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6640" yWindow="0" windowWidth="34860" windowHeight="19960" tabRatio="784" activeTab="2"/>
  </bookViews>
  <sheets>
    <sheet name="Cuentas" sheetId="49" r:id="rId1"/>
    <sheet name="working" sheetId="16" r:id="rId2"/>
    <sheet name="PRIMITIVA" sheetId="54" r:id="rId3"/>
    <sheet name="EUROMILLONES" sheetId="52" r:id="rId4"/>
    <sheet name="Reducidas" sheetId="45" state="hidden" r:id="rId5"/>
    <sheet name="NewEstudi" sheetId="50" state="hidden" r:id="rId6"/>
    <sheet name="test" sheetId="35" r:id="rId7"/>
    <sheet name="2013_a_2018" sheetId="34" state="hidden" r:id="rId8"/>
    <sheet name="Resumen2" sheetId="38" state="hidden" r:id="rId9"/>
    <sheet name="Resumen" sheetId="36" state="hidden" r:id="rId10"/>
    <sheet name="P14R56A98" sheetId="44" state="hidden" r:id="rId11"/>
    <sheet name="P10R46A3" sheetId="29" state="hidden" r:id="rId12"/>
    <sheet name="P12R46A6" sheetId="40" state="hidden" r:id="rId13"/>
    <sheet name="P15R46A19" sheetId="37" state="hidden" r:id="rId14"/>
    <sheet name="P11R46A5" sheetId="48" state="hidden" r:id="rId15"/>
    <sheet name="P20R46A66" sheetId="47" state="hidden" r:id="rId16"/>
    <sheet name="P24R46A143" sheetId="46" state="hidden" r:id="rId17"/>
    <sheet name="P15R36A4" sheetId="41" state="hidden" r:id="rId18"/>
    <sheet name="P18R36A7" sheetId="42" state="hidden" r:id="rId19"/>
    <sheet name="P20R36A10" sheetId="43" state="hidden" r:id="rId20"/>
    <sheet name="P22R36A15" sheetId="9" state="hidden" r:id="rId21"/>
    <sheet name="P25R36A22" sheetId="25" state="hidden" r:id="rId22"/>
    <sheet name="E10R10" sheetId="51" state="hidden" r:id="rId23"/>
    <sheet name="E15R22" sheetId="30" state="hidden" r:id="rId24"/>
    <sheet name="params" sheetId="31" r:id="rId25"/>
    <sheet name="lotoideas" sheetId="19" r:id="rId26"/>
  </sheets>
  <definedNames>
    <definedName name="_10_N_meros_al_4_por_3_apuestas___Garant°a_4_si_6_2" localSheetId="11">P10R46A3!$A$1:$F$3</definedName>
    <definedName name="_11_N_meros_al_4_por_5_apuestas___Garant°a_4_si_6" localSheetId="14">P11R46A5!#REF!</definedName>
    <definedName name="_11_N_meros_al_4_por_5_apuestas___Garant°a_4_si_6_1" localSheetId="14">P11R46A5!$A$1:$F$5</definedName>
    <definedName name="_12_N_meros_al_4_por_6_apuestas___Garant°a_4_si_6" localSheetId="12">P12R46A6!$A$1:$F$6</definedName>
    <definedName name="_14_N_meros_al_5_por_98_apuestas___Garant°a_5_si_6" localSheetId="10">P14R56A98!$A$1:$F$98</definedName>
    <definedName name="_15_N_meros_al_2_por_13_apuestas___Garant°a_2_si_2" localSheetId="22">E10R10!$A$1:$E$10</definedName>
    <definedName name="_15_N_meros_al_2_por_13_apuestas___Garant°a_2_si_2" localSheetId="23">E15R22!$A$1:$E$13</definedName>
    <definedName name="_15_N_meros_al_3_por_4_apuestas___Garant°a_3_si_6" localSheetId="17">P15R36A4!$A$1:$F$4</definedName>
    <definedName name="_18_N_meros_al_3_por_7_apuestas___Garant°a_3_si_6" localSheetId="18">P18R36A7!$A$1:$F$7</definedName>
    <definedName name="_20_N_meros_al_3_por_10_apuestas___Garant°a_3_si_6" localSheetId="19">P20R36A10!$A$1:$F$10</definedName>
    <definedName name="_20_N_meros_al_4_por_66_apuestas___Garant°a_4_si_6_2" localSheetId="15">P20R46A66!$A$1:$F$66</definedName>
    <definedName name="_22_N_meros_al_3_por_15_apuestas___Garant°a_3_si_6" localSheetId="20">P22R36A15!$A$1:$F$15</definedName>
    <definedName name="_22_N_meros_al_3_por_15_apuestas___Garant°a_3_si_6" localSheetId="1">working!#REF!</definedName>
    <definedName name="_22_N_meros_al_3_por_15_apuestas___Garant°a_3_si_6_1" localSheetId="1">working!#REF!</definedName>
    <definedName name="_24_N_meros_al_4_por_143_apuestas___Garant°a_4_si_6_2" localSheetId="16">P24R46A143!$A$1:$F$143</definedName>
    <definedName name="_25_N_meros_al_3_por_22_apuestas___Garant°a_3_si_6" localSheetId="21">P25R36A22!$A$1:$F$22</definedName>
    <definedName name="_xlnm._FilterDatabase" localSheetId="7" hidden="1">'2013_a_2018'!$A$1:$AA$1504</definedName>
    <definedName name="_xlnm._FilterDatabase" localSheetId="3" hidden="1">EUROMILLONES!$BH$1:$BR$1437</definedName>
    <definedName name="_xlnm._FilterDatabase" localSheetId="2" hidden="1">PRIMITIVA!$AY$1:$BG$758</definedName>
    <definedName name="_xlnm._FilterDatabase" localSheetId="4" hidden="1">Reducidas!$J$1:$K$1551</definedName>
    <definedName name="_xlnm._FilterDatabase" localSheetId="9" hidden="1">Resumen!$A$1:$AY$1506</definedName>
    <definedName name="_xlnm._FilterDatabase" localSheetId="8" hidden="1">Resumen2!$M$1:$O$1504</definedName>
    <definedName name="_xlnm.Print_Area" localSheetId="1">working!$A$1:$Y$35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G759" i="54" l="1"/>
  <c r="AZ754" i="54"/>
  <c r="BA754" i="54"/>
  <c r="BB754" i="54"/>
  <c r="BC754" i="54"/>
  <c r="BD754" i="54"/>
  <c r="BE754" i="54"/>
  <c r="BF754" i="54"/>
  <c r="AZ755" i="54"/>
  <c r="BA755" i="54"/>
  <c r="BB755" i="54"/>
  <c r="BC755" i="54"/>
  <c r="BD755" i="54"/>
  <c r="BE755" i="54"/>
  <c r="BF755" i="54"/>
  <c r="AZ756" i="54"/>
  <c r="BA756" i="54"/>
  <c r="BB756" i="54"/>
  <c r="BC756" i="54"/>
  <c r="BD756" i="54"/>
  <c r="BE756" i="54"/>
  <c r="BF756" i="54"/>
  <c r="AZ757" i="54"/>
  <c r="BA757" i="54"/>
  <c r="BB757" i="54"/>
  <c r="BC757" i="54"/>
  <c r="BD757" i="54"/>
  <c r="BE757" i="54"/>
  <c r="BF757" i="54"/>
  <c r="AZ758" i="54"/>
  <c r="BA758" i="54"/>
  <c r="BB758" i="54"/>
  <c r="BC758" i="54"/>
  <c r="BD758" i="54"/>
  <c r="BE758" i="54"/>
  <c r="BF758" i="54"/>
  <c r="AZ759" i="54"/>
  <c r="BA759" i="54"/>
  <c r="BB759" i="54"/>
  <c r="BC759" i="54"/>
  <c r="BD759" i="54"/>
  <c r="BE759" i="54"/>
  <c r="BF759" i="54"/>
  <c r="AY759" i="54"/>
  <c r="AY758" i="54"/>
  <c r="AY757" i="54"/>
  <c r="AY756" i="54"/>
  <c r="AY755" i="54"/>
  <c r="AY754" i="54"/>
  <c r="BG754" i="54"/>
  <c r="BG755" i="54"/>
  <c r="BG758" i="54"/>
  <c r="BG757" i="54"/>
  <c r="BG756" i="54"/>
  <c r="BA1386" i="52"/>
  <c r="AR754" i="54"/>
  <c r="AM754" i="54"/>
  <c r="AN754" i="54"/>
  <c r="AO754" i="54"/>
  <c r="AP754" i="54"/>
  <c r="AQ754" i="54"/>
  <c r="AN1386" i="52"/>
  <c r="AO1386" i="52"/>
  <c r="AP1386" i="52"/>
  <c r="AQ1386" i="52"/>
  <c r="AR1386" i="52"/>
  <c r="AS1386" i="52"/>
  <c r="AT1386" i="52"/>
  <c r="AU1386" i="52"/>
  <c r="AV1386" i="52"/>
  <c r="AW1386" i="52"/>
  <c r="AX1386" i="52"/>
  <c r="AY1386" i="52"/>
  <c r="AZ1386" i="52"/>
  <c r="AM1386" i="52"/>
  <c r="G267" i="49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1" i="49"/>
  <c r="F172" i="49"/>
  <c r="F173" i="49"/>
  <c r="F174" i="49"/>
  <c r="F175" i="49"/>
  <c r="F176" i="49"/>
  <c r="F177" i="49"/>
  <c r="F178" i="49"/>
  <c r="F179" i="49"/>
  <c r="F180" i="49"/>
  <c r="F181" i="49"/>
  <c r="F182" i="49"/>
  <c r="F183" i="49"/>
  <c r="F184" i="49"/>
  <c r="F185" i="49"/>
  <c r="F186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F217" i="49"/>
  <c r="F218" i="49"/>
  <c r="F219" i="49"/>
  <c r="F220" i="49"/>
  <c r="F221" i="49"/>
  <c r="F222" i="49"/>
  <c r="F223" i="49"/>
  <c r="F224" i="49"/>
  <c r="F225" i="49"/>
  <c r="F226" i="49"/>
  <c r="F227" i="49"/>
  <c r="F228" i="49"/>
  <c r="F229" i="49"/>
  <c r="F230" i="49"/>
  <c r="F231" i="49"/>
  <c r="F232" i="49"/>
  <c r="F233" i="49"/>
  <c r="F234" i="49"/>
  <c r="F235" i="49"/>
  <c r="F236" i="49"/>
  <c r="F237" i="49"/>
  <c r="F238" i="49"/>
  <c r="F239" i="49"/>
  <c r="F240" i="49"/>
  <c r="F241" i="49"/>
  <c r="F242" i="49"/>
  <c r="F243" i="49"/>
  <c r="F244" i="49"/>
  <c r="F245" i="49"/>
  <c r="F246" i="49"/>
  <c r="F247" i="49"/>
  <c r="F248" i="49"/>
  <c r="F249" i="49"/>
  <c r="F250" i="49"/>
  <c r="F251" i="49"/>
  <c r="F252" i="49"/>
  <c r="F253" i="49"/>
  <c r="F254" i="49"/>
  <c r="F255" i="49"/>
  <c r="F256" i="49"/>
  <c r="F257" i="49"/>
  <c r="F258" i="49"/>
  <c r="F259" i="49"/>
  <c r="F260" i="49"/>
  <c r="F261" i="49"/>
  <c r="F262" i="49"/>
  <c r="F263" i="49"/>
  <c r="F264" i="49"/>
  <c r="F265" i="49"/>
  <c r="F266" i="49"/>
  <c r="F267" i="49"/>
  <c r="G266" i="49"/>
  <c r="G265" i="49"/>
  <c r="G264" i="49"/>
  <c r="G263" i="49"/>
  <c r="G262" i="49"/>
  <c r="G261" i="49"/>
  <c r="G260" i="49"/>
  <c r="G258" i="49"/>
  <c r="G257" i="49"/>
  <c r="G256" i="49"/>
  <c r="G255" i="49"/>
  <c r="G254" i="49"/>
  <c r="G253" i="49"/>
  <c r="G252" i="49"/>
  <c r="G251" i="49"/>
  <c r="G250" i="49"/>
  <c r="G248" i="49"/>
  <c r="G247" i="49"/>
  <c r="G246" i="49"/>
  <c r="G245" i="49"/>
  <c r="G244" i="49"/>
  <c r="G243" i="49"/>
  <c r="G242" i="49"/>
  <c r="G241" i="49"/>
  <c r="G240" i="49"/>
  <c r="G239" i="49"/>
  <c r="G238" i="49"/>
  <c r="G237" i="49"/>
  <c r="G235" i="49"/>
  <c r="G234" i="49"/>
  <c r="G233" i="49"/>
  <c r="G232" i="49"/>
  <c r="G231" i="49"/>
  <c r="G230" i="49"/>
  <c r="G229" i="49"/>
  <c r="G228" i="49"/>
  <c r="G227" i="49"/>
  <c r="G226" i="49"/>
  <c r="G225" i="49"/>
  <c r="F155" i="49"/>
  <c r="F156" i="49"/>
  <c r="F157" i="49"/>
  <c r="F158" i="49"/>
  <c r="G224" i="49"/>
  <c r="G222" i="49"/>
  <c r="G221" i="49"/>
  <c r="G220" i="49"/>
  <c r="G219" i="49"/>
  <c r="G218" i="49"/>
  <c r="G217" i="49"/>
  <c r="G216" i="49"/>
  <c r="G215" i="49"/>
  <c r="G214" i="49"/>
  <c r="G213" i="49"/>
  <c r="G212" i="49"/>
  <c r="G211" i="49"/>
  <c r="G210" i="49"/>
  <c r="G209" i="49"/>
  <c r="G207" i="49"/>
  <c r="G206" i="49"/>
  <c r="G205" i="49"/>
  <c r="G204" i="49"/>
  <c r="G202" i="49"/>
  <c r="G203" i="49"/>
  <c r="G201" i="49"/>
  <c r="G200" i="49"/>
  <c r="G199" i="49"/>
  <c r="G198" i="49"/>
  <c r="G197" i="49"/>
  <c r="G195" i="49"/>
  <c r="G193" i="49"/>
  <c r="G194" i="49"/>
  <c r="G192" i="49"/>
  <c r="G191" i="49"/>
  <c r="G190" i="49"/>
  <c r="G189" i="49"/>
  <c r="G188" i="49"/>
  <c r="G187" i="49"/>
  <c r="G186" i="49"/>
  <c r="G185" i="49"/>
  <c r="G184" i="49"/>
  <c r="G182" i="49"/>
  <c r="G181" i="49"/>
  <c r="G180" i="49"/>
  <c r="G179" i="49"/>
  <c r="G178" i="49"/>
  <c r="G177" i="49"/>
  <c r="G176" i="49"/>
  <c r="G175" i="49"/>
  <c r="G173" i="49"/>
  <c r="G174" i="49"/>
  <c r="G172" i="49"/>
  <c r="G171" i="49"/>
  <c r="G170" i="49"/>
  <c r="G169" i="49"/>
  <c r="G168" i="49"/>
  <c r="G166" i="49"/>
  <c r="G165" i="49"/>
  <c r="G164" i="49"/>
  <c r="G163" i="49"/>
  <c r="G162" i="49"/>
  <c r="G161" i="49"/>
  <c r="G160" i="49"/>
  <c r="G158" i="49"/>
  <c r="G159" i="49"/>
  <c r="G157" i="49"/>
  <c r="E268" i="49"/>
  <c r="D268" i="49"/>
  <c r="C268" i="49"/>
  <c r="G156" i="49"/>
  <c r="F5" i="49"/>
  <c r="F6" i="49"/>
  <c r="F7" i="49"/>
  <c r="F8" i="49"/>
  <c r="F9" i="49"/>
  <c r="F10" i="49"/>
  <c r="F11" i="49"/>
  <c r="F12" i="49"/>
  <c r="F13" i="49"/>
  <c r="F14" i="49"/>
  <c r="F15" i="49"/>
  <c r="F16" i="49"/>
  <c r="F17" i="49"/>
  <c r="F18" i="49"/>
  <c r="F19" i="49"/>
  <c r="F20" i="49"/>
  <c r="F21" i="49"/>
  <c r="F22" i="49"/>
  <c r="F23" i="49"/>
  <c r="F24" i="49"/>
  <c r="F25" i="49"/>
  <c r="F26" i="49"/>
  <c r="F27" i="49"/>
  <c r="F28" i="49"/>
  <c r="F29" i="49"/>
  <c r="F30" i="49"/>
  <c r="F31" i="49"/>
  <c r="F32" i="49"/>
  <c r="F33" i="49"/>
  <c r="F34" i="49"/>
  <c r="F35" i="49"/>
  <c r="F36" i="49"/>
  <c r="F37" i="49"/>
  <c r="F38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F51" i="49"/>
  <c r="F52" i="49"/>
  <c r="F53" i="49"/>
  <c r="F54" i="49"/>
  <c r="F55" i="49"/>
  <c r="F56" i="49"/>
  <c r="F57" i="49"/>
  <c r="F58" i="49"/>
  <c r="F59" i="49"/>
  <c r="F60" i="49"/>
  <c r="F61" i="49"/>
  <c r="F62" i="49"/>
  <c r="F63" i="49"/>
  <c r="F64" i="49"/>
  <c r="F65" i="49"/>
  <c r="F66" i="49"/>
  <c r="F67" i="49"/>
  <c r="F68" i="49"/>
  <c r="F69" i="49"/>
  <c r="F70" i="49"/>
  <c r="F71" i="49"/>
  <c r="F72" i="49"/>
  <c r="F73" i="49"/>
  <c r="F74" i="49"/>
  <c r="F75" i="49"/>
  <c r="F76" i="49"/>
  <c r="F77" i="49"/>
  <c r="F78" i="49"/>
  <c r="F79" i="49"/>
  <c r="F80" i="49"/>
  <c r="F81" i="49"/>
  <c r="F82" i="49"/>
  <c r="F83" i="49"/>
  <c r="F84" i="49"/>
  <c r="F85" i="49"/>
  <c r="F86" i="49"/>
  <c r="F87" i="49"/>
  <c r="F88" i="49"/>
  <c r="F89" i="49"/>
  <c r="F90" i="49"/>
  <c r="F91" i="49"/>
  <c r="F92" i="49"/>
  <c r="F93" i="49"/>
  <c r="F94" i="49"/>
  <c r="F95" i="49"/>
  <c r="F96" i="49"/>
  <c r="F97" i="49"/>
  <c r="F98" i="49"/>
  <c r="F99" i="49"/>
  <c r="F100" i="49"/>
  <c r="F101" i="49"/>
  <c r="F102" i="49"/>
  <c r="F103" i="49"/>
  <c r="F104" i="49"/>
  <c r="F105" i="49"/>
  <c r="F106" i="49"/>
  <c r="F107" i="49"/>
  <c r="F108" i="49"/>
  <c r="F109" i="49"/>
  <c r="F110" i="49"/>
  <c r="F111" i="49"/>
  <c r="F112" i="49"/>
  <c r="F113" i="49"/>
  <c r="F114" i="49"/>
  <c r="F115" i="49"/>
  <c r="F116" i="49"/>
  <c r="F117" i="49"/>
  <c r="F118" i="49"/>
  <c r="F119" i="49"/>
  <c r="F120" i="49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G268" i="49"/>
  <c r="F268" i="49"/>
  <c r="G154" i="49"/>
  <c r="G153" i="49"/>
  <c r="G152" i="49"/>
  <c r="G151" i="49"/>
  <c r="G150" i="49"/>
  <c r="G149" i="49"/>
  <c r="G148" i="49"/>
  <c r="G147" i="49"/>
  <c r="G146" i="49"/>
  <c r="G145" i="49"/>
  <c r="G144" i="49"/>
  <c r="G143" i="49"/>
  <c r="G142" i="49"/>
  <c r="G141" i="49"/>
  <c r="G140" i="49"/>
  <c r="G138" i="49"/>
  <c r="G137" i="49"/>
  <c r="G136" i="49"/>
  <c r="G134" i="49"/>
  <c r="G133" i="49"/>
  <c r="G132" i="49"/>
  <c r="G131" i="49"/>
  <c r="G130" i="49"/>
  <c r="G129" i="49"/>
  <c r="G128" i="49"/>
  <c r="G127" i="49"/>
  <c r="G126" i="49"/>
  <c r="G125" i="49"/>
  <c r="G124" i="49"/>
  <c r="G123" i="49"/>
  <c r="G122" i="49"/>
  <c r="G121" i="49"/>
  <c r="G120" i="49"/>
  <c r="G119" i="49"/>
  <c r="G118" i="49"/>
  <c r="G117" i="49"/>
  <c r="G116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7" i="49"/>
  <c r="G96" i="49"/>
  <c r="G95" i="49"/>
  <c r="G94" i="49"/>
  <c r="G93" i="49"/>
  <c r="G92" i="49"/>
  <c r="G91" i="49"/>
  <c r="G90" i="49"/>
  <c r="G89" i="49"/>
  <c r="G88" i="49"/>
  <c r="G87" i="49"/>
  <c r="G86" i="49"/>
  <c r="G85" i="49"/>
  <c r="G84" i="49"/>
  <c r="G82" i="49"/>
  <c r="U81" i="49"/>
  <c r="T81" i="49"/>
  <c r="S81" i="49"/>
  <c r="R81" i="49"/>
  <c r="Q81" i="49"/>
  <c r="P81" i="49"/>
  <c r="N81" i="49"/>
  <c r="M81" i="49"/>
  <c r="L81" i="49"/>
  <c r="K81" i="49"/>
  <c r="J81" i="49"/>
  <c r="I81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6" i="49"/>
  <c r="G65" i="49"/>
  <c r="G64" i="49"/>
  <c r="G63" i="49"/>
  <c r="G62" i="49"/>
  <c r="G61" i="49"/>
  <c r="G60" i="49"/>
  <c r="G59" i="49"/>
  <c r="G58" i="49"/>
  <c r="G57" i="49"/>
  <c r="G56" i="49"/>
  <c r="G55" i="49"/>
  <c r="G54" i="49"/>
  <c r="G53" i="49"/>
  <c r="G52" i="49"/>
  <c r="G51" i="49"/>
  <c r="G50" i="49"/>
  <c r="G48" i="49"/>
  <c r="G47" i="49"/>
  <c r="G46" i="49"/>
  <c r="G45" i="49"/>
  <c r="G44" i="49"/>
  <c r="G43" i="49"/>
  <c r="G42" i="49"/>
  <c r="G41" i="49"/>
  <c r="G40" i="49"/>
  <c r="G39" i="49"/>
  <c r="G37" i="49"/>
  <c r="G36" i="49"/>
  <c r="G35" i="49"/>
  <c r="G34" i="49"/>
  <c r="G33" i="49"/>
  <c r="G32" i="49"/>
  <c r="G31" i="49"/>
  <c r="G30" i="49"/>
  <c r="G29" i="49"/>
  <c r="G28" i="49"/>
  <c r="G27" i="49"/>
  <c r="G26" i="49"/>
  <c r="G25" i="49"/>
  <c r="G24" i="49"/>
  <c r="G23" i="49"/>
  <c r="G21" i="49"/>
  <c r="G20" i="49"/>
  <c r="G19" i="49"/>
  <c r="G18" i="49"/>
  <c r="G17" i="49"/>
  <c r="G16" i="49"/>
  <c r="G15" i="49"/>
  <c r="G14" i="49"/>
  <c r="G13" i="49"/>
  <c r="G12" i="49"/>
  <c r="G10" i="49"/>
  <c r="G9" i="49"/>
  <c r="G8" i="49"/>
  <c r="G7" i="49"/>
  <c r="G6" i="49"/>
  <c r="K1566" i="45"/>
  <c r="K1565" i="45"/>
  <c r="K1564" i="45"/>
  <c r="K1563" i="45"/>
  <c r="K1562" i="45"/>
  <c r="K1561" i="45"/>
  <c r="K1560" i="45"/>
  <c r="J1566" i="45"/>
  <c r="J1565" i="45"/>
  <c r="J1564" i="45"/>
  <c r="J1563" i="45"/>
  <c r="J1562" i="45"/>
  <c r="J1561" i="45"/>
  <c r="J1560" i="45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P1421" i="38"/>
  <c r="P1422" i="38"/>
  <c r="P1423" i="38"/>
  <c r="P1424" i="38"/>
  <c r="P1425" i="38"/>
  <c r="P1426" i="38"/>
  <c r="P1427" i="38"/>
  <c r="P1428" i="38"/>
  <c r="P1429" i="38"/>
  <c r="P1430" i="38"/>
  <c r="P1431" i="38"/>
  <c r="P1432" i="38"/>
  <c r="P1433" i="38"/>
  <c r="P1434" i="38"/>
  <c r="P1435" i="38"/>
  <c r="P1436" i="38"/>
  <c r="P1437" i="38"/>
  <c r="P1438" i="38"/>
  <c r="P1439" i="38"/>
  <c r="P1440" i="38"/>
  <c r="P1441" i="38"/>
  <c r="P1442" i="38"/>
  <c r="P1443" i="38"/>
  <c r="P1444" i="38"/>
  <c r="P1445" i="38"/>
  <c r="P1446" i="38"/>
  <c r="P1447" i="38"/>
  <c r="P1448" i="38"/>
  <c r="P1449" i="38"/>
  <c r="P1450" i="38"/>
  <c r="P1451" i="38"/>
  <c r="P1452" i="38"/>
  <c r="P1453" i="38"/>
  <c r="P1454" i="38"/>
  <c r="P1455" i="38"/>
  <c r="P1456" i="38"/>
  <c r="P1457" i="38"/>
  <c r="P1458" i="38"/>
  <c r="P1459" i="38"/>
  <c r="P1460" i="38"/>
  <c r="P1461" i="38"/>
  <c r="P1462" i="38"/>
  <c r="P1463" i="38"/>
  <c r="P1464" i="38"/>
  <c r="P1465" i="38"/>
  <c r="P1466" i="38"/>
  <c r="P1467" i="38"/>
  <c r="P1468" i="38"/>
  <c r="P1469" i="38"/>
  <c r="P1470" i="38"/>
  <c r="P1471" i="38"/>
  <c r="P1472" i="38"/>
  <c r="P1473" i="38"/>
  <c r="P1474" i="38"/>
  <c r="P1475" i="38"/>
  <c r="P1476" i="38"/>
  <c r="P1477" i="38"/>
  <c r="P1478" i="38"/>
  <c r="P1479" i="38"/>
  <c r="P1480" i="38"/>
  <c r="P1481" i="38"/>
  <c r="P1482" i="38"/>
  <c r="P2" i="38"/>
  <c r="O1507" i="38"/>
  <c r="O1514" i="38"/>
  <c r="O1513" i="38"/>
  <c r="O1512" i="38"/>
  <c r="O1511" i="38"/>
  <c r="O1510" i="38"/>
  <c r="O1509" i="38"/>
  <c r="O1508" i="38"/>
  <c r="M1514" i="38"/>
  <c r="N1514" i="38"/>
  <c r="P1514" i="38"/>
  <c r="M1513" i="38"/>
  <c r="N1513" i="38"/>
  <c r="P1513" i="38"/>
  <c r="N1507" i="38"/>
  <c r="M1507" i="38"/>
  <c r="N1512" i="38"/>
  <c r="M1512" i="38"/>
  <c r="N1511" i="38"/>
  <c r="M1511" i="38"/>
  <c r="N1510" i="38"/>
  <c r="M1510" i="38"/>
  <c r="N1509" i="38"/>
  <c r="M1509" i="38"/>
  <c r="N1508" i="38"/>
  <c r="M1508" i="38"/>
  <c r="AM1513" i="36"/>
  <c r="J1508" i="34"/>
  <c r="K1508" i="34"/>
  <c r="J1509" i="34"/>
  <c r="K1509" i="34"/>
  <c r="J1510" i="34"/>
  <c r="K1510" i="34"/>
  <c r="J1511" i="34"/>
  <c r="K1511" i="34"/>
  <c r="K1512" i="34"/>
  <c r="K1513" i="34"/>
  <c r="K1514" i="34"/>
  <c r="K1515" i="34"/>
  <c r="K1516" i="34"/>
  <c r="K1517" i="34"/>
  <c r="K1518" i="34"/>
  <c r="K1519" i="34"/>
  <c r="K1520" i="34"/>
  <c r="K1521" i="34"/>
  <c r="K1522" i="34"/>
  <c r="K1523" i="34"/>
  <c r="K1524" i="34"/>
  <c r="J1513" i="34"/>
  <c r="J1514" i="34"/>
  <c r="J1515" i="34"/>
  <c r="J1516" i="34"/>
  <c r="J1517" i="34"/>
  <c r="J1518" i="34"/>
  <c r="J1519" i="34"/>
  <c r="J1520" i="34"/>
  <c r="J1521" i="34"/>
  <c r="J1522" i="34"/>
  <c r="J1523" i="34"/>
  <c r="J1524" i="34"/>
  <c r="J1512" i="34"/>
  <c r="T1509" i="34"/>
  <c r="U1509" i="34"/>
  <c r="V1509" i="34"/>
  <c r="W1509" i="34"/>
  <c r="X1509" i="34"/>
  <c r="Y1509" i="34"/>
  <c r="Z1509" i="34"/>
  <c r="AA1509" i="34"/>
  <c r="S1509" i="34"/>
  <c r="AT1510" i="36"/>
  <c r="AT1520" i="36"/>
  <c r="AU1510" i="36"/>
  <c r="AU1520" i="36"/>
  <c r="AV1510" i="36"/>
  <c r="AV1520" i="36"/>
  <c r="AW1510" i="36"/>
  <c r="AW1520" i="36"/>
  <c r="AX1510" i="36"/>
  <c r="AX1520" i="36"/>
  <c r="AT1511" i="36"/>
  <c r="AU1511" i="36"/>
  <c r="AV1511" i="36"/>
  <c r="AW1511" i="36"/>
  <c r="AX1511" i="36"/>
  <c r="AT1512" i="36"/>
  <c r="AU1512" i="36"/>
  <c r="AV1512" i="36"/>
  <c r="AW1512" i="36"/>
  <c r="AX1512" i="36"/>
  <c r="AT1513" i="36"/>
  <c r="AU1513" i="36"/>
  <c r="AV1513" i="36"/>
  <c r="AW1513" i="36"/>
  <c r="AX1513" i="36"/>
  <c r="AT1514" i="36"/>
  <c r="AU1514" i="36"/>
  <c r="AV1514" i="36"/>
  <c r="AW1514" i="36"/>
  <c r="AX1514" i="36"/>
  <c r="AT1515" i="36"/>
  <c r="AU1515" i="36"/>
  <c r="AV1515" i="36"/>
  <c r="AW1515" i="36"/>
  <c r="AX1515" i="36"/>
  <c r="AT1516" i="36"/>
  <c r="AU1516" i="36"/>
  <c r="AV1516" i="36"/>
  <c r="AW1516" i="36"/>
  <c r="AX1516" i="36"/>
  <c r="AT1517" i="36"/>
  <c r="AU1517" i="36"/>
  <c r="AV1517" i="36"/>
  <c r="AW1517" i="36"/>
  <c r="AX1517" i="36"/>
  <c r="AS1510" i="36"/>
  <c r="AS1520" i="36"/>
  <c r="AR1510" i="36"/>
  <c r="AR1520" i="36"/>
  <c r="AQ1510" i="36"/>
  <c r="AQ1520" i="36"/>
  <c r="AP1510" i="36"/>
  <c r="AP1520" i="36"/>
  <c r="AO1510" i="36"/>
  <c r="AO1520" i="36"/>
  <c r="AN1510" i="36"/>
  <c r="AN1520" i="36"/>
  <c r="AM1510" i="36"/>
  <c r="AM1520" i="36"/>
  <c r="AL1510" i="36"/>
  <c r="AL1520" i="36"/>
  <c r="AK1510" i="36"/>
  <c r="AK1520" i="36"/>
  <c r="AJ1510" i="36"/>
  <c r="AJ1520" i="36"/>
  <c r="AI1510" i="36"/>
  <c r="AI1520" i="36"/>
  <c r="AH1510" i="36"/>
  <c r="AH1520" i="36"/>
  <c r="AG1510" i="36"/>
  <c r="AG1520" i="36"/>
  <c r="AF1510" i="36"/>
  <c r="AF1520" i="36"/>
  <c r="AE1510" i="36"/>
  <c r="AE1520" i="36"/>
  <c r="AS1517" i="36"/>
  <c r="AR1517" i="36"/>
  <c r="AQ1517" i="36"/>
  <c r="AN1517" i="36"/>
  <c r="AM1517" i="36"/>
  <c r="AL1517" i="36"/>
  <c r="AK1517" i="36"/>
  <c r="AJ1517" i="36"/>
  <c r="AI1517" i="36"/>
  <c r="AH1517" i="36"/>
  <c r="AG1517" i="36"/>
  <c r="AF1517" i="36"/>
  <c r="AE1517" i="36"/>
  <c r="AS1516" i="36"/>
  <c r="AR1516" i="36"/>
  <c r="AQ1516" i="36"/>
  <c r="AN1516" i="36"/>
  <c r="AM1516" i="36"/>
  <c r="AL1516" i="36"/>
  <c r="AK1516" i="36"/>
  <c r="AJ1516" i="36"/>
  <c r="AI1516" i="36"/>
  <c r="AH1516" i="36"/>
  <c r="AG1516" i="36"/>
  <c r="AF1516" i="36"/>
  <c r="AE1516" i="36"/>
  <c r="AS1515" i="36"/>
  <c r="AR1515" i="36"/>
  <c r="AQ1515" i="36"/>
  <c r="AP1515" i="36"/>
  <c r="AO1515" i="36"/>
  <c r="AN1515" i="36"/>
  <c r="AM1515" i="36"/>
  <c r="AL1515" i="36"/>
  <c r="AK1515" i="36"/>
  <c r="AJ1515" i="36"/>
  <c r="AI1515" i="36"/>
  <c r="AH1515" i="36"/>
  <c r="AG1515" i="36"/>
  <c r="AF1515" i="36"/>
  <c r="AE1515" i="36"/>
  <c r="AS1514" i="36"/>
  <c r="AR1514" i="36"/>
  <c r="AQ1514" i="36"/>
  <c r="AP1514" i="36"/>
  <c r="AO1514" i="36"/>
  <c r="AN1514" i="36"/>
  <c r="AM1514" i="36"/>
  <c r="AL1514" i="36"/>
  <c r="AK1514" i="36"/>
  <c r="AJ1514" i="36"/>
  <c r="AI1514" i="36"/>
  <c r="AH1514" i="36"/>
  <c r="AG1514" i="36"/>
  <c r="AF1514" i="36"/>
  <c r="AE1514" i="36"/>
  <c r="AS1513" i="36"/>
  <c r="AR1513" i="36"/>
  <c r="AQ1513" i="36"/>
  <c r="AP1513" i="36"/>
  <c r="AO1513" i="36"/>
  <c r="AN1513" i="36"/>
  <c r="AL1513" i="36"/>
  <c r="AK1513" i="36"/>
  <c r="AJ1513" i="36"/>
  <c r="AI1513" i="36"/>
  <c r="AH1513" i="36"/>
  <c r="AG1513" i="36"/>
  <c r="AF1513" i="36"/>
  <c r="AE1513" i="36"/>
  <c r="AS1512" i="36"/>
  <c r="AR1512" i="36"/>
  <c r="AQ1512" i="36"/>
  <c r="AP1512" i="36"/>
  <c r="AO1512" i="36"/>
  <c r="AN1512" i="36"/>
  <c r="AM1512" i="36"/>
  <c r="AL1512" i="36"/>
  <c r="AK1512" i="36"/>
  <c r="AJ1512" i="36"/>
  <c r="AI1512" i="36"/>
  <c r="AH1512" i="36"/>
  <c r="AG1512" i="36"/>
  <c r="AF1512" i="36"/>
  <c r="AE1512" i="36"/>
  <c r="AS1511" i="36"/>
  <c r="AR1511" i="36"/>
  <c r="AQ1511" i="36"/>
  <c r="AP1511" i="36"/>
  <c r="AO1511" i="36"/>
  <c r="AN1511" i="36"/>
  <c r="AM1511" i="36"/>
  <c r="AL1511" i="36"/>
  <c r="AK1511" i="36"/>
  <c r="AJ1511" i="36"/>
  <c r="AI1511" i="36"/>
  <c r="AH1511" i="36"/>
  <c r="AG1511" i="36"/>
  <c r="AF1511" i="36"/>
  <c r="AE1511" i="36"/>
  <c r="J1506" i="36"/>
  <c r="T1510" i="34"/>
  <c r="U1510" i="34"/>
  <c r="V1510" i="34"/>
  <c r="W1510" i="34"/>
  <c r="X1510" i="34"/>
  <c r="Y1510" i="34"/>
  <c r="Z1510" i="34"/>
  <c r="AA1510" i="34"/>
  <c r="T1511" i="34"/>
  <c r="U1511" i="34"/>
  <c r="V1511" i="34"/>
  <c r="W1511" i="34"/>
  <c r="X1511" i="34"/>
  <c r="Y1511" i="34"/>
  <c r="Z1511" i="34"/>
  <c r="AA1511" i="34"/>
  <c r="T1512" i="34"/>
  <c r="U1512" i="34"/>
  <c r="V1512" i="34"/>
  <c r="W1512" i="34"/>
  <c r="X1512" i="34"/>
  <c r="Y1512" i="34"/>
  <c r="Z1512" i="34"/>
  <c r="AA1512" i="34"/>
  <c r="T1513" i="34"/>
  <c r="U1513" i="34"/>
  <c r="V1513" i="34"/>
  <c r="W1513" i="34"/>
  <c r="X1513" i="34"/>
  <c r="Y1513" i="34"/>
  <c r="Z1513" i="34"/>
  <c r="AA1513" i="34"/>
  <c r="T1514" i="34"/>
  <c r="U1514" i="34"/>
  <c r="V1514" i="34"/>
  <c r="W1514" i="34"/>
  <c r="X1514" i="34"/>
  <c r="Y1514" i="34"/>
  <c r="Z1514" i="34"/>
  <c r="AA1514" i="34"/>
  <c r="T1515" i="34"/>
  <c r="U1515" i="34"/>
  <c r="V1515" i="34"/>
  <c r="W1515" i="34"/>
  <c r="X1515" i="34"/>
  <c r="Y1515" i="34"/>
  <c r="Z1515" i="34"/>
  <c r="AA1515" i="34"/>
  <c r="T1516" i="34"/>
  <c r="U1516" i="34"/>
  <c r="V1516" i="34"/>
  <c r="W1516" i="34"/>
  <c r="X1516" i="34"/>
  <c r="Y1516" i="34"/>
  <c r="Z1516" i="34"/>
  <c r="AA1516" i="34"/>
  <c r="S1516" i="34"/>
  <c r="S1515" i="34"/>
  <c r="S1514" i="34"/>
  <c r="S1513" i="34"/>
  <c r="S1512" i="34"/>
  <c r="S1511" i="34"/>
  <c r="S1510" i="34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1 N£meros al 4 por 5 apuestas - Garant°a 4 si 6.txt" type="6" refreshedVersion="0" background="1" saveData="1">
    <textPr fileType="mac" sourceFile="Harddrive_HHD:Descargas:11 N£meros al 4 por 5 apuestas - Garant°a 4 si 6.txt" decimal="," thousands=".">
      <textFields>
        <textField/>
      </textFields>
    </textPr>
  </connection>
  <connection id="3" name="11 N£meros al 4 por 5 apuestas - Garant°a 4 si 6.txt1" type="6" refreshedVersion="0" background="1" saveData="1">
    <textPr fileType="mac" sourceFile="Harddrive_HHD:Descargas:11 N£meros al 4 por 5 apuestas - Garant°a 4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12 N£meros al 4 por 6 apuestas - Garant°a 4 si 6.txt" type="6" refreshedVersion="0" background="1" saveData="1">
    <textPr fileType="mac" sourceFile="SSD Sistema:Users:jaleo:Downloads:12 N£meros al 4 por 6 apuestas - Garant°a 4 si 6.txt" decimal="," thousands="." comma="1" semicolon="1">
      <textFields count="6">
        <textField/>
        <textField/>
        <textField/>
        <textField/>
        <textField/>
        <textField/>
      </textFields>
    </textPr>
  </connection>
  <connection id="5" name="14 N£meros al 5 por 98 apuestas - Garant°a 5 si 6.txt" type="6" refreshedVersion="0" background="1" saveData="1">
    <textPr fileType="mac" sourceFile="SSD Sistema:Users:jaleo:Downloads:14 N£meros al 5 por 98 apuestas - Garant°a 5 si 6.txt" decimal="," thousands="." comma="1">
      <textFields count="6">
        <textField/>
        <textField/>
        <textField/>
        <textField/>
        <textField/>
        <textField/>
      </textFields>
    </textPr>
  </connection>
  <connection id="6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7" name="15 N£meros al 3 por 4 apuestas - Garant°a 3 si 6.txt" type="6" refreshedVersion="0" background="1" saveData="1">
    <textPr fileType="mac" sourceFile="SSD Sistema:Users:jaleo:Downloads:15 N£meros al 3 por 4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8" name="18 N£meros al 3 por 7 apuestas - Garant°a 3 si 6.txt" type="6" refreshedVersion="0" background="1" saveData="1">
    <textPr fileType="mac" sourceFile="SSD Sistema:Users:jaleo:Downloads:18 N£meros al 3 por 7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9" name="20 N£meros al 3 por 10 apuestas - Garant°a 3 si 6.txt" type="6" refreshedVersion="0" background="1" saveData="1">
    <textPr fileType="mac" sourceFile="SSD Sistema:Users:jaleo:Downloads:20 N£meros al 3 por 10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10" name="20 N£meros al 4 por 66 apuestas - Garant°a 4 si 6 2.txt" type="6" refreshedVersion="0" background="1" saveData="1">
    <textPr fileType="mac" sourceFile="SSD Sistema:Users:jaleo:Downloads:20 N£meros al 4 por 66 apuestas - Garant°a 4 si 6 2.txt" decimal="," thousands="." comma="1">
      <textFields count="6">
        <textField/>
        <textField/>
        <textField/>
        <textField/>
        <textField/>
        <textField/>
      </textFields>
    </textPr>
  </connection>
  <connection id="11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12" name="24 N£meros al 4 por 143 apuestas - Garant°a 4 si 6 2.txt" type="6" refreshedVersion="0" background="1" saveData="1">
    <textPr fileType="mac" sourceFile="SSD Sistema:Users:jaleo:Downloads:24 N£meros al 4 por 143 apuestas - Garant°a 4 si 6 2.txt" decimal="," thousands="." comma="1">
      <textFields count="6">
        <textField/>
        <textField/>
        <textField/>
        <textField/>
        <textField/>
        <textField/>
      </textFields>
    </textPr>
  </connection>
  <connection id="13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<sst xmlns="http://schemas.openxmlformats.org/spreadsheetml/2006/main" count="8234" uniqueCount="7719">
  <si>
    <t>Combinaciones</t>
  </si>
  <si>
    <t xml:space="preserve"> </t>
  </si>
  <si>
    <t>FECHA</t>
  </si>
  <si>
    <t>COMP.</t>
  </si>
  <si>
    <t>27</t>
  </si>
  <si>
    <t>15</t>
  </si>
  <si>
    <t>22</t>
  </si>
  <si>
    <t>16</t>
  </si>
  <si>
    <t>29</t>
  </si>
  <si>
    <t>10</t>
  </si>
  <si>
    <t>www.lotoideas.com</t>
  </si>
  <si>
    <t>PUNTO DE VENTA Nº 36845</t>
  </si>
  <si>
    <t>Combinación ganadora</t>
  </si>
  <si>
    <t>Ac</t>
  </si>
  <si>
    <t>Numeros</t>
  </si>
  <si>
    <t>Acciones</t>
  </si>
  <si>
    <t>Intervalos de 5 números</t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</si>
  <si>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</si>
  <si>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</si>
  <si>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</si>
  <si>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</si>
  <si>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</si>
  <si>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</si>
  <si>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</si>
  <si>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</si>
  <si>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</si>
  <si>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</si>
  <si>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Reducida</t>
  </si>
  <si>
    <t>49/50</t>
  </si>
  <si>
    <t>Color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</si>
  <si>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</si>
  <si>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</si>
  <si>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</si>
  <si>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</si>
  <si>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</si>
  <si>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</si>
  <si>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</si>
  <si>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</si>
  <si>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</si>
  <si>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R.</t>
  </si>
  <si>
    <t>COMB. GANADORA</t>
  </si>
  <si>
    <t>RESUM</t>
  </si>
  <si>
    <t>AC1</t>
  </si>
  <si>
    <t>AC2</t>
  </si>
  <si>
    <t>AC3</t>
  </si>
  <si>
    <t>AC4</t>
  </si>
  <si>
    <t>AC5</t>
  </si>
  <si>
    <t>AC6</t>
  </si>
  <si>
    <t>AC_RESUM</t>
  </si>
  <si>
    <t>NUMS_P1</t>
  </si>
  <si>
    <t>NUMS_P2</t>
  </si>
  <si>
    <t>NUMS_P3</t>
  </si>
  <si>
    <t>NUMS_P4</t>
  </si>
  <si>
    <t>NUMS_P5</t>
  </si>
  <si>
    <t>NUMS_P6</t>
  </si>
  <si>
    <t>NUMS_RESUM</t>
  </si>
  <si>
    <t>Patrón</t>
  </si>
  <si>
    <t>AP1</t>
  </si>
  <si>
    <t>AP2</t>
  </si>
  <si>
    <t>AP3</t>
  </si>
  <si>
    <t>AP4</t>
  </si>
  <si>
    <t>AP5</t>
  </si>
  <si>
    <t>AP6</t>
  </si>
  <si>
    <t>AP7</t>
  </si>
  <si>
    <t>AP8</t>
  </si>
  <si>
    <t>AC7</t>
  </si>
  <si>
    <t>AC8</t>
  </si>
  <si>
    <t>NUMS_P7</t>
  </si>
  <si>
    <t>NUMS_P8</t>
  </si>
  <si>
    <t>6 aciertos</t>
  </si>
  <si>
    <t>TOTAL</t>
  </si>
  <si>
    <t>5 aciertos</t>
  </si>
  <si>
    <t>1 acierto</t>
  </si>
  <si>
    <t>0 aciertos</t>
  </si>
  <si>
    <t>ACIERTOS</t>
  </si>
  <si>
    <t>AP9</t>
  </si>
  <si>
    <t>AP10</t>
  </si>
  <si>
    <t>AP11</t>
  </si>
  <si>
    <t>AP12</t>
  </si>
  <si>
    <t>AP13</t>
  </si>
  <si>
    <t>AP14</t>
  </si>
  <si>
    <t>AP15</t>
  </si>
  <si>
    <t>AC9</t>
  </si>
  <si>
    <t>AC10</t>
  </si>
  <si>
    <t>AC11</t>
  </si>
  <si>
    <t>AC12</t>
  </si>
  <si>
    <t>AC13</t>
  </si>
  <si>
    <t>AC14</t>
  </si>
  <si>
    <t>AC15</t>
  </si>
  <si>
    <t>PROMEDIO APUESTAS</t>
  </si>
  <si>
    <t>1, 2, 4, 6, 7, 9, 10, 12, 13, 15, 16, 17, 19, 21, 22, 24, 25, 26, 28, 31, 32, 35, 38, 42, 43, 46, 47, 48, 49</t>
  </si>
  <si>
    <t>1, 2, 4, 7, 9, 10, 11, 13, 15, 16, 17, 19, 22, 24, 25, 26, 28, 30, 31, 32, 35, 36, 38, 42, 43, 46, 47, 48, 49</t>
  </si>
  <si>
    <t>1, 2, 4, 5, 6, 7, 9, 11, 13, 15, 17, 19, 22, 24, 25, 26, 28, 30, 31, 32, 34, 35, 36, 38, 39, 42, 43, 46, 47, 48, 49</t>
  </si>
  <si>
    <t>1, 4, 5, 6, 7, 9, 10, 11, 13, 15, 17, 19, 22, 24, 25, 26, 28, 30, 32, 33, 34, 35, 36, 38, 39, 41, 42, 43, 46, 47, 48, 49</t>
  </si>
  <si>
    <t>1, 4, 5, 6, 7, 10, 11, 13, 15, 16, 19, 22, 23, 24, 25, 28, 30, 32, 33, 34, 35, 36, 38, 39, 41, 42, 43, 46, 47, 49</t>
  </si>
  <si>
    <t>1, 2, 4, 7, 9, 10, 13, 15, 16, 17, 19, 22, 25, 26, 28, 30, 31, 35, 36, 42, 43, 46, 47, 48, 49</t>
  </si>
  <si>
    <t>1, 2, 2, 4, 4, 7, 7, 9, 9, 10, 10, 13, 13, 15, 15, 16, 16, 17, 17, 19, 19, 22, 22, 25, 25, 26, 26, 28, 28, 30, 30, 31, 31, 35, 35, 36, 36, 42, 42, 43, 43, 46, 46, 47, 47, 48, 48, 49, 49</t>
  </si>
  <si>
    <t>1, 2, 4, 5, 6, 7, 9, 11, 13, 17, 19, 22, 24, 25, 26, 28, 31, 32, 34, 38, 39, 42, 43, 46, 47, 48</t>
  </si>
  <si>
    <t>1, 2, 2, 4, 4, 5, 5, 6, 6, 7, 7, 9, 9, 11, 11, 13, 13, 17, 17, 19, 19, 22, 22, 24, 24, 25, 25, 26, 26, 28, 28, 31, 31, 32, 32, 34, 34, 38, 38, 39, 39, 42, 42, 43, 43, 46, 46, 47, 47, 48, 48</t>
  </si>
  <si>
    <t>1, 7, 9, 10, 11, 13, 15, 17, 24, 25, 26, 30, 32, 33, 35, 36, 38, 41, 42, 43, 46, 47, 48, 49</t>
  </si>
  <si>
    <t>1, 7, 7, 9, 9, 10, 10, 11, 11, 13, 13, 15, 15, 17, 17, 24, 24, 25, 25, 26, 26, 30, 30, 32, 32, 33, 33, 35, 35, 36, 36, 38, 38, 41, 41, 42, 42, 43, 43, 46, 46, 47, 47, 48, 48, 49, 49</t>
  </si>
  <si>
    <t>1, 4, 5, 6, 10, 11, 13, 16, 19, 22, 23, 24, 25, 28, 32, 34, 36, 38, 39, 42, 43, 46, 47, 49</t>
  </si>
  <si>
    <t>1, 4, 4, 5, 5, 6, 6, 10, 10, 11, 11, 13, 13, 16, 16, 19, 19, 22, 22, 23, 23, 24, 24, 25, 25, 28, 28, 32, 32, 34, 34, 36, 36, 38, 38, 39, 39, 42, 42, 43, 43, 46, 46, 47, 47, 49, 49</t>
  </si>
  <si>
    <t>AP16</t>
  </si>
  <si>
    <t>AP17</t>
  </si>
  <si>
    <t>AP18</t>
  </si>
  <si>
    <t>AP19</t>
  </si>
  <si>
    <t>AP20</t>
  </si>
  <si>
    <t>AC16</t>
  </si>
  <si>
    <t>AC17</t>
  </si>
  <si>
    <t>AC18</t>
  </si>
  <si>
    <t>AC19</t>
  </si>
  <si>
    <t>AC20</t>
  </si>
  <si>
    <t>APUESTAS</t>
  </si>
  <si>
    <t>3, 4, 5, 7, 8, 10, 12, 15, 16, 19, 20, 21, 23, 24, 25, 31, 32, 33, 34, 35, 36, 39, 40, 41, 43, 44, 45, 46, 47, 48, 49</t>
  </si>
  <si>
    <t>3, 5, 7, 10, 12, 15, 21, 25, 33, 35, 36, 40, 43, 45, 47, 48, 49</t>
  </si>
  <si>
    <t>3, 5, 5, 7, 7, 10, 10, 12, 12, 15, 15, 21, 21, 25, 25, 33, 33, 35, 35, 36, 36, 40, 40, 43, 43, 45, 45, 47, 47, 48, 48, 49, 49</t>
  </si>
  <si>
    <t>3, 4, 5, 7, 8, 10, 12, 18, 19, 20, 21, 23, 24, 25, 29, 31, 32, 33, 34, 35, 36, 39, 40, 41, 43, 44, 45, 47, 48</t>
  </si>
  <si>
    <t>3, 5, 7, 10, 12, 18, 21, 23, 35, 36, 39, 40, 45, 47, 48</t>
  </si>
  <si>
    <t>3, 5, 5, 7, 7, 10, 10, 12, 12, 18, 18, 21, 21, 23, 23, 35, 35, 36, 36, 39, 39, 40, 40, 45, 45, 47, 47, 48, 48</t>
  </si>
  <si>
    <t>3, 4, 5, 8, 10, 12, 18, 19, 20, 21, 23, 24, 25, 29, 31, 32, 35, 36, 39, 40, 41, 43, 44, 45, 47, 48</t>
  </si>
  <si>
    <t>3, 5, 10, 18, 20, 23, 29, 35, 36, 39, 43, 44, 45, 47, 48</t>
  </si>
  <si>
    <t>3, 5, 5, 10, 10, 18, 18, 20, 20, 23, 23, 29, 29, 35, 35, 36, 36, 39, 39, 43, 43, 44, 44, 45, 45, 47, 47, 48, 48</t>
  </si>
  <si>
    <t>5, 8, 10, 12, 18, 19, 20, 23, 25, 27, 29, 30, 31, 32, 35, 36, 39, 40, 41, 43, 44, 45, 48</t>
  </si>
  <si>
    <t>5, 10, 18, 19, 20, 23, 29, 31, 36, 39, 43, 44, 45, 48</t>
  </si>
  <si>
    <t>5, 10, 10, 18, 18, 19, 19, 20, 20, 23, 23, 29, 29, 31, 31, 36, 36, 39, 39, 43, 43, 44, 44, 45, 45, 48, 48</t>
  </si>
  <si>
    <t>5, 10, 12, 13, 18, 19, 20, 23, 25, 27, 29, 30, 31, 32, 36, 39, 40, 41, 43, 44, 45, 47, 48</t>
  </si>
  <si>
    <t>5, 10, 12, 18, 19, 20, 23, 31, 32, 36, 41, 43, 44, 45, 47, 48</t>
  </si>
  <si>
    <t>5, 10, 10, 12, 12, 18, 18, 19, 19, 20, 20, 23, 23, 31, 31, 32, 32, 36, 36, 41, 41, 43, 43, 44, 44, 45, 45, 47, 47, 48, 48</t>
  </si>
  <si>
    <t>2, 5, 10, 12, 13, 18, 19, 20, 25, 27, 29, 30, 31, 32, 36, 40, 41, 43, 44, 45, 47, 48</t>
  </si>
  <si>
    <t>5, 10, 12, 18, 19, 20, 27, 30, 31, 32, 36, 41, 43, 45, 47, 48</t>
  </si>
  <si>
    <t>5, 10, 10, 12, 12, 18, 18, 19, 19, 20, 20, 27, 27, 30, 30, 31, 31, 32, 32, 36, 36, 41, 41, 43, 43, 45, 45, 47, 47, 48, 48</t>
  </si>
  <si>
    <t>2, 10, 12, 13, 18, 19, 20, 24, 25, 27, 29, 30, 31, 32, 36, 39, 40, 41, 43, 47, 48</t>
  </si>
  <si>
    <t>10, 12, 13, 18, 20, 24, 27, 30, 32, 36, 41, 43, 47, 48</t>
  </si>
  <si>
    <t>10, 12, 12, 13, 13, 18, 18, 20, 20, 24, 24, 27, 27, 30, 30, 32, 32, 36, 36, 41, 41, 43, 43, 47, 47, 48, 48</t>
  </si>
  <si>
    <t>2, 10, 12, 13, 15, 18, 19, 20, 24, 25, 27, 29, 30, 32, 36, 38, 39, 40, 41, 43, 47, 48</t>
  </si>
  <si>
    <t>2, 10, 12, 13, 19, 20, 24, 27, 29, 30, 36, 38, 41, 43, 47, 48</t>
  </si>
  <si>
    <t>2, 10, 10, 12, 12, 13, 13, 19, 19, 20, 20, 24, 24, 27, 27, 29, 29, 30, 30, 36, 36, 38, 38, 41, 41, 43, 43, 47, 47, 48, 48</t>
  </si>
  <si>
    <t>2, 10, 12, 13, 14, 15, 18, 19, 20, 24, 25, 27, 29, 30, 33, 36, 38, 39, 40, 41, 44, 46, 47, 48</t>
  </si>
  <si>
    <t>2, 10, 12, 13, 19, 20, 25, 29, 30, 36, 38, 40, 41, 46, 47, 48</t>
  </si>
  <si>
    <t>2, 10, 10, 12, 12, 13, 13, 19, 19, 20, 20, 25, 25, 29, 29, 30, 30, 36, 36, 38, 38, 40, 40, 41, 41, 46, 46, 47, 47, 48, 48</t>
  </si>
  <si>
    <t>2, 10, 12, 13, 14, 15, 18, 19, 20, 24, 25, 27, 29, 30, 33, 34, 38, 39, 40, 41, 44, 46, 47, 48</t>
  </si>
  <si>
    <t>2, 10, 13, 14, 15, 19, 20, 25, 27, 29, 38, 39, 40, 41, 46, 47, 48</t>
  </si>
  <si>
    <t>2, 10, 10, 13, 13, 14, 14, 15, 15, 19, 19, 20, 20, 25, 25, 27, 27, 29, 29, 38, 38, 39, 39, 40, 40, 41, 41, 46, 46, 47, 47, 48, 48</t>
  </si>
  <si>
    <t>2, 10, 12, 13, 14, 15, 18, 19, 20, 24, 25, 27, 29, 33, 34, 38, 39, 40, 41, 43, 44, 46, 48</t>
  </si>
  <si>
    <t>2, 12, 14, 15, 19, 20, 25, 27, 38, 39, 40, 41, 44, 46, 48</t>
  </si>
  <si>
    <t>2, 12, 12, 14, 14, 15, 15, 19, 19, 20, 20, 25, 25, 27, 27, 38, 38, 39, 39, 40, 40, 41, 41, 44, 44, 46, 46, 48, 48</t>
  </si>
  <si>
    <t>2, 5, 8, 10, 12, 13, 14, 15, 19, 20, 22, 24, 25, 27, 29, 33, 34, 36, 38, 39, 40, 41, 43, 44, 46</t>
  </si>
  <si>
    <t>5, 10, 12, 14, 15, 19, 20, 27, 34, 36, 38, 39, 41, 44, 46</t>
  </si>
  <si>
    <t>5, 10, 10, 12, 12, 14, 14, 15, 15, 19, 19, 20, 20, 27, 27, 34, 34, 36, 36, 38, 38, 39, 39, 41, 41, 44, 44, 46, 46</t>
  </si>
  <si>
    <t>2, 3, 5, 8, 10, 12, 13, 14, 15, 16, 19, 20, 22, 25, 27, 28, 29, 33, 34, 36, 38, 39, 43, 44, 46, 47</t>
  </si>
  <si>
    <t>5, 10, 12, 14, 15, 16, 19, 27, 34, 36, 38, 39, 43, 44, 46, 47</t>
  </si>
  <si>
    <t>5, 10, 10, 12, 12, 14, 14, 15, 15, 16, 16, 19, 19, 27, 27, 34, 34, 36, 36, 38, 38, 39, 39, 43, 43, 44, 44, 46, 46, 47, 47</t>
  </si>
  <si>
    <t>2, 3, 5, 8, 10, 12, 13, 14, 15, 16, 19, 20, 21, 22, 27, 28, 29, 32, 33, 34, 36, 38, 39, 43, 44, 46, 47</t>
  </si>
  <si>
    <t>2, 8, 10, 12, 16, 19, 22, 27, 32, 34, 36, 39, 43, 46, 47</t>
  </si>
  <si>
    <t>2, 8, 8, 10, 10, 12, 12, 16, 16, 19, 19, 22, 22, 27, 27, 32, 32, 34, 34, 36, 36, 39, 39, 43, 43, 46, 46, 47, 47</t>
  </si>
  <si>
    <t>2, 3, 5, 8, 10, 12, 13, 14, 15, 16, 19, 20, 21, 22, 23, 24, 25, 27, 28, 29, 32, 34, 36, 38, 39, 41, 43, 46, 47</t>
  </si>
  <si>
    <t>2, 3, 8, 10, 12, 19, 21, 22, 28, 32, 36, 39, 41, 43, 46, 47</t>
  </si>
  <si>
    <t>2, 3, 3, 8, 8, 10, 10, 12, 12, 19, 19, 21, 21, 22, 22, 28, 28, 32, 32, 36, 36, 39, 39, 41, 41, 43, 43, 46, 46, 47, 47</t>
  </si>
  <si>
    <t>2, 3, 4, 5, 8, 12, 13, 15, 16, 19, 20, 21, 22, 23, 24, 25, 28, 29, 30, 32, 33, 34, 36, 38, 40, 41, 43, 46, 47</t>
  </si>
  <si>
    <t>2, 3, 8, 12, 20, 21, 22, 28, 29, 30, 32, 36, 40, 41, 43, 46, 47</t>
  </si>
  <si>
    <t>2, 3, 3, 8, 8, 12, 12, 20, 20, 21, 21, 22, 22, 28, 28, 29, 29, 30, 30, 32, 32, 36, 36, 40, 40, 41, 41, 43, 43, 46, 46, 47, 47</t>
  </si>
  <si>
    <t>2, 3, 4, 5, 7, 8, 12, 13, 16, 19, 20, 21, 22, 23, 24, 25, 27, 28, 29, 30, 32, 33, 34, 36, 38, 40, 41, 43, 46, 47</t>
  </si>
  <si>
    <t>2, 3, 5, 8, 13, 20, 23, 25, 28, 29, 30, 32, 36, 40, 41, 43, 46, 47</t>
  </si>
  <si>
    <t>2, 3, 3, 5, 5, 8, 8, 13, 13, 20, 20, 23, 23, 25, 25, 28, 28, 29, 29, 30, 30, 32, 32, 36, 36, 40, 40, 41, 41, 43, 43, 46, 46, 47, 47</t>
  </si>
  <si>
    <t>1, 2, 3, 4, 5, 7, 8, 12, 13, 16, 20, 21, 23, 24, 25, 27, 28, 29, 30, 32, 33, 34, 38, 40, 41, 43, 46, 47</t>
  </si>
  <si>
    <t>2, 3, 4, 5, 8, 13, 20, 23, 25, 29, 32, 33, 38, 40, 41, 46, 47</t>
  </si>
  <si>
    <t>2, 3, 3, 4, 4, 5, 5, 8, 8, 13, 13, 20, 20, 23, 23, 25, 25, 29, 29, 32, 32, 33, 33, 38, 38, 40, 40, 41, 41, 46, 46, 47, 47</t>
  </si>
  <si>
    <t>1, 2, 4, 5, 7, 8, 9, 12, 13, 16, 19, 20, 21, 23, 24, 25, 27, 29, 30, 32, 33, 34, 38, 40, 41, 42, 46, 47</t>
  </si>
  <si>
    <t>2, 4, 7, 8, 13, 23, 25, 27, 32, 33, 38, 40, 41, 42, 46, 47</t>
  </si>
  <si>
    <t>2, 4, 4, 7, 7, 8, 8, 13, 13, 23, 23, 25, 25, 27, 27, 32, 32, 33, 33, 38, 38, 40, 40, 41, 41, 42, 42, 46, 46, 47, 47</t>
  </si>
  <si>
    <t>1, 2, 4, 5, 6, 7, 8, 9, 13, 16, 19, 21, 23, 24, 25, 26, 27, 30, 32, 33, 34, 35, 38, 40, 41, 42, 45, 46, 47</t>
  </si>
  <si>
    <t>1, 2, 4, 7, 8, 13, 16, 26, 27, 33, 38, 40, 41, 42, 45, 46, 47</t>
  </si>
  <si>
    <t>1, 2, 2, 4, 4, 7, 7, 8, 8, 13, 13, 16, 16, 26, 26, 27, 27, 33, 33, 38, 38, 40, 40, 41, 41, 42, 42, 45, 45, 46, 46, 47, 47</t>
  </si>
  <si>
    <t>1, 2, 4, 5, 6, 7, 8, 9, 16, 19, 22, 24, 26, 27, 28, 30, 31, 32, 33, 34, 35, 36, 37, 38, 40, 42, 45, 46, 47</t>
  </si>
  <si>
    <t>1, 2, 4, 7, 9, 16, 26, 27, 28, 32, 33, 37, 40, 42, 45, 46, 47</t>
  </si>
  <si>
    <t>1, 2, 2, 4, 4, 7, 7, 9, 9, 16, 16, 26, 26, 27, 27, 28, 28, 32, 32, 33, 33, 37, 37, 40, 40, 42, 42, 45, 45, 46, 46, 47, 47</t>
  </si>
  <si>
    <t>1, 2, 5, 6, 7, 8, 9, 16, 17, 19, 21, 22, 24, 26, 27, 28, 30, 31, 32, 33, 34, 35, 36, 37, 38, 42, 45, 46, 47</t>
  </si>
  <si>
    <t>1, 2, 6, 9, 16, 21, 28, 32, 33, 34, 37, 38, 42, 45, 46, 47</t>
  </si>
  <si>
    <t>1, 2, 2, 6, 6, 9, 9, 16, 16, 21, 21, 28, 28, 32, 32, 33, 33, 34, 34, 37, 37, 38, 38, 42, 42, 45, 45, 46, 46, 47, 47</t>
  </si>
  <si>
    <t>1, 2, 6, 8, 9, 11, 12, 14, 16, 17, 19, 21, 22, 26, 28, 30, 31, 32, 33, 34, 35, 36, 37, 38, 42, 43, 45, 46, 47</t>
  </si>
  <si>
    <t>1, 2, 6, 9, 12, 21, 22, 31, 32, 34, 36, 37, 38, 42, 45, 46, 47</t>
  </si>
  <si>
    <t>1, 2, 2, 6, 6, 9, 9, 12, 12, 21, 21, 22, 22, 31, 31, 32, 32, 34, 34, 36, 36, 37, 37, 38, 38, 42, 42, 45, 45, 46, 46, 47, 47</t>
  </si>
  <si>
    <t>2, 6, 8, 9, 11, 12, 14, 17, 19, 21, 22, 26, 27, 28, 30, 31, 32, 33, 34, 35, 36, 37, 38, 42, 43, 45, 46</t>
  </si>
  <si>
    <t>2, 6, 12, 17, 22, 30, 31, 34, 35, 36, 37, 38, 42, 45, 46</t>
  </si>
  <si>
    <t>2, 6, 6, 12, 12, 17, 17, 22, 22, 30, 30, 31, 31, 34, 34, 35, 35, 36, 36, 37, 37, 38, 38, 42, 42, 45, 45, 46, 46</t>
  </si>
  <si>
    <t>2, 4, 6, 11, 12, 14, 17, 19, 20, 21, 22, 24, 26, 27, 28, 30, 31, 33, 34, 35, 36, 37, 38, 43, 45, 46</t>
  </si>
  <si>
    <t>4, 6, 11, 14, 17, 22, 30, 31, 35, 36, 37, 38, 45, 46</t>
  </si>
  <si>
    <t>4, 6, 6, 11, 11, 14, 14, 17, 17, 22, 22, 30, 30, 31, 31, 35, 35, 36, 36, 37, 37, 38, 38, 45, 45, 46, 46</t>
  </si>
  <si>
    <t>2, 4, 6, 11, 12, 14, 17, 19, 20, 21, 22, 24, 26, 27, 28, 30, 31, 33, 35, 36, 37, 38, 40, 43, 45, 46</t>
  </si>
  <si>
    <t>2, 4, 11, 12, 14, 17, 22, 27, 30, 35, 37, 38, 45, 46</t>
  </si>
  <si>
    <t>2, 4, 4, 11, 11, 12, 12, 14, 14, 17, 17, 22, 22, 27, 27, 30, 30, 35, 35, 37, 37, 38, 38, 45, 45, 46, 46</t>
  </si>
  <si>
    <t>2, 3, 4, 5, 6, 11, 12, 14, 17, 19, 20, 21, 22, 24, 26, 27, 30, 35, 36, 37, 38, 40, 43, 45, 46</t>
  </si>
  <si>
    <t>2, 5, 11, 12, 14, 17, 20, 22, 26, 27, 30, 35, 40, 45, 46</t>
  </si>
  <si>
    <t>2, 5, 5, 11, 11, 12, 12, 14, 14, 17, 17, 20, 20, 22, 22, 26, 26, 27, 27, 30, 30, 35, 35, 40, 40, 45, 45, 46, 46</t>
  </si>
  <si>
    <t>2, 3, 4, 5, 6, 11, 12, 14, 17, 19, 20, 22, 24, 26, 27, 28, 30, 35, 37, 38, 40, 43, 45, 46, 48</t>
  </si>
  <si>
    <t>2, 5, 11, 12, 20, 22, 26, 27, 30, 35, 37, 40, 45, 46, 48</t>
  </si>
  <si>
    <t>2, 5, 5, 11, 11, 12, 12, 20, 20, 22, 22, 26, 26, 27, 27, 30, 30, 35, 35, 37, 37, 40, 40, 45, 45, 46, 46, 48, 48</t>
  </si>
  <si>
    <t>1, 2, 3, 4, 5, 6, 11, 12, 17, 19, 20, 22, 24, 26, 27, 28, 30, 33, 35, 36, 37, 38, 40, 45, 46, 48</t>
  </si>
  <si>
    <t>2, 3, 5, 17, 20, 22, 26, 30, 35, 36, 37, 38, 40, 45, 48</t>
  </si>
  <si>
    <t>2, 3, 3, 5, 5, 17, 17, 20, 20, 22, 22, 26, 26, 30, 30, 35, 35, 36, 36, 37, 37, 38, 38, 40, 40, 45, 45, 48, 48</t>
  </si>
  <si>
    <t>1, 2, 3, 4, 5, 6, 11, 17, 19, 20, 22, 24, 26, 27, 28, 32, 33, 35, 36, 37, 38, 40, 45, 46, 47, 48</t>
  </si>
  <si>
    <t>2, 3, 5, 6, 17, 20, 27, 28, 35, 36, 37, 38, 40, 45, 46, 47, 48</t>
  </si>
  <si>
    <t>2, 3, 3, 5, 5, 6, 6, 17, 17, 20, 20, 27, 27, 28, 28, 35, 35, 36, 36, 37, 37, 38, 38, 40, 40, 45, 45, 46, 46, 47, 47, 48, 48</t>
  </si>
  <si>
    <t>1, 3, 5, 6, 11, 17, 19, 20, 22, 23, 24, 26, 27, 28, 32, 33, 35, 36, 37, 38, 40, 45, 46, 47, 48</t>
  </si>
  <si>
    <t>1, 3, 6, 11, 17, 20, 23, 27, 28, 33, 36, 38, 40, 45, 46, 47, 48</t>
  </si>
  <si>
    <t>1, 3, 3, 6, 6, 11, 11, 17, 17, 20, 20, 23, 23, 27, 27, 28, 28, 33, 33, 36, 36, 38, 38, 40, 40, 45, 45, 46, 46, 47, 47, 48, 48</t>
  </si>
  <si>
    <t>1, 3, 5, 6, 8, 11, 14, 17, 19, 22, 23, 24, 26, 27, 28, 32, 33, 35, 36, 38, 40, 42, 46, 47, 48</t>
  </si>
  <si>
    <t>1, 3, 6, 11, 14, 23, 28, 32, 33, 36, 40, 42, 46, 47, 48</t>
  </si>
  <si>
    <t>1, 3, 3, 6, 6, 11, 11, 14, 14, 23, 23, 28, 28, 32, 32, 33, 33, 36, 36, 40, 40, 42, 42, 46, 46, 47, 47, 48, 48</t>
  </si>
  <si>
    <t>1, 5, 6, 7, 8, 11, 12, 14, 17, 19, 22, 23, 24, 27, 28, 32, 33, 35, 36, 40, 41, 42, 44, 46, 47, 48</t>
  </si>
  <si>
    <t>1, 6, 7, 11, 14, 17, 24, 32, 33, 36, 42, 44, 46, 47, 48</t>
  </si>
  <si>
    <t>1, 6, 6, 7, 7, 11, 11, 14, 14, 17, 17, 24, 24, 32, 32, 33, 33, 36, 36, 42, 42, 44, 44, 46, 46, 47, 47, 48, 48</t>
  </si>
  <si>
    <t>1, 5, 6, 7, 8, 11, 12, 14, 16, 17, 19, 20, 22, 23, 24, 27, 28, 32, 33, 36, 39, 40, 41, 42, 43, 44, 46, 47, 49</t>
  </si>
  <si>
    <t>1, 7, 8, 17, 20, 22, 24, 32, 33, 36, 42, 44, 46, 47, 49</t>
  </si>
  <si>
    <t>1, 7, 7, 8, 8, 17, 17, 20, 20, 22, 22, 24, 24, 32, 32, 33, 33, 36, 36, 42, 42, 44, 44, 46, 46, 47, 47, 49, 49</t>
  </si>
  <si>
    <t>1, 6, 7, 8, 12, 14, 16, 17, 19, 20, 22, 23, 24, 27, 28, 29, 31, 32, 33, 36, 39, 40, 41, 42, 43, 44, 46, 47, 49</t>
  </si>
  <si>
    <t>1, 6, 8, 12, 17, 20, 22, 24, 28, 32, 33, 36, 40, 41, 42, 44, 47, 49</t>
  </si>
  <si>
    <t>1, 6, 6, 8, 8, 12, 12, 17, 17, 20, 20, 22, 22, 24, 24, 28, 28, 32, 32, 33, 33, 36, 36, 40, 40, 41, 41, 42, 42, 44, 44, 47, 47, 49, 49</t>
  </si>
  <si>
    <t>1, 2, 6, 7, 8, 12, 14, 16, 17, 19, 20, 22, 23, 24, 28, 29, 31, 32, 33, 35, 36, 39, 40, 41, 42, 43, 44, 49</t>
  </si>
  <si>
    <t>6, 8, 12, 16, 17, 22, 28, 33, 35, 36, 40, 41, 42, 43, 44, 49</t>
  </si>
  <si>
    <t>6, 8, 8, 12, 12, 16, 16, 17, 17, 22, 22, 28, 28, 33, 33, 35, 35, 36, 36, 40, 40, 41, 41, 42, 42, 43, 43, 44, 44, 49, 49</t>
  </si>
  <si>
    <t>1, 2, 6, 7, 8, 12, 13, 14, 15, 16, 19, 20, 22, 24, 25, 28, 29, 30, 31, 33, 35, 36, 39, 40, 41, 42, 43, 44, 49</t>
  </si>
  <si>
    <t>1, 6, 8, 12, 15, 16, 28, 29, 35, 39, 40, 41, 42, 43, 44, 49</t>
  </si>
  <si>
    <t>1, 6, 6, 8, 8, 12, 12, 15, 15, 16, 16, 28, 28, 29, 29, 35, 35, 39, 39, 40, 40, 41, 41, 42, 42, 43, 43, 44, 44, 49, 49</t>
  </si>
  <si>
    <t>1, 2, 6, 7, 8, 12, 13, 15, 16, 19, 20, 22, 24, 25, 28, 29, 30, 31, 33, 35, 36, 39, 40, 41, 43, 44, 49</t>
  </si>
  <si>
    <t>1, 2, 6, 15, 16, 22, 28, 29, 35, 36, 39, 40, 43, 44, 49</t>
  </si>
  <si>
    <t>1, 2, 2, 6, 6, 15, 15, 16, 16, 22, 22, 28, 28, 29, 29, 35, 35, 36, 36, 39, 39, 40, 40, 43, 43, 44, 44, 49, 49</t>
  </si>
  <si>
    <t>1, 2, 3, 8, 13, 14, 15, 16, 20, 22, 24, 25, 28, 29, 30, 31, 33, 35, 36, 39, 40, 43, 46, 47, 49</t>
  </si>
  <si>
    <t>1, 2, 13, 16, 22, 25, 28, 29, 33, 35, 36, 39, 40, 47, 49</t>
  </si>
  <si>
    <t>1, 2, 2, 13, 13, 16, 16, 22, 22, 25, 25, 28, 28, 29, 29, 33, 33, 35, 35, 36, 36, 39, 39, 40, 40, 47, 47, 49, 49</t>
  </si>
  <si>
    <t>1, 2, 3, 8, 13, 14, 15, 16, 22, 24, 25, 28, 29, 30, 31, 32, 33, 35, 36, 39, 40, 46, 47, 49</t>
  </si>
  <si>
    <t>1, 2, 8, 13, 22, 25, 28, 31, 33, 35, 36, 40, 47, 49</t>
  </si>
  <si>
    <t>1, 2, 2, 8, 8, 13, 13, 22, 22, 25, 25, 28, 28, 31, 31, 33, 33, 35, 35, 36, 36, 40, 40, 47, 47, 49, 49</t>
  </si>
  <si>
    <t>2, 3, 8, 13, 14, 15, 16, 22, 24, 25, 28, 29, 30, 31, 32, 33, 34, 35, 36, 38, 46, 47, 49</t>
  </si>
  <si>
    <t>2, 3, 8, 13, 14, 22, 25, 31, 33, 35, 36, 46, 47, 49</t>
  </si>
  <si>
    <t>2, 3, 3, 8, 8, 13, 13, 14, 14, 22, 22, 25, 25, 31, 31, 33, 33, 35, 35, 36, 36, 46, 46, 47, 47, 49, 49</t>
  </si>
  <si>
    <t>1, 2, 3, 7, 8, 13, 14, 15, 16, 19, 22, 25, 28, 29, 30, 31, 32, 33, 34, 35, 36, 38, 39, 46, 47, 49</t>
  </si>
  <si>
    <t>2, 3, 7, 8, 13, 14, 22, 31, 32, 35, 36, 39, 46, 47, 49</t>
  </si>
  <si>
    <t>2, 3, 3, 7, 7, 8, 8, 13, 13, 14, 14, 22, 22, 31, 31, 32, 32, 35, 35, 36, 36, 39, 39, 46, 46, 47, 47, 49, 49</t>
  </si>
  <si>
    <t>1, 2, 3, 5, 7, 8, 13, 14, 15, 16, 19, 22, 25, 28, 29, 30, 31, 32, 34, 36, 38, 39, 45, 46, 47, 48, 49</t>
  </si>
  <si>
    <t>2, 3, 7, 8, 13, 14, 15, 28, 32, 36, 38, 39, 46, 47, 48, 49</t>
  </si>
  <si>
    <t>2, 3, 3, 7, 7, 8, 8, 13, 13, 14, 14, 15, 15, 28, 28, 32, 32, 36, 36, 38, 38, 39, 39, 46, 46, 47, 47, 48, 48, 49, 49</t>
  </si>
  <si>
    <t>1, 2, 3, 5, 7, 10, 13, 14, 15, 17, 19, 22, 25, 28, 29, 31, 32, 34, 36, 38, 39, 45, 46, 47, 48, 49</t>
  </si>
  <si>
    <t>1, 2, 3, 10, 13, 15, 19, 28, 31, 32, 38, 39, 47, 48, 49</t>
  </si>
  <si>
    <t>1, 2, 2, 3, 3, 10, 10, 13, 13, 15, 15, 19, 19, 28, 28, 31, 31, 32, 32, 38, 38, 39, 39, 47, 47, 48, 48, 49, 49</t>
  </si>
  <si>
    <t>1, 2, 5, 7, 9, 10, 13, 15, 17, 19, 22, 25, 28, 29, 31, 32, 34, 36, 37, 38, 39, 45, 47, 48, 49</t>
  </si>
  <si>
    <t>1, 2, 5, 10, 15, 19, 28, 31, 38, 39, 45, 47, 48, 49</t>
  </si>
  <si>
    <t>1, 2, 2, 5, 5, 10, 10, 15, 15, 19, 19, 28, 28, 31, 31, 38, 38, 39, 39, 45, 45, 47, 47, 48, 48, 49, 49</t>
  </si>
  <si>
    <t>1, 5, 7, 9, 10, 11, 13, 14, 15, 17, 19, 22, 28, 29, 31, 34, 37, 38, 39, 40, 45, 47, 48, 49</t>
  </si>
  <si>
    <t>1, 5, 7, 10, 11, 15, 19, 31, 39, 45, 47, 48, 49</t>
  </si>
  <si>
    <t>1, 5, 5, 7, 7, 10, 10, 11, 11, 15, 15, 19, 19, 31, 31, 39, 39, 45, 45, 47, 47, 48, 48, 49, 49</t>
  </si>
  <si>
    <t>1, 5, 7, 9, 10, 11, 13, 14, 15, 17, 19, 25, 29, 31, 33, 36, 37, 38, 39, 40, 45, 47, 48, 49</t>
  </si>
  <si>
    <t>1, 5, 7, 9, 11, 13, 15, 19, 31, 36, 37, 39, 45, 47, 48, 49</t>
  </si>
  <si>
    <t>1, 5, 5, 7, 7, 9, 9, 11, 11, 13, 13, 15, 15, 19, 19, 31, 31, 36, 36, 37, 37, 39, 39, 45, 45, 47, 47, 48, 48, 49, 49</t>
  </si>
  <si>
    <t>1, 5, 7, 9, 10, 11, 13, 14, 15, 17, 19, 25, 29, 31, 33, 36, 37, 38, 40, 45, 47, 48, 49</t>
  </si>
  <si>
    <t>5, 7, 9, 13, 14, 15, 19, 31, 36, 37, 40, 47, 48, 49</t>
  </si>
  <si>
    <t>5, 7, 7, 9, 9, 13, 13, 14, 14, 15, 15, 19, 19, 31, 31, 36, 36, 37, 37, 40, 40, 47, 47, 48, 48, 49, 49</t>
  </si>
  <si>
    <t>1, 3, 6, 7, 9, 10, 11, 13, 14, 15, 17, 19, 21, 22, 24, 25, 29, 31, 33, 36, 37, 38, 40, 47, 48, 49</t>
  </si>
  <si>
    <t>1, 6, 7, 9, 13, 14, 19, 25, 33, 36, 37, 40, 47, 48, 49</t>
  </si>
  <si>
    <t>1, 6, 6, 7, 7, 9, 9, 13, 13, 14, 14, 19, 19, 25, 25, 33, 33, 36, 36, 37, 37, 40, 40, 47, 47, 48, 48, 49, 49</t>
  </si>
  <si>
    <t>1, 3, 4, 6, 7, 8, 9, 10, 11, 13, 14, 17, 19, 21, 22, 24, 25, 29, 31, 33, 36, 37, 38, 40, 46, 47, 48, 49</t>
  </si>
  <si>
    <t>1, 4, 6, 9, 14, 25, 33, 36, 38, 40, 46, 47, 48, 49</t>
  </si>
  <si>
    <t>1, 4, 4, 6, 6, 9, 9, 14, 14, 25, 25, 33, 33, 36, 36, 38, 38, 40, 40, 46, 46, 47, 47, 48, 48, 49, 49</t>
  </si>
  <si>
    <t>1, 2, 3, 4, 6, 7, 8, 9, 11, 14, 17, 19, 20, 21, 22, 24, 25, 29, 30, 31, 33, 36, 37, 38, 40, 45, 46, 48, 49</t>
  </si>
  <si>
    <t>1, 3, 4, 9, 14, 20, 21, 24, 25, 33, 36, 38, 40, 45, 46, 48, 49</t>
  </si>
  <si>
    <t>1, 3, 3, 4, 4, 9, 9, 14, 14, 20, 20, 21, 21, 24, 24, 25, 25, 33, 33, 36, 36, 38, 38, 40, 40, 45, 45, 46, 46, 48, 48, 49, 49</t>
  </si>
  <si>
    <t>1, 2, 3, 4, 6, 7, 8, 11, 14, 17, 19, 20, 21, 22, 24, 25, 27, 29, 30, 33, 36, 37, 38, 40, 45, 46, 48</t>
  </si>
  <si>
    <t>1, 3, 7, 11, 14, 17, 20, 21, 24, 36, 38, 40, 45, 46, 48</t>
  </si>
  <si>
    <t>1, 3, 3, 7, 7, 11, 11, 14, 14, 17, 17, 20, 20, 21, 21, 24, 24, 36, 36, 38, 38, 40, 40, 45, 45, 46, 46, 48, 48</t>
  </si>
  <si>
    <t>1, 2, 3, 4, 6, 7, 8, 10, 11, 14, 17, 19, 20, 21, 22, 24, 27, 28, 29, 30, 31, 36, 37, 38, 40, 45, 46, 47, 48</t>
  </si>
  <si>
    <t>1, 2, 3, 7, 10, 11, 14, 17, 21, 22, 24, 30, 40, 45, 46, 47, 48</t>
  </si>
  <si>
    <t>1, 2, 2, 3, 3, 7, 7, 10, 10, 11, 11, 14, 14, 17, 17, 21, 21, 22, 22, 24, 24, 30, 30, 40, 40, 45, 45, 46, 46, 47, 47, 48, 48</t>
  </si>
  <si>
    <t>1, 2, 3, 4, 6, 7, 8, 10, 11, 17, 19, 20, 21, 22, 24, 27, 28, 29, 30, 31, 35, 37, 38, 45, 46, 47, 48</t>
  </si>
  <si>
    <t>1, 2, 3, 6, 7, 10, 17, 19, 22, 27, 30, 38, 45, 46, 47, 48</t>
  </si>
  <si>
    <t>1, 2, 2, 3, 3, 6, 6, 7, 7, 10, 10, 17, 17, 19, 19, 22, 22, 27, 27, 30, 30, 38, 38, 45, 45, 46, 46, 47, 47, 48, 48</t>
  </si>
  <si>
    <t>1, 2, 4, 6, 7, 8, 10, 11, 12, 15, 17, 19, 20, 22, 26, 27, 28, 29, 30, 31, 35, 37, 38, 45, 46, 47, 48</t>
  </si>
  <si>
    <t>1, 2, 6, 12, 19, 22, 27, 30, 31, 38, 45, 46, 47, 48</t>
  </si>
  <si>
    <t>1, 2, 2, 6, 6, 12, 12, 19, 19, 22, 22, 27, 27, 30, 30, 31, 31, 38, 38, 45, 45, 46, 46, 47, 47, 48, 48</t>
  </si>
  <si>
    <t>1, 2, 4, 6, 8, 10, 11, 12, 15, 16, 17, 19, 20, 21, 22, 24, 26, 27, 28, 29, 30, 31, 33, 35, 37, 38, 45, 47, 48</t>
  </si>
  <si>
    <t>1, 2, 4, 6, 12, 16, 27, 31, 38, 45, 47, 48</t>
  </si>
  <si>
    <t>1, 2, 2, 4, 4, 6, 6, 12, 12, 16, 16, 27, 27, 31, 31, 38, 38, 45, 45, 47, 47, 48, 48</t>
  </si>
  <si>
    <t>1, 4, 5, 6, 8, 10, 11, 12, 15, 16, 17, 19, 21, 24, 25, 26, 27, 28, 31, 33, 35, 37, 38, 45, 47, 48</t>
  </si>
  <si>
    <t>1, 4, 6, 8, 10, 15, 16, 26, 27, 31, 33, 38, 45, 47, 48</t>
  </si>
  <si>
    <t>1, 4, 4, 6, 6, 8, 8, 10, 10, 15, 15, 16, 16, 26, 26, 27, 27, 31, 31, 33, 33, 38, 38, 45, 45, 47, 47, 48, 48</t>
  </si>
  <si>
    <t>1, 4, 5, 6, 8, 10, 12, 15, 16, 17, 19, 21, 24, 25, 26, 27, 28, 31, 33, 35, 36, 38, 45, 47, 48</t>
  </si>
  <si>
    <t>1, 4, 6, 8, 10, 15, 21, 26, 31, 33, 36, 38, 45, 47, 48</t>
  </si>
  <si>
    <t>1, 4, 4, 6, 6, 8, 8, 10, 10, 15, 15, 21, 21, 26, 26, 31, 31, 33, 33, 36, 36, 38, 38, 45, 45, 47, 47, 48, 48</t>
  </si>
  <si>
    <t>4, 5, 6, 8, 10, 12, 15, 16, 17, 19, 21, 24, 25, 26, 27, 29, 30, 31, 33, 35, 36, 38, 42, 45, 47, 48</t>
  </si>
  <si>
    <t>4, 5, 6, 8, 12, 15, 21, 25, 26, 33, 36, 42, 45, 47, 48</t>
  </si>
  <si>
    <t>4, 5, 5, 6, 6, 8, 8, 12, 12, 15, 15, 21, 21, 25, 25, 26, 26, 33, 33, 36, 36, 42, 42, 45, 45, 47, 47, 48, 48</t>
  </si>
  <si>
    <t>4, 5, 6, 8, 10, 12, 15, 16, 17, 21, 24, 25, 26, 27, 28, 29, 30, 31, 33, 34, 36, 42, 45, 47</t>
  </si>
  <si>
    <t>5, 6, 8, 10, 12, 16, 21, 24, 25, 27, 33, 34, 36, 42, 45, 47</t>
  </si>
  <si>
    <t>5, 6, 6, 8, 8, 10, 10, 12, 12, 16, 16, 21, 21, 24, 24, 25, 25, 27, 27, 33, 33, 34, 34, 36, 36, 42, 42, 45, 45, 47, 47</t>
  </si>
  <si>
    <t>3, 4, 5, 6, 7, 10, 12, 16, 17, 21, 24, 25, 26, 27, 28, 29, 30, 31, 33, 34, 36, 42, 47</t>
  </si>
  <si>
    <t>4, 5, 6, 10, 12, 16, 24, 25, 27, 29, 33, 34, 36, 42, 47</t>
  </si>
  <si>
    <t>4, 5, 5, 6, 6, 10, 10, 12, 12, 16, 16, 24, 24, 25, 25, 27, 27, 29, 29, 33, 33, 34, 34, 36, 36, 42, 42, 47, 47</t>
  </si>
  <si>
    <t>1, 3, 4, 5, 6, 7, 10, 12, 14, 16, 17, 21, 24, 25, 26, 27, 28, 29, 30, 31, 33, 34, 36, 39, 42, 47, 49</t>
  </si>
  <si>
    <t>3, 4, 5, 6, 10, 24, 27, 29, 31, 33, 34, 36, 42, 47, 49</t>
  </si>
  <si>
    <t>3, 4, 4, 5, 5, 6, 6, 10, 10, 24, 24, 27, 27, 29, 29, 31, 31, 33, 33, 34, 34, 36, 36, 42, 42, 47, 47, 49, 49</t>
  </si>
  <si>
    <t>1, 3, 4, 6, 7, 10, 11, 14, 16, 20, 21, 24, 25, 26, 27, 28, 29, 30, 31, 34, 36, 37, 38, 39, 42, 47, 49</t>
  </si>
  <si>
    <t>3, 4, 6, 7, 10, 11, 24, 27, 29, 31, 34, 36, 38, 42, 47, 49</t>
  </si>
  <si>
    <t>3, 4, 4, 6, 6, 7, 7, 10, 10, 11, 11, 24, 24, 27, 27, 29, 29, 31, 31, 34, 34, 36, 36, 38, 38, 42, 42, 47, 47, 49, 49</t>
  </si>
  <si>
    <t>1, 3, 4, 6, 7, 10, 11, 14, 16, 20, 24, 25, 27, 28, 29, 30, 31, 34, 36, 37, 38, 39, 41, 42, 44, 45, 47, 49</t>
  </si>
  <si>
    <t>1, 3, 4, 6, 7, 11, 14, 20, 24, 27, 31, 34, 38, 39, 42, 45, 47, 49</t>
  </si>
  <si>
    <t>1, 3, 3, 4, 4, 6, 6, 7, 7, 11, 11, 14, 14, 20, 20, 24, 24, 27, 27, 31, 31, 34, 34, 38, 38, 39, 39, 42, 42, 45, 45, 47, 47, 49, 49</t>
  </si>
  <si>
    <t>1, 3, 4, 6, 7, 10, 11, 14, 15, 16, 18, 19, 20, 22, 24, 27, 28, 31, 34, 37, 38, 39, 41, 44, 45, 47, 49</t>
  </si>
  <si>
    <t>1, 3, 4, 6, 7, 14, 15, 20, 24, 34, 37, 38, 39, 45, 47, 49</t>
  </si>
  <si>
    <t>1, 3, 3, 4, 4, 6, 6, 7, 7, 14, 14, 15, 15, 20, 20, 24, 24, 34, 34, 37, 37, 38, 38, 39, 39, 45, 45, 47, 47, 49, 49</t>
  </si>
  <si>
    <t>1, 3, 4, 5, 6, 7, 10, 11, 14, 15, 16, 18, 19, 20, 22, 24, 27, 35, 37, 38, 39, 41, 44, 45, 46, 47, 49</t>
  </si>
  <si>
    <t>1, 3, 4, 5, 14, 15, 16, 20, 27, 37, 38, 39, 44, 45, 46, 47, 49</t>
  </si>
  <si>
    <t>1, 3, 3, 4, 4, 5, 5, 14, 14, 15, 15, 16, 16, 20, 20, 27, 27, 37, 37, 38, 38, 39, 39, 44, 44, 45, 45, 46, 46, 47, 47, 49, 49</t>
  </si>
  <si>
    <t>1, 3, 4, 5, 6, 7, 11, 14, 15, 16, 18, 19, 20, 22, 24, 27, 29, 33, 34, 35, 37, 38, 39, 41, 44, 45, 46, 49</t>
  </si>
  <si>
    <t>1, 4, 5, 7, 11, 16, 18, 20, 22, 27, 37, 38, 44, 45, 46, 49</t>
  </si>
  <si>
    <t>1, 4, 4, 5, 5, 7, 7, 11, 11, 16, 16, 18, 18, 20, 20, 22, 22, 27, 27, 37, 37, 38, 38, 44, 44, 45, 45, 46, 46, 49, 49</t>
  </si>
  <si>
    <t>3, 4, 5, 6, 7, 11, 15, 16, 18, 19, 20, 22, 24, 26, 27, 28, 29, 31, 33, 34, 35, 37, 38, 41, 44, 45, 46</t>
  </si>
  <si>
    <t>3, 4, 5, 6, 7, 11, 16, 18, 22, 27, 35, 37, 38, 44, 45, 46</t>
  </si>
  <si>
    <t>3, 4, 4, 5, 5, 6, 6, 7, 7, 11, 11, 16, 16, 18, 18, 22, 22, 27, 27, 35, 35, 37, 37, 38, 38, 44, 44, 45, 45, 46, 46</t>
  </si>
  <si>
    <t>3, 4, 5, 6, 7, 9, 11, 12, 15, 16, 17, 18, 19, 20, 22, 23, 26, 27, 28, 29, 31, 33, 34, 35, 37, 41, 42, 44, 45, 46</t>
  </si>
  <si>
    <t>3, 5, 6, 7, 12, 16, 18, 22, 29, 34, 35, 37, 42, 44, 45, 46</t>
  </si>
  <si>
    <t>3, 5, 5, 6, 6, 7, 7, 12, 12, 16, 16, 18, 18, 22, 22, 29, 29, 34, 34, 35, 35, 37, 37, 42, 42, 44, 44, 45, 45, 46, 46</t>
  </si>
  <si>
    <t>3, 4, 5, 6, 7, 9, 11, 12, 15, 17, 18, 19, 22, 23, 24, 26, 28, 29, 31, 32, 33, 34, 35, 37, 42, 44, 46</t>
  </si>
  <si>
    <t>3, 4, 5, 6, 7, 12, 24, 26, 29, 31, 34, 35, 37, 42, 44, 46</t>
  </si>
  <si>
    <t>3, 4, 4, 5, 5, 6, 6, 7, 7, 12, 12, 24, 24, 26, 26, 29, 29, 31, 31, 34, 34, 35, 35, 37, 37, 42, 42, 44, 44, 46, 46</t>
  </si>
  <si>
    <t>3, 4, 5, 6, 9, 11, 12, 17, 19, 23, 24, 26, 28, 29, 31, 32, 33, 34, 35, 37, 42, 43, 44, 46, 49</t>
  </si>
  <si>
    <t>3, 4, 5, 9, 17, 23, 24, 26, 29, 31, 32, 34, 37, 42, 44, 46, 49</t>
  </si>
  <si>
    <t>3, 4, 4, 5, 5, 9, 9, 17, 17, 23, 23, 24, 24, 26, 26, 29, 29, 31, 31, 32, 32, 34, 34, 37, 37, 42, 42, 44, 44, 46, 46, 49, 49</t>
  </si>
  <si>
    <t>4, 5, 6, 9, 11, 12, 15, 16, 17, 19, 23, 24, 26, 28, 29, 31, 32, 33, 34, 37, 41, 42, 43, 44, 47, 49</t>
  </si>
  <si>
    <t>4, 5, 9, 11, 15, 17, 23, 26, 28, 31, 32, 37, 42, 44, 47, 49</t>
  </si>
  <si>
    <t>4, 5, 5, 9, 9, 11, 11, 15, 15, 17, 17, 23, 23, 26, 26, 28, 28, 31, 31, 32, 32, 37, 37, 42, 42, 44, 44, 47, 47, 49, 49</t>
  </si>
  <si>
    <t>1, 4, 5, 6, 9, 11, 12, 13, 14, 15, 16, 17, 19, 23, 24, 26, 28, 31, 32, 34, 37, 39, 40, 41, 42, 43, 44, 47, 49</t>
  </si>
  <si>
    <t>4, 9, 11, 13, 15, 17, 23, 28, 32, 34, 40, 42, 43, 44, 47, 49</t>
  </si>
  <si>
    <t>4, 9, 9, 11, 11, 13, 13, 15, 15, 17, 17, 23, 23, 28, 28, 32, 32, 34, 34, 40, 40, 42, 42, 43, 43, 44, 44, 47, 47, 49, 49</t>
  </si>
  <si>
    <t>1, 6, 8, 9, 11, 12, 13, 14, 15, 16, 17, 19, 23, 24, 28, 31, 32, 34, 37, 39, 40, 41, 42, 43, 44, 47, 49</t>
  </si>
  <si>
    <t>6, 9, 11, 13, 16, 28, 32, 34, 40, 41, 42, 43, 44, 47, 49</t>
  </si>
  <si>
    <t>6, 9, 9, 11, 11, 13, 13, 16, 16, 28, 28, 32, 32, 34, 34, 40, 40, 41, 41, 42, 42, 43, 43, 44, 44, 47, 47, 49, 49</t>
  </si>
  <si>
    <t>1, 2, 6, 8, 11, 13, 14, 15, 16, 17, 21, 22, 23, 24, 28, 29, 31, 32, 34, 37, 39, 40, 41, 43, 44, 47, 49</t>
  </si>
  <si>
    <t>1, 6, 11, 14, 16, 21, 28, 34, 39, 40, 41, 43, 44, 47, 49</t>
  </si>
  <si>
    <t>1, 6, 6, 11, 11, 14, 14, 16, 16, 21, 21, 28, 28, 34, 34, 39, 39, 40, 40, 41, 41, 43, 43, 44, 44, 47, 47, 49, 49</t>
  </si>
  <si>
    <t>1, 2, 6, 8, 9, 11, 13, 14, 15, 16, 17, 21, 22, 23, 28, 29, 32, 34, 37, 39, 40, 41, 42, 43, 44, 47, 49</t>
  </si>
  <si>
    <t>1, 6, 8, 14, 16, 17, 21, 28, 37, 39, 40, 41, 44, 47, 49</t>
  </si>
  <si>
    <t>1, 6, 6, 8, 8, 14, 14, 16, 16, 17, 17, 21, 21, 28, 28, 37, 37, 39, 39, 40, 40, 41, 41, 44, 44, 47, 47, 49, 49</t>
  </si>
  <si>
    <t>1, 2, 6, 7, 8, 9, 11, 13, 14, 15, 16, 17, 21, 22, 23, 28, 29, 32, 36, 37, 39, 40, 41, 42, 43, 44, 47</t>
  </si>
  <si>
    <t>1, 2, 6, 8, 14, 17, 22, 28, 36, 37, 39, 40, 44, 47</t>
  </si>
  <si>
    <t>1, 2, 2, 6, 6, 8, 8, 14, 14, 17, 17, 22, 22, 28, 28, 36, 36, 37, 37, 39, 39, 40, 40, 44, 44, 47, 47</t>
  </si>
  <si>
    <t>1, 2, 5, 7, 8, 9, 11, 13, 14, 15, 17, 19, 21, 22, 23, 28, 29, 33, 36, 37, 39, 40, 42, 43, 44, 47</t>
  </si>
  <si>
    <t>1, 2, 8, 9, 17, 22, 36, 37, 40, 43, 44, 47</t>
  </si>
  <si>
    <t>1, 2, 2, 8, 8, 9, 9, 17, 17, 22, 22, 36, 36, 37, 37, 40, 40, 43, 43, 44, 44, 47, 47</t>
  </si>
  <si>
    <t>1, 2, 3, 4, 5, 6, 7, 8, 9, 11, 14, 15, 17, 19, 21, 22, 23, 28, 29, 33, 35, 36, 37, 40, 42, 43, 44, 47</t>
  </si>
  <si>
    <t>1, 2, 4, 7, 8, 9, 22, 28, 35, 36, 40, 43, 44, 47</t>
  </si>
  <si>
    <t>1, 2, 2, 4, 4, 7, 7, 8, 8, 9, 9, 22, 22, 28, 28, 35, 35, 36, 36, 40, 40, 43, 43, 44, 44, 47, 47</t>
  </si>
  <si>
    <t>1, 2, 3, 4, 5, 6, 7, 8, 9, 14, 15, 19, 21, 22, 23, 28, 29, 31, 33, 35, 36, 37, 40, 42, 43, 44, 45, 47</t>
  </si>
  <si>
    <t>1, 2, 4, 5, 7, 9, 15, 23, 28, 33, 35, 36, 40, 43, 44, 47</t>
  </si>
  <si>
    <t>1, 2, 2, 4, 4, 5, 5, 7, 7, 9, 9, 15, 15, 23, 23, 28, 28, 33, 33, 35, 35, 36, 36, 40, 40, 43, 43, 44, 44, 47, 47</t>
  </si>
  <si>
    <t>1, 2, 3, 4, 5, 6, 7, 8, 9, 14, 15, 19, 22, 23, 25, 28, 29, 31, 33, 35, 36, 37, 40, 42, 43, 45, 47</t>
  </si>
  <si>
    <t>1, 3, 5, 6, 7, 8, 9, 15, 23, 28, 29, 33, 35, 36, 47</t>
  </si>
  <si>
    <t>1, 3, 3, 5, 5, 6, 6, 7, 7, 8, 8, 9, 9, 15, 15, 23, 23, 28, 28, 29, 29, 33, 33, 35, 35, 36, 36, 47, 47</t>
  </si>
  <si>
    <t>1, 2, 3, 4, 5, 6, 7, 8, 9, 14, 15, 19, 22, 23, 25, 28, 29, 31, 33, 35, 36, 37, 40, 45, 47, 48</t>
  </si>
  <si>
    <t>1, 3, 5, 6, 8, 9, 15, 22, 29, 31, 33, 35, 36, 45, 47, 48</t>
  </si>
  <si>
    <t>1, 3, 3, 5, 5, 6, 6, 8, 8, 9, 9, 15, 15, 22, 22, 29, 29, 31, 31, 33, 33, 35, 35, 36, 36, 45, 45, 47, 47, 48, 48</t>
  </si>
  <si>
    <t>1, 3, 4, 5, 6, 7, 8, 9, 14, 15, 19, 22, 23, 25, 28, 29, 31, 32, 33, 35, 37, 40, 45, 47, 48</t>
  </si>
  <si>
    <t>1, 3, 5, 6, 9, 22, 25, 29, 31, 32, 33, 35, 45, 47, 48</t>
  </si>
  <si>
    <t>1, 3, 3, 5, 5, 6, 6, 9, 9, 22, 22, 25, 25, 29, 29, 31, 31, 32, 32, 33, 33, 35, 35, 45, 45, 47, 47, 48, 48</t>
  </si>
  <si>
    <t>1, 3, 4, 5, 6, 7, 8, 9, 14, 15, 16, 22, 23, 25, 28, 29, 31, 32, 33, 35, 36, 37, 38, 40, 45, 47, 48</t>
  </si>
  <si>
    <t>1, 3, 5, 9, 15, 16, 25, 28, 31, 32, 33, 35, 38, 40, 45, 47, 48</t>
  </si>
  <si>
    <t>1, 3, 3, 5, 5, 9, 9, 15, 15, 16, 16, 25, 25, 28, 28, 31, 31, 32, 32, 33, 33, 35, 35, 38, 38, 40, 40, 45, 45, 47, 47, 48, 48</t>
  </si>
  <si>
    <t>1, 2, 5, 7, 8, 9, 14, 15, 16, 21, 22, 23, 25, 27, 28, 29, 31, 32, 33, 36, 37, 38, 40, 45, 47, 48</t>
  </si>
  <si>
    <t>1, 7, 9, 15, 16, 23, 25, 28, 31, 32, 33, 38, 40, 47, 48</t>
  </si>
  <si>
    <t>1, 7, 7, 9, 9, 15, 15, 16, 16, 23, 23, 25, 25, 28, 28, 31, 31, 32, 32, 33, 33, 38, 38, 40, 40, 47, 47, 48, 48</t>
  </si>
  <si>
    <t>1, 2, 5, 7, 8, 9, 14, 15, 16, 18, 21, 22, 23, 25, 27, 28, 29, 31, 32, 33, 35, 36, 37, 38, 40, 48</t>
  </si>
  <si>
    <t>1, 7, 9, 15, 22, 23, 25, 28, 32, 33, 37, 38, 40, 48</t>
  </si>
  <si>
    <t>1, 7, 7, 9, 9, 15, 15, 22, 22, 23, 23, 25, 25, 28, 28, 32, 32, 33, 33, 37, 37, 38, 38, 40, 40, 48, 48</t>
  </si>
  <si>
    <t>1, 2, 5, 7, 9, 13, 14, 15, 16, 18, 20, 21, 22, 23, 25, 26, 27, 28, 29, 32, 33, 35, 36, 37, 38, 40, 41, 48</t>
  </si>
  <si>
    <t>1, 2, 7, 9, 13, 14, 15, 22, 23, 25, 27, 32, 37, 38, 48</t>
  </si>
  <si>
    <t>1, 2, 2, 7, 7, 9, 9, 13, 13, 14, 14, 15, 15, 22, 22, 23, 23, 25, 25, 27, 27, 32, 32, 37, 37, 38, 38, 48, 48</t>
  </si>
  <si>
    <t>1, 2, 5, 7, 9, 13, 14, 16, 18, 20, 21, 22, 23, 25, 26, 27, 28, 29, 32, 33, 35, 36, 37, 38, 39, 41, 43, 48</t>
  </si>
  <si>
    <t>1, 2, 9, 13, 14, 18, 25, 27, 28, 32, 35, 37, 38, 48</t>
  </si>
  <si>
    <t>1, 2, 2, 9, 9, 13, 13, 14, 14, 18, 18, 25, 25, 27, 27, 28, 28, 32, 32, 35, 35, 37, 37, 38, 38, 48, 48</t>
  </si>
  <si>
    <t>1, 2, 8, 9, 13, 14, 16, 18, 19, 20, 21, 22, 23, 24, 25, 26, 27, 28, 29, 33, 35, 36, 37, 38, 39, 41, 43, 48</t>
  </si>
  <si>
    <t>1, 2, 9, 14, 18, 19, 20, 27, 28, 35, 37, 38, 41, 48</t>
  </si>
  <si>
    <t>1, 2, 2, 9, 9, 14, 14, 18, 18, 19, 19, 20, 20, 27, 27, 28, 28, 35, 35, 37, 37, 38, 38, 41, 41, 48, 48</t>
  </si>
  <si>
    <t>1, 2, 8, 9, 13, 14, 18, 19, 20, 21, 22, 23, 24, 26, 27, 28, 29, 33, 34, 35, 37, 38, 39, 41, 43, 45, 48</t>
  </si>
  <si>
    <t>1, 2, 18, 19, 20, 23, 26, 28, 29, 35, 37, 38, 41, 43, 45, 48</t>
  </si>
  <si>
    <t>1, 2, 2, 18, 18, 19, 19, 20, 20, 23, 23, 26, 26, 28, 28, 29, 29, 35, 35, 37, 37, 38, 38, 41, 41, 43, 43, 45, 45, 48, 48</t>
  </si>
  <si>
    <t>1, 4, 6, 8, 13, 18, 19, 20, 22, 23, 24, 26, 27, 28, 29, 33, 34, 35, 37, 38, 39, 40, 41, 43, 45, 48</t>
  </si>
  <si>
    <t>1, 6, 8, 18, 20, 23, 24, 26, 29, 33, 37, 38, 41, 43, 45, 48</t>
  </si>
  <si>
    <t>1, 6, 6, 8, 8, 18, 18, 20, 20, 23, 23, 24, 24, 26, 26, 29, 29, 33, 33, 37, 37, 38, 38, 41, 41, 43, 43, 45, 45, 48, 48</t>
  </si>
  <si>
    <t>1, 2, 4, 6, 8, 13, 18, 19, 20, 23, 24, 25, 26, 27, 29, 30, 33, 34, 35, 37, 39, 40, 41, 43, 45, 48</t>
  </si>
  <si>
    <t>1, 6, 8, 19, 23, 24, 29, 30, 33, 34, 37, 41, 43, 45, 48</t>
  </si>
  <si>
    <t>1, 6, 6, 8, 8, 19, 19, 23, 23, 24, 24, 29, 29, 30, 30, 33, 33, 34, 34, 37, 37, 41, 41, 43, 43, 45, 45, 48, 48</t>
  </si>
  <si>
    <t>2, 4, 6, 7, 8, 18, 19, 20, 23, 24, 25, 26, 27, 29, 30, 33, 34, 35, 37, 39, 40, 41, 43, 45, 48</t>
  </si>
  <si>
    <t>4, 6, 7, 8, 19, 23, 24, 30, 33, 34, 37, 40, 41, 43, 45, 48</t>
  </si>
  <si>
    <t>4, 6, 6, 7, 7, 8, 8, 19, 19, 23, 23, 24, 24, 30, 30, 33, 33, 34, 34, 37, 37, 40, 40, 41, 41, 43, 43, 45, 45, 48, 48</t>
  </si>
  <si>
    <t>2, 4, 6, 7, 8, 9, 18, 19, 20, 23, 24, 25, 26, 30, 31, 33, 34, 35, 37, 40, 41, 43, 45</t>
  </si>
  <si>
    <t>2, 4, 7, 8, 9, 18, 19, 23, 25, 30, 34, 37, 40, 41, 43, 45</t>
  </si>
  <si>
    <t>2, 4, 4, 7, 7, 8, 8, 9, 9, 18, 18, 19, 19, 23, 23, 25, 25, 30, 30, 34, 34, 37, 37, 40, 40, 41, 41, 43, 43, 45, 45</t>
  </si>
  <si>
    <t>2, 4, 5, 6, 7, 9, 11, 15, 18, 19, 20, 21, 23, 24, 25, 26, 30, 31, 33, 34, 35, 37, 40, 41, 43, 45</t>
  </si>
  <si>
    <t>2, 4, 9, 11, 18, 19, 20, 21, 23, 25, 26, 30, 40, 41, 45</t>
  </si>
  <si>
    <t>2, 4, 4, 9, 9, 11, 11, 18, 18, 19, 19, 20, 20, 21, 21, 23, 23, 25, 25, 26, 26, 30, 30, 40, 40, 41, 41, 45, 45</t>
  </si>
  <si>
    <t>2, 4, 5, 6, 7, 9, 11, 15, 16, 18, 19, 20, 21, 23, 24, 25, 26, 30, 31, 33, 37, 39, 40, 41, 45</t>
  </si>
  <si>
    <t>2, 4, 9, 11, 18, 20, 21, 23, 25, 26, 30, 37, 39, 41, 45</t>
  </si>
  <si>
    <t>2, 4, 4, 9, 9, 11, 11, 18, 18, 20, 20, 21, 21, 23, 23, 25, 25, 26, 26, 30, 30, 37, 37, 39, 39, 41, 41, 45, 45</t>
  </si>
  <si>
    <t>2, 4, 5, 6, 7, 9, 11, 14, 15, 16, 18, 19, 20, 21, 23, 24, 25, 26, 30, 31, 33, 35, 37, 38, 39, 45, 48</t>
  </si>
  <si>
    <t>2, 4, 5, 9, 14, 15, 20, 21, 23, 26, 30, 37, 39, 45, 48</t>
  </si>
  <si>
    <t>2, 4, 4, 5, 5, 9, 9, 14, 14, 15, 15, 20, 20, 21, 21, 23, 23, 26, 26, 30, 30, 37, 37, 39, 39, 45, 45, 48, 48</t>
  </si>
  <si>
    <t>4, 5, 6, 7, 9, 11, 14, 15, 16, 18, 19, 20, 21, 23, 24, 26, 27, 31, 33, 35, 37, 38, 39, 44, 45, 46, 48</t>
  </si>
  <si>
    <t>4, 5, 6, 14, 15, 16, 20, 21, 23, 31, 37, 39, 45, 46, 48</t>
  </si>
  <si>
    <t>4, 5, 5, 6, 6, 14, 14, 15, 15, 16, 16, 20, 20, 21, 21, 23, 23, 31, 31, 37, 37, 39, 39, 45, 45, 46, 46, 48, 48</t>
  </si>
  <si>
    <t>2, 4, 5, 6, 9, 11, 14, 15, 16, 18, 19, 20, 21, 23, 24, 27, 31, 33, 35, 37, 38, 39, 44, 45, 46, 48</t>
  </si>
  <si>
    <t>4, 5, 6, 11, 15, 16, 20, 21, 23, 31, 33, 37, 38, 39, 45, 46, 48</t>
  </si>
  <si>
    <t>4, 5, 5, 6, 6, 11, 11, 15, 15, 16, 16, 20, 20, 21, 21, 23, 23, 31, 31, 33, 33, 37, 37, 38, 38, 39, 39, 45, 45, 46, 46, 48, 48</t>
  </si>
  <si>
    <t>2, 5, 6, 9, 10, 11, 14, 15, 16, 18, 19, 20, 21, 23, 24, 26, 27, 31, 33, 35, 37, 38, 39, 43, 44, 46, 48</t>
  </si>
  <si>
    <t>5, 6, 11, 14, 16, 21, 23, 27, 33, 37, 38, 39, 44, 46, 48</t>
  </si>
  <si>
    <t>5, 6, 6, 11, 11, 14, 14, 16, 16, 21, 21, 23, 23, 27, 27, 33, 33, 37, 37, 38, 38, 39, 39, 44, 44, 46, 46, 48, 48</t>
  </si>
  <si>
    <t>2, 5, 6, 9, 10, 11, 14, 16, 19, 23, 24, 25, 26, 27, 31, 33, 35, 37, 38, 39, 43, 44, 46, 48, 49</t>
  </si>
  <si>
    <t>2, 6, 11, 14, 23, 24, 27, 33, 38, 39, 44, 46, 48, 49</t>
  </si>
  <si>
    <t>2, 6, 6, 11, 11, 14, 14, 23, 23, 24, 24, 27, 27, 33, 33, 38, 38, 39, 39, 44, 44, 46, 46, 48, 48, 49, 49</t>
  </si>
  <si>
    <t>2, 5, 6, 10, 11, 14, 16, 23, 24, 25, 26, 27, 29, 31, 33, 35, 37, 38, 39, 43, 44, 46, 47, 48, 49</t>
  </si>
  <si>
    <t>2, 10, 11, 16, 23, 24, 26, 27, 33, 39, 44, 46, 47, 48, 49</t>
  </si>
  <si>
    <t>2, 10, 10, 11, 11, 16, 16, 23, 23, 24, 24, 26, 26, 27, 27, 33, 33, 39, 39, 44, 44, 46, 46, 47, 47, 48, 48, 49, 49</t>
  </si>
  <si>
    <t>1, 2, 3, 5, 6, 10, 14, 16, 23, 24, 25, 26, 27, 29, 30, 31, 33, 37, 39, 43, 44, 46, 47, 48, 49</t>
  </si>
  <si>
    <t>2, 3, 5, 10, 16, 24, 25, 26, 27, 33, 37, 39, 46, 47, 48, 49</t>
  </si>
  <si>
    <t>2, 3, 3, 5, 5, 10, 10, 16, 16, 24, 24, 25, 25, 26, 26, 27, 27, 33, 33, 37, 37, 39, 39, 46, 46, 47, 47, 48, 48, 49, 49</t>
  </si>
  <si>
    <t>1, 2, 3, 5, 6, 10, 11, 14, 16, 23, 24, 25, 26, 29, 30, 31, 32, 33, 37, 39, 43, 46, 47, 48, 49</t>
  </si>
  <si>
    <t>2, 3, 5, 6, 10, 23, 25, 26, 37, 39, 46, 47, 48, 49</t>
  </si>
  <si>
    <t>2, 3, 3, 5, 5, 6, 6, 10, 10, 23, 23, 25, 25, 26, 26, 37, 37, 39, 39, 46, 46, 47, 47, 48, 48, 49, 49</t>
  </si>
  <si>
    <t>1, 3, 5, 6, 10, 11, 14, 15, 16, 23, 24, 25, 26, 29, 30, 32, 33, 36, 37, 43, 46, 47, 48, 49</t>
  </si>
  <si>
    <t>1, 5, 6, 10, 15, 23, 25, 30, 37, 46, 47, 48, 49</t>
  </si>
  <si>
    <t>1, 5, 5, 6, 6, 10, 10, 15, 15, 23, 23, 25, 25, 30, 30, 37, 37, 46, 46, 47, 47, 48, 48, 49, 49</t>
  </si>
  <si>
    <t>1, 3, 5, 6, 10, 11, 15, 16, 23, 24, 25, 29, 30, 32, 33, 36, 37, 46, 47, 48, 49</t>
  </si>
  <si>
    <t>1, 5, 6, 10, 11, 15, 23, 25, 29, 30, 46, 47, 48, 49</t>
  </si>
  <si>
    <t>1, 5, 5, 6, 6, 10, 10, 11, 11, 15, 15, 23, 23, 25, 25, 29, 29, 30, 30, 46, 46, 47, 47, 48, 48, 49, 49</t>
  </si>
  <si>
    <t>1, 3, 5, 6, 10, 11, 15, 16, 21, 23, 24, 25, 28, 29, 30, 32, 36, 37, 43, 45, 46, 47, 48, 49</t>
  </si>
  <si>
    <t>1, 5, 6, 10, 11, 23, 25, 28, 29, 30, 36, 45, 46, 47, 48, 49</t>
  </si>
  <si>
    <t>1, 5, 5, 6, 6, 10, 10, 11, 11, 23, 23, 25, 25, 28, 28, 29, 29, 30, 30, 36, 36, 45, 45, 46, 46, 47, 47, 48, 48, 49, 49</t>
  </si>
  <si>
    <t>1, 3, 5, 6, 10, 11, 15, 16, 19, 21, 23, 24, 25, 28, 29, 30, 32, 33, 35, 36, 37, 38, 39, 43, 45, 46, 48, 49</t>
  </si>
  <si>
    <t>1, 6, 11, 23, 24, 25, 28, 29, 33, 36, 39, 45, 46, 48, 49</t>
  </si>
  <si>
    <t>1, 6, 6, 11, 11, 23, 23, 24, 24, 25, 25, 28, 28, 29, 29, 33, 33, 36, 36, 39, 39, 45, 45, 46, 46, 48, 48, 49, 49</t>
  </si>
  <si>
    <t>1, 3, 4, 5, 6, 11, 15, 16, 19, 21, 23, 24, 25, 28, 29, 30, 32, 33, 35, 36, 37, 38, 39, 43, 45, 46, 47, 49</t>
  </si>
  <si>
    <t>1, 4, 6, 11, 21, 23, 24, 29, 30, 33, 36, 39, 43, 45, 47, 49</t>
  </si>
  <si>
    <t>1, 4, 4, 6, 6, 11, 11, 21, 21, 23, 23, 24, 24, 29, 29, 30, 30, 33, 33, 36, 36, 39, 39, 43, 43, 45, 45, 47, 47, 49, 49</t>
  </si>
  <si>
    <t>1, 3, 4, 5, 6, 15, 16, 19, 21, 23, 24, 27, 28, 29, 30, 33, 35, 36, 37, 38, 39, 43, 45, 47, 49</t>
  </si>
  <si>
    <t>1, 4, 6, 19, 21, 24, 27, 29, 30, 35, 38, 39, 43, 45, 47, 49</t>
  </si>
  <si>
    <t>1, 4, 4, 6, 6, 19, 19, 21, 21, 24, 24, 27, 27, 29, 29, 30, 30, 35, 35, 38, 38, 39, 39, 43, 43, 45, 45, 47, 47, 49, 49</t>
  </si>
  <si>
    <t>1, 3, 4, 5, 6, 14, 15, 16, 19, 21, 24, 27, 28, 29, 30, 33, 35, 36, 37, 38, 39, 43, 45, 46, 47, 49</t>
  </si>
  <si>
    <t>1, 3, 6, 19, 21, 27, 29, 30, 35, 38, 39, 43, 45, 47, 49</t>
  </si>
  <si>
    <t>1, 3, 3, 6, 6, 19, 19, 21, 21, 27, 27, 29, 29, 30, 30, 35, 35, 38, 38, 39, 39, 43, 43, 45, 45, 47, 47, 49, 49</t>
  </si>
  <si>
    <t>1, 3, 4, 5, 6, 14, 15, 18, 19, 21, 27, 28, 30, 33, 35, 36, 37, 38, 39, 43, 45, 46, 47, 48, 49</t>
  </si>
  <si>
    <t>3, 6, 15, 18, 19, 21, 30, 35, 37, 38, 39, 43, 45, 47, 49</t>
  </si>
  <si>
    <t>3, 6, 6, 15, 15, 18, 18, 19, 19, 21, 21, 30, 30, 35, 35, 37, 37, 38, 38, 39, 39, 43, 43, 45, 45, 47, 47, 49, 49</t>
  </si>
  <si>
    <t>1, 3, 4, 5, 6, 13, 14, 15, 18, 19, 21, 24, 27, 28, 30, 33, 35, 36, 37, 38, 39, 43, 45, 46, 47, 48, 49</t>
  </si>
  <si>
    <t>3, 5, 14, 15, 18, 19, 30, 37, 39, 43, 45, 46, 47, 49</t>
  </si>
  <si>
    <t>3, 5, 5, 14, 14, 15, 15, 18, 18, 19, 19, 30, 30, 37, 37, 39, 39, 43, 43, 45, 45, 46, 46, 47, 47, 49, 49</t>
  </si>
  <si>
    <t>1, 2, 3, 4, 5, 6, 13, 14, 15, 18, 21, 23, 24, 27, 28, 30, 33, 37, 38, 39, 42, 43, 45, 46, 47, 48, 49</t>
  </si>
  <si>
    <t>1, 3, 5, 14, 15, 18, 33, 37, 43, 46, 47, 48, 49</t>
  </si>
  <si>
    <t>1, 3, 3, 5, 5, 14, 14, 15, 15, 18, 18, 33, 33, 37, 37, 43, 43, 46, 46, 47, 47, 48, 48, 49, 49</t>
  </si>
  <si>
    <t>1, 2, 4, 5, 6, 9, 13, 14, 15, 18, 21, 23, 24, 25, 27, 28, 32, 33, 37, 38, 39, 42, 43, 46, 47, 48, 49</t>
  </si>
  <si>
    <t>1, 5, 9, 13, 14, 15, 21, 28, 33, 37, 46, 47, 48, 49</t>
  </si>
  <si>
    <t>1, 5, 5, 9, 9, 13, 13, 14, 14, 15, 15, 21, 21, 28, 28, 33, 33, 37, 37, 46, 46, 47, 47, 48, 48, 49, 49</t>
  </si>
  <si>
    <t>1, 2, 4, 5, 6, 9, 13, 14, 18, 21, 23, 24, 25, 27, 28, 32, 33, 34, 37, 38, 42, 46, 47, 48, 49</t>
  </si>
  <si>
    <t>1, 2, 5, 9, 13, 18, 21, 23, 28, 33, 37, 42, 46, 47, 48, 49</t>
  </si>
  <si>
    <t>1, 2, 2, 5, 5, 9, 9, 13, 13, 18, 18, 21, 21, 23, 23, 28, 28, 33, 33, 37, 37, 42, 42, 46, 46, 47, 47, 48, 48, 49, 49</t>
  </si>
  <si>
    <t>1, 2, 4, 7, 9, 12, 13, 14, 18, 21, 22, 23, 24, 25, 28, 32, 33, 34, 37, 38, 41, 42, 46, 47, 48, 49</t>
  </si>
  <si>
    <t>1, 2, 4, 12, 13, 18, 21, 23, 25, 28, 37, 41, 42, 46, 47, 48, 49</t>
  </si>
  <si>
    <t>1, 2, 2, 4, 4, 12, 12, 13, 13, 18, 18, 21, 21, 23, 23, 25, 25, 28, 28, 37, 37, 41, 41, 42, 42, 46, 46, 47, 47, 48, 48, 49, 49</t>
  </si>
  <si>
    <t>1, 2, 4, 7, 8, 9, 12, 13, 14, 15, 18, 21, 22, 23, 24, 25, 28, 32, 34, 37, 41, 42, 44, 46, 47, 48</t>
  </si>
  <si>
    <t>2, 4, 8, 12, 13, 18, 25, 37, 41, 42, 44, 46, 47, 48</t>
  </si>
  <si>
    <t>2, 4, 4, 8, 8, 12, 12, 13, 13, 18, 18, 25, 25, 37, 37, 41, 41, 42, 42, 44, 44, 46, 46, 47, 47, 48, 48</t>
  </si>
  <si>
    <t>1, 2, 4, 7, 8, 9, 12, 13, 14, 15, 18, 21, 22, 23, 25, 30, 32, 34, 37, 41, 42, 43, 44, 46, 47, 48</t>
  </si>
  <si>
    <t>2, 4, 7, 8, 13, 21, 22, 25, 32, 37, 41, 42, 43, 44, 46, 47, 48</t>
  </si>
  <si>
    <t>2, 4, 4, 7, 7, 8, 8, 13, 13, 21, 21, 22, 22, 25, 25, 32, 32, 37, 37, 41, 41, 42, 42, 43, 43, 44, 44, 46, 46, 47, 47, 48, 48</t>
  </si>
  <si>
    <t>1, 3, 4, 7, 8, 9, 12, 13, 15, 18, 21, 22, 23, 25, 26, 28, 30, 32, 34, 37, 41, 42, 43, 44, 46, 48</t>
  </si>
  <si>
    <t>1, 4, 7, 12, 13, 15, 21, 22, 25, 32, 37, 41, 42, 43, 44, 46, 48</t>
  </si>
  <si>
    <t>1, 4, 4, 7, 7, 12, 12, 13, 13, 15, 15, 21, 21, 22, 22, 25, 25, 32, 32, 37, 37, 41, 41, 42, 42, 43, 43, 44, 44, 46, 46, 48, 48</t>
  </si>
  <si>
    <t>1, 3, 7, 8, 9, 10, 12, 13, 15, 18, 21, 22, 23, 25, 26, 27, 28, 30, 32, 34, 37, 39, 41, 42, 43, 44, 48</t>
  </si>
  <si>
    <t>1, 7, 9, 10, 12, 13, 15, 22, 32, 34, 37, 39, 41, 42, 43, 44, 48</t>
  </si>
  <si>
    <t>1, 7, 7, 9, 9, 10, 10, 12, 12, 13, 13, 15, 15, 22, 22, 32, 32, 34, 34, 37, 37, 39, 39, 41, 41, 42, 42, 43, 43, 44, 44, 48, 48</t>
  </si>
  <si>
    <t>1, 3, 7, 8, 9, 10, 12, 15, 18, 21, 22, 23, 25, 26, 27, 28, 30, 32, 34, 37, 39, 41, 42, 43, 44, 49</t>
  </si>
  <si>
    <t>1, 3, 7, 9, 10, 15, 18, 22, 28, 34, 37, 39, 41, 42, 43, 44, 49</t>
  </si>
  <si>
    <t>1, 3, 3, 7, 7, 9, 9, 10, 10, 15, 15, 18, 18, 22, 22, 28, 28, 34, 34, 37, 37, 39, 39, 41, 41, 42, 42, 43, 43, 44, 44, 49, 49</t>
  </si>
  <si>
    <t>1, 3, 8, 9, 10, 12, 15, 16, 18, 20, 21, 22, 23, 25, 26, 27, 28, 30, 32, 34, 37, 39, 41, 42, 43, 44, 49</t>
  </si>
  <si>
    <t>1, 3, 9, 10, 18, 22, 25, 28, 32, 34, 37, 39, 41, 43, 44, 49</t>
  </si>
  <si>
    <t>1, 3, 3, 9, 9, 10, 10, 18, 18, 22, 22, 25, 25, 28, 28, 32, 32, 34, 34, 37, 37, 39, 39, 41, 41, 43, 43, 44, 44, 49, 49</t>
  </si>
  <si>
    <t>1, 2, 3, 8, 9, 10, 12, 16, 18, 20, 21, 22, 23, 25, 26, 27, 28, 30, 32, 34, 37, 39, 40, 41, 42, 43, 45, 48, 49</t>
  </si>
  <si>
    <t>1, 3, 9, 10, 18, 22, 23, 25, 28, 32, 37, 39, 41, 43, 48, 49</t>
  </si>
  <si>
    <t>1, 3, 3, 9, 9, 10, 10, 18, 18, 22, 22, 23, 23, 25, 25, 28, 28, 32, 32, 37, 37, 39, 39, 41, 41, 43, 43, 48, 48, 49, 49</t>
  </si>
  <si>
    <t>1, 2, 3, 8, 9, 10, 11, 12, 16, 18, 20, 22, 23, 25, 26, 27, 28, 31, 32, 33, 34, 37, 39, 40, 41, 42, 45, 48, 49</t>
  </si>
  <si>
    <t>1, 3, 8, 9, 11, 16, 20, 22, 23, 25, 32, 34, 37, 39, 41, 48, 49</t>
  </si>
  <si>
    <t>1, 3, 3, 8, 8, 9, 9, 11, 11, 16, 16, 20, 20, 22, 22, 23, 23, 25, 25, 32, 32, 34, 34, 37, 37, 39, 39, 41, 41, 48, 48, 49, 49</t>
  </si>
  <si>
    <t>1, 2, 8, 9, 10, 11, 12, 16, 18, 20, 22, 23, 25, 27, 31, 32, 33, 34, 35, 38, 39, 40, 41, 42, 45, 47, 48, 49</t>
  </si>
  <si>
    <t>1, 2, 8, 9, 11, 16, 20, 23, 27, 34, 39, 40, 41, 45, 48, 49</t>
  </si>
  <si>
    <t>1, 2, 2, 8, 8, 9, 9, 11, 11, 16, 16, 20, 20, 23, 23, 27, 27, 34, 34, 39, 39, 40, 40, 41, 41, 45, 45, 48, 48, 49, 49</t>
  </si>
  <si>
    <t>2, 8, 9, 10, 11, 12, 16, 17, 18, 20, 22, 23, 27, 31, 33, 34, 35, 38, 39, 40, 41, 42, 43, 45, 46, 47, 48, 49</t>
  </si>
  <si>
    <t>2, 8, 9, 10, 12, 16, 17, 20, 27, 33, 34, 40, 41, 45, 46, 48, 49</t>
  </si>
  <si>
    <t>2, 8, 8, 9, 9, 10, 10, 12, 12, 16, 16, 17, 17, 20, 20, 27, 27, 33, 33, 34, 34, 40, 40, 41, 41, 45, 45, 46, 46, 48, 48, 49, 49</t>
  </si>
  <si>
    <t>1, 2, 8, 9, 10, 11, 12, 16, 17, 18, 19, 20, 22, 27, 31, 32, 33, 34, 35, 38, 40, 41, 42, 43, 45, 46, 47, 48</t>
  </si>
  <si>
    <t>2, 8, 10, 12, 17, 32, 33, 34, 35, 40, 41, 45, 46, 47, 48</t>
  </si>
  <si>
    <t>2, 8, 8, 10, 10, 12, 12, 17, 17, 32, 32, 33, 33, 34, 34, 35, 35, 40, 40, 41, 41, 45, 45, 46, 46, 47, 47, 48, 48</t>
  </si>
  <si>
    <t>1, 2, 9, 10, 11, 12, 15, 17, 18, 19, 20, 22, 27, 29, 31, 32, 33, 34, 35, 36, 37, 38, 40, 42, 43, 45, 46, 47, 48</t>
  </si>
  <si>
    <t>2, 9, 10, 12, 18, 20, 32, 33, 34, 35, 43, 46, 47, 48</t>
  </si>
  <si>
    <t>2, 9, 9, 10, 10, 12, 12, 18, 18, 20, 20, 32, 32, 33, 33, 34, 34, 35, 35, 43, 43, 46, 46, 47, 47, 48, 48</t>
  </si>
  <si>
    <t>1, 2, 8, 9, 10, 11, 12, 15, 17, 18, 19, 20, 22, 27, 29, 31, 32, 33, 34, 35, 36, 37, 38, 40, 43, 45, 46, 47, 48, 49</t>
  </si>
  <si>
    <t>1, 9, 10, 12, 17, 18, 20, 22, 32, 34, 35, 43, 46, 47, 48, 49</t>
  </si>
  <si>
    <t>1, 9, 9, 10, 10, 12, 12, 17, 17, 18, 18, 20, 20, 22, 22, 32, 32, 34, 34, 35, 35, 43, 43, 46, 46, 47, 47, 48, 48, 49, 49</t>
  </si>
  <si>
    <t>1, 2, 3, 8, 9, 10, 12, 15, 16, 17, 18, 19, 20, 22, 26, 27, 29, 32, 34, 35, 36, 37, 38, 40, 43, 44, 45, 46, 47, 48, 49</t>
  </si>
  <si>
    <t>1, 9, 10, 12, 15, 16, 17, 20, 22, 29, 32, 37, 43, 46, 48, 49</t>
  </si>
  <si>
    <t>1, 9, 9, 10, 10, 12, 12, 15, 15, 16, 16, 17, 17, 20, 20, 22, 22, 29, 29, 32, 32, 37, 37, 43, 43, 46, 46, 48, 48, 49, 49</t>
  </si>
  <si>
    <t>1, 2, 3, 8, 9, 10, 15, 16, 17, 18, 19, 20, 22, 26, 27, 29, 32, 34, 36, 37, 40, 43, 44, 45, 46, 48, 49</t>
  </si>
  <si>
    <t>1, 8, 9, 10, 15, 16, 22, 29, 32, 34, 37, 46, 48, 49</t>
  </si>
  <si>
    <t>1, 8, 8, 9, 9, 10, 10, 15, 15, 16, 16, 22, 22, 29, 29, 32, 32, 34, 34, 37, 37, 46, 46, 48, 48, 49, 49</t>
  </si>
  <si>
    <t>1, 2, 3, 4, 8, 9, 10, 14, 15, 16, 17, 18, 19, 22, 26, 27, 29, 32, 34, 36, 37, 44, 45, 46, 48, 49</t>
  </si>
  <si>
    <t>1, 3, 8, 9, 15, 26, 29, 32, 34, 36, 37, 44, 46, 48, 49</t>
  </si>
  <si>
    <t>1, 3, 3, 8, 8, 9, 9, 15, 15, 26, 26, 29, 29, 32, 32, 34, 34, 36, 36, 37, 37, 44, 44, 46, 46, 48, 48, 49, 49</t>
  </si>
  <si>
    <t>3, 4, 8, 9, 10, 11, 13, 14, 15, 16, 17, 18, 22, 26, 27, 28, 29, 34, 36, 37, 44, 45, 46, 47, 48, 49</t>
  </si>
  <si>
    <t>3, 8, 9, 10, 11, 15, 16, 26, 27, 29, 34, 36, 44, 46, 47, 48, 49</t>
  </si>
  <si>
    <t>3, 8, 8, 9, 9, 10, 10, 11, 11, 15, 15, 16, 16, 26, 26, 27, 27, 29, 29, 34, 34, 36, 36, 44, 44, 46, 46, 47, 47, 48, 48, 49, 49</t>
  </si>
  <si>
    <t>1, 3, 4, 8, 9, 10, 11, 13, 14, 15, 16, 17, 22, 26, 27, 28, 29, 31, 34, 36, 38, 40, 44, 45, 46, 47, 48, 49</t>
  </si>
  <si>
    <t>3, 4, 8, 10, 11, 14, 16, 26, 27, 29, 34, 36, 40, 44, 46, 47, 49</t>
  </si>
  <si>
    <t>3, 4, 4, 8, 8, 10, 10, 11, 11, 14, 14, 16, 16, 26, 26, 27, 27, 29, 29, 34, 34, 36, 36, 40, 40, 44, 44, 46, 46, 47, 47, 49, 49</t>
  </si>
  <si>
    <t>1, 2, 3, 4, 9, 10, 11, 13, 14, 15, 16, 22, 26, 27, 28, 29, 31, 34, 36, 38, 40, 41, 44, 45, 46, 47</t>
  </si>
  <si>
    <t>3, 4, 10, 13, 14, 16, 27, 29, 34, 36, 40, 45, 46, 47</t>
  </si>
  <si>
    <t>3, 4, 4, 10, 10, 13, 13, 14, 14, 16, 16, 27, 27, 29, 29, 34, 34, 36, 36, 40, 40, 45, 45, 46, 46, 47, 47</t>
  </si>
  <si>
    <t>1, 2, 3, 4, 7, 9, 10, 11, 13, 14, 15, 16, 22, 27, 28, 29, 31, 34, 35, 36, 38, 40, 41, 44, 45, 46, 47</t>
  </si>
  <si>
    <t>1, 4, 7, 10, 13, 14, 29, 31, 34, 36, 38, 40, 44, 45, 46, 47</t>
  </si>
  <si>
    <t>1, 4, 4, 7, 7, 10, 10, 13, 13, 14, 14, 29, 29, 31, 31, 34, 34, 36, 36, 38, 38, 40, 40, 44, 44, 45, 45, 46, 46, 47, 47</t>
  </si>
  <si>
    <t>1, 2, 3, 4, 7, 9, 10, 11, 13, 14, 22, 23, 27, 28, 31, 34, 35, 36, 38, 40, 41, 44, 45, 46, 47</t>
  </si>
  <si>
    <t>1, 2, 3, 4, 7, 13, 27, 31, 36, 38, 40, 41, 44, 45, 46, 47</t>
  </si>
  <si>
    <t>1, 2, 2, 3, 3, 4, 4, 7, 7, 13, 13, 27, 27, 31, 31, 36, 36, 38, 38, 40, 40, 41, 41, 44, 44, 45, 45, 46, 46, 47, 47</t>
  </si>
  <si>
    <t>1, 2, 3, 4, 6, 7, 10, 11, 13, 14, 20, 22, 23, 27, 28, 31, 34, 35, 36, 38, 40, 41, 44, 45, 46, 47</t>
  </si>
  <si>
    <t>1, 2, 3, 4, 20, 22, 27, 31, 38, 40, 41, 44, 46, 47</t>
  </si>
  <si>
    <t>1, 2, 2, 3, 3, 4, 4, 20, 20, 22, 22, 27, 27, 31, 31, 38, 38, 40, 40, 41, 41, 44, 44, 46, 46, 47, 47</t>
  </si>
  <si>
    <t>1, 2, 3, 6, 7, 10, 13, 14, 20, 22, 23, 27, 31, 34, 35, 36, 38, 40, 41, 44, 46, 47, 49</t>
  </si>
  <si>
    <t>1, 2, 3, 10, 14, 20, 22, 27, 40, 41, 44, 46, 47, 49</t>
  </si>
  <si>
    <t>1, 2, 2, 3, 3, 10, 10, 14, 14, 20, 20, 22, 22, 27, 27, 40, 40, 41, 41, 44, 44, 46, 46, 47, 47, 49, 49</t>
  </si>
  <si>
    <t>1, 2, 3, 6, 7, 10, 12, 13, 14, 15, 20, 21, 22, 23, 27, 28, 31, 34, 35, 40, 41, 44, 46, 47, 49</t>
  </si>
  <si>
    <t>1, 2, 3, 6, 10, 12, 14, 22, 28, 31, 41, 44, 46, 47, 49</t>
  </si>
  <si>
    <t>1, 2, 2, 3, 3, 6, 6, 10, 10, 12, 12, 14, 14, 22, 22, 28, 28, 31, 31, 41, 41, 44, 44, 46, 46, 47, 47, 49, 49</t>
  </si>
  <si>
    <t>1, 2, 3, 6, 7, 10, 12, 14, 15, 19, 20, 21, 22, 23, 28, 31, 35, 37, 40, 41, 43, 44, 46, 47, 49</t>
  </si>
  <si>
    <t>1, 2, 3, 6, 10, 12, 19, 20, 28, 31, 43, 44, 46, 47, 49</t>
  </si>
  <si>
    <t>1, 2, 2, 3, 3, 6, 6, 10, 10, 12, 12, 19, 19, 20, 20, 28, 28, 31, 31, 43, 43, 44, 44, 46, 46, 47, 47, 49, 49</t>
  </si>
  <si>
    <t>1, 2, 3, 6, 10, 12, 13, 14, 15, 18, 19, 20, 21, 23, 28, 30, 31, 35, 37, 40, 43, 44, 46, 47, 49</t>
  </si>
  <si>
    <t>1, 2, 3, 6, 14, 18, 19, 20, 21, 28, 31, 40, 43, 44, 46, 47, 49</t>
  </si>
  <si>
    <t>1, 2, 2, 3, 3, 6, 6, 14, 14, 18, 18, 19, 19, 20, 20, 21, 21, 28, 28, 31, 31, 40, 40, 43, 43, 44, 44, 46, 46, 47, 47, 49, 49</t>
  </si>
  <si>
    <t>2, 3, 6, 10, 12, 13, 14, 15, 18, 19, 20, 21, 25, 28, 30, 31, 35, 37, 39, 40, 41, 43, 44, 46, 47, 49</t>
  </si>
  <si>
    <t>2, 3, 6, 14, 15, 18, 20, 21, 28, 37, 40, 41, 43, 46, 47, 49</t>
  </si>
  <si>
    <t>2, 3, 3, 6, 6, 14, 14, 15, 15, 18, 18, 20, 20, 21, 21, 28, 28, 37, 37, 40, 40, 41, 41, 43, 43, 46, 46, 47, 47, 49, 49</t>
  </si>
  <si>
    <t>2, 3, 10, 11, 12, 13, 14, 15, 18, 19, 20, 21, 25, 28, 30, 31, 34, 35, 37, 39, 40, 41, 43, 47, 49</t>
  </si>
  <si>
    <t>2, 3, 13, 14, 15, 21, 28, 30, 37, 40, 41, 43, 49</t>
  </si>
  <si>
    <t>2, 3, 3, 13, 13, 14, 14, 15, 15, 21, 21, 28, 28, 30, 30, 37, 37, 40, 40, 41, 41, 43, 43, 49, 49</t>
  </si>
  <si>
    <t>2, 3, 10, 11, 12, 13, 14, 15, 18, 19, 20, 21, 25, 28, 30, 31, 32, 34, 35, 37, 39, 40, 41, 43</t>
  </si>
  <si>
    <t>2, 3, 10, 13, 15, 20, 28, 30, 34, 37, 39, 40, 41, 43</t>
  </si>
  <si>
    <t>2, 3, 3, 10, 10, 13, 13, 15, 15, 20, 20, 28, 28, 30, 30, 34, 34, 37, 37, 39, 39, 40, 40, 41, 41, 43, 43</t>
  </si>
  <si>
    <t>2, 9, 10, 11, 13, 15, 18, 19, 20, 24, 25, 28, 30, 31, 32, 34, 35, 37, 39, 40, 41, 43</t>
  </si>
  <si>
    <t>2, 10, 11, 13, 18, 20, 30, 34, 37, 39, 40, 41, 43</t>
  </si>
  <si>
    <t>2, 10, 10, 11, 11, 13, 13, 18, 18, 20, 20, 30, 30, 34, 34, 37, 37, 39, 39, 40, 40, 41, 41, 43, 43</t>
  </si>
  <si>
    <t>2, 9, 10, 11, 13, 15, 18, 19, 20, 21, 22, 24, 25, 28, 30, 31, 32, 34, 35, 37, 39, 40, 41, 44</t>
  </si>
  <si>
    <t>2, 10, 11, 13, 18, 19, 20, 21, 32, 34, 39, 40, 41, 44</t>
  </si>
  <si>
    <t>2, 10, 10, 11, 11, 13, 13, 18, 18, 19, 19, 20, 20, 21, 21, 32, 32, 34, 34, 39, 39, 40, 40, 41, 41, 44, 44</t>
  </si>
  <si>
    <t>2, 9, 10, 11, 12, 15, 18, 19, 20, 21, 22, 24, 25, 28, 30, 31, 32, 34, 35, 39, 41, 44</t>
  </si>
  <si>
    <t>2, 9, 10, 11, 18, 19, 21, 24, 31, 32, 34, 35, 39, 41, 44</t>
  </si>
  <si>
    <t>2, 9, 9, 10, 10, 11, 11, 18, 18, 19, 19, 21, 21, 24, 24, 31, 31, 32, 32, 34, 34, 35, 35, 39, 39, 41, 41, 44, 44</t>
  </si>
  <si>
    <t>2, 8, 9, 10, 11, 12, 13, 15, 16, 18, 19, 20, 21, 22, 24, 25, 28, 30, 31, 32, 34, 35, 38, 39, 41, 44</t>
  </si>
  <si>
    <t>2, 9, 10, 11, 19, 20, 22, 24, 31, 32, 34, 35, 38, 41, 44</t>
  </si>
  <si>
    <t>2, 9, 9, 10, 10, 11, 11, 19, 19, 20, 20, 22, 22, 24, 24, 31, 31, 32, 32, 34, 34, 35, 35, 38, 38, 41, 41, 44, 44</t>
  </si>
  <si>
    <t>1, 2, 8, 9, 10, 12, 13, 15, 16, 18, 19, 20, 21, 22, 24, 25, 28, 30, 31, 32, 34, 35, 38, 41, 44, 45</t>
  </si>
  <si>
    <t>2, 9, 10, 12, 20, 21, 22, 24, 25, 31, 34, 35, 38, 41, 44, 45</t>
  </si>
  <si>
    <t>2, 9, 9, 10, 10, 12, 12, 20, 20, 21, 21, 22, 22, 24, 24, 25, 25, 31, 31, 34, 34, 35, 35, 38, 38, 41, 41, 44, 44, 45, 45</t>
  </si>
  <si>
    <t>1, 7, 8, 9, 10, 12, 13, 15, 16, 18, 19, 20, 21, 22, 23, 24, 25, 28, 29, 31, 34, 35, 38, 41, 44, 45, 47</t>
  </si>
  <si>
    <t>8, 9, 12, 13, 20, 21, 22, 23, 24, 25, 31, 34, 38, 41, 44, 45, 47</t>
  </si>
  <si>
    <t>8, 9, 9, 12, 12, 13, 13, 20, 20, 21, 21, 22, 22, 23, 23, 24, 24, 25, 25, 31, 31, 34, 34, 38, 38, 41, 41, 44, 44, 45, 45, 47, 47</t>
  </si>
  <si>
    <t>1, 2, 7, 8, 10, 12, 13, 14, 15, 16, 19, 20, 21, 22, 23, 24, 25, 29, 31, 34, 38, 44, 45, 46, 47, 49</t>
  </si>
  <si>
    <t>1, 8, 12, 13, 14, 15, 20, 21, 23, 24, 25, 31, 38, 44, 45, 47, 49</t>
  </si>
  <si>
    <t>1, 8, 8, 12, 12, 13, 13, 14, 14, 15, 15, 20, 20, 21, 21, 23, 23, 24, 24, 25, 25, 31, 31, 38, 38, 44, 44, 45, 45, 47, 47, 49, 49</t>
  </si>
  <si>
    <t>1, 2, 5, 7, 8, 10, 11, 12, 13, 14, 15, 16, 19, 21, 23, 24, 25, 27, 29, 31, 34, 38, 45, 46, 47, 49</t>
  </si>
  <si>
    <t>1, 5, 7, 8, 12, 13, 14, 15, 24, 31, 34, 38, 45, 47, 49</t>
  </si>
  <si>
    <t>1, 5, 5, 7, 7, 8, 8, 12, 12, 13, 13, 14, 14, 15, 15, 24, 24, 31, 31, 34, 34, 38, 38, 45, 45, 47, 47, 49, 49</t>
  </si>
  <si>
    <t>1, 2, 5, 7, 8, 9, 10, 11, 12, 13, 14, 15, 16, 17, 19, 21, 23, 24, 25, 27, 29, 31, 34, 38, 42, 45, 46, 47, 49</t>
  </si>
  <si>
    <t>1, 2, 5, 7, 8, 15, 16, 17, 24, 31, 34, 38, 42, 45, 46, 47, 49</t>
  </si>
  <si>
    <t>1, 2, 2, 5, 5, 7, 7, 8, 8, 15, 15, 16, 16, 17, 17, 24, 24, 31, 31, 34, 34, 38, 38, 42, 42, 45, 45, 46, 46, 47, 47, 49, 49</t>
  </si>
  <si>
    <t>1, 2, 5, 7, 9, 11, 12, 14, 15, 16, 17, 19, 21, 23, 24, 25, 26, 27, 29, 31, 32, 34, 35, 38, 40, 42, 45, 46, 47, 49</t>
  </si>
  <si>
    <t>1, 2, 7, 11, 16, 17, 23, 24, 27, 31, 34, 40, 42, 45, 46, 47, 49</t>
  </si>
  <si>
    <t>1, 2, 2, 7, 7, 11, 11, 16, 16, 17, 17, 23, 23, 24, 24, 27, 27, 31, 31, 34, 34, 40, 40, 42, 42, 45, 45, 46, 46, 47, 47, 49, 49</t>
  </si>
  <si>
    <t>1, 2, 5, 7, 9, 10, 11, 13, 14, 16, 17, 19, 23, 24, 25, 26, 27, 29, 30, 31, 32, 34, 35, 38, 40, 42, 46, 47, 49</t>
  </si>
  <si>
    <t>1, 2, 7, 9, 10, 11, 16, 19, 23, 27, 31, 38, 40, 42, 46, 47, 49</t>
  </si>
  <si>
    <t>1, 2, 2, 7, 7, 9, 9, 10, 10, 11, 11, 16, 16, 19, 19, 23, 23, 27, 27, 31, 31, 38, 38, 40, 40, 42, 42, 46, 46, 47, 47, 49, 49</t>
  </si>
  <si>
    <t>1, 2, 5, 7, 9, 10, 11, 13, 14, 16, 17, 19, 23, 25, 26, 27, 30, 31, 32, 35, 38, 40, 42, 46, 48, 49</t>
  </si>
  <si>
    <t>1, 2, 9, 10, 11, 16, 19, 26, 27, 31, 35, 38, 40, 42, 48, 49</t>
  </si>
  <si>
    <t>1, 2, 2, 9, 9, 10, 10, 11, 11, 16, 16, 19, 19, 26, 26, 27, 27, 31, 31, 35, 35, 38, 38, 40, 40, 42, 42, 48, 48, 49, 49</t>
  </si>
  <si>
    <t>1, 2, 5, 7, 9, 10, 11, 12, 13, 16, 17, 19, 21, 23, 25, 26, 27, 30, 31, 32, 35, 38, 40, 42, 48</t>
  </si>
  <si>
    <t>1, 7, 9, 12, 13, 16, 19, 26, 27, 30, 31, 35, 38, 40, 42, 48</t>
  </si>
  <si>
    <t>1, 7, 7, 9, 9, 12, 12, 13, 13, 16, 16, 19, 19, 26, 26, 27, 27, 30, 30, 31, 31, 35, 35, 38, 38, 40, 40, 42, 42, 48, 48</t>
  </si>
  <si>
    <t>1, 2, 4, 7, 9, 10, 12, 13, 16, 17, 19, 21, 23, 25, 26, 27, 28, 30, 31, 32, 35, 37, 38, 40, 42, 43, 48</t>
  </si>
  <si>
    <t>2, 7, 9, 12, 13, 17, 26, 27, 30, 31, 35, 40, 42, 43, 48</t>
  </si>
  <si>
    <t>2, 7, 7, 9, 9, 12, 12, 13, 13, 17, 17, 26, 26, 27, 27, 30, 30, 31, 31, 35, 35, 40, 40, 42, 42, 43, 43, 48, 48</t>
  </si>
  <si>
    <t>1, 2, 4, 7, 9, 10, 11, 12, 13, 16, 17, 18, 21, 23, 25, 26, 27, 28, 30, 31, 32, 34, 35, 37, 40, 43, 48</t>
  </si>
  <si>
    <t>1, 2, 7, 9, 13, 17, 25, 27, 30, 31, 35, 37, 40, 43, 48</t>
  </si>
  <si>
    <t>1, 2, 2, 7, 7, 9, 9, 13, 13, 17, 17, 25, 25, 27, 27, 30, 30, 31, 31, 35, 35, 37, 37, 40, 40, 43, 43, 48, 48</t>
  </si>
  <si>
    <t>1, 2, 4, 7, 9, 10, 11, 12, 13, 16, 17, 18, 21, 24, 25, 26, 27, 28, 30, 31, 33, 34, 35, 37, 41, 43, 48</t>
  </si>
  <si>
    <t>1, 2, 4, 7, 17, 18, 25, 26, 27, 31, 35, 37, 41, 43, 48</t>
  </si>
  <si>
    <t>1, 2, 2, 4, 4, 7, 7, 17, 17, 18, 18, 25, 25, 26, 26, 27, 27, 31, 31, 35, 35, 37, 37, 41, 41, 43, 43, 48, 48</t>
  </si>
  <si>
    <t>1, 2, 4, 8, 9, 11, 12, 13, 14, 16, 17, 18, 21, 24, 25, 26, 27, 28, 31, 33, 34, 35, 36, 37, 41, 43, 48</t>
  </si>
  <si>
    <t>1, 2, 4, 8, 11, 17, 18, 25, 26, 27, 35, 36, 37, 41, 43, 48</t>
  </si>
  <si>
    <t>1, 2, 2, 4, 4, 8, 8, 11, 11, 17, 17, 18, 18, 25, 25, 26, 26, 27, 27, 35, 35, 36, 36, 37, 37, 41, 41, 43, 43, 48, 48</t>
  </si>
  <si>
    <t>1, 2, 4, 8, 9, 11, 12, 13, 14, 17, 18, 21, 23, 24, 25, 26, 27, 28, 33, 34, 35, 36, 37, 41, 43, 45, 48, 49</t>
  </si>
  <si>
    <t>1, 4, 8, 11, 13, 18, 21, 23, 26, 27, 33, 35, 36, 37, 41, 43, 49</t>
  </si>
  <si>
    <t>1, 4, 4, 8, 8, 11, 11, 13, 13, 18, 18, 21, 21, 23, 23, 26, 26, 27, 27, 33, 33, 35, 35, 36, 36, 37, 37, 41, 41, 43, 43, 49, 49</t>
  </si>
  <si>
    <t>2, 3, 4, 8, 9, 11, 13, 14, 17, 18, 20, 21, 23, 24, 26, 27, 28, 33, 34, 35, 36, 37, 38, 41, 43, 45, 46, 48, 49</t>
  </si>
  <si>
    <t>2, 4, 11, 13, 14, 18, 21, 23, 24, 33, 35, 36, 37, 41, 43, 46, 49</t>
  </si>
  <si>
    <t>2, 4, 4, 11, 11, 13, 13, 14, 14, 18, 18, 21, 21, 23, 23, 24, 24, 33, 33, 35, 35, 36, 36, 37, 37, 41, 41, 43, 43, 46, 46, 49, 49</t>
  </si>
  <si>
    <t>2, 3, 8, 11, 13, 14, 17, 18, 20, 21, 23, 24, 27, 28, 30, 33, 34, 35, 36, 37, 38, 41, 45, 46, 48, 49</t>
  </si>
  <si>
    <t>2, 11, 13, 14, 17, 18, 21, 24, 27, 28, 33, 36, 37, 41, 46, 48, 49</t>
  </si>
  <si>
    <t>2, 11, 11, 13, 13, 14, 14, 17, 17, 18, 18, 21, 21, 24, 24, 27, 27, 28, 28, 33, 33, 36, 36, 37, 37, 41, 41, 46, 46, 48, 48, 49, 49</t>
  </si>
  <si>
    <t>2, 3, 8, 13, 14, 16, 17, 18, 20, 21, 23, 24, 27, 28, 30, 31, 33, 35, 36, 38, 41, 45, 46, 48, 49</t>
  </si>
  <si>
    <t>2, 3, 13, 14, 17, 20, 24, 27, 28, 36, 38, 41, 46, 48, 49</t>
  </si>
  <si>
    <t>2, 3, 3, 13, 13, 14, 14, 17, 17, 20, 20, 24, 24, 27, 27, 28, 28, 36, 36, 38, 38, 41, 41, 46, 46, 48, 48, 49, 49</t>
  </si>
  <si>
    <t>2, 3, 8, 10, 14, 16, 17, 18, 20, 21, 22, 23, 24, 25, 27, 28, 30, 31, 35, 36, 37, 38, 45, 46, 48, 49</t>
  </si>
  <si>
    <t>2, 3, 14, 17, 20, 22, 23, 27, 30, 36, 37, 38, 45, 46, 48, 49</t>
  </si>
  <si>
    <t>2, 3, 3, 14, 14, 17, 17, 20, 20, 22, 22, 23, 23, 27, 27, 30, 30, 36, 36, 37, 37, 38, 38, 45, 45, 46, 46, 48, 48, 49, 49</t>
  </si>
  <si>
    <t>3, 10, 14, 16, 17, 18, 20, 22, 23, 24, 25, 27, 28, 30, 31, 35, 36, 37, 38, 41, 42, 45, 46, 48, 49</t>
  </si>
  <si>
    <t>3, 16, 17, 20, 22, 23, 28, 30, 31, 37, 38, 42, 45, 46, 48, 49</t>
  </si>
  <si>
    <t>3, 16, 16, 17, 17, 20, 20, 22, 22, 23, 23, 28, 28, 30, 30, 31, 31, 37, 37, 38, 38, 42, 42, 45, 45, 46, 46, 48, 48, 49, 49</t>
  </si>
  <si>
    <t>2, 3, 10, 14, 16, 17, 18, 19, 20, 22, 23, 24, 25, 28, 30, 31, 33, 35, 36, 37, 38, 41, 42, 45, 46, 48</t>
  </si>
  <si>
    <t>3, 10, 16, 19, 23, 28, 30, 31, 36, 37, 42, 45, 46, 48</t>
  </si>
  <si>
    <t>3, 10, 10, 16, 16, 19, 19, 23, 23, 28, 28, 30, 30, 31, 31, 36, 36, 37, 37, 42, 42, 45, 45, 46, 46, 48, 48</t>
  </si>
  <si>
    <t>2, 3, 10, 14, 16, 17, 19, 20, 22, 23, 24, 25, 28, 30, 31, 32, 33, 35, 36, 37, 38, 41, 42, 45, 46, 47, 48, 49</t>
  </si>
  <si>
    <t>3, 10, 16, 19, 23, 24, 31, 32, 36, 37, 41, 42, 45, 46, 48, 49</t>
  </si>
  <si>
    <t>3, 10, 10, 16, 16, 19, 19, 23, 23, 24, 24, 31, 31, 32, 32, 36, 36, 37, 37, 41, 41, 42, 42, 45, 45, 46, 46, 48, 48, 49, 49</t>
  </si>
  <si>
    <t>2, 3, 10, 13, 14, 16, 17, 19, 20, 22, 23, 24, 25, 27, 28, 31, 32, 33, 34, 35, 36, 37, 38, 41, 42, 45, 46, 47, 48, 49</t>
  </si>
  <si>
    <t>2, 3, 10, 23, 24, 27, 32, 35, 36, 37, 41, 42, 45, 46, 48, 49</t>
  </si>
  <si>
    <t>2, 3, 3, 10, 10, 23, 23, 24, 24, 27, 27, 32, 32, 35, 35, 36, 36, 37, 37, 41, 41, 42, 42, 45, 45, 46, 46, 48, 48, 49, 49</t>
  </si>
  <si>
    <t>2, 8, 10, 13, 15, 19, 20, 22, 23, 24, 25, 27, 28, 32, 33, 34, 35, 36, 37, 38, 41, 42, 43, 45, 47, 48, 49</t>
  </si>
  <si>
    <t>2, 10, 20, 23, 24, 27, 33, 35, 36, 37, 41, 42, 43, 45, 47, 48, 49</t>
  </si>
  <si>
    <t>2, 10, 10, 20, 20, 23, 23, 24, 24, 27, 27, 33, 33, 35, 35, 36, 36, 37, 37, 41, 41, 42, 42, 43, 43, 45, 45, 47, 47, 48, 48, 49, 49</t>
  </si>
  <si>
    <t>2, 8, 10, 13, 15, 19, 20, 23, 24, 27, 28, 32, 33, 34, 35, 36, 38, 41, 42, 43, 45, 46, 47, 48, 49</t>
  </si>
  <si>
    <t>2, 10, 13, 20, 23, 24, 33, 34, 35, 42, 43, 45, 46, 47, 48, 49</t>
  </si>
  <si>
    <t>2, 10, 10, 13, 13, 20, 20, 23, 23, 24, 24, 33, 33, 34, 34, 35, 35, 42, 42, 43, 43, 45, 45, 46, 46, 47, 47, 48, 48, 49, 49</t>
  </si>
  <si>
    <t>2, 8, 10, 11, 12, 13, 15, 19, 20, 23, 24, 27, 32, 33, 34, 35, 36, 37, 41, 42, 43, 44, 45, 46, 47, 48, 49</t>
  </si>
  <si>
    <t>2, 8, 12, 13, 15, 20, 33, 34, 41, 42, 43, 44, 45, 46, 47, 48, 49</t>
  </si>
  <si>
    <t>2, 8, 8, 12, 12, 13, 13, 15, 15, 20, 20, 33, 33, 34, 34, 41, 41, 42, 42, 43, 43, 44, 44, 45, 45, 46, 46, 47, 47, 48, 48, 49, 49</t>
  </si>
  <si>
    <t>2, 3, 8, 9, 10, 11, 12, 13, 15, 16, 20, 23, 24, 27, 32, 33, 34, 35, 36, 37, 41, 42, 43, 44, 45, 46, 47, 48, 49</t>
  </si>
  <si>
    <t>3, 8, 12, 13, 15, 20, 23, 34, 41, 42, 43, 44, 46, 48, 49</t>
  </si>
  <si>
    <t>3, 8, 8, 12, 12, 13, 13, 15, 15, 20, 20, 23, 23, 34, 34, 41, 41, 42, 42, 43, 43, 44, 44, 46, 46, 48, 48, 49, 49</t>
  </si>
  <si>
    <t>2, 3, 8, 9, 10, 11, 12, 13, 15, 16, 20, 22, 23, 24, 27, 32, 33, 34, 35, 36, 37, 41, 42, 43, 44, 45, 46, 48, 49</t>
  </si>
  <si>
    <t>3, 8, 11, 13, 15, 22, 23, 33, 34, 37, 41, 43, 44, 45, 46, 48, 49</t>
  </si>
  <si>
    <t>3, 8, 8, 11, 11, 13, 13, 15, 15, 22, 22, 23, 23, 33, 33, 34, 34, 37, 37, 41, 41, 43, 43, 44, 44, 45, 45, 46, 46, 48, 48, 49, 49</t>
  </si>
  <si>
    <t>2, 3, 8, 9, 10, 11, 12, 15, 16, 20, 21, 22, 23, 24, 26, 27, 32, 33, 34, 36, 37, 41, 43, 44, 45, 46, 48, 49</t>
  </si>
  <si>
    <t>2, 8, 9, 11, 15, 21, 22, 23, 33, 34, 37, 43, 44, 45, 46, 48, 49</t>
  </si>
  <si>
    <t>2, 8, 8, 9, 9, 11, 11, 15, 15, 21, 21, 22, 22, 23, 23, 33, 33, 34, 34, 37, 37, 43, 43, 44, 44, 45, 45, 46, 46, 48, 48, 49, 49</t>
  </si>
  <si>
    <t>2, 3, 5, 9, 10, 11, 12, 14, 15, 16, 20, 21, 22, 23, 24, 26, 27, 32, 33, 34, 36, 37, 41, 42, 44, 45, 46, 48, 49</t>
  </si>
  <si>
    <t>2, 3, 9, 11, 15, 21, 27, 33, 37, 42, 44, 45, 46, 48, 49</t>
  </si>
  <si>
    <t>2, 3, 3, 9, 9, 11, 11, 15, 15, 21, 21, 27, 27, 33, 33, 37, 37, 42, 42, 44, 44, 45, 45, 46, 46, 48, 48, 49, 49</t>
  </si>
  <si>
    <t>2, 3, 5, 9, 10, 11, 12, 14, 16, 19, 21, 22, 23, 26, 27, 32, 33, 36, 37, 41, 42, 44, 45, 46, 48, 49</t>
  </si>
  <si>
    <t>2, 3, 9, 11, 16, 26, 27, 33, 42, 44, 45, 46, 48, 49</t>
  </si>
  <si>
    <t>2, 3, 3, 9, 9, 11, 11, 16, 16, 26, 26, 27, 27, 33, 33, 42, 42, 44, 44, 45, 45, 46, 46, 48, 48, 49, 49</t>
  </si>
  <si>
    <t>2, 3, 5, 9, 10, 12, 14, 16, 19, 21, 22, 23, 26, 27, 29, 32, 33, 39, 41, 42, 44, 45, 46, 48, 49</t>
  </si>
  <si>
    <t>2, 3, 5, 10, 16, 26, 27, 33, 41, 42, 44, 45, 46, 49</t>
  </si>
  <si>
    <t>2, 3, 3, 5, 5, 10, 10, 16, 16, 26, 26, 27, 27, 33, 33, 41, 41, 42, 42, 44, 44, 45, 45, 46, 46, 49, 49</t>
  </si>
  <si>
    <t>2, 3, 5, 9, 10, 12, 14, 16, 19, 21, 22, 23, 26, 27, 29, 32, 33, 39, 41, 42, 44, 45, 46, 49</t>
  </si>
  <si>
    <t>2, 3, 5, 9, 10, 12, 19, 26, 27, 32, 41, 42, 44, 45, 46, 49</t>
  </si>
  <si>
    <t>2, 3, 3, 5, 5, 9, 9, 10, 10, 12, 12, 19, 19, 26, 26, 27, 27, 32, 32, 41, 41, 42, 42, 44, 44, 45, 45, 46, 46, 49, 49</t>
  </si>
  <si>
    <t>2, 5, 9, 10, 12, 14, 16, 19, 21, 23, 26, 27, 29, 30, 32, 33, 36, 38, 39, 41, 42, 44, 45, 46, 49</t>
  </si>
  <si>
    <t>2, 5, 9, 10, 12, 19, 21, 29, 30, 32, 41, 42, 44, 45, 46, 49</t>
  </si>
  <si>
    <t>2, 5, 5, 9, 9, 10, 10, 12, 12, 19, 19, 21, 21, 29, 29, 30, 30, 32, 32, 41, 41, 42, 42, 44, 44, 45, 45, 46, 46, 49, 49</t>
  </si>
  <si>
    <t>2, 3, 5, 9, 10, 12, 14, 16, 19, 21, 23, 27, 29, 30, 31, 32, 33, 36, 37, 38, 39, 41, 42, 44, 45, 49</t>
  </si>
  <si>
    <t>2, 5, 10, 12, 16, 19, 21, 29, 30, 32, 33, 37, 42, 44, 45, 49</t>
  </si>
  <si>
    <t>2, 5, 5, 10, 10, 12, 12, 16, 16, 19, 19, 21, 21, 29, 29, 30, 30, 32, 32, 33, 33, 37, 37, 42, 42, 44, 44, 45, 45, 49, 49</t>
  </si>
  <si>
    <t>2, 3, 5, 9, 10, 12, 16, 17, 19, 21, 23, 27, 29, 30, 31, 32, 33, 36, 37, 38, 39, 41, 42, 44, 45, 49</t>
  </si>
  <si>
    <t>2, 5, 10, 12, 16, 17, 21, 29, 33, 36, 37, 41, 42, 44, 45, 49</t>
  </si>
  <si>
    <t>2, 5, 5, 10, 10, 12, 12, 16, 16, 17, 17, 21, 21, 29, 29, 33, 33, 36, 36, 37, 37, 41, 41, 42, 42, 44, 44, 45, 45, 49, 49</t>
  </si>
  <si>
    <t>2, 3, 4, 5, 6, 9, 10, 15, 16, 17, 19, 21, 23, 27, 29, 30, 31, 33, 36, 37, 38, 39, 41, 42, 44, 45, 47</t>
  </si>
  <si>
    <t>2, 3, 5, 6, 10, 17, 19, 21, 31, 33, 36, 37, 41, 42, 44, 45, 47</t>
  </si>
  <si>
    <t>2, 3, 3, 5, 5, 6, 6, 10, 10, 17, 17, 19, 19, 21, 21, 31, 31, 33, 33, 36, 36, 37, 37, 41, 41, 42, 42, 44, 44, 45, 45, 47, 47</t>
  </si>
  <si>
    <t>2, 3, 4, 5, 6, 7, 9, 10, 14, 15, 16, 17, 19, 21, 23, 27, 29, 30, 31, 33, 36, 37, 38, 40, 41, 42, 44, 45, 47</t>
  </si>
  <si>
    <t>2, 3, 5, 6, 7, 9, 19, 31, 36, 37, 40, 41, 42, 44, 45, 47</t>
  </si>
  <si>
    <t>2, 3, 3, 5, 5, 6, 6, 7, 7, 9, 9, 19, 19, 31, 31, 36, 36, 37, 37, 40, 40, 41, 41, 42, 42, 44, 44, 45, 45, 47, 47</t>
  </si>
  <si>
    <t>1, 3, 4, 5, 6, 7, 9, 14, 15, 16, 17, 19, 21, 23, 25, 27, 28, 29, 30, 31, 33, 36, 37, 38, 40, 41, 44, 45, 47, 48</t>
  </si>
  <si>
    <t>3, 4, 5, 7, 9, 15, 19, 31, 33, 37, 40, 44, 45, 47, 48</t>
  </si>
  <si>
    <t>3, 4, 4, 5, 5, 7, 7, 9, 9, 15, 15, 19, 19, 31, 31, 33, 33, 37, 37, 40, 40, 44, 44, 45, 45, 47, 47, 48, 48</t>
  </si>
  <si>
    <t>1, 3, 4, 6, 7, 9, 12, 14, 15, 16, 17, 19, 21, 23, 25, 27, 28, 29, 31, 33, 37, 40, 44, 47, 48</t>
  </si>
  <si>
    <t>3, 4, 6, 9, 15, 19, 23, 29, 33, 37, 40, 44, 47, 48</t>
  </si>
  <si>
    <t>3, 4, 4, 6, 6, 9, 9, 15, 15, 19, 19, 23, 23, 29, 29, 33, 33, 37, 37, 40, 40, 44, 44, 47, 47, 48, 48</t>
  </si>
  <si>
    <t>1, 3, 4, 5, 6, 7, 8, 9, 12, 14, 15, 16, 17, 19, 21, 23, 25, 28, 29, 33, 34, 37, 40, 44, 47, 48</t>
  </si>
  <si>
    <t>1, 3, 4, 6, 8, 9, 15, 23, 28, 29, 33, 40, 44, 47, 48</t>
  </si>
  <si>
    <t>1, 3, 3, 4, 4, 6, 6, 8, 8, 9, 9, 15, 15, 23, 23, 28, 28, 29, 29, 33, 33, 40, 40, 44, 44, 47, 47, 48, 48</t>
  </si>
  <si>
    <t>1, 3, 4, 5, 6, 7, 8, 9, 12, 14, 15, 16, 21, 23, 25, 28, 29, 31, 33, 34, 40, 44, 45, 47, 48</t>
  </si>
  <si>
    <t>1, 3, 4, 6, 7, 8, 9, 16, 23, 28, 29, 40, 45, 47, 48</t>
  </si>
  <si>
    <t>1, 3, 3, 4, 4, 6, 6, 7, 7, 8, 8, 9, 9, 16, 16, 23, 23, 28, 28, 29, 29, 40, 40, 45, 45, 47, 47, 48, 48</t>
  </si>
  <si>
    <t>1, 3, 4, 5, 6, 7, 8, 9, 12, 14, 16, 18, 21, 23, 25, 28, 29, 31, 34, 40, 44, 45, 48, 49</t>
  </si>
  <si>
    <t>1, 3, 4, 5, 6, 7, 14, 16, 23, 25, 28, 34, 40, 45, 48, 49</t>
  </si>
  <si>
    <t>1, 3, 3, 4, 4, 5, 5, 6, 6, 7, 7, 14, 14, 16, 16, 23, 23, 25, 25, 28, 28, 34, 34, 40, 40, 45, 45, 48, 48, 49, 49</t>
  </si>
  <si>
    <t>1, 4, 5, 6, 7, 8, 12, 13, 14, 16, 18, 21, 22, 23, 25, 28, 29, 31, 32, 34, 36, 40, 44, 45, 48, 49</t>
  </si>
  <si>
    <t>1, 4, 5, 7, 13, 14, 16, 23, 25, 34, 36, 40, 44, 45, 48, 49</t>
  </si>
  <si>
    <t>1, 4, 4, 5, 5, 7, 7, 13, 13, 14, 14, 16, 16, 23, 23, 25, 25, 34, 34, 36, 36, 40, 40, 44, 44, 45, 45, 48, 48, 49, 49</t>
  </si>
  <si>
    <t>4, 5, 6, 7, 8, 12, 13, 14, 16, 18, 21, 22, 23, 25, 29, 31, 32, 34, 35, 36, 40, 41, 44, 45, 49</t>
  </si>
  <si>
    <t>4, 5, 7, 13, 18, 23, 25, 32, 34, 36, 40, 44, 45, 49</t>
  </si>
  <si>
    <t>4, 5, 5, 7, 7, 13, 13, 18, 18, 23, 23, 25, 25, 32, 32, 34, 34, 36, 36, 40, 40, 44, 44, 45, 45, 49, 49</t>
  </si>
  <si>
    <t>4, 5, 6, 7, 8, 10, 13, 14, 16, 18, 19, 21, 22, 23, 25, 29, 31, 32, 34, 35, 36, 40, 41, 42, 44, 45, 49</t>
  </si>
  <si>
    <t>4, 5, 7, 16, 18, 19, 23, 32, 36, 40, 42, 44, 45, 49</t>
  </si>
  <si>
    <t>4, 5, 5, 7, 7, 16, 16, 18, 18, 19, 19, 23, 23, 32, 32, 36, 36, 40, 40, 42, 42, 44, 44, 45, 45, 49, 49</t>
  </si>
  <si>
    <t>4, 6, 7, 10, 13, 14, 16, 18, 19, 20, 21, 22, 23, 29, 31, 32, 34, 35, 36, 37, 38, 39, 40, 41, 42, 44, 45, 49</t>
  </si>
  <si>
    <t>4, 7, 16, 18, 19, 20, 23, 32, 34, 36, 39, 41, 42, 45, 49</t>
  </si>
  <si>
    <t>4, 7, 7, 16, 16, 18, 18, 19, 19, 20, 20, 23, 23, 32, 32, 34, 34, 36, 36, 39, 39, 41, 41, 42, 42, 45, 45, 49, 49</t>
  </si>
  <si>
    <t>4, 7, 9, 10, 13, 14, 16, 18, 19, 20, 21, 22, 23, 29, 32, 33, 34, 35, 36, 37, 38, 39, 40, 41, 42, 49</t>
  </si>
  <si>
    <t>4, 7, 10, 16, 20, 29, 32, 34, 36, 39, 40, 41, 42, 49</t>
  </si>
  <si>
    <t>4, 7, 7, 10, 10, 16, 16, 20, 20, 29, 29, 32, 32, 34, 34, 36, 36, 39, 39, 40, 40, 41, 41, 42, 42, 49, 49</t>
  </si>
  <si>
    <t>4, 7, 9, 10, 13, 15, 16, 17, 19, 20, 22, 29, 30, 32, 33, 34, 35, 36, 37, 38, 39, 40, 41, 42, 49</t>
  </si>
  <si>
    <t>4, 7, 10, 15, 16, 29, 34, 36, 38, 39, 40, 41, 42, 49</t>
  </si>
  <si>
    <t>4, 7, 7, 10, 10, 15, 15, 16, 16, 29, 29, 34, 34, 36, 36, 38, 38, 39, 39, 40, 40, 41, 41, 42, 42, 49, 49</t>
  </si>
  <si>
    <t>2, 7, 9, 10, 15, 16, 17, 19, 20, 29, 30, 32, 33, 34, 35, 36, 37, 38, 39, 40, 41, 42, 45, 46, 49</t>
  </si>
  <si>
    <t>7, 9, 10, 15, 16, 29, 33, 36, 38, 39, 40, 41, 42, 46, 49</t>
  </si>
  <si>
    <t>7, 9, 9, 10, 10, 15, 15, 16, 16, 29, 29, 33, 33, 36, 36, 38, 38, 39, 39, 40, 40, 41, 41, 42, 42, 46, 46, 49, 49</t>
  </si>
  <si>
    <t>2, 7, 8, 9, 10, 14, 15, 16, 17, 19, 20, 29, 30, 32, 33, 34, 36, 37, 38, 39, 40, 41, 42, 45, 46</t>
  </si>
  <si>
    <t>7, 9, 10, 16, 17, 32, 33, 36, 38, 39, 41, 42, 46</t>
  </si>
  <si>
    <t>7, 9, 9, 10, 10, 16, 16, 17, 17, 32, 32, 33, 33, 36, 36, 38, 38, 39, 39, 41, 41, 42, 42, 46, 46</t>
  </si>
  <si>
    <t>2, 7, 8, 9, 10, 14, 15, 16, 17, 19, 20, 30, 32, 33, 36, 37, 38, 39, 40, 41, 42, 45, 46, 47, 48</t>
  </si>
  <si>
    <t>2, 7, 9, 16, 17, 19, 32, 33, 37, 39, 41, 42, 45, 46, 48</t>
  </si>
  <si>
    <t>2, 7, 7, 9, 9, 16, 16, 17, 17, 19, 19, 32, 32, 33, 33, 37, 37, 39, 39, 41, 41, 42, 42, 45, 45, 46, 46, 48, 48</t>
  </si>
  <si>
    <t>2, 7, 8, 9, 10, 11, 13, 14, 15, 17, 19, 24, 30, 32, 33, 36, 37, 39, 40, 41, 42, 43, 45, 46, 47, 48</t>
  </si>
  <si>
    <t>2, 7, 8, 9, 13, 14, 17, 19, 32, 37, 39, 42, 43, 45, 46, 48</t>
  </si>
  <si>
    <t>2, 7, 7, 8, 8, 9, 9, 13, 13, 14, 14, 17, 17, 19, 19, 32, 32, 37, 37, 39, 39, 42, 42, 43, 43, 45, 45, 46, 46, 48, 48</t>
  </si>
  <si>
    <t>2, 6, 7, 8, 9, 10, 11, 13, 14, 15, 17, 19, 24, 30, 32, 36, 37, 39, 40, 42, 43, 45, 46, 47, 48</t>
  </si>
  <si>
    <t>2, 7, 8, 13, 14, 24, 37, 39, 40, 42, 43, 45, 46, 47, 48</t>
  </si>
  <si>
    <t>2, 7, 7, 8, 8, 13, 13, 14, 14, 24, 24, 37, 37, 39, 39, 40, 40, 42, 42, 43, 43, 45, 45, 46, 46, 47, 47, 48, 48</t>
  </si>
  <si>
    <t>1, 2, 6, 8, 9, 10, 11, 13, 14, 15, 19, 23, 24, 28, 32, 36, 37, 39, 40, 43, 45, 46, 47, 48</t>
  </si>
  <si>
    <t>2, 8, 9, 11, 14, 15, 24, 28, 36, 37, 39, 40, 43, 46, 47, 48</t>
  </si>
  <si>
    <t>2, 8, 8, 9, 9, 11, 11, 14, 14, 15, 15, 24, 24, 28, 28, 36, 36, 37, 37, 39, 39, 40, 40, 43, 43, 46, 46, 47, 47, 48, 48</t>
  </si>
  <si>
    <t>1, 2, 6, 8, 9, 10, 11, 12, 13, 14, 15, 18, 19, 21, 23, 24, 28, 29, 32, 36, 37, 39, 40, 43, 45, 46, 47, 48</t>
  </si>
  <si>
    <t>2, 6, 8, 9, 11, 15, 18, 28, 32, 36, 39, 40, 43, 47, 48</t>
  </si>
  <si>
    <t>2, 6, 6, 8, 8, 9, 9, 11, 11, 15, 15, 18, 18, 28, 28, 32, 32, 36, 36, 39, 39, 40, 40, 43, 43, 47, 47, 48, 48</t>
  </si>
  <si>
    <t>1, 2, 6, 7, 8, 9, 10, 11, 12, 13, 15, 18, 19, 21, 23, 24, 28, 29, 32, 35, 36, 39, 40, 43, 45, 46, 47, 48</t>
  </si>
  <si>
    <t>1, 2, 6, 8, 10, 11, 15, 18, 23, 28, 32, 36, 43, 47, 48</t>
  </si>
  <si>
    <t>1, 2, 2, 6, 6, 8, 8, 10, 10, 11, 11, 15, 15, 18, 18, 23, 23, 28, 28, 32, 32, 36, 36, 43, 43, 47, 47, 48, 48</t>
  </si>
  <si>
    <t>1, 5, 6, 7, 8, 9, 10, 11, 12, 13, 15, 18, 19, 21, 23, 24, 28, 29, 32, 35, 36, 39, 42, 43, 46, 47, 48, 49</t>
  </si>
  <si>
    <t>1, 6, 8, 10, 11, 12, 19, 21, 23, 28, 32, 36, 39, 43, 47, 48, 49</t>
  </si>
  <si>
    <t>1, 6, 6, 8, 8, 10, 10, 11, 11, 12, 12, 19, 19, 21, 21, 23, 23, 28, 28, 32, 32, 36, 36, 39, 39, 43, 43, 47, 47, 48, 48, 49, 49</t>
  </si>
  <si>
    <t>1, 3, 5, 6, 7, 8, 9, 10, 12, 13, 18, 19, 21, 23, 24, 28, 29, 32, 35, 36, 39, 40, 42, 43, 46, 47, 48, 49</t>
  </si>
  <si>
    <t>1, 6, 7, 10, 12, 13, 19, 21, 23, 28, 35, 36, 39, 42, 48, 49</t>
  </si>
  <si>
    <t>1, 6, 6, 7, 7, 10, 10, 12, 12, 13, 13, 19, 19, 21, 21, 23, 23, 28, 28, 35, 35, 36, 36, 39, 39, 42, 42, 48, 48, 49, 49</t>
  </si>
  <si>
    <t>1, 2, 3, 5, 6, 7, 8, 9, 10, 12, 13, 18, 19, 21, 23, 27, 28, 29, 35, 36, 39, 40, 42, 43, 44, 46, 47, 48, 49</t>
  </si>
  <si>
    <t>1, 5, 6, 7, 12, 13, 21, 28, 35, 36, 39, 42, 46, 47, 48, 49</t>
  </si>
  <si>
    <t>1, 5, 5, 6, 6, 7, 7, 12, 12, 13, 13, 21, 21, 28, 28, 35, 35, 36, 36, 39, 39, 42, 42, 46, 46, 47, 47, 48, 48, 49, 49</t>
  </si>
  <si>
    <t>1, 2, 3, 5, 6, 7, 8, 10, 12, 13, 18, 19, 21, 23, 27, 28, 29, 35, 36, 39, 40, 42, 43, 44, 46, 47, 48, 49</t>
  </si>
  <si>
    <t>3, 5, 6, 7, 8, 12, 13, 23, 35, 36, 40, 42, 46, 47, 48, 49</t>
  </si>
  <si>
    <t>3, 5, 5, 6, 6, 7, 7, 8, 8, 12, 12, 13, 13, 23, 23, 35, 35, 36, 36, 40, 40, 42, 42, 46, 46, 47, 47, 48, 48, 49, 49</t>
  </si>
  <si>
    <t>1, 2, 3, 5, 6, 7, 8, 10, 13, 19, 21, 23, 26, 27, 28, 29, 35, 36, 40, 42, 43, 44, 46, 47, 48, 49</t>
  </si>
  <si>
    <t>2, 3, 5, 7, 8, 10, 23, 26, 36, 40, 42, 44, 46, 47, 48, 49</t>
  </si>
  <si>
    <t>2, 3, 3, 5, 5, 7, 7, 8, 8, 10, 10, 23, 23, 26, 26, 36, 36, 40, 40, 42, 42, 44, 44, 46, 46, 47, 47, 48, 48, 49, 49</t>
  </si>
  <si>
    <t>1, 2, 3, 5, 6, 7, 8, 10, 12, 13, 14, 19, 21, 23, 24, 26, 27, 28, 35, 36, 40, 42, 43, 44, 46, 47, 48, 49</t>
  </si>
  <si>
    <t>1, 2, 3, 5, 10, 12, 13, 21, 23, 26, 40, 42, 44, 47, 48, 49</t>
  </si>
  <si>
    <t>1, 2, 2, 3, 3, 5, 5, 10, 10, 12, 12, 13, 13, 21, 21, 23, 23, 26, 26, 40, 40, 42, 42, 44, 44, 47, 47, 48, 48, 49, 49</t>
  </si>
  <si>
    <t>1, 2, 3, 6, 7, 8, 10, 12, 13, 14, 15, 19, 21, 23, 24, 26, 27, 28, 34, 35, 36, 40, 42, 43, 44, 47, 48, 49</t>
  </si>
  <si>
    <t>1, 2, 3, 10, 12, 13, 21, 35, 40, 42, 44, 47, 48, 49</t>
  </si>
  <si>
    <t>1, 2, 2, 3, 3, 10, 10, 12, 12, 13, 13, 21, 21, 35, 35, 40, 40, 42, 42, 44, 44, 47, 47, 48, 48, 49, 49</t>
  </si>
  <si>
    <t>1, 2, 3, 5, 6, 7, 8, 9, 10, 12, 13, 14, 15, 19, 21, 24, 26, 27, 29, 34, 35, 36, 40, 43, 44, 47, 48, 49</t>
  </si>
  <si>
    <t>1, 2, 3, 7, 9, 13, 21, 24, 34, 35, 40, 44, 47, 48, 49</t>
  </si>
  <si>
    <t>1, 2, 2, 3, 3, 7, 7, 9, 9, 13, 13, 21, 21, 24, 24, 34, 34, 35, 35, 40, 40, 44, 44, 47, 47, 48, 48, 49, 49</t>
  </si>
  <si>
    <t>1, 2, 3, 5, 7, 8, 9, 11, 12, 13, 14, 15, 19, 21, 24, 26, 29, 33, 34, 35, 36, 40, 43, 44, 47, 48, 49</t>
  </si>
  <si>
    <t>1, 3, 7, 9, 11, 13, 15, 24, 34, 35, 40, 43, 44, 47, 48, 49</t>
  </si>
  <si>
    <t>1, 3, 3, 7, 7, 9, 9, 11, 11, 13, 13, 15, 15, 24, 24, 34, 34, 35, 35, 40, 40, 43, 43, 44, 44, 47, 47, 48, 48, 49, 49</t>
  </si>
  <si>
    <t>1, 2, 3, 4, 5, 7, 9, 11, 12, 13, 14, 15, 19, 21, 24, 26, 29, 30, 33, 34, 35, 36, 39, 43, 44, 47, 48, 49</t>
  </si>
  <si>
    <t>1, 3, 5, 7, 11, 13, 15, 19, 24, 29, 30, 34, 35, 43, 44, 47, 48, 49</t>
  </si>
  <si>
    <t>1, 3, 3, 5, 5, 7, 7, 11, 11, 13, 13, 15, 15, 19, 19, 24, 24, 29, 29, 30, 30, 34, 34, 35, 35, 43, 43, 44, 44, 47, 47, 48, 48, 49, 49</t>
  </si>
  <si>
    <t>1, 2, 4, 5, 7, 9, 10, 11, 12, 13, 14, 15, 19, 21, 24, 26, 28, 29, 30, 33, 34, 35, 36, 39, 43, 44, 45, 47, 48, 49</t>
  </si>
  <si>
    <t>1, 5, 7, 10, 15, 19, 29, 30, 33, 34, 35, 43, 44, 47, 48, 49</t>
  </si>
  <si>
    <t>1, 5, 5, 7, 7, 10, 10, 15, 15, 19, 19, 29, 29, 30, 30, 33, 33, 34, 34, 35, 35, 43, 43, 44, 44, 47, 47, 48, 48, 49, 49</t>
  </si>
  <si>
    <t>1, 2, 4, 5, 7, 9, 10, 11, 15, 19, 21, 25, 26, 28, 29, 30, 33, 34, 35, 36, 38, 39, 43, 44, 45, 48, 49</t>
  </si>
  <si>
    <t>1, 4, 5, 7, 10, 15, 19, 29, 33, 34, 35, 38, 39, 44, 48, 49</t>
  </si>
  <si>
    <t>1, 4, 4, 5, 5, 7, 7, 10, 10, 15, 15, 19, 19, 29, 29, 33, 33, 34, 34, 35, 35, 38, 38, 39, 39, 44, 44, 48, 48, 49, 49</t>
  </si>
  <si>
    <t>1, 4, 5, 7, 9, 10, 11, 15, 18, 19, 21, 25, 26, 28, 29, 30, 33, 34, 35, 36, 38, 39, 40, 42, 44, 45, 46, 48</t>
  </si>
  <si>
    <t>4, 5, 7, 15, 19, 21, 28, 33, 34, 35, 38, 39, 44, 45, 48</t>
  </si>
  <si>
    <t>4, 5, 5, 7, 7, 15, 15, 19, 19, 21, 21, 28, 28, 33, 33, 34, 34, 35, 35, 38, 38, 39, 39, 44, 44, 45, 45, 48, 48</t>
  </si>
  <si>
    <t>1, 4, 7, 10, 11, 15, 17, 18, 19, 21, 25, 28, 30, 33, 34, 35, 36, 38, 39, 40, 42, 44, 45, 46, 48</t>
  </si>
  <si>
    <t>1, 4, 7, 19, 21, 28, 33, 35, 38, 39, 44, 45, 48</t>
  </si>
  <si>
    <t>1, 4, 4, 7, 7, 19, 19, 21, 21, 28, 28, 33, 33, 35, 35, 38, 38, 39, 39, 44, 44, 45, 45, 48, 48</t>
  </si>
  <si>
    <t>1, 4, 10, 11, 13, 15, 17, 18, 19, 20, 21, 25, 28, 29, 30, 33, 34, 35, 36, 37, 38, 39, 40, 42, 44, 45, 46, 48</t>
  </si>
  <si>
    <t>1, 4, 13, 18, 19, 21, 28, 33, 37, 38, 40, 44, 45, 46, 48</t>
  </si>
  <si>
    <t>1, 4, 4, 13, 13, 18, 18, 19, 19, 21, 21, 28, 28, 33, 33, 37, 37, 38, 38, 40, 40, 44, 44, 45, 45, 46, 46, 48, 48</t>
  </si>
  <si>
    <t>1, 3, 4, 6, 10, 11, 13, 14, 15, 17, 18, 19, 20, 21, 25, 27, 28, 29, 31, 32, 33, 34, 35, 36, 37, 38, 40, 42, 45, 46, 48</t>
  </si>
  <si>
    <t>1, 4, 6, 13, 17, 18, 19, 32, 33, 34, 37, 38, 40, 45, 46, 48</t>
  </si>
  <si>
    <t>1, 4, 4, 6, 6, 13, 13, 17, 17, 18, 18, 19, 19, 32, 32, 33, 33, 34, 34, 37, 37, 38, 38, 40, 40, 45, 45, 46, 46, 48, 48</t>
  </si>
  <si>
    <t>1, 3, 6, 11, 13, 14, 15, 17, 18, 19, 20, 21, 25, 27, 29, 31, 32, 33, 34, 35, 36, 37, 38, 40, 42, 43, 45, 46, 48</t>
  </si>
  <si>
    <t>1, 6, 11, 13, 17, 18, 20, 32, 34, 36, 37, 38, 40, 43, 45, 46, 48</t>
  </si>
  <si>
    <t>1, 6, 6, 11, 11, 13, 13, 17, 17, 18, 18, 20, 20, 32, 32, 34, 34, 36, 36, 37, 37, 38, 38, 40, 40, 43, 43, 45, 45, 46, 46, 48, 48</t>
  </si>
  <si>
    <t>1, 2, 3, 6, 11, 13, 14, 17, 18, 19, 20, 21, 27, 29, 31, 32, 34, 35, 36, 37, 39, 40, 42, 43, 45, 46, 48</t>
  </si>
  <si>
    <t>2, 3, 11, 13, 14, 17, 18, 20, 31, 32, 34, 36, 37, 43, 45, 46, 48</t>
  </si>
  <si>
    <t>2, 3, 3, 11, 11, 13, 13, 14, 14, 17, 17, 18, 18, 20, 20, 31, 31, 32, 32, 34, 34, 36, 36, 37, 37, 43, 43, 45, 45, 46, 46, 48, 48</t>
  </si>
  <si>
    <t>1, 2, 3, 5, 6, 11, 12, 13, 14, 17, 19, 20, 21, 23, 27, 29, 31, 32, 34, 35, 36, 37, 39, 43, 45, 46, 48</t>
  </si>
  <si>
    <t>2, 3, 5, 11, 14, 17, 19, 20, 31, 32, 34, 36, 37, 43, 46, 48</t>
  </si>
  <si>
    <t>2, 3, 3, 5, 5, 11, 11, 14, 14, 17, 17, 19, 19, 20, 20, 31, 31, 32, 32, 34, 34, 36, 36, 37, 37, 43, 43, 46, 46, 48, 48</t>
  </si>
  <si>
    <t>1, 2, 3, 5, 6, 11, 12, 13, 14, 19, 20, 21, 23, 24, 27, 29, 30, 31, 32, 33, 34, 36, 37, 38, 39, 43, 46</t>
  </si>
  <si>
    <t>1, 3, 5, 11, 14, 19, 21, 24, 31, 32, 34, 36, 37, 38, 39, 43, 46</t>
  </si>
  <si>
    <t>1, 3, 3, 5, 5, 11, 11, 14, 14, 19, 19, 21, 21, 24, 24, 31, 31, 32, 32, 34, 34, 36, 36, 37, 37, 38, 38, 39, 39, 43, 43, 46, 46</t>
  </si>
  <si>
    <t>1, 2, 3, 5, 6, 8, 11, 12, 13, 14, 19, 21, 22, 23, 24, 27, 30, 31, 32, 33, 34, 36, 37, 38, 39, 43, 46</t>
  </si>
  <si>
    <t>1, 2, 3, 11, 19, 21, 23, 24, 32, 34, 36, 37, 38, 39, 43, 46</t>
  </si>
  <si>
    <t>1, 2, 2, 3, 3, 11, 11, 19, 19, 21, 21, 23, 23, 24, 24, 32, 32, 34, 34, 36, 36, 37, 37, 38, 38, 39, 39, 43, 43, 46, 46</t>
  </si>
  <si>
    <t>1, 2, 3, 5, 8, 11, 12, 13, 19, 21, 22, 23, 24, 30, 32, 33, 34, 36, 37, 38, 39, 40, 41, 43, 45, 46</t>
  </si>
  <si>
    <t>1, 2, 3, 11, 21, 23, 30, 34, 36, 37, 38, 39, 43, 45, 46</t>
  </si>
  <si>
    <t>1, 2, 2, 3, 3, 11, 11, 21, 21, 23, 23, 30, 30, 34, 34, 36, 36, 37, 37, 38, 38, 39, 39, 43, 43, 45, 45, 46, 46</t>
  </si>
  <si>
    <t>1, 2, 5, 8, 11, 12, 19, 21, 22, 23, 24, 30, 33, 34, 36, 37, 38, 39, 40, 41, 45, 46, 47</t>
  </si>
  <si>
    <t>1, 2, 5, 11, 19, 21, 22, 23, 30, 34, 36, 37, 38, 45, 46, 47</t>
  </si>
  <si>
    <t>1, 2, 2, 5, 5, 11, 11, 19, 19, 21, 21, 22, 22, 23, 23, 30, 30, 34, 34, 36, 36, 37, 37, 38, 38, 45, 45, 46, 46, 47, 47</t>
  </si>
  <si>
    <t>1, 2, 5, 8, 10, 11, 12, 19, 21, 22, 23, 24, 27, 30, 31, 32, 33, 34, 36, 37, 38, 39, 40, 41, 45, 47, 49</t>
  </si>
  <si>
    <t>1, 2, 5, 19, 22, 27, 30, 34, 36, 37, 38, 39, 41, 45, 47, 49</t>
  </si>
  <si>
    <t>1, 2, 2, 5, 5, 19, 19, 22, 22, 27, 27, 30, 30, 34, 34, 36, 36, 37, 37, 38, 38, 39, 39, 41, 41, 45, 45, 47, 47, 49, 49</t>
  </si>
  <si>
    <t>1, 2, 4, 5, 8, 10, 11, 19, 21, 22, 24, 27, 30, 31, 32, 33, 34, 35, 36, 37, 38, 39, 40, 41, 44, 45, 47, 48, 49</t>
  </si>
  <si>
    <t>1, 2, 5, 11, 21, 22, 27, 36, 37, 38, 39, 41, 45, 47, 48, 49</t>
  </si>
  <si>
    <t>1, 2, 2, 5, 5, 11, 11, 21, 21, 22, 22, 27, 27, 36, 36, 37, 37, 38, 38, 39, 39, 41, 41, 45, 45, 47, 47, 48, 48, 49, 49</t>
  </si>
  <si>
    <t>1, 2, 3, 4, 5, 8, 10, 11, 15, 19, 21, 22, 27, 30, 31, 32, 35, 36, 37, 38, 39, 40, 41, 44, 45, 47, 48, 49</t>
  </si>
  <si>
    <t>1, 3, 5, 10, 11, 21, 31, 36, 37, 38, 39, 41, 45, 47, 48, 49</t>
  </si>
  <si>
    <t>1, 3, 3, 5, 5, 10, 10, 11, 11, 21, 21, 31, 31, 36, 36, 37, 37, 38, 38, 39, 39, 41, 41, 45, 45, 47, 47, 48, 48, 49, 49</t>
  </si>
  <si>
    <t>1, 2, 3, 4, 5, 10, 11, 15, 18, 19, 21, 26, 27, 30, 31, 32, 35, 36, 38, 39, 40, 41, 44, 45, 47, 48, 49</t>
  </si>
  <si>
    <t>1, 3, 4, 5, 10, 18, 21, 31, 35, 36, 38, 45, 47, 48, 49</t>
  </si>
  <si>
    <t>1, 3, 3, 4, 4, 5, 5, 10, 10, 18, 18, 21, 21, 31, 31, 35, 35, 36, 36, 38, 38, 45, 45, 47, 47, 48, 48, 49, 49</t>
  </si>
  <si>
    <t>2, 3, 4, 5, 10, 11, 15, 18, 19, 21, 23, 26, 27, 30, 31, 32, 35, 36, 38, 39, 44, 45, 46, 47, 48, 49</t>
  </si>
  <si>
    <t>2, 4, 5, 10, 15, 18, 23, 31, 35, 36, 38, 45, 47, 48, 49</t>
  </si>
  <si>
    <t>2, 4, 4, 5, 5, 10, 10, 15, 15, 18, 18, 23, 23, 31, 31, 35, 35, 36, 36, 38, 38, 45, 45, 47, 47, 48, 48, 49, 49</t>
  </si>
  <si>
    <t>2, 3, 4, 7, 10, 11, 15, 17, 18, 19, 20, 22, 23, 26, 27, 30, 31, 32, 35, 36, 38, 39, 44, 45, 46, 47, 48, 49</t>
  </si>
  <si>
    <t>2, 4, 7, 10, 15, 23, 26, 35, 36, 39, 45, 46, 47, 48, 49</t>
  </si>
  <si>
    <t>2, 4, 4, 7, 7, 10, 10, 15, 15, 23, 23, 26, 26, 35, 35, 36, 36, 39, 39, 45, 45, 46, 46, 47, 47, 48, 48, 49, 49</t>
  </si>
  <si>
    <t>2, 3, 4, 7, 11, 15, 17, 18, 19, 20, 22, 23, 26, 27, 28, 30, 35, 36, 39, 44, 45, 46, 47, 48, 49</t>
  </si>
  <si>
    <t>2, 4, 7, 15, 19, 26, 28, 36, 39, 45, 46, 47, 48, 49</t>
  </si>
  <si>
    <t>2, 4, 4, 7, 7, 15, 15, 19, 19, 26, 26, 28, 28, 36, 36, 39, 39, 45, 45, 46, 46, 47, 47, 48, 48, 49, 49</t>
  </si>
  <si>
    <t>2, 3, 4, 7, 11, 15, 17, 18, 19, 20, 22, 23, 26, 27, 28, 30, 31, 34, 36, 39, 44, 45, 46, 47, 48, 49</t>
  </si>
  <si>
    <t>2, 4, 11, 17, 19, 22, 26, 28, 39, 44, 45, 46, 47, 48, 49</t>
  </si>
  <si>
    <t>2, 4, 4, 11, 11, 17, 17, 19, 19, 22, 22, 26, 26, 28, 28, 39, 39, 44, 44, 45, 45, 46, 46, 47, 47, 48, 48, 49, 49</t>
  </si>
  <si>
    <t>1, 2, 4, 6, 7, 11, 17, 18, 19, 20, 22, 23, 25, 26, 28, 30, 31, 34, 36, 39, 44, 45, 46, 47, 48, 49</t>
  </si>
  <si>
    <t>2, 4, 11, 17, 19, 22, 30, 39, 44, 45, 46, 47, 48, 49</t>
  </si>
  <si>
    <t>2, 4, 4, 11, 11, 17, 17, 19, 19, 22, 22, 30, 30, 39, 39, 44, 44, 45, 45, 46, 46, 47, 47, 48, 48, 49, 49</t>
  </si>
  <si>
    <t>1, 2, 4, 6, 7, 11, 14, 17, 19, 20, 21, 22, 23, 25, 27, 28, 30, 31, 34, 36, 39, 44, 45, 46, 48, 49</t>
  </si>
  <si>
    <t>2, 4, 11, 14, 17, 19, 22, 30, 34, 39, 44, 45, 46, 49</t>
  </si>
  <si>
    <t>2, 4, 4, 11, 11, 14, 14, 17, 17, 19, 19, 22, 22, 30, 30, 34, 34, 39, 39, 44, 44, 45, 45, 46, 46, 49, 49</t>
  </si>
  <si>
    <t>1, 2, 4, 6, 7, 11, 14, 16, 17, 20, 21, 22, 25, 27, 28, 30, 31, 32, 34, 36, 39, 42, 44, 45, 46</t>
  </si>
  <si>
    <t>1, 2, 4, 6, 11, 14, 22, 30, 34, 39, 42, 44, 45, 46</t>
  </si>
  <si>
    <t>1, 2, 2, 4, 4, 6, 6, 11, 11, 14, 14, 22, 22, 30, 30, 34, 34, 39, 39, 42, 42, 44, 44, 45, 45, 46, 46</t>
  </si>
  <si>
    <t>1, 2, 4, 6, 11, 12, 14, 16, 19, 21, 22, 25, 27, 28, 30, 31, 32, 34, 36, 39, 40, 42, 43, 44, 45, 47</t>
  </si>
  <si>
    <t>1, 2, 4, 6, 11, 19, 21, 22, 30, 34, 42, 44, 45, 47</t>
  </si>
  <si>
    <t>1, 2, 2, 4, 4, 6, 6, 11, 11, 19, 19, 21, 21, 22, 22, 30, 30, 34, 34, 42, 42, 44, 44, 45, 45, 47, 47</t>
  </si>
  <si>
    <t>1, 2, 4, 6, 11, 12, 13, 14, 15, 16, 18, 19, 21, 22, 25, 27, 28, 29, 30, 31, 32, 34, 40, 42, 43, 44, 45, 47</t>
  </si>
  <si>
    <t>1, 2, 6, 15, 16, 19, 21, 30, 32, 42, 44, 45, 47</t>
  </si>
  <si>
    <t>1, 2, 2, 6, 6, 15, 15, 16, 16, 19, 19, 21, 21, 30, 30, 32, 32, 42, 42, 44, 44, 45, 45, 47, 47</t>
  </si>
  <si>
    <t>1, 4, 6, 12, 13, 14, 15, 16, 18, 19, 21, 24, 25, 27, 28, 29, 30, 32, 34, 40, 41, 42, 43, 44, 45, 47</t>
  </si>
  <si>
    <t>1, 12, 15, 16, 21, 24, 25, 32, 41, 42, 43, 44, 45, 47</t>
  </si>
  <si>
    <t>1, 12, 12, 15, 15, 16, 16, 21, 21, 24, 24, 25, 25, 32, 32, 41, 41, 42, 42, 43, 43, 44, 44, 45, 45, 47, 47</t>
  </si>
  <si>
    <t>1, 4, 12, 13, 14, 15, 16, 17, 18, 19, 21, 24, 25, 26, 27, 28, 29, 30, 32, 34, 37, 40, 41, 42, 43, 44, 45, 47, 49</t>
  </si>
  <si>
    <t>1, 12, 13, 16, 18, 24, 25, 26, 30, 32, 41, 42, 43, 44, 45, 47, 49</t>
  </si>
  <si>
    <t>1, 12, 12, 13, 13, 16, 16, 18, 18, 24, 24, 25, 25, 26, 26, 30, 30, 32, 32, 41, 41, 42, 42, 43, 43, 44, 44, 45, 45, 47, 47, 49, 49</t>
  </si>
  <si>
    <t>1, 4, 12, 13, 15, 16, 17, 18, 19, 24, 25, 26, 28, 29, 30, 32, 34, 37, 40, 41, 42, 43, 44, 45, 47, 48, 49</t>
  </si>
  <si>
    <t>1, 12, 13, 18, 25, 26, 30, 34, 41, 42, 43, 44, 47, 48, 49</t>
  </si>
  <si>
    <t>1, 12, 12, 13, 13, 18, 18, 25, 25, 26, 26, 30, 30, 34, 34, 41, 41, 42, 42, 43, 43, 44, 44, 47, 47, 48, 48, 49, 49</t>
  </si>
  <si>
    <t>1, 5, 6, 12, 13, 15, 17, 18, 19, 24, 25, 26, 28, 29, 30, 32, 33, 34, 37, 40, 41, 43, 44, 45, 47, 48, 49</t>
  </si>
  <si>
    <t>1, 6, 12, 13, 17, 18, 25, 30, 34, 37, 41, 43, 44, 45, 47, 48, 49</t>
  </si>
  <si>
    <t>1, 6, 6, 12, 12, 13, 13, 17, 17, 18, 18, 25, 25, 30, 30, 34, 34, 37, 37, 41, 41, 43, 43, 44, 44, 45, 45, 47, 47, 48, 48, 49, 49</t>
  </si>
  <si>
    <t>1, 5, 6, 12, 13, 15, 17, 18, 19, 23, 24, 25, 26, 28, 29, 30, 31, 32, 33, 34, 37, 40, 41, 43, 44, 45, 48, 49</t>
  </si>
  <si>
    <t>1, 6, 13, 17, 19, 23, 25, 34, 37, 40, 41, 43, 44, 45, 48, 49</t>
  </si>
  <si>
    <t>1, 6, 6, 13, 13, 17, 17, 19, 19, 23, 23, 25, 25, 34, 34, 37, 37, 40, 40, 41, 41, 43, 43, 44, 44, 45, 45, 48, 48, 49, 49</t>
  </si>
  <si>
    <t>1, 5, 6, 8, 9, 12, 13, 17, 19, 22, 23, 24, 25, 26, 28, 30, 31, 32, 33, 34, 37, 40, 41, 43, 44, 45, 48, 49</t>
  </si>
  <si>
    <t>1, 5, 8, 13, 17, 19, 23, 31, 33, 37, 40, 41, 43, 45, 48, 49</t>
  </si>
  <si>
    <t>1, 5, 5, 8, 8, 13, 13, 17, 17, 19, 19, 23, 23, 31, 31, 33, 33, 37, 37, 40, 40, 41, 41, 43, 43, 45, 45, 48, 48, 49, 49</t>
  </si>
  <si>
    <t>1, 5, 6, 7, 8, 9, 11, 12, 13, 17, 19, 20, 22, 23, 25, 26, 28, 30, 31, 33, 37, 40, 42, 43, 44, 45, 48, 49</t>
  </si>
  <si>
    <t>1, 5, 6, 7, 8, 13, 17, 19, 25, 31, 33, 37, 40, 42, 43, 48, 49</t>
  </si>
  <si>
    <t>1, 5, 5, 6, 6, 7, 7, 8, 8, 13, 13, 17, 17, 19, 19, 25, 25, 31, 31, 33, 33, 37, 37, 40, 40, 42, 42, 43, 43, 48, 48, 49, 49</t>
  </si>
  <si>
    <t>1, 4, 5, 6, 7, 8, 9, 11, 12, 13, 19, 20, 21, 22, 23, 25, 28, 29, 30, 31, 33, 37, 40, 42, 43, 48</t>
  </si>
  <si>
    <t>1, 5, 6, 7, 9, 13, 19, 23, 25, 31, 33, 40, 42, 43, 48</t>
  </si>
  <si>
    <t>1, 5, 5, 6, 6, 7, 7, 9, 9, 13, 13, 19, 19, 23, 23, 25, 25, 31, 31, 33, 33, 40, 40, 42, 42, 43, 43, 48, 48</t>
  </si>
  <si>
    <t>1, 4, 5, 6, 7, 8, 9, 11, 13, 19, 20, 21, 22, 23, 24, 25, 29, 30, 31, 33, 37, 40, 41, 42, 43, 48, 49</t>
  </si>
  <si>
    <t>1, 5, 6, 9, 11, 19, 23, 24, 25, 31, 33, 37, 40, 42, 43, 49</t>
  </si>
  <si>
    <t>1, 5, 5, 6, 6, 9, 9, 11, 11, 19, 19, 23, 23, 24, 24, 25, 25, 31, 31, 33, 33, 37, 37, 40, 40, 42, 42, 43, 43, 49, 49</t>
  </si>
  <si>
    <t>1, 4, 6, 7, 8, 9, 11, 13, 19, 20, 21, 22, 23, 24, 25, 28, 29, 30, 31, 33, 37, 40, 41, 42, 44, 48, 49</t>
  </si>
  <si>
    <t>1, 4, 6, 9, 11, 21, 23, 24, 29, 31, 37, 40, 42, 44, 49</t>
  </si>
  <si>
    <t>1, 4, 4, 6, 6, 9, 9, 11, 11, 21, 21, 23, 23, 24, 24, 29, 29, 31, 31, 37, 37, 40, 40, 42, 42, 44, 44, 49, 49</t>
  </si>
  <si>
    <t>1, 3, 4, 7, 8, 9, 11, 13, 17, 19, 20, 21, 22, 23, 24, 25, 28, 29, 30, 31, 37, 41, 42, 44, 48, 49</t>
  </si>
  <si>
    <t>1, 4, 9, 11, 13, 17, 21, 29, 31, 37, 41, 42, 44, 48, 49</t>
  </si>
  <si>
    <t>1, 4, 4, 9, 9, 11, 11, 13, 13, 17, 17, 21, 21, 29, 29, 31, 31, 37, 37, 41, 41, 42, 42, 44, 44, 48, 48, 49, 49</t>
  </si>
  <si>
    <t>1, 3, 4, 7, 9, 11, 13, 17, 19, 20, 21, 23, 24, 25, 27, 28, 29, 30, 37, 39, 40, 41, 42, 43, 44, 48, 49</t>
  </si>
  <si>
    <t>1, 4, 13, 17, 19, 21, 28, 29, 41, 42, 43, 44, 48, 49</t>
  </si>
  <si>
    <t>1, 4, 4, 13, 13, 17, 17, 19, 19, 21, 21, 28, 28, 29, 29, 41, 41, 42, 42, 43, 43, 44, 44, 48, 48, 49, 49</t>
  </si>
  <si>
    <t>1, 3, 4, 9, 13, 15, 17, 19, 20, 21, 23, 24, 25, 27, 28, 29, 30, 32, 39, 40, 41, 42, 43, 44, 46, 48, 49</t>
  </si>
  <si>
    <t>1, 3, 4, 13, 19, 20, 28, 30, 41, 42, 43, 44, 48, 49</t>
  </si>
  <si>
    <t>1, 3, 3, 4, 4, 13, 13, 19, 19, 20, 20, 28, 28, 30, 30, 41, 41, 42, 42, 43, 43, 44, 44, 48, 48, 49, 49</t>
  </si>
  <si>
    <t>1, 3, 9, 13, 15, 17, 19, 20, 23, 24, 25, 27, 28, 30, 32, 34, 35, 37, 39, 40, 41, 42, 43, 44, 46, 48, 49</t>
  </si>
  <si>
    <t>1, 3, 13, 20, 25, 27, 28, 30, 40, 41, 42, 43, 44, 48, 49</t>
  </si>
  <si>
    <t>1, 3, 3, 13, 13, 20, 20, 25, 25, 27, 27, 28, 28, 30, 30, 40, 40, 41, 41, 42, 42, 43, 43, 44, 44, 48, 48, 49, 49</t>
  </si>
  <si>
    <t>1, 3, 9, 12, 15, 17, 19, 20, 23, 25, 27, 28, 30, 32, 34, 35, 37, 39, 40, 41, 42, 43, 44, 46, 48, 49</t>
  </si>
  <si>
    <t>1, 3, 12, 15, 20, 25, 27, 28, 30, 40, 42, 43, 44, 46, 48, 49</t>
  </si>
  <si>
    <t>1, 3, 3, 12, 12, 15, 15, 20, 20, 25, 25, 27, 27, 28, 28, 30, 30, 40, 40, 42, 42, 43, 43, 44, 44, 46, 46, 48, 48, 49, 49</t>
  </si>
  <si>
    <t>1, 2, 3, 12, 14, 15, 17, 19, 20, 23, 25, 26, 27, 28, 30, 32, 34, 35, 36, 37, 39, 40, 42, 43, 46, 48, 49</t>
  </si>
  <si>
    <t>3, 12, 14, 15, 23, 27, 28, 34, 37, 40, 42, 43, 46, 48, 49</t>
  </si>
  <si>
    <t>3, 12, 12, 14, 14, 15, 15, 23, 23, 27, 27, 28, 28, 34, 34, 37, 37, 40, 40, 42, 42, 43, 43, 46, 46, 48, 48, 49, 49</t>
  </si>
  <si>
    <t>1, 2, 3, 6, 9, 10, 12, 14, 15, 19, 20, 22, 23, 25, 26, 27, 28, 32, 34, 35, 36, 37, 39, 40, 42, 43, 46, 49</t>
  </si>
  <si>
    <t>1, 3, 9, 14, 15, 23, 27, 28, 34, 37, 40, 42, 43, 46, 49</t>
  </si>
  <si>
    <t>1, 3, 3, 9, 9, 14, 14, 15, 15, 23, 23, 27, 27, 28, 28, 34, 34, 37, 37, 40, 40, 42, 42, 43, 43, 46, 46, 49, 49</t>
  </si>
  <si>
    <t>1, 2, 6, 9, 10, 12, 14, 15, 16, 18, 20, 22, 23, 25, 26, 27, 28, 29, 32, 34, 35, 36, 37, 40, 42, 43, 45, 46, 48, 49</t>
  </si>
  <si>
    <t>1, 2, 9, 15, 16, 20, 23, 27, 34, 36, 37, 40, 42, 43, 48, 49</t>
  </si>
  <si>
    <t>1, 2, 2, 9, 9, 15, 15, 16, 16, 20, 20, 23, 23, 27, 27, 34, 34, 36, 36, 37, 37, 40, 40, 42, 42, 43, 43, 48, 48, 49, 49</t>
  </si>
  <si>
    <t>1, 2, 3, 6, 9, 10, 12, 14, 15, 16, 18, 20, 22, 23, 24, 25, 26, 27, 29, 32, 34, 35, 36, 37, 40, 42, 43, 45, 48</t>
  </si>
  <si>
    <t>1, 2, 6, 10, 16, 20, 23, 24, 27, 36, 37, 40, 42, 43, 48</t>
  </si>
  <si>
    <t>1, 2, 2, 6, 6, 10, 10, 16, 16, 20, 20, 23, 23, 24, 24, 27, 27, 36, 36, 37, 37, 40, 40, 42, 42, 43, 43, 48, 48</t>
  </si>
  <si>
    <t>1, 2, 3, 4, 6, 9, 10, 12, 14, 15, 16, 18, 20, 22, 24, 26, 27, 29, 32, 35, 36, 37, 40, 43, 45, 48</t>
  </si>
  <si>
    <t>1, 2, 4, 6, 10, 15, 18, 20, 24, 36, 37, 40, 43, 45, 48</t>
  </si>
  <si>
    <t>1, 2, 2, 4, 4, 6, 6, 10, 10, 15, 15, 18, 18, 20, 20, 24, 24, 36, 36, 37, 37, 40, 40, 43, 43, 45, 45, 48, 48</t>
  </si>
  <si>
    <t>2, 3, 4, 6, 9, 10, 14, 15, 16, 18, 20, 22, 23, 24, 26, 29, 32, 33, 34, 35, 36, 37, 38, 39, 43, 45, 48</t>
  </si>
  <si>
    <t>2, 3, 4, 6, 10, 15, 18, 32, 33, 37, 39, 43, 45, 48</t>
  </si>
  <si>
    <t>2, 3, 3, 4, 4, 6, 6, 10, 10, 15, 15, 18, 18, 32, 32, 33, 33, 37, 37, 39, 39, 43, 43, 45, 45, 48, 48</t>
  </si>
  <si>
    <t>2, 3, 4, 6, 9, 10, 15, 16, 18, 22, 23, 24, 27, 29, 32, 33, 34, 35, 36, 37, 38, 39, 41, 42, 43, 45, 48</t>
  </si>
  <si>
    <t>2, 3, 6, 15, 18, 22, 32, 33, 35, 39, 42, 43, 45, 48</t>
  </si>
  <si>
    <t>2, 3, 3, 6, 6, 15, 15, 18, 18, 22, 22, 32, 32, 33, 33, 35, 35, 39, 39, 42, 42, 43, 43, 45, 45, 48, 48</t>
  </si>
  <si>
    <t>2, 3, 4, 6, 11, 15, 16, 18, 22, 23, 24, 27, 29, 32, 33, 34, 35, 36, 38, 39, 41, 42, 43, 45, 48</t>
  </si>
  <si>
    <t>2, 3, 6, 11, 15, 22, 23, 32, 34, 35, 36, 38, 39, 42, 43, 48</t>
  </si>
  <si>
    <t>2, 3, 3, 6, 6, 11, 11, 15, 15, 22, 22, 23, 23, 32, 32, 34, 34, 35, 35, 36, 36, 38, 38, 39, 39, 42, 42, 43, 43, 48, 48</t>
  </si>
  <si>
    <t>2, 3, 4, 6, 8, 11, 15, 18, 19, 21, 22, 23, 24, 27, 32, 33, 34, 35, 36, 38, 39, 41, 42, 43, 48</t>
  </si>
  <si>
    <t>2, 3, 6, 8, 11, 23, 34, 35, 36, 38, 39, 41, 42, 43, 48</t>
  </si>
  <si>
    <t>2, 3, 3, 6, 6, 8, 8, 11, 11, 23, 23, 34, 34, 35, 35, 36, 36, 38, 38, 39, 39, 41, 41, 42, 42, 43, 43, 48, 48</t>
  </si>
  <si>
    <t>2, 3, 4, 6, 8, 11, 15, 18, 19, 21, 22, 23, 27, 32, 33, 34, 35, 36, 38, 39, 41, 42, 43, 46, 48</t>
  </si>
  <si>
    <t>2, 3, 6, 8, 15, 23, 34, 36, 38, 39, 41, 42, 43, 46, 48</t>
  </si>
  <si>
    <t>2, 3, 3, 6, 6, 8, 8, 15, 15, 23, 23, 34, 34, 36, 36, 38, 38, 39, 39, 41, 41, 42, 42, 43, 43, 46, 46, 48, 48</t>
  </si>
  <si>
    <t>3, 4, 5, 6, 8, 11, 12, 15, 19, 21, 22, 23, 27, 32, 33, 34, 36, 38, 39, 40, 41, 42, 43, 46</t>
  </si>
  <si>
    <t>3, 4, 5, 6, 15, 19, 23, 32, 34, 36, 39, 40, 41, 42, 43, 46</t>
  </si>
  <si>
    <t>3, 4, 4, 5, 5, 6, 6, 15, 15, 19, 19, 23, 23, 32, 32, 34, 34, 36, 36, 39, 39, 40, 40, 41, 41, 42, 42, 43, 43, 46, 46</t>
  </si>
  <si>
    <t>3, 4, 5, 6, 7, 8, 11, 12, 15, 18, 19, 21, 22, 23, 27, 28, 32, 33, 34, 36, 40, 41, 42, 43, 46</t>
  </si>
  <si>
    <t>3, 4, 5, 6, 7, 8, 15, 19, 27, 32, 34, 36, 40, 42, 43, 46</t>
  </si>
  <si>
    <t>3, 4, 4, 5, 5, 6, 6, 7, 7, 8, 8, 15, 15, 19, 19, 27, 27, 32, 32, 34, 34, 36, 36, 40, 40, 42, 42, 43, 43, 46, 46</t>
  </si>
  <si>
    <t>3, 4, 5, 6, 7, 8, 11, 12, 15, 18, 19, 21, 22, 27, 28, 31, 32, 33, 34, 36, 40, 42, 43, 46</t>
  </si>
  <si>
    <t>4, 6, 7, 8, 11, 15, 19, 22, 27, 32, 36, 40, 42, 43, 46</t>
  </si>
  <si>
    <t>4, 6, 6, 7, 7, 8, 8, 11, 11, 15, 15, 19, 19, 22, 22, 27, 27, 32, 32, 36, 36, 40, 40, 42, 42, 43, 43, 46, 46</t>
  </si>
  <si>
    <t>1, 3, 4, 5, 7, 8, 9, 11, 12, 15, 16, 18, 19, 21, 22, 23, 27, 28, 31, 32, 33, 36, 40, 42, 43, 45, 46</t>
  </si>
  <si>
    <t>3, 4, 7, 8, 11, 15, 18, 22, 27, 28, 32, 40, 42, 43, 45, 46</t>
  </si>
  <si>
    <t>3, 4, 4, 7, 7, 8, 8, 11, 11, 15, 15, 18, 18, 22, 22, 27, 27, 28, 28, 32, 32, 40, 40, 42, 42, 43, 43, 45, 45, 46, 46</t>
  </si>
  <si>
    <t>1, 3, 4, 5, 7, 8, 9, 11, 12, 15, 16, 18, 22, 23, 27, 28, 30, 31, 32, 33, 36, 39, 40, 42, 43, 45, 46, 47</t>
  </si>
  <si>
    <t>3, 4, 5, 7, 8, 11, 18, 22, 28, 32, 36, 40, 43, 45, 46, 47</t>
  </si>
  <si>
    <t>3, 4, 4, 5, 5, 7, 7, 8, 8, 11, 11, 18, 18, 22, 22, 28, 28, 32, 32, 36, 36, 40, 40, 43, 43, 45, 45, 46, 46, 47, 47</t>
  </si>
  <si>
    <t>1, 3, 4, 5, 7, 9, 11, 12, 15, 16, 18, 22, 23, 25, 27, 28, 30, 31, 32, 33, 36, 39, 40, 43, 45, 47</t>
  </si>
  <si>
    <t>1, 3, 4, 5, 9, 18, 23, 25, 28, 32, 36, 40, 43, 45, 47</t>
  </si>
  <si>
    <t>1, 3, 3, 4, 4, 5, 5, 9, 9, 18, 18, 23, 23, 25, 25, 28, 28, 32, 32, 36, 36, 40, 40, 43, 43, 45, 45, 47, 47</t>
  </si>
  <si>
    <t>1, 3, 5, 6, 7, 9, 11, 12, 13, 15, 16, 18, 22, 23, 24, 25, 27, 28, 30, 31, 32, 33, 36, 39, 40, 43, 45, 47</t>
  </si>
  <si>
    <t>1, 3, 5, 9, 11, 16, 18, 23, 25, 30, 32, 36, 39, 40, 43, 45, 47</t>
  </si>
  <si>
    <t>1, 3, 3, 5, 5, 9, 9, 11, 11, 16, 16, 18, 18, 23, 23, 25, 25, 30, 30, 32, 32, 36, 36, 39, 39, 40, 40, 43, 43, 45, 45, 47, 47</t>
  </si>
  <si>
    <t>1, 4, 5, 6, 7, 9, 11, 12, 13, 15, 16, 18, 19, 22, 23, 24, 25, 27, 30, 31, 32, 33, 36, 39, 40, 43, 45, 47</t>
  </si>
  <si>
    <t>1, 5, 9, 11, 16, 23, 27, 30, 31, 32, 39, 40, 43, 45, 47</t>
  </si>
  <si>
    <t>1, 5, 5, 9, 9, 11, 11, 16, 16, 23, 23, 27, 27, 30, 30, 31, 31, 32, 32, 39, 39, 40, 40, 43, 43, 45, 45, 47, 47</t>
  </si>
  <si>
    <t>1, 4, 5, 6, 7, 9, 11, 12, 13, 15, 16, 18, 19, 22, 23, 24, 25, 27, 28, 30, 31, 32, 33, 39, 40, 45, 47</t>
  </si>
  <si>
    <t>1, 5, 6, 12, 15, 16, 24, 27, 30, 31, 32, 39, 40, 45, 47</t>
  </si>
  <si>
    <t>1, 5, 5, 6, 6, 12, 12, 15, 15, 16, 16, 24, 24, 27, 27, 30, 30, 31, 31, 32, 32, 39, 39, 40, 40, 45, 45, 47, 47</t>
  </si>
  <si>
    <t>4, 5, 6, 9, 11, 12, 13, 15, 16, 18, 19, 22, 24, 25, 27, 28, 30, 31, 32, 33, 38, 39, 40, 46, 47</t>
  </si>
  <si>
    <t>4, 5, 6, 12, 15, 16, 19, 24, 25, 27, 31, 32, 40, 46, 47</t>
  </si>
  <si>
    <t>4, 5, 5, 6, 6, 12, 12, 15, 15, 16, 16, 19, 19, 24, 24, 25, 25, 27, 27, 31, 31, 32, 32, 40, 40, 46, 46, 47, 47</t>
  </si>
  <si>
    <t>4, 5, 6, 7, 9, 11, 12, 13, 15, 16, 19, 22, 23, 24, 25, 27, 28, 30, 31, 32, 33, 37, 38, 39, 40, 46, 47, 49</t>
  </si>
  <si>
    <t>4, 5, 6, 9, 12, 13, 19, 24, 25, 32, 39, 40, 46, 47, 49</t>
  </si>
  <si>
    <t>4, 5, 5, 6, 6, 9, 9, 12, 12, 13, 13, 19, 19, 24, 24, 25, 25, 32, 32, 39, 39, 40, 40, 46, 46, 47, 47, 49, 49</t>
  </si>
  <si>
    <t>4, 6, 7, 9, 11, 12, 13, 15, 16, 18, 19, 22, 23, 24, 25, 27, 28, 30, 31, 32, 33, 37, 38, 39, 46, 47, 49</t>
  </si>
  <si>
    <t>4, 6, 9, 13, 19, 25, 31, 32, 38, 39, 46, 47, 49</t>
  </si>
  <si>
    <t>4, 6, 6, 9, 9, 13, 13, 19, 19, 25, 25, 31, 31, 32, 32, 38, 38, 39, 39, 46, 46, 47, 47, 49, 49</t>
  </si>
  <si>
    <t>3, 4, 7, 9, 13, 15, 16, 18, 19, 22, 23, 24, 25, 27, 28, 30, 31, 32, 33, 34, 37, 38, 39, 46, 47, 49</t>
  </si>
  <si>
    <t>4, 7, 9, 19, 23, 31, 32, 34, 37, 38, 39, 46, 47, 49</t>
  </si>
  <si>
    <t>4, 7, 7, 9, 9, 19, 19, 23, 23, 31, 31, 32, 32, 34, 34, 37, 37, 38, 38, 39, 39, 46, 46, 47, 47, 49, 49</t>
  </si>
  <si>
    <t>3, 4, 5, 7, 9, 13, 15, 18, 19, 23, 24, 27, 28, 30, 31, 33, 34, 37, 38, 39, 43, 45, 46, 47, 48, 49</t>
  </si>
  <si>
    <t>4, 7, 9, 18, 23, 27, 31, 33, 34, 37, 38, 39, 46, 47, 48, 49</t>
  </si>
  <si>
    <t>4, 7, 7, 9, 9, 18, 18, 23, 23, 27, 27, 31, 31, 33, 33, 34, 34, 37, 37, 38, 38, 39, 39, 46, 46, 47, 47, 48, 48, 49, 49</t>
  </si>
  <si>
    <t>1, 3, 4, 5, 7, 9, 13, 18, 19, 23, 24, 26, 27, 30, 31, 33, 34, 36, 37, 38, 39, 42, 43, 44, 45, 46, 48, 49</t>
  </si>
  <si>
    <t>3, 7, 9, 18, 23, 24, 26, 27, 33, 34, 37, 39, 44, 46, 48, 49</t>
  </si>
  <si>
    <t>3, 7, 7, 9, 9, 18, 18, 23, 23, 24, 24, 26, 26, 27, 27, 33, 33, 34, 34, 37, 37, 39, 39, 44, 44, 46, 46, 48, 48, 49, 49</t>
  </si>
  <si>
    <t>1, 3, 4, 5, 7, 13, 18, 19, 20, 23, 24, 25, 26, 27, 30, 33, 34, 36, 37, 38, 39, 42, 43, 44, 45, 47, 48, 49</t>
  </si>
  <si>
    <t>3, 5, 7, 18, 20, 24, 26, 27, 30, 33, 34, 39, 44, 45, 48, 49</t>
  </si>
  <si>
    <t>3, 5, 5, 7, 7, 18, 18, 20, 20, 24, 24, 26, 26, 27, 27, 30, 30, 33, 33, 34, 34, 39, 39, 44, 44, 45, 45, 48, 48, 49, 49</t>
  </si>
  <si>
    <t>1, 3, 4, 5, 7, 12, 16, 18, 19, 20, 24, 25, 26, 27, 30, 33, 34, 36, 38, 39, 42, 43, 44, 45, 47, 48</t>
  </si>
  <si>
    <t>1, 3, 5, 7, 12, 18, 20, 24, 30, 34, 36, 39, 42, 44, 45, 48</t>
  </si>
  <si>
    <t>1, 3, 3, 5, 5, 7, 7, 12, 12, 18, 18, 20, 20, 24, 24, 30, 30, 34, 34, 36, 36, 39, 39, 42, 42, 44, 44, 45, 45, 48, 48</t>
  </si>
  <si>
    <t>1, 3, 4, 5, 7, 8, 12, 13, 16, 18, 19, 20, 22, 24, 25, 26, 30, 34, 35, 36, 38, 42, 43, 44, 45, 47, 48</t>
  </si>
  <si>
    <t>1, 3, 4, 5, 12, 13, 25, 30, 34, 36, 42, 44, 45, 47, 48</t>
  </si>
  <si>
    <t>1, 3, 3, 4, 4, 5, 5, 12, 12, 13, 13, 25, 25, 30, 30, 34, 34, 36, 36, 42, 42, 44, 44, 45, 45, 47, 47, 48, 48</t>
  </si>
  <si>
    <t>1, 4, 5, 7, 8, 12, 13, 16, 19, 20, 22, 25, 26, 29, 30, 34, 35, 36, 38, 41, 42, 43, 44, 45, 47, 48</t>
  </si>
  <si>
    <t>1, 4, 5, 8, 13, 16, 25, 36, 41, 42, 44, 45, 47, 48</t>
  </si>
  <si>
    <t>1, 4, 4, 5, 5, 8, 8, 13, 13, 16, 16, 25, 25, 36, 36, 41, 41, 42, 42, 44, 44, 45, 45, 47, 47, 48, 48</t>
  </si>
  <si>
    <t>1, 4, 5, 8, 11, 12, 13, 16, 19, 20, 22, 25, 26, 29, 30, 34, 35, 36, 38, 41, 42, 43, 44, 45, 47, 48, 49</t>
  </si>
  <si>
    <t>1, 4, 5, 8, 16, 22, 25, 35, 36, 41, 44, 45, 47, 48, 49</t>
  </si>
  <si>
    <t>1, 4, 4, 5, 5, 8, 8, 16, 16, 22, 22, 25, 25, 35, 35, 36, 36, 41, 41, 44, 44, 45, 45, 47, 47, 48, 48, 49, 49</t>
  </si>
  <si>
    <t>4, 5, 8, 9, 11, 12, 13, 16, 19, 20, 21, 22, 25, 26, 29, 30, 34, 35, 36, 40, 41, 43, 45, 47, 48, 49</t>
  </si>
  <si>
    <t>4, 5, 8, 9, 16, 22, 30, 35, 36, 40, 41, 45, 48, 49</t>
  </si>
  <si>
    <t>4, 5, 5, 8, 8, 9, 9, 16, 16, 22, 22, 30, 30, 35, 35, 36, 36, 40, 40, 41, 41, 45, 45, 48, 48, 49, 49</t>
  </si>
  <si>
    <t>4, 5, 8, 9, 11, 12, 13, 16, 17, 19, 20, 21, 22, 26, 29, 30, 32, 34, 35, 36, 40, 41, 43, 45, 48, 49</t>
  </si>
  <si>
    <t>5, 8, 9, 11, 16, 17, 22, 30, 34, 35, 40, 41, 43, 45, 48, 49</t>
  </si>
  <si>
    <t>5, 8, 8, 9, 9, 11, 11, 16, 16, 17, 17, 22, 22, 30, 30, 34, 34, 35, 35, 40, 40, 41, 41, 43, 43, 45, 45, 48, 48, 49, 49</t>
  </si>
  <si>
    <t>4, 5, 8, 9, 11, 12, 13, 14, 16, 17, 19, 20, 21, 22, 26, 29, 30, 32, 34, 35, 40, 41, 43, 45, 49</t>
  </si>
  <si>
    <t>4, 5, 8, 11, 16, 17, 20, 22, 26, 30, 34, 40, 41, 43, 45, 49</t>
  </si>
  <si>
    <t>4, 5, 5, 8, 8, 11, 11, 16, 16, 17, 17, 20, 20, 22, 22, 26, 26, 30, 30, 34, 34, 40, 40, 41, 41, 43, 43, 45, 45, 49, 49</t>
  </si>
  <si>
    <t>1, 4, 5, 6, 8, 9, 11, 12, 13, 14, 16, 17, 19, 20, 21, 22, 26, 29, 30, 32, 34, 36, 40, 41, 43, 49</t>
  </si>
  <si>
    <t>4, 5, 6, 9, 11, 20, 21, 22, 26, 32, 34, 36, 40, 41, 43, 49</t>
  </si>
  <si>
    <t>4, 5, 5, 6, 6, 9, 9, 11, 11, 20, 20, 21, 21, 22, 22, 26, 26, 32, 32, 34, 34, 36, 36, 40, 40, 41, 41, 43, 43, 49, 49</t>
  </si>
  <si>
    <t>1, 4, 6, 9, 11, 12, 13, 14, 16, 17, 19, 20, 21, 22, 26, 32, 34, 36, 40, 42, 43, 46, 48, 49</t>
  </si>
  <si>
    <t>4, 6, 9, 11, 12, 19, 20, 21, 26, 32, 34, 36, 40, 48, 49</t>
  </si>
  <si>
    <t>4, 6, 6, 9, 9, 11, 11, 12, 12, 19, 19, 20, 20, 21, 21, 26, 26, 32, 32, 34, 34, 36, 36, 40, 40, 48, 48, 49, 49</t>
  </si>
  <si>
    <t>1, 4, 6, 9, 11, 12, 13, 14, 16, 17, 19, 20, 21, 22, 26, 31, 32, 34, 36, 40, 42, 43, 46, 48</t>
  </si>
  <si>
    <t>1, 4, 9, 12, 14, 19, 21, 22, 26, 32, 34, 36, 40, 43, 48</t>
  </si>
  <si>
    <t>1, 4, 4, 9, 9, 12, 12, 14, 14, 19, 19, 21, 21, 22, 22, 26, 26, 32, 32, 34, 34, 36, 36, 40, 40, 43, 43, 48, 48</t>
  </si>
  <si>
    <t>1, 2, 6, 9, 11, 12, 13, 14, 16, 17, 18, 19, 20, 21, 22, 26, 28, 31, 32, 34, 36, 42, 43, 46, 48</t>
  </si>
  <si>
    <t>1, 9, 12, 14, 16, 19, 22, 26, 28, 34, 36, 43, 46, 48</t>
  </si>
  <si>
    <t>1, 9, 9, 12, 12, 14, 14, 16, 16, 19, 19, 22, 22, 26, 26, 28, 28, 34, 34, 36, 36, 43, 43, 46, 46, 48, 48</t>
  </si>
  <si>
    <t>1, 2, 6, 9, 11, 12, 13, 14, 15, 16, 17, 18, 19, 20, 22, 26, 28, 31, 33, 36, 42, 43, 46, 48</t>
  </si>
  <si>
    <t>1, 9, 12, 13, 16, 19, 22, 26, 28, 31, 33, 36, 43, 46, 48</t>
  </si>
  <si>
    <t>1, 9, 9, 12, 12, 13, 13, 16, 16, 19, 19, 22, 22, 26, 26, 28, 28, 31, 31, 33, 33, 36, 36, 43, 43, 46, 46, 48, 48</t>
  </si>
  <si>
    <t>1, 2, 6, 7, 12, 13, 14, 15, 16, 17, 18, 19, 20, 22, 26, 28, 31, 33, 36, 39, 42, 43, 45, 46, 48</t>
  </si>
  <si>
    <t>1, 2, 12, 13, 16, 18, 19, 22, 26, 28, 31, 33, 36, 43, 45, 46, 48</t>
  </si>
  <si>
    <t>1, 2, 2, 12, 12, 13, 13, 16, 16, 18, 18, 19, 19, 22, 22, 26, 26, 28, 28, 31, 31, 33, 33, 36, 36, 43, 43, 45, 45, 46, 46, 48, 48</t>
  </si>
  <si>
    <t>1, 2, 6, 7, 12, 13, 14, 15, 16, 17, 18, 19, 20, 22, 26, 28, 31, 33, 39, 42, 43, 45, 46, 48</t>
  </si>
  <si>
    <t>1, 2, 6, 12, 15, 16, 18, 19, 26, 28, 31, 33, 43, 45, 48</t>
  </si>
  <si>
    <t>1, 2, 2, 6, 6, 12, 12, 15, 15, 16, 16, 18, 18, 19, 19, 26, 26, 28, 28, 31, 31, 33, 33, 43, 43, 45, 45, 48, 48</t>
  </si>
  <si>
    <t>1, 2, 6, 7, 11, 12, 13, 14, 15, 17, 18, 19, 20, 22, 26, 28, 29, 31, 33, 39, 43, 44, 45, 46, 48</t>
  </si>
  <si>
    <t>1, 2, 6, 7, 12, 15, 18, 26, 28, 33, 39, 43, 45, 46, 48</t>
  </si>
  <si>
    <t>1, 2, 2, 6, 6, 7, 7, 12, 12, 15, 15, 18, 18, 26, 26, 28, 28, 33, 33, 39, 39, 43, 43, 45, 45, 46, 46, 48, 48</t>
  </si>
  <si>
    <t>2, 6, 7, 11, 12, 13, 15, 17, 18, 20, 26, 28, 29, 33, 35, 37, 39, 44, 45, 46, 48</t>
  </si>
  <si>
    <t>2, 6, 7, 12, 15, 18, 28, 33, 39, 44, 45, 46, 48</t>
  </si>
  <si>
    <t>2, 6, 6, 7, 7, 12, 12, 15, 15, 18, 18, 28, 28, 33, 33, 39, 39, 44, 44, 45, 45, 46, 46, 48, 48</t>
  </si>
  <si>
    <t>2, 6, 7, 11, 12, 13, 15, 17, 18, 27, 28, 29, 33, 35, 36, 37, 39, 44, 45, 46, 47, 48</t>
  </si>
  <si>
    <t>6, 7, 11, 15, 18, 27, 33, 39, 44, 45, 46, 48</t>
  </si>
  <si>
    <t>6, 7, 7, 11, 11, 15, 15, 18, 18, 27, 27, 33, 33, 39, 39, 44, 44, 45, 45, 46, 46, 48, 48</t>
  </si>
  <si>
    <t>2, 4, 7, 10, 11, 12, 13, 14, 15, 18, 26, 27, 28, 29, 35, 36, 37, 39, 44, 45, 46, 47, 48</t>
  </si>
  <si>
    <t>2, 4, 7, 11, 15, 27, 29, 37, 39, 44, 45, 46, 48</t>
  </si>
  <si>
    <t>2, 4, 4, 7, 7, 11, 11, 15, 15, 27, 27, 29, 29, 37, 37, 39, 39, 44, 44, 45, 45, 46, 46, 48, 48</t>
  </si>
  <si>
    <t>2, 4, 6, 7, 10, 11, 12, 13, 14, 15, 18, 21, 26, 27, 28, 29, 35, 36, 37, 39, 44, 46, 47, 48</t>
  </si>
  <si>
    <t>2, 4, 6, 7, 11, 13, 15, 29, 37, 44, 46, 47, 48</t>
  </si>
  <si>
    <t>2, 4, 4, 6, 6, 7, 7, 11, 11, 13, 13, 15, 15, 29, 29, 37, 37, 44, 44, 46, 46, 47, 47, 48, 48</t>
  </si>
  <si>
    <t>2, 4, 6, 10, 11, 12, 13, 14, 15, 18, 21, 23, 25, 26, 27, 28, 29, 34, 35, 36, 37, 44, 46, 47, 48, 49</t>
  </si>
  <si>
    <t>2, 6, 10, 11, 13, 23, 26, 29, 37, 44, 46, 47, 48, 49</t>
  </si>
  <si>
    <t>2, 6, 6, 10, 10, 11, 11, 13, 13, 23, 23, 26, 26, 29, 29, 37, 37, 44, 44, 46, 46, 47, 47, 48, 48, 49, 49</t>
  </si>
  <si>
    <t>1, 2, 4, 6, 10, 13, 14, 18, 19, 21, 23, 25, 26, 27, 28, 29, 30, 31, 34, 35, 36, 37, 42, 44, 47, 48, 49</t>
  </si>
  <si>
    <t>2, 10, 13, 19, 23, 26, 28, 29, 37, 42, 44, 47, 48, 49</t>
  </si>
  <si>
    <t>2, 10, 10, 13, 13, 19, 19, 23, 23, 26, 26, 28, 28, 29, 29, 37, 37, 42, 42, 44, 44, 47, 47, 48, 48, 49, 49</t>
  </si>
  <si>
    <t>1, 2, 4, 6, 8, 10, 13, 14, 15, 19, 21, 23, 25, 26, 27, 28, 29, 30, 31, 32, 34, 36, 37, 42, 43, 47, 48, 49</t>
  </si>
  <si>
    <t>2, 8, 10, 13, 19, 25, 26, 28, 36, 37, 42, 47, 48, 49</t>
  </si>
  <si>
    <t>2, 8, 8, 10, 10, 13, 13, 19, 19, 25, 25, 26, 26, 28, 28, 36, 36, 37, 37, 42, 42, 47, 47, 48, 48, 49, 49</t>
  </si>
  <si>
    <t>1, 2, 4, 6, 8, 9, 10, 13, 14, 15, 19, 20, 21, 23, 25, 26, 27, 28, 30, 31, 32, 34, 36, 37, 42, 43, 47, 48, 49</t>
  </si>
  <si>
    <t>1, 2, 8, 10, 13, 20, 25, 28, 30, 36, 37, 42, 47, 48, 49</t>
  </si>
  <si>
    <t>1, 2, 2, 8, 8, 10, 10, 13, 13, 20, 20, 25, 25, 28, 28, 30, 30, 36, 36, 37, 37, 42, 42, 47, 47, 48, 48, 49, 49</t>
  </si>
  <si>
    <t>1, 2, 6, 7, 8, 9, 10, 13, 14, 15, 19, 20, 21, 23, 25, 27, 28, 30, 31, 32, 34, 35, 36, 37, 39, 42, 43, 47, 48, 49</t>
  </si>
  <si>
    <t>1, 2, 7, 13, 15, 20, 25, 30, 36, 37, 39, 42, 43, 47, 48, 49</t>
  </si>
  <si>
    <t>1, 2, 2, 7, 7, 13, 13, 15, 15, 20, 20, 25, 25, 30, 30, 36, 36, 37, 37, 39, 39, 42, 42, 43, 43, 47, 47, 48, 48, 49, 49</t>
  </si>
  <si>
    <t>1, 2, 4, 7, 8, 9, 12, 13, 14, 15, 19, 20, 23, 25, 27, 30, 31, 32, 34, 35, 36, 37, 39, 42, 43, 46, 47, 48, 49</t>
  </si>
  <si>
    <t>1, 2, 7, 9, 12, 13, 15, 27, 30, 36, 37, 39, 42, 43, 46, 47, 48, 49</t>
  </si>
  <si>
    <t>1, 2, 2, 7, 7, 9, 9, 12, 12, 13, 13, 15, 15, 27, 27, 30, 30, 36, 36, 37, 37, 39, 39, 42, 42, 43, 43, 46, 46, 47, 47, 48, 48, 49, 49</t>
  </si>
  <si>
    <t>1, 2, 4, 7, 8, 9, 12, 14, 15, 19, 20, 21, 23, 26, 27, 30, 31, 32, 35, 36, 37, 39, 42, 43, 46, 47, 48</t>
  </si>
  <si>
    <t>1, 2, 9, 12, 14, 15, 19, 27, 35, 36, 39, 42, 43, 46, 47, 48</t>
  </si>
  <si>
    <t>1, 2, 2, 9, 9, 12, 12, 14, 14, 15, 15, 19, 19, 27, 27, 35, 35, 36, 36, 39, 39, 42, 42, 43, 43, 46, 46, 47, 47, 48, 48</t>
  </si>
  <si>
    <t>1, 2, 4, 7, 8, 9, 12, 14, 15, 19, 20, 21, 23, 26, 27, 30, 31, 32, 35, 36, 39, 43, 45, 46, 47, 48, 49</t>
  </si>
  <si>
    <t>1, 2, 4, 9, 14, 19, 23, 27, 35, 36, 39, 46, 47, 48, 49</t>
  </si>
  <si>
    <t>1, 2, 2, 4, 4, 9, 9, 14, 14, 19, 19, 23, 23, 27, 27, 35, 35, 36, 36, 39, 39, 46, 46, 47, 47, 48, 48, 49, 49</t>
  </si>
  <si>
    <t>1, 4, 7, 9, 12, 14, 15, 19, 20, 21, 22, 23, 26, 27, 30, 31, 35, 36, 39, 43, 44, 45, 46, 47, 48, 49</t>
  </si>
  <si>
    <t>1, 4, 7, 9, 14, 19, 21, 23, 26, 35, 39, 46, 47, 49</t>
  </si>
  <si>
    <t>1, 4, 4, 7, 7, 9, 9, 14, 14, 19, 19, 21, 21, 23, 23, 26, 26, 35, 35, 39, 39, 46, 46, 47, 47, 49, 49</t>
  </si>
  <si>
    <t>1, 4, 7, 10, 12, 14, 15, 19, 21, 22, 23, 26, 31, 33, 35, 37, 39, 40, 43, 44, 45, 46, 47, 48, 49</t>
  </si>
  <si>
    <t>1, 4, 7, 10, 14, 19, 21, 23, 26, 31, 39, 43, 46, 47, 48, 49</t>
  </si>
  <si>
    <t>1, 4, 4, 7, 7, 10, 10, 14, 14, 19, 19, 21, 21, 23, 23, 26, 26, 31, 31, 39, 39, 43, 43, 46, 46, 47, 47, 48, 48, 49, 49</t>
  </si>
  <si>
    <t>1, 4, 7, 10, 12, 14, 15, 17, 19, 21, 22, 23, 26, 28, 31, 33, 35, 37, 39, 40, 43, 44, 45, 46, 47, 48, 49</t>
  </si>
  <si>
    <t>4, 7, 10, 15, 21, 22, 26, 28, 31, 43, 44, 46, 47, 48, 49</t>
  </si>
  <si>
    <t>4, 7, 7, 10, 10, 15, 15, 21, 21, 22, 22, 26, 26, 28, 28, 31, 31, 43, 43, 44, 44, 46, 46, 47, 47, 48, 48, 49, 49</t>
  </si>
  <si>
    <t>1, 3, 4, 5, 7, 10, 15, 17, 18, 19, 21, 22, 23, 26, 28, 31, 33, 35, 37, 39, 40, 43, 44, 45, 46, 47, 48, 49</t>
  </si>
  <si>
    <t>1, 5, 7, 10, 15, 22, 28, 31, 33, 40, 43, 44, 46, 47, 48, 49</t>
  </si>
  <si>
    <t>1, 5, 5, 7, 7, 10, 10, 15, 15, 22, 22, 28, 28, 31, 31, 33, 33, 40, 40, 43, 43, 44, 44, 46, 46, 47, 47, 48, 48, 49, 49</t>
  </si>
  <si>
    <t>1, 3, 4, 5, 7, 10, 15, 17, 18, 19, 20, 22, 25, 26, 28, 31, 33, 35, 37, 39, 40, 43, 44, 45, 46, 47, 48, 49</t>
  </si>
  <si>
    <t>1, 4, 5, 15, 20, 22, 26, 28, 31, 33, 40, 44, 46, 47, 48, 49</t>
  </si>
  <si>
    <t>1, 4, 4, 5, 5, 15, 15, 20, 20, 22, 22, 26, 26, 28, 28, 31, 31, 33, 33, 40, 40, 44, 44, 46, 46, 47, 47, 48, 48, 49, 49</t>
  </si>
  <si>
    <t>1, 3, 4, 5, 7, 10, 14, 15, 17, 18, 19, 20, 22, 25, 26, 27, 28, 31, 33, 35, 37, 40, 43, 44, 46, 47, 48</t>
  </si>
  <si>
    <t>1, 3, 4, 7, 14, 15, 20, 26, 28, 33, 35, 40, 44, 46, 47, 48</t>
  </si>
  <si>
    <t>1, 3, 3, 4, 4, 7, 7, 14, 14, 15, 15, 20, 20, 26, 26, 28, 28, 33, 33, 35, 35, 40, 40, 44, 44, 46, 46, 47, 47, 48, 48</t>
  </si>
  <si>
    <t>1, 3, 4, 5, 7, 10, 11, 14, 15, 17, 18, 20, 25, 26, 27, 28, 31, 33, 35, 36, 37, 40, 42, 43, 44, 46, 47, 48</t>
  </si>
  <si>
    <t>1, 3, 4, 7, 14, 15, 20, 25, 26, 28, 35, 42, 44, 46, 47, 48</t>
  </si>
  <si>
    <t>1, 3, 3, 4, 4, 7, 7, 14, 14, 15, 15, 20, 20, 25, 25, 26, 26, 28, 28, 35, 35, 42, 42, 44, 44, 46, 46, 47, 47, 48, 48</t>
  </si>
  <si>
    <t>3, 4, 5, 7, 10, 11, 12, 14, 15, 17, 18, 20, 25, 26, 27, 28, 29, 31, 35, 36, 40, 42, 43, 44, 46, 48</t>
  </si>
  <si>
    <t>3, 4, 7, 10, 15, 17, 20, 25, 28, 29, 31, 35, 42, 44, 46, 48</t>
  </si>
  <si>
    <t>3, 4, 4, 7, 7, 10, 10, 15, 15, 17, 17, 20, 20, 25, 25, 28, 28, 29, 29, 31, 31, 35, 35, 42, 42, 44, 44, 46, 46, 48, 48</t>
  </si>
  <si>
    <t>2, 3, 4, 5, 7, 10, 11, 12, 14, 15, 17, 18, 20, 25, 27, 29, 31, 35, 36, 40, 41, 42, 43, 44, 46, 48, 49</t>
  </si>
  <si>
    <t>3, 4, 10, 11, 15, 17, 25, 29, 31, 40, 42, 44, 46, 48, 49</t>
  </si>
  <si>
    <t>3, 4, 4, 10, 10, 11, 11, 15, 15, 17, 17, 25, 25, 29, 29, 31, 31, 40, 40, 42, 42, 44, 44, 46, 46, 48, 48, 49, 49</t>
  </si>
  <si>
    <t>2, 3, 4, 5, 10, 11, 12, 14, 15, 17, 20, 25, 27, 29, 30, 31, 35, 36, 40, 41, 42, 43, 46, 48, 49</t>
  </si>
  <si>
    <t>3, 5, 10, 11, 15, 17, 20, 25, 29, 31, 40, 42, 48, 49</t>
  </si>
  <si>
    <t>3, 5, 5, 10, 10, 11, 11, 15, 15, 17, 17, 20, 20, 25, 25, 29, 29, 31, 31, 40, 40, 42, 42, 48, 48, 49, 49</t>
  </si>
  <si>
    <t>2, 3, 4, 5, 10, 11, 12, 14, 15, 17, 20, 25, 27, 29, 30, 31, 32, 35, 36, 37, 38, 40, 41, 42, 46, 48, 49</t>
  </si>
  <si>
    <t>2, 3, 5, 10, 11, 15, 20, 25, 29, 31, 38, 40, 42, 46, 48, 49</t>
  </si>
  <si>
    <t>2, 3, 3, 5, 5, 10, 10, 11, 11, 15, 15, 20, 20, 25, 25, 29, 29, 31, 31, 38, 38, 40, 40, 42, 42, 46, 46, 48, 48, 49, 49</t>
  </si>
  <si>
    <t>2, 3, 4, 5, 11, 12, 15, 16, 20, 25, 29, 30, 31, 32, 35, 36, 37, 38, 40, 41, 42, 46, 49</t>
  </si>
  <si>
    <t>2, 3, 5, 11, 15, 20, 29, 30, 31, 36, 38, 40, 41, 42, 46, 49</t>
  </si>
  <si>
    <t>2, 3, 3, 5, 5, 11, 11, 15, 15, 20, 20, 29, 29, 30, 30, 31, 31, 36, 36, 38, 38, 40, 40, 41, 41, 42, 42, 46, 46, 49, 49</t>
  </si>
  <si>
    <t>2, 3, 4, 5, 12, 15, 16, 20, 29, 30, 31, 32, 35, 36, 37, 38, 40, 41, 46, 49</t>
  </si>
  <si>
    <t>2, 3, 5, 20, 29, 30, 31, 36, 37, 38, 40, 41, 46, 49</t>
  </si>
  <si>
    <t>2, 3, 3, 5, 5, 20, 20, 29, 29, 30, 30, 31, 31, 36, 36, 37, 37, 38, 38, 40, 40, 41, 41, 46, 46, 49, 49</t>
  </si>
  <si>
    <t>1, 2, 3, 5, 12, 15, 16, 20, 23, 25, 29, 30, 31, 32, 35, 36, 37, 38, 40, 41, 46, 49</t>
  </si>
  <si>
    <t>2, 3, 5, 16, 20, 30, 31, 36, 37, 38, 40, 41, 49</t>
  </si>
  <si>
    <t>2, 3, 3, 5, 5, 16, 16, 20, 20, 30, 30, 31, 31, 36, 36, 37, 37, 38, 38, 40, 40, 41, 41, 49, 49</t>
  </si>
  <si>
    <t>1, 2, 3, 5, 6, 11, 12, 15, 16, 18, 20, 23, 25, 29, 30, 31, 32, 34, 35, 36, 37, 38, 40, 41, 49</t>
  </si>
  <si>
    <t>2, 5, 11, 12, 16, 20, 29, 30, 31, 37, 38, 40, 41, 49</t>
  </si>
  <si>
    <t>2, 5, 5, 11, 11, 12, 12, 16, 16, 20, 20, 29, 29, 30, 30, 31, 31, 37, 37, 38, 38, 40, 40, 41, 41, 49, 49</t>
  </si>
  <si>
    <t>1, 2, 3, 5, 6, 11, 12, 15, 16, 18, 20, 21, 23, 25, 26, 29, 30, 31, 32, 34, 37, 38, 40, 41, 49</t>
  </si>
  <si>
    <t>1, 2, 5, 11, 12, 16, 23, 26, 29, 30, 31, 37, 38, 41, 49</t>
  </si>
  <si>
    <t>1, 2, 2, 5, 5, 11, 11, 12, 12, 16, 16, 23, 23, 26, 26, 29, 29, 30, 30, 31, 31, 37, 37, 38, 38, 41, 41, 49, 49</t>
  </si>
  <si>
    <t>1, 2, 3, 6, 11, 12, 15, 16, 18, 19, 21, 23, 25, 26, 29, 30, 31, 34, 35, 37, 38, 40, 41, 49</t>
  </si>
  <si>
    <t>1, 2, 6, 11, 12, 16, 18, 23, 26, 29, 30, 37, 40, 41, 49</t>
  </si>
  <si>
    <t>1, 2, 2, 6, 6, 11, 11, 12, 12, 16, 16, 18, 18, 23, 23, 26, 26, 29, 29, 30, 30, 37, 37, 40, 40, 41, 41, 49, 49</t>
  </si>
  <si>
    <t>1, 2, 3, 6, 11, 12, 15, 16, 18, 19, 21, 23, 25, 26, 27, 28, 29, 30, 32, 34, 35, 37, 40, 41, 49</t>
  </si>
  <si>
    <t>1, 2, 6, 11, 16, 18, 21, 23, 25, 26, 30, 37, 40, 41, 49</t>
  </si>
  <si>
    <t>1, 2, 2, 6, 6, 11, 11, 16, 16, 18, 18, 21, 21, 23, 23, 25, 25, 26, 26, 30, 30, 37, 37, 40, 40, 41, 41, 49, 49</t>
  </si>
  <si>
    <t>1, 2, 6, 11, 16, 18, 19, 21, 23, 25, 26, 27, 28, 29, 31, 32, 33, 34, 35, 37, 39, 40, 41, 42, 49</t>
  </si>
  <si>
    <t>1, 2, 6, 16, 18, 19, 21, 25, 26, 35, 40, 41, 42, 49</t>
  </si>
  <si>
    <t>1, 2, 2, 6, 6, 16, 16, 18, 18, 19, 19, 21, 21, 25, 25, 26, 26, 35, 35, 40, 40, 41, 41, 42, 42, 49, 49</t>
  </si>
  <si>
    <t>2, 6, 11, 13, 14, 16, 18, 19, 21, 23, 25, 26, 27, 28, 29, 31, 32, 33, 34, 35, 39, 40, 41, 42, 46, 49</t>
  </si>
  <si>
    <t>2, 6, 11, 14, 19, 21, 25, 26, 27, 32, 35, 41, 42, 46, 49</t>
  </si>
  <si>
    <t>2, 6, 6, 11, 11, 14, 14, 19, 19, 21, 21, 25, 25, 26, 26, 27, 27, 32, 32, 35, 35, 41, 41, 42, 42, 46, 46, 49, 49</t>
  </si>
  <si>
    <t>2, 3, 11, 12, 13, 14, 16, 19, 21, 23, 25, 26, 27, 28, 29, 31, 32, 33, 35, 37, 39, 40, 41, 42, 43, 46, 47, 49</t>
  </si>
  <si>
    <t>2, 3, 11, 14, 16, 19, 26, 27, 31, 32, 35, 39, 41, 42, 46, 47, 49</t>
  </si>
  <si>
    <t>2, 3, 3, 11, 11, 14, 14, 16, 16, 19, 19, 26, 26, 27, 27, 31, 31, 32, 32, 35, 35, 39, 39, 41, 41, 42, 42, 46, 46, 47, 47, 49, 49</t>
  </si>
  <si>
    <t>2, 3, 5, 8, 10, 11, 12, 13, 14, 16, 19, 21, 23, 26, 27, 28, 29, 31, 32, 33, 35, 37, 39, 40, 41, 42, 43, 46, 47, 48, 49</t>
  </si>
  <si>
    <t>2, 3, 8, 11, 13, 16, 23, 27, 31, 32, 39, 40, 41, 42, 46, 47, 48, 49</t>
  </si>
  <si>
    <t>2, 3, 3, 8, 8, 11, 11, 13, 13, 16, 16, 23, 23, 27, 27, 31, 31, 32, 32, 39, 39, 40, 40, 41, 41, 42, 42, 46, 46, 47, 47, 48, 48, 49, 49</t>
  </si>
  <si>
    <t>2, 3, 4, 5, 8, 10, 11, 12, 13, 14, 16, 21, 23, 24, 26, 27, 28, 31, 32, 33, 37, 39, 40, 41, 42, 43, 45, 46, 47, 48</t>
  </si>
  <si>
    <t>2, 5, 8, 11, 12, 13, 16, 23, 31, 39, 40, 41, 42, 43, 45, 46, 47, 48</t>
  </si>
  <si>
    <t>2, 5, 5, 8, 8, 11, 11, 12, 12, 13, 13, 16, 16, 23, 23, 31, 31, 39, 39, 40, 40, 41, 41, 42, 42, 43, 43, 45, 45, 46, 46, 47, 47, 48, 48</t>
  </si>
  <si>
    <t>2, 3, 4, 5, 6, 8, 10, 12, 13, 14, 16, 21, 23, 24, 26, 29, 31, 33, 37, 39, 40, 41, 42, 43, 45, 46, 47, 48, 49</t>
  </si>
  <si>
    <t>2, 5, 10, 12, 13, 16, 23, 40, 42, 43, 45, 46, 47, 48, 49</t>
  </si>
  <si>
    <t>2, 5, 5, 10, 10, 12, 12, 13, 13, 16, 16, 23, 23, 40, 40, 42, 42, 43, 43, 45, 45, 46, 46, 47, 47, 48, 48, 49, 49</t>
  </si>
  <si>
    <t>2, 3, 4, 5, 6, 8, 9, 10, 12, 13, 14, 23, 24, 26, 28, 29, 37, 39, 40, 41, 42, 43, 45, 46, 47, 48, 49</t>
  </si>
  <si>
    <t>2, 4, 5, 10, 12, 13, 24, 28, 42, 43, 45, 46, 47, 48, 49</t>
  </si>
  <si>
    <t>2, 4, 4, 5, 5, 10, 10, 12, 12, 13, 13, 24, 24, 28, 28, 42, 42, 43, 43, 45, 45, 46, 46, 47, 47, 48, 48, 49, 49</t>
  </si>
  <si>
    <t>1, 2, 3, 4, 5, 6, 8, 9, 10, 12, 13, 15, 21, 24, 28, 29, 37, 39, 41, 42, 43, 45, 46, 47, 48, 49</t>
  </si>
  <si>
    <t>2, 4, 5, 6, 8, 10, 24, 28, 37, 41, 42, 45, 46, 47, 48, 49</t>
  </si>
  <si>
    <t>2, 4, 4, 5, 5, 6, 6, 8, 8, 10, 10, 24, 24, 28, 28, 37, 37, 41, 41, 42, 42, 45, 45, 46, 46, 47, 47, 48, 48, 49, 49</t>
  </si>
  <si>
    <t>1, 2, 4, 5, 6, 8, 9, 10, 12, 13, 15, 16, 21, 24, 28, 29, 31, 35, 37, 39, 41, 42, 45, 46, 48, 49</t>
  </si>
  <si>
    <t>4, 5, 6, 8, 9, 24, 35, 37, 41, 42, 45, 48, 49</t>
  </si>
  <si>
    <t>4, 5, 5, 6, 6, 8, 8, 9, 9, 24, 24, 35, 35, 37, 37, 41, 41, 42, 42, 45, 45, 48, 48, 49, 49</t>
  </si>
  <si>
    <t>1, 2, 4, 5, 6, 8, 9, 11, 12, 13, 15, 16, 21, 24, 28, 29, 31, 33, 35, 36, 37, 39, 41, 42, 45, 47, 49</t>
  </si>
  <si>
    <t>1, 4, 5, 6, 9, 11, 12, 21, 24, 35, 37, 41, 45, 47, 49</t>
  </si>
  <si>
    <t>1, 4, 4, 5, 5, 6, 6, 9, 9, 11, 11, 12, 12, 21, 21, 24, 24, 35, 35, 37, 37, 41, 41, 45, 45, 47, 47, 49, 49</t>
  </si>
  <si>
    <t>1, 2, 4, 5, 6, 8, 9, 11, 12, 13, 15, 16, 18, 21, 24, 28, 29, 31, 33, 35, 36, 37, 39, 41, 45, 47, 49</t>
  </si>
  <si>
    <t>1, 2, 6, 8, 9, 11, 12, 13, 21, 31, 35, 37, 41, 45, 47, 49</t>
  </si>
  <si>
    <t>1, 2, 2, 6, 6, 8, 8, 9, 9, 11, 11, 12, 12, 13, 13, 21, 21, 31, 31, 35, 35, 37, 37, 41, 41, 45, 45, 47, 47, 49, 49</t>
  </si>
  <si>
    <t>1, 2, 3, 4, 5, 6, 8, 9, 11, 12, 13, 15, 16, 18, 21, 26, 28, 31, 32, 33, 35, 36, 37, 39, 41, 43, 44, 45, 47, 48, 49</t>
  </si>
  <si>
    <t>1, 2, 4, 8, 9, 12, 13, 16, 21, 26, 31, 35, 36, 37, 45, 47, 48, 49</t>
  </si>
  <si>
    <t>1, 2, 2, 4, 4, 8, 8, 9, 9, 12, 12, 13, 13, 16, 16, 21, 21, 26, 26, 31, 31, 35, 35, 36, 36, 37, 37, 45, 45, 47, 47, 48, 48, 49, 49</t>
  </si>
  <si>
    <t>1, 2, 3, 4, 5, 6, 8, 11, 12, 13, 15, 16, 18, 19, 21, 23, 26, 31, 32, 33, 35, 36, 37, 39, 43, 44, 45, 47, 48, 49</t>
  </si>
  <si>
    <t>1, 2, 4, 6, 13, 16, 18, 19, 26, 31, 35, 36, 37, 43, 45, 47, 48, 49</t>
  </si>
  <si>
    <t>1, 2, 2, 4, 4, 6, 6, 13, 13, 16, 16, 18, 18, 19, 19, 26, 26, 31, 31, 35, 35, 36, 36, 37, 37, 43, 43, 45, 45, 47, 47, 48, 48, 49, 49</t>
  </si>
  <si>
    <t>2, 3, 4, 5, 6, 8, 11, 13, 16, 18, 19, 23, 26, 28, 30, 31, 32, 33, 34, 35, 36, 37, 39, 42, 43, 44, 45, 47, 48, 49</t>
  </si>
  <si>
    <t>2, 3, 4, 6, 16, 18, 19, 28, 32, 35, 36, 42, 43, 44, 45, 47, 48, 49</t>
  </si>
  <si>
    <t>2, 3, 3, 4, 4, 6, 6, 16, 16, 18, 18, 19, 19, 28, 28, 32, 32, 35, 35, 36, 36, 42, 42, 43, 43, 44, 44, 45, 45, 47, 47, 48, 48, 49, 49</t>
  </si>
  <si>
    <t>3, 4, 6, 8, 11, 13, 16, 18, 19, 23, 24, 26, 27, 28, 30, 31, 32, 33, 34, 36, 37, 39, 42, 43, 44, 45, 47, 48, 49</t>
  </si>
  <si>
    <t>3, 4, 6, 8, 18, 23, 28, 32, 34, 39, 42, 43, 44, 45, 47, 48, 49</t>
  </si>
  <si>
    <t>3, 4, 4, 6, 6, 8, 8, 18, 18, 23, 23, 28, 28, 32, 32, 34, 34, 39, 39, 42, 42, 43, 43, 44, 44, 45, 45, 47, 47, 48, 48, 49, 49</t>
  </si>
  <si>
    <t>3, 6, 8, 10, 12, 13, 18, 19, 22, 23, 24, 26, 27, 28, 30, 31, 32, 33, 34, 37, 39, 42, 43, 44, 45, 47, 48, 49</t>
  </si>
  <si>
    <t>3, 6, 8, 10, 13, 23, 30, 32, 34, 37, 39, 42, 43, 44, 47, 48, 49</t>
  </si>
  <si>
    <t>3, 6, 6, 8, 8, 10, 10, 13, 13, 23, 23, 30, 30, 32, 32, 34, 34, 37, 37, 39, 39, 42, 42, 43, 43, 44, 44, 47, 47, 48, 48, 49, 49</t>
  </si>
  <si>
    <t>3, 5, 6, 8, 10, 11, 12, 13, 19, 22, 23, 24, 26, 27, 28, 30, 31, 32, 34, 37, 39, 40, 42, 43, 44, 45, 47, 48</t>
  </si>
  <si>
    <t>3, 6, 8, 10, 13, 19, 23, 24, 27, 30, 34, 37, 39, 42, 43, 47, 48</t>
  </si>
  <si>
    <t>3, 6, 6, 8, 8, 10, 10, 13, 13, 19, 19, 23, 23, 24, 24, 27, 27, 30, 30, 34, 34, 37, 37, 39, 39, 42, 42, 43, 43, 47, 47, 48, 48</t>
  </si>
  <si>
    <t>2, 4, 5, 6, 8, 10, 11, 12, 13, 19, 20, 22, 23, 24, 26, 27, 28, 29, 30, 31, 34, 37, 39, 40, 42, 43, 45, 47, 48</t>
  </si>
  <si>
    <t>4, 6, 8, 12, 13, 19, 24, 27, 30, 34, 37, 42, 43, 45, 47, 48</t>
  </si>
  <si>
    <t>4, 6, 6, 8, 8, 12, 12, 13, 13, 19, 19, 24, 24, 27, 27, 30, 30, 34, 34, 37, 37, 42, 42, 43, 43, 45, 45, 47, 47, 48, 48</t>
  </si>
  <si>
    <t>2, 4, 5, 6, 10, 11, 12, 13, 19, 20, 22, 23, 24, 26, 27, 28, 29, 30, 31, 34, 36, 37, 40, 42, 45, 47, 48</t>
  </si>
  <si>
    <t>4, 5, 6, 11, 12, 13, 19, 24, 27, 34, 36, 40, 42, 45, 47, 48</t>
  </si>
  <si>
    <t>4, 5, 5, 6, 6, 11, 11, 12, 12, 13, 13, 19, 19, 24, 24, 27, 27, 34, 34, 36, 36, 40, 40, 42, 42, 45, 45, 47, 47, 48, 48</t>
  </si>
  <si>
    <t>1, 2, 4, 5, 6, 10, 11, 12, 13, 15, 19, 20, 22, 23, 24, 25, 26, 27, 29, 31, 34, 36, 40, 45, 47, 48</t>
  </si>
  <si>
    <t>2, 5, 6, 11, 12, 13, 19, 20, 29, 34, 36, 40, 45, 47, 48</t>
  </si>
  <si>
    <t>2, 5, 5, 6, 6, 11, 11, 12, 12, 13, 13, 19, 19, 20, 20, 29, 29, 34, 34, 36, 36, 40, 40, 45, 45, 47, 47, 48, 48</t>
  </si>
  <si>
    <t>1, 2, 3, 4, 5, 6, 10, 11, 12, 13, 14, 15, 20, 22, 24, 25, 29, 31, 33, 36, 40, 45, 47, 48</t>
  </si>
  <si>
    <t>2, 5, 6, 11, 13, 20, 29, 31, 33, 36, 40, 45, 47, 48</t>
  </si>
  <si>
    <t>2, 5, 5, 6, 6, 11, 11, 13, 13, 20, 20, 29, 29, 31, 31, 33, 33, 36, 36, 40, 40, 45, 45, 47, 47, 48, 48</t>
  </si>
  <si>
    <t>1, 2, 3, 4, 5, 6, 11, 12, 13, 14, 15, 20, 23, 24, 25, 28, 29, 31, 33, 36, 40, 41, 45, 48, 49</t>
  </si>
  <si>
    <t>1, 2, 5, 11, 13, 15, 20, 23, 29, 31, 33, 36, 45, 48, 49</t>
  </si>
  <si>
    <t>1, 2, 2, 5, 5, 11, 11, 13, 13, 15, 15, 20, 20, 23, 23, 29, 29, 31, 31, 33, 33, 36, 36, 45, 45, 48, 48, 49, 49</t>
  </si>
  <si>
    <t>1, 2, 3, 4, 6, 7, 11, 12, 13, 14, 15, 20, 23, 24, 25, 28, 29, 31, 33, 36, 41, 45, 48, 49</t>
  </si>
  <si>
    <t>1, 2, 3, 7, 12, 13, 15, 23, 24, 29, 31, 33, 36, 45, 49</t>
  </si>
  <si>
    <t>1, 2, 2, 3, 3, 7, 7, 12, 12, 13, 13, 15, 15, 23, 23, 24, 24, 29, 29, 31, 31, 33, 33, 36, 36, 45, 45, 49, 49</t>
  </si>
  <si>
    <t>1, 2, 3, 6, 7, 11, 12, 13, 14, 15, 20, 23, 24, 25, 26, 28, 29, 31, 32, 33, 36, 39, 41, 42, 45, 48, 49</t>
  </si>
  <si>
    <t>1, 2, 3, 7, 12, 15, 24, 26, 28, 29, 33, 36, 42, 45, 48, 49</t>
  </si>
  <si>
    <t>1, 2, 2, 3, 3, 7, 7, 12, 12, 15, 15, 24, 24, 26, 26, 28, 28, 29, 29, 33, 33, 36, 36, 42, 42, 45, 45, 48, 48, 49, 49</t>
  </si>
  <si>
    <t>1, 2, 3, 5, 7, 11, 12, 13, 14, 15, 20, 23, 24, 25, 26, 28, 29, 32, 33, 36, 39, 41, 42, 45, 46, 48, 49</t>
  </si>
  <si>
    <t>1, 3, 12, 14, 20, 24, 26, 28, 29, 33, 42, 45, 46, 48, 49</t>
  </si>
  <si>
    <t>1, 3, 3, 12, 12, 14, 14, 20, 20, 24, 24, 26, 26, 28, 28, 29, 29, 33, 33, 42, 42, 45, 45, 46, 46, 48, 48, 49, 49</t>
  </si>
  <si>
    <t>1, 2, 3, 5, 7, 11, 12, 14, 15, 20, 21, 23, 24, 26, 28, 29, 32, 33, 37, 39, 40, 41, 42, 46, 48, 49</t>
  </si>
  <si>
    <t>1, 2, 3, 12, 14, 20, 21, 24, 28, 29, 33, 39, 42, 46, 48, 49</t>
  </si>
  <si>
    <t>1, 2, 2, 3, 3, 12, 12, 14, 14, 20, 20, 21, 21, 24, 24, 28, 28, 29, 29, 33, 33, 39, 39, 42, 42, 46, 46, 48, 48, 49, 49</t>
  </si>
  <si>
    <t>1, 2, 3, 4, 5, 7, 10, 11, 12, 14, 15, 20, 21, 23, 24, 26, 28, 29, 32, 37, 39, 40, 41, 42, 46, 48, 49</t>
  </si>
  <si>
    <t>1, 2, 4, 5, 14, 20, 21, 24, 29, 39, 42, 46, 49</t>
  </si>
  <si>
    <t>1, 2, 2, 4, 4, 5, 5, 14, 14, 20, 20, 21, 21, 24, 24, 29, 29, 39, 39, 42, 42, 46, 46, 49, 49</t>
  </si>
  <si>
    <t>1, 2, 3, 4, 5, 7, 9, 10, 11, 12, 14, 15, 20, 21, 24, 26, 27, 29, 32, 36, 37, 39, 40, 41, 42, 46, 49</t>
  </si>
  <si>
    <t>1, 2, 4, 5, 12, 15, 24, 29, 37, 39, 41, 42, 46, 49</t>
  </si>
  <si>
    <t>1, 2, 2, 4, 4, 5, 5, 12, 12, 15, 15, 24, 24, 29, 29, 37, 37, 39, 39, 41, 41, 42, 42, 46, 46, 49, 49</t>
  </si>
  <si>
    <t>2, 3, 4, 5, 6, 8, 9, 10, 11, 12, 15, 21, 24, 25, 26, 27, 29, 32, 36, 37, 39, 40, 41, 42, 46, 49</t>
  </si>
  <si>
    <t>2, 3, 5, 8, 10, 12, 15, 24, 37, 41, 42, 46, 49</t>
  </si>
  <si>
    <t>2, 3, 3, 5, 5, 8, 8, 10, 10, 12, 12, 15, 15, 24, 24, 37, 37, 41, 41, 42, 42, 46, 46, 49, 49</t>
  </si>
  <si>
    <t>3, 4, 5, 6, 8, 9, 10, 11, 12, 14, 15, 16, 17, 21, 24, 25, 26, 27, 29, 32, 36, 37, 38, 40, 41, 42, 46, 49</t>
  </si>
  <si>
    <t>3, 5, 8, 9, 10, 12, 16, 27, 37, 38, 41, 42, 46, 49</t>
  </si>
  <si>
    <t>3, 5, 5, 8, 8, 9, 9, 10, 10, 12, 12, 16, 16, 27, 27, 37, 37, 38, 38, 41, 41, 42, 42, 46, 46, 49, 49</t>
  </si>
  <si>
    <t>3, 4, 5, 6, 8, 9, 10, 11, 12, 13, 14, 15, 16, 17, 20, 21, 24, 25, 26, 27, 29, 32, 36, 37, 38, 40, 41, 42, 44, 46, 49</t>
  </si>
  <si>
    <t>3, 6, 9, 10, 12, 13, 16, 21, 27, 29, 37, 38, 42, 44, 46, 49</t>
  </si>
  <si>
    <t>3, 6, 6, 9, 9, 10, 10, 12, 12, 13, 13, 16, 16, 21, 21, 27, 27, 29, 29, 37, 37, 38, 38, 42, 42, 44, 44, 46, 46, 49, 49</t>
  </si>
  <si>
    <t>3, 4, 5, 6, 8, 9, 10, 11, 13, 14, 15, 16, 17, 20, 21, 23, 24, 25, 26, 27, 29, 32, 36, 37, 38, 42, 43, 44, 46, 49</t>
  </si>
  <si>
    <t>3, 6, 9, 13, 14, 17, 21, 23, 27, 29, 32, 37, 38, 42, 44, 46, 49</t>
  </si>
  <si>
    <t>3, 6, 6, 9, 9, 13, 13, 14, 14, 17, 17, 21, 21, 23, 23, 27, 27, 29, 29, 32, 32, 37, 37, 38, 38, 42, 42, 44, 44, 46, 46, 49, 49</t>
  </si>
  <si>
    <t>1, 2, 5, 6, 8, 9, 13, 14, 15, 16, 17, 20, 21, 23, 24, 25, 26, 27, 29, 32, 33, 36, 37, 38, 40, 42, 43, 44, 49</t>
  </si>
  <si>
    <t>2, 5, 6, 9, 14, 17, 20, 21, 23, 29, 32, 37, 38, 42, 44, 49</t>
  </si>
  <si>
    <t>2, 5, 5, 6, 6, 9, 9, 14, 14, 17, 17, 20, 20, 21, 21, 23, 23, 29, 29, 32, 32, 37, 37, 38, 38, 42, 42, 44, 44, 49, 49</t>
  </si>
  <si>
    <t>1, 2, 5, 6, 8, 13, 14, 16, 17, 20, 21, 23, 24, 25, 26, 29, 32, 33, 36, 37, 38, 40, 41, 42, 43, 44, 49</t>
  </si>
  <si>
    <t>2, 5, 6, 14, 17, 20, 21, 24, 32, 37, 38, 41, 42, 43, 44, 49</t>
  </si>
  <si>
    <t>2, 5, 5, 6, 6, 14, 14, 17, 17, 20, 20, 21, 21, 24, 24, 32, 32, 37, 37, 38, 38, 41, 41, 42, 42, 43, 43, 44, 44, 49, 49</t>
  </si>
  <si>
    <t>1, 2, 5, 12, 13, 14, 16, 17, 20, 21, 22, 23, 24, 26, 32, 33, 36, 37, 38, 39, 40, 41, 42, 43, 44, 49</t>
  </si>
  <si>
    <t>1, 5, 12, 14, 20, 21, 24, 33, 38, 41, 42, 43, 44, 49</t>
  </si>
  <si>
    <t>1, 5, 5, 12, 12, 14, 14, 20, 20, 21, 21, 24, 24, 33, 33, 38, 38, 41, 41, 42, 42, 43, 43, 44, 44, 49, 49</t>
  </si>
  <si>
    <t>1, 2, 5, 7, 12, 13, 18, 20, 21, 22, 23, 24, 25, 26, 33, 35, 36, 37, 38, 39, 40, 41, 42, 43, 44, 48, 49</t>
  </si>
  <si>
    <t>1, 5, 7, 12, 20, 24, 33, 38, 41, 42, 43, 44, 48, 49</t>
  </si>
  <si>
    <t>1, 5, 5, 7, 7, 12, 12, 20, 20, 24, 24, 33, 33, 38, 38, 41, 41, 42, 42, 43, 43, 44, 44, 48, 48, 49, 49</t>
  </si>
  <si>
    <t>1, 2, 5, 7, 10, 12, 13, 17, 18, 20, 21, 22, 23, 24, 25, 33, 35, 36, 37, 38, 39, 40, 41, 42, 43, 48, 49</t>
  </si>
  <si>
    <t>1, 5, 7, 10, 20, 22, 24, 33, 38, 39, 40, 41, 42, 48, 49</t>
  </si>
  <si>
    <t>1, 5, 5, 7, 7, 10, 10, 20, 20, 22, 22, 24, 24, 33, 33, 38, 38, 39, 39, 40, 40, 41, 41, 42, 42, 48, 48, 49, 49</t>
  </si>
  <si>
    <t>1, 2, 5, 7, 10, 12, 13, 17, 18, 20, 21, 22, 23, 24, 25, 33, 35, 36, 37, 38, 39, 40, 41, 42, 48, 49</t>
  </si>
  <si>
    <t>1, 7, 10, 18, 20, 22, 24, 35, 38, 39, 40, 41, 42, 48, 49</t>
  </si>
  <si>
    <t>1, 7, 7, 10, 10, 18, 18, 20, 20, 22, 22, 24, 24, 35, 35, 38, 38, 39, 39, 40, 40, 41, 41, 42, 42, 48, 48, 49, 49</t>
  </si>
  <si>
    <t>1, 5, 7, 10, 12, 13, 17, 18, 20, 21, 22, 23, 24, 25, 27, 33, 34, 35, 36, 37, 38, 39, 40, 41, 42, 48</t>
  </si>
  <si>
    <t>1, 5, 7, 13, 18, 20, 22, 25, 33, 35, 38, 39, 40, 41, 42, 48</t>
  </si>
  <si>
    <t>1, 5, 5, 7, 7, 13, 13, 18, 18, 20, 20, 22, 22, 25, 25, 33, 33, 35, 35, 38, 38, 39, 39, 40, 40, 41, 41, 42, 42, 48, 48</t>
  </si>
  <si>
    <t>1, 2, 5, 7, 10, 12, 13, 17, 18, 22, 23, 25, 27, 33, 34, 35, 36, 37, 38, 39, 40, 41, 42, 43, 48</t>
  </si>
  <si>
    <t>1, 5, 10, 13, 17, 18, 25, 33, 35, 36, 38, 40, 41, 42, 43, 48</t>
  </si>
  <si>
    <t>1, 5, 5, 10, 10, 13, 13, 17, 17, 18, 18, 25, 25, 33, 33, 35, 35, 36, 36, 38, 38, 40, 40, 41, 41, 42, 42, 43, 43, 48, 48</t>
  </si>
  <si>
    <t>1, 2, 5, 7, 9, 10, 12, 13, 15, 17, 18, 19, 23, 25, 27, 33, 34, 35, 36, 38, 40, 41, 43, 46, 48</t>
  </si>
  <si>
    <t>1, 5, 10, 12, 13, 17, 27, 33, 34, 36, 38, 40, 41, 43, 46, 48</t>
  </si>
  <si>
    <t>1, 5, 5, 10, 10, 12, 12, 13, 13, 17, 17, 27, 27, 33, 33, 34, 34, 36, 36, 38, 38, 40, 40, 41, 41, 43, 43, 46, 46, 48, 48</t>
  </si>
  <si>
    <t>2, 5, 7, 9, 10, 12, 13, 15, 17, 19, 22, 23, 24, 25, 27, 33, 34, 35, 36, 38, 40, 41, 43, 44, 46</t>
  </si>
  <si>
    <t>2, 5, 10, 12, 13, 19, 25, 27, 34, 35, 36, 38, 40, 41, 43, 44, 46</t>
  </si>
  <si>
    <t>2, 5, 5, 10, 10, 12, 12, 13, 13, 19, 19, 25, 25, 27, 27, 34, 34, 35, 35, 36, 36, 38, 38, 40, 40, 41, 41, 43, 43, 44, 44, 46, 46</t>
  </si>
  <si>
    <t>2, 5, 7, 9, 10, 12, 13, 15, 17, 19, 21, 22, 23, 24, 25, 27, 33, 34, 35, 36, 38, 41, 43, 44, 46, 47</t>
  </si>
  <si>
    <t>2, 5, 9, 13, 15, 19, 25, 27, 34, 35, 38, 41, 43, 44, 46, 47</t>
  </si>
  <si>
    <t>2, 5, 5, 9, 9, 13, 13, 15, 15, 19, 19, 25, 25, 27, 27, 34, 34, 35, 35, 38, 38, 41, 41, 43, 43, 44, 44, 46, 46, 47, 47</t>
  </si>
  <si>
    <t>2, 5, 9, 10, 11, 12, 13, 15, 17, 19, 21, 22, 24, 25, 27, 33, 34, 35, 38, 40, 42, 43, 44, 45, 46, 47, 49</t>
  </si>
  <si>
    <t>2, 9, 10, 13, 15, 22, 25, 35, 38, 40, 43, 44, 46, 47, 49</t>
  </si>
  <si>
    <t>2, 9, 9, 10, 10, 13, 13, 15, 15, 22, 22, 25, 25, 35, 35, 38, 38, 40, 40, 43, 43, 44, 44, 46, 46, 47, 47, 49, 49</t>
  </si>
  <si>
    <t>2, 5, 9, 10, 11, 12, 14, 15, 17, 19, 20, 21, 22, 24, 25, 27, 34, 35, 38, 39, 40, 42, 43, 44, 45, 46, 47, 49</t>
  </si>
  <si>
    <t>2, 5, 9, 10, 14, 15, 21, 22, 38, 40, 43, 44, 46, 47, 49</t>
  </si>
  <si>
    <t>2, 5, 5, 9, 9, 10, 10, 14, 14, 15, 15, 21, 21, 22, 22, 38, 38, 40, 40, 43, 43, 44, 44, 46, 46, 47, 47, 49, 49</t>
  </si>
  <si>
    <t>5, 9, 10, 11, 12, 13, 14, 15, 17, 19, 20, 21, 22, 24, 34, 38, 39, 40, 41, 42, 43, 44, 45, 46, 47, 49</t>
  </si>
  <si>
    <t>5, 9, 10, 11, 14, 15, 21, 22, 40, 41, 42, 43, 44, 46, 47, 49</t>
  </si>
  <si>
    <t>5, 9, 9, 10, 10, 11, 11, 14, 14, 15, 15, 21, 21, 22, 22, 40, 40, 41, 41, 42, 42, 43, 43, 44, 44, 46, 46, 47, 47, 49, 49</t>
  </si>
  <si>
    <t>5, 9, 10, 11, 12, 13, 14, 15, 16, 17, 19, 20, 21, 22, 24, 25, 31, 34, 38, 39, 40, 41, 42, 43, 44, 45, 46, 47, 48, 49</t>
  </si>
  <si>
    <t>5, 9, 10, 11, 12, 15, 20, 21, 22, 39, 40, 41, 42, 44, 46, 47, 48, 49</t>
  </si>
  <si>
    <t>5, 9, 9, 10, 10, 11, 11, 12, 12, 15, 15, 20, 20, 21, 21, 22, 22, 39, 39, 40, 40, 41, 41, 42, 42, 44, 44, 46, 46, 47, 47, 48, 48, 49, 49</t>
  </si>
  <si>
    <t>5, 9, 11, 12, 13, 14, 15, 16, 17, 20, 21, 22, 25, 31, 34, 35, 37, 38, 39, 40, 41, 42, 45, 46, 47, 48, 49</t>
  </si>
  <si>
    <t>5, 11, 12, 20, 22, 35, 39, 40, 41, 42, 46, 47, 48, 49</t>
  </si>
  <si>
    <t>5, 11, 11, 12, 12, 20, 20, 22, 22, 35, 35, 39, 39, 40, 40, 41, 41, 42, 42, 46, 46, 47, 47, 48, 48, 49, 49</t>
  </si>
  <si>
    <t>2, 5, 9, 11, 12, 13, 14, 16, 20, 22, 25, 31, 34, 35, 37, 38, 39, 40, 41, 42, 45, 46, 47, 48, 49</t>
  </si>
  <si>
    <t>5, 11, 12, 16, 20, 25, 35, 38, 39, 40, 41, 48, 49</t>
  </si>
  <si>
    <t>5, 11, 11, 12, 12, 16, 16, 20, 20, 25, 25, 35, 35, 38, 38, 39, 39, 40, 40, 41, 41, 48, 48, 49, 49</t>
  </si>
  <si>
    <t>2, 5, 9, 12, 13, 14, 16, 20, 22, 23, 25, 30, 31, 34, 35, 37, 38, 39, 40, 41, 45, 47, 48, 49</t>
  </si>
  <si>
    <t>5, 12, 16, 23, 25, 37, 38, 39, 40, 41, 47, 48, 49</t>
  </si>
  <si>
    <t>5, 12, 12, 16, 16, 23, 23, 25, 25, 37, 37, 38, 38, 39, 39, 40, 40, 41, 41, 47, 47, 48, 48, 49, 49</t>
  </si>
  <si>
    <t>1, 2, 4, 5, 6, 9, 12, 13, 16, 19, 21, 22, 23, 25, 30, 31, 35, 37, 38, 39, 40, 41, 45, 47, 48, 49</t>
  </si>
  <si>
    <t>2, 4, 5, 9, 12, 16, 23, 25, 37, 38, 40, 41, 47, 48, 49</t>
  </si>
  <si>
    <t>2, 4, 4, 5, 5, 9, 9, 12, 12, 16, 16, 23, 23, 25, 25, 37, 37, 38, 38, 40, 40, 41, 41, 47, 47, 48, 48, 49, 49</t>
  </si>
  <si>
    <t>1, 2, 4, 5, 6, 9, 12, 16, 17, 19, 21, 22, 23, 25, 29, 30, 31, 35, 37, 38, 40, 41, 45, 47, 48, 49</t>
  </si>
  <si>
    <t>2, 4, 9, 12, 16, 22, 23, 30, 37, 40, 45, 47, 48, 49</t>
  </si>
  <si>
    <t>2, 4, 4, 9, 9, 12, 12, 16, 16, 22, 22, 23, 23, 30, 30, 37, 37, 40, 40, 45, 45, 47, 47, 48, 48, 49, 49</t>
  </si>
  <si>
    <t>1, 2, 4, 5, 6, 9, 11, 12, 14, 16, 17, 19, 21, 22, 23, 29, 30, 35, 37, 38, 40, 41, 43, 45, 47, 48, 49</t>
  </si>
  <si>
    <t>1, 2, 6, 9, 12, 14, 21, 22, 23, 30, 37, 40, 43, 45, 47, 48, 49</t>
  </si>
  <si>
    <t>1, 2, 2, 6, 6, 9, 9, 12, 12, 14, 14, 21, 21, 22, 22, 23, 23, 30, 30, 37, 37, 40, 40, 43, 43, 45, 45, 47, 47, 48, 48, 49, 49</t>
  </si>
  <si>
    <t>1, 2, 4, 5, 6, 9, 11, 14, 16, 17, 19, 21, 22, 23, 29, 30, 32, 37, 38, 40, 43, 45, 47, 48, 49</t>
  </si>
  <si>
    <t>1, 2, 6, 9, 14, 17, 21, 22, 29, 30, 40, 43, 45, 47, 48, 49</t>
  </si>
  <si>
    <t>1, 2, 2, 6, 6, 9, 9, 14, 14, 17, 17, 21, 21, 22, 22, 29, 29, 30, 30, 40, 40, 43, 43, 45, 45, 47, 47, 48, 48, 49, 49</t>
  </si>
  <si>
    <t>1, 2, 4, 6, 9, 10, 11, 14, 15, 16, 17, 19, 21, 22, 23, 26, 29, 30, 32, 37, 38, 40, 43, 45, 47, 48, 49</t>
  </si>
  <si>
    <t>1, 6, 9, 10, 11, 17, 19, 21, 22, 29, 38, 43, 47, 48, 49</t>
  </si>
  <si>
    <t>1, 6, 6, 9, 9, 10, 10, 11, 11, 17, 17, 19, 19, 21, 21, 22, 22, 29, 29, 38, 38, 43, 43, 47, 47, 48, 48, 49, 49</t>
  </si>
  <si>
    <t>1, 2, 3, 4, 6, 9, 10, 11, 14, 15, 16, 17, 19, 21, 22, 23, 25, 26, 29, 32, 37, 38, 39, 40, 43, 47, 48, 49</t>
  </si>
  <si>
    <t>1, 2, 10, 11, 16, 17, 19, 22, 29, 38, 40, 43, 47, 48, 49</t>
  </si>
  <si>
    <t>1, 2, 2, 10, 10, 11, 11, 16, 16, 17, 17, 19, 19, 22, 22, 29, 29, 38, 38, 40, 40, 43, 43, 47, 47, 48, 48, 49, 49</t>
  </si>
  <si>
    <t>2, 3, 6, 8, 9, 10, 11, 12, 14, 15, 16, 17, 19, 21, 22, 23, 25, 26, 29, 31, 32, 37, 38, 39, 40, 43, 47, 48, 49</t>
  </si>
  <si>
    <t>2, 6, 11, 12, 15, 16, 17, 19, 22, 26, 38, 40, 43, 47, 48, 49</t>
  </si>
  <si>
    <t>2, 6, 6, 11, 11, 12, 12, 15, 15, 16, 16, 17, 17, 19, 19, 22, 22, 26, 26, 38, 38, 40, 40, 43, 43, 47, 47, 48, 48, 49, 49</t>
  </si>
  <si>
    <t>1, 2, 3, 6, 7, 8, 9, 10, 11, 12, 14, 15, 16, 17, 19, 21, 22, 25, 26, 29, 31, 32, 34, 37, 38, 39, 40, 43, 47, 48, 49</t>
  </si>
  <si>
    <t>2, 3, 6, 7, 11, 12, 15, 16, 25, 26, 34, 40, 43, 47, 48, 49</t>
  </si>
  <si>
    <t>2, 3, 3, 6, 6, 7, 7, 11, 11, 12, 12, 15, 15, 16, 16, 25, 25, 26, 26, 34, 34, 40, 40, 43, 43, 47, 47, 48, 48, 49, 49</t>
  </si>
  <si>
    <t>1, 2, 3, 5, 6, 7, 8, 9, 10, 12, 15, 16, 17, 18, 21, 22, 24, 25, 26, 29, 31, 32, 34, 39, 40, 47, 48, 49</t>
  </si>
  <si>
    <t>2, 3, 6, 7, 8, 15, 25, 26, 29, 34, 40, 47, 48, 49</t>
  </si>
  <si>
    <t>2, 3, 3, 6, 6, 7, 7, 8, 8, 15, 15, 25, 25, 26, 26, 29, 29, 34, 34, 40, 40, 47, 47, 48, 48, 49, 49</t>
  </si>
  <si>
    <t>1, 3, 5, 6, 7, 8, 10, 12, 15, 16, 17, 18, 21, 22, 24, 25, 26, 29, 31, 34, 36, 39, 40, 43, 45, 47, 48, 49</t>
  </si>
  <si>
    <t>1, 3, 6, 7, 8, 10, 17, 25, 29, 34, 40, 47, 48, 49</t>
  </si>
  <si>
    <t>1, 3, 3, 6, 6, 7, 7, 8, 8, 10, 10, 17, 17, 25, 25, 29, 29, 34, 34, 40, 40, 47, 47, 48, 48, 49, 49</t>
  </si>
  <si>
    <t>1, 3, 5, 6, 7, 8, 9, 10, 12, 13, 15, 16, 17, 18, 22, 24, 25, 27, 29, 31, 34, 36, 39, 40, 43, 45, 47, 48, 49</t>
  </si>
  <si>
    <t>1, 3, 5, 8, 9, 10, 16, 17, 24, 25, 29, 34, 40, 47, 48, 49</t>
  </si>
  <si>
    <t>1, 3, 3, 5, 5, 8, 8, 9, 9, 10, 10, 16, 16, 17, 17, 24, 24, 25, 25, 29, 29, 34, 34, 40, 40, 47, 47, 48, 48, 49, 49</t>
  </si>
  <si>
    <t>1, 3, 5, 6, 7, 8, 9, 10, 12, 13, 14, 15, 16, 17, 18, 24, 25, 27, 29, 31, 34, 35, 36, 40, 43, 45, 48, 49</t>
  </si>
  <si>
    <t>1, 5, 6, 8, 9, 10, 16, 17, 24, 25, 34, 36, 45, 48, 49</t>
  </si>
  <si>
    <t>1, 5, 5, 6, 6, 8, 8, 9, 9, 10, 10, 16, 16, 17, 17, 24, 24, 25, 25, 34, 34, 36, 36, 45, 45, 48, 48, 49, 49</t>
  </si>
  <si>
    <t>1, 3, 5, 6, 7, 9, 10, 11, 13, 14, 15, 16, 17, 18, 21, 24, 25, 27, 29, 33, 34, 35, 36, 43, 45, 48, 49</t>
  </si>
  <si>
    <t>1, 5, 6, 10, 13, 16, 24, 25, 34, 35, 36, 45, 48, 49</t>
  </si>
  <si>
    <t>1, 5, 5, 6, 6, 10, 10, 13, 13, 16, 16, 24, 24, 25, 25, 34, 34, 35, 35, 36, 36, 45, 45, 48, 48, 49, 49</t>
  </si>
  <si>
    <t>3, 5, 6, 7, 8, 9, 10, 11, 13, 14, 16, 17, 18, 21, 24, 25, 26, 27, 29, 33, 34, 35, 36, 43, 45, 48, 49</t>
  </si>
  <si>
    <t>3, 5, 6, 7, 10, 13, 14, 25, 34, 35, 36, 45, 48, 49</t>
  </si>
  <si>
    <t>3, 5, 5, 6, 6, 7, 7, 10, 10, 13, 13, 14, 14, 25, 25, 34, 34, 35, 35, 36, 36, 45, 45, 48, 48, 49, 49</t>
  </si>
  <si>
    <t>3, 4, 6, 7, 8, 9, 10, 11, 13, 14, 15, 17, 21, 23, 26, 27, 29, 33, 34, 35, 36, 43, 45, 48, 49</t>
  </si>
  <si>
    <t>3, 6, 7, 8, 9, 10, 11, 13, 14, 33, 34, 35, 48, 49</t>
  </si>
  <si>
    <t>3, 6, 6, 7, 7, 8, 8, 9, 9, 10, 10, 11, 11, 13, 13, 14, 14, 33, 33, 34, 34, 35, 35, 48, 48, 49, 49</t>
  </si>
  <si>
    <t>1, 3, 4, 6, 7, 8, 9, 10, 11, 13, 14, 15, 17, 21, 22, 23, 26, 27, 28, 33, 34, 35, 48, 49</t>
  </si>
  <si>
    <t>3, 6, 8, 9, 11, 14, 26, 28, 33, 35, 48, 49</t>
  </si>
  <si>
    <t>3, 6, 6, 8, 8, 9, 9, 11, 11, 14, 14, 26, 26, 28, 28, 33, 33, 35, 35, 48, 48, 49, 49</t>
  </si>
  <si>
    <t>1, 3, 4, 6, 7, 8, 9, 10, 11, 13, 14, 15, 16, 17, 19, 21, 22, 23, 26, 28, 33, 34, 35, 43, 49</t>
  </si>
  <si>
    <t>3, 4, 8, 9, 11, 15, 26, 28, 33, 34, 35, 43, 49</t>
  </si>
  <si>
    <t>3, 4, 4, 8, 8, 9, 9, 11, 11, 15, 15, 26, 26, 28, 28, 33, 33, 34, 34, 35, 35, 43, 43, 49, 49</t>
  </si>
  <si>
    <t>1, 3, 4, 7, 8, 9, 10, 11, 12, 13, 14, 15, 16, 18, 19, 21, 22, 23, 26, 27, 28, 33, 34, 35, 43, 49</t>
  </si>
  <si>
    <t>1, 3, 4, 8, 9, 11, 13, 15, 22, 26, 27, 28, 34, 35, 43, 49</t>
  </si>
  <si>
    <t>1, 3, 3, 4, 4, 8, 8, 9, 9, 11, 11, 13, 13, 15, 15, 22, 22, 26, 26, 27, 27, 28, 28, 34, 34, 35, 35, 43, 43, 49, 49</t>
  </si>
  <si>
    <t>1, 3, 4, 7, 8, 9, 10, 11, 12, 13, 14, 15, 16, 18, 19, 21, 22, 23, 26, 27, 28, 31, 34, 35, 43, 49</t>
  </si>
  <si>
    <t>1, 3, 4, 11, 13, 14, 15, 16, 22, 27, 28, 31, 34, 35, 43, 49</t>
  </si>
  <si>
    <t>1, 3, 3, 4, 4, 11, 11, 13, 13, 14, 14, 15, 15, 16, 16, 22, 22, 27, 27, 28, 28, 31, 31, 34, 34, 35, 35, 43, 43, 49, 49</t>
  </si>
  <si>
    <t>1, 3, 4, 5, 8, 9, 10, 11, 12, 13, 14, 15, 16, 18, 19, 21, 22, 23, 27, 28, 31, 32, 34, 35, 41, 43, 44</t>
  </si>
  <si>
    <t>1, 4, 10, 11, 12, 13, 14, 16, 18, 22, 27, 28, 31, 35, 43, 44</t>
  </si>
  <si>
    <t>1, 4, 4, 10, 10, 11, 11, 12, 12, 13, 13, 14, 14, 16, 16, 18, 18, 22, 22, 27, 27, 28, 28, 31, 31, 35, 35, 43, 43, 44, 44</t>
  </si>
  <si>
    <t>1, 3, 5, 9, 10, 11, 12, 13, 14, 15, 16, 18, 19, 21, 22, 27, 28, 30, 31, 32, 40, 41, 43, 44</t>
  </si>
  <si>
    <t>1, 9, 10, 11, 12, 14, 15, 16, 18, 27, 28, 31, 40, 43, 44</t>
  </si>
  <si>
    <t>1, 9, 9, 10, 10, 11, 11, 12, 12, 14, 14, 15, 15, 16, 16, 18, 18, 27, 27, 28, 28, 31, 31, 40, 40, 43, 43, 44, 44</t>
  </si>
  <si>
    <t>5, 7, 9, 10, 11, 12, 13, 14, 15, 16, 18, 19, 25, 27, 28, 30, 31, 32, 37, 40, 41, 43, 44, 45</t>
  </si>
  <si>
    <t>5, 9, 10, 12, 14, 15, 18, 27, 28, 31, 40, 41, 43, 44, 45</t>
  </si>
  <si>
    <t>5, 9, 9, 10, 10, 12, 12, 14, 14, 15, 15, 18, 18, 27, 27, 28, 28, 31, 31, 40, 40, 41, 41, 43, 43, 44, 44, 45, 45</t>
  </si>
  <si>
    <t>4, 5, 7, 9, 10, 11, 12, 13, 14, 15, 16, 18, 25, 26, 27, 28, 30, 31, 32, 37, 39, 40, 41, 44, 45</t>
  </si>
  <si>
    <t>5, 7, 9, 10, 13, 14, 15, 16, 18, 27, 28, 30, 31, 39, 40, 41, 44, 45</t>
  </si>
  <si>
    <t>5, 7, 7, 9, 9, 10, 10, 13, 13, 14, 14, 15, 15, 16, 16, 18, 18, 27, 27, 28, 28, 30, 30, 31, 31, 39, 39, 40, 40, 41, 41, 44, 44, 45, 45</t>
  </si>
  <si>
    <t>4, 5, 7, 9, 11, 12, 13, 14, 15, 16, 17, 18, 25, 26, 27, 28, 30, 31, 32, 37, 39, 40, 41, 44, 45</t>
  </si>
  <si>
    <t>5, 7, 9, 13, 14, 16, 25, 30, 31, 39, 40, 41, 44, 45</t>
  </si>
  <si>
    <t>5, 7, 7, 9, 9, 13, 13, 14, 14, 16, 16, 25, 25, 30, 30, 31, 31, 39, 39, 40, 40, 41, 41, 44, 44, 45, 45</t>
  </si>
  <si>
    <t>4, 5, 7, 11, 12, 13, 14, 16, 17, 18, 24, 25, 26, 28, 30, 32, 34, 37, 39, 40, 41, 44, 45, 49</t>
  </si>
  <si>
    <t>4, 5, 7, 11, 13, 16, 18, 25, 28, 30, 39, 40, 44, 45, 49</t>
  </si>
  <si>
    <t>4, 5, 5, 7, 7, 11, 11, 13, 13, 16, 16, 18, 18, 25, 25, 28, 28, 30, 30, 39, 39, 40, 40, 44, 44, 45, 45, 49, 49</t>
  </si>
  <si>
    <t>1, 4, 7, 11, 12, 13, 14, 16, 17, 18, 19, 24, 25, 26, 28, 30, 34, 37, 39, 40, 45, 49</t>
  </si>
  <si>
    <t>4, 7, 11, 12, 13, 17, 18, 24, 25, 28, 39, 40, 45, 49</t>
  </si>
  <si>
    <t>4, 7, 7, 11, 11, 12, 12, 13, 13, 17, 17, 18, 18, 24, 24, 25, 25, 28, 28, 39, 39, 40, 40, 45, 45, 49, 49</t>
  </si>
  <si>
    <t>1, 4, 7, 11, 12, 13, 14, 15, 16, 17, 18, 19, 21, 22, 24, 25, 26, 28, 30, 34, 37, 39, 40, 45, 49</t>
  </si>
  <si>
    <t>4, 7, 11, 12, 14, 15, 17, 24, 26, 28, 34, 39, 40, 45, 49</t>
  </si>
  <si>
    <t>4, 7, 7, 11, 11, 12, 12, 14, 14, 15, 15, 17, 17, 24, 24, 26, 26, 28, 28, 34, 34, 39, 39, 40, 40, 45, 45, 49, 49</t>
  </si>
  <si>
    <t>1, 4, 7, 11, 12, 13, 14, 15, 16, 17, 18, 19, 21, 22, 24, 26, 28, 30, 34, 38, 39, 40, 42, 48, 49</t>
  </si>
  <si>
    <t>1, 4, 7, 12, 13, 14, 15, 17, 19, 24, 26, 34, 39, 40, 48, 49</t>
  </si>
  <si>
    <t>1, 4, 4, 7, 7, 12, 12, 13, 13, 14, 14, 15, 15, 17, 17, 19, 19, 24, 24, 26, 26, 34, 34, 39, 39, 40, 40, 48, 48, 49, 49</t>
  </si>
  <si>
    <t>1, 7, 12, 13, 14, 15, 16, 17, 18, 19, 21, 22, 24, 26, 30, 34, 36, 38, 39, 40, 41, 42, 43, 48, 49</t>
  </si>
  <si>
    <t>1, 7, 12, 13, 14, 18, 19, 21, 22, 24, 26, 34, 40, 48, 49</t>
  </si>
  <si>
    <t>1, 7, 7, 12, 12, 13, 13, 14, 14, 18, 18, 19, 19, 21, 21, 22, 22, 24, 24, 26, 26, 34, 34, 40, 40, 48, 48, 49, 49</t>
  </si>
  <si>
    <t>1, 2, 7, 11, 12, 13, 14, 15, 16, 17, 18, 19, 21, 22, 24, 26, 30, 34, 36, 38, 40, 41, 42, 43, 44, 48, 49</t>
  </si>
  <si>
    <t>1, 11, 13, 14, 18, 19, 21, 22, 24, 26, 42, 44, 48, 49</t>
  </si>
  <si>
    <t>1, 11, 11, 13, 13, 14, 14, 18, 18, 19, 19, 21, 21, 22, 22, 24, 24, 26, 26, 42, 42, 44, 44, 48, 48, 49, 49</t>
  </si>
  <si>
    <t>1, 2, 4, 7, 11, 12, 13, 14, 15, 16, 17, 18, 19, 21, 22, 23, 24, 26, 28, 31, 36, 38, 40, 41, 42, 43, 44, 48, 49</t>
  </si>
  <si>
    <t>1, 11, 13, 14, 17, 18, 22, 24, 26, 36, 40, 42, 43, 44, 48, 49</t>
  </si>
  <si>
    <t>1, 11, 11, 13, 13, 14, 14, 17, 17, 18, 18, 22, 22, 24, 24, 26, 26, 36, 36, 40, 40, 42, 42, 43, 43, 44, 44, 48, 48, 49, 49</t>
  </si>
  <si>
    <t>1, 2, 3, 4, 7, 11, 12, 13, 14, 15, 17, 18, 19, 21, 22, 23, 26, 28, 30, 31, 36, 38, 40, 41, 42, 43, 44, 48, 49</t>
  </si>
  <si>
    <t>1, 2, 4, 12, 13, 14, 17, 22, 26, 36, 40, 42, 43, 44, 48, 49</t>
  </si>
  <si>
    <t>1, 2, 2, 4, 4, 12, 12, 13, 13, 14, 14, 17, 17, 22, 22, 26, 26, 36, 36, 40, 40, 42, 42, 43, 43, 44, 44, 48, 48, 49, 49</t>
  </si>
  <si>
    <t>1, 2, 3, 4, 7, 11, 12, 14, 16, 17, 19, 21, 22, 23, 28, 30, 31, 36, 38, 40, 41, 42, 43, 44, 46, 48, 49</t>
  </si>
  <si>
    <t>1, 2, 4, 12, 14, 17, 23, 31, 36, 40, 43, 44, 46, 48, 49</t>
  </si>
  <si>
    <t>1, 2, 2, 4, 4, 12, 12, 14, 14, 17, 17, 23, 23, 31, 31, 36, 36, 40, 40, 43, 43, 44, 44, 46, 46, 48, 48, 49, 49</t>
  </si>
  <si>
    <t>2, 3, 4, 11, 12, 14, 16, 17, 19, 21, 22, 23, 28, 30, 31, 35, 36, 37, 40, 41, 43, 44, 45, 46, 49</t>
  </si>
  <si>
    <t>2, 3, 4, 12, 14, 17, 19, 23, 30, 31, 35, 40, 44, 45, 46, 49</t>
  </si>
  <si>
    <t>2, 3, 3, 4, 4, 12, 12, 14, 14, 17, 17, 19, 19, 23, 23, 30, 30, 31, 31, 35, 35, 40, 40, 44, 44, 45, 45, 46, 46, 49, 49</t>
  </si>
  <si>
    <t>2, 3, 4, 5, 11, 12, 14, 16, 19, 21, 22, 23, 28, 30, 31, 33, 35, 37, 40, 41, 43, 44, 45, 46</t>
  </si>
  <si>
    <t>2, 3, 4, 11, 16, 19, 23, 30, 31, 35, 40, 43, 44, 45, 46</t>
  </si>
  <si>
    <t>2, 3, 3, 4, 4, 11, 11, 16, 16, 19, 19, 23, 23, 30, 30, 31, 31, 35, 35, 40, 40, 43, 43, 44, 44, 45, 45, 46, 46</t>
  </si>
  <si>
    <t>3, 4, 5, 11, 14, 16, 19, 21, 22, 23, 24, 25, 28, 29, 30, 31, 33, 35, 37, 40, 41, 43, 44, 45, 46</t>
  </si>
  <si>
    <t>3, 4, 11, 16, 19, 24, 30, 31, 37, 40, 41, 43, 44, 45, 46</t>
  </si>
  <si>
    <t>3, 4, 4, 11, 11, 16, 16, 19, 19, 24, 24, 30, 30, 31, 31, 37, 37, 40, 40, 41, 41, 43, 43, 44, 44, 45, 45, 46, 46</t>
  </si>
  <si>
    <t>3, 4, 5, 6, 11, 12, 14, 16, 19, 21, 23, 24, 25, 28, 29, 30, 31, 33, 35, 37, 40, 41, 43, 44, 45, 46</t>
  </si>
  <si>
    <t>3, 5, 6, 11, 16, 21, 24, 31, 33, 37, 40, 41, 43, 44, 45, 46</t>
  </si>
  <si>
    <t>3, 5, 5, 6, 6, 11, 11, 16, 16, 21, 21, 24, 24, 31, 31, 33, 33, 37, 37, 40, 40, 41, 41, 43, 43, 44, 44, 45, 45, 46, 46</t>
  </si>
  <si>
    <t>1, 5, 6, 11, 12, 14, 16, 21, 23, 24, 25, 28, 29, 31, 33, 35, 37, 40, 41, 42, 43, 44, 45, 46</t>
  </si>
  <si>
    <t>5, 6, 11, 14, 21, 25, 29, 31, 33, 37, 40, 41, 42, 43, 44, 45, 46</t>
  </si>
  <si>
    <t>5, 6, 6, 11, 11, 14, 14, 21, 21, 25, 25, 29, 29, 31, 31, 33, 33, 37, 37, 40, 40, 41, 41, 42, 42, 43, 43, 44, 44, 45, 45, 46, 46</t>
  </si>
  <si>
    <t>1, 4, 5, 6, 11, 12, 14, 21, 22, 23, 24, 25, 28, 29, 30, 31, 33, 35, 37, 40, 41, 42, 43, 44, 45</t>
  </si>
  <si>
    <t>5, 12, 14, 21, 22, 25, 29, 31, 33, 37, 40, 42, 43, 44, 45</t>
  </si>
  <si>
    <t>5, 12, 12, 14, 14, 21, 21, 22, 22, 25, 25, 29, 29, 31, 31, 33, 33, 37, 37, 40, 40, 42, 42, 43, 43, 44, 44, 45, 45</t>
  </si>
  <si>
    <t>1, 4, 5, 6, 8, 11, 12, 14, 17, 21, 22, 23, 24, 25, 28, 29, 30, 31, 33, 35, 37, 40, 42, 43, 44, 46</t>
  </si>
  <si>
    <t>1, 5, 6, 8, 12, 14, 22, 25, 29, 37, 40, 42, 43, 44, 46</t>
  </si>
  <si>
    <t>1, 5, 5, 6, 6, 8, 8, 12, 12, 14, 14, 22, 22, 25, 25, 29, 29, 37, 37, 40, 40, 42, 42, 43, 43, 44, 44, 46, 46</t>
  </si>
  <si>
    <t>1, 4, 5, 6, 8, 12, 14, 16, 17, 21, 22, 24, 25, 28, 29, 30, 31, 32, 35, 37, 40, 42, 44, 46, 48</t>
  </si>
  <si>
    <t>1, 4, 5, 6, 8, 12, 14, 16, 28, 37, 40, 42, 44, 46, 48</t>
  </si>
  <si>
    <t>1, 4, 4, 5, 5, 6, 6, 8, 8, 12, 12, 14, 14, 16, 16, 28, 28, 37, 37, 40, 40, 42, 42, 44, 44, 46, 46, 48, 48</t>
  </si>
  <si>
    <t>1, 4, 5, 6, 7, 8, 9, 12, 14, 16, 17, 21, 22, 28, 30, 31, 32, 35, 37, 40, 42, 44, 46, 48</t>
  </si>
  <si>
    <t>1, 4, 5, 6, 14, 16, 28, 31, 37, 40, 42, 44, 46, 48</t>
  </si>
  <si>
    <t>1, 4, 4, 5, 5, 6, 6, 14, 14, 16, 16, 28, 28, 31, 31, 37, 37, 40, 40, 42, 42, 44, 44, 46, 46, 48, 48</t>
  </si>
  <si>
    <t>1, 4, 5, 6, 7, 8, 9, 11, 14, 16, 17, 21, 22, 26, 27, 28, 30, 31, 32, 35, 37, 40, 42, 44, 46, 48</t>
  </si>
  <si>
    <t>1, 4, 6, 14, 21, 26, 28, 31, 40, 42, 44, 46, 48</t>
  </si>
  <si>
    <t>1, 4, 4, 6, 6, 14, 14, 21, 21, 26, 26, 28, 28, 31, 31, 40, 40, 42, 42, 44, 44, 46, 46, 48, 48</t>
  </si>
  <si>
    <t>1, 4, 6, 7, 8, 9, 11, 12, 14, 16, 17, 21, 22, 26, 27, 28, 29, 30, 31, 32, 38, 40, 42, 44, 46, 48</t>
  </si>
  <si>
    <t>1, 4, 6, 7, 12, 14, 21, 26, 31, 38, 40, 44, 46, 48</t>
  </si>
  <si>
    <t>1, 4, 4, 6, 6, 7, 7, 12, 12, 14, 14, 21, 21, 26, 26, 31, 31, 38, 38, 40, 40, 44, 44, 46, 46, 48, 48</t>
  </si>
  <si>
    <t>1, 4, 6, 7, 8, 9, 11, 12, 14, 15, 16, 17, 21, 26, 27, 29, 31, 32, 36, 38, 40, 42, 44, 46, 48</t>
  </si>
  <si>
    <t>1, 4, 6, 7, 11, 12, 15, 21, 27, 38, 40, 42, 44, 46, 48</t>
  </si>
  <si>
    <t>1, 4, 4, 6, 6, 7, 7, 11, 11, 12, 12, 15, 15, 21, 21, 27, 27, 38, 38, 40, 40, 42, 42, 44, 44, 46, 46, 48, 48</t>
  </si>
  <si>
    <t>4, 6, 7, 9, 11, 12, 15, 16, 17, 21, 26, 27, 29, 30, 31, 32, 33, 36, 37, 38, 40, 42, 44, 47, 48</t>
  </si>
  <si>
    <t>4, 6, 7, 9, 11, 15, 17, 26, 27, 29, 38, 42, 44, 47, 48</t>
  </si>
  <si>
    <t>4, 6, 6, 7, 7, 9, 9, 11, 11, 15, 15, 17, 17, 26, 26, 27, 27, 29, 29, 38, 38, 42, 42, 44, 44, 47, 47, 48, 48</t>
  </si>
  <si>
    <t>4, 6, 7, 9, 11, 12, 15, 17, 18, 21, 25, 26, 27, 29, 30, 31, 33, 34, 36, 37, 38, 42, 44, 47, 48, 49</t>
  </si>
  <si>
    <t>4, 6, 9, 11, 17, 18, 21, 26, 27, 29, 38, 42, 44, 47, 48, 49</t>
  </si>
  <si>
    <t>4, 6, 6, 9, 9, 11, 11, 17, 17, 18, 18, 21, 21, 26, 26, 27, 27, 29, 29, 38, 38, 42, 42, 44, 44, 47, 47, 48, 48, 49, 49</t>
  </si>
  <si>
    <t>3, 4, 6, 9, 11, 12, 15, 17, 18, 21, 23, 25, 26, 27, 29, 30, 31, 33, 34, 36, 37, 38, 42, 43, 44, 47, 48, 49</t>
  </si>
  <si>
    <t>6, 9, 11, 17, 18, 21, 23, 29, 30, 37, 38, 42, 44, 47, 48, 49</t>
  </si>
  <si>
    <t>6, 9, 9, 11, 11, 17, 17, 18, 18, 21, 21, 23, 23, 29, 29, 30, 30, 37, 37, 38, 38, 42, 42, 44, 44, 47, 47, 48, 48, 49, 49</t>
  </si>
  <si>
    <t>3, 4, 6, 7, 9, 11, 12, 13, 15, 17, 18, 20, 21, 23, 25, 26, 28, 29, 30, 33, 34, 36, 37, 38, 42, 43, 44, 47, 48, 49</t>
  </si>
  <si>
    <t>4, 6, 9, 11, 21, 23, 25, 28, 30, 37, 38, 42, 44, 47, 48, 49</t>
  </si>
  <si>
    <t>4, 6, 6, 9, 9, 11, 11, 21, 21, 23, 23, 25, 25, 28, 28, 30, 30, 37, 37, 38, 38, 42, 42, 44, 44, 47, 47, 48, 48, 49, 49</t>
  </si>
  <si>
    <t>3, 4, 6, 7, 9, 11, 12, 13, 15, 16, 17, 18, 20, 21, 23, 25, 26, 28, 29, 30, 31, 33, 34, 36, 37, 42, 43, 44, 47, 48, 49</t>
  </si>
  <si>
    <t>3, 4, 6, 9, 11, 15, 25, 28, 29, 30, 31, 37, 43, 44, 47, 48, 49</t>
  </si>
  <si>
    <t>3, 4, 4, 6, 6, 9, 9, 11, 11, 15, 15, 25, 25, 28, 28, 29, 29, 30, 30, 31, 31, 37, 37, 43, 43, 44, 44, 47, 47, 48, 48, 49, 49</t>
  </si>
  <si>
    <t>2, 3, 4, 7, 9, 11, 12, 13, 15, 16, 17, 18, 20, 23, 25, 26, 27, 28, 29, 30, 31, 32, 33, 34, 37, 42, 43, 44, 47, 48, 49</t>
  </si>
  <si>
    <t>3, 4, 7, 9, 12, 15, 20, 25, 28, 29, 31, 43, 44, 47, 48, 49</t>
  </si>
  <si>
    <t>3, 4, 4, 7, 7, 9, 9, 12, 12, 15, 15, 20, 20, 25, 25, 28, 28, 29, 29, 31, 31, 43, 43, 44, 44, 47, 47, 48, 48, 49, 49</t>
  </si>
  <si>
    <t>2, 3, 4, 7, 8, 11, 12, 13, 15, 16, 17, 18, 20, 23, 25, 27, 28, 29, 30, 31, 32, 34, 41, 42, 43, 44, 48, 49</t>
  </si>
  <si>
    <t>3, 4, 7, 12, 13, 16, 20, 25, 28, 29, 30, 31, 43, 44, 49</t>
  </si>
  <si>
    <t>3, 4, 4, 7, 7, 12, 12, 13, 13, 16, 16, 20, 20, 25, 25, 28, 28, 29, 29, 30, 30, 31, 31, 43, 43, 44, 44, 49, 49</t>
  </si>
  <si>
    <t>2, 3, 4, 7, 8, 11, 12, 13, 15, 16, 17, 18, 20, 23, 25, 27, 28, 29, 30, 31, 32, 41, 42, 43, 44, 46, 49</t>
  </si>
  <si>
    <t>2, 3, 4, 7, 12, 13, 16, 20, 27, 28, 30, 31, 42, 44, 46, 49</t>
  </si>
  <si>
    <t>2, 3, 3, 4, 4, 7, 7, 12, 12, 13, 13, 16, 16, 20, 20, 27, 27, 28, 28, 30, 30, 31, 31, 42, 42, 44, 44, 46, 46, 49, 49</t>
  </si>
  <si>
    <t>2, 3, 4, 5, 7, 8, 11, 12, 13, 15, 16, 17, 18, 20, 23, 25, 26, 27, 28, 29, 30, 31, 32, 34, 41, 42, 44, 46, 49</t>
  </si>
  <si>
    <t>2, 4, 7, 8, 12, 15, 16, 18, 27, 28, 30, 31, 34, 41, 42, 44, 46, 49</t>
  </si>
  <si>
    <t>2, 4, 4, 7, 7, 8, 8, 12, 12, 15, 15, 16, 16, 18, 18, 27, 27, 28, 28, 30, 30, 31, 31, 34, 34, 41, 41, 42, 42, 44, 44, 46, 46, 49, 49</t>
  </si>
  <si>
    <t>1, 2, 3, 4, 5, 8, 12, 13, 15, 16, 17, 18, 19, 20, 23, 25, 26, 27, 29, 30, 31, 32, 34, 41, 42, 44, 46, 49</t>
  </si>
  <si>
    <t>2, 3, 4, 8, 15, 18, 19, 27, 31, 34, 41, 42, 44, 46, 49</t>
  </si>
  <si>
    <t>2, 3, 3, 4, 4, 8, 8, 15, 15, 18, 18, 19, 19, 27, 27, 31, 31, 34, 34, 41, 41, 42, 42, 44, 44, 46, 46, 49, 49</t>
  </si>
  <si>
    <t>1, 2, 3, 5, 8, 12, 13, 15, 16, 18, 19, 20, 23, 25, 26, 27, 29, 32, 34, 36, 38, 41, 42, 44, 46, 49</t>
  </si>
  <si>
    <t>2, 3, 5, 8, 15, 16, 18, 19, 29, 34, 36, 41, 42, 44, 46, 49</t>
  </si>
  <si>
    <t>2, 3, 3, 5, 5, 8, 8, 15, 15, 16, 16, 18, 18, 19, 19, 29, 29, 34, 34, 36, 36, 41, 41, 42, 42, 44, 44, 46, 46, 49, 49</t>
  </si>
  <si>
    <t>1, 2, 3, 4, 5, 7, 8, 12, 13, 15, 16, 18, 19, 20, 23, 25, 26, 27, 29, 34, 36, 38, 41, 42, 44, 46, 49</t>
  </si>
  <si>
    <t>1, 3, 4, 5, 8, 15, 16, 20, 29, 34, 36, 41, 42, 44, 46, 49</t>
  </si>
  <si>
    <t>1, 3, 3, 4, 4, 5, 5, 8, 8, 15, 15, 16, 16, 20, 20, 29, 29, 34, 34, 36, 36, 41, 41, 42, 42, 44, 44, 46, 46, 49, 49</t>
  </si>
  <si>
    <t>1, 2, 3, 4, 5, 7, 12, 15, 16, 19, 20, 23, 26, 27, 28, 29, 34, 36, 37, 38, 41, 42, 44, 46, 49</t>
  </si>
  <si>
    <t>1, 3, 4, 5, 16, 20, 26, 29, 34, 38, 41, 44, 46, 49</t>
  </si>
  <si>
    <t>1, 3, 3, 4, 4, 5, 5, 16, 16, 20, 20, 26, 26, 29, 29, 34, 34, 38, 38, 41, 41, 44, 44, 46, 46, 49, 49</t>
  </si>
  <si>
    <t>1, 2, 4, 5, 7, 11, 15, 16, 19, 20, 23, 24, 26, 27, 28, 29, 34, 36, 37, 38, 39, 41, 42, 44, 46, 49</t>
  </si>
  <si>
    <t>1, 2, 5, 7, 20, 26, 34, 38, 39, 41, 44, 46, 49</t>
  </si>
  <si>
    <t>1, 2, 2, 5, 5, 7, 7, 20, 20, 26, 26, 34, 34, 38, 38, 39, 39, 41, 41, 44, 44, 46, 46, 49, 49</t>
  </si>
  <si>
    <t>1, 2, 3, 4, 7, 11, 19, 20, 22, 23, 24, 26, 27, 28, 29, 31, 34, 36, 37, 38, 39, 41, 42, 44, 46, 48, 49</t>
  </si>
  <si>
    <t>1, 2, 7, 20, 22, 23, 28, 37, 38, 39, 41, 44, 46, 48, 49</t>
  </si>
  <si>
    <t>1, 2, 2, 7, 7, 20, 20, 22, 22, 23, 23, 28, 28, 37, 37, 38, 38, 39, 39, 41, 41, 44, 44, 46, 46, 48, 48, 49, 49</t>
  </si>
  <si>
    <t>2, 3, 4, 7, 11, 12, 15, 20, 22, 23, 24, 26, 28, 29, 31, 34, 36, 37, 38, 39, 41, 42, 46, 48, 49</t>
  </si>
  <si>
    <t>2, 3, 7, 11, 20, 22, 23, 24, 28, 29, 37, 38, 39, 41, 46, 48, 49</t>
  </si>
  <si>
    <t>2, 3, 3, 7, 7, 11, 11, 20, 20, 22, 22, 23, 23, 24, 24, 28, 28, 29, 29, 37, 37, 38, 38, 39, 39, 41, 41, 46, 46, 48, 48, 49, 49</t>
  </si>
  <si>
    <t>1, 2, 3, 4, 7, 11, 12, 15, 16, 20, 22, 23, 24, 26, 27, 28, 29, 31, 34, 36, 37, 38, 39, 41, 42, 43, 44, 46, 48</t>
  </si>
  <si>
    <t>2, 3, 11, 16, 23, 24, 28, 29, 31, 37, 39, 41, 42, 44, 46, 48</t>
  </si>
  <si>
    <t>2, 3, 3, 11, 11, 16, 16, 23, 23, 24, 24, 28, 28, 29, 29, 31, 31, 37, 37, 39, 39, 41, 41, 42, 42, 44, 44, 46, 46, 48, 48</t>
  </si>
  <si>
    <t>1, 2, 3, 6, 11, 12, 15, 16, 20, 22, 23, 24, 26, 27, 28, 29, 31, 32, 34, 37, 39, 42, 43, 44, 46, 48</t>
  </si>
  <si>
    <t>2, 3, 11, 12, 16, 23, 24, 26, 29, 31, 39, 42, 43, 44, 46, 48</t>
  </si>
  <si>
    <t>2, 3, 3, 11, 11, 12, 12, 16, 16, 23, 23, 24, 24, 26, 26, 29, 29, 31, 31, 39, 39, 42, 42, 43, 43, 44, 44, 46, 46, 48, 48</t>
  </si>
  <si>
    <t>1, 2, 3, 6, 11, 12, 15, 16, 19, 20, 22, 23, 24, 26, 27, 28, 29, 30, 31, 32, 37, 39, 42, 43, 44, 48</t>
  </si>
  <si>
    <t>1, 2, 3, 6, 11, 12, 23, 26, 31, 39, 42, 43, 44, 48</t>
  </si>
  <si>
    <t>1, 2, 2, 3, 3, 6, 6, 11, 11, 12, 12, 23, 23, 26, 26, 31, 31, 39, 39, 42, 42, 43, 43, 44, 44, 48, 48</t>
  </si>
  <si>
    <t>1, 2, 3, 6, 12, 14, 15, 16, 17, 19, 22, 23, 24, 26, 27, 30, 31, 32, 37, 39, 42, 43, 44, 48, 49</t>
  </si>
  <si>
    <t>1, 2, 3, 6, 12, 17, 26, 27, 39, 42, 43, 44, 48, 49</t>
  </si>
  <si>
    <t>1, 2, 2, 3, 3, 6, 6, 12, 12, 17, 17, 26, 26, 27, 27, 39, 39, 42, 42, 43, 43, 44, 44, 48, 48, 49, 49</t>
  </si>
  <si>
    <t>1, 2, 3, 5, 6, 12, 14, 15, 16, 17, 19, 20, 22, 23, 24, 26, 27, 30, 32, 36, 39, 40, 41, 42, 43, 44, 49</t>
  </si>
  <si>
    <t>1, 2, 3, 6, 16, 17, 20, 26, 27, 30, 39, 41, 42, 43, 44, 49</t>
  </si>
  <si>
    <t>1, 2, 2, 3, 3, 6, 6, 16, 16, 17, 17, 20, 20, 26, 26, 27, 27, 30, 30, 39, 39, 41, 41, 42, 42, 43, 43, 44, 44, 49, 49</t>
  </si>
  <si>
    <t>1, 3, 5, 6, 9, 11, 14, 15, 16, 17, 19, 20, 22, 23, 24, 26, 27, 30, 32, 36, 40, 41, 42, 43, 44, 49</t>
  </si>
  <si>
    <t>1, 3, 6, 9, 14, 16, 19, 20, 24, 26, 27, 30, 41, 42, 43, 44, 49</t>
  </si>
  <si>
    <t>1, 3, 3, 6, 6, 9, 9, 14, 14, 16, 16, 19, 19, 20, 20, 24, 24, 26, 26, 27, 27, 30, 30, 41, 41, 42, 42, 43, 43, 44, 44, 49, 49</t>
  </si>
  <si>
    <t>1, 3, 5, 6, 9, 10, 11, 14, 15, 16, 17, 19, 20, 22, 23, 24, 26, 27, 30, 32, 36, 37, 40, 41, 42, 43, 44, 49</t>
  </si>
  <si>
    <t>3, 5, 6, 9, 10, 14, 16, 19, 24, 26, 30, 32, 40, 41, 42, 43, 44, 49</t>
  </si>
  <si>
    <t>3, 5, 5, 6, 6, 9, 9, 10, 10, 14, 14, 16, 16, 19, 19, 24, 24, 26, 26, 30, 30, 32, 32, 40, 40, 41, 41, 42, 42, 43, 43, 44, 44, 49, 49</t>
  </si>
  <si>
    <t>1, 2, 3, 5, 6, 9, 10, 11, 14, 15, 16, 17, 19, 20, 21, 22, 24, 26, 30, 32, 33, 36, 37, 40, 41, 42, 44, 49</t>
  </si>
  <si>
    <t>3, 5, 10, 11, 14, 19, 22, 24, 26, 32, 36, 40, 41, 42, 44, 49</t>
  </si>
  <si>
    <t>3, 5, 5, 10, 10, 11, 11, 14, 14, 19, 19, 22, 22, 24, 24, 26, 26, 32, 32, 36, 36, 40, 40, 41, 41, 42, 42, 44, 44, 49, 49</t>
  </si>
  <si>
    <t>1, 2, 3, 5, 9, 10, 11, 14, 15, 17, 19, 20, 21, 22, 24, 26, 30, 32, 33, 36, 37, 40, 41, 42, 49</t>
  </si>
  <si>
    <t>1, 3, 5, 11, 14, 22, 26, 32, 36, 37, 40, 41, 42, 49</t>
  </si>
  <si>
    <t>1, 3, 3, 5, 5, 11, 11, 14, 14, 22, 22, 26, 26, 32, 32, 36, 36, 37, 37, 40, 40, 41, 41, 42, 42, 49, 49</t>
  </si>
  <si>
    <t>1, 2, 3, 5, 7, 9, 10, 11, 15, 17, 19, 20, 21, 22, 26, 30, 32, 33, 36, 37, 40, 41, 42, 46, 49</t>
  </si>
  <si>
    <t>1, 2, 3, 5, 7, 11, 21, 22, 26, 32, 33, 36, 37, 41, 42, 49</t>
  </si>
  <si>
    <t>1, 2, 2, 3, 3, 5, 5, 7, 7, 11, 11, 21, 21, 22, 22, 26, 26, 32, 32, 33, 33, 36, 36, 37, 37, 41, 41, 42, 42, 49, 49</t>
  </si>
  <si>
    <t>1, 2, 3, 5, 7, 8, 9, 10, 11, 15, 17, 19, 20, 21, 22, 26, 30, 32, 33, 36, 37, 40, 42, 43, 46, 49</t>
  </si>
  <si>
    <t>1, 2, 3, 7, 8, 11, 17, 21, 26, 30, 32, 33, 36, 37, 42, 43, 49</t>
  </si>
  <si>
    <t>1, 2, 2, 3, 3, 7, 7, 8, 8, 11, 11, 17, 17, 21, 21, 26, 26, 30, 30, 32, 32, 33, 33, 36, 36, 37, 37, 42, 42, 43, 43, 49, 49</t>
  </si>
  <si>
    <t>1, 2, 3, 5, 7, 8, 10, 11, 17, 19, 20, 21, 26, 29, 30, 32, 33, 34, 36, 37, 40, 42, 43, 46, 49</t>
  </si>
  <si>
    <t>1, 2, 3, 8, 11, 17, 21, 30, 32, 33, 36, 42, 43, 46, 49</t>
  </si>
  <si>
    <t>1, 2, 2, 3, 3, 8, 8, 11, 11, 17, 17, 21, 21, 30, 30, 32, 32, 33, 33, 36, 36, 42, 42, 43, 43, 46, 46, 49, 49</t>
  </si>
  <si>
    <t>2, 3, 5, 7, 8, 10, 11, 12, 15, 17, 19, 20, 21, 26, 29, 30, 32, 33, 34, 36, 40, 42, 43, 46, 49</t>
  </si>
  <si>
    <t>2, 3, 5, 8, 10, 11, 17, 30, 32, 33, 36, 42, 43, 46, 49</t>
  </si>
  <si>
    <t>2, 3, 3, 5, 5, 8, 8, 10, 10, 11, 11, 17, 17, 30, 30, 32, 32, 33, 33, 36, 36, 42, 42, 43, 43, 46, 46, 49, 49</t>
  </si>
  <si>
    <t>1, 2, 3, 5, 7, 8, 10, 11, 12, 14, 15, 17, 19, 20, 26, 29, 30, 32, 33, 34, 40, 42, 43, 46, 48, 49</t>
  </si>
  <si>
    <t>2, 3, 5, 8, 10, 26, 32, 33, 34, 42, 43, 46, 48, 49</t>
  </si>
  <si>
    <t>2, 3, 3, 5, 5, 8, 8, 10, 10, 26, 26, 32, 32, 33, 33, 34, 34, 42, 42, 43, 43, 46, 46, 48, 48, 49, 49</t>
  </si>
  <si>
    <t>1, 2, 3, 5, 7, 8, 10, 11, 12, 14, 15, 20, 21, 26, 29, 32, 33, 34, 40, 42, 43, 46, 47, 48, 49</t>
  </si>
  <si>
    <t>2, 3, 5, 10, 12, 15, 26, 29, 32, 34, 42, 43, 47, 48, 49</t>
  </si>
  <si>
    <t>2, 3, 3, 5, 5, 10, 10, 12, 12, 15, 15, 26, 26, 29, 29, 32, 32, 34, 34, 42, 42, 43, 43, 47, 47, 48, 48, 49, 49</t>
  </si>
  <si>
    <t>1, 2, 3, 5, 6, 7, 8, 10, 11, 12, 13, 14, 15, 20, 21, 25, 26, 29, 32, 34, 40, 42, 43, 47, 48</t>
  </si>
  <si>
    <t>1, 2, 3, 5, 6, 7, 12, 14, 15, 26, 29, 34, 40, 42, 43, 47, 48</t>
  </si>
  <si>
    <t>1, 2, 2, 3, 3, 5, 5, 6, 6, 7, 7, 12, 12, 14, 14, 15, 15, 26, 26, 29, 29, 34, 34, 40, 40, 42, 42, 43, 43, 47, 47, 48, 48</t>
  </si>
  <si>
    <t>1, 2, 3, 5, 6, 7, 8, 9, 10, 11, 12, 13, 14, 15, 21, 25, 26, 29, 30, 32, 34, 40, 42, 43, 44, 46, 47, 48</t>
  </si>
  <si>
    <t>1, 2, 3, 6, 7, 8, 9, 12, 14, 21, 29, 40, 42, 43, 46, 47, 48</t>
  </si>
  <si>
    <t>1, 2, 2, 3, 3, 6, 6, 7, 7, 8, 8, 9, 9, 12, 12, 14, 14, 21, 21, 29, 29, 40, 40, 42, 42, 43, 43, 46, 46, 47, 47, 48, 48</t>
  </si>
  <si>
    <t>1, 2, 3, 5, 6, 7, 8, 9, 10, 12, 13, 14, 15, 21, 25, 26, 29, 30, 32, 40, 42, 43, 44, 46, 47, 48</t>
  </si>
  <si>
    <t>1, 2, 3, 7, 8, 9, 13, 14, 21, 32, 40, 42, 43, 46, 47, 48</t>
  </si>
  <si>
    <t>1, 2, 2, 3, 3, 7, 7, 8, 8, 9, 9, 13, 13, 14, 14, 21, 21, 32, 32, 40, 40, 42, 42, 43, 43, 46, 46, 47, 47, 48, 48</t>
  </si>
  <si>
    <t>1, 2, 5, 6, 7, 8, 9, 10, 12, 13, 14, 15, 21, 25, 26, 29, 30, 32, 34, 40, 42, 43, 44, 46, 47, 48</t>
  </si>
  <si>
    <t>1, 2, 8, 10, 13, 21, 32, 40, 43, 44, 46, 47, 48</t>
  </si>
  <si>
    <t>1, 2, 2, 8, 8, 10, 10, 13, 13, 21, 21, 32, 32, 40, 40, 43, 43, 44, 44, 46, 46, 47, 47, 48, 48</t>
  </si>
  <si>
    <t>2, 5, 6, 8, 9, 10, 13, 15, 19, 20, 21, 25, 26, 28, 29, 30, 32, 34, 40, 42, 43, 44, 46, 47</t>
  </si>
  <si>
    <t>2, 5, 8, 10, 13, 20, 26, 32, 40, 44, 46, 47</t>
  </si>
  <si>
    <t>2, 5, 5, 8, 8, 10, 10, 13, 13, 20, 20, 26, 26, 32, 32, 40, 40, 44, 44, 46, 46, 47, 47</t>
  </si>
  <si>
    <t>1, 2, 5, 6, 8, 9, 10, 13, 16, 19, 20, 25, 26, 28, 29, 30, 32, 34, 40, 41, 44, 46, 47</t>
  </si>
  <si>
    <t>2, 5, 8, 10, 13, 20, 26, 29, 32, 34, 40, 41, 44, 46, 47</t>
  </si>
  <si>
    <t>2, 5, 5, 8, 8, 10, 10, 13, 13, 20, 20, 26, 26, 29, 29, 32, 32, 34, 34, 40, 40, 41, 41, 44, 44, 46, 46, 47, 47</t>
  </si>
  <si>
    <t>1, 2, 5, 6, 8, 9, 10, 11, 13, 16, 19, 20, 25, 26, 27, 28, 29, 30, 32, 34, 41, 44, 46, 47</t>
  </si>
  <si>
    <t>2, 5, 8, 11, 13, 19, 25, 26, 29, 32, 34, 41, 44, 46, 47</t>
  </si>
  <si>
    <t>2, 5, 5, 8, 8, 11, 11, 13, 13, 19, 19, 25, 25, 26, 26, 29, 29, 32, 32, 34, 34, 41, 41, 44, 44, 46, 46, 47, 47</t>
  </si>
  <si>
    <t>1, 2, 5, 6, 8, 10, 11, 13, 15, 16, 19, 20, 25, 26, 27, 28, 29, 30, 32, 34, 36, 38, 41, 44, 46, 47</t>
  </si>
  <si>
    <t>1, 2, 5, 11, 15, 16, 19, 25, 29, 30, 34, 38, 41, 44, 46, 47</t>
  </si>
  <si>
    <t>1, 2, 2, 5, 5, 11, 11, 15, 15, 16, 16, 19, 19, 25, 25, 29, 29, 30, 30, 34, 34, 38, 38, 41, 41, 44, 44, 46, 46, 47, 47</t>
  </si>
  <si>
    <t>1, 2, 6, 10, 11, 13, 15, 16, 19, 20, 22, 24, 25, 27, 28, 29, 30, 34, 36, 38, 41, 43, 44, 46, 47</t>
  </si>
  <si>
    <t>1, 2, 6, 15, 16, 19, 22, 25, 29, 30, 38, 41, 43, 44, 46, 47</t>
  </si>
  <si>
    <t>1, 2, 2, 6, 6, 15, 15, 16, 16, 19, 19, 22, 22, 25, 25, 29, 29, 30, 30, 38, 38, 41, 41, 43, 43, 44, 44, 46, 46, 47, 47</t>
  </si>
  <si>
    <t>1, 2, 6, 11, 13, 15, 16, 18, 19, 20, 22, 24, 25, 27, 28, 29, 30, 36, 38, 40, 41, 43, 44, 47</t>
  </si>
  <si>
    <t>1, 2, 6, 16, 18, 19, 22, 30, 36, 38, 41, 43, 44, 47</t>
  </si>
  <si>
    <t>1, 2, 2, 6, 6, 16, 16, 18, 18, 19, 19, 22, 22, 30, 30, 36, 36, 38, 38, 41, 41, 43, 43, 44, 44, 47, 47</t>
  </si>
  <si>
    <t>1, 2, 4, 6, 11, 13, 15, 16, 18, 19, 22, 24, 25, 27, 28, 29, 30, 36, 38, 40, 41, 43, 44, 45, 47, 48</t>
  </si>
  <si>
    <t>1, 2, 6, 16, 18, 19, 24, 36, 38, 41, 43, 44, 47, 48</t>
  </si>
  <si>
    <t>1, 2, 2, 6, 6, 16, 16, 18, 18, 19, 19, 24, 24, 36, 36, 38, 38, 41, 41, 43, 43, 44, 44, 47, 47, 48, 48</t>
  </si>
  <si>
    <t>1, 2, 4, 6, 11, 15, 16, 18, 19, 22, 23, 24, 25, 27, 28, 29, 35, 36, 38, 39, 40, 41, 42, 43, 44, 45, 47, 48</t>
  </si>
  <si>
    <t>1, 2, 6, 16, 18, 23, 24, 28, 36, 38, 41, 42, 43, 44, 47, 48</t>
  </si>
  <si>
    <t>1, 2, 2, 6, 6, 16, 16, 18, 18, 23, 23, 24, 24, 28, 28, 36, 36, 38, 38, 41, 41, 42, 42, 43, 43, 44, 44, 47, 47, 48, 48</t>
  </si>
  <si>
    <t>1, 2, 4, 8, 11, 15, 16, 18, 20, 22, 23, 24, 25, 28, 29, 35, 36, 38, 39, 40, 41, 42, 43, 44, 45, 47, 48</t>
  </si>
  <si>
    <t>1, 2, 4, 11, 23, 24, 28, 29, 38, 41, 42, 43, 44, 45, 47, 48</t>
  </si>
  <si>
    <t>1, 2, 2, 4, 4, 11, 11, 23, 23, 24, 24, 28, 28, 29, 29, 38, 38, 41, 41, 42, 42, 43, 43, 44, 44, 45, 45, 47, 47, 48, 48</t>
  </si>
  <si>
    <t>1, 2, 4, 8, 11, 16, 18, 20, 22, 23, 24, 25, 28, 29, 33, 35, 38, 39, 40, 41, 42, 43, 44, 45, 46, 47, 48</t>
  </si>
  <si>
    <t>1, 4, 11, 16, 22, 28, 29, 39, 42, 43, 44, 45, 46, 47, 48</t>
  </si>
  <si>
    <t>1, 4, 4, 11, 11, 16, 16, 22, 22, 28, 28, 29, 29, 39, 39, 42, 42, 43, 43, 44, 44, 45, 45, 46, 46, 47, 47, 48, 48</t>
  </si>
  <si>
    <t>1, 2, 4, 7, 8, 11, 16, 17, 18, 20, 22, 23, 24, 25, 28, 29, 33, 35, 36, 39, 40, 41, 42, 44, 45, 46, 47, 48</t>
  </si>
  <si>
    <t>1, 4, 8, 16, 20, 22, 28, 29, 36, 39, 42, 45, 46, 47, 48</t>
  </si>
  <si>
    <t>1, 4, 4, 8, 8, 16, 16, 20, 20, 22, 22, 28, 28, 29, 29, 36, 36, 39, 39, 42, 42, 45, 45, 46, 46, 47, 47, 48, 48</t>
  </si>
  <si>
    <t>2, 4, 5, 6, 7, 8, 11, 15, 16, 17, 18, 20, 22, 23, 24, 25, 28, 29, 33, 35, 36, 39, 41, 42, 43, 45, 46, 48</t>
  </si>
  <si>
    <t>2, 4, 6, 8, 16, 20, 22, 24, 28, 29, 33, 36, 39, 42, 46, 48</t>
  </si>
  <si>
    <t>2, 4, 4, 6, 6, 8, 8, 16, 16, 20, 20, 22, 22, 24, 24, 28, 28, 29, 29, 33, 33, 36, 36, 39, 39, 42, 42, 46, 46, 48, 48</t>
  </si>
  <si>
    <t>2, 5, 6, 7, 8, 11, 15, 16, 17, 20, 22, 23, 24, 25, 27, 28, 29, 31, 33, 35, 36, 38, 39, 42, 43, 46, 48</t>
  </si>
  <si>
    <t>2, 6, 7, 8, 17, 20, 22, 24, 25, 28, 29, 33, 36, 38, 42, 46, 48</t>
  </si>
  <si>
    <t>2, 6, 6, 7, 7, 8, 8, 17, 17, 20, 20, 22, 22, 24, 24, 25, 25, 28, 28, 29, 29, 33, 33, 36, 36, 38, 38, 42, 42, 46, 46, 48, 48</t>
  </si>
  <si>
    <t>2, 3, 5, 6, 7, 8, 11, 15, 16, 17, 20, 21, 22, 24, 25, 27, 28, 29, 31, 33, 36, 38, 39, 43, 45, 46, 48</t>
  </si>
  <si>
    <t>2, 5, 7, 8, 15, 17, 21, 24, 25, 29, 33, 36, 38, 43, 45, 46, 48</t>
  </si>
  <si>
    <t>2, 5, 5, 7, 7, 8, 8, 15, 15, 17, 17, 21, 21, 24, 24, 25, 25, 29, 29, 33, 33, 36, 36, 38, 38, 43, 43, 45, 45, 46, 46, 48, 48</t>
  </si>
  <si>
    <t>2, 3, 5, 6, 7, 8, 15, 16, 17, 20, 21, 22, 24, 25, 27, 29, 31, 33, 35, 36, 38, 39, 43, 45, 46, 48</t>
  </si>
  <si>
    <t>2, 5, 7, 8, 15, 17, 21, 27, 29, 33, 36, 38, 43, 45, 46, 48</t>
  </si>
  <si>
    <t>2, 5, 5, 7, 7, 8, 8, 15, 15, 17, 17, 21, 21, 27, 27, 29, 29, 33, 33, 36, 36, 38, 38, 43, 43, 45, 45, 46, 46, 48, 48</t>
  </si>
  <si>
    <t>3, 5, 6, 7, 8, 11, 12, 15, 16, 17, 19, 20, 21, 22, 24, 25, 27, 29, 30, 31, 33, 35, 36, 38, 39, 40, 43, 45, 48</t>
  </si>
  <si>
    <t>3, 5, 7, 8, 12, 15, 21, 22, 27, 33, 36, 38, 43, 45, 48</t>
  </si>
  <si>
    <t>3, 5, 5, 7, 7, 8, 8, 12, 12, 15, 15, 21, 21, 22, 22, 27, 27, 33, 33, 36, 36, 38, 38, 43, 43, 45, 45, 48, 48</t>
  </si>
  <si>
    <t>2, 3, 5, 6, 8, 9, 11, 12, 15, 16, 19, 21, 22, 24, 25, 27, 30, 31, 33, 35, 36, 38, 39, 40, 43, 45, 48</t>
  </si>
  <si>
    <t>3, 5, 8, 9, 12, 22, 25, 27, 33, 35, 36, 38, 45, 48</t>
  </si>
  <si>
    <t>3, 5, 5, 8, 8, 9, 9, 12, 12, 22, 22, 25, 25, 27, 27, 33, 33, 35, 35, 36, 36, 38, 38, 45, 45, 48, 48</t>
  </si>
  <si>
    <t>2, 3, 8, 9, 11, 12, 13, 16, 19, 21, 22, 23, 24, 25, 27, 30, 31, 33, 35, 36, 38, 40, 45, 47, 48</t>
  </si>
  <si>
    <t>3, 8, 9, 11, 13, 19, 22, 25, 35, 36, 38, 40, 45, 48</t>
  </si>
  <si>
    <t>3, 8, 8, 9, 9, 11, 11, 13, 13, 19, 19, 22, 22, 25, 25, 35, 35, 36, 36, 38, 38, 40, 40, 45, 45, 48, 48</t>
  </si>
  <si>
    <t>2, 3, 8, 9, 11, 12, 13, 16, 17, 19, 20, 21, 22, 23, 24, 25, 26, 30, 31, 33, 35, 36, 38, 40, 45, 47, 48</t>
  </si>
  <si>
    <t>2, 3, 8, 9, 11, 13, 16, 19, 25, 26, 31, 35, 36, 40, 45, 48</t>
  </si>
  <si>
    <t>2, 3, 3, 8, 8, 9, 9, 11, 11, 13, 13, 16, 16, 19, 19, 25, 25, 26, 26, 31, 31, 35, 35, 36, 36, 40, 40, 45, 45, 48, 48</t>
  </si>
  <si>
    <t>2, 3, 8, 9, 10, 11, 12, 13, 16, 17, 19, 20, 21, 22, 23, 25, 26, 30, 31, 33, 35, 36, 37, 40, 45, 47, 48</t>
  </si>
  <si>
    <t>2, 8, 9, 11, 12, 16, 19, 21, 22, 26, 31, 36, 37, 40, 45, 47, 48</t>
  </si>
  <si>
    <t>2, 8, 8, 9, 9, 11, 11, 12, 12, 16, 16, 19, 19, 21, 21, 22, 22, 26, 26, 31, 31, 36, 36, 37, 37, 40, 40, 45, 45, 47, 47, 48, 48</t>
  </si>
  <si>
    <t>2, 3, 9, 10, 11, 12, 13, 16, 17, 19, 20, 21, 22, 23, 25, 26, 27, 30, 31, 33, 36, 37, 40, 43, 47, 48</t>
  </si>
  <si>
    <t>2, 3, 11, 12, 16, 17, 21, 22, 25, 26, 27, 31, 36, 37, 47, 48</t>
  </si>
  <si>
    <t>2, 3, 3, 11, 11, 12, 12, 16, 16, 17, 17, 21, 21, 22, 22, 25, 25, 26, 26, 27, 27, 31, 31, 36, 36, 37, 37, 47, 47, 48, 48</t>
  </si>
  <si>
    <t>2, 3, 8, 9, 10, 12, 13, 16, 17, 20, 21, 22, 23, 25, 26, 27, 28, 30, 31, 33, 36, 37, 40, 42, 43, 47, 48</t>
  </si>
  <si>
    <t>2, 3, 10, 12, 17, 22, 25, 26, 27, 36, 37, 43, 47, 48</t>
  </si>
  <si>
    <t>2, 3, 3, 10, 10, 12, 12, 17, 17, 22, 22, 25, 25, 26, 26, 27, 27, 36, 36, 37, 37, 43, 43, 47, 47, 48, 48</t>
  </si>
  <si>
    <t>3, 8, 9, 10, 12, 13, 17, 20, 21, 22, 23, 25, 26, 27, 28, 30, 33, 36, 37, 40, 42, 43, 44, 46, 47, 48</t>
  </si>
  <si>
    <t>3, 10, 12, 17, 20, 21, 25, 26, 30, 36, 37, 43, 46, 47, 48</t>
  </si>
  <si>
    <t>3, 10, 10, 12, 12, 17, 17, 20, 20, 21, 21, 25, 25, 26, 26, 30, 30, 36, 36, 37, 37, 43, 43, 46, 46, 47, 47, 48, 48</t>
  </si>
  <si>
    <t>3, 8, 9, 10, 15, 17, 20, 21, 23, 25, 26, 27, 28, 30, 33, 35, 36, 37, 40, 41, 42, 43, 44, 46, 47</t>
  </si>
  <si>
    <t>3, 8, 10, 20, 21, 26, 28, 30, 36, 37, 42, 43, 46, 47</t>
  </si>
  <si>
    <t>3, 8, 8, 10, 10, 20, 20, 21, 21, 26, 26, 28, 28, 30, 30, 36, 36, 37, 37, 42, 42, 43, 43, 46, 46, 47, 47</t>
  </si>
  <si>
    <t>3, 8, 10, 12, 15, 20, 21, 23, 25, 26, 27, 28, 30, 33, 35, 36, 37, 40, 41, 42, 43, 44, 45, 46, 47</t>
  </si>
  <si>
    <t>3, 8, 10, 20, 21, 25, 26, 28, 30, 37, 42, 43, 44, 46, 47</t>
  </si>
  <si>
    <t>3, 8, 8, 10, 10, 20, 20, 21, 21, 25, 25, 26, 26, 28, 28, 30, 30, 37, 37, 42, 42, 43, 43, 44, 44, 46, 46, 47, 47</t>
  </si>
  <si>
    <t>2, 3, 4, 8, 10, 12, 15, 17, 20, 21, 23, 25, 26, 27, 28, 30, 33, 35, 36, 40, 41, 42, 43, 44, 45, 46, 47</t>
  </si>
  <si>
    <t>3, 4, 8, 15, 21, 23, 25, 26, 28, 41, 42, 43, 44, 46, 47</t>
  </si>
  <si>
    <t>3, 4, 4, 8, 8, 15, 15, 21, 21, 23, 23, 25, 25, 26, 26, 28, 28, 41, 41, 42, 42, 43, 43, 44, 44, 46, 46, 47, 47</t>
  </si>
  <si>
    <t>2, 3, 4, 5, 8, 10, 12, 13, 15, 17, 18, 20, 23, 25, 26, 27, 28, 32, 33, 35, 36, 41, 42, 43, 44, 45, 46, 47</t>
  </si>
  <si>
    <t>3, 4, 5, 8, 12, 15, 23, 26, 28, 32, 41, 43, 44, 45, 46, 47</t>
  </si>
  <si>
    <t>3, 4, 4, 5, 5, 8, 8, 12, 12, 15, 15, 23, 23, 26, 26, 28, 28, 32, 32, 41, 41, 43, 43, 44, 44, 45, 45, 46, 46, 47, 47</t>
  </si>
  <si>
    <t>2, 3, 4, 5, 10, 11, 12, 13, 15, 17, 18, 20, 21, 23, 25, 26, 27, 28, 32, 33, 35, 36, 41, 43, 44, 45, 46, 47</t>
  </si>
  <si>
    <t>2, 3, 5, 11, 12, 15, 23, 28, 32, 33, 41, 45, 46, 47</t>
  </si>
  <si>
    <t>2, 3, 3, 5, 5, 11, 11, 12, 12, 15, 15, 23, 23, 28, 28, 32, 32, 33, 33, 41, 41, 45, 45, 46, 46, 47, 47</t>
  </si>
  <si>
    <t>2, 4, 5, 10, 11, 12, 13, 15, 16, 17, 18, 19, 20, 21, 23, 25, 27, 28, 32, 33, 35, 36, 40, 41, 43, 45, 46, 47, 49</t>
  </si>
  <si>
    <t>2, 4, 11, 12, 13, 15, 19, 20, 28, 32, 33, 45, 46, 47, 49</t>
  </si>
  <si>
    <t>2, 4, 4, 11, 11, 12, 12, 13, 13, 15, 15, 19, 19, 20, 20, 28, 28, 32, 32, 33, 33, 45, 45, 46, 46, 47, 47, 49, 49</t>
  </si>
  <si>
    <t>2, 4, 5, 9, 10, 11, 12, 13, 16, 17, 18, 19, 20, 21, 23, 25, 27, 28, 32, 33, 36, 38, 40, 43, 45, 46, 47, 48, 49</t>
  </si>
  <si>
    <t>2, 4, 10, 12, 13, 19, 20, 21, 32, 33, 43, 45, 46, 47, 48, 49</t>
  </si>
  <si>
    <t>2, 4, 4, 10, 10, 12, 12, 13, 13, 19, 19, 20, 20, 21, 21, 32, 32, 33, 33, 43, 43, 45, 45, 46, 46, 47, 47, 48, 48, 49, 49</t>
  </si>
  <si>
    <t>2, 3, 4, 5, 7, 9, 10, 11, 12, 13, 16, 17, 18, 19, 20, 21, 23, 27, 31, 32, 33, 35, 38, 40, 42, 43, 45, 46, 47, 48, 49</t>
  </si>
  <si>
    <t>2, 4, 7, 10, 13, 16, 19, 20, 21, 27, 32, 43, 45, 46, 48, 49</t>
  </si>
  <si>
    <t>2, 4, 4, 7, 7, 10, 10, 13, 13, 16, 16, 19, 19, 20, 20, 21, 21, 27, 27, 32, 32, 43, 43, 45, 45, 46, 46, 48, 48, 49, 49</t>
  </si>
  <si>
    <t>3, 4, 5, 7, 9, 10, 11, 13, 16, 17, 18, 19, 20, 21, 23, 27, 31, 32, 35, 37, 38, 40, 41, 42, 43, 45, 46, 47, 48, 49</t>
  </si>
  <si>
    <t>4, 7, 9, 10, 16, 18, 21, 27, 32, 38, 43, 45, 46, 47, 48, 49</t>
  </si>
  <si>
    <t>4, 7, 7, 9, 9, 10, 10, 16, 16, 18, 18, 21, 21, 27, 27, 32, 32, 38, 38, 43, 43, 45, 45, 46, 46, 47, 47, 48, 48, 49, 49</t>
  </si>
  <si>
    <t>3, 7, 9, 10, 11, 16, 17, 18, 19, 21, 23, 25, 26, 27, 30, 31, 34, 35, 37, 38, 40, 41, 42, 43, 45, 46, 47, 48, 49</t>
  </si>
  <si>
    <t>3, 9, 10, 16, 18, 26, 27, 31, 38, 40, 42, 45, 46, 47, 48, 49</t>
  </si>
  <si>
    <t>3, 9, 9, 10, 10, 16, 16, 18, 18, 26, 26, 27, 27, 31, 31, 38, 38, 40, 40, 42, 42, 45, 45, 46, 46, 47, 47, 48, 48, 49, 49</t>
  </si>
  <si>
    <t>3, 7, 8, 9, 11, 16, 17, 18, 19, 21, 23, 25, 26, 27, 29, 30, 31, 32, 34, 35, 37, 38, 40, 41, 42, 45, 46, 47, 48, 49</t>
  </si>
  <si>
    <t>3, 9, 11, 16, 17, 23, 26, 31, 38, 40, 41, 42, 45, 47, 48, 49</t>
  </si>
  <si>
    <t>3, 9, 9, 11, 11, 16, 16, 17, 17, 23, 23, 26, 26, 31, 31, 38, 38, 40, 40, 41, 41, 42, 42, 45, 45, 47, 47, 48, 48, 49, 49</t>
  </si>
  <si>
    <t>2, 3, 7, 8, 9, 11, 15, 17, 18, 19, 21, 23, 25, 26, 29, 30, 31, 32, 33, 34, 35, 37, 38, 40, 41, 42, 45, 47, 48, 49</t>
  </si>
  <si>
    <t>3, 8, 9, 11, 17, 23, 25, 30, 31, 37, 38, 40, 41, 42, 45, 48, 49</t>
  </si>
  <si>
    <t>3, 8, 8, 9, 9, 11, 11, 17, 17, 23, 23, 25, 25, 30, 30, 31, 31, 37, 37, 38, 38, 40, 40, 41, 41, 42, 42, 45, 45, 48, 48, 49, 49</t>
  </si>
  <si>
    <t>2, 3, 6, 7, 8, 10, 11, 15, 17, 18, 21, 23, 25, 26, 27, 29, 30, 31, 32, 33, 34, 35, 37, 38, 40, 41, 42, 45, 49</t>
  </si>
  <si>
    <t>3, 8, 10, 17, 21, 23, 25, 27, 30, 32, 37, 38, 40, 41, 45, 49</t>
  </si>
  <si>
    <t>3, 8, 8, 10, 10, 17, 17, 21, 21, 23, 23, 25, 25, 27, 27, 30, 30, 32, 32, 37, 37, 38, 38, 40, 40, 41, 41, 45, 45, 49, 49</t>
  </si>
  <si>
    <t>2, 5, 6, 8, 9, 10, 11, 13, 15, 17, 18, 21, 23, 25, 26, 27, 29, 30, 32, 33, 34, 37, 38, 40, 41, 45</t>
  </si>
  <si>
    <t>2, 5, 8, 10, 15, 17, 21, 25, 27, 30, 32, 34, 37, 38, 40, 41, 45</t>
  </si>
  <si>
    <t>2, 5, 5, 8, 8, 10, 10, 15, 15, 17, 17, 21, 21, 25, 25, 27, 27, 30, 30, 32, 32, 34, 34, 37, 37, 38, 38, 40, 40, 41, 41, 45, 45</t>
  </si>
  <si>
    <t>2, 4, 5, 6, 8, 9, 10, 11, 13, 15, 17, 21, 23, 24, 25, 26, 27, 29, 30, 32, 33, 34, 37, 38, 40, 41, 43, 45</t>
  </si>
  <si>
    <t>2, 5, 6, 8, 11, 15, 21, 23, 25, 27, 32, 34, 38, 40, 41, 45</t>
  </si>
  <si>
    <t>2, 5, 5, 6, 6, 8, 8, 11, 11, 15, 15, 21, 21, 23, 23, 25, 25, 27, 27, 32, 32, 34, 34, 38, 38, 40, 40, 41, 41, 45, 45</t>
  </si>
  <si>
    <t>2, 3, 4, 5, 6, 8, 9, 10, 11, 13, 15, 17, 21, 22, 23, 24, 27, 28, 29, 32, 33, 34, 38, 40, 41, 43, 45</t>
  </si>
  <si>
    <t>2, 6, 8, 9, 11, 15, 22, 23, 27, 32, 34, 38, 40, 41, 45</t>
  </si>
  <si>
    <t>2, 6, 6, 8, 8, 9, 9, 11, 11, 15, 15, 22, 22, 23, 23, 27, 27, 32, 32, 34, 34, 38, 38, 40, 40, 41, 41, 45, 45</t>
  </si>
  <si>
    <t>2, 3, 4, 5, 6, 8, 9, 10, 11, 13, 15, 17, 22, 23, 24, 25, 27, 28, 32, 33, 34, 37, 38, 40, 41, 43, 45, 48</t>
  </si>
  <si>
    <t>2, 4, 6, 9, 11, 22, 23, 24, 25, 27, 32, 34, 38, 40, 43, 45, 48</t>
  </si>
  <si>
    <t>2, 4, 4, 6, 6, 9, 9, 11, 11, 22, 22, 23, 23, 24, 24, 25, 25, 27, 27, 32, 32, 34, 34, 38, 38, 40, 40, 43, 43, 45, 45, 48, 48</t>
  </si>
  <si>
    <t>2, 3, 4, 5, 6, 8, 9, 10, 11, 13, 14, 17, 22, 23, 24, 25, 27, 28, 32, 33, 34, 37, 38, 40, 41, 43, 45, 48, 49</t>
  </si>
  <si>
    <t>2, 3, 4, 6, 9, 14, 24, 25, 27, 32, 34, 38, 40, 43, 45, 48, 49</t>
  </si>
  <si>
    <t>2, 3, 3, 4, 4, 6, 6, 9, 9, 14, 14, 24, 24, 25, 25, 27, 27, 32, 32, 34, 34, 38, 38, 40, 40, 43, 43, 45, 45, 48, 48, 49, 49</t>
  </si>
  <si>
    <t>1, 2, 3, 4, 5, 7, 8, 9, 11, 13, 14, 16, 22, 24, 25, 27, 28, 30, 32, 33, 34, 37, 38, 40, 41, 43, 45, 48, 49</t>
  </si>
  <si>
    <t>2, 3, 4, 7, 14, 24, 27, 28, 30, 34, 37, 38, 40, 43, 45, 48, 49</t>
  </si>
  <si>
    <t>2, 3, 3, 4, 4, 7, 7, 14, 14, 24, 24, 27, 27, 28, 28, 30, 30, 34, 34, 37, 37, 38, 38, 40, 40, 43, 43, 45, 45, 48, 48, 49, 49</t>
  </si>
  <si>
    <t>1, 2, 3, 4, 7, 8, 9, 11, 14, 16, 20, 21, 22, 24, 25, 27, 28, 30, 33, 37, 38, 40, 41, 43, 45, 48, 49</t>
  </si>
  <si>
    <t>2, 3, 4, 7, 11, 20, 27, 28, 30, 37, 38, 40, 45, 48, 49</t>
  </si>
  <si>
    <t>2, 3, 3, 4, 4, 7, 7, 11, 11, 20, 20, 27, 27, 28, 28, 30, 30, 37, 37, 38, 38, 40, 40, 45, 45, 48, 48, 49, 49</t>
  </si>
  <si>
    <t>1, 2, 3, 7, 9, 10, 11, 14, 16, 20, 21, 22, 25, 27, 28, 29, 30, 33, 37, 38, 40, 45, 46, 48, 49</t>
  </si>
  <si>
    <t>1, 2, 3, 9, 11, 16, 20, 27, 28, 30, 37, 40, 46, 48, 49</t>
  </si>
  <si>
    <t>1, 2, 2, 3, 3, 9, 9, 11, 11, 16, 16, 20, 20, 27, 27, 28, 28, 30, 30, 37, 37, 40, 40, 46, 46, 48, 48, 49, 49</t>
  </si>
  <si>
    <t>1, 2, 7, 9, 10, 11, 14, 15, 16, 20, 21, 22, 25, 27, 28, 29, 30, 33, 37, 40, 45, 46, 48, 49</t>
  </si>
  <si>
    <t>1, 2, 7, 9, 10, 11, 16, 21, 27, 28, 30, 40, 45, 46, 48, 49</t>
  </si>
  <si>
    <t>1, 2, 2, 7, 7, 9, 9, 10, 10, 11, 11, 16, 16, 21, 21, 27, 27, 28, 28, 30, 30, 40, 40, 45, 45, 46, 46, 48, 48, 49, 49</t>
  </si>
  <si>
    <t>1, 7, 9, 10, 11, 14, 15, 16, 20, 21, 22, 23, 27, 28, 29, 30, 37, 40, 41, 45, 46, 48, 49</t>
  </si>
  <si>
    <t>1, 7, 9, 10, 11, 16, 21, 23, 28, 30, 40, 45, 46, 48, 49</t>
  </si>
  <si>
    <t>1, 7, 7, 9, 9, 10, 10, 11, 11, 16, 16, 21, 21, 23, 23, 28, 28, 30, 30, 40, 40, 45, 45, 46, 46, 48, 48, 49, 49</t>
  </si>
  <si>
    <t>1, 7, 9, 10, 14, 15, 16, 20, 21, 22, 23, 27, 28, 29, 30, 34, 37, 40, 41, 42, 43, 45, 46, 48, 49</t>
  </si>
  <si>
    <t>1, 7, 9, 10, 15, 21, 23, 28, 30, 34, 37, 40, 45, 46, 48, 49</t>
  </si>
  <si>
    <t>1, 7, 7, 9, 9, 10, 10, 15, 15, 21, 21, 23, 23, 28, 28, 30, 30, 34, 34, 37, 37, 40, 40, 45, 45, 46, 46, 48, 48, 49, 49</t>
  </si>
  <si>
    <t>7, 8, 9, 10, 14, 15, 16, 20, 21, 22, 23, 27, 28, 29, 30, 34, 36, 37, 40, 41, 42, 43, 45, 46, 48, 49</t>
  </si>
  <si>
    <t>7, 9, 10, 14, 15, 28, 34, 37, 40, 41, 42, 46, 48, 49</t>
  </si>
  <si>
    <t>7, 9, 9, 10, 10, 14, 14, 15, 15, 28, 28, 34, 34, 37, 37, 40, 40, 41, 41, 42, 42, 46, 46, 48, 48, 49, 49</t>
  </si>
  <si>
    <t>5, 7, 8, 9, 10, 14, 15, 16, 22, 23, 27, 28, 29, 32, 34, 36, 37, 40, 41, 42, 43, 45, 46, 48, 49</t>
  </si>
  <si>
    <t>7, 9, 10, 14, 15, 37, 40, 41, 42, 45, 46, 48, 49</t>
  </si>
  <si>
    <t>7, 9, 9, 10, 10, 14, 14, 15, 15, 37, 37, 40, 40, 41, 41, 42, 42, 45, 45, 46, 46, 48, 48, 49, 49</t>
  </si>
  <si>
    <t>2, 5, 7, 8, 9, 10, 13, 14, 15, 16, 22, 23, 25, 32, 34, 36, 37, 40, 41, 42, 43, 45, 46, 48, 49</t>
  </si>
  <si>
    <t>7, 8, 9, 14, 16, 25, 37, 40, 41, 42, 45, 46, 48, 49</t>
  </si>
  <si>
    <t>7, 8, 8, 9, 9, 14, 14, 16, 16, 25, 25, 37, 37, 40, 40, 41, 41, 42, 42, 45, 45, 46, 46, 48, 48, 49, 49</t>
  </si>
  <si>
    <t>2, 5, 7, 8, 9, 10, 13, 14, 15, 16, 18, 22, 23, 25, 32, 34, 36, 37, 40, 41, 42, 43, 45, 46, 48, 49</t>
  </si>
  <si>
    <t>5, 8, 9, 13, 14, 16, 25, 32, 37, 40, 42, 45, 46, 48, 49</t>
  </si>
  <si>
    <t>5, 8, 8, 9, 9, 13, 13, 14, 14, 16, 16, 25, 25, 32, 32, 37, 37, 40, 40, 42, 42, 45, 45, 46, 46, 48, 48, 49, 49</t>
  </si>
  <si>
    <t>2, 5, 7, 8, 9, 10, 13, 14, 15, 16, 18, 19, 22, 25, 28, 30, 32, 34, 36, 37, 40, 42, 43, 45, 46, 49</t>
  </si>
  <si>
    <t>2, 5, 8, 9, 13, 14, 16, 19, 22, 25, 32, 37, 40, 42, 46, 49</t>
  </si>
  <si>
    <t>2, 5, 5, 8, 8, 9, 9, 13, 13, 14, 14, 16, 16, 19, 19, 22, 22, 25, 25, 32, 32, 37, 37, 40, 40, 42, 42, 46, 46, 49, 49</t>
  </si>
  <si>
    <t>2, 5, 7, 8, 9, 10, 13, 14, 15, 16, 18, 19, 22, 25, 28, 30, 32, 36, 37, 39, 40, 42, 45, 46, 48</t>
  </si>
  <si>
    <t>2, 5, 8, 9, 10, 18, 19, 22, 25, 32, 37, 40, 42, 45, 46, 48</t>
  </si>
  <si>
    <t>2, 5, 5, 8, 8, 9, 9, 10, 10, 18, 18, 19, 19, 22, 22, 25, 25, 32, 32, 37, 37, 40, 40, 42, 42, 45, 45, 46, 46, 48, 48</t>
  </si>
  <si>
    <t>2, 5, 7, 8, 9, 10, 13, 15, 18, 19, 22, 24, 25, 28, 30, 32, 36, 37, 39, 40, 42, 44, 45, 46, 47, 48</t>
  </si>
  <si>
    <t>2, 5, 9, 10, 18, 22, 24, 25, 30, 37, 40, 45, 46, 47, 48</t>
  </si>
  <si>
    <t>2, 5, 5, 9, 9, 10, 10, 18, 18, 22, 22, 24, 24, 25, 25, 30, 30, 37, 37, 40, 40, 45, 45, 46, 46, 47, 47, 48, 48</t>
  </si>
  <si>
    <t>2, 4, 8, 9, 10, 13, 18, 19, 22, 23, 24, 25, 28, 30, 36, 37, 38, 39, 40, 42, 44, 45, 46, 47, 48</t>
  </si>
  <si>
    <t>2, 9, 10, 18, 22, 23, 24, 25, 28, 30, 37, 39, 45, 46, 47, 48</t>
  </si>
  <si>
    <t>2, 9, 9, 10, 10, 18, 18, 22, 22, 23, 23, 24, 24, 25, 25, 28, 28, 30, 30, 37, 37, 39, 39, 45, 45, 46, 46, 47, 47, 48, 48</t>
  </si>
  <si>
    <t>1, 2, 4, 8, 9, 10, 13, 18, 19, 21, 22, 23, 24, 25, 28, 30, 32, 34, 36, 37, 38, 39, 40, 41, 42, 44, 45, 46, 47, 48</t>
  </si>
  <si>
    <t>2, 8, 9, 10, 22, 23, 25, 28, 30, 37, 39, 41, 44, 46, 47, 48</t>
  </si>
  <si>
    <t>2, 8, 8, 9, 9, 10, 10, 22, 22, 23, 23, 25, 25, 28, 28, 30, 30, 37, 37, 39, 39, 41, 41, 44, 44, 46, 46, 47, 47, 48, 48</t>
  </si>
  <si>
    <t>1, 2, 4, 8, 9, 10, 11, 12, 19, 21, 22, 23, 24, 25, 28, 30, 32, 34, 36, 37, 38, 39, 40, 41, 42, 43, 44, 46, 47, 48</t>
  </si>
  <si>
    <t>2, 4, 8, 9, 10, 12, 25, 28, 37, 39, 41, 43, 44, 46, 47, 48</t>
  </si>
  <si>
    <t>2, 4, 4, 8, 8, 9, 9, 10, 10, 12, 12, 25, 25, 28, 28, 37, 37, 39, 39, 41, 41, 43, 43, 44, 44, 46, 46, 47, 47, 48, 48</t>
  </si>
  <si>
    <t>1, 2, 4, 8, 10, 11, 12, 21, 23, 24, 25, 28, 30, 32, 34, 36, 37, 38, 39, 40, 41, 42, 43, 44, 45, 46, 47, 48, 49</t>
  </si>
  <si>
    <t>1, 2, 4, 10, 12, 21, 25, 34, 37, 41, 43, 44, 46, 47, 48, 49</t>
  </si>
  <si>
    <t>1, 2, 2, 4, 4, 10, 10, 12, 12, 21, 21, 25, 25, 34, 34, 37, 37, 41, 41, 43, 43, 44, 44, 46, 46, 47, 47, 48, 48, 49, 49</t>
  </si>
  <si>
    <t>1, 4, 8, 10, 11, 12, 14, 21, 23, 24, 25, 30, 31, 32, 34, 37, 38, 39, 40, 41, 42, 43, 44, 45, 46, 47, 48, 49</t>
  </si>
  <si>
    <t>1, 4, 10, 11, 21, 34, 37, 41, 42, 43, 46, 47, 48, 49</t>
  </si>
  <si>
    <t>1, 4, 4, 10, 10, 11, 11, 21, 21, 34, 34, 37, 37, 41, 41, 42, 42, 43, 43, 46, 46, 47, 47, 48, 48, 49, 49</t>
  </si>
  <si>
    <t>1, 4, 8, 10, 11, 12, 14, 18, 20, 21, 23, 30, 31, 32, 34, 36, 37, 38, 39, 40, 41, 42, 43, 45, 46, 48, 49</t>
  </si>
  <si>
    <t>1, 4, 10, 11, 20, 21, 30, 34, 37, 39, 41, 42, 43, 46, 48, 49</t>
  </si>
  <si>
    <t>1, 4, 4, 10, 10, 11, 11, 20, 20, 21, 21, 30, 30, 34, 34, 37, 37, 39, 39, 41, 41, 42, 42, 43, 43, 46, 46, 48, 48, 49, 49</t>
  </si>
  <si>
    <t>1, 2, 3, 4, 8, 10, 11, 12, 14, 18, 20, 21, 28, 30, 31, 32, 34, 36, 37, 39, 40, 41, 42, 43, 45, 46, 47, 48, 49</t>
  </si>
  <si>
    <t>1, 3, 4, 11, 14, 20, 30, 37, 39, 41, 42, 43, 46, 47, 49</t>
  </si>
  <si>
    <t>1, 3, 3, 4, 4, 11, 11, 14, 14, 20, 20, 30, 30, 37, 37, 39, 39, 41, 41, 42, 42, 43, 43, 46, 46, 47, 47, 49, 49</t>
  </si>
  <si>
    <t>2, 3, 4, 8, 10, 11, 12, 14, 18, 20, 28, 30, 31, 34, 35, 36, 37, 39, 40, 41, 42, 43, 45, 46, 47, 48, 49</t>
  </si>
  <si>
    <t>3, 4, 11, 14, 18, 30, 36, 37, 39, 43, 46, 47, 48, 49</t>
  </si>
  <si>
    <t>3, 4, 4, 11, 11, 14, 14, 18, 18, 30, 30, 36, 36, 37, 37, 39, 39, 43, 43, 46, 46, 47, 47, 48, 48, 49, 49</t>
  </si>
  <si>
    <t>2, 3, 4, 8, 10, 12, 13, 14, 18, 20, 24, 28, 30, 31, 34, 35, 36, 37, 39, 41, 43, 45, 46, 47, 48, 49</t>
  </si>
  <si>
    <t>2, 4, 12, 13, 14, 18, 30, 36, 37, 43, 45, 47, 48, 49</t>
  </si>
  <si>
    <t>2, 4, 4, 12, 12, 13, 13, 14, 14, 18, 18, 30, 30, 36, 36, 37, 37, 43, 43, 45, 45, 47, 47, 48, 48, 49, 49</t>
  </si>
  <si>
    <t>1, 2, 3, 4, 8, 10, 12, 13, 14, 18, 20, 24, 25, 28, 30, 31, 35, 36, 37, 41, 42, 43, 45, 47, 48, 49</t>
  </si>
  <si>
    <t>2, 4, 8, 12, 13, 18, 20, 36, 42, 43, 45, 47, 48, 49</t>
  </si>
  <si>
    <t>2, 4, 4, 8, 8, 12, 12, 13, 13, 18, 18, 20, 20, 36, 36, 42, 42, 43, 43, 45, 45, 47, 47, 48, 48, 49, 49</t>
  </si>
  <si>
    <t>1, 2, 3, 5, 8, 12, 13, 14, 18, 20, 24, 25, 28, 30, 31, 34, 35, 36, 39, 41, 42, 45, 46, 47, 48, 49</t>
  </si>
  <si>
    <t>2, 3, 8, 12, 14, 18, 20, 31, 34, 36, 42, 45, 47, 49</t>
  </si>
  <si>
    <t>2, 3, 3, 8, 8, 12, 12, 14, 14, 18, 18, 20, 20, 31, 31, 34, 34, 36, 36, 42, 42, 45, 45, 47, 47, 49, 49</t>
  </si>
  <si>
    <t>1, 2, 3, 4, 5, 6, 8, 9, 12, 13, 14, 20, 21, 24, 25, 28, 30, 31, 34, 35, 36, 39, 42, 45, 46, 47, 49</t>
  </si>
  <si>
    <t>1, 2, 3, 6, 8, 14, 20, 25, 31, 34, 36, 42, 47, 49</t>
  </si>
  <si>
    <t>1, 2, 2, 3, 3, 6, 6, 8, 8, 14, 14, 20, 20, 25, 25, 31, 31, 34, 34, 36, 36, 42, 42, 47, 47, 49, 49</t>
  </si>
  <si>
    <t>1, 2, 3, 4, 5, 6, 7, 8, 9, 13, 14, 20, 21, 24, 25, 30, 31, 33, 34, 35, 36, 38, 39, 42, 46, 47, 49</t>
  </si>
  <si>
    <t>1, 3, 5, 6, 7, 8, 14, 25, 31, 36, 39, 42, 46, 47, 49</t>
  </si>
  <si>
    <t>1, 3, 3, 5, 5, 6, 6, 7, 7, 8, 8, 14, 14, 25, 25, 31, 31, 36, 36, 39, 39, 42, 42, 46, 46, 47, 47, 49, 49</t>
  </si>
  <si>
    <t>1, 2, 3, 4, 5, 6, 7, 8, 9, 10, 13, 14, 21, 24, 25, 26, 30, 31, 33, 34, 36, 38, 39, 42, 46, 49</t>
  </si>
  <si>
    <t>1, 3, 4, 5, 7, 9, 25, 30, 31, 36, 39, 42, 46, 49</t>
  </si>
  <si>
    <t>1, 3, 3, 4, 4, 5, 5, 7, 7, 9, 9, 25, 25, 30, 30, 31, 31, 36, 36, 39, 39, 42, 42, 46, 46, 49, 49</t>
  </si>
  <si>
    <t>1, 2, 3, 4, 5, 6, 7, 8, 9, 10, 20, 21, 25, 26, 30, 31, 33, 34, 38, 39, 42, 46, 49</t>
  </si>
  <si>
    <t>1, 4, 5, 8, 9, 20, 30, 38, 39, 42, 46, 49</t>
  </si>
  <si>
    <t>1, 4, 4, 5, 5, 8, 8, 9, 9, 20, 20, 30, 30, 38, 38, 39, 39, 42, 42, 46, 46, 49, 49</t>
  </si>
  <si>
    <t>3, 4, 5, 6, 7, 8, 9, 10, 12, 13, 15, 16, 20, 21, 22, 26, 30, 33, 34, 37, 38, 39, 42, 46, 49</t>
  </si>
  <si>
    <t>4, 5, 6, 8, 9, 13, 20, 26, 30, 37, 38, 42, 46, 49</t>
  </si>
  <si>
    <t>4, 5, 5, 6, 6, 8, 8, 9, 9, 13, 13, 20, 20, 26, 26, 30, 30, 37, 37, 38, 38, 42, 42, 46, 46, 49, 49</t>
  </si>
  <si>
    <t>3, 4, 5, 6, 7, 8, 9, 10, 12, 13, 15, 16, 20, 21, 22, 23, 26, 29, 30, 33, 37, 38, 42, 46, 49</t>
  </si>
  <si>
    <t>3, 4, 5, 6, 8, 10, 13, 26, 37, 38, 42, 46, 49</t>
  </si>
  <si>
    <t>3, 4, 4, 5, 5, 6, 6, 8, 8, 10, 10, 13, 13, 26, 26, 37, 37, 38, 38, 42, 42, 46, 46, 49, 49</t>
  </si>
  <si>
    <t>3, 4, 5, 6, 7, 8, 10, 12, 13, 15, 16, 20, 21, 22, 23, 26, 29, 33, 36, 37, 38, 42, 46, 49</t>
  </si>
  <si>
    <t>3, 4, 5, 6, 10, 12, 13, 15, 22, 26, 37, 42, 46, 49</t>
  </si>
  <si>
    <t>3, 4, 4, 5, 5, 6, 6, 10, 10, 12, 12, 13, 13, 15, 15, 22, 22, 26, 26, 37, 37, 42, 42, 46, 46, 49, 49</t>
  </si>
  <si>
    <t>3, 4, 5, 6, 10, 12, 13, 15, 16, 20, 21, 22, 23, 26, 29, 33, 36, 37, 42, 46, 49</t>
  </si>
  <si>
    <t>3, 4, 5, 12, 13, 15, 22, 23, 26, 36, 37, 42, 46, 49</t>
  </si>
  <si>
    <t>3, 4, 4, 5, 5, 12, 12, 13, 13, 15, 15, 22, 22, 23, 23, 26, 26, 36, 36, 37, 37, 42, 42, 46, 46, 49, 49</t>
  </si>
  <si>
    <t>3, 5, 9, 10, 12, 13, 15, 16, 20, 21, 22, 23, 26, 29, 31, 33, 36, 37, 42, 46, 49</t>
  </si>
  <si>
    <t>3, 5, 12, 15, 16, 21, 22, 23, 36, 37, 46, 49</t>
  </si>
  <si>
    <t>3, 5, 5, 12, 12, 15, 15, 16, 16, 21, 21, 22, 22, 23, 23, 36, 36, 37, 37, 46, 46, 49, 49</t>
  </si>
  <si>
    <t>3, 5, 9, 10, 12, 13, 15, 16, 21, 22, 23, 28, 29, 31, 33, 34, 36, 37, 46, 49</t>
  </si>
  <si>
    <t>3, 5, 12, 13, 16, 21, 23, 33, 36, 37, 46, 49</t>
  </si>
  <si>
    <t>3, 5, 5, 12, 12, 13, 13, 16, 16, 21, 21, 23, 23, 33, 33, 36, 36, 37, 37, 46, 46, 49, 49</t>
  </si>
  <si>
    <t>1, 3, 5, 6, 9, 10, 11, 12, 13, 16, 18, 21, 22, 23, 28, 29, 31, 33, 34, 36, 37, 41, 46, 49</t>
  </si>
  <si>
    <t>3, 5, 6, 9, 12, 13, 21, 22, 33, 36, 41, 46, 49</t>
  </si>
  <si>
    <t>3, 5, 5, 6, 6, 9, 9, 12, 12, 13, 13, 21, 21, 22, 22, 33, 33, 36, 36, 41, 41, 46, 46, 49, 49</t>
  </si>
  <si>
    <t>1, 3, 5, 6, 9, 10, 11, 12, 13, 15, 16, 18, 20, 21, 22, 28, 29, 31, 32, 33, 34, 36, 41, 46</t>
  </si>
  <si>
    <t>3, 5, 6, 9, 13, 22, 28, 32, 33, 34, 36, 41, 46</t>
  </si>
  <si>
    <t>3, 5, 5, 6, 6, 9, 9, 13, 13, 22, 22, 28, 28, 32, 32, 33, 33, 34, 34, 36, 36, 41, 41, 46, 46</t>
  </si>
  <si>
    <t>1, 3, 5, 6, 9, 10, 11, 12, 13, 15, 16, 18, 20, 22, 24, 28, 29, 31, 32, 33, 34, 35, 36, 40, 41</t>
  </si>
  <si>
    <t>1, 3, 5, 9, 10, 18, 22, 28, 32, 33, 34, 36, 40, 41</t>
  </si>
  <si>
    <t>1, 3, 3, 5, 5, 9, 9, 10, 10, 18, 18, 22, 22, 28, 28, 32, 32, 33, 33, 34, 34, 36, 36, 40, 40, 41, 41</t>
  </si>
  <si>
    <t>1, 5, 6, 9, 10, 11, 12, 13, 15, 16, 18, 19, 20, 22, 24, 25, 28, 29, 31, 32, 33, 34, 35, 36, 40, 41, 43</t>
  </si>
  <si>
    <t>1, 9, 10, 13, 15, 18, 28, 29, 32, 34, 36, 40, 41, 43</t>
  </si>
  <si>
    <t>1, 9, 9, 10, 10, 13, 13, 15, 15, 18, 18, 28, 28, 29, 29, 32, 32, 34, 34, 36, 36, 40, 40, 41, 41, 43, 43</t>
  </si>
  <si>
    <t>1, 5, 6, 8, 9, 10, 11, 12, 13, 14, 15, 18, 19, 20, 24, 25, 26, 28, 29, 31, 32, 34, 35, 36, 40, 41, 43</t>
  </si>
  <si>
    <t>1, 6, 9, 10, 13, 15, 18, 24, 29, 32, 35, 36, 40, 41, 43</t>
  </si>
  <si>
    <t>1, 6, 6, 9, 9, 10, 10, 13, 13, 15, 15, 18, 18, 24, 24, 29, 29, 32, 32, 35, 35, 36, 36, 40, 40, 41, 41, 43, 43</t>
  </si>
  <si>
    <t>1, 2, 5, 6, 8, 9, 10, 11, 12, 13, 14, 15, 18, 19, 20, 22, 24, 25, 26, 29, 31, 32, 35, 40, 41, 43, 46, 48</t>
  </si>
  <si>
    <t>1, 6, 10, 15, 24, 25, 29, 32, 35, 40, 41, 43, 48</t>
  </si>
  <si>
    <t>1, 6, 6, 10, 10, 15, 15, 24, 24, 25, 25, 29, 29, 32, 32, 35, 35, 40, 40, 41, 41, 43, 43, 48, 48</t>
  </si>
  <si>
    <t>1, 2, 5, 6, 8, 9, 10, 12, 13, 14, 15, 18, 19, 20, 22, 23, 24, 25, 26, 29, 31, 32, 34, 35, 36, 40, 41, 43, 46, 47, 48</t>
  </si>
  <si>
    <t>1, 6, 8, 10, 12, 15, 22, 24, 25, 26, 32, 35, 40, 41, 43, 47, 48</t>
  </si>
  <si>
    <t>1, 6, 6, 8, 8, 10, 10, 12, 12, 15, 15, 22, 22, 24, 24, 25, 25, 26, 26, 32, 32, 35, 35, 40, 40, 41, 41, 43, 43, 47, 47, 48, 48</t>
  </si>
  <si>
    <t>2, 6, 8, 9, 10, 12, 13, 14, 15, 18, 19, 21, 22, 23, 24, 25, 26, 31, 32, 34, 35, 36, 40, 41, 43, 46, 47, 48, 49</t>
  </si>
  <si>
    <t>2, 6, 8, 9, 10, 12, 15, 22, 25, 26, 40, 41, 43, 46, 47, 48, 49</t>
  </si>
  <si>
    <t>2, 6, 6, 8, 8, 9, 9, 10, 10, 12, 12, 15, 15, 22, 22, 25, 25, 26, 26, 40, 40, 41, 41, 43, 43, 46, 46, 47, 47, 48, 48, 49, 49</t>
  </si>
  <si>
    <t>2, 6, 7, 8, 9, 10, 12, 13, 14, 15, 18, 19, 21, 22, 23, 24, 25, 26, 27, 32, 34, 36, 41, 43, 46, 47, 48, 49</t>
  </si>
  <si>
    <t>2, 8, 9, 10, 12, 18, 22, 23, 26, 36, 41, 43, 46, 47, 48, 49</t>
  </si>
  <si>
    <t>2, 8, 8, 9, 9, 10, 10, 12, 12, 18, 18, 22, 22, 23, 23, 26, 26, 36, 36, 41, 41, 43, 43, 46, 46, 47, 47, 48, 48, 49, 49</t>
  </si>
  <si>
    <t>2, 6, 7, 8, 9, 10, 12, 14, 15, 18, 21, 22, 23, 24, 26, 27, 32, 34, 36, 40, 41, 42, 46, 47, 48, 49</t>
  </si>
  <si>
    <t>2, 6, 8, 18, 21, 22, 23, 36, 41, 42, 46, 47, 48, 49</t>
  </si>
  <si>
    <t>2, 6, 6, 8, 8, 18, 18, 21, 21, 22, 22, 23, 23, 36, 36, 41, 41, 42, 42, 46, 46, 47, 47, 48, 48, 49, 49</t>
  </si>
  <si>
    <t>2, 5, 6, 7, 8, 9, 15, 18, 21, 22, 23, 24, 25, 27, 30, 32, 33, 34, 36, 40, 42, 46, 47, 48, 49</t>
  </si>
  <si>
    <t>2, 6, 7, 18, 21, 22, 23, 27, 36, 42, 47, 48, 49</t>
  </si>
  <si>
    <t>2, 6, 6, 7, 7, 18, 18, 21, 21, 22, 22, 23, 23, 27, 27, 36, 36, 42, 42, 47, 47, 48, 48, 49, 49</t>
  </si>
  <si>
    <t>2, 5, 6, 7, 8, 9, 11, 18, 20, 21, 22, 23, 24, 25, 27, 30, 33, 34, 36, 40, 42, 47, 48, 49</t>
  </si>
  <si>
    <t>2, 6, 7, 11, 18, 21, 22, 27, 36, 40, 42, 47, 48, 49</t>
  </si>
  <si>
    <t>2, 6, 6, 7, 7, 11, 11, 18, 18, 21, 21, 22, 22, 27, 27, 36, 36, 40, 40, 42, 42, 47, 47, 48, 48, 49, 49</t>
  </si>
  <si>
    <t>2, 5, 6, 7, 8, 9, 11, 13, 14, 18, 20, 21, 22, 23, 24, 25, 27, 30, 33, 34, 36, 40, 42, 48, 49</t>
  </si>
  <si>
    <t>2, 5, 6, 7, 11, 14, 18, 22, 25, 27, 33, 36, 40, 42, 48, 49</t>
  </si>
  <si>
    <t>2, 5, 5, 6, 6, 7, 7, 11, 11, 14, 14, 18, 18, 22, 22, 25, 25, 27, 27, 33, 33, 36, 36, 40, 40, 42, 42, 48, 48, 49, 49</t>
  </si>
  <si>
    <t>2, 3, 5, 6, 7, 8, 11, 13, 14, 17, 18, 20, 22, 23, 24, 25, 27, 30, 33, 34, 36, 40, 42, 48</t>
  </si>
  <si>
    <t>2, 5, 7, 8, 14, 17, 18, 20, 25, 33, 34, 36, 40, 42, 48</t>
  </si>
  <si>
    <t>2, 5, 5, 7, 7, 8, 8, 14, 14, 17, 17, 18, 18, 20, 20, 25, 25, 33, 33, 34, 34, 36, 36, 40, 40, 42, 42, 48, 48</t>
  </si>
  <si>
    <t>1, 2, 3, 5, 6, 8, 11, 13, 14, 16, 17, 18, 20, 22, 23, 25, 30, 32, 33, 34, 36, 40, 42, 46, 48</t>
  </si>
  <si>
    <t>2, 3, 5, 8, 13, 17, 20, 22, 25, 33, 34, 36, 40, 42, 48</t>
  </si>
  <si>
    <t>2, 3, 3, 5, 5, 8, 8, 13, 13, 17, 17, 20, 20, 22, 22, 25, 25, 33, 33, 34, 34, 36, 36, 40, 40, 42, 42, 48, 48</t>
  </si>
  <si>
    <t>1, 2, 3, 5, 7, 8, 11, 13, 14, 16, 17, 20, 22, 23, 25, 30, 32, 33, 34, 36, 40, 44, 46, 48</t>
  </si>
  <si>
    <t>3, 5, 8, 13, 20, 22, 25, 34, 36, 40, 44, 48</t>
  </si>
  <si>
    <t>3, 5, 5, 8, 8, 13, 13, 20, 20, 22, 22, 25, 25, 34, 34, 36, 36, 40, 40, 44, 44, 48, 48</t>
  </si>
  <si>
    <t>1, 2, 3, 5, 7, 8, 11, 12, 13, 14, 16, 17, 19, 20, 22, 23, 24, 25, 30, 32, 34, 36, 37, 40, 44, 46, 48</t>
  </si>
  <si>
    <t>1, 3, 8, 13, 16, 22, 25, 36, 37, 40, 44, 46, 48</t>
  </si>
  <si>
    <t>1, 3, 3, 8, 8, 13, 13, 16, 16, 22, 22, 25, 25, 36, 36, 37, 37, 40, 40, 44, 44, 46, 46, 48, 48</t>
  </si>
  <si>
    <t>1, 2, 3, 4, 5, 7, 9, 12, 13, 14, 16, 17, 19, 22, 23, 24, 25, 30, 32, 36, 37, 40, 41, 43, 44, 46, 48</t>
  </si>
  <si>
    <t>1, 2, 3, 5, 7, 13, 16, 22, 36, 37, 40, 43, 44, 46, 48</t>
  </si>
  <si>
    <t>1, 2, 2, 3, 3, 5, 5, 7, 7, 13, 13, 16, 16, 22, 22, 36, 36, 37, 37, 40, 40, 43, 43, 44, 44, 46, 46, 48, 48</t>
  </si>
  <si>
    <t>1, 2, 3, 4, 5, 7, 9, 12, 16, 17, 19, 22, 23, 24, 29, 30, 32, 36, 37, 40, 41, 42, 43, 44, 46, 48</t>
  </si>
  <si>
    <t>1, 2, 3, 5, 7, 12, 16, 19, 22, 24, 37, 40, 43, 44, 46, 48</t>
  </si>
  <si>
    <t>1, 2, 2, 3, 3, 5, 5, 7, 7, 12, 12, 16, 16, 19, 19, 22, 22, 24, 24, 37, 37, 40, 40, 43, 43, 44, 44, 46, 46, 48, 48</t>
  </si>
  <si>
    <t>1, 2, 3, 4, 5, 6, 7, 9, 12, 16, 17, 19, 20, 22, 23, 24, 29, 32, 37, 40, 41, 42, 43, 44, 46, 47, 48</t>
  </si>
  <si>
    <t>1, 2, 4, 5, 6, 9, 12, 19, 22, 24, 37, 41, 43, 44, 47, 48</t>
  </si>
  <si>
    <t>1, 2, 2, 4, 4, 5, 5, 6, 6, 9, 9, 12, 12, 19, 19, 22, 22, 24, 24, 37, 37, 41, 41, 43, 43, 44, 44, 47, 47, 48, 48</t>
  </si>
  <si>
    <t>1, 2, 3, 4, 5, 6, 7, 9, 10, 12, 16, 17, 19, 20, 22, 23, 24, 29, 31, 32, 34, 37, 40, 41, 42, 43, 44, 47, 48</t>
  </si>
  <si>
    <t>1, 2, 4, 6, 9, 10, 12, 19, 24, 34, 37, 41, 42, 43, 44, 47, 48</t>
  </si>
  <si>
    <t>1, 2, 2, 4, 4, 6, 6, 9, 9, 10, 10, 12, 12, 19, 19, 24, 24, 34, 34, 37, 37, 41, 41, 42, 42, 43, 43, 44, 44, 47, 47, 48, 48</t>
  </si>
  <si>
    <t>1, 4, 5, 6, 7, 9, 10, 12, 13, 16, 17, 18, 19, 20, 23, 24, 29, 31, 32, 34, 36, 37, 40, 41, 42, 43, 47, 48</t>
  </si>
  <si>
    <t>1, 4, 5, 6, 9, 10, 12, 17, 24, 32, 34, 36, 37, 41, 42, 43, 47, 48</t>
  </si>
  <si>
    <t>1, 4, 4, 5, 5, 6, 6, 9, 9, 10, 10, 12, 12, 17, 17, 24, 24, 32, 32, 34, 34, 36, 36, 37, 37, 41, 41, 42, 42, 43, 43, 47, 47, 48, 48</t>
  </si>
  <si>
    <t>1, 2, 4, 5, 6, 7, 9, 10, 12, 13, 17, 18, 20, 24, 29, 31, 32, 34, 36, 40, 41, 42, 43, 47, 48</t>
  </si>
  <si>
    <t>1, 4, 5, 6, 12, 17, 24, 29, 31, 32, 34, 36, 42, 43, 47, 48</t>
  </si>
  <si>
    <t>1, 4, 4, 5, 5, 6, 6, 12, 12, 17, 17, 24, 24, 29, 29, 31, 31, 32, 32, 34, 34, 36, 36, 42, 42, 43, 43, 47, 47, 48, 48</t>
  </si>
  <si>
    <t>1, 2, 4, 5, 6, 8, 10, 12, 13, 17, 18, 20, 24, 26, 29, 31, 32, 34, 36, 42, 47, 48</t>
  </si>
  <si>
    <t>1, 2, 4, 5, 12, 13, 17, 29, 31, 32, 34, 36, 47, 48</t>
  </si>
  <si>
    <t>1, 2, 2, 4, 4, 5, 5, 12, 12, 13, 13, 17, 17, 29, 29, 31, 31, 32, 32, 34, 34, 36, 36, 47, 47, 48, 48</t>
  </si>
  <si>
    <t>1, 2, 4, 5, 6, 8, 9, 10, 12, 13, 17, 18, 20, 26, 29, 30, 31, 32, 33, 34, 36, 47</t>
  </si>
  <si>
    <t>2, 4, 5, 9, 10, 12, 13, 20, 29, 31, 33, 34, 36, 47</t>
  </si>
  <si>
    <t>2, 4, 4, 5, 5, 9, 9, 10, 10, 12, 12, 13, 13, 20, 20, 29, 29, 31, 31, 33, 33, 34, 34, 36, 36, 47, 47</t>
  </si>
  <si>
    <t>1, 2, 4, 5, 6, 8, 9, 10, 12, 13, 17, 18, 20, 26, 29, 30, 31, 33, 34, 36, 47</t>
  </si>
  <si>
    <t>1, 2, 4, 8, 9, 10, 13, 20, 26, 29, 31, 33, 34, 36, 47</t>
  </si>
  <si>
    <t>1, 2, 2, 4, 4, 8, 8, 9, 9, 10, 10, 13, 13, 20, 20, 26, 26, 29, 29, 31, 31, 33, 33, 34, 34, 36, 36, 47, 47</t>
  </si>
  <si>
    <t>1, 2, 4, 5, 6, 8, 9, 10, 12, 13, 17, 18, 19, 20, 22, 25, 26, 29, 30, 31, 33, 36, 47</t>
  </si>
  <si>
    <t>1, 2, 4, 8, 9, 10, 20, 25, 26, 29, 30, 31, 33, 36, 47</t>
  </si>
  <si>
    <t>1, 2, 2, 4, 4, 8, 8, 9, 9, 10, 10, 20, 20, 25, 25, 26, 26, 29, 29, 30, 30, 31, 31, 33, 33, 36, 36, 47, 47</t>
  </si>
  <si>
    <t>1, 2, 3, 4, 5, 6, 8, 9, 10, 12, 13, 17, 18, 19, 20, 21, 22, 24, 25, 26, 29, 30, 31, 33, 47</t>
  </si>
  <si>
    <t>1, 2, 6, 8, 10, 13, 20, 25, 26, 29, 30, 31, 33, 47</t>
  </si>
  <si>
    <t>1, 2, 2, 6, 6, 8, 8, 10, 10, 13, 13, 20, 20, 25, 25, 26, 26, 29, 29, 30, 30, 31, 31, 33, 33, 47, 47</t>
  </si>
  <si>
    <t>1, 2, 3, 4, 6, 8, 9, 10, 11, 13, 17, 18, 19, 20, 21, 22, 23, 24, 25, 26, 29, 30, 31, 33, 37, 47, 49</t>
  </si>
  <si>
    <t>1, 4, 6, 8, 10, 11, 13, 18, 20, 22, 25, 29, 30, 31, 33, 47, 49</t>
  </si>
  <si>
    <t>1, 4, 4, 6, 6, 8, 8, 10, 10, 11, 11, 13, 13, 18, 18, 20, 20, 22, 22, 25, 25, 29, 29, 30, 30, 31, 31, 33, 33, 47, 47, 49, 49</t>
  </si>
  <si>
    <t>3, 4, 6, 8, 9, 10, 11, 13, 17, 18, 19, 20, 21, 22, 23, 24, 25, 26, 29, 30, 31, 33, 37, 41, 47, 48, 49</t>
  </si>
  <si>
    <t>3, 4, 6, 8, 11, 13, 18, 21, 22, 25, 29, 30, 31, 33, 47, 48, 49</t>
  </si>
  <si>
    <t>3, 4, 4, 6, 6, 8, 8, 11, 11, 13, 13, 18, 18, 21, 21, 22, 22, 25, 25, 29, 29, 30, 30, 31, 31, 33, 33, 47, 47, 48, 48, 49, 49</t>
  </si>
  <si>
    <t>2, 3, 4, 6, 9, 10, 11, 13, 17, 18, 19, 20, 21, 22, 23, 24, 25, 26, 29, 30, 31, 36, 37, 41, 44, 47, 48, 49</t>
  </si>
  <si>
    <t>3, 4, 6, 11, 17, 18, 21, 22, 25, 30, 31, 37, 44, 47, 48, 49</t>
  </si>
  <si>
    <t>3, 4, 4, 6, 6, 11, 11, 17, 17, 18, 18, 21, 21, 22, 22, 25, 25, 30, 30, 31, 31, 37, 37, 44, 44, 47, 47, 48, 48, 49, 49</t>
  </si>
  <si>
    <t>2, 3, 4, 10, 11, 17, 18, 19, 20, 21, 22, 23, 24, 25, 26, 27, 30, 36, 37, 41, 42, 44, 47, 48, 49</t>
  </si>
  <si>
    <t>3, 4, 11, 17, 20, 21, 25, 30, 37, 41, 44, 47, 48, 49</t>
  </si>
  <si>
    <t>3, 4, 4, 11, 11, 17, 17, 20, 20, 21, 21, 25, 25, 30, 30, 37, 37, 41, 41, 44, 44, 47, 47, 48, 48, 49, 49</t>
  </si>
  <si>
    <t>1, 2, 3, 4, 11, 15, 17, 18, 19, 20, 21, 22, 23, 24, 26, 27, 30, 34, 36, 37, 41, 42, 44, 47, 48, 49</t>
  </si>
  <si>
    <t>2, 3, 4, 17, 19, 20, 34, 36, 37, 41, 44, 47, 48, 49</t>
  </si>
  <si>
    <t>2, 3, 3, 4, 4, 17, 17, 19, 19, 20, 20, 34, 34, 36, 36, 37, 37, 41, 41, 44, 44, 47, 47, 48, 48, 49, 49</t>
  </si>
  <si>
    <t>1, 2, 3, 4, 11, 15, 17, 18, 19, 20, 22, 23, 26, 27, 34, 36, 37, 39, 41, 42, 44, 48, 49</t>
  </si>
  <si>
    <t>2, 3, 4, 17, 19, 20, 26, 34, 36, 41, 42, 44, 48, 49</t>
  </si>
  <si>
    <t>2, 3, 3, 4, 4, 17, 17, 19, 19, 20, 20, 26, 26, 34, 34, 36, 36, 41, 41, 42, 42, 44, 44, 48, 48, 49, 49</t>
  </si>
  <si>
    <t>1, 2, 3, 4, 11, 15, 17, 18, 19, 20, 21, 22, 23, 25, 26, 27, 34, 36, 37, 39, 41, 42, 43, 44, 48</t>
  </si>
  <si>
    <t>1, 2, 3, 4, 11, 15, 17, 19, 22, 26, 34, 36, 42, 43, 44, 48</t>
  </si>
  <si>
    <t>1, 2, 2, 3, 3, 4, 4, 11, 11, 15, 15, 17, 17, 19, 19, 22, 22, 26, 26, 34, 34, 36, 36, 42, 42, 43, 43, 44, 44, 48, 48</t>
  </si>
  <si>
    <t>1, 2, 4, 8, 11, 15, 17, 18, 19, 20, 21, 22, 23, 25, 26, 27, 28, 34, 36, 39, 41, 42, 43, 44, 48</t>
  </si>
  <si>
    <t>1, 2, 4, 8, 11, 15, 22, 23, 26, 34, 39, 42, 43, 44, 48</t>
  </si>
  <si>
    <t>1, 2, 2, 4, 4, 8, 8, 11, 11, 15, 15, 22, 22, 23, 23, 26, 26, 34, 34, 39, 39, 42, 42, 43, 43, 44, 44, 48, 48</t>
  </si>
  <si>
    <t>1, 2, 4, 8, 11, 13, 14, 15, 17, 18, 20, 21, 22, 23, 25, 26, 27, 28, 33, 34, 39, 41, 42, 43, 44, 45, 48</t>
  </si>
  <si>
    <t>1, 2, 4, 8, 14, 15, 21, 22, 23, 34, 39, 42, 43, 44, 45, 48</t>
  </si>
  <si>
    <t>1, 2, 2, 4, 4, 8, 8, 14, 14, 15, 15, 21, 21, 22, 22, 23, 23, 34, 34, 39, 39, 42, 42, 43, 43, 44, 44, 45, 45, 48, 48</t>
  </si>
  <si>
    <t>1, 2, 6, 8, 11, 12, 13, 14, 15, 16, 17, 18, 21, 22, 23, 24, 25, 26, 27, 28, 33, 34, 39, 41, 42, 43, 44, 45, 48</t>
  </si>
  <si>
    <t>1, 2, 8, 11, 14, 21, 23, 34, 39, 41, 42, 43, 44, 45, 48</t>
  </si>
  <si>
    <t>1, 2, 2, 8, 8, 11, 11, 14, 14, 21, 21, 23, 23, 34, 34, 39, 39, 41, 41, 42, 42, 43, 43, 44, 44, 45, 45, 48, 48</t>
  </si>
  <si>
    <t>1, 2, 5, 6, 7, 8, 11, 12, 13, 14, 16, 17, 18, 20, 21, 23, 24, 25, 26, 27, 28, 33, 39, 41, 42, 43, 44, 45, 48</t>
  </si>
  <si>
    <t>1, 2, 7, 8, 11, 13, 17, 21, 24, 33, 41, 42, 43, 44, 45, 48</t>
  </si>
  <si>
    <t>1, 2, 2, 7, 7, 8, 8, 11, 11, 13, 13, 17, 17, 21, 21, 24, 24, 33, 33, 41, 41, 42, 42, 43, 43, 44, 44, 45, 45, 48, 48</t>
  </si>
  <si>
    <t>2, 5, 6, 7, 8, 10, 11, 12, 13, 14, 16, 17, 18, 20, 21, 24, 25, 26, 27, 28, 31, 33, 41, 42, 43, 44, 45, 47</t>
  </si>
  <si>
    <t>2, 6, 7, 11, 12, 13, 17, 24, 33, 41, 43, 44, 45, 47</t>
  </si>
  <si>
    <t>2, 6, 6, 7, 7, 11, 11, 12, 12, 13, 13, 17, 17, 24, 24, 33, 33, 41, 41, 43, 43, 44, 44, 45, 45, 47, 47</t>
  </si>
  <si>
    <t>2, 5, 6, 7, 8, 10, 11, 12, 13, 14, 16, 17, 18, 20, 24, 26, 27, 28, 29, 31, 33, 41, 43, 44, 45, 47, 48</t>
  </si>
  <si>
    <t>2, 5, 6, 8, 11, 12, 13, 17, 20, 24, 29, 33, 43, 44, 45, 47, 48</t>
  </si>
  <si>
    <t>2, 5, 5, 6, 6, 8, 8, 11, 11, 12, 12, 13, 13, 17, 17, 20, 20, 24, 24, 29, 29, 33, 33, 43, 43, 44, 44, 45, 45, 47, 47, 48, 48</t>
  </si>
  <si>
    <t>5, 6, 7, 8, 10, 11, 12, 13, 14, 15, 16, 17, 18, 20, 24, 26, 27, 29, 31, 33, 35, 41, 43, 44, 45, 47, 48</t>
  </si>
  <si>
    <t>5, 6, 8, 10, 11, 12, 13, 20, 24, 29, 31, 41, 44, 45, 47, 48</t>
  </si>
  <si>
    <t>5, 6, 6, 8, 8, 10, 10, 11, 11, 12, 12, 13, 13, 20, 20, 24, 24, 29, 29, 31, 31, 41, 41, 44, 44, 45, 45, 47, 47, 48, 48</t>
  </si>
  <si>
    <t>5, 6, 7, 8, 10, 11, 12, 13, 14, 15, 16, 18, 20, 24, 27, 29, 31, 35, 41, 43, 44, 47, 48, 49</t>
  </si>
  <si>
    <t>5, 6, 8, 10, 11, 13, 14, 16, 20, 24, 31, 41, 44, 47, 48, 49</t>
  </si>
  <si>
    <t>5, 6, 6, 8, 8, 10, 10, 11, 11, 13, 13, 14, 14, 16, 16, 20, 20, 24, 24, 31, 31, 41, 41, 44, 44, 47, 47, 48, 48, 49, 49</t>
  </si>
  <si>
    <t>2, 4, 5, 7, 8, 10, 11, 12, 13, 14, 15, 16, 18, 20, 24, 27, 29, 31, 35, 41, 43, 44, 47, 48, 49</t>
  </si>
  <si>
    <t>4, 5, 10, 13, 14, 15, 16, 24, 31, 35, 41, 43, 44, 47, 48, 49</t>
  </si>
  <si>
    <t>4, 5, 5, 10, 10, 13, 13, 14, 14, 15, 15, 16, 16, 24, 24, 31, 31, 35, 35, 41, 41, 43, 43, 44, 44, 47, 47, 48, 48, 49, 49</t>
  </si>
  <si>
    <t>2, 4, 5, 7, 10, 11, 12, 13, 14, 15, 16, 18, 27, 29, 31, 35, 36, 41, 42, 43, 44, 47, 48, 49</t>
  </si>
  <si>
    <t>4, 10, 12, 14, 15, 31, 35, 41, 42, 43, 44, 47, 48, 49</t>
  </si>
  <si>
    <t>4, 10, 10, 12, 12, 14, 14, 15, 15, 31, 31, 35, 35, 41, 41, 42, 42, 43, 43, 44, 44, 47, 47, 48, 48, 49, 49</t>
  </si>
  <si>
    <t>1, 2, 4, 5, 7, 10, 11, 12, 14, 15, 16, 18, 20, 29, 31, 32, 35, 36, 41, 42, 43, 44, 48, 49</t>
  </si>
  <si>
    <t>2, 5, 10, 12, 14, 15, 18, 31, 32, 35, 41, 42, 43, 44, 48, 49</t>
  </si>
  <si>
    <t>2, 5, 5, 10, 10, 12, 12, 14, 14, 15, 15, 18, 18, 31, 31, 32, 32, 35, 35, 41, 41, 42, 42, 43, 43, 44, 44, 48, 48, 49, 49</t>
  </si>
  <si>
    <t>1, 2, 4, 5, 7, 9, 10, 11, 12, 14, 15, 16, 18, 20, 25, 27, 29, 31, 32, 35, 36, 41, 42, 43, 44, 49</t>
  </si>
  <si>
    <t>2, 5, 7, 9, 10, 11, 12, 18, 31, 32, 36, 41, 42, 43, 44, 49</t>
  </si>
  <si>
    <t>2, 5, 5, 7, 7, 9, 9, 10, 10, 11, 11, 12, 12, 18, 18, 31, 31, 32, 32, 36, 36, 41, 41, 42, 42, 43, 43, 44, 44, 49, 49</t>
  </si>
  <si>
    <t>1, 2, 4, 5, 6, 7, 9, 10, 11, 12, 14, 15, 16, 18, 20, 25, 27, 29, 31, 32, 36, 41, 42, 43, 44, 47, 49</t>
  </si>
  <si>
    <t>1, 2, 5, 7, 9, 11, 12, 14, 18, 29, 32, 36, 42, 43, 47, 49</t>
  </si>
  <si>
    <t>1, 2, 2, 5, 5, 7, 7, 9, 9, 11, 11, 12, 12, 14, 14, 18, 18, 29, 29, 32, 32, 36, 36, 42, 42, 43, 43, 47, 47, 49, 49</t>
  </si>
  <si>
    <t>1, 2, 4, 5, 6, 7, 9, 10, 11, 12, 14, 15, 16, 18, 20, 25, 26, 27, 29, 32, 34, 36, 41, 42, 43, 44, 47, 49</t>
  </si>
  <si>
    <t>1, 2, 4, 7, 11, 12, 14, 25, 29, 32, 36, 41, 42, 43, 44, 47, 49</t>
  </si>
  <si>
    <t>1, 2, 2, 4, 4, 7, 7, 11, 11, 12, 12, 14, 14, 25, 25, 29, 29, 32, 32, 36, 36, 41, 41, 42, 42, 43, 43, 44, 44, 47, 47, 49, 49</t>
  </si>
  <si>
    <t>1, 2, 4, 6, 7, 9, 10, 11, 12, 14, 15, 16, 18, 20, 22, 25, 26, 27, 28, 29, 32, 34, 36, 41, 42, 44, 47, 49</t>
  </si>
  <si>
    <t>1, 4, 6, 7, 12, 14, 16, 25, 28, 29, 32, 41, 42, 44, 47, 49</t>
  </si>
  <si>
    <t>1, 4, 4, 6, 6, 7, 7, 12, 12, 14, 14, 16, 16, 25, 25, 28, 28, 29, 29, 32, 32, 41, 41, 42, 42, 44, 44, 47, 47, 49, 49</t>
  </si>
  <si>
    <t>1, 2, 4, 6, 9, 10, 11, 12, 14, 16, 18, 19, 20, 22, 25, 26, 27, 28, 29, 32, 34, 35, 41, 44, 47, 49</t>
  </si>
  <si>
    <t>1, 4, 6, 10, 12, 16, 25, 26, 28, 32, 34, 41, 44, 47, 49</t>
  </si>
  <si>
    <t>1, 4, 4, 6, 6, 10, 10, 12, 12, 16, 16, 25, 25, 26, 26, 28, 28, 32, 32, 34, 34, 41, 41, 44, 44, 47, 47, 49, 49</t>
  </si>
  <si>
    <t>4, 6, 9, 10, 11, 12, 14, 16, 18, 19, 22, 24, 25, 26, 27, 28, 29, 32, 34, 35, 40, 41, 43, 44, 47, 49</t>
  </si>
  <si>
    <t>4, 6, 10, 12, 14, 16, 22, 24, 25, 26, 28, 34, 43, 44, 47, 49</t>
  </si>
  <si>
    <t>4, 6, 6, 10, 10, 12, 12, 14, 14, 16, 16, 22, 22, 24, 24, 25, 25, 26, 26, 28, 28, 34, 34, 43, 43, 44, 44, 47, 47, 49, 49</t>
  </si>
  <si>
    <t>4, 6, 10, 11, 12, 13, 14, 16, 18, 19, 22, 24, 25, 26, 28, 29, 32, 34, 35, 40, 43, 44, 46, 47, 49</t>
  </si>
  <si>
    <t>4, 6, 10, 14, 19, 22, 24, 26, 28, 34, 35, 43, 44, 46, 47, 49</t>
  </si>
  <si>
    <t>4, 6, 6, 10, 10, 14, 14, 19, 19, 22, 22, 24, 24, 26, 26, 28, 28, 34, 34, 35, 35, 43, 43, 44, 44, 46, 46, 47, 47, 49, 49</t>
  </si>
  <si>
    <t>4, 5, 9, 10, 12, 13, 14, 16, 19, 20, 22, 23, 24, 25, 26, 28, 29, 30, 32, 34, 35, 40, 43, 44, 46, 49</t>
  </si>
  <si>
    <t>4, 9, 10, 14, 19, 22, 26, 28, 35, 40, 43, 44, 46, 49</t>
  </si>
  <si>
    <t>4, 9, 9, 10, 10, 14, 14, 19, 19, 22, 22, 26, 26, 28, 28, 35, 35, 40, 40, 43, 43, 44, 44, 46, 46, 49, 49</t>
  </si>
  <si>
    <t>4, 5, 9, 10, 12, 13, 14, 15, 16, 19, 20, 22, 23, 24, 25, 26, 28, 29, 30, 32, 33, 34, 35, 40, 41, 43, 46, 49</t>
  </si>
  <si>
    <t>4, 9, 10, 13, 16, 19, 22, 25, 26, 28, 34, 35, 40, 41, 43, 46, 49</t>
  </si>
  <si>
    <t>4, 9, 9, 10, 10, 13, 13, 16, 16, 19, 19, 22, 22, 25, 25, 26, 26, 28, 28, 34, 34, 35, 35, 40, 40, 41, 41, 43, 43, 46, 46, 49, 49</t>
  </si>
  <si>
    <t>5, 9, 10, 12, 13, 15, 16, 19, 20, 21, 22, 23, 24, 25, 26, 28, 29, 30, 31, 32, 33, 34, 35, 40, 41, 43, 46, 49</t>
  </si>
  <si>
    <t>5, 10, 13, 16, 20, 21, 22, 25, 26, 30, 34, 35, 40, 41, 43, 46, 49</t>
  </si>
  <si>
    <t>5, 10, 10, 13, 13, 16, 16, 20, 20, 21, 21, 22, 22, 25, 25, 26, 26, 30, 30, 34, 34, 35, 35, 40, 40, 41, 41, 43, 43, 46, 46, 49, 49</t>
  </si>
  <si>
    <t>3, 5, 9, 13, 15, 16, 18, 19, 20, 21, 22, 23, 24, 25, 26, 28, 29, 30, 31, 33, 34, 35, 37, 40, 41, 43, 46</t>
  </si>
  <si>
    <t>5, 13, 15, 18, 19, 20, 21, 22, 25, 30, 34, 35, 37, 40, 41, 43, 46</t>
  </si>
  <si>
    <t>5, 13, 13, 15, 15, 18, 18, 19, 19, 20, 20, 21, 21, 22, 22, 25, 25, 30, 30, 34, 34, 35, 35, 37, 37, 40, 40, 41, 41, 43, 43, 46, 46</t>
  </si>
  <si>
    <t>3, 5, 9, 13, 14, 15, 16, 18, 19, 20, 21, 23, 25, 28, 29, 30, 31, 32, 33, 34, 35, 37, 40, 41, 46, 48</t>
  </si>
  <si>
    <t>5, 13, 15, 18, 19, 20, 23, 30, 31, 35, 37, 40, 41, 46, 48</t>
  </si>
  <si>
    <t>5, 13, 13, 15, 15, 18, 18, 19, 19, 20, 20, 23, 23, 30, 30, 31, 31, 35, 35, 37, 37, 40, 40, 41, 41, 46, 46, 48, 48</t>
  </si>
  <si>
    <t>3, 5, 9, 12, 13, 14, 15, 16, 18, 19, 20, 21, 23, 28, 30, 31, 32, 33, 35, 37, 40, 41, 44, 45, 46, 48</t>
  </si>
  <si>
    <t>3, 5, 13, 15, 19, 20, 23, 30, 31, 35, 37, 40, 41, 46, 48</t>
  </si>
  <si>
    <t>3, 5, 5, 13, 13, 15, 15, 19, 19, 20, 20, 23, 23, 30, 30, 31, 31, 35, 35, 37, 37, 40, 40, 41, 41, 46, 46, 48, 48</t>
  </si>
  <si>
    <t>3, 7, 9, 12, 13, 14, 15, 16, 17, 18, 19, 20, 21, 23, 28, 30, 31, 32, 33, 35, 37, 40, 41, 44, 45, 46, 48</t>
  </si>
  <si>
    <t>3, 9, 13, 14, 15, 23, 30, 31, 35, 37, 41, 46, 48</t>
  </si>
  <si>
    <t>3, 9, 9, 13, 13, 14, 14, 15, 15, 23, 23, 30, 30, 31, 31, 35, 35, 37, 37, 41, 41, 46, 46, 48, 48</t>
  </si>
  <si>
    <t>2, 3, 7, 9, 12, 13, 14, 15, 17, 18, 20, 21, 22, 23, 25, 28, 30, 31, 32, 33, 35, 37, 41, 44, 45, 46, 48</t>
  </si>
  <si>
    <t>3, 9, 12, 13, 14, 18, 30, 31, 32, 35, 37, 41, 45, 46, 48</t>
  </si>
  <si>
    <t>3, 9, 9, 12, 12, 13, 13, 14, 14, 18, 18, 30, 30, 31, 31, 32, 32, 35, 35, 37, 37, 41, 41, 45, 45, 46, 46, 48, 48</t>
  </si>
  <si>
    <t>2, 3, 7, 9, 12, 13, 14, 15, 17, 18, 20, 22, 25, 28, 30, 31, 32, 33, 34, 35, 37, 38, 41, 44, 45, 46, 48</t>
  </si>
  <si>
    <t>3, 7, 12, 13, 14, 17, 18, 31, 32, 37, 41, 45, 46, 48</t>
  </si>
  <si>
    <t>3, 7, 7, 12, 12, 13, 13, 14, 14, 17, 17, 18, 18, 31, 31, 32, 32, 37, 37, 41, 41, 45, 45, 46, 46, 48, 48</t>
  </si>
  <si>
    <t>2, 7, 8, 9, 12, 13, 14, 15, 17, 18, 20, 22, 25, 28, 31, 32, 34, 37, 38, 41, 44, 45, 46, 48</t>
  </si>
  <si>
    <t>2, 7, 12, 13, 14, 17, 22, 28, 32, 34, 37, 41, 45, 46, 48</t>
  </si>
  <si>
    <t>2, 7, 7, 12, 12, 13, 13, 14, 14, 17, 17, 22, 22, 28, 28, 32, 32, 34, 34, 37, 37, 41, 41, 45, 45, 46, 46, 48, 48</t>
  </si>
  <si>
    <t>1, 2, 3, 7, 8, 9, 12, 13, 15, 17, 18, 20, 22, 25, 28, 32, 34, 37, 38, 41, 44, 45, 46</t>
  </si>
  <si>
    <t>2, 3, 7, 12, 13, 17, 18, 22, 28, 34, 37, 38, 41, 45, 46</t>
  </si>
  <si>
    <t>2, 3, 3, 7, 7, 12, 12, 13, 13, 17, 17, 18, 18, 22, 22, 28, 28, 34, 34, 37, 37, 38, 38, 41, 41, 45, 45, 46, 46</t>
  </si>
  <si>
    <t>1, 2, 3, 7, 8, 9, 12, 13, 15, 17, 18, 20, 22, 24, 25, 26, 28, 34, 36, 37, 38, 41, 45</t>
  </si>
  <si>
    <t>2, 3, 7, 8, 18, 20, 22, 28, 34, 37, 38, 41, 45</t>
  </si>
  <si>
    <t>2, 3, 3, 7, 7, 8, 8, 18, 18, 20, 20, 22, 22, 28, 28, 34, 34, 37, 37, 38, 38, 41, 41, 45, 45</t>
  </si>
  <si>
    <t>1, 2, 3, 6, 7, 8, 9, 12, 18, 20, 22, 24, 25, 26, 28, 29, 34, 36, 38, 41, 43, 45</t>
  </si>
  <si>
    <t>1, 2, 6, 7, 8, 18, 20, 22, 25, 34, 38, 41, 43, 45</t>
  </si>
  <si>
    <t>1, 2, 2, 6, 6, 7, 7, 8, 8, 18, 18, 20, 20, 22, 22, 25, 25, 34, 34, 38, 38, 41, 41, 43, 43, 45, 45</t>
  </si>
  <si>
    <t>1, 2, 3, 6, 7, 8, 9, 12, 18, 20, 22, 24, 25, 26, 29, 32, 34, 36, 38, 39, 41, 43, 45</t>
  </si>
  <si>
    <t>1, 2, 6, 7, 8, 20, 24, 25, 34, 36, 38, 41, 43, 45</t>
  </si>
  <si>
    <t>1, 2, 2, 6, 6, 7, 7, 8, 8, 20, 20, 24, 24, 25, 25, 34, 34, 36, 36, 38, 38, 41, 41, 43, 43, 45, 45</t>
  </si>
  <si>
    <t>1, 2, 3, 5, 6, 7, 8, 9, 15, 17, 20, 22, 24, 25, 26, 29, 32, 34, 36, 38, 39, 41, 43, 44, 45</t>
  </si>
  <si>
    <t>1, 2, 7, 9, 15, 20, 24, 25, 34, 36, 38, 41, 43, 44, 45</t>
  </si>
  <si>
    <t>1, 2, 2, 7, 7, 9, 9, 15, 15, 20, 20, 24, 24, 25, 25, 34, 34, 36, 36, 38, 38, 41, 41, 43, 43, 44, 44, 45, 45</t>
  </si>
  <si>
    <t>1, 3, 5, 6, 7, 8, 9, 14, 15, 17, 20, 22, 24, 25, 26, 27, 29, 32, 35, 36, 38, 39, 41, 43, 44, 45, 48</t>
  </si>
  <si>
    <t>1, 8, 9, 15, 24, 32, 36, 38, 41, 43, 44, 45, 48</t>
  </si>
  <si>
    <t>1, 8, 8, 9, 9, 15, 15, 24, 24, 32, 32, 36, 36, 38, 38, 41, 41, 43, 43, 44, 44, 45, 45, 48, 48</t>
  </si>
  <si>
    <t>1, 5, 6, 8, 9, 14, 15, 17, 20, 22, 24, 26, 27, 29, 32, 35, 36, 38, 39, 41, 43, 44, 45, 48, 49</t>
  </si>
  <si>
    <t>1, 5, 8, 9, 17, 32, 38, 41, 43, 44, 45, 48, 49</t>
  </si>
  <si>
    <t>1, 5, 5, 8, 8, 9, 9, 17, 17, 32, 32, 38, 38, 41, 41, 43, 43, 44, 44, 45, 45, 48, 48, 49, 49</t>
  </si>
  <si>
    <t>1, 5, 6, 8, 9, 12, 14, 15, 17, 19, 20, 22, 27, 29, 31, 32, 34, 35, 36, 38, 39, 41, 43, 44, 45, 48, 49</t>
  </si>
  <si>
    <t>1, 5, 8, 9, 14, 17, 19, 32, 35, 38, 41, 43, 44, 45, 48, 49</t>
  </si>
  <si>
    <t>1, 5, 5, 8, 8, 9, 9, 14, 14, 17, 17, 19, 19, 32, 32, 35, 35, 38, 38, 41, 41, 43, 43, 44, 44, 45, 45, 48, 48, 49, 49</t>
  </si>
  <si>
    <t>5, 8, 9, 12, 14, 15, 17, 19, 20, 22, 27, 29, 31, 32, 34, 35, 36, 38, 39, 41, 42, 43, 44, 45, 48, 49</t>
  </si>
  <si>
    <t>5, 8, 14, 17, 19, 29, 35, 38, 41, 44, 45, 48, 49</t>
  </si>
  <si>
    <t>5, 8, 8, 14, 14, 17, 17, 19, 19, 29, 29, 35, 35, 38, 38, 41, 41, 44, 44, 45, 45, 48, 48, 49, 49</t>
  </si>
  <si>
    <t>5, 8, 9, 12, 14, 15, 17, 18, 19, 20, 22, 27, 28, 29, 31, 32, 34, 35, 36, 38, 41, 42, 44, 45, 47, 48, 49</t>
  </si>
  <si>
    <t>5, 8, 12, 14, 22, 28, 29, 34, 35, 41, 44, 48, 49</t>
  </si>
  <si>
    <t>5, 8, 8, 12, 12, 14, 14, 22, 22, 28, 28, 29, 29, 34, 34, 35, 35, 41, 41, 44, 44, 48, 48, 49, 49</t>
  </si>
  <si>
    <t>3, 5, 8, 9, 12, 14, 16, 18, 19, 20, 22, 23, 27, 28, 29, 31, 32, 34, 35, 36, 38, 41, 42, 45, 46, 47, 48, 49</t>
  </si>
  <si>
    <t>5, 8, 12, 14, 20, 22, 28, 31, 34, 41, 42, 46, 48, 49</t>
  </si>
  <si>
    <t>5, 8, 8, 12, 12, 14, 14, 20, 20, 22, 22, 28, 28, 31, 31, 34, 34, 41, 41, 42, 42, 46, 46, 48, 48, 49, 49</t>
  </si>
  <si>
    <t>3, 5, 8, 9, 10, 12, 13, 14, 16, 18, 19, 20, 22, 23, 27, 28, 29, 31, 32, 34, 36, 37, 38, 41, 42, 45, 46, 47, 48, 49</t>
  </si>
  <si>
    <t>5, 8, 12, 13, 18, 20, 22, 31, 32, 34, 37, 41, 42, 46, 47, 49</t>
  </si>
  <si>
    <t>5, 8, 8, 12, 12, 13, 13, 18, 18, 20, 20, 22, 22, 31, 31, 32, 32, 34, 34, 37, 37, 41, 41, 42, 42, 46, 46, 47, 47, 49, 49</t>
  </si>
  <si>
    <t>2, 3, 8, 9, 10, 12, 13, 16, 18, 19, 20, 21, 22, 23, 27, 28, 29, 31, 32, 34, 35, 37, 38, 41, 42, 45, 46, 47, 49</t>
  </si>
  <si>
    <t>3, 12, 13, 16, 18, 20, 31, 32, 37, 41, 42, 46, 47, 49</t>
  </si>
  <si>
    <t>3, 12, 12, 13, 13, 16, 16, 18, 18, 20, 20, 31, 31, 32, 32, 37, 37, 41, 41, 42, 42, 46, 46, 47, 47, 49, 49</t>
  </si>
  <si>
    <t>2, 3, 8, 9, 10, 12, 13, 16, 18, 20, 21, 23, 26, 27, 28, 29, 31, 32, 35, 37, 38, 39, 42, 45, 46, 47, 49</t>
  </si>
  <si>
    <t>3, 10, 13, 16, 18, 20, 27, 31, 32, 37, 42, 46, 47, 49</t>
  </si>
  <si>
    <t>3, 10, 10, 13, 13, 16, 16, 18, 18, 20, 20, 27, 27, 31, 31, 32, 32, 37, 37, 42, 42, 46, 46, 47, 47, 49, 49</t>
  </si>
  <si>
    <t>1, 2, 3, 8, 9, 10, 12, 13, 16, 18, 21, 23, 26, 27, 28, 29, 31, 32, 35, 37, 38, 39, 42, 45, 46, 47, 48, 49</t>
  </si>
  <si>
    <t>2, 3, 9, 10, 13, 16, 18, 27, 31, 35, 37, 42, 46, 47, 49</t>
  </si>
  <si>
    <t>2, 3, 3, 9, 9, 10, 10, 13, 13, 16, 16, 18, 18, 27, 27, 31, 31, 35, 35, 37, 37, 42, 42, 46, 46, 47, 47, 49, 49</t>
  </si>
  <si>
    <t>1, 2, 3, 4, 8, 9, 10, 11, 12, 13, 16, 20, 21, 23, 26, 27, 29, 31, 32, 35, 37, 38, 39, 42, 46, 47, 48, 49</t>
  </si>
  <si>
    <t>2, 3, 4, 9, 10, 12, 26, 27, 31, 32, 35, 37, 39, 46, 47, 49</t>
  </si>
  <si>
    <t>2, 3, 3, 4, 4, 9, 9, 10, 10, 12, 12, 26, 26, 27, 27, 31, 31, 32, 32, 35, 35, 37, 37, 39, 39, 46, 46, 47, 47, 49, 49</t>
  </si>
  <si>
    <t>1, 2, 3, 4, 8, 9, 10, 11, 12, 13, 20, 21, 25, 26, 27, 29, 31, 32, 35, 37, 38, 39, 40, 47, 48, 49</t>
  </si>
  <si>
    <t>1, 2, 4, 9, 10, 11, 12, 26, 32, 35, 37, 38, 39, 40, 47, 48, 49</t>
  </si>
  <si>
    <t>1, 2, 2, 4, 4, 9, 9, 10, 10, 11, 11, 12, 12, 26, 26, 32, 32, 35, 35, 37, 37, 38, 38, 39, 39, 40, 40, 47, 47, 48, 48, 49, 49</t>
  </si>
  <si>
    <t>1, 2, 3, 4, 8, 9, 10, 11, 12, 13, 18, 20, 21, 25, 26, 30, 31, 32, 35, 37, 38, 39, 40, 44, 47, 48, 49</t>
  </si>
  <si>
    <t>1, 2, 3, 10, 11, 12, 26, 31, 32, 38, 39, 40, 44, 47, 48, 49</t>
  </si>
  <si>
    <t>1, 2, 2, 3, 3, 10, 10, 11, 11, 12, 12, 26, 26, 31, 31, 32, 32, 38, 38, 39, 39, 40, 40, 44, 44, 47, 47, 48, 48, 49, 49</t>
  </si>
  <si>
    <t>1, 3, 4, 5, 8, 10, 11, 12, 13, 15, 18, 20, 21, 25, 26, 30, 31, 32, 37, 38, 39, 40, 41, 42, 44, 47, 48, 49</t>
  </si>
  <si>
    <t>1, 3, 8, 10, 11, 12, 13, 31, 32, 37, 38, 40, 42, 44, 47, 48, 49</t>
  </si>
  <si>
    <t>1, 3, 3, 8, 8, 10, 10, 11, 11, 12, 12, 13, 13, 31, 31, 32, 32, 37, 37, 38, 38, 40, 40, 42, 42, 44, 44, 47, 47, 48, 48, 49, 49</t>
  </si>
  <si>
    <t>1, 3, 4, 5, 8, 10, 11, 13, 15, 18, 20, 21, 25, 29, 30, 31, 32, 37, 38, 39, 40, 41, 42, 44, 46, 48, 49</t>
  </si>
  <si>
    <t>1, 3, 4, 8, 11, 13, 21, 30, 31, 32, 37, 40, 42, 44, 46, 49</t>
  </si>
  <si>
    <t>1, 3, 3, 4, 4, 8, 8, 11, 11, 13, 13, 21, 21, 30, 30, 31, 31, 32, 32, 37, 37, 40, 40, 42, 42, 44, 44, 46, 46, 49, 49</t>
  </si>
  <si>
    <t>3, 4, 5, 8, 10, 11, 13, 15, 17, 18, 20, 21, 25, 28, 29, 30, 31, 32, 37, 40, 41, 42, 44, 45, 46, 48</t>
  </si>
  <si>
    <t>3, 4, 5, 8, 11, 13, 15, 21, 30, 32, 37, 40, 41, 42, 44, 46, 48</t>
  </si>
  <si>
    <t>3, 4, 4, 5, 5, 8, 8, 11, 11, 13, 13, 15, 15, 21, 21, 30, 30, 32, 32, 37, 37, 40, 40, 41, 41, 42, 42, 44, 44, 46, 46, 48, 48</t>
  </si>
  <si>
    <t>3, 4, 5, 8, 10, 11, 13, 15, 16, 17, 18, 21, 25, 28, 29, 30, 32, 37, 39, 40, 41, 42, 44, 45, 46, 47, 48</t>
  </si>
  <si>
    <t>3, 4, 5, 8, 11, 15, 16, 25, 30, 32, 40, 41, 42, 44, 46, 47, 48</t>
  </si>
  <si>
    <t>3, 4, 4, 5, 5, 8, 8, 11, 11, 15, 15, 16, 16, 25, 25, 30, 30, 32, 32, 40, 40, 41, 41, 42, 42, 44, 44, 46, 46, 47, 47, 48, 48</t>
  </si>
  <si>
    <t>3, 4, 5, 10, 11, 13, 15, 16, 17, 18, 21, 25, 28, 29, 30, 32, 34, 36, 39, 41, 42, 44, 45, 46, 47, 48</t>
  </si>
  <si>
    <t>3, 4, 5, 15, 16, 17, 25, 32, 36, 41, 42, 44, 45, 46, 47, 48</t>
  </si>
  <si>
    <t>3, 4, 4, 5, 5, 15, 15, 16, 16, 17, 17, 25, 25, 32, 32, 36, 36, 41, 41, 42, 42, 44, 44, 45, 45, 46, 46, 47, 47, 48, 48</t>
  </si>
  <si>
    <t>3, 4, 5, 6, 11, 13, 14, 15, 16, 17, 20, 21, 25, 28, 29, 31, 32, 34, 36, 39, 41, 42, 45, 46, 47, 48</t>
  </si>
  <si>
    <t>3, 4, 5, 14, 17, 25, 28, 32, 36, 39, 42, 45, 46, 47, 48</t>
  </si>
  <si>
    <t>3, 4, 4, 5, 5, 14, 14, 17, 17, 25, 25, 28, 28, 32, 32, 36, 36, 39, 39, 42, 42, 45, 45, 46, 46, 47, 47, 48, 48</t>
  </si>
  <si>
    <t>3, 4, 6, 11, 13, 14, 16, 17, 20, 21, 25, 28, 29, 30, 31, 32, 34, 36, 39, 45, 46, 47, 48</t>
  </si>
  <si>
    <t>3, 4, 13, 14, 17, 25, 28, 34, 36, 39, 45, 46, 47, 48</t>
  </si>
  <si>
    <t>3, 4, 4, 13, 13, 14, 14, 17, 17, 25, 25, 28, 28, 34, 34, 36, 36, 39, 39, 45, 45, 46, 46, 47, 47, 48, 48</t>
  </si>
  <si>
    <t>3, 4, 6, 7, 9, 11, 13, 14, 16, 17, 19, 20, 25, 28, 29, 30, 31, 34, 36, 38, 39, 45, 46, 47, 48</t>
  </si>
  <si>
    <t>3, 4, 6, 9, 13, 20, 25, 28, 34, 36, 39, 45, 46, 47, 48</t>
  </si>
  <si>
    <t>3, 4, 4, 6, 6, 9, 9, 13, 13, 20, 20, 25, 25, 28, 28, 34, 34, 36, 36, 39, 39, 45, 45, 46, 46, 47, 47, 48, 48</t>
  </si>
  <si>
    <t>3, 4, 6, 7, 8, 9, 11, 12, 13, 14, 15, 16, 17, 19, 20, 21, 25, 28, 29, 30, 31, 34, 36, 38, 39, 42, 45, 46, 47</t>
  </si>
  <si>
    <t>3, 4, 6, 9, 11, 20, 25, 29, 34, 36, 39, 42, 45, 46, 47</t>
  </si>
  <si>
    <t>3, 4, 4, 6, 6, 9, 9, 11, 11, 20, 20, 25, 25, 29, 29, 34, 34, 36, 36, 39, 39, 42, 42, 45, 45, 46, 46, 47, 47</t>
  </si>
  <si>
    <t>1, 3, 4, 6, 7, 8, 9, 11, 12, 13, 14, 15, 17, 19, 20, 21, 25, 29, 30, 31, 34, 36, 38, 39, 42, 45, 46</t>
  </si>
  <si>
    <t>3, 4, 6, 7, 11, 19, 20, 29, 30, 36, 38, 39, 42, 45, 46</t>
  </si>
  <si>
    <t>3, 4, 4, 6, 6, 7, 7, 11, 11, 19, 19, 20, 20, 29, 29, 30, 30, 36, 36, 38, 38, 39, 39, 42, 42, 45, 45, 46, 46</t>
  </si>
  <si>
    <t>1, 3, 4, 6, 7, 8, 9, 11, 12, 13, 14, 15, 17, 18, 19, 20, 21, 28, 29, 30, 31, 37, 38, 39, 41, 42, 45, 46</t>
  </si>
  <si>
    <t>3, 4, 6, 7, 8, 12, 18, 19, 21, 29, 30, 38, 39, 42, 45, 46</t>
  </si>
  <si>
    <t>3, 4, 4, 6, 6, 7, 7, 8, 8, 12, 12, 18, 18, 19, 19, 21, 21, 29, 29, 30, 30, 38, 38, 39, 39, 42, 42, 45, 45, 46, 46</t>
  </si>
  <si>
    <t>1, 3, 4, 7, 8, 9, 11, 12, 13, 15, 16, 17, 18, 19, 20, 21, 28, 29, 30, 37, 38, 39, 41, 42, 45, 46</t>
  </si>
  <si>
    <t>1, 4, 7, 8, 11, 12, 18, 19, 21, 29, 30, 38, 42, 45, 46</t>
  </si>
  <si>
    <t>1, 4, 4, 7, 7, 8, 8, 11, 11, 12, 12, 18, 18, 19, 19, 21, 21, 29, 29, 30, 30, 38, 38, 42, 42, 45, 45, 46, 46</t>
  </si>
  <si>
    <t>1, 3, 7, 8, 9, 11, 12, 15, 16, 17, 18, 19, 20, 21, 28, 29, 30, 32, 33, 37, 38, 39, 41, 42, 45, 46, 48</t>
  </si>
  <si>
    <t>1, 3, 7, 8, 11, 12, 20, 21, 28, 29, 30, 41, 42, 45, 46, 48</t>
  </si>
  <si>
    <t>1, 3, 3, 7, 7, 8, 8, 11, 11, 12, 12, 20, 20, 21, 21, 28, 28, 29, 29, 30, 30, 41, 41, 42, 42, 45, 45, 46, 46, 48, 48</t>
  </si>
  <si>
    <t>1, 2, 3, 7, 8, 9, 11, 12, 15, 16, 17, 18, 19, 20, 21, 23, 26, 28, 29, 30, 32, 33, 37, 39, 41, 42, 45, 48</t>
  </si>
  <si>
    <t>1, 3, 7, 8, 9, 16, 18, 20, 28, 29, 30, 41, 42, 45, 48</t>
  </si>
  <si>
    <t>1, 3, 3, 7, 7, 8, 8, 9, 9, 16, 16, 18, 18, 20, 20, 28, 28, 29, 29, 30, 30, 41, 41, 42, 42, 45, 45, 48, 48</t>
  </si>
  <si>
    <t>1, 2, 3, 7, 9, 11, 15, 16, 17, 18, 19, 20, 23, 26, 28, 29, 30, 32, 33, 37, 39, 41, 42, 44, 45, 48</t>
  </si>
  <si>
    <t>1, 3, 9, 15, 16, 18, 28, 29, 30, 32, 39, 41, 42, 44, 45, 48</t>
  </si>
  <si>
    <t>1, 3, 3, 9, 9, 15, 15, 16, 16, 18, 18, 28, 28, 29, 29, 30, 30, 32, 32, 39, 39, 41, 41, 42, 42, 44, 44, 45, 45, 48, 48</t>
  </si>
  <si>
    <t>1, 2, 3, 7, 9, 11, 15, 16, 17, 18, 19, 20, 23, 25, 26, 28, 29, 32, 33, 37, 39, 40, 41, 42, 44, 45, 48, 49</t>
  </si>
  <si>
    <t>2, 3, 7, 9, 15, 16, 19, 26, 29, 32, 39, 42, 44, 45, 48, 49</t>
  </si>
  <si>
    <t>2, 3, 3, 7, 7, 9, 9, 15, 15, 16, 16, 19, 19, 26, 26, 29, 29, 32, 32, 39, 39, 42, 42, 44, 44, 45, 45, 48, 48, 49, 49</t>
  </si>
  <si>
    <t>1, 2, 6, 7, 9, 11, 13, 15, 16, 17, 18, 19, 20, 23, 25, 26, 28, 29, 32, 33, 38, 39, 40, 42, 44, 45, 48, 49</t>
  </si>
  <si>
    <t>2, 7, 9, 15, 17, 19, 26, 32, 38, 39, 42, 44, 45, 48, 49</t>
  </si>
  <si>
    <t>2, 7, 7, 9, 9, 15, 15, 17, 17, 19, 19, 26, 26, 32, 32, 38, 38, 39, 39, 42, 42, 44, 44, 45, 45, 48, 48, 49, 49</t>
  </si>
  <si>
    <t>1, 2, 6, 7, 8, 9, 11, 13, 15, 16, 17, 18, 19, 20, 22, 23, 25, 26, 28, 32, 33, 35, 38, 39, 40, 44, 45, 48, 49</t>
  </si>
  <si>
    <t>1, 2, 8, 9, 15, 17, 19, 23, 26, 35, 38, 39, 40, 44, 45, 48, 49</t>
  </si>
  <si>
    <t>1, 2, 2, 8, 8, 9, 9, 15, 15, 17, 17, 19, 19, 23, 23, 26, 26, 35, 35, 38, 38, 39, 39, 40, 40, 44, 44, 45, 45, 48, 48, 49, 49</t>
  </si>
  <si>
    <t>1, 2, 6, 7, 8, 9, 11, 13, 15, 16, 17, 18, 19, 20, 22, 23, 25, 26, 27, 28, 32, 35, 38, 39, 40, 43, 44, 45, 49</t>
  </si>
  <si>
    <t>1, 2, 6, 8, 13, 15, 17, 23, 27, 32, 35, 38, 39, 40, 43, 44, 45, 49</t>
  </si>
  <si>
    <t>1, 2, 2, 6, 6, 8, 8, 13, 13, 15, 15, 17, 17, 23, 23, 27, 27, 32, 32, 35, 35, 38, 38, 39, 39, 40, 40, 43, 43, 44, 44, 45, 45, 49, 49</t>
  </si>
  <si>
    <t>1, 2, 6, 7, 8, 9, 11, 13, 15, 16, 17, 18, 19, 20, 22, 23, 25, 27, 28, 32, 34, 35, 38, 39, 40, 42, 43, 44, 49</t>
  </si>
  <si>
    <t>1, 2, 6, 11, 13, 15, 19, 22, 23, 27, 32, 35, 38, 40, 42, 43, 44, 49</t>
  </si>
  <si>
    <t>1, 2, 2, 6, 6, 11, 11, 13, 13, 15, 15, 19, 19, 22, 22, 23, 23, 27, 27, 32, 32, 35, 35, 38, 38, 40, 40, 42, 42, 43, 43, 44, 44, 49, 49</t>
  </si>
  <si>
    <t>1, 2, 6, 7, 8, 9, 11, 12, 13, 16, 18, 19, 20, 22, 23, 25, 27, 28, 30, 32, 34, 35, 38, 39, 40, 42, 43, 45, 49</t>
  </si>
  <si>
    <t>1, 2, 6, 11, 12, 13, 16, 19, 22, 28, 32, 35, 38, 40, 42, 43, 49</t>
  </si>
  <si>
    <t>1, 2, 2, 6, 6, 11, 11, 12, 12, 13, 13, 16, 16, 19, 19, 22, 22, 28, 28, 32, 32, 35, 35, 38, 38, 40, 40, 42, 42, 43, 43, 49, 49</t>
  </si>
  <si>
    <t>1, 2, 6, 8, 9, 11, 12, 13, 16, 18, 19, 20, 22, 25, 27, 28, 30, 32, 34, 35, 38, 39, 40, 42, 43, 45, 48, 49</t>
  </si>
  <si>
    <t>2, 6, 11, 12, 16, 18, 22, 25, 28, 34, 35, 38, 39, 40, 42, 43, 49</t>
  </si>
  <si>
    <t>2, 6, 6, 11, 11, 12, 12, 16, 16, 18, 18, 22, 22, 25, 25, 28, 28, 34, 34, 35, 35, 38, 38, 39, 39, 40, 40, 42, 42, 43, 43, 49, 49</t>
  </si>
  <si>
    <t>1, 2, 6, 8, 9, 11, 12, 16, 18, 19, 20, 22, 25, 27, 28, 30, 31, 32, 34, 35, 38, 39, 40, 42, 43, 45, 48, 49</t>
  </si>
  <si>
    <t>2, 9, 11, 16, 18, 25, 28, 30, 34, 35, 39, 40, 42, 43, 45, 49</t>
  </si>
  <si>
    <t>2, 9, 9, 11, 11, 16, 16, 18, 18, 25, 25, 28, 28, 30, 30, 34, 34, 35, 35, 39, 39, 40, 40, 42, 42, 43, 43, 45, 45, 49, 49</t>
  </si>
  <si>
    <t>1, 2, 6, 9, 11, 12, 13, 16, 18, 19, 20, 22, 23, 25, 27, 28, 30, 31, 32, 34, 35, 38, 39, 40, 42, 43, 45, 47, 48, 49</t>
  </si>
  <si>
    <t>1, 9, 11, 16, 18, 28, 30, 34, 39, 42, 43, 45, 47, 48, 49</t>
  </si>
  <si>
    <t>1, 9, 9, 11, 11, 16, 16, 18, 18, 28, 28, 30, 30, 34, 34, 39, 39, 42, 42, 43, 43, 45, 45, 47, 47, 48, 48, 49, 49</t>
  </si>
  <si>
    <t>1, 2, 6, 9, 11, 12, 13, 18, 19, 20, 22, 23, 24, 25, 28, 29, 30, 31, 32, 34, 35, 38, 39, 42, 45, 47, 48, 49</t>
  </si>
  <si>
    <t>1, 6, 9, 11, 18, 20, 28, 29, 30, 31, 42, 45, 47, 48, 49</t>
  </si>
  <si>
    <t>1, 6, 6, 9, 9, 11, 11, 18, 18, 20, 20, 28, 28, 29, 29, 30, 30, 31, 31, 42, 42, 45, 45, 47, 47, 48, 48, 49, 49</t>
  </si>
  <si>
    <t>1, 2, 6, 9, 10, 11, 12, 13, 20, 22, 23, 24, 25, 28, 29, 30, 31, 32, 35, 41, 45, 46, 47, 48, 49</t>
  </si>
  <si>
    <t>1, 2, 6, 9, 11, 13, 20, 28, 29, 31, 35, 45, 47, 48, 49</t>
  </si>
  <si>
    <t>1, 2, 2, 6, 6, 9, 9, 11, 11, 13, 13, 20, 20, 28, 28, 29, 29, 31, 31, 35, 35, 45, 45, 47, 47, 48, 48, 49, 49</t>
  </si>
  <si>
    <t>1, 2, 6, 9, 10, 11, 12, 13, 19, 20, 22, 23, 24, 25, 28, 29, 31, 35, 36, 41, 45, 46, 47, 48, 49</t>
  </si>
  <si>
    <t>1, 2, 6, 11, 13, 19, 20, 24, 29, 31, 35, 45, 46, 47, 49</t>
  </si>
  <si>
    <t>1, 2, 2, 6, 6, 11, 11, 13, 13, 19, 19, 20, 20, 24, 24, 29, 29, 31, 31, 35, 35, 45, 45, 46, 46, 47, 47, 49, 49</t>
  </si>
  <si>
    <t>2, 5, 6, 9, 10, 11, 12, 13, 19, 20, 22, 23, 24, 29, 31, 34, 35, 36, 39, 41, 43, 45, 46, 47, 49</t>
  </si>
  <si>
    <t>2, 6, 10, 11, 13, 19, 24, 29, 31, 35, 41, 45, 46, 47, 49</t>
  </si>
  <si>
    <t>2, 6, 6, 10, 10, 11, 11, 13, 13, 19, 19, 24, 24, 29, 29, 31, 31, 35, 35, 41, 41, 45, 45, 46, 46, 47, 47, 49, 49</t>
  </si>
  <si>
    <t>2, 5, 9, 10, 11, 12, 13, 14, 18, 19, 23, 24, 29, 31, 32, 34, 35, 36, 39, 41, 43, 45, 46, 47, 49</t>
  </si>
  <si>
    <t>2, 10, 11, 12, 24, 29, 31, 41, 45, 46, 47, 49</t>
  </si>
  <si>
    <t>2, 10, 10, 11, 11, 12, 12, 24, 24, 29, 29, 31, 31, 41, 41, 45, 45, 46, 46, 47, 47, 49, 49</t>
  </si>
  <si>
    <t>1, 2, 4, 5, 9, 10, 11, 12, 14, 15, 18, 19, 24, 25, 29, 31, 32, 33, 34, 36, 39, 41, 43, 45, 46, 47, 49</t>
  </si>
  <si>
    <t>2, 4, 5, 10, 11, 12, 29, 33, 34, 41, 43, 45, 46, 47, 49</t>
  </si>
  <si>
    <t>2, 4, 4, 5, 5, 10, 10, 11, 11, 12, 12, 29, 29, 33, 33, 34, 34, 41, 41, 43, 43, 45, 45, 46, 46, 47, 47, 49, 49</t>
  </si>
  <si>
    <t>1, 4, 5, 9, 10, 11, 12, 14, 15, 18, 19, 25, 29, 31, 32, 33, 34, 36, 38, 39, 41, 43, 45, 46, 47, 49</t>
  </si>
  <si>
    <t>4, 5, 9, 10, 12, 14, 29, 32, 33, 34, 41, 43, 45, 46, 47, 49</t>
  </si>
  <si>
    <t>4, 5, 5, 9, 9, 10, 10, 12, 12, 14, 14, 29, 29, 32, 32, 33, 33, 34, 34, 41, 41, 43, 43, 45, 45, 46, 46, 47, 47, 49, 49</t>
  </si>
  <si>
    <t>1, 4, 5, 9, 11, 12, 14, 15, 18, 19, 21, 25, 29, 31, 32, 33, 34, 36, 37, 38, 39, 41, 43, 45, 46, 47</t>
  </si>
  <si>
    <t>1, 5, 9, 12, 14, 25, 32, 33, 34, 43, 45, 46, 47</t>
  </si>
  <si>
    <t>1, 5, 5, 9, 9, 12, 12, 14, 14, 25, 25, 32, 32, 33, 33, 34, 34, 43, 43, 45, 45, 46, 46, 47, 47</t>
  </si>
  <si>
    <t>1, 2, 4, 5, 9, 11, 12, 14, 15, 16, 18, 20, 21, 25, 31, 32, 33, 34, 36, 37, 38, 39, 41, 42, 43, 45, 47</t>
  </si>
  <si>
    <t>1, 2, 5, 9, 14, 25, 32, 33, 38, 42, 45, 47</t>
  </si>
  <si>
    <t>1, 2, 2, 5, 5, 9, 9, 14, 14, 25, 25, 32, 32, 33, 33, 38, 38, 42, 42, 45, 45, 47, 47</t>
  </si>
  <si>
    <t>1, 2, 4, 5, 9, 10, 11, 12, 14, 15, 16, 18, 20, 21, 25, 32, 33, 36, 37, 38, 40, 41, 42, 45, 47</t>
  </si>
  <si>
    <t>1, 2, 5, 9, 10, 21, 25, 33, 37, 38, 42, 45, 47</t>
  </si>
  <si>
    <t>1, 2, 2, 5, 5, 9, 9, 10, 10, 21, 21, 25, 25, 33, 33, 37, 37, 38, 38, 42, 42, 45, 45, 47, 47</t>
  </si>
  <si>
    <t>1, 2, 4, 5, 6, 9, 10, 12, 14, 15, 16, 20, 21, 25, 28, 31, 32, 33, 34, 36, 37, 38, 40, 41, 42, 45, 47</t>
  </si>
  <si>
    <t>1, 6, 9, 10, 16, 21, 25, 33, 34, 37, 38, 42, 45, 47</t>
  </si>
  <si>
    <t>1, 6, 6, 9, 9, 10, 10, 16, 16, 21, 21, 25, 25, 33, 33, 34, 34, 37, 37, 38, 38, 42, 42, 45, 45, 47, 47</t>
  </si>
  <si>
    <t>1, 2, 3, 5, 6, 9, 10, 12, 14, 16, 20, 21, 25, 28, 31, 32, 34, 35, 36, 37, 38, 39, 40, 41, 42, 45, 47</t>
  </si>
  <si>
    <t>1, 2, 6, 9, 16, 21, 25, 32, 34, 35, 37, 41, 42, 45, 47</t>
  </si>
  <si>
    <t>1, 2, 2, 6, 6, 9, 9, 16, 16, 21, 21, 25, 25, 32, 32, 34, 34, 35, 35, 37, 37, 41, 41, 42, 42, 45, 45, 47, 47</t>
  </si>
  <si>
    <t>1, 2, 3, 5, 6, 10, 13, 14, 16, 20, 21, 22, 25, 28, 30, 31, 32, 34, 35, 36, 37, 38, 39, 40, 41, 42, 45, 47</t>
  </si>
  <si>
    <t>1, 2, 14, 16, 21, 25, 31, 32, 34, 35, 41, 42, 45, 47</t>
  </si>
  <si>
    <t>1, 2, 2, 14, 14, 16, 16, 21, 21, 25, 25, 31, 31, 32, 32, 34, 34, 35, 35, 41, 41, 42, 42, 45, 45, 47, 47</t>
  </si>
  <si>
    <t>1, 2, 3, 5, 6, 10, 13, 14, 16, 20, 21, 22, 25, 28, 29, 30, 31, 32, 34, 35, 36, 37, 38, 39, 40, 41, 42, 45, 47</t>
  </si>
  <si>
    <t>1, 2, 3, 5, 14, 21, 31, 32, 34, 36, 38, 41, 42, 45, 47</t>
  </si>
  <si>
    <t>1, 2, 2, 3, 3, 5, 5, 14, 14, 21, 21, 31, 31, 32, 32, 34, 34, 36, 36, 38, 38, 41, 41, 42, 42, 45, 45, 47, 47</t>
  </si>
  <si>
    <t>2, 3, 4, 5, 6, 10, 11, 13, 14, 16, 19, 21, 22, 28, 29, 30, 31, 32, 33, 34, 35, 36, 37, 38, 39, 40, 41, 45, 47</t>
  </si>
  <si>
    <t>2, 3, 5, 11, 13, 14, 22, 31, 34, 36, 37, 38, 45, 47</t>
  </si>
  <si>
    <t>2, 3, 3, 5, 5, 11, 11, 13, 13, 14, 14, 22, 22, 31, 31, 34, 34, 36, 36, 37, 37, 38, 38, 45, 45, 47, 47</t>
  </si>
  <si>
    <t>2, 3, 4, 5, 6, 11, 13, 14, 16, 17, 19, 21, 22, 26, 28, 29, 30, 31, 33, 34, 35, 36, 37, 38, 39, 41, 45, 47</t>
  </si>
  <si>
    <t>2, 3, 6, 11, 13, 22, 29, 34, 36, 37, 38, 41, 45, 47</t>
  </si>
  <si>
    <t>2, 3, 3, 6, 6, 11, 11, 13, 13, 22, 22, 29, 29, 34, 34, 36, 36, 37, 37, 38, 38, 41, 41, 45, 45, 47, 47</t>
  </si>
  <si>
    <t>2, 3, 4, 5, 6, 11, 13, 14, 16, 17, 18, 19, 21, 22, 26, 29, 30, 31, 33, 34, 35, 36, 37, 38, 39, 41, 42, 45, 46, 47, 49</t>
  </si>
  <si>
    <t>2, 3, 4, 6, 13, 14, 18, 22, 29, 33, 36, 37, 41, 45, 47, 49</t>
  </si>
  <si>
    <t>2, 3, 3, 4, 4, 6, 6, 13, 13, 14, 14, 18, 18, 22, 22, 29, 29, 33, 33, 36, 36, 37, 37, 41, 41, 45, 45, 47, 47, 49, 49</t>
  </si>
  <si>
    <t>2, 4, 5, 6, 7, 11, 13, 14, 16, 17, 18, 19, 21, 22, 24, 26, 29, 30, 31, 33, 34, 35, 36, 37, 41, 42, 45, 46, 49</t>
  </si>
  <si>
    <t>2, 4, 6, 11, 13, 14, 17, 18, 26, 29, 33, 34, 36, 41, 45, 49</t>
  </si>
  <si>
    <t>2, 4, 4, 6, 6, 11, 11, 13, 13, 14, 14, 17, 17, 18, 18, 26, 26, 29, 29, 33, 33, 34, 34, 36, 36, 41, 41, 45, 45, 49, 49</t>
  </si>
  <si>
    <t>2, 4, 5, 6, 7, 11, 14, 16, 17, 18, 19, 20, 22, 24, 26, 29, 31, 33, 34, 35, 36, 41, 42, 45, 46, 49</t>
  </si>
  <si>
    <t>2, 4, 11, 14, 17, 20, 26, 31, 33, 34, 36, 41, 45, 46, 49</t>
  </si>
  <si>
    <t>2, 4, 4, 11, 11, 14, 14, 17, 17, 20, 20, 26, 26, 31, 31, 33, 33, 34, 34, 36, 36, 41, 41, 45, 45, 46, 46, 49, 49</t>
  </si>
  <si>
    <t>4, 5, 7, 11, 14, 15, 17, 18, 19, 20, 22, 24, 25, 26, 28, 29, 31, 33, 34, 35, 36, 41, 42, 45, 46, 49</t>
  </si>
  <si>
    <t>4, 7, 17, 18, 20, 22, 26, 31, 34, 35, 36, 41, 45, 46, 49</t>
  </si>
  <si>
    <t>4, 7, 7, 17, 17, 18, 18, 20, 20, 22, 22, 26, 26, 31, 31, 34, 34, 35, 35, 36, 36, 41, 41, 45, 45, 46, 46, 49, 49</t>
  </si>
  <si>
    <t>1, 4, 5, 7, 11, 15, 17, 18, 19, 20, 22, 24, 25, 26, 28, 29, 31, 34, 35, 36, 41, 42, 45, 46, 49</t>
  </si>
  <si>
    <t>4, 5, 7, 11, 17, 18, 22, 24, 31, 35, 36, 41, 45, 46, 49</t>
  </si>
  <si>
    <t>4, 5, 5, 7, 7, 11, 11, 17, 17, 18, 18, 22, 22, 24, 24, 31, 31, 35, 35, 36, 36, 41, 41, 45, 45, 46, 46, 49, 49</t>
  </si>
  <si>
    <t>1, 4, 5, 7, 8, 9, 11, 15, 18, 19, 20, 22, 24, 25, 26, 28, 29, 31, 33, 35, 36, 38, 41, 42, 45, 46, 49</t>
  </si>
  <si>
    <t>4, 5, 7, 9, 11, 15, 18, 24, 25, 29, 35, 36, 41, 42, 45, 49</t>
  </si>
  <si>
    <t>4, 5, 5, 7, 7, 9, 9, 11, 11, 15, 15, 18, 18, 24, 24, 25, 25, 29, 29, 35, 35, 36, 36, 41, 41, 42, 42, 45, 45, 49, 49</t>
  </si>
  <si>
    <t>1, 5, 7, 8, 9, 11, 13, 15, 18, 19, 20, 22, 24, 25, 26, 28, 29, 33, 35, 36, 38, 39, 41, 42, 43, 45, 49</t>
  </si>
  <si>
    <t>1, 5, 7, 9, 15, 24, 25, 29, 36, 41, 42, 43, 45, 49</t>
  </si>
  <si>
    <t>1, 5, 5, 7, 7, 9, 9, 15, 15, 24, 24, 25, 25, 29, 29, 36, 36, 41, 41, 42, 42, 43, 43, 45, 45, 49, 49</t>
  </si>
  <si>
    <t>1, 5, 8, 9, 11, 13, 15, 19, 20, 22, 24, 25, 26, 28, 29, 33, 36, 38, 39, 41, 42, 43, 45, 49</t>
  </si>
  <si>
    <t>1, 5, 8, 15, 20, 22, 24, 25, 29, 36, 38, 42, 43, 45, 49</t>
  </si>
  <si>
    <t>1, 5, 5, 8, 8, 15, 15, 20, 20, 22, 22, 24, 24, 25, 25, 29, 29, 36, 36, 38, 38, 42, 42, 43, 43, 45, 45, 49, 49</t>
  </si>
  <si>
    <t>1, 7, 8, 9, 11, 13, 15, 19, 20, 22, 24, 25, 26, 28, 29, 33, 34, 36, 38, 39, 40, 41, 42, 43, 44, 45, 49</t>
  </si>
  <si>
    <t>1, 8, 13, 15, 20, 22, 26, 33, 36, 38, 41, 42, 43, 44, 45, 49</t>
  </si>
  <si>
    <t>1, 8, 8, 13, 13, 15, 15, 20, 20, 22, 22, 26, 26, 33, 33, 36, 36, 38, 38, 41, 41, 42, 42, 43, 43, 44, 44, 45, 45, 49, 49</t>
  </si>
  <si>
    <t>1, 7, 8, 9, 11, 13, 15, 17, 19, 20, 22, 24, 26, 29, 33, 34, 36, 38, 39, 40, 41, 42, 43, 44, 45, 47, 49</t>
  </si>
  <si>
    <t>1, 8, 13, 17, 20, 26, 33, 38, 39, 41, 42, 43, 44, 45, 47, 49</t>
  </si>
  <si>
    <t>1, 8, 8, 13, 13, 17, 17, 20, 20, 26, 26, 33, 33, 38, 38, 39, 39, 41, 41, 42, 42, 43, 43, 44, 44, 45, 45, 47, 47, 49, 49</t>
  </si>
  <si>
    <t>1, 6, 7, 8, 9, 10, 13, 16, 17, 18, 20, 21, 22, 24, 26, 29, 33, 34, 38, 39, 40, 41, 42, 43, 44, 45, 47</t>
  </si>
  <si>
    <t>7, 8, 10, 13, 17, 26, 33, 39, 40, 41, 42, 43, 44, 45, 47</t>
  </si>
  <si>
    <t>7, 8, 8, 10, 10, 13, 13, 17, 17, 26, 26, 33, 33, 39, 39, 40, 40, 41, 41, 42, 42, 43, 43, 44, 44, 45, 45, 47, 47</t>
  </si>
  <si>
    <t>1, 3, 6, 7, 8, 9, 10, 13, 15, 16, 17, 18, 19, 21, 22, 24, 26, 28, 29, 31, 33, 34, 38, 39, 40, 41, 42, 43, 44, 45, 47</t>
  </si>
  <si>
    <t>1, 7, 8, 9, 10, 13, 26, 29, 31, 33, 39, 40, 42, 43, 44, 45, 47</t>
  </si>
  <si>
    <t>1, 7, 7, 8, 8, 9, 9, 10, 10, 13, 13, 26, 26, 29, 29, 31, 31, 33, 33, 39, 39, 40, 40, 42, 42, 43, 43, 44, 44, 45, 45, 47, 47</t>
  </si>
  <si>
    <t>1, 2, 3, 6, 7, 8, 9, 10, 15, 16, 17, 18, 19, 21, 22, 26, 28, 29, 31, 33, 34, 38, 39, 40, 42, 44, 45, 47</t>
  </si>
  <si>
    <t>1, 6, 7, 8, 9, 16, 18, 21, 26, 29, 31, 33, 38, 40, 42, 44, 45, 47</t>
  </si>
  <si>
    <t>1, 6, 6, 7, 7, 8, 8, 9, 9, 16, 16, 18, 18, 21, 21, 26, 26, 29, 29, 31, 31, 33, 33, 38, 38, 40, 40, 42, 42, 44, 44, 45, 45, 47, 47</t>
  </si>
  <si>
    <t>1, 2, 3, 5, 6, 7, 9, 10, 15, 16, 17, 18, 19, 21, 22, 26, 28, 29, 31, 33, 34, 38, 40, 42, 44, 47, 48</t>
  </si>
  <si>
    <t>1, 3, 6, 7, 9, 15, 16, 18, 21, 26, 28, 29, 31, 38, 42, 44, 47, 48</t>
  </si>
  <si>
    <t>1, 3, 3, 6, 6, 7, 7, 9, 9, 15, 15, 16, 16, 18, 18, 21, 21, 26, 26, 28, 28, 29, 29, 31, 31, 38, 38, 42, 42, 44, 44, 47, 47, 48, 48</t>
  </si>
  <si>
    <t>1, 2, 3, 4, 5, 6, 9, 10, 15, 16, 17, 18, 19, 21, 22, 24, 26, 27, 28, 29, 31, 33, 38, 40, 42, 44, 47, 48</t>
  </si>
  <si>
    <t>1, 2, 3, 6, 9, 15, 16, 19, 21, 24, 26, 28, 31, 33, 38, 40, 47, 48</t>
  </si>
  <si>
    <t>1, 2, 2, 3, 3, 6, 6, 9, 9, 15, 15, 16, 16, 19, 19, 21, 21, 24, 24, 26, 26, 28, 28, 31, 31, 33, 33, 38, 38, 40, 40, 47, 47, 48, 48</t>
  </si>
  <si>
    <t>2, 3, 4, 5, 6, 9, 10, 13, 15, 16, 17, 18, 19, 20, 21, 22, 24, 26, 27, 28, 29, 31, 33, 34, 38, 40, 44, 45, 48</t>
  </si>
  <si>
    <t>2, 3, 5, 6, 15, 17, 19, 24, 26, 28, 31, 33, 38, 40, 44, 45, 48</t>
  </si>
  <si>
    <t>2, 3, 3, 5, 5, 6, 6, 15, 15, 17, 17, 19, 19, 24, 24, 26, 26, 28, 28, 31, 31, 33, 33, 38, 38, 40, 40, 44, 44, 45, 45, 48, 48</t>
  </si>
  <si>
    <t>2, 3, 4, 5, 9, 13, 15, 17, 18, 19, 20, 22, 23, 24, 26, 27, 28, 29, 31, 33, 34, 38, 39, 40, 42, 44, 45, 46, 48</t>
  </si>
  <si>
    <t>2, 3, 4, 5, 17, 19, 23, 26, 31, 33, 38, 40, 44, 45, 46, 48</t>
  </si>
  <si>
    <t>2, 3, 3, 4, 4, 5, 5, 17, 17, 19, 19, 23, 23, 26, 26, 31, 31, 33, 33, 38, 38, 40, 40, 44, 44, 45, 45, 46, 46, 48, 48</t>
  </si>
  <si>
    <t>2, 4, 5, 9, 13, 17, 18, 19, 20, 22, 23, 24, 26, 27, 28, 29, 33, 34, 38, 39, 40, 41, 42, 44, 45, 46, 48</t>
  </si>
  <si>
    <t>2, 4, 5, 13, 19, 20, 23, 26, 34, 38, 40, 41, 44, 45, 46, 48</t>
  </si>
  <si>
    <t>2, 4, 4, 5, 5, 13, 13, 19, 19, 20, 20, 23, 23, 26, 26, 34, 34, 38, 38, 40, 40, 41, 41, 44, 44, 45, 45, 46, 46, 48, 48</t>
  </si>
  <si>
    <t>4, 5, 9, 13, 14, 17, 19, 20, 22, 23, 24, 26, 27, 28, 29, 34, 38, 39, 40, 41, 42, 44, 45, 46, 48, 49</t>
  </si>
  <si>
    <t>4, 5, 9, 13, 14, 20, 23, 24, 26, 34, 38, 40, 41, 42, 45, 46, 48, 49</t>
  </si>
  <si>
    <t>4, 5, 5, 9, 9, 13, 13, 14, 14, 20, 20, 23, 23, 24, 24, 26, 26, 34, 34, 38, 38, 40, 40, 41, 41, 42, 42, 45, 45, 46, 46, 48, 48, 49, 49</t>
  </si>
  <si>
    <t>4, 5, 9, 13, 14, 16, 17, 20, 22, 23, 24, 26, 27, 28, 29, 34, 35, 38, 39, 40, 41, 42, 45, 46, 49</t>
  </si>
  <si>
    <t>4, 9, 13, 14, 17, 20, 24, 27, 29, 34, 40, 41, 42, 45, 46, 49</t>
  </si>
  <si>
    <t>4, 9, 9, 13, 13, 14, 14, 17, 17, 20, 20, 24, 24, 27, 27, 29, 29, 34, 34, 40, 40, 41, 41, 42, 42, 45, 45, 46, 46, 49, 49</t>
  </si>
  <si>
    <t>2, 5, 9, 10, 13, 14, 16, 17, 20, 22, 23, 24, 27, 28, 29, 34, 35, 39, 40, 41, 42, 45, 46, 49</t>
  </si>
  <si>
    <t>5, 9, 10, 13, 17, 22, 24, 27, 29, 41, 42, 45, 46, 49</t>
  </si>
  <si>
    <t>5, 9, 9, 10, 10, 13, 13, 17, 17, 22, 22, 24, 24, 27, 27, 29, 29, 41, 41, 42, 42, 45, 45, 46, 46, 49, 49</t>
  </si>
  <si>
    <t>2, 5, 6, 9, 10, 12, 13, 14, 16, 17, 21, 22, 23, 24, 27, 28, 29, 34, 35, 39, 40, 41, 42, 45, 46, 49</t>
  </si>
  <si>
    <t>5, 6, 9, 10, 16, 22, 27, 29, 40, 41, 42, 45, 46, 49</t>
  </si>
  <si>
    <t>5, 6, 6, 9, 9, 10, 10, 16, 16, 22, 22, 27, 27, 29, 29, 40, 40, 41, 41, 42, 42, 45, 45, 46, 46, 49, 49</t>
  </si>
  <si>
    <t>2, 5, 6, 8, 9, 10, 12, 13, 14, 16, 17, 21, 22, 23, 25, 27, 28, 29, 34, 35, 36, 40, 41, 42, 45, 46, 49</t>
  </si>
  <si>
    <t>2, 5, 6, 9, 13, 16, 22, 27, 40, 41, 42, 45, 46, 49</t>
  </si>
  <si>
    <t>2, 5, 5, 6, 6, 9, 9, 13, 13, 16, 16, 22, 22, 27, 27, 40, 40, 41, 41, 42, 42, 45, 45, 46, 46, 49, 49</t>
  </si>
  <si>
    <t>2, 5, 6, 8, 10, 12, 13, 14, 15, 16, 17, 21, 22, 25, 27, 29, 32, 33, 34, 35, 36, 40, 42, 45, 46, 47, 49</t>
  </si>
  <si>
    <t>2, 5, 12, 13, 15, 16, 22, 27, 40, 42, 45, 46, 47, 49</t>
  </si>
  <si>
    <t>2, 5, 5, 12, 12, 13, 13, 15, 15, 16, 16, 22, 22, 27, 27, 40, 40, 42, 42, 45, 45, 46, 46, 47, 47, 49, 49</t>
  </si>
  <si>
    <t>2, 5, 6, 8, 10, 12, 13, 15, 16, 17, 21, 22, 23, 25, 27, 32, 33, 34, 35, 36, 38, 40, 42, 45, 46, 47, 49</t>
  </si>
  <si>
    <t>2, 5, 8, 12, 13, 15, 16, 22, 25, 36, 40, 42, 45, 46, 47, 49</t>
  </si>
  <si>
    <t>2, 5, 5, 8, 8, 12, 12, 13, 13, 15, 15, 16, 16, 22, 22, 25, 25, 36, 36, 40, 40, 42, 42, 45, 45, 46, 46, 47, 47, 49, 49</t>
  </si>
  <si>
    <t>2, 5, 6, 8, 9, 10, 12, 13, 15, 21, 22, 23, 25, 26, 31, 32, 33, 34, 36, 38, 40, 45, 46, 47, 49</t>
  </si>
  <si>
    <t>2, 5, 8, 9, 12, 22, 25, 32, 36, 40, 45, 46, 47, 49</t>
  </si>
  <si>
    <t>2, 5, 5, 8, 8, 9, 9, 12, 12, 22, 22, 25, 25, 32, 32, 36, 36, 40, 40, 45, 45, 46, 46, 47, 47, 49, 49</t>
  </si>
  <si>
    <t>2, 3, 4, 5, 6, 8, 9, 12, 13, 15, 21, 22, 23, 25, 26, 31, 32, 33, 34, 36, 38, 40, 44, 45, 46, 47</t>
  </si>
  <si>
    <t>2, 4, 8, 9, 23, 25, 32, 36, 38, 40, 45, 46, 47</t>
  </si>
  <si>
    <t>2, 4, 4, 8, 8, 9, 9, 23, 23, 25, 25, 32, 32, 36, 36, 38, 38, 40, 40, 45, 45, 46, 46, 47, 47</t>
  </si>
  <si>
    <t>2, 3, 4, 5, 6, 8, 9, 13, 15, 22, 23, 25, 26, 31, 32, 33, 34, 36, 38, 40, 42, 44, 45, 46, 47</t>
  </si>
  <si>
    <t>2, 4, 5, 6, 8, 23, 26, 32, 38, 40, 44, 45, 46, 47</t>
  </si>
  <si>
    <t>2, 4, 4, 5, 5, 6, 6, 8, 8, 23, 23, 26, 26, 32, 32, 38, 38, 40, 40, 44, 44, 45, 45, 46, 46, 47, 47</t>
  </si>
  <si>
    <t>2, 3, 4, 5, 6, 8, 9, 10, 15, 22, 23, 26, 31, 32, 33, 36, 38, 40, 42, 44, 45, 46, 47</t>
  </si>
  <si>
    <t>2, 3, 5, 6, 10, 23, 26, 36, 38, 40, 44, 45, 46, 47</t>
  </si>
  <si>
    <t>2, 3, 3, 5, 5, 6, 6, 10, 10, 23, 23, 26, 26, 36, 36, 38, 38, 40, 40, 44, 44, 45, 45, 46, 46, 47, 47</t>
  </si>
  <si>
    <t>2, 3, 4, 5, 6, 8, 9, 10, 15, 17, 22, 23, 24, 25, 26, 31, 33, 36, 37, 38, 40, 42, 43, 44, 45, 46, 47</t>
  </si>
  <si>
    <t>2, 3, 6, 10, 22, 24, 26, 36, 40, 42, 44, 45, 46, 47</t>
  </si>
  <si>
    <t>2, 3, 3, 6, 6, 10, 10, 22, 22, 24, 24, 26, 26, 36, 36, 40, 40, 42, 42, 44, 44, 45, 45, 46, 46, 47, 47</t>
  </si>
  <si>
    <t>3, 4, 5, 6, 8, 9, 10, 11, 15, 17, 21, 22, 23, 24, 25, 26, 31, 33, 36, 37, 38, 40, 42, 43, 44, 45, 46, 47</t>
  </si>
  <si>
    <t>3, 6, 8, 15, 21, 22, 24, 36, 42, 44, 45, 46, 47</t>
  </si>
  <si>
    <t>3, 6, 6, 8, 8, 15, 15, 21, 21, 22, 22, 24, 24, 36, 36, 42, 42, 44, 44, 45, 45, 46, 46, 47, 47</t>
  </si>
  <si>
    <t>3, 4, 5, 8, 10, 11, 15, 17, 19, 21, 22, 23, 24, 25, 27, 30, 31, 33, 34, 36, 37, 38, 40, 42, 43, 44, 45, 46, 47</t>
  </si>
  <si>
    <t>3, 8, 15, 17, 21, 22, 25, 27, 42, 43, 44, 45, 46, 47</t>
  </si>
  <si>
    <t>3, 8, 8, 15, 15, 17, 17, 21, 21, 22, 22, 25, 25, 27, 27, 42, 42, 43, 43, 44, 44, 45, 45, 46, 46, 47, 47</t>
  </si>
  <si>
    <t>3, 5, 7, 8, 10, 11, 12, 15, 17, 19, 21, 22, 23, 24, 25, 27, 30, 31, 33, 34, 36, 37, 40, 42, 43, 44, 45, 46</t>
  </si>
  <si>
    <t>3, 8, 11, 15, 17, 23, 25, 27, 37, 40, 43, 44, 45, 46</t>
  </si>
  <si>
    <t>3, 8, 8, 11, 11, 15, 15, 17, 17, 23, 23, 25, 25, 27, 27, 37, 37, 40, 40, 43, 43, 44, 44, 45, 45, 46, 46</t>
  </si>
  <si>
    <t>4, 7, 8, 10, 11, 12, 15, 17, 19, 21, 22, 23, 24, 25, 27, 30, 31, 34, 36, 37, 39, 40, 43, 44, 45, 46, 47</t>
  </si>
  <si>
    <t>8, 11, 17, 19, 23, 25, 30, 36, 37, 40, 43, 44, 46, 47</t>
  </si>
  <si>
    <t>8, 11, 11, 17, 17, 19, 19, 23, 23, 25, 25, 30, 30, 36, 36, 37, 37, 40, 40, 43, 43, 44, 44, 46, 46, 47, 47</t>
  </si>
  <si>
    <t>4, 7, 8, 11, 12, 13, 15, 17, 19, 21, 23, 24, 25, 27, 30, 31, 34, 35, 36, 37, 39, 40, 43, 44, 46, 47</t>
  </si>
  <si>
    <t>7, 8, 11, 12, 13, 17, 19, 23, 30, 31, 36, 37, 40, 44, 46, 47</t>
  </si>
  <si>
    <t>7, 8, 8, 11, 11, 12, 12, 13, 13, 17, 17, 19, 19, 23, 23, 30, 30, 31, 31, 36, 36, 37, 37, 40, 40, 44, 44, 46, 46, 47, 47</t>
  </si>
  <si>
    <t>1, 4, 7, 8, 11, 12, 13, 15, 19, 20, 21, 23, 25, 27, 28, 29, 30, 31, 34, 35, 36, 37, 39, 40, 44, 45, 46, 47</t>
  </si>
  <si>
    <t>4, 7, 11, 12, 13, 15, 19, 30, 31, 36, 37, 39, 44, 45, 46, 47</t>
  </si>
  <si>
    <t>4, 7, 7, 11, 11, 12, 12, 13, 13, 15, 15, 19, 19, 30, 30, 31, 31, 36, 36, 37, 37, 39, 39, 44, 44, 45, 45, 46, 46, 47, 47</t>
  </si>
  <si>
    <t>1, 4, 7, 8, 11, 12, 13, 15, 19, 20, 21, 25, 27, 28, 29, 30, 31, 34, 35, 36, 37, 39, 40, 44, 45, 47, 49</t>
  </si>
  <si>
    <t>4, 7, 11, 12, 15, 19, 31, 35, 37, 39, 44, 45, 47, 49</t>
  </si>
  <si>
    <t>4, 7, 7, 11, 11, 12, 12, 15, 15, 19, 19, 31, 31, 35, 35, 37, 37, 39, 39, 44, 44, 45, 45, 47, 47, 49, 49</t>
  </si>
  <si>
    <t>1, 4, 7, 8, 11, 12, 13, 15, 19, 20, 21, 25, 27, 28, 29, 31, 33, 35, 37, 39, 40, 44, 45, 47, 49</t>
  </si>
  <si>
    <t>1, 4, 7, 11, 15, 19, 20, 29, 33, 35, 37, 39, 45, 47, 49</t>
  </si>
  <si>
    <t>1, 4, 4, 7, 7, 11, 11, 15, 15, 19, 19, 20, 20, 29, 29, 33, 33, 35, 35, 37, 37, 39, 39, 45, 45, 47, 47, 49, 49</t>
  </si>
  <si>
    <t>1, 4, 5, 7, 8, 11, 12, 13, 15, 19, 20, 21, 25, 26, 27, 28, 29, 33, 35, 37, 38, 39, 40, 42, 44, 45, 47, 49</t>
  </si>
  <si>
    <t>1, 4, 7, 11, 15, 20, 21, 29, 33, 35, 37, 40, 42, 45, 47, 49</t>
  </si>
  <si>
    <t>1, 4, 4, 7, 7, 11, 11, 15, 15, 20, 20, 21, 21, 29, 29, 33, 33, 35, 35, 37, 37, 40, 40, 42, 42, 45, 45, 47, 47, 49, 49</t>
  </si>
  <si>
    <t>1, 5, 7, 9, 11, 12, 13, 14, 15, 19, 20, 21, 26, 27, 28, 29, 33, 35, 37, 38, 39, 40, 42, 44, 45, 47, 49</t>
  </si>
  <si>
    <t>1, 7, 11, 12, 20, 21, 29, 37, 40, 42, 44, 45, 47, 49</t>
  </si>
  <si>
    <t>1, 7, 7, 11, 11, 12, 12, 20, 20, 21, 21, 29, 29, 37, 37, 40, 40, 42, 42, 44, 44, 45, 45, 47, 47, 49, 49</t>
  </si>
  <si>
    <t>1, 5, 7, 9, 12, 14, 15, 19, 20, 21, 26, 27, 28, 29, 33, 34, 35, 37, 38, 39, 40, 42, 44, 45, 47, 49</t>
  </si>
  <si>
    <t>1, 5, 7, 12, 14, 26, 29, 37, 38, 39, 40, 42, 44, 45, 47, 49</t>
  </si>
  <si>
    <t>1, 5, 5, 7, 7, 12, 12, 14, 14, 26, 26, 29, 29, 37, 37, 38, 38, 39, 39, 40, 40, 42, 42, 44, 44, 45, 45, 47, 47, 49, 49</t>
  </si>
  <si>
    <t>1, 5, 7, 9, 10, 11, 12, 14, 19, 21, 24, 26, 27, 29, 33, 34, 35, 37, 38, 39, 40, 42, 44, 45, 47, 48, 49</t>
  </si>
  <si>
    <t>1, 5, 7, 9, 12, 14, 26, 37, 38, 39, 42, 44, 45, 47, 48, 49</t>
  </si>
  <si>
    <t>1, 5, 5, 7, 7, 9, 9, 12, 12, 14, 14, 26, 26, 37, 37, 38, 38, 39, 39, 42, 42, 44, 44, 45, 45, 47, 47, 48, 48, 49, 49</t>
  </si>
  <si>
    <t>1, 2, 3, 5, 7, 9, 10, 11, 12, 14, 16, 21, 22, 24, 26, 27, 32, 33, 34, 37, 38, 39, 42, 44, 45, 46, 47, 48</t>
  </si>
  <si>
    <t>1, 3, 5, 9, 12, 26, 27, 38, 39, 42, 45, 46, 47, 48</t>
  </si>
  <si>
    <t>1, 3, 3, 5, 5, 9, 9, 12, 12, 26, 26, 27, 27, 38, 38, 39, 39, 42, 42, 45, 45, 46, 46, 47, 47, 48, 48</t>
  </si>
  <si>
    <t>1, 2, 3, 5, 7, 9, 10, 11, 12, 14, 16, 21, 22, 24, 26, 27, 29, 32, 34, 37, 38, 39, 42, 46, 47, 48</t>
  </si>
  <si>
    <t>1, 3, 5, 9, 10, 12, 24, 26, 27, 38, 39, 42, 46, 47, 48</t>
  </si>
  <si>
    <t>1, 3, 3, 5, 5, 9, 9, 10, 10, 12, 12, 24, 24, 26, 26, 27, 27, 38, 38, 39, 39, 42, 42, 46, 46, 47, 47, 48, 48</t>
  </si>
  <si>
    <t>1, 2, 3, 5, 7, 9, 10, 11, 12, 14, 16, 22, 24, 26, 27, 29, 32, 33, 34, 37, 38, 39, 42, 46, 47, 48</t>
  </si>
  <si>
    <t>1, 2, 5, 9, 10, 12, 16, 24, 27, 29, 32, 38, 39, 46, 47, 48</t>
  </si>
  <si>
    <t>1, 2, 2, 5, 5, 9, 9, 10, 10, 12, 12, 16, 16, 24, 24, 27, 27, 29, 29, 32, 32, 38, 38, 39, 39, 46, 46, 47, 47, 48, 48</t>
  </si>
  <si>
    <t>1, 2, 3, 4, 5, 7, 9, 10, 11, 12, 14, 16, 20, 22, 24, 27, 29, 31, 32, 33, 34, 37, 38, 39, 42, 43, 46, 47, 48</t>
  </si>
  <si>
    <t>1, 2, 5, 10, 12, 16, 20, 24, 29, 32, 39, 42, 46, 47, 48</t>
  </si>
  <si>
    <t>1, 2, 2, 5, 5, 10, 10, 12, 12, 16, 16, 20, 20, 24, 24, 29, 29, 32, 32, 39, 39, 42, 42, 46, 46, 47, 47, 48, 48</t>
  </si>
  <si>
    <t>1, 2, 3, 4, 5, 7, 8, 9, 10, 11, 16, 20, 22, 23, 24, 29, 31, 32, 33, 34, 37, 42, 43, 44, 45, 46, 47, 48</t>
  </si>
  <si>
    <t>1, 2, 5, 7, 16, 20, 29, 32, 33, 42, 45, 46, 47, 48</t>
  </si>
  <si>
    <t>1, 2, 2, 5, 5, 7, 7, 16, 16, 20, 20, 29, 29, 32, 32, 33, 33, 42, 42, 45, 45, 46, 46, 47, 47, 48, 48</t>
  </si>
  <si>
    <t>1, 2, 3, 4, 7, 8, 9, 16, 20, 21, 22, 23, 26, 29, 31, 32, 33, 34, 37, 39, 42, 43, 44, 45, 46, 47, 48</t>
  </si>
  <si>
    <t>1, 2, 4, 7, 26, 29, 31, 33, 42, 43, 45, 46, 47, 48</t>
  </si>
  <si>
    <t>1, 2, 2, 4, 4, 7, 7, 26, 26, 29, 29, 31, 31, 33, 33, 42, 42, 43, 43, 45, 45, 46, 46, 47, 47, 48, 48</t>
  </si>
  <si>
    <t>1, 4, 7, 8, 9, 20, 21, 23, 25, 26, 28, 29, 31, 33, 34, 37, 39, 42, 43, 44, 45, 46, 47, 48, 49</t>
  </si>
  <si>
    <t>1, 4, 7, 8, 25, 26, 31, 33, 43, 44, 45, 46, 47, 48, 49</t>
  </si>
  <si>
    <t>1, 4, 4, 7, 7, 8, 8, 25, 25, 26, 26, 31, 31, 33, 33, 43, 43, 44, 44, 45, 45, 46, 46, 47, 47, 48, 48, 49, 49</t>
  </si>
  <si>
    <t>4, 7, 8, 20, 21, 22, 23, 24, 25, 26, 28, 29, 31, 32, 33, 34, 35, 38, 39, 43, 44, 45, 46, 47, 48, 49</t>
  </si>
  <si>
    <t>4, 7, 8, 21, 24, 25, 29, 31, 39, 43, 44, 45, 46, 47, 48, 49</t>
  </si>
  <si>
    <t>4, 7, 7, 8, 8, 21, 21, 24, 24, 25, 25, 29, 29, 31, 31, 39, 39, 43, 43, 44, 44, 45, 45, 46, 46, 47, 47, 48, 48, 49, 49</t>
  </si>
  <si>
    <t>4, 7, 8, 11, 20, 21, 22, 23, 24, 25, 26, 28, 29, 31, 32, 33, 34, 35, 38, 39, 40, 43, 44, 45, 46, 48, 49</t>
  </si>
  <si>
    <t>4, 8, 21, 23, 24, 28, 29, 31, 39, 44, 45, 46, 48, 49</t>
  </si>
  <si>
    <t>4, 8, 8, 21, 21, 23, 23, 24, 24, 28, 28, 29, 29, 31, 31, 39, 39, 44, 44, 45, 45, 46, 46, 48, 48, 49, 49</t>
  </si>
  <si>
    <t>2, 4, 7, 8, 11, 15, 21, 22, 23, 24, 25, 26, 28, 29, 31, 32, 34, 35, 38, 39, 40, 43, 44, 45, 46, 48, 49</t>
  </si>
  <si>
    <t>4, 11, 21, 22, 23, 28, 29, 31, 32, 38, 39, 44, 45, 46, 48, 49</t>
  </si>
  <si>
    <t>4, 11, 11, 21, 21, 22, 22, 23, 23, 28, 28, 29, 29, 31, 31, 32, 32, 38, 38, 39, 39, 44, 44, 45, 45, 46, 46, 48, 48, 49, 49</t>
  </si>
  <si>
    <t>2, 5, 9, 11, 15, 20, 21, 22, 23, 24, 25, 26, 28, 29, 31, 32, 34, 35, 38, 39, 40, 43, 44, 46, 48, 49</t>
  </si>
  <si>
    <t>9, 11, 21, 22, 23, 26, 28, 31, 32, 38, 40, 43, 44, 46, 48, 49</t>
  </si>
  <si>
    <t>9, 11, 11, 21, 21, 22, 22, 23, 23, 26, 26, 28, 28, 31, 31, 32, 32, 38, 38, 40, 40, 43, 43, 44, 44, 46, 46, 48, 48, 49, 49</t>
  </si>
  <si>
    <t>2, 5, 7, 9, 10, 11, 15, 20, 21, 22, 23, 24, 25, 26, 28, 29, 31, 32, 35, 36, 37, 38, 40, 43, 44, 46, 48, 49</t>
  </si>
  <si>
    <t>2, 9, 10, 11, 15, 22, 23, 26, 32, 38, 40, 43, 44, 46, 48, 49</t>
  </si>
  <si>
    <t>2, 9, 9, 10, 10, 11, 11, 15, 15, 22, 22, 23, 23, 26, 26, 32, 32, 38, 38, 40, 40, 43, 43, 44, 44, 46, 46, 48, 48, 49, 49</t>
  </si>
  <si>
    <t>2, 5, 7, 9, 10, 11, 13, 15, 20, 21, 22, 24, 26, 28, 32, 35, 36, 37, 38, 40, 43, 44, 46, 47, 48</t>
  </si>
  <si>
    <t>2, 5, 10, 11, 13, 15, 20, 22, 26, 38, 40, 43, 44, 46, 47, 48</t>
  </si>
  <si>
    <t>2, 5, 5, 10, 10, 11, 11, 13, 13, 15, 15, 20, 20, 22, 22, 26, 26, 38, 38, 40, 40, 43, 43, 44, 44, 46, 46, 47, 47, 48, 48</t>
  </si>
  <si>
    <t>2, 5, 7, 9, 10, 11, 13, 15, 20, 21, 24, 26, 28, 32, 35, 36, 37, 38, 40, 43, 44, 46, 47, 48, 49</t>
  </si>
  <si>
    <t>2, 5, 7, 11, 13, 15, 20, 32, 37, 38, 40, 44, 47, 48, 49</t>
  </si>
  <si>
    <t>2, 5, 5, 7, 7, 11, 11, 13, 13, 15, 15, 20, 20, 32, 32, 37, 37, 38, 38, 40, 40, 44, 44, 47, 47, 48, 48, 49, 49</t>
  </si>
  <si>
    <t>2, 5, 7, 9, 10, 11, 13, 14, 15, 18, 20, 21, 24, 28, 31, 32, 35, 36, 37, 38, 40, 44, 46, 47, 48, 49</t>
  </si>
  <si>
    <t>2, 5, 7, 18, 20, 21, 32, 35, 37, 38, 40, 46, 47, 48, 49</t>
  </si>
  <si>
    <t>2, 5, 5, 7, 7, 18, 18, 20, 20, 21, 21, 32, 32, 35, 35, 37, 37, 38, 38, 40, 40, 46, 46, 47, 47, 48, 48, 49, 49</t>
  </si>
  <si>
    <t>5, 7, 8, 9, 10, 11, 12, 13, 14, 18, 19, 20, 21, 28, 31, 32, 35, 36, 37, 38, 39, 40, 44, 46, 47, 49</t>
  </si>
  <si>
    <t>5, 7, 9, 11, 18, 21, 32, 35, 37, 39, 40, 46, 47, 49</t>
  </si>
  <si>
    <t>5, 7, 7, 9, 9, 11, 11, 18, 18, 21, 21, 32, 32, 35, 35, 37, 37, 39, 39, 40, 40, 46, 46, 47, 47, 49, 49</t>
  </si>
  <si>
    <t>1, 2, 5, 7, 8, 9, 10, 11, 12, 13, 14, 18, 19, 20, 21, 23, 28, 30, 31, 32, 35, 36, 37, 39, 40, 44, 46, 47, 48, 49</t>
  </si>
  <si>
    <t>2, 5, 7, 9, 11, 14, 21, 31, 35, 39, 40, 44, 46, 47, 48, 49</t>
  </si>
  <si>
    <t>2, 5, 5, 7, 7, 9, 9, 11, 11, 14, 14, 21, 21, 31, 31, 35, 35, 39, 39, 40, 40, 44, 44, 46, 46, 47, 47, 48, 48, 49, 49</t>
  </si>
  <si>
    <t>1, 2, 5, 7, 8, 9, 11, 12, 13, 14, 18, 19, 20, 21, 23, 27, 28, 30, 31, 35, 36, 39, 41, 44, 46, 47, 48, 49</t>
  </si>
  <si>
    <t>2, 5, 7, 8, 9, 12, 14, 27, 31, 39, 44, 46, 47, 48, 49</t>
  </si>
  <si>
    <t>2, 5, 5, 7, 7, 8, 8, 9, 9, 12, 12, 14, 14, 27, 27, 31, 31, 39, 39, 44, 44, 46, 46, 47, 47, 48, 48, 49, 49</t>
  </si>
  <si>
    <t>1, 2, 5, 7, 8, 9, 11, 12, 14, 17, 18, 19, 20, 23, 24, 26, 27, 30, 31, 33, 36, 39, 41, 44, 46, 48, 49</t>
  </si>
  <si>
    <t>1, 5, 8, 12, 14, 17, 18, 27, 30, 31, 39, 44, 46, 48, 49</t>
  </si>
  <si>
    <t>1, 5, 5, 8, 8, 12, 12, 14, 14, 17, 17, 18, 18, 27, 27, 30, 30, 31, 31, 39, 39, 44, 44, 46, 46, 48, 48, 49, 49</t>
  </si>
  <si>
    <t>1, 2, 5, 8, 11, 12, 14, 17, 18, 19, 20, 23, 24, 26, 27, 30, 31, 33, 34, 36, 37, 38, 39, 40, 41, 44, 46, 48</t>
  </si>
  <si>
    <t>1, 5, 8, 12, 14, 17, 18, 24, 30, 31, 39, 40, 41, 46, 48</t>
  </si>
  <si>
    <t>1, 5, 5, 8, 8, 12, 12, 14, 14, 17, 17, 18, 18, 24, 24, 30, 30, 31, 31, 39, 39, 40, 40, 41, 41, 46, 46, 48, 48</t>
  </si>
  <si>
    <t>1, 2, 5, 8, 11, 12, 17, 18, 19, 20, 23, 24, 26, 27, 29, 30, 31, 33, 34, 36, 37, 38, 39, 40, 41, 48</t>
  </si>
  <si>
    <t>1, 5, 8, 17, 18, 24, 30, 33, 39, 40, 41, 48</t>
  </si>
  <si>
    <t>1, 5, 5, 8, 8, 17, 17, 18, 18, 24, 24, 30, 30, 33, 33, 39, 39, 40, 40, 41, 41, 48, 48</t>
  </si>
  <si>
    <t>1, 2, 5, 8, 9, 11, 14, 17, 18, 20, 23, 24, 26, 27, 29, 30, 33, 34, 36, 37, 38, 39, 40, 41, 48</t>
  </si>
  <si>
    <t>1, 5, 8, 14, 17, 20, 24, 30, 33, 34, 38, 39, 40, 41, 48</t>
  </si>
  <si>
    <t>1, 5, 5, 8, 8, 14, 14, 17, 17, 20, 20, 24, 24, 30, 30, 33, 33, 34, 34, 38, 38, 39, 39, 40, 40, 41, 41, 48, 48</t>
  </si>
  <si>
    <t>5, 8, 9, 11, 14, 17, 20, 24, 26, 27, 29, 30, 32, 33, 34, 35, 36, 37, 38, 39, 40, 41, 42, 46, 48</t>
  </si>
  <si>
    <t>5, 8, 11, 14, 20, 24, 27, 30, 33, 34, 38, 39, 40, 46, 48</t>
  </si>
  <si>
    <t>5, 8, 8, 11, 11, 14, 14, 20, 20, 24, 24, 27, 27, 30, 30, 33, 33, 34, 34, 38, 38, 39, 39, 40, 40, 46, 46, 48, 48</t>
  </si>
  <si>
    <t>2, 8, 9, 11, 14, 16, 17, 20, 24, 25, 26, 27, 29, 30, 32, 33, 34, 35, 37, 38, 39, 40, 42, 46</t>
  </si>
  <si>
    <t>8, 9, 11, 14, 17, 20, 27, 30, 34, 38, 39, 40, 46</t>
  </si>
  <si>
    <t>8, 9, 9, 11, 11, 14, 14, 17, 17, 20, 20, 27, 27, 30, 30, 34, 34, 38, 38, 39, 39, 40, 40, 46, 46</t>
  </si>
  <si>
    <t>2, 9, 10, 11, 14, 16, 17, 20, 23, 24, 25, 27, 29, 30, 32, 34, 35, 37, 38, 39, 40, 42, 46, 47</t>
  </si>
  <si>
    <t>9, 11, 14, 17, 20, 27, 32, 34, 39, 40, 42, 46, 47</t>
  </si>
  <si>
    <t>9, 11, 11, 14, 14, 17, 17, 20, 20, 27, 27, 32, 32, 34, 34, 39, 39, 40, 40, 42, 42, 46, 46, 47, 47</t>
  </si>
  <si>
    <t>2, 5, 9, 10, 11, 14, 16, 17, 20, 23, 25, 27, 29, 30, 32, 34, 35, 39, 40, 42, 44, 45, 46, 47</t>
  </si>
  <si>
    <t>2, 9, 10, 11, 14, 16, 17, 27, 32, 39, 40, 42, 46, 47</t>
  </si>
  <si>
    <t>2, 9, 9, 10, 10, 11, 11, 14, 14, 16, 16, 17, 17, 27, 27, 32, 32, 39, 39, 40, 40, 42, 42, 46, 46, 47, 47</t>
  </si>
  <si>
    <t>2, 5, 6, 9, 10, 11, 14, 16, 17, 19, 20, 23, 24, 25, 27, 30, 32, 35, 39, 40, 42, 44, 45, 46, 47</t>
  </si>
  <si>
    <t>2, 9, 10, 11, 16, 23, 32, 39, 40, 42, 45, 46, 47</t>
  </si>
  <si>
    <t>2, 9, 9, 10, 10, 11, 11, 16, 16, 23, 23, 32, 32, 39, 39, 40, 40, 42, 42, 45, 45, 46, 46, 47, 47</t>
  </si>
  <si>
    <t>2, 5, 6, 9, 10, 11, 14, 16, 19, 23, 24, 25, 26, 30, 32, 34, 35, 37, 39, 40, 42, 44, 45, 46, 47</t>
  </si>
  <si>
    <t>2, 5, 9, 10, 11, 16, 23, 25, 37, 39, 40, 42, 45, 46, 47</t>
  </si>
  <si>
    <t>2, 5, 5, 9, 9, 10, 10, 11, 11, 16, 16, 23, 23, 25, 25, 37, 37, 39, 39, 40, 40, 42, 42, 45, 45, 46, 46, 47, 47</t>
  </si>
  <si>
    <t>2, 5, 6, 8, 9, 10, 14, 16, 18, 19, 23, 24, 25, 26, 30, 33, 34, 35, 36, 37, 39, 40, 42, 44, 45, 47</t>
  </si>
  <si>
    <t>2, 5, 6, 8, 10, 19, 23, 25, 35, 36, 37, 40, 42, 45, 47</t>
  </si>
  <si>
    <t>2, 5, 5, 6, 6, 8, 8, 10, 10, 19, 19, 23, 23, 25, 25, 35, 35, 36, 36, 37, 37, 40, 40, 42, 42, 45, 45, 47, 47</t>
  </si>
  <si>
    <t>5, 6, 8, 9, 10, 14, 18, 19, 20, 23, 24, 25, 26, 28, 30, 33, 34, 35, 36, 37, 42, 44, 45, 47</t>
  </si>
  <si>
    <t>5, 6, 8, 10, 19, 24, 25, 34, 35, 36, 37, 45, 47</t>
  </si>
  <si>
    <t>5, 6, 6, 8, 8, 10, 10, 19, 19, 24, 24, 25, 25, 34, 34, 35, 35, 36, 36, 37, 37, 45, 45, 47, 47</t>
  </si>
  <si>
    <t>2, 5, 6, 8, 9, 10, 11, 13, 14, 18, 19, 20, 23, 24, 25, 26, 28, 30, 33, 34, 35, 36, 37, 44, 45, 47</t>
  </si>
  <si>
    <t>5, 6, 11, 18, 19, 24, 33, 34, 35, 36, 37, 45, 47</t>
  </si>
  <si>
    <t>5, 6, 6, 11, 11, 18, 18, 19, 19, 24, 24, 33, 33, 34, 34, 35, 35, 36, 36, 37, 37, 45, 45, 47, 47</t>
  </si>
  <si>
    <t>2, 3, 5, 6, 8, 9, 11, 13, 14, 18, 19, 20, 23, 24, 26, 28, 29, 30, 31, 33, 34, 35, 36, 37, 45</t>
  </si>
  <si>
    <t>5, 6, 11, 18, 19, 24, 28, 31, 33, 34, 36, 37, 45</t>
  </si>
  <si>
    <t>5, 6, 6, 11, 11, 18, 18, 19, 19, 24, 24, 28, 28, 31, 31, 33, 33, 34, 34, 36, 36, 37, 37, 45, 45</t>
  </si>
  <si>
    <t>2, 3, 5, 6, 8, 11, 13, 14, 18, 19, 20, 23, 24, 26, 28, 29, 30, 31, 33, 34, 36, 37</t>
  </si>
  <si>
    <t>2, 5, 6, 13, 18, 19, 24, 28, 31, 33, 36, 37</t>
  </si>
  <si>
    <t>2, 5, 5, 6, 6, 13, 13, 18, 18, 19, 19, 24, 24, 28, 28, 31, 31, 33, 33, 36, 36, 37, 37</t>
  </si>
  <si>
    <t>2, 3, 5, 6, 7, 8, 11, 13, 14, 17, 18, 19, 20, 24, 26, 28, 29, 30, 31, 33, 36, 37, 40</t>
  </si>
  <si>
    <t>2, 3, 5, 8, 13, 19, 24, 28, 29, 31, 36, 37, 40</t>
  </si>
  <si>
    <t>2, 3, 3, 5, 5, 8, 8, 13, 13, 19, 19, 24, 24, 28, 28, 29, 29, 31, 31, 36, 36, 37, 37, 40, 40</t>
  </si>
  <si>
    <t>2, 3, 5, 6, 7, 8, 10, 11, 13, 14, 16, 17, 19, 20, 24, 26, 28, 29, 31, 33, 37, 39, 40</t>
  </si>
  <si>
    <t>2, 3, 5, 6, 7, 8, 13, 19, 24, 29, 31, 33, 37, 39, 40</t>
  </si>
  <si>
    <t>2, 3, 3, 5, 5, 6, 6, 7, 7, 8, 8, 13, 13, 19, 19, 24, 24, 29, 29, 31, 31, 33, 33, 37, 37, 39, 39, 40, 40</t>
  </si>
  <si>
    <t>2, 3, 5, 6, 7, 8, 10, 11, 12, 13, 14, 15, 16, 17, 19, 22, 24, 26, 29, 31, 33, 37, 39, 40</t>
  </si>
  <si>
    <t>2, 3, 6, 7, 8, 12, 17, 24, 29, 31, 33, 37, 39, 40</t>
  </si>
  <si>
    <t>2, 3, 3, 6, 6, 7, 7, 8, 8, 12, 12, 17, 17, 24, 24, 29, 29, 31, 31, 33, 33, 37, 37, 39, 39, 40, 40</t>
  </si>
  <si>
    <t>3, 5, 6, 7, 8, 10, 12, 13, 14, 15, 16, 17, 18, 22, 24, 26, 29, 31, 33, 35, 37, 39, 40, 43, 48</t>
  </si>
  <si>
    <t>3, 6, 7, 10, 12, 16, 17, 18, 31, 33, 37, 39, 40, 48</t>
  </si>
  <si>
    <t>3, 6, 6, 7, 7, 10, 10, 12, 12, 16, 16, 17, 17, 18, 18, 31, 31, 33, 33, 37, 37, 39, 39, 40, 40, 48, 48</t>
  </si>
  <si>
    <t>3, 5, 6, 7, 10, 11, 12, 13, 14, 15, 16, 17, 18, 19, 22, 26, 28, 30, 31, 33, 35, 37, 39, 40, 43, 44, 48</t>
  </si>
  <si>
    <t>3, 7, 10, 15, 16, 17, 18, 19, 22, 33, 37, 39, 40, 44, 48</t>
  </si>
  <si>
    <t>3, 7, 7, 10, 10, 15, 15, 16, 16, 17, 17, 18, 18, 19, 19, 22, 22, 33, 33, 37, 37, 39, 39, 40, 40, 44, 44, 48, 48</t>
  </si>
  <si>
    <t>3, 7, 10, 11, 12, 13, 14, 15, 16, 17, 18, 19, 20, 22, 23, 26, 28, 30, 31, 33, 35, 39, 40, 41, 43, 44, 48</t>
  </si>
  <si>
    <t>3, 7, 10, 11, 15, 16, 19, 22, 31, 39, 40, 43, 44, 48</t>
  </si>
  <si>
    <t>3, 7, 7, 10, 10, 11, 11, 15, 15, 16, 16, 19, 19, 22, 22, 31, 31, 39, 39, 40, 40, 43, 43, 44, 44, 48, 48</t>
  </si>
  <si>
    <t>3, 7, 10, 11, 12, 14, 15, 16, 18, 19, 20, 22, 23, 25, 28, 30, 31, 34, 35, 39, 40, 41, 43, 44, 48</t>
  </si>
  <si>
    <t>3, 10, 11, 15, 22, 28, 31, 34, 39, 40, 43, 44, 48</t>
  </si>
  <si>
    <t>3, 10, 10, 11, 11, 15, 15, 22, 22, 28, 28, 31, 31, 34, 34, 39, 39, 40, 40, 43, 43, 44, 44, 48, 48</t>
  </si>
  <si>
    <t>3, 7, 10, 11, 12, 14, 15, 16, 18, 19, 20, 21, 22, 23, 25, 28, 29, 30, 31, 34, 35, 40, 41, 43, 44, 45, 48</t>
  </si>
  <si>
    <t>3, 10, 11, 14, 15, 20, 28, 31, 34, 40, 41, 43, 44, 45, 48</t>
  </si>
  <si>
    <t>3, 10, 10, 11, 11, 14, 14, 15, 15, 20, 20, 28, 28, 31, 31, 34, 34, 40, 40, 41, 41, 43, 43, 44, 44, 45, 45, 48, 48</t>
  </si>
  <si>
    <t>3, 4, 7, 9, 10, 11, 14, 15, 18, 19, 20, 21, 22, 23, 25, 28, 29, 30, 31, 34, 35, 37, 41, 43, 44, 45, 48</t>
  </si>
  <si>
    <t>3, 7, 9, 11, 14, 15, 20, 25, 28, 31, 34, 37, 41, 44, 45, 48</t>
  </si>
  <si>
    <t>3, 7, 7, 9, 9, 11, 11, 14, 14, 15, 15, 20, 20, 25, 25, 28, 28, 31, 31, 34, 34, 37, 37, 41, 41, 44, 44, 45, 45, 48, 48</t>
  </si>
  <si>
    <t>3, 4, 7, 9, 10, 11, 14, 19, 20, 21, 22, 23, 25, 28, 29, 30, 31, 34, 37, 41, 44, 45, 48</t>
  </si>
  <si>
    <t>3, 7, 9, 10, 11, 14, 19, 20, 25, 29, 34, 37, 41, 44, 45, 48</t>
  </si>
  <si>
    <t>3, 7, 7, 9, 9, 10, 10, 11, 11, 14, 14, 19, 19, 20, 20, 25, 25, 29, 29, 34, 34, 37, 37, 41, 41, 44, 44, 45, 45, 48, 48</t>
  </si>
  <si>
    <t>3, 4, 7, 9, 10, 11, 14, 19, 20, 21, 22, 23, 25, 28, 29, 31, 34, 35, 37, 41, 45, 48</t>
  </si>
  <si>
    <t>3, 4, 7, 10, 11, 14, 19, 21, 25, 28, 29, 31, 34, 37, 45, 48</t>
  </si>
  <si>
    <t>3, 4, 4, 7, 7, 10, 10, 11, 11, 14, 14, 19, 19, 21, 21, 25, 25, 28, 28, 29, 29, 31, 31, 34, 34, 37, 37, 45, 45, 48, 48</t>
  </si>
  <si>
    <t>2, 3, 4, 7, 9, 10, 11, 12, 14, 18, 19, 21, 22, 25, 28, 29, 31, 34, 35, 37, 42, 44, 45, 48</t>
  </si>
  <si>
    <t>3, 4, 7, 10, 12, 19, 21, 28, 29, 31, 34, 37, 44, 45, 48</t>
  </si>
  <si>
    <t>3, 4, 4, 7, 7, 10, 10, 12, 12, 19, 19, 21, 21, 28, 28, 29, 29, 31, 31, 34, 34, 37, 37, 44, 44, 45, 45, 48, 48</t>
  </si>
  <si>
    <t>1, 2, 3, 4, 6, 9, 10, 12, 14, 18, 19, 21, 22, 24, 28, 29, 31, 34, 35, 37, 42, 44, 45, 48</t>
  </si>
  <si>
    <t>3, 4, 6, 10, 12, 19, 21, 28, 31, 35, 37, 42, 44, 45, 48</t>
  </si>
  <si>
    <t>3, 4, 4, 6, 6, 10, 10, 12, 12, 19, 19, 21, 21, 28, 28, 31, 31, 35, 35, 37, 37, 42, 42, 44, 44, 45, 45, 48, 48</t>
  </si>
  <si>
    <t>1, 2, 3, 4, 6, 9, 10, 12, 14, 18, 19, 21, 22, 24, 28, 31, 34, 35, 37, 42, 44, 46, 48</t>
  </si>
  <si>
    <t>2, 3, 4, 6, 18, 19, 22, 28, 31, 35, 37, 42, 44, 46, 48</t>
  </si>
  <si>
    <t>2, 3, 3, 4, 4, 6, 6, 18, 18, 19, 19, 22, 22, 28, 28, 31, 31, 35, 35, 37, 37, 42, 42, 44, 44, 46, 46, 48, 48</t>
  </si>
  <si>
    <t>1, 2, 3, 6, 10, 11, 12, 14, 18, 19, 21, 22, 24, 28, 31, 34, 35, 37, 38, 41, 42, 43, 44, 46, 48</t>
  </si>
  <si>
    <t>1, 2, 3, 10, 18, 19, 21, 22, 31, 35, 42, 43, 44, 46, 48</t>
  </si>
  <si>
    <t>1, 2, 2, 3, 3, 10, 10, 18, 18, 19, 19, 21, 21, 22, 22, 31, 31, 35, 35, 42, 42, 43, 43, 44, 44, 46, 46, 48, 48</t>
  </si>
  <si>
    <t>1, 2, 4, 6, 10, 11, 12, 16, 17, 18, 19, 21, 22, 24, 27, 28, 31, 34, 35, 37, 38, 41, 42, 43, 44, 46, 48</t>
  </si>
  <si>
    <t>1, 2, 10, 11, 18, 19, 21, 24, 34, 35, 37, 42, 43, 44, 46, 48</t>
  </si>
  <si>
    <t>1, 2, 2, 10, 10, 11, 11, 18, 18, 19, 19, 21, 21, 24, 24, 34, 34, 35, 35, 37, 37, 42, 42, 43, 43, 44, 44, 46, 46, 48, 48</t>
  </si>
  <si>
    <t>1, 2, 4, 5, 6, 10, 11, 12, 16, 17, 18, 21, 22, 24, 27, 31, 34, 35, 37, 38, 40, 41, 42, 43, 44, 46, 49</t>
  </si>
  <si>
    <t>1, 2, 6, 10, 11, 21, 24, 34, 35, 37, 41, 42, 43, 44, 46, 49</t>
  </si>
  <si>
    <t>1, 2, 2, 6, 6, 10, 10, 11, 11, 21, 21, 24, 24, 34, 34, 35, 35, 37, 37, 41, 41, 42, 42, 43, 43, 44, 44, 46, 46, 49, 49</t>
  </si>
  <si>
    <t>1, 3, 4, 5, 6, 9, 10, 11, 12, 16, 17, 21, 22, 24, 27, 31, 33, 34, 35, 37, 38, 40, 41, 42, 43, 46, 48, 49</t>
  </si>
  <si>
    <t>1, 4, 6, 9, 10, 11, 16, 24, 27, 34, 35, 37, 41, 42, 43, 46, 48, 49</t>
  </si>
  <si>
    <t>1, 4, 4, 6, 6, 9, 9, 10, 10, 11, 11, 16, 16, 24, 24, 27, 27, 34, 34, 35, 35, 37, 37, 41, 41, 42, 42, 43, 43, 46, 46, 48, 48, 49, 49</t>
  </si>
  <si>
    <t>3, 4, 5, 6, 7, 9, 10, 11, 12, 16, 17, 22, 24, 27, 31, 33, 34, 35, 37, 38, 40, 41, 43, 46, 48, 49</t>
  </si>
  <si>
    <t>4, 5, 6, 9, 10, 11, 16, 27, 34, 37, 41, 43, 46, 48, 49</t>
  </si>
  <si>
    <t>4, 5, 5, 6, 6, 9, 9, 10, 10, 11, 11, 16, 16, 27, 27, 34, 34, 37, 37, 41, 41, 43, 43, 46, 46, 48, 48, 49, 49</t>
  </si>
  <si>
    <t>3, 4, 5, 6, 7, 8, 9, 10, 11, 12, 16, 17, 22, 27, 28, 29, 33, 34, 35, 37, 38, 39, 40, 41, 43, 46, 48, 49</t>
  </si>
  <si>
    <t>3, 4, 5, 6, 12, 16, 22, 27, 33, 34, 37, 39, 43, 46, 48, 49</t>
  </si>
  <si>
    <t>3, 4, 4, 5, 5, 6, 6, 12, 12, 16, 16, 22, 22, 27, 27, 33, 33, 34, 34, 37, 37, 39, 39, 43, 43, 46, 46, 48, 48, 49, 49</t>
  </si>
  <si>
    <t>3, 4, 5, 7, 8, 9, 10, 11, 12, 15, 16, 17, 22, 27, 28, 29, 33, 34, 35, 37, 39, 40, 46, 47, 48, 49</t>
  </si>
  <si>
    <t>3, 4, 5, 7, 12, 17, 22, 33, 34, 37, 39, 46, 47, 48, 49</t>
  </si>
  <si>
    <t>3, 4, 4, 5, 5, 7, 7, 12, 12, 17, 17, 22, 22, 33, 33, 34, 34, 37, 37, 39, 39, 46, 46, 47, 47, 48, 48, 49, 49</t>
  </si>
  <si>
    <t>2, 3, 4, 5, 7, 8, 9, 10, 12, 15, 17, 21, 22, 23, 28, 29, 33, 34, 35, 37, 39, 40, 45, 46, 47, 48, 49</t>
  </si>
  <si>
    <t>3, 5, 7, 8, 12, 17, 21, 28, 33, 34, 39, 45, 47, 48, 49</t>
  </si>
  <si>
    <t>3, 5, 5, 7, 7, 8, 8, 12, 12, 17, 17, 21, 21, 28, 28, 33, 33, 34, 34, 39, 39, 45, 45, 47, 47, 48, 48, 49, 49</t>
  </si>
  <si>
    <t>2, 3, 4, 5, 6, 7, 8, 9, 10, 12, 15, 17, 21, 22, 23, 24, 25, 28, 29, 33, 34, 35, 39, 40, 45, 47, 48</t>
  </si>
  <si>
    <t>3, 4, 7, 8, 10, 17, 21, 28, 34, 35, 39, 40, 45, 47, 48</t>
  </si>
  <si>
    <t>3, 4, 4, 7, 7, 8, 8, 10, 10, 17, 17, 21, 21, 28, 28, 34, 34, 35, 35, 39, 39, 40, 40, 45, 45, 47, 47, 48, 48</t>
  </si>
  <si>
    <t>1, 2, 3, 4, 5, 6, 7, 8, 9, 10, 15, 17, 21, 22, 23, 24, 25, 26, 28, 29, 32, 34, 35, 39, 40, 45, 47, 48</t>
  </si>
  <si>
    <t>2, 3, 4, 7, 8, 10, 23, 28, 29, 32, 34, 35, 39, 40, 45, 47, 48</t>
  </si>
  <si>
    <t>2, 3, 3, 4, 4, 7, 7, 8, 8, 10, 10, 23, 23, 28, 28, 29, 29, 32, 32, 34, 34, 35, 35, 39, 39, 40, 40, 45, 45, 47, 47, 48, 48</t>
  </si>
  <si>
    <t>1, 2, 4, 5, 6, 7, 8, 9, 10, 15, 18, 20, 21, 22, 23, 24, 25, 26, 28, 29, 32, 34, 35, 39, 40, 45, 47</t>
  </si>
  <si>
    <t>2, 4, 6, 8, 9, 10, 21, 23, 25, 29, 32, 35, 39, 40, 45, 47</t>
  </si>
  <si>
    <t>2, 4, 4, 6, 6, 8, 8, 9, 9, 10, 10, 21, 21, 23, 23, 25, 25, 29, 29, 32, 32, 35, 35, 39, 39, 40, 40, 45, 45, 47, 47</t>
  </si>
  <si>
    <t>1, 2, 4, 5, 6, 7, 9, 10, 15, 16, 18, 20, 21, 23, 24, 25, 26, 28, 29, 32, 34, 35, 40, 41, 42, 43, 45, 47</t>
  </si>
  <si>
    <t>1, 2, 4, 6, 9, 21, 23, 24, 25, 26, 29, 32, 40, 43, 45, 47</t>
  </si>
  <si>
    <t>1, 2, 2, 4, 4, 6, 6, 9, 9, 21, 21, 23, 23, 24, 24, 25, 25, 26, 26, 29, 29, 32, 32, 40, 40, 43, 43, 45, 45, 47, 47</t>
  </si>
  <si>
    <t>1, 2, 4, 6, 7, 8, 9, 10, 16, 18, 20, 21, 23, 24, 25, 26, 28, 29, 30, 32, 34, 40, 41, 42, 43, 45, 47</t>
  </si>
  <si>
    <t>1, 2, 6, 8, 9, 18, 21, 23, 24, 25, 26, 32, 40, 43, 45, 47</t>
  </si>
  <si>
    <t>1, 2, 2, 6, 6, 8, 8, 9, 9, 18, 18, 21, 21, 23, 23, 24, 24, 25, 25, 26, 26, 32, 32, 40, 40, 43, 43, 45, 45, 47, 47</t>
  </si>
  <si>
    <t>1, 4, 6, 7, 8, 9, 10, 16, 18, 20, 21, 23, 24, 25, 26, 30, 32, 34, 35, 36, 40, 41, 42, 43, 45, 47</t>
  </si>
  <si>
    <t>1, 6, 8, 9, 16, 18, 23, 26, 32, 34, 35, 40, 42, 43, 45, 47</t>
  </si>
  <si>
    <t>1, 6, 6, 8, 8, 9, 9, 16, 16, 18, 18, 23, 23, 26, 26, 32, 32, 34, 34, 35, 35, 40, 40, 42, 42, 43, 43, 45, 45, 47, 47</t>
  </si>
  <si>
    <t>1, 4, 6, 8, 9, 10, 14, 16, 18, 20, 23, 24, 25, 26, 30, 31, 32, 33, 34, 35, 36, 40, 41, 42, 43, 45, 46, 47</t>
  </si>
  <si>
    <t>1, 4, 6, 16, 18, 23, 32, 34, 35, 42, 43, 45, 46, 47</t>
  </si>
  <si>
    <t>1, 4, 4, 6, 6, 16, 16, 18, 18, 23, 23, 32, 32, 34, 34, 35, 35, 42, 42, 43, 43, 45, 45, 46, 46, 47, 47</t>
  </si>
  <si>
    <t>4, 6, 8, 9, 14, 16, 18, 20, 23, 24, 25, 30, 31, 32, 33, 34, 35, 36, 37, 40, 41, 42, 43, 44, 45, 46, 47</t>
  </si>
  <si>
    <t>4, 6, 16, 20, 23, 25, 32, 34, 36, 42, 43, 45, 46, 47</t>
  </si>
  <si>
    <t>4, 6, 6, 16, 16, 20, 20, 23, 23, 25, 25, 32, 32, 34, 34, 36, 36, 42, 42, 43, 43, 45, 45, 46, 46, 47, 47</t>
  </si>
  <si>
    <t>3, 4, 5, 6, 8, 14, 16, 20, 23, 24, 25, 28, 30, 31, 32, 33, 34, 35, 36, 37, 40, 41, 42, 43, 44, 45, 46, 47</t>
  </si>
  <si>
    <t>4, 5, 14, 16, 20, 23, 25, 33, 36, 42, 43, 45, 46, 47</t>
  </si>
  <si>
    <t>4, 5, 5, 14, 14, 16, 16, 20, 20, 23, 23, 25, 25, 33, 33, 36, 36, 42, 42, 43, 43, 45, 45, 46, 46, 47, 47</t>
  </si>
  <si>
    <t>2, 3, 4, 5, 6, 8, 14, 20, 23, 24, 25, 28, 30, 31, 32, 33, 35, 36, 37, 40, 42, 43, 44, 45, 46, 47</t>
  </si>
  <si>
    <t>4, 5, 8, 14, 24, 25, 33, 36, 37, 43, 44, 45, 46, 47</t>
  </si>
  <si>
    <t>4, 5, 5, 8, 8, 14, 14, 24, 24, 25, 25, 33, 33, 36, 36, 37, 37, 43, 43, 44, 44, 45, 45, 46, 46, 47, 47</t>
  </si>
  <si>
    <t>2, 3, 4, 5, 6, 8, 14, 16, 17, 18, 20, 24, 25, 26, 28, 31, 32, 33, 35, 36, 37, 40, 42, 43, 44, 45, 46, 47</t>
  </si>
  <si>
    <t>3, 4, 8, 14, 16, 24, 25, 32, 33, 37, 44, 45, 46, 47</t>
  </si>
  <si>
    <t>3, 4, 4, 8, 8, 14, 14, 16, 16, 24, 24, 25, 25, 32, 32, 33, 33, 37, 37, 44, 44, 45, 45, 46, 46, 47, 47</t>
  </si>
  <si>
    <t>2, 3, 4, 5, 6, 8, 10, 12, 14, 16, 17, 18, 20, 22, 23, 24, 26, 28, 31, 32, 33, 37, 40, 42, 44, 45, 46, 47</t>
  </si>
  <si>
    <t>2, 3, 4, 8, 10, 16, 23, 28, 32, 33, 37, 42, 44, 45, 46, 47</t>
  </si>
  <si>
    <t>2, 3, 3, 4, 4, 8, 8, 10, 10, 16, 16, 23, 23, 28, 28, 32, 32, 33, 33, 37, 37, 42, 42, 44, 44, 45, 45, 46, 46, 47, 47</t>
  </si>
  <si>
    <t>2, 3, 5, 6, 8, 10, 12, 16, 17, 18, 20, 22, 23, 24, 26, 28, 29, 31, 32, 33, 35, 37, 40, 42, 44, 45, 47</t>
  </si>
  <si>
    <t>2, 3, 6, 8, 10, 17, 23, 24, 26, 28, 32, 33, 42, 44, 45, 47</t>
  </si>
  <si>
    <t>2, 3, 3, 6, 6, 8, 8, 10, 10, 17, 17, 23, 23, 24, 24, 26, 26, 28, 28, 32, 32, 33, 33, 42, 42, 44, 44, 45, 45, 47, 47</t>
  </si>
  <si>
    <t>2, 3, 4, 5, 6, 7, 8, 10, 12, 16, 17, 18, 19, 21, 22, 23, 24, 26, 28, 29, 31, 32, 33, 35, 37, 42, 44, 47</t>
  </si>
  <si>
    <t>2, 3, 6, 7, 12, 17, 22, 23, 24, 26, 28, 32, 33, 42, 44, 47</t>
  </si>
  <si>
    <t>2, 3, 3, 6, 6, 7, 7, 12, 12, 17, 17, 22, 22, 23, 23, 24, 24, 26, 26, 28, 28, 32, 32, 33, 33, 42, 42, 44, 44, 47, 47</t>
  </si>
  <si>
    <t>2, 4, 6, 7, 9, 10, 12, 16, 17, 18, 19, 21, 22, 23, 24, 26, 27, 28, 29, 30, 31, 32, 35, 37, 42, 44, 47</t>
  </si>
  <si>
    <t>2, 6, 7, 12, 17, 18, 19, 22, 23, 26, 29, 30, 32, 35, 44, 47</t>
  </si>
  <si>
    <t>2, 6, 6, 7, 7, 12, 12, 17, 17, 18, 18, 19, 19, 22, 22, 23, 23, 26, 26, 29, 29, 30, 30, 32, 32, 35, 35, 44, 44, 47, 47</t>
  </si>
  <si>
    <t>2, 4, 6, 7, 8, 9, 10, 12, 16, 17, 18, 19, 21, 22, 23, 24, 26, 27, 28, 29, 30, 31, 32, 34, 35, 36, 44, 47</t>
  </si>
  <si>
    <t>2, 4, 6, 8, 12, 18, 19, 22, 23, 28, 29, 30, 32, 35, 36, 44, 47</t>
  </si>
  <si>
    <t>2, 4, 4, 6, 6, 8, 8, 12, 12, 18, 18, 19, 19, 22, 22, 23, 23, 28, 28, 29, 29, 30, 30, 32, 32, 35, 35, 36, 36, 44, 44, 47, 47</t>
  </si>
  <si>
    <t>2, 4, 7, 8, 9, 10, 12, 16, 17, 18, 19, 21, 22, 23, 24, 27, 28, 29, 30, 31, 32, 33, 34, 35, 36, 37, 44</t>
  </si>
  <si>
    <t>2, 4, 8, 9, 18, 19, 21, 23, 27, 28, 29, 30, 32, 35, 36, 37, 44</t>
  </si>
  <si>
    <t>2, 4, 4, 8, 8, 9, 9, 18, 18, 19, 19, 21, 21, 23, 23, 27, 27, 28, 28, 29, 29, 30, 30, 32, 32, 35, 35, 36, 36, 37, 37, 44, 44</t>
  </si>
  <si>
    <t>4, 7, 8, 9, 10, 17, 18, 19, 21, 23, 24, 27, 28, 29, 30, 31, 32, 33, 34, 35, 36, 37, 39, 42, 44, 45</t>
  </si>
  <si>
    <t>4, 7, 9, 10, 18, 19, 21, 27, 28, 30, 31, 32, 35, 36, 37, 44, 45</t>
  </si>
  <si>
    <t>4, 7, 7, 9, 9, 10, 10, 18, 18, 19, 19, 21, 21, 27, 27, 28, 28, 30, 30, 31, 31, 32, 32, 35, 35, 36, 36, 37, 37, 44, 44, 45, 45</t>
  </si>
  <si>
    <t>4, 7, 8, 9, 10, 11, 17, 18, 19, 20, 21, 23, 24, 27, 28, 30, 31, 32, 33, 34, 35, 36, 37, 39, 42, 44, 45</t>
  </si>
  <si>
    <t>4, 7, 9, 10, 11, 17, 21, 24, 27, 30, 31, 32, 33, 35, 36, 37, 44, 45</t>
  </si>
  <si>
    <t>4, 7, 7, 9, 9, 10, 10, 11, 11, 17, 17, 21, 21, 24, 24, 27, 27, 30, 30, 31, 31, 32, 32, 33, 33, 35, 35, 36, 36, 37, 37, 44, 44, 45, 45</t>
  </si>
  <si>
    <t>7, 8, 9, 10, 11, 16, 17, 18, 19, 20, 21, 23, 24, 27, 28, 30, 31, 32, 33, 34, 35, 36, 37, 39, 40, 42, 44, 45</t>
  </si>
  <si>
    <t>7, 9, 10, 11, 17, 24, 30, 32, 33, 35, 36, 37, 40, 42, 44, 45</t>
  </si>
  <si>
    <t>7, 9, 9, 10, 10, 11, 11, 17, 17, 24, 24, 30, 30, 32, 32, 33, 33, 35, 35, 36, 36, 37, 37, 40, 40, 42, 42, 44, 44, 45, 45</t>
  </si>
  <si>
    <t>5, 7, 8, 9, 10, 11, 16, 17, 18, 19, 20, 21, 23, 24, 27, 28, 29, 30, 31, 32, 33, 34, 35, 36, 37, 39, 40, 41, 42, 44, 45</t>
  </si>
  <si>
    <t>7, 8, 9, 17, 18, 21, 24, 30, 32, 33, 36, 37, 40, 41, 42, 44, 45</t>
  </si>
  <si>
    <t>7, 8, 8, 9, 9, 17, 17, 18, 18, 21, 21, 24, 24, 30, 30, 32, 32, 33, 33, 36, 36, 37, 37, 40, 40, 41, 41, 42, 42, 44, 44, 45, 45</t>
  </si>
  <si>
    <t>3, 5, 8, 9, 11, 14, 16, 17, 18, 19, 20, 21, 22, 23, 24, 27, 28, 29, 30, 31, 32, 33, 34, 36, 37, 39, 40, 41, 42, 44, 45</t>
  </si>
  <si>
    <t>8, 9, 14, 16, 17, 18, 21, 23, 29, 30, 32, 34, 37, 40, 41, 42, 44, 45</t>
  </si>
  <si>
    <t>8, 9, 9, 14, 14, 16, 16, 17, 17, 18, 18, 21, 21, 23, 23, 29, 29, 30, 30, 32, 32, 34, 34, 37, 37, 40, 40, 41, 41, 42, 42, 44, 44, 45, 45</t>
  </si>
  <si>
    <t>3, 5, 8, 9, 11, 14, 16, 17, 18, 20, 21, 22, 23, 27, 29, 30, 31, 32, 34, 36, 37, 39, 40, 41, 42, 44, 45, 49</t>
  </si>
  <si>
    <t>5, 9, 14, 16, 18, 21, 23, 27, 29, 30, 34, 36, 40, 41, 44, 45, 49</t>
  </si>
  <si>
    <t>5, 9, 9, 14, 14, 16, 16, 18, 18, 21, 21, 23, 23, 27, 27, 29, 29, 30, 30, 34, 34, 36, 36, 40, 40, 41, 41, 44, 44, 45, 45, 49, 49</t>
  </si>
  <si>
    <t>3, 5, 8, 9, 11, 12, 14, 16, 17, 18, 20, 21, 22, 23, 24, 25, 27, 29, 30, 32, 34, 36, 37, 40, 41, 44, 45, 49</t>
  </si>
  <si>
    <t>3, 5, 9, 14, 16, 18, 22, 23, 27, 29, 30, 34, 36, 40, 41, 44, 49</t>
  </si>
  <si>
    <t>3, 5, 5, 9, 9, 14, 14, 16, 16, 18, 18, 22, 22, 23, 23, 27, 27, 29, 29, 30, 30, 34, 34, 36, 36, 40, 40, 41, 41, 44, 44, 49, 49</t>
  </si>
  <si>
    <t>1, 3, 5, 8, 11, 12, 14, 16, 17, 18, 21, 22, 23, 24, 25, 27, 29, 30, 32, 34, 36, 37, 40, 41, 42, 45, 48, 49</t>
  </si>
  <si>
    <t>3, 5, 11, 14, 16, 18, 22, 27, 29, 32, 36, 40, 41, 45, 48, 49</t>
  </si>
  <si>
    <t>3, 5, 5, 11, 11, 14, 14, 16, 16, 18, 18, 22, 22, 27, 27, 29, 29, 32, 32, 36, 36, 40, 40, 41, 41, 45, 45, 48, 48, 49, 49</t>
  </si>
  <si>
    <t>1, 3, 5, 8, 11, 12, 14, 16, 18, 21, 22, 24, 25, 27, 29, 30, 32, 36, 37, 40, 41, 42, 43, 45, 46, 48, 49</t>
  </si>
  <si>
    <t>3, 5, 11, 12, 18, 21, 22, 25, 29, 32, 41, 45, 46, 48, 49</t>
  </si>
  <si>
    <t>3, 5, 5, 11, 11, 12, 12, 18, 18, 21, 21, 22, 22, 25, 25, 29, 29, 32, 32, 41, 41, 45, 45, 46, 46, 48, 48, 49, 49</t>
  </si>
  <si>
    <t>1, 3, 11, 12, 14, 16, 18, 20, 21, 22, 24, 25, 29, 30, 31, 32, 33, 36, 37, 40, 41, 42, 43, 44, 45, 46, 48, 49</t>
  </si>
  <si>
    <t>1, 3, 12, 16, 18, 21, 25, 29, 31, 32, 41, 42, 45, 46, 48, 49</t>
  </si>
  <si>
    <t>1, 3, 3, 12, 12, 16, 16, 18, 18, 21, 21, 25, 25, 29, 29, 31, 31, 32, 32, 41, 41, 42, 42, 45, 45, 46, 46, 48, 48, 49, 49</t>
  </si>
  <si>
    <t>1, 3, 5, 9, 11, 12, 14, 15, 16, 18, 20, 21, 22, 24, 25, 30, 31, 32, 33, 35, 36, 37, 40, 41, 42, 43, 44, 45, 46, 48, 49</t>
  </si>
  <si>
    <t>1, 3, 9, 11, 12, 16, 18, 25, 31, 32, 41, 42, 43, 46, 48, 49</t>
  </si>
  <si>
    <t>1, 3, 3, 9, 9, 11, 11, 12, 12, 16, 16, 18, 18, 25, 25, 31, 31, 32, 32, 41, 41, 42, 42, 43, 43, 46, 46, 48, 48, 49, 49</t>
  </si>
  <si>
    <t>1, 5, 9, 11, 12, 14, 15, 16, 17, 18, 20, 21, 22, 24, 25, 30, 31, 32, 33, 35, 36, 37, 38, 40, 41, 42, 43, 44, 46, 48</t>
  </si>
  <si>
    <t>1, 9, 11, 12, 16, 17, 20, 32, 33, 41, 42, 43, 44, 46, 48</t>
  </si>
  <si>
    <t>1, 9, 9, 11, 11, 12, 12, 16, 16, 17, 17, 20, 20, 32, 32, 33, 33, 41, 41, 42, 42, 43, 43, 44, 44, 46, 46, 48, 48</t>
  </si>
  <si>
    <t>1, 5, 8, 9, 11, 15, 16, 17, 20, 21, 22, 30, 31, 32, 33, 35, 36, 37, 38, 40, 42, 43, 44, 46, 48</t>
  </si>
  <si>
    <t>1, 5, 11, 15, 16, 17, 20, 32, 33, 35, 43, 44, 46, 48</t>
  </si>
  <si>
    <t>1, 5, 5, 11, 11, 15, 15, 16, 16, 17, 17, 20, 20, 32, 32, 33, 33, 35, 35, 43, 43, 44, 44, 46, 46, 48, 48</t>
  </si>
  <si>
    <t>3, 4, 5, 8, 9, 11, 12, 15, 16, 17, 19, 20, 21, 22, 24, 30, 31, 32, 33, 35, 36, 37, 38, 43, 44, 46, 48</t>
  </si>
  <si>
    <t>4, 5, 11, 15, 16, 20, 24, 30, 33, 35, 38, 44, 46, 48</t>
  </si>
  <si>
    <t>4, 5, 5, 11, 11, 15, 15, 16, 16, 20, 20, 24, 24, 30, 30, 33, 33, 35, 35, 38, 38, 44, 44, 46, 46, 48, 48</t>
  </si>
  <si>
    <t>3, 4, 5, 8, 9, 11, 12, 15, 16, 17, 18, 19, 20, 22, 24, 30, 31, 33, 35, 36, 37, 38, 43, 44, 46, 48</t>
  </si>
  <si>
    <t>4, 5, 8, 11, 15, 18, 20, 24, 30, 35, 38, 43, 46, 48</t>
  </si>
  <si>
    <t>4, 5, 5, 8, 8, 11, 11, 15, 15, 18, 18, 20, 20, 24, 24, 30, 30, 35, 35, 38, 38, 43, 43, 46, 46, 48, 48</t>
  </si>
  <si>
    <t>3, 4, 5, 8, 9, 11, 12, 15, 16, 17, 18, 19, 20, 21, 22, 23, 24, 30, 33, 35, 36, 37, 38, 43, 46, 48</t>
  </si>
  <si>
    <t>3, 5, 8, 11, 18, 19, 20, 24, 30, 38, 43, 46, 48</t>
  </si>
  <si>
    <t>3, 5, 5, 8, 8, 11, 11, 18, 18, 19, 19, 20, 20, 24, 24, 30, 30, 38, 38, 43, 43, 46, 46, 48, 48</t>
  </si>
  <si>
    <t>2, 3, 4, 8, 11, 12, 13, 16, 17, 18, 19, 20, 21, 23, 24, 30, 33, 35, 36, 37, 38, 43, 46, 48</t>
  </si>
  <si>
    <t>3, 4, 8, 11, 12, 19, 20, 24, 35, 37, 43, 46, 48</t>
  </si>
  <si>
    <t>3, 4, 4, 8, 8, 11, 11, 12, 12, 19, 19, 20, 20, 24, 24, 35, 35, 37, 37, 43, 43, 46, 46, 48, 48</t>
  </si>
  <si>
    <t>2, 3, 4, 5, 8, 12, 13, 15, 16, 18, 19, 20, 21, 23, 24, 25, 35, 36, 37, 43, 46, 48</t>
  </si>
  <si>
    <t>3, 4, 8, 12, 15, 16, 19, 23, 24, 35, 37, 43, 46, 48</t>
  </si>
  <si>
    <t>3, 4, 4, 8, 8, 12, 12, 15, 15, 16, 16, 19, 19, 23, 23, 24, 24, 35, 35, 37, 37, 43, 43, 46, 46, 48, 48</t>
  </si>
  <si>
    <t>2, 3, 4, 5, 8, 12, 13, 15, 16, 18, 19, 20, 21, 23, 24, 25, 27, 33, 34, 35, 36, 37, 42, 43, 46, 48</t>
  </si>
  <si>
    <t>2, 3, 12, 15, 16, 18, 23, 24, 35, 37, 42, 43, 46, 48</t>
  </si>
  <si>
    <t>2, 3, 3, 12, 12, 15, 15, 16, 16, 18, 18, 23, 23, 24, 24, 35, 35, 37, 37, 42, 42, 43, 43, 46, 46, 48, 48</t>
  </si>
  <si>
    <t>2, 3, 4, 5, 7, 8, 12, 13, 15, 16, 18, 20, 21, 23, 24, 25, 27, 30, 33, 34, 35, 36, 37, 42, 43, 45, 46, 48</t>
  </si>
  <si>
    <t>2, 3, 5, 7, 12, 16, 18, 20, 23, 24, 42, 43, 45, 46, 48</t>
  </si>
  <si>
    <t>2, 3, 3, 5, 5, 7, 7, 12, 12, 16, 16, 18, 18, 20, 20, 23, 23, 24, 24, 42, 42, 43, 43, 45, 45, 46, 46, 48, 48</t>
  </si>
  <si>
    <t>2, 3, 4, 5, 7, 8, 12, 13, 15, 16, 18, 20, 21, 23, 24, 25, 27, 30, 33, 34, 35, 36, 42, 43, 45, 46, 48</t>
  </si>
  <si>
    <t>2, 3, 5, 7, 12, 20, 24, 27, 34, 42, 43, 45, 46, 48</t>
  </si>
  <si>
    <t>2, 3, 3, 5, 5, 7, 7, 12, 12, 20, 20, 24, 24, 27, 27, 34, 34, 42, 42, 43, 43, 45, 45, 46, 46, 48, 48</t>
  </si>
  <si>
    <t>2, 3, 4, 5, 7, 8, 12, 13, 15, 18, 20, 24, 25, 27, 30, 33, 34, 35, 36, 38, 42, 43, 44, 45, 46, 48</t>
  </si>
  <si>
    <t>2, 3, 5, 12, 13, 18, 20, 27, 34, 42, 43, 44, 45, 46, 48</t>
  </si>
  <si>
    <t>2, 3, 3, 5, 5, 12, 12, 13, 13, 18, 18, 20, 20, 27, 27, 34, 34, 42, 42, 43, 43, 44, 44, 45, 45, 46, 46, 48, 48</t>
  </si>
  <si>
    <t>2, 3, 5, 7, 8, 12, 13, 15, 18, 19, 20, 21, 24, 25, 27, 30, 33, 34, 35, 36, 38, 42, 43, 44, 45, 48, 49</t>
  </si>
  <si>
    <t>3, 5, 8, 13, 18, 27, 34, 36, 42, 44, 45, 48, 49</t>
  </si>
  <si>
    <t>3, 5, 5, 8, 8, 13, 13, 18, 18, 27, 27, 34, 34, 36, 36, 42, 42, 44, 44, 45, 45, 48, 48, 49, 49</t>
  </si>
  <si>
    <t>2, 3, 5, 7, 8, 12, 13, 18, 19, 21, 24, 27, 30, 33, 34, 35, 36, 38, 42, 44, 45, 48, 49</t>
  </si>
  <si>
    <t>2, 3, 5, 8, 13, 24, 27, 34, 36, 38, 42, 44, 45, 48, 49</t>
  </si>
  <si>
    <t>2, 3, 3, 5, 5, 8, 8, 13, 13, 24, 24, 27, 27, 34, 34, 36, 36, 38, 38, 42, 42, 44, 44, 45, 45, 48, 48, 49, 49</t>
  </si>
  <si>
    <t>2, 3, 4, 5, 7, 8, 12, 13, 17, 18, 19, 21, 24, 27, 30, 31, 34, 35, 36, 38, 44, 45, 48, 49</t>
  </si>
  <si>
    <t>2, 5, 8, 12, 13, 19, 24, 27, 36, 38, 44, 45, 48, 49</t>
  </si>
  <si>
    <t>2, 5, 5, 8, 8, 12, 12, 13, 13, 19, 19, 24, 24, 27, 27, 36, 36, 38, 38, 44, 44, 45, 45, 48, 48, 49, 49</t>
  </si>
  <si>
    <t>2, 3, 4, 5, 6, 8, 12, 13, 17, 18, 19, 21, 23, 24, 27, 31, 35, 36, 38, 42, 44, 45, 48, 49</t>
  </si>
  <si>
    <t>2, 3, 6, 8, 12, 19, 24, 27, 38, 42, 44, 45, 48, 49</t>
  </si>
  <si>
    <t>2, 3, 3, 6, 6, 8, 8, 12, 12, 19, 19, 24, 24, 27, 27, 38, 38, 42, 42, 44, 44, 45, 45, 48, 48, 49, 49</t>
  </si>
  <si>
    <t>2, 3, 4, 5, 6, 8, 12, 13, 16, 17, 18, 19, 21, 23, 24, 27, 28, 31, 32, 35, 36, 38, 42, 44, 45, 48, 49</t>
  </si>
  <si>
    <t>2, 3, 4, 6, 12, 17, 19, 27, 31, 32, 42, 44, 45, 48, 49</t>
  </si>
  <si>
    <t>2, 3, 3, 4, 4, 6, 6, 12, 12, 17, 17, 19, 19, 27, 27, 31, 31, 32, 32, 42, 42, 44, 44, 45, 45, 48, 48, 49, 49</t>
  </si>
  <si>
    <t>2, 3, 4, 5, 6, 8, 12, 13, 16, 17, 19, 20, 21, 23, 24, 27, 28, 31, 32, 33, 36, 42, 45, 47, 48, 49</t>
  </si>
  <si>
    <t>2, 3, 4, 5, 8, 12, 17, 20, 27, 31, 32, 36, 42, 45, 47, 48, 49</t>
  </si>
  <si>
    <t>2, 3, 3, 4, 4, 5, 5, 8, 8, 12, 12, 17, 17, 20, 20, 27, 27, 31, 31, 32, 32, 36, 36, 42, 42, 45, 45, 47, 47, 48, 48, 49, 49</t>
  </si>
  <si>
    <t>1, 3, 4, 5, 6, 8, 12, 13, 14, 15, 16, 17, 19, 20, 23, 24, 27, 28, 29, 31, 32, 33, 34, 36, 42, 45, 47, 48, 49</t>
  </si>
  <si>
    <t>3, 4, 5, 6, 8, 14, 16, 17, 20, 28, 31, 32, 36, 42, 47, 48, 49</t>
  </si>
  <si>
    <t>3, 4, 4, 5, 5, 6, 6, 8, 8, 14, 14, 16, 16, 17, 17, 20, 20, 28, 28, 31, 31, 32, 32, 36, 36, 42, 42, 47, 47, 48, 48, 49, 49</t>
  </si>
  <si>
    <t>1, 3, 4, 5, 6, 8, 12, 14, 15, 16, 17, 19, 20, 23, 24, 27, 28, 29, 31, 32, 33, 34, 36, 40, 42, 46, 47, 48, 49</t>
  </si>
  <si>
    <t>4, 5, 6, 8, 14, 16, 27, 28, 32, 33, 36, 42, 47, 48, 49</t>
  </si>
  <si>
    <t>4, 5, 5, 6, 6, 8, 8, 14, 14, 16, 16, 27, 27, 28, 28, 32, 32, 33, 33, 36, 36, 42, 42, 47, 47, 48, 48, 49, 49</t>
  </si>
  <si>
    <t>1, 3, 5, 6, 8, 12, 14, 15, 16, 19, 20, 23, 24, 27, 28, 29, 31, 32, 33, 34, 36, 40, 42, 43, 46, 47, 48, 49</t>
  </si>
  <si>
    <t>1, 5, 6, 8, 15, 16, 19, 27, 28, 32, 33, 34, 42, 47, 48, 49</t>
  </si>
  <si>
    <t>1, 5, 5, 6, 6, 8, 8, 15, 15, 16, 16, 19, 19, 27, 27, 28, 28, 32, 32, 33, 33, 34, 34, 42, 42, 47, 47, 48, 48, 49, 49</t>
  </si>
  <si>
    <t>1, 3, 6, 8, 12, 14, 15, 16, 18, 19, 20, 24, 27, 28, 29, 31, 32, 33, 34, 36, 38, 40, 42, 43, 46, 47, 48, 49</t>
  </si>
  <si>
    <t>1, 3, 6, 15, 16, 19, 24, 27, 28, 32, 33, 34, 46, 47, 48, 49</t>
  </si>
  <si>
    <t>1, 3, 3, 6, 6, 15, 15, 16, 16, 19, 19, 24, 24, 27, 27, 28, 28, 32, 32, 33, 33, 34, 34, 46, 46, 47, 47, 48, 48, 49, 49</t>
  </si>
  <si>
    <t>1, 3, 5, 8, 9, 10, 14, 15, 16, 18, 19, 20, 24, 27, 28, 29, 31, 32, 33, 34, 36, 38, 40, 42, 43, 46, 47, 48, 49</t>
  </si>
  <si>
    <t>1, 3, 9, 15, 16, 24, 27, 28, 34, 43, 46, 47, 48, 49</t>
  </si>
  <si>
    <t>1, 3, 3, 9, 9, 15, 15, 16, 16, 24, 24, 27, 27, 28, 28, 34, 34, 43, 43, 46, 46, 47, 47, 48, 48, 49, 49</t>
  </si>
  <si>
    <t>1, 2, 3, 5, 8, 9, 10, 14, 15, 16, 18, 19, 20, 24, 26, 27, 28, 29, 30, 31, 34, 36, 38, 39, 40, 42, 43, 46, 47, 48, 49</t>
  </si>
  <si>
    <t>1, 3, 9, 16, 18, 24, 26, 27, 36, 42, 43, 46, 47, 48, 49</t>
  </si>
  <si>
    <t>1, 3, 3, 9, 9, 16, 16, 18, 18, 24, 24, 26, 26, 27, 27, 36, 36, 42, 42, 43, 43, 46, 46, 47, 47, 48, 48, 49, 49</t>
  </si>
  <si>
    <t>2, 3, 5, 8, 9, 10, 16, 18, 19, 20, 23, 24, 26, 27, 28, 30, 31, 36, 37, 38, 39, 40, 42, 43, 45, 46, 47, 48, 49</t>
  </si>
  <si>
    <t>3, 5, 10, 16, 18, 26, 27, 31, 36, 42, 43, 47, 48, 49</t>
  </si>
  <si>
    <t>3, 5, 5, 10, 10, 16, 16, 18, 18, 26, 26, 27, 27, 31, 31, 36, 36, 42, 42, 43, 43, 47, 47, 48, 48, 49, 49</t>
  </si>
  <si>
    <t>2, 4, 5, 9, 10, 13, 16, 18, 19, 20, 23, 26, 27, 28, 30, 31, 34, 36, 37, 38, 39, 40, 42, 43, 45, 47, 48, 49</t>
  </si>
  <si>
    <t>2, 5, 10, 13, 16, 18, 30, 31, 36, 40, 42, 43, 47, 48, 49</t>
  </si>
  <si>
    <t>2, 5, 5, 10, 10, 13, 13, 16, 16, 18, 18, 30, 30, 31, 31, 36, 36, 40, 40, 42, 42, 43, 43, 47, 47, 48, 48, 49, 49</t>
  </si>
  <si>
    <t>2, 4, 5, 7, 8, 9, 10, 13, 18, 20, 23, 26, 28, 30, 31, 32, 34, 36, 37, 38, 39, 40, 42, 43, 45, 46, 47, 48</t>
  </si>
  <si>
    <t>2, 5, 8, 10, 13, 18, 23, 30, 31, 40, 43, 45, 46, 47, 48</t>
  </si>
  <si>
    <t>2, 5, 5, 8, 8, 10, 10, 13, 13, 18, 18, 23, 23, 30, 30, 31, 31, 40, 40, 43, 43, 45, 45, 46, 46, 47, 47, 48, 48</t>
  </si>
  <si>
    <t>2, 4, 5, 7, 8, 9, 10, 13, 18, 20, 23, 26, 30, 31, 32, 34, 36, 37, 39, 40, 42, 43, 45, 46, 47, 48, 49</t>
  </si>
  <si>
    <t>2, 4, 5, 8, 23, 30, 32, 40, 42, 43, 45, 46, 47, 49</t>
  </si>
  <si>
    <t>2, 4, 4, 5, 5, 8, 8, 23, 23, 30, 30, 32, 32, 40, 40, 42, 42, 43, 43, 45, 45, 46, 46, 47, 47, 49, 49</t>
  </si>
  <si>
    <t>2, 4, 6, 7, 8, 11, 13, 18, 20, 22, 23, 26, 30, 32, 34, 36, 37, 39, 40, 41, 42, 43, 45, 46, 47, 48, 49</t>
  </si>
  <si>
    <t>2, 4, 7, 11, 23, 30, 32, 41, 42, 43, 45, 46, 47, 49</t>
  </si>
  <si>
    <t>2, 4, 4, 7, 7, 11, 11, 23, 23, 30, 30, 32, 32, 41, 41, 42, 42, 43, 43, 45, 45, 46, 46, 47, 47, 49, 49</t>
  </si>
  <si>
    <t>2, 3, 4, 6, 7, 8, 11, 13, 15, 18, 20, 22, 23, 27, 30, 32, 34, 35, 36, 37, 38, 41, 42, 43, 45, 46, 47, 48, 49</t>
  </si>
  <si>
    <t>2, 4, 7, 11, 15, 20, 30, 32, 36, 38, 41, 42, 43, 45, 46, 47, 48, 49</t>
  </si>
  <si>
    <t>2, 4, 4, 7, 7, 11, 11, 15, 15, 20, 20, 30, 30, 32, 32, 36, 36, 38, 38, 41, 41, 42, 42, 43, 43, 45, 45, 46, 46, 47, 47, 48, 48, 49, 49</t>
  </si>
  <si>
    <t>3, 4, 6, 7, 8, 11, 12, 13, 15, 16, 20, 22, 23, 24, 27, 30, 32, 34, 35, 36, 38, 41, 42, 43, 44, 45, 46, 48, 49</t>
  </si>
  <si>
    <t>4, 6, 7, 13, 15, 16, 20, 32, 36, 38, 41, 43, 44, 45, 46, 48, 49</t>
  </si>
  <si>
    <t>4, 6, 6, 7, 7, 13, 13, 15, 15, 16, 16, 20, 20, 32, 32, 36, 36, 38, 38, 41, 41, 43, 43, 44, 44, 45, 45, 46, 46, 48, 48, 49, 49</t>
  </si>
  <si>
    <t>3, 4, 6, 7, 8, 11, 12, 13, 15, 16, 17, 20, 22, 23, 24, 27, 32, 35, 36, 38, 41, 42, 44, 45, 46, 48, 49</t>
  </si>
  <si>
    <t>3, 6, 7, 12, 13, 16, 20, 23, 32, 35, 36, 38, 41, 44, 46, 48, 49</t>
  </si>
  <si>
    <t>3, 6, 6, 7, 7, 12, 12, 13, 13, 16, 16, 20, 20, 23, 23, 32, 32, 35, 35, 36, 36, 38, 38, 41, 41, 44, 44, 46, 46, 48, 48, 49, 49</t>
  </si>
  <si>
    <t>3, 4, 5, 6, 11, 12, 13, 14, 15, 16, 17, 20, 22, 23, 24, 27, 32, 35, 36, 38, 41, 43, 44, 45, 46, 48, 49</t>
  </si>
  <si>
    <t>3, 6, 12, 13, 20, 23, 24, 32, 35, 38, 41, 43, 44, 46, 49</t>
  </si>
  <si>
    <t>3, 6, 6, 12, 12, 13, 13, 20, 20, 23, 23, 24, 24, 32, 32, 35, 35, 38, 38, 41, 41, 43, 43, 44, 44, 46, 46, 49, 49</t>
  </si>
  <si>
    <t>3, 4, 5, 6, 8, 11, 12, 13, 14, 15, 16, 17, 19, 22, 23, 24, 27, 30, 32, 35, 36, 38, 41, 43, 44, 45, 46</t>
  </si>
  <si>
    <t>3, 4, 6, 11, 12, 16, 23, 24, 35, 36, 38, 41, 43, 44, 45, 46</t>
  </si>
  <si>
    <t>3, 4, 4, 6, 6, 11, 11, 12, 12, 16, 16, 23, 23, 24, 24, 35, 35, 36, 36, 38, 38, 41, 41, 43, 43, 44, 44, 45, 45, 46, 46</t>
  </si>
  <si>
    <t>3, 4, 5, 6, 8, 11, 12, 14, 15, 16, 17, 19, 22, 23, 24, 26, 27, 30, 32, 35, 36, 38, 39, 43, 44, 45, 46</t>
  </si>
  <si>
    <t>3, 4, 5, 6, 11, 12, 14, 16, 24, 36, 38, 39, 43, 44, 45, 46</t>
  </si>
  <si>
    <t>3, 4, 4, 5, 5, 6, 6, 11, 11, 12, 12, 14, 14, 16, 16, 24, 24, 36, 36, 38, 38, 39, 39, 43, 43, 44, 44, 45, 45, 46, 46</t>
  </si>
  <si>
    <t>3, 4, 5, 6, 8, 10, 11, 12, 14, 16, 17, 19, 22, 24, 26, 30, 32, 34, 36, 38, 39, 43, 44, 45, 46, 48</t>
  </si>
  <si>
    <t>4, 5, 6, 8, 12, 14, 16, 19, 24, 30, 36, 39, 43, 44, 45, 46, 48</t>
  </si>
  <si>
    <t>4, 5, 5, 6, 6, 8, 8, 12, 12, 14, 14, 16, 16, 19, 19, 24, 24, 30, 30, 36, 36, 39, 39, 43, 43, 44, 44, 45, 45, 46, 46, 48, 48</t>
  </si>
  <si>
    <t>3, 4, 5, 6, 7, 8, 9, 10, 11, 12, 14, 16, 17, 19, 20, 22, 24, 26, 30, 32, 34, 36, 39, 43, 44, 45, 46, 48</t>
  </si>
  <si>
    <t>4, 5, 7, 8, 14, 19, 24, 30, 36, 39, 43, 46, 48</t>
  </si>
  <si>
    <t>4, 5, 5, 7, 7, 8, 8, 14, 14, 19, 19, 24, 24, 30, 30, 36, 36, 39, 39, 43, 43, 46, 46, 48, 48</t>
  </si>
  <si>
    <t>3, 4, 5, 6, 7, 8, 9, 10, 11, 12, 14, 17, 19, 20, 22, 24, 25, 26, 28, 30, 32, 34, 36, 39, 43, 44, 45, 46, 48</t>
  </si>
  <si>
    <t>3, 4, 5, 7, 8, 10, 19, 24, 25, 30, 36, 39, 43, 44, 45, 46, 48</t>
  </si>
  <si>
    <t>3, 4, 4, 5, 5, 7, 7, 8, 8, 10, 10, 19, 19, 24, 24, 25, 25, 30, 30, 36, 36, 39, 39, 43, 43, 44, 44, 45, 45, 46, 46, 48, 48</t>
  </si>
  <si>
    <t>3, 4, 5, 6, 7, 8, 9, 10, 11, 19, 20, 21, 22, 23, 24, 25, 26, 28, 30, 32, 34, 36, 39, 42, 43, 44, 45, 46, 48</t>
  </si>
  <si>
    <t>3, 4, 8, 9, 10, 21, 24, 25, 32, 36, 39, 42, 44, 45, 46, 48</t>
  </si>
  <si>
    <t>3, 4, 4, 8, 8, 9, 9, 10, 10, 21, 21, 24, 24, 25, 25, 32, 32, 36, 36, 39, 39, 42, 42, 44, 44, 45, 45, 46, 46, 48, 48</t>
  </si>
  <si>
    <t>3, 4, 5, 6, 7, 8, 9, 10, 11, 13, 19, 20, 21, 22, 23, 24, 25, 26, 28, 30, 32, 34, 36, 39, 42, 43, 44, 45, 46, 48</t>
  </si>
  <si>
    <t>3, 4, 5, 9, 10, 13, 21, 26, 32, 39, 42, 43, 44, 45, 46, 48</t>
  </si>
  <si>
    <t>3, 4, 4, 5, 5, 9, 9, 10, 10, 13, 13, 21, 21, 26, 26, 32, 32, 39, 39, 42, 42, 43, 43, 44, 44, 45, 45, 46, 46, 48, 48</t>
  </si>
  <si>
    <t>3, 5, 7, 8, 9, 10, 11, 13, 19, 20, 21, 22, 23, 24, 25, 26, 28, 30, 31, 32, 34, 42, 43, 44, 45, 46, 48</t>
  </si>
  <si>
    <t>3, 5, 9, 13, 19, 21, 22, 26, 30, 32, 42, 43, 45, 46, 48</t>
  </si>
  <si>
    <t>3, 5, 5, 9, 9, 13, 13, 19, 19, 21, 21, 22, 22, 26, 26, 30, 30, 32, 32, 42, 42, 43, 43, 45, 45, 46, 46, 48, 48</t>
  </si>
  <si>
    <t>3, 4, 5, 7, 9, 11, 13, 19, 20, 21, 22, 23, 24, 25, 26, 28, 30, 31, 32, 42, 43, 45, 46, 48</t>
  </si>
  <si>
    <t>3, 5, 11, 13, 19, 20, 21, 22, 24, 26, 30, 42, 43, 45, 46, 48</t>
  </si>
  <si>
    <t>3, 5, 5, 11, 11, 13, 13, 19, 19, 20, 20, 21, 21, 22, 22, 24, 24, 26, 26, 30, 30, 42, 42, 43, 43, 45, 45, 46, 46, 48, 48</t>
  </si>
  <si>
    <t>4, 5, 11, 13, 15, 19, 20, 21, 22, 23, 24, 25, 26, 28, 30, 31, 37, 41, 42, 43, 45, 46, 48</t>
  </si>
  <si>
    <t>5, 11, 13, 19, 20, 22, 23, 24, 30, 37, 42, 43, 45, 46, 48</t>
  </si>
  <si>
    <t>5, 11, 11, 13, 13, 19, 19, 20, 20, 22, 22, 23, 23, 24, 24, 30, 30, 37, 37, 42, 42, 43, 43, 45, 45, 46, 46, 48, 48</t>
  </si>
  <si>
    <t>2, 4, 11, 12, 13, 15, 19, 20, 21, 22, 23, 24, 30, 31, 32, 37, 41, 42, 43, 45, 46, 48</t>
  </si>
  <si>
    <t>4, 11, 12, 19, 20, 21, 23, 24, 37, 42, 43, 46, 48</t>
  </si>
  <si>
    <t>4, 11, 11, 12, 12, 19, 19, 20, 20, 21, 21, 23, 23, 24, 24, 37, 37, 42, 42, 43, 43, 46, 46, 48, 48</t>
  </si>
  <si>
    <t>1, 2, 4, 11, 12, 13, 15, 20, 21, 23, 24, 31, 32, 35, 37, 39, 41, 42, 43, 45, 46, 47, 48</t>
  </si>
  <si>
    <t>4, 11, 12, 15, 20, 21, 23, 41, 42, 43, 46, 48</t>
  </si>
  <si>
    <t>4, 11, 11, 12, 12, 15, 15, 20, 20, 21, 21, 23, 23, 41, 41, 42, 42, 43, 43, 46, 46, 48, 48</t>
  </si>
  <si>
    <t>1, 2, 4, 6, 8, 12, 13, 15, 20, 21, 23, 24, 31, 32, 35, 37, 39, 40, 41, 42, 43, 45, 46, 47, 48</t>
  </si>
  <si>
    <t>2, 4, 6, 15, 20, 21, 23, 40, 41, 42, 43, 45, 46, 48</t>
  </si>
  <si>
    <t>2, 4, 4, 6, 6, 15, 15, 20, 20, 21, 21, 23, 23, 40, 40, 41, 41, 42, 42, 43, 43, 45, 45, 46, 46, 48, 48</t>
  </si>
  <si>
    <t>1, 2, 4, 5, 6, 8, 12, 13, 15, 19, 21, 23, 24, 32, 35, 36, 37, 39, 40, 41, 42, 43, 45, 46, 47, 48</t>
  </si>
  <si>
    <t>1, 2, 4, 5, 6, 15, 23, 35, 40, 41, 42, 43, 45, 46, 47, 48</t>
  </si>
  <si>
    <t>1, 2, 2, 4, 4, 5, 5, 6, 6, 15, 15, 23, 23, 35, 35, 40, 40, 41, 41, 42, 42, 43, 43, 45, 45, 46, 46, 47, 47, 48, 48</t>
  </si>
  <si>
    <t>1, 2, 5, 6, 8, 12, 13, 15, 19, 22, 23, 29, 32, 34, 35, 36, 37, 39, 40, 41, 42, 43, 45, 46, 47, 48</t>
  </si>
  <si>
    <t>1, 2, 5, 8, 13, 15, 23, 35, 37, 40, 42, 45, 47, 48</t>
  </si>
  <si>
    <t>1, 2, 2, 5, 5, 8, 8, 13, 13, 15, 15, 23, 23, 35, 35, 37, 37, 40, 40, 42, 42, 45, 45, 47, 47, 48, 48</t>
  </si>
  <si>
    <t>1, 2, 4, 5, 6, 8, 12, 13, 15, 18, 19, 22, 23, 25, 29, 32, 34, 35, 36, 37, 39, 40, 42, 43, 45, 47, 48, 49</t>
  </si>
  <si>
    <t>1, 2, 8, 13, 18, 19, 35, 36, 37, 40, 42, 45, 47, 48, 49</t>
  </si>
  <si>
    <t>1, 2, 2, 8, 8, 13, 13, 18, 18, 19, 19, 35, 35, 36, 36, 37, 37, 40, 40, 42, 42, 45, 45, 47, 47, 48, 48, 49, 49</t>
  </si>
  <si>
    <t>1, 2, 3, 4, 5, 6, 8, 10, 13, 15, 18, 19, 22, 25, 29, 32, 33, 34, 35, 36, 37, 38, 39, 40, 42, 43, 45, 47, 48, 49</t>
  </si>
  <si>
    <t>1, 2, 8, 10, 18, 19, 22, 34, 36, 37, 38, 40, 42, 45, 48, 49</t>
  </si>
  <si>
    <t>1, 2, 2, 8, 8, 10, 10, 18, 18, 19, 19, 22, 22, 34, 34, 36, 36, 37, 37, 38, 38, 40, 40, 42, 42, 45, 45, 48, 48, 49, 49</t>
  </si>
  <si>
    <t>2, 3, 4, 5, 6, 8, 10, 13, 14, 18, 19, 22, 25, 29, 32, 33, 34, 35, 36, 37, 38, 40, 42, 43, 44, 45, 49</t>
  </si>
  <si>
    <t>2, 4, 10, 14, 19, 22, 25, 34, 36, 38, 40, 42, 43, 45, 49</t>
  </si>
  <si>
    <t>2, 4, 4, 10, 10, 14, 14, 19, 19, 22, 22, 25, 25, 34, 34, 36, 36, 38, 38, 40, 40, 42, 42, 43, 43, 45, 45, 49, 49</t>
  </si>
  <si>
    <t>2, 3, 4, 5, 6, 7, 10, 13, 14, 15, 16, 18, 19, 22, 23, 25, 29, 32, 33, 34, 35, 36, 37, 38, 40, 42, 43, 44, 45, 48, 49</t>
  </si>
  <si>
    <t>2, 3, 4, 14, 15, 22, 25, 32, 34, 35, 38, 42, 43, 45, 48, 49</t>
  </si>
  <si>
    <t>2, 3, 3, 4, 4, 14, 14, 15, 15, 22, 22, 25, 25, 32, 32, 34, 34, 35, 35, 38, 38, 42, 42, 43, 43, 45, 45, 48, 48, 49, 49</t>
  </si>
  <si>
    <t>2, 3, 4, 6, 7, 10, 13, 14, 15, 16, 18, 22, 23, 25, 28, 29, 32, 33, 34, 35, 37, 38, 40, 41, 43, 44, 45, 46, 47, 48, 49</t>
  </si>
  <si>
    <t>2, 3, 4, 6, 15, 25, 32, 35, 38, 43, 44, 45, 47, 48, 49</t>
  </si>
  <si>
    <t>2, 3, 3, 4, 4, 6, 6, 15, 15, 25, 25, 32, 32, 35, 35, 38, 38, 43, 43, 44, 44, 45, 45, 47, 47, 48, 48, 49, 49</t>
  </si>
  <si>
    <t>2, 3, 4, 6, 7, 8, 10, 14, 15, 16, 18, 23, 25, 28, 29, 32, 33, 35, 37, 38, 40, 41, 43, 44, 45, 46, 47, 48, 49</t>
  </si>
  <si>
    <t>3, 4, 6, 7, 8, 16, 29, 32, 35, 38, 44, 47, 48, 49</t>
  </si>
  <si>
    <t>3, 4, 4, 6, 6, 7, 7, 8, 8, 16, 16, 29, 29, 32, 32, 35, 35, 38, 38, 44, 44, 47, 47, 48, 48, 49, 49</t>
  </si>
  <si>
    <t>2, 3, 6, 7, 8, 10, 11, 14, 15, 16, 17, 23, 24, 28, 29, 31, 32, 33, 35, 37, 38, 41, 44, 45, 46, 47, 48, 49</t>
  </si>
  <si>
    <t>3, 6, 7, 8, 11, 16, 28, 29, 31, 32, 38, 41, 44, 46, 47, 48, 49</t>
  </si>
  <si>
    <t>3, 6, 6, 7, 7, 8, 8, 11, 11, 16, 16, 28, 28, 29, 29, 31, 31, 32, 32, 38, 38, 41, 41, 44, 44, 46, 46, 47, 47, 48, 48, 49, 49</t>
  </si>
  <si>
    <t>2, 5, 6, 7, 8, 11, 14, 15, 16, 17, 23, 24, 28, 29, 31, 32, 33, 34, 35, 37, 38, 41, 44, 45, 46, 47, 48, 49</t>
  </si>
  <si>
    <t>2, 6, 7, 11, 14, 16, 28, 29, 31, 33, 34, 41, 46, 47, 48, 49</t>
  </si>
  <si>
    <t>2, 6, 6, 7, 7, 11, 11, 14, 14, 16, 16, 28, 28, 29, 29, 31, 31, 33, 33, 34, 34, 41, 41, 46, 46, 47, 47, 48, 48, 49, 49</t>
  </si>
  <si>
    <t>2, 5, 6, 7, 8, 10, 11, 13, 14, 15, 16, 17, 19, 20, 23, 24, 28, 29, 31, 33, 34, 35, 37, 38, 41, 45, 46, 47, 48</t>
  </si>
  <si>
    <t>2, 6, 7, 10, 14, 17, 28, 31, 33, 34, 41, 46, 47, 48</t>
  </si>
  <si>
    <t>2, 6, 6, 7, 7, 10, 10, 14, 14, 17, 17, 28, 28, 31, 31, 33, 33, 34, 34, 41, 41, 46, 46, 47, 47, 48, 48</t>
  </si>
  <si>
    <t>2, 5, 6, 8, 10, 11, 13, 14, 16, 17, 19, 20, 24, 28, 31, 33, 34, 35, 37, 38, 41, 42, 45, 46, 47, 48</t>
  </si>
  <si>
    <t>2, 5, 6, 8, 10, 14, 17, 28, 31, 33, 34, 37, 42, 45, 46, 47, 48</t>
  </si>
  <si>
    <t>2, 5, 5, 6, 6, 8, 8, 10, 10, 14, 14, 17, 17, 28, 28, 31, 31, 33, 33, 34, 34, 37, 37, 42, 42, 45, 45, 46, 46, 47, 47, 48, 48</t>
  </si>
  <si>
    <t>2, 5, 6, 8, 10, 11, 13, 14, 16, 17, 19, 20, 24, 28, 29, 31, 33, 34, 37, 38, 42, 45, 46, 48, 49</t>
  </si>
  <si>
    <t>2, 5, 6, 8, 13, 17, 20, 28, 31, 34, 37, 42, 45, 46, 48, 49</t>
  </si>
  <si>
    <t>2, 5, 5, 6, 6, 8, 8, 13, 13, 17, 17, 20, 20, 28, 28, 31, 31, 34, 34, 37, 37, 42, 42, 45, 45, 46, 46, 48, 48, 49, 49</t>
  </si>
  <si>
    <t>2, 5, 6, 8, 10, 11, 12, 13, 16, 17, 19, 20, 22, 24, 28, 29, 31, 33, 34, 37, 38, 42, 43, 45, 46, 49</t>
  </si>
  <si>
    <t>2, 5, 6, 11, 13, 17, 20, 31, 34, 37, 42, 43, 45, 46, 49</t>
  </si>
  <si>
    <t>2, 5, 5, 6, 6, 11, 11, 13, 13, 17, 17, 20, 20, 31, 31, 34, 34, 37, 37, 42, 42, 43, 43, 45, 45, 46, 46, 49, 49</t>
  </si>
  <si>
    <t>2, 5, 8, 10, 11, 12, 13, 16, 17, 19, 20, 22, 25, 29, 33, 34, 37, 38, 42, 43, 44, 45, 46, 49</t>
  </si>
  <si>
    <t>2, 5, 11, 13, 16, 17, 20, 25, 29, 34, 42, 43, 46, 49</t>
  </si>
  <si>
    <t>2, 5, 5, 11, 11, 13, 13, 16, 16, 17, 17, 20, 20, 25, 25, 29, 29, 34, 34, 42, 42, 43, 43, 46, 46, 49, 49</t>
  </si>
  <si>
    <t>2, 4, 5, 8, 10, 11, 12, 13, 15, 16, 17, 19, 20, 22, 24, 25, 29, 33, 34, 42, 43, 44, 46, 47, 49</t>
  </si>
  <si>
    <t>2, 5, 11, 12, 16, 17, 25, 29, 33, 34, 42, 43, 46, 47, 49</t>
  </si>
  <si>
    <t>2, 5, 5, 11, 11, 12, 12, 16, 16, 17, 17, 25, 25, 29, 29, 33, 33, 34, 34, 42, 42, 43, 43, 46, 46, 47, 47, 49, 49</t>
  </si>
  <si>
    <t>2, 4, 5, 8, 11, 12, 13, 14, 15, 16, 17, 19, 22, 24, 25, 26, 27, 28, 29, 33, 42, 43, 44, 46, 47, 49</t>
  </si>
  <si>
    <t>2, 8, 11, 12, 16, 19, 28, 29, 33, 42, 43, 44, 46, 47, 49</t>
  </si>
  <si>
    <t>2, 8, 8, 11, 11, 12, 12, 16, 16, 19, 19, 28, 28, 29, 29, 33, 33, 42, 42, 43, 43, 44, 44, 46, 46, 47, 47, 49, 49</t>
  </si>
  <si>
    <t>2, 4, 5, 8, 9, 11, 12, 13, 14, 15, 16, 19, 20, 22, 24, 25, 26, 27, 28, 29, 31, 33, 43, 44, 45, 46, 47, 49</t>
  </si>
  <si>
    <t>2, 4, 8, 11, 12, 15, 19, 25, 28, 29, 33, 43, 44, 45, 46, 47, 49</t>
  </si>
  <si>
    <t>2, 4, 4, 8, 8, 11, 11, 12, 12, 15, 15, 19, 19, 25, 25, 28, 28, 29, 29, 33, 33, 43, 43, 44, 44, 45, 45, 46, 46, 47, 47, 49, 49</t>
  </si>
  <si>
    <t>2, 4, 5, 8, 9, 12, 14, 15, 19, 20, 22, 24, 25, 26, 27, 28, 29, 31, 33, 36, 41, 43, 44, 45, 46, 47</t>
  </si>
  <si>
    <t>2, 4, 8, 12, 14, 15, 25, 27, 28, 29, 43, 44, 45, 46, 47</t>
  </si>
  <si>
    <t>2, 4, 4, 8, 8, 12, 12, 14, 14, 15, 15, 25, 25, 27, 27, 28, 28, 29, 29, 43, 43, 44, 44, 45, 45, 46, 46, 47, 47</t>
  </si>
  <si>
    <t>4, 8, 9, 12, 14, 15, 19, 20, 22, 24, 25, 26, 27, 28, 29, 31, 32, 33, 36, 41, 43, 44, 45, 46, 47</t>
  </si>
  <si>
    <t>4, 8, 9, 14, 15, 19, 25, 27, 28, 31, 43, 44, 45, 46, 47</t>
  </si>
  <si>
    <t>4, 8, 8, 9, 9, 14, 14, 15, 15, 19, 19, 25, 25, 27, 27, 28, 28, 31, 31, 43, 43, 44, 44, 45, 45, 46, 46, 47, 47</t>
  </si>
  <si>
    <t>4, 6, 9, 11, 12, 14, 15, 19, 20, 22, 24, 25, 26, 27, 28, 31, 32, 34, 36, 41, 43, 44, 45, 46, 47</t>
  </si>
  <si>
    <t>4, 6, 9, 14, 15, 19, 25, 27, 28, 31, 41, 43, 44, 45, 46, 47</t>
  </si>
  <si>
    <t>4, 6, 6, 9, 9, 14, 14, 15, 15, 19, 19, 25, 25, 27, 27, 28, 28, 31, 31, 41, 41, 43, 43, 44, 44, 45, 45, 46, 46, 47, 47</t>
  </si>
  <si>
    <t>4, 6, 7, 9, 10, 11, 12, 14, 15, 19, 20, 22, 25, 26, 27, 28, 31, 32, 34, 36, 41, 43, 44, 45, 46</t>
  </si>
  <si>
    <t>4, 6, 7, 9, 14, 15, 19, 20, 28, 31, 32, 41, 43, 44, 45, 46</t>
  </si>
  <si>
    <t>4, 6, 6, 7, 7, 9, 9, 14, 14, 15, 15, 19, 19, 20, 20, 28, 28, 31, 31, 32, 32, 41, 41, 43, 43, 44, 44, 45, 45, 46, 46</t>
  </si>
  <si>
    <t>2, 4, 6, 7, 9, 10, 11, 12, 14, 15, 17, 19, 20, 22, 24, 28, 29, 31, 32, 34, 36, 41, 43, 44, 45, 46</t>
  </si>
  <si>
    <t>4, 7, 9, 11, 14, 15, 17, 20, 28, 32, 34, 41, 43, 44, 45, 46</t>
  </si>
  <si>
    <t>4, 7, 7, 9, 9, 11, 11, 14, 14, 15, 15, 17, 17, 20, 20, 28, 28, 32, 32, 34, 34, 41, 41, 43, 43, 44, 44, 45, 45, 46, 46</t>
  </si>
  <si>
    <t>2, 4, 6, 7, 10, 11, 13, 14, 15, 16, 17, 19, 20, 21, 22, 24, 28, 29, 32, 34, 36, 41, 43, 44, 46</t>
  </si>
  <si>
    <t>4, 10, 11, 14, 16, 17, 20, 22, 28, 32, 34, 41, 43, 44, 46</t>
  </si>
  <si>
    <t>4, 10, 10, 11, 11, 14, 14, 16, 16, 17, 17, 20, 20, 22, 22, 28, 28, 32, 32, 34, 34, 41, 41, 43, 43, 44, 44, 46, 46</t>
  </si>
  <si>
    <t>1, 2, 4, 6, 7, 10, 11, 13, 14, 16, 17, 18, 19, 20, 21, 22, 23, 24, 28, 29, 32, 34, 41, 44, 46</t>
  </si>
  <si>
    <t>2, 4, 10, 11, 14, 16, 20, 22, 28, 29, 32, 34, 41, 44, 46</t>
  </si>
  <si>
    <t>2, 4, 4, 10, 10, 11, 11, 14, 14, 16, 16, 20, 20, 22, 22, 28, 28, 29, 29, 32, 32, 34, 34, 41, 41, 44, 44, 46, 46</t>
  </si>
  <si>
    <t>1, 2, 4, 6, 7, 10, 11, 12, 13, 14, 16, 17, 18, 19, 20, 21, 22, 23, 24, 25, 28, 29, 32, 34, 41, 42, 46, 48</t>
  </si>
  <si>
    <t>2, 4, 10, 12, 13, 19, 20, 22, 28, 29, 32, 34, 41, 46, 48</t>
  </si>
  <si>
    <t>2, 4, 4, 10, 10, 12, 12, 13, 13, 19, 19, 20, 20, 22, 22, 28, 28, 29, 29, 32, 32, 34, 34, 41, 41, 46, 46, 48, 48</t>
  </si>
  <si>
    <t>1, 2, 3, 4, 7, 10, 12, 13, 14, 16, 17, 18, 19, 20, 21, 22, 23, 24, 25, 27, 28, 29, 32, 34, 38, 41, 42, 48</t>
  </si>
  <si>
    <t>1, 2, 4, 12, 13, 14, 16, 19, 20, 23, 28, 29, 32, 34, 38, 41, 48</t>
  </si>
  <si>
    <t>1, 2, 2, 4, 4, 12, 12, 13, 13, 14, 14, 16, 16, 19, 19, 20, 20, 23, 23, 28, 28, 29, 29, 32, 32, 34, 34, 38, 38, 41, 41, 48, 48</t>
  </si>
  <si>
    <t>1, 2, 3, 10, 12, 13, 14, 16, 17, 18, 19, 20, 21, 23, 24, 25, 26, 27, 29, 32, 34, 35, 38, 39, 40, 41, 42, 47, 48</t>
  </si>
  <si>
    <t>1, 2, 13, 14, 16, 19, 23, 26, 32, 34, 38, 41, 42, 47, 48</t>
  </si>
  <si>
    <t>1, 2, 2, 13, 13, 14, 14, 16, 16, 19, 19, 23, 23, 26, 26, 32, 32, 34, 34, 38, 38, 41, 41, 42, 42, 47, 47, 48, 48</t>
  </si>
  <si>
    <t>1, 3, 6, 10, 12, 13, 14, 16, 17, 18, 19, 21, 23, 25, 26, 27, 29, 32, 34, 35, 36, 38, 39, 40, 41, 42, 47, 48</t>
  </si>
  <si>
    <t>1, 3, 6, 13, 16, 17, 19, 23, 26, 27, 32, 38, 40, 41, 42, 47, 48</t>
  </si>
  <si>
    <t>1, 3, 3, 6, 6, 13, 13, 16, 16, 17, 17, 19, 19, 23, 23, 26, 26, 27, 27, 32, 32, 38, 38, 40, 40, 41, 41, 42, 42, 47, 47, 48, 48</t>
  </si>
  <si>
    <t>1, 3, 6, 10, 11, 12, 14, 16, 17, 18, 19, 23, 25, 26, 27, 29, 32, 34, 35, 36, 38, 39, 40, 42, 44, 47, 48</t>
  </si>
  <si>
    <t>1, 3, 6, 17, 19, 25, 27, 32, 35, 38, 40, 42, 44, 47, 48</t>
  </si>
  <si>
    <t>1, 3, 3, 6, 6, 17, 17, 19, 19, 25, 25, 27, 27, 32, 32, 35, 35, 38, 38, 40, 40, 42, 42, 44, 44, 47, 47, 48, 48</t>
  </si>
  <si>
    <t>1, 3, 6, 8, 11, 12, 14, 16, 17, 19, 24, 25, 26, 27, 29, 32, 34, 35, 36, 38, 39, 40, 42, 44, 45, 47, 48</t>
  </si>
  <si>
    <t>1, 3, 16, 17, 19, 25, 27, 29, 35, 36, 38, 40, 44, 47, 48</t>
  </si>
  <si>
    <t>1, 3, 3, 16, 16, 17, 17, 19, 19, 25, 25, 27, 27, 29, 29, 35, 35, 36, 36, 38, 38, 40, 40, 44, 44, 47, 47, 48, 48</t>
  </si>
  <si>
    <t>1, 3, 6, 8, 9, 11, 13, 14, 16, 17, 19, 24, 25, 26, 27, 29, 32, 33, 34, 35, 36, 38, 39, 40, 41, 42, 44, 45, 47, 48</t>
  </si>
  <si>
    <t>1, 3, 11, 13, 16, 25, 29, 32, 35, 36, 38, 39, 40, 44, 47, 48</t>
  </si>
  <si>
    <t>1, 3, 3, 11, 11, 13, 13, 16, 16, 25, 25, 29, 29, 32, 32, 35, 35, 36, 36, 38, 38, 39, 39, 40, 40, 44, 44, 47, 47, 48, 48</t>
  </si>
  <si>
    <t>1, 2, 5, 6, 8, 9, 11, 13, 14, 16, 17, 19, 24, 25, 26, 29, 32, 33, 34, 35, 36, 39, 40, 41, 42, 44, 45, 47, 48</t>
  </si>
  <si>
    <t>1, 5, 8, 11, 13, 17, 24, 25, 29, 32, 36, 39, 40, 44, 45, 47, 48</t>
  </si>
  <si>
    <t>1, 5, 5, 8, 8, 11, 11, 13, 13, 17, 17, 24, 24, 25, 25, 29, 29, 32, 32, 36, 36, 39, 39, 40, 40, 44, 44, 45, 45, 47, 47, 48, 48</t>
  </si>
  <si>
    <t>1, 2, 5, 6, 8, 9, 11, 12, 13, 14, 16, 17, 19, 24, 29, 32, 33, 34, 35, 36, 39, 40, 41, 42, 43, 44, 45, 47, 48</t>
  </si>
  <si>
    <t>1, 2, 5, 8, 9, 11, 16, 17, 24, 32, 39, 40, 41, 43, 44, 45, 47, 48</t>
  </si>
  <si>
    <t>1, 2, 2, 5, 5, 8, 8, 9, 9, 11, 11, 16, 16, 17, 17, 24, 24, 32, 32, 39, 39, 40, 40, 41, 41, 43, 43, 44, 44, 45, 45, 47, 47, 48, 48</t>
  </si>
  <si>
    <t>1, 2, 4, 5, 8, 9, 11, 12, 13, 14, 16, 17, 18, 19, 24, 28, 32, 33, 35, 38, 39, 41, 42, 43, 44, 45, 47, 48</t>
  </si>
  <si>
    <t>2, 8, 9, 11, 14, 16, 17, 18, 24, 41, 43, 44, 45, 47, 48</t>
  </si>
  <si>
    <t>2, 8, 8, 9, 9, 11, 11, 14, 14, 16, 16, 17, 17, 18, 18, 24, 24, 41, 41, 43, 43, 44, 44, 45, 45, 47, 47, 48, 48</t>
  </si>
  <si>
    <t>1, 2, 3, 4, 5, 8, 9, 12, 13, 14, 16, 17, 18, 19, 20, 24, 25, 28, 33, 36, 38, 41, 42, 43, 45, 46, 47, 48</t>
  </si>
  <si>
    <t>1, 2, 5, 8, 9, 13, 14, 16, 17, 18, 41, 43, 46, 47, 48</t>
  </si>
  <si>
    <t>1, 2, 2, 5, 5, 8, 8, 9, 9, 13, 13, 14, 14, 16, 16, 17, 17, 18, 18, 41, 41, 43, 43, 46, 46, 47, 47, 48, 48</t>
  </si>
  <si>
    <t>1, 2, 3, 4, 5, 7, 8, 9, 12, 13, 14, 16, 17, 18, 19, 20, 23, 25, 28, 33, 36, 38, 40, 41, 43, 46, 48</t>
  </si>
  <si>
    <t>1, 2, 3, 4, 5, 8, 9, 13, 14, 17, 19, 38, 40, 41, 43, 46, 48</t>
  </si>
  <si>
    <t>1, 2, 2, 3, 3, 4, 4, 5, 5, 8, 8, 9, 9, 13, 13, 14, 14, 17, 17, 19, 19, 38, 38, 40, 40, 41, 41, 43, 43, 46, 46, 48, 48</t>
  </si>
  <si>
    <t>1, 2, 3, 4, 5, 7, 8, 9, 12, 13, 14, 17, 18, 19, 20, 23, 25, 28, 32, 36, 38, 40, 41, 43, 46</t>
  </si>
  <si>
    <t>1, 2, 3, 4, 5, 17, 19, 20, 32, 36, 38, 40, 41, 43, 46</t>
  </si>
  <si>
    <t>1, 2, 2, 3, 3, 4, 4, 5, 5, 17, 17, 19, 19, 20, 20, 32, 32, 36, 36, 38, 38, 40, 40, 41, 41, 43, 43, 46, 46</t>
  </si>
  <si>
    <t>1, 2, 3, 4, 5, 7, 12, 13, 17, 18, 19, 20, 23, 24, 25, 26, 28, 32, 36, 38, 39, 40, 41, 43, 46</t>
  </si>
  <si>
    <t>1, 3, 4, 7, 17, 19, 20, 28, 32, 36, 38, 39, 40, 41, 43, 46</t>
  </si>
  <si>
    <t>1, 3, 3, 4, 4, 7, 7, 17, 17, 19, 19, 20, 20, 28, 28, 32, 32, 36, 36, 38, 38, 39, 39, 40, 40, 41, 41, 43, 43, 46, 46</t>
  </si>
  <si>
    <t>1, 3, 4, 6, 7, 10, 12, 13, 17, 18, 19, 20, 23, 24, 25, 26, 28, 32, 36, 38, 39, 40, 41, 46</t>
  </si>
  <si>
    <t>1, 3, 4, 7, 10, 12, 17, 20, 25, 28, 32, 36, 39, 40, 41, 46</t>
  </si>
  <si>
    <t>1, 3, 3, 4, 4, 7, 7, 10, 10, 12, 12, 17, 17, 20, 20, 25, 25, 28, 28, 32, 32, 36, 36, 39, 39, 40, 40, 41, 41, 46, 46</t>
  </si>
  <si>
    <t>1, 2, 3, 4, 6, 7, 8, 10, 12, 13, 16, 17, 18, 20, 23, 24, 25, 26, 28, 32, 36, 38, 39, 40, 41, 46</t>
  </si>
  <si>
    <t>1, 3, 7, 10, 12, 24, 25, 28, 32, 38, 39, 40, 41, 46</t>
  </si>
  <si>
    <t>1, 3, 3, 7, 7, 10, 10, 12, 12, 24, 24, 25, 25, 28, 28, 32, 32, 38, 38, 39, 39, 40, 40, 41, 41, 46, 46</t>
  </si>
  <si>
    <t>1, 2, 3, 4, 6, 7, 8, 10, 12, 14, 16, 17, 18, 20, 22, 23, 24, 25, 26, 28, 32, 36, 38, 39, 40, 41, 47, 49</t>
  </si>
  <si>
    <t>1, 3, 6, 7, 12, 17, 18, 24, 25, 28, 32, 38, 39, 40, 41, 49</t>
  </si>
  <si>
    <t>1, 3, 3, 6, 6, 7, 7, 12, 12, 17, 17, 18, 18, 24, 24, 25, 25, 28, 28, 32, 32, 38, 38, 39, 39, 40, 40, 41, 41, 49, 49</t>
  </si>
  <si>
    <t>2, 3, 4, 6, 7, 8, 9, 10, 12, 14, 16, 17, 18, 20, 22, 24, 25, 26, 28, 32, 33, 36, 38, 39, 40, 41, 42, 47, 49</t>
  </si>
  <si>
    <t>2, 3, 6, 7, 8, 10, 17, 18, 24, 28, 32, 38, 39, 40, 41, 42, 49</t>
  </si>
  <si>
    <t>2, 3, 3, 6, 6, 7, 7, 8, 8, 10, 10, 17, 17, 18, 18, 24, 24, 28, 28, 32, 32, 38, 38, 39, 39, 40, 40, 41, 41, 42, 42, 49, 49</t>
  </si>
  <si>
    <t>2, 3, 6, 7, 8, 9, 10, 12, 14, 16, 17, 18, 20, 22, 24, 26, 28, 32, 33, 36, 38, 39, 40, 41, 42, 46, 47, 49</t>
  </si>
  <si>
    <t>2, 6, 7, 8, 10, 14, 17, 18, 22, 38, 39, 40, 41, 42, 47, 49</t>
  </si>
  <si>
    <t>2, 6, 6, 7, 7, 8, 8, 10, 10, 14, 14, 17, 17, 18, 18, 22, 22, 38, 38, 39, 39, 40, 40, 41, 41, 42, 42, 47, 47, 49, 49</t>
  </si>
  <si>
    <t>1, 2, 3, 6, 7, 8, 9, 10, 12, 14, 16, 17, 18, 20, 21, 22, 24, 30, 32, 33, 36, 37, 38, 39, 40, 41, 42, 46, 47, 49</t>
  </si>
  <si>
    <t>2, 6, 8, 9, 14, 17, 22, 32, 38, 39, 41, 42, 47, 49</t>
  </si>
  <si>
    <t>2, 6, 6, 8, 8, 9, 9, 14, 14, 17, 17, 22, 22, 32, 32, 38, 38, 39, 39, 41, 41, 42, 42, 47, 47, 49, 49</t>
  </si>
  <si>
    <t>1, 2, 3, 5, 6, 7, 8, 9, 10, 12, 14, 16, 17, 19, 21, 22, 24, 30, 32, 33, 36, 37, 38, 39, 41, 42, 46, 47, 49</t>
  </si>
  <si>
    <t>2, 3, 6, 9, 12, 14, 22, 32, 38, 39, 41, 42, 46, 47, 49</t>
  </si>
  <si>
    <t>2, 3, 3, 6, 6, 9, 9, 12, 12, 14, 14, 22, 22, 32, 32, 38, 38, 39, 39, 41, 41, 42, 42, 46, 46, 47, 47, 49, 49</t>
  </si>
  <si>
    <t>1, 2, 3, 5, 6, 8, 9, 10, 12, 14, 17, 19, 21, 22, 24, 30, 32, 33, 36, 37, 38, 39, 41, 42, 46, 47, 49</t>
  </si>
  <si>
    <t>1, 3, 6, 9, 12, 14, 21, 32, 37, 39, 41, 42, 46, 47, 49</t>
  </si>
  <si>
    <t>1, 3, 3, 6, 6, 9, 9, 12, 12, 14, 14, 21, 21, 32, 32, 37, 37, 39, 39, 41, 41, 42, 42, 46, 46, 47, 47, 49, 49</t>
  </si>
  <si>
    <t>1, 2, 3, 5, 6, 8, 9, 10, 12, 14, 19, 21, 24, 25, 27, 28, 30, 32, 33, 37, 38, 39, 41, 42, 43, 46, 47</t>
  </si>
  <si>
    <t>1, 3, 5, 8, 9, 12, 21, 25, 37, 38, 41, 42, 46, 47</t>
  </si>
  <si>
    <t>1, 3, 3, 5, 5, 8, 8, 9, 9, 12, 12, 21, 21, 25, 25, 37, 37, 38, 38, 41, 41, 42, 42, 46, 46, 47, 47</t>
  </si>
  <si>
    <t>1, 2, 3, 5, 6, 7, 8, 9, 10, 12, 14, 19, 21, 24, 25, 27, 28, 30, 33, 37, 38, 41, 42, 43, 46, 47</t>
  </si>
  <si>
    <t>1, 3, 5, 8, 10, 14, 21, 25, 33, 37, 38, 41, 42, 47</t>
  </si>
  <si>
    <t>1, 3, 3, 5, 5, 8, 8, 10, 10, 14, 14, 21, 21, 25, 25, 33, 33, 37, 37, 38, 38, 41, 41, 42, 42, 47, 47</t>
  </si>
  <si>
    <t>1, 2, 5, 6, 7, 8, 9, 10, 14, 19, 21, 24, 25, 27, 28, 30, 33, 37, 38, 41, 42, 43, 44, 46, 47</t>
  </si>
  <si>
    <t>1, 5, 8, 10, 14, 27, 33, 38, 41, 42, 43, 46, 47</t>
  </si>
  <si>
    <t>1, 5, 5, 8, 8, 10, 10, 14, 14, 27, 27, 33, 33, 38, 38, 41, 41, 42, 42, 43, 43, 46, 46, 47, 47</t>
  </si>
  <si>
    <t>1, 3, 5, 6, 7, 8, 9, 10, 14, 15, 16, 19, 24, 25, 27, 28, 33, 38, 40, 41, 42, 43, 44, 46, 47</t>
  </si>
  <si>
    <t>1, 5, 7, 14, 24, 27, 33, 41, 42, 43, 46, 47</t>
  </si>
  <si>
    <t>1, 5, 5, 7, 7, 14, 14, 24, 24, 27, 27, 33, 33, 41, 41, 42, 42, 43, 43, 46, 46, 47, 47</t>
  </si>
  <si>
    <t>1, 3, 7, 9, 10, 14, 15, 16, 19, 21, 23, 24, 25, 27, 28, 33, 37, 38, 40, 41, 42, 43, 44, 46, 47</t>
  </si>
  <si>
    <t>1, 7, 10, 14, 21, 24, 25, 27, 41, 42, 43, 44, 46, 47</t>
  </si>
  <si>
    <t>1, 7, 7, 10, 10, 14, 14, 21, 21, 24, 24, 25, 25, 27, 27, 41, 41, 42, 42, 43, 43, 44, 44, 46, 46, 47, 47</t>
  </si>
  <si>
    <t>1, 3, 7, 8, 10, 14, 15, 16, 21, 23, 24, 25, 27, 28, 34, 35, 36, 37, 38, 40, 41, 42, 43, 44, 46, 47</t>
  </si>
  <si>
    <t>3, 7, 8, 10, 14, 15, 21, 24, 25, 36, 40, 41, 42, 44, 46, 47</t>
  </si>
  <si>
    <t>3, 7, 7, 8, 8, 10, 10, 14, 14, 15, 15, 21, 21, 24, 24, 25, 25, 36, 36, 40, 40, 41, 41, 42, 42, 44, 44, 46, 46, 47, 47</t>
  </si>
  <si>
    <t>1, 3, 7, 8, 10, 14, 15, 16, 17, 18, 21, 23, 24, 25, 27, 28, 32, 33, 34, 35, 36, 37, 38, 40, 41, 42, 44, 46, 47</t>
  </si>
  <si>
    <t>1, 3, 7, 8, 10, 15, 17, 23, 25, 36, 40, 42, 44, 46, 47</t>
  </si>
  <si>
    <t>1, 3, 3, 7, 7, 8, 8, 10, 10, 15, 15, 17, 17, 23, 23, 25, 25, 36, 36, 40, 40, 42, 42, 44, 44, 46, 46, 47, 47</t>
  </si>
  <si>
    <t>1, 3, 7, 8, 10, 14, 15, 16, 17, 18, 21, 23, 25, 28, 31, 32, 33, 34, 35, 36, 37, 38, 40, 44, 45, 46, 47</t>
  </si>
  <si>
    <t>1, 3, 10, 15, 17, 23, 28, 31, 35, 36, 40, 44, 45, 46, 47</t>
  </si>
  <si>
    <t>1, 3, 3, 10, 10, 15, 15, 17, 17, 23, 23, 28, 28, 31, 31, 35, 35, 36, 36, 40, 40, 44, 44, 45, 45, 46, 46, 47, 47</t>
  </si>
  <si>
    <t>1, 3, 6, 7, 8, 9, 15, 16, 17, 18, 21, 23, 28, 31, 32, 33, 34, 35, 36, 37, 40, 44, 45, 46, 47</t>
  </si>
  <si>
    <t>1, 3, 9, 16, 18, 23, 28, 31, 33, 35, 36, 44, 45, 46, 47</t>
  </si>
  <si>
    <t>1, 3, 3, 9, 9, 16, 16, 18, 18, 23, 23, 28, 28, 31, 31, 33, 33, 35, 35, 36, 36, 44, 44, 45, 45, 46, 46, 47, 47</t>
  </si>
  <si>
    <t>1, 6, 8, 9, 13, 16, 17, 18, 21, 22, 23, 28, 31, 32, 33, 34, 35, 36, 37, 40, 44, 45, 46</t>
  </si>
  <si>
    <t>1, 9, 16, 17, 18, 28, 33, 35, 36, 40, 45, 46</t>
  </si>
  <si>
    <t>1, 9, 9, 16, 16, 17, 17, 18, 18, 28, 28, 33, 33, 35, 35, 36, 36, 40, 40, 45, 45, 46, 46</t>
  </si>
  <si>
    <t>1, 6, 7, 8, 9, 13, 16, 17, 18, 22, 23, 28, 30, 31, 32, 33, 34, 35, 36, 37, 38, 40, 41, 45</t>
  </si>
  <si>
    <t>1, 6, 7, 16, 17, 18, 28, 31, 33, 36, 37, 40, 41, 45</t>
  </si>
  <si>
    <t>1, 6, 6, 7, 7, 16, 16, 17, 17, 18, 18, 28, 28, 31, 31, 33, 33, 36, 36, 37, 37, 40, 40, 41, 41, 45, 45</t>
  </si>
  <si>
    <t>1, 6, 7, 9, 11, 13, 16, 17, 18, 19, 22, 23, 25, 28, 30, 31, 32, 33, 36, 37, 38, 40, 41, 42, 45</t>
  </si>
  <si>
    <t>6, 7, 13, 16, 17, 22, 28, 31, 33, 36, 37, 40, 41, 42, 45</t>
  </si>
  <si>
    <t>6, 7, 7, 13, 13, 16, 16, 17, 17, 22, 22, 28, 28, 31, 31, 33, 33, 36, 36, 37, 37, 40, 40, 41, 41, 42, 42, 45, 45</t>
  </si>
  <si>
    <t>1, 5, 6, 7, 9, 11, 12, 13, 17, 19, 22, 23, 24, 25, 28, 30, 31, 33, 36, 37, 38, 40, 41, 42, 45</t>
  </si>
  <si>
    <t>1, 6, 7, 13, 17, 22, 24, 28, 30, 31, 33, 36, 37, 38, 41, 42, 45</t>
  </si>
  <si>
    <t>1, 6, 6, 7, 7, 13, 13, 17, 17, 22, 22, 24, 24, 28, 28, 30, 30, 31, 31, 33, 33, 36, 36, 37, 37, 38, 38, 41, 41, 42, 42, 45, 45</t>
  </si>
  <si>
    <t>1, 5, 6, 7, 8, 9, 11, 12, 13, 17, 19, 22, 23, 24, 25, 30, 31, 33, 36, 37, 38, 41, 42, 44, 45, 49</t>
  </si>
  <si>
    <t>1, 6, 7, 8, 11, 13, 19, 22, 24, 30, 33, 36, 38, 41, 42, 45, 49</t>
  </si>
  <si>
    <t>1, 6, 6, 7, 7, 8, 8, 11, 11, 13, 13, 19, 19, 22, 22, 24, 24, 30, 30, 33, 33, 36, 36, 38, 38, 41, 41, 42, 42, 45, 45, 49, 49</t>
  </si>
  <si>
    <t>1, 3, 4, 5, 7, 8, 11, 12, 13, 17, 19, 22, 23, 24, 25, 28, 30, 31, 33, 36, 38, 41, 42, 44, 49</t>
  </si>
  <si>
    <t>1, 4, 5, 8, 11, 12, 13, 19, 23, 24, 30, 36, 38, 41, 42, 49</t>
  </si>
  <si>
    <t>1, 4, 4, 5, 5, 8, 8, 11, 11, 12, 12, 13, 13, 19, 19, 23, 23, 24, 24, 30, 30, 36, 36, 38, 38, 41, 41, 42, 42, 49, 49</t>
  </si>
  <si>
    <t>1, 3, 4, 5, 7, 8, 11, 12, 16, 17, 19, 23, 24, 25, 28, 29, 30, 31, 36, 38, 41, 42, 44, 48, 49</t>
  </si>
  <si>
    <t>1, 4, 5, 11, 12, 16, 19, 23, 24, 38, 41, 42, 44, 48, 49</t>
  </si>
  <si>
    <t>1, 4, 4, 5, 5, 11, 11, 12, 12, 16, 16, 19, 19, 23, 23, 24, 24, 38, 38, 41, 41, 42, 42, 44, 44, 48, 48, 49, 49</t>
  </si>
  <si>
    <t>1, 3, 4, 5, 6, 7, 8, 10, 11, 12, 16, 17, 19, 23, 24, 25, 28, 29, 30, 31, 36, 38, 42, 44, 48, 49</t>
  </si>
  <si>
    <t>3, 5, 6, 7, 11, 12, 16, 23, 24, 28, 36, 42, 44, 48, 49</t>
  </si>
  <si>
    <t>3, 5, 5, 6, 6, 7, 7, 11, 11, 12, 12, 16, 16, 23, 23, 24, 24, 28, 28, 36, 36, 42, 42, 44, 44, 48, 48, 49, 49</t>
  </si>
  <si>
    <t>1, 3, 4, 5, 6, 7, 8, 10, 12, 16, 17, 19, 23, 24, 28, 29, 30, 31, 32, 36, 37, 44, 46, 48, 49</t>
  </si>
  <si>
    <t>3, 5, 6, 7, 12, 19, 24, 28, 30, 36, 44, 48, 49</t>
  </si>
  <si>
    <t>3, 5, 5, 6, 6, 7, 7, 12, 12, 19, 19, 24, 24, 28, 28, 30, 30, 36, 36, 44, 44, 48, 48, 49, 49</t>
  </si>
  <si>
    <t>1, 3, 4, 5, 6, 7, 8, 9, 10, 12, 16, 17, 19, 24, 28, 29, 30, 31, 32, 36, 37, 41, 42, 44, 46, 48, 49</t>
  </si>
  <si>
    <t>1, 3, 5, 6, 7, 9, 10, 19, 28, 30, 36, 46, 48, 49</t>
  </si>
  <si>
    <t>1, 3, 3, 5, 5, 6, 6, 7, 7, 9, 9, 10, 10, 19, 19, 28, 28, 30, 30, 36, 36, 46, 46, 48, 48, 49, 49</t>
  </si>
  <si>
    <t>1, 3, 4, 6, 7, 9, 10, 12, 16, 17, 19, 24, 28, 29, 30, 31, 32, 36, 37, 41, 42, 46, 48, 49</t>
  </si>
  <si>
    <t>1, 3, 9, 10, 19, 30, 32, 36, 37, 46, 48, 49</t>
  </si>
  <si>
    <t>1, 3, 3, 9, 9, 10, 10, 19, 19, 30, 30, 32, 32, 36, 36, 37, 37, 46, 46, 48, 48, 49, 49</t>
  </si>
  <si>
    <t>1, 3, 6, 9, 10, 12, 16, 17, 18, 19, 22, 24, 25, 29, 30, 31, 32, 36, 37, 41, 42, 46, 48, 49</t>
  </si>
  <si>
    <t>1, 3, 9, 10, 18, 19, 24, 32, 36, 37, 42, 46, 48, 49</t>
  </si>
  <si>
    <t>1, 3, 3, 9, 9, 10, 10, 18, 18, 19, 19, 24, 24, 32, 32, 36, 36, 37, 37, 42, 42, 46, 46, 48, 48, 49, 49</t>
  </si>
  <si>
    <t>1, 3, 6, 7, 9, 10, 12, 14, 17, 18, 19, 22, 24, 25, 28, 31, 32, 36, 37, 41, 42, 46, 49</t>
  </si>
  <si>
    <t>1, 3, 12, 14, 18, 24, 31, 32, 36, 37, 42, 46, 49</t>
  </si>
  <si>
    <t>1, 3, 3, 12, 12, 14, 14, 18, 18, 24, 24, 31, 31, 32, 32, 36, 36, 37, 37, 42, 42, 46, 46, 49, 49</t>
  </si>
  <si>
    <t>1, 3, 4, 6, 7, 9, 10, 12, 14, 18, 19, 21, 22, 24, 25, 28, 31, 32, 36, 37, 41, 42, 46, 48, 49</t>
  </si>
  <si>
    <t>1, 3, 10, 12, 14, 22, 24, 25, 31, 32, 36, 37, 42, 46, 48, 49</t>
  </si>
  <si>
    <t>1, 3, 3, 10, 10, 12, 12, 14, 14, 22, 22, 24, 24, 25, 25, 31, 31, 32, 32, 36, 36, 37, 37, 42, 42, 46, 46, 48, 48, 49, 49</t>
  </si>
  <si>
    <t>1, 3, 4, 7, 9, 10, 12, 14, 18, 19, 21, 22, 24, 25, 28, 29, 31, 32, 34, 36, 37, 38, 41, 42, 46, 48</t>
  </si>
  <si>
    <t>1, 3, 7, 10, 12, 18, 19, 22, 25, 28, 31, 32, 36, 37, 42, 46, 48</t>
  </si>
  <si>
    <t>1, 3, 3, 7, 7, 10, 10, 12, 12, 18, 18, 19, 19, 22, 22, 25, 25, 28, 28, 31, 31, 32, 32, 36, 36, 37, 37, 42, 42, 46, 46, 48, 48</t>
  </si>
  <si>
    <t>1, 3, 4, 7, 8, 9, 10, 12, 14, 15, 18, 19, 21, 22, 24, 25, 28, 29, 30, 31, 32, 34, 36, 37, 38, 42, 48</t>
  </si>
  <si>
    <t>1, 3, 4, 7, 9, 18, 19, 21, 22, 25, 28, 32, 36, 37, 42, 48</t>
  </si>
  <si>
    <t>1, 3, 3, 4, 4, 7, 7, 9, 9, 18, 18, 19, 19, 21, 21, 22, 22, 25, 25, 28, 28, 32, 32, 36, 36, 37, 37, 42, 42, 48, 48</t>
  </si>
  <si>
    <t>1, 4, 5, 7, 8, 9, 10, 11, 14, 15, 18, 19, 21, 22, 24, 25, 26, 28, 29, 30, 32, 34, 36, 38, 40, 42, 48</t>
  </si>
  <si>
    <t>1, 4, 7, 9, 11, 18, 21, 28, 29, 32, 36, 38, 40, 42, 48</t>
  </si>
  <si>
    <t>1, 4, 4, 7, 7, 9, 9, 11, 11, 18, 18, 21, 21, 28, 28, 29, 29, 32, 32, 36, 36, 38, 38, 40, 40, 42, 42, 48, 48</t>
  </si>
  <si>
    <t>4, 5, 7, 8, 9, 10, 11, 14, 15, 17, 18, 19, 21, 24, 25, 26, 28, 29, 30, 31, 32, 34, 36, 38, 40, 42, 48</t>
  </si>
  <si>
    <t>4, 7, 8, 10, 11, 14, 21, 28, 29, 30, 31, 32, 36, 38, 40, 42, 48</t>
  </si>
  <si>
    <t>4, 7, 7, 8, 8, 10, 10, 11, 11, 14, 14, 21, 21, 28, 28, 29, 29, 30, 30, 31, 31, 32, 32, 36, 36, 38, 38, 40, 40, 42, 42, 48, 48</t>
  </si>
  <si>
    <t>2, 4, 5, 8, 9, 10, 11, 12, 14, 15, 17, 19, 20, 21, 24, 25, 26, 28, 29, 30, 31, 32, 34, 35, 38, 40, 42, 48</t>
  </si>
  <si>
    <t>4, 5, 8, 10, 14, 24, 29, 30, 31, 32, 38, 40, 42, 48</t>
  </si>
  <si>
    <t>4, 5, 5, 8, 8, 10, 10, 14, 14, 24, 24, 29, 29, 30, 30, 31, 31, 32, 32, 38, 38, 40, 40, 42, 42, 48, 48</t>
  </si>
  <si>
    <t>2, 4, 5, 8, 9, 10, 11, 12, 14, 15, 17, 19, 20, 23, 24, 26, 29, 30, 31, 32, 34, 35, 38, 40, 42, 45</t>
  </si>
  <si>
    <t>4, 5, 8, 9, 14, 15, 17, 24, 29, 30, 31, 32, 40, 42, 45</t>
  </si>
  <si>
    <t>4, 5, 5, 8, 8, 9, 9, 14, 14, 15, 15, 17, 17, 24, 24, 29, 29, 30, 30, 31, 31, 32, 32, 40, 40, 42, 42, 45, 45</t>
  </si>
  <si>
    <t>2, 5, 8, 9, 10, 11, 12, 14, 15, 17, 20, 21, 23, 24, 25, 26, 27, 29, 30, 31, 32, 34, 35, 38, 40, 42, 45, 47</t>
  </si>
  <si>
    <t>2, 5, 8, 9, 12, 15, 17, 24, 25, 29, 30, 31, 32, 35, 40, 42, 45, 47</t>
  </si>
  <si>
    <t>2, 5, 5, 8, 8, 9, 9, 12, 12, 15, 15, 17, 17, 24, 24, 25, 25, 29, 29, 30, 30, 31, 31, 32, 32, 35, 35, 40, 40, 42, 42, 45, 45, 47, 47</t>
  </si>
  <si>
    <t>1, 2, 5, 8, 9, 10, 11, 12, 15, 17, 20, 21, 23, 24, 25, 26, 27, 29, 30, 31, 32, 34, 35, 38, 40, 42, 45, 47</t>
  </si>
  <si>
    <t>2, 5, 9, 12, 17, 20, 21, 25, 29, 31, 35, 38, 40, 42, 45, 47</t>
  </si>
  <si>
    <t>2, 5, 5, 9, 9, 12, 12, 17, 17, 20, 20, 21, 21, 25, 25, 29, 29, 31, 31, 35, 35, 38, 38, 40, 40, 42, 42, 45, 45, 47, 47</t>
  </si>
  <si>
    <t>1, 2, 8, 9, 10, 12, 15, 17, 20, 21, 23, 25, 26, 27, 29, 31, 32, 34, 35, 38, 40, 42, 45, 46, 47</t>
  </si>
  <si>
    <t>2, 9, 12, 20, 21, 27, 31, 35, 38, 40, 42, 45, 46, 47</t>
  </si>
  <si>
    <t>2, 9, 9, 12, 12, 20, 20, 21, 21, 27, 27, 31, 31, 35, 35, 38, 38, 40, 40, 42, 42, 45, 45, 46, 46, 47, 47</t>
  </si>
  <si>
    <t>1, 2, 4, 6, 8, 12, 15, 20, 21, 23, 25, 27, 32, 34, 35, 38, 39, 40, 41, 42, 45, 46, 47</t>
  </si>
  <si>
    <t>1, 2, 6, 12, 20, 21, 23, 27, 38, 40, 42, 45, 46, 47</t>
  </si>
  <si>
    <t>1, 2, 2, 6, 6, 12, 12, 20, 20, 21, 21, 23, 23, 27, 27, 38, 38, 40, 40, 42, 42, 45, 45, 46, 46, 47, 47</t>
  </si>
  <si>
    <t>1, 2, 4, 6, 12, 13, 15, 20, 21, 23, 24, 25, 27, 31, 32, 34, 38, 39, 40, 41, 42, 45, 46, 47</t>
  </si>
  <si>
    <t>1, 6, 12, 21, 23, 24, 27, 38, 40, 45, 46, 47</t>
  </si>
  <si>
    <t>1, 6, 6, 12, 12, 21, 21, 23, 23, 24, 24, 27, 27, 38, 38, 40, 40, 45, 45, 46, 46, 47, 47</t>
  </si>
  <si>
    <t>1, 2, 4, 6, 12, 13, 16, 19, 20, 21, 23, 24, 25, 27, 31, 32, 33, 34, 38, 39, 40, 41, 42, 46, 47</t>
  </si>
  <si>
    <t>1, 4, 12, 16, 21, 23, 24, 38, 41, 46, 47</t>
  </si>
  <si>
    <t>1, 4, 4, 12, 12, 16, 16, 21, 21, 23, 23, 24, 24, 38, 38, 41, 41, 46, 46, 47, 47</t>
  </si>
  <si>
    <t>1, 2, 4, 6, 12, 13, 15, 16, 19, 20, 21, 23, 24, 25, 31, 32, 33, 34, 38, 39, 40, 41, 42, 43, 44, 46, 47, 49</t>
  </si>
  <si>
    <t>1, 4, 12, 13, 16, 25, 31, 38, 41, 42, 46, 47, 49</t>
  </si>
  <si>
    <t>1, 4, 4, 12, 12, 13, 13, 16, 16, 25, 25, 31, 31, 38, 38, 41, 41, 42, 42, 46, 46, 47, 47, 49, 49</t>
  </si>
  <si>
    <t>1, 2, 4, 6, 12, 13, 15, 16, 19, 20, 24, 25, 31, 33, 34, 35, 36, 38, 39, 40, 41, 42, 43, 44, 46, 47, 49</t>
  </si>
  <si>
    <t>1, 4, 13, 19, 25, 31, 33, 35, 38, 41, 42, 46, 47, 49</t>
  </si>
  <si>
    <t>1, 4, 4, 13, 13, 19, 19, 25, 25, 31, 31, 33, 33, 35, 35, 38, 38, 41, 41, 42, 42, 46, 46, 47, 47, 49, 49</t>
  </si>
  <si>
    <t>1, 2, 4, 6, 13, 14, 15, 16, 19, 20, 21, 24, 25, 31, 33, 34, 35, 36, 38, 39, 40, 41, 42, 43, 44, 46, 47, 48, 49</t>
  </si>
  <si>
    <t>1, 4, 13, 14, 15, 19, 31, 33, 34, 35, 42, 44, 46, 47, 48, 49</t>
  </si>
  <si>
    <t>1, 4, 4, 13, 13, 14, 14, 15, 15, 19, 19, 31, 31, 33, 33, 34, 34, 35, 35, 42, 42, 44, 44, 46, 46, 47, 47, 48, 48, 49, 49</t>
  </si>
  <si>
    <t>1, 2, 7, 13, 14, 15, 16, 18, 19, 20, 21, 24, 25, 27, 31, 33, 34, 35, 36, 39, 40, 42, 43, 44, 47, 48, 49</t>
  </si>
  <si>
    <t>1, 7, 13, 14, 15, 19, 33, 34, 36, 43, 44, 47, 48, 49</t>
  </si>
  <si>
    <t>1, 7, 7, 13, 13, 14, 14, 15, 15, 19, 19, 33, 33, 34, 34, 36, 36, 43, 43, 44, 44, 47, 47, 48, 48, 49, 49</t>
  </si>
  <si>
    <t>1, 2, 5, 7, 8, 9, 12, 14, 15, 16, 18, 19, 20, 21, 25, 27, 33, 34, 35, 36, 39, 40, 43, 44, 47, 48, 49</t>
  </si>
  <si>
    <t>1, 2, 7, 8, 15, 21, 33, 34, 36, 40, 43, 44, 47, 48, 49</t>
  </si>
  <si>
    <t>1, 2, 2, 7, 7, 8, 8, 15, 15, 21, 21, 33, 33, 34, 34, 36, 36, 40, 40, 43, 43, 44, 44, 47, 47, 48, 48, 49, 49</t>
  </si>
  <si>
    <t>2, 4, 5, 7, 8, 9, 11, 12, 14, 15, 18, 21, 25, 27, 33, 34, 35, 36, 39, 40, 43, 44, 48, 49</t>
  </si>
  <si>
    <t>2, 8, 11, 15, 18, 21, 27, 33, 36, 40, 43, 44, 48, 49</t>
  </si>
  <si>
    <t>2, 8, 8, 11, 11, 15, 15, 18, 18, 21, 21, 27, 27, 33, 33, 36, 36, 40, 40, 43, 43, 44, 44, 48, 48, 49, 49</t>
  </si>
  <si>
    <t>2, 4, 5, 7, 8, 9, 11, 12, 14, 18, 21, 25, 27, 33, 35, 36, 39, 40, 43, 44, 47, 48, 49</t>
  </si>
  <si>
    <t>2, 5, 7, 9, 11, 18, 21, 27, 33, 40, 44, 47, 48, 49</t>
  </si>
  <si>
    <t>2, 5, 5, 7, 7, 9, 9, 11, 11, 18, 18, 21, 21, 27, 27, 33, 33, 40, 40, 44, 44, 47, 47, 48, 48, 49, 49</t>
  </si>
  <si>
    <t>2, 4, 5, 6, 7, 8, 9, 10, 11, 12, 14, 18, 21, 25, 27, 30, 31, 33, 35, 36, 40, 42, 43, 44, 47, 48, 49</t>
  </si>
  <si>
    <t>2, 4, 5, 7, 9, 10, 18, 27, 35, 42, 43, 44, 47, 48, 49</t>
  </si>
  <si>
    <t>2, 4, 4, 5, 5, 7, 7, 9, 9, 10, 10, 18, 18, 27, 27, 35, 35, 42, 42, 43, 43, 44, 44, 47, 47, 48, 48, 49, 49</t>
  </si>
  <si>
    <t>1, 2, 4, 5, 6, 7, 8, 9, 10, 11, 12, 18, 21, 25, 27, 30, 31, 33, 34, 35, 36, 40, 42, 43, 44, 47, 48, 49</t>
  </si>
  <si>
    <t>2, 4, 5, 6, 9, 10, 18, 25, 34, 35, 40, 42, 43, 44, 47, 48, 49</t>
  </si>
  <si>
    <t>2, 4, 4, 5, 5, 6, 6, 9, 9, 10, 10, 18, 18, 25, 25, 34, 34, 35, 35, 40, 40, 42, 42, 43, 43, 44, 44, 47, 47, 48, 48, 49, 49</t>
  </si>
  <si>
    <t>1, 4, 5, 6, 7, 8, 9, 10, 11, 12, 18, 25, 30, 31, 32, 33, 34, 35, 36, 40, 41, 42, 43, 44, 47, 48</t>
  </si>
  <si>
    <t>4, 5, 6, 25, 30, 32, 34, 35, 36, 40, 42, 43, 44, 47, 48</t>
  </si>
  <si>
    <t>4, 5, 5, 6, 6, 25, 25, 30, 30, 32, 32, 34, 34, 35, 35, 36, 36, 40, 40, 42, 42, 43, 43, 44, 44, 47, 47, 48, 48</t>
  </si>
  <si>
    <t>1, 2, 4, 5, 6, 7, 10, 11, 13, 14, 18, 25, 29, 30, 31, 32, 33, 34, 35, 36, 40, 41, 42, 43, 44, 47</t>
  </si>
  <si>
    <t>1, 4, 5, 6, 11, 13, 25, 30, 32, 33, 34, 36, 40, 42, 43, 44, 47</t>
  </si>
  <si>
    <t>1, 4, 4, 5, 5, 6, 6, 11, 11, 13, 13, 25, 25, 30, 30, 32, 32, 33, 33, 34, 34, 36, 36, 40, 40, 42, 42, 43, 43, 44, 44, 47, 47</t>
  </si>
  <si>
    <t>1, 2, 3, 5, 6, 7, 10, 11, 13, 14, 15, 18, 21, 25, 29, 30, 31, 32, 33, 34, 35, 36, 40, 41, 42, 43, 47</t>
  </si>
  <si>
    <t>1, 5, 6, 10, 11, 13, 18, 30, 33, 34, 36, 41, 42, 43, 47</t>
  </si>
  <si>
    <t>1, 5, 5, 6, 6, 10, 10, 11, 11, 13, 13, 18, 18, 30, 30, 33, 33, 34, 34, 36, 36, 41, 41, 42, 42, 43, 43, 47, 47</t>
  </si>
  <si>
    <t>1, 2, 3, 5, 6, 10, 11, 12, 13, 14, 15, 18, 21, 29, 30, 31, 32, 33, 34, 36, 40, 41, 42, 43, 47</t>
  </si>
  <si>
    <t>1, 2, 6, 10, 11, 14, 18, 31, 33, 34, 41, 42, 43, 47</t>
  </si>
  <si>
    <t>1, 2, 2, 6, 6, 10, 10, 11, 11, 14, 14, 18, 18, 31, 31, 33, 33, 34, 34, 41, 41, 42, 42, 43, 43, 47, 47</t>
  </si>
  <si>
    <t>1, 2, 3, 5, 6, 10, 11, 12, 13, 14, 15, 16, 18, 21, 26, 29, 31, 32, 33, 34, 40, 41, 42, 43, 44, 47</t>
  </si>
  <si>
    <t>1, 2, 3, 11, 14, 15, 18, 31, 34, 41, 42, 43, 44, 47</t>
  </si>
  <si>
    <t>1, 2, 2, 3, 3, 11, 11, 14, 14, 15, 15, 18, 18, 31, 31, 34, 34, 41, 41, 42, 42, 43, 43, 44, 44, 47, 47</t>
  </si>
  <si>
    <t>2, 3, 4, 5, 10, 11, 12, 13, 14, 15, 16, 18, 21, 26, 29, 31, 32, 34, 40, 41, 42, 43, 44, 47</t>
  </si>
  <si>
    <t>2, 3, 5, 12, 14, 15, 18, 29, 31, 41, 42, 43, 44, 47</t>
  </si>
  <si>
    <t>2, 3, 3, 5, 5, 12, 12, 14, 14, 15, 15, 18, 18, 29, 29, 31, 31, 41, 41, 42, 42, 43, 43, 44, 44, 47, 47</t>
  </si>
  <si>
    <t>2, 3, 4, 5, 10, 11, 12, 13, 14, 15, 16, 18, 21, 26, 27, 29, 31, 32, 34, 41, 42, 43, 44, 47</t>
  </si>
  <si>
    <t>2, 3, 5, 12, 13, 14, 15, 16, 29, 34, 41, 42, 43, 44, 47</t>
  </si>
  <si>
    <t>2, 3, 3, 5, 5, 12, 12, 13, 13, 14, 14, 15, 15, 16, 16, 29, 29, 34, 34, 41, 41, 42, 42, 43, 43, 44, 44, 47, 47</t>
  </si>
  <si>
    <t>3, 4, 5, 10, 11, 12, 13, 14, 15, 16, 18, 21, 23, 26, 27, 29, 31, 32, 33, 34, 38, 41, 42, 43, 44, 47</t>
  </si>
  <si>
    <t>3, 4, 5, 12, 13, 14, 15, 16, 29, 32, 34, 42, 43, 44, 47</t>
  </si>
  <si>
    <t>3, 4, 4, 5, 5, 12, 12, 13, 13, 14, 14, 15, 15, 16, 16, 29, 29, 32, 32, 34, 34, 42, 42, 43, 43, 44, 44, 47, 47</t>
  </si>
  <si>
    <t>4, 5, 10, 11, 12, 13, 14, 15, 16, 18, 23, 26, 27, 29, 31, 32, 33, 34, 38, 40, 42, 43, 44, 45, 47</t>
  </si>
  <si>
    <t>4, 5, 13, 15, 16, 27, 31, 32, 34, 42, 43, 44, 45, 47</t>
  </si>
  <si>
    <t>4, 5, 5, 13, 13, 15, 15, 16, 16, 27, 27, 31, 31, 32, 32, 34, 34, 42, 42, 43, 43, 44, 44, 45, 45, 47, 47</t>
  </si>
  <si>
    <t>4, 5, 7, 10, 12, 13, 14, 15, 16, 17, 22, 23, 26, 27, 29, 31, 32, 33, 34, 38, 39, 40, 42, 43, 44, 45, 47</t>
  </si>
  <si>
    <t>4, 5, 10, 12, 13, 16, 23, 27, 31, 32, 38, 39, 42, 43, 44, 45, 47</t>
  </si>
  <si>
    <t>4, 5, 5, 10, 10, 12, 12, 13, 13, 16, 16, 23, 23, 27, 27, 31, 31, 32, 32, 38, 38, 39, 39, 42, 42, 43, 43, 44, 44, 45, 45, 47, 47</t>
  </si>
  <si>
    <t>3, 4, 5, 6, 7, 10, 12, 14, 15, 16, 17, 22, 23, 26, 27, 29, 31, 32, 33, 34, 38, 39, 40, 42, 43, 45, 47</t>
  </si>
  <si>
    <t>4, 5, 6, 10, 12, 23, 27, 31, 34, 38, 39, 42, 43, 45, 47</t>
  </si>
  <si>
    <t>4, 5, 5, 6, 6, 10, 10, 12, 12, 23, 23, 27, 27, 31, 31, 34, 34, 38, 38, 39, 39, 42, 42, 43, 43, 45, 45, 47, 47</t>
  </si>
  <si>
    <t>3, 5, 6, 7, 8, 10, 12, 14, 15, 16, 17, 22, 23, 24, 25, 26, 27, 29, 31, 32, 33, 34, 38, 39, 40, 43, 45, 47</t>
  </si>
  <si>
    <t>5, 6, 7, 8, 10, 12, 17, 23, 26, 34, 38, 39, 43, 45, 47</t>
  </si>
  <si>
    <t>5, 6, 6, 7, 7, 8, 8, 10, 10, 12, 12, 17, 17, 23, 23, 26, 26, 34, 34, 38, 38, 39, 39, 43, 43, 45, 45, 47, 47</t>
  </si>
  <si>
    <t>1, 3, 6, 7, 8, 10, 12, 15, 16, 17, 20, 22, 23, 24, 25, 26, 29, 32, 33, 34, 38, 39, 40, 43, 44, 45, 46, 47</t>
  </si>
  <si>
    <t>3, 7, 8, 10, 12, 17, 20, 22, 23, 26, 33, 34, 39, 43, 45, 46, 47</t>
  </si>
  <si>
    <t>3, 7, 7, 8, 8, 10, 10, 12, 12, 17, 17, 20, 20, 22, 22, 23, 23, 26, 26, 33, 33, 34, 34, 39, 39, 43, 43, 45, 45, 46, 46, 47, 47</t>
  </si>
  <si>
    <t>1, 3, 6, 7, 8, 12, 16, 17, 18, 20, 22, 23, 24, 25, 26, 29, 32, 33, 34, 36, 39, 40, 43, 44, 45, 46</t>
  </si>
  <si>
    <t>3, 7, 12, 17, 18, 20, 22, 23, 25, 26, 33, 39, 43, 45, 46</t>
  </si>
  <si>
    <t>3, 7, 7, 12, 12, 17, 17, 18, 18, 20, 20, 22, 22, 23, 23, 25, 25, 26, 26, 33, 33, 39, 39, 43, 43, 45, 45, 46, 46</t>
  </si>
  <si>
    <t>1, 3, 5, 6, 7, 8, 12, 13, 16, 17, 18, 20, 22, 23, 24, 25, 26, 29, 32, 33, 36, 39, 43, 44, 45, 46</t>
  </si>
  <si>
    <t>1, 3, 5, 7, 17, 18, 22, 24, 25, 26, 33, 39, 43, 44, 45, 46</t>
  </si>
  <si>
    <t>1, 3, 3, 5, 5, 7, 7, 17, 17, 18, 18, 22, 22, 24, 24, 25, 25, 26, 26, 33, 33, 39, 39, 43, 43, 44, 44, 45, 45, 46, 46</t>
  </si>
  <si>
    <t>1, 3, 5, 6, 8, 13, 16, 17, 18, 20, 21, 22, 23, 24, 25, 26, 29, 32, 33, 36, 41, 43, 44, 45, 46, 48</t>
  </si>
  <si>
    <t>1, 3, 5, 8, 16, 17, 23, 24, 25, 26, 36, 43, 44, 45, 46, 48</t>
  </si>
  <si>
    <t>1, 3, 3, 5, 5, 8, 8, 16, 16, 17, 17, 23, 23, 24, 24, 25, 25, 26, 26, 36, 36, 43, 43, 44, 44, 45, 45, 46, 46, 48, 48</t>
  </si>
  <si>
    <t>1, 3, 5, 6, 8, 12, 13, 16, 17, 18, 20, 21, 22, 23, 24, 25, 26, 29, 30, 36, 37, 40, 41, 43, 44, 46, 48</t>
  </si>
  <si>
    <t>1, 3, 8, 13, 16, 18, 23, 24, 25, 26, 36, 40, 43, 44, 46, 48</t>
  </si>
  <si>
    <t>1, 3, 3, 8, 8, 13, 13, 16, 16, 18, 18, 23, 23, 24, 24, 25, 25, 26, 26, 36, 36, 40, 40, 43, 43, 44, 44, 46, 46, 48, 48</t>
  </si>
  <si>
    <t>1, 3, 5, 6, 8, 12, 13, 16, 18, 20, 21, 22, 23, 24, 25, 26, 28, 29, 30, 31, 36, 37, 40, 41, 43, 44, 46, 48, 49</t>
  </si>
  <si>
    <t>1, 6, 13, 16, 18, 21, 23, 25, 26, 36, 40, 41, 43, 46, 48, 49</t>
  </si>
  <si>
    <t>1, 6, 6, 13, 13, 16, 16, 18, 18, 21, 21, 23, 23, 25, 25, 26, 26, 36, 36, 40, 40, 41, 41, 43, 43, 46, 46, 48, 48, 49, 49</t>
  </si>
  <si>
    <t>1, 3, 5, 6, 8, 12, 13, 14, 16, 18, 21, 22, 23, 25, 26, 28, 29, 30, 31, 36, 37, 38, 40, 41, 43, 48, 49</t>
  </si>
  <si>
    <t>1, 6, 12, 13, 16, 21, 22, 23, 25, 26, 37, 40, 41, 43, 48, 49</t>
  </si>
  <si>
    <t>1, 6, 6, 12, 12, 13, 13, 16, 16, 21, 21, 22, 22, 23, 23, 25, 25, 26, 26, 37, 37, 40, 40, 41, 41, 43, 43, 48, 48, 49, 49</t>
  </si>
  <si>
    <t>1, 3, 5, 6, 8, 12, 13, 14, 17, 18, 19, 21, 22, 23, 25, 26, 28, 29, 30, 31, 35, 36, 37, 38, 40, 41, 48, 49</t>
  </si>
  <si>
    <t>1, 3, 6, 12, 19, 21, 22, 23, 26, 28, 37, 40, 41, 48, 49</t>
  </si>
  <si>
    <t>1, 3, 3, 6, 6, 12, 12, 19, 19, 21, 21, 22, 22, 23, 23, 26, 26, 28, 28, 37, 37, 40, 40, 41, 41, 48, 48, 49, 49</t>
  </si>
  <si>
    <t>3, 6, 8, 12, 14, 16, 17, 18, 19, 21, 22, 23, 25, 26, 28, 29, 30, 31, 35, 36, 37, 38, 40, 41, 42, 44, 45, 48, 49</t>
  </si>
  <si>
    <t>3, 6, 12, 14, 16, 19, 22, 26, 28, 37, 38, 40, 41, 48, 49</t>
  </si>
  <si>
    <t>3, 6, 6, 12, 12, 14, 14, 16, 16, 19, 19, 22, 22, 26, 26, 28, 28, 37, 37, 38, 38, 40, 40, 41, 41, 48, 48, 49, 49</t>
  </si>
  <si>
    <t>3, 5, 6, 11, 12, 14, 16, 17, 18, 19, 21, 22, 23, 25, 26, 28, 30, 31, 35, 36, 37, 38, 40, 41, 42, 44, 45, 48, 49</t>
  </si>
  <si>
    <t>3, 5, 12, 14, 16, 17, 21, 26, 28, 37, 38, 40, 41, 44, 48, 49</t>
  </si>
  <si>
    <t>3, 5, 5, 12, 12, 14, 14, 16, 16, 17, 17, 21, 21, 26, 26, 28, 28, 37, 37, 38, 38, 40, 40, 41, 41, 44, 44, 48, 48, 49, 49</t>
  </si>
  <si>
    <t>2, 3, 5, 6, 11, 12, 14, 16, 17, 19, 21, 23, 25, 26, 28, 31, 33, 35, 36, 37, 38, 40, 41, 42, 44, 45, 48, 49</t>
  </si>
  <si>
    <t>3, 5, 12, 14, 17, 21, 26, 37, 38, 41, 42, 44, 45, 48, 49</t>
  </si>
  <si>
    <t>3, 5, 5, 12, 12, 14, 14, 17, 17, 21, 21, 26, 26, 37, 37, 38, 38, 41, 41, 42, 42, 44, 44, 45, 45, 48, 48, 49, 49</t>
  </si>
  <si>
    <t>2, 3, 5, 6, 11, 12, 14, 15, 16, 17, 18, 19, 21, 23, 24, 25, 26, 33, 35, 36, 37, 38, 41, 42, 44, 45, 48</t>
  </si>
  <si>
    <t>3, 6, 12, 14, 15, 17, 21, 35, 37, 41, 42, 44, 45, 48</t>
  </si>
  <si>
    <t>3, 6, 6, 12, 12, 14, 14, 15, 15, 17, 17, 21, 21, 35, 35, 37, 37, 41, 41, 42, 42, 44, 44, 45, 45, 48, 48</t>
  </si>
  <si>
    <t>2, 3, 5, 6, 7, 11, 12, 14, 15, 16, 17, 18, 19, 21, 24, 25, 26, 28, 30, 33, 35, 37, 39, 41, 42, 44, 45, 48</t>
  </si>
  <si>
    <t>2, 3, 6, 14, 15, 17, 19, 21, 33, 35, 39, 41, 42, 44, 45, 48</t>
  </si>
  <si>
    <t>2, 3, 3, 6, 6, 14, 14, 15, 15, 17, 17, 19, 19, 21, 21, 33, 33, 35, 35, 39, 39, 41, 41, 42, 42, 44, 44, 45, 45, 48, 48</t>
  </si>
  <si>
    <t>2, 3, 5, 6, 7, 11, 12, 14, 15, 16, 18, 19, 21, 24, 25, 26, 28, 30, 33, 35, 37, 39, 42, 44, 45, 47, 48</t>
  </si>
  <si>
    <t>2, 3, 6, 7, 14, 18, 19, 21, 25, 33, 35, 39, 42, 44, 47, 48</t>
  </si>
  <si>
    <t>2, 3, 3, 6, 6, 7, 7, 14, 14, 18, 18, 19, 19, 21, 21, 25, 25, 33, 33, 35, 35, 39, 39, 42, 42, 44, 44, 47, 47, 48, 48</t>
  </si>
  <si>
    <t>2, 3, 5, 6, 7, 11, 12, 14, 15, 16, 18, 19, 21, 24, 25, 26, 27, 28, 30, 33, 35, 37, 39, 42, 44, 47</t>
  </si>
  <si>
    <t>2, 3, 7, 14, 18, 25, 26, 30, 33, 35, 39, 42, 44, 47</t>
  </si>
  <si>
    <t>2, 3, 3, 7, 7, 14, 14, 18, 18, 25, 25, 26, 26, 30, 30, 33, 33, 35, 35, 39, 39, 42, 42, 44, 44, 47, 47</t>
  </si>
  <si>
    <t>2, 3, 6, 7, 12, 14, 15, 16, 18, 19, 21, 24, 25, 26, 27, 28, 30, 33, 34, 35, 37, 39, 41, 42, 47</t>
  </si>
  <si>
    <t>2, 6, 7, 14, 16, 18, 24, 25, 26, 30, 35, 37, 39, 41, 42, 47</t>
  </si>
  <si>
    <t>2, 6, 6, 7, 7, 14, 14, 16, 16, 18, 18, 24, 24, 25, 25, 26, 26, 30, 30, 35, 35, 37, 37, 39, 39, 41, 41, 42, 42, 47, 47</t>
  </si>
  <si>
    <t>3, 4, 6, 7, 10, 14, 15, 16, 18, 19, 21, 24, 25, 26, 27, 28, 30, 34, 35, 37, 39, 41, 44, 47</t>
  </si>
  <si>
    <t>4, 6, 7, 14, 16, 18, 24, 26, 27, 30, 35, 37, 39, 41, 44, 47</t>
  </si>
  <si>
    <t>4, 6, 6, 7, 7, 14, 14, 16, 16, 18, 18, 24, 24, 26, 26, 27, 27, 30, 30, 35, 35, 37, 37, 39, 39, 41, 41, 44, 44, 47, 47</t>
  </si>
  <si>
    <t>3, 4, 6, 7, 8, 9, 10, 16, 18, 19, 20, 21, 24, 25, 26, 27, 28, 30, 34, 35, 36, 37, 39, 41, 42, 44, 47</t>
  </si>
  <si>
    <t>3, 4, 6, 7, 9, 16, 18, 25, 27, 34, 37, 39, 41, 42, 44, 47</t>
  </si>
  <si>
    <t>3, 4, 4, 6, 6, 7, 7, 9, 9, 16, 16, 18, 18, 25, 25, 27, 27, 34, 34, 37, 37, 39, 39, 41, 41, 42, 42, 44, 44, 47, 47</t>
  </si>
  <si>
    <t>3, 4, 6, 7, 8, 9, 10, 16, 18, 20, 21, 24, 25, 26, 27, 28, 31, 34, 35, 36, 37, 41, 42, 44, 47</t>
  </si>
  <si>
    <t>3, 6, 9, 10, 18, 25, 26, 27, 34, 37, 41, 42, 44, 47</t>
  </si>
  <si>
    <t>3, 6, 6, 9, 9, 10, 10, 18, 18, 25, 25, 26, 26, 27, 27, 34, 34, 37, 37, 41, 41, 42, 42, 44, 44, 47, 47</t>
  </si>
  <si>
    <t>3, 4, 6, 7, 8, 9, 10, 18, 20, 21, 24, 25, 26, 27, 28, 30, 31, 34, 36, 37, 38, 41, 42, 44, 46, 47, 48</t>
  </si>
  <si>
    <t>3, 6, 8, 10, 20, 24, 25, 26, 34, 37, 41, 42, 44, 47, 48</t>
  </si>
  <si>
    <t>3, 6, 6, 8, 8, 10, 10, 20, 20, 24, 24, 25, 25, 26, 26, 34, 34, 37, 37, 41, 41, 42, 42, 44, 44, 47, 47, 48, 48</t>
  </si>
  <si>
    <t>3, 4, 7, 8, 9, 10, 18, 19, 20, 24, 25, 26, 27, 28, 30, 31, 34, 36, 37, 38, 41, 42, 44, 45, 46, 47, 48</t>
  </si>
  <si>
    <t>3, 8, 10, 18, 20, 24, 31, 37, 41, 42, 44, 47, 48</t>
  </si>
  <si>
    <t>3, 8, 8, 10, 10, 18, 18, 20, 20, 24, 24, 31, 31, 37, 37, 41, 41, 42, 42, 44, 44, 47, 47, 48, 48</t>
  </si>
  <si>
    <t>3, 4, 7, 8, 9, 10, 18, 19, 20, 24, 26, 27, 30, 31, 36, 37, 38, 39, 41, 42, 43, 44, 45, 46, 47, 48</t>
  </si>
  <si>
    <t>3, 7, 8, 18, 20, 24, 30, 31, 41, 42, 44, 45, 46, 47, 48</t>
  </si>
  <si>
    <t>3, 7, 7, 8, 8, 18, 18, 20, 20, 24, 24, 30, 30, 31, 31, 41, 41, 42, 42, 44, 44, 45, 45, 46, 46, 47, 47, 48, 48</t>
  </si>
  <si>
    <t>3, 7, 8, 9, 12, 18, 19, 20, 24, 25, 26, 27, 30, 31, 34, 36, 38, 39, 41, 42, 43, 44, 45, 46, 47, 48</t>
  </si>
  <si>
    <t>7, 8, 12, 18, 19, 27, 30, 31, 42, 43, 44, 45, 46, 47, 48</t>
  </si>
  <si>
    <t>7, 8, 8, 12, 12, 18, 18, 19, 19, 27, 27, 30, 30, 31, 31, 42, 42, 43, 43, 44, 44, 45, 45, 46, 46, 47, 47, 48, 48</t>
  </si>
  <si>
    <t>3, 5, 6, 7, 9, 12, 16, 18, 19, 24, 25, 26, 27, 30, 31, 34, 38, 39, 41, 42, 43, 44, 45, 46, 47, 48</t>
  </si>
  <si>
    <t>6, 7, 9, 12, 18, 19, 27, 30, 34, 38, 43, 44, 45, 46, 47, 48</t>
  </si>
  <si>
    <t>6, 7, 7, 9, 9, 12, 12, 18, 18, 19, 19, 27, 27, 30, 30, 34, 34, 38, 38, 43, 43, 44, 44, 45, 45, 46, 46, 47, 47, 48, 48</t>
  </si>
  <si>
    <t>3, 5, 6, 7, 9, 11, 12, 16, 18, 19, 24, 25, 27, 28, 30, 33, 34, 35, 38, 39, 41, 43, 45, 46, 47, 48</t>
  </si>
  <si>
    <t>3, 6, 7, 9, 11, 19, 25, 27, 34, 35, 38, 41, 43, 45, 47, 48</t>
  </si>
  <si>
    <t>3, 6, 6, 7, 7, 9, 9, 11, 11, 19, 19, 25, 25, 27, 27, 34, 34, 35, 35, 38, 38, 41, 41, 43, 43, 45, 45, 47, 47, 48, 48</t>
  </si>
  <si>
    <t>3, 5, 6, 7, 9, 10, 11, 12, 15, 16, 18, 19, 24, 25, 27, 28, 29, 33, 34, 35, 38, 39, 41, 42, 43, 44, 45, 47, 48</t>
  </si>
  <si>
    <t>3, 5, 7, 9, 11, 15, 19, 25, 34, 35, 38, 41, 43, 45, 47, 48</t>
  </si>
  <si>
    <t>3, 5, 5, 7, 7, 9, 9, 11, 11, 15, 15, 19, 19, 25, 25, 34, 34, 35, 35, 38, 38, 41, 41, 43, 43, 45, 45, 47, 47, 48, 48</t>
  </si>
  <si>
    <t>3, 5, 6, 7, 9, 10, 11, 12, 15, 16, 18, 19, 24, 25, 28, 29, 30, 31, 33, 34, 35, 38, 39, 40, 41, 42, 43, 44, 45, 48</t>
  </si>
  <si>
    <t>3, 5, 7, 9, 15, 19, 24, 25, 33, 34, 35, 41, 43, 45, 48</t>
  </si>
  <si>
    <t>3, 5, 5, 7, 7, 9, 9, 15, 15, 19, 19, 24, 24, 25, 25, 33, 33, 34, 34, 35, 35, 41, 41, 43, 43, 45, 45, 48, 48</t>
  </si>
  <si>
    <t>3, 5, 6, 7, 10, 11, 12, 15, 16, 19, 24, 25, 27, 28, 29, 30, 31, 33, 34, 35, 40, 41, 42, 43, 44, 48</t>
  </si>
  <si>
    <t>3, 5, 6, 7, 10, 19, 24, 25, 29, 33, 34, 35, 43, 44, 48</t>
  </si>
  <si>
    <t>3, 5, 5, 6, 6, 7, 7, 10, 10, 19, 19, 24, 24, 25, 25, 29, 29, 33, 33, 34, 34, 35, 35, 43, 43, 44, 44, 48, 48</t>
  </si>
  <si>
    <t>3, 5, 6, 7, 10, 11, 12, 15, 16, 19, 21, 22, 23, 24, 25, 27, 28, 29, 30, 31, 33, 34, 35, 40, 42, 43, 44, 47, 48</t>
  </si>
  <si>
    <t>5, 6, 7, 10, 19, 21, 24, 29, 30, 33, 34, 35, 40, 43, 44, 47, 48</t>
  </si>
  <si>
    <t>5, 6, 6, 7, 7, 10, 10, 19, 19, 21, 21, 24, 24, 29, 29, 30, 30, 33, 33, 34, 34, 35, 35, 40, 40, 43, 43, 44, 44, 47, 47, 48, 48</t>
  </si>
  <si>
    <t>1, 3, 6, 7, 10, 11, 12, 15, 19, 21, 22, 23, 24, 25, 27, 28, 29, 30, 31, 33, 35, 37, 38, 40, 42, 43, 44, 47, 48, 49</t>
  </si>
  <si>
    <t>3, 7, 10, 15, 19, 21, 27, 29, 30, 33, 35, 40, 43, 44, 47, 48, 49</t>
  </si>
  <si>
    <t>3, 7, 7, 10, 10, 15, 15, 19, 19, 21, 21, 27, 27, 29, 29, 30, 30, 33, 33, 35, 35, 40, 40, 43, 43, 44, 44, 47, 47, 48, 48, 49, 49</t>
  </si>
  <si>
    <t>1, 2, 3, 6, 10, 12, 13, 15, 19, 21, 22, 23, 24, 25, 27, 29, 30, 31, 33, 37, 38, 40, 42, 43, 44, 47, 48, 49</t>
  </si>
  <si>
    <t>2, 3, 10, 12, 15, 19, 22, 27, 29, 30, 33, 40, 42, 43, 47, 48, 49</t>
  </si>
  <si>
    <t>2, 3, 3, 10, 10, 12, 12, 15, 15, 19, 19, 22, 22, 27, 27, 29, 29, 30, 30, 33, 33, 40, 40, 42, 42, 43, 43, 47, 47, 48, 48, 49, 49</t>
  </si>
  <si>
    <t>1, 2, 3, 4, 6, 7, 12, 13, 15, 17, 19, 21, 22, 23, 24, 25, 27, 29, 30, 31, 33, 37, 38, 40, 41, 42, 43, 47, 49</t>
  </si>
  <si>
    <t>1, 2, 3, 7, 12, 15, 19, 22, 27, 29, 37, 41, 42, 43, 47, 49</t>
  </si>
  <si>
    <t>1, 2, 2, 3, 3, 7, 7, 12, 12, 15, 15, 19, 19, 22, 22, 27, 27, 29, 29, 37, 37, 41, 41, 42, 42, 43, 43, 47, 47, 49, 49</t>
  </si>
  <si>
    <t>1, 2, 3, 4, 6, 7, 11, 12, 13, 15, 17, 20, 21, 22, 23, 24, 25, 27, 29, 33, 37, 38, 41, 42, 43, 47, 49</t>
  </si>
  <si>
    <t>1, 3, 7, 11, 12, 21, 22, 29, 37, 41, 42, 43, 47, 49</t>
  </si>
  <si>
    <t>1, 3, 3, 7, 7, 11, 11, 12, 12, 21, 21, 22, 22, 29, 29, 37, 37, 41, 41, 42, 42, 43, 43, 47, 47, 49, 49</t>
  </si>
  <si>
    <t>1, 2, 4, 7, 11, 12, 13, 15, 17, 20, 21, 22, 23, 25, 29, 31, 33, 37, 38, 40, 41, 42, 43, 47, 49</t>
  </si>
  <si>
    <t>1, 4, 11, 12, 15, 21, 22, 37, 41, 42, 43, 47, 49</t>
  </si>
  <si>
    <t>1, 4, 4, 11, 11, 12, 12, 15, 15, 21, 21, 22, 22, 37, 37, 41, 41, 42, 42, 43, 43, 47, 47, 49, 49</t>
  </si>
  <si>
    <t>1, 2, 4, 5, 7, 11, 12, 13, 15, 17, 20, 21, 22, 25, 26, 31, 33, 34, 37, 38, 40, 41, 42, 43, 47, 49</t>
  </si>
  <si>
    <t>1, 4, 5, 7, 12, 13, 15, 21, 22, 25, 41, 42, 47, 49</t>
  </si>
  <si>
    <t>1, 4, 4, 5, 5, 7, 7, 12, 12, 13, 13, 15, 15, 21, 21, 22, 22, 25, 25, 41, 41, 42, 42, 47, 47, 49, 49</t>
  </si>
  <si>
    <t>1, 2, 4, 5, 7, 8, 11, 12, 13, 15, 17, 20, 21, 22, 24, 25, 26, 31, 34, 40, 41, 42, 43, 47</t>
  </si>
  <si>
    <t>1, 4, 5, 7, 13, 15, 22, 25, 40, 41, 42, 43, 47</t>
  </si>
  <si>
    <t>1, 4, 4, 5, 5, 7, 7, 13, 13, 15, 15, 22, 22, 25, 25, 40, 40, 41, 41, 42, 42, 43, 43, 47, 47</t>
  </si>
  <si>
    <t>1, 4, 5, 6, 7, 8, 11, 12, 13, 15, 17, 20, 22, 24, 25, 26, 28, 31, 32, 34, 40, 41, 42, 43, 47, 49</t>
  </si>
  <si>
    <t>1, 4, 7, 12, 13, 15, 25, 26, 40, 41, 42, 43, 47, 49</t>
  </si>
  <si>
    <t>1, 4, 4, 7, 7, 12, 12, 13, 13, 15, 15, 25, 25, 26, 26, 40, 40, 41, 41, 42, 42, 43, 43, 47, 47, 49, 49</t>
  </si>
  <si>
    <t>1, 5, 6, 7, 8, 11, 12, 13, 15, 20, 24, 25, 26, 28, 30, 31, 32, 34, 35, 40, 42, 43, 47, 49</t>
  </si>
  <si>
    <t>1, 7, 8, 12, 15, 24, 26, 28, 40, 42, 43, 47, 49</t>
  </si>
  <si>
    <t>1, 7, 7, 8, 8, 12, 12, 15, 15, 24, 24, 26, 26, 28, 28, 40, 40, 42, 42, 43, 43, 47, 47, 49, 49</t>
  </si>
  <si>
    <t>1, 5, 6, 8, 12, 13, 15, 24, 26, 28, 30, 31, 32, 34, 35, 40, 42, 43, 45, 47, 49</t>
  </si>
  <si>
    <t>1, 6, 8, 12, 24, 26, 28, 32, 40, 42, 43, 45, 47, 49</t>
  </si>
  <si>
    <t>1, 6, 6, 8, 8, 12, 12, 24, 24, 26, 26, 28, 28, 32, 32, 40, 40, 42, 42, 43, 43, 45, 45, 47, 47, 49, 49</t>
  </si>
  <si>
    <t>1, 5, 6, 8, 10, 11, 12, 13, 20, 24, 26, 28, 30, 31, 32, 34, 35, 36, 38, 40, 42, 43, 45, 47, 49</t>
  </si>
  <si>
    <t>1, 6, 8, 10, 12, 24, 26, 30, 32, 35, 38, 40, 43, 45, 47, 49</t>
  </si>
  <si>
    <t>1, 6, 6, 8, 8, 10, 10, 12, 12, 24, 24, 26, 26, 30, 30, 32, 32, 35, 35, 38, 38, 40, 40, 43, 43, 45, 45, 47, 47, 49, 49</t>
  </si>
  <si>
    <t>5, 6, 7, 8, 10, 11, 12, 13, 19, 20, 24, 26, 27, 28, 30, 31, 32, 35, 36, 38, 40, 43, 45, 49</t>
  </si>
  <si>
    <t>6, 8, 10, 19, 24, 26, 30, 32, 35, 38, 43, 45, 49</t>
  </si>
  <si>
    <t>6, 8, 8, 10, 10, 19, 19, 24, 24, 26, 26, 30, 30, 32, 32, 35, 35, 38, 38, 43, 43, 45, 45, 49, 49</t>
  </si>
  <si>
    <t>4, 5, 6, 7, 8, 10, 11, 12, 19, 20, 24, 26, 27, 28, 30, 31, 32, 35, 36, 38, 43, 45, 49</t>
  </si>
  <si>
    <t>5, 6, 8, 11, 19, 24, 26, 28, 30, 35, 36, 38, 43, 45, 49</t>
  </si>
  <si>
    <t>5, 6, 6, 8, 8, 11, 11, 19, 19, 24, 24, 26, 26, 28, 28, 30, 30, 35, 35, 36, 36, 38, 38, 43, 43, 45, 45, 49, 49</t>
  </si>
  <si>
    <t>1, 4, 5, 7, 8, 10, 11, 12, 17, 19, 20, 24, 26, 27, 28, 30, 31, 35, 36, 37, 38, 41, 43, 45, 49</t>
  </si>
  <si>
    <t>5, 7, 8, 11, 12, 24, 26, 28, 35, 36, 38, 43, 45, 49</t>
  </si>
  <si>
    <t>5, 7, 7, 8, 8, 11, 11, 12, 12, 24, 24, 26, 26, 28, 28, 35, 35, 36, 36, 38, 38, 43, 43, 45, 45, 49, 49</t>
  </si>
  <si>
    <t>1, 3, 4, 5, 7, 8, 10, 11, 12, 15, 17, 19, 20, 24, 25, 26, 27, 28, 30, 31, 35, 36, 37, 38, 41, 43, 45, 49</t>
  </si>
  <si>
    <t>4, 5, 7, 8, 11, 12, 26, 27, 30, 35, 36, 38, 43, 45, 49</t>
  </si>
  <si>
    <t>4, 5, 5, 7, 7, 8, 8, 11, 11, 12, 12, 26, 26, 27, 27, 30, 30, 35, 35, 36, 36, 38, 38, 43, 43, 45, 45, 49, 49</t>
  </si>
  <si>
    <t>1, 3, 4, 5, 7, 10, 11, 12, 13, 15, 17, 19, 20, 25, 26, 27, 28, 29, 30, 31, 35, 36, 37, 38, 40, 41, 43, 45, 49</t>
  </si>
  <si>
    <t>1, 4, 5, 7, 17, 20, 26, 27, 30, 35, 36, 38, 41, 43, 45, 49</t>
  </si>
  <si>
    <t>1, 4, 4, 5, 5, 7, 7, 17, 17, 20, 20, 26, 26, 27, 27, 30, 30, 35, 35, 36, 36, 38, 38, 41, 41, 43, 43, 45, 45, 49, 49</t>
  </si>
  <si>
    <t>1, 3, 4, 7, 10, 11, 12, 13, 15, 17, 19, 20, 25, 26, 27, 28, 29, 30, 31, 35, 36, 37, 40, 41, 42, 43, 44, 45, 49</t>
  </si>
  <si>
    <t>1, 3, 4, 7, 10, 11, 17, 20, 25, 27, 30, 36, 41, 43, 44, 45, 49</t>
  </si>
  <si>
    <t>1, 3, 3, 4, 4, 7, 7, 10, 10, 11, 11, 17, 17, 20, 20, 25, 25, 27, 27, 30, 30, 36, 36, 41, 41, 43, 43, 44, 44, 45, 45, 49, 49</t>
  </si>
  <si>
    <t>1, 3, 4, 7, 10, 11, 12, 13, 15, 17, 19, 20, 25, 27, 28, 29, 30, 31, 36, 37, 40, 41, 42, 43, 44, 45, 46</t>
  </si>
  <si>
    <t>1, 3, 4, 10, 11, 13, 17, 25, 27, 29, 40, 41, 43, 44, 45, 46</t>
  </si>
  <si>
    <t>1, 3, 3, 4, 4, 10, 10, 11, 11, 13, 13, 17, 17, 25, 25, 27, 27, 29, 29, 40, 40, 41, 41, 43, 43, 44, 44, 45, 45, 46, 46</t>
  </si>
  <si>
    <t>1, 3, 4, 7, 8, 10, 11, 12, 13, 15, 16, 17, 19, 20, 24, 25, 27, 29, 31, 37, 40, 41, 42, 44, 45, 46</t>
  </si>
  <si>
    <t>1, 3, 4, 10, 13, 15, 25, 27, 29, 40, 41, 42, 44, 45, 46</t>
  </si>
  <si>
    <t>1, 3, 3, 4, 4, 10, 10, 13, 13, 15, 15, 25, 25, 27, 27, 29, 29, 40, 40, 41, 41, 42, 42, 44, 44, 45, 45, 46, 46</t>
  </si>
  <si>
    <t>1, 3, 4, 5, 7, 8, 10, 11, 13, 15, 16, 17, 19, 20, 24, 25, 27, 29, 31, 40, 41, 42, 44, 46, 48, 49</t>
  </si>
  <si>
    <t>1, 3, 5, 10, 13, 15, 17, 27, 29, 40, 41, 42, 44, 46, 49</t>
  </si>
  <si>
    <t>1, 3, 3, 5, 5, 10, 10, 13, 13, 15, 15, 17, 17, 27, 27, 29, 29, 40, 40, 41, 41, 42, 42, 44, 44, 46, 46, 49, 49</t>
  </si>
  <si>
    <t>1, 3, 4, 5, 8, 10, 11, 13, 14, 15, 16, 17, 18, 19, 20, 21, 24, 29, 31, 34, 40, 41, 42, 44, 46, 48, 49</t>
  </si>
  <si>
    <t>1, 5, 8, 10, 13, 14, 15, 17, 24, 34, 40, 41, 42, 44, 46, 49</t>
  </si>
  <si>
    <t>1, 5, 5, 8, 8, 10, 10, 13, 13, 14, 14, 15, 15, 17, 17, 24, 24, 34, 34, 40, 40, 41, 41, 42, 42, 44, 44, 46, 46, 49, 49</t>
  </si>
  <si>
    <t>1, 3, 4, 5, 8, 10, 11, 13, 14, 15, 16, 17, 18, 19, 20, 21, 24, 31, 34, 36, 39, 40, 42, 44, 46, 48, 49</t>
  </si>
  <si>
    <t>1, 3, 8, 10, 13, 14, 17, 20, 24, 34, 40, 44, 46, 48, 49</t>
  </si>
  <si>
    <t>1, 3, 3, 8, 8, 10, 10, 13, 13, 14, 14, 17, 17, 20, 20, 24, 24, 34, 34, 40, 40, 44, 44, 46, 46, 48, 48, 49, 49</t>
  </si>
  <si>
    <t>1, 3, 4, 5, 8, 10, 11, 13, 14, 16, 17, 18, 19, 20, 21, 24, 26, 31, 34, 36, 39, 40, 42, 43, 44, 46, 48, 49</t>
  </si>
  <si>
    <t>1, 3, 8, 13, 18, 20, 24, 31, 34, 40, 43, 46, 48, 49</t>
  </si>
  <si>
    <t>1, 3, 3, 8, 8, 13, 13, 18, 18, 20, 20, 24, 24, 31, 31, 34, 34, 40, 40, 43, 43, 46, 46, 48, 48, 49, 49</t>
  </si>
  <si>
    <t>3, 5, 8, 10, 11, 12, 13, 14, 16, 18, 20, 21, 23, 24, 26, 31, 34, 36, 39, 40, 42, 43, 48, 49</t>
  </si>
  <si>
    <t>3, 5, 8, 10, 13, 18, 20, 31, 34, 36, 40, 42, 43, 48, 49</t>
  </si>
  <si>
    <t>3, 5, 5, 8, 8, 10, 10, 13, 13, 18, 18, 20, 20, 31, 31, 34, 34, 36, 36, 40, 40, 42, 42, 43, 43, 48, 48, 49, 49</t>
  </si>
  <si>
    <t>1, 3, 5, 8, 10, 11, 12, 13, 14, 15, 18, 20, 21, 22, 23, 24, 26, 31, 34, 36, 39, 42, 43, 48, 49</t>
  </si>
  <si>
    <t>3, 5, 8, 10, 11, 13, 18, 31, 34, 36, 39, 42, 43, 48, 49</t>
  </si>
  <si>
    <t>3, 5, 5, 8, 8, 10, 10, 11, 11, 13, 13, 18, 18, 31, 31, 34, 34, 36, 36, 39, 39, 42, 42, 43, 43, 48, 48, 49, 49</t>
  </si>
  <si>
    <t>1, 3, 5, 7, 8, 10, 11, 12, 13, 14, 15, 16, 18, 19, 21, 22, 23, 24, 26, 31, 32, 34, 36, 39, 42, 43, 48, 49</t>
  </si>
  <si>
    <t>3, 5, 8, 11, 12, 13, 15, 24, 31, 34, 36, 39, 42, 43, 48, 49</t>
  </si>
  <si>
    <t>3, 5, 5, 8, 8, 11, 11, 12, 12, 13, 13, 15, 15, 24, 24, 31, 31, 34, 34, 36, 36, 39, 39, 42, 42, 43, 43, 48, 48, 49, 49</t>
  </si>
  <si>
    <t>1, 2, 3, 5, 7, 8, 10, 11, 12, 15, 16, 19, 21, 22, 23, 24, 26, 31, 32, 33, 36, 39, 42, 43, 48, 49</t>
  </si>
  <si>
    <t>1, 3, 5, 11, 12, 15, 16, 22, 24, 31, 39, 43, 48, 49</t>
  </si>
  <si>
    <t>1, 3, 3, 5, 5, 11, 11, 12, 12, 15, 15, 16, 16, 22, 22, 24, 24, 31, 31, 39, 39, 43, 43, 48, 48, 49, 49</t>
  </si>
  <si>
    <t>1, 2, 3, 5, 7, 8, 10, 11, 12, 13, 15, 16, 19, 21, 22, 23, 24, 26, 31, 32, 33, 39, 43, 45, 48</t>
  </si>
  <si>
    <t>1, 3, 5, 7, 12, 13, 15, 16, 22, 24, 31, 32, 39, 43, 45, 48</t>
  </si>
  <si>
    <t>1, 3, 3, 5, 5, 7, 7, 12, 12, 13, 13, 15, 15, 16, 16, 22, 22, 24, 24, 31, 31, 32, 32, 39, 39, 43, 43, 45, 45, 48, 48</t>
  </si>
  <si>
    <t>1, 2, 5, 7, 8, 10, 11, 12, 13, 15, 16, 18, 19, 21, 22, 23, 24, 26, 29, 31, 32, 33, 38, 39, 43, 45, 48</t>
  </si>
  <si>
    <t>1, 2, 5, 7, 13, 15, 16, 18, 22, 31, 32, 33, 39, 43, 45, 48</t>
  </si>
  <si>
    <t>1, 2, 2, 5, 5, 7, 7, 13, 13, 15, 15, 16, 16, 18, 18, 22, 22, 31, 31, 32, 32, 33, 33, 39, 39, 43, 43, 45, 45, 48, 48</t>
  </si>
  <si>
    <t>1, 2, 7, 8, 10, 11, 13, 15, 16, 18, 19, 21, 22, 23, 24, 26, 29, 32, 33, 38, 39, 40, 43, 44, 45, 48, 49</t>
  </si>
  <si>
    <t>1, 2, 7, 10, 11, 15, 16, 18, 22, 26, 32, 33, 39, 43, 45, 48, 49</t>
  </si>
  <si>
    <t>1, 2, 2, 7, 7, 10, 10, 11, 11, 15, 15, 16, 16, 18, 18, 22, 22, 26, 26, 32, 32, 33, 33, 39, 39, 43, 43, 45, 45, 48, 48, 49, 49</t>
  </si>
  <si>
    <t>1, 2, 3, 7, 10, 11, 13, 15, 16, 18, 19, 22, 23, 24, 26, 29, 32, 33, 38, 39, 40, 43, 44, 45, 48, 49</t>
  </si>
  <si>
    <t>2, 7, 10, 11, 15, 19, 22, 23, 26, 33, 38, 39, 43, 45, 48, 49</t>
  </si>
  <si>
    <t>2, 7, 7, 10, 10, 11, 11, 15, 15, 19, 19, 22, 22, 23, 23, 26, 26, 33, 33, 38, 38, 39, 39, 43, 43, 45, 45, 48, 48, 49, 49</t>
  </si>
  <si>
    <t>1, 2, 3, 7, 10, 11, 13, 15, 16, 18, 19, 22, 23, 24, 26, 27, 29, 33, 34, 38, 39, 40, 43, 44, 45, 49</t>
  </si>
  <si>
    <t>1, 2, 7, 11, 15, 19, 22, 23, 26, 27, 38, 39, 43, 44, 45, 49</t>
  </si>
  <si>
    <t>1, 2, 2, 7, 7, 11, 11, 15, 15, 19, 19, 22, 22, 23, 23, 26, 26, 27, 27, 38, 38, 39, 39, 43, 43, 44, 44, 45, 45, 49, 49</t>
  </si>
  <si>
    <t>1, 3, 4, 6, 7, 10, 11, 13, 15, 16, 18, 19, 20, 22, 23, 24, 26, 27, 29, 31, 32, 34, 38, 40, 43, 44, 45, 49</t>
  </si>
  <si>
    <t>1, 3, 6, 7, 11, 22, 23, 27, 32, 38, 43, 44, 45, 49</t>
  </si>
  <si>
    <t>1, 3, 3, 6, 6, 7, 7, 11, 11, 22, 22, 23, 23, 27, 27, 32, 32, 38, 38, 43, 43, 44, 44, 45, 45, 49, 49</t>
  </si>
  <si>
    <t>1, 2, 3, 4, 6, 7, 10, 16, 17, 18, 19, 20, 22, 23, 24, 27, 28, 29, 31, 32, 34, 38, 39, 40, 43, 44, 45, 49</t>
  </si>
  <si>
    <t>1, 3, 6, 7, 16, 22, 29, 32, 38, 39, 43, 44, 45, 49</t>
  </si>
  <si>
    <t>1, 3, 3, 6, 6, 7, 7, 16, 16, 22, 22, 29, 29, 32, 32, 38, 38, 39, 39, 43, 43, 44, 44, 45, 45, 49, 49</t>
  </si>
  <si>
    <t>1, 2, 3, 4, 6, 7, 8, 10, 16, 17, 19, 20, 22, 24, 27, 28, 29, 31, 32, 33, 34, 37, 38, 39, 40, 43, 44, 45, 47, 49</t>
  </si>
  <si>
    <t>1, 3, 4, 7, 8, 10, 16, 22, 29, 31, 32, 38, 39, 43, 45, 47, 49</t>
  </si>
  <si>
    <t>1, 3, 3, 4, 4, 7, 7, 8, 8, 10, 10, 16, 16, 22, 22, 29, 29, 31, 31, 32, 32, 38, 38, 39, 39, 43, 43, 45, 45, 47, 47, 49, 49</t>
  </si>
  <si>
    <t>2, 3, 4, 6, 7, 8, 10, 13, 14, 16, 17, 19, 20, 22, 24, 27, 28, 29, 31, 32, 33, 34, 37, 38, 39, 43, 45, 47</t>
  </si>
  <si>
    <t>2, 3, 4, 8, 10, 13, 16, 17, 29, 31, 32, 38, 39, 43, 45, 47</t>
  </si>
  <si>
    <t>2, 3, 3, 4, 4, 8, 8, 10, 10, 13, 13, 16, 16, 17, 17, 29, 29, 31, 31, 32, 32, 38, 38, 39, 39, 43, 43, 45, 45, 47, 47</t>
  </si>
  <si>
    <t>2, 3, 4, 6, 7, 8, 10, 12, 13, 14, 16, 17, 20, 27, 28, 29, 30, 31, 32, 33, 34, 37, 38, 39, 43, 47</t>
  </si>
  <si>
    <t>2, 3, 4, 7, 10, 13, 16, 17, 30, 31, 32, 37, 38, 39, 43, 47</t>
  </si>
  <si>
    <t>2, 3, 3, 4, 4, 7, 7, 10, 10, 13, 13, 16, 16, 17, 17, 30, 30, 31, 31, 32, 32, 37, 37, 38, 38, 39, 39, 43, 43, 47, 47</t>
  </si>
  <si>
    <t>2, 3, 4, 6, 7, 8, 10, 11, 12, 13, 14, 17, 20, 27, 28, 30, 31, 32, 33, 34, 37, 38, 39, 43, 44, 47</t>
  </si>
  <si>
    <t>2, 3, 4, 7, 8, 10, 14, 17, 30, 32, 34, 37, 38, 39, 44, 47</t>
  </si>
  <si>
    <t>2, 3, 3, 4, 4, 7, 7, 8, 8, 10, 10, 14, 14, 17, 17, 30, 30, 32, 32, 34, 34, 37, 37, 38, 38, 39, 39, 44, 44, 47, 47</t>
  </si>
  <si>
    <t>2, 3, 7, 8, 10, 11, 12, 13, 14, 17, 20, 27, 28, 30, 32, 33, 34, 36, 37, 38, 39, 41, 43, 44, 47</t>
  </si>
  <si>
    <t>2, 3, 7, 8, 10, 12, 14, 28, 30, 34, 37, 38, 39, 43, 44, 47</t>
  </si>
  <si>
    <t>2, 3, 3, 7, 7, 8, 8, 10, 10, 12, 12, 14, 14, 28, 28, 30, 30, 34, 34, 37, 37, 38, 38, 39, 39, 43, 43, 44, 44, 47, 47</t>
  </si>
  <si>
    <t>2, 3, 6, 7, 8, 10, 11, 12, 13, 14, 17, 20, 21, 27, 28, 30, 33, 34, 36, 37, 38, 39, 41, 43, 44, 46, 47</t>
  </si>
  <si>
    <t>3, 7, 11, 12, 14, 28, 30, 34, 38, 43, 44, 46, 47</t>
  </si>
  <si>
    <t>3, 7, 7, 11, 11, 12, 12, 14, 14, 28, 28, 30, 30, 34, 34, 38, 38, 43, 43, 44, 44, 46, 46, 47, 47</t>
  </si>
  <si>
    <t>2, 3, 6, 7, 8, 11, 12, 13, 14, 15, 17, 20, 21, 24, 25, 27, 28, 30, 33, 34, 36, 38, 39, 41, 43, 44, 46, 47, 48</t>
  </si>
  <si>
    <t>2, 3, 7, 11, 12, 24, 28, 30, 36, 38, 41, 43, 44, 46, 48</t>
  </si>
  <si>
    <t>2, 3, 3, 7, 7, 11, 11, 12, 12, 24, 24, 28, 28, 30, 30, 36, 36, 38, 38, 41, 41, 43, 43, 44, 44, 46, 46, 48, 48</t>
  </si>
  <si>
    <t>2, 3, 6, 7, 8, 11, 12, 15, 20, 21, 24, 25, 27, 28, 30, 33, 36, 38, 39, 41, 43, 44, 46, 47, 48</t>
  </si>
  <si>
    <t>2, 3, 6, 7, 11, 21, 24, 30, 36, 38, 41, 43, 44, 46, 47, 48</t>
  </si>
  <si>
    <t>2, 3, 3, 6, 6, 7, 7, 11, 11, 21, 21, 24, 24, 30, 30, 36, 36, 38, 38, 41, 41, 43, 43, 44, 44, 46, 46, 47, 47, 48, 48</t>
  </si>
  <si>
    <t>1, 2, 3, 6, 7, 8, 9, 11, 12, 13, 15, 20, 21, 24, 25, 27, 33, 36, 38, 39, 41, 43, 44, 46, 47, 48</t>
  </si>
  <si>
    <t>2, 6, 7, 15, 21, 25, 36, 38, 41, 43, 44, 46, 47, 48</t>
  </si>
  <si>
    <t>2, 6, 6, 7, 7, 15, 15, 21, 21, 25, 25, 36, 36, 38, 38, 41, 41, 43, 43, 44, 44, 46, 46, 47, 47, 48, 48</t>
  </si>
  <si>
    <t>1, 2, 3, 6, 7, 8, 9, 12, 13, 15, 21, 22, 23, 24, 25, 27, 33, 36, 38, 39, 41, 42, 43, 46, 47, 48</t>
  </si>
  <si>
    <t>2, 3, 6, 8, 9, 15, 21, 25, 36, 38, 43, 46, 47, 48</t>
  </si>
  <si>
    <t>2, 3, 3, 6, 6, 8, 8, 9, 9, 15, 15, 21, 21, 25, 25, 36, 36, 38, 38, 43, 43, 46, 46, 47, 47, 48, 48</t>
  </si>
  <si>
    <t>1, 3, 6, 8, 9, 12, 13, 15, 21, 22, 23, 24, 25, 27, 33, 36, 38, 42, 43, 46, 47, 48, 49</t>
  </si>
  <si>
    <t>1, 3, 6, 8, 9, 15, 24, 25, 27, 36, 46, 47, 48, 49</t>
  </si>
  <si>
    <t>1, 3, 3, 6, 6, 8, 8, 9, 9, 15, 15, 24, 24, 25, 25, 27, 27, 36, 36, 46, 46, 47, 47, 48, 48, 49, 49</t>
  </si>
  <si>
    <t>1, 3, 6, 8, 9, 11, 13, 15, 16, 21, 22, 23, 24, 25, 26, 27, 32, 36, 42, 43, 46, 47, 48, 49</t>
  </si>
  <si>
    <t>1, 3, 8, 9, 11, 15, 22, 24, 25, 27, 32, 36, 42, 46, 47, 48, 49</t>
  </si>
  <si>
    <t>1, 3, 3, 8, 8, 9, 9, 11, 11, 15, 15, 22, 22, 24, 24, 25, 25, 27, 27, 32, 32, 36, 36, 42, 42, 46, 46, 47, 47, 48, 48, 49, 49</t>
  </si>
  <si>
    <t>1, 2, 3, 6, 8, 9, 11, 13, 15, 16, 20, 21, 22, 23, 24, 25, 26, 27, 30, 32, 33, 36, 38, 42, 43, 46, 47, 49</t>
  </si>
  <si>
    <t>1, 3, 9, 11, 15, 21, 22, 24, 25, 32, 36, 38, 42, 43, 46, 47, 49</t>
  </si>
  <si>
    <t>1, 3, 3, 9, 9, 11, 11, 15, 15, 21, 21, 22, 22, 24, 24, 25, 25, 32, 32, 36, 36, 38, 38, 42, 42, 43, 43, 46, 46, 47, 47, 49, 49</t>
  </si>
  <si>
    <t>1, 2, 6, 8, 9, 11, 13, 15, 16, 20, 21, 22, 23, 24, 25, 26, 27, 30, 32, 33, 35, 36, 38, 40, 42, 43, 46, 49</t>
  </si>
  <si>
    <t>1, 8, 15, 16, 21, 22, 25, 26, 32, 36, 38, 40, 42, 43, 46, 49</t>
  </si>
  <si>
    <t>1, 8, 8, 15, 15, 16, 16, 21, 21, 22, 22, 25, 25, 26, 26, 32, 32, 36, 36, 38, 38, 40, 40, 42, 42, 43, 43, 46, 46, 49, 49</t>
  </si>
  <si>
    <t>1, 2, 8, 9, 11, 15, 16, 20, 21, 22, 23, 26, 27, 30, 32, 33, 35, 36, 38, 40, 42, 43, 46, 49</t>
  </si>
  <si>
    <t>1, 2, 8, 16, 20, 21, 26, 32, 33, 36, 38, 40, 43, 46, 49</t>
  </si>
  <si>
    <t>1, 2, 2, 8, 8, 16, 16, 20, 20, 21, 21, 26, 26, 32, 32, 33, 33, 36, 36, 38, 38, 40, 40, 43, 43, 46, 46, 49, 49</t>
  </si>
  <si>
    <t>2, 8, 11, 15, 16, 20, 21, 22, 23, 26, 27, 30, 32, 33, 34, 35, 36, 38, 39, 40, 41, 42, 43, 49</t>
  </si>
  <si>
    <t>2, 8, 11, 16, 20, 21, 23, 26, 32, 33, 35, 38, 40, 41, 43, 49</t>
  </si>
  <si>
    <t>2, 8, 8, 11, 11, 16, 16, 20, 20, 21, 21, 23, 23, 26, 26, 32, 32, 33, 33, 35, 35, 38, 38, 40, 40, 41, 41, 43, 43, 49, 49</t>
  </si>
  <si>
    <t>1, 2, 8, 11, 14, 15, 16, 20, 21, 22, 23, 24, 26, 27, 30, 32, 33, 34, 35, 38, 39, 40, 41, 42, 43, 46</t>
  </si>
  <si>
    <t>2, 8, 11, 14, 20, 21, 23, 32, 33, 35, 38, 40, 41, 42, 43, 46</t>
  </si>
  <si>
    <t>2, 8, 8, 11, 11, 14, 14, 20, 20, 21, 21, 23, 23, 32, 32, 33, 33, 35, 35, 38, 38, 40, 40, 41, 41, 42, 42, 43, 43, 46, 46</t>
  </si>
  <si>
    <t>1, 2, 11, 14, 15, 16, 20, 21, 23, 24, 26, 27, 30, 33, 34, 35, 38, 39, 40, 41, 42, 43, 44, 46</t>
  </si>
  <si>
    <t>2, 11, 14, 16, 21, 23, 34, 35, 38, 39, 40, 41, 42, 43, 44, 46</t>
  </si>
  <si>
    <t>2, 11, 11, 14, 14, 16, 16, 21, 21, 23, 23, 34, 34, 35, 35, 38, 38, 39, 39, 40, 40, 41, 41, 42, 42, 43, 43, 44, 44, 46, 46</t>
  </si>
  <si>
    <t>1, 10, 11, 14, 16, 20, 21, 23, 24, 26, 27, 29, 30, 33, 34, 35, 38, 39, 40, 41, 42, 43, 44, 46, 48</t>
  </si>
  <si>
    <t>1, 11, 16, 20, 21, 23, 27, 34, 35, 39, 40, 41, 42, 43, 44, 46, 48</t>
  </si>
  <si>
    <t>1, 11, 11, 16, 16, 20, 20, 21, 21, 23, 23, 27, 27, 34, 34, 35, 35, 39, 39, 40, 40, 41, 41, 42, 42, 43, 43, 44, 44, 46, 46, 48, 48</t>
  </si>
  <si>
    <t>1, 2, 10, 14, 16, 17, 20, 21, 23, 24, 26, 27, 29, 33, 34, 35, 36, 38, 39, 41, 42, 43, 44, 46, 48</t>
  </si>
  <si>
    <t>1, 14, 17, 20, 21, 23, 27, 33, 34, 38, 39, 41, 43, 44, 46, 48</t>
  </si>
  <si>
    <t>1, 14, 14, 17, 17, 20, 20, 21, 21, 23, 23, 27, 27, 33, 33, 34, 34, 38, 38, 39, 39, 41, 41, 43, 43, 44, 44, 46, 46, 48, 48</t>
  </si>
  <si>
    <t>1, 2, 3, 10, 13, 14, 16, 17, 20, 23, 24, 26, 27, 29, 33, 34, 35, 36, 38, 39, 41, 44, 46, 48, 49</t>
  </si>
  <si>
    <t>1, 10, 14, 17, 20, 23, 27, 29, 33, 38, 39, 41, 44, 46, 48, 49</t>
  </si>
  <si>
    <t>1, 10, 10, 14, 14, 17, 17, 20, 20, 23, 23, 27, 27, 29, 29, 33, 33, 38, 38, 39, 39, 41, 41, 44, 44, 46, 46, 48, 48, 49, 49</t>
  </si>
  <si>
    <t>1, 2, 3, 5, 10, 11, 13, 14, 16, 17, 20, 21, 22, 23, 24, 26, 27, 29, 33, 35, 36, 37, 38, 39, 44, 46, 48, 49</t>
  </si>
  <si>
    <t>1, 2, 5, 10, 14, 23, 24, 29, 33, 36, 37, 38, 39, 44, 46, 48, 49</t>
  </si>
  <si>
    <t>1, 2, 2, 5, 5, 10, 10, 14, 14, 23, 23, 24, 24, 29, 29, 33, 33, 36, 36, 37, 37, 38, 38, 39, 39, 44, 44, 46, 46, 48, 48, 49, 49</t>
  </si>
  <si>
    <t>2, 3, 5, 6, 10, 11, 13, 14, 16, 17, 21, 22, 23, 24, 26, 27, 29, 33, 35, 36, 37, 38, 39, 44, 48, 49</t>
  </si>
  <si>
    <t>2, 3, 5, 6, 10, 13, 14, 24, 29, 36, 37, 38, 39, 44, 48, 49</t>
  </si>
  <si>
    <t>2, 3, 3, 5, 5, 6, 6, 10, 10, 13, 13, 14, 14, 24, 24, 29, 29, 36, 36, 37, 37, 38, 38, 39, 39, 44, 44, 48, 48, 49, 49</t>
  </si>
  <si>
    <t>1, 2, 3, 5, 6, 10, 11, 13, 16, 17, 21, 22, 24, 26, 27, 29, 31, 33, 35, 36, 37, 38, 39, 41, 44, 47, 48, 49</t>
  </si>
  <si>
    <t>2, 3, 6, 10, 11, 13, 17, 22, 24, 36, 37, 38, 44, 47, 48, 49</t>
  </si>
  <si>
    <t>2, 3, 3, 6, 6, 10, 10, 11, 11, 13, 13, 17, 17, 22, 22, 24, 24, 36, 36, 37, 37, 38, 38, 44, 44, 47, 47, 48, 48, 49, 49</t>
  </si>
  <si>
    <t>1, 2, 3, 5, 6, 10, 11, 13, 15, 16, 17, 18, 20, 21, 22, 24, 25, 26, 31, 33, 35, 36, 37, 38, 41, 44, 46, 47, 49</t>
  </si>
  <si>
    <t>2, 3, 11, 13, 16, 17, 18, 22, 36, 37, 38, 44, 46, 47, 49</t>
  </si>
  <si>
    <t>2, 3, 3, 11, 11, 13, 13, 16, 16, 17, 17, 18, 18, 22, 22, 36, 36, 37, 37, 38, 38, 44, 44, 46, 46, 47, 47, 49, 49</t>
  </si>
  <si>
    <t>1, 2, 3, 5, 6, 10, 11, 13, 15, 16, 17, 18, 20, 21, 22, 25, 30, 31, 32, 33, 35, 36, 37, 38, 41, 44, 45, 46, 47, 49</t>
  </si>
  <si>
    <t>1, 2, 3, 11, 16, 18, 21, 22, 31, 36, 37, 41, 44, 46, 47, 49</t>
  </si>
  <si>
    <t>1, 2, 2, 3, 3, 11, 11, 16, 16, 18, 18, 21, 21, 22, 22, 31, 31, 36, 36, 37, 37, 41, 41, 44, 44, 46, 46, 47, 47, 49, 49</t>
  </si>
  <si>
    <t>1, 2, 3, 5, 6, 11, 15, 16, 17, 18, 20, 21, 22, 25, 26, 30, 31, 32, 35, 36, 37, 38, 39, 41, 44, 45, 46, 47, 49</t>
  </si>
  <si>
    <t>1, 2, 3, 15, 16, 18, 20, 21, 31, 36, 37, 41, 44, 46, 47, 49</t>
  </si>
  <si>
    <t>1, 2, 2, 3, 3, 15, 15, 16, 16, 18, 18, 20, 20, 21, 21, 31, 31, 36, 36, 37, 37, 41, 41, 44, 44, 46, 46, 47, 47, 49, 49</t>
  </si>
  <si>
    <t>1, 2, 5, 6, 15, 16, 17, 18, 20, 21, 25, 26, 30, 31, 32, 33, 35, 36, 38, 39, 41, 42, 44, 45, 46, 47, 49</t>
  </si>
  <si>
    <t>1, 2, 15, 17, 18, 20, 26, 30, 31, 41, 42, 44, 45, 46, 47, 49</t>
  </si>
  <si>
    <t>1, 2, 2, 15, 15, 17, 17, 18, 18, 20, 20, 26, 26, 30, 30, 31, 31, 41, 41, 42, 42, 44, 44, 45, 45, 46, 46, 47, 47, 49, 49</t>
  </si>
  <si>
    <t>1, 5, 11, 15, 16, 17, 18, 20, 21, 25, 26, 30, 31, 32, 33, 38, 39, 41, 42, 43, 44, 45, 46, 47, 49</t>
  </si>
  <si>
    <t>1, 5, 15, 16, 17, 20, 26, 30, 39, 41, 42, 44, 45, 46, 47, 49</t>
  </si>
  <si>
    <t>1, 5, 5, 15, 15, 16, 16, 17, 17, 20, 20, 26, 26, 30, 30, 39, 39, 41, 41, 42, 42, 44, 44, 45, 45, 46, 46, 47, 47, 49, 49</t>
  </si>
  <si>
    <t>4, 5, 11, 12, 15, 16, 17, 18, 20, 21, 25, 26, 29, 30, 32, 33, 38, 39, 41, 42, 43, 44, 45, 46, 47, 49</t>
  </si>
  <si>
    <t>5, 12, 15, 16, 17, 18, 26, 30, 33, 39, 42, 44, 45, 46, 47, 49</t>
  </si>
  <si>
    <t>5, 12, 12, 15, 15, 16, 16, 17, 17, 18, 18, 26, 26, 30, 30, 33, 33, 39, 39, 42, 42, 44, 44, 45, 45, 46, 46, 47, 47, 49, 49</t>
  </si>
  <si>
    <t>4, 5, 6, 9, 11, 12, 15, 16, 17, 18, 21, 24, 26, 29, 30, 31, 32, 33, 38, 39, 41, 42, 43, 44, 45, 47, 49</t>
  </si>
  <si>
    <t>5, 9, 11, 12, 17, 18, 26, 31, 33, 39, 42, 43, 44, 47, 49</t>
  </si>
  <si>
    <t>5, 9, 9, 11, 11, 12, 12, 17, 17, 18, 18, 26, 26, 31, 31, 33, 33, 39, 39, 42, 42, 43, 43, 44, 44, 47, 47, 49, 49</t>
  </si>
  <si>
    <t>4, 5, 6, 9, 11, 12, 15, 16, 17, 18, 21, 24, 26, 27, 29, 31, 33, 37, 38, 39, 41, 42, 43, 44, 45, 47</t>
  </si>
  <si>
    <t>4, 5, 9, 11, 18, 24, 26, 29, 31, 33, 39, 42, 43, 44, 45, 47</t>
  </si>
  <si>
    <t>4, 5, 5, 9, 9, 11, 11, 18, 18, 24, 24, 26, 26, 29, 29, 31, 31, 33, 33, 39, 39, 42, 42, 43, 43, 44, 44, 45, 45, 47, 47</t>
  </si>
  <si>
    <t>2, 3, 4, 6, 9, 10, 11, 12, 15, 16, 17, 18, 21, 24, 26, 27, 29, 31, 33, 37, 38, 39, 41, 42, 43, 44, 45, 47, 48</t>
  </si>
  <si>
    <t>3, 4, 6, 11, 15, 18, 24, 26, 29, 31, 39, 42, 43, 44, 45, 48</t>
  </si>
  <si>
    <t>3, 4, 4, 6, 6, 11, 11, 15, 15, 18, 18, 24, 24, 26, 26, 29, 29, 31, 31, 39, 39, 42, 42, 43, 43, 44, 44, 45, 45, 48, 48</t>
  </si>
  <si>
    <t>2, 3, 4, 6, 8, 9, 10, 11, 12, 14, 15, 16, 17, 18, 21, 24, 26, 27, 29, 31, 37, 38, 39, 41, 42, 43, 44, 45, 46, 47, 48</t>
  </si>
  <si>
    <t>3, 4, 6, 8, 11, 15, 18, 24, 27, 29, 31, 38, 39, 44, 45, 46, 48</t>
  </si>
  <si>
    <t>3, 4, 4, 6, 6, 8, 8, 11, 11, 15, 15, 18, 18, 24, 24, 27, 27, 29, 29, 31, 31, 38, 38, 39, 39, 44, 44, 45, 45, 46, 46, 48, 48</t>
  </si>
  <si>
    <t>2, 3, 4, 5, 6, 8, 9, 10, 12, 14, 15, 17, 18, 21, 23, 24, 26, 27, 29, 31, 37, 38, 39, 40, 42, 45, 46, 47, 48, 49</t>
  </si>
  <si>
    <t>2, 4, 6, 8, 10, 15, 24, 27, 31, 38, 39, 45, 46, 47, 48, 49</t>
  </si>
  <si>
    <t>2, 4, 4, 6, 6, 8, 8, 10, 10, 15, 15, 24, 24, 27, 27, 31, 31, 38, 38, 39, 39, 45, 45, 46, 46, 47, 47, 48, 48, 49, 49</t>
  </si>
  <si>
    <t>2, 3, 5, 6, 8, 9, 10, 12, 14, 15, 17, 23, 24, 25, 26, 27, 28, 31, 35, 37, 38, 40, 42, 45, 46, 47, 48, 49</t>
  </si>
  <si>
    <t>2, 6, 8, 10, 14, 25, 27, 31, 38, 42, 45, 46, 47, 48, 49</t>
  </si>
  <si>
    <t>2, 6, 6, 8, 8, 10, 10, 14, 14, 25, 25, 27, 27, 31, 31, 38, 38, 42, 42, 45, 45, 46, 46, 47, 47, 48, 48, 49, 49</t>
  </si>
  <si>
    <t>2, 3, 5, 6, 8, 10, 12, 13, 14, 15, 18, 22, 23, 24, 25, 26, 27, 28, 31, 35, 37, 38, 40, 42, 45, 46, 47, 48, 49</t>
  </si>
  <si>
    <t>2, 5, 6, 10, 13, 14, 23, 25, 37, 42, 45, 46, 47, 48, 49</t>
  </si>
  <si>
    <t>2, 5, 5, 6, 6, 10, 10, 13, 13, 14, 14, 23, 23, 25, 25, 37, 37, 42, 42, 45, 45, 46, 46, 47, 47, 48, 48, 49, 49</t>
  </si>
  <si>
    <t>2, 3, 5, 6, 8, 9, 10, 11, 12, 13, 14, 15, 18, 22, 23, 25, 26, 28, 31, 35, 37, 38, 40, 42, 43, 46, 47, 48, 49</t>
  </si>
  <si>
    <t>2, 5, 6, 9, 12, 13, 14, 23, 28, 37, 38, 42, 43, 46, 48, 49</t>
  </si>
  <si>
    <t>2, 5, 5, 6, 6, 9, 9, 12, 12, 13, 13, 14, 14, 23, 23, 28, 28, 37, 37, 38, 38, 42, 42, 43, 43, 46, 46, 48, 48, 49, 49</t>
  </si>
  <si>
    <t>1, 3, 4, 5, 6, 8, 9, 11, 12, 13, 14, 15, 16, 18, 22, 23, 25, 26, 28, 35, 37, 38, 40, 42, 43, 46, 49</t>
  </si>
  <si>
    <t>3, 5, 6, 9, 12, 15, 22, 23, 28, 37, 38, 42, 43, 46, 49</t>
  </si>
  <si>
    <t>3, 5, 5, 6, 6, 9, 9, 12, 12, 15, 15, 22, 22, 23, 23, 28, 28, 37, 37, 38, 38, 42, 42, 43, 43, 46, 46, 49, 49</t>
  </si>
  <si>
    <t>1, 3, 4, 5, 6, 8, 9, 11, 12, 13, 14, 15, 16, 18, 22, 23, 25, 28, 29, 35, 37, 38, 40, 42, 43, 45, 49</t>
  </si>
  <si>
    <t>3, 5, 6, 11, 12, 15, 22, 23, 28, 37, 38, 42, 43, 45, 49</t>
  </si>
  <si>
    <t>3, 5, 5, 6, 6, 11, 11, 12, 12, 15, 15, 22, 22, 23, 23, 28, 28, 37, 37, 38, 38, 42, 42, 43, 43, 45, 45, 49, 49</t>
  </si>
  <si>
    <t>1, 2, 3, 4, 6, 9, 11, 12, 13, 14, 15, 16, 18, 19, 22, 23, 25, 28, 29, 32, 35, 37, 38, 40, 41, 42, 43, 45</t>
  </si>
  <si>
    <t>1, 4, 6, 11, 12, 14, 15, 16, 22, 23, 28, 37, 42, 43, 45</t>
  </si>
  <si>
    <t>1, 4, 4, 6, 6, 11, 11, 12, 12, 14, 14, 15, 15, 16, 16, 22, 22, 23, 23, 28, 28, 37, 37, 42, 42, 43, 43, 45, 45</t>
  </si>
  <si>
    <t>1, 2, 3, 4, 6, 8, 9, 11, 13, 14, 15, 16, 18, 19, 22, 23, 27, 28, 29, 32, 36, 37, 38, 40, 41, 43, 45</t>
  </si>
  <si>
    <t>1, 4, 6, 8, 11, 14, 16, 28, 29, 37, 40, 43, 45</t>
  </si>
  <si>
    <t>1, 4, 4, 6, 6, 8, 8, 11, 11, 14, 14, 16, 16, 28, 28, 29, 29, 37, 37, 40, 40, 43, 43, 45, 45</t>
  </si>
  <si>
    <t>1, 2, 3, 4, 6, 8, 9, 11, 14, 15, 16, 19, 23, 27, 28, 29, 32, 36, 37, 38, 40, 41, 43, 45</t>
  </si>
  <si>
    <t>1, 2, 4, 6, 8, 14, 16, 19, 29, 37, 40, 41, 43, 45</t>
  </si>
  <si>
    <t>1, 2, 2, 4, 4, 6, 6, 8, 8, 14, 14, 16, 16, 19, 19, 29, 29, 37, 37, 40, 40, 41, 41, 43, 43, 45, 45</t>
  </si>
  <si>
    <t>1, 2, 3, 4, 8, 9, 12, 14, 15, 16, 19, 23, 27, 28, 29, 32, 36, 37, 38, 40, 41, 43, 44, 45</t>
  </si>
  <si>
    <t>1, 2, 4, 9, 14, 16, 19, 23, 29, 36, 37, 40, 41, 44, 45</t>
  </si>
  <si>
    <t>1, 2, 2, 4, 4, 9, 9, 14, 14, 16, 16, 19, 19, 23, 23, 29, 29, 36, 36, 37, 37, 40, 40, 41, 41, 44, 44, 45, 45</t>
  </si>
  <si>
    <t>2, 4, 8, 9, 10, 12, 13, 14, 15, 16, 19, 23, 27, 28, 29, 32, 33, 35, 36, 38, 40, 41, 43, 44, 45</t>
  </si>
  <si>
    <t>2, 4, 9, 10, 16, 19, 23, 27, 32, 35, 36, 40, 41, 44, 45</t>
  </si>
  <si>
    <t>2, 4, 4, 9, 9, 10, 10, 16, 16, 19, 19, 23, 23, 27, 27, 32, 32, 35, 35, 36, 36, 40, 40, 41, 41, 44, 44, 45, 45</t>
  </si>
  <si>
    <t>2, 4, 8, 9, 10, 11, 12, 13, 14, 15, 19, 21, 23, 27, 28, 32, 33, 35, 36, 40, 41, 43, 44, 45</t>
  </si>
  <si>
    <t>2, 4, 8, 9, 10, 12, 23, 27, 32, 35, 36, 40, 41, 43, 44, 45</t>
  </si>
  <si>
    <t>2, 4, 4, 8, 8, 9, 9, 10, 10, 12, 12, 23, 23, 27, 27, 32, 32, 35, 35, 36, 36, 40, 40, 41, 41, 43, 43, 44, 44, 45, 45</t>
  </si>
  <si>
    <t>4, 5, 8, 9, 10, 11, 12, 13, 14, 15, 21, 23, 24, 27, 28, 30, 32, 33, 35, 36, 39, 40, 41, 42, 43, 44, 49</t>
  </si>
  <si>
    <t>4, 8, 9, 10, 12, 13, 24, 27, 32, 33, 35, 40, 41, 43, 44, 49</t>
  </si>
  <si>
    <t>4, 8, 8, 9, 9, 10, 10, 12, 12, 13, 13, 24, 24, 27, 27, 32, 32, 33, 33, 35, 35, 40, 40, 41, 41, 43, 43, 44, 44, 49, 49</t>
  </si>
  <si>
    <t>4, 5, 6, 8, 9, 10, 11, 12, 13, 14, 15, 19, 21, 24, 25, 26, 27, 28, 30, 32, 33, 35, 36, 39, 41, 42, 43, 44, 49</t>
  </si>
  <si>
    <t>4, 6, 8, 9, 11, 12, 13, 24, 26, 33, 35, 36, 41, 43, 44, 49</t>
  </si>
  <si>
    <t>4, 6, 6, 8, 8, 9, 9, 11, 11, 12, 12, 13, 13, 24, 24, 26, 26, 33, 33, 35, 35, 36, 36, 41, 41, 43, 43, 44, 44, 49, 49</t>
  </si>
  <si>
    <t>4, 5, 6, 8, 9, 10, 11, 12, 13, 15, 18, 19, 20, 21, 22, 24, 25, 26, 27, 30, 33, 34, 35, 36, 39, 42, 43, 44, 49</t>
  </si>
  <si>
    <t>4, 5, 6, 8, 11, 13, 18, 26, 30, 33, 34, 35, 36, 42, 43, 44, 49</t>
  </si>
  <si>
    <t>4, 5, 5, 6, 6, 8, 8, 11, 11, 13, 13, 18, 18, 26, 26, 30, 30, 33, 33, 34, 34, 35, 35, 36, 36, 42, 42, 43, 43, 44, 44, 49, 49</t>
  </si>
  <si>
    <t>4, 5, 6, 8, 10, 11, 13, 15, 18, 19, 20, 21, 22, 23, 24, 25, 26, 27, 28, 30, 33, 34, 35, 36, 39, 42, 43, 45, 49</t>
  </si>
  <si>
    <t>4, 5, 8, 10, 11, 13, 18, 25, 26, 30, 34, 35, 36, 42, 43, 45, 49</t>
  </si>
  <si>
    <t>4, 5, 5, 8, 8, 10, 10, 11, 11, 13, 13, 18, 18, 25, 25, 26, 26, 30, 30, 34, 34, 35, 35, 36, 36, 42, 42, 43, 43, 45, 45, 49, 49</t>
  </si>
  <si>
    <t>2, 4, 5, 6, 10, 11, 13, 18, 19, 20, 21, 22, 23, 24, 25, 26, 27, 28, 30, 34, 36, 38, 39, 42, 43, 45, 47, 49</t>
  </si>
  <si>
    <t>4, 5, 10, 13, 20, 25, 26, 27, 30, 34, 42, 43, 45, 47, 49</t>
  </si>
  <si>
    <t>4, 5, 5, 10, 10, 13, 13, 20, 20, 25, 25, 26, 26, 27, 27, 30, 30, 34, 34, 42, 42, 43, 43, 45, 45, 47, 47, 49, 49</t>
  </si>
  <si>
    <t>2, 4, 5, 6, 7, 10, 11, 13, 18, 19, 20, 22, 23, 24, 25, 26, 27, 28, 30, 34, 36, 38, 39, 40, 42, 45, 46, 47, 49</t>
  </si>
  <si>
    <t>4, 5, 10, 11, 13, 20, 23, 25, 26, 27, 34, 36, 45, 46, 47, 49</t>
  </si>
  <si>
    <t>4, 5, 5, 10, 10, 11, 11, 13, 13, 20, 20, 23, 23, 25, 25, 26, 26, 27, 27, 34, 34, 36, 36, 45, 45, 46, 46, 47, 47, 49, 49</t>
  </si>
  <si>
    <t>2, 4, 5, 6, 7, 10, 11, 13, 14, 18, 19, 20, 22, 23, 25, 26, 27, 28, 29, 33, 34, 36, 38, 40, 41, 45, 46, 47</t>
  </si>
  <si>
    <t>2, 4, 5, 11, 13, 20, 23, 26, 27, 34, 36, 38, 41, 45, 46, 47</t>
  </si>
  <si>
    <t>2, 4, 4, 5, 5, 11, 11, 13, 13, 20, 20, 23, 23, 26, 26, 27, 27, 34, 34, 36, 36, 38, 38, 41, 41, 45, 45, 46, 46, 47, 47</t>
  </si>
  <si>
    <t>2, 4, 5, 7, 9, 11, 13, 14, 18, 20, 22, 23, 26, 27, 28, 29, 33, 34, 36, 38, 40, 41, 43, 44, 45, 46, 47</t>
  </si>
  <si>
    <t>2, 5, 7, 11, 13, 22, 23, 34, 36, 38, 40, 41, 45, 46, 47</t>
  </si>
  <si>
    <t>2, 5, 5, 7, 7, 11, 11, 13, 13, 22, 22, 23, 23, 34, 34, 36, 36, 38, 38, 40, 40, 41, 41, 45, 45, 46, 46, 47, 47</t>
  </si>
  <si>
    <t>2, 4, 5, 6, 7, 9, 11, 13, 14, 22, 23, 26, 28, 29, 33, 34, 36, 38, 39, 40, 41, 43, 44, 45, 46, 47, 48</t>
  </si>
  <si>
    <t>2, 4, 5, 7, 11, 14, 22, 33, 34, 36, 38, 40, 41, 45, 46, 47, 48</t>
  </si>
  <si>
    <t>2, 4, 4, 5, 5, 7, 7, 11, 11, 14, 14, 22, 22, 33, 33, 34, 34, 36, 36, 38, 38, 40, 40, 41, 41, 45, 45, 46, 46, 47, 47, 48, 48</t>
  </si>
  <si>
    <t>2, 3, 4, 5, 6, 7, 9, 13, 14, 22, 24, 25, 26, 28, 29, 32, 33, 34, 36, 38, 39, 40, 41, 43, 44, 45, 46, 47, 48</t>
  </si>
  <si>
    <t>2, 4, 5, 6, 7, 9, 14, 22, 32, 33, 40, 41, 43, 45, 46, 47, 48</t>
  </si>
  <si>
    <t>2, 4, 4, 5, 5, 6, 6, 7, 7, 9, 9, 14, 14, 22, 22, 32, 32, 33, 33, 40, 40, 41, 41, 43, 43, 45, 45, 46, 46, 47, 47, 48, 48</t>
  </si>
  <si>
    <t>2, 3, 4, 5, 6, 7, 9, 13, 14, 22, 24, 25, 27, 28, 29, 32, 33, 36, 38, 39, 40, 41, 43, 44, 45, 46, 48</t>
  </si>
  <si>
    <t>2, 4, 6, 7, 9, 14, 27, 32, 33, 39, 41, 43, 44, 45, 46, 48</t>
  </si>
  <si>
    <t>2, 4, 4, 6, 6, 7, 7, 9, 9, 14, 14, 27, 27, 32, 32, 33, 33, 39, 39, 41, 41, 43, 43, 44, 44, 45, 45, 46, 46, 48, 48</t>
  </si>
  <si>
    <t>2, 3, 4, 5, 6, 9, 13, 14, 20, 22, 24, 25, 27, 28, 29, 32, 33, 36, 38, 39, 41, 43, 44, 45, 46, 47, 48, 49</t>
  </si>
  <si>
    <t>2, 3, 4, 6, 9, 24, 27, 29, 32, 39, 41, 43, 44, 45, 46, 48, 49</t>
  </si>
  <si>
    <t>2, 3, 3, 4, 4, 6, 6, 9, 9, 24, 24, 27, 27, 29, 29, 32, 32, 39, 39, 41, 41, 43, 43, 44, 44, 45, 45, 46, 46, 48, 48, 49, 49</t>
  </si>
  <si>
    <t>2, 3, 5, 6, 9, 18, 20, 22, 24, 25, 27, 28, 29, 30, 32, 33, 35, 36, 38, 39, 41, 43, 44, 45, 46, 47, 48, 49</t>
  </si>
  <si>
    <t>2, 3, 6, 9, 18, 22, 24, 28, 29, 32, 35, 39, 43, 44, 46, 48, 49</t>
  </si>
  <si>
    <t>2, 3, 3, 6, 6, 9, 9, 18, 18, 22, 22, 24, 24, 28, 28, 29, 29, 32, 32, 35, 35, 39, 39, 43, 43, 44, 44, 46, 46, 48, 48, 49, 49</t>
  </si>
  <si>
    <t>2, 3, 5, 6, 7, 10, 16, 18, 20, 22, 24, 25, 27, 28, 29, 30, 32, 33, 35, 36, 38, 39, 41, 43, 44, 47, 48, 49</t>
  </si>
  <si>
    <t>2, 3, 7, 18, 20, 22, 24, 28, 29, 32, 33, 35, 36, 43, 44, 47, 48, 49</t>
  </si>
  <si>
    <t>2, 3, 3, 7, 7, 18, 18, 20, 20, 22, 22, 24, 24, 28, 28, 29, 29, 32, 32, 33, 33, 35, 35, 36, 36, 43, 43, 44, 44, 47, 47, 48, 48, 49, 49</t>
  </si>
  <si>
    <t>3, 5, 6, 7, 10, 16, 18, 20, 22, 24, 25, 27, 28, 29, 30, 32, 33, 35, 36, 38, 39, 41, 42, 43, 44, 47, 49</t>
  </si>
  <si>
    <t>3, 7, 20, 22, 28, 30, 32, 33, 35, 36, 42, 43, 44, 47, 49</t>
  </si>
  <si>
    <t>3, 7, 7, 20, 20, 22, 22, 28, 28, 30, 30, 32, 32, 33, 33, 35, 35, 36, 36, 42, 42, 43, 43, 44, 44, 47, 47, 49, 49</t>
  </si>
  <si>
    <t>2, 3, 5, 7, 10, 16, 18, 20, 22, 24, 25, 27, 28, 30, 32, 33, 35, 36, 38, 39, 41, 42, 43, 44, 45, 47, 49</t>
  </si>
  <si>
    <t>3, 5, 10, 20, 22, 24, 28, 30, 33, 35, 36, 42, 44, 45, 47, 49</t>
  </si>
  <si>
    <t>3, 5, 5, 10, 10, 20, 20, 22, 22, 24, 24, 28, 28, 30, 30, 33, 33, 35, 35, 36, 36, 42, 42, 44, 44, 45, 45, 47, 47, 49, 49</t>
  </si>
  <si>
    <t>1, 2, 3, 5, 6, 7, 10, 16, 18, 20, 23, 24, 25, 28, 30, 32, 33, 35, 36, 37, 38, 39, 40, 41, 42, 45, 47, 49</t>
  </si>
  <si>
    <t>3, 5, 6, 10, 20, 24, 25, 30, 33, 35, 39, 40, 42, 45, 49</t>
  </si>
  <si>
    <t>3, 5, 5, 6, 6, 10, 10, 20, 20, 24, 24, 25, 25, 30, 30, 33, 33, 35, 35, 39, 39, 40, 40, 42, 42, 45, 45, 49, 49</t>
  </si>
  <si>
    <t>1, 2, 3, 5, 6, 7, 9, 10, 12, 16, 18, 19, 20, 22, 23, 24, 25, 28, 30, 31, 32, 33, 35, 37, 38, 39, 40, 42, 45</t>
  </si>
  <si>
    <t>2, 3, 5, 6, 9, 10, 24, 25, 31, 33, 35, 38, 39, 40, 42, 45</t>
  </si>
  <si>
    <t>2, 3, 3, 5, 5, 6, 6, 9, 9, 10, 10, 24, 24, 25, 25, 31, 31, 33, 33, 35, 35, 38, 38, 39, 39, 40, 40, 42, 42, 45, 45</t>
  </si>
  <si>
    <t>1, 2, 3, 5, 6, 7, 9, 10, 12, 16, 19, 20, 22, 23, 24, 25, 28, 30, 31, 33, 35, 37, 38, 39, 40, 41, 42, 43, 45, 47, 49</t>
  </si>
  <si>
    <t>1, 2, 5, 9, 20, 24, 25, 31, 33, 35, 37, 38, 39, 40, 41, 42, 45, 49</t>
  </si>
  <si>
    <t>1, 2, 2, 5, 5, 9, 9, 20, 20, 24, 24, 25, 25, 31, 31, 33, 33, 35, 35, 37, 37, 38, 38, 39, 39, 40, 40, 41, 41, 42, 42, 45, 45, 49, 49</t>
  </si>
  <si>
    <t>1, 2, 3, 6, 7, 9, 12, 19, 20, 22, 23, 24, 25, 28, 30, 31, 33, 34, 35, 37, 38, 39, 40, 41, 42, 43, 45, 47, 49</t>
  </si>
  <si>
    <t>1, 2, 12, 20, 22, 24, 25, 31, 37, 38, 39, 40, 41, 42, 45, 49</t>
  </si>
  <si>
    <t>1, 2, 2, 12, 12, 20, 20, 22, 22, 24, 24, 25, 25, 31, 31, 37, 37, 38, 38, 39, 39, 40, 40, 41, 41, 42, 42, 45, 45, 49, 49</t>
  </si>
  <si>
    <t>1, 2, 3, 6, 7, 9, 12, 18, 19, 20, 22, 23, 24, 25, 29, 30, 31, 33, 34, 37, 38, 39, 40, 41, 42, 43, 45, 47, 49</t>
  </si>
  <si>
    <t>1, 2, 12, 20, 22, 25, 31, 37, 39, 40, 42, 43, 45, 47, 49</t>
  </si>
  <si>
    <t>1, 2, 2, 12, 12, 20, 20, 22, 22, 25, 25, 31, 31, 37, 37, 39, 39, 40, 40, 42, 42, 43, 43, 45, 45, 47, 47, 49, 49</t>
  </si>
  <si>
    <t>1, 3, 5, 6, 7, 9, 12, 16, 18, 19, 20, 22, 23, 25, 26, 29, 31, 33, 34, 37, 38, 39, 40, 41, 42, 43, 45, 47, 49</t>
  </si>
  <si>
    <t>1, 3, 7, 12, 22, 25, 31, 34, 39, 40, 42, 43, 47, 49</t>
  </si>
  <si>
    <t>1, 3, 3, 7, 7, 12, 12, 22, 22, 25, 25, 31, 31, 34, 34, 39, 39, 40, 40, 42, 42, 43, 43, 47, 47, 49, 49</t>
  </si>
  <si>
    <t>1, 3, 5, 7, 9, 12, 16, 18, 19, 22, 25, 26, 29, 31, 33, 34, 38, 39, 41, 42, 43, 45, 47, 49</t>
  </si>
  <si>
    <t>1, 3, 5, 7, 18, 22, 29, 31, 34, 38, 39, 42, 43, 47, 49</t>
  </si>
  <si>
    <t>1, 3, 3, 5, 5, 7, 7, 18, 18, 22, 22, 29, 29, 31, 31, 34, 34, 38, 38, 39, 39, 42, 42, 43, 43, 47, 47, 49, 49</t>
  </si>
  <si>
    <t>1, 3, 5, 7, 12, 15, 16, 18, 22, 25, 26, 29, 30, 31, 33, 34, 38, 39, 41, 42, 43, 45, 47, 49</t>
  </si>
  <si>
    <t>1, 5, 7, 15, 18, 22, 26, 29, 34, 38, 39, 42, 43, 47, 49</t>
  </si>
  <si>
    <t>1, 5, 5, 7, 7, 15, 15, 18, 18, 22, 22, 26, 26, 29, 29, 34, 34, 38, 38, 39, 39, 42, 42, 43, 43, 47, 47, 49, 49</t>
  </si>
  <si>
    <t>1, 3, 5, 7, 12, 15, 16, 18, 22, 25, 26, 27, 29, 30, 31, 33, 34, 38, 39, 41, 42, 43, 47, 49</t>
  </si>
  <si>
    <t>1, 5, 7, 15, 18, 22, 26, 29, 38, 39, 41, 42, 43, 47, 49</t>
  </si>
  <si>
    <t>1, 5, 5, 7, 7, 15, 15, 18, 18, 22, 22, 26, 26, 29, 29, 38, 38, 39, 39, 41, 41, 42, 42, 43, 43, 47, 47, 49, 49</t>
  </si>
  <si>
    <t>1, 3, 5, 7, 12, 15, 16, 18, 22, 25, 26, 27, 29, 30, 31, 33, 37, 38, 41, 42, 43, 47, 49</t>
  </si>
  <si>
    <t>1, 5, 7, 12, 18, 22, 25, 26, 30, 37, 41, 42, 43, 47, 49</t>
  </si>
  <si>
    <t>1, 5, 5, 7, 7, 12, 12, 18, 18, 22, 22, 25, 25, 26, 26, 30, 30, 37, 37, 41, 41, 42, 42, 43, 43, 47, 47, 49, 49</t>
  </si>
  <si>
    <t>1, 3, 5, 7, 12, 15, 16, 18, 22, 25, 26, 27, 28, 29, 30, 31, 33, 37, 41, 42, 43, 47, 49</t>
  </si>
  <si>
    <t>1, 7, 12, 18, 25, 26, 30, 33, 37, 41, 42, 43, 47, 49</t>
  </si>
  <si>
    <t>1, 7, 7, 12, 12, 18, 18, 25, 25, 26, 26, 30, 30, 33, 33, 37, 37, 41, 41, 42, 42, 43, 43, 47, 47, 49, 49</t>
  </si>
  <si>
    <t>1, 5, 7, 12, 15, 16, 17, 18, 20, 22, 25, 26, 27, 28, 29, 30, 31, 33, 37, 38, 41, 43, 47, 49</t>
  </si>
  <si>
    <t>1, 5, 7, 15, 18, 20, 25, 30, 31, 33, 37, 41, 43, 47, 49</t>
  </si>
  <si>
    <t>1, 5, 5, 7, 7, 15, 15, 18, 18, 20, 20, 25, 25, 30, 30, 31, 31, 33, 33, 37, 37, 41, 41, 43, 43, 47, 47, 49, 49</t>
  </si>
  <si>
    <t>5, 7, 12, 15, 16, 17, 18, 20, 22, 23, 25, 26, 27, 28, 29, 30, 31, 33, 37, 38, 41, 43, 47, 49</t>
  </si>
  <si>
    <t>5, 7, 15, 17, 20, 25, 26, 31, 33, 37, 41, 43, 47, 49</t>
  </si>
  <si>
    <t>5, 7, 7, 15, 15, 17, 17, 20, 20, 25, 25, 26, 26, 31, 31, 33, 33, 37, 37, 41, 41, 43, 43, 47, 47, 49, 49</t>
  </si>
  <si>
    <t>5, 7, 12, 15, 16, 17, 18, 20, 22, 23, 25, 26, 27, 28, 31, 33, 34, 37, 38, 40, 41, 42, 43, 47, 49</t>
  </si>
  <si>
    <t>5, 7, 15, 17, 22, 25, 26, 31, 33, 37, 38, 41, 43, 47, 49</t>
  </si>
  <si>
    <t>5, 7, 7, 15, 15, 17, 17, 22, 22, 25, 25, 26, 26, 31, 31, 33, 33, 37, 37, 38, 38, 41, 41, 43, 43, 47, 47, 49, 49</t>
  </si>
  <si>
    <t>4, 5, 7, 12, 13, 14, 15, 16, 17, 18, 20, 21, 22, 23, 25, 26, 27, 28, 29, 31, 33, 34, 37, 38, 40, 41, 42, 43, 47</t>
  </si>
  <si>
    <t>5, 7, 13, 17, 18, 22, 25, 26, 27, 29, 33, 37, 38, 41, 43, 47</t>
  </si>
  <si>
    <t>5, 7, 7, 13, 13, 17, 17, 18, 18, 22, 22, 25, 25, 26, 26, 27, 27, 29, 29, 33, 33, 37, 37, 38, 38, 41, 41, 43, 43, 47, 47</t>
  </si>
  <si>
    <t>4, 5, 7, 8, 9, 13, 14, 17, 18, 20, 21, 22, 23, 25, 26, 27, 28, 29, 33, 34, 37, 38, 40, 41, 42, 43, 47</t>
  </si>
  <si>
    <t>5, 7, 8, 13, 17, 18, 22, 27, 29, 34, 37, 38, 41, 42, 43, 47</t>
  </si>
  <si>
    <t>5, 7, 7, 8, 8, 13, 13, 17, 17, 18, 18, 22, 22, 27, 27, 29, 29, 34, 34, 37, 37, 38, 38, 41, 41, 42, 42, 43, 43, 47, 47</t>
  </si>
  <si>
    <t>1, 4, 5, 7, 8, 9, 12, 13, 14, 17, 18, 20, 21, 22, 23, 25, 26, 27, 29, 31, 34, 38, 40, 41, 42, 43, 46, 47</t>
  </si>
  <si>
    <t>4, 5, 7, 8, 12, 14, 17, 18, 21, 27, 29, 34, 41, 42, 43, 46, 47</t>
  </si>
  <si>
    <t>4, 5, 5, 7, 7, 8, 8, 12, 12, 14, 14, 17, 17, 18, 18, 21, 21, 27, 27, 29, 29, 34, 34, 41, 41, 42, 42, 43, 43, 46, 46, 47, 47</t>
  </si>
  <si>
    <t>1, 2, 4, 5, 7, 8, 9, 12, 13, 14, 17, 18, 20, 21, 22, 23, 25, 26, 27, 29, 31, 33, 34, 37, 39, 40, 41, 42, 43, 46, 47</t>
  </si>
  <si>
    <t>4, 5, 7, 9, 12, 14, 20, 21, 27, 29, 34, 39, 42, 43, 46, 47</t>
  </si>
  <si>
    <t>4, 5, 5, 7, 7, 9, 9, 12, 12, 14, 14, 20, 20, 21, 21, 27, 27, 29, 29, 34, 34, 39, 39, 42, 42, 43, 43, 46, 46, 47, 47</t>
  </si>
  <si>
    <t>1, 2, 4, 5, 7, 8, 9, 10, 12, 13, 14, 17, 20, 21, 22, 25, 26, 27, 29, 31, 33, 34, 36, 37, 39, 40, 41, 42, 43, 45, 46</t>
  </si>
  <si>
    <t>1, 4, 5, 7, 9, 10, 14, 20, 21, 26, 27, 29, 39, 41, 43, 45, 46</t>
  </si>
  <si>
    <t>1, 4, 4, 5, 5, 7, 7, 9, 9, 10, 10, 14, 14, 20, 20, 21, 21, 26, 26, 27, 27, 29, 29, 39, 39, 41, 41, 43, 43, 45, 45, 46, 46</t>
  </si>
  <si>
    <t>1, 2, 4, 5, 7, 8, 9, 10, 12, 13, 14, 16, 17, 20, 21, 22, 26, 27, 29, 31, 32, 33, 36, 37, 39, 41, 43, 45, 46, 47</t>
  </si>
  <si>
    <t>1, 2, 4, 7, 9, 10, 16, 22, 26, 27, 29, 37, 39, 41, 43, 45, 46, 47</t>
  </si>
  <si>
    <t>1, 2, 2, 4, 4, 7, 7, 9, 9, 10, 10, 16, 16, 22, 22, 26, 26, 27, 27, 29, 29, 37, 37, 39, 39, 41, 41, 43, 43, 45, 45, 46, 46, 47, 47</t>
  </si>
  <si>
    <t>1, 2, 5, 7, 8, 9, 10, 12, 13, 16, 17, 18, 20, 22, 26, 27, 31, 32, 33, 35, 36, 37, 39, 41, 43, 45, 46, 47</t>
  </si>
  <si>
    <t>1, 2, 7, 12, 13, 16, 22, 26, 35, 37, 39, 41, 43, 45, 46, 47</t>
  </si>
  <si>
    <t>1, 2, 2, 7, 7, 12, 12, 13, 13, 16, 16, 22, 22, 26, 26, 35, 35, 37, 37, 39, 39, 41, 41, 43, 43, 45, 45, 46, 46, 47, 47</t>
  </si>
  <si>
    <t>1, 2, 5, 7, 10, 12, 13, 16, 17, 18, 20, 22, 26, 31, 32, 33, 35, 36, 37, 39, 41, 45, 46, 47, 48, 49</t>
  </si>
  <si>
    <t>1, 2, 5, 7, 12, 13, 22, 26, 31, 33, 35, 37, 39, 45, 46, 47, 49</t>
  </si>
  <si>
    <t>1, 2, 2, 5, 5, 7, 7, 12, 12, 13, 13, 22, 22, 26, 26, 31, 31, 33, 33, 35, 35, 37, 37, 39, 39, 45, 45, 46, 46, 47, 47, 49, 49</t>
  </si>
  <si>
    <t>1, 2, 5, 7, 10, 12, 13, 15, 16, 17, 18, 20, 22, 26, 27, 31, 32, 33, 35, 36, 37, 39, 40, 45, 47, 48, 49</t>
  </si>
  <si>
    <t>1, 2, 5, 7, 12, 17, 26, 31, 32, 33, 35, 37, 39, 45, 47, 49</t>
  </si>
  <si>
    <t>1, 2, 2, 5, 5, 7, 7, 12, 12, 17, 17, 26, 26, 31, 31, 32, 32, 33, 33, 35, 35, 37, 37, 39, 39, 45, 45, 47, 47, 49, 49</t>
  </si>
  <si>
    <t>1, 5, 7, 10, 12, 13, 15, 16, 17, 18, 20, 25, 26, 27, 31, 32, 33, 35, 36, 37, 39, 40, 45, 47, 48, 49</t>
  </si>
  <si>
    <t>1, 5, 7, 10, 17, 25, 31, 32, 33, 35, 45, 47, 48, 49</t>
  </si>
  <si>
    <t>1, 5, 5, 7, 7, 10, 10, 17, 17, 25, 25, 31, 31, 32, 32, 33, 33, 35, 35, 45, 45, 47, 47, 48, 48, 49, 49</t>
  </si>
  <si>
    <t>1, 3, 5, 7, 10, 13, 15, 16, 17, 18, 20, 21, 22, 25, 26, 27, 31, 32, 33, 35, 38, 39, 40, 45, 47, 48, 49</t>
  </si>
  <si>
    <t>1, 5, 7, 10, 15, 16, 17, 25, 32, 35, 40, 45, 47, 48, 49</t>
  </si>
  <si>
    <t>1, 5, 5, 7, 7, 10, 10, 15, 15, 16, 16, 17, 17, 25, 25, 32, 32, 35, 35, 40, 40, 45, 45, 47, 47, 48, 48, 49, 49</t>
  </si>
  <si>
    <t>1, 3, 4, 5, 7, 10, 12, 13, 15, 16, 17, 18, 20, 21, 22, 25, 26, 27, 30, 32, 35, 36, 38, 39, 40, 45, 47, 48, 49</t>
  </si>
  <si>
    <t>1, 4, 5, 7, 15, 16, 20, 25, 35, 36, 40, 45, 47, 48, 49</t>
  </si>
  <si>
    <t>1, 4, 4, 5, 5, 7, 7, 15, 15, 16, 16, 20, 20, 25, 25, 35, 35, 36, 36, 40, 40, 45, 45, 47, 47, 48, 48, 49, 49</t>
  </si>
  <si>
    <t>1, 3, 4, 5, 6, 7, 10, 12, 15, 16, 17, 20, 21, 22, 25, 26, 27, 30, 32, 34, 35, 36, 38, 39, 40, 45, 47, 48, 49</t>
  </si>
  <si>
    <t>3, 4, 5, 7, 15, 20, 21, 25, 36, 38, 39, 40, 45, 47, 49</t>
  </si>
  <si>
    <t>3, 4, 4, 5, 5, 7, 7, 15, 15, 20, 20, 21, 21, 25, 25, 36, 36, 38, 38, 39, 39, 40, 40, 45, 45, 47, 47, 49, 49</t>
  </si>
  <si>
    <t>1, 3, 4, 5, 6, 7, 9, 10, 12, 14, 15, 16, 17, 20, 21, 22, 25, 27, 30, 32, 34, 36, 38, 39, 40, 44, 45, 47</t>
  </si>
  <si>
    <t>1, 3, 4, 5, 7, 9, 12, 15, 20, 21, 25, 32, 36, 38, 39, 45, 47</t>
  </si>
  <si>
    <t>1, 3, 3, 4, 4, 5, 5, 7, 7, 9, 9, 12, 12, 15, 15, 20, 20, 21, 21, 25, 25, 32, 32, 36, 36, 38, 38, 39, 39, 45, 45, 47, 47</t>
  </si>
  <si>
    <t>1, 3, 4, 6, 7, 8, 9, 10, 12, 14, 15, 16, 17, 20, 21, 22, 25, 26, 30, 32, 34, 36, 38, 39, 44, 47</t>
  </si>
  <si>
    <t>1, 3, 6, 7, 8, 9, 12, 21, 25, 32, 34, 36, 38, 39, 47</t>
  </si>
  <si>
    <t>1, 3, 3, 6, 6, 7, 7, 8, 8, 9, 9, 12, 12, 21, 21, 25, 25, 32, 32, 34, 34, 36, 36, 38, 38, 39, 39, 47, 47</t>
  </si>
  <si>
    <t>1, 3, 4, 6, 8, 9, 12, 14, 16, 21, 22, 23, 26, 28, 29, 30, 32, 34, 36, 38, 39, 40, 44, 47</t>
  </si>
  <si>
    <t>1, 3, 6, 8, 12, 23, 32, 34, 36, 39, 40, 44, 47</t>
  </si>
  <si>
    <t>1, 3, 3, 6, 6, 8, 8, 12, 12, 23, 23, 32, 32, 34, 34, 36, 36, 39, 39, 40, 40, 44, 44, 47, 47</t>
  </si>
  <si>
    <t>1, 4, 6, 8, 9, 12, 14, 16, 23, 26, 28, 29, 30, 32, 34, 35, 36, 39, 40, 43, 44, 46, 47</t>
  </si>
  <si>
    <t>1, 6, 12, 16, 23, 34, 35, 36, 39, 40, 44, 46, 47</t>
  </si>
  <si>
    <t>1, 6, 6, 12, 12, 16, 16, 23, 23, 34, 34, 35, 35, 36, 36, 39, 39, 40, 40, 44, 44, 46, 46, 47, 47</t>
  </si>
  <si>
    <t>1, 2, 3, 4, 6, 8, 9, 10, 12, 14, 16, 23, 26, 27, 28, 29, 30, 32, 34, 35, 36, 39, 40, 43, 44, 46, 47</t>
  </si>
  <si>
    <t>1, 3, 6, 12, 16, 26, 29, 35, 39, 40, 44, 46, 47</t>
  </si>
  <si>
    <t>1, 3, 3, 6, 6, 12, 12, 16, 16, 26, 26, 29, 29, 35, 35, 39, 39, 40, 40, 44, 44, 46, 46, 47, 47</t>
  </si>
  <si>
    <t>1, 2, 3, 6, 8, 9, 10, 12, 14, 16, 17, 23, 26, 27, 28, 29, 32, 35, 36, 37, 39, 40, 43, 44, 46, 47</t>
  </si>
  <si>
    <t>1, 3, 6, 8, 12, 16, 26, 29, 35, 36, 37, 39, 40, 43, 46, 47</t>
  </si>
  <si>
    <t>1, 3, 3, 6, 6, 8, 8, 12, 12, 16, 16, 26, 26, 29, 29, 35, 35, 36, 36, 37, 37, 39, 39, 40, 40, 43, 43, 46, 46, 47, 47</t>
  </si>
  <si>
    <t>1, 2, 3, 6, 8, 9, 10, 12, 16, 17, 23, 24, 26, 27, 28, 29, 32, 35, 36, 37, 39, 40, 43, 46, 47, 49</t>
  </si>
  <si>
    <t>2, 6, 8, 10, 12, 26, 29, 32, 35, 36, 37, 40, 43, 46, 47, 49</t>
  </si>
  <si>
    <t>2, 6, 6, 8, 8, 10, 10, 12, 12, 26, 26, 29, 29, 32, 32, 35, 35, 36, 36, 37, 37, 40, 40, 43, 43, 46, 46, 47, 47, 49, 49</t>
  </si>
  <si>
    <t>1, 2, 3, 6, 8, 9, 10, 12, 14, 16, 17, 23, 24, 26, 27, 28, 29, 31, 32, 33, 35, 36, 37, 40, 43, 44, 46, 47, 49</t>
  </si>
  <si>
    <t>2, 6, 9, 10, 12, 17, 32, 35, 36, 37, 40, 43, 44, 46, 49</t>
  </si>
  <si>
    <t>2, 6, 6, 9, 9, 10, 10, 12, 12, 17, 17, 32, 32, 35, 35, 36, 36, 37, 37, 40, 40, 43, 43, 44, 44, 46, 46, 49, 49</t>
  </si>
  <si>
    <t>1, 2, 3, 6, 8, 9, 10, 12, 14, 16, 17, 20, 24, 27, 31, 32, 33, 35, 36, 37, 40, 43, 44, 46, 47, 49</t>
  </si>
  <si>
    <t>1, 2, 6, 9, 10, 12, 17, 24, 32, 35, 37, 44, 46, 47, 49</t>
  </si>
  <si>
    <t>1, 2, 2, 6, 6, 9, 9, 10, 10, 12, 12, 17, 17, 24, 24, 32, 32, 35, 35, 37, 37, 44, 44, 46, 46, 47, 47, 49, 49</t>
  </si>
  <si>
    <t>1, 2, 3, 6, 8, 9, 10, 14, 16, 17, 20, 23, 24, 27, 28, 31, 32, 33, 35, 37, 42, 44, 45, 46, 47, 49</t>
  </si>
  <si>
    <t>1, 2, 6, 9, 14, 17, 23, 24, 33, 35, 37, 44, 46, 47, 49</t>
  </si>
  <si>
    <t>1, 2, 2, 6, 6, 9, 9, 14, 14, 17, 17, 23, 23, 24, 24, 33, 33, 35, 35, 37, 37, 44, 44, 46, 46, 47, 47, 49, 49</t>
  </si>
  <si>
    <t>1, 3, 6, 7, 8, 9, 10, 13, 14, 16, 17, 20, 23, 24, 28, 31, 33, 37, 42, 44, 45, 46, 47, 49</t>
  </si>
  <si>
    <t>1, 3, 6, 7, 14, 16, 23, 24, 33, 37, 44, 46, 47, 49</t>
  </si>
  <si>
    <t>1, 3, 3, 6, 6, 7, 7, 14, 14, 16, 16, 23, 23, 24, 24, 33, 33, 37, 37, 44, 44, 46, 46, 47, 47, 49, 49</t>
  </si>
  <si>
    <t>1, 3, 6, 7, 10, 13, 14, 16, 20, 23, 24, 28, 31, 33, 35, 37, 39, 42, 44, 45, 46, 47, 49</t>
  </si>
  <si>
    <t>1, 3, 7, 10, 14, 16, 23, 28, 33, 44, 45, 46, 47, 49</t>
  </si>
  <si>
    <t>1, 3, 3, 7, 7, 10, 10, 14, 14, 16, 16, 23, 23, 28, 28, 33, 33, 44, 44, 45, 45, 46, 46, 47, 47, 49, 49</t>
  </si>
  <si>
    <t>1, 3, 4, 6, 7, 10, 11, 13, 14, 16, 20, 23, 28, 31, 32, 33, 35, 39, 42, 44, 45, 46, 47, 49</t>
  </si>
  <si>
    <t>1, 3, 10, 11, 13, 16, 23, 28, 31, 44, 45, 46, 47, 49</t>
  </si>
  <si>
    <t>1, 3, 3, 10, 10, 11, 11, 13, 13, 16, 16, 23, 23, 28, 28, 31, 31, 44, 44, 45, 45, 46, 46, 47, 47, 49, 49</t>
  </si>
  <si>
    <t>3, 4, 6, 7, 10, 11, 13, 16, 18, 20, 23, 25, 28, 31, 32, 33, 35, 39, 42, 44, 45, 46, 47, 48, 49</t>
  </si>
  <si>
    <t>3, 10, 11, 13, 18, 28, 31, 33, 39, 45, 46, 47, 48, 49</t>
  </si>
  <si>
    <t>3, 10, 10, 11, 11, 13, 13, 18, 18, 28, 28, 31, 31, 33, 33, 39, 39, 45, 45, 46, 46, 47, 47, 48, 48, 49, 49</t>
  </si>
  <si>
    <t>3, 4, 5, 7, 10, 11, 13, 14, 16, 18, 23, 25, 28, 31, 32, 33, 35, 39, 42, 45, 46, 47, 48, 49</t>
  </si>
  <si>
    <t>3, 4, 5, 10, 13, 18, 31, 33, 35, 39, 47, 48, 49</t>
  </si>
  <si>
    <t>3, 4, 4, 5, 5, 10, 10, 13, 13, 18, 18, 31, 31, 33, 33, 35, 35, 39, 39, 47, 47, 48, 48, 49, 49</t>
  </si>
  <si>
    <t>3, 4, 5, 7, 11, 13, 14, 16, 18, 23, 25, 27, 28, 29, 31, 32, 33, 35, 39, 42, 46, 47, 48, 49</t>
  </si>
  <si>
    <t>3, 4, 5, 11, 13, 16, 25, 31, 33, 35, 39, 46, 47, 48, 49</t>
  </si>
  <si>
    <t>3, 4, 4, 5, 5, 11, 11, 13, 13, 16, 16, 25, 25, 31, 31, 33, 33, 35, 35, 39, 39, 46, 46, 47, 47, 48, 48, 49, 49</t>
  </si>
  <si>
    <t>3, 4, 5, 9, 11, 13, 14, 16, 18, 20, 22, 23, 25, 27, 28, 29, 31, 32, 33, 35, 37, 39, 42, 46, 47, 48, 49</t>
  </si>
  <si>
    <t>3, 4, 11, 13, 14, 16, 18, 25, 31, 33, 35, 39, 46, 47, 48, 49</t>
  </si>
  <si>
    <t>3, 4, 4, 11, 11, 13, 13, 14, 14, 16, 16, 18, 18, 25, 25, 31, 31, 33, 33, 35, 35, 39, 39, 46, 46, 47, 47, 48, 48, 49, 49</t>
  </si>
  <si>
    <t>1, 3, 4, 5, 9, 10, 11, 13, 14, 15, 16, 18, 20, 22, 25, 26, 27, 28, 29, 31, 32, 33, 35, 37, 38, 39, 42, 46, 47, 48, 49</t>
  </si>
  <si>
    <t>3, 4, 5, 10, 13, 14, 16, 18, 25, 29, 33, 35, 39, 46, 47, 48, 49</t>
  </si>
  <si>
    <t>3, 4, 4, 5, 5, 10, 10, 13, 13, 14, 14, 16, 16, 18, 18, 25, 25, 29, 29, 33, 33, 35, 35, 39, 39, 46, 46, 47, 47, 48, 48, 49, 49</t>
  </si>
  <si>
    <t>1, 3, 4, 5, 9, 10, 11, 13, 14, 15, 16, 18, 19, 20, 22, 25, 26, 27, 28, 29, 33, 35, 37, 38, 39, 42, 46, 47, 48</t>
  </si>
  <si>
    <t>3, 5, 9, 10, 13, 14, 16, 20, 29, 33, 35, 37, 39, 47, 48</t>
  </si>
  <si>
    <t>3, 5, 5, 9, 9, 10, 10, 13, 13, 14, 14, 16, 16, 20, 20, 29, 29, 33, 33, 35, 35, 37, 37, 39, 39, 47, 47, 48, 48</t>
  </si>
  <si>
    <t>1, 3, 4, 5, 7, 9, 10, 11, 13, 14, 15, 18, 19, 20, 22, 25, 26, 27, 28, 29, 33, 34, 35, 37, 38, 39, 47, 48</t>
  </si>
  <si>
    <t>1, 3, 5, 7, 9, 13, 14, 15, 20, 29, 34, 35, 37, 38, 39, 47, 48</t>
  </si>
  <si>
    <t>1, 3, 3, 5, 5, 7, 7, 9, 9, 13, 13, 14, 14, 15, 15, 20, 20, 29, 29, 34, 34, 35, 35, 37, 37, 38, 38, 39, 39, 47, 47, 48, 48</t>
  </si>
  <si>
    <t>1, 3, 4, 5, 7, 9, 10, 11, 12, 13, 14, 15, 18, 19, 20, 22, 25, 26, 27, 28, 29, 32, 34, 35, 37, 38, 47, 48</t>
  </si>
  <si>
    <t>1, 4, 5, 7, 9, 12, 15, 18, 20, 27, 34, 35, 37, 38, 47, 48</t>
  </si>
  <si>
    <t>1, 4, 4, 5, 5, 7, 7, 9, 9, 12, 12, 15, 15, 18, 18, 20, 20, 27, 27, 34, 34, 35, 35, 37, 37, 38, 38, 47, 47, 48, 48</t>
  </si>
  <si>
    <t>1, 3, 4, 5, 7, 9, 10, 12, 14, 15, 18, 19, 20, 22, 25, 26, 27, 28, 32, 34, 36, 37, 38, 45, 46, 47, 48</t>
  </si>
  <si>
    <t>1, 4, 5, 7, 9, 12, 14, 15, 18, 27, 28, 34, 37, 38, 46, 47, 48</t>
  </si>
  <si>
    <t>1, 4, 4, 5, 5, 7, 7, 9, 9, 12, 12, 14, 14, 15, 15, 18, 18, 27, 27, 28, 28, 34, 34, 37, 37, 38, 38, 46, 46, 47, 47, 48, 48</t>
  </si>
  <si>
    <t>1, 3, 4, 5, 7, 10, 12, 14, 15, 18, 19, 20, 24, 25, 26, 27, 28, 32, 34, 36, 37, 38, 39, 45, 46, 47</t>
  </si>
  <si>
    <t>1, 3, 4, 5, 7, 12, 14, 18, 27, 28, 32, 34, 37, 46, 47</t>
  </si>
  <si>
    <t>1, 3, 3, 4, 4, 5, 5, 7, 7, 12, 12, 14, 14, 18, 18, 27, 27, 28, 28, 32, 32, 34, 34, 37, 37, 46, 46, 47, 47</t>
  </si>
  <si>
    <t>3, 4, 5, 7, 10, 12, 14, 18, 19, 20, 24, 25, 26, 27, 28, 32, 34, 35, 36, 37, 38, 39, 45, 46, 47</t>
  </si>
  <si>
    <t>3, 4, 5, 12, 14, 24, 25, 28, 32, 34, 37, 39, 45, 46, 47</t>
  </si>
  <si>
    <t>3, 4, 4, 5, 5, 12, 12, 14, 14, 24, 24, 25, 25, 28, 28, 32, 32, 34, 34, 37, 37, 39, 39, 45, 45, 46, 46, 47, 47</t>
  </si>
  <si>
    <t>2, 3, 4, 5, 6, 7, 10, 12, 13, 14, 19, 20, 24, 25, 26, 28, 32, 34, 35, 36, 37, 38, 39, 45, 46, 47</t>
  </si>
  <si>
    <t>3, 4, 5, 6, 10, 14, 20, 24, 25, 32, 34, 37, 39, 45, 46, 47</t>
  </si>
  <si>
    <t>3, 4, 4, 5, 5, 6, 6, 10, 10, 14, 14, 20, 20, 24, 24, 25, 25, 32, 32, 34, 34, 37, 37, 39, 39, 45, 45, 46, 46, 47, 47</t>
  </si>
  <si>
    <t>1, 2, 3, 4, 6, 7, 10, 12, 13, 14, 19, 20, 24, 25, 26, 28, 32, 35, 36, 37, 38, 39, 45, 46, 47</t>
  </si>
  <si>
    <t>3, 4, 6, 10, 20, 25, 28, 37, 38, 39, 45, 46, 47</t>
  </si>
  <si>
    <t>3, 4, 4, 6, 6, 10, 10, 20, 20, 25, 25, 28, 28, 37, 37, 38, 38, 39, 39, 45, 45, 46, 46, 47, 47</t>
  </si>
  <si>
    <t>1, 2, 3, 4, 6, 7, 9, 10, 12, 13, 14, 15, 19, 20, 24, 25, 28, 34, 35, 36, 38, 39, 44, 45, 46, 47</t>
  </si>
  <si>
    <t>2, 3, 4, 9, 10, 13, 20, 25, 28, 38, 39, 44, 46, 47</t>
  </si>
  <si>
    <t>2, 3, 3, 4, 4, 9, 9, 10, 10, 13, 13, 20, 20, 25, 25, 28, 28, 38, 38, 39, 39, 44, 44, 46, 46, 47, 47</t>
  </si>
  <si>
    <t>1, 2, 3, 4, 6, 9, 10, 12, 13, 14, 15, 19, 20, 24, 25, 28, 34, 35, 38, 39, 44, 45, 46, 47, 48</t>
  </si>
  <si>
    <t>1, 2, 4, 9, 10, 13, 20, 24, 25, 28, 38, 39, 44, 46, 47, 48</t>
  </si>
  <si>
    <t>1, 2, 2, 4, 4, 9, 9, 10, 10, 13, 13, 20, 20, 24, 24, 25, 25, 28, 28, 38, 38, 39, 39, 44, 44, 46, 46, 47, 47, 48, 48</t>
  </si>
  <si>
    <t>1, 2, 3, 4, 6, 9, 10, 13, 14, 15, 16, 18, 19, 20, 24, 25, 28, 34, 35, 38, 39, 42, 44, 45, 46, 47, 48</t>
  </si>
  <si>
    <t>1, 2, 3, 4, 13, 14, 20, 24, 25, 34, 38, 39, 44, 46, 47, 48</t>
  </si>
  <si>
    <t>1, 2, 2, 3, 3, 4, 4, 13, 13, 14, 14, 20, 20, 24, 24, 25, 25, 34, 34, 38, 38, 39, 39, 44, 44, 46, 46, 47, 47, 48, 48</t>
  </si>
  <si>
    <t>1, 2, 3, 4, 6, 7, 9, 10, 13, 14, 15, 16, 18, 19, 22, 24, 25, 26, 28, 30, 34, 38, 42, 44, 45, 46, 47, 48</t>
  </si>
  <si>
    <t>1, 2, 3, 4, 13, 14, 25, 28, 30, 34, 38, 44, 46, 47, 48</t>
  </si>
  <si>
    <t>1, 2, 2, 3, 3, 4, 4, 13, 13, 14, 14, 25, 25, 28, 28, 30, 30, 34, 34, 38, 38, 44, 44, 46, 46, 47, 47, 48, 48</t>
  </si>
  <si>
    <t>1, 2, 3, 4, 7, 9, 10, 13, 14, 15, 16, 18, 22, 24, 25, 26, 28, 30, 34, 36, 38, 42, 44, 45, 46, 48</t>
  </si>
  <si>
    <t>1, 2, 3, 10, 13, 14, 16, 28, 30, 34, 36, 38, 42, 44, 46, 48</t>
  </si>
  <si>
    <t>1, 2, 2, 3, 3, 10, 10, 13, 13, 14, 14, 16, 16, 28, 28, 30, 30, 34, 34, 36, 36, 38, 38, 42, 42, 44, 44, 46, 46, 48, 48</t>
  </si>
  <si>
    <t>2, 3, 4, 7, 9, 10, 12, 13, 14, 15, 16, 18, 21, 22, 24, 26, 28, 30, 33, 34, 35, 36, 39, 42, 44, 45, 46, 47, 48</t>
  </si>
  <si>
    <t>2, 3, 7, 10, 14, 15, 16, 21, 26, 28, 30, 36, 42, 44, 46, 47, 48</t>
  </si>
  <si>
    <t>2, 3, 3, 7, 7, 10, 10, 14, 14, 15, 15, 16, 16, 21, 21, 26, 26, 28, 28, 30, 30, 36, 36, 42, 42, 44, 44, 46, 46, 47, 47, 48, 48</t>
  </si>
  <si>
    <t>2, 3, 4, 7, 10, 12, 13, 14, 15, 16, 18, 21, 22, 24, 26, 28, 30, 33, 35, 36, 39, 42, 43, 45, 46, 47, 48, 49</t>
  </si>
  <si>
    <t>2, 3, 7, 12, 13, 14, 15, 16, 21, 22, 26, 30, 36, 42, 46, 47, 48, 49</t>
  </si>
  <si>
    <t>2, 3, 3, 7, 7, 12, 12, 13, 13, 14, 14, 15, 15, 16, 16, 21, 21, 22, 22, 26, 26, 30, 30, 36, 36, 42, 42, 46, 46, 47, 47, 48, 48, 49, 49</t>
  </si>
  <si>
    <t>1, 2, 3, 4, 7, 9, 10, 12, 13, 14, 15, 16, 18, 21, 22, 26, 28, 30, 33, 35, 36, 39, 41, 42, 43, 44, 46, 47, 49</t>
  </si>
  <si>
    <t>2, 3, 7, 9, 12, 13, 15, 22, 26, 30, 33, 36, 39, 44, 46, 47, 49</t>
  </si>
  <si>
    <t>2, 3, 3, 7, 7, 9, 9, 12, 12, 13, 13, 15, 15, 22, 22, 26, 26, 30, 30, 33, 33, 36, 36, 39, 39, 44, 44, 46, 46, 47, 47, 49, 49</t>
  </si>
  <si>
    <t>1, 3, 4, 5, 6, 7, 9, 10, 12, 13, 14, 15, 21, 22, 26, 28, 30, 33, 35, 36, 38, 39, 41, 43, 44, 47, 49</t>
  </si>
  <si>
    <t>3, 4, 6, 7, 9, 12, 13, 22, 30, 33, 36, 39, 43, 44, 47, 49</t>
  </si>
  <si>
    <t>3, 4, 4, 6, 6, 7, 7, 9, 9, 12, 12, 13, 13, 22, 22, 30, 30, 33, 33, 36, 36, 39, 39, 43, 43, 44, 44, 47, 47, 49, 49</t>
  </si>
  <si>
    <t>1, 3, 4, 5, 6, 8, 9, 10, 12, 13, 14, 21, 22, 26, 28, 33, 35, 36, 37, 38, 39, 41, 42, 43, 44, 47, 49</t>
  </si>
  <si>
    <t>1, 3, 4, 6, 8, 12, 13, 26, 33, 36, 39, 41, 42, 43, 44, 47, 49</t>
  </si>
  <si>
    <t>1, 3, 3, 4, 4, 6, 6, 8, 8, 12, 12, 13, 13, 26, 26, 33, 33, 36, 36, 39, 39, 41, 41, 42, 42, 43, 43, 44, 44, 47, 47, 49, 49</t>
  </si>
  <si>
    <t>1, 3, 4, 5, 6, 8, 9, 10, 12, 13, 19, 21, 22, 26, 28, 33, 35, 36, 37, 38, 39, 41, 42, 43, 44, 47, 48, 49</t>
  </si>
  <si>
    <t>1, 4, 5, 8, 10, 12, 13, 26, 38, 41, 42, 43, 44, 47, 48, 49</t>
  </si>
  <si>
    <t>1, 4, 4, 5, 5, 8, 8, 10, 10, 12, 12, 13, 13, 26, 26, 38, 38, 41, 41, 42, 42, 43, 43, 44, 44, 47, 47, 48, 48, 49, 49</t>
  </si>
  <si>
    <t>1, 3, 4, 5, 6, 8, 9, 10, 12, 13, 15, 19, 22, 26, 28, 29, 33, 35, 36, 37, 38, 41, 42, 43, 44, 48, 49</t>
  </si>
  <si>
    <t>1, 3, 4, 5, 9, 10, 13, 26, 33, 37, 38, 41, 42, 44, 48, 49</t>
  </si>
  <si>
    <t>1, 3, 3, 4, 4, 5, 5, 9, 9, 10, 10, 13, 13, 26, 26, 33, 33, 37, 37, 38, 38, 41, 41, 42, 42, 44, 44, 48, 48, 49, 49</t>
  </si>
  <si>
    <t>1, 3, 5, 6, 8, 9, 10, 13, 15, 18, 19, 22, 24, 26, 28, 29, 33, 36, 37, 38, 41, 42, 43, 44, 48</t>
  </si>
  <si>
    <t>1, 3, 5, 6, 9, 13, 18, 19, 33, 37, 38, 42, 44, 48</t>
  </si>
  <si>
    <t>1, 3, 3, 5, 5, 6, 6, 9, 9, 13, 13, 18, 18, 19, 19, 33, 33, 37, 37, 38, 38, 42, 42, 44, 44, 48, 48</t>
  </si>
  <si>
    <t>1, 3, 4, 5, 6, 8, 9, 10, 13, 15, 18, 19, 22, 24, 25, 27, 29, 33, 36, 37, 38, 42, 43, 44, 48, 49</t>
  </si>
  <si>
    <t>3, 5, 6, 10, 15, 18, 19, 33, 36, 37, 42, 44, 48, 49</t>
  </si>
  <si>
    <t>3, 5, 5, 6, 6, 10, 10, 15, 15, 18, 18, 19, 19, 33, 33, 36, 36, 37, 37, 42, 42, 44, 44, 48, 48, 49, 49</t>
  </si>
  <si>
    <t>1, 3, 4, 5, 6, 8, 9, 10, 15, 18, 19, 22, 24, 25, 27, 29, 33, 36, 37, 38, 42, 43, 44, 48, 49</t>
  </si>
  <si>
    <t>1, 3, 5, 6, 10, 15, 19, 36, 37, 42, 43, 44, 48, 49</t>
  </si>
  <si>
    <t>1, 3, 3, 5, 5, 6, 6, 10, 10, 15, 15, 19, 19, 36, 36, 37, 37, 42, 42, 43, 43, 44, 44, 48, 48, 49, 49</t>
  </si>
  <si>
    <t>1, 4, 5, 6, 9, 10, 15, 17, 18, 19, 22, 24, 25, 27, 28, 29, 36, 37, 38, 43, 44, 48, 49</t>
  </si>
  <si>
    <t>1, 4, 5, 6, 15, 17, 19, 25, 29, 36, 37, 43, 44, 48, 49</t>
  </si>
  <si>
    <t>1, 4, 4, 5, 5, 6, 6, 15, 15, 17, 17, 19, 19, 25, 25, 29, 29, 36, 36, 37, 37, 43, 43, 44, 44, 48, 48, 49, 49</t>
  </si>
  <si>
    <t>1, 4, 5, 6, 9, 10, 15, 17, 18, 19, 21, 24, 25, 27, 28, 29, 36, 37, 38, 43, 44, 49</t>
  </si>
  <si>
    <t>1, 4, 6, 17, 18, 19, 25, 27, 29, 37, 38, 43, 44, 49</t>
  </si>
  <si>
    <t>1, 4, 4, 6, 6, 17, 17, 18, 18, 19, 19, 25, 25, 27, 27, 29, 29, 37, 37, 38, 38, 43, 43, 44, 44, 49, 49</t>
  </si>
  <si>
    <t>1, 2, 4, 5, 6, 10, 12, 17, 18, 19, 20, 21, 24, 25, 27, 28, 29, 36, 37, 38, 43, 44, 49</t>
  </si>
  <si>
    <t>1, 2, 4, 6, 18, 19, 25, 27, 29, 36, 37, 38, 43, 44, 49</t>
  </si>
  <si>
    <t>1, 2, 2, 4, 4, 6, 6, 18, 18, 19, 19, 25, 25, 27, 27, 29, 29, 36, 36, 37, 37, 38, 38, 43, 43, 44, 44, 49, 49</t>
  </si>
  <si>
    <t>1, 2, 4, 5, 6, 10, 12, 14, 16, 17, 18, 19, 20, 21, 25, 27, 28, 29, 35, 36, 37, 38, 43, 44, 49</t>
  </si>
  <si>
    <t>1, 2, 4, 5, 6, 14, 19, 21, 27, 35, 36, 37, 38, 43, 44, 49</t>
  </si>
  <si>
    <t>1, 2, 2, 4, 4, 5, 5, 6, 6, 14, 14, 19, 19, 21, 21, 27, 27, 35, 35, 36, 36, 37, 37, 38, 38, 43, 43, 44, 44, 49, 49</t>
  </si>
  <si>
    <t>1, 2, 5, 6, 11, 12, 14, 16, 17, 18, 19, 20, 21, 24, 25, 27, 28, 35, 36, 37, 38, 43, 44, 48</t>
  </si>
  <si>
    <t>1, 2, 5, 6, 12, 14, 19, 21, 35, 36, 37, 43, 44, 48</t>
  </si>
  <si>
    <t>1, 2, 2, 5, 5, 6, 6, 12, 12, 14, 14, 19, 19, 21, 21, 35, 35, 36, 36, 37, 37, 43, 43, 44, 44, 48, 48</t>
  </si>
  <si>
    <t>1, 2, 3, 5, 6, 11, 12, 14, 16, 17, 18, 19, 20, 21, 24, 25, 27, 28, 35, 36, 37, 41, 42, 43, 44, 47, 48</t>
  </si>
  <si>
    <t>1, 2, 5, 6, 12, 16, 21, 27, 35, 36, 43, 44, 48</t>
  </si>
  <si>
    <t>1, 2, 2, 5, 5, 6, 6, 12, 12, 16, 16, 21, 21, 27, 27, 35, 35, 36, 36, 43, 43, 44, 44, 48, 48</t>
  </si>
  <si>
    <t>1, 2, 3, 5, 11, 12, 14, 16, 17, 18, 20, 21, 24, 25, 27, 28, 35, 36, 37, 40, 41, 42, 43, 47, 48</t>
  </si>
  <si>
    <t>1, 5, 11, 12, 16, 21, 27, 35, 36, 40, 43, 48</t>
  </si>
  <si>
    <t>1, 5, 5, 11, 11, 12, 12, 16, 16, 21, 21, 27, 27, 35, 35, 36, 36, 40, 40, 43, 43, 48, 48</t>
  </si>
  <si>
    <t>1, 2, 3, 5, 11, 12, 13, 14, 16, 17, 18, 20, 21, 24, 27, 28, 34, 35, 36, 37, 40, 41, 42, 43, 47, 48</t>
  </si>
  <si>
    <t>1, 3, 5, 11, 12, 16, 27, 34, 35, 36, 40, 41, 43, 47, 48</t>
  </si>
  <si>
    <t>1, 3, 3, 5, 5, 11, 11, 12, 12, 16, 16, 27, 27, 34, 34, 35, 35, 36, 36, 40, 40, 41, 41, 43, 43, 47, 47, 48, 48</t>
  </si>
  <si>
    <t>1, 2, 3, 5, 6, 11, 12, 13, 14, 16, 17, 18, 22, 24, 27, 28, 34, 35, 37, 40, 41, 42, 43, 47, 48</t>
  </si>
  <si>
    <t>1, 3, 11, 12, 24, 28, 34, 35, 37, 40, 41, 43, 47, 48</t>
  </si>
  <si>
    <t>1, 3, 3, 11, 11, 12, 12, 24, 24, 28, 28, 34, 34, 35, 35, 37, 37, 40, 40, 41, 41, 43, 43, 47, 47, 48, 48</t>
  </si>
  <si>
    <t>1, 2, 3, 5, 6, 11, 12, 13, 14, 16, 18, 20, 22, 24, 27, 28, 34, 37, 40, 41, 42, 43, 44, 47, 48</t>
  </si>
  <si>
    <t>1, 3, 5, 11, 13, 18, 24, 28, 34, 37, 40, 41, 44, 47, 48</t>
  </si>
  <si>
    <t>1, 3, 3, 5, 5, 11, 11, 13, 13, 18, 18, 24, 24, 28, 28, 34, 34, 37, 37, 40, 40, 41, 41, 44, 44, 47, 47, 48, 48</t>
  </si>
  <si>
    <t>3, 5, 6, 10, 11, 12, 13, 14, 16, 18, 20, 22, 23, 24, 27, 28, 34, 37, 40, 41, 42, 44, 47, 48</t>
  </si>
  <si>
    <t>3, 5, 6, 13, 16, 18, 24, 27, 28, 34, 37, 40, 44, 47, 48</t>
  </si>
  <si>
    <t>3, 5, 5, 6, 6, 13, 13, 16, 16, 18, 18, 24, 24, 27, 27, 28, 28, 34, 34, 37, 37, 40, 40, 44, 44, 47, 47, 48, 48</t>
  </si>
  <si>
    <t>3, 5, 6, 10, 11, 12, 13, 14, 16, 17, 18, 20, 22, 23, 24, 27, 28, 29, 30, 34, 36, 37, 40, 41, 42, 44, 47</t>
  </si>
  <si>
    <t>3, 5, 6, 11, 13, 16, 17, 18, 20, 27, 28, 34, 40, 41, 42, 44, 47</t>
  </si>
  <si>
    <t>3, 5, 5, 6, 6, 11, 11, 13, 13, 16, 16, 17, 17, 18, 18, 20, 20, 27, 27, 28, 28, 34, 34, 40, 40, 41, 41, 42, 42, 44, 44, 47, 47</t>
  </si>
  <si>
    <t>1, 4, 5, 6, 10, 11, 12, 13, 14, 16, 17, 18, 20, 22, 23, 27, 28, 29, 30, 31, 34, 36, 41, 42, 44, 47</t>
  </si>
  <si>
    <t>4, 5, 6, 10, 11, 16, 17, 20, 23, 27, 28, 31, 34, 41, 42, 44, 47</t>
  </si>
  <si>
    <t>4, 5, 5, 6, 6, 10, 10, 11, 11, 16, 16, 17, 17, 20, 20, 23, 23, 27, 27, 28, 28, 31, 31, 34, 34, 41, 41, 42, 42, 44, 44, 47, 47</t>
  </si>
  <si>
    <t>1, 4, 6, 10, 11, 13, 16, 17, 18, 19, 20, 22, 23, 27, 28, 29, 30, 31, 33, 36, 41, 42, 44, 46, 47</t>
  </si>
  <si>
    <t>4, 6, 10, 11, 13, 20, 22, 23, 28, 29, 31, 36, 41, 42, 44, 46, 47</t>
  </si>
  <si>
    <t>4, 6, 6, 10, 10, 11, 11, 13, 13, 20, 20, 22, 22, 23, 23, 28, 28, 29, 29, 31, 31, 36, 36, 41, 41, 42, 42, 44, 44, 46, 46, 47, 47</t>
  </si>
  <si>
    <t>1, 4, 7, 8, 10, 11, 13, 16, 17, 18, 19, 20, 22, 23, 27, 29, 30, 31, 33, 36, 39, 41, 42, 44, 46, 47</t>
  </si>
  <si>
    <t>1, 7, 10, 11, 13, 22, 23, 29, 31, 36, 39, 41, 44, 46, 47</t>
  </si>
  <si>
    <t>1, 7, 7, 10, 10, 11, 11, 13, 13, 22, 22, 23, 23, 29, 29, 31, 31, 36, 36, 39, 39, 41, 41, 44, 44, 46, 46, 47, 47</t>
  </si>
  <si>
    <t>1, 4, 7, 8, 10, 11, 13, 16, 17, 19, 20, 22, 23, 26, 27, 29, 30, 31, 32, 33, 36, 39, 41, 42, 44, 46, 47</t>
  </si>
  <si>
    <t>1, 7, 10, 11, 13, 19, 22, 26, 27, 29, 31, 33, 36, 39, 41, 44, 46, 47</t>
  </si>
  <si>
    <t>1, 7, 7, 10, 10, 11, 11, 13, 13, 19, 19, 22, 22, 26, 26, 27, 27, 29, 29, 31, 31, 33, 33, 36, 36, 39, 39, 41, 41, 44, 44, 46, 46, 47, 47</t>
  </si>
  <si>
    <t>1, 4, 7, 8, 11, 13, 17, 19, 20, 22, 23, 26, 27, 29, 30, 31, 32, 33, 36, 38, 39, 41, 44, 46</t>
  </si>
  <si>
    <t>1, 7, 8, 11, 13, 19, 22, 23, 26, 27, 31, 33, 39, 41, 44, 46</t>
  </si>
  <si>
    <t>1, 7, 7, 8, 8, 11, 11, 13, 13, 19, 19, 22, 22, 23, 23, 26, 26, 27, 27, 31, 31, 33, 33, 39, 39, 41, 41, 44, 44, 46, 46</t>
  </si>
  <si>
    <t>1, 4, 7, 8, 11, 13, 17, 19, 20, 22, 23, 26, 27, 29, 31, 32, 33, 36, 38, 39, 41, 44, 45, 46</t>
  </si>
  <si>
    <t>1, 7, 8, 13, 19, 22, 23, 27, 31, 32, 33, 39, 41, 44, 45, 46</t>
  </si>
  <si>
    <t>1, 7, 7, 8, 8, 13, 13, 19, 19, 22, 22, 23, 23, 27, 27, 31, 31, 32, 32, 33, 33, 39, 39, 41, 41, 44, 44, 45, 45, 46, 46</t>
  </si>
  <si>
    <t>1, 7, 8, 11, 13, 19, 20, 22, 23, 26, 27, 29, 30, 31, 32, 33, 36, 38, 39, 40, 41, 43, 44, 45, 46</t>
  </si>
  <si>
    <t>1, 8, 13, 19, 22, 23, 30, 32, 39, 41, 43, 44, 45, 46</t>
  </si>
  <si>
    <t>1, 8, 8, 13, 13, 19, 19, 22, 22, 23, 23, 30, 30, 32, 32, 39, 39, 41, 41, 43, 43, 44, 44, 45, 45, 46, 46</t>
  </si>
  <si>
    <t>1, 7, 8, 10, 11, 13, 20, 22, 23, 26, 29, 30, 31, 32, 33, 36, 37, 38, 39, 40, 41, 43, 44, 45, 46</t>
  </si>
  <si>
    <t>1, 7, 10, 22, 30, 32, 39, 41, 43, 44, 45, 46</t>
  </si>
  <si>
    <t>1, 7, 7, 10, 10, 22, 22, 30, 30, 32, 32, 39, 39, 41, 41, 43, 43, 44, 44, 45, 45, 46, 46</t>
  </si>
  <si>
    <t>1, 7, 8, 10, 11, 13, 15, 20, 22, 26, 28, 29, 30, 31, 32, 33, 36, 37, 38, 39, 40, 41, 43, 44, 45, 46, 48</t>
  </si>
  <si>
    <t>1, 7, 10, 11, 15, 22, 31, 39, 40, 41, 43, 44, 45, 46, 48</t>
  </si>
  <si>
    <t>1, 7, 7, 10, 10, 11, 11, 15, 15, 22, 22, 31, 31, 39, 39, 40, 40, 41, 41, 43, 43, 44, 44, 45, 45, 46, 46, 48, 48</t>
  </si>
  <si>
    <t>1, 4, 7, 8, 10, 11, 13, 15, 18, 20, 22, 28, 29, 30, 31, 33, 36, 37, 38, 39, 40, 41, 43, 44, 45, 46, 48</t>
  </si>
  <si>
    <t>1, 7, 11, 15, 18, 20, 22, 31, 38, 39, 40, 43, 44, 45, 46, 48</t>
  </si>
  <si>
    <t>1, 7, 7, 11, 11, 15, 15, 18, 18, 20, 20, 22, 22, 31, 31, 38, 38, 39, 39, 40, 40, 43, 43, 44, 44, 45, 45, 46, 46, 48, 48</t>
  </si>
  <si>
    <t>4, 7, 8, 10, 11, 13, 14, 15, 18, 20, 21, 22, 23, 27, 28, 29, 30, 31, 33, 36, 37, 38, 39, 40, 41, 43, 45, 46, 47, 48</t>
  </si>
  <si>
    <t>7, 8, 11, 18, 20, 21, 28, 31, 38, 40, 43, 45, 46, 47, 48</t>
  </si>
  <si>
    <t>7, 8, 8, 11, 11, 18, 18, 20, 20, 21, 21, 28, 28, 31, 31, 38, 38, 40, 40, 43, 43, 45, 45, 46, 46, 47, 47, 48, 48</t>
  </si>
  <si>
    <t>4, 7, 8, 10, 11, 14, 15, 18, 20, 21, 22, 23, 26, 27, 28, 30, 31, 32, 33, 36, 37, 38, 39, 40, 41, 43, 46, 47, 48</t>
  </si>
  <si>
    <t>4, 7, 8, 10, 11, 20, 21, 28, 36, 38, 39, 43, 46, 47, 48</t>
  </si>
  <si>
    <t>4, 7, 7, 8, 8, 10, 10, 11, 11, 20, 20, 21, 21, 28, 28, 36, 36, 38, 38, 39, 39, 43, 43, 46, 46, 47, 47, 48, 48</t>
  </si>
  <si>
    <t>3, 4, 7, 8, 10, 14, 15, 18, 20, 21, 22, 23, 26, 27, 28, 30, 32, 33, 36, 37, 38, 39, 41, 46, 47, 48</t>
  </si>
  <si>
    <t>4, 7, 8, 10, 14, 20, 23, 28, 36, 38, 39, 46, 47, 48</t>
  </si>
  <si>
    <t>4, 7, 7, 8, 8, 10, 10, 14, 14, 20, 20, 23, 23, 28, 28, 36, 36, 38, 38, 39, 39, 46, 46, 47, 47, 48, 48</t>
  </si>
  <si>
    <t>3, 4, 7, 8, 9, 10, 14, 15, 16, 18, 20, 21, 22, 23, 26, 27, 28, 30, 32, 33, 36, 37, 38, 39, 41, 46, 47, 48, 49</t>
  </si>
  <si>
    <t>4, 7, 8, 10, 14, 16, 20, 23, 26, 28, 32, 36, 38, 39, 47, 48, 49</t>
  </si>
  <si>
    <t>4, 7, 7, 8, 8, 10, 10, 14, 14, 16, 16, 20, 20, 23, 23, 26, 26, 28, 28, 32, 32, 36, 36, 38, 38, 39, 39, 47, 47, 48, 48, 49, 49</t>
  </si>
  <si>
    <t>3, 4, 7, 9, 10, 11, 14, 16, 18, 19, 20, 21, 22, 23, 25, 26, 27, 28, 30, 32, 33, 35, 36, 37, 38, 39, 43, 47, 48, 49</t>
  </si>
  <si>
    <t>3, 4, 7, 14, 16, 19, 23, 26, 28, 32, 33, 38, 39, 47, 48, 49</t>
  </si>
  <si>
    <t>3, 4, 4, 7, 7, 14, 14, 16, 16, 19, 19, 23, 23, 26, 26, 28, 28, 32, 32, 33, 33, 38, 38, 39, 39, 47, 47, 48, 48, 49, 49</t>
  </si>
  <si>
    <t>3, 7, 9, 10, 11, 14, 16, 18, 19, 21, 22, 23, 25, 26, 27, 28, 30, 32, 33, 35, 36, 37, 38, 39, 43, 47, 48, 49</t>
  </si>
  <si>
    <t>3, 7, 9, 14, 18, 19, 22, 26, 32, 33, 38, 39, 47, 48, 49</t>
  </si>
  <si>
    <t>3, 7, 7, 9, 9, 14, 14, 18, 18, 19, 19, 22, 22, 26, 26, 32, 32, 33, 33, 38, 38, 39, 39, 47, 47, 48, 48, 49, 49</t>
  </si>
  <si>
    <t>1, 3, 5, 7, 9, 10, 11, 16, 18, 19, 22, 25, 26, 30, 32, 33, 35, 36, 37, 38, 39, 40, 42, 43, 46, 47, 48, 49</t>
  </si>
  <si>
    <t>3, 5, 7, 9, 11, 18, 22, 25, 33, 38, 39, 43, 47, 48, 49</t>
  </si>
  <si>
    <t>3, 5, 5, 7, 7, 9, 9, 11, 11, 18, 18, 22, 22, 25, 25, 33, 33, 38, 38, 39, 39, 43, 43, 47, 47, 48, 48, 49, 49</t>
  </si>
  <si>
    <t>1, 3, 5, 9, 10, 11, 12, 16, 18, 19, 22, 25, 33, 35, 36, 37, 38, 39, 40, 42, 43, 46, 47, 48, 49</t>
  </si>
  <si>
    <t>3, 5, 9, 11, 19, 22, 25, 39, 43, 47, 48, 49</t>
  </si>
  <si>
    <t>3, 5, 5, 9, 9, 11, 11, 19, 19, 22, 22, 25, 25, 39, 39, 43, 43, 47, 47, 48, 48, 49, 49</t>
  </si>
  <si>
    <t>1, 3, 5, 6, 9, 11, 12, 13, 16, 18, 19, 22, 25, 28, 35, 37, 39, 40, 41, 42, 43, 44, 46, 47, 48, 49</t>
  </si>
  <si>
    <t>1, 5, 9, 11, 13, 19, 25, 40, 43, 44, 46, 47, 48, 49</t>
  </si>
  <si>
    <t>1, 5, 5, 9, 9, 11, 11, 13, 13, 19, 19, 25, 25, 40, 40, 43, 43, 44, 44, 46, 46, 47, 47, 48, 48, 49, 49</t>
  </si>
  <si>
    <t>1, 3, 5, 6, 9, 11, 12, 13, 14, 16, 18, 19, 22, 25, 28, 29, 30, 35, 40, 41, 42, 43, 44, 46, 47, 48, 49</t>
  </si>
  <si>
    <t>1, 3, 9, 11, 13, 19, 22, 25, 40, 41, 43, 44, 46, 47, 48, 49</t>
  </si>
  <si>
    <t>1, 3, 3, 9, 9, 11, 11, 13, 13, 19, 19, 22, 22, 25, 25, 40, 40, 41, 41, 43, 43, 44, 44, 46, 46, 47, 47, 48, 48, 49, 49</t>
  </si>
  <si>
    <t>1, 3, 5, 6, 9, 11, 12, 13, 14, 16, 18, 19, 22, 25, 27, 28, 29, 30, 40, 41, 42, 43, 44, 46, 47, 49</t>
  </si>
  <si>
    <t>1, 3, 6, 9, 11, 13, 16, 22, 25, 40, 41, 44, 46, 47, 49</t>
  </si>
  <si>
    <t>1, 3, 3, 6, 6, 9, 9, 11, 11, 13, 13, 16, 16, 22, 22, 25, 25, 40, 40, 41, 41, 44, 44, 46, 46, 47, 47, 49, 49</t>
  </si>
  <si>
    <t>1, 3, 5, 6, 9, 11, 12, 13, 14, 16, 20, 22, 24, 25, 27, 28, 29, 30, 34, 35, 40, 41, 42, 44, 46, 47, 49</t>
  </si>
  <si>
    <t>1, 3, 5, 6, 9, 14, 16, 22, 25, 30, 35, 41, 44, 47, 49</t>
  </si>
  <si>
    <t>1, 3, 3, 5, 5, 6, 6, 9, 9, 14, 14, 16, 16, 22, 22, 25, 25, 30, 30, 35, 35, 41, 41, 44, 44, 47, 47, 49, 49</t>
  </si>
  <si>
    <t>3, 5, 6, 9, 11, 12, 13, 14, 16, 17, 20, 22, 23, 24, 25, 27, 28, 29, 30, 34, 35, 41, 44, 46, 49</t>
  </si>
  <si>
    <t>3, 5, 6, 14, 16, 17, 25, 30, 35, 41, 44, 46, 49</t>
  </si>
  <si>
    <t>3, 5, 5, 6, 6, 14, 14, 16, 16, 17, 17, 25, 25, 30, 30, 35, 35, 41, 41, 44, 44, 46, 46, 49, 49</t>
  </si>
  <si>
    <t>5, 6, 11, 13, 14, 16, 17, 20, 22, 23, 24, 25, 27, 28, 29, 30, 34, 35, 37, 39, 41, 42, 44, 46, 49</t>
  </si>
  <si>
    <t>5, 6, 11, 14, 17, 20, 25, 28, 30, 34, 35, 41, 42, 44, 46, 49</t>
  </si>
  <si>
    <t>5, 6, 6, 11, 11, 14, 14, 17, 17, 20, 20, 25, 25, 28, 28, 30, 30, 34, 34, 35, 35, 41, 41, 42, 42, 44, 44, 46, 46, 49, 49</t>
  </si>
  <si>
    <t>2, 3, 5, 6, 11, 13, 14, 16, 17, 20, 22, 23, 24, 25, 27, 28, 29, 30, 34, 35, 37, 39, 41, 42, 45, 46, 49</t>
  </si>
  <si>
    <t>3, 5, 6, 11, 20, 22, 25, 28, 30, 34, 35, 41, 42, 46, 49</t>
  </si>
  <si>
    <t>3, 5, 5, 6, 6, 11, 11, 20, 20, 22, 22, 25, 25, 28, 28, 30, 30, 34, 34, 35, 35, 41, 41, 42, 42, 46, 46, 49, 49</t>
  </si>
  <si>
    <t>2, 3, 6, 10, 11, 16, 17, 20, 22, 23, 24, 25, 27, 28, 30, 32, 34, 35, 37, 39, 40, 42, 44, 45, 46, 49</t>
  </si>
  <si>
    <t>3, 6, 11, 20, 22, 24, 25, 30, 32, 34, 35, 39, 42, 49</t>
  </si>
  <si>
    <t>3, 6, 6, 11, 11, 20, 20, 22, 22, 24, 24, 25, 25, 30, 30, 32, 32, 34, 34, 35, 35, 39, 39, 42, 42, 49, 49</t>
  </si>
  <si>
    <t>2, 3, 5, 6, 10, 11, 16, 17, 20, 22, 23, 24, 25, 28, 30, 32, 34, 35, 36, 37, 39, 40, 42, 43, 44, 45, 49</t>
  </si>
  <si>
    <t>2, 6, 10, 11, 22, 24, 25, 30, 32, 34, 35, 39, 42, 43, 45, 49</t>
  </si>
  <si>
    <t>2, 6, 6, 10, 10, 11, 11, 22, 22, 24, 24, 25, 25, 30, 30, 32, 32, 34, 34, 35, 35, 39, 39, 42, 42, 43, 43, 45, 45, 49, 49</t>
  </si>
  <si>
    <t>2, 3, 5, 6, 10, 15, 17, 20, 22, 23, 24, 25, 26, 28, 30, 31, 32, 33, 34, 36, 37, 39, 40, 42, 43, 44, 45, 49</t>
  </si>
  <si>
    <t>2, 6, 10, 24, 25, 26, 30, 34, 39, 40, 42, 43, 45, 49</t>
  </si>
  <si>
    <t>2, 6, 6, 10, 10, 24, 24, 25, 25, 26, 26, 30, 30, 34, 34, 39, 39, 40, 40, 42, 42, 43, 43, 45, 45, 49, 49</t>
  </si>
  <si>
    <t>2, 3, 5, 6, 7, 10, 12, 15, 20, 24, 25, 26, 28, 31, 32, 33, 34, 36, 37, 39, 40, 42, 43, 44, 45, 48, 49</t>
  </si>
  <si>
    <t>2, 5, 7, 10, 20, 24, 25, 26, 40, 42, 43, 45, 48, 49</t>
  </si>
  <si>
    <t>2, 5, 5, 7, 7, 10, 10, 20, 20, 24, 24, 25, 25, 26, 26, 40, 40, 42, 42, 43, 43, 45, 45, 48, 48, 49, 49</t>
  </si>
  <si>
    <t>2, 3, 5, 6, 7, 8, 10, 11, 12, 15, 20, 25, 26, 31, 32, 33, 36, 37, 40, 42, 43, 44, 45, 48, 49</t>
  </si>
  <si>
    <t>2, 5, 7, 10, 11, 15, 20, 31, 33, 40, 42, 43, 45, 48, 49</t>
  </si>
  <si>
    <t>2, 5, 5, 7, 7, 10, 10, 11, 11, 15, 15, 20, 20, 31, 31, 33, 33, 40, 40, 42, 42, 43, 43, 45, 45, 48, 48, 49, 49</t>
  </si>
  <si>
    <t>5, 6, 7, 8, 10, 11, 12, 15, 20, 26, 28, 31, 32, 33, 36, 37, 40, 42, 43, 44, 45, 48, 49</t>
  </si>
  <si>
    <t>5, 6, 10, 11, 12, 15, 20, 31, 33, 42, 43, 45, 48, 49</t>
  </si>
  <si>
    <t>5, 6, 6, 10, 10, 11, 11, 12, 12, 15, 15, 20, 20, 31, 31, 33, 33, 42, 42, 43, 43, 45, 45, 48, 48, 49, 49</t>
  </si>
  <si>
    <t>2, 5, 6, 7, 8, 10, 11, 12, 15, 17, 20, 26, 28, 31, 32, 33, 36, 37, 38, 40, 41, 42, 43, 44, 45, 48, 49</t>
  </si>
  <si>
    <t>5, 6, 8, 11, 12, 15, 17, 20, 31, 33, 42, 43, 44, 45, 48, 49</t>
  </si>
  <si>
    <t>5, 6, 6, 8, 8, 11, 11, 12, 12, 15, 15, 17, 17, 20, 20, 31, 31, 33, 33, 42, 42, 43, 43, 44, 44, 45, 45, 48, 48, 49, 49</t>
  </si>
  <si>
    <t>2, 6, 7, 8, 11, 12, 15, 16, 17, 20, 26, 28, 30, 31, 32, 33, 37, 38, 40, 41, 42, 43, 44, 45, 46, 48, 49</t>
  </si>
  <si>
    <t>6, 7, 8, 12, 15, 17, 20, 28, 33, 42, 43, 44, 45, 46, 48, 49</t>
  </si>
  <si>
    <t>6, 7, 7, 8, 8, 12, 12, 15, 15, 17, 17, 20, 20, 28, 28, 33, 33, 42, 42, 43, 43, 44, 44, 45, 45, 46, 46, 48, 48, 49, 49</t>
  </si>
  <si>
    <t>2, 6, 7, 8, 11, 12, 16, 17, 20, 26, 28, 30, 31, 33, 37, 38, 39, 40, 41, 42, 43, 44, 45, 46, 48, 49</t>
  </si>
  <si>
    <t>2, 6, 7, 8, 16, 17, 20, 28, 33, 38, 41, 43, 44, 45, 46, 48, 49</t>
  </si>
  <si>
    <t>2, 6, 6, 7, 7, 8, 8, 16, 16, 17, 17, 20, 20, 28, 28, 33, 33, 38, 38, 41, 41, 43, 43, 44, 44, 45, 45, 46, 46, 48, 48, 49, 49</t>
  </si>
  <si>
    <t>1, 2, 6, 7, 8, 10, 11, 16, 17, 20, 22, 26, 28, 30, 31, 33, 37, 38, 39, 40, 41, 43, 44, 45, 46, 49</t>
  </si>
  <si>
    <t>2, 7, 8, 10, 16, 28, 30, 38, 40, 41, 43, 44, 45, 46, 49</t>
  </si>
  <si>
    <t>2, 7, 7, 8, 8, 10, 10, 16, 16, 28, 28, 30, 30, 38, 38, 40, 40, 41, 41, 43, 43, 44, 44, 45, 45, 46, 46, 49, 49</t>
  </si>
  <si>
    <t>1, 2, 4, 6, 7, 10, 11, 16, 17, 19, 22, 26, 28, 30, 37, 38, 39, 40, 41, 43, 44, 46, 49</t>
  </si>
  <si>
    <t>2, 6, 7, 10, 16, 26, 30, 38, 40, 41, 44, 46, 49</t>
  </si>
  <si>
    <t>2, 6, 6, 7, 7, 10, 10, 16, 16, 26, 26, 30, 30, 38, 38, 40, 40, 41, 41, 44, 44, 46, 46, 49, 49</t>
  </si>
  <si>
    <t>1, 2, 4, 6, 10, 16, 17, 18, 19, 21, 22, 26, 30, 33, 38, 39, 40, 41, 43, 44, 46</t>
  </si>
  <si>
    <t>1, 2, 6, 16, 17, 22, 26, 30, 40, 43, 44, 46</t>
  </si>
  <si>
    <t>1, 2, 2, 6, 6, 16, 16, 17, 17, 22, 22, 26, 26, 30, 30, 40, 40, 43, 43, 44, 44, 46, 46</t>
  </si>
  <si>
    <t>1, 4, 6, 8, 10, 12, 16, 17, 18, 19, 21, 22, 26, 30, 33, 38, 39, 40, 43, 44, 46</t>
  </si>
  <si>
    <t>1, 4, 6, 12, 16, 17, 22, 26, 38, 40, 43, 44, 46</t>
  </si>
  <si>
    <t>1, 4, 4, 6, 6, 12, 12, 16, 16, 17, 17, 22, 22, 26, 26, 38, 38, 40, 40, 43, 43, 44, 44, 46, 46</t>
  </si>
  <si>
    <t>1, 4, 5, 6, 8, 10, 12, 16, 17, 18, 19, 21, 22, 25, 26, 33, 38, 39, 40, 43, 44, 46, 48, 49</t>
  </si>
  <si>
    <t>1, 4, 6, 12, 16, 17, 18, 22, 33, 38, 43, 44, 46, 49</t>
  </si>
  <si>
    <t>1, 4, 4, 6, 6, 12, 12, 16, 16, 17, 17, 18, 18, 22, 22, 33, 33, 38, 38, 43, 43, 44, 44, 46, 46, 49, 49</t>
  </si>
  <si>
    <t>1, 2, 4, 5, 8, 10, 11, 12, 15, 16, 17, 18, 19, 21, 22, 25, 33, 36, 38, 39, 40, 43, 44, 46, 48, 49</t>
  </si>
  <si>
    <t>1, 4, 8, 11, 16, 17, 18, 21, 33, 38, 39, 43, 44, 46, 49</t>
  </si>
  <si>
    <t>1, 4, 4, 8, 8, 11, 11, 16, 16, 17, 17, 18, 18, 21, 21, 33, 33, 38, 38, 39, 39, 43, 43, 44, 44, 46, 46, 49, 49</t>
  </si>
  <si>
    <t>1, 2, 4, 5, 8, 9, 11, 12, 15, 16, 17, 18, 19, 21, 22, 25, 27, 30, 33, 36, 38, 39, 41, 43, 44, 46, 48, 49</t>
  </si>
  <si>
    <t>1, 4, 5, 8, 11, 18, 19, 21, 33, 39, 43, 44, 46, 48, 49</t>
  </si>
  <si>
    <t>1, 4, 4, 5, 5, 8, 8, 11, 11, 18, 18, 19, 19, 21, 21, 33, 33, 39, 39, 43, 43, 44, 44, 46, 46, 48, 48, 49, 49</t>
  </si>
  <si>
    <t>1, 2, 5, 8, 9, 11, 12, 15, 16, 17, 18, 19, 21, 22, 24, 25, 27, 30, 33, 36, 39, 41, 42, 43, 44, 48, 49</t>
  </si>
  <si>
    <t>1, 2, 5, 8, 15, 19, 21, 36, 39, 42, 43, 44, 48, 49</t>
  </si>
  <si>
    <t>1, 2, 2, 5, 5, 8, 8, 15, 15, 19, 19, 21, 21, 36, 36, 39, 39, 42, 42, 43, 43, 44, 44, 48, 48, 49, 49</t>
  </si>
  <si>
    <t>1, 2, 5, 6, 7, 8, 9, 11, 12, 14, 15, 16, 18, 19, 21, 22, 23, 24, 25, 27, 30, 36, 39, 41, 42, 43, 44, 48, 49</t>
  </si>
  <si>
    <t>2, 5, 6, 8, 9, 15, 19, 23, 27, 36, 41, 42, 43, 44, 48, 49</t>
  </si>
  <si>
    <t>2, 5, 5, 6, 6, 8, 8, 9, 9, 15, 15, 19, 19, 23, 23, 27, 27, 36, 36, 41, 41, 42, 42, 43, 43, 44, 44, 48, 48, 49, 49</t>
  </si>
  <si>
    <t>1, 2, 4, 5, 6, 7, 9, 11, 12, 14, 15, 16, 18, 19, 21, 23, 24, 25, 27, 30, 33, 36, 40, 41, 42, 43, 44, 46, 48, 49</t>
  </si>
  <si>
    <t>2, 5, 6, 7, 9, 12, 15, 18, 23, 24, 27, 36, 41, 42, 43, 44, 46, 49</t>
  </si>
  <si>
    <t>2, 5, 5, 6, 6, 7, 7, 9, 9, 12, 12, 15, 15, 18, 18, 23, 23, 24, 24, 27, 27, 36, 36, 41, 41, 42, 42, 43, 43, 44, 44, 46, 46, 49, 49</t>
  </si>
  <si>
    <t>1, 2, 4, 6, 7, 9, 11, 12, 14, 15, 18, 19, 21, 23, 24, 25, 27, 29, 30, 32, 33, 35, 36, 40, 41, 42, 43, 44, 46, 47</t>
  </si>
  <si>
    <t>1, 2, 7, 9, 12, 14, 18, 19, 23, 24, 27, 41, 42, 43, 44, 46, 47</t>
  </si>
  <si>
    <t>1, 2, 2, 7, 7, 9, 9, 12, 12, 14, 14, 18, 18, 19, 19, 23, 23, 24, 24, 27, 27, 41, 41, 42, 42, 43, 43, 44, 44, 46, 46, 47, 47</t>
  </si>
  <si>
    <t>1, 4, 6, 7, 9, 11, 12, 14, 15, 17, 18, 19, 21, 22, 23, 24, 27, 29, 30, 32, 33, 35, 37, 40, 41, 42, 43, 44, 46, 47</t>
  </si>
  <si>
    <t>1, 4, 7, 9, 12, 14, 17, 18, 19, 23, 24, 40, 42, 43, 44, 46, 47</t>
  </si>
  <si>
    <t>1, 4, 4, 7, 7, 9, 9, 12, 12, 14, 14, 17, 17, 18, 18, 19, 19, 23, 23, 24, 24, 40, 40, 42, 42, 43, 43, 44, 44, 46, 46, 47, 47</t>
  </si>
  <si>
    <t>1, 2, 4, 6, 7, 9, 11, 12, 14, 15, 17, 18, 19, 22, 23, 24, 26, 29, 32, 33, 35, 36, 37, 39, 40, 41, 42, 44, 46, 47</t>
  </si>
  <si>
    <t>1, 4, 7, 9, 11, 12, 14, 17, 23, 29, 35, 40, 41, 42, 44, 46, 47</t>
  </si>
  <si>
    <t>1, 4, 4, 7, 7, 9, 9, 11, 11, 12, 12, 14, 14, 17, 17, 23, 23, 29, 29, 35, 35, 40, 40, 41, 41, 42, 42, 44, 44, 46, 46, 47, 47</t>
  </si>
  <si>
    <t>1, 2, 3, 4, 6, 7, 9, 11, 12, 14, 17, 19, 21, 22, 23, 26, 29, 32, 33, 35, 36, 37, 39, 40, 41, 44, 45, 46, 47</t>
  </si>
  <si>
    <t>1, 4, 9, 11, 12, 14, 21, 22, 23, 29, 35, 37, 40, 41, 44, 45, 46, 47</t>
  </si>
  <si>
    <t>1, 4, 4, 9, 9, 11, 11, 12, 12, 14, 14, 21, 21, 22, 22, 23, 23, 29, 29, 35, 35, 37, 37, 40, 40, 41, 41, 44, 44, 45, 45, 46, 46, 47, 47</t>
  </si>
  <si>
    <t>2, 3, 4, 7, 9, 11, 12, 14, 17, 19, 21, 22, 26, 29, 32, 33, 35, 36, 37, 39, 40, 41, 44, 45, 46, 47</t>
  </si>
  <si>
    <t>2, 4, 11, 12, 21, 22, 26, 29, 35, 37, 39, 41, 44, 45, 46, 47</t>
  </si>
  <si>
    <t>2, 4, 4, 11, 11, 12, 12, 21, 21, 22, 22, 26, 26, 29, 29, 35, 35, 37, 37, 39, 39, 41, 41, 44, 44, 45, 45, 46, 46, 47, 47</t>
  </si>
  <si>
    <t>2, 3, 4, 8, 9, 11, 12, 17, 19, 21, 22, 23, 24, 26, 27, 28, 29, 32, 33, 35, 36, 37, 39, 41, 44, 45, 47</t>
  </si>
  <si>
    <t>2, 3, 11, 12, 22, 23, 26, 29, 32, 37, 39, 41, 44, 45, 47</t>
  </si>
  <si>
    <t>2, 3, 3, 11, 11, 12, 12, 22, 22, 23, 23, 26, 26, 29, 29, 32, 32, 37, 37, 39, 39, 41, 41, 44, 44, 45, 45, 47, 47</t>
  </si>
  <si>
    <t>1, 2, 3, 4, 8, 9, 12, 16, 17, 21, 22, 23, 24, 26, 27, 28, 29, 31, 32, 33, 35, 36, 37, 38, 39, 41, 44, 45</t>
  </si>
  <si>
    <t>2, 3, 4, 8, 12, 23, 26, 29, 32, 38, 39, 41, 44, 45</t>
  </si>
  <si>
    <t>2, 3, 3, 4, 4, 8, 8, 12, 12, 23, 23, 26, 26, 29, 29, 32, 32, 38, 38, 39, 39, 41, 41, 44, 44, 45, 45</t>
  </si>
  <si>
    <t>1, 2, 3, 4, 5, 8, 9, 16, 21, 23, 24, 26, 27, 28, 29, 31, 32, 33, 36, 38, 39, 41, 42, 45, 49</t>
  </si>
  <si>
    <t>2, 3, 4, 8, 9, 24, 28, 29, 32, 38, 39, 41, 45, 49</t>
  </si>
  <si>
    <t>2, 3, 3, 4, 4, 8, 8, 9, 9, 24, 24, 28, 28, 29, 29, 32, 32, 38, 38, 39, 39, 41, 41, 45, 45, 49, 49</t>
  </si>
  <si>
    <t>1, 3, 4, 5, 7, 8, 9, 12, 16, 20, 21, 23, 24, 26, 27, 28, 29, 30, 31, 32, 33, 36, 38, 39, 42, 45, 49</t>
  </si>
  <si>
    <t>1, 3, 4, 8, 9, 12, 16, 24, 28, 31, 32, 38, 39, 45, 49</t>
  </si>
  <si>
    <t>1, 3, 3, 4, 4, 8, 8, 9, 9, 12, 12, 16, 16, 24, 24, 28, 28, 31, 31, 32, 32, 38, 38, 39, 39, 45, 45, 49, 49</t>
  </si>
  <si>
    <t>1, 4, 5, 7, 8, 9, 12, 16, 20, 23, 24, 26, 27, 28, 30, 31, 32, 33, 36, 38, 39, 42, 45, 48, 49</t>
  </si>
  <si>
    <t>1, 4, 5, 8, 12, 16, 23, 24, 28, 31, 32, 38, 39, 42, 45, 48, 49</t>
  </si>
  <si>
    <t>1, 4, 4, 5, 5, 8, 8, 12, 12, 16, 16, 23, 23, 24, 24, 28, 28, 31, 31, 32, 32, 38, 38, 39, 39, 42, 42, 45, 45, 48, 48, 49, 49</t>
  </si>
  <si>
    <t>1, 5, 7, 8, 9, 12, 16, 18, 20, 23, 24, 27, 28, 30, 31, 32, 33, 36, 37, 38, 39, 42, 43, 48, 49</t>
  </si>
  <si>
    <t>1, 5, 7, 8, 16, 18, 23, 30, 31, 32, 38, 39, 42, 43, 48, 49</t>
  </si>
  <si>
    <t>1, 5, 5, 7, 7, 8, 8, 16, 16, 18, 18, 23, 23, 30, 30, 31, 31, 32, 32, 38, 38, 39, 39, 42, 42, 43, 43, 48, 48, 49, 49</t>
  </si>
  <si>
    <t>1, 5, 7, 8, 9, 10, 12, 16, 17, 18, 19, 20, 22, 23, 24, 27, 30, 31, 33, 36, 37, 38, 39, 42, 43, 48, 49</t>
  </si>
  <si>
    <t>1, 5, 7, 16, 18, 23, 30, 33, 36, 38, 39, 42, 43, 48, 49</t>
  </si>
  <si>
    <t>1, 5, 5, 7, 7, 16, 16, 18, 18, 23, 23, 30, 30, 33, 33, 36, 36, 38, 38, 39, 39, 42, 42, 43, 43, 48, 48, 49, 49</t>
  </si>
  <si>
    <t>1, 5, 7, 8, 9, 10, 12, 16, 17, 18, 19, 20, 22, 23, 24, 26, 30, 33, 36, 37, 38, 39, 42, 43, 44, 46, 48, 49</t>
  </si>
  <si>
    <t>1, 5, 7, 16, 26, 30, 33, 36, 38, 39, 42, 43, 46, 48, 49</t>
  </si>
  <si>
    <t>1, 5, 5, 7, 7, 16, 16, 26, 26, 30, 30, 33, 33, 36, 36, 38, 38, 39, 39, 42, 42, 43, 43, 46, 46, 48, 48, 49, 49</t>
  </si>
  <si>
    <t>1, 5, 7, 8, 10, 12, 16, 17, 18, 19, 20, 22, 26, 27, 30, 33, 34, 36, 37, 38, 39, 42, 43, 44, 46, 48</t>
  </si>
  <si>
    <t>1, 5, 7, 10, 17, 22, 26, 27, 33, 36, 38, 39, 42, 43, 46, 48</t>
  </si>
  <si>
    <t>1, 5, 5, 7, 7, 10, 10, 17, 17, 22, 22, 26, 26, 27, 27, 33, 33, 36, 36, 38, 38, 39, 39, 42, 42, 43, 43, 46, 46, 48, 48</t>
  </si>
  <si>
    <t>1, 5, 8, 10, 16, 17, 18, 19, 22, 25, 26, 27, 33, 34, 36, 37, 38, 39, 42, 43, 44, 46, 47, 48</t>
  </si>
  <si>
    <t>1, 5, 10, 16, 17, 19, 22, 27, 36, 38, 39, 42, 43, 44, 46, 47, 48</t>
  </si>
  <si>
    <t>1, 5, 5, 10, 10, 16, 16, 17, 17, 19, 19, 22, 22, 27, 27, 36, 36, 38, 38, 39, 39, 42, 42, 43, 43, 44, 44, 46, 46, 47, 47, 48, 48</t>
  </si>
  <si>
    <t>1, 3, 8, 10, 16, 17, 18, 19, 22, 25, 26, 27, 32, 33, 34, 36, 37, 38, 39, 42, 43, 44, 46, 47, 48</t>
  </si>
  <si>
    <t>1, 3, 8, 10, 16, 17, 19, 22, 34, 36, 38, 39, 42, 43, 44, 46, 47, 48</t>
  </si>
  <si>
    <t>1, 3, 3, 8, 8, 10, 10, 16, 16, 17, 17, 19, 19, 22, 22, 34, 34, 36, 36, 38, 38, 39, 39, 42, 42, 43, 43, 44, 44, 46, 46, 47, 47, 48, 48</t>
  </si>
  <si>
    <t>1, 3, 8, 10, 14, 16, 17, 19, 22, 25, 26, 27, 30, 32, 33, 34, 36, 38, 39, 42, 43, 44, 46, 47, 48</t>
  </si>
  <si>
    <t>3, 8, 10, 14, 19, 25, 34, 36, 38, 39, 42, 44, 46, 47, 48</t>
  </si>
  <si>
    <t>3, 8, 8, 10, 10, 14, 14, 19, 19, 25, 25, 34, 34, 36, 36, 38, 38, 39, 39, 42, 42, 44, 44, 46, 46, 47, 47, 48, 48</t>
  </si>
  <si>
    <t>1, 3, 8, 10, 12, 14, 16, 18, 19, 22, 25, 26, 27, 30, 31, 32, 33, 34, 36, 37, 38, 39, 42, 43, 44, 46, 47, 48</t>
  </si>
  <si>
    <t>1, 8, 10, 14, 18, 19, 25, 33, 34, 37, 38, 39, 42, 46, 47, 48</t>
  </si>
  <si>
    <t>1, 8, 8, 10, 10, 14, 14, 18, 18, 19, 19, 25, 25, 33, 33, 34, 34, 37, 37, 38, 38, 39, 39, 42, 42, 46, 46, 47, 47, 48, 48</t>
  </si>
  <si>
    <t>1, 2, 3, 7, 8, 10, 12, 14, 16, 18, 19, 22, 25, 26, 27, 30, 31, 32, 33, 34, 36, 37, 38, 39, 42, 47, 48</t>
  </si>
  <si>
    <t>1, 7, 8, 10, 18, 19, 25, 30, 33, 37, 38, 39, 42, 47, 48</t>
  </si>
  <si>
    <t>1, 7, 7, 8, 8, 10, 10, 18, 18, 19, 19, 25, 25, 30, 30, 33, 33, 37, 37, 38, 38, 39, 39, 42, 42, 47, 47, 48, 48</t>
  </si>
  <si>
    <t>1, 2, 3, 7, 8, 10, 12, 14, 16, 18, 19, 22, 23, 25, 26, 30, 31, 32, 33, 35, 36, 37, 38, 41, 42, 47, 48</t>
  </si>
  <si>
    <t>1, 7, 8, 10, 12, 22, 23, 30, 31, 33, 37, 38, 41, 42, 47, 48</t>
  </si>
  <si>
    <t>1, 7, 7, 8, 8, 10, 10, 12, 12, 22, 22, 23, 23, 30, 30, 31, 31, 33, 33, 37, 37, 38, 38, 41, 41, 42, 42, 47, 47, 48, 48</t>
  </si>
  <si>
    <t>1, 2, 3, 7, 10, 12, 14, 18, 22, 23, 25, 26, 30, 31, 32, 33, 35, 36, 37, 38, 41, 42, 44, 47, 48, 49</t>
  </si>
  <si>
    <t>1, 2, 12, 14, 22, 23, 30, 31, 32, 37, 38, 41, 42, 48, 49</t>
  </si>
  <si>
    <t>1, 2, 2, 12, 12, 14, 14, 22, 22, 23, 23, 30, 30, 31, 31, 32, 32, 37, 37, 38, 38, 41, 41, 42, 42, 48, 48, 49, 49</t>
  </si>
  <si>
    <t>1, 2, 7, 12, 14, 18, 22, 23, 25, 26, 27, 30, 31, 32, 33, 35, 36, 37, 38, 41, 42, 44, 47, 48, 49</t>
  </si>
  <si>
    <t>1, 2, 12, 14, 22, 25, 30, 31, 32, 35, 37, 41, 42, 44, 48, 49</t>
  </si>
  <si>
    <t>1, 2, 2, 12, 12, 14, 14, 22, 22, 25, 25, 30, 30, 31, 31, 32, 32, 35, 35, 37, 37, 41, 41, 42, 42, 44, 44, 48, 48, 49, 49</t>
  </si>
  <si>
    <t>2, 4, 7, 11, 12, 14, 18, 22, 23, 25, 26, 27, 30, 31, 32, 33, 35, 36, 37, 41, 44, 47, 48, 49</t>
  </si>
  <si>
    <t>2, 7, 11, 12, 14, 22, 25, 30, 33, 35, 36, 37, 41, 44, 47, 48, 49</t>
  </si>
  <si>
    <t>2, 7, 7, 11, 11, 12, 12, 14, 14, 22, 22, 25, 25, 30, 30, 33, 33, 35, 35, 36, 36, 37, 37, 41, 41, 44, 44, 47, 47, 48, 48, 49, 49</t>
  </si>
  <si>
    <t>1, 2, 4, 7, 10, 11, 12, 14, 18, 22, 23, 25, 26, 27, 30, 31, 32, 33, 34, 35, 36, 37, 41, 44, 47, 48, 49</t>
  </si>
  <si>
    <t>2, 7, 10, 11, 22, 26, 30, 31, 33, 35, 36, 41, 44, 47, 48, 49</t>
  </si>
  <si>
    <t>2, 7, 7, 10, 10, 11, 11, 22, 22, 26, 26, 30, 30, 31, 31, 33, 33, 35, 35, 36, 36, 41, 41, 44, 44, 47, 47, 48, 48, 49, 49</t>
  </si>
  <si>
    <t>1, 4, 7, 10, 11, 12, 16, 18, 22, 23, 25, 26, 27, 30, 31, 32, 33, 34, 35, 36, 41, 43, 44, 47, 48, 49</t>
  </si>
  <si>
    <t>4, 7, 10, 12, 16, 22, 26, 31, 33, 36, 41, 44, 47, 48, 49</t>
  </si>
  <si>
    <t>4, 7, 7, 10, 10, 12, 12, 16, 16, 22, 22, 26, 26, 31, 31, 33, 33, 36, 36, 41, 41, 44, 44, 47, 47, 48, 48, 49, 49</t>
  </si>
  <si>
    <t>1, 4, 7, 10, 11, 12, 13, 16, 18, 20, 22, 25, 26, 27, 30, 31, 32, 33, 34, 35, 36, 37, 43, 44, 47, 48, 49</t>
  </si>
  <si>
    <t>1, 4, 7, 12, 13, 16, 22, 26, 31, 33, 35, 44, 47, 48, 49</t>
  </si>
  <si>
    <t>1, 4, 4, 7, 7, 12, 12, 13, 13, 16, 16, 22, 22, 26, 26, 31, 31, 33, 33, 35, 35, 44, 44, 47, 47, 48, 48, 49, 49</t>
  </si>
  <si>
    <t>1, 4, 7, 10, 11, 12, 13, 16, 18, 20, 22, 25, 26, 27, 30, 31, 32, 33, 34, 35, 37, 43, 44, 45, 47, 48</t>
  </si>
  <si>
    <t>1, 4, 7, 10, 12, 13, 22, 30, 33, 35, 43, 44, 45, 47, 48</t>
  </si>
  <si>
    <t>1, 4, 4, 7, 7, 10, 10, 12, 12, 13, 13, 22, 22, 30, 30, 33, 33, 35, 35, 43, 43, 44, 44, 45, 45, 47, 47, 48, 48</t>
  </si>
  <si>
    <t>1, 4, 6, 8, 10, 11, 12, 13, 16, 17, 18, 20, 22, 27, 30, 32, 33, 34, 35, 36, 37, 38, 43, 45, 47, 48</t>
  </si>
  <si>
    <t>1, 4, 8, 10, 12, 20, 22, 30, 33, 35, 37, 43, 45, 47, 48</t>
  </si>
  <si>
    <t>1, 4, 4, 8, 8, 10, 10, 12, 12, 20, 20, 22, 22, 30, 30, 33, 33, 35, 35, 37, 37, 43, 43, 45, 45, 47, 47, 48, 48</t>
  </si>
  <si>
    <t>1, 3, 6, 8, 10, 11, 12, 13, 14, 16, 17, 18, 20, 22, 27, 30, 32, 33, 34, 35, 36, 37, 38, 43, 45, 47, 48</t>
  </si>
  <si>
    <t>1, 3, 8, 10, 12, 18, 20, 27, 30, 37, 43, 45, 47, 48</t>
  </si>
  <si>
    <t>1, 3, 3, 8, 8, 10, 10, 12, 12, 18, 18, 20, 20, 27, 27, 30, 30, 37, 37, 43, 43, 45, 45, 47, 47, 48, 48</t>
  </si>
  <si>
    <t>1, 3, 6, 8, 10, 11, 12, 13, 14, 15, 16, 17, 18, 20, 22, 26, 27, 28, 30, 32, 35, 36, 37, 38, 40, 43, 45, 47, 48</t>
  </si>
  <si>
    <t>3, 6, 10, 12, 15, 17, 18, 20, 27, 37, 38, 40, 43, 45, 47, 48</t>
  </si>
  <si>
    <t>3, 6, 6, 10, 10, 12, 12, 15, 15, 17, 17, 18, 18, 20, 20, 27, 27, 37, 37, 38, 38, 40, 40, 43, 43, 45, 45, 47, 47, 48, 48</t>
  </si>
  <si>
    <t>1, 3, 6, 8, 11, 12, 13, 14, 15, 17, 18, 19, 20, 22, 24, 26, 27, 28, 30, 33, 35, 36, 37, 38, 39, 40, 43, 45, 46, 47, 48</t>
  </si>
  <si>
    <t>1, 6, 8, 12, 14, 15, 17, 18, 20, 27, 38, 40, 43, 45, 46, 47, 48</t>
  </si>
  <si>
    <t>1, 6, 6, 8, 8, 12, 12, 14, 14, 15, 15, 17, 17, 18, 18, 20, 20, 27, 27, 38, 38, 40, 40, 43, 43, 45, 45, 46, 46, 47, 47, 48, 48</t>
  </si>
  <si>
    <t>1, 3, 5, 6, 8, 11, 13, 14, 15, 17, 18, 19, 20, 22, 24, 26, 27, 28, 30, 33, 34, 36, 38, 39, 40, 41, 43, 45, 46, 47, 48</t>
  </si>
  <si>
    <t>1, 6, 8, 11, 13, 14, 17, 18, 20, 26, 28, 38, 40, 41, 45, 46, 47, 48</t>
  </si>
  <si>
    <t>1, 6, 6, 8, 8, 11, 11, 13, 13, 14, 14, 17, 17, 18, 18, 20, 20, 26, 26, 28, 28, 38, 38, 40, 40, 41, 41, 45, 45, 46, 46, 47, 47, 48, 48</t>
  </si>
  <si>
    <t>1, 3, 5, 6, 8, 11, 13, 14, 15, 17, 19, 20, 24, 26, 27, 28, 31, 33, 34, 36, 38, 39, 40, 41, 44, 46, 47, 48</t>
  </si>
  <si>
    <t>1, 3, 6, 8, 11, 13, 14, 19, 24, 26, 28, 39, 40, 41, 44, 46, 47, 48</t>
  </si>
  <si>
    <t>1, 3, 3, 6, 6, 8, 8, 11, 11, 13, 13, 14, 14, 19, 19, 24, 24, 26, 26, 28, 28, 39, 39, 40, 40, 41, 41, 44, 44, 46, 46, 47, 47, 48, 48</t>
  </si>
  <si>
    <t>1, 3, 5, 6, 8, 10, 11, 13, 14, 15, 19, 20, 24, 26, 27, 28, 31, 33, 34, 39, 40, 41, 42, 44, 46, 48</t>
  </si>
  <si>
    <t>1, 3, 5, 10, 13, 19, 24, 26, 28, 34, 39, 40, 41, 44, 46, 48</t>
  </si>
  <si>
    <t>1, 3, 3, 5, 5, 10, 10, 13, 13, 19, 19, 24, 24, 26, 26, 28, 28, 34, 34, 39, 39, 40, 40, 41, 41, 44, 44, 46, 46, 48, 48</t>
  </si>
  <si>
    <t>1, 3, 5, 6, 10, 11, 13, 15, 18, 19, 20, 24, 26, 27, 28, 31, 32, 33, 34, 37, 39, 40, 41, 42, 44, 46</t>
  </si>
  <si>
    <t>1, 5, 10, 13, 19, 24, 28, 34, 39, 40, 41, 42, 44, 46</t>
  </si>
  <si>
    <t>1, 5, 5, 10, 10, 13, 13, 19, 19, 24, 24, 28, 28, 34, 34, 39, 39, 40, 40, 41, 41, 42, 42, 44, 44, 46, 46</t>
  </si>
  <si>
    <t>1, 3, 5, 6, 10, 11, 14, 18, 19, 20, 24, 28, 31, 32, 33, 34, 37, 38, 39, 41, 42, 44, 46</t>
  </si>
  <si>
    <t>1, 5, 6, 10, 14, 19, 24, 28, 34, 41, 42, 44, 46</t>
  </si>
  <si>
    <t>1, 5, 5, 6, 6, 10, 10, 14, 14, 19, 19, 24, 24, 28, 28, 34, 34, 41, 41, 42, 42, 44, 44, 46, 46</t>
  </si>
  <si>
    <t>1, 3, 4, 5, 6, 9, 10, 11, 14, 18, 19, 20, 23, 24, 28, 31, 32, 33, 34, 37, 38, 39, 41, 42, 43, 44, 46</t>
  </si>
  <si>
    <t>1, 4, 5, 6, 14, 18, 19, 24, 34, 37, 41, 42, 44, 46</t>
  </si>
  <si>
    <t>1, 4, 4, 5, 5, 6, 6, 14, 14, 18, 18, 19, 19, 24, 24, 34, 34, 37, 37, 41, 41, 42, 42, 44, 44, 46, 46</t>
  </si>
  <si>
    <t>1, 3, 4, 5, 6, 8, 9, 10, 14, 15, 18, 19, 20, 23, 24, 27, 31, 32, 34, 35, 37, 38, 39, 40, 42, 43, 44, 46</t>
  </si>
  <si>
    <t>1, 4, 5, 6, 15, 18, 19, 37, 38, 42, 44, 46</t>
  </si>
  <si>
    <t>1, 4, 4, 5, 5, 6, 6, 15, 15, 18, 18, 19, 19, 37, 37, 38, 38, 42, 42, 44, 44, 46, 46</t>
  </si>
  <si>
    <t>1, 4, 5, 6, 8, 9, 10, 14, 15, 18, 19, 20, 23, 24, 25, 27, 29, 32, 35, 37, 38, 39, 40, 42, 43, 44, 46</t>
  </si>
  <si>
    <t>1, 5, 6, 9, 15, 18, 23, 37, 38, 39, 42, 43, 44, 46</t>
  </si>
  <si>
    <t>1, 5, 5, 6, 6, 9, 9, 15, 15, 18, 18, 23, 23, 37, 37, 38, 38, 39, 39, 42, 42, 43, 43, 44, 44, 46, 46</t>
  </si>
  <si>
    <t>1, 3, 4, 5, 6, 8, 9, 10, 11, 14, 15, 18, 23, 24, 25, 27, 29, 32, 35, 37, 38, 39, 40, 42, 43, 44</t>
  </si>
  <si>
    <t>1, 3, 5, 8, 9, 23, 25, 27, 38, 39, 40, 42, 43, 44</t>
  </si>
  <si>
    <t>1, 3, 3, 5, 5, 8, 8, 9, 9, 23, 23, 25, 25, 27, 27, 38, 38, 39, 39, 40, 40, 42, 42, 43, 43, 44, 44</t>
  </si>
  <si>
    <t>1, 3, 4, 6, 8, 9, 10, 11, 14, 15, 23, 24, 25, 27, 28, 29, 32, 35, 38, 39, 40, 42, 43, 44</t>
  </si>
  <si>
    <t>1, 3, 4, 8, 9, 10, 24, 25, 27, 29, 39, 40, 43, 44</t>
  </si>
  <si>
    <t>1, 3, 3, 4, 4, 8, 8, 9, 9, 10, 10, 24, 24, 25, 25, 27, 27, 29, 29, 39, 39, 40, 40, 43, 43, 44, 44</t>
  </si>
  <si>
    <t>1, 2, 3, 4, 6, 8, 9, 10, 11, 15, 23, 24, 25, 27, 28, 29, 32, 35, 36, 38, 39, 40, 42, 43, 44</t>
  </si>
  <si>
    <t>1, 4, 6, 8, 10, 11, 15, 24, 25, 27, 29, 39, 40, 44</t>
  </si>
  <si>
    <t>1, 4, 4, 6, 6, 8, 8, 10, 10, 11, 11, 15, 15, 24, 24, 25, 25, 27, 27, 29, 29, 39, 39, 40, 40, 44, 44</t>
  </si>
  <si>
    <t>1, 2, 3, 4, 5, 6, 8, 10, 11, 15, 20, 23, 24, 25, 27, 28, 29, 31, 32, 35, 36, 38, 39, 40, 42, 44</t>
  </si>
  <si>
    <t>1, 4, 6, 8, 11, 15, 24, 25, 29, 32, 39, 40, 44</t>
  </si>
  <si>
    <t>1, 4, 4, 6, 6, 8, 8, 11, 11, 15, 15, 24, 24, 25, 25, 29, 29, 32, 32, 39, 39, 40, 40, 44, 44</t>
  </si>
  <si>
    <t>1, 2, 3, 4, 5, 6, 8, 10, 11, 14, 15, 17, 18, 20, 23, 24, 25, 28, 29, 31, 32, 36, 38, 39, 40, 42, 44</t>
  </si>
  <si>
    <t>1, 2, 4, 6, 8, 11, 15, 25, 32, 36, 39, 40, 42, 44</t>
  </si>
  <si>
    <t>1, 2, 2, 4, 4, 6, 6, 8, 8, 11, 11, 15, 15, 25, 25, 32, 32, 36, 36, 39, 39, 40, 40, 42, 42, 44, 44</t>
  </si>
  <si>
    <t>1, 2, 3, 5, 6, 8, 10, 11, 14, 15, 17, 18, 20, 22, 25, 28, 30, 31, 32, 36, 38, 39, 40, 42, 44, 47, 49</t>
  </si>
  <si>
    <t>1, 2, 5, 8, 11, 15, 20, 22, 25, 32, 36, 39, 40, 42, 44, 49</t>
  </si>
  <si>
    <t>1, 2, 2, 5, 5, 8, 8, 11, 11, 15, 15, 20, 20, 22, 22, 25, 25, 32, 32, 36, 36, 39, 39, 40, 40, 42, 42, 44, 44, 49, 49</t>
  </si>
  <si>
    <t>2, 5, 6, 8, 10, 11, 14, 15, 17, 18, 19, 20, 22, 24, 28, 29, 30, 31, 32, 36, 37, 38, 39, 40, 42, 44, 47, 49</t>
  </si>
  <si>
    <t>2, 5, 8, 14, 17, 19, 20, 22, 32, 36, 37, 39, 40, 42, 44, 49</t>
  </si>
  <si>
    <t>2, 5, 5, 8, 8, 14, 14, 17, 17, 19, 19, 20, 20, 22, 22, 32, 32, 36, 36, 37, 37, 39, 39, 40, 40, 42, 42, 44, 44, 49, 49</t>
  </si>
  <si>
    <t>2, 5, 6, 13, 14, 15, 17, 18, 19, 20, 22, 24, 27, 28, 29, 30, 31, 32, 35, 36, 37, 38, 39, 40, 42, 44, 47, 49</t>
  </si>
  <si>
    <t>2, 5, 14, 17, 19, 20, 30, 32, 37, 39, 40, 44, 47, 49</t>
  </si>
  <si>
    <t>2, 5, 5, 14, 14, 17, 17, 19, 19, 20, 20, 30, 30, 32, 32, 37, 37, 39, 39, 40, 40, 44, 44, 47, 47, 49, 49</t>
  </si>
  <si>
    <t>2, 5, 6, 13, 14, 15, 17, 18, 19, 20, 21, 22, 24, 27, 28, 29, 30, 31, 32, 35, 36, 37, 38, 39, 40, 43, 47, 49</t>
  </si>
  <si>
    <t>2, 5, 6, 14, 17, 19, 20, 24, 29, 30, 32, 37, 39, 40, 43, 47, 49</t>
  </si>
  <si>
    <t>2, 5, 5, 6, 6, 14, 14, 17, 17, 19, 19, 20, 20, 24, 24, 29, 29, 30, 30, 32, 32, 37, 37, 39, 39, 40, 40, 43, 43, 47, 47, 49, 49</t>
  </si>
  <si>
    <t>2, 5, 6, 8, 10, 13, 14, 15, 17, 18, 19, 20, 21, 22, 24, 27, 28, 29, 30, 32, 34, 35, 36, 37, 38, 39, 43, 47, 49</t>
  </si>
  <si>
    <t>2, 6, 10, 13, 14, 24, 27, 29, 30, 32, 37, 38, 39, 43, 47, 49</t>
  </si>
  <si>
    <t>2, 6, 6, 10, 10, 13, 13, 14, 14, 24, 24, 27, 27, 29, 29, 30, 30, 32, 32, 37, 37, 38, 38, 39, 39, 43, 43, 47, 47, 49, 49</t>
  </si>
  <si>
    <t>1, 2, 5, 6, 8, 10, 13, 14, 19, 21, 22, 24, 27, 28, 29, 30, 31, 34, 35, 36, 37, 38, 39, 43, 45, 47, 49</t>
  </si>
  <si>
    <t>2, 5, 10, 13, 14, 21, 24, 27, 29, 36, 37, 38, 39, 43, 45, 47, 49</t>
  </si>
  <si>
    <t>2, 5, 5, 10, 10, 13, 13, 14, 14, 21, 21, 24, 24, 27, 27, 29, 29, 36, 36, 37, 37, 38, 38, 39, 39, 43, 43, 45, 45, 47, 47, 49, 49</t>
  </si>
  <si>
    <t>1, 5, 6, 8, 10, 13, 14, 18, 19, 21, 22, 24, 27, 28, 29, 30, 31, 34, 35, 36, 37, 38, 39, 42, 43, 45, 46, 47</t>
  </si>
  <si>
    <t>5, 8, 13, 14, 18, 19, 21, 27, 34, 36, 37, 38, 39, 43, 45, 46, 47</t>
  </si>
  <si>
    <t>5, 8, 8, 13, 13, 14, 14, 18, 18, 19, 19, 21, 21, 27, 27, 34, 34, 36, 36, 37, 37, 38, 38, 39, 39, 43, 43, 45, 45, 46, 46, 47, 47</t>
  </si>
  <si>
    <t>1, 5, 6, 8, 10, 13, 15, 18, 19, 21, 22, 27, 30, 31, 33, 34, 35, 36, 38, 39, 42, 43, 45, 46, 47</t>
  </si>
  <si>
    <t>1, 5, 6, 8, 13, 18, 19, 21, 30, 34, 36, 39, 42, 43, 45, 46, 47</t>
  </si>
  <si>
    <t>1, 5, 5, 6, 6, 8, 8, 13, 13, 18, 18, 19, 19, 21, 21, 30, 30, 34, 34, 36, 36, 39, 39, 42, 42, 43, 43, 45, 45, 46, 46, 47, 47</t>
  </si>
  <si>
    <t>1, 5, 6, 7, 8, 10, 13, 15, 18, 19, 20, 21, 22, 25, 30, 31, 33, 34, 36, 41, 42, 43, 45, 46, 47</t>
  </si>
  <si>
    <t>1, 5, 6, 8, 19, 20, 30, 31, 34, 41, 42, 43, 45, 46, 47</t>
  </si>
  <si>
    <t>1, 5, 5, 6, 6, 8, 8, 19, 19, 20, 20, 30, 30, 31, 31, 34, 34, 41, 41, 42, 42, 43, 43, 45, 45, 46, 46, 47, 47</t>
  </si>
  <si>
    <t>1, 5, 6, 7, 8, 9, 10, 13, 15, 18, 19, 20, 21, 22, 25, 27, 28, 30, 31, 33, 34, 36, 41, 42, 45, 46, 47, 49</t>
  </si>
  <si>
    <t>1, 5, 8, 15, 20, 21, 30, 31, 33, 34, 41, 42, 45, 46, 47, 49</t>
  </si>
  <si>
    <t>1, 5, 5, 8, 8, 15, 15, 20, 20, 21, 21, 30, 30, 31, 31, 33, 33, 34, 34, 41, 41, 42, 42, 45, 45, 46, 46, 47, 47, 49, 49</t>
  </si>
  <si>
    <t>1, 5, 6, 7, 8, 9, 13, 15, 18, 20, 21, 25, 27, 28, 30, 31, 33, 34, 36, 41, 42, 45, 46, 49</t>
  </si>
  <si>
    <t>1, 5, 7, 8, 15, 21, 25, 31, 33, 36, 41, 42, 45, 46, 49</t>
  </si>
  <si>
    <t>1, 5, 5, 7, 7, 8, 8, 15, 15, 21, 21, 25, 25, 31, 31, 33, 33, 36, 36, 41, 41, 42, 42, 45, 45, 46, 46, 49, 49</t>
  </si>
  <si>
    <t>1, 5, 6, 7, 8, 9, 12, 15, 18, 19, 20, 21, 25, 27, 28, 30, 31, 33, 34, 36, 41, 42, 45, 46, 49</t>
  </si>
  <si>
    <t>1, 5, 7, 8, 9, 15, 25, 27, 33, 36, 41, 42, 45, 46, 49</t>
  </si>
  <si>
    <t>1, 5, 5, 7, 7, 8, 8, 9, 9, 15, 15, 25, 25, 27, 27, 33, 33, 36, 36, 41, 41, 42, 42, 45, 45, 46, 46, 49, 49</t>
  </si>
  <si>
    <t>1, 5, 6, 7, 8, 9, 12, 15, 16, 17, 19, 20, 21, 25, 26, 27, 28, 30, 33, 34, 35, 36, 41, 42, 45, 47, 49</t>
  </si>
  <si>
    <t>1, 5, 7, 9, 15, 16, 25, 27, 28, 36, 41, 42, 45, 47, 49</t>
  </si>
  <si>
    <t>1, 5, 5, 7, 7, 9, 9, 15, 15, 16, 16, 25, 25, 27, 27, 28, 28, 36, 36, 41, 41, 42, 42, 45, 45, 47, 47, 49, 49</t>
  </si>
  <si>
    <t>1, 5, 7, 8, 9, 12, 13, 15, 16, 17, 19, 20, 21, 25, 26, 27, 28, 31, 33, 34, 35, 36, 41, 45, 47, 49</t>
  </si>
  <si>
    <t>1, 5, 7, 8, 9, 15, 16, 19, 26, 27, 28, 36, 41, 45, 47, 49</t>
  </si>
  <si>
    <t>1, 5, 5, 7, 7, 8, 8, 9, 9, 15, 15, 16, 16, 19, 19, 26, 26, 27, 27, 28, 28, 36, 36, 41, 41, 45, 45, 47, 47, 49, 49</t>
  </si>
  <si>
    <t>1, 5, 7, 8, 9, 12, 13, 15, 16, 17, 19, 20, 21, 23, 25, 26, 27, 28, 31, 33, 35, 36, 37, 44, 45, 47, 48, 49</t>
  </si>
  <si>
    <t>1, 5, 7, 8, 9, 15, 17, 19, 20, 26, 27, 28, 35, 45, 47, 48, 49</t>
  </si>
  <si>
    <t>1, 5, 5, 7, 7, 8, 8, 9, 9, 15, 15, 17, 17, 19, 19, 20, 20, 26, 26, 27, 27, 28, 28, 35, 35, 45, 45, 47, 47, 48, 48, 49, 49</t>
  </si>
  <si>
    <t>1, 5, 7, 8, 12, 13, 15, 16, 17, 19, 20, 23, 25, 26, 27, 28, 31, 33, 34, 35, 36, 37, 42, 44, 45, 47, 48</t>
  </si>
  <si>
    <t>1, 5, 7, 8, 13, 17, 19, 20, 27, 31, 33, 35, 45, 47, 48</t>
  </si>
  <si>
    <t>1, 5, 5, 7, 7, 8, 8, 13, 13, 17, 17, 19, 19, 20, 20, 27, 27, 31, 31, 33, 33, 35, 35, 45, 45, 47, 47, 48, 48</t>
  </si>
  <si>
    <t>1, 5, 7, 8, 9, 12, 13, 16, 17, 19, 20, 21, 23, 26, 27, 30, 31, 33, 34, 35, 36, 37, 38, 42, 44, 45, 47, 48</t>
  </si>
  <si>
    <t>1, 7, 9, 13, 17, 23, 27, 31, 33, 35, 38, 44, 45, 47, 48</t>
  </si>
  <si>
    <t>1, 7, 7, 9, 9, 13, 13, 17, 17, 23, 23, 27, 27, 31, 31, 33, 33, 35, 35, 38, 38, 44, 44, 45, 45, 47, 47, 48, 48</t>
  </si>
  <si>
    <t>1, 3, 5, 7, 9, 10, 13, 16, 17, 20, 21, 23, 25, 26, 27, 30, 31, 33, 34, 35, 36, 37, 38, 41, 42, 44, 45, 47, 48</t>
  </si>
  <si>
    <t>1, 5, 7, 9, 10, 13, 23, 27, 33, 34, 38, 42, 44, 45, 47, 48</t>
  </si>
  <si>
    <t>1, 5, 5, 7, 7, 9, 9, 10, 10, 13, 13, 23, 23, 27, 27, 33, 33, 34, 34, 38, 38, 42, 42, 44, 44, 45, 45, 47, 47, 48, 48</t>
  </si>
  <si>
    <t>1, 3, 5, 7, 9, 10, 13, 20, 21, 23, 25, 26, 27, 30, 31, 33, 34, 36, 37, 38, 41, 42, 44, 45, 47, 48</t>
  </si>
  <si>
    <t>1, 5, 7, 10, 13, 21, 23, 34, 38, 42, 44, 45, 47, 48</t>
  </si>
  <si>
    <t>1, 5, 5, 7, 7, 10, 10, 13, 13, 21, 21, 23, 23, 34, 34, 38, 38, 42, 42, 44, 44, 45, 45, 47, 47, 48, 48</t>
  </si>
  <si>
    <t>1, 3, 5, 7, 9, 10, 14, 15, 20, 21, 23, 25, 26, 30, 31, 32, 33, 34, 36, 37, 38, 41, 42, 44, 47, 48, 49</t>
  </si>
  <si>
    <t>1, 3, 5, 7, 14, 21, 25, 34, 38, 41, 42, 44, 47, 48, 49</t>
  </si>
  <si>
    <t>1, 3, 3, 5, 5, 7, 7, 14, 14, 21, 21, 25, 25, 34, 34, 38, 38, 41, 41, 42, 42, 44, 44, 47, 47, 48, 48, 49, 49</t>
  </si>
  <si>
    <t>3, 5, 7, 9, 10, 13, 14, 15, 21, 24, 25, 26, 30, 31, 32, 33, 34, 36, 38, 39, 41, 42, 44, 47, 48, 49</t>
  </si>
  <si>
    <t>3, 5, 7, 13, 14, 21, 25, 26, 34, 36, 38, 41, 44, 47, 48, 49</t>
  </si>
  <si>
    <t>3, 5, 5, 7, 7, 13, 13, 14, 14, 21, 21, 25, 25, 26, 26, 34, 34, 36, 36, 38, 38, 41, 41, 44, 44, 47, 47, 48, 48, 49, 49</t>
  </si>
  <si>
    <t>3, 4, 5, 7, 9, 10, 13, 14, 15, 21, 24, 25, 26, 30, 32, 33, 34, 35, 36, 38, 39, 41, 44, 47, 48, 49</t>
  </si>
  <si>
    <t>3, 5, 7, 13, 15, 21, 25, 26, 36, 38, 41, 44, 48, 49</t>
  </si>
  <si>
    <t>3, 5, 5, 7, 7, 13, 13, 15, 15, 21, 21, 25, 25, 26, 26, 36, 36, 38, 38, 41, 41, 44, 44, 48, 48, 49, 49</t>
  </si>
  <si>
    <t>1, 3, 4, 5, 7, 9, 10, 13, 14, 15, 18, 21, 24, 25, 26, 30, 32, 33, 35, 36, 38, 39, 40, 41, 44, 47, 48, 49</t>
  </si>
  <si>
    <t>3, 5, 9, 15, 21, 24, 26, 36, 40, 44, 47, 48, 49</t>
  </si>
  <si>
    <t>3, 5, 5, 9, 9, 15, 15, 21, 21, 24, 24, 26, 26, 36, 36, 40, 40, 44, 44, 47, 47, 48, 48, 49, 49</t>
  </si>
  <si>
    <t>1, 3, 4, 5, 7, 9, 13, 14, 15, 18, 19, 21, 24, 26, 30, 32, 33, 35, 36, 38, 39, 40, 41, 42, 44, 47, 49</t>
  </si>
  <si>
    <t>3, 4, 5, 9, 15, 24, 35, 36, 40, 41, 44, 47, 49</t>
  </si>
  <si>
    <t>3, 4, 4, 5, 5, 9, 9, 15, 15, 24, 24, 35, 35, 36, 36, 40, 40, 41, 41, 44, 44, 47, 47, 49, 49</t>
  </si>
  <si>
    <t>1, 3, 4, 7, 9, 12, 13, 14, 15, 18, 19, 21, 24, 25, 30, 32, 35, 36, 37, 38, 39, 40, 41, 42, 43, 44, 47, 49</t>
  </si>
  <si>
    <t>1, 3, 4, 9, 12, 18, 24, 30, 35, 40, 41, 43, 44, 47, 49</t>
  </si>
  <si>
    <t>1, 3, 3, 4, 4, 9, 9, 12, 12, 18, 18, 24, 24, 30, 30, 35, 35, 40, 40, 41, 41, 43, 43, 44, 44, 47, 47, 49, 49</t>
  </si>
  <si>
    <t>1, 3, 4, 7, 9, 12, 13, 15, 18, 19, 21, 24, 25, 30, 31, 35, 37, 38, 39, 40, 41, 42, 43, 44, 47, 49</t>
  </si>
  <si>
    <t>1, 4, 7, 9, 12, 18, 19, 30, 35, 40, 41, 42, 43, 44, 47, 49</t>
  </si>
  <si>
    <t>1, 4, 4, 7, 7, 9, 9, 12, 12, 18, 18, 19, 19, 30, 30, 35, 35, 40, 40, 41, 41, 42, 42, 43, 43, 44, 44, 47, 47, 49, 49</t>
  </si>
  <si>
    <t>1, 3, 4, 7, 9, 12, 13, 15, 17, 18, 19, 21, 24, 25, 28, 29, 30, 31, 35, 37, 38, 39, 40, 41, 42, 43, 44, 47</t>
  </si>
  <si>
    <t>1, 3, 4, 7, 15, 18, 19, 30, 37, 39, 40, 42, 43, 44, 47</t>
  </si>
  <si>
    <t>1, 3, 3, 4, 4, 7, 7, 15, 15, 18, 18, 19, 19, 30, 30, 37, 37, 39, 39, 40, 40, 42, 42, 43, 43, 44, 44, 47, 47</t>
  </si>
  <si>
    <t>1, 3, 4, 5, 7, 9, 12, 13, 15, 17, 18, 19, 22, 24, 25, 28, 29, 30, 31, 34, 35, 37, 39, 40, 41, 42, 43, 44, 47</t>
  </si>
  <si>
    <t>1, 3, 5, 7, 13, 15, 19, 31, 35, 37, 39, 40, 42, 43, 44, 47</t>
  </si>
  <si>
    <t>1, 3, 3, 5, 5, 7, 7, 13, 13, 15, 15, 19, 19, 31, 31, 35, 35, 37, 37, 39, 39, 40, 40, 42, 42, 43, 43, 44, 44, 47, 47</t>
  </si>
  <si>
    <t>3, 4, 5, 7, 9, 10, 12, 13, 14, 15, 17, 19, 22, 24, 25, 28, 29, 31, 33, 34, 35, 37, 39, 41, 42, 43, 44, 47</t>
  </si>
  <si>
    <t>3, 4, 5, 7, 13, 14, 15, 17, 29, 31, 34, 35, 37, 39, 43, 44, 47</t>
  </si>
  <si>
    <t>3, 4, 4, 5, 5, 7, 7, 13, 13, 14, 14, 15, 15, 17, 17, 29, 29, 31, 31, 34, 34, 35, 35, 37, 37, 39, 39, 43, 43, 44, 44, 47, 47</t>
  </si>
  <si>
    <t>3, 4, 5, 7, 8, 10, 12, 13, 14, 15, 17, 18, 19, 22, 25, 28, 29, 30, 31, 33, 34, 35, 37, 39, 41, 43, 44, 47</t>
  </si>
  <si>
    <t>3, 4, 7, 13, 14, 17, 29, 31, 34, 35, 39, 43, 44, 47</t>
  </si>
  <si>
    <t>3, 4, 4, 7, 7, 13, 13, 14, 14, 17, 17, 29, 29, 31, 31, 34, 34, 35, 35, 39, 39, 43, 43, 44, 44, 47, 47</t>
  </si>
  <si>
    <t>3, 4, 5, 7, 8, 10, 13, 14, 15, 16, 17, 18, 19, 22, 25, 26, 27, 28, 29, 30, 31, 33, 34, 35, 39, 40, 41, 43, 44, 46, 47</t>
  </si>
  <si>
    <t>3, 4, 7, 10, 13, 15, 17, 26, 29, 33, 34, 35, 39, 46, 47</t>
  </si>
  <si>
    <t>3, 4, 4, 7, 7, 10, 10, 13, 13, 15, 15, 17, 17, 26, 26, 29, 29, 33, 33, 34, 34, 35, 35, 39, 39, 46, 46, 47, 47</t>
  </si>
  <si>
    <t>3, 4, 5, 7, 8, 10, 13, 14, 15, 16, 17, 18, 22, 25, 26, 27, 28, 29, 30, 33, 34, 35, 39, 40, 43, 46</t>
  </si>
  <si>
    <t>3, 4, 7, 8, 10, 13, 15, 18, 26, 33, 34, 35, 39, 46</t>
  </si>
  <si>
    <t>3, 4, 4, 7, 7, 8, 8, 10, 10, 13, 13, 15, 15, 18, 18, 26, 26, 33, 33, 34, 34, 35, 35, 39, 39, 46, 46</t>
  </si>
  <si>
    <t>2, 3, 5, 7, 8, 10, 11, 13, 14, 15, 16, 17, 18, 22, 25, 26, 27, 29, 30, 32, 33, 34, 35, 40, 43, 45, 46</t>
  </si>
  <si>
    <t>3, 8, 10, 11, 13, 15, 16, 18, 27, 33, 34, 35, 43, 45, 46</t>
  </si>
  <si>
    <t>3, 8, 8, 10, 10, 11, 11, 13, 13, 15, 15, 16, 16, 18, 18, 27, 27, 33, 33, 34, 34, 35, 35, 43, 43, 45, 45, 46, 46</t>
  </si>
  <si>
    <t>1, 2, 3, 8, 10, 11, 13, 14, 15, 16, 17, 18, 25, 26, 27, 29, 30, 32, 33, 34, 35, 36, 37, 40, 43, 45, 46</t>
  </si>
  <si>
    <t>3, 8, 10, 11, 15, 16, 18, 25, 27, 33, 34, 40, 43, 45, 46</t>
  </si>
  <si>
    <t>3, 8, 8, 10, 10, 11, 11, 15, 15, 16, 16, 18, 18, 25, 25, 27, 27, 33, 33, 34, 34, 40, 40, 43, 43, 45, 45, 46, 46</t>
  </si>
  <si>
    <t>1, 2, 3, 8, 11, 13, 15, 16, 17, 18, 25, 26, 27, 28, 29, 30, 31, 32, 33, 34, 35, 36, 37, 40, 43, 45, 46</t>
  </si>
  <si>
    <t>2, 3, 8, 15, 16, 25, 27, 28, 29, 32, 33, 34, 40, 43, 45, 46</t>
  </si>
  <si>
    <t>2, 3, 3, 8, 8, 15, 15, 16, 16, 25, 25, 27, 27, 28, 28, 29, 29, 32, 32, 33, 33, 34, 34, 40, 40, 43, 43, 45, 45, 46, 46</t>
  </si>
  <si>
    <t>1, 2, 3, 5, 11, 13, 15, 16, 18, 25, 26, 27, 28, 29, 30, 31, 32, 33, 34, 35, 36, 37, 40, 42, 43, 45, 46</t>
  </si>
  <si>
    <t>1, 2, 3, 15, 16, 25, 28, 29, 32, 33, 35, 37, 40, 42, 45, 46</t>
  </si>
  <si>
    <t>1, 2, 2, 3, 3, 15, 15, 16, 16, 25, 25, 28, 28, 29, 29, 32, 32, 33, 33, 35, 35, 37, 37, 40, 40, 42, 42, 45, 45, 46, 46</t>
  </si>
  <si>
    <t>1, 2, 3, 5, 11, 13, 15, 18, 25, 26, 27, 28, 29, 30, 31, 32, 33, 34, 35, 36, 37, 40, 42, 45, 47</t>
  </si>
  <si>
    <t>1, 2, 3, 15, 18, 29, 30, 32, 33, 34, 35, 37, 40, 42, 45, 47</t>
  </si>
  <si>
    <t>1, 2, 2, 3, 3, 15, 15, 18, 18, 29, 29, 30, 30, 32, 32, 33, 33, 34, 34, 35, 35, 37, 37, 40, 40, 42, 42, 45, 45, 47, 47</t>
  </si>
  <si>
    <t>1, 2, 3, 5, 11, 15, 18, 21, 26, 27, 28, 29, 30, 31, 32, 33, 34, 35, 36, 37, 40, 41, 42, 45, 47</t>
  </si>
  <si>
    <t>1, 2, 3, 5, 18, 26, 29, 30, 34, 35, 37, 40, 41, 42, 45, 47</t>
  </si>
  <si>
    <t>1, 2, 2, 3, 3, 5, 5, 18, 18, 26, 26, 29, 29, 30, 30, 34, 34, 35, 35, 37, 37, 40, 40, 41, 41, 42, 42, 45, 45, 47, 47</t>
  </si>
  <si>
    <t>1, 2, 3, 5, 15, 18, 21, 26, 27, 28, 29, 30, 31, 33, 34, 35, 36, 37, 40, 41, 42, 44, 47</t>
  </si>
  <si>
    <t>1, 5, 18, 26, 29, 30, 31, 34, 40, 41, 42, 44, 47</t>
  </si>
  <si>
    <t>1, 5, 5, 18, 18, 26, 26, 29, 29, 30, 30, 31, 31, 34, 34, 40, 40, 41, 41, 42, 42, 44, 44, 47, 47</t>
  </si>
  <si>
    <t>1, 2, 3, 5, 15, 18, 21, 23, 24, 26, 27, 28, 29, 30, 31, 32, 33, 34, 35, 36, 37, 40, 41, 42, 44, 46, 47</t>
  </si>
  <si>
    <t>1, 5, 18, 21, 24, 26, 27, 29, 30, 31, 34, 40, 41, 42, 44, 46, 47</t>
  </si>
  <si>
    <t>1, 5, 5, 18, 18, 21, 21, 24, 24, 26, 26, 27, 27, 29, 29, 30, 30, 31, 31, 34, 34, 40, 40, 41, 41, 42, 42, 44, 44, 46, 46, 47, 47</t>
  </si>
  <si>
    <t>1, 2, 3, 5, 9, 15, 18, 19, 20, 21, 23, 24, 26, 27, 29, 30, 31, 32, 33, 34, 35, 36, 37, 40, 41, 42, 44, 46, 47</t>
  </si>
  <si>
    <t>1, 2, 5, 9, 21, 24, 26, 27, 30, 34, 35, 41, 42, 44, 46, 47</t>
  </si>
  <si>
    <t>1, 2, 2, 5, 5, 9, 9, 21, 21, 24, 24, 26, 26, 27, 27, 30, 30, 34, 34, 35, 35, 41, 41, 42, 42, 44, 44, 46, 46, 47, 47</t>
  </si>
  <si>
    <t>1, 2, 3, 4, 9, 18, 19, 20, 21, 23, 24, 25, 26, 27, 30, 31, 32, 34, 35, 36, 37, 38, 41, 44, 46, 47</t>
  </si>
  <si>
    <t>1, 2, 9, 21, 23, 26, 27, 30, 34, 35, 37, 41, 44, 46, 47</t>
  </si>
  <si>
    <t>1, 2, 2, 9, 9, 21, 21, 23, 23, 26, 26, 27, 27, 30, 30, 34, 34, 35, 35, 37, 37, 41, 41, 44, 44, 46, 46, 47, 47</t>
  </si>
  <si>
    <t>2, 4, 9, 18, 19, 20, 21, 23, 24, 25, 26, 27, 30, 31, 32, 33, 34, 35, 36, 37, 38, 41, 44, 46, 48</t>
  </si>
  <si>
    <t>2, 9, 18, 20, 21, 23, 26, 30, 35, 37, 41, 44, 46, 48</t>
  </si>
  <si>
    <t>2, 9, 9, 18, 18, 20, 20, 21, 21, 23, 23, 26, 26, 30, 30, 35, 35, 37, 37, 41, 41, 44, 44, 46, 46, 48, 48</t>
  </si>
  <si>
    <t>2, 4, 9, 18, 19, 20, 23, 24, 25, 26, 29, 30, 31, 32, 33, 35, 36, 37, 38, 41, 43, 44, 46, 48</t>
  </si>
  <si>
    <t>2, 4, 9, 18, 20, 23, 25, 26, 30, 37, 38, 41, 43, 44, 46, 48</t>
  </si>
  <si>
    <t>2, 4, 4, 9, 9, 18, 18, 20, 20, 23, 23, 25, 25, 26, 26, 30, 30, 37, 37, 38, 38, 41, 41, 43, 43, 44, 44, 46, 46, 48, 48</t>
  </si>
  <si>
    <t>2, 3, 4, 9, 10, 18, 19, 20, 23, 24, 25, 26, 29, 30, 31, 32, 33, 34, 35, 36, 37, 38, 40, 41, 42, 43, 46, 48</t>
  </si>
  <si>
    <t>2, 4, 10, 18, 20, 23, 24, 25, 26, 37, 38, 41, 42, 43, 46, 48</t>
  </si>
  <si>
    <t>2, 4, 4, 10, 10, 18, 18, 20, 20, 23, 23, 24, 24, 25, 25, 26, 26, 37, 37, 38, 38, 41, 41, 42, 42, 43, 43, 46, 46, 48, 48</t>
  </si>
  <si>
    <t>2, 3, 4, 7, 8, 9, 10, 17, 18, 19, 20, 23, 24, 25, 26, 29, 30, 31, 33, 34, 35, 36, 37, 38, 40, 41, 42, 43, 48</t>
  </si>
  <si>
    <t>2, 4, 8, 10, 18, 24, 25, 26, 29, 36, 37, 38, 41, 42, 43, 48</t>
  </si>
  <si>
    <t>2, 4, 4, 8, 8, 10, 10, 18, 18, 24, 24, 25, 25, 26, 26, 29, 29, 36, 36, 37, 37, 38, 38, 41, 41, 42, 42, 43, 43, 48, 48</t>
  </si>
  <si>
    <t>3, 4, 7, 8, 9, 10, 17, 18, 23, 24, 25, 26, 28, 29, 30, 31, 33, 34, 35, 36, 37, 38, 40, 41, 42, 43, 48</t>
  </si>
  <si>
    <t>3, 4, 8, 18, 24, 28, 29, 34, 36, 37, 40, 41, 42, 43, 48</t>
  </si>
  <si>
    <t>3, 4, 4, 8, 8, 18, 18, 24, 24, 28, 28, 29, 29, 34, 34, 36, 36, 37, 37, 40, 40, 41, 41, 42, 42, 43, 43, 48, 48</t>
  </si>
  <si>
    <t>3, 4, 7, 8, 9, 10, 17, 18, 21, 23, 24, 26, 28, 29, 30, 31, 33, 34, 35, 36, 37, 40, 41, 42, 43, 48</t>
  </si>
  <si>
    <t>3, 4, 7, 9, 17, 18, 28, 29, 34, 36, 37, 40, 41, 42, 43, 48</t>
  </si>
  <si>
    <t>3, 4, 4, 7, 7, 9, 9, 17, 17, 18, 18, 28, 28, 29, 29, 34, 34, 36, 36, 37, 37, 40, 40, 41, 41, 42, 42, 43, 43, 48, 48</t>
  </si>
  <si>
    <t>3, 7, 8, 9, 10, 17, 18, 21, 23, 26, 28, 29, 30, 31, 34, 35, 36, 37, 40, 41, 42, 43, 49</t>
  </si>
  <si>
    <t>3, 7, 9, 17, 18, 26, 28, 29, 31, 34, 35, 36, 37, 40, 41, 42, 43, 49</t>
  </si>
  <si>
    <t>3, 7, 7, 9, 9, 17, 17, 18, 18, 26, 26, 28, 28, 29, 29, 31, 31, 34, 34, 35, 35, 36, 36, 37, 37, 40, 40, 41, 41, 42, 42, 43, 43, 49, 49</t>
  </si>
  <si>
    <t>3, 7, 8, 9, 10, 12, 16, 17, 18, 21, 26, 28, 29, 30, 31, 34, 35, 36, 37, 40, 41, 42, 43, 45, 47, 49</t>
  </si>
  <si>
    <t>3, 7, 8, 16, 17, 21, 26, 28, 29, 31, 35, 36, 37, 41, 42, 49</t>
  </si>
  <si>
    <t>3, 7, 7, 8, 8, 16, 16, 17, 17, 21, 21, 26, 26, 28, 28, 29, 29, 31, 31, 35, 35, 36, 36, 37, 37, 41, 41, 42, 42, 49, 49</t>
  </si>
  <si>
    <t>4, 7, 8, 9, 12, 16, 17, 18, 20, 21, 25, 26, 28, 29, 30, 31, 34, 35, 36, 37, 41, 42, 43, 45, 47, 49</t>
  </si>
  <si>
    <t>7, 8, 16, 20, 21, 26, 30, 31, 35, 36, 37, 41, 43, 49</t>
  </si>
  <si>
    <t>7, 8, 8, 16, 16, 20, 20, 21, 21, 26, 26, 30, 30, 31, 31, 35, 35, 36, 36, 37, 37, 41, 41, 43, 43, 49, 49</t>
  </si>
  <si>
    <t>4, 7, 8, 9, 10, 12, 16, 20, 21, 23, 25, 26, 28, 30, 31, 34, 35, 36, 40, 41, 42, 43, 45, 47, 49</t>
  </si>
  <si>
    <t>7, 8, 12, 20, 21, 26, 30, 34, 35, 36, 41, 42, 43, 47, 49</t>
  </si>
  <si>
    <t>7, 8, 8, 12, 12, 20, 20, 21, 21, 26, 26, 30, 30, 34, 34, 35, 35, 36, 36, 41, 41, 42, 42, 43, 43, 47, 47, 49, 49</t>
  </si>
  <si>
    <t>4, 7, 8, 9, 10, 12, 16, 20, 21, 23, 25, 27, 28, 30, 31, 32, 34, 35, 40, 41, 42, 43, 45, 47, 49</t>
  </si>
  <si>
    <t>4, 7, 8, 12, 25, 27, 30, 34, 41, 42, 43, 45, 47, 49</t>
  </si>
  <si>
    <t>4, 7, 7, 8, 8, 12, 12, 25, 25, 27, 27, 30, 30, 34, 34, 41, 41, 42, 42, 43, 43, 45, 45, 47, 47, 49, 49</t>
  </si>
  <si>
    <t>4, 7, 10, 12, 16, 20, 21, 23, 25, 27, 28, 30, 31, 32, 34, 40, 42, 43, 45, 47, 49</t>
  </si>
  <si>
    <t>4, 7, 10, 12, 23, 25, 27, 34, 40, 42, 43, 45, 47, 49</t>
  </si>
  <si>
    <t>4, 7, 7, 10, 10, 12, 12, 23, 23, 25, 25, 27, 27, 34, 34, 40, 40, 42, 42, 43, 43, 45, 45, 47, 47, 49, 49</t>
  </si>
  <si>
    <t>4, 7, 10, 11, 12, 16, 20, 21, 23, 25, 27, 31, 32, 34, 37, 38, 40, 42, 43, 45, 47, 49</t>
  </si>
  <si>
    <t>4, 10, 11, 12, 20, 23, 25, 31, 34, 40, 42, 43, 45, 49</t>
  </si>
  <si>
    <t>4, 10, 10, 11, 11, 12, 12, 20, 20, 23, 23, 25, 25, 31, 31, 34, 34, 40, 40, 42, 42, 43, 43, 45, 45, 49, 49</t>
  </si>
  <si>
    <t>4, 7, 10, 11, 12, 15, 20, 21, 23, 25, 27, 29, 31, 32, 34, 37, 38, 40, 42, 43, 45</t>
  </si>
  <si>
    <t>4, 10, 11, 20, 21, 23, 25, 31, 34, 38, 40, 42, 43, 45</t>
  </si>
  <si>
    <t>4, 10, 10, 11, 11, 20, 20, 21, 21, 23, 23, 25, 25, 31, 31, 34, 34, 38, 38, 40, 40, 42, 42, 43, 43, 45, 45</t>
  </si>
  <si>
    <t>3, 7, 10, 11, 12, 15, 20, 21, 23, 24, 25, 26, 27, 29, 31, 32, 34, 37, 38, 40, 42, 43, 45, 46</t>
  </si>
  <si>
    <t>7, 10, 20, 21, 23, 25, 31, 34, 38, 40, 42, 43, 45, 46</t>
  </si>
  <si>
    <t>7, 10, 10, 20, 20, 21, 21, 23, 23, 25, 25, 31, 31, 34, 34, 38, 38, 40, 40, 42, 42, 43, 43, 45, 45, 46, 46</t>
  </si>
  <si>
    <t>1, 3, 7, 11, 12, 15, 16, 20, 21, 23, 24, 25, 26, 27, 29, 31, 32, 34, 37, 38, 40, 43, 45, 46</t>
  </si>
  <si>
    <t>7, 12, 15, 20, 21, 25, 31, 32, 38, 40, 43, 45, 46</t>
  </si>
  <si>
    <t>7, 12, 12, 15, 15, 20, 20, 21, 21, 25, 25, 31, 31, 32, 32, 38, 38, 40, 40, 43, 43, 45, 45, 46, 46</t>
  </si>
  <si>
    <t>1, 3, 7, 11, 12, 15, 16, 19, 20, 21, 23, 24, 25, 26, 29, 31, 32, 36, 37, 38, 40, 43, 44, 46</t>
  </si>
  <si>
    <t>3, 7, 12, 15, 19, 20, 21, 25, 26, 31, 32, 38, 43, 44, 46</t>
  </si>
  <si>
    <t>3, 7, 7, 12, 12, 15, 15, 19, 19, 20, 20, 21, 21, 25, 25, 26, 26, 31, 31, 32, 32, 38, 38, 43, 43, 44, 44, 46, 46</t>
  </si>
  <si>
    <t>1, 3, 5, 7, 8, 11, 12, 15, 16, 19, 20, 22, 23, 24, 25, 26, 27, 29, 31, 32, 35, 36, 37, 38, 40, 43, 44, 46</t>
  </si>
  <si>
    <t>1, 3, 7, 8, 15, 16, 19, 20, 25, 26, 32, 35, 38, 43, 44, 46</t>
  </si>
  <si>
    <t>1, 3, 3, 7, 7, 8, 8, 15, 15, 16, 16, 19, 19, 20, 20, 25, 25, 26, 26, 32, 32, 35, 35, 38, 38, 43, 43, 44, 44, 46, 46</t>
  </si>
  <si>
    <t>1, 2, 3, 5, 7, 8, 12, 13, 15, 16, 19, 20, 22, 23, 24, 25, 26, 27, 29, 30, 31, 32, 35, 36, 38, 40, 44, 46</t>
  </si>
  <si>
    <t>1, 3, 7, 8, 15, 16, 20, 26, 32, 35, 38, 40, 44, 46</t>
  </si>
  <si>
    <t>1, 3, 3, 7, 7, 8, 8, 15, 15, 16, 16, 20, 20, 26, 26, 32, 32, 35, 35, 38, 38, 40, 40, 44, 44, 46, 46</t>
  </si>
  <si>
    <t>1, 2, 3, 5, 7, 8, 10, 12, 13, 16, 19, 20, 22, 24, 26, 27, 29, 30, 31, 32, 35, 36, 40, 44, 45, 46</t>
  </si>
  <si>
    <t>1, 3, 5, 7, 10, 16, 22, 31, 32, 35, 40, 44, 46</t>
  </si>
  <si>
    <t>1, 3, 3, 5, 5, 7, 7, 10, 10, 16, 16, 22, 22, 31, 31, 32, 32, 35, 35, 40, 40, 44, 44, 46, 46</t>
  </si>
  <si>
    <t>1, 2, 3, 5, 6, 7, 8, 10, 12, 13, 14, 16, 19, 22, 24, 26, 27, 29, 30, 31, 32, 35, 36, 38, 40, 42, 44, 45, 46, 48</t>
  </si>
  <si>
    <t>1, 2, 5, 7, 10, 13, 14, 22, 30, 31, 32, 35, 40, 44, 46, 48</t>
  </si>
  <si>
    <t>1, 2, 2, 5, 5, 7, 7, 10, 10, 13, 13, 14, 14, 22, 22, 30, 30, 31, 31, 32, 32, 35, 35, 40, 40, 44, 44, 46, 46, 48, 48</t>
  </si>
  <si>
    <t>2, 3, 5, 6, 7, 8, 10, 13, 14, 19, 22, 24, 27, 29, 30, 31, 32, 35, 36, 38, 40, 41, 42, 44, 45, 46, 48, 49</t>
  </si>
  <si>
    <t>2, 5, 7, 13, 14, 19, 22, 29, 30, 31, 32, 35, 44, 45, 46, 48, 49</t>
  </si>
  <si>
    <t>2, 5, 5, 7, 7, 13, 13, 14, 14, 19, 19, 22, 22, 29, 29, 30, 30, 31, 31, 32, 32, 35, 35, 44, 44, 45, 45, 46, 46, 48, 48, 49, 49</t>
  </si>
  <si>
    <t>2, 3, 5, 6, 7, 8, 10, 13, 14, 19, 22, 23, 24, 27, 28, 29, 30, 31, 32, 35, 36, 38, 41, 42, 44, 45, 46, 48, 49</t>
  </si>
  <si>
    <t>2, 5, 6, 13, 19, 23, 29, 30, 32, 35, 36, 42, 45, 46, 48, 49</t>
  </si>
  <si>
    <t>2, 5, 5, 6, 6, 13, 13, 19, 19, 23, 23, 29, 29, 30, 30, 32, 32, 35, 35, 36, 36, 42, 42, 45, 45, 46, 46, 48, 48, 49, 49</t>
  </si>
  <si>
    <t>2, 3, 5, 6, 7, 9, 10, 13, 14, 19, 23, 24, 27, 28, 29, 30, 31, 32, 33, 35, 36, 38, 41, 42, 44, 45, 46, 48, 49</t>
  </si>
  <si>
    <t>2, 5, 6, 9, 23, 27, 29, 32, 36, 38, 42, 45, 46, 48, 49</t>
  </si>
  <si>
    <t>2, 5, 5, 6, 6, 9, 9, 23, 23, 27, 27, 29, 29, 32, 32, 36, 36, 38, 38, 42, 42, 45, 45, 46, 46, 48, 48, 49, 49</t>
  </si>
  <si>
    <t>3, 5, 6, 7, 9, 10, 14, 19, 20, 23, 27, 28, 29, 30, 31, 32, 33, 35, 36, 38, 41, 42, 44, 45, 46, 48, 49</t>
  </si>
  <si>
    <t>5, 6, 7, 9, 10, 27, 28, 36, 38, 42, 45, 46, 48, 49</t>
  </si>
  <si>
    <t>5, 6, 6, 7, 7, 9, 9, 10, 10, 27, 27, 28, 28, 36, 36, 38, 38, 42, 42, 45, 45, 46, 46, 48, 48, 49, 49</t>
  </si>
  <si>
    <t>3, 4, 6, 7, 9, 10, 14, 19, 20, 23, 27, 28, 30, 31, 32, 33, 35, 36, 38, 41, 42, 44, 45, 48, 49</t>
  </si>
  <si>
    <t>6, 7, 10, 27, 28, 31, 35, 38, 45, 48, 49</t>
  </si>
  <si>
    <t>6, 7, 7, 10, 10, 27, 27, 28, 28, 31, 31, 35, 35, 38, 38, 45, 45, 48, 48, 49, 49</t>
  </si>
  <si>
    <t>3, 4, 6, 7, 9, 10, 19, 20, 23, 26, 27, 28, 30, 31, 32, 33, 34, 35, 36, 38, 41, 42, 44, 45, 46, 47, 48, 49</t>
  </si>
  <si>
    <t>3, 6, 7, 20, 26, 28, 31, 35, 36, 38, 45, 48, 49</t>
  </si>
  <si>
    <t>3, 6, 6, 7, 7, 20, 20, 26, 26, 28, 28, 31, 31, 35, 35, 36, 36, 38, 38, 45, 45, 48, 48, 49, 49</t>
  </si>
  <si>
    <t>3, 4, 6, 7, 9, 10, 18, 20, 23, 26, 28, 29, 30, 31, 32, 33, 34, 35, 36, 38, 42, 43, 44, 45, 46, 47, 48, 49</t>
  </si>
  <si>
    <t>3, 4, 6, 7, 20, 23, 26, 31, 35, 36, 38, 43, 44, 45, 48, 49</t>
  </si>
  <si>
    <t>3, 4, 4, 6, 6, 7, 7, 20, 20, 23, 23, 26, 26, 31, 31, 35, 35, 36, 36, 38, 38, 43, 43, 44, 44, 45, 45, 48, 48, 49, 49</t>
  </si>
  <si>
    <t>1, 3, 4, 6, 7, 9, 10, 18, 20, 21, 22, 23, 24, 26, 27, 29, 31, 32, 33, 34, 35, 36, 38, 41, 42, 43, 44, 45, 46, 47, 48</t>
  </si>
  <si>
    <t>3, 4, 6, 20, 21, 23, 34, 35, 36, 38, 41, 43, 44, 45, 47, 48</t>
  </si>
  <si>
    <t>3, 4, 4, 6, 6, 20, 20, 21, 21, 23, 23, 34, 34, 35, 35, 36, 36, 38, 38, 41, 41, 43, 43, 44, 44, 45, 45, 47, 47, 48, 48</t>
  </si>
  <si>
    <t>1, 3, 4, 7, 8, 9, 10, 18, 20, 21, 22, 23, 24, 26, 27, 29, 31, 32, 33, 34, 35, 36, 40, 41, 42, 43, 44, 45, 46, 47, 48, 49</t>
  </si>
  <si>
    <t>3, 4, 9, 18, 21, 29, 34, 35, 41, 42, 43, 44, 45, 47, 48, 49</t>
  </si>
  <si>
    <t>3, 4, 4, 9, 9, 18, 18, 21, 21, 29, 29, 34, 34, 35, 35, 41, 41, 42, 42, 43, 43, 44, 44, 45, 45, 47, 47, 48, 48, 49, 49</t>
  </si>
  <si>
    <t>1, 4, 7, 8, 9, 13, 14, 18, 20, 21, 22, 23, 24, 26, 27, 29, 31, 33, 34, 35, 38, 39, 40, 41, 42, 43, 44, 45, 46, 47, 48, 49</t>
  </si>
  <si>
    <t>1, 4, 9, 13, 18, 22, 27, 29, 34, 39, 41, 42, 43, 45, 47, 48, 49</t>
  </si>
  <si>
    <t>1, 4, 4, 9, 9, 13, 13, 18, 18, 22, 22, 27, 27, 29, 29, 34, 34, 39, 39, 41, 41, 42, 42, 43, 43, 45, 45, 47, 47, 48, 48, 49, 49</t>
  </si>
  <si>
    <t>1, 4, 8, 9, 13, 14, 16, 18, 20, 21, 22, 23, 24, 26, 27, 29, 31, 33, 34, 38, 39, 40, 41, 42, 43, 46, 47, 48, 49</t>
  </si>
  <si>
    <t>1, 4, 8, 13, 16, 18, 20, 22, 27, 29, 39, 40, 41, 42, 43, 47, 48, 49</t>
  </si>
  <si>
    <t>1, 4, 4, 8, 8, 13, 13, 16, 16, 18, 18, 20, 20, 22, 22, 27, 27, 29, 29, 39, 39, 40, 40, 41, 41, 42, 42, 43, 43, 47, 47, 48, 48, 49, 49</t>
  </si>
  <si>
    <t>1, 5, 8, 9, 13, 14, 16, 18, 20, 21, 22, 23, 24, 25, 27, 29, 31, 33, 38, 39, 40, 41, 42, 43, 44, 47, 49</t>
  </si>
  <si>
    <t>1, 8, 9, 13, 14, 16, 18, 20, 22, 27, 38, 39, 40, 41, 43, 44, 47, 49</t>
  </si>
  <si>
    <t>1, 8, 8, 9, 9, 13, 13, 14, 14, 16, 16, 18, 18, 20, 20, 22, 22, 27, 27, 38, 38, 39, 39, 40, 40, 41, 41, 43, 43, 44, 44, 47, 47, 49, 49</t>
  </si>
  <si>
    <t>1, 5, 8, 9, 11, 12, 13, 14, 16, 18, 20, 21, 22, 24, 25, 27, 31, 33, 38, 39, 40, 41, 44, 47, 49</t>
  </si>
  <si>
    <t>1, 8, 9, 11, 13, 14, 18, 20, 31, 38, 39, 40, 41, 44, 47, 49</t>
  </si>
  <si>
    <t>1, 8, 8, 9, 9, 11, 11, 13, 13, 14, 14, 18, 18, 20, 20, 31, 31, 38, 38, 39, 39, 40, 40, 41, 41, 44, 44, 47, 47, 49, 49</t>
  </si>
  <si>
    <t>3, 4, 5, 8, 9, 11, 12, 13, 14, 16, 18, 19, 20, 21, 22, 25, 31, 33, 38, 39, 40, 42, 44, 47, 49</t>
  </si>
  <si>
    <t>4, 5, 8, 9, 11, 14, 18, 22, 31, 38, 39, 40, 42, 44, 47, 49</t>
  </si>
  <si>
    <t>4, 5, 5, 8, 8, 9, 9, 11, 11, 14, 14, 18, 18, 22, 22, 31, 31, 38, 38, 39, 39, 40, 40, 42, 42, 44, 44, 47, 47, 49, 49</t>
  </si>
  <si>
    <t>2, 3, 4, 5, 7, 8, 9, 11, 12, 13, 14, 16, 17, 18, 19, 21, 22, 25, 31, 33, 36, 38, 39, 40, 42, 44, 47</t>
  </si>
  <si>
    <t>4, 5, 7, 8, 9, 12, 18, 22, 31, 36, 39, 40, 42, 44, 47</t>
  </si>
  <si>
    <t>4, 5, 5, 7, 7, 8, 8, 9, 9, 12, 12, 18, 18, 22, 22, 31, 31, 36, 36, 39, 39, 40, 40, 42, 42, 44, 44, 47, 47</t>
  </si>
  <si>
    <t>2, 3, 4, 5, 7, 8, 9, 11, 12, 13, 16, 17, 18, 19, 21, 22, 25, 31, 33, 34, 35, 36, 40, 42, 44, 45, 47, 49</t>
  </si>
  <si>
    <t>3, 5, 7, 8, 9, 12, 19, 22, 31, 33, 36, 40, 42, 44, 47, 49</t>
  </si>
  <si>
    <t>3, 5, 5, 7, 7, 8, 8, 9, 9, 12, 12, 19, 19, 22, 22, 31, 31, 33, 33, 36, 36, 40, 40, 42, 42, 44, 44, 47, 47, 49, 49</t>
  </si>
  <si>
    <t>2, 3, 4, 5, 7, 9, 11, 12, 13, 16, 17, 19, 20, 22, 25, 29, 31, 33, 34, 35, 36, 40, 42, 44, 45, 49</t>
  </si>
  <si>
    <t>2, 3, 5, 9, 12, 17, 19, 31, 33, 36, 40, 42, 44, 49</t>
  </si>
  <si>
    <t>2, 3, 3, 5, 5, 9, 9, 12, 12, 17, 17, 19, 19, 31, 31, 33, 33, 36, 36, 40, 40, 42, 42, 44, 44, 49, 49</t>
  </si>
  <si>
    <t>2, 3, 4, 6, 7, 9, 10, 11, 12, 16, 17, 19, 20, 23, 29, 31, 33, 34, 35, 36, 38, 40, 42, 43, 45, 49</t>
  </si>
  <si>
    <t>2, 3, 9, 10, 12, 17, 19, 33, 34, 36, 40, 42, 43, 45, 49</t>
  </si>
  <si>
    <t>2, 3, 3, 9, 9, 10, 10, 12, 12, 17, 17, 19, 19, 33, 33, 34, 34, 36, 36, 40, 40, 42, 42, 43, 43, 45, 45, 49, 49</t>
  </si>
  <si>
    <t>2, 3, 4, 6, 7, 9, 10, 12, 13, 15, 16, 17, 19, 20, 23, 29, 31, 33, 34, 35, 36, 38, 40, 42, 43, 45, 49</t>
  </si>
  <si>
    <t>2, 3, 10, 12, 13, 17, 20, 31, 34, 36, 40, 42, 43, 45, 49</t>
  </si>
  <si>
    <t>2, 3, 3, 10, 10, 12, 12, 13, 13, 17, 17, 20, 20, 31, 31, 34, 34, 36, 36, 40, 40, 42, 42, 43, 43, 45, 45, 49, 49</t>
  </si>
  <si>
    <t>2, 3, 5, 6, 7, 10, 12, 13, 15, 16, 17, 18, 19, 20, 23, 29, 31, 33, 34, 35, 36, 38, 40, 43, 44, 45, 49</t>
  </si>
  <si>
    <t>2, 3, 6, 13, 18, 20, 23, 31, 34, 36, 38, 40, 43, 44, 45, 49</t>
  </si>
  <si>
    <t>2, 3, 3, 6, 6, 13, 13, 18, 18, 20, 20, 23, 23, 31, 31, 34, 34, 36, 36, 38, 38, 40, 40, 43, 43, 44, 44, 45, 45, 49, 49</t>
  </si>
  <si>
    <t>3, 5, 6, 7, 10, 13, 14, 15, 18, 19, 20, 23, 29, 31, 33, 34, 35, 36, 38, 40, 42, 43, 44, 45, 48, 49</t>
  </si>
  <si>
    <t>3, 6, 7, 15, 18, 20, 23, 31, 35, 38, 40, 43, 44, 48, 49</t>
  </si>
  <si>
    <t>3, 6, 6, 7, 7, 15, 15, 18, 18, 20, 20, 23, 23, 31, 31, 35, 35, 38, 38, 40, 40, 43, 43, 44, 44, 48, 48, 49, 49</t>
  </si>
  <si>
    <t>1, 3, 5, 6, 7, 10, 13, 14, 15, 18, 19, 20, 21, 23, 25, 28, 29, 31, 33, 35, 36, 38, 40, 42, 43, 44, 48, 49</t>
  </si>
  <si>
    <t>3, 5, 6, 7, 15, 21, 23, 35, 38, 40, 43, 44, 48, 49</t>
  </si>
  <si>
    <t>3, 5, 5, 6, 6, 7, 7, 15, 15, 21, 21, 23, 23, 35, 35, 38, 38, 40, 40, 43, 43, 44, 44, 48, 48, 49, 49</t>
  </si>
  <si>
    <t>1, 2, 4, 5, 6, 7, 9, 10, 13, 14, 15, 17, 18, 21, 23, 25, 28, 29, 33, 35, 36, 38, 40, 42, 43, 44, 48, 49</t>
  </si>
  <si>
    <t>4, 5, 6, 7, 14, 15, 21, 23, 35, 36, 38, 40, 43, 44, 48, 49</t>
  </si>
  <si>
    <t>4, 5, 5, 6, 6, 7, 7, 14, 14, 15, 15, 21, 21, 23, 23, 35, 35, 36, 36, 38, 38, 40, 40, 43, 43, 44, 44, 48, 48, 49, 49</t>
  </si>
  <si>
    <t>1, 2, 3, 4, 5, 7, 9, 13, 14, 15, 17, 18, 21, 23, 25, 28, 29, 33, 35, 36, 38, 40, 42, 43, 44, 48, 49</t>
  </si>
  <si>
    <t>1, 4, 5, 7, 14, 23, 25, 35, 36, 40, 42, 43, 44, 48, 49</t>
  </si>
  <si>
    <t>1, 4, 4, 5, 5, 7, 7, 14, 14, 23, 23, 25, 25, 35, 35, 36, 36, 40, 40, 42, 42, 43, 43, 44, 44, 48, 48, 49, 49</t>
  </si>
  <si>
    <t>1, 2, 3, 4, 5, 9, 10, 14, 17, 18, 19, 21, 23, 25, 28, 29, 31, 34, 35, 36, 40, 42, 43, 44, 48, 49</t>
  </si>
  <si>
    <t>1, 2, 5, 9, 10, 14, 18, 25, 36, 40, 42, 43, 44, 48, 49</t>
  </si>
  <si>
    <t>1, 2, 2, 5, 5, 9, 9, 10, 10, 14, 14, 18, 18, 25, 25, 36, 36, 40, 40, 42, 42, 43, 43, 44, 44, 48, 48, 49, 49</t>
  </si>
  <si>
    <t>1, 2, 3, 4, 9, 10, 14, 17, 18, 19, 21, 25, 27, 28, 31, 34, 35, 36, 40, 41, 42, 43, 44, 48, 49</t>
  </si>
  <si>
    <t>1, 2, 3, 9, 10, 14, 18, 21, 25, 28, 36, 40, 42, 44, 48, 49</t>
  </si>
  <si>
    <t>1, 2, 2, 3, 3, 9, 9, 10, 10, 14, 14, 18, 18, 21, 21, 25, 25, 28, 28, 36, 36, 40, 40, 42, 42, 44, 44, 48, 48, 49, 49</t>
  </si>
  <si>
    <t>1, 2, 3, 4, 7, 8, 9, 10, 11, 13, 14, 17, 18, 19, 21, 25, 27, 28, 29, 31, 34, 35, 36, 40, 41, 42, 44, 48, 49</t>
  </si>
  <si>
    <t>1, 2, 3, 8, 9, 18, 19, 21, 28, 29, 34, 36, 40, 42, 44, 48, 49</t>
  </si>
  <si>
    <t>1, 2, 2, 3, 3, 8, 8, 9, 9, 18, 18, 19, 19, 21, 21, 28, 28, 29, 29, 34, 34, 36, 36, 40, 40, 42, 42, 44, 44, 48, 48, 49, 49</t>
  </si>
  <si>
    <t>2, 3, 4, 7, 8, 9, 10, 11, 13, 14, 16, 17, 18, 19, 20, 21, 27, 28, 29, 31, 34, 35, 36, 40, 41, 42, 44, 46, 48, 49</t>
  </si>
  <si>
    <t>2, 3, 8, 19, 20, 21, 27, 29, 34, 35, 36, 40, 42, 44, 48, 49</t>
  </si>
  <si>
    <t>2, 3, 3, 8, 8, 19, 19, 20, 20, 21, 21, 27, 27, 29, 29, 34, 34, 35, 35, 36, 36, 40, 40, 42, 42, 44, 44, 48, 48, 49, 49</t>
  </si>
  <si>
    <t>1, 3, 7, 8, 9, 10, 11, 13, 14, 16, 19, 20, 21, 22, 24, 26, 27, 28, 29, 31, 34, 35, 36, 40, 41, 42, 46, 48, 49</t>
  </si>
  <si>
    <t>3, 7, 9, 13, 19, 20, 22, 27, 29, 34, 35, 36, 40, 42, 48, 49</t>
  </si>
  <si>
    <t>3, 7, 7, 9, 9, 13, 13, 19, 19, 20, 20, 22, 22, 27, 27, 29, 29, 34, 34, 35, 35, 36, 36, 40, 40, 42, 42, 48, 48, 49, 49</t>
  </si>
  <si>
    <t>1, 3, 7, 8, 9, 10, 11, 12, 13, 16, 19, 20, 22, 24, 26, 27, 28, 29, 31, 32, 34, 35, 36, 40, 41, 42, 46, 48, 49</t>
  </si>
  <si>
    <t>3, 7, 9, 11, 13, 16, 22, 27, 29, 32, 35, 36, 40, 42, 46, 48, 49</t>
  </si>
  <si>
    <t>3, 7, 7, 9, 9, 11, 11, 13, 13, 16, 16, 22, 22, 27, 27, 29, 29, 32, 32, 35, 35, 36, 36, 40, 40, 42, 42, 46, 46, 48, 48, 49, 49</t>
  </si>
  <si>
    <t>1, 7, 8, 9, 11, 12, 13, 14, 16, 19, 20, 22, 24, 26, 27, 28, 29, 32, 35, 36, 41, 42, 46, 48, 49</t>
  </si>
  <si>
    <t>1, 7, 9, 11, 13, 16, 19, 24, 27, 28, 29, 32, 35, 36, 46, 48, 49</t>
  </si>
  <si>
    <t>1, 7, 7, 9, 9, 11, 11, 13, 13, 16, 16, 19, 19, 24, 24, 27, 27, 28, 28, 29, 29, 32, 32, 35, 35, 36, 36, 46, 46, 48, 48, 49, 49</t>
  </si>
  <si>
    <t>1, 4, 7, 8, 9, 10, 11, 12, 13, 14, 15, 16, 19, 20, 22, 24, 26, 27, 28, 29, 32, 35, 36, 40, 42, 46, 49</t>
  </si>
  <si>
    <t>1, 7, 9, 12, 16, 19, 20, 24, 27, 28, 29, 32, 35, 36, 46, 49</t>
  </si>
  <si>
    <t>1, 7, 7, 9, 9, 12, 12, 16, 16, 19, 19, 20, 20, 24, 24, 27, 27, 28, 28, 29, 29, 32, 32, 35, 35, 36, 36, 46, 46, 49, 49</t>
  </si>
  <si>
    <t>1, 2, 4, 5, 7, 9, 10, 11, 12, 13, 14, 15, 16, 19, 20, 22, 23, 24, 26, 27, 28, 32, 35, 36, 40, 41, 42, 46, 49</t>
  </si>
  <si>
    <t>1, 5, 7, 9, 12, 14, 16, 20, 24, 27, 28, 32, 36, 41, 49</t>
  </si>
  <si>
    <t>1, 5, 5, 7, 7, 9, 9, 12, 12, 14, 14, 16, 16, 20, 20, 24, 24, 27, 27, 28, 28, 32, 32, 36, 36, 41, 41, 49, 49</t>
  </si>
  <si>
    <t>1, 2, 4, 5, 7, 9, 10, 11, 12, 13, 14, 15, 17, 18, 19, 20, 22, 23, 24, 26, 27, 28, 32, 36, 39, 40, 41, 49</t>
  </si>
  <si>
    <t>1, 4, 5, 7, 10, 12, 14, 17, 20, 27, 28, 32, 36, 40, 41, 49</t>
  </si>
  <si>
    <t>1, 4, 4, 5, 5, 7, 7, 10, 10, 12, 12, 14, 14, 17, 17, 20, 20, 27, 27, 28, 28, 32, 32, 36, 36, 40, 40, 41, 41, 49, 49</t>
  </si>
  <si>
    <t>1, 2, 4, 5, 7, 9, 10, 11, 12, 13, 14, 15, 17, 18, 19, 20, 22, 23, 27, 28, 32, 39, 40, 41, 43, 46, 47, 49</t>
  </si>
  <si>
    <t>2, 4, 7, 10, 14, 17, 20, 23, 27, 28, 32, 40, 41, 47, 49</t>
  </si>
  <si>
    <t>2, 4, 4, 7, 7, 10, 10, 14, 14, 17, 17, 20, 20, 23, 23, 27, 27, 28, 28, 32, 32, 40, 40, 41, 41, 47, 47, 49, 49</t>
  </si>
  <si>
    <t>1, 2, 4, 5, 9, 10, 12, 13, 14, 15, 17, 18, 19, 20, 22, 23, 24, 27, 28, 37, 39, 40, 41, 43, 46, 47, 48, 49</t>
  </si>
  <si>
    <t>2, 4, 10, 14, 18, 20, 23, 28, 39, 40, 41, 47, 48, 49</t>
  </si>
  <si>
    <t>2, 4, 4, 10, 10, 14, 14, 18, 18, 20, 20, 23, 23, 28, 28, 39, 39, 40, 40, 41, 41, 47, 47, 48, 48, 49, 49</t>
  </si>
  <si>
    <t>1, 2, 4, 5, 9, 10, 12, 13, 14, 15, 16, 17, 18, 20, 22, 23, 24, 27, 30, 33, 37, 38, 39, 40, 41, 43, 46, 47, 48, 49</t>
  </si>
  <si>
    <t>1, 2, 4, 13, 14, 16, 18, 20, 23, 39, 40, 41, 43, 46, 47, 48, 49</t>
  </si>
  <si>
    <t>1, 2, 2, 4, 4, 13, 13, 14, 14, 16, 16, 18, 18, 20, 20, 23, 23, 39, 39, 40, 40, 41, 41, 43, 43, 46, 46, 47, 47, 48, 48, 49, 49</t>
  </si>
  <si>
    <t>1, 2, 5, 10, 12, 13, 14, 15, 16, 17, 18, 20, 22, 23, 24, 27, 28, 30, 33, 34, 37, 38, 39, 40, 41, 43, 45, 46, 47, 48</t>
  </si>
  <si>
    <t>1, 2, 12, 13, 14, 16, 18, 20, 24, 39, 40, 41, 43, 45, 46, 47, 48</t>
  </si>
  <si>
    <t>1, 2, 2, 12, 12, 13, 13, 14, 14, 16, 16, 18, 18, 20, 20, 24, 24, 39, 39, 40, 40, 41, 41, 43, 43, 45, 45, 46, 46, 47, 47, 48, 48</t>
  </si>
  <si>
    <t>1, 2, 10, 11, 12, 13, 14, 15, 16, 17, 18, 20, 21, 22, 24, 28, 30, 33, 34, 37, 38, 39, 40, 41, 43, 45, 46, 47, 48</t>
  </si>
  <si>
    <t>1, 10, 11, 12, 13, 14, 20, 24, 30, 38, 40, 43, 45, 46, 47, 48</t>
  </si>
  <si>
    <t>1, 10, 10, 11, 11, 12, 12, 13, 13, 14, 14, 20, 20, 24, 24, 30, 30, 38, 38, 40, 40, 43, 43, 45, 45, 46, 46, 47, 47, 48, 48</t>
  </si>
  <si>
    <t>1, 2, 4, 10, 11, 12, 13, 15, 16, 20, 21, 24, 25, 28, 30, 33, 34, 37, 38, 41, 43, 45, 46, 47, 48</t>
  </si>
  <si>
    <t>1, 10, 11, 12, 13, 15, 24, 28, 30, 37, 38, 41, 43, 45, 46, 47, 48</t>
  </si>
  <si>
    <t>1, 10, 10, 11, 11, 12, 12, 13, 13, 15, 15, 24, 24, 28, 28, 30, 30, 37, 37, 38, 38, 41, 41, 43, 43, 45, 45, 46, 46, 47, 47, 48, 48</t>
  </si>
  <si>
    <t>4, 10, 11, 12, 13, 15, 16, 20, 21, 24, 25, 28, 30, 31, 33, 34, 37, 38, 41, 43, 45, 46, 48, 49</t>
  </si>
  <si>
    <t>10, 12, 13, 15, 28, 30, 31, 37, 38, 41, 43, 45, 48, 49</t>
  </si>
  <si>
    <t>10, 12, 12, 13, 13, 15, 15, 28, 28, 30, 30, 31, 31, 37, 37, 38, 38, 41, 41, 43, 43, 45, 45, 48, 48, 49, 49</t>
  </si>
  <si>
    <t>4, 9, 10, 11, 12, 13, 15, 16, 20, 21, 25, 28, 29, 30, 31, 33, 34, 37, 38, 41, 43, 44, 45, 47, 49</t>
  </si>
  <si>
    <t>4, 10, 12, 15, 28, 30, 31, 34, 37, 41, 43, 45, 47, 49</t>
  </si>
  <si>
    <t>4, 10, 10, 12, 12, 15, 15, 28, 28, 30, 30, 31, 31, 34, 34, 37, 37, 41, 41, 43, 43, 45, 45, 47, 47, 49, 49</t>
  </si>
  <si>
    <t>4, 9, 10, 11, 12, 13, 15, 19, 20, 21, 22, 25, 28, 29, 30, 31, 34, 35, 37, 38, 41, 42, 44, 45, 47, 49</t>
  </si>
  <si>
    <t>4, 10, 12, 15, 20, 28, 30, 34, 37, 41, 42, 45, 47, 49</t>
  </si>
  <si>
    <t>4, 10, 10, 12, 12, 15, 15, 20, 20, 28, 28, 30, 30, 34, 34, 37, 37, 41, 41, 42, 42, 45, 45, 47, 47, 49, 49</t>
  </si>
  <si>
    <t>4, 9, 10, 11, 12, 13, 14, 15, 19, 20, 21, 22, 25, 28, 29, 30, 31, 32, 34, 35, 37, 38, 39, 41, 42, 44, 45, 47, 49</t>
  </si>
  <si>
    <t>4, 9, 10, 12, 15, 20, 25, 29, 30, 34, 37, 41, 42, 44, 45, 47, 49</t>
  </si>
  <si>
    <t>4, 9, 9, 10, 10, 12, 12, 15, 15, 20, 20, 25, 25, 29, 29, 30, 30, 34, 34, 37, 37, 41, 41, 42, 42, 44, 44, 45, 45, 47, 47, 49, 49</t>
  </si>
  <si>
    <t>4, 9, 10, 12, 13, 14, 15, 16, 19, 20, 22, 25, 27, 28, 29, 30, 31, 32, 34, 35, 37, 38, 39, 40, 41, 42, 44, 45, 47, 49</t>
  </si>
  <si>
    <t>4, 9, 10, 19, 20, 25, 27, 29, 34, 35, 37, 41, 42, 44, 45, 47, 49</t>
  </si>
  <si>
    <t>4, 9, 9, 10, 10, 19, 19, 20, 20, 25, 25, 27, 27, 29, 29, 34, 34, 35, 35, 37, 37, 41, 41, 42, 42, 44, 44, 45, 45, 47, 47, 49, 49</t>
  </si>
  <si>
    <t>9, 10, 12, 14, 15, 16, 18, 19, 20, 22, 25, 27, 28, 29, 30, 31, 32, 34, 35, 38, 39, 40, 41, 42, 44, 45, 47, 49</t>
  </si>
  <si>
    <t>9, 10, 14, 18, 19, 20, 27, 29, 31, 35, 39, 41, 42, 44, 45, 47, 49</t>
  </si>
  <si>
    <t>9, 10, 10, 14, 14, 18, 18, 19, 19, 20, 20, 27, 27, 29, 29, 31, 31, 35, 35, 39, 39, 41, 41, 42, 42, 44, 44, 45, 45, 47, 47, 49, 49</t>
  </si>
  <si>
    <t>2, 6, 9, 10, 11, 12, 14, 15, 16, 18, 19, 20, 22, 25, 27, 28, 29, 30, 31, 32, 34, 35, 38, 39, 40, 41, 42, 43, 44, 45, 47, 49</t>
  </si>
  <si>
    <t>6, 9, 10, 14, 16, 18, 19, 29, 31, 35, 39, 40, 41, 42, 43, 45, 47, 49</t>
  </si>
  <si>
    <t>6, 9, 9, 10, 10, 14, 14, 16, 16, 18, 18, 19, 19, 29, 29, 31, 31, 35, 35, 39, 39, 40, 40, 41, 41, 42, 42, 43, 43, 45, 45, 47, 47, 49, 49</t>
  </si>
  <si>
    <t>2, 3, 6, 9, 10, 11, 12, 14, 15, 16, 18, 19, 20, 22, 25, 27, 29, 30, 31, 32, 33, 34, 35, 39, 40, 41, 42, 43, 44, 45, 49</t>
  </si>
  <si>
    <t>6, 10, 14, 15, 16, 20, 29, 31, 39, 40, 41, 42, 43, 44, 45, 49</t>
  </si>
  <si>
    <t>6, 10, 10, 14, 14, 15, 15, 16, 16, 20, 20, 29, 29, 31, 31, 39, 39, 40, 40, 41, 41, 42, 42, 43, 43, 44, 44, 45, 45, 49, 49</t>
  </si>
  <si>
    <t>2, 3, 6, 9, 11, 14, 15, 16, 18, 20, 24, 25, 27, 29, 30, 31, 32, 33, 34, 39, 40, 41, 43, 44, 45, 49</t>
  </si>
  <si>
    <t>2, 6, 11, 14, 15, 16, 20, 29, 34, 40, 41, 43, 44, 45, 49</t>
  </si>
  <si>
    <t>2, 6, 6, 11, 11, 14, 14, 15, 15, 16, 16, 20, 20, 29, 29, 34, 34, 40, 40, 41, 41, 43, 43, 44, 44, 45, 45, 49, 49</t>
  </si>
  <si>
    <t>2, 3, 6, 9, 11, 14, 15, 16, 18, 20, 22, 24, 27, 29, 30, 31, 33, 34, 40, 41, 43, 44, 45, 47, 49</t>
  </si>
  <si>
    <t>2, 3, 9, 11, 14, 15, 16, 20, 22, 34, 40, 41, 43, 44, 45, 49</t>
  </si>
  <si>
    <t>2, 3, 3, 9, 9, 11, 11, 14, 14, 15, 15, 16, 16, 20, 20, 22, 22, 34, 34, 40, 40, 41, 41, 43, 43, 44, 44, 45, 45, 49, 49</t>
  </si>
  <si>
    <t>2, 3, 6, 9, 10, 11, 14, 15, 16, 18, 20, 22, 24, 25, 27, 29, 30, 31, 33, 34, 40, 42, 43, 44, 45, 46, 47, 49</t>
  </si>
  <si>
    <t>2, 3, 9, 11, 15, 22, 24, 25, 31, 34, 43, 44, 45, 46, 49</t>
  </si>
  <si>
    <t>2, 3, 3, 9, 9, 11, 11, 15, 15, 22, 22, 24, 24, 25, 25, 31, 31, 34, 34, 43, 43, 44, 44, 45, 45, 46, 46, 49, 49</t>
  </si>
  <si>
    <t>2, 3, 6, 9, 10, 11, 14, 16, 22, 24, 25, 26, 27, 29, 30, 31, 33, 34, 42, 43, 44, 45, 46, 47, 48, 49</t>
  </si>
  <si>
    <t>2, 3, 9, 16, 24, 25, 26, 27, 31, 34, 43, 44, 45, 46, 47, 48, 49</t>
  </si>
  <si>
    <t>2, 3, 3, 9, 9, 16, 16, 24, 24, 25, 25, 26, 26, 27, 27, 31, 31, 34, 34, 43, 43, 44, 44, 45, 45, 46, 46, 47, 47, 48, 48, 49, 49</t>
  </si>
  <si>
    <t>2, 3, 6, 9, 10, 14, 16, 19, 22, 23, 24, 25, 26, 27, 29, 30, 31, 32, 33, 34, 38, 42, 44, 45, 46, 47, 48, 49</t>
  </si>
  <si>
    <t>2, 3, 10, 16, 19, 24, 26, 27, 31, 34, 38, 44, 45, 46, 47, 48, 49</t>
  </si>
  <si>
    <t>2, 3, 3, 10, 10, 16, 16, 19, 19, 24, 24, 26, 26, 27, 27, 31, 31, 34, 34, 38, 38, 44, 44, 45, 45, 46, 46, 47, 47, 48, 48, 49, 49</t>
  </si>
  <si>
    <t>2, 5, 10, 11, 14, 16, 18, 19, 22, 23, 24, 25, 26, 27, 28, 29, 30, 31, 32, 34, 38, 42, 44, 45, 46, 47, 48, 49</t>
  </si>
  <si>
    <t>2, 10, 11, 16, 19, 22, 27, 34, 38, 45, 46, 47, 48, 49</t>
  </si>
  <si>
    <t>2, 10, 10, 11, 11, 16, 16, 19, 19, 22, 22, 27, 27, 34, 34, 38, 38, 45, 45, 46, 46, 47, 47, 48, 48, 49, 49</t>
  </si>
  <si>
    <t>2, 5, 9, 10, 11, 16, 17, 18, 19, 22, 23, 25, 26, 27, 28, 29, 30, 32, 34, 37, 38, 42, 44, 45, 46, 47, 48, 49</t>
  </si>
  <si>
    <t>2, 10, 11, 16, 17, 22, 23, 27, 32, 34, 38, 45, 46, 48, 49</t>
  </si>
  <si>
    <t>2, 10, 10, 11, 11, 16, 16, 17, 17, 22, 22, 23, 23, 27, 27, 32, 32, 34, 34, 38, 38, 45, 45, 46, 46, 48, 48, 49, 49</t>
  </si>
  <si>
    <t>2, 5, 7, 9, 10, 11, 12, 16, 17, 18, 19, 22, 23, 25, 26, 27, 28, 29, 30, 32, 34, 37, 38, 41, 42, 45, 46, 48</t>
  </si>
  <si>
    <t>2, 5, 9, 10, 16, 17, 22, 23, 27, 28, 32, 34, 38, 42, 45, 46, 48</t>
  </si>
  <si>
    <t>2, 5, 5, 9, 9, 10, 10, 16, 16, 17, 17, 22, 22, 23, 23, 27, 27, 28, 28, 32, 32, 34, 34, 38, 38, 42, 42, 45, 45, 46, 46, 48, 48</t>
  </si>
  <si>
    <t>2, 5, 7, 9, 10, 11, 12, 13, 16, 17, 18, 19, 22, 23, 26, 27, 28, 29, 30, 32, 34, 37, 38, 41, 42, 45, 48</t>
  </si>
  <si>
    <t>2, 5, 9, 13, 16, 19, 22, 23, 28, 32, 34, 38, 42, 45, 48</t>
  </si>
  <si>
    <t>2, 5, 5, 9, 9, 13, 13, 16, 16, 19, 19, 22, 22, 23, 23, 28, 28, 32, 32, 34, 34, 38, 38, 42, 42, 45, 45, 48, 48</t>
  </si>
  <si>
    <t>2, 5, 7, 9, 10, 11, 12, 13, 16, 17, 18, 19, 23, 28, 30, 32, 34, 35, 37, 38, 39, 41, 42, 45, 48</t>
  </si>
  <si>
    <t>2, 5, 7, 9, 12, 13, 16, 19, 28, 34, 38, 41, 42, 45, 48</t>
  </si>
  <si>
    <t>2, 5, 5, 7, 7, 9, 9, 12, 12, 13, 13, 16, 16, 19, 19, 28, 28, 34, 34, 38, 38, 41, 41, 42, 42, 45, 45, 48, 48</t>
  </si>
  <si>
    <t>1, 5, 7, 9, 10, 11, 12, 13, 16, 17, 18, 19, 23, 28, 30, 34, 35, 37, 39, 41, 42, 45, 48</t>
  </si>
  <si>
    <t>5, 7, 9, 10, 11, 12, 19, 23, 28, 34, 41, 42, 45, 48</t>
  </si>
  <si>
    <t>5, 7, 7, 9, 9, 10, 10, 11, 11, 12, 12, 19, 19, 23, 23, 28, 28, 34, 34, 41, 41, 42, 42, 45, 45, 48, 48</t>
  </si>
  <si>
    <t>1, 2, 7, 9, 10, 11, 12, 13, 16, 17, 19, 22, 23, 28, 29, 30, 35, 37, 39, 41, 42, 44, 45, 48</t>
  </si>
  <si>
    <t>7, 9, 10, 11, 12, 22, 23, 30, 39, 41, 42, 44, 45, 48</t>
  </si>
  <si>
    <t>7, 9, 9, 10, 10, 11, 11, 12, 12, 22, 22, 23, 23, 30, 30, 39, 39, 41, 41, 42, 42, 44, 44, 45, 45, 48, 48</t>
  </si>
  <si>
    <t>1, 2, 3, 7, 9, 10, 11, 12, 13, 16, 17, 22, 23, 28, 29, 30, 35, 37, 38, 39, 41, 42, 44, 48</t>
  </si>
  <si>
    <t>1, 7, 10, 11, 16, 17, 22, 23, 30, 38, 39, 41, 42, 44, 48</t>
  </si>
  <si>
    <t>1, 7, 7, 10, 10, 11, 11, 16, 16, 17, 17, 22, 22, 23, 23, 30, 30, 38, 38, 39, 39, 41, 41, 42, 42, 44, 44, 48, 48</t>
  </si>
  <si>
    <t>1, 2, 3, 5, 10, 11, 13, 16, 17, 22, 23, 28, 29, 30, 35, 37, 38, 39, 41, 42, 43, 44, 48, 49</t>
  </si>
  <si>
    <t>1, 2, 10, 11, 16, 17, 23, 30, 35, 38, 39, 44, 48, 49</t>
  </si>
  <si>
    <t>1, 2, 2, 10, 10, 11, 11, 16, 16, 17, 17, 23, 23, 30, 30, 35, 35, 38, 38, 39, 39, 44, 44, 48, 48, 49, 49</t>
  </si>
  <si>
    <t>1, 2, 3, 5, 11, 16, 17, 18, 22, 23, 28, 29, 30, 35, 37, 38, 39, 42, 43, 44, 46, 47, 48, 49</t>
  </si>
  <si>
    <t>1, 2, 3, 11, 16, 23, 29, 35, 37, 38, 39, 44, 47, 48, 49</t>
  </si>
  <si>
    <t>1, 2, 2, 3, 3, 11, 11, 16, 16, 23, 23, 29, 29, 35, 35, 37, 37, 38, 38, 39, 39, 44, 44, 47, 47, 48, 48, 49, 49</t>
  </si>
  <si>
    <t>1, 2, 3, 4, 5, 11, 16, 17, 18, 22, 23, 26, 29, 32, 35, 36, 37, 38, 39, 42, 43, 44, 46, 47, 48, 49</t>
  </si>
  <si>
    <t>1, 2, 3, 4, 5, 11, 23, 29, 37, 38, 39, 43, 44, 47, 48, 49</t>
  </si>
  <si>
    <t>1, 2, 2, 3, 3, 4, 4, 5, 5, 11, 11, 23, 23, 29, 29, 37, 37, 38, 38, 39, 39, 43, 43, 44, 44, 47, 47, 48, 48, 49, 49</t>
  </si>
  <si>
    <t>2, 3, 4, 5, 11, 14, 17, 18, 19, 20, 21, 22, 23, 26, 29, 32, 35, 36, 37, 38, 39, 42, 43, 44, 46, 47, 49</t>
  </si>
  <si>
    <t>2, 3, 4, 5, 18, 19, 29, 37, 38, 39, 43, 44, 46, 47, 49</t>
  </si>
  <si>
    <t>2, 3, 3, 4, 4, 5, 5, 18, 18, 19, 19, 29, 29, 37, 37, 38, 38, 39, 39, 43, 43, 44, 44, 46, 46, 47, 47, 49, 49</t>
  </si>
  <si>
    <t>3, 4, 5, 6, 11, 12, 14, 15, 17, 18, 19, 20, 21, 25, 26, 29, 32, 35, 36, 37, 38, 39, 41, 42, 43, 44, 46, 47, 49</t>
  </si>
  <si>
    <t>3, 5, 12, 18, 19, 26, 36, 38, 39, 41, 43, 44, 46, 47, 49</t>
  </si>
  <si>
    <t>3, 5, 5, 12, 12, 18, 18, 19, 19, 26, 26, 36, 36, 38, 38, 39, 39, 41, 41, 43, 43, 44, 44, 46, 46, 47, 47, 49, 49</t>
  </si>
  <si>
    <t>3, 4, 5, 6, 11, 12, 13, 14, 15, 18, 19, 20, 21, 23, 25, 26, 28, 32, 35, 36, 38, 39, 41, 42, 43, 44, 46, 47, 49</t>
  </si>
  <si>
    <t>3, 5, 12, 14, 18, 20, 26, 36, 38, 41, 44, 46, 47, 49</t>
  </si>
  <si>
    <t>3, 5, 5, 12, 12, 14, 14, 18, 18, 20, 20, 26, 26, 36, 36, 38, 38, 41, 41, 44, 44, 46, 46, 47, 47, 49, 49</t>
  </si>
  <si>
    <t>1, 3, 4, 6, 11, 12, 13, 14, 15, 18, 19, 20, 21, 23, 25, 26, 28, 30, 32, 35, 36, 38, 39, 41, 43, 44, 45, 46, 47</t>
  </si>
  <si>
    <t>3, 4, 6, 14, 15, 18, 20, 26, 36, 38, 39, 41, 44, 45, 47</t>
  </si>
  <si>
    <t>3, 4, 4, 6, 6, 14, 14, 15, 15, 18, 18, 20, 20, 26, 26, 36, 36, 38, 38, 39, 39, 41, 41, 44, 44, 45, 45, 47, 47</t>
  </si>
  <si>
    <t>1, 3, 4, 6, 7, 12, 13, 14, 15, 18, 19, 20, 21, 23, 25, 26, 28, 30, 32, 35, 36, 38, 39, 41, 43, 44, 45, 47</t>
  </si>
  <si>
    <t>3, 4, 6, 13, 14, 15, 20, 23, 35, 36, 38, 39, 41, 43, 44, 45, 47</t>
  </si>
  <si>
    <t>3, 4, 4, 6, 6, 13, 13, 14, 14, 15, 15, 20, 20, 23, 23, 35, 35, 36, 36, 38, 38, 39, 39, 41, 41, 43, 43, 44, 44, 45, 45, 47, 47</t>
  </si>
  <si>
    <t>1, 4, 6, 7, 9, 12, 13, 14, 15, 16, 18, 19, 20, 21, 23, 25, 28, 30, 35, 36, 37, 39, 41, 43, 44, 45, 47</t>
  </si>
  <si>
    <t>1, 6, 13, 14, 15, 23, 35, 36, 39, 41, 43, 44, 45, 47</t>
  </si>
  <si>
    <t>1, 6, 6, 13, 13, 14, 14, 15, 15, 23, 23, 35, 35, 36, 36, 39, 39, 41, 41, 43, 43, 44, 44, 45, 45, 47, 47</t>
  </si>
  <si>
    <t>1, 4, 6, 7, 9, 11, 12, 13, 15, 16, 18, 19, 23, 25, 28, 29, 30, 35, 36, 37, 38, 39, 41, 43, 45, 47, 49</t>
  </si>
  <si>
    <t>1, 6, 7, 11, 13, 15, 23, 35, 36, 39, 41, 43, 45, 47, 49</t>
  </si>
  <si>
    <t>1, 6, 6, 7, 7, 11, 11, 13, 13, 15, 15, 23, 23, 35, 35, 36, 36, 39, 39, 41, 41, 43, 43, 45, 45, 47, 47, 49, 49</t>
  </si>
  <si>
    <t>1, 4, 7, 9, 11, 13, 15, 16, 18, 19, 22, 23, 24, 28, 29, 30, 35, 36, 37, 38, 39, 43, 45, 47, 49</t>
  </si>
  <si>
    <t>1, 7, 9, 11, 13, 15, 16, 22, 36, 37, 39, 43, 45, 47, 49</t>
  </si>
  <si>
    <t>1, 7, 7, 9, 9, 11, 11, 13, 13, 15, 15, 16, 16, 22, 22, 36, 36, 37, 37, 39, 39, 43, 43, 45, 45, 47, 47, 49, 49</t>
  </si>
  <si>
    <t>1, 4, 7, 9, 10, 11, 12, 13, 15, 16, 18, 19, 22, 24, 28, 29, 30, 32, 35, 36, 37, 38, 39, 43, 45, 47, 48, 49</t>
  </si>
  <si>
    <t>1, 7, 9, 15, 16, 22, 29, 36, 37, 39, 43, 45, 47, 48, 49</t>
  </si>
  <si>
    <t>1, 7, 7, 9, 9, 15, 15, 16, 16, 22, 22, 29, 29, 36, 36, 37, 37, 39, 39, 43, 43, 45, 45, 47, 47, 48, 48, 49, 49</t>
  </si>
  <si>
    <t>2, 3, 4, 7, 9, 10, 11, 12, 13, 15, 16, 18, 19, 22, 24, 28, 29, 32, 35, 36, 37, 38, 39, 43, 47, 48, 49</t>
  </si>
  <si>
    <t>3, 4, 7, 9, 16, 24, 29, 35, 37, 39, 43, 47, 48, 49</t>
  </si>
  <si>
    <t>3, 4, 4, 7, 7, 9, 9, 16, 16, 24, 24, 29, 29, 35, 35, 37, 37, 39, 39, 43, 43, 47, 47, 48, 48, 49, 49</t>
  </si>
  <si>
    <t>2, 3, 4, 5, 7, 9, 10, 11, 12, 14, 15, 16, 19, 21, 22, 24, 25, 27, 28, 29, 31, 32, 35, 37, 38, 39, 47, 48, 49</t>
  </si>
  <si>
    <t>3, 4, 9, 10, 14, 24, 29, 31, 32, 35, 37, 39, 47, 48, 49</t>
  </si>
  <si>
    <t>3, 4, 4, 9, 9, 10, 10, 14, 14, 24, 24, 29, 29, 31, 31, 32, 32, 35, 35, 37, 37, 39, 39, 47, 47, 48, 48, 49, 49</t>
  </si>
  <si>
    <t>1, 2, 3, 4, 5, 7, 9, 10, 11, 12, 14, 21, 22, 24, 25, 27, 28, 29, 31, 32, 35, 37, 38, 42, 47, 48, 49</t>
  </si>
  <si>
    <t>2, 4, 5, 9, 10, 12, 14, 24, 31, 32, 35, 37, 42, 48, 49</t>
  </si>
  <si>
    <t>2, 4, 4, 5, 5, 9, 9, 10, 10, 12, 12, 14, 14, 24, 24, 31, 31, 32, 32, 35, 35, 37, 37, 42, 42, 48, 48, 49, 49</t>
  </si>
  <si>
    <t>1, 2, 3, 4, 5, 7, 10, 12, 14, 16, 21, 22, 24, 25, 27, 28, 29, 31, 32, 34, 35, 37, 42, 43, 46, 48</t>
  </si>
  <si>
    <t>2, 4, 5, 10, 12, 16, 21, 27, 31, 32, 37, 42, 46, 48</t>
  </si>
  <si>
    <t>2, 4, 4, 5, 5, 10, 10, 12, 12, 16, 16, 21, 21, 27, 27, 31, 31, 32, 32, 37, 37, 42, 42, 46, 46, 48, 48</t>
  </si>
  <si>
    <t>1, 2, 3, 4, 5, 7, 10, 12, 14, 15, 16, 21, 24, 25, 27, 29, 31, 32, 34, 37, 41, 42, 43, 45, 46, 48</t>
  </si>
  <si>
    <t>1, 2, 4, 5, 7, 12, 16, 21, 24, 27, 31, 32, 37, 42, 45, 46, 48</t>
  </si>
  <si>
    <t>1, 2, 2, 4, 4, 5, 5, 7, 7, 12, 12, 16, 16, 21, 21, 24, 24, 27, 27, 31, 31, 32, 32, 37, 37, 42, 42, 45, 45, 46, 46, 48, 48</t>
  </si>
  <si>
    <t>1, 2, 3, 5, 7, 10, 12, 13, 14, 15, 16, 18, 21, 24, 25, 27, 29, 31, 32, 34, 35, 37, 39, 41, 42, 43, 45, 46</t>
  </si>
  <si>
    <t>1, 2, 5, 7, 10, 12, 15, 21, 24, 27, 31, 37, 42, 43, 45, 46</t>
  </si>
  <si>
    <t>1, 2, 2, 5, 5, 7, 7, 10, 10, 12, 12, 15, 15, 21, 21, 24, 24, 27, 27, 31, 31, 37, 37, 42, 42, 43, 43, 45, 45, 46, 46</t>
  </si>
  <si>
    <t>1, 4, 5, 7, 10, 12, 13, 14, 15, 16, 18, 19, 21, 24, 25, 27, 30, 31, 34, 35, 39, 40, 41, 42, 43, 44, 45, 46</t>
  </si>
  <si>
    <t>1, 5, 10, 12, 15, 24, 31, 41, 42, 43, 44, 45, 46</t>
  </si>
  <si>
    <t>1, 5, 5, 10, 10, 12, 12, 15, 15, 24, 24, 31, 31, 41, 41, 42, 42, 43, 43, 44, 44, 45, 45, 46, 46</t>
  </si>
  <si>
    <t>1, 4, 5, 7, 10, 11, 12, 13, 14, 15, 16, 18, 19, 24, 30, 31, 34, 35, 37, 38, 39, 40, 41, 42, 43, 44, 45, 46, 47</t>
  </si>
  <si>
    <t>1, 5, 10, 12, 13, 15, 18, 31, 39, 41, 42, 43, 44, 45, 46, 47</t>
  </si>
  <si>
    <t>1, 5, 5, 10, 10, 12, 12, 13, 13, 15, 15, 18, 18, 31, 31, 39, 39, 41, 41, 42, 42, 43, 43, 44, 44, 45, 45, 46, 46, 47, 47</t>
  </si>
  <si>
    <t>4, 5, 7, 10, 11, 12, 13, 15, 16, 18, 19, 21, 24, 27, 30, 31, 34, 35, 37, 38, 39, 40, 41, 42, 43, 44, 45, 46, 47</t>
  </si>
  <si>
    <t>4, 5, 10, 12, 13, 15, 18, 19, 27, 39, 40, 41, 44, 45, 46, 47</t>
  </si>
  <si>
    <t>4, 5, 5, 10, 10, 12, 12, 13, 13, 15, 15, 18, 18, 19, 19, 27, 27, 39, 39, 40, 40, 41, 41, 44, 44, 45, 45, 46, 46, 47, 47</t>
  </si>
  <si>
    <t>4, 5, 7, 11, 12, 13, 15, 18, 19, 21, 24, 27, 28, 30, 35, 36, 37, 38, 39, 40, 41, 42, 44, 45, 46, 47</t>
  </si>
  <si>
    <t>4, 5, 11, 13, 18, 19, 27, 30, 38, 39, 40, 44, 45, 46, 47</t>
  </si>
  <si>
    <t>4, 5, 5, 11, 11, 13, 13, 18, 18, 19, 19, 27, 27, 30, 30, 38, 38, 39, 39, 40, 40, 44, 44, 45, 45, 46, 46, 47, 47</t>
  </si>
  <si>
    <t>4, 5, 6, 11, 12, 13, 15, 18, 19, 21, 23, 25, 27, 28, 30, 35, 36, 37, 38, 39, 40, 42, 44, 45, 46, 47</t>
  </si>
  <si>
    <t>4, 11, 13, 19, 21, 30, 36, 38, 40, 42, 44, 45, 46, 47</t>
  </si>
  <si>
    <t>4, 11, 11, 13, 13, 19, 19, 21, 21, 30, 30, 36, 36, 38, 38, 40, 40, 42, 42, 44, 44, 45, 45, 46, 46, 47, 47</t>
  </si>
  <si>
    <t>4, 5, 6, 11, 12, 18, 19, 21, 23, 24, 25, 26, 27, 28, 30, 35, 36, 37, 38, 40, 41, 42, 44, 45, 47</t>
  </si>
  <si>
    <t>4, 5, 11, 18, 21, 24, 30, 36, 38, 41, 42, 44, 45, 47</t>
  </si>
  <si>
    <t>4, 5, 5, 11, 11, 18, 18, 21, 21, 24, 24, 30, 30, 36, 36, 38, 38, 41, 41, 42, 42, 44, 44, 45, 45, 47, 47</t>
  </si>
  <si>
    <t>5, 6, 10, 11, 12, 13, 16, 17, 18, 21, 23, 24, 25, 26, 27, 28, 30, 35, 36, 37, 38, 41, 42, 45, 47</t>
  </si>
  <si>
    <t>5, 6, 11, 13, 18, 21, 23, 24, 28, 30, 36, 37, 41, 42, 45, 47</t>
  </si>
  <si>
    <t>5, 6, 6, 11, 11, 13, 13, 18, 18, 21, 21, 23, 23, 24, 24, 28, 28, 30, 30, 36, 36, 37, 37, 41, 41, 42, 42, 45, 45, 47, 47</t>
  </si>
  <si>
    <t>5, 6, 10, 11, 13, 15, 16, 17, 18, 21, 23, 24, 25, 26, 27, 28, 30, 35, 36, 37, 38, 39, 41, 42, 44, 45, 47</t>
  </si>
  <si>
    <t>5, 6, 13, 18, 21, 23, 24, 26, 28, 36, 37, 41, 44, 45, 47</t>
  </si>
  <si>
    <t>5, 6, 6, 13, 13, 18, 18, 21, 21, 23, 23, 24, 24, 26, 26, 28, 28, 36, 36, 37, 37, 41, 41, 44, 44, 45, 45, 47, 47</t>
  </si>
  <si>
    <t>5, 6, 8, 10, 11, 13, 15, 16, 17, 18, 21, 23, 24, 25, 26, 27, 28, 30, 31, 35, 36, 37, 38, 39, 41, 44, 47, 49</t>
  </si>
  <si>
    <t>5, 6, 10, 16, 18, 23, 24, 26, 28, 30, 36, 37, 41, 44, 47, 49</t>
  </si>
  <si>
    <t>5, 6, 6, 10, 10, 16, 16, 18, 18, 23, 23, 24, 24, 26, 26, 28, 28, 30, 30, 36, 36, 37, 37, 41, 41, 44, 44, 47, 47, 49, 49</t>
  </si>
  <si>
    <t>1, 6, 8, 10, 13, 15, 16, 17, 18, 21, 23, 24, 25, 26, 27, 28, 30, 31, 33, 35, 36, 37, 38, 39, 41, 43, 44, 47, 48, 49</t>
  </si>
  <si>
    <t>6, 10, 15, 16, 18, 26, 30, 35, 36, 37, 39, 41, 44, 49</t>
  </si>
  <si>
    <t>6, 10, 10, 15, 15, 16, 16, 18, 18, 26, 26, 30, 30, 35, 35, 36, 36, 37, 37, 39, 39, 41, 41, 44, 44, 49, 49</t>
  </si>
  <si>
    <t>1, 8, 10, 13, 15, 16, 17, 18, 24, 26, 27, 30, 31, 33, 34, 35, 36, 37, 38, 39, 41, 43, 44, 46, 47, 48, 49</t>
  </si>
  <si>
    <t>8, 10, 15, 16, 18, 26, 30, 31, 34, 35, 37, 39, 41, 44, 47, 49</t>
  </si>
  <si>
    <t>8, 10, 10, 15, 15, 16, 16, 18, 18, 26, 26, 30, 30, 31, 31, 34, 34, 35, 35, 37, 37, 39, 39, 41, 41, 44, 44, 47, 47, 49, 49</t>
  </si>
  <si>
    <t>1, 2, 3, 6, 7, 8, 10, 13, 15, 16, 17, 18, 23, 24, 26, 30, 31, 33, 34, 35, 37, 38, 39, 42, 43, 44, 46, 47, 48, 49</t>
  </si>
  <si>
    <t>1, 3, 8, 10, 15, 31, 33, 34, 35, 37, 39, 42, 44, 47, 48, 49</t>
  </si>
  <si>
    <t>1, 3, 3, 8, 8, 10, 10, 15, 15, 31, 31, 33, 33, 34, 34, 35, 35, 37, 37, 39, 39, 42, 42, 44, 44, 47, 47, 48, 48, 49, 49</t>
  </si>
  <si>
    <t>1, 2, 3, 6, 7, 8, 11, 15, 18, 20, 23, 24, 26, 31, 33, 34, 35, 37, 38, 39, 42, 43, 44, 46, 47, 48, 49</t>
  </si>
  <si>
    <t>1, 3, 7, 8, 15, 31, 33, 37, 42, 44, 46, 47, 48, 49</t>
  </si>
  <si>
    <t>1, 3, 3, 7, 7, 8, 8, 15, 15, 31, 31, 33, 33, 37, 37, 42, 42, 44, 44, 46, 46, 47, 47, 48, 48, 49, 49</t>
  </si>
  <si>
    <t>1, 2, 3, 6, 7, 8, 11, 12, 15, 18, 20, 22, 23, 26, 31, 33, 34, 37, 39, 42, 43, 44, 46, 47, 48, 49</t>
  </si>
  <si>
    <t>1, 2, 6, 7, 8, 11, 15, 23, 33, 37, 42, 46, 47, 48, 49</t>
  </si>
  <si>
    <t>1, 2, 2, 6, 6, 7, 7, 8, 8, 11, 11, 15, 15, 23, 23, 33, 33, 37, 37, 42, 42, 46, 46, 47, 47, 48, 48, 49, 49</t>
  </si>
  <si>
    <t>1, 2, 3, 4, 6, 7, 8, 9, 11, 12, 15, 20, 22, 23, 26, 33, 34, 37, 42, 43, 44, 46, 47, 48, 49</t>
  </si>
  <si>
    <t>1, 2, 6, 7, 8, 11, 15, 20, 23, 34, 37, 42, 46, 47, 49</t>
  </si>
  <si>
    <t>1, 2, 2, 6, 6, 7, 7, 8, 8, 11, 11, 15, 15, 20, 20, 23, 23, 34, 34, 37, 37, 42, 42, 46, 46, 47, 47, 49, 49</t>
  </si>
  <si>
    <t>1, 2, 3, 4, 6, 7, 8, 9, 11, 12, 15, 19, 20, 22, 23, 29, 34, 37, 38, 42, 43, 44, 46, 47</t>
  </si>
  <si>
    <t>1, 2, 6, 7, 8, 12, 15, 19, 20, 23, 34, 37, 42, 46, 47</t>
  </si>
  <si>
    <t>1, 2, 2, 6, 6, 7, 7, 8, 8, 12, 12, 15, 15, 19, 19, 20, 20, 23, 23, 34, 34, 37, 37, 42, 42, 46, 46, 47, 47</t>
  </si>
  <si>
    <t>1, 2, 3, 4, 6, 7, 8, 9, 11, 12, 15, 19, 20, 22, 23, 26, 29, 34, 35, 37, 38, 39, 42, 43, 46</t>
  </si>
  <si>
    <t>1, 2, 4, 8, 9, 12, 15, 19, 20, 22, 34, 37, 42, 46</t>
  </si>
  <si>
    <t>1, 2, 2, 4, 4, 8, 8, 9, 9, 12, 12, 15, 15, 19, 19, 20, 20, 22, 22, 34, 34, 37, 37, 42, 42, 46, 46</t>
  </si>
  <si>
    <t>1, 2, 3, 4, 7, 8, 9, 11, 12, 15, 18, 19, 20, 22, 26, 29, 33, 34, 35, 37, 38, 39, 43, 46</t>
  </si>
  <si>
    <t>1, 2, 3, 4, 9, 12, 15, 22, 29, 34, 37, 43, 46</t>
  </si>
  <si>
    <t>1, 2, 2, 3, 3, 4, 4, 9, 9, 12, 12, 15, 15, 22, 22, 29, 29, 34, 34, 37, 37, 43, 43, 46, 46</t>
  </si>
  <si>
    <t>1, 2, 3, 4, 7, 9, 11, 12, 15, 18, 19, 20, 22, 26, 29, 33, 34, 35, 36, 37, 38, 39, 43, 46</t>
  </si>
  <si>
    <t>1, 3, 4, 9, 11, 15, 20, 26, 29, 34, 37, 39, 43, 46</t>
  </si>
  <si>
    <t>1, 3, 3, 4, 4, 9, 9, 11, 11, 15, 15, 20, 20, 26, 26, 29, 29, 34, 34, 37, 37, 39, 39, 43, 43, 46, 46</t>
  </si>
  <si>
    <t>1, 2, 3, 4, 7, 9, 11, 12, 15, 18, 19, 20, 21, 22, 26, 27, 29, 30, 31, 33, 34, 35, 36, 37, 38, 39, 40, 43, 46</t>
  </si>
  <si>
    <t>1, 3, 4, 11, 18, 20, 22, 26, 29, 33, 34, 37, 39, 40, 43, 46</t>
  </si>
  <si>
    <t>1, 3, 3, 4, 4, 11, 11, 18, 18, 20, 20, 22, 22, 26, 26, 29, 29, 33, 33, 34, 34, 37, 37, 39, 39, 40, 40, 43, 43, 46, 46</t>
  </si>
  <si>
    <t>1, 2, 3, 6, 9, 11, 18, 19, 20, 21, 22, 26, 27, 28, 29, 30, 31, 33, 35, 36, 37, 38, 39, 40, 43, 46</t>
  </si>
  <si>
    <t>1, 2, 3, 18, 20, 21, 22, 26, 33, 36, 37, 39, 40, 43, 46</t>
  </si>
  <si>
    <t>1, 2, 2, 3, 3, 18, 18, 20, 20, 21, 21, 22, 22, 26, 26, 33, 33, 36, 36, 37, 37, 39, 39, 40, 40, 43, 43, 46, 46</t>
  </si>
  <si>
    <t>1, 2, 6, 9, 11, 16, 18, 20, 21, 22, 26, 27, 28, 29, 30, 31, 33, 34, 35, 36, 37, 39, 40, 42, 43, 46</t>
  </si>
  <si>
    <t>1, 2, 18, 20, 21, 22, 27, 31, 33, 36, 37, 40, 42, 43, 46</t>
  </si>
  <si>
    <t>1, 2, 2, 18, 18, 20, 20, 21, 21, 22, 22, 27, 27, 31, 31, 33, 33, 36, 36, 37, 37, 40, 40, 42, 42, 43, 43, 46, 46</t>
  </si>
  <si>
    <t>1, 2, 6, 9, 11, 16, 17, 18, 19, 21, 22, 26, 27, 28, 29, 30, 31, 33, 34, 36, 37, 39, 40, 42, 43, 45, 46, 47</t>
  </si>
  <si>
    <t>1, 2, 6, 17, 18, 21, 22, 26, 27, 30, 31, 36, 37, 40, 42, 43, 47</t>
  </si>
  <si>
    <t>1, 2, 2, 6, 6, 17, 17, 18, 18, 21, 21, 22, 22, 26, 26, 27, 27, 30, 30, 31, 31, 36, 36, 37, 37, 40, 40, 42, 42, 43, 43, 47, 47</t>
  </si>
  <si>
    <t>1, 2, 6, 11, 16, 17, 18, 19, 21, 22, 26, 27, 28, 30, 31, 33, 34, 36, 37, 38, 39, 40, 42, 45, 46, 47, 48, 49</t>
  </si>
  <si>
    <t>2, 6, 16, 17, 21, 26, 27, 30, 31, 33, 37, 39, 40, 42, 47, 49</t>
  </si>
  <si>
    <t>2, 6, 6, 16, 16, 17, 17, 21, 21, 26, 26, 27, 27, 30, 30, 31, 31, 33, 33, 37, 37, 39, 39, 40, 40, 42, 42, 47, 47, 49, 49</t>
  </si>
  <si>
    <t>1, 6, 9, 16, 17, 18, 19, 21, 22, 26, 27, 28, 30, 31, 33, 34, 36, 38, 39, 40, 42, 44, 45, 46, 47, 48, 49</t>
  </si>
  <si>
    <t>1, 6, 9, 16, 19, 21, 26, 30, 33, 39, 40, 42, 46, 47, 49</t>
  </si>
  <si>
    <t>1, 6, 6, 9, 9, 16, 16, 19, 19, 21, 21, 26, 26, 30, 30, 33, 33, 39, 39, 40, 40, 42, 42, 46, 46, 47, 47, 49, 49</t>
  </si>
  <si>
    <t>1, 2, 6, 9, 16, 17, 18, 19, 21, 22, 24, 26, 27, 28, 30, 33, 34, 36, 38, 39, 40, 42, 44, 45, 46, 47, 48, 49</t>
  </si>
  <si>
    <t>1, 6, 9, 16, 19, 27, 33, 36, 39, 40, 42, 44, 46, 47, 48, 49</t>
  </si>
  <si>
    <t>1, 6, 6, 9, 9, 16, 16, 19, 19, 27, 27, 33, 33, 36, 36, 39, 39, 40, 40, 42, 42, 44, 44, 46, 46, 47, 47, 48, 48, 49, 49</t>
  </si>
  <si>
    <t>1, 2, 4, 6, 9, 11, 16, 17, 18, 19, 21, 22, 24, 26, 27, 30, 33, 34, 36, 38, 39, 42, 44, 45, 46, 47, 48, 49</t>
  </si>
  <si>
    <t>1, 6, 9, 16, 19, 21, 27, 36, 42, 44, 46, 47, 48, 49</t>
  </si>
  <si>
    <t>1, 6, 6, 9, 9, 16, 16, 19, 19, 21, 21, 27, 27, 36, 36, 42, 42, 44, 44, 46, 46, 47, 47, 48, 48, 49, 49</t>
  </si>
  <si>
    <t>1, 2, 4, 6, 9, 11, 17, 18, 19, 20, 21, 22, 24, 26, 27, 29, 30, 33, 36, 38, 44, 45, 46, 47, 48, 49</t>
  </si>
  <si>
    <t>1, 2, 6, 9, 20, 21, 22, 27, 33, 36, 44, 47, 48, 49</t>
  </si>
  <si>
    <t>1, 2, 2, 6, 6, 9, 9, 20, 20, 21, 21, 22, 22, 27, 27, 33, 33, 36, 36, 44, 44, 47, 47, 48, 48, 49, 49</t>
  </si>
  <si>
    <t>1, 2, 4, 6, 8, 9, 11, 18, 20, 21, 22, 24, 26, 27, 29, 30, 31, 33, 36, 38, 43, 44, 47, 48, 49</t>
  </si>
  <si>
    <t>2, 4, 6, 11, 20, 21, 22, 27, 33, 36, 43, 44, 47, 49</t>
  </si>
  <si>
    <t>2, 4, 4, 6, 6, 11, 11, 20, 20, 21, 21, 22, 22, 27, 27, 33, 33, 36, 36, 43, 43, 44, 44, 47, 47, 49, 49</t>
  </si>
  <si>
    <t>1, 2, 4, 6, 8, 9, 10, 11, 16, 18, 19, 20, 21, 22, 24, 26, 29, 31, 33, 36, 37, 43, 44, 47, 49</t>
  </si>
  <si>
    <t>2, 4, 6, 11, 16, 18, 22, 24, 29, 33, 36, 43, 44, 47, 49</t>
  </si>
  <si>
    <t>2, 4, 4, 6, 6, 11, 11, 16, 16, 18, 18, 22, 22, 24, 24, 29, 29, 33, 33, 36, 36, 43, 43, 44, 44, 47, 47, 49, 49</t>
  </si>
  <si>
    <t>1, 2, 3, 4, 7, 8, 9, 10, 11, 13, 16, 18, 19, 20, 22, 24, 26, 29, 31, 32, 33, 36, 37, 43, 44, 47, 49</t>
  </si>
  <si>
    <t>1, 2, 4, 7, 8, 11, 16, 18, 24, 29, 31, 36, 37, 43, 44, 49</t>
  </si>
  <si>
    <t>1, 2, 2, 4, 4, 7, 7, 8, 8, 11, 11, 16, 16, 18, 18, 24, 24, 29, 29, 31, 31, 36, 36, 37, 37, 43, 43, 44, 44, 49, 49</t>
  </si>
  <si>
    <t>1, 2, 3, 4, 6, 7, 8, 9, 10, 11, 13, 16, 18, 19, 20, 22, 24, 26, 29, 31, 32, 33, 36, 37, 43, 47, 49</t>
  </si>
  <si>
    <t>1, 4, 6, 7, 8, 10, 18, 19, 24, 26, 29, 31, 36, 37, 43, 47, 49</t>
  </si>
  <si>
    <t>1, 4, 4, 6, 6, 7, 7, 8, 8, 10, 10, 18, 18, 19, 19, 24, 24, 26, 26, 29, 29, 31, 31, 36, 36, 37, 37, 43, 43, 47, 47, 49, 49</t>
  </si>
  <si>
    <t>1, 2, 3, 6, 7, 8, 10, 11, 13, 16, 18, 19, 20, 22, 23, 24, 26, 29, 31, 32, 36, 37, 43, 44, 46, 47, 48, 49</t>
  </si>
  <si>
    <t>1, 3, 6, 8, 10, 13, 18, 19, 23, 26, 31, 32, 36, 37, 43, 47, 48, 49</t>
  </si>
  <si>
    <t>1, 3, 3, 6, 6, 8, 8, 10, 10, 13, 13, 18, 18, 19, 19, 23, 23, 26, 26, 31, 31, 32, 32, 36, 36, 37, 37, 43, 43, 47, 47, 48, 48, 49, 49</t>
  </si>
  <si>
    <t>1, 2, 3, 6, 7, 8, 10, 11, 13, 16, 18, 19, 22, 23, 26, 31, 32, 34, 35, 37, 41, 43, 44, 45, 46, 47, 48, 49</t>
  </si>
  <si>
    <t>1, 2, 3, 10, 13, 19, 22, 23, 26, 32, 37, 43, 45, 47, 48, 49</t>
  </si>
  <si>
    <t>1, 2, 2, 3, 3, 10, 10, 13, 13, 19, 19, 22, 22, 23, 23, 26, 26, 32, 32, 37, 37, 43, 43, 45, 45, 47, 47, 48, 48, 49, 49</t>
  </si>
  <si>
    <t>2, 3, 6, 7, 10, 11, 13, 16, 18, 19, 22, 23, 26, 31, 32, 33, 34, 35, 37, 41, 42, 44, 45, 46, 47, 48, 49</t>
  </si>
  <si>
    <t>2, 3, 10, 11, 13, 22, 23, 26, 31, 32, 37, 45, 46, 48, 49</t>
  </si>
  <si>
    <t>2, 3, 3, 10, 10, 11, 11, 13, 13, 22, 22, 23, 23, 26, 26, 31, 31, 32, 32, 37, 37, 45, 45, 46, 46, 48, 48, 49, 49</t>
  </si>
  <si>
    <t>2, 3, 6, 7, 11, 13, 16, 18, 19, 22, 23, 26, 31, 32, 33, 34, 35, 37, 41, 42, 44, 45, 46, 47, 48, 49</t>
  </si>
  <si>
    <t>2, 3, 11, 13, 22, 23, 26, 31, 34, 37, 41, 45, 46, 48, 49</t>
  </si>
  <si>
    <t>2, 3, 3, 11, 11, 13, 13, 22, 22, 23, 23, 26, 26, 31, 31, 34, 34, 37, 37, 41, 41, 45, 45, 46, 46, 48, 48, 49, 49</t>
  </si>
  <si>
    <t>2, 3, 5, 6, 7, 11, 13, 16, 17, 18, 22, 23, 26, 31, 33, 34, 35, 39, 41, 42, 44, 45, 46, 47, 48, 49</t>
  </si>
  <si>
    <t>2, 3, 7, 11, 16, 26, 31, 33, 34, 39, 41, 42, 45, 46, 48, 49</t>
  </si>
  <si>
    <t>2, 3, 3, 7, 7, 11, 11, 16, 16, 26, 26, 31, 31, 33, 33, 34, 34, 39, 39, 41, 41, 42, 42, 45, 45, 46, 46, 48, 48, 49, 49</t>
  </si>
  <si>
    <t>3, 5, 7, 11, 13, 15, 16, 17, 22, 23, 24, 26, 31, 32, 33, 34, 35, 39, 41, 42, 44, 45, 46, 47, 48, 49</t>
  </si>
  <si>
    <t>3, 7, 11, 13, 15, 16, 33, 34, 39, 41, 42, 45, 47, 48, 49</t>
  </si>
  <si>
    <t>3, 7, 7, 11, 11, 13, 13, 15, 15, 16, 16, 33, 33, 34, 34, 39, 39, 41, 41, 42, 42, 45, 45, 47, 47, 48, 48, 49, 49</t>
  </si>
  <si>
    <t>3, 5, 7, 11, 13, 15, 16, 17, 21, 22, 23, 24, 26, 31, 32, 33, 34, 35, 39, 41, 42, 44, 45, 47, 48, 49</t>
  </si>
  <si>
    <t>3, 5, 7, 13, 15, 16, 17, 31, 33, 39, 42, 45, 47, 48, 49</t>
  </si>
  <si>
    <t>3, 5, 5, 7, 7, 13, 13, 15, 15, 16, 16, 17, 17, 31, 31, 33, 33, 39, 39, 42, 42, 45, 45, 47, 47, 48, 48, 49, 49</t>
  </si>
  <si>
    <t>4, 5, 7, 11, 13, 15, 16, 17, 21, 22, 23, 24, 25, 26, 31, 32, 33, 34, 35, 39, 42, 43, 44, 46, 47, 48, 49</t>
  </si>
  <si>
    <t>5, 7, 11, 13, 16, 17, 24, 31, 32, 39, 42, 46, 47, 48, 49</t>
  </si>
  <si>
    <t>5, 7, 7, 11, 11, 13, 13, 16, 16, 17, 17, 24, 24, 31, 31, 32, 32, 39, 39, 42, 42, 46, 46, 47, 47, 48, 48, 49, 49</t>
  </si>
  <si>
    <t>4, 5, 7, 11, 13, 14, 15, 17, 18, 21, 22, 23, 24, 25, 26, 31, 32, 35, 36, 37, 39, 42, 43, 44, 46, 47, 48, 49</t>
  </si>
  <si>
    <t>5, 7, 11, 17, 18, 21, 24, 31, 32, 35, 39, 42, 44, 46, 48, 49</t>
  </si>
  <si>
    <t>5, 7, 7, 11, 11, 17, 17, 18, 18, 21, 21, 24, 24, 31, 31, 32, 32, 35, 35, 39, 39, 42, 42, 44, 44, 46, 46, 48, 48, 49, 49</t>
  </si>
  <si>
    <t>4, 5, 7, 9, 11, 14, 15, 17, 18, 21, 22, 24, 25, 26, 30, 31, 32, 35, 36, 37, 39, 42, 43, 44, 46, 48</t>
  </si>
  <si>
    <t>4, 5, 11, 17, 18, 21, 24, 32, 35, 39, 42, 43, 44, 46, 48</t>
  </si>
  <si>
    <t>4, 5, 5, 11, 11, 17, 17, 18, 18, 21, 21, 24, 24, 32, 32, 35, 35, 39, 39, 42, 42, 43, 43, 44, 44, 46, 46, 48, 48</t>
  </si>
  <si>
    <t>3, 4, 5, 9, 11, 14, 15, 17, 18, 19, 21, 24, 25, 26, 30, 31, 32, 34, 35, 36, 37, 39, 41, 42, 43, 44, 46, 48</t>
  </si>
  <si>
    <t>4, 11, 14, 17, 19, 21, 35, 37, 39, 41, 42, 43, 44, 46, 48</t>
  </si>
  <si>
    <t>4, 11, 11, 14, 14, 17, 17, 19, 19, 21, 21, 35, 35, 37, 37, 39, 39, 41, 41, 42, 42, 43, 43, 44, 44, 46, 46, 48, 48</t>
  </si>
  <si>
    <t>3, 4, 5, 9, 11, 14, 15, 17, 18, 19, 20, 21, 24, 25, 29, 30, 31, 34, 35, 36, 37, 39, 41, 42, 43, 44, 46, 48</t>
  </si>
  <si>
    <t>4, 9, 14, 15, 17, 19, 21, 24, 31, 35, 37, 39, 41, 42, 43, 46, 48</t>
  </si>
  <si>
    <t>4, 9, 9, 14, 14, 15, 15, 17, 17, 19, 19, 21, 21, 24, 24, 31, 31, 35, 35, 37, 37, 39, 39, 41, 41, 42, 42, 43, 43, 46, 46, 48, 48</t>
  </si>
  <si>
    <t>3, 4, 5, 6, 7, 9, 11, 13, 14, 15, 17, 18, 19, 20, 24, 25, 29, 30, 31, 34, 35, 36, 37, 39, 40, 41, 42, 43, 44, 46, 49</t>
  </si>
  <si>
    <t>3, 4, 7, 9, 14, 15, 24, 30, 31, 35, 36, 37, 39, 41, 42, 46, 49</t>
  </si>
  <si>
    <t>3, 4, 4, 7, 7, 9, 9, 14, 14, 15, 15, 24, 24, 30, 30, 31, 31, 35, 35, 36, 36, 37, 37, 39, 39, 41, 41, 42, 42, 46, 46, 49, 49</t>
  </si>
  <si>
    <t>3, 6, 7, 9, 11, 13, 14, 15, 17, 18, 19, 20, 21, 24, 28, 29, 30, 31, 34, 35, 36, 37, 39, 40, 41, 42, 43, 44, 49</t>
  </si>
  <si>
    <t>3, 7, 9, 14, 17, 21, 24, 29, 30, 31, 36, 39, 41, 42, 44, 49</t>
  </si>
  <si>
    <t>3, 7, 7, 9, 9, 14, 14, 17, 17, 21, 21, 24, 24, 29, 29, 30, 30, 31, 31, 36, 36, 39, 39, 41, 41, 42, 42, 44, 44, 49, 49</t>
  </si>
  <si>
    <t>3, 6, 7, 9, 11, 13, 15, 17, 19, 20, 21, 22, 24, 25, 28, 29, 30, 31, 34, 36, 39, 40, 41, 42, 43, 44, 49</t>
  </si>
  <si>
    <t>3, 6, 9, 13, 17, 20, 21, 29, 30, 31, 36, 41, 42, 44, 49</t>
  </si>
  <si>
    <t>3, 6, 6, 9, 9, 13, 13, 17, 17, 20, 20, 21, 21, 29, 29, 30, 30, 31, 31, 36, 36, 41, 41, 42, 42, 44, 44, 49, 49</t>
  </si>
  <si>
    <t>3, 6, 7, 9, 11, 13, 15, 17, 18, 19, 20, 21, 22, 24, 25, 27, 28, 29, 30, 31, 34, 36, 40, 41, 43, 44, 49</t>
  </si>
  <si>
    <t>3, 6, 9, 11, 13, 17, 19, 20, 24, 29, 31, 40, 41, 43, 44, 49</t>
  </si>
  <si>
    <t>3, 6, 6, 9, 9, 11, 11, 13, 13, 17, 17, 19, 19, 20, 20, 24, 24, 29, 29, 31, 31, 40, 40, 41, 41, 43, 43, 44, 44, 49, 49</t>
  </si>
  <si>
    <t>6, 7, 9, 10, 11, 12, 13, 15, 16, 17, 18, 19, 20, 21, 22, 24, 25, 27, 28, 29, 31, 40, 42, 43, 44, 49</t>
  </si>
  <si>
    <t>6, 9, 10, 11, 13, 19, 22, 24, 25, 31, 40, 42, 43, 44, 49</t>
  </si>
  <si>
    <t>6, 9, 9, 10, 10, 11, 11, 13, 13, 19, 19, 22, 22, 24, 24, 25, 25, 31, 31, 40, 40, 42, 42, 43, 43, 44, 44, 49, 49</t>
  </si>
  <si>
    <t>6, 7, 9, 10, 11, 12, 13, 14, 16, 18, 19, 20, 21, 22, 24, 25, 26, 27, 28, 30, 31, 40, 42, 43, 44, 49</t>
  </si>
  <si>
    <t>6, 10, 11, 13, 18, 20, 22, 24, 25, 26, 28, 31, 40, 42, 43, 44, 49</t>
  </si>
  <si>
    <t>6, 10, 10, 11, 11, 13, 13, 18, 18, 20, 20, 22, 22, 24, 24, 25, 25, 26, 26, 28, 28, 31, 31, 40, 40, 42, 42, 43, 43, 44, 44, 49, 49</t>
  </si>
  <si>
    <t>2, 3, 9, 10, 11, 12, 13, 14, 16, 18, 19, 20, 21, 22, 24, 25, 26, 27, 28, 30, 31, 37, 40, 42, 43, 44, 45, 49</t>
  </si>
  <si>
    <t>3, 9, 11, 12, 13, 18, 20, 22, 25, 26, 28, 31, 40, 42, 44, 45, 49</t>
  </si>
  <si>
    <t>3, 9, 9, 11, 11, 12, 12, 13, 13, 18, 18, 20, 20, 22, 22, 25, 25, 26, 26, 28, 28, 31, 31, 40, 40, 42, 42, 44, 44, 45, 45, 49, 49</t>
  </si>
  <si>
    <t>2, 3, 8, 9, 10, 12, 13, 14, 16, 18, 19, 20, 22, 24, 25, 26, 27, 28, 30, 31, 35, 37, 40, 42, 45, 48, 49</t>
  </si>
  <si>
    <t>3, 9, 12, 13, 14, 18, 20, 25, 27, 28, 31, 40, 42, 45, 48, 49</t>
  </si>
  <si>
    <t>3, 9, 9, 12, 12, 13, 13, 14, 14, 18, 18, 20, 20, 25, 25, 27, 27, 28, 28, 31, 31, 40, 40, 42, 42, 45, 45, 48, 48, 49, 49</t>
  </si>
  <si>
    <t>1, 2, 3, 8, 9, 10, 12, 14, 15, 16, 18, 19, 20, 25, 26, 27, 28, 30, 31, 35, 37, 40, 42, 44, 45, 48, 49</t>
  </si>
  <si>
    <t>2, 9, 12, 14, 18, 19, 25, 27, 28, 31, 37, 40, 42, 44, 45, 48, 49</t>
  </si>
  <si>
    <t>2, 9, 9, 12, 12, 14, 14, 18, 18, 19, 19, 25, 25, 27, 27, 28, 28, 31, 31, 37, 37, 40, 40, 42, 42, 44, 44, 45, 45, 48, 48, 49, 49</t>
  </si>
  <si>
    <t>1, 2, 3, 4, 8, 9, 10, 12, 14, 15, 16, 18, 19, 25, 26, 27, 28, 30, 31, 35, 36, 37, 42, 44, 45, 48, 49</t>
  </si>
  <si>
    <t>2, 3, 8, 9, 14, 19, 27, 28, 31, 37, 42, 44, 45, 48, 49</t>
  </si>
  <si>
    <t>2, 3, 3, 8, 8, 9, 9, 14, 14, 19, 19, 27, 27, 28, 28, 31, 31, 37, 37, 42, 42, 44, 44, 45, 45, 48, 48, 49, 49</t>
  </si>
  <si>
    <t>1, 2, 3, 4, 8, 9, 11, 14, 15, 18, 19, 25, 26, 27, 28, 29, 30, 31, 33, 34, 35, 36, 37, 44, 45, 48, 49</t>
  </si>
  <si>
    <t>1, 2, 3, 8, 14, 15, 19, 27, 28, 34, 37, 44, 45, 48, 49</t>
  </si>
  <si>
    <t>1, 2, 2, 3, 3, 8, 8, 14, 14, 15, 15, 19, 19, 27, 27, 28, 28, 34, 34, 37, 37, 44, 44, 45, 45, 48, 48, 49, 49</t>
  </si>
  <si>
    <t>1, 2, 3, 4, 8, 9, 11, 14, 15, 18, 19, 25, 26, 27, 28, 29, 33, 34, 35, 36, 37, 44, 45, 48</t>
  </si>
  <si>
    <t>1, 2, 4, 8, 14, 15, 27, 28, 34, 36, 37, 44, 45, 48</t>
  </si>
  <si>
    <t>1, 2, 2, 4, 4, 8, 8, 14, 14, 15, 15, 27, 27, 28, 28, 34, 34, 36, 36, 37, 37, 44, 44, 45, 45, 48, 48</t>
  </si>
  <si>
    <t>1, 2, 3, 4, 8, 9, 11, 14, 15, 16, 18, 22, 23, 25, 26, 27, 28, 29, 33, 34, 35, 36, 37, 39, 44, 45, 48</t>
  </si>
  <si>
    <t>1, 4, 8, 9, 11, 14, 15, 27, 33, 34, 36, 39, 44, 45, 48</t>
  </si>
  <si>
    <t>1, 4, 4, 8, 8, 9, 9, 11, 11, 14, 14, 15, 15, 27, 27, 33, 33, 34, 34, 36, 36, 39, 39, 44, 44, 45, 45, 48, 48</t>
  </si>
  <si>
    <t>1, 2, 3, 4, 9, 11, 14, 15, 16, 18, 22, 23, 26, 27, 28, 29, 33, 34, 35, 36, 38, 39, 44, 45</t>
  </si>
  <si>
    <t>1, 4, 9, 11, 14, 18, 27, 33, 34, 35, 36, 39, 44, 45</t>
  </si>
  <si>
    <t>1, 4, 4, 9, 9, 11, 11, 14, 14, 18, 18, 27, 27, 33, 33, 34, 34, 35, 35, 36, 36, 39, 39, 44, 44, 45, 45</t>
  </si>
  <si>
    <t>1, 2, 3, 4, 5, 9, 11, 14, 16, 18, 22, 23, 27, 28, 29, 33, 34, 35, 36, 38, 39, 45</t>
  </si>
  <si>
    <t>1, 2, 5, 11, 14, 16, 18, 23, 27, 33, 34, 35, 39, 45</t>
  </si>
  <si>
    <t>1, 2, 2, 5, 5, 11, 11, 14, 14, 16, 16, 18, 18, 23, 23, 27, 27, 33, 33, 34, 34, 35, 35, 39, 39, 45, 45</t>
  </si>
  <si>
    <t>1, 2, 5, 9, 10, 11, 14, 16, 17, 18, 21, 22, 23, 27, 28, 29, 32, 33, 34, 35, 36, 38, 39, 45</t>
  </si>
  <si>
    <t>2, 5, 10, 11, 16, 18, 23, 34, 35, 36, 38, 39, 45</t>
  </si>
  <si>
    <t>2, 5, 5, 10, 10, 11, 11, 16, 16, 18, 18, 23, 23, 34, 34, 35, 35, 36, 36, 38, 38, 39, 39, 45, 45</t>
  </si>
  <si>
    <t>1, 2, 3, 5, 9, 10, 11, 14, 16, 17, 18, 21, 22, 23, 28, 31, 32, 34, 35, 36, 37, 38, 39, 45</t>
  </si>
  <si>
    <t>1, 2, 3, 9, 10, 11, 16, 18, 23, 35, 36, 38, 39, 45</t>
  </si>
  <si>
    <t>1, 2, 2, 3, 3, 9, 9, 10, 10, 11, 11, 16, 16, 18, 18, 23, 23, 35, 35, 36, 36, 38, 38, 39, 39, 45, 45</t>
  </si>
  <si>
    <t>1, 2, 3, 4, 5, 9, 10, 11, 14, 16, 17, 18, 21, 22, 23, 28, 29, 31, 32, 34, 35, 36, 37, 38, 39, 46</t>
  </si>
  <si>
    <t>1, 2, 3, 5, 9, 11, 17, 18, 32, 35, 36, 38, 39, 46</t>
  </si>
  <si>
    <t>1, 2, 2, 3, 3, 5, 5, 9, 9, 11, 11, 17, 17, 18, 18, 32, 32, 35, 35, 36, 36, 38, 38, 39, 39, 46, 46</t>
  </si>
  <si>
    <t>1, 2, 3, 4, 5, 6, 9, 10, 11, 14, 16, 17, 18, 21, 28, 29, 31, 32, 33, 34, 35, 36, 37, 38, 39, 43, 46, 49</t>
  </si>
  <si>
    <t>1, 2, 4, 5, 9, 11, 17, 18, 31, 32, 35, 36, 37, 39, 46, 49</t>
  </si>
  <si>
    <t>1, 2, 2, 4, 4, 5, 5, 9, 9, 11, 11, 17, 17, 18, 18, 31, 31, 32, 32, 35, 35, 36, 36, 37, 37, 39, 39, 46, 46, 49, 49</t>
  </si>
  <si>
    <t>1, 2, 3, 4, 5, 6, 9, 10, 11, 13, 14, 16, 17, 18, 19, 21, 26, 29, 31, 32, 33, 34, 35, 36, 37, 38, 39, 40, 43, 44, 46, 49</t>
  </si>
  <si>
    <t>1, 2, 4, 5, 13, 16, 17, 31, 32, 35, 36, 37, 38, 39, 44, 46, 49</t>
  </si>
  <si>
    <t>1, 2, 2, 4, 4, 5, 5, 13, 13, 16, 16, 17, 17, 31, 31, 32, 32, 35, 35, 36, 36, 37, 37, 38, 38, 39, 39, 44, 44, 46, 46, 49, 49</t>
  </si>
  <si>
    <t>2, 3, 4, 5, 6, 8, 10, 11, 13, 16, 17, 19, 21, 26, 27, 29, 31, 32, 33, 34, 36, 37, 38, 39, 40, 43, 44, 46, 48, 49</t>
  </si>
  <si>
    <t>2, 4, 5, 6, 13, 16, 31, 36, 37, 38, 39, 43, 44, 46, 48, 49</t>
  </si>
  <si>
    <t>2, 4, 4, 5, 5, 6, 6, 13, 13, 16, 16, 31, 31, 36, 36, 37, 37, 38, 38, 39, 39, 43, 43, 44, 44, 46, 46, 48, 48, 49, 49</t>
  </si>
  <si>
    <t>2, 3, 4, 6, 8, 11, 13, 16, 18, 19, 26, 27, 29, 31, 33, 34, 36, 37, 38, 39, 40, 43, 44, 46, 47, 48, 49</t>
  </si>
  <si>
    <t>2, 3, 4, 6, 16, 18, 19, 38, 39, 40, 43, 44, 46, 47, 48, 49</t>
  </si>
  <si>
    <t>2, 3, 3, 4, 4, 6, 6, 16, 16, 18, 18, 19, 19, 38, 38, 39, 39, 40, 40, 43, 43, 44, 44, 46, 46, 47, 47, 48, 48, 49, 49</t>
  </si>
  <si>
    <t>2, 3, 4, 6, 8, 9, 11, 13, 15, 16, 18, 19, 20, 26, 27, 29, 31, 32, 33, 36, 38, 40, 43, 44, 46, 47, 48, 49</t>
  </si>
  <si>
    <t>2, 3, 4, 6, 8, 15, 18, 19, 36, 40, 43, 44, 46, 47, 48, 49</t>
  </si>
  <si>
    <t>2, 3, 3, 4, 4, 6, 6, 8, 8, 15, 15, 18, 18, 19, 19, 36, 36, 40, 40, 43, 43, 44, 44, 46, 46, 47, 47, 48, 48, 49, 49</t>
  </si>
  <si>
    <t>2, 3, 4, 6, 8, 9, 10, 12, 13, 15, 18, 19, 20, 26, 27, 31, 32, 33, 36, 38, 40, 43, 44, 47, 48, 49</t>
  </si>
  <si>
    <t>2, 3, 8, 12, 15, 19, 31, 36, 38, 40, 43, 44, 47, 48, 49</t>
  </si>
  <si>
    <t>2, 3, 3, 8, 8, 12, 12, 15, 15, 19, 19, 31, 31, 36, 36, 38, 38, 40, 40, 43, 43, 44, 44, 47, 47, 48, 48, 49, 49</t>
  </si>
  <si>
    <t>2, 3, 4, 7, 8, 9, 10, 12, 13, 15, 18, 19, 20, 23, 26, 27, 29, 31, 32, 33, 36, 38, 40, 42, 43, 44, 47, 48</t>
  </si>
  <si>
    <t>2, 3, 8, 9, 12, 20, 31, 36, 38, 42, 43, 44, 47, 48</t>
  </si>
  <si>
    <t>2, 3, 3, 8, 8, 9, 9, 12, 12, 20, 20, 31, 31, 36, 36, 38, 38, 42, 42, 43, 43, 44, 44, 47, 47, 48, 48</t>
  </si>
  <si>
    <t>1, 2, 4, 7, 8, 9, 10, 11, 12, 15, 18, 20, 23, 27, 29, 30, 31, 32, 33, 36, 38, 40, 42, 43, 47, 48</t>
  </si>
  <si>
    <t>2, 4, 8, 9, 10, 15, 20, 31, 38, 40, 42, 43, 47, 48</t>
  </si>
  <si>
    <t>2, 4, 4, 8, 8, 9, 9, 10, 10, 15, 15, 20, 20, 31, 31, 38, 38, 40, 40, 42, 42, 43, 43, 47, 47, 48, 48</t>
  </si>
  <si>
    <t>1, 2, 4, 5, 7, 8, 9, 10, 11, 12, 15, 18, 20, 23, 27, 29, 30, 31, 32, 33, 37, 38, 39, 40, 42, 43, 47</t>
  </si>
  <si>
    <t>2, 4, 7, 9, 10, 15, 20, 23, 33, 38, 39, 40, 42, 43, 47</t>
  </si>
  <si>
    <t>2, 4, 4, 7, 7, 9, 9, 10, 10, 15, 15, 20, 20, 23, 23, 33, 33, 38, 38, 39, 39, 40, 40, 42, 42, 43, 43, 47, 47</t>
  </si>
  <si>
    <t>1, 4, 5, 7, 8, 9, 10, 11, 12, 15, 20, 21, 23, 27, 28, 29, 30, 32, 33, 37, 38, 39, 40, 42, 43, 44, 47</t>
  </si>
  <si>
    <t>1, 7, 9, 10, 11, 15, 20, 23, 30, 33, 38, 39, 40, 42, 43, 44, 47</t>
  </si>
  <si>
    <t>1, 7, 7, 9, 9, 10, 10, 11, 11, 15, 15, 20, 20, 23, 23, 30, 30, 33, 33, 38, 38, 39, 39, 40, 40, 42, 42, 43, 43, 44, 44, 47, 47</t>
  </si>
  <si>
    <t>1, 4, 5, 7, 8, 9, 10, 11, 12, 15, 18, 20, 21, 23, 27, 28, 29, 30, 31, 32, 33, 37, 38, 39, 40, 42, 43, 44</t>
  </si>
  <si>
    <t>1, 5, 7, 10, 11, 18, 20, 23, 30, 33, 37, 38, 39, 42, 43, 44</t>
  </si>
  <si>
    <t>1, 5, 5, 7, 7, 10, 10, 11, 11, 18, 18, 20, 20, 23, 23, 30, 30, 33, 33, 37, 37, 38, 38, 39, 39, 42, 42, 43, 43, 44, 44</t>
  </si>
  <si>
    <t>1, 4, 5, 7, 8, 9, 11, 16, 18, 20, 21, 23, 26, 28, 29, 30, 31, 32, 33, 37, 38, 39, 42, 44, 48</t>
  </si>
  <si>
    <t>1, 5, 7, 9, 11, 18, 20, 21, 30, 37, 38, 39, 42, 44, 48</t>
  </si>
  <si>
    <t>1, 5, 5, 7, 7, 9, 9, 11, 11, 18, 18, 20, 20, 21, 21, 30, 30, 37, 37, 38, 38, 39, 39, 42, 42, 44, 44, 48, 48</t>
  </si>
  <si>
    <t>1, 4, 5, 7, 9, 11, 16, 18, 20, 21, 23, 24, 26, 28, 29, 30, 31, 32, 33, 37, 38, 39, 42, 43, 44, 48</t>
  </si>
  <si>
    <t>1, 5, 9, 11, 20, 21, 30, 31, 33, 37, 38, 39, 42, 43, 44, 48</t>
  </si>
  <si>
    <t>1, 5, 5, 9, 9, 11, 11, 20, 20, 21, 21, 30, 30, 31, 31, 33, 33, 37, 37, 38, 38, 39, 39, 42, 42, 43, 43, 44, 44, 48, 48</t>
  </si>
  <si>
    <t>4, 5, 7, 9, 11, 16, 18, 20, 21, 24, 26, 28, 29, 30, 31, 32, 33, 36, 37, 38, 39, 42, 43, 44, 48</t>
  </si>
  <si>
    <t>5, 9, 11, 16, 20, 21, 30, 31, 33, 38, 39, 42, 43, 44, 48</t>
  </si>
  <si>
    <t>5, 9, 9, 11, 11, 16, 16, 20, 20, 21, 21, 30, 30, 31, 31, 33, 33, 38, 38, 39, 39, 42, 42, 43, 43, 44, 44, 48, 48</t>
  </si>
  <si>
    <t>4, 5, 8, 9, 11, 13, 16, 17, 18, 20, 21, 24, 26, 28, 30, 31, 32, 33, 36, 38, 39, 42, 43, 44, 45, 48</t>
  </si>
  <si>
    <t>4, 9, 11, 13, 16, 20, 24, 31, 33, 38, 39, 42, 43, 44, 45, 48</t>
  </si>
  <si>
    <t>4, 9, 9, 11, 11, 13, 13, 16, 16, 20, 20, 24, 24, 31, 31, 33, 33, 38, 38, 39, 39, 42, 42, 43, 43, 44, 44, 45, 45, 48, 48</t>
  </si>
  <si>
    <t>4, 5, 8, 9, 11, 12, 13, 14, 16, 17, 18, 20, 24, 26, 27, 30, 31, 32, 33, 36, 38, 39, 42, 43, 45, 48</t>
  </si>
  <si>
    <t>4, 9, 11, 13, 14, 16, 24, 30, 36, 38, 39, 42, 43, 45, 48</t>
  </si>
  <si>
    <t>4, 9, 9, 11, 11, 13, 13, 14, 14, 16, 16, 24, 24, 30, 30, 36, 36, 38, 38, 39, 39, 42, 42, 43, 43, 45, 45, 48, 48</t>
  </si>
  <si>
    <t>4, 5, 8, 9, 11, 12, 13, 14, 16, 17, 20, 21, 24, 26, 27, 30, 31, 36, 38, 39, 42, 43, 45, 48, 49</t>
  </si>
  <si>
    <t>4, 8, 9, 14, 16, 17, 24, 30, 36, 38, 39, 42, 43, 45, 48, 49</t>
  </si>
  <si>
    <t>4, 8, 8, 9, 9, 14, 14, 16, 16, 17, 17, 24, 24, 30, 30, 36, 36, 38, 38, 39, 39, 42, 42, 43, 43, 45, 45, 48, 48, 49, 49</t>
  </si>
  <si>
    <t>4, 5, 8, 12, 13, 14, 16, 17, 19, 20, 21, 24, 25, 26, 27, 30, 31, 36, 38, 39, 42, 43, 45, 49</t>
  </si>
  <si>
    <t>4, 8, 12, 16, 17, 19, 20, 30, 36, 38, 42, 43, 45, 49</t>
  </si>
  <si>
    <t>4, 8, 8, 12, 12, 16, 16, 17, 17, 19, 19, 20, 20, 30, 30, 36, 36, 38, 38, 42, 42, 43, 43, 45, 45, 49, 49</t>
  </si>
  <si>
    <t>7, 8, 12, 13, 14, 16, 17, 19, 20, 21, 24, 25, 26, 27, 30, 31, 32, 36, 38, 39, 42, 43, 45, 49</t>
  </si>
  <si>
    <t>8, 12, 16, 17, 19, 20, 21, 30, 36, 38, 42, 43, 45, 49</t>
  </si>
  <si>
    <t>8, 12, 12, 16, 16, 17, 17, 19, 19, 20, 20, 21, 21, 30, 30, 36, 36, 38, 38, 42, 42, 43, 43, 45, 45, 49, 49</t>
  </si>
  <si>
    <t>1, 7, 8, 12, 13, 14, 16, 17, 18, 19, 20, 21, 24, 25, 26, 27, 30, 32, 36, 38, 39, 40, 42, 43, 45, 49</t>
  </si>
  <si>
    <t>8, 12, 13, 17, 18, 20, 21, 25, 30, 36, 38, 39, 40, 42, 43, 45, 49</t>
  </si>
  <si>
    <t>8, 12, 12, 13, 13, 17, 17, 18, 18, 20, 20, 21, 21, 25, 25, 30, 30, 36, 36, 38, 38, 39, 39, 40, 40, 42, 42, 43, 43, 45, 45, 49, 49</t>
  </si>
  <si>
    <t>1, 3, 5, 7, 8, 12, 13, 14, 16, 17, 18, 19, 20, 21, 24, 25, 26, 27, 28, 30, 32, 36, 38, 39, 40, 42, 43, 45, 49</t>
  </si>
  <si>
    <t>5, 7, 8, 12, 13, 18, 19, 21, 25, 32, 36, 38, 39, 40, 42, 43, 45, 49</t>
  </si>
  <si>
    <t>5, 7, 7, 8, 8, 12, 12, 13, 13, 18, 18, 19, 19, 21, 21, 25, 25, 32, 32, 36, 36, 38, 38, 39, 39, 40, 40, 42, 42, 43, 43, 45, 45, 49, 49</t>
  </si>
  <si>
    <t>1, 3, 5, 7, 8, 13, 16, 17, 18, 19, 21, 22, 23, 24, 25, 26, 27, 28, 30, 32, 36, 38, 39, 40, 42, 43, 45, 46, 49</t>
  </si>
  <si>
    <t>1, 5, 7, 8, 13, 19, 23, 25, 32, 36, 39, 40, 43, 45, 46, 49</t>
  </si>
  <si>
    <t>1, 5, 5, 7, 7, 8, 8, 13, 13, 19, 19, 23, 23, 25, 25, 32, 32, 36, 36, 39, 39, 40, 40, 43, 43, 45, 45, 46, 46, 49, 49</t>
  </si>
  <si>
    <t>1, 3, 5, 7, 13, 17, 18, 19, 22, 23, 24, 25, 26, 27, 28, 30, 32, 36, 37, 38, 39, 40, 43, 45, 46</t>
  </si>
  <si>
    <t>1, 3, 7, 13, 17, 19, 23, 24, 25, 28, 32, 36, 39, 40, 43, 45, 46</t>
  </si>
  <si>
    <t>1, 3, 3, 7, 7, 13, 13, 17, 17, 19, 19, 23, 23, 24, 24, 25, 25, 28, 28, 32, 32, 36, 36, 39, 39, 40, 40, 43, 43, 45, 45, 46, 46</t>
  </si>
  <si>
    <t>1, 3, 5, 7, 10, 15, 17, 18, 19, 22, 23, 24, 25, 26, 27, 28, 30, 32, 36, 37, 38, 39, 40, 42, 45, 46, 47</t>
  </si>
  <si>
    <t>1, 3, 7, 15, 17, 22, 24, 25, 27, 28, 36, 38, 39, 40, 45, 46, 47</t>
  </si>
  <si>
    <t>1, 3, 3, 7, 7, 15, 15, 17, 17, 22, 22, 24, 24, 25, 25, 27, 27, 28, 28, 36, 36, 38, 38, 39, 39, 40, 40, 45, 45, 46, 46, 47, 47</t>
  </si>
  <si>
    <t>1, 3, 5, 7, 10, 15, 17, 18, 22, 23, 24, 25, 26, 27, 28, 30, 31, 34, 36, 37, 38, 39, 40, 42, 45, 46, 47</t>
  </si>
  <si>
    <t>1, 3, 7, 15, 22, 23, 24, 27, 28, 34, 37, 38, 39, 40, 45, 46, 47</t>
  </si>
  <si>
    <t>1, 3, 3, 7, 7, 15, 15, 22, 22, 23, 23, 24, 24, 27, 27, 28, 28, 34, 34, 37, 37, 38, 38, 39, 39, 40, 40, 45, 45, 46, 46, 47, 47</t>
  </si>
  <si>
    <t>3, 5, 7, 10, 14, 15, 17, 20, 22, 23, 24, 25, 26, 27, 28, 30, 31, 33, 34, 37, 38, 39, 41, 42, 45, 46, 47, 48</t>
  </si>
  <si>
    <t>3, 7, 10, 20, 22, 23, 27, 34, 37, 38, 39, 42, 45, 46, 47, 48</t>
  </si>
  <si>
    <t>3, 7, 7, 10, 10, 20, 20, 22, 22, 23, 23, 27, 27, 34, 34, 37, 37, 38, 38, 39, 39, 42, 42, 45, 45, 46, 46, 47, 47, 48, 48</t>
  </si>
  <si>
    <t>5, 7, 10, 11, 12, 14, 15, 17, 20, 22, 23, 25, 26, 27, 28, 29, 30, 31, 33, 34, 37, 38, 39, 41, 42, 45, 46, 47, 48</t>
  </si>
  <si>
    <t>5, 7, 10, 12, 20, 22, 23, 25, 31, 34, 37, 39, 42, 45, 46, 47, 48</t>
  </si>
  <si>
    <t>5, 7, 7, 10, 10, 12, 12, 20, 20, 22, 22, 23, 23, 25, 25, 31, 31, 34, 34, 37, 37, 39, 39, 42, 42, 45, 45, 46, 46, 47, 47, 48, 48</t>
  </si>
  <si>
    <t>2, 5, 7, 10, 11, 12, 14, 15, 17, 20, 23, 24, 25, 26, 27, 28, 29, 30, 31, 33, 34, 37, 39, 41, 42, 45, 47, 48</t>
  </si>
  <si>
    <t>5, 7, 10, 12, 14, 23, 25, 31, 33, 34, 39, 42, 45, 47, 48</t>
  </si>
  <si>
    <t>5, 7, 7, 10, 10, 12, 12, 14, 14, 23, 23, 25, 25, 31, 31, 33, 33, 34, 34, 39, 39, 42, 42, 45, 45, 47, 47, 48, 48</t>
  </si>
  <si>
    <t>2, 5, 7, 10, 11, 12, 14, 15, 20, 23, 24, 25, 26, 27, 28, 29, 30, 31, 33, 34, 41, 42, 44, 45, 47, 48</t>
  </si>
  <si>
    <t>5, 10, 11, 14, 20, 23, 25, 28, 31, 33, 34, 42, 44, 45, 47, 48</t>
  </si>
  <si>
    <t>5, 10, 10, 11, 11, 14, 14, 20, 20, 23, 23, 25, 25, 28, 28, 31, 31, 33, 33, 34, 34, 42, 42, 44, 44, 45, 45, 47, 47, 48, 48</t>
  </si>
  <si>
    <t>2, 4, 5, 7, 8, 11, 12, 14, 20, 23, 24, 25, 26, 27, 28, 29, 30, 31, 33, 34, 41, 42, 44, 45, 48</t>
  </si>
  <si>
    <t>2, 5, 8, 11, 14, 20, 24, 28, 31, 33, 34, 42, 44, 45, 48</t>
  </si>
  <si>
    <t>2, 5, 5, 8, 8, 11, 11, 14, 14, 20, 20, 24, 24, 28, 28, 31, 31, 33, 33, 34, 34, 42, 42, 44, 44, 45, 45, 48, 48</t>
  </si>
  <si>
    <t>2, 4, 8, 10, 11, 12, 13, 14, 20, 23, 24, 26, 27, 28, 29, 31, 33, 34, 41, 42, 44, 45, 48, 49</t>
  </si>
  <si>
    <t>2, 8, 11, 13, 14, 24, 26, 28, 31, 34, 42, 44, 45, 48, 49</t>
  </si>
  <si>
    <t>2, 8, 8, 11, 11, 13, 13, 14, 14, 24, 24, 26, 26, 28, 28, 31, 31, 34, 34, 42, 42, 44, 44, 45, 45, 48, 48, 49, 49</t>
  </si>
  <si>
    <t>2, 4, 6, 8, 10, 11, 12, 13, 14, 16, 20, 23, 24, 26, 27, 28, 29, 31, 34, 35, 38, 42, 44, 45, 48, 49</t>
  </si>
  <si>
    <t>2, 4, 11, 12, 13, 14, 16, 24, 26, 31, 34, 38, 44, 45, 48, 49</t>
  </si>
  <si>
    <t>2, 4, 4, 11, 11, 12, 12, 13, 13, 14, 14, 16, 16, 24, 24, 26, 26, 31, 31, 34, 34, 38, 38, 44, 44, 45, 45, 48, 48, 49, 49</t>
  </si>
  <si>
    <t>2, 3, 4, 6, 8, 9, 10, 12, 13, 14, 16, 18, 20, 23, 24, 26, 27, 31, 34, 35, 38, 39, 42, 44, 45, 47, 48, 49</t>
  </si>
  <si>
    <t>2, 4, 9, 10, 12, 14, 16, 26, 31, 34, 38, 44, 45, 47, 48, 49</t>
  </si>
  <si>
    <t>2, 4, 4, 9, 9, 10, 10, 12, 12, 14, 14, 16, 16, 26, 26, 31, 31, 34, 34, 38, 38, 44, 44, 45, 45, 47, 47, 48, 48, 49, 49</t>
  </si>
  <si>
    <t>3, 4, 6, 8, 9, 10, 12, 13, 14, 16, 18, 20, 24, 26, 27, 31, 33, 34, 35, 38, 39, 42, 44, 45, 47, 48, 49</t>
  </si>
  <si>
    <t>4, 6, 9, 10, 12, 14, 20, 34, 35, 38, 42, 44, 45, 47, 48, 49</t>
  </si>
  <si>
    <t>4, 6, 6, 9, 9, 10, 10, 12, 12, 14, 14, 20, 20, 34, 34, 35, 35, 38, 38, 42, 42, 44, 44, 45, 45, 47, 47, 48, 48, 49, 49</t>
  </si>
  <si>
    <t>3, 4, 6, 8, 9, 10, 12, 13, 14, 16, 18, 20, 24, 33, 34, 35, 38, 39, 42, 44, 45, 47, 48, 49</t>
  </si>
  <si>
    <t>3, 4, 6, 8, 10, 12, 20, 34, 35, 38, 39, 42, 44, 47, 48, 49</t>
  </si>
  <si>
    <t>3, 4, 4, 6, 6, 8, 8, 10, 10, 12, 12, 20, 20, 34, 34, 35, 35, 38, 38, 39, 39, 42, 42, 44, 44, 47, 47, 48, 48, 49, 49</t>
  </si>
  <si>
    <t>3, 4, 5, 6, 8, 9, 10, 12, 13, 14, 16, 18, 19, 20, 24, 29, 33, 34, 35, 38, 39, 42, 43, 44, 47, 49</t>
  </si>
  <si>
    <t>3, 5, 6, 8, 10, 12, 20, 33, 35, 38, 39, 42, 43, 47, 49</t>
  </si>
  <si>
    <t>3, 5, 5, 6, 6, 8, 8, 10, 10, 12, 12, 20, 20, 33, 33, 35, 35, 38, 38, 39, 39, 42, 42, 43, 43, 47, 47, 49, 49</t>
  </si>
  <si>
    <t>3, 4, 5, 6, 8, 9, 12, 14, 16, 18, 19, 20, 24, 29, 31, 33, 34, 35, 38, 39, 42, 43, 47</t>
  </si>
  <si>
    <t>3, 4, 5, 6, 8, 12, 18, 20, 33, 38, 39, 42, 43, 47</t>
  </si>
  <si>
    <t>3, 4, 4, 5, 5, 6, 6, 8, 8, 12, 12, 18, 18, 20, 20, 33, 33, 38, 38, 39, 39, 42, 42, 43, 43, 47, 47</t>
  </si>
  <si>
    <t>3, 4, 5, 6, 8, 9, 10, 12, 14, 16, 18, 19, 20, 22, 29, 31, 32, 33, 34, 35, 38, 39, 42, 43, 47, 48</t>
  </si>
  <si>
    <t>3, 4, 5, 8, 12, 18, 19, 20, 33, 34, 38, 42, 43, 47, 48</t>
  </si>
  <si>
    <t>3, 4, 4, 5, 5, 8, 8, 12, 12, 18, 18, 19, 19, 20, 20, 33, 33, 34, 34, 38, 38, 42, 42, 43, 43, 47, 47, 48, 48</t>
  </si>
  <si>
    <t>1, 3, 4, 5, 6, 8, 9, 10, 12, 14, 16, 18, 19, 20, 22, 28, 29, 30, 31, 32, 33, 34, 35, 38, 42, 43, 47, 48</t>
  </si>
  <si>
    <t>3, 4, 9, 12, 18, 19, 20, 28, 31, 34, 38, 42, 43, 47, 48</t>
  </si>
  <si>
    <t>3, 4, 4, 9, 9, 12, 12, 18, 18, 19, 19, 20, 20, 28, 28, 31, 31, 34, 34, 38, 38, 42, 42, 43, 43, 47, 47, 48, 48</t>
  </si>
  <si>
    <t>1, 4, 5, 8, 9, 10, 12, 14, 16, 18, 19, 20, 22, 28, 29, 30, 31, 32, 33, 34, 35, 38, 39, 43, 47, 48, 49</t>
  </si>
  <si>
    <t>4, 8, 9, 10, 19, 20, 22, 28, 31, 34, 35, 38, 43, 47, 48, 49</t>
  </si>
  <si>
    <t>4, 8, 8, 9, 9, 10, 10, 19, 19, 20, 20, 22, 22, 28, 28, 31, 31, 34, 34, 35, 35, 38, 38, 43, 43, 47, 47, 48, 48, 49, 49</t>
  </si>
  <si>
    <t>1, 4, 5, 8, 9, 10, 13, 16, 19, 22, 28, 29, 30, 31, 32, 33, 34, 35, 38, 39, 43, 47, 48, 49</t>
  </si>
  <si>
    <t>1, 4, 8, 9, 10, 22, 29, 31, 32, 35, 38, 43, 47, 48, 49</t>
  </si>
  <si>
    <t>1, 4, 4, 8, 8, 9, 9, 10, 10, 22, 22, 29, 29, 31, 31, 32, 32, 35, 35, 38, 38, 43, 43, 47, 47, 48, 48, 49, 49</t>
  </si>
  <si>
    <t>1, 4, 5, 8, 9, 10, 13, 15, 16, 19, 22, 28, 29, 30, 31, 32, 33, 34, 35, 38, 39, 43, 45, 47, 48, 49</t>
  </si>
  <si>
    <t>1, 4, 5, 9, 10, 13, 22, 29, 32, 33, 35, 38, 39, 47, 48, 49</t>
  </si>
  <si>
    <t>1, 4, 4, 5, 5, 9, 9, 10, 10, 13, 13, 22, 22, 29, 29, 32, 32, 33, 33, 35, 35, 38, 38, 39, 39, 47, 47, 48, 48, 49, 49</t>
  </si>
  <si>
    <t>1, 4, 5, 6, 8, 9, 10, 13, 15, 19, 22, 23, 28, 29, 30, 32, 33, 34, 35, 36, 39, 43, 45, 47, 48, 49</t>
  </si>
  <si>
    <t>1, 5, 10, 13, 29, 32, 33, 36, 39, 43, 47, 48, 49</t>
  </si>
  <si>
    <t>1, 5, 5, 10, 10, 13, 13, 29, 29, 32, 32, 33, 33, 36, 36, 39, 39, 43, 43, 47, 47, 48, 48, 49, 49</t>
  </si>
  <si>
    <t>1, 4, 5, 6, 8, 9, 13, 15, 17, 23, 28, 29, 30, 31, 32, 33, 34, 35, 36, 39, 43, 45, 46, 47, 48, 49</t>
  </si>
  <si>
    <t>1, 5, 9, 13, 15, 17, 33, 36, 39, 43, 46, 47, 48, 49</t>
  </si>
  <si>
    <t>1, 5, 5, 9, 9, 13, 13, 15, 15, 17, 17, 33, 33, 36, 36, 39, 39, 43, 43, 46, 46, 47, 47, 48, 48, 49, 49</t>
  </si>
  <si>
    <t>1, 2, 4, 5, 6, 8, 9, 10, 13, 15, 17, 20, 23, 25, 30, 31, 33, 34, 35, 36, 39, 42, 43, 45, 46, 47, 48, 49</t>
  </si>
  <si>
    <t>1, 4, 5, 6, 9, 10, 13, 15, 17, 23, 36, 42, 43, 46, 47, 48, 49</t>
  </si>
  <si>
    <t>1, 4, 4, 5, 5, 6, 6, 9, 9, 10, 10, 13, 13, 15, 15, 17, 17, 23, 23, 36, 36, 42, 42, 43, 43, 46, 46, 47, 47, 48, 48, 49, 49</t>
  </si>
  <si>
    <t>1, 2, 4, 5, 6, 9, 10, 12, 13, 15, 17, 20, 22, 23, 24, 25, 30, 31, 35, 36, 37, 39, 42, 43, 45, 46, 47, 48, 49</t>
  </si>
  <si>
    <t>1, 4, 6, 9, 10, 12, 15, 23, 30, 36, 39, 42, 46, 47, 48, 49</t>
  </si>
  <si>
    <t>1, 4, 4, 6, 6, 9, 9, 10, 10, 12, 12, 15, 15, 23, 23, 30, 30, 36, 36, 39, 39, 42, 42, 46, 46, 47, 47, 48, 48, 49, 49</t>
  </si>
  <si>
    <t>1, 2, 4, 5, 6, 9, 10, 12, 13, 15, 17, 19, 20, 22, 23, 24, 25, 30, 31, 36, 37, 39, 41, 42, 45, 46, 47, 49</t>
  </si>
  <si>
    <t>1, 2, 4, 6, 9, 12, 13, 23, 25, 30, 36, 39, 41, 42, 46, 49</t>
  </si>
  <si>
    <t>1, 2, 2, 4, 4, 6, 6, 9, 9, 12, 12, 13, 13, 23, 23, 25, 25, 30, 30, 36, 36, 39, 39, 41, 41, 42, 42, 46, 46, 49, 49</t>
  </si>
  <si>
    <t>1, 2, 4, 5, 6, 7, 9, 10, 12, 13, 15, 17, 19, 20, 22, 23, 24, 25, 30, 31, 36, 37, 39, 41, 42, 46</t>
  </si>
  <si>
    <t>1, 2, 4, 7, 13, 22, 25, 30, 36, 37, 39, 41, 42, 46</t>
  </si>
  <si>
    <t>1, 2, 2, 4, 4, 7, 7, 13, 13, 22, 22, 25, 25, 30, 30, 36, 36, 37, 37, 39, 39, 41, 41, 42, 42, 46, 46</t>
  </si>
  <si>
    <t>1, 2, 4, 6, 7, 9, 10, 12, 13, 14, 15, 17, 19, 20, 22, 24, 25, 26, 27, 28, 30, 31, 36, 37, 39, 41, 42, 46</t>
  </si>
  <si>
    <t>1, 2, 6, 7, 13, 14, 19, 22, 25, 36, 37, 41, 42, 46</t>
  </si>
  <si>
    <t>1, 2, 2, 6, 6, 7, 7, 13, 13, 14, 14, 19, 19, 22, 22, 25, 25, 36, 36, 37, 37, 41, 41, 42, 42, 46, 46</t>
  </si>
  <si>
    <t>1, 2, 3, 4, 6, 7, 9, 10, 12, 13, 14, 15, 19, 20, 22, 24, 25, 26, 27, 28, 36, 37, 41, 42, 46</t>
  </si>
  <si>
    <t>1, 2, 3, 6, 13, 14, 19, 22, 25, 36, 37, 41, 42, 46</t>
  </si>
  <si>
    <t>1, 2, 2, 3, 3, 6, 6, 13, 13, 14, 14, 19, 19, 22, 22, 25, 25, 36, 36, 37, 37, 41, 41, 42, 42, 46, 46</t>
  </si>
  <si>
    <t>1, 2, 3, 4, 6, 7, 9, 10, 11, 12, 13, 14, 15, 17, 19, 20, 21, 22, 24, 25, 26, 27, 28, 29, 30, 36, 37, 41, 42, 46</t>
  </si>
  <si>
    <t>1, 3, 6, 10, 13, 17, 19, 25, 26, 28, 30, 36, 41, 42, 46</t>
  </si>
  <si>
    <t>1, 3, 3, 6, 6, 10, 10, 13, 13, 17, 17, 19, 19, 25, 25, 26, 26, 28, 28, 30, 30, 36, 36, 41, 41, 42, 42, 46, 46</t>
  </si>
  <si>
    <t>1, 2, 3, 4, 6, 7, 9, 10, 11, 13, 14, 15, 17, 19, 20, 21, 22, 23, 25, 26, 27, 28, 29, 30, 32, 36, 39, 41, 46, 49</t>
  </si>
  <si>
    <t>1, 2, 6, 10, 13, 17, 20, 23, 25, 26, 28, 30, 36, 41, 46, 49</t>
  </si>
  <si>
    <t>1, 2, 2, 6, 6, 10, 10, 13, 13, 17, 17, 20, 20, 23, 23, 25, 25, 26, 26, 28, 28, 30, 30, 36, 36, 41, 41, 46, 46, 49, 49</t>
  </si>
  <si>
    <t>2, 3, 5, 6, 7, 9, 10, 11, 13, 14, 15, 17, 20, 21, 22, 23, 24, 25, 26, 27, 28, 29, 30, 32, 34, 36, 39, 40, 41, 46, 49</t>
  </si>
  <si>
    <t>2, 6, 9, 10, 11, 20, 21, 23, 26, 28, 29, 30, 36, 40, 41, 46, 49</t>
  </si>
  <si>
    <t>2, 6, 6, 9, 9, 10, 10, 11, 11, 20, 20, 21, 21, 23, 23, 26, 26, 28, 28, 29, 29, 30, 30, 36, 36, 40, 40, 41, 41, 46, 46, 49, 49</t>
  </si>
  <si>
    <t>2, 3, 5, 9, 10, 11, 12, 14, 15, 17, 20, 21, 22, 23, 24, 25, 26, 27, 28, 29, 30, 32, 34, 36, 37, 38, 39, 40, 41, 49</t>
  </si>
  <si>
    <t>2, 9, 10, 11, 14, 15, 20, 21, 28, 29, 30, 32, 36, 40, 41, 49</t>
  </si>
  <si>
    <t>2, 9, 9, 10, 10, 11, 11, 14, 14, 15, 15, 20, 20, 21, 21, 28, 28, 29, 29, 30, 30, 32, 32, 36, 36, 40, 40, 41, 41, 49, 49</t>
  </si>
  <si>
    <t>2, 3, 5, 9, 11, 12, 14, 15, 17, 19, 20, 21, 22, 23, 24, 25, 26, 28, 29, 30, 32, 33, 34, 37, 38, 39, 40, 41, 49</t>
  </si>
  <si>
    <t>2, 5, 11, 14, 15, 21, 24, 26, 29, 30, 32, 34, 40, 41, 49</t>
  </si>
  <si>
    <t>2, 5, 5, 11, 11, 14, 14, 15, 15, 21, 21, 24, 24, 26, 26, 29, 29, 30, 30, 32, 32, 34, 34, 40, 40, 41, 41, 49, 49</t>
  </si>
  <si>
    <t>1, 2, 5, 9, 11, 12, 14, 15, 16, 17, 19, 21, 23, 24, 25, 26, 27, 29, 30, 32, 33, 34, 37, 38, 39, 40, 41, 48, 49</t>
  </si>
  <si>
    <t>2, 5, 11, 12, 14, 24, 26, 30, 32, 34, 38, 40, 41, 48, 49</t>
  </si>
  <si>
    <t>2, 5, 5, 11, 11, 12, 12, 14, 14, 24, 24, 26, 26, 30, 30, 32, 32, 34, 34, 38, 38, 40, 40, 41, 41, 48, 48, 49, 49</t>
  </si>
  <si>
    <t>1, 2, 4, 5, 9, 12, 14, 15, 16, 19, 23, 24, 25, 26, 27, 31, 32, 33, 34, 37, 38, 39, 40, 41, 48, 49</t>
  </si>
  <si>
    <t>2, 4, 5, 12, 14, 19, 24, 26, 32, 34, 38, 40, 48, 49</t>
  </si>
  <si>
    <t>2, 4, 4, 5, 5, 12, 12, 14, 14, 19, 19, 24, 24, 26, 26, 32, 32, 34, 34, 38, 38, 40, 40, 48, 48, 49, 49</t>
  </si>
  <si>
    <t>1, 2, 4, 5, 6, 9, 12, 15, 16, 19, 21, 23, 24, 25, 26, 27, 31, 32, 33, 34, 35, 37, 38, 40, 48, 49</t>
  </si>
  <si>
    <t>1, 4, 5, 12, 16, 19, 26, 27, 32, 34, 38, 40, 48, 49</t>
  </si>
  <si>
    <t>1, 4, 4, 5, 5, 12, 12, 16, 16, 19, 19, 26, 26, 27, 27, 32, 32, 34, 34, 38, 38, 40, 40, 48, 48, 49, 49</t>
  </si>
  <si>
    <t>1, 2, 4, 6, 10, 12, 15, 16, 19, 21, 23, 26, 27, 28, 31, 32, 33, 34, 35, 37, 38, 40, 43, 48, 49</t>
  </si>
  <si>
    <t>1, 2, 12, 15, 16, 19, 27, 31, 32, 34, 40, 43, 48, 49</t>
  </si>
  <si>
    <t>1, 2, 2, 12, 12, 15, 15, 16, 16, 19, 19, 27, 27, 31, 31, 32, 32, 34, 34, 40, 40, 43, 43, 48, 48, 49, 49</t>
  </si>
  <si>
    <t>1, 2, 4, 6, 10, 12, 15, 16, 19, 21, 22, 23, 26, 27, 28, 31, 32, 33, 34, 35, 38, 43, 48, 49</t>
  </si>
  <si>
    <t>1, 2, 6, 15, 16, 19, 21, 27, 31, 38, 43, 48, 49</t>
  </si>
  <si>
    <t>1, 2, 2, 6, 6, 15, 15, 16, 16, 19, 19, 21, 21, 27, 27, 31, 31, 38, 38, 43, 43, 48, 48, 49, 49</t>
  </si>
  <si>
    <t>1, 2, 4, 6, 7, 9, 10, 12, 15, 16, 17, 19, 21, 22, 23, 26, 27, 28, 31, 35, 38, 42, 43, 48, 49</t>
  </si>
  <si>
    <t>1, 2, 6, 9, 10, 15, 16, 21, 28, 31, 38, 43, 48, 49</t>
  </si>
  <si>
    <t>1, 2, 2, 6, 6, 9, 9, 10, 10, 15, 15, 16, 16, 21, 21, 28, 28, 31, 31, 38, 38, 43, 43, 48, 48, 49, 49</t>
  </si>
  <si>
    <t>1, 2, 4, 6, 7, 9, 10, 12, 13, 15, 16, 17, 19, 21, 22, 24, 26, 28, 31, 32, 35, 38, 42, 43, 48, 49</t>
  </si>
  <si>
    <t>1, 2, 4, 6, 9, 10, 16, 21, 28, 31, 32, 38, 42, 43, 48, 49</t>
  </si>
  <si>
    <t>1, 2, 2, 4, 4, 6, 6, 9, 9, 10, 10, 16, 16, 21, 21, 28, 28, 31, 31, 32, 32, 38, 38, 42, 42, 43, 43, 48, 48, 49, 49</t>
  </si>
  <si>
    <t>1, 4, 6, 7, 10, 16, 17, 25, 28, 31, 32, 42, 43, 48, 49</t>
  </si>
  <si>
    <t>1, 4, 4, 6, 6, 7, 7, 10, 10, 16, 16, 17, 17, 25, 25, 28, 28, 31, 31, 32, 32, 42, 42, 43, 43, 48, 48, 49, 49</t>
  </si>
  <si>
    <t>1, 2, 4, 7, 9, 10, 11, 13, 15, 16, 17, 19, 22, 24, 25, 26, 28, 31, 32, 38, 42, 43, 46, 47, 48, 49</t>
  </si>
  <si>
    <t>1, 4, 7, 10, 11, 13, 17, 24, 25, 31, 38, 42, 43, 47, 48, 49</t>
  </si>
  <si>
    <t>1, 4, 4, 7, 7, 10, 10, 11, 11, 13, 13, 17, 17, 24, 24, 25, 25, 31, 31, 38, 38, 42, 42, 43, 43, 47, 47, 48, 48, 49, 49</t>
  </si>
  <si>
    <t>1, 2, 4, 7, 9, 11, 13, 15, 17, 22, 24, 25, 26, 30, 31, 32, 35, 36, 38, 42, 43, 46, 47, 48, 49</t>
  </si>
  <si>
    <t>1, 7, 11, 13, 15, 17, 24, 38, 42, 43, 47, 48, 49</t>
  </si>
  <si>
    <t>1, 7, 7, 11, 11, 13, 13, 15, 15, 17, 17, 24, 24, 38, 38, 42, 42, 43, 43, 47, 47, 48, 48, 49, 49</t>
  </si>
  <si>
    <t>1, 4, 5, 6, 7, 9, 11, 13, 15, 17, 19, 22, 24, 25, 26, 28, 30, 32, 34, 35, 36, 38, 39, 42, 43, 46, 47, 48, 49</t>
  </si>
  <si>
    <t>1, 4, 6, 7, 13, 15, 22, 24, 38, 39, 42, 43, 46, 47, 48, 49</t>
  </si>
  <si>
    <t>1, 4, 4, 6, 6, 7, 7, 13, 13, 15, 15, 22, 22, 24, 24, 38, 38, 39, 39, 42, 42, 43, 43, 46, 46, 47, 47, 48, 48, 49, 49</t>
  </si>
  <si>
    <t>1, 4, 5, 6, 7, 10, 11, 13, 15, 19, 22, 24, 25, 28, 30, 32, 33, 34, 35, 36, 38, 39, 41, 42, 43, 46, 47, 49</t>
  </si>
  <si>
    <t>1, 4, 6, 10, 13, 22, 30, 36, 39, 41, 42, 43, 46, 47, 49</t>
  </si>
  <si>
    <t>1, 4, 4, 6, 6, 10, 10, 13, 13, 22, 22, 30, 30, 36, 36, 39, 39, 41, 41, 42, 42, 43, 43, 46, 46, 47, 47, 49, 49</t>
  </si>
  <si>
    <t>1, 4, 5, 6, 7, 10, 11, 13, 15, 16, 19, 22, 23, 24, 25, 28, 30, 32, 33, 34, 35, 36, 39, 41, 43, 46, 47, 49</t>
  </si>
  <si>
    <t>1, 4, 5, 10, 13, 16, 19, 22, 30, 34, 36, 39, 41, 43, 46, 47, 49</t>
  </si>
  <si>
    <t>1, 4, 4, 5, 5, 10, 10, 13, 13, 16, 16, 19, 19, 22, 22, 30, 30, 34, 34, 36, 36, 39, 39, 41, 41, 43, 43, 46, 46, 47, 47, 49, 49</t>
  </si>
  <si>
    <t>19, 12, 34, 18, 8, 47, 20, 16, 41, 32, 3, 39, 7, 48, 46, 35, 4, 37, 36, 25, 40, 15, 21, 23</t>
  </si>
  <si>
    <t>NUMEROS JUGADOS</t>
  </si>
  <si>
    <t>NUMEROS A JUGAR</t>
  </si>
  <si>
    <t>1, 2, 3, 4, 5, 6, 11, 12, 14, 17, 19, 20, 21, 22, 24, 26, 27, 28, 30, 31, 33, 34, 35, 36, 37, 38, 40, 43, 45, 46, 48</t>
  </si>
  <si>
    <t>1, 2, 3, 4, 5, 6, 11, 12, 14, 17, 19, 20, 21, 22, 24, 26, 27, 28, 30, 31, 32, 33, 35, 36, 37, 38, 40, 43, 45, 46, 47, 48</t>
  </si>
  <si>
    <t>1, 2, 3, 4, 5, 6, 11, 12, 14, 17, 19, 20, 21, 22, 23, 24, 26, 27, 28, 30, 32, 33, 35, 36, 37, 38, 40, 43, 45, 46, 47, 48</t>
  </si>
  <si>
    <t>1, 2, 3, 4, 5, 6, 8, 11, 12, 14, 17, 19, 20, 22, 23, 24, 26, 27, 28, 30, 32, 33, 35, 36, 37, 38, 40, 42, 43, 45, 46, 47, 48</t>
  </si>
  <si>
    <t>1, 2, 3, 4, 5, 6, 7, 8, 11, 12, 14, 17, 19, 20, 22, 23, 24, 26, 27, 28, 30, 32, 33, 35, 36, 37, 38, 40, 41, 42, 44, 45, 46, 47, 48</t>
  </si>
  <si>
    <t>1, 2, 3, 4, 5, 6, 7, 8, 11, 12, 14, 16, 17, 19, 20, 22, 23, 24, 26, 27, 28, 32, 33, 35, 36, 37, 38, 39, 40, 41, 42, 43, 44, 45, 46, 47, 48, 49</t>
  </si>
  <si>
    <t>1, 3, 5, 6, 7, 8, 11, 12, 14, 16, 17, 19, 20, 22, 23, 24, 26, 27, 28, 29, 31, 32, 33, 35, 36, 37, 38, 39, 40, 41, 42, 43, 44, 45, 46, 47, 48, 49</t>
  </si>
  <si>
    <t>1, 2, 3, 5, 6, 7, 8, 11, 12, 14, 16, 17, 19, 20, 22, 23, 24, 26, 27, 28, 29, 31, 32, 33, 35, 36, 38, 39, 40, 41, 42, 43, 44, 46, 47, 48, 49</t>
  </si>
  <si>
    <t>1, 2, 5, 6, 7, 8, 11, 12, 13, 14, 15, 16, 17, 19, 20, 22, 23, 24, 25, 27, 28, 29, 30, 31, 32, 33, 35, 36, 39, 40, 41, 42, 43, 44, 46, 47, 48, 49</t>
  </si>
  <si>
    <t>1, 2, 5, 6, 7, 8, 11, 12, 13, 14, 15, 16, 17, 19, 20, 22, 23, 24, 25, 27, 28, 29, 30, 31, 32, 33, 35, 36, 39, 40, 41, 42, 43, 44, 46, 47, 49</t>
  </si>
  <si>
    <t>1, 2, 3, 6, 7, 8, 12, 13, 14, 15, 16, 17, 19, 20, 22, 23, 24, 25, 27, 28, 29, 30, 31, 32, 33, 35, 36, 39, 40, 41, 42, 43, 44, 46, 47, 49</t>
  </si>
  <si>
    <t>1, 2, 3, 6, 7, 8, 12, 13, 14, 15, 16, 17, 19, 20, 22, 23, 24, 25, 28, 29, 30, 31, 32, 33, 35, 36, 39, 40, 41, 42, 43, 44, 46, 47, 49</t>
  </si>
  <si>
    <t>1, 2, 3, 6, 7, 8, 12, 13, 14, 15, 16, 19, 20, 22, 24, 25, 28, 29, 30, 31, 32, 33, 34, 35, 36, 38, 39, 40, 41, 42, 43, 44, 46, 47, 49</t>
  </si>
  <si>
    <t>1, 2, 3, 6, 7, 8, 12, 13, 14, 15, 16, 19, 20, 22, 24, 25, 28, 29, 30, 31, 32, 33, 34, 35, 36, 38, 39, 40, 41, 43, 44, 46, 47, 49</t>
  </si>
  <si>
    <t>1, 2, 3, 5, 7, 8, 13, 14, 15, 16, 19, 20, 22, 24, 25, 28, 29, 30, 31, 32, 33, 34, 35, 36, 38, 39, 40, 43, 45, 46, 47, 48, 49</t>
  </si>
  <si>
    <t>1, 2, 3, 5, 7, 8, 10, 13, 14, 15, 16, 17, 19, 22, 24, 25, 28, 29, 30, 31, 32, 33, 34, 35, 36, 38, 39, 40, 45, 46, 47, 48, 49</t>
  </si>
  <si>
    <t>1, 2, 3, 5, 7, 8, 9, 10, 13, 14, 15, 16, 17, 19, 22, 24, 25, 28, 29, 30, 31, 32, 33, 34, 35, 36, 37, 38, 39, 45, 46, 47, 48, 49</t>
  </si>
  <si>
    <t>1, 2, 3, 5, 7, 8, 9, 10, 11, 13, 14, 15, 16, 17, 19, 22, 25, 28, 29, 30, 31, 32, 33, 34, 35, 36, 37, 38, 39, 40, 45, 46, 47, 48, 49</t>
  </si>
  <si>
    <t>1, 2, 3, 5, 7, 8, 9, 10, 11, 13, 14, 15, 16, 17, 19, 22, 25, 28, 29, 30, 31, 32, 33, 34, 36, 37, 38, 39, 40, 45, 46, 47, 48, 49</t>
  </si>
  <si>
    <t>1, 2, 3, 5, 7, 9, 10, 11, 13, 14, 15, 17, 19, 22, 25, 28, 29, 31, 32, 33, 34, 36, 37, 38, 39, 40, 45, 46, 47, 48, 49</t>
  </si>
  <si>
    <t>1, 2, 3, 5, 6, 7, 9, 10, 11, 13, 14, 15, 17, 19, 21, 22, 24, 25, 28, 29, 31, 32, 33, 34, 36, 37, 38, 39, 40, 45, 47, 48, 49</t>
  </si>
  <si>
    <t>1, 3, 4, 5, 6, 7, 8, 9, 10, 11, 13, 14, 15, 17, 19, 21, 22, 24, 25, 28, 29, 31, 33, 34, 36, 37, 38, 39, 40, 45, 46, 47, 48, 49</t>
  </si>
  <si>
    <t>1, 2, 3, 4, 5, 6, 7, 8, 9, 10, 11, 13, 14, 15, 17, 19, 20, 21, 22, 24, 25, 29, 30, 31, 33, 36, 37, 38, 39, 40, 45, 46, 47, 48, 49</t>
  </si>
  <si>
    <t>1, 2, 3, 4, 5, 6, 7, 8, 9, 10, 11, 13, 14, 15, 17, 19, 20, 21, 22, 24, 25, 27, 29, 30, 31, 33, 36, 37, 38, 40, 45, 46, 47, 48, 49</t>
  </si>
  <si>
    <t>1, 2, 3, 4, 6, 7, 8, 9, 10, 11, 13, 14, 15, 17, 19, 20, 21, 22, 24, 25, 27, 28, 29, 30, 31, 33, 36, 37, 38, 40, 45, 46, 47, 48, 49</t>
  </si>
  <si>
    <t>1, 2, 3, 4, 6, 7, 8, 9, 10, 11, 13, 14, 17, 19, 20, 21, 22, 24, 25, 27, 28, 29, 30, 31, 33, 35, 36, 37, 38, 40, 45, 46, 47, 48, 49</t>
  </si>
  <si>
    <t>1, 2, 3, 4, 6, 7, 8, 9, 10, 11, 12, 14, 15, 17, 19, 20, 21, 22, 24, 25, 26, 27, 28, 29, 30, 31, 33, 35, 36, 37, 38, 40, 45, 46, 47, 48, 49</t>
  </si>
  <si>
    <t>1, 2, 3, 4, 6, 7, 8, 10, 11, 12, 14, 15, 16, 17, 19, 20, 21, 22, 24, 25, 26, 27, 28, 29, 30, 31, 33, 35, 36, 37, 38, 40, 45, 46, 47, 48</t>
  </si>
  <si>
    <t>1, 2, 3, 4, 5, 6, 7, 8, 10, 11, 12, 14, 15, 16, 17, 19, 20, 21, 22, 24, 25, 26, 27, 28, 29, 30, 31, 33, 35, 36, 37, 38, 40, 45, 46, 47, 48</t>
  </si>
  <si>
    <t>1, 2, 3, 4, 5, 6, 7, 8, 10, 11, 12, 15, 16, 17, 19, 20, 21, 22, 24, 25, 26, 27, 28, 29, 30, 31, 33, 35, 36, 37, 38, 45, 46, 47, 48</t>
  </si>
  <si>
    <t>1, 2, 4, 5, 6, 7, 8, 10, 11, 12, 15, 16, 17, 19, 20, 21, 22, 24, 25, 26, 27, 28, 29, 30, 31, 33, 35, 36, 37, 38, 42, 45, 46, 47, 48</t>
  </si>
  <si>
    <t>1, 2, 4, 5, 6, 8, 10, 11, 12, 15, 16, 17, 19, 20, 21, 22, 24, 25, 26, 27, 28, 29, 30, 31, 33, 34, 35, 36, 37, 38, 42, 45, 47, 48</t>
  </si>
  <si>
    <t>1, 3, 4, 5, 6, 7, 8, 10, 11, 12, 15, 16, 17, 19, 21, 24, 25, 26, 27, 28, 29, 30, 31, 33, 34, 35, 36, 37, 38, 42, 45, 47, 48</t>
  </si>
  <si>
    <t>1, 3, 4, 5, 6, 7, 8, 10, 12, 14, 15, 16, 17, 19, 21, 24, 25, 26, 27, 28, 29, 30, 31, 33, 34, 35, 36, 38, 39, 42, 45, 47, 48, 49</t>
  </si>
  <si>
    <t>1, 3, 4, 5, 6, 7, 8, 10, 11, 12, 14, 15, 16, 17, 19, 20, 21, 24, 25, 26, 27, 28, 29, 30, 31, 33, 34, 35, 36, 37, 38, 39, 42, 45, 47, 48, 49</t>
  </si>
  <si>
    <t>1, 3, 4, 5, 6, 7, 8, 10, 11, 12, 14, 15, 16, 17, 20, 21, 24, 25, 26, 27, 28, 29, 30, 31, 33, 34, 36, 37, 38, 39, 41, 42, 44, 45, 47, 49</t>
  </si>
  <si>
    <t>1, 3, 4, 5, 6, 7, 10, 11, 12, 14, 15, 16, 17, 18, 19, 20, 21, 22, 24, 25, 26, 27, 28, 29, 30, 31, 33, 34, 36, 37, 38, 39, 41, 42, 44, 45, 47, 49</t>
  </si>
  <si>
    <t>1, 3, 4, 5, 6, 7, 10, 11, 12, 14, 15, 16, 17, 18, 19, 20, 21, 22, 24, 25, 26, 27, 28, 29, 30, 31, 33, 34, 35, 36, 37, 38, 39, 41, 42, 44, 45, 46, 47, 49</t>
  </si>
  <si>
    <t>1, 3, 4, 5, 6, 7, 10, 11, 14, 15, 16, 18, 19, 20, 21, 22, 24, 25, 26, 27, 28, 29, 30, 31, 33, 34, 35, 36, 37, 38, 39, 41, 42, 44, 45, 46, 47, 49</t>
  </si>
  <si>
    <t>1, 3, 4, 5, 6, 7, 10, 11, 14, 15, 16, 18, 19, 20, 22, 24, 25, 26, 27, 28, 29, 30, 31, 33, 34, 35, 36, 37, 38, 39, 41, 42, 44, 45, 46, 47, 49</t>
  </si>
  <si>
    <t>1, 3, 4, 5, 6, 7, 9, 10, 11, 12, 14, 15, 16, 17, 18, 19, 20, 22, 23, 24, 26, 27, 28, 29, 31, 33, 34, 35, 37, 38, 39, 41, 42, 44, 45, 46, 47, 49</t>
  </si>
  <si>
    <t>1, 3, 4, 5, 6, 7, 9, 10, 11, 12, 14, 15, 16, 17, 18, 19, 20, 22, 23, 24, 26, 27, 28, 29, 31, 32, 33, 34, 35, 37, 38, 39, 41, 42, 44, 45, 46, 47, 49</t>
  </si>
  <si>
    <t>1, 3, 4, 5, 6, 7, 9, 11, 12, 14, 15, 16, 17, 18, 19, 20, 22, 23, 24, 26, 27, 28, 29, 31, 32, 33, 34, 35, 37, 38, 39, 41, 42, 43, 44, 45, 46, 49</t>
  </si>
  <si>
    <t>3, 4, 5, 6, 7, 9, 11, 12, 15, 16, 17, 18, 19, 20, 22, 23, 24, 26, 27, 28, 29, 31, 32, 33, 34, 35, 37, 38, 41, 42, 43, 44, 45, 46, 47, 49</t>
  </si>
  <si>
    <t>1, 3, 4, 5, 6, 7, 9, 11, 12, 13, 14, 15, 16, 17, 18, 19, 20, 22, 23, 24, 26, 27, 28, 29, 31, 32, 33, 34, 35, 37, 39, 40, 41, 42, 43, 44, 45, 46, 47, 49</t>
  </si>
  <si>
    <t>1, 3, 4, 5, 6, 7, 8, 9, 11, 12, 13, 14, 15, 16, 17, 18, 19, 22, 23, 24, 26, 28, 29, 31, 32, 33, 34, 35, 37, 39, 40, 41, 42, 43, 44, 46, 47, 49</t>
  </si>
  <si>
    <t>1, 2, 3, 4, 5, 6, 8, 9, 11, 12, 13, 14, 15, 16, 17, 19, 21, 22, 23, 24, 26, 28, 29, 31, 32, 33, 34, 35, 37, 39, 40, 41, 42, 43, 44, 46, 47, 49</t>
  </si>
  <si>
    <t>1, 2, 4, 5, 6, 8, 9, 11, 12, 13, 14, 15, 16, 17, 19, 21, 22, 23, 24, 26, 28, 29, 31, 32, 33, 34, 37, 39, 40, 41, 42, 43, 44, 47, 49</t>
  </si>
  <si>
    <t>1, 2, 4, 5, 6, 7, 8, 9, 11, 12, 13, 14, 15, 16, 17, 19, 21, 22, 23, 24, 26, 28, 29, 31, 32, 34, 36, 37, 39, 40, 41, 42, 43, 44, 47, 49</t>
  </si>
  <si>
    <t>1, 2, 5, 6, 7, 8, 9, 11, 12, 13, 14, 15, 16, 17, 19, 21, 22, 23, 24, 28, 29, 31, 32, 33, 34, 36, 37, 39, 40, 41, 42, 43, 44, 47, 49</t>
  </si>
  <si>
    <t>1, 2, 3, 4, 5, 6, 7, 8, 9, 11, 13, 14, 15, 16, 17, 19, 21, 22, 23, 24, 28, 29, 31, 32, 33, 34, 35, 36, 37, 39, 40, 41, 42, 43, 44, 47, 49</t>
  </si>
  <si>
    <t>1, 2, 3, 4, 5, 6, 7, 8, 9, 11, 13, 14, 15, 16, 17, 19, 21, 22, 23, 28, 29, 31, 32, 33, 34, 35, 36, 37, 39, 40, 41, 42, 43, 44, 45, 47, 49</t>
  </si>
  <si>
    <t>1, 2, 3, 4, 5, 6, 7, 8, 9, 11, 13, 14, 15, 16, 17, 19, 21, 22, 23, 25, 28, 29, 31, 32, 33, 35, 36, 37, 39, 40, 41, 42, 43, 44, 45, 47</t>
  </si>
  <si>
    <t>1, 2, 3, 4, 5, 6, 7, 8, 9, 11, 13, 14, 15, 17, 19, 21, 22, 23, 25, 28, 29, 31, 33, 35, 36, 37, 39, 40, 42, 43, 44, 45, 47, 48</t>
  </si>
  <si>
    <t>1, 2, 3, 4, 5, 6, 7, 8, 9, 11, 14, 15, 17, 19, 21, 22, 23, 25, 28, 29, 31, 32, 33, 35, 36, 37, 40, 42, 43, 44, 45, 47, 48</t>
  </si>
  <si>
    <t>1, 2, 3, 4, 5, 6, 7, 8, 9, 14, 15, 16, 19, 21, 22, 23, 25, 28, 29, 31, 32, 33, 35, 36, 37, 38, 40, 42, 43, 44, 45, 47, 48</t>
  </si>
  <si>
    <t>1, 2, 3, 4, 5, 6, 7, 8, 9, 14, 15, 16, 19, 21, 22, 23, 25, 27, 28, 29, 31, 32, 33, 35, 36, 37, 38, 40, 42, 43, 45, 47, 48</t>
  </si>
  <si>
    <t>1, 2, 3, 4, 5, 6, 7, 8, 9, 14, 15, 16, 18, 19, 21, 22, 23, 25, 27, 28, 29, 31, 32, 33, 35, 36, 37, 38, 40, 45, 47, 48</t>
  </si>
  <si>
    <t>1, 2, 3, 4, 5, 6, 7, 8, 9, 13, 14, 15, 16, 18, 19, 20, 21, 22, 23, 25, 26, 27, 28, 29, 31, 32, 33, 35, 36, 37, 38, 40, 41, 45, 47, 48</t>
  </si>
  <si>
    <t>1, 2, 3, 4, 5, 6, 7, 8, 9, 13, 14, 15, 16, 18, 20, 21, 22, 23, 25, 26, 27, 28, 29, 31, 32, 33, 35, 36, 37, 38, 39, 40, 41, 43, 45, 47, 48</t>
  </si>
  <si>
    <t>1, 2, 5, 7, 8, 9, 13, 14, 15, 16, 18, 19, 20, 21, 22, 23, 24, 25, 26, 27, 28, 29, 31, 32, 33, 35, 36, 37, 38, 39, 40, 41, 43, 45, 47, 48</t>
  </si>
  <si>
    <t>1, 2, 5, 7, 8, 9, 13, 14, 15, 16, 18, 19, 20, 21, 22, 23, 24, 25, 26, 27, 28, 29, 31, 32, 33, 34, 35, 36, 37, 38, 39, 40, 41, 43, 45, 48</t>
  </si>
  <si>
    <t>1, 2, 4, 5, 6, 7, 8, 9, 13, 14, 15, 16, 18, 19, 20, 21, 22, 23, 24, 25, 26, 27, 28, 29, 32, 33, 34, 35, 36, 37, 38, 39, 40, 41, 43, 45, 48</t>
  </si>
  <si>
    <t>1, 2, 4, 5, 6, 7, 8, 9, 13, 14, 16, 18, 19, 20, 21, 22, 23, 24, 25, 26, 27, 28, 29, 30, 32, 33, 34, 35, 36, 37, 38, 39, 40, 41, 43, 45, 48</t>
  </si>
  <si>
    <t>1, 2, 4, 6, 7, 8, 9, 13, 14, 16, 18, 19, 20, 21, 22, 23, 24, 25, 26, 27, 28, 29, 30, 33, 34, 35, 36, 37, 38, 39, 40, 41, 43, 45, 48</t>
  </si>
  <si>
    <t>1, 2, 4, 6, 7, 8, 9, 13, 14, 18, 19, 20, 21, 22, 23, 24, 25, 26, 27, 28, 29, 30, 31, 33, 34, 35, 37, 38, 39, 40, 41, 43, 45, 48</t>
  </si>
  <si>
    <t>1, 2, 4, 5, 6, 7, 8, 9, 11, 13, 15, 18, 19, 20, 21, 22, 23, 24, 25, 26, 27, 28, 29, 30, 31, 33, 34, 35, 37, 38, 39, 40, 41, 43, 45, 48</t>
  </si>
  <si>
    <t>1, 2, 4, 5, 6, 7, 8, 9, 11, 13, 15, 16, 18, 19, 20, 21, 23, 24, 25, 26, 27, 29, 30, 31, 33, 34, 35, 37, 39, 40, 41, 43, 45, 48</t>
  </si>
  <si>
    <t>2, 4, 5, 6, 7, 8, 9, 11, 14, 15, 16, 18, 19, 20, 21, 23, 24, 25, 26, 27, 29, 30, 31, 33, 34, 35, 37, 38, 39, 40, 41, 43, 45, 48</t>
  </si>
  <si>
    <t>2, 4, 5, 6, 7, 8, 9, 11, 14, 15, 16, 18, 19, 20, 21, 23, 24, 25, 26, 27, 30, 31, 33, 34, 35, 37, 38, 39, 40, 41, 43, 44, 45, 46, 48</t>
  </si>
  <si>
    <t>2, 4, 5, 6, 7, 9, 11, 14, 15, 16, 18, 19, 20, 21, 23, 24, 25, 26, 27, 30, 31, 33, 34, 35, 37, 38, 39, 40, 41, 43, 44, 45, 46, 48</t>
  </si>
  <si>
    <t>2, 4, 5, 6, 7, 9, 10, 11, 14, 15, 16, 18, 19, 20, 21, 23, 24, 25, 26, 27, 30, 31, 33, 35, 37, 38, 39, 40, 41, 43, 44, 45, 46, 48</t>
  </si>
  <si>
    <t>2, 4, 5, 6, 7, 9, 10, 11, 14, 15, 16, 18, 19, 20, 21, 23, 24, 25, 26, 27, 30, 31, 33, 35, 37, 38, 39, 43, 44, 45, 46, 48, 49</t>
  </si>
  <si>
    <t>2, 4, 5, 6, 7, 9, 10, 11, 14, 15, 16, 18, 19, 20, 21, 23, 24, 25, 26, 27, 29, 31, 33, 35, 37, 38, 39, 43, 44, 45, 46, 47, 48, 49</t>
  </si>
  <si>
    <t>1, 2, 3, 4, 5, 6, 9, 10, 11, 14, 15, 16, 18, 19, 20, 21, 23, 24, 25, 26, 27, 29, 30, 31, 33, 35, 37, 38, 39, 43, 44, 45, 46, 47, 48, 49</t>
  </si>
  <si>
    <t>1, 2, 3, 5, 6, 9, 10, 11, 14, 15, 16, 18, 19, 20, 21, 23, 24, 25, 26, 27, 29, 30, 31, 32, 33, 35, 37, 38, 39, 43, 44, 46, 47, 48, 49</t>
  </si>
  <si>
    <t>1, 2, 3, 5, 6, 9, 10, 11, 14, 15, 16, 19, 23, 24, 25, 26, 27, 29, 30, 31, 32, 33, 35, 36, 37, 38, 39, 43, 44, 46, 47, 48, 49</t>
  </si>
  <si>
    <t>1, 2, 3, 5, 6, 10, 11, 14, 15, 16, 23, 24, 25, 26, 27, 29, 30, 31, 32, 33, 35, 36, 37, 38, 39, 43, 44, 46, 47, 48, 49</t>
  </si>
  <si>
    <t>1, 2, 3, 5, 6, 10, 11, 14, 15, 16, 21, 23, 24, 25, 26, 27, 28, 29, 30, 31, 32, 33, 36, 37, 39, 43, 44, 45, 46, 47, 48, 49</t>
  </si>
  <si>
    <t>1, 2, 3, 5, 6, 10, 11, 14, 15, 16, 19, 21, 23, 24, 25, 26, 28, 29, 30, 31, 32, 33, 35, 36, 37, 38, 39, 43, 45, 46, 47, 48, 49</t>
  </si>
  <si>
    <t>1, 3, 4, 5, 6, 10, 11, 14, 15, 16, 19, 21, 23, 24, 25, 26, 28, 29, 30, 32, 33, 35, 36, 37, 38, 39, 43, 45, 46, 47, 48, 49</t>
  </si>
  <si>
    <t>1, 3, 4, 5, 6, 10, 11, 15, 16, 19, 21, 23, 24, 25, 27, 28, 29, 30, 32, 33, 35, 36, 37, 38, 39, 43, 45, 46, 47, 48, 49</t>
  </si>
  <si>
    <t>1, 3, 4, 5, 6, 10, 11, 14, 15, 16, 19, 21, 23, 24, 25, 27, 28, 29, 30, 32, 33, 35, 36, 37, 38, 39, 43, 45, 46, 47, 48, 49</t>
  </si>
  <si>
    <t>1, 3, 4, 5, 6, 10, 11, 14, 15, 16, 18, 19, 21, 23, 24, 25, 27, 28, 29, 30, 32, 33, 35, 36, 37, 38, 39, 43, 45, 46, 47, 48, 49</t>
  </si>
  <si>
    <t>1, 3, 4, 5, 6, 11, 13, 14, 15, 16, 18, 19, 21, 23, 24, 25, 27, 28, 29, 30, 32, 33, 35, 36, 37, 38, 39, 43, 45, 46, 47, 48, 49</t>
  </si>
  <si>
    <t>1, 2, 3, 4, 5, 6, 13, 14, 15, 16, 18, 19, 21, 23, 24, 27, 28, 29, 30, 33, 35, 36, 37, 38, 39, 42, 43, 45, 46, 47, 48, 49</t>
  </si>
  <si>
    <t>1, 2, 3, 4, 5, 6, 9, 13, 14, 15, 16, 18, 19, 21, 23, 24, 25, 27, 28, 29, 30, 32, 33, 35, 36, 37, 38, 39, 42, 43, 45, 46, 47, 48, 49</t>
  </si>
  <si>
    <t>1, 2, 3, 4, 5, 6, 9, 13, 14, 15, 18, 19, 21, 23, 24, 25, 27, 28, 30, 32, 33, 34, 35, 36, 37, 38, 39, 42, 43, 45, 46, 47, 48, 49</t>
  </si>
  <si>
    <t>1, 2, 3, 4, 5, 6, 7, 9, 12, 13, 14, 15, 18, 19, 21, 22, 23, 24, 25, 27, 28, 30, 32, 33, 34, 35, 36, 37, 38, 39, 41, 42, 43, 45, 46, 47, 48, 49</t>
  </si>
  <si>
    <t>1, 2, 3, 4, 5, 6, 7, 8, 9, 12, 13, 14, 15, 18, 21, 22, 23, 24, 25, 27, 28, 30, 32, 33, 34, 37, 38, 39, 41, 42, 43, 44, 45, 46, 47, 48, 49</t>
  </si>
  <si>
    <t>1, 2, 4, 5, 6, 7, 8, 9, 12, 13, 14, 15, 18, 21, 22, 23, 24, 25, 27, 28, 30, 32, 33, 34, 37, 38, 39, 41, 42, 43, 44, 46, 47, 48, 49</t>
  </si>
  <si>
    <t>1, 2, 3, 4, 5, 6, 7, 8, 9, 12, 13, 14, 15, 18, 21, 22, 23, 24, 25, 26, 27, 28, 30, 32, 33, 34, 37, 38, 41, 42, 43, 44, 46, 47, 48, 49</t>
  </si>
  <si>
    <t>1, 2, 3, 4, 7, 8, 9, 10, 12, 13, 14, 15, 18, 21, 22, 23, 24, 25, 26, 27, 28, 30, 32, 33, 34, 37, 38, 39, 41, 42, 43, 44, 46, 47, 48, 49</t>
  </si>
  <si>
    <t>1, 2, 3, 4, 7, 8, 9, 10, 12, 13, 14, 15, 18, 21, 22, 23, 24, 25, 26, 27, 28, 30, 32, 34, 37, 39, 41, 42, 43, 44, 46, 47, 48, 49</t>
  </si>
  <si>
    <t>1, 2, 3, 4, 7, 8, 9, 10, 12, 13, 14, 15, 16, 18, 20, 21, 22, 23, 25, 26, 27, 28, 30, 32, 34, 37, 39, 41, 42, 43, 44, 46, 47, 48, 49</t>
  </si>
  <si>
    <t>1, 2, 3, 4, 7, 8, 9, 10, 12, 13, 15, 16, 18, 20, 21, 22, 23, 25, 26, 27, 28, 30, 32, 34, 37, 39, 40, 41, 42, 43, 44, 45, 46, 48, 49</t>
  </si>
  <si>
    <t>1, 2, 3, 7, 8, 9, 10, 11, 12, 13, 15, 16, 18, 20, 21, 22, 23, 25, 26, 27, 28, 30, 31, 32, 33, 34, 37, 39, 40, 41, 42, 43, 44, 45, 48, 49</t>
  </si>
  <si>
    <t>1, 2, 3, 7, 8, 9, 10, 11, 12, 15, 16, 18, 20, 21, 22, 23, 25, 26, 27, 28, 30, 31, 32, 33, 34, 35, 37, 38, 39, 40, 41, 42, 43, 44, 45, 47, 48, 49</t>
  </si>
  <si>
    <t>1, 2, 3, 8, 9, 10, 11, 12, 15, 16, 17, 18, 20, 21, 22, 23, 25, 26, 27, 28, 30, 31, 32, 33, 34, 35, 37, 38, 39, 40, 41, 42, 43, 44, 45, 46, 47, 48, 49</t>
  </si>
  <si>
    <t>1, 2, 3, 8, 9, 10, 11, 12, 16, 17, 18, 19, 20, 21, 22, 23, 25, 26, 27, 28, 30, 31, 32, 33, 34, 35, 37, 38, 39, 40, 41, 42, 43, 45, 46, 47, 48, 49</t>
  </si>
  <si>
    <t>1, 2, 3, 8, 9, 10, 11, 12, 15, 16, 17, 18, 19, 20, 22, 23, 25, 26, 27, 28, 29, 31, 32, 33, 34, 35, 36, 37, 38, 39, 40, 41, 42, 43, 45, 46, 47, 48, 49</t>
  </si>
  <si>
    <t>1, 2, 8, 9, 10, 11, 12, 15, 16, 17, 18, 19, 20, 22, 23, 25, 27, 29, 31, 32, 33, 34, 35, 36, 37, 38, 39, 40, 41, 42, 43, 45, 46, 47, 48, 49</t>
  </si>
  <si>
    <t>1, 2, 3, 8, 9, 10, 11, 12, 15, 16, 17, 18, 19, 20, 22, 23, 26, 27, 29, 31, 32, 33, 34, 35, 36, 37, 38, 39, 40, 41, 42, 43, 44, 45, 46, 47, 48, 49</t>
  </si>
  <si>
    <t>1, 2, 3, 8, 9, 10, 11, 12, 15, 16, 17, 18, 19, 20, 22, 26, 27, 29, 31, 32, 33, 34, 35, 36, 37, 38, 40, 41, 42, 43, 44, 45, 46, 47, 48, 49</t>
  </si>
  <si>
    <t>1, 2, 3, 4, 8, 9, 10, 11, 12, 14, 15, 16, 17, 18, 19, 20, 22, 26, 27, 29, 31, 32, 33, 34, 35, 36, 37, 38, 40, 42, 43, 44, 45, 46, 47, 48, 49</t>
  </si>
  <si>
    <t>1, 2, 3, 4, 8, 9, 10, 11, 12, 13, 14, 15, 16, 17, 18, 19, 20, 22, 26, 27, 28, 29, 31, 32, 33, 34, 35, 36, 37, 38, 40, 43, 44, 45, 46, 47, 48, 49</t>
  </si>
  <si>
    <t>1, 2, 3, 4, 8, 9, 10, 11, 12, 13, 14, 15, 16, 17, 18, 19, 20, 22, 26, 27, 28, 29, 31, 32, 34, 35, 36, 37, 38, 40, 43, 44, 45, 46, 47, 48, 49</t>
  </si>
  <si>
    <t>1, 2, 3, 4, 8, 9, 10, 11, 13, 14, 15, 16, 17, 18, 19, 20, 22, 26, 27, 28, 29, 31, 32, 34, 36, 37, 38, 40, 41, 43, 44, 45, 46, 47, 48, 49</t>
  </si>
  <si>
    <t>1, 2, 3, 4, 7, 8, 9, 10, 11, 13, 14, 15, 16, 17, 18, 19, 22, 26, 27, 28, 29, 31, 32, 34, 35, 36, 37, 38, 40, 41, 44, 45, 46, 47, 48, 49</t>
  </si>
  <si>
    <t>1, 2, 3, 4, 7, 8, 9, 10, 11, 13, 14, 15, 16, 17, 18, 22, 23, 26, 27, 28, 29, 31, 34, 35, 36, 37, 38, 40, 41, 44, 45, 46, 47, 48, 49</t>
  </si>
  <si>
    <t>1, 2, 3, 4, 6, 7, 8, 9, 10, 11, 13, 14, 15, 16, 17, 20, 22, 23, 26, 27, 28, 29, 31, 34, 35, 36, 38, 40, 41, 44, 45, 46, 47, 48, 49</t>
  </si>
  <si>
    <t>1, 2, 3, 4, 6, 7, 9, 10, 11, 13, 14, 15, 16, 20, 22, 23, 26, 27, 28, 29, 31, 34, 35, 36, 38, 40, 41, 44, 45, 46, 47, 49</t>
  </si>
  <si>
    <t>1, 2, 3, 4, 6, 7, 9, 10, 11, 12, 13, 14, 15, 16, 20, 21, 22, 23, 27, 28, 29, 31, 34, 35, 36, 38, 40, 41, 44, 45, 46, 47, 49</t>
  </si>
  <si>
    <t>1, 2, 3, 4, 6, 7, 9, 10, 11, 12, 13, 14, 15, 19, 20, 21, 22, 23, 27, 28, 31, 34, 35, 36, 37, 38, 40, 41, 43, 44, 45, 46, 47, 49</t>
  </si>
  <si>
    <t>1, 2, 3, 4, 6, 7, 10, 11, 12, 13, 14, 15, 18, 19, 20, 21, 22, 23, 27, 28, 30, 31, 34, 35, 36, 37, 38, 40, 41, 43, 44, 45, 46, 47, 49</t>
  </si>
  <si>
    <t>1, 2, 3, 6, 7, 10, 12, 13, 14, 15, 18, 19, 20, 21, 22, 23, 25, 27, 28, 30, 31, 34, 35, 36, 37, 38, 39, 40, 41, 43, 44, 46, 47, 49</t>
  </si>
  <si>
    <t>1, 2, 3, 6, 7, 10, 11, 12, 13, 14, 15, 18, 19, 20, 21, 22, 23, 25, 27, 28, 30, 31, 34, 35, 37, 39, 40, 41, 43, 44, 46, 47, 49</t>
  </si>
  <si>
    <t>1, 2, 3, 6, 7, 10, 11, 12, 13, 14, 15, 18, 19, 20, 21, 22, 23, 25, 28, 30, 31, 32, 34, 35, 37, 39, 40, 41, 43, 44, 46, 47, 49</t>
  </si>
  <si>
    <t>1, 2, 3, 6, 9, 10, 11, 12, 13, 14, 15, 18, 19, 20, 21, 23, 24, 25, 28, 30, 31, 32, 34, 35, 37, 39, 40, 41, 43, 44, 46, 47, 49</t>
  </si>
  <si>
    <t>2, 3, 6, 9, 10, 11, 12, 13, 14, 15, 18, 19, 20, 21, 22, 24, 25, 28, 30, 31, 32, 34, 35, 37, 39, 40, 41, 43, 44, 46, 47, 49</t>
  </si>
  <si>
    <t>2, 3, 9, 10, 11, 12, 13, 14, 15, 18, 19, 20, 21, 22, 24, 25, 28, 30, 31, 32, 34, 35, 37, 39, 40, 41, 43, 44, 47, 49</t>
  </si>
  <si>
    <t>2, 3, 8, 9, 10, 11, 12, 13, 14, 15, 16, 18, 19, 20, 21, 22, 24, 25, 28, 30, 31, 32, 34, 35, 37, 38, 39, 40, 41, 43, 44</t>
  </si>
  <si>
    <t>1, 2, 8, 9, 10, 11, 12, 13, 15, 16, 18, 19, 20, 21, 22, 24, 25, 28, 30, 31, 32, 34, 35, 37, 38, 39, 40, 41, 43, 44, 45</t>
  </si>
  <si>
    <t>1, 2, 7, 8, 9, 10, 11, 12, 13, 15, 16, 18, 19, 20, 21, 22, 23, 24, 25, 28, 29, 30, 31, 32, 34, 35, 37, 38, 39, 40, 41, 44, 45, 47</t>
  </si>
  <si>
    <t>1, 2, 7, 8, 9, 10, 11, 12, 13, 14, 15, 16, 18, 19, 20, 21, 22, 23, 24, 25, 28, 29, 30, 31, 32, 34, 35, 38, 39, 41, 44, 45, 46, 47, 49</t>
  </si>
  <si>
    <t>1, 2, 5, 7, 8, 9, 10, 11, 12, 13, 14, 15, 16, 18, 19, 20, 21, 22, 23, 24, 25, 27, 28, 29, 30, 31, 32, 34, 35, 38, 39, 41, 44, 45, 46, 47, 49</t>
  </si>
  <si>
    <t>1, 2, 5, 7, 8, 9, 10, 11, 12, 13, 14, 15, 16, 17, 18, 19, 20, 21, 22, 23, 24, 25, 27, 28, 29, 30, 31, 32, 34, 35, 38, 41, 42, 44, 45, 46, 47, 49</t>
  </si>
  <si>
    <t>1, 2, 5, 7, 8, 9, 10, 11, 12, 13, 14, 15, 16, 17, 18, 19, 20, 21, 22, 23, 24, 25, 26, 27, 28, 29, 31, 32, 34, 35, 38, 40, 41, 42, 44, 45, 46, 47, 49</t>
  </si>
  <si>
    <t>1, 2, 5, 7, 8, 9, 10, 11, 12, 13, 14, 15, 16, 17, 19, 20, 21, 22, 23, 24, 25, 26, 27, 29, 30, 31, 32, 34, 35, 38, 40, 42, 44, 45, 46, 47, 49</t>
  </si>
  <si>
    <t>1, 2, 5, 7, 8, 9, 10, 11, 12, 13, 14, 15, 16, 17, 19, 21, 23, 24, 25, 26, 27, 29, 30, 31, 32, 34, 35, 38, 40, 42, 45, 46, 47, 48, 49</t>
  </si>
  <si>
    <t>1, 2, 4, 5, 7, 9, 10, 11, 12, 13, 14, 15, 16, 17, 19, 21, 23, 24, 25, 26, 27, 28, 29, 30, 31, 32, 34, 35, 37, 38, 40, 42, 43, 45, 46, 47, 48, 49</t>
  </si>
  <si>
    <t>1, 2, 4, 5, 7, 9, 10, 11, 12, 13, 14, 16, 17, 18, 19, 21, 23, 24, 25, 26, 27, 28, 29, 30, 31, 32, 34, 35, 37, 38, 40, 42, 43, 46, 47, 48, 49</t>
  </si>
  <si>
    <t>1, 2, 4, 5, 7, 9, 10, 11, 12, 13, 14, 16, 17, 18, 19, 21, 23, 24, 25, 26, 27, 28, 30, 31, 32, 33, 34, 35, 37, 38, 40, 41, 42, 43, 46, 48, 49</t>
  </si>
  <si>
    <t>1, 2, 4, 5, 7, 8, 9, 10, 11, 12, 13, 14, 16, 17, 18, 19, 21, 23, 24, 25, 26, 27, 28, 30, 31, 32, 33, 34, 35, 36, 37, 38, 40, 41, 42, 43, 48</t>
  </si>
  <si>
    <t>1, 2, 4, 7, 8, 9, 10, 11, 12, 13, 14, 16, 17, 18, 19, 21, 23, 24, 25, 26, 27, 28, 30, 31, 32, 33, 34, 35, 36, 37, 38, 40, 41, 42, 43, 45, 48, 49</t>
  </si>
  <si>
    <t>1, 2, 3, 4, 7, 8, 9, 10, 11, 12, 13, 14, 16, 17, 18, 20, 21, 23, 24, 25, 26, 27, 28, 30, 31, 32, 33, 34, 35, 36, 37, 38, 40, 41, 43, 45, 46, 48, 49</t>
  </si>
  <si>
    <t>1, 2, 3, 4, 7, 8, 9, 10, 11, 12, 13, 14, 16, 17, 18, 20, 21, 23, 24, 25, 26, 27, 28, 30, 31, 33, 34, 35, 36, 37, 38, 41, 43, 45, 46, 48, 49</t>
  </si>
  <si>
    <t>1, 2, 3, 4, 8, 9, 11, 12, 13, 14, 16, 17, 18, 20, 21, 23, 24, 25, 26, 27, 28, 30, 31, 33, 34, 35, 36, 37, 38, 41, 43, 45, 46, 48, 49</t>
  </si>
  <si>
    <t>1, 2, 3, 4, 8, 9, 10, 11, 12, 13, 14, 16, 17, 18, 20, 21, 22, 23, 24, 25, 26, 27, 28, 30, 31, 33, 34, 35, 36, 37, 38, 41, 43, 45, 46, 48, 49</t>
  </si>
  <si>
    <t>2, 3, 4, 8, 9, 10, 11, 13, 14, 16, 17, 18, 20, 21, 22, 23, 24, 25, 26, 27, 28, 30, 31, 33, 34, 35, 36, 37, 38, 41, 42, 43, 45, 46, 48, 49</t>
  </si>
  <si>
    <t>2, 3, 8, 10, 11, 13, 14, 16, 17, 18, 19, 20, 21, 22, 23, 24, 25, 27, 28, 30, 31, 33, 34, 35, 36, 37, 38, 41, 42, 45, 46, 48, 49</t>
  </si>
  <si>
    <t>2, 3, 8, 10, 13, 14, 16, 17, 18, 19, 20, 21, 22, 23, 24, 25, 27, 28, 30, 31, 32, 33, 35, 36, 37, 38, 41, 42, 45, 46, 47, 48, 49</t>
  </si>
  <si>
    <t>2, 3, 8, 10, 13, 14, 16, 17, 18, 19, 20, 21, 22, 23, 24, 25, 27, 28, 30, 31, 32, 33, 34, 35, 36, 37, 38, 41, 42, 45, 46, 47, 48, 49</t>
  </si>
  <si>
    <t>2, 3, 8, 10, 13, 14, 15, 16, 17, 18, 19, 20, 22, 23, 24, 25, 27, 28, 30, 31, 32, 33, 34, 35, 36, 37, 38, 41, 42, 43, 45, 46, 47, 48, 49</t>
  </si>
  <si>
    <t>2, 3, 8, 10, 11, 12, 13, 14, 15, 16, 17, 19, 20, 22, 23, 24, 25, 27, 28, 30, 31, 32, 33, 34, 35, 36, 37, 38, 41, 42, 43, 44, 45, 46, 47, 48, 49</t>
  </si>
  <si>
    <t>2, 3, 8, 9, 10, 11, 12, 13, 14, 15, 16, 17, 19, 20, 22, 23, 24, 25, 27, 28, 31, 32, 33, 34, 35, 36, 37, 38, 41, 42, 43, 44, 45, 46, 47, 48, 49</t>
  </si>
  <si>
    <t>2, 3, 8, 9, 10, 11, 12, 13, 15, 16, 19, 20, 22, 23, 24, 25, 27, 28, 32, 33, 34, 35, 36, 37, 38, 41, 42, 43, 44, 45, 46, 47, 48, 49</t>
  </si>
  <si>
    <t>2, 3, 8, 9, 10, 11, 12, 13, 15, 16, 19, 20, 21, 22, 23, 24, 26, 27, 28, 32, 33, 34, 35, 36, 37, 38, 41, 42, 43, 44, 45, 46, 47, 48, 49</t>
  </si>
  <si>
    <t>2, 3, 5, 8, 9, 10, 11, 12, 13, 14, 15, 16, 19, 20, 21, 22, 23, 24, 26, 27, 32, 33, 34, 35, 36, 37, 41, 42, 43, 44, 45, 46, 47, 48, 49</t>
  </si>
  <si>
    <t>2, 3, 5, 8, 9, 10, 11, 12, 13, 14, 15, 16, 19, 20, 21, 22, 23, 24, 26, 27, 29, 32, 33, 34, 35, 36, 37, 39, 41, 42, 43, 44, 45, 46, 48, 49</t>
  </si>
  <si>
    <t>2, 3, 5, 8, 9, 10, 11, 12, 14, 15, 16, 19, 20, 21, 22, 23, 24, 26, 27, 29, 32, 33, 34, 36, 37, 39, 41, 42, 43, 44, 45, 46, 48, 49</t>
  </si>
  <si>
    <t>2, 3, 5, 9, 10, 11, 12, 14, 15, 16, 19, 20, 21, 22, 23, 24, 26, 27, 29, 30, 32, 33, 34, 36, 37, 38, 39, 41, 42, 44, 45, 46, 48, 49</t>
  </si>
  <si>
    <t>2, 3, 5, 9, 10, 11, 12, 14, 16, 19, 21, 22, 23, 26, 27, 29, 30, 31, 32, 33, 36, 37, 38, 39, 41, 42, 44, 45, 46, 48, 49</t>
  </si>
  <si>
    <t>2, 3, 5, 9, 10, 12, 14, 16, 17, 19, 21, 22, 23, 26, 27, 29, 30, 31, 32, 33, 36, 37, 38, 39, 41, 42, 44, 45, 46, 48, 49</t>
  </si>
  <si>
    <t>2, 3, 4, 5, 6, 9, 10, 12, 14, 15, 16, 17, 19, 21, 22, 23, 26, 27, 29, 30, 31, 32, 33, 36, 37, 38, 39, 41, 42, 44, 45, 46, 47, 49</t>
  </si>
  <si>
    <t>2, 3, 4, 5, 6, 7, 9, 10, 12, 14, 15, 16, 17, 19, 21, 23, 26, 27, 29, 30, 31, 32, 33, 36, 37, 38, 39, 40, 41, 42, 44, 45, 46, 47, 49</t>
  </si>
  <si>
    <t>1, 2, 3, 4, 5, 6, 7, 9, 10, 12, 14, 15, 16, 17, 19, 21, 23, 25, 27, 28, 29, 30, 31, 32, 33, 36, 37, 38, 39, 40, 41, 42, 44, 45, 47, 48, 49</t>
  </si>
  <si>
    <t>1, 2, 3, 4, 5, 6, 7, 8, 9, 10, 12, 14, 15, 16, 17, 19, 21, 23, 25, 27, 28, 29, 30, 31, 33, 34, 36, 37, 38, 39, 40, 41, 42, 44, 45, 47, 48</t>
  </si>
  <si>
    <t>1, 2, 3, 4, 5, 6, 7, 8, 9, 10, 12, 14, 15, 16, 17, 19, 21, 23, 25, 27, 28, 29, 30, 31, 33, 34, 36, 37, 38, 40, 41, 42, 44, 45, 47, 48</t>
  </si>
  <si>
    <t>1, 3, 4, 5, 6, 7, 8, 9, 12, 14, 15, 16, 17, 18, 19, 21, 23, 25, 27, 28, 29, 30, 31, 33, 34, 36, 37, 38, 40, 41, 44, 45, 47, 48, 49</t>
  </si>
  <si>
    <t>1, 3, 4, 5, 6, 7, 8, 9, 12, 13, 14, 15, 16, 17, 18, 19, 21, 22, 23, 25, 27, 28, 29, 31, 32, 33, 34, 36, 37, 40, 44, 45, 47, 48, 49</t>
  </si>
  <si>
    <t>1, 3, 4, 5, 6, 7, 8, 9, 12, 13, 14, 15, 16, 17, 18, 19, 21, 22, 23, 25, 28, 29, 31, 32, 33, 34, 35, 36, 37, 40, 41, 44, 45, 47, 48, 49</t>
  </si>
  <si>
    <t>1, 3, 4, 5, 6, 7, 8, 9, 10, 12, 13, 14, 15, 16, 18, 19, 21, 22, 23, 25, 28, 29, 31, 32, 33, 34, 35, 36, 40, 41, 42, 44, 45, 47, 48, 49</t>
  </si>
  <si>
    <t>1, 3, 4, 5, 6, 7, 8, 9, 10, 12, 13, 14, 16, 18, 19, 20, 21, 22, 23, 25, 28, 29, 31, 32, 34, 35, 36, 37, 38, 39, 40, 41, 42, 44, 45, 48, 49</t>
  </si>
  <si>
    <t>1, 4, 5, 6, 7, 8, 9, 10, 12, 13, 14, 16, 18, 19, 20, 21, 22, 23, 25, 28, 29, 31, 32, 33, 34, 35, 36, 37, 38, 39, 40, 41, 42, 44, 45, 48, 49</t>
  </si>
  <si>
    <t>4, 5, 6, 7, 8, 9, 10, 12, 13, 14, 15, 16, 17, 18, 19, 20, 21, 22, 23, 25, 29, 30, 31, 32, 33, 34, 35, 36, 37, 38, 39, 40, 41, 42, 44, 45, 49</t>
  </si>
  <si>
    <t>2, 4, 5, 6, 7, 8, 9, 10, 13, 14, 15, 16, 17, 18, 19, 20, 21, 22, 23, 25, 29, 30, 31, 32, 33, 34, 35, 36, 37, 38, 39, 40, 41, 42, 44, 45, 46, 49</t>
  </si>
  <si>
    <t>2, 4, 6, 7, 8, 9, 10, 13, 14, 15, 16, 17, 18, 19, 20, 21, 22, 23, 29, 30, 31, 32, 33, 34, 35, 36, 37, 38, 39, 40, 41, 42, 44, 45, 46, 49</t>
  </si>
  <si>
    <t>2, 4, 7, 8, 9, 10, 13, 14, 15, 16, 17, 18, 19, 20, 21, 22, 23, 29, 30, 32, 33, 34, 35, 36, 37, 38, 39, 40, 41, 42, 45, 46, 47, 48, 49</t>
  </si>
  <si>
    <t>2, 4, 7, 8, 9, 10, 11, 13, 14, 15, 16, 17, 19, 20, 22, 24, 29, 30, 32, 33, 34, 35, 36, 37, 38, 39, 40, 41, 42, 43, 45, 46, 47, 48, 49</t>
  </si>
  <si>
    <t>2, 6, 7, 8, 9, 10, 11, 13, 14, 15, 16, 17, 19, 20, 24, 29, 30, 32, 33, 34, 35, 36, 37, 38, 39, 40, 41, 42, 43, 45, 46, 47, 48, 49</t>
  </si>
  <si>
    <t>1, 2, 6, 7, 8, 9, 10, 11, 13, 14, 15, 16, 17, 19, 20, 23, 24, 28, 29, 30, 32, 33, 34, 36, 37, 38, 39, 40, 41, 42, 43, 45, 46, 47, 48</t>
  </si>
  <si>
    <t>1, 2, 6, 7, 8, 9, 10, 11, 12, 13, 14, 15, 16, 17, 18, 19, 20, 21, 23, 24, 28, 29, 30, 32, 33, 36, 37, 38, 39, 40, 41, 42, 43, 45, 46, 47, 48</t>
  </si>
  <si>
    <t>1, 2, 6, 7, 8, 9, 10, 11, 12, 13, 14, 15, 17, 18, 19, 21, 23, 24, 28, 29, 30, 32, 33, 35, 36, 37, 39, 40, 41, 42, 43, 45, 46, 47, 48</t>
  </si>
  <si>
    <t>1, 2, 5, 6, 7, 8, 9, 10, 11, 12, 13, 14, 15, 17, 18, 19, 21, 23, 24, 28, 29, 30, 32, 35, 36, 37, 39, 40, 42, 43, 45, 46, 47, 48, 49</t>
  </si>
  <si>
    <t>1, 2, 3, 5, 6, 7, 8, 9, 10, 11, 12, 13, 14, 15, 18, 19, 21, 23, 24, 28, 29, 32, 35, 36, 37, 39, 40, 42, 43, 45, 46, 47, 48, 49</t>
  </si>
  <si>
    <t>1, 2, 3, 5, 6, 7, 8, 9, 10, 11, 12, 13, 14, 15, 18, 19, 21, 23, 24, 27, 28, 29, 32, 35, 36, 37, 39, 40, 42, 43, 44, 45, 46, 47, 48, 49</t>
  </si>
  <si>
    <t>1, 2, 3, 5, 6, 7, 8, 9, 10, 11, 12, 13, 15, 18, 19, 21, 23, 24, 27, 28, 29, 32, 35, 36, 39, 40, 42, 43, 44, 45, 46, 47, 48, 49</t>
  </si>
  <si>
    <t>1, 2, 3, 5, 6, 7, 8, 9, 10, 11, 12, 13, 15, 18, 19, 21, 23, 24, 26, 27, 28, 29, 32, 35, 36, 39, 40, 42, 43, 44, 46, 47, 48, 49</t>
  </si>
  <si>
    <t>1, 2, 3, 5, 6, 7, 8, 9, 10, 12, 13, 14, 18, 19, 21, 23, 24, 26, 27, 28, 29, 32, 35, 36, 39, 40, 42, 43, 44, 46, 47, 48, 49</t>
  </si>
  <si>
    <t>1, 2, 3, 5, 6, 7, 8, 9, 10, 12, 13, 14, 15, 18, 19, 21, 23, 24, 26, 27, 28, 29, 34, 35, 36, 39, 40, 42, 43, 44, 46, 47, 48, 49</t>
  </si>
  <si>
    <t>1, 2, 3, 5, 6, 7, 8, 9, 10, 11, 12, 13, 14, 15, 19, 21, 23, 24, 26, 27, 28, 29, 33, 34, 35, 36, 40, 42, 43, 44, 46, 47, 48, 49</t>
  </si>
  <si>
    <t>1, 2, 3, 4, 5, 6, 7, 8, 9, 10, 11, 12, 13, 14, 15, 19, 21, 23, 24, 26, 27, 28, 29, 30, 33, 34, 35, 36, 39, 40, 42, 43, 44, 46, 47, 48, 49</t>
  </si>
  <si>
    <t>1, 2, 3, 4, 5, 6, 7, 8, 9, 10, 11, 12, 13, 14, 15, 19, 21, 23, 24, 26, 27, 28, 29, 30, 33, 34, 35, 36, 39, 40, 42, 43, 44, 45, 47, 48, 49</t>
  </si>
  <si>
    <t>1, 2, 3, 4, 5, 6, 7, 8, 9, 10, 11, 12, 13, 14, 15, 19, 21, 24, 25, 26, 27, 28, 29, 30, 33, 34, 35, 36, 38, 39, 40, 43, 44, 45, 47, 48, 49</t>
  </si>
  <si>
    <t>1, 2, 3, 4, 5, 7, 8, 9, 10, 11, 12, 13, 14, 15, 18, 19, 21, 24, 25, 26, 28, 29, 30, 33, 34, 35, 36, 38, 39, 40, 42, 43, 44, 45, 46, 47, 48, 49</t>
  </si>
  <si>
    <t>1, 2, 3, 4, 5, 7, 9, 10, 11, 12, 13, 14, 15, 17, 18, 19, 21, 24, 25, 26, 28, 29, 30, 33, 34, 35, 36, 38, 39, 40, 42, 43, 44, 45, 46, 47, 48, 49</t>
  </si>
  <si>
    <t>1, 2, 4, 5, 7, 9, 10, 11, 12, 13, 14, 15, 17, 18, 19, 20, 21, 24, 25, 26, 28, 29, 30, 33, 34, 35, 36, 37, 38, 39, 40, 42, 43, 44, 45, 46, 47, 48, 49</t>
  </si>
  <si>
    <t>1, 2, 3, 4, 5, 6, 7, 9, 10, 11, 13, 14, 15, 17, 18, 19, 20, 21, 25, 26, 27, 28, 29, 30, 31, 32, 33, 34, 35, 36, 37, 38, 39, 40, 42, 43, 44, 45, 46, 48, 49</t>
  </si>
  <si>
    <t>1, 3, 4, 5, 6, 7, 9, 10, 11, 13, 14, 15, 17, 18, 19, 20, 21, 25, 26, 27, 28, 29, 30, 31, 32, 33, 34, 35, 36, 37, 38, 39, 40, 42, 43, 44, 45, 46, 48</t>
  </si>
  <si>
    <t>1, 2, 3, 4, 6, 7, 10, 11, 13, 14, 15, 17, 18, 19, 20, 21, 25, 27, 28, 29, 30, 31, 32, 33, 34, 35, 36, 37, 38, 39, 40, 42, 43, 44, 45, 46, 48</t>
  </si>
  <si>
    <t>1, 2, 3, 4, 5, 6, 10, 11, 12, 13, 14, 15, 17, 18, 19, 20, 21, 23, 25, 27, 28, 29, 30, 31, 32, 33, 34, 35, 36, 37, 38, 39, 40, 42, 43, 44, 45, 46, 48</t>
  </si>
  <si>
    <t>1, 2, 3, 4, 5, 6, 10, 11, 12, 13, 14, 15, 17, 18, 19, 20, 21, 23, 24, 25, 27, 28, 29, 30, 31, 32, 33, 34, 35, 36, 37, 38, 39, 40, 42, 43, 45, 46, 48</t>
  </si>
  <si>
    <t>1, 2, 3, 5, 6, 8, 11, 12, 13, 14, 15, 17, 18, 19, 20, 21, 22, 23, 24, 25, 27, 29, 30, 31, 32, 33, 34, 35, 36, 37, 38, 39, 40, 42, 43, 45, 46, 48</t>
  </si>
  <si>
    <t>1, 2, 3, 5, 6, 8, 11, 12, 13, 14, 17, 18, 19, 20, 21, 22, 23, 24, 27, 29, 30, 31, 32, 33, 34, 35, 36, 37, 38, 39, 40, 41, 42, 43, 45, 46, 48</t>
  </si>
  <si>
    <t>1, 2, 3, 5, 6, 8, 11, 12, 13, 14, 17, 19, 20, 21, 22, 23, 24, 27, 29, 30, 31, 32, 33, 34, 35, 36, 37, 38, 39, 40, 41, 43, 45, 46, 47, 48</t>
  </si>
  <si>
    <t>1, 2, 3, 5, 6, 8, 10, 11, 12, 13, 14, 19, 20, 21, 22, 23, 24, 27, 29, 30, 31, 32, 33, 34, 36, 37, 38, 39, 40, 41, 43, 45, 46, 47, 49</t>
  </si>
  <si>
    <t>1, 2, 3, 4, 5, 6, 8, 10, 11, 12, 13, 14, 19, 21, 22, 23, 24, 27, 30, 31, 32, 33, 34, 35, 36, 37, 38, 39, 40, 41, 43, 44, 45, 46, 47, 48, 49</t>
  </si>
  <si>
    <t>1, 2, 3, 4, 5, 8, 10, 11, 12, 13, 15, 19, 21, 22, 23, 24, 27, 30, 31, 32, 33, 34, 35, 36, 37, 38, 39, 40, 41, 43, 44, 45, 46, 47, 48, 49</t>
  </si>
  <si>
    <t>1, 2, 3, 4, 5, 8, 10, 11, 12, 15, 18, 19, 21, 22, 23, 24, 26, 27, 30, 31, 32, 33, 34, 35, 36, 37, 38, 39, 40, 41, 44, 45, 46, 47, 48, 49</t>
  </si>
  <si>
    <t>1, 2, 3, 4, 5, 7, 8, 10, 11, 15, 17, 18, 19, 20, 21, 22, 23, 24, 26, 27, 30, 31, 32, 33, 34, 35, 36, 37, 38, 39, 40, 41, 44, 45, 46, 47, 48, 49</t>
  </si>
  <si>
    <t>1, 2, 3, 4, 5, 7, 8, 10, 11, 15, 17, 18, 19, 20, 21, 22, 23, 26, 27, 28, 30, 31, 32, 35, 36, 37, 38, 39, 40, 41, 44, 45, 46, 47, 48, 49</t>
  </si>
  <si>
    <t>1, 2, 3, 4, 5, 7, 10, 11, 15, 17, 18, 19, 20, 21, 22, 23, 26, 27, 28, 30, 31, 32, 34, 35, 36, 38, 39, 40, 41, 44, 45, 46, 47, 48, 49</t>
  </si>
  <si>
    <t>1, 2, 3, 4, 5, 6, 7, 10, 11, 15, 17, 18, 19, 20, 21, 22, 23, 25, 26, 27, 28, 30, 31, 32, 34, 35, 36, 38, 39, 44, 45, 46, 47, 48, 49</t>
  </si>
  <si>
    <t>1, 2, 3, 4, 6, 7, 10, 11, 14, 15, 17, 18, 19, 20, 21, 22, 23, 25, 26, 27, 28, 30, 31, 32, 34, 35, 36, 38, 39, 44, 45, 46, 47, 48, 49</t>
  </si>
  <si>
    <t>1, 2, 3, 4, 6, 7, 11, 14, 15, 16, 17, 18, 19, 20, 21, 22, 23, 25, 26, 27, 28, 30, 31, 32, 34, 35, 36, 39, 42, 44, 45, 46, 47, 48, 49</t>
  </si>
  <si>
    <t>1, 2, 3, 4, 6, 7, 11, 12, 14, 15, 16, 17, 18, 19, 20, 21, 22, 23, 25, 26, 27, 28, 30, 31, 32, 34, 36, 39, 40, 42, 43, 44, 45, 46, 47, 48, 49</t>
  </si>
  <si>
    <t>1, 2, 4, 6, 7, 11, 12, 13, 14, 15, 16, 17, 18, 19, 20, 21, 22, 23, 25, 26, 27, 28, 29, 30, 31, 32, 34, 36, 39, 40, 42, 43, 44, 45, 46, 47, 48, 49</t>
  </si>
  <si>
    <t>1, 2, 4, 6, 7, 11, 12, 13, 14, 15, 16, 17, 18, 19, 20, 21, 22, 23, 24, 25, 27, 28, 29, 30, 31, 32, 34, 36, 39, 40, 41, 42, 43, 44, 45, 46, 47, 48, 49</t>
  </si>
  <si>
    <t>1, 2, 4, 6, 7, 11, 12, 13, 14, 15, 16, 17, 18, 19, 20, 21, 22, 24, 25, 26, 27, 28, 29, 30, 31, 32, 34, 36, 37, 39, 40, 41, 42, 43, 44, 45, 46, 47, 49</t>
  </si>
  <si>
    <t>1, 2, 4, 6, 11, 12, 13, 14, 15, 16, 17, 18, 19, 21, 22, 24, 25, 26, 27, 28, 29, 30, 31, 32, 34, 36, 37, 39, 40, 41, 42, 43, 44, 45, 47, 48, 49</t>
  </si>
  <si>
    <t>1, 2, 4, 5, 6, 11, 12, 13, 14, 15, 16, 17, 18, 19, 21, 22, 24, 25, 26, 27, 28, 29, 30, 31, 32, 33, 34, 37, 40, 41, 42, 43, 44, 45, 47, 48, 49</t>
  </si>
  <si>
    <t>1, 4, 5, 6, 12, 13, 14, 15, 16, 17, 18, 19, 21, 23, 24, 25, 26, 27, 28, 29, 30, 31, 32, 33, 34, 37, 40, 41, 42, 43, 44, 45, 47, 48, 49</t>
  </si>
  <si>
    <t>1, 4, 5, 6, 8, 9, 12, 13, 14, 15, 16, 17, 18, 19, 21, 22, 23, 24, 25, 26, 27, 28, 29, 30, 31, 32, 33, 34, 37, 40, 41, 42, 43, 44, 45, 47, 48, 49</t>
  </si>
  <si>
    <t>1, 4, 5, 6, 7, 8, 9, 11, 12, 13, 15, 16, 17, 18, 19, 20, 22, 23, 24, 25, 26, 28, 29, 30, 31, 32, 33, 34, 37, 40, 41, 42, 43, 44, 45, 47, 48, 49</t>
  </si>
  <si>
    <t>1, 4, 5, 6, 7, 8, 9, 11, 12, 13, 15, 17, 18, 19, 20, 21, 22, 23, 24, 25, 26, 28, 29, 30, 31, 32, 33, 34, 37, 40, 41, 42, 43, 44, 45, 47, 48, 49</t>
  </si>
  <si>
    <t>1, 4, 5, 6, 7, 8, 9, 11, 12, 13, 15, 17, 18, 19, 20, 21, 22, 23, 24, 25, 26, 28, 29, 30, 31, 32, 33, 34, 37, 40, 41, 42, 43, 44, 45, 48, 49</t>
  </si>
  <si>
    <t>1, 4, 5, 6, 7, 8, 9, 11, 12, 13, 17, 19, 20, 21, 22, 23, 24, 25, 26, 28, 29, 30, 31, 32, 33, 34, 37, 40, 41, 42, 43, 44, 45, 48, 49</t>
  </si>
  <si>
    <t>1, 3, 4, 5, 6, 7, 8, 9, 11, 12, 13, 17, 19, 20, 21, 22, 23, 24, 25, 26, 28, 29, 30, 31, 33, 37, 40, 41, 42, 43, 44, 45, 48, 49</t>
  </si>
  <si>
    <t>1, 3, 4, 5, 6, 7, 8, 9, 11, 12, 13, 17, 19, 20, 21, 22, 23, 24, 25, 27, 28, 29, 30, 31, 33, 37, 39, 40, 41, 42, 43, 44, 48, 49</t>
  </si>
  <si>
    <t>1, 3, 4, 5, 6, 7, 8, 9, 11, 13, 15, 17, 19, 20, 21, 22, 23, 24, 25, 27, 28, 29, 30, 31, 32, 33, 37, 39, 40, 41, 42, 43, 44, 46, 48, 49</t>
  </si>
  <si>
    <t>1, 3, 4, 6, 7, 8, 9, 11, 13, 15, 17, 19, 20, 21, 22, 23, 24, 25, 27, 28, 29, 30, 31, 32, 33, 34, 35, 37, 39, 40, 41, 42, 43, 44, 46, 48, 49</t>
  </si>
  <si>
    <t>1, 3, 4, 7, 8, 9, 11, 12, 13, 15, 17, 19, 20, 21, 22, 23, 24, 25, 27, 28, 29, 30, 31, 32, 34, 35, 37, 39, 40, 41, 42, 43, 44, 46, 48, 49</t>
  </si>
  <si>
    <t>1, 2, 3, 4, 7, 9, 11, 12, 13, 14, 15, 17, 19, 20, 21, 23, 24, 25, 26, 27, 28, 29, 30, 32, 34, 35, 36, 37, 39, 40, 41, 42, 43, 44, 46, 48, 49</t>
  </si>
  <si>
    <t>1, 2, 3, 4, 6, 9, 10, 12, 13, 14, 15, 17, 19, 20, 21, 22, 23, 24, 25, 26, 27, 28, 29, 30, 32, 34, 35, 36, 37, 39, 40, 41, 42, 43, 44, 46, 48, 49</t>
  </si>
  <si>
    <t>1, 2, 3, 6, 9, 10, 12, 13, 14, 15, 16, 17, 18, 19, 20, 22, 23, 24, 25, 26, 27, 28, 29, 30, 32, 34, 35, 36, 37, 39, 40, 41, 42, 43, 44, 45, 46, 48, 49</t>
  </si>
  <si>
    <t>1, 2, 3, 6, 9, 10, 12, 14, 15, 16, 17, 18, 19, 20, 22, 23, 24, 25, 26, 27, 28, 29, 30, 32, 34, 35, 36, 37, 39, 40, 41, 42, 43, 44, 45, 46, 48, 49</t>
  </si>
  <si>
    <t>1, 2, 3, 4, 6, 9, 10, 12, 14, 15, 16, 17, 18, 19, 20, 22, 23, 24, 25, 26, 27, 28, 29, 30, 32, 34, 35, 36, 37, 39, 40, 42, 43, 45, 46, 48, 49</t>
  </si>
  <si>
    <t>1, 2, 3, 4, 6, 9, 10, 12, 14, 15, 16, 18, 19, 20, 22, 23, 24, 25, 26, 27, 28, 29, 32, 33, 34, 35, 36, 37, 38, 39, 40, 42, 43, 45, 46, 48, 49</t>
  </si>
  <si>
    <t>1, 2, 3, 4, 6, 9, 10, 12, 14, 15, 16, 18, 20, 22, 23, 24, 25, 26, 27, 28, 29, 32, 33, 34, 35, 36, 37, 38, 39, 40, 41, 42, 43, 45, 46, 48, 49</t>
  </si>
  <si>
    <t>1, 2, 3, 4, 6, 9, 10, 11, 12, 14, 15, 16, 18, 20, 22, 23, 24, 25, 26, 27, 29, 32, 33, 34, 35, 36, 37, 38, 39, 40, 41, 42, 43, 45, 48</t>
  </si>
  <si>
    <t>1, 2, 3, 4, 6, 8, 9, 10, 11, 12, 14, 15, 16, 18, 19, 20, 21, 22, 23, 24, 26, 27, 29, 32, 33, 34, 35, 36, 37, 38, 39, 40, 41, 42, 43, 45, 48</t>
  </si>
  <si>
    <t>2, 3, 4, 6, 8, 9, 10, 11, 14, 15, 16, 18, 19, 20, 21, 22, 23, 24, 26, 27, 29, 32, 33, 34, 35, 36, 37, 38, 39, 41, 42, 43, 45, 46, 48</t>
  </si>
  <si>
    <t>2, 3, 4, 5, 6, 8, 9, 10, 11, 12, 15, 16, 18, 19, 21, 22, 23, 24, 27, 29, 32, 33, 34, 35, 36, 37, 38, 39, 40, 41, 42, 43, 45, 46, 48</t>
  </si>
  <si>
    <t>2, 3, 4, 5, 6, 7, 8, 11, 12, 15, 16, 18, 19, 21, 22, 23, 24, 27, 28, 29, 32, 33, 34, 35, 36, 38, 39, 40, 41, 42, 43, 45, 46, 48</t>
  </si>
  <si>
    <t>2, 3, 4, 5, 6, 7, 8, 11, 12, 15, 18, 19, 21, 22, 23, 24, 27, 28, 31, 32, 33, 34, 35, 36, 38, 39, 40, 41, 42, 43, 46, 48</t>
  </si>
  <si>
    <t>1, 2, 3, 4, 5, 6, 7, 8, 9, 11, 12, 15, 16, 18, 19, 21, 22, 23, 27, 28, 31, 32, 33, 34, 35, 36, 38, 39, 40, 41, 42, 43, 45, 46, 48</t>
  </si>
  <si>
    <t>1, 3, 4, 5, 6, 7, 8, 9, 11, 12, 15, 16, 18, 19, 21, 22, 23, 27, 28, 30, 31, 32, 33, 34, 36, 38, 39, 40, 41, 42, 43, 45, 46, 47</t>
  </si>
  <si>
    <t>1, 3, 4, 5, 6, 7, 8, 9, 11, 12, 15, 16, 18, 19, 21, 22, 23, 25, 27, 28, 30, 31, 32, 33, 34, 36, 39, 40, 41, 42, 43, 45, 46, 47</t>
  </si>
  <si>
    <t>1, 3, 4, 5, 6, 7, 8, 9, 11, 12, 13, 15, 16, 18, 19, 21, 22, 23, 24, 25, 27, 28, 30, 31, 32, 33, 34, 36, 39, 40, 42, 43, 45, 46, 47</t>
  </si>
  <si>
    <t>1, 3, 4, 5, 6, 7, 8, 9, 11, 12, 13, 15, 16, 18, 19, 21, 22, 23, 24, 25, 27, 28, 30, 31, 32, 33, 36, 39, 40, 42, 43, 45, 46, 47</t>
  </si>
  <si>
    <t>1, 3, 4, 5, 6, 7, 8, 9, 11, 12, 13, 15, 16, 18, 19, 22, 23, 24, 25, 27, 28, 30, 31, 32, 33, 36, 39, 40, 42, 43, 45, 46, 47</t>
  </si>
  <si>
    <t>1, 3, 4, 5, 6, 7, 9, 11, 12, 13, 15, 16, 18, 19, 22, 23, 24, 25, 27, 28, 30, 31, 32, 33, 36, 38, 39, 40, 43, 45, 46, 47</t>
  </si>
  <si>
    <t>1, 3, 4, 5, 6, 7, 9, 11, 12, 13, 15, 16, 18, 19, 22, 23, 24, 25, 27, 28, 30, 31, 32, 33, 36, 37, 38, 39, 40, 43, 45, 46, 47, 49</t>
  </si>
  <si>
    <t>1, 4, 5, 6, 7, 9, 11, 12, 13, 15, 16, 18, 19, 22, 23, 24, 25, 27, 28, 30, 31, 32, 33, 36, 37, 38, 39, 40, 43, 45, 46, 47, 49</t>
  </si>
  <si>
    <t>1, 3, 4, 5, 6, 7, 9, 11, 12, 13, 15, 16, 18, 19, 22, 23, 24, 25, 27, 28, 30, 31, 32, 33, 34, 37, 38, 39, 40, 45, 46, 47, 49</t>
  </si>
  <si>
    <t>3, 4, 5, 6, 7, 9, 11, 12, 13, 15, 16, 18, 19, 22, 23, 24, 25, 27, 28, 30, 31, 32, 33, 34, 37, 38, 39, 40, 43, 45, 46, 47, 48, 49</t>
  </si>
  <si>
    <t>1, 3, 4, 5, 6, 7, 9, 11, 12, 13, 15, 16, 18, 19, 22, 23, 24, 25, 26, 27, 28, 30, 31, 32, 33, 34, 36, 37, 38, 39, 40, 42, 43, 44, 45, 46, 47, 48, 49</t>
  </si>
  <si>
    <t>1, 3, 4, 5, 6, 7, 9, 11, 12, 13, 15, 16, 18, 19, 20, 22, 23, 24, 25, 26, 27, 28, 30, 31, 32, 33, 34, 36, 37, 38, 39, 42, 43, 44, 45, 46, 47, 48, 49</t>
  </si>
  <si>
    <t>1, 3, 4, 5, 7, 9, 12, 13, 15, 16, 18, 19, 20, 22, 23, 24, 25, 26, 27, 28, 30, 31, 32, 33, 34, 36, 37, 38, 39, 42, 43, 44, 45, 46, 47, 48, 49</t>
  </si>
  <si>
    <t>1, 3, 4, 5, 7, 8, 9, 12, 13, 15, 16, 18, 19, 20, 22, 23, 24, 25, 26, 27, 28, 30, 31, 33, 34, 35, 36, 37, 38, 39, 42, 43, 44, 45, 46, 47, 48, 49</t>
  </si>
  <si>
    <t>1, 3, 4, 5, 7, 8, 9, 12, 13, 16, 18, 19, 20, 22, 23, 24, 25, 26, 27, 29, 30, 31, 33, 34, 35, 36, 37, 38, 39, 41, 42, 43, 44, 45, 46, 47, 48, 49</t>
  </si>
  <si>
    <t>1, 3, 4, 5, 7, 8, 11, 12, 13, 16, 18, 19, 20, 22, 23, 24, 25, 26, 27, 29, 30, 33, 34, 35, 36, 37, 38, 39, 41, 42, 43, 44, 45, 47, 48, 49</t>
  </si>
  <si>
    <t>1, 3, 4, 5, 7, 8, 9, 11, 12, 13, 16, 18, 19, 20, 21, 22, 24, 25, 26, 27, 29, 30, 33, 34, 35, 36, 38, 39, 40, 41, 42, 43, 44, 45, 47, 48, 49</t>
  </si>
  <si>
    <t>1, 3, 4, 5, 7, 8, 9, 11, 12, 13, 16, 17, 18, 19, 20, 21, 22, 24, 25, 26, 29, 30, 32, 34, 35, 36, 38, 40, 41, 42, 43, 44, 45, 47, 48, 49</t>
  </si>
  <si>
    <t>1, 4, 5, 7, 8, 9, 11, 12, 13, 14, 16, 17, 19, 20, 21, 22, 25, 26, 29, 30, 32, 34, 35, 36, 38, 40, 41, 42, 43, 44, 45, 47, 48, 49</t>
  </si>
  <si>
    <t>1, 4, 5, 6, 8, 9, 11, 12, 13, 14, 16, 17, 19, 20, 21, 22, 25, 26, 29, 30, 32, 34, 35, 36, 38, 40, 41, 42, 43, 44, 45, 47, 48, 49</t>
  </si>
  <si>
    <t>1, 4, 5, 6, 8, 9, 11, 12, 13, 14, 16, 17, 19, 20, 21, 22, 25, 26, 29, 30, 32, 34, 35, 36, 40, 41, 42, 43, 45, 46, 47, 48, 49</t>
  </si>
  <si>
    <t>1, 4, 5, 6, 8, 9, 11, 12, 13, 14, 16, 17, 19, 20, 21, 22, 26, 29, 30, 31, 32, 34, 35, 36, 40, 41, 42, 43, 45, 46, 48, 49</t>
  </si>
  <si>
    <t>1, 2, 4, 5, 6, 8, 9, 11, 12, 13, 14, 16, 17, 18, 19, 20, 21, 22, 26, 28, 29, 30, 31, 32, 34, 35, 36, 40, 41, 42, 43, 45, 46, 48, 49</t>
  </si>
  <si>
    <t>1, 2, 4, 5, 6, 8, 9, 11, 12, 13, 14, 15, 16, 17, 18, 19, 20, 21, 22, 26, 28, 29, 30, 31, 32, 33, 34, 36, 40, 41, 42, 43, 46, 48, 49</t>
  </si>
  <si>
    <t>1, 2, 4, 6, 7, 9, 11, 12, 13, 14, 15, 16, 17, 18, 19, 20, 21, 22, 26, 28, 31, 32, 33, 34, 36, 39, 40, 42, 43, 45, 46, 48, 49</t>
  </si>
  <si>
    <t>1, 2, 4, 6, 7, 9, 11, 12, 13, 14, 15, 16, 17, 18, 19, 20, 21, 22, 26, 28, 31, 32, 33, 34, 36, 39, 40, 42, 43, 45, 46, 48</t>
  </si>
  <si>
    <t>1, 2, 6, 7, 9, 11, 12, 13, 14, 15, 16, 17, 18, 19, 20, 21, 22, 26, 28, 29, 31, 32, 33, 34, 36, 39, 42, 43, 44, 45, 46, 48</t>
  </si>
  <si>
    <t>1, 2, 6, 7, 9, 11, 12, 13, 14, 15, 16, 17, 18, 19, 20, 22, 26, 28, 29, 31, 33, 35, 36, 37, 39, 42, 43, 44, 45, 46, 48</t>
  </si>
  <si>
    <t>1, 2, 6, 7, 11, 12, 13, 14, 15, 16, 17, 18, 19, 20, 22, 26, 27, 28, 29, 31, 33, 35, 36, 37, 39, 42, 43, 44, 45, 46, 47, 48</t>
  </si>
  <si>
    <t>1, 2, 4, 6, 7, 10, 11, 12, 13, 14, 15, 16, 17, 18, 19, 20, 22, 26, 27, 28, 29, 31, 33, 35, 36, 37, 39, 42, 43, 44, 45, 46, 47, 48</t>
  </si>
  <si>
    <t>1, 2, 4, 6, 7, 10, 11, 12, 13, 14, 15, 17, 18, 19, 20, 21, 22, 26, 27, 28, 29, 31, 33, 35, 36, 37, 39, 43, 44, 45, 46, 47, 48</t>
  </si>
  <si>
    <t>2, 4, 6, 7, 10, 11, 12, 13, 14, 15, 17, 18, 20, 21, 23, 25, 26, 27, 28, 29, 33, 34, 35, 36, 37, 39, 44, 45, 46, 47, 48, 49</t>
  </si>
  <si>
    <t>1, 2, 4, 6, 7, 10, 11, 12, 13, 14, 15, 17, 18, 19, 21, 23, 25, 26, 27, 28, 29, 30, 31, 33, 34, 35, 36, 37, 39, 42, 44, 45, 46, 47, 48, 49</t>
  </si>
  <si>
    <t>1, 2, 4, 6, 7, 8, 10, 11, 12, 13, 14, 15, 18, 19, 21, 23, 25, 26, 27, 28, 29, 30, 31, 32, 34, 35, 36, 37, 39, 42, 43, 44, 45, 46, 47, 48, 49</t>
  </si>
  <si>
    <t>1, 2, 4, 6, 7, 8, 9, 10, 11, 12, 13, 14, 15, 18, 19, 20, 21, 23, 25, 26, 27, 28, 29, 30, 31, 32, 34, 35, 36, 37, 39, 42, 43, 44, 46, 47, 48, 49</t>
  </si>
  <si>
    <t>1, 2, 4, 6, 7, 8, 9, 10, 12, 13, 14, 15, 18, 19, 20, 21, 23, 25, 26, 27, 28, 29, 30, 31, 32, 34, 35, 36, 37, 39, 42, 43, 44, 46, 47, 48, 49</t>
  </si>
  <si>
    <t>1, 2, 4, 6, 7, 8, 9, 10, 12, 13, 14, 15, 19, 20, 21, 23, 25, 26, 27, 28, 29, 30, 31, 32, 34, 35, 36, 37, 39, 42, 43, 46, 47, 48, 49</t>
  </si>
  <si>
    <t>1, 2, 4, 6, 7, 8, 9, 10, 12, 13, 14, 15, 19, 20, 21, 23, 25, 26, 27, 28, 30, 31, 32, 34, 35, 36, 37, 39, 42, 43, 45, 46, 47, 48, 49</t>
  </si>
  <si>
    <t>1, 2, 4, 6, 7, 8, 9, 10, 12, 13, 14, 15, 19, 20, 21, 22, 23, 25, 26, 27, 28, 30, 31, 32, 34, 35, 36, 37, 39, 42, 43, 44, 45, 46, 47, 48, 49</t>
  </si>
  <si>
    <t>1, 2, 4, 7, 8, 9, 10, 12, 13, 14, 15, 19, 20, 21, 22, 23, 25, 26, 27, 30, 31, 32, 33, 34, 35, 36, 37, 39, 40, 42, 43, 44, 45, 46, 47, 48, 49</t>
  </si>
  <si>
    <t>1, 2, 4, 7, 8, 9, 10, 12, 14, 15, 17, 19, 20, 21, 22, 23, 26, 27, 28, 30, 31, 32, 33, 35, 36, 37, 39, 40, 42, 43, 44, 45, 46, 47, 48, 49</t>
  </si>
  <si>
    <t>1, 2, 3, 4, 5, 7, 8, 9, 10, 12, 14, 15, 17, 18, 19, 20, 21, 22, 23, 26, 27, 28, 30, 31, 32, 33, 35, 36, 37, 39, 40, 43, 44, 45, 46, 47, 48, 49</t>
  </si>
  <si>
    <t>1, 3, 4, 5, 7, 9, 10, 12, 14, 15, 17, 18, 19, 20, 21, 22, 23, 25, 26, 27, 28, 30, 31, 33, 35, 36, 37, 39, 40, 43, 44, 45, 46, 47, 48, 49</t>
  </si>
  <si>
    <t>1, 3, 4, 5, 7, 10, 12, 14, 15, 17, 18, 19, 20, 21, 22, 23, 25, 26, 27, 28, 31, 33, 35, 37, 39, 40, 43, 44, 45, 46, 47, 48, 49</t>
  </si>
  <si>
    <t>1, 3, 4, 5, 7, 10, 11, 12, 14, 15, 17, 18, 19, 20, 21, 22, 23, 25, 26, 27, 28, 31, 33, 35, 36, 37, 39, 40, 42, 43, 44, 45, 46, 47, 48, 49</t>
  </si>
  <si>
    <t>1, 3, 4, 5, 7, 10, 11, 12, 14, 15, 17, 18, 19, 20, 21, 22, 23, 25, 26, 27, 28, 29, 31, 33, 35, 36, 37, 39, 40, 42, 43, 44, 45, 46, 47, 48, 49</t>
  </si>
  <si>
    <t>1, 2, 3, 4, 5, 7, 10, 11, 12, 14, 15, 17, 18, 19, 20, 22, 25, 26, 27, 28, 29, 31, 33, 35, 36, 37, 39, 40, 41, 42, 43, 44, 45, 46, 47, 48, 49</t>
  </si>
  <si>
    <t>1, 2, 3, 4, 5, 7, 10, 11, 12, 14, 15, 17, 18, 19, 20, 22, 25, 26, 27, 28, 29, 30, 31, 33, 35, 36, 37, 40, 41, 42, 43, 44, 46, 47, 48, 49</t>
  </si>
  <si>
    <t>1, 2, 3, 4, 5, 7, 10, 11, 12, 14, 15, 17, 18, 20, 25, 26, 27, 28, 29, 30, 31, 32, 33, 35, 36, 37, 38, 40, 41, 42, 43, 44, 46, 47, 48, 49</t>
  </si>
  <si>
    <t>2, 3, 4, 5, 7, 10, 11, 12, 14, 15, 16, 17, 18, 20, 25, 26, 27, 28, 29, 30, 31, 32, 35, 36, 37, 38, 40, 41, 42, 43, 44, 46, 48, 49</t>
  </si>
  <si>
    <t>2, 3, 4, 5, 7, 10, 11, 12, 14, 15, 16, 17, 18, 20, 25, 27, 29, 30, 31, 32, 35, 36, 37, 38, 40, 41, 42, 43, 44, 46, 48, 49</t>
  </si>
  <si>
    <t>1, 2, 3, 4, 5, 10, 11, 12, 14, 15, 16, 17, 20, 23, 25, 27, 29, 30, 31, 32, 35, 36, 37, 38, 40, 41, 42, 43, 46, 48, 49</t>
  </si>
  <si>
    <t>1, 2, 3, 4, 5, 6, 10, 11, 12, 14, 15, 16, 17, 18, 20, 23, 25, 27, 29, 30, 31, 32, 34, 35, 36, 37, 38, 40, 41, 42, 46, 48, 49</t>
  </si>
  <si>
    <t>1, 2, 3, 4, 5, 6, 11, 12, 15, 16, 18, 20, 21, 23, 25, 26, 29, 30, 31, 32, 34, 35, 36, 37, 38, 40, 41, 42, 46, 49</t>
  </si>
  <si>
    <t>1, 2, 3, 4, 5, 6, 11, 12, 15, 16, 18, 19, 20, 21, 23, 25, 26, 29, 30, 31, 32, 34, 35, 36, 37, 38, 40, 41, 46, 49</t>
  </si>
  <si>
    <t>1, 2, 3, 5, 6, 11, 12, 15, 16, 18, 19, 20, 21, 23, 25, 26, 27, 28, 29, 30, 31, 32, 34, 35, 36, 37, 38, 40, 41, 46, 49</t>
  </si>
  <si>
    <t>1, 2, 3, 5, 6, 11, 12, 15, 16, 18, 19, 20, 21, 23, 25, 26, 27, 28, 29, 30, 31, 32, 33, 34, 35, 36, 37, 38, 39, 40, 41, 42, 49</t>
  </si>
  <si>
    <t>1, 2, 3, 5, 6, 11, 12, 13, 14, 15, 16, 18, 19, 20, 21, 23, 25, 26, 27, 28, 29, 30, 31, 32, 33, 34, 35, 37, 38, 39, 40, 41, 42, 46, 49</t>
  </si>
  <si>
    <t>1, 2, 3, 6, 11, 12, 13, 14, 15, 16, 18, 19, 21, 23, 25, 26, 27, 28, 29, 30, 31, 32, 33, 34, 35, 37, 38, 39, 40, 41, 42, 43, 46, 47, 49</t>
  </si>
  <si>
    <t>1, 2, 3, 5, 6, 8, 10, 11, 12, 13, 14, 15, 16, 18, 19, 21, 23, 25, 26, 27, 28, 29, 30, 31, 32, 33, 34, 35, 37, 39, 40, 41, 42, 43, 46, 47, 48, 49</t>
  </si>
  <si>
    <t>1, 2, 3, 4, 5, 6, 8, 10, 11, 12, 13, 14, 16, 18, 19, 21, 23, 24, 25, 26, 27, 28, 29, 31, 32, 33, 34, 35, 37, 39, 40, 41, 42, 43, 45, 46, 47, 48, 49</t>
  </si>
  <si>
    <t>2, 3, 4, 5, 6, 8, 10, 11, 12, 13, 14, 16, 18, 19, 21, 23, 24, 25, 26, 27, 28, 29, 31, 32, 33, 34, 35, 37, 39, 40, 41, 42, 43, 45, 46, 47, 48, 49</t>
  </si>
  <si>
    <t>2, 3, 4, 5, 6, 8, 9, 10, 11, 12, 13, 14, 16, 19, 21, 23, 24, 25, 26, 27, 28, 29, 31, 32, 33, 35, 37, 39, 40, 41, 42, 43, 45, 46, 47, 48, 49</t>
  </si>
  <si>
    <t>1, 2, 3, 4, 5, 6, 8, 9, 10, 11, 12, 13, 14, 15, 16, 19, 21, 23, 24, 26, 27, 28, 29, 31, 32, 33, 35, 37, 39, 40, 41, 42, 43, 45, 46, 47, 48, 49</t>
  </si>
  <si>
    <t>1, 2, 3, 4, 5, 6, 8, 9, 10, 11, 12, 13, 14, 15, 16, 21, 23, 24, 26, 27, 28, 29, 31, 32, 33, 35, 37, 39, 40, 41, 42, 43, 45, 46, 47, 48, 49</t>
  </si>
  <si>
    <t>1, 2, 3, 4, 5, 6, 8, 9, 10, 11, 12, 13, 14, 15, 16, 21, 23, 24, 26, 28, 29, 31, 33, 35, 36, 37, 39, 40, 41, 42, 43, 45, 46, 47, 48, 49</t>
  </si>
  <si>
    <t>1, 2, 3, 4, 5, 6, 8, 9, 10, 11, 12, 13, 14, 15, 16, 18, 21, 23, 24, 26, 28, 29, 31, 33, 35, 36, 37, 39, 40, 41, 42, 43, 45, 46, 47, 48, 49</t>
  </si>
  <si>
    <t>1, 2, 3, 4, 5, 6, 8, 9, 10, 11, 12, 13, 15, 16, 18, 21, 24, 26, 28, 29, 31, 32, 33, 35, 36, 37, 39, 41, 42, 43, 44, 45, 46, 47, 48, 49</t>
  </si>
  <si>
    <t>1, 2, 3, 4, 5, 6, 8, 9, 10, 11, 12, 13, 15, 16, 18, 19, 21, 23, 24, 26, 28, 29, 31, 32, 33, 35, 36, 37, 39, 41, 42, 43, 44, 45, 46, 47, 48, 49</t>
  </si>
  <si>
    <t>1, 2, 3, 4, 5, 6, 8, 9, 11, 12, 13, 15, 16, 18, 19, 21, 23, 24, 26, 28, 29, 30, 31, 32, 33, 34, 35, 36, 37, 39, 41, 42, 43, 44, 45, 47, 48, 49</t>
  </si>
  <si>
    <t>1, 2, 3, 4, 5, 6, 8, 9, 11, 12, 13, 15, 16, 18, 19, 21, 23, 24, 26, 27, 28, 29, 30, 31, 32, 33, 34, 35, 36, 37, 39, 41, 42, 43, 44, 45, 47, 48, 49</t>
  </si>
  <si>
    <t>1, 2, 3, 4, 5, 6, 8, 9, 10, 11, 12, 13, 15, 16, 18, 19, 21, 22, 23, 24, 26, 27, 28, 30, 31, 32, 33, 34, 35, 36, 37, 39, 41, 42, 43, 44, 45, 47, 48, 49</t>
  </si>
  <si>
    <t>1, 2, 3, 4, 5, 6, 8, 10, 11, 12, 13, 15, 16, 18, 19, 21, 22, 23, 24, 26, 27, 28, 30, 31, 32, 33, 34, 35, 36, 37, 39, 40, 42, 43, 44, 45, 47, 48, 49</t>
  </si>
  <si>
    <t>2, 3, 4, 5, 6, 8, 10, 11, 12, 13, 16, 18, 19, 20, 22, 23, 24, 26, 27, 28, 29, 30, 31, 32, 33, 34, 35, 36, 37, 39, 40, 42, 43, 44, 45, 47, 48, 49</t>
  </si>
  <si>
    <t>2, 3, 4, 5, 6, 8, 10, 11, 12, 13, 16, 18, 19, 20, 22, 23, 24, 26, 27, 28, 29, 30, 31, 32, 33, 34, 36, 37, 39, 40, 42, 43, 44, 45, 47, 48, 49</t>
  </si>
  <si>
    <t>1, 2, 3, 4, 5, 6, 8, 10, 11, 12, 13, 15, 18, 19, 20, 22, 23, 24, 25, 26, 27, 28, 29, 30, 31, 32, 33, 34, 36, 37, 39, 40, 42, 43, 44, 45, 47, 48, 49</t>
  </si>
  <si>
    <t>1, 2, 3, 4, 5, 6, 8, 10, 11, 12, 13, 14, 15, 19, 20, 22, 23, 24, 25, 26, 27, 28, 29, 30, 31, 32, 33, 34, 36, 37, 39, 40, 42, 43, 44, 45, 47, 48</t>
  </si>
  <si>
    <t>1, 2, 3, 4, 5, 6, 8, 10, 11, 12, 13, 14, 15, 19, 20, 22, 23, 24, 25, 26, 27, 28, 29, 30, 31, 33, 34, 36, 37, 39, 40, 41, 42, 43, 45, 47, 48, 49</t>
  </si>
  <si>
    <t>1, 2, 3, 4, 5, 6, 7, 10, 11, 12, 13, 14, 15, 19, 20, 22, 23, 24, 25, 26, 27, 28, 29, 30, 31, 33, 34, 36, 37, 40, 41, 42, 45, 47, 48, 49</t>
  </si>
  <si>
    <t>1, 2, 3, 4, 5, 6, 7, 10, 11, 12, 13, 14, 15, 19, 20, 22, 23, 24, 25, 26, 27, 28, 29, 31, 32, 33, 34, 36, 39, 40, 41, 42, 45, 47, 48, 49</t>
  </si>
  <si>
    <t>1, 2, 3, 4, 5, 6, 7, 10, 11, 12, 13, 14, 15, 20, 22, 23, 24, 25, 26, 28, 29, 31, 32, 33, 36, 39, 40, 41, 42, 45, 46, 47, 48, 49</t>
  </si>
  <si>
    <t>1, 2, 3, 4, 5, 6, 7, 11, 12, 13, 14, 15, 20, 21, 23, 24, 25, 26, 28, 29, 31, 32, 33, 36, 37, 39, 40, 41, 42, 45, 46, 48, 49</t>
  </si>
  <si>
    <t>1, 2, 3, 4, 5, 6, 7, 10, 11, 12, 13, 14, 15, 20, 21, 23, 24, 25, 26, 28, 29, 31, 32, 33, 36, 37, 39, 40, 41, 42, 45, 46, 48, 49</t>
  </si>
  <si>
    <t>1, 2, 3, 4, 5, 6, 7, 9, 10, 11, 12, 13, 14, 15, 20, 21, 23, 24, 25, 26, 27, 28, 29, 31, 32, 33, 36, 37, 39, 40, 41, 42, 45, 46, 48, 49</t>
  </si>
  <si>
    <t>1, 2, 3, 4, 5, 6, 7, 8, 9, 10, 11, 12, 13, 14, 15, 20, 21, 23, 24, 25, 26, 27, 28, 29, 32, 33, 36, 37, 39, 40, 41, 42, 45, 46, 48, 49</t>
  </si>
  <si>
    <t>1, 2, 3, 4, 5, 6, 7, 8, 9, 10, 11, 12, 14, 15, 16, 17, 20, 21, 23, 24, 25, 26, 27, 28, 29, 32, 33, 36, 37, 38, 39, 40, 41, 42, 46, 48, 49</t>
  </si>
  <si>
    <t>1, 2, 3, 4, 5, 6, 7, 8, 9, 10, 11, 12, 13, 14, 15, 16, 17, 20, 21, 23, 24, 25, 26, 27, 28, 29, 32, 36, 37, 38, 39, 40, 41, 42, 44, 46, 48, 49</t>
  </si>
  <si>
    <t>1, 2, 3, 4, 5, 6, 7, 8, 9, 10, 11, 12, 13, 14, 15, 16, 17, 20, 21, 23, 24, 25, 26, 27, 29, 32, 36, 37, 38, 39, 40, 41, 42, 43, 44, 46, 49</t>
  </si>
  <si>
    <t>1, 2, 3, 4, 5, 6, 8, 9, 10, 11, 12, 13, 14, 15, 16, 17, 20, 21, 23, 24, 25, 26, 27, 29, 32, 33, 36, 37, 38, 39, 40, 41, 42, 43, 44, 46, 49</t>
  </si>
  <si>
    <t>1, 2, 3, 4, 5, 6, 8, 9, 10, 11, 12, 13, 14, 15, 16, 17, 20, 21, 23, 24, 25, 26, 27, 29, 32, 33, 36, 37, 38, 40, 41, 42, 43, 44, 46, 49</t>
  </si>
  <si>
    <t>1, 2, 3, 4, 5, 6, 8, 9, 10, 11, 12, 13, 14, 15, 16, 17, 20, 21, 22, 23, 24, 25, 26, 27, 29, 32, 33, 36, 37, 38, 39, 40, 41, 42, 43, 44, 46, 49</t>
  </si>
  <si>
    <t>1, 2, 3, 4, 5, 6, 7, 8, 9, 10, 11, 12, 13, 14, 15, 16, 17, 18, 20, 21, 22, 23, 24, 25, 26, 27, 29, 32, 33, 35, 36, 37, 38, 39, 40, 41, 42, 43, 44, 46, 48, 49</t>
  </si>
  <si>
    <t>1, 2, 5, 6, 7, 8, 9, 10, 12, 13, 14, 15, 16, 17, 18, 20, 21, 22, 23, 24, 25, 26, 27, 29, 32, 33, 35, 36, 37, 38, 39, 40, 41, 42, 43, 44, 48, 49</t>
  </si>
  <si>
    <t>1, 2, 5, 6, 7, 8, 10, 12, 13, 14, 16, 17, 18, 20, 21, 22, 23, 24, 25, 26, 29, 32, 33, 35, 36, 37, 38, 39, 40, 41, 42, 43, 44, 48, 49</t>
  </si>
  <si>
    <t>1, 2, 5, 7, 10, 12, 13, 14, 16, 17, 18, 20, 21, 22, 23, 24, 25, 26, 27, 32, 33, 34, 35, 36, 37, 38, 39, 40, 41, 42, 43, 44, 48, 49</t>
  </si>
  <si>
    <t>1, 2, 5, 7, 10, 12, 13, 17, 18, 20, 21, 22, 23, 24, 25, 26, 27, 33, 34, 35, 36, 37, 38, 39, 40, 41, 42, 43, 44, 48, 49</t>
  </si>
  <si>
    <t>1, 2, 5, 7, 9, 10, 12, 13, 15, 17, 18, 19, 20, 21, 22, 23, 24, 25, 27, 33, 34, 35, 36, 37, 38, 39, 40, 41, 42, 43, 46, 48, 49</t>
  </si>
  <si>
    <t>1, 2, 5, 7, 9, 10, 12, 13, 15, 17, 18, 19, 20, 21, 22, 23, 24, 25, 27, 33, 34, 35, 36, 37, 38, 39, 40, 41, 42, 43, 44, 46, 48, 49</t>
  </si>
  <si>
    <t>1, 2, 5, 7, 9, 10, 12, 13, 15, 17, 18, 19, 20, 21, 22, 23, 24, 25, 27, 33, 34, 35, 36, 37, 38, 39, 40, 41, 42, 43, 44, 46, 47, 48</t>
  </si>
  <si>
    <t>1, 2, 5, 7, 9, 10, 11, 12, 13, 15, 17, 18, 19, 21, 22, 23, 24, 25, 27, 33, 34, 35, 36, 37, 38, 39, 40, 41, 42, 43, 44, 45, 46, 47, 48, 49</t>
  </si>
  <si>
    <t>1, 2, 5, 7, 9, 10, 11, 12, 13, 14, 15, 17, 18, 19, 20, 21, 22, 23, 24, 25, 27, 33, 34, 35, 36, 38, 39, 40, 41, 42, 43, 44, 45, 46, 47, 48, 49</t>
  </si>
  <si>
    <t>2, 5, 7, 9, 10, 11, 12, 13, 14, 15, 17, 19, 20, 21, 22, 23, 24, 25, 27, 33, 34, 35, 36, 38, 39, 40, 41, 42, 43, 44, 45, 46, 47, 49</t>
  </si>
  <si>
    <t>2, 5, 7, 9, 10, 11, 12, 13, 14, 15, 16, 17, 19, 20, 21, 22, 23, 24, 25, 27, 31, 33, 34, 35, 36, 38, 39, 40, 41, 42, 43, 44, 45, 46, 47, 48, 49</t>
  </si>
  <si>
    <t>2, 5, 9, 10, 11, 12, 13, 14, 15, 16, 17, 19, 20, 21, 22, 24, 25, 27, 31, 33, 34, 35, 37, 38, 39, 40, 41, 42, 43, 44, 45, 46, 47, 48, 49</t>
  </si>
  <si>
    <t>2, 5, 9, 10, 11, 12, 13, 14, 15, 16, 17, 19, 20, 21, 22, 24, 25, 27, 31, 34, 35, 37, 38, 39, 40, 41, 42, 43, 44, 45, 46, 47, 48, 49</t>
  </si>
  <si>
    <t>2, 5, 9, 10, 11, 12, 13, 14, 15, 16, 17, 19, 20, 21, 22, 23, 24, 25, 30, 31, 34, 35, 37, 38, 39, 40, 41, 42, 43, 44, 45, 46, 47, 48, 49</t>
  </si>
  <si>
    <t>1, 2, 4, 5, 6, 9, 10, 11, 12, 13, 14, 15, 16, 17, 19, 20, 21, 22, 23, 24, 25, 30, 31, 34, 35, 37, 38, 39, 40, 41, 42, 43, 44, 45, 46, 47, 48, 49</t>
  </si>
  <si>
    <t>1, 2, 4, 5, 6, 9, 11, 12, 13, 14, 15, 16, 17, 19, 20, 21, 22, 23, 25, 29, 30, 31, 34, 35, 37, 38, 39, 40, 41, 42, 45, 46, 47, 48, 49</t>
  </si>
  <si>
    <t>1, 2, 4, 5, 6, 9, 11, 12, 13, 14, 16, 17, 19, 20, 21, 22, 23, 25, 29, 30, 31, 34, 35, 37, 38, 39, 40, 41, 42, 43, 45, 46, 47, 48, 49</t>
  </si>
  <si>
    <t>1, 2, 4, 5, 6, 9, 11, 12, 13, 14, 16, 17, 19, 20, 21, 22, 23, 25, 29, 30, 31, 32, 34, 35, 37, 38, 39, 40, 41, 43, 45, 47, 48, 49</t>
  </si>
  <si>
    <t>1, 2, 4, 5, 6, 9, 10, 11, 12, 13, 14, 15, 16, 17, 19, 21, 22, 23, 25, 26, 29, 30, 31, 32, 35, 37, 38, 39, 40, 41, 43, 45, 47, 48, 49</t>
  </si>
  <si>
    <t>1, 2, 3, 4, 5, 6, 9, 10, 11, 12, 14, 15, 16, 17, 19, 21, 22, 23, 25, 26, 29, 30, 31, 32, 35, 37, 38, 39, 40, 41, 43, 45, 47, 48, 49</t>
  </si>
  <si>
    <t>1, 2, 3, 4, 5, 6, 8, 9, 10, 11, 12, 14, 15, 16, 17, 19, 21, 22, 23, 25, 26, 29, 30, 31, 32, 35, 37, 38, 39, 40, 41, 43, 45, 47, 48, 49</t>
  </si>
  <si>
    <t>1, 2, 3, 4, 5, 6, 7, 8, 9, 10, 11, 12, 14, 15, 16, 17, 19, 21, 22, 23, 25, 26, 29, 30, 31, 32, 34, 37, 38, 39, 40, 43, 45, 47, 48, 49</t>
  </si>
  <si>
    <t>1, 2, 3, 4, 5, 6, 7, 8, 9, 10, 11, 12, 14, 15, 16, 17, 18, 19, 21, 22, 23, 24, 25, 26, 29, 30, 31, 32, 34, 37, 38, 39, 40, 43, 45, 47, 48, 49</t>
  </si>
  <si>
    <t>1, 2, 3, 4, 5, 6, 7, 8, 9, 10, 11, 12, 14, 15, 16, 17, 18, 19, 21, 22, 23, 24, 25, 26, 29, 31, 32, 34, 36, 37, 38, 39, 40, 43, 45, 47, 48, 49</t>
  </si>
  <si>
    <t>1, 2, 3, 5, 6, 7, 8, 9, 10, 11, 12, 13, 14, 15, 16, 17, 18, 19, 21, 22, 23, 24, 25, 26, 27, 29, 31, 32, 34, 36, 37, 38, 39, 40, 43, 45, 47, 48, 49</t>
  </si>
  <si>
    <t>1, 2, 3, 5, 6, 7, 8, 9, 10, 11, 12, 13, 14, 15, 16, 17, 18, 19, 21, 22, 24, 25, 26, 27, 29, 31, 32, 34, 35, 36, 37, 38, 39, 40, 43, 45, 47, 48, 49</t>
  </si>
  <si>
    <t>1, 2, 3, 5, 6, 7, 8, 9, 10, 11, 12, 13, 14, 15, 16, 17, 18, 21, 22, 24, 25, 26, 27, 29, 31, 32, 33, 34, 35, 36, 39, 40, 43, 45, 47, 48, 49</t>
  </si>
  <si>
    <t>1, 3, 5, 6, 7, 8, 9, 10, 11, 12, 13, 14, 15, 16, 17, 18, 21, 22, 24, 25, 26, 27, 29, 31, 33, 34, 35, 36, 39, 40, 43, 45, 47, 48, 49</t>
  </si>
  <si>
    <t>1, 3, 4, 5, 6, 7, 8, 9, 10, 11, 12, 13, 14, 15, 16, 17, 18, 21, 22, 23, 24, 25, 26, 27, 29, 31, 33, 34, 35, 36, 39, 40, 43, 45, 47, 48, 49</t>
  </si>
  <si>
    <t>1, 3, 4, 5, 6, 7, 8, 9, 10, 11, 12, 13, 14, 15, 16, 17, 18, 21, 22, 23, 24, 25, 26, 27, 28, 29, 31, 33, 34, 35, 36, 40, 43, 45, 48, 49</t>
  </si>
  <si>
    <t>1, 3, 4, 5, 6, 7, 8, 9, 10, 11, 13, 14, 15, 16, 17, 18, 19, 21, 22, 23, 24, 25, 26, 27, 28, 29, 33, 34, 35, 36, 43, 45, 48, 49</t>
  </si>
  <si>
    <t>1, 3, 4, 5, 6, 7, 8, 9, 10, 11, 12, 13, 14, 15, 16, 17, 18, 19, 21, 22, 23, 24, 25, 26, 27, 28, 29, 33, 34, 35, 36, 43, 45, 48, 49</t>
  </si>
  <si>
    <t>1, 3, 4, 6, 7, 8, 9, 10, 11, 12, 13, 14, 15, 16, 17, 18, 19, 21, 22, 23, 26, 27, 28, 29, 31, 33, 34, 35, 36, 43, 45, 48, 49</t>
  </si>
  <si>
    <t>1, 3, 4, 5, 6, 7, 8, 9, 10, 11, 12, 13, 14, 15, 16, 17, 18, 19, 21, 22, 23, 26, 27, 28, 31, 32, 33, 34, 35, 41, 43, 44, 48, 49</t>
  </si>
  <si>
    <t>1, 3, 4, 5, 6, 7, 8, 9, 10, 11, 12, 13, 14, 15, 16, 17, 18, 19, 21, 22, 23, 26, 27, 28, 30, 31, 32, 33, 34, 35, 40, 41, 43, 44, 49</t>
  </si>
  <si>
    <t>1, 3, 4, 5, 7, 8, 9, 10, 11, 12, 13, 14, 15, 16, 18, 19, 21, 22, 23, 25, 26, 27, 28, 30, 31, 32, 33, 34, 35, 37, 40, 41, 43, 44, 45, 49</t>
  </si>
  <si>
    <t>1, 3, 4, 5, 7, 8, 9, 10, 11, 12, 13, 14, 15, 16, 18, 19, 21, 22, 23, 25, 26, 27, 28, 30, 31, 32, 34, 35, 37, 39, 40, 41, 43, 44, 45, 49</t>
  </si>
  <si>
    <t>1, 3, 4, 5, 7, 8, 9, 10, 11, 12, 13, 14, 15, 16, 17, 18, 19, 21, 22, 23, 25, 26, 27, 28, 30, 31, 32, 34, 35, 37, 39, 40, 41, 43, 44, 45</t>
  </si>
  <si>
    <t>1, 3, 4, 5, 7, 9, 10, 11, 12, 13, 14, 15, 16, 17, 18, 19, 21, 22, 24, 25, 26, 27, 28, 30, 31, 32, 34, 37, 39, 40, 41, 43, 44, 45, 49</t>
  </si>
  <si>
    <t>1, 4, 5, 7, 9, 10, 11, 12, 13, 14, 15, 16, 17, 18, 19, 24, 25, 26, 27, 28, 30, 31, 32, 34, 37, 39, 40, 41, 43, 44, 45, 49</t>
  </si>
  <si>
    <t>1, 4, 5, 7, 9, 10, 11, 12, 13, 14, 15, 16, 17, 18, 19, 21, 22, 24, 25, 26, 27, 28, 30, 31, 32, 34, 37, 39, 40, 41, 44, 45, 49</t>
  </si>
  <si>
    <t>1, 4, 5, 7, 9, 11, 12, 13, 14, 15, 16, 17, 18, 19, 21, 22, 24, 25, 26, 27, 28, 30, 31, 32, 34, 37, 38, 39, 40, 41, 42, 44, 45, 48, 49</t>
  </si>
  <si>
    <t>1, 4, 5, 7, 11, 12, 13, 14, 15, 16, 17, 18, 19, 21, 22, 24, 25, 26, 28, 30, 32, 34, 36, 37, 38, 39, 40, 41, 42, 43, 44, 45, 48, 49</t>
  </si>
  <si>
    <t>1, 2, 4, 7, 11, 12, 13, 14, 15, 16, 17, 18, 19, 21, 22, 24, 25, 26, 28, 30, 34, 36, 37, 38, 39, 40, 41, 42, 43, 44, 45, 48, 49</t>
  </si>
  <si>
    <t>1, 2, 4, 7, 11, 12, 13, 14, 15, 16, 17, 18, 19, 21, 22, 23, 24, 25, 26, 28, 30, 31, 34, 36, 37, 38, 39, 40, 41, 42, 43, 44, 45, 48, 49</t>
  </si>
  <si>
    <t>1, 2, 3, 4, 7, 11, 12, 13, 14, 15, 16, 17, 18, 19, 21, 22, 23, 24, 26, 28, 30, 31, 34, 36, 38, 39, 40, 41, 42, 43, 44, 48, 49</t>
  </si>
  <si>
    <t>1, 2, 3, 4, 7, 11, 12, 13, 14, 15, 16, 17, 18, 19, 21, 22, 23, 24, 26, 28, 30, 31, 34, 36, 38, 39, 40, 41, 42, 43, 44, 46, 48, 49</t>
  </si>
  <si>
    <t>1, 2, 3, 4, 7, 11, 12, 13, 14, 15, 16, 17, 18, 19, 21, 22, 23, 24, 26, 28, 30, 31, 34, 35, 36, 37, 38, 40, 41, 42, 43, 44, 45, 46, 48, 49</t>
  </si>
  <si>
    <t>1, 2, 3, 4, 5, 7, 11, 12, 13, 14, 15, 16, 17, 18, 19, 21, 22, 23, 24, 26, 28, 30, 31, 33, 35, 36, 37, 38, 40, 41, 42, 43, 44, 45, 46, 48, 49</t>
  </si>
  <si>
    <t>1, 2, 3, 4, 5, 7, 11, 12, 13, 14, 15, 16, 17, 18, 19, 21, 22, 23, 24, 25, 26, 28, 29, 30, 31, 33, 35, 36, 37, 38, 40, 41, 42, 43, 44, 45, 46, 48, 49</t>
  </si>
  <si>
    <t>1, 2, 3, 4, 5, 6, 7, 11, 12, 14, 16, 17, 19, 21, 22, 23, 24, 25, 28, 29, 30, 31, 33, 35, 36, 37, 38, 40, 41, 42, 43, 44, 45, 46, 48, 49</t>
  </si>
  <si>
    <t>1, 2, 3, 4, 5, 6, 11, 12, 14, 16, 17, 19, 21, 22, 23, 24, 25, 28, 29, 30, 31, 33, 35, 36, 37, 40, 41, 42, 43, 44, 45, 46, 49</t>
  </si>
  <si>
    <t>1, 2, 3, 4, 5, 6, 11, 12, 14, 16, 19, 21, 22, 23, 24, 25, 28, 29, 30, 31, 33, 35, 37, 40, 41, 42, 43, 44, 45, 46</t>
  </si>
  <si>
    <t>1, 3, 4, 5, 6, 8, 11, 12, 14, 16, 17, 19, 21, 22, 23, 24, 25, 28, 29, 30, 31, 33, 35, 37, 40, 41, 42, 43, 44, 45, 46</t>
  </si>
  <si>
    <t>1, 3, 4, 5, 6, 8, 11, 12, 14, 16, 17, 19, 21, 22, 23, 24, 25, 28, 29, 30, 31, 32, 33, 35, 37, 40, 41, 42, 43, 44, 45, 46, 48</t>
  </si>
  <si>
    <t>1, 4, 5, 6, 7, 8, 9, 11, 12, 14, 16, 17, 21, 22, 23, 24, 25, 28, 29, 30, 31, 32, 33, 35, 37, 40, 41, 42, 43, 44, 45, 46, 48</t>
  </si>
  <si>
    <t>1, 4, 5, 6, 7, 8, 9, 11, 12, 14, 16, 17, 21, 22, 23, 24, 25, 26, 27, 28, 29, 30, 31, 32, 33, 35, 37, 40, 41, 42, 43, 44, 45, 46, 48</t>
  </si>
  <si>
    <t>1, 4, 5, 6, 7, 8, 9, 11, 12, 14, 16, 17, 21, 22, 23, 24, 25, 26, 27, 28, 29, 30, 31, 32, 33, 35, 37, 38, 40, 42, 43, 44, 46, 48</t>
  </si>
  <si>
    <t>1, 4, 5, 6, 7, 8, 9, 11, 12, 14, 15, 16, 17, 21, 22, 24, 25, 26, 27, 28, 29, 30, 31, 32, 35, 36, 37, 38, 40, 42, 44, 46, 48</t>
  </si>
  <si>
    <t>1, 4, 5, 6, 7, 8, 9, 11, 12, 14, 15, 16, 17, 21, 22, 26, 27, 28, 29, 30, 31, 32, 33, 35, 36, 37, 38, 40, 42, 44, 46, 47, 48</t>
  </si>
  <si>
    <t>1, 4, 5, 6, 7, 8, 9, 11, 12, 14, 15, 16, 17, 18, 21, 22, 25, 26, 27, 28, 29, 30, 31, 32, 33, 34, 35, 36, 37, 38, 40, 42, 44, 46, 47, 48, 49</t>
  </si>
  <si>
    <t>1, 3, 4, 6, 7, 8, 9, 11, 12, 14, 15, 16, 17, 18, 21, 22, 23, 25, 26, 27, 28, 29, 30, 31, 32, 33, 34, 36, 37, 38, 40, 42, 43, 44, 46, 47, 48, 49</t>
  </si>
  <si>
    <t>1, 3, 4, 6, 7, 8, 9, 11, 12, 13, 14, 15, 16, 17, 18, 20, 21, 23, 25, 26, 27, 28, 29, 30, 31, 32, 33, 34, 36, 37, 38, 40, 42, 43, 44, 46, 47, 48, 49</t>
  </si>
  <si>
    <t>3, 4, 6, 7, 9, 11, 12, 13, 15, 16, 17, 18, 20, 21, 23, 25, 26, 27, 28, 29, 30, 31, 32, 33, 34, 36, 37, 38, 40, 42, 43, 44, 47, 48, 49</t>
  </si>
  <si>
    <t>2, 3, 4, 6, 7, 9, 11, 12, 13, 15, 16, 17, 18, 20, 21, 23, 25, 26, 27, 28, 29, 30, 31, 32, 33, 34, 36, 37, 38, 42, 43, 44, 47, 48, 49</t>
  </si>
  <si>
    <t>2, 3, 4, 6, 7, 8, 9, 11, 12, 13, 15, 16, 17, 18, 20, 21, 23, 25, 26, 27, 28, 29, 30, 31, 32, 33, 34, 36, 37, 38, 41, 42, 43, 44, 47, 48, 49</t>
  </si>
  <si>
    <t>2, 3, 4, 6, 7, 8, 9, 11, 12, 13, 15, 16, 17, 18, 20, 21, 23, 25, 26, 27, 28, 29, 30, 31, 32, 33, 34, 36, 37, 38, 41, 42, 43, 44, 46, 47, 48, 49</t>
  </si>
  <si>
    <t>2, 3, 4, 5, 6, 7, 8, 9, 11, 12, 13, 15, 16, 17, 18, 20, 21, 23, 25, 26, 27, 28, 29, 30, 31, 32, 33, 34, 36, 37, 41, 42, 43, 44, 46, 47, 48, 49</t>
  </si>
  <si>
    <t>1, 2, 3, 4, 5, 7, 8, 9, 11, 12, 13, 15, 16, 17, 18, 19, 20, 23, 25, 26, 27, 28, 29, 30, 31, 32, 33, 34, 37, 41, 42, 43, 44, 46, 47, 48, 49</t>
  </si>
  <si>
    <t>1, 2, 3, 4, 5, 7, 8, 11, 12, 13, 15, 16, 17, 18, 19, 20, 23, 25, 26, 27, 28, 29, 30, 31, 32, 34, 36, 38, 41, 42, 43, 44, 46, 48, 49</t>
  </si>
  <si>
    <t>1, 2, 3, 4, 5, 7, 8, 11, 12, 13, 15, 16, 17, 18, 19, 20, 23, 25, 26, 27, 28, 29, 30, 31, 32, 34, 36, 38, 41, 42, 43, 44, 46, 49</t>
  </si>
  <si>
    <t>1, 2, 3, 4, 5, 7, 8, 11, 12, 13, 15, 16, 17, 18, 19, 20, 23, 25, 26, 27, 28, 29, 30, 31, 32, 34, 36, 37, 38, 41, 42, 44, 46, 49</t>
  </si>
  <si>
    <t>1, 2, 3, 4, 5, 7, 8, 11, 12, 13, 15, 16, 17, 18, 19, 20, 23, 24, 25, 26, 27, 28, 29, 30, 31, 32, 34, 36, 37, 38, 39, 41, 42, 44, 46, 49</t>
  </si>
  <si>
    <t>1, 2, 3, 4, 5, 7, 8, 11, 12, 13, 15, 16, 18, 19, 20, 22, 23, 24, 25, 26, 27, 28, 29, 31, 32, 34, 36, 37, 38, 39, 41, 42, 44, 46, 48, 49</t>
  </si>
  <si>
    <t>1, 2, 3, 4, 5, 7, 8, 11, 12, 13, 15, 16, 18, 19, 20, 22, 23, 24, 25, 26, 27, 28, 29, 31, 34, 36, 37, 38, 39, 41, 42, 44, 46, 48, 49</t>
  </si>
  <si>
    <t>1, 2, 3, 4, 5, 7, 11, 12, 15, 16, 19, 20, 22, 23, 24, 26, 27, 28, 29, 31, 34, 36, 37, 38, 39, 41, 42, 43, 44, 46, 48, 49</t>
  </si>
  <si>
    <t>1, 2, 3, 4, 5, 6, 7, 11, 12, 15, 16, 19, 20, 22, 23, 24, 26, 27, 28, 29, 31, 32, 34, 36, 37, 38, 39, 41, 42, 43, 44, 46, 48, 49</t>
  </si>
  <si>
    <t>1, 2, 3, 4, 6, 7, 11, 12, 15, 16, 19, 20, 22, 23, 24, 26, 27, 28, 29, 30, 31, 32, 34, 36, 37, 38, 39, 41, 42, 43, 44, 46, 48, 49</t>
  </si>
  <si>
    <t>1, 2, 3, 4, 6, 7, 11, 12, 14, 15, 16, 17, 19, 20, 22, 23, 24, 26, 27, 28, 29, 30, 31, 32, 34, 36, 37, 38, 39, 41, 42, 43, 44, 46, 48, 49</t>
  </si>
  <si>
    <t>1, 2, 3, 4, 5, 6, 7, 11, 12, 14, 15, 16, 17, 19, 20, 22, 23, 24, 26, 27, 28, 29, 30, 31, 32, 34, 36, 37, 38, 39, 40, 41, 42, 43, 44, 46, 48, 49</t>
  </si>
  <si>
    <t>1, 2, 3, 5, 6, 9, 11, 12, 14, 15, 16, 17, 19, 20, 22, 23, 24, 26, 27, 28, 29, 30, 31, 32, 34, 36, 37, 39, 40, 41, 42, 43, 44, 46, 48, 49</t>
  </si>
  <si>
    <t>1, 2, 3, 5, 6, 9, 10, 11, 12, 14, 15, 16, 17, 19, 20, 22, 23, 24, 26, 27, 28, 29, 30, 31, 32, 36, 37, 39, 40, 41, 42, 43, 44, 48, 49</t>
  </si>
  <si>
    <t>1, 2, 3, 5, 6, 9, 10, 11, 12, 14, 15, 16, 17, 19, 20, 21, 22, 23, 24, 26, 27, 30, 31, 32, 33, 36, 37, 39, 40, 41, 42, 43, 44, 48, 49</t>
  </si>
  <si>
    <t>1, 2, 3, 5, 6, 9, 10, 11, 12, 14, 15, 16, 17, 19, 20, 21, 22, 23, 24, 26, 27, 30, 32, 33, 36, 37, 39, 40, 41, 42, 43, 44, 49</t>
  </si>
  <si>
    <t>1, 2, 3, 5, 6, 7, 9, 10, 11, 14, 15, 16, 17, 19, 20, 21, 22, 23, 24, 26, 27, 30, 32, 33, 36, 37, 40, 41, 42, 43, 44, 46, 49</t>
  </si>
  <si>
    <t>1, 2, 3, 5, 6, 7, 8, 9, 10, 11, 14, 15, 16, 17, 19, 20, 21, 22, 23, 24, 26, 27, 30, 32, 33, 36, 37, 40, 41, 42, 43, 44, 46, 49</t>
  </si>
  <si>
    <t>1, 2, 3, 5, 6, 7, 8, 9, 10, 11, 14, 15, 16, 17, 19, 20, 21, 22, 24, 26, 29, 30, 32, 33, 34, 36, 37, 40, 41, 42, 43, 44, 46, 49</t>
  </si>
  <si>
    <t>1, 2, 3, 5, 7, 8, 9, 10, 11, 12, 14, 15, 17, 19, 20, 21, 22, 24, 26, 29, 30, 32, 33, 34, 36, 37, 40, 41, 42, 43, 46, 49</t>
  </si>
  <si>
    <t>1, 2, 3, 5, 7, 8, 9, 10, 11, 12, 14, 15, 17, 19, 20, 21, 22, 26, 29, 30, 32, 33, 34, 36, 37, 40, 41, 42, 43, 46, 48, 49</t>
  </si>
  <si>
    <t>1, 2, 3, 5, 7, 8, 9, 10, 11, 12, 14, 15, 17, 19, 20, 21, 22, 26, 29, 30, 32, 33, 34, 36, 37, 40, 42, 43, 46, 47, 48, 49</t>
  </si>
  <si>
    <t>1, 2, 3, 5, 6, 7, 8, 10, 11, 12, 13, 14, 15, 17, 19, 20, 21, 25, 26, 29, 30, 32, 33, 34, 36, 37, 40, 42, 43, 46, 47, 48, 49</t>
  </si>
  <si>
    <t>1, 2, 3, 5, 6, 7, 8, 9, 10, 11, 12, 13, 14, 15, 17, 19, 20, 21, 25, 26, 29, 30, 32, 33, 34, 36, 40, 42, 43, 44, 46, 47, 48, 49</t>
  </si>
  <si>
    <t>1, 2, 3, 5, 6, 7, 8, 9, 10, 11, 12, 13, 14, 15, 17, 19, 20, 21, 25, 26, 29, 30, 32, 33, 34, 40, 42, 43, 44, 46, 47, 48, 49</t>
  </si>
  <si>
    <t>1, 2, 3, 5, 6, 7, 8, 9, 10, 11, 12, 13, 14, 15, 20, 21, 25, 26, 29, 30, 32, 33, 34, 40, 42, 43, 44, 46, 47, 48, 49</t>
  </si>
  <si>
    <t>1, 2, 3, 5, 6, 7, 8, 9, 10, 11, 12, 13, 14, 15, 19, 20, 21, 25, 26, 28, 29, 30, 32, 34, 40, 42, 43, 44, 46, 47, 48</t>
  </si>
  <si>
    <t>1, 2, 3, 5, 6, 7, 8, 9, 10, 11, 12, 13, 14, 15, 16, 19, 20, 21, 25, 26, 28, 29, 30, 32, 34, 40, 41, 42, 43, 44, 46, 47, 48</t>
  </si>
  <si>
    <t>1, 2, 3, 5, 6, 7, 8, 9, 10, 11, 12, 13, 14, 15, 16, 19, 20, 21, 25, 26, 27, 28, 29, 30, 32, 34, 40, 41, 42, 43, 44, 46, 47, 48</t>
  </si>
  <si>
    <t>1, 2, 5, 6, 7, 8, 9, 10, 11, 12, 13, 14, 15, 16, 19, 20, 21, 25, 26, 27, 28, 29, 30, 32, 34, 36, 38, 40, 41, 42, 43, 44, 46, 47, 48</t>
  </si>
  <si>
    <t>1, 2, 5, 6, 8, 9, 10, 11, 13, 15, 16, 19, 20, 21, 22, 24, 25, 26, 27, 28, 29, 30, 32, 34, 36, 38, 40, 41, 42, 43, 44, 46, 47</t>
  </si>
  <si>
    <t>1, 2, 5, 6, 8, 9, 10, 11, 13, 15, 16, 18, 19, 20, 22, 24, 25, 26, 27, 28, 29, 30, 32, 34, 36, 38, 40, 41, 43, 44, 46, 47</t>
  </si>
  <si>
    <t>1, 2, 4, 5, 6, 8, 9, 10, 11, 13, 15, 16, 18, 19, 20, 22, 24, 25, 26, 27, 28, 29, 30, 32, 34, 36, 38, 40, 41, 43, 44, 45, 46, 47, 48</t>
  </si>
  <si>
    <t>1, 2, 4, 5, 6, 8, 10, 11, 13, 15, 16, 18, 19, 20, 22, 23, 24, 25, 26, 27, 28, 29, 30, 32, 34, 35, 36, 38, 39, 40, 41, 42, 43, 44, 45, 46, 47, 48</t>
  </si>
  <si>
    <t>1, 2, 4, 6, 8, 10, 11, 13, 15, 16, 18, 19, 20, 22, 23, 24, 25, 27, 28, 29, 30, 34, 35, 36, 38, 39, 40, 41, 42, 43, 44, 45, 46, 47, 48</t>
  </si>
  <si>
    <t>1, 2, 4, 6, 8, 11, 13, 15, 16, 18, 19, 20, 22, 23, 24, 25, 27, 28, 29, 30, 33, 35, 36, 38, 39, 40, 41, 42, 43, 44, 45, 46, 47, 48</t>
  </si>
  <si>
    <t>1, 2, 4, 6, 7, 8, 11, 13, 15, 16, 17, 18, 19, 20, 22, 23, 24, 25, 27, 28, 29, 30, 33, 35, 36, 38, 39, 40, 41, 42, 43, 44, 45, 46, 47, 48</t>
  </si>
  <si>
    <t>1, 2, 4, 5, 6, 7, 8, 11, 15, 16, 17, 18, 19, 20, 22, 23, 24, 25, 27, 28, 29, 33, 35, 36, 38, 39, 40, 41, 42, 43, 44, 45, 46, 47, 48</t>
  </si>
  <si>
    <t>1, 2, 4, 5, 6, 7, 8, 11, 15, 16, 17, 18, 20, 22, 23, 24, 25, 27, 28, 29, 31, 33, 35, 36, 38, 39, 40, 41, 42, 43, 44, 45, 46, 47, 48</t>
  </si>
  <si>
    <t>1, 2, 3, 4, 5, 6, 7, 8, 11, 15, 16, 17, 18, 20, 21, 22, 23, 24, 25, 27, 28, 29, 31, 33, 35, 36, 38, 39, 40, 41, 42, 43, 44, 45, 46, 47, 48</t>
  </si>
  <si>
    <t>2, 3, 4, 5, 6, 7, 8, 11, 12, 15, 16, 17, 18, 19, 20, 21, 22, 23, 24, 25, 27, 28, 29, 30, 31, 33, 35, 36, 38, 39, 40, 41, 42, 43, 45, 46, 48</t>
  </si>
  <si>
    <t>2, 3, 5, 6, 7, 8, 9, 11, 12, 15, 16, 17, 19, 20, 21, 22, 23, 24, 25, 27, 28, 29, 30, 31, 33, 35, 36, 38, 39, 40, 42, 43, 45, 46, 48</t>
  </si>
  <si>
    <t>2, 3, 5, 6, 7, 8, 9, 11, 12, 13, 15, 16, 17, 19, 20, 21, 22, 23, 24, 25, 27, 28, 29, 30, 31, 33, 35, 36, 38, 39, 40, 43, 45, 46, 47, 48</t>
  </si>
  <si>
    <t>2, 3, 5, 6, 7, 8, 9, 11, 12, 13, 15, 16, 17, 19, 20, 21, 22, 23, 24, 25, 26, 27, 29, 30, 31, 33, 35, 36, 38, 39, 40, 43, 45, 46, 47, 48</t>
  </si>
  <si>
    <t>2, 3, 5, 6, 7, 8, 9, 10, 11, 12, 13, 15, 16, 17, 19, 20, 21, 22, 23, 24, 25, 26, 27, 29, 30, 31, 33, 35, 36, 37, 38, 39, 40, 43, 45, 47, 48</t>
  </si>
  <si>
    <t>2, 3, 5, 6, 8, 9, 10, 11, 12, 13, 15, 16, 17, 19, 20, 21, 22, 23, 24, 25, 26, 27, 30, 31, 33, 35, 36, 37, 38, 39, 40, 43, 45, 47, 48</t>
  </si>
  <si>
    <t>2, 3, 8, 9, 10, 11, 12, 13, 16, 17, 19, 20, 21, 22, 23, 24, 25, 26, 27, 28, 30, 31, 33, 35, 36, 37, 38, 40, 42, 43, 45, 47, 48</t>
  </si>
  <si>
    <t>2, 3, 8, 9, 10, 11, 12, 13, 16, 17, 19, 20, 21, 22, 23, 24, 25, 26, 27, 28, 30, 31, 33, 35, 36, 37, 38, 40, 42, 43, 44, 45, 46, 47, 48</t>
  </si>
  <si>
    <t>2, 3, 8, 9, 10, 11, 12, 13, 15, 16, 17, 19, 20, 21, 22, 23, 25, 26, 27, 28, 30, 31, 33, 35, 36, 37, 40, 41, 42, 43, 44, 45, 46, 47, 48</t>
  </si>
  <si>
    <t>2, 3, 4, 8, 9, 10, 12, 13, 15, 16, 17, 20, 21, 22, 23, 25, 26, 27, 28, 30, 31, 33, 35, 36, 37, 40, 41, 42, 43, 44, 45, 46, 47, 48</t>
  </si>
  <si>
    <t>2, 3, 4, 5, 8, 9, 10, 12, 13, 15, 17, 18, 20, 21, 22, 23, 25, 26, 27, 28, 30, 32, 33, 35, 36, 37, 40, 41, 42, 43, 44, 45, 46, 47, 48</t>
  </si>
  <si>
    <t>2, 3, 4, 5, 8, 9, 10, 11, 12, 13, 15, 17, 18, 20, 21, 23, 25, 26, 27, 28, 30, 32, 33, 35, 36, 37, 40, 41, 42, 43, 44, 45, 46, 47</t>
  </si>
  <si>
    <t>2, 3, 4, 5, 8, 10, 11, 12, 13, 15, 16, 17, 18, 19, 20, 21, 23, 25, 26, 27, 28, 30, 32, 33, 35, 36, 37, 40, 41, 42, 43, 44, 45, 46, 47, 49</t>
  </si>
  <si>
    <t>2, 3, 4, 5, 8, 9, 10, 11, 12, 13, 15, 16, 17, 18, 19, 20, 21, 23, 25, 26, 27, 28, 30, 32, 33, 35, 36, 38, 40, 41, 42, 43, 44, 45, 46, 47, 48, 49</t>
  </si>
  <si>
    <t>2, 3, 4, 5, 7, 8, 9, 10, 11, 12, 13, 15, 16, 17, 18, 19, 20, 21, 23, 25, 26, 27, 28, 31, 32, 33, 35, 36, 38, 40, 41, 42, 43, 44, 45, 46, 47, 48, 49</t>
  </si>
  <si>
    <t>2, 3, 4, 5, 7, 9, 10, 11, 12, 13, 15, 16, 17, 18, 19, 20, 21, 23, 25, 26, 27, 28, 31, 32, 33, 35, 36, 37, 38, 40, 41, 42, 43, 44, 45, 46, 47, 48, 49</t>
  </si>
  <si>
    <t>2, 3, 4, 5, 7, 9, 10, 11, 12, 13, 15, 16, 17, 18, 19, 20, 21, 23, 25, 26, 27, 28, 30, 31, 32, 33, 34, 35, 36, 37, 38, 40, 41, 42, 43, 45, 46, 47, 48, 49</t>
  </si>
  <si>
    <t>2, 3, 4, 5, 7, 8, 9, 10, 11, 12, 13, 16, 17, 18, 19, 20, 21, 23, 25, 26, 27, 28, 29, 30, 31, 32, 33, 34, 35, 36, 37, 38, 40, 41, 42, 43, 45, 46, 47, 48, 49</t>
  </si>
  <si>
    <t>2, 3, 4, 5, 7, 8, 9, 10, 11, 12, 13, 15, 16, 17, 18, 19, 20, 21, 23, 25, 26, 27, 29, 30, 31, 32, 33, 34, 35, 37, 38, 40, 41, 42, 43, 45, 46, 47, 48, 49</t>
  </si>
  <si>
    <t>2, 3, 4, 5, 6, 7, 8, 9, 10, 11, 13, 15, 16, 17, 18, 19, 20, 21, 23, 25, 26, 27, 29, 30, 31, 32, 33, 34, 35, 37, 38, 40, 41, 42, 43, 45, 46, 47, 48, 49</t>
  </si>
  <si>
    <t>2, 3, 5, 6, 7, 8, 9, 10, 11, 13, 15, 16, 17, 18, 19, 21, 23, 25, 26, 27, 29, 30, 31, 32, 33, 34, 35, 37, 38, 40, 41, 42, 43, 45, 46, 47, 48, 49</t>
  </si>
  <si>
    <t>2, 3, 4, 5, 6, 7, 8, 9, 10, 11, 13, 15, 16, 17, 18, 19, 21, 23, 24, 25, 26, 27, 29, 30, 31, 32, 33, 34, 35, 37, 38, 40, 41, 42, 43, 45, 46, 47, 48, 49</t>
  </si>
  <si>
    <t>2, 3, 4, 5, 6, 7, 8, 9, 10, 11, 13, 15, 17, 18, 19, 21, 22, 23, 24, 25, 26, 27, 28, 29, 30, 31, 32, 33, 34, 35, 37, 38, 40, 41, 42, 43, 45, 47, 48, 49</t>
  </si>
  <si>
    <t>2, 3, 4, 5, 6, 7, 8, 9, 10, 11, 13, 15, 17, 18, 21, 22, 23, 24, 25, 26, 27, 28, 29, 30, 31, 32, 33, 34, 35, 37, 38, 40, 41, 42, 43, 45, 48, 49</t>
  </si>
  <si>
    <t>2, 3, 4, 5, 6, 8, 9, 10, 11, 13, 14, 15, 17, 18, 21, 22, 23, 24, 25, 26, 27, 28, 29, 30, 32, 33, 34, 37, 38, 40, 41, 43, 45, 48, 49</t>
  </si>
  <si>
    <t>1, 2, 3, 4, 5, 6, 7, 8, 9, 10, 11, 13, 14, 15, 16, 17, 21, 22, 23, 24, 25, 26, 27, 28, 29, 30, 32, 33, 34, 37, 38, 40, 41, 43, 45, 48, 49</t>
  </si>
  <si>
    <t>1, 2, 3, 4, 5, 6, 7, 8, 9, 10, 11, 13, 14, 15, 16, 17, 20, 21, 22, 23, 24, 25, 27, 28, 29, 30, 32, 33, 34, 37, 38, 40, 41, 43, 45, 48, 49</t>
  </si>
  <si>
    <t>1, 2, 3, 4, 5, 6, 7, 8, 9, 10, 11, 13, 14, 15, 16, 17, 20, 21, 22, 23, 24, 25, 27, 28, 29, 30, 32, 33, 34, 37, 38, 40, 41, 43, 45, 46, 48, 49</t>
  </si>
  <si>
    <t>1, 2, 3, 4, 5, 7, 8, 9, 10, 11, 13, 14, 15, 16, 20, 21, 22, 23, 24, 25, 27, 28, 29, 30, 32, 33, 34, 37, 38, 40, 41, 43, 45, 46, 48, 49</t>
  </si>
  <si>
    <t>1, 2, 3, 4, 7, 8, 9, 10, 11, 14, 15, 16, 20, 21, 22, 23, 24, 25, 27, 28, 29, 30, 33, 34, 37, 38, 40, 41, 42, 43, 45, 46, 48, 49</t>
  </si>
  <si>
    <t>1, 2, 3, 7, 8, 9, 10, 11, 14, 15, 16, 20, 21, 22, 23, 25, 27, 28, 29, 30, 33, 34, 36, 37, 38, 40, 41, 42, 43, 45, 46, 48, 49</t>
  </si>
  <si>
    <t>1, 2, 5, 7, 8, 9, 10, 11, 14, 15, 16, 20, 21, 22, 23, 25, 27, 28, 29, 30, 32, 33, 34, 36, 37, 40, 41, 42, 43, 45, 46, 48, 49</t>
  </si>
  <si>
    <t>1, 2, 5, 7, 8, 9, 10, 11, 13, 14, 15, 16, 20, 21, 22, 23, 25, 27, 28, 29, 30, 32, 34, 36, 37, 40, 41, 42, 43, 45, 46, 48, 49</t>
  </si>
  <si>
    <t>1, 2, 5, 7, 8, 9, 10, 13, 14, 15, 16, 18, 20, 21, 22, 23, 25, 27, 28, 29, 30, 32, 34, 36, 37, 40, 41, 42, 43, 45, 46, 48, 49</t>
  </si>
  <si>
    <t>2, 5, 7, 8, 9, 10, 13, 14, 15, 16, 18, 19, 20, 21, 22, 23, 25, 27, 28, 29, 30, 32, 34, 36, 37, 40, 41, 42, 43, 45, 46, 48, 49</t>
  </si>
  <si>
    <t>2, 5, 7, 8, 9, 10, 13, 14, 15, 16, 18, 19, 22, 23, 25, 27, 28, 29, 30, 32, 34, 36, 37, 39, 40, 41, 42, 43, 45, 46, 48, 49</t>
  </si>
  <si>
    <t>2, 5, 7, 8, 9, 10, 13, 14, 15, 16, 18, 19, 22, 23, 24, 25, 28, 30, 32, 34, 36, 37, 39, 40, 41, 42, 43, 44, 45, 46, 47, 48, 49</t>
  </si>
  <si>
    <t>2, 4, 5, 7, 8, 9, 10, 13, 14, 15, 16, 18, 19, 22, 23, 24, 25, 28, 30, 32, 34, 36, 37, 38, 39, 40, 41, 42, 43, 44, 45, 46, 47, 48, 49</t>
  </si>
  <si>
    <t>1, 2, 4, 5, 7, 8, 9, 10, 13, 14, 15, 16, 18, 19, 21, 22, 23, 24, 25, 28, 30, 32, 34, 36, 37, 38, 39, 40, 41, 42, 43, 44, 45, 46, 47, 48, 49</t>
  </si>
  <si>
    <t>1, 2, 4, 5, 7, 8, 9, 10, 11, 12, 13, 14, 15, 16, 18, 19, 21, 22, 23, 24, 25, 28, 30, 32, 34, 36, 37, 38, 39, 40, 41, 42, 43, 44, 45, 46, 47, 48</t>
  </si>
  <si>
    <t>1, 2, 4, 5, 7, 8, 9, 10, 11, 12, 13, 15, 18, 19, 21, 22, 23, 24, 25, 28, 30, 32, 34, 36, 37, 38, 39, 40, 41, 42, 43, 44, 45, 46, 47, 48, 49</t>
  </si>
  <si>
    <t>1, 2, 4, 8, 9, 10, 11, 12, 13, 14, 18, 19, 21, 22, 23, 24, 25, 28, 30, 31, 32, 34, 36, 37, 38, 39, 40, 41, 42, 43, 44, 45, 46, 47, 48, 49</t>
  </si>
  <si>
    <t>1, 2, 4, 8, 9, 10, 11, 12, 13, 14, 18, 19, 20, 21, 22, 23, 24, 25, 28, 30, 31, 32, 34, 36, 37, 38, 39, 40, 41, 42, 43, 44, 45, 46, 47, 48, 49</t>
  </si>
  <si>
    <t>1, 2, 3, 4, 8, 9, 10, 11, 12, 14, 18, 19, 20, 21, 22, 23, 24, 25, 28, 30, 31, 32, 34, 36, 37, 38, 39, 40, 41, 42, 43, 44, 45, 46, 47, 48, 49</t>
  </si>
  <si>
    <t>1, 2, 3, 4, 8, 10, 11, 12, 14, 18, 20, 21, 23, 24, 25, 28, 30, 31, 32, 34, 35, 36, 37, 38, 39, 40, 41, 42, 43, 44, 45, 46, 47, 48, 49</t>
  </si>
  <si>
    <t>1, 2, 3, 4, 8, 10, 11, 12, 13, 14, 18, 20, 21, 23, 24, 25, 28, 30, 31, 32, 34, 35, 36, 37, 38, 39, 40, 41, 42, 43, 44, 45, 46, 47, 48, 49</t>
  </si>
  <si>
    <t>1, 2, 3, 4, 8, 10, 11, 12, 13, 14, 18, 20, 21, 23, 24, 25, 28, 30, 31, 32, 34, 35, 36, 37, 38, 39, 40, 41, 42, 43, 45, 46, 47, 48, 49</t>
  </si>
  <si>
    <t>1, 2, 3, 4, 5, 8, 10, 11, 12, 13, 14, 18, 20, 21, 24, 25, 28, 30, 31, 32, 34, 35, 36, 37, 39, 40, 41, 42, 43, 45, 46, 47, 48, 49</t>
  </si>
  <si>
    <t>1, 2, 3, 4, 5, 6, 8, 9, 10, 11, 12, 13, 14, 18, 20, 21, 24, 25, 28, 30, 31, 34, 35, 36, 37, 39, 40, 41, 42, 43, 45, 46, 47, 48, 49</t>
  </si>
  <si>
    <t>1, 2, 3, 4, 5, 6, 7, 8, 9, 10, 12, 13, 14, 18, 20, 21, 24, 25, 28, 30, 31, 33, 34, 35, 36, 37, 38, 39, 41, 42, 43, 45, 46, 47, 48, 49</t>
  </si>
  <si>
    <t>1, 2, 3, 4, 5, 6, 7, 8, 9, 10, 12, 13, 14, 18, 20, 21, 24, 25, 26, 28, 30, 31, 33, 34, 35, 36, 37, 38, 39, 41, 42, 43, 45, 46, 47, 48, 49</t>
  </si>
  <si>
    <t>1, 2, 3, 4, 5, 6, 7, 8, 9, 10, 12, 13, 14, 18, 20, 21, 24, 25, 26, 28, 30, 31, 33, 34, 35, 36, 38, 39, 41, 42, 45, 46, 47, 48, 49</t>
  </si>
  <si>
    <t>1, 2, 3, 4, 5, 6, 7, 8, 9, 10, 12, 13, 14, 15, 16, 20, 21, 22, 24, 25, 26, 28, 30, 31, 33, 34, 35, 36, 37, 38, 39, 42, 45, 46, 47, 49</t>
  </si>
  <si>
    <t>1, 2, 3, 4, 5, 6, 7, 8, 9, 10, 12, 13, 14, 15, 16, 20, 21, 22, 23, 24, 25, 26, 29, 30, 31, 33, 34, 35, 36, 37, 38, 39, 42, 46, 47, 49</t>
  </si>
  <si>
    <t>1, 2, 3, 4, 5, 6, 7, 8, 9, 10, 12, 13, 14, 15, 16, 20, 21, 22, 23, 24, 25, 26, 29, 30, 31, 33, 34, 36, 37, 38, 39, 42, 46, 49</t>
  </si>
  <si>
    <t>1, 2, 3, 4, 5, 6, 7, 8, 9, 10, 12, 13, 15, 16, 20, 21, 22, 23, 25, 26, 29, 30, 31, 33, 34, 36, 37, 38, 39, 42, 46, 49</t>
  </si>
  <si>
    <t>3, 4, 5, 6, 7, 8, 9, 10, 12, 13, 15, 16, 20, 21, 22, 23, 26, 29, 30, 31, 33, 34, 36, 37, 38, 39, 42, 46, 49</t>
  </si>
  <si>
    <t>3, 4, 5, 6, 7, 8, 9, 10, 12, 13, 15, 16, 20, 21, 22, 23, 26, 28, 29, 30, 31, 33, 34, 36, 37, 38, 42, 46, 49</t>
  </si>
  <si>
    <t>1, 3, 4, 5, 6, 7, 8, 9, 10, 11, 12, 13, 15, 16, 18, 20, 21, 22, 23, 26, 28, 29, 31, 33, 34, 36, 37, 38, 41, 42, 46, 49</t>
  </si>
  <si>
    <t>1, 3, 4, 5, 6, 9, 10, 11, 12, 13, 15, 16, 18, 20, 21, 22, 23, 26, 28, 29, 31, 32, 33, 34, 36, 37, 41, 42, 46, 49</t>
  </si>
  <si>
    <t>1, 3, 5, 6, 9, 10, 11, 12, 13, 15, 16, 18, 20, 21, 22, 23, 24, 26, 28, 29, 31, 32, 33, 34, 35, 36, 37, 40, 41, 42, 46, 49</t>
  </si>
  <si>
    <t>1, 3, 5, 6, 9, 10, 11, 12, 13, 15, 16, 18, 19, 20, 21, 22, 23, 24, 25, 28, 29, 31, 32, 33, 34, 35, 36, 37, 40, 41, 43, 46, 49</t>
  </si>
  <si>
    <t>1, 3, 5, 6, 8, 9, 10, 11, 12, 13, 14, 15, 16, 18, 19, 20, 21, 22, 23, 24, 25, 26, 28, 29, 31, 32, 33, 34, 35, 36, 37, 40, 41, 43, 46, 49</t>
  </si>
  <si>
    <t>1, 2, 3, 5, 6, 8, 9, 10, 11, 12, 13, 14, 15, 16, 18, 19, 20, 21, 22, 24, 25, 26, 28, 29, 31, 32, 33, 34, 35, 36, 40, 41, 43, 46, 48</t>
  </si>
  <si>
    <t>1, 2, 3, 5, 6, 8, 9, 10, 11, 12, 13, 14, 15, 16, 18, 19, 20, 22, 23, 24, 25, 26, 28, 29, 31, 32, 33, 34, 35, 36, 40, 41, 43, 46, 47, 48</t>
  </si>
  <si>
    <t>1, 2, 5, 6, 8, 9, 10, 11, 12, 13, 14, 15, 16, 18, 19, 20, 21, 22, 23, 24, 25, 26, 28, 29, 31, 32, 33, 34, 35, 36, 40, 41, 43, 46, 47, 48, 49</t>
  </si>
  <si>
    <t>1, 2, 5, 6, 7, 8, 9, 10, 11, 12, 13, 14, 15, 18, 19, 20, 21, 22, 23, 24, 25, 26, 27, 28, 29, 31, 32, 34, 35, 36, 40, 41, 43, 46, 47, 48, 49</t>
  </si>
  <si>
    <t>1, 2, 5, 6, 7, 8, 9, 10, 11, 12, 13, 14, 15, 18, 19, 20, 21, 22, 23, 24, 25, 26, 27, 29, 31, 32, 34, 35, 36, 40, 41, 42, 43, 46, 47, 48, 49</t>
  </si>
  <si>
    <t>1, 2, 5, 6, 7, 8, 9, 10, 12, 13, 14, 15, 18, 19, 20, 21, 22, 23, 24, 25, 26, 27, 29, 30, 31, 32, 33, 34, 35, 36, 40, 41, 42, 43, 46, 47, 48, 49</t>
  </si>
  <si>
    <t>2, 5, 6, 7, 8, 9, 10, 11, 12, 13, 14, 15, 18, 19, 20, 21, 22, 23, 24, 25, 26, 27, 30, 31, 32, 33, 34, 35, 36, 40, 41, 42, 43, 46, 47, 48, 49</t>
  </si>
  <si>
    <t>2, 5, 6, 7, 8, 9, 10, 11, 12, 13, 14, 15, 18, 19, 20, 21, 22, 23, 24, 25, 26, 27, 30, 32, 33, 34, 36, 40, 41, 42, 43, 46, 47, 48, 49</t>
  </si>
  <si>
    <t>2, 3, 5, 6, 7, 8, 9, 10, 11, 12, 13, 14, 15, 17, 18, 20, 21, 22, 23, 24, 25, 26, 27, 30, 32, 33, 34, 36, 40, 41, 42, 46, 47, 48, 49</t>
  </si>
  <si>
    <t>1, 2, 3, 5, 6, 7, 8, 9, 11, 13, 14, 15, 16, 17, 18, 20, 21, 22, 23, 24, 25, 27, 30, 32, 33, 34, 36, 40, 42, 46, 47, 48, 49</t>
  </si>
  <si>
    <t>1, 2, 3, 5, 6, 7, 8, 9, 11, 13, 14, 16, 17, 18, 20, 21, 22, 23, 24, 25, 27, 30, 32, 33, 34, 36, 40, 42, 44, 46, 47, 48, 49</t>
  </si>
  <si>
    <t>1, 2, 3, 5, 6, 7, 8, 9, 11, 12, 13, 14, 16, 17, 18, 19, 20, 21, 22, 23, 24, 25, 27, 30, 32, 33, 34, 36, 37, 40, 42, 44, 46, 48, 49</t>
  </si>
  <si>
    <t>1, 2, 3, 4, 5, 6, 7, 8, 9, 11, 12, 13, 14, 16, 17, 18, 19, 20, 22, 23, 24, 25, 27, 30, 32, 33, 34, 36, 37, 40, 41, 42, 43, 44, 46, 48</t>
  </si>
  <si>
    <t>1, 2, 3, 4, 5, 6, 7, 8, 9, 11, 12, 13, 14, 16, 17, 18, 19, 20, 22, 23, 24, 25, 29, 30, 32, 33, 34, 36, 37, 40, 41, 42, 43, 44, 46, 48</t>
  </si>
  <si>
    <t>1, 2, 3, 4, 5, 6, 7, 8, 9, 11, 12, 13, 14, 16, 17, 19, 20, 22, 23, 24, 25, 29, 30, 32, 33, 34, 36, 37, 40, 41, 42, 43, 44, 46, 47, 48</t>
  </si>
  <si>
    <t>1, 2, 3, 4, 5, 6, 7, 8, 9, 10, 11, 12, 13, 14, 16, 17, 19, 20, 22, 23, 24, 25, 29, 30, 31, 32, 34, 36, 37, 40, 41, 42, 43, 44, 46, 47, 48</t>
  </si>
  <si>
    <t>1, 2, 3, 4, 5, 6, 7, 9, 10, 12, 13, 14, 16, 17, 18, 19, 20, 22, 23, 24, 25, 29, 30, 31, 32, 34, 36, 37, 40, 41, 42, 43, 44, 46, 47, 48</t>
  </si>
  <si>
    <t>1, 2, 3, 4, 5, 6, 7, 9, 10, 12, 13, 16, 17, 18, 19, 20, 22, 23, 24, 29, 30, 31, 32, 34, 36, 37, 40, 41, 42, 43, 44, 46, 47, 48</t>
  </si>
  <si>
    <t>1, 2, 3, 4, 5, 6, 7, 8, 9, 10, 12, 13, 16, 17, 18, 19, 20, 22, 23, 24, 26, 29, 31, 32, 34, 36, 37, 40, 41, 42, 43, 44, 46, 47, 48</t>
  </si>
  <si>
    <t>1, 2, 3, 4, 5, 6, 7, 8, 9, 10, 12, 13, 16, 17, 18, 19, 20, 22, 23, 24, 26, 29, 30, 31, 32, 33, 34, 36, 37, 40, 41, 42, 43, 44, 47, 48</t>
  </si>
  <si>
    <t>1, 2, 4, 5, 6, 7, 8, 9, 10, 12, 13, 16, 17, 18, 19, 20, 23, 24, 26, 29, 30, 31, 32, 33, 34, 36, 37, 40, 41, 42, 43, 47, 48</t>
  </si>
  <si>
    <t>1, 2, 4, 5, 6, 7, 8, 9, 10, 12, 13, 17, 18, 19, 20, 22, 24, 25, 26, 29, 30, 31, 32, 33, 34, 36, 40, 41, 42, 43, 47, 48</t>
  </si>
  <si>
    <t>1, 2, 3, 4, 5, 6, 8, 9, 10, 12, 13, 17, 18, 19, 20, 21, 22, 24, 25, 26, 29, 30, 31, 32, 33, 34, 36, 42, 47, 48</t>
  </si>
  <si>
    <t>1, 2, 3, 4, 5, 6, 8, 9, 10, 11, 12, 13, 17, 18, 19, 20, 21, 22, 23, 24, 25, 26, 29, 30, 31, 32, 33, 34, 36, 37, 47, 49</t>
  </si>
  <si>
    <t>1, 2, 3, 4, 5, 6, 8, 9, 10, 11, 12, 13, 17, 18, 19, 20, 21, 22, 23, 24, 25, 26, 29, 30, 31, 33, 34, 36, 37, 41, 47, 48, 49</t>
  </si>
  <si>
    <t>1, 2, 3, 4, 5, 6, 8, 9, 10, 11, 12, 13, 17, 18, 19, 20, 21, 22, 23, 24, 25, 26, 29, 30, 31, 33, 36, 37, 41, 44, 47, 48, 49</t>
  </si>
  <si>
    <t>1, 2, 3, 4, 5, 6, 8, 9, 10, 11, 12, 13, 17, 18, 19, 20, 21, 22, 23, 24, 25, 26, 27, 29, 30, 31, 33, 36, 37, 41, 42, 44, 47, 48, 49</t>
  </si>
  <si>
    <t>1, 2, 3, 4, 6, 8, 9, 10, 11, 13, 15, 17, 18, 19, 20, 21, 22, 23, 24, 25, 26, 27, 29, 30, 31, 33, 34, 36, 37, 41, 42, 44, 47, 48, 49</t>
  </si>
  <si>
    <t>1, 2, 3, 4, 6, 8, 9, 10, 11, 13, 15, 17, 18, 19, 20, 21, 22, 23, 24, 25, 26, 27, 29, 30, 31, 33, 34, 36, 37, 39, 41, 42, 44, 47, 48, 49</t>
  </si>
  <si>
    <t>1, 2, 3, 4, 6, 9, 10, 11, 13, 15, 17, 18, 19, 20, 21, 22, 23, 24, 25, 26, 27, 29, 30, 31, 34, 36, 37, 39, 41, 42, 43, 44, 47, 48, 49</t>
  </si>
  <si>
    <t>1, 2, 3, 4, 8, 10, 11, 15, 17, 18, 19, 20, 21, 22, 23, 24, 25, 26, 27, 28, 30, 34, 36, 37, 39, 41, 42, 43, 44, 47, 48, 49</t>
  </si>
  <si>
    <t>1, 2, 3, 4, 8, 11, 13, 14, 15, 17, 18, 19, 20, 21, 22, 23, 24, 25, 26, 27, 28, 30, 33, 34, 36, 37, 39, 41, 42, 43, 44, 45, 47, 48, 49</t>
  </si>
  <si>
    <t>1, 2, 3, 4, 6, 8, 11, 12, 13, 14, 15, 16, 17, 18, 19, 20, 21, 22, 23, 24, 25, 26, 27, 28, 33, 34, 36, 37, 39, 41, 42, 43, 44, 45, 48, 49</t>
  </si>
  <si>
    <t>1, 2, 3, 4, 5, 6, 7, 8, 11, 12, 13, 14, 15, 16, 17, 18, 19, 20, 21, 22, 23, 24, 25, 26, 27, 28, 33, 34, 36, 37, 39, 41, 42, 43, 44, 45, 48</t>
  </si>
  <si>
    <t>1, 2, 4, 5, 6, 7, 8, 10, 11, 12, 13, 14, 15, 16, 17, 18, 19, 20, 21, 22, 23, 24, 25, 26, 27, 28, 31, 33, 34, 36, 39, 41, 42, 43, 44, 45, 47, 48</t>
  </si>
  <si>
    <t>1, 2, 4, 5, 6, 7, 8, 10, 11, 12, 13, 14, 15, 16, 17, 18, 20, 21, 22, 23, 24, 25, 26, 27, 28, 29, 31, 33, 34, 39, 41, 42, 43, 44, 45, 47, 48</t>
  </si>
  <si>
    <t>1, 2, 5, 6, 7, 8, 10, 11, 12, 13, 14, 15, 16, 17, 18, 20, 21, 22, 23, 24, 25, 26, 27, 28, 29, 31, 33, 34, 35, 39, 41, 42, 43, 44, 45, 47, 48</t>
  </si>
  <si>
    <t>1, 2, 5, 6, 7, 8, 10, 11, 12, 13, 14, 15, 16, 17, 18, 20, 21, 23, 24, 25, 26, 27, 28, 29, 31, 33, 35, 39, 41, 42, 43, 44, 45, 47, 48, 49</t>
  </si>
  <si>
    <t>2, 4, 5, 6, 7, 8, 10, 11, 12, 13, 14, 15, 16, 17, 18, 20, 21, 24, 25, 26, 27, 28, 29, 31, 33, 35, 41, 42, 43, 44, 45, 47, 48, 49</t>
  </si>
  <si>
    <t>2, 4, 5, 6, 7, 8, 10, 11, 12, 13, 14, 15, 16, 17, 18, 20, 24, 26, 27, 28, 29, 31, 33, 35, 36, 41, 42, 43, 44, 45, 47, 48, 49</t>
  </si>
  <si>
    <t>1, 2, 4, 5, 6, 7, 8, 10, 11, 12, 13, 14, 15, 16, 17, 18, 20, 24, 26, 27, 29, 31, 32, 33, 35, 36, 41, 42, 43, 44, 45, 47, 48, 49</t>
  </si>
  <si>
    <t>1, 2, 4, 5, 6, 7, 8, 9, 10, 11, 12, 13, 14, 15, 16, 18, 20, 24, 25, 27, 29, 31, 32, 35, 36, 41, 42, 43, 44, 47, 48, 49</t>
  </si>
  <si>
    <t>1, 2, 4, 5, 6, 7, 9, 10, 11, 12, 13, 14, 15, 16, 18, 20, 25, 26, 27, 29, 31, 32, 34, 35, 36, 41, 42, 43, 44, 47, 48, 49</t>
  </si>
  <si>
    <t>1, 2, 4, 5, 6, 7, 9, 10, 11, 12, 14, 15, 16, 18, 20, 22, 25, 26, 27, 28, 29, 31, 32, 34, 35, 36, 41, 42, 43, 44, 47, 48, 49</t>
  </si>
  <si>
    <t>1, 2, 4, 5, 6, 7, 9, 10, 11, 12, 14, 15, 16, 18, 19, 20, 22, 25, 26, 27, 28, 29, 31, 32, 34, 35, 36, 41, 42, 43, 44, 47, 49</t>
  </si>
  <si>
    <t>1, 2, 4, 5, 6, 7, 9, 10, 11, 12, 14, 15, 16, 18, 19, 20, 22, 24, 25, 26, 27, 28, 29, 31, 32, 34, 35, 36, 40, 41, 42, 43, 44, 47, 49</t>
  </si>
  <si>
    <t>1, 2, 4, 5, 6, 7, 9, 10, 11, 12, 13, 14, 15, 16, 18, 19, 20, 22, 24, 25, 26, 27, 28, 29, 32, 34, 35, 36, 40, 41, 42, 43, 44, 46, 47, 49</t>
  </si>
  <si>
    <t>1, 2, 4, 5, 6, 7, 9, 10, 11, 12, 13, 14, 15, 16, 18, 19, 20, 22, 23, 24, 25, 26, 27, 28, 29, 30, 32, 34, 35, 36, 40, 41, 42, 43, 44, 46, 47, 49</t>
  </si>
  <si>
    <t>1, 2, 4, 5, 6, 9, 10, 11, 12, 13, 14, 15, 16, 18, 19, 20, 22, 23, 24, 25, 26, 27, 28, 29, 30, 32, 33, 34, 35, 40, 41, 43, 44, 46, 47, 49</t>
  </si>
  <si>
    <t>4, 5, 6, 9, 10, 11, 12, 13, 14, 15, 16, 18, 19, 20, 21, 22, 23, 24, 25, 26, 27, 28, 29, 30, 31, 32, 33, 34, 35, 40, 41, 43, 44, 46, 47, 49</t>
  </si>
  <si>
    <t>3, 4, 5, 6, 9, 10, 11, 12, 13, 14, 15, 16, 18, 19, 20, 21, 22, 23, 24, 25, 26, 28, 29, 30, 31, 32, 33, 34, 35, 37, 40, 41, 43, 44, 46, 47, 49</t>
  </si>
  <si>
    <t>3, 4, 5, 9, 10, 12, 13, 14, 15, 16, 18, 19, 20, 21, 22, 23, 24, 25, 26, 28, 29, 30, 31, 32, 33, 34, 35, 37, 40, 41, 43, 44, 46, 48, 49</t>
  </si>
  <si>
    <t>3, 4, 5, 9, 10, 12, 13, 14, 15, 16, 18, 19, 20, 21, 22, 23, 24, 25, 26, 28, 29, 30, 31, 32, 33, 34, 35, 37, 40, 41, 43, 44, 45, 46, 48, 49</t>
  </si>
  <si>
    <t>3, 5, 7, 9, 10, 12, 13, 14, 15, 16, 17, 18, 19, 20, 21, 22, 23, 24, 25, 26, 28, 29, 30, 31, 32, 33, 34, 35, 37, 40, 41, 43, 44, 45, 46, 48, 49</t>
  </si>
  <si>
    <t>2, 3, 5, 7, 9, 12, 13, 14, 15, 16, 17, 18, 19, 20, 21, 22, 23, 24, 25, 26, 28, 29, 30, 31, 32, 33, 34, 35, 37, 40, 41, 43, 44, 45, 46, 48</t>
  </si>
  <si>
    <t>2, 3, 5, 7, 9, 12, 13, 14, 15, 16, 17, 18, 19, 20, 21, 22, 23, 25, 28, 29, 30, 31, 32, 33, 34, 35, 37, 38, 40, 41, 44, 45, 46, 48</t>
  </si>
  <si>
    <t>2, 3, 5, 7, 8, 9, 12, 13, 14, 15, 16, 17, 18, 19, 20, 21, 22, 23, 25, 28, 30, 31, 32, 33, 34, 35, 37, 38, 40, 41, 44, 45, 46, 48</t>
  </si>
  <si>
    <t>1, 2, 3, 7, 8, 9, 12, 13, 14, 15, 16, 17, 18, 19, 20, 21, 22, 23, 25, 28, 30, 31, 32, 33, 34, 35, 37, 38, 40, 41, 44, 45, 46, 48</t>
  </si>
  <si>
    <t>1, 2, 3, 7, 8, 9, 12, 13, 14, 15, 17, 18, 20, 21, 22, 23, 24, 25, 26, 28, 30, 31, 32, 33, 34, 35, 36, 37, 38, 41, 44, 45, 46, 48</t>
  </si>
  <si>
    <t>1, 2, 3, 6, 7, 8, 9, 12, 13, 14, 15, 17, 18, 20, 22, 24, 25, 26, 28, 29, 30, 31, 32, 33, 34, 35, 36, 37, 38, 41, 43, 44, 45, 46, 48</t>
  </si>
  <si>
    <t>1, 2, 3, 6, 7, 8, 9, 12, 13, 14, 15, 17, 18, 20, 22, 24, 25, 26, 28, 29, 31, 32, 34, 36, 37, 38, 39, 41, 43, 44, 45, 46, 48</t>
  </si>
  <si>
    <t>1, 2, 3, 5, 6, 7, 8, 9, 12, 13, 15, 17, 18, 20, 22, 24, 25, 26, 28, 29, 32, 34, 36, 37, 38, 39, 41, 43, 44, 45, 46</t>
  </si>
  <si>
    <t>1, 2, 3, 5, 6, 7, 8, 9, 12, 13, 14, 15, 17, 18, 20, 22, 24, 25, 26, 27, 28, 29, 32, 34, 35, 36, 37, 38, 39, 41, 43, 44, 45, 48</t>
  </si>
  <si>
    <t>1, 2, 3, 5, 6, 7, 8, 9, 12, 14, 15, 17, 18, 20, 22, 24, 25, 26, 27, 28, 29, 32, 34, 35, 36, 38, 39, 41, 43, 44, 45, 48, 49</t>
  </si>
  <si>
    <t>1, 2, 3, 5, 6, 7, 8, 9, 12, 14, 15, 17, 18, 19, 20, 22, 24, 25, 26, 27, 29, 31, 32, 34, 35, 36, 38, 39, 41, 43, 44, 45, 48, 49</t>
  </si>
  <si>
    <t>1, 2, 3, 5, 6, 7, 8, 9, 12, 14, 15, 17, 19, 20, 22, 24, 25, 26, 27, 29, 31, 32, 34, 35, 36, 38, 39, 41, 42, 43, 44, 45, 48, 49</t>
  </si>
  <si>
    <t>1, 3, 5, 6, 7, 8, 9, 12, 14, 15, 17, 18, 19, 20, 22, 24, 25, 26, 27, 28, 29, 31, 32, 34, 35, 36, 38, 39, 41, 42, 43, 44, 45, 47, 48, 49</t>
  </si>
  <si>
    <t>1, 3, 5, 6, 8, 9, 12, 14, 15, 16, 17, 18, 19, 20, 22, 23, 24, 26, 27, 28, 29, 31, 32, 34, 35, 36, 38, 39, 41, 42, 43, 44, 45, 46, 47, 48, 49</t>
  </si>
  <si>
    <t>1, 3, 5, 6, 8, 9, 10, 12, 13, 14, 15, 16, 17, 18, 19, 20, 22, 23, 27, 28, 29, 31, 32, 34, 35, 36, 37, 38, 39, 41, 42, 43, 44, 45, 46, 47, 48, 49</t>
  </si>
  <si>
    <t>2, 3, 5, 8, 9, 10, 12, 13, 14, 15, 16, 17, 18, 19, 20, 21, 22, 23, 27, 28, 29, 31, 32, 34, 35, 36, 37, 38, 39, 41, 42, 43, 44, 45, 46, 47, 48, 49</t>
  </si>
  <si>
    <t>2, 3, 5, 8, 9, 10, 12, 13, 14, 15, 16, 17, 18, 19, 20, 21, 22, 23, 26, 27, 28, 29, 31, 32, 34, 35, 36, 37, 38, 39, 41, 42, 44, 45, 46, 47, 48, 49</t>
  </si>
  <si>
    <t>1, 2, 3, 5, 8, 9, 10, 12, 13, 14, 16, 18, 19, 20, 21, 22, 23, 26, 27, 28, 29, 31, 32, 34, 35, 36, 37, 38, 39, 41, 42, 45, 46, 47, 48, 49</t>
  </si>
  <si>
    <t>1, 2, 3, 4, 5, 8, 9, 10, 11, 12, 13, 14, 16, 18, 19, 20, 21, 22, 23, 26, 27, 28, 29, 31, 32, 34, 35, 36, 37, 38, 39, 41, 42, 45, 46, 47, 48, 49</t>
  </si>
  <si>
    <t>1, 2, 3, 4, 8, 9, 10, 11, 12, 13, 16, 18, 19, 20, 21, 22, 23, 25, 26, 27, 28, 29, 31, 32, 34, 35, 37, 38, 39, 40, 41, 42, 45, 46, 47, 48, 49</t>
  </si>
  <si>
    <t>1, 2, 3, 4, 8, 9, 10, 11, 12, 13, 16, 18, 20, 21, 23, 25, 26, 27, 28, 29, 30, 31, 32, 35, 37, 38, 39, 40, 42, 44, 45, 46, 47, 48, 49</t>
  </si>
  <si>
    <t>1, 2, 3, 4, 5, 8, 9, 10, 11, 12, 13, 15, 16, 18, 20, 21, 23, 25, 26, 27, 28, 29, 30, 31, 32, 35, 37, 38, 39, 40, 41, 42, 44, 45, 46, 47, 48, 49</t>
  </si>
  <si>
    <t>1, 2, 3, 4, 5, 8, 9, 10, 11, 12, 13, 15, 16, 18, 20, 21, 23, 25, 26, 27, 29, 30, 31, 32, 35, 37, 38, 39, 40, 41, 42, 44, 46, 47, 48, 49</t>
  </si>
  <si>
    <t>1, 2, 3, 4, 5, 8, 9, 10, 11, 12, 13, 15, 17, 18, 20, 21, 25, 26, 27, 28, 29, 30, 31, 32, 35, 37, 38, 39, 40, 41, 42, 44, 45, 46, 47, 48, 49</t>
  </si>
  <si>
    <t>1, 2, 3, 4, 5, 8, 9, 10, 11, 12, 13, 15, 16, 17, 18, 20, 21, 25, 26, 28, 29, 30, 31, 32, 35, 37, 38, 39, 40, 41, 42, 44, 45, 46, 47, 48, 49</t>
  </si>
  <si>
    <t>1, 3, 4, 5, 8, 10, 11, 12, 13, 15, 16, 17, 18, 20, 21, 25, 26, 28, 29, 30, 31, 32, 34, 36, 37, 38, 39, 40, 41, 42, 44, 45, 46, 47, 48, 49</t>
  </si>
  <si>
    <t>1, 3, 4, 5, 6, 8, 10, 11, 13, 14, 15, 16, 17, 18, 20, 21, 25, 28, 29, 30, 31, 32, 34, 36, 37, 38, 39, 40, 41, 42, 44, 45, 46, 47, 48, 49</t>
  </si>
  <si>
    <t>3, 4, 5, 6, 8, 10, 11, 13, 14, 15, 16, 17, 18, 20, 21, 25, 28, 29, 30, 31, 32, 34, 36, 37, 39, 40, 41, 42, 44, 45, 46, 47, 48</t>
  </si>
  <si>
    <t>3, 4, 5, 6, 7, 8, 9, 10, 11, 13, 14, 15, 16, 17, 18, 19, 20, 21, 25, 28, 29, 30, 31, 32, 34, 36, 37, 38, 39, 40, 41, 42, 44, 45, 46, 47, 48</t>
  </si>
  <si>
    <t>3, 4, 5, 6, 7, 8, 9, 10, 11, 12, 13, 14, 15, 16, 17, 18, 19, 20, 21, 25, 28, 29, 30, 31, 32, 34, 36, 38, 39, 41, 42, 44, 45, 46, 47, 48</t>
  </si>
  <si>
    <t>1, 3, 4, 5, 6, 7, 8, 9, 11, 12, 13, 14, 15, 16, 17, 19, 20, 21, 25, 28, 29, 30, 31, 32, 34, 36, 38, 39, 41, 42, 45, 46, 47, 48</t>
  </si>
  <si>
    <t>1, 3, 4, 6, 7, 8, 9, 11, 12, 13, 14, 15, 16, 17, 18, 19, 20, 21, 25, 28, 29, 30, 31, 32, 34, 36, 37, 38, 39, 41, 42, 45, 46, 47, 48</t>
  </si>
  <si>
    <t>1, 3, 4, 6, 7, 8, 9, 11, 12, 13, 14, 15, 16, 17, 18, 19, 20, 21, 25, 28, 29, 30, 31, 34, 36, 37, 38, 39, 41, 42, 45, 46, 47, 48</t>
  </si>
  <si>
    <t>1, 3, 4, 6, 7, 8, 9, 11, 12, 13, 14, 15, 16, 17, 18, 19, 20, 21, 25, 28, 29, 30, 31, 32, 33, 34, 36, 37, 38, 39, 41, 42, 45, 46, 47, 48</t>
  </si>
  <si>
    <t>1, 2, 3, 4, 6, 7, 8, 9, 11, 12, 13, 14, 15, 16, 17, 18, 19, 20, 21, 23, 25, 26, 28, 29, 30, 31, 32, 33, 34, 36, 37, 38, 39, 41, 42, 45, 46, 48</t>
  </si>
  <si>
    <t>1, 2, 3, 4, 6, 7, 8, 9, 11, 12, 13, 14, 15, 16, 17, 18, 19, 20, 21, 23, 26, 28, 29, 30, 31, 32, 33, 37, 38, 39, 41, 42, 44, 45, 46, 48</t>
  </si>
  <si>
    <t>1, 2, 3, 4, 7, 8, 9, 11, 12, 13, 15, 16, 17, 18, 19, 20, 21, 23, 25, 26, 28, 29, 30, 32, 33, 37, 38, 39, 40, 41, 42, 44, 45, 46, 48, 49</t>
  </si>
  <si>
    <t>1, 2, 3, 6, 7, 8, 9, 11, 12, 13, 15, 16, 17, 18, 19, 20, 21, 23, 25, 26, 28, 29, 30, 32, 33, 37, 38, 39, 40, 41, 42, 44, 45, 46, 48, 49</t>
  </si>
  <si>
    <t>1, 2, 3, 6, 7, 8, 9, 11, 12, 13, 15, 16, 17, 18, 19, 20, 21, 22, 23, 25, 26, 28, 29, 30, 32, 33, 35, 37, 38, 39, 40, 41, 42, 44, 45, 48, 49</t>
  </si>
  <si>
    <t>1, 2, 3, 6, 7, 8, 9, 11, 13, 15, 16, 17, 18, 19, 20, 22, 23, 25, 26, 27, 28, 29, 30, 32, 33, 35, 37, 38, 39, 40, 41, 42, 43, 44, 45, 48, 49</t>
  </si>
  <si>
    <t>1, 2, 3, 6, 7, 8, 9, 11, 13, 15, 16, 17, 18, 19, 20, 22, 23, 25, 26, 27, 28, 29, 32, 33, 34, 35, 37, 38, 39, 40, 41, 42, 43, 44, 45, 48, 49</t>
  </si>
  <si>
    <t>1, 2, 6, 7, 8, 9, 11, 12, 13, 15, 16, 17, 18, 19, 20, 22, 23, 25, 26, 27, 28, 29, 30, 32, 33, 34, 35, 38, 39, 40, 42, 43, 44, 45, 48, 49</t>
  </si>
  <si>
    <t>1, 2, 6, 7, 8, 9, 11, 12, 13, 15, 16, 17, 18, 19, 20, 22, 23, 25, 26, 27, 28, 30, 32, 33, 34, 35, 38, 39, 40, 42, 43, 44, 45, 48, 49</t>
  </si>
  <si>
    <t>1, 2, 6, 7, 8, 9, 11, 12, 13, 15, 16, 17, 18, 19, 20, 22, 23, 25, 26, 27, 28, 30, 31, 32, 34, 35, 38, 39, 40, 42, 43, 44, 45, 48, 49</t>
  </si>
  <si>
    <t>1, 2, 6, 7, 8, 9, 11, 12, 13, 15, 16, 17, 18, 19, 20, 22, 23, 25, 27, 28, 30, 31, 32, 34, 35, 38, 39, 40, 42, 43, 44, 45, 47, 48, 49</t>
  </si>
  <si>
    <t>1, 2, 6, 7, 8, 9, 11, 12, 13, 16, 18, 19, 20, 22, 23, 24, 25, 27, 28, 29, 30, 31, 32, 34, 35, 38, 39, 40, 42, 43, 45, 47, 48, 49</t>
  </si>
  <si>
    <t>1, 2, 6, 8, 9, 10, 11, 12, 13, 16, 18, 19, 20, 22, 23, 24, 25, 27, 28, 29, 30, 31, 32, 34, 35, 38, 39, 40, 41, 42, 43, 45, 46, 47, 48, 49</t>
  </si>
  <si>
    <t>1, 2, 6, 8, 9, 10, 11, 12, 13, 16, 18, 19, 20, 22, 23, 24, 25, 27, 28, 29, 30, 31, 32, 34, 35, 36, 38, 39, 40, 41, 42, 43, 45, 46, 47, 48, 49</t>
  </si>
  <si>
    <t>1, 2, 5, 6, 9, 10, 11, 12, 13, 16, 18, 19, 20, 22, 23, 24, 25, 27, 28, 29, 30, 31, 32, 34, 35, 36, 38, 39, 40, 41, 42, 43, 45, 46, 47, 48, 49</t>
  </si>
  <si>
    <t>1, 2, 5, 6, 9, 10, 11, 12, 13, 14, 18, 19, 20, 22, 23, 24, 25, 28, 29, 30, 31, 32, 34, 35, 36, 38, 39, 41, 42, 43, 45, 46, 47, 48, 49</t>
  </si>
  <si>
    <t>1, 2, 4, 5, 6, 9, 10, 11, 12, 13, 14, 15, 18, 19, 20, 22, 23, 24, 25, 28, 29, 30, 31, 32, 33, 34, 35, 36, 39, 41, 43, 45, 46, 47, 48, 49</t>
  </si>
  <si>
    <t>1, 2, 4, 5, 6, 9, 10, 11, 12, 13, 14, 15, 18, 19, 20, 22, 23, 24, 25, 28, 29, 31, 32, 33, 34, 35, 36, 38, 39, 41, 43, 45, 46, 47, 48, 49</t>
  </si>
  <si>
    <t>1, 2, 4, 5, 6, 9, 10, 11, 12, 13, 14, 15, 18, 19, 20, 21, 22, 23, 24, 25, 29, 31, 32, 33, 34, 35, 36, 37, 38, 39, 41, 43, 45, 46, 47, 49</t>
  </si>
  <si>
    <t>1, 2, 4, 5, 9, 10, 11, 12, 13, 14, 15, 16, 18, 19, 20, 21, 23, 24, 25, 29, 31, 32, 33, 34, 35, 36, 37, 38, 39, 41, 42, 43, 45, 46, 47, 49</t>
  </si>
  <si>
    <t>1, 2, 4, 5, 9, 10, 11, 12, 14, 15, 16, 18, 19, 20, 21, 24, 25, 29, 31, 32, 33, 34, 36, 37, 38, 39, 40, 41, 42, 43, 45, 46, 47, 49</t>
  </si>
  <si>
    <t>1, 2, 4, 5, 6, 9, 10, 11, 12, 14, 15, 16, 18, 19, 20, 21, 25, 28, 29, 31, 32, 33, 34, 36, 37, 38, 39, 40, 41, 42, 43, 45, 46, 47, 49</t>
  </si>
  <si>
    <t>1, 2, 3, 4, 5, 6, 9, 10, 11, 12, 14, 15, 16, 18, 19, 20, 21, 25, 28, 29, 31, 32, 33, 34, 35, 36, 37, 38, 39, 40, 41, 42, 43, 45, 46, 47</t>
  </si>
  <si>
    <t>1, 2, 3, 4, 5, 6, 9, 10, 11, 12, 13, 14, 15, 16, 18, 20, 21, 22, 25, 28, 30, 31, 32, 33, 34, 35, 36, 37, 38, 39, 40, 41, 42, 43, 45, 47</t>
  </si>
  <si>
    <t>1, 2, 3, 4, 5, 6, 9, 10, 11, 12, 13, 14, 15, 16, 18, 20, 21, 22, 25, 28, 29, 30, 31, 32, 33, 34, 35, 36, 37, 38, 39, 40, 41, 42, 45, 47</t>
  </si>
  <si>
    <t>1, 2, 3, 4, 5, 6, 9, 10, 11, 12, 13, 14, 15, 16, 19, 20, 21, 22, 25, 28, 29, 30, 31, 32, 33, 34, 35, 36, 37, 38, 39, 40, 41, 42, 45, 47</t>
  </si>
  <si>
    <t>1, 2, 3, 4, 5, 6, 9, 10, 11, 12, 13, 14, 16, 17, 19, 20, 21, 22, 25, 26, 28, 29, 30, 31, 32, 33, 34, 35, 36, 37, 38, 39, 40, 41, 42, 45, 47</t>
  </si>
  <si>
    <t>1, 2, 3, 4, 5, 6, 10, 11, 13, 14, 16, 17, 18, 19, 20, 21, 22, 25, 26, 28, 29, 30, 31, 32, 33, 34, 35, 36, 37, 38, 39, 40, 41, 42, 45, 46, 47, 49</t>
  </si>
  <si>
    <t>1, 2, 3, 4, 5, 6, 7, 10, 11, 13, 14, 16, 17, 18, 19, 20, 21, 22, 24, 25, 26, 28, 29, 30, 31, 32, 33, 34, 35, 36, 37, 38, 39, 40, 41, 42, 45, 46, 47, 49</t>
  </si>
  <si>
    <t>2, 3, 4, 5, 6, 7, 10, 11, 13, 14, 16, 17, 18, 19, 20, 21, 22, 24, 26, 28, 29, 30, 31, 32, 33, 34, 35, 36, 37, 38, 39, 40, 41, 42, 45, 46, 47, 49</t>
  </si>
  <si>
    <t>2, 3, 4, 5, 6, 7, 11, 13, 14, 15, 16, 17, 18, 19, 20, 21, 22, 24, 25, 26, 28, 29, 30, 31, 33, 34, 35, 36, 37, 38, 39, 41, 42, 45, 46, 47, 49</t>
  </si>
  <si>
    <t>1, 2, 3, 4, 5, 6, 7, 11, 13, 14, 15, 16, 17, 18, 19, 20, 21, 22, 24, 25, 26, 28, 29, 30, 31, 33, 34, 35, 36, 37, 38, 39, 41, 42, 45, 46, 47, 49</t>
  </si>
  <si>
    <t>1, 2, 4, 5, 6, 7, 8, 9, 11, 13, 14, 15, 16, 17, 18, 19, 20, 21, 22, 24, 25, 26, 28, 29, 30, 31, 33, 34, 35, 36, 37, 38, 41, 42, 45, 46, 49</t>
  </si>
  <si>
    <t>1, 2, 4, 5, 6, 7, 8, 9, 11, 13, 14, 15, 16, 17, 18, 19, 20, 22, 24, 25, 26, 28, 29, 31, 33, 34, 35, 36, 38, 39, 41, 42, 43, 45, 46, 49</t>
  </si>
  <si>
    <t>1, 4, 5, 7, 8, 9, 11, 13, 14, 15, 17, 18, 19, 20, 22, 24, 25, 26, 28, 29, 31, 33, 34, 35, 36, 38, 39, 41, 42, 43, 45, 46, 49</t>
  </si>
  <si>
    <t>1, 4, 5, 7, 8, 9, 11, 13, 15, 17, 18, 19, 20, 22, 24, 25, 26, 28, 29, 31, 33, 34, 35, 36, 38, 39, 40, 41, 42, 43, 44, 45, 46, 49</t>
  </si>
  <si>
    <t>1, 4, 5, 7, 8, 9, 11, 13, 15, 17, 18, 19, 20, 22, 24, 25, 26, 28, 29, 31, 33, 34, 35, 36, 38, 39, 40, 41, 42, 43, 44, 45, 46, 47, 49</t>
  </si>
  <si>
    <t>1, 5, 6, 7, 8, 9, 10, 11, 13, 15, 16, 17, 18, 19, 20, 21, 22, 24, 25, 26, 28, 29, 33, 34, 35, 36, 38, 39, 40, 41, 42, 43, 44, 45, 47, 49</t>
  </si>
  <si>
    <t>1, 3, 5, 6, 7, 8, 9, 10, 11, 13, 15, 16, 17, 18, 19, 20, 21, 22, 24, 25, 26, 28, 29, 31, 33, 34, 36, 38, 39, 40, 41, 42, 43, 44, 45, 47, 49</t>
  </si>
  <si>
    <t>1, 2, 3, 6, 7, 8, 9, 10, 11, 13, 15, 16, 17, 18, 19, 20, 21, 22, 24, 25, 26, 28, 29, 31, 33, 34, 36, 38, 39, 40, 41, 42, 43, 44, 45, 47, 49</t>
  </si>
  <si>
    <t>1, 2, 3, 5, 6, 7, 8, 9, 10, 11, 13, 15, 16, 17, 18, 19, 20, 21, 22, 24, 26, 28, 29, 31, 33, 34, 36, 38, 39, 40, 41, 42, 43, 44, 45, 47, 48, 49</t>
  </si>
  <si>
    <t>1, 2, 3, 4, 5, 6, 7, 8, 9, 10, 13, 15, 16, 17, 18, 19, 20, 21, 22, 24, 26, 27, 28, 29, 31, 33, 34, 38, 39, 40, 41, 42, 43, 44, 45, 47, 48</t>
  </si>
  <si>
    <t>1, 2, 3, 4, 5, 6, 7, 8, 9, 10, 13, 15, 16, 17, 18, 19, 20, 21, 22, 23, 24, 26, 27, 28, 29, 31, 33, 34, 38, 39, 40, 42, 44, 45, 46, 47, 48</t>
  </si>
  <si>
    <t>1, 2, 3, 4, 5, 6, 7, 9, 10, 13, 15, 16, 17, 18, 19, 20, 21, 22, 23, 24, 26, 27, 28, 29, 31, 33, 34, 38, 39, 40, 41, 42, 44, 45, 46, 47, 48</t>
  </si>
  <si>
    <t>1, 2, 3, 4, 5, 6, 9, 10, 13, 14, 15, 16, 17, 18, 19, 20, 21, 22, 23, 24, 26, 27, 28, 29, 31, 33, 34, 38, 39, 40, 41, 42, 44, 45, 46, 47, 48, 49</t>
  </si>
  <si>
    <t>2, 3, 4, 5, 6, 9, 10, 13, 14, 15, 16, 17, 18, 19, 20, 21, 22, 23, 24, 26, 27, 28, 29, 31, 33, 34, 35, 38, 39, 40, 41, 42, 44, 45, 46, 48, 49</t>
  </si>
  <si>
    <t>2, 3, 4, 5, 9, 10, 13, 14, 15, 16, 17, 18, 19, 20, 22, 23, 24, 26, 27, 28, 29, 31, 33, 34, 35, 38, 39, 40, 41, 42, 44, 45, 46, 48, 49</t>
  </si>
  <si>
    <t>2, 4, 5, 6, 9, 10, 12, 13, 14, 16, 17, 18, 19, 20, 21, 22, 23, 24, 26, 27, 28, 29, 33, 34, 35, 38, 39, 40, 41, 42, 44, 45, 46, 48, 49</t>
  </si>
  <si>
    <t>2, 4, 5, 6, 8, 9, 10, 12, 13, 14, 16, 17, 19, 20, 21, 22, 23, 24, 25, 26, 27, 28, 29, 34, 35, 36, 38, 39, 40, 41, 42, 44, 45, 46, 48, 49</t>
  </si>
  <si>
    <t>2, 4, 5, 6, 8, 9, 10, 12, 13, 14, 15, 16, 17, 20, 21, 22, 23, 24, 25, 26, 27, 28, 29, 32, 33, 34, 35, 36, 38, 39, 40, 41, 42, 45, 46, 47, 49</t>
  </si>
  <si>
    <t>2, 5, 6, 8, 9, 10, 12, 13, 14, 15, 16, 17, 20, 21, 22, 23, 24, 25, 27, 28, 29, 32, 33, 34, 35, 36, 38, 39, 40, 41, 42, 45, 46, 47, 49</t>
  </si>
  <si>
    <t>2, 5, 6, 8, 9, 10, 12, 13, 14, 15, 16, 17, 21, 22, 23, 24, 25, 26, 27, 28, 29, 31, 32, 33, 34, 35, 36, 38, 39, 40, 41, 42, 45, 46, 47, 49</t>
  </si>
  <si>
    <t>2, 3, 4, 5, 6, 8, 9, 10, 12, 13, 14, 15, 16, 17, 21, 22, 23, 25, 26, 27, 28, 29, 31, 32, 33, 34, 35, 36, 38, 40, 41, 42, 44, 45, 46, 47, 49</t>
  </si>
  <si>
    <t>2, 3, 4, 5, 6, 8, 9, 10, 12, 13, 14, 15, 16, 17, 21, 22, 23, 25, 26, 27, 29, 31, 32, 33, 34, 35, 36, 38, 40, 42, 44, 45, 46, 47, 49</t>
  </si>
  <si>
    <t>2, 3, 4, 5, 6, 8, 9, 10, 12, 13, 15, 16, 17, 21, 22, 23, 25, 26, 27, 31, 32, 33, 34, 35, 36, 38, 40, 42, 44, 45, 46, 47, 49</t>
  </si>
  <si>
    <t>2, 3, 4, 5, 6, 8, 9, 10, 12, 13, 15, 17, 21, 22, 23, 24, 25, 26, 31, 32, 33, 34, 36, 37, 38, 40, 42, 43, 44, 45, 46, 47, 49</t>
  </si>
  <si>
    <t>2, 3, 4, 5, 6, 8, 9, 10, 11, 12, 13, 15, 17, 21, 22, 23, 24, 25, 26, 31, 32, 33, 34, 36, 37, 38, 40, 42, 43, 44, 45, 46, 47</t>
  </si>
  <si>
    <t>2, 3, 4, 5, 6, 8, 9, 10, 11, 13, 15, 17, 19, 21, 22, 23, 24, 25, 26, 27, 30, 31, 32, 33, 34, 36, 37, 38, 40, 42, 43, 44, 45, 46, 47</t>
  </si>
  <si>
    <t>2, 3, 4, 5, 6, 7, 8, 9, 10, 11, 12, 15, 17, 19, 21, 22, 23, 24, 25, 26, 27, 30, 31, 32, 33, 34, 36, 37, 38, 40, 42, 43, 44, 45, 46, 47</t>
  </si>
  <si>
    <t>2, 3, 4, 5, 6, 7, 8, 9, 10, 11, 12, 15, 17, 19, 21, 22, 23, 24, 25, 26, 27, 30, 31, 33, 34, 36, 37, 38, 39, 40, 42, 43, 44, 45, 46, 47</t>
  </si>
  <si>
    <t>3, 4, 5, 6, 7, 8, 9, 10, 11, 12, 13, 15, 17, 19, 21, 22, 23, 24, 25, 26, 27, 30, 31, 33, 34, 35, 36, 37, 38, 39, 40, 42, 43, 44, 45, 46, 47</t>
  </si>
  <si>
    <t>1, 3, 4, 5, 7, 8, 10, 11, 12, 13, 15, 17, 19, 20, 21, 22, 23, 24, 25, 27, 28, 29, 30, 31, 33, 34, 35, 36, 37, 38, 39, 40, 42, 43, 44, 45, 46, 47</t>
  </si>
  <si>
    <t>1, 3, 4, 5, 7, 8, 10, 11, 12, 13, 15, 17, 19, 20, 21, 22, 23, 24, 25, 27, 28, 29, 30, 31, 33, 34, 35, 36, 37, 39, 40, 42, 43, 44, 45, 46, 47, 49</t>
  </si>
  <si>
    <t>1, 4, 7, 8, 10, 11, 12, 13, 15, 17, 19, 20, 21, 22, 23, 24, 25, 27, 28, 29, 30, 31, 33, 34, 35, 36, 37, 39, 40, 43, 44, 45, 46, 47, 49</t>
  </si>
  <si>
    <t>1, 4, 5, 7, 8, 11, 12, 13, 15, 17, 19, 20, 21, 23, 24, 25, 26, 27, 28, 29, 30, 31, 33, 34, 35, 36, 37, 38, 39, 40, 42, 43, 44, 45, 46, 47, 49</t>
  </si>
  <si>
    <t>1, 4, 5, 7, 8, 9, 11, 12, 13, 14, 15, 19, 20, 21, 23, 25, 26, 27, 28, 29, 30, 31, 33, 34, 35, 36, 37, 38, 39, 40, 42, 44, 45, 46, 47, 49</t>
  </si>
  <si>
    <t>1, 4, 5, 7, 8, 9, 11, 12, 13, 14, 15, 19, 20, 21, 25, 26, 27, 28, 29, 30, 31, 33, 34, 35, 36, 37, 38, 39, 40, 42, 44, 45, 47, 49</t>
  </si>
  <si>
    <t>1, 4, 5, 7, 8, 9, 10, 11, 12, 13, 14, 15, 19, 20, 21, 24, 25, 26, 27, 28, 29, 31, 33, 34, 35, 37, 38, 39, 40, 42, 44, 45, 47, 48, 49</t>
  </si>
  <si>
    <t>1, 2, 3, 4, 5, 7, 8, 9, 10, 11, 12, 13, 14, 15, 16, 19, 20, 21, 22, 24, 25, 26, 27, 28, 29, 32, 33, 34, 35, 37, 38, 39, 40, 42, 44, 45, 46, 47, 48, 49</t>
  </si>
  <si>
    <t>1, 2, 3, 5, 7, 9, 10, 11, 12, 13, 14, 15, 16, 19, 20, 21, 22, 24, 26, 27, 28, 29, 32, 33, 34, 35, 37, 38, 39, 40, 42, 44, 45, 46, 47, 48, 49</t>
  </si>
  <si>
    <t>1, 2, 3, 5, 7, 9, 10, 11, 12, 14, 15, 16, 19, 20, 21, 22, 24, 26, 27, 28, 29, 32, 33, 34, 35, 37, 38, 39, 40, 42, 44, 45, 46, 47, 48, 49</t>
  </si>
  <si>
    <t>1, 2, 3, 4, 5, 7, 9, 10, 11, 12, 14, 16, 19, 20, 21, 22, 24, 26, 27, 29, 31, 32, 33, 34, 35, 37, 38, 39, 40, 42, 43, 44, 45, 46, 47, 48, 49</t>
  </si>
  <si>
    <t>1, 2, 3, 4, 5, 7, 8, 9, 10, 11, 12, 14, 16, 20, 21, 22, 23, 24, 26, 27, 29, 31, 32, 33, 34, 37, 38, 39, 42, 43, 44, 45, 46, 47, 48</t>
  </si>
  <si>
    <t>1, 2, 3, 4, 5, 7, 8, 9, 10, 11, 12, 14, 16, 20, 21, 22, 23, 24, 25, 26, 27, 28, 29, 31, 32, 33, 34, 37, 38, 39, 42, 43, 44, 45, 46, 47, 48, 49</t>
  </si>
  <si>
    <t>1, 2, 3, 4, 5, 7, 8, 9, 10, 11, 12, 14, 16, 20, 21, 22, 23, 24, 25, 26, 27, 28, 29, 31, 32, 33, 34, 35, 37, 38, 39, 42, 43, 44, 45, 46, 47, 48, 49</t>
  </si>
  <si>
    <t>1, 2, 3, 4, 5, 7, 8, 9, 10, 11, 16, 20, 21, 22, 23, 24, 25, 26, 28, 29, 31, 32, 33, 34, 35, 37, 38, 39, 40, 42, 43, 44, 45, 46, 47, 48, 49</t>
  </si>
  <si>
    <t>1, 2, 3, 4, 7, 8, 9, 11, 15, 16, 20, 21, 22, 23, 24, 25, 26, 28, 29, 31, 32, 33, 34, 35, 37, 38, 39, 40, 42, 43, 44, 45, 46, 47, 48, 49</t>
  </si>
  <si>
    <t>1, 2, 4, 5, 7, 8, 9, 11, 15, 20, 21, 22, 23, 24, 25, 26, 28, 29, 31, 32, 33, 34, 35, 37, 38, 39, 40, 42, 43, 44, 45, 46, 47, 48, 49</t>
  </si>
  <si>
    <t>2, 4, 5, 7, 8, 9, 10, 11, 15, 20, 21, 22, 23, 24, 25, 26, 28, 29, 31, 32, 33, 34, 35, 36, 37, 38, 39, 40, 43, 44, 45, 46, 47, 48, 49</t>
  </si>
  <si>
    <t>2, 4, 5, 7, 8, 9, 10, 11, 13, 15, 20, 21, 22, 23, 24, 25, 26, 28, 29, 31, 32, 33, 34, 35, 36, 37, 38, 39, 40, 43, 44, 45, 46, 47, 48, 49</t>
  </si>
  <si>
    <t>2, 4, 5, 7, 8, 9, 10, 11, 13, 15, 20, 21, 22, 23, 24, 25, 26, 28, 29, 31, 32, 34, 35, 36, 37, 38, 39, 40, 43, 44, 45, 46, 47, 48, 49</t>
  </si>
  <si>
    <t>2, 5, 7, 9, 10, 11, 13, 14, 15, 18, 20, 21, 22, 23, 24, 25, 26, 28, 29, 31, 32, 34, 35, 36, 37, 38, 39, 40, 43, 44, 46, 47, 48, 49</t>
  </si>
  <si>
    <t>2, 5, 7, 8, 9, 10, 11, 12, 13, 14, 15, 18, 19, 20, 21, 22, 23, 24, 25, 26, 28, 29, 31, 32, 35, 36, 37, 38, 39, 40, 43, 44, 46, 47, 48, 49</t>
  </si>
  <si>
    <t>1, 2, 5, 7, 8, 9, 10, 11, 12, 13, 14, 15, 18, 19, 20, 21, 22, 23, 24, 26, 28, 30, 31, 32, 35, 36, 37, 38, 39, 40, 43, 44, 46, 47, 48, 49</t>
  </si>
  <si>
    <t>1, 2, 5, 7, 8, 9, 10, 11, 12, 13, 14, 15, 18, 19, 20, 21, 23, 24, 26, 27, 28, 30, 31, 32, 35, 36, 37, 38, 39, 40, 41, 43, 44, 46, 47, 48, 49</t>
  </si>
  <si>
    <t>1, 2, 5, 7, 8, 9, 10, 11, 12, 13, 14, 15, 17, 18, 19, 20, 21, 23, 24, 26, 27, 28, 30, 31, 32, 33, 35, 36, 37, 38, 39, 40, 41, 44, 46, 47, 48, 49</t>
  </si>
  <si>
    <t>1, 2, 5, 7, 8, 9, 10, 11, 12, 13, 14, 17, 18, 19, 20, 21, 23, 24, 26, 27, 28, 30, 31, 32, 33, 34, 35, 36, 37, 38, 39, 40, 41, 44, 46, 47, 48, 49</t>
  </si>
  <si>
    <t>1, 2, 5, 7, 8, 9, 10, 11, 12, 13, 14, 17, 18, 19, 20, 21, 23, 24, 26, 27, 28, 29, 30, 31, 32, 33, 34, 35, 36, 37, 38, 39, 40, 41, 44, 46, 47, 48, 49</t>
  </si>
  <si>
    <t>1, 2, 5, 7, 8, 9, 11, 12, 13, 14, 17, 18, 19, 20, 21, 23, 24, 26, 27, 28, 29, 30, 31, 33, 34, 35, 36, 37, 38, 39, 40, 41, 44, 46, 47, 48, 49</t>
  </si>
  <si>
    <t>1, 2, 5, 7, 8, 9, 11, 12, 14, 17, 18, 19, 20, 23, 24, 26, 27, 29, 30, 31, 32, 33, 34, 35, 36, 37, 38, 39, 40, 41, 42, 44, 46, 48, 49</t>
  </si>
  <si>
    <t>1, 2, 5, 8, 9, 11, 12, 14, 16, 17, 18, 19, 20, 23, 24, 25, 26, 27, 29, 30, 31, 32, 33, 34, 35, 36, 37, 38, 39, 40, 41, 42, 44, 46, 48</t>
  </si>
  <si>
    <t>1, 2, 5, 8, 9, 10, 11, 12, 14, 16, 17, 18, 19, 20, 23, 24, 25, 26, 27, 29, 30, 31, 32, 33, 34, 35, 36, 37, 38, 39, 40, 41, 42, 46, 47, 48</t>
  </si>
  <si>
    <t>1, 2, 5, 8, 9, 10, 11, 14, 16, 17, 18, 20, 23, 24, 25, 26, 27, 29, 30, 32, 33, 34, 35, 36, 37, 38, 39, 40, 41, 42, 44, 45, 46, 47, 48</t>
  </si>
  <si>
    <t>2, 5, 6, 8, 9, 10, 11, 14, 16, 17, 19, 20, 23, 24, 25, 26, 27, 29, 30, 32, 33, 34, 35, 36, 37, 38, 39, 40, 41, 42, 44, 45, 46, 47, 48</t>
  </si>
  <si>
    <t>2, 5, 6, 8, 9, 10, 11, 14, 16, 17, 19, 20, 23, 24, 25, 26, 27, 29, 30, 32, 33, 34, 35, 37, 38, 39, 40, 42, 44, 45, 46, 47</t>
  </si>
  <si>
    <t>2, 5, 6, 8, 9, 10, 11, 14, 16, 17, 18, 19, 20, 23, 24, 25, 26, 27, 29, 30, 32, 33, 34, 35, 36, 37, 38, 39, 40, 42, 44, 45, 46, 47</t>
  </si>
  <si>
    <t>2, 5, 6, 8, 9, 10, 11, 14, 16, 17, 18, 19, 20, 23, 24, 25, 26, 27, 28, 29, 30, 32, 33, 34, 35, 36, 37, 39, 40, 42, 44, 45, 46, 47</t>
  </si>
  <si>
    <t>2, 5, 6, 8, 9, 10, 11, 13, 14, 16, 17, 18, 19, 20, 23, 24, 25, 26, 27, 28, 30, 32, 33, 34, 35, 36, 37, 39, 40, 42, 44, 45, 46, 47</t>
  </si>
  <si>
    <t>2, 3, 5, 6, 8, 9, 10, 11, 13, 14, 16, 18, 19, 20, 23, 24, 25, 26, 28, 29, 30, 31, 32, 33, 34, 35, 36, 37, 39, 40, 42, 44, 45, 46, 47</t>
  </si>
  <si>
    <t>2, 3, 5, 6, 8, 9, 10, 11, 13, 14, 16, 18, 19, 20, 23, 24, 25, 26, 28, 29, 30, 31, 33, 34, 35, 36, 37, 39, 40, 42, 44, 45, 47</t>
  </si>
  <si>
    <t>2, 3, 5, 6, 7, 8, 9, 10, 11, 13, 14, 17, 18, 19, 20, 23, 24, 25, 26, 28, 29, 30, 31, 33, 34, 35, 36, 37, 40, 42, 44, 45, 47</t>
  </si>
  <si>
    <t>2, 3, 5, 6, 7, 8, 9, 10, 11, 13, 14, 16, 17, 18, 19, 20, 23, 24, 25, 26, 28, 29, 30, 31, 33, 34, 35, 36, 37, 39, 40, 44, 45, 47</t>
  </si>
  <si>
    <t>2, 3, 5, 6, 7, 8, 9, 10, 11, 12, 13, 14, 15, 16, 17, 18, 19, 20, 22, 23, 24, 26, 28, 29, 30, 31, 33, 34, 35, 36, 37, 39, 40, 45</t>
  </si>
  <si>
    <t>2, 3, 5, 6, 7, 8, 10, 11, 12, 13, 14, 15, 16, 17, 18, 19, 20, 22, 23, 24, 26, 28, 29, 30, 31, 33, 34, 35, 36, 37, 39, 40, 43, 48</t>
  </si>
  <si>
    <t>2, 3, 5, 6, 7, 8, 10, 11, 12, 13, 14, 15, 16, 17, 18, 19, 20, 22, 24, 26, 28, 29, 30, 31, 33, 35, 36, 37, 39, 40, 43, 44, 48</t>
  </si>
  <si>
    <t>2, 3, 5, 6, 7, 8, 10, 11, 12, 13, 14, 15, 16, 17, 18, 19, 20, 22, 23, 24, 26, 28, 29, 30, 31, 33, 35, 37, 39, 40, 41, 43, 44, 48</t>
  </si>
  <si>
    <t>2, 3, 5, 6, 7, 8, 10, 11, 12, 13, 14, 15, 16, 17, 18, 19, 20, 22, 23, 24, 25, 26, 28, 29, 30, 31, 33, 34, 35, 37, 39, 40, 41, 43, 44, 48</t>
  </si>
  <si>
    <t>3, 5, 6, 7, 8, 10, 11, 12, 13, 14, 15, 16, 17, 18, 19, 20, 21, 22, 23, 24, 25, 26, 28, 29, 30, 31, 33, 34, 35, 37, 39, 40, 41, 43, 44, 45, 48</t>
  </si>
  <si>
    <t>3, 4, 5, 6, 7, 9, 10, 11, 12, 13, 14, 15, 16, 17, 18, 19, 20, 21, 22, 23, 25, 26, 28, 29, 30, 31, 33, 34, 35, 37, 39, 40, 41, 43, 44, 45, 48</t>
  </si>
  <si>
    <t>3, 4, 7, 9, 10, 11, 12, 13, 14, 15, 16, 17, 18, 19, 20, 21, 22, 23, 25, 26, 28, 29, 30, 31, 33, 34, 35, 37, 39, 40, 41, 43, 44, 45, 48</t>
  </si>
  <si>
    <t>3, 4, 7, 9, 10, 11, 12, 14, 15, 16, 18, 19, 20, 21, 22, 23, 25, 28, 29, 30, 31, 34, 35, 37, 39, 40, 41, 43, 44, 45, 48</t>
  </si>
  <si>
    <t>2, 3, 4, 7, 9, 10, 11, 12, 14, 15, 16, 18, 19, 20, 21, 22, 23, 25, 28, 29, 30, 31, 34, 35, 37, 40, 41, 42, 43, 44, 45, 48</t>
  </si>
  <si>
    <t>1, 2, 3, 4, 6, 7, 9, 10, 11, 12, 14, 15, 18, 19, 20, 21, 22, 23, 24, 25, 28, 29, 30, 31, 34, 35, 37, 41, 42, 43, 44, 45, 48</t>
  </si>
  <si>
    <t>1, 2, 3, 4, 6, 7, 9, 10, 11, 12, 14, 18, 19, 20, 21, 22, 23, 24, 25, 28, 29, 30, 31, 34, 35, 37, 41, 42, 44, 45, 46, 48</t>
  </si>
  <si>
    <t>1, 2, 3, 4, 6, 7, 9, 10, 11, 12, 14, 18, 19, 20, 21, 22, 23, 24, 25, 28, 29, 31, 34, 35, 37, 38, 41, 42, 43, 44, 45, 46, 48</t>
  </si>
  <si>
    <t>1, 2, 3, 4, 6, 7, 9, 10, 11, 12, 14, 16, 17, 18, 19, 21, 22, 24, 25, 27, 28, 29, 31, 34, 35, 37, 38, 41, 42, 43, 44, 45, 46, 48</t>
  </si>
  <si>
    <t>1, 2, 3, 4, 5, 6, 9, 10, 11, 12, 14, 16, 17, 18, 19, 21, 22, 24, 27, 28, 29, 31, 34, 35, 37, 38, 40, 41, 42, 43, 44, 45, 46, 48, 49</t>
  </si>
  <si>
    <t>1, 2, 3, 4, 5, 6, 9, 10, 11, 12, 14, 16, 17, 18, 19, 21, 22, 24, 27, 28, 31, 33, 34, 35, 37, 38, 40, 41, 42, 43, 44, 46, 48, 49</t>
  </si>
  <si>
    <t>1, 2, 3, 4, 5, 6, 7, 9, 10, 11, 12, 14, 16, 17, 18, 19, 21, 22, 24, 27, 28, 31, 33, 34, 35, 37, 38, 40, 41, 42, 43, 44, 46, 48, 49</t>
  </si>
  <si>
    <t>1, 2, 3, 4, 5, 6, 7, 8, 9, 10, 11, 12, 16, 17, 18, 19, 21, 22, 24, 27, 28, 29, 31, 33, 34, 35, 37, 38, 39, 40, 41, 42, 43, 44, 46, 48, 49</t>
  </si>
  <si>
    <t>1, 2, 3, 4, 5, 6, 7, 8, 9, 10, 11, 12, 15, 16, 17, 18, 21, 22, 24, 27, 28, 29, 31, 33, 34, 35, 37, 38, 39, 40, 41, 42, 43, 44, 46, 47, 48, 49</t>
  </si>
  <si>
    <t>1, 2, 3, 4, 5, 6, 7, 8, 9, 10, 11, 12, 15, 16, 17, 21, 22, 23, 24, 27, 28, 29, 31, 33, 34, 35, 37, 38, 39, 40, 41, 42, 43, 45, 46, 47, 48, 49</t>
  </si>
  <si>
    <t>2, 3, 4, 5, 6, 7, 8, 9, 10, 11, 12, 15, 16, 17, 21, 22, 23, 24, 25, 27, 28, 29, 31, 33, 34, 35, 37, 38, 39, 40, 41, 43, 45, 46, 47, 48, 49</t>
  </si>
  <si>
    <t>1, 2, 3, 4, 5, 6, 7, 8, 9, 10, 11, 12, 15, 16, 17, 21, 22, 23, 24, 25, 26, 27, 28, 29, 32, 33, 34, 35, 37, 38, 39, 40, 41, 43, 45, 46, 47, 48, 49</t>
  </si>
  <si>
    <t>1, 2, 3, 4, 5, 6, 7, 8, 9, 10, 11, 12, 15, 16, 17, 18, 20, 21, 22, 23, 24, 25, 26, 27, 28, 29, 32, 33, 34, 35, 37, 39, 40, 45, 46, 47, 48, 49</t>
  </si>
  <si>
    <t>1, 2, 3, 4, 5, 6, 7, 8, 9, 10, 12, 15, 16, 17, 18, 20, 21, 22, 23, 24, 25, 26, 28, 29, 32, 33, 34, 35, 37, 39, 40, 41, 42, 43, 45, 46, 47, 48, 49</t>
  </si>
  <si>
    <t>1, 2, 3, 4, 5, 6, 7, 8, 9, 10, 12, 15, 16, 17, 18, 20, 21, 22, 23, 24, 25, 26, 28, 29, 30, 32, 33, 34, 35, 39, 40, 41, 42, 43, 45, 47, 48</t>
  </si>
  <si>
    <t>1, 2, 3, 4, 5, 6, 7, 8, 9, 10, 15, 16, 17, 18, 20, 21, 22, 23, 24, 25, 26, 28, 29, 30, 32, 34, 35, 36, 39, 40, 41, 42, 43, 45, 47, 48</t>
  </si>
  <si>
    <t>1, 2, 4, 5, 6, 7, 8, 9, 10, 14, 15, 16, 18, 20, 21, 22, 23, 24, 25, 26, 28, 29, 30, 31, 32, 33, 34, 35, 36, 39, 40, 41, 42, 43, 45, 46, 47</t>
  </si>
  <si>
    <t>1, 2, 4, 5, 6, 7, 8, 9, 10, 14, 15, 16, 18, 20, 21, 23, 24, 25, 26, 28, 29, 30, 31, 32, 33, 34, 35, 36, 37, 40, 41, 42, 43, 44, 45, 46, 47</t>
  </si>
  <si>
    <t>1, 2, 3, 4, 5, 6, 7, 8, 9, 10, 14, 16, 18, 20, 21, 23, 24, 25, 26, 28, 29, 30, 31, 32, 33, 34, 35, 36, 37, 40, 41, 42, 43, 44, 45, 46, 47</t>
  </si>
  <si>
    <t>1, 2, 3, 4, 5, 6, 7, 8, 9, 10, 14, 16, 18, 20, 21, 23, 24, 25, 26, 28, 30, 31, 32, 33, 34, 35, 36, 37, 40, 41, 42, 43, 44, 45, 46, 47</t>
  </si>
  <si>
    <t>1, 2, 3, 4, 5, 6, 8, 9, 10, 14, 16, 17, 18, 20, 23, 24, 25, 26, 28, 30, 31, 32, 33, 34, 35, 36, 37, 40, 41, 42, 43, 44, 45, 46, 47</t>
  </si>
  <si>
    <t>2, 3, 4, 5, 6, 8, 9, 10, 12, 14, 16, 17, 18, 20, 22, 23, 24, 25, 26, 28, 30, 31, 32, 33, 34, 35, 36, 37, 40, 41, 42, 43, 44, 45, 46, 47</t>
  </si>
  <si>
    <t>2, 3, 4, 5, 6, 8, 10, 12, 14, 16, 17, 18, 20, 22, 23, 24, 25, 26, 28, 29, 30, 31, 32, 33, 34, 35, 36, 37, 40, 41, 42, 43, 44, 45, 46, 47</t>
  </si>
  <si>
    <t>2, 3, 4, 5, 6, 7, 8, 10, 12, 14, 16, 17, 18, 19, 20, 21, 22, 23, 24, 25, 26, 28, 29, 30, 31, 32, 33, 35, 36, 37, 40, 42, 43, 44, 45, 46, 47</t>
  </si>
  <si>
    <t>2, 3, 4, 5, 6, 7, 8, 9, 10, 12, 14, 16, 17, 18, 19, 20, 21, 22, 23, 24, 25, 26, 27, 28, 29, 30, 31, 32, 33, 35, 36, 37, 40, 42, 43, 44, 45, 46, 47</t>
  </si>
  <si>
    <t>2, 3, 4, 5, 6, 7, 8, 9, 10, 12, 14, 16, 17, 18, 19, 20, 21, 22, 23, 24, 26, 27, 28, 29, 30, 31, 32, 33, 34, 35, 36, 37, 40, 42, 44, 45, 46, 47</t>
  </si>
  <si>
    <t>2, 3, 4, 5, 6, 7, 8, 9, 10, 12, 16, 17, 18, 19, 20, 21, 22, 23, 24, 26, 27, 28, 29, 30, 31, 32, 33, 34, 35, 36, 37, 40, 42, 44, 45, 47</t>
  </si>
  <si>
    <t>2, 3, 4, 5, 6, 7, 8, 9, 10, 12, 16, 17, 18, 19, 21, 22, 23, 24, 26, 27, 28, 29, 30, 31, 32, 33, 34, 35, 36, 37, 39, 42, 44, 45, 47</t>
  </si>
  <si>
    <t>2, 4, 6, 7, 8, 9, 10, 11, 12, 16, 17, 18, 19, 20, 21, 22, 23, 24, 26, 27, 28, 29, 30, 31, 32, 33, 34, 35, 36, 37, 39, 42, 44, 45, 47</t>
  </si>
  <si>
    <t>2, 4, 6, 7, 8, 9, 10, 11, 12, 16, 17, 18, 19, 20, 21, 22, 23, 24, 26, 27, 28, 29, 30, 31, 32, 33, 34, 35, 36, 37, 39, 40, 42, 44, 45, 47</t>
  </si>
  <si>
    <t>2, 4, 5, 7, 8, 9, 10, 11, 12, 16, 17, 18, 19, 20, 21, 22, 23, 24, 27, 28, 29, 30, 31, 32, 33, 34, 35, 36, 37, 39, 40, 41, 42, 44, 45</t>
  </si>
  <si>
    <t>3, 4, 5, 7, 8, 9, 10, 11, 14, 16, 17, 18, 19, 20, 21, 22, 23, 24, 27, 28, 29, 30, 31, 32, 33, 34, 35, 36, 37, 39, 40, 41, 42, 44, 45</t>
  </si>
  <si>
    <t>3, 4, 5, 7, 8, 9, 10, 11, 14, 16, 17, 18, 19, 20, 21, 22, 23, 24, 27, 28, 29, 30, 31, 32, 33, 34, 35, 36, 37, 39, 40, 41, 42, 44, 45, 49</t>
  </si>
  <si>
    <t>3, 5, 7, 8, 9, 10, 11, 12, 14, 16, 17, 18, 19, 20, 21, 22, 23, 24, 25, 27, 28, 29, 30, 31, 32, 33, 34, 35, 36, 37, 39, 40, 41, 42, 44, 45, 49</t>
  </si>
  <si>
    <t>1, 3, 5, 7, 8, 9, 10, 11, 12, 14, 16, 17, 18, 19, 20, 21, 22, 23, 24, 25, 27, 28, 29, 30, 31, 32, 33, 34, 35, 36, 37, 39, 40, 41, 42, 44, 45, 48, 49</t>
  </si>
  <si>
    <t>1, 3, 5, 8, 9, 11, 12, 14, 16, 17, 18, 19, 20, 21, 22, 23, 24, 25, 27, 28, 29, 30, 31, 32, 33, 34, 36, 37, 39, 40, 41, 42, 43, 44, 45, 46, 48, 49</t>
  </si>
  <si>
    <t>1, 3, 5, 8, 9, 11, 12, 14, 16, 17, 18, 20, 21, 22, 23, 24, 25, 27, 29, 30, 31, 32, 33, 34, 36, 37, 39, 40, 41, 42, 43, 44, 45, 46, 48, 49</t>
  </si>
  <si>
    <t>1, 3, 5, 8, 9, 11, 12, 14, 15, 16, 17, 18, 20, 21, 22, 23, 24, 25, 27, 29, 30, 31, 32, 33, 34, 35, 36, 37, 40, 41, 42, 43, 44, 45, 46, 48, 49</t>
  </si>
  <si>
    <t>1, 3, 5, 8, 9, 11, 12, 14, 15, 16, 17, 18, 20, 21, 22, 23, 24, 25, 27, 29, 30, 31, 32, 33, 34, 35, 36, 37, 38, 40, 41, 42, 43, 44, 45, 46, 48, 49</t>
  </si>
  <si>
    <t>1, 3, 5, 8, 9, 11, 12, 14, 15, 16, 17, 18, 20, 21, 22, 24, 25, 27, 29, 30, 31, 32, 33, 35, 36, 37, 38, 40, 41, 42, 43, 44, 45, 46, 48, 49</t>
  </si>
  <si>
    <t>1, 3, 4, 5, 8, 9, 11, 12, 14, 15, 16, 17, 18, 19, 20, 21, 22, 24, 25, 29, 30, 31, 32, 33, 35, 36, 37, 38, 40, 41, 42, 43, 44, 45, 46, 48, 49</t>
  </si>
  <si>
    <t>1, 3, 4, 5, 8, 9, 11, 12, 14, 15, 16, 17, 18, 19, 20, 21, 22, 24, 25, 30, 31, 32, 33, 35, 36, 37, 38, 40, 41, 42, 43, 44, 45, 46, 48, 49</t>
  </si>
  <si>
    <t>1, 3, 4, 5, 8, 9, 11, 12, 14, 15, 16, 17, 18, 19, 20, 21, 22, 23, 24, 25, 30, 31, 32, 33, 35, 36, 37, 38, 40, 41, 42, 43, 44, 46, 48</t>
  </si>
  <si>
    <t>1, 2, 3, 4, 5, 8, 9, 11, 12, 13, 15, 16, 17, 18, 19, 20, 21, 22, 23, 24, 30, 31, 32, 33, 35, 36, 37, 38, 40, 42, 43, 44, 46, 48</t>
  </si>
  <si>
    <t>2, 3, 4, 5, 8, 9, 11, 12, 13, 15, 16, 17, 18, 19, 20, 21, 22, 23, 24, 25, 30, 31, 32, 33, 35, 36, 37, 38, 43, 44, 46, 48</t>
  </si>
  <si>
    <t>2, 3, 4, 5, 8, 9, 11, 12, 13, 15, 16, 17, 18, 19, 20, 21, 22, 23, 24, 25, 27, 30, 31, 33, 34, 35, 36, 37, 38, 42, 43, 44, 46, 48</t>
  </si>
  <si>
    <t>2, 3, 4, 5, 7, 8, 9, 11, 12, 13, 15, 16, 17, 18, 19, 20, 21, 22, 23, 24, 25, 27, 30, 33, 34, 35, 36, 37, 38, 42, 43, 45, 46, 48</t>
  </si>
  <si>
    <t>2, 3, 4, 5, 7, 8, 11, 12, 13, 15, 16, 17, 18, 19, 20, 21, 23, 24, 25, 27, 30, 33, 34, 35, 36, 37, 38, 42, 43, 45, 46, 48</t>
  </si>
  <si>
    <t>2, 3, 4, 5, 7, 8, 12, 13, 15, 16, 18, 19, 20, 21, 23, 24, 25, 27, 30, 33, 34, 35, 36, 37, 38, 42, 43, 44, 45, 46, 48</t>
  </si>
  <si>
    <t>2, 3, 4, 5, 7, 8, 12, 13, 15, 16, 18, 19, 20, 21, 23, 24, 25, 27, 30, 33, 34, 35, 36, 37, 38, 42, 43, 44, 45, 46, 48, 49</t>
  </si>
  <si>
    <t>2, 3, 4, 5, 7, 8, 12, 13, 15, 16, 17, 18, 19, 20, 21, 23, 24, 25, 27, 30, 31, 33, 34, 35, 36, 38, 42, 43, 44, 45, 46, 48, 49</t>
  </si>
  <si>
    <t>2, 3, 4, 5, 6, 7, 8, 12, 13, 15, 17, 18, 19, 20, 21, 23, 24, 25, 27, 30, 31, 33, 34, 35, 36, 38, 42, 43, 44, 45, 46, 48, 49</t>
  </si>
  <si>
    <t>2, 3, 4, 5, 6, 7, 8, 12, 13, 15, 16, 17, 18, 19, 20, 21, 23, 24, 25, 27, 28, 30, 31, 32, 33, 34, 35, 36, 38, 42, 43, 44, 45, 48, 49</t>
  </si>
  <si>
    <t>2, 3, 4, 5, 6, 7, 8, 12, 13, 16, 17, 18, 19, 20, 21, 23, 24, 27, 28, 30, 31, 32, 33, 34, 35, 36, 38, 42, 44, 45, 47, 48, 49</t>
  </si>
  <si>
    <t>1, 2, 3, 4, 5, 6, 7, 8, 12, 13, 14, 15, 16, 17, 18, 19, 20, 21, 23, 24, 27, 28, 29, 30, 31, 32, 33, 34, 35, 36, 38, 42, 44, 45, 47, 48, 49</t>
  </si>
  <si>
    <t>1, 2, 3, 4, 5, 6, 8, 12, 13, 14, 15, 16, 17, 18, 19, 20, 21, 23, 24, 27, 28, 29, 31, 32, 33, 34, 35, 36, 38, 40, 42, 44, 45, 46, 47, 48, 49</t>
  </si>
  <si>
    <t>1, 2, 3, 4, 5, 6, 8, 12, 13, 14, 15, 16, 17, 18, 19, 20, 21, 23, 24, 27, 28, 29, 31, 32, 33, 34, 35, 36, 38, 40, 42, 43, 44, 45, 46, 47, 48, 49</t>
  </si>
  <si>
    <t>1, 2, 3, 4, 5, 6, 8, 12, 13, 14, 15, 16, 17, 18, 19, 20, 21, 23, 24, 27, 28, 29, 31, 32, 33, 34, 36, 38, 40, 42, 43, 45, 46, 47, 48, 49</t>
  </si>
  <si>
    <t>1, 3, 4, 5, 6, 8, 9, 10, 12, 13, 14, 15, 16, 17, 18, 19, 20, 23, 24, 27, 28, 29, 31, 32, 33, 34, 36, 38, 40, 42, 43, 45, 46, 47, 48, 49</t>
  </si>
  <si>
    <t>1, 2, 3, 4, 5, 6, 8, 9, 10, 12, 14, 15, 16, 17, 18, 19, 20, 23, 24, 26, 27, 28, 29, 30, 31, 32, 33, 34, 36, 38, 39, 40, 42, 43, 46, 47, 48, 49</t>
  </si>
  <si>
    <t>1, 2, 3, 5, 6, 8, 9, 10, 12, 14, 15, 16, 18, 19, 20, 23, 24, 26, 27, 28, 29, 30, 31, 32, 33, 34, 36, 37, 38, 39, 40, 42, 43, 45, 46, 47, 48, 49</t>
  </si>
  <si>
    <t>1, 2, 3, 4, 5, 6, 8, 9, 10, 12, 13, 14, 15, 16, 18, 19, 20, 23, 24, 26, 27, 28, 29, 30, 31, 32, 33, 34, 36, 37, 38, 39, 40, 42, 43, 45, 46, 47, 48, 49</t>
  </si>
  <si>
    <t>1, 2, 3, 4, 5, 7, 8, 9, 10, 13, 14, 15, 16, 18, 19, 20, 23, 24, 26, 27, 28, 29, 30, 31, 32, 33, 34, 36, 37, 38, 39, 40, 42, 43, 45, 46, 47, 48, 49</t>
  </si>
  <si>
    <t>1, 2, 3, 4, 5, 7, 8, 9, 10, 13, 14, 15, 16, 18, 19, 20, 23, 24, 26, 27, 28, 29, 30, 31, 32, 34, 36, 37, 38, 39, 40, 42, 43, 45, 46, 47, 48, 49</t>
  </si>
  <si>
    <t>2, 3, 4, 5, 6, 7, 8, 9, 10, 11, 13, 16, 18, 19, 20, 22, 23, 24, 26, 27, 28, 30, 31, 32, 34, 36, 37, 38, 39, 40, 41, 42, 43, 45, 46, 47, 48, 49</t>
  </si>
  <si>
    <t>2, 3, 4, 5, 6, 7, 8, 9, 10, 11, 13, 15, 16, 18, 19, 20, 22, 23, 26, 27, 28, 30, 31, 32, 34, 35, 36, 37, 38, 39, 40, 41, 42, 43, 45, 46, 47, 48, 49</t>
  </si>
  <si>
    <t>2, 3, 4, 5, 6, 7, 8, 9, 10, 11, 12, 13, 15, 16, 18, 20, 22, 23, 24, 26, 27, 28, 30, 31, 32, 34, 35, 36, 37, 38, 39, 40, 41, 42, 43, 44, 45, 46, 47, 48, 49</t>
  </si>
  <si>
    <t>2, 3, 4, 5, 6, 7, 8, 9, 10, 11, 12, 13, 15, 16, 17, 18, 20, 22, 23, 24, 26, 27, 30, 31, 32, 34, 35, 36, 37, 38, 39, 40, 41, 42, 43, 44, 45, 46, 47, 48, 49</t>
  </si>
  <si>
    <t>2, 3, 4, 5, 6, 7, 8, 11, 12, 13, 14, 15, 16, 17, 18, 20, 22, 23, 24, 26, 27, 30, 32, 34, 35, 36, 37, 38, 39, 40, 41, 42, 43, 44, 45, 46, 47, 48, 49</t>
  </si>
  <si>
    <t>2, 3, 4, 5, 6, 7, 8, 11, 12, 13, 14, 15, 16, 17, 18, 19, 20, 22, 23, 24, 27, 30, 32, 34, 35, 36, 37, 38, 41, 42, 43, 44, 45, 46, 47, 48, 49</t>
  </si>
  <si>
    <t>3, 4, 5, 6, 7, 8, 11, 12, 13, 14, 15, 16, 17, 19, 20, 22, 23, 24, 26, 27, 30, 32, 34, 35, 36, 38, 39, 41, 42, 43, 44, 45, 46, 48, 49</t>
  </si>
  <si>
    <t>3, 4, 5, 6, 7, 8, 10, 11, 12, 13, 14, 15, 16, 17, 19, 20, 22, 23, 24, 26, 27, 30, 32, 34, 35, 36, 38, 39, 41, 42, 43, 44, 45, 46, 48, 49</t>
  </si>
  <si>
    <t>3, 4, 5, 6, 7, 8, 9, 10, 11, 12, 13, 14, 15, 16, 17, 19, 20, 22, 23, 24, 26, 27, 30, 32, 34, 35, 36, 38, 39, 41, 43, 44, 45, 46, 48, 49</t>
  </si>
  <si>
    <t>3, 4, 5, 6, 7, 8, 9, 10, 11, 12, 13, 14, 15, 16, 17, 19, 20, 22, 23, 24, 25, 26, 27, 28, 30, 32, 34, 35, 36, 38, 39, 41, 43, 44, 45, 46, 48</t>
  </si>
  <si>
    <t>3, 4, 5, 6, 7, 8, 9, 10, 11, 12, 14, 15, 16, 17, 19, 20, 21, 22, 23, 24, 25, 26, 27, 28, 30, 32, 34, 35, 36, 38, 39, 42, 43, 44, 45, 46, 48</t>
  </si>
  <si>
    <t>3, 4, 5, 6, 7, 8, 9, 10, 11, 12, 13, 14, 16, 17, 19, 20, 21, 22, 23, 24, 25, 26, 28, 30, 32, 34, 36, 38, 39, 42, 43, 44, 45, 46, 48</t>
  </si>
  <si>
    <t>3, 4, 5, 6, 7, 8, 9, 10, 11, 12, 13, 14, 16, 17, 19, 20, 21, 22, 23, 24, 25, 26, 28, 30, 31, 32, 34, 36, 39, 42, 43, 44, 45, 46, 48</t>
  </si>
  <si>
    <t>3, 4, 5, 6, 7, 8, 9, 10, 11, 12, 13, 14, 17, 19, 20, 21, 22, 23, 24, 25, 26, 28, 30, 31, 32, 34, 36, 39, 42, 43, 44, 45, 46, 48</t>
  </si>
  <si>
    <t>3, 4, 5, 6, 7, 8, 9, 10, 11, 13, 15, 19, 20, 21, 22, 23, 24, 25, 26, 28, 30, 31, 32, 34, 36, 37, 39, 41, 42, 43, 44, 45, 46, 48</t>
  </si>
  <si>
    <t>2, 3, 4, 5, 6, 7, 8, 9, 10, 11, 12, 13, 15, 19, 20, 21, 22, 23, 24, 25, 26, 28, 30, 31, 32, 34, 36, 37, 39, 41, 42, 43, 44, 45, 46, 48</t>
  </si>
  <si>
    <t>1, 2, 3, 4, 5, 7, 8, 9, 10, 11, 12, 13, 15, 19, 20, 21, 22, 23, 24, 25, 26, 28, 30, 31, 32, 34, 35, 37, 39, 41, 42, 43, 44, 45, 46, 47, 48</t>
  </si>
  <si>
    <t>1, 2, 3, 4, 5, 6, 7, 8, 9, 11, 12, 13, 15, 19, 20, 21, 22, 23, 24, 25, 26, 28, 30, 31, 32, 35, 37, 39, 40, 41, 42, 43, 45, 46, 47, 48</t>
  </si>
  <si>
    <t>1, 2, 4, 5, 6, 8, 11, 12, 13, 15, 19, 20, 21, 22, 23, 24, 25, 26, 28, 30, 31, 32, 35, 36, 37, 39, 40, 41, 42, 43, 45, 46, 47, 48</t>
  </si>
  <si>
    <t>1, 2, 4, 5, 6, 8, 11, 12, 13, 15, 19, 20, 21, 22, 23, 24, 29, 30, 31, 32, 34, 35, 36, 37, 39, 40, 41, 42, 43, 45, 46, 47, 48</t>
  </si>
  <si>
    <t>1, 2, 4, 5, 6, 8, 11, 12, 13, 15, 18, 19, 20, 21, 22, 23, 24, 25, 29, 31, 32, 34, 35, 36, 37, 39, 40, 41, 42, 43, 45, 46, 47, 48, 49</t>
  </si>
  <si>
    <t>1, 2, 3, 4, 5, 6, 8, 10, 12, 13, 15, 18, 19, 20, 21, 22, 23, 24, 25, 29, 31, 32, 33, 34, 35, 36, 37, 38, 39, 40, 41, 42, 43, 45, 46, 47, 48, 49</t>
  </si>
  <si>
    <t>1, 2, 3, 4, 5, 6, 8, 10, 12, 13, 14, 15, 18, 19, 21, 22, 23, 24, 25, 29, 32, 33, 34, 35, 36, 37, 38, 39, 40, 41, 42, 43, 44, 45, 46, 47, 48, 49</t>
  </si>
  <si>
    <t>1, 2, 3, 4, 5, 6, 7, 8, 10, 12, 13, 14, 15, 16, 18, 19, 22, 23, 25, 29, 32, 33, 34, 35, 36, 37, 38, 39, 40, 41, 42, 43, 44, 45, 46, 47, 48, 49</t>
  </si>
  <si>
    <t>1, 2, 3, 4, 5, 6, 7, 8, 10, 12, 13, 14, 15, 16, 18, 19, 22, 23, 25, 28, 29, 32, 33, 34, 35, 36, 37, 38, 39, 40, 41, 42, 43, 44, 45, 46, 47, 48, 49</t>
  </si>
  <si>
    <t>1, 2, 3, 4, 5, 6, 7, 8, 10, 13, 14, 15, 16, 18, 19, 22, 23, 25, 28, 29, 32, 33, 34, 35, 36, 37, 38, 39, 40, 41, 42, 43, 44, 45, 46, 47, 48, 49</t>
  </si>
  <si>
    <t>2, 3, 4, 5, 6, 7, 8, 10, 11, 13, 14, 15, 16, 17, 18, 19, 22, 23, 24, 25, 28, 29, 31, 32, 33, 34, 35, 36, 37, 38, 40, 41, 42, 43, 44, 45, 46, 47, 48, 49</t>
  </si>
  <si>
    <t>2, 3, 4, 5, 6, 7, 8, 10, 11, 13, 14, 15, 16, 17, 18, 19, 20, 22, 23, 24, 25, 28, 29, 31, 32, 33, 34, 35, 37, 38, 40, 41, 43, 44, 45, 46, 47, 48, 49</t>
  </si>
  <si>
    <t>2, 3, 4, 5, 6, 7, 8, 10, 11, 13, 14, 15, 16, 17, 18, 19, 20, 23, 24, 25, 28, 29, 31, 32, 33, 34, 35, 37, 38, 40, 41, 42, 43, 44, 45, 46, 47, 48, 49</t>
  </si>
  <si>
    <t>2, 3, 5, 6, 7, 8, 10, 11, 13, 14, 15, 16, 17, 19, 20, 23, 24, 28, 29, 31, 32, 33, 34, 35, 37, 38, 41, 42, 44, 45, 46, 47, 48, 49</t>
  </si>
  <si>
    <t>2, 5, 6, 7, 8, 10, 11, 12, 13, 14, 15, 16, 17, 19, 20, 22, 23, 24, 28, 29, 31, 32, 33, 34, 35, 37, 38, 41, 42, 43, 44, 45, 46, 47, 48, 49</t>
  </si>
  <si>
    <t>2, 5, 6, 7, 8, 10, 11, 12, 13, 14, 15, 16, 17, 19, 20, 22, 23, 24, 25, 28, 29, 31, 33, 34, 35, 37, 38, 41, 42, 43, 44, 45, 46, 47, 48, 49</t>
  </si>
  <si>
    <t>2, 4, 5, 6, 8, 10, 11, 12, 13, 14, 15, 16, 17, 19, 20, 22, 24, 25, 28, 29, 31, 33, 34, 35, 37, 38, 41, 42, 43, 44, 45, 46, 47, 48, 49</t>
  </si>
  <si>
    <t>2, 4, 5, 6, 8, 10, 11, 12, 13, 14, 15, 16, 17, 19, 20, 22, 24, 25, 26, 27, 28, 29, 31, 33, 34, 37, 38, 42, 43, 44, 45, 46, 47, 48, 49</t>
  </si>
  <si>
    <t>2, 4, 5, 6, 8, 9, 10, 11, 12, 13, 14, 15, 16, 17, 19, 20, 22, 24, 25, 26, 27, 28, 29, 31, 33, 34, 37, 38, 42, 43, 44, 45, 46, 47, 49</t>
  </si>
  <si>
    <t>2, 4, 5, 8, 9, 10, 11, 12, 13, 14, 15, 16, 17, 19, 20, 22, 24, 25, 26, 27, 28, 29, 31, 33, 34, 36, 37, 38, 41, 42, 43, 44, 45, 46, 47, 49</t>
  </si>
  <si>
    <t>2, 4, 5, 8, 9, 10, 11, 12, 13, 14, 15, 16, 17, 19, 20, 22, 24, 25, 26, 27, 28, 29, 31, 32, 33, 34, 36, 41, 42, 43, 44, 45, 46, 47, 49</t>
  </si>
  <si>
    <t>2, 4, 5, 6, 8, 9, 11, 12, 13, 14, 15, 16, 17, 19, 20, 22, 24, 25, 26, 27, 28, 29, 31, 32, 33, 34, 36, 41, 42, 43, 44, 45, 46, 47, 49</t>
  </si>
  <si>
    <t>2, 4, 5, 6, 7, 8, 9, 10, 11, 12, 13, 14, 15, 16, 19, 20, 22, 24, 25, 26, 27, 28, 29, 31, 32, 33, 34, 36, 41, 43, 44, 45, 46, 47, 49</t>
  </si>
  <si>
    <t>2, 4, 5, 6, 7, 8, 9, 10, 11, 12, 14, 15, 17, 19, 20, 22, 24, 25, 26, 27, 28, 29, 31, 32, 33, 34, 36, 41, 43, 44, 45, 46, 47</t>
  </si>
  <si>
    <t>2, 4, 6, 7, 8, 9, 10, 11, 12, 13, 14, 15, 16, 17, 19, 20, 21, 22, 24, 25, 26, 27, 28, 29, 31, 32, 33, 34, 36, 41, 43, 44, 45, 46, 47</t>
  </si>
  <si>
    <t>1, 2, 4, 6, 7, 9, 10, 11, 12, 13, 14, 15, 16, 17, 18, 19, 20, 21, 22, 23, 24, 25, 26, 27, 28, 29, 31, 32, 34, 36, 41, 43, 44, 45, 46, 47</t>
  </si>
  <si>
    <t>1, 2, 4, 6, 7, 9, 10, 11, 12, 13, 14, 15, 16, 17, 18, 19, 20, 21, 22, 23, 24, 25, 26, 27, 28, 29, 31, 32, 34, 36, 41, 42, 43, 44, 45, 46, 48</t>
  </si>
  <si>
    <t>1, 2, 3, 4, 6, 7, 9, 10, 11, 12, 13, 14, 15, 16, 17, 18, 19, 20, 21, 22, 23, 24, 25, 27, 28, 29, 31, 32, 34, 36, 38, 41, 42, 43, 44, 45, 46, 48</t>
  </si>
  <si>
    <t>1, 2, 3, 4, 6, 7, 10, 11, 12, 13, 14, 15, 16, 17, 18, 19, 20, 21, 22, 23, 24, 25, 26, 27, 28, 29, 32, 34, 35, 36, 38, 39, 40, 41, 42, 43, 44, 46, 47, 48</t>
  </si>
  <si>
    <t>1, 2, 3, 4, 6, 7, 10, 11, 12, 13, 14, 16, 17, 18, 19, 20, 21, 22, 23, 24, 25, 26, 27, 28, 29, 32, 34, 35, 36, 38, 39, 40, 41, 42, 44, 46, 47, 48</t>
  </si>
  <si>
    <t>1, 2, 3, 4, 6, 7, 8, 10, 11, 12, 13, 14, 16, 17, 18, 19, 20, 21, 22, 23, 24, 25, 26, 27, 28, 29, 32, 34, 35, 36, 38, 39, 40, 41, 42, 44, 45, 47, 48</t>
  </si>
  <si>
    <t>1, 2, 3, 6, 8, 9, 10, 11, 12, 13, 14, 16, 17, 18, 19, 20, 21, 23, 24, 25, 26, 27, 29, 32, 33, 34, 35, 36, 38, 39, 40, 41, 42, 44, 45, 47, 48</t>
  </si>
  <si>
    <t>1, 2, 3, 5, 6, 8, 9, 10, 11, 12, 13, 14, 16, 17, 18, 19, 21, 23, 24, 25, 26, 27, 29, 32, 33, 34, 35, 36, 38, 39, 40, 41, 42, 44, 45, 47, 48</t>
  </si>
  <si>
    <t>1, 2, 3, 5, 6, 8, 9, 10, 11, 12, 13, 14, 16, 17, 18, 19, 23, 24, 25, 26, 27, 29, 32, 33, 34, 35, 36, 38, 39, 40, 41, 42, 43, 44, 45, 47, 48</t>
  </si>
  <si>
    <t>1, 2, 3, 4, 5, 6, 8, 9, 11, 12, 13, 14, 16, 17, 18, 19, 24, 25, 26, 27, 28, 29, 32, 33, 34, 35, 36, 38, 39, 40, 41, 42, 43, 44, 45, 47, 48</t>
  </si>
  <si>
    <t>1, 2, 3, 4, 5, 6, 8, 9, 11, 12, 13, 14, 16, 17, 18, 19, 20, 24, 25, 26, 27, 28, 29, 32, 33, 34, 35, 36, 38, 39, 40, 41, 42, 43, 44, 45, 46, 47, 48</t>
  </si>
  <si>
    <t>1, 2, 3, 4, 5, 6, 7, 8, 9, 11, 12, 13, 14, 16, 17, 18, 19, 20, 23, 24, 25, 26, 28, 29, 32, 33, 34, 35, 36, 38, 39, 40, 41, 42, 43, 44, 45, 46, 47, 48</t>
  </si>
  <si>
    <t>1, 2, 3, 4, 5, 6, 7, 8, 9, 11, 12, 13, 14, 16, 17, 18, 19, 20, 23, 24, 25, 28, 29, 32, 33, 34, 35, 36, 38, 39, 40, 41, 42, 43, 44, 45, 46, 47, 48</t>
  </si>
  <si>
    <t>1, 2, 3, 4, 5, 7, 8, 9, 11, 12, 13, 14, 16, 17, 18, 19, 20, 23, 24, 25, 26, 28, 32, 33, 35, 36, 38, 39, 40, 41, 42, 43, 44, 45, 46, 47, 48</t>
  </si>
  <si>
    <t>1, 2, 3, 4, 5, 6, 7, 8, 9, 10, 12, 13, 14, 16, 17, 18, 19, 20, 23, 24, 25, 26, 28, 32, 33, 36, 38, 39, 40, 41, 42, 43, 45, 46, 47, 48</t>
  </si>
  <si>
    <t>1, 2, 3, 4, 5, 6, 7, 8, 9, 10, 12, 13, 14, 16, 17, 18, 19, 20, 23, 24, 25, 26, 28, 32, 33, 36, 38, 39, 40, 41, 43, 46, 48</t>
  </si>
  <si>
    <t>1, 2, 3, 4, 5, 6, 7, 8, 9, 10, 12, 13, 14, 16, 17, 18, 19, 20, 22, 23, 24, 25, 26, 28, 32, 36, 38, 39, 40, 41, 43, 46, 47, 49</t>
  </si>
  <si>
    <t>1, 2, 3, 4, 5, 6, 7, 8, 9, 10, 12, 13, 14, 16, 17, 18, 19, 20, 22, 23, 24, 25, 26, 28, 32, 33, 36, 38, 39, 40, 41, 42, 43, 46, 47, 49</t>
  </si>
  <si>
    <t>1, 2, 3, 4, 6, 7, 8, 9, 10, 12, 13, 14, 16, 17, 18, 19, 20, 22, 23, 24, 25, 26, 28, 32, 33, 36, 38, 39, 40, 41, 42, 46, 47, 49</t>
  </si>
  <si>
    <t>1, 2, 3, 4, 6, 7, 8, 9, 10, 12, 13, 14, 16, 17, 18, 20, 21, 22, 23, 24, 25, 26, 28, 30, 32, 33, 36, 37, 38, 39, 40, 41, 42, 46, 47, 49</t>
  </si>
  <si>
    <t>1, 2, 3, 4, 5, 6, 7, 8, 9, 10, 12, 14, 16, 17, 18, 19, 20, 21, 22, 23, 24, 25, 26, 28, 30, 32, 33, 36, 37, 38, 39, 40, 41, 42, 46, 47, 49</t>
  </si>
  <si>
    <t>1, 2, 3, 4, 5, 6, 7, 8, 9, 10, 12, 14, 16, 17, 18, 19, 20, 21, 22, 24, 25, 26, 28, 30, 32, 33, 36, 37, 38, 39, 40, 41, 42, 46, 47, 49</t>
  </si>
  <si>
    <t>1, 2, 3, 5, 6, 7, 8, 9, 10, 12, 14, 16, 17, 18, 19, 20, 21, 22, 24, 25, 26, 27, 28, 30, 32, 33, 36, 37, 38, 39, 40, 41, 42, 43, 46, 47, 49</t>
  </si>
  <si>
    <t>1, 2, 3, 5, 6, 7, 8, 9, 10, 12, 14, 16, 17, 18, 19, 20, 21, 22, 24, 25, 27, 28, 30, 32, 33, 36, 37, 38, 39, 40, 41, 42, 43, 46, 47, 49</t>
  </si>
  <si>
    <t>1, 2, 3, 5, 6, 7, 8, 9, 10, 12, 14, 16, 17, 19, 21, 22, 24, 25, 27, 28, 30, 32, 33, 36, 37, 38, 39, 41, 42, 43, 44, 46, 47, 49</t>
  </si>
  <si>
    <t>1, 2, 3, 5, 6, 7, 8, 9, 10, 12, 14, 15, 16, 17, 19, 21, 22, 24, 25, 27, 28, 30, 32, 33, 36, 37, 38, 39, 40, 41, 42, 43, 44, 46, 47, 49</t>
  </si>
  <si>
    <t>1, 2, 3, 5, 6, 7, 8, 9, 10, 12, 14, 15, 16, 19, 21, 23, 24, 25, 27, 28, 30, 32, 33, 37, 38, 39, 40, 41, 42, 43, 44, 46, 47</t>
  </si>
  <si>
    <t>1, 2, 3, 5, 6, 7, 8, 9, 10, 12, 14, 15, 16, 19, 21, 23, 24, 25, 27, 28, 30, 33, 34, 35, 36, 37, 38, 40, 41, 42, 43, 44, 46, 47</t>
  </si>
  <si>
    <t>1, 2, 3, 5, 6, 7, 8, 9, 10, 14, 15, 16, 17, 18, 19, 21, 23, 24, 25, 27, 28, 30, 32, 33, 34, 35, 36, 37, 38, 40, 41, 42, 43, 44, 46, 47</t>
  </si>
  <si>
    <t>1, 3, 5, 6, 7, 8, 9, 10, 14, 15, 16, 17, 18, 19, 21, 23, 24, 25, 27, 28, 31, 32, 33, 34, 35, 36, 37, 38, 40, 41, 42, 43, 44, 45, 46, 47</t>
  </si>
  <si>
    <t>1, 3, 6, 7, 8, 9, 10, 14, 15, 16, 17, 18, 19, 21, 23, 24, 25, 27, 28, 31, 32, 33, 34, 35, 36, 37, 38, 40, 41, 42, 43, 44, 45, 46, 47</t>
  </si>
  <si>
    <t>1, 3, 6, 7, 8, 9, 10, 13, 14, 15, 16, 17, 18, 21, 22, 23, 24, 25, 27, 28, 31, 32, 33, 34, 35, 36, 37, 38, 40, 41, 42, 43, 44, 45, 46, 47</t>
  </si>
  <si>
    <t>1, 3, 6, 7, 8, 9, 10, 13, 14, 15, 16, 17, 18, 21, 22, 23, 24, 25, 27, 28, 30, 31, 32, 33, 34, 35, 36, 37, 38, 40, 41, 42, 44, 45, 46, 47</t>
  </si>
  <si>
    <t>1, 3, 6, 7, 8, 9, 10, 11, 13, 14, 15, 16, 17, 18, 19, 21, 22, 23, 25, 28, 30, 31, 32, 33, 34, 35, 36, 37, 38, 40, 41, 42, 44, 45, 46, 47</t>
  </si>
  <si>
    <t>1, 3, 5, 6, 7, 8, 9, 11, 12, 13, 15, 16, 17, 18, 19, 21, 22, 23, 24, 25, 28, 30, 31, 32, 33, 34, 35, 36, 37, 38, 40, 41, 42, 44, 45, 46, 47</t>
  </si>
  <si>
    <t>1, 5, 6, 7, 8, 9, 11, 12, 13, 16, 17, 18, 19, 21, 22, 23, 24, 25, 28, 30, 31, 32, 33, 34, 35, 36, 37, 38, 40, 41, 42, 44, 45, 46, 49</t>
  </si>
  <si>
    <t>1, 3, 4, 5, 6, 7, 8, 9, 11, 12, 13, 16, 17, 18, 19, 22, 23, 24, 25, 28, 30, 31, 32, 33, 34, 35, 36, 37, 38, 40, 41, 42, 44, 45, 49</t>
  </si>
  <si>
    <t>1, 3, 4, 5, 6, 7, 8, 9, 11, 12, 13, 16, 17, 18, 19, 22, 23, 24, 25, 28, 29, 30, 31, 32, 33, 36, 37, 38, 40, 41, 42, 44, 45, 48, 49</t>
  </si>
  <si>
    <t>1, 3, 4, 5, 6, 7, 8, 9, 10, 11, 12, 13, 16, 17, 19, 22, 23, 24, 25, 28, 29, 30, 31, 33, 36, 37, 38, 40, 41, 42, 44, 45, 48, 49</t>
  </si>
  <si>
    <t>1, 3, 4, 5, 6, 7, 8, 9, 10, 11, 12, 13, 16, 17, 19, 22, 23, 24, 25, 28, 29, 30, 31, 32, 33, 36, 37, 38, 41, 42, 44, 45, 46, 48, 49</t>
  </si>
  <si>
    <t>1, 3, 4, 5, 6, 7, 8, 9, 10, 11, 12, 13, 16, 17, 19, 22, 23, 24, 25, 28, 29, 30, 31, 32, 33, 36, 37, 38, 41, 42, 44, 46, 48, 49</t>
  </si>
  <si>
    <t>1, 3, 4, 5, 6, 7, 8, 9, 10, 11, 12, 16, 17, 19, 23, 24, 25, 28, 29, 30, 31, 32, 36, 37, 38, 41, 42, 44, 46, 48, 49</t>
  </si>
  <si>
    <t>1, 3, 4, 5, 6, 7, 8, 9, 10, 11, 12, 16, 17, 18, 19, 22, 23, 24, 25, 28, 29, 30, 31, 32, 36, 37, 38, 41, 42, 44, 46, 48, 49</t>
  </si>
  <si>
    <t>1, 3, 4, 5, 6, 7, 8, 9, 10, 12, 14, 16, 17, 18, 19, 22, 23, 24, 25, 28, 29, 30, 31, 32, 36, 37, 41, 42, 44, 46, 48, 49</t>
  </si>
  <si>
    <t>1, 3, 4, 5, 6, 7, 8, 9, 10, 12, 14, 16, 17, 18, 19, 21, 22, 24, 25, 28, 29, 30, 31, 32, 36, 37, 41, 42, 44, 46, 48, 49</t>
  </si>
  <si>
    <t>1, 3, 4, 6, 7, 9, 10, 12, 14, 16, 17, 18, 19, 21, 22, 24, 25, 28, 29, 30, 31, 32, 34, 36, 37, 38, 41, 42, 46, 48, 49</t>
  </si>
  <si>
    <t>1, 3, 4, 6, 7, 8, 9, 10, 12, 14, 15, 16, 17, 18, 19, 21, 22, 24, 25, 28, 29, 30, 31, 32, 34, 36, 37, 38, 41, 42, 46, 48, 49</t>
  </si>
  <si>
    <t>1, 3, 4, 5, 6, 7, 8, 9, 10, 11, 12, 14, 15, 17, 18, 19, 21, 22, 24, 25, 26, 28, 29, 30, 31, 32, 34, 36, 37, 38, 40, 41, 42, 46, 48, 49</t>
  </si>
  <si>
    <t>1, 2, 3, 4, 5, 7, 8, 9, 10, 11, 12, 14, 15, 17, 18, 19, 20, 21, 22, 24, 25, 26, 28, 29, 30, 31, 32, 34, 35, 36, 37, 38, 40, 41, 42, 46, 48</t>
  </si>
  <si>
    <t>1, 2, 3, 4, 5, 7, 8, 9, 10, 11, 12, 14, 15, 17, 18, 19, 20, 21, 22, 23, 24, 25, 26, 28, 29, 30, 31, 32, 34, 35, 36, 37, 38, 40, 42, 45, 48</t>
  </si>
  <si>
    <t>1, 2, 4, 5, 7, 8, 9, 10, 11, 12, 14, 15, 17, 18, 19, 20, 21, 22, 23, 24, 25, 26, 27, 28, 29, 30, 31, 32, 34, 35, 36, 38, 40, 42, 45, 47, 48</t>
  </si>
  <si>
    <t>1, 2, 4, 5, 7, 8, 9, 10, 11, 12, 14, 15, 17, 18, 19, 20, 21, 23, 24, 25, 26, 27, 28, 29, 30, 31, 32, 34, 35, 36, 38, 40, 42, 45, 47, 48</t>
  </si>
  <si>
    <t>1, 2, 4, 5, 8, 9, 10, 11, 12, 14, 15, 17, 19, 20, 21, 23, 24, 25, 26, 27, 28, 29, 30, 31, 32, 34, 35, 38, 40, 42, 45, 46, 47, 48</t>
  </si>
  <si>
    <t>1, 2, 4, 5, 6, 8, 9, 10, 11, 12, 14, 15, 17, 19, 20, 21, 23, 24, 25, 26, 27, 29, 30, 31, 32, 34, 35, 38, 39, 40, 41, 42, 45, 46, 47</t>
  </si>
  <si>
    <t>1, 2, 4, 5, 6, 8, 9, 10, 11, 12, 13, 14, 15, 17, 20, 21, 23, 24, 25, 26, 27, 29, 30, 31, 32, 34, 35, 38, 39, 40, 41, 42, 45, 46, 47</t>
  </si>
  <si>
    <t>1, 2, 4, 5, 6, 8, 9, 10, 11, 12, 13, 15, 16, 17, 19, 20, 21, 23, 24, 25, 26, 27, 29, 30, 31, 32, 33, 34, 35, 38, 39, 40, 41, 42, 45, 46, 47</t>
  </si>
  <si>
    <t>1, 2, 4, 6, 8, 9, 10, 12, 13, 15, 16, 17, 19, 20, 21, 23, 24, 25, 26, 27, 29, 31, 32, 33, 34, 35, 38, 39, 40, 41, 42, 43, 44, 45, 46, 47, 49</t>
  </si>
  <si>
    <t>1, 2, 4, 6, 8, 12, 13, 15, 16, 19, 20, 21, 23, 24, 25, 27, 31, 32, 33, 34, 35, 36, 38, 39, 40, 41, 42, 43, 44, 45, 46, 47, 49</t>
  </si>
  <si>
    <t>1, 2, 4, 6, 12, 13, 14, 15, 16, 19, 20, 21, 23, 24, 25, 27, 31, 32, 33, 34, 35, 36, 38, 39, 40, 41, 42, 43, 44, 45, 46, 47, 48, 49</t>
  </si>
  <si>
    <t>1, 2, 4, 6, 7, 12, 13, 14, 15, 16, 18, 19, 20, 21, 23, 24, 25, 27, 31, 32, 33, 34, 35, 36, 38, 39, 40, 41, 42, 43, 44, 46, 47, 48, 49</t>
  </si>
  <si>
    <t>1, 2, 4, 5, 6, 7, 8, 9, 12, 13, 14, 15, 16, 18, 19, 20, 21, 23, 24, 25, 27, 31, 32, 33, 34, 35, 36, 38, 39, 40, 41, 42, 43, 44, 46, 47, 48, 49</t>
  </si>
  <si>
    <t>1, 2, 4, 5, 6, 7, 8, 9, 11, 12, 13, 14, 15, 16, 18, 19, 20, 21, 24, 25, 27, 31, 33, 34, 35, 36, 38, 39, 40, 41, 42, 43, 44, 46, 47, 48, 49</t>
  </si>
  <si>
    <t>1, 2, 4, 5, 6, 7, 8, 9, 10, 11, 12, 13, 14, 15, 16, 18, 19, 20, 21, 24, 25, 27, 30, 31, 33, 34, 35, 36, 39, 40, 42, 43, 44, 47, 48, 49</t>
  </si>
  <si>
    <t>1, 2, 4, 5, 6, 7, 8, 9, 10, 11, 12, 14, 15, 16, 18, 19, 20, 21, 25, 27, 30, 31, 33, 34, 35, 36, 39, 40, 42, 43, 44, 47, 48, 49</t>
  </si>
  <si>
    <t>1, 2, 4, 5, 6, 7, 8, 9, 10, 11, 12, 14, 15, 18, 21, 25, 27, 30, 31, 32, 33, 34, 35, 36, 39, 40, 41, 42, 43, 44, 47, 48, 49</t>
  </si>
  <si>
    <t>1, 2, 4, 5, 6, 7, 8, 9, 10, 11, 12, 13, 14, 18, 21, 25, 27, 29, 30, 31, 32, 33, 34, 35, 36, 39, 40, 41, 42, 43, 44, 47, 48, 49</t>
  </si>
  <si>
    <t>1, 2, 3, 4, 5, 6, 7, 8, 9, 10, 11, 12, 13, 14, 15, 18, 21, 25, 27, 29, 30, 31, 32, 33, 34, 35, 36, 40, 41, 42, 43, 44, 47, 48, 49</t>
  </si>
  <si>
    <t>1, 2, 3, 4, 5, 6, 7, 8, 9, 10, 11, 12, 13, 14, 15, 16, 18, 21, 25, 26, 29, 30, 31, 32, 33, 34, 35, 36, 40, 41, 42, 43, 44, 47, 48</t>
  </si>
  <si>
    <t>1, 2, 3, 4, 5, 6, 7, 10, 11, 12, 13, 14, 15, 16, 18, 21, 25, 26, 29, 30, 31, 32, 33, 34, 35, 36, 40, 41, 42, 43, 44, 47</t>
  </si>
  <si>
    <t>1, 2, 3, 4, 5, 6, 7, 10, 11, 12, 13, 14, 15, 16, 18, 21, 25, 26, 27, 29, 30, 31, 32, 33, 34, 35, 36, 40, 41, 42, 43, 44, 47</t>
  </si>
  <si>
    <t>1, 2, 3, 4, 5, 6, 10, 11, 12, 13, 14, 15, 16, 18, 21, 23, 26, 27, 29, 30, 31, 32, 33, 34, 36, 38, 40, 41, 42, 43, 44, 47</t>
  </si>
  <si>
    <t>1, 2, 3, 4, 5, 6, 10, 11, 12, 13, 14, 15, 16, 18, 21, 23, 26, 27, 29, 31, 32, 33, 34, 38, 40, 41, 42, 43, 44, 45, 47</t>
  </si>
  <si>
    <t>2, 3, 4, 5, 7, 10, 11, 12, 13, 14, 15, 16, 17, 18, 21, 22, 23, 26, 27, 29, 31, 32, 33, 34, 38, 39, 40, 41, 42, 43, 44, 45, 47</t>
  </si>
  <si>
    <t>2, 3, 4, 5, 6, 7, 10, 11, 12, 13, 14, 15, 16, 17, 18, 21, 22, 23, 26, 27, 29, 31, 32, 33, 34, 38, 39, 40, 41, 42, 43, 44, 45, 47</t>
  </si>
  <si>
    <t>3, 4, 5, 6, 7, 8, 10, 11, 12, 13, 14, 15, 16, 17, 18, 21, 22, 23, 24, 25, 26, 27, 29, 31, 32, 33, 34, 38, 39, 40, 41, 42, 43, 44, 45, 47</t>
  </si>
  <si>
    <t>1, 3, 4, 5, 6, 7, 8, 10, 11, 12, 13, 14, 15, 16, 17, 18, 20, 22, 23, 24, 25, 26, 27, 29, 31, 32, 33, 34, 38, 39, 40, 42, 43, 44, 45, 46, 47</t>
  </si>
  <si>
    <t>1, 3, 4, 5, 6, 7, 8, 10, 12, 13, 14, 15, 16, 17, 18, 20, 22, 23, 24, 25, 26, 27, 29, 31, 32, 33, 34, 36, 38, 39, 40, 42, 43, 44, 45, 46, 47</t>
  </si>
  <si>
    <t>1, 3, 5, 6, 7, 8, 10, 12, 13, 14, 15, 16, 17, 18, 20, 21, 22, 23, 24, 25, 26, 27, 29, 31, 32, 33, 34, 36, 38, 39, 40, 41, 43, 44, 45, 46, 47, 48</t>
  </si>
  <si>
    <t>1, 3, 5, 6, 7, 8, 10, 12, 13, 15, 16, 17, 18, 20, 21, 22, 23, 24, 25, 26, 29, 30, 32, 33, 34, 36, 37, 38, 39, 40, 41, 43, 44, 45, 46, 47, 48</t>
  </si>
  <si>
    <t>1, 3, 5, 6, 7, 8, 12, 13, 16, 17, 18, 20, 21, 22, 23, 24, 25, 26, 28, 29, 30, 31, 32, 33, 34, 36, 37, 39, 40, 41, 43, 44, 45, 46, 48, 49</t>
  </si>
  <si>
    <t>1, 3, 5, 6, 7, 8, 12, 13, 14, 16, 17, 18, 20, 21, 22, 23, 24, 25, 26, 28, 29, 30, 31, 32, 33, 36, 37, 38, 39, 40, 41, 43, 44, 45, 46, 48, 49</t>
  </si>
  <si>
    <t>1, 3, 5, 6, 8, 12, 13, 14, 16, 17, 18, 19, 20, 21, 22, 23, 24, 25, 26, 28, 29, 30, 31, 32, 33, 35, 36, 37, 38, 40, 41, 43, 44, 45, 46, 48, 49</t>
  </si>
  <si>
    <t>1, 3, 5, 6, 8, 12, 13, 14, 16, 17, 18, 19, 20, 21, 22, 23, 24, 25, 26, 28, 29, 30, 31, 35, 36, 37, 38, 40, 41, 42, 43, 44, 45, 46, 48, 49</t>
  </si>
  <si>
    <t>1, 3, 5, 6, 8, 11, 12, 13, 14, 16, 17, 18, 19, 20, 21, 22, 23, 24, 25, 26, 28, 29, 30, 31, 35, 36, 37, 38, 40, 41, 42, 43, 44, 45, 46, 48, 49</t>
  </si>
  <si>
    <t>1, 2, 3, 5, 6, 8, 11, 12, 13, 14, 16, 17, 18, 19, 21, 22, 23, 25, 26, 28, 29, 30, 31, 33, 35, 36, 37, 38, 40, 41, 42, 43, 44, 45, 48, 49</t>
  </si>
  <si>
    <t>1, 2, 3, 5, 6, 8, 11, 12, 13, 14, 15, 16, 17, 18, 19, 21, 22, 23, 24, 25, 26, 28, 29, 30, 31, 33, 35, 36, 37, 38, 40, 41, 42, 44, 45, 48, 49</t>
  </si>
  <si>
    <t>2, 3, 5, 6, 7, 8, 11, 12, 14, 15, 16, 17, 18, 19, 21, 22, 23, 24, 25, 26, 28, 29, 30, 31, 33, 35, 36, 37, 38, 39, 40, 41, 42, 44, 45, 48, 49</t>
  </si>
  <si>
    <t>2, 3, 5, 6, 7, 11, 12, 14, 15, 16, 17, 18, 19, 21, 22, 23, 24, 25, 26, 28, 30, 31, 33, 35, 36, 37, 38, 39, 40, 41, 42, 44, 45, 47, 48, 49</t>
  </si>
  <si>
    <t>2, 3, 5, 6, 7, 11, 12, 14, 15, 16, 17, 18, 19, 21, 23, 24, 25, 26, 27, 28, 30, 31, 33, 35, 36, 37, 38, 39, 40, 41, 42, 44, 45, 47, 48, 49</t>
  </si>
  <si>
    <t>2, 3, 5, 6, 7, 11, 12, 14, 15, 16, 17, 18, 19, 21, 23, 24, 25, 26, 27, 28, 30, 33, 34, 35, 36, 37, 38, 39, 41, 42, 44, 45, 47, 48</t>
  </si>
  <si>
    <t>2, 3, 4, 5, 6, 7, 10, 11, 12, 14, 15, 16, 17, 18, 19, 21, 24, 25, 26, 27, 28, 30, 33, 34, 35, 37, 39, 41, 42, 44, 45, 47, 48</t>
  </si>
  <si>
    <t>2, 3, 4, 5, 6, 7, 8, 9, 10, 11, 12, 14, 15, 16, 18, 19, 20, 21, 24, 25, 26, 27, 28, 30, 33, 34, 35, 36, 37, 39, 41, 42, 44, 45, 47, 48</t>
  </si>
  <si>
    <t>2, 3, 4, 5, 6, 7, 8, 9, 10, 11, 12, 14, 15, 16, 18, 19, 20, 21, 24, 25, 26, 27, 28, 30, 31, 33, 34, 35, 36, 37, 39, 41, 42, 44, 47</t>
  </si>
  <si>
    <t>2, 3, 4, 6, 7, 8, 9, 10, 12, 14, 15, 16, 18, 19, 20, 21, 24, 25, 26, 27, 28, 30, 31, 33, 34, 35, 36, 37, 38, 39, 41, 42, 44, 46, 47, 48</t>
  </si>
  <si>
    <t>3, 4, 6, 7, 8, 9, 10, 14, 15, 16, 18, 19, 20, 21, 24, 25, 26, 27, 28, 30, 31, 34, 35, 36, 37, 38, 39, 41, 42, 44, 45, 46, 47, 48</t>
  </si>
  <si>
    <t>3, 4, 6, 7, 8, 9, 10, 16, 18, 19, 20, 21, 24, 25, 26, 27, 28, 30, 31, 34, 35, 36, 37, 38, 39, 41, 42, 43, 44, 45, 46, 47, 48</t>
  </si>
  <si>
    <t>3, 4, 6, 7, 8, 9, 10, 12, 16, 18, 19, 20, 21, 24, 25, 26, 27, 28, 30, 31, 34, 35, 36, 37, 38, 39, 41, 42, 43, 44, 45, 46, 47, 48</t>
  </si>
  <si>
    <t>3, 4, 5, 6, 7, 8, 9, 10, 12, 16, 18, 19, 20, 21, 24, 25, 26, 27, 28, 30, 31, 34, 36, 37, 38, 39, 41, 42, 43, 44, 45, 46, 47, 48</t>
  </si>
  <si>
    <t>3, 4, 5, 6, 7, 8, 9, 10, 11, 12, 16, 18, 19, 20, 24, 25, 26, 27, 28, 30, 31, 33, 34, 35, 36, 37, 38, 39, 41, 42, 43, 44, 45, 46, 47, 48</t>
  </si>
  <si>
    <t>3, 4, 5, 6, 7, 8, 9, 10, 11, 12, 15, 16, 18, 19, 20, 24, 25, 26, 27, 28, 29, 30, 31, 33, 34, 35, 36, 37, 38, 39, 41, 42, 43, 44, 45, 46, 47, 48</t>
  </si>
  <si>
    <t>3, 5, 6, 7, 8, 9, 10, 11, 12, 15, 16, 18, 19, 20, 24, 25, 26, 27, 28, 29, 30, 31, 33, 34, 35, 36, 38, 39, 40, 41, 42, 43, 44, 45, 46, 47, 48</t>
  </si>
  <si>
    <t>3, 5, 6, 7, 9, 10, 11, 12, 15, 16, 18, 19, 24, 25, 26, 27, 28, 29, 30, 31, 33, 34, 35, 38, 39, 40, 41, 42, 43, 44, 45, 46, 47, 48</t>
  </si>
  <si>
    <t>3, 5, 6, 7, 9, 10, 11, 12, 15, 16, 18, 19, 21, 22, 23, 24, 25, 27, 28, 29, 30, 31, 33, 34, 35, 38, 39, 40, 41, 42, 43, 44, 45, 46, 47, 48</t>
  </si>
  <si>
    <t>1, 3, 5, 6, 7, 9, 10, 11, 12, 15, 16, 18, 19, 21, 22, 23, 24, 25, 27, 28, 29, 30, 31, 33, 34, 35, 37, 38, 39, 40, 41, 42, 43, 44, 45, 47, 48, 49</t>
  </si>
  <si>
    <t>1, 2, 3, 5, 6, 7, 9, 10, 11, 12, 13, 15, 16, 18, 19, 21, 22, 23, 24, 25, 27, 28, 29, 30, 31, 33, 34, 35, 37, 38, 39, 40, 41, 42, 43, 44, 45, 47, 48, 49</t>
  </si>
  <si>
    <t>1, 2, 3, 4, 5, 6, 7, 10, 11, 12, 13, 15, 16, 17, 19, 21, 22, 23, 24, 25, 27, 28, 29, 30, 31, 33, 34, 35, 37, 38, 40, 41, 42, 43, 44, 47, 48, 49</t>
  </si>
  <si>
    <t>1, 2, 3, 4, 5, 6, 7, 10, 11, 12, 13, 15, 16, 17, 19, 20, 21, 22, 23, 24, 25, 27, 28, 29, 30, 31, 33, 34, 35, 37, 38, 40, 41, 42, 43, 44, 47, 48, 49</t>
  </si>
  <si>
    <t>1, 2, 3, 4, 6, 7, 10, 11, 12, 13, 15, 17, 19, 20, 21, 22, 23, 24, 25, 27, 28, 29, 30, 31, 33, 35, 37, 38, 40, 41, 42, 43, 44, 47, 48, 49</t>
  </si>
  <si>
    <t>1, 2, 3, 4, 5, 6, 7, 10, 11, 12, 13, 15, 17, 19, 20, 21, 22, 23, 24, 25, 26, 27, 29, 30, 31, 33, 34, 37, 38, 40, 41, 42, 43, 44, 47, 48, 49</t>
  </si>
  <si>
    <t>1, 2, 3, 4, 5, 6, 7, 8, 11, 12, 13, 15, 17, 19, 20, 21, 22, 23, 24, 25, 26, 27, 29, 30, 31, 33, 34, 37, 38, 40, 41, 42, 43, 47, 49</t>
  </si>
  <si>
    <t>1, 2, 3, 4, 5, 6, 7, 8, 11, 12, 13, 15, 17, 20, 21, 22, 23, 24, 25, 26, 27, 28, 29, 31, 32, 33, 34, 37, 38, 40, 41, 42, 43, 47, 49</t>
  </si>
  <si>
    <t>1, 2, 4, 5, 6, 7, 8, 11, 12, 13, 15, 17, 20, 21, 22, 23, 24, 25, 26, 28, 29, 30, 31, 32, 33, 34, 35, 37, 38, 40, 41, 42, 43, 47, 49</t>
  </si>
  <si>
    <t>1, 2, 4, 5, 6, 7, 8, 11, 12, 13, 15, 17, 20, 21, 22, 24, 25, 26, 28, 30, 31, 32, 33, 34, 35, 37, 38, 40, 41, 42, 43, 45, 47, 49</t>
  </si>
  <si>
    <t>1, 2, 4, 5, 6, 7, 8, 10, 11, 12, 13, 15, 17, 20, 21, 22, 24, 25, 26, 28, 30, 31, 32, 34, 35, 36, 38, 40, 41, 42, 43, 45, 47, 49</t>
  </si>
  <si>
    <t>1, 4, 5, 6, 7, 8, 10, 11, 12, 13, 15, 17, 19, 20, 22, 24, 25, 26, 27, 28, 30, 31, 32, 34, 35, 36, 38, 40, 41, 42, 43, 45, 47, 49</t>
  </si>
  <si>
    <t>1, 4, 5, 6, 7, 8, 10, 11, 12, 13, 15, 19, 20, 24, 25, 26, 27, 28, 30, 31, 32, 34, 35, 36, 38, 40, 42, 43, 45, 47, 49</t>
  </si>
  <si>
    <t>1, 4, 5, 6, 7, 8, 10, 11, 12, 13, 15, 17, 19, 20, 24, 26, 27, 28, 30, 31, 32, 34, 35, 36, 37, 38, 40, 41, 42, 43, 45, 47, 49</t>
  </si>
  <si>
    <t>1, 3, 4, 5, 6, 7, 8, 10, 11, 12, 13, 15, 17, 19, 20, 24, 25, 26, 27, 28, 30, 31, 32, 34, 35, 36, 37, 38, 40, 41, 42, 43, 45, 47, 49</t>
  </si>
  <si>
    <t>1, 3, 4, 5, 6, 7, 8, 10, 11, 12, 13, 15, 17, 19, 20, 24, 25, 26, 27, 28, 29, 30, 31, 32, 35, 36, 37, 38, 40, 41, 43, 45, 49</t>
  </si>
  <si>
    <t>1, 3, 4, 5, 6, 7, 8, 10, 11, 12, 13, 15, 17, 19, 20, 24, 25, 26, 27, 28, 29, 30, 31, 32, 35, 36, 37, 38, 40, 41, 42, 43, 44, 45, 49</t>
  </si>
  <si>
    <t>1, 3, 4, 5, 7, 8, 10, 11, 12, 13, 15, 17, 19, 20, 24, 25, 26, 27, 28, 29, 30, 31, 35, 36, 37, 38, 40, 41, 42, 43, 44, 45, 46, 49</t>
  </si>
  <si>
    <t>1, 3, 4, 5, 7, 8, 10, 11, 12, 13, 15, 16, 17, 19, 20, 24, 25, 26, 27, 28, 29, 30, 31, 35, 36, 37, 38, 40, 41, 42, 43, 44, 45, 46, 49</t>
  </si>
  <si>
    <t>1, 3, 4, 5, 7, 8, 10, 11, 12, 13, 15, 16, 17, 19, 20, 24, 25, 26, 27, 28, 29, 30, 31, 35, 36, 37, 38, 40, 41, 42, 43, 44, 45, 46, 48, 49</t>
  </si>
  <si>
    <t>1, 3, 4, 5, 7, 8, 10, 11, 12, 13, 14, 15, 16, 17, 18, 19, 20, 21, 24, 25, 26, 27, 28, 29, 30, 31, 34, 35, 36, 37, 40, 41, 42, 43, 44, 45, 46, 48, 49</t>
  </si>
  <si>
    <t>1, 3, 4, 5, 7, 8, 10, 11, 12, 13, 14, 15, 16, 17, 18, 19, 20, 21, 24, 25, 27, 28, 29, 30, 31, 34, 36, 37, 39, 40, 41, 42, 43, 44, 45, 46, 48, 49</t>
  </si>
  <si>
    <t>1, 3, 4, 5, 7, 8, 10, 11, 12, 13, 14, 15, 16, 17, 18, 19, 20, 21, 24, 25, 26, 27, 29, 31, 34, 36, 37, 39, 40, 41, 42, 43, 44, 45, 46, 48, 49</t>
  </si>
  <si>
    <t>1, 3, 4, 5, 7, 8, 10, 11, 12, 13, 14, 15, 16, 17, 18, 19, 20, 21, 23, 24, 25, 26, 27, 29, 31, 34, 36, 39, 40, 41, 42, 43, 44, 46, 48, 49</t>
  </si>
  <si>
    <t>1, 3, 4, 5, 8, 10, 11, 12, 13, 14, 15, 16, 17, 18, 19, 20, 21, 22, 23, 24, 26, 29, 31, 34, 36, 39, 40, 41, 42, 43, 44, 46, 48, 49</t>
  </si>
  <si>
    <t>1, 3, 4, 5, 7, 8, 10, 11, 12, 13, 14, 15, 16, 17, 18, 19, 20, 21, 22, 23, 24, 26, 31, 32, 34, 36, 39, 40, 42, 43, 44, 46, 48, 49</t>
  </si>
  <si>
    <t>1, 2, 3, 4, 5, 7, 8, 10, 11, 12, 13, 14, 15, 16, 17, 18, 19, 20, 21, 22, 23, 24, 26, 31, 32, 33, 34, 36, 39, 40, 42, 43, 44, 46, 48, 49</t>
  </si>
  <si>
    <t>1, 2, 3, 5, 7, 8, 10, 11, 12, 13, 14, 15, 16, 18, 19, 20, 21, 22, 23, 24, 26, 31, 32, 33, 34, 36, 39, 40, 42, 43, 45, 48, 49</t>
  </si>
  <si>
    <t>1, 2, 3, 5, 7, 8, 10, 11, 12, 13, 14, 15, 16, 18, 19, 20, 21, 22, 23, 24, 26, 29, 31, 32, 33, 34, 36, 38, 39, 42, 43, 45, 48, 49</t>
  </si>
  <si>
    <t>1, 2, 3, 5, 7, 8, 10, 11, 12, 13, 14, 15, 16, 18, 19, 21, 22, 23, 24, 26, 29, 31, 32, 33, 34, 36, 38, 39, 40, 42, 43, 44, 45, 48, 49</t>
  </si>
  <si>
    <t>1, 2, 3, 5, 7, 8, 10, 11, 12, 13, 15, 16, 18, 19, 21, 22, 23, 24, 26, 29, 31, 32, 33, 36, 38, 39, 40, 42, 43, 44, 45, 48, 49</t>
  </si>
  <si>
    <t>1, 2, 3, 5, 7, 8, 10, 11, 12, 13, 15, 16, 18, 19, 21, 22, 23, 24, 26, 27, 29, 31, 32, 33, 34, 38, 39, 40, 43, 44, 45, 48, 49</t>
  </si>
  <si>
    <t>1, 2, 3, 4, 5, 6, 7, 8, 10, 11, 12, 13, 15, 16, 18, 19, 20, 21, 22, 23, 24, 26, 27, 29, 31, 32, 33, 34, 38, 39, 40, 43, 44, 45, 48, 49</t>
  </si>
  <si>
    <t>1, 2, 3, 4, 6, 7, 8, 10, 11, 13, 15, 16, 17, 18, 19, 20, 21, 22, 23, 24, 26, 27, 28, 29, 31, 32, 33, 34, 38, 39, 40, 43, 44, 45, 48, 49</t>
  </si>
  <si>
    <t>1, 2, 3, 4, 6, 7, 8, 10, 11, 13, 15, 16, 17, 18, 19, 20, 22, 23, 24, 26, 27, 28, 29, 31, 32, 33, 34, 37, 38, 39, 40, 43, 44, 45, 47, 48, 49</t>
  </si>
  <si>
    <t>1, 2, 3, 4, 6, 7, 8, 10, 11, 13, 14, 15, 16, 17, 18, 19, 20, 22, 23, 24, 26, 27, 28, 29, 31, 32, 33, 34, 37, 38, 39, 40, 43, 44, 45, 47, 49</t>
  </si>
  <si>
    <t>1, 2, 3, 4, 6, 7, 8, 10, 11, 12, 13, 14, 15, 16, 17, 18, 19, 20, 22, 23, 24, 26, 27, 28, 29, 30, 31, 32, 33, 34, 37, 38, 39, 40, 43, 44, 45, 47, 49</t>
  </si>
  <si>
    <t>1, 2, 3, 4, 6, 7, 8, 10, 11, 12, 13, 14, 16, 17, 18, 19, 20, 22, 23, 24, 27, 28, 29, 30, 31, 32, 33, 34, 37, 38, 39, 40, 43, 44, 45, 47, 49</t>
  </si>
  <si>
    <t>1, 2, 3, 4, 6, 7, 8, 10, 11, 12, 13, 14, 16, 17, 19, 20, 22, 24, 27, 28, 29, 30, 31, 32, 33, 34, 36, 37, 38, 39, 40, 41, 43, 44, 45, 47, 49</t>
  </si>
  <si>
    <t>2, 3, 4, 6, 7, 8, 10, 11, 12, 13, 14, 16, 17, 19, 20, 21, 22, 24, 27, 28, 29, 30, 31, 32, 33, 34, 36, 37, 38, 39, 41, 43, 44, 45, 46, 47</t>
  </si>
  <si>
    <t>2, 3, 4, 6, 7, 8, 10, 11, 12, 13, 14, 15, 16, 17, 20, 21, 24, 25, 27, 28, 29, 30, 31, 32, 33, 34, 36, 37, 38, 39, 41, 43, 44, 46, 47, 48</t>
  </si>
  <si>
    <t>2, 3, 4, 6, 7, 8, 10, 11, 12, 13, 14, 15, 17, 20, 21, 24, 25, 27, 28, 30, 31, 32, 33, 34, 36, 37, 38, 39, 41, 43, 44, 46, 47, 48</t>
  </si>
  <si>
    <t>1, 2, 3, 6, 7, 8, 9, 10, 11, 12, 13, 14, 15, 17, 20, 21, 24, 25, 27, 28, 30, 32, 33, 34, 36, 37, 38, 39, 41, 43, 44, 46, 47, 48</t>
  </si>
  <si>
    <t>1, 2, 3, 6, 7, 8, 9, 10, 11, 12, 13, 14, 15, 17, 20, 21, 22, 23, 24, 25, 27, 28, 30, 33, 34, 36, 37, 38, 39, 41, 42, 43, 44, 46, 47, 48</t>
  </si>
  <si>
    <t>1, 2, 3, 6, 7, 8, 9, 11, 12, 13, 14, 15, 17, 20, 21, 22, 23, 24, 25, 27, 28, 30, 33, 34, 36, 38, 39, 41, 42, 43, 44, 46, 47, 48, 49</t>
  </si>
  <si>
    <t>1, 2, 3, 6, 7, 8, 9, 11, 12, 13, 15, 16, 20, 21, 22, 23, 24, 25, 26, 27, 28, 30, 32, 33, 36, 38, 39, 41, 42, 43, 44, 46, 47, 48, 49</t>
  </si>
  <si>
    <t>1, 2, 3, 6, 7, 8, 9, 11, 12, 13, 15, 16, 20, 21, 22, 23, 24, 25, 26, 27, 30, 32, 33, 36, 38, 39, 41, 42, 43, 44, 46, 47, 48, 49</t>
  </si>
  <si>
    <t>1, 2, 3, 6, 7, 8, 9, 11, 12, 13, 15, 16, 20, 21, 22, 23, 24, 25, 26, 27, 30, 32, 33, 35, 36, 38, 39, 40, 41, 42, 43, 46, 47, 48, 49</t>
  </si>
  <si>
    <t>1, 2, 3, 6, 8, 9, 11, 12, 13, 15, 16, 20, 21, 22, 23, 24, 25, 26, 27, 30, 32, 33, 35, 36, 38, 40, 42, 43, 46, 47, 48, 49</t>
  </si>
  <si>
    <t>1, 2, 3, 6, 8, 9, 11, 13, 15, 16, 20, 21, 22, 23, 24, 25, 26, 27, 30, 32, 33, 34, 35, 36, 38, 39, 40, 41, 42, 43, 46, 47, 48, 49</t>
  </si>
  <si>
    <t>1, 2, 3, 6, 8, 9, 11, 13, 14, 15, 16, 20, 21, 22, 23, 24, 25, 26, 27, 30, 32, 33, 34, 35, 36, 38, 39, 40, 41, 42, 43, 46, 47, 49</t>
  </si>
  <si>
    <t>1, 2, 6, 8, 9, 11, 13, 14, 15, 16, 20, 21, 22, 23, 24, 25, 26, 27, 30, 32, 33, 34, 35, 36, 38, 39, 40, 41, 42, 43, 44, 46, 49</t>
  </si>
  <si>
    <t>1, 2, 8, 9, 10, 11, 14, 15, 16, 20, 21, 22, 23, 24, 26, 27, 29, 30, 32, 33, 34, 35, 36, 38, 39, 40, 41, 42, 43, 44, 46, 48, 49</t>
  </si>
  <si>
    <t>1, 2, 8, 10, 11, 14, 15, 16, 17, 20, 21, 22, 23, 24, 26, 27, 29, 30, 32, 33, 34, 35, 36, 38, 39, 40, 41, 42, 43, 44, 46, 48, 49</t>
  </si>
  <si>
    <t>1, 2, 3, 8, 10, 11, 13, 14, 15, 16, 17, 20, 21, 22, 23, 24, 26, 27, 29, 30, 32, 33, 34, 35, 36, 38, 39, 40, 41, 42, 43, 44, 46, 48, 49</t>
  </si>
  <si>
    <t>1, 2, 3, 5, 10, 11, 13, 14, 15, 16, 17, 20, 21, 22, 23, 24, 26, 27, 29, 30, 33, 34, 35, 36, 37, 38, 39, 40, 41, 42, 43, 44, 46, 48, 49</t>
  </si>
  <si>
    <t>1, 2, 3, 5, 6, 10, 11, 13, 14, 16, 17, 20, 21, 22, 23, 24, 26, 27, 29, 30, 33, 34, 35, 36, 37, 38, 39, 40, 41, 42, 43, 44, 46, 48, 49</t>
  </si>
  <si>
    <t>1, 2, 3, 5, 6, 10, 11, 13, 14, 16, 17, 20, 21, 22, 23, 24, 26, 27, 29, 31, 33, 34, 35, 36, 37, 38, 39, 41, 42, 43, 44, 46, 47, 48, 49</t>
  </si>
  <si>
    <t>1, 2, 3, 5, 6, 10, 11, 13, 14, 15, 16, 17, 18, 20, 21, 22, 23, 24, 25, 26, 27, 29, 31, 33, 34, 35, 36, 37, 38, 39, 41, 44, 46, 47, 48, 49</t>
  </si>
  <si>
    <t>1, 2, 3, 5, 6, 10, 11, 13, 14, 15, 16, 17, 18, 20, 21, 22, 23, 24, 25, 26, 27, 29, 30, 31, 32, 33, 35, 36, 37, 38, 39, 41, 44, 45, 46, 47, 48, 49</t>
  </si>
  <si>
    <t>1, 2, 3, 5, 6, 10, 11, 13, 15, 16, 17, 18, 20, 21, 22, 24, 25, 26, 27, 29, 30, 31, 32, 33, 35, 36, 37, 38, 39, 41, 42, 44, 45, 46, 47, 48, 49</t>
  </si>
  <si>
    <t>1, 2, 3, 5, 6, 10, 11, 13, 15, 16, 17, 18, 20, 21, 22, 24, 25, 26, 30, 31, 32, 33, 35, 36, 37, 38, 39, 41, 42, 43, 44, 45, 46, 47, 49</t>
  </si>
  <si>
    <t>1, 2, 3, 4, 5, 6, 10, 11, 12, 13, 15, 16, 17, 18, 20, 21, 22, 25, 26, 29, 30, 31, 32, 33, 35, 36, 37, 38, 39, 41, 42, 43, 44, 45, 46, 47, 49</t>
  </si>
  <si>
    <t>1, 2, 3, 4, 5, 6, 9, 11, 12, 15, 16, 17, 18, 20, 21, 22, 24, 25, 26, 29, 30, 31, 32, 33, 35, 36, 37, 38, 39, 41, 42, 43, 44, 45, 46, 47, 49</t>
  </si>
  <si>
    <t>1, 2, 4, 5, 6, 9, 11, 12, 15, 16, 17, 18, 20, 21, 24, 25, 26, 27, 29, 30, 31, 32, 33, 35, 36, 37, 38, 39, 41, 42, 43, 44, 45, 46, 47, 49</t>
  </si>
  <si>
    <t>1, 2, 3, 4, 5, 6, 9, 10, 11, 12, 15, 16, 17, 18, 20, 21, 24, 25, 26, 27, 29, 30, 31, 32, 33, 37, 38, 39, 41, 42, 43, 44, 45, 46, 47, 48, 49</t>
  </si>
  <si>
    <t>2, 3, 4, 5, 6, 8, 9, 10, 11, 12, 14, 15, 16, 17, 18, 20, 21, 24, 25, 26, 27, 29, 30, 31, 32, 33, 37, 38, 39, 41, 42, 43, 44, 45, 46, 47, 48, 49</t>
  </si>
  <si>
    <t>2, 3, 4, 5, 6, 8, 9, 10, 11, 12, 14, 15, 16, 17, 18, 21, 23, 24, 26, 27, 29, 30, 31, 32, 33, 37, 38, 39, 40, 41, 42, 43, 44, 45, 46, 47, 48, 49</t>
  </si>
  <si>
    <t>2, 3, 4, 5, 6, 8, 9, 10, 11, 12, 14, 15, 16, 17, 18, 21, 23, 24, 25, 26, 27, 28, 29, 31, 33, 35, 37, 38, 39, 40, 41, 42, 43, 44, 45, 46, 47, 48, 49</t>
  </si>
  <si>
    <t>2, 3, 4, 5, 6, 8, 9, 10, 11, 12, 13, 14, 15, 16, 17, 18, 21, 22, 23, 24, 25, 26, 27, 28, 29, 31, 33, 35, 37, 38, 39, 40, 41, 42, 43, 44, 45, 46, 47, 48, 49</t>
  </si>
  <si>
    <t>2, 3, 4, 5, 6, 8, 9, 10, 11, 12, 13, 14, 15, 16, 17, 18, 21, 22, 23, 24, 25, 26, 27, 28, 29, 31, 35, 37, 38, 39, 40, 41, 42, 43, 44, 45, 46, 47, 48, 49</t>
  </si>
  <si>
    <t>1, 2, 3, 4, 5, 6, 8, 9, 10, 11, 12, 13, 14, 15, 16, 17, 18, 21, 22, 23, 24, 25, 26, 27, 28, 29, 31, 35, 37, 38, 39, 40, 42, 43, 45, 46, 47, 48, 49</t>
  </si>
  <si>
    <t>1, 2, 3, 4, 5, 6, 8, 9, 10, 11, 12, 13, 14, 15, 16, 17, 18, 22, 23, 24, 25, 26, 27, 28, 29, 31, 35, 37, 38, 40, 42, 43, 45, 46, 47, 48, 49</t>
  </si>
  <si>
    <t>1, 2, 3, 4, 5, 6, 8, 9, 10, 11, 12, 13, 14, 15, 16, 18, 19, 22, 23, 24, 25, 26, 27, 28, 29, 31, 32, 35, 37, 38, 40, 41, 42, 43, 45, 46, 47, 48, 49</t>
  </si>
  <si>
    <t>1, 2, 3, 4, 5, 6, 8, 9, 10, 11, 12, 13, 14, 15, 16, 18, 19, 22, 23, 25, 26, 27, 28, 29, 31, 32, 35, 36, 37, 38, 40, 41, 42, 43, 45, 46, 47, 48, 49</t>
  </si>
  <si>
    <t>1, 2, 3, 4, 5, 6, 8, 9, 11, 12, 13, 14, 15, 16, 18, 19, 22, 23, 25, 26, 27, 28, 29, 32, 35, 36, 37, 38, 40, 41, 42, 43, 45, 46, 49</t>
  </si>
  <si>
    <t>1, 2, 3, 4, 5, 6, 8, 9, 11, 12, 13, 14, 15, 16, 18, 19, 22, 23, 25, 27, 28, 29, 32, 35, 36, 37, 38, 40, 41, 42, 43, 44, 45, 49</t>
  </si>
  <si>
    <t>1, 2, 3, 4, 6, 8, 9, 10, 11, 12, 13, 14, 15, 16, 18, 19, 22, 23, 25, 27, 28, 29, 32, 33, 35, 36, 37, 38, 40, 41, 42, 43, 44, 45</t>
  </si>
  <si>
    <t>1, 2, 3, 4, 6, 8, 9, 10, 11, 12, 13, 14, 15, 16, 18, 19, 21, 22, 23, 27, 28, 29, 32, 33, 35, 36, 37, 38, 40, 41, 43, 44, 45</t>
  </si>
  <si>
    <t>1, 2, 3, 4, 5, 6, 8, 9, 10, 11, 12, 13, 14, 15, 16, 19, 21, 23, 24, 27, 28, 29, 30, 32, 33, 35, 36, 37, 38, 39, 40, 41, 42, 43, 44, 45, 49</t>
  </si>
  <si>
    <t>1, 2, 3, 4, 5, 6, 8, 9, 10, 11, 12, 13, 14, 15, 16, 19, 21, 23, 24, 25, 26, 27, 28, 29, 30, 32, 33, 35, 36, 37, 38, 39, 40, 41, 42, 43, 44, 45, 49</t>
  </si>
  <si>
    <t>2, 4, 5, 6, 8, 9, 10, 11, 12, 13, 14, 15, 16, 18, 19, 20, 21, 22, 23, 24, 25, 26, 27, 28, 29, 30, 32, 33, 34, 35, 36, 38, 39, 40, 41, 42, 43, 44, 45, 49</t>
  </si>
  <si>
    <t>2, 4, 5, 6, 8, 9, 10, 11, 12, 13, 14, 15, 18, 19, 20, 21, 22, 23, 24, 25, 26, 27, 28, 30, 32, 33, 34, 35, 36, 39, 40, 41, 42, 43, 44, 45, 49</t>
  </si>
  <si>
    <t>2, 4, 5, 6, 8, 9, 10, 11, 12, 13, 14, 15, 18, 19, 20, 21, 22, 23, 24, 25, 26, 27, 28, 30, 32, 33, 34, 35, 36, 38, 39, 40, 41, 42, 43, 44, 45, 47, 49</t>
  </si>
  <si>
    <t>2, 4, 5, 6, 7, 8, 9, 10, 11, 12, 13, 14, 15, 18, 19, 20, 21, 22, 23, 24, 25, 26, 27, 28, 30, 32, 33, 34, 35, 36, 38, 39, 40, 41, 42, 43, 44, 45, 46, 47, 49</t>
  </si>
  <si>
    <t>2, 4, 5, 6, 7, 8, 9, 10, 11, 12, 13, 14, 15, 18, 19, 20, 21, 22, 23, 24, 25, 26, 27, 28, 29, 30, 33, 34, 35, 36, 38, 39, 40, 41, 42, 43, 44, 45, 46, 47, 49</t>
  </si>
  <si>
    <t>2, 4, 5, 6, 7, 8, 9, 10, 11, 13, 14, 15, 18, 19, 20, 21, 22, 23, 24, 25, 26, 27, 28, 29, 30, 33, 34, 35, 36, 38, 39, 40, 41, 42, 43, 44, 45, 46, 47, 49</t>
  </si>
  <si>
    <t>2, 4, 5, 6, 7, 9, 10, 11, 13, 14, 18, 19, 20, 21, 22, 23, 24, 25, 26, 27, 28, 29, 30, 33, 34, 36, 38, 39, 40, 41, 42, 43, 44, 45, 46, 47, 48, 49</t>
  </si>
  <si>
    <t>2, 3, 4, 5, 6, 7, 9, 10, 11, 13, 14, 18, 19, 20, 22, 23, 24, 25, 26, 27, 28, 29, 30, 32, 33, 34, 36, 38, 39, 40, 41, 42, 43, 44, 45, 46, 47, 48, 49</t>
  </si>
  <si>
    <t>2, 3, 4, 5, 6, 7, 9, 10, 11, 13, 14, 18, 19, 20, 22, 23, 24, 25, 26, 27, 28, 29, 32, 33, 34, 36, 38, 39, 40, 41, 43, 44, 45, 46, 47, 48</t>
  </si>
  <si>
    <t>2, 3, 4, 5, 6, 7, 9, 11, 13, 14, 18, 20, 22, 23, 24, 25, 26, 27, 28, 29, 32, 33, 34, 36, 38, 39, 40, 41, 43, 44, 45, 46, 47, 48, 49</t>
  </si>
  <si>
    <t>2, 3, 4, 5, 6, 7, 9, 11, 13, 14, 18, 20, 22, 23, 24, 25, 26, 27, 28, 29, 30, 32, 33, 34, 35, 36, 38, 39, 40, 41, 43, 44, 45, 46, 47, 48, 49</t>
  </si>
  <si>
    <t>2, 3, 4, 5, 6, 7, 9, 10, 13, 14, 16, 18, 20, 22, 24, 25, 26, 27, 28, 29, 30, 32, 33, 34, 35, 36, 38, 39, 40, 41, 43, 44, 45, 46, 47, 48, 49</t>
  </si>
  <si>
    <t>2, 3, 4, 5, 6, 7, 9, 10, 13, 14, 16, 18, 20, 22, 24, 25, 27, 28, 29, 30, 32, 33, 35, 36, 38, 39, 40, 41, 42, 43, 44, 45, 46, 47, 48, 49</t>
  </si>
  <si>
    <t>2, 3, 4, 5, 6, 7, 9, 10, 13, 14, 16, 18, 20, 22, 24, 25, 27, 28, 29, 30, 32, 33, 35, 36, 38, 39, 41, 42, 43, 44, 45, 46, 47, 48, 49</t>
  </si>
  <si>
    <t>1, 2, 3, 5, 6, 7, 9, 10, 16, 18, 20, 22, 23, 24, 25, 27, 28, 29, 30, 32, 33, 35, 36, 37, 38, 39, 40, 41, 42, 43, 44, 45, 46, 47, 48, 49</t>
  </si>
  <si>
    <t>1, 2, 3, 5, 6, 7, 9, 10, 12, 16, 18, 19, 20, 22, 23, 24, 25, 27, 28, 29, 30, 31, 32, 33, 35, 36, 37, 38, 39, 40, 41, 42, 43, 44, 45, 47, 48, 49</t>
  </si>
  <si>
    <t>1, 2, 3, 5, 6, 7, 9, 10, 12, 16, 18, 19, 20, 22, 23, 24, 25, 27, 28, 29, 30, 31, 32, 33, 35, 36, 37, 38, 39, 40, 41, 42, 43, 44, 45, 47, 49</t>
  </si>
  <si>
    <t>1, 2, 3, 5, 6, 7, 9, 10, 12, 16, 18, 19, 20, 22, 23, 24, 25, 27, 28, 30, 31, 32, 33, 34, 35, 36, 37, 38, 39, 40, 41, 42, 43, 44, 45, 47, 49</t>
  </si>
  <si>
    <t>1, 2, 3, 5, 6, 7, 9, 10, 12, 16, 18, 19, 20, 22, 23, 24, 25, 28, 29, 30, 31, 32, 33, 34, 35, 36, 37, 38, 39, 40, 41, 42, 43, 45, 47, 49</t>
  </si>
  <si>
    <t>1, 2, 3, 5, 6, 7, 9, 10, 12, 16, 18, 19, 20, 22, 23, 24, 25, 26, 28, 29, 30, 31, 32, 33, 34, 35, 37, 38, 39, 40, 41, 42, 43, 45, 47, 49</t>
  </si>
  <si>
    <t>1, 2, 3, 5, 6, 7, 9, 10, 12, 16, 18, 19, 20, 22, 23, 24, 25, 26, 28, 29, 30, 31, 33, 34, 35, 37, 38, 39, 40, 41, 42, 43, 45, 47, 49</t>
  </si>
  <si>
    <t>1, 2, 3, 5, 6, 7, 9, 12, 15, 16, 18, 19, 20, 22, 23, 24, 25, 26, 28, 29, 30, 31, 33, 34, 35, 37, 38, 39, 40, 41, 42, 43, 45, 47, 49</t>
  </si>
  <si>
    <t>1, 2, 3, 5, 6, 7, 9, 12, 15, 16, 18, 19, 20, 22, 23, 24, 25, 26, 27, 29, 30, 31, 33, 34, 37, 38, 39, 40, 41, 42, 43, 45, 47, 49</t>
  </si>
  <si>
    <t>1, 3, 5, 6, 7, 9, 12, 15, 16, 18, 19, 20, 22, 23, 25, 26, 27, 29, 30, 31, 33, 34, 37, 38, 39, 40, 41, 42, 43, 45, 47, 49</t>
  </si>
  <si>
    <t>1, 3, 5, 7, 9, 12, 15, 16, 18, 19, 22, 25, 26, 27, 28, 29, 30, 31, 33, 34, 37, 38, 39, 41, 42, 43, 45, 47, 49</t>
  </si>
  <si>
    <t>1, 3, 5, 7, 12, 15, 16, 17, 18, 20, 22, 25, 26, 27, 28, 29, 30, 31, 33, 34, 37, 38, 39, 41, 42, 43, 45, 47, 49</t>
  </si>
  <si>
    <t>1, 3, 5, 7, 12, 15, 16, 17, 18, 20, 22, 23, 25, 26, 27, 28, 29, 30, 31, 33, 34, 37, 38, 39, 41, 42, 43, 47, 49</t>
  </si>
  <si>
    <t>1, 3, 5, 7, 12, 15, 16, 17, 18, 20, 22, 23, 25, 26, 27, 28, 29, 30, 31, 33, 34, 37, 38, 40, 41, 42, 43, 47, 49</t>
  </si>
  <si>
    <t>1, 3, 4, 5, 7, 12, 13, 14, 15, 16, 17, 18, 20, 21, 22, 23, 25, 26, 27, 28, 29, 30, 31, 33, 34, 37, 38, 40, 41, 42, 43, 47, 49</t>
  </si>
  <si>
    <t>1, 4, 5, 7, 8, 9, 12, 13, 14, 15, 16, 17, 18, 20, 21, 22, 23, 25, 26, 27, 28, 29, 30, 31, 33, 34, 37, 38, 40, 41, 42, 43, 47, 49</t>
  </si>
  <si>
    <t>1, 4, 5, 7, 8, 9, 12, 13, 14, 15, 16, 17, 18, 20, 21, 22, 23, 25, 26, 27, 28, 29, 30, 31, 33, 34, 37, 38, 40, 41, 42, 43, 46, 47, 49</t>
  </si>
  <si>
    <t>1, 2, 4, 5, 7, 8, 9, 12, 13, 14, 15, 16, 17, 18, 20, 21, 22, 23, 25, 26, 27, 28, 29, 31, 33, 34, 37, 38, 39, 40, 41, 42, 43, 46, 47, 49</t>
  </si>
  <si>
    <t>1, 2, 4, 5, 7, 8, 9, 10, 12, 13, 14, 15, 16, 17, 18, 20, 21, 22, 23, 25, 26, 27, 28, 29, 31, 33, 34, 36, 37, 38, 39, 40, 41, 42, 43, 45, 46, 47</t>
  </si>
  <si>
    <t>1, 2, 4, 5, 7, 8, 9, 10, 12, 13, 14, 16, 17, 18, 20, 21, 22, 23, 25, 26, 27, 28, 29, 31, 32, 33, 34, 36, 37, 38, 39, 40, 41, 42, 43, 45, 46, 47</t>
  </si>
  <si>
    <t>1, 2, 4, 5, 7, 8, 9, 10, 12, 13, 14, 16, 17, 18, 20, 21, 22, 23, 25, 26, 27, 29, 31, 32, 33, 34, 35, 36, 37, 38, 39, 40, 41, 42, 43, 45, 46, 47</t>
  </si>
  <si>
    <t>1, 2, 4, 5, 7, 8, 9, 10, 12, 13, 14, 16, 17, 18, 20, 21, 22, 23, 25, 26, 27, 29, 31, 32, 33, 34, 35, 36, 37, 39, 40, 41, 42, 43, 45, 46, 47, 48, 49</t>
  </si>
  <si>
    <t>1, 2, 4, 5, 7, 8, 9, 10, 12, 13, 14, 15, 16, 17, 18, 20, 21, 22, 25, 26, 27, 29, 31, 32, 33, 34, 35, 36, 37, 39, 40, 41, 42, 43, 45, 46, 47, 48, 49</t>
  </si>
  <si>
    <t>1, 2, 4, 5, 7, 8, 9, 10, 12, 13, 14, 15, 16, 17, 18, 20, 21, 22, 25, 26, 27, 29, 31, 32, 33, 35, 36, 37, 39, 40, 41, 43, 45, 46, 47, 48, 49</t>
  </si>
  <si>
    <t>1, 2, 3, 5, 7, 8, 9, 10, 12, 13, 15, 16, 17, 18, 20, 21, 22, 25, 26, 27, 31, 32, 33, 35, 36, 37, 38, 39, 40, 41, 43, 45, 46, 47, 48, 49</t>
  </si>
  <si>
    <t>1, 2, 3, 4, 5, 7, 10, 12, 13, 15, 16, 17, 18, 20, 21, 22, 25, 26, 27, 30, 31, 32, 33, 35, 36, 37, 38, 39, 40, 41, 45, 46, 47, 48, 49</t>
  </si>
  <si>
    <t>1, 2, 3, 4, 5, 6, 7, 10, 12, 13, 15, 16, 17, 18, 20, 21, 22, 25, 26, 27, 30, 31, 32, 33, 34, 35, 36, 37, 38, 39, 40, 45, 47, 48, 49</t>
  </si>
  <si>
    <t>1, 3, 4, 5, 6, 7, 9, 10, 12, 13, 14, 15, 16, 17, 18, 20, 21, 22, 25, 26, 27, 30, 31, 32, 33, 34, 35, 36, 37, 38, 39, 40, 44, 45, 47, 48, 49</t>
  </si>
  <si>
    <t>1, 3, 4, 5, 6, 7, 8, 9, 10, 12, 13, 14, 15, 16, 17, 18, 20, 21, 22, 25, 26, 27, 30, 31, 32, 33, 34, 35, 36, 38, 39, 40, 44, 45, 47, 48, 49</t>
  </si>
  <si>
    <t>1, 3, 4, 5, 6, 7, 8, 9, 10, 12, 13, 14, 15, 16, 17, 18, 20, 21, 22, 23, 25, 26, 27, 28, 29, 30, 32, 34, 35, 36, 38, 39, 40, 44, 45, 47, 48, 49</t>
  </si>
  <si>
    <t>1, 3, 4, 5, 6, 7, 8, 9, 10, 12, 14, 15, 16, 17, 20, 21, 22, 23, 25, 26, 27, 28, 29, 30, 32, 34, 35, 36, 38, 39, 40, 43, 44, 45, 46, 47, 48, 49</t>
  </si>
  <si>
    <t>1, 2, 3, 4, 5, 6, 7, 8, 9, 10, 12, 14, 15, 16, 17, 20, 21, 22, 23, 25, 26, 27, 28, 29, 30, 32, 34, 35, 36, 38, 39, 40, 43, 44, 45, 46, 47</t>
  </si>
  <si>
    <t>1, 2, 3, 4, 6, 7, 8, 9, 10, 12, 14, 15, 16, 17, 20, 21, 22, 23, 25, 26, 27, 28, 29, 30, 32, 34, 35, 36, 37, 38, 39, 40, 43, 44, 46, 47</t>
  </si>
  <si>
    <t>1, 2, 3, 4, 6, 8, 9, 10, 12, 14, 16, 17, 21, 22, 23, 24, 26, 27, 28, 29, 30, 32, 34, 35, 36, 37, 38, 39, 40, 43, 44, 46, 47, 49</t>
  </si>
  <si>
    <t>1, 2, 3, 4, 6, 8, 9, 10, 12, 14, 16, 17, 23, 24, 26, 27, 28, 29, 30, 31, 32, 33, 34, 35, 36, 37, 39, 40, 43, 44, 46, 47, 49</t>
  </si>
  <si>
    <t>1, 2, 3, 4, 6, 8, 9, 10, 12, 14, 16, 17, 20, 23, 24, 26, 27, 28, 29, 30, 31, 32, 33, 34, 35, 36, 37, 39, 40, 43, 44, 46, 47, 49</t>
  </si>
  <si>
    <t>1, 2, 3, 6, 8, 9, 10, 12, 14, 16, 17, 20, 23, 24, 26, 27, 28, 29, 31, 32, 33, 35, 36, 37, 39, 40, 42, 43, 44, 45, 46, 47, 49</t>
  </si>
  <si>
    <t>1, 2, 3, 6, 7, 8, 9, 10, 12, 13, 14, 16, 17, 20, 23, 24, 26, 27, 28, 29, 31, 32, 33, 35, 36, 37, 39, 40, 42, 43, 44, 45, 46, 47, 49</t>
  </si>
  <si>
    <t>1, 2, 3, 4, 6, 7, 8, 9, 10, 11, 12, 13, 14, 16, 17, 20, 23, 24, 27, 28, 31, 32, 33, 35, 36, 37, 39, 40, 42, 43, 44, 45, 46, 47, 49</t>
  </si>
  <si>
    <t>1, 2, 3, 4, 6, 7, 8, 9, 10, 11, 13, 14, 16, 17, 18, 20, 23, 24, 25, 27, 28, 31, 32, 33, 35, 37, 39, 42, 44, 45, 46, 47, 48, 49</t>
  </si>
  <si>
    <t>1, 3, 4, 5, 6, 7, 8, 9, 10, 11, 13, 14, 16, 17, 18, 20, 23, 24, 25, 28, 31, 32, 33, 35, 37, 39, 42, 44, 45, 46, 47, 48, 49</t>
  </si>
  <si>
    <t>1, 3, 4, 5, 6, 7, 10, 11, 13, 14, 16, 18, 20, 23, 24, 25, 27, 28, 29, 31, 32, 33, 35, 37, 39, 42, 44, 45, 46, 47, 48, 49</t>
  </si>
  <si>
    <t>1, 3, 4, 5, 6, 7, 9, 10, 11, 13, 14, 16, 18, 20, 22, 23, 25, 27, 28, 29, 31, 32, 33, 35, 37, 39, 42, 44, 45, 46, 47, 48, 49</t>
  </si>
  <si>
    <t>1, 3, 4, 5, 6, 7, 9, 10, 11, 13, 14, 15, 16, 18, 20, 22, 23, 25, 26, 27, 28, 29, 31, 32, 33, 35, 37, 38, 39, 42, 44, 45, 46, 47, 48, 49</t>
  </si>
  <si>
    <t>1, 3, 4, 5, 7, 9, 10, 11, 13, 14, 15, 16, 18, 19, 20, 22, 23, 25, 26, 27, 28, 29, 31, 32, 33, 35, 37, 38, 39, 42, 45, 46, 47, 48, 49</t>
  </si>
  <si>
    <t>1, 3, 4, 5, 7, 9, 10, 11, 13, 14, 15, 16, 18, 19, 20, 22, 23, 25, 26, 27, 28, 29, 31, 32, 33, 34, 35, 37, 38, 39, 42, 46, 47, 48, 49</t>
  </si>
  <si>
    <t>1, 3, 4, 5, 7, 9, 10, 11, 12, 13, 14, 15, 16, 18, 19, 20, 22, 23, 25, 26, 27, 28, 29, 31, 32, 33, 34, 35, 37, 38, 39, 42, 46, 47, 48, 49</t>
  </si>
  <si>
    <t>1, 3, 4, 5, 7, 9, 10, 11, 12, 13, 14, 15, 16, 18, 19, 20, 22, 25, 26, 27, 28, 29, 31, 32, 33, 34, 35, 36, 37, 38, 39, 42, 45, 46, 47, 48, 49</t>
  </si>
  <si>
    <t>1, 3, 4, 5, 7, 9, 10, 11, 12, 13, 14, 15, 16, 18, 19, 20, 22, 24, 25, 26, 27, 28, 29, 32, 33, 34, 35, 36, 37, 38, 39, 42, 45, 46, 47, 48</t>
  </si>
  <si>
    <t>1, 3, 4, 5, 7, 9, 10, 11, 12, 13, 14, 15, 18, 19, 20, 22, 24, 25, 26, 27, 28, 29, 32, 33, 34, 35, 36, 37, 38, 39, 45, 46, 47, 48</t>
  </si>
  <si>
    <t>1, 2, 3, 4, 5, 6, 7, 9, 10, 11, 12, 13, 14, 15, 18, 19, 20, 22, 24, 25, 26, 27, 28, 29, 32, 34, 35, 36, 37, 38, 39, 45, 46, 47, 48</t>
  </si>
  <si>
    <t>1, 2, 3, 4, 5, 6, 7, 9, 10, 12, 13, 14, 15, 18, 19, 20, 22, 24, 25, 26, 27, 28, 32, 34, 35, 36, 37, 38, 39, 45, 46, 47, 48</t>
  </si>
  <si>
    <t>1, 2, 3, 4, 5, 6, 7, 9, 10, 12, 13, 14, 15, 18, 19, 20, 24, 25, 26, 27, 28, 32, 34, 35, 36, 37, 38, 39, 44, 45, 46, 47</t>
  </si>
  <si>
    <t>1, 2, 3, 4, 5, 6, 7, 9, 10, 12, 13, 14, 15, 18, 19, 20, 24, 25, 26, 27, 28, 32, 34, 35, 36, 37, 38, 39, 44, 45, 46, 47, 48</t>
  </si>
  <si>
    <t>1, 2, 3, 4, 5, 6, 7, 9, 10, 12, 13, 14, 15, 16, 18, 19, 20, 24, 25, 26, 28, 32, 34, 35, 36, 37, 38, 39, 42, 44, 45, 46, 47, 48</t>
  </si>
  <si>
    <t>1, 2, 3, 4, 6, 7, 9, 10, 12, 13, 14, 15, 16, 18, 19, 20, 22, 24, 25, 26, 28, 30, 32, 34, 35, 36, 37, 38, 39, 42, 44, 45, 46, 47, 48</t>
  </si>
  <si>
    <t>1, 2, 3, 4, 6, 7, 9, 10, 12, 13, 14, 15, 16, 18, 19, 20, 22, 24, 25, 26, 28, 30, 34, 35, 36, 38, 39, 42, 44, 45, 46, 47, 48</t>
  </si>
  <si>
    <t>1, 2, 3, 4, 6, 7, 9, 10, 12, 13, 14, 15, 16, 18, 19, 20, 21, 22, 24, 25, 26, 28, 30, 33, 34, 35, 36, 38, 39, 42, 44, 45, 46, 47, 48</t>
  </si>
  <si>
    <t>1, 2, 3, 4, 6, 7, 9, 10, 12, 13, 14, 15, 16, 18, 19, 20, 21, 22, 24, 25, 26, 28, 30, 33, 34, 35, 36, 38, 39, 42, 43, 44, 45, 46, 47, 48, 49</t>
  </si>
  <si>
    <t>1, 2, 3, 4, 6, 7, 9, 10, 12, 13, 14, 15, 16, 18, 19, 21, 22, 24, 25, 26, 28, 30, 33, 34, 35, 36, 38, 39, 41, 42, 43, 44, 45, 46, 47, 48, 49</t>
  </si>
  <si>
    <t>1, 2, 3, 4, 5, 6, 7, 9, 10, 12, 13, 14, 15, 16, 18, 21, 22, 24, 25, 26, 28, 30, 33, 34, 35, 36, 38, 39, 41, 42, 43, 44, 45, 46, 47, 48, 49</t>
  </si>
  <si>
    <t>1, 2, 3, 4, 5, 6, 7, 8, 9, 10, 12, 13, 14, 15, 16, 18, 21, 22, 24, 26, 28, 30, 33, 34, 35, 36, 37, 38, 39, 41, 42, 43, 44, 45, 46, 47, 48, 49</t>
  </si>
  <si>
    <t>1, 2, 3, 4, 5, 6, 7, 8, 9, 10, 12, 13, 14, 15, 16, 18, 19, 21, 22, 24, 26, 28, 30, 33, 35, 36, 37, 38, 39, 41, 42, 43, 44, 45, 46, 47, 48, 49</t>
  </si>
  <si>
    <t>1, 2, 3, 4, 5, 6, 7, 8, 9, 10, 12, 13, 14, 15, 16, 18, 19, 21, 22, 26, 28, 29, 30, 33, 35, 36, 37, 38, 39, 41, 42, 43, 44, 46, 47, 48, 49</t>
  </si>
  <si>
    <t>1, 3, 4, 5, 6, 7, 8, 9, 10, 12, 13, 14, 15, 18, 19, 21, 22, 24, 26, 28, 29, 30, 33, 35, 36, 37, 38, 39, 41, 42, 43, 44, 47, 48, 49</t>
  </si>
  <si>
    <t>1, 3, 4, 5, 6, 8, 9, 10, 12, 13, 14, 15, 18, 19, 21, 22, 24, 25, 26, 27, 28, 29, 33, 35, 36, 37, 38, 39, 41, 42, 43, 44, 47, 48, 49</t>
  </si>
  <si>
    <t>1, 3, 4, 5, 6, 8, 9, 10, 12, 13, 15, 18, 19, 21, 22, 24, 25, 26, 27, 28, 29, 33, 35, 36, 37, 38, 39, 41, 42, 43, 44, 47, 48, 49</t>
  </si>
  <si>
    <t>1, 3, 4, 5, 6, 8, 9, 10, 12, 13, 15, 17, 18, 19, 22, 24, 25, 26, 27, 28, 29, 33, 35, 36, 37, 38, 41, 42, 43, 44, 48, 49</t>
  </si>
  <si>
    <t>1, 3, 4, 5, 6, 8, 9, 10, 13, 15, 17, 18, 19, 21, 22, 24, 25, 26, 27, 28, 29, 33, 36, 37, 38, 41, 42, 43, 44, 48, 49</t>
  </si>
  <si>
    <t>1, 2, 3, 4, 5, 6, 8, 9, 10, 12, 13, 15, 17, 18, 19, 20, 21, 22, 24, 25, 27, 28, 29, 33, 36, 37, 38, 42, 43, 44, 48, 49</t>
  </si>
  <si>
    <t>1, 2, 3, 4, 5, 6, 8, 9, 10, 12, 14, 15, 16, 17, 18, 19, 20, 21, 22, 24, 25, 27, 28, 29, 33, 35, 36, 37, 38, 42, 43, 44, 48, 49</t>
  </si>
  <si>
    <t>1, 2, 4, 5, 6, 9, 10, 11, 12, 14, 15, 16, 17, 18, 19, 20, 21, 22, 24, 25, 27, 28, 29, 35, 36, 37, 38, 43, 44, 48, 49</t>
  </si>
  <si>
    <t>1, 2, 3, 4, 5, 6, 9, 10, 11, 12, 14, 15, 16, 17, 18, 19, 20, 21, 24, 25, 27, 28, 29, 35, 36, 37, 38, 41, 42, 43, 44, 47, 48, 49</t>
  </si>
  <si>
    <t>1, 2, 3, 4, 5, 6, 10, 11, 12, 14, 16, 17, 18, 19, 20, 21, 24, 25, 27, 28, 29, 35, 36, 37, 38, 40, 41, 42, 43, 44, 47, 48, 49</t>
  </si>
  <si>
    <t>1, 2, 3, 4, 5, 6, 10, 11, 12, 13, 14, 16, 17, 18, 19, 20, 21, 24, 25, 27, 28, 29, 34, 35, 36, 37, 38, 40, 41, 42, 43, 44, 47, 48, 49</t>
  </si>
  <si>
    <t>1, 2, 3, 5, 6, 11, 12, 13, 14, 16, 17, 18, 19, 20, 21, 22, 24, 25, 27, 28, 34, 35, 36, 37, 38, 40, 41, 42, 43, 44, 47, 48</t>
  </si>
  <si>
    <t>1, 2, 3, 5, 6, 11, 12, 13, 14, 16, 17, 18, 19, 20, 21, 22, 24, 25, 27, 28, 34, 35, 36, 37, 40, 41, 42, 43, 44, 47, 48</t>
  </si>
  <si>
    <t>1, 2, 3, 5, 6, 10, 11, 12, 13, 14, 16, 17, 18, 20, 21, 22, 23, 24, 25, 27, 28, 34, 35, 36, 37, 40, 41, 42, 43, 44, 47, 48</t>
  </si>
  <si>
    <t>1, 2, 3, 5, 6, 10, 11, 12, 13, 14, 16, 17, 18, 20, 21, 22, 23, 24, 27, 28, 29, 30, 34, 35, 36, 37, 40, 41, 42, 43, 44, 47, 48</t>
  </si>
  <si>
    <t>1, 2, 3, 4, 5, 6, 10, 11, 12, 13, 14, 16, 17, 18, 20, 22, 23, 24, 27, 28, 29, 30, 31, 34, 35, 36, 37, 40, 41, 42, 43, 44, 47, 48</t>
  </si>
  <si>
    <t>1, 2, 3, 4, 5, 6, 10, 11, 12, 13, 14, 16, 17, 18, 19, 20, 22, 23, 24, 27, 28, 29, 30, 31, 33, 34, 36, 37, 40, 41, 42, 43, 44, 46, 47, 48</t>
  </si>
  <si>
    <t>1, 3, 4, 5, 6, 7, 8, 10, 11, 12, 13, 14, 16, 17, 18, 19, 20, 22, 23, 24, 27, 28, 29, 30, 31, 33, 34, 36, 37, 39, 40, 41, 42, 44, 46, 47, 48</t>
  </si>
  <si>
    <t>1, 3, 4, 5, 6, 7, 8, 10, 11, 12, 13, 14, 16, 17, 18, 19, 20, 22, 23, 24, 26, 27, 28, 29, 30, 31, 32, 33, 34, 36, 37, 39, 40, 41, 42, 44, 46, 47</t>
  </si>
  <si>
    <t>1, 4, 5, 6, 7, 8, 10, 11, 12, 13, 14, 16, 17, 18, 19, 20, 22, 23, 26, 27, 28, 29, 30, 31, 32, 33, 34, 36, 38, 39, 41, 42, 44, 46, 47</t>
  </si>
  <si>
    <t>1, 4, 6, 7, 8, 10, 11, 13, 16, 17, 18, 19, 20, 22, 23, 26, 27, 28, 29, 30, 31, 32, 33, 36, 38, 39, 41, 42, 44, 45, 46, 47</t>
  </si>
  <si>
    <t>1, 4, 7, 8, 10, 11, 13, 16, 17, 18, 19, 20, 22, 23, 26, 27, 29, 30, 31, 32, 33, 36, 38, 39, 40, 41, 42, 43, 44, 45, 46, 47</t>
  </si>
  <si>
    <t>1, 4, 7, 8, 10, 11, 13, 16, 17, 19, 20, 22, 23, 26, 27, 29, 30, 31, 32, 33, 36, 37, 38, 39, 40, 41, 42, 43, 44, 45, 46, 47</t>
  </si>
  <si>
    <t>1, 4, 7, 8, 10, 11, 13, 15, 17, 19, 20, 22, 23, 26, 27, 28, 29, 30, 31, 32, 33, 36, 37, 38, 39, 40, 41, 43, 44, 45, 46, 48</t>
  </si>
  <si>
    <t>1, 4, 7, 8, 10, 11, 13, 15, 17, 18, 19, 20, 22, 23, 26, 27, 28, 29, 30, 31, 32, 33, 36, 37, 38, 39, 40, 41, 43, 44, 45, 46, 48</t>
  </si>
  <si>
    <t>1, 4, 7, 8, 10, 11, 13, 14, 15, 18, 19, 20, 21, 22, 23, 26, 27, 28, 29, 30, 31, 32, 33, 36, 37, 38, 39, 40, 41, 43, 44, 45, 46, 47, 48</t>
  </si>
  <si>
    <t>1, 4, 7, 8, 10, 11, 13, 14, 15, 18, 20, 21, 22, 23, 26, 27, 28, 29, 30, 31, 32, 33, 36, 37, 38, 39, 40, 41, 43, 44, 45, 46, 47, 48</t>
  </si>
  <si>
    <t>1, 3, 4, 7, 8, 10, 11, 13, 14, 15, 18, 20, 21, 22, 23, 26, 27, 28, 29, 30, 31, 32, 33, 36, 37, 38, 39, 40, 41, 43, 44, 45, 46, 47, 48</t>
  </si>
  <si>
    <t>1, 3, 4, 7, 8, 9, 10, 11, 13, 14, 15, 16, 18, 20, 21, 22, 23, 26, 27, 28, 29, 30, 31, 32, 33, 36, 37, 38, 39, 40, 41, 43, 44, 45, 46, 47, 48, 49</t>
  </si>
  <si>
    <t>3, 4, 7, 8, 9, 10, 11, 13, 14, 15, 16, 18, 19, 20, 21, 22, 23, 25, 26, 27, 28, 29, 30, 31, 32, 33, 35, 36, 37, 38, 39, 40, 41, 43, 45, 46, 47, 48, 49</t>
  </si>
  <si>
    <t>3, 4, 7, 8, 9, 10, 11, 14, 15, 16, 18, 19, 20, 21, 22, 23, 25, 26, 27, 28, 30, 31, 32, 33, 35, 36, 37, 38, 39, 40, 41, 43, 46, 47, 48, 49</t>
  </si>
  <si>
    <t>1, 3, 4, 5, 7, 8, 9, 10, 11, 14, 15, 16, 18, 19, 20, 21, 22, 23, 25, 26, 27, 28, 30, 32, 33, 35, 36, 37, 38, 39, 40, 41, 42, 43, 46, 47, 48, 49</t>
  </si>
  <si>
    <t>1, 3, 4, 5, 7, 8, 9, 10, 11, 12, 14, 15, 16, 18, 19, 20, 21, 22, 23, 25, 26, 27, 28, 30, 32, 33, 35, 36, 37, 38, 39, 40, 41, 42, 43, 46, 47, 48, 49</t>
  </si>
  <si>
    <t>1, 3, 4, 5, 6, 7, 9, 10, 11, 12, 13, 14, 16, 18, 19, 20, 21, 22, 23, 25, 26, 27, 28, 30, 32, 33, 35, 36, 37, 38, 39, 40, 41, 42, 43, 44, 46, 47, 48, 49</t>
  </si>
  <si>
    <t>1, 3, 5, 6, 7, 9, 10, 11, 12, 13, 14, 16, 18, 19, 21, 22, 23, 25, 26, 27, 28, 29, 30, 32, 33, 35, 36, 37, 38, 39, 40, 41, 42, 43, 44, 46, 47, 48, 49</t>
  </si>
  <si>
    <t>1, 3, 5, 6, 7, 9, 10, 11, 12, 13, 14, 16, 18, 19, 22, 25, 26, 27, 28, 29, 30, 32, 33, 35, 36, 37, 38, 39, 40, 41, 42, 43, 44, 46, 47, 48, 49</t>
  </si>
  <si>
    <t>1, 3, 5, 6, 9, 10, 11, 12, 13, 14, 16, 18, 19, 20, 22, 24, 25, 27, 28, 29, 30, 33, 34, 35, 36, 37, 38, 39, 40, 41, 42, 43, 44, 46, 47, 48, 49</t>
  </si>
  <si>
    <t>1, 3, 5, 6, 9, 11, 12, 13, 14, 16, 17, 18, 19, 20, 22, 23, 24, 25, 27, 28, 29, 30, 34, 35, 37, 39, 40, 41, 42, 43, 44, 46, 47, 48, 49</t>
  </si>
  <si>
    <t>1, 2, 3, 5, 6, 9, 11, 12, 13, 14, 16, 17, 18, 19, 20, 22, 23, 24, 25, 27, 28, 29, 30, 34, 35, 37, 39, 40, 41, 42, 43, 44, 45, 46, 47, 49</t>
  </si>
  <si>
    <t>1, 2, 3, 5, 6, 9, 10, 11, 12, 13, 14, 16, 17, 20, 22, 23, 24, 25, 27, 28, 29, 30, 32, 34, 35, 37, 39, 40, 41, 42, 44, 45, 46, 47, 49</t>
  </si>
  <si>
    <t>2, 3, 5, 6, 9, 10, 11, 12, 13, 14, 16, 17, 20, 22, 23, 24, 25, 27, 28, 29, 30, 32, 34, 35, 36, 37, 39, 40, 41, 42, 43, 44, 45, 46, 49</t>
  </si>
  <si>
    <t>2, 3, 5, 6, 10, 11, 13, 14, 15, 16, 17, 20, 22, 23, 24, 25, 26, 27, 28, 29, 30, 31, 32, 33, 34, 35, 36, 37, 39, 40, 41, 42, 43, 44, 45, 46, 49</t>
  </si>
  <si>
    <t>2, 3, 5, 6, 7, 10, 11, 12, 13, 14, 15, 16, 17, 20, 22, 23, 24, 25, 26, 27, 28, 29, 30, 31, 32, 33, 34, 35, 36, 37, 39, 40, 41, 42, 43, 44, 45, 46, 48, 49</t>
  </si>
  <si>
    <t>2, 3, 5, 6, 7, 8, 10, 11, 12, 15, 16, 17, 20, 22, 23, 24, 25, 26, 27, 28, 30, 31, 32, 33, 34, 35, 36, 37, 39, 40, 42, 43, 44, 45, 46, 48, 49</t>
  </si>
  <si>
    <t>2, 3, 5, 6, 7, 8, 10, 11, 12, 15, 16, 17, 20, 22, 23, 24, 25, 26, 28, 30, 31, 32, 33, 34, 35, 36, 37, 39, 40, 42, 43, 44, 45, 48, 49</t>
  </si>
  <si>
    <t>2, 3, 5, 6, 7, 8, 10, 11, 12, 15, 17, 20, 22, 23, 24, 25, 26, 28, 30, 31, 32, 33, 34, 36, 37, 38, 39, 40, 41, 42, 43, 44, 45, 48, 49</t>
  </si>
  <si>
    <t>2, 3, 5, 6, 7, 8, 10, 11, 12, 15, 16, 17, 20, 24, 25, 26, 28, 30, 31, 32, 33, 34, 36, 37, 38, 39, 40, 41, 42, 43, 44, 45, 46, 48, 49</t>
  </si>
  <si>
    <t>2, 3, 5, 6, 7, 8, 10, 11, 12, 15, 16, 17, 20, 25, 26, 28, 30, 31, 32, 33, 36, 37, 38, 39, 40, 41, 42, 43, 44, 45, 46, 48, 49</t>
  </si>
  <si>
    <t>1, 2, 5, 6, 7, 8, 10, 11, 12, 15, 16, 17, 20, 22, 26, 28, 30, 31, 32, 33, 36, 37, 38, 39, 40, 41, 42, 43, 44, 45, 46, 48, 49</t>
  </si>
  <si>
    <t>1, 2, 4, 5, 6, 7, 8, 10, 11, 12, 15, 16, 17, 19, 20, 22, 26, 28, 30, 31, 32, 33, 36, 37, 38, 39, 40, 41, 42, 43, 44, 45, 46, 48, 49</t>
  </si>
  <si>
    <t>1, 2, 4, 6, 7, 8, 10, 11, 12, 15, 16, 17, 18, 19, 20, 21, 22, 26, 28, 30, 31, 32, 33, 37, 38, 39, 40, 41, 42, 43, 44, 45, 46, 48, 49</t>
  </si>
  <si>
    <t>1, 2, 4, 6, 7, 8, 10, 11, 12, 16, 17, 18, 19, 20, 21, 22, 26, 28, 30, 31, 33, 37, 38, 39, 40, 41, 42, 43, 44, 45, 46, 48, 49</t>
  </si>
  <si>
    <t>1, 2, 4, 5, 6, 7, 8, 10, 11, 12, 16, 17, 18, 19, 20, 21, 22, 25, 26, 28, 30, 31, 33, 37, 38, 39, 40, 41, 43, 44, 45, 46, 48, 49</t>
  </si>
  <si>
    <t>1, 2, 4, 5, 6, 7, 8, 10, 11, 12, 15, 16, 17, 18, 19, 21, 22, 25, 26, 28, 30, 33, 36, 37, 38, 39, 40, 41, 43, 44, 46, 48, 49</t>
  </si>
  <si>
    <t>1, 2, 4, 5, 6, 8, 9, 10, 11, 12, 15, 16, 17, 18, 19, 21, 22, 25, 26, 27, 30, 33, 36, 38, 39, 40, 41, 43, 44, 46, 48, 49</t>
  </si>
  <si>
    <t>1, 2, 4, 5, 6, 8, 9, 10, 11, 12, 15, 16, 17, 18, 19, 21, 22, 24, 25, 26, 27, 30, 33, 36, 38, 39, 40, 41, 42, 43, 44, 46, 48, 49</t>
  </si>
  <si>
    <t>1, 2, 4, 5, 6, 7, 8, 9, 10, 11, 12, 14, 15, 16, 17, 18, 19, 21, 22, 23, 24, 25, 26, 27, 30, 33, 36, 38, 39, 40, 41, 42, 43, 44, 46, 48, 49</t>
  </si>
  <si>
    <t>1, 2, 4, 5, 6, 7, 8, 9, 10, 11, 12, 14, 15, 16, 17, 18, 19, 21, 22, 23, 24, 25, 27, 30, 33, 36, 38, 39, 40, 41, 42, 43, 44, 46, 48, 49</t>
  </si>
  <si>
    <t>1, 2, 4, 5, 6, 7, 8, 9, 11, 12, 14, 15, 16, 17, 18, 19, 21, 22, 23, 24, 25, 27, 29, 30, 32, 33, 35, 36, 38, 39, 40, 41, 42, 43, 44, 46, 47, 48, 49</t>
  </si>
  <si>
    <t>1, 2, 4, 5, 6, 7, 8, 9, 11, 12, 14, 15, 16, 17, 18, 19, 21, 22, 23, 24, 25, 27, 29, 30, 32, 33, 35, 36, 37, 39, 40, 41, 42, 43, 44, 46, 47, 48, 49</t>
  </si>
  <si>
    <t>1, 2, 4, 5, 6, 7, 8, 9, 11, 12, 14, 15, 16, 17, 18, 19, 21, 22, 23, 24, 25, 26, 27, 29, 30, 32, 33, 35, 36, 37, 39, 40, 41, 42, 43, 44, 46, 47, 48, 49</t>
  </si>
  <si>
    <t>1, 2, 3, 4, 5, 6, 7, 9, 11, 12, 14, 15, 16, 17, 18, 19, 21, 22, 23, 24, 25, 26, 27, 29, 30, 32, 33, 35, 36, 37, 39, 40, 41, 42, 43, 44, 45, 46, 47, 48, 49</t>
  </si>
  <si>
    <t>1, 2, 3, 4, 6, 7, 9, 11, 12, 14, 15, 17, 18, 19, 21, 22, 23, 24, 25, 26, 27, 29, 30, 32, 33, 35, 36, 37, 39, 40, 41, 42, 43, 44, 45, 46, 47</t>
  </si>
  <si>
    <t>1, 2, 3, 4, 6, 7, 8, 9, 11, 12, 14, 15, 17, 18, 19, 21, 22, 23, 24, 26, 27, 28, 29, 30, 32, 33, 35, 36, 37, 39, 40, 41, 42, 43, 44, 45, 46, 47</t>
  </si>
  <si>
    <t>1, 2, 3, 4, 6, 7, 8, 9, 11, 12, 14, 15, 16, 17, 18, 19, 21, 22, 23, 24, 26, 27, 28, 29, 31, 32, 33, 35, 36, 37, 38, 39, 40, 41, 42, 44, 45, 46, 47</t>
  </si>
  <si>
    <t>1, 2, 3, 4, 5, 6, 7, 8, 9, 11, 12, 14, 16, 17, 19, 21, 22, 23, 24, 26, 27, 28, 29, 31, 32, 33, 35, 36, 37, 38, 39, 40, 41, 42, 44, 45, 46, 47, 49</t>
  </si>
  <si>
    <t>1, 2, 3, 4, 5, 7, 8, 9, 11, 12, 14, 16, 17, 19, 20, 21, 22, 23, 24, 26, 27, 28, 29, 30, 31, 32, 33, 35, 36, 37, 38, 39, 40, 41, 42, 44, 45, 46, 47, 49</t>
  </si>
  <si>
    <t>1, 2, 3, 4, 5, 7, 8, 9, 11, 12, 16, 17, 19, 20, 21, 22, 23, 24, 26, 27, 28, 29, 30, 31, 32, 33, 35, 36, 37, 38, 39, 41, 42, 44, 45, 47, 48, 49</t>
  </si>
  <si>
    <t>1, 2, 3, 4, 5, 7, 8, 9, 12, 16, 17, 18, 20, 21, 22, 23, 24, 26, 27, 28, 29, 30, 31, 32, 33, 35, 36, 37, 38, 39, 41, 42, 43, 44, 45, 48, 49</t>
  </si>
  <si>
    <t>1, 2, 3, 4, 5, 7, 8, 9, 10, 12, 16, 17, 18, 19, 20, 21, 22, 23, 24, 26, 27, 28, 29, 30, 31, 32, 33, 36, 37, 38, 39, 41, 42, 43, 45, 48, 49</t>
  </si>
  <si>
    <t>1, 3, 4, 5, 7, 8, 9, 10, 12, 16, 17, 18, 19, 20, 21, 22, 23, 24, 26, 27, 28, 29, 30, 31, 32, 33, 36, 37, 38, 39, 42, 43, 44, 45, 46, 48, 49</t>
  </si>
  <si>
    <t>1, 4, 5, 7, 8, 9, 10, 12, 16, 17, 18, 19, 20, 22, 23, 24, 26, 27, 28, 30, 31, 32, 33, 34, 36, 37, 38, 39, 42, 43, 44, 45, 46, 48, 49</t>
  </si>
  <si>
    <t>1, 5, 7, 8, 9, 10, 12, 16, 17, 18, 19, 20, 22, 23, 24, 25, 26, 27, 28, 30, 31, 32, 33, 34, 36, 37, 38, 39, 42, 43, 44, 46, 47, 48, 49</t>
  </si>
  <si>
    <t>1, 3, 5, 7, 8, 9, 10, 12, 16, 17, 18, 19, 20, 22, 23, 24, 25, 26, 27, 30, 31, 32, 33, 34, 36, 37, 38, 39, 42, 43, 44, 46, 47, 48, 49</t>
  </si>
  <si>
    <t>1, 3, 5, 7, 8, 9, 10, 12, 14, 16, 17, 18, 19, 20, 22, 23, 24, 25, 26, 27, 30, 32, 33, 34, 36, 37, 38, 39, 42, 43, 44, 46, 47, 48, 49</t>
  </si>
  <si>
    <t>1, 3, 5, 7, 8, 10, 12, 14, 16, 17, 18, 19, 20, 22, 25, 26, 27, 30, 31, 32, 33, 34, 36, 37, 38, 39, 42, 43, 44, 46, 47, 48</t>
  </si>
  <si>
    <t>1, 2, 3, 5, 7, 8, 10, 12, 14, 16, 17, 18, 19, 22, 25, 26, 27, 30, 31, 32, 33, 34, 36, 37, 38, 39, 42, 43, 44, 46, 47, 48</t>
  </si>
  <si>
    <t>1, 2, 3, 7, 8, 10, 12, 14, 16, 17, 18, 19, 22, 23, 25, 26, 27, 30, 31, 32, 33, 34, 35, 36, 37, 38, 39, 41, 42, 43, 44, 46, 47, 48</t>
  </si>
  <si>
    <t>1, 2, 3, 7, 8, 10, 12, 14, 16, 17, 18, 19, 22, 23, 25, 26, 27, 30, 31, 32, 33, 34, 35, 36, 37, 38, 39, 41, 42, 43, 44, 46, 47, 48, 49</t>
  </si>
  <si>
    <t>1, 2, 3, 7, 8, 10, 12, 14, 16, 18, 19, 22, 23, 25, 26, 27, 30, 31, 32, 33, 34, 35, 36, 37, 38, 39, 41, 42, 43, 44, 46, 47, 48, 49</t>
  </si>
  <si>
    <t>1, 2, 3, 4, 7, 8, 10, 11, 12, 14, 16, 18, 19, 22, 23, 25, 26, 27, 30, 31, 32, 33, 34, 35, 36, 37, 38, 39, 41, 42, 44, 47, 48, 49</t>
  </si>
  <si>
    <t>1, 2, 3, 4, 7, 8, 10, 11, 12, 14, 16, 18, 19, 22, 23, 25, 26, 27, 30, 31, 32, 33, 34, 35, 36, 37, 38, 41, 42, 44, 47, 48, 49</t>
  </si>
  <si>
    <t>1, 2, 3, 4, 7, 10, 11, 12, 14, 16, 18, 22, 23, 25, 26, 27, 30, 31, 32, 33, 34, 35, 36, 37, 38, 41, 42, 43, 44, 47, 48, 49</t>
  </si>
  <si>
    <t>1, 2, 4, 7, 10, 11, 12, 13, 14, 16, 18, 20, 22, 23, 25, 26, 27, 30, 31, 32, 33, 34, 35, 36, 37, 38, 41, 42, 43, 44, 47, 48, 49</t>
  </si>
  <si>
    <t>1, 2, 4, 7, 10, 11, 12, 13, 14, 16, 18, 20, 22, 23, 25, 26, 27, 30, 31, 32, 33, 34, 35, 36, 37, 41, 43, 44, 45, 47, 48, 49</t>
  </si>
  <si>
    <t>1, 2, 4, 6, 7, 8, 10, 11, 12, 13, 14, 16, 17, 18, 20, 22, 23, 25, 26, 27, 30, 31, 32, 33, 34, 35, 36, 37, 38, 41, 43, 44, 45, 47, 48, 49</t>
  </si>
  <si>
    <t>1, 3, 4, 6, 7, 8, 10, 11, 12, 13, 14, 16, 17, 18, 20, 22, 23, 25, 26, 27, 30, 31, 32, 33, 34, 35, 36, 37, 38, 41, 43, 44, 45, 47, 48, 49</t>
  </si>
  <si>
    <t>1, 3, 4, 6, 7, 8, 10, 11, 12, 13, 14, 15, 16, 17, 18, 20, 22, 25, 26, 27, 28, 30, 31, 32, 33, 34, 35, 36, 37, 38, 40, 43, 44, 45, 47, 48, 49</t>
  </si>
  <si>
    <t>1, 3, 4, 6, 7, 8, 10, 11, 12, 13, 14, 15, 16, 17, 18, 19, 20, 22, 24, 25, 26, 27, 28, 30, 31, 32, 33, 34, 35, 36, 37, 38, 39, 40, 43, 44, 45, 46, 47, 48</t>
  </si>
  <si>
    <t>1, 3, 4, 5, 6, 8, 10, 11, 12, 13, 14, 15, 16, 17, 18, 19, 20, 22, 24, 26, 27, 28, 30, 32, 33, 34, 35, 36, 37, 38, 39, 40, 41, 43, 45, 46, 47, 48</t>
  </si>
  <si>
    <t>1, 3, 5, 6, 8, 10, 11, 12, 13, 14, 15, 16, 17, 18, 19, 20, 22, 24, 26, 27, 28, 30, 31, 32, 33, 34, 35, 36, 37, 38, 39, 40, 41, 43, 44, 45, 46, 47, 48</t>
  </si>
  <si>
    <t>1, 3, 5, 6, 8, 10, 11, 12, 13, 14, 15, 16, 17, 18, 19, 20, 22, 24, 26, 27, 28, 30, 31, 32, 33, 34, 35, 36, 37, 38, 39, 40, 41, 42, 43, 44, 45, 46, 47, 48</t>
  </si>
  <si>
    <t>1, 3, 5, 6, 8, 10, 11, 12, 13, 14, 15, 17, 18, 19, 20, 22, 24, 26, 27, 28, 30, 31, 32, 33, 34, 35, 36, 37, 38, 39, 40, 41, 42, 43, 44, 45, 46, 47, 48</t>
  </si>
  <si>
    <t>1, 3, 5, 6, 8, 10, 11, 13, 14, 15, 17, 18, 19, 20, 22, 24, 26, 27, 28, 30, 31, 32, 33, 34, 36, 37, 38, 39, 40, 41, 42, 43, 44, 45, 46, 47, 48</t>
  </si>
  <si>
    <t>1, 3, 4, 5, 6, 8, 9, 10, 11, 13, 14, 15, 17, 18, 19, 20, 23, 24, 26, 27, 28, 31, 32, 33, 34, 36, 37, 38, 39, 40, 41, 42, 43, 44, 46, 47, 48</t>
  </si>
  <si>
    <t>1, 3, 4, 5, 6, 8, 9, 10, 11, 13, 14, 15, 18, 19, 20, 23, 24, 26, 27, 28, 31, 32, 33, 34, 35, 37, 38, 39, 40, 41, 42, 43, 44, 46, 48</t>
  </si>
  <si>
    <t>1, 3, 4, 5, 6, 8, 9, 10, 11, 13, 14, 15, 18, 19, 20, 23, 24, 25, 26, 27, 28, 29, 31, 32, 33, 34, 35, 37, 38, 39, 40, 41, 42, 43, 44, 46</t>
  </si>
  <si>
    <t>1, 3, 4, 5, 6, 8, 9, 10, 11, 14, 15, 18, 19, 20, 23, 24, 25, 27, 28, 29, 31, 32, 33, 34, 35, 37, 38, 39, 40, 41, 42, 43, 44, 46</t>
  </si>
  <si>
    <t>1, 2, 3, 4, 5, 6, 8, 9, 10, 11, 14, 15, 18, 19, 20, 23, 24, 25, 27, 28, 29, 31, 32, 34, 35, 36, 37, 38, 39, 40, 42, 43, 44, 46</t>
  </si>
  <si>
    <t>1, 2, 3, 4, 5, 6, 8, 9, 10, 11, 14, 15, 18, 19, 20, 23, 24, 25, 27, 28, 29, 31, 32, 35, 36, 37, 38, 39, 40, 42, 43, 44, 46</t>
  </si>
  <si>
    <t>1, 2, 3, 4, 5, 6, 8, 9, 10, 11, 14, 15, 17, 18, 20, 23, 24, 25, 27, 28, 29, 31, 32, 35, 36, 37, 38, 39, 40, 42, 43, 44</t>
  </si>
  <si>
    <t>1, 2, 3, 4, 5, 6, 8, 9, 10, 11, 14, 15, 17, 18, 20, 22, 23, 24, 25, 27, 28, 29, 30, 31, 32, 35, 36, 38, 39, 40, 42, 43, 44, 47, 49</t>
  </si>
  <si>
    <t>1, 2, 3, 4, 5, 6, 8, 9, 10, 11, 14, 15, 17, 18, 19, 20, 22, 23, 24, 25, 27, 28, 29, 30, 31, 32, 35, 36, 37, 38, 39, 40, 42, 43, 44, 47, 49</t>
  </si>
  <si>
    <t>1, 2, 3, 4, 5, 6, 8, 10, 11, 13, 14, 15, 17, 18, 19, 20, 22, 23, 24, 25, 27, 28, 29, 30, 31, 32, 35, 36, 37, 38, 39, 40, 42, 44, 47, 49</t>
  </si>
  <si>
    <t>1, 2, 3, 4, 5, 6, 8, 10, 11, 13, 14, 15, 17, 18, 19, 20, 21, 22, 23, 24, 25, 27, 28, 29, 30, 31, 32, 35, 36, 37, 38, 39, 40, 42, 43, 44, 47, 49</t>
  </si>
  <si>
    <t>1, 2, 3, 5, 6, 8, 10, 11, 13, 14, 15, 17, 18, 19, 20, 21, 22, 24, 25, 27, 28, 29, 30, 31, 32, 34, 35, 36, 37, 38, 39, 40, 42, 43, 44, 47, 49</t>
  </si>
  <si>
    <t>1, 2, 5, 6, 8, 10, 11, 13, 14, 15, 17, 18, 19, 20, 21, 22, 24, 27, 28, 29, 30, 31, 32, 34, 35, 36, 37, 38, 39, 40, 42, 43, 44, 45, 47, 49</t>
  </si>
  <si>
    <t>1, 2, 5, 6, 8, 10, 13, 14, 15, 17, 18, 19, 20, 21, 22, 24, 27, 28, 29, 30, 31, 32, 34, 35, 36, 37, 38, 39, 40, 42, 43, 44, 45, 46, 47, 49</t>
  </si>
  <si>
    <t>1, 2, 5, 6, 8, 10, 13, 14, 15, 17, 18, 19, 20, 21, 22, 24, 27, 28, 29, 30, 31, 32, 33, 34, 35, 36, 37, 38, 39, 40, 42, 43, 45, 46, 47, 49</t>
  </si>
  <si>
    <t>1, 2, 5, 6, 7, 8, 10, 13, 14, 15, 17, 18, 19, 20, 21, 22, 24, 25, 27, 28, 29, 30, 31, 32, 33, 34, 35, 36, 37, 38, 39, 41, 42, 43, 45, 46, 47, 49</t>
  </si>
  <si>
    <t>1, 2, 5, 6, 7, 8, 9, 10, 13, 14, 15, 18, 19, 20, 21, 22, 24, 25, 27, 28, 29, 30, 31, 33, 34, 35, 36, 37, 38, 39, 41, 42, 43, 45, 46, 47, 49</t>
  </si>
  <si>
    <t>1, 5, 6, 7, 8, 9, 10, 13, 14, 15, 18, 19, 20, 21, 22, 24, 25, 27, 28, 29, 30, 31, 33, 34, 35, 36, 37, 38, 39, 41, 42, 43, 45, 46, 47, 49</t>
  </si>
  <si>
    <t>1, 5, 6, 7, 8, 9, 10, 12, 13, 15, 18, 19, 20, 21, 22, 25, 27, 28, 30, 31, 33, 34, 35, 36, 38, 39, 41, 42, 43, 45, 46, 47, 49</t>
  </si>
  <si>
    <t>1, 5, 6, 7, 8, 9, 10, 12, 13, 15, 16, 17, 18, 19, 20, 21, 22, 25, 26, 27, 28, 30, 31, 33, 34, 35, 36, 41, 42, 43, 45, 46, 47, 49</t>
  </si>
  <si>
    <t>1, 5, 6, 7, 8, 9, 10, 12, 13, 15, 16, 17, 18, 19, 20, 21, 22, 25, 26, 27, 28, 30, 31, 33, 34, 35, 36, 41, 42, 45, 46, 47, 49</t>
  </si>
  <si>
    <t>1, 5, 6, 7, 8, 9, 12, 13, 15, 16, 17, 18, 19, 20, 21, 23, 25, 26, 27, 28, 30, 31, 33, 34, 35, 36, 37, 41, 42, 44, 45, 46, 47, 48, 49</t>
  </si>
  <si>
    <t>1, 5, 6, 7, 8, 9, 12, 13, 15, 16, 17, 19, 20, 21, 23, 25, 26, 27, 28, 30, 31, 33, 34, 35, 36, 37, 38, 41, 42, 44, 45, 47, 48, 49</t>
  </si>
  <si>
    <t>1, 3, 5, 7, 8, 9, 10, 12, 13, 15, 16, 17, 19, 20, 21, 23, 25, 26, 27, 28, 30, 31, 33, 34, 35, 36, 37, 38, 41, 42, 44, 45, 47, 48, 49</t>
  </si>
  <si>
    <t>1, 3, 5, 7, 8, 9, 10, 12, 13, 14, 15, 16, 17, 19, 20, 21, 23, 25, 26, 27, 28, 30, 31, 32, 33, 34, 35, 36, 37, 38, 41, 42, 44, 45, 47, 48, 49</t>
  </si>
  <si>
    <t>1, 3, 5, 7, 8, 9, 10, 12, 13, 14, 15, 16, 17, 19, 20, 21, 23, 24, 25, 26, 27, 30, 31, 32, 33, 34, 35, 36, 37, 38, 39, 41, 42, 44, 45, 47, 48, 49</t>
  </si>
  <si>
    <t>1, 3, 4, 5, 7, 9, 10, 13, 14, 15, 16, 17, 20, 21, 23, 24, 25, 26, 27, 30, 31, 32, 33, 34, 35, 36, 37, 38, 39, 41, 42, 44, 45, 47, 48, 49</t>
  </si>
  <si>
    <t>1, 3, 4, 5, 7, 9, 10, 13, 14, 15, 18, 20, 21, 23, 24, 25, 26, 27, 30, 31, 32, 33, 34, 35, 36, 37, 38, 39, 40, 41, 42, 44, 45, 47, 48, 49</t>
  </si>
  <si>
    <t>1, 3, 4, 5, 7, 9, 10, 13, 14, 15, 18, 19, 20, 21, 23, 24, 25, 26, 30, 31, 32, 33, 34, 35, 36, 37, 38, 39, 40, 41, 42, 44, 47, 48, 49</t>
  </si>
  <si>
    <t>1, 3, 4, 5, 7, 9, 10, 12, 13, 14, 15, 18, 19, 21, 24, 25, 26, 30, 31, 32, 33, 34, 35, 36, 37, 38, 39, 40, 41, 42, 43, 44, 47, 48, 49</t>
  </si>
  <si>
    <t>1, 3, 4, 5, 7, 9, 10, 12, 13, 14, 15, 17, 18, 19, 21, 24, 25, 26, 28, 29, 30, 31, 32, 33, 35, 36, 37, 38, 39, 40, 41, 42, 43, 44, 47, 48, 49</t>
  </si>
  <si>
    <t>1, 3, 4, 5, 7, 9, 12, 13, 14, 15, 17, 18, 19, 21, 22, 24, 25, 26, 28, 29, 30, 31, 32, 33, 34, 35, 36, 37, 38, 39, 40, 41, 42, 43, 44, 47, 49</t>
  </si>
  <si>
    <t>1, 3, 4, 5, 7, 9, 10, 12, 13, 14, 15, 17, 18, 19, 21, 22, 24, 25, 28, 29, 30, 31, 32, 33, 34, 35, 36, 37, 38, 39, 40, 41, 42, 43, 44, 47, 49</t>
  </si>
  <si>
    <t>1, 3, 4, 5, 7, 8, 9, 10, 12, 13, 14, 15, 17, 18, 19, 21, 22, 24, 25, 28, 29, 30, 31, 33, 34, 35, 37, 38, 39, 40, 41, 42, 43, 44, 47, 49</t>
  </si>
  <si>
    <t>1, 3, 4, 5, 7, 8, 9, 10, 12, 13, 14, 15, 16, 17, 18, 19, 21, 22, 24, 25, 26, 27, 28, 29, 30, 31, 33, 34, 35, 37, 38, 39, 40, 41, 42, 43, 44, 46, 47</t>
  </si>
  <si>
    <t>1, 3, 4, 5, 7, 8, 9, 10, 12, 13, 14, 15, 16, 17, 18, 19, 22, 24, 25, 26, 27, 28, 29, 30, 31, 33, 34, 35, 37, 39, 40, 41, 42, 43, 44, 46, 47</t>
  </si>
  <si>
    <t>2, 3, 4, 5, 7, 8, 9, 10, 11, 12, 13, 14, 15, 16, 17, 18, 19, 22, 24, 25, 26, 27, 28, 29, 30, 31, 32, 33, 34, 35, 37, 39, 40, 41, 42, 43, 44, 45, 46, 47</t>
  </si>
  <si>
    <t>1, 2, 3, 4, 5, 7, 8, 10, 11, 12, 13, 14, 15, 16, 17, 18, 19, 22, 25, 26, 27, 28, 29, 30, 31, 32, 33, 34, 35, 36, 37, 39, 40, 41, 43, 44, 45, 46, 47</t>
  </si>
  <si>
    <t>1, 2, 3, 4, 5, 7, 8, 10, 11, 13, 14, 15, 16, 17, 18, 19, 22, 25, 26, 27, 28, 29, 30, 31, 32, 33, 34, 35, 36, 37, 39, 40, 41, 43, 44, 45, 46, 47</t>
  </si>
  <si>
    <t>1, 2, 3, 4, 5, 7, 8, 10, 11, 13, 14, 15, 16, 17, 18, 22, 25, 26, 27, 28, 29, 30, 31, 32, 33, 34, 35, 36, 37, 39, 40, 42, 43, 45, 46</t>
  </si>
  <si>
    <t>1, 2, 3, 5, 7, 8, 10, 11, 13, 14, 15, 16, 17, 18, 22, 25, 26, 27, 28, 29, 30, 31, 32, 33, 34, 35, 36, 37, 40, 42, 43, 45, 46, 47</t>
  </si>
  <si>
    <t>1, 2, 3, 5, 8, 10, 11, 13, 14, 15, 16, 17, 18, 21, 25, 26, 27, 28, 29, 30, 31, 32, 33, 34, 35, 36, 37, 40, 41, 42, 43, 45, 46, 47</t>
  </si>
  <si>
    <t>1, 2, 3, 5, 8, 11, 13, 15, 16, 17, 18, 21, 25, 26, 27, 28, 29, 30, 31, 32, 33, 34, 35, 36, 37, 40, 41, 42, 43, 44, 45, 46, 47</t>
  </si>
  <si>
    <t>1, 2, 3, 5, 11, 13, 15, 16, 18, 21, 23, 24, 25, 26, 27, 28, 29, 30, 31, 32, 33, 34, 35, 36, 37, 40, 41, 42, 43, 44, 45, 46, 47</t>
  </si>
  <si>
    <t>1, 2, 3, 5, 9, 11, 13, 15, 18, 19, 20, 21, 23, 24, 25, 26, 27, 28, 29, 30, 31, 32, 33, 34, 35, 36, 37, 40, 41, 42, 44, 45, 46, 47</t>
  </si>
  <si>
    <t>1, 2, 3, 4, 5, 9, 11, 15, 18, 19, 20, 21, 23, 24, 25, 26, 27, 28, 29, 30, 31, 32, 33, 34, 35, 36, 37, 38, 40, 41, 42, 44, 45, 46, 47</t>
  </si>
  <si>
    <t>1, 2, 3, 4, 5, 9, 15, 18, 19, 20, 21, 23, 24, 25, 26, 27, 28, 29, 30, 31, 32, 33, 34, 35, 36, 37, 38, 40, 41, 42, 44, 46, 47, 48</t>
  </si>
  <si>
    <t>1, 2, 3, 4, 5, 9, 15, 18, 19, 20, 21, 23, 24, 25, 26, 27, 28, 29, 30, 31, 32, 33, 34, 35, 36, 37, 38, 40, 41, 42, 43, 44, 46, 47, 48</t>
  </si>
  <si>
    <t>1, 2, 3, 4, 5, 9, 10, 15, 18, 19, 20, 21, 23, 24, 25, 26, 27, 29, 30, 31, 32, 33, 34, 35, 36, 37, 38, 40, 41, 42, 43, 44, 46, 47, 48</t>
  </si>
  <si>
    <t>1, 2, 3, 4, 7, 8, 9, 10, 17, 18, 19, 20, 21, 23, 24, 25, 26, 27, 29, 30, 31, 32, 33, 34, 35, 36, 37, 38, 40, 41, 42, 43, 44, 46, 47, 48</t>
  </si>
  <si>
    <t>2, 3, 4, 7, 8, 9, 10, 17, 18, 19, 20, 21, 23, 24, 25, 26, 27, 28, 29, 30, 31, 32, 33, 34, 35, 36, 37, 38, 40, 41, 42, 43, 44, 46, 48</t>
  </si>
  <si>
    <t>2, 3, 4, 7, 8, 9, 10, 17, 18, 19, 20, 21, 23, 24, 25, 26, 28, 29, 30, 31, 32, 33, 34, 35, 36, 37, 38, 40, 41, 42, 43, 44, 46, 48</t>
  </si>
  <si>
    <t>2, 3, 4, 7, 8, 9, 10, 17, 18, 19, 20, 21, 23, 24, 25, 26, 28, 29, 30, 31, 32, 33, 34, 35, 36, 37, 38, 40, 41, 42, 43, 46, 48, 49</t>
  </si>
  <si>
    <t>2, 3, 4, 7, 8, 9, 10, 12, 16, 17, 18, 19, 20, 21, 23, 24, 25, 26, 28, 29, 30, 31, 33, 34, 35, 36, 37, 38, 40, 41, 42, 43, 45, 47, 48, 49</t>
  </si>
  <si>
    <t>3, 4, 7, 8, 9, 10, 12, 16, 17, 18, 20, 21, 23, 24, 25, 26, 28, 29, 30, 31, 33, 34, 35, 36, 37, 38, 40, 41, 42, 43, 45, 47, 48, 49</t>
  </si>
  <si>
    <t>3, 4, 7, 8, 9, 10, 12, 16, 17, 18, 20, 21, 23, 24, 25, 26, 28, 29, 30, 31, 33, 34, 35, 36, 37, 40, 41, 42, 43, 45, 47, 48, 49</t>
  </si>
  <si>
    <t>3, 4, 7, 8, 9, 10, 12, 16, 17, 18, 20, 21, 23, 25, 26, 27, 28, 29, 30, 31, 32, 34, 35, 36, 37, 40, 41, 42, 43, 45, 47, 49</t>
  </si>
  <si>
    <t>4, 7, 8, 9, 10, 11, 12, 16, 17, 18, 20, 21, 23, 25, 26, 27, 28, 29, 30, 31, 32, 34, 35, 36, 37, 38, 40, 41, 42, 43, 45, 47, 49</t>
  </si>
  <si>
    <t>4, 7, 8, 9, 10, 11, 12, 15, 16, 20, 21, 23, 25, 26, 27, 28, 29, 30, 31, 32, 34, 35, 36, 37, 38, 40, 41, 42, 43, 45, 47, 49</t>
  </si>
  <si>
    <t>3, 4, 7, 8, 9, 10, 11, 12, 15, 16, 20, 21, 23, 24, 25, 26, 27, 28, 29, 30, 31, 32, 34, 35, 37, 38, 40, 41, 42, 43, 45, 46, 47, 49</t>
  </si>
  <si>
    <t>1, 3, 4, 7, 10, 11, 12, 15, 16, 20, 21, 23, 24, 25, 26, 27, 28, 29, 30, 31, 32, 34, 37, 38, 40, 42, 43, 45, 46, 47, 49</t>
  </si>
  <si>
    <t>1, 3, 4, 7, 10, 11, 12, 15, 16, 19, 20, 21, 23, 24, 25, 26, 27, 29, 31, 32, 34, 36, 37, 38, 40, 42, 43, 44, 45, 46, 47, 49</t>
  </si>
  <si>
    <t>1, 3, 4, 5, 7, 8, 10, 11, 12, 15, 16, 19, 20, 21, 22, 23, 24, 25, 26, 27, 29, 31, 32, 34, 35, 36, 37, 38, 40, 42, 43, 44, 45, 46</t>
  </si>
  <si>
    <t>1, 2, 3, 5, 7, 8, 10, 11, 12, 13, 15, 16, 19, 20, 21, 22, 23, 24, 25, 26, 27, 29, 30, 31, 32, 34, 35, 36, 37, 38, 40, 42, 43, 44, 45, 46</t>
  </si>
  <si>
    <t>1, 2, 3, 5, 7, 8, 10, 11, 12, 13, 15, 16, 19, 20, 21, 22, 23, 24, 25, 26, 27, 29, 30, 31, 32, 34, 35, 36, 37, 38, 40, 43, 44, 45, 46</t>
  </si>
  <si>
    <t>1, 2, 3, 5, 6, 7, 8, 10, 11, 12, 13, 14, 15, 16, 19, 20, 21, 22, 23, 24, 25, 26, 27, 29, 30, 31, 32, 35, 36, 37, 38, 40, 42, 43, 44, 45, 46, 48</t>
  </si>
  <si>
    <t>1, 2, 3, 5, 6, 7, 8, 10, 11, 12, 13, 14, 15, 16, 19, 20, 22, 23, 24, 25, 26, 27, 29, 30, 31, 32, 35, 36, 37, 38, 40, 41, 42, 43, 44, 45, 46, 48, 49</t>
  </si>
  <si>
    <t>1, 2, 3, 5, 6, 7, 8, 10, 12, 13, 14, 15, 16, 19, 20, 22, 23, 24, 25, 26, 27, 28, 29, 30, 31, 32, 35, 36, 38, 40, 41, 42, 44, 45, 46, 48, 49</t>
  </si>
  <si>
    <t>1, 2, 3, 5, 6, 7, 8, 9, 10, 12, 13, 14, 16, 19, 20, 22, 23, 24, 26, 27, 28, 29, 30, 31, 32, 33, 35, 36, 38, 40, 41, 42, 44, 45, 46, 48, 49</t>
  </si>
  <si>
    <t>2, 3, 4, 5, 6, 7, 8, 9, 10, 13, 14, 19, 20, 22, 23, 24, 27, 28, 29, 30, 31, 32, 33, 35, 36, 38, 40, 41, 42, 44, 45, 46, 48, 49</t>
  </si>
  <si>
    <t>2, 3, 4, 5, 6, 7, 8, 9, 10, 13, 14, 19, 20, 22, 23, 24, 26, 27, 28, 29, 30, 31, 32, 33, 34, 35, 36, 38, 41, 42, 44, 45, 46, 47, 48, 49</t>
  </si>
  <si>
    <t>2, 3, 4, 5, 6, 7, 9, 10, 13, 14, 18, 19, 20, 23, 24, 26, 27, 28, 29, 30, 31, 32, 33, 34, 35, 36, 38, 41, 42, 43, 44, 45, 46, 47, 48, 49</t>
  </si>
  <si>
    <t>1, 3, 4, 5, 6, 7, 9, 10, 14, 18, 19, 20, 21, 22, 23, 24, 26, 27, 28, 29, 30, 31, 32, 33, 34, 35, 36, 38, 41, 42, 43, 44, 45, 46, 47, 48, 49</t>
  </si>
  <si>
    <t>1, 3, 4, 6, 7, 8, 9, 10, 14, 18, 19, 20, 21, 22, 23, 24, 26, 27, 28, 29, 30, 31, 32, 33, 34, 35, 36, 38, 40, 41, 42, 43, 44, 45, 46, 47, 48, 49</t>
  </si>
  <si>
    <t>1, 3, 4, 6, 7, 8, 9, 10, 13, 14, 18, 19, 20, 21, 22, 23, 24, 26, 27, 28, 29, 30, 31, 32, 33, 34, 35, 36, 38, 39, 40, 41, 42, 43, 44, 45, 46, 47, 48, 49</t>
  </si>
  <si>
    <t>1, 3, 4, 6, 7, 8, 9, 10, 13, 14, 16, 18, 20, 21, 22, 23, 24, 26, 27, 28, 29, 30, 31, 32, 33, 34, 35, 36, 38, 39, 40, 41, 42, 43, 44, 45, 46, 47, 48, 49</t>
  </si>
  <si>
    <t>1, 3, 4, 5, 6, 7, 8, 9, 10, 13, 14, 16, 18, 20, 21, 22, 23, 24, 25, 26, 27, 29, 31, 32, 33, 34, 35, 36, 38, 39, 40, 41, 42, 43, 44, 45, 46, 47, 48, 49</t>
  </si>
  <si>
    <t>1, 3, 4, 5, 7, 8, 9, 10, 11, 12, 13, 14, 16, 18, 20, 21, 22, 23, 24, 25, 26, 27, 29, 31, 32, 33, 34, 35, 36, 38, 39, 40, 41, 42, 43, 44, 45, 46, 47, 48, 49</t>
  </si>
  <si>
    <t>1, 3, 4, 5, 7, 8, 9, 11, 12, 13, 14, 16, 18, 19, 20, 21, 22, 23, 24, 25, 26, 27, 29, 31, 33, 34, 35, 38, 39, 40, 41, 42, 43, 44, 45, 46, 47, 48, 49</t>
  </si>
  <si>
    <t>1, 2, 3, 4, 5, 7, 8, 9, 11, 12, 13, 14, 16, 17, 18, 19, 20, 21, 22, 23, 24, 25, 26, 27, 29, 31, 33, 34, 36, 38, 39, 40, 41, 42, 43, 44, 46, 47, 48, 49</t>
  </si>
  <si>
    <t>1, 2, 3, 4, 5, 7, 8, 9, 11, 12, 13, 14, 16, 17, 18, 19, 20, 21, 22, 23, 24, 25, 27, 29, 31, 33, 34, 35, 36, 38, 39, 40, 41, 42, 43, 44, 45, 47, 49</t>
  </si>
  <si>
    <t>1, 2, 3, 4, 5, 7, 8, 9, 11, 12, 13, 14, 16, 17, 18, 19, 20, 21, 22, 24, 25, 27, 29, 31, 33, 34, 35, 36, 38, 39, 40, 41, 42, 44, 45, 47, 49</t>
  </si>
  <si>
    <t>2, 3, 4, 5, 6, 7, 8, 9, 10, 11, 12, 13, 14, 16, 17, 18, 19, 20, 21, 22, 23, 25, 29, 31, 33, 34, 35, 36, 38, 39, 40, 42, 43, 44, 45, 47, 49</t>
  </si>
  <si>
    <t>2, 3, 4, 5, 6, 7, 8, 9, 10, 11, 12, 13, 14, 15, 16, 17, 18, 19, 20, 21, 22, 23, 25, 29, 31, 33, 34, 35, 36, 38, 39, 40, 42, 43, 44, 45, 47, 49</t>
  </si>
  <si>
    <t>2, 3, 4, 5, 6, 7, 8, 9, 10, 11, 12, 13, 15, 16, 17, 18, 19, 20, 21, 22, 23, 25, 29, 31, 33, 34, 35, 36, 38, 40, 42, 43, 44, 45, 47, 49</t>
  </si>
  <si>
    <t>2, 3, 4, 5, 6, 7, 9, 10, 11, 12, 13, 14, 15, 16, 17, 18, 19, 20, 22, 23, 25, 29, 31, 33, 34, 35, 36, 38, 40, 42, 43, 44, 45, 48, 49</t>
  </si>
  <si>
    <t>1, 2, 3, 4, 5, 6, 7, 9, 10, 11, 12, 13, 14, 15, 16, 17, 18, 19, 20, 21, 23, 25, 28, 29, 31, 33, 34, 35, 36, 38, 40, 42, 43, 44, 45, 48, 49</t>
  </si>
  <si>
    <t>1, 2, 3, 4, 5, 6, 7, 9, 10, 12, 13, 14, 15, 16, 17, 18, 19, 20, 21, 23, 25, 28, 29, 31, 33, 34, 35, 36, 38, 40, 42, 43, 44, 45, 48, 49</t>
  </si>
  <si>
    <t>1, 2, 3, 4, 5, 6, 7, 9, 10, 13, 14, 15, 17, 18, 19, 20, 21, 23, 25, 28, 29, 31, 33, 34, 35, 36, 38, 40, 42, 43, 44, 45, 48, 49</t>
  </si>
  <si>
    <t>1, 2, 3, 4, 5, 6, 7, 9, 10, 13, 14, 15, 17, 18, 19, 20, 21, 23, 25, 27, 28, 29, 31, 33, 34, 35, 36, 38, 40, 41, 42, 43, 44, 48, 49</t>
  </si>
  <si>
    <t>1, 2, 3, 4, 5, 6, 7, 8, 9, 10, 11, 13, 14, 15, 17, 18, 19, 21, 23, 25, 27, 28, 29, 31, 33, 34, 35, 36, 38, 40, 41, 42, 43, 44, 48, 49</t>
  </si>
  <si>
    <t>1, 2, 3, 4, 5, 7, 8, 9, 10, 11, 13, 14, 15, 16, 17, 18, 19, 20, 21, 23, 25, 27, 28, 29, 31, 33, 34, 35, 36, 38, 40, 41, 42, 43, 44, 46, 48, 49</t>
  </si>
  <si>
    <t>1, 2, 3, 4, 5, 7, 8, 9, 10, 11, 13, 14, 16, 17, 18, 19, 20, 21, 22, 23, 24, 25, 26, 27, 28, 29, 31, 34, 35, 36, 40, 41, 42, 43, 44, 46, 48, 49</t>
  </si>
  <si>
    <t>1, 2, 3, 4, 7, 8, 9, 10, 11, 12, 13, 14, 16, 17, 18, 19, 20, 21, 22, 24, 25, 26, 27, 28, 29, 31, 32, 34, 35, 36, 40, 41, 42, 43, 44, 46, 48, 49</t>
  </si>
  <si>
    <t>1, 2, 3, 4, 7, 8, 9, 10, 11, 12, 13, 14, 16, 17, 18, 19, 20, 21, 22, 24, 25, 26, 27, 28, 29, 31, 32, 34, 35, 36, 40, 41, 42, 44, 46, 48, 49</t>
  </si>
  <si>
    <t>1, 2, 3, 4, 7, 8, 9, 10, 11, 12, 13, 14, 15, 16, 17, 18, 19, 20, 21, 22, 24, 26, 27, 28, 29, 31, 32, 34, 35, 36, 40, 41, 42, 44, 46, 48, 49</t>
  </si>
  <si>
    <t>1, 2, 3, 4, 5, 7, 8, 9, 10, 11, 12, 13, 14, 15, 16, 19, 20, 21, 22, 23, 24, 26, 27, 28, 29, 31, 32, 34, 35, 36, 40, 41, 42, 46, 48, 49</t>
  </si>
  <si>
    <t>1, 2, 3, 4, 5, 7, 8, 9, 10, 11, 12, 13, 14, 15, 16, 17, 18, 19, 20, 22, 23, 24, 26, 27, 28, 29, 31, 32, 34, 35, 36, 39, 40, 41, 42, 46, 48, 49</t>
  </si>
  <si>
    <t>1, 2, 4, 5, 7, 8, 9, 10, 11, 12, 13, 14, 15, 16, 17, 18, 19, 20, 22, 23, 24, 26, 27, 28, 29, 32, 35, 36, 39, 40, 41, 42, 43, 46, 47, 48, 49</t>
  </si>
  <si>
    <t>1, 2, 4, 5, 7, 8, 9, 10, 11, 12, 13, 14, 15, 16, 17, 18, 19, 20, 22, 23, 24, 26, 27, 28, 29, 32, 35, 36, 37, 39, 40, 41, 42, 43, 46, 47, 48, 49</t>
  </si>
  <si>
    <t>1, 2, 4, 5, 7, 9, 10, 11, 12, 13, 14, 15, 16, 17, 18, 19, 20, 22, 23, 24, 26, 27, 28, 30, 32, 33, 35, 36, 37, 38, 39, 40, 41, 42, 43, 46, 47, 48, 49</t>
  </si>
  <si>
    <t>1, 2, 4, 5, 7, 9, 10, 11, 12, 13, 14, 15, 16, 17, 18, 19, 20, 22, 23, 24, 26, 27, 28, 30, 32, 33, 34, 36, 37, 38, 39, 40, 41, 43, 45, 46, 47, 48, 49</t>
  </si>
  <si>
    <t>1, 2, 4, 5, 7, 9, 10, 11, 12, 13, 14, 15, 16, 17, 18, 19, 20, 21, 22, 23, 24, 27, 28, 30, 32, 33, 34, 37, 38, 39, 40, 41, 43, 45, 46, 47, 48, 49</t>
  </si>
  <si>
    <t>1, 2, 4, 5, 9, 10, 11, 12, 13, 14, 15, 16, 17, 18, 19, 20, 21, 22, 23, 24, 25, 27, 28, 30, 33, 34, 37, 38, 39, 40, 41, 43, 45, 46, 47, 48, 49</t>
  </si>
  <si>
    <t>1, 2, 4, 5, 9, 10, 11, 12, 13, 14, 15, 16, 17, 18, 20, 21, 22, 23, 24, 25, 27, 28, 30, 31, 33, 34, 37, 38, 39, 40, 41, 43, 45, 46, 47, 48, 49</t>
  </si>
  <si>
    <t>1, 2, 4, 5, 9, 10, 11, 12, 13, 14, 15, 16, 17, 18, 20, 21, 22, 23, 24, 25, 27, 28, 29, 30, 31, 33, 34, 37, 38, 39, 40, 41, 43, 44, 45, 46, 47, 48, 49</t>
  </si>
  <si>
    <t>1, 2, 4, 9, 10, 11, 12, 13, 14, 15, 16, 17, 18, 19, 20, 21, 22, 24, 25, 28, 29, 30, 31, 33, 34, 35, 37, 38, 39, 40, 41, 42, 43, 44, 45, 46, 47, 48, 49</t>
  </si>
  <si>
    <t>1, 2, 4, 9, 10, 11, 12, 13, 14, 15, 16, 19, 20, 21, 22, 24, 25, 28, 29, 30, 31, 32, 33, 34, 35, 37, 38, 39, 41, 42, 43, 44, 45, 46, 47, 48, 49</t>
  </si>
  <si>
    <t>4, 9, 10, 11, 12, 13, 14, 15, 16, 19, 20, 21, 22, 24, 25, 27, 28, 29, 30, 31, 32, 33, 34, 35, 37, 38, 39, 40, 41, 42, 43, 44, 45, 46, 47, 48, 49</t>
  </si>
  <si>
    <t>4, 9, 10, 11, 12, 13, 14, 15, 16, 18, 19, 20, 21, 22, 25, 27, 28, 29, 30, 31, 32, 33, 34, 35, 37, 38, 39, 40, 41, 42, 43, 44, 45, 47, 49</t>
  </si>
  <si>
    <t>2, 4, 6, 9, 10, 11, 12, 13, 14, 15, 16, 18, 19, 20, 21, 22, 25, 27, 28, 29, 30, 31, 32, 34, 35, 37, 38, 39, 40, 41, 42, 43, 44, 45, 47, 49</t>
  </si>
  <si>
    <t>2, 3, 4, 6, 9, 10, 11, 12, 13, 14, 15, 16, 18, 19, 20, 21, 22, 25, 27, 28, 29, 30, 31, 32, 33, 34, 35, 37, 38, 39, 40, 41, 42, 43, 44, 45, 47, 49</t>
  </si>
  <si>
    <t>2, 3, 4, 6, 9, 10, 11, 12, 13, 14, 15, 16, 18, 19, 20, 22, 24, 25, 27, 28, 29, 30, 31, 32, 33, 34, 35, 37, 38, 39, 40, 41, 42, 43, 44, 45, 47, 49</t>
  </si>
  <si>
    <t>2, 3, 6, 9, 10, 11, 12, 14, 15, 16, 18, 19, 20, 22, 24, 25, 27, 28, 29, 30, 31, 32, 33, 34, 35, 38, 39, 40, 41, 42, 43, 44, 45, 47, 49</t>
  </si>
  <si>
    <t>2, 3, 6, 9, 10, 11, 12, 14, 15, 16, 18, 19, 20, 22, 24, 25, 27, 28, 29, 30, 31, 32, 33, 34, 35, 38, 39, 40, 41, 42, 43, 44, 45, 46, 47, 49</t>
  </si>
  <si>
    <t>2, 3, 6, 9, 10, 11, 12, 14, 15, 16, 18, 19, 20, 22, 24, 25, 26, 27, 29, 30, 31, 32, 33, 34, 35, 39, 40, 41, 42, 43, 44, 45, 46, 47, 48, 49</t>
  </si>
  <si>
    <t>2, 3, 6, 9, 10, 11, 14, 15, 16, 18, 19, 20, 22, 23, 24, 25, 26, 27, 29, 30, 31, 32, 33, 34, 38, 39, 40, 41, 42, 43, 44, 45, 46, 47, 48, 49</t>
  </si>
  <si>
    <t>2, 3, 5, 6, 9, 10, 11, 14, 15, 16, 18, 19, 20, 22, 23, 24, 25, 26, 27, 28, 29, 30, 31, 32, 33, 34, 38, 40, 41, 42, 43, 44, 45, 46, 47, 48, 49</t>
  </si>
  <si>
    <t>2, 3, 5, 6, 9, 10, 11, 14, 15, 16, 17, 18, 19, 20, 22, 23, 24, 25, 26, 27, 28, 29, 30, 31, 32, 33, 34, 37, 38, 40, 42, 43, 44, 45, 46, 47, 48, 49</t>
  </si>
  <si>
    <t>2, 3, 5, 6, 7, 9, 10, 11, 12, 14, 16, 17, 18, 19, 22, 23, 24, 25, 26, 27, 28, 29, 30, 31, 32, 33, 34, 37, 38, 41, 42, 43, 44, 45, 46, 47, 48, 49</t>
  </si>
  <si>
    <t>2, 3, 5, 6, 7, 9, 10, 11, 12, 13, 14, 16, 17, 18, 19, 22, 23, 24, 25, 26, 27, 28, 29, 30, 31, 32, 33, 34, 37, 38, 41, 42, 44, 45, 46, 47, 48, 49</t>
  </si>
  <si>
    <t>2, 5, 7, 9, 10, 11, 12, 13, 14, 16, 17, 18, 19, 22, 23, 24, 25, 26, 27, 28, 29, 30, 31, 32, 34, 35, 37, 38, 39, 41, 42, 44, 45, 46, 47, 48, 49</t>
  </si>
  <si>
    <t>1, 2, 5, 7, 9, 10, 11, 12, 13, 16, 17, 18, 19, 22, 23, 25, 26, 27, 28, 29, 30, 32, 34, 35, 37, 38, 39, 41, 42, 44, 45, 46, 47, 48, 49</t>
  </si>
  <si>
    <t>1, 2, 5, 7, 9, 10, 11, 12, 13, 16, 17, 18, 19, 22, 23, 25, 26, 27, 28, 29, 30, 32, 34, 35, 37, 38, 39, 41, 42, 44, 45, 46, 48</t>
  </si>
  <si>
    <t>1, 2, 3, 5, 7, 9, 10, 11, 12, 13, 16, 17, 18, 19, 22, 23, 26, 27, 28, 29, 30, 32, 34, 35, 37, 38, 39, 41, 42, 44, 45, 48</t>
  </si>
  <si>
    <t>1, 2, 3, 5, 7, 9, 10, 11, 12, 13, 16, 17, 18, 19, 22, 23, 28, 29, 30, 32, 34, 35, 37, 38, 39, 41, 42, 43, 44, 45, 48, 49</t>
  </si>
  <si>
    <t>1, 2, 3, 5, 7, 9, 10, 11, 12, 13, 16, 17, 18, 19, 22, 23, 28, 29, 30, 34, 35, 37, 38, 39, 41, 42, 43, 44, 45, 46, 47, 48, 49</t>
  </si>
  <si>
    <t>1, 2, 3, 4, 5, 7, 9, 10, 11, 12, 13, 16, 17, 18, 19, 22, 23, 26, 28, 29, 30, 32, 35, 36, 37, 38, 39, 41, 42, 43, 44, 45, 46, 47, 48, 49</t>
  </si>
  <si>
    <t>1, 2, 3, 4, 5, 7, 9, 10, 11, 12, 13, 14, 16, 17, 18, 19, 20, 21, 22, 23, 26, 28, 29, 30, 32, 35, 36, 37, 38, 39, 41, 42, 43, 44, 46, 47, 48, 49</t>
  </si>
  <si>
    <t>1, 2, 3, 4, 5, 6, 10, 11, 12, 13, 14, 15, 16, 17, 18, 19, 20, 21, 22, 23, 25, 26, 28, 29, 30, 32, 35, 36, 37, 38, 39, 41, 42, 43, 44, 46, 47, 48, 49</t>
  </si>
  <si>
    <t>1, 2, 3, 4, 5, 6, 11, 12, 13, 14, 15, 16, 17, 18, 19, 20, 21, 22, 23, 25, 26, 28, 29, 30, 32, 35, 36, 37, 38, 39, 41, 42, 43, 44, 46, 47, 48, 49</t>
  </si>
  <si>
    <t>1, 2, 3, 4, 5, 6, 11, 12, 13, 14, 15, 16, 17, 18, 19, 20, 21, 22, 23, 25, 26, 28, 29, 30, 32, 35, 36, 37, 38, 39, 41, 42, 43, 44, 45, 46, 47, 48, 49</t>
  </si>
  <si>
    <t>1, 2, 3, 4, 5, 6, 7, 11, 12, 13, 14, 15, 17, 18, 19, 20, 21, 22, 23, 25, 26, 28, 29, 30, 32, 35, 36, 37, 38, 39, 41, 42, 43, 44, 45, 46, 47, 49</t>
  </si>
  <si>
    <t>1, 3, 4, 5, 6, 7, 9, 11, 12, 13, 14, 15, 16, 17, 18, 19, 20, 21, 23, 25, 26, 28, 29, 30, 32, 35, 36, 37, 38, 39, 41, 42, 43, 44, 45, 46, 47, 49</t>
  </si>
  <si>
    <t>1, 3, 4, 5, 6, 7, 9, 11, 12, 13, 14, 15, 16, 18, 19, 20, 21, 23, 25, 26, 28, 29, 30, 32, 35, 36, 37, 38, 39, 41, 42, 43, 44, 45, 46, 47, 49</t>
  </si>
  <si>
    <t>1, 3, 4, 6, 7, 9, 11, 12, 13, 14, 15, 16, 18, 19, 20, 21, 22, 23, 24, 25, 26, 28, 29, 30, 32, 35, 36, 37, 38, 39, 41, 43, 44, 45, 46, 47, 49</t>
  </si>
  <si>
    <t>1, 3, 4, 6, 7, 9, 10, 11, 12, 13, 14, 15, 16, 18, 19, 20, 21, 22, 23, 24, 25, 26, 28, 29, 30, 32, 35, 36, 37, 38, 39, 41, 43, 44, 45, 47, 48, 49</t>
  </si>
  <si>
    <t>1, 2, 3, 4, 6, 7, 9, 10, 11, 12, 13, 14, 15, 16, 18, 19, 20, 21, 22, 23, 24, 25, 28, 29, 30, 32, 35, 36, 37, 38, 39, 41, 43, 44, 45, 47, 48, 49</t>
  </si>
  <si>
    <t>1, 2, 3, 4, 5, 6, 7, 9, 10, 11, 12, 13, 14, 15, 16, 18, 19, 21, 22, 23, 24, 25, 27, 28, 29, 30, 31, 32, 35, 36, 37, 38, 39, 41, 43, 45, 47, 48, 49</t>
  </si>
  <si>
    <t>1, 2, 3, 4, 5, 7, 9, 10, 11, 12, 13, 14, 15, 16, 18, 19, 21, 22, 23, 24, 25, 27, 28, 29, 30, 31, 32, 35, 36, 37, 38, 39, 42, 43, 45, 47, 48, 49</t>
  </si>
  <si>
    <t>1, 2, 3, 4, 5, 7, 9, 10, 11, 12, 13, 14, 15, 16, 18, 19, 21, 22, 24, 25, 27, 28, 29, 30, 31, 32, 34, 35, 36, 37, 38, 39, 42, 43, 45, 46, 47, 48, 49</t>
  </si>
  <si>
    <t>1, 2, 3, 4, 5, 7, 9, 10, 11, 12, 13, 14, 15, 16, 18, 19, 21, 22, 24, 25, 27, 28, 29, 31, 32, 34, 35, 36, 37, 38, 39, 41, 42, 43, 45, 46, 47, 48, 49</t>
  </si>
  <si>
    <t>1, 2, 3, 4, 5, 7, 9, 10, 11, 12, 13, 14, 15, 16, 18, 19, 21, 22, 24, 25, 27, 28, 29, 31, 32, 34, 35, 37, 38, 39, 41, 42, 43, 45, 46, 47, 48, 49</t>
  </si>
  <si>
    <t>1, 2, 3, 4, 5, 7, 9, 10, 11, 12, 13, 14, 15, 16, 18, 19, 21, 22, 24, 25, 27, 28, 29, 30, 31, 32, 34, 35, 37, 38, 39, 40, 41, 42, 43, 44, 45, 46, 47, 48, 49</t>
  </si>
  <si>
    <t>1, 2, 3, 4, 5, 7, 10, 11, 12, 13, 14, 15, 16, 18, 19, 21, 22, 24, 25, 27, 28, 29, 30, 31, 32, 34, 35, 37, 38, 39, 40, 41, 42, 43, 44, 45, 46, 47, 48</t>
  </si>
  <si>
    <t>1, 2, 3, 4, 5, 7, 10, 11, 12, 13, 14, 15, 16, 18, 19, 21, 24, 25, 27, 29, 30, 31, 32, 34, 35, 37, 38, 39, 40, 41, 42, 43, 44, 45, 46, 47, 48</t>
  </si>
  <si>
    <t>1, 2, 3, 4, 5, 7, 10, 11, 12, 13, 14, 15, 16, 18, 19, 21, 24, 25, 27, 28, 29, 30, 31, 32, 34, 35, 36, 37, 38, 39, 40, 41, 42, 43, 44, 45, 46, 47</t>
  </si>
  <si>
    <t>1, 4, 5, 6, 7, 10, 11, 12, 13, 14, 15, 16, 18, 19, 21, 23, 24, 25, 27, 28, 30, 31, 34, 35, 36, 37, 38, 39, 40, 41, 42, 43, 44, 45, 46, 47</t>
  </si>
  <si>
    <t>1, 4, 5, 6, 7, 10, 11, 12, 13, 14, 15, 16, 18, 19, 21, 23, 24, 25, 26, 27, 28, 30, 31, 34, 35, 36, 37, 38, 39, 40, 41, 42, 43, 44, 45, 46, 47</t>
  </si>
  <si>
    <t>4, 5, 6, 7, 10, 11, 12, 13, 15, 16, 17, 18, 19, 21, 23, 24, 25, 26, 27, 28, 30, 31, 34, 35, 36, 37, 38, 39, 40, 41, 42, 43, 44, 45, 46, 47</t>
  </si>
  <si>
    <t>4, 5, 6, 7, 10, 11, 12, 13, 15, 16, 17, 18, 19, 21, 23, 24, 25, 26, 27, 28, 30, 35, 36, 37, 38, 39, 40, 41, 42, 44, 45, 46, 47</t>
  </si>
  <si>
    <t>4, 5, 6, 8, 10, 11, 12, 13, 15, 16, 17, 18, 19, 21, 23, 24, 25, 26, 27, 28, 30, 31, 35, 36, 37, 38, 39, 40, 41, 42, 44, 45, 46, 47, 49</t>
  </si>
  <si>
    <t>1, 4, 5, 6, 8, 10, 11, 12, 13, 15, 16, 17, 18, 19, 21, 23, 24, 25, 26, 27, 28, 30, 31, 33, 35, 36, 37, 38, 39, 40, 41, 42, 43, 44, 45, 47, 48, 49</t>
  </si>
  <si>
    <t>1, 5, 6, 8, 10, 11, 12, 13, 15, 16, 17, 18, 21, 23, 24, 25, 26, 27, 28, 30, 31, 33, 34, 35, 36, 37, 38, 39, 41, 42, 43, 44, 45, 46, 47, 48, 49</t>
  </si>
  <si>
    <t>1, 2, 3, 5, 6, 7, 8, 10, 11, 13, 15, 16, 17, 18, 21, 23, 24, 25, 26, 27, 28, 30, 31, 33, 34, 35, 36, 37, 38, 39, 41, 42, 43, 44, 45, 46, 47, 48, 49</t>
  </si>
  <si>
    <t>1, 2, 3, 5, 6, 7, 8, 10, 11, 13, 15, 16, 17, 18, 20, 21, 23, 24, 25, 26, 27, 28, 30, 31, 33, 34, 35, 36, 37, 38, 39, 41, 42, 43, 44, 46, 47, 48, 49</t>
  </si>
  <si>
    <t>1, 2, 3, 6, 7, 8, 10, 11, 12, 13, 15, 16, 17, 18, 20, 21, 22, 23, 24, 25, 26, 27, 28, 30, 31, 33, 34, 35, 36, 37, 38, 39, 41, 42, 43, 44, 46, 47, 48, 49</t>
  </si>
  <si>
    <t>1, 2, 3, 4, 6, 7, 8, 9, 10, 11, 12, 13, 15, 16, 17, 18, 20, 22, 23, 24, 26, 27, 30, 31, 33, 34, 35, 36, 37, 38, 39, 41, 42, 43, 44, 46, 47, 48, 49</t>
  </si>
  <si>
    <t>1, 2, 3, 4, 6, 7, 8, 9, 10, 11, 12, 13, 15, 16, 17, 18, 19, 20, 22, 23, 24, 26, 29, 30, 31, 33, 34, 35, 37, 38, 39, 42, 43, 44, 46, 47, 48, 49</t>
  </si>
  <si>
    <t>1, 2, 3, 4, 6, 7, 8, 9, 11, 12, 15, 18, 19, 20, 22, 23, 24, 26, 29, 31, 33, 34, 35, 37, 38, 39, 42, 43, 44, 46, 47, 48, 49</t>
  </si>
  <si>
    <t>1, 2, 3, 4, 6, 7, 8, 9, 11, 12, 15, 18, 19, 20, 22, 23, 26, 29, 31, 33, 34, 35, 37, 38, 39, 42, 43, 44, 46, 47, 48, 49</t>
  </si>
  <si>
    <t>1, 2, 3, 4, 6, 7, 8, 9, 11, 12, 15, 18, 19, 20, 22, 23, 26, 29, 33, 34, 35, 36, 37, 38, 39, 42, 43, 44, 46, 47, 48, 49</t>
  </si>
  <si>
    <t>1, 2, 3, 4, 6, 7, 8, 9, 11, 12, 15, 18, 19, 20, 21, 22, 23, 26, 27, 29, 30, 31, 33, 34, 35, 36, 37, 38, 39, 40, 42, 43, 44, 46, 47</t>
  </si>
  <si>
    <t>1, 2, 3, 4, 6, 7, 8, 9, 11, 12, 15, 18, 19, 20, 21, 22, 23, 26, 27, 28, 29, 30, 31, 33, 34, 35, 36, 37, 38, 39, 40, 42, 43, 46</t>
  </si>
  <si>
    <t>1, 2, 3, 4, 6, 7, 8, 9, 11, 12, 15, 16, 18, 19, 20, 21, 22, 26, 27, 28, 29, 30, 31, 33, 34, 35, 36, 37, 38, 39, 40, 42, 43, 46</t>
  </si>
  <si>
    <t>1, 2, 3, 4, 6, 7, 9, 11, 12, 15, 16, 17, 18, 19, 20, 21, 22, 26, 27, 28, 29, 30, 31, 33, 34, 35, 36, 37, 38, 39, 40, 42, 43, 45, 46, 47</t>
  </si>
  <si>
    <t>1, 2, 3, 4, 6, 7, 9, 11, 12, 15, 16, 17, 18, 19, 20, 21, 22, 26, 27, 28, 29, 30, 31, 33, 34, 35, 36, 37, 38, 39, 40, 42, 43, 45, 46, 47, 48, 49</t>
  </si>
  <si>
    <t>1, 2, 3, 6, 9, 11, 16, 17, 18, 19, 20, 21, 22, 26, 27, 28, 29, 30, 31, 33, 34, 35, 36, 37, 38, 39, 40, 42, 43, 44, 45, 46, 47, 48, 49</t>
  </si>
  <si>
    <t>1, 2, 6, 9, 11, 16, 17, 18, 19, 20, 21, 22, 24, 26, 27, 28, 29, 30, 31, 33, 34, 35, 36, 37, 38, 39, 40, 42, 43, 44, 45, 46, 47, 48, 49</t>
  </si>
  <si>
    <t>1, 2, 4, 6, 9, 11, 16, 17, 18, 19, 21, 22, 24, 26, 27, 28, 29, 30, 31, 33, 34, 36, 37, 38, 39, 40, 42, 43, 44, 45, 46, 47, 48, 49</t>
  </si>
  <si>
    <t>1, 2, 4, 6, 9, 11, 16, 17, 18, 19, 20, 21, 22, 24, 26, 27, 28, 29, 30, 31, 33, 34, 36, 37, 38, 39, 40, 42, 44, 45, 46, 47, 48, 49</t>
  </si>
  <si>
    <t>1, 2, 4, 6, 8, 9, 11, 16, 17, 18, 19, 20, 21, 22, 24, 26, 27, 28, 29, 30, 31, 33, 34, 36, 38, 39, 40, 42, 43, 44, 45, 46, 47, 48, 49</t>
  </si>
  <si>
    <t>1, 2, 4, 6, 8, 9, 10, 11, 16, 17, 18, 19, 20, 21, 22, 24, 26, 27, 28, 29, 30, 31, 33, 34, 36, 37, 38, 39, 40, 42, 43, 44, 45, 46, 47, 48, 49</t>
  </si>
  <si>
    <t>1, 2, 3, 4, 6, 7, 8, 9, 10, 11, 13, 16, 17, 18, 19, 20, 21, 22, 24, 26, 27, 29, 30, 31, 32, 33, 34, 36, 37, 38, 39, 42, 43, 44, 45, 46, 47, 48, 49</t>
  </si>
  <si>
    <t>1, 2, 3, 4, 6, 7, 8, 9, 10, 11, 13, 16, 17, 18, 19, 20, 21, 22, 24, 26, 27, 29, 30, 31, 32, 33, 36, 37, 38, 43, 44, 45, 46, 47, 48, 49</t>
  </si>
  <si>
    <t>1, 2, 3, 4, 6, 7, 8, 9, 10, 11, 13, 16, 18, 19, 20, 21, 22, 23, 24, 26, 27, 29, 30, 31, 32, 33, 36, 37, 38, 43, 44, 46, 47, 48, 49</t>
  </si>
  <si>
    <t>1, 2, 3, 4, 6, 7, 8, 9, 10, 11, 13, 16, 18, 19, 20, 21, 22, 23, 24, 26, 29, 31, 32, 33, 34, 35, 36, 37, 41, 43, 44, 45, 46, 47, 48, 49</t>
  </si>
  <si>
    <t>1, 2, 3, 4, 6, 7, 8, 9, 10, 11, 13, 16, 18, 19, 20, 22, 23, 24, 26, 29, 31, 32, 33, 34, 35, 36, 37, 41, 42, 43, 44, 45, 46, 47, 48, 49</t>
  </si>
  <si>
    <t>1, 2, 3, 5, 6, 7, 8, 10, 11, 13, 16, 17, 18, 19, 20, 22, 23, 24, 26, 29, 31, 32, 33, 34, 35, 36, 37, 39, 41, 42, 43, 44, 45, 46, 47, 48, 49</t>
  </si>
  <si>
    <t>1, 2, 3, 5, 6, 7, 8, 10, 11, 13, 15, 16, 17, 18, 19, 22, 23, 24, 26, 31, 32, 33, 34, 35, 37, 39, 41, 42, 43, 44, 45, 46, 47, 48, 49</t>
  </si>
  <si>
    <t>2, 3, 5, 6, 7, 10, 11, 13, 15, 16, 17, 18, 19, 21, 22, 23, 24, 26, 31, 32, 33, 34, 35, 37, 39, 41, 42, 44, 45, 46, 47, 48, 49</t>
  </si>
  <si>
    <t>2, 3, 4, 5, 6, 7, 11, 13, 15, 16, 17, 18, 19, 21, 22, 23, 24, 25, 26, 31, 32, 33, 34, 35, 37, 39, 41, 42, 43, 44, 45, 46, 47, 48, 49</t>
  </si>
  <si>
    <t>2, 3, 4, 5, 6, 7, 11, 13, 14, 15, 16, 17, 18, 21, 22, 23, 24, 25, 26, 31, 32, 33, 34, 35, 36, 37, 39, 41, 42, 43, 44, 45, 46, 47, 48, 49</t>
  </si>
  <si>
    <t>3, 4, 5, 7, 9, 11, 13, 14, 15, 16, 17, 18, 21, 22, 23, 24, 25, 26, 30, 31, 32, 33, 34, 35, 36, 37, 39, 41, 42, 43, 44, 45, 46, 47, 48, 49</t>
  </si>
  <si>
    <t>3, 4, 5, 7, 9, 11, 13, 14, 15, 16, 17, 18, 19, 21, 22, 23, 24, 25, 26, 30, 31, 32, 33, 34, 35, 36, 37, 39, 41, 42, 43, 44, 45, 46, 47, 48, 49</t>
  </si>
  <si>
    <t>3, 4, 5, 7, 9, 11, 13, 14, 15, 16, 17, 18, 19, 20, 21, 22, 23, 24, 25, 26, 29, 30, 31, 32, 33, 34, 35, 36, 37, 39, 41, 42, 43, 44, 46, 47, 48, 49</t>
  </si>
  <si>
    <t>3, 4, 5, 6, 7, 9, 11, 13, 14, 15, 17, 18, 19, 20, 21, 22, 23, 24, 25, 26, 29, 30, 31, 32, 34, 35, 36, 37, 39, 40, 41, 42, 43, 44, 46, 47, 48, 49</t>
  </si>
  <si>
    <t>3, 4, 5, 6, 7, 9, 11, 13, 14, 15, 17, 18, 19, 20, 21, 22, 24, 25, 26, 28, 29, 30, 31, 32, 34, 35, 36, 37, 39, 40, 41, 42, 43, 44, 46, 48, 49</t>
  </si>
  <si>
    <t>3, 4, 5, 6, 7, 9, 11, 13, 14, 15, 17, 18, 19, 20, 21, 22, 24, 25, 27, 28, 29, 30, 31, 34, 35, 36, 37, 39, 40, 41, 42, 43, 44, 46, 48, 49</t>
  </si>
  <si>
    <t>3, 4, 5, 6, 7, 9, 10, 11, 12, 13, 14, 15, 16, 17, 18, 19, 20, 21, 22, 24, 25, 27, 28, 29, 30, 31, 34, 35, 36, 37, 39, 40, 41, 42, 43, 44, 46, 49</t>
  </si>
  <si>
    <t>3, 6, 7, 9, 10, 11, 12, 13, 14, 15, 16, 17, 18, 19, 20, 21, 22, 24, 25, 26, 27, 28, 29, 30, 31, 34, 35, 36, 37, 39, 40, 41, 42, 43, 44, 49</t>
  </si>
  <si>
    <t>2, 3, 6, 7, 9, 10, 11, 12, 13, 14, 15, 16, 17, 18, 19, 20, 21, 22, 24, 25, 26, 27, 28, 29, 30, 31, 34, 36, 37, 39, 40, 41, 42, 43, 44, 45, 49</t>
  </si>
  <si>
    <t>2, 3, 6, 7, 8, 9, 10, 11, 12, 13, 14, 15, 16, 17, 18, 19, 20, 21, 22, 24, 25, 26, 27, 28, 29, 30, 31, 34, 35, 36, 37, 40, 41, 42, 43, 44, 45, 48, 49</t>
  </si>
  <si>
    <t>1, 2, 3, 6, 7, 8, 9, 10, 11, 12, 13, 14, 15, 16, 17, 18, 19, 20, 21, 22, 24, 25, 26, 27, 28, 29, 30, 31, 35, 37, 40, 42, 43, 44, 45, 48, 49</t>
  </si>
  <si>
    <t>1, 2, 3, 4, 6, 7, 8, 9, 10, 11, 12, 13, 14, 15, 16, 18, 19, 20, 21, 22, 24, 25, 26, 27, 28, 30, 31, 35, 36, 37, 40, 42, 43, 44, 45, 48, 49</t>
  </si>
  <si>
    <t>1, 2, 3, 4, 8, 9, 10, 11, 12, 13, 14, 15, 16, 18, 19, 20, 21, 22, 24, 25, 26, 27, 28, 29, 30, 31, 33, 34, 35, 36, 37, 40, 42, 43, 44, 45, 48, 49</t>
  </si>
  <si>
    <t>1, 2, 3, 4, 8, 9, 10, 11, 12, 13, 14, 15, 16, 18, 19, 20, 22, 24, 25, 26, 27, 28, 29, 30, 31, 33, 34, 35, 36, 37, 40, 42, 44, 45, 48, 49</t>
  </si>
  <si>
    <t>1, 2, 3, 4, 8, 9, 10, 11, 12, 14, 15, 16, 18, 19, 20, 22, 23, 25, 26, 27, 28, 29, 30, 31, 33, 34, 35, 36, 37, 39, 40, 42, 44, 45, 48, 49</t>
  </si>
  <si>
    <t>1, 2, 3, 4, 8, 9, 10, 11, 12, 14, 15, 16, 18, 19, 22, 23, 25, 26, 27, 28, 29, 30, 31, 33, 34, 35, 36, 37, 38, 39, 42, 44, 45, 48, 49</t>
  </si>
  <si>
    <t>1, 2, 3, 4, 5, 8, 9, 11, 14, 15, 16, 18, 19, 22, 23, 25, 26, 27, 28, 29, 30, 31, 33, 34, 35, 36, 37, 38, 39, 44, 45, 48, 49</t>
  </si>
  <si>
    <t>1, 2, 3, 4, 5, 8, 9, 10, 11, 14, 15, 16, 17, 18, 19, 21, 22, 23, 25, 26, 27, 28, 29, 32, 33, 34, 35, 36, 37, 38, 39, 44, 45, 48</t>
  </si>
  <si>
    <t>1, 2, 3, 4, 5, 8, 9, 10, 11, 14, 15, 16, 17, 18, 21, 22, 23, 25, 26, 27, 28, 29, 31, 32, 33, 34, 35, 36, 37, 38, 39, 44, 45, 48</t>
  </si>
  <si>
    <t>1, 2, 3, 4, 5, 9, 10, 11, 14, 15, 16, 17, 18, 21, 22, 23, 26, 27, 28, 29, 31, 32, 33, 34, 35, 36, 37, 38, 39, 44, 45, 46</t>
  </si>
  <si>
    <t>1, 2, 3, 4, 5, 6, 9, 10, 11, 14, 16, 17, 18, 21, 22, 23, 27, 28, 29, 31, 32, 33, 34, 35, 36, 37, 38, 39, 43, 45, 46, 49</t>
  </si>
  <si>
    <t>1, 2, 3, 4, 5, 6, 9, 10, 11, 13, 14, 16, 17, 18, 19, 21, 22, 23, 26, 27, 28, 29, 31, 32, 33, 34, 35, 36, 37, 38, 39, 40, 43, 44, 45, 46, 49</t>
  </si>
  <si>
    <t>1, 2, 3, 4, 5, 6, 8, 9, 10, 11, 13, 14, 16, 17, 18, 19, 21, 22, 23, 26, 27, 28, 29, 31, 32, 33, 34, 35, 36, 37, 38, 39, 40, 43, 44, 45, 46, 48, 49</t>
  </si>
  <si>
    <t>1, 2, 3, 4, 5, 6, 8, 9, 10, 11, 13, 14, 16, 17, 18, 19, 21, 22, 23, 26, 27, 28, 29, 31, 32, 33, 34, 35, 36, 37, 38, 39, 40, 43, 44, 46, 47, 48, 49</t>
  </si>
  <si>
    <t>1, 2, 3, 4, 5, 6, 8, 9, 10, 11, 13, 14, 15, 16, 17, 18, 19, 20, 21, 26, 27, 28, 29, 31, 32, 33, 34, 35, 36, 37, 38, 39, 40, 43, 44, 46, 47, 48, 49</t>
  </si>
  <si>
    <t>1, 2, 3, 4, 5, 6, 8, 9, 10, 11, 12, 13, 14, 15, 16, 17, 18, 19, 20, 21, 26, 27, 29, 31, 32, 33, 34, 35, 36, 37, 38, 39, 40, 43, 44, 46, 47, 48, 49</t>
  </si>
  <si>
    <t>2, 3, 4, 5, 6, 7, 8, 9, 10, 11, 12, 13, 15, 16, 17, 18, 19, 20, 21, 23, 26, 27, 29, 31, 32, 33, 34, 36, 37, 38, 39, 40, 42, 43, 44, 46, 47, 48, 49</t>
  </si>
  <si>
    <t>1, 2, 3, 4, 6, 7, 8, 9, 10, 11, 12, 13, 15, 16, 18, 19, 20, 23, 26, 27, 29, 30, 31, 32, 33, 34, 36, 37, 38, 39, 40, 42, 43, 44, 46, 47, 48, 49</t>
  </si>
  <si>
    <t>1, 2, 3, 4, 5, 6, 7, 8, 9, 10, 11, 12, 13, 15, 16, 18, 19, 20, 23, 26, 27, 29, 30, 31, 32, 33, 36, 37, 38, 39, 40, 42, 43, 44, 46, 47, 48, 49</t>
  </si>
  <si>
    <t>1, 2, 3, 4, 5, 6, 7, 8, 9, 10, 11, 12, 13, 15, 18, 19, 20, 21, 23, 26, 27, 28, 29, 30, 31, 32, 33, 36, 37, 38, 39, 40, 42, 43, 44, 47, 48, 49</t>
  </si>
  <si>
    <t>1, 2, 3, 4, 5, 7, 8, 9, 10, 11, 12, 13, 15, 18, 19, 20, 21, 23, 26, 27, 28, 29, 30, 31, 32, 33, 36, 37, 38, 39, 40, 42, 43, 44, 47, 48</t>
  </si>
  <si>
    <t>1, 2, 4, 5, 7, 8, 9, 10, 11, 12, 15, 16, 18, 20, 21, 23, 26, 27, 28, 29, 30, 31, 32, 33, 36, 37, 38, 39, 40, 42, 43, 44, 47, 48</t>
  </si>
  <si>
    <t>1, 2, 4, 5, 7, 8, 9, 10, 11, 12, 15, 16, 18, 20, 21, 23, 24, 26, 27, 28, 29, 30, 31, 32, 33, 37, 38, 39, 40, 42, 43, 44, 47, 48</t>
  </si>
  <si>
    <t>1, 4, 5, 7, 8, 9, 10, 11, 12, 15, 16, 18, 20, 21, 23, 24, 26, 27, 28, 29, 30, 31, 32, 33, 36, 37, 38, 39, 40, 42, 43, 44, 47, 48</t>
  </si>
  <si>
    <t>1, 4, 5, 7, 8, 9, 10, 11, 12, 13, 15, 16, 17, 18, 20, 21, 23, 24, 26, 27, 28, 29, 30, 31, 32, 33, 36, 37, 38, 39, 40, 42, 43, 44, 45, 48</t>
  </si>
  <si>
    <t>1, 4, 5, 7, 8, 9, 11, 12, 13, 14, 16, 17, 18, 20, 21, 23, 24, 26, 27, 28, 29, 30, 31, 32, 33, 36, 37, 38, 39, 42, 43, 44, 45, 48</t>
  </si>
  <si>
    <t>1, 4, 5, 7, 8, 9, 11, 12, 13, 14, 16, 17, 18, 20, 21, 23, 24, 26, 27, 28, 29, 30, 31, 32, 33, 36, 37, 38, 39, 42, 43, 44, 45, 48, 49</t>
  </si>
  <si>
    <t>4, 5, 7, 8, 9, 11, 12, 13, 14, 16, 17, 18, 19, 20, 21, 24, 25, 26, 27, 28, 29, 30, 31, 32, 33, 36, 37, 38, 39, 42, 43, 44, 45, 48, 49</t>
  </si>
  <si>
    <t>4, 5, 7, 8, 9, 11, 12, 13, 14, 16, 17, 18, 19, 20, 21, 24, 25, 26, 27, 28, 30, 31, 32, 33, 36, 38, 39, 42, 43, 44, 45, 48, 49</t>
  </si>
  <si>
    <t>1, 4, 5, 7, 8, 9, 11, 12, 13, 14, 16, 17, 18, 19, 20, 21, 24, 25, 26, 27, 30, 31, 32, 33, 36, 38, 39, 40, 42, 43, 45, 48, 49</t>
  </si>
  <si>
    <t>1, 3, 4, 5, 7, 8, 9, 11, 12, 13, 14, 16, 17, 18, 19, 20, 21, 24, 25, 26, 27, 28, 30, 31, 32, 36, 38, 39, 40, 42, 43, 45, 48, 49</t>
  </si>
  <si>
    <t>1, 3, 4, 5, 7, 8, 12, 13, 14, 16, 17, 18, 19, 20, 21, 22, 23, 24, 25, 26, 27, 28, 30, 31, 32, 36, 38, 39, 40, 42, 43, 45, 46, 49</t>
  </si>
  <si>
    <t>1, 3, 5, 7, 8, 12, 13, 14, 16, 17, 18, 19, 20, 21, 22, 23, 24, 25, 26, 27, 28, 30, 31, 32, 36, 37, 38, 39, 40, 42, 43, 45, 46, 49</t>
  </si>
  <si>
    <t>1, 3, 5, 7, 8, 10, 12, 13, 14, 15, 16, 17, 18, 19, 20, 21, 22, 23, 24, 25, 26, 27, 28, 30, 32, 36, 37, 38, 39, 40, 42, 43, 45, 46, 47, 49</t>
  </si>
  <si>
    <t>1, 3, 5, 7, 8, 10, 12, 13, 14, 15, 16, 17, 18, 19, 20, 21, 22, 23, 24, 25, 26, 27, 28, 30, 31, 32, 34, 36, 37, 38, 39, 40, 42, 43, 45, 46, 47, 49</t>
  </si>
  <si>
    <t>1, 3, 5, 7, 8, 10, 13, 14, 15, 16, 17, 18, 19, 20, 21, 22, 23, 24, 25, 26, 27, 28, 30, 31, 32, 33, 34, 36, 37, 38, 39, 40, 41, 42, 43, 45, 46, 47, 48, 49</t>
  </si>
  <si>
    <t>1, 3, 5, 7, 10, 11, 12, 13, 14, 15, 17, 18, 19, 20, 22, 23, 24, 25, 26, 27, 28, 29, 30, 31, 32, 33, 34, 36, 37, 38, 39, 40, 41, 42, 43, 45, 46, 47, 48</t>
  </si>
  <si>
    <t>1, 2, 3, 5, 7, 10, 11, 12, 14, 15, 17, 18, 19, 20, 22, 23, 24, 25, 26, 27, 28, 29, 30, 31, 32, 33, 34, 36, 37, 38, 39, 40, 41, 42, 45, 46, 47, 48</t>
  </si>
  <si>
    <t>1, 2, 3, 5, 7, 10, 11, 12, 14, 15, 17, 18, 20, 22, 23, 24, 25, 26, 27, 28, 29, 30, 31, 33, 34, 36, 37, 38, 39, 40, 41, 42, 44, 45, 46, 47, 48</t>
  </si>
  <si>
    <t>2, 3, 4, 5, 7, 8, 10, 11, 12, 14, 15, 17, 20, 22, 23, 24, 25, 26, 27, 28, 29, 30, 31, 33, 34, 37, 38, 39, 41, 42, 44, 45, 46, 47, 48</t>
  </si>
  <si>
    <t>2, 4, 5, 7, 8, 10, 11, 12, 13, 14, 15, 17, 20, 22, 23, 24, 25, 26, 27, 28, 29, 30, 31, 33, 34, 37, 38, 39, 41, 42, 44, 45, 46, 47, 48, 49</t>
  </si>
  <si>
    <t>2, 4, 5, 6, 7, 8, 10, 11, 12, 13, 14, 15, 16, 17, 20, 23, 24, 25, 26, 27, 28, 29, 30, 31, 33, 34, 35, 37, 38, 39, 41, 42, 44, 45, 47, 48, 49</t>
  </si>
  <si>
    <t>2, 3, 4, 5, 6, 7, 8, 9, 10, 11, 12, 13, 14, 15, 16, 18, 20, 23, 24, 25, 26, 27, 28, 29, 30, 31, 33, 34, 35, 38, 39, 41, 42, 44, 45, 47, 48, 49</t>
  </si>
  <si>
    <t>2, 3, 4, 5, 6, 7, 8, 9, 10, 11, 12, 13, 14, 16, 18, 20, 23, 24, 25, 26, 27, 28, 29, 30, 31, 33, 34, 35, 38, 39, 41, 42, 44, 45, 47, 48, 49</t>
  </si>
  <si>
    <t>2, 3, 4, 6, 8, 9, 10, 11, 12, 13, 14, 16, 18, 20, 23, 24, 26, 27, 28, 29, 31, 33, 34, 35, 38, 39, 41, 42, 44, 45, 47, 48, 49</t>
  </si>
  <si>
    <t>2, 3, 4, 5, 6, 8, 9, 10, 11, 12, 13, 14, 16, 18, 19, 20, 23, 24, 26, 27, 28, 29, 31, 33, 34, 35, 38, 39, 42, 43, 44, 45, 47, 48, 49</t>
  </si>
  <si>
    <t>2, 3, 4, 5, 6, 8, 9, 10, 12, 13, 14, 16, 18, 19, 20, 23, 24, 26, 27, 29, 31, 33, 34, 35, 38, 39, 42, 43, 44, 45, 47, 48, 49</t>
  </si>
  <si>
    <t>3, 4, 5, 6, 8, 9, 10, 12, 13, 14, 16, 18, 19, 20, 22, 24, 26, 27, 29, 31, 32, 33, 34, 35, 38, 39, 42, 43, 44, 45, 47, 48, 49</t>
  </si>
  <si>
    <t>1, 3, 4, 5, 6, 8, 9, 10, 12, 13, 14, 16, 18, 19, 20, 22, 24, 28, 29, 30, 31, 32, 33, 34, 35, 38, 39, 42, 43, 44, 45, 47, 48, 49</t>
  </si>
  <si>
    <t>1, 3, 4, 5, 6, 8, 9, 10, 12, 13, 14, 16, 18, 19, 20, 22, 24, 28, 29, 30, 31, 32, 33, 34, 35, 38, 39, 42, 43, 44, 47, 48, 49</t>
  </si>
  <si>
    <t>1, 3, 4, 5, 6, 8, 9, 10, 12, 13, 14, 16, 18, 19, 20, 22, 24, 28, 29, 30, 31, 32, 33, 34, 35, 38, 39, 42, 43, 47, 48, 49</t>
  </si>
  <si>
    <t>1, 3, 4, 5, 6, 8, 9, 10, 12, 13, 14, 15, 16, 18, 19, 20, 22, 28, 29, 30, 31, 32, 33, 34, 35, 38, 39, 42, 43, 45, 47, 48, 49</t>
  </si>
  <si>
    <t>1, 3, 4, 5, 6, 8, 9, 10, 12, 13, 14, 15, 16, 18, 19, 20, 22, 23, 28, 29, 30, 31, 32, 33, 34, 35, 36, 38, 39, 42, 43, 45, 47, 48, 49</t>
  </si>
  <si>
    <t>1, 4, 5, 6, 8, 9, 10, 12, 13, 14, 15, 16, 17, 18, 19, 20, 22, 23, 28, 29, 30, 31, 32, 33, 34, 35, 36, 38, 39, 43, 45, 46, 47, 48, 49</t>
  </si>
  <si>
    <t>1, 2, 4, 5, 6, 8, 9, 10, 13, 15, 16, 17, 19, 20, 22, 23, 25, 28, 29, 30, 31, 32, 33, 34, 35, 36, 38, 39, 42, 43, 45, 46, 47, 48, 49</t>
  </si>
  <si>
    <t>1, 2, 4, 5, 6, 8, 9, 10, 12, 13, 15, 16, 17, 19, 20, 22, 23, 24, 25, 28, 29, 30, 31, 32, 33, 34, 35, 36, 37, 38, 39, 42, 43, 45, 46, 47, 48, 49</t>
  </si>
  <si>
    <t>1, 2, 4, 5, 6, 8, 9, 10, 12, 13, 15, 17, 19, 20, 22, 23, 24, 25, 28, 29, 30, 31, 32, 33, 34, 35, 36, 37, 39, 41, 42, 43, 45, 46, 47, 48, 49</t>
  </si>
  <si>
    <t>1, 2, 4, 5, 6, 7, 8, 9, 10, 12, 13, 15, 17, 19, 20, 22, 23, 24, 25, 28, 29, 30, 31, 32, 33, 34, 35, 36, 37, 39, 41, 42, 43, 45, 46, 47, 48, 49</t>
  </si>
  <si>
    <t>1, 2, 4, 5, 6, 7, 8, 9, 10, 12, 13, 14, 15, 17, 19, 20, 22, 23, 24, 25, 26, 27, 28, 30, 31, 33, 34, 35, 36, 37, 39, 41, 42, 43, 45, 46, 47, 48, 49</t>
  </si>
  <si>
    <t>1, 2, 3, 4, 5, 6, 7, 9, 10, 12, 13, 14, 15, 17, 19, 20, 22, 23, 24, 25, 26, 27, 28, 30, 31, 35, 36, 37, 39, 41, 42, 43, 45, 46, 47, 48, 49</t>
  </si>
  <si>
    <t>1, 2, 3, 4, 5, 6, 7, 9, 10, 11, 12, 13, 14, 15, 17, 19, 20, 21, 22, 23, 24, 25, 26, 27, 28, 29, 30, 31, 36, 37, 39, 41, 42, 45, 46, 47, 49</t>
  </si>
  <si>
    <t>1, 2, 3, 4, 5, 6, 7, 9, 10, 11, 12, 13, 14, 15, 17, 19, 20, 21, 22, 23, 24, 25, 26, 27, 28, 29, 30, 31, 32, 36, 37, 39, 41, 42, 46, 49</t>
  </si>
  <si>
    <t>1, 2, 3, 4, 5, 6, 7, 9, 10, 11, 12, 13, 14, 15, 17, 19, 20, 21, 22, 23, 24, 25, 26, 27, 28, 29, 30, 31, 32, 34, 36, 37, 39, 40, 41, 42, 46, 49</t>
  </si>
  <si>
    <t>1, 2, 3, 4, 5, 6, 7, 9, 10, 11, 12, 13, 14, 15, 17, 19, 20, 21, 22, 23, 24, 25, 26, 27, 28, 29, 30, 32, 34, 36, 37, 38, 39, 40, 41, 42, 46, 49</t>
  </si>
  <si>
    <t>1, 2, 3, 4, 5, 6, 7, 9, 10, 11, 12, 13, 14, 15, 17, 19, 20, 21, 22, 23, 24, 25, 26, 27, 28, 29, 30, 32, 33, 34, 36, 37, 38, 39, 40, 41, 42, 46, 49</t>
  </si>
  <si>
    <t>1, 2, 3, 4, 5, 6, 7, 9, 10, 11, 12, 13, 14, 15, 16, 17, 19, 20, 21, 22, 23, 24, 25, 26, 27, 28, 29, 30, 32, 33, 34, 36, 37, 38, 39, 40, 41, 46, 48, 49</t>
  </si>
  <si>
    <t>1, 2, 3, 4, 5, 6, 7, 9, 10, 11, 12, 13, 14, 15, 16, 17, 19, 20, 21, 22, 23, 24, 25, 26, 27, 28, 29, 30, 31, 32, 33, 34, 36, 37, 38, 39, 40, 41, 46, 48, 49</t>
  </si>
  <si>
    <t>1, 2, 3, 4, 5, 6, 9, 10, 11, 12, 14, 15, 16, 17, 19, 20, 21, 22, 23, 24, 25, 26, 27, 28, 29, 30, 31, 32, 33, 34, 35, 36, 37, 38, 39, 40, 41, 48, 49</t>
  </si>
  <si>
    <t>1, 2, 3, 4, 5, 6, 9, 10, 11, 12, 14, 15, 16, 17, 19, 20, 21, 22, 23, 24, 25, 26, 27, 28, 29, 30, 31, 32, 33, 34, 35, 37, 38, 39, 40, 41, 43, 48, 49</t>
  </si>
  <si>
    <t>1, 2, 4, 5, 6, 9, 10, 11, 12, 14, 15, 16, 17, 19, 21, 22, 23, 24, 25, 26, 27, 28, 29, 30, 31, 32, 33, 34, 35, 37, 38, 39, 40, 41, 43, 48, 49</t>
  </si>
  <si>
    <t>1, 2, 4, 5, 6, 7, 9, 10, 12, 14, 15, 16, 17, 19, 21, 22, 23, 24, 25, 26, 27, 28, 31, 32, 33, 34, 35, 37, 38, 39, 40, 41, 42, 43, 48, 49</t>
  </si>
  <si>
    <t>1, 2, 4, 5, 6, 7, 9, 10, 12, 13, 15, 16, 17, 19, 21, 22, 23, 24, 25, 26, 27, 28, 31, 32, 33, 34, 35, 37, 38, 40, 42, 43, 48, 49</t>
  </si>
  <si>
    <t>1, 2, 4, 6, 7, 9, 10, 12, 13, 15, 16, 17, 19, 21, 22, 23, 24, 25, 26, 27, 28, 31, 32, 33, 34, 35, 37, 38, 40, 42, 43, 46, 47, 48, 49</t>
  </si>
  <si>
    <t>1, 2, 4, 6, 7, 9, 10, 11, 12, 13, 15, 16, 17, 19, 21, 22, 23, 24, 25, 26, 27, 28, 31, 32, 33, 34, 35, 38, 42, 43, 46, 47, 48, 49</t>
  </si>
  <si>
    <t>1, 2, 4, 6, 7, 9, 10, 11, 12, 13, 15, 16, 17, 19, 21, 22, 23, 24, 25, 26, 27, 28, 30, 31, 32, 35, 36, 38, 42, 43, 46, 47, 48, 49</t>
  </si>
  <si>
    <t>1, 2, 4, 5, 6, 7, 9, 10, 11, 12, 13, 15, 16, 17, 19, 21, 22, 24, 25, 26, 28, 30, 31, 32, 34, 35, 36, 38, 39, 42, 43, 46, 47, 48, 49</t>
  </si>
  <si>
    <t>1, 2, 4, 5, 6, 7, 9, 10, 11, 12, 13, 15, 16, 17, 19, 21, 22, 24, 25, 26, 28, 30, 31, 32, 33, 34, 35, 36, 38, 39, 41, 42, 43, 46, 47, 48, 49</t>
  </si>
  <si>
    <t>DIF</t>
  </si>
  <si>
    <t>2, 5, 10, 12, 13, 14, 15, 18, 19, 20, 24, 25, 27, 29, 30, 31, 32, 33, 34, 36, 38, 39, 40, 41, 43, 44, 45, 46, 47, 48</t>
  </si>
  <si>
    <t>3, 4, 5, 7, 8, 10, 12, 15, 16, 18, 19, 20, 21, 23, 24, 25, 29, 30, 31, 32, 33, 34, 35, 36, 37, 38, 39, 40, 41, 43, 45, 46, 47, 48, 49</t>
  </si>
  <si>
    <t>3, 4, 5, 7, 8, 10, 12, 15, 16, 18, 19, 20, 21, 23, 24, 25, 29, 30, 31, 32, 33, 34, 35, 36, 37, 38, 39, 40, 41, 43, 44, 45, 46, 47, 48, 49</t>
  </si>
  <si>
    <t>3, 4, 5, 7, 8, 10, 12, 15, 16, 18, 19, 20, 21, 23, 24, 25, 29, 31, 32, 33, 34, 35, 36, 38, 39, 40, 41, 43, 44, 45, 46, 47, 48, 49</t>
  </si>
  <si>
    <t>3, 4, 5, 7, 8, 10, 12, 15, 16, 18, 19, 20, 21, 23, 24, 25, 27, 29, 30, 31, 32, 33, 34, 35, 36, 39, 40, 41, 43, 44, 45, 46, 47, 48, 49</t>
  </si>
  <si>
    <t>3, 4, 5, 7, 8, 10, 12, 13, 15, 16, 18, 19, 20, 21, 23, 24, 25, 27, 29, 30, 31, 32, 33, 34, 35, 36, 39, 40, 41, 43, 44, 45, 46, 47, 48, 49</t>
  </si>
  <si>
    <t>2, 3, 4, 5, 7, 8, 10, 12, 13, 18, 19, 20, 21, 23, 24, 25, 27, 29, 30, 31, 32, 33, 34, 35, 36, 39, 40, 41, 43, 44, 45, 47, 48</t>
  </si>
  <si>
    <t>2, 3, 4, 5, 8, 10, 12, 13, 18, 19, 20, 21, 23, 24, 25, 27, 29, 30, 31, 32, 35, 36, 39, 40, 41, 43, 44, 45, 47, 48</t>
  </si>
  <si>
    <t>2, 5, 8, 10, 12, 13, 15, 18, 19, 20, 23, 24, 25, 27, 29, 30, 31, 32, 35, 36, 38, 39, 40, 41, 43, 44, 45, 47, 48</t>
  </si>
  <si>
    <t>2, 5, 10, 12, 13, 14, 15, 18, 19, 20, 23, 24, 25, 27, 29, 30, 31, 32, 33, 36, 38, 39, 40, 41, 43, 44, 45, 46, 47, 48</t>
  </si>
  <si>
    <t>2, 10, 12, 13, 14, 15, 18, 19, 20, 24, 25, 27, 29, 30, 31, 32, 33, 34, 36, 38, 39, 40, 41, 43, 44, 46, 47, 48</t>
  </si>
  <si>
    <t>2, 5, 8, 10, 12, 13, 14, 15, 18, 19, 20, 22, 24, 25, 27, 29, 30, 32, 33, 34, 36, 38, 39, 40, 41, 43, 44, 46, 47, 48</t>
  </si>
  <si>
    <t>2, 3, 5, 8, 10, 12, 13, 14, 15, 16, 18, 19, 20, 22, 24, 25, 27, 28, 29, 30, 33, 34, 36, 38, 39, 40, 41, 43, 44, 46, 47, 48</t>
  </si>
  <si>
    <t>2, 3, 5, 8, 10, 12, 13, 14, 15, 16, 18, 19, 20, 21, 22, 24, 25, 27, 28, 29, 30, 32, 33, 34, 36, 38, 39, 40, 41, 43, 44, 46, 47, 48</t>
  </si>
  <si>
    <t>2, 3, 5, 8, 10, 12, 13, 14, 15, 16, 18, 19, 20, 21, 22, 23, 24, 25, 27, 28, 29, 32, 33, 34, 36, 38, 39, 40, 41, 43, 44, 46, 47, 48</t>
  </si>
  <si>
    <t>2, 3, 4, 5, 8, 10, 12, 13, 14, 15, 16, 19, 20, 21, 22, 23, 24, 25, 27, 28, 29, 30, 32, 33, 34, 36, 38, 39, 40, 41, 43, 44, 46, 47</t>
  </si>
  <si>
    <t>2, 3, 4, 5, 7, 8, 10, 12, 13, 14, 15, 16, 19, 20, 21, 22, 23, 24, 25, 27, 28, 29, 30, 32, 33, 34, 36, 38, 39, 40, 41, 43, 44, 46, 47</t>
  </si>
  <si>
    <t>1, 2, 3, 4, 5, 7, 8, 10, 12, 13, 14, 15, 16, 19, 20, 21, 22, 23, 24, 25, 27, 28, 29, 30, 32, 33, 34, 36, 38, 39, 40, 41, 43, 44, 46, 47</t>
  </si>
  <si>
    <t>1, 2, 3, 4, 5, 7, 8, 9, 10, 12, 13, 14, 15, 16, 19, 20, 21, 22, 23, 24, 25, 27, 28, 29, 30, 32, 33, 34, 36, 38, 39, 40, 41, 42, 43, 46, 47</t>
  </si>
  <si>
    <t>1, 2, 3, 4, 5, 6, 7, 8, 9, 12, 13, 15, 16, 19, 20, 21, 22, 23, 24, 25, 26, 27, 28, 29, 30, 32, 33, 34, 35, 36, 38, 40, 41, 42, 43, 45, 46, 47</t>
  </si>
  <si>
    <t>1, 2, 3, 4, 5, 6, 7, 8, 9, 12, 13, 16, 19, 20, 21, 22, 23, 24, 25, 26, 27, 28, 29, 30, 31, 32, 33, 34, 35, 36, 37, 38, 40, 41, 42, 43, 45, 46, 47</t>
  </si>
  <si>
    <t>1, 2, 3, 4, 5, 6, 7, 8, 9, 12, 13, 16, 17, 19, 20, 21, 22, 23, 24, 25, 26, 27, 28, 29, 30, 31, 32, 33, 34, 35, 36, 37, 38, 40, 41, 42, 43, 45, 46, 47</t>
  </si>
  <si>
    <t>1, 2, 4, 5, 6, 7, 8, 9, 11, 12, 13, 14, 16, 17, 19, 20, 21, 22, 23, 24, 25, 26, 27, 28, 29, 30, 31, 32, 33, 34, 35, 36, 37, 38, 40, 41, 42, 43, 45, 46, 47</t>
  </si>
  <si>
    <t>1, 2, 4, 5, 6, 7, 8, 9, 11, 12, 13, 14, 16, 17, 19, 21, 22, 23, 24, 25, 26, 27, 28, 30, 31, 32, 33, 34, 35, 36, 37, 38, 40, 41, 42, 43, 45, 46, 47</t>
  </si>
  <si>
    <t>1, 2, 4, 5, 6, 7, 8, 9, 11, 12, 14, 16, 17, 19, 20, 21, 22, 24, 26, 27, 28, 30, 31, 32, 33, 34, 35, 36, 37, 38, 40, 42, 43, 45, 46, 47</t>
  </si>
  <si>
    <t>1, 2, 3, 4, 5, 6, 8, 9, 11, 12, 14, 16, 17, 19, 20, 21, 22, 24, 26, 27, 28, 30, 31, 32, 33, 34, 35, 36, 37, 38, 40, 42, 43, 45, 46, 47</t>
  </si>
  <si>
    <t>2, 3, 4, 5, 6, 8, 9, 11, 12, 14, 17, 19, 20, 21, 22, 24, 26, 27, 28, 30, 31, 32, 33, 34, 35, 36, 37, 38, 40, 42, 43, 45, 46, 48</t>
  </si>
  <si>
    <t>1, 2, 4, 5, 6, 7, 9, 10, 11, 13, 15, 16, 17, 19, 22, 23, 24, 25, 26, 28, 30, 31, 32, 33, 34, 35, 36, 38, 39, 41, 42, 43, 46, 47, 48, 49</t>
  </si>
  <si>
    <t>Aciertos</t>
  </si>
  <si>
    <t>NUMEROS A JUGAR INVERSA</t>
  </si>
  <si>
    <t>INVERSA</t>
  </si>
  <si>
    <t>SELECCIÓN</t>
  </si>
  <si>
    <t>3, 4, 8, 10, 12, 15, 16, 18, 19, 21, 24, 25, 29, 31, 34, 36, 38, 43, 45, 48, 49</t>
  </si>
  <si>
    <t>5, 7, 20, 23, 30, 32, 33, 35, 37, 39, 40, 41, 46, 47</t>
  </si>
  <si>
    <t>3, 5, 8, 10, 12, 15, 16, 18, 19, 21, 24, 29, 32, 35, 39, 43, 44, 45, 46, 47, 48</t>
  </si>
  <si>
    <t>4, 7, 20, 23, 25, 30, 31, 33, 34, 36, 37, 38, 40, 41, 49</t>
  </si>
  <si>
    <t>3, 8, 10, 12, 15, 19, 20, 23, 25, 29, 31, 32, 34, 36, 38, 40, 43, 44, 45, 46</t>
  </si>
  <si>
    <t>4, 5, 7, 16, 18, 21, 24, 33, 35, 39, 41, 47, 48, 49</t>
  </si>
  <si>
    <t>4, 7, 10, 12, 16, 18, 19, 20, 23, 25, 27, 30, 33, 34, 35, 36, 39, 41, 43, 45, 48</t>
  </si>
  <si>
    <t>3, 5, 8, 15, 21, 24, 29, 31, 32, 40, 44, 46, 47, 49</t>
  </si>
  <si>
    <t>3, 5, 7, 8, 10, 13, 15, 18, 20, 23, 25, 29, 31, 32, 33, 39, 40, 41, 44, 45, 48</t>
  </si>
  <si>
    <t>4, 12, 16, 19, 21, 24, 27, 30, 34, 35, 36, 43, 46, 47, 49</t>
  </si>
  <si>
    <t>2, 5, 10, 12, 20, 24, 29, 30, 31, 32, 34, 36, 38, 39, 40, 43, 45, 48</t>
  </si>
  <si>
    <t>13, 14, 15, 18, 19, 25, 27, 33, 41, 44, 46, 47</t>
  </si>
  <si>
    <t>2, 5, 8, 10, 12, 13, 15, 18, 19, 22, 24, 25, 27, 29, 33, 34, 41, 43, 44, 46</t>
  </si>
  <si>
    <t>14, 20, 30, 32, 36, 38, 39, 40, 47, 48</t>
  </si>
  <si>
    <t>3, 8, 10, 12, 15, 16, 19, 20, 22, 24, 25, 27, 28, 33, 36, 40, 41, 43, 46, 48</t>
  </si>
  <si>
    <t>2, 5, 13, 14, 18, 29, 30, 34, 38, 39, 44, 47</t>
  </si>
  <si>
    <t>2, 3, 5, 8, 10, 12, 14, 16, 21, 27, 32, 33, 34, 36, 38, 40, 43, 44, 46, 47, 48</t>
  </si>
  <si>
    <t>13, 15, 18, 19, 20, 22, 24, 25, 28, 29, 30, 39, 41</t>
  </si>
  <si>
    <t>2, 3, 5, 8, 10, 12, 13, 15, 19, 21, 24, 27, 32, 34, 36, 38, 43, 44, 46, 47, 48</t>
  </si>
  <si>
    <t>14, 16, 18, 20, 22, 23, 25, 28, 29, 33, 39, 40, 41</t>
  </si>
  <si>
    <t>2, 3, 4, 5, 7, 10, 12, 14, 16, 19, 21, 23, 27, 28, 29, 32, 34, 36, 43, 46</t>
  </si>
  <si>
    <t>8, 13, 15, 20, 22, 24, 25, 30, 33, 38, 39, 40, 41, 44, 47</t>
  </si>
  <si>
    <t>1, 2, 3, 5, 7, 8, 10, 12, 14, 16, 19, 20, 25, 27, 28, 30, 32, 33, 36, 44, 46</t>
  </si>
  <si>
    <t>4, 13, 15, 21, 22, 23, 24, 29, 34, 38, 39, 40, 41, 43, 47</t>
  </si>
  <si>
    <t>2, 7, 8, 9, 10, 12, 13, 16, 20, 22, 23, 25, 28, 32, 34, 36, 38, 39, 41, 43, 47</t>
  </si>
  <si>
    <t>1, 3, 4, 5, 14, 15, 19, 21, 24, 27, 29, 30, 33, 40, 42, 46</t>
  </si>
  <si>
    <t>2, 3, 6, 7, 12, 13, 16, 19, 21, 23, 24, 25, 27, 29, 31, 33, 35, 37, 41, 43, 45</t>
  </si>
  <si>
    <t>1, 4, 5, 8, 9, 20, 22, 26, 28, 30, 32, 34, 36, 38, 40, 42, 46, 47</t>
  </si>
  <si>
    <t>1, 3, 7, 9, 12, 13, 16, 17, 19, 21, 22, 23, 25, 28, 30, 31, 34, 37, 43, 45, 46</t>
  </si>
  <si>
    <t>2, 4, 5, 6, 8, 20, 24, 26, 27, 29, 32, 33, 35, 36, 38, 40, 41, 42, 47</t>
  </si>
  <si>
    <t>1, 2, 4, 7, 9, 11, 12, 13, 16, 19, 25, 29, 32, 35, 36, 38, 40, 41, 43, 45, 47</t>
  </si>
  <si>
    <t>5, 6, 8, 14, 17, 20, 21, 22, 23, 24, 26, 27, 28, 30, 31, 33, 34, 37, 42, 46</t>
  </si>
  <si>
    <t>1, 6, 7, 9, 11, 14, 16, 17, 19, 21, 24, 26, 28, 31, 32, 33, 34, 36, 38, 40, 42</t>
  </si>
  <si>
    <t>2, 4, 5, 8, 12, 20, 22, 27, 30, 35, 37, 43, 45, 46, 47</t>
  </si>
  <si>
    <t>1, 3, 5, 8, 11, 12, 14, 16, 17, 20, 24, 26, 27, 30, 31, 32, 34, 38, 40, 42, 45</t>
  </si>
  <si>
    <t>2, 4, 6, 9, 19, 21, 22, 28, 33, 35, 36, 37, 43, 46, 47</t>
  </si>
  <si>
    <t>1, 2, 5, 11, 12, 14, 17, 19, 20, 21, 24, 26, 30, 35, 36, 38, 43, 45, 47</t>
  </si>
  <si>
    <t>3, 4, 6, 22, 27, 28, 31, 32, 33, 37, 40, 46, 48</t>
  </si>
  <si>
    <t>1, 2, 3, 5, 11, 14, 17, 19, 21, 23, 24, 33, 36, 40, 43, 45, 46, 47, 48</t>
  </si>
  <si>
    <t>4, 6, 12, 20, 22, 26, 27, 28, 30, 32, 35, 37, 38</t>
  </si>
  <si>
    <t>1, 5, 8, 11, 14, 17, 19, 22, 26, 27, 28, 30, 32, 35, 36, 37, 38, 40, 43, 48</t>
  </si>
  <si>
    <t>2, 3, 4, 6, 12, 20, 23, 24, 33, 42, 45, 46, 47</t>
  </si>
  <si>
    <t>1, 4, 7, 8, 12, 14, 17, 19, 20, 22, 23, 27, 30, 32, 35, 37, 40, 44, 45, 47, 48</t>
  </si>
  <si>
    <t>2, 3, 5, 6, 11, 24, 26, 28, 33, 36, 38, 41, 42, 46</t>
  </si>
  <si>
    <t>1, 4, 6, 7, 12, 14, 16, 17, 20, 22, 23, 24, 26, 32, 33, 35, 37, 41, 43, 45</t>
  </si>
  <si>
    <t>2, 3, 5, 8, 11, 19, 27, 28, 36, 38, 39, 40, 42, 44, 46, 47, 48, 49</t>
  </si>
  <si>
    <t>1, 5, 8, 12, 13, 16, 19, 20, 22, 23, 29, 32, 33, 35, 39, 42, 44, 46, 49</t>
  </si>
  <si>
    <t>2, 6, 7, 11, 14, 15, 17, 24, 25, 27, 28, 30, 31, 36, 40, 41, 43, 47</t>
  </si>
  <si>
    <t>2, 6, 12, 14, 17, 19, 20, 22, 23, 29, 30, 33, 35, 36, 39, 40, 42, 49</t>
  </si>
  <si>
    <t>1, 3, 7, 8, 13, 15, 16, 24, 25, 28, 31, 32, 41, 43, 44, 46, 47</t>
  </si>
  <si>
    <t>6, 7, 12, 13, 16, 19, 20, 22, 24, 28, 29, 30, 32, 34, 36, 38, 41, 44, 46</t>
  </si>
  <si>
    <t>1, 2, 3, 8, 14, 15, 25, 31, 33, 35, 39, 40, 43, 47, 49</t>
  </si>
  <si>
    <t>1, 3, 8, 13, 14, 15, 17, 19, 22, 24, 28, 29, 30, 31, 33, 36, 38, 45, 48</t>
  </si>
  <si>
    <t>2, 5, 7, 9, 10, 16, 25, 32, 34, 35, 37, 39, 46, 47, 49</t>
  </si>
  <si>
    <t>2, 3, 5, 11, 13, 14, 15, 17, 19, 22, 25, 28, 30, 32, 34, 36, 37, 39, 45, 46, 48</t>
  </si>
  <si>
    <t>1, 7, 8, 9, 10, 16, 29, 31, 33, 35, 38, 40, 47, 49</t>
  </si>
  <si>
    <t>2, 7, 8, 11, 13, 16, 19, 22, 25, 28, 29, 30, 31, 33, 36, 38, 40, 45, 46, 47, 49</t>
  </si>
  <si>
    <t>1, 3, 5, 9, 10, 14, 15, 17, 32, 34, 37, 39, 48</t>
  </si>
  <si>
    <t>3, 5, 6, 9, 10, 11, 14, 17, 21, 24, 28, 29, 31, 34, 36, 40, 45, 47, 48, 49</t>
  </si>
  <si>
    <t>1, 2, 7, 13, 15, 19, 22, 25, 32, 33, 37, 38, 39</t>
  </si>
  <si>
    <t>1, 3, 5, 6, 8, 10, 13, 15, 17, 19, 21, 24, 27, 29, 31, 36, 45, 46, 47, 48, 49</t>
  </si>
  <si>
    <t>2, 4, 7, 9, 11, 14, 20, 22, 25, 30, 33, 37, 38, 40</t>
  </si>
  <si>
    <t>2, 4, 6, 8, 10, 13, 15, 17, 19, 24, 31, 33, 36, 37, 40, 45, 46, 47, 48, 49</t>
  </si>
  <si>
    <t>1, 3, 7, 9, 11, 14, 20, 21, 22, 25, 27, 28, 29, 30, 38</t>
  </si>
  <si>
    <t>4, 7, 9, 13, 14, 17, 19, 21, 24, 27, 29, 31, 33, 40, 45, 46, 47, 48, 49</t>
  </si>
  <si>
    <t>1, 2, 3, 6, 8, 10, 11, 20, 22, 25, 28, 30, 35, 36, 37, 38</t>
  </si>
  <si>
    <t>4, 6, 7, 9, 12, 17, 19, 21, 22, 24, 26, 28, 33, 35, 38, 40, 45, 46, 47, 48</t>
  </si>
  <si>
    <t>1, 2, 3, 8, 10, 11, 14, 15, 20, 25, 27, 29, 30, 31, 36, 37, 49</t>
  </si>
  <si>
    <t>1, 2, 3, 6, 8, 10, 12, 15, 16, 19, 21, 25, 28, 30, 31, 33, 35, 37, 45, 46</t>
  </si>
  <si>
    <t>4, 5, 7, 11, 14, 17, 20, 22, 24, 26, 27, 29, 36, 38, 40, 47, 48</t>
  </si>
  <si>
    <t>1, 5, 6, 8, 12, 15, 16, 19, 20, 21, 22, 24, 25, 26, 28, 33, 35, 42, 46, 48</t>
  </si>
  <si>
    <t>2, 4, 7, 10, 11, 17, 27, 29, 30, 31, 36, 37, 38, 45, 47</t>
  </si>
  <si>
    <t>1, 3, 5, 7, 10, 12, 14, 15, 17, 24, 28, 29, 31, 33, 34, 36, 42, 45, 47, 48, 49</t>
  </si>
  <si>
    <t>4, 6, 8, 11, 16, 19, 20, 21, 25, 26, 27, 30, 35, 37, 38, 39</t>
  </si>
  <si>
    <t>1, 4, 6, 10, 11, 12, 14, 16, 19, 22, 24, 25, 27, 29, 30, 33, 36, 37, 39, 45, 47</t>
  </si>
  <si>
    <t>3, 5, 7, 15, 17, 18, 20, 21, 26, 28, 31, 34, 38, 41, 42, 44, 49</t>
  </si>
  <si>
    <t>3, 5, 7, 10, 12, 14, 17, 18, 20, 24, 25, 26, 29, 30, 31, 34, 35, 37, 39, 41, 46, 49</t>
  </si>
  <si>
    <t>1, 4, 6, 11, 15, 16, 19, 21, 22, 27, 28, 33, 36, 38, 42, 44, 45, 47</t>
  </si>
  <si>
    <t>4, 5, 6, 7, 10, 14, 15, 20, 22, 24, 25, 27, 31, 33, 34, 36, 38, 42, 44, 46, 49</t>
  </si>
  <si>
    <t>1, 3, 11, 16, 18, 19, 26, 28, 29, 30, 35, 37, 39, 41, 45, 47</t>
  </si>
  <si>
    <t>3, 5, 7, 9, 10, 11, 14, 15, 18, 22, 24, 26, 28, 33, 34, 35, 37, 38, 41, 44, 46, 49</t>
  </si>
  <si>
    <t>1, 4, 6, 12, 16, 17, 19, 20, 23, 27, 29, 31, 32, 39, 42, 45, 47</t>
  </si>
  <si>
    <t>1, 3, 4, 5, 6, 12, 16, 20, 22, 23, 24, 26, 28, 31, 33, 34, 35, 37, 39, 41, 43, 45, 47</t>
  </si>
  <si>
    <t>7, 9, 11, 13, 14, 15, 17, 18, 19, 27, 29, 32, 40, 42, 44, 46, 49</t>
  </si>
  <si>
    <t>1, 2, 5, 8, 9, 11, 17, 19, 21, 24, 26, 31, 34, 36, 37, 39, 40, 41, 47, 49</t>
  </si>
  <si>
    <t>4, 6, 7, 12, 13, 14, 15, 16, 22, 23, 28, 29, 32, 42, 43, 44</t>
  </si>
  <si>
    <t>5, 6, 8, 9, 11, 13, 16, 17, 19, 21, 24, 28, 29, 31, 33, 35, 36, 39, 42, 47, 49</t>
  </si>
  <si>
    <t>1, 2, 3, 4, 7, 14, 15, 22, 23, 32, 34, 37, 40, 41, 43, 44</t>
  </si>
  <si>
    <t>1, 2, 3, 5, 8, 11, 13, 15, 16, 19, 21, 22, 23, 28, 32, 34, 36, 41, 44, 45, 47, 49</t>
  </si>
  <si>
    <t>4, 6, 7, 9, 14, 17, 29, 31, 33, 35, 37, 39, 40, 42, 43</t>
  </si>
  <si>
    <t>1, 2, 4, 7, 14, 16, 19, 21, 23, 27, 28, 29, 31, 32, 35, 37, 38, 40, 42, 45, 47</t>
  </si>
  <si>
    <t>3, 5, 6, 8, 9, 15, 22, 25, 33, 36, 43, 48</t>
  </si>
  <si>
    <t>1, 3, 5, 13, 14, 15, 16, 18, 20, 23, 25, 26, 27, 29, 31, 33, 36, 41, 45, 48</t>
  </si>
  <si>
    <t>2, 4, 6, 7, 8, 9, 19, 21, 22, 28, 32, 35, 37, 38, 40, 47</t>
  </si>
  <si>
    <t>2, 3, 7, 8, 9, 13, 14, 16, 18, 20, 22, 25, 28, 31, 33, 35, 36, 38, 40, 43, 45, 47</t>
  </si>
  <si>
    <t>1, 4, 5, 6, 15, 21, 23, 26, 27, 29, 32, 37, 39, 41, 48</t>
  </si>
  <si>
    <t>1, 5, 7, 8, 9, 13, 16, 20, 21, 24, 26, 28, 31, 32, 33, 35, 36, 40, 43, 45, 48</t>
  </si>
  <si>
    <t>2, 14, 15, 18, 19, 22, 23, 25, 27, 29, 34, 37, 38, 39, 41</t>
  </si>
  <si>
    <t>2, 5, 8, 13, 14, 15, 16, 18, 19, 20, 21, 23, 25, 27, 29, 32, 34, 36, 45, 48</t>
  </si>
  <si>
    <t>1, 4, 6, 7, 9, 22, 24, 26, 28, 33, 35, 37, 38, 39, 40, 41, 43</t>
  </si>
  <si>
    <t>1, 2, 4, 6, 8, 13, 16, 18, 20, 23, 25, 26, 27, 28, 29, 30, 32, 34, 36, 45, 48</t>
  </si>
  <si>
    <t>5, 7, 9, 14, 19, 21, 22, 24, 33, 35, 37, 38, 39, 40, 41, 43</t>
  </si>
  <si>
    <t>1, 4, 7, 9, 11, 13, 15, 18, 19, 21, 28, 29, 34, 35, 37, 38, 39, 40, 41, 43, 45, 48</t>
  </si>
  <si>
    <t>2, 5, 6, 8, 20, 22, 23, 24, 25, 26, 27, 30, 31, 33</t>
  </si>
  <si>
    <t>2, 4, 5, 7, 8, 11, 14, 16, 18, 20, 26, 27, 30, 31, 33, 35, 37, 41, 45, 46, 48</t>
  </si>
  <si>
    <t>6, 9, 15, 19, 21, 23, 24, 25, 34, 38, 39, 40, 43, 44</t>
  </si>
  <si>
    <t>2, 4, 6, 9, 11, 14, 15, 16, 18, 19, 20, 23, 24, 27, 30, 31, 33, 37, 39, 45, 48</t>
  </si>
  <si>
    <t>5, 7, 21, 25, 26, 34, 35, 38, 40, 41, 43, 44, 46</t>
  </si>
  <si>
    <t>2, 4, 9, 11, 14, 15, 16, 18, 19, 20, 24, 25, 27, 31, 33, 35, 38, 40, 44, 46, 48</t>
  </si>
  <si>
    <t>5, 6, 7, 10, 21, 23, 26, 30, 37, 39, 41, 43, 45</t>
  </si>
  <si>
    <t>2, 4, 5, 7, 9, 11, 14, 16, 18, 19, 21, 23, 26, 27, 29, 31, 39, 43, 45, 46, 48, 49</t>
  </si>
  <si>
    <t>6, 10, 15, 20, 24, 25, 33, 35, 37, 38, 44, 47</t>
  </si>
  <si>
    <t>1, 3, 6, 9, 10, 15, 16, 18, 21, 25, 29, 31, 33, 35, 37, 38, 39, 43, 45, 47, 48</t>
  </si>
  <si>
    <t>2, 4, 5, 11, 14, 19, 20, 23, 24, 26, 27, 30, 44, 46, 49</t>
  </si>
  <si>
    <t>3, 4, 6, 10, 11, 14, 15, 19, 21, 23, 24, 25, 27, 28, 30, 35, 43, 45, 48</t>
  </si>
  <si>
    <t>1, 5, 16, 29, 32, 33, 36, 37, 38, 39, 46, 47, 49</t>
  </si>
  <si>
    <t>1, 3, 4, 5, 6, 10, 14, 15, 19, 21, 23, 25, 27, 29, 32, 35, 43, 45, 49</t>
  </si>
  <si>
    <t>11, 16, 18, 24, 28, 30, 33, 36, 37, 38, 39, 46, 47, 48</t>
  </si>
  <si>
    <t>1, 11, 13, 16, 18, 21, 23, 24, 27, 28, 29, 30, 32, 35, 36, 37, 43, 45, 47</t>
  </si>
  <si>
    <t>3, 4, 5, 6, 14, 15, 19, 25, 33, 38, 39, 46, 48, 49</t>
  </si>
  <si>
    <t>2, 3, 6, 9, 13, 14, 15, 19, 21, 23, 24, 27, 29, 32, 36, 38, 42, 43, 48</t>
  </si>
  <si>
    <t>1, 4, 5, 16, 18, 25, 28, 30, 33, 35, 37, 39, 45, 46, 47, 49</t>
  </si>
  <si>
    <t>3, 4, 5, 6, 7, 9, 12, 14, 18, 22, 23, 25, 28, 30, 32, 33, 35, 38, 41, 43, 47</t>
  </si>
  <si>
    <t>1, 2, 13, 15, 19, 21, 24, 27, 34, 36, 37, 39, 42, 45, 46, 48, 49</t>
  </si>
  <si>
    <t>2, 5, 7, 9, 12, 15, 18, 21, 22, 24, 27, 30, 32, 33, 34, 37, 38, 42, 46, 47</t>
  </si>
  <si>
    <t>1, 3, 4, 6, 8, 13, 14, 23, 25, 26, 28, 41, 43, 44, 48, 49</t>
  </si>
  <si>
    <t>1, 4, 7, 10, 12, 13, 14, 15, 20, 22, 25, 26, 27, 30, 32, 34, 37, 39, 41, 46, 49</t>
  </si>
  <si>
    <t>2, 3, 8, 9, 16, 18, 21, 23, 28, 42, 43, 44, 47, 48</t>
  </si>
  <si>
    <t>3, 8, 15, 16, 18, 20, 21, 22, 23, 26, 28, 30, 32, 34, 37, 38, 42, 43, 47, 49</t>
  </si>
  <si>
    <t>1, 2, 7, 9, 10, 11, 12, 25, 27, 31, 33, 35, 39, 40, 41, 44, 45, 48</t>
  </si>
  <si>
    <t>1, 3, 8, 11, 12, 15, 16, 18, 20, 21, 23, 25, 28, 30, 31, 32, 34, 37, 40, 43</t>
  </si>
  <si>
    <t>2, 9, 10, 17, 22, 26, 27, 33, 35, 38, 39, 41, 42, 44, 45, 46, 47, 48, 49</t>
  </si>
  <si>
    <t>1, 8, 10, 12, 15, 16, 17, 20, 22, 23, 26, 29, 31, 33, 36, 41, 42, 44, 45, 47</t>
  </si>
  <si>
    <t>2, 3, 9, 11, 18, 19, 27, 32, 34, 35, 37, 38, 39, 40, 43, 46, 48, 49</t>
  </si>
  <si>
    <t>1, 4, 8, 9, 10, 11, 14, 16, 18, 20, 22, 26, 27, 29, 31, 33, 35, 36, 40, 42, 47</t>
  </si>
  <si>
    <t>2, 3, 12, 15, 17, 19, 32, 34, 37, 38, 43, 44, 45, 46, 48, 49</t>
  </si>
  <si>
    <t>2, 8, 9, 10, 11, 12, 14, 16, 17, 19, 22, 26, 27, 29, 31, 36, 40, 44, 46, 49</t>
  </si>
  <si>
    <t>1, 3, 4, 13, 15, 18, 20, 28, 32, 33, 34, 35, 37, 38, 43, 45, 47, 48</t>
  </si>
  <si>
    <t>3, 8, 11, 12, 14, 16, 19, 26, 28, 31, 34, 36, 38, 40, 43, 44, 45, 46, 47, 49</t>
  </si>
  <si>
    <t>1, 2, 4, 9, 10, 13, 15, 17, 18, 20, 22, 27, 29, 32, 35, 37, 48</t>
  </si>
  <si>
    <t>1, 2, 3, 6, 11, 13, 14, 20, 22, 27, 31, 34, 35, 36, 38, 40, 47, 49</t>
  </si>
  <si>
    <t>4, 7, 9, 10, 12, 15, 16, 21, 23, 28, 29, 41, 44, 45, 46</t>
  </si>
  <si>
    <t>2, 4, 7, 10, 11, 13, 14, 18, 23, 27, 30, 31, 34, 35, 37, 40, 41, 44</t>
  </si>
  <si>
    <t>1, 3, 6, 12, 15, 19, 20, 21, 22, 28, 36, 38, 43, 45, 46, 47, 49</t>
  </si>
  <si>
    <t>2, 3, 10, 13, 14, 15, 18, 23, 25, 28, 31, 34, 35, 37, 41, 43, 44, 46, 49</t>
  </si>
  <si>
    <t>1, 6, 7, 11, 12, 19, 20, 21, 22, 30, 32, 39, 40, 47</t>
  </si>
  <si>
    <t>1, 7, 9, 11, 13, 15, 16, 19, 21, 24, 28, 29, 30, 31, 34, 37, 39, 44, 45</t>
  </si>
  <si>
    <t>2, 8, 10, 12, 18, 20, 22, 23, 25, 32, 35, 38, 40, 41, 47</t>
  </si>
  <si>
    <t>1, 5, 7, 9, 11, 12, 13, 15, 18, 20, 22, 24, 35, 38, 44, 45, 46, 47, 49</t>
  </si>
  <si>
    <t>2, 8, 10, 14, 16, 19, 21, 23, 25, 27, 28, 29, 30, 31, 32, 34, 39, 41</t>
  </si>
  <si>
    <t>2, 5, 7, 10, 11, 13, 17, 27, 30, 31, 32, 35, 38, 41, 42, 44, 45, 46, 47, 49</t>
  </si>
  <si>
    <t>1, 8, 9, 12, 14, 15, 16, 18, 19, 20, 21, 22, 23, 24, 25, 28, 29, 34</t>
  </si>
  <si>
    <t>2, 5, 7, 9, 11, 12, 14, 17, 26, 28, 31, 34, 35, 38, 40, 42, 44, 45, 46, 47, 49</t>
  </si>
  <si>
    <t>1, 8, 10, 13, 15, 16, 18, 19, 20, 21, 22, 23, 24, 25, 27, 29, 32, 41</t>
  </si>
  <si>
    <t>1, 5, 7, 8, 10, 13, 19, 21, 23, 25, 29, 30, 34, 35, 38, 40, 42, 45, 46, 48, 49</t>
  </si>
  <si>
    <t>2, 9, 11, 12, 14, 15, 16, 17, 24, 26, 27, 31, 32, 47</t>
  </si>
  <si>
    <t>1, 5, 7, 9, 12, 13, 14, 15, 19, 21, 23, 24, 25, 27, 32, 35, 38, 40, 43, 45, 47</t>
  </si>
  <si>
    <t>2, 4, 10, 11, 16, 17, 26, 28, 29, 30, 31, 34, 37, 42, 46, 48, 49</t>
  </si>
  <si>
    <t>1, 2, 4, 7, 8, 10, 12, 13, 14, 16, 18, 21, 23, 25, 28, 30, 34, 37, 40, 45, 49</t>
  </si>
  <si>
    <t>9, 11, 17, 19, 24, 26, 27, 31, 32, 33, 35, 36, 38, 41, 42, 43, 48</t>
  </si>
  <si>
    <t>2, 4, 12, 16, 18, 20, 21, 23, 24, 25, 27, 28, 30, 33, 35, 37, 41, 43, 45, 46, 49</t>
  </si>
  <si>
    <t>1, 3, 8, 9, 10, 11, 13, 14, 17, 22, 26, 31, 34, 36, 38, 48</t>
  </si>
  <si>
    <t>3, 8, 10, 14, 16, 18, 20, 21, 22, 24, 27, 30, 33, 38, 42, 45, 46, 48, 49</t>
  </si>
  <si>
    <t>2, 13, 17, 19, 23, 25, 28, 31, 32, 34, 35, 36, 37, 41, 47</t>
  </si>
  <si>
    <t>2, 3, 8, 10, 13, 14, 15, 17, 19, 22, 25, 27, 28, 30, 34, 38, 41, 43, 46, 47</t>
  </si>
  <si>
    <t>16, 18, 20, 23, 24, 31, 32, 33, 35, 36, 37, 42, 45, 48, 49</t>
  </si>
  <si>
    <t>3, 8, 10, 13, 14, 15, 16, 19, 20, 22, 25, 27, 28, 30, 32, 37, 41, 45, 48, 49</t>
  </si>
  <si>
    <t>2, 17, 18, 23, 24, 31, 33, 34, 35, 36, 38, 42, 43, 46, 47</t>
  </si>
  <si>
    <t>8, 10, 13, 17, 19, 22, 23, 25, 27, 28, 31, 33, 35, 37, 41, 42, 43, 45, 47, 48</t>
  </si>
  <si>
    <t>2, 3, 11, 12, 14, 15, 16, 20, 24, 30, 32, 34, 36, 38, 44, 46, 49</t>
  </si>
  <si>
    <t>2, 3, 8, 9, 12, 14, 16, 19, 22, 25, 28, 31, 32, 33, 35, 37, 41, 47, 48</t>
  </si>
  <si>
    <t>10, 11, 13, 15, 17, 20, 23, 24, 27, 34, 36, 38, 42, 43, 44, 45, 46, 49</t>
  </si>
  <si>
    <t>2, 8, 10, 12, 15, 20, 21, 22, 26, 32, 33, 35, 37, 41, 42, 43, 44, 46, 48</t>
  </si>
  <si>
    <t>3, 9, 11, 13, 16, 19, 23, 24, 27, 28, 34, 36, 38, 45, 47, 49</t>
  </si>
  <si>
    <t>3, 5, 8, 9, 11, 16, 19, 26, 32, 33, 34, 35, 36, 37, 41, 43, 45, 47, 49</t>
  </si>
  <si>
    <t>2, 10, 12, 13, 14, 15, 20, 21, 22, 23, 24, 27, 42, 44, 46, 48</t>
  </si>
  <si>
    <t>2, 3, 5, 12, 16, 19, 21, 24, 29, 32, 33, 34, 35, 36, 37, 39, 42, 46, 48, 49</t>
  </si>
  <si>
    <t>8, 9, 10, 11, 13, 14, 15, 20, 22, 23, 26, 27, 41, 43, 44, 45</t>
  </si>
  <si>
    <t>2, 5, 9, 10, 12, 14, 17, 19, 21, 22, 23, 27, 29, 30, 31, 36, 41, 44, 46</t>
  </si>
  <si>
    <t>3, 16, 26, 32, 33, 37, 38, 39, 42, 45, 48, 49</t>
  </si>
  <si>
    <t>2, 4, 9, 10, 12, 14, 15, 17, 19, 21, 22, 23, 26, 27, 29, 31, 37, 39, 42, 49</t>
  </si>
  <si>
    <t>3, 5, 6, 16, 30, 32, 33, 36, 38, 41, 44, 45, 46, 47</t>
  </si>
  <si>
    <t>2, 3, 4, 5, 9, 12, 14, 17, 21, 23, 26, 27, 29, 30, 33, 36, 38, 40, 44, 46, 49</t>
  </si>
  <si>
    <t>6, 7, 10, 15, 16, 19, 31, 32, 37, 39, 41, 42, 45, 47</t>
  </si>
  <si>
    <t>2, 3, 7, 9, 10, 12, 14, 15, 17, 19, 21, 23, 25, 33, 36, 37, 38, 39, 40, 42, 44, 49</t>
  </si>
  <si>
    <t>1, 4, 5, 6, 16, 27, 28, 29, 30, 31, 32, 41, 45, 47, 48</t>
  </si>
  <si>
    <t>2, 7, 9, 10, 12, 14, 15, 17, 19, 21, 25, 27, 29, 31, 33, 34, 36, 37, 40, 44, 47, 48</t>
  </si>
  <si>
    <t>1, 3, 4, 5, 6, 8, 16, 23, 28, 30, 38, 41, 42, 45</t>
  </si>
  <si>
    <t>3, 6, 9, 13, 15, 16, 17, 18, 19, 25, 29, 32, 34, 35, 37, 40, 41, 44, 47, 49</t>
  </si>
  <si>
    <t>1, 4, 5, 7, 8, 12, 14, 21, 22, 23, 28, 31, 33, 36, 45, 48</t>
  </si>
  <si>
    <t>1, 4, 6, 7, 8, 12, 16, 18, 21, 22, 23, 25, 28, 29, 32, 33, 35, 37, 39, 45, 48</t>
  </si>
  <si>
    <t>5, 9, 10, 13, 14, 19, 20, 31, 34, 36, 38, 40, 41, 42, 44, 49</t>
  </si>
  <si>
    <t>2, 4, 6, 9, 13, 14, 18, 20, 21, 23, 25, 29, 30, 31, 34, 36, 39, 40, 42, 44, 46, 49</t>
  </si>
  <si>
    <t>5, 7, 8, 10, 15, 16, 17, 19, 22, 32, 33, 35, 37, 38, 41, 45</t>
  </si>
  <si>
    <t>1, 7, 8, 10, 11, 13, 15, 17, 21, 23, 24, 28, 29, 32, 36, 41, 45, 46, 48</t>
  </si>
  <si>
    <t>2, 6, 9, 12, 14, 16, 18, 19, 20, 30, 33, 37, 38, 39, 40, 42, 43, 47</t>
  </si>
  <si>
    <t>3, 5, 7, 10, 12, 18, 19, 21, 23, 24, 27, 28, 32, 35, 37, 39, 40, 42, 43, 45, 49</t>
  </si>
  <si>
    <t>1, 2, 6, 8, 9, 11, 13, 14, 15, 29, 36, 44, 46, 47, 48</t>
  </si>
  <si>
    <t>1, 2, 3, 5, 7, 9, 15, 18, 19, 21, 23, 26, 28, 32, 35, 36, 39, 42, 48, 49</t>
  </si>
  <si>
    <t>6, 8, 10, 11, 12, 13, 24, 27, 29, 40, 43, 44, 46, 47</t>
  </si>
  <si>
    <t>3, 5, 8, 9, 10, 12, 14, 18, 19, 21, 23, 24, 26, 34, 39, 40, 42, 46, 48</t>
  </si>
  <si>
    <t>1, 2, 6, 7, 13, 15, 27, 28, 29, 35, 36, 43, 44, 47, 49</t>
  </si>
  <si>
    <t>3, 5, 6, 12, 14, 18, 21, 24, 26, 28, 34, 35, 36, 39, 40, 42, 43, 47, 49</t>
  </si>
  <si>
    <t>1, 2, 7, 8, 9, 10, 13, 15, 19, 23, 27, 29, 44, 46, 48</t>
  </si>
  <si>
    <t>2, 6, 9, 10, 12, 15, 19, 21, 23, 24, 26, 27, 33, 35, 39, 40, 42, 44, 46, 47, 49</t>
  </si>
  <si>
    <t>1, 3, 4, 5, 7, 8, 11, 13, 14, 28, 29, 30, 34, 36, 43, 48</t>
  </si>
  <si>
    <t>1, 2, 5, 9, 11, 15, 19, 21, 23, 24, 26, 28, 30, 35, 36, 39, 43, 47, 48, 49</t>
  </si>
  <si>
    <t>3, 4, 6, 7, 8, 10, 12, 13, 14, 27, 29, 33, 34, 40, 42, 44, 45</t>
  </si>
  <si>
    <t>1, 3, 5, 7, 9, 11, 13, 14, 17, 19, 21, 24, 26, 29, 33, 36, 38, 44, 45, 46, 47, 48, 49</t>
  </si>
  <si>
    <t>2, 4, 10, 12, 15, 18, 25, 28, 30, 34, 35, 39, 40, 42, 43</t>
  </si>
  <si>
    <t>2, 4, 5, 7, 9, 10, 12, 14, 17, 19, 21, 24, 26, 28, 29, 33, 34, 37, 39, 43, 44, 48</t>
  </si>
  <si>
    <t>1, 11, 13, 15, 18, 20, 25, 30, 35, 36, 38, 40, 42, 45, 46, 47, 49</t>
  </si>
  <si>
    <t>1, 2, 3, 11, 13, 15, 17, 19, 21, 23, 27, 28, 29, 30, 31, 32, 35, 37, 38, 42, 46, 48</t>
  </si>
  <si>
    <t>4, 5, 6, 10, 12, 14, 18, 20, 25, 33, 34, 36, 39, 40, 43, 44, 45</t>
  </si>
  <si>
    <t>2, 5, 10, 11, 12, 15, 17, 20, 24, 27, 28, 29, 31, 35, 37, 39, 42, 43, 45, 46, 48</t>
  </si>
  <si>
    <t>1, 3, 4, 6, 13, 14, 18, 19, 21, 23, 25, 30, 32, 33, 34, 36, 38, 40</t>
  </si>
  <si>
    <t>1, 4, 8, 10, 15, 18, 19, 21, 23, 26, 30, 33, 36, 37, 38, 39, 41, 45, 47, 49</t>
  </si>
  <si>
    <t>2, 3, 5, 11, 12, 22, 24, 27, 31, 32, 34, 35, 40, 44, 46, 48</t>
  </si>
  <si>
    <t>1, 2, 3, 4, 5, 10, 15, 17, 18, 19, 26, 30, 33, 35, 38, 41, 44, 46, 48, 49</t>
  </si>
  <si>
    <t>7, 8, 11, 20, 21, 22, 23, 24, 27, 31, 32, 34, 36, 37, 39, 40, 45, 47</t>
  </si>
  <si>
    <t>2, 4, 6, 11, 14, 17, 19, 25, 26, 31, 34, 36, 38, 44, 45, 46, 47, 48, 49</t>
  </si>
  <si>
    <t>1, 3, 7, 10, 15, 18, 20, 21, 22, 23, 27, 28, 30, 32, 35, 39</t>
  </si>
  <si>
    <t>2, 4, 6, 12, 14, 15, 16, 17, 21, 23, 28, 30, 31, 32, 34, 36, 39, 42, 46, 48</t>
  </si>
  <si>
    <t>1, 3, 7, 11, 18, 19, 20, 22, 25, 26, 27, 40, 43, 44, 45, 47, 49</t>
  </si>
  <si>
    <t>1, 2, 4, 6, 11, 14, 16, 21, 22, 23, 25, 27, 32, 34, 36, 39, 40, 42, 43, 45, 48</t>
  </si>
  <si>
    <t>7, 12, 13, 15, 17, 18, 19, 20, 26, 28, 29, 30, 31, 44, 46, 47, 49</t>
  </si>
  <si>
    <t>2, 4, 6, 11, 12, 13, 15, 16, 17, 19, 21, 23, 25, 27, 28, 32, 34, 36, 44, 46, 48</t>
  </si>
  <si>
    <t>1, 7, 14, 18, 20, 22, 24, 29, 30, 31, 39, 40, 41, 42, 43, 45, 47, 49</t>
  </si>
  <si>
    <t>4, 6, 8, 12, 14, 16, 22, 23, 24, 25, 26, 28, 30, 33, 37, 40, 41, 43, 45, 47</t>
  </si>
  <si>
    <t>1, 5, 9, 13, 15, 17, 18, 19, 21, 27, 29, 31, 32, 34, 42, 44, 48, 49</t>
  </si>
  <si>
    <t>4, 5, 7, 9, 12, 15, 18, 19, 20, 22, 25, 28, 33, 34, 37, 40, 42, 45, 47, 48, 49</t>
  </si>
  <si>
    <t>1, 6, 8, 11, 13, 17, 21, 23, 24, 26, 29, 30, 31, 32, 41, 43, 44</t>
  </si>
  <si>
    <t>5, 7, 9, 11, 12, 15, 18, 21, 23, 26, 28, 29, 31, 33, 37, 40, 41, 42, 43, 45, 49</t>
  </si>
  <si>
    <t>1, 4, 6, 8, 13, 17, 19, 20, 22, 24, 25, 30, 32, 34, 44, 48</t>
  </si>
  <si>
    <t>3, 4, 5, 6, 9, 11, 13, 15, 17, 21, 23, 25, 27, 28, 30, 33, 37, 39, 40, 43, 46, 48, 49</t>
  </si>
  <si>
    <t>1, 7, 8, 19, 20, 22, 24, 29, 31, 32, 41, 42, 44</t>
  </si>
  <si>
    <t>1, 3, 6, 7, 9, 11, 15, 17, 20, 22, 27, 29, 33, 34, 37, 39, 40, 41, 42, 43, 44, 46, 48</t>
  </si>
  <si>
    <t>4, 8, 13, 19, 21, 23, 24, 25, 28, 30, 31, 32, 35, 49</t>
  </si>
  <si>
    <t>1, 2, 3, 6, 9, 12, 14, 19, 22, 24, 26, 29, 30, 32, 34, 36, 39, 41, 43, 45, 48, 49</t>
  </si>
  <si>
    <t>10, 15, 16, 17, 18, 20, 23, 25, 27, 28, 35, 37, 40, 42, 44, 46</t>
  </si>
  <si>
    <t>1, 2, 4, 6, 9, 10, 12, 14, 15, 16, 18, 20, 22, 24, 29, 33, 36, 38, 46, 48, 49</t>
  </si>
  <si>
    <t>3, 23, 25, 26, 27, 28, 32, 34, 35, 37, 39, 40, 41, 42, 43, 45</t>
  </si>
  <si>
    <t>1, 4, 9, 12, 14, 16, 18, 19, 20, 21, 22, 24, 26, 29, 32, 33, 36, 38, 40, 43, 45, 48</t>
  </si>
  <si>
    <t>2, 3, 6, 8, 10, 11, 15, 23, 27, 34, 35, 37, 39, 41, 42</t>
  </si>
  <si>
    <t>1, 2, 4, 6, 12, 19, 22, 27, 28, 31, 32, 33, 35, 38, 40, 41, 43, 46, 48</t>
  </si>
  <si>
    <t>3, 5, 7, 8, 9, 11, 15, 16, 18, 21, 23, 34, 36, 39, 42, 45</t>
  </si>
  <si>
    <t>1, 11, 12, 15, 16, 18, 19, 21, 22, 23, 25, 27, 28, 30, 33, 36, 39, 41, 43, 45, 47</t>
  </si>
  <si>
    <t>3, 4, 5, 6, 7, 8, 9, 31, 32, 34, 40, 42, 46</t>
  </si>
  <si>
    <t>1, 3, 5, 7, 11, 12, 13, 15, 16, 18, 21, 23, 27, 28, 32, 33, 36, 39, 43, 45, 47</t>
  </si>
  <si>
    <t>4, 6, 8, 9, 19, 22, 24, 25, 30, 31, 34, 40, 42, 46</t>
  </si>
  <si>
    <t>1, 3, 4, 8, 11, 18, 19, 21, 23, 25, 27, 28, 30, 32, 36, 39, 40, 42, 43, 45</t>
  </si>
  <si>
    <t>5, 6, 7, 9, 12, 13, 15, 16, 22, 24, 31, 33, 46, 47</t>
  </si>
  <si>
    <t>1, 3, 5, 9, 11, 12, 13, 19, 22, 23, 24, 25, 27, 28, 30, 32, 36, 39, 46</t>
  </si>
  <si>
    <t>4, 6, 7, 8, 15, 16, 18, 31, 33, 40, 42, 43, 45, 47</t>
  </si>
  <si>
    <t>1, 3, 4, 6, 9, 11, 12, 13, 16, 19, 22, 23, 24, 25, 27, 30, 33, 38, 43, 46</t>
  </si>
  <si>
    <t>5, 7, 15, 18, 28, 31, 32, 36, 37, 39, 40, 45, 47, 49</t>
  </si>
  <si>
    <t>4, 7, 9, 11, 12, 13, 15, 16, 18, 19, 22, 23, 27, 30, 33, 37, 43, 46, 49</t>
  </si>
  <si>
    <t>1, 5, 6, 24, 25, 28, 31, 32, 36, 38, 39, 40, 45, 47</t>
  </si>
  <si>
    <t>3, 6, 9, 12, 15, 18, 22, 25, 27, 30, 31, 32, 33, 34, 38, 40, 43, 45, 46, 48</t>
  </si>
  <si>
    <t>4, 5, 7, 11, 13, 16, 19, 23, 24, 28, 37, 39, 47, 49</t>
  </si>
  <si>
    <t>1, 4, 6, 9, 13, 15, 18, 22, 24, 26, 28, 31, 33, 34, 36, 37, 38, 39, 40, 42, 44, 46, 48</t>
  </si>
  <si>
    <t>3, 5, 7, 11, 12, 16, 19, 23, 25, 27, 30, 32, 43, 45, 47, 49</t>
  </si>
  <si>
    <t>1, 4, 7, 9, 11, 13, 15, 18, 20, 22, 23, 26, 28, 31, 32, 36, 38, 42, 44, 45, 46, 47, 49</t>
  </si>
  <si>
    <t>3, 5, 6, 12, 16, 19, 24, 25, 27, 30, 33, 34, 37, 39, 43, 48</t>
  </si>
  <si>
    <t>3, 5, 7, 9, 15, 20, 22, 23, 25, 26, 28, 30, 33, 36, 37, 38, 39, 42, 44, 46, 48, 49</t>
  </si>
  <si>
    <t>1, 4, 8, 12, 13, 16, 18, 19, 24, 27, 31, 34, 35, 43, 45, 47</t>
  </si>
  <si>
    <t>1, 4, 11, 12, 16, 17, 19, 22, 25, 26, 29, 32, 34, 38, 40, 41, 44, 45, 47</t>
  </si>
  <si>
    <t>5, 6, 8, 9, 13, 14, 20, 21, 30, 35, 36, 42, 43, 48, 49</t>
  </si>
  <si>
    <t>2, 4, 5, 6, 8, 11, 13, 16, 17, 18, 20, 26, 31, 34, 36, 40, 43, 45, 46, 48</t>
  </si>
  <si>
    <t>1, 9, 12, 14, 19, 21, 22, 28, 29, 30, 32, 35, 41, 42, 49</t>
  </si>
  <si>
    <t>1, 4, 6, 12, 14, 16, 17, 20, 21, 22, 26, 28, 31, 32, 33, 36, 40, 42, 45</t>
  </si>
  <si>
    <t>2, 7, 9, 11, 13, 15, 18, 19, 34, 39, 43, 46, 48</t>
  </si>
  <si>
    <t>6, 11, 13, 15, 16, 17, 20, 22, 26, 27, 28, 29, 31, 33, 35, 37, 39, 42, 45</t>
  </si>
  <si>
    <t>1, 2, 7, 12, 14, 18, 19, 36, 43, 44, 46, 47, 48</t>
  </si>
  <si>
    <t>1, 2, 6, 10, 11, 12, 14, 20, 22, 26, 27, 28, 31, 33, 35, 37, 39, 42, 44, 46, 48</t>
  </si>
  <si>
    <t>4, 7, 13, 15, 16, 17, 18, 19, 29, 36, 43, 45, 47</t>
  </si>
  <si>
    <t>2, 4, 6, 10, 12, 14, 18, 21, 23, 25, 26, 27, 28, 33, 36, 37, 39, 42, 44, 45, 47, 49</t>
  </si>
  <si>
    <t>1, 7, 11, 13, 15, 17, 19, 29, 30, 31, 34, 35, 46, 48</t>
  </si>
  <si>
    <t>1, 2, 4, 6, 8, 10, 11, 15, 19, 21, 23, 25, 27, 28, 29, 31, 32, 34, 42, 44, 46</t>
  </si>
  <si>
    <t>7, 9, 12, 13, 14, 18, 20, 26, 30, 35, 36, 37, 39, 43, 47, 48, 49</t>
  </si>
  <si>
    <t>1, 4, 8, 9, 11, 13, 14, 15, 19, 25, 28, 30, 31, 34, 35, 37, 39, 42, 44, 46, 48</t>
  </si>
  <si>
    <t>2, 6, 7, 10, 12, 18, 20, 21, 23, 26, 27, 29, 32, 36, 43, 47, 49</t>
  </si>
  <si>
    <t>4, 7, 8, 10, 12, 15, 18, 20, 23, 25, 27, 28, 31, 36, 39, 42, 43, 44, 46, 47, 49</t>
  </si>
  <si>
    <t>1, 2, 6, 9, 13, 14, 19, 21, 26, 29, 30, 32, 34, 35, 37, 48</t>
  </si>
  <si>
    <t>1, 6, 7, 10, 12, 13, 19, 21, 23, 25, 27, 30, 34, 36, 39, 42, 45, 46, 47, 49</t>
  </si>
  <si>
    <t>2, 4, 8, 9, 14, 15, 20, 26, 28, 31, 32, 35, 37, 43, 48</t>
  </si>
  <si>
    <t>2, 4, 7, 8, 10, 12, 19, 20, 25, 28, 30, 32, 34, 36, 39, 42, 43, 44, 46, 48, 49</t>
  </si>
  <si>
    <t>1, 6, 9, 13, 14, 15, 21, 22, 23, 26, 27, 31, 35, 37, 45, 47</t>
  </si>
  <si>
    <t>4, 7, 9, 12, 15, 17, 18, 20, 23, 26, 27, 31, 33, 35, 36, 37, 39, 43, 45, 47, 48</t>
  </si>
  <si>
    <t>1, 2, 3, 5, 8, 10, 14, 19, 21, 22, 28, 30, 32, 40, 44, 46, 49</t>
  </si>
  <si>
    <t>1, 3, 5, 7, 10, 11, 14, 17, 19, 21, 26, 31, 33, 35, 36, 37, 39, 42, 43, 45, 48, 49</t>
  </si>
  <si>
    <t>4, 12, 15, 18, 20, 22, 23, 25, 27, 28, 40, 44, 46, 47</t>
  </si>
  <si>
    <t>1, 3, 5, 7, 10, 11, 14, 18, 20, 22, 23, 25, 27, 29, 31, 33, 35, 39, 42, 43, 44, 45, 47</t>
  </si>
  <si>
    <t>4, 12, 15, 17, 19, 21, 26, 28, 36, 37, 40, 46, 48, 49</t>
  </si>
  <si>
    <t>1, 4, 5, 6, 10, 11, 12, 14, 15, 16, 23, 25, 27, 29, 32, 34, 36, 38, 46, 48, 49</t>
  </si>
  <si>
    <t>2, 3, 17, 18, 20, 30, 31, 35, 37, 40, 41, 42</t>
  </si>
  <si>
    <t>1, 2, 3, 4, 6, 11, 12, 15, 18, 23, 29, 30, 34, 40, 46, 49</t>
  </si>
  <si>
    <t>5, 16, 19, 20, 21, 25, 26, 31, 32, 35, 36, 37, 38, 41</t>
  </si>
  <si>
    <t>1, 2, 6, 11, 12, 15, 18, 19, 23, 25, 32, 34, 35, 37, 40, 46, 49</t>
  </si>
  <si>
    <t>3, 5, 16, 20, 21, 26, 27, 28, 29, 30, 31, 36, 38, 41</t>
  </si>
  <si>
    <t>1, 2, 5, 11, 12, 15, 16, 18, 20, 23, 25, 26, 28, 35, 39, 41, 49</t>
  </si>
  <si>
    <t>3, 6, 19, 21, 27, 29, 30, 31, 32, 33, 34, 36, 37, 38, 40, 42</t>
  </si>
  <si>
    <t>1, 5, 6, 11, 12, 13, 15, 18, 21, 23, 25, 27, 29, 31, 32, 33, 35, 42, 46</t>
  </si>
  <si>
    <t>2, 3, 14, 16, 19, 20, 26, 28, 30, 34, 37, 38, 39, 40, 41, 49</t>
  </si>
  <si>
    <t>3, 5, 8, 11, 12, 15, 18, 19, 21, 23, 25, 27, 29, 31, 33, 34, 37, 39, 40, 41, 43, 47, 49</t>
  </si>
  <si>
    <t>1, 2, 6, 10, 13, 14, 16, 26, 28, 30, 32, 35, 42, 46, 48</t>
  </si>
  <si>
    <t>2, 3, 5, 8, 10, 11, 12, 14, 16, 18, 21, 24, 26, 28, 32, 34, 35, 37, 39, 40, 43, 45, 48</t>
  </si>
  <si>
    <t>4, 6, 13, 19, 23, 25, 27, 29, 31, 33, 41, 42, 46, 47, 49</t>
  </si>
  <si>
    <t>5, 9, 11, 13, 14, 15, 16, 19, 21, 23, 26, 28, 29, 31, 33, 35, 37, 39, 41, 42, 43, 45</t>
  </si>
  <si>
    <t>1, 2, 3, 4, 6, 8, 10, 12, 24, 27, 32, 40, 46, 47, 48, 49</t>
  </si>
  <si>
    <t>3, 5, 8, 9, 12, 14, 15, 16, 21, 23, 26, 27, 29, 32, 35, 37, 39, 41, 42, 46, 48</t>
  </si>
  <si>
    <t>1, 2, 4, 6, 10, 11, 13, 24, 28, 31, 33, 40, 43, 45, 47, 49</t>
  </si>
  <si>
    <t>1, 3, 8, 10, 12, 13, 15, 18, 21, 23, 24, 26, 28, 31, 33, 37, 39, 40, 41, 42, 45, 47</t>
  </si>
  <si>
    <t>2, 4, 5, 6, 9, 11, 14, 16, 29, 35, 36, 43, 46, 48, 49</t>
  </si>
  <si>
    <t>3, 5, 10, 11, 13, 15, 19, 21, 23, 24, 26, 28, 29, 31, 32, 33, 36, 39, 41, 43, 45</t>
  </si>
  <si>
    <t>1, 2, 4, 6, 8, 9, 12, 16, 18, 35, 37, 42, 44, 46, 47, 48, 49</t>
  </si>
  <si>
    <t>4, 5, 6, 9, 11, 12, 13, 15, 18, 21, 24, 27, 29, 31, 33, 36, 37, 41, 43, 45, 49</t>
  </si>
  <si>
    <t>1, 2, 3, 8, 16, 19, 23, 26, 28, 30, 32, 34, 35, 39, 42, 44, 47, 48</t>
  </si>
  <si>
    <t>1, 2, 8, 9, 15, 18, 21, 22, 23, 26, 28, 30, 32, 34, 37, 39, 41, 43, 45, 47, 49</t>
  </si>
  <si>
    <t>3, 4, 5, 6, 10, 11, 12, 13, 16, 19, 24, 27, 31, 33, 35, 36, 42, 44, 48</t>
  </si>
  <si>
    <t>2, 4, 6, 8, 10, 12, 13, 16, 18, 20, 23, 26, 27, 28, 30, 32, 36, 39, 42, 47, 48, 49</t>
  </si>
  <si>
    <t>3, 5, 11, 19, 22, 24, 29, 31, 33, 34, 37, 40, 43, 44, 45</t>
  </si>
  <si>
    <t>1, 8, 10, 11, 13, 15, 18, 22, 26, 29, 31, 33, 36, 39, 40, 42, 43, 44, 45, 47, 48</t>
  </si>
  <si>
    <t>2, 3, 4, 5, 6, 12, 19, 20, 23, 24, 25, 27, 28, 30, 32, 34, 37, 49</t>
  </si>
  <si>
    <t>1, 2, 6, 10, 11, 13, 20, 21, 23, 26, 29, 31, 33, 36, 37, 40, 41, 48</t>
  </si>
  <si>
    <t>3, 4, 5, 7, 12, 14, 15, 24, 25, 28, 32, 39, 42, 45, 46, 49</t>
  </si>
  <si>
    <t>1, 4, 5, 6, 9, 12, 14, 20, 21, 23, 25, 27, 28, 31, 36, 40, 42, 46, 48, 49</t>
  </si>
  <si>
    <t>2, 3, 7, 10, 11, 13, 15, 24, 26, 29, 32, 33, 37, 39, 41, 45</t>
  </si>
  <si>
    <t>1, 2, 3, 6, 10, 12, 15, 20, 23, 28, 29, 33, 36, 39, 40, 42, 45, 46, 49</t>
  </si>
  <si>
    <t>4, 5, 7, 8, 9, 11, 13, 14, 21, 24, 25, 26, 27, 32, 37, 41, 48</t>
  </si>
  <si>
    <t>2, 4, 6, 7, 9, 10, 12, 14, 16, 20, 21, 23, 25, 29, 32, 37, 38, 39, 41, 44, 46, 49</t>
  </si>
  <si>
    <t>1, 3, 5, 8, 11, 13, 15, 17, 24, 26, 27, 28, 36, 40, 42, 48</t>
  </si>
  <si>
    <t>2, 3, 5, 8, 10, 12, 13, 20, 23, 25, 27, 29, 32, 33, 38, 39, 41, 43, 46, 49</t>
  </si>
  <si>
    <t>1, 4, 6, 9, 11, 14, 15, 16, 17, 21, 24, 26, 36, 37, 40, 42, 44</t>
  </si>
  <si>
    <t>1, 4, 8, 10, 11, 12, 15, 17, 21, 23, 25, 27, 29, 36, 37, 38, 40, 41, 44, 46</t>
  </si>
  <si>
    <t>2, 3, 5, 6, 9, 13, 14, 16, 20, 24, 26, 32, 33, 42, 43, 49</t>
  </si>
  <si>
    <t>1, 3, 5, 12, 15, 16, 20, 23, 25, 26, 27, 29, 32, 33, 36, 39, 41, 44, 46, 49</t>
  </si>
  <si>
    <t>2, 4, 6, 8, 9, 10, 11, 13, 14, 17, 21, 22, 24, 37, 38, 40, 42, 43</t>
  </si>
  <si>
    <t>3, 5, 7, 10, 14, 16, 20, 21, 22, 23, 25, 27, 29, 32, 35, 37, 40, 41, 44, 46, 48, 49</t>
  </si>
  <si>
    <t>1, 2, 4, 6, 8, 9, 11, 12, 13, 15, 17, 18, 24, 26, 33, 36, 38, 39, 42, 43</t>
  </si>
  <si>
    <t>1, 2, 5, 9, 10, 12, 13, 15, 17, 23, 25, 33, 37, 39, 41, 42, 44, 46, 48, 49</t>
  </si>
  <si>
    <t>7, 18, 19, 20, 21, 22, 24, 27, 34, 35, 36, 38, 40, 43</t>
  </si>
  <si>
    <t>1, 2, 5, 7, 9, 10, 12, 13, 15, 17, 18, 19, 20, 22, 27, 33, 36, 40, 43, 48</t>
  </si>
  <si>
    <t>21, 23, 24, 25, 34, 35, 37, 38, 39, 41, 42, 44, 46, 47</t>
  </si>
  <si>
    <t>1, 5, 7, 9, 12, 13, 15, 17, 18, 21, 22, 24, 27, 33, 34, 36, 38, 40, 43, 46, 47</t>
  </si>
  <si>
    <t>2, 10, 11, 19, 23, 25, 35, 37, 39, 41, 42, 44, 45, 48, 49</t>
  </si>
  <si>
    <t>2, 5, 7, 10, 12, 17, 19, 20, 21, 22, 24, 27, 33, 34, 36, 39, 41, 43, 44, 48, 49</t>
  </si>
  <si>
    <t>1, 9, 11, 13, 14, 15, 18, 23, 25, 35, 38, 40, 42, 45, 46, 47</t>
  </si>
  <si>
    <t>2, 5, 7, 9, 10, 11, 13, 16, 19, 20, 23, 27, 31, 33, 34, 36, 38, 40, 42, 45, 47, 48</t>
  </si>
  <si>
    <t>12, 14, 15, 17, 21, 22, 24, 25, 35, 39, 41, 43, 44, 46, 49</t>
  </si>
  <si>
    <t>2, 5, 9, 10, 12, 15, 16, 19, 22, 24, 27, 31, 34, 38, 40, 44, 45, 46, 47, 49</t>
  </si>
  <si>
    <t>11, 13, 14, 17, 20, 21, 25, 35, 37, 39, 41, 42, 43, 48</t>
  </si>
  <si>
    <t>2, 5, 9, 10, 11, 12, 14, 17, 19, 21, 24, 30, 31, 34, 37, 40, 43, 45, 47, 48</t>
  </si>
  <si>
    <t>13, 15, 16, 20, 22, 23, 25, 35, 38, 39, 41, 42, 44, 46, 49</t>
  </si>
  <si>
    <t>1, 2, 4, 5, 9, 11, 13, 16, 19, 21, 25, 30, 34, 35, 37, 38, 39, 41, 44, 46</t>
  </si>
  <si>
    <t>6, 10, 12, 14, 15, 17, 20, 22, 23, 24, 31, 40, 42, 43, 45, 47, 48, 49</t>
  </si>
  <si>
    <t>2, 4, 5, 6, 9, 11, 16, 19, 21, 22, 23, 29, 30, 34, 37, 39, 42, 45, 46, 47</t>
  </si>
  <si>
    <t>1, 12, 13, 14, 17, 20, 25, 31, 35, 38, 40, 41, 43, 48, 49</t>
  </si>
  <si>
    <t>2, 9, 10, 12, 14, 16, 19, 21, 25, 29, 30, 32, 35, 37, 38, 43, 45, 47, 48, 49</t>
  </si>
  <si>
    <t>1, 3, 4, 5, 6, 11, 15, 17, 22, 23, 26, 31, 39, 40, 41</t>
  </si>
  <si>
    <t>3, 4, 6, 8, 10, 12, 14, 15, 16, 19, 21, 29, 30, 31, 35, 37, 38, 40, 43, 45, 48</t>
  </si>
  <si>
    <t>1, 2, 5, 9, 11, 17, 22, 23, 25, 26, 32, 39, 41, 47, 49</t>
  </si>
  <si>
    <t>1, 3, 6, 7, 10, 16, 18, 22, 26, 29, 30, 31, 32, 34, 37, 38, 39, 43, 45, 48</t>
  </si>
  <si>
    <t>2, 4, 5, 8, 9, 11, 12, 14, 15, 17, 19, 21, 23, 24, 25, 40, 47, 49</t>
  </si>
  <si>
    <t>1, 3, 7, 8, 14, 16, 17, 18, 21, 23, 26, 29, 31, 34, 36, 39, 40, 43, 45, 47, 48</t>
  </si>
  <si>
    <t>2, 4, 5, 6, 9, 10, 11, 12, 15, 19, 22, 24, 25, 32, 37, 38, 49</t>
  </si>
  <si>
    <t>1, 2, 3, 6, 8, 11, 13, 15, 17, 19, 22, 23, 25, 29, 31, 34, 37, 39, 43, 45, 47, 48, 49</t>
  </si>
  <si>
    <t>5, 7, 9, 10, 12, 14, 16, 18, 21, 24, 26, 27, 32, 36, 38, 40</t>
  </si>
  <si>
    <t>1, 2, 6, 8, 10, 12, 14, 18, 19, 21, 22, 24, 25, 27, 29, 31, 34, 37, 39, 45, 48, 49</t>
  </si>
  <si>
    <t>3, 5, 7, 9, 11, 13, 15, 16, 17, 26, 32, 35, 36, 38, 40, 43, 47</t>
  </si>
  <si>
    <t>1, 3, 4, 6, 8, 10, 13, 14, 16, 18, 21, 27, 29, 31, 33, 40, 43, 45, 47, 48, 49</t>
  </si>
  <si>
    <t>5, 7, 9, 11, 12, 15, 17, 22, 23, 24, 25, 26, 34, 35, 36, 39</t>
  </si>
  <si>
    <t>1, 3, 4, 6, 8, 10, 12, 15, 16, 19, 21, 24, 28, 29, 33, 35, 43, 45, 48, 49</t>
  </si>
  <si>
    <t>5, 7, 9, 11, 13, 14, 17, 18, 22, 23, 25, 26, 27, 34, 36</t>
  </si>
  <si>
    <t>3, 5, 7, 9, 10, 14, 15, 18, 19, 21, 22, 26, 28, 30, 33, 40, 41, 43, 49</t>
  </si>
  <si>
    <t>1, 4, 6, 8, 11, 12, 13, 16, 17, 23, 27, 31, 32, 34, 35, 44</t>
  </si>
  <si>
    <t>1, 3, 4, 5, 7, 10, 11, 14, 16, 18, 21, 23, 30, 31, 32, 34, 37, 40, 43, 45, 49</t>
  </si>
  <si>
    <t>8, 9, 12, 13, 15, 19, 22, 25, 26, 27, 28, 35, 39, 41, 44</t>
  </si>
  <si>
    <t>1, 3, 4, 5, 8, 11, 12, 13, 14, 17, 19, 22, 26, 28, 30, 32, 35, 37, 39, 41, 44, 45</t>
  </si>
  <si>
    <t>7, 9, 10, 15, 16, 18, 21, 23, 25, 27, 31, 34, 40, 43</t>
  </si>
  <si>
    <t>1, 4, 5, 7, 9, 11, 12, 14, 16, 18, 21, 22, 24, 27, 30, 31, 34, 37, 44, 49</t>
  </si>
  <si>
    <t>10, 13, 15, 17, 19, 25, 26, 28, 32, 39, 40, 41, 45</t>
  </si>
  <si>
    <t>4, 5, 7, 9, 12, 15, 19, 21, 22, 24, 25, 26, 28, 30, 32, 34, 37, 40, 44, 48, 49</t>
  </si>
  <si>
    <t>1, 11, 13, 14, 16, 17, 18, 27, 31, 38, 39, 41, 42, 45</t>
  </si>
  <si>
    <t>2, 4, 7, 11, 12, 13, 15, 18, 23, 25, 28, 34, 36, 37, 38, 39, 41, 43, 45, 48</t>
  </si>
  <si>
    <t>1, 14, 16, 17, 19, 21, 22, 24, 26, 30, 31, 40, 42, 44, 49</t>
  </si>
  <si>
    <t>1, 3, 4, 7, 11, 13, 15, 18, 21, 22, 26, 30, 34, 36, 38, 39, 41, 44, 46, 48, 49</t>
  </si>
  <si>
    <t>2, 12, 14, 16, 17, 19, 23, 24, 28, 31, 40, 42, 43</t>
  </si>
  <si>
    <t>2, 4, 7, 11, 12, 13, 15, 18, 19, 21, 23, 24, 26, 28, 30, 34, 36, 40, 44, 45, 49</t>
  </si>
  <si>
    <t>1, 3, 14, 16, 17, 22, 31, 35, 37, 38, 41, 42, 43, 46, 48</t>
  </si>
  <si>
    <t>1, 2, 4, 7, 11, 12, 15, 21, 23, 24, 26, 28, 30, 31, 33, 35, 36, 37, 40, 42, 44, 48</t>
  </si>
  <si>
    <t>3, 5, 13, 14, 16, 17, 18, 19, 22, 38, 41, 43, 45, 46, 49</t>
  </si>
  <si>
    <t>1, 3, 5, 7, 11, 13, 15, 18, 21, 24, 25, 28, 30, 33, 35, 36, 37, 40, 42, 45, 48, 49</t>
  </si>
  <si>
    <t>2, 4, 12, 14, 16, 17, 19, 22, 23, 26, 29, 31, 38, 41, 43, 44, 46</t>
  </si>
  <si>
    <t>1, 3, 4, 6, 8, 12, 14, 16, 19, 25, 29, 33, 35, 37, 40, 41, 42, 43, 44, 45</t>
  </si>
  <si>
    <t>5, 11, 17, 21, 22, 23, 24, 28, 30, 31, 46</t>
  </si>
  <si>
    <t>1, 3, 6, 11, 12, 14, 16, 17, 19, 21, 24, 28, 31, 35, 37, 40, 41, 42, 44, 45, 48</t>
  </si>
  <si>
    <t>4, 5, 8, 22, 23, 25, 29, 30, 32, 33, 43, 46</t>
  </si>
  <si>
    <t>1, 4, 5, 8, 11, 14, 16, 17, 21, 23, 25, 28, 29, 32, 33, 37, 40, 41, 44, 46, 48</t>
  </si>
  <si>
    <t>6, 7, 9, 12, 22, 24, 26, 27, 30, 31, 35, 42, 43, 45</t>
  </si>
  <si>
    <t>4, 5, 6, 9, 12, 14, 15, 18, 21, 22, 25, 27, 30, 31, 34, 36, 40, 42, 44, 46, 48</t>
  </si>
  <si>
    <t>1, 7, 8, 11, 16, 17, 26, 28, 29, 32, 33, 35, 37, 38, 47, 49</t>
  </si>
  <si>
    <t>3, 4, 7, 9, 11, 12, 13, 14, 15, 17, 20, 21, 25, 32, 34, 36, 38, 40, 42, 44, 46, 48</t>
  </si>
  <si>
    <t>1, 6, 8, 16, 18, 23, 26, 27, 28, 29, 30, 31, 33, 37, 43, 47, 49</t>
  </si>
  <si>
    <t>2, 4, 6, 9, 11, 20, 23, 25, 26, 27, 29, 30, 31, 33, 36, 38, 42, 44, 47, 48, 49</t>
  </si>
  <si>
    <t>3, 7, 12, 13, 15, 16, 17, 18, 21, 28, 32, 34, 37, 43</t>
  </si>
  <si>
    <t>2, 4, 7, 9, 11, 13, 15, 16, 18, 20, 23, 26, 28, 29, 30, 31, 32, 34, 37, 41, 48</t>
  </si>
  <si>
    <t>3, 6, 8, 12, 17, 21, 25, 27, 33, 36, 38, 42, 43, 44, 47, 49</t>
  </si>
  <si>
    <t>2, 4, 6, 8, 13, 16, 18, 20, 23, 25, 26, 27, 30, 31, 37, 41, 42, 43, 44, 46, 49</t>
  </si>
  <si>
    <t>3, 7, 9, 11, 12, 15, 17, 21, 28, 29, 32, 33, 34, 36, 38, 47, 48</t>
  </si>
  <si>
    <t>5, 7, 8, 9, 11, 12, 15, 16, 17, 20, 21, 23, 25, 27, 29, 32, 34, 37, 41, 49</t>
  </si>
  <si>
    <t>2, 3, 4, 6, 13, 18, 26, 28, 30, 31, 33, 36, 42, 43, 44, 46, 47, 48</t>
  </si>
  <si>
    <t>3, 7, 11, 13, 16, 18, 19, 20, 23, 25, 26, 27, 30, 32, 34, 36, 38, 41, 42, 49</t>
  </si>
  <si>
    <t>1, 2, 4, 5, 8, 12, 15, 17, 28, 29, 31, 43, 44, 46</t>
  </si>
  <si>
    <t>2, 3, 4, 5, 7, 8, 12, 15, 17, 19, 26, 27, 29, 31, 36, 38, 41, 44, 46, 49</t>
  </si>
  <si>
    <t>1, 11, 13, 16, 18, 20, 23, 25, 28, 30, 32, 34, 37, 42</t>
  </si>
  <si>
    <t>1, 2, 5, 7, 8, 11, 12, 13, 15, 16, 19, 23, 25, 27, 30, 32, 34, 36, 37, 41</t>
  </si>
  <si>
    <t>3, 4, 17, 18, 20, 24, 26, 28, 29, 31, 38, 39, 42, 44, 46, 49</t>
  </si>
  <si>
    <t>1, 2, 3, 5, 8, 11, 12, 16, 18, 19, 22, 24, 27, 34, 36, 38, 41, 42, 44, 46, 48</t>
  </si>
  <si>
    <t>4, 7, 13, 15, 20, 23, 25, 26, 28, 29, 31, 37, 39, 49</t>
  </si>
  <si>
    <t>2, 6, 15, 19, 20, 22, 23, 27, 28, 29, 32, 34, 36, 39, 41, 42, 43, 46, 49</t>
  </si>
  <si>
    <t>1, 3, 4, 5, 7, 11, 12, 16, 24, 26, 31, 37, 38, 44, 48</t>
  </si>
  <si>
    <t>1, 3, 7, 11, 12, 15, 19, 20, 22, 23, 26, 28, 32, 34, 36, 37, 42, 43, 48</t>
  </si>
  <si>
    <t>2, 4, 6, 16, 24, 27, 29, 30, 31, 38, 39, 41, 44, 46, 49</t>
  </si>
  <si>
    <t>1, 6, 7, 11, 14, 17, 20, 22, 24, 28, 29, 34, 36, 37, 39, 41, 43, 46, 48, 49</t>
  </si>
  <si>
    <t>2, 3, 4, 12, 15, 16, 19, 23, 26, 27, 30, 31, 32, 38, 42, 44</t>
  </si>
  <si>
    <t>2, 5, 11, 12, 14, 15, 16, 17, 19, 20, 22, 24, 26, 28, 32, 34, 36, 37, 38, 43, 46, 49</t>
  </si>
  <si>
    <t>1, 3, 4, 6, 7, 23, 27, 29, 30, 31, 39, 40, 41, 42, 44, 48</t>
  </si>
  <si>
    <t>2, 3, 9, 14, 15, 17, 20, 21, 22, 24, 26, 30, 32, 36, 37, 40, 42, 46, 49</t>
  </si>
  <si>
    <t>1, 5, 6, 7, 8, 10, 11, 16, 19, 23, 27, 33, 41, 43, 44</t>
  </si>
  <si>
    <t>1, 5, 7, 10, 11, 15, 19, 26, 29, 30, 32, 33, 34, 36, 40, 41, 43, 46, 48</t>
  </si>
  <si>
    <t>2, 3, 8, 9, 12, 14, 17, 20, 21, 22, 37, 42, 49</t>
  </si>
  <si>
    <t>1, 2, 3, 5, 7, 12, 14, 15, 17, 19, 26, 29, 30, 32, 37, 40, 42, 46, 48</t>
  </si>
  <si>
    <t>8, 9, 10, 11, 20, 21, 22, 33, 34, 36, 43, 47, 49</t>
  </si>
  <si>
    <t>1, 3, 5, 7, 9, 11, 13, 17, 25, 26, 29, 32, 33, 34, 36, 40, 42, 43, 44, 46, 48</t>
  </si>
  <si>
    <t>2, 6, 8, 10, 12, 14, 15, 19, 20, 21, 30, 47, 49</t>
  </si>
  <si>
    <t>5, 9, 11, 12, 14, 17, 19, 20, 21, 25, 26, 29, 32, 34, 40, 42, 43, 44, 46, 48</t>
  </si>
  <si>
    <t>1, 2, 3, 6, 7, 8, 10, 13, 15, 30, 33, 47, 49</t>
  </si>
  <si>
    <t>2, 6, 7, 8, 10, 12, 15, 19, 20, 21, 25, 28, 30, 32, 34, 40, 42, 44, 47, 48</t>
  </si>
  <si>
    <t>1, 3, 5, 9, 11, 13, 14, 16, 26, 29, 41, 43, 46</t>
  </si>
  <si>
    <t>1, 3, 8, 9, 11, 14, 19, 21, 25, 26, 27, 28, 30, 32, 34, 40, 41, 42, 44, 46</t>
  </si>
  <si>
    <t>2, 5, 6, 7, 10, 12, 13, 15, 16, 20, 29, 43, 47, 48</t>
  </si>
  <si>
    <t>1, 5, 8, 12, 15, 16, 19, 20, 21, 25, 26, 27, 30, 32, 34, 36, 38, 41, 42, 46, 48</t>
  </si>
  <si>
    <t>2, 6, 7, 9, 10, 11, 13, 14, 28, 29, 40, 43, 44, 47</t>
  </si>
  <si>
    <t>1, 4, 5, 6, 8, 10, 16, 18, 19, 20, 24, 27, 29, 32, 34, 36, 38, 40, 41, 44, 46, 48</t>
  </si>
  <si>
    <t>2, 9, 11, 13, 15, 22, 25, 26, 28, 30, 43, 45, 47</t>
  </si>
  <si>
    <t>1, 2, 4, 6, 8, 11, 13, 15, 16, 18, 20, 22, 25, 27, 32, 34, 36, 38, 41, 44, 45, 46, 47</t>
  </si>
  <si>
    <t>5, 10, 19, 23, 24, 26, 28, 29, 30, 35, 39, 40, 42, 43, 48</t>
  </si>
  <si>
    <t>1, 2, 4, 6, 7, 11, 13, 15, 16, 17, 19, 22, 27, 30, 33, 35, 38, 40, 43, 44, 47</t>
  </si>
  <si>
    <t>8, 18, 20, 23, 24, 25, 28, 29, 36, 39, 41, 42, 45, 46, 48</t>
  </si>
  <si>
    <t>2, 5, 7, 8, 11, 15, 20, 22, 24, 25, 27, 28, 29, 31, 33, 35, 38, 43, 44, 46, 47</t>
  </si>
  <si>
    <t>1, 4, 6, 16, 17, 18, 23, 36, 39, 40, 41, 42, 45, 48</t>
  </si>
  <si>
    <t>4, 6, 11, 15, 16, 18, 22, 23, 25, 27, 29, 31, 33, 36, 38, 40, 42, 43, 44, 45, 48</t>
  </si>
  <si>
    <t>1, 2, 3, 5, 7, 8, 17, 20, 21, 24, 28, 35, 39, 41, 46, 47</t>
  </si>
  <si>
    <t>1, 2, 5, 6, 8, 11, 15, 16, 18, 21, 23, 27, 31, 33, 35, 38, 42, 43, 45, 46, 48</t>
  </si>
  <si>
    <t>3, 4, 7, 17, 20, 22, 24, 25, 28, 29, 36, 39, 40, 41, 44, 47</t>
  </si>
  <si>
    <t>2, 5, 7, 9, 11, 16, 17, 19, 21, 23, 25, 27, 28, 29, 33, 36, 38, 39, 40, 43, 45, 47</t>
  </si>
  <si>
    <t>3, 6, 8, 12, 13, 15, 20, 22, 24, 30, 31, 35, 46, 48</t>
  </si>
  <si>
    <t>2, 5, 7, 8, 11, 12, 15, 17, 19, 21, 24, 27, 30, 33, 35, 38, 39, 43, 45, 46, 47</t>
  </si>
  <si>
    <t>3, 6, 9, 13, 16, 20, 22, 23, 25, 26, 29, 31, 36, 40, 48</t>
  </si>
  <si>
    <t>3, 5, 6, 8, 10, 12, 15, 16, 20, 21, 23, 25, 26, 27, 29, 31, 33, 35, 37, 43, 45, 47</t>
  </si>
  <si>
    <t>2, 7, 9, 11, 13, 17, 19, 22, 24, 30, 36, 38, 39, 40, 48</t>
  </si>
  <si>
    <t>2, 3, 8, 9, 10, 11, 12, 13, 16, 27, 28, 31, 33, 35, 40, 42, 44, 46, 48</t>
  </si>
  <si>
    <t>17, 19, 20, 21, 22, 23, 24, 25, 26, 30, 36, 37, 38, 43, 45, 47</t>
  </si>
  <si>
    <t>2, 3, 8, 9, 11, 13, 15, 17, 20, 21, 23, 25, 27, 31, 33, 35, 36, 37, 40, 42</t>
  </si>
  <si>
    <t>10, 12, 16, 19, 22, 26, 28, 30, 41, 43, 44, 45, 46, 47, 48</t>
  </si>
  <si>
    <t>2, 5, 8, 10, 11, 16, 18, 20, 23, 30, 32, 33, 35, 36, 37, 40, 41, 43, 45, 47, 49</t>
  </si>
  <si>
    <t>3, 4, 12, 13, 15, 17, 19, 21, 25, 26, 27, 28, 42, 44, 46</t>
  </si>
  <si>
    <t>2, 4, 5, 8, 11, 12, 15, 17, 26, 28, 30, 33, 35, 36, 38, 40, 43, 44, 46, 47, 49</t>
  </si>
  <si>
    <t>3, 9, 10, 13, 16, 18, 19, 20, 21, 23, 25, 27, 32, 41, 42, 45, 48</t>
  </si>
  <si>
    <t>2, 3, 4, 5, 7, 9, 11, 13, 16, 19, 21, 23, 25, 27, 31, 32, 36, 40, 42, 45, 46, 49</t>
  </si>
  <si>
    <t>8, 10, 12, 15, 17, 18, 20, 26, 28, 33, 35, 38, 41, 43, 44, 47, 48</t>
  </si>
  <si>
    <t>2, 7, 9, 12, 13, 15, 17, 19, 21, 23, 25, 26, 27, 28, 31, 32, 35, 37, 40, 43, 45, 47</t>
  </si>
  <si>
    <t>3, 4, 5, 10, 11, 16, 18, 20, 33, 36, 38, 41, 42, 44, 46, 48, 49</t>
  </si>
  <si>
    <t>2, 4, 7, 9, 11, 13, 15, 17, 18, 21, 23, 25, 26, 28, 31, 34, 36, 37, 40, 42, 47, 48, 49</t>
  </si>
  <si>
    <t>3, 5, 10, 12, 16, 19, 20, 27, 30, 32, 33, 35, 38, 41, 43, 45, 46</t>
  </si>
  <si>
    <t>2, 7, 8, 9, 10, 12, 16, 18, 21, 23, 27, 30, 32, 33, 35, 36, 38, 41, 43, 45, 46, 49</t>
  </si>
  <si>
    <t>3, 4, 5, 11, 13, 17, 19, 20, 25, 26, 28, 29, 31, 34, 37, 40, 42, 47, 48</t>
  </si>
  <si>
    <t>2, 3, 7, 10, 13, 15, 16, 17, 19, 21, 23, 25, 26, 29, 31, 33, 35, 38, 40, 42, 45, 48, 49</t>
  </si>
  <si>
    <t>4, 5, 6, 8, 9, 11, 18, 20, 27, 30, 32, 34, 37, 41, 43, 46, 47</t>
  </si>
  <si>
    <t>5, 8, 10, 13, 15, 16, 17, 18, 21, 24, 26, 29, 31, 32, 33, 34, 35, 37, 40, 42, 45, 47, 49</t>
  </si>
  <si>
    <t>2, 3, 4, 6, 7, 9, 11, 19, 23, 25, 27, 30, 38, 41, 43, 46, 48</t>
  </si>
  <si>
    <t>1, 2, 4, 6, 8, 9, 10, 14, 21, 23, 25, 27, 30, 32, 37, 40, 41, 43, 45, 48, 49</t>
  </si>
  <si>
    <t>3, 5, 7, 11, 13, 15, 16, 17, 22, 24, 26, 28, 29, 33, 34, 38</t>
  </si>
  <si>
    <t>3, 6, 9, 11, 16, 20, 21, 22, 24, 27, 30, 32, 33, 34, 37, 38, 41, 43, 45, 48, 49</t>
  </si>
  <si>
    <t>1, 2, 4, 5, 7, 8, 10, 13, 14, 15, 17, 23, 25, 28, 29, 40</t>
  </si>
  <si>
    <t>1, 3, 6, 8, 11, 13, 14, 16, 20, 21, 23, 25, 28, 32, 33, 37, 38, 40, 41, 43, 46</t>
  </si>
  <si>
    <t>2, 4, 5, 7, 9, 10, 15, 17, 22, 24, 27, 29, 30, 34, 45, 48, 49</t>
  </si>
  <si>
    <t>8, 11, 13, 16, 17, 20, 21, 22, 23, 25, 27, 28, 30, 32, 34, 37, 41, 43, 45, 46, 48</t>
  </si>
  <si>
    <t>1, 2, 3, 4, 5, 6, 7, 9, 10, 14, 15, 24, 29, 33, 38, 40, 49</t>
  </si>
  <si>
    <t>1, 2, 5, 7, 8, 14, 20, 22, 25, 28, 32, 34, 36, 37, 40, 41, 45, 48, 49</t>
  </si>
  <si>
    <t>9, 10, 11, 13, 15, 16, 21, 23, 27, 29, 30, 42, 43, 46</t>
  </si>
  <si>
    <t>2, 5, 7, 8, 15, 16, 18, 22, 23, 25, 27, 28, 32, 34, 36, 40, 41, 42, 48</t>
  </si>
  <si>
    <t>1, 9, 10, 13, 14, 20, 21, 29, 30, 37, 43, 45, 46, 49</t>
  </si>
  <si>
    <t>2, 5, 7, 9, 10, 13, 14, 18, 19, 20, 21, 22, 25, 27, 34, 40, 43, 48, 49</t>
  </si>
  <si>
    <t>8, 15, 16, 23, 28, 29, 30, 32, 36, 37, 41, 42, 45, 46</t>
  </si>
  <si>
    <t>4, 7, 8, 10, 18, 22, 23, 25, 28, 30, 32, 34, 36, 37, 38, 40, 42, 43, 46, 49</t>
  </si>
  <si>
    <t>2, 5, 9, 13, 14, 15, 16, 19, 24, 39, 41, 44, 45, 47, 48</t>
  </si>
  <si>
    <t>4, 5, 7, 8, 9, 10, 13, 14, 18, 21, 28, 30, 32, 34, 36, 39, 41, 43, 45, 47, 48</t>
  </si>
  <si>
    <t>1, 2, 15, 16, 19, 22, 23, 24, 25, 37, 38, 40, 42, 44, 46, 49</t>
  </si>
  <si>
    <t>1, 5, 7, 10, 12, 14, 16, 18, 19, 21, 24, 28, 32, 34, 36, 37, 38, 39, 40, 41, 45, 48</t>
  </si>
  <si>
    <t>2, 4, 8, 9, 11, 13, 15, 22, 23, 25, 30, 42, 43, 44, 46, 47</t>
  </si>
  <si>
    <t>1, 8, 9, 10, 14, 18, 20, 22, 24, 25, 28, 30, 32, 34, 36, 38, 39, 41, 43, 47, 48</t>
  </si>
  <si>
    <t>2, 4, 11, 12, 13, 19, 21, 23, 31, 37, 40, 42, 44, 45, 46, 49</t>
  </si>
  <si>
    <t>2, 3, 4, 8, 11, 14, 18, 19, 20, 22, 25, 28, 30, 31, 32, 34, 36, 38, 41, 43, 45</t>
  </si>
  <si>
    <t>1, 9, 10, 12, 21, 23, 24, 37, 39, 40, 42, 44, 46, 47, 48, 49</t>
  </si>
  <si>
    <t>2, 3, 8, 10, 11, 13, 18, 20, 21, 23, 25, 28, 31, 32, 35, 37, 39, 42, 45, 46, 49</t>
  </si>
  <si>
    <t>1, 4, 12, 14, 24, 30, 34, 36, 38, 40, 41, 43, 44, 47, 48</t>
  </si>
  <si>
    <t>3, 8, 10, 11, 12, 14, 18, 20, 23, 24, 25, 28, 30, 32, 34, 39, 42, 45, 47, 48</t>
  </si>
  <si>
    <t>1, 2, 4, 13, 21, 31, 35, 36, 37, 38, 40, 41, 43, 46, 49</t>
  </si>
  <si>
    <t>4, 5, 6, 10, 14, 18, 20, 24, 28, 30, 31, 34, 36, 39, 40, 41, 43, 45, 47</t>
  </si>
  <si>
    <t>1, 2, 3, 8, 9, 11, 12, 13, 21, 25, 35, 37, 42, 46, 48, 49</t>
  </si>
  <si>
    <t>3, 5, 7, 18, 20, 21, 24, 25, 26, 28, 30, 31, 33, 35, 37, 39, 41, 43, 45, 48, 49</t>
  </si>
  <si>
    <t>1, 2, 4, 6, 8, 9, 10, 12, 13, 14, 34, 36, 38, 42, 46, 47</t>
  </si>
  <si>
    <t>3, 4, 12, 20, 23, 26, 28, 29, 30, 31, 34, 36, 37, 38, 42, 46, 49</t>
  </si>
  <si>
    <t>5, 6, 7, 8, 9, 10, 13, 15, 16, 21, 22, 33</t>
  </si>
  <si>
    <t>1, 3, 5, 7, 8, 10, 11, 12, 16, 18, 20, 21, 26, 29, 31, 33, 36, 46, 49</t>
  </si>
  <si>
    <t>4, 6, 9, 13, 15, 22, 23, 28, 34, 37, 38, 41, 42</t>
  </si>
  <si>
    <t>3, 5, 6, 9, 16, 18, 20, 21, 23, 28, 29, 31, 33, 34, 35, 36, 37, 40, 46, 49</t>
  </si>
  <si>
    <t>1, 10, 11, 12, 13, 15, 22, 24, 26, 32, 41, 42</t>
  </si>
  <si>
    <t>3, 5, 8, 9, 10, 12, 13, 15, 19, 22, 24, 26, 28, 29, 32, 34, 40, 41, 43, 46, 49</t>
  </si>
  <si>
    <t>1, 6, 11, 14, 16, 18, 20, 21, 23, 25, 31, 33, 35, 36, 37</t>
  </si>
  <si>
    <t>1, 5, 8, 10, 11, 12, 16, 18, 19, 20, 22, 23, 28, 29, 32, 34, 40, 41, 43, 46, 48</t>
  </si>
  <si>
    <t>2, 3, 6, 9, 13, 14, 15, 24, 25, 26, 31, 33, 35, 36, 47</t>
  </si>
  <si>
    <t>2, 5, 8, 11, 13, 15, 16, 22, 23, 24, 26, 28, 29, 31, 35, 40, 41, 43, 46, 48</t>
  </si>
  <si>
    <t>1, 6, 9, 10, 12, 14, 18, 19, 20, 21, 25, 32, 33, 34, 36, 47, 49</t>
  </si>
  <si>
    <t>5, 7, 10, 13, 14, 18, 19, 22, 23, 25, 26, 27, 29, 31, 34, 36, 40, 43, 47, 49</t>
  </si>
  <si>
    <t>1, 2, 6, 8, 9, 11, 12, 15, 20, 21, 24, 32, 35, 41, 42, 46, 48</t>
  </si>
  <si>
    <t>1, 2, 5, 6, 8, 9, 12, 14, 18, 20, 21, 22, 24, 32, 35, 36, 40, 43, 47</t>
  </si>
  <si>
    <t>7, 10, 13, 15, 19, 23, 25, 26, 27, 29, 30, 31, 33, 34, 41, 42, 46, 48, 49</t>
  </si>
  <si>
    <t>3, 5, 7, 9, 11, 13, 14, 22, 24, 27, 30, 32, 33, 34, 36, 40, 42, 44, 46, 47, 48, 49</t>
  </si>
  <si>
    <t>1, 2, 6, 8, 16, 17, 18, 20, 21, 23, 25</t>
  </si>
  <si>
    <t>1, 2, 3, 5, 6, 8, 11, 12, 14, 19, 24, 27, 30, 32, 34, 37, 40, 42, 44, 46, 48, 49</t>
  </si>
  <si>
    <t>7, 9, 13, 16, 17, 18, 20, 21, 22, 23, 25, 33, 36</t>
  </si>
  <si>
    <t>1, 2, 3, 4, 7, 9, 11, 14, 17, 20, 22, 24, 29, 32, 37, 40, 42, 43, 44, 46, 48</t>
  </si>
  <si>
    <t>5, 6, 8, 12, 13, 16, 18, 19, 23, 25, 30, 33, 34, 36, 41</t>
  </si>
  <si>
    <t>1, 5, 7, 9, 11, 12, 13, 16, 17, 20, 22, 25, 29, 30, 32, 37, 40, 43, 44, 48</t>
  </si>
  <si>
    <t>2, 3, 4, 6, 8, 14, 19, 23, 24, 33, 34, 36, 41, 42, 46, 47</t>
  </si>
  <si>
    <t>3, 5, 8, 9, 13, 17, 19, 22, 29, 30, 31, 32, 34, 36, 40, 42, 44, 46, 47, 48</t>
  </si>
  <si>
    <t>1, 2, 4, 6, 7, 10, 11, 12, 14, 16, 20, 23, 24, 25, 37, 41, 43</t>
  </si>
  <si>
    <t>1, 6, 7, 9, 12, 13, 16, 19, 24, 26, 29, 31, 32, 34, 36, 37, 41, 43, 44, 46, 48</t>
  </si>
  <si>
    <t>2, 3, 4, 5, 8, 10, 17, 18, 20, 22, 23, 40, 42, 47</t>
  </si>
  <si>
    <t>2, 3, 4, 7, 10, 12, 16, 17, 19, 22, 24, 26, 29, 31, 33, 40, 41, 42, 44, 47</t>
  </si>
  <si>
    <t>1, 5, 6, 8, 9, 13, 18, 20, 23, 30, 32, 34, 36, 37, 43, 48</t>
  </si>
  <si>
    <t>1, 2, 3, 4, 6, 13, 17, 18, 22, 24, 29, 31, 33, 41, 47, 48, 49</t>
  </si>
  <si>
    <t>5, 8, 9, 10, 11, 12, 19, 20, 21, 23, 25, 26, 30, 34, 36, 37</t>
  </si>
  <si>
    <t>1, 3, 8, 11, 12, 18, 20, 22, 26, 29, 30, 31, 33, 36, 37, 44, 47, 48</t>
  </si>
  <si>
    <t>2, 4, 5, 6, 9, 10, 13, 17, 19, 21, 23, 24, 25, 41, 49</t>
  </si>
  <si>
    <t>4, 6, 8, 9, 10, 11, 12, 13, 17, 18, 21, 23, 25, 27, 36, 37, 42, 44, 48</t>
  </si>
  <si>
    <t>1, 2, 3, 5, 19, 20, 22, 24, 26, 29, 30, 31, 33, 41, 47, 49</t>
  </si>
  <si>
    <t>2, 3, 6, 11, 13, 15, 17, 18, 20, 22, 24, 25, 30, 33, 34, 36, 39, 41, 44, 47, 48</t>
  </si>
  <si>
    <t>1, 4, 8, 9, 10, 19, 21, 23, 26, 27, 29, 31, 37, 42, 49</t>
  </si>
  <si>
    <t>3, 8, 11, 13, 15, 19, 20, 22, 24, 25, 26, 30, 33, 34, 36, 39, 41, 42, 44, 48</t>
  </si>
  <si>
    <t>1, 2, 4, 14, 17, 18, 21, 23, 27, 28, 37, 43, 45, 47, 49</t>
  </si>
  <si>
    <t>1, 3, 6, 8, 15, 17, 19, 23, 24, 27, 33, 34, 36, 39, 41, 42, 43, 44, 45, 48</t>
  </si>
  <si>
    <t>2, 4, 5, 7, 11, 12, 13, 14, 16, 18, 20, 21, 22, 25, 26, 28, 37</t>
  </si>
  <si>
    <t>1, 2, 5, 7, 10, 12, 15, 17, 18, 20, 22, 25, 27, 28, 33, 39, 41, 42, 43, 45, 47</t>
  </si>
  <si>
    <t>6, 8, 11, 13, 14, 16, 21, 23, 24, 26, 29, 31, 34, 35, 44, 48</t>
  </si>
  <si>
    <t>2, 5, 6, 7, 10, 12, 13, 14, 17, 24, 26, 27, 29, 31, 32, 33, 35, 41, 43, 45</t>
  </si>
  <si>
    <t>1, 4, 8, 11, 15, 16, 18, 20, 36, 42, 44, 47, 48, 49</t>
  </si>
  <si>
    <t>2, 4, 6, 8, 11, 20, 24, 27, 29, 31, 35, 41, 42, 43, 44, 47, 48, 49</t>
  </si>
  <si>
    <t>1, 5, 7, 9, 10, 12, 13, 14, 15, 16, 18, 25, 32, 36</t>
  </si>
  <si>
    <t>1, 5, 6, 7, 10, 12, 14, 15, 16, 18, 20, 22, 25, 28, 31, 35, 36, 41, 43</t>
  </si>
  <si>
    <t>2, 4, 9, 11, 26, 27, 29, 32, 34, 42, 44, 47, 48, 49</t>
  </si>
  <si>
    <t>2, 6, 7, 9, 10, 12, 15, 18, 20, 26, 27, 31, 34, 35, 36, 41, 43, 47, 49</t>
  </si>
  <si>
    <t>1, 4, 5, 11, 14, 16, 19, 22, 25, 28, 29, 32, 42, 44</t>
  </si>
  <si>
    <t>1, 2, 4, 11, 14, 15, 18, 19, 22, 24, 25, 26, 28, 31, 34, 36, 40, 43, 47, 49</t>
  </si>
  <si>
    <t>5, 6, 7, 9, 10, 12, 16, 20, 27, 29, 32, 35, 41, 42, 44</t>
  </si>
  <si>
    <t>2, 5, 7, 9, 10, 11, 14, 16, 18, 20, 22, 28, 34, 35, 36, 40, 41, 44, 46, 49</t>
  </si>
  <si>
    <t>1, 4, 6, 12, 13, 15, 19, 24, 25, 26, 27, 29, 32, 42, 43, 47</t>
  </si>
  <si>
    <t>1, 4, 6, 9, 11, 15, 16, 18, 19, 20, 22, 23, 25, 27, 29, 30, 36, 40, 42, 44, 46</t>
  </si>
  <si>
    <t>2, 5, 7, 10, 12, 13, 14, 24, 26, 28, 32, 34, 35, 41, 43, 47, 49</t>
  </si>
  <si>
    <t>3, 6, 9, 10, 12, 14, 18, 21, 24, 28, 29, 30, 31, 34, 37, 40, 41, 43, 46, 49</t>
  </si>
  <si>
    <t>4, 5, 11, 13, 15, 16, 19, 20, 22, 23, 25, 26, 32, 33, 35, 44, 47</t>
  </si>
  <si>
    <t>3, 4, 5, 9, 12, 16, 18, 19, 21, 23, 24, 26, 28, 29, 31, 33, 35, 37, 40, 49</t>
  </si>
  <si>
    <t>10, 13, 14, 15, 20, 22, 25, 30, 32, 34, 41, 43, 44, 45, 46, 48</t>
  </si>
  <si>
    <t>3, 5, 7, 9, 12, 13, 14, 19, 20, 21, 23, 25, 26, 28, 31, 33, 37, 40, 41, 43, 45</t>
  </si>
  <si>
    <t>10, 15, 16, 17, 18, 22, 24, 29, 30, 32, 34, 35, 44, 46, 48, 49</t>
  </si>
  <si>
    <t>2, 7, 12, 13, 14, 15, 16, 17, 19, 21, 23, 25, 28, 30, 31, 33, 35, 37, 40, 46</t>
  </si>
  <si>
    <t>3, 5, 8, 9, 18, 20, 22, 32, 34, 38, 41, 44, 45, 48</t>
  </si>
  <si>
    <t>1, 2, 7, 8, 12, 14, 17, 18, 20, 22, 23, 25, 28, 31, 34, 35, 37, 40, 44, 48</t>
  </si>
  <si>
    <t>3, 9, 13, 15, 16, 19, 21, 30, 32, 33, 38, 41, 45, 46</t>
  </si>
  <si>
    <t>1, 3, 5, 6, 8, 12, 13, 15, 18, 22, 24, 25, 26, 27, 29, 32, 34, 35, 37, 43, 48</t>
  </si>
  <si>
    <t>2, 7, 9, 14, 17, 20, 28, 36, 38, 39, 41, 44, 45</t>
  </si>
  <si>
    <t>1, 2, 6, 7, 9, 12, 14, 17, 19, 22, 24, 26, 29, 31, 36, 38, 41, 43, 44, 48, 49</t>
  </si>
  <si>
    <t>3, 5, 8, 15, 18, 20, 25, 27, 32, 34, 35, 39, 45</t>
  </si>
  <si>
    <t>6, 7, 9, 12, 14, 17, 19, 20, 22, 24, 25, 26, 29, 31, 32, 34, 36, 39, 41, 43, 49</t>
  </si>
  <si>
    <t>1, 2, 3, 5, 8, 15, 27, 35, 38, 42, 44, 45, 48</t>
  </si>
  <si>
    <t>1, 3, 6, 9, 12, 14, 17, 20, 22, 24, 26, 32, 34, 38, 41, 42, 43, 44, 45, 47, 48</t>
  </si>
  <si>
    <t>5, 7, 8, 15, 18, 19, 25, 27, 28, 29, 31, 35, 36, 39, 49</t>
  </si>
  <si>
    <t>2, 3, 5, 8, 9, 10, 12, 15, 16, 18, 20, 22, 28, 31, 32, 36, 41, 44, 46, 49</t>
  </si>
  <si>
    <t>13, 14, 17, 19, 21, 23, 26, 27, 29, 34, 35, 37, 38, 39, 42, 45, 47, 48</t>
  </si>
  <si>
    <t>1, 3, 5, 8, 9, 10, 11, 16, 19, 21, 26, 31, 32, 34, 37, 41, 42, 45, 47, 48</t>
  </si>
  <si>
    <t>2, 4, 12, 13, 14, 18, 20, 22, 23, 27, 28, 29, 35, 36, 38, 39, 46, 49</t>
  </si>
  <si>
    <t>1, 3, 5, 8, 9, 10, 12, 13, 15, 16, 18, 23, 27, 29, 31, 32, 35, 37, 40, 42, 44</t>
  </si>
  <si>
    <t>2, 4, 11, 20, 21, 25, 26, 28, 30, 38, 39, 41, 45, 46, 47, 48, 49</t>
  </si>
  <si>
    <t>5, 8, 9, 11, 13, 15, 16, 17, 20, 25, 29, 30, 31, 35, 37, 39, 42, 45, 46, 48</t>
  </si>
  <si>
    <t>1, 2, 3, 4, 10, 12, 18, 21, 26, 28, 32, 38, 40, 41, 44, 47, 49</t>
  </si>
  <si>
    <t>3, 4, 5, 6, 7, 9, 11, 13, 15, 16, 18, 20, 25, 28, 30, 34, 36, 38, 40, 41, 44, 48</t>
  </si>
  <si>
    <t>8, 10, 14, 17, 19, 21, 29, 31, 32, 37, 39, 42, 45, 46, 47</t>
  </si>
  <si>
    <t>1, 3, 8, 11, 12, 15, 16, 18, 20, 25, 28, 29, 31, 32, 34, 36, 42, 45, 46, 48</t>
  </si>
  <si>
    <t>4, 6, 7, 9, 13, 14, 17, 19, 21, 30, 37, 38, 39, 41, 47</t>
  </si>
  <si>
    <t>1, 4, 6, 9, 11, 14, 25, 28, 29, 34, 36, 37, 39, 41, 42, 45, 46, 47, 48</t>
  </si>
  <si>
    <t>3, 7, 8, 12, 13, 15, 16, 17, 18, 19, 20, 21, 30, 31, 38</t>
  </si>
  <si>
    <t>1, 4, 6, 7, 8, 9, 11, 13, 15, 17, 19, 20, 25, 28, 31, 34, 37, 42, 46, 47</t>
  </si>
  <si>
    <t>3, 12, 14, 16, 18, 21, 29, 30, 32, 33, 36, 38, 39, 41, 45, 48</t>
  </si>
  <si>
    <t>1, 3, 6, 11, 13, 14, 15, 16, 21, 23, 26, 28, 29, 30, 31, 33, 36, 38, 41, 46, 48</t>
  </si>
  <si>
    <t>2, 4, 7, 8, 9, 12, 17, 18, 19, 20, 25, 32, 34, 37, 39, 42, 45</t>
  </si>
  <si>
    <t>1, 2, 6, 8, 11, 13, 15, 17, 18, 21, 23, 25, 26, 29, 33, 37, 39, 41, 46, 48, 49</t>
  </si>
  <si>
    <t>3, 7, 9, 12, 16, 19, 20, 28, 30, 32, 38, 40, 42, 44, 45</t>
  </si>
  <si>
    <t>3, 6, 7, 9, 11, 13, 15, 17, 20, 21, 22, 25, 26, 28, 29, 30, 32, 37, 40, 42, 49</t>
  </si>
  <si>
    <t>1, 2, 8, 12, 16, 18, 19, 23, 33, 35, 38, 39, 41, 44, 45, 48</t>
  </si>
  <si>
    <t>3, 6, 7, 9, 13, 15, 17, 19, 20, 23, 26, 27, 28, 29, 32, 34, 37, 40, 42, 48, 49</t>
  </si>
  <si>
    <t>1, 2, 8, 11, 16, 18, 22, 25, 33, 35, 38, 39, 41, 43, 44, 45</t>
  </si>
  <si>
    <t>1, 7, 11, 13, 15, 16, 22, 23, 25, 26, 27, 30, 32, 33, 35, 39, 43, 45, 48</t>
  </si>
  <si>
    <t>2, 6, 8, 9, 12, 17, 18, 19, 20, 28, 34, 38, 40, 42, 44, 49</t>
  </si>
  <si>
    <t>2, 9, 11, 13, 15, 20, 22, 23, 25, 26, 27, 28, 31, 34, 35, 38, 44, 48, 49</t>
  </si>
  <si>
    <t>1, 6, 7, 8, 12, 16, 17, 18, 19, 30, 32, 39, 40, 42, 43, 45</t>
  </si>
  <si>
    <t>6, 7, 11, 13, 15, 18, 23, 25, 27, 30, 31, 34, 39, 40, 42, 43, 45, 47, 48</t>
  </si>
  <si>
    <t>1, 2, 8, 9, 12, 16, 17, 19, 20, 22, 28, 32, 35, 38, 44, 49</t>
  </si>
  <si>
    <t>1, 6, 8, 10, 16, 20, 22, 27, 31, 34, 35, 38, 39, 42, 43, 45, 46, 47, 48</t>
  </si>
  <si>
    <t>2, 9, 11, 12, 13, 18, 19, 23, 24, 25, 28, 29, 30, 32, 40, 41, 49</t>
  </si>
  <si>
    <t>2, 6, 8, 10, 12, 16, 19, 27, 28, 29, 30, 32, 35, 38, 41, 43, 45, 47, 48, 49</t>
  </si>
  <si>
    <t>1, 9, 11, 13, 18, 20, 22, 23, 24, 25, 31, 34, 36, 39, 40, 42, 46</t>
  </si>
  <si>
    <t>2, 5, 6, 9, 12, 16, 18, 19, 20, 22, 25, 27, 31, 35, 43, 45, 46, 47, 48, 49</t>
  </si>
  <si>
    <t>1, 10, 11, 13, 23, 24, 28, 29, 30, 32, 34, 36, 38, 39, 40, 41, 42</t>
  </si>
  <si>
    <t>1, 2, 4, 6, 9, 12, 14, 18, 23, 25, 31, 34, 35, 36, 38, 43, 45, 47, 48, 49</t>
  </si>
  <si>
    <t>5, 10, 11, 13, 15, 19, 20, 22, 24, 28, 29, 32, 33, 39, 41, 46</t>
  </si>
  <si>
    <t>1, 2, 4, 5, 9, 11, 14, 16, 18, 19, 20, 25, 28, 31, 33, 37, 38, 40, 49</t>
  </si>
  <si>
    <t>6, 10, 12, 15, 21, 29, 32, 34, 36, 39, 41, 42, 43, 45, 46, 47</t>
  </si>
  <si>
    <t>1, 3, 9, 12, 14, 15, 16, 18, 19, 21, 25, 29, 32, 33, 35, 37, 42, 43, 45, 47</t>
  </si>
  <si>
    <t>2, 4, 5, 6, 10, 11, 20, 28, 31, 34, 36, 38, 39, 40, 41, 46</t>
  </si>
  <si>
    <t>2, 3, 5, 9, 11, 12, 13, 15, 18, 20, 22, 25, 28, 29, 30, 31, 33, 36, 38, 41, 47</t>
  </si>
  <si>
    <t>1, 4, 6, 10, 14, 16, 21, 32, 34, 35, 37, 39, 40, 42, 45</t>
  </si>
  <si>
    <t>1, 3, 5, 9, 11, 16, 19, 20, 25, 28, 29, 31, 33, 37, 38, 40, 41, 42, 45, 47</t>
  </si>
  <si>
    <t>2, 4, 6, 10, 12, 13, 14, 15, 21, 22, 30, 32, 34, 35, 36, 39</t>
  </si>
  <si>
    <t>1, 4, 9, 10, 14, 16, 17, 19, 20, 22, 25, 26, 28, 32, 33, 35, 40, 42, 45, 47</t>
  </si>
  <si>
    <t>2, 3, 5, 6, 11, 12, 13, 21, 29, 30, 31, 34, 36, 37, 38, 39, 41</t>
  </si>
  <si>
    <t>4, 10, 11, 13, 14, 16, 17, 18, 19, 20, 22, 24, 26, 28, 31, 33, 35, 38, 40, 45, 47, 49</t>
  </si>
  <si>
    <t>1, 2, 3, 5, 6, 7, 21, 25, 29, 30, 32, 34, 36, 37, 39, 41, 42, 46</t>
  </si>
  <si>
    <t>1, 4, 6, 11, 13, 14, 17, 19, 24, 26, 28, 30, 34, 35, 36, 38, 41, 45, 46, 47, 49</t>
  </si>
  <si>
    <t>2, 3, 5, 7, 15, 16, 18, 20, 21, 22, 25, 29, 31, 33, 37, 39, 42</t>
  </si>
  <si>
    <t>4, 5, 7, 9, 11, 13, 15, 17, 19, 22, 24, 33, 34, 35, 36, 39, 41, 43, 44, 46, 49</t>
  </si>
  <si>
    <t>1, 8, 18, 20, 25, 26, 28, 29, 31, 38, 40, 42, 45</t>
  </si>
  <si>
    <t>1, 4, 7, 8, 9, 11, 13, 15, 17, 18, 20, 22, 24, 26, 28, 35, 39, 40, 44, 47, 49</t>
  </si>
  <si>
    <t>5, 19, 25, 29, 31, 33, 34, 36, 38, 41, 42, 43, 45, 46</t>
  </si>
  <si>
    <t>3, 6, 8, 9, 11, 13, 15, 17, 18, 20, 24, 25, 26, 29, 31, 33, 36, 38, 39, 40, 45, 49</t>
  </si>
  <si>
    <t>1, 5, 7, 10, 16, 19, 21, 22, 28, 34, 41, 42, 43, 44, 47</t>
  </si>
  <si>
    <t>6, 9, 11, 13, 15, 18, 20, 24, 25, 28, 31, 33, 34, 36, 38, 39, 40, 41, 42, 45, 49</t>
  </si>
  <si>
    <t>1, 2, 3, 7, 8, 10, 16, 17, 19, 21, 22, 26, 29, 43, 44, 47</t>
  </si>
  <si>
    <t>2, 5, 7, 8, 10, 13, 16, 19, 21, 24, 29, 31, 33, 36, 38, 39, 41, 44, 45, 47, 48, 49</t>
  </si>
  <si>
    <t>1, 3, 6, 9, 11, 15, 17, 18, 20, 22, 26, 28, 34, 40, 42, 43</t>
  </si>
  <si>
    <t>3, 5, 7, 15, 18, 19, 21, 24, 27, 29, 31, 33, 38, 39, 40, 41, 42, 43, 45, 47</t>
  </si>
  <si>
    <t>1, 2, 4, 6, 8, 9, 10, 13, 16, 17, 20, 22, 26, 28, 34, 44, 48</t>
  </si>
  <si>
    <t>1, 2, 4, 6, 10, 13, 15, 22, 24, 26, 28, 29, 31, 33, 34, 38, 39, 41, 44, 45, 47</t>
  </si>
  <si>
    <t>3, 5, 7, 9, 16, 17, 18, 19, 20, 21, 23, 27, 40, 42, 46, 48</t>
  </si>
  <si>
    <t>1, 3, 9, 10, 13, 14, 15, 17, 23, 26, 27, 28, 31, 33, 38, 40, 42, 44, 46, 49</t>
  </si>
  <si>
    <t>2, 4, 5, 6, 16, 18, 19, 20, 21, 22, 24, 29, 34, 39, 41, 45, 47, 48</t>
  </si>
  <si>
    <t>2, 5, 6, 8, 9, 10, 12, 14, 16, 21, 23, 27, 31, 33, 35, 36, 39, 41, 45, 46, 49</t>
  </si>
  <si>
    <t>13, 15, 17, 22, 24, 25, 26, 28, 29, 32, 34, 38, 40, 42, 47</t>
  </si>
  <si>
    <t>2, 3, 5, 8, 10, 15, 17, 21, 22, 24, 25, 31, 32, 34, 36, 38, 40, 42, 43</t>
  </si>
  <si>
    <t>4, 6, 9, 11, 12, 13, 23, 26, 33, 37, 44, 45, 46, 47</t>
  </si>
  <si>
    <t>2, 4, 6, 8, 11, 13, 15, 17, 19, 21, 24, 25, 30, 31, 34, 36, 40, 42, 43, 44, 45, 47</t>
  </si>
  <si>
    <t>3, 5, 9, 10, 22, 23, 26, 27, 32, 33, 37, 38, 46</t>
  </si>
  <si>
    <t>2, 3, 6, 8, 10, 11, 15, 17, 19, 21, 23, 26, 30, 33, 36, 37, 40, 42, 43, 46, 47</t>
  </si>
  <si>
    <t>4, 5, 7, 9, 12, 22, 24, 25, 27, 31, 32, 34, 38, 44, 45</t>
  </si>
  <si>
    <t>2, 3, 4, 5, 7, 9, 11, 15, 17, 19, 21, 22, 25, 27, 30, 34, 36, 38, 39, 42, 47</t>
  </si>
  <si>
    <t>6, 8, 10, 12, 23, 24, 26, 31, 33, 37, 40, 43, 44, 45, 46</t>
  </si>
  <si>
    <t>3, 4, 6, 8, 9, 11, 13, 17, 21, 23, 25, 26, 27, 30, 31, 33, 35, 37, 40, 44, 47</t>
  </si>
  <si>
    <t>5, 7, 10, 12, 15, 19, 22, 24, 34, 36, 38, 39, 42, 43, 45, 46</t>
  </si>
  <si>
    <t>3, 5, 7, 11, 13, 15, 20, 23, 24, 25, 27, 28, 31, 33, 35, 36, 39, 42, 44, 46, 47, 49</t>
  </si>
  <si>
    <t>1, 4, 8, 10, 12, 17, 19, 21, 22, 29, 30, 34, 37, 40, 43, 45</t>
  </si>
  <si>
    <t>4, 7, 10, 13, 14, 16, 19, 22, 24, 25, 26, 27, 32, 34, 35, 37, 40, 42, 44, 46, 49</t>
  </si>
  <si>
    <t>1, 2, 3, 5, 8, 9, 11, 12, 15, 20, 21, 28, 29, 33, 38, 39, 45, 47, 48</t>
  </si>
  <si>
    <t>1, 2, 5, 7, 9, 10, 14, 16, 19, 20, 21, 24, 26, 27, 29, 32, 35, 37, 38, 40, 47</t>
  </si>
  <si>
    <t>3, 11, 12, 15, 22, 28, 33, 34, 39, 42, 44, 45, 46, 48, 49</t>
  </si>
  <si>
    <t>3, 7, 12, 14, 16, 20, 21, 22, 24, 26, 27, 29, 31, 32, 34, 37, 39, 42, 43, 45, 47</t>
  </si>
  <si>
    <t>1, 2, 4, 5, 8, 9, 10, 11, 23, 33, 38, 44, 46, 48</t>
  </si>
  <si>
    <t>1, 3, 5, 7, 8, 9, 10, 11, 16, 20, 23, 25, 27, 31, 33, 34, 37, 38, 42, 45, 48</t>
  </si>
  <si>
    <t>2, 4, 12, 14, 21, 22, 24, 26, 28, 29, 32, 39, 43, 44, 46, 47, 49</t>
  </si>
  <si>
    <t>2, 5, 8, 11, 14, 16, 20, 21, 23, 25, 28, 31, 33, 35, 37, 39, 42, 43, 44, 45, 46, 49</t>
  </si>
  <si>
    <t>1, 3, 4, 7, 9, 10, 12, 22, 24, 26, 27, 29, 32, 34, 38, 47, 48</t>
  </si>
  <si>
    <t>2, 4, 7, 8, 9, 11, 13, 15, 20, 21, 22, 23, 26, 28, 31, 34, 36, 39, 43, 45, 48</t>
  </si>
  <si>
    <t>5, 10, 24, 25, 29, 32, 33, 35, 37, 38, 40, 44, 46, 47, 49</t>
  </si>
  <si>
    <t>2, 4, 5, 7, 8, 9, 10, 11, 13, 15, 20, 22, 25, 31, 34, 36, 38, 40, 43, 48, 49</t>
  </si>
  <si>
    <t>21, 23, 24, 26, 28, 29, 32, 35, 37, 39, 44, 45, 46, 47</t>
  </si>
  <si>
    <t>2, 5, 7, 8, 11, 13, 15, 18, 19, 21, 25, 28, 31, 35, 36, 39, 43, 46, 47, 48</t>
  </si>
  <si>
    <t>9, 10, 12, 14, 20, 22, 23, 24, 26, 29, 32, 37, 38, 40, 44, 49</t>
  </si>
  <si>
    <t>2, 5, 7, 8, 10, 11, 14, 18, 21, 23, 26, 28, 30, 31, 32, 35, 38, 39, 41, 43, 47</t>
  </si>
  <si>
    <t>1, 9, 12, 13, 15, 19, 20, 24, 27, 36, 37, 40, 44, 46, 48, 49</t>
  </si>
  <si>
    <t>1, 5, 7, 8, 10, 12, 15, 17, 20, 23, 26, 27, 30, 33, 36, 39, 41, 44, 46, 47, 48, 49</t>
  </si>
  <si>
    <t>2, 9, 11, 13, 14, 18, 19, 21, 24, 28, 31, 32, 35, 37, 38, 40</t>
  </si>
  <si>
    <t>1, 2, 5, 7, 8, 9, 10, 11, 13, 17, 19, 26, 28, 31, 32, 34, 36, 38, 40, 44, 46</t>
  </si>
  <si>
    <t>12, 14, 18, 20, 21, 23, 24, 27, 30, 33, 35, 37, 39, 41, 47, 48, 49</t>
  </si>
  <si>
    <t>1, 5, 7, 8, 9, 10, 12, 14, 17, 19, 23, 27, 28, 29, 30, 33, 36, 38, 41, 44, 47</t>
  </si>
  <si>
    <t>2, 11, 13, 18, 20, 21, 24, 26, 31, 32, 34, 35, 37, 39, 40, 46, 48, 49</t>
  </si>
  <si>
    <t>1, 5, 8, 9, 10, 11, 14, 16, 19, 23, 24, 26, 29, 31, 34, 36, 38, 40, 42, 46, 47</t>
  </si>
  <si>
    <t>2, 12, 17, 18, 20, 25, 27, 30, 32, 33, 35, 37, 39, 41, 48</t>
  </si>
  <si>
    <t>2, 5, 6, 8, 9, 10, 14, 16, 17, 19, 23, 25, 27, 29, 34, 35, 36, 42, 44, 47</t>
  </si>
  <si>
    <t>11, 18, 20, 24, 26, 30, 32, 33, 37, 38, 39, 40, 45, 46</t>
  </si>
  <si>
    <t>2, 5, 8, 14, 16, 18, 19, 23, 26, 27, 28, 29, 37, 39, 40, 42, 44, 45, 47</t>
  </si>
  <si>
    <t>6, 9, 10, 11, 17, 20, 24, 25, 30, 32, 33, 34, 35, 36, 46</t>
  </si>
  <si>
    <t>6, 8, 9, 11, 13, 18, 19, 23, 24, 26, 28, 30, 32, 33, 34, 40, 42, 45, 47</t>
  </si>
  <si>
    <t>2, 5, 10, 14, 16, 17, 20, 25, 27, 35, 36, 37, 39, 44, 46</t>
  </si>
  <si>
    <t>3, 6, 7, 9, 11, 14, 16, 17, 23, 25, 30, 31, 33, 35, 37, 39, 40, 44, 45</t>
  </si>
  <si>
    <t>2, 5, 8, 10, 13, 18, 19, 20, 24, 26, 28, 29, 34, 36, 47</t>
  </si>
  <si>
    <t>2, 6, 8, 10, 13, 15, 18, 19, 22, 26, 28, 29, 30, 33, 35, 37, 39, 40, 41, 44, 48</t>
  </si>
  <si>
    <t>3, 5, 7, 11, 12, 14, 16, 17, 20, 23, 24, 31, 43</t>
  </si>
  <si>
    <t>2, 5, 10, 11, 12, 15, 17, 20, 22, 23, 24, 26, 28, 30, 34, 35, 37, 39, 41, 44, 48</t>
  </si>
  <si>
    <t>3, 6, 7, 8, 13, 14, 16, 18, 19, 25, 29, 31, 33, 40, 43</t>
  </si>
  <si>
    <t>3, 5, 6, 8, 10, 12, 15, 16, 17, 20, 22, 23, 25, 28, 30, 35, 37, 39, 40, 43, 45, 48</t>
  </si>
  <si>
    <t>7, 11, 13, 14, 18, 19, 21, 24, 26, 29, 31, 33, 34, 41, 44</t>
  </si>
  <si>
    <t>2, 7, 9, 10, 12, 14, 16, 20, 23, 25, 28, 31, 34, 40, 41, 42, 43, 44, 48</t>
  </si>
  <si>
    <t>3, 4, 11, 15, 18, 19, 21, 22, 29, 30, 35, 37, 45</t>
  </si>
  <si>
    <t>1, 3, 10, 14, 20, 23, 28, 29, 31, 34, 38, 41, 42, 43, 44, 45, 46, 48</t>
  </si>
  <si>
    <t>2, 4, 6, 7, 9, 11, 12, 18, 19, 21, 22, 24, 25, 35, 37</t>
  </si>
  <si>
    <t>3, 7, 9, 11, 14, 17, 18, 19, 22, 24, 27, 28, 31, 34, 35, 37, 40, 42, 46, 48, 49</t>
  </si>
  <si>
    <t>1, 2, 4, 5, 6, 10, 12, 16, 21, 33, 38, 41, 43, 44</t>
  </si>
  <si>
    <t>1, 2, 6, 8, 9, 11, 16, 21, 22, 24, 27, 28, 29, 31, 33, 35, 39, 41, 43, 46, 48</t>
  </si>
  <si>
    <t>3, 4, 5, 7, 10, 12, 17, 18, 19, 34, 37, 38, 40, 42, 44, 49</t>
  </si>
  <si>
    <t>1, 2, 3, 5, 7, 11, 15, 17, 22, 24, 27, 29, 31, 37, 40, 42, 44, 46, 47, 48, 49</t>
  </si>
  <si>
    <t>4, 6, 8, 9, 10, 12, 16, 18, 21, 28, 33, 34, 35, 38, 39, 41, 43</t>
  </si>
  <si>
    <t>3, 5, 7, 9, 16, 21, 22, 24, 26, 28, 32, 33, 34, 37, 39, 41, 43, 45, 46, 47, 49</t>
  </si>
  <si>
    <t>1, 2, 4, 6, 8, 10, 11, 12, 15, 17, 23, 25, 27, 29, 35, 38, 40, 48</t>
  </si>
  <si>
    <t>1, 3, 5, 7, 8, 14, 16, 18, 20, 21, 23, 24, 25, 26, 28, 29, 31, 33, 35, 46</t>
  </si>
  <si>
    <t>2, 4, 6, 9, 10, 30, 32, 34, 36, 37, 40, 41, 42, 43, 44, 45, 47</t>
  </si>
  <si>
    <t>1, 2, 3, 5, 8, 9, 14, 16, 18, 20, 25, 28, 30, 31, 34, 36, 40, 42, 43, 46</t>
  </si>
  <si>
    <t>4, 6, 7, 10, 21, 23, 24, 26, 32, 33, 35, 37, 41, 44, 45, 47</t>
  </si>
  <si>
    <t>2, 6, 8, 12, 14, 16, 17, 18, 20, 22, 23, 25, 26, 28, 30, 32, 34, 36, 40, 41, 42, 44</t>
  </si>
  <si>
    <t>3, 4, 5, 9, 10, 24, 31, 33, 35, 37, 43, 45, 46, 47</t>
  </si>
  <si>
    <t>2, 3, 5, 6, 8, 10, 12, 14, 16, 17, 20, 22, 24, 25, 26, 28, 31, 34, 37, 40, 42, 47</t>
  </si>
  <si>
    <t>4, 18, 23, 29, 30, 32, 33, 35, 36, 41, 43, 44, 45, 46</t>
  </si>
  <si>
    <t>2, 4, 7, 8, 10, 12, 14, 17, 20, 22, 25, 28, 29, 31, 32, 35, 36, 37, 40, 42, 44, 46</t>
  </si>
  <si>
    <t>3, 5, 6, 9, 16, 18, 19, 21, 23, 24, 26, 27, 30, 33, 43, 45, 47</t>
  </si>
  <si>
    <t>2, 4, 6, 8, 9, 10, 12, 16, 17, 19, 20, 21, 24, 29, 31, 35, 39, 42, 44, 45, 47</t>
  </si>
  <si>
    <t>7, 11, 18, 22, 23, 26, 27, 28, 30, 32, 33, 34, 36, 37, 40</t>
  </si>
  <si>
    <t>3, 4, 7, 9, 11, 14, 16, 17, 18, 19, 20, 24, 27, 28, 29, 33, 35, 39, 42, 44, 49</t>
  </si>
  <si>
    <t>5, 8, 10, 21, 22, 23, 30, 31, 32, 34, 36, 37, 40, 41, 45</t>
  </si>
  <si>
    <t>3, 5, 7, 9, 10, 14, 16, 19, 20, 25, 27, 31, 33, 34, 35, 36, 37, 40, 42, 45, 49</t>
  </si>
  <si>
    <t>8, 11, 12, 17, 18, 21, 22, 23, 24, 28, 29, 30, 32, 39, 41, 44</t>
  </si>
  <si>
    <t>3, 5, 7, 8, 10, 12, 14, 16, 17, 20, 21, 24, 27, 28, 29, 32, 34, 36, 39, 41, 44, 49</t>
  </si>
  <si>
    <t>1, 9, 11, 18, 19, 22, 23, 25, 30, 31, 33, 35, 37, 40, 42, 45, 48</t>
  </si>
  <si>
    <t>3, 5, 8, 12, 14, 17, 18, 20, 22, 23, 24, 25, 27, 29, 31, 32, 34, 36, 40, 41, 44, 49</t>
  </si>
  <si>
    <t>1, 9, 11, 15, 16, 21, 30, 33, 35, 37, 42, 43, 45, 46, 48</t>
  </si>
  <si>
    <t>3, 5, 8, 9, 11, 12, 14, 17, 20, 22, 24, 25, 27, 29, 30, 31, 32, 34, 40, 43, 45, 49</t>
  </si>
  <si>
    <t>1, 15, 16, 18, 21, 23, 33, 35, 36, 37, 38, 41, 42, 44, 46, 48</t>
  </si>
  <si>
    <t>1, 3, 5, 9, 11, 14, 16, 17, 19, 21, 24, 29, 30, 31, 32, 35, 37, 43, 44, 45, 48</t>
  </si>
  <si>
    <t>4, 8, 12, 15, 18, 20, 22, 25, 33, 36, 38, 40, 41, 42, 46, 49</t>
  </si>
  <si>
    <t>3, 8, 9, 12, 14, 16, 17, 19, 20, 22, 24, 30, 31, 35, 36, 38, 41, 43, 45, 48</t>
  </si>
  <si>
    <t>1, 4, 5, 11, 15, 18, 21, 25, 32, 33, 37, 40, 42, 44, 46, 49</t>
  </si>
  <si>
    <t>2, 3, 5, 8, 11, 13, 15, 16, 19, 21, 23, 25, 30, 37, 38, 42, 43, 44, 46, 48</t>
  </si>
  <si>
    <t>4, 9, 12, 17, 18, 20, 22, 24, 27, 31, 33, 34, 35, 36</t>
  </si>
  <si>
    <t>2, 3, 8, 12, 13, 15, 16, 18, 23, 24, 25, 27, 30, 33, 35, 42, 48, 49</t>
  </si>
  <si>
    <t>4, 5, 7, 19, 20, 21, 34, 36, 37, 38, 43, 44, 45, 46</t>
  </si>
  <si>
    <t>2, 3, 7, 12, 13, 16, 20, 23, 27, 33, 34, 36, 37, 38, 43, 45, 46, 48</t>
  </si>
  <si>
    <t>4, 5, 8, 15, 18, 19, 21, 24, 25, 30, 35, 42, 44, 49</t>
  </si>
  <si>
    <t>5, 7, 12, 13, 15, 16, 17, 19, 21, 23, 24, 27, 30, 34, 38, 42, 43, 45, 48</t>
  </si>
  <si>
    <t>2, 3, 4, 8, 18, 20, 25, 31, 33, 35, 36, 44, 46, 49</t>
  </si>
  <si>
    <t>2, 3, 5, 12, 13, 15, 17, 23, 24, 25, 27, 30, 31, 33, 35, 38, 42, 44, 48, 49</t>
  </si>
  <si>
    <t>4, 6, 7, 8, 18, 19, 20, 21, 34, 36, 43, 45, 46</t>
  </si>
  <si>
    <t>2, 3, 4, 5, 6, 8, 12, 15, 16, 19, 23, 25, 28, 30, 31, 34, 36, 42, 44, 48</t>
  </si>
  <si>
    <t>7, 13, 17, 18, 20, 21, 24, 27, 32, 33, 35, 38, 43, 45, 49</t>
  </si>
  <si>
    <t>2, 5, 6, 8, 12, 13, 14, 16, 18, 27, 29, 31, 32, 34, 38, 42, 45, 47, 48</t>
  </si>
  <si>
    <t>1, 3, 4, 7, 15, 17, 19, 20, 21, 23, 24, 28, 30, 33, 35, 36, 44, 49</t>
  </si>
  <si>
    <t>2, 5, 6, 8, 12, 13, 16, 20, 23, 27, 29, 31, 32, 33, 35, 38, 40, 42, 44, 48, 49</t>
  </si>
  <si>
    <t>1, 3, 4, 14, 15, 17, 18, 19, 21, 24, 28, 34, 36, 43, 45, 46, 47</t>
  </si>
  <si>
    <t>1, 2, 4, 6, 8, 10, 13, 15, 18, 20, 23, 24, 27, 28, 31, 33, 37, 40, 42, 43, 48, 49</t>
  </si>
  <si>
    <t>3, 5, 9, 12, 14, 16, 19, 26, 29, 30, 32, 34, 36, 38, 39, 45, 46, 47</t>
  </si>
  <si>
    <t>2, 3, 7, 13, 14, 18, 19, 20, 23, 26, 27, 28, 29, 32, 34, 36, 38, 40, 43, 45, 49</t>
  </si>
  <si>
    <t>1, 4, 5, 8, 9, 10, 15, 16, 24, 30, 31, 37, 39, 42, 46, 47, 48</t>
  </si>
  <si>
    <t>2, 5, 7, 9, 13, 15, 18, 19, 23, 27, 28, 30, 32, 34, 37, 39, 40, 42, 45, 46, 47, 49</t>
  </si>
  <si>
    <t>3, 4, 6, 8, 10, 11, 16, 20, 22, 26, 31, 35, 36, 38, 41, 43, 48</t>
  </si>
  <si>
    <t>3, 6, 8, 10, 12, 16, 18, 20, 22, 23, 24, 26, 27, 30, 31, 32, 34, 36, 39, 42, 44, 46, 49</t>
  </si>
  <si>
    <t>2, 4, 5, 7, 9, 11, 13, 15, 28, 35, 37, 38, 40, 41, 43, 45, 47, 48</t>
  </si>
  <si>
    <t>2, 3, 6, 11, 13, 15, 18, 20, 22, 23, 24, 26, 27, 30, 31, 34, 36, 38, 40, 45, 46, 48</t>
  </si>
  <si>
    <t>4, 5, 7, 8, 9, 10, 12, 16, 17, 32, 35, 37, 39, 41, 42, 43, 44, 47, 49</t>
  </si>
  <si>
    <t>3, 5, 8, 11, 13, 17, 23, 24, 26, 27, 30, 32, 35, 38, 41, 42, 43, 44, 46, 48</t>
  </si>
  <si>
    <t>4, 6, 7, 10, 12, 14, 15, 16, 19, 20, 22, 34, 36, 39, 45, 49</t>
  </si>
  <si>
    <t>3, 5, 8, 13, 14, 15, 17, 19, 22, 24, 26, 30, 34, 38, 39, 41, 43, 44, 45, 46, 48</t>
  </si>
  <si>
    <t>4, 6, 7, 9, 10, 11, 12, 16, 20, 23, 27, 32, 35, 36, 49</t>
  </si>
  <si>
    <t>3, 5, 8, 13, 16, 20, 22, 23, 24, 25, 27, 30, 32, 34, 35, 38, 39, 41, 43, 44, 46, 48</t>
  </si>
  <si>
    <t>4, 6, 7, 9, 10, 11, 12, 14, 15, 17, 19, 26, 28, 36, 45</t>
  </si>
  <si>
    <t>3, 4, 5, 6, 8, 10, 12, 14, 16, 20, 23, 28, 32, 34, 36, 39, 42, 43, 44, 45, 48</t>
  </si>
  <si>
    <t>7, 9, 11, 13, 17, 19, 21, 22, 24, 25, 26, 30, 31, 46</t>
  </si>
  <si>
    <t>3, 5, 7, 10, 12, 14, 17, 19, 20, 21, 24, 26, 28, 30, 39, 42, 43, 44, 45, 46, 48</t>
  </si>
  <si>
    <t>4, 6, 8, 9, 11, 13, 22, 23, 25, 31, 32, 34, 36</t>
  </si>
  <si>
    <t>2, 3, 5, 6, 11, 15, 19, 20, 21, 22, 24, 26, 28, 31, 34, 36, 39, 42, 44, 46, 48</t>
  </si>
  <si>
    <t>4, 7, 8, 9, 10, 12, 13, 23, 25, 30, 32, 37, 41, 43, 45</t>
  </si>
  <si>
    <t>2, 5, 6, 8, 11, 12, 15, 19, 22, 23, 24, 25, 29, 31, 41, 43, 45, 47, 48, 49</t>
  </si>
  <si>
    <t>1, 4, 13, 18, 20, 21, 32, 34, 35, 36, 37, 39, 40, 42, 46</t>
  </si>
  <si>
    <t>6, 8, 10, 13, 15, 18, 19, 20, 21, 22, 23, 25, 29, 36, 37, 38, 40, 43, 45, 47, 49</t>
  </si>
  <si>
    <t>1, 2, 3, 4, 5, 12, 24, 31, 32, 33, 34, 35, 39, 41, 42, 46, 48</t>
  </si>
  <si>
    <t>1, 4, 5, 10, 12, 13, 16, 18, 19, 22, 25, 28, 32, 33, 35, 38, 39, 41, 44, 46, 48</t>
  </si>
  <si>
    <t>2, 3, 6, 7, 8, 14, 15, 23, 29, 34, 36, 37, 40, 42, 43, 45, 47, 49</t>
  </si>
  <si>
    <t>1, 3, 6, 7, 8, 10, 13, 14, 15, 16, 18, 19, 22, 25, 28, 29, 34, 36, 38, 46</t>
  </si>
  <si>
    <t>2, 4, 5, 23, 32, 33, 35, 37, 39, 40, 41, 42, 43, 44, 45, 47, 48, 49</t>
  </si>
  <si>
    <t>2, 5, 6, 8, 11, 13, 15, 17, 18, 19, 22, 23, 24, 28, 32, 37, 40, 43, 46, 47, 49</t>
  </si>
  <si>
    <t>3, 4, 7, 10, 14, 16, 25, 29, 31, 33, 34, 35, 36, 38, 41, 42, 44, 45, 48</t>
  </si>
  <si>
    <t>2, 3, 4, 6, 8, 10, 13, 14, 18, 23, 25, 31, 32, 35, 37, 40, 41, 43, 45, 48, 49</t>
  </si>
  <si>
    <t>5, 7, 11, 15, 16, 17, 19, 20, 24, 28, 29, 33, 34, 38, 42, 44, 46, 47</t>
  </si>
  <si>
    <t>2, 5, 6, 8, 10, 11, 12, 14, 15, 16, 19, 23, 24, 28, 31, 33, 35, 38, 42, 46</t>
  </si>
  <si>
    <t>7, 13, 17, 20, 22, 29, 32, 34, 37, 41, 43, 44, 45, 47, 48, 49</t>
  </si>
  <si>
    <t>2, 5, 6, 7, 12, 13, 14, 17, 19, 22, 23, 25, 28, 31, 33, 37, 38, 42, 44, 47</t>
  </si>
  <si>
    <t>8, 10, 11, 15, 16, 20, 24, 29, 34, 35, 41, 43, 45, 46, 48, 49</t>
  </si>
  <si>
    <t>2, 4, 5, 6, 9, 11, 12, 13, 16, 19, 22, 24, 31, 33, 34, 37, 42, 44, 47, 49</t>
  </si>
  <si>
    <t>8, 10, 14, 15, 17, 20, 25, 26, 27, 28, 29, 38, 43, 45, 46</t>
  </si>
  <si>
    <t>2, 4, 8, 12, 15, 19, 20, 22, 24, 26, 29, 33, 34, 36, 37, 38, 41, 44, 45, 47, 49</t>
  </si>
  <si>
    <t>5, 9, 10, 11, 13, 14, 16, 17, 25, 27, 28, 31, 42, 43, 46</t>
  </si>
  <si>
    <t>2, 4, 6, 9, 11, 12, 13, 14, 16, 17, 19, 22, 24, 29, 31, 36, 41, 42, 44, 46, 49</t>
  </si>
  <si>
    <t>5, 8, 15, 20, 25, 26, 27, 28, 32, 33, 34, 43, 45, 47</t>
  </si>
  <si>
    <t>2, 4, 6, 8, 10, 11, 19, 21, 25, 28, 31, 32, 33, 34, 36, 41, 43, 44, 45, 47</t>
  </si>
  <si>
    <t>7, 9, 12, 13, 14, 15, 16, 17, 20, 22, 24, 26, 27, 29, 46</t>
  </si>
  <si>
    <t>1, 7, 9, 10, 11, 12, 13, 15, 17, 23, 26, 27, 29, 31, 32, 34, 36, 41, 43, 46, 48</t>
  </si>
  <si>
    <t>2, 4, 6, 14, 16, 18, 19, 20, 21, 22, 24, 25, 28, 42, 44, 45</t>
  </si>
  <si>
    <t>1, 2, 3, 6, 7, 9, 11, 14, 15, 17, 19, 20, 22, 27, 31, 32, 34, 36, 38, 43, 45, 48</t>
  </si>
  <si>
    <t>4, 10, 12, 13, 16, 18, 21, 23, 24, 25, 28, 29, 41, 42, 44, 46</t>
  </si>
  <si>
    <t>1, 4, 7, 10, 11, 13, 16, 20, 22, 23, 26, 29, 32, 34, 35, 36, 39, 41, 42, 44, 46, 48</t>
  </si>
  <si>
    <t>2, 3, 6, 12, 14, 17, 18, 19, 21, 24, 25, 27, 28, 38, 40, 47</t>
  </si>
  <si>
    <t>1, 4, 6, 8, 10, 11, 12, 14, 16, 17, 18, 20, 23, 25, 26, 32, 36, 38, 40, 42, 45, 47</t>
  </si>
  <si>
    <t>2, 3, 7, 13, 19, 21, 22, 24, 27, 28, 29, 34, 35, 39, 41, 44, 48</t>
  </si>
  <si>
    <t>1, 3, 5, 8, 10, 11, 13, 16, 18, 21, 24, 29, 32, 33, 35, 38, 39, 41, 42, 44, 45, 47</t>
  </si>
  <si>
    <t>2, 6, 9, 12, 14, 17, 19, 23, 25, 26, 27, 34, 36, 40, 48</t>
  </si>
  <si>
    <t>2, 3, 6, 8, 10, 12, 16, 19, 24, 26, 29, 32, 33, 34, 35, 36, 38, 39, 41, 43, 45</t>
  </si>
  <si>
    <t>1, 5, 9, 11, 13, 14, 17, 18, 23, 25, 27, 40, 42, 44, 47, 48</t>
  </si>
  <si>
    <t>1, 3, 4, 6, 8, 9, 12, 13, 14, 16, 19, 24, 27, 28, 32, 34, 36, 39, 43, 46, 48</t>
  </si>
  <si>
    <t>2, 5, 11, 17, 18, 20, 25, 26, 29, 33, 35, 38, 40, 41, 42, 44, 45, 47</t>
  </si>
  <si>
    <t>1, 3, 5, 6, 8, 9, 11, 13, 16, 18, 23, 24, 25, 29, 32, 35, 38, 39, 42, 44, 46, 48</t>
  </si>
  <si>
    <t>2, 4, 7, 12, 14, 17, 19, 20, 26, 28, 33, 34, 36, 40, 41, 43, 45, 47</t>
  </si>
  <si>
    <t>2, 3, 4, 7, 8, 9, 11, 12, 14, 16, 20, 23, 25, 28, 32, 34, 38, 41, 43, 45, 46, 48</t>
  </si>
  <si>
    <t>1, 5, 6, 13, 17, 18, 19, 24, 29, 33, 35, 36, 39, 40, 42, 44, 47</t>
  </si>
  <si>
    <t>1, 2, 3, 4, 5, 6, 8, 14, 16, 20, 22, 25, 32, 33, 36, 38, 41, 43, 46, 47</t>
  </si>
  <si>
    <t>7, 9, 10, 12, 13, 17, 18, 19, 23, 24, 26, 28, 39, 40, 42, 49</t>
  </si>
  <si>
    <t>1, 3, 6, 8, 10, 12, 14, 16, 18, 20, 23, 24, 32, 33, 36, 37, 39, 40, 42, 46, 49</t>
  </si>
  <si>
    <t>2, 4, 7, 9, 13, 17, 21, 22, 25, 26, 28, 30, 38, 41, 47</t>
  </si>
  <si>
    <t>1, 8, 14, 16, 18, 21, 23, 24, 26, 28, 30, 32, 33, 36, 37, 38, 39, 40, 42, 46, 47</t>
  </si>
  <si>
    <t>2, 3, 4, 5, 6, 7, 9, 10, 12, 17, 19, 20, 22, 25, 41, 49</t>
  </si>
  <si>
    <t>1, 4, 5, 6, 7, 10, 12, 14, 16, 17, 19, 22, 25, 28, 30, 32, 36, 39, 41, 47, 49</t>
  </si>
  <si>
    <t>2, 3, 8, 9, 18, 20, 21, 24, 26, 33, 37, 38, 40, 42, 46</t>
  </si>
  <si>
    <t>2, 6, 8, 10, 12, 14, 16, 18, 20, 27, 30, 32, 36, 37, 38, 39, 40, 43, 46, 47, 49</t>
  </si>
  <si>
    <t>1, 3, 5, 7, 9, 17, 19, 21, 22, 24, 25, 26, 28, 33, 41, 42</t>
  </si>
  <si>
    <t>2, 8, 10, 12, 16, 17, 18, 19, 20, 22, 24, 25, 27, 30, 32, 36, 38, 40, 43, 49</t>
  </si>
  <si>
    <t>1, 3, 5, 6, 7, 9, 14, 21, 28, 33, 37, 39, 41, 42, 46, 47</t>
  </si>
  <si>
    <t>1, 3, 5, 6, 7, 9, 17, 21, 22, 25, 27, 30, 33, 36, 37, 39, 40, 44, 46, 49</t>
  </si>
  <si>
    <t>2, 8, 10, 12, 14, 15, 16, 19, 24, 28, 32, 38, 41, 42, 43, 47</t>
  </si>
  <si>
    <t>1, 2, 3, 5, 6, 7, 9, 14, 17, 19, 21, 23, 25, 27, 32, 33, 36, 40, 42, 44, 46</t>
  </si>
  <si>
    <t>8, 10, 15, 16, 18, 24, 28, 30, 34, 35, 37, 38, 41, 43, 47</t>
  </si>
  <si>
    <t>1, 3, 6, 8, 10, 14, 17, 21, 23, 24, 28, 31, 34, 35, 36, 37, 40, 44, 46, 47</t>
  </si>
  <si>
    <t>7, 9, 15, 16, 18, 19, 25, 27, 32, 33, 38, 41, 42, 43, 45</t>
  </si>
  <si>
    <t>1, 3, 6, 7, 8, 9, 14, 16, 18, 21, 23, 25, 27, 31, 32, 35, 36, 38, 40, 41</t>
  </si>
  <si>
    <t>10, 13, 15, 17, 22, 24, 28, 33, 34, 37, 42, 43, 44, 45, 46, 47</t>
  </si>
  <si>
    <t>1, 3, 6, 9, 13, 15, 17, 21, 22, 25, 27, 30, 33, 34, 36, 37, 38, 40, 44, 45, 47</t>
  </si>
  <si>
    <t>7, 8, 10, 14, 16, 18, 23, 24, 28, 31, 32, 35, 41, 42, 46</t>
  </si>
  <si>
    <t>1, 3, 4, 8, 12, 13, 16, 19, 22, 25, 28, 29, 32, 33, 36, 37, 41, 44, 46, 48</t>
  </si>
  <si>
    <t>5, 6, 7, 9, 10, 11, 17, 23, 24, 30, 31, 38, 42, 45, 49</t>
  </si>
  <si>
    <t>1, 3, 4, 5, 7, 8, 10, 12, 16, 19, 22, 23, 25, 36, 38, 41, 44, 46, 48, 49</t>
  </si>
  <si>
    <t>6, 9, 11, 13, 17, 24, 28, 29, 30, 31, 32, 33, 37, 42</t>
  </si>
  <si>
    <t>3, 4, 5, 6, 8, 10, 16, 17, 18, 22, 25, 28, 29, 31, 36, 38, 41, 46, 48</t>
  </si>
  <si>
    <t>1, 7, 9, 11, 12, 19, 23, 24, 30, 32, 37, 42, 44, 49</t>
  </si>
  <si>
    <t>3, 5, 14, 16, 17, 18, 19, 21, 22, 24, 25, 28, 29, 31, 36, 41, 44, 46, 48</t>
  </si>
  <si>
    <t>1, 4, 6, 7, 8, 9, 10, 12, 30, 32, 37, 42, 49</t>
  </si>
  <si>
    <t>1, 3, 8, 10, 12, 14, 19, 25, 28, 29, 30, 31, 32, 34, 36, 38, 41, 42, 46, 48</t>
  </si>
  <si>
    <t>4, 6, 7, 9, 15, 16, 17, 18, 21, 22, 24, 37, 49</t>
  </si>
  <si>
    <t>1, 3, 5, 7, 10, 14, 15, 17, 18, 21, 24, 26, 28, 29, 30, 34, 36, 37, 40, 42, 46, 48</t>
  </si>
  <si>
    <t>4, 6, 8, 9, 11, 12, 19, 22, 25, 31, 32, 38, 41, 49</t>
  </si>
  <si>
    <t>1, 3, 5, 6, 7, 8, 9, 11, 14, 18, 22, 24, 26, 28, 29, 32, 34, 36, 38, 40, 46, 48</t>
  </si>
  <si>
    <t>4, 10, 12, 15, 17, 19, 21, 25, 30, 31, 37, 41, 42, 49</t>
  </si>
  <si>
    <t>2, 4, 5, 7, 8, 9, 11, 15, 17, 18, 20, 23, 24, 26, 28, 36, 38, 40, 42, 45, 48</t>
  </si>
  <si>
    <t>1, 10, 12, 14, 19, 21, 25, 27, 29, 30, 31, 32, 34, 35, 47</t>
  </si>
  <si>
    <t>1, 2, 4, 6, 9, 12, 13, 14, 17, 20, 23, 25, 29, 32, 35, 38, 39, 40, 42, 46</t>
  </si>
  <si>
    <t>5, 8, 10, 11, 15, 21, 24, 26, 27, 30, 31, 34, 41, 45, 47</t>
  </si>
  <si>
    <t>1, 5, 6, 8, 10, 12, 15, 17, 19, 21, 24, 25, 26, 27, 29, 31, 34, 35, 38, 40, 42, 45</t>
  </si>
  <si>
    <t>2, 4, 9, 11, 13, 16, 20, 23, 30, 32, 33, 39, 41, 46, 47</t>
  </si>
  <si>
    <t>2, 6, 12, 13, 14, 15, 16, 19, 20, 23, 25, 27, 31, 32, 34, 36, 38, 40, 42, 46</t>
  </si>
  <si>
    <t>1, 4, 21, 24, 33, 35, 39, 41, 43, 44, 45, 47, 48, 49</t>
  </si>
  <si>
    <t>1, 2, 4, 6, 12, 14, 19, 20, 25, 27, 31, 33, 35, 39, 40, 42, 43, 44, 46, 48</t>
  </si>
  <si>
    <t>7, 13, 15, 16, 18, 21, 23, 24, 32, 34, 36, 38, 41, 47, 49</t>
  </si>
  <si>
    <t>1, 6, 9, 12, 15, 16, 18, 20, 23, 24, 27, 31, 34, 36, 38, 40, 43, 46, 47, 48, 49</t>
  </si>
  <si>
    <t>2, 4, 5, 7, 8, 13, 14, 19, 21, 25, 32, 33, 35, 39, 41, 42, 44</t>
  </si>
  <si>
    <t>2, 4, 6, 9, 11, 15, 16, 24, 25, 27, 31, 33, 36, 38, 39, 40, 44, 46, 47, 49</t>
  </si>
  <si>
    <t>1, 5, 7, 8, 12, 13, 14, 18, 19, 20, 21, 34, 35, 41, 42, 43, 48</t>
  </si>
  <si>
    <t>2, 6, 9, 12, 14, 18, 21, 25, 27, 29, 31, 33, 39, 40, 41, 42, 43, 48, 49</t>
  </si>
  <si>
    <t>1, 4, 5, 7, 8, 10, 11, 13, 30, 32, 34, 35, 36, 44, 47</t>
  </si>
  <si>
    <t>3, 5, 7, 10, 13, 15, 25, 27, 29, 30, 31, 32, 34, 36, 40, 41, 42, 43, 47, 49</t>
  </si>
  <si>
    <t>1, 2, 4, 6, 8, 9, 11, 12, 14, 18, 21, 33, 35, 44, 48</t>
  </si>
  <si>
    <t>2, 5, 8, 9, 12, 14, 18, 21, 25, 27, 29, 30, 31, 32, 35, 41, 44, 47, 48, 49</t>
  </si>
  <si>
    <t>1, 3, 4, 6, 7, 10, 11, 13, 15, 33, 34, 36, 40, 42, 43</t>
  </si>
  <si>
    <t>1, 3, 5, 10, 12, 15, 21, 25, 26, 27, 29, 31, 32, 36, 40, 41, 42, 43, 44, 47</t>
  </si>
  <si>
    <t>2, 4, 6, 7, 11, 13, 14, 16, 18, 30, 33, 34, 35</t>
  </si>
  <si>
    <t>2, 3, 4, 5, 10, 14, 16, 17, 18, 21, 26, 27, 29, 31, 33, 38, 40, 44, 47</t>
  </si>
  <si>
    <t>6, 7, 11, 12, 13, 15, 22, 23, 32, 34, 39, 41, 42, 43, 45</t>
  </si>
  <si>
    <t>3, 4, 6, 8, 11, 13, 15, 18, 21, 22, 24, 25, 26, 29, 31, 33, 38, 39, 43, 47</t>
  </si>
  <si>
    <t>5, 7, 10, 12, 14, 16, 17, 23, 27, 32, 34, 40, 41, 42, 44, 45</t>
  </si>
  <si>
    <t>3, 5, 7, 10, 12, 14, 16, 20, 22, 23, 24, 25, 29, 31, 32, 34, 36, 38, 39, 42, 43, 47</t>
  </si>
  <si>
    <t>1, 4, 6, 8, 13, 15, 17, 18, 26, 27, 33, 40, 44, 45, 46</t>
  </si>
  <si>
    <t>1, 3, 5, 7, 12, 14, 15, 18, 22, 25, 27, 29, 31, 32, 33, 34, 36, 38, 39, 42, 45, 47</t>
  </si>
  <si>
    <t>4, 6, 8, 10, 13, 16, 17, 20, 23, 24, 26, 40, 43, 44, 46</t>
  </si>
  <si>
    <t>1, 3, 6, 7, 12, 13, 14, 17, 20, 23, 25, 28, 30, 32, 36, 39, 40, 41, 43, 46, 48</t>
  </si>
  <si>
    <t>5, 8, 16, 18, 21, 22, 24, 26, 29, 31, 33, 37, 38, 44, 45, 49</t>
  </si>
  <si>
    <t>3, 5, 11, 16, 18, 20, 22, 24, 25, 26, 28, 29, 30, 35, 36, 37, 40, 42, 44, 46, 48</t>
  </si>
  <si>
    <t>1, 6, 8, 12, 13, 14, 17, 19, 21, 23, 31, 38, 41, 43, 45, 49</t>
  </si>
  <si>
    <t>1, 3, 5, 8, 11, 12, 14, 17, 19, 24, 28, 30, 33, 35, 36, 37, 40, 42, 44, 48, 49</t>
  </si>
  <si>
    <t>2, 6, 13, 15, 16, 18, 21, 22, 23, 25, 26, 29, 31, 38, 41, 45</t>
  </si>
  <si>
    <t>2, 3, 5, 6, 7, 11, 16, 18, 21, 23, 26, 27, 28, 31, 33, 40, 41, 45, 47, 48</t>
  </si>
  <si>
    <t>12, 14, 15, 17, 19, 24, 25, 30, 35, 36, 37, 38, 39, 42, 44, 49</t>
  </si>
  <si>
    <t>2, 3, 10, 11, 14, 15, 16, 18, 19, 20, 24, 26, 28, 30, 33, 35, 37, 39, 41, 44, 47</t>
  </si>
  <si>
    <t>4, 5, 6, 7, 8, 9, 12, 21, 25, 27, 34, 36, 42, 45, 48</t>
  </si>
  <si>
    <t>4, 6, 9, 10, 16, 18, 24, 26, 27, 28, 30, 31, 37, 41, 42, 43, 44, 45, 48</t>
  </si>
  <si>
    <t>3, 7, 8, 12, 19, 20, 21, 25, 34, 35, 36, 38, 39, 46, 47</t>
  </si>
  <si>
    <t>3, 4, 5, 6, 7, 10, 12, 16, 18, 21, 24, 26, 30, 31, 34, 36, 44, 45, 47</t>
  </si>
  <si>
    <t>8, 9, 19, 20, 25, 27, 28, 37, 38, 39, 41, 42, 43, 46, 48</t>
  </si>
  <si>
    <t>3, 5, 16, 18, 20, 24, 25, 26, 27, 28, 30, 31, 33, 35, 36, 37, 39, 42, 44, 48</t>
  </si>
  <si>
    <t>4, 6, 7, 8, 9, 10, 11, 12, 19, 34, 38, 41, 43, 45, 46, 47</t>
  </si>
  <si>
    <t>3, 6, 7, 10, 12, 15, 18, 24, 26, 28, 31, 33, 34, 36, 37, 38, 39, 41, 44, 46</t>
  </si>
  <si>
    <t>4, 5, 8, 9, 11, 16, 19, 20, 25, 27, 29, 30, 35, 42, 43, 45, 47, 48</t>
  </si>
  <si>
    <t>3, 5, 6, 9, 12, 15, 18, 21, 23, 27, 28, 29, 30, 33, 34, 35, 38, 40, 42, 44, 48</t>
  </si>
  <si>
    <t>7, 10, 11, 16, 19, 22, 24, 25, 31, 39, 41, 43, 45, 46, 47</t>
  </si>
  <si>
    <t>3, 5, 7, 10, 11, 12, 15, 18, 21, 25, 28, 29, 30, 31, 33, 34, 38, 40, 42, 45, 47, 49</t>
  </si>
  <si>
    <t>1, 6, 9, 16, 19, 22, 23, 24, 27, 35, 37, 39, 41, 43, 44, 48</t>
  </si>
  <si>
    <t>5, 7, 9, 11, 15, 16, 19, 22, 23, 25, 27, 29, 30, 31, 33, 35, 37, 38, 40, 42, 44, 47, 49</t>
  </si>
  <si>
    <t>1, 2, 3, 6, 10, 12, 13, 18, 21, 24, 28, 34, 39, 41, 43, 45, 48</t>
  </si>
  <si>
    <t>1, 4, 6, 7, 10, 11, 12, 15, 17, 19, 20, 22, 24, 29, 31, 33, 35, 37, 40, 41, 44, 47</t>
  </si>
  <si>
    <t>2, 3, 5, 13, 16, 21, 23, 25, 27, 28, 30, 34, 38, 42, 43, 48, 49</t>
  </si>
  <si>
    <t>1, 4, 5, 6, 7, 10, 13, 15, 17, 19, 24, 26, 27, 28, 31, 34, 38, 40, 43, 45, 47</t>
  </si>
  <si>
    <t>8, 11, 12, 20, 30, 32, 35, 36, 37, 41, 42, 49</t>
  </si>
  <si>
    <t>3, 4, 8, 10, 11, 17, 19, 24, 26, 28, 31, 32, 34, 36, 37, 38, 40, 42, 45, 47, 49</t>
  </si>
  <si>
    <t>1, 5, 6, 7, 12, 13, 15, 20, 25, 27, 30, 35, 41, 43</t>
  </si>
  <si>
    <t>1, 3, 5, 7, 17, 19, 24, 25, 26, 28, 29, 32, 35, 36, 38, 41, 43, 45, 49</t>
  </si>
  <si>
    <t>4, 6, 8, 10, 11, 12, 13, 15, 20, 27, 30, 31, 37, 40, 42, 44</t>
  </si>
  <si>
    <t>1, 3, 5, 10, 12, 15, 16, 19, 24, 25, 28, 30, 35, 36, 37, 40, 42, 43, 49</t>
  </si>
  <si>
    <t>4, 7, 8, 11, 13, 17, 20, 26, 27, 29, 31, 38, 41, 44, 45, 46</t>
  </si>
  <si>
    <t>1, 3, 7, 10, 12, 15, 16, 19, 24, 25, 26, 31, 35, 36, 37, 40, 43, 45, 48, 49</t>
  </si>
  <si>
    <t>4, 5, 8, 11, 13, 17, 20, 27, 28, 29, 30, 38, 41, 42, 44, 46</t>
  </si>
  <si>
    <t>1, 3, 4, 5, 7, 8, 10, 13, 15, 17, 19, 20, 21, 24, 25, 34, 36, 42, 44, 46, 48</t>
  </si>
  <si>
    <t>11, 12, 14, 16, 18, 26, 27, 28, 29, 30, 31, 35, 37, 40, 41, 43, 45, 49</t>
  </si>
  <si>
    <t>1, 3, 5, 7, 10, 14, 16, 20, 24, 26, 31, 32, 33, 34, 36, 39, 42, 43, 46, 48, 49</t>
  </si>
  <si>
    <t>2, 4, 8, 11, 12, 13, 15, 17, 18, 19, 21, 22, 23, 40, 44</t>
  </si>
  <si>
    <t>1, 3, 5, 11, 13, 15, 18, 19, 20, 21, 23, 26, 29, 32, 34, 36, 42, 43, 45, 48, 49</t>
  </si>
  <si>
    <t>2, 7, 8, 10, 12, 14, 16, 22, 24, 31, 33, 38, 39</t>
  </si>
  <si>
    <t>2, 3, 5, 7, 10, 13, 14, 15, 19, 21, 23, 26, 31, 32, 34, 36, 38, 39, 42, 43, 45</t>
  </si>
  <si>
    <t>1, 8, 11, 12, 16, 18, 22, 24, 29, 33, 40, 44, 48, 49</t>
  </si>
  <si>
    <t>1, 3, 5, 6, 10, 13, 15, 19, 20, 21, 22, 23, 26, 29, 31, 34, 38, 40, 43, 48</t>
  </si>
  <si>
    <t>2, 4, 7, 8, 11, 12, 16, 18, 24, 27, 32, 33, 39, 44, 45, 49</t>
  </si>
  <si>
    <t>2, 3, 4, 6, 10, 16, 20, 22, 24, 26, 28, 29, 31, 34, 37, 38, 39, 40, 43, 48</t>
  </si>
  <si>
    <t>1, 7, 8, 11, 13, 15, 17, 18, 19, 23, 27, 32, 33, 44, 45, 47, 49</t>
  </si>
  <si>
    <t>1, 3, 6, 7, 14, 15, 17, 19, 20, 22, 24, 26, 33, 34, 37, 40, 43, 45, 47, 49</t>
  </si>
  <si>
    <t>2, 4, 8, 10, 11, 13, 16, 18, 23, 27, 28, 29, 31, 32, 38, 39, 44</t>
  </si>
  <si>
    <t>1, 4, 6, 8, 10, 11, 13, 15, 17, 20, 23, 26, 27, 30, 32, 33, 37, 39, 40, 44, 47, 49</t>
  </si>
  <si>
    <t>2, 3, 7, 12, 14, 16, 18, 19, 22, 24, 28, 29, 31, 34, 38, 43, 45</t>
  </si>
  <si>
    <t>1, 3, 6, 7, 10, 14, 15, 17, 20, 21, 23, 24, 27, 30, 33, 37, 43, 46, 47, 48</t>
  </si>
  <si>
    <t>2, 8, 9, 11, 12, 13, 22, 25, 28, 34, 36, 38, 39, 41, 42, 44</t>
  </si>
  <si>
    <t>3, 6, 8, 9, 11, 12, 15, 16, 20, 21, 27, 30, 32, 36, 38, 43, 46, 47, 48</t>
  </si>
  <si>
    <t>1, 2, 7, 13, 22, 23, 24, 25, 26, 33, 39, 41, 42, 44, 49</t>
  </si>
  <si>
    <t>3, 6, 7, 8, 12, 15, 16, 21, 24, 27, 30, 35, 36, 38, 40, 43, 46, 47, 49</t>
  </si>
  <si>
    <t>1, 2, 9, 11, 13, 20, 22, 23, 25, 26, 32, 33, 39, 41, 42, 48</t>
  </si>
  <si>
    <t>6, 8, 9, 11, 13, 15, 21, 23, 25, 30, 33, 34, 36, 38, 39, 40, 41, 42, 46, 48</t>
  </si>
  <si>
    <t>1, 2, 3, 16, 20, 22, 24, 26, 27, 32, 35, 43, 47, 49</t>
  </si>
  <si>
    <t>2, 9, 11, 13, 15, 20, 21, 22, 23, 24, 25, 26, 30, 32, 34, 36, 38, 46, 49</t>
  </si>
  <si>
    <t>1, 3, 6, 8, 14, 16, 27, 33, 35, 39, 40, 41, 42, 43, 47</t>
  </si>
  <si>
    <t>2, 8, 10, 11, 14, 15, 16, 20, 22, 24, 26, 29, 32, 34, 35, 36, 38, 46, 48</t>
  </si>
  <si>
    <t>1, 17, 21, 23, 27, 30, 33, 39, 40, 41, 42, 43, 44, 49</t>
  </si>
  <si>
    <t>2, 8, 11, 14, 15, 16, 20, 22, 26, 29, 30, 32, 33, 34, 36, 38, 41, 42, 44, 46, 49</t>
  </si>
  <si>
    <t>1, 3, 10, 13, 17, 21, 23, 24, 27, 35, 39, 40, 43, 48</t>
  </si>
  <si>
    <t>1, 5, 6, 10, 11, 13, 14, 16, 17, 20, 23, 26, 30, 33, 34, 37, 41, 44, 46</t>
  </si>
  <si>
    <t>2, 3, 21, 22, 24, 27, 29, 35, 36, 38, 39, 40, 42, 43, 48, 49</t>
  </si>
  <si>
    <t>1, 3, 5, 10, 13, 14, 15, 17, 20, 21, 23, 26, 30, 33, 35, 36, 38, 41, 44, 46, 49</t>
  </si>
  <si>
    <t>2, 6, 11, 16, 18, 22, 24, 25, 27, 29, 31, 32, 37, 39, 45, 47, 48</t>
  </si>
  <si>
    <t>2, 6, 10, 15, 16, 17, 20, 21, 23, 25, 27, 29, 30, 32, 35, 38, 41, 44, 45, 47, 49</t>
  </si>
  <si>
    <t>1, 3, 5, 11, 13, 14, 18, 22, 24, 26, 31, 33, 36, 37, 39, 46, 48</t>
  </si>
  <si>
    <t>1, 3, 5, 12, 15, 18, 20, 22, 25, 26, 29, 30, 31, 32, 35, 37, 39, 41, 42, 46</t>
  </si>
  <si>
    <t>2, 4, 6, 10, 11, 13, 16, 17, 21, 33, 36, 38, 43, 44, 45, 47, 49</t>
  </si>
  <si>
    <t>2, 4, 6, 9, 11, 14, 16, 20, 24, 25, 27, 29, 32, 33, 37, 39, 41, 42, 43, 44, 46, 48</t>
  </si>
  <si>
    <t>3, 5, 8, 10, 12, 15, 17, 18, 21, 26, 30, 31, 38, 45, 47, 49</t>
  </si>
  <si>
    <t>2, 5, 8, 10, 12, 15, 17, 22, 23, 25, 26, 27, 29, 31, 33, 35, 37, 39, 41, 44, 45, 46, 48</t>
  </si>
  <si>
    <t>3, 4, 6, 9, 11, 13, 14, 16, 18, 21, 24, 28, 38, 40, 42, 43, 47, 49</t>
  </si>
  <si>
    <t>2, 4, 5, 8, 10, 12, 14, 16, 21, 24, 25, 28, 31, 35, 37, 38, 39, 41, 43, 44, 45, 47, 49</t>
  </si>
  <si>
    <t>3, 6, 9, 11, 13, 15, 17, 18, 22, 23, 26, 27, 29, 40, 42, 46, 48</t>
  </si>
  <si>
    <t>1, 3, 5, 8, 9, 11, 15, 16, 18, 19, 22, 24, 31, 35, 37, 38, 40, 42, 43, 47</t>
  </si>
  <si>
    <t>2, 4, 6, 10, 12, 13, 14, 23, 25, 26, 27, 28, 29, 32, 41, 45, 46, 48, 49</t>
  </si>
  <si>
    <t>2, 3, 4, 5, 9, 10, 11, 13, 16, 19, 22, 25, 26, 28, 32, 35, 38, 40, 45, 48</t>
  </si>
  <si>
    <t>1, 6, 8, 12, 14, 15, 18, 23, 27, 29, 31, 36, 37, 41, 42, 43, 46, 47, 49</t>
  </si>
  <si>
    <t>1, 2, 3, 5, 8, 11, 14, 16, 19, 21, 24, 26, 28, 30, 32, 36, 37, 38, 41, 44, 49</t>
  </si>
  <si>
    <t>4, 6, 9, 10, 12, 13, 15, 23, 25, 27, 29, 33, 35, 39, 40, 42, 43, 45</t>
  </si>
  <si>
    <t>2, 4, 5, 6, 8, 10, 12, 14, 18, 21, 23, 27, 30, 32, 33, 35, 38, 40, 41, 43, 44, 47, 49</t>
  </si>
  <si>
    <t>9, 11, 13, 15, 19, 20, 22, 24, 25, 26, 28, 34, 36, 39, 42, 45</t>
  </si>
  <si>
    <t>2, 4, 6, 8, 10, 11, 13, 15, 18, 19, 22, 25, 26, 30, 32, 34, 36, 38, 43, 44, 46, 47, 49</t>
  </si>
  <si>
    <t>5, 7, 9, 12, 14, 20, 21, 23, 24, 27, 28, 33, 35, 39, 40, 41, 42, 45</t>
  </si>
  <si>
    <t>2, 4, 5, 6, 7, 8, 10, 12, 15, 18, 20, 21, 23, 25, 33, 35, 38, 40, 42, 45, 47, 49</t>
  </si>
  <si>
    <t>9, 11, 13, 14, 19, 22, 24, 26, 27, 28, 29, 30, 34, 36, 39, 41, 43, 44, 46</t>
  </si>
  <si>
    <t>2, 5, 7, 8, 9, 11, 13, 21, 22, 24, 26, 28, 30, 33, 34, 36, 38, 39, 42, 45, 47, 49</t>
  </si>
  <si>
    <t>4, 6, 10, 14, 15, 18, 19, 20, 23, 25, 27, 29, 35, 40, 41, 43, 44, 46</t>
  </si>
  <si>
    <t>4, 5, 6, 7, 11, 13, 14, 18, 19, 20, 22, 25, 28, 30, 32, 34, 36, 38, 39, 43, 46, 49</t>
  </si>
  <si>
    <t>2, 3, 9, 10, 23, 24, 26, 27, 29, 33, 40, 41, 42, 44, 45, 47, 48</t>
  </si>
  <si>
    <t>2, 7, 9, 11, 14, 18, 22, 23, 25, 27, 28, 30, 32, 33, 34, 36, 38, 39, 40, 43, 46, 49</t>
  </si>
  <si>
    <t>3, 4, 5, 6, 13, 20, 24, 26, 29, 35, 41, 44, 45, 47, 48</t>
  </si>
  <si>
    <t>2, 6, 9, 13, 14, 16, 18, 20, 22, 24, 25, 27, 28, 29, 32, 35, 42, 43, 45, 49</t>
  </si>
  <si>
    <t>3, 4, 5, 7, 10, 30, 33, 36, 38, 39, 41, 44, 46, 47, 48</t>
  </si>
  <si>
    <t>2, 3, 5, 7, 9, 10, 12, 16, 18, 20, 22, 25, 27, 29, 30, 35, 37, 40, 43, 44, 45, 49</t>
  </si>
  <si>
    <t>1, 6, 19, 23, 24, 28, 31, 32, 33, 36, 38, 39, 41, 42, 47, 48</t>
  </si>
  <si>
    <t>2, 3, 5, 6, 9, 16, 18, 22, 23, 25, 27, 31, 33, 35, 37, 40, 42, 43, 44, 45, 47, 49</t>
  </si>
  <si>
    <t>1, 7, 10, 12, 19, 20, 24, 28, 29, 30, 32, 36, 38, 39, 41</t>
  </si>
  <si>
    <t>1, 3, 6, 12, 16, 18, 20, 22, 25, 27, 30, 31, 32, 33, 34, 36, 38, 40, 45, 47, 49</t>
  </si>
  <si>
    <t>2, 5, 7, 9, 10, 19, 23, 24, 28, 35, 37, 39, 41, 42, 43, 44</t>
  </si>
  <si>
    <t>3, 5, 7, 9, 12, 16, 18, 19, 22, 25, 28, 31, 35, 37, 38, 39, 40, 42, 43, 45, 47, 49</t>
  </si>
  <si>
    <t>1, 2, 6, 10, 20, 23, 24, 26, 29, 30, 32, 33, 34, 41</t>
  </si>
  <si>
    <t>5, 6, 7, 9, 10, 12, 16, 18, 19, 22, 24, 26, 29, 31, 33, 35, 37, 40, 41, 42, 45, 47</t>
  </si>
  <si>
    <t>1, 2, 3, 20, 23, 25, 28, 30, 34, 38, 39, 43, 49</t>
  </si>
  <si>
    <t>2, 5, 7, 9, 12, 16, 19, 22, 24, 28, 30, 31, 33, 34, 37, 38, 39, 40, 42, 45, 47, 49</t>
  </si>
  <si>
    <t>1, 3, 6, 15, 18, 20, 23, 25, 26, 29, 35, 41, 43</t>
  </si>
  <si>
    <t>5, 7, 12, 16, 18, 20, 25, 27, 28, 29, 31, 33, 34, 37, 41, 42, 43, 47, 49</t>
  </si>
  <si>
    <t>1, 3, 15, 17, 22, 23, 26, 30, 38, 39</t>
  </si>
  <si>
    <t>1, 3, 5, 7, 12, 15, 16, 17, 20, 26, 33, 37, 38, 40, 41, 42, 47, 49</t>
  </si>
  <si>
    <t>18, 22, 23, 25, 27, 28, 29, 30, 31, 34, 43</t>
  </si>
  <si>
    <t>3, 5, 7, 12, 13, 14, 16, 18, 22, 27, 28, 29, 31, 37, 38, 40, 42, 47, 49</t>
  </si>
  <si>
    <t>1, 4, 15, 17, 20, 21, 23, 25, 26, 30, 33, 34, 41, 43</t>
  </si>
  <si>
    <t>1, 8, 9, 13, 14, 16, 18, 20, 23, 25, 26, 27, 28, 29, 31, 34, 37, 40, 43</t>
  </si>
  <si>
    <t>4, 5, 7, 12, 15, 17, 21, 22, 30, 33, 38, 41, 42, 47, 49</t>
  </si>
  <si>
    <t>1, 4, 7, 9, 12, 14, 15, 18, 20, 28, 29, 30, 31, 33, 40, 42, 43, 46, 49</t>
  </si>
  <si>
    <t>5, 8, 13, 16, 17, 21, 22, 23, 25, 26, 27, 34, 37, 38, 41, 47</t>
  </si>
  <si>
    <t>1, 4, 7, 8, 9, 12, 13, 14, 15, 17, 21, 23, 25, 27, 31, 34, 37, 40, 42, 47</t>
  </si>
  <si>
    <t>2, 5, 16, 18, 20, 22, 26, 28, 29, 33, 38, 39, 41, 43, 46, 49</t>
  </si>
  <si>
    <t>1, 4, 5, 8, 12, 14, 15, 16, 18, 20, 23, 25, 27, 29, 33, 34, 36, 37, 39, 45, 47</t>
  </si>
  <si>
    <t>2, 7, 9, 10, 13, 17, 21, 22, 26, 28, 31, 38, 40, 41, 42, 43, 46</t>
  </si>
  <si>
    <t>1, 5, 7, 8, 10, 12, 16, 18, 22, 25, 26, 28, 31, 32, 34, 36, 37, 38, 39, 41, 47</t>
  </si>
  <si>
    <t>2, 4, 9, 13, 14, 17, 20, 21, 23, 27, 29, 33, 40, 42, 43, 45, 46</t>
  </si>
  <si>
    <t>1, 2, 4, 7, 8, 10, 13, 16, 18, 20, 22, 23, 25, 27, 29, 31, 34, 36, 39, 45, 46, 47</t>
  </si>
  <si>
    <t>5, 9, 12, 14, 17, 21, 26, 32, 33, 35, 37, 38, 40, 41, 42, 43</t>
  </si>
  <si>
    <t>2, 5, 7, 9, 12, 14, 16, 17, 18, 20, 21, 22, 23, 25, 27, 31, 33, 35, 39, 41, 43, 45</t>
  </si>
  <si>
    <t>1, 4, 8, 10, 13, 26, 29, 32, 34, 36, 37, 40, 42, 46, 47, 48, 49</t>
  </si>
  <si>
    <t>1, 4, 7, 9, 10, 12, 13, 14, 16, 22, 25, 29, 33, 35, 37, 39, 40, 42, 43, 45, 46, 48</t>
  </si>
  <si>
    <t>2, 5, 8, 15, 17, 18, 20, 21, 26, 27, 31, 32, 34, 36, 41, 47, 49</t>
  </si>
  <si>
    <t>3, 5, 7, 9, 13, 17, 20, 21, 22, 25, 27, 30, 33, 34, 35, 37, 40, 44, 45, 47, 49</t>
  </si>
  <si>
    <t>1, 4, 6, 10, 12, 14, 15, 16, 18, 26, 31, 32, 36, 38, 39, 48</t>
  </si>
  <si>
    <t>1, 3, 4, 5, 7, 13, 14, 17, 22, 25, 26, 27, 30, 32, 34, 36, 38, 40, 45, 47, 48</t>
  </si>
  <si>
    <t>6, 8, 9, 10, 12, 15, 16, 18, 20, 21, 31, 33, 35, 39, 44, 49</t>
  </si>
  <si>
    <t>1, 6, 8, 9, 10, 12, 14, 16, 23, 28, 30, 31, 35, 40, 43, 44, 46, 47, 49</t>
  </si>
  <si>
    <t>2, 3, 4, 17, 20, 24, 26, 27, 29, 32, 33, 34, 36, 37, 39</t>
  </si>
  <si>
    <t>1, 3, 6, 7, 12, 13, 14, 17, 20, 23, 24, 26, 27, 31, 37, 39, 40, 42, 44, 46</t>
  </si>
  <si>
    <t>2, 8, 9, 10, 16, 28, 29, 32, 33, 35, 36, 43, 45, 47, 49</t>
  </si>
  <si>
    <t>3, 6, 7, 9, 10, 12, 16, 20, 23, 24, 26, 28, 31, 35, 37, 39, 45, 46, 47, 49</t>
  </si>
  <si>
    <t>1, 2, 8, 13, 14, 17, 27, 29, 32, 33, 36, 40, 42, 43, 44</t>
  </si>
  <si>
    <t>1, 3, 4, 5, 10, 13, 16, 18, 20, 22, 25, 27, 29, 31, 32, 33, 35, 37, 39, 42, 45, 46, 48</t>
  </si>
  <si>
    <t>6, 7, 9, 11, 14, 23, 28, 44, 47, 49</t>
  </si>
  <si>
    <t>3, 6, 9, 11, 13, 18, 20, 22, 25, 26, 27, 28, 31, 33, 35, 37, 39, 42, 44, 45, 47, 48, 49</t>
  </si>
  <si>
    <t>1, 4, 5, 7, 10, 14, 15, 16, 23, 29, 32, 38, 46</t>
  </si>
  <si>
    <t>3, 4, 5, 7, 9, 11, 13, 14, 15, 16, 18, 19, 22, 25, 27, 29, 32, 35, 37, 42, 46, 48</t>
  </si>
  <si>
    <t>1, 10, 20, 23, 26, 28, 31, 33, 34, 38, 39, 47, 49</t>
  </si>
  <si>
    <t>3, 4, 7, 9, 12, 14, 16, 18, 20, 22, 25, 27, 32, 34, 37, 38, 39, 42, 46, 47, 48, 49</t>
  </si>
  <si>
    <t>1, 5, 10, 11, 13, 15, 19, 23, 26, 28, 29, 31, 33, 35</t>
  </si>
  <si>
    <t>1, 4, 7, 9, 11, 12, 16, 18, 20, 25, 26, 27, 28, 31, 33, 35, 36, 39, 42, 45, 46, 48</t>
  </si>
  <si>
    <t>3, 5, 10, 13, 14, 15, 19, 22, 29, 32, 34, 37, 38, 47, 49</t>
  </si>
  <si>
    <t>1, 2, 5, 7, 9, 10, 12, 14, 18, 19, 22, 24, 26, 28, 32, 34, 37, 45, 46, 47</t>
  </si>
  <si>
    <t>3, 4, 6, 11, 13, 15, 20, 25, 27, 29, 35, 36, 38, 39, 48</t>
  </si>
  <si>
    <t>1, 3, 6, 15, 18, 20, 24, 25, 27, 28, 32, 34, 36, 39, 44, 45, 46, 47, 48</t>
  </si>
  <si>
    <t>2, 4, 5, 7, 9, 10, 12, 13, 14, 19, 26, 35, 37, 38</t>
  </si>
  <si>
    <t>1, 2, 3, 6, 7, 9, 12, 13, 16, 18, 24, 25, 26, 28, 32, 34, 36, 39, 42, 45, 48</t>
  </si>
  <si>
    <t>4, 5, 10, 14, 15, 19, 20, 35, 37, 38, 44, 46, 47</t>
  </si>
  <si>
    <t>1, 2, 3, 6, 9, 12, 16, 18, 20, 22, 25, 26, 30, 32, 34, 35, 37, 38, 42, 44, 45, 47</t>
  </si>
  <si>
    <t>4, 7, 10, 13, 14, 15, 19, 24, 28, 36, 39, 46, 48</t>
  </si>
  <si>
    <t>2, 4, 6, 7, 9, 12, 13, 16, 19, 21, 24, 26, 28, 33, 36, 38, 42, 44, 45, 46, 47</t>
  </si>
  <si>
    <t>1, 3, 10, 14, 15, 18, 20, 22, 25, 30, 34, 35, 39, 48</t>
  </si>
  <si>
    <t>2, 6, 7, 9, 12, 14, 16, 18, 21, 24, 26, 33, 34, 35, 38, 39, 42, 43, 45, 47, 49</t>
  </si>
  <si>
    <t>1, 3, 4, 10, 13, 15, 19, 20, 22, 25, 28, 30, 36, 44, 46, 48</t>
  </si>
  <si>
    <t>1, 2, 7, 9, 12, 13, 15, 18, 19, 21, 22, 24, 26, 28, 33, 35, 38, 42, 45, 49</t>
  </si>
  <si>
    <t>3, 4, 6, 10, 14, 16, 25, 30, 34, 36, 39, 41, 43, 44, 46, 47, 48</t>
  </si>
  <si>
    <t>1, 3, 5, 9, 13, 21, 22, 24, 26, 28, 30, 33, 34, 35, 36, 38, 39, 41, 42, 45, 47</t>
  </si>
  <si>
    <t>2, 4, 6, 7, 10, 12, 14, 15, 16, 18, 25, 43, 44, 46, 48, 49</t>
  </si>
  <si>
    <t>3, 4, 5, 6, 7, 9, 12, 21, 22, 24, 26, 28, 30, 33, 35, 37, 39, 41, 42, 44, 46, 49</t>
  </si>
  <si>
    <t>1, 2, 8, 10, 13, 14, 15, 16, 18, 34, 36, 38, 43, 45, 47, 48</t>
  </si>
  <si>
    <t>2, 3, 5, 10, 13, 18, 19, 21, 22, 24, 26, 28, 30, 33, 35, 37, 39, 41, 42, 43, 46, 48</t>
  </si>
  <si>
    <t>1, 4, 6, 7, 8, 9, 12, 14, 15, 16, 36, 38, 44, 45, 47, 49</t>
  </si>
  <si>
    <t>3, 6, 8, 12, 15, 18, 19, 21, 22, 25, 27, 28, 29, 33, 35, 36, 38, 41, 47</t>
  </si>
  <si>
    <t>1, 4, 5, 9, 10, 13, 24, 26, 37, 39, 42, 43, 44, 48, 49</t>
  </si>
  <si>
    <t>3, 5, 9, 12, 14, 15, 17, 18, 20, 22, 24, 25, 27, 29, 33, 35, 36, 37, 42, 48</t>
  </si>
  <si>
    <t>1, 2, 4, 6, 8, 10, 16, 19, 21, 28, 38, 43, 44, 49</t>
  </si>
  <si>
    <t>1, 3, 6, 9, 10, 16, 19, 20, 27, 35, 37, 41, 43, 44, 47, 48, 49</t>
  </si>
  <si>
    <t>2, 4, 5, 11, 12, 14, 15, 17, 18, 21, 24, 25, 28, 29, 36, 38, 42</t>
  </si>
  <si>
    <t>10, 14, 18, 19, 21, 24, 25, 27, 28, 29, 34, 35, 36, 38, 41, 42, 43, 47, 49</t>
  </si>
  <si>
    <t>1, 2, 3, 4, 5, 6, 11, 12, 13, 16, 17, 20, 37, 40, 44, 48</t>
  </si>
  <si>
    <t>1, 3, 5, 6, 11, 12, 18, 20, 22, 24, 27, 34, 35, 40, 41, 47, 48</t>
  </si>
  <si>
    <t>2, 13, 14, 16, 17, 19, 21, 25, 28, 36, 37, 42, 43, 44</t>
  </si>
  <si>
    <t>1, 3, 6, 10, 11, 13, 18, 22, 24, 34, 35, 37, 40, 42, 43, 44, 47, 48</t>
  </si>
  <si>
    <t>2, 5, 12, 14, 16, 17, 20, 21, 23, 25, 27, 28, 36, 41</t>
  </si>
  <si>
    <t>1, 6, 10, 11, 12, 14, 16, 18, 20, 24, 27, 28, 29, 30, 34, 36, 37, 41, 48</t>
  </si>
  <si>
    <t>2, 3, 5, 13, 17, 21, 22, 23, 35, 40, 42, 43, 44, 47</t>
  </si>
  <si>
    <t>1, 3, 4, 5, 10, 11, 12, 13, 16, 18, 20, 27, 31, 34, 36, 40, 41, 43, 47, 48</t>
  </si>
  <si>
    <t>2, 6, 14, 17, 22, 23, 24, 28, 29, 30, 35, 37, 42, 44</t>
  </si>
  <si>
    <t>2, 4, 6, 10, 11, 12, 14, 16, 18, 20, 22, 24, 27, 30, 31, 34, 36, 40, 41, 42, 46</t>
  </si>
  <si>
    <t>1, 3, 5, 13, 17, 19, 23, 28, 29, 33, 37, 43, 44, 47, 48</t>
  </si>
  <si>
    <t>1, 3, 6, 8, 10, 16, 17, 18, 19, 22, 24, 26, 27, 28, 30, 32, 33, 36, 39, 41, 44, 46</t>
  </si>
  <si>
    <t>4, 5, 7, 11, 12, 13, 14, 20, 23, 29, 31, 34, 37, 40, 42, 47</t>
  </si>
  <si>
    <t>1, 4, 7, 8, 13, 16, 17, 19, 22, 29, 31, 33, 36, 37, 39, 40, 41, 44</t>
  </si>
  <si>
    <t>10, 11, 20, 23, 26, 27, 30, 32, 38, 42, 43, 45, 46, 47</t>
  </si>
  <si>
    <t>1, 4, 7, 11, 13, 17, 19, 20, 22, 26, 27, 31, 36, 37, 38, 39, 41, 45, 48</t>
  </si>
  <si>
    <t>8, 10, 15, 18, 23, 28, 29, 30, 32, 33, 40, 43, 44, 46</t>
  </si>
  <si>
    <t>1, 4, 7, 13, 14, 18, 19, 20, 22, 23, 26, 30, 33, 36, 37, 39, 41, 43, 48</t>
  </si>
  <si>
    <t>8, 10, 11, 15, 21, 27, 28, 29, 31, 32, 38, 40, 44, 45, 46, 47</t>
  </si>
  <si>
    <t>1, 4, 7, 10, 11, 13, 15, 18, 20, 22, 30, 36, 37, 38, 39, 40, 43, 46, 48</t>
  </si>
  <si>
    <t>8, 14, 21, 23, 26, 27, 28, 29, 31, 32, 33, 41, 44, 45, 47</t>
  </si>
  <si>
    <t>1, 3, 7, 8, 11, 13, 14, 18, 20, 21, 22, 26, 29, 31, 33, 36, 38, 39, 45</t>
  </si>
  <si>
    <t>4, 10, 15, 23, 27, 28, 30, 32, 37, 40, 41, 43, 44, 46, 47, 48</t>
  </si>
  <si>
    <t>3, 7, 8, 10, 11, 13, 15, 18, 20, 23, 26, 27, 29, 31, 36, 39, 40, 43, 47, 48</t>
  </si>
  <si>
    <t>1, 4, 9, 14, 16, 21, 22, 28, 30, 32, 33, 37, 38, 41, 44, 45, 46, 49</t>
  </si>
  <si>
    <t>1, 8, 9, 10, 11, 14, 15, 16, 18, 20, 23, 25, 27, 30, 32, 35, 37, 39, 41, 43, 46, 48</t>
  </si>
  <si>
    <t>3, 4, 5, 7, 19, 21, 22, 26, 28, 33, 36, 38, 40, 42, 47, 49</t>
  </si>
  <si>
    <t>1, 3, 4, 7, 8, 14, 15, 18, 21, 23, 25, 27, 30, 32, 35, 36, 38, 40, 42, 43, 46, 48</t>
  </si>
  <si>
    <t>5, 9, 10, 11, 12, 16, 19, 20, 22, 26, 28, 33, 37, 39, 41, 47, 49</t>
  </si>
  <si>
    <t>1, 3, 5, 9, 11, 16, 18, 20, 27, 28, 29, 30, 34, 35, 37, 39, 43, 44, 46, 47</t>
  </si>
  <si>
    <t>6, 12, 13, 14, 17, 19, 22, 23, 24, 25, 40, 41, 42, 48, 49</t>
  </si>
  <si>
    <t>3, 5, 9, 11, 12, 14, 16, 17, 19, 22, 25, 27, 28, 29, 34, 37, 40, 41, 43, 49</t>
  </si>
  <si>
    <t>1, 2, 6, 13, 18, 20, 23, 24, 30, 35, 39, 42, 44, 45, 46, 47</t>
  </si>
  <si>
    <t>2, 5, 7, 10, 14, 17, 20, 23, 24, 25, 27, 30, 31, 32, 33, 34, 36, 39, 41, 43, 45</t>
  </si>
  <si>
    <t>3, 6, 11, 12, 13, 15, 16, 22, 26, 28, 29, 35, 37, 40, 42, 44, 46, 48, 49</t>
  </si>
  <si>
    <t>1, 4, 5, 7, 10, 11, 12, 15, 17, 19, 22, 26, 28, 30, 32, 36, 38, 41, 45, 48, 49</t>
  </si>
  <si>
    <t>2, 6, 8, 16, 20, 31, 33, 37, 39, 40, 42, 43, 44, 46</t>
  </si>
  <si>
    <t>2, 4, 6, 8, 10, 11, 17, 21, 25, 28, 31, 33, 37, 38, 39, 40, 41, 44, 46, 49</t>
  </si>
  <si>
    <t>1, 5, 7, 12, 16, 18, 19, 20, 22, 26, 30, 43, 45, 48</t>
  </si>
  <si>
    <t>1, 5, 9, 12, 16, 17, 18, 21, 24, 25, 27, 30, 33, 36, 38, 39, 41, 42, 43, 46, 48</t>
  </si>
  <si>
    <t>2, 4, 6, 8, 10, 11, 15, 19, 22, 26, 40, 44, 49</t>
  </si>
  <si>
    <t>1, 4, 8, 10, 11, 12, 14, 15, 16, 17, 18, 21, 23, 25, 30, 33, 36, 39, 41, 44, 46, 48</t>
  </si>
  <si>
    <t>2, 5, 6, 7, 9, 19, 22, 24, 26, 27, 38, 40, 42, 43, 49</t>
  </si>
  <si>
    <t>1, 4, 6, 8, 12, 14, 15, 16, 19, 21, 22, 24, 27, 33, 36, 38, 40, 41, 42, 44, 46, 48</t>
  </si>
  <si>
    <t>2, 5, 7, 9, 10, 11, 17, 18, 23, 25, 30, 39, 43, 49</t>
  </si>
  <si>
    <t>2, 4, 6, 11, 14, 18, 19, 21, 22, 23, 24, 27, 29, 33, 35, 36, 38, 39, 40, 44, 46</t>
  </si>
  <si>
    <t>1, 5, 7, 8, 9, 12, 15, 16, 17, 25, 30, 32, 41, 42, 43, 47, 48, 49</t>
  </si>
  <si>
    <t>2, 4, 5, 7, 9, 11, 14, 16, 19, 21, 22, 23, 24, 25, 27, 29, 33, 36, 37, 39, 44</t>
  </si>
  <si>
    <t>1, 6, 8, 12, 15, 17, 18, 30, 32, 35, 40, 41, 42, 43, 46, 47, 48, 49</t>
  </si>
  <si>
    <t>4, 7, 9, 11, 12, 14, 15, 16, 17, 18, 19, 21, 23, 25, 27, 29, 32, 42, 46, 47, 49</t>
  </si>
  <si>
    <t>1, 2, 5, 6, 8, 22, 24, 26, 30, 33, 35, 36, 37, 39, 40, 41, 43, 44, 48</t>
  </si>
  <si>
    <t>3, 4, 7, 9, 11, 16, 18, 19, 21, 25, 27, 29, 30, 32, 33, 35, 37, 39, 41, 46, 47, 49</t>
  </si>
  <si>
    <t>1, 2, 5, 6, 12, 14, 15, 17, 22, 23, 24, 26, 36, 40, 42, 43, 44, 45, 48</t>
  </si>
  <si>
    <t>1, 7, 9, 12, 14, 15, 17, 19, 21, 22, 23, 24, 26, 28, 30, 32, 35, 36, 37, 41, 47</t>
  </si>
  <si>
    <t>2, 3, 4, 6, 8, 11, 18, 27, 29, 33, 39, 40, 42, 43, 44, 45, 46</t>
  </si>
  <si>
    <t>1, 2, 4, 7, 9, 11, 14, 17, 22, 23, 26, 28, 30, 31, 32, 35, 37, 40, 42, 44, 49</t>
  </si>
  <si>
    <t>3, 5, 8, 12, 16, 19, 20, 21, 24, 27, 29, 33, 36, 38, 39, 41, 45, 46, 47</t>
  </si>
  <si>
    <t>1, 3, 5, 7, 8, 12, 16, 19, 20, 22, 24, 27, 30, 32, 34, 36, 37, 43, 44, 46, 47</t>
  </si>
  <si>
    <t>9, 10, 17, 18, 23, 25, 26, 31, 33, 38, 39, 42, 48, 49</t>
  </si>
  <si>
    <t>1, 3, 5, 8, 9, 12, 14, 16, 17, 19, 22, 24, 26, 30, 32, 37, 39, 43, 44, 46, 47, 48</t>
  </si>
  <si>
    <t>7, 10, 18, 20, 23, 25, 27, 33, 34, 36, 38, 42, 49</t>
  </si>
  <si>
    <t>1, 3, 5, 7, 10, 12, 14, 17, 18, 19, 22, 30, 31, 36, 38, 42, 43, 44, 46, 47, 48</t>
  </si>
  <si>
    <t>2, 8, 16, 25, 26, 27, 32, 33, 34, 37, 39</t>
  </si>
  <si>
    <t>1, 7, 14, 16, 18, 19, 22, 23, 25, 26, 27, 30, 32, 33, 35, 37, 39, 41, 43, 47</t>
  </si>
  <si>
    <t>2, 3, 8, 10, 12, 17, 31, 34, 36, 38, 42, 44, 46, 48</t>
  </si>
  <si>
    <t>1, 3, 7, 14, 16, 19, 22, 23, 25, 26, 27, 30, 32, 34, 35, 36, 37, 38, 41, 48</t>
  </si>
  <si>
    <t>2, 8, 10, 12, 17, 18, 31, 33, 39, 42, 43, 44, 46, 47, 49</t>
  </si>
  <si>
    <t>3, 8, 16, 18, 19, 22, 23, 25, 27, 30, 31, 32, 33, 35, 37, 39, 42, 44, 47, 49</t>
  </si>
  <si>
    <t>1, 2, 7, 10, 12, 14, 26, 34, 36, 38, 41, 43, 46, 48</t>
  </si>
  <si>
    <t>1, 3, 7, 8, 10, 11, 14, 16, 19, 22, 23, 25, 26, 27, 30, 31, 33, 37, 47</t>
  </si>
  <si>
    <t>2, 4, 12, 18, 32, 34, 35, 36, 38, 41, 42, 44, 48, 49</t>
  </si>
  <si>
    <t>2, 4, 10, 11, 12, 13, 14, 16, 18, 20, 22, 23, 25, 27, 31, 34, 38, 42, 47, 48</t>
  </si>
  <si>
    <t>1, 7, 26, 30, 32, 33, 35, 36, 37, 41, 43, 44, 49</t>
  </si>
  <si>
    <t>1, 2, 4, 6, 14, 16, 20, 22, 23, 25, 27, 30, 32, 33, 34, 35, 37, 41, 43, 45, 47, 49</t>
  </si>
  <si>
    <t>7, 8, 10, 11, 12, 13, 17, 18, 26, 31, 36, 38, 44, 48</t>
  </si>
  <si>
    <t>1, 3, 6, 7, 11, 13, 16, 20, 22, 23, 25, 30, 31, 32, 33, 34, 35, 37, 41, 43, 45, 47</t>
  </si>
  <si>
    <t>4, 8, 10, 12, 14, 17, 18, 26, 27, 36, 38, 44, 48, 49</t>
  </si>
  <si>
    <t>1, 3, 6, 8, 10, 12, 13, 14, 16, 18, 20, 22, 25, 27, 30, 31, 34, 35, 36, 39, 43, 45, 47</t>
  </si>
  <si>
    <t>4, 7, 11, 15, 17, 19, 24, 26, 28, 32, 33, 37, 38, 40, 44, 46, 48</t>
  </si>
  <si>
    <t>1, 3, 5, 6, 8, 10, 13, 15, 17, 20, 22, 24, 26, 28, 31, 33, 34, 36, 44, 45, 46, 47, 48</t>
  </si>
  <si>
    <t>11, 12, 14, 16, 18, 19, 27, 30, 32, 35, 37, 38, 39, 40, 41, 43</t>
  </si>
  <si>
    <t>1, 3, 5, 8, 10, 13, 15, 17, 18, 20, 22, 24, 26, 27, 30, 32, 35, 36, 37, 39, 41, 44, 45, 47</t>
  </si>
  <si>
    <t>6, 11, 12, 14, 16, 19, 28, 31, 33, 34, 38, 40, 42, 43, 46, 48</t>
  </si>
  <si>
    <t>3, 8, 10, 11, 12, 14, 17, 18, 20, 22, 24, 26, 30, 32, 34, 35, 38, 39, 40, 42, 44, 46, 48</t>
  </si>
  <si>
    <t>1, 5, 6, 13, 15, 19, 27, 28, 31, 33, 36, 37, 41, 43, 45, 47</t>
  </si>
  <si>
    <t>1, 3, 6, 9, 11, 14, 15, 18, 19, 23, 26, 29, 31, 34, 38, 40, 41, 42, 43, 44, 46</t>
  </si>
  <si>
    <t>4, 5, 8, 10, 13, 20, 24, 25, 27, 28, 32, 33, 35, 37, 39</t>
  </si>
  <si>
    <t>1, 3, 4, 5, 6, 8, 11, 14, 18, 20, 23, 25, 28, 31, 32, 37, 38, 39, 44, 46</t>
  </si>
  <si>
    <t>9, 10, 15, 19, 24, 27, 29, 33, 34, 35, 40, 41, 42, 43</t>
  </si>
  <si>
    <t>1, 4, 6, 9, 10, 15, 20, 23, 24, 25, 27, 29, 31, 36, 40, 42, 43, 44, 46</t>
  </si>
  <si>
    <t>2, 3, 5, 8, 11, 14, 18, 19, 28, 32, 35, 37, 38, 39</t>
  </si>
  <si>
    <t>1, 5, 8, 11, 14, 15, 18, 20, 22, 23, 24, 27, 38, 39, 40, 42, 44, 47, 49</t>
  </si>
  <si>
    <t>2, 3, 4, 6, 9, 10, 17, 25, 28, 29, 30, 31, 32, 35, 36, 43</t>
  </si>
  <si>
    <t>4, 6, 8, 11, 14, 15, 17, 18, 20, 23, 28, 29, 30, 31, 32, 35, 37, 43, 49</t>
  </si>
  <si>
    <t>1, 2, 3, 5, 9, 10, 19, 22, 24, 25, 27, 36, 38, 39, 40, 42, 44, 47</t>
  </si>
  <si>
    <t>2, 4, 10, 13, 14, 18, 19, 20, 22, 25, 27, 29, 31, 35, 36, 39, 42, 43, 44, 47, 49</t>
  </si>
  <si>
    <t>1, 3, 5, 6, 8, 11, 15, 17, 21, 23, 24, 28, 30, 32, 37, 38, 40</t>
  </si>
  <si>
    <t>1, 2, 5, 10, 13, 14, 17, 18, 21, 24, 27, 29, 32, 34, 36, 37, 39, 42, 46, 49</t>
  </si>
  <si>
    <t>6, 8, 15, 19, 20, 22, 28, 30, 31, 35, 38, 40, 43, 44, 45, 47</t>
  </si>
  <si>
    <t>2, 5, 6, 8, 10, 13, 17, 18, 20, 21, 24, 27, 29, 30, 38, 40, 43, 45, 46, 49</t>
  </si>
  <si>
    <t>1, 14, 15, 19, 22, 28, 31, 32, 33, 34, 35, 36, 37, 39, 42, 47</t>
  </si>
  <si>
    <t>1, 5, 10, 13, 15, 17, 20, 21, 24, 27, 28, 29, 31, 33, 34, 37, 39, 41, 43, 46, 49</t>
  </si>
  <si>
    <t>2, 6, 7, 8, 14, 18, 19, 22, 25, 30, 32, 35, 36, 38, 42, 45, 47</t>
  </si>
  <si>
    <t>1, 5, 7, 9, 13, 15, 18, 19, 22, 24, 25, 28, 30, 33, 35, 38, 39, 42, 46, 47, 49</t>
  </si>
  <si>
    <t>6, 8, 10, 14, 20, 21, 27, 29, 31, 34, 36, 37, 41, 43, 45</t>
  </si>
  <si>
    <t>1, 5, 6, 7, 8, 10, 19, 21, 27, 30, 31, 33, 36, 41, 46, 47, 49</t>
  </si>
  <si>
    <t>9, 12, 13, 15, 16, 17, 18, 20, 22, 25, 26, 28, 34, 35, 42, 45</t>
  </si>
  <si>
    <t>6, 8, 12, 13, 16, 18, 21, 23, 25, 27, 30, 34, 36, 37, 41, 42, 44, 45, 46, 49</t>
  </si>
  <si>
    <t>1, 5, 7, 9, 15, 17, 19, 20, 26, 28, 31, 33, 35, 47, 48</t>
  </si>
  <si>
    <t>1, 3, 5, 7, 8, 9, 10, 12, 15, 19, 23, 28, 30, 33, 34, 41, 44, 47, 48, 49</t>
  </si>
  <si>
    <t>13, 16, 17, 20, 21, 25, 26, 27, 31, 35, 36, 37, 38, 42, 45</t>
  </si>
  <si>
    <t>1, 3, 5, 8, 9, 10, 12, 15, 21, 23, 25, 30, 31, 33, 35, 37, 41, 44, 48, 49</t>
  </si>
  <si>
    <t>7, 13, 16, 17, 19, 20, 26, 27, 28, 34, 36, 38, 42, 45, 47</t>
  </si>
  <si>
    <t>3, 5, 7, 14, 16, 19, 20, 23, 25, 26, 28, 30, 35, 37, 38, 41, 42, 44, 45, 47, 49</t>
  </si>
  <si>
    <t>1, 8, 9, 10, 12, 13, 15, 17, 21, 27, 31, 32, 33, 34, 36, 48</t>
  </si>
  <si>
    <t>1, 3, 5, 7, 9, 12, 14, 15, 16, 17, 19, 24, 26, 31, 33, 38, 41, 44, 47, 48, 49</t>
  </si>
  <si>
    <t>8, 10, 13, 20, 21, 23, 25, 27, 30, 32, 34, 35, 36, 37, 39, 42, 45</t>
  </si>
  <si>
    <t>1, 3, 5, 10, 12, 13, 15, 18, 19, 21, 24, 25, 26, 30, 32, 34, 35, 39, 43, 47</t>
  </si>
  <si>
    <t>4, 7, 9, 14, 31, 33, 36, 37, 38, 40, 41, 42, 44, 48, 49</t>
  </si>
  <si>
    <t>1, 9, 10, 13, 15, 17, 19, 21, 24, 25, 26, 28, 29, 31, 33, 35, 37, 39, 44, 47, 48</t>
  </si>
  <si>
    <t>3, 4, 5, 7, 12, 14, 18, 30, 32, 36, 38, 40, 41, 42, 43, 49</t>
  </si>
  <si>
    <t>1, 3, 7, 9, 10, 12, 13, 15, 17, 18, 21, 24, 25, 28, 30, 35, 37, 39, 42, 47, 49</t>
  </si>
  <si>
    <t>4, 5, 14, 19, 22, 29, 31, 32, 33, 34, 36, 38, 40, 41, 43, 44</t>
  </si>
  <si>
    <t>1, 3, 7, 9, 12, 14, 15, 17, 19, 21, 24, 26, 33, 34, 35, 37, 40, 41, 42, 44, 46</t>
  </si>
  <si>
    <t>4, 5, 8, 10, 13, 16, 18, 22, 25, 27, 28, 29, 30, 31, 38, 39, 43, 47</t>
  </si>
  <si>
    <t>2, 5, 7, 9, 11, 12, 13, 15, 17, 19, 22, 25, 28, 30, 32, 34, 40, 42, 43, 44, 46, 47</t>
  </si>
  <si>
    <t>3, 4, 8, 10, 14, 16, 18, 24, 26, 27, 29, 31, 33, 35, 37, 39, 41, 45</t>
  </si>
  <si>
    <t>2, 4, 8, 10, 11, 13, 15, 22, 25, 26, 27, 28, 30, 33, 34, 35, 36, 37, 39, 41, 43, 45</t>
  </si>
  <si>
    <t>1, 3, 5, 7, 14, 16, 17, 18, 19, 29, 31, 32, 40, 44, 46, 47</t>
  </si>
  <si>
    <t>1, 2, 3, 4, 9, 11, 15, 18, 19, 21, 23, 26, 28, 30, 31, 33, 35, 42, 44, 45</t>
  </si>
  <si>
    <t>5, 20, 24, 25, 27, 29, 32, 34, 36, 37, 38, 40, 41, 46, 47</t>
  </si>
  <si>
    <t>1, 3, 9, 15, 18, 20, 24, 25, 26, 28, 31, 33, 34, 35, 37, 40, 43, 44, 46, 48</t>
  </si>
  <si>
    <t>2, 4, 5, 19, 21, 23, 27, 29, 30, 32, 36, 38, 41, 42, 47</t>
  </si>
  <si>
    <t>1, 3, 5, 9, 10, 15, 18, 19, 20, 21, 23, 25, 27, 29, 31, 35, 38, 40, 41, 43</t>
  </si>
  <si>
    <t>2, 4, 24, 26, 30, 32, 33, 34, 36, 37, 42, 44, 46, 47, 48</t>
  </si>
  <si>
    <t>2, 4, 7, 9, 17, 19, 21, 23, 25, 28, 31, 32, 35, 36, 38, 40, 41, 42, 43, 46</t>
  </si>
  <si>
    <t>3, 8, 10, 18, 20, 24, 26, 29, 30, 33, 34, 37, 44, 48</t>
  </si>
  <si>
    <t>2, 3, 7, 9, 17, 18, 20, 23, 26, 28, 29, 31, 33, 35, 37, 40, 41, 42, 48</t>
  </si>
  <si>
    <t>4, 8, 10, 19, 21, 24, 25, 30, 32, 34, 36, 38, 43, 46, 49</t>
  </si>
  <si>
    <t>7, 10, 12, 16, 17, 18, 20, 23, 26, 28, 31, 34, 40, 41, 42, 45, 47, 48, 49</t>
  </si>
  <si>
    <t>3, 4, 8, 9, 21, 24, 25, 29, 30, 33, 35, 36, 37, 43</t>
  </si>
  <si>
    <t>3, 4, 7, 9, 12, 16, 17, 18, 20, 23, 25, 26, 31, 40, 42, 43, 45, 47, 49</t>
  </si>
  <si>
    <t>8, 10, 21, 27, 28, 29, 30, 32, 34, 35, 36, 37, 41</t>
  </si>
  <si>
    <t>4, 8, 9, 12, 17, 20, 25, 29, 30, 32, 34, 35, 36, 38, 40, 42, 43, 45, 47, 49</t>
  </si>
  <si>
    <t>7, 10, 11, 16, 18, 21, 23, 26, 27, 28, 31, 37, 41</t>
  </si>
  <si>
    <t>3, 7, 9, 11, 12, 15, 20, 21, 23, 24, 28, 30, 34, 35, 37, 45, 46, 49</t>
  </si>
  <si>
    <t>4, 8, 10, 16, 25, 26, 27, 29, 31, 32, 38, 40, 41, 42, 43, 47</t>
  </si>
  <si>
    <t>1, 3, 5, 7, 10, 12, 15, 19, 21, 22, 24, 29, 34, 35, 36, 37, 38, 40, 42, 43, 45</t>
  </si>
  <si>
    <t>2, 8, 11, 13, 16, 20, 23, 25, 26, 27, 30, 31, 32, 44, 46</t>
  </si>
  <si>
    <t>5, 8, 10, 11, 12, 13, 15, 16, 19, 21, 24, 26, 32, 35, 36, 37, 38, 40, 44, 46</t>
  </si>
  <si>
    <t>1, 2, 3, 7, 20, 22, 23, 25, 27, 29, 30, 31, 34, 43, 45</t>
  </si>
  <si>
    <t>1, 2, 3, 6, 8, 11, 14, 16, 19, 21, 24, 29, 31, 32, 35, 37, 40, 42, 43, 45, 46, 48</t>
  </si>
  <si>
    <t>5, 7, 10, 12, 13, 15, 20, 22, 23, 25, 26, 27, 30, 36, 38, 44</t>
  </si>
  <si>
    <t>1, 3, 5, 7, 10, 12, 15, 19, 23, 25, 26, 29, 31, 35, 37, 41, 44, 45, 46, 48, 49</t>
  </si>
  <si>
    <t>2, 6, 8, 11, 13, 14, 16, 20, 22, 24, 27, 30, 32, 36, 38, 40, 42, 43</t>
  </si>
  <si>
    <t>3, 6, 9, 12, 14, 16, 19, 22, 26, 28, 30, 31, 35, 36, 38, 40, 41, 42, 44, 46, 48, 49</t>
  </si>
  <si>
    <t>1, 2, 5, 7, 8, 10, 13, 20, 23, 24, 27, 29, 32, 33, 45</t>
  </si>
  <si>
    <t>2, 3, 4, 7, 8, 10, 13, 14, 19, 20, 22, 24, 26, 29, 33, 36, 41, 42, 44, 48</t>
  </si>
  <si>
    <t>5, 6, 9, 23, 27, 28, 30, 31, 32, 34, 35, 38, 45, 46, 47, 49</t>
  </si>
  <si>
    <t>3, 4, 6, 7, 8, 9, 14, 18, 20, 21, 23, 27, 29, 31, 33, 35, 38, 40, 42, 44, 46, 49</t>
  </si>
  <si>
    <t>1, 10, 19, 22, 24, 26, 28, 30, 32, 34, 36, 41, 43, 45, 47, 48</t>
  </si>
  <si>
    <t>1, 3, 6, 8, 9, 13, 18, 20, 21, 26, 27, 28, 30, 32, 34, 36, 38, 39, 40, 43, 45, 48</t>
  </si>
  <si>
    <t>4, 7, 10, 14, 19, 22, 23, 24, 29, 31, 33, 35, 41, 42, 44, 46, 47, 49</t>
  </si>
  <si>
    <t>1, 4, 7, 10, 13, 14, 16, 18, 20, 23, 26, 27, 30, 32, 33, 35, 36, 38, 39, 41, 43, 46, 48</t>
  </si>
  <si>
    <t>3, 6, 8, 9, 21, 22, 24, 28, 29, 31, 34, 40, 42, 44, 45, 47, 49</t>
  </si>
  <si>
    <t>1, 3, 4, 5, 7, 8, 9, 12, 14, 16, 18, 20, 22, 24, 25, 27, 31, 32, 34, 36, 38, 40, 46</t>
  </si>
  <si>
    <t>10, 11, 13, 21, 23, 26, 29, 33, 35, 39, 41, 42, 43, 44, 45, 47, 48, 49</t>
  </si>
  <si>
    <t>2, 5, 6, 11, 13, 20, 23, 25, 29, 31, 33, 34, 35, 36, 38, 39, 40, 42, 43, 44, 47, 49</t>
  </si>
  <si>
    <t>3, 4, 7, 8, 9, 10, 12, 14, 15, 16, 17, 18, 19, 21, 22, 45</t>
  </si>
  <si>
    <t>3, 5, 7, 9, 10, 13, 14, 16, 19, 23, 25, 28, 31, 35, 36, 38, 40, 42, 44, 45, 48, 49</t>
  </si>
  <si>
    <t>1, 2, 4, 6, 11, 12, 15, 17, 18, 20, 21, 29, 33, 34, 43</t>
  </si>
  <si>
    <t>4, 7, 9, 10, 12, 15, 16, 18, 20, 25, 28, 29, 31, 33, 34, 36, 38, 40, 44, 48, 49</t>
  </si>
  <si>
    <t>1, 2, 3, 5, 6, 13, 14, 17, 19, 21, 23, 35, 42, 43, 45</t>
  </si>
  <si>
    <t>1, 3, 4, 5, 6, 9, 12, 14, 16, 18, 21, 25, 28, 29, 31, 33, 34, 40, 42, 44, 48</t>
  </si>
  <si>
    <t>2, 7, 10, 13, 15, 17, 19, 20, 23, 35, 36, 38, 43, 45, 49</t>
  </si>
  <si>
    <t>1, 3, 7, 10, 13, 14, 17, 21, 23, 25, 27, 28, 29, 31, 33, 35, 38, 40, 41, 44, 48, 49</t>
  </si>
  <si>
    <t>2, 4, 5, 6, 9, 15, 18, 19, 20, 34, 36, 42, 43</t>
  </si>
  <si>
    <t>1, 2, 3, 4, 6, 9, 10, 13, 17, 19, 21, 23, 25, 27, 29, 31, 33, 35, 40, 42, 44, 48, 49</t>
  </si>
  <si>
    <t>5, 7, 8, 11, 14, 15, 18, 28, 34, 36, 38, 41, 43</t>
  </si>
  <si>
    <t>1, 4, 7, 8, 9, 10, 11, 13, 14, 15, 18, 20, 23, 25, 28, 31, 33, 36, 38, 40, 41, 44, 46, 48</t>
  </si>
  <si>
    <t>2, 3, 5, 16, 17, 19, 21, 27, 29, 34, 35, 42, 43, 49</t>
  </si>
  <si>
    <t>1, 3, 7, 9, 11, 12, 13, 16, 19, 20, 24, 27, 28, 31, 34, 36, 40, 41, 44, 46, 48</t>
  </si>
  <si>
    <t>2, 4, 8, 10, 14, 17, 18, 21, 22, 25, 26, 29, 32, 35, 42, 49</t>
  </si>
  <si>
    <t>2, 3, 8, 10, 16, 19, 20, 22, 24, 26, 27, 28, 31, 32, 34, 36, 40, 42, 44, 46, 48</t>
  </si>
  <si>
    <t>1, 4, 7, 9, 11, 12, 13, 14, 15, 17, 18, 21, 29, 35, 41, 49</t>
  </si>
  <si>
    <t>1, 3, 5, 7, 8, 10, 12, 14, 15, 16, 19, 23, 27, 28, 31, 35, 39, 40, 42, 46, 48</t>
  </si>
  <si>
    <t>2, 4, 9, 11, 13, 17, 18, 20, 22, 24, 26, 29, 32, 34, 36, 41, 49</t>
  </si>
  <si>
    <t>2, 4, 7, 9, 11, 13, 14, 16, 17, 18, 20, 22, 26, 28, 32, 35, 36, 39, 42, 43, 46</t>
  </si>
  <si>
    <t>1, 5, 8, 10, 12, 15, 19, 23, 24, 27, 29, 37, 40, 41, 47, 48, 49</t>
  </si>
  <si>
    <t>1, 4, 9, 10, 11, 12, 13, 15, 21, 22, 23, 25, 28, 30, 33, 37, 43, 46, 48</t>
  </si>
  <si>
    <t>2, 5, 14, 16, 17, 18, 20, 24, 27, 31, 34, 38, 39, 40, 41, 45, 47, 49</t>
  </si>
  <si>
    <t>1, 9, 11, 13, 15, 16, 17, 20, 21, 22, 24, 27, 29, 34, 37, 40, 43, 45, 47, 48</t>
  </si>
  <si>
    <t>2, 4, 5, 10, 12, 14, 18, 23, 25, 28, 30, 31, 33, 38, 39, 41, 44, 46, 49</t>
  </si>
  <si>
    <t>2, 4, 6, 9, 10, 11, 12, 15, 16, 18, 19, 21, 25, 27, 29, 31, 34, 37, 42, 45, 47, 49</t>
  </si>
  <si>
    <t>13, 14, 20, 22, 28, 30, 32, 35, 38, 39, 40, 41, 43, 44</t>
  </si>
  <si>
    <t>2, 4, 6, 9, 11, 14, 16, 18, 19, 20, 21, 25, 27, 30, 32, 34, 37, 38, 40, 41, 43, 45, 49</t>
  </si>
  <si>
    <t>3, 10, 12, 13, 15, 22, 28, 29, 31, 33, 35, 39, 42, 44, 47</t>
  </si>
  <si>
    <t>2, 4, 10, 13, 14, 15, 16, 18, 20, 22, 24, 28, 30, 31, 32, 33, 34, 37, 39, 42, 44, 47, 49</t>
  </si>
  <si>
    <t>3, 6, 9, 11, 12, 19, 25, 27, 29, 35, 38, 40, 41, 43, 45</t>
  </si>
  <si>
    <t>2, 3, 6, 9, 10, 12, 14, 16, 18, 19, 22, 24, 27, 28, 29, 31, 33, 38, 40, 47, 49</t>
  </si>
  <si>
    <t>11, 15, 20, 25, 30, 32, 34, 35, 39, 41, 42, 43, 44, 45, 46</t>
  </si>
  <si>
    <t>3, 5, 9, 10, 11, 14, 15, 16, 19, 22, 24, 27, 29, 31, 33, 38, 40, 42, 43, 45, 48</t>
  </si>
  <si>
    <t>2, 6, 18, 20, 23, 25, 26, 28, 30, 32, 34, 41, 44, 46, 47, 49</t>
  </si>
  <si>
    <t>2, 5, 6, 9, 11, 14, 15, 16, 17, 19, 22, 25, 28, 29, 30, 33, 38, 43, 45, 47, 49</t>
  </si>
  <si>
    <t>3, 10, 18, 20, 23, 24, 26, 27, 31, 32, 34, 37, 40, 42, 44, 46, 48</t>
  </si>
  <si>
    <t>2, 3, 6, 7, 10, 12, 14, 16, 18, 19, 22, 23, 24, 26, 28, 31, 32, 41, 46, 49</t>
  </si>
  <si>
    <t>5, 9, 11, 13, 17, 25, 27, 29, 30, 33, 34, 37, 38, 42, 44, 45, 47, 48</t>
  </si>
  <si>
    <t>2, 5, 7, 9, 13, 16, 18, 22, 29, 34, 35, 37, 38, 41, 43, 44, 45, 48, 49</t>
  </si>
  <si>
    <t>1, 3, 10, 11, 12, 17, 19, 23, 28, 30, 39, 42, 46, 47</t>
  </si>
  <si>
    <t>1, 4, 5, 7, 9, 10, 13, 16, 19, 22, 26, 29, 32, 35, 36, 38, 39, 41, 42, 45, 48</t>
  </si>
  <si>
    <t>2, 3, 11, 12, 17, 18, 23, 28, 30, 37, 43, 44, 46, 47, 49</t>
  </si>
  <si>
    <t>1, 3, 5, 7, 9, 10, 12, 17, 18, 19, 22, 23, 26, 28, 30, 32, 36, 39, 41, 43, 46, 47</t>
  </si>
  <si>
    <t>2, 4, 11, 13, 14, 16, 20, 21, 29, 35, 37, 38, 42, 44, 48, 49</t>
  </si>
  <si>
    <t>2, 11, 14, 17, 18, 19, 20, 22, 25, 28, 32, 35, 37, 39, 41, 42, 43, 44, 46, 47, 49</t>
  </si>
  <si>
    <t>1, 3, 4, 5, 6, 12, 13, 15, 16, 21, 23, 26, 29, 30, 36, 38, 48</t>
  </si>
  <si>
    <t>1, 3, 11, 12, 13, 14, 16, 18, 20, 25, 29, 30, 32, 35, 37, 39, 41, 43, 45, 47, 48</t>
  </si>
  <si>
    <t>2, 4, 5, 6, 15, 17, 19, 21, 22, 23, 26, 28, 36, 38, 42, 44, 46, 49</t>
  </si>
  <si>
    <t>4, 5, 7, 9, 11, 13, 15, 18, 19, 21, 23, 25, 26, 28, 30, 36, 37, 41, 42, 45, 47, 49</t>
  </si>
  <si>
    <t>1, 3, 6, 12, 14, 16, 20, 29, 32, 35, 38, 39, 43, 44, 46</t>
  </si>
  <si>
    <t>1, 3, 6, 9, 10, 12, 14, 16, 18, 21, 26, 29, 32, 35, 36, 38, 41, 43, 44, 45, 47, 48</t>
  </si>
  <si>
    <t>4, 7, 11, 13, 15, 19, 20, 22, 23, 24, 25, 28, 30, 37, 39, 49</t>
  </si>
  <si>
    <t>3, 6, 9, 11, 12, 13, 15, 18, 21, 24, 25, 28, 29, 30, 32, 35, 37, 39, 41, 47, 49</t>
  </si>
  <si>
    <t>1, 2, 4, 7, 10, 14, 16, 19, 20, 22, 23, 36, 38, 43, 44, 45, 48</t>
  </si>
  <si>
    <t>1, 2, 4, 5, 12, 14, 18, 21, 22, 24, 25, 27, 30, 32, 34, 37, 38, 39, 42, 47</t>
  </si>
  <si>
    <t>3, 7, 9, 10, 11, 13, 15, 16, 19, 28, 29, 31, 35, 36, 43, 45, 46, 48, 49</t>
  </si>
  <si>
    <t>3, 4, 5, 7, 9, 10, 12, 14, 16, 18, 21, 27, 28, 29, 31, 34, 35, 37, 38, 41, 49</t>
  </si>
  <si>
    <t>1, 2, 11, 13, 15, 19, 22, 24, 25, 32, 36, 39, 42, 43, 45, 46, 47, 48</t>
  </si>
  <si>
    <t>2, 4, 9, 11, 15, 16, 18, 21, 24, 27, 31, 32, 34, 35, 38, 41, 42, 43, 45, 47, 49</t>
  </si>
  <si>
    <t>1, 3, 5, 7, 10, 12, 13, 14, 19, 22, 25, 28, 29, 37, 39, 46, 48</t>
  </si>
  <si>
    <t>2, 4, 5, 7, 10, 18, 21, 22, 24, 27, 29, 31, 35, 37, 38, 39, 40, 43, 45, 47, 49</t>
  </si>
  <si>
    <t>1, 3, 9, 11, 12, 13, 14, 15, 16, 19, 25, 28, 30, 32, 34, 41, 42, 44, 46, 48</t>
  </si>
  <si>
    <t>1, 3, 5, 7, 10, 11, 14, 21, 24, 28, 30, 32, 34, 35, 37, 39, 40, 42, 45, 46, 47</t>
  </si>
  <si>
    <t>2, 4, 12, 13, 15, 16, 18, 19, 25, 27, 29, 31, 36, 38, 41, 43, 44</t>
  </si>
  <si>
    <t>1, 4, 5, 6, 10, 12, 14, 18, 23, 24, 26, 27, 30, 31, 34, 36, 38, 40, 42, 44</t>
  </si>
  <si>
    <t>7, 11, 13, 15, 16, 19, 21, 25, 28, 35, 37, 39, 41, 43, 45, 46, 47</t>
  </si>
  <si>
    <t>4, 5, 6, 8, 10, 11, 12, 15, 17, 19, 21, 23, 26, 28, 30, 35, 36, 38, 47, 49</t>
  </si>
  <si>
    <t>13, 16, 18, 24, 25, 27, 31, 37, 39, 40, 41, 42, 44, 45, 46</t>
  </si>
  <si>
    <t>5, 6, 8, 10, 13, 15, 17, 19, 21, 24, 26, 27, 31, 33, 35, 36, 37, 39, 42, 44, 47, 48</t>
  </si>
  <si>
    <t>1, 4, 11, 12, 16, 18, 23, 25, 28, 30, 38, 40, 41, 43, 45, 49</t>
  </si>
  <si>
    <t>2, 3, 5, 6, 10, 13, 15, 17, 21, 23, 24, 26, 28, 30, 33, 37, 41, 44, 46, 47, 48</t>
  </si>
  <si>
    <t>1, 7, 8, 11, 16, 18, 25, 27, 31, 34, 35, 36, 38, 39, 42, 43, 45, 49</t>
  </si>
  <si>
    <t>2, 3, 7, 8, 10, 15, 17, 21, 23, 25, 26, 28, 30, 33, 37, 39, 41, 44, 46, 47, 48</t>
  </si>
  <si>
    <t>1, 5, 6, 11, 13, 16, 18, 20, 24, 27, 31, 34, 35, 36, 38, 42, 43, 49</t>
  </si>
  <si>
    <t>1, 3, 6, 7, 12, 15, 16, 18, 20, 21, 22, 23, 24, 26, 28, 30, 34, 36, 41, 43, 46, 48</t>
  </si>
  <si>
    <t>2, 8, 10, 11, 13, 17, 25, 27, 31, 33, 35, 37, 38, 39, 42, 44, 47, 49</t>
  </si>
  <si>
    <t>1, 4, 7, 8, 11, 15, 19, 20, 23, 26, 29, 31, 33, 35, 37, 42, 43, 44, 46, 47</t>
  </si>
  <si>
    <t>2, 3, 6, 9, 12, 18, 22, 34, 38, 39, 48, 49</t>
  </si>
  <si>
    <t>2, 6, 8, 9, 11, 12, 15, 18, 20, 33, 34, 35, 37, 39, 42, 43, 44, 46, 48</t>
  </si>
  <si>
    <t>1, 3, 4, 7, 19, 22, 23, 26, 29, 36, 38, 47, 49</t>
  </si>
  <si>
    <t>1, 12, 15, 16, 18, 21, 22, 26, 27, 28, 29, 30, 33, 35, 37, 40, 42, 46</t>
  </si>
  <si>
    <t>2, 3, 4, 6, 7, 8, 9, 11, 19, 20, 31, 34, 36, 38, 39, 43</t>
  </si>
  <si>
    <t>1, 3, 6, 7, 9, 11, 12, 15, 16, 18, 20, 26, 31, 34, 35, 36, 37, 39, 43</t>
  </si>
  <si>
    <t>2, 4, 17, 19, 21, 22, 27, 28, 29, 30, 33, 38, 40, 42, 45, 46, 47</t>
  </si>
  <si>
    <t>2, 3, 7, 9, 11, 15, 16, 20, 22, 26, 27, 31, 33, 36, 37, 42, 45, 46, 48</t>
  </si>
  <si>
    <t>1, 4, 6, 12, 17, 18, 19, 21, 28, 29, 30, 34, 35, 38, 39, 40, 43, 47, 49</t>
  </si>
  <si>
    <t>1, 6, 9, 11, 16, 17, 18, 19, 20, 21, 24, 27, 30, 33, 36, 39, 40, 42, 44, 48</t>
  </si>
  <si>
    <t>2, 22, 26, 28, 29, 31, 34, 35, 37, 38, 43, 45, 46, 47, 49</t>
  </si>
  <si>
    <t>2, 4, 6, 9, 16, 17, 19, 24, 26, 27, 30, 31, 34, 36, 37, 38, 40, 42, 44, 46, 48</t>
  </si>
  <si>
    <t>1, 11, 18, 20, 21, 22, 28, 29, 33, 39, 45, 47, 49</t>
  </si>
  <si>
    <t>2, 8, 16, 18, 19, 20, 21, 22, 24, 26, 27, 29, 31, 33, 36, 38, 40, 42, 43, 44, 46</t>
  </si>
  <si>
    <t>1, 4, 6, 9, 11, 17, 28, 30, 34, 39, 45, 47, 48, 49</t>
  </si>
  <si>
    <t>4, 6, 8, 9, 11, 16, 17, 18, 20, 22, 24, 26, 28, 33, 34, 37, 42, 43, 46, 47, 49</t>
  </si>
  <si>
    <t>1, 2, 10, 19, 21, 27, 29, 30, 31, 36, 38, 39, 40, 44, 45, 48</t>
  </si>
  <si>
    <t>3, 9, 10, 11, 13, 16, 18, 19, 22, 24, 26, 29, 31, 32, 34, 36, 41, 42, 44, 47, 49</t>
  </si>
  <si>
    <t>1, 2, 4, 6, 7, 8, 20, 23, 33, 35, 37, 43, 45, 46, 48</t>
  </si>
  <si>
    <t>1, 6, 7, 9, 13, 16, 19, 22, 24, 26, 29, 31, 32, 33, 35, 37, 41, 43, 44, 47, 49</t>
  </si>
  <si>
    <t>2, 3, 4, 8, 10, 11, 18, 20, 23, 34, 36, 42, 45, 46, 48</t>
  </si>
  <si>
    <t>2, 4, 7, 11, 13, 16, 17, 19, 21, 23, 31, 32, 33, 34, 37, 39, 41, 43, 45, 46, 47</t>
  </si>
  <si>
    <t>3, 5, 6, 15, 18, 22, 24, 25, 26, 35, 42, 44, 48, 49</t>
  </si>
  <si>
    <t>2, 4, 7, 11, 13, 16, 21, 25, 26, 31, 34, 37, 39, 41, 42, 43, 44, 46, 47, 48</t>
  </si>
  <si>
    <t>3, 5, 6, 14, 15, 17, 18, 22, 23, 24, 32, 33, 35, 36, 45, 49</t>
  </si>
  <si>
    <t>4, 7, 9, 11, 14, 15, 17, 19, 21, 22, 23, 26, 30, 32, 34, 36, 39, 42, 43, 44, 46, 48</t>
  </si>
  <si>
    <t>3, 5, 13, 16, 18, 24, 25, 31, 33, 35, 37, 41, 45, 47, 49</t>
  </si>
  <si>
    <t>3, 5, 7, 9, 11, 13, 14, 16, 18, 19, 22, 23, 30, 33, 35, 37, 39, 42, 43, 44, 46, 48</t>
  </si>
  <si>
    <t>4, 15, 17, 20, 21, 24, 25, 26, 29, 31, 32, 34, 36, 41, 47, 49</t>
  </si>
  <si>
    <t>4, 5, 7, 9, 11, 14, 17, 20, 22, 24, 26, 28, 29, 30, 31, 34, 36, 40, 42, 44, 48, 49</t>
  </si>
  <si>
    <t>3, 6, 13, 15, 18, 19, 21, 25, 32, 35, 37, 39, 41, 43, 46</t>
  </si>
  <si>
    <t>3, 5, 7, 9, 10, 11, 13, 15, 17, 19, 21, 24, 29, 34, 36, 40, 41, 42, 43, 46, 49</t>
  </si>
  <si>
    <t>4, 6, 12, 14, 16, 18, 20, 22, 25, 27, 28, 30, 31, 35, 37, 39, 44</t>
  </si>
  <si>
    <t>2, 3, 6, 9, 10, 12, 14, 18, 21, 24, 26, 27, 28, 29, 31, 34, 36, 39, 42, 49</t>
  </si>
  <si>
    <t>7, 11, 13, 15, 16, 17, 19, 20, 22, 25, 30, 37, 40, 41, 43, 44, 45</t>
  </si>
  <si>
    <t>2, 3, 6, 8, 9, 11, 13, 16, 19, 22, 25, 31, 34, 40, 41, 42, 43, 45, 48, 49</t>
  </si>
  <si>
    <t>7, 10, 12, 14, 15, 17, 18, 20, 21, 24, 26, 27, 28, 29, 30, 35, 36, 37, 44</t>
  </si>
  <si>
    <t>2, 5, 8, 9, 10, 11, 14, 15, 16, 18, 21, 23, 25, 27, 29, 31, 34, 36, 44, 48</t>
  </si>
  <si>
    <t>1, 3, 4, 17, 22, 26, 28, 32, 33, 35, 37, 38, 39, 45</t>
  </si>
  <si>
    <t>5, 9, 10, 11, 13, 14, 16, 18, 22, 26, 28, 31, 33, 37, 38, 40, 43, 44, 49</t>
  </si>
  <si>
    <t>1, 2, 3, 4, 6, 17, 19, 21, 23, 27, 29, 32, 34, 35, 36, 39, 45, 46</t>
  </si>
  <si>
    <t>2, 5, 8, 11, 13, 14, 17, 19, 22, 23, 26, 28, 29, 31, 32, 33, 35, 38, 44, 48</t>
  </si>
  <si>
    <t>1, 3, 4, 6, 9, 10, 16, 18, 21, 27, 34, 36, 37, 39, 40, 43, 45, 46, 49</t>
  </si>
  <si>
    <t>3, 4, 8, 9, 11, 14, 16, 21, 22, 23, 26, 28, 31, 34, 40, 44, 46, 47, 48, 49</t>
  </si>
  <si>
    <t>1, 2, 5, 6, 10, 13, 17, 18, 19, 27, 29, 32, 33, 35, 36, 37, 38, 39, 43</t>
  </si>
  <si>
    <t>1, 2, 5, 6, 8, 10, 12, 15, 19, 21, 26, 27, 29, 31, 36, 43, 44, 46, 48, 49</t>
  </si>
  <si>
    <t>3, 4, 9, 11, 13, 14, 16, 17, 18, 20, 32, 33, 34, 35, 37, 38, 39, 40, 47</t>
  </si>
  <si>
    <t>2, 4, 6, 8, 11, 15, 18, 20, 23, 26, 29, 32, 33, 36, 37, 38, 40, 43, 44, 46, 47, 49</t>
  </si>
  <si>
    <t>1, 3, 5, 7, 9, 10, 12, 13, 16, 19, 27, 30, 31, 39, 42, 48</t>
  </si>
  <si>
    <t>1, 2, 4, 7, 15, 16, 18, 20, 21, 23, 26, 28, 37, 38, 40, 43, 44, 47</t>
  </si>
  <si>
    <t>5, 8, 9, 10, 11, 12, 24, 27, 29, 30, 31, 32, 33, 39, 42, 48</t>
  </si>
  <si>
    <t>1, 4, 8, 9, 12, 15, 16, 18, 21, 24, 27, 29, 32, 36, 37, 38, 43, 47, 48</t>
  </si>
  <si>
    <t>5, 7, 10, 11, 20, 23, 26, 28, 30, 31, 33, 39, 40, 42, 44</t>
  </si>
  <si>
    <t>1, 4, 5, 7, 8, 10, 12, 16, 18, 21, 23, 26, 28, 30, 33, 36, 37, 42, 43, 44</t>
  </si>
  <si>
    <t>9, 11, 13, 15, 17, 20, 24, 27, 29, 31, 32, 38, 39, 40, 45, 48</t>
  </si>
  <si>
    <t>1, 7, 9, 11, 12, 20, 21, 23, 24, 26, 27, 29, 31, 36, 39, 42, 43, 45, 48</t>
  </si>
  <si>
    <t>4, 5, 8, 13, 14, 16, 17, 18, 28, 30, 32, 33, 37, 38, 44, 49</t>
  </si>
  <si>
    <t>1, 3, 5, 8, 11, 13, 17, 18, 19, 21, 24, 25, 26, 31, 36, 38, 39, 42, 43, 45, 48</t>
  </si>
  <si>
    <t>4, 7, 9, 12, 14, 16, 20, 27, 28, 30, 32, 40, 49</t>
  </si>
  <si>
    <t>3, 5, 7, 12, 14, 17, 19, 20, 21, 22, 24, 25, 27, 30, 36, 37, 39, 43, 45, 49</t>
  </si>
  <si>
    <t>1, 8, 13, 16, 18, 23, 26, 28, 31, 32, 38, 40, 42, 46</t>
  </si>
  <si>
    <t>1, 3, 5, 7, 8, 10, 12, 14, 16, 17, 19, 21, 25, 30, 32, 36, 37, 38, 40, 45, 47, 49</t>
  </si>
  <si>
    <t>13, 15, 18, 20, 22, 23, 24, 26, 27, 28, 39, 42, 43, 46</t>
  </si>
  <si>
    <t>1, 5, 7, 10, 13, 14, 15, 17, 21, 23, 26, 28, 30, 32, 34, 36, 37, 38, 39, 42, 43, 45, 47</t>
  </si>
  <si>
    <t>3, 8, 12, 16, 18, 19, 20, 22, 24, 25, 27, 31, 40, 46, 49</t>
  </si>
  <si>
    <t>3, 5, 7, 10, 13, 14, 15, 17, 20, 22, 24, 26, 28, 30, 33, 36, 37, 38, 39, 42, 45, 47</t>
  </si>
  <si>
    <t>1, 8, 16, 18, 19, 21, 23, 25, 27, 31, 32, 34, 40, 41, 43, 46, 48, 49</t>
  </si>
  <si>
    <t>2, 4, 7, 8, 11, 17, 20, 22, 23, 24, 27, 29, 33, 37, 39, 44, 46, 47, 48, 49</t>
  </si>
  <si>
    <t>5, 10, 12, 13, 14, 15, 25, 26, 28, 30, 31, 34, 38, 41, 42, 45</t>
  </si>
  <si>
    <t>2, 5, 6, 9, 11, 13, 16, 18, 20, 23, 25, 26, 28, 31, 33, 35, 38, 44, 45, 47, 48, 49</t>
  </si>
  <si>
    <t>3, 4, 7, 8, 10, 12, 14, 24, 27, 29, 30, 34, 39, 41, 42</t>
  </si>
  <si>
    <t>2, 3, 6, 8, 10, 12, 16, 19, 20, 23, 27, 28, 31, 33, 38, 39, 43, 45, 47, 48, 49</t>
  </si>
  <si>
    <t>4, 5, 9, 11, 13, 14, 18, 24, 26, 29, 34, 35, 42, 44</t>
  </si>
  <si>
    <t>4, 5, 8, 10, 12, 19, 20, 22, 24, 28, 29, 30, 31, 33, 35, 38, 43, 44, 47, 49</t>
  </si>
  <si>
    <t>1, 3, 6, 9, 13, 14, 16, 18, 32, 34, 39, 42, 48</t>
  </si>
  <si>
    <t>3, 5, 6, 9, 12, 13, 14, 16, 18, 20, 24, 28, 29, 30, 32, 34, 38, 42, 47</t>
  </si>
  <si>
    <t>1, 4, 8, 10, 19, 22, 31, 33, 35, 39, 43, 48, 49</t>
  </si>
  <si>
    <t>6, 8, 9, 10, 12, 13, 15, 18, 28, 30, 32, 33, 34, 35, 38, 42, 45, 47, 49</t>
  </si>
  <si>
    <t>1, 3, 4, 5, 14, 16, 19, 20, 22, 29, 31, 39, 43, 48</t>
  </si>
  <si>
    <t>1, 3, 5, 8, 10, 12, 14, 15, 19, 22, 28, 29, 31, 35, 38, 42, 43, 47, 48, 49</t>
  </si>
  <si>
    <t>4, 6, 9, 13, 16, 18, 20, 23, 30, 32, 33, 34, 36, 39, 45</t>
  </si>
  <si>
    <t>2, 6, 8, 9, 12, 16, 17, 20, 23, 24, 28, 30, 31, 34, 37, 39, 42, 45, 46, 49</t>
  </si>
  <si>
    <t>1, 4, 5, 10, 13, 15, 19, 22, 25, 29, 32, 33, 35, 36, 38, 43, 47, 48</t>
  </si>
  <si>
    <t>2, 4, 8, 10, 12, 15, 20, 24, 25, 28, 29, 30, 31, 34, 36, 39, 41, 42, 45, 48, 49</t>
  </si>
  <si>
    <t>1, 5, 6, 7, 9, 13, 17, 19, 22, 23, 32, 33, 35, 37, 43, 46, 47</t>
  </si>
  <si>
    <t>1, 2, 4, 7, 10, 13, 15, 19, 20, 23, 24, 25, 26, 29, 32, 34, 37, 39, 41, 46, 49</t>
  </si>
  <si>
    <t>3, 5, 6, 9, 11, 12, 14, 17, 21, 22, 27, 28, 30, 31, 36, 40, 42</t>
  </si>
  <si>
    <t>1, 2, 4, 6, 9, 12, 14, 17, 22, 25, 27, 28, 30, 32, 34, 36, 38, 39, 40, 42, 46, 49</t>
  </si>
  <si>
    <t>3, 5, 7, 10, 11, 13, 15, 19, 20, 21, 23, 24, 26, 29, 37, 41</t>
  </si>
  <si>
    <t>1, 2, 4, 6, 9, 12, 13, 15, 17, 23, 25, 28, 30, 32, 34, 36, 37, 38, 40, 42, 46, 49</t>
  </si>
  <si>
    <t>3, 5, 7, 10, 11, 14, 19, 20, 21, 22, 24, 26, 27, 29, 33, 39, 41</t>
  </si>
  <si>
    <t>1, 3, 5, 7, 10, 11, 13, 15, 19, 20, 22, 23, 28, 30, 32, 33, 34, 37, 38, 40, 46, 48</t>
  </si>
  <si>
    <t>2, 4, 6, 9, 12, 14, 16, 17, 21, 24, 25, 26, 27, 29, 36, 39, 41, 49</t>
  </si>
  <si>
    <t>1, 4, 7, 9, 13, 14, 17, 19, 20, 21, 22, 23, 25, 27, 29, 32, 33, 36, 39, 41, 46, 48</t>
  </si>
  <si>
    <t>2, 3, 5, 6, 10, 11, 12, 15, 16, 24, 26, 28, 30, 31, 34, 37, 38, 40, 49</t>
  </si>
  <si>
    <t>2, 3, 4, 6, 9, 10, 12, 14, 17, 19, 21, 22, 27, 29, 32, 33, 35, 37, 43, 48, 49</t>
  </si>
  <si>
    <t>1, 5, 11, 15, 16, 20, 23, 24, 25, 26, 28, 30, 31, 34, 38, 39, 40, 41</t>
  </si>
  <si>
    <t>4, 6, 7, 9, 12, 13, 15, 19, 21, 23, 31, 32, 33, 35, 37, 38, 43, 46, 47, 49</t>
  </si>
  <si>
    <t>1, 2, 10, 16, 17, 22, 24, 25, 26, 27, 28, 34, 40, 42, 48</t>
  </si>
  <si>
    <t>1, 2, 4, 5, 7, 9, 11, 16, 19, 21, 22, 24, 28, 30, 32, 33, 34, 35, 39, 41, 43, 48</t>
  </si>
  <si>
    <t>6, 10, 12, 13, 15, 17, 25, 26, 31, 36, 38, 42, 46, 47, 49</t>
  </si>
  <si>
    <t>AP.ACERTADAS</t>
  </si>
  <si>
    <t>P12R46A6</t>
  </si>
  <si>
    <t>P15R46A19</t>
  </si>
  <si>
    <t>P25R36A22</t>
  </si>
  <si>
    <t>P20R36A10</t>
  </si>
  <si>
    <t>P18R36A7</t>
  </si>
  <si>
    <t>24</t>
  </si>
  <si>
    <t>6</t>
  </si>
  <si>
    <t>NUMEROS</t>
  </si>
  <si>
    <t>Premios</t>
  </si>
  <si>
    <t>LOTERIA PRIMITIVA, BONOLOTO Y EUROMILLON</t>
  </si>
  <si>
    <t>P20R46A66</t>
  </si>
  <si>
    <t>Aciertos 14</t>
  </si>
  <si>
    <t>Aciertos reales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</si>
  <si>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</si>
  <si>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</si>
  <si>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</si>
  <si>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</si>
  <si>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</si>
  <si>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</si>
  <si>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</si>
  <si>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</si>
  <si>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</si>
  <si>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</si>
  <si>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</si>
  <si>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</si>
  <si>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</si>
  <si>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</si>
  <si>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</si>
  <si>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</si>
  <si>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</si>
  <si>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</si>
  <si>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</si>
  <si>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</si>
  <si>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</si>
  <si>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</si>
  <si>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</si>
  <si>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</si>
  <si>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</si>
  <si>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</si>
  <si>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</si>
  <si>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</si>
  <si>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</si>
  <si>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</si>
  <si>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</si>
  <si>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</si>
  <si>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</si>
  <si>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</si>
  <si>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</si>
  <si>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</si>
  <si>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</si>
  <si>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</si>
  <si>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</si>
  <si>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</si>
  <si>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</si>
  <si>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</si>
  <si>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</si>
  <si>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</si>
  <si>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</si>
  <si>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</si>
  <si>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</si>
  <si>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</si>
  <si>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</si>
  <si>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</si>
  <si>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</si>
  <si>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</si>
  <si>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</si>
  <si>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</si>
  <si>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</si>
  <si>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</si>
  <si>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</si>
  <si>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</si>
  <si>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</si>
  <si>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</si>
  <si>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</si>
  <si>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</si>
  <si>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</si>
  <si>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</si>
  <si>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</si>
  <si>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</si>
  <si>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</si>
  <si>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</si>
  <si>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</si>
  <si>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</si>
  <si>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</si>
  <si>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</si>
  <si>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</si>
  <si>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</si>
  <si>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</si>
  <si>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</si>
  <si>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</si>
  <si>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</si>
  <si>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</si>
  <si>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</si>
  <si>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</si>
  <si>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</si>
  <si>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</si>
  <si>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</si>
  <si>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</si>
  <si>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</si>
  <si>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</si>
  <si>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</si>
  <si>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</si>
  <si>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</si>
  <si>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</si>
  <si>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</si>
  <si>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</si>
  <si>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</si>
  <si>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</si>
  <si>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</si>
  <si>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</si>
  <si>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</si>
  <si>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Totales</t>
  </si>
  <si>
    <t>Situación cuentas Loterias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</si>
  <si>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</si>
  <si>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</si>
  <si>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</si>
  <si>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</si>
  <si>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</si>
  <si>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</si>
  <si>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</si>
  <si>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13/5 i 15/6</t>
  </si>
  <si>
    <t>6/5 i 8/6</t>
  </si>
  <si>
    <t>4/7 i 6/7</t>
  </si>
  <si>
    <t>27/6 i 29/6</t>
  </si>
  <si>
    <t>25/7 i 27/7</t>
  </si>
  <si>
    <t>8/8 i 10/8</t>
  </si>
  <si>
    <t>10/12 i 14/12</t>
  </si>
  <si>
    <t>26(12 i 28/12</t>
  </si>
  <si>
    <t>13/2 y 15/2</t>
  </si>
  <si>
    <t>EJP</t>
  </si>
  <si>
    <t>= EuroJackPot</t>
  </si>
  <si>
    <t>Varios</t>
  </si>
  <si>
    <t>E=Euromillón</t>
  </si>
  <si>
    <t>2011/2020</t>
  </si>
  <si>
    <t>E10R10</t>
  </si>
  <si>
    <t>d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</si>
  <si>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</si>
  <si>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</si>
  <si>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</si>
  <si>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</si>
  <si>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</si>
  <si>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</si>
  <si>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</si>
  <si>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</si>
  <si>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</si>
  <si>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</si>
  <si>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2-0</t>
  </si>
  <si>
    <t>2-1</t>
  </si>
  <si>
    <t>0-2</t>
  </si>
  <si>
    <t>1-2</t>
  </si>
  <si>
    <t>3-0</t>
  </si>
  <si>
    <t>3-1</t>
  </si>
  <si>
    <t>3-2</t>
  </si>
  <si>
    <t>4-0</t>
  </si>
  <si>
    <t>4-1</t>
  </si>
  <si>
    <t>4-2</t>
  </si>
  <si>
    <t>5-0</t>
  </si>
  <si>
    <t>5-1</t>
  </si>
  <si>
    <t>5-2</t>
  </si>
  <si>
    <t>2-2</t>
  </si>
  <si>
    <t>ALT</t>
  </si>
  <si>
    <t>BAJ</t>
  </si>
  <si>
    <t>PAR</t>
  </si>
  <si>
    <t>IMP</t>
  </si>
  <si>
    <t>NAC</t>
  </si>
  <si>
    <t>5+2</t>
  </si>
  <si>
    <t>5+1</t>
  </si>
  <si>
    <t>5+0</t>
  </si>
  <si>
    <t>4+2</t>
  </si>
  <si>
    <t>4+1</t>
  </si>
  <si>
    <t>3+2</t>
  </si>
  <si>
    <t>4+0</t>
  </si>
  <si>
    <t>2+2</t>
  </si>
  <si>
    <t>3+1</t>
  </si>
  <si>
    <t>3+0</t>
  </si>
  <si>
    <t>1+2</t>
  </si>
  <si>
    <t>2+1</t>
  </si>
  <si>
    <t>2+0</t>
  </si>
  <si>
    <t>0-0</t>
  </si>
  <si>
    <t>0-1</t>
  </si>
  <si>
    <t>1-0</t>
  </si>
  <si>
    <t>1-1</t>
  </si>
  <si>
    <t>P=Primitiva</t>
  </si>
  <si>
    <t>CENT</t>
  </si>
  <si>
    <t>PERI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</si>
  <si>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</si>
  <si>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</si>
  <si>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</si>
  <si>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</si>
  <si>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</si>
  <si>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</si>
  <si>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</si>
  <si>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</si>
  <si>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</si>
  <si>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</si>
  <si>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</si>
  <si>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N1</t>
  </si>
  <si>
    <t>N2</t>
  </si>
  <si>
    <t>N3</t>
  </si>
  <si>
    <t>N4</t>
  </si>
  <si>
    <t>N5</t>
  </si>
  <si>
    <t>L1</t>
  </si>
  <si>
    <t>L2</t>
  </si>
  <si>
    <t>N6</t>
  </si>
  <si>
    <t>E1</t>
  </si>
  <si>
    <t>E2</t>
  </si>
  <si>
    <t>C</t>
  </si>
  <si>
    <t>ma, 29 dic 2020</t>
  </si>
  <si>
    <t>0.00 E</t>
  </si>
  <si>
    <t>581,409.48 E</t>
  </si>
  <si>
    <t>33,971.24 E</t>
  </si>
  <si>
    <t>1,511.60 E</t>
  </si>
  <si>
    <t>154.39 E</t>
  </si>
  <si>
    <t>61.92 E</t>
  </si>
  <si>
    <t>57.29 E</t>
  </si>
  <si>
    <t>13.31 E</t>
  </si>
  <si>
    <t>12.92 E</t>
  </si>
  <si>
    <t>11.16 E</t>
  </si>
  <si>
    <t>5.81 E</t>
  </si>
  <si>
    <t>5.97 E</t>
  </si>
  <si>
    <t>4.54 E</t>
  </si>
  <si>
    <t>6-0</t>
  </si>
  <si>
    <t xml:space="preserve"> R</t>
  </si>
  <si>
    <t>BIP</t>
  </si>
  <si>
    <t>BIC</t>
  </si>
  <si>
    <t>BPP</t>
  </si>
  <si>
    <t>BPC</t>
  </si>
  <si>
    <t>AIP</t>
  </si>
  <si>
    <t>AIC</t>
  </si>
  <si>
    <t>APP</t>
  </si>
  <si>
    <t>APC</t>
  </si>
  <si>
    <t>NUM</t>
  </si>
  <si>
    <t>1=</t>
  </si>
  <si>
    <t>2=</t>
  </si>
  <si>
    <t>3=</t>
  </si>
  <si>
    <t>4=</t>
  </si>
  <si>
    <t>5=</t>
  </si>
  <si>
    <t>6=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</si>
</sst>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"/>
    <numFmt numFmtId="165" formatCode="dd/mm/yyyy"/>
    <numFmt numFmtId="166" formatCode="0.0%"/>
    <numFmt numFmtId="167" formatCode="m/d/yyyy\ h:mm:ss"/>
    <numFmt numFmtId="168" formatCode="d/mm/yyyy"/>
  </numFmts>
  <fonts count="5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4"/>
      <color theme="1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Arial"/>
    </font>
    <font>
      <b/>
      <sz val="12"/>
      <color theme="0"/>
      <name val="Arial"/>
    </font>
    <font>
      <b/>
      <sz val="11"/>
      <color rgb="FF000000"/>
      <name val="Arial"/>
    </font>
    <font>
      <b/>
      <sz val="11"/>
      <color theme="0"/>
      <name val="Arial"/>
    </font>
    <font>
      <b/>
      <sz val="10"/>
      <color theme="0"/>
      <name val="Arial"/>
    </font>
    <font>
      <sz val="10"/>
      <color theme="0"/>
      <name val="Arial"/>
    </font>
    <font>
      <b/>
      <i/>
      <sz val="12"/>
      <color theme="0" tint="-0.249977111117893"/>
      <name val="Calibri"/>
      <scheme val="minor"/>
    </font>
    <font>
      <sz val="28"/>
      <color theme="0"/>
      <name val="Calibri"/>
      <scheme val="minor"/>
    </font>
    <font>
      <sz val="16"/>
      <color theme="0"/>
      <name val="Calibri"/>
      <scheme val="minor"/>
    </font>
    <font>
      <sz val="20"/>
      <color theme="0"/>
      <name val="Calibri"/>
      <scheme val="minor"/>
    </font>
    <font>
      <sz val="12"/>
      <color rgb="FFFF00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sz val="12"/>
      <color rgb="FF006100"/>
      <name val="Calibri"/>
      <family val="2"/>
      <scheme val="minor"/>
    </font>
    <font>
      <b/>
      <sz val="12"/>
      <color rgb="FF006100"/>
      <name val="Calibri"/>
      <scheme val="minor"/>
    </font>
    <font>
      <b/>
      <sz val="16"/>
      <name val="Calibri"/>
      <scheme val="minor"/>
    </font>
    <font>
      <sz val="16"/>
      <color theme="1"/>
      <name val="Calibri"/>
      <scheme val="minor"/>
    </font>
    <font>
      <b/>
      <sz val="10"/>
      <name val="Arial"/>
    </font>
    <font>
      <b/>
      <sz val="10"/>
      <color rgb="FFFF0000"/>
      <name val="Arial"/>
    </font>
    <font>
      <sz val="18"/>
      <color theme="1"/>
      <name val="Calibri"/>
      <scheme val="minor"/>
    </font>
    <font>
      <sz val="20"/>
      <color theme="1"/>
      <name val="Calibri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scheme val="minor"/>
    </font>
    <font>
      <sz val="18"/>
      <color rgb="FFFF0000"/>
      <name val="Calibri"/>
      <scheme val="minor"/>
    </font>
    <font>
      <b/>
      <sz val="18"/>
      <color rgb="FFFF0000"/>
      <name val="Calibri"/>
      <scheme val="minor"/>
    </font>
    <font>
      <b/>
      <sz val="9"/>
      <color theme="0"/>
      <name val="Arial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scheme val="minor"/>
    </font>
    <font>
      <sz val="12"/>
      <color rgb="FF000000"/>
      <name val="Calibri"/>
    </font>
    <font>
      <b/>
      <sz val="14"/>
      <color theme="1"/>
      <name val="Courier"/>
    </font>
  </fonts>
  <fills count="2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7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775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1" fillId="21" borderId="0" applyNumberFormat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93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Alignment="1">
      <alignment wrapText="1"/>
    </xf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0" fillId="0" borderId="2" xfId="0" applyBorder="1"/>
    <xf numFmtId="0" fontId="3" fillId="0" borderId="0" xfId="0" applyFont="1"/>
    <xf numFmtId="0" fontId="3" fillId="0" borderId="0" xfId="0" applyFont="1" applyBorder="1" applyAlignment="1">
      <alignment horizontal="center"/>
    </xf>
    <xf numFmtId="0" fontId="0" fillId="0" borderId="0" xfId="0" quotePrefix="1" applyFont="1" applyBorder="1"/>
    <xf numFmtId="0" fontId="3" fillId="0" borderId="29" xfId="0" applyFont="1" applyBorder="1" applyAlignment="1">
      <alignment horizontal="center"/>
    </xf>
    <xf numFmtId="0" fontId="0" fillId="0" borderId="30" xfId="0" applyBorder="1"/>
    <xf numFmtId="0" fontId="3" fillId="0" borderId="33" xfId="0" applyFont="1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0" fontId="0" fillId="0" borderId="34" xfId="0" applyBorder="1" applyAlignment="1">
      <alignment horizontal="right"/>
    </xf>
    <xf numFmtId="0" fontId="0" fillId="0" borderId="0" xfId="0" applyAlignment="1">
      <alignment horizontal="right"/>
    </xf>
    <xf numFmtId="0" fontId="3" fillId="2" borderId="35" xfId="0" applyFont="1" applyFill="1" applyBorder="1" applyAlignment="1">
      <alignment horizontal="center"/>
    </xf>
    <xf numFmtId="0" fontId="3" fillId="2" borderId="33" xfId="0" applyFont="1" applyFill="1" applyBorder="1" applyAlignment="1">
      <alignment horizontal="center"/>
    </xf>
    <xf numFmtId="0" fontId="3" fillId="2" borderId="35" xfId="0" quotePrefix="1" applyFont="1" applyFill="1" applyBorder="1" applyAlignment="1">
      <alignment horizontal="center"/>
    </xf>
    <xf numFmtId="0" fontId="3" fillId="2" borderId="38" xfId="0" quotePrefix="1" applyFont="1" applyFill="1" applyBorder="1" applyAlignment="1">
      <alignment horizontal="right"/>
    </xf>
    <xf numFmtId="0" fontId="3" fillId="2" borderId="39" xfId="0" quotePrefix="1" applyFont="1" applyFill="1" applyBorder="1" applyAlignment="1">
      <alignment horizontal="right"/>
    </xf>
    <xf numFmtId="0" fontId="7" fillId="2" borderId="4" xfId="0" applyFont="1" applyFill="1" applyBorder="1"/>
    <xf numFmtId="0" fontId="0" fillId="2" borderId="5" xfId="0" applyFill="1" applyBorder="1"/>
    <xf numFmtId="0" fontId="3" fillId="2" borderId="40" xfId="0" applyFont="1" applyFill="1" applyBorder="1" applyAlignment="1">
      <alignment horizontal="center"/>
    </xf>
    <xf numFmtId="0" fontId="3" fillId="2" borderId="40" xfId="0" applyFont="1" applyFill="1" applyBorder="1"/>
    <xf numFmtId="0" fontId="3" fillId="2" borderId="5" xfId="0" applyFont="1" applyFill="1" applyBorder="1"/>
    <xf numFmtId="0" fontId="0" fillId="0" borderId="42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9" fillId="0" borderId="2" xfId="0" applyFont="1" applyFill="1" applyBorder="1"/>
    <xf numFmtId="0" fontId="21" fillId="0" borderId="29" xfId="0" applyFont="1" applyFill="1" applyBorder="1" applyAlignment="1">
      <alignment horizontal="center"/>
    </xf>
    <xf numFmtId="0" fontId="20" fillId="0" borderId="29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20" fillId="0" borderId="30" xfId="0" applyFont="1" applyFill="1" applyBorder="1" applyAlignment="1">
      <alignment horizontal="center"/>
    </xf>
    <xf numFmtId="0" fontId="20" fillId="0" borderId="31" xfId="0" applyFont="1" applyFill="1" applyBorder="1" applyAlignment="1">
      <alignment horizontal="center"/>
    </xf>
    <xf numFmtId="0" fontId="20" fillId="0" borderId="28" xfId="0" applyFont="1" applyFill="1" applyBorder="1"/>
    <xf numFmtId="0" fontId="20" fillId="0" borderId="32" xfId="0" applyFont="1" applyFill="1" applyBorder="1"/>
    <xf numFmtId="0" fontId="20" fillId="0" borderId="2" xfId="0" applyFont="1" applyFill="1" applyBorder="1"/>
    <xf numFmtId="0" fontId="20" fillId="0" borderId="30" xfId="0" applyFont="1" applyFill="1" applyBorder="1"/>
    <xf numFmtId="0" fontId="0" fillId="0" borderId="18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10" fillId="5" borderId="4" xfId="0" applyFont="1" applyFill="1" applyBorder="1"/>
    <xf numFmtId="0" fontId="0" fillId="5" borderId="5" xfId="0" applyFill="1" applyBorder="1"/>
    <xf numFmtId="0" fontId="0" fillId="4" borderId="4" xfId="0" applyFill="1" applyBorder="1" applyAlignment="1">
      <alignment horizontal="right"/>
    </xf>
    <xf numFmtId="0" fontId="0" fillId="0" borderId="3" xfId="0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13" fillId="0" borderId="0" xfId="362" applyFont="1" applyAlignment="1">
      <alignment wrapText="1"/>
    </xf>
    <xf numFmtId="3" fontId="13" fillId="0" borderId="0" xfId="362" applyNumberFormat="1" applyFont="1" applyAlignment="1">
      <alignment horizontal="center" vertical="center" wrapText="1"/>
    </xf>
    <xf numFmtId="164" fontId="13" fillId="0" borderId="0" xfId="362" applyNumberFormat="1" applyFont="1" applyAlignment="1">
      <alignment horizontal="center" vertical="center" wrapText="1"/>
    </xf>
    <xf numFmtId="0" fontId="13" fillId="0" borderId="0" xfId="362" applyFont="1" applyAlignment="1">
      <alignment horizontal="center" vertical="center" wrapText="1"/>
    </xf>
    <xf numFmtId="49" fontId="13" fillId="0" borderId="0" xfId="362" applyNumberFormat="1" applyFont="1" applyAlignment="1">
      <alignment horizontal="center"/>
    </xf>
    <xf numFmtId="49" fontId="14" fillId="0" borderId="0" xfId="362" applyNumberFormat="1" applyFont="1" applyAlignment="1">
      <alignment horizontal="center" wrapText="1"/>
    </xf>
    <xf numFmtId="164" fontId="13" fillId="0" borderId="0" xfId="362" applyNumberFormat="1" applyFont="1" applyAlignment="1">
      <alignment horizontal="center" vertical="center"/>
    </xf>
    <xf numFmtId="164" fontId="22" fillId="0" borderId="0" xfId="362" applyNumberFormat="1" applyFont="1" applyAlignment="1">
      <alignment horizontal="center" vertical="center"/>
    </xf>
    <xf numFmtId="3" fontId="22" fillId="0" borderId="0" xfId="362" applyNumberFormat="1" applyFont="1" applyAlignment="1">
      <alignment horizontal="center" vertical="center"/>
    </xf>
    <xf numFmtId="0" fontId="22" fillId="0" borderId="0" xfId="362" applyFont="1" applyAlignment="1">
      <alignment wrapText="1"/>
    </xf>
    <xf numFmtId="0" fontId="13" fillId="0" borderId="0" xfId="362" applyFont="1" applyAlignment="1">
      <alignment horizontal="center" wrapText="1"/>
    </xf>
    <xf numFmtId="0" fontId="12" fillId="0" borderId="0" xfId="362" applyFont="1" applyAlignment="1">
      <alignment horizontal="center" wrapText="1"/>
    </xf>
    <xf numFmtId="0" fontId="13" fillId="0" borderId="3" xfId="362" applyFont="1" applyBorder="1" applyAlignment="1">
      <alignment horizontal="center" wrapText="1"/>
    </xf>
    <xf numFmtId="0" fontId="13" fillId="0" borderId="0" xfId="362" applyFont="1" applyBorder="1" applyAlignment="1">
      <alignment horizontal="center" wrapText="1"/>
    </xf>
    <xf numFmtId="0" fontId="13" fillId="0" borderId="9" xfId="362" applyFont="1" applyBorder="1" applyAlignment="1">
      <alignment horizontal="center" wrapText="1"/>
    </xf>
    <xf numFmtId="0" fontId="13" fillId="0" borderId="17" xfId="362" applyFont="1" applyBorder="1" applyAlignment="1">
      <alignment horizontal="center" wrapText="1"/>
    </xf>
    <xf numFmtId="0" fontId="13" fillId="0" borderId="18" xfId="362" applyFont="1" applyBorder="1" applyAlignment="1">
      <alignment horizontal="center" wrapText="1"/>
    </xf>
    <xf numFmtId="0" fontId="13" fillId="0" borderId="48" xfId="362" applyFont="1" applyBorder="1" applyAlignment="1">
      <alignment horizontal="center" wrapText="1"/>
    </xf>
    <xf numFmtId="0" fontId="12" fillId="0" borderId="3" xfId="362" applyFont="1" applyBorder="1" applyAlignment="1">
      <alignment horizontal="center" wrapText="1"/>
    </xf>
    <xf numFmtId="0" fontId="12" fillId="0" borderId="0" xfId="362" applyFont="1" applyBorder="1" applyAlignment="1">
      <alignment horizontal="center" wrapText="1"/>
    </xf>
    <xf numFmtId="0" fontId="12" fillId="0" borderId="9" xfId="362" applyFont="1" applyBorder="1" applyAlignment="1">
      <alignment horizontal="center" wrapText="1"/>
    </xf>
    <xf numFmtId="0" fontId="23" fillId="7" borderId="2" xfId="362" applyFont="1" applyFill="1" applyBorder="1" applyAlignment="1">
      <alignment horizontal="center" wrapText="1"/>
    </xf>
    <xf numFmtId="0" fontId="22" fillId="6" borderId="2" xfId="362" applyFont="1" applyFill="1" applyBorder="1" applyAlignment="1">
      <alignment horizontal="center" wrapText="1"/>
    </xf>
    <xf numFmtId="0" fontId="3" fillId="2" borderId="40" xfId="0" applyFont="1" applyFill="1" applyBorder="1" applyAlignment="1">
      <alignment horizontal="center"/>
    </xf>
    <xf numFmtId="165" fontId="22" fillId="8" borderId="0" xfId="362" applyNumberFormat="1" applyFont="1" applyFill="1" applyAlignment="1">
      <alignment horizontal="center" vertical="center"/>
    </xf>
    <xf numFmtId="165" fontId="13" fillId="0" borderId="0" xfId="362" applyNumberFormat="1" applyFont="1" applyAlignment="1">
      <alignment horizontal="center" vertical="center"/>
    </xf>
    <xf numFmtId="165" fontId="13" fillId="0" borderId="0" xfId="362" applyNumberFormat="1" applyFont="1" applyAlignment="1">
      <alignment horizontal="center" vertical="center" wrapText="1"/>
    </xf>
    <xf numFmtId="165" fontId="12" fillId="0" borderId="0" xfId="362" applyNumberFormat="1" applyFont="1" applyAlignment="1">
      <alignment horizontal="center" vertical="center" wrapText="1"/>
    </xf>
    <xf numFmtId="165" fontId="13" fillId="0" borderId="0" xfId="362" applyNumberFormat="1" applyFont="1" applyAlignment="1">
      <alignment wrapText="1"/>
    </xf>
    <xf numFmtId="0" fontId="23" fillId="10" borderId="2" xfId="362" applyFont="1" applyFill="1" applyBorder="1" applyAlignment="1">
      <alignment horizontal="center" textRotation="90" wrapText="1"/>
    </xf>
    <xf numFmtId="0" fontId="22" fillId="11" borderId="2" xfId="362" applyFont="1" applyFill="1" applyBorder="1" applyAlignment="1">
      <alignment horizontal="center" textRotation="90" wrapText="1"/>
    </xf>
    <xf numFmtId="0" fontId="13" fillId="0" borderId="2" xfId="362" applyFont="1" applyBorder="1" applyAlignment="1">
      <alignment horizontal="center" wrapText="1"/>
    </xf>
    <xf numFmtId="0" fontId="12" fillId="0" borderId="2" xfId="362" applyFont="1" applyBorder="1" applyAlignment="1">
      <alignment horizontal="center" wrapText="1"/>
    </xf>
    <xf numFmtId="0" fontId="24" fillId="0" borderId="2" xfId="362" applyFont="1" applyBorder="1" applyAlignment="1">
      <alignment horizontal="center" wrapText="1"/>
    </xf>
    <xf numFmtId="0" fontId="12" fillId="0" borderId="38" xfId="362" applyFont="1" applyBorder="1" applyAlignment="1">
      <alignment horizontal="center" wrapText="1"/>
    </xf>
    <xf numFmtId="0" fontId="24" fillId="0" borderId="6" xfId="362" applyFont="1" applyBorder="1" applyAlignment="1">
      <alignment horizontal="center" wrapText="1"/>
    </xf>
    <xf numFmtId="0" fontId="13" fillId="0" borderId="50" xfId="362" applyFont="1" applyBorder="1" applyAlignment="1">
      <alignment horizontal="center" wrapText="1"/>
    </xf>
    <xf numFmtId="0" fontId="13" fillId="0" borderId="21" xfId="362" applyFont="1" applyBorder="1" applyAlignment="1">
      <alignment horizontal="center" wrapText="1"/>
    </xf>
    <xf numFmtId="0" fontId="13" fillId="0" borderId="51" xfId="362" applyFont="1" applyBorder="1" applyAlignment="1">
      <alignment horizontal="center" wrapText="1"/>
    </xf>
    <xf numFmtId="0" fontId="0" fillId="13" borderId="29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0" xfId="0" applyFill="1" applyBorder="1" applyAlignment="1">
      <alignment horizontal="center"/>
    </xf>
    <xf numFmtId="0" fontId="7" fillId="13" borderId="38" xfId="0" applyFont="1" applyFill="1" applyBorder="1" applyAlignment="1">
      <alignment horizontal="center"/>
    </xf>
    <xf numFmtId="0" fontId="7" fillId="13" borderId="29" xfId="0" applyFont="1" applyFill="1" applyBorder="1" applyAlignment="1">
      <alignment horizontal="center"/>
    </xf>
    <xf numFmtId="0" fontId="7" fillId="13" borderId="2" xfId="0" applyFont="1" applyFill="1" applyBorder="1" applyAlignment="1">
      <alignment horizontal="center"/>
    </xf>
    <xf numFmtId="0" fontId="7" fillId="13" borderId="30" xfId="0" applyFont="1" applyFill="1" applyBorder="1" applyAlignment="1">
      <alignment horizontal="center"/>
    </xf>
    <xf numFmtId="0" fontId="9" fillId="13" borderId="29" xfId="0" applyFont="1" applyFill="1" applyBorder="1" applyAlignment="1">
      <alignment horizontal="center"/>
    </xf>
    <xf numFmtId="0" fontId="9" fillId="13" borderId="2" xfId="0" applyFont="1" applyFill="1" applyBorder="1" applyAlignment="1">
      <alignment horizontal="center"/>
    </xf>
    <xf numFmtId="0" fontId="9" fillId="13" borderId="30" xfId="0" applyFont="1" applyFill="1" applyBorder="1" applyAlignment="1">
      <alignment horizontal="center"/>
    </xf>
    <xf numFmtId="0" fontId="9" fillId="13" borderId="33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4" xfId="0" applyFont="1" applyFill="1" applyBorder="1" applyAlignment="1">
      <alignment horizontal="center"/>
    </xf>
    <xf numFmtId="0" fontId="25" fillId="14" borderId="22" xfId="362" applyFont="1" applyFill="1" applyBorder="1" applyAlignment="1">
      <alignment horizontal="center" wrapText="1"/>
    </xf>
    <xf numFmtId="0" fontId="25" fillId="14" borderId="52" xfId="362" applyFont="1" applyFill="1" applyBorder="1" applyAlignment="1">
      <alignment horizontal="center" wrapText="1"/>
    </xf>
    <xf numFmtId="0" fontId="25" fillId="14" borderId="53" xfId="362" applyFont="1" applyFill="1" applyBorder="1" applyAlignment="1">
      <alignment horizontal="center" wrapText="1"/>
    </xf>
    <xf numFmtId="1" fontId="13" fillId="0" borderId="0" xfId="362" applyNumberFormat="1" applyFont="1" applyAlignment="1">
      <alignment horizontal="center" wrapText="1"/>
    </xf>
    <xf numFmtId="0" fontId="26" fillId="15" borderId="1" xfId="362" applyFont="1" applyFill="1" applyBorder="1" applyAlignment="1">
      <alignment horizontal="left"/>
    </xf>
    <xf numFmtId="0" fontId="27" fillId="15" borderId="40" xfId="362" applyFont="1" applyFill="1" applyBorder="1" applyAlignment="1">
      <alignment horizontal="center" wrapText="1"/>
    </xf>
    <xf numFmtId="0" fontId="27" fillId="15" borderId="5" xfId="362" applyFont="1" applyFill="1" applyBorder="1" applyAlignment="1">
      <alignment horizontal="center" wrapText="1"/>
    </xf>
    <xf numFmtId="0" fontId="24" fillId="4" borderId="4" xfId="362" applyFont="1" applyFill="1" applyBorder="1" applyAlignment="1">
      <alignment horizontal="left" wrapText="1"/>
    </xf>
    <xf numFmtId="1" fontId="26" fillId="15" borderId="54" xfId="362" applyNumberFormat="1" applyFont="1" applyFill="1" applyBorder="1" applyAlignment="1">
      <alignment horizontal="center" wrapText="1"/>
    </xf>
    <xf numFmtId="1" fontId="26" fillId="15" borderId="55" xfId="362" applyNumberFormat="1" applyFont="1" applyFill="1" applyBorder="1" applyAlignment="1">
      <alignment horizontal="center" wrapText="1"/>
    </xf>
    <xf numFmtId="1" fontId="26" fillId="15" borderId="44" xfId="362" applyNumberFormat="1" applyFont="1" applyFill="1" applyBorder="1" applyAlignment="1">
      <alignment horizontal="center" wrapText="1"/>
    </xf>
    <xf numFmtId="0" fontId="25" fillId="14" borderId="56" xfId="362" applyFont="1" applyFill="1" applyBorder="1" applyAlignment="1">
      <alignment horizontal="center" wrapText="1"/>
    </xf>
    <xf numFmtId="0" fontId="7" fillId="13" borderId="31" xfId="0" applyFont="1" applyFill="1" applyBorder="1" applyAlignment="1">
      <alignment horizontal="center"/>
    </xf>
    <xf numFmtId="0" fontId="7" fillId="13" borderId="57" xfId="0" applyFont="1" applyFill="1" applyBorder="1" applyAlignment="1">
      <alignment horizontal="center"/>
    </xf>
    <xf numFmtId="0" fontId="25" fillId="14" borderId="58" xfId="362" applyFont="1" applyFill="1" applyBorder="1" applyAlignment="1">
      <alignment horizontal="center" wrapText="1"/>
    </xf>
    <xf numFmtId="0" fontId="7" fillId="13" borderId="58" xfId="0" applyFont="1" applyFill="1" applyBorder="1" applyAlignment="1">
      <alignment horizontal="center"/>
    </xf>
    <xf numFmtId="0" fontId="24" fillId="0" borderId="0" xfId="362" applyFont="1" applyBorder="1" applyAlignment="1">
      <alignment horizontal="center" wrapText="1"/>
    </xf>
    <xf numFmtId="0" fontId="0" fillId="13" borderId="58" xfId="0" applyFill="1" applyBorder="1" applyAlignment="1">
      <alignment horizontal="center"/>
    </xf>
    <xf numFmtId="0" fontId="9" fillId="13" borderId="58" xfId="0" applyFont="1" applyFill="1" applyBorder="1" applyAlignment="1">
      <alignment horizontal="center"/>
    </xf>
    <xf numFmtId="0" fontId="25" fillId="14" borderId="59" xfId="362" applyFont="1" applyFill="1" applyBorder="1" applyAlignment="1">
      <alignment horizontal="center" wrapText="1"/>
    </xf>
    <xf numFmtId="0" fontId="9" fillId="13" borderId="59" xfId="0" applyFont="1" applyFill="1" applyBorder="1" applyAlignment="1">
      <alignment horizontal="center"/>
    </xf>
    <xf numFmtId="1" fontId="26" fillId="15" borderId="60" xfId="362" applyNumberFormat="1" applyFont="1" applyFill="1" applyBorder="1" applyAlignment="1">
      <alignment horizontal="center" wrapText="1"/>
    </xf>
    <xf numFmtId="1" fontId="26" fillId="15" borderId="61" xfId="362" applyNumberFormat="1" applyFont="1" applyFill="1" applyBorder="1" applyAlignment="1">
      <alignment horizontal="center" wrapText="1"/>
    </xf>
    <xf numFmtId="1" fontId="26" fillId="15" borderId="62" xfId="362" applyNumberFormat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7" fillId="13" borderId="28" xfId="0" applyFont="1" applyFill="1" applyBorder="1" applyAlignment="1">
      <alignment horizontal="center"/>
    </xf>
    <xf numFmtId="0" fontId="7" fillId="13" borderId="32" xfId="0" applyFont="1" applyFill="1" applyBorder="1" applyAlignment="1">
      <alignment horizontal="center"/>
    </xf>
    <xf numFmtId="1" fontId="12" fillId="0" borderId="2" xfId="362" applyNumberFormat="1" applyFont="1" applyBorder="1" applyAlignment="1">
      <alignment horizontal="center" wrapText="1"/>
    </xf>
    <xf numFmtId="0" fontId="12" fillId="0" borderId="2" xfId="362" applyFont="1" applyBorder="1" applyAlignment="1">
      <alignment horizontal="center" vertical="center" wrapText="1"/>
    </xf>
    <xf numFmtId="0" fontId="12" fillId="4" borderId="0" xfId="362" applyFont="1" applyFill="1" applyAlignment="1">
      <alignment horizontal="left" vertical="center"/>
    </xf>
    <xf numFmtId="0" fontId="13" fillId="4" borderId="0" xfId="362" applyFont="1" applyFill="1" applyAlignment="1">
      <alignment horizontal="left" vertical="center" wrapText="1"/>
    </xf>
    <xf numFmtId="0" fontId="12" fillId="0" borderId="56" xfId="362" applyFont="1" applyBorder="1" applyAlignment="1">
      <alignment horizontal="center" wrapText="1"/>
    </xf>
    <xf numFmtId="0" fontId="12" fillId="0" borderId="58" xfId="362" applyFont="1" applyBorder="1" applyAlignment="1">
      <alignment horizontal="center" wrapText="1"/>
    </xf>
    <xf numFmtId="0" fontId="12" fillId="0" borderId="59" xfId="362" applyFont="1" applyBorder="1" applyAlignment="1">
      <alignment horizontal="center" wrapText="1"/>
    </xf>
    <xf numFmtId="0" fontId="0" fillId="0" borderId="0" xfId="0" applyFill="1" applyAlignment="1">
      <alignment horizontal="center"/>
    </xf>
    <xf numFmtId="165" fontId="22" fillId="8" borderId="27" xfId="362" applyNumberFormat="1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22" fillId="15" borderId="0" xfId="362" applyFont="1" applyFill="1" applyAlignment="1">
      <alignment wrapText="1"/>
    </xf>
    <xf numFmtId="0" fontId="22" fillId="0" borderId="0" xfId="362" applyFont="1" applyAlignment="1">
      <alignment horizontal="center" wrapText="1"/>
    </xf>
    <xf numFmtId="0" fontId="26" fillId="16" borderId="0" xfId="362" applyFont="1" applyFill="1" applyAlignment="1">
      <alignment horizontal="center" wrapText="1"/>
    </xf>
    <xf numFmtId="166" fontId="13" fillId="0" borderId="0" xfId="419" applyNumberFormat="1" applyFont="1" applyAlignment="1">
      <alignment horizontal="center" wrapText="1"/>
    </xf>
    <xf numFmtId="166" fontId="12" fillId="0" borderId="0" xfId="419" applyNumberFormat="1" applyFont="1" applyAlignment="1">
      <alignment horizontal="center" wrapText="1"/>
    </xf>
    <xf numFmtId="0" fontId="0" fillId="0" borderId="0" xfId="0" applyFill="1"/>
    <xf numFmtId="0" fontId="0" fillId="0" borderId="66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0" xfId="0" applyFill="1" applyBorder="1" applyAlignment="1">
      <alignment horizontal="right"/>
    </xf>
    <xf numFmtId="0" fontId="0" fillId="0" borderId="33" xfId="0" applyFill="1" applyBorder="1" applyAlignment="1">
      <alignment horizontal="center"/>
    </xf>
    <xf numFmtId="0" fontId="0" fillId="0" borderId="6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167" fontId="12" fillId="0" borderId="0" xfId="362" applyNumberFormat="1" applyFont="1" applyAlignment="1">
      <alignment horizontal="center" vertical="center"/>
    </xf>
    <xf numFmtId="164" fontId="12" fillId="0" borderId="0" xfId="362" applyNumberFormat="1" applyFont="1" applyAlignment="1">
      <alignment horizontal="center" vertical="center"/>
    </xf>
    <xf numFmtId="3" fontId="12" fillId="0" borderId="0" xfId="362" applyNumberFormat="1" applyFont="1" applyAlignment="1">
      <alignment horizontal="center" vertical="center"/>
    </xf>
    <xf numFmtId="14" fontId="12" fillId="0" borderId="0" xfId="362" applyNumberFormat="1" applyFont="1" applyAlignment="1">
      <alignment horizontal="center" vertical="center" wrapText="1"/>
    </xf>
    <xf numFmtId="14" fontId="13" fillId="0" borderId="0" xfId="362" applyNumberFormat="1" applyFont="1" applyAlignment="1">
      <alignment horizontal="center" vertical="center" wrapText="1"/>
    </xf>
    <xf numFmtId="168" fontId="13" fillId="0" borderId="0" xfId="362" applyNumberFormat="1" applyFont="1" applyAlignment="1">
      <alignment horizontal="center" vertical="center" wrapText="1"/>
    </xf>
    <xf numFmtId="168" fontId="13" fillId="0" borderId="0" xfId="362" applyNumberFormat="1" applyFont="1" applyAlignment="1">
      <alignment horizontal="center" vertical="center"/>
    </xf>
    <xf numFmtId="1" fontId="25" fillId="15" borderId="4" xfId="362" applyNumberFormat="1" applyFont="1" applyFill="1" applyBorder="1" applyAlignment="1">
      <alignment horizontal="center" wrapText="1"/>
    </xf>
    <xf numFmtId="0" fontId="23" fillId="16" borderId="45" xfId="362" applyFont="1" applyFill="1" applyBorder="1" applyAlignment="1">
      <alignment horizontal="center" wrapText="1"/>
    </xf>
    <xf numFmtId="0" fontId="23" fillId="16" borderId="15" xfId="362" applyFont="1" applyFill="1" applyBorder="1" applyAlignment="1">
      <alignment horizontal="center" wrapText="1"/>
    </xf>
    <xf numFmtId="0" fontId="7" fillId="13" borderId="43" xfId="0" applyFont="1" applyFill="1" applyBorder="1" applyAlignment="1">
      <alignment horizontal="center"/>
    </xf>
    <xf numFmtId="0" fontId="0" fillId="17" borderId="0" xfId="0" applyFill="1"/>
    <xf numFmtId="0" fontId="3" fillId="17" borderId="9" xfId="0" applyFont="1" applyFill="1" applyBorder="1"/>
    <xf numFmtId="0" fontId="18" fillId="17" borderId="9" xfId="0" applyFont="1" applyFill="1" applyBorder="1" applyAlignment="1">
      <alignment horizontal="center"/>
    </xf>
    <xf numFmtId="0" fontId="0" fillId="17" borderId="9" xfId="0" applyFill="1" applyBorder="1"/>
    <xf numFmtId="0" fontId="0" fillId="17" borderId="18" xfId="0" applyFill="1" applyBorder="1"/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right"/>
    </xf>
    <xf numFmtId="0" fontId="0" fillId="17" borderId="0" xfId="0" applyFill="1" applyBorder="1"/>
    <xf numFmtId="0" fontId="0" fillId="17" borderId="3" xfId="0" applyFill="1" applyBorder="1"/>
    <xf numFmtId="0" fontId="3" fillId="17" borderId="0" xfId="0" applyFont="1" applyFill="1" applyBorder="1" applyAlignment="1">
      <alignment horizontal="center"/>
    </xf>
    <xf numFmtId="0" fontId="0" fillId="17" borderId="0" xfId="0" quotePrefix="1" applyFont="1" applyFill="1" applyBorder="1"/>
    <xf numFmtId="0" fontId="10" fillId="17" borderId="0" xfId="0" applyFont="1" applyFill="1" applyBorder="1" applyAlignment="1">
      <alignment horizontal="center"/>
    </xf>
    <xf numFmtId="0" fontId="0" fillId="18" borderId="0" xfId="0" applyFill="1" applyBorder="1"/>
    <xf numFmtId="0" fontId="17" fillId="18" borderId="0" xfId="0" applyFont="1" applyFill="1" applyBorder="1"/>
    <xf numFmtId="0" fontId="17" fillId="18" borderId="18" xfId="0" applyFont="1" applyFill="1" applyBorder="1"/>
    <xf numFmtId="0" fontId="0" fillId="18" borderId="0" xfId="0" applyFill="1"/>
    <xf numFmtId="0" fontId="0" fillId="18" borderId="0" xfId="0" applyFill="1" applyAlignment="1">
      <alignment horizontal="center"/>
    </xf>
    <xf numFmtId="0" fontId="0" fillId="18" borderId="9" xfId="0" applyFill="1" applyBorder="1"/>
    <xf numFmtId="0" fontId="7" fillId="18" borderId="0" xfId="0" applyFont="1" applyFill="1"/>
    <xf numFmtId="0" fontId="7" fillId="18" borderId="0" xfId="0" applyFont="1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10" fillId="18" borderId="0" xfId="0" applyFont="1" applyFill="1"/>
    <xf numFmtId="0" fontId="10" fillId="18" borderId="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center"/>
    </xf>
    <xf numFmtId="0" fontId="10" fillId="18" borderId="9" xfId="0" applyFont="1" applyFill="1" applyBorder="1"/>
    <xf numFmtId="0" fontId="7" fillId="18" borderId="0" xfId="0" applyFont="1" applyFill="1" applyBorder="1" applyAlignment="1">
      <alignment horizontal="left"/>
    </xf>
    <xf numFmtId="0" fontId="0" fillId="18" borderId="0" xfId="0" applyFill="1" applyBorder="1" applyAlignment="1">
      <alignment horizontal="left"/>
    </xf>
    <xf numFmtId="0" fontId="3" fillId="18" borderId="0" xfId="0" applyFont="1" applyFill="1" applyBorder="1" applyAlignment="1">
      <alignment horizontal="center"/>
    </xf>
    <xf numFmtId="0" fontId="3" fillId="18" borderId="3" xfId="0" applyFont="1" applyFill="1" applyBorder="1"/>
    <xf numFmtId="0" fontId="28" fillId="18" borderId="3" xfId="0" applyFont="1" applyFill="1" applyBorder="1"/>
    <xf numFmtId="0" fontId="28" fillId="18" borderId="0" xfId="0" applyFont="1" applyFill="1" applyBorder="1"/>
    <xf numFmtId="0" fontId="28" fillId="18" borderId="17" xfId="0" applyFont="1" applyFill="1" applyBorder="1"/>
    <xf numFmtId="0" fontId="3" fillId="4" borderId="1" xfId="0" applyFont="1" applyFill="1" applyBorder="1" applyAlignment="1">
      <alignment horizontal="center"/>
    </xf>
    <xf numFmtId="0" fontId="0" fillId="19" borderId="5" xfId="0" applyFill="1" applyBorder="1"/>
    <xf numFmtId="0" fontId="30" fillId="19" borderId="4" xfId="0" applyFont="1" applyFill="1" applyBorder="1" applyAlignment="1">
      <alignment horizontal="center"/>
    </xf>
    <xf numFmtId="1" fontId="34" fillId="0" borderId="0" xfId="0" applyNumberFormat="1" applyFont="1" applyAlignment="1">
      <alignment horizontal="center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1" fontId="0" fillId="0" borderId="0" xfId="0" applyNumberFormat="1" applyAlignment="1">
      <alignment horizontal="center"/>
    </xf>
    <xf numFmtId="0" fontId="35" fillId="2" borderId="54" xfId="0" applyFont="1" applyFill="1" applyBorder="1" applyAlignment="1">
      <alignment horizontal="center"/>
    </xf>
    <xf numFmtId="1" fontId="35" fillId="2" borderId="67" xfId="0" applyNumberFormat="1" applyFont="1" applyFill="1" applyBorder="1" applyAlignment="1">
      <alignment horizontal="center"/>
    </xf>
    <xf numFmtId="2" fontId="35" fillId="2" borderId="55" xfId="0" applyNumberFormat="1" applyFont="1" applyFill="1" applyBorder="1" applyAlignment="1">
      <alignment horizontal="right"/>
    </xf>
    <xf numFmtId="2" fontId="35" fillId="2" borderId="68" xfId="0" applyNumberFormat="1" applyFont="1" applyFill="1" applyBorder="1" applyAlignment="1">
      <alignment horizontal="right"/>
    </xf>
    <xf numFmtId="10" fontId="35" fillId="2" borderId="44" xfId="0" applyNumberFormat="1" applyFont="1" applyFill="1" applyBorder="1" applyAlignment="1">
      <alignment horizontal="right"/>
    </xf>
    <xf numFmtId="10" fontId="35" fillId="3" borderId="0" xfId="0" applyNumberFormat="1" applyFont="1" applyFill="1" applyBorder="1" applyAlignment="1">
      <alignment horizontal="center"/>
    </xf>
    <xf numFmtId="1" fontId="36" fillId="3" borderId="0" xfId="0" applyNumberFormat="1" applyFont="1" applyFill="1" applyBorder="1" applyAlignment="1">
      <alignment horizontal="center"/>
    </xf>
    <xf numFmtId="2" fontId="37" fillId="3" borderId="0" xfId="0" applyNumberFormat="1" applyFont="1" applyFill="1" applyBorder="1" applyAlignment="1">
      <alignment horizontal="right"/>
    </xf>
    <xf numFmtId="2" fontId="36" fillId="3" borderId="0" xfId="0" applyNumberFormat="1" applyFont="1" applyFill="1" applyBorder="1" applyAlignment="1">
      <alignment horizontal="right"/>
    </xf>
    <xf numFmtId="10" fontId="36" fillId="3" borderId="0" xfId="0" applyNumberFormat="1" applyFont="1" applyFill="1" applyBorder="1" applyAlignment="1">
      <alignment horizontal="right"/>
    </xf>
    <xf numFmtId="0" fontId="32" fillId="0" borderId="0" xfId="0" applyFont="1" applyBorder="1"/>
    <xf numFmtId="0" fontId="32" fillId="0" borderId="0" xfId="0" applyFont="1"/>
    <xf numFmtId="1" fontId="0" fillId="0" borderId="38" xfId="0" applyNumberFormat="1" applyBorder="1" applyAlignment="1">
      <alignment horizontal="center"/>
    </xf>
    <xf numFmtId="2" fontId="8" fillId="3" borderId="38" xfId="0" applyNumberFormat="1" applyFont="1" applyFill="1" applyBorder="1" applyAlignment="1">
      <alignment horizontal="right"/>
    </xf>
    <xf numFmtId="1" fontId="0" fillId="0" borderId="2" xfId="0" applyNumberFormat="1" applyBorder="1" applyAlignment="1">
      <alignment horizontal="center"/>
    </xf>
    <xf numFmtId="2" fontId="8" fillId="3" borderId="2" xfId="0" applyNumberFormat="1" applyFont="1" applyFill="1" applyBorder="1" applyAlignment="1">
      <alignment horizontal="right"/>
    </xf>
    <xf numFmtId="1" fontId="0" fillId="0" borderId="6" xfId="0" applyNumberFormat="1" applyBorder="1" applyAlignment="1">
      <alignment horizontal="center"/>
    </xf>
    <xf numFmtId="2" fontId="8" fillId="3" borderId="6" xfId="0" applyNumberFormat="1" applyFont="1" applyFill="1" applyBorder="1" applyAlignment="1">
      <alignment horizontal="right"/>
    </xf>
    <xf numFmtId="1" fontId="32" fillId="0" borderId="0" xfId="0" applyNumberFormat="1" applyFont="1" applyBorder="1" applyAlignment="1">
      <alignment horizontal="center"/>
    </xf>
    <xf numFmtId="2" fontId="8" fillId="3" borderId="69" xfId="0" applyNumberFormat="1" applyFont="1" applyFill="1" applyBorder="1" applyAlignment="1">
      <alignment horizontal="right"/>
    </xf>
    <xf numFmtId="1" fontId="38" fillId="0" borderId="2" xfId="0" applyNumberFormat="1" applyFont="1" applyBorder="1" applyAlignment="1">
      <alignment horizontal="center"/>
    </xf>
    <xf numFmtId="1" fontId="38" fillId="3" borderId="2" xfId="0" applyNumberFormat="1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39" fillId="0" borderId="38" xfId="0" applyNumberFormat="1" applyFont="1" applyBorder="1" applyAlignment="1">
      <alignment horizontal="center"/>
    </xf>
    <xf numFmtId="1" fontId="39" fillId="0" borderId="2" xfId="0" applyNumberFormat="1" applyFont="1" applyBorder="1" applyAlignment="1">
      <alignment horizontal="center"/>
    </xf>
    <xf numFmtId="14" fontId="39" fillId="0" borderId="2" xfId="0" applyNumberFormat="1" applyFont="1" applyBorder="1" applyAlignment="1">
      <alignment horizontal="center"/>
    </xf>
    <xf numFmtId="14" fontId="39" fillId="0" borderId="6" xfId="0" applyNumberFormat="1" applyFont="1" applyBorder="1" applyAlignment="1">
      <alignment horizontal="center"/>
    </xf>
    <xf numFmtId="10" fontId="36" fillId="3" borderId="46" xfId="0" applyNumberFormat="1" applyFont="1" applyFill="1" applyBorder="1" applyAlignment="1">
      <alignment horizontal="right"/>
    </xf>
    <xf numFmtId="14" fontId="39" fillId="0" borderId="38" xfId="0" applyNumberFormat="1" applyFont="1" applyBorder="1" applyAlignment="1">
      <alignment horizontal="center"/>
    </xf>
    <xf numFmtId="1" fontId="32" fillId="0" borderId="69" xfId="0" applyNumberFormat="1" applyFont="1" applyBorder="1" applyAlignment="1">
      <alignment horizontal="center"/>
    </xf>
    <xf numFmtId="2" fontId="36" fillId="3" borderId="69" xfId="0" applyNumberFormat="1" applyFont="1" applyFill="1" applyBorder="1" applyAlignment="1">
      <alignment horizontal="right"/>
    </xf>
    <xf numFmtId="10" fontId="36" fillId="3" borderId="66" xfId="0" applyNumberFormat="1" applyFont="1" applyFill="1" applyBorder="1" applyAlignment="1">
      <alignment horizontal="right"/>
    </xf>
    <xf numFmtId="10" fontId="36" fillId="3" borderId="3" xfId="0" applyNumberFormat="1" applyFont="1" applyFill="1" applyBorder="1" applyAlignment="1">
      <alignment horizontal="right"/>
    </xf>
    <xf numFmtId="14" fontId="39" fillId="0" borderId="71" xfId="0" applyNumberFormat="1" applyFont="1" applyBorder="1" applyAlignment="1">
      <alignment horizontal="center"/>
    </xf>
    <xf numFmtId="2" fontId="8" fillId="3" borderId="71" xfId="0" applyNumberFormat="1" applyFont="1" applyFill="1" applyBorder="1" applyAlignment="1">
      <alignment horizontal="right"/>
    </xf>
    <xf numFmtId="1" fontId="32" fillId="0" borderId="2" xfId="0" applyNumberFormat="1" applyFont="1" applyBorder="1" applyAlignment="1">
      <alignment horizontal="center"/>
    </xf>
    <xf numFmtId="2" fontId="36" fillId="3" borderId="2" xfId="0" applyNumberFormat="1" applyFont="1" applyFill="1" applyBorder="1" applyAlignment="1">
      <alignment horizontal="right"/>
    </xf>
    <xf numFmtId="10" fontId="36" fillId="3" borderId="2" xfId="0" applyNumberFormat="1" applyFont="1" applyFill="1" applyBorder="1" applyAlignment="1">
      <alignment horizontal="right"/>
    </xf>
    <xf numFmtId="0" fontId="3" fillId="4" borderId="10" xfId="0" applyFont="1" applyFill="1" applyBorder="1" applyAlignment="1">
      <alignment horizontal="center"/>
    </xf>
    <xf numFmtId="1" fontId="3" fillId="4" borderId="11" xfId="0" applyNumberFormat="1" applyFont="1" applyFill="1" applyBorder="1" applyAlignment="1">
      <alignment horizontal="center"/>
    </xf>
    <xf numFmtId="2" fontId="35" fillId="4" borderId="11" xfId="0" applyNumberFormat="1" applyFont="1" applyFill="1" applyBorder="1" applyAlignment="1">
      <alignment horizontal="right"/>
    </xf>
    <xf numFmtId="10" fontId="35" fillId="4" borderId="11" xfId="455" applyNumberFormat="1" applyFont="1" applyFill="1" applyBorder="1" applyAlignment="1">
      <alignment horizontal="right"/>
    </xf>
    <xf numFmtId="9" fontId="0" fillId="0" borderId="0" xfId="455" applyFont="1"/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0" fontId="3" fillId="2" borderId="54" xfId="0" applyFont="1" applyFill="1" applyBorder="1" applyAlignment="1"/>
    <xf numFmtId="0" fontId="3" fillId="2" borderId="55" xfId="0" applyFont="1" applyFill="1" applyBorder="1" applyAlignment="1"/>
    <xf numFmtId="0" fontId="3" fillId="2" borderId="44" xfId="0" applyFont="1" applyFill="1" applyBorder="1" applyAlignment="1"/>
    <xf numFmtId="0" fontId="32" fillId="0" borderId="0" xfId="0" applyFont="1" applyBorder="1" applyAlignment="1"/>
    <xf numFmtId="0" fontId="32" fillId="0" borderId="0" xfId="0" applyFont="1" applyAlignment="1"/>
    <xf numFmtId="2" fontId="0" fillId="0" borderId="38" xfId="0" applyNumberFormat="1" applyBorder="1" applyAlignment="1"/>
    <xf numFmtId="2" fontId="3" fillId="0" borderId="38" xfId="0" applyNumberFormat="1" applyFont="1" applyBorder="1" applyAlignment="1"/>
    <xf numFmtId="10" fontId="0" fillId="0" borderId="39" xfId="0" applyNumberFormat="1" applyBorder="1" applyAlignment="1"/>
    <xf numFmtId="0" fontId="0" fillId="0" borderId="35" xfId="0" applyBorder="1" applyAlignment="1"/>
    <xf numFmtId="0" fontId="0" fillId="0" borderId="38" xfId="0" applyBorder="1" applyAlignment="1"/>
    <xf numFmtId="0" fontId="0" fillId="0" borderId="39" xfId="0" applyBorder="1" applyAlignment="1"/>
    <xf numFmtId="2" fontId="0" fillId="0" borderId="2" xfId="0" applyNumberFormat="1" applyBorder="1" applyAlignment="1"/>
    <xf numFmtId="2" fontId="3" fillId="0" borderId="2" xfId="0" applyNumberFormat="1" applyFont="1" applyBorder="1" applyAlignment="1"/>
    <xf numFmtId="10" fontId="0" fillId="0" borderId="30" xfId="0" applyNumberFormat="1" applyBorder="1" applyAlignment="1"/>
    <xf numFmtId="0" fontId="0" fillId="0" borderId="29" xfId="0" applyBorder="1" applyAlignment="1"/>
    <xf numFmtId="0" fontId="0" fillId="0" borderId="2" xfId="0" applyBorder="1" applyAlignment="1"/>
    <xf numFmtId="0" fontId="0" fillId="0" borderId="30" xfId="0" applyBorder="1" applyAlignment="1"/>
    <xf numFmtId="2" fontId="0" fillId="0" borderId="6" xfId="0" applyNumberFormat="1" applyBorder="1" applyAlignment="1"/>
    <xf numFmtId="2" fontId="38" fillId="6" borderId="6" xfId="0" applyNumberFormat="1" applyFont="1" applyFill="1" applyBorder="1" applyAlignment="1"/>
    <xf numFmtId="2" fontId="3" fillId="0" borderId="6" xfId="0" applyNumberFormat="1" applyFont="1" applyBorder="1" applyAlignment="1"/>
    <xf numFmtId="10" fontId="0" fillId="0" borderId="34" xfId="0" applyNumberFormat="1" applyBorder="1" applyAlignment="1"/>
    <xf numFmtId="0" fontId="0" fillId="0" borderId="33" xfId="0" applyBorder="1" applyAlignment="1"/>
    <xf numFmtId="0" fontId="0" fillId="0" borderId="6" xfId="0" applyBorder="1" applyAlignment="1"/>
    <xf numFmtId="0" fontId="0" fillId="0" borderId="34" xfId="0" applyBorder="1" applyAlignment="1"/>
    <xf numFmtId="2" fontId="10" fillId="0" borderId="0" xfId="0" applyNumberFormat="1" applyFont="1" applyBorder="1" applyAlignment="1"/>
    <xf numFmtId="10" fontId="32" fillId="0" borderId="0" xfId="0" applyNumberFormat="1" applyFont="1" applyBorder="1" applyAlignment="1"/>
    <xf numFmtId="2" fontId="39" fillId="0" borderId="2" xfId="0" applyNumberFormat="1" applyFont="1" applyBorder="1" applyAlignment="1"/>
    <xf numFmtId="2" fontId="38" fillId="0" borderId="2" xfId="0" applyNumberFormat="1" applyFont="1" applyBorder="1" applyAlignment="1"/>
    <xf numFmtId="0" fontId="0" fillId="0" borderId="70" xfId="0" applyBorder="1" applyAlignment="1"/>
    <xf numFmtId="0" fontId="0" fillId="0" borderId="71" xfId="0" applyBorder="1" applyAlignment="1"/>
    <xf numFmtId="0" fontId="0" fillId="0" borderId="65" xfId="0" applyBorder="1" applyAlignment="1"/>
    <xf numFmtId="2" fontId="38" fillId="3" borderId="2" xfId="0" applyNumberFormat="1" applyFont="1" applyFill="1" applyBorder="1" applyAlignment="1"/>
    <xf numFmtId="0" fontId="0" fillId="0" borderId="31" xfId="0" applyBorder="1" applyAlignment="1"/>
    <xf numFmtId="0" fontId="0" fillId="0" borderId="28" xfId="0" applyBorder="1" applyAlignment="1"/>
    <xf numFmtId="0" fontId="0" fillId="0" borderId="32" xfId="0" applyBorder="1" applyAlignment="1"/>
    <xf numFmtId="2" fontId="0" fillId="3" borderId="2" xfId="0" applyNumberFormat="1" applyFill="1" applyBorder="1" applyAlignment="1"/>
    <xf numFmtId="2" fontId="3" fillId="3" borderId="2" xfId="0" applyNumberFormat="1" applyFont="1" applyFill="1" applyBorder="1" applyAlignment="1"/>
    <xf numFmtId="2" fontId="0" fillId="3" borderId="6" xfId="0" applyNumberFormat="1" applyFill="1" applyBorder="1" applyAlignment="1"/>
    <xf numFmtId="2" fontId="3" fillId="3" borderId="6" xfId="0" applyNumberFormat="1" applyFont="1" applyFill="1" applyBorder="1" applyAlignment="1"/>
    <xf numFmtId="2" fontId="39" fillId="0" borderId="38" xfId="0" applyNumberFormat="1" applyFont="1" applyBorder="1" applyAlignment="1"/>
    <xf numFmtId="2" fontId="38" fillId="6" borderId="2" xfId="0" applyNumberFormat="1" applyFont="1" applyFill="1" applyBorder="1" applyAlignment="1"/>
    <xf numFmtId="10" fontId="0" fillId="3" borderId="0" xfId="0" applyNumberFormat="1" applyFill="1" applyBorder="1" applyAlignment="1"/>
    <xf numFmtId="0" fontId="0" fillId="3" borderId="29" xfId="0" applyFill="1" applyBorder="1" applyAlignment="1"/>
    <xf numFmtId="0" fontId="0" fillId="3" borderId="2" xfId="0" applyFill="1" applyBorder="1" applyAlignment="1"/>
    <xf numFmtId="0" fontId="0" fillId="3" borderId="3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2" xfId="0" applyFill="1" applyBorder="1" applyAlignment="1"/>
    <xf numFmtId="2" fontId="39" fillId="0" borderId="6" xfId="0" applyNumberFormat="1" applyFont="1" applyBorder="1" applyAlignment="1"/>
    <xf numFmtId="2" fontId="38" fillId="0" borderId="6" xfId="0" applyNumberFormat="1" applyFont="1" applyBorder="1" applyAlignment="1"/>
    <xf numFmtId="0" fontId="0" fillId="0" borderId="0" xfId="0" applyBorder="1" applyAlignment="1"/>
    <xf numFmtId="2" fontId="38" fillId="0" borderId="38" xfId="0" applyNumberFormat="1" applyFont="1" applyBorder="1" applyAlignment="1"/>
    <xf numFmtId="2" fontId="10" fillId="0" borderId="69" xfId="0" applyNumberFormat="1" applyFont="1" applyBorder="1" applyAlignment="1"/>
    <xf numFmtId="2" fontId="38" fillId="6" borderId="38" xfId="0" applyNumberFormat="1" applyFont="1" applyFill="1" applyBorder="1" applyAlignment="1"/>
    <xf numFmtId="10" fontId="3" fillId="3" borderId="0" xfId="0" applyNumberFormat="1" applyFont="1" applyFill="1" applyBorder="1" applyAlignment="1"/>
    <xf numFmtId="0" fontId="0" fillId="4" borderId="33" xfId="0" applyFill="1" applyBorder="1" applyAlignment="1"/>
    <xf numFmtId="0" fontId="0" fillId="4" borderId="6" xfId="0" applyFill="1" applyBorder="1" applyAlignment="1"/>
    <xf numFmtId="0" fontId="0" fillId="4" borderId="34" xfId="0" applyFill="1" applyBorder="1" applyAlignment="1"/>
    <xf numFmtId="10" fontId="3" fillId="4" borderId="0" xfId="0" applyNumberFormat="1" applyFont="1" applyFill="1" applyBorder="1" applyAlignment="1"/>
    <xf numFmtId="0" fontId="0" fillId="4" borderId="0" xfId="0" applyFill="1" applyBorder="1" applyAlignment="1"/>
    <xf numFmtId="10" fontId="0" fillId="0" borderId="3" xfId="0" applyNumberFormat="1" applyBorder="1" applyAlignment="1"/>
    <xf numFmtId="2" fontId="38" fillId="0" borderId="71" xfId="0" applyNumberFormat="1" applyFont="1" applyBorder="1" applyAlignment="1"/>
    <xf numFmtId="2" fontId="39" fillId="0" borderId="71" xfId="0" applyNumberFormat="1" applyFont="1" applyBorder="1" applyAlignment="1"/>
    <xf numFmtId="10" fontId="0" fillId="0" borderId="65" xfId="0" applyNumberFormat="1" applyBorder="1" applyAlignment="1"/>
    <xf numFmtId="2" fontId="10" fillId="0" borderId="2" xfId="0" applyNumberFormat="1" applyFont="1" applyBorder="1" applyAlignment="1"/>
    <xf numFmtId="10" fontId="0" fillId="0" borderId="2" xfId="0" applyNumberFormat="1" applyBorder="1" applyAlignment="1"/>
    <xf numFmtId="2" fontId="38" fillId="20" borderId="2" xfId="0" applyNumberFormat="1" applyFont="1" applyFill="1" applyBorder="1" applyAlignment="1"/>
    <xf numFmtId="2" fontId="3" fillId="4" borderId="11" xfId="0" applyNumberFormat="1" applyFont="1" applyFill="1" applyBorder="1" applyAlignment="1"/>
    <xf numFmtId="10" fontId="0" fillId="0" borderId="69" xfId="0" applyNumberFormat="1" applyBorder="1" applyAlignment="1"/>
    <xf numFmtId="2" fontId="41" fillId="21" borderId="2" xfId="481" applyNumberFormat="1" applyBorder="1" applyAlignment="1"/>
    <xf numFmtId="2" fontId="42" fillId="21" borderId="2" xfId="481" applyNumberFormat="1" applyFont="1" applyBorder="1" applyAlignment="1"/>
    <xf numFmtId="164" fontId="12" fillId="0" borderId="0" xfId="362" applyNumberFormat="1" applyFont="1" applyAlignment="1">
      <alignment horizontal="center" vertical="center"/>
    </xf>
    <xf numFmtId="0" fontId="13" fillId="0" borderId="0" xfId="362" applyFont="1" applyAlignment="1">
      <alignment wrapText="1"/>
    </xf>
    <xf numFmtId="0" fontId="33" fillId="0" borderId="0" xfId="0" applyFont="1" applyAlignment="1">
      <alignment horizontal="left"/>
    </xf>
    <xf numFmtId="14" fontId="36" fillId="3" borderId="45" xfId="0" applyNumberFormat="1" applyFont="1" applyFill="1" applyBorder="1" applyAlignment="1">
      <alignment horizontal="center"/>
    </xf>
    <xf numFmtId="14" fontId="0" fillId="0" borderId="35" xfId="0" applyNumberFormat="1" applyBorder="1" applyAlignment="1">
      <alignment horizontal="center"/>
    </xf>
    <xf numFmtId="14" fontId="0" fillId="0" borderId="29" xfId="0" applyNumberFormat="1" applyBorder="1" applyAlignment="1">
      <alignment horizontal="center"/>
    </xf>
    <xf numFmtId="14" fontId="0" fillId="0" borderId="33" xfId="0" applyNumberFormat="1" applyBorder="1" applyAlignment="1">
      <alignment horizontal="center"/>
    </xf>
    <xf numFmtId="14" fontId="32" fillId="0" borderId="45" xfId="0" applyNumberFormat="1" applyFont="1" applyBorder="1" applyAlignment="1">
      <alignment horizontal="center"/>
    </xf>
    <xf numFmtId="14" fontId="38" fillId="0" borderId="29" xfId="0" applyNumberFormat="1" applyFont="1" applyBorder="1" applyAlignment="1">
      <alignment horizontal="center"/>
    </xf>
    <xf numFmtId="14" fontId="38" fillId="3" borderId="29" xfId="0" applyNumberFormat="1" applyFont="1" applyFill="1" applyBorder="1" applyAlignment="1">
      <alignment horizontal="center"/>
    </xf>
    <xf numFmtId="14" fontId="0" fillId="3" borderId="29" xfId="0" applyNumberFormat="1" applyFill="1" applyBorder="1" applyAlignment="1">
      <alignment horizontal="center"/>
    </xf>
    <xf numFmtId="14" fontId="0" fillId="3" borderId="33" xfId="0" applyNumberFormat="1" applyFill="1" applyBorder="1" applyAlignment="1">
      <alignment horizontal="center"/>
    </xf>
    <xf numFmtId="14" fontId="39" fillId="0" borderId="35" xfId="0" applyNumberFormat="1" applyFont="1" applyBorder="1" applyAlignment="1">
      <alignment horizontal="center"/>
    </xf>
    <xf numFmtId="14" fontId="39" fillId="0" borderId="29" xfId="0" applyNumberFormat="1" applyFont="1" applyBorder="1" applyAlignment="1">
      <alignment horizontal="center"/>
    </xf>
    <xf numFmtId="14" fontId="39" fillId="0" borderId="33" xfId="0" applyNumberFormat="1" applyFont="1" applyBorder="1" applyAlignment="1">
      <alignment horizontal="center"/>
    </xf>
    <xf numFmtId="14" fontId="32" fillId="0" borderId="3" xfId="0" applyNumberFormat="1" applyFont="1" applyBorder="1" applyAlignment="1">
      <alignment horizontal="center"/>
    </xf>
    <xf numFmtId="14" fontId="32" fillId="0" borderId="72" xfId="0" applyNumberFormat="1" applyFont="1" applyBorder="1" applyAlignment="1">
      <alignment horizontal="center"/>
    </xf>
    <xf numFmtId="14" fontId="39" fillId="0" borderId="10" xfId="0" applyNumberFormat="1" applyFont="1" applyBorder="1" applyAlignment="1">
      <alignment horizontal="center"/>
    </xf>
    <xf numFmtId="14" fontId="39" fillId="0" borderId="72" xfId="0" applyNumberFormat="1" applyFont="1" applyBorder="1" applyAlignment="1">
      <alignment horizontal="center"/>
    </xf>
    <xf numFmtId="14" fontId="32" fillId="0" borderId="2" xfId="0" applyNumberFormat="1" applyFont="1" applyBorder="1" applyAlignment="1">
      <alignment horizontal="center"/>
    </xf>
    <xf numFmtId="14" fontId="40" fillId="0" borderId="2" xfId="0" applyNumberFormat="1" applyFont="1" applyBorder="1" applyAlignment="1">
      <alignment horizontal="center"/>
    </xf>
    <xf numFmtId="2" fontId="32" fillId="0" borderId="2" xfId="0" applyNumberFormat="1" applyFont="1" applyBorder="1" applyAlignment="1"/>
    <xf numFmtId="10" fontId="0" fillId="0" borderId="69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2" xfId="0" applyNumberFormat="1" applyFont="1" applyBorder="1" applyAlignment="1"/>
    <xf numFmtId="2" fontId="39" fillId="11" borderId="2" xfId="0" applyNumberFormat="1" applyFont="1" applyFill="1" applyBorder="1" applyAlignment="1"/>
    <xf numFmtId="0" fontId="0" fillId="0" borderId="0" xfId="0" applyFont="1" applyAlignment="1">
      <alignment wrapText="1"/>
    </xf>
    <xf numFmtId="0" fontId="44" fillId="0" borderId="0" xfId="0" applyFont="1" applyFill="1" applyBorder="1" applyAlignment="1">
      <alignment horizontal="center"/>
    </xf>
    <xf numFmtId="0" fontId="47" fillId="3" borderId="56" xfId="0" applyFont="1" applyFill="1" applyBorder="1"/>
    <xf numFmtId="0" fontId="48" fillId="3" borderId="59" xfId="0" applyFont="1" applyFill="1" applyBorder="1" applyAlignment="1">
      <alignment horizontal="center"/>
    </xf>
    <xf numFmtId="49" fontId="10" fillId="0" borderId="46" xfId="0" applyNumberFormat="1" applyFont="1" applyFill="1" applyBorder="1" applyAlignment="1">
      <alignment horizontal="center"/>
    </xf>
    <xf numFmtId="49" fontId="0" fillId="0" borderId="46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64" xfId="0" applyNumberFormat="1" applyFill="1" applyBorder="1" applyAlignment="1">
      <alignment horizontal="center"/>
    </xf>
    <xf numFmtId="0" fontId="0" fillId="0" borderId="0" xfId="0" applyFont="1" applyAlignment="1">
      <alignment vertical="center" wrapText="1"/>
    </xf>
    <xf numFmtId="0" fontId="13" fillId="0" borderId="2" xfId="0" applyNumberFormat="1" applyFont="1" applyBorder="1" applyAlignment="1">
      <alignment horizontal="center" vertical="center"/>
    </xf>
    <xf numFmtId="1" fontId="13" fillId="0" borderId="2" xfId="0" applyNumberFormat="1" applyFont="1" applyBorder="1" applyAlignment="1">
      <alignment horizontal="center" vertical="center"/>
    </xf>
    <xf numFmtId="0" fontId="47" fillId="0" borderId="49" xfId="0" applyFont="1" applyFill="1" applyBorder="1" applyAlignment="1">
      <alignment horizontal="center"/>
    </xf>
    <xf numFmtId="0" fontId="47" fillId="0" borderId="27" xfId="0" applyFont="1" applyFill="1" applyBorder="1" applyAlignment="1">
      <alignment horizontal="center"/>
    </xf>
    <xf numFmtId="0" fontId="51" fillId="0" borderId="8" xfId="0" applyFont="1" applyFill="1" applyBorder="1" applyAlignment="1">
      <alignment horizontal="center"/>
    </xf>
    <xf numFmtId="49" fontId="52" fillId="0" borderId="14" xfId="0" applyNumberFormat="1" applyFont="1" applyFill="1" applyBorder="1" applyAlignment="1">
      <alignment horizontal="center"/>
    </xf>
    <xf numFmtId="0" fontId="47" fillId="0" borderId="3" xfId="0" applyFont="1" applyFill="1" applyBorder="1" applyAlignment="1">
      <alignment horizontal="center"/>
    </xf>
    <xf numFmtId="0" fontId="47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51" fillId="0" borderId="9" xfId="0" applyFont="1" applyFill="1" applyBorder="1" applyAlignment="1">
      <alignment horizontal="center"/>
    </xf>
    <xf numFmtId="49" fontId="52" fillId="0" borderId="46" xfId="0" applyNumberFormat="1" applyFont="1" applyFill="1" applyBorder="1" applyAlignment="1">
      <alignment horizontal="center"/>
    </xf>
    <xf numFmtId="0" fontId="47" fillId="0" borderId="17" xfId="0" applyFont="1" applyFill="1" applyBorder="1" applyAlignment="1">
      <alignment horizontal="center"/>
    </xf>
    <xf numFmtId="0" fontId="47" fillId="0" borderId="18" xfId="0" applyFont="1" applyFill="1" applyBorder="1" applyAlignment="1">
      <alignment horizontal="center"/>
    </xf>
    <xf numFmtId="0" fontId="51" fillId="0" borderId="48" xfId="0" applyFont="1" applyFill="1" applyBorder="1" applyAlignment="1">
      <alignment horizontal="center"/>
    </xf>
    <xf numFmtId="49" fontId="52" fillId="0" borderId="32" xfId="0" applyNumberFormat="1" applyFont="1" applyFill="1" applyBorder="1" applyAlignment="1">
      <alignment horizontal="center"/>
    </xf>
    <xf numFmtId="0" fontId="51" fillId="0" borderId="27" xfId="0" applyFont="1" applyFill="1" applyBorder="1" applyAlignment="1">
      <alignment horizontal="center"/>
    </xf>
    <xf numFmtId="0" fontId="47" fillId="3" borderId="2" xfId="0" applyFont="1" applyFill="1" applyBorder="1" applyAlignment="1">
      <alignment horizontal="center"/>
    </xf>
    <xf numFmtId="0" fontId="51" fillId="3" borderId="2" xfId="0" applyFont="1" applyFill="1" applyBorder="1" applyAlignment="1">
      <alignment horizontal="center"/>
    </xf>
    <xf numFmtId="0" fontId="7" fillId="2" borderId="41" xfId="0" applyFont="1" applyFill="1" applyBorder="1" applyAlignment="1">
      <alignment horizontal="center"/>
    </xf>
    <xf numFmtId="0" fontId="19" fillId="25" borderId="2" xfId="0" applyFont="1" applyFill="1" applyBorder="1"/>
    <xf numFmtId="0" fontId="19" fillId="12" borderId="2" xfId="0" applyFont="1" applyFill="1" applyBorder="1"/>
    <xf numFmtId="0" fontId="0" fillId="25" borderId="42" xfId="0" applyFont="1" applyFill="1" applyBorder="1" applyAlignment="1">
      <alignment horizontal="center"/>
    </xf>
    <xf numFmtId="0" fontId="43" fillId="25" borderId="10" xfId="0" applyFont="1" applyFill="1" applyBorder="1" applyAlignment="1">
      <alignment horizontal="center"/>
    </xf>
    <xf numFmtId="0" fontId="43" fillId="25" borderId="11" xfId="0" applyFont="1" applyFill="1" applyBorder="1" applyAlignment="1">
      <alignment horizontal="center"/>
    </xf>
    <xf numFmtId="0" fontId="43" fillId="25" borderId="12" xfId="0" applyFont="1" applyFill="1" applyBorder="1" applyAlignment="1">
      <alignment horizontal="center"/>
    </xf>
    <xf numFmtId="0" fontId="0" fillId="12" borderId="42" xfId="0" applyFont="1" applyFill="1" applyBorder="1" applyAlignment="1">
      <alignment horizontal="center"/>
    </xf>
    <xf numFmtId="0" fontId="44" fillId="12" borderId="1" xfId="0" applyFont="1" applyFill="1" applyBorder="1" applyAlignment="1">
      <alignment horizontal="center"/>
    </xf>
    <xf numFmtId="0" fontId="47" fillId="25" borderId="3" xfId="0" applyFont="1" applyFill="1" applyBorder="1" applyAlignment="1">
      <alignment horizontal="center"/>
    </xf>
    <xf numFmtId="0" fontId="47" fillId="25" borderId="0" xfId="0" applyFont="1" applyFill="1" applyBorder="1" applyAlignment="1">
      <alignment horizontal="center"/>
    </xf>
    <xf numFmtId="0" fontId="51" fillId="12" borderId="9" xfId="0" applyFont="1" applyFill="1" applyBorder="1" applyAlignment="1">
      <alignment horizontal="center"/>
    </xf>
    <xf numFmtId="1" fontId="0" fillId="0" borderId="0" xfId="0" quotePrefix="1" applyNumberFormat="1" applyAlignment="1">
      <alignment horizontal="left"/>
    </xf>
    <xf numFmtId="1" fontId="12" fillId="0" borderId="2" xfId="0" applyNumberFormat="1" applyFont="1" applyBorder="1" applyAlignment="1">
      <alignment horizontal="center" vertical="center"/>
    </xf>
    <xf numFmtId="1" fontId="13" fillId="3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164" fontId="13" fillId="3" borderId="2" xfId="0" applyNumberFormat="1" applyFont="1" applyFill="1" applyBorder="1" applyAlignment="1">
      <alignment horizontal="center" vertical="center"/>
    </xf>
    <xf numFmtId="1" fontId="13" fillId="3" borderId="6" xfId="0" applyNumberFormat="1" applyFont="1" applyFill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4" fontId="13" fillId="3" borderId="28" xfId="0" applyNumberFormat="1" applyFont="1" applyFill="1" applyBorder="1" applyAlignment="1">
      <alignment horizontal="center" vertical="center"/>
    </xf>
    <xf numFmtId="1" fontId="13" fillId="0" borderId="28" xfId="0" applyNumberFormat="1" applyFont="1" applyBorder="1" applyAlignment="1">
      <alignment horizontal="center" vertical="center"/>
    </xf>
    <xf numFmtId="164" fontId="26" fillId="28" borderId="55" xfId="0" applyNumberFormat="1" applyFont="1" applyFill="1" applyBorder="1" applyAlignment="1">
      <alignment horizontal="center" vertical="center"/>
    </xf>
    <xf numFmtId="1" fontId="26" fillId="28" borderId="55" xfId="0" applyNumberFormat="1" applyFont="1" applyFill="1" applyBorder="1" applyAlignment="1">
      <alignment horizontal="center" vertical="center"/>
    </xf>
    <xf numFmtId="0" fontId="49" fillId="27" borderId="40" xfId="0" applyFont="1" applyFill="1" applyBorder="1" applyAlignment="1">
      <alignment horizontal="center" vertical="center" wrapText="1"/>
    </xf>
    <xf numFmtId="1" fontId="0" fillId="26" borderId="40" xfId="0" applyNumberFormat="1" applyFont="1" applyFill="1" applyBorder="1" applyAlignment="1">
      <alignment horizontal="center" vertical="center" wrapText="1"/>
    </xf>
    <xf numFmtId="1" fontId="13" fillId="3" borderId="48" xfId="0" applyNumberFormat="1" applyFont="1" applyFill="1" applyBorder="1" applyAlignment="1">
      <alignment horizontal="center" vertical="center"/>
    </xf>
    <xf numFmtId="1" fontId="13" fillId="3" borderId="21" xfId="0" applyNumberFormat="1" applyFont="1" applyFill="1" applyBorder="1" applyAlignment="1">
      <alignment horizontal="center" vertical="center"/>
    </xf>
    <xf numFmtId="1" fontId="13" fillId="3" borderId="51" xfId="0" applyNumberFormat="1" applyFont="1" applyFill="1" applyBorder="1" applyAlignment="1">
      <alignment horizontal="center" vertical="center"/>
    </xf>
    <xf numFmtId="164" fontId="26" fillId="28" borderId="44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vertical="center" wrapText="1"/>
    </xf>
    <xf numFmtId="1" fontId="0" fillId="0" borderId="0" xfId="0" applyNumberFormat="1" applyFont="1" applyBorder="1" applyAlignment="1">
      <alignment vertical="center" wrapText="1"/>
    </xf>
    <xf numFmtId="0" fontId="0" fillId="0" borderId="46" xfId="0" applyFont="1" applyBorder="1" applyAlignment="1">
      <alignment vertical="center" wrapText="1"/>
    </xf>
    <xf numFmtId="1" fontId="13" fillId="0" borderId="19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" fontId="0" fillId="0" borderId="42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0" fontId="0" fillId="22" borderId="3" xfId="0" applyFont="1" applyFill="1" applyBorder="1" applyAlignment="1">
      <alignment vertical="center" wrapText="1"/>
    </xf>
    <xf numFmtId="0" fontId="32" fillId="22" borderId="9" xfId="0" applyFont="1" applyFill="1" applyBorder="1" applyAlignment="1">
      <alignment vertical="center" wrapText="1"/>
    </xf>
    <xf numFmtId="0" fontId="3" fillId="22" borderId="3" xfId="0" applyFont="1" applyFill="1" applyBorder="1" applyAlignment="1">
      <alignment vertical="center" wrapText="1"/>
    </xf>
    <xf numFmtId="0" fontId="10" fillId="22" borderId="9" xfId="0" applyFont="1" applyFill="1" applyBorder="1" applyAlignment="1">
      <alignment vertical="center" wrapText="1"/>
    </xf>
    <xf numFmtId="0" fontId="0" fillId="3" borderId="3" xfId="0" applyFont="1" applyFill="1" applyBorder="1" applyAlignment="1">
      <alignment vertical="center" wrapText="1"/>
    </xf>
    <xf numFmtId="0" fontId="32" fillId="3" borderId="9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46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49" fillId="27" borderId="5" xfId="0" applyFont="1" applyFill="1" applyBorder="1" applyAlignment="1">
      <alignment horizontal="center" vertical="center" wrapText="1"/>
    </xf>
    <xf numFmtId="1" fontId="0" fillId="26" borderId="4" xfId="0" applyNumberFormat="1" applyFont="1" applyFill="1" applyBorder="1" applyAlignment="1">
      <alignment horizontal="center" vertical="center" wrapText="1"/>
    </xf>
    <xf numFmtId="1" fontId="0" fillId="26" borderId="5" xfId="0" applyNumberFormat="1" applyFont="1" applyFill="1" applyBorder="1" applyAlignment="1">
      <alignment horizontal="center" vertical="center" wrapText="1"/>
    </xf>
    <xf numFmtId="1" fontId="0" fillId="0" borderId="45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46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0" xfId="0" applyNumberFormat="1" applyFont="1" applyBorder="1" applyAlignment="1">
      <alignment horizontal="center" vertical="center" wrapText="1"/>
    </xf>
    <xf numFmtId="1" fontId="3" fillId="0" borderId="46" xfId="0" applyNumberFormat="1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42" xfId="0" applyFont="1" applyBorder="1" applyAlignment="1">
      <alignment horizontal="center" wrapText="1"/>
    </xf>
    <xf numFmtId="0" fontId="3" fillId="0" borderId="42" xfId="0" applyFont="1" applyBorder="1" applyAlignment="1">
      <alignment horizontal="center" wrapText="1"/>
    </xf>
    <xf numFmtId="0" fontId="32" fillId="23" borderId="0" xfId="0" applyFont="1" applyFill="1" applyBorder="1" applyAlignment="1">
      <alignment vertical="center" wrapText="1"/>
    </xf>
    <xf numFmtId="0" fontId="10" fillId="23" borderId="0" xfId="0" applyFont="1" applyFill="1" applyBorder="1" applyAlignment="1">
      <alignment vertical="center" wrapText="1"/>
    </xf>
    <xf numFmtId="0" fontId="32" fillId="3" borderId="0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72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0" fillId="0" borderId="69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0" fillId="23" borderId="0" xfId="0" applyFont="1" applyFill="1" applyBorder="1" applyAlignment="1">
      <alignment vertical="center" wrapText="1"/>
    </xf>
    <xf numFmtId="0" fontId="3" fillId="23" borderId="0" xfId="0" applyFont="1" applyFill="1" applyBorder="1" applyAlignment="1">
      <alignment vertical="center" wrapText="1"/>
    </xf>
    <xf numFmtId="0" fontId="0" fillId="3" borderId="0" xfId="0" applyFont="1" applyFill="1" applyBorder="1" applyAlignment="1">
      <alignment vertical="center" wrapText="1"/>
    </xf>
    <xf numFmtId="0" fontId="0" fillId="22" borderId="0" xfId="0" applyFont="1" applyFill="1" applyBorder="1" applyAlignment="1">
      <alignment vertical="center" wrapText="1"/>
    </xf>
    <xf numFmtId="0" fontId="3" fillId="22" borderId="0" xfId="0" applyFont="1" applyFill="1" applyBorder="1" applyAlignment="1">
      <alignment vertical="center" wrapText="1"/>
    </xf>
    <xf numFmtId="0" fontId="32" fillId="23" borderId="9" xfId="0" applyFont="1" applyFill="1" applyBorder="1" applyAlignment="1">
      <alignment vertical="center" wrapText="1"/>
    </xf>
    <xf numFmtId="0" fontId="10" fillId="23" borderId="9" xfId="0" applyFont="1" applyFill="1" applyBorder="1" applyAlignment="1">
      <alignment vertical="center" wrapText="1"/>
    </xf>
    <xf numFmtId="165" fontId="53" fillId="28" borderId="54" xfId="0" applyNumberFormat="1" applyFont="1" applyFill="1" applyBorder="1" applyAlignment="1">
      <alignment horizontal="left" vertical="center"/>
    </xf>
    <xf numFmtId="165" fontId="14" fillId="0" borderId="31" xfId="0" applyNumberFormat="1" applyFont="1" applyBorder="1" applyAlignment="1">
      <alignment horizontal="left" vertical="center"/>
    </xf>
    <xf numFmtId="165" fontId="14" fillId="0" borderId="29" xfId="0" applyNumberFormat="1" applyFont="1" applyBorder="1" applyAlignment="1">
      <alignment horizontal="left" vertical="center"/>
    </xf>
    <xf numFmtId="165" fontId="45" fillId="0" borderId="29" xfId="0" applyNumberFormat="1" applyFont="1" applyBorder="1" applyAlignment="1">
      <alignment horizontal="left" vertical="center"/>
    </xf>
    <xf numFmtId="165" fontId="45" fillId="24" borderId="29" xfId="0" applyNumberFormat="1" applyFont="1" applyFill="1" applyBorder="1" applyAlignment="1">
      <alignment horizontal="left" vertical="center"/>
    </xf>
    <xf numFmtId="165" fontId="14" fillId="24" borderId="29" xfId="0" applyNumberFormat="1" applyFont="1" applyFill="1" applyBorder="1" applyAlignment="1">
      <alignment horizontal="left" vertical="center"/>
    </xf>
    <xf numFmtId="165" fontId="46" fillId="0" borderId="29" xfId="0" applyNumberFormat="1" applyFont="1" applyBorder="1" applyAlignment="1">
      <alignment horizontal="left" vertical="center"/>
    </xf>
    <xf numFmtId="165" fontId="13" fillId="0" borderId="29" xfId="0" applyNumberFormat="1" applyFont="1" applyBorder="1" applyAlignment="1">
      <alignment horizontal="left" vertical="center"/>
    </xf>
    <xf numFmtId="165" fontId="12" fillId="0" borderId="29" xfId="0" applyNumberFormat="1" applyFont="1" applyBorder="1" applyAlignment="1">
      <alignment horizontal="left" vertical="center"/>
    </xf>
    <xf numFmtId="165" fontId="54" fillId="0" borderId="45" xfId="0" applyNumberFormat="1" applyFont="1" applyBorder="1" applyAlignment="1">
      <alignment horizontal="left" vertical="center" wrapText="1"/>
    </xf>
    <xf numFmtId="0" fontId="3" fillId="26" borderId="40" xfId="0" applyFont="1" applyFill="1" applyBorder="1" applyAlignment="1">
      <alignment vertical="center" wrapText="1"/>
    </xf>
    <xf numFmtId="1" fontId="3" fillId="6" borderId="1" xfId="0" applyNumberFormat="1" applyFont="1" applyFill="1" applyBorder="1" applyAlignment="1">
      <alignment horizontal="center" vertical="center" wrapText="1"/>
    </xf>
    <xf numFmtId="0" fontId="55" fillId="26" borderId="26" xfId="0" quotePrefix="1" applyFont="1" applyFill="1" applyBorder="1" applyAlignment="1">
      <alignment horizontal="center" vertical="center" wrapText="1"/>
    </xf>
    <xf numFmtId="0" fontId="55" fillId="26" borderId="61" xfId="0" quotePrefix="1" applyFont="1" applyFill="1" applyBorder="1" applyAlignment="1">
      <alignment horizontal="center" vertical="center" wrapText="1"/>
    </xf>
    <xf numFmtId="0" fontId="55" fillId="26" borderId="14" xfId="0" quotePrefix="1" applyFont="1" applyFill="1" applyBorder="1" applyAlignment="1">
      <alignment horizontal="center" vertical="center" wrapText="1"/>
    </xf>
    <xf numFmtId="0" fontId="56" fillId="4" borderId="60" xfId="0" quotePrefix="1" applyFont="1" applyFill="1" applyBorder="1" applyAlignment="1">
      <alignment horizontal="center" vertical="center" wrapText="1"/>
    </xf>
    <xf numFmtId="0" fontId="56" fillId="4" borderId="26" xfId="0" quotePrefix="1" applyFont="1" applyFill="1" applyBorder="1" applyAlignment="1">
      <alignment horizontal="center" vertical="center" wrapText="1"/>
    </xf>
    <xf numFmtId="0" fontId="56" fillId="4" borderId="61" xfId="0" quotePrefix="1" applyFont="1" applyFill="1" applyBorder="1" applyAlignment="1">
      <alignment horizontal="center" vertical="center" wrapText="1"/>
    </xf>
    <xf numFmtId="0" fontId="0" fillId="0" borderId="41" xfId="0" applyFont="1" applyFill="1" applyBorder="1" applyAlignment="1">
      <alignment horizontal="center"/>
    </xf>
    <xf numFmtId="0" fontId="0" fillId="25" borderId="43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 vertical="center" wrapText="1"/>
    </xf>
    <xf numFmtId="0" fontId="0" fillId="3" borderId="9" xfId="0" applyFont="1" applyFill="1" applyBorder="1" applyAlignment="1">
      <alignment horizontal="center" vertical="center" wrapText="1"/>
    </xf>
    <xf numFmtId="0" fontId="0" fillId="3" borderId="0" xfId="0" applyFont="1" applyFill="1" applyBorder="1" applyAlignment="1">
      <alignment horizontal="center" vertical="center" wrapText="1"/>
    </xf>
    <xf numFmtId="0" fontId="0" fillId="0" borderId="0" xfId="0" applyFont="1" applyAlignment="1">
      <alignment wrapText="1"/>
    </xf>
    <xf numFmtId="0" fontId="0" fillId="3" borderId="0" xfId="0" applyFont="1" applyFill="1" applyBorder="1" applyAlignment="1">
      <alignment horizontal="center" vertical="center" wrapText="1"/>
    </xf>
    <xf numFmtId="0" fontId="0" fillId="3" borderId="9" xfId="0" applyFont="1" applyFill="1" applyBorder="1" applyAlignment="1">
      <alignment horizontal="center" vertical="center" wrapText="1"/>
    </xf>
    <xf numFmtId="0" fontId="0" fillId="3" borderId="3" xfId="0" applyFont="1" applyFill="1" applyBorder="1" applyAlignment="1">
      <alignment horizontal="center" vertical="center" wrapText="1"/>
    </xf>
    <xf numFmtId="0" fontId="0" fillId="0" borderId="0" xfId="0" applyFont="1" applyAlignment="1">
      <alignment wrapText="1"/>
    </xf>
    <xf numFmtId="164" fontId="13" fillId="3" borderId="21" xfId="0" applyNumberFormat="1" applyFont="1" applyFill="1" applyBorder="1" applyAlignment="1">
      <alignment horizontal="center" vertical="center"/>
    </xf>
    <xf numFmtId="164" fontId="13" fillId="3" borderId="73" xfId="0" applyNumberFormat="1" applyFont="1" applyFill="1" applyBorder="1" applyAlignment="1">
      <alignment horizontal="center" vertical="center"/>
    </xf>
    <xf numFmtId="164" fontId="13" fillId="3" borderId="48" xfId="0" applyNumberFormat="1" applyFont="1" applyFill="1" applyBorder="1" applyAlignment="1">
      <alignment horizontal="center" vertical="center"/>
    </xf>
    <xf numFmtId="164" fontId="13" fillId="3" borderId="64" xfId="0" applyNumberFormat="1" applyFont="1" applyFill="1" applyBorder="1" applyAlignment="1">
      <alignment horizontal="center" vertical="center"/>
    </xf>
    <xf numFmtId="1" fontId="13" fillId="3" borderId="28" xfId="0" applyNumberFormat="1" applyFont="1" applyFill="1" applyBorder="1" applyAlignment="1">
      <alignment horizontal="center" vertical="center"/>
    </xf>
    <xf numFmtId="0" fontId="51" fillId="0" borderId="18" xfId="0" applyFont="1" applyFill="1" applyBorder="1" applyAlignment="1">
      <alignment horizontal="center"/>
    </xf>
    <xf numFmtId="0" fontId="47" fillId="25" borderId="27" xfId="0" applyFont="1" applyFill="1" applyBorder="1" applyAlignment="1">
      <alignment horizontal="center"/>
    </xf>
    <xf numFmtId="0" fontId="51" fillId="12" borderId="0" xfId="0" applyFont="1" applyFill="1" applyBorder="1" applyAlignment="1">
      <alignment horizontal="center"/>
    </xf>
    <xf numFmtId="0" fontId="47" fillId="25" borderId="18" xfId="0" applyFont="1" applyFill="1" applyBorder="1" applyAlignment="1">
      <alignment horizontal="center"/>
    </xf>
    <xf numFmtId="1" fontId="26" fillId="28" borderId="44" xfId="0" applyNumberFormat="1" applyFont="1" applyFill="1" applyBorder="1" applyAlignment="1">
      <alignment horizontal="center" vertical="center"/>
    </xf>
    <xf numFmtId="1" fontId="13" fillId="0" borderId="32" xfId="0" applyNumberFormat="1" applyFont="1" applyBorder="1" applyAlignment="1">
      <alignment horizontal="center" vertical="center"/>
    </xf>
    <xf numFmtId="1" fontId="13" fillId="3" borderId="30" xfId="0" applyNumberFormat="1" applyFont="1" applyFill="1" applyBorder="1" applyAlignment="1">
      <alignment horizontal="center" vertical="center"/>
    </xf>
    <xf numFmtId="1" fontId="13" fillId="0" borderId="30" xfId="0" applyNumberFormat="1" applyFont="1" applyBorder="1" applyAlignment="1">
      <alignment horizontal="center" vertical="center"/>
    </xf>
    <xf numFmtId="1" fontId="12" fillId="0" borderId="30" xfId="0" applyNumberFormat="1" applyFont="1" applyBorder="1" applyAlignment="1">
      <alignment horizontal="center" vertical="center"/>
    </xf>
    <xf numFmtId="1" fontId="13" fillId="24" borderId="2" xfId="0" applyNumberFormat="1" applyFont="1" applyFill="1" applyBorder="1" applyAlignment="1">
      <alignment horizontal="center" vertical="center"/>
    </xf>
    <xf numFmtId="1" fontId="13" fillId="24" borderId="30" xfId="0" applyNumberFormat="1" applyFont="1" applyFill="1" applyBorder="1" applyAlignment="1">
      <alignment horizontal="center" vertical="center"/>
    </xf>
    <xf numFmtId="1" fontId="14" fillId="0" borderId="30" xfId="0" applyNumberFormat="1" applyFont="1" applyBorder="1" applyAlignment="1">
      <alignment horizontal="center" vertical="center" wrapText="1"/>
    </xf>
    <xf numFmtId="1" fontId="0" fillId="0" borderId="46" xfId="0" applyNumberFormat="1" applyFont="1" applyBorder="1" applyAlignment="1">
      <alignment vertical="center" wrapText="1"/>
    </xf>
    <xf numFmtId="0" fontId="13" fillId="0" borderId="28" xfId="0" applyNumberFormat="1" applyFont="1" applyBorder="1" applyAlignment="1">
      <alignment horizontal="center" vertical="center"/>
    </xf>
    <xf numFmtId="0" fontId="13" fillId="3" borderId="28" xfId="0" applyNumberFormat="1" applyFont="1" applyFill="1" applyBorder="1" applyAlignment="1">
      <alignment horizontal="center" vertical="center"/>
    </xf>
    <xf numFmtId="0" fontId="13" fillId="0" borderId="32" xfId="0" applyNumberFormat="1" applyFont="1" applyBorder="1" applyAlignment="1">
      <alignment horizontal="center" vertical="center"/>
    </xf>
    <xf numFmtId="0" fontId="13" fillId="3" borderId="2" xfId="0" applyNumberFormat="1" applyFont="1" applyFill="1" applyBorder="1" applyAlignment="1">
      <alignment horizontal="center" vertical="center"/>
    </xf>
    <xf numFmtId="0" fontId="13" fillId="3" borderId="30" xfId="0" applyNumberFormat="1" applyFont="1" applyFill="1" applyBorder="1" applyAlignment="1">
      <alignment horizontal="center" vertical="center"/>
    </xf>
    <xf numFmtId="0" fontId="13" fillId="0" borderId="30" xfId="0" applyNumberFormat="1" applyFont="1" applyBorder="1" applyAlignment="1">
      <alignment horizontal="center" vertical="center"/>
    </xf>
    <xf numFmtId="0" fontId="12" fillId="0" borderId="2" xfId="0" applyNumberFormat="1" applyFont="1" applyBorder="1" applyAlignment="1">
      <alignment horizontal="center" vertical="center"/>
    </xf>
    <xf numFmtId="0" fontId="12" fillId="0" borderId="30" xfId="0" applyNumberFormat="1" applyFont="1" applyBorder="1" applyAlignment="1">
      <alignment horizontal="center" vertical="center"/>
    </xf>
    <xf numFmtId="0" fontId="13" fillId="24" borderId="2" xfId="0" applyNumberFormat="1" applyFont="1" applyFill="1" applyBorder="1" applyAlignment="1">
      <alignment horizontal="center" vertical="center"/>
    </xf>
    <xf numFmtId="0" fontId="13" fillId="24" borderId="30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4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1" fillId="19" borderId="40" xfId="0" applyFont="1" applyFill="1" applyBorder="1" applyAlignment="1">
      <alignment horizontal="center"/>
    </xf>
    <xf numFmtId="0" fontId="7" fillId="4" borderId="4" xfId="0" applyFont="1" applyFill="1" applyBorder="1" applyAlignment="1" applyProtection="1">
      <alignment horizontal="center"/>
      <protection locked="0"/>
    </xf>
    <xf numFmtId="0" fontId="0" fillId="4" borderId="40" xfId="0" applyFont="1" applyFill="1" applyBorder="1" applyAlignment="1" applyProtection="1">
      <alignment horizontal="center"/>
      <protection locked="0"/>
    </xf>
    <xf numFmtId="0" fontId="0" fillId="4" borderId="5" xfId="0" applyFont="1" applyFill="1" applyBorder="1" applyAlignment="1" applyProtection="1">
      <alignment horizontal="center"/>
      <protection locked="0"/>
    </xf>
    <xf numFmtId="0" fontId="3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29" fillId="19" borderId="40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7" fillId="2" borderId="13" xfId="0" applyFont="1" applyFill="1" applyBorder="1" applyAlignment="1">
      <alignment vertical="top" wrapText="1"/>
    </xf>
    <xf numFmtId="0" fontId="7" fillId="2" borderId="15" xfId="0" applyFont="1" applyFill="1" applyBorder="1" applyAlignment="1">
      <alignment vertical="top" wrapText="1"/>
    </xf>
    <xf numFmtId="49" fontId="7" fillId="0" borderId="4" xfId="0" applyNumberFormat="1" applyFont="1" applyFill="1" applyBorder="1" applyAlignment="1">
      <alignment horizontal="center"/>
    </xf>
    <xf numFmtId="49" fontId="0" fillId="0" borderId="40" xfId="0" applyNumberFormat="1" applyFill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18" borderId="0" xfId="0" applyFill="1" applyBorder="1" applyAlignment="1"/>
    <xf numFmtId="0" fontId="3" fillId="3" borderId="36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2" borderId="2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0" fillId="4" borderId="40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50" fillId="14" borderId="54" xfId="0" applyFont="1" applyFill="1" applyBorder="1" applyAlignment="1">
      <alignment horizontal="center" vertical="center" wrapText="1"/>
    </xf>
    <xf numFmtId="0" fontId="50" fillId="14" borderId="44" xfId="0" applyFont="1" applyFill="1" applyBorder="1" applyAlignment="1">
      <alignment horizontal="center" vertical="center" wrapText="1"/>
    </xf>
    <xf numFmtId="0" fontId="50" fillId="14" borderId="6" xfId="0" applyFont="1" applyFill="1" applyBorder="1" applyAlignment="1">
      <alignment horizontal="center" vertical="center" wrapText="1"/>
    </xf>
    <xf numFmtId="0" fontId="0" fillId="3" borderId="3" xfId="0" applyFont="1" applyFill="1" applyBorder="1" applyAlignment="1">
      <alignment horizontal="center" vertical="center" wrapText="1"/>
    </xf>
    <xf numFmtId="0" fontId="0" fillId="3" borderId="0" xfId="0" applyFont="1" applyFill="1" applyBorder="1" applyAlignment="1">
      <alignment horizontal="center" vertical="center" wrapText="1"/>
    </xf>
    <xf numFmtId="0" fontId="0" fillId="3" borderId="9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164" fontId="12" fillId="0" borderId="0" xfId="362" applyNumberFormat="1" applyFont="1" applyAlignment="1">
      <alignment horizontal="center" vertical="center"/>
    </xf>
    <xf numFmtId="0" fontId="13" fillId="0" borderId="0" xfId="362" applyFont="1" applyAlignment="1">
      <alignment wrapText="1"/>
    </xf>
    <xf numFmtId="164" fontId="22" fillId="9" borderId="0" xfId="362" applyNumberFormat="1" applyFont="1" applyFill="1" applyAlignment="1">
      <alignment horizontal="center" vertical="center"/>
    </xf>
    <xf numFmtId="0" fontId="22" fillId="9" borderId="0" xfId="362" applyFont="1" applyFill="1" applyAlignment="1">
      <alignment wrapText="1"/>
    </xf>
    <xf numFmtId="0" fontId="13" fillId="0" borderId="0" xfId="362" applyFont="1" applyAlignment="1">
      <alignment horizontal="left" wrapText="1"/>
    </xf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0" fontId="40" fillId="4" borderId="69" xfId="0" quotePrefix="1" applyFont="1" applyFill="1" applyBorder="1" applyAlignment="1">
      <alignment horizontal="center" vertical="center" wrapText="1"/>
    </xf>
    <xf numFmtId="0" fontId="49" fillId="26" borderId="69" xfId="0" quotePrefix="1" applyFont="1" applyFill="1" applyBorder="1" applyAlignment="1">
      <alignment horizontal="center" vertical="center" wrapText="1"/>
    </xf>
    <xf numFmtId="0" fontId="49" fillId="26" borderId="9" xfId="0" quotePrefix="1" applyFont="1" applyFill="1" applyBorder="1" applyAlignment="1">
      <alignment horizontal="center" vertical="center" wrapText="1"/>
    </xf>
    <xf numFmtId="0" fontId="49" fillId="26" borderId="46" xfId="0" quotePrefix="1" applyFont="1" applyFill="1" applyBorder="1" applyAlignment="1">
      <alignment horizontal="center" vertical="center" wrapText="1"/>
    </xf>
    <xf numFmtId="0" fontId="3" fillId="0" borderId="55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49" fillId="17" borderId="40" xfId="0" applyFont="1" applyFill="1" applyBorder="1" applyAlignment="1">
      <alignment horizontal="center" vertical="center" wrapText="1"/>
    </xf>
    <xf numFmtId="0" fontId="55" fillId="17" borderId="55" xfId="0" quotePrefix="1" applyFont="1" applyFill="1" applyBorder="1" applyAlignment="1">
      <alignment horizontal="center" vertical="center" wrapText="1"/>
    </xf>
    <xf numFmtId="0" fontId="55" fillId="17" borderId="67" xfId="0" quotePrefix="1" applyFont="1" applyFill="1" applyBorder="1" applyAlignment="1">
      <alignment horizontal="center" vertical="center" wrapText="1"/>
    </xf>
    <xf numFmtId="0" fontId="55" fillId="17" borderId="5" xfId="0" quotePrefix="1" applyFont="1" applyFill="1" applyBorder="1" applyAlignment="1">
      <alignment horizontal="center" vertical="center" wrapText="1"/>
    </xf>
    <xf numFmtId="0" fontId="55" fillId="17" borderId="54" xfId="0" quotePrefix="1" applyFont="1" applyFill="1" applyBorder="1" applyAlignment="1">
      <alignment horizontal="center" vertical="center" wrapText="1"/>
    </xf>
    <xf numFmtId="0" fontId="58" fillId="4" borderId="2" xfId="0" applyFont="1" applyFill="1" applyBorder="1" applyAlignment="1">
      <alignment vertical="center"/>
    </xf>
    <xf numFmtId="0" fontId="58" fillId="0" borderId="2" xfId="0" applyFont="1" applyBorder="1" applyAlignment="1">
      <alignment vertical="center"/>
    </xf>
    <xf numFmtId="0" fontId="58" fillId="4" borderId="35" xfId="0" applyFont="1" applyFill="1" applyBorder="1" applyAlignment="1">
      <alignment vertical="center"/>
    </xf>
    <xf numFmtId="0" fontId="58" fillId="4" borderId="38" xfId="0" applyFont="1" applyFill="1" applyBorder="1" applyAlignment="1">
      <alignment vertical="center"/>
    </xf>
    <xf numFmtId="0" fontId="58" fillId="4" borderId="39" xfId="0" applyFont="1" applyFill="1" applyBorder="1" applyAlignment="1">
      <alignment vertical="center"/>
    </xf>
    <xf numFmtId="0" fontId="58" fillId="4" borderId="29" xfId="0" applyFont="1" applyFill="1" applyBorder="1" applyAlignment="1">
      <alignment vertical="center"/>
    </xf>
    <xf numFmtId="0" fontId="58" fillId="4" borderId="30" xfId="0" applyFont="1" applyFill="1" applyBorder="1" applyAlignment="1">
      <alignment vertical="center"/>
    </xf>
    <xf numFmtId="0" fontId="58" fillId="0" borderId="29" xfId="0" applyFont="1" applyBorder="1" applyAlignment="1">
      <alignment vertical="center"/>
    </xf>
    <xf numFmtId="0" fontId="58" fillId="0" borderId="30" xfId="0" applyFont="1" applyBorder="1" applyAlignment="1">
      <alignment vertical="center"/>
    </xf>
    <xf numFmtId="0" fontId="58" fillId="0" borderId="33" xfId="0" applyFont="1" applyBorder="1" applyAlignment="1">
      <alignment vertical="center"/>
    </xf>
    <xf numFmtId="0" fontId="58" fillId="0" borderId="6" xfId="0" applyFont="1" applyBorder="1" applyAlignment="1">
      <alignment vertical="center"/>
    </xf>
    <xf numFmtId="0" fontId="58" fillId="0" borderId="34" xfId="0" applyFont="1" applyBorder="1" applyAlignment="1">
      <alignment vertical="center"/>
    </xf>
    <xf numFmtId="0" fontId="3" fillId="0" borderId="0" xfId="0" quotePrefix="1" applyFont="1" applyAlignment="1">
      <alignment horizontal="right"/>
    </xf>
    <xf numFmtId="0" fontId="3" fillId="0" borderId="0" xfId="0" applyFont="1" applyFill="1" applyBorder="1" applyAlignment="1">
      <alignment horizontal="right"/>
    </xf>
    <xf numFmtId="0" fontId="3" fillId="0" borderId="0" xfId="0" applyFont="1" applyAlignment="1">
      <alignment horizontal="right"/>
    </xf>
  </cellXfs>
  <cellStyles count="775">
    <cellStyle name="Correcto" xfId="481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6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3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Hipervínculo visitado" xfId="374" builtinId="9" hidden="1"/>
    <cellStyle name="Hipervínculo visitado" xfId="375" builtinId="9" hidden="1"/>
    <cellStyle name="Hipervínculo visitado" xfId="376" builtinId="9" hidden="1"/>
    <cellStyle name="Hipervínculo visitado" xfId="377" builtinId="9" hidden="1"/>
    <cellStyle name="Hipervínculo visitado" xfId="378" builtinId="9" hidden="1"/>
    <cellStyle name="Hipervínculo visitado" xfId="379" builtinId="9" hidden="1"/>
    <cellStyle name="Hipervínculo visitado" xfId="380" builtinId="9" hidden="1"/>
    <cellStyle name="Hipervínculo visitado" xfId="381" builtinId="9" hidden="1"/>
    <cellStyle name="Hipervínculo visitado" xfId="382" builtinId="9" hidden="1"/>
    <cellStyle name="Hipervínculo visitado" xfId="383" builtinId="9" hidden="1"/>
    <cellStyle name="Hipervínculo visitado" xfId="384" builtinId="9" hidden="1"/>
    <cellStyle name="Hipervínculo visitado" xfId="385" builtinId="9" hidden="1"/>
    <cellStyle name="Hipervínculo visitado" xfId="386" builtinId="9" hidden="1"/>
    <cellStyle name="Hipervínculo visitado" xfId="387" builtinId="9" hidden="1"/>
    <cellStyle name="Hipervínculo visitado" xfId="388" builtinId="9" hidden="1"/>
    <cellStyle name="Hipervínculo visitado" xfId="389" builtinId="9" hidden="1"/>
    <cellStyle name="Hipervínculo visitado" xfId="390" builtinId="9" hidden="1"/>
    <cellStyle name="Hipervínculo visitado" xfId="391" builtinId="9" hidden="1"/>
    <cellStyle name="Hipervínculo visitado" xfId="392" builtinId="9" hidden="1"/>
    <cellStyle name="Hipervínculo visitado" xfId="393" builtinId="9" hidden="1"/>
    <cellStyle name="Hipervínculo visitado" xfId="394" builtinId="9" hidden="1"/>
    <cellStyle name="Hipervínculo visitado" xfId="395" builtinId="9" hidden="1"/>
    <cellStyle name="Hipervínculo visitado" xfId="396" builtinId="9" hidden="1"/>
    <cellStyle name="Hipervínculo visitado" xfId="397" builtinId="9" hidden="1"/>
    <cellStyle name="Hipervínculo visitado" xfId="398" builtinId="9" hidden="1"/>
    <cellStyle name="Hipervínculo visitado" xfId="399" builtinId="9" hidden="1"/>
    <cellStyle name="Hipervínculo visitado" xfId="400" builtinId="9" hidden="1"/>
    <cellStyle name="Hipervínculo visitado" xfId="401" builtinId="9" hidden="1"/>
    <cellStyle name="Hipervínculo visitado" xfId="402" builtinId="9" hidden="1"/>
    <cellStyle name="Hipervínculo visitado" xfId="403" builtinId="9" hidden="1"/>
    <cellStyle name="Hipervínculo visitado" xfId="404" builtinId="9" hidden="1"/>
    <cellStyle name="Hipervínculo visitado" xfId="405" builtinId="9" hidden="1"/>
    <cellStyle name="Hipervínculo visitado" xfId="406" builtinId="9" hidden="1"/>
    <cellStyle name="Hipervínculo visitado" xfId="407" builtinId="9" hidden="1"/>
    <cellStyle name="Hipervínculo visitado" xfId="408" builtinId="9" hidden="1"/>
    <cellStyle name="Hipervínculo visitado" xfId="409" builtinId="9" hidden="1"/>
    <cellStyle name="Hipervínculo visitado" xfId="410" builtinId="9" hidden="1"/>
    <cellStyle name="Hipervínculo visitado" xfId="411" builtinId="9" hidden="1"/>
    <cellStyle name="Hipervínculo visitado" xfId="412" builtinId="9" hidden="1"/>
    <cellStyle name="Hipervínculo visitado" xfId="413" builtinId="9" hidden="1"/>
    <cellStyle name="Hipervínculo visitado" xfId="414" builtinId="9" hidden="1"/>
    <cellStyle name="Hipervínculo visitado" xfId="415" builtinId="9" hidden="1"/>
    <cellStyle name="Hipervínculo visitado" xfId="416" builtinId="9" hidden="1"/>
    <cellStyle name="Hipervínculo visitado" xfId="417" builtinId="9" hidden="1"/>
    <cellStyle name="Hipervínculo visitado" xfId="418" builtinId="9" hidden="1"/>
    <cellStyle name="Hipervínculo visitado" xfId="420" builtinId="9" hidden="1"/>
    <cellStyle name="Hipervínculo visitado" xfId="421" builtinId="9" hidden="1"/>
    <cellStyle name="Hipervínculo visitado" xfId="422" builtinId="9" hidden="1"/>
    <cellStyle name="Hipervínculo visitado" xfId="423" builtinId="9" hidden="1"/>
    <cellStyle name="Hipervínculo visitado" xfId="424" builtinId="9" hidden="1"/>
    <cellStyle name="Hipervínculo visitado" xfId="425" builtinId="9" hidden="1"/>
    <cellStyle name="Hipervínculo visitado" xfId="426" builtinId="9" hidden="1"/>
    <cellStyle name="Hipervínculo visitado" xfId="427" builtinId="9" hidden="1"/>
    <cellStyle name="Hipervínculo visitado" xfId="428" builtinId="9" hidden="1"/>
    <cellStyle name="Hipervínculo visitado" xfId="429" builtinId="9" hidden="1"/>
    <cellStyle name="Hipervínculo visitado" xfId="430" builtinId="9" hidden="1"/>
    <cellStyle name="Hipervínculo visitado" xfId="431" builtinId="9" hidden="1"/>
    <cellStyle name="Hipervínculo visitado" xfId="432" builtinId="9" hidden="1"/>
    <cellStyle name="Hipervínculo visitado" xfId="433" builtinId="9" hidden="1"/>
    <cellStyle name="Hipervínculo visitado" xfId="434" builtinId="9" hidden="1"/>
    <cellStyle name="Hipervínculo visitado" xfId="435" builtinId="9" hidden="1"/>
    <cellStyle name="Hipervínculo visitado" xfId="436" builtinId="9" hidden="1"/>
    <cellStyle name="Hipervínculo visitado" xfId="437" builtinId="9" hidden="1"/>
    <cellStyle name="Hipervínculo visitado" xfId="438" builtinId="9" hidden="1"/>
    <cellStyle name="Hipervínculo visitado" xfId="439" builtinId="9" hidden="1"/>
    <cellStyle name="Hipervínculo visitado" xfId="440" builtinId="9" hidden="1"/>
    <cellStyle name="Hipervínculo visitado" xfId="441" builtinId="9" hidden="1"/>
    <cellStyle name="Hipervínculo visitado" xfId="442" builtinId="9" hidden="1"/>
    <cellStyle name="Hipervínculo visitado" xfId="443" builtinId="9" hidden="1"/>
    <cellStyle name="Hipervínculo visitado" xfId="444" builtinId="9" hidden="1"/>
    <cellStyle name="Hipervínculo visitado" xfId="445" builtinId="9" hidden="1"/>
    <cellStyle name="Hipervínculo visitado" xfId="446" builtinId="9" hidden="1"/>
    <cellStyle name="Hipervínculo visitado" xfId="447" builtinId="9" hidden="1"/>
    <cellStyle name="Hipervínculo visitado" xfId="448" builtinId="9" hidden="1"/>
    <cellStyle name="Hipervínculo visitado" xfId="449" builtinId="9" hidden="1"/>
    <cellStyle name="Hipervínculo visitado" xfId="450" builtinId="9" hidden="1"/>
    <cellStyle name="Hipervínculo visitado" xfId="451" builtinId="9" hidden="1"/>
    <cellStyle name="Hipervínculo visitado" xfId="452" builtinId="9" hidden="1"/>
    <cellStyle name="Hipervínculo visitado" xfId="453" builtinId="9" hidden="1"/>
    <cellStyle name="Hipervínculo visitado" xfId="454" builtinId="9" hidden="1"/>
    <cellStyle name="Hipervínculo visitado" xfId="456" builtinId="9" hidden="1"/>
    <cellStyle name="Hipervínculo visitado" xfId="457" builtinId="9" hidden="1"/>
    <cellStyle name="Hipervínculo visitado" xfId="458" builtinId="9" hidden="1"/>
    <cellStyle name="Hipervínculo visitado" xfId="459" builtinId="9" hidden="1"/>
    <cellStyle name="Hipervínculo visitado" xfId="460" builtinId="9" hidden="1"/>
    <cellStyle name="Hipervínculo visitado" xfId="461" builtinId="9" hidden="1"/>
    <cellStyle name="Hipervínculo visitado" xfId="462" builtinId="9" hidden="1"/>
    <cellStyle name="Hipervínculo visitado" xfId="463" builtinId="9" hidden="1"/>
    <cellStyle name="Hipervínculo visitado" xfId="464" builtinId="9" hidden="1"/>
    <cellStyle name="Hipervínculo visitado" xfId="465" builtinId="9" hidden="1"/>
    <cellStyle name="Hipervínculo visitado" xfId="466" builtinId="9" hidden="1"/>
    <cellStyle name="Hipervínculo visitado" xfId="467" builtinId="9" hidden="1"/>
    <cellStyle name="Hipervínculo visitado" xfId="468" builtinId="9" hidden="1"/>
    <cellStyle name="Hipervínculo visitado" xfId="469" builtinId="9" hidden="1"/>
    <cellStyle name="Hipervínculo visitado" xfId="470" builtinId="9" hidden="1"/>
    <cellStyle name="Hipervínculo visitado" xfId="471" builtinId="9" hidden="1"/>
    <cellStyle name="Hipervínculo visitado" xfId="472" builtinId="9" hidden="1"/>
    <cellStyle name="Hipervínculo visitado" xfId="473" builtinId="9" hidden="1"/>
    <cellStyle name="Hipervínculo visitado" xfId="474" builtinId="9" hidden="1"/>
    <cellStyle name="Hipervínculo visitado" xfId="475" builtinId="9" hidden="1"/>
    <cellStyle name="Hipervínculo visitado" xfId="476" builtinId="9" hidden="1"/>
    <cellStyle name="Hipervínculo visitado" xfId="477" builtinId="9" hidden="1"/>
    <cellStyle name="Hipervínculo visitado" xfId="478" builtinId="9" hidden="1"/>
    <cellStyle name="Hipervínculo visitado" xfId="479" builtinId="9" hidden="1"/>
    <cellStyle name="Hipervínculo visitado" xfId="480" builtinId="9" hidden="1"/>
    <cellStyle name="Hipervínculo visitado" xfId="482" builtinId="9" hidden="1"/>
    <cellStyle name="Hipervínculo visitado" xfId="483" builtinId="9" hidden="1"/>
    <cellStyle name="Hipervínculo visitado" xfId="484" builtinId="9" hidden="1"/>
    <cellStyle name="Hipervínculo visitado" xfId="485" builtinId="9" hidden="1"/>
    <cellStyle name="Hipervínculo visitado" xfId="486" builtinId="9" hidden="1"/>
    <cellStyle name="Hipervínculo visitado" xfId="487" builtinId="9" hidden="1"/>
    <cellStyle name="Hipervínculo visitado" xfId="488" builtinId="9" hidden="1"/>
    <cellStyle name="Hipervínculo visitado" xfId="489" builtinId="9" hidden="1"/>
    <cellStyle name="Hipervínculo visitado" xfId="490" builtinId="9" hidden="1"/>
    <cellStyle name="Hipervínculo visitado" xfId="491" builtinId="9" hidden="1"/>
    <cellStyle name="Hipervínculo visitado" xfId="492" builtinId="9" hidden="1"/>
    <cellStyle name="Hipervínculo visitado" xfId="493" builtinId="9" hidden="1"/>
    <cellStyle name="Hipervínculo visitado" xfId="494" builtinId="9" hidden="1"/>
    <cellStyle name="Hipervínculo visitado" xfId="495" builtinId="9" hidden="1"/>
    <cellStyle name="Hipervínculo visitado" xfId="496" builtinId="9" hidden="1"/>
    <cellStyle name="Hipervínculo visitado" xfId="497" builtinId="9" hidden="1"/>
    <cellStyle name="Hipervínculo visitado" xfId="498" builtinId="9" hidden="1"/>
    <cellStyle name="Hipervínculo visitado" xfId="499" builtinId="9" hidden="1"/>
    <cellStyle name="Hipervínculo visitado" xfId="500" builtinId="9" hidden="1"/>
    <cellStyle name="Hipervínculo visitado" xfId="501" builtinId="9" hidden="1"/>
    <cellStyle name="Hipervínculo visitado" xfId="502" builtinId="9" hidden="1"/>
    <cellStyle name="Hipervínculo visitado" xfId="503" builtinId="9" hidden="1"/>
    <cellStyle name="Hipervínculo visitado" xfId="504" builtinId="9" hidden="1"/>
    <cellStyle name="Hipervínculo visitado" xfId="505" builtinId="9" hidden="1"/>
    <cellStyle name="Hipervínculo visitado" xfId="506" builtinId="9" hidden="1"/>
    <cellStyle name="Hipervínculo visitado" xfId="507" builtinId="9" hidden="1"/>
    <cellStyle name="Hipervínculo visitado" xfId="508" builtinId="9" hidden="1"/>
    <cellStyle name="Hipervínculo visitado" xfId="509" builtinId="9" hidden="1"/>
    <cellStyle name="Hipervínculo visitado" xfId="510" builtinId="9" hidden="1"/>
    <cellStyle name="Hipervínculo visitado" xfId="511" builtinId="9" hidden="1"/>
    <cellStyle name="Hipervínculo visitado" xfId="512" builtinId="9" hidden="1"/>
    <cellStyle name="Hipervínculo visitado" xfId="513" builtinId="9" hidden="1"/>
    <cellStyle name="Hipervínculo visitado" xfId="514" builtinId="9" hidden="1"/>
    <cellStyle name="Hipervínculo visitado" xfId="515" builtinId="9" hidden="1"/>
    <cellStyle name="Hipervínculo visitado" xfId="516" builtinId="9" hidden="1"/>
    <cellStyle name="Hipervínculo visitado" xfId="517" builtinId="9" hidden="1"/>
    <cellStyle name="Hipervínculo visitado" xfId="518" builtinId="9" hidden="1"/>
    <cellStyle name="Hipervínculo visitado" xfId="519" builtinId="9" hidden="1"/>
    <cellStyle name="Hipervínculo visitado" xfId="520" builtinId="9" hidden="1"/>
    <cellStyle name="Hipervínculo visitado" xfId="521" builtinId="9" hidden="1"/>
    <cellStyle name="Hipervínculo visitado" xfId="522" builtinId="9" hidden="1"/>
    <cellStyle name="Hipervínculo visitado" xfId="523" builtinId="9" hidden="1"/>
    <cellStyle name="Hipervínculo visitado" xfId="524" builtinId="9" hidden="1"/>
    <cellStyle name="Hipervínculo visitado" xfId="525" builtinId="9" hidden="1"/>
    <cellStyle name="Hipervínculo visitado" xfId="526" builtinId="9" hidden="1"/>
    <cellStyle name="Hipervínculo visitado" xfId="527" builtinId="9" hidden="1"/>
    <cellStyle name="Hipervínculo visitado" xfId="528" builtinId="9" hidden="1"/>
    <cellStyle name="Hipervínculo visitado" xfId="529" builtinId="9" hidden="1"/>
    <cellStyle name="Hipervínculo visitado" xfId="530" builtinId="9" hidden="1"/>
    <cellStyle name="Hipervínculo visitado" xfId="531" builtinId="9" hidden="1"/>
    <cellStyle name="Hipervínculo visitado" xfId="532" builtinId="9" hidden="1"/>
    <cellStyle name="Hipervínculo visitado" xfId="533" builtinId="9" hidden="1"/>
    <cellStyle name="Hipervínculo visitado" xfId="534" builtinId="9" hidden="1"/>
    <cellStyle name="Hipervínculo visitado" xfId="535" builtinId="9" hidden="1"/>
    <cellStyle name="Hipervínculo visitado" xfId="536" builtinId="9" hidden="1"/>
    <cellStyle name="Hipervínculo visitado" xfId="537" builtinId="9" hidden="1"/>
    <cellStyle name="Hipervínculo visitado" xfId="538" builtinId="9" hidden="1"/>
    <cellStyle name="Hipervínculo visitado" xfId="539" builtinId="9" hidden="1"/>
    <cellStyle name="Hipervínculo visitado" xfId="540" builtinId="9" hidden="1"/>
    <cellStyle name="Hipervínculo visitado" xfId="541" builtinId="9" hidden="1"/>
    <cellStyle name="Hipervínculo visitado" xfId="542" builtinId="9" hidden="1"/>
    <cellStyle name="Hipervínculo visitado" xfId="543" builtinId="9" hidden="1"/>
    <cellStyle name="Hipervínculo visitado" xfId="544" builtinId="9" hidden="1"/>
    <cellStyle name="Hipervínculo visitado" xfId="545" builtinId="9" hidden="1"/>
    <cellStyle name="Hipervínculo visitado" xfId="546" builtinId="9" hidden="1"/>
    <cellStyle name="Hipervínculo visitado" xfId="547" builtinId="9" hidden="1"/>
    <cellStyle name="Hipervínculo visitado" xfId="548" builtinId="9" hidden="1"/>
    <cellStyle name="Hipervínculo visitado" xfId="549" builtinId="9" hidden="1"/>
    <cellStyle name="Hipervínculo visitado" xfId="550" builtinId="9" hidden="1"/>
    <cellStyle name="Hipervínculo visitado" xfId="551" builtinId="9" hidden="1"/>
    <cellStyle name="Hipervínculo visitado" xfId="552" builtinId="9" hidden="1"/>
    <cellStyle name="Hipervínculo visitado" xfId="553" builtinId="9" hidden="1"/>
    <cellStyle name="Hipervínculo visitado" xfId="554" builtinId="9" hidden="1"/>
    <cellStyle name="Hipervínculo visitado" xfId="555" builtinId="9" hidden="1"/>
    <cellStyle name="Hipervínculo visitado" xfId="556" builtinId="9" hidden="1"/>
    <cellStyle name="Hipervínculo visitado" xfId="557" builtinId="9" hidden="1"/>
    <cellStyle name="Hipervínculo visitado" xfId="558" builtinId="9" hidden="1"/>
    <cellStyle name="Hipervínculo visitado" xfId="559" builtinId="9" hidden="1"/>
    <cellStyle name="Hipervínculo visitado" xfId="560" builtinId="9" hidden="1"/>
    <cellStyle name="Hipervínculo visitado" xfId="561" builtinId="9" hidden="1"/>
    <cellStyle name="Hipervínculo visitado" xfId="562" builtinId="9" hidden="1"/>
    <cellStyle name="Hipervínculo visitado" xfId="563" builtinId="9" hidden="1"/>
    <cellStyle name="Hipervínculo visitado" xfId="564" builtinId="9" hidden="1"/>
    <cellStyle name="Hipervínculo visitado" xfId="565" builtinId="9" hidden="1"/>
    <cellStyle name="Hipervínculo visitado" xfId="566" builtinId="9" hidden="1"/>
    <cellStyle name="Hipervínculo visitado" xfId="567" builtinId="9" hidden="1"/>
    <cellStyle name="Hipervínculo visitado" xfId="568" builtinId="9" hidden="1"/>
    <cellStyle name="Hipervínculo visitado" xfId="569" builtinId="9" hidden="1"/>
    <cellStyle name="Hipervínculo visitado" xfId="570" builtinId="9" hidden="1"/>
    <cellStyle name="Hipervínculo visitado" xfId="571" builtinId="9" hidden="1"/>
    <cellStyle name="Hipervínculo visitado" xfId="572" builtinId="9" hidden="1"/>
    <cellStyle name="Hipervínculo visitado" xfId="573" builtinId="9" hidden="1"/>
    <cellStyle name="Hipervínculo visitado" xfId="574" builtinId="9" hidden="1"/>
    <cellStyle name="Hipervínculo visitado" xfId="575" builtinId="9" hidden="1"/>
    <cellStyle name="Hipervínculo visitado" xfId="576" builtinId="9" hidden="1"/>
    <cellStyle name="Hipervínculo visitado" xfId="577" builtinId="9" hidden="1"/>
    <cellStyle name="Hipervínculo visitado" xfId="578" builtinId="9" hidden="1"/>
    <cellStyle name="Hipervínculo visitado" xfId="579" builtinId="9" hidden="1"/>
    <cellStyle name="Hipervínculo visitado" xfId="580" builtinId="9" hidden="1"/>
    <cellStyle name="Hipervínculo visitado" xfId="581" builtinId="9" hidden="1"/>
    <cellStyle name="Hipervínculo visitado" xfId="582" builtinId="9" hidden="1"/>
    <cellStyle name="Hipervínculo visitado" xfId="583" builtinId="9" hidden="1"/>
    <cellStyle name="Hipervínculo visitado" xfId="584" builtinId="9" hidden="1"/>
    <cellStyle name="Hipervínculo visitado" xfId="585" builtinId="9" hidden="1"/>
    <cellStyle name="Hipervínculo visitado" xfId="586" builtinId="9" hidden="1"/>
    <cellStyle name="Hipervínculo visitado" xfId="587" builtinId="9" hidden="1"/>
    <cellStyle name="Hipervínculo visitado" xfId="588" builtinId="9" hidden="1"/>
    <cellStyle name="Hipervínculo visitado" xfId="589" builtinId="9" hidden="1"/>
    <cellStyle name="Hipervínculo visitado" xfId="590" builtinId="9" hidden="1"/>
    <cellStyle name="Hipervínculo visitado" xfId="591" builtinId="9" hidden="1"/>
    <cellStyle name="Hipervínculo visitado" xfId="592" builtinId="9" hidden="1"/>
    <cellStyle name="Hipervínculo visitado" xfId="593" builtinId="9" hidden="1"/>
    <cellStyle name="Hipervínculo visitado" xfId="594" builtinId="9" hidden="1"/>
    <cellStyle name="Hipervínculo visitado" xfId="595" builtinId="9" hidden="1"/>
    <cellStyle name="Hipervínculo visitado" xfId="596" builtinId="9" hidden="1"/>
    <cellStyle name="Hipervínculo visitado" xfId="597" builtinId="9" hidden="1"/>
    <cellStyle name="Hipervínculo visitado" xfId="598" builtinId="9" hidden="1"/>
    <cellStyle name="Hipervínculo visitado" xfId="599" builtinId="9" hidden="1"/>
    <cellStyle name="Hipervínculo visitado" xfId="600" builtinId="9" hidden="1"/>
    <cellStyle name="Hipervínculo visitado" xfId="601" builtinId="9" hidden="1"/>
    <cellStyle name="Hipervínculo visitado" xfId="602" builtinId="9" hidden="1"/>
    <cellStyle name="Hipervínculo visitado" xfId="603" builtinId="9" hidden="1"/>
    <cellStyle name="Hipervínculo visitado" xfId="604" builtinId="9" hidden="1"/>
    <cellStyle name="Hipervínculo visitado" xfId="605" builtinId="9" hidden="1"/>
    <cellStyle name="Hipervínculo visitado" xfId="606" builtinId="9" hidden="1"/>
    <cellStyle name="Hipervínculo visitado" xfId="607" builtinId="9" hidden="1"/>
    <cellStyle name="Hipervínculo visitado" xfId="608" builtinId="9" hidden="1"/>
    <cellStyle name="Hipervínculo visitado" xfId="609" builtinId="9" hidden="1"/>
    <cellStyle name="Hipervínculo visitado" xfId="610" builtinId="9" hidden="1"/>
    <cellStyle name="Hipervínculo visitado" xfId="611" builtinId="9" hidden="1"/>
    <cellStyle name="Hipervínculo visitado" xfId="612" builtinId="9" hidden="1"/>
    <cellStyle name="Hipervínculo visitado" xfId="613" builtinId="9" hidden="1"/>
    <cellStyle name="Hipervínculo visitado" xfId="614" builtinId="9" hidden="1"/>
    <cellStyle name="Hipervínculo visitado" xfId="615" builtinId="9" hidden="1"/>
    <cellStyle name="Hipervínculo visitado" xfId="616" builtinId="9" hidden="1"/>
    <cellStyle name="Hipervínculo visitado" xfId="617" builtinId="9" hidden="1"/>
    <cellStyle name="Hipervínculo visitado" xfId="618" builtinId="9" hidden="1"/>
    <cellStyle name="Hipervínculo visitado" xfId="619" builtinId="9" hidden="1"/>
    <cellStyle name="Hipervínculo visitado" xfId="620" builtinId="9" hidden="1"/>
    <cellStyle name="Hipervínculo visitado" xfId="621" builtinId="9" hidden="1"/>
    <cellStyle name="Hipervínculo visitado" xfId="622" builtinId="9" hidden="1"/>
    <cellStyle name="Hipervínculo visitado" xfId="623" builtinId="9" hidden="1"/>
    <cellStyle name="Hipervínculo visitado" xfId="624" builtinId="9" hidden="1"/>
    <cellStyle name="Hipervínculo visitado" xfId="625" builtinId="9" hidden="1"/>
    <cellStyle name="Hipervínculo visitado" xfId="626" builtinId="9" hidden="1"/>
    <cellStyle name="Hipervínculo visitado" xfId="627" builtinId="9" hidden="1"/>
    <cellStyle name="Hipervínculo visitado" xfId="628" builtinId="9" hidden="1"/>
    <cellStyle name="Hipervínculo visitado" xfId="629" builtinId="9" hidden="1"/>
    <cellStyle name="Hipervínculo visitado" xfId="630" builtinId="9" hidden="1"/>
    <cellStyle name="Hipervínculo visitado" xfId="631" builtinId="9" hidden="1"/>
    <cellStyle name="Hipervínculo visitado" xfId="632" builtinId="9" hidden="1"/>
    <cellStyle name="Hipervínculo visitado" xfId="633" builtinId="9" hidden="1"/>
    <cellStyle name="Hipervínculo visitado" xfId="634" builtinId="9" hidden="1"/>
    <cellStyle name="Hipervínculo visitado" xfId="635" builtinId="9" hidden="1"/>
    <cellStyle name="Hipervínculo visitado" xfId="636" builtinId="9" hidden="1"/>
    <cellStyle name="Hipervínculo visitado" xfId="637" builtinId="9" hidden="1"/>
    <cellStyle name="Hipervínculo visitado" xfId="638" builtinId="9" hidden="1"/>
    <cellStyle name="Hipervínculo visitado" xfId="639" builtinId="9" hidden="1"/>
    <cellStyle name="Hipervínculo visitado" xfId="640" builtinId="9" hidden="1"/>
    <cellStyle name="Hipervínculo visitado" xfId="641" builtinId="9" hidden="1"/>
    <cellStyle name="Hipervínculo visitado" xfId="642" builtinId="9" hidden="1"/>
    <cellStyle name="Hipervínculo visitado" xfId="643" builtinId="9" hidden="1"/>
    <cellStyle name="Hipervínculo visitado" xfId="644" builtinId="9" hidden="1"/>
    <cellStyle name="Hipervínculo visitado" xfId="645" builtinId="9" hidden="1"/>
    <cellStyle name="Hipervínculo visitado" xfId="646" builtinId="9" hidden="1"/>
    <cellStyle name="Hipervínculo visitado" xfId="647" builtinId="9" hidden="1"/>
    <cellStyle name="Hipervínculo visitado" xfId="648" builtinId="9" hidden="1"/>
    <cellStyle name="Hipervínculo visitado" xfId="649" builtinId="9" hidden="1"/>
    <cellStyle name="Hipervínculo visitado" xfId="650" builtinId="9" hidden="1"/>
    <cellStyle name="Hipervínculo visitado" xfId="651" builtinId="9" hidden="1"/>
    <cellStyle name="Hipervínculo visitado" xfId="652" builtinId="9" hidden="1"/>
    <cellStyle name="Hipervínculo visitado" xfId="653" builtinId="9" hidden="1"/>
    <cellStyle name="Hipervínculo visitado" xfId="654" builtinId="9" hidden="1"/>
    <cellStyle name="Hipervínculo visitado" xfId="655" builtinId="9" hidden="1"/>
    <cellStyle name="Hipervínculo visitado" xfId="656" builtinId="9" hidden="1"/>
    <cellStyle name="Hipervínculo visitado" xfId="657" builtinId="9" hidden="1"/>
    <cellStyle name="Hipervínculo visitado" xfId="658" builtinId="9" hidden="1"/>
    <cellStyle name="Hipervínculo visitado" xfId="659" builtinId="9" hidden="1"/>
    <cellStyle name="Hipervínculo visitado" xfId="660" builtinId="9" hidden="1"/>
    <cellStyle name="Hipervínculo visitado" xfId="661" builtinId="9" hidden="1"/>
    <cellStyle name="Hipervínculo visitado" xfId="662" builtinId="9" hidden="1"/>
    <cellStyle name="Hipervínculo visitado" xfId="663" builtinId="9" hidden="1"/>
    <cellStyle name="Hipervínculo visitado" xfId="664" builtinId="9" hidden="1"/>
    <cellStyle name="Hipervínculo visitado" xfId="665" builtinId="9" hidden="1"/>
    <cellStyle name="Hipervínculo visitado" xfId="666" builtinId="9" hidden="1"/>
    <cellStyle name="Hipervínculo visitado" xfId="667" builtinId="9" hidden="1"/>
    <cellStyle name="Hipervínculo visitado" xfId="668" builtinId="9" hidden="1"/>
    <cellStyle name="Hipervínculo visitado" xfId="669" builtinId="9" hidden="1"/>
    <cellStyle name="Hipervínculo visitado" xfId="670" builtinId="9" hidden="1"/>
    <cellStyle name="Hipervínculo visitado" xfId="671" builtinId="9" hidden="1"/>
    <cellStyle name="Hipervínculo visitado" xfId="672" builtinId="9" hidden="1"/>
    <cellStyle name="Hipervínculo visitado" xfId="673" builtinId="9" hidden="1"/>
    <cellStyle name="Hipervínculo visitado" xfId="674" builtinId="9" hidden="1"/>
    <cellStyle name="Hipervínculo visitado" xfId="675" builtinId="9" hidden="1"/>
    <cellStyle name="Hipervínculo visitado" xfId="676" builtinId="9" hidden="1"/>
    <cellStyle name="Hipervínculo visitado" xfId="677" builtinId="9" hidden="1"/>
    <cellStyle name="Hipervínculo visitado" xfId="678" builtinId="9" hidden="1"/>
    <cellStyle name="Hipervínculo visitado" xfId="679" builtinId="9" hidden="1"/>
    <cellStyle name="Hipervínculo visitado" xfId="680" builtinId="9" hidden="1"/>
    <cellStyle name="Hipervínculo visitado" xfId="681" builtinId="9" hidden="1"/>
    <cellStyle name="Hipervínculo visitado" xfId="682" builtinId="9" hidden="1"/>
    <cellStyle name="Hipervínculo visitado" xfId="683" builtinId="9" hidden="1"/>
    <cellStyle name="Hipervínculo visitado" xfId="684" builtinId="9" hidden="1"/>
    <cellStyle name="Hipervínculo visitado" xfId="685" builtinId="9" hidden="1"/>
    <cellStyle name="Hipervínculo visitado" xfId="686" builtinId="9" hidden="1"/>
    <cellStyle name="Hipervínculo visitado" xfId="687" builtinId="9" hidden="1"/>
    <cellStyle name="Hipervínculo visitado" xfId="688" builtinId="9" hidden="1"/>
    <cellStyle name="Hipervínculo visitado" xfId="689" builtinId="9" hidden="1"/>
    <cellStyle name="Hipervínculo visitado" xfId="690" builtinId="9" hidden="1"/>
    <cellStyle name="Hipervínculo visitado" xfId="691" builtinId="9" hidden="1"/>
    <cellStyle name="Hipervínculo visitado" xfId="692" builtinId="9" hidden="1"/>
    <cellStyle name="Hipervínculo visitado" xfId="693" builtinId="9" hidden="1"/>
    <cellStyle name="Hipervínculo visitado" xfId="694" builtinId="9" hidden="1"/>
    <cellStyle name="Hipervínculo visitado" xfId="695" builtinId="9" hidden="1"/>
    <cellStyle name="Hipervínculo visitado" xfId="696" builtinId="9" hidden="1"/>
    <cellStyle name="Hipervínculo visitado" xfId="697" builtinId="9" hidden="1"/>
    <cellStyle name="Hipervínculo visitado" xfId="698" builtinId="9" hidden="1"/>
    <cellStyle name="Hipervínculo visitado" xfId="699" builtinId="9" hidden="1"/>
    <cellStyle name="Hipervínculo visitado" xfId="700" builtinId="9" hidden="1"/>
    <cellStyle name="Hipervínculo visitado" xfId="701" builtinId="9" hidden="1"/>
    <cellStyle name="Hipervínculo visitado" xfId="702" builtinId="9" hidden="1"/>
    <cellStyle name="Hipervínculo visitado" xfId="703" builtinId="9" hidden="1"/>
    <cellStyle name="Hipervínculo visitado" xfId="704" builtinId="9" hidden="1"/>
    <cellStyle name="Hipervínculo visitado" xfId="705" builtinId="9" hidden="1"/>
    <cellStyle name="Hipervínculo visitado" xfId="706" builtinId="9" hidden="1"/>
    <cellStyle name="Hipervínculo visitado" xfId="707" builtinId="9" hidden="1"/>
    <cellStyle name="Hipervínculo visitado" xfId="708" builtinId="9" hidden="1"/>
    <cellStyle name="Hipervínculo visitado" xfId="709" builtinId="9" hidden="1"/>
    <cellStyle name="Hipervínculo visitado" xfId="710" builtinId="9" hidden="1"/>
    <cellStyle name="Hipervínculo visitado" xfId="711" builtinId="9" hidden="1"/>
    <cellStyle name="Hipervínculo visitado" xfId="712" builtinId="9" hidden="1"/>
    <cellStyle name="Hipervínculo visitado" xfId="713" builtinId="9" hidden="1"/>
    <cellStyle name="Hipervínculo visitado" xfId="714" builtinId="9" hidden="1"/>
    <cellStyle name="Hipervínculo visitado" xfId="715" builtinId="9" hidden="1"/>
    <cellStyle name="Hipervínculo visitado" xfId="716" builtinId="9" hidden="1"/>
    <cellStyle name="Hipervínculo visitado" xfId="717" builtinId="9" hidden="1"/>
    <cellStyle name="Hipervínculo visitado" xfId="718" builtinId="9" hidden="1"/>
    <cellStyle name="Hipervínculo visitado" xfId="719" builtinId="9" hidden="1"/>
    <cellStyle name="Hipervínculo visitado" xfId="720" builtinId="9" hidden="1"/>
    <cellStyle name="Hipervínculo visitado" xfId="721" builtinId="9" hidden="1"/>
    <cellStyle name="Hipervínculo visitado" xfId="722" builtinId="9" hidden="1"/>
    <cellStyle name="Hipervínculo visitado" xfId="723" builtinId="9" hidden="1"/>
    <cellStyle name="Hipervínculo visitado" xfId="724" builtinId="9" hidden="1"/>
    <cellStyle name="Hipervínculo visitado" xfId="725" builtinId="9" hidden="1"/>
    <cellStyle name="Hipervínculo visitado" xfId="726" builtinId="9" hidden="1"/>
    <cellStyle name="Hipervínculo visitado" xfId="727" builtinId="9" hidden="1"/>
    <cellStyle name="Hipervínculo visitado" xfId="728" builtinId="9" hidden="1"/>
    <cellStyle name="Hipervínculo visitado" xfId="729" builtinId="9" hidden="1"/>
    <cellStyle name="Hipervínculo visitado" xfId="730" builtinId="9" hidden="1"/>
    <cellStyle name="Hipervínculo visitado" xfId="731" builtinId="9" hidden="1"/>
    <cellStyle name="Hipervínculo visitado" xfId="732" builtinId="9" hidden="1"/>
    <cellStyle name="Hipervínculo visitado" xfId="733" builtinId="9" hidden="1"/>
    <cellStyle name="Hipervínculo visitado" xfId="734" builtinId="9" hidden="1"/>
    <cellStyle name="Hipervínculo visitado" xfId="735" builtinId="9" hidden="1"/>
    <cellStyle name="Hipervínculo visitado" xfId="736" builtinId="9" hidden="1"/>
    <cellStyle name="Hipervínculo visitado" xfId="737" builtinId="9" hidden="1"/>
    <cellStyle name="Hipervínculo visitado" xfId="738" builtinId="9" hidden="1"/>
    <cellStyle name="Hipervínculo visitado" xfId="739" builtinId="9" hidden="1"/>
    <cellStyle name="Hipervínculo visitado" xfId="740" builtinId="9" hidden="1"/>
    <cellStyle name="Hipervínculo visitado" xfId="741" builtinId="9" hidden="1"/>
    <cellStyle name="Hipervínculo visitado" xfId="742" builtinId="9" hidden="1"/>
    <cellStyle name="Hipervínculo visitado" xfId="743" builtinId="9" hidden="1"/>
    <cellStyle name="Hipervínculo visitado" xfId="744" builtinId="9" hidden="1"/>
    <cellStyle name="Hipervínculo visitado" xfId="745" builtinId="9" hidden="1"/>
    <cellStyle name="Hipervínculo visitado" xfId="746" builtinId="9" hidden="1"/>
    <cellStyle name="Hipervínculo visitado" xfId="747" builtinId="9" hidden="1"/>
    <cellStyle name="Hipervínculo visitado" xfId="748" builtinId="9" hidden="1"/>
    <cellStyle name="Hipervínculo visitado" xfId="749" builtinId="9" hidden="1"/>
    <cellStyle name="Hipervínculo visitado" xfId="750" builtinId="9" hidden="1"/>
    <cellStyle name="Hipervínculo visitado" xfId="751" builtinId="9" hidden="1"/>
    <cellStyle name="Hipervínculo visitado" xfId="752" builtinId="9" hidden="1"/>
    <cellStyle name="Hipervínculo visitado" xfId="753" builtinId="9" hidden="1"/>
    <cellStyle name="Hipervínculo visitado" xfId="754" builtinId="9" hidden="1"/>
    <cellStyle name="Hipervínculo visitado" xfId="755" builtinId="9" hidden="1"/>
    <cellStyle name="Hipervínculo visitado" xfId="756" builtinId="9" hidden="1"/>
    <cellStyle name="Hipervínculo visitado" xfId="757" builtinId="9" hidden="1"/>
    <cellStyle name="Hipervínculo visitado" xfId="758" builtinId="9" hidden="1"/>
    <cellStyle name="Hipervínculo visitado" xfId="759" builtinId="9" hidden="1"/>
    <cellStyle name="Hipervínculo visitado" xfId="760" builtinId="9" hidden="1"/>
    <cellStyle name="Hipervínculo visitado" xfId="761" builtinId="9" hidden="1"/>
    <cellStyle name="Hipervínculo visitado" xfId="762" builtinId="9" hidden="1"/>
    <cellStyle name="Hipervínculo visitado" xfId="763" builtinId="9" hidden="1"/>
    <cellStyle name="Hipervínculo visitado" xfId="764" builtinId="9" hidden="1"/>
    <cellStyle name="Hipervínculo visitado" xfId="765" builtinId="9" hidden="1"/>
    <cellStyle name="Hipervínculo visitado" xfId="766" builtinId="9" hidden="1"/>
    <cellStyle name="Hipervínculo visitado" xfId="767" builtinId="9" hidden="1"/>
    <cellStyle name="Hipervínculo visitado" xfId="768" builtinId="9" hidden="1"/>
    <cellStyle name="Hipervínculo visitado" xfId="769" builtinId="9" hidden="1"/>
    <cellStyle name="Hipervínculo visitado" xfId="770" builtinId="9" hidden="1"/>
    <cellStyle name="Hipervínculo visitado" xfId="771" builtinId="9" hidden="1"/>
    <cellStyle name="Hipervínculo visitado" xfId="772" builtinId="9" hidden="1"/>
    <cellStyle name="Hipervínculo visitado" xfId="773" builtinId="9" hidden="1"/>
    <cellStyle name="Hipervínculo visitado" xfId="774" builtinId="9" hidden="1"/>
    <cellStyle name="Normal" xfId="0" builtinId="0"/>
    <cellStyle name="Normal 2" xfId="362"/>
    <cellStyle name="Porcentual" xfId="419" builtinId="5"/>
    <cellStyle name="Porcentual 2" xfId="455"/>
  </cellStyles>
  <dxfs count="16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theme" Target="theme/theme1.xml"/><Relationship Id="rId28" Type="http://schemas.openxmlformats.org/officeDocument/2006/relationships/connections" Target="connections.xml"/><Relationship Id="rId29" Type="http://schemas.openxmlformats.org/officeDocument/2006/relationships/styles" Target="styles.xml"/><Relationship Id="rId30" Type="http://schemas.openxmlformats.org/officeDocument/2006/relationships/sharedStrings" Target="sharedStrings.xml"/><Relationship Id="rId31" Type="http://schemas.openxmlformats.org/officeDocument/2006/relationships/calcChain" Target="calcChain.xml"/><Relationship Id="rId3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16" fmlaLink="$A$25" max="30000" min="2" page="10" val="1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3</xdr:row>
          <xdr:rowOff>203200</xdr:rowOff>
        </xdr:from>
        <xdr:to>
          <xdr:col>0</xdr:col>
          <xdr:colOff>1206500</xdr:colOff>
          <xdr:row>5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28</xdr:row>
          <xdr:rowOff>38100</xdr:rowOff>
        </xdr:from>
        <xdr:to>
          <xdr:col>0</xdr:col>
          <xdr:colOff>1308100</xdr:colOff>
          <xdr:row>30</xdr:row>
          <xdr:rowOff>114300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20</xdr:row>
          <xdr:rowOff>38100</xdr:rowOff>
        </xdr:from>
        <xdr:to>
          <xdr:col>0</xdr:col>
          <xdr:colOff>1143000</xdr:colOff>
          <xdr:row>21</xdr:row>
          <xdr:rowOff>139700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215900</xdr:rowOff>
        </xdr:from>
        <xdr:to>
          <xdr:col>7</xdr:col>
          <xdr:colOff>304800</xdr:colOff>
          <xdr:row>3</xdr:row>
          <xdr:rowOff>25400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mr-IN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12</xdr:row>
          <xdr:rowOff>12700</xdr:rowOff>
        </xdr:from>
        <xdr:to>
          <xdr:col>0</xdr:col>
          <xdr:colOff>1193800</xdr:colOff>
          <xdr:row>13</xdr:row>
          <xdr:rowOff>101600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6</xdr:row>
          <xdr:rowOff>114300</xdr:rowOff>
        </xdr:from>
        <xdr:to>
          <xdr:col>0</xdr:col>
          <xdr:colOff>1181100</xdr:colOff>
          <xdr:row>9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215900</xdr:rowOff>
        </xdr:from>
        <xdr:to>
          <xdr:col>0</xdr:col>
          <xdr:colOff>1308100</xdr:colOff>
          <xdr:row>18</xdr:row>
          <xdr:rowOff>101600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28</xdr:row>
          <xdr:rowOff>25400</xdr:rowOff>
        </xdr:from>
        <xdr:to>
          <xdr:col>0</xdr:col>
          <xdr:colOff>342900</xdr:colOff>
          <xdr:row>30</xdr:row>
          <xdr:rowOff>114300</xdr:rowOff>
        </xdr:to>
        <xdr:sp macro="" textlink="">
          <xdr:nvSpPr>
            <xdr:cNvPr id="16410" name="Spinner 26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13</xdr:row>
          <xdr:rowOff>76200</xdr:rowOff>
        </xdr:from>
        <xdr:to>
          <xdr:col>13</xdr:col>
          <xdr:colOff>101600</xdr:colOff>
          <xdr:row>16</xdr:row>
          <xdr:rowOff>127000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17</xdr:row>
          <xdr:rowOff>76200</xdr:rowOff>
        </xdr:from>
        <xdr:to>
          <xdr:col>13</xdr:col>
          <xdr:colOff>139700</xdr:colOff>
          <xdr:row>21</xdr:row>
          <xdr:rowOff>25400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165100</xdr:colOff>
          <xdr:row>22</xdr:row>
          <xdr:rowOff>88900</xdr:rowOff>
        </xdr:from>
        <xdr:to>
          <xdr:col>13</xdr:col>
          <xdr:colOff>215900</xdr:colOff>
          <xdr:row>26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13</xdr:row>
          <xdr:rowOff>76200</xdr:rowOff>
        </xdr:from>
        <xdr:to>
          <xdr:col>13</xdr:col>
          <xdr:colOff>101600</xdr:colOff>
          <xdr:row>16</xdr:row>
          <xdr:rowOff>127000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17</xdr:row>
          <xdr:rowOff>76200</xdr:rowOff>
        </xdr:from>
        <xdr:to>
          <xdr:col>13</xdr:col>
          <xdr:colOff>139700</xdr:colOff>
          <xdr:row>21</xdr:row>
          <xdr:rowOff>25400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165100</xdr:colOff>
          <xdr:row>22</xdr:row>
          <xdr:rowOff>88900</xdr:rowOff>
        </xdr:from>
        <xdr:to>
          <xdr:col>13</xdr:col>
          <xdr:colOff>215900</xdr:colOff>
          <xdr:row>26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1104900</xdr:colOff>
          <xdr:row>1557</xdr:row>
          <xdr:rowOff>12700</xdr:rowOff>
        </xdr:from>
        <xdr:to>
          <xdr:col>14</xdr:col>
          <xdr:colOff>850900</xdr:colOff>
          <xdr:row>1559</xdr:row>
          <xdr:rowOff>215900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Verificar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1104900</xdr:colOff>
          <xdr:row>1557</xdr:row>
          <xdr:rowOff>12700</xdr:rowOff>
        </xdr:from>
        <xdr:to>
          <xdr:col>12</xdr:col>
          <xdr:colOff>850900</xdr:colOff>
          <xdr:row>1559</xdr:row>
          <xdr:rowOff>190500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Verificar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16</xdr:col>
      <xdr:colOff>584200</xdr:colOff>
      <xdr:row>89</xdr:row>
      <xdr:rowOff>127000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59300" y="381000"/>
          <a:ext cx="8318500" cy="135763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14 N£meros al 5 por 98 apuestas - Garant°a 5 si 6" connectionId="5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2 N£meros al 4 por 6 apuestas - Garant°a 4 si 6" connectionId="4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1 N£meros al 4 por 5 apuestas - Garant°a 4 si 6_1" connectionId="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20 N£meros al 4 por 66 apuestas - Garant°a 4 si 6 2" connectionId="10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24 N£meros al 4 por 143 apuestas - Garant°a 4 si 6 2" connectionId="1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5 N£meros al 3 por 4 apuestas - Garant°a 3 si 6" connectionId="7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8 N£meros al 3 por 7 apuestas - Garant°a 3 si 6" connectionId="8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20 N£meros al 3 por 10 apuestas - Garant°a 3 si 6" connectionId="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22 N£meros al 3 por 15 apuestas - Garant°a 3 si 6" connectionId="1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25 N£meros al 3 por 22 apuestas - Garant°a 3 si 6" connectionId="13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15 N£meros al 2 por 13 apuestas - Garant°a 2 si 2" connectionId="6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A1:A5" totalsRowShown="0" headerRowDxfId="168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4" Type="http://schemas.openxmlformats.org/officeDocument/2006/relationships/ctrlProp" Target="../ctrlProps/ctrlProp12.xml"/><Relationship Id="rId5" Type="http://schemas.openxmlformats.org/officeDocument/2006/relationships/ctrlProp" Target="../ctrlProps/ctrlProp1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4" Type="http://schemas.openxmlformats.org/officeDocument/2006/relationships/ctrlProp" Target="../ctrlProps/ctrlProp15.xml"/><Relationship Id="rId5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Relationship Id="rId2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AG278"/>
  <sheetViews>
    <sheetView showGridLines="0" zoomScale="145" zoomScaleNormal="145" zoomScalePageLayoutView="145" workbookViewId="0">
      <selection activeCell="F270" sqref="F270"/>
    </sheetView>
  </sheetViews>
  <sheetFormatPr baseColWidth="10" defaultRowHeight="15" x14ac:dyDescent="0"/>
  <cols>
    <col min="1" max="1" width="10.83203125" style="2" customWidth="1"/>
    <col min="2" max="2" width="5.83203125" style="210" bestFit="1" customWidth="1"/>
    <col min="3" max="3" width="12.6640625" style="207" bestFit="1" customWidth="1"/>
    <col min="4" max="4" width="7.1640625" style="207" bestFit="1" customWidth="1"/>
    <col min="5" max="5" width="10.83203125" style="207"/>
    <col min="6" max="6" width="11.6640625" style="207" bestFit="1" customWidth="1"/>
    <col min="7" max="7" width="10.83203125" style="208"/>
    <col min="8" max="8" width="1.83203125" style="209" customWidth="1"/>
    <col min="9" max="14" width="3.1640625" hidden="1" customWidth="1"/>
    <col min="15" max="15" width="1.6640625" style="209" hidden="1" customWidth="1"/>
    <col min="16" max="21" width="3.1640625" hidden="1" customWidth="1"/>
  </cols>
  <sheetData>
    <row r="2" spans="1:22" ht="34" thickBot="1">
      <c r="A2" s="332" t="s">
        <v>7593</v>
      </c>
      <c r="B2" s="206"/>
      <c r="C2" s="255"/>
      <c r="D2" s="255"/>
      <c r="E2" s="255"/>
      <c r="F2" s="255"/>
      <c r="G2" s="256"/>
      <c r="H2" s="257"/>
      <c r="I2" s="258"/>
      <c r="J2" s="258"/>
      <c r="K2" s="258"/>
      <c r="L2" s="258"/>
      <c r="M2" s="258"/>
      <c r="N2" s="258"/>
      <c r="O2" s="257"/>
      <c r="P2" s="258"/>
      <c r="Q2" s="258"/>
      <c r="R2" s="258"/>
      <c r="S2" s="258"/>
      <c r="T2" s="258"/>
      <c r="U2" s="258"/>
      <c r="V2" s="258"/>
    </row>
    <row r="3" spans="1:22" ht="16" thickBot="1">
      <c r="C3" s="255"/>
      <c r="D3" s="255"/>
      <c r="E3" s="255"/>
      <c r="F3" s="255"/>
      <c r="G3" s="256"/>
      <c r="H3" s="257"/>
      <c r="I3" s="516" t="s">
        <v>7492</v>
      </c>
      <c r="J3" s="517"/>
      <c r="K3" s="517"/>
      <c r="L3" s="517"/>
      <c r="M3" s="517"/>
      <c r="N3" s="518"/>
      <c r="O3" s="257"/>
      <c r="P3" s="516" t="s">
        <v>7493</v>
      </c>
      <c r="Q3" s="517"/>
      <c r="R3" s="517"/>
      <c r="S3" s="517"/>
      <c r="T3" s="517"/>
      <c r="U3" s="518"/>
      <c r="V3" s="258"/>
    </row>
    <row r="4" spans="1:22" ht="16" thickBot="1">
      <c r="A4" s="211" t="s">
        <v>23</v>
      </c>
      <c r="B4" s="212" t="s">
        <v>7494</v>
      </c>
      <c r="C4" s="213" t="s">
        <v>7495</v>
      </c>
      <c r="D4" s="213" t="s">
        <v>26</v>
      </c>
      <c r="E4" s="213" t="s">
        <v>7496</v>
      </c>
      <c r="F4" s="214" t="s">
        <v>7497</v>
      </c>
      <c r="G4" s="215" t="s">
        <v>7498</v>
      </c>
      <c r="H4" s="216"/>
      <c r="I4" s="259">
        <v>15</v>
      </c>
      <c r="J4" s="260">
        <v>14</v>
      </c>
      <c r="K4" s="260">
        <v>13</v>
      </c>
      <c r="L4" s="260">
        <v>12</v>
      </c>
      <c r="M4" s="260">
        <v>11</v>
      </c>
      <c r="N4" s="261">
        <v>10</v>
      </c>
      <c r="O4" s="216"/>
      <c r="P4" s="259">
        <v>15</v>
      </c>
      <c r="Q4" s="260">
        <v>14</v>
      </c>
      <c r="R4" s="260">
        <v>13</v>
      </c>
      <c r="S4" s="260">
        <v>12</v>
      </c>
      <c r="T4" s="260">
        <v>11</v>
      </c>
      <c r="U4" s="261">
        <v>10</v>
      </c>
      <c r="V4" s="258"/>
    </row>
    <row r="5" spans="1:22" s="222" customFormat="1" ht="16" hidden="1" thickBot="1">
      <c r="A5" s="333">
        <v>42243</v>
      </c>
      <c r="B5" s="217"/>
      <c r="C5" s="218">
        <v>180.71</v>
      </c>
      <c r="D5" s="219">
        <v>0</v>
      </c>
      <c r="E5" s="219">
        <v>0</v>
      </c>
      <c r="F5" s="219">
        <f>C5+D5-E5</f>
        <v>180.71</v>
      </c>
      <c r="G5" s="220"/>
      <c r="H5" s="220"/>
      <c r="I5" s="262"/>
      <c r="J5" s="262"/>
      <c r="K5" s="262"/>
      <c r="L5" s="262" t="s">
        <v>1</v>
      </c>
      <c r="M5" s="262" t="s">
        <v>1</v>
      </c>
      <c r="N5" s="262" t="s">
        <v>1</v>
      </c>
      <c r="O5" s="220"/>
      <c r="P5" s="262"/>
      <c r="Q5" s="262"/>
      <c r="R5" s="262"/>
      <c r="S5" s="262"/>
      <c r="T5" s="262" t="s">
        <v>1</v>
      </c>
      <c r="U5" s="262"/>
      <c r="V5" s="263"/>
    </row>
    <row r="6" spans="1:22" hidden="1">
      <c r="A6" s="334">
        <v>42246</v>
      </c>
      <c r="B6" s="223">
        <v>2</v>
      </c>
      <c r="C6" s="264">
        <v>0</v>
      </c>
      <c r="D6" s="265">
        <v>0</v>
      </c>
      <c r="E6" s="265">
        <v>36</v>
      </c>
      <c r="F6" s="224">
        <f t="shared" ref="F6:F69" si="0">F5+C6+D6-E6</f>
        <v>144.71</v>
      </c>
      <c r="G6" s="266">
        <f>D6/E6</f>
        <v>0</v>
      </c>
      <c r="H6" s="257"/>
      <c r="I6" s="267"/>
      <c r="J6" s="268"/>
      <c r="K6" s="268"/>
      <c r="L6" s="268"/>
      <c r="M6" s="268" t="s">
        <v>1</v>
      </c>
      <c r="N6" s="269" t="s">
        <v>1</v>
      </c>
      <c r="O6" s="257"/>
      <c r="P6" s="267"/>
      <c r="Q6" s="268"/>
      <c r="R6" s="268"/>
      <c r="S6" s="268"/>
      <c r="T6" s="268" t="s">
        <v>1</v>
      </c>
      <c r="U6" s="269" t="s">
        <v>1</v>
      </c>
      <c r="V6" s="258"/>
    </row>
    <row r="7" spans="1:22" hidden="1">
      <c r="A7" s="335">
        <v>42260</v>
      </c>
      <c r="B7" s="225">
        <v>5</v>
      </c>
      <c r="C7" s="270">
        <v>0</v>
      </c>
      <c r="D7" s="271">
        <v>0</v>
      </c>
      <c r="E7" s="271">
        <v>36</v>
      </c>
      <c r="F7" s="226">
        <f t="shared" si="0"/>
        <v>108.71000000000001</v>
      </c>
      <c r="G7" s="272">
        <f>D7/E7</f>
        <v>0</v>
      </c>
      <c r="H7" s="257"/>
      <c r="I7" s="273"/>
      <c r="J7" s="274"/>
      <c r="K7" s="274"/>
      <c r="L7" s="274"/>
      <c r="M7" s="274"/>
      <c r="N7" s="275"/>
      <c r="O7" s="257"/>
      <c r="P7" s="273"/>
      <c r="Q7" s="274"/>
      <c r="R7" s="274"/>
      <c r="S7" s="274"/>
      <c r="T7" s="274"/>
      <c r="U7" s="275"/>
      <c r="V7" s="258"/>
    </row>
    <row r="8" spans="1:22" hidden="1">
      <c r="A8" s="335">
        <v>42267</v>
      </c>
      <c r="B8" s="225">
        <v>7</v>
      </c>
      <c r="C8" s="270">
        <v>0</v>
      </c>
      <c r="D8" s="271">
        <v>0</v>
      </c>
      <c r="E8" s="271">
        <v>36</v>
      </c>
      <c r="F8" s="226">
        <f t="shared" si="0"/>
        <v>72.710000000000008</v>
      </c>
      <c r="G8" s="272">
        <f>D8/E8</f>
        <v>0</v>
      </c>
      <c r="H8" s="257"/>
      <c r="I8" s="273"/>
      <c r="J8" s="274"/>
      <c r="K8" s="274"/>
      <c r="L8" s="274"/>
      <c r="M8" s="274"/>
      <c r="N8" s="275"/>
      <c r="O8" s="257"/>
      <c r="P8" s="273"/>
      <c r="Q8" s="274"/>
      <c r="R8" s="274"/>
      <c r="S8" s="274"/>
      <c r="T8" s="274"/>
      <c r="U8" s="275"/>
      <c r="V8" s="258"/>
    </row>
    <row r="9" spans="1:22" hidden="1">
      <c r="A9" s="335">
        <v>42274</v>
      </c>
      <c r="B9" s="225">
        <v>9</v>
      </c>
      <c r="C9" s="270">
        <v>0</v>
      </c>
      <c r="D9" s="271">
        <v>0</v>
      </c>
      <c r="E9" s="271">
        <v>36</v>
      </c>
      <c r="F9" s="226">
        <f t="shared" si="0"/>
        <v>36.710000000000008</v>
      </c>
      <c r="G9" s="272">
        <f>D9/E9</f>
        <v>0</v>
      </c>
      <c r="H9" s="257"/>
      <c r="I9" s="273"/>
      <c r="J9" s="274"/>
      <c r="K9" s="274"/>
      <c r="L9" s="274"/>
      <c r="M9" s="274"/>
      <c r="N9" s="275"/>
      <c r="O9" s="257"/>
      <c r="P9" s="273"/>
      <c r="Q9" s="274"/>
      <c r="R9" s="274"/>
      <c r="S9" s="274"/>
      <c r="T9" s="274"/>
      <c r="U9" s="275"/>
      <c r="V9" s="258"/>
    </row>
    <row r="10" spans="1:22" ht="16" hidden="1" thickBot="1">
      <c r="A10" s="336">
        <v>42281</v>
      </c>
      <c r="B10" s="227">
        <v>11</v>
      </c>
      <c r="C10" s="276">
        <v>0</v>
      </c>
      <c r="D10" s="277">
        <v>60.7</v>
      </c>
      <c r="E10" s="278">
        <v>36</v>
      </c>
      <c r="F10" s="228">
        <f t="shared" si="0"/>
        <v>61.410000000000011</v>
      </c>
      <c r="G10" s="279">
        <f>D10/E10</f>
        <v>1.6861111111111111</v>
      </c>
      <c r="H10" s="257"/>
      <c r="I10" s="280"/>
      <c r="J10" s="281"/>
      <c r="K10" s="281"/>
      <c r="L10" s="281"/>
      <c r="M10" s="281">
        <v>1</v>
      </c>
      <c r="N10" s="282"/>
      <c r="O10" s="257"/>
      <c r="P10" s="280"/>
      <c r="Q10" s="281"/>
      <c r="R10" s="281"/>
      <c r="S10" s="281"/>
      <c r="T10" s="281"/>
      <c r="U10" s="282">
        <v>1</v>
      </c>
      <c r="V10" s="258"/>
    </row>
    <row r="11" spans="1:22" s="222" customFormat="1" ht="16" hidden="1" thickBot="1">
      <c r="A11" s="337">
        <v>42289</v>
      </c>
      <c r="B11" s="229"/>
      <c r="C11" s="283">
        <v>180</v>
      </c>
      <c r="D11" s="219">
        <v>0</v>
      </c>
      <c r="E11" s="219">
        <v>0</v>
      </c>
      <c r="F11" s="230">
        <f t="shared" si="0"/>
        <v>241.41000000000003</v>
      </c>
      <c r="G11" s="220"/>
      <c r="H11" s="284"/>
      <c r="I11" s="262"/>
      <c r="J11" s="262"/>
      <c r="K11" s="262"/>
      <c r="L11" s="262"/>
      <c r="M11" s="262"/>
      <c r="N11" s="262"/>
      <c r="O11" s="284"/>
      <c r="P11" s="262"/>
      <c r="Q11" s="262"/>
      <c r="R11" s="262"/>
      <c r="S11" s="262"/>
      <c r="T11" s="262"/>
      <c r="U11" s="262"/>
      <c r="V11" s="263"/>
    </row>
    <row r="12" spans="1:22" hidden="1">
      <c r="A12" s="334">
        <v>42295</v>
      </c>
      <c r="B12" s="223">
        <v>14</v>
      </c>
      <c r="C12" s="264">
        <v>0</v>
      </c>
      <c r="D12" s="265">
        <v>0</v>
      </c>
      <c r="E12" s="265">
        <v>36</v>
      </c>
      <c r="F12" s="224">
        <f t="shared" si="0"/>
        <v>205.41000000000003</v>
      </c>
      <c r="G12" s="266">
        <f>D12/E12</f>
        <v>0</v>
      </c>
      <c r="H12" s="257"/>
      <c r="I12" s="267"/>
      <c r="J12" s="268"/>
      <c r="K12" s="268"/>
      <c r="L12" s="268"/>
      <c r="M12" s="268"/>
      <c r="N12" s="269"/>
      <c r="O12" s="257"/>
      <c r="P12" s="267"/>
      <c r="Q12" s="268"/>
      <c r="R12" s="268"/>
      <c r="S12" s="268"/>
      <c r="T12" s="268"/>
      <c r="U12" s="269"/>
      <c r="V12" s="258"/>
    </row>
    <row r="13" spans="1:22" hidden="1">
      <c r="A13" s="335">
        <v>42302</v>
      </c>
      <c r="B13" s="225">
        <v>16</v>
      </c>
      <c r="C13" s="270">
        <v>0</v>
      </c>
      <c r="D13" s="270">
        <v>0</v>
      </c>
      <c r="E13" s="271">
        <v>36</v>
      </c>
      <c r="F13" s="226">
        <f t="shared" si="0"/>
        <v>169.41000000000003</v>
      </c>
      <c r="G13" s="272">
        <f t="shared" ref="G13:G21" si="1">D13/E13</f>
        <v>0</v>
      </c>
      <c r="H13" s="257"/>
      <c r="I13" s="273"/>
      <c r="J13" s="274"/>
      <c r="K13" s="274"/>
      <c r="L13" s="274"/>
      <c r="M13" s="274"/>
      <c r="N13" s="275"/>
      <c r="O13" s="257"/>
      <c r="P13" s="273"/>
      <c r="Q13" s="274"/>
      <c r="R13" s="274"/>
      <c r="S13" s="274"/>
      <c r="T13" s="274"/>
      <c r="U13" s="275"/>
      <c r="V13" s="258"/>
    </row>
    <row r="14" spans="1:22" hidden="1">
      <c r="A14" s="338">
        <v>42306</v>
      </c>
      <c r="B14" s="231" t="s">
        <v>7499</v>
      </c>
      <c r="C14" s="285">
        <v>0</v>
      </c>
      <c r="D14" s="285">
        <v>0</v>
      </c>
      <c r="E14" s="286">
        <v>22</v>
      </c>
      <c r="F14" s="226">
        <f t="shared" si="0"/>
        <v>147.41000000000003</v>
      </c>
      <c r="G14" s="272">
        <f t="shared" si="1"/>
        <v>0</v>
      </c>
      <c r="H14" s="257"/>
      <c r="I14" s="273"/>
      <c r="J14" s="274"/>
      <c r="K14" s="274"/>
      <c r="L14" s="274"/>
      <c r="M14" s="274"/>
      <c r="N14" s="275"/>
      <c r="O14" s="257"/>
      <c r="P14" s="273"/>
      <c r="Q14" s="274"/>
      <c r="R14" s="274"/>
      <c r="S14" s="274"/>
      <c r="T14" s="274"/>
      <c r="U14" s="275"/>
      <c r="V14" s="258"/>
    </row>
    <row r="15" spans="1:22" hidden="1">
      <c r="A15" s="335">
        <v>42309</v>
      </c>
      <c r="B15" s="225">
        <v>18</v>
      </c>
      <c r="C15" s="270">
        <v>0</v>
      </c>
      <c r="D15" s="270">
        <v>0</v>
      </c>
      <c r="E15" s="271">
        <v>12</v>
      </c>
      <c r="F15" s="226">
        <f t="shared" si="0"/>
        <v>135.41000000000003</v>
      </c>
      <c r="G15" s="272">
        <f t="shared" si="1"/>
        <v>0</v>
      </c>
      <c r="H15" s="257"/>
      <c r="I15" s="273"/>
      <c r="J15" s="274"/>
      <c r="K15" s="274"/>
      <c r="L15" s="274"/>
      <c r="M15" s="274"/>
      <c r="N15" s="275"/>
      <c r="O15" s="257"/>
      <c r="P15" s="273"/>
      <c r="Q15" s="274"/>
      <c r="R15" s="274"/>
      <c r="S15" s="274"/>
      <c r="T15" s="274"/>
      <c r="U15" s="275"/>
      <c r="V15" s="258"/>
    </row>
    <row r="16" spans="1:22" hidden="1">
      <c r="A16" s="338">
        <v>42314</v>
      </c>
      <c r="B16" s="231" t="s">
        <v>7500</v>
      </c>
      <c r="C16" s="285">
        <v>0</v>
      </c>
      <c r="D16" s="285">
        <v>0</v>
      </c>
      <c r="E16" s="286">
        <v>26</v>
      </c>
      <c r="F16" s="226">
        <f t="shared" si="0"/>
        <v>109.41000000000003</v>
      </c>
      <c r="G16" s="272">
        <f t="shared" si="1"/>
        <v>0</v>
      </c>
      <c r="H16" s="257"/>
      <c r="I16" s="287"/>
      <c r="J16" s="288"/>
      <c r="K16" s="288"/>
      <c r="L16" s="288"/>
      <c r="M16" s="288"/>
      <c r="N16" s="289"/>
      <c r="O16" s="257"/>
      <c r="P16" s="287"/>
      <c r="Q16" s="288"/>
      <c r="R16" s="288"/>
      <c r="S16" s="288"/>
      <c r="T16" s="288"/>
      <c r="U16" s="289"/>
      <c r="V16" s="258"/>
    </row>
    <row r="17" spans="1:33" hidden="1">
      <c r="A17" s="335">
        <v>42316</v>
      </c>
      <c r="B17" s="225">
        <v>20</v>
      </c>
      <c r="C17" s="270">
        <v>0</v>
      </c>
      <c r="D17" s="270">
        <v>0</v>
      </c>
      <c r="E17" s="271">
        <v>12</v>
      </c>
      <c r="F17" s="226">
        <f t="shared" si="0"/>
        <v>97.410000000000025</v>
      </c>
      <c r="G17" s="272">
        <f>D17/E17</f>
        <v>0</v>
      </c>
      <c r="H17" s="257"/>
      <c r="I17" s="273"/>
      <c r="J17" s="274"/>
      <c r="K17" s="274"/>
      <c r="L17" s="274"/>
      <c r="M17" s="274"/>
      <c r="N17" s="275"/>
      <c r="O17" s="257"/>
      <c r="P17" s="273"/>
      <c r="Q17" s="274"/>
      <c r="R17" s="274"/>
      <c r="S17" s="274"/>
      <c r="T17" s="274"/>
      <c r="U17" s="275"/>
      <c r="V17" s="258"/>
      <c r="X17" t="s">
        <v>1</v>
      </c>
    </row>
    <row r="18" spans="1:33" hidden="1">
      <c r="A18" s="339">
        <v>42320</v>
      </c>
      <c r="B18" s="232" t="s">
        <v>7500</v>
      </c>
      <c r="C18" s="290">
        <v>0</v>
      </c>
      <c r="D18" s="290">
        <v>0</v>
      </c>
      <c r="E18" s="290">
        <v>26</v>
      </c>
      <c r="F18" s="226">
        <f t="shared" si="0"/>
        <v>71.410000000000025</v>
      </c>
      <c r="G18" s="272">
        <f t="shared" si="1"/>
        <v>0</v>
      </c>
      <c r="H18" s="257"/>
      <c r="I18" s="291"/>
      <c r="J18" s="292"/>
      <c r="K18" s="292"/>
      <c r="L18" s="292"/>
      <c r="M18" s="292"/>
      <c r="N18" s="293"/>
      <c r="O18" s="257"/>
      <c r="P18" s="291"/>
      <c r="Q18" s="292"/>
      <c r="R18" s="292"/>
      <c r="S18" s="292"/>
      <c r="T18" s="292"/>
      <c r="U18" s="293"/>
      <c r="V18" s="258"/>
    </row>
    <row r="19" spans="1:33" hidden="1">
      <c r="A19" s="340">
        <v>42321</v>
      </c>
      <c r="B19" s="233">
        <v>21</v>
      </c>
      <c r="C19" s="294">
        <v>0</v>
      </c>
      <c r="D19" s="294">
        <v>0</v>
      </c>
      <c r="E19" s="295">
        <v>12</v>
      </c>
      <c r="F19" s="226">
        <f t="shared" si="0"/>
        <v>59.410000000000025</v>
      </c>
      <c r="G19" s="272">
        <f t="shared" si="1"/>
        <v>0</v>
      </c>
      <c r="H19" s="257"/>
      <c r="I19" s="273"/>
      <c r="J19" s="274"/>
      <c r="K19" s="274"/>
      <c r="L19" s="274"/>
      <c r="M19" s="274"/>
      <c r="N19" s="275"/>
      <c r="O19" s="257"/>
      <c r="P19" s="273"/>
      <c r="Q19" s="274"/>
      <c r="R19" s="274"/>
      <c r="S19" s="274"/>
      <c r="T19" s="274"/>
      <c r="U19" s="275"/>
      <c r="V19" s="258"/>
    </row>
    <row r="20" spans="1:33" hidden="1">
      <c r="A20" s="339">
        <v>42328</v>
      </c>
      <c r="B20" s="232" t="s">
        <v>7500</v>
      </c>
      <c r="C20" s="290">
        <v>0</v>
      </c>
      <c r="D20" s="290">
        <v>0</v>
      </c>
      <c r="E20" s="290">
        <v>26</v>
      </c>
      <c r="F20" s="226">
        <f t="shared" si="0"/>
        <v>33.410000000000025</v>
      </c>
      <c r="G20" s="272">
        <f t="shared" si="1"/>
        <v>0</v>
      </c>
      <c r="H20" s="257"/>
      <c r="I20" s="273"/>
      <c r="J20" s="274"/>
      <c r="K20" s="274"/>
      <c r="L20" s="274"/>
      <c r="M20" s="274"/>
      <c r="N20" s="275"/>
      <c r="O20" s="257"/>
      <c r="P20" s="273"/>
      <c r="Q20" s="274"/>
      <c r="R20" s="274"/>
      <c r="S20" s="274"/>
      <c r="T20" s="274"/>
      <c r="U20" s="275"/>
      <c r="V20" s="258"/>
    </row>
    <row r="21" spans="1:33" ht="16" hidden="1" thickBot="1">
      <c r="A21" s="341">
        <v>42330</v>
      </c>
      <c r="B21" s="234">
        <v>22</v>
      </c>
      <c r="C21" s="296">
        <v>0</v>
      </c>
      <c r="D21" s="296">
        <v>0</v>
      </c>
      <c r="E21" s="297">
        <v>12</v>
      </c>
      <c r="F21" s="228">
        <f t="shared" si="0"/>
        <v>21.410000000000025</v>
      </c>
      <c r="G21" s="279">
        <f t="shared" si="1"/>
        <v>0</v>
      </c>
      <c r="H21" s="257"/>
      <c r="I21" s="273"/>
      <c r="J21" s="274"/>
      <c r="K21" s="274"/>
      <c r="L21" s="274"/>
      <c r="M21" s="274"/>
      <c r="N21" s="275"/>
      <c r="O21" s="257"/>
      <c r="P21" s="273"/>
      <c r="Q21" s="274"/>
      <c r="R21" s="274"/>
      <c r="S21" s="274"/>
      <c r="T21" s="274"/>
      <c r="U21" s="275"/>
      <c r="V21" s="258"/>
    </row>
    <row r="22" spans="1:33" s="222" customFormat="1" ht="16" hidden="1" thickBot="1">
      <c r="A22" s="337">
        <v>42334</v>
      </c>
      <c r="B22" s="229"/>
      <c r="C22" s="283">
        <v>180</v>
      </c>
      <c r="D22" s="219">
        <v>0</v>
      </c>
      <c r="E22" s="219">
        <v>0</v>
      </c>
      <c r="F22" s="230">
        <f t="shared" si="0"/>
        <v>201.41000000000003</v>
      </c>
      <c r="G22" s="220"/>
      <c r="H22" s="284"/>
      <c r="I22" s="262"/>
      <c r="J22" s="262"/>
      <c r="K22" s="262"/>
      <c r="L22" s="262"/>
      <c r="M22" s="262"/>
      <c r="N22" s="262"/>
      <c r="O22" s="284"/>
      <c r="P22" s="262"/>
      <c r="Q22" s="262"/>
      <c r="R22" s="262"/>
      <c r="S22" s="262"/>
      <c r="T22" s="262"/>
      <c r="U22" s="262"/>
      <c r="V22" s="262"/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</row>
    <row r="23" spans="1:33" hidden="1">
      <c r="A23" s="342">
        <v>42336</v>
      </c>
      <c r="B23" s="235" t="s">
        <v>7499</v>
      </c>
      <c r="C23" s="298">
        <v>0</v>
      </c>
      <c r="D23" s="298">
        <v>0</v>
      </c>
      <c r="E23" s="298">
        <v>22</v>
      </c>
      <c r="F23" s="224">
        <f t="shared" si="0"/>
        <v>179.41000000000003</v>
      </c>
      <c r="G23" s="266">
        <f>D23/E23</f>
        <v>0</v>
      </c>
      <c r="H23" s="257"/>
      <c r="I23" s="267"/>
      <c r="J23" s="268"/>
      <c r="K23" s="268"/>
      <c r="L23" s="268"/>
      <c r="M23" s="268"/>
      <c r="N23" s="269"/>
      <c r="O23" s="257"/>
      <c r="P23" s="267"/>
      <c r="Q23" s="268"/>
      <c r="R23" s="268"/>
      <c r="S23" s="268"/>
      <c r="T23" s="268"/>
      <c r="U23" s="269"/>
      <c r="V23" s="258"/>
    </row>
    <row r="24" spans="1:33" hidden="1">
      <c r="A24" s="343">
        <v>42341</v>
      </c>
      <c r="B24" s="236" t="s">
        <v>7499</v>
      </c>
      <c r="C24" s="285">
        <v>0</v>
      </c>
      <c r="D24" s="299">
        <v>6</v>
      </c>
      <c r="E24" s="285">
        <v>22</v>
      </c>
      <c r="F24" s="226">
        <f t="shared" si="0"/>
        <v>163.41000000000003</v>
      </c>
      <c r="G24" s="272">
        <f t="shared" ref="G24:G36" si="2">D24/E24</f>
        <v>0.27272727272727271</v>
      </c>
      <c r="H24" s="257"/>
      <c r="I24" s="273"/>
      <c r="J24" s="274"/>
      <c r="K24" s="274"/>
      <c r="L24" s="274"/>
      <c r="M24" s="274"/>
      <c r="N24" s="275"/>
      <c r="O24" s="257"/>
      <c r="P24" s="273"/>
      <c r="Q24" s="274"/>
      <c r="R24" s="274"/>
      <c r="S24" s="274"/>
      <c r="T24" s="274"/>
      <c r="U24" s="275"/>
      <c r="V24" s="258"/>
    </row>
    <row r="25" spans="1:33" hidden="1">
      <c r="A25" s="343">
        <v>42348</v>
      </c>
      <c r="B25" s="236" t="s">
        <v>7499</v>
      </c>
      <c r="C25" s="285">
        <v>0</v>
      </c>
      <c r="D25" s="285">
        <v>0</v>
      </c>
      <c r="E25" s="285">
        <v>22</v>
      </c>
      <c r="F25" s="226">
        <f t="shared" si="0"/>
        <v>141.41000000000003</v>
      </c>
      <c r="G25" s="272">
        <f t="shared" si="2"/>
        <v>0</v>
      </c>
      <c r="H25" s="257"/>
      <c r="I25" s="273"/>
      <c r="J25" s="274"/>
      <c r="K25" s="274"/>
      <c r="L25" s="274"/>
      <c r="M25" s="274"/>
      <c r="N25" s="275"/>
      <c r="O25" s="257"/>
      <c r="P25" s="273"/>
      <c r="Q25" s="274"/>
      <c r="R25" s="274"/>
      <c r="S25" s="274"/>
      <c r="T25" s="274"/>
      <c r="U25" s="275"/>
      <c r="V25" s="258"/>
    </row>
    <row r="26" spans="1:33" hidden="1">
      <c r="A26" s="343">
        <v>42362</v>
      </c>
      <c r="B26" s="236" t="s">
        <v>7499</v>
      </c>
      <c r="C26" s="285">
        <v>0</v>
      </c>
      <c r="D26" s="299">
        <v>40</v>
      </c>
      <c r="E26" s="285">
        <v>22</v>
      </c>
      <c r="F26" s="226">
        <f t="shared" si="0"/>
        <v>159.41000000000003</v>
      </c>
      <c r="G26" s="272">
        <f t="shared" si="2"/>
        <v>1.8181818181818181</v>
      </c>
      <c r="H26" s="257"/>
      <c r="I26" s="273"/>
      <c r="J26" s="274"/>
      <c r="K26" s="274"/>
      <c r="L26" s="274"/>
      <c r="M26" s="274"/>
      <c r="N26" s="275"/>
      <c r="O26" s="257"/>
      <c r="P26" s="273"/>
      <c r="Q26" s="274"/>
      <c r="R26" s="274"/>
      <c r="S26" s="274"/>
      <c r="T26" s="274"/>
      <c r="U26" s="275"/>
      <c r="V26" s="258"/>
    </row>
    <row r="27" spans="1:33" hidden="1">
      <c r="A27" s="343">
        <v>42369</v>
      </c>
      <c r="B27" s="236" t="s">
        <v>7499</v>
      </c>
      <c r="C27" s="285">
        <v>0</v>
      </c>
      <c r="D27" s="286">
        <v>0</v>
      </c>
      <c r="E27" s="285">
        <v>22</v>
      </c>
      <c r="F27" s="226">
        <f t="shared" si="0"/>
        <v>137.41000000000003</v>
      </c>
      <c r="G27" s="272">
        <f t="shared" si="2"/>
        <v>0</v>
      </c>
      <c r="H27" s="300"/>
      <c r="I27" s="273"/>
      <c r="J27" s="274"/>
      <c r="K27" s="274"/>
      <c r="L27" s="274"/>
      <c r="M27" s="274"/>
      <c r="N27" s="275"/>
      <c r="O27" s="300"/>
      <c r="P27" s="273"/>
      <c r="Q27" s="274"/>
      <c r="R27" s="274"/>
      <c r="S27" s="274"/>
      <c r="T27" s="274"/>
      <c r="U27" s="275"/>
      <c r="V27" s="258"/>
    </row>
    <row r="28" spans="1:33" hidden="1">
      <c r="A28" s="343">
        <v>42376</v>
      </c>
      <c r="B28" s="236" t="s">
        <v>7499</v>
      </c>
      <c r="C28" s="285">
        <v>0</v>
      </c>
      <c r="D28" s="286">
        <v>0</v>
      </c>
      <c r="E28" s="285">
        <v>22</v>
      </c>
      <c r="F28" s="226">
        <f t="shared" si="0"/>
        <v>115.41000000000003</v>
      </c>
      <c r="G28" s="272">
        <f t="shared" si="2"/>
        <v>0</v>
      </c>
      <c r="H28" s="300"/>
      <c r="I28" s="301"/>
      <c r="J28" s="302"/>
      <c r="K28" s="302"/>
      <c r="L28" s="302"/>
      <c r="M28" s="302"/>
      <c r="N28" s="303"/>
      <c r="O28" s="300"/>
      <c r="P28" s="301"/>
      <c r="Q28" s="302"/>
      <c r="R28" s="302"/>
      <c r="S28" s="302"/>
      <c r="T28" s="302"/>
      <c r="U28" s="303"/>
      <c r="V28" s="258" t="s">
        <v>1</v>
      </c>
    </row>
    <row r="29" spans="1:33" hidden="1">
      <c r="A29" s="343">
        <v>42383</v>
      </c>
      <c r="B29" s="236" t="s">
        <v>7499</v>
      </c>
      <c r="C29" s="285">
        <v>0</v>
      </c>
      <c r="D29" s="286">
        <v>0</v>
      </c>
      <c r="E29" s="285">
        <v>22</v>
      </c>
      <c r="F29" s="226">
        <f t="shared" si="0"/>
        <v>93.410000000000025</v>
      </c>
      <c r="G29" s="272">
        <f t="shared" si="2"/>
        <v>0</v>
      </c>
      <c r="H29" s="300"/>
      <c r="I29" s="301"/>
      <c r="J29" s="302"/>
      <c r="K29" s="302"/>
      <c r="L29" s="302"/>
      <c r="M29" s="302"/>
      <c r="N29" s="303"/>
      <c r="O29" s="300"/>
      <c r="P29" s="301"/>
      <c r="Q29" s="302"/>
      <c r="R29" s="302"/>
      <c r="S29" s="302"/>
      <c r="T29" s="302"/>
      <c r="U29" s="303"/>
      <c r="V29" s="258"/>
    </row>
    <row r="30" spans="1:33" hidden="1">
      <c r="A30" s="343">
        <v>42391</v>
      </c>
      <c r="B30" s="236" t="s">
        <v>7500</v>
      </c>
      <c r="C30" s="285">
        <v>0</v>
      </c>
      <c r="D30" s="299">
        <v>18.149999999999999</v>
      </c>
      <c r="E30" s="285">
        <v>26</v>
      </c>
      <c r="F30" s="226">
        <f t="shared" si="0"/>
        <v>85.560000000000031</v>
      </c>
      <c r="G30" s="272">
        <f t="shared" si="2"/>
        <v>0.69807692307692304</v>
      </c>
      <c r="H30" s="300"/>
      <c r="I30" s="301"/>
      <c r="J30" s="302"/>
      <c r="K30" s="302"/>
      <c r="L30" s="302"/>
      <c r="M30" s="302"/>
      <c r="N30" s="303"/>
      <c r="O30" s="300"/>
      <c r="P30" s="301"/>
      <c r="Q30" s="302"/>
      <c r="R30" s="302"/>
      <c r="S30" s="302"/>
      <c r="T30" s="302"/>
      <c r="U30" s="303"/>
      <c r="V30" s="258"/>
    </row>
    <row r="31" spans="1:33" ht="16" hidden="1" thickBot="1">
      <c r="A31" s="343">
        <v>42399</v>
      </c>
      <c r="B31" s="236" t="s">
        <v>7499</v>
      </c>
      <c r="C31" s="285">
        <v>0</v>
      </c>
      <c r="D31" s="299">
        <v>6</v>
      </c>
      <c r="E31" s="285">
        <v>22</v>
      </c>
      <c r="F31" s="226">
        <f t="shared" si="0"/>
        <v>69.560000000000031</v>
      </c>
      <c r="G31" s="272">
        <f t="shared" si="2"/>
        <v>0.27272727272727271</v>
      </c>
      <c r="H31" s="300"/>
      <c r="I31" s="304"/>
      <c r="J31" s="305"/>
      <c r="K31" s="305"/>
      <c r="L31" s="305"/>
      <c r="M31" s="305"/>
      <c r="N31" s="306"/>
      <c r="O31" s="300"/>
      <c r="P31" s="304"/>
      <c r="Q31" s="305"/>
      <c r="R31" s="305"/>
      <c r="S31" s="305"/>
      <c r="T31" s="305"/>
      <c r="U31" s="306"/>
      <c r="V31" s="258"/>
    </row>
    <row r="32" spans="1:33" s="222" customFormat="1" ht="16" hidden="1" thickBot="1">
      <c r="A32" s="343">
        <v>42406</v>
      </c>
      <c r="B32" s="236" t="s">
        <v>7499</v>
      </c>
      <c r="C32" s="285">
        <v>0</v>
      </c>
      <c r="D32" s="286">
        <v>0</v>
      </c>
      <c r="E32" s="285">
        <v>22</v>
      </c>
      <c r="F32" s="226">
        <f t="shared" si="0"/>
        <v>47.560000000000031</v>
      </c>
      <c r="G32" s="272">
        <f t="shared" si="2"/>
        <v>0</v>
      </c>
      <c r="H32" s="284"/>
      <c r="I32" s="262"/>
      <c r="J32" s="262"/>
      <c r="K32" s="262"/>
      <c r="L32" s="262"/>
      <c r="M32" s="262"/>
      <c r="N32" s="262"/>
      <c r="O32" s="284"/>
      <c r="P32" s="262"/>
      <c r="Q32" s="262"/>
      <c r="R32" s="262"/>
      <c r="S32" s="262"/>
      <c r="T32" s="262"/>
      <c r="U32" s="262"/>
      <c r="V32" s="262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</row>
    <row r="33" spans="1:25" hidden="1">
      <c r="A33" s="343">
        <v>42418</v>
      </c>
      <c r="B33" s="236" t="s">
        <v>7499</v>
      </c>
      <c r="C33" s="285">
        <v>0</v>
      </c>
      <c r="D33" s="286">
        <v>0</v>
      </c>
      <c r="E33" s="285">
        <v>22</v>
      </c>
      <c r="F33" s="226">
        <f t="shared" si="0"/>
        <v>25.560000000000031</v>
      </c>
      <c r="G33" s="272">
        <f t="shared" si="2"/>
        <v>0</v>
      </c>
      <c r="H33" s="257"/>
      <c r="I33" s="267"/>
      <c r="J33" s="268"/>
      <c r="K33" s="268"/>
      <c r="L33" s="268"/>
      <c r="M33" s="268"/>
      <c r="N33" s="269"/>
      <c r="O33" s="257"/>
      <c r="P33" s="267"/>
      <c r="Q33" s="268"/>
      <c r="R33" s="268"/>
      <c r="S33" s="268"/>
      <c r="T33" s="268"/>
      <c r="U33" s="269"/>
      <c r="V33" s="258"/>
    </row>
    <row r="34" spans="1:25" hidden="1">
      <c r="A34" s="343">
        <v>42427</v>
      </c>
      <c r="B34" s="236" t="s">
        <v>7499</v>
      </c>
      <c r="C34" s="285">
        <v>0</v>
      </c>
      <c r="D34" s="299">
        <v>8</v>
      </c>
      <c r="E34" s="285">
        <v>22</v>
      </c>
      <c r="F34" s="226">
        <f t="shared" si="0"/>
        <v>11.560000000000031</v>
      </c>
      <c r="G34" s="272">
        <f t="shared" si="2"/>
        <v>0.36363636363636365</v>
      </c>
      <c r="H34" s="257"/>
      <c r="I34" s="273"/>
      <c r="J34" s="274"/>
      <c r="K34" s="274"/>
      <c r="L34" s="274"/>
      <c r="M34" s="274"/>
      <c r="N34" s="275"/>
      <c r="O34" s="257"/>
      <c r="P34" s="273"/>
      <c r="Q34" s="274"/>
      <c r="R34" s="274"/>
      <c r="S34" s="274"/>
      <c r="T34" s="274"/>
      <c r="U34" s="275"/>
      <c r="V34" s="258"/>
    </row>
    <row r="35" spans="1:25" hidden="1">
      <c r="A35" s="343">
        <v>42434</v>
      </c>
      <c r="B35" s="236" t="s">
        <v>7499</v>
      </c>
      <c r="C35" s="285">
        <v>0</v>
      </c>
      <c r="D35" s="299">
        <v>16</v>
      </c>
      <c r="E35" s="285">
        <v>11</v>
      </c>
      <c r="F35" s="226">
        <f t="shared" si="0"/>
        <v>16.560000000000031</v>
      </c>
      <c r="G35" s="272">
        <f t="shared" si="2"/>
        <v>1.4545454545454546</v>
      </c>
      <c r="H35" s="257"/>
      <c r="I35" s="273"/>
      <c r="J35" s="274"/>
      <c r="K35" s="274"/>
      <c r="L35" s="274"/>
      <c r="M35" s="274"/>
      <c r="N35" s="275"/>
      <c r="O35" s="257"/>
      <c r="P35" s="273"/>
      <c r="Q35" s="274"/>
      <c r="R35" s="274"/>
      <c r="S35" s="274"/>
      <c r="T35" s="274"/>
      <c r="U35" s="275"/>
      <c r="V35" s="258"/>
    </row>
    <row r="36" spans="1:25" hidden="1">
      <c r="A36" s="343" t="s">
        <v>7501</v>
      </c>
      <c r="B36" s="237" t="s">
        <v>7499</v>
      </c>
      <c r="C36" s="285">
        <v>0</v>
      </c>
      <c r="D36" s="299">
        <v>5</v>
      </c>
      <c r="E36" s="285">
        <v>10</v>
      </c>
      <c r="F36" s="226">
        <f t="shared" si="0"/>
        <v>11.560000000000031</v>
      </c>
      <c r="G36" s="272">
        <f t="shared" si="2"/>
        <v>0.5</v>
      </c>
      <c r="H36" s="257"/>
      <c r="I36" s="273"/>
      <c r="J36" s="274"/>
      <c r="K36" s="274"/>
      <c r="L36" s="274"/>
      <c r="M36" s="274"/>
      <c r="N36" s="275"/>
      <c r="O36" s="257"/>
      <c r="P36" s="273"/>
      <c r="Q36" s="274"/>
      <c r="R36" s="274"/>
      <c r="S36" s="274"/>
      <c r="T36" s="274"/>
      <c r="U36" s="275"/>
      <c r="V36" s="258"/>
    </row>
    <row r="37" spans="1:25" ht="16" hidden="1" thickBot="1">
      <c r="A37" s="344" t="s">
        <v>7502</v>
      </c>
      <c r="B37" s="238" t="s">
        <v>7499</v>
      </c>
      <c r="C37" s="307">
        <v>0</v>
      </c>
      <c r="D37" s="308">
        <v>0</v>
      </c>
      <c r="E37" s="307">
        <v>10</v>
      </c>
      <c r="F37" s="228">
        <f t="shared" si="0"/>
        <v>1.5600000000000307</v>
      </c>
      <c r="G37" s="279">
        <f>D37/E37</f>
        <v>0</v>
      </c>
      <c r="H37" s="257"/>
      <c r="I37" s="280"/>
      <c r="J37" s="281"/>
      <c r="K37" s="281"/>
      <c r="L37" s="281"/>
      <c r="M37" s="281"/>
      <c r="N37" s="282"/>
      <c r="O37" s="257"/>
      <c r="P37" s="280"/>
      <c r="Q37" s="281"/>
      <c r="R37" s="281"/>
      <c r="S37" s="281"/>
      <c r="T37" s="281"/>
      <c r="U37" s="282"/>
      <c r="V37" s="258"/>
    </row>
    <row r="38" spans="1:25" ht="16" hidden="1" thickBot="1">
      <c r="A38" s="345">
        <v>42453</v>
      </c>
      <c r="B38" s="229"/>
      <c r="C38" s="283">
        <v>116</v>
      </c>
      <c r="D38" s="219">
        <v>0</v>
      </c>
      <c r="E38" s="219">
        <v>0</v>
      </c>
      <c r="F38" s="230">
        <f t="shared" si="0"/>
        <v>117.56000000000003</v>
      </c>
      <c r="G38" s="239"/>
      <c r="H38" s="284"/>
      <c r="I38" s="262"/>
      <c r="J38" s="262"/>
      <c r="K38" s="262"/>
      <c r="L38" s="262"/>
      <c r="M38" s="262"/>
      <c r="N38" s="262"/>
      <c r="O38" s="284"/>
      <c r="P38" s="262"/>
      <c r="Q38" s="262"/>
      <c r="R38" s="262"/>
      <c r="S38" s="262"/>
      <c r="T38" s="262"/>
      <c r="U38" s="262"/>
      <c r="V38" s="309" t="s">
        <v>1</v>
      </c>
    </row>
    <row r="39" spans="1:25" hidden="1">
      <c r="A39" s="342" t="s">
        <v>7503</v>
      </c>
      <c r="B39" s="240" t="s">
        <v>7499</v>
      </c>
      <c r="C39" s="298">
        <v>0</v>
      </c>
      <c r="D39" s="310">
        <v>0</v>
      </c>
      <c r="E39" s="298">
        <v>10</v>
      </c>
      <c r="F39" s="224">
        <f t="shared" si="0"/>
        <v>107.56000000000003</v>
      </c>
      <c r="G39" s="266">
        <f t="shared" ref="G39:G48" si="3">D39/E39</f>
        <v>0</v>
      </c>
      <c r="H39" s="257"/>
      <c r="I39" s="267"/>
      <c r="J39" s="268"/>
      <c r="K39" s="268"/>
      <c r="L39" s="268"/>
      <c r="M39" s="268"/>
      <c r="N39" s="269"/>
      <c r="O39" s="257"/>
      <c r="P39" s="267"/>
      <c r="Q39" s="268"/>
      <c r="R39" s="268"/>
      <c r="S39" s="268"/>
      <c r="T39" s="268"/>
      <c r="U39" s="269"/>
      <c r="V39" s="258"/>
    </row>
    <row r="40" spans="1:25" hidden="1">
      <c r="A40" s="343" t="s">
        <v>7504</v>
      </c>
      <c r="B40" s="237" t="s">
        <v>7499</v>
      </c>
      <c r="C40" s="285">
        <v>0</v>
      </c>
      <c r="D40" s="286">
        <v>0</v>
      </c>
      <c r="E40" s="285">
        <v>10</v>
      </c>
      <c r="F40" s="226">
        <f t="shared" si="0"/>
        <v>97.560000000000031</v>
      </c>
      <c r="G40" s="272">
        <f t="shared" si="3"/>
        <v>0</v>
      </c>
      <c r="H40" s="257"/>
      <c r="I40" s="273"/>
      <c r="J40" s="274"/>
      <c r="K40" s="274"/>
      <c r="L40" s="274"/>
      <c r="M40" s="274"/>
      <c r="N40" s="275"/>
      <c r="O40" s="257"/>
      <c r="P40" s="273"/>
      <c r="Q40" s="274"/>
      <c r="R40" s="274"/>
      <c r="S40" s="274"/>
      <c r="T40" s="274"/>
      <c r="U40" s="275"/>
      <c r="V40" s="258"/>
    </row>
    <row r="41" spans="1:25" hidden="1">
      <c r="A41" s="343" t="s">
        <v>7505</v>
      </c>
      <c r="B41" s="237" t="s">
        <v>7499</v>
      </c>
      <c r="C41" s="285">
        <v>0</v>
      </c>
      <c r="D41" s="299">
        <v>5</v>
      </c>
      <c r="E41" s="285">
        <v>10</v>
      </c>
      <c r="F41" s="226">
        <f t="shared" si="0"/>
        <v>92.560000000000031</v>
      </c>
      <c r="G41" s="272">
        <f t="shared" si="3"/>
        <v>0.5</v>
      </c>
      <c r="H41" s="257"/>
      <c r="I41" s="273"/>
      <c r="J41" s="274"/>
      <c r="K41" s="274"/>
      <c r="L41" s="274"/>
      <c r="M41" s="274"/>
      <c r="N41" s="275"/>
      <c r="O41" s="257"/>
      <c r="P41" s="273"/>
      <c r="Q41" s="274"/>
      <c r="R41" s="274"/>
      <c r="S41" s="274"/>
      <c r="T41" s="274"/>
      <c r="U41" s="275"/>
      <c r="V41" s="258"/>
    </row>
    <row r="42" spans="1:25" hidden="1">
      <c r="A42" s="343" t="s">
        <v>7506</v>
      </c>
      <c r="B42" s="237" t="s">
        <v>7499</v>
      </c>
      <c r="C42" s="285">
        <v>0</v>
      </c>
      <c r="D42" s="286">
        <v>0</v>
      </c>
      <c r="E42" s="285">
        <v>10</v>
      </c>
      <c r="F42" s="226">
        <f t="shared" si="0"/>
        <v>82.560000000000031</v>
      </c>
      <c r="G42" s="272">
        <f t="shared" si="3"/>
        <v>0</v>
      </c>
      <c r="H42" s="257"/>
      <c r="I42" s="273"/>
      <c r="J42" s="274"/>
      <c r="K42" s="274"/>
      <c r="L42" s="274"/>
      <c r="M42" s="274"/>
      <c r="N42" s="275"/>
      <c r="O42" s="257"/>
      <c r="P42" s="273"/>
      <c r="Q42" s="274"/>
      <c r="R42" s="274"/>
      <c r="S42" s="274"/>
      <c r="T42" s="274"/>
      <c r="U42" s="275"/>
      <c r="V42" s="258"/>
    </row>
    <row r="43" spans="1:25" hidden="1">
      <c r="A43" s="343" t="s">
        <v>7507</v>
      </c>
      <c r="B43" s="237" t="s">
        <v>7499</v>
      </c>
      <c r="C43" s="285">
        <v>0</v>
      </c>
      <c r="D43" s="286">
        <v>0</v>
      </c>
      <c r="E43" s="285">
        <v>10</v>
      </c>
      <c r="F43" s="226">
        <f t="shared" si="0"/>
        <v>72.560000000000031</v>
      </c>
      <c r="G43" s="272">
        <f t="shared" si="3"/>
        <v>0</v>
      </c>
      <c r="H43" s="257"/>
      <c r="I43" s="273"/>
      <c r="J43" s="274"/>
      <c r="K43" s="274"/>
      <c r="L43" s="274"/>
      <c r="M43" s="274"/>
      <c r="N43" s="275"/>
      <c r="O43" s="257"/>
      <c r="P43" s="273"/>
      <c r="Q43" s="274"/>
      <c r="R43" s="274"/>
      <c r="S43" s="274"/>
      <c r="T43" s="274"/>
      <c r="U43" s="275"/>
      <c r="V43" s="258"/>
    </row>
    <row r="44" spans="1:25" hidden="1">
      <c r="A44" s="343" t="s">
        <v>7508</v>
      </c>
      <c r="B44" s="237" t="s">
        <v>7499</v>
      </c>
      <c r="C44" s="285">
        <v>0</v>
      </c>
      <c r="D44" s="286">
        <v>0</v>
      </c>
      <c r="E44" s="285">
        <v>10</v>
      </c>
      <c r="F44" s="226">
        <f t="shared" si="0"/>
        <v>62.560000000000031</v>
      </c>
      <c r="G44" s="272">
        <f t="shared" si="3"/>
        <v>0</v>
      </c>
      <c r="H44" s="257"/>
      <c r="I44" s="287"/>
      <c r="J44" s="288"/>
      <c r="K44" s="288"/>
      <c r="L44" s="288"/>
      <c r="M44" s="288"/>
      <c r="N44" s="289"/>
      <c r="O44" s="257"/>
      <c r="P44" s="287"/>
      <c r="Q44" s="288"/>
      <c r="R44" s="288"/>
      <c r="S44" s="288"/>
      <c r="T44" s="288"/>
      <c r="U44" s="289"/>
      <c r="V44" s="258"/>
    </row>
    <row r="45" spans="1:25" hidden="1">
      <c r="A45" s="343" t="s">
        <v>7509</v>
      </c>
      <c r="B45" s="237" t="s">
        <v>7499</v>
      </c>
      <c r="C45" s="285">
        <v>0</v>
      </c>
      <c r="D45" s="286">
        <v>0</v>
      </c>
      <c r="E45" s="285">
        <v>10</v>
      </c>
      <c r="F45" s="226">
        <f t="shared" si="0"/>
        <v>52.560000000000031</v>
      </c>
      <c r="G45" s="272">
        <f t="shared" si="3"/>
        <v>0</v>
      </c>
      <c r="H45" s="257"/>
      <c r="I45" s="287"/>
      <c r="J45" s="288"/>
      <c r="K45" s="288"/>
      <c r="L45" s="288"/>
      <c r="M45" s="288"/>
      <c r="N45" s="289"/>
      <c r="O45" s="257"/>
      <c r="P45" s="287"/>
      <c r="Q45" s="288"/>
      <c r="R45" s="288"/>
      <c r="S45" s="288"/>
      <c r="T45" s="288"/>
      <c r="U45" s="289"/>
      <c r="V45" s="258"/>
    </row>
    <row r="46" spans="1:25" hidden="1">
      <c r="A46" s="343" t="s">
        <v>7510</v>
      </c>
      <c r="B46" s="237" t="s">
        <v>7499</v>
      </c>
      <c r="C46" s="285">
        <v>0</v>
      </c>
      <c r="D46" s="286">
        <v>0</v>
      </c>
      <c r="E46" s="285">
        <v>10</v>
      </c>
      <c r="F46" s="226">
        <f t="shared" si="0"/>
        <v>42.560000000000031</v>
      </c>
      <c r="G46" s="272">
        <f t="shared" si="3"/>
        <v>0</v>
      </c>
      <c r="H46" s="257"/>
      <c r="I46" s="287"/>
      <c r="J46" s="288"/>
      <c r="K46" s="288"/>
      <c r="L46" s="288"/>
      <c r="M46" s="288"/>
      <c r="N46" s="289"/>
      <c r="O46" s="257"/>
      <c r="P46" s="287"/>
      <c r="Q46" s="288"/>
      <c r="R46" s="288"/>
      <c r="S46" s="288"/>
      <c r="T46" s="288"/>
      <c r="U46" s="289"/>
      <c r="V46" s="258"/>
    </row>
    <row r="47" spans="1:25" hidden="1">
      <c r="A47" s="343" t="s">
        <v>7511</v>
      </c>
      <c r="B47" s="237" t="s">
        <v>7499</v>
      </c>
      <c r="C47" s="285">
        <v>0</v>
      </c>
      <c r="D47" s="286">
        <v>0</v>
      </c>
      <c r="E47" s="285">
        <v>10</v>
      </c>
      <c r="F47" s="226">
        <f t="shared" si="0"/>
        <v>32.560000000000031</v>
      </c>
      <c r="G47" s="272">
        <f t="shared" si="3"/>
        <v>0</v>
      </c>
      <c r="H47" s="257"/>
      <c r="I47" s="287"/>
      <c r="J47" s="288"/>
      <c r="K47" s="288"/>
      <c r="L47" s="288"/>
      <c r="M47" s="288"/>
      <c r="N47" s="289"/>
      <c r="O47" s="257"/>
      <c r="P47" s="287"/>
      <c r="Q47" s="288"/>
      <c r="R47" s="288"/>
      <c r="S47" s="288"/>
      <c r="T47" s="288"/>
      <c r="U47" s="289"/>
      <c r="V47" s="258"/>
      <c r="Y47" t="s">
        <v>1</v>
      </c>
    </row>
    <row r="48" spans="1:25" ht="16" hidden="1" thickBot="1">
      <c r="A48" s="344" t="s">
        <v>7512</v>
      </c>
      <c r="B48" s="238" t="s">
        <v>7499</v>
      </c>
      <c r="C48" s="307">
        <v>0</v>
      </c>
      <c r="D48" s="308">
        <v>0</v>
      </c>
      <c r="E48" s="307">
        <v>10</v>
      </c>
      <c r="F48" s="228">
        <f t="shared" si="0"/>
        <v>22.560000000000031</v>
      </c>
      <c r="G48" s="279">
        <f t="shared" si="3"/>
        <v>0</v>
      </c>
      <c r="H48" s="257"/>
      <c r="I48" s="287"/>
      <c r="J48" s="288"/>
      <c r="K48" s="288"/>
      <c r="L48" s="288"/>
      <c r="M48" s="288"/>
      <c r="N48" s="289"/>
      <c r="O48" s="257"/>
      <c r="P48" s="287"/>
      <c r="Q48" s="288"/>
      <c r="R48" s="288"/>
      <c r="S48" s="288"/>
      <c r="T48" s="288"/>
      <c r="U48" s="289"/>
      <c r="V48" s="258"/>
      <c r="Y48" t="s">
        <v>1</v>
      </c>
    </row>
    <row r="49" spans="1:25" ht="16" hidden="1" thickBot="1">
      <c r="A49" s="346">
        <v>42522</v>
      </c>
      <c r="B49" s="241"/>
      <c r="C49" s="311">
        <v>104</v>
      </c>
      <c r="D49" s="242">
        <v>0</v>
      </c>
      <c r="E49" s="242">
        <v>0</v>
      </c>
      <c r="F49" s="230">
        <f t="shared" si="0"/>
        <v>126.56000000000003</v>
      </c>
      <c r="G49" s="243"/>
      <c r="H49" s="257"/>
      <c r="I49" s="287"/>
      <c r="J49" s="288"/>
      <c r="K49" s="288"/>
      <c r="L49" s="288"/>
      <c r="M49" s="288"/>
      <c r="N49" s="289"/>
      <c r="O49" s="257"/>
      <c r="P49" s="287"/>
      <c r="Q49" s="288"/>
      <c r="R49" s="288"/>
      <c r="S49" s="288"/>
      <c r="T49" s="288"/>
      <c r="U49" s="289"/>
      <c r="V49" s="258" t="s">
        <v>1</v>
      </c>
      <c r="Y49" t="s">
        <v>1</v>
      </c>
    </row>
    <row r="50" spans="1:25" hidden="1">
      <c r="A50" s="342" t="s">
        <v>7513</v>
      </c>
      <c r="B50" s="240" t="s">
        <v>7499</v>
      </c>
      <c r="C50" s="298">
        <v>0</v>
      </c>
      <c r="D50" s="312">
        <v>8</v>
      </c>
      <c r="E50" s="298">
        <v>10</v>
      </c>
      <c r="F50" s="224">
        <f t="shared" si="0"/>
        <v>124.56000000000003</v>
      </c>
      <c r="G50" s="266">
        <f t="shared" ref="G50:G66" si="4">D50/E50</f>
        <v>0.8</v>
      </c>
      <c r="H50" s="257"/>
      <c r="I50" s="287"/>
      <c r="J50" s="288"/>
      <c r="K50" s="288"/>
      <c r="L50" s="288"/>
      <c r="M50" s="288"/>
      <c r="N50" s="289"/>
      <c r="O50" s="257"/>
      <c r="P50" s="287"/>
      <c r="Q50" s="288"/>
      <c r="R50" s="288"/>
      <c r="S50" s="288"/>
      <c r="T50" s="288"/>
      <c r="U50" s="289"/>
      <c r="V50" s="258" t="s">
        <v>7514</v>
      </c>
      <c r="Y50" t="s">
        <v>1</v>
      </c>
    </row>
    <row r="51" spans="1:25" hidden="1">
      <c r="A51" s="343" t="s">
        <v>7515</v>
      </c>
      <c r="B51" s="237" t="s">
        <v>7499</v>
      </c>
      <c r="C51" s="285">
        <v>0</v>
      </c>
      <c r="D51" s="286">
        <v>0</v>
      </c>
      <c r="E51" s="285">
        <v>10</v>
      </c>
      <c r="F51" s="226">
        <f t="shared" si="0"/>
        <v>114.56000000000003</v>
      </c>
      <c r="G51" s="272">
        <f t="shared" si="4"/>
        <v>0</v>
      </c>
      <c r="H51" s="257"/>
      <c r="I51" s="287"/>
      <c r="J51" s="288"/>
      <c r="K51" s="288"/>
      <c r="L51" s="288"/>
      <c r="M51" s="288"/>
      <c r="N51" s="289"/>
      <c r="O51" s="257"/>
      <c r="P51" s="287"/>
      <c r="Q51" s="288"/>
      <c r="R51" s="288"/>
      <c r="S51" s="288"/>
      <c r="T51" s="288"/>
      <c r="U51" s="289"/>
      <c r="V51" s="258"/>
    </row>
    <row r="52" spans="1:25" hidden="1">
      <c r="A52" s="343" t="s">
        <v>7516</v>
      </c>
      <c r="B52" s="237" t="s">
        <v>7499</v>
      </c>
      <c r="C52" s="285">
        <v>0</v>
      </c>
      <c r="D52" s="286">
        <v>0</v>
      </c>
      <c r="E52" s="285">
        <v>10</v>
      </c>
      <c r="F52" s="226">
        <f t="shared" si="0"/>
        <v>104.56000000000003</v>
      </c>
      <c r="G52" s="272">
        <f t="shared" si="4"/>
        <v>0</v>
      </c>
      <c r="H52" s="257"/>
      <c r="I52" s="287"/>
      <c r="J52" s="288"/>
      <c r="K52" s="288"/>
      <c r="L52" s="288"/>
      <c r="M52" s="288"/>
      <c r="N52" s="289"/>
      <c r="O52" s="257"/>
      <c r="P52" s="287"/>
      <c r="Q52" s="288"/>
      <c r="R52" s="288"/>
      <c r="S52" s="288"/>
      <c r="T52" s="288"/>
      <c r="U52" s="289"/>
      <c r="V52" s="258"/>
    </row>
    <row r="53" spans="1:25" hidden="1">
      <c r="A53" s="343" t="s">
        <v>7517</v>
      </c>
      <c r="B53" s="237" t="s">
        <v>7499</v>
      </c>
      <c r="C53" s="285">
        <v>0</v>
      </c>
      <c r="D53" s="286">
        <v>0</v>
      </c>
      <c r="E53" s="285">
        <v>10</v>
      </c>
      <c r="F53" s="226">
        <f t="shared" si="0"/>
        <v>94.560000000000031</v>
      </c>
      <c r="G53" s="272">
        <f t="shared" si="4"/>
        <v>0</v>
      </c>
      <c r="H53" s="257"/>
      <c r="I53" s="287"/>
      <c r="J53" s="288"/>
      <c r="K53" s="288"/>
      <c r="L53" s="288"/>
      <c r="M53" s="288"/>
      <c r="N53" s="289"/>
      <c r="O53" s="257"/>
      <c r="P53" s="287"/>
      <c r="Q53" s="288"/>
      <c r="R53" s="288"/>
      <c r="S53" s="288"/>
      <c r="T53" s="288"/>
      <c r="U53" s="289"/>
      <c r="V53" s="258"/>
    </row>
    <row r="54" spans="1:25" hidden="1">
      <c r="A54" s="343" t="s">
        <v>7518</v>
      </c>
      <c r="B54" s="237" t="s">
        <v>7499</v>
      </c>
      <c r="C54" s="285">
        <v>0</v>
      </c>
      <c r="D54" s="286">
        <v>0</v>
      </c>
      <c r="E54" s="285">
        <v>10</v>
      </c>
      <c r="F54" s="226">
        <f t="shared" si="0"/>
        <v>84.560000000000031</v>
      </c>
      <c r="G54" s="272">
        <f t="shared" si="4"/>
        <v>0</v>
      </c>
      <c r="H54" s="257"/>
      <c r="I54" s="287"/>
      <c r="J54" s="288"/>
      <c r="K54" s="288"/>
      <c r="L54" s="288"/>
      <c r="M54" s="288"/>
      <c r="N54" s="289"/>
      <c r="O54" s="257"/>
      <c r="P54" s="287"/>
      <c r="Q54" s="288"/>
      <c r="R54" s="288"/>
      <c r="S54" s="288"/>
      <c r="T54" s="288"/>
      <c r="U54" s="289"/>
      <c r="V54" s="258"/>
    </row>
    <row r="55" spans="1:25" hidden="1">
      <c r="A55" s="343" t="s">
        <v>7519</v>
      </c>
      <c r="B55" s="237" t="s">
        <v>7499</v>
      </c>
      <c r="C55" s="285">
        <v>0</v>
      </c>
      <c r="D55" s="286">
        <v>0</v>
      </c>
      <c r="E55" s="285">
        <v>10</v>
      </c>
      <c r="F55" s="226">
        <f t="shared" si="0"/>
        <v>74.560000000000031</v>
      </c>
      <c r="G55" s="272">
        <f t="shared" si="4"/>
        <v>0</v>
      </c>
      <c r="H55" s="257"/>
      <c r="I55" s="287"/>
      <c r="J55" s="288"/>
      <c r="K55" s="288"/>
      <c r="L55" s="288"/>
      <c r="M55" s="288"/>
      <c r="N55" s="289"/>
      <c r="O55" s="257"/>
      <c r="P55" s="287"/>
      <c r="Q55" s="288"/>
      <c r="R55" s="288"/>
      <c r="S55" s="288"/>
      <c r="T55" s="288"/>
      <c r="U55" s="289"/>
      <c r="V55" s="258"/>
    </row>
    <row r="56" spans="1:25" hidden="1">
      <c r="A56" s="343" t="s">
        <v>7520</v>
      </c>
      <c r="B56" s="237" t="s">
        <v>7499</v>
      </c>
      <c r="C56" s="285">
        <v>0</v>
      </c>
      <c r="D56" s="286">
        <v>0</v>
      </c>
      <c r="E56" s="285">
        <v>10</v>
      </c>
      <c r="F56" s="226">
        <f t="shared" si="0"/>
        <v>64.560000000000031</v>
      </c>
      <c r="G56" s="272">
        <f t="shared" si="4"/>
        <v>0</v>
      </c>
      <c r="H56" s="257"/>
      <c r="I56" s="287"/>
      <c r="J56" s="288"/>
      <c r="K56" s="288"/>
      <c r="L56" s="288"/>
      <c r="M56" s="288"/>
      <c r="N56" s="289"/>
      <c r="O56" s="257"/>
      <c r="P56" s="287"/>
      <c r="Q56" s="288"/>
      <c r="R56" s="288"/>
      <c r="S56" s="288"/>
      <c r="T56" s="288"/>
      <c r="U56" s="289"/>
      <c r="V56" s="258"/>
    </row>
    <row r="57" spans="1:25" hidden="1">
      <c r="A57" s="343" t="s">
        <v>7521</v>
      </c>
      <c r="B57" s="237" t="s">
        <v>7499</v>
      </c>
      <c r="C57" s="285">
        <v>0</v>
      </c>
      <c r="D57" s="299">
        <v>5</v>
      </c>
      <c r="E57" s="285">
        <v>10</v>
      </c>
      <c r="F57" s="226">
        <f t="shared" si="0"/>
        <v>59.560000000000031</v>
      </c>
      <c r="G57" s="272">
        <f t="shared" si="4"/>
        <v>0.5</v>
      </c>
      <c r="H57" s="257"/>
      <c r="I57" s="287"/>
      <c r="J57" s="288"/>
      <c r="K57" s="288"/>
      <c r="L57" s="288"/>
      <c r="M57" s="288"/>
      <c r="N57" s="289"/>
      <c r="O57" s="257"/>
      <c r="P57" s="287"/>
      <c r="Q57" s="288"/>
      <c r="R57" s="288"/>
      <c r="S57" s="288"/>
      <c r="T57" s="288"/>
      <c r="U57" s="289"/>
      <c r="V57" s="258" t="s">
        <v>7522</v>
      </c>
    </row>
    <row r="58" spans="1:25" hidden="1">
      <c r="A58" s="343">
        <v>42580</v>
      </c>
      <c r="B58" s="237" t="s">
        <v>7500</v>
      </c>
      <c r="C58" s="285">
        <v>0</v>
      </c>
      <c r="D58" s="286">
        <v>0</v>
      </c>
      <c r="E58" s="285">
        <v>8</v>
      </c>
      <c r="F58" s="226">
        <f t="shared" si="0"/>
        <v>51.560000000000031</v>
      </c>
      <c r="G58" s="272">
        <f t="shared" si="4"/>
        <v>0</v>
      </c>
      <c r="H58" s="257"/>
      <c r="I58" s="287"/>
      <c r="J58" s="288"/>
      <c r="K58" s="288"/>
      <c r="L58" s="288"/>
      <c r="M58" s="288"/>
      <c r="N58" s="289"/>
      <c r="O58" s="257"/>
      <c r="P58" s="287"/>
      <c r="Q58" s="288"/>
      <c r="R58" s="288"/>
      <c r="S58" s="288"/>
      <c r="T58" s="288"/>
      <c r="U58" s="289"/>
      <c r="V58" s="258"/>
    </row>
    <row r="59" spans="1:25" hidden="1">
      <c r="A59" s="343">
        <v>42581</v>
      </c>
      <c r="B59" s="237" t="s">
        <v>7499</v>
      </c>
      <c r="C59" s="285">
        <v>0</v>
      </c>
      <c r="D59" s="286">
        <v>0</v>
      </c>
      <c r="E59" s="285">
        <v>5</v>
      </c>
      <c r="F59" s="226">
        <f t="shared" si="0"/>
        <v>46.560000000000031</v>
      </c>
      <c r="G59" s="272">
        <f t="shared" si="4"/>
        <v>0</v>
      </c>
      <c r="H59" s="257"/>
      <c r="I59" s="287"/>
      <c r="J59" s="288"/>
      <c r="K59" s="288"/>
      <c r="L59" s="288"/>
      <c r="M59" s="288"/>
      <c r="N59" s="289"/>
      <c r="O59" s="257"/>
      <c r="P59" s="287"/>
      <c r="Q59" s="288"/>
      <c r="R59" s="288"/>
      <c r="S59" s="288"/>
      <c r="T59" s="288"/>
      <c r="U59" s="289"/>
      <c r="V59" s="258"/>
    </row>
    <row r="60" spans="1:25" hidden="1">
      <c r="A60" s="343" t="s">
        <v>7523</v>
      </c>
      <c r="B60" s="237" t="s">
        <v>7499</v>
      </c>
      <c r="C60" s="285">
        <v>0</v>
      </c>
      <c r="D60" s="299">
        <v>8</v>
      </c>
      <c r="E60" s="285">
        <v>10</v>
      </c>
      <c r="F60" s="226">
        <f t="shared" si="0"/>
        <v>44.560000000000031</v>
      </c>
      <c r="G60" s="272">
        <f t="shared" si="4"/>
        <v>0.8</v>
      </c>
      <c r="H60" s="257"/>
      <c r="I60" s="287"/>
      <c r="J60" s="288"/>
      <c r="K60" s="288"/>
      <c r="L60" s="288"/>
      <c r="M60" s="288"/>
      <c r="N60" s="289"/>
      <c r="O60" s="257"/>
      <c r="P60" s="287"/>
      <c r="Q60" s="288"/>
      <c r="R60" s="288"/>
      <c r="S60" s="288"/>
      <c r="T60" s="288"/>
      <c r="U60" s="289"/>
      <c r="V60" s="258" t="s">
        <v>7514</v>
      </c>
    </row>
    <row r="61" spans="1:25" hidden="1">
      <c r="A61" s="343" t="s">
        <v>7524</v>
      </c>
      <c r="B61" s="237" t="s">
        <v>7499</v>
      </c>
      <c r="C61" s="285">
        <v>0</v>
      </c>
      <c r="D61" s="299">
        <v>8</v>
      </c>
      <c r="E61" s="285">
        <v>10</v>
      </c>
      <c r="F61" s="226">
        <f t="shared" si="0"/>
        <v>42.560000000000031</v>
      </c>
      <c r="G61" s="272">
        <f t="shared" si="4"/>
        <v>0.8</v>
      </c>
      <c r="H61" s="257"/>
      <c r="I61" s="287"/>
      <c r="J61" s="288"/>
      <c r="K61" s="288"/>
      <c r="L61" s="288"/>
      <c r="M61" s="288"/>
      <c r="N61" s="289"/>
      <c r="O61" s="257"/>
      <c r="P61" s="287"/>
      <c r="Q61" s="288"/>
      <c r="R61" s="288"/>
      <c r="S61" s="288"/>
      <c r="T61" s="288"/>
      <c r="U61" s="289"/>
      <c r="V61" s="258" t="s">
        <v>7514</v>
      </c>
    </row>
    <row r="62" spans="1:25" hidden="1">
      <c r="A62" s="343" t="s">
        <v>7525</v>
      </c>
      <c r="B62" s="237" t="s">
        <v>7499</v>
      </c>
      <c r="C62" s="285">
        <v>0</v>
      </c>
      <c r="D62" s="286">
        <v>0</v>
      </c>
      <c r="E62" s="285">
        <v>10</v>
      </c>
      <c r="F62" s="226">
        <f t="shared" si="0"/>
        <v>32.560000000000031</v>
      </c>
      <c r="G62" s="272">
        <f t="shared" si="4"/>
        <v>0</v>
      </c>
      <c r="H62" s="257"/>
      <c r="I62" s="287"/>
      <c r="J62" s="288"/>
      <c r="K62" s="288"/>
      <c r="L62" s="288"/>
      <c r="M62" s="288"/>
      <c r="N62" s="289"/>
      <c r="O62" s="257"/>
      <c r="P62" s="287"/>
      <c r="Q62" s="288"/>
      <c r="R62" s="288"/>
      <c r="S62" s="288"/>
      <c r="T62" s="288"/>
      <c r="U62" s="289"/>
      <c r="V62" s="258"/>
    </row>
    <row r="63" spans="1:25" hidden="1">
      <c r="A63" s="343" t="s">
        <v>7526</v>
      </c>
      <c r="B63" s="237" t="s">
        <v>7499</v>
      </c>
      <c r="C63" s="285">
        <v>0</v>
      </c>
      <c r="D63" s="286">
        <v>0</v>
      </c>
      <c r="E63" s="285">
        <v>10</v>
      </c>
      <c r="F63" s="226">
        <f t="shared" si="0"/>
        <v>22.560000000000031</v>
      </c>
      <c r="G63" s="272">
        <f t="shared" si="4"/>
        <v>0</v>
      </c>
      <c r="H63" s="257"/>
      <c r="I63" s="287"/>
      <c r="J63" s="288"/>
      <c r="K63" s="288"/>
      <c r="L63" s="288"/>
      <c r="M63" s="288"/>
      <c r="N63" s="289"/>
      <c r="O63" s="257"/>
      <c r="P63" s="287"/>
      <c r="Q63" s="288"/>
      <c r="R63" s="288"/>
      <c r="S63" s="288"/>
      <c r="T63" s="288"/>
      <c r="U63" s="289"/>
      <c r="V63" s="258"/>
    </row>
    <row r="64" spans="1:25" hidden="1">
      <c r="A64" s="343" t="s">
        <v>7527</v>
      </c>
      <c r="B64" s="237" t="s">
        <v>7499</v>
      </c>
      <c r="C64" s="285">
        <v>0</v>
      </c>
      <c r="D64" s="286">
        <v>0</v>
      </c>
      <c r="E64" s="285">
        <v>10</v>
      </c>
      <c r="F64" s="226">
        <f t="shared" si="0"/>
        <v>12.560000000000031</v>
      </c>
      <c r="G64" s="272">
        <f t="shared" si="4"/>
        <v>0</v>
      </c>
      <c r="H64" s="257"/>
      <c r="I64" s="287"/>
      <c r="J64" s="288"/>
      <c r="K64" s="288"/>
      <c r="L64" s="288"/>
      <c r="M64" s="288"/>
      <c r="N64" s="289"/>
      <c r="O64" s="257"/>
      <c r="P64" s="287"/>
      <c r="Q64" s="288"/>
      <c r="R64" s="288"/>
      <c r="S64" s="288"/>
      <c r="T64" s="288"/>
      <c r="U64" s="289"/>
      <c r="V64" s="258"/>
    </row>
    <row r="65" spans="1:22" hidden="1">
      <c r="A65" s="343" t="s">
        <v>7528</v>
      </c>
      <c r="B65" s="237" t="s">
        <v>7499</v>
      </c>
      <c r="C65" s="285">
        <v>0</v>
      </c>
      <c r="D65" s="299">
        <v>13</v>
      </c>
      <c r="E65" s="285">
        <v>10</v>
      </c>
      <c r="F65" s="226">
        <f t="shared" si="0"/>
        <v>15.560000000000031</v>
      </c>
      <c r="G65" s="272">
        <f t="shared" si="4"/>
        <v>1.3</v>
      </c>
      <c r="H65" s="257"/>
      <c r="I65" s="287"/>
      <c r="J65" s="288"/>
      <c r="K65" s="288"/>
      <c r="L65" s="288"/>
      <c r="M65" s="288"/>
      <c r="N65" s="289"/>
      <c r="O65" s="257"/>
      <c r="P65" s="287"/>
      <c r="Q65" s="288"/>
      <c r="R65" s="288"/>
      <c r="S65" s="288"/>
      <c r="T65" s="288"/>
      <c r="U65" s="289"/>
      <c r="V65" s="258" t="s">
        <v>7514</v>
      </c>
    </row>
    <row r="66" spans="1:22" ht="16" hidden="1" customHeight="1" thickBot="1">
      <c r="A66" s="344" t="s">
        <v>7529</v>
      </c>
      <c r="B66" s="238" t="s">
        <v>7499</v>
      </c>
      <c r="C66" s="307">
        <v>0</v>
      </c>
      <c r="D66" s="308">
        <v>0</v>
      </c>
      <c r="E66" s="307">
        <v>10</v>
      </c>
      <c r="F66" s="228">
        <f t="shared" si="0"/>
        <v>5.5600000000000307</v>
      </c>
      <c r="G66" s="279">
        <f t="shared" si="4"/>
        <v>0</v>
      </c>
      <c r="H66" s="257"/>
      <c r="I66" s="287"/>
      <c r="J66" s="288"/>
      <c r="K66" s="288"/>
      <c r="L66" s="288"/>
      <c r="M66" s="288"/>
      <c r="N66" s="289"/>
      <c r="O66" s="257"/>
      <c r="P66" s="287"/>
      <c r="Q66" s="288"/>
      <c r="R66" s="288"/>
      <c r="S66" s="288"/>
      <c r="T66" s="288"/>
      <c r="U66" s="289"/>
      <c r="V66" s="258"/>
    </row>
    <row r="67" spans="1:22" ht="16" hidden="1" thickBot="1">
      <c r="A67" s="346">
        <v>42635</v>
      </c>
      <c r="B67" s="241"/>
      <c r="C67" s="311">
        <v>120</v>
      </c>
      <c r="D67" s="242">
        <v>0</v>
      </c>
      <c r="E67" s="242">
        <v>0</v>
      </c>
      <c r="F67" s="230">
        <f t="shared" si="0"/>
        <v>125.56000000000003</v>
      </c>
      <c r="G67" s="243"/>
      <c r="H67" s="257"/>
      <c r="I67" s="287"/>
      <c r="J67" s="288"/>
      <c r="K67" s="288"/>
      <c r="L67" s="288"/>
      <c r="M67" s="288"/>
      <c r="N67" s="289"/>
      <c r="O67" s="257"/>
      <c r="P67" s="287"/>
      <c r="Q67" s="288"/>
      <c r="R67" s="288"/>
      <c r="S67" s="288"/>
      <c r="T67" s="288"/>
      <c r="U67" s="289"/>
      <c r="V67" s="258"/>
    </row>
    <row r="68" spans="1:22" ht="16" hidden="1" customHeight="1">
      <c r="A68" s="342" t="s">
        <v>7530</v>
      </c>
      <c r="B68" s="240" t="s">
        <v>7499</v>
      </c>
      <c r="C68" s="298">
        <v>0</v>
      </c>
      <c r="D68" s="310">
        <v>0</v>
      </c>
      <c r="E68" s="298">
        <v>10</v>
      </c>
      <c r="F68" s="224">
        <f t="shared" si="0"/>
        <v>115.56000000000003</v>
      </c>
      <c r="G68" s="266">
        <f t="shared" ref="G68:G82" si="5">D68/E68</f>
        <v>0</v>
      </c>
      <c r="H68" s="257"/>
      <c r="I68" s="287"/>
      <c r="J68" s="288"/>
      <c r="K68" s="288"/>
      <c r="L68" s="288"/>
      <c r="M68" s="288"/>
      <c r="N68" s="289"/>
      <c r="O68" s="257"/>
      <c r="P68" s="287"/>
      <c r="Q68" s="288"/>
      <c r="R68" s="288"/>
      <c r="S68" s="288"/>
      <c r="T68" s="288"/>
      <c r="U68" s="289"/>
      <c r="V68" s="258"/>
    </row>
    <row r="69" spans="1:22" hidden="1">
      <c r="A69" s="343" t="s">
        <v>7531</v>
      </c>
      <c r="B69" s="237" t="s">
        <v>7499</v>
      </c>
      <c r="C69" s="285">
        <v>0</v>
      </c>
      <c r="D69" s="299">
        <v>8</v>
      </c>
      <c r="E69" s="285">
        <v>10</v>
      </c>
      <c r="F69" s="226">
        <f t="shared" si="0"/>
        <v>113.56000000000003</v>
      </c>
      <c r="G69" s="272">
        <f t="shared" si="5"/>
        <v>0.8</v>
      </c>
      <c r="H69" s="257"/>
      <c r="I69" s="287"/>
      <c r="J69" s="288"/>
      <c r="K69" s="288"/>
      <c r="L69" s="288"/>
      <c r="M69" s="288"/>
      <c r="N69" s="289"/>
      <c r="O69" s="257"/>
      <c r="P69" s="287"/>
      <c r="Q69" s="288"/>
      <c r="R69" s="288"/>
      <c r="S69" s="288"/>
      <c r="T69" s="288"/>
      <c r="U69" s="289"/>
      <c r="V69" s="299" t="s">
        <v>7514</v>
      </c>
    </row>
    <row r="70" spans="1:22" hidden="1">
      <c r="A70" s="343" t="s">
        <v>7532</v>
      </c>
      <c r="B70" s="237" t="s">
        <v>7499</v>
      </c>
      <c r="C70" s="285">
        <v>0</v>
      </c>
      <c r="D70" s="286">
        <v>0</v>
      </c>
      <c r="E70" s="285">
        <v>10</v>
      </c>
      <c r="F70" s="226">
        <f t="shared" ref="F70:F133" si="6">F69+C70+D70-E70</f>
        <v>103.56000000000003</v>
      </c>
      <c r="G70" s="272">
        <f t="shared" si="5"/>
        <v>0</v>
      </c>
      <c r="H70" s="257"/>
      <c r="I70" s="287"/>
      <c r="J70" s="288"/>
      <c r="K70" s="288"/>
      <c r="L70" s="288"/>
      <c r="M70" s="288"/>
      <c r="N70" s="289"/>
      <c r="O70" s="257"/>
      <c r="P70" s="287"/>
      <c r="Q70" s="288"/>
      <c r="R70" s="288"/>
      <c r="S70" s="288"/>
      <c r="T70" s="288"/>
      <c r="U70" s="289"/>
      <c r="V70" s="258"/>
    </row>
    <row r="71" spans="1:22" hidden="1">
      <c r="A71" s="343" t="s">
        <v>7533</v>
      </c>
      <c r="B71" s="237" t="s">
        <v>7499</v>
      </c>
      <c r="C71" s="285">
        <v>0</v>
      </c>
      <c r="D71" s="286">
        <v>0</v>
      </c>
      <c r="E71" s="285">
        <v>10</v>
      </c>
      <c r="F71" s="226">
        <f t="shared" si="6"/>
        <v>93.560000000000031</v>
      </c>
      <c r="G71" s="272">
        <f t="shared" si="5"/>
        <v>0</v>
      </c>
      <c r="H71" s="257"/>
      <c r="I71" s="287"/>
      <c r="J71" s="288"/>
      <c r="K71" s="288"/>
      <c r="L71" s="288"/>
      <c r="M71" s="288"/>
      <c r="N71" s="289"/>
      <c r="O71" s="257"/>
      <c r="P71" s="287"/>
      <c r="Q71" s="288"/>
      <c r="R71" s="288"/>
      <c r="S71" s="288"/>
      <c r="T71" s="288"/>
      <c r="U71" s="289"/>
      <c r="V71" s="258"/>
    </row>
    <row r="72" spans="1:22" hidden="1">
      <c r="A72" s="343" t="s">
        <v>7534</v>
      </c>
      <c r="B72" s="237" t="s">
        <v>7499</v>
      </c>
      <c r="C72" s="285">
        <v>0</v>
      </c>
      <c r="D72" s="299">
        <v>8</v>
      </c>
      <c r="E72" s="285">
        <v>10</v>
      </c>
      <c r="F72" s="226">
        <f t="shared" si="6"/>
        <v>91.560000000000031</v>
      </c>
      <c r="G72" s="272">
        <f t="shared" si="5"/>
        <v>0.8</v>
      </c>
      <c r="H72" s="257"/>
      <c r="I72" s="287"/>
      <c r="J72" s="288"/>
      <c r="K72" s="288"/>
      <c r="L72" s="288"/>
      <c r="M72" s="288"/>
      <c r="N72" s="289"/>
      <c r="O72" s="257"/>
      <c r="P72" s="287"/>
      <c r="Q72" s="288"/>
      <c r="R72" s="288"/>
      <c r="S72" s="288"/>
      <c r="T72" s="288"/>
      <c r="U72" s="289"/>
      <c r="V72" s="299" t="s">
        <v>7514</v>
      </c>
    </row>
    <row r="73" spans="1:22" hidden="1">
      <c r="A73" s="343" t="s">
        <v>7535</v>
      </c>
      <c r="B73" s="237" t="s">
        <v>7499</v>
      </c>
      <c r="C73" s="285">
        <v>0</v>
      </c>
      <c r="D73" s="286">
        <v>0</v>
      </c>
      <c r="E73" s="285">
        <v>10</v>
      </c>
      <c r="F73" s="226">
        <f t="shared" si="6"/>
        <v>81.560000000000031</v>
      </c>
      <c r="G73" s="272">
        <f t="shared" si="5"/>
        <v>0</v>
      </c>
      <c r="H73" s="257"/>
      <c r="I73" s="287"/>
      <c r="J73" s="288"/>
      <c r="K73" s="288"/>
      <c r="L73" s="288"/>
      <c r="M73" s="288"/>
      <c r="N73" s="289"/>
      <c r="O73" s="257"/>
      <c r="P73" s="287"/>
      <c r="Q73" s="288"/>
      <c r="R73" s="288"/>
      <c r="S73" s="288"/>
      <c r="T73" s="288"/>
      <c r="U73" s="289"/>
      <c r="V73" s="258"/>
    </row>
    <row r="74" spans="1:22" hidden="1">
      <c r="A74" s="343" t="s">
        <v>7536</v>
      </c>
      <c r="B74" s="237" t="s">
        <v>7499</v>
      </c>
      <c r="C74" s="285">
        <v>0</v>
      </c>
      <c r="D74" s="286">
        <v>0</v>
      </c>
      <c r="E74" s="285">
        <v>10</v>
      </c>
      <c r="F74" s="226">
        <f t="shared" si="6"/>
        <v>71.560000000000031</v>
      </c>
      <c r="G74" s="272">
        <f t="shared" si="5"/>
        <v>0</v>
      </c>
      <c r="H74" s="257"/>
      <c r="I74" s="287"/>
      <c r="J74" s="288"/>
      <c r="K74" s="288"/>
      <c r="L74" s="288"/>
      <c r="M74" s="288"/>
      <c r="N74" s="289"/>
      <c r="O74" s="257"/>
      <c r="P74" s="287"/>
      <c r="Q74" s="288"/>
      <c r="R74" s="288"/>
      <c r="S74" s="288"/>
      <c r="T74" s="288"/>
      <c r="U74" s="289"/>
      <c r="V74" s="258"/>
    </row>
    <row r="75" spans="1:22" hidden="1">
      <c r="A75" s="343" t="s">
        <v>7537</v>
      </c>
      <c r="B75" s="237" t="s">
        <v>7499</v>
      </c>
      <c r="C75" s="285">
        <v>0</v>
      </c>
      <c r="D75" s="286">
        <v>0</v>
      </c>
      <c r="E75" s="285">
        <v>10</v>
      </c>
      <c r="F75" s="226">
        <f t="shared" si="6"/>
        <v>61.560000000000031</v>
      </c>
      <c r="G75" s="272">
        <f t="shared" si="5"/>
        <v>0</v>
      </c>
      <c r="H75" s="257"/>
      <c r="I75" s="287"/>
      <c r="J75" s="288"/>
      <c r="K75" s="288"/>
      <c r="L75" s="288"/>
      <c r="M75" s="288"/>
      <c r="N75" s="289"/>
      <c r="O75" s="257"/>
      <c r="P75" s="287"/>
      <c r="Q75" s="288"/>
      <c r="R75" s="288"/>
      <c r="S75" s="288"/>
      <c r="T75" s="288"/>
      <c r="U75" s="289"/>
      <c r="V75" s="258"/>
    </row>
    <row r="76" spans="1:22" hidden="1">
      <c r="A76" s="343">
        <v>42693</v>
      </c>
      <c r="B76" s="237" t="s">
        <v>7499</v>
      </c>
      <c r="C76" s="285">
        <v>0</v>
      </c>
      <c r="D76" s="286">
        <v>0</v>
      </c>
      <c r="E76" s="285">
        <v>5</v>
      </c>
      <c r="F76" s="226">
        <f t="shared" si="6"/>
        <v>56.560000000000031</v>
      </c>
      <c r="G76" s="272">
        <f t="shared" si="5"/>
        <v>0</v>
      </c>
      <c r="H76" s="257"/>
      <c r="I76" s="287"/>
      <c r="J76" s="288"/>
      <c r="K76" s="288"/>
      <c r="L76" s="288"/>
      <c r="M76" s="288"/>
      <c r="N76" s="289"/>
      <c r="O76" s="257"/>
      <c r="P76" s="287"/>
      <c r="Q76" s="288"/>
      <c r="R76" s="288"/>
      <c r="S76" s="288"/>
      <c r="T76" s="288"/>
      <c r="U76" s="289"/>
      <c r="V76" s="258"/>
    </row>
    <row r="77" spans="1:22" hidden="1">
      <c r="A77" s="343" t="s">
        <v>7538</v>
      </c>
      <c r="B77" s="237" t="s">
        <v>7499</v>
      </c>
      <c r="C77" s="285">
        <v>0</v>
      </c>
      <c r="D77" s="286">
        <v>0</v>
      </c>
      <c r="E77" s="285">
        <v>10</v>
      </c>
      <c r="F77" s="226">
        <f t="shared" si="6"/>
        <v>46.560000000000031</v>
      </c>
      <c r="G77" s="272">
        <f t="shared" si="5"/>
        <v>0</v>
      </c>
      <c r="H77" s="257"/>
      <c r="I77" s="287"/>
      <c r="J77" s="288"/>
      <c r="K77" s="288"/>
      <c r="L77" s="288"/>
      <c r="M77" s="288"/>
      <c r="N77" s="289"/>
      <c r="O77" s="257"/>
      <c r="P77" s="287"/>
      <c r="Q77" s="288"/>
      <c r="R77" s="288"/>
      <c r="S77" s="288"/>
      <c r="T77" s="288"/>
      <c r="U77" s="289"/>
      <c r="V77" s="258"/>
    </row>
    <row r="78" spans="1:22" hidden="1">
      <c r="A78" s="343" t="s">
        <v>7539</v>
      </c>
      <c r="B78" s="237" t="s">
        <v>7499</v>
      </c>
      <c r="C78" s="285">
        <v>0</v>
      </c>
      <c r="D78" s="286">
        <v>0</v>
      </c>
      <c r="E78" s="285">
        <v>10</v>
      </c>
      <c r="F78" s="226">
        <f t="shared" si="6"/>
        <v>36.560000000000031</v>
      </c>
      <c r="G78" s="272">
        <f t="shared" si="5"/>
        <v>0</v>
      </c>
      <c r="H78" s="257"/>
      <c r="I78" s="287"/>
      <c r="J78" s="288"/>
      <c r="K78" s="288"/>
      <c r="L78" s="288"/>
      <c r="M78" s="288"/>
      <c r="N78" s="289"/>
      <c r="O78" s="257"/>
      <c r="P78" s="287"/>
      <c r="Q78" s="288"/>
      <c r="R78" s="288"/>
      <c r="S78" s="288"/>
      <c r="T78" s="288"/>
      <c r="U78" s="289"/>
      <c r="V78" s="258"/>
    </row>
    <row r="79" spans="1:22" hidden="1">
      <c r="A79" s="343" t="s">
        <v>7540</v>
      </c>
      <c r="B79" s="237" t="s">
        <v>7499</v>
      </c>
      <c r="C79" s="285">
        <v>0</v>
      </c>
      <c r="D79" s="286">
        <v>0</v>
      </c>
      <c r="E79" s="285">
        <v>10</v>
      </c>
      <c r="F79" s="226">
        <f t="shared" si="6"/>
        <v>26.560000000000031</v>
      </c>
      <c r="G79" s="272">
        <f t="shared" si="5"/>
        <v>0</v>
      </c>
      <c r="H79" s="257"/>
      <c r="I79" s="287"/>
      <c r="J79" s="288"/>
      <c r="K79" s="288"/>
      <c r="L79" s="288"/>
      <c r="M79" s="288"/>
      <c r="N79" s="289"/>
      <c r="O79" s="257"/>
      <c r="P79" s="287"/>
      <c r="Q79" s="288"/>
      <c r="R79" s="288"/>
      <c r="S79" s="288"/>
      <c r="T79" s="288"/>
      <c r="U79" s="289"/>
      <c r="V79" s="258"/>
    </row>
    <row r="80" spans="1:22" hidden="1">
      <c r="A80" s="343" t="s">
        <v>7541</v>
      </c>
      <c r="B80" s="237" t="s">
        <v>7499</v>
      </c>
      <c r="C80" s="285">
        <v>0</v>
      </c>
      <c r="D80" s="286">
        <v>0</v>
      </c>
      <c r="E80" s="285">
        <v>10</v>
      </c>
      <c r="F80" s="226">
        <f t="shared" si="6"/>
        <v>16.560000000000031</v>
      </c>
      <c r="G80" s="272">
        <f t="shared" si="5"/>
        <v>0</v>
      </c>
      <c r="H80" s="257"/>
      <c r="I80" s="287"/>
      <c r="J80" s="288"/>
      <c r="K80" s="288"/>
      <c r="L80" s="288"/>
      <c r="M80" s="288"/>
      <c r="N80" s="289"/>
      <c r="O80" s="257"/>
      <c r="P80" s="287"/>
      <c r="Q80" s="288"/>
      <c r="R80" s="288"/>
      <c r="S80" s="288"/>
      <c r="T80" s="288"/>
      <c r="U80" s="289"/>
      <c r="V80" s="258"/>
    </row>
    <row r="81" spans="1:25" ht="16" hidden="1" thickBot="1">
      <c r="A81" s="343" t="s">
        <v>7542</v>
      </c>
      <c r="B81" s="237" t="s">
        <v>7499</v>
      </c>
      <c r="C81" s="285">
        <v>0</v>
      </c>
      <c r="D81" s="286">
        <v>0</v>
      </c>
      <c r="E81" s="285">
        <v>10</v>
      </c>
      <c r="F81" s="226">
        <f t="shared" si="6"/>
        <v>6.5600000000000307</v>
      </c>
      <c r="G81" s="272">
        <f t="shared" si="5"/>
        <v>0</v>
      </c>
      <c r="H81" s="313"/>
      <c r="I81" s="314">
        <f t="shared" ref="I81:N81" si="7">SUM(I5:I42)</f>
        <v>0</v>
      </c>
      <c r="J81" s="315">
        <f t="shared" si="7"/>
        <v>0</v>
      </c>
      <c r="K81" s="315">
        <f t="shared" si="7"/>
        <v>0</v>
      </c>
      <c r="L81" s="315">
        <f t="shared" si="7"/>
        <v>0</v>
      </c>
      <c r="M81" s="315">
        <f t="shared" si="7"/>
        <v>1</v>
      </c>
      <c r="N81" s="316">
        <f t="shared" si="7"/>
        <v>0</v>
      </c>
      <c r="O81" s="317"/>
      <c r="P81" s="314">
        <f t="shared" ref="P81:U81" si="8">SUM(P5:P42)</f>
        <v>0</v>
      </c>
      <c r="Q81" s="315">
        <f t="shared" si="8"/>
        <v>0</v>
      </c>
      <c r="R81" s="315">
        <f t="shared" si="8"/>
        <v>0</v>
      </c>
      <c r="S81" s="315">
        <f t="shared" si="8"/>
        <v>0</v>
      </c>
      <c r="T81" s="315">
        <f t="shared" si="8"/>
        <v>0</v>
      </c>
      <c r="U81" s="316">
        <f t="shared" si="8"/>
        <v>1</v>
      </c>
      <c r="V81" s="258"/>
      <c r="Y81" t="s">
        <v>1</v>
      </c>
    </row>
    <row r="82" spans="1:25" ht="16" hidden="1" thickBot="1">
      <c r="A82" s="344" t="s">
        <v>7543</v>
      </c>
      <c r="B82" s="238" t="s">
        <v>7499</v>
      </c>
      <c r="C82" s="307">
        <v>0</v>
      </c>
      <c r="D82" s="308">
        <v>0</v>
      </c>
      <c r="E82" s="307">
        <v>6</v>
      </c>
      <c r="F82" s="228">
        <f t="shared" si="6"/>
        <v>0.5600000000000307</v>
      </c>
      <c r="G82" s="279">
        <f t="shared" si="5"/>
        <v>0</v>
      </c>
      <c r="H82" s="313"/>
      <c r="I82" s="318"/>
      <c r="J82" s="318"/>
      <c r="K82" s="318"/>
      <c r="L82" s="318"/>
      <c r="M82" s="318"/>
      <c r="N82" s="318"/>
      <c r="O82" s="317"/>
      <c r="P82" s="318"/>
      <c r="Q82" s="318"/>
      <c r="R82" s="318"/>
      <c r="S82" s="318"/>
      <c r="T82" s="318"/>
      <c r="U82" s="318"/>
      <c r="V82" s="258"/>
    </row>
    <row r="83" spans="1:25" ht="16" hidden="1" thickBot="1">
      <c r="A83" s="346">
        <v>42747</v>
      </c>
      <c r="B83" s="241"/>
      <c r="C83" s="311">
        <v>120</v>
      </c>
      <c r="D83" s="242">
        <v>0</v>
      </c>
      <c r="E83" s="242">
        <v>0</v>
      </c>
      <c r="F83" s="230">
        <f t="shared" si="6"/>
        <v>120.56000000000003</v>
      </c>
      <c r="G83" s="243"/>
      <c r="H83" s="313"/>
      <c r="I83" s="318"/>
      <c r="J83" s="318"/>
      <c r="K83" s="318"/>
      <c r="L83" s="318"/>
      <c r="M83" s="318"/>
      <c r="N83" s="318"/>
      <c r="O83" s="317"/>
      <c r="P83" s="318"/>
      <c r="Q83" s="318"/>
      <c r="R83" s="318"/>
      <c r="S83" s="318"/>
      <c r="T83" s="318"/>
      <c r="U83" s="318"/>
      <c r="V83" s="258" t="s">
        <v>1</v>
      </c>
    </row>
    <row r="84" spans="1:25" hidden="1">
      <c r="A84" s="342" t="s">
        <v>7544</v>
      </c>
      <c r="B84" s="240" t="s">
        <v>7499</v>
      </c>
      <c r="C84" s="298">
        <v>0</v>
      </c>
      <c r="D84" s="310">
        <v>0</v>
      </c>
      <c r="E84" s="298">
        <v>10</v>
      </c>
      <c r="F84" s="224">
        <f t="shared" si="6"/>
        <v>110.56000000000003</v>
      </c>
      <c r="G84" s="266">
        <f t="shared" ref="G84:G97" si="9">D84/E84</f>
        <v>0</v>
      </c>
      <c r="H84" s="313"/>
      <c r="I84" s="318"/>
      <c r="J84" s="318"/>
      <c r="K84" s="318"/>
      <c r="L84" s="318"/>
      <c r="M84" s="318"/>
      <c r="N84" s="318"/>
      <c r="O84" s="317"/>
      <c r="P84" s="318"/>
      <c r="Q84" s="318"/>
      <c r="R84" s="318"/>
      <c r="S84" s="318"/>
      <c r="T84" s="318"/>
      <c r="U84" s="318"/>
      <c r="V84" s="258"/>
    </row>
    <row r="85" spans="1:25" hidden="1">
      <c r="A85" s="343" t="s">
        <v>7545</v>
      </c>
      <c r="B85" s="237" t="s">
        <v>7499</v>
      </c>
      <c r="C85" s="285">
        <v>0</v>
      </c>
      <c r="D85" s="299">
        <v>8</v>
      </c>
      <c r="E85" s="285">
        <v>10</v>
      </c>
      <c r="F85" s="226">
        <f t="shared" si="6"/>
        <v>108.56000000000003</v>
      </c>
      <c r="G85" s="272">
        <f t="shared" si="9"/>
        <v>0.8</v>
      </c>
      <c r="H85" s="313"/>
      <c r="I85" s="318"/>
      <c r="J85" s="318"/>
      <c r="K85" s="318"/>
      <c r="L85" s="318"/>
      <c r="M85" s="318"/>
      <c r="N85" s="318"/>
      <c r="O85" s="317"/>
      <c r="P85" s="318"/>
      <c r="Q85" s="318"/>
      <c r="R85" s="318"/>
      <c r="S85" s="318"/>
      <c r="T85" s="318"/>
      <c r="U85" s="318"/>
      <c r="V85" s="299" t="s">
        <v>7514</v>
      </c>
    </row>
    <row r="86" spans="1:25" hidden="1">
      <c r="A86" s="343">
        <v>42763</v>
      </c>
      <c r="B86" s="237" t="s">
        <v>7499</v>
      </c>
      <c r="C86" s="285">
        <v>0</v>
      </c>
      <c r="D86" s="286">
        <v>0</v>
      </c>
      <c r="E86" s="285">
        <v>8</v>
      </c>
      <c r="F86" s="226">
        <f t="shared" si="6"/>
        <v>100.56000000000003</v>
      </c>
      <c r="G86" s="272">
        <f t="shared" si="9"/>
        <v>0</v>
      </c>
      <c r="H86" s="313"/>
      <c r="I86" s="318"/>
      <c r="J86" s="318"/>
      <c r="K86" s="318"/>
      <c r="L86" s="318"/>
      <c r="M86" s="318"/>
      <c r="N86" s="318"/>
      <c r="O86" s="317"/>
      <c r="P86" s="318"/>
      <c r="Q86" s="318"/>
      <c r="R86" s="318"/>
      <c r="S86" s="318"/>
      <c r="T86" s="318"/>
      <c r="U86" s="318"/>
      <c r="V86" s="258"/>
    </row>
    <row r="87" spans="1:25" hidden="1">
      <c r="A87" s="343" t="s">
        <v>7546</v>
      </c>
      <c r="B87" s="237" t="s">
        <v>7499</v>
      </c>
      <c r="C87" s="285">
        <v>0</v>
      </c>
      <c r="D87" s="286">
        <v>0</v>
      </c>
      <c r="E87" s="285">
        <v>10</v>
      </c>
      <c r="F87" s="226">
        <f t="shared" si="6"/>
        <v>90.560000000000031</v>
      </c>
      <c r="G87" s="272">
        <f t="shared" si="9"/>
        <v>0</v>
      </c>
      <c r="H87" s="313"/>
      <c r="I87" s="318"/>
      <c r="J87" s="318"/>
      <c r="K87" s="318"/>
      <c r="L87" s="318"/>
      <c r="M87" s="318"/>
      <c r="N87" s="318"/>
      <c r="O87" s="317"/>
      <c r="P87" s="318"/>
      <c r="Q87" s="318"/>
      <c r="R87" s="318"/>
      <c r="S87" s="318"/>
      <c r="T87" s="318"/>
      <c r="U87" s="318"/>
      <c r="V87" s="258"/>
    </row>
    <row r="88" spans="1:25" hidden="1">
      <c r="A88" s="343" t="s">
        <v>7547</v>
      </c>
      <c r="B88" s="237" t="s">
        <v>7499</v>
      </c>
      <c r="C88" s="285">
        <v>0</v>
      </c>
      <c r="D88" s="286">
        <v>0</v>
      </c>
      <c r="E88" s="285">
        <v>10</v>
      </c>
      <c r="F88" s="226">
        <f t="shared" si="6"/>
        <v>80.560000000000031</v>
      </c>
      <c r="G88" s="272">
        <f t="shared" si="9"/>
        <v>0</v>
      </c>
      <c r="H88" s="313"/>
      <c r="I88" s="318"/>
      <c r="J88" s="318"/>
      <c r="K88" s="318"/>
      <c r="L88" s="318"/>
      <c r="M88" s="318"/>
      <c r="N88" s="318"/>
      <c r="O88" s="317"/>
      <c r="P88" s="318"/>
      <c r="Q88" s="318"/>
      <c r="R88" s="318"/>
      <c r="S88" s="318"/>
      <c r="T88" s="318"/>
      <c r="U88" s="318"/>
      <c r="V88" s="258"/>
    </row>
    <row r="89" spans="1:25" hidden="1">
      <c r="A89" s="343" t="s">
        <v>7548</v>
      </c>
      <c r="B89" s="237" t="s">
        <v>7499</v>
      </c>
      <c r="C89" s="285">
        <v>0</v>
      </c>
      <c r="D89" s="299">
        <v>8</v>
      </c>
      <c r="E89" s="285">
        <v>10</v>
      </c>
      <c r="F89" s="226">
        <f t="shared" si="6"/>
        <v>78.560000000000031</v>
      </c>
      <c r="G89" s="272">
        <f t="shared" si="9"/>
        <v>0.8</v>
      </c>
      <c r="H89" s="313"/>
      <c r="I89" s="318"/>
      <c r="J89" s="318"/>
      <c r="K89" s="318"/>
      <c r="L89" s="318"/>
      <c r="M89" s="318"/>
      <c r="N89" s="318"/>
      <c r="O89" s="317"/>
      <c r="P89" s="318"/>
      <c r="Q89" s="318"/>
      <c r="R89" s="318"/>
      <c r="S89" s="318"/>
      <c r="T89" s="318"/>
      <c r="U89" s="318"/>
      <c r="V89" s="299" t="s">
        <v>7514</v>
      </c>
    </row>
    <row r="90" spans="1:25" hidden="1">
      <c r="A90" s="343" t="s">
        <v>7549</v>
      </c>
      <c r="B90" s="237" t="s">
        <v>7499</v>
      </c>
      <c r="C90" s="285">
        <v>0</v>
      </c>
      <c r="D90" s="299">
        <v>5</v>
      </c>
      <c r="E90" s="285">
        <v>10</v>
      </c>
      <c r="F90" s="226">
        <f t="shared" si="6"/>
        <v>73.560000000000031</v>
      </c>
      <c r="G90" s="272">
        <f t="shared" si="9"/>
        <v>0.5</v>
      </c>
      <c r="H90" s="313"/>
      <c r="I90" s="318"/>
      <c r="J90" s="318"/>
      <c r="K90" s="318"/>
      <c r="L90" s="318"/>
      <c r="M90" s="318"/>
      <c r="N90" s="318"/>
      <c r="O90" s="317"/>
      <c r="P90" s="318"/>
      <c r="Q90" s="318"/>
      <c r="R90" s="318"/>
      <c r="S90" s="318"/>
      <c r="T90" s="318"/>
      <c r="U90" s="318"/>
      <c r="V90" s="299" t="s">
        <v>7522</v>
      </c>
    </row>
    <row r="91" spans="1:25" hidden="1">
      <c r="A91" s="343" t="s">
        <v>7550</v>
      </c>
      <c r="B91" s="237" t="s">
        <v>7499</v>
      </c>
      <c r="C91" s="286">
        <v>0</v>
      </c>
      <c r="D91" s="286">
        <v>0</v>
      </c>
      <c r="E91" s="285">
        <v>10</v>
      </c>
      <c r="F91" s="226">
        <f t="shared" si="6"/>
        <v>63.560000000000031</v>
      </c>
      <c r="G91" s="272">
        <f t="shared" si="9"/>
        <v>0</v>
      </c>
      <c r="H91" s="313"/>
      <c r="I91" s="318"/>
      <c r="J91" s="318"/>
      <c r="K91" s="318"/>
      <c r="L91" s="318"/>
      <c r="M91" s="318"/>
      <c r="N91" s="318"/>
      <c r="O91" s="317"/>
      <c r="P91" s="318"/>
      <c r="Q91" s="318"/>
      <c r="R91" s="318"/>
      <c r="S91" s="318"/>
      <c r="T91" s="318"/>
      <c r="U91" s="318"/>
      <c r="V91" s="258"/>
    </row>
    <row r="92" spans="1:25" hidden="1">
      <c r="A92" s="343" t="s">
        <v>7551</v>
      </c>
      <c r="B92" s="237" t="s">
        <v>7499</v>
      </c>
      <c r="C92" s="286">
        <v>0</v>
      </c>
      <c r="D92" s="299">
        <v>5</v>
      </c>
      <c r="E92" s="285">
        <v>10</v>
      </c>
      <c r="F92" s="226">
        <f t="shared" si="6"/>
        <v>58.560000000000031</v>
      </c>
      <c r="G92" s="272">
        <f t="shared" si="9"/>
        <v>0.5</v>
      </c>
      <c r="H92" s="313"/>
      <c r="I92" s="318"/>
      <c r="J92" s="318"/>
      <c r="K92" s="318"/>
      <c r="L92" s="318"/>
      <c r="M92" s="318"/>
      <c r="N92" s="318"/>
      <c r="O92" s="317"/>
      <c r="P92" s="318"/>
      <c r="Q92" s="318"/>
      <c r="R92" s="318"/>
      <c r="S92" s="318"/>
      <c r="T92" s="318"/>
      <c r="U92" s="318"/>
      <c r="V92" s="299" t="s">
        <v>7522</v>
      </c>
    </row>
    <row r="93" spans="1:25" hidden="1">
      <c r="A93" s="343" t="s">
        <v>7552</v>
      </c>
      <c r="B93" s="237" t="s">
        <v>7499</v>
      </c>
      <c r="C93" s="286">
        <v>0</v>
      </c>
      <c r="D93" s="286">
        <v>0</v>
      </c>
      <c r="E93" s="285">
        <v>10</v>
      </c>
      <c r="F93" s="226">
        <f t="shared" si="6"/>
        <v>48.560000000000031</v>
      </c>
      <c r="G93" s="272">
        <f t="shared" si="9"/>
        <v>0</v>
      </c>
      <c r="H93" s="313"/>
      <c r="I93" s="318"/>
      <c r="J93" s="318"/>
      <c r="K93" s="318"/>
      <c r="L93" s="318"/>
      <c r="M93" s="318"/>
      <c r="N93" s="318"/>
      <c r="O93" s="317"/>
      <c r="P93" s="318"/>
      <c r="Q93" s="318"/>
      <c r="R93" s="318"/>
      <c r="S93" s="318"/>
      <c r="T93" s="318"/>
      <c r="U93" s="318"/>
      <c r="V93" s="258"/>
    </row>
    <row r="94" spans="1:25" hidden="1">
      <c r="A94" s="343" t="s">
        <v>7553</v>
      </c>
      <c r="B94" s="237" t="s">
        <v>7499</v>
      </c>
      <c r="C94" s="286">
        <v>0</v>
      </c>
      <c r="D94" s="286">
        <v>0</v>
      </c>
      <c r="E94" s="285">
        <v>10</v>
      </c>
      <c r="F94" s="226">
        <f t="shared" si="6"/>
        <v>38.560000000000031</v>
      </c>
      <c r="G94" s="272">
        <f t="shared" si="9"/>
        <v>0</v>
      </c>
      <c r="H94" s="313"/>
      <c r="I94" s="318"/>
      <c r="J94" s="318"/>
      <c r="K94" s="318"/>
      <c r="L94" s="318"/>
      <c r="M94" s="318"/>
      <c r="N94" s="318"/>
      <c r="O94" s="317"/>
      <c r="P94" s="318"/>
      <c r="Q94" s="318"/>
      <c r="R94" s="318"/>
      <c r="S94" s="318"/>
      <c r="T94" s="318"/>
      <c r="U94" s="318"/>
      <c r="V94" s="258"/>
    </row>
    <row r="95" spans="1:25" hidden="1">
      <c r="A95" s="343" t="s">
        <v>7554</v>
      </c>
      <c r="B95" s="237" t="s">
        <v>7499</v>
      </c>
      <c r="C95" s="286">
        <v>0</v>
      </c>
      <c r="D95" s="286">
        <v>0</v>
      </c>
      <c r="E95" s="285">
        <v>10</v>
      </c>
      <c r="F95" s="226">
        <f t="shared" si="6"/>
        <v>28.560000000000031</v>
      </c>
      <c r="G95" s="272">
        <f t="shared" si="9"/>
        <v>0</v>
      </c>
      <c r="H95" s="313"/>
      <c r="I95" s="318"/>
      <c r="J95" s="318"/>
      <c r="K95" s="318"/>
      <c r="L95" s="318"/>
      <c r="M95" s="318"/>
      <c r="N95" s="318"/>
      <c r="O95" s="317"/>
      <c r="P95" s="318"/>
      <c r="Q95" s="318"/>
      <c r="R95" s="318"/>
      <c r="S95" s="318"/>
      <c r="T95" s="318"/>
      <c r="U95" s="318"/>
      <c r="V95" s="258"/>
    </row>
    <row r="96" spans="1:25" hidden="1">
      <c r="A96" s="343" t="s">
        <v>7555</v>
      </c>
      <c r="B96" s="237" t="s">
        <v>7499</v>
      </c>
      <c r="C96" s="286">
        <v>0</v>
      </c>
      <c r="D96" s="286">
        <v>0</v>
      </c>
      <c r="E96" s="285">
        <v>10</v>
      </c>
      <c r="F96" s="226">
        <f t="shared" si="6"/>
        <v>18.560000000000031</v>
      </c>
      <c r="G96" s="272">
        <f t="shared" si="9"/>
        <v>0</v>
      </c>
      <c r="H96" s="313"/>
      <c r="I96" s="318"/>
      <c r="J96" s="318"/>
      <c r="K96" s="318"/>
      <c r="L96" s="318"/>
      <c r="M96" s="318"/>
      <c r="N96" s="318"/>
      <c r="O96" s="317"/>
      <c r="P96" s="318"/>
      <c r="Q96" s="318"/>
      <c r="R96" s="318"/>
      <c r="S96" s="318"/>
      <c r="T96" s="318"/>
      <c r="U96" s="318"/>
      <c r="V96" s="258"/>
    </row>
    <row r="97" spans="1:22" ht="16" hidden="1" thickBot="1">
      <c r="A97" s="344" t="s">
        <v>7556</v>
      </c>
      <c r="B97" s="238" t="s">
        <v>7499</v>
      </c>
      <c r="C97" s="308">
        <v>0</v>
      </c>
      <c r="D97" s="308">
        <v>0</v>
      </c>
      <c r="E97" s="307">
        <v>10</v>
      </c>
      <c r="F97" s="228">
        <f t="shared" si="6"/>
        <v>8.5600000000000307</v>
      </c>
      <c r="G97" s="279">
        <f t="shared" si="9"/>
        <v>0</v>
      </c>
      <c r="H97" s="313"/>
      <c r="I97" s="318"/>
      <c r="J97" s="318"/>
      <c r="K97" s="318"/>
      <c r="L97" s="318"/>
      <c r="M97" s="318"/>
      <c r="N97" s="318"/>
      <c r="O97" s="317"/>
      <c r="P97" s="318"/>
      <c r="Q97" s="318"/>
      <c r="R97" s="318"/>
      <c r="S97" s="318"/>
      <c r="T97" s="318"/>
      <c r="U97" s="318"/>
      <c r="V97" s="258"/>
    </row>
    <row r="98" spans="1:22" ht="16" hidden="1" thickBot="1">
      <c r="A98" s="346">
        <v>42845</v>
      </c>
      <c r="B98" s="241"/>
      <c r="C98" s="311">
        <v>120</v>
      </c>
      <c r="D98" s="242">
        <v>0</v>
      </c>
      <c r="E98" s="242">
        <v>0</v>
      </c>
      <c r="F98" s="230">
        <f t="shared" si="6"/>
        <v>128.56000000000003</v>
      </c>
      <c r="G98" s="244"/>
      <c r="H98" s="319"/>
      <c r="I98" s="258"/>
      <c r="J98" s="258"/>
      <c r="K98" s="258"/>
      <c r="L98" s="258"/>
      <c r="M98" s="258"/>
      <c r="N98" s="258"/>
      <c r="O98" s="300"/>
      <c r="P98" s="258"/>
      <c r="Q98" s="258"/>
      <c r="R98" s="258"/>
      <c r="S98" s="258"/>
      <c r="T98" s="258"/>
      <c r="U98" s="258"/>
      <c r="V98" s="258"/>
    </row>
    <row r="99" spans="1:22" hidden="1">
      <c r="A99" s="342" t="s">
        <v>7557</v>
      </c>
      <c r="B99" s="240" t="s">
        <v>7499</v>
      </c>
      <c r="C99" s="310">
        <v>0</v>
      </c>
      <c r="D99" s="299">
        <v>8</v>
      </c>
      <c r="E99" s="298">
        <v>10</v>
      </c>
      <c r="F99" s="224">
        <f t="shared" si="6"/>
        <v>126.56000000000003</v>
      </c>
      <c r="G99" s="266">
        <f t="shared" ref="G99:G114" si="10">D99/E99</f>
        <v>0.8</v>
      </c>
      <c r="H99" s="257"/>
      <c r="I99" s="258"/>
      <c r="J99" s="258"/>
      <c r="K99" s="258"/>
      <c r="L99" s="258"/>
      <c r="M99" s="258"/>
      <c r="N99" s="258"/>
      <c r="O99" s="257"/>
      <c r="P99" s="258"/>
      <c r="Q99" s="258"/>
      <c r="R99" s="258"/>
      <c r="S99" s="258"/>
      <c r="T99" s="258"/>
      <c r="U99" s="258"/>
      <c r="V99" s="299" t="s">
        <v>7514</v>
      </c>
    </row>
    <row r="100" spans="1:22" hidden="1">
      <c r="A100" s="343" t="s">
        <v>7558</v>
      </c>
      <c r="B100" s="237" t="s">
        <v>7499</v>
      </c>
      <c r="C100" s="286">
        <v>0</v>
      </c>
      <c r="D100" s="286">
        <v>0</v>
      </c>
      <c r="E100" s="285">
        <v>10</v>
      </c>
      <c r="F100" s="226">
        <f t="shared" si="6"/>
        <v>116.56000000000003</v>
      </c>
      <c r="G100" s="272">
        <f t="shared" si="10"/>
        <v>0</v>
      </c>
      <c r="H100" s="257"/>
      <c r="I100" s="258"/>
      <c r="J100" s="258"/>
      <c r="K100" s="258"/>
      <c r="L100" s="258"/>
      <c r="M100" s="258"/>
      <c r="N100" s="258"/>
      <c r="O100" s="257"/>
      <c r="P100" s="258"/>
      <c r="Q100" s="258"/>
      <c r="R100" s="258"/>
      <c r="S100" s="258"/>
      <c r="T100" s="258"/>
      <c r="U100" s="258"/>
      <c r="V100" s="258"/>
    </row>
    <row r="101" spans="1:22" hidden="1">
      <c r="A101" s="343" t="s">
        <v>7559</v>
      </c>
      <c r="B101" s="237" t="s">
        <v>7499</v>
      </c>
      <c r="C101" s="286">
        <v>0</v>
      </c>
      <c r="D101" s="286">
        <v>0</v>
      </c>
      <c r="E101" s="285">
        <v>10</v>
      </c>
      <c r="F101" s="226">
        <f t="shared" si="6"/>
        <v>106.56000000000003</v>
      </c>
      <c r="G101" s="272">
        <f t="shared" si="10"/>
        <v>0</v>
      </c>
      <c r="H101" s="257"/>
      <c r="I101" s="258"/>
      <c r="J101" s="258"/>
      <c r="K101" s="258"/>
      <c r="L101" s="258"/>
      <c r="M101" s="258"/>
      <c r="N101" s="258"/>
      <c r="O101" s="257"/>
      <c r="P101" s="258"/>
      <c r="Q101" s="258"/>
      <c r="R101" s="258"/>
      <c r="S101" s="258"/>
      <c r="T101" s="258"/>
      <c r="U101" s="258"/>
      <c r="V101" s="258"/>
    </row>
    <row r="102" spans="1:22" ht="16" hidden="1" thickBot="1">
      <c r="A102" s="344" t="s">
        <v>7560</v>
      </c>
      <c r="B102" s="238" t="s">
        <v>7499</v>
      </c>
      <c r="C102" s="308">
        <v>0</v>
      </c>
      <c r="D102" s="308">
        <v>0</v>
      </c>
      <c r="E102" s="307">
        <v>10</v>
      </c>
      <c r="F102" s="228">
        <f t="shared" si="6"/>
        <v>96.560000000000031</v>
      </c>
      <c r="G102" s="279">
        <f t="shared" si="10"/>
        <v>0</v>
      </c>
      <c r="H102" s="257"/>
      <c r="I102" s="258"/>
      <c r="J102" s="258"/>
      <c r="K102" s="258"/>
      <c r="L102" s="258"/>
      <c r="M102" s="258"/>
      <c r="N102" s="258"/>
      <c r="O102" s="257"/>
      <c r="P102" s="258"/>
      <c r="Q102" s="258"/>
      <c r="R102" s="258"/>
      <c r="S102" s="258"/>
      <c r="T102" s="258"/>
      <c r="U102" s="258"/>
      <c r="V102" s="258"/>
    </row>
    <row r="103" spans="1:22" ht="16" hidden="1" thickBot="1">
      <c r="A103" s="344" t="s">
        <v>7561</v>
      </c>
      <c r="B103" s="238" t="s">
        <v>7499</v>
      </c>
      <c r="C103" s="308">
        <v>0</v>
      </c>
      <c r="D103" s="308">
        <v>0</v>
      </c>
      <c r="E103" s="307">
        <v>10</v>
      </c>
      <c r="F103" s="228">
        <f t="shared" si="6"/>
        <v>86.560000000000031</v>
      </c>
      <c r="G103" s="279">
        <f t="shared" si="10"/>
        <v>0</v>
      </c>
      <c r="H103" s="257"/>
      <c r="I103" s="258"/>
      <c r="J103" s="258"/>
      <c r="K103" s="258"/>
      <c r="L103" s="258"/>
      <c r="M103" s="258"/>
      <c r="N103" s="258"/>
      <c r="O103" s="257"/>
      <c r="P103" s="258"/>
      <c r="Q103" s="258"/>
      <c r="R103" s="258"/>
      <c r="S103" s="258"/>
      <c r="T103" s="258"/>
      <c r="U103" s="258"/>
      <c r="V103" s="258"/>
    </row>
    <row r="104" spans="1:22" ht="16" hidden="1" thickBot="1">
      <c r="A104" s="344" t="s">
        <v>7562</v>
      </c>
      <c r="B104" s="238" t="s">
        <v>7499</v>
      </c>
      <c r="C104" s="308">
        <v>0</v>
      </c>
      <c r="D104" s="308">
        <v>0</v>
      </c>
      <c r="E104" s="307">
        <v>10</v>
      </c>
      <c r="F104" s="228">
        <f t="shared" si="6"/>
        <v>76.560000000000031</v>
      </c>
      <c r="G104" s="279">
        <f t="shared" si="10"/>
        <v>0</v>
      </c>
      <c r="H104" s="257"/>
      <c r="I104" s="258"/>
      <c r="J104" s="258"/>
      <c r="K104" s="258"/>
      <c r="L104" s="258"/>
      <c r="M104" s="258"/>
      <c r="N104" s="258"/>
      <c r="O104" s="257"/>
      <c r="P104" s="258"/>
      <c r="Q104" s="258"/>
      <c r="R104" s="258"/>
      <c r="S104" s="258"/>
      <c r="T104" s="258"/>
      <c r="U104" s="258"/>
      <c r="V104" s="258"/>
    </row>
    <row r="105" spans="1:22" ht="16" hidden="1" thickBot="1">
      <c r="A105" s="347" t="s">
        <v>7563</v>
      </c>
      <c r="B105" s="238" t="s">
        <v>7499</v>
      </c>
      <c r="C105" s="308">
        <v>0</v>
      </c>
      <c r="D105" s="308">
        <v>0</v>
      </c>
      <c r="E105" s="307">
        <v>10</v>
      </c>
      <c r="F105" s="228">
        <f t="shared" si="6"/>
        <v>66.560000000000031</v>
      </c>
      <c r="G105" s="279">
        <f t="shared" si="10"/>
        <v>0</v>
      </c>
      <c r="H105" s="257"/>
      <c r="I105" s="258"/>
      <c r="J105" s="258"/>
      <c r="K105" s="258"/>
      <c r="L105" s="258"/>
      <c r="M105" s="258"/>
      <c r="N105" s="258"/>
      <c r="O105" s="257"/>
      <c r="P105" s="258"/>
      <c r="Q105" s="258"/>
      <c r="R105" s="258"/>
      <c r="S105" s="258"/>
      <c r="T105" s="258"/>
      <c r="U105" s="258"/>
      <c r="V105" s="258"/>
    </row>
    <row r="106" spans="1:22" ht="16" hidden="1" thickBot="1">
      <c r="A106" s="347" t="s">
        <v>7564</v>
      </c>
      <c r="B106" s="238" t="s">
        <v>7499</v>
      </c>
      <c r="C106" s="308">
        <v>0</v>
      </c>
      <c r="D106" s="308">
        <v>0</v>
      </c>
      <c r="E106" s="307">
        <v>5</v>
      </c>
      <c r="F106" s="228">
        <f t="shared" si="6"/>
        <v>61.560000000000031</v>
      </c>
      <c r="G106" s="279">
        <f t="shared" si="10"/>
        <v>0</v>
      </c>
      <c r="H106" s="257"/>
      <c r="I106" s="258"/>
      <c r="J106" s="258"/>
      <c r="K106" s="258"/>
      <c r="L106" s="258"/>
      <c r="M106" s="258"/>
      <c r="N106" s="258"/>
      <c r="O106" s="257"/>
      <c r="P106" s="258"/>
      <c r="Q106" s="258"/>
      <c r="R106" s="258"/>
      <c r="S106" s="258"/>
      <c r="T106" s="258"/>
      <c r="U106" s="258"/>
      <c r="V106" s="258"/>
    </row>
    <row r="107" spans="1:22" ht="16" hidden="1" thickBot="1">
      <c r="A107" s="347" t="s">
        <v>7565</v>
      </c>
      <c r="B107" s="238" t="s">
        <v>7499</v>
      </c>
      <c r="C107" s="308">
        <v>0</v>
      </c>
      <c r="D107" s="308">
        <v>0</v>
      </c>
      <c r="E107" s="307">
        <v>10</v>
      </c>
      <c r="F107" s="228">
        <f t="shared" si="6"/>
        <v>51.560000000000031</v>
      </c>
      <c r="G107" s="279">
        <f t="shared" si="10"/>
        <v>0</v>
      </c>
      <c r="H107" s="257"/>
      <c r="I107" s="258"/>
      <c r="J107" s="258"/>
      <c r="K107" s="258"/>
      <c r="L107" s="258"/>
      <c r="M107" s="258"/>
      <c r="N107" s="258"/>
      <c r="O107" s="257"/>
      <c r="P107" s="258"/>
      <c r="Q107" s="258"/>
      <c r="R107" s="258"/>
      <c r="S107" s="258"/>
      <c r="T107" s="258"/>
      <c r="U107" s="258"/>
      <c r="V107" s="258"/>
    </row>
    <row r="108" spans="1:22" ht="16" hidden="1" thickBot="1">
      <c r="A108" s="347" t="s">
        <v>7566</v>
      </c>
      <c r="B108" s="238" t="s">
        <v>7499</v>
      </c>
      <c r="C108" s="308">
        <v>0</v>
      </c>
      <c r="D108" s="308">
        <v>0</v>
      </c>
      <c r="E108" s="307">
        <v>10</v>
      </c>
      <c r="F108" s="228">
        <f t="shared" si="6"/>
        <v>41.560000000000031</v>
      </c>
      <c r="G108" s="279">
        <f t="shared" si="10"/>
        <v>0</v>
      </c>
      <c r="H108" s="257"/>
      <c r="I108" s="258"/>
      <c r="J108" s="258"/>
      <c r="K108" s="258"/>
      <c r="L108" s="258"/>
      <c r="M108" s="258"/>
      <c r="N108" s="258"/>
      <c r="O108" s="257"/>
      <c r="P108" s="258"/>
      <c r="Q108" s="258"/>
      <c r="R108" s="258"/>
      <c r="S108" s="258"/>
      <c r="T108" s="258"/>
      <c r="U108" s="258"/>
      <c r="V108" s="258"/>
    </row>
    <row r="109" spans="1:22" ht="16" hidden="1" thickBot="1">
      <c r="A109" s="347" t="s">
        <v>7567</v>
      </c>
      <c r="B109" s="238" t="s">
        <v>7499</v>
      </c>
      <c r="C109" s="308">
        <v>0</v>
      </c>
      <c r="D109" s="299">
        <v>8</v>
      </c>
      <c r="E109" s="307">
        <v>10</v>
      </c>
      <c r="F109" s="228">
        <f t="shared" si="6"/>
        <v>39.560000000000031</v>
      </c>
      <c r="G109" s="279">
        <f t="shared" si="10"/>
        <v>0.8</v>
      </c>
      <c r="H109" s="257"/>
      <c r="I109" s="258"/>
      <c r="J109" s="258"/>
      <c r="K109" s="258"/>
      <c r="L109" s="258"/>
      <c r="M109" s="258"/>
      <c r="N109" s="258"/>
      <c r="O109" s="257"/>
      <c r="P109" s="258"/>
      <c r="Q109" s="258"/>
      <c r="R109" s="258"/>
      <c r="S109" s="258"/>
      <c r="T109" s="258"/>
      <c r="U109" s="258"/>
      <c r="V109" s="299" t="s">
        <v>7514</v>
      </c>
    </row>
    <row r="110" spans="1:22" ht="16" hidden="1" thickBot="1">
      <c r="A110" s="347" t="s">
        <v>7568</v>
      </c>
      <c r="B110" s="238" t="s">
        <v>7499</v>
      </c>
      <c r="C110" s="308">
        <v>0</v>
      </c>
      <c r="D110" s="299">
        <v>8</v>
      </c>
      <c r="E110" s="307">
        <v>10</v>
      </c>
      <c r="F110" s="228">
        <f t="shared" si="6"/>
        <v>37.560000000000031</v>
      </c>
      <c r="G110" s="279">
        <f t="shared" si="10"/>
        <v>0.8</v>
      </c>
      <c r="H110" s="257"/>
      <c r="I110" s="258"/>
      <c r="J110" s="258"/>
      <c r="K110" s="258"/>
      <c r="L110" s="258"/>
      <c r="M110" s="258"/>
      <c r="N110" s="258"/>
      <c r="O110" s="257"/>
      <c r="P110" s="258"/>
      <c r="Q110" s="258"/>
      <c r="R110" s="258"/>
      <c r="S110" s="258"/>
      <c r="T110" s="258"/>
      <c r="U110" s="258"/>
      <c r="V110" s="299" t="s">
        <v>7514</v>
      </c>
    </row>
    <row r="111" spans="1:22" ht="16" hidden="1" thickBot="1">
      <c r="A111" s="347" t="s">
        <v>7569</v>
      </c>
      <c r="B111" s="238" t="s">
        <v>7499</v>
      </c>
      <c r="C111" s="308">
        <v>0</v>
      </c>
      <c r="D111" s="299">
        <v>8</v>
      </c>
      <c r="E111" s="307">
        <v>10</v>
      </c>
      <c r="F111" s="228">
        <f t="shared" si="6"/>
        <v>35.560000000000031</v>
      </c>
      <c r="G111" s="279">
        <f t="shared" si="10"/>
        <v>0.8</v>
      </c>
      <c r="H111" s="257"/>
      <c r="I111" s="258"/>
      <c r="J111" s="258"/>
      <c r="K111" s="258"/>
      <c r="L111" s="258"/>
      <c r="M111" s="258"/>
      <c r="N111" s="258"/>
      <c r="O111" s="257"/>
      <c r="P111" s="258"/>
      <c r="Q111" s="258"/>
      <c r="R111" s="258"/>
      <c r="S111" s="258"/>
      <c r="T111" s="258"/>
      <c r="U111" s="258"/>
      <c r="V111" s="299" t="s">
        <v>7514</v>
      </c>
    </row>
    <row r="112" spans="1:22" ht="16" hidden="1" thickBot="1">
      <c r="A112" s="347" t="s">
        <v>7570</v>
      </c>
      <c r="B112" s="238" t="s">
        <v>7499</v>
      </c>
      <c r="C112" s="308">
        <v>0</v>
      </c>
      <c r="D112" s="308">
        <v>0</v>
      </c>
      <c r="E112" s="307">
        <v>10</v>
      </c>
      <c r="F112" s="228">
        <f t="shared" si="6"/>
        <v>25.560000000000031</v>
      </c>
      <c r="G112" s="279">
        <f t="shared" si="10"/>
        <v>0</v>
      </c>
      <c r="H112" s="257"/>
      <c r="I112" s="258"/>
      <c r="J112" s="258"/>
      <c r="K112" s="258"/>
      <c r="L112" s="258"/>
      <c r="M112" s="258"/>
      <c r="N112" s="258"/>
      <c r="O112" s="257"/>
      <c r="P112" s="258"/>
      <c r="Q112" s="258"/>
      <c r="R112" s="258"/>
      <c r="S112" s="258"/>
      <c r="T112" s="258"/>
      <c r="U112" s="258"/>
      <c r="V112" s="258"/>
    </row>
    <row r="113" spans="1:22" ht="16" hidden="1" thickBot="1">
      <c r="A113" s="347" t="s">
        <v>7571</v>
      </c>
      <c r="B113" s="238" t="s">
        <v>7499</v>
      </c>
      <c r="C113" s="308">
        <v>0</v>
      </c>
      <c r="D113" s="308">
        <v>0</v>
      </c>
      <c r="E113" s="307">
        <v>10</v>
      </c>
      <c r="F113" s="228">
        <f t="shared" si="6"/>
        <v>15.560000000000031</v>
      </c>
      <c r="G113" s="279">
        <f t="shared" si="10"/>
        <v>0</v>
      </c>
      <c r="H113" s="257"/>
      <c r="I113" s="258"/>
      <c r="J113" s="258"/>
      <c r="K113" s="258"/>
      <c r="L113" s="258"/>
      <c r="M113" s="258"/>
      <c r="N113" s="258"/>
      <c r="O113" s="257"/>
      <c r="P113" s="258"/>
      <c r="Q113" s="258"/>
      <c r="R113" s="258"/>
      <c r="S113" s="258"/>
      <c r="T113" s="258"/>
      <c r="U113" s="258"/>
      <c r="V113" s="258"/>
    </row>
    <row r="114" spans="1:22" ht="16" hidden="1" thickBot="1">
      <c r="A114" s="347" t="s">
        <v>7572</v>
      </c>
      <c r="B114" s="238" t="s">
        <v>7499</v>
      </c>
      <c r="C114" s="308">
        <v>0</v>
      </c>
      <c r="D114" s="308">
        <v>0</v>
      </c>
      <c r="E114" s="307">
        <v>10</v>
      </c>
      <c r="F114" s="228">
        <f t="shared" si="6"/>
        <v>5.5600000000000307</v>
      </c>
      <c r="G114" s="279">
        <f t="shared" si="10"/>
        <v>0</v>
      </c>
      <c r="H114" s="257"/>
      <c r="I114" s="258"/>
      <c r="J114" s="258"/>
      <c r="K114" s="258"/>
      <c r="L114" s="258"/>
      <c r="M114" s="258"/>
      <c r="N114" s="258"/>
      <c r="O114" s="257"/>
      <c r="P114" s="258"/>
      <c r="Q114" s="258"/>
      <c r="R114" s="258"/>
      <c r="S114" s="258"/>
      <c r="T114" s="258"/>
      <c r="U114" s="258"/>
      <c r="V114" s="258"/>
    </row>
    <row r="115" spans="1:22" hidden="1">
      <c r="A115" s="346">
        <v>42957</v>
      </c>
      <c r="B115" s="241"/>
      <c r="C115" s="311">
        <v>120</v>
      </c>
      <c r="D115" s="242">
        <v>0</v>
      </c>
      <c r="E115" s="242">
        <v>0</v>
      </c>
      <c r="F115" s="230">
        <f t="shared" si="6"/>
        <v>125.56000000000003</v>
      </c>
      <c r="G115" s="244"/>
      <c r="H115" s="257"/>
      <c r="I115" s="258"/>
      <c r="J115" s="258"/>
      <c r="K115" s="258"/>
      <c r="L115" s="258"/>
      <c r="M115" s="258"/>
      <c r="N115" s="258"/>
      <c r="O115" s="257"/>
      <c r="P115" s="258"/>
      <c r="Q115" s="258"/>
      <c r="R115" s="258"/>
      <c r="S115" s="258"/>
      <c r="T115" s="258"/>
      <c r="U115" s="258"/>
      <c r="V115" s="258"/>
    </row>
    <row r="116" spans="1:22" ht="16" hidden="1" thickBot="1">
      <c r="A116" s="347" t="s">
        <v>7573</v>
      </c>
      <c r="B116" s="238" t="s">
        <v>7499</v>
      </c>
      <c r="C116" s="308">
        <v>0</v>
      </c>
      <c r="D116" s="308">
        <v>0</v>
      </c>
      <c r="E116" s="307">
        <v>10</v>
      </c>
      <c r="F116" s="228">
        <f t="shared" si="6"/>
        <v>115.56000000000003</v>
      </c>
      <c r="G116" s="279">
        <f t="shared" ref="G116:G134" si="11">D116/E116</f>
        <v>0</v>
      </c>
      <c r="H116" s="257"/>
      <c r="I116" s="258"/>
      <c r="J116" s="258"/>
      <c r="K116" s="258"/>
      <c r="L116" s="258"/>
      <c r="M116" s="258"/>
      <c r="N116" s="258"/>
      <c r="O116" s="257"/>
      <c r="P116" s="258"/>
      <c r="Q116" s="258"/>
      <c r="R116" s="258"/>
      <c r="S116" s="258"/>
      <c r="T116" s="258"/>
      <c r="U116" s="258"/>
      <c r="V116" s="258"/>
    </row>
    <row r="117" spans="1:22" ht="16" hidden="1" thickBot="1">
      <c r="A117" s="347">
        <v>42966</v>
      </c>
      <c r="B117" s="238" t="s">
        <v>7499</v>
      </c>
      <c r="C117" s="308">
        <v>0</v>
      </c>
      <c r="D117" s="308">
        <v>0</v>
      </c>
      <c r="E117" s="307">
        <v>5</v>
      </c>
      <c r="F117" s="228">
        <f t="shared" si="6"/>
        <v>110.56000000000003</v>
      </c>
      <c r="G117" s="279">
        <f t="shared" si="11"/>
        <v>0</v>
      </c>
      <c r="H117" s="257"/>
      <c r="I117" s="258"/>
      <c r="J117" s="258"/>
      <c r="K117" s="258"/>
      <c r="L117" s="258"/>
      <c r="M117" s="258"/>
      <c r="N117" s="258"/>
      <c r="O117" s="257"/>
      <c r="P117" s="258"/>
      <c r="Q117" s="258"/>
      <c r="R117" s="258"/>
      <c r="S117" s="258"/>
      <c r="T117" s="258"/>
      <c r="U117" s="258"/>
      <c r="V117" s="258"/>
    </row>
    <row r="118" spans="1:22" ht="16" hidden="1" thickBot="1">
      <c r="A118" s="347" t="s">
        <v>7574</v>
      </c>
      <c r="B118" s="238" t="s">
        <v>7499</v>
      </c>
      <c r="C118" s="308">
        <v>0</v>
      </c>
      <c r="D118" s="299">
        <v>5</v>
      </c>
      <c r="E118" s="307">
        <v>10</v>
      </c>
      <c r="F118" s="228">
        <f t="shared" si="6"/>
        <v>105.56000000000003</v>
      </c>
      <c r="G118" s="279">
        <f t="shared" si="11"/>
        <v>0.5</v>
      </c>
      <c r="H118" s="257"/>
      <c r="I118" s="258"/>
      <c r="J118" s="258"/>
      <c r="K118" s="258"/>
      <c r="L118" s="258"/>
      <c r="M118" s="258"/>
      <c r="N118" s="258"/>
      <c r="O118" s="257"/>
      <c r="P118" s="258"/>
      <c r="Q118" s="258"/>
      <c r="R118" s="258"/>
      <c r="S118" s="258"/>
      <c r="T118" s="258"/>
      <c r="U118" s="258"/>
      <c r="V118" s="299" t="s">
        <v>7522</v>
      </c>
    </row>
    <row r="119" spans="1:22" ht="16" hidden="1" thickBot="1">
      <c r="A119" s="347" t="s">
        <v>7575</v>
      </c>
      <c r="B119" s="238" t="s">
        <v>7499</v>
      </c>
      <c r="C119" s="308">
        <v>0</v>
      </c>
      <c r="D119" s="299">
        <v>5</v>
      </c>
      <c r="E119" s="307">
        <v>10</v>
      </c>
      <c r="F119" s="228">
        <f t="shared" si="6"/>
        <v>100.56000000000003</v>
      </c>
      <c r="G119" s="279">
        <f t="shared" si="11"/>
        <v>0.5</v>
      </c>
      <c r="H119" s="257"/>
      <c r="I119" s="258"/>
      <c r="J119" s="258"/>
      <c r="K119" s="258"/>
      <c r="L119" s="258"/>
      <c r="M119" s="258"/>
      <c r="N119" s="258"/>
      <c r="O119" s="257"/>
      <c r="P119" s="258"/>
      <c r="Q119" s="258"/>
      <c r="R119" s="258"/>
      <c r="S119" s="258"/>
      <c r="T119" s="258"/>
      <c r="U119" s="258"/>
      <c r="V119" s="299" t="s">
        <v>7522</v>
      </c>
    </row>
    <row r="120" spans="1:22" ht="16" hidden="1" thickBot="1">
      <c r="A120" s="347" t="s">
        <v>7576</v>
      </c>
      <c r="B120" s="238" t="s">
        <v>7499</v>
      </c>
      <c r="C120" s="308">
        <v>0</v>
      </c>
      <c r="D120" s="308">
        <v>0</v>
      </c>
      <c r="E120" s="307">
        <v>10</v>
      </c>
      <c r="F120" s="228">
        <f t="shared" si="6"/>
        <v>90.560000000000031</v>
      </c>
      <c r="G120" s="279">
        <f t="shared" si="11"/>
        <v>0</v>
      </c>
      <c r="H120" s="257"/>
      <c r="I120" s="258"/>
      <c r="J120" s="258"/>
      <c r="K120" s="258"/>
      <c r="L120" s="258"/>
      <c r="M120" s="258"/>
      <c r="N120" s="258"/>
      <c r="O120" s="257"/>
      <c r="P120" s="258"/>
      <c r="Q120" s="258"/>
      <c r="R120" s="258"/>
      <c r="S120" s="258"/>
      <c r="T120" s="258"/>
      <c r="U120" s="258"/>
      <c r="V120" s="258"/>
    </row>
    <row r="121" spans="1:22" ht="16" hidden="1" thickBot="1">
      <c r="A121" s="347" t="s">
        <v>7577</v>
      </c>
      <c r="B121" s="238" t="s">
        <v>7499</v>
      </c>
      <c r="C121" s="308">
        <v>0</v>
      </c>
      <c r="D121" s="299">
        <v>8</v>
      </c>
      <c r="E121" s="307">
        <v>10</v>
      </c>
      <c r="F121" s="228">
        <f t="shared" si="6"/>
        <v>88.560000000000031</v>
      </c>
      <c r="G121" s="279">
        <f t="shared" si="11"/>
        <v>0.8</v>
      </c>
      <c r="H121" s="257"/>
      <c r="I121" s="258"/>
      <c r="J121" s="258"/>
      <c r="K121" s="258"/>
      <c r="L121" s="258"/>
      <c r="M121" s="258"/>
      <c r="N121" s="258"/>
      <c r="O121" s="257"/>
      <c r="P121" s="258"/>
      <c r="Q121" s="258"/>
      <c r="R121" s="258"/>
      <c r="S121" s="258"/>
      <c r="T121" s="258"/>
      <c r="U121" s="258"/>
      <c r="V121" s="299" t="s">
        <v>7514</v>
      </c>
    </row>
    <row r="122" spans="1:22" ht="16" hidden="1" thickBot="1">
      <c r="A122" s="347" t="s">
        <v>7530</v>
      </c>
      <c r="B122" s="238" t="s">
        <v>7499</v>
      </c>
      <c r="C122" s="308">
        <v>0</v>
      </c>
      <c r="D122" s="299">
        <v>5</v>
      </c>
      <c r="E122" s="307">
        <v>10</v>
      </c>
      <c r="F122" s="228">
        <f t="shared" si="6"/>
        <v>83.560000000000031</v>
      </c>
      <c r="G122" s="279">
        <f t="shared" si="11"/>
        <v>0.5</v>
      </c>
      <c r="H122" s="257"/>
      <c r="I122" s="258"/>
      <c r="J122" s="258"/>
      <c r="K122" s="258"/>
      <c r="L122" s="258"/>
      <c r="M122" s="258"/>
      <c r="N122" s="258"/>
      <c r="O122" s="257"/>
      <c r="P122" s="258"/>
      <c r="Q122" s="258"/>
      <c r="R122" s="258"/>
      <c r="S122" s="258"/>
      <c r="T122" s="258"/>
      <c r="U122" s="258"/>
      <c r="V122" s="299" t="s">
        <v>7522</v>
      </c>
    </row>
    <row r="123" spans="1:22" ht="16" hidden="1" thickBot="1">
      <c r="A123" s="347" t="s">
        <v>7578</v>
      </c>
      <c r="B123" s="238" t="s">
        <v>7499</v>
      </c>
      <c r="C123" s="308">
        <v>0</v>
      </c>
      <c r="D123" s="308">
        <v>0</v>
      </c>
      <c r="E123" s="307">
        <v>10</v>
      </c>
      <c r="F123" s="228">
        <f t="shared" si="6"/>
        <v>73.560000000000031</v>
      </c>
      <c r="G123" s="279">
        <f t="shared" si="11"/>
        <v>0</v>
      </c>
      <c r="H123" s="257"/>
      <c r="I123" s="258"/>
      <c r="J123" s="258"/>
      <c r="K123" s="258"/>
      <c r="L123" s="258"/>
      <c r="M123" s="258"/>
      <c r="N123" s="258"/>
      <c r="O123" s="257"/>
      <c r="P123" s="258"/>
      <c r="Q123" s="258"/>
      <c r="R123" s="258"/>
      <c r="S123" s="258"/>
      <c r="T123" s="258"/>
      <c r="U123" s="258"/>
      <c r="V123" s="258"/>
    </row>
    <row r="124" spans="1:22" ht="16" hidden="1" thickBot="1">
      <c r="A124" s="347" t="s">
        <v>7579</v>
      </c>
      <c r="B124" s="238" t="s">
        <v>7499</v>
      </c>
      <c r="C124" s="308">
        <v>0</v>
      </c>
      <c r="D124" s="308">
        <v>0</v>
      </c>
      <c r="E124" s="307">
        <v>10</v>
      </c>
      <c r="F124" s="228">
        <f t="shared" si="6"/>
        <v>63.560000000000031</v>
      </c>
      <c r="G124" s="279">
        <f t="shared" si="11"/>
        <v>0</v>
      </c>
      <c r="H124" s="257"/>
      <c r="I124" s="258"/>
      <c r="J124" s="258"/>
      <c r="K124" s="258"/>
      <c r="L124" s="258"/>
      <c r="M124" s="258"/>
      <c r="N124" s="258"/>
      <c r="O124" s="257"/>
      <c r="P124" s="258"/>
      <c r="Q124" s="258"/>
      <c r="R124" s="258"/>
      <c r="S124" s="258"/>
      <c r="T124" s="258"/>
      <c r="U124" s="258"/>
      <c r="V124" s="258"/>
    </row>
    <row r="125" spans="1:22" ht="16" hidden="1" thickBot="1">
      <c r="A125" s="347">
        <v>43022</v>
      </c>
      <c r="B125" s="238" t="s">
        <v>7499</v>
      </c>
      <c r="C125" s="308">
        <v>0</v>
      </c>
      <c r="D125" s="299">
        <v>5</v>
      </c>
      <c r="E125" s="307">
        <v>5</v>
      </c>
      <c r="F125" s="228">
        <f t="shared" si="6"/>
        <v>63.560000000000031</v>
      </c>
      <c r="G125" s="279">
        <f t="shared" si="11"/>
        <v>1</v>
      </c>
      <c r="H125" s="257"/>
      <c r="I125" s="258"/>
      <c r="J125" s="258"/>
      <c r="K125" s="258"/>
      <c r="L125" s="258"/>
      <c r="M125" s="258"/>
      <c r="N125" s="258"/>
      <c r="O125" s="257"/>
      <c r="P125" s="258"/>
      <c r="Q125" s="258"/>
      <c r="R125" s="258"/>
      <c r="S125" s="258"/>
      <c r="T125" s="258"/>
      <c r="U125" s="258"/>
      <c r="V125" s="299" t="s">
        <v>7522</v>
      </c>
    </row>
    <row r="126" spans="1:22" ht="16" hidden="1" thickBot="1">
      <c r="A126" s="347" t="s">
        <v>7580</v>
      </c>
      <c r="B126" s="238" t="s">
        <v>7499</v>
      </c>
      <c r="C126" s="308">
        <v>0</v>
      </c>
      <c r="D126" s="299">
        <v>5</v>
      </c>
      <c r="E126" s="307">
        <v>10</v>
      </c>
      <c r="F126" s="228">
        <f t="shared" si="6"/>
        <v>58.560000000000031</v>
      </c>
      <c r="G126" s="279">
        <f t="shared" si="11"/>
        <v>0.5</v>
      </c>
      <c r="H126" s="257"/>
      <c r="I126" s="258"/>
      <c r="J126" s="258"/>
      <c r="K126" s="258"/>
      <c r="L126" s="258"/>
      <c r="M126" s="258"/>
      <c r="N126" s="258"/>
      <c r="O126" s="257"/>
      <c r="P126" s="258"/>
      <c r="Q126" s="258"/>
      <c r="R126" s="258"/>
      <c r="S126" s="258"/>
      <c r="T126" s="258"/>
      <c r="U126" s="258"/>
      <c r="V126" s="299" t="s">
        <v>7522</v>
      </c>
    </row>
    <row r="127" spans="1:22" ht="16" hidden="1" thickBot="1">
      <c r="A127" s="347" t="s">
        <v>7581</v>
      </c>
      <c r="B127" s="238" t="s">
        <v>7499</v>
      </c>
      <c r="C127" s="308">
        <v>0</v>
      </c>
      <c r="D127" s="308">
        <v>0</v>
      </c>
      <c r="E127" s="307">
        <v>10</v>
      </c>
      <c r="F127" s="228">
        <f t="shared" si="6"/>
        <v>48.560000000000031</v>
      </c>
      <c r="G127" s="279">
        <f t="shared" si="11"/>
        <v>0</v>
      </c>
      <c r="H127" s="257"/>
      <c r="I127" s="258"/>
      <c r="J127" s="258"/>
      <c r="K127" s="258"/>
      <c r="L127" s="258"/>
      <c r="M127" s="258"/>
      <c r="N127" s="258"/>
      <c r="O127" s="257"/>
      <c r="P127" s="258"/>
      <c r="Q127" s="258"/>
      <c r="R127" s="258"/>
      <c r="S127" s="258"/>
      <c r="T127" s="258"/>
      <c r="U127" s="258"/>
      <c r="V127" s="258"/>
    </row>
    <row r="128" spans="1:22" ht="16" hidden="1" thickBot="1">
      <c r="A128" s="347" t="s">
        <v>7582</v>
      </c>
      <c r="B128" s="238" t="s">
        <v>7499</v>
      </c>
      <c r="C128" s="308">
        <v>0</v>
      </c>
      <c r="D128" s="308">
        <v>0</v>
      </c>
      <c r="E128" s="307">
        <v>10</v>
      </c>
      <c r="F128" s="228">
        <f t="shared" si="6"/>
        <v>38.560000000000031</v>
      </c>
      <c r="G128" s="279">
        <f t="shared" si="11"/>
        <v>0</v>
      </c>
      <c r="H128" s="257"/>
      <c r="I128" s="258"/>
      <c r="J128" s="258"/>
      <c r="K128" s="258"/>
      <c r="L128" s="258"/>
      <c r="M128" s="258"/>
      <c r="N128" s="258"/>
      <c r="O128" s="257"/>
      <c r="P128" s="258"/>
      <c r="Q128" s="258"/>
      <c r="R128" s="258"/>
      <c r="S128" s="258"/>
      <c r="T128" s="258"/>
      <c r="U128" s="258"/>
      <c r="V128" s="258"/>
    </row>
    <row r="129" spans="1:24" ht="16" hidden="1" thickBot="1">
      <c r="A129" s="347" t="s">
        <v>7583</v>
      </c>
      <c r="B129" s="238" t="s">
        <v>7499</v>
      </c>
      <c r="C129" s="308">
        <v>0</v>
      </c>
      <c r="D129" s="299">
        <v>8</v>
      </c>
      <c r="E129" s="307">
        <v>10</v>
      </c>
      <c r="F129" s="228">
        <f t="shared" si="6"/>
        <v>36.560000000000031</v>
      </c>
      <c r="G129" s="279">
        <f t="shared" si="11"/>
        <v>0.8</v>
      </c>
      <c r="H129" s="257"/>
      <c r="I129" s="258"/>
      <c r="J129" s="258"/>
      <c r="K129" s="258"/>
      <c r="L129" s="258"/>
      <c r="M129" s="258"/>
      <c r="N129" s="258"/>
      <c r="O129" s="257"/>
      <c r="P129" s="258"/>
      <c r="Q129" s="258"/>
      <c r="R129" s="258"/>
      <c r="S129" s="258"/>
      <c r="T129" s="258"/>
      <c r="U129" s="258"/>
      <c r="V129" s="299" t="s">
        <v>7514</v>
      </c>
    </row>
    <row r="130" spans="1:24" ht="16" hidden="1" thickBot="1">
      <c r="A130" s="347" t="s">
        <v>7584</v>
      </c>
      <c r="B130" s="238" t="s">
        <v>7499</v>
      </c>
      <c r="C130" s="308">
        <v>0</v>
      </c>
      <c r="D130" s="299">
        <v>8</v>
      </c>
      <c r="E130" s="307">
        <v>10</v>
      </c>
      <c r="F130" s="228">
        <f t="shared" si="6"/>
        <v>34.560000000000031</v>
      </c>
      <c r="G130" s="279">
        <f t="shared" si="11"/>
        <v>0.8</v>
      </c>
      <c r="H130" s="257"/>
      <c r="I130" s="258"/>
      <c r="J130" s="258"/>
      <c r="K130" s="258"/>
      <c r="L130" s="258"/>
      <c r="M130" s="258"/>
      <c r="N130" s="258"/>
      <c r="O130" s="257"/>
      <c r="P130" s="258"/>
      <c r="Q130" s="258"/>
      <c r="R130" s="258"/>
      <c r="S130" s="258"/>
      <c r="T130" s="258"/>
      <c r="U130" s="258"/>
      <c r="V130" s="299" t="s">
        <v>7514</v>
      </c>
    </row>
    <row r="131" spans="1:24" ht="16" hidden="1" thickBot="1">
      <c r="A131" s="347" t="s">
        <v>7585</v>
      </c>
      <c r="B131" s="238" t="s">
        <v>7499</v>
      </c>
      <c r="C131" s="308">
        <v>0</v>
      </c>
      <c r="D131" s="308">
        <v>0</v>
      </c>
      <c r="E131" s="307">
        <v>10</v>
      </c>
      <c r="F131" s="228">
        <f t="shared" si="6"/>
        <v>24.560000000000031</v>
      </c>
      <c r="G131" s="279">
        <f t="shared" si="11"/>
        <v>0</v>
      </c>
      <c r="H131" s="257"/>
      <c r="I131" s="258"/>
      <c r="J131" s="258"/>
      <c r="K131" s="258"/>
      <c r="L131" s="258"/>
      <c r="M131" s="258"/>
      <c r="N131" s="258"/>
      <c r="O131" s="257"/>
      <c r="P131" s="258"/>
      <c r="Q131" s="258"/>
      <c r="R131" s="258"/>
      <c r="S131" s="258"/>
      <c r="T131" s="258"/>
      <c r="U131" s="258"/>
      <c r="V131" s="258"/>
    </row>
    <row r="132" spans="1:24" ht="16" hidden="1" thickBot="1">
      <c r="A132" s="347" t="s">
        <v>7586</v>
      </c>
      <c r="B132" s="238" t="s">
        <v>7499</v>
      </c>
      <c r="C132" s="308">
        <v>0</v>
      </c>
      <c r="D132" s="308">
        <v>0</v>
      </c>
      <c r="E132" s="307">
        <v>10</v>
      </c>
      <c r="F132" s="228">
        <f t="shared" si="6"/>
        <v>14.560000000000031</v>
      </c>
      <c r="G132" s="279">
        <f t="shared" si="11"/>
        <v>0</v>
      </c>
      <c r="H132" s="257"/>
      <c r="I132" s="258"/>
      <c r="J132" s="258"/>
      <c r="K132" s="258"/>
      <c r="L132" s="258"/>
      <c r="M132" s="258"/>
      <c r="N132" s="258"/>
      <c r="O132" s="257"/>
      <c r="P132" s="258"/>
      <c r="Q132" s="258"/>
      <c r="R132" s="258"/>
      <c r="S132" s="258"/>
      <c r="T132" s="258"/>
      <c r="U132" s="258"/>
      <c r="V132" s="258"/>
    </row>
    <row r="133" spans="1:24" ht="16" hidden="1" thickBot="1">
      <c r="A133" s="347" t="s">
        <v>7587</v>
      </c>
      <c r="B133" s="238" t="s">
        <v>7499</v>
      </c>
      <c r="C133" s="308">
        <v>0</v>
      </c>
      <c r="D133" s="308">
        <v>0</v>
      </c>
      <c r="E133" s="307">
        <v>10</v>
      </c>
      <c r="F133" s="228">
        <f t="shared" si="6"/>
        <v>4.5600000000000307</v>
      </c>
      <c r="G133" s="279">
        <f t="shared" si="11"/>
        <v>0</v>
      </c>
      <c r="H133" s="257"/>
      <c r="I133" s="258"/>
      <c r="J133" s="258"/>
      <c r="K133" s="258"/>
      <c r="L133" s="258"/>
      <c r="M133" s="258"/>
      <c r="N133" s="258"/>
      <c r="O133" s="257"/>
      <c r="P133" s="258"/>
      <c r="Q133" s="258"/>
      <c r="R133" s="258"/>
      <c r="S133" s="258"/>
      <c r="T133" s="258"/>
      <c r="U133" s="258"/>
      <c r="V133" s="258"/>
    </row>
    <row r="134" spans="1:24" hidden="1">
      <c r="A134" s="348" t="s">
        <v>7588</v>
      </c>
      <c r="B134" s="245" t="s">
        <v>7499</v>
      </c>
      <c r="C134" s="320">
        <v>0</v>
      </c>
      <c r="D134" s="320">
        <v>0</v>
      </c>
      <c r="E134" s="321">
        <v>4</v>
      </c>
      <c r="F134" s="246">
        <f>F133+C134+D134-E134</f>
        <v>0.5600000000000307</v>
      </c>
      <c r="G134" s="322">
        <f t="shared" si="11"/>
        <v>0</v>
      </c>
      <c r="H134" s="257"/>
      <c r="I134" s="258"/>
      <c r="J134" s="258"/>
      <c r="K134" s="258"/>
      <c r="L134" s="258"/>
      <c r="M134" s="258"/>
      <c r="N134" s="258"/>
      <c r="O134" s="257"/>
      <c r="P134" s="258"/>
      <c r="Q134" s="258"/>
      <c r="R134" s="258"/>
      <c r="S134" s="258"/>
      <c r="T134" s="258"/>
      <c r="U134" s="258"/>
      <c r="V134" s="258"/>
    </row>
    <row r="135" spans="1:24" hidden="1">
      <c r="A135" s="349">
        <v>43126</v>
      </c>
      <c r="B135" s="247"/>
      <c r="C135" s="323">
        <v>20</v>
      </c>
      <c r="D135" s="248">
        <v>0</v>
      </c>
      <c r="E135" s="248">
        <v>0</v>
      </c>
      <c r="F135" s="226">
        <f>F134+C135+D135-E135</f>
        <v>20.560000000000031</v>
      </c>
      <c r="G135" s="249"/>
      <c r="H135" s="257"/>
      <c r="I135" s="258"/>
      <c r="J135" s="258"/>
      <c r="K135" s="258"/>
      <c r="L135" s="258"/>
      <c r="M135" s="258"/>
      <c r="N135" s="258"/>
      <c r="O135" s="257"/>
      <c r="P135" s="258"/>
      <c r="Q135" s="258"/>
      <c r="R135" s="258"/>
      <c r="S135" s="258"/>
      <c r="T135" s="258"/>
      <c r="U135" s="258"/>
      <c r="V135" s="258" t="s">
        <v>1</v>
      </c>
      <c r="X135" t="s">
        <v>7589</v>
      </c>
    </row>
    <row r="136" spans="1:24" hidden="1">
      <c r="A136" s="350">
        <v>43126</v>
      </c>
      <c r="B136" s="237" t="s">
        <v>7500</v>
      </c>
      <c r="C136" s="286">
        <v>0</v>
      </c>
      <c r="D136" s="299">
        <v>8.8800000000000008</v>
      </c>
      <c r="E136" s="285">
        <v>10</v>
      </c>
      <c r="F136" s="226">
        <f>F135+C136+D136-E136</f>
        <v>19.440000000000033</v>
      </c>
      <c r="G136" s="324">
        <f>D136/E136</f>
        <v>0.88800000000000012</v>
      </c>
      <c r="H136" s="257"/>
      <c r="I136" s="258"/>
      <c r="J136" s="258"/>
      <c r="K136" s="258"/>
      <c r="L136" s="258"/>
      <c r="M136" s="258"/>
      <c r="N136" s="258"/>
      <c r="O136" s="257"/>
      <c r="P136" s="258"/>
      <c r="Q136" s="258"/>
      <c r="R136" s="258"/>
      <c r="S136" s="258"/>
      <c r="T136" s="258"/>
      <c r="U136" s="258"/>
      <c r="V136" s="299" t="s">
        <v>7590</v>
      </c>
    </row>
    <row r="137" spans="1:24" hidden="1">
      <c r="A137" s="350">
        <v>43133</v>
      </c>
      <c r="B137" s="237" t="s">
        <v>7500</v>
      </c>
      <c r="C137" s="286">
        <v>0</v>
      </c>
      <c r="D137" s="286">
        <v>0</v>
      </c>
      <c r="E137" s="285">
        <v>10</v>
      </c>
      <c r="F137" s="226">
        <f>F136+C137+D137-E137</f>
        <v>9.4400000000000333</v>
      </c>
      <c r="G137" s="324">
        <f>D137/E137</f>
        <v>0</v>
      </c>
      <c r="H137" s="257"/>
      <c r="I137" s="258"/>
      <c r="J137" s="258"/>
      <c r="K137" s="258"/>
      <c r="L137" s="258"/>
      <c r="M137" s="258"/>
      <c r="N137" s="258"/>
      <c r="O137" s="257"/>
      <c r="P137" s="258"/>
      <c r="Q137" s="258"/>
      <c r="R137" s="258"/>
      <c r="S137" s="258"/>
      <c r="T137" s="258"/>
      <c r="U137" s="258"/>
      <c r="V137" s="258"/>
    </row>
    <row r="138" spans="1:24" hidden="1">
      <c r="A138" s="350">
        <v>43140</v>
      </c>
      <c r="B138" s="237" t="s">
        <v>7500</v>
      </c>
      <c r="C138" s="286">
        <v>0</v>
      </c>
      <c r="D138" s="286">
        <v>0</v>
      </c>
      <c r="E138" s="285">
        <v>10</v>
      </c>
      <c r="F138" s="226">
        <f>F137+C138+D138-E138</f>
        <v>-0.55999999999996675</v>
      </c>
      <c r="G138" s="324">
        <f>D138/E138</f>
        <v>0</v>
      </c>
      <c r="H138" s="257"/>
      <c r="I138" s="258"/>
      <c r="J138" s="258"/>
      <c r="K138" s="258"/>
      <c r="L138" s="258"/>
      <c r="M138" s="258"/>
      <c r="N138" s="258"/>
      <c r="O138" s="257"/>
      <c r="P138" s="258"/>
      <c r="Q138" s="258"/>
      <c r="R138" s="258"/>
      <c r="S138" s="258"/>
      <c r="T138" s="258"/>
      <c r="U138" s="258"/>
      <c r="V138" s="258"/>
    </row>
    <row r="139" spans="1:24" hidden="1">
      <c r="A139" s="349">
        <v>43147</v>
      </c>
      <c r="B139" s="247"/>
      <c r="C139" s="323">
        <v>100</v>
      </c>
      <c r="D139" s="248">
        <v>0</v>
      </c>
      <c r="E139" s="248">
        <v>0</v>
      </c>
      <c r="F139" s="226">
        <f t="shared" ref="F139:F154" si="12">F138+C139+D139-E139</f>
        <v>99.440000000000026</v>
      </c>
      <c r="G139" s="249"/>
      <c r="H139" s="257"/>
      <c r="I139" s="258"/>
      <c r="J139" s="258"/>
      <c r="K139" s="258"/>
      <c r="L139" s="258"/>
      <c r="M139" s="258"/>
      <c r="N139" s="258"/>
      <c r="O139" s="257"/>
      <c r="P139" s="258"/>
      <c r="Q139" s="258"/>
      <c r="R139" s="258"/>
      <c r="S139" s="258"/>
      <c r="T139" s="258"/>
      <c r="U139" s="258"/>
      <c r="V139" s="258"/>
    </row>
    <row r="140" spans="1:24" hidden="1">
      <c r="A140" s="350">
        <v>43147</v>
      </c>
      <c r="B140" s="237" t="s">
        <v>7500</v>
      </c>
      <c r="C140" s="286">
        <v>0</v>
      </c>
      <c r="D140" s="286">
        <v>0</v>
      </c>
      <c r="E140" s="285">
        <v>10</v>
      </c>
      <c r="F140" s="226">
        <f t="shared" si="12"/>
        <v>89.440000000000026</v>
      </c>
      <c r="G140" s="324">
        <f t="shared" ref="G140:G154" si="13">D140/E140</f>
        <v>0</v>
      </c>
      <c r="H140" s="257"/>
      <c r="I140" s="258"/>
      <c r="J140" s="258"/>
      <c r="K140" s="258"/>
      <c r="L140" s="258"/>
      <c r="M140" s="258"/>
      <c r="N140" s="258"/>
      <c r="O140" s="257"/>
      <c r="P140" s="258"/>
      <c r="Q140" s="258"/>
      <c r="R140" s="258"/>
      <c r="S140" s="258"/>
      <c r="T140" s="258"/>
      <c r="U140" s="258"/>
      <c r="V140" s="258"/>
    </row>
    <row r="141" spans="1:24" hidden="1">
      <c r="A141" s="350">
        <v>43154</v>
      </c>
      <c r="B141" s="237" t="s">
        <v>7500</v>
      </c>
      <c r="C141" s="286">
        <v>0</v>
      </c>
      <c r="D141" s="286">
        <v>0</v>
      </c>
      <c r="E141" s="285">
        <v>10</v>
      </c>
      <c r="F141" s="226">
        <f t="shared" si="12"/>
        <v>79.440000000000026</v>
      </c>
      <c r="G141" s="324">
        <f t="shared" si="13"/>
        <v>0</v>
      </c>
      <c r="H141" s="257"/>
      <c r="I141" s="258"/>
      <c r="J141" s="258"/>
      <c r="K141" s="258"/>
      <c r="L141" s="258"/>
      <c r="M141" s="258"/>
      <c r="N141" s="258"/>
      <c r="O141" s="257"/>
      <c r="P141" s="258"/>
      <c r="Q141" s="258"/>
      <c r="R141" s="258"/>
      <c r="S141" s="258"/>
      <c r="T141" s="258"/>
      <c r="U141" s="258"/>
      <c r="V141" s="258"/>
    </row>
    <row r="142" spans="1:24" hidden="1">
      <c r="A142" s="350">
        <v>43161</v>
      </c>
      <c r="B142" s="237" t="s">
        <v>7500</v>
      </c>
      <c r="C142" s="286">
        <v>0</v>
      </c>
      <c r="D142" s="299">
        <v>4.38</v>
      </c>
      <c r="E142" s="285">
        <v>10</v>
      </c>
      <c r="F142" s="226">
        <f t="shared" si="12"/>
        <v>73.820000000000022</v>
      </c>
      <c r="G142" s="324">
        <f t="shared" si="13"/>
        <v>0.438</v>
      </c>
      <c r="H142" s="257"/>
      <c r="I142" s="258"/>
      <c r="J142" s="258"/>
      <c r="K142" s="258"/>
      <c r="L142" s="258"/>
      <c r="M142" s="258"/>
      <c r="N142" s="258"/>
      <c r="O142" s="257"/>
      <c r="P142" s="258"/>
      <c r="Q142" s="258"/>
      <c r="R142" s="258"/>
      <c r="S142" s="258"/>
      <c r="T142" s="258"/>
      <c r="U142" s="258"/>
      <c r="V142" s="325" t="s">
        <v>7590</v>
      </c>
    </row>
    <row r="143" spans="1:24" hidden="1">
      <c r="A143" s="350">
        <v>43168</v>
      </c>
      <c r="B143" s="237" t="s">
        <v>7500</v>
      </c>
      <c r="C143" s="286">
        <v>0</v>
      </c>
      <c r="D143" s="286">
        <v>0</v>
      </c>
      <c r="E143" s="285">
        <v>10</v>
      </c>
      <c r="F143" s="226">
        <f t="shared" si="12"/>
        <v>63.820000000000022</v>
      </c>
      <c r="G143" s="324">
        <f t="shared" si="13"/>
        <v>0</v>
      </c>
      <c r="H143" s="257"/>
      <c r="I143" s="258"/>
      <c r="J143" s="258"/>
      <c r="K143" s="258"/>
      <c r="L143" s="258"/>
      <c r="M143" s="258"/>
      <c r="N143" s="258"/>
      <c r="O143" s="257"/>
      <c r="P143" s="258"/>
      <c r="Q143" s="258"/>
      <c r="R143" s="258"/>
      <c r="S143" s="258"/>
      <c r="T143" s="258"/>
      <c r="U143" s="258"/>
      <c r="V143" s="258"/>
    </row>
    <row r="144" spans="1:24" hidden="1">
      <c r="A144" s="350">
        <v>43175</v>
      </c>
      <c r="B144" s="237" t="s">
        <v>7500</v>
      </c>
      <c r="C144" s="286">
        <v>0</v>
      </c>
      <c r="D144" s="299">
        <v>3.55</v>
      </c>
      <c r="E144" s="285">
        <v>10</v>
      </c>
      <c r="F144" s="226">
        <f t="shared" si="12"/>
        <v>57.370000000000019</v>
      </c>
      <c r="G144" s="324">
        <f t="shared" si="13"/>
        <v>0.35499999999999998</v>
      </c>
      <c r="H144" s="257"/>
      <c r="I144" s="258"/>
      <c r="J144" s="258"/>
      <c r="K144" s="258"/>
      <c r="L144" s="258"/>
      <c r="M144" s="258"/>
      <c r="N144" s="258"/>
      <c r="O144" s="257"/>
      <c r="P144" s="258"/>
      <c r="Q144" s="258"/>
      <c r="R144" s="258"/>
      <c r="S144" s="258"/>
      <c r="T144" s="258"/>
      <c r="U144" s="258"/>
      <c r="V144" s="325" t="s">
        <v>7590</v>
      </c>
    </row>
    <row r="145" spans="1:22" hidden="1">
      <c r="A145" s="350">
        <v>43182</v>
      </c>
      <c r="B145" s="237" t="s">
        <v>7500</v>
      </c>
      <c r="C145" s="286">
        <v>0</v>
      </c>
      <c r="D145" s="286">
        <v>0</v>
      </c>
      <c r="E145" s="285">
        <v>10</v>
      </c>
      <c r="F145" s="226">
        <f t="shared" si="12"/>
        <v>47.370000000000019</v>
      </c>
      <c r="G145" s="324">
        <f t="shared" si="13"/>
        <v>0</v>
      </c>
      <c r="H145" s="257"/>
      <c r="I145" s="258"/>
      <c r="J145" s="258"/>
      <c r="K145" s="258"/>
      <c r="L145" s="258"/>
      <c r="M145" s="258"/>
      <c r="N145" s="258"/>
      <c r="O145" s="257"/>
      <c r="P145" s="258"/>
      <c r="Q145" s="258"/>
      <c r="R145" s="258"/>
      <c r="S145" s="258"/>
      <c r="T145" s="258"/>
      <c r="U145" s="258"/>
      <c r="V145" s="258"/>
    </row>
    <row r="146" spans="1:22" hidden="1">
      <c r="A146" s="350">
        <v>43189</v>
      </c>
      <c r="B146" s="237" t="s">
        <v>7500</v>
      </c>
      <c r="C146" s="286">
        <v>0</v>
      </c>
      <c r="D146" s="299">
        <v>11.94</v>
      </c>
      <c r="E146" s="285">
        <v>10</v>
      </c>
      <c r="F146" s="226">
        <f t="shared" si="12"/>
        <v>49.310000000000016</v>
      </c>
      <c r="G146" s="324">
        <f t="shared" si="13"/>
        <v>1.194</v>
      </c>
      <c r="H146" s="257"/>
      <c r="I146" s="258"/>
      <c r="J146" s="258"/>
      <c r="K146" s="258"/>
      <c r="L146" s="258"/>
      <c r="M146" s="258"/>
      <c r="N146" s="258"/>
      <c r="O146" s="257"/>
      <c r="P146" s="258"/>
      <c r="Q146" s="258"/>
      <c r="R146" s="258"/>
      <c r="S146" s="258"/>
      <c r="T146" s="258"/>
      <c r="U146" s="258"/>
      <c r="V146" s="325" t="s">
        <v>7591</v>
      </c>
    </row>
    <row r="147" spans="1:22" hidden="1">
      <c r="A147" s="350">
        <v>43196</v>
      </c>
      <c r="B147" s="237" t="s">
        <v>7500</v>
      </c>
      <c r="C147" s="286">
        <v>0</v>
      </c>
      <c r="D147" s="286">
        <v>0</v>
      </c>
      <c r="E147" s="285">
        <v>10</v>
      </c>
      <c r="F147" s="226">
        <f t="shared" si="12"/>
        <v>39.310000000000016</v>
      </c>
      <c r="G147" s="324">
        <f t="shared" si="13"/>
        <v>0</v>
      </c>
      <c r="H147" s="257"/>
      <c r="I147" s="258"/>
      <c r="J147" s="258"/>
      <c r="K147" s="258"/>
      <c r="L147" s="258"/>
      <c r="M147" s="258"/>
      <c r="N147" s="258"/>
      <c r="O147" s="257"/>
      <c r="P147" s="258"/>
      <c r="Q147" s="258"/>
      <c r="R147" s="258"/>
      <c r="S147" s="258"/>
      <c r="T147" s="258"/>
      <c r="U147" s="258"/>
      <c r="V147" s="258"/>
    </row>
    <row r="148" spans="1:22" hidden="1">
      <c r="A148" s="350">
        <v>43203</v>
      </c>
      <c r="B148" s="237" t="s">
        <v>7500</v>
      </c>
      <c r="C148" s="286">
        <v>0</v>
      </c>
      <c r="D148" s="286">
        <v>0</v>
      </c>
      <c r="E148" s="285">
        <v>10</v>
      </c>
      <c r="F148" s="226">
        <f t="shared" si="12"/>
        <v>29.310000000000016</v>
      </c>
      <c r="G148" s="324">
        <f t="shared" si="13"/>
        <v>0</v>
      </c>
      <c r="H148" s="257"/>
      <c r="I148" s="258"/>
      <c r="J148" s="258"/>
      <c r="K148" s="258"/>
      <c r="L148" s="258"/>
      <c r="M148" s="258"/>
      <c r="N148" s="258"/>
      <c r="O148" s="257"/>
      <c r="P148" s="258"/>
      <c r="Q148" s="258"/>
      <c r="R148" s="258"/>
      <c r="S148" s="258"/>
      <c r="T148" s="258"/>
      <c r="U148" s="258"/>
      <c r="V148" s="258"/>
    </row>
    <row r="149" spans="1:22" hidden="1">
      <c r="A149" s="350">
        <v>43210</v>
      </c>
      <c r="B149" s="237" t="s">
        <v>7500</v>
      </c>
      <c r="C149" s="286">
        <v>0</v>
      </c>
      <c r="D149" s="299">
        <v>8.14</v>
      </c>
      <c r="E149" s="285">
        <v>10</v>
      </c>
      <c r="F149" s="226">
        <f t="shared" si="12"/>
        <v>27.450000000000017</v>
      </c>
      <c r="G149" s="324">
        <f t="shared" si="13"/>
        <v>0.81400000000000006</v>
      </c>
      <c r="H149" s="257"/>
      <c r="I149" s="258"/>
      <c r="J149" s="258"/>
      <c r="K149" s="258"/>
      <c r="L149" s="258"/>
      <c r="M149" s="258"/>
      <c r="N149" s="258"/>
      <c r="O149" s="257"/>
      <c r="P149" s="258"/>
      <c r="Q149" s="258"/>
      <c r="R149" s="258"/>
      <c r="S149" s="258"/>
      <c r="T149" s="258"/>
      <c r="U149" s="258"/>
      <c r="V149" s="325" t="s">
        <v>7591</v>
      </c>
    </row>
    <row r="150" spans="1:22" hidden="1">
      <c r="A150" s="350">
        <v>43217</v>
      </c>
      <c r="B150" s="237" t="s">
        <v>7500</v>
      </c>
      <c r="C150" s="286">
        <v>0</v>
      </c>
      <c r="D150" s="299">
        <v>4.8600000000000003</v>
      </c>
      <c r="E150" s="285">
        <v>10</v>
      </c>
      <c r="F150" s="226">
        <f t="shared" si="12"/>
        <v>22.310000000000016</v>
      </c>
      <c r="G150" s="324">
        <f t="shared" si="13"/>
        <v>0.48600000000000004</v>
      </c>
      <c r="H150" s="257"/>
      <c r="I150" s="258"/>
      <c r="J150" s="258"/>
      <c r="K150" s="258"/>
      <c r="L150" s="258"/>
      <c r="M150" s="258"/>
      <c r="N150" s="258"/>
      <c r="O150" s="257"/>
      <c r="P150" s="258"/>
      <c r="Q150" s="258"/>
      <c r="R150" s="258"/>
      <c r="S150" s="258"/>
      <c r="T150" s="258"/>
      <c r="U150" s="258"/>
      <c r="V150" s="325" t="s">
        <v>7590</v>
      </c>
    </row>
    <row r="151" spans="1:22" hidden="1">
      <c r="A151" s="350">
        <v>43224</v>
      </c>
      <c r="B151" s="237" t="s">
        <v>7500</v>
      </c>
      <c r="C151" s="286">
        <v>0</v>
      </c>
      <c r="D151" s="286">
        <v>0</v>
      </c>
      <c r="E151" s="285">
        <v>10</v>
      </c>
      <c r="F151" s="226">
        <f t="shared" si="12"/>
        <v>12.310000000000016</v>
      </c>
      <c r="G151" s="324">
        <f t="shared" si="13"/>
        <v>0</v>
      </c>
      <c r="H151" s="257"/>
      <c r="I151" s="258"/>
      <c r="J151" s="258"/>
      <c r="K151" s="258"/>
      <c r="L151" s="258"/>
      <c r="M151" s="258"/>
      <c r="N151" s="258"/>
      <c r="O151" s="257"/>
      <c r="P151" s="258"/>
      <c r="Q151" s="258"/>
      <c r="R151" s="258"/>
      <c r="S151" s="258"/>
      <c r="T151" s="258"/>
      <c r="U151" s="258"/>
      <c r="V151" s="258"/>
    </row>
    <row r="152" spans="1:22" hidden="1">
      <c r="A152" s="350">
        <v>43238</v>
      </c>
      <c r="B152" s="237" t="s">
        <v>7500</v>
      </c>
      <c r="C152" s="286">
        <v>0</v>
      </c>
      <c r="D152" s="299">
        <v>11.52</v>
      </c>
      <c r="E152" s="285">
        <v>10</v>
      </c>
      <c r="F152" s="226">
        <f t="shared" si="12"/>
        <v>13.830000000000016</v>
      </c>
      <c r="G152" s="324">
        <f t="shared" si="13"/>
        <v>1.1519999999999999</v>
      </c>
      <c r="H152" s="257"/>
      <c r="I152" s="258"/>
      <c r="J152" s="258"/>
      <c r="K152" s="258"/>
      <c r="L152" s="258"/>
      <c r="M152" s="258"/>
      <c r="N152" s="258"/>
      <c r="O152" s="257"/>
      <c r="P152" s="258"/>
      <c r="Q152" s="258"/>
      <c r="R152" s="258"/>
      <c r="S152" s="258"/>
      <c r="T152" s="258"/>
      <c r="U152" s="258"/>
      <c r="V152" s="325" t="s">
        <v>7591</v>
      </c>
    </row>
    <row r="153" spans="1:22" hidden="1">
      <c r="A153" s="350">
        <v>43252</v>
      </c>
      <c r="B153" s="237" t="s">
        <v>7500</v>
      </c>
      <c r="C153" s="286">
        <v>0</v>
      </c>
      <c r="D153" s="286">
        <v>0</v>
      </c>
      <c r="E153" s="285">
        <v>10</v>
      </c>
      <c r="F153" s="226">
        <f t="shared" si="12"/>
        <v>3.8300000000000161</v>
      </c>
      <c r="G153" s="324">
        <f t="shared" si="13"/>
        <v>0</v>
      </c>
      <c r="H153" s="257"/>
      <c r="I153" s="258"/>
      <c r="J153" s="258"/>
      <c r="K153" s="258"/>
      <c r="L153" s="258"/>
      <c r="M153" s="258"/>
      <c r="N153" s="258"/>
      <c r="O153" s="257"/>
      <c r="P153" s="258"/>
      <c r="Q153" s="258"/>
      <c r="R153" s="258"/>
      <c r="S153" s="258"/>
      <c r="T153" s="258"/>
      <c r="U153" s="258"/>
      <c r="V153" s="258"/>
    </row>
    <row r="154" spans="1:22" hidden="1">
      <c r="A154" s="350">
        <v>43349</v>
      </c>
      <c r="B154" s="237" t="s">
        <v>7500</v>
      </c>
      <c r="C154" s="286">
        <v>0</v>
      </c>
      <c r="D154" s="286">
        <v>0</v>
      </c>
      <c r="E154" s="285">
        <v>4</v>
      </c>
      <c r="F154" s="226">
        <f t="shared" si="12"/>
        <v>-0.16999999999998394</v>
      </c>
      <c r="G154" s="324">
        <f t="shared" si="13"/>
        <v>0</v>
      </c>
      <c r="H154" s="257"/>
      <c r="I154" s="258"/>
      <c r="J154" s="258"/>
      <c r="K154" s="258"/>
      <c r="L154" s="258"/>
      <c r="M154" s="258"/>
      <c r="N154" s="258"/>
      <c r="O154" s="257"/>
      <c r="P154" s="258"/>
      <c r="Q154" s="258"/>
      <c r="R154" s="258"/>
      <c r="S154" s="258"/>
      <c r="T154" s="258"/>
      <c r="U154" s="258"/>
      <c r="V154" s="258"/>
    </row>
    <row r="155" spans="1:22">
      <c r="A155" s="349">
        <v>43515</v>
      </c>
      <c r="B155" s="247"/>
      <c r="C155" s="323">
        <v>100</v>
      </c>
      <c r="D155" s="248">
        <v>0</v>
      </c>
      <c r="E155" s="248">
        <v>0</v>
      </c>
      <c r="F155" s="226">
        <f>C155</f>
        <v>100</v>
      </c>
      <c r="G155" s="327"/>
      <c r="H155" s="257"/>
      <c r="I155" s="258"/>
      <c r="J155" s="258"/>
      <c r="K155" s="258"/>
      <c r="L155" s="258"/>
      <c r="M155" s="258"/>
      <c r="N155" s="258"/>
      <c r="O155" s="257"/>
      <c r="P155" s="258"/>
      <c r="Q155" s="258"/>
      <c r="R155" s="258"/>
      <c r="S155" s="258"/>
      <c r="T155" s="258"/>
      <c r="U155" s="258"/>
      <c r="V155" s="258"/>
    </row>
    <row r="156" spans="1:22" hidden="1">
      <c r="A156" s="350">
        <v>43515</v>
      </c>
      <c r="B156" s="237" t="s">
        <v>7500</v>
      </c>
      <c r="C156" s="286">
        <v>0</v>
      </c>
      <c r="D156" s="286">
        <v>0</v>
      </c>
      <c r="E156" s="285">
        <v>10</v>
      </c>
      <c r="F156" s="226">
        <f>F155+C156+D156-E156</f>
        <v>90</v>
      </c>
      <c r="G156" s="324">
        <f t="shared" ref="G156:G166" si="14">D156/E156</f>
        <v>0</v>
      </c>
      <c r="H156" s="257"/>
      <c r="I156" s="258"/>
      <c r="J156" s="258"/>
      <c r="K156" s="258"/>
      <c r="L156" s="258"/>
      <c r="M156" s="258"/>
      <c r="N156" s="258"/>
      <c r="O156" s="257"/>
      <c r="P156" s="258"/>
      <c r="Q156" s="258"/>
      <c r="R156" s="258"/>
      <c r="S156" s="258"/>
      <c r="T156" s="258"/>
      <c r="U156" s="258"/>
      <c r="V156" s="258"/>
    </row>
    <row r="157" spans="1:22" hidden="1">
      <c r="A157" s="350">
        <v>43518</v>
      </c>
      <c r="B157" s="237" t="s">
        <v>7500</v>
      </c>
      <c r="C157" s="286">
        <v>0</v>
      </c>
      <c r="D157" s="286">
        <v>0</v>
      </c>
      <c r="E157" s="285">
        <v>10</v>
      </c>
      <c r="F157" s="226">
        <f>F156+C157+D157-E157</f>
        <v>80</v>
      </c>
      <c r="G157" s="324">
        <f t="shared" si="14"/>
        <v>0</v>
      </c>
      <c r="H157" s="257"/>
      <c r="I157" s="258"/>
      <c r="J157" s="258"/>
      <c r="K157" s="258"/>
      <c r="L157" s="258"/>
      <c r="M157" s="258"/>
      <c r="N157" s="258"/>
      <c r="O157" s="257"/>
      <c r="P157" s="258"/>
      <c r="Q157" s="258"/>
      <c r="R157" s="258"/>
      <c r="S157" s="258"/>
      <c r="T157" s="258"/>
      <c r="U157" s="258"/>
      <c r="V157" s="258"/>
    </row>
    <row r="158" spans="1:22" hidden="1">
      <c r="A158" s="350">
        <v>43524</v>
      </c>
      <c r="B158" s="237" t="s">
        <v>7499</v>
      </c>
      <c r="C158" s="286">
        <v>0</v>
      </c>
      <c r="D158" s="286">
        <v>0</v>
      </c>
      <c r="E158" s="285">
        <v>5</v>
      </c>
      <c r="F158" s="226">
        <f>F157+C158+D158-E158</f>
        <v>75</v>
      </c>
      <c r="G158" s="324">
        <f t="shared" si="14"/>
        <v>0</v>
      </c>
      <c r="H158" s="257"/>
      <c r="I158" s="258"/>
      <c r="J158" s="258"/>
      <c r="K158" s="258"/>
      <c r="L158" s="258"/>
      <c r="M158" s="258"/>
      <c r="N158" s="258"/>
      <c r="O158" s="257"/>
      <c r="P158" s="258"/>
      <c r="Q158" s="258"/>
      <c r="R158" s="258"/>
      <c r="S158" s="258"/>
      <c r="T158" s="258"/>
      <c r="U158" s="258"/>
      <c r="V158" s="258"/>
    </row>
    <row r="159" spans="1:22" hidden="1">
      <c r="A159" s="350">
        <v>43526</v>
      </c>
      <c r="B159" s="237" t="s">
        <v>7499</v>
      </c>
      <c r="C159" s="286">
        <v>0</v>
      </c>
      <c r="D159" s="286">
        <v>0</v>
      </c>
      <c r="E159" s="285">
        <v>5</v>
      </c>
      <c r="F159" s="226">
        <f t="shared" ref="F159:F164" si="15">F158+C159+D159-E159</f>
        <v>70</v>
      </c>
      <c r="G159" s="324">
        <f t="shared" si="14"/>
        <v>0</v>
      </c>
      <c r="H159" s="257"/>
      <c r="I159" s="258"/>
      <c r="J159" s="258"/>
      <c r="K159" s="258"/>
      <c r="L159" s="258"/>
      <c r="M159" s="258"/>
      <c r="N159" s="258"/>
      <c r="O159" s="257"/>
      <c r="P159" s="258"/>
      <c r="Q159" s="258"/>
      <c r="R159" s="258"/>
      <c r="S159" s="258"/>
      <c r="T159" s="258"/>
      <c r="U159" s="258"/>
      <c r="V159" s="258"/>
    </row>
    <row r="160" spans="1:22" hidden="1">
      <c r="A160" s="350">
        <v>43532</v>
      </c>
      <c r="B160" s="237" t="s">
        <v>7500</v>
      </c>
      <c r="C160" s="286">
        <v>0</v>
      </c>
      <c r="D160" s="286">
        <v>0</v>
      </c>
      <c r="E160" s="285">
        <v>10</v>
      </c>
      <c r="F160" s="226">
        <f t="shared" si="15"/>
        <v>60</v>
      </c>
      <c r="G160" s="324">
        <f t="shared" si="14"/>
        <v>0</v>
      </c>
      <c r="H160" s="257"/>
      <c r="I160" s="258"/>
      <c r="J160" s="258"/>
      <c r="K160" s="258"/>
      <c r="L160" s="258"/>
      <c r="M160" s="258"/>
      <c r="N160" s="258"/>
      <c r="O160" s="257"/>
      <c r="P160" s="258"/>
      <c r="Q160" s="258"/>
      <c r="R160" s="258"/>
      <c r="S160" s="258"/>
      <c r="T160" s="258"/>
      <c r="U160" s="258"/>
      <c r="V160" s="258"/>
    </row>
    <row r="161" spans="1:22" hidden="1">
      <c r="A161" s="350" t="s">
        <v>7594</v>
      </c>
      <c r="B161" s="237" t="s">
        <v>7499</v>
      </c>
      <c r="C161" s="286">
        <v>0</v>
      </c>
      <c r="D161" s="286">
        <v>0</v>
      </c>
      <c r="E161" s="285">
        <v>10</v>
      </c>
      <c r="F161" s="226">
        <f t="shared" si="15"/>
        <v>50</v>
      </c>
      <c r="G161" s="324">
        <f t="shared" si="14"/>
        <v>0</v>
      </c>
      <c r="H161" s="257"/>
      <c r="I161" s="258"/>
      <c r="J161" s="258"/>
      <c r="K161" s="258"/>
      <c r="L161" s="258"/>
      <c r="M161" s="258"/>
      <c r="N161" s="258"/>
      <c r="O161" s="257"/>
      <c r="P161" s="258"/>
      <c r="Q161" s="258"/>
      <c r="R161" s="258"/>
      <c r="S161" s="258"/>
      <c r="T161" s="258"/>
      <c r="U161" s="258"/>
      <c r="V161" s="258"/>
    </row>
    <row r="162" spans="1:22" hidden="1">
      <c r="A162" s="350" t="s">
        <v>7595</v>
      </c>
      <c r="B162" s="237" t="s">
        <v>7499</v>
      </c>
      <c r="C162" s="286">
        <v>0</v>
      </c>
      <c r="D162" s="286">
        <v>0</v>
      </c>
      <c r="E162" s="285">
        <v>10</v>
      </c>
      <c r="F162" s="226">
        <f t="shared" si="15"/>
        <v>40</v>
      </c>
      <c r="G162" s="324">
        <f t="shared" si="14"/>
        <v>0</v>
      </c>
      <c r="H162" s="257"/>
      <c r="I162" s="258"/>
      <c r="J162" s="258"/>
      <c r="K162" s="258"/>
      <c r="L162" s="258"/>
      <c r="M162" s="258"/>
      <c r="N162" s="258"/>
      <c r="O162" s="257"/>
      <c r="P162" s="258"/>
      <c r="Q162" s="258"/>
      <c r="R162" s="258"/>
      <c r="S162" s="258"/>
      <c r="T162" s="258"/>
      <c r="U162" s="258"/>
      <c r="V162" s="258"/>
    </row>
    <row r="163" spans="1:22" hidden="1">
      <c r="A163" s="350">
        <v>43553</v>
      </c>
      <c r="B163" s="237" t="s">
        <v>7500</v>
      </c>
      <c r="C163" s="286">
        <v>0</v>
      </c>
      <c r="D163" s="286">
        <v>0</v>
      </c>
      <c r="E163" s="285">
        <v>10</v>
      </c>
      <c r="F163" s="226">
        <f t="shared" si="15"/>
        <v>30</v>
      </c>
      <c r="G163" s="324">
        <f t="shared" si="14"/>
        <v>0</v>
      </c>
      <c r="H163" s="257"/>
      <c r="I163" s="258"/>
      <c r="J163" s="258"/>
      <c r="K163" s="258"/>
      <c r="L163" s="258"/>
      <c r="M163" s="258"/>
      <c r="N163" s="258"/>
      <c r="O163" s="257"/>
      <c r="P163" s="258"/>
      <c r="Q163" s="258"/>
      <c r="R163" s="258"/>
      <c r="S163" s="258"/>
      <c r="T163" s="258"/>
      <c r="U163" s="258"/>
      <c r="V163" s="258"/>
    </row>
    <row r="164" spans="1:22" hidden="1">
      <c r="A164" s="350" t="s">
        <v>7596</v>
      </c>
      <c r="B164" s="237" t="s">
        <v>7499</v>
      </c>
      <c r="C164" s="286">
        <v>0</v>
      </c>
      <c r="D164" s="329">
        <v>5</v>
      </c>
      <c r="E164" s="285">
        <v>10</v>
      </c>
      <c r="F164" s="226">
        <f t="shared" si="15"/>
        <v>25</v>
      </c>
      <c r="G164" s="324">
        <f t="shared" si="14"/>
        <v>0.5</v>
      </c>
      <c r="H164" s="257"/>
      <c r="I164" s="258"/>
      <c r="J164" s="258"/>
      <c r="K164" s="258"/>
      <c r="L164" s="258"/>
      <c r="M164" s="258"/>
      <c r="N164" s="258"/>
      <c r="O164" s="257"/>
      <c r="P164" s="258"/>
      <c r="Q164" s="258"/>
      <c r="R164" s="258"/>
      <c r="S164" s="258"/>
      <c r="T164" s="258"/>
      <c r="U164" s="258"/>
      <c r="V164" s="258"/>
    </row>
    <row r="165" spans="1:22" hidden="1">
      <c r="A165" s="350" t="s">
        <v>7597</v>
      </c>
      <c r="B165" s="237" t="s">
        <v>7499</v>
      </c>
      <c r="C165" s="286">
        <v>0</v>
      </c>
      <c r="D165" s="286">
        <v>0</v>
      </c>
      <c r="E165" s="285">
        <v>10</v>
      </c>
      <c r="F165" s="226">
        <f t="shared" ref="F165:F208" si="16">F164+C165+D165-E165</f>
        <v>15</v>
      </c>
      <c r="G165" s="324">
        <f t="shared" si="14"/>
        <v>0</v>
      </c>
      <c r="H165" s="257"/>
      <c r="I165" s="258"/>
      <c r="J165" s="258"/>
      <c r="K165" s="258"/>
      <c r="L165" s="258"/>
      <c r="M165" s="258"/>
      <c r="N165" s="258"/>
      <c r="O165" s="257"/>
      <c r="P165" s="258"/>
      <c r="Q165" s="258"/>
      <c r="R165" s="258"/>
      <c r="S165" s="258"/>
      <c r="T165" s="258"/>
      <c r="U165" s="258"/>
      <c r="V165" s="258"/>
    </row>
    <row r="166" spans="1:22" hidden="1">
      <c r="A166" s="350" t="s">
        <v>7598</v>
      </c>
      <c r="B166" s="237" t="s">
        <v>7499</v>
      </c>
      <c r="C166" s="286">
        <v>0</v>
      </c>
      <c r="D166" s="286">
        <v>0</v>
      </c>
      <c r="E166" s="285">
        <v>10</v>
      </c>
      <c r="F166" s="226">
        <f t="shared" si="16"/>
        <v>5</v>
      </c>
      <c r="G166" s="324">
        <f t="shared" si="14"/>
        <v>0</v>
      </c>
      <c r="H166" s="257"/>
      <c r="I166" s="258"/>
      <c r="J166" s="258"/>
      <c r="K166" s="258"/>
      <c r="L166" s="258"/>
      <c r="M166" s="258"/>
      <c r="N166" s="258"/>
      <c r="O166" s="257"/>
      <c r="P166" s="258"/>
      <c r="Q166" s="258"/>
      <c r="R166" s="258"/>
      <c r="S166" s="258"/>
      <c r="T166" s="258"/>
      <c r="U166" s="258"/>
      <c r="V166" s="258"/>
    </row>
    <row r="167" spans="1:22">
      <c r="A167" s="349">
        <v>43587</v>
      </c>
      <c r="B167" s="247"/>
      <c r="C167" s="323">
        <v>100</v>
      </c>
      <c r="D167" s="248">
        <v>0</v>
      </c>
      <c r="E167" s="248">
        <v>0</v>
      </c>
      <c r="F167" s="226">
        <f t="shared" si="16"/>
        <v>105</v>
      </c>
      <c r="G167" s="327"/>
      <c r="H167" s="257"/>
      <c r="I167" s="258"/>
      <c r="J167" s="258"/>
      <c r="K167" s="258"/>
      <c r="L167" s="258"/>
      <c r="M167" s="258"/>
      <c r="N167" s="258"/>
      <c r="O167" s="257"/>
      <c r="P167" s="258"/>
      <c r="Q167" s="258"/>
      <c r="R167" s="258"/>
      <c r="S167" s="258"/>
      <c r="T167" s="258"/>
      <c r="U167" s="258"/>
      <c r="V167" s="258"/>
    </row>
    <row r="168" spans="1:22" hidden="1">
      <c r="A168" s="350" t="s">
        <v>7599</v>
      </c>
      <c r="B168" s="237" t="s">
        <v>7499</v>
      </c>
      <c r="C168" s="286">
        <v>0</v>
      </c>
      <c r="D168" s="328">
        <v>5</v>
      </c>
      <c r="E168" s="285">
        <v>10</v>
      </c>
      <c r="F168" s="226">
        <f t="shared" si="16"/>
        <v>100</v>
      </c>
      <c r="G168" s="324">
        <f t="shared" ref="G168:G182" si="17">D168/E168</f>
        <v>0.5</v>
      </c>
      <c r="H168" s="257"/>
      <c r="I168" s="258"/>
      <c r="J168" s="258"/>
      <c r="K168" s="258"/>
      <c r="L168" s="258"/>
      <c r="M168" s="258"/>
      <c r="N168" s="258"/>
      <c r="O168" s="257"/>
      <c r="P168" s="258"/>
      <c r="Q168" s="258"/>
      <c r="R168" s="258"/>
      <c r="S168" s="258"/>
      <c r="T168" s="258"/>
      <c r="U168" s="258"/>
      <c r="V168" s="258"/>
    </row>
    <row r="169" spans="1:22" hidden="1">
      <c r="A169" s="350">
        <v>43596</v>
      </c>
      <c r="B169" s="237" t="s">
        <v>7499</v>
      </c>
      <c r="C169" s="286">
        <v>0</v>
      </c>
      <c r="D169" s="286">
        <v>0</v>
      </c>
      <c r="E169" s="285">
        <v>5</v>
      </c>
      <c r="F169" s="226">
        <f t="shared" si="16"/>
        <v>95</v>
      </c>
      <c r="G169" s="324">
        <f t="shared" si="17"/>
        <v>0</v>
      </c>
      <c r="H169" s="257"/>
      <c r="I169" s="258"/>
      <c r="J169" s="258"/>
      <c r="K169" s="258"/>
      <c r="L169" s="258"/>
      <c r="M169" s="258"/>
      <c r="N169" s="258"/>
      <c r="O169" s="257"/>
      <c r="P169" s="258"/>
      <c r="Q169" s="258"/>
      <c r="R169" s="258"/>
      <c r="S169" s="258"/>
      <c r="T169" s="258"/>
      <c r="U169" s="258"/>
      <c r="V169" s="258"/>
    </row>
    <row r="170" spans="1:22" hidden="1">
      <c r="A170" s="350">
        <v>43602</v>
      </c>
      <c r="B170" s="237" t="s">
        <v>7500</v>
      </c>
      <c r="C170" s="286">
        <v>0</v>
      </c>
      <c r="D170" s="329">
        <v>8.32</v>
      </c>
      <c r="E170" s="285">
        <v>10</v>
      </c>
      <c r="F170" s="226">
        <f t="shared" si="16"/>
        <v>93.32</v>
      </c>
      <c r="G170" s="324">
        <f t="shared" si="17"/>
        <v>0.83200000000000007</v>
      </c>
      <c r="H170" s="257"/>
      <c r="I170" s="258"/>
      <c r="J170" s="258"/>
      <c r="K170" s="258"/>
      <c r="L170" s="258"/>
      <c r="M170" s="258"/>
      <c r="N170" s="258"/>
      <c r="O170" s="257"/>
      <c r="P170" s="258"/>
      <c r="Q170" s="258"/>
      <c r="R170" s="258"/>
      <c r="S170" s="258"/>
      <c r="T170" s="258"/>
      <c r="U170" s="258"/>
      <c r="V170" s="258"/>
    </row>
    <row r="171" spans="1:22" hidden="1">
      <c r="A171" s="350">
        <v>43609</v>
      </c>
      <c r="B171" s="237" t="s">
        <v>7500</v>
      </c>
      <c r="C171" s="286">
        <v>0</v>
      </c>
      <c r="D171" s="329">
        <v>11.46</v>
      </c>
      <c r="E171" s="285">
        <v>10</v>
      </c>
      <c r="F171" s="226">
        <f t="shared" si="16"/>
        <v>94.78</v>
      </c>
      <c r="G171" s="324">
        <f t="shared" si="17"/>
        <v>1.1460000000000001</v>
      </c>
      <c r="H171" s="257"/>
      <c r="I171" s="258"/>
      <c r="J171" s="258"/>
      <c r="K171" s="258"/>
      <c r="L171" s="258"/>
      <c r="M171" s="258"/>
      <c r="N171" s="258"/>
      <c r="O171" s="257"/>
      <c r="P171" s="258"/>
      <c r="Q171" s="258"/>
      <c r="R171" s="258"/>
      <c r="S171" s="258"/>
      <c r="T171" s="258"/>
      <c r="U171" s="258"/>
      <c r="V171" s="258"/>
    </row>
    <row r="172" spans="1:22" hidden="1">
      <c r="A172" s="350" t="s">
        <v>7600</v>
      </c>
      <c r="B172" s="237" t="s">
        <v>7499</v>
      </c>
      <c r="C172" s="286">
        <v>0</v>
      </c>
      <c r="D172" s="286">
        <v>0</v>
      </c>
      <c r="E172" s="285">
        <v>10</v>
      </c>
      <c r="F172" s="226">
        <f t="shared" si="16"/>
        <v>84.78</v>
      </c>
      <c r="G172" s="324">
        <f t="shared" si="17"/>
        <v>0</v>
      </c>
      <c r="H172" s="257"/>
      <c r="I172" s="258"/>
      <c r="J172" s="258"/>
      <c r="K172" s="258"/>
      <c r="L172" s="258"/>
      <c r="M172" s="258"/>
      <c r="N172" s="258"/>
      <c r="O172" s="257"/>
      <c r="P172" s="258"/>
      <c r="Q172" s="258"/>
      <c r="R172" s="258"/>
      <c r="S172" s="258"/>
      <c r="T172" s="258"/>
      <c r="U172" s="258"/>
      <c r="V172" s="258"/>
    </row>
    <row r="173" spans="1:22" hidden="1">
      <c r="A173" s="350" t="s">
        <v>7602</v>
      </c>
      <c r="B173" s="237" t="s">
        <v>7499</v>
      </c>
      <c r="C173" s="286">
        <v>0</v>
      </c>
      <c r="D173" s="286">
        <v>0</v>
      </c>
      <c r="E173" s="285">
        <v>10</v>
      </c>
      <c r="F173" s="226">
        <f t="shared" si="16"/>
        <v>74.78</v>
      </c>
      <c r="G173" s="324">
        <f t="shared" si="17"/>
        <v>0</v>
      </c>
      <c r="H173" s="257"/>
      <c r="I173" s="258"/>
      <c r="J173" s="258"/>
      <c r="K173" s="258"/>
      <c r="L173" s="258"/>
      <c r="M173" s="258"/>
      <c r="N173" s="258"/>
      <c r="O173" s="257"/>
      <c r="P173" s="258"/>
      <c r="Q173" s="258"/>
      <c r="R173" s="258"/>
      <c r="S173" s="258"/>
      <c r="T173" s="258"/>
      <c r="U173" s="258"/>
      <c r="V173" s="258"/>
    </row>
    <row r="174" spans="1:22" hidden="1">
      <c r="A174" s="350" t="s">
        <v>7601</v>
      </c>
      <c r="B174" s="237" t="s">
        <v>7499</v>
      </c>
      <c r="C174" s="286">
        <v>0</v>
      </c>
      <c r="D174" s="329">
        <v>5</v>
      </c>
      <c r="E174" s="285">
        <v>10</v>
      </c>
      <c r="F174" s="226">
        <f t="shared" si="16"/>
        <v>69.78</v>
      </c>
      <c r="G174" s="324">
        <f t="shared" si="17"/>
        <v>0.5</v>
      </c>
      <c r="H174" s="257"/>
      <c r="I174" s="258"/>
      <c r="J174" s="258"/>
      <c r="K174" s="258"/>
      <c r="L174" s="258"/>
      <c r="M174" s="258"/>
      <c r="N174" s="258"/>
      <c r="O174" s="257"/>
      <c r="P174" s="258"/>
      <c r="Q174" s="258"/>
      <c r="R174" s="258"/>
      <c r="S174" s="258"/>
      <c r="T174" s="258"/>
      <c r="U174" s="258"/>
      <c r="V174" s="258"/>
    </row>
    <row r="175" spans="1:22" hidden="1">
      <c r="A175" s="350">
        <v>43638</v>
      </c>
      <c r="B175" s="237" t="s">
        <v>7499</v>
      </c>
      <c r="C175" s="286">
        <v>0</v>
      </c>
      <c r="D175" s="286">
        <v>0</v>
      </c>
      <c r="E175" s="285">
        <v>5</v>
      </c>
      <c r="F175" s="226">
        <f t="shared" si="16"/>
        <v>64.78</v>
      </c>
      <c r="G175" s="324">
        <f t="shared" si="17"/>
        <v>0</v>
      </c>
      <c r="H175" s="257"/>
      <c r="I175" s="258"/>
      <c r="J175" s="258"/>
      <c r="K175" s="258"/>
      <c r="L175" s="258"/>
      <c r="M175" s="258"/>
      <c r="N175" s="258"/>
      <c r="O175" s="257"/>
      <c r="P175" s="258"/>
      <c r="Q175" s="258"/>
      <c r="R175" s="258"/>
      <c r="S175" s="258"/>
      <c r="T175" s="258"/>
      <c r="U175" s="258"/>
      <c r="V175" s="258"/>
    </row>
    <row r="176" spans="1:22" hidden="1">
      <c r="A176" s="350" t="s">
        <v>7604</v>
      </c>
      <c r="B176" s="237" t="s">
        <v>7499</v>
      </c>
      <c r="C176" s="286">
        <v>0</v>
      </c>
      <c r="D176" s="286">
        <v>0</v>
      </c>
      <c r="E176" s="285">
        <v>10</v>
      </c>
      <c r="F176" s="226">
        <f t="shared" si="16"/>
        <v>54.78</v>
      </c>
      <c r="G176" s="324">
        <f t="shared" si="17"/>
        <v>0</v>
      </c>
      <c r="H176" s="257"/>
      <c r="I176" s="258"/>
      <c r="J176" s="258"/>
      <c r="K176" s="258"/>
      <c r="L176" s="258"/>
      <c r="M176" s="258"/>
      <c r="N176" s="258"/>
      <c r="O176" s="257"/>
      <c r="P176" s="258"/>
      <c r="Q176" s="258"/>
      <c r="R176" s="258"/>
      <c r="S176" s="258"/>
      <c r="T176" s="258"/>
      <c r="U176" s="258"/>
      <c r="V176" s="258"/>
    </row>
    <row r="177" spans="1:22" hidden="1">
      <c r="A177" s="350" t="s">
        <v>7603</v>
      </c>
      <c r="B177" s="237" t="s">
        <v>7499</v>
      </c>
      <c r="C177" s="286">
        <v>0</v>
      </c>
      <c r="D177" s="329">
        <v>5</v>
      </c>
      <c r="E177" s="285">
        <v>10</v>
      </c>
      <c r="F177" s="226">
        <f t="shared" si="16"/>
        <v>49.78</v>
      </c>
      <c r="G177" s="324">
        <f t="shared" si="17"/>
        <v>0.5</v>
      </c>
      <c r="H177" s="257"/>
      <c r="I177" s="258"/>
      <c r="J177" s="258"/>
      <c r="K177" s="258"/>
      <c r="L177" s="258"/>
      <c r="M177" s="258"/>
      <c r="N177" s="258"/>
      <c r="O177" s="257"/>
      <c r="P177" s="258"/>
      <c r="Q177" s="258"/>
      <c r="R177" s="258"/>
      <c r="S177" s="258"/>
      <c r="T177" s="258"/>
      <c r="U177" s="258"/>
      <c r="V177" s="258"/>
    </row>
    <row r="178" spans="1:22" hidden="1">
      <c r="A178" s="350">
        <v>43658</v>
      </c>
      <c r="B178" s="237" t="s">
        <v>7500</v>
      </c>
      <c r="C178" s="286">
        <v>0</v>
      </c>
      <c r="D178" s="286">
        <v>0</v>
      </c>
      <c r="E178" s="285">
        <v>10</v>
      </c>
      <c r="F178" s="226">
        <f t="shared" si="16"/>
        <v>39.78</v>
      </c>
      <c r="G178" s="324">
        <f t="shared" si="17"/>
        <v>0</v>
      </c>
      <c r="H178" s="257"/>
      <c r="I178" s="258"/>
      <c r="J178" s="258"/>
      <c r="K178" s="258"/>
      <c r="L178" s="258"/>
      <c r="M178" s="258"/>
      <c r="N178" s="258"/>
      <c r="O178" s="257"/>
      <c r="P178" s="258"/>
      <c r="Q178" s="258"/>
      <c r="R178" s="258"/>
      <c r="S178" s="258"/>
      <c r="T178" s="258"/>
      <c r="U178" s="258"/>
      <c r="V178" s="258"/>
    </row>
    <row r="179" spans="1:22" hidden="1">
      <c r="A179" s="350">
        <v>43665</v>
      </c>
      <c r="B179" s="237" t="s">
        <v>7500</v>
      </c>
      <c r="C179" s="286">
        <v>0</v>
      </c>
      <c r="D179" s="329">
        <v>4.0599999999999996</v>
      </c>
      <c r="E179" s="285">
        <v>10</v>
      </c>
      <c r="F179" s="226">
        <f t="shared" si="16"/>
        <v>33.840000000000003</v>
      </c>
      <c r="G179" s="324">
        <f t="shared" si="17"/>
        <v>0.40599999999999997</v>
      </c>
      <c r="H179" s="257"/>
      <c r="I179" s="258"/>
      <c r="J179" s="258"/>
      <c r="K179" s="258"/>
      <c r="L179" s="258"/>
      <c r="M179" s="258"/>
      <c r="N179" s="258"/>
      <c r="O179" s="257"/>
      <c r="P179" s="258"/>
      <c r="Q179" s="258"/>
      <c r="R179" s="258"/>
      <c r="S179" s="258"/>
      <c r="T179" s="258"/>
      <c r="U179" s="258"/>
      <c r="V179" s="258"/>
    </row>
    <row r="180" spans="1:22" hidden="1">
      <c r="A180" s="350" t="s">
        <v>7605</v>
      </c>
      <c r="B180" s="237" t="s">
        <v>7499</v>
      </c>
      <c r="C180" s="286">
        <v>0</v>
      </c>
      <c r="D180" s="329">
        <v>5</v>
      </c>
      <c r="E180" s="285">
        <v>10</v>
      </c>
      <c r="F180" s="226">
        <f t="shared" si="16"/>
        <v>28.840000000000003</v>
      </c>
      <c r="G180" s="324">
        <f t="shared" si="17"/>
        <v>0.5</v>
      </c>
      <c r="H180" s="257"/>
      <c r="I180" s="258"/>
      <c r="J180" s="258"/>
      <c r="K180" s="258"/>
      <c r="L180" s="258"/>
      <c r="M180" s="258"/>
      <c r="N180" s="258"/>
      <c r="O180" s="257"/>
      <c r="P180" s="258"/>
      <c r="Q180" s="258"/>
      <c r="R180" s="258"/>
      <c r="S180" s="258"/>
      <c r="T180" s="258"/>
      <c r="U180" s="258"/>
      <c r="V180" s="258"/>
    </row>
    <row r="181" spans="1:22" hidden="1">
      <c r="A181" s="350">
        <v>43679</v>
      </c>
      <c r="B181" s="237" t="s">
        <v>7500</v>
      </c>
      <c r="C181" s="286">
        <v>0</v>
      </c>
      <c r="D181" s="286">
        <v>0</v>
      </c>
      <c r="E181" s="285">
        <v>10</v>
      </c>
      <c r="F181" s="226">
        <f t="shared" si="16"/>
        <v>18.840000000000003</v>
      </c>
      <c r="G181" s="324">
        <f t="shared" si="17"/>
        <v>0</v>
      </c>
      <c r="H181" s="257"/>
      <c r="I181" s="258"/>
      <c r="J181" s="258"/>
      <c r="K181" s="258"/>
      <c r="L181" s="258"/>
      <c r="M181" s="258"/>
      <c r="N181" s="258"/>
      <c r="O181" s="257"/>
      <c r="P181" s="258"/>
      <c r="Q181" s="258"/>
      <c r="R181" s="258"/>
      <c r="S181" s="258"/>
      <c r="T181" s="258"/>
      <c r="U181" s="258"/>
      <c r="V181" s="258"/>
    </row>
    <row r="182" spans="1:22" hidden="1">
      <c r="A182" s="350" t="s">
        <v>7606</v>
      </c>
      <c r="B182" s="237" t="s">
        <v>7499</v>
      </c>
      <c r="C182" s="286">
        <v>0</v>
      </c>
      <c r="D182" s="286">
        <v>0</v>
      </c>
      <c r="E182" s="285">
        <v>10</v>
      </c>
      <c r="F182" s="226">
        <f t="shared" si="16"/>
        <v>8.8400000000000034</v>
      </c>
      <c r="G182" s="324">
        <f t="shared" si="17"/>
        <v>0</v>
      </c>
      <c r="H182" s="257"/>
      <c r="I182" s="258"/>
      <c r="J182" s="258"/>
      <c r="K182" s="258"/>
      <c r="L182" s="258"/>
      <c r="M182" s="258"/>
      <c r="N182" s="258"/>
      <c r="O182" s="257"/>
      <c r="P182" s="258"/>
      <c r="Q182" s="258"/>
      <c r="R182" s="258"/>
      <c r="S182" s="258"/>
      <c r="T182" s="258"/>
      <c r="U182" s="258"/>
      <c r="V182" s="258"/>
    </row>
    <row r="183" spans="1:22">
      <c r="A183" s="349">
        <v>43692</v>
      </c>
      <c r="B183" s="247"/>
      <c r="C183" s="323">
        <v>100</v>
      </c>
      <c r="D183" s="248">
        <v>0</v>
      </c>
      <c r="E183" s="248">
        <v>0</v>
      </c>
      <c r="F183" s="226">
        <f t="shared" si="16"/>
        <v>108.84</v>
      </c>
      <c r="G183" s="327"/>
      <c r="H183" s="257"/>
      <c r="I183" s="258"/>
      <c r="J183" s="258"/>
      <c r="K183" s="258"/>
      <c r="L183" s="258"/>
      <c r="M183" s="258"/>
      <c r="N183" s="258"/>
      <c r="O183" s="257"/>
      <c r="P183" s="258"/>
      <c r="Q183" s="258"/>
      <c r="R183" s="258"/>
      <c r="S183" s="258"/>
      <c r="T183" s="258"/>
      <c r="U183" s="258"/>
      <c r="V183" s="258"/>
    </row>
    <row r="184" spans="1:22" hidden="1">
      <c r="A184" s="350">
        <v>43693</v>
      </c>
      <c r="B184" s="237" t="s">
        <v>7500</v>
      </c>
      <c r="C184" s="286">
        <v>0</v>
      </c>
      <c r="D184" s="286">
        <v>0</v>
      </c>
      <c r="E184" s="285">
        <v>10</v>
      </c>
      <c r="F184" s="226">
        <f t="shared" si="16"/>
        <v>98.84</v>
      </c>
      <c r="G184" s="324">
        <f t="shared" ref="G184:G195" si="18">D184/E184</f>
        <v>0</v>
      </c>
      <c r="H184" s="257"/>
      <c r="I184" s="258"/>
      <c r="J184" s="258"/>
      <c r="K184" s="258"/>
      <c r="L184" s="258"/>
      <c r="M184" s="258"/>
      <c r="N184" s="258"/>
      <c r="O184" s="257"/>
      <c r="P184" s="258"/>
      <c r="Q184" s="258"/>
      <c r="R184" s="258"/>
      <c r="S184" s="258"/>
      <c r="T184" s="258"/>
      <c r="U184" s="258"/>
      <c r="V184" s="258"/>
    </row>
    <row r="185" spans="1:22" hidden="1">
      <c r="A185" s="350">
        <v>43700</v>
      </c>
      <c r="B185" s="237" t="s">
        <v>7500</v>
      </c>
      <c r="C185" s="286">
        <v>0</v>
      </c>
      <c r="D185" s="286">
        <v>0</v>
      </c>
      <c r="E185" s="285">
        <v>12.5</v>
      </c>
      <c r="F185" s="226">
        <f t="shared" si="16"/>
        <v>86.34</v>
      </c>
      <c r="G185" s="324">
        <f t="shared" si="18"/>
        <v>0</v>
      </c>
      <c r="H185" s="257"/>
      <c r="I185" s="258"/>
      <c r="J185" s="258"/>
      <c r="K185" s="258"/>
      <c r="L185" s="258"/>
      <c r="M185" s="258"/>
      <c r="N185" s="258"/>
      <c r="O185" s="257"/>
      <c r="P185" s="258"/>
      <c r="Q185" s="258"/>
      <c r="R185" s="258"/>
      <c r="S185" s="258"/>
      <c r="T185" s="258"/>
      <c r="U185" s="258"/>
      <c r="V185" s="258"/>
    </row>
    <row r="186" spans="1:22" hidden="1">
      <c r="A186" s="350">
        <v>43707</v>
      </c>
      <c r="B186" s="237" t="s">
        <v>7500</v>
      </c>
      <c r="C186" s="286">
        <v>0</v>
      </c>
      <c r="D186" s="286">
        <v>0</v>
      </c>
      <c r="E186" s="285">
        <v>12.5</v>
      </c>
      <c r="F186" s="226">
        <f t="shared" si="16"/>
        <v>73.84</v>
      </c>
      <c r="G186" s="324">
        <f t="shared" si="18"/>
        <v>0</v>
      </c>
      <c r="H186" s="257"/>
      <c r="I186" s="258"/>
      <c r="J186" s="258"/>
      <c r="K186" s="258"/>
      <c r="L186" s="258"/>
      <c r="M186" s="258"/>
      <c r="N186" s="258"/>
      <c r="O186" s="257"/>
      <c r="P186" s="258"/>
      <c r="Q186" s="258"/>
      <c r="R186" s="258"/>
      <c r="S186" s="258"/>
      <c r="T186" s="258"/>
      <c r="U186" s="258"/>
      <c r="V186" s="258"/>
    </row>
    <row r="187" spans="1:22" hidden="1">
      <c r="A187" s="350">
        <v>43714</v>
      </c>
      <c r="B187" s="237" t="s">
        <v>7500</v>
      </c>
      <c r="C187" s="286">
        <v>0</v>
      </c>
      <c r="D187" s="286">
        <v>0</v>
      </c>
      <c r="E187" s="285">
        <v>12.5</v>
      </c>
      <c r="F187" s="226">
        <f t="shared" si="16"/>
        <v>61.34</v>
      </c>
      <c r="G187" s="324">
        <f t="shared" si="18"/>
        <v>0</v>
      </c>
      <c r="H187" s="257"/>
      <c r="I187" s="258"/>
      <c r="J187" s="258"/>
      <c r="K187" s="258"/>
      <c r="L187" s="258"/>
      <c r="M187" s="258"/>
      <c r="N187" s="258"/>
      <c r="O187" s="257"/>
      <c r="P187" s="258"/>
      <c r="Q187" s="258"/>
      <c r="R187" s="258"/>
      <c r="S187" s="258"/>
      <c r="T187" s="258"/>
      <c r="U187" s="258"/>
      <c r="V187" s="258"/>
    </row>
    <row r="188" spans="1:22" hidden="1">
      <c r="A188" s="350">
        <v>43725</v>
      </c>
      <c r="B188" s="237" t="s">
        <v>7500</v>
      </c>
      <c r="C188" s="286">
        <v>0</v>
      </c>
      <c r="D188" s="286">
        <v>0</v>
      </c>
      <c r="E188" s="285">
        <v>10</v>
      </c>
      <c r="F188" s="226">
        <f t="shared" si="16"/>
        <v>51.34</v>
      </c>
      <c r="G188" s="324">
        <f t="shared" si="18"/>
        <v>0</v>
      </c>
      <c r="H188" s="257"/>
      <c r="I188" s="258"/>
      <c r="J188" s="258"/>
      <c r="K188" s="258"/>
      <c r="L188" s="258"/>
      <c r="M188" s="258"/>
      <c r="N188" s="258"/>
      <c r="O188" s="257"/>
      <c r="P188" s="258"/>
      <c r="Q188" s="258"/>
      <c r="R188" s="258"/>
      <c r="S188" s="258"/>
      <c r="T188" s="258"/>
      <c r="U188" s="258"/>
      <c r="V188" s="258"/>
    </row>
    <row r="189" spans="1:22" hidden="1">
      <c r="A189" s="350">
        <v>43728</v>
      </c>
      <c r="B189" s="237" t="s">
        <v>7500</v>
      </c>
      <c r="C189" s="286">
        <v>0</v>
      </c>
      <c r="D189" s="286">
        <v>0</v>
      </c>
      <c r="E189" s="285">
        <v>12.5</v>
      </c>
      <c r="F189" s="226">
        <f t="shared" si="16"/>
        <v>38.840000000000003</v>
      </c>
      <c r="G189" s="324">
        <f t="shared" si="18"/>
        <v>0</v>
      </c>
      <c r="H189" s="257"/>
      <c r="I189" s="258"/>
      <c r="J189" s="258"/>
      <c r="K189" s="258"/>
      <c r="L189" s="258"/>
      <c r="M189" s="258"/>
      <c r="N189" s="258"/>
      <c r="O189" s="257"/>
      <c r="P189" s="258"/>
      <c r="Q189" s="258"/>
      <c r="R189" s="258"/>
      <c r="S189" s="258"/>
      <c r="T189" s="258"/>
      <c r="U189" s="258"/>
      <c r="V189" s="258"/>
    </row>
    <row r="190" spans="1:22" hidden="1">
      <c r="A190" s="350">
        <v>43732</v>
      </c>
      <c r="B190" s="237" t="s">
        <v>7500</v>
      </c>
      <c r="C190" s="286">
        <v>0</v>
      </c>
      <c r="D190" s="329">
        <v>13.87</v>
      </c>
      <c r="E190" s="285">
        <v>12.5</v>
      </c>
      <c r="F190" s="226">
        <f t="shared" si="16"/>
        <v>40.21</v>
      </c>
      <c r="G190" s="324">
        <f t="shared" si="18"/>
        <v>1.1095999999999999</v>
      </c>
      <c r="H190" s="257"/>
      <c r="I190" s="258"/>
      <c r="J190" s="258"/>
      <c r="K190" s="258"/>
      <c r="L190" s="258"/>
      <c r="M190" s="258"/>
      <c r="N190" s="258"/>
      <c r="O190" s="257"/>
      <c r="P190" s="258"/>
      <c r="Q190" s="258"/>
      <c r="R190" s="258"/>
      <c r="S190" s="258"/>
      <c r="T190" s="258"/>
      <c r="U190" s="258"/>
      <c r="V190" s="258"/>
    </row>
    <row r="191" spans="1:22" hidden="1">
      <c r="A191" s="350">
        <v>43735</v>
      </c>
      <c r="B191" s="237" t="s">
        <v>7500</v>
      </c>
      <c r="C191" s="286">
        <v>0</v>
      </c>
      <c r="D191" s="329">
        <v>10.199999999999999</v>
      </c>
      <c r="E191" s="285">
        <v>12.5</v>
      </c>
      <c r="F191" s="226">
        <f t="shared" si="16"/>
        <v>37.909999999999997</v>
      </c>
      <c r="G191" s="324">
        <f t="shared" si="18"/>
        <v>0.81599999999999995</v>
      </c>
      <c r="H191" s="257"/>
      <c r="I191" s="258"/>
      <c r="J191" s="258"/>
      <c r="K191" s="258"/>
      <c r="L191" s="258"/>
      <c r="M191" s="258"/>
      <c r="N191" s="258"/>
      <c r="O191" s="257"/>
      <c r="P191" s="258"/>
      <c r="Q191" s="258"/>
      <c r="R191" s="258"/>
      <c r="S191" s="258"/>
      <c r="T191" s="258"/>
      <c r="U191" s="258"/>
      <c r="V191" s="258"/>
    </row>
    <row r="192" spans="1:22" hidden="1">
      <c r="A192" s="350">
        <v>43739</v>
      </c>
      <c r="B192" s="237" t="s">
        <v>7500</v>
      </c>
      <c r="C192" s="286">
        <v>0</v>
      </c>
      <c r="D192" s="329">
        <v>4.59</v>
      </c>
      <c r="E192" s="285">
        <v>12.5</v>
      </c>
      <c r="F192" s="226">
        <f t="shared" si="16"/>
        <v>30</v>
      </c>
      <c r="G192" s="324">
        <f t="shared" si="18"/>
        <v>0.36719999999999997</v>
      </c>
      <c r="H192" s="257"/>
      <c r="I192" s="258"/>
      <c r="J192" s="258"/>
      <c r="K192" s="258"/>
      <c r="L192" s="258"/>
      <c r="M192" s="258"/>
      <c r="N192" s="258"/>
      <c r="O192" s="257"/>
      <c r="P192" s="258"/>
      <c r="Q192" s="258"/>
      <c r="R192" s="258"/>
      <c r="S192" s="258"/>
      <c r="T192" s="258"/>
      <c r="U192" s="258"/>
      <c r="V192" s="258"/>
    </row>
    <row r="193" spans="1:22" hidden="1">
      <c r="A193" s="350">
        <v>43742</v>
      </c>
      <c r="B193" s="237" t="s">
        <v>7500</v>
      </c>
      <c r="C193" s="286">
        <v>0</v>
      </c>
      <c r="D193" s="286">
        <v>0</v>
      </c>
      <c r="E193" s="285">
        <v>12.5</v>
      </c>
      <c r="F193" s="226">
        <f t="shared" si="16"/>
        <v>17.5</v>
      </c>
      <c r="G193" s="324">
        <f t="shared" si="18"/>
        <v>0</v>
      </c>
      <c r="H193" s="257"/>
      <c r="I193" s="258"/>
      <c r="J193" s="258"/>
      <c r="K193" s="258"/>
      <c r="L193" s="258"/>
      <c r="M193" s="258"/>
      <c r="N193" s="258"/>
      <c r="O193" s="257"/>
      <c r="P193" s="258"/>
      <c r="Q193" s="258"/>
      <c r="R193" s="258"/>
      <c r="S193" s="258"/>
      <c r="T193" s="258"/>
      <c r="U193" s="258"/>
      <c r="V193" s="258"/>
    </row>
    <row r="194" spans="1:22" hidden="1">
      <c r="A194" s="350">
        <v>43746</v>
      </c>
      <c r="B194" s="237" t="s">
        <v>7500</v>
      </c>
      <c r="C194" s="286">
        <v>0</v>
      </c>
      <c r="D194" s="286">
        <v>0</v>
      </c>
      <c r="E194" s="285">
        <v>12.5</v>
      </c>
      <c r="F194" s="226">
        <f t="shared" si="16"/>
        <v>5</v>
      </c>
      <c r="G194" s="324">
        <f t="shared" si="18"/>
        <v>0</v>
      </c>
      <c r="H194" s="257"/>
      <c r="I194" s="258"/>
      <c r="J194" s="258"/>
      <c r="K194" s="258"/>
      <c r="L194" s="258"/>
      <c r="M194" s="258"/>
      <c r="N194" s="258"/>
      <c r="O194" s="257"/>
      <c r="P194" s="258"/>
      <c r="Q194" s="258"/>
      <c r="R194" s="258"/>
      <c r="S194" s="258"/>
      <c r="T194" s="258"/>
      <c r="U194" s="258"/>
      <c r="V194" s="258"/>
    </row>
    <row r="195" spans="1:22" hidden="1">
      <c r="A195" s="350">
        <v>43750</v>
      </c>
      <c r="B195" s="237" t="s">
        <v>7499</v>
      </c>
      <c r="C195" s="286">
        <v>0</v>
      </c>
      <c r="D195" s="329">
        <v>5</v>
      </c>
      <c r="E195" s="285">
        <v>5</v>
      </c>
      <c r="F195" s="226">
        <f t="shared" si="16"/>
        <v>5</v>
      </c>
      <c r="G195" s="324">
        <f t="shared" si="18"/>
        <v>1</v>
      </c>
      <c r="H195" s="257"/>
      <c r="I195" s="258"/>
      <c r="J195" s="258"/>
      <c r="K195" s="258"/>
      <c r="L195" s="258"/>
      <c r="M195" s="258"/>
      <c r="N195" s="258"/>
      <c r="O195" s="257"/>
      <c r="P195" s="258"/>
      <c r="Q195" s="258"/>
      <c r="R195" s="258"/>
      <c r="S195" s="258"/>
      <c r="T195" s="258"/>
      <c r="U195" s="258"/>
      <c r="V195" s="258"/>
    </row>
    <row r="196" spans="1:22">
      <c r="A196" s="349">
        <v>43755</v>
      </c>
      <c r="B196" s="247"/>
      <c r="C196" s="323">
        <v>100</v>
      </c>
      <c r="D196" s="248">
        <v>0</v>
      </c>
      <c r="E196" s="248">
        <v>0</v>
      </c>
      <c r="F196" s="226">
        <f t="shared" si="16"/>
        <v>105</v>
      </c>
      <c r="G196" s="327"/>
      <c r="H196" s="257"/>
      <c r="I196" s="258"/>
      <c r="J196" s="258"/>
      <c r="K196" s="258"/>
      <c r="L196" s="258"/>
      <c r="M196" s="258"/>
      <c r="N196" s="258"/>
      <c r="O196" s="257"/>
      <c r="P196" s="258"/>
      <c r="Q196" s="258"/>
      <c r="R196" s="258"/>
      <c r="S196" s="258"/>
      <c r="T196" s="258"/>
      <c r="U196" s="258"/>
      <c r="V196" s="258"/>
    </row>
    <row r="197" spans="1:22" hidden="1">
      <c r="A197" s="350">
        <v>43756</v>
      </c>
      <c r="B197" s="237" t="s">
        <v>7500</v>
      </c>
      <c r="C197" s="286">
        <v>0</v>
      </c>
      <c r="D197" s="286">
        <v>0</v>
      </c>
      <c r="E197" s="285">
        <v>10</v>
      </c>
      <c r="F197" s="226">
        <f t="shared" si="16"/>
        <v>95</v>
      </c>
      <c r="G197" s="324">
        <f t="shared" ref="G197:G207" si="19">D197/E197</f>
        <v>0</v>
      </c>
      <c r="H197" s="257"/>
      <c r="I197" s="258"/>
      <c r="J197" s="258"/>
      <c r="K197" s="258"/>
      <c r="L197" s="258"/>
      <c r="M197" s="258"/>
      <c r="N197" s="258"/>
      <c r="O197" s="257"/>
      <c r="P197" s="258"/>
      <c r="Q197" s="258"/>
      <c r="R197" s="258"/>
      <c r="S197" s="258"/>
      <c r="T197" s="258"/>
      <c r="U197" s="258"/>
      <c r="V197" s="258"/>
    </row>
    <row r="198" spans="1:22" hidden="1">
      <c r="A198" s="350">
        <v>43763</v>
      </c>
      <c r="B198" s="237" t="s">
        <v>7500</v>
      </c>
      <c r="C198" s="286">
        <v>0</v>
      </c>
      <c r="D198" s="286">
        <v>0</v>
      </c>
      <c r="E198" s="285">
        <v>10</v>
      </c>
      <c r="F198" s="226">
        <f t="shared" si="16"/>
        <v>85</v>
      </c>
      <c r="G198" s="324">
        <f t="shared" si="19"/>
        <v>0</v>
      </c>
      <c r="H198" s="257"/>
      <c r="I198" s="258"/>
      <c r="J198" s="258"/>
      <c r="K198" s="258"/>
      <c r="L198" s="258"/>
      <c r="M198" s="258"/>
      <c r="N198" s="258"/>
      <c r="O198" s="257"/>
      <c r="P198" s="258"/>
      <c r="Q198" s="258"/>
      <c r="R198" s="258"/>
      <c r="S198" s="258"/>
      <c r="T198" s="258"/>
      <c r="U198" s="258"/>
      <c r="V198" s="258"/>
    </row>
    <row r="199" spans="1:22" hidden="1">
      <c r="A199" s="350">
        <v>43770</v>
      </c>
      <c r="B199" s="237" t="s">
        <v>7500</v>
      </c>
      <c r="C199" s="286">
        <v>0</v>
      </c>
      <c r="D199" s="286">
        <v>0</v>
      </c>
      <c r="E199" s="285">
        <v>12.5</v>
      </c>
      <c r="F199" s="226">
        <f t="shared" si="16"/>
        <v>72.5</v>
      </c>
      <c r="G199" s="324">
        <f t="shared" si="19"/>
        <v>0</v>
      </c>
      <c r="H199" s="257"/>
      <c r="I199" s="258"/>
      <c r="J199" s="258"/>
      <c r="K199" s="258"/>
      <c r="L199" s="258"/>
      <c r="M199" s="258"/>
      <c r="N199" s="258"/>
      <c r="O199" s="257"/>
      <c r="P199" s="258"/>
      <c r="Q199" s="258"/>
      <c r="R199" s="258"/>
      <c r="S199" s="258"/>
      <c r="T199" s="258"/>
      <c r="U199" s="258"/>
      <c r="V199" s="258"/>
    </row>
    <row r="200" spans="1:22" hidden="1">
      <c r="A200" s="350">
        <v>43774</v>
      </c>
      <c r="B200" s="237" t="s">
        <v>7500</v>
      </c>
      <c r="C200" s="286">
        <v>0</v>
      </c>
      <c r="D200" s="286">
        <v>0</v>
      </c>
      <c r="E200" s="285">
        <v>10</v>
      </c>
      <c r="F200" s="226">
        <f t="shared" si="16"/>
        <v>62.5</v>
      </c>
      <c r="G200" s="324">
        <f t="shared" si="19"/>
        <v>0</v>
      </c>
      <c r="H200" s="257"/>
      <c r="I200" s="258"/>
      <c r="J200" s="258"/>
      <c r="K200" s="258"/>
      <c r="L200" s="258"/>
      <c r="M200" s="258"/>
      <c r="N200" s="258"/>
      <c r="O200" s="257"/>
      <c r="P200" s="258"/>
      <c r="Q200" s="258"/>
      <c r="R200" s="258"/>
      <c r="S200" s="258"/>
      <c r="T200" s="258"/>
      <c r="U200" s="258"/>
      <c r="V200" s="258"/>
    </row>
    <row r="201" spans="1:22" hidden="1">
      <c r="A201" s="350">
        <v>43784</v>
      </c>
      <c r="B201" s="237" t="s">
        <v>7500</v>
      </c>
      <c r="C201" s="286">
        <v>0</v>
      </c>
      <c r="D201" s="286">
        <v>0</v>
      </c>
      <c r="E201" s="285">
        <v>12.5</v>
      </c>
      <c r="F201" s="226">
        <f t="shared" si="16"/>
        <v>50</v>
      </c>
      <c r="G201" s="324">
        <f t="shared" si="19"/>
        <v>0</v>
      </c>
      <c r="H201" s="257"/>
      <c r="I201" s="258"/>
      <c r="J201" s="258"/>
      <c r="K201" s="258"/>
      <c r="L201" s="258"/>
      <c r="M201" s="258"/>
      <c r="N201" s="258"/>
      <c r="O201" s="257"/>
      <c r="P201" s="258"/>
      <c r="Q201" s="258"/>
      <c r="R201" s="258"/>
      <c r="S201" s="258"/>
      <c r="T201" s="258"/>
      <c r="U201" s="258"/>
      <c r="V201" s="258"/>
    </row>
    <row r="202" spans="1:22" hidden="1">
      <c r="A202" s="350">
        <v>43791</v>
      </c>
      <c r="B202" s="237" t="s">
        <v>7500</v>
      </c>
      <c r="C202" s="286">
        <v>0</v>
      </c>
      <c r="D202" s="286">
        <v>0</v>
      </c>
      <c r="E202" s="285">
        <v>7.5</v>
      </c>
      <c r="F202" s="226">
        <f t="shared" si="16"/>
        <v>42.5</v>
      </c>
      <c r="G202" s="324">
        <f t="shared" si="19"/>
        <v>0</v>
      </c>
      <c r="H202" s="257"/>
      <c r="I202" s="258"/>
      <c r="J202" s="258"/>
      <c r="K202" s="258"/>
      <c r="L202" s="258"/>
      <c r="M202" s="258"/>
      <c r="N202" s="258"/>
      <c r="O202" s="257"/>
      <c r="P202" s="258"/>
      <c r="Q202" s="258"/>
      <c r="R202" s="258"/>
      <c r="S202" s="258"/>
      <c r="T202" s="258"/>
      <c r="U202" s="258"/>
      <c r="V202" s="258"/>
    </row>
    <row r="203" spans="1:22" hidden="1">
      <c r="A203" s="350">
        <v>43761</v>
      </c>
      <c r="B203" s="237" t="s">
        <v>7499</v>
      </c>
      <c r="C203" s="286">
        <v>0</v>
      </c>
      <c r="D203" s="286">
        <v>0</v>
      </c>
      <c r="E203" s="285">
        <v>3</v>
      </c>
      <c r="F203" s="226">
        <f t="shared" si="16"/>
        <v>39.5</v>
      </c>
      <c r="G203" s="324">
        <f t="shared" si="19"/>
        <v>0</v>
      </c>
      <c r="H203" s="257"/>
      <c r="I203" s="258"/>
      <c r="J203" s="258"/>
      <c r="K203" s="258"/>
      <c r="L203" s="258"/>
      <c r="M203" s="258"/>
      <c r="N203" s="258"/>
      <c r="O203" s="257"/>
      <c r="P203" s="258"/>
      <c r="Q203" s="258"/>
      <c r="R203" s="258"/>
      <c r="S203" s="258"/>
      <c r="T203" s="258"/>
      <c r="U203" s="258"/>
      <c r="V203" s="258"/>
    </row>
    <row r="204" spans="1:22" hidden="1">
      <c r="A204" s="350">
        <v>43798</v>
      </c>
      <c r="B204" s="237" t="s">
        <v>7500</v>
      </c>
      <c r="C204" s="286">
        <v>0</v>
      </c>
      <c r="D204" s="286">
        <v>0</v>
      </c>
      <c r="E204" s="285">
        <v>12.5</v>
      </c>
      <c r="F204" s="226">
        <f t="shared" si="16"/>
        <v>27</v>
      </c>
      <c r="G204" s="324">
        <f t="shared" si="19"/>
        <v>0</v>
      </c>
      <c r="H204" s="257"/>
      <c r="I204" s="258"/>
      <c r="J204" s="258"/>
      <c r="K204" s="258"/>
      <c r="L204" s="258"/>
      <c r="M204" s="258"/>
      <c r="N204" s="258"/>
      <c r="O204" s="257"/>
      <c r="P204" s="258"/>
      <c r="Q204" s="258"/>
      <c r="R204" s="258"/>
      <c r="S204" s="258"/>
      <c r="T204" s="258"/>
      <c r="U204" s="258"/>
      <c r="V204" s="258"/>
    </row>
    <row r="205" spans="1:22" hidden="1">
      <c r="A205" s="350">
        <v>43775</v>
      </c>
      <c r="B205" s="237" t="s">
        <v>7500</v>
      </c>
      <c r="C205" s="286">
        <v>0</v>
      </c>
      <c r="D205" s="286">
        <v>0</v>
      </c>
      <c r="E205" s="285">
        <v>10</v>
      </c>
      <c r="F205" s="226">
        <f t="shared" si="16"/>
        <v>17</v>
      </c>
      <c r="G205" s="324">
        <f t="shared" si="19"/>
        <v>0</v>
      </c>
      <c r="H205" s="257"/>
      <c r="I205" s="258"/>
      <c r="J205" s="258"/>
      <c r="K205" s="258"/>
      <c r="L205" s="258"/>
      <c r="M205" s="258"/>
      <c r="N205" s="258"/>
      <c r="O205" s="257"/>
      <c r="P205" s="258"/>
      <c r="Q205" s="258"/>
      <c r="R205" s="258"/>
      <c r="S205" s="258"/>
      <c r="T205" s="258"/>
      <c r="U205" s="258"/>
      <c r="V205" s="258"/>
    </row>
    <row r="206" spans="1:22" hidden="1">
      <c r="A206" s="350" t="s">
        <v>7607</v>
      </c>
      <c r="B206" s="237" t="s">
        <v>7499</v>
      </c>
      <c r="C206" s="286">
        <v>0</v>
      </c>
      <c r="D206" s="286">
        <v>0</v>
      </c>
      <c r="E206" s="285">
        <v>10</v>
      </c>
      <c r="F206" s="226">
        <f t="shared" si="16"/>
        <v>7</v>
      </c>
      <c r="G206" s="324">
        <f t="shared" si="19"/>
        <v>0</v>
      </c>
      <c r="H206" s="257"/>
      <c r="I206" s="258"/>
      <c r="J206" s="258"/>
      <c r="K206" s="258"/>
      <c r="L206" s="258"/>
      <c r="M206" s="258"/>
      <c r="N206" s="258"/>
      <c r="O206" s="257"/>
      <c r="P206" s="258"/>
      <c r="Q206" s="258"/>
      <c r="R206" s="258"/>
      <c r="S206" s="258"/>
      <c r="T206" s="258"/>
      <c r="U206" s="258"/>
      <c r="V206" s="258"/>
    </row>
    <row r="207" spans="1:22" hidden="1">
      <c r="A207" s="350">
        <v>43816</v>
      </c>
      <c r="B207" s="237" t="s">
        <v>7500</v>
      </c>
      <c r="C207" s="286">
        <v>0</v>
      </c>
      <c r="D207" s="286">
        <v>0</v>
      </c>
      <c r="E207" s="285">
        <v>7.5</v>
      </c>
      <c r="F207" s="226">
        <f t="shared" si="16"/>
        <v>-0.5</v>
      </c>
      <c r="G207" s="324">
        <f t="shared" si="19"/>
        <v>0</v>
      </c>
      <c r="H207" s="257"/>
      <c r="I207" s="258"/>
      <c r="J207" s="258"/>
      <c r="K207" s="258"/>
      <c r="L207" s="258"/>
      <c r="M207" s="258"/>
      <c r="N207" s="258"/>
      <c r="O207" s="257"/>
      <c r="P207" s="258"/>
      <c r="Q207" s="258"/>
      <c r="R207" s="258"/>
      <c r="S207" s="258"/>
      <c r="T207" s="258"/>
      <c r="U207" s="258"/>
      <c r="V207" s="258"/>
    </row>
    <row r="208" spans="1:22">
      <c r="A208" s="349">
        <v>43820</v>
      </c>
      <c r="B208" s="247"/>
      <c r="C208" s="323">
        <v>100</v>
      </c>
      <c r="D208" s="248">
        <v>0</v>
      </c>
      <c r="E208" s="248">
        <v>0</v>
      </c>
      <c r="F208" s="226">
        <f t="shared" si="16"/>
        <v>99.5</v>
      </c>
      <c r="G208" s="327"/>
      <c r="H208" s="257"/>
      <c r="I208" s="258"/>
      <c r="J208" s="258"/>
      <c r="K208" s="258"/>
      <c r="L208" s="258"/>
      <c r="M208" s="258"/>
      <c r="N208" s="258"/>
      <c r="O208" s="257"/>
      <c r="P208" s="258"/>
      <c r="Q208" s="258"/>
      <c r="R208" s="258"/>
      <c r="S208" s="258"/>
      <c r="T208" s="258"/>
      <c r="U208" s="258"/>
      <c r="V208" s="258"/>
    </row>
    <row r="209" spans="1:22" hidden="1">
      <c r="A209" s="350">
        <v>43820</v>
      </c>
      <c r="B209" s="237" t="s">
        <v>7499</v>
      </c>
      <c r="C209" s="286">
        <v>0</v>
      </c>
      <c r="D209" s="286">
        <v>0</v>
      </c>
      <c r="E209" s="285">
        <v>5</v>
      </c>
      <c r="F209" s="226">
        <f t="shared" ref="F209:F214" si="20">F208+C209+D209-E209</f>
        <v>94.5</v>
      </c>
      <c r="G209" s="324">
        <f t="shared" ref="G209:G222" si="21">D209/E209</f>
        <v>0</v>
      </c>
      <c r="H209" s="257"/>
      <c r="I209" s="258"/>
      <c r="J209" s="258"/>
      <c r="K209" s="258"/>
      <c r="L209" s="258"/>
      <c r="M209" s="258"/>
      <c r="N209" s="258"/>
      <c r="O209" s="257"/>
      <c r="P209" s="258"/>
      <c r="Q209" s="258"/>
      <c r="R209" s="258"/>
      <c r="S209" s="258"/>
      <c r="T209" s="258"/>
      <c r="U209" s="258"/>
      <c r="V209" s="258"/>
    </row>
    <row r="210" spans="1:22" hidden="1">
      <c r="A210" s="350" t="s">
        <v>7608</v>
      </c>
      <c r="B210" s="237" t="s">
        <v>7499</v>
      </c>
      <c r="C210" s="286">
        <v>0</v>
      </c>
      <c r="D210" s="286">
        <v>0</v>
      </c>
      <c r="E210" s="285">
        <v>10</v>
      </c>
      <c r="F210" s="226">
        <f t="shared" si="20"/>
        <v>84.5</v>
      </c>
      <c r="G210" s="324">
        <f t="shared" si="21"/>
        <v>0</v>
      </c>
      <c r="H210" s="257"/>
      <c r="I210" s="258"/>
      <c r="J210" s="258"/>
      <c r="K210" s="258"/>
      <c r="L210" s="258"/>
      <c r="M210" s="258"/>
      <c r="N210" s="258"/>
      <c r="O210" s="257"/>
      <c r="P210" s="258"/>
      <c r="Q210" s="258"/>
      <c r="R210" s="258"/>
      <c r="S210" s="258"/>
      <c r="T210" s="258"/>
      <c r="U210" s="258"/>
      <c r="V210" s="258"/>
    </row>
    <row r="211" spans="1:22" hidden="1">
      <c r="A211" s="350">
        <v>43830</v>
      </c>
      <c r="B211" s="237" t="s">
        <v>7500</v>
      </c>
      <c r="C211" s="286">
        <v>0</v>
      </c>
      <c r="D211" s="286">
        <v>0</v>
      </c>
      <c r="E211" s="285">
        <v>10</v>
      </c>
      <c r="F211" s="226">
        <f t="shared" si="20"/>
        <v>74.5</v>
      </c>
      <c r="G211" s="324">
        <f t="shared" si="21"/>
        <v>0</v>
      </c>
      <c r="H211" s="257"/>
      <c r="I211" s="258"/>
      <c r="J211" s="258"/>
      <c r="K211" s="258"/>
      <c r="L211" s="258"/>
      <c r="M211" s="258"/>
      <c r="N211" s="258"/>
      <c r="O211" s="257"/>
      <c r="P211" s="258"/>
      <c r="Q211" s="258"/>
      <c r="R211" s="258"/>
      <c r="S211" s="258"/>
      <c r="T211" s="258"/>
      <c r="U211" s="258"/>
      <c r="V211" s="258"/>
    </row>
    <row r="212" spans="1:22" hidden="1">
      <c r="A212" s="350">
        <v>43833</v>
      </c>
      <c r="B212" s="237" t="s">
        <v>7500</v>
      </c>
      <c r="C212" s="286">
        <v>0</v>
      </c>
      <c r="D212" s="286">
        <v>0</v>
      </c>
      <c r="E212" s="285">
        <v>10</v>
      </c>
      <c r="F212" s="226">
        <f t="shared" si="20"/>
        <v>64.5</v>
      </c>
      <c r="G212" s="324">
        <f t="shared" si="21"/>
        <v>0</v>
      </c>
      <c r="H212" s="257"/>
      <c r="I212" s="258"/>
      <c r="J212" s="258"/>
      <c r="K212" s="258"/>
      <c r="L212" s="258"/>
      <c r="M212" s="258"/>
      <c r="N212" s="258"/>
      <c r="O212" s="257"/>
      <c r="P212" s="258"/>
      <c r="Q212" s="258"/>
      <c r="R212" s="258"/>
      <c r="S212" s="258"/>
      <c r="T212" s="258"/>
      <c r="U212" s="258"/>
      <c r="V212" s="258"/>
    </row>
    <row r="213" spans="1:22" hidden="1">
      <c r="A213" s="350">
        <v>43840</v>
      </c>
      <c r="B213" s="237" t="s">
        <v>7500</v>
      </c>
      <c r="C213" s="286">
        <v>0</v>
      </c>
      <c r="D213" s="286">
        <v>0</v>
      </c>
      <c r="E213" s="285">
        <v>10</v>
      </c>
      <c r="F213" s="226">
        <f t="shared" si="20"/>
        <v>54.5</v>
      </c>
      <c r="G213" s="324">
        <f t="shared" si="21"/>
        <v>0</v>
      </c>
      <c r="H213" s="257"/>
      <c r="I213" s="258"/>
      <c r="J213" s="258"/>
      <c r="K213" s="258"/>
      <c r="L213" s="258"/>
      <c r="M213" s="258"/>
      <c r="N213" s="258"/>
      <c r="O213" s="257"/>
      <c r="P213" s="258"/>
      <c r="Q213" s="258"/>
      <c r="R213" s="258"/>
      <c r="S213" s="258"/>
      <c r="T213" s="258"/>
      <c r="U213" s="258"/>
      <c r="V213" s="258"/>
    </row>
    <row r="214" spans="1:22" hidden="1">
      <c r="A214" s="350">
        <v>43844</v>
      </c>
      <c r="B214" s="237" t="s">
        <v>7500</v>
      </c>
      <c r="C214" s="286">
        <v>0</v>
      </c>
      <c r="D214" s="286">
        <v>0</v>
      </c>
      <c r="E214" s="285">
        <v>10</v>
      </c>
      <c r="F214" s="226">
        <f t="shared" si="20"/>
        <v>44.5</v>
      </c>
      <c r="G214" s="324">
        <f t="shared" si="21"/>
        <v>0</v>
      </c>
      <c r="H214" s="257"/>
      <c r="I214" s="258"/>
      <c r="J214" s="258"/>
      <c r="K214" s="258"/>
      <c r="L214" s="258"/>
      <c r="M214" s="258"/>
      <c r="N214" s="258"/>
      <c r="O214" s="257"/>
      <c r="P214" s="258"/>
      <c r="Q214" s="258"/>
      <c r="R214" s="258"/>
      <c r="S214" s="258"/>
      <c r="T214" s="258"/>
      <c r="U214" s="258"/>
      <c r="V214" s="258"/>
    </row>
    <row r="215" spans="1:22" hidden="1">
      <c r="A215" s="350">
        <v>43847</v>
      </c>
      <c r="B215" s="237" t="s">
        <v>7500</v>
      </c>
      <c r="C215" s="286">
        <v>0</v>
      </c>
      <c r="D215" s="286">
        <v>0</v>
      </c>
      <c r="E215" s="285">
        <v>10</v>
      </c>
      <c r="F215" s="226">
        <f t="shared" ref="F215:F246" si="22">F214+C215+D215-E215</f>
        <v>34.5</v>
      </c>
      <c r="G215" s="324">
        <f t="shared" si="21"/>
        <v>0</v>
      </c>
      <c r="H215" s="257"/>
      <c r="I215" s="258"/>
      <c r="J215" s="258"/>
      <c r="K215" s="258"/>
      <c r="L215" s="258"/>
      <c r="M215" s="258"/>
      <c r="N215" s="258"/>
      <c r="O215" s="257"/>
      <c r="P215" s="258"/>
      <c r="Q215" s="258"/>
      <c r="R215" s="258"/>
      <c r="S215" s="258"/>
      <c r="T215" s="258"/>
      <c r="U215" s="258"/>
      <c r="V215" s="258"/>
    </row>
    <row r="216" spans="1:22" hidden="1">
      <c r="A216" s="350">
        <v>43855</v>
      </c>
      <c r="B216" s="237" t="s">
        <v>7499</v>
      </c>
      <c r="C216" s="286">
        <v>0</v>
      </c>
      <c r="D216" s="328">
        <v>5</v>
      </c>
      <c r="E216" s="285">
        <v>5</v>
      </c>
      <c r="F216" s="226">
        <f t="shared" si="22"/>
        <v>34.5</v>
      </c>
      <c r="G216" s="324">
        <f t="shared" si="21"/>
        <v>1</v>
      </c>
      <c r="H216" s="257"/>
      <c r="I216" s="258"/>
      <c r="J216" s="258"/>
      <c r="K216" s="258"/>
      <c r="L216" s="258"/>
      <c r="M216" s="258"/>
      <c r="N216" s="258"/>
      <c r="O216" s="257"/>
      <c r="P216" s="258"/>
      <c r="Q216" s="258"/>
      <c r="R216" s="258"/>
      <c r="S216" s="258"/>
      <c r="T216" s="258"/>
      <c r="U216" s="258"/>
      <c r="V216" s="258"/>
    </row>
    <row r="217" spans="1:22" hidden="1">
      <c r="A217" s="350">
        <v>43862</v>
      </c>
      <c r="B217" s="237" t="s">
        <v>7499</v>
      </c>
      <c r="C217" s="286">
        <v>0</v>
      </c>
      <c r="D217" s="286">
        <v>0</v>
      </c>
      <c r="E217" s="285">
        <v>5</v>
      </c>
      <c r="F217" s="226">
        <f t="shared" si="22"/>
        <v>29.5</v>
      </c>
      <c r="G217" s="324">
        <f t="shared" si="21"/>
        <v>0</v>
      </c>
      <c r="H217" s="257"/>
      <c r="I217" s="258"/>
      <c r="J217" s="258"/>
      <c r="K217" s="258"/>
      <c r="L217" s="258"/>
      <c r="M217" s="258"/>
      <c r="N217" s="258"/>
      <c r="O217" s="257"/>
      <c r="P217" s="258"/>
      <c r="Q217" s="258"/>
      <c r="R217" s="258"/>
      <c r="S217" s="258"/>
      <c r="T217" s="258"/>
      <c r="U217" s="258"/>
      <c r="V217" s="258"/>
    </row>
    <row r="218" spans="1:22" hidden="1">
      <c r="A218" s="350">
        <v>43865</v>
      </c>
      <c r="B218" s="237" t="s">
        <v>7500</v>
      </c>
      <c r="C218" s="286">
        <v>0</v>
      </c>
      <c r="D218" s="328">
        <v>4.34</v>
      </c>
      <c r="E218" s="285">
        <v>10</v>
      </c>
      <c r="F218" s="226">
        <f t="shared" si="22"/>
        <v>23.840000000000003</v>
      </c>
      <c r="G218" s="324">
        <f t="shared" si="21"/>
        <v>0.434</v>
      </c>
      <c r="H218" s="257"/>
      <c r="I218" s="258"/>
      <c r="J218" s="258"/>
      <c r="K218" s="258"/>
      <c r="L218" s="258"/>
      <c r="M218" s="258"/>
      <c r="N218" s="258"/>
      <c r="O218" s="257"/>
      <c r="P218" s="258"/>
      <c r="Q218" s="258"/>
      <c r="R218" s="258"/>
      <c r="S218" s="258"/>
      <c r="T218" s="258"/>
      <c r="U218" s="258"/>
      <c r="V218" s="258"/>
    </row>
    <row r="219" spans="1:22" hidden="1">
      <c r="A219" s="350">
        <v>43868</v>
      </c>
      <c r="B219" s="237" t="s">
        <v>7500</v>
      </c>
      <c r="C219" s="286">
        <v>0</v>
      </c>
      <c r="D219" s="286">
        <v>0</v>
      </c>
      <c r="E219" s="285">
        <v>10</v>
      </c>
      <c r="F219" s="226">
        <f t="shared" si="22"/>
        <v>13.840000000000003</v>
      </c>
      <c r="G219" s="324">
        <f t="shared" si="21"/>
        <v>0</v>
      </c>
      <c r="H219" s="257"/>
      <c r="I219" s="258"/>
      <c r="J219" s="258"/>
      <c r="K219" s="258"/>
      <c r="L219" s="258"/>
      <c r="M219" s="258"/>
      <c r="N219" s="258"/>
      <c r="O219" s="257"/>
      <c r="P219" s="258"/>
      <c r="Q219" s="258"/>
      <c r="R219" s="258"/>
      <c r="S219" s="258"/>
      <c r="T219" s="258"/>
      <c r="U219" s="258"/>
      <c r="V219" s="258"/>
    </row>
    <row r="220" spans="1:22" hidden="1">
      <c r="A220" s="350" t="s">
        <v>7609</v>
      </c>
      <c r="B220" s="237" t="s">
        <v>7499</v>
      </c>
      <c r="C220" s="286">
        <v>0</v>
      </c>
      <c r="D220" s="328">
        <v>5</v>
      </c>
      <c r="E220" s="285">
        <v>10</v>
      </c>
      <c r="F220" s="226">
        <f t="shared" si="22"/>
        <v>8.8400000000000034</v>
      </c>
      <c r="G220" s="324">
        <f t="shared" si="21"/>
        <v>0.5</v>
      </c>
      <c r="H220" s="257"/>
      <c r="I220" s="258"/>
      <c r="J220" s="258"/>
      <c r="K220" s="258"/>
      <c r="L220" s="258"/>
      <c r="M220" s="258"/>
      <c r="N220" s="258"/>
      <c r="O220" s="257"/>
      <c r="P220" s="258"/>
      <c r="Q220" s="258"/>
      <c r="R220" s="258"/>
      <c r="S220" s="258"/>
      <c r="T220" s="258"/>
      <c r="U220" s="258"/>
      <c r="V220" s="258"/>
    </row>
    <row r="221" spans="1:22" hidden="1">
      <c r="A221" s="350">
        <v>43881</v>
      </c>
      <c r="B221" s="237" t="s">
        <v>7499</v>
      </c>
      <c r="C221" s="286">
        <v>0</v>
      </c>
      <c r="D221" s="328">
        <v>8</v>
      </c>
      <c r="E221" s="285">
        <v>8</v>
      </c>
      <c r="F221" s="226">
        <f t="shared" si="22"/>
        <v>8.8400000000000034</v>
      </c>
      <c r="G221" s="324">
        <f t="shared" si="21"/>
        <v>1</v>
      </c>
      <c r="H221" s="257"/>
      <c r="I221" s="258"/>
      <c r="J221" s="258"/>
      <c r="K221" s="258"/>
      <c r="L221" s="258"/>
      <c r="M221" s="258"/>
      <c r="N221" s="258"/>
      <c r="O221" s="257"/>
      <c r="P221" s="258"/>
      <c r="Q221" s="258"/>
      <c r="R221" s="258"/>
      <c r="S221" s="258"/>
      <c r="T221" s="258"/>
      <c r="U221" s="258"/>
      <c r="V221" s="258"/>
    </row>
    <row r="222" spans="1:22" hidden="1">
      <c r="A222" s="350">
        <v>43890</v>
      </c>
      <c r="B222" s="237" t="s">
        <v>7499</v>
      </c>
      <c r="C222" s="286">
        <v>0</v>
      </c>
      <c r="D222" s="286">
        <v>0</v>
      </c>
      <c r="E222" s="285">
        <v>5</v>
      </c>
      <c r="F222" s="226">
        <f t="shared" si="22"/>
        <v>3.8400000000000034</v>
      </c>
      <c r="G222" s="324">
        <f t="shared" si="21"/>
        <v>0</v>
      </c>
      <c r="H222" s="257"/>
      <c r="I222" s="258"/>
      <c r="J222" s="258"/>
      <c r="K222" s="258"/>
      <c r="L222" s="258"/>
      <c r="M222" s="258"/>
      <c r="N222" s="258"/>
      <c r="O222" s="257"/>
      <c r="P222" s="258"/>
      <c r="Q222" s="258"/>
      <c r="R222" s="258"/>
      <c r="S222" s="258"/>
      <c r="T222" s="258"/>
      <c r="U222" s="258"/>
      <c r="V222" s="258"/>
    </row>
    <row r="223" spans="1:22">
      <c r="A223" s="349">
        <v>43923</v>
      </c>
      <c r="B223" s="247"/>
      <c r="C223" s="323">
        <v>100</v>
      </c>
      <c r="D223" s="248">
        <v>0</v>
      </c>
      <c r="E223" s="248">
        <v>0</v>
      </c>
      <c r="F223" s="226">
        <f t="shared" si="22"/>
        <v>103.84</v>
      </c>
      <c r="G223" s="327"/>
      <c r="H223" s="257"/>
      <c r="I223" s="258"/>
      <c r="J223" s="258"/>
      <c r="K223" s="258"/>
      <c r="L223" s="258"/>
      <c r="M223" s="258"/>
      <c r="N223" s="258"/>
      <c r="O223" s="257"/>
      <c r="P223" s="258"/>
      <c r="Q223" s="258"/>
      <c r="R223" s="258"/>
      <c r="S223" s="258"/>
      <c r="T223" s="258"/>
      <c r="U223" s="258"/>
      <c r="V223" s="258"/>
    </row>
    <row r="224" spans="1:22" hidden="1">
      <c r="A224" s="350">
        <v>43924</v>
      </c>
      <c r="B224" s="237" t="s">
        <v>7610</v>
      </c>
      <c r="C224" s="286">
        <v>0</v>
      </c>
      <c r="D224" s="286">
        <v>0</v>
      </c>
      <c r="E224" s="285">
        <v>10</v>
      </c>
      <c r="F224" s="226">
        <f t="shared" si="22"/>
        <v>93.84</v>
      </c>
      <c r="G224" s="324">
        <f t="shared" ref="G224:G235" si="23">D224/E224</f>
        <v>0</v>
      </c>
      <c r="H224" s="257"/>
      <c r="I224" s="258"/>
      <c r="J224" s="258"/>
      <c r="K224" s="258"/>
      <c r="L224" s="258"/>
      <c r="M224" s="258"/>
      <c r="N224" s="258"/>
      <c r="O224" s="257"/>
      <c r="P224" s="258"/>
      <c r="Q224" s="258"/>
      <c r="R224" s="258"/>
      <c r="S224" s="258"/>
      <c r="T224" s="258"/>
      <c r="U224" s="258"/>
      <c r="V224" s="258"/>
    </row>
    <row r="225" spans="1:22" hidden="1">
      <c r="A225" s="350">
        <v>43931</v>
      </c>
      <c r="B225" s="237" t="s">
        <v>7610</v>
      </c>
      <c r="C225" s="286">
        <v>0</v>
      </c>
      <c r="D225" s="286">
        <v>0</v>
      </c>
      <c r="E225" s="285">
        <v>10</v>
      </c>
      <c r="F225" s="226">
        <f t="shared" si="22"/>
        <v>83.84</v>
      </c>
      <c r="G225" s="324">
        <f t="shared" si="23"/>
        <v>0</v>
      </c>
      <c r="H225" s="257"/>
      <c r="I225" s="258"/>
      <c r="J225" s="258"/>
      <c r="K225" s="258"/>
      <c r="L225" s="258"/>
      <c r="M225" s="258"/>
      <c r="N225" s="258"/>
      <c r="O225" s="257"/>
      <c r="P225" s="258"/>
      <c r="Q225" s="258"/>
      <c r="R225" s="258"/>
      <c r="S225" s="258"/>
      <c r="T225" s="258"/>
      <c r="U225" s="258"/>
      <c r="V225" s="258"/>
    </row>
    <row r="226" spans="1:22" hidden="1">
      <c r="A226" s="350">
        <v>43938</v>
      </c>
      <c r="B226" s="237" t="s">
        <v>7610</v>
      </c>
      <c r="C226" s="286">
        <v>0</v>
      </c>
      <c r="D226" s="286">
        <v>0</v>
      </c>
      <c r="E226" s="285">
        <v>10</v>
      </c>
      <c r="F226" s="226">
        <f t="shared" si="22"/>
        <v>73.84</v>
      </c>
      <c r="G226" s="324">
        <f t="shared" si="23"/>
        <v>0</v>
      </c>
      <c r="H226" s="257"/>
      <c r="I226" s="258"/>
      <c r="J226" s="258"/>
      <c r="K226" s="258"/>
      <c r="L226" s="258"/>
      <c r="M226" s="258"/>
      <c r="N226" s="258"/>
      <c r="O226" s="257"/>
      <c r="P226" s="258"/>
      <c r="Q226" s="258"/>
      <c r="R226" s="258"/>
      <c r="S226" s="258"/>
      <c r="T226" s="258"/>
      <c r="U226" s="258"/>
      <c r="V226" s="258"/>
    </row>
    <row r="227" spans="1:22" hidden="1">
      <c r="A227" s="350">
        <v>43952</v>
      </c>
      <c r="B227" s="237" t="s">
        <v>7610</v>
      </c>
      <c r="C227" s="286">
        <v>0</v>
      </c>
      <c r="D227" s="299">
        <v>8</v>
      </c>
      <c r="E227" s="285">
        <v>10</v>
      </c>
      <c r="F227" s="226">
        <f t="shared" si="22"/>
        <v>71.84</v>
      </c>
      <c r="G227" s="324">
        <f t="shared" si="23"/>
        <v>0.8</v>
      </c>
      <c r="H227" s="257"/>
      <c r="I227" s="258"/>
      <c r="J227" s="258"/>
      <c r="K227" s="258"/>
      <c r="L227" s="258"/>
      <c r="M227" s="258"/>
      <c r="N227" s="258"/>
      <c r="O227" s="257"/>
      <c r="P227" s="258"/>
      <c r="Q227" s="258"/>
      <c r="R227" s="258"/>
      <c r="S227" s="258"/>
      <c r="T227" s="258"/>
      <c r="U227" s="258"/>
      <c r="V227" s="258"/>
    </row>
    <row r="228" spans="1:22" hidden="1">
      <c r="A228" s="350">
        <v>43959</v>
      </c>
      <c r="B228" s="237" t="s">
        <v>7610</v>
      </c>
      <c r="C228" s="286">
        <v>0</v>
      </c>
      <c r="D228" s="286">
        <v>0</v>
      </c>
      <c r="E228" s="285">
        <v>10</v>
      </c>
      <c r="F228" s="226">
        <f t="shared" si="22"/>
        <v>61.84</v>
      </c>
      <c r="G228" s="324">
        <f t="shared" si="23"/>
        <v>0</v>
      </c>
      <c r="H228" s="257"/>
      <c r="I228" s="258"/>
      <c r="J228" s="258"/>
      <c r="K228" s="258"/>
      <c r="L228" s="258"/>
      <c r="M228" s="258"/>
      <c r="N228" s="258"/>
      <c r="O228" s="257"/>
      <c r="P228" s="258"/>
      <c r="Q228" s="258"/>
      <c r="R228" s="258"/>
      <c r="S228" s="258"/>
      <c r="T228" s="258"/>
      <c r="U228" s="258"/>
      <c r="V228" s="258"/>
    </row>
    <row r="229" spans="1:22" hidden="1">
      <c r="A229" s="350">
        <v>43966</v>
      </c>
      <c r="B229" s="237" t="s">
        <v>7610</v>
      </c>
      <c r="C229" s="286">
        <v>0</v>
      </c>
      <c r="D229" s="286">
        <v>0</v>
      </c>
      <c r="E229" s="285">
        <v>10</v>
      </c>
      <c r="F229" s="226">
        <f t="shared" si="22"/>
        <v>51.84</v>
      </c>
      <c r="G229" s="324">
        <f t="shared" si="23"/>
        <v>0</v>
      </c>
      <c r="H229" s="257"/>
      <c r="I229" s="258"/>
      <c r="J229" s="258"/>
      <c r="K229" s="258"/>
      <c r="L229" s="258"/>
      <c r="M229" s="258"/>
      <c r="N229" s="258"/>
      <c r="O229" s="257"/>
      <c r="P229" s="258"/>
      <c r="Q229" s="258"/>
      <c r="R229" s="258"/>
      <c r="S229" s="258"/>
      <c r="T229" s="258"/>
      <c r="U229" s="258"/>
      <c r="V229" s="258"/>
    </row>
    <row r="230" spans="1:22" hidden="1">
      <c r="A230" s="350">
        <v>43973</v>
      </c>
      <c r="B230" s="237" t="s">
        <v>7610</v>
      </c>
      <c r="C230" s="286">
        <v>0</v>
      </c>
      <c r="D230" s="286">
        <v>0</v>
      </c>
      <c r="E230" s="285">
        <v>10</v>
      </c>
      <c r="F230" s="226">
        <f t="shared" si="22"/>
        <v>41.84</v>
      </c>
      <c r="G230" s="324">
        <f t="shared" si="23"/>
        <v>0</v>
      </c>
      <c r="H230" s="257"/>
      <c r="I230" s="258"/>
      <c r="J230" s="258"/>
      <c r="K230" s="258"/>
      <c r="L230" s="258"/>
      <c r="M230" s="258"/>
      <c r="N230" s="258"/>
      <c r="O230" s="257"/>
      <c r="P230" s="258"/>
      <c r="Q230" s="258"/>
      <c r="R230" s="258"/>
      <c r="S230" s="258"/>
      <c r="T230" s="258"/>
      <c r="U230" s="258"/>
      <c r="V230" s="258"/>
    </row>
    <row r="231" spans="1:22" hidden="1">
      <c r="A231" s="350">
        <v>43980</v>
      </c>
      <c r="B231" s="237" t="s">
        <v>7610</v>
      </c>
      <c r="C231" s="286">
        <v>0</v>
      </c>
      <c r="D231" s="299">
        <v>15.6</v>
      </c>
      <c r="E231" s="285">
        <v>10</v>
      </c>
      <c r="F231" s="226">
        <f t="shared" si="22"/>
        <v>47.440000000000005</v>
      </c>
      <c r="G231" s="324">
        <f t="shared" si="23"/>
        <v>1.56</v>
      </c>
      <c r="H231" s="257"/>
      <c r="I231" s="258"/>
      <c r="J231" s="258"/>
      <c r="K231" s="258"/>
      <c r="L231" s="258"/>
      <c r="M231" s="258"/>
      <c r="N231" s="258"/>
      <c r="O231" s="257"/>
      <c r="P231" s="258"/>
      <c r="Q231" s="258"/>
      <c r="R231" s="258"/>
      <c r="S231" s="258"/>
      <c r="T231" s="258"/>
      <c r="U231" s="258"/>
      <c r="V231" s="258"/>
    </row>
    <row r="232" spans="1:22" hidden="1">
      <c r="A232" s="350">
        <v>43987</v>
      </c>
      <c r="B232" s="237" t="s">
        <v>7610</v>
      </c>
      <c r="C232" s="286">
        <v>0</v>
      </c>
      <c r="D232" s="286">
        <v>0</v>
      </c>
      <c r="E232" s="285">
        <v>10</v>
      </c>
      <c r="F232" s="226">
        <f t="shared" si="22"/>
        <v>37.440000000000005</v>
      </c>
      <c r="G232" s="324">
        <f t="shared" si="23"/>
        <v>0</v>
      </c>
      <c r="H232" s="257"/>
      <c r="I232" s="258"/>
      <c r="J232" s="258"/>
      <c r="K232" s="258"/>
      <c r="L232" s="258"/>
      <c r="M232" s="258"/>
      <c r="N232" s="258"/>
      <c r="O232" s="257"/>
      <c r="P232" s="258"/>
      <c r="Q232" s="258"/>
      <c r="R232" s="258"/>
      <c r="S232" s="258"/>
      <c r="T232" s="258"/>
      <c r="U232" s="258"/>
      <c r="V232" s="258"/>
    </row>
    <row r="233" spans="1:22" hidden="1">
      <c r="A233" s="350">
        <v>43994</v>
      </c>
      <c r="B233" s="237" t="s">
        <v>7610</v>
      </c>
      <c r="C233" s="286">
        <v>0</v>
      </c>
      <c r="D233" s="286">
        <v>0</v>
      </c>
      <c r="E233" s="285">
        <v>10</v>
      </c>
      <c r="F233" s="226">
        <f t="shared" si="22"/>
        <v>27.440000000000005</v>
      </c>
      <c r="G233" s="324">
        <f t="shared" si="23"/>
        <v>0</v>
      </c>
      <c r="H233" s="257"/>
      <c r="I233" s="258"/>
      <c r="J233" s="258"/>
      <c r="K233" s="258"/>
      <c r="L233" s="258"/>
      <c r="M233" s="258"/>
      <c r="N233" s="258"/>
      <c r="O233" s="257"/>
      <c r="P233" s="258"/>
      <c r="Q233" s="258"/>
      <c r="R233" s="258"/>
      <c r="S233" s="258"/>
      <c r="T233" s="258"/>
      <c r="U233" s="258"/>
      <c r="V233" s="258"/>
    </row>
    <row r="234" spans="1:22" hidden="1">
      <c r="A234" s="350">
        <v>44001</v>
      </c>
      <c r="B234" s="237" t="s">
        <v>7610</v>
      </c>
      <c r="C234" s="286">
        <v>0</v>
      </c>
      <c r="D234" s="286">
        <v>0</v>
      </c>
      <c r="E234" s="285">
        <v>10</v>
      </c>
      <c r="F234" s="226">
        <f t="shared" si="22"/>
        <v>17.440000000000005</v>
      </c>
      <c r="G234" s="324">
        <f t="shared" si="23"/>
        <v>0</v>
      </c>
      <c r="H234" s="257"/>
      <c r="I234" s="258"/>
      <c r="J234" s="258"/>
      <c r="K234" s="258"/>
      <c r="L234" s="258"/>
      <c r="M234" s="258"/>
      <c r="N234" s="258"/>
      <c r="O234" s="257"/>
      <c r="P234" s="258"/>
      <c r="Q234" s="258"/>
      <c r="R234" s="258"/>
      <c r="S234" s="258"/>
      <c r="T234" s="258"/>
      <c r="U234" s="258"/>
      <c r="V234" s="258"/>
    </row>
    <row r="235" spans="1:22" hidden="1">
      <c r="A235" s="350" t="s">
        <v>7612</v>
      </c>
      <c r="B235" s="237" t="s">
        <v>7610</v>
      </c>
      <c r="C235" s="286">
        <v>0</v>
      </c>
      <c r="D235" s="299">
        <v>15</v>
      </c>
      <c r="E235" s="285">
        <v>21</v>
      </c>
      <c r="F235" s="226">
        <f t="shared" si="22"/>
        <v>11.440000000000005</v>
      </c>
      <c r="G235" s="324">
        <f t="shared" si="23"/>
        <v>0.7142857142857143</v>
      </c>
      <c r="H235" s="257"/>
      <c r="I235" s="258"/>
      <c r="J235" s="258"/>
      <c r="K235" s="258"/>
      <c r="L235" s="258"/>
      <c r="M235" s="258"/>
      <c r="N235" s="258"/>
      <c r="O235" s="257"/>
      <c r="P235" s="258"/>
      <c r="Q235" s="258"/>
      <c r="R235" s="258"/>
      <c r="S235" s="258"/>
      <c r="T235" s="258"/>
      <c r="U235" s="258"/>
      <c r="V235" s="258"/>
    </row>
    <row r="236" spans="1:22" s="355" customFormat="1">
      <c r="A236" s="349">
        <v>44014</v>
      </c>
      <c r="B236" s="247"/>
      <c r="C236" s="351">
        <v>100</v>
      </c>
      <c r="D236" s="248">
        <v>0</v>
      </c>
      <c r="E236" s="248">
        <v>0</v>
      </c>
      <c r="F236" s="226">
        <f t="shared" si="22"/>
        <v>111.44</v>
      </c>
      <c r="G236" s="352"/>
      <c r="H236" s="353"/>
      <c r="I236" s="354"/>
      <c r="J236" s="354"/>
      <c r="K236" s="354"/>
      <c r="L236" s="354"/>
      <c r="M236" s="354"/>
      <c r="N236" s="354"/>
      <c r="O236" s="353"/>
      <c r="P236" s="354"/>
      <c r="Q236" s="354"/>
      <c r="R236" s="354"/>
      <c r="S236" s="354"/>
      <c r="T236" s="354"/>
      <c r="U236" s="354"/>
      <c r="V236" s="354"/>
    </row>
    <row r="237" spans="1:22" s="355" customFormat="1" hidden="1">
      <c r="A237" s="350">
        <v>44015</v>
      </c>
      <c r="B237" s="237" t="s">
        <v>7500</v>
      </c>
      <c r="C237" s="285">
        <v>0</v>
      </c>
      <c r="D237" s="285">
        <v>0</v>
      </c>
      <c r="E237" s="285">
        <v>12.5</v>
      </c>
      <c r="F237" s="226">
        <f t="shared" si="22"/>
        <v>98.94</v>
      </c>
      <c r="G237" s="356">
        <f t="shared" ref="G237:G248" si="24">D237/E237</f>
        <v>0</v>
      </c>
      <c r="H237" s="353"/>
      <c r="I237" s="354"/>
      <c r="J237" s="354"/>
      <c r="K237" s="354"/>
      <c r="L237" s="354"/>
      <c r="M237" s="354"/>
      <c r="N237" s="354"/>
      <c r="O237" s="353"/>
      <c r="P237" s="354"/>
      <c r="Q237" s="354"/>
      <c r="R237" s="354"/>
      <c r="S237" s="354"/>
      <c r="T237" s="354"/>
      <c r="U237" s="354"/>
      <c r="V237" s="354"/>
    </row>
    <row r="238" spans="1:22" s="355" customFormat="1" hidden="1">
      <c r="A238" s="350">
        <v>44019</v>
      </c>
      <c r="B238" s="237" t="s">
        <v>7500</v>
      </c>
      <c r="C238" s="285">
        <v>0</v>
      </c>
      <c r="D238" s="357">
        <v>3.76</v>
      </c>
      <c r="E238" s="285">
        <v>12.5</v>
      </c>
      <c r="F238" s="226">
        <f t="shared" si="22"/>
        <v>90.2</v>
      </c>
      <c r="G238" s="356">
        <f t="shared" si="24"/>
        <v>0.30079999999999996</v>
      </c>
      <c r="H238" s="353"/>
      <c r="I238" s="354"/>
      <c r="J238" s="354"/>
      <c r="K238" s="354"/>
      <c r="L238" s="354"/>
      <c r="M238" s="354"/>
      <c r="N238" s="354"/>
      <c r="O238" s="353"/>
      <c r="P238" s="354"/>
      <c r="Q238" s="354"/>
      <c r="R238" s="354"/>
      <c r="S238" s="354"/>
      <c r="T238" s="354"/>
      <c r="U238" s="354"/>
      <c r="V238" s="354"/>
    </row>
    <row r="239" spans="1:22" s="355" customFormat="1" hidden="1">
      <c r="A239" s="350">
        <v>44029</v>
      </c>
      <c r="B239" s="237" t="s">
        <v>7610</v>
      </c>
      <c r="C239" s="285">
        <v>0</v>
      </c>
      <c r="D239" s="285">
        <v>0</v>
      </c>
      <c r="E239" s="285">
        <v>10</v>
      </c>
      <c r="F239" s="226">
        <f t="shared" si="22"/>
        <v>80.2</v>
      </c>
      <c r="G239" s="356">
        <f t="shared" si="24"/>
        <v>0</v>
      </c>
      <c r="H239" s="353"/>
      <c r="I239" s="354"/>
      <c r="J239" s="354"/>
      <c r="K239" s="354"/>
      <c r="L239" s="354"/>
      <c r="M239" s="354"/>
      <c r="N239" s="354"/>
      <c r="O239" s="353"/>
      <c r="P239" s="354"/>
      <c r="Q239" s="354"/>
      <c r="R239" s="354"/>
      <c r="S239" s="354"/>
      <c r="T239" s="354"/>
      <c r="U239" s="354"/>
      <c r="V239" s="354"/>
    </row>
    <row r="240" spans="1:22" s="355" customFormat="1" hidden="1">
      <c r="A240" s="350">
        <v>44037</v>
      </c>
      <c r="B240" s="237" t="s">
        <v>7499</v>
      </c>
      <c r="C240" s="285">
        <v>0</v>
      </c>
      <c r="D240" s="285">
        <v>0</v>
      </c>
      <c r="E240" s="285">
        <v>5</v>
      </c>
      <c r="F240" s="226">
        <f t="shared" si="22"/>
        <v>75.2</v>
      </c>
      <c r="G240" s="356">
        <f t="shared" si="24"/>
        <v>0</v>
      </c>
      <c r="H240" s="353"/>
      <c r="I240" s="354"/>
      <c r="J240" s="354"/>
      <c r="K240" s="354"/>
      <c r="L240" s="354"/>
      <c r="M240" s="354"/>
      <c r="N240" s="354"/>
      <c r="O240" s="353"/>
      <c r="P240" s="354"/>
      <c r="Q240" s="354"/>
      <c r="R240" s="354"/>
      <c r="S240" s="354"/>
      <c r="T240" s="354"/>
      <c r="U240" s="354"/>
      <c r="V240" s="354"/>
    </row>
    <row r="241" spans="1:22" s="355" customFormat="1" hidden="1">
      <c r="A241" s="350">
        <v>44043</v>
      </c>
      <c r="B241" s="237" t="s">
        <v>7610</v>
      </c>
      <c r="C241" s="285">
        <v>0</v>
      </c>
      <c r="D241" s="285">
        <v>0</v>
      </c>
      <c r="E241" s="285">
        <v>10</v>
      </c>
      <c r="F241" s="226">
        <f t="shared" si="22"/>
        <v>65.2</v>
      </c>
      <c r="G241" s="356">
        <f t="shared" si="24"/>
        <v>0</v>
      </c>
      <c r="H241" s="353"/>
      <c r="I241" s="354"/>
      <c r="J241" s="354"/>
      <c r="K241" s="354"/>
      <c r="L241" s="354"/>
      <c r="M241" s="354"/>
      <c r="N241" s="354"/>
      <c r="O241" s="353"/>
      <c r="P241" s="354"/>
      <c r="Q241" s="354"/>
      <c r="R241" s="354"/>
      <c r="S241" s="354"/>
      <c r="T241" s="354"/>
      <c r="U241" s="354"/>
      <c r="V241" s="354"/>
    </row>
    <row r="242" spans="1:22" s="355" customFormat="1" hidden="1">
      <c r="A242" s="350">
        <v>44050</v>
      </c>
      <c r="B242" s="237" t="s">
        <v>7500</v>
      </c>
      <c r="C242" s="285">
        <v>0</v>
      </c>
      <c r="D242" s="357">
        <v>3.76</v>
      </c>
      <c r="E242" s="285">
        <v>10</v>
      </c>
      <c r="F242" s="226">
        <f t="shared" si="22"/>
        <v>58.960000000000008</v>
      </c>
      <c r="G242" s="356">
        <f t="shared" si="24"/>
        <v>0.376</v>
      </c>
      <c r="H242" s="353"/>
      <c r="I242" s="354"/>
      <c r="J242" s="354"/>
      <c r="K242" s="354"/>
      <c r="L242" s="354"/>
      <c r="M242" s="354"/>
      <c r="N242" s="354"/>
      <c r="O242" s="353"/>
      <c r="P242" s="354"/>
      <c r="Q242" s="354"/>
      <c r="R242" s="354"/>
      <c r="S242" s="354"/>
      <c r="T242" s="354"/>
      <c r="U242" s="354"/>
      <c r="V242" s="354"/>
    </row>
    <row r="243" spans="1:22" s="355" customFormat="1" hidden="1">
      <c r="A243" s="350">
        <v>44050</v>
      </c>
      <c r="B243" s="237" t="s">
        <v>7610</v>
      </c>
      <c r="C243" s="285">
        <v>0</v>
      </c>
      <c r="D243" s="285">
        <v>0</v>
      </c>
      <c r="E243" s="285">
        <v>8</v>
      </c>
      <c r="F243" s="226">
        <f t="shared" si="22"/>
        <v>50.960000000000008</v>
      </c>
      <c r="G243" s="356">
        <f t="shared" si="24"/>
        <v>0</v>
      </c>
      <c r="H243" s="353"/>
      <c r="I243" s="354"/>
      <c r="J243" s="354"/>
      <c r="K243" s="354"/>
      <c r="L243" s="354"/>
      <c r="M243" s="354"/>
      <c r="N243" s="354"/>
      <c r="O243" s="353"/>
      <c r="P243" s="354"/>
      <c r="Q243" s="354"/>
      <c r="R243" s="354"/>
      <c r="S243" s="354"/>
      <c r="T243" s="354"/>
      <c r="U243" s="354"/>
      <c r="V243" s="354"/>
    </row>
    <row r="244" spans="1:22" s="355" customFormat="1" hidden="1">
      <c r="A244" s="350">
        <v>44054</v>
      </c>
      <c r="B244" s="237" t="s">
        <v>7500</v>
      </c>
      <c r="C244" s="285">
        <v>0</v>
      </c>
      <c r="D244" s="285">
        <v>0</v>
      </c>
      <c r="E244" s="285">
        <v>10</v>
      </c>
      <c r="F244" s="226">
        <f t="shared" si="22"/>
        <v>40.960000000000008</v>
      </c>
      <c r="G244" s="356">
        <f t="shared" si="24"/>
        <v>0</v>
      </c>
      <c r="H244" s="353"/>
      <c r="I244" s="354"/>
      <c r="J244" s="354"/>
      <c r="K244" s="354"/>
      <c r="L244" s="354"/>
      <c r="M244" s="354"/>
      <c r="N244" s="354"/>
      <c r="O244" s="353"/>
      <c r="P244" s="354"/>
      <c r="Q244" s="354"/>
      <c r="R244" s="354"/>
      <c r="S244" s="354"/>
      <c r="T244" s="354"/>
      <c r="U244" s="354"/>
      <c r="V244" s="354"/>
    </row>
    <row r="245" spans="1:22" s="355" customFormat="1" hidden="1">
      <c r="A245" s="350">
        <v>44061</v>
      </c>
      <c r="B245" s="237" t="s">
        <v>7500</v>
      </c>
      <c r="C245" s="285">
        <v>0</v>
      </c>
      <c r="D245" s="285">
        <v>0</v>
      </c>
      <c r="E245" s="285">
        <v>10</v>
      </c>
      <c r="F245" s="226">
        <f t="shared" si="22"/>
        <v>30.960000000000008</v>
      </c>
      <c r="G245" s="356">
        <f t="shared" si="24"/>
        <v>0</v>
      </c>
      <c r="H245" s="353"/>
      <c r="I245" s="354"/>
      <c r="J245" s="354"/>
      <c r="K245" s="354"/>
      <c r="L245" s="354"/>
      <c r="M245" s="354"/>
      <c r="N245" s="354"/>
      <c r="O245" s="353"/>
      <c r="P245" s="354"/>
      <c r="Q245" s="354"/>
      <c r="R245" s="354"/>
      <c r="S245" s="354"/>
      <c r="T245" s="354"/>
      <c r="U245" s="354"/>
      <c r="V245" s="354"/>
    </row>
    <row r="246" spans="1:22" s="355" customFormat="1" hidden="1">
      <c r="A246" s="350">
        <v>44068</v>
      </c>
      <c r="B246" s="237" t="s">
        <v>7500</v>
      </c>
      <c r="C246" s="285">
        <v>0</v>
      </c>
      <c r="D246" s="285">
        <v>0</v>
      </c>
      <c r="E246" s="285">
        <v>12.5</v>
      </c>
      <c r="F246" s="226">
        <f t="shared" si="22"/>
        <v>18.460000000000008</v>
      </c>
      <c r="G246" s="356">
        <f t="shared" si="24"/>
        <v>0</v>
      </c>
      <c r="H246" s="353"/>
      <c r="I246" s="354"/>
      <c r="J246" s="354"/>
      <c r="K246" s="354"/>
      <c r="L246" s="354"/>
      <c r="M246" s="354"/>
      <c r="N246" s="354"/>
      <c r="O246" s="353"/>
      <c r="P246" s="354"/>
      <c r="Q246" s="354"/>
      <c r="R246" s="354"/>
      <c r="S246" s="354"/>
      <c r="T246" s="354"/>
      <c r="U246" s="354"/>
      <c r="V246" s="354"/>
    </row>
    <row r="247" spans="1:22" s="355" customFormat="1" hidden="1">
      <c r="A247" s="350">
        <v>44082</v>
      </c>
      <c r="B247" s="237" t="s">
        <v>7500</v>
      </c>
      <c r="C247" s="285">
        <v>0</v>
      </c>
      <c r="D247" s="285">
        <v>0</v>
      </c>
      <c r="E247" s="285">
        <v>10</v>
      </c>
      <c r="F247" s="226">
        <f t="shared" ref="F247:F265" si="25">F246+C247+D247-E247</f>
        <v>8.460000000000008</v>
      </c>
      <c r="G247" s="356">
        <f t="shared" si="24"/>
        <v>0</v>
      </c>
      <c r="H247" s="353"/>
      <c r="I247" s="354"/>
      <c r="J247" s="354"/>
      <c r="K247" s="354"/>
      <c r="L247" s="354"/>
      <c r="M247" s="354"/>
      <c r="N247" s="354"/>
      <c r="O247" s="353"/>
      <c r="P247" s="354"/>
      <c r="Q247" s="354"/>
      <c r="R247" s="354"/>
      <c r="S247" s="354"/>
      <c r="T247" s="354"/>
      <c r="U247" s="354"/>
      <c r="V247" s="354"/>
    </row>
    <row r="248" spans="1:22" s="355" customFormat="1" hidden="1">
      <c r="A248" s="350">
        <v>44092</v>
      </c>
      <c r="B248" s="237" t="s">
        <v>7500</v>
      </c>
      <c r="C248" s="285">
        <v>0</v>
      </c>
      <c r="D248" s="285">
        <v>0</v>
      </c>
      <c r="E248" s="285">
        <v>10</v>
      </c>
      <c r="F248" s="226">
        <f t="shared" si="25"/>
        <v>-1.539999999999992</v>
      </c>
      <c r="G248" s="356">
        <f t="shared" si="24"/>
        <v>0</v>
      </c>
      <c r="H248" s="353"/>
      <c r="I248" s="354"/>
      <c r="J248" s="354"/>
      <c r="K248" s="354"/>
      <c r="L248" s="354"/>
      <c r="M248" s="354"/>
      <c r="N248" s="354"/>
      <c r="O248" s="353"/>
      <c r="P248" s="354"/>
      <c r="Q248" s="354"/>
      <c r="R248" s="354"/>
      <c r="S248" s="354"/>
      <c r="T248" s="354"/>
      <c r="U248" s="354"/>
      <c r="V248" s="354"/>
    </row>
    <row r="249" spans="1:22" s="355" customFormat="1">
      <c r="A249" s="349">
        <v>44096</v>
      </c>
      <c r="B249" s="247"/>
      <c r="C249" s="351">
        <v>100</v>
      </c>
      <c r="D249" s="248">
        <v>0</v>
      </c>
      <c r="E249" s="248">
        <v>0</v>
      </c>
      <c r="F249" s="226">
        <f t="shared" si="25"/>
        <v>98.460000000000008</v>
      </c>
      <c r="G249" s="352"/>
      <c r="H249" s="353"/>
      <c r="I249" s="354"/>
      <c r="J249" s="354"/>
      <c r="K249" s="354"/>
      <c r="L249" s="354"/>
      <c r="M249" s="354"/>
      <c r="N249" s="354"/>
      <c r="O249" s="353"/>
      <c r="P249" s="354"/>
      <c r="Q249" s="354"/>
      <c r="R249" s="354"/>
      <c r="S249" s="354"/>
      <c r="T249" s="354"/>
      <c r="U249" s="354"/>
      <c r="V249" s="354"/>
    </row>
    <row r="250" spans="1:22" hidden="1">
      <c r="A250" s="350">
        <v>44096</v>
      </c>
      <c r="B250" s="237" t="s">
        <v>7500</v>
      </c>
      <c r="C250" s="286">
        <v>0</v>
      </c>
      <c r="D250" s="286">
        <v>0</v>
      </c>
      <c r="E250" s="285">
        <v>12.5</v>
      </c>
      <c r="F250" s="226">
        <f t="shared" si="25"/>
        <v>85.960000000000008</v>
      </c>
      <c r="G250" s="324">
        <f t="shared" ref="G250:G258" si="26">D250/E250</f>
        <v>0</v>
      </c>
      <c r="H250" s="257"/>
      <c r="I250" s="258"/>
      <c r="J250" s="258"/>
      <c r="K250" s="258"/>
      <c r="L250" s="258"/>
      <c r="M250" s="258"/>
      <c r="N250" s="258"/>
      <c r="O250" s="257"/>
      <c r="P250" s="258"/>
      <c r="Q250" s="258"/>
      <c r="R250" s="258"/>
      <c r="S250" s="258"/>
      <c r="T250" s="258"/>
      <c r="U250" s="258"/>
      <c r="V250" s="258"/>
    </row>
    <row r="251" spans="1:22" hidden="1">
      <c r="A251" s="350">
        <v>44106</v>
      </c>
      <c r="B251" s="237" t="s">
        <v>7500</v>
      </c>
      <c r="C251" s="286">
        <v>0</v>
      </c>
      <c r="D251" s="286">
        <v>0</v>
      </c>
      <c r="E251" s="285">
        <v>10</v>
      </c>
      <c r="F251" s="226">
        <f t="shared" si="25"/>
        <v>75.960000000000008</v>
      </c>
      <c r="G251" s="324">
        <f t="shared" si="26"/>
        <v>0</v>
      </c>
      <c r="H251" s="257"/>
      <c r="I251" s="258"/>
      <c r="J251" s="258"/>
      <c r="K251" s="258"/>
      <c r="L251" s="258"/>
      <c r="M251" s="258"/>
      <c r="N251" s="258"/>
      <c r="O251" s="257"/>
      <c r="P251" s="258"/>
      <c r="Q251" s="258"/>
      <c r="R251" s="258"/>
      <c r="S251" s="258"/>
      <c r="T251" s="258"/>
      <c r="U251" s="258"/>
      <c r="V251" s="258"/>
    </row>
    <row r="252" spans="1:22" hidden="1">
      <c r="A252" s="350">
        <v>44113</v>
      </c>
      <c r="B252" s="237" t="s">
        <v>7610</v>
      </c>
      <c r="C252" s="286">
        <v>0</v>
      </c>
      <c r="D252" s="286">
        <v>0</v>
      </c>
      <c r="E252" s="285">
        <v>10</v>
      </c>
      <c r="F252" s="226">
        <f t="shared" si="25"/>
        <v>65.960000000000008</v>
      </c>
      <c r="G252" s="324">
        <f t="shared" si="26"/>
        <v>0</v>
      </c>
      <c r="H252" s="257"/>
      <c r="I252" s="258"/>
      <c r="J252" s="258"/>
      <c r="K252" s="258"/>
      <c r="L252" s="258"/>
      <c r="M252" s="258"/>
      <c r="N252" s="258"/>
      <c r="O252" s="257"/>
      <c r="P252" s="258"/>
      <c r="Q252" s="258"/>
      <c r="R252" s="258"/>
      <c r="S252" s="258"/>
      <c r="T252" s="258"/>
      <c r="U252" s="258"/>
      <c r="V252" s="258"/>
    </row>
    <row r="253" spans="1:22" hidden="1">
      <c r="A253" s="350">
        <v>44120</v>
      </c>
      <c r="B253" s="237" t="s">
        <v>7500</v>
      </c>
      <c r="C253" s="286">
        <v>0</v>
      </c>
      <c r="D253" s="299">
        <v>4.5599999999999996</v>
      </c>
      <c r="E253" s="285">
        <v>10</v>
      </c>
      <c r="F253" s="226">
        <f t="shared" si="25"/>
        <v>60.52000000000001</v>
      </c>
      <c r="G253" s="324">
        <f t="shared" si="26"/>
        <v>0.45599999999999996</v>
      </c>
      <c r="H253" s="257"/>
      <c r="I253" s="258"/>
      <c r="J253" s="258"/>
      <c r="K253" s="258"/>
      <c r="L253" s="258"/>
      <c r="M253" s="258"/>
      <c r="N253" s="258"/>
      <c r="O253" s="257"/>
      <c r="P253" s="258"/>
      <c r="Q253" s="258"/>
      <c r="R253" s="258"/>
      <c r="S253" s="258"/>
      <c r="T253" s="258"/>
      <c r="U253" s="258"/>
      <c r="V253" s="258"/>
    </row>
    <row r="254" spans="1:22" hidden="1">
      <c r="A254" s="350">
        <v>44124</v>
      </c>
      <c r="B254" s="237" t="s">
        <v>7500</v>
      </c>
      <c r="C254" s="286">
        <v>0</v>
      </c>
      <c r="D254" s="286">
        <v>0</v>
      </c>
      <c r="E254" s="285">
        <v>10</v>
      </c>
      <c r="F254" s="226">
        <f t="shared" si="25"/>
        <v>50.52000000000001</v>
      </c>
      <c r="G254" s="324">
        <f t="shared" si="26"/>
        <v>0</v>
      </c>
      <c r="H254" s="257"/>
      <c r="I254" s="258"/>
      <c r="J254" s="258"/>
      <c r="K254" s="258"/>
      <c r="L254" s="258"/>
      <c r="M254" s="258"/>
      <c r="N254" s="258"/>
      <c r="O254" s="257"/>
      <c r="P254" s="258"/>
      <c r="Q254" s="258"/>
      <c r="R254" s="258"/>
      <c r="S254" s="258"/>
      <c r="T254" s="258"/>
      <c r="U254" s="258"/>
      <c r="V254" s="258"/>
    </row>
    <row r="255" spans="1:22" hidden="1">
      <c r="A255" s="350">
        <v>44131</v>
      </c>
      <c r="B255" s="237" t="s">
        <v>7500</v>
      </c>
      <c r="C255" s="286">
        <v>0</v>
      </c>
      <c r="D255" s="286">
        <v>0</v>
      </c>
      <c r="E255" s="285">
        <v>12.5</v>
      </c>
      <c r="F255" s="226">
        <f t="shared" si="25"/>
        <v>38.02000000000001</v>
      </c>
      <c r="G255" s="324">
        <f t="shared" si="26"/>
        <v>0</v>
      </c>
      <c r="H255" s="257"/>
      <c r="I255" s="258"/>
      <c r="J255" s="258"/>
      <c r="K255" s="258"/>
      <c r="L255" s="258"/>
      <c r="M255" s="258"/>
      <c r="N255" s="258"/>
      <c r="O255" s="257"/>
      <c r="P255" s="258"/>
      <c r="Q255" s="258"/>
      <c r="R255" s="258"/>
      <c r="S255" s="258"/>
      <c r="T255" s="258"/>
      <c r="U255" s="258"/>
      <c r="V255" s="258"/>
    </row>
    <row r="256" spans="1:22" hidden="1">
      <c r="A256" s="350">
        <v>44138</v>
      </c>
      <c r="B256" s="237" t="s">
        <v>7500</v>
      </c>
      <c r="C256" s="286">
        <v>0</v>
      </c>
      <c r="D256" s="286">
        <v>0</v>
      </c>
      <c r="E256" s="285">
        <v>10</v>
      </c>
      <c r="F256" s="226">
        <f t="shared" si="25"/>
        <v>28.02000000000001</v>
      </c>
      <c r="G256" s="324">
        <f t="shared" si="26"/>
        <v>0</v>
      </c>
      <c r="H256" s="257"/>
      <c r="I256" s="258"/>
      <c r="J256" s="258"/>
      <c r="K256" s="258"/>
      <c r="L256" s="258"/>
      <c r="M256" s="258"/>
      <c r="N256" s="258"/>
      <c r="O256" s="257"/>
      <c r="P256" s="258"/>
      <c r="Q256" s="258"/>
      <c r="R256" s="258"/>
      <c r="S256" s="258"/>
      <c r="T256" s="258"/>
      <c r="U256" s="258"/>
      <c r="V256" s="258"/>
    </row>
    <row r="257" spans="1:22" hidden="1">
      <c r="A257" s="350">
        <v>44145</v>
      </c>
      <c r="B257" s="237" t="s">
        <v>7500</v>
      </c>
      <c r="C257" s="286">
        <v>0</v>
      </c>
      <c r="D257" s="286">
        <v>0</v>
      </c>
      <c r="E257" s="285">
        <v>12.5</v>
      </c>
      <c r="F257" s="226">
        <f t="shared" si="25"/>
        <v>15.52000000000001</v>
      </c>
      <c r="G257" s="324">
        <f t="shared" si="26"/>
        <v>0</v>
      </c>
      <c r="H257" s="257"/>
      <c r="I257" s="258"/>
      <c r="J257" s="258"/>
      <c r="K257" s="258"/>
      <c r="L257" s="258"/>
      <c r="M257" s="258"/>
      <c r="N257" s="258"/>
      <c r="O257" s="257"/>
      <c r="P257" s="258"/>
      <c r="Q257" s="258"/>
      <c r="R257" s="258"/>
      <c r="S257" s="258"/>
      <c r="T257" s="258"/>
      <c r="U257" s="258"/>
      <c r="V257" s="258"/>
    </row>
    <row r="258" spans="1:22" hidden="1">
      <c r="A258" s="350">
        <v>44152</v>
      </c>
      <c r="B258" s="237" t="s">
        <v>7500</v>
      </c>
      <c r="C258" s="286">
        <v>0</v>
      </c>
      <c r="D258" s="286">
        <v>0</v>
      </c>
      <c r="E258" s="285">
        <v>12.5</v>
      </c>
      <c r="F258" s="226">
        <f t="shared" si="25"/>
        <v>3.0200000000000102</v>
      </c>
      <c r="G258" s="324">
        <f t="shared" si="26"/>
        <v>0</v>
      </c>
      <c r="H258" s="257"/>
      <c r="I258" s="258"/>
      <c r="J258" s="258"/>
      <c r="K258" s="258"/>
      <c r="L258" s="258"/>
      <c r="M258" s="258"/>
      <c r="N258" s="258"/>
      <c r="O258" s="257"/>
      <c r="P258" s="258"/>
      <c r="Q258" s="258"/>
      <c r="R258" s="258"/>
      <c r="S258" s="258"/>
      <c r="T258" s="258"/>
      <c r="U258" s="258"/>
      <c r="V258" s="258"/>
    </row>
    <row r="259" spans="1:22">
      <c r="A259" s="349" t="s">
        <v>7614</v>
      </c>
      <c r="B259" s="247"/>
      <c r="C259" s="351">
        <v>200</v>
      </c>
      <c r="D259" s="248">
        <v>0</v>
      </c>
      <c r="E259" s="248">
        <v>0</v>
      </c>
      <c r="F259" s="226">
        <f t="shared" si="25"/>
        <v>203.02</v>
      </c>
      <c r="G259" s="352"/>
      <c r="H259" s="257"/>
      <c r="I259" s="258"/>
      <c r="J259" s="258"/>
      <c r="K259" s="258"/>
      <c r="L259" s="258"/>
      <c r="M259" s="258"/>
      <c r="N259" s="258"/>
      <c r="O259" s="257"/>
      <c r="P259" s="258"/>
      <c r="Q259" s="258"/>
      <c r="R259" s="258"/>
      <c r="S259" s="258"/>
      <c r="T259" s="258"/>
      <c r="U259" s="258"/>
      <c r="V259" s="258"/>
    </row>
    <row r="260" spans="1:22">
      <c r="A260" s="350">
        <v>44155</v>
      </c>
      <c r="B260" s="237" t="s">
        <v>7500</v>
      </c>
      <c r="C260" s="286">
        <v>0</v>
      </c>
      <c r="D260" s="299">
        <v>4.6100000000000003</v>
      </c>
      <c r="E260" s="285">
        <v>12.5</v>
      </c>
      <c r="F260" s="226">
        <f t="shared" si="25"/>
        <v>195.13000000000002</v>
      </c>
      <c r="G260" s="324">
        <f t="shared" ref="G260:G268" si="27">D260/E260</f>
        <v>0.36880000000000002</v>
      </c>
      <c r="H260" s="257"/>
      <c r="I260" s="258"/>
      <c r="J260" s="258"/>
      <c r="K260" s="258"/>
      <c r="L260" s="258"/>
      <c r="M260" s="258"/>
      <c r="N260" s="258"/>
      <c r="O260" s="257"/>
      <c r="P260" s="258"/>
      <c r="Q260" s="258"/>
      <c r="R260" s="258"/>
      <c r="S260" s="258"/>
      <c r="T260" s="258"/>
      <c r="U260" s="258"/>
      <c r="V260" s="258"/>
    </row>
    <row r="261" spans="1:22">
      <c r="A261" s="350">
        <v>44159</v>
      </c>
      <c r="B261" s="237" t="s">
        <v>7500</v>
      </c>
      <c r="C261" s="286">
        <v>0</v>
      </c>
      <c r="D261" s="285">
        <v>0</v>
      </c>
      <c r="E261" s="285">
        <v>12.5</v>
      </c>
      <c r="F261" s="226">
        <f t="shared" si="25"/>
        <v>182.63000000000002</v>
      </c>
      <c r="G261" s="324">
        <f t="shared" si="27"/>
        <v>0</v>
      </c>
      <c r="H261" s="257"/>
      <c r="I261" s="258"/>
      <c r="J261" s="258"/>
      <c r="K261" s="258"/>
      <c r="L261" s="258"/>
      <c r="M261" s="258"/>
      <c r="N261" s="258"/>
      <c r="O261" s="257"/>
      <c r="P261" s="258"/>
      <c r="Q261" s="258"/>
      <c r="R261" s="258"/>
      <c r="S261" s="258"/>
      <c r="T261" s="258"/>
      <c r="U261" s="258"/>
      <c r="V261" s="258"/>
    </row>
    <row r="262" spans="1:22">
      <c r="A262" s="350">
        <v>44162</v>
      </c>
      <c r="B262" s="237" t="s">
        <v>7500</v>
      </c>
      <c r="C262" s="286">
        <v>0</v>
      </c>
      <c r="D262" s="285">
        <v>0</v>
      </c>
      <c r="E262" s="285">
        <v>12.5</v>
      </c>
      <c r="F262" s="226">
        <f t="shared" si="25"/>
        <v>170.13000000000002</v>
      </c>
      <c r="G262" s="324">
        <f t="shared" si="27"/>
        <v>0</v>
      </c>
      <c r="H262" s="257"/>
      <c r="I262" s="258"/>
      <c r="J262" s="258"/>
      <c r="K262" s="258"/>
      <c r="L262" s="258"/>
      <c r="M262" s="258"/>
      <c r="N262" s="258"/>
      <c r="O262" s="257"/>
      <c r="P262" s="258"/>
      <c r="Q262" s="258"/>
      <c r="R262" s="258"/>
      <c r="S262" s="258"/>
      <c r="T262" s="258"/>
      <c r="U262" s="258"/>
      <c r="V262" s="258"/>
    </row>
    <row r="263" spans="1:22">
      <c r="A263" s="350">
        <v>44166</v>
      </c>
      <c r="B263" s="237" t="s">
        <v>7500</v>
      </c>
      <c r="C263" s="286">
        <v>0</v>
      </c>
      <c r="D263" s="285">
        <v>0</v>
      </c>
      <c r="E263" s="285">
        <v>12.5</v>
      </c>
      <c r="F263" s="226">
        <f t="shared" si="25"/>
        <v>157.63000000000002</v>
      </c>
      <c r="G263" s="324">
        <f t="shared" si="27"/>
        <v>0</v>
      </c>
      <c r="H263" s="257"/>
      <c r="I263" s="258"/>
      <c r="J263" s="258"/>
      <c r="K263" s="258"/>
      <c r="L263" s="258"/>
      <c r="M263" s="258"/>
      <c r="N263" s="258"/>
      <c r="O263" s="257"/>
      <c r="P263" s="258"/>
      <c r="Q263" s="258"/>
      <c r="R263" s="258"/>
      <c r="S263" s="258"/>
      <c r="T263" s="258"/>
      <c r="U263" s="258"/>
      <c r="V263" s="258"/>
    </row>
    <row r="264" spans="1:22">
      <c r="A264" s="350">
        <v>44169</v>
      </c>
      <c r="B264" s="237" t="s">
        <v>7500</v>
      </c>
      <c r="C264" s="286">
        <v>0</v>
      </c>
      <c r="D264" s="285">
        <v>0</v>
      </c>
      <c r="E264" s="285">
        <v>12.5</v>
      </c>
      <c r="F264" s="226">
        <f t="shared" si="25"/>
        <v>145.13000000000002</v>
      </c>
      <c r="G264" s="324">
        <f t="shared" si="27"/>
        <v>0</v>
      </c>
      <c r="H264" s="257"/>
      <c r="I264" s="258"/>
      <c r="J264" s="258"/>
      <c r="K264" s="258"/>
      <c r="L264" s="258"/>
      <c r="M264" s="258"/>
      <c r="N264" s="258"/>
      <c r="O264" s="257"/>
      <c r="P264" s="258"/>
      <c r="Q264" s="258"/>
      <c r="R264" s="258"/>
      <c r="S264" s="258"/>
      <c r="T264" s="258"/>
      <c r="U264" s="258"/>
      <c r="V264" s="258"/>
    </row>
    <row r="265" spans="1:22">
      <c r="A265" s="350">
        <v>44173</v>
      </c>
      <c r="B265" s="237" t="s">
        <v>7500</v>
      </c>
      <c r="C265" s="286">
        <v>0</v>
      </c>
      <c r="D265" s="285">
        <v>0</v>
      </c>
      <c r="E265" s="285">
        <v>25</v>
      </c>
      <c r="F265" s="226">
        <f t="shared" si="25"/>
        <v>120.13000000000002</v>
      </c>
      <c r="G265" s="324">
        <f t="shared" si="27"/>
        <v>0</v>
      </c>
      <c r="H265" s="257"/>
      <c r="I265" s="258"/>
      <c r="J265" s="258"/>
      <c r="K265" s="258"/>
      <c r="L265" s="258"/>
      <c r="M265" s="258"/>
      <c r="N265" s="258"/>
      <c r="O265" s="257"/>
      <c r="P265" s="258"/>
      <c r="Q265" s="258"/>
      <c r="R265" s="258"/>
      <c r="S265" s="258"/>
      <c r="T265" s="258"/>
      <c r="U265" s="258"/>
      <c r="V265" s="258"/>
    </row>
    <row r="266" spans="1:22">
      <c r="A266" s="350">
        <v>44176</v>
      </c>
      <c r="B266" s="237" t="s">
        <v>7500</v>
      </c>
      <c r="C266" s="286">
        <v>0</v>
      </c>
      <c r="D266" s="299">
        <v>9</v>
      </c>
      <c r="E266" s="285">
        <v>25</v>
      </c>
      <c r="F266" s="226">
        <f>F265+C266+D266-E266</f>
        <v>104.13000000000002</v>
      </c>
      <c r="G266" s="324">
        <f>D266/E266</f>
        <v>0.36</v>
      </c>
      <c r="H266" s="257"/>
      <c r="I266" s="258"/>
      <c r="J266" s="258"/>
      <c r="K266" s="258"/>
      <c r="L266" s="258"/>
      <c r="M266" s="258"/>
      <c r="N266" s="258"/>
      <c r="O266" s="257"/>
      <c r="P266" s="258"/>
      <c r="Q266" s="258"/>
      <c r="R266" s="258"/>
      <c r="S266" s="258"/>
      <c r="T266" s="258"/>
      <c r="U266" s="258"/>
      <c r="V266" s="258"/>
    </row>
    <row r="267" spans="1:22">
      <c r="A267" s="350">
        <v>44182</v>
      </c>
      <c r="B267" s="237" t="s">
        <v>7499</v>
      </c>
      <c r="C267" s="286">
        <v>0</v>
      </c>
      <c r="D267" s="285">
        <v>0</v>
      </c>
      <c r="E267" s="285">
        <v>8</v>
      </c>
      <c r="F267" s="226">
        <f>F266+C267+D267-E267</f>
        <v>96.130000000000024</v>
      </c>
      <c r="G267" s="324">
        <f>D267/E267</f>
        <v>0</v>
      </c>
      <c r="H267" s="257"/>
      <c r="I267" s="258"/>
      <c r="J267" s="258"/>
      <c r="K267" s="258"/>
      <c r="L267" s="258"/>
      <c r="M267" s="258"/>
      <c r="N267" s="258"/>
      <c r="O267" s="257"/>
      <c r="P267" s="258"/>
      <c r="Q267" s="258"/>
      <c r="R267" s="258"/>
      <c r="S267" s="258"/>
      <c r="T267" s="258"/>
      <c r="U267" s="258"/>
      <c r="V267" s="258"/>
    </row>
    <row r="268" spans="1:22" ht="16" thickBot="1">
      <c r="A268" s="250" t="s">
        <v>7592</v>
      </c>
      <c r="B268" s="251"/>
      <c r="C268" s="326">
        <f ca="1">SUM(C155:OFFSET(C268,-1,0,1))</f>
        <v>1000</v>
      </c>
      <c r="D268" s="326">
        <f ca="1">SUM(D155:OFFSET(D268,-1,0,1))</f>
        <v>169.13</v>
      </c>
      <c r="E268" s="326">
        <f ca="1">SUM(E155:OFFSET(E268,-1,0,1))</f>
        <v>1073</v>
      </c>
      <c r="F268" s="252">
        <f ca="1">OFFSET(F268,-1,0,1)</f>
        <v>96.130000000000024</v>
      </c>
      <c r="G268" s="253">
        <f t="shared" ca="1" si="27"/>
        <v>0.15762348555452002</v>
      </c>
      <c r="H268" s="257"/>
      <c r="I268" s="258"/>
      <c r="J268" s="258"/>
      <c r="K268" s="258"/>
      <c r="L268" s="258"/>
      <c r="M268" s="258"/>
      <c r="N268" s="258"/>
      <c r="O268" s="257"/>
      <c r="P268" s="258"/>
      <c r="Q268" s="258"/>
      <c r="R268" s="258"/>
      <c r="S268" s="258"/>
      <c r="T268" s="258"/>
      <c r="U268" s="258"/>
      <c r="V268" s="258"/>
    </row>
    <row r="269" spans="1:22">
      <c r="A269" s="18" t="s">
        <v>7610</v>
      </c>
      <c r="B269" s="397" t="s">
        <v>7611</v>
      </c>
      <c r="D269" s="207" t="s">
        <v>7613</v>
      </c>
      <c r="F269" s="207" t="s">
        <v>7663</v>
      </c>
      <c r="V269" t="s">
        <v>1</v>
      </c>
    </row>
    <row r="270" spans="1:22">
      <c r="C270" s="207" t="s">
        <v>1</v>
      </c>
    </row>
    <row r="273" spans="2:22">
      <c r="G273" s="254"/>
    </row>
    <row r="275" spans="2:22">
      <c r="H275"/>
      <c r="O275"/>
      <c r="V275" t="s">
        <v>1</v>
      </c>
    </row>
    <row r="278" spans="2:22">
      <c r="B278"/>
      <c r="C278"/>
      <c r="D278"/>
      <c r="E278"/>
      <c r="F278"/>
      <c r="G278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H200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:T1"/>
    </sheetView>
  </sheetViews>
  <sheetFormatPr baseColWidth="10" defaultRowHeight="15" x14ac:dyDescent="0"/>
  <cols>
    <col min="1" max="1" width="17.83203125" bestFit="1" customWidth="1"/>
    <col min="2" max="2" width="4.1640625" style="9" bestFit="1" customWidth="1"/>
    <col min="3" max="3" width="1.16406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6.83203125" style="2" customWidth="1"/>
    <col min="14" max="14" width="2.1640625" customWidth="1"/>
    <col min="15" max="19" width="4.83203125" customWidth="1"/>
    <col min="20" max="20" width="4.5" customWidth="1"/>
    <col min="21" max="21" width="3.33203125" customWidth="1"/>
    <col min="22" max="22" width="11" style="2" customWidth="1"/>
    <col min="23" max="24" width="14.33203125" style="18" customWidth="1"/>
    <col min="25" max="25" width="2.83203125" customWidth="1"/>
    <col min="26" max="27" width="5.83203125" bestFit="1" customWidth="1"/>
    <col min="28" max="32" width="4.5" bestFit="1" customWidth="1"/>
    <col min="33" max="33" width="5.33203125" customWidth="1"/>
    <col min="34" max="34" width="4.5" bestFit="1" customWidth="1"/>
  </cols>
  <sheetData>
    <row r="1" spans="1:34" ht="64" customHeight="1" thickBot="1">
      <c r="A1" s="205" t="s">
        <v>15</v>
      </c>
      <c r="B1" s="526" t="s">
        <v>7490</v>
      </c>
      <c r="C1" s="526"/>
      <c r="D1" s="526"/>
      <c r="E1" s="526"/>
      <c r="F1" s="526"/>
      <c r="G1" s="526"/>
      <c r="H1" s="526"/>
      <c r="I1" s="526"/>
      <c r="J1" s="526"/>
      <c r="K1" s="526"/>
      <c r="L1" s="526"/>
      <c r="M1" s="526"/>
      <c r="N1" s="526"/>
      <c r="O1" s="526"/>
      <c r="P1" s="526"/>
      <c r="Q1" s="526"/>
      <c r="R1" s="526"/>
      <c r="S1" s="526"/>
      <c r="T1" s="526"/>
      <c r="U1" s="519" t="s">
        <v>7489</v>
      </c>
      <c r="V1" s="519"/>
      <c r="W1" s="519"/>
      <c r="X1" s="519"/>
      <c r="Y1" s="204"/>
    </row>
    <row r="2" spans="1:34" ht="20" customHeight="1" thickBot="1">
      <c r="A2" s="171"/>
      <c r="B2" s="199"/>
      <c r="C2" s="183"/>
      <c r="D2" s="186" t="s">
        <v>1</v>
      </c>
      <c r="E2" s="186"/>
      <c r="F2" s="186" t="s">
        <v>1</v>
      </c>
      <c r="G2" s="186" t="s">
        <v>1</v>
      </c>
      <c r="H2" s="186"/>
      <c r="I2" s="186"/>
      <c r="J2" s="186"/>
      <c r="K2" s="186"/>
      <c r="L2" s="187"/>
      <c r="M2" s="187"/>
      <c r="N2" s="186"/>
      <c r="O2" s="186"/>
      <c r="P2" s="186"/>
      <c r="Q2" s="186"/>
      <c r="R2" s="186"/>
      <c r="S2" s="186"/>
      <c r="T2" s="188"/>
      <c r="U2" s="171"/>
      <c r="V2" s="176"/>
      <c r="W2" s="177"/>
      <c r="X2" s="177"/>
      <c r="Y2" s="178"/>
      <c r="Z2" s="1"/>
      <c r="AA2" s="1"/>
    </row>
    <row r="3" spans="1:34" ht="20" customHeight="1" thickBot="1">
      <c r="A3" s="171"/>
      <c r="B3" s="199"/>
      <c r="C3" s="183"/>
      <c r="D3" s="24" t="s">
        <v>27</v>
      </c>
      <c r="E3" s="25"/>
      <c r="F3" s="527" t="s">
        <v>7615</v>
      </c>
      <c r="G3" s="528"/>
      <c r="H3" s="186"/>
      <c r="I3" s="24" t="s">
        <v>29</v>
      </c>
      <c r="J3" s="203" t="s">
        <v>38</v>
      </c>
      <c r="K3" s="186"/>
      <c r="L3" s="24" t="s">
        <v>30</v>
      </c>
      <c r="M3" s="26"/>
      <c r="N3" s="26"/>
      <c r="O3" s="27"/>
      <c r="P3" s="28"/>
      <c r="Q3" s="520" t="s">
        <v>31</v>
      </c>
      <c r="R3" s="521"/>
      <c r="S3" s="522"/>
      <c r="T3" s="188"/>
      <c r="U3" s="171"/>
      <c r="V3" s="19" t="s">
        <v>22</v>
      </c>
      <c r="W3" s="539">
        <v>1370</v>
      </c>
      <c r="X3" s="540"/>
      <c r="Y3" s="180"/>
      <c r="Z3" s="10"/>
      <c r="AA3" s="10"/>
    </row>
    <row r="4" spans="1:34" ht="20" customHeight="1" thickBot="1">
      <c r="A4" s="171"/>
      <c r="B4" s="199"/>
      <c r="C4" s="183"/>
      <c r="D4" s="189" t="s">
        <v>1</v>
      </c>
      <c r="E4" s="186"/>
      <c r="F4" s="190"/>
      <c r="G4" s="191"/>
      <c r="H4" s="186"/>
      <c r="I4" s="186"/>
      <c r="J4" s="186"/>
      <c r="K4" s="186"/>
      <c r="L4" s="24" t="s">
        <v>56</v>
      </c>
      <c r="M4" s="75"/>
      <c r="N4" s="75"/>
      <c r="O4" s="27"/>
      <c r="P4" s="28"/>
      <c r="Q4" s="520" t="s">
        <v>32</v>
      </c>
      <c r="R4" s="521"/>
      <c r="S4" s="522"/>
      <c r="T4" s="188"/>
      <c r="U4" s="171"/>
      <c r="V4" s="20" t="s">
        <v>23</v>
      </c>
      <c r="W4" s="541" t="s">
        <v>7688</v>
      </c>
      <c r="X4" s="542"/>
      <c r="Y4" s="181"/>
      <c r="Z4" s="11"/>
      <c r="AA4" s="11"/>
    </row>
    <row r="5" spans="1:34" ht="20" customHeight="1" thickBot="1">
      <c r="A5" s="171"/>
      <c r="B5" s="199"/>
      <c r="C5" s="183"/>
      <c r="D5" s="532" t="s">
        <v>12</v>
      </c>
      <c r="E5" s="6"/>
      <c r="F5" s="534" t="s">
        <v>7688</v>
      </c>
      <c r="G5" s="535"/>
      <c r="H5" s="535"/>
      <c r="I5" s="535"/>
      <c r="J5" s="536"/>
      <c r="K5" s="537"/>
      <c r="L5" s="187"/>
      <c r="M5" s="187" t="s">
        <v>1</v>
      </c>
      <c r="N5" s="192"/>
      <c r="O5" s="45" t="s">
        <v>36</v>
      </c>
      <c r="P5" s="46"/>
      <c r="Q5" s="47" t="s">
        <v>37</v>
      </c>
      <c r="R5" s="548">
        <v>3</v>
      </c>
      <c r="S5" s="549"/>
      <c r="T5" s="188"/>
      <c r="U5" s="171"/>
      <c r="V5" s="21" t="s">
        <v>24</v>
      </c>
      <c r="W5" s="22" t="s">
        <v>25</v>
      </c>
      <c r="X5" s="23" t="s">
        <v>26</v>
      </c>
      <c r="Y5" s="171"/>
    </row>
    <row r="6" spans="1:34" ht="29" customHeight="1" thickBot="1">
      <c r="A6" s="171"/>
      <c r="B6" s="199"/>
      <c r="C6" s="183"/>
      <c r="D6" s="533"/>
      <c r="E6" s="7"/>
      <c r="F6" s="389">
        <v>7</v>
      </c>
      <c r="G6" s="390">
        <v>32</v>
      </c>
      <c r="H6" s="390">
        <v>39</v>
      </c>
      <c r="I6" s="390">
        <v>40</v>
      </c>
      <c r="J6" s="390">
        <v>45</v>
      </c>
      <c r="K6" s="391">
        <v>0</v>
      </c>
      <c r="L6" s="393">
        <v>3</v>
      </c>
      <c r="M6" s="393">
        <v>8</v>
      </c>
      <c r="N6" s="193"/>
      <c r="O6" s="192"/>
      <c r="P6" s="186"/>
      <c r="Q6" s="538"/>
      <c r="R6" s="538"/>
      <c r="S6" s="538"/>
      <c r="T6" s="188"/>
      <c r="U6" s="171"/>
      <c r="V6" s="154" t="s">
        <v>7646</v>
      </c>
      <c r="W6" s="155">
        <v>0</v>
      </c>
      <c r="X6" s="156" t="s">
        <v>7689</v>
      </c>
      <c r="Y6" s="171"/>
    </row>
    <row r="7" spans="1:34" ht="20" customHeight="1" thickBot="1">
      <c r="A7" s="171"/>
      <c r="B7" s="199"/>
      <c r="C7" s="183"/>
      <c r="D7" s="186"/>
      <c r="E7" s="186"/>
      <c r="F7" s="196"/>
      <c r="G7" s="197"/>
      <c r="H7" s="183"/>
      <c r="I7" s="183"/>
      <c r="J7" s="183"/>
      <c r="K7" s="183"/>
      <c r="L7" s="187"/>
      <c r="M7" s="194"/>
      <c r="N7" s="194"/>
      <c r="O7" s="186"/>
      <c r="P7" s="186"/>
      <c r="Q7" s="186"/>
      <c r="R7" s="186"/>
      <c r="S7" s="186"/>
      <c r="T7" s="188"/>
      <c r="U7" s="171"/>
      <c r="V7" s="154" t="s">
        <v>7647</v>
      </c>
      <c r="W7" s="155">
        <v>1</v>
      </c>
      <c r="X7" s="156" t="s">
        <v>7690</v>
      </c>
      <c r="Y7" s="171"/>
    </row>
    <row r="8" spans="1:34" ht="19" customHeight="1" thickBot="1">
      <c r="A8" s="171"/>
      <c r="B8" s="199"/>
      <c r="C8" s="183"/>
      <c r="D8" s="385" t="s">
        <v>14</v>
      </c>
      <c r="E8" s="189"/>
      <c r="F8" s="529" t="s">
        <v>0</v>
      </c>
      <c r="G8" s="530"/>
      <c r="H8" s="530"/>
      <c r="I8" s="530"/>
      <c r="J8" s="530"/>
      <c r="K8" s="530"/>
      <c r="L8" s="531"/>
      <c r="M8" s="30" t="s">
        <v>13</v>
      </c>
      <c r="N8" s="198"/>
      <c r="O8" s="543" t="s">
        <v>20</v>
      </c>
      <c r="P8" s="544"/>
      <c r="Q8" s="546"/>
      <c r="R8" s="546"/>
      <c r="S8" s="547"/>
      <c r="T8" s="188"/>
      <c r="U8" s="171"/>
      <c r="V8" s="154" t="s">
        <v>7648</v>
      </c>
      <c r="W8" s="155">
        <v>4</v>
      </c>
      <c r="X8" s="156" t="s">
        <v>7691</v>
      </c>
      <c r="Y8" s="171"/>
    </row>
    <row r="9" spans="1:34" ht="23">
      <c r="A9" s="171"/>
      <c r="B9" s="200">
        <v>1</v>
      </c>
      <c r="C9" s="184"/>
      <c r="D9" s="478">
        <v>1</v>
      </c>
      <c r="E9" s="186"/>
      <c r="F9" s="369">
        <v>10</v>
      </c>
      <c r="G9" s="370">
        <v>15</v>
      </c>
      <c r="H9" s="370">
        <v>26</v>
      </c>
      <c r="I9" s="370">
        <v>29</v>
      </c>
      <c r="J9" s="494">
        <v>39</v>
      </c>
      <c r="K9" s="382">
        <v>1</v>
      </c>
      <c r="L9" s="371">
        <v>5</v>
      </c>
      <c r="M9" s="372" t="s">
        <v>7661</v>
      </c>
      <c r="N9" s="194"/>
      <c r="O9" s="33"/>
      <c r="P9" s="33">
        <v>10</v>
      </c>
      <c r="Q9" s="33">
        <v>20</v>
      </c>
      <c r="R9" s="33">
        <v>30</v>
      </c>
      <c r="S9" s="33">
        <v>40</v>
      </c>
      <c r="T9" s="195"/>
      <c r="U9" s="171"/>
      <c r="V9" s="154" t="s">
        <v>7649</v>
      </c>
      <c r="W9" s="155">
        <v>28</v>
      </c>
      <c r="X9" s="156" t="s">
        <v>7692</v>
      </c>
      <c r="Y9" s="171"/>
      <c r="AA9" s="383">
        <v>10</v>
      </c>
      <c r="AB9" s="383">
        <v>15</v>
      </c>
      <c r="AC9" s="383">
        <v>26</v>
      </c>
      <c r="AD9" s="383">
        <v>29</v>
      </c>
      <c r="AE9" s="383">
        <v>39</v>
      </c>
      <c r="AF9" s="384">
        <v>1</v>
      </c>
      <c r="AG9" s="384">
        <v>5</v>
      </c>
    </row>
    <row r="10" spans="1:34" ht="23">
      <c r="A10" s="171"/>
      <c r="B10" s="200">
        <v>2</v>
      </c>
      <c r="C10" s="184"/>
      <c r="D10" s="29">
        <v>2</v>
      </c>
      <c r="E10" s="186"/>
      <c r="F10" s="373">
        <v>33</v>
      </c>
      <c r="G10" s="374">
        <v>38</v>
      </c>
      <c r="H10" s="374">
        <v>43</v>
      </c>
      <c r="I10" s="374">
        <v>49</v>
      </c>
      <c r="J10" s="374">
        <v>50</v>
      </c>
      <c r="K10" s="375">
        <v>2</v>
      </c>
      <c r="L10" s="376">
        <v>4</v>
      </c>
      <c r="M10" s="377" t="s">
        <v>7659</v>
      </c>
      <c r="N10" s="194"/>
      <c r="O10" s="33">
        <v>1</v>
      </c>
      <c r="P10" s="33">
        <v>11</v>
      </c>
      <c r="Q10" s="33">
        <v>21</v>
      </c>
      <c r="R10" s="33">
        <v>31</v>
      </c>
      <c r="S10" s="33">
        <v>41</v>
      </c>
      <c r="T10" s="188"/>
      <c r="U10" s="171"/>
      <c r="V10" s="154" t="s">
        <v>7650</v>
      </c>
      <c r="W10" s="155">
        <v>505</v>
      </c>
      <c r="X10" s="156" t="s">
        <v>7693</v>
      </c>
      <c r="Y10" s="171"/>
      <c r="AA10" s="383">
        <v>33</v>
      </c>
      <c r="AB10" s="383">
        <v>38</v>
      </c>
      <c r="AC10" s="383">
        <v>43</v>
      </c>
      <c r="AD10" s="383">
        <v>49</v>
      </c>
      <c r="AE10" s="383">
        <v>50</v>
      </c>
      <c r="AF10" s="384">
        <v>2</v>
      </c>
      <c r="AG10" s="384">
        <v>4</v>
      </c>
      <c r="AH10" s="359"/>
    </row>
    <row r="11" spans="1:34" ht="23">
      <c r="A11" s="172" t="s">
        <v>1</v>
      </c>
      <c r="B11" s="201">
        <v>3</v>
      </c>
      <c r="C11" s="184"/>
      <c r="D11" s="392">
        <v>3</v>
      </c>
      <c r="E11" s="186"/>
      <c r="F11" s="373">
        <v>2</v>
      </c>
      <c r="G11" s="374">
        <v>5</v>
      </c>
      <c r="H11" s="374">
        <v>25</v>
      </c>
      <c r="I11" s="374">
        <v>27</v>
      </c>
      <c r="J11" s="374">
        <v>35</v>
      </c>
      <c r="K11" s="375">
        <v>10</v>
      </c>
      <c r="L11" s="376">
        <v>11</v>
      </c>
      <c r="M11" s="377" t="s">
        <v>7659</v>
      </c>
      <c r="N11" s="194"/>
      <c r="O11" s="33">
        <v>2</v>
      </c>
      <c r="P11" s="33">
        <v>12</v>
      </c>
      <c r="Q11" s="33">
        <v>22</v>
      </c>
      <c r="R11" s="33">
        <v>32</v>
      </c>
      <c r="S11" s="33">
        <v>42</v>
      </c>
      <c r="T11" s="188"/>
      <c r="U11" s="171"/>
      <c r="V11" s="154" t="s">
        <v>7651</v>
      </c>
      <c r="W11" s="155">
        <v>1.331</v>
      </c>
      <c r="X11" s="156" t="s">
        <v>7694</v>
      </c>
      <c r="Y11" s="171"/>
      <c r="AA11" s="383">
        <v>2</v>
      </c>
      <c r="AB11" s="383">
        <v>5</v>
      </c>
      <c r="AC11" s="383">
        <v>25</v>
      </c>
      <c r="AD11" s="383">
        <v>27</v>
      </c>
      <c r="AE11" s="383">
        <v>35</v>
      </c>
      <c r="AF11" s="384">
        <v>10</v>
      </c>
      <c r="AG11" s="384">
        <v>11</v>
      </c>
    </row>
    <row r="12" spans="1:34" ht="23">
      <c r="A12" s="173" t="s">
        <v>1</v>
      </c>
      <c r="B12" s="201">
        <v>4</v>
      </c>
      <c r="C12" s="184"/>
      <c r="D12" s="29">
        <v>4</v>
      </c>
      <c r="E12" s="186"/>
      <c r="F12" s="373">
        <v>4</v>
      </c>
      <c r="G12" s="374">
        <v>23</v>
      </c>
      <c r="H12" s="374">
        <v>30</v>
      </c>
      <c r="I12" s="374">
        <v>31</v>
      </c>
      <c r="J12" s="374">
        <v>42</v>
      </c>
      <c r="K12" s="495">
        <v>3</v>
      </c>
      <c r="L12" s="376">
        <v>2</v>
      </c>
      <c r="M12" s="377" t="s">
        <v>7660</v>
      </c>
      <c r="N12" s="194"/>
      <c r="O12" s="33">
        <v>3</v>
      </c>
      <c r="P12" s="33">
        <v>13</v>
      </c>
      <c r="Q12" s="33">
        <v>23</v>
      </c>
      <c r="R12" s="33">
        <v>33</v>
      </c>
      <c r="S12" s="33">
        <v>43</v>
      </c>
      <c r="T12" s="195"/>
      <c r="U12" s="171"/>
      <c r="V12" s="154" t="s">
        <v>7652</v>
      </c>
      <c r="W12" s="155">
        <v>1.0109999999999999</v>
      </c>
      <c r="X12" s="156" t="s">
        <v>7695</v>
      </c>
      <c r="Y12" s="171"/>
      <c r="AA12" s="383">
        <v>4</v>
      </c>
      <c r="AB12" s="383">
        <v>23</v>
      </c>
      <c r="AC12" s="383">
        <v>30</v>
      </c>
      <c r="AD12" s="383">
        <v>31</v>
      </c>
      <c r="AE12" s="383">
        <v>42</v>
      </c>
      <c r="AF12" s="384">
        <v>3</v>
      </c>
      <c r="AG12" s="384">
        <v>2</v>
      </c>
    </row>
    <row r="13" spans="1:34" ht="23">
      <c r="A13" s="174"/>
      <c r="B13" s="201">
        <v>5</v>
      </c>
      <c r="C13" s="184"/>
      <c r="D13" s="29">
        <v>5</v>
      </c>
      <c r="E13" s="186"/>
      <c r="F13" s="373">
        <v>9</v>
      </c>
      <c r="G13" s="374">
        <v>18</v>
      </c>
      <c r="H13" s="374">
        <v>22</v>
      </c>
      <c r="I13" s="374">
        <v>24</v>
      </c>
      <c r="J13" s="395">
        <v>32</v>
      </c>
      <c r="K13" s="375">
        <v>1</v>
      </c>
      <c r="L13" s="396">
        <v>3</v>
      </c>
      <c r="M13" s="377" t="s">
        <v>7662</v>
      </c>
      <c r="N13" s="194"/>
      <c r="O13" s="33">
        <v>4</v>
      </c>
      <c r="P13" s="33">
        <v>14</v>
      </c>
      <c r="Q13" s="33">
        <v>24</v>
      </c>
      <c r="R13" s="33">
        <v>34</v>
      </c>
      <c r="S13" s="33">
        <v>44</v>
      </c>
      <c r="T13" s="195"/>
      <c r="U13" s="171"/>
      <c r="V13" s="154" t="s">
        <v>7653</v>
      </c>
      <c r="W13" s="155">
        <v>21.753</v>
      </c>
      <c r="X13" s="156" t="s">
        <v>7696</v>
      </c>
      <c r="Y13" s="171"/>
      <c r="AA13" s="383">
        <v>9</v>
      </c>
      <c r="AB13" s="383">
        <v>18</v>
      </c>
      <c r="AC13" s="383">
        <v>22</v>
      </c>
      <c r="AD13" s="383">
        <v>24</v>
      </c>
      <c r="AE13" s="383">
        <v>32</v>
      </c>
      <c r="AF13" s="384">
        <v>1</v>
      </c>
      <c r="AG13" s="384">
        <v>3</v>
      </c>
    </row>
    <row r="14" spans="1:34" ht="23">
      <c r="A14" s="174"/>
      <c r="B14" s="201">
        <v>6</v>
      </c>
      <c r="C14" s="184"/>
      <c r="D14" s="29">
        <v>6</v>
      </c>
      <c r="E14" s="186"/>
      <c r="F14" s="373">
        <v>11</v>
      </c>
      <c r="G14" s="374">
        <v>16</v>
      </c>
      <c r="H14" s="374">
        <v>20</v>
      </c>
      <c r="I14" s="374">
        <v>21</v>
      </c>
      <c r="J14" s="374">
        <v>34</v>
      </c>
      <c r="K14" s="375">
        <v>6</v>
      </c>
      <c r="L14" s="396">
        <v>8</v>
      </c>
      <c r="M14" s="377" t="s">
        <v>7660</v>
      </c>
      <c r="N14" s="194"/>
      <c r="O14" s="33">
        <v>5</v>
      </c>
      <c r="P14" s="33">
        <v>15</v>
      </c>
      <c r="Q14" s="33">
        <v>25</v>
      </c>
      <c r="R14" s="33">
        <v>35</v>
      </c>
      <c r="S14" s="33">
        <v>45</v>
      </c>
      <c r="T14" s="188"/>
      <c r="U14" s="171"/>
      <c r="V14" s="154" t="s">
        <v>7654</v>
      </c>
      <c r="W14" s="155">
        <v>24.992999999999999</v>
      </c>
      <c r="X14" s="156" t="s">
        <v>7697</v>
      </c>
      <c r="Y14" s="171"/>
      <c r="AA14" s="383">
        <v>11</v>
      </c>
      <c r="AB14" s="383">
        <v>16</v>
      </c>
      <c r="AC14" s="383">
        <v>20</v>
      </c>
      <c r="AD14" s="383">
        <v>21</v>
      </c>
      <c r="AE14" s="383">
        <v>34</v>
      </c>
      <c r="AF14" s="384">
        <v>6</v>
      </c>
      <c r="AG14" s="384">
        <v>8</v>
      </c>
    </row>
    <row r="15" spans="1:34" ht="23">
      <c r="A15" s="171"/>
      <c r="B15" s="200">
        <v>7</v>
      </c>
      <c r="C15" s="184"/>
      <c r="D15" s="388">
        <v>7</v>
      </c>
      <c r="E15" s="186"/>
      <c r="F15" s="394">
        <v>7</v>
      </c>
      <c r="G15" s="374">
        <v>8</v>
      </c>
      <c r="H15" s="374">
        <v>12</v>
      </c>
      <c r="I15" s="374">
        <v>19</v>
      </c>
      <c r="J15" s="374">
        <v>36</v>
      </c>
      <c r="K15" s="375">
        <v>7</v>
      </c>
      <c r="L15" s="376">
        <v>12</v>
      </c>
      <c r="M15" s="377" t="s">
        <v>7661</v>
      </c>
      <c r="N15" s="194"/>
      <c r="O15" s="33">
        <v>6</v>
      </c>
      <c r="P15" s="33">
        <v>16</v>
      </c>
      <c r="Q15" s="33">
        <v>26</v>
      </c>
      <c r="R15" s="33">
        <v>36</v>
      </c>
      <c r="S15" s="33">
        <v>46</v>
      </c>
      <c r="T15" s="188"/>
      <c r="U15" s="171"/>
      <c r="V15" s="154" t="s">
        <v>7655</v>
      </c>
      <c r="W15" s="155">
        <v>53.878</v>
      </c>
      <c r="X15" s="156" t="s">
        <v>7698</v>
      </c>
      <c r="Y15" s="171"/>
      <c r="AA15" s="383">
        <v>7</v>
      </c>
      <c r="AB15" s="383">
        <v>8</v>
      </c>
      <c r="AC15" s="383">
        <v>12</v>
      </c>
      <c r="AD15" s="383">
        <v>19</v>
      </c>
      <c r="AE15" s="383">
        <v>36</v>
      </c>
      <c r="AF15" s="384">
        <v>7</v>
      </c>
      <c r="AG15" s="384">
        <v>12</v>
      </c>
    </row>
    <row r="16" spans="1:34" ht="23">
      <c r="A16" s="171"/>
      <c r="B16" s="200">
        <v>8</v>
      </c>
      <c r="C16" s="184"/>
      <c r="D16" s="392">
        <v>8</v>
      </c>
      <c r="E16" s="186"/>
      <c r="F16" s="378">
        <v>3</v>
      </c>
      <c r="G16" s="379">
        <v>37</v>
      </c>
      <c r="H16" s="496">
        <v>40</v>
      </c>
      <c r="I16" s="379">
        <v>41</v>
      </c>
      <c r="J16" s="379">
        <v>44</v>
      </c>
      <c r="K16" s="493">
        <v>4</v>
      </c>
      <c r="L16" s="380">
        <v>6</v>
      </c>
      <c r="M16" s="381" t="s">
        <v>7661</v>
      </c>
      <c r="N16" s="194"/>
      <c r="O16" s="33">
        <v>7</v>
      </c>
      <c r="P16" s="33">
        <v>17</v>
      </c>
      <c r="Q16" s="33">
        <v>27</v>
      </c>
      <c r="R16" s="33">
        <v>37</v>
      </c>
      <c r="S16" s="33">
        <v>47</v>
      </c>
      <c r="T16" s="188"/>
      <c r="U16" s="171"/>
      <c r="V16" s="154" t="s">
        <v>7656</v>
      </c>
      <c r="W16" s="155">
        <v>125.339</v>
      </c>
      <c r="X16" s="156" t="s">
        <v>7699</v>
      </c>
      <c r="Y16" s="171"/>
      <c r="AA16" s="383">
        <v>3</v>
      </c>
      <c r="AB16" s="383">
        <v>37</v>
      </c>
      <c r="AC16" s="383">
        <v>40</v>
      </c>
      <c r="AD16" s="383">
        <v>41</v>
      </c>
      <c r="AE16" s="383">
        <v>44</v>
      </c>
      <c r="AF16" s="384">
        <v>4</v>
      </c>
      <c r="AG16" s="384">
        <v>6</v>
      </c>
    </row>
    <row r="17" spans="1:33" ht="23">
      <c r="A17" s="171"/>
      <c r="B17" s="200">
        <v>9</v>
      </c>
      <c r="C17" s="184"/>
      <c r="D17" s="29">
        <v>9</v>
      </c>
      <c r="E17" s="186"/>
      <c r="F17" s="369">
        <v>14</v>
      </c>
      <c r="G17" s="494">
        <v>45</v>
      </c>
      <c r="H17" s="370">
        <v>46</v>
      </c>
      <c r="I17" s="370">
        <v>47</v>
      </c>
      <c r="J17" s="370">
        <v>48</v>
      </c>
      <c r="K17" s="382">
        <v>9</v>
      </c>
      <c r="L17" s="371">
        <v>7</v>
      </c>
      <c r="M17" s="377" t="s">
        <v>7661</v>
      </c>
      <c r="N17" s="191"/>
      <c r="O17" s="33">
        <v>8</v>
      </c>
      <c r="P17" s="33">
        <v>18</v>
      </c>
      <c r="Q17" s="33">
        <v>28</v>
      </c>
      <c r="R17" s="33">
        <v>38</v>
      </c>
      <c r="S17" s="33">
        <v>48</v>
      </c>
      <c r="T17" s="188"/>
      <c r="U17" s="171"/>
      <c r="V17" s="154" t="s">
        <v>7657</v>
      </c>
      <c r="W17" s="155">
        <v>384.16199999999998</v>
      </c>
      <c r="X17" s="156" t="s">
        <v>7700</v>
      </c>
      <c r="Y17" s="171"/>
      <c r="AA17" s="383">
        <v>14</v>
      </c>
      <c r="AB17" s="383">
        <v>45</v>
      </c>
      <c r="AC17" s="383">
        <v>46</v>
      </c>
      <c r="AD17" s="383">
        <v>47</v>
      </c>
      <c r="AE17" s="383">
        <v>48</v>
      </c>
      <c r="AF17" s="384">
        <v>9</v>
      </c>
      <c r="AG17" s="384">
        <v>7</v>
      </c>
    </row>
    <row r="18" spans="1:33" ht="24" thickBot="1">
      <c r="A18" s="171"/>
      <c r="B18" s="200">
        <v>10</v>
      </c>
      <c r="C18" s="184"/>
      <c r="D18" s="29">
        <v>10</v>
      </c>
      <c r="E18" s="186"/>
      <c r="F18" s="373">
        <v>1</v>
      </c>
      <c r="G18" s="374">
        <v>6</v>
      </c>
      <c r="H18" s="374">
        <v>13</v>
      </c>
      <c r="I18" s="374">
        <v>17</v>
      </c>
      <c r="J18" s="374">
        <v>28</v>
      </c>
      <c r="K18" s="375">
        <v>5</v>
      </c>
      <c r="L18" s="396">
        <v>8</v>
      </c>
      <c r="M18" s="377" t="s">
        <v>7660</v>
      </c>
      <c r="N18" s="194"/>
      <c r="O18" s="33">
        <v>9</v>
      </c>
      <c r="P18" s="33">
        <v>19</v>
      </c>
      <c r="Q18" s="33">
        <v>29</v>
      </c>
      <c r="R18" s="33">
        <v>39</v>
      </c>
      <c r="S18" s="33">
        <v>49</v>
      </c>
      <c r="T18" s="188"/>
      <c r="U18" s="171"/>
      <c r="V18" s="157" t="s">
        <v>7658</v>
      </c>
      <c r="W18" s="158">
        <v>814.53200000000004</v>
      </c>
      <c r="X18" s="159" t="s">
        <v>7701</v>
      </c>
      <c r="Y18" s="171"/>
      <c r="AA18" s="383">
        <v>1</v>
      </c>
      <c r="AB18" s="383">
        <v>6</v>
      </c>
      <c r="AC18" s="383">
        <v>13</v>
      </c>
      <c r="AD18" s="383">
        <v>17</v>
      </c>
      <c r="AE18" s="383">
        <v>28</v>
      </c>
      <c r="AF18" s="384">
        <v>5</v>
      </c>
      <c r="AG18" s="384">
        <v>8</v>
      </c>
    </row>
    <row r="19" spans="1:33">
      <c r="A19" s="171"/>
      <c r="B19" s="200">
        <v>11</v>
      </c>
      <c r="C19" s="184"/>
      <c r="D19" s="29">
        <v>11</v>
      </c>
      <c r="E19" s="186"/>
      <c r="F19" s="48"/>
      <c r="G19" s="3"/>
      <c r="H19" s="3"/>
      <c r="I19" s="3"/>
      <c r="J19" s="3"/>
      <c r="K19" s="3"/>
      <c r="L19" s="5"/>
      <c r="M19" s="362"/>
      <c r="N19" s="191"/>
      <c r="O19" s="183"/>
      <c r="P19" s="186"/>
      <c r="Q19" s="186"/>
      <c r="R19" s="186"/>
      <c r="S19" s="186"/>
      <c r="T19" s="188"/>
      <c r="U19" s="171"/>
      <c r="V19" s="176"/>
      <c r="W19" s="177"/>
      <c r="X19" s="177"/>
      <c r="Y19" s="171"/>
    </row>
    <row r="20" spans="1:33" ht="16" thickBot="1">
      <c r="A20" s="171"/>
      <c r="B20" s="200">
        <v>12</v>
      </c>
      <c r="C20" s="184"/>
      <c r="D20" s="29">
        <v>12</v>
      </c>
      <c r="E20" s="186"/>
      <c r="F20" s="48"/>
      <c r="G20" s="3"/>
      <c r="H20" s="3"/>
      <c r="I20" s="3"/>
      <c r="J20" s="3"/>
      <c r="K20" s="3"/>
      <c r="L20" s="5"/>
      <c r="M20" s="362"/>
      <c r="N20" s="194"/>
      <c r="O20" s="183"/>
      <c r="P20" s="186"/>
      <c r="Q20" s="186"/>
      <c r="R20" s="186"/>
      <c r="S20" s="186"/>
      <c r="T20" s="188"/>
      <c r="U20" s="171"/>
      <c r="V20" s="176"/>
      <c r="W20" s="177"/>
      <c r="X20" s="177"/>
      <c r="Y20" s="171"/>
    </row>
    <row r="21" spans="1:33" ht="18">
      <c r="A21" s="171" t="s">
        <v>7616</v>
      </c>
      <c r="B21" s="200">
        <v>13</v>
      </c>
      <c r="C21" s="184"/>
      <c r="D21" s="29">
        <v>13</v>
      </c>
      <c r="E21" s="186"/>
      <c r="F21" s="48"/>
      <c r="G21" s="3"/>
      <c r="H21" s="3"/>
      <c r="I21" s="3"/>
      <c r="J21" s="3"/>
      <c r="K21" s="3"/>
      <c r="L21" s="5"/>
      <c r="M21" s="362"/>
      <c r="N21" s="191"/>
      <c r="O21" s="543" t="s">
        <v>21</v>
      </c>
      <c r="P21" s="544"/>
      <c r="Q21" s="544"/>
      <c r="R21" s="544"/>
      <c r="S21" s="545"/>
      <c r="T21" s="188"/>
      <c r="U21" s="171"/>
      <c r="V21" s="523" t="s">
        <v>16</v>
      </c>
      <c r="W21" s="524"/>
      <c r="X21" s="525"/>
      <c r="Y21" s="171"/>
    </row>
    <row r="22" spans="1:33" ht="18">
      <c r="A22" s="171"/>
      <c r="B22" s="200">
        <v>14</v>
      </c>
      <c r="C22" s="184"/>
      <c r="D22" s="29">
        <v>14</v>
      </c>
      <c r="E22" s="186"/>
      <c r="F22" s="48"/>
      <c r="G22" s="3"/>
      <c r="H22" s="3"/>
      <c r="I22" s="3"/>
      <c r="J22" s="3"/>
      <c r="K22" s="3"/>
      <c r="L22" s="5"/>
      <c r="M22" s="362"/>
      <c r="N22" s="194"/>
      <c r="O22" s="33">
        <v>1</v>
      </c>
      <c r="P22" s="33">
        <v>11</v>
      </c>
      <c r="Q22" s="33">
        <v>21</v>
      </c>
      <c r="R22" s="33">
        <v>31</v>
      </c>
      <c r="S22" s="33">
        <v>41</v>
      </c>
      <c r="T22" s="188"/>
      <c r="U22" s="171"/>
      <c r="V22" s="35" t="s">
        <v>17</v>
      </c>
      <c r="W22" s="36" t="s">
        <v>18</v>
      </c>
      <c r="X22" s="37" t="s">
        <v>19</v>
      </c>
      <c r="Y22" s="171"/>
    </row>
    <row r="23" spans="1:33" ht="19" thickBot="1">
      <c r="A23" s="171"/>
      <c r="B23" s="200">
        <v>15</v>
      </c>
      <c r="C23" s="184"/>
      <c r="D23" s="29">
        <v>15</v>
      </c>
      <c r="E23" s="186"/>
      <c r="F23" s="48"/>
      <c r="G23" s="3"/>
      <c r="H23" s="3"/>
      <c r="I23" s="3"/>
      <c r="J23" s="3"/>
      <c r="K23" s="3"/>
      <c r="L23" s="5"/>
      <c r="M23" s="362"/>
      <c r="N23" s="194"/>
      <c r="O23" s="33">
        <v>2</v>
      </c>
      <c r="P23" s="33">
        <v>12</v>
      </c>
      <c r="Q23" s="33">
        <v>22</v>
      </c>
      <c r="R23" s="386">
        <v>32</v>
      </c>
      <c r="S23" s="33">
        <v>42</v>
      </c>
      <c r="T23" s="188"/>
      <c r="U23" s="171"/>
      <c r="V23" s="38">
        <v>0</v>
      </c>
      <c r="W23" s="39">
        <v>1</v>
      </c>
      <c r="X23" s="40">
        <v>5</v>
      </c>
      <c r="Y23" s="182"/>
      <c r="Z23" s="16"/>
    </row>
    <row r="24" spans="1:33" ht="23">
      <c r="A24" s="360" t="s">
        <v>21</v>
      </c>
      <c r="B24" s="201">
        <v>16</v>
      </c>
      <c r="C24" s="184"/>
      <c r="D24" s="29">
        <v>16</v>
      </c>
      <c r="E24" s="186"/>
      <c r="F24" s="48"/>
      <c r="G24" s="3"/>
      <c r="H24" s="3"/>
      <c r="I24" s="3"/>
      <c r="J24" s="3"/>
      <c r="K24" s="3"/>
      <c r="L24" s="5"/>
      <c r="M24" s="362"/>
      <c r="N24" s="187"/>
      <c r="O24" s="387">
        <v>3</v>
      </c>
      <c r="P24" s="33">
        <v>13</v>
      </c>
      <c r="Q24" s="33">
        <v>23</v>
      </c>
      <c r="R24" s="33">
        <v>33</v>
      </c>
      <c r="S24" s="33">
        <v>43</v>
      </c>
      <c r="T24" s="188"/>
      <c r="U24" s="171"/>
      <c r="V24" s="35">
        <v>1</v>
      </c>
      <c r="W24" s="41">
        <v>6</v>
      </c>
      <c r="X24" s="42">
        <v>10</v>
      </c>
      <c r="Y24" s="171"/>
    </row>
    <row r="25" spans="1:33" ht="26" thickBot="1">
      <c r="A25" s="361">
        <v>10</v>
      </c>
      <c r="B25" s="201">
        <v>17</v>
      </c>
      <c r="C25" s="184"/>
      <c r="D25" s="29">
        <v>17</v>
      </c>
      <c r="E25" s="186"/>
      <c r="F25" s="49"/>
      <c r="G25" s="31"/>
      <c r="H25" s="31"/>
      <c r="I25" s="31"/>
      <c r="J25" s="31"/>
      <c r="K25" s="31"/>
      <c r="L25" s="32"/>
      <c r="M25" s="362"/>
      <c r="N25" s="187"/>
      <c r="O25" s="33">
        <v>4</v>
      </c>
      <c r="P25" s="33">
        <v>14</v>
      </c>
      <c r="Q25" s="33">
        <v>24</v>
      </c>
      <c r="R25" s="33">
        <v>34</v>
      </c>
      <c r="S25" s="33">
        <v>44</v>
      </c>
      <c r="T25" s="188"/>
      <c r="U25" s="171"/>
      <c r="V25" s="34">
        <v>2</v>
      </c>
      <c r="W25" s="8">
        <v>11</v>
      </c>
      <c r="X25" s="13">
        <v>15</v>
      </c>
      <c r="Y25" s="171"/>
    </row>
    <row r="26" spans="1:33" ht="18">
      <c r="A26" s="171"/>
      <c r="B26" s="200">
        <v>18</v>
      </c>
      <c r="C26" s="184"/>
      <c r="D26" s="29">
        <v>18</v>
      </c>
      <c r="E26" s="186"/>
      <c r="F26" s="48"/>
      <c r="G26" s="3"/>
      <c r="H26" s="3"/>
      <c r="I26" s="3"/>
      <c r="J26" s="3"/>
      <c r="K26" s="3"/>
      <c r="L26" s="5"/>
      <c r="M26" s="362"/>
      <c r="N26" s="187"/>
      <c r="O26" s="33">
        <v>5</v>
      </c>
      <c r="P26" s="33">
        <v>15</v>
      </c>
      <c r="Q26" s="33">
        <v>25</v>
      </c>
      <c r="R26" s="33">
        <v>35</v>
      </c>
      <c r="S26" s="386">
        <v>45</v>
      </c>
      <c r="T26" s="188"/>
      <c r="U26" s="171"/>
      <c r="V26" s="12">
        <v>3</v>
      </c>
      <c r="W26" s="8">
        <v>16</v>
      </c>
      <c r="X26" s="13">
        <v>20</v>
      </c>
      <c r="Y26" s="171"/>
    </row>
    <row r="27" spans="1:33" ht="18">
      <c r="A27" s="171"/>
      <c r="B27" s="200">
        <v>19</v>
      </c>
      <c r="C27" s="184"/>
      <c r="D27" s="29">
        <v>19</v>
      </c>
      <c r="E27" s="186"/>
      <c r="F27" s="48"/>
      <c r="G27" s="3"/>
      <c r="H27" s="3"/>
      <c r="I27" s="3"/>
      <c r="J27" s="3"/>
      <c r="K27" s="3"/>
      <c r="L27" s="5"/>
      <c r="M27" s="362"/>
      <c r="N27" s="187"/>
      <c r="O27" s="33">
        <v>6</v>
      </c>
      <c r="P27" s="33">
        <v>16</v>
      </c>
      <c r="Q27" s="33">
        <v>26</v>
      </c>
      <c r="R27" s="33">
        <v>36</v>
      </c>
      <c r="S27" s="33">
        <v>46</v>
      </c>
      <c r="T27" s="188"/>
      <c r="U27" s="171"/>
      <c r="V27" s="12">
        <v>4</v>
      </c>
      <c r="W27" s="8">
        <v>21</v>
      </c>
      <c r="X27" s="13">
        <v>25</v>
      </c>
      <c r="Y27" s="171"/>
    </row>
    <row r="28" spans="1:33" ht="18">
      <c r="A28" s="171"/>
      <c r="B28" s="200">
        <v>20</v>
      </c>
      <c r="C28" s="184"/>
      <c r="D28" s="29">
        <v>20</v>
      </c>
      <c r="E28" s="186"/>
      <c r="F28" s="48"/>
      <c r="G28" s="3"/>
      <c r="H28" s="3"/>
      <c r="I28" s="3"/>
      <c r="J28" s="3"/>
      <c r="K28" s="3"/>
      <c r="L28" s="5"/>
      <c r="M28" s="362"/>
      <c r="N28" s="187"/>
      <c r="O28" s="386">
        <v>7</v>
      </c>
      <c r="P28" s="33">
        <v>17</v>
      </c>
      <c r="Q28" s="33">
        <v>27</v>
      </c>
      <c r="R28" s="33">
        <v>37</v>
      </c>
      <c r="S28" s="33">
        <v>47</v>
      </c>
      <c r="T28" s="188"/>
      <c r="U28" s="171"/>
      <c r="V28" s="12">
        <v>5</v>
      </c>
      <c r="W28" s="8">
        <v>26</v>
      </c>
      <c r="X28" s="13">
        <v>30</v>
      </c>
      <c r="Y28" s="171"/>
    </row>
    <row r="29" spans="1:33" ht="18">
      <c r="A29" s="171"/>
      <c r="B29" s="200">
        <v>21</v>
      </c>
      <c r="C29" s="184"/>
      <c r="D29" s="29">
        <v>21</v>
      </c>
      <c r="E29" s="186"/>
      <c r="F29" s="48"/>
      <c r="G29" s="3"/>
      <c r="H29" s="3"/>
      <c r="I29" s="3"/>
      <c r="J29" s="3"/>
      <c r="K29" s="3"/>
      <c r="L29" s="5"/>
      <c r="M29" s="362"/>
      <c r="N29" s="187"/>
      <c r="O29" s="387">
        <v>8</v>
      </c>
      <c r="P29" s="33">
        <v>18</v>
      </c>
      <c r="Q29" s="33">
        <v>28</v>
      </c>
      <c r="R29" s="33">
        <v>38</v>
      </c>
      <c r="S29" s="33">
        <v>48</v>
      </c>
      <c r="T29" s="188"/>
      <c r="U29" s="171"/>
      <c r="V29" s="12">
        <v>6</v>
      </c>
      <c r="W29" s="8">
        <v>31</v>
      </c>
      <c r="X29" s="13">
        <v>35</v>
      </c>
      <c r="Y29" s="171"/>
    </row>
    <row r="30" spans="1:33" ht="18">
      <c r="A30" s="171"/>
      <c r="B30" s="200">
        <v>22</v>
      </c>
      <c r="C30" s="184"/>
      <c r="D30" s="29">
        <v>22</v>
      </c>
      <c r="E30" s="186"/>
      <c r="F30" s="50"/>
      <c r="G30" s="43"/>
      <c r="H30" s="43"/>
      <c r="I30" s="43"/>
      <c r="J30" s="51"/>
      <c r="K30" s="43"/>
      <c r="L30" s="44"/>
      <c r="M30" s="362"/>
      <c r="N30" s="187"/>
      <c r="O30" s="33">
        <v>9</v>
      </c>
      <c r="P30" s="33">
        <v>19</v>
      </c>
      <c r="Q30" s="33">
        <v>29</v>
      </c>
      <c r="R30" s="386">
        <v>39</v>
      </c>
      <c r="S30" s="33">
        <v>49</v>
      </c>
      <c r="T30" s="188"/>
      <c r="U30" s="171"/>
      <c r="V30" s="12">
        <v>7</v>
      </c>
      <c r="W30" s="8">
        <v>36</v>
      </c>
      <c r="X30" s="13">
        <v>40</v>
      </c>
      <c r="Y30" s="171"/>
    </row>
    <row r="31" spans="1:33" ht="18">
      <c r="A31" s="171"/>
      <c r="B31" s="200">
        <v>23</v>
      </c>
      <c r="C31" s="184"/>
      <c r="D31" s="29">
        <v>23</v>
      </c>
      <c r="E31" s="186"/>
      <c r="F31" s="151"/>
      <c r="G31" s="3"/>
      <c r="H31" s="3"/>
      <c r="I31" s="3"/>
      <c r="J31" s="3"/>
      <c r="K31" s="3"/>
      <c r="L31" s="5"/>
      <c r="M31" s="363"/>
      <c r="N31" s="183"/>
      <c r="O31" s="33">
        <v>10</v>
      </c>
      <c r="P31" s="33">
        <v>20</v>
      </c>
      <c r="Q31" s="33">
        <v>30</v>
      </c>
      <c r="R31" s="386">
        <v>40</v>
      </c>
      <c r="S31" s="33">
        <v>50</v>
      </c>
      <c r="T31" s="183"/>
      <c r="U31" s="179"/>
      <c r="V31" s="12">
        <v>8</v>
      </c>
      <c r="W31" s="8">
        <v>41</v>
      </c>
      <c r="X31" s="13">
        <v>45</v>
      </c>
      <c r="Y31" s="171"/>
    </row>
    <row r="32" spans="1:33" ht="16" thickBot="1">
      <c r="A32" s="171"/>
      <c r="B32" s="200">
        <v>24</v>
      </c>
      <c r="C32" s="184"/>
      <c r="D32" s="29">
        <v>24</v>
      </c>
      <c r="E32" s="186"/>
      <c r="F32" s="151"/>
      <c r="G32" s="3"/>
      <c r="H32" s="3"/>
      <c r="I32" s="3"/>
      <c r="J32" s="3"/>
      <c r="K32" s="3"/>
      <c r="L32" s="5"/>
      <c r="M32" s="363"/>
      <c r="N32" s="183"/>
      <c r="O32" s="183"/>
      <c r="P32" s="183"/>
      <c r="Q32" s="183"/>
      <c r="R32" s="183"/>
      <c r="S32" s="183"/>
      <c r="T32" s="183"/>
      <c r="U32" s="179"/>
      <c r="V32" s="14">
        <v>9</v>
      </c>
      <c r="W32" s="15">
        <v>46</v>
      </c>
      <c r="X32" s="17" t="s">
        <v>28</v>
      </c>
      <c r="Y32" s="171"/>
    </row>
    <row r="33" spans="1:25">
      <c r="A33" s="171"/>
      <c r="B33" s="200">
        <v>25</v>
      </c>
      <c r="C33" s="184"/>
      <c r="D33" s="29">
        <v>25</v>
      </c>
      <c r="E33" s="186"/>
      <c r="F33" s="151"/>
      <c r="G33" s="3"/>
      <c r="H33" s="3"/>
      <c r="I33" s="3"/>
      <c r="J33" s="3"/>
      <c r="K33" s="3"/>
      <c r="L33" s="5"/>
      <c r="M33" s="363"/>
      <c r="N33" s="183"/>
      <c r="O33" s="186"/>
      <c r="P33" s="186"/>
      <c r="Q33" s="186"/>
      <c r="R33" s="186"/>
      <c r="S33" s="183"/>
      <c r="T33" s="183"/>
      <c r="U33" s="179"/>
      <c r="V33" s="176"/>
      <c r="W33" s="177"/>
      <c r="X33" s="177"/>
      <c r="Y33" s="171"/>
    </row>
    <row r="34" spans="1:25">
      <c r="A34" s="171"/>
      <c r="B34" s="200">
        <v>26</v>
      </c>
      <c r="C34" s="184"/>
      <c r="D34" s="29">
        <v>26</v>
      </c>
      <c r="E34" s="186"/>
      <c r="F34" s="151"/>
      <c r="G34" s="3"/>
      <c r="H34" s="3"/>
      <c r="I34" s="3"/>
      <c r="J34" s="3"/>
      <c r="K34" s="3"/>
      <c r="L34" s="5"/>
      <c r="M34" s="363"/>
      <c r="N34" s="183"/>
      <c r="O34" s="183"/>
      <c r="P34" s="183"/>
      <c r="Q34" s="183"/>
      <c r="R34" s="183"/>
      <c r="S34" s="183"/>
      <c r="T34" s="183"/>
      <c r="U34" s="179"/>
      <c r="V34" s="176"/>
      <c r="W34" s="177"/>
      <c r="X34" s="177"/>
      <c r="Y34" s="171"/>
    </row>
    <row r="35" spans="1:25">
      <c r="A35" s="171"/>
      <c r="B35" s="200">
        <v>27</v>
      </c>
      <c r="C35" s="184"/>
      <c r="D35" s="29">
        <v>27</v>
      </c>
      <c r="E35" s="186"/>
      <c r="F35" s="151"/>
      <c r="G35" s="3"/>
      <c r="H35" s="3"/>
      <c r="I35" s="3"/>
      <c r="J35" s="3"/>
      <c r="K35" s="3"/>
      <c r="L35" s="5"/>
      <c r="M35" s="363"/>
      <c r="N35" s="183"/>
      <c r="O35" s="183"/>
      <c r="P35" s="183"/>
      <c r="Q35" s="183"/>
      <c r="R35" s="183"/>
      <c r="S35" s="183"/>
      <c r="T35" s="183"/>
      <c r="U35" s="176"/>
      <c r="V35" s="176"/>
      <c r="W35" s="176"/>
      <c r="X35" s="176"/>
      <c r="Y35" s="176"/>
    </row>
    <row r="36" spans="1:25">
      <c r="A36" s="171"/>
      <c r="B36" s="200">
        <v>28</v>
      </c>
      <c r="C36" s="184"/>
      <c r="D36" s="29">
        <v>28</v>
      </c>
      <c r="E36" s="186"/>
      <c r="F36" s="151"/>
      <c r="G36" s="3"/>
      <c r="H36" s="3"/>
      <c r="I36" s="3"/>
      <c r="J36" s="3"/>
      <c r="K36" s="3"/>
      <c r="L36" s="5"/>
      <c r="M36" s="363"/>
      <c r="N36" s="183"/>
      <c r="O36" s="183"/>
      <c r="P36" s="183"/>
      <c r="Q36" s="183"/>
      <c r="R36" s="183"/>
      <c r="S36" s="183"/>
      <c r="T36" s="183"/>
      <c r="U36" s="176"/>
      <c r="V36" s="171"/>
      <c r="W36" s="176"/>
      <c r="X36" s="176"/>
      <c r="Y36" s="176"/>
    </row>
    <row r="37" spans="1:25">
      <c r="A37" s="171"/>
      <c r="B37" s="200">
        <v>29</v>
      </c>
      <c r="C37" s="184"/>
      <c r="D37" s="29">
        <v>29</v>
      </c>
      <c r="E37" s="186"/>
      <c r="F37" s="151"/>
      <c r="G37" s="3"/>
      <c r="H37" s="3"/>
      <c r="I37" s="3"/>
      <c r="J37" s="3"/>
      <c r="K37" s="3"/>
      <c r="L37" s="5"/>
      <c r="M37" s="363"/>
      <c r="N37" s="183"/>
      <c r="O37" s="183"/>
      <c r="P37" s="183"/>
      <c r="Q37" s="183"/>
      <c r="R37" s="183"/>
      <c r="S37" s="183"/>
      <c r="T37" s="183"/>
      <c r="U37" s="176"/>
      <c r="V37" s="176"/>
      <c r="W37" s="176"/>
      <c r="X37" s="176"/>
      <c r="Y37" s="176"/>
    </row>
    <row r="38" spans="1:25">
      <c r="A38" s="171"/>
      <c r="B38" s="200">
        <v>30</v>
      </c>
      <c r="C38" s="184"/>
      <c r="D38" s="29">
        <v>30</v>
      </c>
      <c r="E38" s="186"/>
      <c r="F38" s="151"/>
      <c r="G38" s="3"/>
      <c r="H38" s="3"/>
      <c r="I38" s="3"/>
      <c r="J38" s="3"/>
      <c r="K38" s="3"/>
      <c r="L38" s="5"/>
      <c r="M38" s="363"/>
      <c r="N38" s="183"/>
      <c r="O38" s="183"/>
      <c r="P38" s="183"/>
      <c r="Q38" s="183"/>
      <c r="R38" s="183"/>
      <c r="S38" s="183"/>
      <c r="T38" s="183"/>
      <c r="U38" s="176"/>
      <c r="V38" s="176"/>
      <c r="W38" s="176"/>
      <c r="X38" s="176"/>
      <c r="Y38" s="176"/>
    </row>
    <row r="39" spans="1:25">
      <c r="A39" s="171"/>
      <c r="B39" s="200">
        <v>31</v>
      </c>
      <c r="C39" s="184"/>
      <c r="D39" s="29">
        <v>31</v>
      </c>
      <c r="E39" s="186"/>
      <c r="F39" s="151"/>
      <c r="G39" s="3"/>
      <c r="H39" s="3"/>
      <c r="I39" s="3"/>
      <c r="J39" s="3"/>
      <c r="K39" s="3"/>
      <c r="L39" s="5"/>
      <c r="M39" s="363"/>
      <c r="N39" s="183"/>
      <c r="O39" s="183"/>
      <c r="P39" s="183"/>
      <c r="Q39" s="183"/>
      <c r="R39" s="183"/>
      <c r="S39" s="183"/>
      <c r="T39" s="183"/>
      <c r="U39" s="176"/>
      <c r="V39" s="176"/>
      <c r="W39" s="176"/>
      <c r="X39" s="176"/>
      <c r="Y39" s="176"/>
    </row>
    <row r="40" spans="1:25">
      <c r="A40" s="171"/>
      <c r="B40" s="200">
        <v>32</v>
      </c>
      <c r="C40" s="184"/>
      <c r="D40" s="388">
        <v>32</v>
      </c>
      <c r="E40" s="186"/>
      <c r="F40" s="151"/>
      <c r="G40" s="3"/>
      <c r="H40" s="3"/>
      <c r="I40" s="3"/>
      <c r="J40" s="3"/>
      <c r="K40" s="3"/>
      <c r="L40" s="5"/>
      <c r="M40" s="363"/>
      <c r="N40" s="183"/>
      <c r="O40" s="183"/>
      <c r="P40" s="183"/>
      <c r="Q40" s="183"/>
      <c r="R40" s="183"/>
      <c r="S40" s="183"/>
      <c r="T40" s="183"/>
      <c r="U40" s="176"/>
      <c r="V40" s="176"/>
      <c r="W40" s="176"/>
      <c r="X40" s="176"/>
      <c r="Y40" s="176"/>
    </row>
    <row r="41" spans="1:25">
      <c r="A41" s="171"/>
      <c r="B41" s="200">
        <v>33</v>
      </c>
      <c r="C41" s="184"/>
      <c r="D41" s="29">
        <v>33</v>
      </c>
      <c r="E41" s="186"/>
      <c r="F41" s="151"/>
      <c r="G41" s="3"/>
      <c r="H41" s="3"/>
      <c r="I41" s="3"/>
      <c r="J41" s="3"/>
      <c r="K41" s="3"/>
      <c r="L41" s="5"/>
      <c r="M41" s="363"/>
      <c r="N41" s="183"/>
      <c r="O41" s="183"/>
      <c r="P41" s="183"/>
      <c r="Q41" s="183"/>
      <c r="R41" s="183"/>
      <c r="S41" s="183"/>
      <c r="T41" s="183"/>
      <c r="U41" s="176"/>
      <c r="V41" s="176"/>
      <c r="W41" s="176"/>
      <c r="X41" s="176"/>
      <c r="Y41" s="176"/>
    </row>
    <row r="42" spans="1:25">
      <c r="A42" s="171"/>
      <c r="B42" s="200">
        <v>34</v>
      </c>
      <c r="C42" s="184"/>
      <c r="D42" s="29">
        <v>34</v>
      </c>
      <c r="E42" s="186"/>
      <c r="F42" s="151"/>
      <c r="G42" s="3"/>
      <c r="H42" s="3"/>
      <c r="I42" s="3"/>
      <c r="J42" s="3"/>
      <c r="K42" s="3"/>
      <c r="L42" s="5"/>
      <c r="M42" s="363"/>
      <c r="N42" s="183"/>
      <c r="O42" s="183"/>
      <c r="P42" s="183"/>
      <c r="Q42" s="183"/>
      <c r="R42" s="183"/>
      <c r="S42" s="183"/>
      <c r="T42" s="183"/>
      <c r="U42" s="176"/>
      <c r="V42" s="176"/>
      <c r="W42" s="176"/>
      <c r="X42" s="176"/>
      <c r="Y42" s="176"/>
    </row>
    <row r="43" spans="1:25">
      <c r="A43" s="171"/>
      <c r="B43" s="200">
        <v>35</v>
      </c>
      <c r="C43" s="184"/>
      <c r="D43" s="29">
        <v>35</v>
      </c>
      <c r="E43" s="186"/>
      <c r="F43" s="151"/>
      <c r="G43" s="3"/>
      <c r="H43" s="3"/>
      <c r="I43" s="3"/>
      <c r="J43" s="3"/>
      <c r="K43" s="3"/>
      <c r="L43" s="5"/>
      <c r="M43" s="363"/>
      <c r="N43" s="183"/>
      <c r="O43" s="183"/>
      <c r="P43" s="183"/>
      <c r="Q43" s="183"/>
      <c r="R43" s="183"/>
      <c r="S43" s="183"/>
      <c r="T43" s="183"/>
      <c r="U43" s="176"/>
      <c r="V43" s="176"/>
      <c r="W43" s="176"/>
      <c r="X43" s="176"/>
      <c r="Y43" s="176"/>
    </row>
    <row r="44" spans="1:25">
      <c r="A44" s="171"/>
      <c r="B44" s="200">
        <v>36</v>
      </c>
      <c r="C44" s="184"/>
      <c r="D44" s="29">
        <v>36</v>
      </c>
      <c r="E44" s="186"/>
      <c r="F44" s="151"/>
      <c r="G44" s="3"/>
      <c r="H44" s="3"/>
      <c r="I44" s="3"/>
      <c r="J44" s="3"/>
      <c r="K44" s="3"/>
      <c r="L44" s="5"/>
      <c r="M44" s="363"/>
      <c r="N44" s="183"/>
      <c r="O44" s="183"/>
      <c r="P44" s="183"/>
      <c r="Q44" s="183"/>
      <c r="R44" s="183"/>
      <c r="S44" s="183"/>
      <c r="T44" s="183"/>
      <c r="U44" s="176"/>
      <c r="V44" s="176"/>
      <c r="W44" s="176"/>
      <c r="X44" s="176"/>
      <c r="Y44" s="176"/>
    </row>
    <row r="45" spans="1:25">
      <c r="A45" s="171"/>
      <c r="B45" s="200">
        <v>37</v>
      </c>
      <c r="C45" s="184"/>
      <c r="D45" s="29">
        <v>37</v>
      </c>
      <c r="E45" s="186"/>
      <c r="F45" s="151"/>
      <c r="G45" s="3"/>
      <c r="H45" s="3"/>
      <c r="I45" s="3"/>
      <c r="J45" s="3"/>
      <c r="K45" s="3"/>
      <c r="L45" s="5"/>
      <c r="M45" s="363"/>
      <c r="N45" s="183"/>
      <c r="O45" s="183"/>
      <c r="P45" s="183"/>
      <c r="Q45" s="183"/>
      <c r="R45" s="183"/>
      <c r="S45" s="183"/>
      <c r="T45" s="183"/>
      <c r="U45" s="176"/>
      <c r="V45" s="176"/>
      <c r="W45" s="176"/>
      <c r="X45" s="176"/>
      <c r="Y45" s="176"/>
    </row>
    <row r="46" spans="1:25">
      <c r="A46" s="171"/>
      <c r="B46" s="200">
        <v>38</v>
      </c>
      <c r="C46" s="184"/>
      <c r="D46" s="29">
        <v>38</v>
      </c>
      <c r="E46" s="186"/>
      <c r="F46" s="151"/>
      <c r="G46" s="3"/>
      <c r="H46" s="3"/>
      <c r="I46" s="3"/>
      <c r="J46" s="3"/>
      <c r="K46" s="3"/>
      <c r="L46" s="5"/>
      <c r="M46" s="363"/>
      <c r="N46" s="183"/>
      <c r="O46" s="183"/>
      <c r="P46" s="183"/>
      <c r="Q46" s="183"/>
      <c r="R46" s="183"/>
      <c r="S46" s="183"/>
      <c r="T46" s="183"/>
      <c r="U46" s="176"/>
      <c r="V46" s="176"/>
      <c r="W46" s="176"/>
      <c r="X46" s="171"/>
      <c r="Y46" s="176"/>
    </row>
    <row r="47" spans="1:25">
      <c r="A47" s="171"/>
      <c r="B47" s="200">
        <v>39</v>
      </c>
      <c r="C47" s="184"/>
      <c r="D47" s="388">
        <v>39</v>
      </c>
      <c r="E47" s="186"/>
      <c r="F47" s="151"/>
      <c r="G47" s="3"/>
      <c r="H47" s="3"/>
      <c r="I47" s="3"/>
      <c r="J47" s="3"/>
      <c r="K47" s="3"/>
      <c r="L47" s="5"/>
      <c r="M47" s="363"/>
      <c r="N47" s="183"/>
      <c r="O47" s="183"/>
      <c r="P47" s="183"/>
      <c r="Q47" s="183"/>
      <c r="R47" s="183"/>
      <c r="S47" s="183"/>
      <c r="T47" s="183"/>
      <c r="U47" s="176"/>
      <c r="V47" s="176"/>
      <c r="W47" s="176"/>
      <c r="X47" s="176"/>
      <c r="Y47" s="176"/>
    </row>
    <row r="48" spans="1:25">
      <c r="A48" s="171"/>
      <c r="B48" s="200">
        <v>40</v>
      </c>
      <c r="C48" s="184"/>
      <c r="D48" s="388">
        <v>40</v>
      </c>
      <c r="E48" s="186"/>
      <c r="F48" s="151"/>
      <c r="G48" s="3"/>
      <c r="H48" s="3"/>
      <c r="I48" s="3"/>
      <c r="J48" s="3"/>
      <c r="K48" s="3"/>
      <c r="L48" s="5"/>
      <c r="M48" s="363"/>
      <c r="N48" s="183"/>
      <c r="O48" s="183"/>
      <c r="P48" s="183"/>
      <c r="Q48" s="183"/>
      <c r="R48" s="183"/>
      <c r="S48" s="183"/>
      <c r="T48" s="183"/>
      <c r="U48" s="176"/>
      <c r="V48" s="176"/>
      <c r="W48" s="176"/>
      <c r="X48" s="176"/>
      <c r="Y48" s="176"/>
    </row>
    <row r="49" spans="1:25">
      <c r="A49" s="171"/>
      <c r="B49" s="200">
        <v>41</v>
      </c>
      <c r="C49" s="184"/>
      <c r="D49" s="29">
        <v>41</v>
      </c>
      <c r="E49" s="186"/>
      <c r="F49" s="151"/>
      <c r="G49" s="3"/>
      <c r="H49" s="3"/>
      <c r="I49" s="3"/>
      <c r="J49" s="3"/>
      <c r="K49" s="3"/>
      <c r="L49" s="5"/>
      <c r="M49" s="363"/>
      <c r="N49" s="183"/>
      <c r="O49" s="183"/>
      <c r="P49" s="183"/>
      <c r="Q49" s="183"/>
      <c r="R49" s="183"/>
      <c r="S49" s="183"/>
      <c r="T49" s="183"/>
      <c r="U49" s="171"/>
      <c r="V49" s="171"/>
      <c r="W49" s="171"/>
      <c r="X49" s="171"/>
      <c r="Y49" s="171"/>
    </row>
    <row r="50" spans="1:25">
      <c r="A50" s="171"/>
      <c r="B50" s="200">
        <v>42</v>
      </c>
      <c r="C50" s="184"/>
      <c r="D50" s="29">
        <v>42</v>
      </c>
      <c r="E50" s="186"/>
      <c r="F50" s="151"/>
      <c r="G50" s="3"/>
      <c r="H50" s="3"/>
      <c r="I50" s="3"/>
      <c r="J50" s="3"/>
      <c r="K50" s="3"/>
      <c r="L50" s="5"/>
      <c r="M50" s="363"/>
      <c r="N50" s="183"/>
      <c r="O50" s="183"/>
      <c r="P50" s="183"/>
      <c r="Q50" s="183"/>
      <c r="R50" s="183"/>
      <c r="S50" s="183"/>
      <c r="T50" s="183"/>
      <c r="U50" s="171"/>
      <c r="V50" s="171"/>
      <c r="W50" s="171"/>
      <c r="X50" s="171"/>
      <c r="Y50" s="171"/>
    </row>
    <row r="51" spans="1:25">
      <c r="A51" s="171"/>
      <c r="B51" s="200">
        <v>43</v>
      </c>
      <c r="C51" s="184"/>
      <c r="D51" s="29">
        <v>43</v>
      </c>
      <c r="E51" s="186"/>
      <c r="F51" s="151"/>
      <c r="G51" s="3"/>
      <c r="H51" s="3"/>
      <c r="I51" s="3"/>
      <c r="J51" s="3"/>
      <c r="K51" s="3"/>
      <c r="L51" s="5"/>
      <c r="M51" s="363"/>
      <c r="N51" s="183"/>
      <c r="O51" s="183"/>
      <c r="P51" s="183"/>
      <c r="Q51" s="183"/>
      <c r="R51" s="183"/>
      <c r="S51" s="183"/>
      <c r="T51" s="183"/>
      <c r="U51" s="171"/>
      <c r="V51" s="171"/>
      <c r="W51" s="171"/>
      <c r="X51" s="171"/>
      <c r="Y51" s="171"/>
    </row>
    <row r="52" spans="1:25">
      <c r="A52" s="171"/>
      <c r="B52" s="200">
        <v>44</v>
      </c>
      <c r="C52" s="184"/>
      <c r="D52" s="29">
        <v>44</v>
      </c>
      <c r="E52" s="186"/>
      <c r="F52" s="151"/>
      <c r="G52" s="3"/>
      <c r="H52" s="3"/>
      <c r="I52" s="3"/>
      <c r="J52" s="3"/>
      <c r="K52" s="3"/>
      <c r="L52" s="5"/>
      <c r="M52" s="363"/>
      <c r="N52" s="183"/>
      <c r="O52" s="183"/>
      <c r="P52" s="183"/>
      <c r="Q52" s="183"/>
      <c r="R52" s="183"/>
      <c r="S52" s="183"/>
      <c r="T52" s="183"/>
      <c r="U52" s="171"/>
      <c r="V52" s="171"/>
      <c r="W52" s="171"/>
      <c r="X52" s="171"/>
      <c r="Y52" s="171"/>
    </row>
    <row r="53" spans="1:25">
      <c r="A53" s="171"/>
      <c r="B53" s="200">
        <v>45</v>
      </c>
      <c r="C53" s="184"/>
      <c r="D53" s="388">
        <v>45</v>
      </c>
      <c r="E53" s="186"/>
      <c r="F53" s="151"/>
      <c r="G53" s="3"/>
      <c r="H53" s="3"/>
      <c r="I53" s="3"/>
      <c r="J53" s="3"/>
      <c r="K53" s="3"/>
      <c r="L53" s="5"/>
      <c r="M53" s="363"/>
      <c r="N53" s="183"/>
      <c r="O53" s="183"/>
      <c r="P53" s="183"/>
      <c r="Q53" s="183"/>
      <c r="R53" s="183"/>
      <c r="S53" s="183"/>
      <c r="T53" s="183"/>
      <c r="U53" s="171"/>
      <c r="V53" s="171"/>
      <c r="W53" s="171"/>
      <c r="X53" s="171"/>
      <c r="Y53" s="171"/>
    </row>
    <row r="54" spans="1:25">
      <c r="A54" s="178"/>
      <c r="B54" s="201">
        <v>46</v>
      </c>
      <c r="C54" s="184"/>
      <c r="D54" s="29">
        <v>46</v>
      </c>
      <c r="E54" s="183"/>
      <c r="F54" s="3"/>
      <c r="G54" s="3"/>
      <c r="H54" s="3"/>
      <c r="I54" s="3"/>
      <c r="J54" s="3"/>
      <c r="K54" s="3"/>
      <c r="L54" s="5"/>
      <c r="M54" s="364"/>
      <c r="N54" s="183"/>
      <c r="O54" s="183"/>
      <c r="P54" s="183"/>
      <c r="Q54" s="183"/>
      <c r="R54" s="183"/>
      <c r="S54" s="183"/>
      <c r="T54" s="183"/>
      <c r="U54" s="171"/>
      <c r="V54" s="171"/>
      <c r="W54" s="171"/>
      <c r="X54" s="171"/>
      <c r="Y54" s="171"/>
    </row>
    <row r="55" spans="1:25">
      <c r="A55" s="178"/>
      <c r="B55" s="201">
        <v>47</v>
      </c>
      <c r="C55" s="184"/>
      <c r="D55" s="29">
        <v>47</v>
      </c>
      <c r="E55" s="183"/>
      <c r="F55" s="3"/>
      <c r="G55" s="3"/>
      <c r="H55" s="3"/>
      <c r="I55" s="3"/>
      <c r="J55" s="3"/>
      <c r="K55" s="3"/>
      <c r="L55" s="5"/>
      <c r="M55" s="364"/>
      <c r="N55" s="183"/>
      <c r="O55" s="183"/>
      <c r="P55" s="183"/>
      <c r="Q55" s="183"/>
      <c r="R55" s="183"/>
      <c r="S55" s="183"/>
      <c r="T55" s="183"/>
      <c r="U55" s="178"/>
      <c r="V55" s="178"/>
      <c r="W55" s="178"/>
      <c r="X55" s="178"/>
      <c r="Y55" s="174"/>
    </row>
    <row r="56" spans="1:25">
      <c r="A56" s="178"/>
      <c r="B56" s="201">
        <v>48</v>
      </c>
      <c r="C56" s="184"/>
      <c r="D56" s="29">
        <v>48</v>
      </c>
      <c r="E56" s="183"/>
      <c r="F56" s="3"/>
      <c r="G56" s="3"/>
      <c r="H56" s="3"/>
      <c r="I56" s="3"/>
      <c r="J56" s="3"/>
      <c r="K56" s="3"/>
      <c r="L56" s="5"/>
      <c r="M56" s="364"/>
      <c r="N56" s="183"/>
      <c r="O56" s="183"/>
      <c r="P56" s="183"/>
      <c r="Q56" s="183"/>
      <c r="R56" s="183"/>
      <c r="S56" s="183"/>
      <c r="T56" s="183"/>
      <c r="U56" s="178"/>
      <c r="V56" s="178"/>
      <c r="W56" s="178"/>
      <c r="X56" s="178"/>
      <c r="Y56" s="174"/>
    </row>
    <row r="57" spans="1:25">
      <c r="A57" s="178"/>
      <c r="B57" s="201">
        <v>49</v>
      </c>
      <c r="C57" s="184"/>
      <c r="D57" s="29">
        <v>49</v>
      </c>
      <c r="E57" s="183"/>
      <c r="F57" s="3"/>
      <c r="G57" s="3"/>
      <c r="H57" s="3"/>
      <c r="I57" s="3"/>
      <c r="J57" s="3"/>
      <c r="K57" s="3"/>
      <c r="L57" s="5"/>
      <c r="M57" s="364"/>
      <c r="N57" s="183"/>
      <c r="O57" s="183"/>
      <c r="P57" s="183"/>
      <c r="Q57" s="183"/>
      <c r="R57" s="183"/>
      <c r="S57" s="183"/>
      <c r="T57" s="183"/>
      <c r="U57" s="178"/>
      <c r="V57" s="178"/>
      <c r="W57" s="178"/>
      <c r="X57" s="178"/>
      <c r="Y57" s="174"/>
    </row>
    <row r="58" spans="1:25" ht="16" thickBot="1">
      <c r="A58" s="175"/>
      <c r="B58" s="202">
        <v>50</v>
      </c>
      <c r="C58" s="185"/>
      <c r="D58" s="479">
        <v>50</v>
      </c>
      <c r="E58" s="186"/>
      <c r="F58" s="152"/>
      <c r="G58" s="43"/>
      <c r="H58" s="43"/>
      <c r="I58" s="43"/>
      <c r="J58" s="43"/>
      <c r="K58" s="43"/>
      <c r="L58" s="44"/>
      <c r="M58" s="365"/>
      <c r="N58" s="183"/>
      <c r="O58" s="183"/>
      <c r="P58" s="183"/>
      <c r="Q58" s="183"/>
      <c r="R58" s="183"/>
      <c r="S58" s="183"/>
      <c r="T58" s="183"/>
      <c r="U58" s="178"/>
      <c r="V58" s="178"/>
      <c r="W58" s="178"/>
      <c r="X58" s="178"/>
      <c r="Y58" s="174"/>
    </row>
    <row r="59" spans="1:25">
      <c r="F59" s="151"/>
      <c r="G59" s="3"/>
      <c r="H59" s="3"/>
      <c r="I59" s="3"/>
      <c r="J59" s="3"/>
      <c r="K59" s="3"/>
      <c r="L59" s="3"/>
      <c r="M59" s="148"/>
    </row>
    <row r="60" spans="1:25">
      <c r="F60" s="151"/>
      <c r="G60" s="3"/>
      <c r="H60" s="3"/>
      <c r="I60" s="3"/>
      <c r="J60" s="3"/>
      <c r="K60" s="3"/>
      <c r="L60" s="3"/>
      <c r="M60" s="148"/>
    </row>
    <row r="61" spans="1:25">
      <c r="F61" s="151"/>
      <c r="G61" s="3"/>
      <c r="H61" s="3"/>
      <c r="I61" s="3"/>
      <c r="J61" s="3"/>
      <c r="K61" s="3"/>
      <c r="L61" s="3"/>
      <c r="M61" s="148"/>
    </row>
    <row r="62" spans="1:25">
      <c r="F62" s="151"/>
      <c r="G62" s="3"/>
      <c r="H62" s="3"/>
      <c r="I62" s="3"/>
      <c r="J62" s="3"/>
      <c r="K62" s="3"/>
      <c r="L62" s="3"/>
      <c r="M62" s="148"/>
    </row>
    <row r="63" spans="1:25">
      <c r="F63" s="151"/>
      <c r="G63" s="3"/>
      <c r="H63" s="3"/>
      <c r="I63" s="3"/>
      <c r="J63" s="3"/>
      <c r="K63" s="3"/>
      <c r="L63" s="3"/>
      <c r="M63" s="148"/>
    </row>
    <row r="64" spans="1:25">
      <c r="F64" s="151"/>
      <c r="G64" s="3"/>
      <c r="H64" s="3"/>
      <c r="I64" s="3"/>
      <c r="J64" s="3"/>
      <c r="K64" s="3"/>
      <c r="L64" s="3"/>
      <c r="M64" s="148"/>
    </row>
    <row r="65" spans="6:13">
      <c r="F65" s="151"/>
      <c r="G65" s="3"/>
      <c r="H65" s="3"/>
      <c r="I65" s="3"/>
      <c r="J65" s="3"/>
      <c r="K65" s="3"/>
      <c r="L65" s="3"/>
      <c r="M65" s="148"/>
    </row>
    <row r="66" spans="6:13">
      <c r="F66" s="151"/>
      <c r="G66" s="3"/>
      <c r="H66" s="3"/>
      <c r="I66" s="3"/>
      <c r="J66" s="3"/>
      <c r="K66" s="3"/>
      <c r="L66" s="3"/>
      <c r="M66" s="148"/>
    </row>
    <row r="67" spans="6:13">
      <c r="F67" s="151"/>
      <c r="G67" s="3"/>
      <c r="H67" s="3"/>
      <c r="I67" s="3"/>
      <c r="J67" s="3"/>
      <c r="K67" s="3"/>
      <c r="L67" s="3"/>
      <c r="M67" s="148"/>
    </row>
    <row r="68" spans="6:13">
      <c r="F68" s="151"/>
      <c r="G68" s="3"/>
      <c r="H68" s="3"/>
      <c r="I68" s="3"/>
      <c r="J68" s="3"/>
      <c r="K68" s="3"/>
      <c r="L68" s="3"/>
      <c r="M68" s="148"/>
    </row>
    <row r="69" spans="6:13">
      <c r="F69" s="151"/>
      <c r="G69" s="3"/>
      <c r="H69" s="3"/>
      <c r="I69" s="3"/>
      <c r="J69" s="3"/>
      <c r="K69" s="3"/>
      <c r="L69" s="3"/>
      <c r="M69" s="148"/>
    </row>
    <row r="70" spans="6:13">
      <c r="F70" s="151"/>
      <c r="G70" s="3"/>
      <c r="H70" s="3"/>
      <c r="I70" s="3"/>
      <c r="J70" s="3"/>
      <c r="K70" s="3"/>
      <c r="L70" s="3"/>
      <c r="M70" s="148"/>
    </row>
    <row r="71" spans="6:13">
      <c r="F71" s="151"/>
      <c r="G71" s="3"/>
      <c r="H71" s="3"/>
      <c r="I71" s="3"/>
      <c r="J71" s="3"/>
      <c r="K71" s="3"/>
      <c r="L71" s="3"/>
      <c r="M71" s="148"/>
    </row>
    <row r="72" spans="6:13">
      <c r="F72" s="151"/>
      <c r="G72" s="3"/>
      <c r="H72" s="3"/>
      <c r="I72" s="3"/>
      <c r="J72" s="3"/>
      <c r="K72" s="3"/>
      <c r="L72" s="3"/>
      <c r="M72" s="148"/>
    </row>
    <row r="73" spans="6:13">
      <c r="F73" s="151"/>
      <c r="G73" s="3"/>
      <c r="H73" s="3"/>
      <c r="I73" s="3"/>
      <c r="J73" s="3"/>
      <c r="K73" s="3"/>
      <c r="L73" s="3"/>
      <c r="M73" s="148"/>
    </row>
    <row r="74" spans="6:13">
      <c r="F74" s="151"/>
      <c r="G74" s="3"/>
      <c r="H74" s="3"/>
      <c r="I74" s="3"/>
      <c r="J74" s="3"/>
      <c r="K74" s="3"/>
      <c r="L74" s="3"/>
      <c r="M74" s="148"/>
    </row>
    <row r="75" spans="6:13">
      <c r="F75" s="151"/>
      <c r="G75" s="3"/>
      <c r="H75" s="3"/>
      <c r="I75" s="3"/>
      <c r="J75" s="3"/>
      <c r="K75" s="3"/>
      <c r="L75" s="3"/>
      <c r="M75" s="148"/>
    </row>
    <row r="76" spans="6:13">
      <c r="F76" s="151"/>
      <c r="G76" s="3"/>
      <c r="H76" s="3"/>
      <c r="I76" s="3"/>
      <c r="J76" s="3"/>
      <c r="K76" s="3"/>
      <c r="L76" s="3"/>
      <c r="M76" s="148"/>
    </row>
    <row r="77" spans="6:13">
      <c r="F77" s="151"/>
      <c r="G77" s="3"/>
      <c r="H77" s="3"/>
      <c r="I77" s="3"/>
      <c r="J77" s="3"/>
      <c r="K77" s="3"/>
      <c r="L77" s="3"/>
      <c r="M77" s="148"/>
    </row>
    <row r="78" spans="6:13">
      <c r="F78" s="151"/>
      <c r="G78" s="3"/>
      <c r="H78" s="3"/>
      <c r="I78" s="3"/>
      <c r="J78" s="3"/>
      <c r="K78" s="3"/>
      <c r="L78" s="3"/>
      <c r="M78" s="148"/>
    </row>
    <row r="79" spans="6:13">
      <c r="F79" s="151"/>
      <c r="G79" s="3"/>
      <c r="H79" s="3"/>
      <c r="I79" s="3"/>
      <c r="J79" s="3"/>
      <c r="K79" s="3"/>
      <c r="L79" s="3"/>
      <c r="M79" s="148"/>
    </row>
    <row r="80" spans="6:13">
      <c r="F80" s="151"/>
      <c r="G80" s="3"/>
      <c r="H80" s="3"/>
      <c r="I80" s="3"/>
      <c r="J80" s="3"/>
      <c r="K80" s="3"/>
      <c r="L80" s="3"/>
      <c r="M80" s="148"/>
    </row>
    <row r="81" spans="6:13">
      <c r="F81" s="151"/>
      <c r="G81" s="3"/>
      <c r="H81" s="3"/>
      <c r="I81" s="3"/>
      <c r="J81" s="3"/>
      <c r="K81" s="3"/>
      <c r="L81" s="3"/>
      <c r="M81" s="148"/>
    </row>
    <row r="82" spans="6:13">
      <c r="F82" s="151"/>
      <c r="G82" s="3"/>
      <c r="H82" s="3"/>
      <c r="I82" s="3"/>
      <c r="J82" s="3"/>
      <c r="K82" s="3"/>
      <c r="L82" s="3"/>
      <c r="M82" s="148"/>
    </row>
    <row r="83" spans="6:13">
      <c r="F83" s="151"/>
      <c r="G83" s="3"/>
      <c r="H83" s="3"/>
      <c r="I83" s="3"/>
      <c r="J83" s="3"/>
      <c r="K83" s="3"/>
      <c r="L83" s="3"/>
      <c r="M83" s="148"/>
    </row>
    <row r="84" spans="6:13">
      <c r="F84" s="151"/>
      <c r="G84" s="3"/>
      <c r="H84" s="3"/>
      <c r="I84" s="3"/>
      <c r="J84" s="3"/>
      <c r="K84" s="3"/>
      <c r="L84" s="3"/>
      <c r="M84" s="148"/>
    </row>
    <row r="85" spans="6:13">
      <c r="F85" s="151"/>
      <c r="G85" s="3"/>
      <c r="H85" s="3"/>
      <c r="I85" s="3"/>
      <c r="J85" s="3"/>
      <c r="K85" s="3"/>
      <c r="L85" s="3"/>
      <c r="M85" s="148"/>
    </row>
    <row r="86" spans="6:13">
      <c r="F86" s="151"/>
      <c r="G86" s="3"/>
      <c r="H86" s="3"/>
      <c r="I86" s="3"/>
      <c r="J86" s="3"/>
      <c r="K86" s="3"/>
      <c r="L86" s="3"/>
      <c r="M86" s="148"/>
    </row>
    <row r="87" spans="6:13">
      <c r="F87" s="151"/>
      <c r="G87" s="3"/>
      <c r="H87" s="3"/>
      <c r="I87" s="3"/>
      <c r="J87" s="3"/>
      <c r="K87" s="3"/>
      <c r="L87" s="3"/>
      <c r="M87" s="148"/>
    </row>
    <row r="88" spans="6:13">
      <c r="F88" s="151"/>
      <c r="G88" s="3"/>
      <c r="H88" s="3"/>
      <c r="I88" s="3"/>
      <c r="J88" s="3"/>
      <c r="K88" s="3"/>
      <c r="L88" s="3"/>
      <c r="M88" s="148"/>
    </row>
    <row r="89" spans="6:13">
      <c r="F89" s="151"/>
      <c r="G89" s="3"/>
      <c r="H89" s="3"/>
      <c r="I89" s="3"/>
      <c r="J89" s="3"/>
      <c r="K89" s="3"/>
      <c r="L89" s="3"/>
      <c r="M89" s="148"/>
    </row>
    <row r="90" spans="6:13">
      <c r="F90" s="151"/>
      <c r="G90" s="3"/>
      <c r="H90" s="3"/>
      <c r="I90" s="3"/>
      <c r="J90" s="3"/>
      <c r="K90" s="3"/>
      <c r="L90" s="3"/>
      <c r="M90" s="148"/>
    </row>
    <row r="91" spans="6:13">
      <c r="F91" s="151"/>
      <c r="G91" s="3"/>
      <c r="H91" s="3"/>
      <c r="I91" s="3"/>
      <c r="J91" s="3"/>
      <c r="K91" s="3"/>
      <c r="L91" s="3"/>
      <c r="M91" s="148"/>
    </row>
    <row r="92" spans="6:13">
      <c r="F92" s="151"/>
      <c r="G92" s="3"/>
      <c r="H92" s="3"/>
      <c r="I92" s="3"/>
      <c r="J92" s="3"/>
      <c r="K92" s="3"/>
      <c r="L92" s="3"/>
      <c r="M92" s="148"/>
    </row>
    <row r="93" spans="6:13">
      <c r="F93" s="151"/>
      <c r="G93" s="3"/>
      <c r="H93" s="3"/>
      <c r="I93" s="3"/>
      <c r="J93" s="3"/>
      <c r="K93" s="3"/>
      <c r="L93" s="3"/>
      <c r="M93" s="148"/>
    </row>
    <row r="94" spans="6:13">
      <c r="F94" s="151"/>
      <c r="G94" s="3"/>
      <c r="H94" s="3"/>
      <c r="I94" s="3"/>
      <c r="J94" s="3"/>
      <c r="K94" s="3"/>
      <c r="L94" s="3"/>
      <c r="M94" s="148"/>
    </row>
    <row r="95" spans="6:13">
      <c r="F95" s="151"/>
      <c r="G95" s="3"/>
      <c r="H95" s="3"/>
      <c r="I95" s="3"/>
      <c r="J95" s="3"/>
      <c r="K95" s="3"/>
      <c r="L95" s="3"/>
      <c r="M95" s="148"/>
    </row>
    <row r="96" spans="6:13">
      <c r="F96" s="151"/>
      <c r="G96" s="3"/>
      <c r="H96" s="3"/>
      <c r="I96" s="3"/>
      <c r="J96" s="3"/>
      <c r="K96" s="3"/>
      <c r="L96" s="3"/>
      <c r="M96" s="148"/>
    </row>
    <row r="97" spans="6:13">
      <c r="F97" s="151"/>
      <c r="G97" s="3"/>
      <c r="H97" s="3"/>
      <c r="I97" s="3"/>
      <c r="J97" s="3"/>
      <c r="K97" s="3"/>
      <c r="L97" s="3"/>
      <c r="M97" s="148"/>
    </row>
    <row r="98" spans="6:13">
      <c r="F98" s="151"/>
      <c r="G98" s="3"/>
      <c r="H98" s="3"/>
      <c r="I98" s="3"/>
      <c r="J98" s="3"/>
      <c r="K98" s="3"/>
      <c r="L98" s="3"/>
      <c r="M98" s="148"/>
    </row>
    <row r="99" spans="6:13">
      <c r="F99" s="151"/>
      <c r="G99" s="3"/>
      <c r="H99" s="3"/>
      <c r="I99" s="3"/>
      <c r="J99" s="3"/>
      <c r="K99" s="3"/>
      <c r="L99" s="3"/>
      <c r="M99" s="148"/>
    </row>
    <row r="100" spans="6:13">
      <c r="F100" s="151"/>
      <c r="G100" s="3"/>
      <c r="H100" s="3"/>
      <c r="I100" s="3"/>
      <c r="J100" s="3"/>
      <c r="K100" s="3"/>
      <c r="L100" s="3"/>
      <c r="M100" s="148"/>
    </row>
    <row r="101" spans="6:13">
      <c r="F101" s="151"/>
      <c r="G101" s="3"/>
      <c r="H101" s="3"/>
      <c r="I101" s="3"/>
      <c r="J101" s="3"/>
      <c r="K101" s="3"/>
      <c r="L101" s="3"/>
      <c r="M101" s="148"/>
    </row>
    <row r="102" spans="6:13">
      <c r="F102" s="151"/>
      <c r="G102" s="3"/>
      <c r="H102" s="3"/>
      <c r="I102" s="3"/>
      <c r="J102" s="3"/>
      <c r="K102" s="3"/>
      <c r="L102" s="3"/>
      <c r="M102" s="148"/>
    </row>
    <row r="103" spans="6:13">
      <c r="F103" s="151"/>
      <c r="G103" s="3"/>
      <c r="H103" s="3"/>
      <c r="I103" s="3"/>
      <c r="J103" s="3"/>
      <c r="K103" s="3"/>
      <c r="L103" s="3"/>
      <c r="M103" s="148"/>
    </row>
    <row r="104" spans="6:13">
      <c r="F104" s="151"/>
      <c r="G104" s="3"/>
      <c r="H104" s="3"/>
      <c r="I104" s="3"/>
      <c r="J104" s="3"/>
      <c r="K104" s="3"/>
      <c r="L104" s="3"/>
      <c r="M104" s="148"/>
    </row>
    <row r="105" spans="6:13">
      <c r="F105" s="151"/>
      <c r="G105" s="3"/>
      <c r="H105" s="3"/>
      <c r="I105" s="3"/>
      <c r="J105" s="3"/>
      <c r="K105" s="3"/>
      <c r="L105" s="3"/>
      <c r="M105" s="148"/>
    </row>
    <row r="106" spans="6:13">
      <c r="F106" s="151"/>
      <c r="G106" s="3"/>
      <c r="H106" s="3"/>
      <c r="I106" s="3"/>
      <c r="J106" s="3"/>
      <c r="K106" s="3"/>
      <c r="L106" s="3"/>
      <c r="M106" s="148"/>
    </row>
    <row r="107" spans="6:13">
      <c r="F107" s="151"/>
      <c r="G107" s="3"/>
      <c r="H107" s="3"/>
      <c r="I107" s="3"/>
      <c r="J107" s="3"/>
      <c r="K107" s="3"/>
      <c r="L107" s="3"/>
      <c r="M107" s="148"/>
    </row>
    <row r="108" spans="6:13">
      <c r="F108" s="151"/>
      <c r="G108" s="3"/>
      <c r="H108" s="3"/>
      <c r="I108" s="3"/>
      <c r="J108" s="3"/>
      <c r="K108" s="3"/>
      <c r="L108" s="3"/>
      <c r="M108" s="148"/>
    </row>
    <row r="109" spans="6:13">
      <c r="F109" s="151"/>
      <c r="G109" s="3"/>
      <c r="H109" s="3"/>
      <c r="I109" s="3"/>
      <c r="J109" s="3"/>
      <c r="K109" s="3"/>
      <c r="L109" s="3"/>
      <c r="M109" s="148"/>
    </row>
    <row r="110" spans="6:13">
      <c r="F110" s="151"/>
      <c r="G110" s="3"/>
      <c r="H110" s="3"/>
      <c r="I110" s="3"/>
      <c r="J110" s="3"/>
      <c r="K110" s="3"/>
      <c r="L110" s="3"/>
      <c r="M110" s="148"/>
    </row>
    <row r="111" spans="6:13">
      <c r="F111" s="151"/>
      <c r="G111" s="3"/>
      <c r="H111" s="3"/>
      <c r="I111" s="3"/>
      <c r="J111" s="3"/>
      <c r="K111" s="3"/>
      <c r="L111" s="3"/>
      <c r="M111" s="148"/>
    </row>
    <row r="112" spans="6:13">
      <c r="F112" s="151"/>
      <c r="G112" s="3"/>
      <c r="H112" s="3"/>
      <c r="I112" s="3"/>
      <c r="J112" s="3"/>
      <c r="K112" s="3"/>
      <c r="L112" s="3"/>
      <c r="M112" s="148"/>
    </row>
    <row r="113" spans="6:13">
      <c r="F113" s="151"/>
      <c r="G113" s="3"/>
      <c r="H113" s="3"/>
      <c r="I113" s="3"/>
      <c r="J113" s="3"/>
      <c r="K113" s="3"/>
      <c r="L113" s="3"/>
      <c r="M113" s="148"/>
    </row>
    <row r="114" spans="6:13">
      <c r="F114" s="151"/>
      <c r="G114" s="3"/>
      <c r="H114" s="3"/>
      <c r="I114" s="3"/>
      <c r="J114" s="3"/>
      <c r="K114" s="3"/>
      <c r="L114" s="3"/>
      <c r="M114" s="148"/>
    </row>
    <row r="115" spans="6:13">
      <c r="F115" s="151"/>
      <c r="G115" s="3"/>
      <c r="H115" s="3"/>
      <c r="I115" s="3"/>
      <c r="J115" s="3"/>
      <c r="K115" s="3"/>
      <c r="L115" s="3"/>
      <c r="M115" s="148"/>
    </row>
    <row r="116" spans="6:13">
      <c r="F116" s="151"/>
      <c r="G116" s="3"/>
      <c r="H116" s="3"/>
      <c r="I116" s="3"/>
      <c r="J116" s="3"/>
      <c r="K116" s="3"/>
      <c r="L116" s="3"/>
      <c r="M116" s="148"/>
    </row>
    <row r="117" spans="6:13">
      <c r="F117" s="151"/>
      <c r="G117" s="3"/>
      <c r="H117" s="3"/>
      <c r="I117" s="3"/>
      <c r="J117" s="3"/>
      <c r="K117" s="3"/>
      <c r="L117" s="3"/>
      <c r="M117" s="148"/>
    </row>
    <row r="118" spans="6:13">
      <c r="F118" s="151"/>
      <c r="G118" s="3"/>
      <c r="H118" s="3"/>
      <c r="I118" s="3"/>
      <c r="J118" s="3"/>
      <c r="K118" s="3"/>
      <c r="L118" s="3"/>
      <c r="M118" s="148"/>
    </row>
    <row r="119" spans="6:13">
      <c r="F119" s="151"/>
      <c r="G119" s="3"/>
      <c r="H119" s="3"/>
      <c r="I119" s="3"/>
      <c r="J119" s="3"/>
      <c r="K119" s="3"/>
      <c r="L119" s="3"/>
      <c r="M119" s="148"/>
    </row>
    <row r="120" spans="6:13">
      <c r="F120" s="151"/>
      <c r="G120" s="3"/>
      <c r="H120" s="3"/>
      <c r="I120" s="3"/>
      <c r="J120" s="3"/>
      <c r="K120" s="3"/>
      <c r="L120" s="3"/>
      <c r="M120" s="148"/>
    </row>
    <row r="121" spans="6:13">
      <c r="F121" s="151"/>
      <c r="G121" s="3"/>
      <c r="H121" s="3"/>
      <c r="I121" s="3"/>
      <c r="J121" s="3"/>
      <c r="K121" s="3"/>
      <c r="L121" s="3"/>
      <c r="M121" s="148"/>
    </row>
    <row r="122" spans="6:13">
      <c r="F122" s="151"/>
      <c r="G122" s="3"/>
      <c r="H122" s="3"/>
      <c r="I122" s="3"/>
      <c r="J122" s="3"/>
      <c r="K122" s="3"/>
      <c r="L122" s="3"/>
      <c r="M122" s="148"/>
    </row>
    <row r="123" spans="6:13">
      <c r="F123" s="151"/>
      <c r="G123" s="3"/>
      <c r="H123" s="3"/>
      <c r="I123" s="3"/>
      <c r="J123" s="3"/>
      <c r="K123" s="3"/>
      <c r="L123" s="3"/>
      <c r="M123" s="148"/>
    </row>
    <row r="124" spans="6:13">
      <c r="F124" s="151"/>
      <c r="G124" s="3"/>
      <c r="H124" s="3"/>
      <c r="I124" s="3"/>
      <c r="J124" s="3"/>
      <c r="K124" s="3"/>
      <c r="L124" s="3"/>
      <c r="M124" s="148"/>
    </row>
    <row r="125" spans="6:13">
      <c r="F125" s="151"/>
      <c r="G125" s="3"/>
      <c r="H125" s="3"/>
      <c r="I125" s="3"/>
      <c r="J125" s="3"/>
      <c r="K125" s="3"/>
      <c r="L125" s="3"/>
      <c r="M125" s="148"/>
    </row>
    <row r="126" spans="6:13">
      <c r="F126" s="151"/>
      <c r="G126" s="3"/>
      <c r="H126" s="3"/>
      <c r="I126" s="3"/>
      <c r="J126" s="3"/>
      <c r="K126" s="3"/>
      <c r="L126" s="3"/>
      <c r="M126" s="148"/>
    </row>
    <row r="127" spans="6:13">
      <c r="F127" s="151"/>
      <c r="G127" s="3"/>
      <c r="H127" s="3"/>
      <c r="I127" s="3"/>
      <c r="J127" s="3"/>
      <c r="K127" s="3"/>
      <c r="L127" s="3"/>
      <c r="M127" s="148"/>
    </row>
    <row r="128" spans="6:13">
      <c r="F128" s="151"/>
      <c r="G128" s="3"/>
      <c r="H128" s="3"/>
      <c r="I128" s="3"/>
      <c r="J128" s="3"/>
      <c r="K128" s="3"/>
      <c r="L128" s="3"/>
      <c r="M128" s="148"/>
    </row>
    <row r="129" spans="6:13">
      <c r="F129" s="151"/>
      <c r="G129" s="3"/>
      <c r="H129" s="3"/>
      <c r="I129" s="3"/>
      <c r="J129" s="3"/>
      <c r="K129" s="3"/>
      <c r="L129" s="3"/>
      <c r="M129" s="148"/>
    </row>
    <row r="130" spans="6:13">
      <c r="F130" s="151"/>
      <c r="G130" s="3"/>
      <c r="H130" s="3"/>
      <c r="I130" s="3"/>
      <c r="J130" s="3"/>
      <c r="K130" s="3"/>
      <c r="L130" s="3"/>
      <c r="M130" s="148"/>
    </row>
    <row r="131" spans="6:13">
      <c r="F131" s="151"/>
      <c r="G131" s="3"/>
      <c r="H131" s="3"/>
      <c r="I131" s="3"/>
      <c r="J131" s="3"/>
      <c r="K131" s="3"/>
      <c r="L131" s="3"/>
      <c r="M131" s="148"/>
    </row>
    <row r="132" spans="6:13">
      <c r="F132" s="151"/>
      <c r="G132" s="3"/>
      <c r="H132" s="3"/>
      <c r="I132" s="3"/>
      <c r="J132" s="3"/>
      <c r="K132" s="3"/>
      <c r="L132" s="3"/>
      <c r="M132" s="148"/>
    </row>
    <row r="133" spans="6:13">
      <c r="F133" s="151"/>
      <c r="G133" s="3"/>
      <c r="H133" s="3"/>
      <c r="I133" s="3"/>
      <c r="J133" s="3"/>
      <c r="K133" s="3"/>
      <c r="L133" s="3"/>
      <c r="M133" s="148"/>
    </row>
    <row r="134" spans="6:13">
      <c r="F134" s="151"/>
      <c r="G134" s="3"/>
      <c r="H134" s="3"/>
      <c r="I134" s="3"/>
      <c r="J134" s="3"/>
      <c r="K134" s="3"/>
      <c r="L134" s="3"/>
      <c r="M134" s="148"/>
    </row>
    <row r="135" spans="6:13">
      <c r="F135" s="151"/>
      <c r="G135" s="3"/>
      <c r="H135" s="3"/>
      <c r="I135" s="3"/>
      <c r="J135" s="3"/>
      <c r="K135" s="3"/>
      <c r="L135" s="3"/>
      <c r="M135" s="148"/>
    </row>
    <row r="136" spans="6:13">
      <c r="F136" s="151"/>
      <c r="G136" s="3"/>
      <c r="H136" s="3"/>
      <c r="I136" s="3"/>
      <c r="J136" s="3"/>
      <c r="K136" s="3"/>
      <c r="L136" s="3"/>
      <c r="M136" s="148"/>
    </row>
    <row r="137" spans="6:13">
      <c r="F137" s="151"/>
      <c r="G137" s="3"/>
      <c r="H137" s="3"/>
      <c r="I137" s="3"/>
      <c r="J137" s="3"/>
      <c r="K137" s="3"/>
      <c r="L137" s="3"/>
      <c r="M137" s="148"/>
    </row>
    <row r="138" spans="6:13">
      <c r="F138" s="151"/>
      <c r="G138" s="3"/>
      <c r="H138" s="3"/>
      <c r="I138" s="3"/>
      <c r="J138" s="3"/>
      <c r="K138" s="3"/>
      <c r="L138" s="3"/>
      <c r="M138" s="148"/>
    </row>
    <row r="139" spans="6:13">
      <c r="F139" s="151"/>
      <c r="G139" s="3"/>
      <c r="H139" s="3"/>
      <c r="I139" s="3"/>
      <c r="J139" s="3"/>
      <c r="K139" s="3"/>
      <c r="L139" s="3"/>
      <c r="M139" s="148"/>
    </row>
    <row r="140" spans="6:13">
      <c r="F140" s="151"/>
      <c r="G140" s="3"/>
      <c r="H140" s="3"/>
      <c r="I140" s="3"/>
      <c r="J140" s="3"/>
      <c r="K140" s="3"/>
      <c r="L140" s="3"/>
      <c r="M140" s="148"/>
    </row>
    <row r="141" spans="6:13">
      <c r="F141" s="151"/>
      <c r="G141" s="3"/>
      <c r="H141" s="3"/>
      <c r="I141" s="3"/>
      <c r="J141" s="3"/>
      <c r="K141" s="3"/>
      <c r="L141" s="3"/>
      <c r="M141" s="148"/>
    </row>
    <row r="142" spans="6:13">
      <c r="F142" s="151"/>
      <c r="G142" s="3"/>
      <c r="H142" s="3"/>
      <c r="I142" s="3"/>
      <c r="J142" s="3"/>
      <c r="K142" s="3"/>
      <c r="L142" s="3"/>
      <c r="M142" s="148"/>
    </row>
    <row r="143" spans="6:13">
      <c r="F143" s="151"/>
      <c r="G143" s="3"/>
      <c r="H143" s="3"/>
      <c r="I143" s="3"/>
      <c r="J143" s="3"/>
      <c r="K143" s="3"/>
      <c r="L143" s="3"/>
      <c r="M143" s="148"/>
    </row>
    <row r="144" spans="6:13">
      <c r="F144" s="151"/>
      <c r="G144" s="3"/>
      <c r="H144" s="3"/>
      <c r="I144" s="3"/>
      <c r="J144" s="3"/>
      <c r="K144" s="3"/>
      <c r="L144" s="3"/>
      <c r="M144" s="148"/>
    </row>
    <row r="145" spans="6:13">
      <c r="F145" s="151"/>
      <c r="G145" s="3"/>
      <c r="H145" s="3"/>
      <c r="I145" s="3"/>
      <c r="J145" s="3"/>
      <c r="K145" s="3"/>
      <c r="L145" s="3"/>
      <c r="M145" s="148"/>
    </row>
    <row r="146" spans="6:13">
      <c r="F146" s="151"/>
      <c r="G146" s="3"/>
      <c r="H146" s="3"/>
      <c r="I146" s="3"/>
      <c r="J146" s="3"/>
      <c r="K146" s="3"/>
      <c r="L146" s="3"/>
      <c r="M146" s="148"/>
    </row>
    <row r="147" spans="6:13">
      <c r="F147" s="151"/>
      <c r="G147" s="3"/>
      <c r="H147" s="3"/>
      <c r="I147" s="3"/>
      <c r="J147" s="3"/>
      <c r="K147" s="3"/>
      <c r="L147" s="3"/>
      <c r="M147" s="148"/>
    </row>
    <row r="148" spans="6:13">
      <c r="F148" s="151"/>
      <c r="G148" s="3"/>
      <c r="H148" s="3"/>
      <c r="I148" s="3"/>
      <c r="J148" s="3"/>
      <c r="K148" s="3"/>
      <c r="L148" s="3"/>
      <c r="M148" s="148"/>
    </row>
    <row r="149" spans="6:13">
      <c r="F149" s="151"/>
      <c r="G149" s="3"/>
      <c r="H149" s="3"/>
      <c r="I149" s="3"/>
      <c r="J149" s="3"/>
      <c r="K149" s="3"/>
      <c r="L149" s="3"/>
      <c r="M149" s="148"/>
    </row>
    <row r="150" spans="6:13">
      <c r="F150" s="151"/>
      <c r="G150" s="3"/>
      <c r="H150" s="3"/>
      <c r="I150" s="3"/>
      <c r="J150" s="3"/>
      <c r="K150" s="3"/>
      <c r="L150" s="3"/>
      <c r="M150" s="148"/>
    </row>
    <row r="151" spans="6:13">
      <c r="F151" s="151"/>
      <c r="G151" s="3"/>
      <c r="H151" s="3"/>
      <c r="I151" s="3"/>
      <c r="J151" s="3"/>
      <c r="K151" s="3"/>
      <c r="L151" s="3"/>
      <c r="M151" s="148"/>
    </row>
    <row r="152" spans="6:13">
      <c r="F152" s="151"/>
      <c r="G152" s="3"/>
      <c r="H152" s="3"/>
      <c r="I152" s="3"/>
      <c r="J152" s="3"/>
      <c r="K152" s="3"/>
      <c r="L152" s="3"/>
      <c r="M152" s="148"/>
    </row>
    <row r="153" spans="6:13">
      <c r="F153" s="151"/>
      <c r="G153" s="3"/>
      <c r="H153" s="3"/>
      <c r="I153" s="3"/>
      <c r="J153" s="3"/>
      <c r="K153" s="3"/>
      <c r="L153" s="3"/>
      <c r="M153" s="148"/>
    </row>
    <row r="154" spans="6:13">
      <c r="F154" s="151"/>
      <c r="G154" s="3"/>
      <c r="H154" s="3"/>
      <c r="I154" s="3"/>
      <c r="J154" s="3"/>
      <c r="K154" s="3"/>
      <c r="L154" s="3"/>
      <c r="M154" s="148"/>
    </row>
    <row r="155" spans="6:13">
      <c r="F155" s="151"/>
      <c r="G155" s="3"/>
      <c r="H155" s="3"/>
      <c r="I155" s="3"/>
      <c r="J155" s="3"/>
      <c r="K155" s="3"/>
      <c r="L155" s="3"/>
      <c r="M155" s="148"/>
    </row>
    <row r="156" spans="6:13">
      <c r="F156" s="151"/>
      <c r="G156" s="3"/>
      <c r="H156" s="3"/>
      <c r="I156" s="3"/>
      <c r="J156" s="3"/>
      <c r="K156" s="3"/>
      <c r="L156" s="3"/>
      <c r="M156" s="148"/>
    </row>
    <row r="157" spans="6:13">
      <c r="F157" s="151"/>
      <c r="G157" s="3"/>
      <c r="H157" s="3"/>
      <c r="I157" s="3"/>
      <c r="J157" s="3"/>
      <c r="K157" s="3"/>
      <c r="L157" s="3"/>
      <c r="M157" s="148"/>
    </row>
    <row r="158" spans="6:13">
      <c r="F158" s="151"/>
      <c r="G158" s="3"/>
      <c r="H158" s="3"/>
      <c r="I158" s="3"/>
      <c r="J158" s="3"/>
      <c r="K158" s="3"/>
      <c r="L158" s="3"/>
      <c r="M158" s="148"/>
    </row>
    <row r="159" spans="6:13">
      <c r="F159" s="151"/>
      <c r="G159" s="3"/>
      <c r="H159" s="3"/>
      <c r="I159" s="3"/>
      <c r="J159" s="3"/>
      <c r="K159" s="3"/>
      <c r="L159" s="3"/>
      <c r="M159" s="148"/>
    </row>
    <row r="160" spans="6:13">
      <c r="F160" s="151"/>
      <c r="G160" s="3"/>
      <c r="H160" s="3"/>
      <c r="I160" s="3"/>
      <c r="J160" s="3"/>
      <c r="K160" s="3"/>
      <c r="L160" s="3"/>
      <c r="M160" s="148"/>
    </row>
    <row r="161" spans="6:13">
      <c r="F161" s="151"/>
      <c r="G161" s="3"/>
      <c r="H161" s="3"/>
      <c r="I161" s="3"/>
      <c r="J161" s="3"/>
      <c r="K161" s="3"/>
      <c r="L161" s="3"/>
      <c r="M161" s="148"/>
    </row>
    <row r="162" spans="6:13">
      <c r="F162" s="151"/>
      <c r="G162" s="3"/>
      <c r="H162" s="3"/>
      <c r="I162" s="3"/>
      <c r="J162" s="3"/>
      <c r="K162" s="3"/>
      <c r="L162" s="3"/>
      <c r="M162" s="148"/>
    </row>
    <row r="163" spans="6:13">
      <c r="F163" s="151"/>
      <c r="G163" s="3"/>
      <c r="H163" s="3"/>
      <c r="I163" s="3"/>
      <c r="J163" s="3"/>
      <c r="K163" s="3"/>
      <c r="L163" s="3"/>
      <c r="M163" s="148"/>
    </row>
    <row r="164" spans="6:13">
      <c r="F164" s="151"/>
      <c r="G164" s="3"/>
      <c r="H164" s="3"/>
      <c r="I164" s="3"/>
      <c r="J164" s="3"/>
      <c r="K164" s="3"/>
      <c r="L164" s="3"/>
      <c r="M164" s="148"/>
    </row>
    <row r="165" spans="6:13">
      <c r="F165" s="151"/>
      <c r="G165" s="3"/>
      <c r="H165" s="3"/>
      <c r="I165" s="3"/>
      <c r="J165" s="3"/>
      <c r="K165" s="3"/>
      <c r="L165" s="3"/>
      <c r="M165" s="148"/>
    </row>
    <row r="166" spans="6:13">
      <c r="F166" s="151"/>
      <c r="G166" s="3"/>
      <c r="H166" s="3"/>
      <c r="I166" s="3"/>
      <c r="J166" s="3"/>
      <c r="K166" s="3"/>
      <c r="L166" s="3"/>
      <c r="M166" s="148"/>
    </row>
    <row r="167" spans="6:13">
      <c r="F167" s="151"/>
      <c r="G167" s="3"/>
      <c r="H167" s="3"/>
      <c r="I167" s="3"/>
      <c r="J167" s="3"/>
      <c r="K167" s="3"/>
      <c r="L167" s="3"/>
      <c r="M167" s="148"/>
    </row>
    <row r="168" spans="6:13">
      <c r="F168" s="151"/>
      <c r="G168" s="3"/>
      <c r="H168" s="3"/>
      <c r="I168" s="3"/>
      <c r="J168" s="3"/>
      <c r="K168" s="3"/>
      <c r="L168" s="3"/>
      <c r="M168" s="148"/>
    </row>
    <row r="169" spans="6:13">
      <c r="F169" s="151"/>
      <c r="G169" s="3"/>
      <c r="H169" s="3"/>
      <c r="I169" s="3"/>
      <c r="J169" s="3"/>
      <c r="K169" s="3"/>
      <c r="L169" s="3"/>
      <c r="M169" s="148"/>
    </row>
    <row r="170" spans="6:13">
      <c r="F170" s="151"/>
      <c r="G170" s="3"/>
      <c r="H170" s="3"/>
      <c r="I170" s="3"/>
      <c r="J170" s="3"/>
      <c r="K170" s="3"/>
      <c r="L170" s="3"/>
      <c r="M170" s="148"/>
    </row>
    <row r="171" spans="6:13">
      <c r="F171" s="151"/>
      <c r="G171" s="3"/>
      <c r="H171" s="3"/>
      <c r="I171" s="3"/>
      <c r="J171" s="3"/>
      <c r="K171" s="3"/>
      <c r="L171" s="3"/>
      <c r="M171" s="148"/>
    </row>
    <row r="172" spans="6:13">
      <c r="F172" s="151"/>
      <c r="G172" s="3"/>
      <c r="H172" s="3"/>
      <c r="I172" s="3"/>
      <c r="J172" s="3"/>
      <c r="K172" s="3"/>
      <c r="L172" s="3"/>
      <c r="M172" s="148"/>
    </row>
    <row r="173" spans="6:13">
      <c r="F173" s="151"/>
      <c r="G173" s="3"/>
      <c r="H173" s="3"/>
      <c r="I173" s="3"/>
      <c r="J173" s="3"/>
      <c r="K173" s="3"/>
      <c r="L173" s="3"/>
      <c r="M173" s="148"/>
    </row>
    <row r="174" spans="6:13">
      <c r="F174" s="151"/>
      <c r="G174" s="3"/>
      <c r="H174" s="3"/>
      <c r="I174" s="3"/>
      <c r="J174" s="3"/>
      <c r="K174" s="3"/>
      <c r="L174" s="3"/>
      <c r="M174" s="148"/>
    </row>
    <row r="175" spans="6:13">
      <c r="F175" s="151"/>
      <c r="G175" s="3"/>
      <c r="H175" s="3"/>
      <c r="I175" s="3"/>
      <c r="J175" s="3"/>
      <c r="K175" s="3"/>
      <c r="L175" s="3"/>
      <c r="M175" s="148"/>
    </row>
    <row r="176" spans="6:13">
      <c r="F176" s="151"/>
      <c r="G176" s="3"/>
      <c r="H176" s="3"/>
      <c r="I176" s="3"/>
      <c r="J176" s="3"/>
      <c r="K176" s="3"/>
      <c r="L176" s="3"/>
      <c r="M176" s="148"/>
    </row>
    <row r="177" spans="6:13">
      <c r="F177" s="151"/>
      <c r="G177" s="3"/>
      <c r="H177" s="3"/>
      <c r="I177" s="3"/>
      <c r="J177" s="3"/>
      <c r="K177" s="3"/>
      <c r="L177" s="3"/>
      <c r="M177" s="148"/>
    </row>
    <row r="178" spans="6:13">
      <c r="F178" s="151"/>
      <c r="G178" s="3"/>
      <c r="H178" s="3"/>
      <c r="I178" s="3"/>
      <c r="J178" s="3"/>
      <c r="K178" s="3"/>
      <c r="L178" s="3"/>
      <c r="M178" s="148"/>
    </row>
    <row r="179" spans="6:13">
      <c r="F179" s="151"/>
      <c r="G179" s="3"/>
      <c r="H179" s="3"/>
      <c r="I179" s="3"/>
      <c r="J179" s="3"/>
      <c r="K179" s="3"/>
      <c r="L179" s="3"/>
      <c r="M179" s="148"/>
    </row>
    <row r="180" spans="6:13">
      <c r="F180" s="151"/>
      <c r="G180" s="3"/>
      <c r="H180" s="3"/>
      <c r="I180" s="3"/>
      <c r="J180" s="3"/>
      <c r="K180" s="3"/>
      <c r="L180" s="3"/>
      <c r="M180" s="148"/>
    </row>
    <row r="181" spans="6:13">
      <c r="F181" s="151"/>
      <c r="G181" s="3"/>
      <c r="H181" s="3"/>
      <c r="I181" s="3"/>
      <c r="J181" s="3"/>
      <c r="K181" s="3"/>
      <c r="L181" s="3"/>
      <c r="M181" s="148"/>
    </row>
    <row r="182" spans="6:13">
      <c r="F182" s="151"/>
      <c r="G182" s="3"/>
      <c r="H182" s="3"/>
      <c r="I182" s="3"/>
      <c r="J182" s="3"/>
      <c r="K182" s="3"/>
      <c r="L182" s="3"/>
      <c r="M182" s="148"/>
    </row>
    <row r="183" spans="6:13">
      <c r="F183" s="151"/>
      <c r="G183" s="3"/>
      <c r="H183" s="3"/>
      <c r="I183" s="3"/>
      <c r="J183" s="3"/>
      <c r="K183" s="3"/>
      <c r="L183" s="3"/>
      <c r="M183" s="148"/>
    </row>
    <row r="184" spans="6:13">
      <c r="F184" s="151"/>
      <c r="G184" s="3"/>
      <c r="H184" s="3"/>
      <c r="I184" s="3"/>
      <c r="J184" s="3"/>
      <c r="K184" s="3"/>
      <c r="L184" s="3"/>
      <c r="M184" s="148"/>
    </row>
    <row r="185" spans="6:13">
      <c r="F185" s="151"/>
      <c r="G185" s="3"/>
      <c r="H185" s="3"/>
      <c r="I185" s="3"/>
      <c r="J185" s="3"/>
      <c r="K185" s="3"/>
      <c r="L185" s="3"/>
      <c r="M185" s="148"/>
    </row>
    <row r="186" spans="6:13">
      <c r="F186" s="151"/>
      <c r="G186" s="3"/>
      <c r="H186" s="3"/>
      <c r="I186" s="3"/>
      <c r="J186" s="3"/>
      <c r="K186" s="3"/>
      <c r="L186" s="3"/>
      <c r="M186" s="148"/>
    </row>
    <row r="187" spans="6:13">
      <c r="F187" s="151"/>
      <c r="G187" s="3"/>
      <c r="H187" s="3"/>
      <c r="I187" s="3"/>
      <c r="J187" s="3"/>
      <c r="K187" s="3"/>
      <c r="L187" s="3"/>
      <c r="M187" s="148"/>
    </row>
    <row r="188" spans="6:13">
      <c r="F188" s="151"/>
      <c r="G188" s="3"/>
      <c r="H188" s="3"/>
      <c r="I188" s="3"/>
      <c r="J188" s="3"/>
      <c r="K188" s="3"/>
      <c r="L188" s="3"/>
      <c r="M188" s="148"/>
    </row>
    <row r="189" spans="6:13">
      <c r="F189" s="151"/>
      <c r="G189" s="3"/>
      <c r="H189" s="3"/>
      <c r="I189" s="3"/>
      <c r="J189" s="3"/>
      <c r="K189" s="3"/>
      <c r="L189" s="3"/>
      <c r="M189" s="148"/>
    </row>
    <row r="190" spans="6:13">
      <c r="F190" s="151"/>
      <c r="G190" s="3"/>
      <c r="H190" s="3"/>
      <c r="I190" s="3"/>
      <c r="J190" s="3"/>
      <c r="K190" s="3"/>
      <c r="L190" s="3"/>
      <c r="M190" s="148"/>
    </row>
    <row r="191" spans="6:13">
      <c r="F191" s="151"/>
      <c r="G191" s="3"/>
      <c r="H191" s="3"/>
      <c r="I191" s="3"/>
      <c r="J191" s="3"/>
      <c r="K191" s="3"/>
      <c r="L191" s="3"/>
      <c r="M191" s="148"/>
    </row>
    <row r="192" spans="6:13">
      <c r="F192" s="151"/>
      <c r="G192" s="3"/>
      <c r="H192" s="3"/>
      <c r="I192" s="3"/>
      <c r="J192" s="3"/>
      <c r="K192" s="3"/>
      <c r="L192" s="3"/>
      <c r="M192" s="148"/>
    </row>
    <row r="193" spans="6:13">
      <c r="F193" s="151"/>
      <c r="G193" s="3"/>
      <c r="H193" s="3"/>
      <c r="I193" s="3"/>
      <c r="J193" s="3"/>
      <c r="K193" s="3"/>
      <c r="L193" s="3"/>
      <c r="M193" s="148"/>
    </row>
    <row r="194" spans="6:13">
      <c r="F194" s="151"/>
      <c r="G194" s="3"/>
      <c r="H194" s="3"/>
      <c r="I194" s="3"/>
      <c r="J194" s="3"/>
      <c r="K194" s="3"/>
      <c r="L194" s="3"/>
      <c r="M194" s="148"/>
    </row>
    <row r="195" spans="6:13" ht="16" thickBot="1">
      <c r="F195" s="153"/>
      <c r="G195" s="149"/>
      <c r="H195" s="149"/>
      <c r="I195" s="149"/>
      <c r="J195" s="149"/>
      <c r="K195" s="149"/>
      <c r="L195" s="149"/>
      <c r="M195" s="150"/>
    </row>
    <row r="196" spans="6:13">
      <c r="F196" s="147"/>
      <c r="G196" s="147"/>
      <c r="H196" s="147"/>
      <c r="I196" s="147"/>
      <c r="J196" s="147"/>
      <c r="K196" s="147"/>
      <c r="L196" s="138"/>
      <c r="M196" s="138"/>
    </row>
    <row r="197" spans="6:13">
      <c r="F197" s="147"/>
      <c r="G197" s="147"/>
      <c r="H197" s="147"/>
      <c r="I197" s="147"/>
      <c r="J197" s="147"/>
      <c r="K197" s="147"/>
      <c r="L197" s="138"/>
      <c r="M197" s="138"/>
    </row>
    <row r="198" spans="6:13">
      <c r="F198" s="147"/>
      <c r="G198" s="147"/>
      <c r="H198" s="147"/>
      <c r="I198" s="147"/>
      <c r="J198" s="147"/>
      <c r="K198" s="147"/>
      <c r="L198" s="138"/>
      <c r="M198" s="138"/>
    </row>
    <row r="199" spans="6:13">
      <c r="F199" s="147"/>
      <c r="G199" s="147"/>
      <c r="H199" s="147"/>
      <c r="I199" s="147"/>
      <c r="J199" s="147"/>
      <c r="K199" s="147"/>
      <c r="L199" s="138"/>
      <c r="M199" s="138"/>
    </row>
    <row r="200" spans="6:13">
      <c r="F200" s="147"/>
      <c r="G200" s="147"/>
      <c r="H200" s="147"/>
      <c r="I200" s="147"/>
      <c r="J200" s="147"/>
      <c r="K200" s="147"/>
      <c r="L200" s="138"/>
      <c r="M200" s="138"/>
    </row>
  </sheetData>
  <sortState ref="D1:D22">
    <sortCondition ref="D1"/>
  </sortState>
  <mergeCells count="15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  <mergeCell ref="Q4:S4"/>
  </mergeCells>
  <phoneticPr fontId="6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3</xdr:row>
                    <xdr:rowOff>203200</xdr:rowOff>
                  </from>
                  <to>
                    <xdr:col>0</xdr:col>
                    <xdr:colOff>1206500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342900</xdr:colOff>
                    <xdr:row>28</xdr:row>
                    <xdr:rowOff>38100</xdr:rowOff>
                  </from>
                  <to>
                    <xdr:col>0</xdr:col>
                    <xdr:colOff>1308100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165100</xdr:colOff>
                    <xdr:row>20</xdr:row>
                    <xdr:rowOff>38100</xdr:rowOff>
                  </from>
                  <to>
                    <xdr:col>0</xdr:col>
                    <xdr:colOff>1143000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7" r:id="rId8" name="Button 13">
              <controlPr defaultSize="0" print="0" autoFill="0" autoPict="0" macro="[0]!MostrarHojasReducidastFormulari">
                <anchor moveWithCells="1" sizeWithCells="1">
                  <from>
                    <xdr:col>7</xdr:col>
                    <xdr:colOff>38100</xdr:colOff>
                    <xdr:row>1</xdr:row>
                    <xdr:rowOff>215900</xdr:rowOff>
                  </from>
                  <to>
                    <xdr:col>7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9" r:id="rId9" name="Button 15">
              <controlPr defaultSize="0" print="0" autoFill="0" autoPict="0" macro="[0]!Reducidas.VerificarSistemaReducidas">
                <anchor moveWithCells="1" sizeWithCells="1">
                  <from>
                    <xdr:col>0</xdr:col>
                    <xdr:colOff>177800</xdr:colOff>
                    <xdr:row>12</xdr:row>
                    <xdr:rowOff>12700</xdr:rowOff>
                  </from>
                  <to>
                    <xdr:col>0</xdr:col>
                    <xdr:colOff>1193800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03" r:id="rId10" name="Button 19">
              <controlPr defaultSize="0" print="0" autoFill="0" autoPict="0" macro="[0]!Combinar">
                <anchor moveWithCells="1" sizeWithCells="1">
                  <from>
                    <xdr:col>0</xdr:col>
                    <xdr:colOff>177800</xdr:colOff>
                    <xdr:row>6</xdr:row>
                    <xdr:rowOff>114300</xdr:rowOff>
                  </from>
                  <to>
                    <xdr:col>0</xdr:col>
                    <xdr:colOff>1181100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06" r:id="rId11" name="Button 22">
              <controlPr defaultSize="0" print="0" autoFill="0" autoPict="0" macro="[0]!Combinar_todos">
                <anchor moveWithCells="1" sizeWithCells="1">
                  <from>
                    <xdr:col>0</xdr:col>
                    <xdr:colOff>76200</xdr:colOff>
                    <xdr:row>16</xdr:row>
                    <xdr:rowOff>215900</xdr:rowOff>
                  </from>
                  <to>
                    <xdr:col>0</xdr:col>
                    <xdr:colOff>1308100</xdr:colOff>
                    <xdr:row>18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10" r:id="rId12" name="Spinner 26">
              <controlPr defaultSize="0" autoPict="0" macro="[0]!ObtenerGanadoraEuromillones">
                <anchor moveWithCells="1" sizeWithCells="1">
                  <from>
                    <xdr:col>0</xdr:col>
                    <xdr:colOff>63500</xdr:colOff>
                    <xdr:row>28</xdr:row>
                    <xdr:rowOff>25400</xdr:rowOff>
                  </from>
                  <to>
                    <xdr:col>0</xdr:col>
                    <xdr:colOff>342900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params!A2:A5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 enableFormatConditionsCalculation="0"/>
  <dimension ref="A1:BR759"/>
  <sheetViews>
    <sheetView tabSelected="1" zoomScale="160" zoomScaleNormal="160" zoomScalePageLayoutView="160" workbookViewId="0">
      <selection activeCell="B1" sqref="B1"/>
    </sheetView>
  </sheetViews>
  <sheetFormatPr baseColWidth="10" defaultRowHeight="15" x14ac:dyDescent="0"/>
  <cols>
    <col min="1" max="1" width="9.6640625" bestFit="1" customWidth="1"/>
    <col min="2" max="15" width="3" customWidth="1"/>
    <col min="16" max="16" width="2.33203125" bestFit="1" customWidth="1"/>
    <col min="17" max="17" width="3" customWidth="1"/>
    <col min="18" max="18" width="4.83203125" bestFit="1" customWidth="1"/>
    <col min="19" max="38" width="2.1640625" bestFit="1" customWidth="1"/>
    <col min="39" max="43" width="3.83203125" bestFit="1" customWidth="1"/>
    <col min="44" max="45" width="3.83203125" customWidth="1"/>
    <col min="46" max="46" width="4.1640625" bestFit="1" customWidth="1"/>
    <col min="47" max="48" width="4.5" bestFit="1" customWidth="1"/>
    <col min="49" max="49" width="4.83203125" bestFit="1" customWidth="1"/>
    <col min="50" max="50" width="5.5" bestFit="1" customWidth="1"/>
    <col min="51" max="59" width="5.5" customWidth="1"/>
    <col min="60" max="69" width="3.1640625" bestFit="1" customWidth="1"/>
    <col min="70" max="70" width="3.5" bestFit="1" customWidth="1"/>
  </cols>
  <sheetData>
    <row r="1" spans="1:70" ht="31" thickBot="1">
      <c r="A1" s="460" t="s">
        <v>2</v>
      </c>
      <c r="B1" s="406" t="s">
        <v>7677</v>
      </c>
      <c r="C1" s="406" t="s">
        <v>7678</v>
      </c>
      <c r="D1" s="406" t="s">
        <v>7679</v>
      </c>
      <c r="E1" s="406" t="s">
        <v>7680</v>
      </c>
      <c r="F1" s="406" t="s">
        <v>7681</v>
      </c>
      <c r="G1" s="407" t="s">
        <v>7684</v>
      </c>
      <c r="H1" s="406" t="s">
        <v>7687</v>
      </c>
      <c r="I1" s="413" t="s">
        <v>38</v>
      </c>
      <c r="J1" s="470" t="s">
        <v>7617</v>
      </c>
      <c r="K1" s="470" t="s">
        <v>7618</v>
      </c>
      <c r="L1" s="470" t="s">
        <v>7619</v>
      </c>
      <c r="M1" s="470" t="s">
        <v>7620</v>
      </c>
      <c r="N1" s="470" t="s">
        <v>7621</v>
      </c>
      <c r="O1" s="470" t="s">
        <v>7622</v>
      </c>
      <c r="P1" s="470" t="s">
        <v>7687</v>
      </c>
      <c r="Q1" s="470" t="s">
        <v>7703</v>
      </c>
      <c r="R1" s="471" t="s">
        <v>7645</v>
      </c>
      <c r="S1" s="552" t="s">
        <v>7617</v>
      </c>
      <c r="T1" s="552"/>
      <c r="U1" s="550" t="s">
        <v>7618</v>
      </c>
      <c r="V1" s="551"/>
      <c r="W1" s="550" t="s">
        <v>7619</v>
      </c>
      <c r="X1" s="551"/>
      <c r="Y1" s="550" t="s">
        <v>7620</v>
      </c>
      <c r="Z1" s="551"/>
      <c r="AA1" s="550" t="s">
        <v>7621</v>
      </c>
      <c r="AB1" s="551"/>
      <c r="AC1" s="550" t="s">
        <v>7622</v>
      </c>
      <c r="AD1" s="551"/>
      <c r="AE1" s="550" t="s">
        <v>7623</v>
      </c>
      <c r="AF1" s="551"/>
      <c r="AG1" s="550" t="s">
        <v>7624</v>
      </c>
      <c r="AH1" s="551"/>
      <c r="AI1" s="550" t="s">
        <v>7625</v>
      </c>
      <c r="AJ1" s="551"/>
      <c r="AK1" s="550" t="s">
        <v>7626</v>
      </c>
      <c r="AL1" s="551"/>
      <c r="AM1" s="577">
        <v>3</v>
      </c>
      <c r="AN1" s="574">
        <v>4</v>
      </c>
      <c r="AO1" s="574" t="s">
        <v>7650</v>
      </c>
      <c r="AP1" s="574">
        <v>5</v>
      </c>
      <c r="AQ1" s="575" t="s">
        <v>7647</v>
      </c>
      <c r="AR1" s="576" t="s">
        <v>7702</v>
      </c>
      <c r="AS1" s="408" t="s">
        <v>7641</v>
      </c>
      <c r="AT1" s="408" t="s">
        <v>7642</v>
      </c>
      <c r="AU1" s="408" t="s">
        <v>7643</v>
      </c>
      <c r="AV1" s="408" t="s">
        <v>7644</v>
      </c>
      <c r="AW1" s="408" t="s">
        <v>7665</v>
      </c>
      <c r="AX1" s="431" t="s">
        <v>7664</v>
      </c>
      <c r="AY1" s="573" t="s">
        <v>7704</v>
      </c>
      <c r="AZ1" s="573" t="s">
        <v>7705</v>
      </c>
      <c r="BA1" s="573" t="s">
        <v>7706</v>
      </c>
      <c r="BB1" s="573" t="s">
        <v>7707</v>
      </c>
      <c r="BC1" s="573" t="s">
        <v>7708</v>
      </c>
      <c r="BD1" s="573" t="s">
        <v>7709</v>
      </c>
      <c r="BE1" s="573" t="s">
        <v>7710</v>
      </c>
      <c r="BF1" s="573" t="s">
        <v>7711</v>
      </c>
      <c r="BG1" s="573" t="s">
        <v>7712</v>
      </c>
      <c r="BH1" s="432" t="s">
        <v>7666</v>
      </c>
      <c r="BI1" s="409" t="s">
        <v>7667</v>
      </c>
      <c r="BJ1" s="409" t="s">
        <v>7668</v>
      </c>
      <c r="BK1" s="409" t="s">
        <v>7669</v>
      </c>
      <c r="BL1" s="409" t="s">
        <v>7670</v>
      </c>
      <c r="BM1" s="409" t="s">
        <v>7671</v>
      </c>
      <c r="BN1" s="409" t="s">
        <v>7672</v>
      </c>
      <c r="BO1" s="409" t="s">
        <v>7673</v>
      </c>
      <c r="BP1" s="409" t="s">
        <v>7674</v>
      </c>
      <c r="BQ1" s="433" t="s">
        <v>7675</v>
      </c>
      <c r="BR1" s="441" t="s">
        <v>7676</v>
      </c>
    </row>
    <row r="2" spans="1:70">
      <c r="A2" s="461">
        <v>43904</v>
      </c>
      <c r="B2" s="506">
        <v>9</v>
      </c>
      <c r="C2" s="507">
        <v>20</v>
      </c>
      <c r="D2" s="507">
        <v>31</v>
      </c>
      <c r="E2" s="507">
        <v>34</v>
      </c>
      <c r="F2" s="506">
        <v>37</v>
      </c>
      <c r="G2" s="506">
        <v>45</v>
      </c>
      <c r="H2" s="506">
        <v>44</v>
      </c>
      <c r="I2" s="508">
        <v>7</v>
      </c>
      <c r="J2" s="401">
        <v>17</v>
      </c>
      <c r="K2" s="488">
        <v>16</v>
      </c>
      <c r="L2" s="488">
        <v>4</v>
      </c>
      <c r="M2" s="488">
        <v>27</v>
      </c>
      <c r="N2" s="488">
        <v>47</v>
      </c>
      <c r="O2" s="411">
        <v>12</v>
      </c>
      <c r="P2" s="492">
        <v>0</v>
      </c>
      <c r="Q2" s="492">
        <v>0</v>
      </c>
      <c r="R2" s="419">
        <v>5</v>
      </c>
      <c r="S2" s="421">
        <v>0</v>
      </c>
      <c r="T2" s="422">
        <v>0</v>
      </c>
      <c r="U2" s="453">
        <v>1</v>
      </c>
      <c r="V2" s="458">
        <v>1</v>
      </c>
      <c r="W2" s="456">
        <v>0</v>
      </c>
      <c r="X2" s="422">
        <v>0</v>
      </c>
      <c r="Y2" s="453">
        <v>1</v>
      </c>
      <c r="Z2" s="458">
        <v>0</v>
      </c>
      <c r="AA2" s="456">
        <v>0</v>
      </c>
      <c r="AB2" s="422">
        <v>0</v>
      </c>
      <c r="AC2" s="453">
        <v>2</v>
      </c>
      <c r="AD2" s="458">
        <v>0</v>
      </c>
      <c r="AE2" s="456">
        <v>0</v>
      </c>
      <c r="AF2" s="422">
        <v>0</v>
      </c>
      <c r="AG2" s="453">
        <v>1</v>
      </c>
      <c r="AH2" s="458">
        <v>0</v>
      </c>
      <c r="AI2" s="456"/>
      <c r="AJ2" s="422"/>
      <c r="AK2" s="453"/>
      <c r="AL2" s="444"/>
      <c r="AM2" s="451">
        <v>102</v>
      </c>
      <c r="AN2" s="451">
        <v>8</v>
      </c>
      <c r="AO2" s="451">
        <v>0</v>
      </c>
      <c r="AP2" s="451">
        <v>0</v>
      </c>
      <c r="AQ2" s="447">
        <v>0</v>
      </c>
      <c r="AR2" s="447">
        <v>0</v>
      </c>
      <c r="AS2" s="427"/>
      <c r="AT2" s="427"/>
      <c r="AU2" s="427"/>
      <c r="AV2" s="427"/>
      <c r="AW2" s="427"/>
      <c r="AX2" s="428"/>
      <c r="AY2" s="427">
        <v>1</v>
      </c>
      <c r="AZ2" s="427">
        <v>0</v>
      </c>
      <c r="BA2" s="427">
        <v>1</v>
      </c>
      <c r="BB2" s="427">
        <v>0</v>
      </c>
      <c r="BC2" s="427">
        <v>2</v>
      </c>
      <c r="BD2" s="427">
        <v>1</v>
      </c>
      <c r="BE2" s="427">
        <v>0</v>
      </c>
      <c r="BF2" s="427">
        <v>1</v>
      </c>
      <c r="BG2" s="427">
        <v>5</v>
      </c>
      <c r="BH2" s="434"/>
      <c r="BI2" s="435"/>
      <c r="BJ2" s="435"/>
      <c r="BK2" s="435"/>
      <c r="BL2" s="435"/>
      <c r="BM2" s="435"/>
      <c r="BN2" s="435"/>
      <c r="BO2" s="435"/>
      <c r="BP2" s="435"/>
      <c r="BQ2" s="436"/>
      <c r="BR2" s="442"/>
    </row>
    <row r="3" spans="1:70">
      <c r="A3" s="462">
        <v>43902</v>
      </c>
      <c r="B3" s="509">
        <v>13</v>
      </c>
      <c r="C3" s="509">
        <v>15</v>
      </c>
      <c r="D3" s="509">
        <v>16</v>
      </c>
      <c r="E3" s="509">
        <v>27</v>
      </c>
      <c r="F3" s="509">
        <v>38</v>
      </c>
      <c r="G3" s="509">
        <v>49</v>
      </c>
      <c r="H3" s="509">
        <v>7</v>
      </c>
      <c r="I3" s="510">
        <v>0</v>
      </c>
      <c r="J3" s="404">
        <v>13</v>
      </c>
      <c r="K3" s="490">
        <v>11</v>
      </c>
      <c r="L3" s="490">
        <v>38</v>
      </c>
      <c r="M3" s="490">
        <v>23</v>
      </c>
      <c r="N3" s="490">
        <v>22</v>
      </c>
      <c r="O3" s="410">
        <v>36</v>
      </c>
      <c r="P3" s="492">
        <v>0</v>
      </c>
      <c r="Q3" s="492">
        <v>0</v>
      </c>
      <c r="R3" s="419">
        <v>6</v>
      </c>
      <c r="S3" s="421">
        <v>1</v>
      </c>
      <c r="T3" s="422">
        <v>0</v>
      </c>
      <c r="U3" s="453">
        <v>1</v>
      </c>
      <c r="V3" s="458">
        <v>0</v>
      </c>
      <c r="W3" s="456">
        <v>1</v>
      </c>
      <c r="X3" s="422">
        <v>0</v>
      </c>
      <c r="Y3" s="453">
        <v>2</v>
      </c>
      <c r="Z3" s="458">
        <v>0</v>
      </c>
      <c r="AA3" s="456">
        <v>0</v>
      </c>
      <c r="AB3" s="422">
        <v>0</v>
      </c>
      <c r="AC3" s="453">
        <v>0</v>
      </c>
      <c r="AD3" s="458">
        <v>0</v>
      </c>
      <c r="AE3" s="456">
        <v>1</v>
      </c>
      <c r="AF3" s="422">
        <v>0</v>
      </c>
      <c r="AG3" s="453">
        <v>0</v>
      </c>
      <c r="AH3" s="458">
        <v>1</v>
      </c>
      <c r="AI3" s="456"/>
      <c r="AJ3" s="422"/>
      <c r="AK3" s="453"/>
      <c r="AL3" s="444"/>
      <c r="AM3" s="451">
        <v>90</v>
      </c>
      <c r="AN3" s="451">
        <v>10</v>
      </c>
      <c r="AO3" s="451">
        <v>1</v>
      </c>
      <c r="AP3" s="451">
        <v>0</v>
      </c>
      <c r="AQ3" s="447">
        <v>0</v>
      </c>
      <c r="AR3" s="447">
        <v>0</v>
      </c>
      <c r="AS3" s="427"/>
      <c r="AT3" s="427"/>
      <c r="AU3" s="427"/>
      <c r="AV3" s="427"/>
      <c r="AW3" s="427"/>
      <c r="AX3" s="428"/>
      <c r="AY3" s="427">
        <v>0</v>
      </c>
      <c r="AZ3" s="427">
        <v>2</v>
      </c>
      <c r="BA3" s="427">
        <v>0</v>
      </c>
      <c r="BB3" s="427">
        <v>1</v>
      </c>
      <c r="BC3" s="427">
        <v>1</v>
      </c>
      <c r="BD3" s="427">
        <v>1</v>
      </c>
      <c r="BE3" s="427">
        <v>0</v>
      </c>
      <c r="BF3" s="427">
        <v>1</v>
      </c>
      <c r="BG3" s="427">
        <v>5</v>
      </c>
      <c r="BH3" s="434">
        <v>1</v>
      </c>
      <c r="BI3" s="435"/>
      <c r="BJ3" s="435"/>
      <c r="BK3" s="435"/>
      <c r="BL3" s="435">
        <v>1</v>
      </c>
      <c r="BM3" s="435"/>
      <c r="BN3" s="435"/>
      <c r="BO3" s="435">
        <v>1</v>
      </c>
      <c r="BP3" s="435"/>
      <c r="BQ3" s="436">
        <v>2</v>
      </c>
      <c r="BR3" s="442">
        <v>4</v>
      </c>
    </row>
    <row r="4" spans="1:70">
      <c r="A4" s="462">
        <v>43897</v>
      </c>
      <c r="B4" s="509">
        <v>3</v>
      </c>
      <c r="C4" s="509">
        <v>5</v>
      </c>
      <c r="D4" s="509">
        <v>16</v>
      </c>
      <c r="E4" s="509">
        <v>22</v>
      </c>
      <c r="F4" s="509">
        <v>29</v>
      </c>
      <c r="G4" s="509">
        <v>33</v>
      </c>
      <c r="H4" s="509">
        <v>1</v>
      </c>
      <c r="I4" s="510">
        <v>4</v>
      </c>
      <c r="J4" s="404">
        <v>6</v>
      </c>
      <c r="K4" s="490">
        <v>28</v>
      </c>
      <c r="L4" s="490">
        <v>48</v>
      </c>
      <c r="M4" s="490">
        <v>21</v>
      </c>
      <c r="N4" s="490">
        <v>49</v>
      </c>
      <c r="O4" s="410">
        <v>45</v>
      </c>
      <c r="P4" s="492">
        <v>0</v>
      </c>
      <c r="Q4" s="492">
        <v>0</v>
      </c>
      <c r="R4" s="419">
        <v>6</v>
      </c>
      <c r="S4" s="421">
        <v>0</v>
      </c>
      <c r="T4" s="422">
        <v>0</v>
      </c>
      <c r="U4" s="453">
        <v>1</v>
      </c>
      <c r="V4" s="458">
        <v>0</v>
      </c>
      <c r="W4" s="456">
        <v>3</v>
      </c>
      <c r="X4" s="422">
        <v>0</v>
      </c>
      <c r="Y4" s="453">
        <v>0</v>
      </c>
      <c r="Z4" s="458">
        <v>0</v>
      </c>
      <c r="AA4" s="456">
        <v>2</v>
      </c>
      <c r="AB4" s="422">
        <v>1</v>
      </c>
      <c r="AC4" s="453">
        <v>0</v>
      </c>
      <c r="AD4" s="458">
        <v>0</v>
      </c>
      <c r="AE4" s="456">
        <v>0</v>
      </c>
      <c r="AF4" s="422">
        <v>0</v>
      </c>
      <c r="AG4" s="453">
        <v>0</v>
      </c>
      <c r="AH4" s="458">
        <v>0</v>
      </c>
      <c r="AI4" s="456"/>
      <c r="AJ4" s="422"/>
      <c r="AK4" s="453"/>
      <c r="AL4" s="444"/>
      <c r="AM4" s="451">
        <v>93</v>
      </c>
      <c r="AN4" s="451">
        <v>6</v>
      </c>
      <c r="AO4" s="451">
        <v>1</v>
      </c>
      <c r="AP4" s="451">
        <v>0</v>
      </c>
      <c r="AQ4" s="447">
        <v>0</v>
      </c>
      <c r="AR4" s="447">
        <v>0</v>
      </c>
      <c r="AS4" s="427"/>
      <c r="AT4" s="427"/>
      <c r="AU4" s="427"/>
      <c r="AV4" s="427"/>
      <c r="AW4" s="427"/>
      <c r="AX4" s="428"/>
      <c r="AY4" s="427">
        <v>2</v>
      </c>
      <c r="AZ4" s="427">
        <v>0</v>
      </c>
      <c r="BA4" s="427">
        <v>0</v>
      </c>
      <c r="BB4" s="427">
        <v>2</v>
      </c>
      <c r="BC4" s="427">
        <v>0</v>
      </c>
      <c r="BD4" s="427">
        <v>2</v>
      </c>
      <c r="BE4" s="427">
        <v>0</v>
      </c>
      <c r="BF4" s="427">
        <v>0</v>
      </c>
      <c r="BG4" s="427">
        <v>3</v>
      </c>
      <c r="BH4" s="434"/>
      <c r="BI4" s="435"/>
      <c r="BJ4" s="435">
        <v>1</v>
      </c>
      <c r="BK4" s="435"/>
      <c r="BL4" s="435">
        <v>1</v>
      </c>
      <c r="BM4" s="435">
        <v>1</v>
      </c>
      <c r="BN4" s="435">
        <v>1</v>
      </c>
      <c r="BO4" s="435"/>
      <c r="BP4" s="435">
        <v>1</v>
      </c>
      <c r="BQ4" s="436"/>
      <c r="BR4" s="442">
        <v>5</v>
      </c>
    </row>
    <row r="5" spans="1:70">
      <c r="A5" s="462">
        <v>43895</v>
      </c>
      <c r="B5" s="509">
        <v>5</v>
      </c>
      <c r="C5" s="509">
        <v>15</v>
      </c>
      <c r="D5" s="509">
        <v>19</v>
      </c>
      <c r="E5" s="509">
        <v>27</v>
      </c>
      <c r="F5" s="509">
        <v>46</v>
      </c>
      <c r="G5" s="509">
        <v>49</v>
      </c>
      <c r="H5" s="509">
        <v>39</v>
      </c>
      <c r="I5" s="510">
        <v>3</v>
      </c>
      <c r="J5" s="404">
        <v>7</v>
      </c>
      <c r="K5" s="490">
        <v>15</v>
      </c>
      <c r="L5" s="490">
        <v>2</v>
      </c>
      <c r="M5" s="490">
        <v>34</v>
      </c>
      <c r="N5" s="490">
        <v>25</v>
      </c>
      <c r="O5" s="410">
        <v>8</v>
      </c>
      <c r="P5" s="492">
        <v>0</v>
      </c>
      <c r="Q5" s="492">
        <v>0</v>
      </c>
      <c r="R5" s="419">
        <v>6</v>
      </c>
      <c r="S5" s="421">
        <v>1</v>
      </c>
      <c r="T5" s="422">
        <v>1</v>
      </c>
      <c r="U5" s="453">
        <v>1</v>
      </c>
      <c r="V5" s="458">
        <v>0</v>
      </c>
      <c r="W5" s="456">
        <v>0</v>
      </c>
      <c r="X5" s="422">
        <v>0</v>
      </c>
      <c r="Y5" s="453">
        <v>2</v>
      </c>
      <c r="Z5" s="458">
        <v>0</v>
      </c>
      <c r="AA5" s="456">
        <v>1</v>
      </c>
      <c r="AB5" s="422">
        <v>0</v>
      </c>
      <c r="AC5" s="453">
        <v>0</v>
      </c>
      <c r="AD5" s="458">
        <v>0</v>
      </c>
      <c r="AE5" s="456">
        <v>1</v>
      </c>
      <c r="AF5" s="422">
        <v>0</v>
      </c>
      <c r="AG5" s="453">
        <v>0</v>
      </c>
      <c r="AH5" s="458">
        <v>0</v>
      </c>
      <c r="AI5" s="456"/>
      <c r="AJ5" s="422"/>
      <c r="AK5" s="453"/>
      <c r="AL5" s="444"/>
      <c r="AM5" s="451">
        <v>110</v>
      </c>
      <c r="AN5" s="451">
        <v>4</v>
      </c>
      <c r="AO5" s="451">
        <v>0</v>
      </c>
      <c r="AP5" s="451">
        <v>1</v>
      </c>
      <c r="AQ5" s="447">
        <v>0</v>
      </c>
      <c r="AR5" s="447">
        <v>0</v>
      </c>
      <c r="AS5" s="427"/>
      <c r="AT5" s="427"/>
      <c r="AU5" s="427"/>
      <c r="AV5" s="427"/>
      <c r="AW5" s="427"/>
      <c r="AX5" s="428"/>
      <c r="AY5" s="427">
        <v>1</v>
      </c>
      <c r="AZ5" s="427">
        <v>2</v>
      </c>
      <c r="BA5" s="427">
        <v>0</v>
      </c>
      <c r="BB5" s="427">
        <v>0</v>
      </c>
      <c r="BC5" s="427">
        <v>1</v>
      </c>
      <c r="BD5" s="427">
        <v>1</v>
      </c>
      <c r="BE5" s="427">
        <v>1</v>
      </c>
      <c r="BF5" s="427">
        <v>0</v>
      </c>
      <c r="BG5" s="427">
        <v>5</v>
      </c>
      <c r="BH5" s="434">
        <v>1</v>
      </c>
      <c r="BI5" s="435"/>
      <c r="BJ5" s="435">
        <v>1</v>
      </c>
      <c r="BK5" s="435">
        <v>1</v>
      </c>
      <c r="BL5" s="435"/>
      <c r="BM5" s="435">
        <v>1</v>
      </c>
      <c r="BN5" s="435"/>
      <c r="BO5" s="435"/>
      <c r="BP5" s="435">
        <v>1</v>
      </c>
      <c r="BQ5" s="436"/>
      <c r="BR5" s="442">
        <v>5</v>
      </c>
    </row>
    <row r="6" spans="1:70">
      <c r="A6" s="462">
        <v>43890</v>
      </c>
      <c r="B6" s="367">
        <v>3</v>
      </c>
      <c r="C6" s="367">
        <v>17</v>
      </c>
      <c r="D6" s="367">
        <v>28</v>
      </c>
      <c r="E6" s="367">
        <v>36</v>
      </c>
      <c r="F6" s="367">
        <v>41</v>
      </c>
      <c r="G6" s="367">
        <v>47</v>
      </c>
      <c r="H6" s="367">
        <v>49</v>
      </c>
      <c r="I6" s="511">
        <v>4</v>
      </c>
      <c r="J6" s="404">
        <v>14</v>
      </c>
      <c r="K6" s="490">
        <v>9</v>
      </c>
      <c r="L6" s="490">
        <v>43</v>
      </c>
      <c r="M6" s="490">
        <v>42</v>
      </c>
      <c r="N6" s="490">
        <v>24</v>
      </c>
      <c r="O6" s="410">
        <v>29</v>
      </c>
      <c r="P6" s="492">
        <v>0</v>
      </c>
      <c r="Q6" s="492">
        <v>0</v>
      </c>
      <c r="R6" s="419">
        <v>6</v>
      </c>
      <c r="S6" s="421">
        <v>1</v>
      </c>
      <c r="T6" s="422">
        <v>1</v>
      </c>
      <c r="U6" s="453">
        <v>1</v>
      </c>
      <c r="V6" s="458">
        <v>0</v>
      </c>
      <c r="W6" s="456">
        <v>1</v>
      </c>
      <c r="X6" s="422">
        <v>0</v>
      </c>
      <c r="Y6" s="453">
        <v>1</v>
      </c>
      <c r="Z6" s="458">
        <v>0</v>
      </c>
      <c r="AA6" s="456">
        <v>1</v>
      </c>
      <c r="AB6" s="422">
        <v>0</v>
      </c>
      <c r="AC6" s="453">
        <v>0</v>
      </c>
      <c r="AD6" s="458">
        <v>0</v>
      </c>
      <c r="AE6" s="456">
        <v>0</v>
      </c>
      <c r="AF6" s="422">
        <v>0</v>
      </c>
      <c r="AG6" s="453">
        <v>1</v>
      </c>
      <c r="AH6" s="458">
        <v>0</v>
      </c>
      <c r="AI6" s="456"/>
      <c r="AJ6" s="422"/>
      <c r="AK6" s="453"/>
      <c r="AL6" s="444"/>
      <c r="AM6" s="451"/>
      <c r="AN6" s="451"/>
      <c r="AO6" s="451"/>
      <c r="AP6" s="451"/>
      <c r="AQ6" s="447"/>
      <c r="AR6" s="447"/>
      <c r="AS6" s="427"/>
      <c r="AT6" s="427"/>
      <c r="AU6" s="427"/>
      <c r="AV6" s="427"/>
      <c r="AW6" s="427"/>
      <c r="AX6" s="428"/>
      <c r="AY6" s="427">
        <v>1</v>
      </c>
      <c r="AZ6" s="427">
        <v>1</v>
      </c>
      <c r="BA6" s="427">
        <v>0</v>
      </c>
      <c r="BB6" s="427">
        <v>0</v>
      </c>
      <c r="BC6" s="427">
        <v>2</v>
      </c>
      <c r="BD6" s="427">
        <v>0</v>
      </c>
      <c r="BE6" s="427">
        <v>0</v>
      </c>
      <c r="BF6" s="427">
        <v>2</v>
      </c>
      <c r="BG6" s="427">
        <v>4</v>
      </c>
      <c r="BH6" s="434">
        <v>1</v>
      </c>
      <c r="BI6" s="435"/>
      <c r="BJ6" s="435"/>
      <c r="BK6" s="435"/>
      <c r="BL6" s="435"/>
      <c r="BM6" s="435"/>
      <c r="BN6" s="435"/>
      <c r="BO6" s="435"/>
      <c r="BP6" s="435">
        <v>2</v>
      </c>
      <c r="BQ6" s="436">
        <v>2</v>
      </c>
      <c r="BR6" s="442">
        <v>3</v>
      </c>
    </row>
    <row r="7" spans="1:70">
      <c r="A7" s="462">
        <v>43888</v>
      </c>
      <c r="B7" s="367">
        <v>16</v>
      </c>
      <c r="C7" s="367">
        <v>18</v>
      </c>
      <c r="D7" s="367">
        <v>24</v>
      </c>
      <c r="E7" s="367">
        <v>25</v>
      </c>
      <c r="F7" s="367">
        <v>34</v>
      </c>
      <c r="G7" s="367">
        <v>42</v>
      </c>
      <c r="H7" s="367">
        <v>11</v>
      </c>
      <c r="I7" s="511">
        <v>7</v>
      </c>
      <c r="J7" s="404">
        <v>19</v>
      </c>
      <c r="K7" s="490">
        <v>3</v>
      </c>
      <c r="L7" s="490">
        <v>44</v>
      </c>
      <c r="M7" s="490">
        <v>32</v>
      </c>
      <c r="N7" s="490">
        <v>26</v>
      </c>
      <c r="O7" s="410">
        <v>30</v>
      </c>
      <c r="P7" s="492">
        <v>0</v>
      </c>
      <c r="Q7" s="492">
        <v>0</v>
      </c>
      <c r="R7" s="419">
        <v>6</v>
      </c>
      <c r="S7" s="421">
        <v>1</v>
      </c>
      <c r="T7" s="422">
        <v>0</v>
      </c>
      <c r="U7" s="453">
        <v>0</v>
      </c>
      <c r="V7" s="458">
        <v>0</v>
      </c>
      <c r="W7" s="456">
        <v>1</v>
      </c>
      <c r="X7" s="422">
        <v>0</v>
      </c>
      <c r="Y7" s="453">
        <v>0</v>
      </c>
      <c r="Z7" s="458">
        <v>0</v>
      </c>
      <c r="AA7" s="456">
        <v>0</v>
      </c>
      <c r="AB7" s="422">
        <v>0</v>
      </c>
      <c r="AC7" s="453">
        <v>2</v>
      </c>
      <c r="AD7" s="458">
        <v>0</v>
      </c>
      <c r="AE7" s="456">
        <v>2</v>
      </c>
      <c r="AF7" s="422">
        <v>0</v>
      </c>
      <c r="AG7" s="453">
        <v>0</v>
      </c>
      <c r="AH7" s="458">
        <v>1</v>
      </c>
      <c r="AI7" s="456"/>
      <c r="AJ7" s="422"/>
      <c r="AK7" s="453"/>
      <c r="AL7" s="444"/>
      <c r="AM7" s="451"/>
      <c r="AN7" s="451"/>
      <c r="AO7" s="451"/>
      <c r="AP7" s="451"/>
      <c r="AQ7" s="447"/>
      <c r="AR7" s="447"/>
      <c r="AS7" s="427"/>
      <c r="AT7" s="427"/>
      <c r="AU7" s="427"/>
      <c r="AV7" s="427"/>
      <c r="AW7" s="427"/>
      <c r="AX7" s="428"/>
      <c r="AY7" s="427">
        <v>0</v>
      </c>
      <c r="AZ7" s="427">
        <v>1</v>
      </c>
      <c r="BA7" s="427">
        <v>0</v>
      </c>
      <c r="BB7" s="427">
        <v>3</v>
      </c>
      <c r="BC7" s="427">
        <v>0</v>
      </c>
      <c r="BD7" s="427">
        <v>0</v>
      </c>
      <c r="BE7" s="427">
        <v>1</v>
      </c>
      <c r="BF7" s="427">
        <v>1</v>
      </c>
      <c r="BG7" s="427">
        <v>4</v>
      </c>
      <c r="BH7" s="434">
        <v>2</v>
      </c>
      <c r="BI7" s="435"/>
      <c r="BJ7" s="435"/>
      <c r="BK7" s="435">
        <v>0</v>
      </c>
      <c r="BL7" s="435">
        <v>2</v>
      </c>
      <c r="BM7" s="435">
        <v>1</v>
      </c>
      <c r="BN7" s="435">
        <v>1</v>
      </c>
      <c r="BO7" s="435"/>
      <c r="BP7" s="435"/>
      <c r="BQ7" s="436">
        <v>1</v>
      </c>
      <c r="BR7" s="442">
        <v>5</v>
      </c>
    </row>
    <row r="8" spans="1:70">
      <c r="A8" s="462">
        <v>43883</v>
      </c>
      <c r="B8" s="367">
        <v>7</v>
      </c>
      <c r="C8" s="367">
        <v>12</v>
      </c>
      <c r="D8" s="367">
        <v>25</v>
      </c>
      <c r="E8" s="367">
        <v>31</v>
      </c>
      <c r="F8" s="367">
        <v>37</v>
      </c>
      <c r="G8" s="367">
        <v>44</v>
      </c>
      <c r="H8" s="367">
        <v>39</v>
      </c>
      <c r="I8" s="511">
        <v>4</v>
      </c>
      <c r="J8" s="404">
        <v>20</v>
      </c>
      <c r="K8" s="490">
        <v>5</v>
      </c>
      <c r="L8" s="490">
        <v>35</v>
      </c>
      <c r="M8" s="490">
        <v>10</v>
      </c>
      <c r="N8" s="490">
        <v>39</v>
      </c>
      <c r="O8" s="410">
        <v>1</v>
      </c>
      <c r="P8" s="492">
        <v>0</v>
      </c>
      <c r="Q8" s="492">
        <v>0</v>
      </c>
      <c r="R8" s="419">
        <v>6</v>
      </c>
      <c r="S8" s="421">
        <v>0</v>
      </c>
      <c r="T8" s="422">
        <v>1</v>
      </c>
      <c r="U8" s="453">
        <v>1</v>
      </c>
      <c r="V8" s="458">
        <v>0</v>
      </c>
      <c r="W8" s="456">
        <v>0</v>
      </c>
      <c r="X8" s="422">
        <v>0</v>
      </c>
      <c r="Y8" s="453">
        <v>0</v>
      </c>
      <c r="Z8" s="458">
        <v>0</v>
      </c>
      <c r="AA8" s="456">
        <v>0</v>
      </c>
      <c r="AB8" s="422">
        <v>0</v>
      </c>
      <c r="AC8" s="453">
        <v>1</v>
      </c>
      <c r="AD8" s="458">
        <v>0</v>
      </c>
      <c r="AE8" s="456">
        <v>2</v>
      </c>
      <c r="AF8" s="422">
        <v>0</v>
      </c>
      <c r="AG8" s="453">
        <v>2</v>
      </c>
      <c r="AH8" s="458">
        <v>0</v>
      </c>
      <c r="AI8" s="456"/>
      <c r="AJ8" s="422"/>
      <c r="AK8" s="453"/>
      <c r="AL8" s="444"/>
      <c r="AM8" s="451"/>
      <c r="AN8" s="451"/>
      <c r="AO8" s="451"/>
      <c r="AP8" s="451"/>
      <c r="AQ8" s="447"/>
      <c r="AR8" s="447"/>
      <c r="AS8" s="427"/>
      <c r="AT8" s="427"/>
      <c r="AU8" s="427"/>
      <c r="AV8" s="427"/>
      <c r="AW8" s="427"/>
      <c r="AX8" s="428"/>
      <c r="AY8" s="427">
        <v>1</v>
      </c>
      <c r="AZ8" s="427">
        <v>1</v>
      </c>
      <c r="BA8" s="427">
        <v>0</v>
      </c>
      <c r="BB8" s="427">
        <v>1</v>
      </c>
      <c r="BC8" s="427">
        <v>1</v>
      </c>
      <c r="BD8" s="427">
        <v>1</v>
      </c>
      <c r="BE8" s="427">
        <v>1</v>
      </c>
      <c r="BF8" s="427">
        <v>0</v>
      </c>
      <c r="BG8" s="427">
        <v>6</v>
      </c>
      <c r="BH8" s="434"/>
      <c r="BI8" s="435">
        <v>2</v>
      </c>
      <c r="BJ8" s="435"/>
      <c r="BK8" s="435"/>
      <c r="BL8" s="435"/>
      <c r="BM8" s="435">
        <v>1</v>
      </c>
      <c r="BN8" s="435"/>
      <c r="BO8" s="435">
        <v>1</v>
      </c>
      <c r="BP8" s="435">
        <v>1</v>
      </c>
      <c r="BQ8" s="436"/>
      <c r="BR8" s="442">
        <v>4</v>
      </c>
    </row>
    <row r="9" spans="1:70">
      <c r="A9" s="462">
        <v>43881</v>
      </c>
      <c r="B9" s="367">
        <v>3</v>
      </c>
      <c r="C9" s="367">
        <v>15</v>
      </c>
      <c r="D9" s="367">
        <v>18</v>
      </c>
      <c r="E9" s="367">
        <v>23</v>
      </c>
      <c r="F9" s="367">
        <v>31</v>
      </c>
      <c r="G9" s="367">
        <v>39</v>
      </c>
      <c r="H9" s="367">
        <v>26</v>
      </c>
      <c r="I9" s="511">
        <v>5</v>
      </c>
      <c r="J9" s="404">
        <v>41</v>
      </c>
      <c r="K9" s="490">
        <v>46</v>
      </c>
      <c r="L9" s="490">
        <v>33</v>
      </c>
      <c r="M9" s="404">
        <v>40</v>
      </c>
      <c r="N9" s="490">
        <v>37</v>
      </c>
      <c r="O9" s="410">
        <v>18</v>
      </c>
      <c r="P9" s="492">
        <v>0</v>
      </c>
      <c r="Q9" s="492">
        <v>0</v>
      </c>
      <c r="R9" s="419">
        <v>6</v>
      </c>
      <c r="S9" s="421">
        <v>1</v>
      </c>
      <c r="T9" s="422">
        <v>0</v>
      </c>
      <c r="U9" s="453">
        <v>0</v>
      </c>
      <c r="V9" s="458">
        <v>0</v>
      </c>
      <c r="W9" s="456">
        <v>0</v>
      </c>
      <c r="X9" s="422">
        <v>0</v>
      </c>
      <c r="Y9" s="453">
        <v>2</v>
      </c>
      <c r="Z9" s="458">
        <v>0</v>
      </c>
      <c r="AA9" s="456">
        <v>1</v>
      </c>
      <c r="AB9" s="422">
        <v>0</v>
      </c>
      <c r="AC9" s="453">
        <v>2</v>
      </c>
      <c r="AD9" s="458">
        <v>0</v>
      </c>
      <c r="AE9" s="456">
        <v>0</v>
      </c>
      <c r="AF9" s="422">
        <v>0</v>
      </c>
      <c r="AG9" s="453">
        <v>0</v>
      </c>
      <c r="AH9" s="458">
        <v>1</v>
      </c>
      <c r="AI9" s="456"/>
      <c r="AJ9" s="422"/>
      <c r="AK9" s="453"/>
      <c r="AL9" s="444"/>
      <c r="AM9" s="451"/>
      <c r="AN9" s="451"/>
      <c r="AO9" s="451"/>
      <c r="AP9" s="451"/>
      <c r="AQ9" s="447"/>
      <c r="AR9" s="447"/>
      <c r="AS9" s="427"/>
      <c r="AT9" s="427"/>
      <c r="AU9" s="427"/>
      <c r="AV9" s="427"/>
      <c r="AW9" s="427"/>
      <c r="AX9" s="428"/>
      <c r="AY9" s="427">
        <v>1</v>
      </c>
      <c r="AZ9" s="427">
        <v>2</v>
      </c>
      <c r="BA9" s="427">
        <v>0</v>
      </c>
      <c r="BB9" s="427">
        <v>1</v>
      </c>
      <c r="BC9" s="427">
        <v>1</v>
      </c>
      <c r="BD9" s="427">
        <v>1</v>
      </c>
      <c r="BE9" s="427">
        <v>0</v>
      </c>
      <c r="BF9" s="427">
        <v>0</v>
      </c>
      <c r="BG9" s="427">
        <v>5</v>
      </c>
      <c r="BH9" s="434"/>
      <c r="BI9" s="435"/>
      <c r="BJ9" s="435">
        <v>1</v>
      </c>
      <c r="BK9" s="435">
        <v>1</v>
      </c>
      <c r="BL9" s="435"/>
      <c r="BM9" s="435"/>
      <c r="BN9" s="435"/>
      <c r="BO9" s="435"/>
      <c r="BP9" s="435">
        <v>1</v>
      </c>
      <c r="BQ9" s="436">
        <v>2</v>
      </c>
      <c r="BR9" s="442">
        <v>4</v>
      </c>
    </row>
    <row r="10" spans="1:70">
      <c r="A10" s="462">
        <v>43876</v>
      </c>
      <c r="B10" s="367">
        <v>3</v>
      </c>
      <c r="C10" s="367">
        <v>7</v>
      </c>
      <c r="D10" s="367">
        <v>9</v>
      </c>
      <c r="E10" s="367">
        <v>30</v>
      </c>
      <c r="F10" s="367">
        <v>44</v>
      </c>
      <c r="G10" s="367">
        <v>45</v>
      </c>
      <c r="H10" s="367">
        <v>31</v>
      </c>
      <c r="I10" s="511">
        <v>9</v>
      </c>
      <c r="J10" s="404"/>
      <c r="K10" s="490"/>
      <c r="L10" s="490"/>
      <c r="M10" s="490"/>
      <c r="N10" s="490"/>
      <c r="O10" s="410"/>
      <c r="P10" s="492"/>
      <c r="Q10" s="492"/>
      <c r="R10" s="419">
        <v>6</v>
      </c>
      <c r="S10" s="421">
        <v>0</v>
      </c>
      <c r="T10" s="422">
        <v>0</v>
      </c>
      <c r="U10" s="453">
        <v>2</v>
      </c>
      <c r="V10" s="458">
        <v>0</v>
      </c>
      <c r="W10" s="456">
        <v>1</v>
      </c>
      <c r="X10" s="422">
        <v>0</v>
      </c>
      <c r="Y10" s="453">
        <v>1</v>
      </c>
      <c r="Z10" s="458">
        <v>0</v>
      </c>
      <c r="AA10" s="456">
        <v>1</v>
      </c>
      <c r="AB10" s="422">
        <v>0</v>
      </c>
      <c r="AC10" s="453">
        <v>0</v>
      </c>
      <c r="AD10" s="458">
        <v>1</v>
      </c>
      <c r="AE10" s="456">
        <v>0</v>
      </c>
      <c r="AF10" s="422">
        <v>0</v>
      </c>
      <c r="AG10" s="453">
        <v>1</v>
      </c>
      <c r="AH10" s="458">
        <v>0</v>
      </c>
      <c r="AI10" s="456"/>
      <c r="AJ10" s="422"/>
      <c r="AK10" s="453"/>
      <c r="AL10" s="444"/>
      <c r="AM10" s="451"/>
      <c r="AN10" s="451"/>
      <c r="AO10" s="451"/>
      <c r="AP10" s="451"/>
      <c r="AQ10" s="447"/>
      <c r="AR10" s="447"/>
      <c r="AS10" s="427"/>
      <c r="AT10" s="427"/>
      <c r="AU10" s="427"/>
      <c r="AV10" s="427"/>
      <c r="AW10" s="427"/>
      <c r="AX10" s="428"/>
      <c r="AY10" s="427">
        <v>3</v>
      </c>
      <c r="AZ10" s="427">
        <v>0</v>
      </c>
      <c r="BA10" s="427">
        <v>0</v>
      </c>
      <c r="BB10" s="427">
        <v>0</v>
      </c>
      <c r="BC10" s="427">
        <v>1</v>
      </c>
      <c r="BD10" s="427">
        <v>0</v>
      </c>
      <c r="BE10" s="427">
        <v>2</v>
      </c>
      <c r="BF10" s="427">
        <v>0</v>
      </c>
      <c r="BG10" s="427">
        <v>3</v>
      </c>
      <c r="BH10" s="434">
        <v>2</v>
      </c>
      <c r="BI10" s="435"/>
      <c r="BJ10" s="435">
        <v>1</v>
      </c>
      <c r="BK10" s="435"/>
      <c r="BL10" s="435"/>
      <c r="BM10" s="435"/>
      <c r="BN10" s="435"/>
      <c r="BO10" s="435">
        <v>2</v>
      </c>
      <c r="BP10" s="435"/>
      <c r="BQ10" s="436"/>
      <c r="BR10" s="442">
        <v>3</v>
      </c>
    </row>
    <row r="11" spans="1:70">
      <c r="A11" s="462">
        <v>43874</v>
      </c>
      <c r="B11" s="367">
        <v>4</v>
      </c>
      <c r="C11" s="367">
        <v>12</v>
      </c>
      <c r="D11" s="367">
        <v>20</v>
      </c>
      <c r="E11" s="367">
        <v>36</v>
      </c>
      <c r="F11" s="367">
        <v>40</v>
      </c>
      <c r="G11" s="367">
        <v>45</v>
      </c>
      <c r="H11" s="367">
        <v>18</v>
      </c>
      <c r="I11" s="511">
        <v>0</v>
      </c>
      <c r="J11" s="404"/>
      <c r="K11" s="490"/>
      <c r="L11" s="490"/>
      <c r="M11" s="490"/>
      <c r="N11" s="490"/>
      <c r="O11" s="410"/>
      <c r="P11" s="492"/>
      <c r="Q11" s="492"/>
      <c r="R11" s="419">
        <v>5</v>
      </c>
      <c r="S11" s="421">
        <v>0</v>
      </c>
      <c r="T11" s="422">
        <v>0</v>
      </c>
      <c r="U11" s="453">
        <v>1</v>
      </c>
      <c r="V11" s="458">
        <v>0</v>
      </c>
      <c r="W11" s="456">
        <v>1</v>
      </c>
      <c r="X11" s="422">
        <v>0</v>
      </c>
      <c r="Y11" s="453">
        <v>0</v>
      </c>
      <c r="Z11" s="458">
        <v>0</v>
      </c>
      <c r="AA11" s="456">
        <v>0</v>
      </c>
      <c r="AB11" s="422">
        <v>0</v>
      </c>
      <c r="AC11" s="453">
        <v>0</v>
      </c>
      <c r="AD11" s="458">
        <v>1</v>
      </c>
      <c r="AE11" s="456">
        <v>2</v>
      </c>
      <c r="AF11" s="422">
        <v>0</v>
      </c>
      <c r="AG11" s="453">
        <v>1</v>
      </c>
      <c r="AH11" s="458">
        <v>0</v>
      </c>
      <c r="AI11" s="456"/>
      <c r="AJ11" s="422"/>
      <c r="AK11" s="453"/>
      <c r="AL11" s="444"/>
      <c r="AM11" s="451"/>
      <c r="AN11" s="451"/>
      <c r="AO11" s="451"/>
      <c r="AP11" s="451"/>
      <c r="AQ11" s="447"/>
      <c r="AR11" s="447"/>
      <c r="AS11" s="427"/>
      <c r="AT11" s="427"/>
      <c r="AU11" s="427"/>
      <c r="AV11" s="427"/>
      <c r="AW11" s="427"/>
      <c r="AX11" s="428"/>
      <c r="AY11" s="427">
        <v>0</v>
      </c>
      <c r="AZ11" s="427">
        <v>0</v>
      </c>
      <c r="BA11" s="427">
        <v>2</v>
      </c>
      <c r="BB11" s="427">
        <v>1</v>
      </c>
      <c r="BC11" s="427">
        <v>1</v>
      </c>
      <c r="BD11" s="427">
        <v>0</v>
      </c>
      <c r="BE11" s="427">
        <v>1</v>
      </c>
      <c r="BF11" s="427">
        <v>1</v>
      </c>
      <c r="BG11" s="427">
        <v>5</v>
      </c>
      <c r="BH11" s="434">
        <v>2</v>
      </c>
      <c r="BI11" s="435"/>
      <c r="BJ11" s="435"/>
      <c r="BK11" s="435"/>
      <c r="BL11" s="435"/>
      <c r="BM11" s="435">
        <v>1</v>
      </c>
      <c r="BN11" s="435"/>
      <c r="BO11" s="435">
        <v>1</v>
      </c>
      <c r="BP11" s="435">
        <v>1</v>
      </c>
      <c r="BQ11" s="436"/>
      <c r="BR11" s="442">
        <v>4</v>
      </c>
    </row>
    <row r="12" spans="1:70">
      <c r="A12" s="462">
        <v>43869</v>
      </c>
      <c r="B12" s="367">
        <v>4</v>
      </c>
      <c r="C12" s="367">
        <v>20</v>
      </c>
      <c r="D12" s="367">
        <v>25</v>
      </c>
      <c r="E12" s="367">
        <v>28</v>
      </c>
      <c r="F12" s="367">
        <v>46</v>
      </c>
      <c r="G12" s="367">
        <v>49</v>
      </c>
      <c r="H12" s="367">
        <v>16</v>
      </c>
      <c r="I12" s="511">
        <v>2</v>
      </c>
      <c r="J12" s="411"/>
      <c r="K12" s="399"/>
      <c r="L12" s="399"/>
      <c r="M12" s="399"/>
      <c r="N12" s="399"/>
      <c r="O12" s="399"/>
      <c r="P12" s="492"/>
      <c r="Q12" s="492"/>
      <c r="R12" s="419">
        <v>5</v>
      </c>
      <c r="S12" s="421">
        <v>1</v>
      </c>
      <c r="T12" s="422">
        <v>0</v>
      </c>
      <c r="U12" s="453">
        <v>1</v>
      </c>
      <c r="V12" s="458">
        <v>0</v>
      </c>
      <c r="W12" s="456">
        <v>0</v>
      </c>
      <c r="X12" s="422">
        <v>1</v>
      </c>
      <c r="Y12" s="453">
        <v>0</v>
      </c>
      <c r="Z12" s="458">
        <v>0</v>
      </c>
      <c r="AA12" s="456">
        <v>0</v>
      </c>
      <c r="AB12" s="422">
        <v>0</v>
      </c>
      <c r="AC12" s="453">
        <v>0</v>
      </c>
      <c r="AD12" s="458">
        <v>0</v>
      </c>
      <c r="AE12" s="456">
        <v>3</v>
      </c>
      <c r="AF12" s="422">
        <v>0</v>
      </c>
      <c r="AG12" s="453">
        <v>0</v>
      </c>
      <c r="AH12" s="458">
        <v>0</v>
      </c>
      <c r="AI12" s="456"/>
      <c r="AJ12" s="422"/>
      <c r="AK12" s="453"/>
      <c r="AL12" s="444"/>
      <c r="AM12" s="451"/>
      <c r="AN12" s="451"/>
      <c r="AO12" s="451"/>
      <c r="AP12" s="451"/>
      <c r="AQ12" s="447"/>
      <c r="AR12" s="447"/>
      <c r="AS12" s="427"/>
      <c r="AT12" s="427"/>
      <c r="AU12" s="427"/>
      <c r="AV12" s="427"/>
      <c r="AW12" s="427"/>
      <c r="AX12" s="428"/>
      <c r="AY12" s="427">
        <v>0</v>
      </c>
      <c r="AZ12" s="427">
        <v>1</v>
      </c>
      <c r="BA12" s="427">
        <v>2</v>
      </c>
      <c r="BB12" s="427">
        <v>0</v>
      </c>
      <c r="BC12" s="427">
        <v>1</v>
      </c>
      <c r="BD12" s="427">
        <v>0</v>
      </c>
      <c r="BE12" s="427">
        <v>1</v>
      </c>
      <c r="BF12" s="427">
        <v>1</v>
      </c>
      <c r="BG12" s="427">
        <v>5</v>
      </c>
      <c r="BH12" s="434">
        <v>1</v>
      </c>
      <c r="BI12" s="435">
        <v>1</v>
      </c>
      <c r="BJ12" s="435">
        <v>1</v>
      </c>
      <c r="BK12" s="435"/>
      <c r="BL12" s="435"/>
      <c r="BM12" s="435"/>
      <c r="BN12" s="435">
        <v>1</v>
      </c>
      <c r="BO12" s="435"/>
      <c r="BP12" s="435">
        <v>1</v>
      </c>
      <c r="BQ12" s="436"/>
      <c r="BR12" s="442">
        <v>5</v>
      </c>
    </row>
    <row r="13" spans="1:70">
      <c r="A13" s="463">
        <v>43867</v>
      </c>
      <c r="B13" s="512">
        <v>14</v>
      </c>
      <c r="C13" s="512">
        <v>16</v>
      </c>
      <c r="D13" s="512">
        <v>28</v>
      </c>
      <c r="E13" s="512">
        <v>33</v>
      </c>
      <c r="F13" s="512">
        <v>45</v>
      </c>
      <c r="G13" s="512">
        <v>47</v>
      </c>
      <c r="H13" s="512">
        <v>18</v>
      </c>
      <c r="I13" s="513">
        <v>3</v>
      </c>
      <c r="J13" s="411"/>
      <c r="K13" s="399"/>
      <c r="L13" s="399"/>
      <c r="M13" s="399"/>
      <c r="N13" s="399"/>
      <c r="O13" s="399"/>
      <c r="P13" s="492"/>
      <c r="Q13" s="492"/>
      <c r="R13" s="420">
        <v>6</v>
      </c>
      <c r="S13" s="423">
        <v>0</v>
      </c>
      <c r="T13" s="424">
        <v>0</v>
      </c>
      <c r="U13" s="454">
        <v>2</v>
      </c>
      <c r="V13" s="459">
        <v>0</v>
      </c>
      <c r="W13" s="457">
        <v>3</v>
      </c>
      <c r="X13" s="424">
        <v>0</v>
      </c>
      <c r="Y13" s="454">
        <v>0</v>
      </c>
      <c r="Z13" s="459">
        <v>0</v>
      </c>
      <c r="AA13" s="457">
        <v>1</v>
      </c>
      <c r="AB13" s="424">
        <v>0</v>
      </c>
      <c r="AC13" s="454">
        <v>0</v>
      </c>
      <c r="AD13" s="459">
        <v>1</v>
      </c>
      <c r="AE13" s="457">
        <v>0</v>
      </c>
      <c r="AF13" s="424">
        <v>0</v>
      </c>
      <c r="AG13" s="454">
        <v>0</v>
      </c>
      <c r="AH13" s="459">
        <v>0</v>
      </c>
      <c r="AI13" s="457"/>
      <c r="AJ13" s="424"/>
      <c r="AK13" s="454"/>
      <c r="AL13" s="445"/>
      <c r="AM13" s="451"/>
      <c r="AN13" s="451"/>
      <c r="AO13" s="451"/>
      <c r="AP13" s="451"/>
      <c r="AQ13" s="447"/>
      <c r="AR13" s="447"/>
      <c r="AS13" s="427"/>
      <c r="AT13" s="429"/>
      <c r="AU13" s="429"/>
      <c r="AV13" s="429"/>
      <c r="AW13" s="429"/>
      <c r="AX13" s="430"/>
      <c r="AY13" s="429">
        <v>0</v>
      </c>
      <c r="AZ13" s="429">
        <v>0</v>
      </c>
      <c r="BA13" s="429">
        <v>0</v>
      </c>
      <c r="BB13" s="429">
        <v>2</v>
      </c>
      <c r="BC13" s="429">
        <v>2</v>
      </c>
      <c r="BD13" s="429">
        <v>1</v>
      </c>
      <c r="BE13" s="429">
        <v>0</v>
      </c>
      <c r="BF13" s="429">
        <v>1</v>
      </c>
      <c r="BG13" s="429">
        <v>4</v>
      </c>
      <c r="BH13" s="437"/>
      <c r="BI13" s="438"/>
      <c r="BJ13" s="438">
        <v>1</v>
      </c>
      <c r="BK13" s="438">
        <v>1</v>
      </c>
      <c r="BL13" s="438">
        <v>1</v>
      </c>
      <c r="BM13" s="438">
        <v>1</v>
      </c>
      <c r="BN13" s="438"/>
      <c r="BO13" s="438"/>
      <c r="BP13" s="438">
        <v>1</v>
      </c>
      <c r="BQ13" s="439"/>
      <c r="BR13" s="443">
        <v>5</v>
      </c>
    </row>
    <row r="14" spans="1:70">
      <c r="A14" s="462">
        <v>43862</v>
      </c>
      <c r="B14" s="367">
        <v>13</v>
      </c>
      <c r="C14" s="367">
        <v>15</v>
      </c>
      <c r="D14" s="367">
        <v>36</v>
      </c>
      <c r="E14" s="367">
        <v>39</v>
      </c>
      <c r="F14" s="367">
        <v>40</v>
      </c>
      <c r="G14" s="367">
        <v>41</v>
      </c>
      <c r="H14" s="367">
        <v>33</v>
      </c>
      <c r="I14" s="511">
        <v>1</v>
      </c>
      <c r="J14" s="411"/>
      <c r="K14" s="399"/>
      <c r="L14" s="399"/>
      <c r="M14" s="399"/>
      <c r="N14" s="399"/>
      <c r="O14" s="399"/>
      <c r="P14" s="492"/>
      <c r="Q14" s="492"/>
      <c r="R14" s="419">
        <v>6</v>
      </c>
      <c r="S14" s="421">
        <v>1</v>
      </c>
      <c r="T14" s="422">
        <v>0</v>
      </c>
      <c r="U14" s="453">
        <v>0</v>
      </c>
      <c r="V14" s="458">
        <v>0</v>
      </c>
      <c r="W14" s="456">
        <v>1</v>
      </c>
      <c r="X14" s="422">
        <v>1</v>
      </c>
      <c r="Y14" s="453">
        <v>2</v>
      </c>
      <c r="Z14" s="458">
        <v>0</v>
      </c>
      <c r="AA14" s="456">
        <v>0</v>
      </c>
      <c r="AB14" s="422">
        <v>0</v>
      </c>
      <c r="AC14" s="453">
        <v>0</v>
      </c>
      <c r="AD14" s="458">
        <v>0</v>
      </c>
      <c r="AE14" s="456">
        <v>1</v>
      </c>
      <c r="AF14" s="422">
        <v>0</v>
      </c>
      <c r="AG14" s="453">
        <v>1</v>
      </c>
      <c r="AH14" s="458">
        <v>0</v>
      </c>
      <c r="AI14" s="456"/>
      <c r="AJ14" s="422"/>
      <c r="AK14" s="453"/>
      <c r="AL14" s="444"/>
      <c r="AM14" s="451"/>
      <c r="AN14" s="451"/>
      <c r="AO14" s="451"/>
      <c r="AP14" s="451"/>
      <c r="AQ14" s="447"/>
      <c r="AR14" s="447"/>
      <c r="AS14" s="427"/>
      <c r="AT14" s="427"/>
      <c r="AU14" s="427"/>
      <c r="AV14" s="427"/>
      <c r="AW14" s="427"/>
      <c r="AX14" s="428"/>
      <c r="AY14" s="427">
        <v>0</v>
      </c>
      <c r="AZ14" s="427">
        <v>2</v>
      </c>
      <c r="BA14" s="427">
        <v>0</v>
      </c>
      <c r="BB14" s="427">
        <v>0</v>
      </c>
      <c r="BC14" s="427">
        <v>1</v>
      </c>
      <c r="BD14" s="427">
        <v>1</v>
      </c>
      <c r="BE14" s="427">
        <v>1</v>
      </c>
      <c r="BF14" s="427">
        <v>1</v>
      </c>
      <c r="BG14" s="427">
        <v>5</v>
      </c>
      <c r="BH14" s="434">
        <v>1</v>
      </c>
      <c r="BI14" s="435">
        <v>1</v>
      </c>
      <c r="BJ14" s="435"/>
      <c r="BK14" s="435">
        <v>1</v>
      </c>
      <c r="BL14" s="435"/>
      <c r="BM14" s="435">
        <v>1</v>
      </c>
      <c r="BN14" s="435"/>
      <c r="BO14" s="435"/>
      <c r="BP14" s="435"/>
      <c r="BQ14" s="436">
        <v>1</v>
      </c>
      <c r="BR14" s="442">
        <v>5</v>
      </c>
    </row>
    <row r="15" spans="1:70">
      <c r="A15" s="462">
        <v>43860</v>
      </c>
      <c r="B15" s="367">
        <v>19</v>
      </c>
      <c r="C15" s="367">
        <v>25</v>
      </c>
      <c r="D15" s="367">
        <v>28</v>
      </c>
      <c r="E15" s="367">
        <v>29</v>
      </c>
      <c r="F15" s="367">
        <v>34</v>
      </c>
      <c r="G15" s="367">
        <v>42</v>
      </c>
      <c r="H15" s="367">
        <v>33</v>
      </c>
      <c r="I15" s="511">
        <v>9</v>
      </c>
      <c r="J15" s="411"/>
      <c r="K15" s="399"/>
      <c r="L15" s="399"/>
      <c r="M15" s="399"/>
      <c r="N15" s="399"/>
      <c r="O15" s="399"/>
      <c r="P15" s="492"/>
      <c r="Q15" s="492"/>
      <c r="R15" s="419">
        <v>6</v>
      </c>
      <c r="S15" s="421">
        <v>1</v>
      </c>
      <c r="T15" s="422">
        <v>0</v>
      </c>
      <c r="U15" s="453">
        <v>1</v>
      </c>
      <c r="V15" s="458">
        <v>0</v>
      </c>
      <c r="W15" s="456">
        <v>1</v>
      </c>
      <c r="X15" s="422">
        <v>1</v>
      </c>
      <c r="Y15" s="453">
        <v>1</v>
      </c>
      <c r="Z15" s="458">
        <v>0</v>
      </c>
      <c r="AA15" s="456">
        <v>0</v>
      </c>
      <c r="AB15" s="422">
        <v>0</v>
      </c>
      <c r="AC15" s="453">
        <v>1</v>
      </c>
      <c r="AD15" s="458">
        <v>0</v>
      </c>
      <c r="AE15" s="456">
        <v>1</v>
      </c>
      <c r="AF15" s="422">
        <v>0</v>
      </c>
      <c r="AG15" s="453">
        <v>0</v>
      </c>
      <c r="AH15" s="458">
        <v>0</v>
      </c>
      <c r="AI15" s="456"/>
      <c r="AJ15" s="422"/>
      <c r="AK15" s="453"/>
      <c r="AL15" s="444"/>
      <c r="AM15" s="451"/>
      <c r="AN15" s="451"/>
      <c r="AO15" s="451"/>
      <c r="AP15" s="451"/>
      <c r="AQ15" s="447"/>
      <c r="AR15" s="447"/>
      <c r="AS15" s="427"/>
      <c r="AT15" s="427"/>
      <c r="AU15" s="427"/>
      <c r="AV15" s="427"/>
      <c r="AW15" s="427"/>
      <c r="AX15" s="428"/>
      <c r="AY15" s="427">
        <v>0</v>
      </c>
      <c r="AZ15" s="427">
        <v>2</v>
      </c>
      <c r="BA15" s="427">
        <v>0</v>
      </c>
      <c r="BB15" s="427">
        <v>0</v>
      </c>
      <c r="BC15" s="427">
        <v>0</v>
      </c>
      <c r="BD15" s="427">
        <v>1</v>
      </c>
      <c r="BE15" s="427">
        <v>1</v>
      </c>
      <c r="BF15" s="427">
        <v>2</v>
      </c>
      <c r="BG15" s="427">
        <v>4</v>
      </c>
      <c r="BH15" s="434"/>
      <c r="BI15" s="435"/>
      <c r="BJ15" s="435">
        <v>1</v>
      </c>
      <c r="BK15" s="435"/>
      <c r="BL15" s="435"/>
      <c r="BM15" s="435">
        <v>2</v>
      </c>
      <c r="BN15" s="435">
        <v>1</v>
      </c>
      <c r="BO15" s="435">
        <v>1</v>
      </c>
      <c r="BP15" s="435"/>
      <c r="BQ15" s="436"/>
      <c r="BR15" s="442">
        <v>4</v>
      </c>
    </row>
    <row r="16" spans="1:70">
      <c r="A16" s="462">
        <v>43855</v>
      </c>
      <c r="B16" s="367">
        <v>3</v>
      </c>
      <c r="C16" s="367">
        <v>20</v>
      </c>
      <c r="D16" s="367">
        <v>27</v>
      </c>
      <c r="E16" s="367">
        <v>28</v>
      </c>
      <c r="F16" s="367">
        <v>44</v>
      </c>
      <c r="G16" s="367">
        <v>46</v>
      </c>
      <c r="H16" s="367">
        <v>14</v>
      </c>
      <c r="I16" s="511">
        <v>7</v>
      </c>
      <c r="J16" s="411"/>
      <c r="K16" s="399"/>
      <c r="L16" s="399"/>
      <c r="M16" s="399"/>
      <c r="N16" s="399"/>
      <c r="O16" s="399"/>
      <c r="P16" s="492"/>
      <c r="Q16" s="492"/>
      <c r="R16" s="419">
        <v>5</v>
      </c>
      <c r="S16" s="421">
        <v>0</v>
      </c>
      <c r="T16" s="422">
        <v>0</v>
      </c>
      <c r="U16" s="453">
        <v>3</v>
      </c>
      <c r="V16" s="458">
        <v>0</v>
      </c>
      <c r="W16" s="456">
        <v>0</v>
      </c>
      <c r="X16" s="422">
        <v>0</v>
      </c>
      <c r="Y16" s="453">
        <v>0</v>
      </c>
      <c r="Z16" s="458">
        <v>0</v>
      </c>
      <c r="AA16" s="456">
        <v>1</v>
      </c>
      <c r="AB16" s="422">
        <v>1</v>
      </c>
      <c r="AC16" s="453">
        <v>0</v>
      </c>
      <c r="AD16" s="458">
        <v>0</v>
      </c>
      <c r="AE16" s="456">
        <v>1</v>
      </c>
      <c r="AF16" s="422">
        <v>0</v>
      </c>
      <c r="AG16" s="453">
        <v>0</v>
      </c>
      <c r="AH16" s="458">
        <v>0</v>
      </c>
      <c r="AI16" s="456"/>
      <c r="AJ16" s="422"/>
      <c r="AK16" s="453"/>
      <c r="AL16" s="444"/>
      <c r="AM16" s="451"/>
      <c r="AN16" s="451"/>
      <c r="AO16" s="451"/>
      <c r="AP16" s="451"/>
      <c r="AQ16" s="447"/>
      <c r="AR16" s="447"/>
      <c r="AS16" s="427"/>
      <c r="AT16" s="427"/>
      <c r="AU16" s="427"/>
      <c r="AV16" s="427"/>
      <c r="AW16" s="427"/>
      <c r="AX16" s="428"/>
      <c r="AY16" s="427">
        <v>1</v>
      </c>
      <c r="AZ16" s="427">
        <v>0</v>
      </c>
      <c r="BA16" s="427">
        <v>1</v>
      </c>
      <c r="BB16" s="427">
        <v>0</v>
      </c>
      <c r="BC16" s="427">
        <v>0</v>
      </c>
      <c r="BD16" s="427">
        <v>1</v>
      </c>
      <c r="BE16" s="427">
        <v>2</v>
      </c>
      <c r="BF16" s="427">
        <v>1</v>
      </c>
      <c r="BG16" s="427">
        <v>5</v>
      </c>
      <c r="BH16" s="434">
        <v>2</v>
      </c>
      <c r="BI16" s="435"/>
      <c r="BJ16" s="435"/>
      <c r="BK16" s="435">
        <v>1</v>
      </c>
      <c r="BL16" s="435"/>
      <c r="BM16" s="435">
        <v>1</v>
      </c>
      <c r="BN16" s="435"/>
      <c r="BO16" s="435"/>
      <c r="BP16" s="435">
        <v>1</v>
      </c>
      <c r="BQ16" s="436"/>
      <c r="BR16" s="442">
        <v>4</v>
      </c>
    </row>
    <row r="17" spans="1:70">
      <c r="A17" s="462">
        <v>43853</v>
      </c>
      <c r="B17" s="367">
        <v>2</v>
      </c>
      <c r="C17" s="367">
        <v>17</v>
      </c>
      <c r="D17" s="367">
        <v>18</v>
      </c>
      <c r="E17" s="367">
        <v>19</v>
      </c>
      <c r="F17" s="367">
        <v>38</v>
      </c>
      <c r="G17" s="367">
        <v>40</v>
      </c>
      <c r="H17" s="367">
        <v>9</v>
      </c>
      <c r="I17" s="511">
        <v>1</v>
      </c>
      <c r="J17" s="411"/>
      <c r="K17" s="399"/>
      <c r="L17" s="399"/>
      <c r="M17" s="399"/>
      <c r="N17" s="399"/>
      <c r="O17" s="399"/>
      <c r="P17" s="492"/>
      <c r="Q17" s="492"/>
      <c r="R17" s="419">
        <v>6</v>
      </c>
      <c r="S17" s="421">
        <v>1</v>
      </c>
      <c r="T17" s="422">
        <v>0</v>
      </c>
      <c r="U17" s="453">
        <v>0</v>
      </c>
      <c r="V17" s="458">
        <v>0</v>
      </c>
      <c r="W17" s="456">
        <v>1</v>
      </c>
      <c r="X17" s="422">
        <v>0</v>
      </c>
      <c r="Y17" s="453">
        <v>2</v>
      </c>
      <c r="Z17" s="458">
        <v>1</v>
      </c>
      <c r="AA17" s="456">
        <v>1</v>
      </c>
      <c r="AB17" s="422">
        <v>0</v>
      </c>
      <c r="AC17" s="453">
        <v>1</v>
      </c>
      <c r="AD17" s="458">
        <v>0</v>
      </c>
      <c r="AE17" s="456">
        <v>0</v>
      </c>
      <c r="AF17" s="422">
        <v>0</v>
      </c>
      <c r="AG17" s="453">
        <v>0</v>
      </c>
      <c r="AH17" s="458">
        <v>0</v>
      </c>
      <c r="AI17" s="456"/>
      <c r="AJ17" s="422"/>
      <c r="AK17" s="453"/>
      <c r="AL17" s="444"/>
      <c r="AM17" s="451"/>
      <c r="AN17" s="451"/>
      <c r="AO17" s="451"/>
      <c r="AP17" s="451"/>
      <c r="AQ17" s="447"/>
      <c r="AR17" s="447"/>
      <c r="AS17" s="427"/>
      <c r="AT17" s="427"/>
      <c r="AU17" s="427"/>
      <c r="AV17" s="427"/>
      <c r="AW17" s="427"/>
      <c r="AX17" s="428"/>
      <c r="AY17" s="427">
        <v>0</v>
      </c>
      <c r="AZ17" s="427">
        <v>2</v>
      </c>
      <c r="BA17" s="427">
        <v>1</v>
      </c>
      <c r="BB17" s="427">
        <v>1</v>
      </c>
      <c r="BC17" s="427">
        <v>0</v>
      </c>
      <c r="BD17" s="427">
        <v>0</v>
      </c>
      <c r="BE17" s="427">
        <v>1</v>
      </c>
      <c r="BF17" s="427">
        <v>1</v>
      </c>
      <c r="BG17" s="427">
        <v>5</v>
      </c>
      <c r="BH17" s="434"/>
      <c r="BI17" s="435">
        <v>1</v>
      </c>
      <c r="BJ17" s="435"/>
      <c r="BK17" s="435"/>
      <c r="BL17" s="435">
        <v>1</v>
      </c>
      <c r="BM17" s="435">
        <v>1</v>
      </c>
      <c r="BN17" s="435">
        <v>1</v>
      </c>
      <c r="BO17" s="435"/>
      <c r="BP17" s="435">
        <v>1</v>
      </c>
      <c r="BQ17" s="436"/>
      <c r="BR17" s="442">
        <v>5</v>
      </c>
    </row>
    <row r="18" spans="1:70">
      <c r="A18" s="462">
        <v>43848</v>
      </c>
      <c r="B18" s="367">
        <v>7</v>
      </c>
      <c r="C18" s="367">
        <v>12</v>
      </c>
      <c r="D18" s="367">
        <v>17</v>
      </c>
      <c r="E18" s="367">
        <v>23</v>
      </c>
      <c r="F18" s="367">
        <v>33</v>
      </c>
      <c r="G18" s="367">
        <v>37</v>
      </c>
      <c r="H18" s="367">
        <v>44</v>
      </c>
      <c r="I18" s="511">
        <v>6</v>
      </c>
      <c r="J18" s="411"/>
      <c r="K18" s="399"/>
      <c r="L18" s="399"/>
      <c r="M18" s="399"/>
      <c r="N18" s="399"/>
      <c r="O18" s="399"/>
      <c r="P18" s="492"/>
      <c r="Q18" s="492"/>
      <c r="R18" s="419">
        <v>6</v>
      </c>
      <c r="S18" s="421">
        <v>1</v>
      </c>
      <c r="T18" s="422">
        <v>0</v>
      </c>
      <c r="U18" s="453">
        <v>0</v>
      </c>
      <c r="V18" s="458">
        <v>1</v>
      </c>
      <c r="W18" s="456">
        <v>1</v>
      </c>
      <c r="X18" s="422">
        <v>0</v>
      </c>
      <c r="Y18" s="453">
        <v>1</v>
      </c>
      <c r="Z18" s="458">
        <v>0</v>
      </c>
      <c r="AA18" s="456">
        <v>0</v>
      </c>
      <c r="AB18" s="422">
        <v>0</v>
      </c>
      <c r="AC18" s="453">
        <v>0</v>
      </c>
      <c r="AD18" s="458">
        <v>0</v>
      </c>
      <c r="AE18" s="456">
        <v>1</v>
      </c>
      <c r="AF18" s="422">
        <v>0</v>
      </c>
      <c r="AG18" s="453">
        <v>2</v>
      </c>
      <c r="AH18" s="458">
        <v>0</v>
      </c>
      <c r="AI18" s="456"/>
      <c r="AJ18" s="422"/>
      <c r="AK18" s="453"/>
      <c r="AL18" s="444"/>
      <c r="AM18" s="451"/>
      <c r="AN18" s="451"/>
      <c r="AO18" s="451"/>
      <c r="AP18" s="451"/>
      <c r="AQ18" s="447"/>
      <c r="AR18" s="447"/>
      <c r="AS18" s="427"/>
      <c r="AT18" s="427"/>
      <c r="AU18" s="427"/>
      <c r="AV18" s="427"/>
      <c r="AW18" s="427"/>
      <c r="AX18" s="428"/>
      <c r="AY18" s="427">
        <v>1</v>
      </c>
      <c r="AZ18" s="427">
        <v>2</v>
      </c>
      <c r="BA18" s="427">
        <v>0</v>
      </c>
      <c r="BB18" s="427">
        <v>1</v>
      </c>
      <c r="BC18" s="427">
        <v>0</v>
      </c>
      <c r="BD18" s="427">
        <v>2</v>
      </c>
      <c r="BE18" s="427">
        <v>0</v>
      </c>
      <c r="BF18" s="427">
        <v>0</v>
      </c>
      <c r="BG18" s="427">
        <v>4</v>
      </c>
      <c r="BH18" s="434">
        <v>1</v>
      </c>
      <c r="BI18" s="435">
        <v>2</v>
      </c>
      <c r="BJ18" s="435"/>
      <c r="BK18" s="435"/>
      <c r="BL18" s="435"/>
      <c r="BM18" s="435">
        <v>2</v>
      </c>
      <c r="BN18" s="435"/>
      <c r="BO18" s="435"/>
      <c r="BP18" s="435"/>
      <c r="BQ18" s="436"/>
      <c r="BR18" s="442">
        <v>3</v>
      </c>
    </row>
    <row r="19" spans="1:70">
      <c r="A19" s="462">
        <v>43846</v>
      </c>
      <c r="B19" s="367">
        <v>1</v>
      </c>
      <c r="C19" s="367">
        <v>12</v>
      </c>
      <c r="D19" s="367">
        <v>17</v>
      </c>
      <c r="E19" s="367">
        <v>18</v>
      </c>
      <c r="F19" s="367">
        <v>30</v>
      </c>
      <c r="G19" s="367">
        <v>46</v>
      </c>
      <c r="H19" s="367">
        <v>11</v>
      </c>
      <c r="I19" s="511">
        <v>2</v>
      </c>
      <c r="J19" s="411"/>
      <c r="K19" s="399"/>
      <c r="L19" s="399"/>
      <c r="M19" s="399"/>
      <c r="N19" s="399"/>
      <c r="O19" s="399"/>
      <c r="P19" s="492"/>
      <c r="Q19" s="492"/>
      <c r="R19" s="419">
        <v>6</v>
      </c>
      <c r="S19" s="421">
        <v>1</v>
      </c>
      <c r="T19" s="422">
        <v>0</v>
      </c>
      <c r="U19" s="453">
        <v>0</v>
      </c>
      <c r="V19" s="458">
        <v>0</v>
      </c>
      <c r="W19" s="456">
        <v>1</v>
      </c>
      <c r="X19" s="422">
        <v>0</v>
      </c>
      <c r="Y19" s="453">
        <v>0</v>
      </c>
      <c r="Z19" s="458">
        <v>0</v>
      </c>
      <c r="AA19" s="456">
        <v>1</v>
      </c>
      <c r="AB19" s="422">
        <v>0</v>
      </c>
      <c r="AC19" s="453">
        <v>1</v>
      </c>
      <c r="AD19" s="458">
        <v>0</v>
      </c>
      <c r="AE19" s="456">
        <v>2</v>
      </c>
      <c r="AF19" s="422">
        <v>0</v>
      </c>
      <c r="AG19" s="453">
        <v>0</v>
      </c>
      <c r="AH19" s="458">
        <v>1</v>
      </c>
      <c r="AI19" s="456"/>
      <c r="AJ19" s="422"/>
      <c r="AK19" s="453"/>
      <c r="AL19" s="444"/>
      <c r="AM19" s="451"/>
      <c r="AN19" s="451"/>
      <c r="AO19" s="451"/>
      <c r="AP19" s="451"/>
      <c r="AQ19" s="447"/>
      <c r="AR19" s="447"/>
      <c r="AS19" s="427"/>
      <c r="AT19" s="427"/>
      <c r="AU19" s="427"/>
      <c r="AV19" s="427"/>
      <c r="AW19" s="427"/>
      <c r="AX19" s="428"/>
      <c r="AY19" s="427">
        <v>1</v>
      </c>
      <c r="AZ19" s="427">
        <v>1</v>
      </c>
      <c r="BA19" s="427">
        <v>0</v>
      </c>
      <c r="BB19" s="427">
        <v>2</v>
      </c>
      <c r="BC19" s="427">
        <v>0</v>
      </c>
      <c r="BD19" s="427">
        <v>0</v>
      </c>
      <c r="BE19" s="427">
        <v>2</v>
      </c>
      <c r="BF19" s="427">
        <v>0</v>
      </c>
      <c r="BG19" s="427">
        <v>4</v>
      </c>
      <c r="BH19" s="434"/>
      <c r="BI19" s="435">
        <v>2</v>
      </c>
      <c r="BJ19" s="435"/>
      <c r="BK19" s="435"/>
      <c r="BL19" s="435">
        <v>1</v>
      </c>
      <c r="BM19" s="435"/>
      <c r="BN19" s="435">
        <v>1</v>
      </c>
      <c r="BO19" s="435">
        <v>1</v>
      </c>
      <c r="BP19" s="435"/>
      <c r="BQ19" s="436"/>
      <c r="BR19" s="442">
        <v>4</v>
      </c>
    </row>
    <row r="20" spans="1:70">
      <c r="A20" s="463">
        <v>43841</v>
      </c>
      <c r="B20" s="367">
        <v>13</v>
      </c>
      <c r="C20" s="367">
        <v>14</v>
      </c>
      <c r="D20" s="367">
        <v>15</v>
      </c>
      <c r="E20" s="367">
        <v>23</v>
      </c>
      <c r="F20" s="367">
        <v>24</v>
      </c>
      <c r="G20" s="367">
        <v>41</v>
      </c>
      <c r="H20" s="367">
        <v>39</v>
      </c>
      <c r="I20" s="511">
        <v>7</v>
      </c>
      <c r="J20" s="411"/>
      <c r="K20" s="399"/>
      <c r="L20" s="399"/>
      <c r="M20" s="399"/>
      <c r="N20" s="399"/>
      <c r="O20" s="399"/>
      <c r="P20" s="492"/>
      <c r="Q20" s="492"/>
      <c r="R20" s="419">
        <v>6</v>
      </c>
      <c r="S20" s="421">
        <v>0</v>
      </c>
      <c r="T20" s="422">
        <v>1</v>
      </c>
      <c r="U20" s="453">
        <v>0</v>
      </c>
      <c r="V20" s="458">
        <v>0</v>
      </c>
      <c r="W20" s="456">
        <v>0</v>
      </c>
      <c r="X20" s="422">
        <v>0</v>
      </c>
      <c r="Y20" s="453">
        <v>3</v>
      </c>
      <c r="Z20" s="458">
        <v>0</v>
      </c>
      <c r="AA20" s="456">
        <v>1</v>
      </c>
      <c r="AB20" s="422">
        <v>0</v>
      </c>
      <c r="AC20" s="453">
        <v>0</v>
      </c>
      <c r="AD20" s="458">
        <v>0</v>
      </c>
      <c r="AE20" s="456">
        <v>2</v>
      </c>
      <c r="AF20" s="422">
        <v>0</v>
      </c>
      <c r="AG20" s="453">
        <v>0</v>
      </c>
      <c r="AH20" s="458">
        <v>0</v>
      </c>
      <c r="AI20" s="456"/>
      <c r="AJ20" s="422"/>
      <c r="AK20" s="453"/>
      <c r="AL20" s="444"/>
      <c r="AM20" s="451"/>
      <c r="AN20" s="451"/>
      <c r="AO20" s="451"/>
      <c r="AP20" s="451"/>
      <c r="AQ20" s="447"/>
      <c r="AR20" s="447"/>
      <c r="AS20" s="427"/>
      <c r="AT20" s="427"/>
      <c r="AU20" s="427"/>
      <c r="AV20" s="427"/>
      <c r="AW20" s="427"/>
      <c r="AX20" s="428"/>
      <c r="AY20" s="427">
        <v>0</v>
      </c>
      <c r="AZ20" s="427">
        <v>3</v>
      </c>
      <c r="BA20" s="427">
        <v>0</v>
      </c>
      <c r="BB20" s="427">
        <v>2</v>
      </c>
      <c r="BC20" s="427">
        <v>1</v>
      </c>
      <c r="BD20" s="427">
        <v>0</v>
      </c>
      <c r="BE20" s="427">
        <v>0</v>
      </c>
      <c r="BF20" s="427">
        <v>0</v>
      </c>
      <c r="BG20" s="427">
        <v>3</v>
      </c>
      <c r="BH20" s="434">
        <v>1</v>
      </c>
      <c r="BI20" s="435"/>
      <c r="BJ20" s="435">
        <v>1</v>
      </c>
      <c r="BK20" s="435"/>
      <c r="BL20" s="435"/>
      <c r="BM20" s="435">
        <v>2</v>
      </c>
      <c r="BN20" s="435">
        <v>1</v>
      </c>
      <c r="BO20" s="435"/>
      <c r="BP20" s="435"/>
      <c r="BQ20" s="436"/>
      <c r="BR20" s="442">
        <v>4</v>
      </c>
    </row>
    <row r="21" spans="1:70">
      <c r="A21" s="462">
        <v>43839</v>
      </c>
      <c r="B21" s="367">
        <v>3</v>
      </c>
      <c r="C21" s="367">
        <v>19</v>
      </c>
      <c r="D21" s="367">
        <v>34</v>
      </c>
      <c r="E21" s="367">
        <v>36</v>
      </c>
      <c r="F21" s="367">
        <v>44</v>
      </c>
      <c r="G21" s="367">
        <v>48</v>
      </c>
      <c r="H21" s="367">
        <v>4</v>
      </c>
      <c r="I21" s="511">
        <v>3</v>
      </c>
      <c r="J21" s="411"/>
      <c r="K21" s="399"/>
      <c r="L21" s="399"/>
      <c r="M21" s="399"/>
      <c r="N21" s="399"/>
      <c r="O21" s="399"/>
      <c r="P21" s="492"/>
      <c r="Q21" s="492"/>
      <c r="R21" s="419">
        <v>6</v>
      </c>
      <c r="S21" s="421">
        <v>0</v>
      </c>
      <c r="T21" s="422">
        <v>0</v>
      </c>
      <c r="U21" s="453">
        <v>1</v>
      </c>
      <c r="V21" s="458">
        <v>0</v>
      </c>
      <c r="W21" s="456">
        <v>0</v>
      </c>
      <c r="X21" s="422">
        <v>0</v>
      </c>
      <c r="Y21" s="453">
        <v>1</v>
      </c>
      <c r="Z21" s="458">
        <v>0</v>
      </c>
      <c r="AA21" s="456">
        <v>1</v>
      </c>
      <c r="AB21" s="422">
        <v>0</v>
      </c>
      <c r="AC21" s="453">
        <v>2</v>
      </c>
      <c r="AD21" s="458">
        <v>0</v>
      </c>
      <c r="AE21" s="456">
        <v>0</v>
      </c>
      <c r="AF21" s="422">
        <v>1</v>
      </c>
      <c r="AG21" s="453">
        <v>1</v>
      </c>
      <c r="AH21" s="458">
        <v>0</v>
      </c>
      <c r="AI21" s="456"/>
      <c r="AJ21" s="422"/>
      <c r="AK21" s="453"/>
      <c r="AL21" s="444"/>
      <c r="AM21" s="452"/>
      <c r="AN21" s="452"/>
      <c r="AO21" s="452"/>
      <c r="AP21" s="452"/>
      <c r="AQ21" s="448"/>
      <c r="AR21" s="448"/>
      <c r="AS21" s="429"/>
      <c r="AT21" s="427"/>
      <c r="AU21" s="427"/>
      <c r="AV21" s="427"/>
      <c r="AW21" s="427"/>
      <c r="AX21" s="428"/>
      <c r="AY21" s="427">
        <v>1</v>
      </c>
      <c r="AZ21" s="427">
        <v>1</v>
      </c>
      <c r="BA21" s="427">
        <v>0</v>
      </c>
      <c r="BB21" s="427">
        <v>0</v>
      </c>
      <c r="BC21" s="427">
        <v>0</v>
      </c>
      <c r="BD21" s="427">
        <v>0</v>
      </c>
      <c r="BE21" s="427">
        <v>2</v>
      </c>
      <c r="BF21" s="427">
        <v>2</v>
      </c>
      <c r="BG21" s="427">
        <v>4</v>
      </c>
      <c r="BH21" s="434"/>
      <c r="BI21" s="435">
        <v>1</v>
      </c>
      <c r="BJ21" s="435"/>
      <c r="BK21" s="435"/>
      <c r="BL21" s="435">
        <v>3</v>
      </c>
      <c r="BM21" s="435"/>
      <c r="BN21" s="435">
        <v>1</v>
      </c>
      <c r="BO21" s="435"/>
      <c r="BP21" s="435"/>
      <c r="BQ21" s="436"/>
      <c r="BR21" s="442">
        <v>3</v>
      </c>
    </row>
    <row r="22" spans="1:70">
      <c r="A22" s="463">
        <v>43834</v>
      </c>
      <c r="B22" s="367">
        <v>1</v>
      </c>
      <c r="C22" s="367">
        <v>2</v>
      </c>
      <c r="D22" s="367">
        <v>22</v>
      </c>
      <c r="E22" s="367">
        <v>27</v>
      </c>
      <c r="F22" s="367">
        <v>30</v>
      </c>
      <c r="G22" s="367">
        <v>44</v>
      </c>
      <c r="H22" s="367">
        <v>36</v>
      </c>
      <c r="I22" s="511">
        <v>5</v>
      </c>
      <c r="J22" s="411"/>
      <c r="K22" s="399"/>
      <c r="L22" s="399"/>
      <c r="M22" s="399"/>
      <c r="N22" s="399"/>
      <c r="O22" s="399"/>
      <c r="P22" s="492"/>
      <c r="Q22" s="492"/>
      <c r="R22" s="419">
        <v>6</v>
      </c>
      <c r="S22" s="421">
        <v>0</v>
      </c>
      <c r="T22" s="422">
        <v>0</v>
      </c>
      <c r="U22" s="453">
        <v>3</v>
      </c>
      <c r="V22" s="458">
        <v>0</v>
      </c>
      <c r="W22" s="456">
        <v>1</v>
      </c>
      <c r="X22" s="422">
        <v>0</v>
      </c>
      <c r="Y22" s="453">
        <v>0</v>
      </c>
      <c r="Z22" s="458">
        <v>0</v>
      </c>
      <c r="AA22" s="456">
        <v>2</v>
      </c>
      <c r="AB22" s="422">
        <v>0</v>
      </c>
      <c r="AC22" s="453">
        <v>0</v>
      </c>
      <c r="AD22" s="458">
        <v>0</v>
      </c>
      <c r="AE22" s="456">
        <v>0</v>
      </c>
      <c r="AF22" s="422">
        <v>0</v>
      </c>
      <c r="AG22" s="453">
        <v>0</v>
      </c>
      <c r="AH22" s="458">
        <v>1</v>
      </c>
      <c r="AI22" s="456"/>
      <c r="AJ22" s="422"/>
      <c r="AK22" s="453"/>
      <c r="AL22" s="444"/>
      <c r="AM22" s="451"/>
      <c r="AN22" s="451"/>
      <c r="AO22" s="451"/>
      <c r="AP22" s="451"/>
      <c r="AQ22" s="447"/>
      <c r="AR22" s="447"/>
      <c r="AS22" s="427"/>
      <c r="AT22" s="427"/>
      <c r="AU22" s="427"/>
      <c r="AV22" s="427"/>
      <c r="AW22" s="427"/>
      <c r="AX22" s="428"/>
      <c r="AY22" s="427">
        <v>1</v>
      </c>
      <c r="AZ22" s="427">
        <v>0</v>
      </c>
      <c r="BA22" s="427">
        <v>1</v>
      </c>
      <c r="BB22" s="427">
        <v>1</v>
      </c>
      <c r="BC22" s="427">
        <v>0</v>
      </c>
      <c r="BD22" s="427">
        <v>1</v>
      </c>
      <c r="BE22" s="427">
        <v>2</v>
      </c>
      <c r="BF22" s="427">
        <v>0</v>
      </c>
      <c r="BG22" s="427">
        <v>5</v>
      </c>
      <c r="BH22" s="434"/>
      <c r="BI22" s="435"/>
      <c r="BJ22" s="435"/>
      <c r="BK22" s="435">
        <v>1</v>
      </c>
      <c r="BL22" s="435">
        <v>1</v>
      </c>
      <c r="BM22" s="435">
        <v>1</v>
      </c>
      <c r="BN22" s="435"/>
      <c r="BO22" s="435">
        <v>1</v>
      </c>
      <c r="BP22" s="435"/>
      <c r="BQ22" s="436">
        <v>1</v>
      </c>
      <c r="BR22" s="442">
        <v>5</v>
      </c>
    </row>
    <row r="23" spans="1:70">
      <c r="A23" s="462">
        <v>43832</v>
      </c>
      <c r="B23" s="367">
        <v>11</v>
      </c>
      <c r="C23" s="367">
        <v>25</v>
      </c>
      <c r="D23" s="367">
        <v>32</v>
      </c>
      <c r="E23" s="367">
        <v>40</v>
      </c>
      <c r="F23" s="367">
        <v>44</v>
      </c>
      <c r="G23" s="367">
        <v>46</v>
      </c>
      <c r="H23" s="367">
        <v>12</v>
      </c>
      <c r="I23" s="511">
        <v>2</v>
      </c>
      <c r="J23" s="411"/>
      <c r="K23" s="399"/>
      <c r="L23" s="399"/>
      <c r="M23" s="399"/>
      <c r="N23" s="399"/>
      <c r="O23" s="399"/>
      <c r="P23" s="492"/>
      <c r="Q23" s="492"/>
      <c r="R23" s="419">
        <v>6</v>
      </c>
      <c r="S23" s="421">
        <v>1</v>
      </c>
      <c r="T23" s="422">
        <v>0</v>
      </c>
      <c r="U23" s="453">
        <v>1</v>
      </c>
      <c r="V23" s="458">
        <v>0</v>
      </c>
      <c r="W23" s="456">
        <v>1</v>
      </c>
      <c r="X23" s="422">
        <v>0</v>
      </c>
      <c r="Y23" s="453">
        <v>0</v>
      </c>
      <c r="Z23" s="458">
        <v>0</v>
      </c>
      <c r="AA23" s="456">
        <v>0</v>
      </c>
      <c r="AB23" s="422">
        <v>0</v>
      </c>
      <c r="AC23" s="453">
        <v>0</v>
      </c>
      <c r="AD23" s="458">
        <v>0</v>
      </c>
      <c r="AE23" s="456">
        <v>2</v>
      </c>
      <c r="AF23" s="422">
        <v>1</v>
      </c>
      <c r="AG23" s="453">
        <v>1</v>
      </c>
      <c r="AH23" s="458">
        <v>0</v>
      </c>
      <c r="AI23" s="456"/>
      <c r="AJ23" s="422"/>
      <c r="AK23" s="453"/>
      <c r="AL23" s="444"/>
      <c r="AM23" s="451"/>
      <c r="AN23" s="451"/>
      <c r="AO23" s="451"/>
      <c r="AP23" s="451"/>
      <c r="AQ23" s="447"/>
      <c r="AR23" s="447"/>
      <c r="AS23" s="427"/>
      <c r="AT23" s="427"/>
      <c r="AU23" s="427"/>
      <c r="AV23" s="427"/>
      <c r="AW23" s="427"/>
      <c r="AX23" s="428"/>
      <c r="AY23" s="427">
        <v>1</v>
      </c>
      <c r="AZ23" s="427">
        <v>1</v>
      </c>
      <c r="BA23" s="427">
        <v>0</v>
      </c>
      <c r="BB23" s="427">
        <v>0</v>
      </c>
      <c r="BC23" s="427">
        <v>0</v>
      </c>
      <c r="BD23" s="427">
        <v>0</v>
      </c>
      <c r="BE23" s="427">
        <v>3</v>
      </c>
      <c r="BF23" s="427">
        <v>1</v>
      </c>
      <c r="BG23" s="427">
        <v>4</v>
      </c>
      <c r="BH23" s="434">
        <v>1</v>
      </c>
      <c r="BI23" s="435"/>
      <c r="BJ23" s="435"/>
      <c r="BK23" s="435"/>
      <c r="BL23" s="435"/>
      <c r="BM23" s="435">
        <v>1</v>
      </c>
      <c r="BN23" s="435">
        <v>1</v>
      </c>
      <c r="BO23" s="435"/>
      <c r="BP23" s="435">
        <v>1</v>
      </c>
      <c r="BQ23" s="436">
        <v>1</v>
      </c>
      <c r="BR23" s="442">
        <v>5</v>
      </c>
    </row>
    <row r="24" spans="1:70">
      <c r="A24" s="462">
        <v>43827</v>
      </c>
      <c r="B24" s="367">
        <v>5</v>
      </c>
      <c r="C24" s="367">
        <v>7</v>
      </c>
      <c r="D24" s="367">
        <v>27</v>
      </c>
      <c r="E24" s="367">
        <v>39</v>
      </c>
      <c r="F24" s="367">
        <v>42</v>
      </c>
      <c r="G24" s="367">
        <v>48</v>
      </c>
      <c r="H24" s="367">
        <v>14</v>
      </c>
      <c r="I24" s="511">
        <v>1</v>
      </c>
      <c r="J24" s="411"/>
      <c r="K24" s="399"/>
      <c r="L24" s="399"/>
      <c r="M24" s="399"/>
      <c r="N24" s="399"/>
      <c r="O24" s="399"/>
      <c r="P24" s="492"/>
      <c r="Q24" s="492"/>
      <c r="R24" s="419">
        <v>6</v>
      </c>
      <c r="S24" s="421">
        <v>2</v>
      </c>
      <c r="T24" s="422">
        <v>0</v>
      </c>
      <c r="U24" s="453">
        <v>1</v>
      </c>
      <c r="V24" s="458">
        <v>0</v>
      </c>
      <c r="W24" s="456">
        <v>0</v>
      </c>
      <c r="X24" s="422">
        <v>0</v>
      </c>
      <c r="Y24" s="453">
        <v>0</v>
      </c>
      <c r="Z24" s="458">
        <v>0</v>
      </c>
      <c r="AA24" s="456">
        <v>1</v>
      </c>
      <c r="AB24" s="422">
        <v>1</v>
      </c>
      <c r="AC24" s="453">
        <v>1</v>
      </c>
      <c r="AD24" s="458">
        <v>0</v>
      </c>
      <c r="AE24" s="456">
        <v>0</v>
      </c>
      <c r="AF24" s="422">
        <v>0</v>
      </c>
      <c r="AG24" s="453">
        <v>1</v>
      </c>
      <c r="AH24" s="458">
        <v>0</v>
      </c>
      <c r="AI24" s="456"/>
      <c r="AJ24" s="422"/>
      <c r="AK24" s="453"/>
      <c r="AL24" s="444"/>
      <c r="AM24" s="451"/>
      <c r="AN24" s="451"/>
      <c r="AO24" s="451"/>
      <c r="AP24" s="451"/>
      <c r="AQ24" s="447"/>
      <c r="AR24" s="447"/>
      <c r="AS24" s="427"/>
      <c r="AT24" s="427"/>
      <c r="AU24" s="427"/>
      <c r="AV24" s="427"/>
      <c r="AW24" s="427"/>
      <c r="AX24" s="428"/>
      <c r="AY24" s="427">
        <v>2</v>
      </c>
      <c r="AZ24" s="427">
        <v>0</v>
      </c>
      <c r="BA24" s="427">
        <v>0</v>
      </c>
      <c r="BB24" s="427">
        <v>0</v>
      </c>
      <c r="BC24" s="427">
        <v>0</v>
      </c>
      <c r="BD24" s="427">
        <v>2</v>
      </c>
      <c r="BE24" s="427">
        <v>2</v>
      </c>
      <c r="BF24" s="427">
        <v>0</v>
      </c>
      <c r="BG24" s="427">
        <v>3</v>
      </c>
      <c r="BH24" s="434">
        <v>1</v>
      </c>
      <c r="BI24" s="435"/>
      <c r="BJ24" s="435">
        <v>1</v>
      </c>
      <c r="BK24" s="435"/>
      <c r="BL24" s="440"/>
      <c r="BM24" s="440">
        <v>2</v>
      </c>
      <c r="BN24" s="440"/>
      <c r="BO24" s="435"/>
      <c r="BP24" s="435"/>
      <c r="BQ24" s="436">
        <v>1</v>
      </c>
      <c r="BR24" s="442">
        <v>4</v>
      </c>
    </row>
    <row r="25" spans="1:70">
      <c r="A25" s="462">
        <v>43825</v>
      </c>
      <c r="B25" s="367">
        <v>13</v>
      </c>
      <c r="C25" s="367">
        <v>35</v>
      </c>
      <c r="D25" s="367">
        <v>43</v>
      </c>
      <c r="E25" s="367">
        <v>45</v>
      </c>
      <c r="F25" s="367">
        <v>46</v>
      </c>
      <c r="G25" s="367">
        <v>47</v>
      </c>
      <c r="H25" s="367">
        <v>2</v>
      </c>
      <c r="I25" s="511">
        <v>6</v>
      </c>
      <c r="J25" s="411"/>
      <c r="K25" s="399"/>
      <c r="L25" s="399"/>
      <c r="M25" s="399"/>
      <c r="N25" s="399"/>
      <c r="O25" s="399"/>
      <c r="P25" s="492"/>
      <c r="Q25" s="492"/>
      <c r="R25" s="419">
        <v>6</v>
      </c>
      <c r="S25" s="421">
        <v>0</v>
      </c>
      <c r="T25" s="422">
        <v>0</v>
      </c>
      <c r="U25" s="453">
        <v>2</v>
      </c>
      <c r="V25" s="458">
        <v>0</v>
      </c>
      <c r="W25" s="456">
        <v>1</v>
      </c>
      <c r="X25" s="422">
        <v>0</v>
      </c>
      <c r="Y25" s="453">
        <v>0</v>
      </c>
      <c r="Z25" s="458">
        <v>0</v>
      </c>
      <c r="AA25" s="456">
        <v>0</v>
      </c>
      <c r="AB25" s="422">
        <v>1</v>
      </c>
      <c r="AC25" s="453">
        <v>0</v>
      </c>
      <c r="AD25" s="458">
        <v>0</v>
      </c>
      <c r="AE25" s="456">
        <v>2</v>
      </c>
      <c r="AF25" s="422">
        <v>0</v>
      </c>
      <c r="AG25" s="453">
        <v>1</v>
      </c>
      <c r="AH25" s="458">
        <v>0</v>
      </c>
      <c r="AI25" s="456"/>
      <c r="AJ25" s="422"/>
      <c r="AK25" s="453"/>
      <c r="AL25" s="444"/>
      <c r="AM25" s="451"/>
      <c r="AN25" s="451"/>
      <c r="AO25" s="451"/>
      <c r="AP25" s="451"/>
      <c r="AQ25" s="447"/>
      <c r="AR25" s="447"/>
      <c r="AS25" s="427"/>
      <c r="AT25" s="427"/>
      <c r="AU25" s="427"/>
      <c r="AV25" s="427"/>
      <c r="AW25" s="427"/>
      <c r="AX25" s="428"/>
      <c r="AY25" s="427">
        <v>0</v>
      </c>
      <c r="AZ25" s="427">
        <v>1</v>
      </c>
      <c r="BA25" s="427">
        <v>0</v>
      </c>
      <c r="BB25" s="427">
        <v>0</v>
      </c>
      <c r="BC25" s="427">
        <v>3</v>
      </c>
      <c r="BD25" s="427">
        <v>1</v>
      </c>
      <c r="BE25" s="427">
        <v>1</v>
      </c>
      <c r="BF25" s="427">
        <v>0</v>
      </c>
      <c r="BG25" s="427">
        <v>4</v>
      </c>
      <c r="BH25" s="434">
        <v>2</v>
      </c>
      <c r="BI25" s="435"/>
      <c r="BJ25" s="435"/>
      <c r="BK25" s="435"/>
      <c r="BL25" s="440"/>
      <c r="BM25" s="435">
        <v>1</v>
      </c>
      <c r="BN25" s="435">
        <v>1</v>
      </c>
      <c r="BO25" s="435"/>
      <c r="BP25" s="435">
        <v>1</v>
      </c>
      <c r="BQ25" s="436"/>
      <c r="BR25" s="442">
        <v>4</v>
      </c>
    </row>
    <row r="26" spans="1:70">
      <c r="A26" s="462">
        <v>43820</v>
      </c>
      <c r="B26" s="367">
        <v>8</v>
      </c>
      <c r="C26" s="367">
        <v>11</v>
      </c>
      <c r="D26" s="367">
        <v>37</v>
      </c>
      <c r="E26" s="367">
        <v>38</v>
      </c>
      <c r="F26" s="367">
        <v>42</v>
      </c>
      <c r="G26" s="367">
        <v>45</v>
      </c>
      <c r="H26" s="367">
        <v>17</v>
      </c>
      <c r="I26" s="511">
        <v>2</v>
      </c>
      <c r="J26" s="411"/>
      <c r="K26" s="399"/>
      <c r="L26" s="399"/>
      <c r="M26" s="399"/>
      <c r="N26" s="399"/>
      <c r="O26" s="399"/>
      <c r="P26" s="492"/>
      <c r="Q26" s="492"/>
      <c r="R26" s="419">
        <v>6</v>
      </c>
      <c r="S26" s="421">
        <v>1</v>
      </c>
      <c r="T26" s="422">
        <v>1</v>
      </c>
      <c r="U26" s="453">
        <v>1</v>
      </c>
      <c r="V26" s="458">
        <v>0</v>
      </c>
      <c r="W26" s="456">
        <v>0</v>
      </c>
      <c r="X26" s="422">
        <v>0</v>
      </c>
      <c r="Y26" s="453">
        <v>1</v>
      </c>
      <c r="Z26" s="458">
        <v>0</v>
      </c>
      <c r="AA26" s="456">
        <v>0</v>
      </c>
      <c r="AB26" s="422">
        <v>0</v>
      </c>
      <c r="AC26" s="453">
        <v>1</v>
      </c>
      <c r="AD26" s="458">
        <v>0</v>
      </c>
      <c r="AE26" s="456">
        <v>0</v>
      </c>
      <c r="AF26" s="422">
        <v>0</v>
      </c>
      <c r="AG26" s="453">
        <v>2</v>
      </c>
      <c r="AH26" s="458">
        <v>0</v>
      </c>
      <c r="AI26" s="456"/>
      <c r="AJ26" s="422"/>
      <c r="AK26" s="453"/>
      <c r="AL26" s="444"/>
      <c r="AM26" s="451"/>
      <c r="AN26" s="451"/>
      <c r="AO26" s="451"/>
      <c r="AP26" s="451"/>
      <c r="AQ26" s="447"/>
      <c r="AR26" s="447"/>
      <c r="AS26" s="427"/>
      <c r="AT26" s="427"/>
      <c r="AU26" s="427"/>
      <c r="AV26" s="427"/>
      <c r="AW26" s="427"/>
      <c r="AX26" s="428"/>
      <c r="AY26" s="427">
        <v>1</v>
      </c>
      <c r="AZ26" s="427">
        <v>0</v>
      </c>
      <c r="BA26" s="427">
        <v>1</v>
      </c>
      <c r="BB26" s="427">
        <v>0</v>
      </c>
      <c r="BC26" s="427">
        <v>1</v>
      </c>
      <c r="BD26" s="427">
        <v>1</v>
      </c>
      <c r="BE26" s="427">
        <v>1</v>
      </c>
      <c r="BF26" s="427">
        <v>1</v>
      </c>
      <c r="BG26" s="427">
        <v>6</v>
      </c>
      <c r="BH26" s="434"/>
      <c r="BI26" s="435"/>
      <c r="BJ26" s="435">
        <v>1</v>
      </c>
      <c r="BK26" s="435">
        <v>1</v>
      </c>
      <c r="BL26" s="435">
        <v>1</v>
      </c>
      <c r="BM26" s="435">
        <v>1</v>
      </c>
      <c r="BN26" s="435"/>
      <c r="BO26" s="435"/>
      <c r="BP26" s="435">
        <v>1</v>
      </c>
      <c r="BQ26" s="436"/>
      <c r="BR26" s="442">
        <v>5</v>
      </c>
    </row>
    <row r="27" spans="1:70">
      <c r="A27" s="462">
        <v>43818</v>
      </c>
      <c r="B27" s="367">
        <v>19</v>
      </c>
      <c r="C27" s="367">
        <v>31</v>
      </c>
      <c r="D27" s="367">
        <v>32</v>
      </c>
      <c r="E27" s="367">
        <v>37</v>
      </c>
      <c r="F27" s="367">
        <v>40</v>
      </c>
      <c r="G27" s="367">
        <v>48</v>
      </c>
      <c r="H27" s="367">
        <v>36</v>
      </c>
      <c r="I27" s="511">
        <v>1</v>
      </c>
      <c r="J27" s="411"/>
      <c r="K27" s="399"/>
      <c r="L27" s="399"/>
      <c r="M27" s="399"/>
      <c r="N27" s="399"/>
      <c r="O27" s="399"/>
      <c r="P27" s="492"/>
      <c r="Q27" s="492"/>
      <c r="R27" s="419">
        <v>6</v>
      </c>
      <c r="S27" s="421">
        <v>1</v>
      </c>
      <c r="T27" s="422">
        <v>0</v>
      </c>
      <c r="U27" s="453">
        <v>0</v>
      </c>
      <c r="V27" s="458">
        <v>0</v>
      </c>
      <c r="W27" s="456">
        <v>1</v>
      </c>
      <c r="X27" s="422">
        <v>0</v>
      </c>
      <c r="Y27" s="453">
        <v>1</v>
      </c>
      <c r="Z27" s="458">
        <v>0</v>
      </c>
      <c r="AA27" s="456">
        <v>0</v>
      </c>
      <c r="AB27" s="422">
        <v>0</v>
      </c>
      <c r="AC27" s="453">
        <v>2</v>
      </c>
      <c r="AD27" s="458">
        <v>0</v>
      </c>
      <c r="AE27" s="456">
        <v>0</v>
      </c>
      <c r="AF27" s="422">
        <v>0</v>
      </c>
      <c r="AG27" s="453">
        <v>1</v>
      </c>
      <c r="AH27" s="458">
        <v>1</v>
      </c>
      <c r="AI27" s="456"/>
      <c r="AJ27" s="422"/>
      <c r="AK27" s="453"/>
      <c r="AL27" s="444"/>
      <c r="AM27" s="451"/>
      <c r="AN27" s="451"/>
      <c r="AO27" s="451"/>
      <c r="AP27" s="451"/>
      <c r="AQ27" s="447"/>
      <c r="AR27" s="447"/>
      <c r="AS27" s="427"/>
      <c r="AT27" s="427"/>
      <c r="AU27" s="427"/>
      <c r="AV27" s="427"/>
      <c r="AW27" s="427"/>
      <c r="AX27" s="428"/>
      <c r="AY27" s="427">
        <v>0</v>
      </c>
      <c r="AZ27" s="427">
        <v>1</v>
      </c>
      <c r="BA27" s="427">
        <v>0</v>
      </c>
      <c r="BB27" s="427">
        <v>0</v>
      </c>
      <c r="BC27" s="427">
        <v>1</v>
      </c>
      <c r="BD27" s="427">
        <v>1</v>
      </c>
      <c r="BE27" s="427">
        <v>2</v>
      </c>
      <c r="BF27" s="427">
        <v>1</v>
      </c>
      <c r="BG27" s="427">
        <v>5</v>
      </c>
      <c r="BH27" s="434"/>
      <c r="BI27" s="435">
        <v>2</v>
      </c>
      <c r="BJ27" s="435">
        <v>1</v>
      </c>
      <c r="BK27" s="435"/>
      <c r="BL27" s="435"/>
      <c r="BM27" s="440">
        <v>1</v>
      </c>
      <c r="BN27" s="435"/>
      <c r="BO27" s="435"/>
      <c r="BP27" s="435"/>
      <c r="BQ27" s="436">
        <v>1</v>
      </c>
      <c r="BR27" s="442">
        <v>4</v>
      </c>
    </row>
    <row r="28" spans="1:70">
      <c r="A28" s="462">
        <v>43813</v>
      </c>
      <c r="B28" s="367">
        <v>6</v>
      </c>
      <c r="C28" s="367">
        <v>16</v>
      </c>
      <c r="D28" s="367">
        <v>18</v>
      </c>
      <c r="E28" s="367">
        <v>30</v>
      </c>
      <c r="F28" s="367">
        <v>32</v>
      </c>
      <c r="G28" s="367">
        <v>41</v>
      </c>
      <c r="H28" s="367">
        <v>19</v>
      </c>
      <c r="I28" s="511">
        <v>4</v>
      </c>
      <c r="J28" s="411"/>
      <c r="K28" s="399"/>
      <c r="L28" s="399"/>
      <c r="M28" s="399"/>
      <c r="N28" s="399"/>
      <c r="O28" s="399"/>
      <c r="P28" s="492"/>
      <c r="Q28" s="492"/>
      <c r="R28" s="419">
        <v>6</v>
      </c>
      <c r="S28" s="421">
        <v>2</v>
      </c>
      <c r="T28" s="422">
        <v>0</v>
      </c>
      <c r="U28" s="453">
        <v>0</v>
      </c>
      <c r="V28" s="458">
        <v>0</v>
      </c>
      <c r="W28" s="456">
        <v>2</v>
      </c>
      <c r="X28" s="422">
        <v>0</v>
      </c>
      <c r="Y28" s="453">
        <v>1</v>
      </c>
      <c r="Z28" s="458">
        <v>1</v>
      </c>
      <c r="AA28" s="456">
        <v>0</v>
      </c>
      <c r="AB28" s="422">
        <v>0</v>
      </c>
      <c r="AC28" s="453">
        <v>1</v>
      </c>
      <c r="AD28" s="458">
        <v>0</v>
      </c>
      <c r="AE28" s="456">
        <v>0</v>
      </c>
      <c r="AF28" s="422">
        <v>0</v>
      </c>
      <c r="AG28" s="453">
        <v>0</v>
      </c>
      <c r="AH28" s="458">
        <v>0</v>
      </c>
      <c r="AI28" s="456"/>
      <c r="AJ28" s="422"/>
      <c r="AK28" s="453"/>
      <c r="AL28" s="444"/>
      <c r="AM28" s="451"/>
      <c r="AN28" s="451"/>
      <c r="AO28" s="451"/>
      <c r="AP28" s="451"/>
      <c r="AQ28" s="447"/>
      <c r="AR28" s="447"/>
      <c r="AS28" s="427"/>
      <c r="AT28" s="427"/>
      <c r="AU28" s="427"/>
      <c r="AV28" s="427"/>
      <c r="AW28" s="427"/>
      <c r="AX28" s="428"/>
      <c r="AY28" s="427">
        <v>0</v>
      </c>
      <c r="AZ28" s="427">
        <v>0</v>
      </c>
      <c r="BA28" s="427">
        <v>1</v>
      </c>
      <c r="BB28" s="427">
        <v>2</v>
      </c>
      <c r="BC28" s="427">
        <v>1</v>
      </c>
      <c r="BD28" s="427">
        <v>0</v>
      </c>
      <c r="BE28" s="427">
        <v>1</v>
      </c>
      <c r="BF28" s="427">
        <v>1</v>
      </c>
      <c r="BG28" s="427">
        <v>5</v>
      </c>
      <c r="BH28" s="434">
        <v>1</v>
      </c>
      <c r="BI28" s="435"/>
      <c r="BJ28" s="435">
        <v>1</v>
      </c>
      <c r="BK28" s="435">
        <v>1</v>
      </c>
      <c r="BL28" s="435"/>
      <c r="BM28" s="440"/>
      <c r="BN28" s="435">
        <v>1</v>
      </c>
      <c r="BO28" s="435"/>
      <c r="BP28" s="435"/>
      <c r="BQ28" s="436">
        <v>1</v>
      </c>
      <c r="BR28" s="442">
        <v>5</v>
      </c>
    </row>
    <row r="29" spans="1:70">
      <c r="A29" s="463">
        <v>43811</v>
      </c>
      <c r="B29" s="367">
        <v>2</v>
      </c>
      <c r="C29" s="367">
        <v>13</v>
      </c>
      <c r="D29" s="367">
        <v>31</v>
      </c>
      <c r="E29" s="367">
        <v>32</v>
      </c>
      <c r="F29" s="367">
        <v>33</v>
      </c>
      <c r="G29" s="367">
        <v>40</v>
      </c>
      <c r="H29" s="367">
        <v>5</v>
      </c>
      <c r="I29" s="511">
        <v>9</v>
      </c>
      <c r="J29" s="411"/>
      <c r="K29" s="399"/>
      <c r="L29" s="399"/>
      <c r="M29" s="399"/>
      <c r="N29" s="399"/>
      <c r="O29" s="399"/>
      <c r="P29" s="492"/>
      <c r="Q29" s="492"/>
      <c r="R29" s="419">
        <v>6</v>
      </c>
      <c r="S29" s="421">
        <v>1</v>
      </c>
      <c r="T29" s="422">
        <v>0</v>
      </c>
      <c r="U29" s="453">
        <v>0</v>
      </c>
      <c r="V29" s="458">
        <v>0</v>
      </c>
      <c r="W29" s="456">
        <v>2</v>
      </c>
      <c r="X29" s="422">
        <v>0</v>
      </c>
      <c r="Y29" s="453">
        <v>0</v>
      </c>
      <c r="Z29" s="458">
        <v>0</v>
      </c>
      <c r="AA29" s="456">
        <v>1</v>
      </c>
      <c r="AB29" s="422">
        <v>1</v>
      </c>
      <c r="AC29" s="453">
        <v>1</v>
      </c>
      <c r="AD29" s="458">
        <v>0</v>
      </c>
      <c r="AE29" s="456">
        <v>1</v>
      </c>
      <c r="AF29" s="422">
        <v>0</v>
      </c>
      <c r="AG29" s="453">
        <v>0</v>
      </c>
      <c r="AH29" s="458">
        <v>0</v>
      </c>
      <c r="AI29" s="456"/>
      <c r="AJ29" s="422"/>
      <c r="AK29" s="453"/>
      <c r="AL29" s="444"/>
      <c r="AM29" s="451">
        <v>0</v>
      </c>
      <c r="AN29" s="451">
        <v>0</v>
      </c>
      <c r="AO29" s="451">
        <v>0</v>
      </c>
      <c r="AP29" s="451">
        <v>0</v>
      </c>
      <c r="AQ29" s="447">
        <v>0</v>
      </c>
      <c r="AR29" s="447">
        <v>0</v>
      </c>
      <c r="AS29" s="427"/>
      <c r="AT29" s="427"/>
      <c r="AU29" s="427"/>
      <c r="AV29" s="427"/>
      <c r="AW29" s="427"/>
      <c r="AX29" s="428"/>
      <c r="AY29" s="427">
        <v>0</v>
      </c>
      <c r="AZ29" s="427">
        <v>1</v>
      </c>
      <c r="BA29" s="427">
        <v>1</v>
      </c>
      <c r="BB29" s="427">
        <v>0</v>
      </c>
      <c r="BC29" s="427">
        <v>1</v>
      </c>
      <c r="BD29" s="427">
        <v>1</v>
      </c>
      <c r="BE29" s="427">
        <v>1</v>
      </c>
      <c r="BF29" s="427">
        <v>1</v>
      </c>
      <c r="BG29" s="427">
        <v>6</v>
      </c>
      <c r="BH29" s="434">
        <v>1</v>
      </c>
      <c r="BI29" s="435"/>
      <c r="BJ29" s="435"/>
      <c r="BK29" s="435">
        <v>1</v>
      </c>
      <c r="BL29" s="435">
        <v>1</v>
      </c>
      <c r="BM29" s="440"/>
      <c r="BN29" s="435">
        <v>1</v>
      </c>
      <c r="BO29" s="435"/>
      <c r="BP29" s="435">
        <v>1</v>
      </c>
      <c r="BQ29" s="436"/>
      <c r="BR29" s="442">
        <v>5</v>
      </c>
    </row>
    <row r="30" spans="1:70">
      <c r="A30" s="462">
        <v>43806</v>
      </c>
      <c r="B30" s="367">
        <v>2</v>
      </c>
      <c r="C30" s="367">
        <v>13</v>
      </c>
      <c r="D30" s="367">
        <v>34</v>
      </c>
      <c r="E30" s="367">
        <v>36</v>
      </c>
      <c r="F30" s="367">
        <v>41</v>
      </c>
      <c r="G30" s="367">
        <v>42</v>
      </c>
      <c r="H30" s="367">
        <v>28</v>
      </c>
      <c r="I30" s="511">
        <v>6</v>
      </c>
      <c r="J30" s="411"/>
      <c r="K30" s="399"/>
      <c r="L30" s="399"/>
      <c r="M30" s="399"/>
      <c r="N30" s="399"/>
      <c r="O30" s="399"/>
      <c r="P30" s="492"/>
      <c r="Q30" s="492"/>
      <c r="R30" s="419">
        <v>6</v>
      </c>
      <c r="S30" s="421">
        <v>1</v>
      </c>
      <c r="T30" s="422">
        <v>0</v>
      </c>
      <c r="U30" s="453">
        <v>0</v>
      </c>
      <c r="V30" s="458">
        <v>1</v>
      </c>
      <c r="W30" s="456">
        <v>0</v>
      </c>
      <c r="X30" s="422">
        <v>0</v>
      </c>
      <c r="Y30" s="453">
        <v>1</v>
      </c>
      <c r="Z30" s="458">
        <v>0</v>
      </c>
      <c r="AA30" s="456">
        <v>1</v>
      </c>
      <c r="AB30" s="422">
        <v>0</v>
      </c>
      <c r="AC30" s="453">
        <v>1</v>
      </c>
      <c r="AD30" s="458">
        <v>0</v>
      </c>
      <c r="AE30" s="456">
        <v>1</v>
      </c>
      <c r="AF30" s="422">
        <v>0</v>
      </c>
      <c r="AG30" s="453">
        <v>1</v>
      </c>
      <c r="AH30" s="458">
        <v>0</v>
      </c>
      <c r="AI30" s="456"/>
      <c r="AJ30" s="422"/>
      <c r="AK30" s="453"/>
      <c r="AL30" s="444"/>
      <c r="AM30" s="451">
        <v>0</v>
      </c>
      <c r="AN30" s="451">
        <v>0</v>
      </c>
      <c r="AO30" s="451">
        <v>0</v>
      </c>
      <c r="AP30" s="451">
        <v>0</v>
      </c>
      <c r="AQ30" s="447">
        <v>0</v>
      </c>
      <c r="AR30" s="447">
        <v>0</v>
      </c>
      <c r="AS30" s="427"/>
      <c r="AT30" s="427"/>
      <c r="AU30" s="427"/>
      <c r="AV30" s="427"/>
      <c r="AW30" s="427"/>
      <c r="AX30" s="428"/>
      <c r="AY30" s="427">
        <v>0</v>
      </c>
      <c r="AZ30" s="427">
        <v>1</v>
      </c>
      <c r="BA30" s="427">
        <v>1</v>
      </c>
      <c r="BB30" s="427">
        <v>0</v>
      </c>
      <c r="BC30" s="427">
        <v>1</v>
      </c>
      <c r="BD30" s="427">
        <v>0</v>
      </c>
      <c r="BE30" s="427">
        <v>1</v>
      </c>
      <c r="BF30" s="427">
        <v>2</v>
      </c>
      <c r="BG30" s="427">
        <v>5</v>
      </c>
      <c r="BH30" s="434"/>
      <c r="BI30" s="435">
        <v>1</v>
      </c>
      <c r="BJ30" s="435">
        <v>1</v>
      </c>
      <c r="BK30" s="435"/>
      <c r="BL30" s="435"/>
      <c r="BM30" s="440"/>
      <c r="BN30" s="435">
        <v>1</v>
      </c>
      <c r="BO30" s="435">
        <v>2</v>
      </c>
      <c r="BP30" s="435"/>
      <c r="BQ30" s="436"/>
      <c r="BR30" s="442">
        <v>4</v>
      </c>
    </row>
    <row r="31" spans="1:70">
      <c r="A31" s="462">
        <v>43804</v>
      </c>
      <c r="B31" s="367">
        <v>1</v>
      </c>
      <c r="C31" s="367">
        <v>17</v>
      </c>
      <c r="D31" s="367">
        <v>18</v>
      </c>
      <c r="E31" s="367">
        <v>40</v>
      </c>
      <c r="F31" s="367">
        <v>41</v>
      </c>
      <c r="G31" s="367">
        <v>43</v>
      </c>
      <c r="H31" s="367">
        <v>21</v>
      </c>
      <c r="I31" s="511">
        <v>7</v>
      </c>
      <c r="J31" s="411"/>
      <c r="K31" s="399"/>
      <c r="L31" s="399"/>
      <c r="M31" s="399"/>
      <c r="N31" s="399"/>
      <c r="O31" s="399"/>
      <c r="P31" s="492"/>
      <c r="Q31" s="492"/>
      <c r="R31" s="419">
        <v>6</v>
      </c>
      <c r="S31" s="421">
        <v>1</v>
      </c>
      <c r="T31" s="422">
        <v>0</v>
      </c>
      <c r="U31" s="453">
        <v>1</v>
      </c>
      <c r="V31" s="458">
        <v>0</v>
      </c>
      <c r="W31" s="456">
        <v>1</v>
      </c>
      <c r="X31" s="422">
        <v>0</v>
      </c>
      <c r="Y31" s="453">
        <v>1</v>
      </c>
      <c r="Z31" s="458">
        <v>0</v>
      </c>
      <c r="AA31" s="456">
        <v>1</v>
      </c>
      <c r="AB31" s="422">
        <v>1</v>
      </c>
      <c r="AC31" s="453">
        <v>1</v>
      </c>
      <c r="AD31" s="458">
        <v>0</v>
      </c>
      <c r="AE31" s="456">
        <v>0</v>
      </c>
      <c r="AF31" s="422">
        <v>0</v>
      </c>
      <c r="AG31" s="453">
        <v>0</v>
      </c>
      <c r="AH31" s="458">
        <v>0</v>
      </c>
      <c r="AI31" s="456"/>
      <c r="AJ31" s="422"/>
      <c r="AK31" s="453"/>
      <c r="AL31" s="444"/>
      <c r="AM31" s="451">
        <v>0</v>
      </c>
      <c r="AN31" s="451">
        <v>0</v>
      </c>
      <c r="AO31" s="451">
        <v>0</v>
      </c>
      <c r="AP31" s="451">
        <v>0</v>
      </c>
      <c r="AQ31" s="447">
        <v>0</v>
      </c>
      <c r="AR31" s="447">
        <v>0</v>
      </c>
      <c r="AS31" s="427"/>
      <c r="AT31" s="427"/>
      <c r="AU31" s="427"/>
      <c r="AV31" s="427"/>
      <c r="AW31" s="427"/>
      <c r="AX31" s="428"/>
      <c r="AY31" s="427">
        <v>1</v>
      </c>
      <c r="AZ31" s="427">
        <v>1</v>
      </c>
      <c r="BA31" s="427">
        <v>0</v>
      </c>
      <c r="BB31" s="427">
        <v>1</v>
      </c>
      <c r="BC31" s="427">
        <v>2</v>
      </c>
      <c r="BD31" s="427">
        <v>0</v>
      </c>
      <c r="BE31" s="427">
        <v>1</v>
      </c>
      <c r="BF31" s="427">
        <v>0</v>
      </c>
      <c r="BG31" s="427">
        <v>5</v>
      </c>
      <c r="BH31" s="434">
        <v>1</v>
      </c>
      <c r="BI31" s="435"/>
      <c r="BJ31" s="435"/>
      <c r="BK31" s="435"/>
      <c r="BL31" s="440"/>
      <c r="BM31" s="435"/>
      <c r="BN31" s="435"/>
      <c r="BO31" s="435">
        <v>2</v>
      </c>
      <c r="BP31" s="435">
        <v>1</v>
      </c>
      <c r="BQ31" s="436">
        <v>1</v>
      </c>
      <c r="BR31" s="442">
        <v>4</v>
      </c>
    </row>
    <row r="32" spans="1:70" ht="16" thickBot="1">
      <c r="A32" s="462">
        <v>43799</v>
      </c>
      <c r="B32" s="367">
        <v>2</v>
      </c>
      <c r="C32" s="367">
        <v>4</v>
      </c>
      <c r="D32" s="367">
        <v>7</v>
      </c>
      <c r="E32" s="367">
        <v>9</v>
      </c>
      <c r="F32" s="367">
        <v>16</v>
      </c>
      <c r="G32" s="367">
        <v>41</v>
      </c>
      <c r="H32" s="367">
        <v>25</v>
      </c>
      <c r="I32" s="511">
        <v>3</v>
      </c>
      <c r="J32" s="412"/>
      <c r="K32" s="402"/>
      <c r="L32" s="402"/>
      <c r="M32" s="402"/>
      <c r="N32" s="402"/>
      <c r="O32" s="402"/>
      <c r="P32" s="492"/>
      <c r="Q32" s="492"/>
      <c r="R32" s="419">
        <v>6</v>
      </c>
      <c r="S32" s="421">
        <v>0</v>
      </c>
      <c r="T32" s="422">
        <v>0</v>
      </c>
      <c r="U32" s="453">
        <v>0</v>
      </c>
      <c r="V32" s="458">
        <v>0</v>
      </c>
      <c r="W32" s="456">
        <v>1</v>
      </c>
      <c r="X32" s="422">
        <v>0</v>
      </c>
      <c r="Y32" s="453">
        <v>2</v>
      </c>
      <c r="Z32" s="458">
        <v>0</v>
      </c>
      <c r="AA32" s="456">
        <v>1</v>
      </c>
      <c r="AB32" s="422">
        <v>0</v>
      </c>
      <c r="AC32" s="453">
        <v>0</v>
      </c>
      <c r="AD32" s="458">
        <v>0</v>
      </c>
      <c r="AE32" s="456">
        <v>1</v>
      </c>
      <c r="AF32" s="422">
        <v>1</v>
      </c>
      <c r="AG32" s="453">
        <v>1</v>
      </c>
      <c r="AH32" s="458">
        <v>0</v>
      </c>
      <c r="AI32" s="456"/>
      <c r="AJ32" s="422"/>
      <c r="AK32" s="453"/>
      <c r="AL32" s="444"/>
      <c r="AM32" s="451">
        <v>0</v>
      </c>
      <c r="AN32" s="451">
        <v>0</v>
      </c>
      <c r="AO32" s="451">
        <v>0</v>
      </c>
      <c r="AP32" s="451">
        <v>0</v>
      </c>
      <c r="AQ32" s="447">
        <v>0</v>
      </c>
      <c r="AR32" s="447">
        <v>0</v>
      </c>
      <c r="AS32" s="427"/>
      <c r="AT32" s="427"/>
      <c r="AU32" s="427"/>
      <c r="AV32" s="427"/>
      <c r="AW32" s="427"/>
      <c r="AX32" s="428"/>
      <c r="AY32" s="427">
        <v>2</v>
      </c>
      <c r="AZ32" s="427">
        <v>0</v>
      </c>
      <c r="BA32" s="427">
        <v>2</v>
      </c>
      <c r="BB32" s="427">
        <v>1</v>
      </c>
      <c r="BC32" s="427">
        <v>1</v>
      </c>
      <c r="BD32" s="427">
        <v>0</v>
      </c>
      <c r="BE32" s="427">
        <v>0</v>
      </c>
      <c r="BF32" s="427">
        <v>0</v>
      </c>
      <c r="BG32" s="427">
        <v>4</v>
      </c>
      <c r="BH32" s="434">
        <v>2</v>
      </c>
      <c r="BI32" s="435"/>
      <c r="BJ32" s="435"/>
      <c r="BK32" s="435"/>
      <c r="BL32" s="435">
        <v>1</v>
      </c>
      <c r="BM32" s="435">
        <v>2</v>
      </c>
      <c r="BN32" s="435"/>
      <c r="BO32" s="435"/>
      <c r="BP32" s="435"/>
      <c r="BQ32" s="436"/>
      <c r="BR32" s="442">
        <v>3</v>
      </c>
    </row>
    <row r="33" spans="1:70">
      <c r="A33" s="462">
        <v>43797</v>
      </c>
      <c r="B33" s="367">
        <v>7</v>
      </c>
      <c r="C33" s="367">
        <v>11</v>
      </c>
      <c r="D33" s="367">
        <v>21</v>
      </c>
      <c r="E33" s="367">
        <v>41</v>
      </c>
      <c r="F33" s="367">
        <v>43</v>
      </c>
      <c r="G33" s="367">
        <v>46</v>
      </c>
      <c r="H33" s="367">
        <v>16</v>
      </c>
      <c r="I33" s="511">
        <v>2</v>
      </c>
      <c r="J33" s="366"/>
      <c r="K33" s="366"/>
      <c r="L33" s="366"/>
      <c r="M33" s="366"/>
      <c r="N33" s="366"/>
      <c r="O33" s="366"/>
      <c r="P33" s="492"/>
      <c r="Q33" s="492"/>
      <c r="R33" s="419">
        <v>6</v>
      </c>
      <c r="S33" s="421">
        <v>0</v>
      </c>
      <c r="T33" s="422">
        <v>0</v>
      </c>
      <c r="U33" s="453">
        <v>1</v>
      </c>
      <c r="V33" s="458">
        <v>0</v>
      </c>
      <c r="W33" s="456">
        <v>0</v>
      </c>
      <c r="X33" s="422">
        <v>1</v>
      </c>
      <c r="Y33" s="453">
        <v>1</v>
      </c>
      <c r="Z33" s="458">
        <v>0</v>
      </c>
      <c r="AA33" s="456">
        <v>1</v>
      </c>
      <c r="AB33" s="422">
        <v>0</v>
      </c>
      <c r="AC33" s="453">
        <v>0</v>
      </c>
      <c r="AD33" s="458">
        <v>0</v>
      </c>
      <c r="AE33" s="456">
        <v>1</v>
      </c>
      <c r="AF33" s="422">
        <v>0</v>
      </c>
      <c r="AG33" s="453">
        <v>2</v>
      </c>
      <c r="AH33" s="458">
        <v>0</v>
      </c>
      <c r="AI33" s="456"/>
      <c r="AJ33" s="422"/>
      <c r="AK33" s="453"/>
      <c r="AL33" s="444"/>
      <c r="AM33" s="451">
        <v>0</v>
      </c>
      <c r="AN33" s="451">
        <v>0</v>
      </c>
      <c r="AO33" s="451">
        <v>0</v>
      </c>
      <c r="AP33" s="451">
        <v>0</v>
      </c>
      <c r="AQ33" s="447">
        <v>0</v>
      </c>
      <c r="AR33" s="447">
        <v>0</v>
      </c>
      <c r="AS33" s="427"/>
      <c r="AT33" s="427"/>
      <c r="AU33" s="427"/>
      <c r="AV33" s="427"/>
      <c r="AW33" s="427"/>
      <c r="AX33" s="428"/>
      <c r="AY33" s="427">
        <v>3</v>
      </c>
      <c r="AZ33" s="427">
        <v>0</v>
      </c>
      <c r="BA33" s="427">
        <v>0</v>
      </c>
      <c r="BB33" s="427">
        <v>0</v>
      </c>
      <c r="BC33" s="427">
        <v>2</v>
      </c>
      <c r="BD33" s="427">
        <v>0</v>
      </c>
      <c r="BE33" s="427">
        <v>1</v>
      </c>
      <c r="BF33" s="427">
        <v>0</v>
      </c>
      <c r="BG33" s="427">
        <v>3</v>
      </c>
      <c r="BH33" s="434"/>
      <c r="BI33" s="435"/>
      <c r="BJ33" s="435">
        <v>2</v>
      </c>
      <c r="BK33" s="435"/>
      <c r="BL33" s="435">
        <v>1</v>
      </c>
      <c r="BM33" s="435"/>
      <c r="BN33" s="435">
        <v>1</v>
      </c>
      <c r="BO33" s="435">
        <v>1</v>
      </c>
      <c r="BP33" s="435"/>
      <c r="BQ33" s="436"/>
      <c r="BR33" s="442">
        <v>4</v>
      </c>
    </row>
    <row r="34" spans="1:70">
      <c r="A34" s="462">
        <v>43792</v>
      </c>
      <c r="B34" s="367">
        <v>5</v>
      </c>
      <c r="C34" s="367">
        <v>7</v>
      </c>
      <c r="D34" s="367">
        <v>8</v>
      </c>
      <c r="E34" s="367">
        <v>9</v>
      </c>
      <c r="F34" s="367">
        <v>17</v>
      </c>
      <c r="G34" s="367">
        <v>42</v>
      </c>
      <c r="H34" s="367">
        <v>3</v>
      </c>
      <c r="I34" s="511">
        <v>3</v>
      </c>
      <c r="J34" s="366"/>
      <c r="K34" s="366"/>
      <c r="L34" s="366"/>
      <c r="M34" s="366"/>
      <c r="N34" s="366"/>
      <c r="O34" s="366"/>
      <c r="P34" s="492"/>
      <c r="Q34" s="492"/>
      <c r="R34" s="419">
        <v>6</v>
      </c>
      <c r="S34" s="421">
        <v>2</v>
      </c>
      <c r="T34" s="422">
        <v>0</v>
      </c>
      <c r="U34" s="453">
        <v>0</v>
      </c>
      <c r="V34" s="458">
        <v>0</v>
      </c>
      <c r="W34" s="456">
        <v>0</v>
      </c>
      <c r="X34" s="422">
        <v>0</v>
      </c>
      <c r="Y34" s="453">
        <v>1</v>
      </c>
      <c r="Z34" s="458">
        <v>0</v>
      </c>
      <c r="AA34" s="456">
        <v>1</v>
      </c>
      <c r="AB34" s="422">
        <v>1</v>
      </c>
      <c r="AC34" s="453">
        <v>1</v>
      </c>
      <c r="AD34" s="458">
        <v>0</v>
      </c>
      <c r="AE34" s="456">
        <v>0</v>
      </c>
      <c r="AF34" s="422">
        <v>0</v>
      </c>
      <c r="AG34" s="453">
        <v>1</v>
      </c>
      <c r="AH34" s="458">
        <v>0</v>
      </c>
      <c r="AI34" s="456"/>
      <c r="AJ34" s="422"/>
      <c r="AK34" s="453"/>
      <c r="AL34" s="444"/>
      <c r="AM34" s="451">
        <v>0</v>
      </c>
      <c r="AN34" s="451">
        <v>0</v>
      </c>
      <c r="AO34" s="451">
        <v>0</v>
      </c>
      <c r="AP34" s="451">
        <v>0</v>
      </c>
      <c r="AQ34" s="447">
        <v>0</v>
      </c>
      <c r="AR34" s="447">
        <v>0</v>
      </c>
      <c r="AS34" s="427"/>
      <c r="AT34" s="427"/>
      <c r="AU34" s="427"/>
      <c r="AV34" s="427"/>
      <c r="AW34" s="427"/>
      <c r="AX34" s="428"/>
      <c r="AY34" s="427">
        <v>3</v>
      </c>
      <c r="AZ34" s="427">
        <v>1</v>
      </c>
      <c r="BA34" s="427">
        <v>1</v>
      </c>
      <c r="BB34" s="427">
        <v>0</v>
      </c>
      <c r="BC34" s="427">
        <v>0</v>
      </c>
      <c r="BD34" s="427">
        <v>0</v>
      </c>
      <c r="BE34" s="427">
        <v>1</v>
      </c>
      <c r="BF34" s="427">
        <v>0</v>
      </c>
      <c r="BG34" s="427">
        <v>4</v>
      </c>
      <c r="BH34" s="434">
        <v>1</v>
      </c>
      <c r="BI34" s="435"/>
      <c r="BJ34" s="435">
        <v>1</v>
      </c>
      <c r="BK34" s="435"/>
      <c r="BL34" s="435"/>
      <c r="BM34" s="435"/>
      <c r="BN34" s="435"/>
      <c r="BO34" s="435"/>
      <c r="BP34" s="435"/>
      <c r="BQ34" s="436">
        <v>3</v>
      </c>
      <c r="BR34" s="442">
        <v>3</v>
      </c>
    </row>
    <row r="35" spans="1:70">
      <c r="A35" s="462">
        <v>43790</v>
      </c>
      <c r="B35" s="367">
        <v>3</v>
      </c>
      <c r="C35" s="367">
        <v>5</v>
      </c>
      <c r="D35" s="367">
        <v>11</v>
      </c>
      <c r="E35" s="367">
        <v>27</v>
      </c>
      <c r="F35" s="367">
        <v>34</v>
      </c>
      <c r="G35" s="367">
        <v>37</v>
      </c>
      <c r="H35" s="367">
        <v>40</v>
      </c>
      <c r="I35" s="511">
        <v>6</v>
      </c>
      <c r="J35" s="366"/>
      <c r="K35" s="366"/>
      <c r="L35" s="366"/>
      <c r="M35" s="366"/>
      <c r="N35" s="366"/>
      <c r="O35" s="366"/>
      <c r="P35" s="492"/>
      <c r="Q35" s="492"/>
      <c r="R35" s="419">
        <v>6</v>
      </c>
      <c r="S35" s="421">
        <v>0</v>
      </c>
      <c r="T35" s="422">
        <v>0</v>
      </c>
      <c r="U35" s="453">
        <v>1</v>
      </c>
      <c r="V35" s="458">
        <v>0</v>
      </c>
      <c r="W35" s="456">
        <v>0</v>
      </c>
      <c r="X35" s="422">
        <v>1</v>
      </c>
      <c r="Y35" s="453">
        <v>0</v>
      </c>
      <c r="Z35" s="458">
        <v>0</v>
      </c>
      <c r="AA35" s="456">
        <v>2</v>
      </c>
      <c r="AB35" s="422">
        <v>0</v>
      </c>
      <c r="AC35" s="453">
        <v>1</v>
      </c>
      <c r="AD35" s="458">
        <v>0</v>
      </c>
      <c r="AE35" s="456">
        <v>0</v>
      </c>
      <c r="AF35" s="422">
        <v>0</v>
      </c>
      <c r="AG35" s="453">
        <v>2</v>
      </c>
      <c r="AH35" s="458">
        <v>0</v>
      </c>
      <c r="AI35" s="456"/>
      <c r="AJ35" s="422"/>
      <c r="AK35" s="453"/>
      <c r="AL35" s="444"/>
      <c r="AM35" s="451">
        <v>0</v>
      </c>
      <c r="AN35" s="451">
        <v>0</v>
      </c>
      <c r="AO35" s="451">
        <v>0</v>
      </c>
      <c r="AP35" s="451">
        <v>0</v>
      </c>
      <c r="AQ35" s="447">
        <v>0</v>
      </c>
      <c r="AR35" s="447">
        <v>0</v>
      </c>
      <c r="AS35" s="427"/>
      <c r="AT35" s="427"/>
      <c r="AU35" s="427"/>
      <c r="AV35" s="427"/>
      <c r="AW35" s="427"/>
      <c r="AX35" s="428"/>
      <c r="AY35" s="427">
        <v>3</v>
      </c>
      <c r="AZ35" s="427">
        <v>0</v>
      </c>
      <c r="BA35" s="427">
        <v>0</v>
      </c>
      <c r="BB35" s="427">
        <v>0</v>
      </c>
      <c r="BC35" s="427">
        <v>0</v>
      </c>
      <c r="BD35" s="427">
        <v>2</v>
      </c>
      <c r="BE35" s="427">
        <v>0</v>
      </c>
      <c r="BF35" s="427">
        <v>1</v>
      </c>
      <c r="BG35" s="427">
        <v>3</v>
      </c>
      <c r="BH35" s="434">
        <v>1</v>
      </c>
      <c r="BI35" s="435"/>
      <c r="BJ35" s="435">
        <v>1</v>
      </c>
      <c r="BK35" s="435">
        <v>1</v>
      </c>
      <c r="BL35" s="435">
        <v>1</v>
      </c>
      <c r="BM35" s="435"/>
      <c r="BN35" s="435"/>
      <c r="BO35" s="435"/>
      <c r="BP35" s="435">
        <v>1</v>
      </c>
      <c r="BQ35" s="436"/>
      <c r="BR35" s="442">
        <v>5</v>
      </c>
    </row>
    <row r="36" spans="1:70">
      <c r="A36" s="463">
        <v>43785</v>
      </c>
      <c r="B36" s="512">
        <v>9</v>
      </c>
      <c r="C36" s="512">
        <v>26</v>
      </c>
      <c r="D36" s="512">
        <v>33</v>
      </c>
      <c r="E36" s="512">
        <v>34</v>
      </c>
      <c r="F36" s="512">
        <v>36</v>
      </c>
      <c r="G36" s="512">
        <v>44</v>
      </c>
      <c r="H36" s="512">
        <v>28</v>
      </c>
      <c r="I36" s="513">
        <v>4</v>
      </c>
      <c r="J36" s="366"/>
      <c r="K36" s="366"/>
      <c r="L36" s="366"/>
      <c r="M36" s="366"/>
      <c r="N36" s="366"/>
      <c r="O36" s="366"/>
      <c r="P36" s="492"/>
      <c r="Q36" s="492"/>
      <c r="R36" s="419">
        <v>6</v>
      </c>
      <c r="S36" s="421">
        <v>0</v>
      </c>
      <c r="T36" s="422">
        <v>0</v>
      </c>
      <c r="U36" s="453">
        <v>1</v>
      </c>
      <c r="V36" s="458">
        <v>1</v>
      </c>
      <c r="W36" s="456">
        <v>1</v>
      </c>
      <c r="X36" s="422">
        <v>0</v>
      </c>
      <c r="Y36" s="453">
        <v>1</v>
      </c>
      <c r="Z36" s="458">
        <v>0</v>
      </c>
      <c r="AA36" s="456">
        <v>0</v>
      </c>
      <c r="AB36" s="422">
        <v>0</v>
      </c>
      <c r="AC36" s="453">
        <v>1</v>
      </c>
      <c r="AD36" s="458">
        <v>0</v>
      </c>
      <c r="AE36" s="456">
        <v>0</v>
      </c>
      <c r="AF36" s="422">
        <v>0</v>
      </c>
      <c r="AG36" s="453">
        <v>2</v>
      </c>
      <c r="AH36" s="458">
        <v>0</v>
      </c>
      <c r="AI36" s="456"/>
      <c r="AJ36" s="422"/>
      <c r="AK36" s="453"/>
      <c r="AL36" s="444"/>
      <c r="AM36" s="451">
        <v>0</v>
      </c>
      <c r="AN36" s="451">
        <v>0</v>
      </c>
      <c r="AO36" s="451">
        <v>0</v>
      </c>
      <c r="AP36" s="451">
        <v>0</v>
      </c>
      <c r="AQ36" s="447">
        <v>0</v>
      </c>
      <c r="AR36" s="447">
        <v>0</v>
      </c>
      <c r="AS36" s="427"/>
      <c r="AT36" s="427"/>
      <c r="AU36" s="427"/>
      <c r="AV36" s="427"/>
      <c r="AW36" s="427"/>
      <c r="AX36" s="428"/>
      <c r="AY36" s="427">
        <v>1</v>
      </c>
      <c r="AZ36" s="427">
        <v>0</v>
      </c>
      <c r="BA36" s="427">
        <v>0</v>
      </c>
      <c r="BB36" s="427">
        <v>0</v>
      </c>
      <c r="BC36" s="427">
        <v>0</v>
      </c>
      <c r="BD36" s="427">
        <v>1</v>
      </c>
      <c r="BE36" s="427">
        <v>1</v>
      </c>
      <c r="BF36" s="427">
        <v>3</v>
      </c>
      <c r="BG36" s="427">
        <v>4</v>
      </c>
      <c r="BH36" s="434">
        <v>1</v>
      </c>
      <c r="BI36" s="435">
        <v>2</v>
      </c>
      <c r="BJ36" s="435"/>
      <c r="BK36" s="435"/>
      <c r="BL36" s="435"/>
      <c r="BM36" s="435">
        <v>1</v>
      </c>
      <c r="BN36" s="435">
        <v>1</v>
      </c>
      <c r="BO36" s="435"/>
      <c r="BP36" s="435"/>
      <c r="BQ36" s="436"/>
      <c r="BR36" s="442">
        <v>4</v>
      </c>
    </row>
    <row r="37" spans="1:70">
      <c r="A37" s="462">
        <v>43783</v>
      </c>
      <c r="B37" s="367">
        <v>2</v>
      </c>
      <c r="C37" s="367">
        <v>16</v>
      </c>
      <c r="D37" s="367">
        <v>19</v>
      </c>
      <c r="E37" s="367">
        <v>25</v>
      </c>
      <c r="F37" s="367">
        <v>37</v>
      </c>
      <c r="G37" s="367">
        <v>43</v>
      </c>
      <c r="H37" s="367">
        <v>30</v>
      </c>
      <c r="I37" s="511">
        <v>7</v>
      </c>
      <c r="J37" s="366"/>
      <c r="K37" s="366"/>
      <c r="L37" s="366"/>
      <c r="M37" s="366"/>
      <c r="N37" s="366"/>
      <c r="O37" s="366"/>
      <c r="P37" s="492"/>
      <c r="Q37" s="492"/>
      <c r="R37" s="419">
        <v>6</v>
      </c>
      <c r="S37" s="421">
        <v>0</v>
      </c>
      <c r="T37" s="422">
        <v>0</v>
      </c>
      <c r="U37" s="453">
        <v>1</v>
      </c>
      <c r="V37" s="458">
        <v>0</v>
      </c>
      <c r="W37" s="456">
        <v>1</v>
      </c>
      <c r="X37" s="422">
        <v>1</v>
      </c>
      <c r="Y37" s="453">
        <v>1</v>
      </c>
      <c r="Z37" s="458">
        <v>0</v>
      </c>
      <c r="AA37" s="456">
        <v>1</v>
      </c>
      <c r="AB37" s="422">
        <v>0</v>
      </c>
      <c r="AC37" s="453">
        <v>0</v>
      </c>
      <c r="AD37" s="458">
        <v>0</v>
      </c>
      <c r="AE37" s="456">
        <v>1</v>
      </c>
      <c r="AF37" s="422">
        <v>0</v>
      </c>
      <c r="AG37" s="453">
        <v>1</v>
      </c>
      <c r="AH37" s="458">
        <v>0</v>
      </c>
      <c r="AI37" s="456"/>
      <c r="AJ37" s="422"/>
      <c r="AK37" s="453"/>
      <c r="AL37" s="444"/>
      <c r="AM37" s="451">
        <v>0</v>
      </c>
      <c r="AN37" s="451">
        <v>0</v>
      </c>
      <c r="AO37" s="451">
        <v>0</v>
      </c>
      <c r="AP37" s="451">
        <v>0</v>
      </c>
      <c r="AQ37" s="447">
        <v>0</v>
      </c>
      <c r="AR37" s="447">
        <v>0</v>
      </c>
      <c r="AS37" s="427"/>
      <c r="AT37" s="427"/>
      <c r="AU37" s="427"/>
      <c r="AV37" s="427"/>
      <c r="AW37" s="427"/>
      <c r="AX37" s="428"/>
      <c r="AY37" s="427">
        <v>0</v>
      </c>
      <c r="AZ37" s="427">
        <v>2</v>
      </c>
      <c r="BA37" s="427">
        <v>1</v>
      </c>
      <c r="BB37" s="427">
        <v>1</v>
      </c>
      <c r="BC37" s="427">
        <v>1</v>
      </c>
      <c r="BD37" s="427">
        <v>1</v>
      </c>
      <c r="BE37" s="427">
        <v>0</v>
      </c>
      <c r="BF37" s="427">
        <v>0</v>
      </c>
      <c r="BG37" s="427">
        <v>5</v>
      </c>
      <c r="BH37" s="434"/>
      <c r="BI37" s="435">
        <v>2</v>
      </c>
      <c r="BJ37" s="435">
        <v>1</v>
      </c>
      <c r="BK37" s="435"/>
      <c r="BL37" s="435"/>
      <c r="BM37" s="435">
        <v>2</v>
      </c>
      <c r="BN37" s="435"/>
      <c r="BO37" s="435"/>
      <c r="BP37" s="435"/>
      <c r="BQ37" s="436"/>
      <c r="BR37" s="442">
        <v>3</v>
      </c>
    </row>
    <row r="38" spans="1:70">
      <c r="A38" s="462">
        <v>43778</v>
      </c>
      <c r="B38" s="367">
        <v>1</v>
      </c>
      <c r="C38" s="367">
        <v>24</v>
      </c>
      <c r="D38" s="367">
        <v>29</v>
      </c>
      <c r="E38" s="367">
        <v>42</v>
      </c>
      <c r="F38" s="367">
        <v>44</v>
      </c>
      <c r="G38" s="367">
        <v>45</v>
      </c>
      <c r="H38" s="367">
        <v>38</v>
      </c>
      <c r="I38" s="511">
        <v>1</v>
      </c>
      <c r="J38" s="366"/>
      <c r="K38" s="366"/>
      <c r="L38" s="366"/>
      <c r="M38" s="366"/>
      <c r="N38" s="366"/>
      <c r="O38" s="366"/>
      <c r="P38" s="366"/>
      <c r="Q38" s="366"/>
      <c r="R38" s="419">
        <v>6</v>
      </c>
      <c r="S38" s="421">
        <v>1</v>
      </c>
      <c r="T38" s="422">
        <v>0</v>
      </c>
      <c r="U38" s="453">
        <v>2</v>
      </c>
      <c r="V38" s="458">
        <v>0</v>
      </c>
      <c r="W38" s="456">
        <v>1</v>
      </c>
      <c r="X38" s="422">
        <v>0</v>
      </c>
      <c r="Y38" s="453">
        <v>0</v>
      </c>
      <c r="Z38" s="458">
        <v>1</v>
      </c>
      <c r="AA38" s="456">
        <v>1</v>
      </c>
      <c r="AB38" s="422">
        <v>0</v>
      </c>
      <c r="AC38" s="453">
        <v>0</v>
      </c>
      <c r="AD38" s="458">
        <v>0</v>
      </c>
      <c r="AE38" s="456">
        <v>1</v>
      </c>
      <c r="AF38" s="422">
        <v>0</v>
      </c>
      <c r="AG38" s="453">
        <v>0</v>
      </c>
      <c r="AH38" s="458">
        <v>0</v>
      </c>
      <c r="AI38" s="456"/>
      <c r="AJ38" s="422"/>
      <c r="AK38" s="453"/>
      <c r="AL38" s="444"/>
      <c r="AM38" s="451">
        <v>0</v>
      </c>
      <c r="AN38" s="451">
        <v>0</v>
      </c>
      <c r="AO38" s="451">
        <v>0</v>
      </c>
      <c r="AP38" s="451">
        <v>0</v>
      </c>
      <c r="AQ38" s="447">
        <v>0</v>
      </c>
      <c r="AR38" s="447">
        <v>0</v>
      </c>
      <c r="AS38" s="427"/>
      <c r="AT38" s="427"/>
      <c r="AU38" s="427"/>
      <c r="AV38" s="427"/>
      <c r="AW38" s="427"/>
      <c r="AX38" s="428"/>
      <c r="AY38" s="427">
        <v>1</v>
      </c>
      <c r="AZ38" s="427">
        <v>0</v>
      </c>
      <c r="BA38" s="427">
        <v>0</v>
      </c>
      <c r="BB38" s="427">
        <v>1</v>
      </c>
      <c r="BC38" s="427">
        <v>1</v>
      </c>
      <c r="BD38" s="427">
        <v>1</v>
      </c>
      <c r="BE38" s="427">
        <v>2</v>
      </c>
      <c r="BF38" s="427">
        <v>0</v>
      </c>
      <c r="BG38" s="427">
        <v>5</v>
      </c>
      <c r="BH38" s="434">
        <v>2</v>
      </c>
      <c r="BI38" s="435">
        <v>1</v>
      </c>
      <c r="BJ38" s="435"/>
      <c r="BK38" s="435">
        <v>0</v>
      </c>
      <c r="BL38" s="435">
        <v>2</v>
      </c>
      <c r="BM38" s="435"/>
      <c r="BN38" s="435">
        <v>1</v>
      </c>
      <c r="BO38" s="435"/>
      <c r="BP38" s="435"/>
      <c r="BQ38" s="436">
        <v>1</v>
      </c>
      <c r="BR38" s="442">
        <v>5</v>
      </c>
    </row>
    <row r="39" spans="1:70">
      <c r="A39" s="462">
        <v>43776</v>
      </c>
      <c r="B39" s="367">
        <v>10</v>
      </c>
      <c r="C39" s="367">
        <v>12</v>
      </c>
      <c r="D39" s="367">
        <v>23</v>
      </c>
      <c r="E39" s="367">
        <v>26</v>
      </c>
      <c r="F39" s="367">
        <v>41</v>
      </c>
      <c r="G39" s="367">
        <v>46</v>
      </c>
      <c r="H39" s="367">
        <v>34</v>
      </c>
      <c r="I39" s="511">
        <v>4</v>
      </c>
      <c r="J39" s="366"/>
      <c r="K39" s="366"/>
      <c r="L39" s="366"/>
      <c r="M39" s="366"/>
      <c r="N39" s="366"/>
      <c r="O39" s="366"/>
      <c r="P39" s="366"/>
      <c r="Q39" s="366"/>
      <c r="R39" s="419">
        <v>6</v>
      </c>
      <c r="S39" s="421">
        <v>0</v>
      </c>
      <c r="T39" s="422">
        <v>0</v>
      </c>
      <c r="U39" s="453">
        <v>0</v>
      </c>
      <c r="V39" s="458">
        <v>0</v>
      </c>
      <c r="W39" s="456">
        <v>0</v>
      </c>
      <c r="X39" s="422">
        <v>0</v>
      </c>
      <c r="Y39" s="453">
        <v>2</v>
      </c>
      <c r="Z39" s="458">
        <v>0</v>
      </c>
      <c r="AA39" s="456">
        <v>0</v>
      </c>
      <c r="AB39" s="422">
        <v>0</v>
      </c>
      <c r="AC39" s="453">
        <v>1</v>
      </c>
      <c r="AD39" s="458">
        <v>1</v>
      </c>
      <c r="AE39" s="456">
        <v>2</v>
      </c>
      <c r="AF39" s="422">
        <v>0</v>
      </c>
      <c r="AG39" s="453">
        <v>1</v>
      </c>
      <c r="AH39" s="458">
        <v>0</v>
      </c>
      <c r="AI39" s="456"/>
      <c r="AJ39" s="422"/>
      <c r="AK39" s="453"/>
      <c r="AL39" s="444"/>
      <c r="AM39" s="451">
        <v>0</v>
      </c>
      <c r="AN39" s="451">
        <v>0</v>
      </c>
      <c r="AO39" s="451">
        <v>0</v>
      </c>
      <c r="AP39" s="451">
        <v>0</v>
      </c>
      <c r="AQ39" s="447">
        <v>0</v>
      </c>
      <c r="AR39" s="447">
        <v>0</v>
      </c>
      <c r="AS39" s="427"/>
      <c r="AT39" s="427"/>
      <c r="AU39" s="427"/>
      <c r="AV39" s="427"/>
      <c r="AW39" s="427"/>
      <c r="AX39" s="428"/>
      <c r="AY39" s="427">
        <v>0</v>
      </c>
      <c r="AZ39" s="427">
        <v>1</v>
      </c>
      <c r="BA39" s="427">
        <v>1</v>
      </c>
      <c r="BB39" s="427">
        <v>1</v>
      </c>
      <c r="BC39" s="427">
        <v>1</v>
      </c>
      <c r="BD39" s="427">
        <v>0</v>
      </c>
      <c r="BE39" s="427">
        <v>1</v>
      </c>
      <c r="BF39" s="427">
        <v>1</v>
      </c>
      <c r="BG39" s="427">
        <v>6</v>
      </c>
      <c r="BH39" s="434">
        <v>2</v>
      </c>
      <c r="BI39" s="435"/>
      <c r="BJ39" s="435"/>
      <c r="BK39" s="435">
        <v>0</v>
      </c>
      <c r="BL39" s="435">
        <v>2</v>
      </c>
      <c r="BM39" s="435">
        <v>1</v>
      </c>
      <c r="BN39" s="435"/>
      <c r="BO39" s="435">
        <v>1</v>
      </c>
      <c r="BP39" s="435"/>
      <c r="BQ39" s="436">
        <v>1</v>
      </c>
      <c r="BR39" s="442">
        <v>5</v>
      </c>
    </row>
    <row r="40" spans="1:70">
      <c r="A40" s="462">
        <v>43771</v>
      </c>
      <c r="B40" s="367">
        <v>5</v>
      </c>
      <c r="C40" s="367">
        <v>18</v>
      </c>
      <c r="D40" s="367">
        <v>26</v>
      </c>
      <c r="E40" s="367">
        <v>28</v>
      </c>
      <c r="F40" s="367">
        <v>46</v>
      </c>
      <c r="G40" s="367">
        <v>47</v>
      </c>
      <c r="H40" s="367">
        <v>13</v>
      </c>
      <c r="I40" s="511">
        <v>9</v>
      </c>
      <c r="J40" s="366"/>
      <c r="K40" s="366"/>
      <c r="L40" s="366"/>
      <c r="M40" s="366"/>
      <c r="N40" s="366"/>
      <c r="O40" s="366"/>
      <c r="P40" s="366"/>
      <c r="Q40" s="366"/>
      <c r="R40" s="419">
        <v>6</v>
      </c>
      <c r="S40" s="421">
        <v>0</v>
      </c>
      <c r="T40" s="422">
        <v>0</v>
      </c>
      <c r="U40" s="453">
        <v>1</v>
      </c>
      <c r="V40" s="458">
        <v>0</v>
      </c>
      <c r="W40" s="456">
        <v>1</v>
      </c>
      <c r="X40" s="422">
        <v>0</v>
      </c>
      <c r="Y40" s="453">
        <v>0</v>
      </c>
      <c r="Z40" s="458">
        <v>0</v>
      </c>
      <c r="AA40" s="456">
        <v>1</v>
      </c>
      <c r="AB40" s="422">
        <v>0</v>
      </c>
      <c r="AC40" s="453">
        <v>1</v>
      </c>
      <c r="AD40" s="458">
        <v>0</v>
      </c>
      <c r="AE40" s="456">
        <v>1</v>
      </c>
      <c r="AF40" s="422">
        <v>1</v>
      </c>
      <c r="AG40" s="453">
        <v>1</v>
      </c>
      <c r="AH40" s="458">
        <v>0</v>
      </c>
      <c r="AI40" s="456"/>
      <c r="AJ40" s="422"/>
      <c r="AK40" s="453"/>
      <c r="AL40" s="444"/>
      <c r="AM40" s="451">
        <v>0</v>
      </c>
      <c r="AN40" s="451">
        <v>0</v>
      </c>
      <c r="AO40" s="451">
        <v>0</v>
      </c>
      <c r="AP40" s="451">
        <v>0</v>
      </c>
      <c r="AQ40" s="447">
        <v>0</v>
      </c>
      <c r="AR40" s="447">
        <v>0</v>
      </c>
      <c r="AS40" s="427"/>
      <c r="AT40" s="427"/>
      <c r="AU40" s="427"/>
      <c r="AV40" s="427"/>
      <c r="AW40" s="427"/>
      <c r="AX40" s="428"/>
      <c r="AY40" s="427">
        <v>1</v>
      </c>
      <c r="AZ40" s="427">
        <v>0</v>
      </c>
      <c r="BA40" s="427">
        <v>0</v>
      </c>
      <c r="BB40" s="427">
        <v>1</v>
      </c>
      <c r="BC40" s="427">
        <v>1</v>
      </c>
      <c r="BD40" s="427">
        <v>0</v>
      </c>
      <c r="BE40" s="427">
        <v>1</v>
      </c>
      <c r="BF40" s="427">
        <v>2</v>
      </c>
      <c r="BG40" s="427">
        <v>5</v>
      </c>
      <c r="BH40" s="434">
        <v>1</v>
      </c>
      <c r="BI40" s="435"/>
      <c r="BJ40" s="435"/>
      <c r="BK40" s="435"/>
      <c r="BL40" s="435"/>
      <c r="BM40" s="435"/>
      <c r="BN40" s="435"/>
      <c r="BO40" s="435">
        <v>1</v>
      </c>
      <c r="BP40" s="435">
        <v>2</v>
      </c>
      <c r="BQ40" s="436">
        <v>1</v>
      </c>
      <c r="BR40" s="442">
        <v>4</v>
      </c>
    </row>
    <row r="41" spans="1:70">
      <c r="A41" s="463">
        <v>43769</v>
      </c>
      <c r="B41" s="367">
        <v>5</v>
      </c>
      <c r="C41" s="367">
        <v>7</v>
      </c>
      <c r="D41" s="367">
        <v>15</v>
      </c>
      <c r="E41" s="367">
        <v>29</v>
      </c>
      <c r="F41" s="367">
        <v>42</v>
      </c>
      <c r="G41" s="367">
        <v>44</v>
      </c>
      <c r="H41" s="367">
        <v>40</v>
      </c>
      <c r="I41" s="511">
        <v>2</v>
      </c>
      <c r="J41" s="366"/>
      <c r="K41" s="366"/>
      <c r="L41" s="366"/>
      <c r="M41" s="366"/>
      <c r="N41" s="366"/>
      <c r="O41" s="366"/>
      <c r="P41" s="366"/>
      <c r="Q41" s="366"/>
      <c r="R41" s="419">
        <v>6</v>
      </c>
      <c r="S41" s="421">
        <v>1</v>
      </c>
      <c r="T41" s="422">
        <v>0</v>
      </c>
      <c r="U41" s="453">
        <v>1</v>
      </c>
      <c r="V41" s="458">
        <v>0</v>
      </c>
      <c r="W41" s="456">
        <v>1</v>
      </c>
      <c r="X41" s="422">
        <v>1</v>
      </c>
      <c r="Y41" s="453">
        <v>1</v>
      </c>
      <c r="Z41" s="458">
        <v>0</v>
      </c>
      <c r="AA41" s="456">
        <v>1</v>
      </c>
      <c r="AB41" s="422">
        <v>0</v>
      </c>
      <c r="AC41" s="453">
        <v>0</v>
      </c>
      <c r="AD41" s="458">
        <v>0</v>
      </c>
      <c r="AE41" s="456">
        <v>0</v>
      </c>
      <c r="AF41" s="422">
        <v>0</v>
      </c>
      <c r="AG41" s="453">
        <v>1</v>
      </c>
      <c r="AH41" s="458">
        <v>0</v>
      </c>
      <c r="AI41" s="456"/>
      <c r="AJ41" s="422"/>
      <c r="AK41" s="453"/>
      <c r="AL41" s="444"/>
      <c r="AM41" s="451">
        <v>0</v>
      </c>
      <c r="AN41" s="451">
        <v>0</v>
      </c>
      <c r="AO41" s="451">
        <v>0</v>
      </c>
      <c r="AP41" s="451">
        <v>0</v>
      </c>
      <c r="AQ41" s="447">
        <v>0</v>
      </c>
      <c r="AR41" s="447">
        <v>0</v>
      </c>
      <c r="AS41" s="427"/>
      <c r="AT41" s="427"/>
      <c r="AU41" s="427"/>
      <c r="AV41" s="427"/>
      <c r="AW41" s="427"/>
      <c r="AX41" s="428"/>
      <c r="AY41" s="427">
        <v>2</v>
      </c>
      <c r="AZ41" s="427">
        <v>1</v>
      </c>
      <c r="BA41" s="427">
        <v>0</v>
      </c>
      <c r="BB41" s="427">
        <v>0</v>
      </c>
      <c r="BC41" s="427">
        <v>0</v>
      </c>
      <c r="BD41" s="427">
        <v>1</v>
      </c>
      <c r="BE41" s="427">
        <v>2</v>
      </c>
      <c r="BF41" s="427">
        <v>0</v>
      </c>
      <c r="BG41" s="427">
        <v>4</v>
      </c>
      <c r="BH41" s="434">
        <v>2</v>
      </c>
      <c r="BI41" s="435"/>
      <c r="BJ41" s="435">
        <v>1</v>
      </c>
      <c r="BK41" s="435">
        <v>0</v>
      </c>
      <c r="BL41" s="435">
        <v>2</v>
      </c>
      <c r="BM41" s="435">
        <v>1</v>
      </c>
      <c r="BN41" s="435"/>
      <c r="BO41" s="435"/>
      <c r="BP41" s="435"/>
      <c r="BQ41" s="436">
        <v>1</v>
      </c>
      <c r="BR41" s="442">
        <v>4</v>
      </c>
    </row>
    <row r="42" spans="1:70">
      <c r="A42" s="462">
        <v>43764</v>
      </c>
      <c r="B42" s="367">
        <v>2</v>
      </c>
      <c r="C42" s="367">
        <v>6</v>
      </c>
      <c r="D42" s="367">
        <v>23</v>
      </c>
      <c r="E42" s="367">
        <v>36</v>
      </c>
      <c r="F42" s="367">
        <v>37</v>
      </c>
      <c r="G42" s="367">
        <v>46</v>
      </c>
      <c r="H42" s="367">
        <v>34</v>
      </c>
      <c r="I42" s="511">
        <v>5</v>
      </c>
      <c r="J42" s="366"/>
      <c r="K42" s="366"/>
      <c r="L42" s="366"/>
      <c r="M42" s="366"/>
      <c r="N42" s="366"/>
      <c r="O42" s="366"/>
      <c r="P42" s="366"/>
      <c r="Q42" s="366"/>
      <c r="R42" s="419">
        <v>6</v>
      </c>
      <c r="S42" s="421">
        <v>1</v>
      </c>
      <c r="T42" s="422">
        <v>0</v>
      </c>
      <c r="U42" s="453">
        <v>0</v>
      </c>
      <c r="V42" s="458">
        <v>0</v>
      </c>
      <c r="W42" s="456">
        <v>0</v>
      </c>
      <c r="X42" s="422">
        <v>0</v>
      </c>
      <c r="Y42" s="453">
        <v>1</v>
      </c>
      <c r="Z42" s="458">
        <v>0</v>
      </c>
      <c r="AA42" s="456">
        <v>1</v>
      </c>
      <c r="AB42" s="422">
        <v>0</v>
      </c>
      <c r="AC42" s="453">
        <v>0</v>
      </c>
      <c r="AD42" s="458">
        <v>1</v>
      </c>
      <c r="AE42" s="456">
        <v>1</v>
      </c>
      <c r="AF42" s="422">
        <v>0</v>
      </c>
      <c r="AG42" s="453">
        <v>2</v>
      </c>
      <c r="AH42" s="458">
        <v>0</v>
      </c>
      <c r="AI42" s="456"/>
      <c r="AJ42" s="422"/>
      <c r="AK42" s="453"/>
      <c r="AL42" s="444"/>
      <c r="AM42" s="451">
        <v>0</v>
      </c>
      <c r="AN42" s="451">
        <v>0</v>
      </c>
      <c r="AO42" s="451">
        <v>0</v>
      </c>
      <c r="AP42" s="451">
        <v>0</v>
      </c>
      <c r="AQ42" s="447">
        <v>0</v>
      </c>
      <c r="AR42" s="447">
        <v>0</v>
      </c>
      <c r="AS42" s="427"/>
      <c r="AT42" s="427"/>
      <c r="AU42" s="427"/>
      <c r="AV42" s="427"/>
      <c r="AW42" s="427"/>
      <c r="AX42" s="428"/>
      <c r="AY42" s="427">
        <v>0</v>
      </c>
      <c r="AZ42" s="427">
        <v>1</v>
      </c>
      <c r="BA42" s="427">
        <v>2</v>
      </c>
      <c r="BB42" s="427">
        <v>0</v>
      </c>
      <c r="BC42" s="427">
        <v>0</v>
      </c>
      <c r="BD42" s="427">
        <v>1</v>
      </c>
      <c r="BE42" s="427">
        <v>1</v>
      </c>
      <c r="BF42" s="427">
        <v>1</v>
      </c>
      <c r="BG42" s="427">
        <v>5</v>
      </c>
      <c r="BH42" s="434"/>
      <c r="BI42" s="435">
        <v>1</v>
      </c>
      <c r="BJ42" s="435"/>
      <c r="BK42" s="435">
        <v>1</v>
      </c>
      <c r="BL42" s="435"/>
      <c r="BM42" s="435">
        <v>1</v>
      </c>
      <c r="BN42" s="435"/>
      <c r="BO42" s="435">
        <v>2</v>
      </c>
      <c r="BP42" s="435"/>
      <c r="BQ42" s="436"/>
      <c r="BR42" s="442">
        <v>4</v>
      </c>
    </row>
    <row r="43" spans="1:70">
      <c r="A43" s="462">
        <v>43762</v>
      </c>
      <c r="B43" s="367">
        <v>5</v>
      </c>
      <c r="C43" s="367">
        <v>13</v>
      </c>
      <c r="D43" s="367">
        <v>19</v>
      </c>
      <c r="E43" s="367">
        <v>38</v>
      </c>
      <c r="F43" s="367">
        <v>39</v>
      </c>
      <c r="G43" s="367">
        <v>42</v>
      </c>
      <c r="H43" s="367">
        <v>45</v>
      </c>
      <c r="I43" s="511">
        <v>0</v>
      </c>
      <c r="J43" s="366"/>
      <c r="K43" s="366"/>
      <c r="L43" s="366"/>
      <c r="M43" s="366"/>
      <c r="N43" s="366"/>
      <c r="O43" s="366"/>
      <c r="P43" s="366"/>
      <c r="Q43" s="366"/>
      <c r="R43" s="419">
        <v>6</v>
      </c>
      <c r="S43" s="421">
        <v>2</v>
      </c>
      <c r="T43" s="422">
        <v>0</v>
      </c>
      <c r="U43" s="453">
        <v>0</v>
      </c>
      <c r="V43" s="458">
        <v>1</v>
      </c>
      <c r="W43" s="456">
        <v>0</v>
      </c>
      <c r="X43" s="422">
        <v>0</v>
      </c>
      <c r="Y43" s="453">
        <v>2</v>
      </c>
      <c r="Z43" s="458">
        <v>0</v>
      </c>
      <c r="AA43" s="456">
        <v>1</v>
      </c>
      <c r="AB43" s="422">
        <v>0</v>
      </c>
      <c r="AC43" s="453">
        <v>0</v>
      </c>
      <c r="AD43" s="458">
        <v>0</v>
      </c>
      <c r="AE43" s="456">
        <v>1</v>
      </c>
      <c r="AF43" s="422">
        <v>0</v>
      </c>
      <c r="AG43" s="453">
        <v>0</v>
      </c>
      <c r="AH43" s="458">
        <v>0</v>
      </c>
      <c r="AI43" s="456"/>
      <c r="AJ43" s="422"/>
      <c r="AK43" s="453"/>
      <c r="AL43" s="444"/>
      <c r="AM43" s="451">
        <v>0</v>
      </c>
      <c r="AN43" s="451">
        <v>0</v>
      </c>
      <c r="AO43" s="451">
        <v>0</v>
      </c>
      <c r="AP43" s="451">
        <v>0</v>
      </c>
      <c r="AQ43" s="447">
        <v>0</v>
      </c>
      <c r="AR43" s="447">
        <v>0</v>
      </c>
      <c r="AS43" s="427"/>
      <c r="AT43" s="427"/>
      <c r="AU43" s="427"/>
      <c r="AV43" s="427"/>
      <c r="AW43" s="427"/>
      <c r="AX43" s="428"/>
      <c r="AY43" s="427">
        <v>1</v>
      </c>
      <c r="AZ43" s="427">
        <v>2</v>
      </c>
      <c r="BA43" s="427">
        <v>0</v>
      </c>
      <c r="BB43" s="427">
        <v>0</v>
      </c>
      <c r="BC43" s="427">
        <v>0</v>
      </c>
      <c r="BD43" s="427">
        <v>1</v>
      </c>
      <c r="BE43" s="427">
        <v>1</v>
      </c>
      <c r="BF43" s="427">
        <v>1</v>
      </c>
      <c r="BG43" s="427">
        <v>5</v>
      </c>
      <c r="BH43" s="434">
        <v>1</v>
      </c>
      <c r="BI43" s="435">
        <v>1</v>
      </c>
      <c r="BJ43" s="435">
        <v>1</v>
      </c>
      <c r="BK43" s="435"/>
      <c r="BL43" s="435"/>
      <c r="BM43" s="435"/>
      <c r="BN43" s="435"/>
      <c r="BO43" s="435">
        <v>2</v>
      </c>
      <c r="BP43" s="435"/>
      <c r="BQ43" s="436"/>
      <c r="BR43" s="442">
        <v>4</v>
      </c>
    </row>
    <row r="44" spans="1:70">
      <c r="A44" s="462">
        <v>43757</v>
      </c>
      <c r="B44" s="367">
        <v>3</v>
      </c>
      <c r="C44" s="367">
        <v>10</v>
      </c>
      <c r="D44" s="367">
        <v>17</v>
      </c>
      <c r="E44" s="367">
        <v>26</v>
      </c>
      <c r="F44" s="367">
        <v>39</v>
      </c>
      <c r="G44" s="367">
        <v>49</v>
      </c>
      <c r="H44" s="367">
        <v>25</v>
      </c>
      <c r="I44" s="511">
        <v>8</v>
      </c>
      <c r="J44" s="366"/>
      <c r="K44" s="366"/>
      <c r="L44" s="366"/>
      <c r="M44" s="366"/>
      <c r="N44" s="366"/>
      <c r="O44" s="366"/>
      <c r="P44" s="366"/>
      <c r="Q44" s="366"/>
      <c r="R44" s="419">
        <v>6</v>
      </c>
      <c r="S44" s="421">
        <v>3</v>
      </c>
      <c r="T44" s="422">
        <v>0</v>
      </c>
      <c r="U44" s="453">
        <v>0</v>
      </c>
      <c r="V44" s="458">
        <v>0</v>
      </c>
      <c r="W44" s="456">
        <v>0</v>
      </c>
      <c r="X44" s="422">
        <v>0</v>
      </c>
      <c r="Y44" s="453">
        <v>0</v>
      </c>
      <c r="Z44" s="458">
        <v>0</v>
      </c>
      <c r="AA44" s="456">
        <v>1</v>
      </c>
      <c r="AB44" s="422">
        <v>0</v>
      </c>
      <c r="AC44" s="453">
        <v>1</v>
      </c>
      <c r="AD44" s="458">
        <v>0</v>
      </c>
      <c r="AE44" s="456">
        <v>0</v>
      </c>
      <c r="AF44" s="422">
        <v>1</v>
      </c>
      <c r="AG44" s="453">
        <v>1</v>
      </c>
      <c r="AH44" s="458">
        <v>0</v>
      </c>
      <c r="AI44" s="456"/>
      <c r="AJ44" s="422"/>
      <c r="AK44" s="453"/>
      <c r="AL44" s="444"/>
      <c r="AM44" s="451">
        <v>1</v>
      </c>
      <c r="AN44" s="451">
        <v>0</v>
      </c>
      <c r="AO44" s="451">
        <v>0</v>
      </c>
      <c r="AP44" s="451">
        <v>0</v>
      </c>
      <c r="AQ44" s="447">
        <v>0</v>
      </c>
      <c r="AR44" s="447">
        <v>0</v>
      </c>
      <c r="AS44" s="427"/>
      <c r="AT44" s="427"/>
      <c r="AU44" s="427"/>
      <c r="AV44" s="427"/>
      <c r="AW44" s="427"/>
      <c r="AX44" s="428"/>
      <c r="AY44" s="427">
        <v>1</v>
      </c>
      <c r="AZ44" s="427">
        <v>1</v>
      </c>
      <c r="BA44" s="427">
        <v>1</v>
      </c>
      <c r="BB44" s="427">
        <v>0</v>
      </c>
      <c r="BC44" s="427">
        <v>1</v>
      </c>
      <c r="BD44" s="427">
        <v>1</v>
      </c>
      <c r="BE44" s="427">
        <v>0</v>
      </c>
      <c r="BF44" s="427">
        <v>1</v>
      </c>
      <c r="BG44" s="427">
        <v>6</v>
      </c>
      <c r="BH44" s="434">
        <v>2</v>
      </c>
      <c r="BI44" s="435"/>
      <c r="BJ44" s="435"/>
      <c r="BK44" s="435">
        <v>0</v>
      </c>
      <c r="BL44" s="435">
        <v>2</v>
      </c>
      <c r="BM44" s="435">
        <v>1</v>
      </c>
      <c r="BN44" s="435"/>
      <c r="BO44" s="435">
        <v>1</v>
      </c>
      <c r="BP44" s="435">
        <v>1</v>
      </c>
      <c r="BQ44" s="436"/>
      <c r="BR44" s="442">
        <v>5</v>
      </c>
    </row>
    <row r="45" spans="1:70">
      <c r="A45" s="463">
        <v>43755</v>
      </c>
      <c r="B45" s="367">
        <v>2</v>
      </c>
      <c r="C45" s="367">
        <v>16</v>
      </c>
      <c r="D45" s="367">
        <v>28</v>
      </c>
      <c r="E45" s="367">
        <v>36</v>
      </c>
      <c r="F45" s="367">
        <v>38</v>
      </c>
      <c r="G45" s="367">
        <v>43</v>
      </c>
      <c r="H45" s="367">
        <v>7</v>
      </c>
      <c r="I45" s="511">
        <v>2</v>
      </c>
      <c r="J45" s="366"/>
      <c r="K45" s="366"/>
      <c r="L45" s="366"/>
      <c r="M45" s="366"/>
      <c r="N45" s="366"/>
      <c r="O45" s="366"/>
      <c r="P45" s="366"/>
      <c r="Q45" s="366"/>
      <c r="R45" s="419">
        <v>6</v>
      </c>
      <c r="S45" s="421">
        <v>0</v>
      </c>
      <c r="T45" s="422">
        <v>0</v>
      </c>
      <c r="U45" s="453">
        <v>2</v>
      </c>
      <c r="V45" s="458">
        <v>0</v>
      </c>
      <c r="W45" s="456">
        <v>1</v>
      </c>
      <c r="X45" s="422">
        <v>0</v>
      </c>
      <c r="Y45" s="453">
        <v>1</v>
      </c>
      <c r="Z45" s="458">
        <v>0</v>
      </c>
      <c r="AA45" s="456">
        <v>1</v>
      </c>
      <c r="AB45" s="422">
        <v>0</v>
      </c>
      <c r="AC45" s="453">
        <v>0</v>
      </c>
      <c r="AD45" s="458">
        <v>0</v>
      </c>
      <c r="AE45" s="456">
        <v>0</v>
      </c>
      <c r="AF45" s="422">
        <v>0</v>
      </c>
      <c r="AG45" s="453">
        <v>1</v>
      </c>
      <c r="AH45" s="458">
        <v>1</v>
      </c>
      <c r="AI45" s="456"/>
      <c r="AJ45" s="422"/>
      <c r="AK45" s="453"/>
      <c r="AL45" s="444"/>
      <c r="AM45" s="451">
        <v>0</v>
      </c>
      <c r="AN45" s="451">
        <v>0</v>
      </c>
      <c r="AO45" s="451">
        <v>0</v>
      </c>
      <c r="AP45" s="451">
        <v>0</v>
      </c>
      <c r="AQ45" s="447">
        <v>0</v>
      </c>
      <c r="AR45" s="447">
        <v>0</v>
      </c>
      <c r="AS45" s="427"/>
      <c r="AT45" s="427"/>
      <c r="AU45" s="427"/>
      <c r="AV45" s="427"/>
      <c r="AW45" s="427"/>
      <c r="AX45" s="428"/>
      <c r="AY45" s="427">
        <v>0</v>
      </c>
      <c r="AZ45" s="427">
        <v>0</v>
      </c>
      <c r="BA45" s="427">
        <v>1</v>
      </c>
      <c r="BB45" s="427">
        <v>1</v>
      </c>
      <c r="BC45" s="427">
        <v>1</v>
      </c>
      <c r="BD45" s="427">
        <v>0</v>
      </c>
      <c r="BE45" s="427">
        <v>0</v>
      </c>
      <c r="BF45" s="427">
        <v>3</v>
      </c>
      <c r="BG45" s="427">
        <v>4</v>
      </c>
      <c r="BH45" s="434"/>
      <c r="BI45" s="435">
        <v>1</v>
      </c>
      <c r="BJ45" s="435">
        <v>1</v>
      </c>
      <c r="BK45" s="435">
        <v>2</v>
      </c>
      <c r="BL45" s="435"/>
      <c r="BM45" s="435"/>
      <c r="BN45" s="435">
        <v>1</v>
      </c>
      <c r="BO45" s="435"/>
      <c r="BP45" s="435"/>
      <c r="BQ45" s="436"/>
      <c r="BR45" s="442">
        <v>4</v>
      </c>
    </row>
    <row r="46" spans="1:70">
      <c r="A46" s="462">
        <v>43750</v>
      </c>
      <c r="B46" s="367">
        <v>8</v>
      </c>
      <c r="C46" s="367">
        <v>20</v>
      </c>
      <c r="D46" s="367">
        <v>26</v>
      </c>
      <c r="E46" s="367">
        <v>27</v>
      </c>
      <c r="F46" s="367">
        <v>47</v>
      </c>
      <c r="G46" s="367">
        <v>48</v>
      </c>
      <c r="H46" s="367">
        <v>34</v>
      </c>
      <c r="I46" s="511">
        <v>2</v>
      </c>
      <c r="J46" s="366"/>
      <c r="K46" s="366"/>
      <c r="L46" s="366"/>
      <c r="M46" s="366"/>
      <c r="N46" s="366"/>
      <c r="O46" s="366"/>
      <c r="P46" s="366"/>
      <c r="Q46" s="366"/>
      <c r="R46" s="419">
        <v>5</v>
      </c>
      <c r="S46" s="421">
        <v>0</v>
      </c>
      <c r="T46" s="422">
        <v>0</v>
      </c>
      <c r="U46" s="453">
        <v>1</v>
      </c>
      <c r="V46" s="458">
        <v>0</v>
      </c>
      <c r="W46" s="456">
        <v>1</v>
      </c>
      <c r="X46" s="422">
        <v>0</v>
      </c>
      <c r="Y46" s="453">
        <v>0</v>
      </c>
      <c r="Z46" s="458">
        <v>0</v>
      </c>
      <c r="AA46" s="456">
        <v>0</v>
      </c>
      <c r="AB46" s="422">
        <v>0</v>
      </c>
      <c r="AC46" s="453">
        <v>2</v>
      </c>
      <c r="AD46" s="458">
        <v>1</v>
      </c>
      <c r="AE46" s="456">
        <v>0</v>
      </c>
      <c r="AF46" s="422">
        <v>0</v>
      </c>
      <c r="AG46" s="453">
        <v>1</v>
      </c>
      <c r="AH46" s="458">
        <v>0</v>
      </c>
      <c r="AI46" s="456"/>
      <c r="AJ46" s="422"/>
      <c r="AK46" s="453"/>
      <c r="AL46" s="444"/>
      <c r="AM46" s="451">
        <v>0</v>
      </c>
      <c r="AN46" s="451">
        <v>0</v>
      </c>
      <c r="AO46" s="451">
        <v>0</v>
      </c>
      <c r="AP46" s="451">
        <v>0</v>
      </c>
      <c r="AQ46" s="447">
        <v>0</v>
      </c>
      <c r="AR46" s="447">
        <v>0</v>
      </c>
      <c r="AS46" s="427"/>
      <c r="AT46" s="427"/>
      <c r="AU46" s="427"/>
      <c r="AV46" s="427"/>
      <c r="AW46" s="427"/>
      <c r="AX46" s="428"/>
      <c r="AY46" s="427">
        <v>0</v>
      </c>
      <c r="AZ46" s="427">
        <v>0</v>
      </c>
      <c r="BA46" s="427">
        <v>2</v>
      </c>
      <c r="BB46" s="427">
        <v>0</v>
      </c>
      <c r="BC46" s="427">
        <v>1</v>
      </c>
      <c r="BD46" s="427">
        <v>1</v>
      </c>
      <c r="BE46" s="427">
        <v>1</v>
      </c>
      <c r="BF46" s="427">
        <v>1</v>
      </c>
      <c r="BG46" s="427">
        <v>5</v>
      </c>
      <c r="BH46" s="434"/>
      <c r="BI46" s="435"/>
      <c r="BJ46" s="435"/>
      <c r="BK46" s="435"/>
      <c r="BL46" s="435">
        <v>1</v>
      </c>
      <c r="BM46" s="435"/>
      <c r="BN46" s="435">
        <v>1</v>
      </c>
      <c r="BO46" s="435">
        <v>2</v>
      </c>
      <c r="BP46" s="435"/>
      <c r="BQ46" s="436">
        <v>1</v>
      </c>
      <c r="BR46" s="442">
        <v>4</v>
      </c>
    </row>
    <row r="47" spans="1:70">
      <c r="A47" s="462">
        <v>43748</v>
      </c>
      <c r="B47" s="367">
        <v>11</v>
      </c>
      <c r="C47" s="367">
        <v>20</v>
      </c>
      <c r="D47" s="367">
        <v>22</v>
      </c>
      <c r="E47" s="367">
        <v>26</v>
      </c>
      <c r="F47" s="367">
        <v>27</v>
      </c>
      <c r="G47" s="367">
        <v>43</v>
      </c>
      <c r="H47" s="367">
        <v>31</v>
      </c>
      <c r="I47" s="511">
        <v>5</v>
      </c>
      <c r="J47" s="366"/>
      <c r="K47" s="366"/>
      <c r="L47" s="366"/>
      <c r="M47" s="366"/>
      <c r="N47" s="366"/>
      <c r="O47" s="366"/>
      <c r="P47" s="366"/>
      <c r="Q47" s="366"/>
      <c r="R47" s="419">
        <v>5</v>
      </c>
      <c r="S47" s="421">
        <v>0</v>
      </c>
      <c r="T47" s="422">
        <v>0</v>
      </c>
      <c r="U47" s="453">
        <v>3</v>
      </c>
      <c r="V47" s="458">
        <v>0</v>
      </c>
      <c r="W47" s="456">
        <v>0</v>
      </c>
      <c r="X47" s="422">
        <v>0</v>
      </c>
      <c r="Y47" s="453">
        <v>0</v>
      </c>
      <c r="Z47" s="458">
        <v>0</v>
      </c>
      <c r="AA47" s="456">
        <v>0</v>
      </c>
      <c r="AB47" s="422">
        <v>0</v>
      </c>
      <c r="AC47" s="453">
        <v>0</v>
      </c>
      <c r="AD47" s="458">
        <v>1</v>
      </c>
      <c r="AE47" s="456">
        <v>0</v>
      </c>
      <c r="AF47" s="422">
        <v>0</v>
      </c>
      <c r="AG47" s="453">
        <v>2</v>
      </c>
      <c r="AH47" s="458">
        <v>0</v>
      </c>
      <c r="AI47" s="456"/>
      <c r="AJ47" s="422"/>
      <c r="AK47" s="453"/>
      <c r="AL47" s="444"/>
      <c r="AM47" s="451">
        <v>1</v>
      </c>
      <c r="AN47" s="451">
        <v>0</v>
      </c>
      <c r="AO47" s="451">
        <v>0</v>
      </c>
      <c r="AP47" s="451">
        <v>0</v>
      </c>
      <c r="AQ47" s="447">
        <v>0</v>
      </c>
      <c r="AR47" s="447">
        <v>0</v>
      </c>
      <c r="AS47" s="427"/>
      <c r="AT47" s="427"/>
      <c r="AU47" s="427"/>
      <c r="AV47" s="427"/>
      <c r="AW47" s="427"/>
      <c r="AX47" s="428"/>
      <c r="AY47" s="427">
        <v>1</v>
      </c>
      <c r="AZ47" s="427">
        <v>0</v>
      </c>
      <c r="BA47" s="427">
        <v>1</v>
      </c>
      <c r="BB47" s="427">
        <v>1</v>
      </c>
      <c r="BC47" s="427">
        <v>1</v>
      </c>
      <c r="BD47" s="427">
        <v>1</v>
      </c>
      <c r="BE47" s="427">
        <v>0</v>
      </c>
      <c r="BF47" s="427">
        <v>1</v>
      </c>
      <c r="BG47" s="427">
        <v>6</v>
      </c>
      <c r="BH47" s="434">
        <v>2</v>
      </c>
      <c r="BI47" s="435">
        <v>2</v>
      </c>
      <c r="BJ47" s="435">
        <v>1</v>
      </c>
      <c r="BK47" s="435">
        <v>1</v>
      </c>
      <c r="BL47" s="435">
        <v>2</v>
      </c>
      <c r="BM47" s="435"/>
      <c r="BN47" s="435">
        <v>1</v>
      </c>
      <c r="BO47" s="435"/>
      <c r="BP47" s="435">
        <v>1</v>
      </c>
      <c r="BQ47" s="436"/>
      <c r="BR47" s="442">
        <v>4</v>
      </c>
    </row>
    <row r="48" spans="1:70">
      <c r="A48" s="462">
        <v>43743</v>
      </c>
      <c r="B48" s="367">
        <v>2</v>
      </c>
      <c r="C48" s="367">
        <v>7</v>
      </c>
      <c r="D48" s="367">
        <v>21</v>
      </c>
      <c r="E48" s="367">
        <v>24</v>
      </c>
      <c r="F48" s="367">
        <v>30</v>
      </c>
      <c r="G48" s="367">
        <v>42</v>
      </c>
      <c r="H48" s="367">
        <v>32</v>
      </c>
      <c r="I48" s="511">
        <v>8</v>
      </c>
      <c r="J48" s="366"/>
      <c r="K48" s="366"/>
      <c r="L48" s="366"/>
      <c r="M48" s="366"/>
      <c r="N48" s="366"/>
      <c r="O48" s="366"/>
      <c r="P48" s="366"/>
      <c r="Q48" s="366"/>
      <c r="R48" s="419">
        <v>6</v>
      </c>
      <c r="S48" s="421">
        <v>1</v>
      </c>
      <c r="T48" s="422">
        <v>1</v>
      </c>
      <c r="U48" s="453">
        <v>0</v>
      </c>
      <c r="V48" s="458">
        <v>0</v>
      </c>
      <c r="W48" s="456">
        <v>1</v>
      </c>
      <c r="X48" s="422">
        <v>0</v>
      </c>
      <c r="Y48" s="453">
        <v>0</v>
      </c>
      <c r="Z48" s="458">
        <v>0</v>
      </c>
      <c r="AA48" s="456">
        <v>2</v>
      </c>
      <c r="AB48" s="422">
        <v>0</v>
      </c>
      <c r="AC48" s="453">
        <v>0</v>
      </c>
      <c r="AD48" s="458">
        <v>0</v>
      </c>
      <c r="AE48" s="456">
        <v>1</v>
      </c>
      <c r="AF48" s="422">
        <v>0</v>
      </c>
      <c r="AG48" s="453">
        <v>1</v>
      </c>
      <c r="AH48" s="458">
        <v>0</v>
      </c>
      <c r="AI48" s="456"/>
      <c r="AJ48" s="422"/>
      <c r="AK48" s="453"/>
      <c r="AL48" s="444"/>
      <c r="AM48" s="451">
        <v>0</v>
      </c>
      <c r="AN48" s="451">
        <v>0</v>
      </c>
      <c r="AO48" s="451">
        <v>0</v>
      </c>
      <c r="AP48" s="451">
        <v>0</v>
      </c>
      <c r="AQ48" s="447">
        <v>0</v>
      </c>
      <c r="AR48" s="447">
        <v>0</v>
      </c>
      <c r="AS48" s="427"/>
      <c r="AT48" s="427"/>
      <c r="AU48" s="427"/>
      <c r="AV48" s="427"/>
      <c r="AW48" s="427"/>
      <c r="AX48" s="428"/>
      <c r="AY48" s="427">
        <v>2</v>
      </c>
      <c r="AZ48" s="427">
        <v>0</v>
      </c>
      <c r="BA48" s="427">
        <v>1</v>
      </c>
      <c r="BB48" s="427">
        <v>1</v>
      </c>
      <c r="BC48" s="427">
        <v>0</v>
      </c>
      <c r="BD48" s="427">
        <v>0</v>
      </c>
      <c r="BE48" s="427">
        <v>2</v>
      </c>
      <c r="BF48" s="427">
        <v>0</v>
      </c>
      <c r="BG48" s="427">
        <v>4</v>
      </c>
      <c r="BH48" s="434">
        <v>1</v>
      </c>
      <c r="BI48" s="435">
        <v>2</v>
      </c>
      <c r="BJ48" s="435">
        <v>1</v>
      </c>
      <c r="BK48" s="435"/>
      <c r="BL48" s="435"/>
      <c r="BM48" s="435"/>
      <c r="BN48" s="435">
        <v>1</v>
      </c>
      <c r="BO48" s="435"/>
      <c r="BP48" s="435"/>
      <c r="BQ48" s="436"/>
      <c r="BR48" s="442">
        <v>4</v>
      </c>
    </row>
    <row r="49" spans="1:70">
      <c r="A49" s="462">
        <v>43741</v>
      </c>
      <c r="B49" s="367">
        <v>10</v>
      </c>
      <c r="C49" s="367">
        <v>19</v>
      </c>
      <c r="D49" s="367">
        <v>20</v>
      </c>
      <c r="E49" s="367">
        <v>25</v>
      </c>
      <c r="F49" s="367">
        <v>39</v>
      </c>
      <c r="G49" s="367">
        <v>42</v>
      </c>
      <c r="H49" s="367">
        <v>46</v>
      </c>
      <c r="I49" s="511">
        <v>8</v>
      </c>
      <c r="J49" s="366"/>
      <c r="K49" s="366"/>
      <c r="L49" s="366"/>
      <c r="M49" s="366"/>
      <c r="N49" s="366"/>
      <c r="O49" s="366"/>
      <c r="P49" s="366"/>
      <c r="Q49" s="366"/>
      <c r="R49" s="419">
        <v>5</v>
      </c>
      <c r="S49" s="421">
        <v>2</v>
      </c>
      <c r="T49" s="422">
        <v>0</v>
      </c>
      <c r="U49" s="453">
        <v>0</v>
      </c>
      <c r="V49" s="458">
        <v>0</v>
      </c>
      <c r="W49" s="456">
        <v>0</v>
      </c>
      <c r="X49" s="422">
        <v>0</v>
      </c>
      <c r="Y49" s="453">
        <v>1</v>
      </c>
      <c r="Z49" s="458">
        <v>0</v>
      </c>
      <c r="AA49" s="456">
        <v>0</v>
      </c>
      <c r="AB49" s="422">
        <v>0</v>
      </c>
      <c r="AC49" s="453">
        <v>1</v>
      </c>
      <c r="AD49" s="458">
        <v>0</v>
      </c>
      <c r="AE49" s="456">
        <v>1</v>
      </c>
      <c r="AF49" s="422">
        <v>1</v>
      </c>
      <c r="AG49" s="453">
        <v>0</v>
      </c>
      <c r="AH49" s="458">
        <v>0</v>
      </c>
      <c r="AI49" s="456"/>
      <c r="AJ49" s="422"/>
      <c r="AK49" s="453"/>
      <c r="AL49" s="444"/>
      <c r="AM49" s="451">
        <v>0</v>
      </c>
      <c r="AN49" s="451">
        <v>0</v>
      </c>
      <c r="AO49" s="451">
        <v>0</v>
      </c>
      <c r="AP49" s="451">
        <v>0</v>
      </c>
      <c r="AQ49" s="447">
        <v>0</v>
      </c>
      <c r="AR49" s="447">
        <v>0</v>
      </c>
      <c r="AS49" s="427"/>
      <c r="AT49" s="427"/>
      <c r="AU49" s="427"/>
      <c r="AV49" s="427"/>
      <c r="AW49" s="427"/>
      <c r="AX49" s="428"/>
      <c r="AY49" s="427">
        <v>0</v>
      </c>
      <c r="AZ49" s="427">
        <v>2</v>
      </c>
      <c r="BA49" s="427">
        <v>2</v>
      </c>
      <c r="BB49" s="427">
        <v>0</v>
      </c>
      <c r="BC49" s="427">
        <v>0</v>
      </c>
      <c r="BD49" s="427">
        <v>1</v>
      </c>
      <c r="BE49" s="427">
        <v>1</v>
      </c>
      <c r="BF49" s="427">
        <v>0</v>
      </c>
      <c r="BG49" s="427">
        <v>4</v>
      </c>
      <c r="BH49" s="434"/>
      <c r="BI49" s="435"/>
      <c r="BJ49" s="435">
        <v>2</v>
      </c>
      <c r="BK49" s="435"/>
      <c r="BL49" s="435"/>
      <c r="BM49" s="435"/>
      <c r="BN49" s="435">
        <v>1</v>
      </c>
      <c r="BO49" s="435"/>
      <c r="BP49" s="435"/>
      <c r="BQ49" s="436">
        <v>2</v>
      </c>
      <c r="BR49" s="442">
        <v>3</v>
      </c>
    </row>
    <row r="50" spans="1:70">
      <c r="A50" s="462">
        <v>43736</v>
      </c>
      <c r="B50" s="367">
        <v>10</v>
      </c>
      <c r="C50" s="367">
        <v>15</v>
      </c>
      <c r="D50" s="367">
        <v>21</v>
      </c>
      <c r="E50" s="367">
        <v>22</v>
      </c>
      <c r="F50" s="367">
        <v>42</v>
      </c>
      <c r="G50" s="367">
        <v>43</v>
      </c>
      <c r="H50" s="367">
        <v>19</v>
      </c>
      <c r="I50" s="511">
        <v>5</v>
      </c>
      <c r="J50" s="366"/>
      <c r="K50" s="366"/>
      <c r="L50" s="366"/>
      <c r="M50" s="366"/>
      <c r="N50" s="366"/>
      <c r="O50" s="366"/>
      <c r="P50" s="366"/>
      <c r="Q50" s="366"/>
      <c r="R50" s="419">
        <v>6</v>
      </c>
      <c r="S50" s="421">
        <v>1</v>
      </c>
      <c r="T50" s="422">
        <v>0</v>
      </c>
      <c r="U50" s="453">
        <v>2</v>
      </c>
      <c r="V50" s="458">
        <v>0</v>
      </c>
      <c r="W50" s="456">
        <v>0</v>
      </c>
      <c r="X50" s="422">
        <v>0</v>
      </c>
      <c r="Y50" s="453">
        <v>1</v>
      </c>
      <c r="Z50" s="458">
        <v>1</v>
      </c>
      <c r="AA50" s="456">
        <v>1</v>
      </c>
      <c r="AB50" s="422">
        <v>0</v>
      </c>
      <c r="AC50" s="453">
        <v>1</v>
      </c>
      <c r="AD50" s="458">
        <v>0</v>
      </c>
      <c r="AE50" s="456">
        <v>0</v>
      </c>
      <c r="AF50" s="422">
        <v>0</v>
      </c>
      <c r="AG50" s="453">
        <v>0</v>
      </c>
      <c r="AH50" s="458">
        <v>0</v>
      </c>
      <c r="AI50" s="456"/>
      <c r="AJ50" s="422"/>
      <c r="AK50" s="453"/>
      <c r="AL50" s="444"/>
      <c r="AM50" s="451">
        <v>0</v>
      </c>
      <c r="AN50" s="451">
        <v>0</v>
      </c>
      <c r="AO50" s="451">
        <v>0</v>
      </c>
      <c r="AP50" s="451">
        <v>0</v>
      </c>
      <c r="AQ50" s="447">
        <v>0</v>
      </c>
      <c r="AR50" s="447">
        <v>0</v>
      </c>
      <c r="AS50" s="427"/>
      <c r="AT50" s="427"/>
      <c r="AU50" s="427"/>
      <c r="AV50" s="427"/>
      <c r="AW50" s="427"/>
      <c r="AX50" s="428"/>
      <c r="AY50" s="427">
        <v>1</v>
      </c>
      <c r="AZ50" s="427">
        <v>1</v>
      </c>
      <c r="BA50" s="427">
        <v>1</v>
      </c>
      <c r="BB50" s="427">
        <v>1</v>
      </c>
      <c r="BC50" s="427">
        <v>1</v>
      </c>
      <c r="BD50" s="427">
        <v>0</v>
      </c>
      <c r="BE50" s="427">
        <v>1</v>
      </c>
      <c r="BF50" s="427">
        <v>0</v>
      </c>
      <c r="BG50" s="427">
        <v>6</v>
      </c>
      <c r="BH50" s="434"/>
      <c r="BI50" s="435"/>
      <c r="BJ50" s="435"/>
      <c r="BK50" s="435">
        <v>1</v>
      </c>
      <c r="BL50" s="435">
        <v>2</v>
      </c>
      <c r="BM50" s="435">
        <v>1</v>
      </c>
      <c r="BN50" s="435"/>
      <c r="BO50" s="435"/>
      <c r="BP50" s="435"/>
      <c r="BQ50" s="436">
        <v>1</v>
      </c>
      <c r="BR50" s="442">
        <v>4</v>
      </c>
    </row>
    <row r="51" spans="1:70">
      <c r="A51" s="462">
        <v>43734</v>
      </c>
      <c r="B51" s="367">
        <v>10</v>
      </c>
      <c r="C51" s="367">
        <v>16</v>
      </c>
      <c r="D51" s="367">
        <v>28</v>
      </c>
      <c r="E51" s="367">
        <v>37</v>
      </c>
      <c r="F51" s="367">
        <v>39</v>
      </c>
      <c r="G51" s="367">
        <v>40</v>
      </c>
      <c r="H51" s="367">
        <v>1</v>
      </c>
      <c r="I51" s="511">
        <v>9</v>
      </c>
      <c r="J51" s="366"/>
      <c r="K51" s="366"/>
      <c r="L51" s="366"/>
      <c r="M51" s="366"/>
      <c r="N51" s="366"/>
      <c r="O51" s="366"/>
      <c r="P51" s="366"/>
      <c r="Q51" s="366"/>
      <c r="R51" s="419">
        <v>6</v>
      </c>
      <c r="S51" s="421">
        <v>1</v>
      </c>
      <c r="T51" s="422">
        <v>0</v>
      </c>
      <c r="U51" s="453">
        <v>1</v>
      </c>
      <c r="V51" s="458">
        <v>0</v>
      </c>
      <c r="W51" s="456">
        <v>2</v>
      </c>
      <c r="X51" s="422">
        <v>0</v>
      </c>
      <c r="Y51" s="453">
        <v>0</v>
      </c>
      <c r="Z51" s="458">
        <v>0</v>
      </c>
      <c r="AA51" s="456">
        <v>0</v>
      </c>
      <c r="AB51" s="422">
        <v>1</v>
      </c>
      <c r="AC51" s="453">
        <v>1</v>
      </c>
      <c r="AD51" s="458">
        <v>0</v>
      </c>
      <c r="AE51" s="456">
        <v>0</v>
      </c>
      <c r="AF51" s="422">
        <v>0</v>
      </c>
      <c r="AG51" s="453">
        <v>1</v>
      </c>
      <c r="AH51" s="458">
        <v>0</v>
      </c>
      <c r="AI51" s="456"/>
      <c r="AJ51" s="422"/>
      <c r="AK51" s="453"/>
      <c r="AL51" s="444"/>
      <c r="AM51" s="451">
        <v>0</v>
      </c>
      <c r="AN51" s="451">
        <v>0</v>
      </c>
      <c r="AO51" s="451">
        <v>0</v>
      </c>
      <c r="AP51" s="451">
        <v>0</v>
      </c>
      <c r="AQ51" s="447">
        <v>0</v>
      </c>
      <c r="AR51" s="447">
        <v>0</v>
      </c>
      <c r="AS51" s="427"/>
      <c r="AT51" s="427"/>
      <c r="AU51" s="427"/>
      <c r="AV51" s="427"/>
      <c r="AW51" s="427"/>
      <c r="AX51" s="428"/>
      <c r="AY51" s="427">
        <v>0</v>
      </c>
      <c r="AZ51" s="427">
        <v>0</v>
      </c>
      <c r="BA51" s="427">
        <v>1</v>
      </c>
      <c r="BB51" s="427">
        <v>1</v>
      </c>
      <c r="BC51" s="427">
        <v>0</v>
      </c>
      <c r="BD51" s="427">
        <v>2</v>
      </c>
      <c r="BE51" s="427">
        <v>1</v>
      </c>
      <c r="BF51" s="427">
        <v>1</v>
      </c>
      <c r="BG51" s="427">
        <v>5</v>
      </c>
      <c r="BH51" s="434">
        <v>2</v>
      </c>
      <c r="BI51" s="435">
        <v>1</v>
      </c>
      <c r="BJ51" s="435"/>
      <c r="BK51" s="435">
        <v>0</v>
      </c>
      <c r="BL51" s="435">
        <v>2</v>
      </c>
      <c r="BM51" s="435"/>
      <c r="BN51" s="435"/>
      <c r="BO51" s="435">
        <v>1</v>
      </c>
      <c r="BP51" s="435"/>
      <c r="BQ51" s="436">
        <v>2</v>
      </c>
      <c r="BR51" s="442">
        <v>4</v>
      </c>
    </row>
    <row r="52" spans="1:70">
      <c r="A52" s="463">
        <v>43729</v>
      </c>
      <c r="B52" s="367">
        <v>10</v>
      </c>
      <c r="C52" s="367">
        <v>14</v>
      </c>
      <c r="D52" s="367">
        <v>22</v>
      </c>
      <c r="E52" s="367">
        <v>26</v>
      </c>
      <c r="F52" s="367">
        <v>27</v>
      </c>
      <c r="G52" s="367">
        <v>36</v>
      </c>
      <c r="H52" s="367">
        <v>47</v>
      </c>
      <c r="I52" s="511">
        <v>6</v>
      </c>
      <c r="J52" s="366"/>
      <c r="K52" s="366"/>
      <c r="L52" s="366"/>
      <c r="M52" s="366"/>
      <c r="N52" s="366"/>
      <c r="O52" s="366"/>
      <c r="P52" s="366"/>
      <c r="Q52" s="366"/>
      <c r="R52" s="419">
        <v>6</v>
      </c>
      <c r="S52" s="421">
        <v>0</v>
      </c>
      <c r="T52" s="422">
        <v>0</v>
      </c>
      <c r="U52" s="453">
        <v>2</v>
      </c>
      <c r="V52" s="458">
        <v>0</v>
      </c>
      <c r="W52" s="456">
        <v>0</v>
      </c>
      <c r="X52" s="422">
        <v>1</v>
      </c>
      <c r="Y52" s="453">
        <v>0</v>
      </c>
      <c r="Z52" s="458">
        <v>0</v>
      </c>
      <c r="AA52" s="456">
        <v>1</v>
      </c>
      <c r="AB52" s="422">
        <v>0</v>
      </c>
      <c r="AC52" s="453">
        <v>1</v>
      </c>
      <c r="AD52" s="458">
        <v>0</v>
      </c>
      <c r="AE52" s="456">
        <v>0</v>
      </c>
      <c r="AF52" s="422">
        <v>0</v>
      </c>
      <c r="AG52" s="453">
        <v>2</v>
      </c>
      <c r="AH52" s="458">
        <v>0</v>
      </c>
      <c r="AI52" s="456"/>
      <c r="AJ52" s="422"/>
      <c r="AK52" s="453"/>
      <c r="AL52" s="444"/>
      <c r="AM52" s="451">
        <v>0</v>
      </c>
      <c r="AN52" s="451">
        <v>0</v>
      </c>
      <c r="AO52" s="451">
        <v>0</v>
      </c>
      <c r="AP52" s="451">
        <v>0</v>
      </c>
      <c r="AQ52" s="447">
        <v>0</v>
      </c>
      <c r="AR52" s="447">
        <v>0</v>
      </c>
      <c r="AS52" s="427"/>
      <c r="AT52" s="427"/>
      <c r="AU52" s="427"/>
      <c r="AV52" s="427"/>
      <c r="AW52" s="427"/>
      <c r="AX52" s="428"/>
      <c r="AY52" s="427">
        <v>0</v>
      </c>
      <c r="AZ52" s="427">
        <v>0</v>
      </c>
      <c r="BA52" s="427">
        <v>1</v>
      </c>
      <c r="BB52" s="427">
        <v>2</v>
      </c>
      <c r="BC52" s="427">
        <v>0</v>
      </c>
      <c r="BD52" s="427">
        <v>1</v>
      </c>
      <c r="BE52" s="427">
        <v>0</v>
      </c>
      <c r="BF52" s="427">
        <v>2</v>
      </c>
      <c r="BG52" s="427">
        <v>4</v>
      </c>
      <c r="BH52" s="434"/>
      <c r="BI52" s="435"/>
      <c r="BJ52" s="435">
        <v>1</v>
      </c>
      <c r="BK52" s="435"/>
      <c r="BL52" s="435">
        <v>1</v>
      </c>
      <c r="BM52" s="435">
        <v>1</v>
      </c>
      <c r="BN52" s="435">
        <v>1</v>
      </c>
      <c r="BO52" s="435"/>
      <c r="BP52" s="435"/>
      <c r="BQ52" s="436">
        <v>1</v>
      </c>
      <c r="BR52" s="442">
        <v>5</v>
      </c>
    </row>
    <row r="53" spans="1:70">
      <c r="A53" s="462">
        <v>43727</v>
      </c>
      <c r="B53" s="367">
        <v>10</v>
      </c>
      <c r="C53" s="367">
        <v>20</v>
      </c>
      <c r="D53" s="367">
        <v>29</v>
      </c>
      <c r="E53" s="367">
        <v>30</v>
      </c>
      <c r="F53" s="367">
        <v>33</v>
      </c>
      <c r="G53" s="367">
        <v>41</v>
      </c>
      <c r="H53" s="367">
        <v>24</v>
      </c>
      <c r="I53" s="511">
        <v>5</v>
      </c>
      <c r="J53" s="366"/>
      <c r="K53" s="366"/>
      <c r="L53" s="366"/>
      <c r="M53" s="366"/>
      <c r="N53" s="366"/>
      <c r="O53" s="366"/>
      <c r="P53" s="366"/>
      <c r="Q53" s="366"/>
      <c r="R53" s="419">
        <v>5</v>
      </c>
      <c r="S53" s="421">
        <v>0</v>
      </c>
      <c r="T53" s="422">
        <v>0</v>
      </c>
      <c r="U53" s="453">
        <v>0</v>
      </c>
      <c r="V53" s="458">
        <v>0</v>
      </c>
      <c r="W53" s="456">
        <v>3</v>
      </c>
      <c r="X53" s="422">
        <v>0</v>
      </c>
      <c r="Y53" s="453">
        <v>1</v>
      </c>
      <c r="Z53" s="458">
        <v>0</v>
      </c>
      <c r="AA53" s="456">
        <v>0</v>
      </c>
      <c r="AB53" s="422">
        <v>0</v>
      </c>
      <c r="AC53" s="453">
        <v>1</v>
      </c>
      <c r="AD53" s="458">
        <v>0</v>
      </c>
      <c r="AE53" s="456">
        <v>0</v>
      </c>
      <c r="AF53" s="422">
        <v>1</v>
      </c>
      <c r="AG53" s="453">
        <v>0</v>
      </c>
      <c r="AH53" s="458">
        <v>0</v>
      </c>
      <c r="AI53" s="456"/>
      <c r="AJ53" s="422"/>
      <c r="AK53" s="453"/>
      <c r="AL53" s="444"/>
      <c r="AM53" s="451">
        <v>1</v>
      </c>
      <c r="AN53" s="451">
        <v>0</v>
      </c>
      <c r="AO53" s="451">
        <v>0</v>
      </c>
      <c r="AP53" s="451">
        <v>0</v>
      </c>
      <c r="AQ53" s="447">
        <v>0</v>
      </c>
      <c r="AR53" s="447">
        <v>0</v>
      </c>
      <c r="AS53" s="427"/>
      <c r="AT53" s="427"/>
      <c r="AU53" s="427"/>
      <c r="AV53" s="427"/>
      <c r="AW53" s="427"/>
      <c r="AX53" s="428"/>
      <c r="AY53" s="427">
        <v>0</v>
      </c>
      <c r="AZ53" s="427">
        <v>0</v>
      </c>
      <c r="BA53" s="427">
        <v>2</v>
      </c>
      <c r="BB53" s="427">
        <v>0</v>
      </c>
      <c r="BC53" s="427">
        <v>1</v>
      </c>
      <c r="BD53" s="427">
        <v>2</v>
      </c>
      <c r="BE53" s="427">
        <v>1</v>
      </c>
      <c r="BF53" s="427">
        <v>0</v>
      </c>
      <c r="BG53" s="427">
        <v>4</v>
      </c>
      <c r="BH53" s="434">
        <v>2</v>
      </c>
      <c r="BI53" s="435"/>
      <c r="BJ53" s="435"/>
      <c r="BK53" s="435">
        <v>0</v>
      </c>
      <c r="BL53" s="435">
        <v>2</v>
      </c>
      <c r="BM53" s="435">
        <v>2</v>
      </c>
      <c r="BN53" s="435">
        <v>2</v>
      </c>
      <c r="BO53" s="435">
        <v>1</v>
      </c>
      <c r="BP53" s="435"/>
      <c r="BQ53" s="436"/>
      <c r="BR53" s="442">
        <v>3</v>
      </c>
    </row>
    <row r="54" spans="1:70">
      <c r="A54" s="462">
        <v>43722</v>
      </c>
      <c r="B54" s="367">
        <v>16</v>
      </c>
      <c r="C54" s="367">
        <v>32</v>
      </c>
      <c r="D54" s="367">
        <v>34</v>
      </c>
      <c r="E54" s="367">
        <v>36</v>
      </c>
      <c r="F54" s="367">
        <v>45</v>
      </c>
      <c r="G54" s="367">
        <v>46</v>
      </c>
      <c r="H54" s="367">
        <v>21</v>
      </c>
      <c r="I54" s="511">
        <v>3</v>
      </c>
      <c r="J54" s="366"/>
      <c r="K54" s="366"/>
      <c r="L54" s="366"/>
      <c r="M54" s="366"/>
      <c r="N54" s="366"/>
      <c r="O54" s="366"/>
      <c r="P54" s="366"/>
      <c r="Q54" s="366"/>
      <c r="R54" s="419">
        <v>6</v>
      </c>
      <c r="S54" s="421">
        <v>1</v>
      </c>
      <c r="T54" s="422">
        <v>0</v>
      </c>
      <c r="U54" s="453">
        <v>1</v>
      </c>
      <c r="V54" s="458">
        <v>0</v>
      </c>
      <c r="W54" s="456">
        <v>1</v>
      </c>
      <c r="X54" s="422">
        <v>0</v>
      </c>
      <c r="Y54" s="453">
        <v>0</v>
      </c>
      <c r="Z54" s="458">
        <v>0</v>
      </c>
      <c r="AA54" s="456">
        <v>0</v>
      </c>
      <c r="AB54" s="422">
        <v>1</v>
      </c>
      <c r="AC54" s="453">
        <v>1</v>
      </c>
      <c r="AD54" s="458">
        <v>0</v>
      </c>
      <c r="AE54" s="456">
        <v>1</v>
      </c>
      <c r="AF54" s="422">
        <v>0</v>
      </c>
      <c r="AG54" s="453">
        <v>1</v>
      </c>
      <c r="AH54" s="458">
        <v>0</v>
      </c>
      <c r="AI54" s="456"/>
      <c r="AJ54" s="422"/>
      <c r="AK54" s="453"/>
      <c r="AL54" s="444"/>
      <c r="AM54" s="451">
        <v>0</v>
      </c>
      <c r="AN54" s="451">
        <v>0</v>
      </c>
      <c r="AO54" s="451">
        <v>0</v>
      </c>
      <c r="AP54" s="451">
        <v>0</v>
      </c>
      <c r="AQ54" s="447">
        <v>0</v>
      </c>
      <c r="AR54" s="447">
        <v>0</v>
      </c>
      <c r="AS54" s="427"/>
      <c r="AT54" s="427"/>
      <c r="AU54" s="427"/>
      <c r="AV54" s="427"/>
      <c r="AW54" s="427"/>
      <c r="AX54" s="428"/>
      <c r="AY54" s="427">
        <v>0</v>
      </c>
      <c r="AZ54" s="427">
        <v>0</v>
      </c>
      <c r="BA54" s="427">
        <v>0</v>
      </c>
      <c r="BB54" s="427">
        <v>1</v>
      </c>
      <c r="BC54" s="427">
        <v>1</v>
      </c>
      <c r="BD54" s="427">
        <v>0</v>
      </c>
      <c r="BE54" s="427">
        <v>1</v>
      </c>
      <c r="BF54" s="427">
        <v>3</v>
      </c>
      <c r="BG54" s="427">
        <v>4</v>
      </c>
      <c r="BH54" s="434"/>
      <c r="BI54" s="435">
        <v>1</v>
      </c>
      <c r="BJ54" s="435"/>
      <c r="BK54" s="435"/>
      <c r="BL54" s="435">
        <v>1</v>
      </c>
      <c r="BM54" s="435">
        <v>1</v>
      </c>
      <c r="BN54" s="435"/>
      <c r="BO54" s="435">
        <v>2</v>
      </c>
      <c r="BP54" s="435"/>
      <c r="BQ54" s="436"/>
      <c r="BR54" s="442">
        <v>4</v>
      </c>
    </row>
    <row r="55" spans="1:70">
      <c r="A55" s="462">
        <v>43720</v>
      </c>
      <c r="B55" s="367">
        <v>3</v>
      </c>
      <c r="C55" s="367">
        <v>10</v>
      </c>
      <c r="D55" s="367">
        <v>16</v>
      </c>
      <c r="E55" s="367">
        <v>27</v>
      </c>
      <c r="F55" s="367">
        <v>34</v>
      </c>
      <c r="G55" s="367">
        <v>37</v>
      </c>
      <c r="H55" s="367">
        <v>30</v>
      </c>
      <c r="I55" s="511">
        <v>5</v>
      </c>
      <c r="J55" s="366"/>
      <c r="K55" s="366"/>
      <c r="L55" s="366"/>
      <c r="M55" s="366"/>
      <c r="N55" s="366"/>
      <c r="O55" s="366"/>
      <c r="P55" s="366"/>
      <c r="Q55" s="366"/>
      <c r="R55" s="419">
        <v>6</v>
      </c>
      <c r="S55" s="421">
        <v>0</v>
      </c>
      <c r="T55" s="422">
        <v>0</v>
      </c>
      <c r="U55" s="453">
        <v>1</v>
      </c>
      <c r="V55" s="458">
        <v>0</v>
      </c>
      <c r="W55" s="456">
        <v>1</v>
      </c>
      <c r="X55" s="422">
        <v>1</v>
      </c>
      <c r="Y55" s="453">
        <v>0</v>
      </c>
      <c r="Z55" s="458">
        <v>0</v>
      </c>
      <c r="AA55" s="456">
        <v>1</v>
      </c>
      <c r="AB55" s="422">
        <v>0</v>
      </c>
      <c r="AC55" s="453">
        <v>2</v>
      </c>
      <c r="AD55" s="458">
        <v>0</v>
      </c>
      <c r="AE55" s="456">
        <v>0</v>
      </c>
      <c r="AF55" s="422">
        <v>0</v>
      </c>
      <c r="AG55" s="453">
        <v>1</v>
      </c>
      <c r="AH55" s="458">
        <v>0</v>
      </c>
      <c r="AI55" s="456"/>
      <c r="AJ55" s="422"/>
      <c r="AK55" s="453"/>
      <c r="AL55" s="444"/>
      <c r="AM55" s="451">
        <v>0</v>
      </c>
      <c r="AN55" s="451">
        <v>0</v>
      </c>
      <c r="AO55" s="451">
        <v>0</v>
      </c>
      <c r="AP55" s="451">
        <v>0</v>
      </c>
      <c r="AQ55" s="447">
        <v>0</v>
      </c>
      <c r="AR55" s="447">
        <v>0</v>
      </c>
      <c r="AS55" s="427"/>
      <c r="AT55" s="427"/>
      <c r="AU55" s="427"/>
      <c r="AV55" s="427"/>
      <c r="AW55" s="427"/>
      <c r="AX55" s="428"/>
      <c r="AY55" s="427">
        <v>1</v>
      </c>
      <c r="AZ55" s="427">
        <v>0</v>
      </c>
      <c r="BA55" s="427">
        <v>1</v>
      </c>
      <c r="BB55" s="427">
        <v>1</v>
      </c>
      <c r="BC55" s="427">
        <v>0</v>
      </c>
      <c r="BD55" s="427">
        <v>2</v>
      </c>
      <c r="BE55" s="427">
        <v>0</v>
      </c>
      <c r="BF55" s="427">
        <v>1</v>
      </c>
      <c r="BG55" s="427">
        <v>5</v>
      </c>
      <c r="BH55" s="434">
        <v>1</v>
      </c>
      <c r="BI55" s="435"/>
      <c r="BJ55" s="435">
        <v>2</v>
      </c>
      <c r="BK55" s="435"/>
      <c r="BL55" s="435"/>
      <c r="BM55" s="435"/>
      <c r="BN55" s="435">
        <v>1</v>
      </c>
      <c r="BO55" s="435"/>
      <c r="BP55" s="435"/>
      <c r="BQ55" s="436">
        <v>1</v>
      </c>
      <c r="BR55" s="442">
        <v>4</v>
      </c>
    </row>
    <row r="56" spans="1:70">
      <c r="A56" s="463">
        <v>43715</v>
      </c>
      <c r="B56" s="367">
        <v>25</v>
      </c>
      <c r="C56" s="367">
        <v>31</v>
      </c>
      <c r="D56" s="367">
        <v>37</v>
      </c>
      <c r="E56" s="367">
        <v>39</v>
      </c>
      <c r="F56" s="367">
        <v>44</v>
      </c>
      <c r="G56" s="367">
        <v>49</v>
      </c>
      <c r="H56" s="367">
        <v>10</v>
      </c>
      <c r="I56" s="511">
        <v>2</v>
      </c>
      <c r="J56" s="366"/>
      <c r="K56" s="366"/>
      <c r="L56" s="366"/>
      <c r="M56" s="366"/>
      <c r="N56" s="366"/>
      <c r="O56" s="366"/>
      <c r="P56" s="366"/>
      <c r="Q56" s="366"/>
      <c r="R56" s="419">
        <v>6</v>
      </c>
      <c r="S56" s="421">
        <v>2</v>
      </c>
      <c r="T56" s="422">
        <v>0</v>
      </c>
      <c r="U56" s="453">
        <v>1</v>
      </c>
      <c r="V56" s="458">
        <v>0</v>
      </c>
      <c r="W56" s="456">
        <v>0</v>
      </c>
      <c r="X56" s="422">
        <v>0</v>
      </c>
      <c r="Y56" s="453">
        <v>0</v>
      </c>
      <c r="Z56" s="458">
        <v>0</v>
      </c>
      <c r="AA56" s="456">
        <v>0</v>
      </c>
      <c r="AB56" s="422">
        <v>0</v>
      </c>
      <c r="AC56" s="453">
        <v>1</v>
      </c>
      <c r="AD56" s="458">
        <v>1</v>
      </c>
      <c r="AE56" s="456">
        <v>1</v>
      </c>
      <c r="AF56" s="422">
        <v>0</v>
      </c>
      <c r="AG56" s="453">
        <v>1</v>
      </c>
      <c r="AH56" s="458">
        <v>0</v>
      </c>
      <c r="AI56" s="456"/>
      <c r="AJ56" s="422"/>
      <c r="AK56" s="453"/>
      <c r="AL56" s="444"/>
      <c r="AM56" s="451">
        <v>0</v>
      </c>
      <c r="AN56" s="451">
        <v>0</v>
      </c>
      <c r="AO56" s="451">
        <v>0</v>
      </c>
      <c r="AP56" s="451">
        <v>0</v>
      </c>
      <c r="AQ56" s="447">
        <v>0</v>
      </c>
      <c r="AR56" s="447">
        <v>0</v>
      </c>
      <c r="AS56" s="427"/>
      <c r="AT56" s="427"/>
      <c r="AU56" s="427"/>
      <c r="AV56" s="427"/>
      <c r="AW56" s="427"/>
      <c r="AX56" s="428"/>
      <c r="AY56" s="427">
        <v>0</v>
      </c>
      <c r="AZ56" s="427">
        <v>1</v>
      </c>
      <c r="BA56" s="427">
        <v>0</v>
      </c>
      <c r="BB56" s="427">
        <v>0</v>
      </c>
      <c r="BC56" s="427">
        <v>2</v>
      </c>
      <c r="BD56" s="427">
        <v>2</v>
      </c>
      <c r="BE56" s="427">
        <v>1</v>
      </c>
      <c r="BF56" s="427">
        <v>0</v>
      </c>
      <c r="BG56" s="427">
        <v>4</v>
      </c>
      <c r="BH56" s="434"/>
      <c r="BI56" s="435">
        <v>1</v>
      </c>
      <c r="BJ56" s="435"/>
      <c r="BK56" s="435"/>
      <c r="BL56" s="435">
        <v>1</v>
      </c>
      <c r="BM56" s="435"/>
      <c r="BN56" s="435">
        <v>1</v>
      </c>
      <c r="BO56" s="435"/>
      <c r="BP56" s="435">
        <v>1</v>
      </c>
      <c r="BQ56" s="436">
        <v>1</v>
      </c>
      <c r="BR56" s="442">
        <v>5</v>
      </c>
    </row>
    <row r="57" spans="1:70">
      <c r="A57" s="463">
        <v>43713</v>
      </c>
      <c r="B57" s="367">
        <v>3</v>
      </c>
      <c r="C57" s="367">
        <v>10</v>
      </c>
      <c r="D57" s="367">
        <v>11</v>
      </c>
      <c r="E57" s="367">
        <v>13</v>
      </c>
      <c r="F57" s="367">
        <v>19</v>
      </c>
      <c r="G57" s="367">
        <v>31</v>
      </c>
      <c r="H57" s="367">
        <v>40</v>
      </c>
      <c r="I57" s="511">
        <v>5</v>
      </c>
      <c r="J57" s="366"/>
      <c r="K57" s="366"/>
      <c r="L57" s="366"/>
      <c r="M57" s="366"/>
      <c r="N57" s="366"/>
      <c r="O57" s="366"/>
      <c r="P57" s="366"/>
      <c r="Q57" s="366"/>
      <c r="R57" s="419">
        <v>6</v>
      </c>
      <c r="S57" s="421">
        <v>0</v>
      </c>
      <c r="T57" s="422">
        <v>0</v>
      </c>
      <c r="U57" s="453">
        <v>0</v>
      </c>
      <c r="V57" s="458">
        <v>0</v>
      </c>
      <c r="W57" s="456">
        <v>0</v>
      </c>
      <c r="X57" s="422">
        <v>1</v>
      </c>
      <c r="Y57" s="453">
        <v>1</v>
      </c>
      <c r="Z57" s="458">
        <v>0</v>
      </c>
      <c r="AA57" s="456">
        <v>1</v>
      </c>
      <c r="AB57" s="422">
        <v>0</v>
      </c>
      <c r="AC57" s="453">
        <v>2</v>
      </c>
      <c r="AD57" s="458">
        <v>0</v>
      </c>
      <c r="AE57" s="456">
        <v>1</v>
      </c>
      <c r="AF57" s="422">
        <v>0</v>
      </c>
      <c r="AG57" s="453">
        <v>1</v>
      </c>
      <c r="AH57" s="458">
        <v>0</v>
      </c>
      <c r="AI57" s="456"/>
      <c r="AJ57" s="422"/>
      <c r="AK57" s="453"/>
      <c r="AL57" s="444"/>
      <c r="AM57" s="451">
        <v>0</v>
      </c>
      <c r="AN57" s="451">
        <v>0</v>
      </c>
      <c r="AO57" s="451">
        <v>0</v>
      </c>
      <c r="AP57" s="451">
        <v>0</v>
      </c>
      <c r="AQ57" s="447">
        <v>0</v>
      </c>
      <c r="AR57" s="447">
        <v>0</v>
      </c>
      <c r="AS57" s="427"/>
      <c r="AT57" s="427"/>
      <c r="AU57" s="427"/>
      <c r="AV57" s="427"/>
      <c r="AW57" s="427"/>
      <c r="AX57" s="428"/>
      <c r="AY57" s="427">
        <v>2</v>
      </c>
      <c r="AZ57" s="427">
        <v>2</v>
      </c>
      <c r="BA57" s="427">
        <v>1</v>
      </c>
      <c r="BB57" s="427">
        <v>0</v>
      </c>
      <c r="BC57" s="427">
        <v>1</v>
      </c>
      <c r="BD57" s="427">
        <v>0</v>
      </c>
      <c r="BE57" s="427">
        <v>0</v>
      </c>
      <c r="BF57" s="427">
        <v>0</v>
      </c>
      <c r="BG57" s="427">
        <v>4</v>
      </c>
      <c r="BH57" s="434"/>
      <c r="BI57" s="435">
        <v>1</v>
      </c>
      <c r="BJ57" s="435"/>
      <c r="BK57" s="435"/>
      <c r="BL57" s="435">
        <v>2</v>
      </c>
      <c r="BM57" s="435"/>
      <c r="BN57" s="435"/>
      <c r="BO57" s="435">
        <v>1</v>
      </c>
      <c r="BP57" s="435"/>
      <c r="BQ57" s="436">
        <v>1</v>
      </c>
      <c r="BR57" s="442">
        <v>4</v>
      </c>
    </row>
    <row r="58" spans="1:70">
      <c r="A58" s="462">
        <v>43708</v>
      </c>
      <c r="B58" s="367">
        <v>8</v>
      </c>
      <c r="C58" s="367">
        <v>11</v>
      </c>
      <c r="D58" s="367">
        <v>12</v>
      </c>
      <c r="E58" s="367">
        <v>27</v>
      </c>
      <c r="F58" s="367">
        <v>41</v>
      </c>
      <c r="G58" s="367">
        <v>44</v>
      </c>
      <c r="H58" s="367">
        <v>49</v>
      </c>
      <c r="I58" s="511">
        <v>5</v>
      </c>
      <c r="J58" s="366"/>
      <c r="K58" s="366"/>
      <c r="L58" s="366"/>
      <c r="M58" s="366"/>
      <c r="N58" s="366"/>
      <c r="O58" s="366"/>
      <c r="P58" s="366"/>
      <c r="Q58" s="366"/>
      <c r="R58" s="419">
        <v>6</v>
      </c>
      <c r="S58" s="421">
        <v>0</v>
      </c>
      <c r="T58" s="422">
        <v>1</v>
      </c>
      <c r="U58" s="453">
        <v>2</v>
      </c>
      <c r="V58" s="458">
        <v>0</v>
      </c>
      <c r="W58" s="456">
        <v>0</v>
      </c>
      <c r="X58" s="422">
        <v>0</v>
      </c>
      <c r="Y58" s="453">
        <v>1</v>
      </c>
      <c r="Z58" s="458">
        <v>0</v>
      </c>
      <c r="AA58" s="456">
        <v>0</v>
      </c>
      <c r="AB58" s="422">
        <v>0</v>
      </c>
      <c r="AC58" s="453">
        <v>1</v>
      </c>
      <c r="AD58" s="458">
        <v>0</v>
      </c>
      <c r="AE58" s="456">
        <v>1</v>
      </c>
      <c r="AF58" s="422">
        <v>0</v>
      </c>
      <c r="AG58" s="453">
        <v>1</v>
      </c>
      <c r="AH58" s="458">
        <v>0</v>
      </c>
      <c r="AI58" s="456"/>
      <c r="AJ58" s="422"/>
      <c r="AK58" s="453"/>
      <c r="AL58" s="444"/>
      <c r="AM58" s="451">
        <v>0</v>
      </c>
      <c r="AN58" s="451">
        <v>0</v>
      </c>
      <c r="AO58" s="451">
        <v>0</v>
      </c>
      <c r="AP58" s="451">
        <v>0</v>
      </c>
      <c r="AQ58" s="447">
        <v>0</v>
      </c>
      <c r="AR58" s="447">
        <v>0</v>
      </c>
      <c r="AS58" s="427"/>
      <c r="AT58" s="427"/>
      <c r="AU58" s="427"/>
      <c r="AV58" s="427"/>
      <c r="AW58" s="427"/>
      <c r="AX58" s="428"/>
      <c r="AY58" s="427">
        <v>1</v>
      </c>
      <c r="AZ58" s="427">
        <v>0</v>
      </c>
      <c r="BA58" s="427">
        <v>1</v>
      </c>
      <c r="BB58" s="427">
        <v>1</v>
      </c>
      <c r="BC58" s="427">
        <v>1</v>
      </c>
      <c r="BD58" s="427">
        <v>1</v>
      </c>
      <c r="BE58" s="427">
        <v>1</v>
      </c>
      <c r="BF58" s="427">
        <v>0</v>
      </c>
      <c r="BG58" s="427">
        <v>6</v>
      </c>
      <c r="BH58" s="434">
        <v>2</v>
      </c>
      <c r="BI58" s="435"/>
      <c r="BJ58" s="435">
        <v>2</v>
      </c>
      <c r="BK58" s="435">
        <v>0</v>
      </c>
      <c r="BL58" s="435">
        <v>2</v>
      </c>
      <c r="BM58" s="435"/>
      <c r="BN58" s="435"/>
      <c r="BO58" s="435">
        <v>1</v>
      </c>
      <c r="BP58" s="435">
        <v>1</v>
      </c>
      <c r="BQ58" s="436"/>
      <c r="BR58" s="442">
        <v>4</v>
      </c>
    </row>
    <row r="59" spans="1:70">
      <c r="A59" s="462">
        <v>43706</v>
      </c>
      <c r="B59" s="367">
        <v>1</v>
      </c>
      <c r="C59" s="367">
        <v>2</v>
      </c>
      <c r="D59" s="367">
        <v>3</v>
      </c>
      <c r="E59" s="367">
        <v>28</v>
      </c>
      <c r="F59" s="367">
        <v>40</v>
      </c>
      <c r="G59" s="367">
        <v>43</v>
      </c>
      <c r="H59" s="367">
        <v>17</v>
      </c>
      <c r="I59" s="511">
        <v>6</v>
      </c>
      <c r="J59" s="366"/>
      <c r="K59" s="366"/>
      <c r="L59" s="366"/>
      <c r="M59" s="366"/>
      <c r="N59" s="366"/>
      <c r="O59" s="366"/>
      <c r="P59" s="366"/>
      <c r="Q59" s="366"/>
      <c r="R59" s="419">
        <v>6</v>
      </c>
      <c r="S59" s="421">
        <v>0</v>
      </c>
      <c r="T59" s="422">
        <v>1</v>
      </c>
      <c r="U59" s="453">
        <v>2</v>
      </c>
      <c r="V59" s="458">
        <v>0</v>
      </c>
      <c r="W59" s="456">
        <v>1</v>
      </c>
      <c r="X59" s="422">
        <v>0</v>
      </c>
      <c r="Y59" s="453">
        <v>0</v>
      </c>
      <c r="Z59" s="458">
        <v>0</v>
      </c>
      <c r="AA59" s="456">
        <v>3</v>
      </c>
      <c r="AB59" s="422">
        <v>0</v>
      </c>
      <c r="AC59" s="453">
        <v>0</v>
      </c>
      <c r="AD59" s="458">
        <v>0</v>
      </c>
      <c r="AE59" s="456">
        <v>0</v>
      </c>
      <c r="AF59" s="422">
        <v>0</v>
      </c>
      <c r="AG59" s="453">
        <v>0</v>
      </c>
      <c r="AH59" s="458">
        <v>0</v>
      </c>
      <c r="AI59" s="456"/>
      <c r="AJ59" s="422"/>
      <c r="AK59" s="453"/>
      <c r="AL59" s="444"/>
      <c r="AM59" s="451">
        <v>1</v>
      </c>
      <c r="AN59" s="451">
        <v>0</v>
      </c>
      <c r="AO59" s="451">
        <v>0</v>
      </c>
      <c r="AP59" s="451">
        <v>0</v>
      </c>
      <c r="AQ59" s="447">
        <v>0</v>
      </c>
      <c r="AR59" s="447">
        <v>0</v>
      </c>
      <c r="AS59" s="427"/>
      <c r="AT59" s="427"/>
      <c r="AU59" s="427"/>
      <c r="AV59" s="427"/>
      <c r="AW59" s="427"/>
      <c r="AX59" s="428"/>
      <c r="AY59" s="427">
        <v>2</v>
      </c>
      <c r="AZ59" s="427">
        <v>0</v>
      </c>
      <c r="BA59" s="427">
        <v>1</v>
      </c>
      <c r="BB59" s="427">
        <v>0</v>
      </c>
      <c r="BC59" s="427">
        <v>1</v>
      </c>
      <c r="BD59" s="427">
        <v>0</v>
      </c>
      <c r="BE59" s="427">
        <v>1</v>
      </c>
      <c r="BF59" s="427">
        <v>1</v>
      </c>
      <c r="BG59" s="427">
        <v>5</v>
      </c>
      <c r="BH59" s="434"/>
      <c r="BI59" s="435"/>
      <c r="BJ59" s="435">
        <v>1</v>
      </c>
      <c r="BK59" s="435">
        <v>1</v>
      </c>
      <c r="BL59" s="435"/>
      <c r="BM59" s="435">
        <v>2</v>
      </c>
      <c r="BN59" s="435"/>
      <c r="BO59" s="435">
        <v>1</v>
      </c>
      <c r="BP59" s="435"/>
      <c r="BQ59" s="436"/>
      <c r="BR59" s="442">
        <v>4</v>
      </c>
    </row>
    <row r="60" spans="1:70">
      <c r="A60" s="464">
        <v>43701</v>
      </c>
      <c r="B60" s="514">
        <v>3</v>
      </c>
      <c r="C60" s="514">
        <v>27</v>
      </c>
      <c r="D60" s="514">
        <v>29</v>
      </c>
      <c r="E60" s="514">
        <v>36</v>
      </c>
      <c r="F60" s="514">
        <v>37</v>
      </c>
      <c r="G60" s="367">
        <v>47</v>
      </c>
      <c r="H60" s="514">
        <v>42</v>
      </c>
      <c r="I60" s="515">
        <v>7</v>
      </c>
      <c r="J60" s="366"/>
      <c r="K60" s="366"/>
      <c r="L60" s="366"/>
      <c r="M60" s="366"/>
      <c r="N60" s="366"/>
      <c r="O60" s="366"/>
      <c r="P60" s="366"/>
      <c r="Q60" s="366"/>
      <c r="R60" s="419">
        <v>6</v>
      </c>
      <c r="S60" s="421">
        <v>0</v>
      </c>
      <c r="T60" s="422">
        <v>1</v>
      </c>
      <c r="U60" s="453">
        <v>1</v>
      </c>
      <c r="V60" s="458">
        <v>0</v>
      </c>
      <c r="W60" s="456">
        <v>2</v>
      </c>
      <c r="X60" s="422">
        <v>0</v>
      </c>
      <c r="Y60" s="453">
        <v>0</v>
      </c>
      <c r="Z60" s="458">
        <v>0</v>
      </c>
      <c r="AA60" s="456">
        <v>1</v>
      </c>
      <c r="AB60" s="422">
        <v>0</v>
      </c>
      <c r="AC60" s="453">
        <v>0</v>
      </c>
      <c r="AD60" s="458">
        <v>0</v>
      </c>
      <c r="AE60" s="456">
        <v>0</v>
      </c>
      <c r="AF60" s="422">
        <v>0</v>
      </c>
      <c r="AG60" s="453">
        <v>2</v>
      </c>
      <c r="AH60" s="458">
        <v>0</v>
      </c>
      <c r="AI60" s="456"/>
      <c r="AJ60" s="422"/>
      <c r="AK60" s="453"/>
      <c r="AL60" s="444"/>
      <c r="AM60" s="451">
        <v>0</v>
      </c>
      <c r="AN60" s="451">
        <v>0</v>
      </c>
      <c r="AO60" s="451">
        <v>0</v>
      </c>
      <c r="AP60" s="451">
        <v>0</v>
      </c>
      <c r="AQ60" s="447">
        <v>0</v>
      </c>
      <c r="AR60" s="447">
        <v>0</v>
      </c>
      <c r="AS60" s="427"/>
      <c r="AT60" s="427"/>
      <c r="AU60" s="427"/>
      <c r="AV60" s="427"/>
      <c r="AW60" s="427"/>
      <c r="AX60" s="428"/>
      <c r="AY60" s="427">
        <v>1</v>
      </c>
      <c r="AZ60" s="427">
        <v>0</v>
      </c>
      <c r="BA60" s="427">
        <v>0</v>
      </c>
      <c r="BB60" s="427">
        <v>0</v>
      </c>
      <c r="BC60" s="427">
        <v>1</v>
      </c>
      <c r="BD60" s="427">
        <v>3</v>
      </c>
      <c r="BE60" s="427">
        <v>0</v>
      </c>
      <c r="BF60" s="427">
        <v>1</v>
      </c>
      <c r="BG60" s="427">
        <v>4</v>
      </c>
      <c r="BH60" s="434"/>
      <c r="BI60" s="435">
        <v>1</v>
      </c>
      <c r="BJ60" s="435">
        <v>1</v>
      </c>
      <c r="BK60" s="435">
        <v>1</v>
      </c>
      <c r="BL60" s="435">
        <v>1</v>
      </c>
      <c r="BM60" s="435"/>
      <c r="BN60" s="435"/>
      <c r="BO60" s="435"/>
      <c r="BP60" s="435"/>
      <c r="BQ60" s="436">
        <v>1</v>
      </c>
      <c r="BR60" s="442">
        <v>5</v>
      </c>
    </row>
    <row r="61" spans="1:70">
      <c r="A61" s="465">
        <v>43699</v>
      </c>
      <c r="B61" s="514">
        <v>21</v>
      </c>
      <c r="C61" s="514">
        <v>24</v>
      </c>
      <c r="D61" s="514">
        <v>38</v>
      </c>
      <c r="E61" s="514">
        <v>39</v>
      </c>
      <c r="F61" s="514">
        <v>45</v>
      </c>
      <c r="G61" s="367">
        <v>46</v>
      </c>
      <c r="H61" s="514">
        <v>29</v>
      </c>
      <c r="I61" s="515">
        <v>5</v>
      </c>
      <c r="J61" s="366"/>
      <c r="K61" s="366"/>
      <c r="L61" s="366"/>
      <c r="M61" s="366"/>
      <c r="N61" s="366"/>
      <c r="O61" s="366"/>
      <c r="P61" s="366"/>
      <c r="Q61" s="366"/>
      <c r="R61" s="419">
        <v>6</v>
      </c>
      <c r="S61" s="421">
        <v>1</v>
      </c>
      <c r="T61" s="422">
        <v>0</v>
      </c>
      <c r="U61" s="453">
        <v>1</v>
      </c>
      <c r="V61" s="458">
        <v>0</v>
      </c>
      <c r="W61" s="456">
        <v>0</v>
      </c>
      <c r="X61" s="422">
        <v>1</v>
      </c>
      <c r="Y61" s="453">
        <v>1</v>
      </c>
      <c r="Z61" s="458">
        <v>0</v>
      </c>
      <c r="AA61" s="456">
        <v>1</v>
      </c>
      <c r="AB61" s="422">
        <v>0</v>
      </c>
      <c r="AC61" s="453">
        <v>0</v>
      </c>
      <c r="AD61" s="458">
        <v>0</v>
      </c>
      <c r="AE61" s="456">
        <v>2</v>
      </c>
      <c r="AF61" s="422">
        <v>0</v>
      </c>
      <c r="AG61" s="453">
        <v>0</v>
      </c>
      <c r="AH61" s="458">
        <v>0</v>
      </c>
      <c r="AI61" s="456"/>
      <c r="AJ61" s="422"/>
      <c r="AK61" s="453"/>
      <c r="AL61" s="444"/>
      <c r="AM61" s="451">
        <v>0</v>
      </c>
      <c r="AN61" s="451">
        <v>0</v>
      </c>
      <c r="AO61" s="451">
        <v>0</v>
      </c>
      <c r="AP61" s="451">
        <v>0</v>
      </c>
      <c r="AQ61" s="447">
        <v>0</v>
      </c>
      <c r="AR61" s="447">
        <v>0</v>
      </c>
      <c r="AS61" s="427"/>
      <c r="AT61" s="427"/>
      <c r="AU61" s="427"/>
      <c r="AV61" s="427"/>
      <c r="AW61" s="427"/>
      <c r="AX61" s="428"/>
      <c r="AY61" s="427">
        <v>1</v>
      </c>
      <c r="AZ61" s="427">
        <v>0</v>
      </c>
      <c r="BA61" s="427">
        <v>0</v>
      </c>
      <c r="BB61" s="427">
        <v>1</v>
      </c>
      <c r="BC61" s="427">
        <v>1</v>
      </c>
      <c r="BD61" s="427">
        <v>1</v>
      </c>
      <c r="BE61" s="427">
        <v>1</v>
      </c>
      <c r="BF61" s="427">
        <v>1</v>
      </c>
      <c r="BG61" s="427">
        <v>6</v>
      </c>
      <c r="BH61" s="434"/>
      <c r="BI61" s="435"/>
      <c r="BJ61" s="435"/>
      <c r="BK61" s="435"/>
      <c r="BL61" s="435"/>
      <c r="BM61" s="435"/>
      <c r="BN61" s="435">
        <v>1</v>
      </c>
      <c r="BO61" s="435">
        <v>1</v>
      </c>
      <c r="BP61" s="435"/>
      <c r="BQ61" s="436">
        <v>3</v>
      </c>
      <c r="BR61" s="442">
        <v>3</v>
      </c>
    </row>
    <row r="62" spans="1:70">
      <c r="A62" s="465">
        <v>43694</v>
      </c>
      <c r="B62" s="514">
        <v>1</v>
      </c>
      <c r="C62" s="514">
        <v>9</v>
      </c>
      <c r="D62" s="514">
        <v>14</v>
      </c>
      <c r="E62" s="514">
        <v>25</v>
      </c>
      <c r="F62" s="514">
        <v>28</v>
      </c>
      <c r="G62" s="367">
        <v>29</v>
      </c>
      <c r="H62" s="514">
        <v>37</v>
      </c>
      <c r="I62" s="515">
        <v>0</v>
      </c>
      <c r="J62" s="366"/>
      <c r="K62" s="366"/>
      <c r="L62" s="366"/>
      <c r="M62" s="366"/>
      <c r="N62" s="366"/>
      <c r="O62" s="366"/>
      <c r="P62" s="366"/>
      <c r="Q62" s="366"/>
      <c r="R62" s="419">
        <v>6</v>
      </c>
      <c r="S62" s="421">
        <v>0</v>
      </c>
      <c r="T62" s="422">
        <v>0</v>
      </c>
      <c r="U62" s="453">
        <v>1</v>
      </c>
      <c r="V62" s="458">
        <v>0</v>
      </c>
      <c r="W62" s="456">
        <v>1</v>
      </c>
      <c r="X62" s="422">
        <v>0</v>
      </c>
      <c r="Y62" s="453">
        <v>1</v>
      </c>
      <c r="Z62" s="458">
        <v>0</v>
      </c>
      <c r="AA62" s="456">
        <v>2</v>
      </c>
      <c r="AB62" s="422">
        <v>0</v>
      </c>
      <c r="AC62" s="453">
        <v>0</v>
      </c>
      <c r="AD62" s="458">
        <v>0</v>
      </c>
      <c r="AE62" s="456">
        <v>1</v>
      </c>
      <c r="AF62" s="422">
        <v>0</v>
      </c>
      <c r="AG62" s="453">
        <v>0</v>
      </c>
      <c r="AH62" s="458">
        <v>1</v>
      </c>
      <c r="AI62" s="456"/>
      <c r="AJ62" s="422"/>
      <c r="AK62" s="453"/>
      <c r="AL62" s="444"/>
      <c r="AM62" s="451">
        <v>0</v>
      </c>
      <c r="AN62" s="451">
        <v>0</v>
      </c>
      <c r="AO62" s="451">
        <v>0</v>
      </c>
      <c r="AP62" s="451">
        <v>0</v>
      </c>
      <c r="AQ62" s="447">
        <v>0</v>
      </c>
      <c r="AR62" s="447">
        <v>0</v>
      </c>
      <c r="AS62" s="427"/>
      <c r="AT62" s="427"/>
      <c r="AU62" s="427"/>
      <c r="AV62" s="427"/>
      <c r="AW62" s="427"/>
      <c r="AX62" s="428"/>
      <c r="AY62" s="427">
        <v>2</v>
      </c>
      <c r="AZ62" s="427">
        <v>1</v>
      </c>
      <c r="BA62" s="427">
        <v>0</v>
      </c>
      <c r="BB62" s="427">
        <v>1</v>
      </c>
      <c r="BC62" s="427">
        <v>0</v>
      </c>
      <c r="BD62" s="427">
        <v>1</v>
      </c>
      <c r="BE62" s="427">
        <v>0</v>
      </c>
      <c r="BF62" s="427">
        <v>1</v>
      </c>
      <c r="BG62" s="427">
        <v>5</v>
      </c>
      <c r="BH62" s="434"/>
      <c r="BI62" s="435"/>
      <c r="BJ62" s="435">
        <v>1</v>
      </c>
      <c r="BK62" s="435">
        <v>1</v>
      </c>
      <c r="BL62" s="435"/>
      <c r="BM62" s="435">
        <v>1</v>
      </c>
      <c r="BN62" s="435"/>
      <c r="BO62" s="435"/>
      <c r="BP62" s="435">
        <v>2</v>
      </c>
      <c r="BQ62" s="436"/>
      <c r="BR62" s="442">
        <v>4</v>
      </c>
    </row>
    <row r="63" spans="1:70">
      <c r="A63" s="465">
        <v>43692</v>
      </c>
      <c r="B63" s="514">
        <v>3</v>
      </c>
      <c r="C63" s="514">
        <v>5</v>
      </c>
      <c r="D63" s="514">
        <v>10</v>
      </c>
      <c r="E63" s="514">
        <v>21</v>
      </c>
      <c r="F63" s="514">
        <v>26</v>
      </c>
      <c r="G63" s="367">
        <v>49</v>
      </c>
      <c r="H63" s="514">
        <v>2</v>
      </c>
      <c r="I63" s="515">
        <v>3</v>
      </c>
      <c r="J63" s="366"/>
      <c r="K63" s="366"/>
      <c r="L63" s="366"/>
      <c r="M63" s="366"/>
      <c r="N63" s="366"/>
      <c r="O63" s="366"/>
      <c r="P63" s="366"/>
      <c r="Q63" s="366"/>
      <c r="R63" s="419">
        <v>6</v>
      </c>
      <c r="S63" s="421">
        <v>1</v>
      </c>
      <c r="T63" s="422">
        <v>0</v>
      </c>
      <c r="U63" s="453">
        <v>0</v>
      </c>
      <c r="V63" s="458">
        <v>0</v>
      </c>
      <c r="W63" s="456">
        <v>0</v>
      </c>
      <c r="X63" s="422">
        <v>0</v>
      </c>
      <c r="Y63" s="453">
        <v>0</v>
      </c>
      <c r="Z63" s="458">
        <v>0</v>
      </c>
      <c r="AA63" s="456">
        <v>3</v>
      </c>
      <c r="AB63" s="422">
        <v>1</v>
      </c>
      <c r="AC63" s="453">
        <v>1</v>
      </c>
      <c r="AD63" s="458">
        <v>0</v>
      </c>
      <c r="AE63" s="456">
        <v>0</v>
      </c>
      <c r="AF63" s="422">
        <v>0</v>
      </c>
      <c r="AG63" s="453">
        <v>1</v>
      </c>
      <c r="AH63" s="458">
        <v>0</v>
      </c>
      <c r="AI63" s="456"/>
      <c r="AJ63" s="422"/>
      <c r="AK63" s="453"/>
      <c r="AL63" s="444"/>
      <c r="AM63" s="451">
        <v>0</v>
      </c>
      <c r="AN63" s="451">
        <v>0</v>
      </c>
      <c r="AO63" s="451">
        <v>0</v>
      </c>
      <c r="AP63" s="451">
        <v>0</v>
      </c>
      <c r="AQ63" s="447">
        <v>0</v>
      </c>
      <c r="AR63" s="447">
        <v>0</v>
      </c>
      <c r="AS63" s="427"/>
      <c r="AT63" s="427"/>
      <c r="AU63" s="427"/>
      <c r="AV63" s="427"/>
      <c r="AW63" s="427"/>
      <c r="AX63" s="428"/>
      <c r="AY63" s="427">
        <v>3</v>
      </c>
      <c r="AZ63" s="427">
        <v>0</v>
      </c>
      <c r="BA63" s="427">
        <v>1</v>
      </c>
      <c r="BB63" s="427">
        <v>0</v>
      </c>
      <c r="BC63" s="427">
        <v>1</v>
      </c>
      <c r="BD63" s="427">
        <v>0</v>
      </c>
      <c r="BE63" s="427">
        <v>0</v>
      </c>
      <c r="BF63" s="427">
        <v>1</v>
      </c>
      <c r="BG63" s="427">
        <v>4</v>
      </c>
      <c r="BH63" s="434">
        <v>2</v>
      </c>
      <c r="BI63" s="435">
        <v>1</v>
      </c>
      <c r="BJ63" s="435">
        <v>2</v>
      </c>
      <c r="BK63" s="435">
        <v>0</v>
      </c>
      <c r="BL63" s="435">
        <v>2</v>
      </c>
      <c r="BM63" s="435"/>
      <c r="BN63" s="435"/>
      <c r="BO63" s="435">
        <v>1</v>
      </c>
      <c r="BP63" s="435"/>
      <c r="BQ63" s="436"/>
      <c r="BR63" s="442">
        <v>4</v>
      </c>
    </row>
    <row r="64" spans="1:70">
      <c r="A64" s="465">
        <v>43687</v>
      </c>
      <c r="B64" s="514">
        <v>9</v>
      </c>
      <c r="C64" s="514">
        <v>19</v>
      </c>
      <c r="D64" s="514">
        <v>22</v>
      </c>
      <c r="E64" s="514">
        <v>29</v>
      </c>
      <c r="F64" s="514">
        <v>37</v>
      </c>
      <c r="G64" s="367">
        <v>44</v>
      </c>
      <c r="H64" s="514">
        <v>21</v>
      </c>
      <c r="I64" s="515">
        <v>2</v>
      </c>
      <c r="J64" s="366"/>
      <c r="K64" s="366"/>
      <c r="L64" s="366"/>
      <c r="M64" s="366"/>
      <c r="N64" s="366"/>
      <c r="O64" s="366"/>
      <c r="P64" s="366"/>
      <c r="Q64" s="366"/>
      <c r="R64" s="419">
        <v>6</v>
      </c>
      <c r="S64" s="421">
        <v>0</v>
      </c>
      <c r="T64" s="422">
        <v>0</v>
      </c>
      <c r="U64" s="453">
        <v>2</v>
      </c>
      <c r="V64" s="458">
        <v>0</v>
      </c>
      <c r="W64" s="456">
        <v>1</v>
      </c>
      <c r="X64" s="422">
        <v>0</v>
      </c>
      <c r="Y64" s="453">
        <v>2</v>
      </c>
      <c r="Z64" s="458">
        <v>0</v>
      </c>
      <c r="AA64" s="456">
        <v>0</v>
      </c>
      <c r="AB64" s="422">
        <v>1</v>
      </c>
      <c r="AC64" s="453">
        <v>0</v>
      </c>
      <c r="AD64" s="458">
        <v>0</v>
      </c>
      <c r="AE64" s="456">
        <v>0</v>
      </c>
      <c r="AF64" s="422">
        <v>0</v>
      </c>
      <c r="AG64" s="453">
        <v>1</v>
      </c>
      <c r="AH64" s="458">
        <v>0</v>
      </c>
      <c r="AI64" s="456"/>
      <c r="AJ64" s="422"/>
      <c r="AK64" s="453"/>
      <c r="AL64" s="444"/>
      <c r="AM64" s="451">
        <v>0</v>
      </c>
      <c r="AN64" s="451">
        <v>0</v>
      </c>
      <c r="AO64" s="451">
        <v>0</v>
      </c>
      <c r="AP64" s="451">
        <v>0</v>
      </c>
      <c r="AQ64" s="447">
        <v>0</v>
      </c>
      <c r="AR64" s="447">
        <v>0</v>
      </c>
      <c r="AS64" s="427"/>
      <c r="AT64" s="427"/>
      <c r="AU64" s="427"/>
      <c r="AV64" s="427"/>
      <c r="AW64" s="427"/>
      <c r="AX64" s="428"/>
      <c r="AY64" s="427">
        <v>1</v>
      </c>
      <c r="AZ64" s="427">
        <v>1</v>
      </c>
      <c r="BA64" s="427">
        <v>0</v>
      </c>
      <c r="BB64" s="427">
        <v>1</v>
      </c>
      <c r="BC64" s="427">
        <v>0</v>
      </c>
      <c r="BD64" s="427">
        <v>2</v>
      </c>
      <c r="BE64" s="427">
        <v>1</v>
      </c>
      <c r="BF64" s="427">
        <v>0</v>
      </c>
      <c r="BG64" s="427">
        <v>5</v>
      </c>
      <c r="BH64" s="434">
        <v>2</v>
      </c>
      <c r="BI64" s="435"/>
      <c r="BJ64" s="435"/>
      <c r="BK64" s="435">
        <v>0</v>
      </c>
      <c r="BL64" s="435">
        <v>2</v>
      </c>
      <c r="BM64" s="435">
        <v>1</v>
      </c>
      <c r="BN64" s="435"/>
      <c r="BO64" s="435">
        <v>1</v>
      </c>
      <c r="BP64" s="435">
        <v>1</v>
      </c>
      <c r="BQ64" s="436">
        <v>1</v>
      </c>
      <c r="BR64" s="442">
        <v>5</v>
      </c>
    </row>
    <row r="65" spans="1:70">
      <c r="A65" s="465">
        <v>43685</v>
      </c>
      <c r="B65" s="514">
        <v>9</v>
      </c>
      <c r="C65" s="514">
        <v>21</v>
      </c>
      <c r="D65" s="514">
        <v>31</v>
      </c>
      <c r="E65" s="514">
        <v>35</v>
      </c>
      <c r="F65" s="514">
        <v>43</v>
      </c>
      <c r="G65" s="367">
        <v>47</v>
      </c>
      <c r="H65" s="514">
        <v>17</v>
      </c>
      <c r="I65" s="515">
        <v>5</v>
      </c>
      <c r="J65" s="366"/>
      <c r="K65" s="366"/>
      <c r="L65" s="366"/>
      <c r="M65" s="366"/>
      <c r="N65" s="366"/>
      <c r="O65" s="366"/>
      <c r="P65" s="366"/>
      <c r="Q65" s="366"/>
      <c r="R65" s="419">
        <v>6</v>
      </c>
      <c r="S65" s="421">
        <v>0</v>
      </c>
      <c r="T65" s="422">
        <v>1</v>
      </c>
      <c r="U65" s="453">
        <v>1</v>
      </c>
      <c r="V65" s="458">
        <v>0</v>
      </c>
      <c r="W65" s="456">
        <v>1</v>
      </c>
      <c r="X65" s="422">
        <v>0</v>
      </c>
      <c r="Y65" s="453">
        <v>1</v>
      </c>
      <c r="Z65" s="458">
        <v>0</v>
      </c>
      <c r="AA65" s="456">
        <v>1</v>
      </c>
      <c r="AB65" s="422">
        <v>0</v>
      </c>
      <c r="AC65" s="453">
        <v>1</v>
      </c>
      <c r="AD65" s="458">
        <v>0</v>
      </c>
      <c r="AE65" s="456">
        <v>0</v>
      </c>
      <c r="AF65" s="422">
        <v>0</v>
      </c>
      <c r="AG65" s="453">
        <v>1</v>
      </c>
      <c r="AH65" s="458">
        <v>0</v>
      </c>
      <c r="AI65" s="456"/>
      <c r="AJ65" s="422"/>
      <c r="AK65" s="453"/>
      <c r="AL65" s="444"/>
      <c r="AM65" s="451">
        <v>0</v>
      </c>
      <c r="AN65" s="451">
        <v>0</v>
      </c>
      <c r="AO65" s="451">
        <v>0</v>
      </c>
      <c r="AP65" s="451">
        <v>0</v>
      </c>
      <c r="AQ65" s="447">
        <v>0</v>
      </c>
      <c r="AR65" s="447">
        <v>0</v>
      </c>
      <c r="AS65" s="427"/>
      <c r="AT65" s="427"/>
      <c r="AU65" s="427"/>
      <c r="AV65" s="427"/>
      <c r="AW65" s="427"/>
      <c r="AX65" s="428"/>
      <c r="AY65" s="427">
        <v>2</v>
      </c>
      <c r="AZ65" s="427">
        <v>0</v>
      </c>
      <c r="BA65" s="427">
        <v>0</v>
      </c>
      <c r="BB65" s="427">
        <v>0</v>
      </c>
      <c r="BC65" s="427">
        <v>3</v>
      </c>
      <c r="BD65" s="427">
        <v>1</v>
      </c>
      <c r="BE65" s="427">
        <v>0</v>
      </c>
      <c r="BF65" s="427">
        <v>0</v>
      </c>
      <c r="BG65" s="427">
        <v>3</v>
      </c>
      <c r="BH65" s="434"/>
      <c r="BI65" s="435"/>
      <c r="BJ65" s="435">
        <v>1</v>
      </c>
      <c r="BK65" s="435">
        <v>1</v>
      </c>
      <c r="BL65" s="435"/>
      <c r="BM65" s="435">
        <v>1</v>
      </c>
      <c r="BN65" s="435">
        <v>1</v>
      </c>
      <c r="BO65" s="435"/>
      <c r="BP65" s="435">
        <v>1</v>
      </c>
      <c r="BQ65" s="436"/>
      <c r="BR65" s="442">
        <v>5</v>
      </c>
    </row>
    <row r="66" spans="1:70">
      <c r="A66" s="465">
        <v>43680</v>
      </c>
      <c r="B66" s="514">
        <v>10</v>
      </c>
      <c r="C66" s="514">
        <v>13</v>
      </c>
      <c r="D66" s="514">
        <v>27</v>
      </c>
      <c r="E66" s="514">
        <v>29</v>
      </c>
      <c r="F66" s="514">
        <v>37</v>
      </c>
      <c r="G66" s="367">
        <v>45</v>
      </c>
      <c r="H66" s="514">
        <v>40</v>
      </c>
      <c r="I66" s="515">
        <v>8</v>
      </c>
      <c r="J66" s="366"/>
      <c r="K66" s="366"/>
      <c r="L66" s="366"/>
      <c r="M66" s="366"/>
      <c r="N66" s="366"/>
      <c r="O66" s="366"/>
      <c r="P66" s="366"/>
      <c r="Q66" s="366"/>
      <c r="R66" s="419">
        <v>6</v>
      </c>
      <c r="S66" s="421">
        <v>0</v>
      </c>
      <c r="T66" s="422">
        <v>0</v>
      </c>
      <c r="U66" s="453">
        <v>2</v>
      </c>
      <c r="V66" s="458">
        <v>0</v>
      </c>
      <c r="W66" s="456">
        <v>1</v>
      </c>
      <c r="X66" s="422">
        <v>1</v>
      </c>
      <c r="Y66" s="453">
        <v>0</v>
      </c>
      <c r="Z66" s="458">
        <v>0</v>
      </c>
      <c r="AA66" s="456">
        <v>0</v>
      </c>
      <c r="AB66" s="422">
        <v>0</v>
      </c>
      <c r="AC66" s="453">
        <v>1</v>
      </c>
      <c r="AD66" s="458">
        <v>0</v>
      </c>
      <c r="AE66" s="456">
        <v>1</v>
      </c>
      <c r="AF66" s="422">
        <v>0</v>
      </c>
      <c r="AG66" s="453">
        <v>1</v>
      </c>
      <c r="AH66" s="458">
        <v>0</v>
      </c>
      <c r="AI66" s="456"/>
      <c r="AJ66" s="422"/>
      <c r="AK66" s="453"/>
      <c r="AL66" s="444"/>
      <c r="AM66" s="451">
        <v>0</v>
      </c>
      <c r="AN66" s="451">
        <v>0</v>
      </c>
      <c r="AO66" s="451">
        <v>0</v>
      </c>
      <c r="AP66" s="451">
        <v>0</v>
      </c>
      <c r="AQ66" s="447">
        <v>0</v>
      </c>
      <c r="AR66" s="447">
        <v>0</v>
      </c>
      <c r="AS66" s="427"/>
      <c r="AT66" s="427"/>
      <c r="AU66" s="427"/>
      <c r="AV66" s="427"/>
      <c r="AW66" s="427"/>
      <c r="AX66" s="428"/>
      <c r="AY66" s="427">
        <v>0</v>
      </c>
      <c r="AZ66" s="427">
        <v>1</v>
      </c>
      <c r="BA66" s="427">
        <v>1</v>
      </c>
      <c r="BB66" s="427">
        <v>0</v>
      </c>
      <c r="BC66" s="427">
        <v>1</v>
      </c>
      <c r="BD66" s="427">
        <v>3</v>
      </c>
      <c r="BE66" s="427">
        <v>0</v>
      </c>
      <c r="BF66" s="427">
        <v>0</v>
      </c>
      <c r="BG66" s="427">
        <v>4</v>
      </c>
      <c r="BH66" s="434"/>
      <c r="BI66" s="435">
        <v>2</v>
      </c>
      <c r="BJ66" s="435"/>
      <c r="BK66" s="435"/>
      <c r="BL66" s="435"/>
      <c r="BM66" s="435">
        <v>1</v>
      </c>
      <c r="BN66" s="435"/>
      <c r="BO66" s="435"/>
      <c r="BP66" s="435">
        <v>1</v>
      </c>
      <c r="BQ66" s="436">
        <v>1</v>
      </c>
      <c r="BR66" s="442">
        <v>4</v>
      </c>
    </row>
    <row r="67" spans="1:70">
      <c r="A67" s="465">
        <v>43678</v>
      </c>
      <c r="B67" s="514">
        <v>6</v>
      </c>
      <c r="C67" s="514">
        <v>11</v>
      </c>
      <c r="D67" s="514">
        <v>21</v>
      </c>
      <c r="E67" s="514">
        <v>22</v>
      </c>
      <c r="F67" s="514">
        <v>28</v>
      </c>
      <c r="G67" s="367">
        <v>41</v>
      </c>
      <c r="H67" s="514">
        <v>37</v>
      </c>
      <c r="I67" s="515">
        <v>8</v>
      </c>
      <c r="J67" s="366"/>
      <c r="K67" s="366"/>
      <c r="L67" s="366"/>
      <c r="M67" s="366"/>
      <c r="N67" s="366"/>
      <c r="O67" s="366"/>
      <c r="P67" s="366"/>
      <c r="Q67" s="366"/>
      <c r="R67" s="419">
        <v>6</v>
      </c>
      <c r="S67" s="421">
        <v>1</v>
      </c>
      <c r="T67" s="422">
        <v>0</v>
      </c>
      <c r="U67" s="453">
        <v>2</v>
      </c>
      <c r="V67" s="458">
        <v>0</v>
      </c>
      <c r="W67" s="456">
        <v>0</v>
      </c>
      <c r="X67" s="422">
        <v>0</v>
      </c>
      <c r="Y67" s="453">
        <v>1</v>
      </c>
      <c r="Z67" s="458">
        <v>0</v>
      </c>
      <c r="AA67" s="456">
        <v>1</v>
      </c>
      <c r="AB67" s="422">
        <v>0</v>
      </c>
      <c r="AC67" s="453">
        <v>0</v>
      </c>
      <c r="AD67" s="458">
        <v>0</v>
      </c>
      <c r="AE67" s="456">
        <v>0</v>
      </c>
      <c r="AF67" s="422">
        <v>0</v>
      </c>
      <c r="AG67" s="453">
        <v>1</v>
      </c>
      <c r="AH67" s="458">
        <v>1</v>
      </c>
      <c r="AI67" s="456"/>
      <c r="AJ67" s="422"/>
      <c r="AK67" s="453"/>
      <c r="AL67" s="444"/>
      <c r="AM67" s="451">
        <v>0</v>
      </c>
      <c r="AN67" s="451">
        <v>0</v>
      </c>
      <c r="AO67" s="451">
        <v>0</v>
      </c>
      <c r="AP67" s="451">
        <v>0</v>
      </c>
      <c r="AQ67" s="447">
        <v>0</v>
      </c>
      <c r="AR67" s="447">
        <v>0</v>
      </c>
      <c r="AS67" s="427"/>
      <c r="AT67" s="427"/>
      <c r="AU67" s="427"/>
      <c r="AV67" s="427"/>
      <c r="AW67" s="427"/>
      <c r="AX67" s="428"/>
      <c r="AY67" s="427">
        <v>2</v>
      </c>
      <c r="AZ67" s="427">
        <v>0</v>
      </c>
      <c r="BA67" s="427">
        <v>1</v>
      </c>
      <c r="BB67" s="427">
        <v>1</v>
      </c>
      <c r="BC67" s="427">
        <v>1</v>
      </c>
      <c r="BD67" s="427">
        <v>0</v>
      </c>
      <c r="BE67" s="427">
        <v>0</v>
      </c>
      <c r="BF67" s="427">
        <v>1</v>
      </c>
      <c r="BG67" s="427">
        <v>5</v>
      </c>
      <c r="BH67" s="434">
        <v>1</v>
      </c>
      <c r="BI67" s="435">
        <v>1</v>
      </c>
      <c r="BJ67" s="435"/>
      <c r="BK67" s="435">
        <v>1</v>
      </c>
      <c r="BL67" s="435">
        <v>1</v>
      </c>
      <c r="BM67" s="435"/>
      <c r="BN67" s="435"/>
      <c r="BO67" s="435"/>
      <c r="BP67" s="435">
        <v>1</v>
      </c>
      <c r="BQ67" s="436"/>
      <c r="BR67" s="442">
        <v>5</v>
      </c>
    </row>
    <row r="68" spans="1:70">
      <c r="A68" s="464">
        <v>43673</v>
      </c>
      <c r="B68" s="514">
        <v>1</v>
      </c>
      <c r="C68" s="514">
        <v>9</v>
      </c>
      <c r="D68" s="514">
        <v>17</v>
      </c>
      <c r="E68" s="514">
        <v>19</v>
      </c>
      <c r="F68" s="514">
        <v>38</v>
      </c>
      <c r="G68" s="367">
        <v>43</v>
      </c>
      <c r="H68" s="514">
        <v>31</v>
      </c>
      <c r="I68" s="515">
        <v>9</v>
      </c>
      <c r="J68" s="366"/>
      <c r="K68" s="366"/>
      <c r="L68" s="366"/>
      <c r="M68" s="366"/>
      <c r="N68" s="366"/>
      <c r="O68" s="366"/>
      <c r="P68" s="366"/>
      <c r="Q68" s="366"/>
      <c r="R68" s="419">
        <v>6</v>
      </c>
      <c r="S68" s="421">
        <v>1</v>
      </c>
      <c r="T68" s="422">
        <v>0</v>
      </c>
      <c r="U68" s="453">
        <v>1</v>
      </c>
      <c r="V68" s="458">
        <v>0</v>
      </c>
      <c r="W68" s="456">
        <v>0</v>
      </c>
      <c r="X68" s="422">
        <v>0</v>
      </c>
      <c r="Y68" s="453">
        <v>3</v>
      </c>
      <c r="Z68" s="458">
        <v>0</v>
      </c>
      <c r="AA68" s="456">
        <v>1</v>
      </c>
      <c r="AB68" s="422">
        <v>0</v>
      </c>
      <c r="AC68" s="453">
        <v>0</v>
      </c>
      <c r="AD68" s="458">
        <v>1</v>
      </c>
      <c r="AE68" s="456">
        <v>0</v>
      </c>
      <c r="AF68" s="422">
        <v>0</v>
      </c>
      <c r="AG68" s="453">
        <v>0</v>
      </c>
      <c r="AH68" s="458">
        <v>0</v>
      </c>
      <c r="AI68" s="456"/>
      <c r="AJ68" s="422"/>
      <c r="AK68" s="453"/>
      <c r="AL68" s="444"/>
      <c r="AM68" s="451">
        <v>1</v>
      </c>
      <c r="AN68" s="451">
        <v>0</v>
      </c>
      <c r="AO68" s="451">
        <v>0</v>
      </c>
      <c r="AP68" s="451">
        <v>0</v>
      </c>
      <c r="AQ68" s="447">
        <v>0</v>
      </c>
      <c r="AR68" s="447">
        <v>0</v>
      </c>
      <c r="AS68" s="427"/>
      <c r="AT68" s="427"/>
      <c r="AU68" s="427"/>
      <c r="AV68" s="427"/>
      <c r="AW68" s="427"/>
      <c r="AX68" s="428"/>
      <c r="AY68" s="427">
        <v>2</v>
      </c>
      <c r="AZ68" s="427">
        <v>2</v>
      </c>
      <c r="BA68" s="427">
        <v>0</v>
      </c>
      <c r="BB68" s="427">
        <v>0</v>
      </c>
      <c r="BC68" s="427">
        <v>1</v>
      </c>
      <c r="BD68" s="427">
        <v>0</v>
      </c>
      <c r="BE68" s="427">
        <v>0</v>
      </c>
      <c r="BF68" s="427">
        <v>1</v>
      </c>
      <c r="BG68" s="427">
        <v>4</v>
      </c>
      <c r="BH68" s="434"/>
      <c r="BI68" s="435"/>
      <c r="BJ68" s="435">
        <v>1</v>
      </c>
      <c r="BK68" s="435"/>
      <c r="BL68" s="435"/>
      <c r="BM68" s="435">
        <v>1</v>
      </c>
      <c r="BN68" s="435">
        <v>1</v>
      </c>
      <c r="BO68" s="435">
        <v>1</v>
      </c>
      <c r="BP68" s="435">
        <v>1</v>
      </c>
      <c r="BQ68" s="436"/>
      <c r="BR68" s="442">
        <v>5</v>
      </c>
    </row>
    <row r="69" spans="1:70">
      <c r="A69" s="465">
        <v>43671</v>
      </c>
      <c r="B69" s="514">
        <v>7</v>
      </c>
      <c r="C69" s="514">
        <v>15</v>
      </c>
      <c r="D69" s="514">
        <v>16</v>
      </c>
      <c r="E69" s="514">
        <v>35</v>
      </c>
      <c r="F69" s="514">
        <v>37</v>
      </c>
      <c r="G69" s="367">
        <v>38</v>
      </c>
      <c r="H69" s="514">
        <v>27</v>
      </c>
      <c r="I69" s="515">
        <v>6</v>
      </c>
      <c r="J69" s="366"/>
      <c r="K69" s="366"/>
      <c r="L69" s="366"/>
      <c r="M69" s="366"/>
      <c r="N69" s="366"/>
      <c r="O69" s="366"/>
      <c r="P69" s="366"/>
      <c r="Q69" s="366"/>
      <c r="R69" s="419">
        <v>6</v>
      </c>
      <c r="S69" s="421">
        <v>0</v>
      </c>
      <c r="T69" s="422">
        <v>0</v>
      </c>
      <c r="U69" s="453">
        <v>0</v>
      </c>
      <c r="V69" s="458">
        <v>1</v>
      </c>
      <c r="W69" s="456">
        <v>1</v>
      </c>
      <c r="X69" s="422">
        <v>0</v>
      </c>
      <c r="Y69" s="453">
        <v>2</v>
      </c>
      <c r="Z69" s="458">
        <v>0</v>
      </c>
      <c r="AA69" s="456">
        <v>0</v>
      </c>
      <c r="AB69" s="422">
        <v>0</v>
      </c>
      <c r="AC69" s="453">
        <v>0</v>
      </c>
      <c r="AD69" s="458">
        <v>0</v>
      </c>
      <c r="AE69" s="456">
        <v>0</v>
      </c>
      <c r="AF69" s="422">
        <v>0</v>
      </c>
      <c r="AG69" s="453">
        <v>3</v>
      </c>
      <c r="AH69" s="458">
        <v>0</v>
      </c>
      <c r="AI69" s="456"/>
      <c r="AJ69" s="422"/>
      <c r="AK69" s="453"/>
      <c r="AL69" s="444"/>
      <c r="AM69" s="451">
        <v>1</v>
      </c>
      <c r="AN69" s="451">
        <v>0</v>
      </c>
      <c r="AO69" s="451">
        <v>0</v>
      </c>
      <c r="AP69" s="451">
        <v>0</v>
      </c>
      <c r="AQ69" s="447">
        <v>0</v>
      </c>
      <c r="AR69" s="447">
        <v>0</v>
      </c>
      <c r="AS69" s="427"/>
      <c r="AT69" s="427"/>
      <c r="AU69" s="427"/>
      <c r="AV69" s="427"/>
      <c r="AW69" s="427"/>
      <c r="AX69" s="428"/>
      <c r="AY69" s="427">
        <v>1</v>
      </c>
      <c r="AZ69" s="427">
        <v>1</v>
      </c>
      <c r="BA69" s="427">
        <v>0</v>
      </c>
      <c r="BB69" s="427">
        <v>1</v>
      </c>
      <c r="BC69" s="427">
        <v>0</v>
      </c>
      <c r="BD69" s="427">
        <v>2</v>
      </c>
      <c r="BE69" s="427">
        <v>0</v>
      </c>
      <c r="BF69" s="427">
        <v>1</v>
      </c>
      <c r="BG69" s="427">
        <v>5</v>
      </c>
      <c r="BH69" s="434">
        <v>1</v>
      </c>
      <c r="BI69" s="435"/>
      <c r="BJ69" s="435"/>
      <c r="BK69" s="435"/>
      <c r="BL69" s="435">
        <v>1</v>
      </c>
      <c r="BM69" s="435">
        <v>1</v>
      </c>
      <c r="BN69" s="435">
        <v>1</v>
      </c>
      <c r="BO69" s="435"/>
      <c r="BP69" s="435"/>
      <c r="BQ69" s="436">
        <v>1</v>
      </c>
      <c r="BR69" s="442">
        <v>5</v>
      </c>
    </row>
    <row r="70" spans="1:70">
      <c r="A70" s="465">
        <v>43666</v>
      </c>
      <c r="B70" s="514">
        <v>15</v>
      </c>
      <c r="C70" s="514">
        <v>21</v>
      </c>
      <c r="D70" s="514">
        <v>22</v>
      </c>
      <c r="E70" s="514">
        <v>26</v>
      </c>
      <c r="F70" s="514">
        <v>28</v>
      </c>
      <c r="G70" s="367">
        <v>35</v>
      </c>
      <c r="H70" s="514">
        <v>39</v>
      </c>
      <c r="I70" s="515">
        <v>6</v>
      </c>
      <c r="J70" s="366"/>
      <c r="K70" s="366"/>
      <c r="L70" s="366"/>
      <c r="M70" s="366"/>
      <c r="N70" s="366"/>
      <c r="O70" s="366"/>
      <c r="P70" s="366"/>
      <c r="Q70" s="366"/>
      <c r="R70" s="419">
        <v>6</v>
      </c>
      <c r="S70" s="421">
        <v>0</v>
      </c>
      <c r="T70" s="422">
        <v>1</v>
      </c>
      <c r="U70" s="453">
        <v>2</v>
      </c>
      <c r="V70" s="458">
        <v>0</v>
      </c>
      <c r="W70" s="456">
        <v>0</v>
      </c>
      <c r="X70" s="422">
        <v>0</v>
      </c>
      <c r="Y70" s="453">
        <v>1</v>
      </c>
      <c r="Z70" s="458">
        <v>0</v>
      </c>
      <c r="AA70" s="456">
        <v>1</v>
      </c>
      <c r="AB70" s="422">
        <v>0</v>
      </c>
      <c r="AC70" s="453">
        <v>0</v>
      </c>
      <c r="AD70" s="458">
        <v>0</v>
      </c>
      <c r="AE70" s="456">
        <v>0</v>
      </c>
      <c r="AF70" s="422">
        <v>0</v>
      </c>
      <c r="AG70" s="453">
        <v>2</v>
      </c>
      <c r="AH70" s="458">
        <v>0</v>
      </c>
      <c r="AI70" s="456"/>
      <c r="AJ70" s="422"/>
      <c r="AK70" s="453"/>
      <c r="AL70" s="444"/>
      <c r="AM70" s="451">
        <v>0</v>
      </c>
      <c r="AN70" s="451">
        <v>0</v>
      </c>
      <c r="AO70" s="451">
        <v>0</v>
      </c>
      <c r="AP70" s="451">
        <v>0</v>
      </c>
      <c r="AQ70" s="447">
        <v>0</v>
      </c>
      <c r="AR70" s="447">
        <v>0</v>
      </c>
      <c r="AS70" s="427"/>
      <c r="AT70" s="427"/>
      <c r="AU70" s="427"/>
      <c r="AV70" s="427"/>
      <c r="AW70" s="427"/>
      <c r="AX70" s="428"/>
      <c r="AY70" s="427">
        <v>1</v>
      </c>
      <c r="AZ70" s="427">
        <v>1</v>
      </c>
      <c r="BA70" s="427">
        <v>0</v>
      </c>
      <c r="BB70" s="427">
        <v>1</v>
      </c>
      <c r="BC70" s="427">
        <v>0</v>
      </c>
      <c r="BD70" s="427">
        <v>1</v>
      </c>
      <c r="BE70" s="427">
        <v>0</v>
      </c>
      <c r="BF70" s="427">
        <v>2</v>
      </c>
      <c r="BG70" s="427">
        <v>5</v>
      </c>
      <c r="BH70" s="434">
        <v>1</v>
      </c>
      <c r="BI70" s="435"/>
      <c r="BJ70" s="435"/>
      <c r="BK70" s="435">
        <v>2</v>
      </c>
      <c r="BL70" s="435"/>
      <c r="BM70" s="435"/>
      <c r="BN70" s="435"/>
      <c r="BO70" s="435">
        <v>1</v>
      </c>
      <c r="BP70" s="435"/>
      <c r="BQ70" s="436">
        <v>1</v>
      </c>
      <c r="BR70" s="442">
        <v>4</v>
      </c>
    </row>
    <row r="71" spans="1:70">
      <c r="A71" s="465">
        <v>43664</v>
      </c>
      <c r="B71" s="514">
        <v>18</v>
      </c>
      <c r="C71" s="514">
        <v>23</v>
      </c>
      <c r="D71" s="514">
        <v>24</v>
      </c>
      <c r="E71" s="514">
        <v>33</v>
      </c>
      <c r="F71" s="514">
        <v>45</v>
      </c>
      <c r="G71" s="367">
        <v>48</v>
      </c>
      <c r="H71" s="514">
        <v>21</v>
      </c>
      <c r="I71" s="515">
        <v>6</v>
      </c>
      <c r="J71" s="366"/>
      <c r="K71" s="366"/>
      <c r="L71" s="366"/>
      <c r="M71" s="366"/>
      <c r="N71" s="366"/>
      <c r="O71" s="366"/>
      <c r="P71" s="366"/>
      <c r="Q71" s="366"/>
      <c r="R71" s="419">
        <v>6</v>
      </c>
      <c r="S71" s="421">
        <v>0</v>
      </c>
      <c r="T71" s="422">
        <v>0</v>
      </c>
      <c r="U71" s="453">
        <v>1</v>
      </c>
      <c r="V71" s="458">
        <v>0</v>
      </c>
      <c r="W71" s="456">
        <v>1</v>
      </c>
      <c r="X71" s="422">
        <v>0</v>
      </c>
      <c r="Y71" s="453">
        <v>1</v>
      </c>
      <c r="Z71" s="458">
        <v>0</v>
      </c>
      <c r="AA71" s="456">
        <v>0</v>
      </c>
      <c r="AB71" s="422">
        <v>1</v>
      </c>
      <c r="AC71" s="453">
        <v>2</v>
      </c>
      <c r="AD71" s="458">
        <v>0</v>
      </c>
      <c r="AE71" s="456">
        <v>1</v>
      </c>
      <c r="AF71" s="422">
        <v>0</v>
      </c>
      <c r="AG71" s="453">
        <v>0</v>
      </c>
      <c r="AH71" s="458">
        <v>0</v>
      </c>
      <c r="AI71" s="456"/>
      <c r="AJ71" s="422"/>
      <c r="AK71" s="453"/>
      <c r="AL71" s="444"/>
      <c r="AM71" s="451">
        <v>0</v>
      </c>
      <c r="AN71" s="451">
        <v>0</v>
      </c>
      <c r="AO71" s="451">
        <v>0</v>
      </c>
      <c r="AP71" s="451">
        <v>0</v>
      </c>
      <c r="AQ71" s="447">
        <v>0</v>
      </c>
      <c r="AR71" s="447">
        <v>0</v>
      </c>
      <c r="AS71" s="427"/>
      <c r="AT71" s="427"/>
      <c r="AU71" s="427"/>
      <c r="AV71" s="427"/>
      <c r="AW71" s="427"/>
      <c r="AX71" s="428"/>
      <c r="AY71" s="427">
        <v>0</v>
      </c>
      <c r="AZ71" s="427">
        <v>1</v>
      </c>
      <c r="BA71" s="427">
        <v>0</v>
      </c>
      <c r="BB71" s="427">
        <v>2</v>
      </c>
      <c r="BC71" s="427">
        <v>1</v>
      </c>
      <c r="BD71" s="427">
        <v>1</v>
      </c>
      <c r="BE71" s="427">
        <v>1</v>
      </c>
      <c r="BF71" s="427">
        <v>0</v>
      </c>
      <c r="BG71" s="427">
        <v>5</v>
      </c>
      <c r="BH71" s="434"/>
      <c r="BI71" s="435"/>
      <c r="BJ71" s="435"/>
      <c r="BK71" s="435">
        <v>1</v>
      </c>
      <c r="BL71" s="435">
        <v>2</v>
      </c>
      <c r="BM71" s="435">
        <v>1</v>
      </c>
      <c r="BN71" s="435"/>
      <c r="BO71" s="435"/>
      <c r="BP71" s="435">
        <v>1</v>
      </c>
      <c r="BQ71" s="436"/>
      <c r="BR71" s="442">
        <v>4</v>
      </c>
    </row>
    <row r="72" spans="1:70">
      <c r="A72" s="465">
        <v>43659</v>
      </c>
      <c r="B72" s="514">
        <v>7</v>
      </c>
      <c r="C72" s="514">
        <v>14</v>
      </c>
      <c r="D72" s="514">
        <v>29</v>
      </c>
      <c r="E72" s="514">
        <v>31</v>
      </c>
      <c r="F72" s="514">
        <v>43</v>
      </c>
      <c r="G72" s="367">
        <v>46</v>
      </c>
      <c r="H72" s="514">
        <v>25</v>
      </c>
      <c r="I72" s="515">
        <v>6</v>
      </c>
      <c r="J72" s="366"/>
      <c r="K72" s="366"/>
      <c r="L72" s="366"/>
      <c r="M72" s="366"/>
      <c r="N72" s="366"/>
      <c r="O72" s="366"/>
      <c r="P72" s="366"/>
      <c r="Q72" s="366"/>
      <c r="R72" s="419">
        <v>6</v>
      </c>
      <c r="S72" s="421">
        <v>0</v>
      </c>
      <c r="T72" s="422">
        <v>0</v>
      </c>
      <c r="U72" s="453">
        <v>1</v>
      </c>
      <c r="V72" s="458">
        <v>0</v>
      </c>
      <c r="W72" s="456">
        <v>1</v>
      </c>
      <c r="X72" s="422">
        <v>0</v>
      </c>
      <c r="Y72" s="453">
        <v>0</v>
      </c>
      <c r="Z72" s="458">
        <v>0</v>
      </c>
      <c r="AA72" s="456">
        <v>1</v>
      </c>
      <c r="AB72" s="422">
        <v>0</v>
      </c>
      <c r="AC72" s="453">
        <v>1</v>
      </c>
      <c r="AD72" s="458">
        <v>0</v>
      </c>
      <c r="AE72" s="456">
        <v>1</v>
      </c>
      <c r="AF72" s="422">
        <v>1</v>
      </c>
      <c r="AG72" s="453">
        <v>1</v>
      </c>
      <c r="AH72" s="458">
        <v>0</v>
      </c>
      <c r="AI72" s="456"/>
      <c r="AJ72" s="422"/>
      <c r="AK72" s="453"/>
      <c r="AL72" s="444"/>
      <c r="AM72" s="451">
        <v>0</v>
      </c>
      <c r="AN72" s="451">
        <v>0</v>
      </c>
      <c r="AO72" s="451">
        <v>0</v>
      </c>
      <c r="AP72" s="451">
        <v>0</v>
      </c>
      <c r="AQ72" s="447">
        <v>0</v>
      </c>
      <c r="AR72" s="447">
        <v>0</v>
      </c>
      <c r="AS72" s="427"/>
      <c r="AT72" s="427"/>
      <c r="AU72" s="427"/>
      <c r="AV72" s="427"/>
      <c r="AW72" s="427"/>
      <c r="AX72" s="428"/>
      <c r="AY72" s="427">
        <v>1</v>
      </c>
      <c r="AZ72" s="427">
        <v>0</v>
      </c>
      <c r="BA72" s="427">
        <v>0</v>
      </c>
      <c r="BB72" s="427">
        <v>1</v>
      </c>
      <c r="BC72" s="427">
        <v>2</v>
      </c>
      <c r="BD72" s="427">
        <v>1</v>
      </c>
      <c r="BE72" s="427">
        <v>1</v>
      </c>
      <c r="BF72" s="427">
        <v>0</v>
      </c>
      <c r="BG72" s="427">
        <v>5</v>
      </c>
      <c r="BH72" s="434">
        <v>2</v>
      </c>
      <c r="BI72" s="435"/>
      <c r="BJ72" s="435"/>
      <c r="BK72" s="435">
        <v>0</v>
      </c>
      <c r="BL72" s="435">
        <v>2</v>
      </c>
      <c r="BM72" s="435"/>
      <c r="BN72" s="435">
        <v>2</v>
      </c>
      <c r="BO72" s="435"/>
      <c r="BP72" s="435"/>
      <c r="BQ72" s="436">
        <v>1</v>
      </c>
      <c r="BR72" s="442">
        <v>4</v>
      </c>
    </row>
    <row r="73" spans="1:70">
      <c r="A73" s="465">
        <v>43657</v>
      </c>
      <c r="B73" s="514">
        <v>12</v>
      </c>
      <c r="C73" s="514">
        <v>13</v>
      </c>
      <c r="D73" s="514">
        <v>26</v>
      </c>
      <c r="E73" s="514">
        <v>30</v>
      </c>
      <c r="F73" s="514">
        <v>39</v>
      </c>
      <c r="G73" s="367">
        <v>46</v>
      </c>
      <c r="H73" s="514">
        <v>32</v>
      </c>
      <c r="I73" s="515">
        <v>8</v>
      </c>
      <c r="J73" s="366"/>
      <c r="K73" s="366"/>
      <c r="L73" s="366"/>
      <c r="M73" s="366"/>
      <c r="N73" s="366"/>
      <c r="O73" s="366"/>
      <c r="P73" s="366"/>
      <c r="Q73" s="366"/>
      <c r="R73" s="419">
        <v>6</v>
      </c>
      <c r="S73" s="421">
        <v>1</v>
      </c>
      <c r="T73" s="422">
        <v>1</v>
      </c>
      <c r="U73" s="453">
        <v>0</v>
      </c>
      <c r="V73" s="458">
        <v>0</v>
      </c>
      <c r="W73" s="456">
        <v>1</v>
      </c>
      <c r="X73" s="422">
        <v>0</v>
      </c>
      <c r="Y73" s="453">
        <v>0</v>
      </c>
      <c r="Z73" s="458">
        <v>0</v>
      </c>
      <c r="AA73" s="456">
        <v>0</v>
      </c>
      <c r="AB73" s="422">
        <v>0</v>
      </c>
      <c r="AC73" s="453">
        <v>0</v>
      </c>
      <c r="AD73" s="458">
        <v>0</v>
      </c>
      <c r="AE73" s="456">
        <v>3</v>
      </c>
      <c r="AF73" s="422">
        <v>0</v>
      </c>
      <c r="AG73" s="453">
        <v>1</v>
      </c>
      <c r="AH73" s="458">
        <v>0</v>
      </c>
      <c r="AI73" s="456"/>
      <c r="AJ73" s="422"/>
      <c r="AK73" s="453"/>
      <c r="AL73" s="444"/>
      <c r="AM73" s="451">
        <v>1</v>
      </c>
      <c r="AN73" s="451">
        <v>0</v>
      </c>
      <c r="AO73" s="451">
        <v>0</v>
      </c>
      <c r="AP73" s="451">
        <v>0</v>
      </c>
      <c r="AQ73" s="447">
        <v>0</v>
      </c>
      <c r="AR73" s="447">
        <v>0</v>
      </c>
      <c r="AS73" s="427"/>
      <c r="AT73" s="427"/>
      <c r="AU73" s="427"/>
      <c r="AV73" s="427"/>
      <c r="AW73" s="427"/>
      <c r="AX73" s="428"/>
      <c r="AY73" s="427">
        <v>0</v>
      </c>
      <c r="AZ73" s="427">
        <v>1</v>
      </c>
      <c r="BA73" s="427">
        <v>0</v>
      </c>
      <c r="BB73" s="427">
        <v>1</v>
      </c>
      <c r="BC73" s="427">
        <v>0</v>
      </c>
      <c r="BD73" s="427">
        <v>1</v>
      </c>
      <c r="BE73" s="427">
        <v>2</v>
      </c>
      <c r="BF73" s="427">
        <v>1</v>
      </c>
      <c r="BG73" s="427">
        <v>5</v>
      </c>
      <c r="BH73" s="434">
        <v>1</v>
      </c>
      <c r="BI73" s="435"/>
      <c r="BJ73" s="435">
        <v>1</v>
      </c>
      <c r="BK73" s="435"/>
      <c r="BL73" s="435">
        <v>1</v>
      </c>
      <c r="BM73" s="435"/>
      <c r="BN73" s="435">
        <v>1</v>
      </c>
      <c r="BO73" s="435">
        <v>1</v>
      </c>
      <c r="BP73" s="435"/>
      <c r="BQ73" s="436"/>
      <c r="BR73" s="442">
        <v>5</v>
      </c>
    </row>
    <row r="74" spans="1:70">
      <c r="A74" s="465">
        <v>43652</v>
      </c>
      <c r="B74" s="514">
        <v>9</v>
      </c>
      <c r="C74" s="514">
        <v>14</v>
      </c>
      <c r="D74" s="514">
        <v>15</v>
      </c>
      <c r="E74" s="514">
        <v>22</v>
      </c>
      <c r="F74" s="514">
        <v>26</v>
      </c>
      <c r="G74" s="367">
        <v>48</v>
      </c>
      <c r="H74" s="514">
        <v>29</v>
      </c>
      <c r="I74" s="515">
        <v>9</v>
      </c>
      <c r="J74" s="366"/>
      <c r="K74" s="366"/>
      <c r="L74" s="366"/>
      <c r="M74" s="366"/>
      <c r="N74" s="366"/>
      <c r="O74" s="366"/>
      <c r="P74" s="366"/>
      <c r="Q74" s="366"/>
      <c r="R74" s="419">
        <v>6</v>
      </c>
      <c r="S74" s="421">
        <v>0</v>
      </c>
      <c r="T74" s="422">
        <v>0</v>
      </c>
      <c r="U74" s="453">
        <v>1</v>
      </c>
      <c r="V74" s="458">
        <v>0</v>
      </c>
      <c r="W74" s="456">
        <v>0</v>
      </c>
      <c r="X74" s="422">
        <v>1</v>
      </c>
      <c r="Y74" s="453">
        <v>2</v>
      </c>
      <c r="Z74" s="458">
        <v>0</v>
      </c>
      <c r="AA74" s="456">
        <v>1</v>
      </c>
      <c r="AB74" s="422">
        <v>0</v>
      </c>
      <c r="AC74" s="453">
        <v>1</v>
      </c>
      <c r="AD74" s="458">
        <v>0</v>
      </c>
      <c r="AE74" s="456">
        <v>0</v>
      </c>
      <c r="AF74" s="422">
        <v>0</v>
      </c>
      <c r="AG74" s="453">
        <v>1</v>
      </c>
      <c r="AH74" s="458">
        <v>0</v>
      </c>
      <c r="AI74" s="456"/>
      <c r="AJ74" s="422"/>
      <c r="AK74" s="453"/>
      <c r="AL74" s="444"/>
      <c r="AM74" s="451">
        <v>0</v>
      </c>
      <c r="AN74" s="451">
        <v>0</v>
      </c>
      <c r="AO74" s="451">
        <v>0</v>
      </c>
      <c r="AP74" s="451">
        <v>0</v>
      </c>
      <c r="AQ74" s="447">
        <v>0</v>
      </c>
      <c r="AR74" s="447">
        <v>0</v>
      </c>
      <c r="AS74" s="427"/>
      <c r="AT74" s="427"/>
      <c r="AU74" s="427"/>
      <c r="AV74" s="427"/>
      <c r="AW74" s="427"/>
      <c r="AX74" s="428"/>
      <c r="AY74" s="427">
        <v>1</v>
      </c>
      <c r="AZ74" s="427">
        <v>1</v>
      </c>
      <c r="BA74" s="427">
        <v>0</v>
      </c>
      <c r="BB74" s="427">
        <v>2</v>
      </c>
      <c r="BC74" s="427">
        <v>0</v>
      </c>
      <c r="BD74" s="427">
        <v>0</v>
      </c>
      <c r="BE74" s="427">
        <v>1</v>
      </c>
      <c r="BF74" s="427">
        <v>1</v>
      </c>
      <c r="BG74" s="427">
        <v>5</v>
      </c>
      <c r="BH74" s="434">
        <v>2</v>
      </c>
      <c r="BI74" s="435">
        <v>2</v>
      </c>
      <c r="BJ74" s="435"/>
      <c r="BK74" s="435">
        <v>0</v>
      </c>
      <c r="BL74" s="435">
        <v>2</v>
      </c>
      <c r="BM74" s="435"/>
      <c r="BN74" s="435">
        <v>1</v>
      </c>
      <c r="BO74" s="435">
        <v>1</v>
      </c>
      <c r="BP74" s="435"/>
      <c r="BQ74" s="436"/>
      <c r="BR74" s="442">
        <v>4</v>
      </c>
    </row>
    <row r="75" spans="1:70">
      <c r="A75" s="465">
        <v>43650</v>
      </c>
      <c r="B75" s="514">
        <v>2</v>
      </c>
      <c r="C75" s="514">
        <v>13</v>
      </c>
      <c r="D75" s="514">
        <v>19</v>
      </c>
      <c r="E75" s="514">
        <v>32</v>
      </c>
      <c r="F75" s="514">
        <v>34</v>
      </c>
      <c r="G75" s="367">
        <v>49</v>
      </c>
      <c r="H75" s="514">
        <v>23</v>
      </c>
      <c r="I75" s="515">
        <v>6</v>
      </c>
      <c r="J75" s="366"/>
      <c r="K75" s="366"/>
      <c r="L75" s="366"/>
      <c r="M75" s="366"/>
      <c r="N75" s="366"/>
      <c r="O75" s="366"/>
      <c r="P75" s="366"/>
      <c r="Q75" s="366"/>
      <c r="R75" s="419">
        <v>6</v>
      </c>
      <c r="S75" s="421">
        <v>2</v>
      </c>
      <c r="T75" s="422">
        <v>0</v>
      </c>
      <c r="U75" s="453">
        <v>0</v>
      </c>
      <c r="V75" s="458">
        <v>0</v>
      </c>
      <c r="W75" s="456">
        <v>0</v>
      </c>
      <c r="X75" s="422">
        <v>0</v>
      </c>
      <c r="Y75" s="453">
        <v>1</v>
      </c>
      <c r="Z75" s="458">
        <v>1</v>
      </c>
      <c r="AA75" s="456">
        <v>1</v>
      </c>
      <c r="AB75" s="422">
        <v>0</v>
      </c>
      <c r="AC75" s="453">
        <v>1</v>
      </c>
      <c r="AD75" s="458">
        <v>0</v>
      </c>
      <c r="AE75" s="456">
        <v>1</v>
      </c>
      <c r="AF75" s="422">
        <v>0</v>
      </c>
      <c r="AG75" s="453">
        <v>0</v>
      </c>
      <c r="AH75" s="458">
        <v>0</v>
      </c>
      <c r="AI75" s="456"/>
      <c r="AJ75" s="422"/>
      <c r="AK75" s="453"/>
      <c r="AL75" s="444"/>
      <c r="AM75" s="451">
        <v>0</v>
      </c>
      <c r="AN75" s="451">
        <v>0</v>
      </c>
      <c r="AO75" s="451">
        <v>0</v>
      </c>
      <c r="AP75" s="451">
        <v>0</v>
      </c>
      <c r="AQ75" s="447">
        <v>0</v>
      </c>
      <c r="AR75" s="447">
        <v>0</v>
      </c>
      <c r="AS75" s="427"/>
      <c r="AT75" s="427"/>
      <c r="AU75" s="427"/>
      <c r="AV75" s="427"/>
      <c r="AW75" s="427"/>
      <c r="AX75" s="428"/>
      <c r="AY75" s="427">
        <v>0</v>
      </c>
      <c r="AZ75" s="427">
        <v>2</v>
      </c>
      <c r="BA75" s="427">
        <v>1</v>
      </c>
      <c r="BB75" s="427">
        <v>0</v>
      </c>
      <c r="BC75" s="427">
        <v>1</v>
      </c>
      <c r="BD75" s="427">
        <v>0</v>
      </c>
      <c r="BE75" s="427">
        <v>0</v>
      </c>
      <c r="BF75" s="427">
        <v>2</v>
      </c>
      <c r="BG75" s="427">
        <v>4</v>
      </c>
      <c r="BH75" s="434">
        <v>1</v>
      </c>
      <c r="BI75" s="435"/>
      <c r="BJ75" s="435">
        <v>1</v>
      </c>
      <c r="BK75" s="435">
        <v>1</v>
      </c>
      <c r="BL75" s="435"/>
      <c r="BM75" s="435"/>
      <c r="BN75" s="435">
        <v>1</v>
      </c>
      <c r="BO75" s="435">
        <v>1</v>
      </c>
      <c r="BP75" s="435"/>
      <c r="BQ75" s="436"/>
      <c r="BR75" s="442">
        <v>5</v>
      </c>
    </row>
    <row r="76" spans="1:70">
      <c r="A76" s="463">
        <v>43645</v>
      </c>
      <c r="B76" s="367">
        <v>7</v>
      </c>
      <c r="C76" s="367">
        <v>14</v>
      </c>
      <c r="D76" s="367">
        <v>23</v>
      </c>
      <c r="E76" s="367">
        <v>27</v>
      </c>
      <c r="F76" s="367">
        <v>31</v>
      </c>
      <c r="G76" s="367">
        <v>45</v>
      </c>
      <c r="H76" s="367">
        <v>20</v>
      </c>
      <c r="I76" s="511">
        <v>6</v>
      </c>
      <c r="J76" s="366"/>
      <c r="K76" s="366"/>
      <c r="L76" s="366"/>
      <c r="M76" s="366"/>
      <c r="N76" s="366"/>
      <c r="O76" s="366"/>
      <c r="P76" s="366"/>
      <c r="Q76" s="366"/>
      <c r="R76" s="419">
        <v>6</v>
      </c>
      <c r="S76" s="421">
        <v>0</v>
      </c>
      <c r="T76" s="422">
        <v>0</v>
      </c>
      <c r="U76" s="453">
        <v>2</v>
      </c>
      <c r="V76" s="458">
        <v>0</v>
      </c>
      <c r="W76" s="456">
        <v>0</v>
      </c>
      <c r="X76" s="422">
        <v>0</v>
      </c>
      <c r="Y76" s="453">
        <v>1</v>
      </c>
      <c r="Z76" s="458">
        <v>0</v>
      </c>
      <c r="AA76" s="456">
        <v>1</v>
      </c>
      <c r="AB76" s="422">
        <v>0</v>
      </c>
      <c r="AC76" s="453">
        <v>1</v>
      </c>
      <c r="AD76" s="458">
        <v>0</v>
      </c>
      <c r="AE76" s="456">
        <v>0</v>
      </c>
      <c r="AF76" s="422">
        <v>0</v>
      </c>
      <c r="AG76" s="453">
        <v>1</v>
      </c>
      <c r="AH76" s="458">
        <v>0</v>
      </c>
      <c r="AI76" s="456"/>
      <c r="AJ76" s="422"/>
      <c r="AK76" s="453"/>
      <c r="AL76" s="444"/>
      <c r="AM76" s="451">
        <v>0</v>
      </c>
      <c r="AN76" s="451">
        <v>0</v>
      </c>
      <c r="AO76" s="451">
        <v>0</v>
      </c>
      <c r="AP76" s="451">
        <v>0</v>
      </c>
      <c r="AQ76" s="447">
        <v>0</v>
      </c>
      <c r="AR76" s="447">
        <v>0</v>
      </c>
      <c r="AS76" s="427"/>
      <c r="AT76" s="427"/>
      <c r="AU76" s="427"/>
      <c r="AV76" s="427"/>
      <c r="AW76" s="427"/>
      <c r="AX76" s="428"/>
      <c r="AY76" s="427">
        <v>1</v>
      </c>
      <c r="AZ76" s="427">
        <v>1</v>
      </c>
      <c r="BA76" s="427">
        <v>0</v>
      </c>
      <c r="BB76" s="427">
        <v>1</v>
      </c>
      <c r="BC76" s="427">
        <v>2</v>
      </c>
      <c r="BD76" s="427">
        <v>1</v>
      </c>
      <c r="BE76" s="427">
        <v>0</v>
      </c>
      <c r="BF76" s="427">
        <v>0</v>
      </c>
      <c r="BG76" s="427">
        <v>5</v>
      </c>
      <c r="BH76" s="434">
        <v>2</v>
      </c>
      <c r="BI76" s="435"/>
      <c r="BJ76" s="435"/>
      <c r="BK76" s="435">
        <v>1</v>
      </c>
      <c r="BL76" s="435">
        <v>1</v>
      </c>
      <c r="BM76" s="435"/>
      <c r="BN76" s="435"/>
      <c r="BO76" s="435"/>
      <c r="BP76" s="435"/>
      <c r="BQ76" s="436">
        <v>1</v>
      </c>
      <c r="BR76" s="442">
        <v>4</v>
      </c>
    </row>
    <row r="77" spans="1:70">
      <c r="A77" s="463">
        <v>43643</v>
      </c>
      <c r="B77" s="367">
        <v>8</v>
      </c>
      <c r="C77" s="367">
        <v>13</v>
      </c>
      <c r="D77" s="367">
        <v>17</v>
      </c>
      <c r="E77" s="367">
        <v>27</v>
      </c>
      <c r="F77" s="367">
        <v>32</v>
      </c>
      <c r="G77" s="367">
        <v>49</v>
      </c>
      <c r="H77" s="367">
        <v>38</v>
      </c>
      <c r="I77" s="511">
        <v>3</v>
      </c>
      <c r="J77" s="366"/>
      <c r="K77" s="366"/>
      <c r="L77" s="366"/>
      <c r="M77" s="366"/>
      <c r="N77" s="366"/>
      <c r="O77" s="366"/>
      <c r="P77" s="366"/>
      <c r="Q77" s="366"/>
      <c r="R77" s="419">
        <v>6</v>
      </c>
      <c r="S77" s="421">
        <v>3</v>
      </c>
      <c r="T77" s="422">
        <v>0</v>
      </c>
      <c r="U77" s="453">
        <v>1</v>
      </c>
      <c r="V77" s="458">
        <v>0</v>
      </c>
      <c r="W77" s="456">
        <v>0</v>
      </c>
      <c r="X77" s="422">
        <v>0</v>
      </c>
      <c r="Y77" s="453">
        <v>0</v>
      </c>
      <c r="Z77" s="458">
        <v>1</v>
      </c>
      <c r="AA77" s="456">
        <v>0</v>
      </c>
      <c r="AB77" s="422">
        <v>0</v>
      </c>
      <c r="AC77" s="453">
        <v>1</v>
      </c>
      <c r="AD77" s="458">
        <v>0</v>
      </c>
      <c r="AE77" s="456">
        <v>1</v>
      </c>
      <c r="AF77" s="422">
        <v>0</v>
      </c>
      <c r="AG77" s="453">
        <v>0</v>
      </c>
      <c r="AH77" s="458">
        <v>0</v>
      </c>
      <c r="AI77" s="456"/>
      <c r="AJ77" s="422"/>
      <c r="AK77" s="453"/>
      <c r="AL77" s="444"/>
      <c r="AM77" s="451">
        <v>1</v>
      </c>
      <c r="AN77" s="451">
        <v>0</v>
      </c>
      <c r="AO77" s="451">
        <v>0</v>
      </c>
      <c r="AP77" s="451">
        <v>0</v>
      </c>
      <c r="AQ77" s="447">
        <v>0</v>
      </c>
      <c r="AR77" s="447">
        <v>0</v>
      </c>
      <c r="AS77" s="427"/>
      <c r="AT77" s="427"/>
      <c r="AU77" s="427"/>
      <c r="AV77" s="427"/>
      <c r="AW77" s="427"/>
      <c r="AX77" s="428"/>
      <c r="AY77" s="427">
        <v>0</v>
      </c>
      <c r="AZ77" s="427">
        <v>2</v>
      </c>
      <c r="BA77" s="427">
        <v>1</v>
      </c>
      <c r="BB77" s="427">
        <v>0</v>
      </c>
      <c r="BC77" s="427">
        <v>1</v>
      </c>
      <c r="BD77" s="427">
        <v>1</v>
      </c>
      <c r="BE77" s="427">
        <v>0</v>
      </c>
      <c r="BF77" s="427">
        <v>1</v>
      </c>
      <c r="BG77" s="427">
        <v>5</v>
      </c>
      <c r="BH77" s="434">
        <v>2</v>
      </c>
      <c r="BI77" s="435"/>
      <c r="BJ77" s="435"/>
      <c r="BK77" s="435">
        <v>0</v>
      </c>
      <c r="BL77" s="435">
        <v>2</v>
      </c>
      <c r="BM77" s="435">
        <v>1</v>
      </c>
      <c r="BN77" s="435">
        <v>1</v>
      </c>
      <c r="BO77" s="435">
        <v>1</v>
      </c>
      <c r="BP77" s="435">
        <v>1</v>
      </c>
      <c r="BQ77" s="436"/>
      <c r="BR77" s="442">
        <v>5</v>
      </c>
    </row>
    <row r="78" spans="1:70">
      <c r="A78" s="462">
        <v>43638</v>
      </c>
      <c r="B78" s="367">
        <v>1</v>
      </c>
      <c r="C78" s="367">
        <v>2</v>
      </c>
      <c r="D78" s="367">
        <v>3</v>
      </c>
      <c r="E78" s="367">
        <v>12</v>
      </c>
      <c r="F78" s="367">
        <v>18</v>
      </c>
      <c r="G78" s="367">
        <v>27</v>
      </c>
      <c r="H78" s="367">
        <v>21</v>
      </c>
      <c r="I78" s="511">
        <v>1</v>
      </c>
      <c r="J78" s="366"/>
      <c r="K78" s="366"/>
      <c r="L78" s="366"/>
      <c r="M78" s="366"/>
      <c r="N78" s="366"/>
      <c r="O78" s="366"/>
      <c r="P78" s="366"/>
      <c r="Q78" s="366"/>
      <c r="R78" s="419">
        <v>6</v>
      </c>
      <c r="S78" s="421">
        <v>0</v>
      </c>
      <c r="T78" s="422">
        <v>0</v>
      </c>
      <c r="U78" s="453">
        <v>1</v>
      </c>
      <c r="V78" s="458">
        <v>0</v>
      </c>
      <c r="W78" s="456">
        <v>0</v>
      </c>
      <c r="X78" s="422">
        <v>0</v>
      </c>
      <c r="Y78" s="453">
        <v>0</v>
      </c>
      <c r="Z78" s="458">
        <v>0</v>
      </c>
      <c r="AA78" s="456">
        <v>3</v>
      </c>
      <c r="AB78" s="422">
        <v>1</v>
      </c>
      <c r="AC78" s="453">
        <v>1</v>
      </c>
      <c r="AD78" s="458">
        <v>0</v>
      </c>
      <c r="AE78" s="456">
        <v>1</v>
      </c>
      <c r="AF78" s="422">
        <v>0</v>
      </c>
      <c r="AG78" s="453">
        <v>0</v>
      </c>
      <c r="AH78" s="458">
        <v>0</v>
      </c>
      <c r="AI78" s="456"/>
      <c r="AJ78" s="422"/>
      <c r="AK78" s="453"/>
      <c r="AL78" s="444"/>
      <c r="AM78" s="451">
        <v>0</v>
      </c>
      <c r="AN78" s="451">
        <v>0</v>
      </c>
      <c r="AO78" s="451">
        <v>0</v>
      </c>
      <c r="AP78" s="451">
        <v>0</v>
      </c>
      <c r="AQ78" s="447">
        <v>0</v>
      </c>
      <c r="AR78" s="447">
        <v>0</v>
      </c>
      <c r="AS78" s="427"/>
      <c r="AT78" s="427"/>
      <c r="AU78" s="427"/>
      <c r="AV78" s="427"/>
      <c r="AW78" s="427"/>
      <c r="AX78" s="428"/>
      <c r="AY78" s="427">
        <v>2</v>
      </c>
      <c r="AZ78" s="427">
        <v>0</v>
      </c>
      <c r="BA78" s="427">
        <v>1</v>
      </c>
      <c r="BB78" s="427">
        <v>2</v>
      </c>
      <c r="BC78" s="427">
        <v>0</v>
      </c>
      <c r="BD78" s="427">
        <v>1</v>
      </c>
      <c r="BE78" s="427">
        <v>0</v>
      </c>
      <c r="BF78" s="427">
        <v>0</v>
      </c>
      <c r="BG78" s="427">
        <v>4</v>
      </c>
      <c r="BH78" s="434"/>
      <c r="BI78" s="435">
        <v>2</v>
      </c>
      <c r="BJ78" s="435"/>
      <c r="BK78" s="435">
        <v>1</v>
      </c>
      <c r="BL78" s="435"/>
      <c r="BM78" s="435"/>
      <c r="BN78" s="435">
        <v>1</v>
      </c>
      <c r="BO78" s="435">
        <v>1</v>
      </c>
      <c r="BP78" s="435"/>
      <c r="BQ78" s="436"/>
      <c r="BR78" s="442">
        <v>4</v>
      </c>
    </row>
    <row r="79" spans="1:70">
      <c r="A79" s="462">
        <v>43636</v>
      </c>
      <c r="B79" s="367">
        <v>7</v>
      </c>
      <c r="C79" s="367">
        <v>9</v>
      </c>
      <c r="D79" s="367">
        <v>14</v>
      </c>
      <c r="E79" s="367">
        <v>35</v>
      </c>
      <c r="F79" s="367">
        <v>39</v>
      </c>
      <c r="G79" s="367">
        <v>48</v>
      </c>
      <c r="H79" s="367">
        <v>10</v>
      </c>
      <c r="I79" s="511">
        <v>2</v>
      </c>
      <c r="J79" s="366"/>
      <c r="K79" s="366"/>
      <c r="L79" s="366"/>
      <c r="M79" s="366"/>
      <c r="N79" s="366"/>
      <c r="O79" s="366"/>
      <c r="P79" s="366"/>
      <c r="Q79" s="366"/>
      <c r="R79" s="419">
        <v>6</v>
      </c>
      <c r="S79" s="421">
        <v>1</v>
      </c>
      <c r="T79" s="422">
        <v>0</v>
      </c>
      <c r="U79" s="453">
        <v>0</v>
      </c>
      <c r="V79" s="458">
        <v>0</v>
      </c>
      <c r="W79" s="456">
        <v>0</v>
      </c>
      <c r="X79" s="422">
        <v>0</v>
      </c>
      <c r="Y79" s="453">
        <v>1</v>
      </c>
      <c r="Z79" s="458">
        <v>0</v>
      </c>
      <c r="AA79" s="456">
        <v>1</v>
      </c>
      <c r="AB79" s="422">
        <v>0</v>
      </c>
      <c r="AC79" s="453">
        <v>1</v>
      </c>
      <c r="AD79" s="458">
        <v>1</v>
      </c>
      <c r="AE79" s="456">
        <v>0</v>
      </c>
      <c r="AF79" s="422">
        <v>0</v>
      </c>
      <c r="AG79" s="453">
        <v>2</v>
      </c>
      <c r="AH79" s="458">
        <v>0</v>
      </c>
      <c r="AI79" s="456"/>
      <c r="AJ79" s="422"/>
      <c r="AK79" s="453"/>
      <c r="AL79" s="444"/>
      <c r="AM79" s="451">
        <v>0</v>
      </c>
      <c r="AN79" s="451">
        <v>0</v>
      </c>
      <c r="AO79" s="451">
        <v>0</v>
      </c>
      <c r="AP79" s="451">
        <v>0</v>
      </c>
      <c r="AQ79" s="447">
        <v>0</v>
      </c>
      <c r="AR79" s="447">
        <v>0</v>
      </c>
      <c r="AS79" s="427"/>
      <c r="AT79" s="427"/>
      <c r="AU79" s="427"/>
      <c r="AV79" s="427"/>
      <c r="AW79" s="427"/>
      <c r="AX79" s="428"/>
      <c r="AY79" s="427">
        <v>2</v>
      </c>
      <c r="AZ79" s="427">
        <v>0</v>
      </c>
      <c r="BA79" s="427">
        <v>0</v>
      </c>
      <c r="BB79" s="427">
        <v>1</v>
      </c>
      <c r="BC79" s="427">
        <v>0</v>
      </c>
      <c r="BD79" s="427">
        <v>2</v>
      </c>
      <c r="BE79" s="427">
        <v>1</v>
      </c>
      <c r="BF79" s="427">
        <v>0</v>
      </c>
      <c r="BG79" s="427">
        <v>4</v>
      </c>
      <c r="BH79" s="434">
        <v>1</v>
      </c>
      <c r="BI79" s="435">
        <v>1</v>
      </c>
      <c r="BJ79" s="435"/>
      <c r="BK79" s="435">
        <v>2</v>
      </c>
      <c r="BL79" s="435"/>
      <c r="BM79" s="435"/>
      <c r="BN79" s="435"/>
      <c r="BO79" s="435">
        <v>1</v>
      </c>
      <c r="BP79" s="435"/>
      <c r="BQ79" s="436"/>
      <c r="BR79" s="442">
        <v>4</v>
      </c>
    </row>
    <row r="80" spans="1:70">
      <c r="A80" s="462">
        <v>43631</v>
      </c>
      <c r="B80" s="367">
        <v>12</v>
      </c>
      <c r="C80" s="367">
        <v>15</v>
      </c>
      <c r="D80" s="367">
        <v>18</v>
      </c>
      <c r="E80" s="367">
        <v>21</v>
      </c>
      <c r="F80" s="367">
        <v>32</v>
      </c>
      <c r="G80" s="367">
        <v>43</v>
      </c>
      <c r="H80" s="367">
        <v>38</v>
      </c>
      <c r="I80" s="511">
        <v>5</v>
      </c>
      <c r="J80" s="366"/>
      <c r="K80" s="366"/>
      <c r="L80" s="366"/>
      <c r="M80" s="366"/>
      <c r="N80" s="366"/>
      <c r="O80" s="366"/>
      <c r="P80" s="366"/>
      <c r="Q80" s="366"/>
      <c r="R80" s="419">
        <v>6</v>
      </c>
      <c r="S80" s="421">
        <v>1</v>
      </c>
      <c r="T80" s="422">
        <v>0</v>
      </c>
      <c r="U80" s="453">
        <v>1</v>
      </c>
      <c r="V80" s="458">
        <v>0</v>
      </c>
      <c r="W80" s="456">
        <v>0</v>
      </c>
      <c r="X80" s="422">
        <v>0</v>
      </c>
      <c r="Y80" s="453">
        <v>1</v>
      </c>
      <c r="Z80" s="458">
        <v>1</v>
      </c>
      <c r="AA80" s="456">
        <v>1</v>
      </c>
      <c r="AB80" s="422">
        <v>0</v>
      </c>
      <c r="AC80" s="453">
        <v>1</v>
      </c>
      <c r="AD80" s="458">
        <v>0</v>
      </c>
      <c r="AE80" s="456">
        <v>1</v>
      </c>
      <c r="AF80" s="422">
        <v>0</v>
      </c>
      <c r="AG80" s="453">
        <v>0</v>
      </c>
      <c r="AH80" s="458">
        <v>0</v>
      </c>
      <c r="AI80" s="456"/>
      <c r="AJ80" s="422"/>
      <c r="AK80" s="453"/>
      <c r="AL80" s="444"/>
      <c r="AM80" s="451">
        <v>0</v>
      </c>
      <c r="AN80" s="451">
        <v>0</v>
      </c>
      <c r="AO80" s="451">
        <v>0</v>
      </c>
      <c r="AP80" s="451">
        <v>0</v>
      </c>
      <c r="AQ80" s="447">
        <v>0</v>
      </c>
      <c r="AR80" s="447">
        <v>0</v>
      </c>
      <c r="AS80" s="427"/>
      <c r="AT80" s="427"/>
      <c r="AU80" s="427"/>
      <c r="AV80" s="427"/>
      <c r="AW80" s="427"/>
      <c r="AX80" s="428"/>
      <c r="AY80" s="427">
        <v>1</v>
      </c>
      <c r="AZ80" s="427">
        <v>1</v>
      </c>
      <c r="BA80" s="427">
        <v>0</v>
      </c>
      <c r="BB80" s="427">
        <v>2</v>
      </c>
      <c r="BC80" s="427">
        <v>1</v>
      </c>
      <c r="BD80" s="427">
        <v>0</v>
      </c>
      <c r="BE80" s="427">
        <v>0</v>
      </c>
      <c r="BF80" s="427">
        <v>1</v>
      </c>
      <c r="BG80" s="427">
        <v>5</v>
      </c>
      <c r="BH80" s="434"/>
      <c r="BI80" s="435"/>
      <c r="BJ80" s="435"/>
      <c r="BK80" s="435">
        <v>1</v>
      </c>
      <c r="BL80" s="435"/>
      <c r="BM80" s="435">
        <v>2</v>
      </c>
      <c r="BN80" s="435">
        <v>1</v>
      </c>
      <c r="BO80" s="435"/>
      <c r="BP80" s="435">
        <v>1</v>
      </c>
      <c r="BQ80" s="436"/>
      <c r="BR80" s="442">
        <v>4</v>
      </c>
    </row>
    <row r="81" spans="1:70">
      <c r="A81" s="462">
        <v>43629</v>
      </c>
      <c r="B81" s="367">
        <v>12</v>
      </c>
      <c r="C81" s="367">
        <v>15</v>
      </c>
      <c r="D81" s="367">
        <v>21</v>
      </c>
      <c r="E81" s="367">
        <v>30</v>
      </c>
      <c r="F81" s="367">
        <v>44</v>
      </c>
      <c r="G81" s="367">
        <v>47</v>
      </c>
      <c r="H81" s="367">
        <v>6</v>
      </c>
      <c r="I81" s="511">
        <v>9</v>
      </c>
      <c r="J81" s="366"/>
      <c r="K81" s="366"/>
      <c r="L81" s="366"/>
      <c r="M81" s="366"/>
      <c r="N81" s="366"/>
      <c r="O81" s="366"/>
      <c r="P81" s="366"/>
      <c r="Q81" s="366"/>
      <c r="R81" s="419">
        <v>6</v>
      </c>
      <c r="S81" s="421">
        <v>0</v>
      </c>
      <c r="T81" s="422">
        <v>1</v>
      </c>
      <c r="U81" s="453">
        <v>1</v>
      </c>
      <c r="V81" s="458">
        <v>0</v>
      </c>
      <c r="W81" s="456">
        <v>2</v>
      </c>
      <c r="X81" s="422">
        <v>0</v>
      </c>
      <c r="Y81" s="453">
        <v>1</v>
      </c>
      <c r="Z81" s="458">
        <v>0</v>
      </c>
      <c r="AA81" s="456">
        <v>1</v>
      </c>
      <c r="AB81" s="422">
        <v>0</v>
      </c>
      <c r="AC81" s="453">
        <v>0</v>
      </c>
      <c r="AD81" s="458">
        <v>0</v>
      </c>
      <c r="AE81" s="456">
        <v>1</v>
      </c>
      <c r="AF81" s="422">
        <v>0</v>
      </c>
      <c r="AG81" s="453">
        <v>0</v>
      </c>
      <c r="AH81" s="458">
        <v>0</v>
      </c>
      <c r="AI81" s="456"/>
      <c r="AJ81" s="422"/>
      <c r="AK81" s="453"/>
      <c r="AL81" s="444"/>
      <c r="AM81" s="451">
        <v>0</v>
      </c>
      <c r="AN81" s="451">
        <v>0</v>
      </c>
      <c r="AO81" s="451">
        <v>0</v>
      </c>
      <c r="AP81" s="451">
        <v>0</v>
      </c>
      <c r="AQ81" s="447">
        <v>0</v>
      </c>
      <c r="AR81" s="447">
        <v>0</v>
      </c>
      <c r="AS81" s="427"/>
      <c r="AT81" s="427"/>
      <c r="AU81" s="427"/>
      <c r="AV81" s="427"/>
      <c r="AW81" s="427"/>
      <c r="AX81" s="428"/>
      <c r="AY81" s="427">
        <v>1</v>
      </c>
      <c r="AZ81" s="427">
        <v>1</v>
      </c>
      <c r="BA81" s="427">
        <v>0</v>
      </c>
      <c r="BB81" s="427">
        <v>1</v>
      </c>
      <c r="BC81" s="427">
        <v>1</v>
      </c>
      <c r="BD81" s="427">
        <v>0</v>
      </c>
      <c r="BE81" s="427">
        <v>2</v>
      </c>
      <c r="BF81" s="427">
        <v>0</v>
      </c>
      <c r="BG81" s="427">
        <v>5</v>
      </c>
      <c r="BH81" s="434"/>
      <c r="BI81" s="435"/>
      <c r="BJ81" s="435"/>
      <c r="BK81" s="435"/>
      <c r="BL81" s="435">
        <v>3</v>
      </c>
      <c r="BM81" s="435">
        <v>1</v>
      </c>
      <c r="BN81" s="435"/>
      <c r="BO81" s="435">
        <v>1</v>
      </c>
      <c r="BP81" s="435"/>
      <c r="BQ81" s="436"/>
      <c r="BR81" s="442">
        <v>3</v>
      </c>
    </row>
    <row r="82" spans="1:70">
      <c r="A82" s="463">
        <v>43624</v>
      </c>
      <c r="B82" s="367">
        <v>5</v>
      </c>
      <c r="C82" s="367">
        <v>23</v>
      </c>
      <c r="D82" s="367">
        <v>25</v>
      </c>
      <c r="E82" s="367">
        <v>28</v>
      </c>
      <c r="F82" s="367">
        <v>30</v>
      </c>
      <c r="G82" s="367">
        <v>42</v>
      </c>
      <c r="H82" s="367">
        <v>11</v>
      </c>
      <c r="I82" s="511">
        <v>7</v>
      </c>
      <c r="J82" s="366"/>
      <c r="K82" s="366"/>
      <c r="L82" s="366"/>
      <c r="M82" s="366"/>
      <c r="N82" s="366"/>
      <c r="O82" s="366"/>
      <c r="P82" s="366"/>
      <c r="Q82" s="366"/>
      <c r="R82" s="419">
        <v>6</v>
      </c>
      <c r="S82" s="421">
        <v>1</v>
      </c>
      <c r="T82" s="422">
        <v>0</v>
      </c>
      <c r="U82" s="453">
        <v>1</v>
      </c>
      <c r="V82" s="458">
        <v>0</v>
      </c>
      <c r="W82" s="456">
        <v>1</v>
      </c>
      <c r="X82" s="422">
        <v>0</v>
      </c>
      <c r="Y82" s="453">
        <v>1</v>
      </c>
      <c r="Z82" s="458">
        <v>0</v>
      </c>
      <c r="AA82" s="456">
        <v>1</v>
      </c>
      <c r="AB82" s="422">
        <v>0</v>
      </c>
      <c r="AC82" s="453">
        <v>0</v>
      </c>
      <c r="AD82" s="458">
        <v>0</v>
      </c>
      <c r="AE82" s="456">
        <v>1</v>
      </c>
      <c r="AF82" s="422">
        <v>0</v>
      </c>
      <c r="AG82" s="453">
        <v>0</v>
      </c>
      <c r="AH82" s="458">
        <v>1</v>
      </c>
      <c r="AI82" s="456"/>
      <c r="AJ82" s="422"/>
      <c r="AK82" s="453"/>
      <c r="AL82" s="444"/>
      <c r="AM82" s="451">
        <v>0</v>
      </c>
      <c r="AN82" s="451">
        <v>0</v>
      </c>
      <c r="AO82" s="451">
        <v>0</v>
      </c>
      <c r="AP82" s="451">
        <v>0</v>
      </c>
      <c r="AQ82" s="447">
        <v>0</v>
      </c>
      <c r="AR82" s="447">
        <v>0</v>
      </c>
      <c r="AS82" s="427"/>
      <c r="AT82" s="427"/>
      <c r="AU82" s="427"/>
      <c r="AV82" s="427"/>
      <c r="AW82" s="427"/>
      <c r="AX82" s="428"/>
      <c r="AY82" s="427">
        <v>1</v>
      </c>
      <c r="AZ82" s="427">
        <v>2</v>
      </c>
      <c r="BA82" s="427">
        <v>0</v>
      </c>
      <c r="BB82" s="427">
        <v>0</v>
      </c>
      <c r="BC82" s="427">
        <v>0</v>
      </c>
      <c r="BD82" s="427">
        <v>0</v>
      </c>
      <c r="BE82" s="427">
        <v>2</v>
      </c>
      <c r="BF82" s="427">
        <v>1</v>
      </c>
      <c r="BG82" s="427">
        <v>4</v>
      </c>
      <c r="BH82" s="434">
        <v>1</v>
      </c>
      <c r="BI82" s="435">
        <v>1</v>
      </c>
      <c r="BJ82" s="435">
        <v>1</v>
      </c>
      <c r="BK82" s="435">
        <v>1</v>
      </c>
      <c r="BL82" s="435"/>
      <c r="BM82" s="435"/>
      <c r="BN82" s="435"/>
      <c r="BO82" s="435"/>
      <c r="BP82" s="435">
        <v>1</v>
      </c>
      <c r="BQ82" s="436"/>
      <c r="BR82" s="442">
        <v>5</v>
      </c>
    </row>
    <row r="83" spans="1:70">
      <c r="A83" s="462">
        <v>43622</v>
      </c>
      <c r="B83" s="367">
        <v>6</v>
      </c>
      <c r="C83" s="367">
        <v>11</v>
      </c>
      <c r="D83" s="367">
        <v>17</v>
      </c>
      <c r="E83" s="367">
        <v>21</v>
      </c>
      <c r="F83" s="367">
        <v>36</v>
      </c>
      <c r="G83" s="367">
        <v>45</v>
      </c>
      <c r="H83" s="367">
        <v>3</v>
      </c>
      <c r="I83" s="511">
        <v>7</v>
      </c>
      <c r="J83" s="366"/>
      <c r="K83" s="366"/>
      <c r="L83" s="366"/>
      <c r="M83" s="366"/>
      <c r="N83" s="366"/>
      <c r="O83" s="366"/>
      <c r="P83" s="366"/>
      <c r="Q83" s="366"/>
      <c r="R83" s="419">
        <v>6</v>
      </c>
      <c r="S83" s="421">
        <v>2</v>
      </c>
      <c r="T83" s="422">
        <v>0</v>
      </c>
      <c r="U83" s="453">
        <v>1</v>
      </c>
      <c r="V83" s="458">
        <v>0</v>
      </c>
      <c r="W83" s="456">
        <v>0</v>
      </c>
      <c r="X83" s="422">
        <v>0</v>
      </c>
      <c r="Y83" s="453">
        <v>0</v>
      </c>
      <c r="Z83" s="458">
        <v>0</v>
      </c>
      <c r="AA83" s="456">
        <v>1</v>
      </c>
      <c r="AB83" s="422">
        <v>1</v>
      </c>
      <c r="AC83" s="453">
        <v>0</v>
      </c>
      <c r="AD83" s="458">
        <v>0</v>
      </c>
      <c r="AE83" s="456">
        <v>0</v>
      </c>
      <c r="AF83" s="422">
        <v>0</v>
      </c>
      <c r="AG83" s="453">
        <v>2</v>
      </c>
      <c r="AH83" s="458">
        <v>0</v>
      </c>
      <c r="AI83" s="456"/>
      <c r="AJ83" s="422"/>
      <c r="AK83" s="453"/>
      <c r="AL83" s="444"/>
      <c r="AM83" s="451">
        <v>0</v>
      </c>
      <c r="AN83" s="451">
        <v>0</v>
      </c>
      <c r="AO83" s="451">
        <v>0</v>
      </c>
      <c r="AP83" s="451">
        <v>0</v>
      </c>
      <c r="AQ83" s="447">
        <v>0</v>
      </c>
      <c r="AR83" s="447">
        <v>0</v>
      </c>
      <c r="AS83" s="427"/>
      <c r="AT83" s="427"/>
      <c r="AU83" s="427"/>
      <c r="AV83" s="427"/>
      <c r="AW83" s="427"/>
      <c r="AX83" s="428"/>
      <c r="AY83" s="427">
        <v>2</v>
      </c>
      <c r="AZ83" s="427">
        <v>1</v>
      </c>
      <c r="BA83" s="427">
        <v>1</v>
      </c>
      <c r="BB83" s="427">
        <v>0</v>
      </c>
      <c r="BC83" s="427">
        <v>1</v>
      </c>
      <c r="BD83" s="427">
        <v>0</v>
      </c>
      <c r="BE83" s="427">
        <v>0</v>
      </c>
      <c r="BF83" s="427">
        <v>1</v>
      </c>
      <c r="BG83" s="427">
        <v>5</v>
      </c>
      <c r="BH83" s="434"/>
      <c r="BI83" s="435">
        <v>1</v>
      </c>
      <c r="BJ83" s="435">
        <v>1</v>
      </c>
      <c r="BK83" s="435"/>
      <c r="BL83" s="435">
        <v>1</v>
      </c>
      <c r="BM83" s="435"/>
      <c r="BN83" s="435"/>
      <c r="BO83" s="435">
        <v>1</v>
      </c>
      <c r="BP83" s="435">
        <v>1</v>
      </c>
      <c r="BQ83" s="436"/>
      <c r="BR83" s="442">
        <v>5</v>
      </c>
    </row>
    <row r="84" spans="1:70">
      <c r="A84" s="462">
        <v>43617</v>
      </c>
      <c r="B84" s="367">
        <v>14</v>
      </c>
      <c r="C84" s="367">
        <v>21</v>
      </c>
      <c r="D84" s="367">
        <v>22</v>
      </c>
      <c r="E84" s="367">
        <v>26</v>
      </c>
      <c r="F84" s="367">
        <v>44</v>
      </c>
      <c r="G84" s="367">
        <v>49</v>
      </c>
      <c r="H84" s="367">
        <v>9</v>
      </c>
      <c r="I84" s="511">
        <v>5</v>
      </c>
      <c r="J84" s="366"/>
      <c r="K84" s="366"/>
      <c r="L84" s="366"/>
      <c r="M84" s="366"/>
      <c r="N84" s="366"/>
      <c r="O84" s="366"/>
      <c r="P84" s="366"/>
      <c r="Q84" s="366"/>
      <c r="R84" s="419">
        <v>6</v>
      </c>
      <c r="S84" s="421">
        <v>1</v>
      </c>
      <c r="T84" s="422">
        <v>0</v>
      </c>
      <c r="U84" s="453">
        <v>2</v>
      </c>
      <c r="V84" s="458">
        <v>0</v>
      </c>
      <c r="W84" s="456">
        <v>0</v>
      </c>
      <c r="X84" s="422">
        <v>0</v>
      </c>
      <c r="Y84" s="453">
        <v>0</v>
      </c>
      <c r="Z84" s="458">
        <v>1</v>
      </c>
      <c r="AA84" s="456">
        <v>2</v>
      </c>
      <c r="AB84" s="422">
        <v>0</v>
      </c>
      <c r="AC84" s="453">
        <v>0</v>
      </c>
      <c r="AD84" s="458">
        <v>0</v>
      </c>
      <c r="AE84" s="456">
        <v>0</v>
      </c>
      <c r="AF84" s="422">
        <v>0</v>
      </c>
      <c r="AG84" s="453">
        <v>1</v>
      </c>
      <c r="AH84" s="458">
        <v>0</v>
      </c>
      <c r="AI84" s="456"/>
      <c r="AJ84" s="422"/>
      <c r="AK84" s="453"/>
      <c r="AL84" s="444"/>
      <c r="AM84" s="451">
        <v>0</v>
      </c>
      <c r="AN84" s="451">
        <v>0</v>
      </c>
      <c r="AO84" s="451">
        <v>0</v>
      </c>
      <c r="AP84" s="451">
        <v>0</v>
      </c>
      <c r="AQ84" s="447">
        <v>0</v>
      </c>
      <c r="AR84" s="447">
        <v>0</v>
      </c>
      <c r="AS84" s="427"/>
      <c r="AT84" s="427"/>
      <c r="AU84" s="427"/>
      <c r="AV84" s="427"/>
      <c r="AW84" s="427"/>
      <c r="AX84" s="428"/>
      <c r="AY84" s="427">
        <v>1</v>
      </c>
      <c r="AZ84" s="427">
        <v>0</v>
      </c>
      <c r="BA84" s="427">
        <v>0</v>
      </c>
      <c r="BB84" s="427">
        <v>2</v>
      </c>
      <c r="BC84" s="427">
        <v>1</v>
      </c>
      <c r="BD84" s="427">
        <v>0</v>
      </c>
      <c r="BE84" s="427">
        <v>1</v>
      </c>
      <c r="BF84" s="427">
        <v>1</v>
      </c>
      <c r="BG84" s="427">
        <v>5</v>
      </c>
      <c r="BH84" s="434">
        <v>1</v>
      </c>
      <c r="BI84" s="435"/>
      <c r="BJ84" s="435">
        <v>1</v>
      </c>
      <c r="BK84" s="435">
        <v>1</v>
      </c>
      <c r="BL84" s="435"/>
      <c r="BM84" s="435">
        <v>1</v>
      </c>
      <c r="BN84" s="435"/>
      <c r="BO84" s="435">
        <v>1</v>
      </c>
      <c r="BP84" s="435"/>
      <c r="BQ84" s="436"/>
      <c r="BR84" s="442">
        <v>5</v>
      </c>
    </row>
    <row r="85" spans="1:70">
      <c r="A85" s="462">
        <v>43615</v>
      </c>
      <c r="B85" s="367">
        <v>2</v>
      </c>
      <c r="C85" s="367">
        <v>15</v>
      </c>
      <c r="D85" s="367">
        <v>21</v>
      </c>
      <c r="E85" s="367">
        <v>39</v>
      </c>
      <c r="F85" s="367">
        <v>44</v>
      </c>
      <c r="G85" s="367">
        <v>48</v>
      </c>
      <c r="H85" s="367">
        <v>37</v>
      </c>
      <c r="I85" s="511">
        <v>8</v>
      </c>
      <c r="J85" s="366"/>
      <c r="K85" s="366"/>
      <c r="L85" s="366"/>
      <c r="M85" s="366"/>
      <c r="N85" s="366"/>
      <c r="O85" s="366"/>
      <c r="P85" s="366"/>
      <c r="Q85" s="366"/>
      <c r="R85" s="419">
        <v>6</v>
      </c>
      <c r="S85" s="421">
        <v>1</v>
      </c>
      <c r="T85" s="422">
        <v>0</v>
      </c>
      <c r="U85" s="453">
        <v>1</v>
      </c>
      <c r="V85" s="458">
        <v>0</v>
      </c>
      <c r="W85" s="456">
        <v>0</v>
      </c>
      <c r="X85" s="422">
        <v>0</v>
      </c>
      <c r="Y85" s="453">
        <v>1</v>
      </c>
      <c r="Z85" s="458">
        <v>0</v>
      </c>
      <c r="AA85" s="456">
        <v>2</v>
      </c>
      <c r="AB85" s="422">
        <v>0</v>
      </c>
      <c r="AC85" s="453">
        <v>1</v>
      </c>
      <c r="AD85" s="458">
        <v>0</v>
      </c>
      <c r="AE85" s="456">
        <v>0</v>
      </c>
      <c r="AF85" s="422">
        <v>0</v>
      </c>
      <c r="AG85" s="453">
        <v>0</v>
      </c>
      <c r="AH85" s="458">
        <v>1</v>
      </c>
      <c r="AI85" s="456"/>
      <c r="AJ85" s="422"/>
      <c r="AK85" s="453"/>
      <c r="AL85" s="444"/>
      <c r="AM85" s="451">
        <v>0</v>
      </c>
      <c r="AN85" s="451">
        <v>0</v>
      </c>
      <c r="AO85" s="451">
        <v>0</v>
      </c>
      <c r="AP85" s="451">
        <v>0</v>
      </c>
      <c r="AQ85" s="447">
        <v>0</v>
      </c>
      <c r="AR85" s="447">
        <v>0</v>
      </c>
      <c r="AS85" s="427"/>
      <c r="AT85" s="427"/>
      <c r="AU85" s="427"/>
      <c r="AV85" s="427"/>
      <c r="AW85" s="427"/>
      <c r="AX85" s="428"/>
      <c r="AY85" s="427">
        <v>1</v>
      </c>
      <c r="AZ85" s="427">
        <v>1</v>
      </c>
      <c r="BA85" s="427">
        <v>1</v>
      </c>
      <c r="BB85" s="427">
        <v>0</v>
      </c>
      <c r="BC85" s="427">
        <v>0</v>
      </c>
      <c r="BD85" s="427">
        <v>1</v>
      </c>
      <c r="BE85" s="427">
        <v>2</v>
      </c>
      <c r="BF85" s="427">
        <v>0</v>
      </c>
      <c r="BG85" s="427">
        <v>5</v>
      </c>
      <c r="BH85" s="434">
        <v>2</v>
      </c>
      <c r="BI85" s="435">
        <v>1</v>
      </c>
      <c r="BJ85" s="435">
        <v>1</v>
      </c>
      <c r="BK85" s="435">
        <v>0</v>
      </c>
      <c r="BL85" s="435">
        <v>2</v>
      </c>
      <c r="BM85" s="435"/>
      <c r="BN85" s="435"/>
      <c r="BO85" s="435">
        <v>1</v>
      </c>
      <c r="BP85" s="435">
        <v>1</v>
      </c>
      <c r="BQ85" s="436"/>
      <c r="BR85" s="442">
        <v>5</v>
      </c>
    </row>
    <row r="86" spans="1:70">
      <c r="A86" s="462">
        <v>43610</v>
      </c>
      <c r="B86" s="367">
        <v>4</v>
      </c>
      <c r="C86" s="367">
        <v>17</v>
      </c>
      <c r="D86" s="367">
        <v>19</v>
      </c>
      <c r="E86" s="367">
        <v>36</v>
      </c>
      <c r="F86" s="367">
        <v>38</v>
      </c>
      <c r="G86" s="367">
        <v>48</v>
      </c>
      <c r="H86" s="367">
        <v>6</v>
      </c>
      <c r="I86" s="511">
        <v>2</v>
      </c>
      <c r="J86" s="366"/>
      <c r="K86" s="366"/>
      <c r="L86" s="366"/>
      <c r="M86" s="366"/>
      <c r="N86" s="366"/>
      <c r="O86" s="366"/>
      <c r="P86" s="366"/>
      <c r="Q86" s="366"/>
      <c r="R86" s="419">
        <v>6</v>
      </c>
      <c r="S86" s="421">
        <v>1</v>
      </c>
      <c r="T86" s="422">
        <v>1</v>
      </c>
      <c r="U86" s="453">
        <v>0</v>
      </c>
      <c r="V86" s="458">
        <v>0</v>
      </c>
      <c r="W86" s="456">
        <v>0</v>
      </c>
      <c r="X86" s="422">
        <v>0</v>
      </c>
      <c r="Y86" s="453">
        <v>2</v>
      </c>
      <c r="Z86" s="458">
        <v>0</v>
      </c>
      <c r="AA86" s="456">
        <v>0</v>
      </c>
      <c r="AB86" s="422">
        <v>0</v>
      </c>
      <c r="AC86" s="453">
        <v>1</v>
      </c>
      <c r="AD86" s="458">
        <v>0</v>
      </c>
      <c r="AE86" s="456">
        <v>1</v>
      </c>
      <c r="AF86" s="422">
        <v>0</v>
      </c>
      <c r="AG86" s="453">
        <v>1</v>
      </c>
      <c r="AH86" s="458">
        <v>0</v>
      </c>
      <c r="AI86" s="456"/>
      <c r="AJ86" s="422"/>
      <c r="AK86" s="453"/>
      <c r="AL86" s="444"/>
      <c r="AM86" s="451">
        <v>0</v>
      </c>
      <c r="AN86" s="451">
        <v>0</v>
      </c>
      <c r="AO86" s="451">
        <v>0</v>
      </c>
      <c r="AP86" s="451">
        <v>0</v>
      </c>
      <c r="AQ86" s="447">
        <v>0</v>
      </c>
      <c r="AR86" s="447">
        <v>0</v>
      </c>
      <c r="AS86" s="427"/>
      <c r="AT86" s="427"/>
      <c r="AU86" s="427"/>
      <c r="AV86" s="427"/>
      <c r="AW86" s="427"/>
      <c r="AX86" s="428"/>
      <c r="AY86" s="427">
        <v>0</v>
      </c>
      <c r="AZ86" s="427">
        <v>2</v>
      </c>
      <c r="BA86" s="427">
        <v>1</v>
      </c>
      <c r="BB86" s="427">
        <v>0</v>
      </c>
      <c r="BC86" s="427">
        <v>0</v>
      </c>
      <c r="BD86" s="427">
        <v>0</v>
      </c>
      <c r="BE86" s="427">
        <v>1</v>
      </c>
      <c r="BF86" s="427">
        <v>2</v>
      </c>
      <c r="BG86" s="427">
        <v>4</v>
      </c>
      <c r="BH86" s="434">
        <v>1</v>
      </c>
      <c r="BI86" s="435">
        <v>1</v>
      </c>
      <c r="BJ86" s="435"/>
      <c r="BK86" s="435"/>
      <c r="BL86" s="435"/>
      <c r="BM86" s="435">
        <v>2</v>
      </c>
      <c r="BN86" s="435"/>
      <c r="BO86" s="435"/>
      <c r="BP86" s="435"/>
      <c r="BQ86" s="436">
        <v>1</v>
      </c>
      <c r="BR86" s="442">
        <v>4</v>
      </c>
    </row>
    <row r="87" spans="1:70">
      <c r="A87" s="463">
        <v>43608</v>
      </c>
      <c r="B87" s="367">
        <v>11</v>
      </c>
      <c r="C87" s="367">
        <v>14</v>
      </c>
      <c r="D87" s="367">
        <v>16</v>
      </c>
      <c r="E87" s="367">
        <v>18</v>
      </c>
      <c r="F87" s="367">
        <v>39</v>
      </c>
      <c r="G87" s="367">
        <v>41</v>
      </c>
      <c r="H87" s="367">
        <v>43</v>
      </c>
      <c r="I87" s="511">
        <v>7</v>
      </c>
      <c r="J87" s="366"/>
      <c r="K87" s="366"/>
      <c r="L87" s="366"/>
      <c r="M87" s="366"/>
      <c r="N87" s="366"/>
      <c r="O87" s="366"/>
      <c r="P87" s="366"/>
      <c r="Q87" s="366"/>
      <c r="R87" s="419">
        <v>6</v>
      </c>
      <c r="S87" s="421">
        <v>1</v>
      </c>
      <c r="T87" s="422">
        <v>0</v>
      </c>
      <c r="U87" s="453">
        <v>0</v>
      </c>
      <c r="V87" s="458">
        <v>1</v>
      </c>
      <c r="W87" s="456">
        <v>1</v>
      </c>
      <c r="X87" s="422">
        <v>0</v>
      </c>
      <c r="Y87" s="453">
        <v>1</v>
      </c>
      <c r="Z87" s="458">
        <v>0</v>
      </c>
      <c r="AA87" s="456">
        <v>1</v>
      </c>
      <c r="AB87" s="422">
        <v>0</v>
      </c>
      <c r="AC87" s="453">
        <v>1</v>
      </c>
      <c r="AD87" s="458">
        <v>0</v>
      </c>
      <c r="AE87" s="456">
        <v>0</v>
      </c>
      <c r="AF87" s="422">
        <v>0</v>
      </c>
      <c r="AG87" s="453">
        <v>1</v>
      </c>
      <c r="AH87" s="458">
        <v>0</v>
      </c>
      <c r="AI87" s="456"/>
      <c r="AJ87" s="422"/>
      <c r="AK87" s="453"/>
      <c r="AL87" s="444"/>
      <c r="AM87" s="451">
        <v>0</v>
      </c>
      <c r="AN87" s="451">
        <v>0</v>
      </c>
      <c r="AO87" s="451">
        <v>0</v>
      </c>
      <c r="AP87" s="451">
        <v>0</v>
      </c>
      <c r="AQ87" s="447">
        <v>0</v>
      </c>
      <c r="AR87" s="447">
        <v>0</v>
      </c>
      <c r="AS87" s="427"/>
      <c r="AT87" s="427"/>
      <c r="AU87" s="427"/>
      <c r="AV87" s="427"/>
      <c r="AW87" s="427"/>
      <c r="AX87" s="428"/>
      <c r="AY87" s="427">
        <v>1</v>
      </c>
      <c r="AZ87" s="427">
        <v>0</v>
      </c>
      <c r="BA87" s="427">
        <v>0</v>
      </c>
      <c r="BB87" s="427">
        <v>3</v>
      </c>
      <c r="BC87" s="427">
        <v>1</v>
      </c>
      <c r="BD87" s="427">
        <v>1</v>
      </c>
      <c r="BE87" s="427">
        <v>0</v>
      </c>
      <c r="BF87" s="427">
        <v>0</v>
      </c>
      <c r="BG87" s="427">
        <v>4</v>
      </c>
      <c r="BH87" s="434"/>
      <c r="BI87" s="435"/>
      <c r="BJ87" s="435">
        <v>1</v>
      </c>
      <c r="BK87" s="435">
        <v>1</v>
      </c>
      <c r="BL87" s="435">
        <v>1</v>
      </c>
      <c r="BM87" s="435"/>
      <c r="BN87" s="435">
        <v>2</v>
      </c>
      <c r="BO87" s="435"/>
      <c r="BP87" s="435"/>
      <c r="BQ87" s="436"/>
      <c r="BR87" s="442">
        <v>4</v>
      </c>
    </row>
    <row r="88" spans="1:70">
      <c r="A88" s="463">
        <v>43603</v>
      </c>
      <c r="B88" s="367">
        <v>3</v>
      </c>
      <c r="C88" s="367">
        <v>16</v>
      </c>
      <c r="D88" s="367">
        <v>19</v>
      </c>
      <c r="E88" s="367">
        <v>30</v>
      </c>
      <c r="F88" s="367">
        <v>36</v>
      </c>
      <c r="G88" s="367">
        <v>47</v>
      </c>
      <c r="H88" s="367">
        <v>12</v>
      </c>
      <c r="I88" s="511">
        <v>4</v>
      </c>
      <c r="J88" s="366"/>
      <c r="K88" s="366"/>
      <c r="L88" s="366"/>
      <c r="M88" s="366"/>
      <c r="N88" s="366"/>
      <c r="O88" s="366"/>
      <c r="P88" s="366"/>
      <c r="Q88" s="366"/>
      <c r="R88" s="419">
        <v>6</v>
      </c>
      <c r="S88" s="421">
        <v>0</v>
      </c>
      <c r="T88" s="422">
        <v>0</v>
      </c>
      <c r="U88" s="453">
        <v>0</v>
      </c>
      <c r="V88" s="458">
        <v>0</v>
      </c>
      <c r="W88" s="456">
        <v>3</v>
      </c>
      <c r="X88" s="422">
        <v>0</v>
      </c>
      <c r="Y88" s="453">
        <v>1</v>
      </c>
      <c r="Z88" s="458">
        <v>0</v>
      </c>
      <c r="AA88" s="456">
        <v>1</v>
      </c>
      <c r="AB88" s="422">
        <v>0</v>
      </c>
      <c r="AC88" s="453">
        <v>0</v>
      </c>
      <c r="AD88" s="458">
        <v>0</v>
      </c>
      <c r="AE88" s="456">
        <v>0</v>
      </c>
      <c r="AF88" s="422">
        <v>1</v>
      </c>
      <c r="AG88" s="453">
        <v>1</v>
      </c>
      <c r="AH88" s="458">
        <v>0</v>
      </c>
      <c r="AI88" s="456"/>
      <c r="AJ88" s="422"/>
      <c r="AK88" s="453"/>
      <c r="AL88" s="444"/>
      <c r="AM88" s="451">
        <v>1</v>
      </c>
      <c r="AN88" s="451">
        <v>0</v>
      </c>
      <c r="AO88" s="451">
        <v>0</v>
      </c>
      <c r="AP88" s="451">
        <v>0</v>
      </c>
      <c r="AQ88" s="447">
        <v>0</v>
      </c>
      <c r="AR88" s="447">
        <v>0</v>
      </c>
      <c r="AS88" s="427"/>
      <c r="AT88" s="427"/>
      <c r="AU88" s="427"/>
      <c r="AV88" s="427"/>
      <c r="AW88" s="427"/>
      <c r="AX88" s="428"/>
      <c r="AY88" s="427">
        <v>1</v>
      </c>
      <c r="AZ88" s="427">
        <v>1</v>
      </c>
      <c r="BA88" s="427">
        <v>0</v>
      </c>
      <c r="BB88" s="427">
        <v>1</v>
      </c>
      <c r="BC88" s="427">
        <v>1</v>
      </c>
      <c r="BD88" s="427">
        <v>0</v>
      </c>
      <c r="BE88" s="427">
        <v>1</v>
      </c>
      <c r="BF88" s="427">
        <v>1</v>
      </c>
      <c r="BG88" s="427">
        <v>6</v>
      </c>
      <c r="BH88" s="434">
        <v>1</v>
      </c>
      <c r="BI88" s="435"/>
      <c r="BJ88" s="435"/>
      <c r="BK88" s="435"/>
      <c r="BL88" s="435"/>
      <c r="BM88" s="435">
        <v>2</v>
      </c>
      <c r="BN88" s="435"/>
      <c r="BO88" s="435">
        <v>1</v>
      </c>
      <c r="BP88" s="435"/>
      <c r="BQ88" s="436">
        <v>1</v>
      </c>
      <c r="BR88" s="442">
        <v>4</v>
      </c>
    </row>
    <row r="89" spans="1:70">
      <c r="A89" s="462">
        <v>43601</v>
      </c>
      <c r="B89" s="367">
        <v>1</v>
      </c>
      <c r="C89" s="367">
        <v>15</v>
      </c>
      <c r="D89" s="367">
        <v>27</v>
      </c>
      <c r="E89" s="367">
        <v>29</v>
      </c>
      <c r="F89" s="367">
        <v>31</v>
      </c>
      <c r="G89" s="367">
        <v>33</v>
      </c>
      <c r="H89" s="367">
        <v>26</v>
      </c>
      <c r="I89" s="511">
        <v>2</v>
      </c>
      <c r="J89" s="366"/>
      <c r="K89" s="366"/>
      <c r="L89" s="366"/>
      <c r="M89" s="366"/>
      <c r="N89" s="366"/>
      <c r="O89" s="366"/>
      <c r="P89" s="366"/>
      <c r="Q89" s="366"/>
      <c r="R89" s="419">
        <v>6</v>
      </c>
      <c r="S89" s="421">
        <v>0</v>
      </c>
      <c r="T89" s="422">
        <v>0</v>
      </c>
      <c r="U89" s="453">
        <v>1</v>
      </c>
      <c r="V89" s="458">
        <v>0</v>
      </c>
      <c r="W89" s="456">
        <v>2</v>
      </c>
      <c r="X89" s="422">
        <v>0</v>
      </c>
      <c r="Y89" s="453">
        <v>1</v>
      </c>
      <c r="Z89" s="458">
        <v>0</v>
      </c>
      <c r="AA89" s="456">
        <v>1</v>
      </c>
      <c r="AB89" s="422">
        <v>0</v>
      </c>
      <c r="AC89" s="453">
        <v>1</v>
      </c>
      <c r="AD89" s="458">
        <v>0</v>
      </c>
      <c r="AE89" s="456">
        <v>0</v>
      </c>
      <c r="AF89" s="422">
        <v>0</v>
      </c>
      <c r="AG89" s="453">
        <v>0</v>
      </c>
      <c r="AH89" s="458">
        <v>1</v>
      </c>
      <c r="AI89" s="456"/>
      <c r="AJ89" s="422"/>
      <c r="AK89" s="453"/>
      <c r="AL89" s="444"/>
      <c r="AM89" s="451">
        <v>0</v>
      </c>
      <c r="AN89" s="451">
        <v>0</v>
      </c>
      <c r="AO89" s="451">
        <v>0</v>
      </c>
      <c r="AP89" s="451">
        <v>0</v>
      </c>
      <c r="AQ89" s="447">
        <v>0</v>
      </c>
      <c r="AR89" s="447">
        <v>0</v>
      </c>
      <c r="AS89" s="427"/>
      <c r="AT89" s="427"/>
      <c r="AU89" s="427"/>
      <c r="AV89" s="427"/>
      <c r="AW89" s="427"/>
      <c r="AX89" s="428"/>
      <c r="AY89" s="427">
        <v>1</v>
      </c>
      <c r="AZ89" s="427">
        <v>1</v>
      </c>
      <c r="BA89" s="427">
        <v>0</v>
      </c>
      <c r="BB89" s="427">
        <v>0</v>
      </c>
      <c r="BC89" s="427">
        <v>1</v>
      </c>
      <c r="BD89" s="427">
        <v>3</v>
      </c>
      <c r="BE89" s="427">
        <v>0</v>
      </c>
      <c r="BF89" s="427">
        <v>0</v>
      </c>
      <c r="BG89" s="427">
        <v>4</v>
      </c>
      <c r="BH89" s="434"/>
      <c r="BI89" s="435">
        <v>1</v>
      </c>
      <c r="BJ89" s="435"/>
      <c r="BK89" s="435">
        <v>2</v>
      </c>
      <c r="BL89" s="435"/>
      <c r="BM89" s="435">
        <v>1</v>
      </c>
      <c r="BN89" s="435"/>
      <c r="BO89" s="435">
        <v>1</v>
      </c>
      <c r="BP89" s="435"/>
      <c r="BQ89" s="436"/>
      <c r="BR89" s="442">
        <v>4</v>
      </c>
    </row>
    <row r="90" spans="1:70">
      <c r="A90" s="462">
        <v>43596</v>
      </c>
      <c r="B90" s="367">
        <v>7</v>
      </c>
      <c r="C90" s="367">
        <v>15</v>
      </c>
      <c r="D90" s="367">
        <v>17</v>
      </c>
      <c r="E90" s="367">
        <v>28</v>
      </c>
      <c r="F90" s="367">
        <v>45</v>
      </c>
      <c r="G90" s="367">
        <v>47</v>
      </c>
      <c r="H90" s="367">
        <v>11</v>
      </c>
      <c r="I90" s="511">
        <v>7</v>
      </c>
      <c r="J90" s="366"/>
      <c r="K90" s="366"/>
      <c r="L90" s="366"/>
      <c r="M90" s="366"/>
      <c r="N90" s="366"/>
      <c r="O90" s="366"/>
      <c r="P90" s="366"/>
      <c r="Q90" s="366"/>
      <c r="R90" s="419">
        <v>6</v>
      </c>
      <c r="S90" s="421">
        <v>1</v>
      </c>
      <c r="T90" s="422">
        <v>0</v>
      </c>
      <c r="U90" s="453">
        <v>2</v>
      </c>
      <c r="V90" s="458">
        <v>0</v>
      </c>
      <c r="W90" s="456">
        <v>1</v>
      </c>
      <c r="X90" s="422">
        <v>0</v>
      </c>
      <c r="Y90" s="453">
        <v>1</v>
      </c>
      <c r="Z90" s="458">
        <v>0</v>
      </c>
      <c r="AA90" s="456">
        <v>0</v>
      </c>
      <c r="AB90" s="422">
        <v>0</v>
      </c>
      <c r="AC90" s="453">
        <v>0</v>
      </c>
      <c r="AD90" s="458">
        <v>0</v>
      </c>
      <c r="AE90" s="456">
        <v>0</v>
      </c>
      <c r="AF90" s="422">
        <v>0</v>
      </c>
      <c r="AG90" s="453">
        <v>1</v>
      </c>
      <c r="AH90" s="458">
        <v>1</v>
      </c>
      <c r="AI90" s="456"/>
      <c r="AJ90" s="422"/>
      <c r="AK90" s="453"/>
      <c r="AL90" s="444"/>
      <c r="AM90" s="451">
        <v>0</v>
      </c>
      <c r="AN90" s="451">
        <v>0</v>
      </c>
      <c r="AO90" s="451">
        <v>0</v>
      </c>
      <c r="AP90" s="451">
        <v>0</v>
      </c>
      <c r="AQ90" s="447">
        <v>0</v>
      </c>
      <c r="AR90" s="447">
        <v>0</v>
      </c>
      <c r="AS90" s="427"/>
      <c r="AT90" s="427"/>
      <c r="AU90" s="427"/>
      <c r="AV90" s="427"/>
      <c r="AW90" s="427"/>
      <c r="AX90" s="428">
        <v>0</v>
      </c>
      <c r="AY90" s="427">
        <v>1</v>
      </c>
      <c r="AZ90" s="427">
        <v>2</v>
      </c>
      <c r="BA90" s="427">
        <v>0</v>
      </c>
      <c r="BB90" s="427">
        <v>0</v>
      </c>
      <c r="BC90" s="427">
        <v>2</v>
      </c>
      <c r="BD90" s="427">
        <v>0</v>
      </c>
      <c r="BE90" s="427">
        <v>0</v>
      </c>
      <c r="BF90" s="427">
        <v>1</v>
      </c>
      <c r="BG90" s="427">
        <v>4</v>
      </c>
      <c r="BH90" s="434">
        <v>2</v>
      </c>
      <c r="BI90" s="435"/>
      <c r="BJ90" s="435"/>
      <c r="BK90" s="435">
        <v>0</v>
      </c>
      <c r="BL90" s="435">
        <v>2</v>
      </c>
      <c r="BM90" s="435"/>
      <c r="BN90" s="435"/>
      <c r="BO90" s="435"/>
      <c r="BP90" s="435">
        <v>1</v>
      </c>
      <c r="BQ90" s="436"/>
      <c r="BR90" s="442">
        <v>3</v>
      </c>
    </row>
    <row r="91" spans="1:70">
      <c r="A91" s="462">
        <v>43594</v>
      </c>
      <c r="B91" s="367">
        <v>11</v>
      </c>
      <c r="C91" s="367">
        <v>21</v>
      </c>
      <c r="D91" s="367">
        <v>24</v>
      </c>
      <c r="E91" s="367">
        <v>26</v>
      </c>
      <c r="F91" s="367">
        <v>35</v>
      </c>
      <c r="G91" s="367">
        <v>38</v>
      </c>
      <c r="H91" s="367">
        <v>6</v>
      </c>
      <c r="I91" s="511">
        <v>1</v>
      </c>
      <c r="J91" s="366"/>
      <c r="K91" s="366"/>
      <c r="L91" s="366"/>
      <c r="M91" s="366"/>
      <c r="N91" s="366"/>
      <c r="O91" s="366"/>
      <c r="P91" s="366"/>
      <c r="Q91" s="366"/>
      <c r="R91" s="419">
        <v>6</v>
      </c>
      <c r="S91" s="421">
        <v>0</v>
      </c>
      <c r="T91" s="422">
        <v>1</v>
      </c>
      <c r="U91" s="453">
        <v>0</v>
      </c>
      <c r="V91" s="458">
        <v>0</v>
      </c>
      <c r="W91" s="456">
        <v>0</v>
      </c>
      <c r="X91" s="422">
        <v>0</v>
      </c>
      <c r="Y91" s="453">
        <v>1</v>
      </c>
      <c r="Z91" s="458">
        <v>0</v>
      </c>
      <c r="AA91" s="456">
        <v>1</v>
      </c>
      <c r="AB91" s="422">
        <v>0</v>
      </c>
      <c r="AC91" s="453">
        <v>0</v>
      </c>
      <c r="AD91" s="458">
        <v>0</v>
      </c>
      <c r="AE91" s="456">
        <v>1</v>
      </c>
      <c r="AF91" s="422">
        <v>0</v>
      </c>
      <c r="AG91" s="453">
        <v>3</v>
      </c>
      <c r="AH91" s="458">
        <v>0</v>
      </c>
      <c r="AI91" s="456"/>
      <c r="AJ91" s="422"/>
      <c r="AK91" s="453"/>
      <c r="AL91" s="444"/>
      <c r="AM91" s="451">
        <v>1</v>
      </c>
      <c r="AN91" s="451">
        <v>0</v>
      </c>
      <c r="AO91" s="451">
        <v>0</v>
      </c>
      <c r="AP91" s="451">
        <v>0</v>
      </c>
      <c r="AQ91" s="447">
        <v>0</v>
      </c>
      <c r="AR91" s="447">
        <v>0</v>
      </c>
      <c r="AS91" s="427"/>
      <c r="AT91" s="427"/>
      <c r="AU91" s="427"/>
      <c r="AV91" s="427"/>
      <c r="AW91" s="427"/>
      <c r="AX91" s="428"/>
      <c r="AY91" s="427">
        <v>2</v>
      </c>
      <c r="AZ91" s="427">
        <v>0</v>
      </c>
      <c r="BA91" s="427">
        <v>0</v>
      </c>
      <c r="BB91" s="427">
        <v>1</v>
      </c>
      <c r="BC91" s="427">
        <v>0</v>
      </c>
      <c r="BD91" s="427">
        <v>1</v>
      </c>
      <c r="BE91" s="427">
        <v>0</v>
      </c>
      <c r="BF91" s="427">
        <v>2</v>
      </c>
      <c r="BG91" s="427">
        <v>4</v>
      </c>
      <c r="BH91" s="434"/>
      <c r="BI91" s="435">
        <v>2</v>
      </c>
      <c r="BJ91" s="435"/>
      <c r="BK91" s="435"/>
      <c r="BL91" s="435"/>
      <c r="BM91" s="435"/>
      <c r="BN91" s="435"/>
      <c r="BO91" s="435">
        <v>1</v>
      </c>
      <c r="BP91" s="435">
        <v>1</v>
      </c>
      <c r="BQ91" s="436">
        <v>1</v>
      </c>
      <c r="BR91" s="442">
        <v>4</v>
      </c>
    </row>
    <row r="92" spans="1:70">
      <c r="A92" s="463">
        <v>43589</v>
      </c>
      <c r="B92" s="367">
        <v>9</v>
      </c>
      <c r="C92" s="367">
        <v>21</v>
      </c>
      <c r="D92" s="367">
        <v>34</v>
      </c>
      <c r="E92" s="367">
        <v>35</v>
      </c>
      <c r="F92" s="367">
        <v>47</v>
      </c>
      <c r="G92" s="367">
        <v>48</v>
      </c>
      <c r="H92" s="367">
        <v>12</v>
      </c>
      <c r="I92" s="511">
        <v>7</v>
      </c>
      <c r="J92" s="366"/>
      <c r="K92" s="366"/>
      <c r="L92" s="366"/>
      <c r="M92" s="366"/>
      <c r="N92" s="366"/>
      <c r="O92" s="366"/>
      <c r="P92" s="366"/>
      <c r="Q92" s="366"/>
      <c r="R92" s="419">
        <v>6</v>
      </c>
      <c r="S92" s="421">
        <v>0</v>
      </c>
      <c r="T92" s="422">
        <v>0</v>
      </c>
      <c r="U92" s="453">
        <v>0</v>
      </c>
      <c r="V92" s="458">
        <v>0</v>
      </c>
      <c r="W92" s="456">
        <v>1</v>
      </c>
      <c r="X92" s="422">
        <v>0</v>
      </c>
      <c r="Y92" s="453">
        <v>1</v>
      </c>
      <c r="Z92" s="458">
        <v>0</v>
      </c>
      <c r="AA92" s="456">
        <v>1</v>
      </c>
      <c r="AB92" s="422">
        <v>0</v>
      </c>
      <c r="AC92" s="453">
        <v>2</v>
      </c>
      <c r="AD92" s="458">
        <v>0</v>
      </c>
      <c r="AE92" s="456">
        <v>0</v>
      </c>
      <c r="AF92" s="422">
        <v>1</v>
      </c>
      <c r="AG92" s="453">
        <v>1</v>
      </c>
      <c r="AH92" s="458">
        <v>0</v>
      </c>
      <c r="AI92" s="456"/>
      <c r="AJ92" s="422"/>
      <c r="AK92" s="453"/>
      <c r="AL92" s="444"/>
      <c r="AM92" s="451">
        <v>0</v>
      </c>
      <c r="AN92" s="451">
        <v>0</v>
      </c>
      <c r="AO92" s="451">
        <v>0</v>
      </c>
      <c r="AP92" s="451">
        <v>0</v>
      </c>
      <c r="AQ92" s="447">
        <v>0</v>
      </c>
      <c r="AR92" s="447">
        <v>0</v>
      </c>
      <c r="AS92" s="427"/>
      <c r="AT92" s="427"/>
      <c r="AU92" s="427"/>
      <c r="AV92" s="427"/>
      <c r="AW92" s="427"/>
      <c r="AX92" s="428"/>
      <c r="AY92" s="427">
        <v>2</v>
      </c>
      <c r="AZ92" s="427">
        <v>0</v>
      </c>
      <c r="BA92" s="427">
        <v>0</v>
      </c>
      <c r="BB92" s="427">
        <v>0</v>
      </c>
      <c r="BC92" s="427">
        <v>1</v>
      </c>
      <c r="BD92" s="427">
        <v>1</v>
      </c>
      <c r="BE92" s="427">
        <v>1</v>
      </c>
      <c r="BF92" s="427">
        <v>1</v>
      </c>
      <c r="BG92" s="427">
        <v>5</v>
      </c>
      <c r="BH92" s="434"/>
      <c r="BI92" s="435"/>
      <c r="BJ92" s="435"/>
      <c r="BK92" s="435">
        <v>1</v>
      </c>
      <c r="BL92" s="435">
        <v>2</v>
      </c>
      <c r="BM92" s="435"/>
      <c r="BN92" s="435">
        <v>1</v>
      </c>
      <c r="BO92" s="435"/>
      <c r="BP92" s="435"/>
      <c r="BQ92" s="436">
        <v>1</v>
      </c>
      <c r="BR92" s="442">
        <v>4</v>
      </c>
    </row>
    <row r="93" spans="1:70">
      <c r="A93" s="462">
        <v>43587</v>
      </c>
      <c r="B93" s="367">
        <v>3</v>
      </c>
      <c r="C93" s="367">
        <v>6</v>
      </c>
      <c r="D93" s="367">
        <v>11</v>
      </c>
      <c r="E93" s="367">
        <v>15</v>
      </c>
      <c r="F93" s="367">
        <v>22</v>
      </c>
      <c r="G93" s="367">
        <v>24</v>
      </c>
      <c r="H93" s="367">
        <v>12</v>
      </c>
      <c r="I93" s="511">
        <v>9</v>
      </c>
      <c r="J93" s="366"/>
      <c r="K93" s="366"/>
      <c r="L93" s="366"/>
      <c r="M93" s="366"/>
      <c r="N93" s="366"/>
      <c r="O93" s="366"/>
      <c r="P93" s="366"/>
      <c r="Q93" s="366"/>
      <c r="R93" s="419">
        <v>6</v>
      </c>
      <c r="S93" s="421">
        <v>1</v>
      </c>
      <c r="T93" s="422">
        <v>0</v>
      </c>
      <c r="U93" s="453">
        <v>1</v>
      </c>
      <c r="V93" s="458">
        <v>0</v>
      </c>
      <c r="W93" s="456">
        <v>0</v>
      </c>
      <c r="X93" s="422">
        <v>0</v>
      </c>
      <c r="Y93" s="453">
        <v>1</v>
      </c>
      <c r="Z93" s="458">
        <v>0</v>
      </c>
      <c r="AA93" s="456">
        <v>1</v>
      </c>
      <c r="AB93" s="422">
        <v>0</v>
      </c>
      <c r="AC93" s="453">
        <v>0</v>
      </c>
      <c r="AD93" s="458">
        <v>0</v>
      </c>
      <c r="AE93" s="456">
        <v>1</v>
      </c>
      <c r="AF93" s="422">
        <v>1</v>
      </c>
      <c r="AG93" s="453">
        <v>1</v>
      </c>
      <c r="AH93" s="458">
        <v>0</v>
      </c>
      <c r="AI93" s="456"/>
      <c r="AJ93" s="422"/>
      <c r="AK93" s="453"/>
      <c r="AL93" s="444"/>
      <c r="AM93" s="451">
        <v>0</v>
      </c>
      <c r="AN93" s="451">
        <v>0</v>
      </c>
      <c r="AO93" s="451">
        <v>0</v>
      </c>
      <c r="AP93" s="451">
        <v>0</v>
      </c>
      <c r="AQ93" s="447">
        <v>0</v>
      </c>
      <c r="AR93" s="447">
        <v>0</v>
      </c>
      <c r="AS93" s="427"/>
      <c r="AT93" s="427"/>
      <c r="AU93" s="427"/>
      <c r="AV93" s="427"/>
      <c r="AW93" s="427"/>
      <c r="AX93" s="428"/>
      <c r="AY93" s="427">
        <v>2</v>
      </c>
      <c r="AZ93" s="427">
        <v>1</v>
      </c>
      <c r="BA93" s="427">
        <v>1</v>
      </c>
      <c r="BB93" s="427">
        <v>2</v>
      </c>
      <c r="BC93" s="427">
        <v>0</v>
      </c>
      <c r="BD93" s="427">
        <v>0</v>
      </c>
      <c r="BE93" s="427">
        <v>0</v>
      </c>
      <c r="BF93" s="427">
        <v>0</v>
      </c>
      <c r="BG93" s="427">
        <v>4</v>
      </c>
      <c r="BH93" s="434">
        <v>1</v>
      </c>
      <c r="BI93" s="435">
        <v>1</v>
      </c>
      <c r="BJ93" s="435"/>
      <c r="BK93" s="435"/>
      <c r="BL93" s="435">
        <v>1</v>
      </c>
      <c r="BM93" s="435"/>
      <c r="BN93" s="435">
        <v>2</v>
      </c>
      <c r="BO93" s="435"/>
      <c r="BP93" s="435"/>
      <c r="BQ93" s="436"/>
      <c r="BR93" s="442">
        <v>4</v>
      </c>
    </row>
    <row r="94" spans="1:70">
      <c r="A94" s="463">
        <v>43582</v>
      </c>
      <c r="B94" s="367">
        <v>5</v>
      </c>
      <c r="C94" s="367">
        <v>8</v>
      </c>
      <c r="D94" s="367">
        <v>27</v>
      </c>
      <c r="E94" s="367">
        <v>30</v>
      </c>
      <c r="F94" s="367">
        <v>47</v>
      </c>
      <c r="G94" s="367">
        <v>49</v>
      </c>
      <c r="H94" s="367">
        <v>33</v>
      </c>
      <c r="I94" s="511">
        <v>3</v>
      </c>
      <c r="J94" s="366"/>
      <c r="K94" s="366"/>
      <c r="L94" s="366"/>
      <c r="M94" s="366"/>
      <c r="N94" s="366"/>
      <c r="O94" s="366"/>
      <c r="P94" s="366"/>
      <c r="Q94" s="366"/>
      <c r="R94" s="419">
        <v>6</v>
      </c>
      <c r="S94" s="421">
        <v>1</v>
      </c>
      <c r="T94" s="422">
        <v>0</v>
      </c>
      <c r="U94" s="453">
        <v>1</v>
      </c>
      <c r="V94" s="458">
        <v>0</v>
      </c>
      <c r="W94" s="456">
        <v>2</v>
      </c>
      <c r="X94" s="422">
        <v>1</v>
      </c>
      <c r="Y94" s="453">
        <v>0</v>
      </c>
      <c r="Z94" s="458">
        <v>0</v>
      </c>
      <c r="AA94" s="456">
        <v>1</v>
      </c>
      <c r="AB94" s="422">
        <v>0</v>
      </c>
      <c r="AC94" s="453">
        <v>1</v>
      </c>
      <c r="AD94" s="458">
        <v>0</v>
      </c>
      <c r="AE94" s="456">
        <v>0</v>
      </c>
      <c r="AF94" s="422">
        <v>0</v>
      </c>
      <c r="AG94" s="453">
        <v>0</v>
      </c>
      <c r="AH94" s="458">
        <v>0</v>
      </c>
      <c r="AI94" s="456"/>
      <c r="AJ94" s="422"/>
      <c r="AK94" s="453"/>
      <c r="AL94" s="444"/>
      <c r="AM94" s="451">
        <v>0</v>
      </c>
      <c r="AN94" s="451">
        <v>0</v>
      </c>
      <c r="AO94" s="451">
        <v>0</v>
      </c>
      <c r="AP94" s="451">
        <v>0</v>
      </c>
      <c r="AQ94" s="447">
        <v>0</v>
      </c>
      <c r="AR94" s="447">
        <v>0</v>
      </c>
      <c r="AS94" s="427"/>
      <c r="AT94" s="427"/>
      <c r="AU94" s="427"/>
      <c r="AV94" s="427"/>
      <c r="AW94" s="427"/>
      <c r="AX94" s="428"/>
      <c r="AY94" s="427">
        <v>1</v>
      </c>
      <c r="AZ94" s="427">
        <v>0</v>
      </c>
      <c r="BA94" s="427">
        <v>1</v>
      </c>
      <c r="BB94" s="427">
        <v>0</v>
      </c>
      <c r="BC94" s="427">
        <v>2</v>
      </c>
      <c r="BD94" s="427">
        <v>1</v>
      </c>
      <c r="BE94" s="427">
        <v>1</v>
      </c>
      <c r="BF94" s="427">
        <v>0</v>
      </c>
      <c r="BG94" s="427">
        <v>5</v>
      </c>
      <c r="BH94" s="434">
        <v>1</v>
      </c>
      <c r="BI94" s="435"/>
      <c r="BJ94" s="435"/>
      <c r="BK94" s="435"/>
      <c r="BL94" s="435">
        <v>1</v>
      </c>
      <c r="BM94" s="435"/>
      <c r="BN94" s="435"/>
      <c r="BO94" s="435"/>
      <c r="BP94" s="435">
        <v>1</v>
      </c>
      <c r="BQ94" s="436">
        <v>2</v>
      </c>
      <c r="BR94" s="442">
        <v>4</v>
      </c>
    </row>
    <row r="95" spans="1:70">
      <c r="A95" s="462">
        <v>43580</v>
      </c>
      <c r="B95" s="367">
        <v>4</v>
      </c>
      <c r="C95" s="367">
        <v>15</v>
      </c>
      <c r="D95" s="367">
        <v>16</v>
      </c>
      <c r="E95" s="367">
        <v>21</v>
      </c>
      <c r="F95" s="367">
        <v>28</v>
      </c>
      <c r="G95" s="367">
        <v>42</v>
      </c>
      <c r="H95" s="367">
        <v>1</v>
      </c>
      <c r="I95" s="511">
        <v>8</v>
      </c>
      <c r="J95" s="366"/>
      <c r="K95" s="366"/>
      <c r="L95" s="366"/>
      <c r="M95" s="366"/>
      <c r="N95" s="366"/>
      <c r="O95" s="366"/>
      <c r="P95" s="366"/>
      <c r="Q95" s="366"/>
      <c r="R95" s="419">
        <v>6</v>
      </c>
      <c r="S95" s="421">
        <v>1</v>
      </c>
      <c r="T95" s="422">
        <v>0</v>
      </c>
      <c r="U95" s="453">
        <v>1</v>
      </c>
      <c r="V95" s="458">
        <v>0</v>
      </c>
      <c r="W95" s="456">
        <v>1</v>
      </c>
      <c r="X95" s="422">
        <v>0</v>
      </c>
      <c r="Y95" s="453">
        <v>1</v>
      </c>
      <c r="Z95" s="458">
        <v>0</v>
      </c>
      <c r="AA95" s="456">
        <v>1</v>
      </c>
      <c r="AB95" s="422">
        <v>1</v>
      </c>
      <c r="AC95" s="453">
        <v>0</v>
      </c>
      <c r="AD95" s="458">
        <v>0</v>
      </c>
      <c r="AE95" s="456">
        <v>1</v>
      </c>
      <c r="AF95" s="422">
        <v>0</v>
      </c>
      <c r="AG95" s="453">
        <v>0</v>
      </c>
      <c r="AH95" s="458">
        <v>0</v>
      </c>
      <c r="AI95" s="456"/>
      <c r="AJ95" s="422"/>
      <c r="AK95" s="453"/>
      <c r="AL95" s="444"/>
      <c r="AM95" s="451">
        <v>0</v>
      </c>
      <c r="AN95" s="451">
        <v>0</v>
      </c>
      <c r="AO95" s="451">
        <v>0</v>
      </c>
      <c r="AP95" s="451">
        <v>0</v>
      </c>
      <c r="AQ95" s="447">
        <v>0</v>
      </c>
      <c r="AR95" s="447">
        <v>0</v>
      </c>
      <c r="AS95" s="427"/>
      <c r="AT95" s="427"/>
      <c r="AU95" s="427"/>
      <c r="AV95" s="427"/>
      <c r="AW95" s="427"/>
      <c r="AX95" s="428"/>
      <c r="AY95" s="427">
        <v>1</v>
      </c>
      <c r="AZ95" s="427">
        <v>1</v>
      </c>
      <c r="BA95" s="427">
        <v>1</v>
      </c>
      <c r="BB95" s="427">
        <v>1</v>
      </c>
      <c r="BC95" s="427">
        <v>0</v>
      </c>
      <c r="BD95" s="427">
        <v>0</v>
      </c>
      <c r="BE95" s="427">
        <v>1</v>
      </c>
      <c r="BF95" s="427">
        <v>1</v>
      </c>
      <c r="BG95" s="427">
        <v>6</v>
      </c>
      <c r="BH95" s="434"/>
      <c r="BI95" s="435">
        <v>1</v>
      </c>
      <c r="BJ95" s="435"/>
      <c r="BK95" s="435"/>
      <c r="BL95" s="435">
        <v>1</v>
      </c>
      <c r="BM95" s="435">
        <v>1</v>
      </c>
      <c r="BN95" s="435"/>
      <c r="BO95" s="435"/>
      <c r="BP95" s="435"/>
      <c r="BQ95" s="436">
        <v>2</v>
      </c>
      <c r="BR95" s="442">
        <v>4</v>
      </c>
    </row>
    <row r="96" spans="1:70">
      <c r="A96" s="462">
        <v>43575</v>
      </c>
      <c r="B96" s="367">
        <v>2</v>
      </c>
      <c r="C96" s="367">
        <v>4</v>
      </c>
      <c r="D96" s="367">
        <v>19</v>
      </c>
      <c r="E96" s="367">
        <v>40</v>
      </c>
      <c r="F96" s="367">
        <v>44</v>
      </c>
      <c r="G96" s="367">
        <v>45</v>
      </c>
      <c r="H96" s="367">
        <v>36</v>
      </c>
      <c r="I96" s="511">
        <v>8</v>
      </c>
      <c r="J96" s="366"/>
      <c r="K96" s="366"/>
      <c r="L96" s="366"/>
      <c r="M96" s="366"/>
      <c r="N96" s="366"/>
      <c r="O96" s="366"/>
      <c r="P96" s="366"/>
      <c r="Q96" s="366"/>
      <c r="R96" s="419">
        <v>6</v>
      </c>
      <c r="S96" s="421">
        <v>0</v>
      </c>
      <c r="T96" s="422">
        <v>0</v>
      </c>
      <c r="U96" s="453">
        <v>2</v>
      </c>
      <c r="V96" s="458">
        <v>0</v>
      </c>
      <c r="W96" s="456">
        <v>1</v>
      </c>
      <c r="X96" s="422">
        <v>0</v>
      </c>
      <c r="Y96" s="453">
        <v>1</v>
      </c>
      <c r="Z96" s="458">
        <v>0</v>
      </c>
      <c r="AA96" s="456">
        <v>1</v>
      </c>
      <c r="AB96" s="422">
        <v>0</v>
      </c>
      <c r="AC96" s="453">
        <v>0</v>
      </c>
      <c r="AD96" s="458">
        <v>0</v>
      </c>
      <c r="AE96" s="456">
        <v>1</v>
      </c>
      <c r="AF96" s="422">
        <v>0</v>
      </c>
      <c r="AG96" s="453">
        <v>0</v>
      </c>
      <c r="AH96" s="458">
        <v>1</v>
      </c>
      <c r="AI96" s="456"/>
      <c r="AJ96" s="422"/>
      <c r="AK96" s="453"/>
      <c r="AL96" s="444"/>
      <c r="AM96" s="451">
        <v>0</v>
      </c>
      <c r="AN96" s="451">
        <v>0</v>
      </c>
      <c r="AO96" s="451">
        <v>0</v>
      </c>
      <c r="AP96" s="451">
        <v>0</v>
      </c>
      <c r="AQ96" s="447">
        <v>0</v>
      </c>
      <c r="AR96" s="447">
        <v>0</v>
      </c>
      <c r="AS96" s="427"/>
      <c r="AT96" s="427"/>
      <c r="AU96" s="427"/>
      <c r="AV96" s="427"/>
      <c r="AW96" s="427"/>
      <c r="AX96" s="428"/>
      <c r="AY96" s="427">
        <v>0</v>
      </c>
      <c r="AZ96" s="427">
        <v>1</v>
      </c>
      <c r="BA96" s="427">
        <v>2</v>
      </c>
      <c r="BB96" s="427">
        <v>0</v>
      </c>
      <c r="BC96" s="427">
        <v>1</v>
      </c>
      <c r="BD96" s="427">
        <v>0</v>
      </c>
      <c r="BE96" s="427">
        <v>2</v>
      </c>
      <c r="BF96" s="427">
        <v>0</v>
      </c>
      <c r="BG96" s="427">
        <v>4</v>
      </c>
      <c r="BH96" s="434"/>
      <c r="BI96" s="435"/>
      <c r="BJ96" s="435">
        <v>1</v>
      </c>
      <c r="BK96" s="435"/>
      <c r="BL96" s="435">
        <v>1</v>
      </c>
      <c r="BM96" s="435"/>
      <c r="BN96" s="435">
        <v>2</v>
      </c>
      <c r="BO96" s="435">
        <v>1</v>
      </c>
      <c r="BP96" s="435"/>
      <c r="BQ96" s="436"/>
      <c r="BR96" s="442">
        <v>4</v>
      </c>
    </row>
    <row r="97" spans="1:70">
      <c r="A97" s="462">
        <v>43573</v>
      </c>
      <c r="B97" s="367">
        <v>18</v>
      </c>
      <c r="C97" s="367">
        <v>19</v>
      </c>
      <c r="D97" s="367">
        <v>25</v>
      </c>
      <c r="E97" s="367">
        <v>29</v>
      </c>
      <c r="F97" s="367">
        <v>32</v>
      </c>
      <c r="G97" s="367">
        <v>41</v>
      </c>
      <c r="H97" s="367">
        <v>10</v>
      </c>
      <c r="I97" s="511">
        <v>6</v>
      </c>
      <c r="J97" s="366"/>
      <c r="K97" s="366"/>
      <c r="L97" s="366"/>
      <c r="M97" s="366"/>
      <c r="N97" s="366"/>
      <c r="O97" s="366"/>
      <c r="P97" s="366"/>
      <c r="Q97" s="366"/>
      <c r="R97" s="419">
        <v>6</v>
      </c>
      <c r="S97" s="421">
        <v>1</v>
      </c>
      <c r="T97" s="422">
        <v>0</v>
      </c>
      <c r="U97" s="453">
        <v>0</v>
      </c>
      <c r="V97" s="458">
        <v>0</v>
      </c>
      <c r="W97" s="456">
        <v>1</v>
      </c>
      <c r="X97" s="422">
        <v>0</v>
      </c>
      <c r="Y97" s="453">
        <v>2</v>
      </c>
      <c r="Z97" s="458">
        <v>0</v>
      </c>
      <c r="AA97" s="456">
        <v>0</v>
      </c>
      <c r="AB97" s="422">
        <v>0</v>
      </c>
      <c r="AC97" s="453">
        <v>1</v>
      </c>
      <c r="AD97" s="458">
        <v>1</v>
      </c>
      <c r="AE97" s="456">
        <v>1</v>
      </c>
      <c r="AF97" s="422">
        <v>0</v>
      </c>
      <c r="AG97" s="453">
        <v>0</v>
      </c>
      <c r="AH97" s="458">
        <v>0</v>
      </c>
      <c r="AI97" s="456"/>
      <c r="AJ97" s="422"/>
      <c r="AK97" s="453"/>
      <c r="AL97" s="444"/>
      <c r="AM97" s="451">
        <v>0</v>
      </c>
      <c r="AN97" s="451">
        <v>0</v>
      </c>
      <c r="AO97" s="451">
        <v>0</v>
      </c>
      <c r="AP97" s="451">
        <v>0</v>
      </c>
      <c r="AQ97" s="447">
        <v>0</v>
      </c>
      <c r="AR97" s="447">
        <v>0</v>
      </c>
      <c r="AS97" s="427"/>
      <c r="AT97" s="427"/>
      <c r="AU97" s="427"/>
      <c r="AV97" s="427"/>
      <c r="AW97" s="427"/>
      <c r="AX97" s="428"/>
      <c r="AY97" s="427">
        <v>0</v>
      </c>
      <c r="AZ97" s="427">
        <v>2</v>
      </c>
      <c r="BA97" s="427">
        <v>0</v>
      </c>
      <c r="BB97" s="427">
        <v>1</v>
      </c>
      <c r="BC97" s="427">
        <v>1</v>
      </c>
      <c r="BD97" s="427">
        <v>1</v>
      </c>
      <c r="BE97" s="427">
        <v>0</v>
      </c>
      <c r="BF97" s="427">
        <v>1</v>
      </c>
      <c r="BG97" s="427">
        <v>5</v>
      </c>
      <c r="BH97" s="434"/>
      <c r="BI97" s="435"/>
      <c r="BJ97" s="435">
        <v>1</v>
      </c>
      <c r="BK97" s="435">
        <v>1</v>
      </c>
      <c r="BL97" s="435"/>
      <c r="BM97" s="435">
        <v>1</v>
      </c>
      <c r="BN97" s="435"/>
      <c r="BO97" s="435">
        <v>1</v>
      </c>
      <c r="BP97" s="435">
        <v>1</v>
      </c>
      <c r="BQ97" s="436"/>
      <c r="BR97" s="442">
        <v>5</v>
      </c>
    </row>
    <row r="98" spans="1:70">
      <c r="A98" s="462">
        <v>43568</v>
      </c>
      <c r="B98" s="367">
        <v>15</v>
      </c>
      <c r="C98" s="367">
        <v>18</v>
      </c>
      <c r="D98" s="367">
        <v>21</v>
      </c>
      <c r="E98" s="367">
        <v>29</v>
      </c>
      <c r="F98" s="367">
        <v>40</v>
      </c>
      <c r="G98" s="367">
        <v>47</v>
      </c>
      <c r="H98" s="367">
        <v>9</v>
      </c>
      <c r="I98" s="511">
        <v>8</v>
      </c>
      <c r="J98" s="366"/>
      <c r="K98" s="366"/>
      <c r="L98" s="366"/>
      <c r="M98" s="366"/>
      <c r="N98" s="366"/>
      <c r="O98" s="366"/>
      <c r="P98" s="366"/>
      <c r="Q98" s="366"/>
      <c r="R98" s="419">
        <v>6</v>
      </c>
      <c r="S98" s="421">
        <v>0</v>
      </c>
      <c r="T98" s="422">
        <v>0</v>
      </c>
      <c r="U98" s="453">
        <v>0</v>
      </c>
      <c r="V98" s="458">
        <v>0</v>
      </c>
      <c r="W98" s="456">
        <v>3</v>
      </c>
      <c r="X98" s="422">
        <v>0</v>
      </c>
      <c r="Y98" s="453">
        <v>1</v>
      </c>
      <c r="Z98" s="458">
        <v>1</v>
      </c>
      <c r="AA98" s="456">
        <v>1</v>
      </c>
      <c r="AB98" s="422">
        <v>0</v>
      </c>
      <c r="AC98" s="453">
        <v>1</v>
      </c>
      <c r="AD98" s="458">
        <v>0</v>
      </c>
      <c r="AE98" s="456">
        <v>0</v>
      </c>
      <c r="AF98" s="422">
        <v>0</v>
      </c>
      <c r="AG98" s="453">
        <v>0</v>
      </c>
      <c r="AH98" s="458">
        <v>0</v>
      </c>
      <c r="AI98" s="456"/>
      <c r="AJ98" s="422"/>
      <c r="AK98" s="453"/>
      <c r="AL98" s="444"/>
      <c r="AM98" s="451">
        <v>1</v>
      </c>
      <c r="AN98" s="451">
        <v>0</v>
      </c>
      <c r="AO98" s="451">
        <v>0</v>
      </c>
      <c r="AP98" s="451">
        <v>0</v>
      </c>
      <c r="AQ98" s="447">
        <v>0</v>
      </c>
      <c r="AR98" s="447">
        <v>0</v>
      </c>
      <c r="AS98" s="427"/>
      <c r="AT98" s="427"/>
      <c r="AU98" s="427"/>
      <c r="AV98" s="427"/>
      <c r="AW98" s="427"/>
      <c r="AX98" s="428"/>
      <c r="AY98" s="427">
        <v>1</v>
      </c>
      <c r="AZ98" s="427">
        <v>1</v>
      </c>
      <c r="BA98" s="427">
        <v>0</v>
      </c>
      <c r="BB98" s="427">
        <v>1</v>
      </c>
      <c r="BC98" s="427">
        <v>1</v>
      </c>
      <c r="BD98" s="427">
        <v>1</v>
      </c>
      <c r="BE98" s="427">
        <v>1</v>
      </c>
      <c r="BF98" s="427">
        <v>0</v>
      </c>
      <c r="BG98" s="427">
        <v>6</v>
      </c>
      <c r="BH98" s="434">
        <v>1</v>
      </c>
      <c r="BI98" s="435"/>
      <c r="BJ98" s="435"/>
      <c r="BK98" s="435"/>
      <c r="BL98" s="435"/>
      <c r="BM98" s="435">
        <v>2</v>
      </c>
      <c r="BN98" s="435">
        <v>1</v>
      </c>
      <c r="BO98" s="435">
        <v>1</v>
      </c>
      <c r="BP98" s="435"/>
      <c r="BQ98" s="436"/>
      <c r="BR98" s="442">
        <v>4</v>
      </c>
    </row>
    <row r="99" spans="1:70">
      <c r="A99" s="462">
        <v>43566</v>
      </c>
      <c r="B99" s="367">
        <v>3</v>
      </c>
      <c r="C99" s="367">
        <v>22</v>
      </c>
      <c r="D99" s="367">
        <v>36</v>
      </c>
      <c r="E99" s="367">
        <v>39</v>
      </c>
      <c r="F99" s="367">
        <v>45</v>
      </c>
      <c r="G99" s="367">
        <v>47</v>
      </c>
      <c r="H99" s="367">
        <v>29</v>
      </c>
      <c r="I99" s="511">
        <v>6</v>
      </c>
      <c r="J99" s="366"/>
      <c r="K99" s="366"/>
      <c r="L99" s="366"/>
      <c r="M99" s="366"/>
      <c r="N99" s="366"/>
      <c r="O99" s="366"/>
      <c r="P99" s="366"/>
      <c r="Q99" s="366"/>
      <c r="R99" s="419">
        <v>6</v>
      </c>
      <c r="S99" s="421">
        <v>1</v>
      </c>
      <c r="T99" s="422">
        <v>0</v>
      </c>
      <c r="U99" s="453">
        <v>2</v>
      </c>
      <c r="V99" s="458">
        <v>0</v>
      </c>
      <c r="W99" s="456">
        <v>1</v>
      </c>
      <c r="X99" s="422">
        <v>1</v>
      </c>
      <c r="Y99" s="453">
        <v>0</v>
      </c>
      <c r="Z99" s="458">
        <v>0</v>
      </c>
      <c r="AA99" s="456">
        <v>1</v>
      </c>
      <c r="AB99" s="422">
        <v>0</v>
      </c>
      <c r="AC99" s="453">
        <v>0</v>
      </c>
      <c r="AD99" s="458">
        <v>0</v>
      </c>
      <c r="AE99" s="456">
        <v>0</v>
      </c>
      <c r="AF99" s="422">
        <v>0</v>
      </c>
      <c r="AG99" s="453">
        <v>1</v>
      </c>
      <c r="AH99" s="458">
        <v>0</v>
      </c>
      <c r="AI99" s="456"/>
      <c r="AJ99" s="422"/>
      <c r="AK99" s="453"/>
      <c r="AL99" s="444"/>
      <c r="AM99" s="451">
        <v>0</v>
      </c>
      <c r="AN99" s="451">
        <v>0</v>
      </c>
      <c r="AO99" s="451">
        <v>0</v>
      </c>
      <c r="AP99" s="451">
        <v>0</v>
      </c>
      <c r="AQ99" s="447">
        <v>0</v>
      </c>
      <c r="AR99" s="447">
        <v>0</v>
      </c>
      <c r="AS99" s="427"/>
      <c r="AT99" s="427"/>
      <c r="AU99" s="427"/>
      <c r="AV99" s="427"/>
      <c r="AW99" s="427"/>
      <c r="AX99" s="428"/>
      <c r="AY99" s="427">
        <v>1</v>
      </c>
      <c r="AZ99" s="427">
        <v>0</v>
      </c>
      <c r="BA99" s="427">
        <v>0</v>
      </c>
      <c r="BB99" s="427">
        <v>1</v>
      </c>
      <c r="BC99" s="427">
        <v>2</v>
      </c>
      <c r="BD99" s="427">
        <v>1</v>
      </c>
      <c r="BE99" s="427">
        <v>0</v>
      </c>
      <c r="BF99" s="427">
        <v>1</v>
      </c>
      <c r="BG99" s="427">
        <v>5</v>
      </c>
      <c r="BH99" s="434"/>
      <c r="BI99" s="435">
        <v>2</v>
      </c>
      <c r="BJ99" s="435"/>
      <c r="BK99" s="435">
        <v>1</v>
      </c>
      <c r="BL99" s="435"/>
      <c r="BM99" s="435"/>
      <c r="BN99" s="435">
        <v>1</v>
      </c>
      <c r="BO99" s="435"/>
      <c r="BP99" s="435">
        <v>1</v>
      </c>
      <c r="BQ99" s="436"/>
      <c r="BR99" s="442">
        <v>4</v>
      </c>
    </row>
    <row r="100" spans="1:70">
      <c r="A100" s="462">
        <v>43561</v>
      </c>
      <c r="B100" s="367">
        <v>1</v>
      </c>
      <c r="C100" s="367">
        <v>10</v>
      </c>
      <c r="D100" s="367">
        <v>14</v>
      </c>
      <c r="E100" s="367">
        <v>33</v>
      </c>
      <c r="F100" s="367">
        <v>39</v>
      </c>
      <c r="G100" s="367">
        <v>44</v>
      </c>
      <c r="H100" s="367">
        <v>20</v>
      </c>
      <c r="I100" s="511">
        <v>7</v>
      </c>
      <c r="J100" s="366"/>
      <c r="K100" s="366"/>
      <c r="L100" s="366"/>
      <c r="M100" s="366"/>
      <c r="N100" s="366"/>
      <c r="O100" s="366"/>
      <c r="P100" s="366"/>
      <c r="Q100" s="366"/>
      <c r="R100" s="419">
        <v>6</v>
      </c>
      <c r="S100" s="421">
        <v>1</v>
      </c>
      <c r="T100" s="422">
        <v>0</v>
      </c>
      <c r="U100" s="453">
        <v>1</v>
      </c>
      <c r="V100" s="458">
        <v>0</v>
      </c>
      <c r="W100" s="456">
        <v>1</v>
      </c>
      <c r="X100" s="422">
        <v>0</v>
      </c>
      <c r="Y100" s="453">
        <v>0</v>
      </c>
      <c r="Z100" s="458">
        <v>0</v>
      </c>
      <c r="AA100" s="456">
        <v>2</v>
      </c>
      <c r="AB100" s="422">
        <v>0</v>
      </c>
      <c r="AC100" s="453">
        <v>1</v>
      </c>
      <c r="AD100" s="458">
        <v>0</v>
      </c>
      <c r="AE100" s="456">
        <v>0</v>
      </c>
      <c r="AF100" s="422">
        <v>0</v>
      </c>
      <c r="AG100" s="453">
        <v>0</v>
      </c>
      <c r="AH100" s="458">
        <v>0</v>
      </c>
      <c r="AI100" s="456"/>
      <c r="AJ100" s="422"/>
      <c r="AK100" s="453"/>
      <c r="AL100" s="444"/>
      <c r="AM100" s="451">
        <v>0</v>
      </c>
      <c r="AN100" s="451">
        <v>0</v>
      </c>
      <c r="AO100" s="451">
        <v>0</v>
      </c>
      <c r="AP100" s="451">
        <v>0</v>
      </c>
      <c r="AQ100" s="447">
        <v>0</v>
      </c>
      <c r="AR100" s="447">
        <v>0</v>
      </c>
      <c r="AS100" s="427"/>
      <c r="AT100" s="427"/>
      <c r="AU100" s="427"/>
      <c r="AV100" s="427"/>
      <c r="AW100" s="427"/>
      <c r="AX100" s="428"/>
      <c r="AY100" s="427">
        <v>1</v>
      </c>
      <c r="AZ100" s="427">
        <v>0</v>
      </c>
      <c r="BA100" s="427">
        <v>1</v>
      </c>
      <c r="BB100" s="427">
        <v>1</v>
      </c>
      <c r="BC100" s="427">
        <v>0</v>
      </c>
      <c r="BD100" s="427">
        <v>2</v>
      </c>
      <c r="BE100" s="427">
        <v>1</v>
      </c>
      <c r="BF100" s="427">
        <v>0</v>
      </c>
      <c r="BG100" s="427">
        <v>5</v>
      </c>
      <c r="BH100" s="434"/>
      <c r="BI100" s="435">
        <v>1</v>
      </c>
      <c r="BJ100" s="435">
        <v>1</v>
      </c>
      <c r="BK100" s="435"/>
      <c r="BL100" s="435"/>
      <c r="BM100" s="435">
        <v>1</v>
      </c>
      <c r="BN100" s="435">
        <v>1</v>
      </c>
      <c r="BO100" s="435">
        <v>1</v>
      </c>
      <c r="BP100" s="435"/>
      <c r="BQ100" s="436"/>
      <c r="BR100" s="442">
        <v>5</v>
      </c>
    </row>
    <row r="101" spans="1:70">
      <c r="A101" s="462">
        <v>43559</v>
      </c>
      <c r="B101" s="367">
        <v>6</v>
      </c>
      <c r="C101" s="367">
        <v>16</v>
      </c>
      <c r="D101" s="367">
        <v>17</v>
      </c>
      <c r="E101" s="367">
        <v>25</v>
      </c>
      <c r="F101" s="367">
        <v>36</v>
      </c>
      <c r="G101" s="367">
        <v>37</v>
      </c>
      <c r="H101" s="367">
        <v>44</v>
      </c>
      <c r="I101" s="511">
        <v>3</v>
      </c>
      <c r="J101" s="366"/>
      <c r="K101" s="366"/>
      <c r="L101" s="366"/>
      <c r="M101" s="366"/>
      <c r="N101" s="366"/>
      <c r="O101" s="366"/>
      <c r="P101" s="366"/>
      <c r="Q101" s="366"/>
      <c r="R101" s="419">
        <v>6</v>
      </c>
      <c r="S101" s="421">
        <v>2</v>
      </c>
      <c r="T101" s="422">
        <v>0</v>
      </c>
      <c r="U101" s="453">
        <v>0</v>
      </c>
      <c r="V101" s="458">
        <v>1</v>
      </c>
      <c r="W101" s="456">
        <v>1</v>
      </c>
      <c r="X101" s="422">
        <v>0</v>
      </c>
      <c r="Y101" s="453">
        <v>0</v>
      </c>
      <c r="Z101" s="458">
        <v>0</v>
      </c>
      <c r="AA101" s="456">
        <v>0</v>
      </c>
      <c r="AB101" s="422">
        <v>0</v>
      </c>
      <c r="AC101" s="453">
        <v>0</v>
      </c>
      <c r="AD101" s="458">
        <v>0</v>
      </c>
      <c r="AE101" s="456">
        <v>1</v>
      </c>
      <c r="AF101" s="422">
        <v>0</v>
      </c>
      <c r="AG101" s="453">
        <v>2</v>
      </c>
      <c r="AH101" s="458">
        <v>0</v>
      </c>
      <c r="AI101" s="456"/>
      <c r="AJ101" s="422"/>
      <c r="AK101" s="453"/>
      <c r="AL101" s="444"/>
      <c r="AM101" s="451">
        <v>0</v>
      </c>
      <c r="AN101" s="451">
        <v>0</v>
      </c>
      <c r="AO101" s="451">
        <v>0</v>
      </c>
      <c r="AP101" s="451">
        <v>0</v>
      </c>
      <c r="AQ101" s="447">
        <v>0</v>
      </c>
      <c r="AR101" s="447">
        <v>0</v>
      </c>
      <c r="AS101" s="427"/>
      <c r="AT101" s="427"/>
      <c r="AU101" s="427"/>
      <c r="AV101" s="427"/>
      <c r="AW101" s="427"/>
      <c r="AX101" s="428"/>
      <c r="AY101" s="427">
        <v>0</v>
      </c>
      <c r="AZ101" s="427">
        <v>2</v>
      </c>
      <c r="BA101" s="427">
        <v>1</v>
      </c>
      <c r="BB101" s="427">
        <v>1</v>
      </c>
      <c r="BC101" s="427">
        <v>0</v>
      </c>
      <c r="BD101" s="427">
        <v>1</v>
      </c>
      <c r="BE101" s="427">
        <v>0</v>
      </c>
      <c r="BF101" s="427">
        <v>1</v>
      </c>
      <c r="BG101" s="427">
        <v>5</v>
      </c>
      <c r="BH101" s="434"/>
      <c r="BI101" s="435">
        <v>1</v>
      </c>
      <c r="BJ101" s="435"/>
      <c r="BK101" s="435">
        <v>2</v>
      </c>
      <c r="BL101" s="435">
        <v>1</v>
      </c>
      <c r="BM101" s="435"/>
      <c r="BN101" s="435"/>
      <c r="BO101" s="435">
        <v>1</v>
      </c>
      <c r="BP101" s="435"/>
      <c r="BQ101" s="436"/>
      <c r="BR101" s="442">
        <v>4</v>
      </c>
    </row>
    <row r="102" spans="1:70">
      <c r="A102" s="462">
        <v>43554</v>
      </c>
      <c r="B102" s="367">
        <v>4</v>
      </c>
      <c r="C102" s="367">
        <v>5</v>
      </c>
      <c r="D102" s="367">
        <v>22</v>
      </c>
      <c r="E102" s="367">
        <v>32</v>
      </c>
      <c r="F102" s="367">
        <v>44</v>
      </c>
      <c r="G102" s="367">
        <v>45</v>
      </c>
      <c r="H102" s="367">
        <v>23</v>
      </c>
      <c r="I102" s="511">
        <v>8</v>
      </c>
      <c r="J102" s="366"/>
      <c r="K102" s="366"/>
      <c r="L102" s="366"/>
      <c r="M102" s="366"/>
      <c r="N102" s="366"/>
      <c r="O102" s="366"/>
      <c r="P102" s="366"/>
      <c r="Q102" s="366"/>
      <c r="R102" s="419">
        <v>6</v>
      </c>
      <c r="S102" s="421">
        <v>1</v>
      </c>
      <c r="T102" s="422">
        <v>0</v>
      </c>
      <c r="U102" s="453">
        <v>3</v>
      </c>
      <c r="V102" s="458">
        <v>0</v>
      </c>
      <c r="W102" s="456">
        <v>0</v>
      </c>
      <c r="X102" s="422">
        <v>0</v>
      </c>
      <c r="Y102" s="453">
        <v>0</v>
      </c>
      <c r="Z102" s="458">
        <v>1</v>
      </c>
      <c r="AA102" s="456">
        <v>1</v>
      </c>
      <c r="AB102" s="422">
        <v>0</v>
      </c>
      <c r="AC102" s="453">
        <v>0</v>
      </c>
      <c r="AD102" s="458">
        <v>0</v>
      </c>
      <c r="AE102" s="456">
        <v>1</v>
      </c>
      <c r="AF102" s="422">
        <v>0</v>
      </c>
      <c r="AG102" s="453">
        <v>0</v>
      </c>
      <c r="AH102" s="458">
        <v>0</v>
      </c>
      <c r="AI102" s="456"/>
      <c r="AJ102" s="422"/>
      <c r="AK102" s="453"/>
      <c r="AL102" s="444"/>
      <c r="AM102" s="451">
        <v>1</v>
      </c>
      <c r="AN102" s="451">
        <v>0</v>
      </c>
      <c r="AO102" s="451">
        <v>0</v>
      </c>
      <c r="AP102" s="451">
        <v>0</v>
      </c>
      <c r="AQ102" s="447">
        <v>0</v>
      </c>
      <c r="AR102" s="447">
        <v>0</v>
      </c>
      <c r="AS102" s="427"/>
      <c r="AT102" s="427"/>
      <c r="AU102" s="427"/>
      <c r="AV102" s="427"/>
      <c r="AW102" s="427"/>
      <c r="AX102" s="428"/>
      <c r="AY102" s="427">
        <v>1</v>
      </c>
      <c r="AZ102" s="427">
        <v>0</v>
      </c>
      <c r="BA102" s="427">
        <v>1</v>
      </c>
      <c r="BB102" s="427">
        <v>1</v>
      </c>
      <c r="BC102" s="427">
        <v>1</v>
      </c>
      <c r="BD102" s="427">
        <v>0</v>
      </c>
      <c r="BE102" s="427">
        <v>1</v>
      </c>
      <c r="BF102" s="427">
        <v>1</v>
      </c>
      <c r="BG102" s="427">
        <v>6</v>
      </c>
      <c r="BH102" s="434">
        <v>1</v>
      </c>
      <c r="BI102" s="435"/>
      <c r="BJ102" s="435">
        <v>1</v>
      </c>
      <c r="BK102" s="435"/>
      <c r="BL102" s="435">
        <v>2</v>
      </c>
      <c r="BM102" s="435"/>
      <c r="BN102" s="435"/>
      <c r="BO102" s="435"/>
      <c r="BP102" s="435">
        <v>1</v>
      </c>
      <c r="BQ102" s="436"/>
      <c r="BR102" s="442">
        <v>4</v>
      </c>
    </row>
    <row r="103" spans="1:70">
      <c r="A103" s="463">
        <v>43552</v>
      </c>
      <c r="B103" s="367">
        <v>1</v>
      </c>
      <c r="C103" s="367">
        <v>7</v>
      </c>
      <c r="D103" s="367">
        <v>10</v>
      </c>
      <c r="E103" s="367">
        <v>23</v>
      </c>
      <c r="F103" s="367">
        <v>38</v>
      </c>
      <c r="G103" s="367">
        <v>47</v>
      </c>
      <c r="H103" s="367">
        <v>13</v>
      </c>
      <c r="I103" s="511">
        <v>2</v>
      </c>
      <c r="J103" s="366"/>
      <c r="K103" s="366"/>
      <c r="L103" s="366"/>
      <c r="M103" s="366"/>
      <c r="N103" s="366"/>
      <c r="O103" s="366"/>
      <c r="P103" s="366"/>
      <c r="Q103" s="366"/>
      <c r="R103" s="419">
        <v>6</v>
      </c>
      <c r="S103" s="421">
        <v>0</v>
      </c>
      <c r="T103" s="422">
        <v>0</v>
      </c>
      <c r="U103" s="453">
        <v>0</v>
      </c>
      <c r="V103" s="458">
        <v>0</v>
      </c>
      <c r="W103" s="456">
        <v>1</v>
      </c>
      <c r="X103" s="422">
        <v>0</v>
      </c>
      <c r="Y103" s="453">
        <v>2</v>
      </c>
      <c r="Z103" s="458">
        <v>0</v>
      </c>
      <c r="AA103" s="456">
        <v>1</v>
      </c>
      <c r="AB103" s="422">
        <v>0</v>
      </c>
      <c r="AC103" s="453">
        <v>1</v>
      </c>
      <c r="AD103" s="458">
        <v>0</v>
      </c>
      <c r="AE103" s="456">
        <v>0</v>
      </c>
      <c r="AF103" s="422">
        <v>1</v>
      </c>
      <c r="AG103" s="453">
        <v>1</v>
      </c>
      <c r="AH103" s="458">
        <v>0</v>
      </c>
      <c r="AI103" s="456"/>
      <c r="AJ103" s="422"/>
      <c r="AK103" s="453"/>
      <c r="AL103" s="444"/>
      <c r="AM103" s="451">
        <v>0</v>
      </c>
      <c r="AN103" s="451">
        <v>0</v>
      </c>
      <c r="AO103" s="451">
        <v>0</v>
      </c>
      <c r="AP103" s="451">
        <v>0</v>
      </c>
      <c r="AQ103" s="447">
        <v>0</v>
      </c>
      <c r="AR103" s="447">
        <v>0</v>
      </c>
      <c r="AS103" s="427"/>
      <c r="AT103" s="427"/>
      <c r="AU103" s="427"/>
      <c r="AV103" s="427"/>
      <c r="AW103" s="427"/>
      <c r="AX103" s="428"/>
      <c r="AY103" s="427">
        <v>2</v>
      </c>
      <c r="AZ103" s="427">
        <v>1</v>
      </c>
      <c r="BA103" s="427">
        <v>1</v>
      </c>
      <c r="BB103" s="427">
        <v>0</v>
      </c>
      <c r="BC103" s="427">
        <v>1</v>
      </c>
      <c r="BD103" s="427">
        <v>0</v>
      </c>
      <c r="BE103" s="427">
        <v>0</v>
      </c>
      <c r="BF103" s="427">
        <v>1</v>
      </c>
      <c r="BG103" s="427">
        <v>5</v>
      </c>
      <c r="BH103" s="434"/>
      <c r="BI103" s="435">
        <v>1</v>
      </c>
      <c r="BJ103" s="435">
        <v>1</v>
      </c>
      <c r="BK103" s="435"/>
      <c r="BL103" s="435"/>
      <c r="BM103" s="435">
        <v>1</v>
      </c>
      <c r="BN103" s="435"/>
      <c r="BO103" s="435">
        <v>1</v>
      </c>
      <c r="BP103" s="435"/>
      <c r="BQ103" s="436">
        <v>1</v>
      </c>
      <c r="BR103" s="442">
        <v>5</v>
      </c>
    </row>
    <row r="104" spans="1:70">
      <c r="A104" s="462">
        <v>43547</v>
      </c>
      <c r="B104" s="367">
        <v>3</v>
      </c>
      <c r="C104" s="367">
        <v>8</v>
      </c>
      <c r="D104" s="367">
        <v>20</v>
      </c>
      <c r="E104" s="367">
        <v>25</v>
      </c>
      <c r="F104" s="367">
        <v>30</v>
      </c>
      <c r="G104" s="367">
        <v>38</v>
      </c>
      <c r="H104" s="367">
        <v>24</v>
      </c>
      <c r="I104" s="511">
        <v>0</v>
      </c>
      <c r="J104" s="366"/>
      <c r="K104" s="366"/>
      <c r="L104" s="366"/>
      <c r="M104" s="366"/>
      <c r="N104" s="366"/>
      <c r="O104" s="366"/>
      <c r="P104" s="366"/>
      <c r="Q104" s="366"/>
      <c r="R104" s="419">
        <v>5</v>
      </c>
      <c r="S104" s="421">
        <v>0</v>
      </c>
      <c r="T104" s="422">
        <v>0</v>
      </c>
      <c r="U104" s="453">
        <v>0</v>
      </c>
      <c r="V104" s="458">
        <v>0</v>
      </c>
      <c r="W104" s="456">
        <v>1</v>
      </c>
      <c r="X104" s="422">
        <v>0</v>
      </c>
      <c r="Y104" s="453">
        <v>1</v>
      </c>
      <c r="Z104" s="458">
        <v>0</v>
      </c>
      <c r="AA104" s="456">
        <v>1</v>
      </c>
      <c r="AB104" s="422">
        <v>0</v>
      </c>
      <c r="AC104" s="453">
        <v>1</v>
      </c>
      <c r="AD104" s="458">
        <v>0</v>
      </c>
      <c r="AE104" s="456">
        <v>1</v>
      </c>
      <c r="AF104" s="422">
        <v>1</v>
      </c>
      <c r="AG104" s="453">
        <v>0</v>
      </c>
      <c r="AH104" s="458">
        <v>0</v>
      </c>
      <c r="AI104" s="456"/>
      <c r="AJ104" s="422"/>
      <c r="AK104" s="453"/>
      <c r="AL104" s="444"/>
      <c r="AM104" s="451">
        <v>0</v>
      </c>
      <c r="AN104" s="451">
        <v>0</v>
      </c>
      <c r="AO104" s="451">
        <v>0</v>
      </c>
      <c r="AP104" s="451">
        <v>0</v>
      </c>
      <c r="AQ104" s="447">
        <v>0</v>
      </c>
      <c r="AR104" s="447">
        <v>0</v>
      </c>
      <c r="AS104" s="427"/>
      <c r="AT104" s="427"/>
      <c r="AU104" s="427"/>
      <c r="AV104" s="427"/>
      <c r="AW104" s="427"/>
      <c r="AX104" s="428"/>
      <c r="AY104" s="427">
        <v>1</v>
      </c>
      <c r="AZ104" s="427">
        <v>1</v>
      </c>
      <c r="BA104" s="427">
        <v>2</v>
      </c>
      <c r="BB104" s="427">
        <v>0</v>
      </c>
      <c r="BC104" s="427">
        <v>0</v>
      </c>
      <c r="BD104" s="427">
        <v>0</v>
      </c>
      <c r="BE104" s="427">
        <v>1</v>
      </c>
      <c r="BF104" s="427">
        <v>1</v>
      </c>
      <c r="BG104" s="427">
        <v>5</v>
      </c>
      <c r="BH104" s="434"/>
      <c r="BI104" s="435"/>
      <c r="BJ104" s="435">
        <v>1</v>
      </c>
      <c r="BK104" s="435">
        <v>1</v>
      </c>
      <c r="BL104" s="435"/>
      <c r="BM104" s="435"/>
      <c r="BN104" s="435">
        <v>1</v>
      </c>
      <c r="BO104" s="435"/>
      <c r="BP104" s="435">
        <v>1</v>
      </c>
      <c r="BQ104" s="436">
        <v>1</v>
      </c>
      <c r="BR104" s="442">
        <v>5</v>
      </c>
    </row>
    <row r="105" spans="1:70">
      <c r="A105" s="462">
        <v>43545</v>
      </c>
      <c r="B105" s="367">
        <v>17</v>
      </c>
      <c r="C105" s="367">
        <v>22</v>
      </c>
      <c r="D105" s="367">
        <v>38</v>
      </c>
      <c r="E105" s="367">
        <v>44</v>
      </c>
      <c r="F105" s="367">
        <v>47</v>
      </c>
      <c r="G105" s="367">
        <v>49</v>
      </c>
      <c r="H105" s="367">
        <v>46</v>
      </c>
      <c r="I105" s="511">
        <v>5</v>
      </c>
      <c r="J105" s="366"/>
      <c r="K105" s="366"/>
      <c r="L105" s="366"/>
      <c r="M105" s="366"/>
      <c r="N105" s="366"/>
      <c r="O105" s="366"/>
      <c r="P105" s="366"/>
      <c r="Q105" s="366"/>
      <c r="R105" s="419">
        <v>6</v>
      </c>
      <c r="S105" s="421">
        <v>2</v>
      </c>
      <c r="T105" s="422">
        <v>0</v>
      </c>
      <c r="U105" s="453">
        <v>2</v>
      </c>
      <c r="V105" s="458">
        <v>0</v>
      </c>
      <c r="W105" s="456">
        <v>1</v>
      </c>
      <c r="X105" s="422">
        <v>0</v>
      </c>
      <c r="Y105" s="453">
        <v>1</v>
      </c>
      <c r="Z105" s="458">
        <v>0</v>
      </c>
      <c r="AA105" s="456">
        <v>0</v>
      </c>
      <c r="AB105" s="422">
        <v>0</v>
      </c>
      <c r="AC105" s="453">
        <v>0</v>
      </c>
      <c r="AD105" s="458">
        <v>0</v>
      </c>
      <c r="AE105" s="456">
        <v>0</v>
      </c>
      <c r="AF105" s="422">
        <v>1</v>
      </c>
      <c r="AG105" s="453">
        <v>0</v>
      </c>
      <c r="AH105" s="458">
        <v>0</v>
      </c>
      <c r="AI105" s="456"/>
      <c r="AJ105" s="422"/>
      <c r="AK105" s="453"/>
      <c r="AL105" s="444"/>
      <c r="AM105" s="451">
        <v>0</v>
      </c>
      <c r="AN105" s="451">
        <v>0</v>
      </c>
      <c r="AO105" s="451">
        <v>0</v>
      </c>
      <c r="AP105" s="451">
        <v>0</v>
      </c>
      <c r="AQ105" s="447">
        <v>0</v>
      </c>
      <c r="AR105" s="447">
        <v>0</v>
      </c>
      <c r="AS105" s="427"/>
      <c r="AT105" s="427"/>
      <c r="AU105" s="427"/>
      <c r="AV105" s="427"/>
      <c r="AW105" s="427"/>
      <c r="AX105" s="428"/>
      <c r="AY105" s="427">
        <v>0</v>
      </c>
      <c r="AZ105" s="427">
        <v>1</v>
      </c>
      <c r="BA105" s="427">
        <v>0</v>
      </c>
      <c r="BB105" s="427">
        <v>1</v>
      </c>
      <c r="BC105" s="427">
        <v>2</v>
      </c>
      <c r="BD105" s="427">
        <v>0</v>
      </c>
      <c r="BE105" s="427">
        <v>1</v>
      </c>
      <c r="BF105" s="427">
        <v>1</v>
      </c>
      <c r="BG105" s="427">
        <v>5</v>
      </c>
      <c r="BH105" s="434">
        <v>1</v>
      </c>
      <c r="BI105" s="435">
        <v>1</v>
      </c>
      <c r="BJ105" s="435">
        <v>1</v>
      </c>
      <c r="BK105" s="435"/>
      <c r="BL105" s="435"/>
      <c r="BM105" s="435"/>
      <c r="BN105" s="435"/>
      <c r="BO105" s="435">
        <v>1</v>
      </c>
      <c r="BP105" s="435"/>
      <c r="BQ105" s="436">
        <v>1</v>
      </c>
      <c r="BR105" s="442">
        <v>5</v>
      </c>
    </row>
    <row r="106" spans="1:70">
      <c r="A106" s="462">
        <v>43540</v>
      </c>
      <c r="B106" s="367">
        <v>6</v>
      </c>
      <c r="C106" s="367">
        <v>17</v>
      </c>
      <c r="D106" s="367">
        <v>19</v>
      </c>
      <c r="E106" s="367">
        <v>29</v>
      </c>
      <c r="F106" s="367">
        <v>31</v>
      </c>
      <c r="G106" s="367">
        <v>38</v>
      </c>
      <c r="H106" s="367">
        <v>35</v>
      </c>
      <c r="I106" s="511">
        <v>4</v>
      </c>
      <c r="J106" s="366"/>
      <c r="K106" s="366"/>
      <c r="L106" s="366"/>
      <c r="M106" s="366"/>
      <c r="N106" s="366"/>
      <c r="O106" s="366"/>
      <c r="P106" s="366"/>
      <c r="Q106" s="366"/>
      <c r="R106" s="419">
        <v>6</v>
      </c>
      <c r="S106" s="421">
        <v>2</v>
      </c>
      <c r="T106" s="422">
        <v>0</v>
      </c>
      <c r="U106" s="453">
        <v>0</v>
      </c>
      <c r="V106" s="458">
        <v>0</v>
      </c>
      <c r="W106" s="456">
        <v>1</v>
      </c>
      <c r="X106" s="422">
        <v>0</v>
      </c>
      <c r="Y106" s="453">
        <v>2</v>
      </c>
      <c r="Z106" s="458">
        <v>0</v>
      </c>
      <c r="AA106" s="456">
        <v>0</v>
      </c>
      <c r="AB106" s="422">
        <v>0</v>
      </c>
      <c r="AC106" s="453">
        <v>1</v>
      </c>
      <c r="AD106" s="458">
        <v>0</v>
      </c>
      <c r="AE106" s="456">
        <v>0</v>
      </c>
      <c r="AF106" s="422">
        <v>0</v>
      </c>
      <c r="AG106" s="453">
        <v>0</v>
      </c>
      <c r="AH106" s="458">
        <v>1</v>
      </c>
      <c r="AI106" s="456"/>
      <c r="AJ106" s="422"/>
      <c r="AK106" s="453"/>
      <c r="AL106" s="444"/>
      <c r="AM106" s="451">
        <v>0</v>
      </c>
      <c r="AN106" s="451">
        <v>0</v>
      </c>
      <c r="AO106" s="451">
        <v>0</v>
      </c>
      <c r="AP106" s="451">
        <v>0</v>
      </c>
      <c r="AQ106" s="447">
        <v>0</v>
      </c>
      <c r="AR106" s="447">
        <v>0</v>
      </c>
      <c r="AS106" s="427"/>
      <c r="AT106" s="427"/>
      <c r="AU106" s="427"/>
      <c r="AV106" s="427"/>
      <c r="AW106" s="427"/>
      <c r="AX106" s="428"/>
      <c r="AY106" s="427">
        <v>0</v>
      </c>
      <c r="AZ106" s="427">
        <v>2</v>
      </c>
      <c r="BA106" s="427">
        <v>1</v>
      </c>
      <c r="BB106" s="427">
        <v>0</v>
      </c>
      <c r="BC106" s="427">
        <v>1</v>
      </c>
      <c r="BD106" s="427">
        <v>1</v>
      </c>
      <c r="BE106" s="427">
        <v>0</v>
      </c>
      <c r="BF106" s="427">
        <v>1</v>
      </c>
      <c r="BG106" s="427">
        <v>5</v>
      </c>
      <c r="BH106" s="434"/>
      <c r="BI106" s="435">
        <v>1</v>
      </c>
      <c r="BJ106" s="435"/>
      <c r="BK106" s="435">
        <v>1</v>
      </c>
      <c r="BL106" s="435"/>
      <c r="BM106" s="435"/>
      <c r="BN106" s="435">
        <v>1</v>
      </c>
      <c r="BO106" s="435">
        <v>1</v>
      </c>
      <c r="BP106" s="435"/>
      <c r="BQ106" s="436">
        <v>1</v>
      </c>
      <c r="BR106" s="442">
        <v>5</v>
      </c>
    </row>
    <row r="107" spans="1:70">
      <c r="A107" s="463">
        <v>43538</v>
      </c>
      <c r="B107" s="367">
        <v>10</v>
      </c>
      <c r="C107" s="367">
        <v>16</v>
      </c>
      <c r="D107" s="367">
        <v>17</v>
      </c>
      <c r="E107" s="367">
        <v>23</v>
      </c>
      <c r="F107" s="367">
        <v>27</v>
      </c>
      <c r="G107" s="367">
        <v>43</v>
      </c>
      <c r="H107" s="367">
        <v>39</v>
      </c>
      <c r="I107" s="511">
        <v>3</v>
      </c>
      <c r="J107" s="366"/>
      <c r="K107" s="366"/>
      <c r="L107" s="366"/>
      <c r="M107" s="366"/>
      <c r="N107" s="366"/>
      <c r="O107" s="366"/>
      <c r="P107" s="366"/>
      <c r="Q107" s="366"/>
      <c r="R107" s="419">
        <v>6</v>
      </c>
      <c r="S107" s="421">
        <v>1</v>
      </c>
      <c r="T107" s="422">
        <v>1</v>
      </c>
      <c r="U107" s="453">
        <v>2</v>
      </c>
      <c r="V107" s="458">
        <v>0</v>
      </c>
      <c r="W107" s="456">
        <v>1</v>
      </c>
      <c r="X107" s="422">
        <v>0</v>
      </c>
      <c r="Y107" s="453">
        <v>1</v>
      </c>
      <c r="Z107" s="458">
        <v>0</v>
      </c>
      <c r="AA107" s="456">
        <v>0</v>
      </c>
      <c r="AB107" s="422">
        <v>0</v>
      </c>
      <c r="AC107" s="453">
        <v>1</v>
      </c>
      <c r="AD107" s="458">
        <v>0</v>
      </c>
      <c r="AE107" s="456">
        <v>0</v>
      </c>
      <c r="AF107" s="422">
        <v>0</v>
      </c>
      <c r="AG107" s="453">
        <v>0</v>
      </c>
      <c r="AH107" s="458">
        <v>0</v>
      </c>
      <c r="AI107" s="456"/>
      <c r="AJ107" s="422"/>
      <c r="AK107" s="453"/>
      <c r="AL107" s="444"/>
      <c r="AM107" s="451">
        <v>0</v>
      </c>
      <c r="AN107" s="451">
        <v>0</v>
      </c>
      <c r="AO107" s="451">
        <v>0</v>
      </c>
      <c r="AP107" s="451">
        <v>0</v>
      </c>
      <c r="AQ107" s="447">
        <v>0</v>
      </c>
      <c r="AR107" s="447">
        <v>0</v>
      </c>
      <c r="AS107" s="427"/>
      <c r="AT107" s="427"/>
      <c r="AU107" s="427"/>
      <c r="AV107" s="427"/>
      <c r="AW107" s="427"/>
      <c r="AX107" s="428"/>
      <c r="AY107" s="427">
        <v>0</v>
      </c>
      <c r="AZ107" s="427">
        <v>2</v>
      </c>
      <c r="BA107" s="427">
        <v>1</v>
      </c>
      <c r="BB107" s="427">
        <v>1</v>
      </c>
      <c r="BC107" s="427">
        <v>1</v>
      </c>
      <c r="BD107" s="427">
        <v>1</v>
      </c>
      <c r="BE107" s="427">
        <v>0</v>
      </c>
      <c r="BF107" s="427">
        <v>0</v>
      </c>
      <c r="BG107" s="427">
        <v>5</v>
      </c>
      <c r="BH107" s="434"/>
      <c r="BI107" s="435">
        <v>1</v>
      </c>
      <c r="BJ107" s="435">
        <v>1</v>
      </c>
      <c r="BK107" s="435"/>
      <c r="BL107" s="435"/>
      <c r="BM107" s="435"/>
      <c r="BN107" s="435"/>
      <c r="BO107" s="435"/>
      <c r="BP107" s="435">
        <v>3</v>
      </c>
      <c r="BQ107" s="436"/>
      <c r="BR107" s="442">
        <v>3</v>
      </c>
    </row>
    <row r="108" spans="1:70">
      <c r="A108" s="462">
        <v>43533</v>
      </c>
      <c r="B108" s="367">
        <v>3</v>
      </c>
      <c r="C108" s="367">
        <v>23</v>
      </c>
      <c r="D108" s="367">
        <v>25</v>
      </c>
      <c r="E108" s="367">
        <v>37</v>
      </c>
      <c r="F108" s="367">
        <v>43</v>
      </c>
      <c r="G108" s="367">
        <v>46</v>
      </c>
      <c r="H108" s="367">
        <v>16</v>
      </c>
      <c r="I108" s="511">
        <v>0</v>
      </c>
      <c r="J108" s="366"/>
      <c r="K108" s="366"/>
      <c r="L108" s="366"/>
      <c r="M108" s="366"/>
      <c r="N108" s="366"/>
      <c r="O108" s="366"/>
      <c r="P108" s="366"/>
      <c r="Q108" s="366"/>
      <c r="R108" s="419">
        <v>6</v>
      </c>
      <c r="S108" s="421">
        <v>0</v>
      </c>
      <c r="T108" s="422">
        <v>0</v>
      </c>
      <c r="U108" s="453">
        <v>1</v>
      </c>
      <c r="V108" s="458">
        <v>0</v>
      </c>
      <c r="W108" s="456">
        <v>0</v>
      </c>
      <c r="X108" s="422">
        <v>1</v>
      </c>
      <c r="Y108" s="453">
        <v>1</v>
      </c>
      <c r="Z108" s="458">
        <v>0</v>
      </c>
      <c r="AA108" s="456">
        <v>1</v>
      </c>
      <c r="AB108" s="422">
        <v>0</v>
      </c>
      <c r="AC108" s="453">
        <v>0</v>
      </c>
      <c r="AD108" s="458">
        <v>0</v>
      </c>
      <c r="AE108" s="456">
        <v>2</v>
      </c>
      <c r="AF108" s="422">
        <v>0</v>
      </c>
      <c r="AG108" s="453">
        <v>1</v>
      </c>
      <c r="AH108" s="458">
        <v>0</v>
      </c>
      <c r="AI108" s="456"/>
      <c r="AJ108" s="422"/>
      <c r="AK108" s="453"/>
      <c r="AL108" s="444"/>
      <c r="AM108" s="451">
        <v>0</v>
      </c>
      <c r="AN108" s="451">
        <v>0</v>
      </c>
      <c r="AO108" s="451">
        <v>0</v>
      </c>
      <c r="AP108" s="451">
        <v>0</v>
      </c>
      <c r="AQ108" s="447">
        <v>0</v>
      </c>
      <c r="AR108" s="447">
        <v>0</v>
      </c>
      <c r="AS108" s="427"/>
      <c r="AT108" s="427"/>
      <c r="AU108" s="427"/>
      <c r="AV108" s="427"/>
      <c r="AW108" s="427"/>
      <c r="AX108" s="428"/>
      <c r="AY108" s="427">
        <v>1</v>
      </c>
      <c r="AZ108" s="427">
        <v>2</v>
      </c>
      <c r="BA108" s="427">
        <v>0</v>
      </c>
      <c r="BB108" s="427">
        <v>0</v>
      </c>
      <c r="BC108" s="427">
        <v>1</v>
      </c>
      <c r="BD108" s="427">
        <v>1</v>
      </c>
      <c r="BE108" s="427">
        <v>1</v>
      </c>
      <c r="BF108" s="427">
        <v>0</v>
      </c>
      <c r="BG108" s="427">
        <v>5</v>
      </c>
      <c r="BH108" s="434">
        <v>1</v>
      </c>
      <c r="BI108" s="435"/>
      <c r="BJ108" s="435">
        <v>2</v>
      </c>
      <c r="BK108" s="435">
        <v>1</v>
      </c>
      <c r="BL108" s="435"/>
      <c r="BM108" s="435"/>
      <c r="BN108" s="435"/>
      <c r="BO108" s="435">
        <v>1</v>
      </c>
      <c r="BP108" s="435"/>
      <c r="BQ108" s="436"/>
      <c r="BR108" s="442">
        <v>4</v>
      </c>
    </row>
    <row r="109" spans="1:70">
      <c r="A109" s="462">
        <v>43531</v>
      </c>
      <c r="B109" s="367">
        <v>4</v>
      </c>
      <c r="C109" s="367">
        <v>6</v>
      </c>
      <c r="D109" s="367">
        <v>15</v>
      </c>
      <c r="E109" s="367">
        <v>21</v>
      </c>
      <c r="F109" s="367">
        <v>26</v>
      </c>
      <c r="G109" s="367">
        <v>40</v>
      </c>
      <c r="H109" s="367">
        <v>32</v>
      </c>
      <c r="I109" s="511">
        <v>0</v>
      </c>
      <c r="J109" s="366"/>
      <c r="K109" s="366"/>
      <c r="L109" s="366"/>
      <c r="M109" s="366"/>
      <c r="N109" s="366"/>
      <c r="O109" s="366"/>
      <c r="P109" s="366"/>
      <c r="Q109" s="366"/>
      <c r="R109" s="419">
        <v>6</v>
      </c>
      <c r="S109" s="421">
        <v>1</v>
      </c>
      <c r="T109" s="422">
        <v>1</v>
      </c>
      <c r="U109" s="453">
        <v>0</v>
      </c>
      <c r="V109" s="458">
        <v>0</v>
      </c>
      <c r="W109" s="456">
        <v>1</v>
      </c>
      <c r="X109" s="422">
        <v>0</v>
      </c>
      <c r="Y109" s="453">
        <v>1</v>
      </c>
      <c r="Z109" s="458">
        <v>0</v>
      </c>
      <c r="AA109" s="456">
        <v>1</v>
      </c>
      <c r="AB109" s="422">
        <v>0</v>
      </c>
      <c r="AC109" s="453">
        <v>0</v>
      </c>
      <c r="AD109" s="458">
        <v>0</v>
      </c>
      <c r="AE109" s="456">
        <v>1</v>
      </c>
      <c r="AF109" s="422">
        <v>0</v>
      </c>
      <c r="AG109" s="453">
        <v>1</v>
      </c>
      <c r="AH109" s="458">
        <v>0</v>
      </c>
      <c r="AI109" s="456"/>
      <c r="AJ109" s="422"/>
      <c r="AK109" s="453"/>
      <c r="AL109" s="444"/>
      <c r="AM109" s="451">
        <v>0</v>
      </c>
      <c r="AN109" s="451">
        <v>0</v>
      </c>
      <c r="AO109" s="451">
        <v>0</v>
      </c>
      <c r="AP109" s="451">
        <v>0</v>
      </c>
      <c r="AQ109" s="447">
        <v>0</v>
      </c>
      <c r="AR109" s="447">
        <v>0</v>
      </c>
      <c r="AS109" s="427"/>
      <c r="AT109" s="427"/>
      <c r="AU109" s="427"/>
      <c r="AV109" s="427"/>
      <c r="AW109" s="427"/>
      <c r="AX109" s="428"/>
      <c r="AY109" s="427">
        <v>1</v>
      </c>
      <c r="AZ109" s="427">
        <v>1</v>
      </c>
      <c r="BA109" s="427">
        <v>2</v>
      </c>
      <c r="BB109" s="427">
        <v>0</v>
      </c>
      <c r="BC109" s="427">
        <v>0</v>
      </c>
      <c r="BD109" s="427">
        <v>0</v>
      </c>
      <c r="BE109" s="427">
        <v>1</v>
      </c>
      <c r="BF109" s="427">
        <v>1</v>
      </c>
      <c r="BG109" s="427">
        <v>5</v>
      </c>
      <c r="BH109" s="434"/>
      <c r="BI109" s="435"/>
      <c r="BJ109" s="435">
        <v>1</v>
      </c>
      <c r="BK109" s="435">
        <v>1</v>
      </c>
      <c r="BL109" s="435">
        <v>1</v>
      </c>
      <c r="BM109" s="435">
        <v>1</v>
      </c>
      <c r="BN109" s="435"/>
      <c r="BO109" s="435"/>
      <c r="BP109" s="435"/>
      <c r="BQ109" s="436">
        <v>1</v>
      </c>
      <c r="BR109" s="442">
        <v>5</v>
      </c>
    </row>
    <row r="110" spans="1:70">
      <c r="A110" s="462">
        <v>43526</v>
      </c>
      <c r="B110" s="367">
        <v>3</v>
      </c>
      <c r="C110" s="367">
        <v>5</v>
      </c>
      <c r="D110" s="367">
        <v>19</v>
      </c>
      <c r="E110" s="367">
        <v>35</v>
      </c>
      <c r="F110" s="367">
        <v>40</v>
      </c>
      <c r="G110" s="367">
        <v>47</v>
      </c>
      <c r="H110" s="367">
        <v>30</v>
      </c>
      <c r="I110" s="511">
        <v>1</v>
      </c>
      <c r="J110" s="366"/>
      <c r="K110" s="366"/>
      <c r="L110" s="366"/>
      <c r="M110" s="366"/>
      <c r="N110" s="366"/>
      <c r="O110" s="366"/>
      <c r="P110" s="366"/>
      <c r="Q110" s="366"/>
      <c r="R110" s="419">
        <v>6</v>
      </c>
      <c r="S110" s="421">
        <v>0</v>
      </c>
      <c r="T110" s="422">
        <v>0</v>
      </c>
      <c r="U110" s="453">
        <v>0</v>
      </c>
      <c r="V110" s="458">
        <v>0</v>
      </c>
      <c r="W110" s="456">
        <v>2</v>
      </c>
      <c r="X110" s="422">
        <v>1</v>
      </c>
      <c r="Y110" s="453">
        <v>1</v>
      </c>
      <c r="Z110" s="458">
        <v>0</v>
      </c>
      <c r="AA110" s="456">
        <v>2</v>
      </c>
      <c r="AB110" s="422">
        <v>0</v>
      </c>
      <c r="AC110" s="453">
        <v>0</v>
      </c>
      <c r="AD110" s="458">
        <v>0</v>
      </c>
      <c r="AE110" s="456">
        <v>0</v>
      </c>
      <c r="AF110" s="422">
        <v>0</v>
      </c>
      <c r="AG110" s="453">
        <v>1</v>
      </c>
      <c r="AH110" s="458">
        <v>0</v>
      </c>
      <c r="AI110" s="456"/>
      <c r="AJ110" s="422"/>
      <c r="AK110" s="453"/>
      <c r="AL110" s="444"/>
      <c r="AM110" s="451">
        <v>0</v>
      </c>
      <c r="AN110" s="451">
        <v>0</v>
      </c>
      <c r="AO110" s="451">
        <v>0</v>
      </c>
      <c r="AP110" s="451">
        <v>0</v>
      </c>
      <c r="AQ110" s="447">
        <v>0</v>
      </c>
      <c r="AR110" s="447">
        <v>0</v>
      </c>
      <c r="AS110" s="427"/>
      <c r="AT110" s="427"/>
      <c r="AU110" s="427"/>
      <c r="AV110" s="427"/>
      <c r="AW110" s="427"/>
      <c r="AX110" s="428"/>
      <c r="AY110" s="427">
        <v>2</v>
      </c>
      <c r="AZ110" s="427">
        <v>1</v>
      </c>
      <c r="BA110" s="427">
        <v>0</v>
      </c>
      <c r="BB110" s="427">
        <v>0</v>
      </c>
      <c r="BC110" s="427">
        <v>1</v>
      </c>
      <c r="BD110" s="427">
        <v>1</v>
      </c>
      <c r="BE110" s="427">
        <v>1</v>
      </c>
      <c r="BF110" s="427">
        <v>0</v>
      </c>
      <c r="BG110" s="427">
        <v>5</v>
      </c>
      <c r="BH110" s="434"/>
      <c r="BI110" s="435">
        <v>1</v>
      </c>
      <c r="BJ110" s="435">
        <v>1</v>
      </c>
      <c r="BK110" s="435">
        <v>1</v>
      </c>
      <c r="BL110" s="435">
        <v>1</v>
      </c>
      <c r="BM110" s="435"/>
      <c r="BN110" s="435"/>
      <c r="BO110" s="435"/>
      <c r="BP110" s="435">
        <v>1</v>
      </c>
      <c r="BQ110" s="436"/>
      <c r="BR110" s="442">
        <v>5</v>
      </c>
    </row>
    <row r="111" spans="1:70">
      <c r="A111" s="463">
        <v>43524</v>
      </c>
      <c r="B111" s="367">
        <v>2</v>
      </c>
      <c r="C111" s="367">
        <v>20</v>
      </c>
      <c r="D111" s="367">
        <v>22</v>
      </c>
      <c r="E111" s="367">
        <v>29</v>
      </c>
      <c r="F111" s="367">
        <v>34</v>
      </c>
      <c r="G111" s="367">
        <v>36</v>
      </c>
      <c r="H111" s="367">
        <v>28</v>
      </c>
      <c r="I111" s="511">
        <v>2</v>
      </c>
      <c r="J111" s="366"/>
      <c r="K111" s="366"/>
      <c r="L111" s="366"/>
      <c r="M111" s="366"/>
      <c r="N111" s="366"/>
      <c r="O111" s="366"/>
      <c r="P111" s="366"/>
      <c r="Q111" s="366"/>
      <c r="R111" s="419">
        <v>5</v>
      </c>
      <c r="S111" s="421">
        <v>0</v>
      </c>
      <c r="T111" s="422">
        <v>0</v>
      </c>
      <c r="U111" s="453">
        <v>1</v>
      </c>
      <c r="V111" s="458">
        <v>1</v>
      </c>
      <c r="W111" s="456">
        <v>1</v>
      </c>
      <c r="X111" s="422">
        <v>0</v>
      </c>
      <c r="Y111" s="453">
        <v>0</v>
      </c>
      <c r="Z111" s="458">
        <v>0</v>
      </c>
      <c r="AA111" s="456">
        <v>1</v>
      </c>
      <c r="AB111" s="422">
        <v>0</v>
      </c>
      <c r="AC111" s="453">
        <v>1</v>
      </c>
      <c r="AD111" s="458">
        <v>0</v>
      </c>
      <c r="AE111" s="456">
        <v>0</v>
      </c>
      <c r="AF111" s="422">
        <v>0</v>
      </c>
      <c r="AG111" s="453">
        <v>1</v>
      </c>
      <c r="AH111" s="458">
        <v>0</v>
      </c>
      <c r="AI111" s="456"/>
      <c r="AJ111" s="422"/>
      <c r="AK111" s="453"/>
      <c r="AL111" s="444"/>
      <c r="AM111" s="451">
        <v>0</v>
      </c>
      <c r="AN111" s="451">
        <v>0</v>
      </c>
      <c r="AO111" s="451">
        <v>0</v>
      </c>
      <c r="AP111" s="451">
        <v>0</v>
      </c>
      <c r="AQ111" s="447">
        <v>0</v>
      </c>
      <c r="AR111" s="447">
        <v>0</v>
      </c>
      <c r="AS111" s="427"/>
      <c r="AT111" s="427"/>
      <c r="AU111" s="427"/>
      <c r="AV111" s="427"/>
      <c r="AW111" s="427"/>
      <c r="AX111" s="428"/>
      <c r="AY111" s="427">
        <v>0</v>
      </c>
      <c r="AZ111" s="427">
        <v>0</v>
      </c>
      <c r="BA111" s="427">
        <v>2</v>
      </c>
      <c r="BB111" s="427">
        <v>1</v>
      </c>
      <c r="BC111" s="427">
        <v>0</v>
      </c>
      <c r="BD111" s="427">
        <v>1</v>
      </c>
      <c r="BE111" s="427">
        <v>0</v>
      </c>
      <c r="BF111" s="427">
        <v>2</v>
      </c>
      <c r="BG111" s="427">
        <v>4</v>
      </c>
      <c r="BH111" s="434">
        <v>2</v>
      </c>
      <c r="BI111" s="435"/>
      <c r="BJ111" s="435">
        <v>1</v>
      </c>
      <c r="BK111" s="435"/>
      <c r="BL111" s="435"/>
      <c r="BM111" s="435">
        <v>1</v>
      </c>
      <c r="BN111" s="435"/>
      <c r="BO111" s="435"/>
      <c r="BP111" s="435">
        <v>1</v>
      </c>
      <c r="BQ111" s="436"/>
      <c r="BR111" s="442">
        <v>4</v>
      </c>
    </row>
    <row r="112" spans="1:70">
      <c r="A112" s="462">
        <v>43519</v>
      </c>
      <c r="B112" s="367">
        <v>7</v>
      </c>
      <c r="C112" s="367">
        <v>15</v>
      </c>
      <c r="D112" s="367">
        <v>28</v>
      </c>
      <c r="E112" s="367">
        <v>29</v>
      </c>
      <c r="F112" s="367">
        <v>38</v>
      </c>
      <c r="G112" s="367">
        <v>48</v>
      </c>
      <c r="H112" s="367">
        <v>22</v>
      </c>
      <c r="I112" s="511">
        <v>6</v>
      </c>
      <c r="J112" s="366"/>
      <c r="K112" s="366"/>
      <c r="L112" s="366"/>
      <c r="M112" s="366"/>
      <c r="N112" s="366"/>
      <c r="O112" s="366"/>
      <c r="P112" s="366"/>
      <c r="Q112" s="366"/>
      <c r="R112" s="419">
        <v>6</v>
      </c>
      <c r="S112" s="421">
        <v>0</v>
      </c>
      <c r="T112" s="422">
        <v>0</v>
      </c>
      <c r="U112" s="453">
        <v>1</v>
      </c>
      <c r="V112" s="458">
        <v>1</v>
      </c>
      <c r="W112" s="456">
        <v>1</v>
      </c>
      <c r="X112" s="422">
        <v>0</v>
      </c>
      <c r="Y112" s="453">
        <v>2</v>
      </c>
      <c r="Z112" s="458">
        <v>0</v>
      </c>
      <c r="AA112" s="456">
        <v>0</v>
      </c>
      <c r="AB112" s="422">
        <v>0</v>
      </c>
      <c r="AC112" s="453">
        <v>1</v>
      </c>
      <c r="AD112" s="458">
        <v>0</v>
      </c>
      <c r="AE112" s="456">
        <v>0</v>
      </c>
      <c r="AF112" s="422">
        <v>0</v>
      </c>
      <c r="AG112" s="453">
        <v>1</v>
      </c>
      <c r="AH112" s="458">
        <v>0</v>
      </c>
      <c r="AI112" s="456"/>
      <c r="AJ112" s="422"/>
      <c r="AK112" s="453"/>
      <c r="AL112" s="444"/>
      <c r="AM112" s="451">
        <v>0</v>
      </c>
      <c r="AN112" s="451">
        <v>0</v>
      </c>
      <c r="AO112" s="451">
        <v>0</v>
      </c>
      <c r="AP112" s="451">
        <v>0</v>
      </c>
      <c r="AQ112" s="447">
        <v>0</v>
      </c>
      <c r="AR112" s="447">
        <v>0</v>
      </c>
      <c r="AS112" s="427"/>
      <c r="AT112" s="427"/>
      <c r="AU112" s="427"/>
      <c r="AV112" s="427"/>
      <c r="AW112" s="427"/>
      <c r="AX112" s="428"/>
      <c r="AY112" s="427">
        <v>1</v>
      </c>
      <c r="AZ112" s="427">
        <v>1</v>
      </c>
      <c r="BA112" s="427">
        <v>0</v>
      </c>
      <c r="BB112" s="427">
        <v>0</v>
      </c>
      <c r="BC112" s="427">
        <v>0</v>
      </c>
      <c r="BD112" s="427">
        <v>1</v>
      </c>
      <c r="BE112" s="427">
        <v>1</v>
      </c>
      <c r="BF112" s="427">
        <v>2</v>
      </c>
      <c r="BG112" s="427">
        <v>5</v>
      </c>
      <c r="BH112" s="434">
        <v>1</v>
      </c>
      <c r="BI112" s="435"/>
      <c r="BJ112" s="435">
        <v>1</v>
      </c>
      <c r="BK112" s="435">
        <v>2</v>
      </c>
      <c r="BL112" s="435">
        <v>1</v>
      </c>
      <c r="BM112" s="435"/>
      <c r="BN112" s="435"/>
      <c r="BO112" s="435"/>
      <c r="BP112" s="435"/>
      <c r="BQ112" s="436"/>
      <c r="BR112" s="442">
        <v>4</v>
      </c>
    </row>
    <row r="113" spans="1:70">
      <c r="A113" s="462">
        <v>43517</v>
      </c>
      <c r="B113" s="367">
        <v>4</v>
      </c>
      <c r="C113" s="367">
        <v>13</v>
      </c>
      <c r="D113" s="367">
        <v>26</v>
      </c>
      <c r="E113" s="367">
        <v>40</v>
      </c>
      <c r="F113" s="367">
        <v>41</v>
      </c>
      <c r="G113" s="367">
        <v>48</v>
      </c>
      <c r="H113" s="367">
        <v>6</v>
      </c>
      <c r="I113" s="511">
        <v>7</v>
      </c>
      <c r="J113" s="366"/>
      <c r="K113" s="366"/>
      <c r="L113" s="366"/>
      <c r="M113" s="366"/>
      <c r="N113" s="366"/>
      <c r="O113" s="366"/>
      <c r="P113" s="366"/>
      <c r="Q113" s="366"/>
      <c r="R113" s="419">
        <v>6</v>
      </c>
      <c r="S113" s="421">
        <v>0</v>
      </c>
      <c r="T113" s="422">
        <v>1</v>
      </c>
      <c r="U113" s="453">
        <v>0</v>
      </c>
      <c r="V113" s="458">
        <v>0</v>
      </c>
      <c r="W113" s="456">
        <v>1</v>
      </c>
      <c r="X113" s="422">
        <v>0</v>
      </c>
      <c r="Y113" s="453">
        <v>1</v>
      </c>
      <c r="Z113" s="458">
        <v>0</v>
      </c>
      <c r="AA113" s="456">
        <v>0</v>
      </c>
      <c r="AB113" s="422">
        <v>0</v>
      </c>
      <c r="AC113" s="453">
        <v>1</v>
      </c>
      <c r="AD113" s="458">
        <v>0</v>
      </c>
      <c r="AE113" s="456">
        <v>2</v>
      </c>
      <c r="AF113" s="422">
        <v>0</v>
      </c>
      <c r="AG113" s="453">
        <v>1</v>
      </c>
      <c r="AH113" s="458">
        <v>0</v>
      </c>
      <c r="AI113" s="456"/>
      <c r="AJ113" s="422"/>
      <c r="AK113" s="453"/>
      <c r="AL113" s="444"/>
      <c r="AM113" s="451">
        <v>0</v>
      </c>
      <c r="AN113" s="451">
        <v>0</v>
      </c>
      <c r="AO113" s="451">
        <v>0</v>
      </c>
      <c r="AP113" s="451">
        <v>0</v>
      </c>
      <c r="AQ113" s="447">
        <v>0</v>
      </c>
      <c r="AR113" s="447">
        <v>0</v>
      </c>
      <c r="AS113" s="427"/>
      <c r="AT113" s="427"/>
      <c r="AU113" s="427"/>
      <c r="AV113" s="427"/>
      <c r="AW113" s="427"/>
      <c r="AX113" s="428"/>
      <c r="AY113" s="427">
        <v>0</v>
      </c>
      <c r="AZ113" s="427">
        <v>1</v>
      </c>
      <c r="BA113" s="427">
        <v>1</v>
      </c>
      <c r="BB113" s="427">
        <v>0</v>
      </c>
      <c r="BC113" s="427">
        <v>1</v>
      </c>
      <c r="BD113" s="427">
        <v>0</v>
      </c>
      <c r="BE113" s="427">
        <v>2</v>
      </c>
      <c r="BF113" s="427">
        <v>1</v>
      </c>
      <c r="BG113" s="427">
        <v>5</v>
      </c>
      <c r="BH113" s="434"/>
      <c r="BI113" s="435">
        <v>2</v>
      </c>
      <c r="BJ113" s="435"/>
      <c r="BK113" s="435">
        <v>1</v>
      </c>
      <c r="BL113" s="435"/>
      <c r="BM113" s="435">
        <v>1</v>
      </c>
      <c r="BN113" s="435"/>
      <c r="BO113" s="435"/>
      <c r="BP113" s="435"/>
      <c r="BQ113" s="436">
        <v>1</v>
      </c>
      <c r="BR113" s="442">
        <v>4</v>
      </c>
    </row>
    <row r="114" spans="1:70">
      <c r="A114" s="462">
        <v>43512</v>
      </c>
      <c r="B114" s="367">
        <v>8</v>
      </c>
      <c r="C114" s="367">
        <v>19</v>
      </c>
      <c r="D114" s="367">
        <v>24</v>
      </c>
      <c r="E114" s="367">
        <v>25</v>
      </c>
      <c r="F114" s="367">
        <v>29</v>
      </c>
      <c r="G114" s="367">
        <v>49</v>
      </c>
      <c r="H114" s="367">
        <v>38</v>
      </c>
      <c r="I114" s="511">
        <v>3</v>
      </c>
      <c r="J114" s="366"/>
      <c r="K114" s="366"/>
      <c r="L114" s="366"/>
      <c r="M114" s="366"/>
      <c r="N114" s="366"/>
      <c r="O114" s="366"/>
      <c r="P114" s="366"/>
      <c r="Q114" s="366"/>
      <c r="R114" s="419">
        <v>6</v>
      </c>
      <c r="S114" s="421">
        <v>1</v>
      </c>
      <c r="T114" s="422">
        <v>0</v>
      </c>
      <c r="U114" s="453">
        <v>0</v>
      </c>
      <c r="V114" s="458">
        <v>0</v>
      </c>
      <c r="W114" s="456">
        <v>1</v>
      </c>
      <c r="X114" s="422">
        <v>0</v>
      </c>
      <c r="Y114" s="453">
        <v>1</v>
      </c>
      <c r="Z114" s="458">
        <v>1</v>
      </c>
      <c r="AA114" s="456">
        <v>0</v>
      </c>
      <c r="AB114" s="422">
        <v>0</v>
      </c>
      <c r="AC114" s="453">
        <v>1</v>
      </c>
      <c r="AD114" s="458">
        <v>0</v>
      </c>
      <c r="AE114" s="456">
        <v>2</v>
      </c>
      <c r="AF114" s="422">
        <v>0</v>
      </c>
      <c r="AG114" s="453">
        <v>0</v>
      </c>
      <c r="AH114" s="458">
        <v>0</v>
      </c>
      <c r="AI114" s="456"/>
      <c r="AJ114" s="422"/>
      <c r="AK114" s="453"/>
      <c r="AL114" s="444"/>
      <c r="AM114" s="451">
        <v>0</v>
      </c>
      <c r="AN114" s="451">
        <v>0</v>
      </c>
      <c r="AO114" s="451">
        <v>0</v>
      </c>
      <c r="AP114" s="451">
        <v>0</v>
      </c>
      <c r="AQ114" s="447">
        <v>0</v>
      </c>
      <c r="AR114" s="447">
        <v>0</v>
      </c>
      <c r="AS114" s="427"/>
      <c r="AT114" s="427"/>
      <c r="AU114" s="427"/>
      <c r="AV114" s="427"/>
      <c r="AW114" s="427"/>
      <c r="AX114" s="428"/>
      <c r="AY114" s="427">
        <v>0</v>
      </c>
      <c r="AZ114" s="427">
        <v>2</v>
      </c>
      <c r="BA114" s="427">
        <v>1</v>
      </c>
      <c r="BB114" s="427">
        <v>1</v>
      </c>
      <c r="BC114" s="427">
        <v>1</v>
      </c>
      <c r="BD114" s="427">
        <v>1</v>
      </c>
      <c r="BE114" s="427">
        <v>0</v>
      </c>
      <c r="BF114" s="427">
        <v>0</v>
      </c>
      <c r="BG114" s="427">
        <v>5</v>
      </c>
      <c r="BH114" s="434">
        <v>1</v>
      </c>
      <c r="BI114" s="435"/>
      <c r="BJ114" s="435"/>
      <c r="BK114" s="435">
        <v>1</v>
      </c>
      <c r="BL114" s="435"/>
      <c r="BM114" s="435">
        <v>1</v>
      </c>
      <c r="BN114" s="435"/>
      <c r="BO114" s="435">
        <v>1</v>
      </c>
      <c r="BP114" s="435">
        <v>1</v>
      </c>
      <c r="BQ114" s="436"/>
      <c r="BR114" s="442">
        <v>5</v>
      </c>
    </row>
    <row r="115" spans="1:70">
      <c r="A115" s="462">
        <v>43510</v>
      </c>
      <c r="B115" s="367">
        <v>3</v>
      </c>
      <c r="C115" s="367">
        <v>10</v>
      </c>
      <c r="D115" s="367">
        <v>28</v>
      </c>
      <c r="E115" s="367">
        <v>34</v>
      </c>
      <c r="F115" s="367">
        <v>40</v>
      </c>
      <c r="G115" s="367">
        <v>42</v>
      </c>
      <c r="H115" s="367">
        <v>1</v>
      </c>
      <c r="I115" s="511">
        <v>2</v>
      </c>
      <c r="J115" s="366"/>
      <c r="K115" s="366"/>
      <c r="L115" s="366"/>
      <c r="M115" s="366"/>
      <c r="N115" s="366"/>
      <c r="O115" s="366"/>
      <c r="P115" s="366"/>
      <c r="Q115" s="366"/>
      <c r="R115" s="419">
        <v>6</v>
      </c>
      <c r="S115" s="421">
        <v>1</v>
      </c>
      <c r="T115" s="422">
        <v>0</v>
      </c>
      <c r="U115" s="453">
        <v>1</v>
      </c>
      <c r="V115" s="458">
        <v>0</v>
      </c>
      <c r="W115" s="456">
        <v>1</v>
      </c>
      <c r="X115" s="422">
        <v>0</v>
      </c>
      <c r="Y115" s="453">
        <v>0</v>
      </c>
      <c r="Z115" s="458">
        <v>0</v>
      </c>
      <c r="AA115" s="456">
        <v>1</v>
      </c>
      <c r="AB115" s="422">
        <v>1</v>
      </c>
      <c r="AC115" s="453">
        <v>2</v>
      </c>
      <c r="AD115" s="458">
        <v>0</v>
      </c>
      <c r="AE115" s="456">
        <v>0</v>
      </c>
      <c r="AF115" s="422">
        <v>0</v>
      </c>
      <c r="AG115" s="453">
        <v>0</v>
      </c>
      <c r="AH115" s="458">
        <v>0</v>
      </c>
      <c r="AI115" s="456"/>
      <c r="AJ115" s="422"/>
      <c r="AK115" s="453"/>
      <c r="AL115" s="444"/>
      <c r="AM115" s="451">
        <v>0</v>
      </c>
      <c r="AN115" s="451">
        <v>0</v>
      </c>
      <c r="AO115" s="451">
        <v>0</v>
      </c>
      <c r="AP115" s="451">
        <v>0</v>
      </c>
      <c r="AQ115" s="447">
        <v>0</v>
      </c>
      <c r="AR115" s="447">
        <v>0</v>
      </c>
      <c r="AS115" s="427"/>
      <c r="AT115" s="427"/>
      <c r="AU115" s="427"/>
      <c r="AV115" s="427"/>
      <c r="AW115" s="427"/>
      <c r="AX115" s="428"/>
      <c r="AY115" s="427">
        <v>1</v>
      </c>
      <c r="AZ115" s="427">
        <v>0</v>
      </c>
      <c r="BA115" s="427">
        <v>1</v>
      </c>
      <c r="BB115" s="427">
        <v>0</v>
      </c>
      <c r="BC115" s="427">
        <v>0</v>
      </c>
      <c r="BD115" s="427">
        <v>0</v>
      </c>
      <c r="BE115" s="427">
        <v>2</v>
      </c>
      <c r="BF115" s="427">
        <v>2</v>
      </c>
      <c r="BG115" s="427">
        <v>4</v>
      </c>
      <c r="BH115" s="434"/>
      <c r="BI115" s="435"/>
      <c r="BJ115" s="435"/>
      <c r="BK115" s="435">
        <v>1</v>
      </c>
      <c r="BL115" s="435">
        <v>1</v>
      </c>
      <c r="BM115" s="435">
        <v>1</v>
      </c>
      <c r="BN115" s="435"/>
      <c r="BO115" s="435"/>
      <c r="BP115" s="435">
        <v>1</v>
      </c>
      <c r="BQ115" s="436">
        <v>1</v>
      </c>
      <c r="BR115" s="442">
        <v>5</v>
      </c>
    </row>
    <row r="116" spans="1:70">
      <c r="A116" s="462">
        <v>43505</v>
      </c>
      <c r="B116" s="367">
        <v>27</v>
      </c>
      <c r="C116" s="367">
        <v>30</v>
      </c>
      <c r="D116" s="367">
        <v>35</v>
      </c>
      <c r="E116" s="367">
        <v>36</v>
      </c>
      <c r="F116" s="367">
        <v>40</v>
      </c>
      <c r="G116" s="367">
        <v>49</v>
      </c>
      <c r="H116" s="367">
        <v>21</v>
      </c>
      <c r="I116" s="511">
        <v>3</v>
      </c>
      <c r="J116" s="366"/>
      <c r="K116" s="366"/>
      <c r="L116" s="366"/>
      <c r="M116" s="366"/>
      <c r="N116" s="366"/>
      <c r="O116" s="366"/>
      <c r="P116" s="366"/>
      <c r="Q116" s="366"/>
      <c r="R116" s="419">
        <v>6</v>
      </c>
      <c r="S116" s="421">
        <v>1</v>
      </c>
      <c r="T116" s="422">
        <v>0</v>
      </c>
      <c r="U116" s="453">
        <v>1</v>
      </c>
      <c r="V116" s="458">
        <v>0</v>
      </c>
      <c r="W116" s="456">
        <v>2</v>
      </c>
      <c r="X116" s="422">
        <v>0</v>
      </c>
      <c r="Y116" s="453">
        <v>0</v>
      </c>
      <c r="Z116" s="458">
        <v>0</v>
      </c>
      <c r="AA116" s="456">
        <v>0</v>
      </c>
      <c r="AB116" s="422">
        <v>1</v>
      </c>
      <c r="AC116" s="453">
        <v>0</v>
      </c>
      <c r="AD116" s="458">
        <v>0</v>
      </c>
      <c r="AE116" s="456">
        <v>0</v>
      </c>
      <c r="AF116" s="422">
        <v>0</v>
      </c>
      <c r="AG116" s="453">
        <v>2</v>
      </c>
      <c r="AH116" s="458">
        <v>0</v>
      </c>
      <c r="AI116" s="456"/>
      <c r="AJ116" s="422"/>
      <c r="AK116" s="453"/>
      <c r="AL116" s="444"/>
      <c r="AM116" s="451">
        <v>0</v>
      </c>
      <c r="AN116" s="451">
        <v>0</v>
      </c>
      <c r="AO116" s="451">
        <v>0</v>
      </c>
      <c r="AP116" s="451">
        <v>0</v>
      </c>
      <c r="AQ116" s="447">
        <v>0</v>
      </c>
      <c r="AR116" s="447">
        <v>0</v>
      </c>
      <c r="AS116" s="427"/>
      <c r="AT116" s="427"/>
      <c r="AU116" s="427"/>
      <c r="AV116" s="427"/>
      <c r="AW116" s="427"/>
      <c r="AX116" s="428"/>
      <c r="AY116" s="427">
        <v>0</v>
      </c>
      <c r="AZ116" s="427">
        <v>0</v>
      </c>
      <c r="BA116" s="427">
        <v>0</v>
      </c>
      <c r="BB116" s="427">
        <v>0</v>
      </c>
      <c r="BC116" s="427">
        <v>1</v>
      </c>
      <c r="BD116" s="427">
        <v>2</v>
      </c>
      <c r="BE116" s="427">
        <v>2</v>
      </c>
      <c r="BF116" s="427">
        <v>1</v>
      </c>
      <c r="BG116" s="427">
        <v>4</v>
      </c>
      <c r="BH116" s="434">
        <v>1</v>
      </c>
      <c r="BI116" s="435"/>
      <c r="BJ116" s="435">
        <v>1</v>
      </c>
      <c r="BK116" s="435"/>
      <c r="BL116" s="435">
        <v>1</v>
      </c>
      <c r="BM116" s="435"/>
      <c r="BN116" s="435"/>
      <c r="BO116" s="435"/>
      <c r="BP116" s="435">
        <v>1</v>
      </c>
      <c r="BQ116" s="436">
        <v>1</v>
      </c>
      <c r="BR116" s="442">
        <v>5</v>
      </c>
    </row>
    <row r="117" spans="1:70">
      <c r="A117" s="462">
        <v>43503</v>
      </c>
      <c r="B117" s="367">
        <v>7</v>
      </c>
      <c r="C117" s="367">
        <v>8</v>
      </c>
      <c r="D117" s="367">
        <v>27</v>
      </c>
      <c r="E117" s="367">
        <v>37</v>
      </c>
      <c r="F117" s="367">
        <v>41</v>
      </c>
      <c r="G117" s="367">
        <v>45</v>
      </c>
      <c r="H117" s="367">
        <v>14</v>
      </c>
      <c r="I117" s="511">
        <v>1</v>
      </c>
      <c r="J117" s="366"/>
      <c r="K117" s="366"/>
      <c r="L117" s="366"/>
      <c r="M117" s="366"/>
      <c r="N117" s="366"/>
      <c r="O117" s="366"/>
      <c r="P117" s="366"/>
      <c r="Q117" s="366"/>
      <c r="R117" s="419">
        <v>6</v>
      </c>
      <c r="S117" s="421">
        <v>0</v>
      </c>
      <c r="T117" s="422">
        <v>0</v>
      </c>
      <c r="U117" s="453">
        <v>2</v>
      </c>
      <c r="V117" s="458">
        <v>0</v>
      </c>
      <c r="W117" s="456">
        <v>0</v>
      </c>
      <c r="X117" s="422">
        <v>0</v>
      </c>
      <c r="Y117" s="453">
        <v>1</v>
      </c>
      <c r="Z117" s="458">
        <v>0</v>
      </c>
      <c r="AA117" s="456">
        <v>0</v>
      </c>
      <c r="AB117" s="422">
        <v>1</v>
      </c>
      <c r="AC117" s="453">
        <v>1</v>
      </c>
      <c r="AD117" s="458">
        <v>0</v>
      </c>
      <c r="AE117" s="456">
        <v>0</v>
      </c>
      <c r="AF117" s="422">
        <v>0</v>
      </c>
      <c r="AG117" s="453">
        <v>2</v>
      </c>
      <c r="AH117" s="458">
        <v>0</v>
      </c>
      <c r="AI117" s="456"/>
      <c r="AJ117" s="422"/>
      <c r="AK117" s="453"/>
      <c r="AL117" s="444"/>
      <c r="AM117" s="451">
        <v>0</v>
      </c>
      <c r="AN117" s="451">
        <v>0</v>
      </c>
      <c r="AO117" s="451">
        <v>0</v>
      </c>
      <c r="AP117" s="451">
        <v>0</v>
      </c>
      <c r="AQ117" s="447">
        <v>0</v>
      </c>
      <c r="AR117" s="447">
        <v>0</v>
      </c>
      <c r="AS117" s="427"/>
      <c r="AT117" s="427"/>
      <c r="AU117" s="427"/>
      <c r="AV117" s="427"/>
      <c r="AW117" s="427"/>
      <c r="AX117" s="428"/>
      <c r="AY117" s="427">
        <v>1</v>
      </c>
      <c r="AZ117" s="427">
        <v>0</v>
      </c>
      <c r="BA117" s="427">
        <v>1</v>
      </c>
      <c r="BB117" s="427">
        <v>0</v>
      </c>
      <c r="BC117" s="427">
        <v>2</v>
      </c>
      <c r="BD117" s="427">
        <v>2</v>
      </c>
      <c r="BE117" s="427">
        <v>0</v>
      </c>
      <c r="BF117" s="427">
        <v>0</v>
      </c>
      <c r="BG117" s="427">
        <v>4</v>
      </c>
      <c r="BH117" s="434"/>
      <c r="BI117" s="435"/>
      <c r="BJ117" s="435">
        <v>1</v>
      </c>
      <c r="BK117" s="435"/>
      <c r="BL117" s="435"/>
      <c r="BM117" s="435"/>
      <c r="BN117" s="435">
        <v>1</v>
      </c>
      <c r="BO117" s="435"/>
      <c r="BP117" s="435">
        <v>2</v>
      </c>
      <c r="BQ117" s="436">
        <v>1</v>
      </c>
      <c r="BR117" s="442">
        <v>4</v>
      </c>
    </row>
    <row r="118" spans="1:70">
      <c r="A118" s="462">
        <v>43498</v>
      </c>
      <c r="B118" s="367">
        <v>8</v>
      </c>
      <c r="C118" s="367">
        <v>21</v>
      </c>
      <c r="D118" s="367">
        <v>25</v>
      </c>
      <c r="E118" s="367">
        <v>27</v>
      </c>
      <c r="F118" s="367">
        <v>43</v>
      </c>
      <c r="G118" s="367">
        <v>47</v>
      </c>
      <c r="H118" s="367">
        <v>12</v>
      </c>
      <c r="I118" s="511">
        <v>3</v>
      </c>
      <c r="J118" s="366"/>
      <c r="K118" s="366"/>
      <c r="L118" s="366"/>
      <c r="M118" s="366"/>
      <c r="N118" s="366"/>
      <c r="O118" s="366"/>
      <c r="P118" s="366"/>
      <c r="Q118" s="366"/>
      <c r="R118" s="419">
        <v>6</v>
      </c>
      <c r="S118" s="421">
        <v>0</v>
      </c>
      <c r="T118" s="422">
        <v>0</v>
      </c>
      <c r="U118" s="453">
        <v>2</v>
      </c>
      <c r="V118" s="458">
        <v>0</v>
      </c>
      <c r="W118" s="456">
        <v>1</v>
      </c>
      <c r="X118" s="422">
        <v>0</v>
      </c>
      <c r="Y118" s="453">
        <v>0</v>
      </c>
      <c r="Z118" s="458">
        <v>0</v>
      </c>
      <c r="AA118" s="456">
        <v>1</v>
      </c>
      <c r="AB118" s="422">
        <v>0</v>
      </c>
      <c r="AC118" s="453">
        <v>1</v>
      </c>
      <c r="AD118" s="458">
        <v>0</v>
      </c>
      <c r="AE118" s="456">
        <v>1</v>
      </c>
      <c r="AF118" s="422">
        <v>1</v>
      </c>
      <c r="AG118" s="453">
        <v>0</v>
      </c>
      <c r="AH118" s="458">
        <v>0</v>
      </c>
      <c r="AI118" s="456"/>
      <c r="AJ118" s="422"/>
      <c r="AK118" s="453"/>
      <c r="AL118" s="444"/>
      <c r="AM118" s="451">
        <v>0</v>
      </c>
      <c r="AN118" s="451">
        <v>0</v>
      </c>
      <c r="AO118" s="451">
        <v>0</v>
      </c>
      <c r="AP118" s="451">
        <v>0</v>
      </c>
      <c r="AQ118" s="447">
        <v>0</v>
      </c>
      <c r="AR118" s="447">
        <v>0</v>
      </c>
      <c r="AS118" s="427"/>
      <c r="AT118" s="427"/>
      <c r="AU118" s="427"/>
      <c r="AV118" s="427"/>
      <c r="AW118" s="427"/>
      <c r="AX118" s="428"/>
      <c r="AY118" s="427">
        <v>1</v>
      </c>
      <c r="AZ118" s="427">
        <v>1</v>
      </c>
      <c r="BA118" s="427">
        <v>1</v>
      </c>
      <c r="BB118" s="427">
        <v>0</v>
      </c>
      <c r="BC118" s="427">
        <v>2</v>
      </c>
      <c r="BD118" s="427">
        <v>1</v>
      </c>
      <c r="BE118" s="427">
        <v>0</v>
      </c>
      <c r="BF118" s="427">
        <v>0</v>
      </c>
      <c r="BG118" s="427">
        <v>5</v>
      </c>
      <c r="BH118" s="434">
        <v>2</v>
      </c>
      <c r="BI118" s="435"/>
      <c r="BJ118" s="435"/>
      <c r="BK118" s="435"/>
      <c r="BL118" s="435">
        <v>1</v>
      </c>
      <c r="BM118" s="435"/>
      <c r="BN118" s="435"/>
      <c r="BO118" s="435">
        <v>1</v>
      </c>
      <c r="BP118" s="435"/>
      <c r="BQ118" s="436">
        <v>1</v>
      </c>
      <c r="BR118" s="442">
        <v>4</v>
      </c>
    </row>
    <row r="119" spans="1:70">
      <c r="A119" s="462">
        <v>43496</v>
      </c>
      <c r="B119" s="367">
        <v>5</v>
      </c>
      <c r="C119" s="367">
        <v>7</v>
      </c>
      <c r="D119" s="367">
        <v>23</v>
      </c>
      <c r="E119" s="367">
        <v>25</v>
      </c>
      <c r="F119" s="367">
        <v>33</v>
      </c>
      <c r="G119" s="367">
        <v>42</v>
      </c>
      <c r="H119" s="367">
        <v>14</v>
      </c>
      <c r="I119" s="511">
        <v>1</v>
      </c>
      <c r="J119" s="366"/>
      <c r="K119" s="366"/>
      <c r="L119" s="366"/>
      <c r="M119" s="366"/>
      <c r="N119" s="366"/>
      <c r="O119" s="366"/>
      <c r="P119" s="366"/>
      <c r="Q119" s="366"/>
      <c r="R119" s="419">
        <v>6</v>
      </c>
      <c r="S119" s="421">
        <v>1</v>
      </c>
      <c r="T119" s="422">
        <v>0</v>
      </c>
      <c r="U119" s="453">
        <v>0</v>
      </c>
      <c r="V119" s="458">
        <v>0</v>
      </c>
      <c r="W119" s="456">
        <v>1</v>
      </c>
      <c r="X119" s="422">
        <v>0</v>
      </c>
      <c r="Y119" s="453">
        <v>1</v>
      </c>
      <c r="Z119" s="458">
        <v>0</v>
      </c>
      <c r="AA119" s="456">
        <v>1</v>
      </c>
      <c r="AB119" s="422">
        <v>1</v>
      </c>
      <c r="AC119" s="453">
        <v>0</v>
      </c>
      <c r="AD119" s="458">
        <v>0</v>
      </c>
      <c r="AE119" s="456">
        <v>1</v>
      </c>
      <c r="AF119" s="422">
        <v>0</v>
      </c>
      <c r="AG119" s="453">
        <v>1</v>
      </c>
      <c r="AH119" s="458">
        <v>0</v>
      </c>
      <c r="AI119" s="456"/>
      <c r="AJ119" s="422"/>
      <c r="AK119" s="453"/>
      <c r="AL119" s="444"/>
      <c r="AM119" s="451">
        <v>0</v>
      </c>
      <c r="AN119" s="451">
        <v>0</v>
      </c>
      <c r="AO119" s="451">
        <v>0</v>
      </c>
      <c r="AP119" s="451">
        <v>0</v>
      </c>
      <c r="AQ119" s="447">
        <v>0</v>
      </c>
      <c r="AR119" s="447">
        <v>0</v>
      </c>
      <c r="AS119" s="427"/>
      <c r="AT119" s="427"/>
      <c r="AU119" s="427"/>
      <c r="AV119" s="427"/>
      <c r="AW119" s="427"/>
      <c r="AX119" s="428"/>
      <c r="AY119" s="427">
        <v>2</v>
      </c>
      <c r="AZ119" s="427">
        <v>2</v>
      </c>
      <c r="BA119" s="427">
        <v>0</v>
      </c>
      <c r="BB119" s="427">
        <v>0</v>
      </c>
      <c r="BC119" s="427">
        <v>0</v>
      </c>
      <c r="BD119" s="427">
        <v>1</v>
      </c>
      <c r="BE119" s="427">
        <v>1</v>
      </c>
      <c r="BF119" s="427">
        <v>0</v>
      </c>
      <c r="BG119" s="427">
        <v>4</v>
      </c>
      <c r="BH119" s="434"/>
      <c r="BI119" s="435"/>
      <c r="BJ119" s="435">
        <v>2</v>
      </c>
      <c r="BK119" s="435">
        <v>1</v>
      </c>
      <c r="BL119" s="435"/>
      <c r="BM119" s="435">
        <v>1</v>
      </c>
      <c r="BN119" s="435"/>
      <c r="BO119" s="435">
        <v>1</v>
      </c>
      <c r="BP119" s="435"/>
      <c r="BQ119" s="436"/>
      <c r="BR119" s="442">
        <v>4</v>
      </c>
    </row>
    <row r="120" spans="1:70">
      <c r="A120" s="462">
        <v>43491</v>
      </c>
      <c r="B120" s="367">
        <v>8</v>
      </c>
      <c r="C120" s="367">
        <v>24</v>
      </c>
      <c r="D120" s="367">
        <v>34</v>
      </c>
      <c r="E120" s="367">
        <v>37</v>
      </c>
      <c r="F120" s="367">
        <v>43</v>
      </c>
      <c r="G120" s="367">
        <v>48</v>
      </c>
      <c r="H120" s="367">
        <v>29</v>
      </c>
      <c r="I120" s="511">
        <v>3</v>
      </c>
      <c r="J120" s="366"/>
      <c r="K120" s="366"/>
      <c r="L120" s="366"/>
      <c r="M120" s="366"/>
      <c r="N120" s="366"/>
      <c r="O120" s="366"/>
      <c r="P120" s="366"/>
      <c r="Q120" s="366"/>
      <c r="R120" s="419">
        <v>6</v>
      </c>
      <c r="S120" s="421">
        <v>0</v>
      </c>
      <c r="T120" s="422">
        <v>0</v>
      </c>
      <c r="U120" s="453">
        <v>1</v>
      </c>
      <c r="V120" s="458">
        <v>0</v>
      </c>
      <c r="W120" s="456">
        <v>0</v>
      </c>
      <c r="X120" s="422">
        <v>1</v>
      </c>
      <c r="Y120" s="453">
        <v>0</v>
      </c>
      <c r="Z120" s="458">
        <v>0</v>
      </c>
      <c r="AA120" s="456">
        <v>0</v>
      </c>
      <c r="AB120" s="422">
        <v>0</v>
      </c>
      <c r="AC120" s="453">
        <v>3</v>
      </c>
      <c r="AD120" s="458">
        <v>0</v>
      </c>
      <c r="AE120" s="456">
        <v>1</v>
      </c>
      <c r="AF120" s="422">
        <v>0</v>
      </c>
      <c r="AG120" s="453">
        <v>1</v>
      </c>
      <c r="AH120" s="458">
        <v>0</v>
      </c>
      <c r="AI120" s="456"/>
      <c r="AJ120" s="422"/>
      <c r="AK120" s="453"/>
      <c r="AL120" s="444"/>
      <c r="AM120" s="451">
        <v>1</v>
      </c>
      <c r="AN120" s="451">
        <v>0</v>
      </c>
      <c r="AO120" s="451">
        <v>0</v>
      </c>
      <c r="AP120" s="451">
        <v>0</v>
      </c>
      <c r="AQ120" s="447">
        <v>0</v>
      </c>
      <c r="AR120" s="447">
        <v>0</v>
      </c>
      <c r="AS120" s="427"/>
      <c r="AT120" s="427"/>
      <c r="AU120" s="427"/>
      <c r="AV120" s="427"/>
      <c r="AW120" s="427"/>
      <c r="AX120" s="428"/>
      <c r="AY120" s="427">
        <v>0</v>
      </c>
      <c r="AZ120" s="427">
        <v>0</v>
      </c>
      <c r="BA120" s="427">
        <v>1</v>
      </c>
      <c r="BB120" s="427">
        <v>1</v>
      </c>
      <c r="BC120" s="427">
        <v>1</v>
      </c>
      <c r="BD120" s="427">
        <v>1</v>
      </c>
      <c r="BE120" s="427">
        <v>1</v>
      </c>
      <c r="BF120" s="427">
        <v>1</v>
      </c>
      <c r="BG120" s="427">
        <v>6</v>
      </c>
      <c r="BH120" s="434"/>
      <c r="BI120" s="435">
        <v>1</v>
      </c>
      <c r="BJ120" s="435">
        <v>2</v>
      </c>
      <c r="BK120" s="435"/>
      <c r="BL120" s="435"/>
      <c r="BM120" s="435"/>
      <c r="BN120" s="435"/>
      <c r="BO120" s="435"/>
      <c r="BP120" s="435">
        <v>2</v>
      </c>
      <c r="BQ120" s="436"/>
      <c r="BR120" s="442">
        <v>3</v>
      </c>
    </row>
    <row r="121" spans="1:70">
      <c r="A121" s="462">
        <v>43489</v>
      </c>
      <c r="B121" s="367">
        <v>2</v>
      </c>
      <c r="C121" s="367">
        <v>5</v>
      </c>
      <c r="D121" s="367">
        <v>14</v>
      </c>
      <c r="E121" s="367">
        <v>18</v>
      </c>
      <c r="F121" s="367">
        <v>35</v>
      </c>
      <c r="G121" s="367">
        <v>49</v>
      </c>
      <c r="H121" s="367">
        <v>32</v>
      </c>
      <c r="I121" s="511">
        <v>4</v>
      </c>
      <c r="J121" s="366"/>
      <c r="K121" s="366"/>
      <c r="L121" s="366"/>
      <c r="M121" s="366"/>
      <c r="N121" s="366"/>
      <c r="O121" s="366"/>
      <c r="P121" s="366"/>
      <c r="Q121" s="366"/>
      <c r="R121" s="419">
        <v>6</v>
      </c>
      <c r="S121" s="421">
        <v>1</v>
      </c>
      <c r="T121" s="422">
        <v>1</v>
      </c>
      <c r="U121" s="453">
        <v>0</v>
      </c>
      <c r="V121" s="458">
        <v>0</v>
      </c>
      <c r="W121" s="456">
        <v>0</v>
      </c>
      <c r="X121" s="422">
        <v>0</v>
      </c>
      <c r="Y121" s="453">
        <v>0</v>
      </c>
      <c r="Z121" s="458">
        <v>0</v>
      </c>
      <c r="AA121" s="456">
        <v>3</v>
      </c>
      <c r="AB121" s="422">
        <v>0</v>
      </c>
      <c r="AC121" s="453">
        <v>1</v>
      </c>
      <c r="AD121" s="458">
        <v>0</v>
      </c>
      <c r="AE121" s="456">
        <v>0</v>
      </c>
      <c r="AF121" s="422">
        <v>0</v>
      </c>
      <c r="AG121" s="453">
        <v>1</v>
      </c>
      <c r="AH121" s="458">
        <v>0</v>
      </c>
      <c r="AI121" s="456"/>
      <c r="AJ121" s="422"/>
      <c r="AK121" s="453"/>
      <c r="AL121" s="444"/>
      <c r="AM121" s="451">
        <v>1</v>
      </c>
      <c r="AN121" s="451">
        <v>0</v>
      </c>
      <c r="AO121" s="451">
        <v>0</v>
      </c>
      <c r="AP121" s="451">
        <v>0</v>
      </c>
      <c r="AQ121" s="447">
        <v>0</v>
      </c>
      <c r="AR121" s="447">
        <v>0</v>
      </c>
      <c r="AS121" s="427"/>
      <c r="AT121" s="427"/>
      <c r="AU121" s="427"/>
      <c r="AV121" s="427"/>
      <c r="AW121" s="427"/>
      <c r="AX121" s="428"/>
      <c r="AY121" s="427">
        <v>1</v>
      </c>
      <c r="AZ121" s="427">
        <v>0</v>
      </c>
      <c r="BA121" s="427">
        <v>1</v>
      </c>
      <c r="BB121" s="427">
        <v>2</v>
      </c>
      <c r="BC121" s="427">
        <v>1</v>
      </c>
      <c r="BD121" s="427">
        <v>1</v>
      </c>
      <c r="BE121" s="427">
        <v>0</v>
      </c>
      <c r="BF121" s="427">
        <v>0</v>
      </c>
      <c r="BG121" s="427">
        <v>5</v>
      </c>
      <c r="BH121" s="434"/>
      <c r="BI121" s="435">
        <v>1</v>
      </c>
      <c r="BJ121" s="435">
        <v>1</v>
      </c>
      <c r="BK121" s="435">
        <v>1</v>
      </c>
      <c r="BL121" s="435">
        <v>1</v>
      </c>
      <c r="BM121" s="435"/>
      <c r="BN121" s="435"/>
      <c r="BO121" s="435"/>
      <c r="BP121" s="435">
        <v>1</v>
      </c>
      <c r="BQ121" s="436"/>
      <c r="BR121" s="442">
        <v>5</v>
      </c>
    </row>
    <row r="122" spans="1:70">
      <c r="A122" s="462">
        <v>43484</v>
      </c>
      <c r="B122" s="367">
        <v>7</v>
      </c>
      <c r="C122" s="367">
        <v>8</v>
      </c>
      <c r="D122" s="367">
        <v>24</v>
      </c>
      <c r="E122" s="367">
        <v>32</v>
      </c>
      <c r="F122" s="367">
        <v>36</v>
      </c>
      <c r="G122" s="367">
        <v>41</v>
      </c>
      <c r="H122" s="367">
        <v>11</v>
      </c>
      <c r="I122" s="511">
        <v>9</v>
      </c>
      <c r="J122" s="366"/>
      <c r="K122" s="366"/>
      <c r="L122" s="366"/>
      <c r="M122" s="366"/>
      <c r="N122" s="366"/>
      <c r="O122" s="366"/>
      <c r="P122" s="366"/>
      <c r="Q122" s="366"/>
      <c r="R122" s="419">
        <v>6</v>
      </c>
      <c r="S122" s="421">
        <v>1</v>
      </c>
      <c r="T122" s="422">
        <v>0</v>
      </c>
      <c r="U122" s="453">
        <v>0</v>
      </c>
      <c r="V122" s="458">
        <v>0</v>
      </c>
      <c r="W122" s="456">
        <v>0</v>
      </c>
      <c r="X122" s="422">
        <v>0</v>
      </c>
      <c r="Y122" s="453">
        <v>1</v>
      </c>
      <c r="Z122" s="458">
        <v>0</v>
      </c>
      <c r="AA122" s="456">
        <v>0</v>
      </c>
      <c r="AB122" s="422">
        <v>0</v>
      </c>
      <c r="AC122" s="453">
        <v>1</v>
      </c>
      <c r="AD122" s="458">
        <v>0</v>
      </c>
      <c r="AE122" s="456">
        <v>1</v>
      </c>
      <c r="AF122" s="422">
        <v>0</v>
      </c>
      <c r="AG122" s="453">
        <v>2</v>
      </c>
      <c r="AH122" s="458">
        <v>1</v>
      </c>
      <c r="AI122" s="456"/>
      <c r="AJ122" s="422"/>
      <c r="AK122" s="453"/>
      <c r="AL122" s="444"/>
      <c r="AM122" s="451">
        <v>0</v>
      </c>
      <c r="AN122" s="451">
        <v>0</v>
      </c>
      <c r="AO122" s="451">
        <v>0</v>
      </c>
      <c r="AP122" s="451">
        <v>0</v>
      </c>
      <c r="AQ122" s="447">
        <v>0</v>
      </c>
      <c r="AR122" s="447">
        <v>0</v>
      </c>
      <c r="AS122" s="427"/>
      <c r="AT122" s="427"/>
      <c r="AU122" s="427"/>
      <c r="AV122" s="427"/>
      <c r="AW122" s="427"/>
      <c r="AX122" s="428"/>
      <c r="AY122" s="427">
        <v>1</v>
      </c>
      <c r="AZ122" s="427">
        <v>0</v>
      </c>
      <c r="BA122" s="427">
        <v>1</v>
      </c>
      <c r="BB122" s="427">
        <v>1</v>
      </c>
      <c r="BC122" s="427">
        <v>1</v>
      </c>
      <c r="BD122" s="427">
        <v>0</v>
      </c>
      <c r="BE122" s="427">
        <v>0</v>
      </c>
      <c r="BF122" s="427">
        <v>2</v>
      </c>
      <c r="BG122" s="427">
        <v>5</v>
      </c>
      <c r="BH122" s="434"/>
      <c r="BI122" s="435"/>
      <c r="BJ122" s="435">
        <v>2</v>
      </c>
      <c r="BK122" s="435"/>
      <c r="BL122" s="435">
        <v>1</v>
      </c>
      <c r="BM122" s="435">
        <v>1</v>
      </c>
      <c r="BN122" s="435"/>
      <c r="BO122" s="435"/>
      <c r="BP122" s="435"/>
      <c r="BQ122" s="436">
        <v>1</v>
      </c>
      <c r="BR122" s="442">
        <v>4</v>
      </c>
    </row>
    <row r="123" spans="1:70">
      <c r="A123" s="463">
        <v>43482</v>
      </c>
      <c r="B123" s="367">
        <v>8</v>
      </c>
      <c r="C123" s="367">
        <v>19</v>
      </c>
      <c r="D123" s="367">
        <v>24</v>
      </c>
      <c r="E123" s="367">
        <v>26</v>
      </c>
      <c r="F123" s="367">
        <v>30</v>
      </c>
      <c r="G123" s="367">
        <v>47</v>
      </c>
      <c r="H123" s="367">
        <v>7</v>
      </c>
      <c r="I123" s="511">
        <v>4</v>
      </c>
      <c r="J123" s="366"/>
      <c r="K123" s="366"/>
      <c r="L123" s="366"/>
      <c r="M123" s="366"/>
      <c r="N123" s="366"/>
      <c r="O123" s="366"/>
      <c r="P123" s="366"/>
      <c r="Q123" s="366"/>
      <c r="R123" s="419">
        <v>6</v>
      </c>
      <c r="S123" s="421">
        <v>0</v>
      </c>
      <c r="T123" s="422">
        <v>0</v>
      </c>
      <c r="U123" s="453">
        <v>0</v>
      </c>
      <c r="V123" s="458">
        <v>0</v>
      </c>
      <c r="W123" s="456">
        <v>2</v>
      </c>
      <c r="X123" s="422">
        <v>0</v>
      </c>
      <c r="Y123" s="453">
        <v>1</v>
      </c>
      <c r="Z123" s="458">
        <v>0</v>
      </c>
      <c r="AA123" s="456">
        <v>0</v>
      </c>
      <c r="AB123" s="422">
        <v>0</v>
      </c>
      <c r="AC123" s="453">
        <v>1</v>
      </c>
      <c r="AD123" s="458">
        <v>0</v>
      </c>
      <c r="AE123" s="456">
        <v>1</v>
      </c>
      <c r="AF123" s="422">
        <v>0</v>
      </c>
      <c r="AG123" s="453">
        <v>1</v>
      </c>
      <c r="AH123" s="458">
        <v>1</v>
      </c>
      <c r="AI123" s="456"/>
      <c r="AJ123" s="422"/>
      <c r="AK123" s="453"/>
      <c r="AL123" s="444"/>
      <c r="AM123" s="451">
        <v>0</v>
      </c>
      <c r="AN123" s="451">
        <v>0</v>
      </c>
      <c r="AO123" s="451">
        <v>0</v>
      </c>
      <c r="AP123" s="451">
        <v>0</v>
      </c>
      <c r="AQ123" s="447">
        <v>0</v>
      </c>
      <c r="AR123" s="447">
        <v>0</v>
      </c>
      <c r="AS123" s="427"/>
      <c r="AT123" s="427"/>
      <c r="AU123" s="427"/>
      <c r="AV123" s="427"/>
      <c r="AW123" s="427"/>
      <c r="AX123" s="428"/>
      <c r="AY123" s="427">
        <v>0</v>
      </c>
      <c r="AZ123" s="427">
        <v>1</v>
      </c>
      <c r="BA123" s="427">
        <v>1</v>
      </c>
      <c r="BB123" s="427">
        <v>1</v>
      </c>
      <c r="BC123" s="427">
        <v>1</v>
      </c>
      <c r="BD123" s="427">
        <v>0</v>
      </c>
      <c r="BE123" s="427">
        <v>1</v>
      </c>
      <c r="BF123" s="427">
        <v>1</v>
      </c>
      <c r="BG123" s="427">
        <v>6</v>
      </c>
      <c r="BH123" s="434">
        <v>1</v>
      </c>
      <c r="BI123" s="435"/>
      <c r="BJ123" s="435"/>
      <c r="BK123" s="435"/>
      <c r="BL123" s="435">
        <v>1</v>
      </c>
      <c r="BM123" s="435">
        <v>1</v>
      </c>
      <c r="BN123" s="435"/>
      <c r="BO123" s="435">
        <v>1</v>
      </c>
      <c r="BP123" s="435"/>
      <c r="BQ123" s="436">
        <v>1</v>
      </c>
      <c r="BR123" s="442">
        <v>5</v>
      </c>
    </row>
    <row r="124" spans="1:70">
      <c r="A124" s="466">
        <v>43477</v>
      </c>
      <c r="B124" s="367">
        <v>3</v>
      </c>
      <c r="C124" s="367">
        <v>6</v>
      </c>
      <c r="D124" s="367">
        <v>7</v>
      </c>
      <c r="E124" s="367">
        <v>32</v>
      </c>
      <c r="F124" s="367">
        <v>41</v>
      </c>
      <c r="G124" s="367">
        <v>43</v>
      </c>
      <c r="H124" s="367">
        <v>27</v>
      </c>
      <c r="I124" s="511">
        <v>7</v>
      </c>
      <c r="J124" s="366"/>
      <c r="K124" s="366"/>
      <c r="L124" s="366"/>
      <c r="M124" s="366"/>
      <c r="N124" s="366"/>
      <c r="O124" s="366"/>
      <c r="P124" s="366"/>
      <c r="Q124" s="366"/>
      <c r="R124" s="419">
        <v>6</v>
      </c>
      <c r="S124" s="421">
        <v>2</v>
      </c>
      <c r="T124" s="422">
        <v>0</v>
      </c>
      <c r="U124" s="453">
        <v>1</v>
      </c>
      <c r="V124" s="458">
        <v>1</v>
      </c>
      <c r="W124" s="456">
        <v>0</v>
      </c>
      <c r="X124" s="422">
        <v>0</v>
      </c>
      <c r="Y124" s="453">
        <v>1</v>
      </c>
      <c r="Z124" s="458">
        <v>0</v>
      </c>
      <c r="AA124" s="456">
        <v>1</v>
      </c>
      <c r="AB124" s="422">
        <v>0</v>
      </c>
      <c r="AC124" s="453">
        <v>0</v>
      </c>
      <c r="AD124" s="458">
        <v>0</v>
      </c>
      <c r="AE124" s="456">
        <v>0</v>
      </c>
      <c r="AF124" s="422">
        <v>0</v>
      </c>
      <c r="AG124" s="453">
        <v>1</v>
      </c>
      <c r="AH124" s="458">
        <v>0</v>
      </c>
      <c r="AI124" s="456"/>
      <c r="AJ124" s="422"/>
      <c r="AK124" s="453"/>
      <c r="AL124" s="444"/>
      <c r="AM124" s="451">
        <v>0</v>
      </c>
      <c r="AN124" s="451">
        <v>0</v>
      </c>
      <c r="AO124" s="451">
        <v>0</v>
      </c>
      <c r="AP124" s="451">
        <v>0</v>
      </c>
      <c r="AQ124" s="447">
        <v>0</v>
      </c>
      <c r="AR124" s="447">
        <v>0</v>
      </c>
      <c r="AS124" s="427"/>
      <c r="AT124" s="427"/>
      <c r="AU124" s="427"/>
      <c r="AV124" s="427"/>
      <c r="AW124" s="427"/>
      <c r="AX124" s="428"/>
      <c r="AY124" s="427">
        <v>2</v>
      </c>
      <c r="AZ124" s="427">
        <v>0</v>
      </c>
      <c r="BA124" s="427">
        <v>1</v>
      </c>
      <c r="BB124" s="427">
        <v>0</v>
      </c>
      <c r="BC124" s="427">
        <v>2</v>
      </c>
      <c r="BD124" s="427">
        <v>0</v>
      </c>
      <c r="BE124" s="427">
        <v>0</v>
      </c>
      <c r="BF124" s="427">
        <v>1</v>
      </c>
      <c r="BG124" s="427">
        <v>4</v>
      </c>
      <c r="BH124" s="434"/>
      <c r="BI124" s="435">
        <v>1</v>
      </c>
      <c r="BJ124" s="435"/>
      <c r="BK124" s="435"/>
      <c r="BL124" s="435">
        <v>1</v>
      </c>
      <c r="BM124" s="435">
        <v>1</v>
      </c>
      <c r="BN124" s="435">
        <v>1</v>
      </c>
      <c r="BO124" s="435"/>
      <c r="BP124" s="435"/>
      <c r="BQ124" s="436">
        <v>1</v>
      </c>
      <c r="BR124" s="442">
        <v>5</v>
      </c>
    </row>
    <row r="125" spans="1:70">
      <c r="A125" s="466">
        <v>43475</v>
      </c>
      <c r="B125" s="367">
        <v>6</v>
      </c>
      <c r="C125" s="367">
        <v>10</v>
      </c>
      <c r="D125" s="367">
        <v>13</v>
      </c>
      <c r="E125" s="367">
        <v>14</v>
      </c>
      <c r="F125" s="367">
        <v>15</v>
      </c>
      <c r="G125" s="367">
        <v>28</v>
      </c>
      <c r="H125" s="367">
        <v>1</v>
      </c>
      <c r="I125" s="511">
        <v>5</v>
      </c>
      <c r="J125" s="366"/>
      <c r="K125" s="366"/>
      <c r="L125" s="366"/>
      <c r="M125" s="366"/>
      <c r="N125" s="366"/>
      <c r="O125" s="366"/>
      <c r="P125" s="366"/>
      <c r="Q125" s="366"/>
      <c r="R125" s="419">
        <v>6</v>
      </c>
      <c r="S125" s="421">
        <v>1</v>
      </c>
      <c r="T125" s="422">
        <v>0</v>
      </c>
      <c r="U125" s="453">
        <v>1</v>
      </c>
      <c r="V125" s="458">
        <v>0</v>
      </c>
      <c r="W125" s="456">
        <v>0</v>
      </c>
      <c r="X125" s="422">
        <v>0</v>
      </c>
      <c r="Y125" s="453">
        <v>1</v>
      </c>
      <c r="Z125" s="458">
        <v>0</v>
      </c>
      <c r="AA125" s="456">
        <v>1</v>
      </c>
      <c r="AB125" s="422">
        <v>1</v>
      </c>
      <c r="AC125" s="453">
        <v>1</v>
      </c>
      <c r="AD125" s="458">
        <v>0</v>
      </c>
      <c r="AE125" s="456">
        <v>1</v>
      </c>
      <c r="AF125" s="422">
        <v>0</v>
      </c>
      <c r="AG125" s="453">
        <v>0</v>
      </c>
      <c r="AH125" s="458">
        <v>0</v>
      </c>
      <c r="AI125" s="456"/>
      <c r="AJ125" s="422"/>
      <c r="AK125" s="453"/>
      <c r="AL125" s="444"/>
      <c r="AM125" s="451">
        <v>0</v>
      </c>
      <c r="AN125" s="451">
        <v>0</v>
      </c>
      <c r="AO125" s="451">
        <v>0</v>
      </c>
      <c r="AP125" s="451">
        <v>0</v>
      </c>
      <c r="AQ125" s="447">
        <v>0</v>
      </c>
      <c r="AR125" s="447">
        <v>0</v>
      </c>
      <c r="AS125" s="427"/>
      <c r="AT125" s="427"/>
      <c r="AU125" s="427"/>
      <c r="AV125" s="427"/>
      <c r="AW125" s="427"/>
      <c r="AX125" s="428"/>
      <c r="AY125" s="427">
        <v>0</v>
      </c>
      <c r="AZ125" s="427">
        <v>2</v>
      </c>
      <c r="BA125" s="427">
        <v>2</v>
      </c>
      <c r="BB125" s="427">
        <v>1</v>
      </c>
      <c r="BC125" s="427">
        <v>0</v>
      </c>
      <c r="BD125" s="427">
        <v>0</v>
      </c>
      <c r="BE125" s="427">
        <v>0</v>
      </c>
      <c r="BF125" s="427">
        <v>1</v>
      </c>
      <c r="BG125" s="427">
        <v>4</v>
      </c>
      <c r="BH125" s="434">
        <v>1</v>
      </c>
      <c r="BI125" s="435">
        <v>1</v>
      </c>
      <c r="BJ125" s="435">
        <v>1</v>
      </c>
      <c r="BK125" s="435"/>
      <c r="BL125" s="435"/>
      <c r="BM125" s="435"/>
      <c r="BN125" s="435">
        <v>1</v>
      </c>
      <c r="BO125" s="435"/>
      <c r="BP125" s="435">
        <v>1</v>
      </c>
      <c r="BQ125" s="436"/>
      <c r="BR125" s="442">
        <v>5</v>
      </c>
    </row>
    <row r="126" spans="1:70">
      <c r="A126" s="466">
        <v>43470</v>
      </c>
      <c r="B126" s="367">
        <v>19</v>
      </c>
      <c r="C126" s="367">
        <v>21</v>
      </c>
      <c r="D126" s="367">
        <v>29</v>
      </c>
      <c r="E126" s="367">
        <v>37</v>
      </c>
      <c r="F126" s="367">
        <v>41</v>
      </c>
      <c r="G126" s="367">
        <v>49</v>
      </c>
      <c r="H126" s="367">
        <v>26</v>
      </c>
      <c r="I126" s="511">
        <v>0</v>
      </c>
      <c r="J126" s="366"/>
      <c r="K126" s="366"/>
      <c r="L126" s="366"/>
      <c r="M126" s="366"/>
      <c r="N126" s="366"/>
      <c r="O126" s="366"/>
      <c r="P126" s="366"/>
      <c r="Q126" s="366"/>
      <c r="R126" s="419">
        <v>6</v>
      </c>
      <c r="S126" s="421">
        <v>1</v>
      </c>
      <c r="T126" s="422">
        <v>0</v>
      </c>
      <c r="U126" s="453">
        <v>0</v>
      </c>
      <c r="V126" s="458">
        <v>0</v>
      </c>
      <c r="W126" s="456">
        <v>1</v>
      </c>
      <c r="X126" s="422">
        <v>0</v>
      </c>
      <c r="Y126" s="453">
        <v>2</v>
      </c>
      <c r="Z126" s="458">
        <v>0</v>
      </c>
      <c r="AA126" s="456">
        <v>1</v>
      </c>
      <c r="AB126" s="422">
        <v>0</v>
      </c>
      <c r="AC126" s="453">
        <v>0</v>
      </c>
      <c r="AD126" s="458">
        <v>0</v>
      </c>
      <c r="AE126" s="456">
        <v>0</v>
      </c>
      <c r="AF126" s="422">
        <v>0</v>
      </c>
      <c r="AG126" s="453">
        <v>1</v>
      </c>
      <c r="AH126" s="458">
        <v>1</v>
      </c>
      <c r="AI126" s="456"/>
      <c r="AJ126" s="422"/>
      <c r="AK126" s="453"/>
      <c r="AL126" s="444"/>
      <c r="AM126" s="451">
        <v>0</v>
      </c>
      <c r="AN126" s="451">
        <v>0</v>
      </c>
      <c r="AO126" s="451">
        <v>0</v>
      </c>
      <c r="AP126" s="451">
        <v>0</v>
      </c>
      <c r="AQ126" s="447">
        <v>0</v>
      </c>
      <c r="AR126" s="447">
        <v>0</v>
      </c>
      <c r="AS126" s="427"/>
      <c r="AT126" s="427"/>
      <c r="AU126" s="427"/>
      <c r="AV126" s="427"/>
      <c r="AW126" s="427"/>
      <c r="AX126" s="428"/>
      <c r="AY126" s="427">
        <v>1</v>
      </c>
      <c r="AZ126" s="427">
        <v>1</v>
      </c>
      <c r="BA126" s="427">
        <v>0</v>
      </c>
      <c r="BB126" s="427">
        <v>0</v>
      </c>
      <c r="BC126" s="427">
        <v>2</v>
      </c>
      <c r="BD126" s="427">
        <v>2</v>
      </c>
      <c r="BE126" s="427">
        <v>0</v>
      </c>
      <c r="BF126" s="427">
        <v>0</v>
      </c>
      <c r="BG126" s="427">
        <v>4</v>
      </c>
      <c r="BH126" s="434"/>
      <c r="BI126" s="435">
        <v>1</v>
      </c>
      <c r="BJ126" s="435"/>
      <c r="BK126" s="435">
        <v>1</v>
      </c>
      <c r="BL126" s="435">
        <v>1</v>
      </c>
      <c r="BM126" s="435"/>
      <c r="BN126" s="435">
        <v>1</v>
      </c>
      <c r="BO126" s="435">
        <v>1</v>
      </c>
      <c r="BP126" s="435"/>
      <c r="BQ126" s="436"/>
      <c r="BR126" s="442">
        <v>5</v>
      </c>
    </row>
    <row r="127" spans="1:70">
      <c r="A127" s="466">
        <v>43468</v>
      </c>
      <c r="B127" s="367">
        <v>7</v>
      </c>
      <c r="C127" s="367">
        <v>13</v>
      </c>
      <c r="D127" s="367">
        <v>23</v>
      </c>
      <c r="E127" s="367">
        <v>40</v>
      </c>
      <c r="F127" s="367">
        <v>41</v>
      </c>
      <c r="G127" s="367">
        <v>49</v>
      </c>
      <c r="H127" s="367">
        <v>16</v>
      </c>
      <c r="I127" s="511">
        <v>3</v>
      </c>
      <c r="J127" s="366"/>
      <c r="K127" s="366"/>
      <c r="L127" s="366"/>
      <c r="M127" s="366"/>
      <c r="N127" s="366"/>
      <c r="O127" s="366"/>
      <c r="P127" s="366"/>
      <c r="Q127" s="366"/>
      <c r="R127" s="419">
        <v>6</v>
      </c>
      <c r="S127" s="421">
        <v>1</v>
      </c>
      <c r="T127" s="422">
        <v>0</v>
      </c>
      <c r="U127" s="453">
        <v>0</v>
      </c>
      <c r="V127" s="458">
        <v>0</v>
      </c>
      <c r="W127" s="456">
        <v>1</v>
      </c>
      <c r="X127" s="422">
        <v>1</v>
      </c>
      <c r="Y127" s="453">
        <v>2</v>
      </c>
      <c r="Z127" s="458">
        <v>0</v>
      </c>
      <c r="AA127" s="456">
        <v>0</v>
      </c>
      <c r="AB127" s="422">
        <v>0</v>
      </c>
      <c r="AC127" s="453">
        <v>0</v>
      </c>
      <c r="AD127" s="458">
        <v>0</v>
      </c>
      <c r="AE127" s="456">
        <v>1</v>
      </c>
      <c r="AF127" s="422">
        <v>0</v>
      </c>
      <c r="AG127" s="453">
        <v>1</v>
      </c>
      <c r="AH127" s="458">
        <v>0</v>
      </c>
      <c r="AI127" s="456"/>
      <c r="AJ127" s="422"/>
      <c r="AK127" s="453"/>
      <c r="AL127" s="444"/>
      <c r="AM127" s="451">
        <v>0</v>
      </c>
      <c r="AN127" s="451">
        <v>0</v>
      </c>
      <c r="AO127" s="451">
        <v>0</v>
      </c>
      <c r="AP127" s="451">
        <v>0</v>
      </c>
      <c r="AQ127" s="447">
        <v>0</v>
      </c>
      <c r="AR127" s="447">
        <v>0</v>
      </c>
      <c r="AS127" s="427"/>
      <c r="AT127" s="427"/>
      <c r="AU127" s="427"/>
      <c r="AV127" s="427"/>
      <c r="AW127" s="427"/>
      <c r="AX127" s="428"/>
      <c r="AY127" s="427">
        <v>1</v>
      </c>
      <c r="AZ127" s="427">
        <v>2</v>
      </c>
      <c r="BA127" s="427">
        <v>0</v>
      </c>
      <c r="BB127" s="427">
        <v>0</v>
      </c>
      <c r="BC127" s="427">
        <v>2</v>
      </c>
      <c r="BD127" s="427">
        <v>0</v>
      </c>
      <c r="BE127" s="427">
        <v>1</v>
      </c>
      <c r="BF127" s="427">
        <v>0</v>
      </c>
      <c r="BG127" s="427">
        <v>4</v>
      </c>
      <c r="BH127" s="434"/>
      <c r="BI127" s="435"/>
      <c r="BJ127" s="435">
        <v>2</v>
      </c>
      <c r="BK127" s="435">
        <v>1</v>
      </c>
      <c r="BL127" s="435"/>
      <c r="BM127" s="435"/>
      <c r="BN127" s="435"/>
      <c r="BO127" s="435">
        <v>1</v>
      </c>
      <c r="BP127" s="435">
        <v>1</v>
      </c>
      <c r="BQ127" s="436"/>
      <c r="BR127" s="442">
        <v>4</v>
      </c>
    </row>
    <row r="128" spans="1:70">
      <c r="A128" s="462">
        <v>43463</v>
      </c>
      <c r="B128" s="367">
        <v>7</v>
      </c>
      <c r="C128" s="367">
        <v>15</v>
      </c>
      <c r="D128" s="367">
        <v>20</v>
      </c>
      <c r="E128" s="367">
        <v>28</v>
      </c>
      <c r="F128" s="367">
        <v>32</v>
      </c>
      <c r="G128" s="367">
        <v>42</v>
      </c>
      <c r="H128" s="367">
        <v>17</v>
      </c>
      <c r="I128" s="511">
        <v>3</v>
      </c>
      <c r="J128" s="366"/>
      <c r="K128" s="366"/>
      <c r="L128" s="366"/>
      <c r="M128" s="366"/>
      <c r="N128" s="366"/>
      <c r="O128" s="366"/>
      <c r="P128" s="366"/>
      <c r="Q128" s="366"/>
      <c r="R128" s="419">
        <v>5</v>
      </c>
      <c r="S128" s="421">
        <v>2</v>
      </c>
      <c r="T128" s="422">
        <v>1</v>
      </c>
      <c r="U128" s="453">
        <v>1</v>
      </c>
      <c r="V128" s="458">
        <v>0</v>
      </c>
      <c r="W128" s="456">
        <v>0</v>
      </c>
      <c r="X128" s="422">
        <v>0</v>
      </c>
      <c r="Y128" s="453">
        <v>1</v>
      </c>
      <c r="Z128" s="458">
        <v>0</v>
      </c>
      <c r="AA128" s="456">
        <v>0</v>
      </c>
      <c r="AB128" s="422">
        <v>0</v>
      </c>
      <c r="AC128" s="453">
        <v>0</v>
      </c>
      <c r="AD128" s="458">
        <v>0</v>
      </c>
      <c r="AE128" s="456">
        <v>0</v>
      </c>
      <c r="AF128" s="422">
        <v>0</v>
      </c>
      <c r="AG128" s="453">
        <v>1</v>
      </c>
      <c r="AH128" s="458">
        <v>0</v>
      </c>
      <c r="AI128" s="456"/>
      <c r="AJ128" s="422"/>
      <c r="AK128" s="453"/>
      <c r="AL128" s="444"/>
      <c r="AM128" s="451">
        <v>0</v>
      </c>
      <c r="AN128" s="451">
        <v>0</v>
      </c>
      <c r="AO128" s="451">
        <v>0</v>
      </c>
      <c r="AP128" s="451">
        <v>0</v>
      </c>
      <c r="AQ128" s="447">
        <v>0</v>
      </c>
      <c r="AR128" s="447">
        <v>0</v>
      </c>
      <c r="AS128" s="427"/>
      <c r="AT128" s="427"/>
      <c r="AU128" s="427"/>
      <c r="AV128" s="427"/>
      <c r="AW128" s="427"/>
      <c r="AX128" s="428"/>
      <c r="AY128" s="427">
        <v>1</v>
      </c>
      <c r="AZ128" s="427">
        <v>1</v>
      </c>
      <c r="BA128" s="427">
        <v>1</v>
      </c>
      <c r="BB128" s="427">
        <v>0</v>
      </c>
      <c r="BC128" s="427">
        <v>0</v>
      </c>
      <c r="BD128" s="427">
        <v>0</v>
      </c>
      <c r="BE128" s="427">
        <v>1</v>
      </c>
      <c r="BF128" s="427">
        <v>2</v>
      </c>
      <c r="BG128" s="427">
        <v>5</v>
      </c>
      <c r="BH128" s="434">
        <v>1</v>
      </c>
      <c r="BI128" s="435">
        <v>1</v>
      </c>
      <c r="BJ128" s="435"/>
      <c r="BK128" s="435"/>
      <c r="BL128" s="435"/>
      <c r="BM128" s="435">
        <v>1</v>
      </c>
      <c r="BN128" s="435"/>
      <c r="BO128" s="435"/>
      <c r="BP128" s="435">
        <v>2</v>
      </c>
      <c r="BQ128" s="436"/>
      <c r="BR128" s="442">
        <v>4</v>
      </c>
    </row>
    <row r="129" spans="1:70">
      <c r="A129" s="467">
        <v>43461</v>
      </c>
      <c r="B129" s="367">
        <v>1</v>
      </c>
      <c r="C129" s="367">
        <v>23</v>
      </c>
      <c r="D129" s="367">
        <v>29</v>
      </c>
      <c r="E129" s="367">
        <v>31</v>
      </c>
      <c r="F129" s="367">
        <v>35</v>
      </c>
      <c r="G129" s="367">
        <v>42</v>
      </c>
      <c r="H129" s="367">
        <v>20</v>
      </c>
      <c r="I129" s="511">
        <v>6</v>
      </c>
      <c r="J129" s="366"/>
      <c r="K129" s="366"/>
      <c r="L129" s="366"/>
      <c r="M129" s="366"/>
      <c r="N129" s="366"/>
      <c r="O129" s="366"/>
      <c r="P129" s="366"/>
      <c r="Q129" s="366"/>
      <c r="R129" s="419">
        <v>6</v>
      </c>
      <c r="S129" s="421">
        <v>1</v>
      </c>
      <c r="T129" s="422">
        <v>0</v>
      </c>
      <c r="U129" s="453">
        <v>0</v>
      </c>
      <c r="V129" s="458">
        <v>0</v>
      </c>
      <c r="W129" s="456">
        <v>1</v>
      </c>
      <c r="X129" s="422">
        <v>0</v>
      </c>
      <c r="Y129" s="453">
        <v>1</v>
      </c>
      <c r="Z129" s="458">
        <v>0</v>
      </c>
      <c r="AA129" s="456">
        <v>1</v>
      </c>
      <c r="AB129" s="422">
        <v>0</v>
      </c>
      <c r="AC129" s="453">
        <v>1</v>
      </c>
      <c r="AD129" s="458">
        <v>0</v>
      </c>
      <c r="AE129" s="456">
        <v>0</v>
      </c>
      <c r="AF129" s="422">
        <v>0</v>
      </c>
      <c r="AG129" s="453">
        <v>1</v>
      </c>
      <c r="AH129" s="458">
        <v>0</v>
      </c>
      <c r="AI129" s="456"/>
      <c r="AJ129" s="422"/>
      <c r="AK129" s="453"/>
      <c r="AL129" s="444"/>
      <c r="AM129" s="451">
        <v>0</v>
      </c>
      <c r="AN129" s="451">
        <v>0</v>
      </c>
      <c r="AO129" s="451">
        <v>0</v>
      </c>
      <c r="AP129" s="451">
        <v>0</v>
      </c>
      <c r="AQ129" s="447">
        <v>0</v>
      </c>
      <c r="AR129" s="447">
        <v>0</v>
      </c>
      <c r="AS129" s="427"/>
      <c r="AT129" s="427"/>
      <c r="AU129" s="427"/>
      <c r="AV129" s="427"/>
      <c r="AW129" s="427"/>
      <c r="AX129" s="428"/>
      <c r="AY129" s="427">
        <v>1</v>
      </c>
      <c r="AZ129" s="427">
        <v>1</v>
      </c>
      <c r="BA129" s="427">
        <v>0</v>
      </c>
      <c r="BB129" s="427">
        <v>0</v>
      </c>
      <c r="BC129" s="427">
        <v>1</v>
      </c>
      <c r="BD129" s="427">
        <v>2</v>
      </c>
      <c r="BE129" s="427">
        <v>1</v>
      </c>
      <c r="BF129" s="427">
        <v>0</v>
      </c>
      <c r="BG129" s="427">
        <v>5</v>
      </c>
      <c r="BH129" s="434"/>
      <c r="BI129" s="435"/>
      <c r="BJ129" s="435">
        <v>1</v>
      </c>
      <c r="BK129" s="435">
        <v>1</v>
      </c>
      <c r="BL129" s="435">
        <v>1</v>
      </c>
      <c r="BM129" s="435">
        <v>1</v>
      </c>
      <c r="BN129" s="435"/>
      <c r="BO129" s="435">
        <v>1</v>
      </c>
      <c r="BP129" s="435"/>
      <c r="BQ129" s="436"/>
      <c r="BR129" s="442">
        <v>5</v>
      </c>
    </row>
    <row r="130" spans="1:70">
      <c r="A130" s="467">
        <v>43456</v>
      </c>
      <c r="B130" s="367">
        <v>8</v>
      </c>
      <c r="C130" s="367">
        <v>11</v>
      </c>
      <c r="D130" s="367">
        <v>32</v>
      </c>
      <c r="E130" s="367">
        <v>41</v>
      </c>
      <c r="F130" s="367">
        <v>44</v>
      </c>
      <c r="G130" s="367">
        <v>45</v>
      </c>
      <c r="H130" s="367">
        <v>38</v>
      </c>
      <c r="I130" s="511">
        <v>3</v>
      </c>
      <c r="J130" s="366"/>
      <c r="K130" s="366"/>
      <c r="L130" s="366"/>
      <c r="M130" s="366"/>
      <c r="N130" s="366"/>
      <c r="O130" s="366"/>
      <c r="P130" s="366"/>
      <c r="Q130" s="366"/>
      <c r="R130" s="419">
        <v>6</v>
      </c>
      <c r="S130" s="421">
        <v>1</v>
      </c>
      <c r="T130" s="422">
        <v>0</v>
      </c>
      <c r="U130" s="453">
        <v>2</v>
      </c>
      <c r="V130" s="458">
        <v>0</v>
      </c>
      <c r="W130" s="456">
        <v>0</v>
      </c>
      <c r="X130" s="422">
        <v>0</v>
      </c>
      <c r="Y130" s="453">
        <v>1</v>
      </c>
      <c r="Z130" s="458">
        <v>1</v>
      </c>
      <c r="AA130" s="456">
        <v>0</v>
      </c>
      <c r="AB130" s="422">
        <v>0</v>
      </c>
      <c r="AC130" s="453">
        <v>1</v>
      </c>
      <c r="AD130" s="458">
        <v>0</v>
      </c>
      <c r="AE130" s="456">
        <v>0</v>
      </c>
      <c r="AF130" s="422">
        <v>0</v>
      </c>
      <c r="AG130" s="453">
        <v>1</v>
      </c>
      <c r="AH130" s="458">
        <v>0</v>
      </c>
      <c r="AI130" s="456"/>
      <c r="AJ130" s="422"/>
      <c r="AK130" s="453"/>
      <c r="AL130" s="444"/>
      <c r="AM130" s="451">
        <v>0</v>
      </c>
      <c r="AN130" s="451">
        <v>0</v>
      </c>
      <c r="AO130" s="451">
        <v>0</v>
      </c>
      <c r="AP130" s="451">
        <v>0</v>
      </c>
      <c r="AQ130" s="447">
        <v>0</v>
      </c>
      <c r="AR130" s="447">
        <v>0</v>
      </c>
      <c r="AS130" s="427"/>
      <c r="AT130" s="427"/>
      <c r="AU130" s="427"/>
      <c r="AV130" s="427"/>
      <c r="AW130" s="427"/>
      <c r="AX130" s="428"/>
      <c r="AY130" s="427">
        <v>1</v>
      </c>
      <c r="AZ130" s="427">
        <v>0</v>
      </c>
      <c r="BA130" s="427">
        <v>1</v>
      </c>
      <c r="BB130" s="427">
        <v>0</v>
      </c>
      <c r="BC130" s="427">
        <v>2</v>
      </c>
      <c r="BD130" s="427">
        <v>0</v>
      </c>
      <c r="BE130" s="427">
        <v>1</v>
      </c>
      <c r="BF130" s="427">
        <v>1</v>
      </c>
      <c r="BG130" s="427">
        <v>5</v>
      </c>
      <c r="BH130" s="434"/>
      <c r="BI130" s="435">
        <v>1</v>
      </c>
      <c r="BJ130" s="435">
        <v>2</v>
      </c>
      <c r="BK130" s="435"/>
      <c r="BL130" s="435"/>
      <c r="BM130" s="435"/>
      <c r="BN130" s="435"/>
      <c r="BO130" s="435">
        <v>2</v>
      </c>
      <c r="BP130" s="435"/>
      <c r="BQ130" s="436"/>
      <c r="BR130" s="442">
        <v>3</v>
      </c>
    </row>
    <row r="131" spans="1:70">
      <c r="A131" s="467">
        <v>43454</v>
      </c>
      <c r="B131" s="367">
        <v>8</v>
      </c>
      <c r="C131" s="367">
        <v>24</v>
      </c>
      <c r="D131" s="367">
        <v>25</v>
      </c>
      <c r="E131" s="367">
        <v>31</v>
      </c>
      <c r="F131" s="367">
        <v>43</v>
      </c>
      <c r="G131" s="367">
        <v>46</v>
      </c>
      <c r="H131" s="367">
        <v>12</v>
      </c>
      <c r="I131" s="511">
        <v>8</v>
      </c>
      <c r="J131" s="366"/>
      <c r="K131" s="366"/>
      <c r="L131" s="366"/>
      <c r="M131" s="366"/>
      <c r="N131" s="366"/>
      <c r="O131" s="366"/>
      <c r="P131" s="366"/>
      <c r="Q131" s="366"/>
      <c r="R131" s="419">
        <v>6</v>
      </c>
      <c r="S131" s="421">
        <v>0</v>
      </c>
      <c r="T131" s="422">
        <v>0</v>
      </c>
      <c r="U131" s="453">
        <v>1</v>
      </c>
      <c r="V131" s="458">
        <v>0</v>
      </c>
      <c r="W131" s="456">
        <v>0</v>
      </c>
      <c r="X131" s="422">
        <v>0</v>
      </c>
      <c r="Y131" s="453">
        <v>0</v>
      </c>
      <c r="Z131" s="458">
        <v>0</v>
      </c>
      <c r="AA131" s="456">
        <v>0</v>
      </c>
      <c r="AB131" s="422">
        <v>0</v>
      </c>
      <c r="AC131" s="453">
        <v>2</v>
      </c>
      <c r="AD131" s="458">
        <v>0</v>
      </c>
      <c r="AE131" s="456">
        <v>3</v>
      </c>
      <c r="AF131" s="422">
        <v>1</v>
      </c>
      <c r="AG131" s="453">
        <v>0</v>
      </c>
      <c r="AH131" s="458">
        <v>0</v>
      </c>
      <c r="AI131" s="456"/>
      <c r="AJ131" s="422"/>
      <c r="AK131" s="453"/>
      <c r="AL131" s="444"/>
      <c r="AM131" s="451">
        <v>0</v>
      </c>
      <c r="AN131" s="451">
        <v>0</v>
      </c>
      <c r="AO131" s="451">
        <v>0</v>
      </c>
      <c r="AP131" s="451">
        <v>0</v>
      </c>
      <c r="AQ131" s="447">
        <v>0</v>
      </c>
      <c r="AR131" s="447">
        <v>0</v>
      </c>
      <c r="AS131" s="427"/>
      <c r="AT131" s="427"/>
      <c r="AU131" s="427"/>
      <c r="AV131" s="427"/>
      <c r="AW131" s="427"/>
      <c r="AX131" s="428"/>
      <c r="AY131" s="427">
        <v>0</v>
      </c>
      <c r="AZ131" s="427">
        <v>1</v>
      </c>
      <c r="BA131" s="427">
        <v>1</v>
      </c>
      <c r="BB131" s="427">
        <v>1</v>
      </c>
      <c r="BC131" s="427">
        <v>2</v>
      </c>
      <c r="BD131" s="427">
        <v>0</v>
      </c>
      <c r="BE131" s="427">
        <v>1</v>
      </c>
      <c r="BF131" s="427">
        <v>0</v>
      </c>
      <c r="BG131" s="427">
        <v>5</v>
      </c>
      <c r="BH131" s="434">
        <v>1</v>
      </c>
      <c r="BI131" s="435"/>
      <c r="BJ131" s="435">
        <v>1</v>
      </c>
      <c r="BK131" s="435">
        <v>1</v>
      </c>
      <c r="BL131" s="435"/>
      <c r="BM131" s="435">
        <v>1</v>
      </c>
      <c r="BN131" s="435"/>
      <c r="BO131" s="435"/>
      <c r="BP131" s="435"/>
      <c r="BQ131" s="436">
        <v>1</v>
      </c>
      <c r="BR131" s="442">
        <v>5</v>
      </c>
    </row>
    <row r="132" spans="1:70">
      <c r="A132" s="467">
        <v>43449</v>
      </c>
      <c r="B132" s="367">
        <v>6</v>
      </c>
      <c r="C132" s="367">
        <v>9</v>
      </c>
      <c r="D132" s="367">
        <v>10</v>
      </c>
      <c r="E132" s="367">
        <v>24</v>
      </c>
      <c r="F132" s="367">
        <v>26</v>
      </c>
      <c r="G132" s="367">
        <v>32</v>
      </c>
      <c r="H132" s="367">
        <v>25</v>
      </c>
      <c r="I132" s="511">
        <v>5</v>
      </c>
      <c r="J132" s="366"/>
      <c r="K132" s="366"/>
      <c r="L132" s="366"/>
      <c r="M132" s="366"/>
      <c r="N132" s="366"/>
      <c r="O132" s="366"/>
      <c r="P132" s="366"/>
      <c r="Q132" s="366"/>
      <c r="R132" s="419">
        <v>6</v>
      </c>
      <c r="S132" s="421">
        <v>2</v>
      </c>
      <c r="T132" s="422">
        <v>0</v>
      </c>
      <c r="U132" s="453">
        <v>0</v>
      </c>
      <c r="V132" s="458">
        <v>0</v>
      </c>
      <c r="W132" s="456">
        <v>0</v>
      </c>
      <c r="X132" s="422">
        <v>0</v>
      </c>
      <c r="Y132" s="453">
        <v>1</v>
      </c>
      <c r="Z132" s="458">
        <v>0</v>
      </c>
      <c r="AA132" s="456">
        <v>0</v>
      </c>
      <c r="AB132" s="422">
        <v>0</v>
      </c>
      <c r="AC132" s="453">
        <v>1</v>
      </c>
      <c r="AD132" s="458">
        <v>0</v>
      </c>
      <c r="AE132" s="456">
        <v>1</v>
      </c>
      <c r="AF132" s="422">
        <v>1</v>
      </c>
      <c r="AG132" s="453">
        <v>1</v>
      </c>
      <c r="AH132" s="458">
        <v>0</v>
      </c>
      <c r="AI132" s="456"/>
      <c r="AJ132" s="422"/>
      <c r="AK132" s="453"/>
      <c r="AL132" s="444"/>
      <c r="AM132" s="451">
        <v>0</v>
      </c>
      <c r="AN132" s="451">
        <v>0</v>
      </c>
      <c r="AO132" s="451">
        <v>0</v>
      </c>
      <c r="AP132" s="451">
        <v>0</v>
      </c>
      <c r="AQ132" s="447">
        <v>0</v>
      </c>
      <c r="AR132" s="447">
        <v>0</v>
      </c>
      <c r="AS132" s="427"/>
      <c r="AT132" s="427"/>
      <c r="AU132" s="427"/>
      <c r="AV132" s="427"/>
      <c r="AW132" s="427"/>
      <c r="AX132" s="428"/>
      <c r="AY132" s="427">
        <v>1</v>
      </c>
      <c r="AZ132" s="427">
        <v>0</v>
      </c>
      <c r="BA132" s="427">
        <v>2</v>
      </c>
      <c r="BB132" s="427">
        <v>1</v>
      </c>
      <c r="BC132" s="427">
        <v>0</v>
      </c>
      <c r="BD132" s="427">
        <v>0</v>
      </c>
      <c r="BE132" s="427">
        <v>0</v>
      </c>
      <c r="BF132" s="427">
        <v>2</v>
      </c>
      <c r="BG132" s="427">
        <v>4</v>
      </c>
      <c r="BH132" s="434">
        <v>2</v>
      </c>
      <c r="BI132" s="435"/>
      <c r="BJ132" s="435">
        <v>1</v>
      </c>
      <c r="BK132" s="435">
        <v>1</v>
      </c>
      <c r="BL132" s="435"/>
      <c r="BM132" s="435"/>
      <c r="BN132" s="435"/>
      <c r="BO132" s="435"/>
      <c r="BP132" s="435">
        <v>1</v>
      </c>
      <c r="BQ132" s="436"/>
      <c r="BR132" s="442">
        <v>4</v>
      </c>
    </row>
    <row r="133" spans="1:70">
      <c r="A133" s="467">
        <v>43447</v>
      </c>
      <c r="B133" s="367">
        <v>2</v>
      </c>
      <c r="C133" s="367">
        <v>10</v>
      </c>
      <c r="D133" s="367">
        <v>41</v>
      </c>
      <c r="E133" s="367">
        <v>42</v>
      </c>
      <c r="F133" s="367">
        <v>44</v>
      </c>
      <c r="G133" s="367">
        <v>45</v>
      </c>
      <c r="H133" s="367">
        <v>33</v>
      </c>
      <c r="I133" s="511">
        <v>3</v>
      </c>
      <c r="J133" s="366"/>
      <c r="K133" s="366"/>
      <c r="L133" s="366"/>
      <c r="M133" s="366"/>
      <c r="N133" s="366"/>
      <c r="O133" s="366"/>
      <c r="P133" s="366"/>
      <c r="Q133" s="366"/>
      <c r="R133" s="419">
        <v>6</v>
      </c>
      <c r="S133" s="421">
        <v>1</v>
      </c>
      <c r="T133" s="422">
        <v>0</v>
      </c>
      <c r="U133" s="453">
        <v>2</v>
      </c>
      <c r="V133" s="458">
        <v>0</v>
      </c>
      <c r="W133" s="456">
        <v>0</v>
      </c>
      <c r="X133" s="422">
        <v>1</v>
      </c>
      <c r="Y133" s="453">
        <v>1</v>
      </c>
      <c r="Z133" s="458">
        <v>0</v>
      </c>
      <c r="AA133" s="456">
        <v>1</v>
      </c>
      <c r="AB133" s="422">
        <v>0</v>
      </c>
      <c r="AC133" s="453">
        <v>1</v>
      </c>
      <c r="AD133" s="458">
        <v>0</v>
      </c>
      <c r="AE133" s="456">
        <v>0</v>
      </c>
      <c r="AF133" s="422">
        <v>0</v>
      </c>
      <c r="AG133" s="453">
        <v>0</v>
      </c>
      <c r="AH133" s="458">
        <v>0</v>
      </c>
      <c r="AI133" s="456"/>
      <c r="AJ133" s="422"/>
      <c r="AK133" s="453"/>
      <c r="AL133" s="444"/>
      <c r="AM133" s="451">
        <v>0</v>
      </c>
      <c r="AN133" s="451">
        <v>0</v>
      </c>
      <c r="AO133" s="451">
        <v>0</v>
      </c>
      <c r="AP133" s="451">
        <v>0</v>
      </c>
      <c r="AQ133" s="447">
        <v>0</v>
      </c>
      <c r="AR133" s="447">
        <v>0</v>
      </c>
      <c r="AS133" s="427"/>
      <c r="AT133" s="427"/>
      <c r="AU133" s="427"/>
      <c r="AV133" s="427"/>
      <c r="AW133" s="427"/>
      <c r="AX133" s="428"/>
      <c r="AY133" s="427">
        <v>0</v>
      </c>
      <c r="AZ133" s="427">
        <v>0</v>
      </c>
      <c r="BA133" s="427">
        <v>2</v>
      </c>
      <c r="BB133" s="427">
        <v>0</v>
      </c>
      <c r="BC133" s="427">
        <v>2</v>
      </c>
      <c r="BD133" s="427">
        <v>0</v>
      </c>
      <c r="BE133" s="427">
        <v>2</v>
      </c>
      <c r="BF133" s="427">
        <v>0</v>
      </c>
      <c r="BG133" s="427">
        <v>3</v>
      </c>
      <c r="BH133" s="434"/>
      <c r="BI133" s="435">
        <v>1</v>
      </c>
      <c r="BJ133" s="435"/>
      <c r="BK133" s="435"/>
      <c r="BL133" s="435">
        <v>1</v>
      </c>
      <c r="BM133" s="435"/>
      <c r="BN133" s="435"/>
      <c r="BO133" s="435">
        <v>1</v>
      </c>
      <c r="BP133" s="435">
        <v>1</v>
      </c>
      <c r="BQ133" s="436">
        <v>1</v>
      </c>
      <c r="BR133" s="442">
        <v>5</v>
      </c>
    </row>
    <row r="134" spans="1:70">
      <c r="A134" s="467">
        <v>43442</v>
      </c>
      <c r="B134" s="367">
        <v>8</v>
      </c>
      <c r="C134" s="367">
        <v>9</v>
      </c>
      <c r="D134" s="367">
        <v>12</v>
      </c>
      <c r="E134" s="367">
        <v>19</v>
      </c>
      <c r="F134" s="367">
        <v>24</v>
      </c>
      <c r="G134" s="367">
        <v>41</v>
      </c>
      <c r="H134" s="367">
        <v>39</v>
      </c>
      <c r="I134" s="511">
        <v>4</v>
      </c>
      <c r="J134" s="366"/>
      <c r="K134" s="366"/>
      <c r="L134" s="366"/>
      <c r="M134" s="366"/>
      <c r="N134" s="366"/>
      <c r="O134" s="366"/>
      <c r="P134" s="366"/>
      <c r="Q134" s="366"/>
      <c r="R134" s="419">
        <v>6</v>
      </c>
      <c r="S134" s="421">
        <v>0</v>
      </c>
      <c r="T134" s="422">
        <v>1</v>
      </c>
      <c r="U134" s="453">
        <v>0</v>
      </c>
      <c r="V134" s="458">
        <v>0</v>
      </c>
      <c r="W134" s="456">
        <v>0</v>
      </c>
      <c r="X134" s="422">
        <v>0</v>
      </c>
      <c r="Y134" s="453">
        <v>3</v>
      </c>
      <c r="Z134" s="458">
        <v>0</v>
      </c>
      <c r="AA134" s="456">
        <v>0</v>
      </c>
      <c r="AB134" s="422">
        <v>0</v>
      </c>
      <c r="AC134" s="453">
        <v>1</v>
      </c>
      <c r="AD134" s="458">
        <v>0</v>
      </c>
      <c r="AE134" s="456">
        <v>2</v>
      </c>
      <c r="AF134" s="422">
        <v>0</v>
      </c>
      <c r="AG134" s="453">
        <v>0</v>
      </c>
      <c r="AH134" s="458">
        <v>0</v>
      </c>
      <c r="AI134" s="456"/>
      <c r="AJ134" s="422"/>
      <c r="AK134" s="453"/>
      <c r="AL134" s="444"/>
      <c r="AM134" s="451">
        <v>1</v>
      </c>
      <c r="AN134" s="451">
        <v>0</v>
      </c>
      <c r="AO134" s="451">
        <v>0</v>
      </c>
      <c r="AP134" s="451">
        <v>0</v>
      </c>
      <c r="AQ134" s="447">
        <v>0</v>
      </c>
      <c r="AR134" s="447">
        <v>0</v>
      </c>
      <c r="AS134" s="427"/>
      <c r="AT134" s="427"/>
      <c r="AU134" s="427"/>
      <c r="AV134" s="427"/>
      <c r="AW134" s="427"/>
      <c r="AX134" s="428"/>
      <c r="AY134" s="427">
        <v>1</v>
      </c>
      <c r="AZ134" s="427">
        <v>1</v>
      </c>
      <c r="BA134" s="427">
        <v>1</v>
      </c>
      <c r="BB134" s="427">
        <v>2</v>
      </c>
      <c r="BC134" s="427">
        <v>1</v>
      </c>
      <c r="BD134" s="427">
        <v>0</v>
      </c>
      <c r="BE134" s="427">
        <v>0</v>
      </c>
      <c r="BF134" s="427">
        <v>0</v>
      </c>
      <c r="BG134" s="427">
        <v>5</v>
      </c>
      <c r="BH134" s="434"/>
      <c r="BI134" s="435"/>
      <c r="BJ134" s="435"/>
      <c r="BK134" s="435"/>
      <c r="BL134" s="435"/>
      <c r="BM134" s="435">
        <v>2</v>
      </c>
      <c r="BN134" s="435">
        <v>1</v>
      </c>
      <c r="BO134" s="435">
        <v>1</v>
      </c>
      <c r="BP134" s="435"/>
      <c r="BQ134" s="436">
        <v>1</v>
      </c>
      <c r="BR134" s="442">
        <v>4</v>
      </c>
    </row>
    <row r="135" spans="1:70">
      <c r="A135" s="467">
        <v>43440</v>
      </c>
      <c r="B135" s="367">
        <v>19</v>
      </c>
      <c r="C135" s="367">
        <v>20</v>
      </c>
      <c r="D135" s="367">
        <v>32</v>
      </c>
      <c r="E135" s="367">
        <v>37</v>
      </c>
      <c r="F135" s="367">
        <v>42</v>
      </c>
      <c r="G135" s="367">
        <v>49</v>
      </c>
      <c r="H135" s="367">
        <v>46</v>
      </c>
      <c r="I135" s="511">
        <v>0</v>
      </c>
      <c r="J135" s="366"/>
      <c r="K135" s="366"/>
      <c r="L135" s="366"/>
      <c r="M135" s="366"/>
      <c r="N135" s="366"/>
      <c r="O135" s="366"/>
      <c r="P135" s="366"/>
      <c r="Q135" s="366"/>
      <c r="R135" s="419">
        <v>5</v>
      </c>
      <c r="S135" s="421">
        <v>3</v>
      </c>
      <c r="T135" s="422">
        <v>0</v>
      </c>
      <c r="U135" s="453">
        <v>0</v>
      </c>
      <c r="V135" s="458">
        <v>0</v>
      </c>
      <c r="W135" s="456">
        <v>0</v>
      </c>
      <c r="X135" s="422">
        <v>0</v>
      </c>
      <c r="Y135" s="453">
        <v>1</v>
      </c>
      <c r="Z135" s="458">
        <v>0</v>
      </c>
      <c r="AA135" s="456">
        <v>0</v>
      </c>
      <c r="AB135" s="422">
        <v>0</v>
      </c>
      <c r="AC135" s="453">
        <v>0</v>
      </c>
      <c r="AD135" s="458">
        <v>0</v>
      </c>
      <c r="AE135" s="456">
        <v>0</v>
      </c>
      <c r="AF135" s="422">
        <v>1</v>
      </c>
      <c r="AG135" s="453">
        <v>1</v>
      </c>
      <c r="AH135" s="458">
        <v>0</v>
      </c>
      <c r="AI135" s="456"/>
      <c r="AJ135" s="422"/>
      <c r="AK135" s="453"/>
      <c r="AL135" s="444"/>
      <c r="AM135" s="451">
        <v>1</v>
      </c>
      <c r="AN135" s="451">
        <v>0</v>
      </c>
      <c r="AO135" s="451">
        <v>0</v>
      </c>
      <c r="AP135" s="451">
        <v>0</v>
      </c>
      <c r="AQ135" s="447">
        <v>0</v>
      </c>
      <c r="AR135" s="447">
        <v>0</v>
      </c>
      <c r="AS135" s="427"/>
      <c r="AT135" s="427"/>
      <c r="AU135" s="427"/>
      <c r="AV135" s="427"/>
      <c r="AW135" s="427"/>
      <c r="AX135" s="428"/>
      <c r="AY135" s="427">
        <v>0</v>
      </c>
      <c r="AZ135" s="427">
        <v>1</v>
      </c>
      <c r="BA135" s="427">
        <v>1</v>
      </c>
      <c r="BB135" s="427">
        <v>0</v>
      </c>
      <c r="BC135" s="427">
        <v>1</v>
      </c>
      <c r="BD135" s="427">
        <v>1</v>
      </c>
      <c r="BE135" s="427">
        <v>1</v>
      </c>
      <c r="BF135" s="427">
        <v>1</v>
      </c>
      <c r="BG135" s="427">
        <v>6</v>
      </c>
      <c r="BH135" s="434"/>
      <c r="BI135" s="435"/>
      <c r="BJ135" s="435"/>
      <c r="BK135" s="435">
        <v>1</v>
      </c>
      <c r="BL135" s="435"/>
      <c r="BM135" s="435">
        <v>1</v>
      </c>
      <c r="BN135" s="435">
        <v>1</v>
      </c>
      <c r="BO135" s="435">
        <v>1</v>
      </c>
      <c r="BP135" s="435">
        <v>1</v>
      </c>
      <c r="BQ135" s="436"/>
      <c r="BR135" s="442">
        <v>5</v>
      </c>
    </row>
    <row r="136" spans="1:70">
      <c r="A136" s="467">
        <v>43435</v>
      </c>
      <c r="B136" s="367">
        <v>2</v>
      </c>
      <c r="C136" s="367">
        <v>12</v>
      </c>
      <c r="D136" s="367">
        <v>19</v>
      </c>
      <c r="E136" s="367">
        <v>39</v>
      </c>
      <c r="F136" s="367">
        <v>44</v>
      </c>
      <c r="G136" s="367">
        <v>45</v>
      </c>
      <c r="H136" s="367">
        <v>22</v>
      </c>
      <c r="I136" s="511">
        <v>9</v>
      </c>
      <c r="J136" s="366"/>
      <c r="K136" s="366"/>
      <c r="L136" s="366"/>
      <c r="M136" s="366"/>
      <c r="N136" s="366"/>
      <c r="O136" s="366"/>
      <c r="P136" s="366"/>
      <c r="Q136" s="366"/>
      <c r="R136" s="419">
        <v>6</v>
      </c>
      <c r="S136" s="421">
        <v>1</v>
      </c>
      <c r="T136" s="422">
        <v>0</v>
      </c>
      <c r="U136" s="453">
        <v>2</v>
      </c>
      <c r="V136" s="458">
        <v>1</v>
      </c>
      <c r="W136" s="456">
        <v>0</v>
      </c>
      <c r="X136" s="422">
        <v>0</v>
      </c>
      <c r="Y136" s="453">
        <v>1</v>
      </c>
      <c r="Z136" s="458">
        <v>0</v>
      </c>
      <c r="AA136" s="456">
        <v>1</v>
      </c>
      <c r="AB136" s="422">
        <v>0</v>
      </c>
      <c r="AC136" s="453">
        <v>0</v>
      </c>
      <c r="AD136" s="458">
        <v>0</v>
      </c>
      <c r="AE136" s="456">
        <v>1</v>
      </c>
      <c r="AF136" s="422">
        <v>0</v>
      </c>
      <c r="AG136" s="453">
        <v>0</v>
      </c>
      <c r="AH136" s="458">
        <v>0</v>
      </c>
      <c r="AI136" s="456"/>
      <c r="AJ136" s="422"/>
      <c r="AK136" s="453"/>
      <c r="AL136" s="444"/>
      <c r="AM136" s="451">
        <v>0</v>
      </c>
      <c r="AN136" s="451">
        <v>0</v>
      </c>
      <c r="AO136" s="451">
        <v>0</v>
      </c>
      <c r="AP136" s="451">
        <v>0</v>
      </c>
      <c r="AQ136" s="447">
        <v>0</v>
      </c>
      <c r="AR136" s="447">
        <v>0</v>
      </c>
      <c r="AS136" s="427"/>
      <c r="AT136" s="427"/>
      <c r="AU136" s="427"/>
      <c r="AV136" s="427"/>
      <c r="AW136" s="427"/>
      <c r="AX136" s="428"/>
      <c r="AY136" s="427">
        <v>0</v>
      </c>
      <c r="AZ136" s="427">
        <v>1</v>
      </c>
      <c r="BA136" s="427">
        <v>1</v>
      </c>
      <c r="BB136" s="427">
        <v>1</v>
      </c>
      <c r="BC136" s="427">
        <v>1</v>
      </c>
      <c r="BD136" s="427">
        <v>1</v>
      </c>
      <c r="BE136" s="427">
        <v>1</v>
      </c>
      <c r="BF136" s="427">
        <v>0</v>
      </c>
      <c r="BG136" s="427">
        <v>6</v>
      </c>
      <c r="BH136" s="434"/>
      <c r="BI136" s="435"/>
      <c r="BJ136" s="435">
        <v>1</v>
      </c>
      <c r="BK136" s="435"/>
      <c r="BL136" s="435">
        <v>1</v>
      </c>
      <c r="BM136" s="435">
        <v>2</v>
      </c>
      <c r="BN136" s="435"/>
      <c r="BO136" s="435">
        <v>1</v>
      </c>
      <c r="BP136" s="435"/>
      <c r="BQ136" s="436"/>
      <c r="BR136" s="442">
        <v>4</v>
      </c>
    </row>
    <row r="137" spans="1:70">
      <c r="A137" s="467">
        <v>43433</v>
      </c>
      <c r="B137" s="367">
        <v>8</v>
      </c>
      <c r="C137" s="367">
        <v>18</v>
      </c>
      <c r="D137" s="367">
        <v>26</v>
      </c>
      <c r="E137" s="367">
        <v>40</v>
      </c>
      <c r="F137" s="367">
        <v>44</v>
      </c>
      <c r="G137" s="367">
        <v>49</v>
      </c>
      <c r="H137" s="367">
        <v>4</v>
      </c>
      <c r="I137" s="511">
        <v>7</v>
      </c>
      <c r="J137" s="366"/>
      <c r="K137" s="366"/>
      <c r="L137" s="366"/>
      <c r="M137" s="366"/>
      <c r="N137" s="366"/>
      <c r="O137" s="366"/>
      <c r="P137" s="366"/>
      <c r="Q137" s="366"/>
      <c r="R137" s="419">
        <v>6</v>
      </c>
      <c r="S137" s="421">
        <v>1</v>
      </c>
      <c r="T137" s="422">
        <v>0</v>
      </c>
      <c r="U137" s="453">
        <v>1</v>
      </c>
      <c r="V137" s="458">
        <v>0</v>
      </c>
      <c r="W137" s="456">
        <v>1</v>
      </c>
      <c r="X137" s="422">
        <v>0</v>
      </c>
      <c r="Y137" s="453">
        <v>0</v>
      </c>
      <c r="Z137" s="458">
        <v>0</v>
      </c>
      <c r="AA137" s="456">
        <v>0</v>
      </c>
      <c r="AB137" s="422">
        <v>0</v>
      </c>
      <c r="AC137" s="453">
        <v>2</v>
      </c>
      <c r="AD137" s="458">
        <v>0</v>
      </c>
      <c r="AE137" s="456">
        <v>0</v>
      </c>
      <c r="AF137" s="422">
        <v>1</v>
      </c>
      <c r="AG137" s="453">
        <v>1</v>
      </c>
      <c r="AH137" s="458">
        <v>0</v>
      </c>
      <c r="AI137" s="456"/>
      <c r="AJ137" s="422"/>
      <c r="AK137" s="453"/>
      <c r="AL137" s="444"/>
      <c r="AM137" s="451">
        <v>0</v>
      </c>
      <c r="AN137" s="451">
        <v>0</v>
      </c>
      <c r="AO137" s="451">
        <v>0</v>
      </c>
      <c r="AP137" s="451">
        <v>0</v>
      </c>
      <c r="AQ137" s="447">
        <v>0</v>
      </c>
      <c r="AR137" s="447">
        <v>0</v>
      </c>
      <c r="AS137" s="427"/>
      <c r="AT137" s="427"/>
      <c r="AU137" s="427"/>
      <c r="AV137" s="427"/>
      <c r="AW137" s="427"/>
      <c r="AX137" s="428"/>
      <c r="AY137" s="427">
        <v>0</v>
      </c>
      <c r="AZ137" s="427">
        <v>0</v>
      </c>
      <c r="BA137" s="427">
        <v>1</v>
      </c>
      <c r="BB137" s="427">
        <v>1</v>
      </c>
      <c r="BC137" s="427">
        <v>1</v>
      </c>
      <c r="BD137" s="427">
        <v>0</v>
      </c>
      <c r="BE137" s="427">
        <v>2</v>
      </c>
      <c r="BF137" s="427">
        <v>1</v>
      </c>
      <c r="BG137" s="427">
        <v>5</v>
      </c>
      <c r="BH137" s="434">
        <v>1</v>
      </c>
      <c r="BI137" s="435"/>
      <c r="BJ137" s="435">
        <v>1</v>
      </c>
      <c r="BK137" s="435">
        <v>1</v>
      </c>
      <c r="BL137" s="435">
        <v>1</v>
      </c>
      <c r="BM137" s="435"/>
      <c r="BN137" s="435"/>
      <c r="BO137" s="435">
        <v>1</v>
      </c>
      <c r="BP137" s="435"/>
      <c r="BQ137" s="436"/>
      <c r="BR137" s="442">
        <v>5</v>
      </c>
    </row>
    <row r="138" spans="1:70">
      <c r="A138" s="467">
        <v>43428</v>
      </c>
      <c r="B138" s="367">
        <v>2</v>
      </c>
      <c r="C138" s="367">
        <v>10</v>
      </c>
      <c r="D138" s="367">
        <v>14</v>
      </c>
      <c r="E138" s="367">
        <v>19</v>
      </c>
      <c r="F138" s="367">
        <v>24</v>
      </c>
      <c r="G138" s="367">
        <v>35</v>
      </c>
      <c r="H138" s="367">
        <v>32</v>
      </c>
      <c r="I138" s="511">
        <v>9</v>
      </c>
      <c r="J138" s="366"/>
      <c r="K138" s="366"/>
      <c r="L138" s="366"/>
      <c r="M138" s="366"/>
      <c r="N138" s="366"/>
      <c r="O138" s="366"/>
      <c r="P138" s="366"/>
      <c r="Q138" s="366"/>
      <c r="R138" s="419">
        <v>6</v>
      </c>
      <c r="S138" s="421">
        <v>0</v>
      </c>
      <c r="T138" s="422">
        <v>1</v>
      </c>
      <c r="U138" s="453">
        <v>0</v>
      </c>
      <c r="V138" s="458">
        <v>0</v>
      </c>
      <c r="W138" s="456">
        <v>0</v>
      </c>
      <c r="X138" s="422">
        <v>0</v>
      </c>
      <c r="Y138" s="453">
        <v>1</v>
      </c>
      <c r="Z138" s="458">
        <v>0</v>
      </c>
      <c r="AA138" s="456">
        <v>2</v>
      </c>
      <c r="AB138" s="422">
        <v>0</v>
      </c>
      <c r="AC138" s="453">
        <v>1</v>
      </c>
      <c r="AD138" s="458">
        <v>0</v>
      </c>
      <c r="AE138" s="456">
        <v>1</v>
      </c>
      <c r="AF138" s="422">
        <v>0</v>
      </c>
      <c r="AG138" s="453">
        <v>1</v>
      </c>
      <c r="AH138" s="458">
        <v>0</v>
      </c>
      <c r="AI138" s="456"/>
      <c r="AJ138" s="422"/>
      <c r="AK138" s="453"/>
      <c r="AL138" s="444"/>
      <c r="AM138" s="451">
        <v>0</v>
      </c>
      <c r="AN138" s="451">
        <v>0</v>
      </c>
      <c r="AO138" s="451">
        <v>0</v>
      </c>
      <c r="AP138" s="451">
        <v>0</v>
      </c>
      <c r="AQ138" s="447">
        <v>0</v>
      </c>
      <c r="AR138" s="447">
        <v>0</v>
      </c>
      <c r="AS138" s="427"/>
      <c r="AT138" s="427"/>
      <c r="AU138" s="427"/>
      <c r="AV138" s="427"/>
      <c r="AW138" s="427"/>
      <c r="AX138" s="428"/>
      <c r="AY138" s="427">
        <v>0</v>
      </c>
      <c r="AZ138" s="427">
        <v>1</v>
      </c>
      <c r="BA138" s="427">
        <v>2</v>
      </c>
      <c r="BB138" s="427">
        <v>2</v>
      </c>
      <c r="BC138" s="427">
        <v>0</v>
      </c>
      <c r="BD138" s="427">
        <v>1</v>
      </c>
      <c r="BE138" s="427">
        <v>0</v>
      </c>
      <c r="BF138" s="427">
        <v>0</v>
      </c>
      <c r="BG138" s="427">
        <v>4</v>
      </c>
      <c r="BH138" s="434">
        <v>1</v>
      </c>
      <c r="BI138" s="435"/>
      <c r="BJ138" s="435">
        <v>1</v>
      </c>
      <c r="BK138" s="435"/>
      <c r="BL138" s="435"/>
      <c r="BM138" s="435"/>
      <c r="BN138" s="435"/>
      <c r="BO138" s="435">
        <v>2</v>
      </c>
      <c r="BP138" s="435"/>
      <c r="BQ138" s="436">
        <v>1</v>
      </c>
      <c r="BR138" s="442">
        <v>4</v>
      </c>
    </row>
    <row r="139" spans="1:70">
      <c r="A139" s="467">
        <v>43426</v>
      </c>
      <c r="B139" s="367">
        <v>9</v>
      </c>
      <c r="C139" s="367">
        <v>22</v>
      </c>
      <c r="D139" s="367">
        <v>39</v>
      </c>
      <c r="E139" s="367">
        <v>43</v>
      </c>
      <c r="F139" s="367">
        <v>45</v>
      </c>
      <c r="G139" s="367">
        <v>47</v>
      </c>
      <c r="H139" s="367">
        <v>4</v>
      </c>
      <c r="I139" s="511">
        <v>4</v>
      </c>
      <c r="J139" s="366"/>
      <c r="K139" s="366"/>
      <c r="L139" s="366"/>
      <c r="M139" s="366"/>
      <c r="N139" s="366"/>
      <c r="O139" s="366"/>
      <c r="P139" s="366"/>
      <c r="Q139" s="366"/>
      <c r="R139" s="419">
        <v>6</v>
      </c>
      <c r="S139" s="421">
        <v>1</v>
      </c>
      <c r="T139" s="422">
        <v>0</v>
      </c>
      <c r="U139" s="453">
        <v>3</v>
      </c>
      <c r="V139" s="458">
        <v>0</v>
      </c>
      <c r="W139" s="456">
        <v>1</v>
      </c>
      <c r="X139" s="422">
        <v>0</v>
      </c>
      <c r="Y139" s="453">
        <v>1</v>
      </c>
      <c r="Z139" s="458">
        <v>0</v>
      </c>
      <c r="AA139" s="456">
        <v>0</v>
      </c>
      <c r="AB139" s="422">
        <v>0</v>
      </c>
      <c r="AC139" s="453">
        <v>0</v>
      </c>
      <c r="AD139" s="458">
        <v>0</v>
      </c>
      <c r="AE139" s="456">
        <v>0</v>
      </c>
      <c r="AF139" s="422">
        <v>1</v>
      </c>
      <c r="AG139" s="453">
        <v>0</v>
      </c>
      <c r="AH139" s="458">
        <v>0</v>
      </c>
      <c r="AI139" s="456"/>
      <c r="AJ139" s="422"/>
      <c r="AK139" s="453"/>
      <c r="AL139" s="444"/>
      <c r="AM139" s="451">
        <v>1</v>
      </c>
      <c r="AN139" s="451">
        <v>0</v>
      </c>
      <c r="AO139" s="451">
        <v>0</v>
      </c>
      <c r="AP139" s="451">
        <v>0</v>
      </c>
      <c r="AQ139" s="447">
        <v>0</v>
      </c>
      <c r="AR139" s="447">
        <v>0</v>
      </c>
      <c r="AS139" s="427"/>
      <c r="AT139" s="427"/>
      <c r="AU139" s="427"/>
      <c r="AV139" s="427"/>
      <c r="AW139" s="427"/>
      <c r="AX139" s="428"/>
      <c r="AY139" s="427">
        <v>1</v>
      </c>
      <c r="AZ139" s="427">
        <v>0</v>
      </c>
      <c r="BA139" s="427">
        <v>0</v>
      </c>
      <c r="BB139" s="427">
        <v>1</v>
      </c>
      <c r="BC139" s="427">
        <v>3</v>
      </c>
      <c r="BD139" s="427">
        <v>1</v>
      </c>
      <c r="BE139" s="427">
        <v>0</v>
      </c>
      <c r="BF139" s="427">
        <v>0</v>
      </c>
      <c r="BG139" s="427">
        <v>4</v>
      </c>
      <c r="BH139" s="434">
        <v>1</v>
      </c>
      <c r="BI139" s="435">
        <v>1</v>
      </c>
      <c r="BJ139" s="435"/>
      <c r="BK139" s="435">
        <v>2</v>
      </c>
      <c r="BL139" s="435"/>
      <c r="BM139" s="435"/>
      <c r="BN139" s="435"/>
      <c r="BO139" s="435"/>
      <c r="BP139" s="435"/>
      <c r="BQ139" s="436">
        <v>1</v>
      </c>
      <c r="BR139" s="442">
        <v>4</v>
      </c>
    </row>
    <row r="140" spans="1:70">
      <c r="A140" s="467">
        <v>43421</v>
      </c>
      <c r="B140" s="367">
        <v>2</v>
      </c>
      <c r="C140" s="367">
        <v>14</v>
      </c>
      <c r="D140" s="367">
        <v>23</v>
      </c>
      <c r="E140" s="367">
        <v>29</v>
      </c>
      <c r="F140" s="367">
        <v>30</v>
      </c>
      <c r="G140" s="367">
        <v>39</v>
      </c>
      <c r="H140" s="367">
        <v>37</v>
      </c>
      <c r="I140" s="511">
        <v>2</v>
      </c>
      <c r="J140" s="366"/>
      <c r="K140" s="366"/>
      <c r="L140" s="366"/>
      <c r="M140" s="366"/>
      <c r="N140" s="366"/>
      <c r="O140" s="366"/>
      <c r="P140" s="366"/>
      <c r="Q140" s="366"/>
      <c r="R140" s="419">
        <v>6</v>
      </c>
      <c r="S140" s="421">
        <v>1</v>
      </c>
      <c r="T140" s="422">
        <v>0</v>
      </c>
      <c r="U140" s="453">
        <v>0</v>
      </c>
      <c r="V140" s="458">
        <v>0</v>
      </c>
      <c r="W140" s="456">
        <v>2</v>
      </c>
      <c r="X140" s="422">
        <v>0</v>
      </c>
      <c r="Y140" s="453">
        <v>1</v>
      </c>
      <c r="Z140" s="458">
        <v>0</v>
      </c>
      <c r="AA140" s="456">
        <v>2</v>
      </c>
      <c r="AB140" s="422">
        <v>0</v>
      </c>
      <c r="AC140" s="453">
        <v>0</v>
      </c>
      <c r="AD140" s="458">
        <v>0</v>
      </c>
      <c r="AE140" s="456">
        <v>0</v>
      </c>
      <c r="AF140" s="422">
        <v>0</v>
      </c>
      <c r="AG140" s="453">
        <v>0</v>
      </c>
      <c r="AH140" s="458">
        <v>1</v>
      </c>
      <c r="AI140" s="456"/>
      <c r="AJ140" s="422"/>
      <c r="AK140" s="453"/>
      <c r="AL140" s="444"/>
      <c r="AM140" s="451">
        <v>0</v>
      </c>
      <c r="AN140" s="451">
        <v>0</v>
      </c>
      <c r="AO140" s="451">
        <v>0</v>
      </c>
      <c r="AP140" s="451">
        <v>0</v>
      </c>
      <c r="AQ140" s="447">
        <v>0</v>
      </c>
      <c r="AR140" s="447">
        <v>0</v>
      </c>
      <c r="AS140" s="427"/>
      <c r="AT140" s="427"/>
      <c r="AU140" s="427"/>
      <c r="AV140" s="427"/>
      <c r="AW140" s="427"/>
      <c r="AX140" s="428"/>
      <c r="AY140" s="427">
        <v>0</v>
      </c>
      <c r="AZ140" s="427">
        <v>1</v>
      </c>
      <c r="BA140" s="427">
        <v>1</v>
      </c>
      <c r="BB140" s="427">
        <v>1</v>
      </c>
      <c r="BC140" s="427">
        <v>0</v>
      </c>
      <c r="BD140" s="427">
        <v>2</v>
      </c>
      <c r="BE140" s="427">
        <v>1</v>
      </c>
      <c r="BF140" s="427">
        <v>0</v>
      </c>
      <c r="BG140" s="427">
        <v>5</v>
      </c>
      <c r="BH140" s="434"/>
      <c r="BI140" s="435">
        <v>1</v>
      </c>
      <c r="BJ140" s="435">
        <v>2</v>
      </c>
      <c r="BK140" s="435"/>
      <c r="BL140" s="435">
        <v>1</v>
      </c>
      <c r="BM140" s="435">
        <v>1</v>
      </c>
      <c r="BN140" s="435"/>
      <c r="BO140" s="435"/>
      <c r="BP140" s="435"/>
      <c r="BQ140" s="436"/>
      <c r="BR140" s="442">
        <v>4</v>
      </c>
    </row>
    <row r="141" spans="1:70">
      <c r="A141" s="467">
        <v>43419</v>
      </c>
      <c r="B141" s="367">
        <v>6</v>
      </c>
      <c r="C141" s="367">
        <v>26</v>
      </c>
      <c r="D141" s="367">
        <v>36</v>
      </c>
      <c r="E141" s="367">
        <v>39</v>
      </c>
      <c r="F141" s="367">
        <v>40</v>
      </c>
      <c r="G141" s="367">
        <v>45</v>
      </c>
      <c r="H141" s="367">
        <v>12</v>
      </c>
      <c r="I141" s="511">
        <v>8</v>
      </c>
      <c r="J141" s="366"/>
      <c r="K141" s="366"/>
      <c r="L141" s="366"/>
      <c r="M141" s="366"/>
      <c r="N141" s="366"/>
      <c r="O141" s="366"/>
      <c r="P141" s="366"/>
      <c r="Q141" s="366"/>
      <c r="R141" s="419">
        <v>6</v>
      </c>
      <c r="S141" s="421">
        <v>2</v>
      </c>
      <c r="T141" s="422">
        <v>0</v>
      </c>
      <c r="U141" s="453">
        <v>1</v>
      </c>
      <c r="V141" s="458">
        <v>0</v>
      </c>
      <c r="W141" s="456">
        <v>1</v>
      </c>
      <c r="X141" s="422">
        <v>0</v>
      </c>
      <c r="Y141" s="453">
        <v>0</v>
      </c>
      <c r="Z141" s="458">
        <v>0</v>
      </c>
      <c r="AA141" s="456">
        <v>0</v>
      </c>
      <c r="AB141" s="422">
        <v>0</v>
      </c>
      <c r="AC141" s="453">
        <v>0</v>
      </c>
      <c r="AD141" s="458">
        <v>0</v>
      </c>
      <c r="AE141" s="456">
        <v>0</v>
      </c>
      <c r="AF141" s="422">
        <v>1</v>
      </c>
      <c r="AG141" s="453">
        <v>2</v>
      </c>
      <c r="AH141" s="458">
        <v>0</v>
      </c>
      <c r="AI141" s="456"/>
      <c r="AJ141" s="422"/>
      <c r="AK141" s="453"/>
      <c r="AL141" s="444"/>
      <c r="AM141" s="451">
        <v>0</v>
      </c>
      <c r="AN141" s="451">
        <v>0</v>
      </c>
      <c r="AO141" s="451">
        <v>0</v>
      </c>
      <c r="AP141" s="451">
        <v>0</v>
      </c>
      <c r="AQ141" s="447">
        <v>0</v>
      </c>
      <c r="AR141" s="447">
        <v>0</v>
      </c>
      <c r="AS141" s="427"/>
      <c r="AT141" s="427"/>
      <c r="AU141" s="427"/>
      <c r="AV141" s="427"/>
      <c r="AW141" s="427"/>
      <c r="AX141" s="428"/>
      <c r="AY141" s="427">
        <v>0</v>
      </c>
      <c r="AZ141" s="427">
        <v>0</v>
      </c>
      <c r="BA141" s="427">
        <v>1</v>
      </c>
      <c r="BB141" s="427">
        <v>0</v>
      </c>
      <c r="BC141" s="427">
        <v>1</v>
      </c>
      <c r="BD141" s="427">
        <v>1</v>
      </c>
      <c r="BE141" s="427">
        <v>1</v>
      </c>
      <c r="BF141" s="427">
        <v>2</v>
      </c>
      <c r="BG141" s="427">
        <v>5</v>
      </c>
      <c r="BH141" s="434"/>
      <c r="BI141" s="435"/>
      <c r="BJ141" s="435">
        <v>1</v>
      </c>
      <c r="BK141" s="435">
        <v>1</v>
      </c>
      <c r="BL141" s="435"/>
      <c r="BM141" s="435"/>
      <c r="BN141" s="435">
        <v>1</v>
      </c>
      <c r="BO141" s="435"/>
      <c r="BP141" s="435">
        <v>1</v>
      </c>
      <c r="BQ141" s="436">
        <v>1</v>
      </c>
      <c r="BR141" s="442">
        <v>5</v>
      </c>
    </row>
    <row r="142" spans="1:70">
      <c r="A142" s="467">
        <v>43414</v>
      </c>
      <c r="B142" s="367">
        <v>20</v>
      </c>
      <c r="C142" s="367">
        <v>21</v>
      </c>
      <c r="D142" s="367">
        <v>22</v>
      </c>
      <c r="E142" s="367">
        <v>24</v>
      </c>
      <c r="F142" s="367">
        <v>40</v>
      </c>
      <c r="G142" s="367">
        <v>46</v>
      </c>
      <c r="H142" s="367">
        <v>27</v>
      </c>
      <c r="I142" s="511">
        <v>8</v>
      </c>
      <c r="J142" s="366"/>
      <c r="K142" s="366"/>
      <c r="L142" s="366"/>
      <c r="M142" s="366"/>
      <c r="N142" s="366"/>
      <c r="O142" s="366"/>
      <c r="P142" s="366"/>
      <c r="Q142" s="366"/>
      <c r="R142" s="419">
        <v>5</v>
      </c>
      <c r="S142" s="421">
        <v>0</v>
      </c>
      <c r="T142" s="422">
        <v>0</v>
      </c>
      <c r="U142" s="453">
        <v>1</v>
      </c>
      <c r="V142" s="458">
        <v>1</v>
      </c>
      <c r="W142" s="456">
        <v>1</v>
      </c>
      <c r="X142" s="422">
        <v>0</v>
      </c>
      <c r="Y142" s="453">
        <v>0</v>
      </c>
      <c r="Z142" s="458">
        <v>0</v>
      </c>
      <c r="AA142" s="456">
        <v>1</v>
      </c>
      <c r="AB142" s="422">
        <v>0</v>
      </c>
      <c r="AC142" s="453">
        <v>0</v>
      </c>
      <c r="AD142" s="458">
        <v>0</v>
      </c>
      <c r="AE142" s="456">
        <v>2</v>
      </c>
      <c r="AF142" s="422">
        <v>0</v>
      </c>
      <c r="AG142" s="453">
        <v>0</v>
      </c>
      <c r="AH142" s="458">
        <v>0</v>
      </c>
      <c r="AI142" s="456"/>
      <c r="AJ142" s="422"/>
      <c r="AK142" s="453"/>
      <c r="AL142" s="444"/>
      <c r="AM142" s="451">
        <v>0</v>
      </c>
      <c r="AN142" s="451">
        <v>0</v>
      </c>
      <c r="AO142" s="451">
        <v>0</v>
      </c>
      <c r="AP142" s="451">
        <v>0</v>
      </c>
      <c r="AQ142" s="447">
        <v>0</v>
      </c>
      <c r="AR142" s="447">
        <v>0</v>
      </c>
      <c r="AS142" s="427"/>
      <c r="AT142" s="427"/>
      <c r="AU142" s="427"/>
      <c r="AV142" s="427"/>
      <c r="AW142" s="427"/>
      <c r="AX142" s="428"/>
      <c r="AY142" s="427">
        <v>1</v>
      </c>
      <c r="AZ142" s="427">
        <v>0</v>
      </c>
      <c r="BA142" s="427">
        <v>1</v>
      </c>
      <c r="BB142" s="427">
        <v>2</v>
      </c>
      <c r="BC142" s="427">
        <v>0</v>
      </c>
      <c r="BD142" s="427">
        <v>0</v>
      </c>
      <c r="BE142" s="427">
        <v>2</v>
      </c>
      <c r="BF142" s="427">
        <v>0</v>
      </c>
      <c r="BG142" s="427">
        <v>4</v>
      </c>
      <c r="BH142" s="434">
        <v>1</v>
      </c>
      <c r="BI142" s="435"/>
      <c r="BJ142" s="435">
        <v>1</v>
      </c>
      <c r="BK142" s="435">
        <v>2</v>
      </c>
      <c r="BL142" s="435">
        <v>1</v>
      </c>
      <c r="BM142" s="435"/>
      <c r="BN142" s="435"/>
      <c r="BO142" s="435"/>
      <c r="BP142" s="435"/>
      <c r="BQ142" s="436"/>
      <c r="BR142" s="442">
        <v>4</v>
      </c>
    </row>
    <row r="143" spans="1:70">
      <c r="A143" s="467">
        <v>43412</v>
      </c>
      <c r="B143" s="367">
        <v>16</v>
      </c>
      <c r="C143" s="367">
        <v>22</v>
      </c>
      <c r="D143" s="367">
        <v>26</v>
      </c>
      <c r="E143" s="367">
        <v>30</v>
      </c>
      <c r="F143" s="367">
        <v>35</v>
      </c>
      <c r="G143" s="367">
        <v>39</v>
      </c>
      <c r="H143" s="367">
        <v>33</v>
      </c>
      <c r="I143" s="511">
        <v>6</v>
      </c>
      <c r="J143" s="366"/>
      <c r="K143" s="366"/>
      <c r="L143" s="366"/>
      <c r="M143" s="366"/>
      <c r="N143" s="366"/>
      <c r="O143" s="366"/>
      <c r="P143" s="366"/>
      <c r="Q143" s="366"/>
      <c r="R143" s="419">
        <v>6</v>
      </c>
      <c r="S143" s="421">
        <v>1</v>
      </c>
      <c r="T143" s="422">
        <v>0</v>
      </c>
      <c r="U143" s="453">
        <v>1</v>
      </c>
      <c r="V143" s="458">
        <v>0</v>
      </c>
      <c r="W143" s="456">
        <v>2</v>
      </c>
      <c r="X143" s="422">
        <v>1</v>
      </c>
      <c r="Y143" s="453">
        <v>0</v>
      </c>
      <c r="Z143" s="458">
        <v>0</v>
      </c>
      <c r="AA143" s="456">
        <v>0</v>
      </c>
      <c r="AB143" s="422">
        <v>0</v>
      </c>
      <c r="AC143" s="453">
        <v>0</v>
      </c>
      <c r="AD143" s="458">
        <v>0</v>
      </c>
      <c r="AE143" s="456">
        <v>0</v>
      </c>
      <c r="AF143" s="422">
        <v>0</v>
      </c>
      <c r="AG143" s="453">
        <v>2</v>
      </c>
      <c r="AH143" s="458">
        <v>0</v>
      </c>
      <c r="AI143" s="456"/>
      <c r="AJ143" s="422"/>
      <c r="AK143" s="453"/>
      <c r="AL143" s="444"/>
      <c r="AM143" s="451">
        <v>0</v>
      </c>
      <c r="AN143" s="451">
        <v>0</v>
      </c>
      <c r="AO143" s="451">
        <v>0</v>
      </c>
      <c r="AP143" s="451">
        <v>0</v>
      </c>
      <c r="AQ143" s="447">
        <v>0</v>
      </c>
      <c r="AR143" s="447">
        <v>0</v>
      </c>
      <c r="AS143" s="427"/>
      <c r="AT143" s="427"/>
      <c r="AU143" s="427"/>
      <c r="AV143" s="427"/>
      <c r="AW143" s="427"/>
      <c r="AX143" s="428"/>
      <c r="AY143" s="427">
        <v>0</v>
      </c>
      <c r="AZ143" s="427">
        <v>0</v>
      </c>
      <c r="BA143" s="427">
        <v>0</v>
      </c>
      <c r="BB143" s="427">
        <v>2</v>
      </c>
      <c r="BC143" s="427">
        <v>0</v>
      </c>
      <c r="BD143" s="427">
        <v>2</v>
      </c>
      <c r="BE143" s="427">
        <v>1</v>
      </c>
      <c r="BF143" s="427">
        <v>1</v>
      </c>
      <c r="BG143" s="427">
        <v>4</v>
      </c>
      <c r="BH143" s="434">
        <v>2</v>
      </c>
      <c r="BI143" s="435"/>
      <c r="BJ143" s="435"/>
      <c r="BK143" s="435">
        <v>1</v>
      </c>
      <c r="BL143" s="435"/>
      <c r="BM143" s="435">
        <v>1</v>
      </c>
      <c r="BN143" s="435"/>
      <c r="BO143" s="435">
        <v>1</v>
      </c>
      <c r="BP143" s="435"/>
      <c r="BQ143" s="436"/>
      <c r="BR143" s="442">
        <v>4</v>
      </c>
    </row>
    <row r="144" spans="1:70">
      <c r="A144" s="467">
        <v>43407</v>
      </c>
      <c r="B144" s="367">
        <v>1</v>
      </c>
      <c r="C144" s="367">
        <v>8</v>
      </c>
      <c r="D144" s="367">
        <v>16</v>
      </c>
      <c r="E144" s="367">
        <v>23</v>
      </c>
      <c r="F144" s="367">
        <v>36</v>
      </c>
      <c r="G144" s="367">
        <v>43</v>
      </c>
      <c r="H144" s="367">
        <v>44</v>
      </c>
      <c r="I144" s="511">
        <v>2</v>
      </c>
      <c r="J144" s="366"/>
      <c r="K144" s="366"/>
      <c r="L144" s="366"/>
      <c r="M144" s="366"/>
      <c r="N144" s="366"/>
      <c r="O144" s="366"/>
      <c r="P144" s="366"/>
      <c r="Q144" s="366"/>
      <c r="R144" s="419">
        <v>6</v>
      </c>
      <c r="S144" s="421">
        <v>0</v>
      </c>
      <c r="T144" s="422">
        <v>0</v>
      </c>
      <c r="U144" s="453">
        <v>1</v>
      </c>
      <c r="V144" s="458">
        <v>1</v>
      </c>
      <c r="W144" s="456">
        <v>1</v>
      </c>
      <c r="X144" s="422">
        <v>0</v>
      </c>
      <c r="Y144" s="453">
        <v>1</v>
      </c>
      <c r="Z144" s="458">
        <v>0</v>
      </c>
      <c r="AA144" s="456">
        <v>1</v>
      </c>
      <c r="AB144" s="422">
        <v>0</v>
      </c>
      <c r="AC144" s="453">
        <v>1</v>
      </c>
      <c r="AD144" s="458">
        <v>0</v>
      </c>
      <c r="AE144" s="456">
        <v>0</v>
      </c>
      <c r="AF144" s="422">
        <v>0</v>
      </c>
      <c r="AG144" s="453">
        <v>1</v>
      </c>
      <c r="AH144" s="458">
        <v>0</v>
      </c>
      <c r="AI144" s="456"/>
      <c r="AJ144" s="422"/>
      <c r="AK144" s="453"/>
      <c r="AL144" s="444"/>
      <c r="AM144" s="451">
        <v>0</v>
      </c>
      <c r="AN144" s="451">
        <v>0</v>
      </c>
      <c r="AO144" s="451">
        <v>0</v>
      </c>
      <c r="AP144" s="451">
        <v>0</v>
      </c>
      <c r="AQ144" s="447">
        <v>0</v>
      </c>
      <c r="AR144" s="447">
        <v>0</v>
      </c>
      <c r="AS144" s="427"/>
      <c r="AT144" s="427"/>
      <c r="AU144" s="427"/>
      <c r="AV144" s="427"/>
      <c r="AW144" s="427"/>
      <c r="AX144" s="428"/>
      <c r="AY144" s="427">
        <v>1</v>
      </c>
      <c r="AZ144" s="427">
        <v>1</v>
      </c>
      <c r="BA144" s="427">
        <v>1</v>
      </c>
      <c r="BB144" s="427">
        <v>1</v>
      </c>
      <c r="BC144" s="427">
        <v>1</v>
      </c>
      <c r="BD144" s="427">
        <v>0</v>
      </c>
      <c r="BE144" s="427">
        <v>0</v>
      </c>
      <c r="BF144" s="427">
        <v>1</v>
      </c>
      <c r="BG144" s="427">
        <v>6</v>
      </c>
      <c r="BH144" s="434"/>
      <c r="BI144" s="435"/>
      <c r="BJ144" s="435">
        <v>2</v>
      </c>
      <c r="BK144" s="435"/>
      <c r="BL144" s="435"/>
      <c r="BM144" s="435">
        <v>1</v>
      </c>
      <c r="BN144" s="435"/>
      <c r="BO144" s="435">
        <v>2</v>
      </c>
      <c r="BP144" s="435"/>
      <c r="BQ144" s="436"/>
      <c r="BR144" s="442">
        <v>3</v>
      </c>
    </row>
    <row r="145" spans="1:70">
      <c r="A145" s="467">
        <v>43405</v>
      </c>
      <c r="B145" s="367">
        <v>13</v>
      </c>
      <c r="C145" s="367">
        <v>21</v>
      </c>
      <c r="D145" s="367">
        <v>28</v>
      </c>
      <c r="E145" s="367">
        <v>36</v>
      </c>
      <c r="F145" s="367">
        <v>37</v>
      </c>
      <c r="G145" s="367">
        <v>40</v>
      </c>
      <c r="H145" s="367">
        <v>39</v>
      </c>
      <c r="I145" s="511">
        <v>4</v>
      </c>
      <c r="J145" s="366"/>
      <c r="K145" s="366"/>
      <c r="L145" s="366"/>
      <c r="M145" s="366"/>
      <c r="N145" s="366"/>
      <c r="O145" s="366"/>
      <c r="P145" s="366"/>
      <c r="Q145" s="366"/>
      <c r="R145" s="419">
        <v>6</v>
      </c>
      <c r="S145" s="421">
        <v>0</v>
      </c>
      <c r="T145" s="422">
        <v>1</v>
      </c>
      <c r="U145" s="453">
        <v>1</v>
      </c>
      <c r="V145" s="458">
        <v>0</v>
      </c>
      <c r="W145" s="456">
        <v>1</v>
      </c>
      <c r="X145" s="422">
        <v>0</v>
      </c>
      <c r="Y145" s="453">
        <v>0</v>
      </c>
      <c r="Z145" s="458">
        <v>0</v>
      </c>
      <c r="AA145" s="456">
        <v>1</v>
      </c>
      <c r="AB145" s="422">
        <v>0</v>
      </c>
      <c r="AC145" s="453">
        <v>0</v>
      </c>
      <c r="AD145" s="458">
        <v>0</v>
      </c>
      <c r="AE145" s="456">
        <v>1</v>
      </c>
      <c r="AF145" s="422">
        <v>0</v>
      </c>
      <c r="AG145" s="453">
        <v>2</v>
      </c>
      <c r="AH145" s="458">
        <v>0</v>
      </c>
      <c r="AI145" s="456"/>
      <c r="AJ145" s="422"/>
      <c r="AK145" s="453"/>
      <c r="AL145" s="444"/>
      <c r="AM145" s="451">
        <v>0</v>
      </c>
      <c r="AN145" s="451">
        <v>0</v>
      </c>
      <c r="AO145" s="451">
        <v>0</v>
      </c>
      <c r="AP145" s="451">
        <v>0</v>
      </c>
      <c r="AQ145" s="447">
        <v>0</v>
      </c>
      <c r="AR145" s="447">
        <v>0</v>
      </c>
      <c r="AS145" s="427"/>
      <c r="AT145" s="427"/>
      <c r="AU145" s="427"/>
      <c r="AV145" s="427"/>
      <c r="AW145" s="427"/>
      <c r="AX145" s="428"/>
      <c r="AY145" s="427">
        <v>1</v>
      </c>
      <c r="AZ145" s="427">
        <v>1</v>
      </c>
      <c r="BA145" s="427">
        <v>0</v>
      </c>
      <c r="BB145" s="427">
        <v>0</v>
      </c>
      <c r="BC145" s="427">
        <v>0</v>
      </c>
      <c r="BD145" s="427">
        <v>1</v>
      </c>
      <c r="BE145" s="427">
        <v>1</v>
      </c>
      <c r="BF145" s="427">
        <v>2</v>
      </c>
      <c r="BG145" s="427">
        <v>5</v>
      </c>
      <c r="BH145" s="434"/>
      <c r="BI145" s="435">
        <v>1</v>
      </c>
      <c r="BJ145" s="435"/>
      <c r="BK145" s="435">
        <v>1</v>
      </c>
      <c r="BL145" s="435">
        <v>1</v>
      </c>
      <c r="BM145" s="435"/>
      <c r="BN145" s="435"/>
      <c r="BO145" s="435"/>
      <c r="BP145" s="435">
        <v>1</v>
      </c>
      <c r="BQ145" s="436">
        <v>1</v>
      </c>
      <c r="BR145" s="442">
        <v>5</v>
      </c>
    </row>
    <row r="146" spans="1:70">
      <c r="A146" s="468">
        <v>43400</v>
      </c>
      <c r="B146" s="367">
        <v>8</v>
      </c>
      <c r="C146" s="367">
        <v>15</v>
      </c>
      <c r="D146" s="367">
        <v>16</v>
      </c>
      <c r="E146" s="367">
        <v>34</v>
      </c>
      <c r="F146" s="367">
        <v>40</v>
      </c>
      <c r="G146" s="367">
        <v>42</v>
      </c>
      <c r="H146" s="367">
        <v>18</v>
      </c>
      <c r="I146" s="511">
        <v>6</v>
      </c>
      <c r="J146" s="366"/>
      <c r="K146" s="366"/>
      <c r="L146" s="366"/>
      <c r="M146" s="366"/>
      <c r="N146" s="366"/>
      <c r="O146" s="366"/>
      <c r="P146" s="366"/>
      <c r="Q146" s="366"/>
      <c r="R146" s="419">
        <v>6</v>
      </c>
      <c r="S146" s="421">
        <v>1</v>
      </c>
      <c r="T146" s="422">
        <v>0</v>
      </c>
      <c r="U146" s="453">
        <v>0</v>
      </c>
      <c r="V146" s="458">
        <v>0</v>
      </c>
      <c r="W146" s="456">
        <v>2</v>
      </c>
      <c r="X146" s="422">
        <v>0</v>
      </c>
      <c r="Y146" s="453">
        <v>1</v>
      </c>
      <c r="Z146" s="458">
        <v>0</v>
      </c>
      <c r="AA146" s="456">
        <v>0</v>
      </c>
      <c r="AB146" s="422">
        <v>0</v>
      </c>
      <c r="AC146" s="453">
        <v>2</v>
      </c>
      <c r="AD146" s="458">
        <v>1</v>
      </c>
      <c r="AE146" s="456">
        <v>0</v>
      </c>
      <c r="AF146" s="422">
        <v>0</v>
      </c>
      <c r="AG146" s="453">
        <v>0</v>
      </c>
      <c r="AH146" s="458">
        <v>0</v>
      </c>
      <c r="AI146" s="456"/>
      <c r="AJ146" s="422"/>
      <c r="AK146" s="453"/>
      <c r="AL146" s="444"/>
      <c r="AM146" s="451">
        <v>0</v>
      </c>
      <c r="AN146" s="451">
        <v>0</v>
      </c>
      <c r="AO146" s="451">
        <v>0</v>
      </c>
      <c r="AP146" s="451">
        <v>0</v>
      </c>
      <c r="AQ146" s="447">
        <v>0</v>
      </c>
      <c r="AR146" s="447">
        <v>0</v>
      </c>
      <c r="AS146" s="427"/>
      <c r="AT146" s="427"/>
      <c r="AU146" s="427"/>
      <c r="AV146" s="427"/>
      <c r="AW146" s="427"/>
      <c r="AX146" s="428"/>
      <c r="AY146" s="427">
        <v>0</v>
      </c>
      <c r="AZ146" s="427">
        <v>1</v>
      </c>
      <c r="BA146" s="427">
        <v>1</v>
      </c>
      <c r="BB146" s="427">
        <v>1</v>
      </c>
      <c r="BC146" s="427">
        <v>0</v>
      </c>
      <c r="BD146" s="427">
        <v>0</v>
      </c>
      <c r="BE146" s="427">
        <v>2</v>
      </c>
      <c r="BF146" s="427">
        <v>1</v>
      </c>
      <c r="BG146" s="427">
        <v>5</v>
      </c>
      <c r="BH146" s="434"/>
      <c r="BI146" s="435"/>
      <c r="BJ146" s="435"/>
      <c r="BK146" s="435">
        <v>1</v>
      </c>
      <c r="BL146" s="435">
        <v>1</v>
      </c>
      <c r="BM146" s="435"/>
      <c r="BN146" s="435">
        <v>1</v>
      </c>
      <c r="BO146" s="435">
        <v>1</v>
      </c>
      <c r="BP146" s="435">
        <v>1</v>
      </c>
      <c r="BQ146" s="436"/>
      <c r="BR146" s="442">
        <v>5</v>
      </c>
    </row>
    <row r="147" spans="1:70">
      <c r="A147" s="467">
        <v>43398</v>
      </c>
      <c r="B147" s="367">
        <v>7</v>
      </c>
      <c r="C147" s="367">
        <v>12</v>
      </c>
      <c r="D147" s="367">
        <v>13</v>
      </c>
      <c r="E147" s="367">
        <v>19</v>
      </c>
      <c r="F147" s="367">
        <v>31</v>
      </c>
      <c r="G147" s="367">
        <v>42</v>
      </c>
      <c r="H147" s="367">
        <v>11</v>
      </c>
      <c r="I147" s="511">
        <v>8</v>
      </c>
      <c r="J147" s="366"/>
      <c r="K147" s="366"/>
      <c r="L147" s="366"/>
      <c r="M147" s="366"/>
      <c r="N147" s="366"/>
      <c r="O147" s="366"/>
      <c r="P147" s="366"/>
      <c r="Q147" s="366"/>
      <c r="R147" s="419">
        <v>6</v>
      </c>
      <c r="S147" s="421">
        <v>1</v>
      </c>
      <c r="T147" s="422">
        <v>0</v>
      </c>
      <c r="U147" s="453">
        <v>0</v>
      </c>
      <c r="V147" s="458">
        <v>0</v>
      </c>
      <c r="W147" s="456">
        <v>0</v>
      </c>
      <c r="X147" s="422">
        <v>0</v>
      </c>
      <c r="Y147" s="453">
        <v>1</v>
      </c>
      <c r="Z147" s="458">
        <v>0</v>
      </c>
      <c r="AA147" s="456">
        <v>0</v>
      </c>
      <c r="AB147" s="422">
        <v>0</v>
      </c>
      <c r="AC147" s="453">
        <v>1</v>
      </c>
      <c r="AD147" s="458">
        <v>0</v>
      </c>
      <c r="AE147" s="456">
        <v>2</v>
      </c>
      <c r="AF147" s="422">
        <v>0</v>
      </c>
      <c r="AG147" s="453">
        <v>1</v>
      </c>
      <c r="AH147" s="458">
        <v>1</v>
      </c>
      <c r="AI147" s="456"/>
      <c r="AJ147" s="422"/>
      <c r="AK147" s="453"/>
      <c r="AL147" s="444"/>
      <c r="AM147" s="451">
        <v>0</v>
      </c>
      <c r="AN147" s="451">
        <v>0</v>
      </c>
      <c r="AO147" s="451">
        <v>0</v>
      </c>
      <c r="AP147" s="451">
        <v>0</v>
      </c>
      <c r="AQ147" s="447">
        <v>0</v>
      </c>
      <c r="AR147" s="447">
        <v>0</v>
      </c>
      <c r="AS147" s="427"/>
      <c r="AT147" s="427"/>
      <c r="AU147" s="427"/>
      <c r="AV147" s="427"/>
      <c r="AW147" s="427"/>
      <c r="AX147" s="428"/>
      <c r="AY147" s="427">
        <v>1</v>
      </c>
      <c r="AZ147" s="427">
        <v>2</v>
      </c>
      <c r="BA147" s="427">
        <v>0</v>
      </c>
      <c r="BB147" s="427">
        <v>1</v>
      </c>
      <c r="BC147" s="427">
        <v>1</v>
      </c>
      <c r="BD147" s="427">
        <v>0</v>
      </c>
      <c r="BE147" s="427">
        <v>1</v>
      </c>
      <c r="BF147" s="427">
        <v>0</v>
      </c>
      <c r="BG147" s="427">
        <v>5</v>
      </c>
      <c r="BH147" s="434"/>
      <c r="BI147" s="435"/>
      <c r="BJ147" s="435"/>
      <c r="BK147" s="435">
        <v>2</v>
      </c>
      <c r="BL147" s="435"/>
      <c r="BM147" s="435">
        <v>1</v>
      </c>
      <c r="BN147" s="435"/>
      <c r="BO147" s="435"/>
      <c r="BP147" s="435">
        <v>1</v>
      </c>
      <c r="BQ147" s="436">
        <v>1</v>
      </c>
      <c r="BR147" s="442">
        <v>4</v>
      </c>
    </row>
    <row r="148" spans="1:70">
      <c r="A148" s="467">
        <v>43393</v>
      </c>
      <c r="B148" s="367">
        <v>3</v>
      </c>
      <c r="C148" s="367">
        <v>12</v>
      </c>
      <c r="D148" s="367">
        <v>19</v>
      </c>
      <c r="E148" s="367">
        <v>20</v>
      </c>
      <c r="F148" s="367">
        <v>24</v>
      </c>
      <c r="G148" s="367">
        <v>39</v>
      </c>
      <c r="H148" s="367">
        <v>45</v>
      </c>
      <c r="I148" s="511">
        <v>8</v>
      </c>
      <c r="J148" s="366"/>
      <c r="K148" s="366"/>
      <c r="L148" s="366"/>
      <c r="M148" s="366"/>
      <c r="N148" s="366"/>
      <c r="O148" s="366"/>
      <c r="P148" s="366"/>
      <c r="Q148" s="366"/>
      <c r="R148" s="419">
        <v>5</v>
      </c>
      <c r="S148" s="421">
        <v>1</v>
      </c>
      <c r="T148" s="422">
        <v>0</v>
      </c>
      <c r="U148" s="453">
        <v>0</v>
      </c>
      <c r="V148" s="458">
        <v>1</v>
      </c>
      <c r="W148" s="456">
        <v>0</v>
      </c>
      <c r="X148" s="422">
        <v>0</v>
      </c>
      <c r="Y148" s="453">
        <v>1</v>
      </c>
      <c r="Z148" s="458">
        <v>0</v>
      </c>
      <c r="AA148" s="456">
        <v>1</v>
      </c>
      <c r="AB148" s="422">
        <v>0</v>
      </c>
      <c r="AC148" s="453">
        <v>0</v>
      </c>
      <c r="AD148" s="458">
        <v>0</v>
      </c>
      <c r="AE148" s="456">
        <v>2</v>
      </c>
      <c r="AF148" s="422">
        <v>0</v>
      </c>
      <c r="AG148" s="453">
        <v>0</v>
      </c>
      <c r="AH148" s="458">
        <v>0</v>
      </c>
      <c r="AI148" s="456"/>
      <c r="AJ148" s="422"/>
      <c r="AK148" s="453"/>
      <c r="AL148" s="444"/>
      <c r="AM148" s="451">
        <v>0</v>
      </c>
      <c r="AN148" s="451">
        <v>0</v>
      </c>
      <c r="AO148" s="451">
        <v>0</v>
      </c>
      <c r="AP148" s="451">
        <v>0</v>
      </c>
      <c r="AQ148" s="447">
        <v>0</v>
      </c>
      <c r="AR148" s="447">
        <v>0</v>
      </c>
      <c r="AS148" s="427"/>
      <c r="AT148" s="427"/>
      <c r="AU148" s="427"/>
      <c r="AV148" s="427"/>
      <c r="AW148" s="427"/>
      <c r="AX148" s="428"/>
      <c r="AY148" s="427">
        <v>1</v>
      </c>
      <c r="AZ148" s="427">
        <v>1</v>
      </c>
      <c r="BA148" s="427">
        <v>1</v>
      </c>
      <c r="BB148" s="427">
        <v>2</v>
      </c>
      <c r="BC148" s="427">
        <v>0</v>
      </c>
      <c r="BD148" s="427">
        <v>1</v>
      </c>
      <c r="BE148" s="427">
        <v>0</v>
      </c>
      <c r="BF148" s="427">
        <v>0</v>
      </c>
      <c r="BG148" s="427">
        <v>5</v>
      </c>
      <c r="BH148" s="434"/>
      <c r="BI148" s="435">
        <v>1</v>
      </c>
      <c r="BJ148" s="435">
        <v>1</v>
      </c>
      <c r="BK148" s="435"/>
      <c r="BL148" s="435"/>
      <c r="BM148" s="435">
        <v>1</v>
      </c>
      <c r="BN148" s="435"/>
      <c r="BO148" s="435">
        <v>1</v>
      </c>
      <c r="BP148" s="435"/>
      <c r="BQ148" s="436">
        <v>1</v>
      </c>
      <c r="BR148" s="442">
        <v>5</v>
      </c>
    </row>
    <row r="149" spans="1:70">
      <c r="A149" s="467">
        <v>43391</v>
      </c>
      <c r="B149" s="367">
        <v>5</v>
      </c>
      <c r="C149" s="367">
        <v>9</v>
      </c>
      <c r="D149" s="367">
        <v>16</v>
      </c>
      <c r="E149" s="367">
        <v>28</v>
      </c>
      <c r="F149" s="367">
        <v>41</v>
      </c>
      <c r="G149" s="367">
        <v>43</v>
      </c>
      <c r="H149" s="367">
        <v>44</v>
      </c>
      <c r="I149" s="511">
        <v>2</v>
      </c>
      <c r="J149" s="366"/>
      <c r="K149" s="366"/>
      <c r="L149" s="366"/>
      <c r="M149" s="366"/>
      <c r="N149" s="366"/>
      <c r="O149" s="366"/>
      <c r="P149" s="366"/>
      <c r="Q149" s="366"/>
      <c r="R149" s="419">
        <v>6</v>
      </c>
      <c r="S149" s="421">
        <v>0</v>
      </c>
      <c r="T149" s="422">
        <v>0</v>
      </c>
      <c r="U149" s="453">
        <v>2</v>
      </c>
      <c r="V149" s="458">
        <v>1</v>
      </c>
      <c r="W149" s="456">
        <v>1</v>
      </c>
      <c r="X149" s="422">
        <v>0</v>
      </c>
      <c r="Y149" s="453">
        <v>2</v>
      </c>
      <c r="Z149" s="458">
        <v>0</v>
      </c>
      <c r="AA149" s="456">
        <v>1</v>
      </c>
      <c r="AB149" s="422">
        <v>0</v>
      </c>
      <c r="AC149" s="453">
        <v>0</v>
      </c>
      <c r="AD149" s="458">
        <v>0</v>
      </c>
      <c r="AE149" s="456">
        <v>0</v>
      </c>
      <c r="AF149" s="422">
        <v>0</v>
      </c>
      <c r="AG149" s="453">
        <v>0</v>
      </c>
      <c r="AH149" s="458">
        <v>0</v>
      </c>
      <c r="AI149" s="456"/>
      <c r="AJ149" s="422"/>
      <c r="AK149" s="453"/>
      <c r="AL149" s="444"/>
      <c r="AM149" s="451">
        <v>0</v>
      </c>
      <c r="AN149" s="451">
        <v>0</v>
      </c>
      <c r="AO149" s="451">
        <v>0</v>
      </c>
      <c r="AP149" s="451">
        <v>0</v>
      </c>
      <c r="AQ149" s="447">
        <v>0</v>
      </c>
      <c r="AR149" s="447">
        <v>0</v>
      </c>
      <c r="AS149" s="427"/>
      <c r="AT149" s="427"/>
      <c r="AU149" s="427"/>
      <c r="AV149" s="427"/>
      <c r="AW149" s="427"/>
      <c r="AX149" s="428"/>
      <c r="AY149" s="427">
        <v>2</v>
      </c>
      <c r="AZ149" s="427">
        <v>0</v>
      </c>
      <c r="BA149" s="427">
        <v>0</v>
      </c>
      <c r="BB149" s="427">
        <v>1</v>
      </c>
      <c r="BC149" s="427">
        <v>2</v>
      </c>
      <c r="BD149" s="427">
        <v>0</v>
      </c>
      <c r="BE149" s="427">
        <v>0</v>
      </c>
      <c r="BF149" s="427">
        <v>1</v>
      </c>
      <c r="BG149" s="427">
        <v>4</v>
      </c>
      <c r="BH149" s="434"/>
      <c r="BI149" s="435">
        <v>1</v>
      </c>
      <c r="BJ149" s="435">
        <v>1</v>
      </c>
      <c r="BK149" s="435"/>
      <c r="BL149" s="435"/>
      <c r="BM149" s="435"/>
      <c r="BN149" s="435">
        <v>1</v>
      </c>
      <c r="BO149" s="435">
        <v>1</v>
      </c>
      <c r="BP149" s="435"/>
      <c r="BQ149" s="436">
        <v>1</v>
      </c>
      <c r="BR149" s="442">
        <v>5</v>
      </c>
    </row>
    <row r="150" spans="1:70">
      <c r="A150" s="467">
        <v>43386</v>
      </c>
      <c r="B150" s="367">
        <v>3</v>
      </c>
      <c r="C150" s="367">
        <v>11</v>
      </c>
      <c r="D150" s="367">
        <v>15</v>
      </c>
      <c r="E150" s="367">
        <v>17</v>
      </c>
      <c r="F150" s="367">
        <v>21</v>
      </c>
      <c r="G150" s="367">
        <v>40</v>
      </c>
      <c r="H150" s="367">
        <v>29</v>
      </c>
      <c r="I150" s="511">
        <v>8</v>
      </c>
      <c r="J150" s="366"/>
      <c r="K150" s="366"/>
      <c r="L150" s="366"/>
      <c r="M150" s="366"/>
      <c r="N150" s="366"/>
      <c r="O150" s="366"/>
      <c r="P150" s="366"/>
      <c r="Q150" s="366"/>
      <c r="R150" s="419">
        <v>6</v>
      </c>
      <c r="S150" s="421">
        <v>1</v>
      </c>
      <c r="T150" s="422">
        <v>0</v>
      </c>
      <c r="U150" s="453">
        <v>0</v>
      </c>
      <c r="V150" s="458">
        <v>0</v>
      </c>
      <c r="W150" s="456">
        <v>1</v>
      </c>
      <c r="X150" s="422">
        <v>1</v>
      </c>
      <c r="Y150" s="453">
        <v>1</v>
      </c>
      <c r="Z150" s="458">
        <v>0</v>
      </c>
      <c r="AA150" s="456">
        <v>2</v>
      </c>
      <c r="AB150" s="422">
        <v>0</v>
      </c>
      <c r="AC150" s="453">
        <v>0</v>
      </c>
      <c r="AD150" s="458">
        <v>0</v>
      </c>
      <c r="AE150" s="456">
        <v>0</v>
      </c>
      <c r="AF150" s="422">
        <v>0</v>
      </c>
      <c r="AG150" s="453">
        <v>1</v>
      </c>
      <c r="AH150" s="458">
        <v>0</v>
      </c>
      <c r="AI150" s="456"/>
      <c r="AJ150" s="422"/>
      <c r="AK150" s="453"/>
      <c r="AL150" s="444"/>
      <c r="AM150" s="451">
        <v>0</v>
      </c>
      <c r="AN150" s="451">
        <v>0</v>
      </c>
      <c r="AO150" s="451">
        <v>0</v>
      </c>
      <c r="AP150" s="451">
        <v>0</v>
      </c>
      <c r="AQ150" s="447">
        <v>0</v>
      </c>
      <c r="AR150" s="447">
        <v>0</v>
      </c>
      <c r="AS150" s="427"/>
      <c r="AT150" s="427"/>
      <c r="AU150" s="427"/>
      <c r="AV150" s="427"/>
      <c r="AW150" s="427"/>
      <c r="AX150" s="428"/>
      <c r="AY150" s="427">
        <v>3</v>
      </c>
      <c r="AZ150" s="427">
        <v>2</v>
      </c>
      <c r="BA150" s="427">
        <v>0</v>
      </c>
      <c r="BB150" s="427">
        <v>0</v>
      </c>
      <c r="BC150" s="427">
        <v>0</v>
      </c>
      <c r="BD150" s="427">
        <v>0</v>
      </c>
      <c r="BE150" s="427">
        <v>1</v>
      </c>
      <c r="BF150" s="427">
        <v>0</v>
      </c>
      <c r="BG150" s="427">
        <v>3</v>
      </c>
      <c r="BH150" s="434">
        <v>1</v>
      </c>
      <c r="BI150" s="435"/>
      <c r="BJ150" s="435">
        <v>2</v>
      </c>
      <c r="BK150" s="435"/>
      <c r="BL150" s="435">
        <v>1</v>
      </c>
      <c r="BM150" s="435"/>
      <c r="BN150" s="435"/>
      <c r="BO150" s="435"/>
      <c r="BP150" s="435"/>
      <c r="BQ150" s="436">
        <v>1</v>
      </c>
      <c r="BR150" s="442">
        <v>4</v>
      </c>
    </row>
    <row r="151" spans="1:70">
      <c r="A151" s="467">
        <v>43384</v>
      </c>
      <c r="B151" s="367">
        <v>2</v>
      </c>
      <c r="C151" s="367">
        <v>18</v>
      </c>
      <c r="D151" s="367">
        <v>24</v>
      </c>
      <c r="E151" s="367">
        <v>26</v>
      </c>
      <c r="F151" s="367">
        <v>27</v>
      </c>
      <c r="G151" s="367">
        <v>30</v>
      </c>
      <c r="H151" s="367">
        <v>34</v>
      </c>
      <c r="I151" s="511">
        <v>0</v>
      </c>
      <c r="J151" s="366"/>
      <c r="K151" s="366"/>
      <c r="L151" s="366"/>
      <c r="M151" s="366"/>
      <c r="N151" s="366"/>
      <c r="O151" s="366"/>
      <c r="P151" s="366"/>
      <c r="Q151" s="366"/>
      <c r="R151" s="419">
        <v>6</v>
      </c>
      <c r="S151" s="421">
        <v>0</v>
      </c>
      <c r="T151" s="422">
        <v>0</v>
      </c>
      <c r="U151" s="453">
        <v>1</v>
      </c>
      <c r="V151" s="458">
        <v>0</v>
      </c>
      <c r="W151" s="456">
        <v>1</v>
      </c>
      <c r="X151" s="422">
        <v>0</v>
      </c>
      <c r="Y151" s="453">
        <v>0</v>
      </c>
      <c r="Z151" s="458">
        <v>0</v>
      </c>
      <c r="AA151" s="456">
        <v>1</v>
      </c>
      <c r="AB151" s="422">
        <v>0</v>
      </c>
      <c r="AC151" s="453">
        <v>1</v>
      </c>
      <c r="AD151" s="458">
        <v>1</v>
      </c>
      <c r="AE151" s="456">
        <v>1</v>
      </c>
      <c r="AF151" s="422">
        <v>0</v>
      </c>
      <c r="AG151" s="453">
        <v>1</v>
      </c>
      <c r="AH151" s="458">
        <v>0</v>
      </c>
      <c r="AI151" s="456"/>
      <c r="AJ151" s="422"/>
      <c r="AK151" s="453"/>
      <c r="AL151" s="444"/>
      <c r="AM151" s="451">
        <v>0</v>
      </c>
      <c r="AN151" s="451">
        <v>0</v>
      </c>
      <c r="AO151" s="451">
        <v>0</v>
      </c>
      <c r="AP151" s="451">
        <v>0</v>
      </c>
      <c r="AQ151" s="447">
        <v>0</v>
      </c>
      <c r="AR151" s="447">
        <v>0</v>
      </c>
      <c r="AS151" s="427"/>
      <c r="AT151" s="427"/>
      <c r="AU151" s="427"/>
      <c r="AV151" s="427"/>
      <c r="AW151" s="427"/>
      <c r="AX151" s="428"/>
      <c r="AY151" s="427">
        <v>0</v>
      </c>
      <c r="AZ151" s="427">
        <v>0</v>
      </c>
      <c r="BA151" s="427">
        <v>1</v>
      </c>
      <c r="BB151" s="427">
        <v>2</v>
      </c>
      <c r="BC151" s="427">
        <v>0</v>
      </c>
      <c r="BD151" s="427">
        <v>1</v>
      </c>
      <c r="BE151" s="427">
        <v>1</v>
      </c>
      <c r="BF151" s="427">
        <v>1</v>
      </c>
      <c r="BG151" s="427">
        <v>5</v>
      </c>
      <c r="BH151" s="434"/>
      <c r="BI151" s="435">
        <v>1</v>
      </c>
      <c r="BJ151" s="435"/>
      <c r="BK151" s="435"/>
      <c r="BL151" s="435">
        <v>1</v>
      </c>
      <c r="BM151" s="435">
        <v>1</v>
      </c>
      <c r="BN151" s="435"/>
      <c r="BO151" s="435"/>
      <c r="BP151" s="435"/>
      <c r="BQ151" s="436">
        <v>2</v>
      </c>
      <c r="BR151" s="442">
        <v>4</v>
      </c>
    </row>
    <row r="152" spans="1:70">
      <c r="A152" s="467">
        <v>43379</v>
      </c>
      <c r="B152" s="367">
        <v>1</v>
      </c>
      <c r="C152" s="367">
        <v>11</v>
      </c>
      <c r="D152" s="367">
        <v>19</v>
      </c>
      <c r="E152" s="367">
        <v>26</v>
      </c>
      <c r="F152" s="367">
        <v>27</v>
      </c>
      <c r="G152" s="367">
        <v>34</v>
      </c>
      <c r="H152" s="367">
        <v>44</v>
      </c>
      <c r="I152" s="511">
        <v>8</v>
      </c>
      <c r="J152" s="366"/>
      <c r="K152" s="366"/>
      <c r="L152" s="366"/>
      <c r="M152" s="366"/>
      <c r="N152" s="366"/>
      <c r="O152" s="366"/>
      <c r="P152" s="366"/>
      <c r="Q152" s="366"/>
      <c r="R152" s="419">
        <v>6</v>
      </c>
      <c r="S152" s="421">
        <v>0</v>
      </c>
      <c r="T152" s="422">
        <v>0</v>
      </c>
      <c r="U152" s="453">
        <v>1</v>
      </c>
      <c r="V152" s="458">
        <v>1</v>
      </c>
      <c r="W152" s="456">
        <v>0</v>
      </c>
      <c r="X152" s="422">
        <v>0</v>
      </c>
      <c r="Y152" s="453">
        <v>1</v>
      </c>
      <c r="Z152" s="458">
        <v>0</v>
      </c>
      <c r="AA152" s="456">
        <v>1</v>
      </c>
      <c r="AB152" s="422">
        <v>0</v>
      </c>
      <c r="AC152" s="453">
        <v>1</v>
      </c>
      <c r="AD152" s="458">
        <v>0</v>
      </c>
      <c r="AE152" s="456">
        <v>0</v>
      </c>
      <c r="AF152" s="422">
        <v>0</v>
      </c>
      <c r="AG152" s="453">
        <v>2</v>
      </c>
      <c r="AH152" s="458">
        <v>0</v>
      </c>
      <c r="AI152" s="456"/>
      <c r="AJ152" s="422"/>
      <c r="AK152" s="453"/>
      <c r="AL152" s="444"/>
      <c r="AM152" s="451">
        <v>0</v>
      </c>
      <c r="AN152" s="451">
        <v>0</v>
      </c>
      <c r="AO152" s="451">
        <v>0</v>
      </c>
      <c r="AP152" s="451">
        <v>0</v>
      </c>
      <c r="AQ152" s="447">
        <v>0</v>
      </c>
      <c r="AR152" s="447">
        <v>0</v>
      </c>
      <c r="AS152" s="427"/>
      <c r="AT152" s="427"/>
      <c r="AU152" s="427"/>
      <c r="AV152" s="427"/>
      <c r="AW152" s="427"/>
      <c r="AX152" s="428"/>
      <c r="AY152" s="427">
        <v>2</v>
      </c>
      <c r="AZ152" s="427">
        <v>1</v>
      </c>
      <c r="BA152" s="427">
        <v>0</v>
      </c>
      <c r="BB152" s="427">
        <v>0</v>
      </c>
      <c r="BC152" s="427">
        <v>0</v>
      </c>
      <c r="BD152" s="427">
        <v>1</v>
      </c>
      <c r="BE152" s="427">
        <v>0</v>
      </c>
      <c r="BF152" s="427">
        <v>2</v>
      </c>
      <c r="BG152" s="427">
        <v>4</v>
      </c>
      <c r="BH152" s="434"/>
      <c r="BI152" s="435">
        <v>1</v>
      </c>
      <c r="BJ152" s="435"/>
      <c r="BK152" s="435">
        <v>2</v>
      </c>
      <c r="BL152" s="435"/>
      <c r="BM152" s="435"/>
      <c r="BN152" s="435">
        <v>1</v>
      </c>
      <c r="BO152" s="435"/>
      <c r="BP152" s="435"/>
      <c r="BQ152" s="436">
        <v>1</v>
      </c>
      <c r="BR152" s="442">
        <v>4</v>
      </c>
    </row>
    <row r="153" spans="1:70">
      <c r="A153" s="467">
        <v>43377</v>
      </c>
      <c r="B153" s="367">
        <v>19</v>
      </c>
      <c r="C153" s="367">
        <v>28</v>
      </c>
      <c r="D153" s="367">
        <v>34</v>
      </c>
      <c r="E153" s="367">
        <v>36</v>
      </c>
      <c r="F153" s="367">
        <v>41</v>
      </c>
      <c r="G153" s="367">
        <v>47</v>
      </c>
      <c r="H153" s="367">
        <v>16</v>
      </c>
      <c r="I153" s="511">
        <v>1</v>
      </c>
      <c r="J153" s="366"/>
      <c r="K153" s="366"/>
      <c r="L153" s="366"/>
      <c r="M153" s="366"/>
      <c r="N153" s="366"/>
      <c r="O153" s="366"/>
      <c r="P153" s="366"/>
      <c r="Q153" s="366"/>
      <c r="R153" s="419">
        <v>6</v>
      </c>
      <c r="S153" s="421">
        <v>0</v>
      </c>
      <c r="T153" s="422">
        <v>0</v>
      </c>
      <c r="U153" s="453">
        <v>1</v>
      </c>
      <c r="V153" s="458">
        <v>0</v>
      </c>
      <c r="W153" s="456">
        <v>1</v>
      </c>
      <c r="X153" s="422">
        <v>1</v>
      </c>
      <c r="Y153" s="453">
        <v>2</v>
      </c>
      <c r="Z153" s="458">
        <v>0</v>
      </c>
      <c r="AA153" s="456">
        <v>0</v>
      </c>
      <c r="AB153" s="422">
        <v>0</v>
      </c>
      <c r="AC153" s="453">
        <v>1</v>
      </c>
      <c r="AD153" s="458">
        <v>0</v>
      </c>
      <c r="AE153" s="456">
        <v>0</v>
      </c>
      <c r="AF153" s="422">
        <v>0</v>
      </c>
      <c r="AG153" s="453">
        <v>1</v>
      </c>
      <c r="AH153" s="458">
        <v>0</v>
      </c>
      <c r="AI153" s="456"/>
      <c r="AJ153" s="422"/>
      <c r="AK153" s="453"/>
      <c r="AL153" s="444"/>
      <c r="AM153" s="451">
        <v>0</v>
      </c>
      <c r="AN153" s="451">
        <v>0</v>
      </c>
      <c r="AO153" s="451">
        <v>0</v>
      </c>
      <c r="AP153" s="451">
        <v>0</v>
      </c>
      <c r="AQ153" s="447">
        <v>0</v>
      </c>
      <c r="AR153" s="447">
        <v>0</v>
      </c>
      <c r="AS153" s="427"/>
      <c r="AT153" s="427"/>
      <c r="AU153" s="427"/>
      <c r="AV153" s="427"/>
      <c r="AW153" s="427"/>
      <c r="AX153" s="428"/>
      <c r="AY153" s="427">
        <v>0</v>
      </c>
      <c r="AZ153" s="427">
        <v>1</v>
      </c>
      <c r="BA153" s="427">
        <v>0</v>
      </c>
      <c r="BB153" s="427">
        <v>0</v>
      </c>
      <c r="BC153" s="427">
        <v>2</v>
      </c>
      <c r="BD153" s="427">
        <v>0</v>
      </c>
      <c r="BE153" s="427">
        <v>0</v>
      </c>
      <c r="BF153" s="427">
        <v>3</v>
      </c>
      <c r="BG153" s="427">
        <v>3</v>
      </c>
      <c r="BH153" s="434"/>
      <c r="BI153" s="435"/>
      <c r="BJ153" s="435"/>
      <c r="BK153" s="435"/>
      <c r="BL153" s="435">
        <v>1</v>
      </c>
      <c r="BM153" s="435"/>
      <c r="BN153" s="435">
        <v>3</v>
      </c>
      <c r="BO153" s="435">
        <v>1</v>
      </c>
      <c r="BP153" s="435"/>
      <c r="BQ153" s="436"/>
      <c r="BR153" s="442">
        <v>3</v>
      </c>
    </row>
    <row r="154" spans="1:70">
      <c r="A154" s="467">
        <v>43372</v>
      </c>
      <c r="B154" s="367">
        <v>7</v>
      </c>
      <c r="C154" s="367">
        <v>8</v>
      </c>
      <c r="D154" s="367">
        <v>22</v>
      </c>
      <c r="E154" s="367">
        <v>34</v>
      </c>
      <c r="F154" s="367">
        <v>39</v>
      </c>
      <c r="G154" s="367">
        <v>45</v>
      </c>
      <c r="H154" s="367">
        <v>25</v>
      </c>
      <c r="I154" s="511">
        <v>4</v>
      </c>
      <c r="J154" s="366"/>
      <c r="K154" s="366"/>
      <c r="L154" s="366"/>
      <c r="M154" s="366"/>
      <c r="N154" s="366"/>
      <c r="O154" s="366"/>
      <c r="P154" s="366"/>
      <c r="Q154" s="366"/>
      <c r="R154" s="419">
        <v>6</v>
      </c>
      <c r="S154" s="421">
        <v>1</v>
      </c>
      <c r="T154" s="422">
        <v>0</v>
      </c>
      <c r="U154" s="453">
        <v>2</v>
      </c>
      <c r="V154" s="458">
        <v>0</v>
      </c>
      <c r="W154" s="456">
        <v>0</v>
      </c>
      <c r="X154" s="422">
        <v>0</v>
      </c>
      <c r="Y154" s="453">
        <v>0</v>
      </c>
      <c r="Z154" s="458">
        <v>0</v>
      </c>
      <c r="AA154" s="456">
        <v>0</v>
      </c>
      <c r="AB154" s="422">
        <v>0</v>
      </c>
      <c r="AC154" s="453">
        <v>2</v>
      </c>
      <c r="AD154" s="458">
        <v>0</v>
      </c>
      <c r="AE154" s="456">
        <v>0</v>
      </c>
      <c r="AF154" s="422">
        <v>1</v>
      </c>
      <c r="AG154" s="453">
        <v>1</v>
      </c>
      <c r="AH154" s="458">
        <v>0</v>
      </c>
      <c r="AI154" s="456"/>
      <c r="AJ154" s="422"/>
      <c r="AK154" s="453"/>
      <c r="AL154" s="444"/>
      <c r="AM154" s="451">
        <v>0</v>
      </c>
      <c r="AN154" s="451">
        <v>0</v>
      </c>
      <c r="AO154" s="451">
        <v>0</v>
      </c>
      <c r="AP154" s="451">
        <v>0</v>
      </c>
      <c r="AQ154" s="447">
        <v>0</v>
      </c>
      <c r="AR154" s="447">
        <v>0</v>
      </c>
      <c r="AS154" s="427"/>
      <c r="AT154" s="427"/>
      <c r="AU154" s="427"/>
      <c r="AV154" s="427"/>
      <c r="AW154" s="427"/>
      <c r="AX154" s="428"/>
      <c r="AY154" s="427">
        <v>1</v>
      </c>
      <c r="AZ154" s="427">
        <v>0</v>
      </c>
      <c r="BA154" s="427">
        <v>1</v>
      </c>
      <c r="BB154" s="427">
        <v>1</v>
      </c>
      <c r="BC154" s="427">
        <v>1</v>
      </c>
      <c r="BD154" s="427">
        <v>1</v>
      </c>
      <c r="BE154" s="427">
        <v>0</v>
      </c>
      <c r="BF154" s="427">
        <v>1</v>
      </c>
      <c r="BG154" s="427">
        <v>6</v>
      </c>
      <c r="BH154" s="434"/>
      <c r="BI154" s="435"/>
      <c r="BJ154" s="435"/>
      <c r="BK154" s="435"/>
      <c r="BL154" s="435"/>
      <c r="BM154" s="435">
        <v>2</v>
      </c>
      <c r="BN154" s="435"/>
      <c r="BO154" s="435"/>
      <c r="BP154" s="435">
        <v>1</v>
      </c>
      <c r="BQ154" s="436">
        <v>2</v>
      </c>
      <c r="BR154" s="442">
        <v>3</v>
      </c>
    </row>
    <row r="155" spans="1:70">
      <c r="A155" s="467">
        <v>43370</v>
      </c>
      <c r="B155" s="367">
        <v>4</v>
      </c>
      <c r="C155" s="367">
        <v>10</v>
      </c>
      <c r="D155" s="367">
        <v>17</v>
      </c>
      <c r="E155" s="367">
        <v>18</v>
      </c>
      <c r="F155" s="367">
        <v>21</v>
      </c>
      <c r="G155" s="367">
        <v>42</v>
      </c>
      <c r="H155" s="367">
        <v>45</v>
      </c>
      <c r="I155" s="511">
        <v>7</v>
      </c>
      <c r="J155" s="366"/>
      <c r="K155" s="366"/>
      <c r="L155" s="366"/>
      <c r="M155" s="366"/>
      <c r="N155" s="366"/>
      <c r="O155" s="366"/>
      <c r="P155" s="366"/>
      <c r="Q155" s="366"/>
      <c r="R155" s="419">
        <v>6</v>
      </c>
      <c r="S155" s="421">
        <v>2</v>
      </c>
      <c r="T155" s="422">
        <v>0</v>
      </c>
      <c r="U155" s="453">
        <v>0</v>
      </c>
      <c r="V155" s="458">
        <v>1</v>
      </c>
      <c r="W155" s="456">
        <v>0</v>
      </c>
      <c r="X155" s="422">
        <v>0</v>
      </c>
      <c r="Y155" s="453">
        <v>0</v>
      </c>
      <c r="Z155" s="458">
        <v>0</v>
      </c>
      <c r="AA155" s="456">
        <v>1</v>
      </c>
      <c r="AB155" s="422">
        <v>0</v>
      </c>
      <c r="AC155" s="453">
        <v>2</v>
      </c>
      <c r="AD155" s="458">
        <v>0</v>
      </c>
      <c r="AE155" s="456">
        <v>1</v>
      </c>
      <c r="AF155" s="422">
        <v>0</v>
      </c>
      <c r="AG155" s="453">
        <v>0</v>
      </c>
      <c r="AH155" s="458">
        <v>0</v>
      </c>
      <c r="AI155" s="456"/>
      <c r="AJ155" s="422"/>
      <c r="AK155" s="453"/>
      <c r="AL155" s="444"/>
      <c r="AM155" s="451">
        <v>0</v>
      </c>
      <c r="AN155" s="451">
        <v>0</v>
      </c>
      <c r="AO155" s="451">
        <v>0</v>
      </c>
      <c r="AP155" s="451">
        <v>0</v>
      </c>
      <c r="AQ155" s="447">
        <v>0</v>
      </c>
      <c r="AR155" s="447">
        <v>0</v>
      </c>
      <c r="AS155" s="427"/>
      <c r="AT155" s="427"/>
      <c r="AU155" s="427"/>
      <c r="AV155" s="427"/>
      <c r="AW155" s="427"/>
      <c r="AX155" s="428"/>
      <c r="AY155" s="427">
        <v>1</v>
      </c>
      <c r="AZ155" s="427">
        <v>1</v>
      </c>
      <c r="BA155" s="427">
        <v>2</v>
      </c>
      <c r="BB155" s="427">
        <v>1</v>
      </c>
      <c r="BC155" s="427">
        <v>0</v>
      </c>
      <c r="BD155" s="427">
        <v>0</v>
      </c>
      <c r="BE155" s="427">
        <v>1</v>
      </c>
      <c r="BF155" s="427">
        <v>0</v>
      </c>
      <c r="BG155" s="427">
        <v>5</v>
      </c>
      <c r="BH155" s="434">
        <v>1</v>
      </c>
      <c r="BI155" s="435"/>
      <c r="BJ155" s="435">
        <v>1</v>
      </c>
      <c r="BK155" s="435"/>
      <c r="BL155" s="435">
        <v>2</v>
      </c>
      <c r="BM155" s="435"/>
      <c r="BN155" s="435"/>
      <c r="BO155" s="435">
        <v>1</v>
      </c>
      <c r="BP155" s="435"/>
      <c r="BQ155" s="436"/>
      <c r="BR155" s="442">
        <v>4</v>
      </c>
    </row>
    <row r="156" spans="1:70">
      <c r="A156" s="467">
        <v>43365</v>
      </c>
      <c r="B156" s="367">
        <v>9</v>
      </c>
      <c r="C156" s="367">
        <v>16</v>
      </c>
      <c r="D156" s="367">
        <v>19</v>
      </c>
      <c r="E156" s="367">
        <v>31</v>
      </c>
      <c r="F156" s="367">
        <v>32</v>
      </c>
      <c r="G156" s="367">
        <v>48</v>
      </c>
      <c r="H156" s="367">
        <v>8</v>
      </c>
      <c r="I156" s="511">
        <v>8</v>
      </c>
      <c r="J156" s="366"/>
      <c r="K156" s="366"/>
      <c r="L156" s="366"/>
      <c r="M156" s="366"/>
      <c r="N156" s="366"/>
      <c r="O156" s="366"/>
      <c r="P156" s="366"/>
      <c r="Q156" s="366"/>
      <c r="R156" s="419">
        <v>6</v>
      </c>
      <c r="S156" s="421">
        <v>1</v>
      </c>
      <c r="T156" s="422">
        <v>0</v>
      </c>
      <c r="U156" s="453">
        <v>0</v>
      </c>
      <c r="V156" s="458">
        <v>0</v>
      </c>
      <c r="W156" s="456">
        <v>1</v>
      </c>
      <c r="X156" s="422">
        <v>0</v>
      </c>
      <c r="Y156" s="453">
        <v>2</v>
      </c>
      <c r="Z156" s="458">
        <v>0</v>
      </c>
      <c r="AA156" s="456">
        <v>0</v>
      </c>
      <c r="AB156" s="422">
        <v>0</v>
      </c>
      <c r="AC156" s="453">
        <v>2</v>
      </c>
      <c r="AD156" s="458">
        <v>1</v>
      </c>
      <c r="AE156" s="456">
        <v>0</v>
      </c>
      <c r="AF156" s="422">
        <v>0</v>
      </c>
      <c r="AG156" s="453">
        <v>0</v>
      </c>
      <c r="AH156" s="458">
        <v>0</v>
      </c>
      <c r="AI156" s="456"/>
      <c r="AJ156" s="422"/>
      <c r="AK156" s="453"/>
      <c r="AL156" s="444"/>
      <c r="AM156" s="451">
        <v>0</v>
      </c>
      <c r="AN156" s="451">
        <v>0</v>
      </c>
      <c r="AO156" s="451">
        <v>0</v>
      </c>
      <c r="AP156" s="451">
        <v>0</v>
      </c>
      <c r="AQ156" s="447">
        <v>0</v>
      </c>
      <c r="AR156" s="447">
        <v>0</v>
      </c>
      <c r="AS156" s="427"/>
      <c r="AT156" s="427"/>
      <c r="AU156" s="427"/>
      <c r="AV156" s="427"/>
      <c r="AW156" s="427"/>
      <c r="AX156" s="428"/>
      <c r="AY156" s="427">
        <v>1</v>
      </c>
      <c r="AZ156" s="427">
        <v>1</v>
      </c>
      <c r="BA156" s="427">
        <v>0</v>
      </c>
      <c r="BB156" s="427">
        <v>1</v>
      </c>
      <c r="BC156" s="427">
        <v>1</v>
      </c>
      <c r="BD156" s="427">
        <v>0</v>
      </c>
      <c r="BE156" s="427">
        <v>1</v>
      </c>
      <c r="BF156" s="427">
        <v>1</v>
      </c>
      <c r="BG156" s="427">
        <v>6</v>
      </c>
      <c r="BH156" s="434">
        <v>1</v>
      </c>
      <c r="BI156" s="435">
        <v>2</v>
      </c>
      <c r="BJ156" s="435"/>
      <c r="BK156" s="435">
        <v>1</v>
      </c>
      <c r="BL156" s="435"/>
      <c r="BM156" s="435"/>
      <c r="BN156" s="435"/>
      <c r="BO156" s="435"/>
      <c r="BP156" s="435"/>
      <c r="BQ156" s="436">
        <v>1</v>
      </c>
      <c r="BR156" s="442">
        <v>4</v>
      </c>
    </row>
    <row r="157" spans="1:70">
      <c r="A157" s="468">
        <v>43363</v>
      </c>
      <c r="B157" s="367">
        <v>4</v>
      </c>
      <c r="C157" s="367">
        <v>24</v>
      </c>
      <c r="D157" s="367">
        <v>26</v>
      </c>
      <c r="E157" s="367">
        <v>34</v>
      </c>
      <c r="F157" s="367">
        <v>36</v>
      </c>
      <c r="G157" s="367">
        <v>46</v>
      </c>
      <c r="H157" s="367">
        <v>39</v>
      </c>
      <c r="I157" s="511">
        <v>9</v>
      </c>
      <c r="J157" s="366"/>
      <c r="K157" s="366"/>
      <c r="L157" s="366"/>
      <c r="M157" s="366"/>
      <c r="N157" s="366"/>
      <c r="O157" s="366"/>
      <c r="P157" s="366"/>
      <c r="Q157" s="366"/>
      <c r="R157" s="419">
        <v>6</v>
      </c>
      <c r="S157" s="421">
        <v>0</v>
      </c>
      <c r="T157" s="422">
        <v>1</v>
      </c>
      <c r="U157" s="453">
        <v>0</v>
      </c>
      <c r="V157" s="458">
        <v>0</v>
      </c>
      <c r="W157" s="456">
        <v>0</v>
      </c>
      <c r="X157" s="422">
        <v>0</v>
      </c>
      <c r="Y157" s="453">
        <v>0</v>
      </c>
      <c r="Z157" s="458">
        <v>0</v>
      </c>
      <c r="AA157" s="456">
        <v>0</v>
      </c>
      <c r="AB157" s="422">
        <v>0</v>
      </c>
      <c r="AC157" s="453">
        <v>1</v>
      </c>
      <c r="AD157" s="458">
        <v>0</v>
      </c>
      <c r="AE157" s="456">
        <v>3</v>
      </c>
      <c r="AF157" s="422">
        <v>0</v>
      </c>
      <c r="AG157" s="453">
        <v>2</v>
      </c>
      <c r="AH157" s="458">
        <v>0</v>
      </c>
      <c r="AI157" s="456"/>
      <c r="AJ157" s="422"/>
      <c r="AK157" s="453"/>
      <c r="AL157" s="444"/>
      <c r="AM157" s="451">
        <v>1</v>
      </c>
      <c r="AN157" s="451">
        <v>0</v>
      </c>
      <c r="AO157" s="451">
        <v>0</v>
      </c>
      <c r="AP157" s="451">
        <v>0</v>
      </c>
      <c r="AQ157" s="447">
        <v>0</v>
      </c>
      <c r="AR157" s="447">
        <v>0</v>
      </c>
      <c r="AS157" s="427"/>
      <c r="AT157" s="427"/>
      <c r="AU157" s="427"/>
      <c r="AV157" s="427"/>
      <c r="AW157" s="427"/>
      <c r="AX157" s="428"/>
      <c r="AY157" s="427">
        <v>0</v>
      </c>
      <c r="AZ157" s="427">
        <v>0</v>
      </c>
      <c r="BA157" s="427">
        <v>1</v>
      </c>
      <c r="BB157" s="427">
        <v>1</v>
      </c>
      <c r="BC157" s="427">
        <v>0</v>
      </c>
      <c r="BD157" s="427">
        <v>0</v>
      </c>
      <c r="BE157" s="427">
        <v>1</v>
      </c>
      <c r="BF157" s="427">
        <v>3</v>
      </c>
      <c r="BG157" s="427">
        <v>4</v>
      </c>
      <c r="BH157" s="434"/>
      <c r="BI157" s="435"/>
      <c r="BJ157" s="435">
        <v>1</v>
      </c>
      <c r="BK157" s="435"/>
      <c r="BL157" s="435"/>
      <c r="BM157" s="435">
        <v>1</v>
      </c>
      <c r="BN157" s="435">
        <v>1</v>
      </c>
      <c r="BO157" s="435">
        <v>1</v>
      </c>
      <c r="BP157" s="435"/>
      <c r="BQ157" s="436">
        <v>1</v>
      </c>
      <c r="BR157" s="442">
        <v>5</v>
      </c>
    </row>
    <row r="158" spans="1:70">
      <c r="A158" s="467">
        <v>43358</v>
      </c>
      <c r="B158" s="367">
        <v>4</v>
      </c>
      <c r="C158" s="367">
        <v>21</v>
      </c>
      <c r="D158" s="367">
        <v>24</v>
      </c>
      <c r="E158" s="367">
        <v>26</v>
      </c>
      <c r="F158" s="367">
        <v>34</v>
      </c>
      <c r="G158" s="367">
        <v>36</v>
      </c>
      <c r="H158" s="367">
        <v>14</v>
      </c>
      <c r="I158" s="511">
        <v>8</v>
      </c>
      <c r="J158" s="366"/>
      <c r="K158" s="366"/>
      <c r="L158" s="366"/>
      <c r="M158" s="366"/>
      <c r="N158" s="366"/>
      <c r="O158" s="366"/>
      <c r="P158" s="366"/>
      <c r="Q158" s="366"/>
      <c r="R158" s="419">
        <v>6</v>
      </c>
      <c r="S158" s="421">
        <v>0</v>
      </c>
      <c r="T158" s="422">
        <v>0</v>
      </c>
      <c r="U158" s="453">
        <v>0</v>
      </c>
      <c r="V158" s="458">
        <v>0</v>
      </c>
      <c r="W158" s="456">
        <v>0</v>
      </c>
      <c r="X158" s="422">
        <v>0</v>
      </c>
      <c r="Y158" s="453">
        <v>0</v>
      </c>
      <c r="Z158" s="458">
        <v>0</v>
      </c>
      <c r="AA158" s="456">
        <v>1</v>
      </c>
      <c r="AB158" s="422">
        <v>1</v>
      </c>
      <c r="AC158" s="453">
        <v>1</v>
      </c>
      <c r="AD158" s="458">
        <v>0</v>
      </c>
      <c r="AE158" s="456">
        <v>2</v>
      </c>
      <c r="AF158" s="422">
        <v>0</v>
      </c>
      <c r="AG158" s="453">
        <v>2</v>
      </c>
      <c r="AH158" s="458">
        <v>0</v>
      </c>
      <c r="AI158" s="456"/>
      <c r="AJ158" s="422"/>
      <c r="AK158" s="453"/>
      <c r="AL158" s="444"/>
      <c r="AM158" s="451">
        <v>0</v>
      </c>
      <c r="AN158" s="451">
        <v>0</v>
      </c>
      <c r="AO158" s="451">
        <v>0</v>
      </c>
      <c r="AP158" s="451">
        <v>0</v>
      </c>
      <c r="AQ158" s="447">
        <v>0</v>
      </c>
      <c r="AR158" s="447">
        <v>0</v>
      </c>
      <c r="AS158" s="427"/>
      <c r="AT158" s="427"/>
      <c r="AU158" s="427"/>
      <c r="AV158" s="427"/>
      <c r="AW158" s="427"/>
      <c r="AX158" s="428"/>
      <c r="AY158" s="427">
        <v>1</v>
      </c>
      <c r="AZ158" s="427">
        <v>0</v>
      </c>
      <c r="BA158" s="427">
        <v>1</v>
      </c>
      <c r="BB158" s="427">
        <v>1</v>
      </c>
      <c r="BC158" s="427">
        <v>0</v>
      </c>
      <c r="BD158" s="427">
        <v>0</v>
      </c>
      <c r="BE158" s="427">
        <v>0</v>
      </c>
      <c r="BF158" s="427">
        <v>3</v>
      </c>
      <c r="BG158" s="427">
        <v>4</v>
      </c>
      <c r="BH158" s="434">
        <v>1</v>
      </c>
      <c r="BI158" s="435">
        <v>1</v>
      </c>
      <c r="BJ158" s="435"/>
      <c r="BK158" s="435"/>
      <c r="BL158" s="435">
        <v>2</v>
      </c>
      <c r="BM158" s="435"/>
      <c r="BN158" s="435">
        <v>1</v>
      </c>
      <c r="BO158" s="435"/>
      <c r="BP158" s="435"/>
      <c r="BQ158" s="436"/>
      <c r="BR158" s="442">
        <v>4</v>
      </c>
    </row>
    <row r="159" spans="1:70">
      <c r="A159" s="467">
        <v>43356</v>
      </c>
      <c r="B159" s="367">
        <v>2</v>
      </c>
      <c r="C159" s="367">
        <v>11</v>
      </c>
      <c r="D159" s="367">
        <v>23</v>
      </c>
      <c r="E159" s="367">
        <v>24</v>
      </c>
      <c r="F159" s="367">
        <v>43</v>
      </c>
      <c r="G159" s="367">
        <v>49</v>
      </c>
      <c r="H159" s="367">
        <v>8</v>
      </c>
      <c r="I159" s="511">
        <v>7</v>
      </c>
      <c r="J159" s="366"/>
      <c r="K159" s="366"/>
      <c r="L159" s="366"/>
      <c r="M159" s="366"/>
      <c r="N159" s="366"/>
      <c r="O159" s="366"/>
      <c r="P159" s="366"/>
      <c r="Q159" s="366"/>
      <c r="R159" s="419">
        <v>6</v>
      </c>
      <c r="S159" s="421">
        <v>1</v>
      </c>
      <c r="T159" s="422">
        <v>0</v>
      </c>
      <c r="U159" s="453">
        <v>1</v>
      </c>
      <c r="V159" s="458">
        <v>0</v>
      </c>
      <c r="W159" s="456">
        <v>0</v>
      </c>
      <c r="X159" s="422">
        <v>0</v>
      </c>
      <c r="Y159" s="453">
        <v>1</v>
      </c>
      <c r="Z159" s="458">
        <v>0</v>
      </c>
      <c r="AA159" s="456">
        <v>1</v>
      </c>
      <c r="AB159" s="422">
        <v>0</v>
      </c>
      <c r="AC159" s="453">
        <v>0</v>
      </c>
      <c r="AD159" s="458">
        <v>1</v>
      </c>
      <c r="AE159" s="456">
        <v>1</v>
      </c>
      <c r="AF159" s="422">
        <v>0</v>
      </c>
      <c r="AG159" s="453">
        <v>1</v>
      </c>
      <c r="AH159" s="458">
        <v>0</v>
      </c>
      <c r="AI159" s="456"/>
      <c r="AJ159" s="422"/>
      <c r="AK159" s="453"/>
      <c r="AL159" s="444"/>
      <c r="AM159" s="451">
        <v>0</v>
      </c>
      <c r="AN159" s="451">
        <v>0</v>
      </c>
      <c r="AO159" s="451">
        <v>0</v>
      </c>
      <c r="AP159" s="451">
        <v>0</v>
      </c>
      <c r="AQ159" s="447">
        <v>0</v>
      </c>
      <c r="AR159" s="447">
        <v>0</v>
      </c>
      <c r="AS159" s="427"/>
      <c r="AT159" s="427"/>
      <c r="AU159" s="427"/>
      <c r="AV159" s="427"/>
      <c r="AW159" s="427"/>
      <c r="AX159" s="428"/>
      <c r="AY159" s="427">
        <v>1</v>
      </c>
      <c r="AZ159" s="427">
        <v>1</v>
      </c>
      <c r="BA159" s="427">
        <v>1</v>
      </c>
      <c r="BB159" s="427">
        <v>1</v>
      </c>
      <c r="BC159" s="427">
        <v>2</v>
      </c>
      <c r="BD159" s="427">
        <v>0</v>
      </c>
      <c r="BE159" s="427">
        <v>0</v>
      </c>
      <c r="BF159" s="427">
        <v>0</v>
      </c>
      <c r="BG159" s="427">
        <v>5</v>
      </c>
      <c r="BH159" s="434"/>
      <c r="BI159" s="435">
        <v>2</v>
      </c>
      <c r="BJ159" s="435">
        <v>1</v>
      </c>
      <c r="BK159" s="435"/>
      <c r="BL159" s="435"/>
      <c r="BM159" s="435"/>
      <c r="BN159" s="435"/>
      <c r="BO159" s="435"/>
      <c r="BP159" s="435"/>
      <c r="BQ159" s="436">
        <v>2</v>
      </c>
      <c r="BR159" s="442">
        <v>3</v>
      </c>
    </row>
    <row r="160" spans="1:70">
      <c r="A160" s="467">
        <v>43351</v>
      </c>
      <c r="B160" s="367">
        <v>9</v>
      </c>
      <c r="C160" s="367">
        <v>16</v>
      </c>
      <c r="D160" s="367">
        <v>30</v>
      </c>
      <c r="E160" s="367">
        <v>38</v>
      </c>
      <c r="F160" s="367">
        <v>40</v>
      </c>
      <c r="G160" s="367">
        <v>41</v>
      </c>
      <c r="H160" s="367">
        <v>4</v>
      </c>
      <c r="I160" s="511">
        <v>7</v>
      </c>
      <c r="J160" s="366"/>
      <c r="K160" s="366"/>
      <c r="L160" s="366"/>
      <c r="M160" s="366"/>
      <c r="N160" s="366"/>
      <c r="O160" s="366"/>
      <c r="P160" s="366"/>
      <c r="Q160" s="366"/>
      <c r="R160" s="419">
        <v>6</v>
      </c>
      <c r="S160" s="421">
        <v>0</v>
      </c>
      <c r="T160" s="422">
        <v>0</v>
      </c>
      <c r="U160" s="453">
        <v>0</v>
      </c>
      <c r="V160" s="458">
        <v>0</v>
      </c>
      <c r="W160" s="456">
        <v>3</v>
      </c>
      <c r="X160" s="422">
        <v>0</v>
      </c>
      <c r="Y160" s="453">
        <v>3</v>
      </c>
      <c r="Z160" s="458">
        <v>0</v>
      </c>
      <c r="AA160" s="456">
        <v>0</v>
      </c>
      <c r="AB160" s="422">
        <v>0</v>
      </c>
      <c r="AC160" s="453">
        <v>0</v>
      </c>
      <c r="AD160" s="458">
        <v>0</v>
      </c>
      <c r="AE160" s="456">
        <v>0</v>
      </c>
      <c r="AF160" s="422">
        <v>1</v>
      </c>
      <c r="AG160" s="453">
        <v>0</v>
      </c>
      <c r="AH160" s="458">
        <v>0</v>
      </c>
      <c r="AI160" s="456"/>
      <c r="AJ160" s="422"/>
      <c r="AK160" s="453"/>
      <c r="AL160" s="444"/>
      <c r="AM160" s="451">
        <v>2</v>
      </c>
      <c r="AN160" s="451">
        <v>0</v>
      </c>
      <c r="AO160" s="451">
        <v>0</v>
      </c>
      <c r="AP160" s="451">
        <v>0</v>
      </c>
      <c r="AQ160" s="447">
        <v>0</v>
      </c>
      <c r="AR160" s="447">
        <v>0</v>
      </c>
      <c r="AS160" s="427"/>
      <c r="AT160" s="427"/>
      <c r="AU160" s="427"/>
      <c r="AV160" s="427"/>
      <c r="AW160" s="427"/>
      <c r="AX160" s="428"/>
      <c r="AY160" s="427">
        <v>1</v>
      </c>
      <c r="AZ160" s="427">
        <v>0</v>
      </c>
      <c r="BA160" s="427">
        <v>0</v>
      </c>
      <c r="BB160" s="427">
        <v>1</v>
      </c>
      <c r="BC160" s="427">
        <v>1</v>
      </c>
      <c r="BD160" s="427">
        <v>0</v>
      </c>
      <c r="BE160" s="427">
        <v>2</v>
      </c>
      <c r="BF160" s="427">
        <v>1</v>
      </c>
      <c r="BG160" s="427">
        <v>5</v>
      </c>
      <c r="BH160" s="434"/>
      <c r="BI160" s="435">
        <v>1</v>
      </c>
      <c r="BJ160" s="435"/>
      <c r="BK160" s="435">
        <v>1</v>
      </c>
      <c r="BL160" s="435">
        <v>1</v>
      </c>
      <c r="BM160" s="435">
        <v>1</v>
      </c>
      <c r="BN160" s="435">
        <v>1</v>
      </c>
      <c r="BO160" s="435"/>
      <c r="BP160" s="435"/>
      <c r="BQ160" s="436"/>
      <c r="BR160" s="442">
        <v>5</v>
      </c>
    </row>
    <row r="161" spans="1:70">
      <c r="A161" s="468">
        <v>43349</v>
      </c>
      <c r="B161" s="367">
        <v>3</v>
      </c>
      <c r="C161" s="367">
        <v>11</v>
      </c>
      <c r="D161" s="367">
        <v>21</v>
      </c>
      <c r="E161" s="367">
        <v>27</v>
      </c>
      <c r="F161" s="367">
        <v>28</v>
      </c>
      <c r="G161" s="367">
        <v>34</v>
      </c>
      <c r="H161" s="367">
        <v>40</v>
      </c>
      <c r="I161" s="511">
        <v>9</v>
      </c>
      <c r="J161" s="366"/>
      <c r="K161" s="366"/>
      <c r="L161" s="366"/>
      <c r="M161" s="366"/>
      <c r="N161" s="366"/>
      <c r="O161" s="366"/>
      <c r="P161" s="366"/>
      <c r="Q161" s="366"/>
      <c r="R161" s="419">
        <v>6</v>
      </c>
      <c r="S161" s="421">
        <v>0</v>
      </c>
      <c r="T161" s="422">
        <v>0</v>
      </c>
      <c r="U161" s="453">
        <v>2</v>
      </c>
      <c r="V161" s="458">
        <v>0</v>
      </c>
      <c r="W161" s="456">
        <v>0</v>
      </c>
      <c r="X161" s="422">
        <v>1</v>
      </c>
      <c r="Y161" s="453">
        <v>0</v>
      </c>
      <c r="Z161" s="458">
        <v>0</v>
      </c>
      <c r="AA161" s="456">
        <v>2</v>
      </c>
      <c r="AB161" s="422">
        <v>0</v>
      </c>
      <c r="AC161" s="453">
        <v>1</v>
      </c>
      <c r="AD161" s="458">
        <v>0</v>
      </c>
      <c r="AE161" s="456">
        <v>0</v>
      </c>
      <c r="AF161" s="422">
        <v>0</v>
      </c>
      <c r="AG161" s="453">
        <v>1</v>
      </c>
      <c r="AH161" s="458">
        <v>0</v>
      </c>
      <c r="AI161" s="456"/>
      <c r="AJ161" s="422"/>
      <c r="AK161" s="453"/>
      <c r="AL161" s="444"/>
      <c r="AM161" s="451">
        <v>0</v>
      </c>
      <c r="AN161" s="451">
        <v>0</v>
      </c>
      <c r="AO161" s="451">
        <v>0</v>
      </c>
      <c r="AP161" s="451">
        <v>0</v>
      </c>
      <c r="AQ161" s="447">
        <v>0</v>
      </c>
      <c r="AR161" s="447">
        <v>0</v>
      </c>
      <c r="AS161" s="427"/>
      <c r="AT161" s="427"/>
      <c r="AU161" s="427"/>
      <c r="AV161" s="427"/>
      <c r="AW161" s="427"/>
      <c r="AX161" s="428"/>
      <c r="AY161" s="427">
        <v>3</v>
      </c>
      <c r="AZ161" s="427">
        <v>0</v>
      </c>
      <c r="BA161" s="427">
        <v>0</v>
      </c>
      <c r="BB161" s="427">
        <v>0</v>
      </c>
      <c r="BC161" s="427">
        <v>0</v>
      </c>
      <c r="BD161" s="427">
        <v>1</v>
      </c>
      <c r="BE161" s="427">
        <v>0</v>
      </c>
      <c r="BF161" s="427">
        <v>2</v>
      </c>
      <c r="BG161" s="427">
        <v>3</v>
      </c>
      <c r="BH161" s="434">
        <v>1</v>
      </c>
      <c r="BI161" s="435"/>
      <c r="BJ161" s="435"/>
      <c r="BK161" s="435"/>
      <c r="BL161" s="435"/>
      <c r="BM161" s="435"/>
      <c r="BN161" s="435"/>
      <c r="BO161" s="435">
        <v>1</v>
      </c>
      <c r="BP161" s="435">
        <v>1</v>
      </c>
      <c r="BQ161" s="436">
        <v>2</v>
      </c>
      <c r="BR161" s="442">
        <v>4</v>
      </c>
    </row>
    <row r="162" spans="1:70">
      <c r="A162" s="467">
        <v>43344</v>
      </c>
      <c r="B162" s="367">
        <v>4</v>
      </c>
      <c r="C162" s="367">
        <v>7</v>
      </c>
      <c r="D162" s="367">
        <v>19</v>
      </c>
      <c r="E162" s="367">
        <v>37</v>
      </c>
      <c r="F162" s="367">
        <v>44</v>
      </c>
      <c r="G162" s="367">
        <v>45</v>
      </c>
      <c r="H162" s="367">
        <v>12</v>
      </c>
      <c r="I162" s="511">
        <v>2</v>
      </c>
      <c r="J162" s="366"/>
      <c r="K162" s="366"/>
      <c r="L162" s="366"/>
      <c r="M162" s="366"/>
      <c r="N162" s="366"/>
      <c r="O162" s="366"/>
      <c r="P162" s="366"/>
      <c r="Q162" s="366"/>
      <c r="R162" s="419">
        <v>6</v>
      </c>
      <c r="S162" s="421">
        <v>0</v>
      </c>
      <c r="T162" s="422">
        <v>0</v>
      </c>
      <c r="U162" s="453">
        <v>2</v>
      </c>
      <c r="V162" s="458">
        <v>0</v>
      </c>
      <c r="W162" s="456">
        <v>0</v>
      </c>
      <c r="X162" s="422">
        <v>0</v>
      </c>
      <c r="Y162" s="453">
        <v>1</v>
      </c>
      <c r="Z162" s="458">
        <v>0</v>
      </c>
      <c r="AA162" s="456">
        <v>0</v>
      </c>
      <c r="AB162" s="422">
        <v>0</v>
      </c>
      <c r="AC162" s="453">
        <v>0</v>
      </c>
      <c r="AD162" s="458">
        <v>0</v>
      </c>
      <c r="AE162" s="456">
        <v>1</v>
      </c>
      <c r="AF162" s="422">
        <v>1</v>
      </c>
      <c r="AG162" s="453">
        <v>2</v>
      </c>
      <c r="AH162" s="458">
        <v>0</v>
      </c>
      <c r="AI162" s="456"/>
      <c r="AJ162" s="422"/>
      <c r="AK162" s="453"/>
      <c r="AL162" s="444"/>
      <c r="AM162" s="451">
        <v>0</v>
      </c>
      <c r="AN162" s="451">
        <v>0</v>
      </c>
      <c r="AO162" s="451">
        <v>0</v>
      </c>
      <c r="AP162" s="451">
        <v>0</v>
      </c>
      <c r="AQ162" s="447">
        <v>0</v>
      </c>
      <c r="AR162" s="447">
        <v>0</v>
      </c>
      <c r="AS162" s="427"/>
      <c r="AT162" s="427"/>
      <c r="AU162" s="427"/>
      <c r="AV162" s="427"/>
      <c r="AW162" s="427"/>
      <c r="AX162" s="428"/>
      <c r="AY162" s="427">
        <v>1</v>
      </c>
      <c r="AZ162" s="427">
        <v>1</v>
      </c>
      <c r="BA162" s="427">
        <v>1</v>
      </c>
      <c r="BB162" s="427">
        <v>0</v>
      </c>
      <c r="BC162" s="427">
        <v>1</v>
      </c>
      <c r="BD162" s="427">
        <v>1</v>
      </c>
      <c r="BE162" s="427">
        <v>1</v>
      </c>
      <c r="BF162" s="427">
        <v>0</v>
      </c>
      <c r="BG162" s="427">
        <v>6</v>
      </c>
      <c r="BH162" s="434">
        <v>1</v>
      </c>
      <c r="BI162" s="435"/>
      <c r="BJ162" s="435"/>
      <c r="BK162" s="435">
        <v>1</v>
      </c>
      <c r="BL162" s="435"/>
      <c r="BM162" s="435">
        <v>1</v>
      </c>
      <c r="BN162" s="435">
        <v>1</v>
      </c>
      <c r="BO162" s="435"/>
      <c r="BP162" s="435"/>
      <c r="BQ162" s="436">
        <v>1</v>
      </c>
      <c r="BR162" s="442">
        <v>5</v>
      </c>
    </row>
    <row r="163" spans="1:70">
      <c r="A163" s="467">
        <v>43342</v>
      </c>
      <c r="B163" s="367">
        <v>8</v>
      </c>
      <c r="C163" s="367">
        <v>11</v>
      </c>
      <c r="D163" s="367">
        <v>27</v>
      </c>
      <c r="E163" s="367">
        <v>38</v>
      </c>
      <c r="F163" s="367">
        <v>40</v>
      </c>
      <c r="G163" s="367">
        <v>44</v>
      </c>
      <c r="H163" s="367">
        <v>26</v>
      </c>
      <c r="I163" s="511">
        <v>5</v>
      </c>
      <c r="J163" s="366"/>
      <c r="K163" s="366"/>
      <c r="L163" s="366"/>
      <c r="M163" s="366"/>
      <c r="N163" s="366"/>
      <c r="O163" s="366"/>
      <c r="P163" s="366"/>
      <c r="Q163" s="366"/>
      <c r="R163" s="419">
        <v>6</v>
      </c>
      <c r="S163" s="421">
        <v>0</v>
      </c>
      <c r="T163" s="422">
        <v>0</v>
      </c>
      <c r="U163" s="453">
        <v>2</v>
      </c>
      <c r="V163" s="458">
        <v>0</v>
      </c>
      <c r="W163" s="456">
        <v>1</v>
      </c>
      <c r="X163" s="422">
        <v>0</v>
      </c>
      <c r="Y163" s="453">
        <v>1</v>
      </c>
      <c r="Z163" s="458">
        <v>0</v>
      </c>
      <c r="AA163" s="456">
        <v>0</v>
      </c>
      <c r="AB163" s="422">
        <v>0</v>
      </c>
      <c r="AC163" s="453">
        <v>1</v>
      </c>
      <c r="AD163" s="458">
        <v>0</v>
      </c>
      <c r="AE163" s="456">
        <v>0</v>
      </c>
      <c r="AF163" s="422">
        <v>0</v>
      </c>
      <c r="AG163" s="453">
        <v>1</v>
      </c>
      <c r="AH163" s="458">
        <v>1</v>
      </c>
      <c r="AI163" s="456"/>
      <c r="AJ163" s="422"/>
      <c r="AK163" s="453"/>
      <c r="AL163" s="444"/>
      <c r="AM163" s="451">
        <v>0</v>
      </c>
      <c r="AN163" s="451">
        <v>0</v>
      </c>
      <c r="AO163" s="451">
        <v>0</v>
      </c>
      <c r="AP163" s="451">
        <v>0</v>
      </c>
      <c r="AQ163" s="447">
        <v>0</v>
      </c>
      <c r="AR163" s="447">
        <v>0</v>
      </c>
      <c r="AS163" s="427"/>
      <c r="AT163" s="427"/>
      <c r="AU163" s="427"/>
      <c r="AV163" s="427"/>
      <c r="AW163" s="427"/>
      <c r="AX163" s="428"/>
      <c r="AY163" s="427">
        <v>1</v>
      </c>
      <c r="AZ163" s="427">
        <v>0</v>
      </c>
      <c r="BA163" s="427">
        <v>1</v>
      </c>
      <c r="BB163" s="427">
        <v>0</v>
      </c>
      <c r="BC163" s="427">
        <v>0</v>
      </c>
      <c r="BD163" s="427">
        <v>1</v>
      </c>
      <c r="BE163" s="427">
        <v>2</v>
      </c>
      <c r="BF163" s="427">
        <v>1</v>
      </c>
      <c r="BG163" s="427">
        <v>5</v>
      </c>
      <c r="BH163" s="434"/>
      <c r="BI163" s="435"/>
      <c r="BJ163" s="435">
        <v>1</v>
      </c>
      <c r="BK163" s="435">
        <v>1</v>
      </c>
      <c r="BL163" s="435">
        <v>1</v>
      </c>
      <c r="BM163" s="435"/>
      <c r="BN163" s="435"/>
      <c r="BO163" s="435">
        <v>1</v>
      </c>
      <c r="BP163" s="435"/>
      <c r="BQ163" s="436">
        <v>1</v>
      </c>
      <c r="BR163" s="442">
        <v>5</v>
      </c>
    </row>
    <row r="164" spans="1:70">
      <c r="A164" s="467">
        <v>43337</v>
      </c>
      <c r="B164" s="367">
        <v>8</v>
      </c>
      <c r="C164" s="367">
        <v>17</v>
      </c>
      <c r="D164" s="367">
        <v>18</v>
      </c>
      <c r="E164" s="367">
        <v>34</v>
      </c>
      <c r="F164" s="367">
        <v>41</v>
      </c>
      <c r="G164" s="367">
        <v>49</v>
      </c>
      <c r="H164" s="367">
        <v>3</v>
      </c>
      <c r="I164" s="511">
        <v>9</v>
      </c>
      <c r="J164" s="366"/>
      <c r="K164" s="366"/>
      <c r="L164" s="366"/>
      <c r="M164" s="366"/>
      <c r="N164" s="366"/>
      <c r="O164" s="366"/>
      <c r="P164" s="366"/>
      <c r="Q164" s="366"/>
      <c r="R164" s="419">
        <v>6</v>
      </c>
      <c r="S164" s="421">
        <v>2</v>
      </c>
      <c r="T164" s="422">
        <v>0</v>
      </c>
      <c r="U164" s="453">
        <v>0</v>
      </c>
      <c r="V164" s="458">
        <v>0</v>
      </c>
      <c r="W164" s="456">
        <v>0</v>
      </c>
      <c r="X164" s="422">
        <v>0</v>
      </c>
      <c r="Y164" s="453">
        <v>1</v>
      </c>
      <c r="Z164" s="458">
        <v>0</v>
      </c>
      <c r="AA164" s="456">
        <v>0</v>
      </c>
      <c r="AB164" s="422">
        <v>1</v>
      </c>
      <c r="AC164" s="453">
        <v>3</v>
      </c>
      <c r="AD164" s="458">
        <v>0</v>
      </c>
      <c r="AE164" s="456">
        <v>0</v>
      </c>
      <c r="AF164" s="422">
        <v>0</v>
      </c>
      <c r="AG164" s="453">
        <v>0</v>
      </c>
      <c r="AH164" s="458">
        <v>0</v>
      </c>
      <c r="AI164" s="456"/>
      <c r="AJ164" s="422"/>
      <c r="AK164" s="453"/>
      <c r="AL164" s="444"/>
      <c r="AM164" s="451">
        <v>1</v>
      </c>
      <c r="AN164" s="451">
        <v>0</v>
      </c>
      <c r="AO164" s="451">
        <v>0</v>
      </c>
      <c r="AP164" s="451">
        <v>0</v>
      </c>
      <c r="AQ164" s="447">
        <v>0</v>
      </c>
      <c r="AR164" s="447">
        <v>0</v>
      </c>
      <c r="AS164" s="427"/>
      <c r="AT164" s="427"/>
      <c r="AU164" s="427"/>
      <c r="AV164" s="427"/>
      <c r="AW164" s="427"/>
      <c r="AX164" s="428"/>
      <c r="AY164" s="427">
        <v>0</v>
      </c>
      <c r="AZ164" s="427">
        <v>1</v>
      </c>
      <c r="BA164" s="427">
        <v>1</v>
      </c>
      <c r="BB164" s="427">
        <v>1</v>
      </c>
      <c r="BC164" s="427">
        <v>2</v>
      </c>
      <c r="BD164" s="427">
        <v>0</v>
      </c>
      <c r="BE164" s="427">
        <v>0</v>
      </c>
      <c r="BF164" s="427">
        <v>1</v>
      </c>
      <c r="BG164" s="427">
        <v>5</v>
      </c>
      <c r="BH164" s="434"/>
      <c r="BI164" s="435"/>
      <c r="BJ164" s="435">
        <v>1</v>
      </c>
      <c r="BK164" s="435">
        <v>1</v>
      </c>
      <c r="BL164" s="435"/>
      <c r="BM164" s="435">
        <v>1</v>
      </c>
      <c r="BN164" s="435">
        <v>1</v>
      </c>
      <c r="BO164" s="435"/>
      <c r="BP164" s="435">
        <v>1</v>
      </c>
      <c r="BQ164" s="436"/>
      <c r="BR164" s="442">
        <v>5</v>
      </c>
    </row>
    <row r="165" spans="1:70">
      <c r="A165" s="467">
        <v>43335</v>
      </c>
      <c r="B165" s="367">
        <v>2</v>
      </c>
      <c r="C165" s="367">
        <v>9</v>
      </c>
      <c r="D165" s="367">
        <v>12</v>
      </c>
      <c r="E165" s="367">
        <v>40</v>
      </c>
      <c r="F165" s="367">
        <v>45</v>
      </c>
      <c r="G165" s="367">
        <v>48</v>
      </c>
      <c r="H165" s="367">
        <v>5</v>
      </c>
      <c r="I165" s="511">
        <v>6</v>
      </c>
      <c r="J165" s="366"/>
      <c r="K165" s="366"/>
      <c r="L165" s="366"/>
      <c r="M165" s="366"/>
      <c r="N165" s="366"/>
      <c r="O165" s="366"/>
      <c r="P165" s="366"/>
      <c r="Q165" s="366"/>
      <c r="R165" s="419">
        <v>6</v>
      </c>
      <c r="S165" s="421">
        <v>0</v>
      </c>
      <c r="T165" s="422">
        <v>0</v>
      </c>
      <c r="U165" s="453">
        <v>1</v>
      </c>
      <c r="V165" s="458">
        <v>0</v>
      </c>
      <c r="W165" s="456">
        <v>1</v>
      </c>
      <c r="X165" s="422">
        <v>0</v>
      </c>
      <c r="Y165" s="453">
        <v>1</v>
      </c>
      <c r="Z165" s="458">
        <v>0</v>
      </c>
      <c r="AA165" s="456">
        <v>1</v>
      </c>
      <c r="AB165" s="422">
        <v>1</v>
      </c>
      <c r="AC165" s="453">
        <v>1</v>
      </c>
      <c r="AD165" s="458">
        <v>0</v>
      </c>
      <c r="AE165" s="456">
        <v>1</v>
      </c>
      <c r="AF165" s="422">
        <v>0</v>
      </c>
      <c r="AG165" s="453">
        <v>0</v>
      </c>
      <c r="AH165" s="458">
        <v>0</v>
      </c>
      <c r="AI165" s="456"/>
      <c r="AJ165" s="422"/>
      <c r="AK165" s="453"/>
      <c r="AL165" s="444"/>
      <c r="AM165" s="451">
        <v>0</v>
      </c>
      <c r="AN165" s="451">
        <v>0</v>
      </c>
      <c r="AO165" s="451">
        <v>0</v>
      </c>
      <c r="AP165" s="451">
        <v>0</v>
      </c>
      <c r="AQ165" s="447">
        <v>0</v>
      </c>
      <c r="AR165" s="447">
        <v>0</v>
      </c>
      <c r="AS165" s="427"/>
      <c r="AT165" s="427"/>
      <c r="AU165" s="427"/>
      <c r="AV165" s="427"/>
      <c r="AW165" s="427"/>
      <c r="AX165" s="428"/>
      <c r="AY165" s="427">
        <v>1</v>
      </c>
      <c r="AZ165" s="427">
        <v>0</v>
      </c>
      <c r="BA165" s="427">
        <v>1</v>
      </c>
      <c r="BB165" s="427">
        <v>1</v>
      </c>
      <c r="BC165" s="427">
        <v>1</v>
      </c>
      <c r="BD165" s="427">
        <v>0</v>
      </c>
      <c r="BE165" s="427">
        <v>2</v>
      </c>
      <c r="BF165" s="427">
        <v>0</v>
      </c>
      <c r="BG165" s="427">
        <v>5</v>
      </c>
      <c r="BH165" s="434">
        <v>2</v>
      </c>
      <c r="BI165" s="435"/>
      <c r="BJ165" s="435"/>
      <c r="BK165" s="435"/>
      <c r="BL165" s="435">
        <v>1</v>
      </c>
      <c r="BM165" s="435">
        <v>1</v>
      </c>
      <c r="BN165" s="435"/>
      <c r="BO165" s="435">
        <v>1</v>
      </c>
      <c r="BP165" s="435"/>
      <c r="BQ165" s="436"/>
      <c r="BR165" s="442">
        <v>4</v>
      </c>
    </row>
    <row r="166" spans="1:70">
      <c r="A166" s="467">
        <v>43330</v>
      </c>
      <c r="B166" s="367">
        <v>7</v>
      </c>
      <c r="C166" s="367">
        <v>25</v>
      </c>
      <c r="D166" s="367">
        <v>35</v>
      </c>
      <c r="E166" s="367">
        <v>37</v>
      </c>
      <c r="F166" s="367">
        <v>41</v>
      </c>
      <c r="G166" s="367">
        <v>42</v>
      </c>
      <c r="H166" s="367">
        <v>15</v>
      </c>
      <c r="I166" s="511">
        <v>1</v>
      </c>
      <c r="J166" s="366"/>
      <c r="K166" s="366"/>
      <c r="L166" s="366"/>
      <c r="M166" s="366"/>
      <c r="N166" s="366"/>
      <c r="O166" s="366"/>
      <c r="P166" s="366"/>
      <c r="Q166" s="366"/>
      <c r="R166" s="419">
        <v>6</v>
      </c>
      <c r="S166" s="421">
        <v>1</v>
      </c>
      <c r="T166" s="422">
        <v>0</v>
      </c>
      <c r="U166" s="453">
        <v>0</v>
      </c>
      <c r="V166" s="458">
        <v>0</v>
      </c>
      <c r="W166" s="456">
        <v>0</v>
      </c>
      <c r="X166" s="422">
        <v>0</v>
      </c>
      <c r="Y166" s="453">
        <v>1</v>
      </c>
      <c r="Z166" s="458">
        <v>1</v>
      </c>
      <c r="AA166" s="456">
        <v>0</v>
      </c>
      <c r="AB166" s="422">
        <v>0</v>
      </c>
      <c r="AC166" s="453">
        <v>0</v>
      </c>
      <c r="AD166" s="458">
        <v>0</v>
      </c>
      <c r="AE166" s="456">
        <v>1</v>
      </c>
      <c r="AF166" s="422">
        <v>0</v>
      </c>
      <c r="AG166" s="453">
        <v>3</v>
      </c>
      <c r="AH166" s="458">
        <v>0</v>
      </c>
      <c r="AI166" s="456"/>
      <c r="AJ166" s="422"/>
      <c r="AK166" s="453"/>
      <c r="AL166" s="444"/>
      <c r="AM166" s="451">
        <v>1</v>
      </c>
      <c r="AN166" s="451">
        <v>0</v>
      </c>
      <c r="AO166" s="451">
        <v>0</v>
      </c>
      <c r="AP166" s="451">
        <v>0</v>
      </c>
      <c r="AQ166" s="447">
        <v>0</v>
      </c>
      <c r="AR166" s="447">
        <v>0</v>
      </c>
      <c r="AS166" s="427"/>
      <c r="AT166" s="427"/>
      <c r="AU166" s="427"/>
      <c r="AV166" s="427"/>
      <c r="AW166" s="427"/>
      <c r="AX166" s="428"/>
      <c r="AY166" s="427">
        <v>1</v>
      </c>
      <c r="AZ166" s="427">
        <v>1</v>
      </c>
      <c r="BA166" s="427">
        <v>0</v>
      </c>
      <c r="BB166" s="427">
        <v>0</v>
      </c>
      <c r="BC166" s="427">
        <v>1</v>
      </c>
      <c r="BD166" s="427">
        <v>2</v>
      </c>
      <c r="BE166" s="427">
        <v>1</v>
      </c>
      <c r="BF166" s="427">
        <v>0</v>
      </c>
      <c r="BG166" s="427">
        <v>5</v>
      </c>
      <c r="BH166" s="434"/>
      <c r="BI166" s="435">
        <v>1</v>
      </c>
      <c r="BJ166" s="435"/>
      <c r="BK166" s="435"/>
      <c r="BL166" s="435">
        <v>1</v>
      </c>
      <c r="BM166" s="435">
        <v>1</v>
      </c>
      <c r="BN166" s="435"/>
      <c r="BO166" s="435">
        <v>1</v>
      </c>
      <c r="BP166" s="435">
        <v>1</v>
      </c>
      <c r="BQ166" s="436"/>
      <c r="BR166" s="442">
        <v>5</v>
      </c>
    </row>
    <row r="167" spans="1:70">
      <c r="A167" s="468">
        <v>43328</v>
      </c>
      <c r="B167" s="367">
        <v>2</v>
      </c>
      <c r="C167" s="367">
        <v>4</v>
      </c>
      <c r="D167" s="367">
        <v>5</v>
      </c>
      <c r="E167" s="367">
        <v>13</v>
      </c>
      <c r="F167" s="367">
        <v>30</v>
      </c>
      <c r="G167" s="367">
        <v>38</v>
      </c>
      <c r="H167" s="367">
        <v>35</v>
      </c>
      <c r="I167" s="511">
        <v>2</v>
      </c>
      <c r="J167" s="366"/>
      <c r="K167" s="366"/>
      <c r="L167" s="366"/>
      <c r="M167" s="366"/>
      <c r="N167" s="366"/>
      <c r="O167" s="366"/>
      <c r="P167" s="366"/>
      <c r="Q167" s="366"/>
      <c r="R167" s="419">
        <v>6</v>
      </c>
      <c r="S167" s="421">
        <v>0</v>
      </c>
      <c r="T167" s="422">
        <v>0</v>
      </c>
      <c r="U167" s="453">
        <v>0</v>
      </c>
      <c r="V167" s="458">
        <v>0</v>
      </c>
      <c r="W167" s="456">
        <v>1</v>
      </c>
      <c r="X167" s="422">
        <v>0</v>
      </c>
      <c r="Y167" s="453">
        <v>1</v>
      </c>
      <c r="Z167" s="458">
        <v>0</v>
      </c>
      <c r="AA167" s="456">
        <v>2</v>
      </c>
      <c r="AB167" s="422">
        <v>0</v>
      </c>
      <c r="AC167" s="453">
        <v>0</v>
      </c>
      <c r="AD167" s="458">
        <v>0</v>
      </c>
      <c r="AE167" s="456">
        <v>2</v>
      </c>
      <c r="AF167" s="422">
        <v>0</v>
      </c>
      <c r="AG167" s="453">
        <v>0</v>
      </c>
      <c r="AH167" s="458">
        <v>1</v>
      </c>
      <c r="AI167" s="456"/>
      <c r="AJ167" s="422"/>
      <c r="AK167" s="453"/>
      <c r="AL167" s="444"/>
      <c r="AM167" s="451">
        <v>0</v>
      </c>
      <c r="AN167" s="451">
        <v>0</v>
      </c>
      <c r="AO167" s="451">
        <v>0</v>
      </c>
      <c r="AP167" s="451">
        <v>0</v>
      </c>
      <c r="AQ167" s="447">
        <v>0</v>
      </c>
      <c r="AR167" s="447">
        <v>0</v>
      </c>
      <c r="AS167" s="427"/>
      <c r="AT167" s="427"/>
      <c r="AU167" s="427"/>
      <c r="AV167" s="427"/>
      <c r="AW167" s="427"/>
      <c r="AX167" s="428"/>
      <c r="AY167" s="427">
        <v>1</v>
      </c>
      <c r="AZ167" s="427">
        <v>1</v>
      </c>
      <c r="BA167" s="427">
        <v>2</v>
      </c>
      <c r="BB167" s="427">
        <v>0</v>
      </c>
      <c r="BC167" s="427">
        <v>0</v>
      </c>
      <c r="BD167" s="427">
        <v>0</v>
      </c>
      <c r="BE167" s="427">
        <v>1</v>
      </c>
      <c r="BF167" s="427">
        <v>1</v>
      </c>
      <c r="BG167" s="427">
        <v>5</v>
      </c>
      <c r="BH167" s="434">
        <v>1</v>
      </c>
      <c r="BI167" s="435"/>
      <c r="BJ167" s="435">
        <v>1</v>
      </c>
      <c r="BK167" s="435"/>
      <c r="BL167" s="435"/>
      <c r="BM167" s="435"/>
      <c r="BN167" s="435">
        <v>1</v>
      </c>
      <c r="BO167" s="435">
        <v>2</v>
      </c>
      <c r="BP167" s="435"/>
      <c r="BQ167" s="436"/>
      <c r="BR167" s="442">
        <v>4</v>
      </c>
    </row>
    <row r="168" spans="1:70">
      <c r="A168" s="467">
        <v>43323</v>
      </c>
      <c r="B168" s="367">
        <v>10</v>
      </c>
      <c r="C168" s="367">
        <v>13</v>
      </c>
      <c r="D168" s="367">
        <v>15</v>
      </c>
      <c r="E168" s="367">
        <v>16</v>
      </c>
      <c r="F168" s="367">
        <v>24</v>
      </c>
      <c r="G168" s="367">
        <v>43</v>
      </c>
      <c r="H168" s="367">
        <v>20</v>
      </c>
      <c r="I168" s="511">
        <v>0</v>
      </c>
      <c r="J168" s="366"/>
      <c r="K168" s="366"/>
      <c r="L168" s="366"/>
      <c r="M168" s="366"/>
      <c r="N168" s="366"/>
      <c r="O168" s="366"/>
      <c r="P168" s="366"/>
      <c r="Q168" s="366"/>
      <c r="R168" s="419">
        <v>6</v>
      </c>
      <c r="S168" s="421">
        <v>0</v>
      </c>
      <c r="T168" s="422">
        <v>0</v>
      </c>
      <c r="U168" s="453">
        <v>1</v>
      </c>
      <c r="V168" s="458">
        <v>0</v>
      </c>
      <c r="W168" s="456">
        <v>1</v>
      </c>
      <c r="X168" s="422">
        <v>0</v>
      </c>
      <c r="Y168" s="453">
        <v>1</v>
      </c>
      <c r="Z168" s="458">
        <v>0</v>
      </c>
      <c r="AA168" s="456">
        <v>0</v>
      </c>
      <c r="AB168" s="422">
        <v>0</v>
      </c>
      <c r="AC168" s="453">
        <v>1</v>
      </c>
      <c r="AD168" s="458">
        <v>0</v>
      </c>
      <c r="AE168" s="456">
        <v>2</v>
      </c>
      <c r="AF168" s="422">
        <v>0</v>
      </c>
      <c r="AG168" s="453">
        <v>0</v>
      </c>
      <c r="AH168" s="458">
        <v>0</v>
      </c>
      <c r="AI168" s="456"/>
      <c r="AJ168" s="422"/>
      <c r="AK168" s="453"/>
      <c r="AL168" s="444"/>
      <c r="AM168" s="451">
        <v>0</v>
      </c>
      <c r="AN168" s="451">
        <v>0</v>
      </c>
      <c r="AO168" s="451">
        <v>0</v>
      </c>
      <c r="AP168" s="451">
        <v>0</v>
      </c>
      <c r="AQ168" s="447">
        <v>0</v>
      </c>
      <c r="AR168" s="447">
        <v>0</v>
      </c>
      <c r="AS168" s="427"/>
      <c r="AT168" s="427"/>
      <c r="AU168" s="427"/>
      <c r="AV168" s="427"/>
      <c r="AW168" s="427"/>
      <c r="AX168" s="428"/>
      <c r="AY168" s="427">
        <v>0</v>
      </c>
      <c r="AZ168" s="427">
        <v>2</v>
      </c>
      <c r="BA168" s="427">
        <v>1</v>
      </c>
      <c r="BB168" s="427">
        <v>2</v>
      </c>
      <c r="BC168" s="427">
        <v>1</v>
      </c>
      <c r="BD168" s="427">
        <v>0</v>
      </c>
      <c r="BE168" s="427">
        <v>0</v>
      </c>
      <c r="BF168" s="427">
        <v>0</v>
      </c>
      <c r="BG168" s="427">
        <v>4</v>
      </c>
      <c r="BH168" s="434">
        <v>1</v>
      </c>
      <c r="BI168" s="435"/>
      <c r="BJ168" s="435">
        <v>1</v>
      </c>
      <c r="BK168" s="435">
        <v>1</v>
      </c>
      <c r="BL168" s="435"/>
      <c r="BM168" s="435"/>
      <c r="BN168" s="435"/>
      <c r="BO168" s="435">
        <v>1</v>
      </c>
      <c r="BP168" s="435"/>
      <c r="BQ168" s="436">
        <v>1</v>
      </c>
      <c r="BR168" s="442">
        <v>5</v>
      </c>
    </row>
    <row r="169" spans="1:70">
      <c r="A169" s="468">
        <v>43321</v>
      </c>
      <c r="B169" s="367">
        <v>4</v>
      </c>
      <c r="C169" s="367">
        <v>12</v>
      </c>
      <c r="D169" s="367">
        <v>15</v>
      </c>
      <c r="E169" s="367">
        <v>17</v>
      </c>
      <c r="F169" s="367">
        <v>37</v>
      </c>
      <c r="G169" s="367">
        <v>46</v>
      </c>
      <c r="H169" s="367">
        <v>16</v>
      </c>
      <c r="I169" s="511">
        <v>8</v>
      </c>
      <c r="J169" s="366"/>
      <c r="K169" s="366"/>
      <c r="L169" s="366"/>
      <c r="M169" s="366"/>
      <c r="N169" s="366"/>
      <c r="O169" s="366"/>
      <c r="P169" s="366"/>
      <c r="Q169" s="366"/>
      <c r="R169" s="419">
        <v>6</v>
      </c>
      <c r="S169" s="421">
        <v>1</v>
      </c>
      <c r="T169" s="422">
        <v>0</v>
      </c>
      <c r="U169" s="453">
        <v>0</v>
      </c>
      <c r="V169" s="458">
        <v>0</v>
      </c>
      <c r="W169" s="456">
        <v>0</v>
      </c>
      <c r="X169" s="422">
        <v>1</v>
      </c>
      <c r="Y169" s="453">
        <v>1</v>
      </c>
      <c r="Z169" s="458">
        <v>0</v>
      </c>
      <c r="AA169" s="456">
        <v>0</v>
      </c>
      <c r="AB169" s="422">
        <v>0</v>
      </c>
      <c r="AC169" s="453">
        <v>0</v>
      </c>
      <c r="AD169" s="458">
        <v>0</v>
      </c>
      <c r="AE169" s="456">
        <v>3</v>
      </c>
      <c r="AF169" s="422">
        <v>0</v>
      </c>
      <c r="AG169" s="453">
        <v>1</v>
      </c>
      <c r="AH169" s="458">
        <v>0</v>
      </c>
      <c r="AI169" s="456"/>
      <c r="AJ169" s="422"/>
      <c r="AK169" s="453"/>
      <c r="AL169" s="444"/>
      <c r="AM169" s="451">
        <v>1</v>
      </c>
      <c r="AN169" s="451">
        <v>0</v>
      </c>
      <c r="AO169" s="451">
        <v>0</v>
      </c>
      <c r="AP169" s="451">
        <v>0</v>
      </c>
      <c r="AQ169" s="447">
        <v>0</v>
      </c>
      <c r="AR169" s="447">
        <v>0</v>
      </c>
      <c r="AS169" s="427"/>
      <c r="AT169" s="427"/>
      <c r="AU169" s="427"/>
      <c r="AV169" s="427"/>
      <c r="AW169" s="427"/>
      <c r="AX169" s="428"/>
      <c r="AY169" s="427">
        <v>0</v>
      </c>
      <c r="AZ169" s="427">
        <v>2</v>
      </c>
      <c r="BA169" s="427">
        <v>1</v>
      </c>
      <c r="BB169" s="427">
        <v>1</v>
      </c>
      <c r="BC169" s="427">
        <v>0</v>
      </c>
      <c r="BD169" s="427">
        <v>1</v>
      </c>
      <c r="BE169" s="427">
        <v>1</v>
      </c>
      <c r="BF169" s="427">
        <v>0</v>
      </c>
      <c r="BG169" s="427">
        <v>5</v>
      </c>
      <c r="BH169" s="434">
        <v>1</v>
      </c>
      <c r="BI169" s="435"/>
      <c r="BJ169" s="435">
        <v>1</v>
      </c>
      <c r="BK169" s="435"/>
      <c r="BL169" s="435"/>
      <c r="BM169" s="435">
        <v>1</v>
      </c>
      <c r="BN169" s="435">
        <v>1</v>
      </c>
      <c r="BO169" s="435"/>
      <c r="BP169" s="435">
        <v>1</v>
      </c>
      <c r="BQ169" s="436"/>
      <c r="BR169" s="442">
        <v>5</v>
      </c>
    </row>
    <row r="170" spans="1:70">
      <c r="A170" s="467">
        <v>43316</v>
      </c>
      <c r="B170" s="367">
        <v>6</v>
      </c>
      <c r="C170" s="367">
        <v>15</v>
      </c>
      <c r="D170" s="367">
        <v>35</v>
      </c>
      <c r="E170" s="367">
        <v>37</v>
      </c>
      <c r="F170" s="367">
        <v>45</v>
      </c>
      <c r="G170" s="367">
        <v>48</v>
      </c>
      <c r="H170" s="367">
        <v>49</v>
      </c>
      <c r="I170" s="511">
        <v>3</v>
      </c>
      <c r="J170" s="366"/>
      <c r="K170" s="366"/>
      <c r="L170" s="366"/>
      <c r="M170" s="366"/>
      <c r="N170" s="366"/>
      <c r="O170" s="366"/>
      <c r="P170" s="366"/>
      <c r="Q170" s="366"/>
      <c r="R170" s="419">
        <v>6</v>
      </c>
      <c r="S170" s="421">
        <v>1</v>
      </c>
      <c r="T170" s="422">
        <v>1</v>
      </c>
      <c r="U170" s="453">
        <v>1</v>
      </c>
      <c r="V170" s="458">
        <v>0</v>
      </c>
      <c r="W170" s="456">
        <v>0</v>
      </c>
      <c r="X170" s="422">
        <v>0</v>
      </c>
      <c r="Y170" s="453">
        <v>1</v>
      </c>
      <c r="Z170" s="458">
        <v>0</v>
      </c>
      <c r="AA170" s="456">
        <v>0</v>
      </c>
      <c r="AB170" s="422">
        <v>0</v>
      </c>
      <c r="AC170" s="453">
        <v>1</v>
      </c>
      <c r="AD170" s="458">
        <v>0</v>
      </c>
      <c r="AE170" s="456">
        <v>0</v>
      </c>
      <c r="AF170" s="422">
        <v>0</v>
      </c>
      <c r="AG170" s="453">
        <v>2</v>
      </c>
      <c r="AH170" s="458">
        <v>0</v>
      </c>
      <c r="AI170" s="456"/>
      <c r="AJ170" s="422"/>
      <c r="AK170" s="453"/>
      <c r="AL170" s="444"/>
      <c r="AM170" s="451">
        <v>0</v>
      </c>
      <c r="AN170" s="451">
        <v>0</v>
      </c>
      <c r="AO170" s="451">
        <v>0</v>
      </c>
      <c r="AP170" s="451">
        <v>0</v>
      </c>
      <c r="AQ170" s="447">
        <v>0</v>
      </c>
      <c r="AR170" s="447">
        <v>0</v>
      </c>
      <c r="AS170" s="427"/>
      <c r="AT170" s="427"/>
      <c r="AU170" s="427"/>
      <c r="AV170" s="427"/>
      <c r="AW170" s="427"/>
      <c r="AX170" s="428"/>
      <c r="AY170" s="427">
        <v>0</v>
      </c>
      <c r="AZ170" s="427">
        <v>1</v>
      </c>
      <c r="BA170" s="427">
        <v>1</v>
      </c>
      <c r="BB170" s="427">
        <v>0</v>
      </c>
      <c r="BC170" s="427">
        <v>1</v>
      </c>
      <c r="BD170" s="427">
        <v>2</v>
      </c>
      <c r="BE170" s="427">
        <v>1</v>
      </c>
      <c r="BF170" s="427">
        <v>0</v>
      </c>
      <c r="BG170" s="427">
        <v>5</v>
      </c>
      <c r="BH170" s="434">
        <v>1</v>
      </c>
      <c r="BI170" s="435"/>
      <c r="BJ170" s="435"/>
      <c r="BK170" s="435">
        <v>1</v>
      </c>
      <c r="BL170" s="435">
        <v>1</v>
      </c>
      <c r="BM170" s="435">
        <v>1</v>
      </c>
      <c r="BN170" s="435"/>
      <c r="BO170" s="435">
        <v>1</v>
      </c>
      <c r="BP170" s="435"/>
      <c r="BQ170" s="436"/>
      <c r="BR170" s="442">
        <v>5</v>
      </c>
    </row>
    <row r="171" spans="1:70">
      <c r="A171" s="468">
        <v>43314</v>
      </c>
      <c r="B171" s="367">
        <v>10</v>
      </c>
      <c r="C171" s="367">
        <v>18</v>
      </c>
      <c r="D171" s="367">
        <v>25</v>
      </c>
      <c r="E171" s="367">
        <v>37</v>
      </c>
      <c r="F171" s="367">
        <v>38</v>
      </c>
      <c r="G171" s="367">
        <v>49</v>
      </c>
      <c r="H171" s="367">
        <v>32</v>
      </c>
      <c r="I171" s="511">
        <v>9</v>
      </c>
      <c r="J171" s="366"/>
      <c r="K171" s="366"/>
      <c r="L171" s="366"/>
      <c r="M171" s="366"/>
      <c r="N171" s="366"/>
      <c r="O171" s="366"/>
      <c r="P171" s="366"/>
      <c r="Q171" s="366"/>
      <c r="R171" s="419">
        <v>6</v>
      </c>
      <c r="S171" s="421">
        <v>1</v>
      </c>
      <c r="T171" s="422">
        <v>1</v>
      </c>
      <c r="U171" s="453">
        <v>0</v>
      </c>
      <c r="V171" s="458">
        <v>0</v>
      </c>
      <c r="W171" s="456">
        <v>0</v>
      </c>
      <c r="X171" s="422">
        <v>0</v>
      </c>
      <c r="Y171" s="453">
        <v>1</v>
      </c>
      <c r="Z171" s="458">
        <v>0</v>
      </c>
      <c r="AA171" s="456">
        <v>0</v>
      </c>
      <c r="AB171" s="422">
        <v>0</v>
      </c>
      <c r="AC171" s="453">
        <v>2</v>
      </c>
      <c r="AD171" s="458">
        <v>0</v>
      </c>
      <c r="AE171" s="456">
        <v>1</v>
      </c>
      <c r="AF171" s="422">
        <v>0</v>
      </c>
      <c r="AG171" s="453">
        <v>1</v>
      </c>
      <c r="AH171" s="458">
        <v>0</v>
      </c>
      <c r="AI171" s="456"/>
      <c r="AJ171" s="422"/>
      <c r="AK171" s="453"/>
      <c r="AL171" s="444"/>
      <c r="AM171" s="451">
        <v>0</v>
      </c>
      <c r="AN171" s="451">
        <v>0</v>
      </c>
      <c r="AO171" s="451">
        <v>0</v>
      </c>
      <c r="AP171" s="451">
        <v>0</v>
      </c>
      <c r="AQ171" s="447">
        <v>0</v>
      </c>
      <c r="AR171" s="447">
        <v>0</v>
      </c>
      <c r="AS171" s="427"/>
      <c r="AT171" s="427"/>
      <c r="AU171" s="427"/>
      <c r="AV171" s="427"/>
      <c r="AW171" s="427"/>
      <c r="AX171" s="428"/>
      <c r="AY171" s="427">
        <v>0</v>
      </c>
      <c r="AZ171" s="427">
        <v>1</v>
      </c>
      <c r="BA171" s="427">
        <v>1</v>
      </c>
      <c r="BB171" s="427">
        <v>1</v>
      </c>
      <c r="BC171" s="427">
        <v>1</v>
      </c>
      <c r="BD171" s="427">
        <v>1</v>
      </c>
      <c r="BE171" s="427">
        <v>0</v>
      </c>
      <c r="BF171" s="427">
        <v>1</v>
      </c>
      <c r="BG171" s="427">
        <v>6</v>
      </c>
      <c r="BH171" s="434"/>
      <c r="BI171" s="435"/>
      <c r="BJ171" s="435">
        <v>1</v>
      </c>
      <c r="BK171" s="435">
        <v>1</v>
      </c>
      <c r="BL171" s="435">
        <v>1</v>
      </c>
      <c r="BM171" s="435"/>
      <c r="BN171" s="435"/>
      <c r="BO171" s="435">
        <v>1</v>
      </c>
      <c r="BP171" s="435">
        <v>1</v>
      </c>
      <c r="BQ171" s="436"/>
      <c r="BR171" s="442">
        <v>5</v>
      </c>
    </row>
    <row r="172" spans="1:70">
      <c r="A172" s="467">
        <v>43309</v>
      </c>
      <c r="B172" s="367">
        <v>2</v>
      </c>
      <c r="C172" s="367">
        <v>10</v>
      </c>
      <c r="D172" s="367">
        <v>12</v>
      </c>
      <c r="E172" s="367">
        <v>20</v>
      </c>
      <c r="F172" s="367">
        <v>43</v>
      </c>
      <c r="G172" s="367">
        <v>46</v>
      </c>
      <c r="H172" s="367">
        <v>40</v>
      </c>
      <c r="I172" s="511">
        <v>7</v>
      </c>
      <c r="J172" s="366"/>
      <c r="K172" s="366"/>
      <c r="L172" s="366"/>
      <c r="M172" s="366"/>
      <c r="N172" s="366"/>
      <c r="O172" s="366"/>
      <c r="P172" s="366"/>
      <c r="Q172" s="366"/>
      <c r="R172" s="419">
        <v>5</v>
      </c>
      <c r="S172" s="421">
        <v>0</v>
      </c>
      <c r="T172" s="422">
        <v>0</v>
      </c>
      <c r="U172" s="453">
        <v>1</v>
      </c>
      <c r="V172" s="458">
        <v>0</v>
      </c>
      <c r="W172" s="456">
        <v>0</v>
      </c>
      <c r="X172" s="422">
        <v>1</v>
      </c>
      <c r="Y172" s="453">
        <v>0</v>
      </c>
      <c r="Z172" s="458">
        <v>0</v>
      </c>
      <c r="AA172" s="456">
        <v>1</v>
      </c>
      <c r="AB172" s="422">
        <v>0</v>
      </c>
      <c r="AC172" s="453">
        <v>1</v>
      </c>
      <c r="AD172" s="458">
        <v>0</v>
      </c>
      <c r="AE172" s="456">
        <v>2</v>
      </c>
      <c r="AF172" s="422">
        <v>0</v>
      </c>
      <c r="AG172" s="453">
        <v>0</v>
      </c>
      <c r="AH172" s="458">
        <v>0</v>
      </c>
      <c r="AI172" s="456"/>
      <c r="AJ172" s="422"/>
      <c r="AK172" s="453"/>
      <c r="AL172" s="444"/>
      <c r="AM172" s="451">
        <v>0</v>
      </c>
      <c r="AN172" s="451">
        <v>0</v>
      </c>
      <c r="AO172" s="451">
        <v>0</v>
      </c>
      <c r="AP172" s="451">
        <v>0</v>
      </c>
      <c r="AQ172" s="447">
        <v>0</v>
      </c>
      <c r="AR172" s="447">
        <v>0</v>
      </c>
      <c r="AS172" s="427"/>
      <c r="AT172" s="427"/>
      <c r="AU172" s="427"/>
      <c r="AV172" s="427"/>
      <c r="AW172" s="427"/>
      <c r="AX172" s="428"/>
      <c r="AY172" s="427">
        <v>0</v>
      </c>
      <c r="AZ172" s="427">
        <v>0</v>
      </c>
      <c r="BA172" s="427">
        <v>3</v>
      </c>
      <c r="BB172" s="427">
        <v>1</v>
      </c>
      <c r="BC172" s="427">
        <v>1</v>
      </c>
      <c r="BD172" s="427">
        <v>0</v>
      </c>
      <c r="BE172" s="427">
        <v>1</v>
      </c>
      <c r="BF172" s="427">
        <v>0</v>
      </c>
      <c r="BG172" s="427">
        <v>4</v>
      </c>
      <c r="BH172" s="434"/>
      <c r="BI172" s="435">
        <v>1</v>
      </c>
      <c r="BJ172" s="435">
        <v>1</v>
      </c>
      <c r="BK172" s="435"/>
      <c r="BL172" s="435"/>
      <c r="BM172" s="435"/>
      <c r="BN172" s="435"/>
      <c r="BO172" s="435">
        <v>1</v>
      </c>
      <c r="BP172" s="435">
        <v>1</v>
      </c>
      <c r="BQ172" s="436">
        <v>1</v>
      </c>
      <c r="BR172" s="442">
        <v>5</v>
      </c>
    </row>
    <row r="173" spans="1:70">
      <c r="A173" s="467">
        <v>43307</v>
      </c>
      <c r="B173" s="367">
        <v>13</v>
      </c>
      <c r="C173" s="367">
        <v>25</v>
      </c>
      <c r="D173" s="367">
        <v>31</v>
      </c>
      <c r="E173" s="367">
        <v>32</v>
      </c>
      <c r="F173" s="367">
        <v>38</v>
      </c>
      <c r="G173" s="367">
        <v>40</v>
      </c>
      <c r="H173" s="367">
        <v>15</v>
      </c>
      <c r="I173" s="511">
        <v>7</v>
      </c>
      <c r="J173" s="366"/>
      <c r="K173" s="366"/>
      <c r="L173" s="366"/>
      <c r="M173" s="366"/>
      <c r="N173" s="366"/>
      <c r="O173" s="366"/>
      <c r="P173" s="366"/>
      <c r="Q173" s="366"/>
      <c r="R173" s="419">
        <v>6</v>
      </c>
      <c r="S173" s="421">
        <v>1</v>
      </c>
      <c r="T173" s="422">
        <v>0</v>
      </c>
      <c r="U173" s="453">
        <v>0</v>
      </c>
      <c r="V173" s="458">
        <v>0</v>
      </c>
      <c r="W173" s="456">
        <v>1</v>
      </c>
      <c r="X173" s="422">
        <v>0</v>
      </c>
      <c r="Y173" s="453">
        <v>1</v>
      </c>
      <c r="Z173" s="458">
        <v>1</v>
      </c>
      <c r="AA173" s="456">
        <v>0</v>
      </c>
      <c r="AB173" s="422">
        <v>0</v>
      </c>
      <c r="AC173" s="453">
        <v>1</v>
      </c>
      <c r="AD173" s="458">
        <v>0</v>
      </c>
      <c r="AE173" s="456">
        <v>2</v>
      </c>
      <c r="AF173" s="422">
        <v>0</v>
      </c>
      <c r="AG173" s="453">
        <v>0</v>
      </c>
      <c r="AH173" s="458">
        <v>0</v>
      </c>
      <c r="AI173" s="456"/>
      <c r="AJ173" s="422"/>
      <c r="AK173" s="453"/>
      <c r="AL173" s="444"/>
      <c r="AM173" s="451">
        <v>0</v>
      </c>
      <c r="AN173" s="451">
        <v>0</v>
      </c>
      <c r="AO173" s="451">
        <v>0</v>
      </c>
      <c r="AP173" s="451">
        <v>0</v>
      </c>
      <c r="AQ173" s="447">
        <v>0</v>
      </c>
      <c r="AR173" s="447">
        <v>0</v>
      </c>
      <c r="AS173" s="427"/>
      <c r="AT173" s="427"/>
      <c r="AU173" s="427"/>
      <c r="AV173" s="427"/>
      <c r="AW173" s="427"/>
      <c r="AX173" s="428"/>
      <c r="AY173" s="427">
        <v>0</v>
      </c>
      <c r="AZ173" s="427">
        <v>2</v>
      </c>
      <c r="BA173" s="427">
        <v>0</v>
      </c>
      <c r="BB173" s="427">
        <v>0</v>
      </c>
      <c r="BC173" s="427">
        <v>1</v>
      </c>
      <c r="BD173" s="427">
        <v>0</v>
      </c>
      <c r="BE173" s="427">
        <v>1</v>
      </c>
      <c r="BF173" s="427">
        <v>2</v>
      </c>
      <c r="BG173" s="427">
        <v>4</v>
      </c>
      <c r="BH173" s="434"/>
      <c r="BI173" s="435">
        <v>1</v>
      </c>
      <c r="BJ173" s="435"/>
      <c r="BK173" s="435"/>
      <c r="BL173" s="435">
        <v>1</v>
      </c>
      <c r="BM173" s="435">
        <v>1</v>
      </c>
      <c r="BN173" s="435"/>
      <c r="BO173" s="435"/>
      <c r="BP173" s="435">
        <v>1</v>
      </c>
      <c r="BQ173" s="436">
        <v>1</v>
      </c>
      <c r="BR173" s="442">
        <v>5</v>
      </c>
    </row>
    <row r="174" spans="1:70">
      <c r="A174" s="467">
        <v>43302</v>
      </c>
      <c r="B174" s="367">
        <v>2</v>
      </c>
      <c r="C174" s="367">
        <v>18</v>
      </c>
      <c r="D174" s="367">
        <v>24</v>
      </c>
      <c r="E174" s="367">
        <v>28</v>
      </c>
      <c r="F174" s="367">
        <v>33</v>
      </c>
      <c r="G174" s="367">
        <v>36</v>
      </c>
      <c r="H174" s="367">
        <v>47</v>
      </c>
      <c r="I174" s="511">
        <v>8</v>
      </c>
      <c r="J174" s="366"/>
      <c r="K174" s="366"/>
      <c r="L174" s="366"/>
      <c r="M174" s="366"/>
      <c r="N174" s="366"/>
      <c r="O174" s="366"/>
      <c r="P174" s="366"/>
      <c r="Q174" s="366"/>
      <c r="R174" s="419">
        <v>6</v>
      </c>
      <c r="S174" s="421">
        <v>0</v>
      </c>
      <c r="T174" s="422">
        <v>0</v>
      </c>
      <c r="U174" s="453">
        <v>1</v>
      </c>
      <c r="V174" s="458">
        <v>0</v>
      </c>
      <c r="W174" s="456">
        <v>1</v>
      </c>
      <c r="X174" s="422">
        <v>1</v>
      </c>
      <c r="Y174" s="453">
        <v>0</v>
      </c>
      <c r="Z174" s="458">
        <v>0</v>
      </c>
      <c r="AA174" s="456">
        <v>1</v>
      </c>
      <c r="AB174" s="422">
        <v>0</v>
      </c>
      <c r="AC174" s="453">
        <v>1</v>
      </c>
      <c r="AD174" s="458">
        <v>0</v>
      </c>
      <c r="AE174" s="456">
        <v>1</v>
      </c>
      <c r="AF174" s="422">
        <v>0</v>
      </c>
      <c r="AG174" s="453">
        <v>1</v>
      </c>
      <c r="AH174" s="458">
        <v>0</v>
      </c>
      <c r="AI174" s="456"/>
      <c r="AJ174" s="422"/>
      <c r="AK174" s="453"/>
      <c r="AL174" s="444"/>
      <c r="AM174" s="451">
        <v>0</v>
      </c>
      <c r="AN174" s="451">
        <v>0</v>
      </c>
      <c r="AO174" s="451">
        <v>0</v>
      </c>
      <c r="AP174" s="451">
        <v>0</v>
      </c>
      <c r="AQ174" s="447">
        <v>0</v>
      </c>
      <c r="AR174" s="447">
        <v>0</v>
      </c>
      <c r="AS174" s="427"/>
      <c r="AT174" s="427"/>
      <c r="AU174" s="427"/>
      <c r="AV174" s="427"/>
      <c r="AW174" s="427"/>
      <c r="AX174" s="428"/>
      <c r="AY174" s="427">
        <v>0</v>
      </c>
      <c r="AZ174" s="427">
        <v>0</v>
      </c>
      <c r="BA174" s="427">
        <v>1</v>
      </c>
      <c r="BB174" s="427">
        <v>2</v>
      </c>
      <c r="BC174" s="427">
        <v>0</v>
      </c>
      <c r="BD174" s="427">
        <v>1</v>
      </c>
      <c r="BE174" s="427">
        <v>0</v>
      </c>
      <c r="BF174" s="427">
        <v>2</v>
      </c>
      <c r="BG174" s="427">
        <v>4</v>
      </c>
      <c r="BH174" s="434"/>
      <c r="BI174" s="435">
        <v>1</v>
      </c>
      <c r="BJ174" s="435"/>
      <c r="BK174" s="435"/>
      <c r="BL174" s="435"/>
      <c r="BM174" s="435">
        <v>1</v>
      </c>
      <c r="BN174" s="435">
        <v>2</v>
      </c>
      <c r="BO174" s="435"/>
      <c r="BP174" s="435">
        <v>1</v>
      </c>
      <c r="BQ174" s="436"/>
      <c r="BR174" s="442">
        <v>4</v>
      </c>
    </row>
    <row r="175" spans="1:70">
      <c r="A175" s="468">
        <v>43300</v>
      </c>
      <c r="B175" s="367">
        <v>4</v>
      </c>
      <c r="C175" s="367">
        <v>5</v>
      </c>
      <c r="D175" s="367">
        <v>9</v>
      </c>
      <c r="E175" s="367">
        <v>22</v>
      </c>
      <c r="F175" s="367">
        <v>39</v>
      </c>
      <c r="G175" s="367">
        <v>49</v>
      </c>
      <c r="H175" s="367">
        <v>28</v>
      </c>
      <c r="I175" s="511">
        <v>1</v>
      </c>
      <c r="J175" s="366"/>
      <c r="K175" s="366"/>
      <c r="L175" s="366"/>
      <c r="M175" s="366"/>
      <c r="N175" s="366"/>
      <c r="O175" s="366"/>
      <c r="P175" s="366"/>
      <c r="Q175" s="366"/>
      <c r="R175" s="419">
        <v>6</v>
      </c>
      <c r="S175" s="421">
        <v>2</v>
      </c>
      <c r="T175" s="422">
        <v>0</v>
      </c>
      <c r="U175" s="453">
        <v>1</v>
      </c>
      <c r="V175" s="458">
        <v>1</v>
      </c>
      <c r="W175" s="456">
        <v>0</v>
      </c>
      <c r="X175" s="422">
        <v>0</v>
      </c>
      <c r="Y175" s="453">
        <v>1</v>
      </c>
      <c r="Z175" s="458">
        <v>0</v>
      </c>
      <c r="AA175" s="456">
        <v>1</v>
      </c>
      <c r="AB175" s="422">
        <v>0</v>
      </c>
      <c r="AC175" s="453">
        <v>0</v>
      </c>
      <c r="AD175" s="458">
        <v>0</v>
      </c>
      <c r="AE175" s="456">
        <v>1</v>
      </c>
      <c r="AF175" s="422">
        <v>0</v>
      </c>
      <c r="AG175" s="453">
        <v>0</v>
      </c>
      <c r="AH175" s="458">
        <v>0</v>
      </c>
      <c r="AI175" s="456"/>
      <c r="AJ175" s="422"/>
      <c r="AK175" s="453"/>
      <c r="AL175" s="444"/>
      <c r="AM175" s="451">
        <v>0</v>
      </c>
      <c r="AN175" s="451">
        <v>0</v>
      </c>
      <c r="AO175" s="451">
        <v>0</v>
      </c>
      <c r="AP175" s="451">
        <v>0</v>
      </c>
      <c r="AQ175" s="447">
        <v>0</v>
      </c>
      <c r="AR175" s="447">
        <v>0</v>
      </c>
      <c r="AS175" s="427"/>
      <c r="AT175" s="427"/>
      <c r="AU175" s="427"/>
      <c r="AV175" s="427"/>
      <c r="AW175" s="427"/>
      <c r="AX175" s="428"/>
      <c r="AY175" s="427">
        <v>2</v>
      </c>
      <c r="AZ175" s="427">
        <v>0</v>
      </c>
      <c r="BA175" s="427">
        <v>1</v>
      </c>
      <c r="BB175" s="427">
        <v>1</v>
      </c>
      <c r="BC175" s="427">
        <v>1</v>
      </c>
      <c r="BD175" s="427">
        <v>1</v>
      </c>
      <c r="BE175" s="427">
        <v>0</v>
      </c>
      <c r="BF175" s="427">
        <v>0</v>
      </c>
      <c r="BG175" s="427">
        <v>5</v>
      </c>
      <c r="BH175" s="434"/>
      <c r="BI175" s="435">
        <v>2</v>
      </c>
      <c r="BJ175" s="435"/>
      <c r="BK175" s="435"/>
      <c r="BL175" s="435"/>
      <c r="BM175" s="435"/>
      <c r="BN175" s="435"/>
      <c r="BO175" s="435"/>
      <c r="BP175" s="435">
        <v>2</v>
      </c>
      <c r="BQ175" s="436">
        <v>1</v>
      </c>
      <c r="BR175" s="442">
        <v>3</v>
      </c>
    </row>
    <row r="176" spans="1:70">
      <c r="A176" s="467">
        <v>43295</v>
      </c>
      <c r="B176" s="367">
        <v>2</v>
      </c>
      <c r="C176" s="367">
        <v>12</v>
      </c>
      <c r="D176" s="367">
        <v>16</v>
      </c>
      <c r="E176" s="367">
        <v>18</v>
      </c>
      <c r="F176" s="367">
        <v>27</v>
      </c>
      <c r="G176" s="367">
        <v>40</v>
      </c>
      <c r="H176" s="367">
        <v>33</v>
      </c>
      <c r="I176" s="511">
        <v>5</v>
      </c>
      <c r="J176" s="366"/>
      <c r="K176" s="366"/>
      <c r="L176" s="366"/>
      <c r="M176" s="366"/>
      <c r="N176" s="366"/>
      <c r="O176" s="366"/>
      <c r="P176" s="366"/>
      <c r="Q176" s="366"/>
      <c r="R176" s="419">
        <v>6</v>
      </c>
      <c r="S176" s="421">
        <v>0</v>
      </c>
      <c r="T176" s="422">
        <v>0</v>
      </c>
      <c r="U176" s="453">
        <v>1</v>
      </c>
      <c r="V176" s="458">
        <v>0</v>
      </c>
      <c r="W176" s="456">
        <v>2</v>
      </c>
      <c r="X176" s="422">
        <v>1</v>
      </c>
      <c r="Y176" s="453">
        <v>0</v>
      </c>
      <c r="Z176" s="458">
        <v>0</v>
      </c>
      <c r="AA176" s="456">
        <v>1</v>
      </c>
      <c r="AB176" s="422">
        <v>0</v>
      </c>
      <c r="AC176" s="453">
        <v>1</v>
      </c>
      <c r="AD176" s="458">
        <v>0</v>
      </c>
      <c r="AE176" s="456">
        <v>1</v>
      </c>
      <c r="AF176" s="422">
        <v>0</v>
      </c>
      <c r="AG176" s="453">
        <v>0</v>
      </c>
      <c r="AH176" s="458">
        <v>0</v>
      </c>
      <c r="AI176" s="456"/>
      <c r="AJ176" s="422"/>
      <c r="AK176" s="453"/>
      <c r="AL176" s="444"/>
      <c r="AM176" s="451">
        <v>0</v>
      </c>
      <c r="AN176" s="451">
        <v>0</v>
      </c>
      <c r="AO176" s="451">
        <v>0</v>
      </c>
      <c r="AP176" s="451">
        <v>0</v>
      </c>
      <c r="AQ176" s="447">
        <v>0</v>
      </c>
      <c r="AR176" s="447">
        <v>0</v>
      </c>
      <c r="AS176" s="427"/>
      <c r="AT176" s="427"/>
      <c r="AU176" s="427"/>
      <c r="AV176" s="427"/>
      <c r="AW176" s="427"/>
      <c r="AX176" s="428"/>
      <c r="AY176" s="427">
        <v>0</v>
      </c>
      <c r="AZ176" s="427">
        <v>0</v>
      </c>
      <c r="BA176" s="427">
        <v>1</v>
      </c>
      <c r="BB176" s="427">
        <v>3</v>
      </c>
      <c r="BC176" s="427">
        <v>0</v>
      </c>
      <c r="BD176" s="427">
        <v>1</v>
      </c>
      <c r="BE176" s="427">
        <v>1</v>
      </c>
      <c r="BF176" s="427">
        <v>0</v>
      </c>
      <c r="BG176" s="427">
        <v>4</v>
      </c>
      <c r="BH176" s="434">
        <v>1</v>
      </c>
      <c r="BI176" s="435">
        <v>1</v>
      </c>
      <c r="BJ176" s="435"/>
      <c r="BK176" s="435"/>
      <c r="BL176" s="435"/>
      <c r="BM176" s="435">
        <v>1</v>
      </c>
      <c r="BN176" s="435"/>
      <c r="BO176" s="435">
        <v>1</v>
      </c>
      <c r="BP176" s="435"/>
      <c r="BQ176" s="436">
        <v>1</v>
      </c>
      <c r="BR176" s="442">
        <v>5</v>
      </c>
    </row>
    <row r="177" spans="1:70">
      <c r="A177" s="467">
        <v>43293</v>
      </c>
      <c r="B177" s="367">
        <v>10</v>
      </c>
      <c r="C177" s="367">
        <v>20</v>
      </c>
      <c r="D177" s="367">
        <v>25</v>
      </c>
      <c r="E177" s="367">
        <v>26</v>
      </c>
      <c r="F177" s="367">
        <v>32</v>
      </c>
      <c r="G177" s="367">
        <v>47</v>
      </c>
      <c r="H177" s="367">
        <v>2</v>
      </c>
      <c r="I177" s="511">
        <v>4</v>
      </c>
      <c r="J177" s="366"/>
      <c r="K177" s="366"/>
      <c r="L177" s="366"/>
      <c r="M177" s="366"/>
      <c r="N177" s="366"/>
      <c r="O177" s="366"/>
      <c r="P177" s="366"/>
      <c r="Q177" s="366"/>
      <c r="R177" s="419">
        <v>5</v>
      </c>
      <c r="S177" s="421">
        <v>1</v>
      </c>
      <c r="T177" s="422">
        <v>0</v>
      </c>
      <c r="U177" s="453">
        <v>0</v>
      </c>
      <c r="V177" s="458">
        <v>0</v>
      </c>
      <c r="W177" s="456">
        <v>1</v>
      </c>
      <c r="X177" s="422">
        <v>0</v>
      </c>
      <c r="Y177" s="453">
        <v>0</v>
      </c>
      <c r="Z177" s="458">
        <v>0</v>
      </c>
      <c r="AA177" s="456">
        <v>0</v>
      </c>
      <c r="AB177" s="422">
        <v>1</v>
      </c>
      <c r="AC177" s="453">
        <v>1</v>
      </c>
      <c r="AD177" s="458">
        <v>0</v>
      </c>
      <c r="AE177" s="456">
        <v>1</v>
      </c>
      <c r="AF177" s="422">
        <v>0</v>
      </c>
      <c r="AG177" s="453">
        <v>1</v>
      </c>
      <c r="AH177" s="458">
        <v>0</v>
      </c>
      <c r="AI177" s="456"/>
      <c r="AJ177" s="422"/>
      <c r="AK177" s="453"/>
      <c r="AL177" s="444"/>
      <c r="AM177" s="451">
        <v>0</v>
      </c>
      <c r="AN177" s="451">
        <v>0</v>
      </c>
      <c r="AO177" s="451">
        <v>0</v>
      </c>
      <c r="AP177" s="451">
        <v>0</v>
      </c>
      <c r="AQ177" s="447">
        <v>0</v>
      </c>
      <c r="AR177" s="447">
        <v>0</v>
      </c>
      <c r="AS177" s="427"/>
      <c r="AT177" s="427"/>
      <c r="AU177" s="427"/>
      <c r="AV177" s="427"/>
      <c r="AW177" s="427"/>
      <c r="AX177" s="428"/>
      <c r="AY177" s="427">
        <v>0</v>
      </c>
      <c r="AZ177" s="427">
        <v>1</v>
      </c>
      <c r="BA177" s="427">
        <v>2</v>
      </c>
      <c r="BB177" s="427">
        <v>0</v>
      </c>
      <c r="BC177" s="427">
        <v>1</v>
      </c>
      <c r="BD177" s="427">
        <v>0</v>
      </c>
      <c r="BE177" s="427">
        <v>0</v>
      </c>
      <c r="BF177" s="427">
        <v>2</v>
      </c>
      <c r="BG177" s="427">
        <v>4</v>
      </c>
      <c r="BH177" s="434"/>
      <c r="BI177" s="435"/>
      <c r="BJ177" s="435">
        <v>1</v>
      </c>
      <c r="BK177" s="435"/>
      <c r="BL177" s="435"/>
      <c r="BM177" s="435"/>
      <c r="BN177" s="435">
        <v>3</v>
      </c>
      <c r="BO177" s="435"/>
      <c r="BP177" s="435"/>
      <c r="BQ177" s="436">
        <v>1</v>
      </c>
      <c r="BR177" s="442">
        <v>3</v>
      </c>
    </row>
    <row r="178" spans="1:70">
      <c r="A178" s="467">
        <v>43288</v>
      </c>
      <c r="B178" s="367">
        <v>6</v>
      </c>
      <c r="C178" s="367">
        <v>9</v>
      </c>
      <c r="D178" s="367">
        <v>10</v>
      </c>
      <c r="E178" s="367">
        <v>11</v>
      </c>
      <c r="F178" s="367">
        <v>42</v>
      </c>
      <c r="G178" s="367">
        <v>44</v>
      </c>
      <c r="H178" s="367">
        <v>21</v>
      </c>
      <c r="I178" s="511">
        <v>4</v>
      </c>
      <c r="J178" s="366"/>
      <c r="K178" s="366"/>
      <c r="L178" s="366"/>
      <c r="M178" s="366"/>
      <c r="N178" s="366"/>
      <c r="O178" s="366"/>
      <c r="P178" s="366"/>
      <c r="Q178" s="366"/>
      <c r="R178" s="419">
        <v>6</v>
      </c>
      <c r="S178" s="421">
        <v>2</v>
      </c>
      <c r="T178" s="422">
        <v>0</v>
      </c>
      <c r="U178" s="453">
        <v>1</v>
      </c>
      <c r="V178" s="458">
        <v>0</v>
      </c>
      <c r="W178" s="456">
        <v>0</v>
      </c>
      <c r="X178" s="422">
        <v>0</v>
      </c>
      <c r="Y178" s="453">
        <v>1</v>
      </c>
      <c r="Z178" s="458">
        <v>0</v>
      </c>
      <c r="AA178" s="456">
        <v>0</v>
      </c>
      <c r="AB178" s="422">
        <v>1</v>
      </c>
      <c r="AC178" s="453">
        <v>1</v>
      </c>
      <c r="AD178" s="458">
        <v>0</v>
      </c>
      <c r="AE178" s="456">
        <v>0</v>
      </c>
      <c r="AF178" s="422">
        <v>0</v>
      </c>
      <c r="AG178" s="453">
        <v>1</v>
      </c>
      <c r="AH178" s="458">
        <v>0</v>
      </c>
      <c r="AI178" s="456"/>
      <c r="AJ178" s="422"/>
      <c r="AK178" s="453"/>
      <c r="AL178" s="444"/>
      <c r="AM178" s="451">
        <v>0</v>
      </c>
      <c r="AN178" s="451">
        <v>0</v>
      </c>
      <c r="AO178" s="451">
        <v>0</v>
      </c>
      <c r="AP178" s="451">
        <v>0</v>
      </c>
      <c r="AQ178" s="447">
        <v>0</v>
      </c>
      <c r="AR178" s="447">
        <v>0</v>
      </c>
      <c r="AS178" s="427"/>
      <c r="AT178" s="427"/>
      <c r="AU178" s="427"/>
      <c r="AV178" s="427"/>
      <c r="AW178" s="427"/>
      <c r="AX178" s="428"/>
      <c r="AY178" s="427">
        <v>2</v>
      </c>
      <c r="AZ178" s="427">
        <v>0</v>
      </c>
      <c r="BA178" s="427">
        <v>2</v>
      </c>
      <c r="BB178" s="427">
        <v>0</v>
      </c>
      <c r="BC178" s="427">
        <v>0</v>
      </c>
      <c r="BD178" s="427">
        <v>0</v>
      </c>
      <c r="BE178" s="427">
        <v>2</v>
      </c>
      <c r="BF178" s="427">
        <v>0</v>
      </c>
      <c r="BG178" s="427">
        <v>3</v>
      </c>
      <c r="BH178" s="434"/>
      <c r="BI178" s="435"/>
      <c r="BJ178" s="435">
        <v>1</v>
      </c>
      <c r="BK178" s="435">
        <v>2</v>
      </c>
      <c r="BL178" s="435"/>
      <c r="BM178" s="435"/>
      <c r="BN178" s="435">
        <v>1</v>
      </c>
      <c r="BO178" s="435">
        <v>1</v>
      </c>
      <c r="BP178" s="435"/>
      <c r="BQ178" s="436"/>
      <c r="BR178" s="442">
        <v>4</v>
      </c>
    </row>
    <row r="179" spans="1:70">
      <c r="A179" s="467">
        <v>43286</v>
      </c>
      <c r="B179" s="367">
        <v>11</v>
      </c>
      <c r="C179" s="367">
        <v>13</v>
      </c>
      <c r="D179" s="367">
        <v>31</v>
      </c>
      <c r="E179" s="367">
        <v>32</v>
      </c>
      <c r="F179" s="367">
        <v>47</v>
      </c>
      <c r="G179" s="367">
        <v>49</v>
      </c>
      <c r="H179" s="367">
        <v>1</v>
      </c>
      <c r="I179" s="511">
        <v>4</v>
      </c>
      <c r="J179" s="366"/>
      <c r="K179" s="366"/>
      <c r="L179" s="366"/>
      <c r="M179" s="366"/>
      <c r="N179" s="366"/>
      <c r="O179" s="366"/>
      <c r="P179" s="366"/>
      <c r="Q179" s="366"/>
      <c r="R179" s="419">
        <v>6</v>
      </c>
      <c r="S179" s="421">
        <v>2</v>
      </c>
      <c r="T179" s="422">
        <v>0</v>
      </c>
      <c r="U179" s="453">
        <v>0</v>
      </c>
      <c r="V179" s="458">
        <v>0</v>
      </c>
      <c r="W179" s="456">
        <v>1</v>
      </c>
      <c r="X179" s="422">
        <v>0</v>
      </c>
      <c r="Y179" s="453">
        <v>0</v>
      </c>
      <c r="Z179" s="458">
        <v>0</v>
      </c>
      <c r="AA179" s="456">
        <v>0</v>
      </c>
      <c r="AB179" s="422">
        <v>1</v>
      </c>
      <c r="AC179" s="453">
        <v>1</v>
      </c>
      <c r="AD179" s="458">
        <v>0</v>
      </c>
      <c r="AE179" s="456">
        <v>1</v>
      </c>
      <c r="AF179" s="422">
        <v>0</v>
      </c>
      <c r="AG179" s="453">
        <v>1</v>
      </c>
      <c r="AH179" s="458">
        <v>0</v>
      </c>
      <c r="AI179" s="456"/>
      <c r="AJ179" s="422"/>
      <c r="AK179" s="453"/>
      <c r="AL179" s="444"/>
      <c r="AM179" s="451">
        <v>0</v>
      </c>
      <c r="AN179" s="451">
        <v>0</v>
      </c>
      <c r="AO179" s="451">
        <v>0</v>
      </c>
      <c r="AP179" s="451">
        <v>0</v>
      </c>
      <c r="AQ179" s="447">
        <v>0</v>
      </c>
      <c r="AR179" s="447">
        <v>0</v>
      </c>
      <c r="AS179" s="427"/>
      <c r="AT179" s="427"/>
      <c r="AU179" s="427"/>
      <c r="AV179" s="427"/>
      <c r="AW179" s="427"/>
      <c r="AX179" s="428"/>
      <c r="AY179" s="427">
        <v>1</v>
      </c>
      <c r="AZ179" s="427">
        <v>1</v>
      </c>
      <c r="BA179" s="427">
        <v>0</v>
      </c>
      <c r="BB179" s="427">
        <v>0</v>
      </c>
      <c r="BC179" s="427">
        <v>3</v>
      </c>
      <c r="BD179" s="427">
        <v>0</v>
      </c>
      <c r="BE179" s="427">
        <v>0</v>
      </c>
      <c r="BF179" s="427">
        <v>1</v>
      </c>
      <c r="BG179" s="427">
        <v>4</v>
      </c>
      <c r="BH179" s="434"/>
      <c r="BI179" s="435"/>
      <c r="BJ179" s="435">
        <v>1</v>
      </c>
      <c r="BK179" s="435">
        <v>2</v>
      </c>
      <c r="BL179" s="435"/>
      <c r="BM179" s="435"/>
      <c r="BN179" s="435"/>
      <c r="BO179" s="435">
        <v>1</v>
      </c>
      <c r="BP179" s="435"/>
      <c r="BQ179" s="436">
        <v>1</v>
      </c>
      <c r="BR179" s="442">
        <v>4</v>
      </c>
    </row>
    <row r="180" spans="1:70">
      <c r="A180" s="467">
        <v>43281</v>
      </c>
      <c r="B180" s="367">
        <v>5</v>
      </c>
      <c r="C180" s="367">
        <v>14</v>
      </c>
      <c r="D180" s="367">
        <v>16</v>
      </c>
      <c r="E180" s="367">
        <v>30</v>
      </c>
      <c r="F180" s="367">
        <v>37</v>
      </c>
      <c r="G180" s="367">
        <v>44</v>
      </c>
      <c r="H180" s="367">
        <v>23</v>
      </c>
      <c r="I180" s="511">
        <v>3</v>
      </c>
      <c r="J180" s="366"/>
      <c r="K180" s="366"/>
      <c r="L180" s="366"/>
      <c r="M180" s="366"/>
      <c r="N180" s="366"/>
      <c r="O180" s="366"/>
      <c r="P180" s="366"/>
      <c r="Q180" s="366"/>
      <c r="R180" s="419">
        <v>6</v>
      </c>
      <c r="S180" s="421">
        <v>0</v>
      </c>
      <c r="T180" s="422">
        <v>0</v>
      </c>
      <c r="U180" s="453">
        <v>1</v>
      </c>
      <c r="V180" s="458">
        <v>0</v>
      </c>
      <c r="W180" s="456">
        <v>2</v>
      </c>
      <c r="X180" s="422">
        <v>0</v>
      </c>
      <c r="Y180" s="453">
        <v>0</v>
      </c>
      <c r="Z180" s="458">
        <v>1</v>
      </c>
      <c r="AA180" s="456">
        <v>2</v>
      </c>
      <c r="AB180" s="422">
        <v>0</v>
      </c>
      <c r="AC180" s="453">
        <v>0</v>
      </c>
      <c r="AD180" s="458">
        <v>0</v>
      </c>
      <c r="AE180" s="456">
        <v>0</v>
      </c>
      <c r="AF180" s="422">
        <v>0</v>
      </c>
      <c r="AG180" s="453">
        <v>1</v>
      </c>
      <c r="AH180" s="458">
        <v>0</v>
      </c>
      <c r="AI180" s="456"/>
      <c r="AJ180" s="422"/>
      <c r="AK180" s="453"/>
      <c r="AL180" s="444"/>
      <c r="AM180" s="451">
        <v>0</v>
      </c>
      <c r="AN180" s="451">
        <v>0</v>
      </c>
      <c r="AO180" s="451">
        <v>0</v>
      </c>
      <c r="AP180" s="451">
        <v>0</v>
      </c>
      <c r="AQ180" s="447">
        <v>0</v>
      </c>
      <c r="AR180" s="447">
        <v>0</v>
      </c>
      <c r="AS180" s="427"/>
      <c r="AT180" s="427"/>
      <c r="AU180" s="427"/>
      <c r="AV180" s="427"/>
      <c r="AW180" s="427"/>
      <c r="AX180" s="428"/>
      <c r="AY180" s="427">
        <v>1</v>
      </c>
      <c r="AZ180" s="427">
        <v>0</v>
      </c>
      <c r="BA180" s="427">
        <v>0</v>
      </c>
      <c r="BB180" s="427">
        <v>2</v>
      </c>
      <c r="BC180" s="427">
        <v>0</v>
      </c>
      <c r="BD180" s="427">
        <v>1</v>
      </c>
      <c r="BE180" s="427">
        <v>2</v>
      </c>
      <c r="BF180" s="427">
        <v>0</v>
      </c>
      <c r="BG180" s="427">
        <v>4</v>
      </c>
      <c r="BH180" s="434">
        <v>1</v>
      </c>
      <c r="BI180" s="435"/>
      <c r="BJ180" s="435"/>
      <c r="BK180" s="435">
        <v>1</v>
      </c>
      <c r="BL180" s="435">
        <v>1</v>
      </c>
      <c r="BM180" s="435"/>
      <c r="BN180" s="435">
        <v>1</v>
      </c>
      <c r="BO180" s="435">
        <v>1</v>
      </c>
      <c r="BP180" s="435"/>
      <c r="BQ180" s="436"/>
      <c r="BR180" s="442">
        <v>5</v>
      </c>
    </row>
    <row r="181" spans="1:70">
      <c r="A181" s="467">
        <v>43279</v>
      </c>
      <c r="B181" s="367">
        <v>15</v>
      </c>
      <c r="C181" s="367">
        <v>28</v>
      </c>
      <c r="D181" s="367">
        <v>31</v>
      </c>
      <c r="E181" s="367">
        <v>32</v>
      </c>
      <c r="F181" s="367">
        <v>38</v>
      </c>
      <c r="G181" s="367">
        <v>49</v>
      </c>
      <c r="H181" s="367">
        <v>12</v>
      </c>
      <c r="I181" s="511">
        <v>2</v>
      </c>
      <c r="J181" s="366"/>
      <c r="K181" s="366"/>
      <c r="L181" s="366"/>
      <c r="M181" s="366"/>
      <c r="N181" s="366"/>
      <c r="O181" s="366"/>
      <c r="P181" s="366"/>
      <c r="Q181" s="366"/>
      <c r="R181" s="419">
        <v>6</v>
      </c>
      <c r="S181" s="421">
        <v>2</v>
      </c>
      <c r="T181" s="422">
        <v>0</v>
      </c>
      <c r="U181" s="453">
        <v>1</v>
      </c>
      <c r="V181" s="458">
        <v>0</v>
      </c>
      <c r="W181" s="456">
        <v>0</v>
      </c>
      <c r="X181" s="422">
        <v>0</v>
      </c>
      <c r="Y181" s="453">
        <v>2</v>
      </c>
      <c r="Z181" s="458">
        <v>0</v>
      </c>
      <c r="AA181" s="456">
        <v>0</v>
      </c>
      <c r="AB181" s="422">
        <v>0</v>
      </c>
      <c r="AC181" s="453">
        <v>1</v>
      </c>
      <c r="AD181" s="458">
        <v>0</v>
      </c>
      <c r="AE181" s="456">
        <v>0</v>
      </c>
      <c r="AF181" s="422">
        <v>1</v>
      </c>
      <c r="AG181" s="453">
        <v>0</v>
      </c>
      <c r="AH181" s="458">
        <v>0</v>
      </c>
      <c r="AI181" s="456"/>
      <c r="AJ181" s="422"/>
      <c r="AK181" s="453"/>
      <c r="AL181" s="444"/>
      <c r="AM181" s="451">
        <v>0</v>
      </c>
      <c r="AN181" s="451">
        <v>0</v>
      </c>
      <c r="AO181" s="451">
        <v>0</v>
      </c>
      <c r="AP181" s="451">
        <v>0</v>
      </c>
      <c r="AQ181" s="447">
        <v>0</v>
      </c>
      <c r="AR181" s="447">
        <v>0</v>
      </c>
      <c r="AS181" s="427"/>
      <c r="AT181" s="427"/>
      <c r="AU181" s="427"/>
      <c r="AV181" s="427"/>
      <c r="AW181" s="427"/>
      <c r="AX181" s="428"/>
      <c r="AY181" s="427">
        <v>0</v>
      </c>
      <c r="AZ181" s="427">
        <v>1</v>
      </c>
      <c r="BA181" s="427">
        <v>0</v>
      </c>
      <c r="BB181" s="427">
        <v>0</v>
      </c>
      <c r="BC181" s="427">
        <v>2</v>
      </c>
      <c r="BD181" s="427">
        <v>0</v>
      </c>
      <c r="BE181" s="427">
        <v>0</v>
      </c>
      <c r="BF181" s="427">
        <v>3</v>
      </c>
      <c r="BG181" s="427">
        <v>3</v>
      </c>
      <c r="BH181" s="434"/>
      <c r="BI181" s="435">
        <v>1</v>
      </c>
      <c r="BJ181" s="435"/>
      <c r="BK181" s="435"/>
      <c r="BL181" s="435">
        <v>1</v>
      </c>
      <c r="BM181" s="435"/>
      <c r="BN181" s="435">
        <v>1</v>
      </c>
      <c r="BO181" s="435">
        <v>1</v>
      </c>
      <c r="BP181" s="435"/>
      <c r="BQ181" s="436">
        <v>1</v>
      </c>
      <c r="BR181" s="442">
        <v>5</v>
      </c>
    </row>
    <row r="182" spans="1:70">
      <c r="A182" s="468">
        <v>43274</v>
      </c>
      <c r="B182" s="367">
        <v>7</v>
      </c>
      <c r="C182" s="367">
        <v>8</v>
      </c>
      <c r="D182" s="367">
        <v>9</v>
      </c>
      <c r="E182" s="367">
        <v>21</v>
      </c>
      <c r="F182" s="367">
        <v>24</v>
      </c>
      <c r="G182" s="367">
        <v>25</v>
      </c>
      <c r="H182" s="367">
        <v>4</v>
      </c>
      <c r="I182" s="511">
        <v>4</v>
      </c>
      <c r="J182" s="366"/>
      <c r="K182" s="366"/>
      <c r="L182" s="366"/>
      <c r="M182" s="366"/>
      <c r="N182" s="366"/>
      <c r="O182" s="366"/>
      <c r="P182" s="366"/>
      <c r="Q182" s="366"/>
      <c r="R182" s="419">
        <v>6</v>
      </c>
      <c r="S182" s="421">
        <v>0</v>
      </c>
      <c r="T182" s="422">
        <v>0</v>
      </c>
      <c r="U182" s="453">
        <v>0</v>
      </c>
      <c r="V182" s="458">
        <v>0</v>
      </c>
      <c r="W182" s="456">
        <v>0</v>
      </c>
      <c r="X182" s="422">
        <v>0</v>
      </c>
      <c r="Y182" s="453">
        <v>1</v>
      </c>
      <c r="Z182" s="458">
        <v>0</v>
      </c>
      <c r="AA182" s="456">
        <v>1</v>
      </c>
      <c r="AB182" s="422">
        <v>0</v>
      </c>
      <c r="AC182" s="453">
        <v>1</v>
      </c>
      <c r="AD182" s="458">
        <v>0</v>
      </c>
      <c r="AE182" s="456">
        <v>2</v>
      </c>
      <c r="AF182" s="422">
        <v>1</v>
      </c>
      <c r="AG182" s="453">
        <v>1</v>
      </c>
      <c r="AH182" s="458">
        <v>0</v>
      </c>
      <c r="AI182" s="456"/>
      <c r="AJ182" s="422"/>
      <c r="AK182" s="453"/>
      <c r="AL182" s="444"/>
      <c r="AM182" s="451">
        <v>0</v>
      </c>
      <c r="AN182" s="451">
        <v>0</v>
      </c>
      <c r="AO182" s="451">
        <v>0</v>
      </c>
      <c r="AP182" s="451">
        <v>0</v>
      </c>
      <c r="AQ182" s="447">
        <v>0</v>
      </c>
      <c r="AR182" s="447">
        <v>0</v>
      </c>
      <c r="AS182" s="427"/>
      <c r="AT182" s="427"/>
      <c r="AU182" s="427"/>
      <c r="AV182" s="427"/>
      <c r="AW182" s="427"/>
      <c r="AX182" s="428"/>
      <c r="AY182" s="427">
        <v>3</v>
      </c>
      <c r="AZ182" s="427">
        <v>1</v>
      </c>
      <c r="BA182" s="427">
        <v>1</v>
      </c>
      <c r="BB182" s="427">
        <v>1</v>
      </c>
      <c r="BC182" s="427">
        <v>0</v>
      </c>
      <c r="BD182" s="427">
        <v>0</v>
      </c>
      <c r="BE182" s="427">
        <v>0</v>
      </c>
      <c r="BF182" s="427">
        <v>0</v>
      </c>
      <c r="BG182" s="427">
        <v>4</v>
      </c>
      <c r="BH182" s="434"/>
      <c r="BI182" s="435"/>
      <c r="BJ182" s="435">
        <v>1</v>
      </c>
      <c r="BK182" s="435">
        <v>1</v>
      </c>
      <c r="BL182" s="435">
        <v>1</v>
      </c>
      <c r="BM182" s="435">
        <v>1</v>
      </c>
      <c r="BN182" s="435">
        <v>1</v>
      </c>
      <c r="BO182" s="435"/>
      <c r="BP182" s="435"/>
      <c r="BQ182" s="436"/>
      <c r="BR182" s="442">
        <v>5</v>
      </c>
    </row>
    <row r="183" spans="1:70">
      <c r="A183" s="467">
        <v>43272</v>
      </c>
      <c r="B183" s="367">
        <v>1</v>
      </c>
      <c r="C183" s="367">
        <v>12</v>
      </c>
      <c r="D183" s="367">
        <v>34</v>
      </c>
      <c r="E183" s="367">
        <v>38</v>
      </c>
      <c r="F183" s="367">
        <v>46</v>
      </c>
      <c r="G183" s="367">
        <v>48</v>
      </c>
      <c r="H183" s="367">
        <v>36</v>
      </c>
      <c r="I183" s="511">
        <v>5</v>
      </c>
      <c r="J183" s="366"/>
      <c r="K183" s="366"/>
      <c r="L183" s="366"/>
      <c r="M183" s="366"/>
      <c r="N183" s="366"/>
      <c r="O183" s="366"/>
      <c r="P183" s="366"/>
      <c r="Q183" s="366"/>
      <c r="R183" s="419">
        <v>6</v>
      </c>
      <c r="S183" s="421">
        <v>0</v>
      </c>
      <c r="T183" s="422">
        <v>0</v>
      </c>
      <c r="U183" s="453">
        <v>0</v>
      </c>
      <c r="V183" s="458">
        <v>0</v>
      </c>
      <c r="W183" s="456">
        <v>0</v>
      </c>
      <c r="X183" s="422">
        <v>0</v>
      </c>
      <c r="Y183" s="453">
        <v>1</v>
      </c>
      <c r="Z183" s="458">
        <v>0</v>
      </c>
      <c r="AA183" s="456">
        <v>1</v>
      </c>
      <c r="AB183" s="422">
        <v>0</v>
      </c>
      <c r="AC183" s="453">
        <v>2</v>
      </c>
      <c r="AD183" s="458">
        <v>0</v>
      </c>
      <c r="AE183" s="456">
        <v>2</v>
      </c>
      <c r="AF183" s="422">
        <v>0</v>
      </c>
      <c r="AG183" s="453">
        <v>0</v>
      </c>
      <c r="AH183" s="458">
        <v>1</v>
      </c>
      <c r="AI183" s="456"/>
      <c r="AJ183" s="422"/>
      <c r="AK183" s="453"/>
      <c r="AL183" s="444"/>
      <c r="AM183" s="451">
        <v>0</v>
      </c>
      <c r="AN183" s="451">
        <v>0</v>
      </c>
      <c r="AO183" s="451">
        <v>0</v>
      </c>
      <c r="AP183" s="451">
        <v>0</v>
      </c>
      <c r="AQ183" s="447">
        <v>0</v>
      </c>
      <c r="AR183" s="447">
        <v>0</v>
      </c>
      <c r="AS183" s="427"/>
      <c r="AT183" s="427"/>
      <c r="AU183" s="427"/>
      <c r="AV183" s="427"/>
      <c r="AW183" s="427"/>
      <c r="AX183" s="428"/>
      <c r="AY183" s="427">
        <v>1</v>
      </c>
      <c r="AZ183" s="427">
        <v>0</v>
      </c>
      <c r="BA183" s="427">
        <v>0</v>
      </c>
      <c r="BB183" s="427">
        <v>1</v>
      </c>
      <c r="BC183" s="427">
        <v>0</v>
      </c>
      <c r="BD183" s="427">
        <v>0</v>
      </c>
      <c r="BE183" s="427">
        <v>2</v>
      </c>
      <c r="BF183" s="427">
        <v>2</v>
      </c>
      <c r="BG183" s="427">
        <v>4</v>
      </c>
      <c r="BH183" s="434"/>
      <c r="BI183" s="435">
        <v>1</v>
      </c>
      <c r="BJ183" s="435"/>
      <c r="BK183" s="435">
        <v>1</v>
      </c>
      <c r="BL183" s="435"/>
      <c r="BM183" s="435">
        <v>1</v>
      </c>
      <c r="BN183" s="435"/>
      <c r="BO183" s="435">
        <v>1</v>
      </c>
      <c r="BP183" s="435"/>
      <c r="BQ183" s="436">
        <v>1</v>
      </c>
      <c r="BR183" s="442">
        <v>5</v>
      </c>
    </row>
    <row r="184" spans="1:70">
      <c r="A184" s="467">
        <v>43267</v>
      </c>
      <c r="B184" s="367">
        <v>9</v>
      </c>
      <c r="C184" s="367">
        <v>11</v>
      </c>
      <c r="D184" s="367">
        <v>18</v>
      </c>
      <c r="E184" s="367">
        <v>29</v>
      </c>
      <c r="F184" s="367">
        <v>30</v>
      </c>
      <c r="G184" s="367">
        <v>43</v>
      </c>
      <c r="H184" s="367">
        <v>10</v>
      </c>
      <c r="I184" s="511">
        <v>1</v>
      </c>
      <c r="J184" s="366"/>
      <c r="K184" s="366"/>
      <c r="L184" s="366"/>
      <c r="M184" s="366"/>
      <c r="N184" s="366"/>
      <c r="O184" s="366"/>
      <c r="P184" s="366"/>
      <c r="Q184" s="366"/>
      <c r="R184" s="419">
        <v>6</v>
      </c>
      <c r="S184" s="421">
        <v>0</v>
      </c>
      <c r="T184" s="422">
        <v>0</v>
      </c>
      <c r="U184" s="453">
        <v>1</v>
      </c>
      <c r="V184" s="458">
        <v>0</v>
      </c>
      <c r="W184" s="456">
        <v>2</v>
      </c>
      <c r="X184" s="422">
        <v>0</v>
      </c>
      <c r="Y184" s="453">
        <v>1</v>
      </c>
      <c r="Z184" s="458">
        <v>0</v>
      </c>
      <c r="AA184" s="456">
        <v>0</v>
      </c>
      <c r="AB184" s="422">
        <v>0</v>
      </c>
      <c r="AC184" s="453">
        <v>1</v>
      </c>
      <c r="AD184" s="458">
        <v>1</v>
      </c>
      <c r="AE184" s="456">
        <v>0</v>
      </c>
      <c r="AF184" s="422">
        <v>0</v>
      </c>
      <c r="AG184" s="453">
        <v>1</v>
      </c>
      <c r="AH184" s="458">
        <v>0</v>
      </c>
      <c r="AI184" s="456"/>
      <c r="AJ184" s="422"/>
      <c r="AK184" s="453"/>
      <c r="AL184" s="444"/>
      <c r="AM184" s="451">
        <v>0</v>
      </c>
      <c r="AN184" s="451">
        <v>0</v>
      </c>
      <c r="AO184" s="451">
        <v>0</v>
      </c>
      <c r="AP184" s="451">
        <v>0</v>
      </c>
      <c r="AQ184" s="447">
        <v>0</v>
      </c>
      <c r="AR184" s="447">
        <v>0</v>
      </c>
      <c r="AS184" s="427"/>
      <c r="AT184" s="427"/>
      <c r="AU184" s="427"/>
      <c r="AV184" s="427"/>
      <c r="AW184" s="427"/>
      <c r="AX184" s="428"/>
      <c r="AY184" s="427">
        <v>2</v>
      </c>
      <c r="AZ184" s="427">
        <v>0</v>
      </c>
      <c r="BA184" s="427">
        <v>0</v>
      </c>
      <c r="BB184" s="427">
        <v>1</v>
      </c>
      <c r="BC184" s="427">
        <v>1</v>
      </c>
      <c r="BD184" s="427">
        <v>1</v>
      </c>
      <c r="BE184" s="427">
        <v>1</v>
      </c>
      <c r="BF184" s="427">
        <v>0</v>
      </c>
      <c r="BG184" s="427">
        <v>5</v>
      </c>
      <c r="BH184" s="434">
        <v>1</v>
      </c>
      <c r="BI184" s="435"/>
      <c r="BJ184" s="435"/>
      <c r="BK184" s="435"/>
      <c r="BL184" s="435">
        <v>1</v>
      </c>
      <c r="BM184" s="435"/>
      <c r="BN184" s="435"/>
      <c r="BO184" s="435">
        <v>1</v>
      </c>
      <c r="BP184" s="435">
        <v>1</v>
      </c>
      <c r="BQ184" s="436">
        <v>1</v>
      </c>
      <c r="BR184" s="442">
        <v>5</v>
      </c>
    </row>
    <row r="185" spans="1:70">
      <c r="A185" s="467">
        <v>43265</v>
      </c>
      <c r="B185" s="367">
        <v>7</v>
      </c>
      <c r="C185" s="367">
        <v>18</v>
      </c>
      <c r="D185" s="367">
        <v>35</v>
      </c>
      <c r="E185" s="367">
        <v>40</v>
      </c>
      <c r="F185" s="367">
        <v>41</v>
      </c>
      <c r="G185" s="367">
        <v>49</v>
      </c>
      <c r="H185" s="367">
        <v>33</v>
      </c>
      <c r="I185" s="511">
        <v>8</v>
      </c>
      <c r="J185" s="366"/>
      <c r="K185" s="366"/>
      <c r="L185" s="366"/>
      <c r="M185" s="366"/>
      <c r="N185" s="366"/>
      <c r="O185" s="366"/>
      <c r="P185" s="366"/>
      <c r="Q185" s="366"/>
      <c r="R185" s="419">
        <v>6</v>
      </c>
      <c r="S185" s="421">
        <v>1</v>
      </c>
      <c r="T185" s="422">
        <v>0</v>
      </c>
      <c r="U185" s="453">
        <v>0</v>
      </c>
      <c r="V185" s="458">
        <v>0</v>
      </c>
      <c r="W185" s="456">
        <v>1</v>
      </c>
      <c r="X185" s="422">
        <v>1</v>
      </c>
      <c r="Y185" s="453">
        <v>1</v>
      </c>
      <c r="Z185" s="458">
        <v>0</v>
      </c>
      <c r="AA185" s="456">
        <v>0</v>
      </c>
      <c r="AB185" s="422">
        <v>0</v>
      </c>
      <c r="AC185" s="453">
        <v>1</v>
      </c>
      <c r="AD185" s="458">
        <v>0</v>
      </c>
      <c r="AE185" s="456">
        <v>0</v>
      </c>
      <c r="AF185" s="422">
        <v>0</v>
      </c>
      <c r="AG185" s="453">
        <v>2</v>
      </c>
      <c r="AH185" s="458">
        <v>0</v>
      </c>
      <c r="AI185" s="456"/>
      <c r="AJ185" s="422"/>
      <c r="AK185" s="453"/>
      <c r="AL185" s="444"/>
      <c r="AM185" s="451">
        <v>0</v>
      </c>
      <c r="AN185" s="451">
        <v>0</v>
      </c>
      <c r="AO185" s="451">
        <v>0</v>
      </c>
      <c r="AP185" s="451">
        <v>0</v>
      </c>
      <c r="AQ185" s="447">
        <v>0</v>
      </c>
      <c r="AR185" s="447">
        <v>0</v>
      </c>
      <c r="AS185" s="427"/>
      <c r="AT185" s="427"/>
      <c r="AU185" s="427"/>
      <c r="AV185" s="427"/>
      <c r="AW185" s="427"/>
      <c r="AX185" s="428"/>
      <c r="AY185" s="427">
        <v>1</v>
      </c>
      <c r="AZ185" s="427">
        <v>0</v>
      </c>
      <c r="BA185" s="427">
        <v>0</v>
      </c>
      <c r="BB185" s="427">
        <v>1</v>
      </c>
      <c r="BC185" s="427">
        <v>2</v>
      </c>
      <c r="BD185" s="427">
        <v>1</v>
      </c>
      <c r="BE185" s="427">
        <v>1</v>
      </c>
      <c r="BF185" s="427">
        <v>0</v>
      </c>
      <c r="BG185" s="427">
        <v>5</v>
      </c>
      <c r="BH185" s="434">
        <v>1</v>
      </c>
      <c r="BI185" s="435"/>
      <c r="BJ185" s="435"/>
      <c r="BK185" s="435"/>
      <c r="BL185" s="435"/>
      <c r="BM185" s="435"/>
      <c r="BN185" s="435">
        <v>3</v>
      </c>
      <c r="BO185" s="435"/>
      <c r="BP185" s="435"/>
      <c r="BQ185" s="436">
        <v>1</v>
      </c>
      <c r="BR185" s="442">
        <v>3</v>
      </c>
    </row>
    <row r="186" spans="1:70">
      <c r="A186" s="467">
        <v>43260</v>
      </c>
      <c r="B186" s="367">
        <v>2</v>
      </c>
      <c r="C186" s="367">
        <v>9</v>
      </c>
      <c r="D186" s="367">
        <v>13</v>
      </c>
      <c r="E186" s="367">
        <v>26</v>
      </c>
      <c r="F186" s="367">
        <v>29</v>
      </c>
      <c r="G186" s="367">
        <v>35</v>
      </c>
      <c r="H186" s="367">
        <v>24</v>
      </c>
      <c r="I186" s="511">
        <v>1</v>
      </c>
      <c r="J186" s="366"/>
      <c r="K186" s="366"/>
      <c r="L186" s="366"/>
      <c r="M186" s="366"/>
      <c r="N186" s="366"/>
      <c r="O186" s="366"/>
      <c r="P186" s="366"/>
      <c r="Q186" s="366"/>
      <c r="R186" s="419">
        <v>6</v>
      </c>
      <c r="S186" s="421">
        <v>0</v>
      </c>
      <c r="T186" s="422">
        <v>0</v>
      </c>
      <c r="U186" s="453">
        <v>0</v>
      </c>
      <c r="V186" s="458">
        <v>0</v>
      </c>
      <c r="W186" s="456">
        <v>1</v>
      </c>
      <c r="X186" s="422">
        <v>0</v>
      </c>
      <c r="Y186" s="453">
        <v>1</v>
      </c>
      <c r="Z186" s="458">
        <v>0</v>
      </c>
      <c r="AA186" s="456">
        <v>1</v>
      </c>
      <c r="AB186" s="422">
        <v>0</v>
      </c>
      <c r="AC186" s="453">
        <v>0</v>
      </c>
      <c r="AD186" s="458">
        <v>0</v>
      </c>
      <c r="AE186" s="456">
        <v>1</v>
      </c>
      <c r="AF186" s="422">
        <v>1</v>
      </c>
      <c r="AG186" s="453">
        <v>2</v>
      </c>
      <c r="AH186" s="458">
        <v>0</v>
      </c>
      <c r="AI186" s="456"/>
      <c r="AJ186" s="422"/>
      <c r="AK186" s="453"/>
      <c r="AL186" s="444"/>
      <c r="AM186" s="451">
        <v>0</v>
      </c>
      <c r="AN186" s="451">
        <v>0</v>
      </c>
      <c r="AO186" s="451">
        <v>0</v>
      </c>
      <c r="AP186" s="451">
        <v>0</v>
      </c>
      <c r="AQ186" s="447">
        <v>0</v>
      </c>
      <c r="AR186" s="447">
        <v>0</v>
      </c>
      <c r="AS186" s="427"/>
      <c r="AT186" s="427"/>
      <c r="AU186" s="427"/>
      <c r="AV186" s="427"/>
      <c r="AW186" s="427"/>
      <c r="AX186" s="428"/>
      <c r="AY186" s="427">
        <v>1</v>
      </c>
      <c r="AZ186" s="427">
        <v>1</v>
      </c>
      <c r="BA186" s="427">
        <v>1</v>
      </c>
      <c r="BB186" s="427">
        <v>0</v>
      </c>
      <c r="BC186" s="427">
        <v>0</v>
      </c>
      <c r="BD186" s="427">
        <v>2</v>
      </c>
      <c r="BE186" s="427">
        <v>0</v>
      </c>
      <c r="BF186" s="427">
        <v>1</v>
      </c>
      <c r="BG186" s="427">
        <v>5</v>
      </c>
      <c r="BH186" s="434"/>
      <c r="BI186" s="435">
        <v>1</v>
      </c>
      <c r="BJ186" s="435"/>
      <c r="BK186" s="435"/>
      <c r="BL186" s="435"/>
      <c r="BM186" s="435"/>
      <c r="BN186" s="435">
        <v>2</v>
      </c>
      <c r="BO186" s="435"/>
      <c r="BP186" s="435"/>
      <c r="BQ186" s="436">
        <v>2</v>
      </c>
      <c r="BR186" s="442">
        <v>3</v>
      </c>
    </row>
    <row r="187" spans="1:70">
      <c r="A187" s="467">
        <v>43258</v>
      </c>
      <c r="B187" s="367">
        <v>1</v>
      </c>
      <c r="C187" s="367">
        <v>9</v>
      </c>
      <c r="D187" s="367">
        <v>17</v>
      </c>
      <c r="E187" s="367">
        <v>25</v>
      </c>
      <c r="F187" s="367">
        <v>28</v>
      </c>
      <c r="G187" s="367">
        <v>44</v>
      </c>
      <c r="H187" s="367">
        <v>21</v>
      </c>
      <c r="I187" s="511">
        <v>4</v>
      </c>
      <c r="J187" s="366"/>
      <c r="K187" s="366"/>
      <c r="L187" s="366"/>
      <c r="M187" s="366"/>
      <c r="N187" s="366"/>
      <c r="O187" s="366"/>
      <c r="P187" s="366"/>
      <c r="Q187" s="366"/>
      <c r="R187" s="419">
        <v>6</v>
      </c>
      <c r="S187" s="421">
        <v>1</v>
      </c>
      <c r="T187" s="422">
        <v>0</v>
      </c>
      <c r="U187" s="453">
        <v>2</v>
      </c>
      <c r="V187" s="458">
        <v>0</v>
      </c>
      <c r="W187" s="456">
        <v>0</v>
      </c>
      <c r="X187" s="422">
        <v>0</v>
      </c>
      <c r="Y187" s="453">
        <v>1</v>
      </c>
      <c r="Z187" s="458">
        <v>0</v>
      </c>
      <c r="AA187" s="456">
        <v>1</v>
      </c>
      <c r="AB187" s="422">
        <v>1</v>
      </c>
      <c r="AC187" s="453">
        <v>0</v>
      </c>
      <c r="AD187" s="458">
        <v>0</v>
      </c>
      <c r="AE187" s="456">
        <v>1</v>
      </c>
      <c r="AF187" s="422">
        <v>0</v>
      </c>
      <c r="AG187" s="453">
        <v>0</v>
      </c>
      <c r="AH187" s="458">
        <v>0</v>
      </c>
      <c r="AI187" s="456"/>
      <c r="AJ187" s="422"/>
      <c r="AK187" s="453"/>
      <c r="AL187" s="444"/>
      <c r="AM187" s="451">
        <v>0</v>
      </c>
      <c r="AN187" s="451">
        <v>0</v>
      </c>
      <c r="AO187" s="451">
        <v>0</v>
      </c>
      <c r="AP187" s="451">
        <v>0</v>
      </c>
      <c r="AQ187" s="447">
        <v>0</v>
      </c>
      <c r="AR187" s="447">
        <v>0</v>
      </c>
      <c r="AS187" s="427"/>
      <c r="AT187" s="427"/>
      <c r="AU187" s="427"/>
      <c r="AV187" s="427"/>
      <c r="AW187" s="427"/>
      <c r="AX187" s="428"/>
      <c r="AY187" s="427">
        <v>2</v>
      </c>
      <c r="AZ187" s="427">
        <v>2</v>
      </c>
      <c r="BA187" s="427">
        <v>0</v>
      </c>
      <c r="BB187" s="427">
        <v>0</v>
      </c>
      <c r="BC187" s="427">
        <v>0</v>
      </c>
      <c r="BD187" s="427">
        <v>0</v>
      </c>
      <c r="BE187" s="427">
        <v>1</v>
      </c>
      <c r="BF187" s="427">
        <v>1</v>
      </c>
      <c r="BG187" s="427">
        <v>4</v>
      </c>
      <c r="BH187" s="434"/>
      <c r="BI187" s="435"/>
      <c r="BJ187" s="435"/>
      <c r="BK187" s="435">
        <v>1</v>
      </c>
      <c r="BL187" s="435"/>
      <c r="BM187" s="435">
        <v>2</v>
      </c>
      <c r="BN187" s="435"/>
      <c r="BO187" s="435">
        <v>1</v>
      </c>
      <c r="BP187" s="435"/>
      <c r="BQ187" s="436">
        <v>1</v>
      </c>
      <c r="BR187" s="442">
        <v>4</v>
      </c>
    </row>
    <row r="188" spans="1:70">
      <c r="A188" s="467">
        <v>43253</v>
      </c>
      <c r="B188" s="367">
        <v>7</v>
      </c>
      <c r="C188" s="367">
        <v>10</v>
      </c>
      <c r="D188" s="367">
        <v>12</v>
      </c>
      <c r="E188" s="367">
        <v>32</v>
      </c>
      <c r="F188" s="367">
        <v>38</v>
      </c>
      <c r="G188" s="367">
        <v>41</v>
      </c>
      <c r="H188" s="367">
        <v>27</v>
      </c>
      <c r="I188" s="511">
        <v>9</v>
      </c>
      <c r="J188" s="366"/>
      <c r="K188" s="366"/>
      <c r="L188" s="366"/>
      <c r="M188" s="366"/>
      <c r="N188" s="366"/>
      <c r="O188" s="366"/>
      <c r="P188" s="366"/>
      <c r="Q188" s="366"/>
      <c r="R188" s="419">
        <v>6</v>
      </c>
      <c r="S188" s="421">
        <v>1</v>
      </c>
      <c r="T188" s="422">
        <v>0</v>
      </c>
      <c r="U188" s="453">
        <v>0</v>
      </c>
      <c r="V188" s="458">
        <v>1</v>
      </c>
      <c r="W188" s="456">
        <v>0</v>
      </c>
      <c r="X188" s="422">
        <v>0</v>
      </c>
      <c r="Y188" s="453">
        <v>2</v>
      </c>
      <c r="Z188" s="458">
        <v>0</v>
      </c>
      <c r="AA188" s="456">
        <v>0</v>
      </c>
      <c r="AB188" s="422">
        <v>0</v>
      </c>
      <c r="AC188" s="453">
        <v>1</v>
      </c>
      <c r="AD188" s="458">
        <v>0</v>
      </c>
      <c r="AE188" s="456">
        <v>1</v>
      </c>
      <c r="AF188" s="422">
        <v>0</v>
      </c>
      <c r="AG188" s="453">
        <v>1</v>
      </c>
      <c r="AH188" s="458">
        <v>0</v>
      </c>
      <c r="AI188" s="456"/>
      <c r="AJ188" s="422"/>
      <c r="AK188" s="453"/>
      <c r="AL188" s="444"/>
      <c r="AM188" s="451">
        <v>0</v>
      </c>
      <c r="AN188" s="451">
        <v>0</v>
      </c>
      <c r="AO188" s="451">
        <v>0</v>
      </c>
      <c r="AP188" s="451">
        <v>0</v>
      </c>
      <c r="AQ188" s="447">
        <v>0</v>
      </c>
      <c r="AR188" s="447">
        <v>0</v>
      </c>
      <c r="AS188" s="427"/>
      <c r="AT188" s="427"/>
      <c r="AU188" s="427"/>
      <c r="AV188" s="427"/>
      <c r="AW188" s="427"/>
      <c r="AX188" s="428"/>
      <c r="AY188" s="427">
        <v>1</v>
      </c>
      <c r="AZ188" s="427">
        <v>0</v>
      </c>
      <c r="BA188" s="427">
        <v>1</v>
      </c>
      <c r="BB188" s="427">
        <v>1</v>
      </c>
      <c r="BC188" s="427">
        <v>1</v>
      </c>
      <c r="BD188" s="427">
        <v>0</v>
      </c>
      <c r="BE188" s="427">
        <v>0</v>
      </c>
      <c r="BF188" s="427">
        <v>2</v>
      </c>
      <c r="BG188" s="427">
        <v>5</v>
      </c>
      <c r="BH188" s="434">
        <v>1</v>
      </c>
      <c r="BI188" s="435"/>
      <c r="BJ188" s="435"/>
      <c r="BK188" s="435">
        <v>2</v>
      </c>
      <c r="BL188" s="435"/>
      <c r="BM188" s="435"/>
      <c r="BN188" s="435"/>
      <c r="BO188" s="435">
        <v>1</v>
      </c>
      <c r="BP188" s="435"/>
      <c r="BQ188" s="436">
        <v>1</v>
      </c>
      <c r="BR188" s="442">
        <v>4</v>
      </c>
    </row>
    <row r="189" spans="1:70">
      <c r="A189" s="468">
        <v>43251</v>
      </c>
      <c r="B189" s="367">
        <v>2</v>
      </c>
      <c r="C189" s="367">
        <v>7</v>
      </c>
      <c r="D189" s="367">
        <v>11</v>
      </c>
      <c r="E189" s="367">
        <v>16</v>
      </c>
      <c r="F189" s="367">
        <v>17</v>
      </c>
      <c r="G189" s="367">
        <v>44</v>
      </c>
      <c r="H189" s="367">
        <v>14</v>
      </c>
      <c r="I189" s="511">
        <v>7</v>
      </c>
      <c r="J189" s="366"/>
      <c r="K189" s="366"/>
      <c r="L189" s="366"/>
      <c r="M189" s="366"/>
      <c r="N189" s="366"/>
      <c r="O189" s="366"/>
      <c r="P189" s="366"/>
      <c r="Q189" s="366"/>
      <c r="R189" s="419">
        <v>6</v>
      </c>
      <c r="S189" s="421">
        <v>1</v>
      </c>
      <c r="T189" s="422">
        <v>0</v>
      </c>
      <c r="U189" s="453">
        <v>1</v>
      </c>
      <c r="V189" s="458">
        <v>0</v>
      </c>
      <c r="W189" s="456">
        <v>1</v>
      </c>
      <c r="X189" s="422">
        <v>0</v>
      </c>
      <c r="Y189" s="453">
        <v>0</v>
      </c>
      <c r="Z189" s="458">
        <v>0</v>
      </c>
      <c r="AA189" s="456">
        <v>1</v>
      </c>
      <c r="AB189" s="422">
        <v>1</v>
      </c>
      <c r="AC189" s="453">
        <v>0</v>
      </c>
      <c r="AD189" s="458">
        <v>0</v>
      </c>
      <c r="AE189" s="456">
        <v>0</v>
      </c>
      <c r="AF189" s="422">
        <v>0</v>
      </c>
      <c r="AG189" s="453">
        <v>2</v>
      </c>
      <c r="AH189" s="458">
        <v>0</v>
      </c>
      <c r="AI189" s="456"/>
      <c r="AJ189" s="422"/>
      <c r="AK189" s="453"/>
      <c r="AL189" s="444"/>
      <c r="AM189" s="451">
        <v>0</v>
      </c>
      <c r="AN189" s="451">
        <v>0</v>
      </c>
      <c r="AO189" s="451">
        <v>0</v>
      </c>
      <c r="AP189" s="451">
        <v>0</v>
      </c>
      <c r="AQ189" s="447">
        <v>0</v>
      </c>
      <c r="AR189" s="447">
        <v>0</v>
      </c>
      <c r="AS189" s="427"/>
      <c r="AT189" s="427"/>
      <c r="AU189" s="427"/>
      <c r="AV189" s="427"/>
      <c r="AW189" s="427"/>
      <c r="AX189" s="428"/>
      <c r="AY189" s="427">
        <v>2</v>
      </c>
      <c r="AZ189" s="427">
        <v>1</v>
      </c>
      <c r="BA189" s="427">
        <v>1</v>
      </c>
      <c r="BB189" s="427">
        <v>1</v>
      </c>
      <c r="BC189" s="427">
        <v>0</v>
      </c>
      <c r="BD189" s="427">
        <v>0</v>
      </c>
      <c r="BE189" s="427">
        <v>1</v>
      </c>
      <c r="BF189" s="427">
        <v>0</v>
      </c>
      <c r="BG189" s="427">
        <v>5</v>
      </c>
      <c r="BH189" s="434"/>
      <c r="BI189" s="435">
        <v>1</v>
      </c>
      <c r="BJ189" s="435"/>
      <c r="BK189" s="435"/>
      <c r="BL189" s="435"/>
      <c r="BM189" s="435"/>
      <c r="BN189" s="435"/>
      <c r="BO189" s="435"/>
      <c r="BP189" s="435">
        <v>2</v>
      </c>
      <c r="BQ189" s="436">
        <v>2</v>
      </c>
      <c r="BR189" s="442">
        <v>3</v>
      </c>
    </row>
    <row r="190" spans="1:70">
      <c r="A190" s="467">
        <v>43246</v>
      </c>
      <c r="B190" s="367">
        <v>13</v>
      </c>
      <c r="C190" s="367">
        <v>26</v>
      </c>
      <c r="D190" s="367">
        <v>30</v>
      </c>
      <c r="E190" s="367">
        <v>35</v>
      </c>
      <c r="F190" s="367">
        <v>36</v>
      </c>
      <c r="G190" s="367">
        <v>39</v>
      </c>
      <c r="H190" s="367">
        <v>11</v>
      </c>
      <c r="I190" s="511">
        <v>0</v>
      </c>
      <c r="J190" s="366"/>
      <c r="K190" s="366"/>
      <c r="L190" s="366"/>
      <c r="M190" s="366"/>
      <c r="N190" s="366"/>
      <c r="O190" s="366"/>
      <c r="P190" s="366"/>
      <c r="Q190" s="366"/>
      <c r="R190" s="419">
        <v>6</v>
      </c>
      <c r="S190" s="421">
        <v>1</v>
      </c>
      <c r="T190" s="422">
        <v>0</v>
      </c>
      <c r="U190" s="453">
        <v>0</v>
      </c>
      <c r="V190" s="458">
        <v>0</v>
      </c>
      <c r="W190" s="456">
        <v>1</v>
      </c>
      <c r="X190" s="422">
        <v>0</v>
      </c>
      <c r="Y190" s="453">
        <v>0</v>
      </c>
      <c r="Z190" s="458">
        <v>0</v>
      </c>
      <c r="AA190" s="456">
        <v>0</v>
      </c>
      <c r="AB190" s="422">
        <v>0</v>
      </c>
      <c r="AC190" s="453">
        <v>0</v>
      </c>
      <c r="AD190" s="458">
        <v>0</v>
      </c>
      <c r="AE190" s="456">
        <v>1</v>
      </c>
      <c r="AF190" s="422">
        <v>0</v>
      </c>
      <c r="AG190" s="453">
        <v>3</v>
      </c>
      <c r="AH190" s="458">
        <v>1</v>
      </c>
      <c r="AI190" s="456"/>
      <c r="AJ190" s="422"/>
      <c r="AK190" s="453"/>
      <c r="AL190" s="444"/>
      <c r="AM190" s="451">
        <v>0</v>
      </c>
      <c r="AN190" s="451">
        <v>0</v>
      </c>
      <c r="AO190" s="451">
        <v>0</v>
      </c>
      <c r="AP190" s="451">
        <v>0</v>
      </c>
      <c r="AQ190" s="447">
        <v>0</v>
      </c>
      <c r="AR190" s="447">
        <v>0</v>
      </c>
      <c r="AS190" s="427"/>
      <c r="AT190" s="427"/>
      <c r="AU190" s="427"/>
      <c r="AV190" s="427"/>
      <c r="AW190" s="427"/>
      <c r="AX190" s="428"/>
      <c r="AY190" s="427">
        <v>0</v>
      </c>
      <c r="AZ190" s="427">
        <v>1</v>
      </c>
      <c r="BA190" s="427">
        <v>0</v>
      </c>
      <c r="BB190" s="427">
        <v>0</v>
      </c>
      <c r="BC190" s="427">
        <v>0</v>
      </c>
      <c r="BD190" s="427">
        <v>2</v>
      </c>
      <c r="BE190" s="427">
        <v>1</v>
      </c>
      <c r="BF190" s="427">
        <v>2</v>
      </c>
      <c r="BG190" s="427">
        <v>4</v>
      </c>
      <c r="BH190" s="434"/>
      <c r="BI190" s="435"/>
      <c r="BJ190" s="435"/>
      <c r="BK190" s="435"/>
      <c r="BL190" s="435">
        <v>1</v>
      </c>
      <c r="BM190" s="435">
        <v>1</v>
      </c>
      <c r="BN190" s="435"/>
      <c r="BO190" s="435">
        <v>1</v>
      </c>
      <c r="BP190" s="435">
        <v>1</v>
      </c>
      <c r="BQ190" s="436">
        <v>1</v>
      </c>
      <c r="BR190" s="442">
        <v>5</v>
      </c>
    </row>
    <row r="191" spans="1:70">
      <c r="A191" s="467">
        <v>43244</v>
      </c>
      <c r="B191" s="367">
        <v>1</v>
      </c>
      <c r="C191" s="367">
        <v>28</v>
      </c>
      <c r="D191" s="367">
        <v>31</v>
      </c>
      <c r="E191" s="367">
        <v>34</v>
      </c>
      <c r="F191" s="367">
        <v>35</v>
      </c>
      <c r="G191" s="367">
        <v>40</v>
      </c>
      <c r="H191" s="367">
        <v>46</v>
      </c>
      <c r="I191" s="511">
        <v>4</v>
      </c>
      <c r="J191" s="366"/>
      <c r="K191" s="366"/>
      <c r="L191" s="366"/>
      <c r="M191" s="366"/>
      <c r="N191" s="366"/>
      <c r="O191" s="366"/>
      <c r="P191" s="366"/>
      <c r="Q191" s="366"/>
      <c r="R191" s="419">
        <v>6</v>
      </c>
      <c r="S191" s="421">
        <v>0</v>
      </c>
      <c r="T191" s="422">
        <v>0</v>
      </c>
      <c r="U191" s="453">
        <v>1</v>
      </c>
      <c r="V191" s="458">
        <v>0</v>
      </c>
      <c r="W191" s="456">
        <v>1</v>
      </c>
      <c r="X191" s="422">
        <v>0</v>
      </c>
      <c r="Y191" s="453">
        <v>0</v>
      </c>
      <c r="Z191" s="458">
        <v>0</v>
      </c>
      <c r="AA191" s="456">
        <v>1</v>
      </c>
      <c r="AB191" s="422">
        <v>0</v>
      </c>
      <c r="AC191" s="453">
        <v>2</v>
      </c>
      <c r="AD191" s="458">
        <v>0</v>
      </c>
      <c r="AE191" s="456">
        <v>0</v>
      </c>
      <c r="AF191" s="422">
        <v>1</v>
      </c>
      <c r="AG191" s="453">
        <v>1</v>
      </c>
      <c r="AH191" s="458">
        <v>0</v>
      </c>
      <c r="AI191" s="456"/>
      <c r="AJ191" s="422"/>
      <c r="AK191" s="453"/>
      <c r="AL191" s="444"/>
      <c r="AM191" s="451">
        <v>0</v>
      </c>
      <c r="AN191" s="451">
        <v>0</v>
      </c>
      <c r="AO191" s="451">
        <v>0</v>
      </c>
      <c r="AP191" s="451">
        <v>0</v>
      </c>
      <c r="AQ191" s="447">
        <v>0</v>
      </c>
      <c r="AR191" s="447">
        <v>0</v>
      </c>
      <c r="AS191" s="427"/>
      <c r="AT191" s="427"/>
      <c r="AU191" s="427"/>
      <c r="AV191" s="427"/>
      <c r="AW191" s="427"/>
      <c r="AX191" s="428"/>
      <c r="AY191" s="427">
        <v>1</v>
      </c>
      <c r="AZ191" s="427">
        <v>0</v>
      </c>
      <c r="BA191" s="427">
        <v>0</v>
      </c>
      <c r="BB191" s="427">
        <v>0</v>
      </c>
      <c r="BC191" s="427">
        <v>1</v>
      </c>
      <c r="BD191" s="427">
        <v>1</v>
      </c>
      <c r="BE191" s="427">
        <v>1</v>
      </c>
      <c r="BF191" s="427">
        <v>2</v>
      </c>
      <c r="BG191" s="427">
        <v>5</v>
      </c>
      <c r="BH191" s="434">
        <v>1</v>
      </c>
      <c r="BI191" s="435">
        <v>1</v>
      </c>
      <c r="BJ191" s="435"/>
      <c r="BK191" s="435"/>
      <c r="BL191" s="435">
        <v>1</v>
      </c>
      <c r="BM191" s="435"/>
      <c r="BN191" s="435">
        <v>2</v>
      </c>
      <c r="BO191" s="435"/>
      <c r="BP191" s="435"/>
      <c r="BQ191" s="436"/>
      <c r="BR191" s="442">
        <v>4</v>
      </c>
    </row>
    <row r="192" spans="1:70">
      <c r="A192" s="467">
        <v>43239</v>
      </c>
      <c r="B192" s="367">
        <v>5</v>
      </c>
      <c r="C192" s="367">
        <v>8</v>
      </c>
      <c r="D192" s="367">
        <v>20</v>
      </c>
      <c r="E192" s="367">
        <v>31</v>
      </c>
      <c r="F192" s="367">
        <v>32</v>
      </c>
      <c r="G192" s="367">
        <v>33</v>
      </c>
      <c r="H192" s="367">
        <v>28</v>
      </c>
      <c r="I192" s="511">
        <v>6</v>
      </c>
      <c r="J192" s="366"/>
      <c r="K192" s="366"/>
      <c r="L192" s="366"/>
      <c r="M192" s="366"/>
      <c r="N192" s="366"/>
      <c r="O192" s="366"/>
      <c r="P192" s="366"/>
      <c r="Q192" s="366"/>
      <c r="R192" s="419">
        <v>5</v>
      </c>
      <c r="S192" s="421">
        <v>1</v>
      </c>
      <c r="T192" s="422">
        <v>0</v>
      </c>
      <c r="U192" s="453">
        <v>0</v>
      </c>
      <c r="V192" s="458">
        <v>1</v>
      </c>
      <c r="W192" s="456">
        <v>1</v>
      </c>
      <c r="X192" s="422">
        <v>0</v>
      </c>
      <c r="Y192" s="453">
        <v>0</v>
      </c>
      <c r="Z192" s="458">
        <v>0</v>
      </c>
      <c r="AA192" s="456">
        <v>1</v>
      </c>
      <c r="AB192" s="422">
        <v>0</v>
      </c>
      <c r="AC192" s="453">
        <v>2</v>
      </c>
      <c r="AD192" s="458">
        <v>0</v>
      </c>
      <c r="AE192" s="456">
        <v>0</v>
      </c>
      <c r="AF192" s="422">
        <v>0</v>
      </c>
      <c r="AG192" s="453">
        <v>0</v>
      </c>
      <c r="AH192" s="458">
        <v>0</v>
      </c>
      <c r="AI192" s="456"/>
      <c r="AJ192" s="422"/>
      <c r="AK192" s="453"/>
      <c r="AL192" s="444"/>
      <c r="AM192" s="451">
        <v>0</v>
      </c>
      <c r="AN192" s="451">
        <v>0</v>
      </c>
      <c r="AO192" s="451">
        <v>0</v>
      </c>
      <c r="AP192" s="451">
        <v>0</v>
      </c>
      <c r="AQ192" s="447">
        <v>0</v>
      </c>
      <c r="AR192" s="447">
        <v>0</v>
      </c>
      <c r="AS192" s="427"/>
      <c r="AT192" s="427"/>
      <c r="AU192" s="427"/>
      <c r="AV192" s="427"/>
      <c r="AW192" s="427"/>
      <c r="AX192" s="428"/>
      <c r="AY192" s="427">
        <v>1</v>
      </c>
      <c r="AZ192" s="427">
        <v>0</v>
      </c>
      <c r="BA192" s="427">
        <v>2</v>
      </c>
      <c r="BB192" s="427">
        <v>0</v>
      </c>
      <c r="BC192" s="427">
        <v>1</v>
      </c>
      <c r="BD192" s="427">
        <v>1</v>
      </c>
      <c r="BE192" s="427">
        <v>0</v>
      </c>
      <c r="BF192" s="427">
        <v>1</v>
      </c>
      <c r="BG192" s="427">
        <v>5</v>
      </c>
      <c r="BH192" s="434"/>
      <c r="BI192" s="435">
        <v>1</v>
      </c>
      <c r="BJ192" s="435">
        <v>1</v>
      </c>
      <c r="BK192" s="435">
        <v>1</v>
      </c>
      <c r="BL192" s="435"/>
      <c r="BM192" s="435"/>
      <c r="BN192" s="435">
        <v>1</v>
      </c>
      <c r="BO192" s="435"/>
      <c r="BP192" s="435"/>
      <c r="BQ192" s="436">
        <v>1</v>
      </c>
      <c r="BR192" s="442">
        <v>5</v>
      </c>
    </row>
    <row r="193" spans="1:70">
      <c r="A193" s="467">
        <v>43237</v>
      </c>
      <c r="B193" s="367">
        <v>23</v>
      </c>
      <c r="C193" s="367">
        <v>24</v>
      </c>
      <c r="D193" s="367">
        <v>25</v>
      </c>
      <c r="E193" s="367">
        <v>26</v>
      </c>
      <c r="F193" s="367">
        <v>32</v>
      </c>
      <c r="G193" s="367">
        <v>35</v>
      </c>
      <c r="H193" s="367">
        <v>22</v>
      </c>
      <c r="I193" s="511">
        <v>4</v>
      </c>
      <c r="J193" s="366"/>
      <c r="K193" s="366"/>
      <c r="L193" s="366"/>
      <c r="M193" s="366"/>
      <c r="N193" s="366"/>
      <c r="O193" s="366"/>
      <c r="P193" s="366"/>
      <c r="Q193" s="366"/>
      <c r="R193" s="419">
        <v>6</v>
      </c>
      <c r="S193" s="421">
        <v>1</v>
      </c>
      <c r="T193" s="422">
        <v>0</v>
      </c>
      <c r="U193" s="453">
        <v>0</v>
      </c>
      <c r="V193" s="458">
        <v>1</v>
      </c>
      <c r="W193" s="456">
        <v>0</v>
      </c>
      <c r="X193" s="422">
        <v>0</v>
      </c>
      <c r="Y193" s="453">
        <v>1</v>
      </c>
      <c r="Z193" s="458">
        <v>0</v>
      </c>
      <c r="AA193" s="456">
        <v>0</v>
      </c>
      <c r="AB193" s="422">
        <v>0</v>
      </c>
      <c r="AC193" s="453">
        <v>0</v>
      </c>
      <c r="AD193" s="458">
        <v>0</v>
      </c>
      <c r="AE193" s="456">
        <v>2</v>
      </c>
      <c r="AF193" s="422">
        <v>0</v>
      </c>
      <c r="AG193" s="453">
        <v>2</v>
      </c>
      <c r="AH193" s="458">
        <v>0</v>
      </c>
      <c r="AI193" s="456"/>
      <c r="AJ193" s="422"/>
      <c r="AK193" s="453"/>
      <c r="AL193" s="444"/>
      <c r="AM193" s="451">
        <v>0</v>
      </c>
      <c r="AN193" s="451">
        <v>0</v>
      </c>
      <c r="AO193" s="451">
        <v>0</v>
      </c>
      <c r="AP193" s="451">
        <v>0</v>
      </c>
      <c r="AQ193" s="447">
        <v>0</v>
      </c>
      <c r="AR193" s="447">
        <v>0</v>
      </c>
      <c r="AS193" s="427"/>
      <c r="AT193" s="427"/>
      <c r="AU193" s="427"/>
      <c r="AV193" s="427"/>
      <c r="AW193" s="427"/>
      <c r="AX193" s="428"/>
      <c r="AY193" s="427">
        <v>0</v>
      </c>
      <c r="AZ193" s="427">
        <v>2</v>
      </c>
      <c r="BA193" s="427">
        <v>0</v>
      </c>
      <c r="BB193" s="427">
        <v>1</v>
      </c>
      <c r="BC193" s="427">
        <v>0</v>
      </c>
      <c r="BD193" s="427">
        <v>1</v>
      </c>
      <c r="BE193" s="427">
        <v>0</v>
      </c>
      <c r="BF193" s="427">
        <v>2</v>
      </c>
      <c r="BG193" s="427">
        <v>4</v>
      </c>
      <c r="BH193" s="434"/>
      <c r="BI193" s="435">
        <v>1</v>
      </c>
      <c r="BJ193" s="435"/>
      <c r="BK193" s="435">
        <v>1</v>
      </c>
      <c r="BL193" s="435">
        <v>1</v>
      </c>
      <c r="BM193" s="435">
        <v>1</v>
      </c>
      <c r="BN193" s="435"/>
      <c r="BO193" s="435">
        <v>1</v>
      </c>
      <c r="BP193" s="435"/>
      <c r="BQ193" s="436"/>
      <c r="BR193" s="442">
        <v>5</v>
      </c>
    </row>
    <row r="194" spans="1:70">
      <c r="A194" s="467">
        <v>43232</v>
      </c>
      <c r="B194" s="367">
        <v>3</v>
      </c>
      <c r="C194" s="367">
        <v>9</v>
      </c>
      <c r="D194" s="367">
        <v>15</v>
      </c>
      <c r="E194" s="367">
        <v>23</v>
      </c>
      <c r="F194" s="367">
        <v>27</v>
      </c>
      <c r="G194" s="367">
        <v>37</v>
      </c>
      <c r="H194" s="367">
        <v>11</v>
      </c>
      <c r="I194" s="511">
        <v>2</v>
      </c>
      <c r="J194" s="366"/>
      <c r="K194" s="366"/>
      <c r="L194" s="366"/>
      <c r="M194" s="366"/>
      <c r="N194" s="366"/>
      <c r="O194" s="366"/>
      <c r="P194" s="366"/>
      <c r="Q194" s="366"/>
      <c r="R194" s="419">
        <v>6</v>
      </c>
      <c r="S194" s="421">
        <v>0</v>
      </c>
      <c r="T194" s="422">
        <v>0</v>
      </c>
      <c r="U194" s="453">
        <v>1</v>
      </c>
      <c r="V194" s="458">
        <v>0</v>
      </c>
      <c r="W194" s="456">
        <v>0</v>
      </c>
      <c r="X194" s="422">
        <v>0</v>
      </c>
      <c r="Y194" s="453">
        <v>3</v>
      </c>
      <c r="Z194" s="458">
        <v>0</v>
      </c>
      <c r="AA194" s="456">
        <v>1</v>
      </c>
      <c r="AB194" s="422">
        <v>0</v>
      </c>
      <c r="AC194" s="453">
        <v>0</v>
      </c>
      <c r="AD194" s="458">
        <v>0</v>
      </c>
      <c r="AE194" s="456">
        <v>0</v>
      </c>
      <c r="AF194" s="422">
        <v>0</v>
      </c>
      <c r="AG194" s="453">
        <v>1</v>
      </c>
      <c r="AH194" s="458">
        <v>1</v>
      </c>
      <c r="AI194" s="456"/>
      <c r="AJ194" s="422"/>
      <c r="AK194" s="453"/>
      <c r="AL194" s="444"/>
      <c r="AM194" s="451">
        <v>1</v>
      </c>
      <c r="AN194" s="451">
        <v>0</v>
      </c>
      <c r="AO194" s="451">
        <v>0</v>
      </c>
      <c r="AP194" s="451">
        <v>0</v>
      </c>
      <c r="AQ194" s="447">
        <v>0</v>
      </c>
      <c r="AR194" s="447">
        <v>0</v>
      </c>
      <c r="AS194" s="427"/>
      <c r="AT194" s="427"/>
      <c r="AU194" s="427"/>
      <c r="AV194" s="427"/>
      <c r="AW194" s="427"/>
      <c r="AX194" s="428"/>
      <c r="AY194" s="427">
        <v>2</v>
      </c>
      <c r="AZ194" s="427">
        <v>2</v>
      </c>
      <c r="BA194" s="427">
        <v>0</v>
      </c>
      <c r="BB194" s="427">
        <v>0</v>
      </c>
      <c r="BC194" s="427">
        <v>0</v>
      </c>
      <c r="BD194" s="427">
        <v>2</v>
      </c>
      <c r="BE194" s="427">
        <v>0</v>
      </c>
      <c r="BF194" s="427">
        <v>0</v>
      </c>
      <c r="BG194" s="427">
        <v>3</v>
      </c>
      <c r="BH194" s="434"/>
      <c r="BI194" s="435">
        <v>2</v>
      </c>
      <c r="BJ194" s="435"/>
      <c r="BK194" s="435">
        <v>1</v>
      </c>
      <c r="BL194" s="435"/>
      <c r="BM194" s="435"/>
      <c r="BN194" s="435">
        <v>2</v>
      </c>
      <c r="BO194" s="435"/>
      <c r="BP194" s="435"/>
      <c r="BQ194" s="436"/>
      <c r="BR194" s="442">
        <v>3</v>
      </c>
    </row>
    <row r="195" spans="1:70">
      <c r="A195" s="467">
        <v>43230</v>
      </c>
      <c r="B195" s="367">
        <v>1</v>
      </c>
      <c r="C195" s="367">
        <v>11</v>
      </c>
      <c r="D195" s="367">
        <v>22</v>
      </c>
      <c r="E195" s="367">
        <v>23</v>
      </c>
      <c r="F195" s="367">
        <v>38</v>
      </c>
      <c r="G195" s="367">
        <v>39</v>
      </c>
      <c r="H195" s="367">
        <v>7</v>
      </c>
      <c r="I195" s="511">
        <v>1</v>
      </c>
      <c r="J195" s="366"/>
      <c r="K195" s="366"/>
      <c r="L195" s="366"/>
      <c r="M195" s="366"/>
      <c r="N195" s="366"/>
      <c r="O195" s="366"/>
      <c r="P195" s="366"/>
      <c r="Q195" s="366"/>
      <c r="R195" s="419">
        <v>6</v>
      </c>
      <c r="S195" s="421">
        <v>1</v>
      </c>
      <c r="T195" s="422">
        <v>0</v>
      </c>
      <c r="U195" s="453">
        <v>1</v>
      </c>
      <c r="V195" s="458">
        <v>0</v>
      </c>
      <c r="W195" s="456">
        <v>0</v>
      </c>
      <c r="X195" s="422">
        <v>0</v>
      </c>
      <c r="Y195" s="453">
        <v>2</v>
      </c>
      <c r="Z195" s="458">
        <v>0</v>
      </c>
      <c r="AA195" s="456">
        <v>1</v>
      </c>
      <c r="AB195" s="422">
        <v>0</v>
      </c>
      <c r="AC195" s="453">
        <v>0</v>
      </c>
      <c r="AD195" s="458">
        <v>0</v>
      </c>
      <c r="AE195" s="456">
        <v>0</v>
      </c>
      <c r="AF195" s="422">
        <v>0</v>
      </c>
      <c r="AG195" s="453">
        <v>1</v>
      </c>
      <c r="AH195" s="458">
        <v>1</v>
      </c>
      <c r="AI195" s="456"/>
      <c r="AJ195" s="422"/>
      <c r="AK195" s="453"/>
      <c r="AL195" s="444"/>
      <c r="AM195" s="451">
        <v>0</v>
      </c>
      <c r="AN195" s="451">
        <v>0</v>
      </c>
      <c r="AO195" s="451">
        <v>0</v>
      </c>
      <c r="AP195" s="451">
        <v>0</v>
      </c>
      <c r="AQ195" s="447">
        <v>0</v>
      </c>
      <c r="AR195" s="447">
        <v>0</v>
      </c>
      <c r="AS195" s="427"/>
      <c r="AT195" s="427"/>
      <c r="AU195" s="427"/>
      <c r="AV195" s="427"/>
      <c r="AW195" s="427"/>
      <c r="AX195" s="428"/>
      <c r="AY195" s="427">
        <v>2</v>
      </c>
      <c r="AZ195" s="427">
        <v>1</v>
      </c>
      <c r="BA195" s="427">
        <v>0</v>
      </c>
      <c r="BB195" s="427">
        <v>1</v>
      </c>
      <c r="BC195" s="427">
        <v>0</v>
      </c>
      <c r="BD195" s="427">
        <v>1</v>
      </c>
      <c r="BE195" s="427">
        <v>0</v>
      </c>
      <c r="BF195" s="427">
        <v>1</v>
      </c>
      <c r="BG195" s="427">
        <v>5</v>
      </c>
      <c r="BH195" s="434"/>
      <c r="BI195" s="435"/>
      <c r="BJ195" s="435">
        <v>1</v>
      </c>
      <c r="BK195" s="435"/>
      <c r="BL195" s="435">
        <v>2</v>
      </c>
      <c r="BM195" s="435"/>
      <c r="BN195" s="435">
        <v>1</v>
      </c>
      <c r="BO195" s="435"/>
      <c r="BP195" s="435"/>
      <c r="BQ195" s="436">
        <v>1</v>
      </c>
      <c r="BR195" s="442">
        <v>4</v>
      </c>
    </row>
    <row r="196" spans="1:70">
      <c r="A196" s="467">
        <v>43225</v>
      </c>
      <c r="B196" s="367">
        <v>1</v>
      </c>
      <c r="C196" s="367">
        <v>19</v>
      </c>
      <c r="D196" s="367">
        <v>26</v>
      </c>
      <c r="E196" s="367">
        <v>32</v>
      </c>
      <c r="F196" s="367">
        <v>33</v>
      </c>
      <c r="G196" s="367">
        <v>34</v>
      </c>
      <c r="H196" s="367">
        <v>25</v>
      </c>
      <c r="I196" s="511">
        <v>2</v>
      </c>
      <c r="J196" s="366"/>
      <c r="K196" s="366"/>
      <c r="L196" s="366"/>
      <c r="M196" s="366"/>
      <c r="N196" s="366"/>
      <c r="O196" s="366"/>
      <c r="P196" s="366"/>
      <c r="Q196" s="366"/>
      <c r="R196" s="419">
        <v>6</v>
      </c>
      <c r="S196" s="421">
        <v>1</v>
      </c>
      <c r="T196" s="422">
        <v>0</v>
      </c>
      <c r="U196" s="453">
        <v>0</v>
      </c>
      <c r="V196" s="458">
        <v>0</v>
      </c>
      <c r="W196" s="456">
        <v>1</v>
      </c>
      <c r="X196" s="422">
        <v>0</v>
      </c>
      <c r="Y196" s="453">
        <v>1</v>
      </c>
      <c r="Z196" s="458">
        <v>0</v>
      </c>
      <c r="AA196" s="456">
        <v>1</v>
      </c>
      <c r="AB196" s="422">
        <v>0</v>
      </c>
      <c r="AC196" s="453">
        <v>1</v>
      </c>
      <c r="AD196" s="458">
        <v>0</v>
      </c>
      <c r="AE196" s="456">
        <v>0</v>
      </c>
      <c r="AF196" s="422">
        <v>1</v>
      </c>
      <c r="AG196" s="453">
        <v>1</v>
      </c>
      <c r="AH196" s="458">
        <v>0</v>
      </c>
      <c r="AI196" s="456"/>
      <c r="AJ196" s="422"/>
      <c r="AK196" s="453"/>
      <c r="AL196" s="444"/>
      <c r="AM196" s="451">
        <v>0</v>
      </c>
      <c r="AN196" s="451">
        <v>0</v>
      </c>
      <c r="AO196" s="451">
        <v>0</v>
      </c>
      <c r="AP196" s="451">
        <v>0</v>
      </c>
      <c r="AQ196" s="447">
        <v>0</v>
      </c>
      <c r="AR196" s="447">
        <v>0</v>
      </c>
      <c r="AS196" s="427"/>
      <c r="AT196" s="427"/>
      <c r="AU196" s="427"/>
      <c r="AV196" s="427"/>
      <c r="AW196" s="427"/>
      <c r="AX196" s="428"/>
      <c r="AY196" s="427">
        <v>1</v>
      </c>
      <c r="AZ196" s="427">
        <v>1</v>
      </c>
      <c r="BA196" s="427">
        <v>0</v>
      </c>
      <c r="BB196" s="427">
        <v>0</v>
      </c>
      <c r="BC196" s="427">
        <v>0</v>
      </c>
      <c r="BD196" s="427">
        <v>1</v>
      </c>
      <c r="BE196" s="427">
        <v>0</v>
      </c>
      <c r="BF196" s="427">
        <v>3</v>
      </c>
      <c r="BG196" s="427">
        <v>4</v>
      </c>
      <c r="BH196" s="434"/>
      <c r="BI196" s="435">
        <v>1</v>
      </c>
      <c r="BJ196" s="435"/>
      <c r="BK196" s="435">
        <v>1</v>
      </c>
      <c r="BL196" s="435"/>
      <c r="BM196" s="435">
        <v>1</v>
      </c>
      <c r="BN196" s="435">
        <v>2</v>
      </c>
      <c r="BO196" s="435"/>
      <c r="BP196" s="435"/>
      <c r="BQ196" s="436"/>
      <c r="BR196" s="442">
        <v>4</v>
      </c>
    </row>
    <row r="197" spans="1:70">
      <c r="A197" s="467">
        <v>43223</v>
      </c>
      <c r="B197" s="367">
        <v>2</v>
      </c>
      <c r="C197" s="367">
        <v>17</v>
      </c>
      <c r="D197" s="367">
        <v>18</v>
      </c>
      <c r="E197" s="367">
        <v>28</v>
      </c>
      <c r="F197" s="367">
        <v>35</v>
      </c>
      <c r="G197" s="367">
        <v>40</v>
      </c>
      <c r="H197" s="367">
        <v>16</v>
      </c>
      <c r="I197" s="511">
        <v>6</v>
      </c>
      <c r="J197" s="366"/>
      <c r="K197" s="366"/>
      <c r="L197" s="366"/>
      <c r="M197" s="366"/>
      <c r="N197" s="366"/>
      <c r="O197" s="366"/>
      <c r="P197" s="366"/>
      <c r="Q197" s="366"/>
      <c r="R197" s="419">
        <v>6</v>
      </c>
      <c r="S197" s="421">
        <v>1</v>
      </c>
      <c r="T197" s="422">
        <v>0</v>
      </c>
      <c r="U197" s="453">
        <v>1</v>
      </c>
      <c r="V197" s="458">
        <v>0</v>
      </c>
      <c r="W197" s="456">
        <v>1</v>
      </c>
      <c r="X197" s="422">
        <v>1</v>
      </c>
      <c r="Y197" s="453">
        <v>0</v>
      </c>
      <c r="Z197" s="458">
        <v>0</v>
      </c>
      <c r="AA197" s="456">
        <v>1</v>
      </c>
      <c r="AB197" s="422">
        <v>0</v>
      </c>
      <c r="AC197" s="453">
        <v>1</v>
      </c>
      <c r="AD197" s="458">
        <v>0</v>
      </c>
      <c r="AE197" s="456">
        <v>0</v>
      </c>
      <c r="AF197" s="422">
        <v>0</v>
      </c>
      <c r="AG197" s="453">
        <v>1</v>
      </c>
      <c r="AH197" s="458">
        <v>0</v>
      </c>
      <c r="AI197" s="456"/>
      <c r="AJ197" s="422"/>
      <c r="AK197" s="453"/>
      <c r="AL197" s="444"/>
      <c r="AM197" s="451">
        <v>0</v>
      </c>
      <c r="AN197" s="451">
        <v>0</v>
      </c>
      <c r="AO197" s="451">
        <v>0</v>
      </c>
      <c r="AP197" s="451">
        <v>0</v>
      </c>
      <c r="AQ197" s="447">
        <v>0</v>
      </c>
      <c r="AR197" s="447">
        <v>0</v>
      </c>
      <c r="AS197" s="427"/>
      <c r="AT197" s="427"/>
      <c r="AU197" s="427"/>
      <c r="AV197" s="427"/>
      <c r="AW197" s="427"/>
      <c r="AX197" s="428"/>
      <c r="AY197" s="427">
        <v>0</v>
      </c>
      <c r="AZ197" s="427">
        <v>1</v>
      </c>
      <c r="BA197" s="427">
        <v>1</v>
      </c>
      <c r="BB197" s="427">
        <v>1</v>
      </c>
      <c r="BC197" s="427">
        <v>0</v>
      </c>
      <c r="BD197" s="427">
        <v>1</v>
      </c>
      <c r="BE197" s="427">
        <v>1</v>
      </c>
      <c r="BF197" s="427">
        <v>1</v>
      </c>
      <c r="BG197" s="427">
        <v>6</v>
      </c>
      <c r="BH197" s="434"/>
      <c r="BI197" s="435">
        <v>1</v>
      </c>
      <c r="BJ197" s="435"/>
      <c r="BK197" s="435">
        <v>1</v>
      </c>
      <c r="BL197" s="435"/>
      <c r="BM197" s="435"/>
      <c r="BN197" s="435"/>
      <c r="BO197" s="435"/>
      <c r="BP197" s="435"/>
      <c r="BQ197" s="436">
        <v>3</v>
      </c>
      <c r="BR197" s="442">
        <v>3</v>
      </c>
    </row>
    <row r="198" spans="1:70">
      <c r="A198" s="467">
        <v>43218</v>
      </c>
      <c r="B198" s="367">
        <v>7</v>
      </c>
      <c r="C198" s="367">
        <v>25</v>
      </c>
      <c r="D198" s="367">
        <v>31</v>
      </c>
      <c r="E198" s="367">
        <v>35</v>
      </c>
      <c r="F198" s="367">
        <v>37</v>
      </c>
      <c r="G198" s="367">
        <v>39</v>
      </c>
      <c r="H198" s="367">
        <v>42</v>
      </c>
      <c r="I198" s="511">
        <v>5</v>
      </c>
      <c r="J198" s="366"/>
      <c r="K198" s="366"/>
      <c r="L198" s="366"/>
      <c r="M198" s="366"/>
      <c r="N198" s="366"/>
      <c r="O198" s="366"/>
      <c r="P198" s="366"/>
      <c r="Q198" s="366"/>
      <c r="R198" s="419">
        <v>6</v>
      </c>
      <c r="S198" s="421">
        <v>1</v>
      </c>
      <c r="T198" s="422">
        <v>1</v>
      </c>
      <c r="U198" s="453">
        <v>0</v>
      </c>
      <c r="V198" s="458">
        <v>0</v>
      </c>
      <c r="W198" s="456">
        <v>0</v>
      </c>
      <c r="X198" s="422">
        <v>0</v>
      </c>
      <c r="Y198" s="453">
        <v>0</v>
      </c>
      <c r="Z198" s="458">
        <v>0</v>
      </c>
      <c r="AA198" s="456">
        <v>0</v>
      </c>
      <c r="AB198" s="422">
        <v>0</v>
      </c>
      <c r="AC198" s="453">
        <v>1</v>
      </c>
      <c r="AD198" s="458">
        <v>0</v>
      </c>
      <c r="AE198" s="456">
        <v>1</v>
      </c>
      <c r="AF198" s="422">
        <v>0</v>
      </c>
      <c r="AG198" s="453">
        <v>3</v>
      </c>
      <c r="AH198" s="458">
        <v>0</v>
      </c>
      <c r="AI198" s="456"/>
      <c r="AJ198" s="422"/>
      <c r="AK198" s="453"/>
      <c r="AL198" s="444"/>
      <c r="AM198" s="451">
        <v>1</v>
      </c>
      <c r="AN198" s="451">
        <v>0</v>
      </c>
      <c r="AO198" s="451">
        <v>0</v>
      </c>
      <c r="AP198" s="451">
        <v>0</v>
      </c>
      <c r="AQ198" s="447">
        <v>0</v>
      </c>
      <c r="AR198" s="447">
        <v>0</v>
      </c>
      <c r="AS198" s="427"/>
      <c r="AT198" s="427"/>
      <c r="AU198" s="427"/>
      <c r="AV198" s="427"/>
      <c r="AW198" s="427"/>
      <c r="AX198" s="428"/>
      <c r="AY198" s="427">
        <v>1</v>
      </c>
      <c r="AZ198" s="427">
        <v>1</v>
      </c>
      <c r="BA198" s="427">
        <v>0</v>
      </c>
      <c r="BB198" s="427">
        <v>0</v>
      </c>
      <c r="BC198" s="427">
        <v>1</v>
      </c>
      <c r="BD198" s="427">
        <v>3</v>
      </c>
      <c r="BE198" s="427">
        <v>0</v>
      </c>
      <c r="BF198" s="427">
        <v>0</v>
      </c>
      <c r="BG198" s="427">
        <v>4</v>
      </c>
      <c r="BH198" s="434">
        <v>1</v>
      </c>
      <c r="BI198" s="435"/>
      <c r="BJ198" s="435"/>
      <c r="BK198" s="435"/>
      <c r="BL198" s="435"/>
      <c r="BM198" s="435">
        <v>1</v>
      </c>
      <c r="BN198" s="435">
        <v>3</v>
      </c>
      <c r="BO198" s="435"/>
      <c r="BP198" s="435"/>
      <c r="BQ198" s="436"/>
      <c r="BR198" s="442">
        <v>3</v>
      </c>
    </row>
    <row r="199" spans="1:70">
      <c r="A199" s="467">
        <v>43216</v>
      </c>
      <c r="B199" s="367">
        <v>4</v>
      </c>
      <c r="C199" s="367">
        <v>11</v>
      </c>
      <c r="D199" s="367">
        <v>25</v>
      </c>
      <c r="E199" s="367">
        <v>36</v>
      </c>
      <c r="F199" s="367">
        <v>40</v>
      </c>
      <c r="G199" s="367">
        <v>49</v>
      </c>
      <c r="H199" s="367">
        <v>26</v>
      </c>
      <c r="I199" s="511">
        <v>1</v>
      </c>
      <c r="J199" s="366"/>
      <c r="K199" s="366"/>
      <c r="L199" s="366"/>
      <c r="M199" s="366"/>
      <c r="N199" s="366"/>
      <c r="O199" s="366"/>
      <c r="P199" s="366"/>
      <c r="Q199" s="366"/>
      <c r="R199" s="419">
        <v>6</v>
      </c>
      <c r="S199" s="421">
        <v>1</v>
      </c>
      <c r="T199" s="422">
        <v>0</v>
      </c>
      <c r="U199" s="453">
        <v>0</v>
      </c>
      <c r="V199" s="458">
        <v>0</v>
      </c>
      <c r="W199" s="456">
        <v>1</v>
      </c>
      <c r="X199" s="422">
        <v>0</v>
      </c>
      <c r="Y199" s="453">
        <v>0</v>
      </c>
      <c r="Z199" s="458">
        <v>0</v>
      </c>
      <c r="AA199" s="456">
        <v>0</v>
      </c>
      <c r="AB199" s="422">
        <v>0</v>
      </c>
      <c r="AC199" s="453">
        <v>0</v>
      </c>
      <c r="AD199" s="458">
        <v>0</v>
      </c>
      <c r="AE199" s="456">
        <v>2</v>
      </c>
      <c r="AF199" s="422">
        <v>0</v>
      </c>
      <c r="AG199" s="453">
        <v>2</v>
      </c>
      <c r="AH199" s="458">
        <v>1</v>
      </c>
      <c r="AI199" s="456"/>
      <c r="AJ199" s="422"/>
      <c r="AK199" s="453"/>
      <c r="AL199" s="444"/>
      <c r="AM199" s="451">
        <v>0</v>
      </c>
      <c r="AN199" s="451">
        <v>0</v>
      </c>
      <c r="AO199" s="451">
        <v>0</v>
      </c>
      <c r="AP199" s="451">
        <v>0</v>
      </c>
      <c r="AQ199" s="447">
        <v>0</v>
      </c>
      <c r="AR199" s="447">
        <v>0</v>
      </c>
      <c r="AS199" s="427"/>
      <c r="AT199" s="427"/>
      <c r="AU199" s="427"/>
      <c r="AV199" s="427"/>
      <c r="AW199" s="427"/>
      <c r="AX199" s="428"/>
      <c r="AY199" s="427">
        <v>1</v>
      </c>
      <c r="AZ199" s="427">
        <v>1</v>
      </c>
      <c r="BA199" s="427">
        <v>1</v>
      </c>
      <c r="BB199" s="427">
        <v>0</v>
      </c>
      <c r="BC199" s="427">
        <v>1</v>
      </c>
      <c r="BD199" s="427">
        <v>0</v>
      </c>
      <c r="BE199" s="427">
        <v>1</v>
      </c>
      <c r="BF199" s="427">
        <v>1</v>
      </c>
      <c r="BG199" s="427">
        <v>6</v>
      </c>
      <c r="BH199" s="434"/>
      <c r="BI199" s="435"/>
      <c r="BJ199" s="435">
        <v>1</v>
      </c>
      <c r="BK199" s="435">
        <v>1</v>
      </c>
      <c r="BL199" s="435"/>
      <c r="BM199" s="435">
        <v>2</v>
      </c>
      <c r="BN199" s="435"/>
      <c r="BO199" s="435"/>
      <c r="BP199" s="435"/>
      <c r="BQ199" s="436">
        <v>1</v>
      </c>
      <c r="BR199" s="442">
        <v>4</v>
      </c>
    </row>
    <row r="200" spans="1:70">
      <c r="A200" s="467">
        <v>43211</v>
      </c>
      <c r="B200" s="367">
        <v>8</v>
      </c>
      <c r="C200" s="367">
        <v>17</v>
      </c>
      <c r="D200" s="367">
        <v>19</v>
      </c>
      <c r="E200" s="367">
        <v>29</v>
      </c>
      <c r="F200" s="367">
        <v>42</v>
      </c>
      <c r="G200" s="367">
        <v>43</v>
      </c>
      <c r="H200" s="367">
        <v>40</v>
      </c>
      <c r="I200" s="511">
        <v>6</v>
      </c>
      <c r="J200" s="366"/>
      <c r="K200" s="366"/>
      <c r="L200" s="366"/>
      <c r="M200" s="366"/>
      <c r="N200" s="366"/>
      <c r="O200" s="366"/>
      <c r="P200" s="366"/>
      <c r="Q200" s="366"/>
      <c r="R200" s="419">
        <v>6</v>
      </c>
      <c r="S200" s="421">
        <v>2</v>
      </c>
      <c r="T200" s="422">
        <v>0</v>
      </c>
      <c r="U200" s="453">
        <v>1</v>
      </c>
      <c r="V200" s="458">
        <v>0</v>
      </c>
      <c r="W200" s="456">
        <v>1</v>
      </c>
      <c r="X200" s="422">
        <v>1</v>
      </c>
      <c r="Y200" s="453">
        <v>1</v>
      </c>
      <c r="Z200" s="458">
        <v>0</v>
      </c>
      <c r="AA200" s="456">
        <v>0</v>
      </c>
      <c r="AB200" s="422">
        <v>0</v>
      </c>
      <c r="AC200" s="453">
        <v>1</v>
      </c>
      <c r="AD200" s="458">
        <v>0</v>
      </c>
      <c r="AE200" s="456">
        <v>0</v>
      </c>
      <c r="AF200" s="422">
        <v>0</v>
      </c>
      <c r="AG200" s="453">
        <v>0</v>
      </c>
      <c r="AH200" s="458">
        <v>0</v>
      </c>
      <c r="AI200" s="456"/>
      <c r="AJ200" s="422"/>
      <c r="AK200" s="453"/>
      <c r="AL200" s="444"/>
      <c r="AM200" s="451">
        <v>0</v>
      </c>
      <c r="AN200" s="451">
        <v>0</v>
      </c>
      <c r="AO200" s="451">
        <v>0</v>
      </c>
      <c r="AP200" s="451">
        <v>0</v>
      </c>
      <c r="AQ200" s="447">
        <v>0</v>
      </c>
      <c r="AR200" s="447">
        <v>0</v>
      </c>
      <c r="AS200" s="427"/>
      <c r="AT200" s="427"/>
      <c r="AU200" s="427"/>
      <c r="AV200" s="427"/>
      <c r="AW200" s="427"/>
      <c r="AX200" s="428"/>
      <c r="AY200" s="427">
        <v>0</v>
      </c>
      <c r="AZ200" s="427">
        <v>2</v>
      </c>
      <c r="BA200" s="427">
        <v>1</v>
      </c>
      <c r="BB200" s="427">
        <v>0</v>
      </c>
      <c r="BC200" s="427">
        <v>1</v>
      </c>
      <c r="BD200" s="427">
        <v>1</v>
      </c>
      <c r="BE200" s="427">
        <v>1</v>
      </c>
      <c r="BF200" s="427">
        <v>0</v>
      </c>
      <c r="BG200" s="427">
        <v>5</v>
      </c>
      <c r="BH200" s="434"/>
      <c r="BI200" s="435">
        <v>2</v>
      </c>
      <c r="BJ200" s="435"/>
      <c r="BK200" s="435"/>
      <c r="BL200" s="435"/>
      <c r="BM200" s="435"/>
      <c r="BN200" s="435"/>
      <c r="BO200" s="435"/>
      <c r="BP200" s="435">
        <v>1</v>
      </c>
      <c r="BQ200" s="436">
        <v>2</v>
      </c>
      <c r="BR200" s="442">
        <v>3</v>
      </c>
    </row>
    <row r="201" spans="1:70">
      <c r="A201" s="467">
        <v>43209</v>
      </c>
      <c r="B201" s="367">
        <v>10</v>
      </c>
      <c r="C201" s="367">
        <v>19</v>
      </c>
      <c r="D201" s="367">
        <v>33</v>
      </c>
      <c r="E201" s="367">
        <v>43</v>
      </c>
      <c r="F201" s="367">
        <v>45</v>
      </c>
      <c r="G201" s="367">
        <v>46</v>
      </c>
      <c r="H201" s="367">
        <v>32</v>
      </c>
      <c r="I201" s="511">
        <v>2</v>
      </c>
      <c r="J201" s="366"/>
      <c r="K201" s="366"/>
      <c r="L201" s="366"/>
      <c r="M201" s="366"/>
      <c r="N201" s="366"/>
      <c r="O201" s="366"/>
      <c r="P201" s="366"/>
      <c r="Q201" s="366"/>
      <c r="R201" s="419">
        <v>6</v>
      </c>
      <c r="S201" s="421">
        <v>0</v>
      </c>
      <c r="T201" s="422">
        <v>1</v>
      </c>
      <c r="U201" s="453">
        <v>2</v>
      </c>
      <c r="V201" s="458">
        <v>0</v>
      </c>
      <c r="W201" s="456">
        <v>1</v>
      </c>
      <c r="X201" s="422">
        <v>0</v>
      </c>
      <c r="Y201" s="453">
        <v>1</v>
      </c>
      <c r="Z201" s="458">
        <v>0</v>
      </c>
      <c r="AA201" s="456">
        <v>0</v>
      </c>
      <c r="AB201" s="422">
        <v>0</v>
      </c>
      <c r="AC201" s="453">
        <v>1</v>
      </c>
      <c r="AD201" s="458">
        <v>0</v>
      </c>
      <c r="AE201" s="456">
        <v>1</v>
      </c>
      <c r="AF201" s="422">
        <v>0</v>
      </c>
      <c r="AG201" s="453">
        <v>0</v>
      </c>
      <c r="AH201" s="458">
        <v>0</v>
      </c>
      <c r="AI201" s="456"/>
      <c r="AJ201" s="422"/>
      <c r="AK201" s="453"/>
      <c r="AL201" s="444"/>
      <c r="AM201" s="451">
        <v>0</v>
      </c>
      <c r="AN201" s="451">
        <v>0</v>
      </c>
      <c r="AO201" s="451">
        <v>0</v>
      </c>
      <c r="AP201" s="451">
        <v>0</v>
      </c>
      <c r="AQ201" s="447">
        <v>0</v>
      </c>
      <c r="AR201" s="447">
        <v>0</v>
      </c>
      <c r="AS201" s="427"/>
      <c r="AT201" s="427"/>
      <c r="AU201" s="427"/>
      <c r="AV201" s="427"/>
      <c r="AW201" s="427"/>
      <c r="AX201" s="428"/>
      <c r="AY201" s="427">
        <v>0</v>
      </c>
      <c r="AZ201" s="427">
        <v>1</v>
      </c>
      <c r="BA201" s="427">
        <v>1</v>
      </c>
      <c r="BB201" s="427">
        <v>0</v>
      </c>
      <c r="BC201" s="427">
        <v>2</v>
      </c>
      <c r="BD201" s="427">
        <v>1</v>
      </c>
      <c r="BE201" s="427">
        <v>1</v>
      </c>
      <c r="BF201" s="427">
        <v>0</v>
      </c>
      <c r="BG201" s="427">
        <v>5</v>
      </c>
      <c r="BH201" s="434"/>
      <c r="BI201" s="435">
        <v>1</v>
      </c>
      <c r="BJ201" s="435">
        <v>2</v>
      </c>
      <c r="BK201" s="435">
        <v>1</v>
      </c>
      <c r="BL201" s="435"/>
      <c r="BM201" s="435"/>
      <c r="BN201" s="435"/>
      <c r="BO201" s="435"/>
      <c r="BP201" s="435"/>
      <c r="BQ201" s="436">
        <v>1</v>
      </c>
      <c r="BR201" s="442">
        <v>4</v>
      </c>
    </row>
    <row r="202" spans="1:70">
      <c r="A202" s="467">
        <v>43204</v>
      </c>
      <c r="B202" s="367">
        <v>3</v>
      </c>
      <c r="C202" s="367">
        <v>17</v>
      </c>
      <c r="D202" s="367">
        <v>20</v>
      </c>
      <c r="E202" s="367">
        <v>22</v>
      </c>
      <c r="F202" s="367">
        <v>24</v>
      </c>
      <c r="G202" s="367">
        <v>34</v>
      </c>
      <c r="H202" s="367">
        <v>4</v>
      </c>
      <c r="I202" s="511">
        <v>3</v>
      </c>
      <c r="J202" s="366"/>
      <c r="K202" s="366"/>
      <c r="L202" s="366"/>
      <c r="M202" s="366"/>
      <c r="N202" s="366"/>
      <c r="O202" s="366"/>
      <c r="P202" s="366"/>
      <c r="Q202" s="366"/>
      <c r="R202" s="419">
        <v>5</v>
      </c>
      <c r="S202" s="421">
        <v>1</v>
      </c>
      <c r="T202" s="422">
        <v>0</v>
      </c>
      <c r="U202" s="453">
        <v>1</v>
      </c>
      <c r="V202" s="458">
        <v>0</v>
      </c>
      <c r="W202" s="456">
        <v>0</v>
      </c>
      <c r="X202" s="422">
        <v>0</v>
      </c>
      <c r="Y202" s="453">
        <v>0</v>
      </c>
      <c r="Z202" s="458">
        <v>0</v>
      </c>
      <c r="AA202" s="456">
        <v>1</v>
      </c>
      <c r="AB202" s="422">
        <v>0</v>
      </c>
      <c r="AC202" s="453">
        <v>1</v>
      </c>
      <c r="AD202" s="458">
        <v>0</v>
      </c>
      <c r="AE202" s="456">
        <v>1</v>
      </c>
      <c r="AF202" s="422">
        <v>1</v>
      </c>
      <c r="AG202" s="453">
        <v>0</v>
      </c>
      <c r="AH202" s="458">
        <v>0</v>
      </c>
      <c r="AI202" s="456"/>
      <c r="AJ202" s="422"/>
      <c r="AK202" s="453"/>
      <c r="AL202" s="444"/>
      <c r="AM202" s="451">
        <v>0</v>
      </c>
      <c r="AN202" s="451">
        <v>0</v>
      </c>
      <c r="AO202" s="451">
        <v>0</v>
      </c>
      <c r="AP202" s="451">
        <v>0</v>
      </c>
      <c r="AQ202" s="447">
        <v>0</v>
      </c>
      <c r="AR202" s="447">
        <v>0</v>
      </c>
      <c r="AS202" s="427"/>
      <c r="AT202" s="427"/>
      <c r="AU202" s="427"/>
      <c r="AV202" s="427"/>
      <c r="AW202" s="427"/>
      <c r="AX202" s="428"/>
      <c r="AY202" s="427">
        <v>1</v>
      </c>
      <c r="AZ202" s="427">
        <v>1</v>
      </c>
      <c r="BA202" s="427">
        <v>1</v>
      </c>
      <c r="BB202" s="427">
        <v>2</v>
      </c>
      <c r="BC202" s="427">
        <v>0</v>
      </c>
      <c r="BD202" s="427">
        <v>0</v>
      </c>
      <c r="BE202" s="427">
        <v>0</v>
      </c>
      <c r="BF202" s="427">
        <v>1</v>
      </c>
      <c r="BG202" s="427">
        <v>5</v>
      </c>
      <c r="BH202" s="434"/>
      <c r="BI202" s="435">
        <v>1</v>
      </c>
      <c r="BJ202" s="435"/>
      <c r="BK202" s="435"/>
      <c r="BL202" s="435"/>
      <c r="BM202" s="435"/>
      <c r="BN202" s="435"/>
      <c r="BO202" s="435">
        <v>3</v>
      </c>
      <c r="BP202" s="435"/>
      <c r="BQ202" s="436">
        <v>1</v>
      </c>
      <c r="BR202" s="442">
        <v>3</v>
      </c>
    </row>
    <row r="203" spans="1:70">
      <c r="A203" s="468">
        <v>43202</v>
      </c>
      <c r="B203" s="367">
        <v>7</v>
      </c>
      <c r="C203" s="367">
        <v>12</v>
      </c>
      <c r="D203" s="367">
        <v>18</v>
      </c>
      <c r="E203" s="367">
        <v>34</v>
      </c>
      <c r="F203" s="367">
        <v>35</v>
      </c>
      <c r="G203" s="367">
        <v>41</v>
      </c>
      <c r="H203" s="367">
        <v>48</v>
      </c>
      <c r="I203" s="511">
        <v>1</v>
      </c>
      <c r="J203" s="366"/>
      <c r="K203" s="366"/>
      <c r="L203" s="366"/>
      <c r="M203" s="366"/>
      <c r="N203" s="366"/>
      <c r="O203" s="366"/>
      <c r="P203" s="366"/>
      <c r="Q203" s="366"/>
      <c r="R203" s="419">
        <v>6</v>
      </c>
      <c r="S203" s="421">
        <v>0</v>
      </c>
      <c r="T203" s="422">
        <v>0</v>
      </c>
      <c r="U203" s="453">
        <v>0</v>
      </c>
      <c r="V203" s="458">
        <v>0</v>
      </c>
      <c r="W203" s="456">
        <v>0</v>
      </c>
      <c r="X203" s="422">
        <v>0</v>
      </c>
      <c r="Y203" s="453">
        <v>1</v>
      </c>
      <c r="Z203" s="458">
        <v>0</v>
      </c>
      <c r="AA203" s="456">
        <v>0</v>
      </c>
      <c r="AB203" s="422">
        <v>0</v>
      </c>
      <c r="AC203" s="453">
        <v>2</v>
      </c>
      <c r="AD203" s="458">
        <v>1</v>
      </c>
      <c r="AE203" s="456">
        <v>1</v>
      </c>
      <c r="AF203" s="422">
        <v>0</v>
      </c>
      <c r="AG203" s="453">
        <v>2</v>
      </c>
      <c r="AH203" s="458">
        <v>0</v>
      </c>
      <c r="AI203" s="456"/>
      <c r="AJ203" s="422"/>
      <c r="AK203" s="453"/>
      <c r="AL203" s="444"/>
      <c r="AM203" s="451">
        <v>0</v>
      </c>
      <c r="AN203" s="451">
        <v>0</v>
      </c>
      <c r="AO203" s="451">
        <v>0</v>
      </c>
      <c r="AP203" s="451">
        <v>0</v>
      </c>
      <c r="AQ203" s="447">
        <v>0</v>
      </c>
      <c r="AR203" s="447">
        <v>0</v>
      </c>
      <c r="AS203" s="427"/>
      <c r="AT203" s="427"/>
      <c r="AU203" s="427"/>
      <c r="AV203" s="427"/>
      <c r="AW203" s="427"/>
      <c r="AX203" s="428"/>
      <c r="AY203" s="427">
        <v>1</v>
      </c>
      <c r="AZ203" s="427">
        <v>0</v>
      </c>
      <c r="BA203" s="427">
        <v>0</v>
      </c>
      <c r="BB203" s="427">
        <v>2</v>
      </c>
      <c r="BC203" s="427">
        <v>1</v>
      </c>
      <c r="BD203" s="427">
        <v>1</v>
      </c>
      <c r="BE203" s="427">
        <v>0</v>
      </c>
      <c r="BF203" s="427">
        <v>1</v>
      </c>
      <c r="BG203" s="427">
        <v>5</v>
      </c>
      <c r="BH203" s="434"/>
      <c r="BI203" s="435">
        <v>2</v>
      </c>
      <c r="BJ203" s="435"/>
      <c r="BK203" s="435"/>
      <c r="BL203" s="435"/>
      <c r="BM203" s="435">
        <v>1</v>
      </c>
      <c r="BN203" s="435"/>
      <c r="BO203" s="435"/>
      <c r="BP203" s="435">
        <v>2</v>
      </c>
      <c r="BQ203" s="436"/>
      <c r="BR203" s="442">
        <v>3</v>
      </c>
    </row>
    <row r="204" spans="1:70">
      <c r="A204" s="467">
        <v>43197</v>
      </c>
      <c r="B204" s="367">
        <v>24</v>
      </c>
      <c r="C204" s="367">
        <v>25</v>
      </c>
      <c r="D204" s="367">
        <v>34</v>
      </c>
      <c r="E204" s="367">
        <v>40</v>
      </c>
      <c r="F204" s="367">
        <v>41</v>
      </c>
      <c r="G204" s="367">
        <v>43</v>
      </c>
      <c r="H204" s="367">
        <v>6</v>
      </c>
      <c r="I204" s="511">
        <v>4</v>
      </c>
      <c r="J204" s="366"/>
      <c r="K204" s="366"/>
      <c r="L204" s="366"/>
      <c r="M204" s="366"/>
      <c r="N204" s="366"/>
      <c r="O204" s="366"/>
      <c r="P204" s="366"/>
      <c r="Q204" s="366"/>
      <c r="R204" s="419">
        <v>6</v>
      </c>
      <c r="S204" s="421">
        <v>0</v>
      </c>
      <c r="T204" s="422">
        <v>1</v>
      </c>
      <c r="U204" s="453">
        <v>1</v>
      </c>
      <c r="V204" s="458">
        <v>0</v>
      </c>
      <c r="W204" s="456">
        <v>1</v>
      </c>
      <c r="X204" s="422">
        <v>0</v>
      </c>
      <c r="Y204" s="453">
        <v>1</v>
      </c>
      <c r="Z204" s="458">
        <v>0</v>
      </c>
      <c r="AA204" s="456">
        <v>0</v>
      </c>
      <c r="AB204" s="422">
        <v>0</v>
      </c>
      <c r="AC204" s="453">
        <v>1</v>
      </c>
      <c r="AD204" s="458">
        <v>0</v>
      </c>
      <c r="AE204" s="456">
        <v>2</v>
      </c>
      <c r="AF204" s="422">
        <v>0</v>
      </c>
      <c r="AG204" s="453">
        <v>0</v>
      </c>
      <c r="AH204" s="458">
        <v>0</v>
      </c>
      <c r="AI204" s="456"/>
      <c r="AJ204" s="422"/>
      <c r="AK204" s="453"/>
      <c r="AL204" s="444"/>
      <c r="AM204" s="451">
        <v>0</v>
      </c>
      <c r="AN204" s="451">
        <v>0</v>
      </c>
      <c r="AO204" s="451">
        <v>0</v>
      </c>
      <c r="AP204" s="451">
        <v>0</v>
      </c>
      <c r="AQ204" s="447">
        <v>0</v>
      </c>
      <c r="AR204" s="447">
        <v>0</v>
      </c>
      <c r="AS204" s="427"/>
      <c r="AT204" s="427"/>
      <c r="AU204" s="427"/>
      <c r="AV204" s="427"/>
      <c r="AW204" s="427"/>
      <c r="AX204" s="428"/>
      <c r="AY204" s="427">
        <v>0</v>
      </c>
      <c r="AZ204" s="427">
        <v>1</v>
      </c>
      <c r="BA204" s="427">
        <v>0</v>
      </c>
      <c r="BB204" s="427">
        <v>1</v>
      </c>
      <c r="BC204" s="427">
        <v>2</v>
      </c>
      <c r="BD204" s="427">
        <v>0</v>
      </c>
      <c r="BE204" s="427">
        <v>1</v>
      </c>
      <c r="BF204" s="427">
        <v>1</v>
      </c>
      <c r="BG204" s="427">
        <v>5</v>
      </c>
      <c r="BH204" s="434"/>
      <c r="BI204" s="435"/>
      <c r="BJ204" s="435"/>
      <c r="BK204" s="435">
        <v>1</v>
      </c>
      <c r="BL204" s="435">
        <v>1</v>
      </c>
      <c r="BM204" s="435">
        <v>2</v>
      </c>
      <c r="BN204" s="435">
        <v>1</v>
      </c>
      <c r="BO204" s="435"/>
      <c r="BP204" s="435"/>
      <c r="BQ204" s="436"/>
      <c r="BR204" s="442">
        <v>4</v>
      </c>
    </row>
    <row r="205" spans="1:70">
      <c r="A205" s="467">
        <v>43195</v>
      </c>
      <c r="B205" s="367">
        <v>11</v>
      </c>
      <c r="C205" s="367">
        <v>16</v>
      </c>
      <c r="D205" s="367">
        <v>23</v>
      </c>
      <c r="E205" s="367">
        <v>31</v>
      </c>
      <c r="F205" s="367">
        <v>47</v>
      </c>
      <c r="G205" s="367">
        <v>49</v>
      </c>
      <c r="H205" s="367">
        <v>26</v>
      </c>
      <c r="I205" s="511">
        <v>0</v>
      </c>
      <c r="J205" s="366"/>
      <c r="K205" s="366"/>
      <c r="L205" s="366"/>
      <c r="M205" s="366"/>
      <c r="N205" s="366"/>
      <c r="O205" s="366"/>
      <c r="P205" s="366"/>
      <c r="Q205" s="366"/>
      <c r="R205" s="419">
        <v>6</v>
      </c>
      <c r="S205" s="421">
        <v>1</v>
      </c>
      <c r="T205" s="422">
        <v>0</v>
      </c>
      <c r="U205" s="453">
        <v>0</v>
      </c>
      <c r="V205" s="458">
        <v>0</v>
      </c>
      <c r="W205" s="456">
        <v>2</v>
      </c>
      <c r="X205" s="422">
        <v>0</v>
      </c>
      <c r="Y205" s="453">
        <v>1</v>
      </c>
      <c r="Z205" s="458">
        <v>0</v>
      </c>
      <c r="AA205" s="456">
        <v>0</v>
      </c>
      <c r="AB205" s="422">
        <v>0</v>
      </c>
      <c r="AC205" s="453">
        <v>1</v>
      </c>
      <c r="AD205" s="458">
        <v>0</v>
      </c>
      <c r="AE205" s="456">
        <v>0</v>
      </c>
      <c r="AF205" s="422">
        <v>0</v>
      </c>
      <c r="AG205" s="453">
        <v>1</v>
      </c>
      <c r="AH205" s="458">
        <v>1</v>
      </c>
      <c r="AI205" s="456"/>
      <c r="AJ205" s="422"/>
      <c r="AK205" s="453"/>
      <c r="AL205" s="444"/>
      <c r="AM205" s="451">
        <v>0</v>
      </c>
      <c r="AN205" s="451">
        <v>0</v>
      </c>
      <c r="AO205" s="451">
        <v>0</v>
      </c>
      <c r="AP205" s="451">
        <v>0</v>
      </c>
      <c r="AQ205" s="447">
        <v>0</v>
      </c>
      <c r="AR205" s="447">
        <v>0</v>
      </c>
      <c r="AS205" s="427"/>
      <c r="AT205" s="427"/>
      <c r="AU205" s="427"/>
      <c r="AV205" s="427"/>
      <c r="AW205" s="427"/>
      <c r="AX205" s="428"/>
      <c r="AY205" s="427">
        <v>1</v>
      </c>
      <c r="AZ205" s="427">
        <v>1</v>
      </c>
      <c r="BA205" s="427">
        <v>0</v>
      </c>
      <c r="BB205" s="427">
        <v>1</v>
      </c>
      <c r="BC205" s="427">
        <v>3</v>
      </c>
      <c r="BD205" s="427">
        <v>0</v>
      </c>
      <c r="BE205" s="427">
        <v>0</v>
      </c>
      <c r="BF205" s="427">
        <v>0</v>
      </c>
      <c r="BG205" s="427">
        <v>4</v>
      </c>
      <c r="BH205" s="434"/>
      <c r="BI205" s="435">
        <v>1</v>
      </c>
      <c r="BJ205" s="435"/>
      <c r="BK205" s="435">
        <v>1</v>
      </c>
      <c r="BL205" s="435">
        <v>1</v>
      </c>
      <c r="BM205" s="435">
        <v>1</v>
      </c>
      <c r="BN205" s="435"/>
      <c r="BO205" s="435"/>
      <c r="BP205" s="435">
        <v>1</v>
      </c>
      <c r="BQ205" s="436"/>
      <c r="BR205" s="442">
        <v>5</v>
      </c>
    </row>
    <row r="206" spans="1:70">
      <c r="A206" s="467">
        <v>43190</v>
      </c>
      <c r="B206" s="367">
        <v>14</v>
      </c>
      <c r="C206" s="367">
        <v>22</v>
      </c>
      <c r="D206" s="367">
        <v>24</v>
      </c>
      <c r="E206" s="367">
        <v>26</v>
      </c>
      <c r="F206" s="367">
        <v>31</v>
      </c>
      <c r="G206" s="367">
        <v>41</v>
      </c>
      <c r="H206" s="367">
        <v>39</v>
      </c>
      <c r="I206" s="511">
        <v>6</v>
      </c>
      <c r="J206" s="366"/>
      <c r="K206" s="366"/>
      <c r="L206" s="366"/>
      <c r="M206" s="366"/>
      <c r="N206" s="366"/>
      <c r="O206" s="366"/>
      <c r="P206" s="366"/>
      <c r="Q206" s="366"/>
      <c r="R206" s="419">
        <v>6</v>
      </c>
      <c r="S206" s="421">
        <v>0</v>
      </c>
      <c r="T206" s="422">
        <v>1</v>
      </c>
      <c r="U206" s="453">
        <v>1</v>
      </c>
      <c r="V206" s="458">
        <v>0</v>
      </c>
      <c r="W206" s="456">
        <v>0</v>
      </c>
      <c r="X206" s="422">
        <v>0</v>
      </c>
      <c r="Y206" s="453">
        <v>1</v>
      </c>
      <c r="Z206" s="458">
        <v>0</v>
      </c>
      <c r="AA206" s="456">
        <v>1</v>
      </c>
      <c r="AB206" s="422">
        <v>0</v>
      </c>
      <c r="AC206" s="453">
        <v>1</v>
      </c>
      <c r="AD206" s="458">
        <v>0</v>
      </c>
      <c r="AE206" s="456">
        <v>1</v>
      </c>
      <c r="AF206" s="422">
        <v>0</v>
      </c>
      <c r="AG206" s="453">
        <v>1</v>
      </c>
      <c r="AH206" s="458">
        <v>0</v>
      </c>
      <c r="AI206" s="456"/>
      <c r="AJ206" s="422"/>
      <c r="AK206" s="453"/>
      <c r="AL206" s="444"/>
      <c r="AM206" s="451">
        <v>0</v>
      </c>
      <c r="AN206" s="451">
        <v>0</v>
      </c>
      <c r="AO206" s="451">
        <v>0</v>
      </c>
      <c r="AP206" s="451">
        <v>0</v>
      </c>
      <c r="AQ206" s="447">
        <v>0</v>
      </c>
      <c r="AR206" s="447">
        <v>0</v>
      </c>
      <c r="AS206" s="427"/>
      <c r="AT206" s="427"/>
      <c r="AU206" s="427"/>
      <c r="AV206" s="427"/>
      <c r="AW206" s="427"/>
      <c r="AX206" s="428"/>
      <c r="AY206" s="427">
        <v>0</v>
      </c>
      <c r="AZ206" s="427">
        <v>0</v>
      </c>
      <c r="BA206" s="427">
        <v>0</v>
      </c>
      <c r="BB206" s="427">
        <v>3</v>
      </c>
      <c r="BC206" s="427">
        <v>2</v>
      </c>
      <c r="BD206" s="427">
        <v>0</v>
      </c>
      <c r="BE206" s="427">
        <v>0</v>
      </c>
      <c r="BF206" s="427">
        <v>1</v>
      </c>
      <c r="BG206" s="427">
        <v>3</v>
      </c>
      <c r="BH206" s="434">
        <v>1</v>
      </c>
      <c r="BI206" s="435"/>
      <c r="BJ206" s="435">
        <v>2</v>
      </c>
      <c r="BK206" s="435"/>
      <c r="BL206" s="435">
        <v>1</v>
      </c>
      <c r="BM206" s="435">
        <v>1</v>
      </c>
      <c r="BN206" s="435"/>
      <c r="BO206" s="435"/>
      <c r="BP206" s="435"/>
      <c r="BQ206" s="436"/>
      <c r="BR206" s="442">
        <v>4</v>
      </c>
    </row>
    <row r="207" spans="1:70">
      <c r="A207" s="467">
        <v>43188</v>
      </c>
      <c r="B207" s="367">
        <v>2</v>
      </c>
      <c r="C207" s="367">
        <v>15</v>
      </c>
      <c r="D207" s="367">
        <v>17</v>
      </c>
      <c r="E207" s="367">
        <v>19</v>
      </c>
      <c r="F207" s="367">
        <v>26</v>
      </c>
      <c r="G207" s="367">
        <v>38</v>
      </c>
      <c r="H207" s="367">
        <v>33</v>
      </c>
      <c r="I207" s="511">
        <v>3</v>
      </c>
      <c r="J207" s="366"/>
      <c r="K207" s="366"/>
      <c r="L207" s="366"/>
      <c r="M207" s="366"/>
      <c r="N207" s="366"/>
      <c r="O207" s="366"/>
      <c r="P207" s="366"/>
      <c r="Q207" s="366"/>
      <c r="R207" s="419">
        <v>6</v>
      </c>
      <c r="S207" s="421">
        <v>1</v>
      </c>
      <c r="T207" s="422">
        <v>0</v>
      </c>
      <c r="U207" s="453">
        <v>0</v>
      </c>
      <c r="V207" s="458">
        <v>0</v>
      </c>
      <c r="W207" s="456">
        <v>0</v>
      </c>
      <c r="X207" s="422">
        <v>1</v>
      </c>
      <c r="Y207" s="453">
        <v>3</v>
      </c>
      <c r="Z207" s="458">
        <v>0</v>
      </c>
      <c r="AA207" s="456">
        <v>1</v>
      </c>
      <c r="AB207" s="422">
        <v>0</v>
      </c>
      <c r="AC207" s="453">
        <v>0</v>
      </c>
      <c r="AD207" s="458">
        <v>0</v>
      </c>
      <c r="AE207" s="456">
        <v>0</v>
      </c>
      <c r="AF207" s="422">
        <v>0</v>
      </c>
      <c r="AG207" s="453">
        <v>1</v>
      </c>
      <c r="AH207" s="458">
        <v>0</v>
      </c>
      <c r="AI207" s="456"/>
      <c r="AJ207" s="422"/>
      <c r="AK207" s="453"/>
      <c r="AL207" s="444"/>
      <c r="AM207" s="451">
        <v>1</v>
      </c>
      <c r="AN207" s="451">
        <v>0</v>
      </c>
      <c r="AO207" s="451">
        <v>0</v>
      </c>
      <c r="AP207" s="451">
        <v>0</v>
      </c>
      <c r="AQ207" s="447">
        <v>0</v>
      </c>
      <c r="AR207" s="447">
        <v>0</v>
      </c>
      <c r="AS207" s="427"/>
      <c r="AT207" s="427"/>
      <c r="AU207" s="427"/>
      <c r="AV207" s="427"/>
      <c r="AW207" s="427"/>
      <c r="AX207" s="428"/>
      <c r="AY207" s="427">
        <v>0</v>
      </c>
      <c r="AZ207" s="427">
        <v>3</v>
      </c>
      <c r="BA207" s="427">
        <v>1</v>
      </c>
      <c r="BB207" s="427">
        <v>0</v>
      </c>
      <c r="BC207" s="427">
        <v>0</v>
      </c>
      <c r="BD207" s="427">
        <v>0</v>
      </c>
      <c r="BE207" s="427">
        <v>0</v>
      </c>
      <c r="BF207" s="427">
        <v>2</v>
      </c>
      <c r="BG207" s="427">
        <v>3</v>
      </c>
      <c r="BH207" s="434"/>
      <c r="BI207" s="435">
        <v>1</v>
      </c>
      <c r="BJ207" s="435"/>
      <c r="BK207" s="435"/>
      <c r="BL207" s="435"/>
      <c r="BM207" s="435"/>
      <c r="BN207" s="435"/>
      <c r="BO207" s="435"/>
      <c r="BP207" s="435">
        <v>2</v>
      </c>
      <c r="BQ207" s="436">
        <v>2</v>
      </c>
      <c r="BR207" s="442">
        <v>3</v>
      </c>
    </row>
    <row r="208" spans="1:70">
      <c r="A208" s="467">
        <v>43183</v>
      </c>
      <c r="B208" s="367">
        <v>17</v>
      </c>
      <c r="C208" s="367">
        <v>18</v>
      </c>
      <c r="D208" s="367">
        <v>21</v>
      </c>
      <c r="E208" s="367">
        <v>23</v>
      </c>
      <c r="F208" s="367">
        <v>27</v>
      </c>
      <c r="G208" s="367">
        <v>48</v>
      </c>
      <c r="H208" s="367">
        <v>6</v>
      </c>
      <c r="I208" s="511">
        <v>2</v>
      </c>
      <c r="J208" s="366"/>
      <c r="K208" s="366"/>
      <c r="L208" s="366"/>
      <c r="M208" s="366"/>
      <c r="N208" s="366"/>
      <c r="O208" s="366"/>
      <c r="P208" s="366"/>
      <c r="Q208" s="366"/>
      <c r="R208" s="419">
        <v>6</v>
      </c>
      <c r="S208" s="421">
        <v>1</v>
      </c>
      <c r="T208" s="422">
        <v>1</v>
      </c>
      <c r="U208" s="453">
        <v>1</v>
      </c>
      <c r="V208" s="458">
        <v>0</v>
      </c>
      <c r="W208" s="456">
        <v>0</v>
      </c>
      <c r="X208" s="422">
        <v>0</v>
      </c>
      <c r="Y208" s="453">
        <v>1</v>
      </c>
      <c r="Z208" s="458">
        <v>0</v>
      </c>
      <c r="AA208" s="456">
        <v>1</v>
      </c>
      <c r="AB208" s="422">
        <v>0</v>
      </c>
      <c r="AC208" s="453">
        <v>2</v>
      </c>
      <c r="AD208" s="458">
        <v>0</v>
      </c>
      <c r="AE208" s="456">
        <v>0</v>
      </c>
      <c r="AF208" s="422">
        <v>0</v>
      </c>
      <c r="AG208" s="453">
        <v>0</v>
      </c>
      <c r="AH208" s="458">
        <v>0</v>
      </c>
      <c r="AI208" s="456"/>
      <c r="AJ208" s="422"/>
      <c r="AK208" s="453"/>
      <c r="AL208" s="444"/>
      <c r="AM208" s="451">
        <v>0</v>
      </c>
      <c r="AN208" s="451">
        <v>0</v>
      </c>
      <c r="AO208" s="451">
        <v>0</v>
      </c>
      <c r="AP208" s="451">
        <v>0</v>
      </c>
      <c r="AQ208" s="447">
        <v>0</v>
      </c>
      <c r="AR208" s="447">
        <v>0</v>
      </c>
      <c r="AS208" s="427"/>
      <c r="AT208" s="427"/>
      <c r="AU208" s="427"/>
      <c r="AV208" s="427"/>
      <c r="AW208" s="427"/>
      <c r="AX208" s="428"/>
      <c r="AY208" s="427">
        <v>1</v>
      </c>
      <c r="AZ208" s="427">
        <v>2</v>
      </c>
      <c r="BA208" s="427">
        <v>0</v>
      </c>
      <c r="BB208" s="427">
        <v>1</v>
      </c>
      <c r="BC208" s="427">
        <v>0</v>
      </c>
      <c r="BD208" s="427">
        <v>1</v>
      </c>
      <c r="BE208" s="427">
        <v>1</v>
      </c>
      <c r="BF208" s="427">
        <v>0</v>
      </c>
      <c r="BG208" s="427">
        <v>5</v>
      </c>
      <c r="BH208" s="434"/>
      <c r="BI208" s="435"/>
      <c r="BJ208" s="435">
        <v>2</v>
      </c>
      <c r="BK208" s="435"/>
      <c r="BL208" s="435">
        <v>1</v>
      </c>
      <c r="BM208" s="435"/>
      <c r="BN208" s="435"/>
      <c r="BO208" s="435"/>
      <c r="BP208" s="435">
        <v>1</v>
      </c>
      <c r="BQ208" s="436">
        <v>1</v>
      </c>
      <c r="BR208" s="442">
        <v>4</v>
      </c>
    </row>
    <row r="209" spans="1:70">
      <c r="A209" s="467">
        <v>43181</v>
      </c>
      <c r="B209" s="367">
        <v>1</v>
      </c>
      <c r="C209" s="367">
        <v>7</v>
      </c>
      <c r="D209" s="367">
        <v>24</v>
      </c>
      <c r="E209" s="367">
        <v>34</v>
      </c>
      <c r="F209" s="367">
        <v>36</v>
      </c>
      <c r="G209" s="367">
        <v>48</v>
      </c>
      <c r="H209" s="367">
        <v>29</v>
      </c>
      <c r="I209" s="511">
        <v>8</v>
      </c>
      <c r="J209" s="366"/>
      <c r="K209" s="366"/>
      <c r="L209" s="366"/>
      <c r="M209" s="366"/>
      <c r="N209" s="366"/>
      <c r="O209" s="366"/>
      <c r="P209" s="366"/>
      <c r="Q209" s="366"/>
      <c r="R209" s="419">
        <v>6</v>
      </c>
      <c r="S209" s="421">
        <v>0</v>
      </c>
      <c r="T209" s="422">
        <v>0</v>
      </c>
      <c r="U209" s="453">
        <v>0</v>
      </c>
      <c r="V209" s="458">
        <v>0</v>
      </c>
      <c r="W209" s="456">
        <v>0</v>
      </c>
      <c r="X209" s="422">
        <v>1</v>
      </c>
      <c r="Y209" s="453">
        <v>0</v>
      </c>
      <c r="Z209" s="458">
        <v>0</v>
      </c>
      <c r="AA209" s="456">
        <v>1</v>
      </c>
      <c r="AB209" s="422">
        <v>0</v>
      </c>
      <c r="AC209" s="453">
        <v>2</v>
      </c>
      <c r="AD209" s="458">
        <v>0</v>
      </c>
      <c r="AE209" s="456">
        <v>1</v>
      </c>
      <c r="AF209" s="422">
        <v>0</v>
      </c>
      <c r="AG209" s="453">
        <v>2</v>
      </c>
      <c r="AH209" s="458">
        <v>0</v>
      </c>
      <c r="AI209" s="456"/>
      <c r="AJ209" s="422"/>
      <c r="AK209" s="453"/>
      <c r="AL209" s="444"/>
      <c r="AM209" s="451">
        <v>0</v>
      </c>
      <c r="AN209" s="451">
        <v>0</v>
      </c>
      <c r="AO209" s="451">
        <v>0</v>
      </c>
      <c r="AP209" s="451">
        <v>0</v>
      </c>
      <c r="AQ209" s="447">
        <v>0</v>
      </c>
      <c r="AR209" s="447">
        <v>0</v>
      </c>
      <c r="AS209" s="427"/>
      <c r="AT209" s="427"/>
      <c r="AU209" s="427"/>
      <c r="AV209" s="427"/>
      <c r="AW209" s="427"/>
      <c r="AX209" s="428"/>
      <c r="AY209" s="427">
        <v>2</v>
      </c>
      <c r="AZ209" s="427">
        <v>0</v>
      </c>
      <c r="BA209" s="427">
        <v>0</v>
      </c>
      <c r="BB209" s="427">
        <v>1</v>
      </c>
      <c r="BC209" s="427">
        <v>0</v>
      </c>
      <c r="BD209" s="427">
        <v>0</v>
      </c>
      <c r="BE209" s="427">
        <v>1</v>
      </c>
      <c r="BF209" s="427">
        <v>2</v>
      </c>
      <c r="BG209" s="427">
        <v>4</v>
      </c>
      <c r="BH209" s="434"/>
      <c r="BI209" s="435"/>
      <c r="BJ209" s="435">
        <v>1</v>
      </c>
      <c r="BK209" s="435">
        <v>2</v>
      </c>
      <c r="BL209" s="435">
        <v>1</v>
      </c>
      <c r="BM209" s="435"/>
      <c r="BN209" s="435"/>
      <c r="BO209" s="435">
        <v>1</v>
      </c>
      <c r="BP209" s="435"/>
      <c r="BQ209" s="436"/>
      <c r="BR209" s="442">
        <v>4</v>
      </c>
    </row>
    <row r="210" spans="1:70">
      <c r="A210" s="467">
        <v>43176</v>
      </c>
      <c r="B210" s="367">
        <v>8</v>
      </c>
      <c r="C210" s="367">
        <v>21</v>
      </c>
      <c r="D210" s="367">
        <v>35</v>
      </c>
      <c r="E210" s="367">
        <v>36</v>
      </c>
      <c r="F210" s="367">
        <v>37</v>
      </c>
      <c r="G210" s="367">
        <v>43</v>
      </c>
      <c r="H210" s="367">
        <v>39</v>
      </c>
      <c r="I210" s="511">
        <v>1</v>
      </c>
      <c r="J210" s="366"/>
      <c r="K210" s="366"/>
      <c r="L210" s="366"/>
      <c r="M210" s="366"/>
      <c r="N210" s="366"/>
      <c r="O210" s="366"/>
      <c r="P210" s="366"/>
      <c r="Q210" s="366"/>
      <c r="R210" s="419">
        <v>6</v>
      </c>
      <c r="S210" s="421">
        <v>0</v>
      </c>
      <c r="T210" s="422">
        <v>1</v>
      </c>
      <c r="U210" s="453">
        <v>1</v>
      </c>
      <c r="V210" s="458">
        <v>0</v>
      </c>
      <c r="W210" s="456">
        <v>0</v>
      </c>
      <c r="X210" s="422">
        <v>0</v>
      </c>
      <c r="Y210" s="453">
        <v>0</v>
      </c>
      <c r="Z210" s="458">
        <v>0</v>
      </c>
      <c r="AA210" s="456">
        <v>1</v>
      </c>
      <c r="AB210" s="422">
        <v>0</v>
      </c>
      <c r="AC210" s="453">
        <v>1</v>
      </c>
      <c r="AD210" s="458">
        <v>0</v>
      </c>
      <c r="AE210" s="456">
        <v>0</v>
      </c>
      <c r="AF210" s="422">
        <v>0</v>
      </c>
      <c r="AG210" s="453">
        <v>3</v>
      </c>
      <c r="AH210" s="458">
        <v>0</v>
      </c>
      <c r="AI210" s="456"/>
      <c r="AJ210" s="422"/>
      <c r="AK210" s="453"/>
      <c r="AL210" s="444"/>
      <c r="AM210" s="451">
        <v>1</v>
      </c>
      <c r="AN210" s="451">
        <v>0</v>
      </c>
      <c r="AO210" s="451">
        <v>0</v>
      </c>
      <c r="AP210" s="451">
        <v>0</v>
      </c>
      <c r="AQ210" s="447">
        <v>0</v>
      </c>
      <c r="AR210" s="447">
        <v>0</v>
      </c>
      <c r="AS210" s="427"/>
      <c r="AT210" s="427"/>
      <c r="AU210" s="427"/>
      <c r="AV210" s="427"/>
      <c r="AW210" s="427"/>
      <c r="AX210" s="428"/>
      <c r="AY210" s="427">
        <v>1</v>
      </c>
      <c r="AZ210" s="427">
        <v>0</v>
      </c>
      <c r="BA210" s="427">
        <v>1</v>
      </c>
      <c r="BB210" s="427">
        <v>0</v>
      </c>
      <c r="BC210" s="427">
        <v>1</v>
      </c>
      <c r="BD210" s="427">
        <v>2</v>
      </c>
      <c r="BE210" s="427">
        <v>0</v>
      </c>
      <c r="BF210" s="427">
        <v>1</v>
      </c>
      <c r="BG210" s="427">
        <v>5</v>
      </c>
      <c r="BH210" s="434"/>
      <c r="BI210" s="435">
        <v>1</v>
      </c>
      <c r="BJ210" s="435"/>
      <c r="BK210" s="435"/>
      <c r="BL210" s="435"/>
      <c r="BM210" s="435"/>
      <c r="BN210" s="435">
        <v>1</v>
      </c>
      <c r="BO210" s="435">
        <v>2</v>
      </c>
      <c r="BP210" s="435">
        <v>1</v>
      </c>
      <c r="BQ210" s="436"/>
      <c r="BR210" s="442">
        <v>4</v>
      </c>
    </row>
    <row r="211" spans="1:70">
      <c r="A211" s="467">
        <v>43174</v>
      </c>
      <c r="B211" s="367">
        <v>5</v>
      </c>
      <c r="C211" s="367">
        <v>9</v>
      </c>
      <c r="D211" s="367">
        <v>11</v>
      </c>
      <c r="E211" s="367">
        <v>20</v>
      </c>
      <c r="F211" s="367">
        <v>22</v>
      </c>
      <c r="G211" s="367">
        <v>29</v>
      </c>
      <c r="H211" s="367">
        <v>33</v>
      </c>
      <c r="I211" s="511">
        <v>0</v>
      </c>
      <c r="J211" s="366"/>
      <c r="K211" s="366"/>
      <c r="L211" s="366"/>
      <c r="M211" s="366"/>
      <c r="N211" s="366"/>
      <c r="O211" s="366"/>
      <c r="P211" s="366"/>
      <c r="Q211" s="366"/>
      <c r="R211" s="419">
        <v>5</v>
      </c>
      <c r="S211" s="421">
        <v>0</v>
      </c>
      <c r="T211" s="422">
        <v>0</v>
      </c>
      <c r="U211" s="453">
        <v>1</v>
      </c>
      <c r="V211" s="458">
        <v>0</v>
      </c>
      <c r="W211" s="456">
        <v>1</v>
      </c>
      <c r="X211" s="422">
        <v>1</v>
      </c>
      <c r="Y211" s="453">
        <v>1</v>
      </c>
      <c r="Z211" s="458">
        <v>0</v>
      </c>
      <c r="AA211" s="456">
        <v>1</v>
      </c>
      <c r="AB211" s="422">
        <v>0</v>
      </c>
      <c r="AC211" s="453">
        <v>0</v>
      </c>
      <c r="AD211" s="458">
        <v>0</v>
      </c>
      <c r="AE211" s="456">
        <v>0</v>
      </c>
      <c r="AF211" s="422">
        <v>0</v>
      </c>
      <c r="AG211" s="453">
        <v>1</v>
      </c>
      <c r="AH211" s="458">
        <v>0</v>
      </c>
      <c r="AI211" s="456"/>
      <c r="AJ211" s="422"/>
      <c r="AK211" s="453"/>
      <c r="AL211" s="444"/>
      <c r="AM211" s="451">
        <v>0</v>
      </c>
      <c r="AN211" s="451">
        <v>0</v>
      </c>
      <c r="AO211" s="451">
        <v>0</v>
      </c>
      <c r="AP211" s="451">
        <v>0</v>
      </c>
      <c r="AQ211" s="447">
        <v>0</v>
      </c>
      <c r="AR211" s="447">
        <v>0</v>
      </c>
      <c r="AS211" s="427"/>
      <c r="AT211" s="427"/>
      <c r="AU211" s="427"/>
      <c r="AV211" s="427"/>
      <c r="AW211" s="427"/>
      <c r="AX211" s="428"/>
      <c r="AY211" s="427">
        <v>3</v>
      </c>
      <c r="AZ211" s="427">
        <v>0</v>
      </c>
      <c r="BA211" s="427">
        <v>1</v>
      </c>
      <c r="BB211" s="427">
        <v>1</v>
      </c>
      <c r="BC211" s="427">
        <v>0</v>
      </c>
      <c r="BD211" s="427">
        <v>1</v>
      </c>
      <c r="BE211" s="427">
        <v>0</v>
      </c>
      <c r="BF211" s="427">
        <v>0</v>
      </c>
      <c r="BG211" s="427">
        <v>4</v>
      </c>
      <c r="BH211" s="434">
        <v>1</v>
      </c>
      <c r="BI211" s="435">
        <v>1</v>
      </c>
      <c r="BJ211" s="435">
        <v>1</v>
      </c>
      <c r="BK211" s="435"/>
      <c r="BL211" s="435"/>
      <c r="BM211" s="435">
        <v>1</v>
      </c>
      <c r="BN211" s="435"/>
      <c r="BO211" s="435"/>
      <c r="BP211" s="435"/>
      <c r="BQ211" s="436">
        <v>1</v>
      </c>
      <c r="BR211" s="442">
        <v>5</v>
      </c>
    </row>
    <row r="212" spans="1:70">
      <c r="A212" s="467">
        <v>43169</v>
      </c>
      <c r="B212" s="367">
        <v>4</v>
      </c>
      <c r="C212" s="367">
        <v>18</v>
      </c>
      <c r="D212" s="367">
        <v>20</v>
      </c>
      <c r="E212" s="367">
        <v>25</v>
      </c>
      <c r="F212" s="367">
        <v>30</v>
      </c>
      <c r="G212" s="367">
        <v>49</v>
      </c>
      <c r="H212" s="367">
        <v>16</v>
      </c>
      <c r="I212" s="511">
        <v>0</v>
      </c>
      <c r="J212" s="366"/>
      <c r="K212" s="366"/>
      <c r="L212" s="366"/>
      <c r="M212" s="366"/>
      <c r="N212" s="366"/>
      <c r="O212" s="366"/>
      <c r="P212" s="366"/>
      <c r="Q212" s="366"/>
      <c r="R212" s="419">
        <v>5</v>
      </c>
      <c r="S212" s="421">
        <v>1</v>
      </c>
      <c r="T212" s="422">
        <v>0</v>
      </c>
      <c r="U212" s="453">
        <v>0</v>
      </c>
      <c r="V212" s="458">
        <v>0</v>
      </c>
      <c r="W212" s="456">
        <v>1</v>
      </c>
      <c r="X212" s="422">
        <v>1</v>
      </c>
      <c r="Y212" s="453">
        <v>0</v>
      </c>
      <c r="Z212" s="458">
        <v>0</v>
      </c>
      <c r="AA212" s="456">
        <v>0</v>
      </c>
      <c r="AB212" s="422">
        <v>0</v>
      </c>
      <c r="AC212" s="453">
        <v>1</v>
      </c>
      <c r="AD212" s="458">
        <v>0</v>
      </c>
      <c r="AE212" s="456">
        <v>2</v>
      </c>
      <c r="AF212" s="422">
        <v>0</v>
      </c>
      <c r="AG212" s="453">
        <v>0</v>
      </c>
      <c r="AH212" s="458">
        <v>0</v>
      </c>
      <c r="AI212" s="456"/>
      <c r="AJ212" s="422"/>
      <c r="AK212" s="453"/>
      <c r="AL212" s="444"/>
      <c r="AM212" s="451">
        <v>0</v>
      </c>
      <c r="AN212" s="451">
        <v>0</v>
      </c>
      <c r="AO212" s="451">
        <v>0</v>
      </c>
      <c r="AP212" s="451">
        <v>0</v>
      </c>
      <c r="AQ212" s="447">
        <v>0</v>
      </c>
      <c r="AR212" s="447">
        <v>0</v>
      </c>
      <c r="AS212" s="427"/>
      <c r="AT212" s="427"/>
      <c r="AU212" s="427"/>
      <c r="AV212" s="427"/>
      <c r="AW212" s="427"/>
      <c r="AX212" s="428"/>
      <c r="AY212" s="427">
        <v>0</v>
      </c>
      <c r="AZ212" s="427">
        <v>1</v>
      </c>
      <c r="BA212" s="427">
        <v>2</v>
      </c>
      <c r="BB212" s="427">
        <v>1</v>
      </c>
      <c r="BC212" s="427">
        <v>1</v>
      </c>
      <c r="BD212" s="427">
        <v>0</v>
      </c>
      <c r="BE212" s="427">
        <v>1</v>
      </c>
      <c r="BF212" s="427">
        <v>0</v>
      </c>
      <c r="BG212" s="427">
        <v>5</v>
      </c>
      <c r="BH212" s="434">
        <v>1</v>
      </c>
      <c r="BI212" s="435"/>
      <c r="BJ212" s="435">
        <v>1</v>
      </c>
      <c r="BK212" s="435">
        <v>2</v>
      </c>
      <c r="BL212" s="435"/>
      <c r="BM212" s="435"/>
      <c r="BN212" s="435">
        <v>1</v>
      </c>
      <c r="BO212" s="435"/>
      <c r="BP212" s="435"/>
      <c r="BQ212" s="436"/>
      <c r="BR212" s="442">
        <v>4</v>
      </c>
    </row>
    <row r="213" spans="1:70">
      <c r="A213" s="467">
        <v>43167</v>
      </c>
      <c r="B213" s="367">
        <v>2</v>
      </c>
      <c r="C213" s="367">
        <v>9</v>
      </c>
      <c r="D213" s="367">
        <v>12</v>
      </c>
      <c r="E213" s="367">
        <v>15</v>
      </c>
      <c r="F213" s="367">
        <v>26</v>
      </c>
      <c r="G213" s="367">
        <v>31</v>
      </c>
      <c r="H213" s="367">
        <v>16</v>
      </c>
      <c r="I213" s="511">
        <v>0</v>
      </c>
      <c r="J213" s="366"/>
      <c r="K213" s="366"/>
      <c r="L213" s="366"/>
      <c r="M213" s="366"/>
      <c r="N213" s="366"/>
      <c r="O213" s="366"/>
      <c r="P213" s="366"/>
      <c r="Q213" s="366"/>
      <c r="R213" s="419">
        <v>6</v>
      </c>
      <c r="S213" s="421">
        <v>0</v>
      </c>
      <c r="T213" s="422">
        <v>0</v>
      </c>
      <c r="U213" s="453">
        <v>0</v>
      </c>
      <c r="V213" s="458">
        <v>0</v>
      </c>
      <c r="W213" s="456">
        <v>0</v>
      </c>
      <c r="X213" s="422">
        <v>1</v>
      </c>
      <c r="Y213" s="453">
        <v>2</v>
      </c>
      <c r="Z213" s="458">
        <v>0</v>
      </c>
      <c r="AA213" s="456">
        <v>1</v>
      </c>
      <c r="AB213" s="422">
        <v>0</v>
      </c>
      <c r="AC213" s="453">
        <v>1</v>
      </c>
      <c r="AD213" s="458">
        <v>0</v>
      </c>
      <c r="AE213" s="456">
        <v>1</v>
      </c>
      <c r="AF213" s="422">
        <v>0</v>
      </c>
      <c r="AG213" s="453">
        <v>1</v>
      </c>
      <c r="AH213" s="458">
        <v>0</v>
      </c>
      <c r="AI213" s="456"/>
      <c r="AJ213" s="422"/>
      <c r="AK213" s="453"/>
      <c r="AL213" s="444"/>
      <c r="AM213" s="451">
        <v>0</v>
      </c>
      <c r="AN213" s="451">
        <v>0</v>
      </c>
      <c r="AO213" s="451">
        <v>0</v>
      </c>
      <c r="AP213" s="451">
        <v>0</v>
      </c>
      <c r="AQ213" s="447">
        <v>0</v>
      </c>
      <c r="AR213" s="447">
        <v>0</v>
      </c>
      <c r="AS213" s="427"/>
      <c r="AT213" s="427"/>
      <c r="AU213" s="427"/>
      <c r="AV213" s="427"/>
      <c r="AW213" s="427"/>
      <c r="AX213" s="428"/>
      <c r="AY213" s="427">
        <v>1</v>
      </c>
      <c r="AZ213" s="427">
        <v>1</v>
      </c>
      <c r="BA213" s="427">
        <v>1</v>
      </c>
      <c r="BB213" s="427">
        <v>1</v>
      </c>
      <c r="BC213" s="427">
        <v>1</v>
      </c>
      <c r="BD213" s="427">
        <v>0</v>
      </c>
      <c r="BE213" s="427">
        <v>0</v>
      </c>
      <c r="BF213" s="427">
        <v>1</v>
      </c>
      <c r="BG213" s="427">
        <v>6</v>
      </c>
      <c r="BH213" s="434"/>
      <c r="BI213" s="435"/>
      <c r="BJ213" s="435">
        <v>1</v>
      </c>
      <c r="BK213" s="435"/>
      <c r="BL213" s="435">
        <v>1</v>
      </c>
      <c r="BM213" s="435"/>
      <c r="BN213" s="435">
        <v>1</v>
      </c>
      <c r="BO213" s="435">
        <v>1</v>
      </c>
      <c r="BP213" s="435">
        <v>1</v>
      </c>
      <c r="BQ213" s="436"/>
      <c r="BR213" s="442">
        <v>5</v>
      </c>
    </row>
    <row r="214" spans="1:70">
      <c r="A214" s="467">
        <v>43162</v>
      </c>
      <c r="B214" s="367">
        <v>5</v>
      </c>
      <c r="C214" s="367">
        <v>14</v>
      </c>
      <c r="D214" s="367">
        <v>24</v>
      </c>
      <c r="E214" s="367">
        <v>28</v>
      </c>
      <c r="F214" s="367">
        <v>36</v>
      </c>
      <c r="G214" s="367">
        <v>49</v>
      </c>
      <c r="H214" s="367">
        <v>21</v>
      </c>
      <c r="I214" s="511">
        <v>7</v>
      </c>
      <c r="J214" s="366"/>
      <c r="K214" s="366"/>
      <c r="L214" s="366"/>
      <c r="M214" s="366"/>
      <c r="N214" s="366"/>
      <c r="O214" s="366"/>
      <c r="P214" s="366"/>
      <c r="Q214" s="366"/>
      <c r="R214" s="419">
        <v>6</v>
      </c>
      <c r="S214" s="421">
        <v>1</v>
      </c>
      <c r="T214" s="422">
        <v>0</v>
      </c>
      <c r="U214" s="453">
        <v>1</v>
      </c>
      <c r="V214" s="458">
        <v>0</v>
      </c>
      <c r="W214" s="456">
        <v>0</v>
      </c>
      <c r="X214" s="422">
        <v>0</v>
      </c>
      <c r="Y214" s="453">
        <v>0</v>
      </c>
      <c r="Z214" s="458">
        <v>0</v>
      </c>
      <c r="AA214" s="456">
        <v>2</v>
      </c>
      <c r="AB214" s="422">
        <v>1</v>
      </c>
      <c r="AC214" s="453">
        <v>0</v>
      </c>
      <c r="AD214" s="458">
        <v>0</v>
      </c>
      <c r="AE214" s="456">
        <v>1</v>
      </c>
      <c r="AF214" s="422">
        <v>0</v>
      </c>
      <c r="AG214" s="453">
        <v>1</v>
      </c>
      <c r="AH214" s="458">
        <v>0</v>
      </c>
      <c r="AI214" s="456"/>
      <c r="AJ214" s="422"/>
      <c r="AK214" s="453"/>
      <c r="AL214" s="444"/>
      <c r="AM214" s="451">
        <v>0</v>
      </c>
      <c r="AN214" s="451">
        <v>0</v>
      </c>
      <c r="AO214" s="451">
        <v>0</v>
      </c>
      <c r="AP214" s="451">
        <v>0</v>
      </c>
      <c r="AQ214" s="447">
        <v>0</v>
      </c>
      <c r="AR214" s="447">
        <v>0</v>
      </c>
      <c r="AS214" s="427"/>
      <c r="AT214" s="427"/>
      <c r="AU214" s="427"/>
      <c r="AV214" s="427"/>
      <c r="AW214" s="427"/>
      <c r="AX214" s="428"/>
      <c r="AY214" s="427">
        <v>1</v>
      </c>
      <c r="AZ214" s="427">
        <v>0</v>
      </c>
      <c r="BA214" s="427">
        <v>0</v>
      </c>
      <c r="BB214" s="427">
        <v>2</v>
      </c>
      <c r="BC214" s="427">
        <v>1</v>
      </c>
      <c r="BD214" s="427">
        <v>0</v>
      </c>
      <c r="BE214" s="427">
        <v>0</v>
      </c>
      <c r="BF214" s="427">
        <v>2</v>
      </c>
      <c r="BG214" s="427">
        <v>4</v>
      </c>
      <c r="BH214" s="434">
        <v>1</v>
      </c>
      <c r="BI214" s="435"/>
      <c r="BJ214" s="435"/>
      <c r="BK214" s="435"/>
      <c r="BL214" s="435"/>
      <c r="BM214" s="435">
        <v>2</v>
      </c>
      <c r="BN214" s="435">
        <v>1</v>
      </c>
      <c r="BO214" s="435"/>
      <c r="BP214" s="435">
        <v>1</v>
      </c>
      <c r="BQ214" s="436"/>
      <c r="BR214" s="442">
        <v>4</v>
      </c>
    </row>
    <row r="215" spans="1:70">
      <c r="A215" s="467">
        <v>43160</v>
      </c>
      <c r="B215" s="367">
        <v>6</v>
      </c>
      <c r="C215" s="367">
        <v>9</v>
      </c>
      <c r="D215" s="367">
        <v>17</v>
      </c>
      <c r="E215" s="367">
        <v>22</v>
      </c>
      <c r="F215" s="367">
        <v>28</v>
      </c>
      <c r="G215" s="367">
        <v>36</v>
      </c>
      <c r="H215" s="367">
        <v>7</v>
      </c>
      <c r="I215" s="511">
        <v>1</v>
      </c>
      <c r="J215" s="366"/>
      <c r="K215" s="366"/>
      <c r="L215" s="366"/>
      <c r="M215" s="366"/>
      <c r="N215" s="366"/>
      <c r="O215" s="366"/>
      <c r="P215" s="366"/>
      <c r="Q215" s="366"/>
      <c r="R215" s="419">
        <v>6</v>
      </c>
      <c r="S215" s="421">
        <v>2</v>
      </c>
      <c r="T215" s="422">
        <v>0</v>
      </c>
      <c r="U215" s="453">
        <v>2</v>
      </c>
      <c r="V215" s="458">
        <v>0</v>
      </c>
      <c r="W215" s="456">
        <v>0</v>
      </c>
      <c r="X215" s="422">
        <v>0</v>
      </c>
      <c r="Y215" s="453">
        <v>1</v>
      </c>
      <c r="Z215" s="458">
        <v>0</v>
      </c>
      <c r="AA215" s="456">
        <v>0</v>
      </c>
      <c r="AB215" s="422">
        <v>0</v>
      </c>
      <c r="AC215" s="453">
        <v>0</v>
      </c>
      <c r="AD215" s="458">
        <v>0</v>
      </c>
      <c r="AE215" s="456">
        <v>0</v>
      </c>
      <c r="AF215" s="422">
        <v>0</v>
      </c>
      <c r="AG215" s="453">
        <v>1</v>
      </c>
      <c r="AH215" s="458">
        <v>1</v>
      </c>
      <c r="AI215" s="456"/>
      <c r="AJ215" s="422"/>
      <c r="AK215" s="453"/>
      <c r="AL215" s="444"/>
      <c r="AM215" s="451">
        <v>0</v>
      </c>
      <c r="AN215" s="451">
        <v>0</v>
      </c>
      <c r="AO215" s="451">
        <v>0</v>
      </c>
      <c r="AP215" s="451">
        <v>0</v>
      </c>
      <c r="AQ215" s="447">
        <v>0</v>
      </c>
      <c r="AR215" s="447">
        <v>0</v>
      </c>
      <c r="AS215" s="427"/>
      <c r="AT215" s="427"/>
      <c r="AU215" s="427"/>
      <c r="AV215" s="427"/>
      <c r="AW215" s="427"/>
      <c r="AX215" s="428"/>
      <c r="AY215" s="427">
        <v>1</v>
      </c>
      <c r="AZ215" s="427">
        <v>1</v>
      </c>
      <c r="BA215" s="427">
        <v>1</v>
      </c>
      <c r="BB215" s="427">
        <v>1</v>
      </c>
      <c r="BC215" s="427">
        <v>0</v>
      </c>
      <c r="BD215" s="427">
        <v>0</v>
      </c>
      <c r="BE215" s="427">
        <v>0</v>
      </c>
      <c r="BF215" s="427">
        <v>2</v>
      </c>
      <c r="BG215" s="427">
        <v>5</v>
      </c>
      <c r="BH215" s="434"/>
      <c r="BI215" s="435"/>
      <c r="BJ215" s="435"/>
      <c r="BK215" s="435"/>
      <c r="BL215" s="435"/>
      <c r="BM215" s="435">
        <v>1</v>
      </c>
      <c r="BN215" s="435">
        <v>1</v>
      </c>
      <c r="BO215" s="435"/>
      <c r="BP215" s="435">
        <v>1</v>
      </c>
      <c r="BQ215" s="436">
        <v>2</v>
      </c>
      <c r="BR215" s="442">
        <v>4</v>
      </c>
    </row>
    <row r="216" spans="1:70">
      <c r="A216" s="468">
        <v>43155</v>
      </c>
      <c r="B216" s="367">
        <v>4</v>
      </c>
      <c r="C216" s="367">
        <v>5</v>
      </c>
      <c r="D216" s="367">
        <v>12</v>
      </c>
      <c r="E216" s="367">
        <v>27</v>
      </c>
      <c r="F216" s="367">
        <v>43</v>
      </c>
      <c r="G216" s="367">
        <v>45</v>
      </c>
      <c r="H216" s="367">
        <v>40</v>
      </c>
      <c r="I216" s="511">
        <v>7</v>
      </c>
      <c r="J216" s="366"/>
      <c r="K216" s="366"/>
      <c r="L216" s="366"/>
      <c r="M216" s="366"/>
      <c r="N216" s="366"/>
      <c r="O216" s="366"/>
      <c r="P216" s="366"/>
      <c r="Q216" s="366"/>
      <c r="R216" s="419">
        <v>6</v>
      </c>
      <c r="S216" s="421">
        <v>0</v>
      </c>
      <c r="T216" s="422">
        <v>0</v>
      </c>
      <c r="U216" s="453">
        <v>3</v>
      </c>
      <c r="V216" s="458">
        <v>0</v>
      </c>
      <c r="W216" s="456">
        <v>0</v>
      </c>
      <c r="X216" s="422">
        <v>1</v>
      </c>
      <c r="Y216" s="453">
        <v>0</v>
      </c>
      <c r="Z216" s="458">
        <v>0</v>
      </c>
      <c r="AA216" s="456">
        <v>1</v>
      </c>
      <c r="AB216" s="422">
        <v>0</v>
      </c>
      <c r="AC216" s="453">
        <v>0</v>
      </c>
      <c r="AD216" s="458">
        <v>0</v>
      </c>
      <c r="AE216" s="456">
        <v>2</v>
      </c>
      <c r="AF216" s="422">
        <v>0</v>
      </c>
      <c r="AG216" s="453">
        <v>0</v>
      </c>
      <c r="AH216" s="458">
        <v>0</v>
      </c>
      <c r="AI216" s="456"/>
      <c r="AJ216" s="422"/>
      <c r="AK216" s="453"/>
      <c r="AL216" s="444"/>
      <c r="AM216" s="451">
        <v>1</v>
      </c>
      <c r="AN216" s="451">
        <v>0</v>
      </c>
      <c r="AO216" s="451">
        <v>0</v>
      </c>
      <c r="AP216" s="451">
        <v>0</v>
      </c>
      <c r="AQ216" s="447">
        <v>0</v>
      </c>
      <c r="AR216" s="447">
        <v>0</v>
      </c>
      <c r="AS216" s="427"/>
      <c r="AT216" s="427"/>
      <c r="AU216" s="427"/>
      <c r="AV216" s="427"/>
      <c r="AW216" s="427"/>
      <c r="AX216" s="428"/>
      <c r="AY216" s="427">
        <v>1</v>
      </c>
      <c r="AZ216" s="427">
        <v>0</v>
      </c>
      <c r="BA216" s="427">
        <v>1</v>
      </c>
      <c r="BB216" s="427">
        <v>1</v>
      </c>
      <c r="BC216" s="427">
        <v>2</v>
      </c>
      <c r="BD216" s="427">
        <v>1</v>
      </c>
      <c r="BE216" s="427">
        <v>0</v>
      </c>
      <c r="BF216" s="427">
        <v>0</v>
      </c>
      <c r="BG216" s="427">
        <v>5</v>
      </c>
      <c r="BH216" s="434">
        <v>1</v>
      </c>
      <c r="BI216" s="435">
        <v>1</v>
      </c>
      <c r="BJ216" s="435"/>
      <c r="BK216" s="435">
        <v>1</v>
      </c>
      <c r="BL216" s="435"/>
      <c r="BM216" s="435"/>
      <c r="BN216" s="435"/>
      <c r="BO216" s="435"/>
      <c r="BP216" s="435">
        <v>1</v>
      </c>
      <c r="BQ216" s="436">
        <v>1</v>
      </c>
      <c r="BR216" s="442">
        <v>5</v>
      </c>
    </row>
    <row r="217" spans="1:70">
      <c r="A217" s="467">
        <v>43153</v>
      </c>
      <c r="B217" s="367">
        <v>4</v>
      </c>
      <c r="C217" s="367">
        <v>8</v>
      </c>
      <c r="D217" s="367">
        <v>11</v>
      </c>
      <c r="E217" s="367">
        <v>23</v>
      </c>
      <c r="F217" s="367">
        <v>34</v>
      </c>
      <c r="G217" s="367">
        <v>35</v>
      </c>
      <c r="H217" s="367">
        <v>2</v>
      </c>
      <c r="I217" s="511">
        <v>2</v>
      </c>
      <c r="J217" s="366"/>
      <c r="K217" s="366"/>
      <c r="L217" s="366"/>
      <c r="M217" s="366"/>
      <c r="N217" s="366"/>
      <c r="O217" s="366"/>
      <c r="P217" s="366"/>
      <c r="Q217" s="366"/>
      <c r="R217" s="419">
        <v>6</v>
      </c>
      <c r="S217" s="421">
        <v>0</v>
      </c>
      <c r="T217" s="422">
        <v>0</v>
      </c>
      <c r="U217" s="453">
        <v>0</v>
      </c>
      <c r="V217" s="458">
        <v>0</v>
      </c>
      <c r="W217" s="456">
        <v>0</v>
      </c>
      <c r="X217" s="422">
        <v>0</v>
      </c>
      <c r="Y217" s="453">
        <v>1</v>
      </c>
      <c r="Z217" s="458">
        <v>0</v>
      </c>
      <c r="AA217" s="456">
        <v>0</v>
      </c>
      <c r="AB217" s="422">
        <v>1</v>
      </c>
      <c r="AC217" s="453">
        <v>2</v>
      </c>
      <c r="AD217" s="458">
        <v>0</v>
      </c>
      <c r="AE217" s="456">
        <v>1</v>
      </c>
      <c r="AF217" s="422">
        <v>0</v>
      </c>
      <c r="AG217" s="453">
        <v>2</v>
      </c>
      <c r="AH217" s="458">
        <v>0</v>
      </c>
      <c r="AI217" s="456"/>
      <c r="AJ217" s="422"/>
      <c r="AK217" s="453"/>
      <c r="AL217" s="444"/>
      <c r="AM217" s="451">
        <v>0</v>
      </c>
      <c r="AN217" s="451">
        <v>0</v>
      </c>
      <c r="AO217" s="451">
        <v>0</v>
      </c>
      <c r="AP217" s="451">
        <v>0</v>
      </c>
      <c r="AQ217" s="447">
        <v>0</v>
      </c>
      <c r="AR217" s="447">
        <v>0</v>
      </c>
      <c r="AS217" s="427"/>
      <c r="AT217" s="427"/>
      <c r="AU217" s="427"/>
      <c r="AV217" s="427"/>
      <c r="AW217" s="427"/>
      <c r="AX217" s="428"/>
      <c r="AY217" s="427">
        <v>1</v>
      </c>
      <c r="AZ217" s="427">
        <v>1</v>
      </c>
      <c r="BA217" s="427">
        <v>2</v>
      </c>
      <c r="BB217" s="427">
        <v>0</v>
      </c>
      <c r="BC217" s="427">
        <v>0</v>
      </c>
      <c r="BD217" s="427">
        <v>1</v>
      </c>
      <c r="BE217" s="427">
        <v>0</v>
      </c>
      <c r="BF217" s="427">
        <v>1</v>
      </c>
      <c r="BG217" s="427">
        <v>5</v>
      </c>
      <c r="BH217" s="434">
        <v>1</v>
      </c>
      <c r="BI217" s="435"/>
      <c r="BJ217" s="435">
        <v>2</v>
      </c>
      <c r="BK217" s="435">
        <v>1</v>
      </c>
      <c r="BL217" s="435"/>
      <c r="BM217" s="435"/>
      <c r="BN217" s="435"/>
      <c r="BO217" s="435">
        <v>1</v>
      </c>
      <c r="BP217" s="435"/>
      <c r="BQ217" s="436"/>
      <c r="BR217" s="442">
        <v>4</v>
      </c>
    </row>
    <row r="218" spans="1:70">
      <c r="A218" s="467">
        <v>43148</v>
      </c>
      <c r="B218" s="367">
        <v>9</v>
      </c>
      <c r="C218" s="367">
        <v>18</v>
      </c>
      <c r="D218" s="367">
        <v>19</v>
      </c>
      <c r="E218" s="367">
        <v>22</v>
      </c>
      <c r="F218" s="367">
        <v>31</v>
      </c>
      <c r="G218" s="367">
        <v>38</v>
      </c>
      <c r="H218" s="367">
        <v>17</v>
      </c>
      <c r="I218" s="511">
        <v>8</v>
      </c>
      <c r="J218" s="366"/>
      <c r="K218" s="366"/>
      <c r="L218" s="366"/>
      <c r="M218" s="366"/>
      <c r="N218" s="366"/>
      <c r="O218" s="366"/>
      <c r="P218" s="366"/>
      <c r="Q218" s="366"/>
      <c r="R218" s="419">
        <v>6</v>
      </c>
      <c r="S218" s="421">
        <v>0</v>
      </c>
      <c r="T218" s="422">
        <v>1</v>
      </c>
      <c r="U218" s="453">
        <v>1</v>
      </c>
      <c r="V218" s="458">
        <v>0</v>
      </c>
      <c r="W218" s="456">
        <v>0</v>
      </c>
      <c r="X218" s="422">
        <v>0</v>
      </c>
      <c r="Y218" s="453">
        <v>3</v>
      </c>
      <c r="Z218" s="458">
        <v>0</v>
      </c>
      <c r="AA218" s="456">
        <v>0</v>
      </c>
      <c r="AB218" s="422">
        <v>0</v>
      </c>
      <c r="AC218" s="453">
        <v>2</v>
      </c>
      <c r="AD218" s="458">
        <v>0</v>
      </c>
      <c r="AE218" s="456">
        <v>0</v>
      </c>
      <c r="AF218" s="422">
        <v>0</v>
      </c>
      <c r="AG218" s="453">
        <v>0</v>
      </c>
      <c r="AH218" s="458">
        <v>0</v>
      </c>
      <c r="AI218" s="456"/>
      <c r="AJ218" s="422"/>
      <c r="AK218" s="453"/>
      <c r="AL218" s="444"/>
      <c r="AM218" s="451">
        <v>1</v>
      </c>
      <c r="AN218" s="451">
        <v>0</v>
      </c>
      <c r="AO218" s="451">
        <v>0</v>
      </c>
      <c r="AP218" s="451">
        <v>0</v>
      </c>
      <c r="AQ218" s="447">
        <v>0</v>
      </c>
      <c r="AR218" s="447">
        <v>0</v>
      </c>
      <c r="AS218" s="427"/>
      <c r="AT218" s="427"/>
      <c r="AU218" s="427"/>
      <c r="AV218" s="427"/>
      <c r="AW218" s="427"/>
      <c r="AX218" s="428"/>
      <c r="AY218" s="427">
        <v>1</v>
      </c>
      <c r="AZ218" s="427">
        <v>1</v>
      </c>
      <c r="BA218" s="427">
        <v>0</v>
      </c>
      <c r="BB218" s="427">
        <v>2</v>
      </c>
      <c r="BC218" s="427">
        <v>1</v>
      </c>
      <c r="BD218" s="427">
        <v>0</v>
      </c>
      <c r="BE218" s="427">
        <v>0</v>
      </c>
      <c r="BF218" s="427">
        <v>1</v>
      </c>
      <c r="BG218" s="427">
        <v>5</v>
      </c>
      <c r="BH218" s="434"/>
      <c r="BI218" s="435"/>
      <c r="BJ218" s="435">
        <v>1</v>
      </c>
      <c r="BK218" s="435"/>
      <c r="BL218" s="435">
        <v>1</v>
      </c>
      <c r="BM218" s="435"/>
      <c r="BN218" s="435"/>
      <c r="BO218" s="435">
        <v>2</v>
      </c>
      <c r="BP218" s="435"/>
      <c r="BQ218" s="436">
        <v>1</v>
      </c>
      <c r="BR218" s="442">
        <v>4</v>
      </c>
    </row>
    <row r="219" spans="1:70">
      <c r="A219" s="467">
        <v>43146</v>
      </c>
      <c r="B219" s="367">
        <v>1</v>
      </c>
      <c r="C219" s="367">
        <v>2</v>
      </c>
      <c r="D219" s="367">
        <v>21</v>
      </c>
      <c r="E219" s="367">
        <v>22</v>
      </c>
      <c r="F219" s="367">
        <v>27</v>
      </c>
      <c r="G219" s="367">
        <v>47</v>
      </c>
      <c r="H219" s="367">
        <v>24</v>
      </c>
      <c r="I219" s="511">
        <v>0</v>
      </c>
      <c r="J219" s="366"/>
      <c r="K219" s="366"/>
      <c r="L219" s="366"/>
      <c r="M219" s="366"/>
      <c r="N219" s="366"/>
      <c r="O219" s="366"/>
      <c r="P219" s="366"/>
      <c r="Q219" s="366"/>
      <c r="R219" s="419">
        <v>6</v>
      </c>
      <c r="S219" s="421">
        <v>0</v>
      </c>
      <c r="T219" s="422">
        <v>0</v>
      </c>
      <c r="U219" s="453">
        <v>2</v>
      </c>
      <c r="V219" s="458">
        <v>0</v>
      </c>
      <c r="W219" s="456">
        <v>1</v>
      </c>
      <c r="X219" s="422">
        <v>0</v>
      </c>
      <c r="Y219" s="453">
        <v>0</v>
      </c>
      <c r="Z219" s="458">
        <v>0</v>
      </c>
      <c r="AA219" s="456">
        <v>3</v>
      </c>
      <c r="AB219" s="422">
        <v>0</v>
      </c>
      <c r="AC219" s="453">
        <v>0</v>
      </c>
      <c r="AD219" s="458">
        <v>0</v>
      </c>
      <c r="AE219" s="456">
        <v>0</v>
      </c>
      <c r="AF219" s="422">
        <v>1</v>
      </c>
      <c r="AG219" s="453">
        <v>0</v>
      </c>
      <c r="AH219" s="458">
        <v>0</v>
      </c>
      <c r="AI219" s="456"/>
      <c r="AJ219" s="422"/>
      <c r="AK219" s="453"/>
      <c r="AL219" s="444"/>
      <c r="AM219" s="451">
        <v>1</v>
      </c>
      <c r="AN219" s="451">
        <v>0</v>
      </c>
      <c r="AO219" s="451">
        <v>0</v>
      </c>
      <c r="AP219" s="451">
        <v>0</v>
      </c>
      <c r="AQ219" s="447">
        <v>0</v>
      </c>
      <c r="AR219" s="447">
        <v>0</v>
      </c>
      <c r="AS219" s="427"/>
      <c r="AT219" s="427"/>
      <c r="AU219" s="427"/>
      <c r="AV219" s="427"/>
      <c r="AW219" s="427"/>
      <c r="AX219" s="428"/>
      <c r="AY219" s="427">
        <v>2</v>
      </c>
      <c r="AZ219" s="427">
        <v>0</v>
      </c>
      <c r="BA219" s="427">
        <v>1</v>
      </c>
      <c r="BB219" s="427">
        <v>1</v>
      </c>
      <c r="BC219" s="427">
        <v>1</v>
      </c>
      <c r="BD219" s="427">
        <v>1</v>
      </c>
      <c r="BE219" s="427">
        <v>0</v>
      </c>
      <c r="BF219" s="427">
        <v>0</v>
      </c>
      <c r="BG219" s="427">
        <v>5</v>
      </c>
      <c r="BH219" s="434">
        <v>1</v>
      </c>
      <c r="BI219" s="435"/>
      <c r="BJ219" s="435"/>
      <c r="BK219" s="435">
        <v>1</v>
      </c>
      <c r="BL219" s="435">
        <v>2</v>
      </c>
      <c r="BM219" s="435"/>
      <c r="BN219" s="435">
        <v>1</v>
      </c>
      <c r="BO219" s="435"/>
      <c r="BP219" s="435"/>
      <c r="BQ219" s="436"/>
      <c r="BR219" s="442">
        <v>4</v>
      </c>
    </row>
    <row r="220" spans="1:70">
      <c r="A220" s="468">
        <v>43141</v>
      </c>
      <c r="B220" s="367">
        <v>7</v>
      </c>
      <c r="C220" s="367">
        <v>10</v>
      </c>
      <c r="D220" s="367">
        <v>12</v>
      </c>
      <c r="E220" s="367">
        <v>19</v>
      </c>
      <c r="F220" s="367">
        <v>22</v>
      </c>
      <c r="G220" s="367">
        <v>45</v>
      </c>
      <c r="H220" s="367">
        <v>2</v>
      </c>
      <c r="I220" s="511">
        <v>3</v>
      </c>
      <c r="J220" s="366"/>
      <c r="K220" s="366"/>
      <c r="L220" s="366"/>
      <c r="M220" s="366"/>
      <c r="N220" s="366"/>
      <c r="O220" s="366"/>
      <c r="P220" s="366"/>
      <c r="Q220" s="366"/>
      <c r="R220" s="419">
        <v>6</v>
      </c>
      <c r="S220" s="421">
        <v>0</v>
      </c>
      <c r="T220" s="422">
        <v>0</v>
      </c>
      <c r="U220" s="453">
        <v>2</v>
      </c>
      <c r="V220" s="458">
        <v>0</v>
      </c>
      <c r="W220" s="456">
        <v>0</v>
      </c>
      <c r="X220" s="422">
        <v>0</v>
      </c>
      <c r="Y220" s="453">
        <v>1</v>
      </c>
      <c r="Z220" s="458">
        <v>0</v>
      </c>
      <c r="AA220" s="456">
        <v>0</v>
      </c>
      <c r="AB220" s="422">
        <v>1</v>
      </c>
      <c r="AC220" s="453">
        <v>1</v>
      </c>
      <c r="AD220" s="458">
        <v>0</v>
      </c>
      <c r="AE220" s="456">
        <v>1</v>
      </c>
      <c r="AF220" s="422">
        <v>0</v>
      </c>
      <c r="AG220" s="453">
        <v>1</v>
      </c>
      <c r="AH220" s="458">
        <v>0</v>
      </c>
      <c r="AI220" s="456"/>
      <c r="AJ220" s="422"/>
      <c r="AK220" s="453"/>
      <c r="AL220" s="444"/>
      <c r="AM220" s="451">
        <v>0</v>
      </c>
      <c r="AN220" s="451">
        <v>0</v>
      </c>
      <c r="AO220" s="451">
        <v>0</v>
      </c>
      <c r="AP220" s="451">
        <v>0</v>
      </c>
      <c r="AQ220" s="447">
        <v>0</v>
      </c>
      <c r="AR220" s="447">
        <v>0</v>
      </c>
      <c r="AS220" s="427"/>
      <c r="AT220" s="427"/>
      <c r="AU220" s="427"/>
      <c r="AV220" s="427"/>
      <c r="AW220" s="427"/>
      <c r="AX220" s="428"/>
      <c r="AY220" s="427">
        <v>1</v>
      </c>
      <c r="AZ220" s="427">
        <v>1</v>
      </c>
      <c r="BA220" s="427">
        <v>1</v>
      </c>
      <c r="BB220" s="427">
        <v>2</v>
      </c>
      <c r="BC220" s="427">
        <v>1</v>
      </c>
      <c r="BD220" s="427">
        <v>0</v>
      </c>
      <c r="BE220" s="427">
        <v>0</v>
      </c>
      <c r="BF220" s="427">
        <v>0</v>
      </c>
      <c r="BG220" s="427">
        <v>5</v>
      </c>
      <c r="BH220" s="434"/>
      <c r="BI220" s="435"/>
      <c r="BJ220" s="435"/>
      <c r="BK220" s="435"/>
      <c r="BL220" s="435">
        <v>1</v>
      </c>
      <c r="BM220" s="435">
        <v>2</v>
      </c>
      <c r="BN220" s="435"/>
      <c r="BO220" s="435">
        <v>2</v>
      </c>
      <c r="BP220" s="435"/>
      <c r="BQ220" s="436"/>
      <c r="BR220" s="442">
        <v>3</v>
      </c>
    </row>
    <row r="221" spans="1:70">
      <c r="A221" s="467">
        <v>43139</v>
      </c>
      <c r="B221" s="367">
        <v>12</v>
      </c>
      <c r="C221" s="367">
        <v>18</v>
      </c>
      <c r="D221" s="367">
        <v>19</v>
      </c>
      <c r="E221" s="367">
        <v>24</v>
      </c>
      <c r="F221" s="367">
        <v>32</v>
      </c>
      <c r="G221" s="367">
        <v>42</v>
      </c>
      <c r="H221" s="367">
        <v>30</v>
      </c>
      <c r="I221" s="511">
        <v>7</v>
      </c>
      <c r="J221" s="366"/>
      <c r="K221" s="366"/>
      <c r="L221" s="366"/>
      <c r="M221" s="366"/>
      <c r="N221" s="366"/>
      <c r="O221" s="366"/>
      <c r="P221" s="366"/>
      <c r="Q221" s="366"/>
      <c r="R221" s="419">
        <v>6</v>
      </c>
      <c r="S221" s="421">
        <v>2</v>
      </c>
      <c r="T221" s="422">
        <v>0</v>
      </c>
      <c r="U221" s="453">
        <v>0</v>
      </c>
      <c r="V221" s="458">
        <v>0</v>
      </c>
      <c r="W221" s="456">
        <v>0</v>
      </c>
      <c r="X221" s="422">
        <v>1</v>
      </c>
      <c r="Y221" s="453">
        <v>1</v>
      </c>
      <c r="Z221" s="458">
        <v>0</v>
      </c>
      <c r="AA221" s="456">
        <v>0</v>
      </c>
      <c r="AB221" s="422">
        <v>0</v>
      </c>
      <c r="AC221" s="453">
        <v>1</v>
      </c>
      <c r="AD221" s="458">
        <v>0</v>
      </c>
      <c r="AE221" s="456">
        <v>2</v>
      </c>
      <c r="AF221" s="422">
        <v>0</v>
      </c>
      <c r="AG221" s="453">
        <v>0</v>
      </c>
      <c r="AH221" s="458">
        <v>0</v>
      </c>
      <c r="AI221" s="456"/>
      <c r="AJ221" s="422"/>
      <c r="AK221" s="453"/>
      <c r="AL221" s="444"/>
      <c r="AM221" s="451">
        <v>0</v>
      </c>
      <c r="AN221" s="451">
        <v>0</v>
      </c>
      <c r="AO221" s="451">
        <v>0</v>
      </c>
      <c r="AP221" s="451">
        <v>0</v>
      </c>
      <c r="AQ221" s="447">
        <v>0</v>
      </c>
      <c r="AR221" s="447">
        <v>0</v>
      </c>
      <c r="AS221" s="427"/>
      <c r="AT221" s="427"/>
      <c r="AU221" s="427"/>
      <c r="AV221" s="427"/>
      <c r="AW221" s="427"/>
      <c r="AX221" s="428"/>
      <c r="AY221" s="427">
        <v>0</v>
      </c>
      <c r="AZ221" s="427">
        <v>1</v>
      </c>
      <c r="BA221" s="427">
        <v>0</v>
      </c>
      <c r="BB221" s="427">
        <v>3</v>
      </c>
      <c r="BC221" s="427">
        <v>0</v>
      </c>
      <c r="BD221" s="427">
        <v>0</v>
      </c>
      <c r="BE221" s="427">
        <v>1</v>
      </c>
      <c r="BF221" s="427">
        <v>1</v>
      </c>
      <c r="BG221" s="427">
        <v>4</v>
      </c>
      <c r="BH221" s="434"/>
      <c r="BI221" s="435"/>
      <c r="BJ221" s="435"/>
      <c r="BK221" s="435">
        <v>2</v>
      </c>
      <c r="BL221" s="435">
        <v>1</v>
      </c>
      <c r="BM221" s="435"/>
      <c r="BN221" s="435"/>
      <c r="BO221" s="435">
        <v>2</v>
      </c>
      <c r="BP221" s="435"/>
      <c r="BQ221" s="436"/>
      <c r="BR221" s="442">
        <v>3</v>
      </c>
    </row>
    <row r="222" spans="1:70">
      <c r="A222" s="467">
        <v>43134</v>
      </c>
      <c r="B222" s="367">
        <v>1</v>
      </c>
      <c r="C222" s="367">
        <v>9</v>
      </c>
      <c r="D222" s="367">
        <v>11</v>
      </c>
      <c r="E222" s="367">
        <v>26</v>
      </c>
      <c r="F222" s="367">
        <v>33</v>
      </c>
      <c r="G222" s="367">
        <v>40</v>
      </c>
      <c r="H222" s="367">
        <v>27</v>
      </c>
      <c r="I222" s="511">
        <v>2</v>
      </c>
      <c r="J222" s="366"/>
      <c r="K222" s="366"/>
      <c r="L222" s="366"/>
      <c r="M222" s="366"/>
      <c r="N222" s="366"/>
      <c r="O222" s="366"/>
      <c r="P222" s="366"/>
      <c r="Q222" s="366"/>
      <c r="R222" s="419">
        <v>6</v>
      </c>
      <c r="S222" s="421">
        <v>0</v>
      </c>
      <c r="T222" s="422">
        <v>0</v>
      </c>
      <c r="U222" s="453">
        <v>0</v>
      </c>
      <c r="V222" s="458">
        <v>1</v>
      </c>
      <c r="W222" s="456">
        <v>2</v>
      </c>
      <c r="X222" s="422">
        <v>0</v>
      </c>
      <c r="Y222" s="453">
        <v>1</v>
      </c>
      <c r="Z222" s="458">
        <v>0</v>
      </c>
      <c r="AA222" s="456">
        <v>1</v>
      </c>
      <c r="AB222" s="422">
        <v>0</v>
      </c>
      <c r="AC222" s="453">
        <v>0</v>
      </c>
      <c r="AD222" s="458">
        <v>0</v>
      </c>
      <c r="AE222" s="456">
        <v>0</v>
      </c>
      <c r="AF222" s="422">
        <v>0</v>
      </c>
      <c r="AG222" s="453">
        <v>2</v>
      </c>
      <c r="AH222" s="458">
        <v>0</v>
      </c>
      <c r="AI222" s="456"/>
      <c r="AJ222" s="422"/>
      <c r="AK222" s="453"/>
      <c r="AL222" s="444"/>
      <c r="AM222" s="451">
        <v>0</v>
      </c>
      <c r="AN222" s="451">
        <v>0</v>
      </c>
      <c r="AO222" s="451">
        <v>0</v>
      </c>
      <c r="AP222" s="451">
        <v>0</v>
      </c>
      <c r="AQ222" s="447">
        <v>0</v>
      </c>
      <c r="AR222" s="447">
        <v>0</v>
      </c>
      <c r="AS222" s="427"/>
      <c r="AT222" s="427"/>
      <c r="AU222" s="427"/>
      <c r="AV222" s="427"/>
      <c r="AW222" s="427"/>
      <c r="AX222" s="428"/>
      <c r="AY222" s="427">
        <v>3</v>
      </c>
      <c r="AZ222" s="427">
        <v>0</v>
      </c>
      <c r="BA222" s="427">
        <v>0</v>
      </c>
      <c r="BB222" s="427">
        <v>0</v>
      </c>
      <c r="BC222" s="427">
        <v>0</v>
      </c>
      <c r="BD222" s="427">
        <v>1</v>
      </c>
      <c r="BE222" s="427">
        <v>1</v>
      </c>
      <c r="BF222" s="427">
        <v>1</v>
      </c>
      <c r="BG222" s="427">
        <v>4</v>
      </c>
      <c r="BH222" s="434"/>
      <c r="BI222" s="435">
        <v>2</v>
      </c>
      <c r="BJ222" s="435"/>
      <c r="BK222" s="435"/>
      <c r="BL222" s="435"/>
      <c r="BM222" s="435">
        <v>2</v>
      </c>
      <c r="BN222" s="435"/>
      <c r="BO222" s="435"/>
      <c r="BP222" s="435">
        <v>1</v>
      </c>
      <c r="BQ222" s="436"/>
      <c r="BR222" s="442">
        <v>3</v>
      </c>
    </row>
    <row r="223" spans="1:70">
      <c r="A223" s="467">
        <v>43132</v>
      </c>
      <c r="B223" s="367">
        <v>1</v>
      </c>
      <c r="C223" s="367">
        <v>4</v>
      </c>
      <c r="D223" s="367">
        <v>38</v>
      </c>
      <c r="E223" s="367">
        <v>42</v>
      </c>
      <c r="F223" s="367">
        <v>46</v>
      </c>
      <c r="G223" s="367">
        <v>49</v>
      </c>
      <c r="H223" s="367">
        <v>35</v>
      </c>
      <c r="I223" s="511">
        <v>2</v>
      </c>
      <c r="J223" s="366"/>
      <c r="K223" s="366"/>
      <c r="L223" s="366"/>
      <c r="M223" s="366"/>
      <c r="N223" s="366"/>
      <c r="O223" s="366"/>
      <c r="P223" s="366"/>
      <c r="Q223" s="366"/>
      <c r="R223" s="419">
        <v>6</v>
      </c>
      <c r="S223" s="421">
        <v>2</v>
      </c>
      <c r="T223" s="422">
        <v>0</v>
      </c>
      <c r="U223" s="453">
        <v>0</v>
      </c>
      <c r="V223" s="458">
        <v>0</v>
      </c>
      <c r="W223" s="456">
        <v>0</v>
      </c>
      <c r="X223" s="422">
        <v>0</v>
      </c>
      <c r="Y223" s="453">
        <v>1</v>
      </c>
      <c r="Z223" s="458">
        <v>0</v>
      </c>
      <c r="AA223" s="456">
        <v>1</v>
      </c>
      <c r="AB223" s="422">
        <v>0</v>
      </c>
      <c r="AC223" s="453">
        <v>0</v>
      </c>
      <c r="AD223" s="458">
        <v>0</v>
      </c>
      <c r="AE223" s="456">
        <v>2</v>
      </c>
      <c r="AF223" s="422">
        <v>0</v>
      </c>
      <c r="AG223" s="453">
        <v>0</v>
      </c>
      <c r="AH223" s="458">
        <v>1</v>
      </c>
      <c r="AI223" s="456"/>
      <c r="AJ223" s="422"/>
      <c r="AK223" s="453"/>
      <c r="AL223" s="444"/>
      <c r="AM223" s="451">
        <v>0</v>
      </c>
      <c r="AN223" s="451">
        <v>0</v>
      </c>
      <c r="AO223" s="451">
        <v>0</v>
      </c>
      <c r="AP223" s="451">
        <v>0</v>
      </c>
      <c r="AQ223" s="447">
        <v>0</v>
      </c>
      <c r="AR223" s="447">
        <v>0</v>
      </c>
      <c r="AS223" s="427"/>
      <c r="AT223" s="427"/>
      <c r="AU223" s="427"/>
      <c r="AV223" s="427"/>
      <c r="AW223" s="427"/>
      <c r="AX223" s="428"/>
      <c r="AY223" s="427">
        <v>1</v>
      </c>
      <c r="AZ223" s="427">
        <v>0</v>
      </c>
      <c r="BA223" s="427">
        <v>1</v>
      </c>
      <c r="BB223" s="427">
        <v>0</v>
      </c>
      <c r="BC223" s="427">
        <v>1</v>
      </c>
      <c r="BD223" s="427">
        <v>0</v>
      </c>
      <c r="BE223" s="427">
        <v>2</v>
      </c>
      <c r="BF223" s="427">
        <v>1</v>
      </c>
      <c r="BG223" s="427">
        <v>5</v>
      </c>
      <c r="BH223" s="434"/>
      <c r="BI223" s="435">
        <v>2</v>
      </c>
      <c r="BJ223" s="435">
        <v>2</v>
      </c>
      <c r="BK223" s="435"/>
      <c r="BL223" s="435"/>
      <c r="BM223" s="435">
        <v>1</v>
      </c>
      <c r="BN223" s="435"/>
      <c r="BO223" s="435"/>
      <c r="BP223" s="435"/>
      <c r="BQ223" s="436"/>
      <c r="BR223" s="442">
        <v>3</v>
      </c>
    </row>
    <row r="224" spans="1:70">
      <c r="A224" s="467">
        <v>43127</v>
      </c>
      <c r="B224" s="367">
        <v>7</v>
      </c>
      <c r="C224" s="367">
        <v>8</v>
      </c>
      <c r="D224" s="367">
        <v>10</v>
      </c>
      <c r="E224" s="367">
        <v>14</v>
      </c>
      <c r="F224" s="367">
        <v>27</v>
      </c>
      <c r="G224" s="367">
        <v>48</v>
      </c>
      <c r="H224" s="367">
        <v>42</v>
      </c>
      <c r="I224" s="511">
        <v>7</v>
      </c>
      <c r="J224" s="366"/>
      <c r="K224" s="366"/>
      <c r="L224" s="366"/>
      <c r="M224" s="366"/>
      <c r="N224" s="366"/>
      <c r="O224" s="366"/>
      <c r="P224" s="366"/>
      <c r="Q224" s="366"/>
      <c r="R224" s="419">
        <v>6</v>
      </c>
      <c r="S224" s="421">
        <v>0</v>
      </c>
      <c r="T224" s="422">
        <v>1</v>
      </c>
      <c r="U224" s="453">
        <v>1</v>
      </c>
      <c r="V224" s="458">
        <v>0</v>
      </c>
      <c r="W224" s="456">
        <v>0</v>
      </c>
      <c r="X224" s="422">
        <v>0</v>
      </c>
      <c r="Y224" s="453">
        <v>0</v>
      </c>
      <c r="Z224" s="458">
        <v>0</v>
      </c>
      <c r="AA224" s="456">
        <v>1</v>
      </c>
      <c r="AB224" s="422">
        <v>0</v>
      </c>
      <c r="AC224" s="453">
        <v>3</v>
      </c>
      <c r="AD224" s="458">
        <v>0</v>
      </c>
      <c r="AE224" s="456">
        <v>0</v>
      </c>
      <c r="AF224" s="422">
        <v>0</v>
      </c>
      <c r="AG224" s="453">
        <v>1</v>
      </c>
      <c r="AH224" s="458">
        <v>0</v>
      </c>
      <c r="AI224" s="456"/>
      <c r="AJ224" s="422"/>
      <c r="AK224" s="453"/>
      <c r="AL224" s="444"/>
      <c r="AM224" s="451">
        <v>1</v>
      </c>
      <c r="AN224" s="451">
        <v>0</v>
      </c>
      <c r="AO224" s="451">
        <v>0</v>
      </c>
      <c r="AP224" s="451">
        <v>0</v>
      </c>
      <c r="AQ224" s="447">
        <v>0</v>
      </c>
      <c r="AR224" s="447">
        <v>0</v>
      </c>
      <c r="AS224" s="427"/>
      <c r="AT224" s="427"/>
      <c r="AU224" s="427"/>
      <c r="AV224" s="427"/>
      <c r="AW224" s="427"/>
      <c r="AX224" s="428"/>
      <c r="AY224" s="427">
        <v>1</v>
      </c>
      <c r="AZ224" s="427">
        <v>0</v>
      </c>
      <c r="BA224" s="427">
        <v>2</v>
      </c>
      <c r="BB224" s="427">
        <v>1</v>
      </c>
      <c r="BC224" s="427">
        <v>0</v>
      </c>
      <c r="BD224" s="427">
        <v>1</v>
      </c>
      <c r="BE224" s="427">
        <v>1</v>
      </c>
      <c r="BF224" s="427">
        <v>0</v>
      </c>
      <c r="BG224" s="427">
        <v>5</v>
      </c>
      <c r="BH224" s="434"/>
      <c r="BI224" s="435">
        <v>1</v>
      </c>
      <c r="BJ224" s="435"/>
      <c r="BK224" s="435">
        <v>1</v>
      </c>
      <c r="BL224" s="435"/>
      <c r="BM224" s="435"/>
      <c r="BN224" s="435"/>
      <c r="BO224" s="435">
        <v>1</v>
      </c>
      <c r="BP224" s="435">
        <v>1</v>
      </c>
      <c r="BQ224" s="436">
        <v>1</v>
      </c>
      <c r="BR224" s="442">
        <v>5</v>
      </c>
    </row>
    <row r="225" spans="1:70">
      <c r="A225" s="467">
        <v>43125</v>
      </c>
      <c r="B225" s="367">
        <v>3</v>
      </c>
      <c r="C225" s="367">
        <v>6</v>
      </c>
      <c r="D225" s="367">
        <v>25</v>
      </c>
      <c r="E225" s="367">
        <v>31</v>
      </c>
      <c r="F225" s="367">
        <v>32</v>
      </c>
      <c r="G225" s="367">
        <v>40</v>
      </c>
      <c r="H225" s="367">
        <v>20</v>
      </c>
      <c r="I225" s="511">
        <v>6</v>
      </c>
      <c r="J225" s="366"/>
      <c r="K225" s="366"/>
      <c r="L225" s="366"/>
      <c r="M225" s="366"/>
      <c r="N225" s="366"/>
      <c r="O225" s="366"/>
      <c r="P225" s="366"/>
      <c r="Q225" s="366"/>
      <c r="R225" s="419">
        <v>6</v>
      </c>
      <c r="S225" s="421">
        <v>2</v>
      </c>
      <c r="T225" s="422">
        <v>0</v>
      </c>
      <c r="U225" s="453">
        <v>0</v>
      </c>
      <c r="V225" s="458">
        <v>0</v>
      </c>
      <c r="W225" s="456">
        <v>1</v>
      </c>
      <c r="X225" s="422">
        <v>0</v>
      </c>
      <c r="Y225" s="453">
        <v>0</v>
      </c>
      <c r="Z225" s="458">
        <v>0</v>
      </c>
      <c r="AA225" s="456">
        <v>1</v>
      </c>
      <c r="AB225" s="422">
        <v>0</v>
      </c>
      <c r="AC225" s="453">
        <v>1</v>
      </c>
      <c r="AD225" s="458">
        <v>0</v>
      </c>
      <c r="AE225" s="456">
        <v>1</v>
      </c>
      <c r="AF225" s="422">
        <v>0</v>
      </c>
      <c r="AG225" s="453">
        <v>0</v>
      </c>
      <c r="AH225" s="458">
        <v>0</v>
      </c>
      <c r="AI225" s="456"/>
      <c r="AJ225" s="422"/>
      <c r="AK225" s="453"/>
      <c r="AL225" s="444"/>
      <c r="AM225" s="451">
        <v>0</v>
      </c>
      <c r="AN225" s="451">
        <v>0</v>
      </c>
      <c r="AO225" s="451">
        <v>0</v>
      </c>
      <c r="AP225" s="451">
        <v>0</v>
      </c>
      <c r="AQ225" s="447">
        <v>0</v>
      </c>
      <c r="AR225" s="447">
        <v>0</v>
      </c>
      <c r="AS225" s="427"/>
      <c r="AT225" s="427"/>
      <c r="AU225" s="427"/>
      <c r="AV225" s="427"/>
      <c r="AW225" s="427"/>
      <c r="AX225" s="428"/>
      <c r="AY225" s="427">
        <v>1</v>
      </c>
      <c r="AZ225" s="427">
        <v>1</v>
      </c>
      <c r="BA225" s="427">
        <v>1</v>
      </c>
      <c r="BB225" s="427">
        <v>0</v>
      </c>
      <c r="BC225" s="427">
        <v>1</v>
      </c>
      <c r="BD225" s="427">
        <v>0</v>
      </c>
      <c r="BE225" s="427">
        <v>1</v>
      </c>
      <c r="BF225" s="427">
        <v>1</v>
      </c>
      <c r="BG225" s="427">
        <v>6</v>
      </c>
      <c r="BH225" s="434">
        <v>1</v>
      </c>
      <c r="BI225" s="435"/>
      <c r="BJ225" s="435">
        <v>1</v>
      </c>
      <c r="BK225" s="435"/>
      <c r="BL225" s="435"/>
      <c r="BM225" s="435">
        <v>1</v>
      </c>
      <c r="BN225" s="435"/>
      <c r="BO225" s="435">
        <v>1</v>
      </c>
      <c r="BP225" s="435">
        <v>1</v>
      </c>
      <c r="BQ225" s="436"/>
      <c r="BR225" s="442">
        <v>5</v>
      </c>
    </row>
    <row r="226" spans="1:70">
      <c r="A226" s="467">
        <v>43120</v>
      </c>
      <c r="B226" s="367">
        <v>15</v>
      </c>
      <c r="C226" s="367">
        <v>23</v>
      </c>
      <c r="D226" s="367">
        <v>28</v>
      </c>
      <c r="E226" s="367">
        <v>36</v>
      </c>
      <c r="F226" s="367">
        <v>39</v>
      </c>
      <c r="G226" s="367">
        <v>47</v>
      </c>
      <c r="H226" s="367">
        <v>29</v>
      </c>
      <c r="I226" s="511">
        <v>8</v>
      </c>
      <c r="J226" s="366"/>
      <c r="K226" s="366"/>
      <c r="L226" s="366"/>
      <c r="M226" s="366"/>
      <c r="N226" s="366"/>
      <c r="O226" s="366"/>
      <c r="P226" s="366"/>
      <c r="Q226" s="366"/>
      <c r="R226" s="419">
        <v>6</v>
      </c>
      <c r="S226" s="421">
        <v>1</v>
      </c>
      <c r="T226" s="422">
        <v>0</v>
      </c>
      <c r="U226" s="453">
        <v>1</v>
      </c>
      <c r="V226" s="458">
        <v>0</v>
      </c>
      <c r="W226" s="456">
        <v>1</v>
      </c>
      <c r="X226" s="422">
        <v>1</v>
      </c>
      <c r="Y226" s="453">
        <v>2</v>
      </c>
      <c r="Z226" s="458">
        <v>0</v>
      </c>
      <c r="AA226" s="456">
        <v>0</v>
      </c>
      <c r="AB226" s="422">
        <v>0</v>
      </c>
      <c r="AC226" s="453">
        <v>0</v>
      </c>
      <c r="AD226" s="458">
        <v>0</v>
      </c>
      <c r="AE226" s="456">
        <v>0</v>
      </c>
      <c r="AF226" s="422">
        <v>0</v>
      </c>
      <c r="AG226" s="453">
        <v>1</v>
      </c>
      <c r="AH226" s="458">
        <v>0</v>
      </c>
      <c r="AI226" s="456"/>
      <c r="AJ226" s="422"/>
      <c r="AK226" s="453"/>
      <c r="AL226" s="444"/>
      <c r="AM226" s="451">
        <v>0</v>
      </c>
      <c r="AN226" s="451">
        <v>0</v>
      </c>
      <c r="AO226" s="451">
        <v>0</v>
      </c>
      <c r="AP226" s="451">
        <v>0</v>
      </c>
      <c r="AQ226" s="447">
        <v>0</v>
      </c>
      <c r="AR226" s="447">
        <v>0</v>
      </c>
      <c r="AS226" s="427"/>
      <c r="AT226" s="427"/>
      <c r="AU226" s="427"/>
      <c r="AV226" s="427"/>
      <c r="AW226" s="427"/>
      <c r="AX226" s="428"/>
      <c r="AY226" s="427">
        <v>0</v>
      </c>
      <c r="AZ226" s="427">
        <v>2</v>
      </c>
      <c r="BA226" s="427">
        <v>0</v>
      </c>
      <c r="BB226" s="427">
        <v>0</v>
      </c>
      <c r="BC226" s="427">
        <v>1</v>
      </c>
      <c r="BD226" s="427">
        <v>1</v>
      </c>
      <c r="BE226" s="427">
        <v>0</v>
      </c>
      <c r="BF226" s="427">
        <v>2</v>
      </c>
      <c r="BG226" s="427">
        <v>4</v>
      </c>
      <c r="BH226" s="434"/>
      <c r="BI226" s="435">
        <v>1</v>
      </c>
      <c r="BJ226" s="435">
        <v>1</v>
      </c>
      <c r="BK226" s="435">
        <v>1</v>
      </c>
      <c r="BL226" s="435">
        <v>1</v>
      </c>
      <c r="BM226" s="435"/>
      <c r="BN226" s="435"/>
      <c r="BO226" s="435"/>
      <c r="BP226" s="435"/>
      <c r="BQ226" s="436">
        <v>1</v>
      </c>
      <c r="BR226" s="442">
        <v>5</v>
      </c>
    </row>
    <row r="227" spans="1:70">
      <c r="A227" s="467">
        <v>43118</v>
      </c>
      <c r="B227" s="367">
        <v>11</v>
      </c>
      <c r="C227" s="367">
        <v>12</v>
      </c>
      <c r="D227" s="367">
        <v>22</v>
      </c>
      <c r="E227" s="367">
        <v>28</v>
      </c>
      <c r="F227" s="367">
        <v>37</v>
      </c>
      <c r="G227" s="367">
        <v>49</v>
      </c>
      <c r="H227" s="367">
        <v>24</v>
      </c>
      <c r="I227" s="511">
        <v>0</v>
      </c>
      <c r="J227" s="366"/>
      <c r="K227" s="366"/>
      <c r="L227" s="366"/>
      <c r="M227" s="366"/>
      <c r="N227" s="366"/>
      <c r="O227" s="366"/>
      <c r="P227" s="366"/>
      <c r="Q227" s="366"/>
      <c r="R227" s="419">
        <v>6</v>
      </c>
      <c r="S227" s="421">
        <v>1</v>
      </c>
      <c r="T227" s="422">
        <v>0</v>
      </c>
      <c r="U227" s="453">
        <v>2</v>
      </c>
      <c r="V227" s="458">
        <v>0</v>
      </c>
      <c r="W227" s="456">
        <v>0</v>
      </c>
      <c r="X227" s="422">
        <v>0</v>
      </c>
      <c r="Y227" s="453">
        <v>0</v>
      </c>
      <c r="Z227" s="458">
        <v>0</v>
      </c>
      <c r="AA227" s="456">
        <v>0</v>
      </c>
      <c r="AB227" s="422">
        <v>0</v>
      </c>
      <c r="AC227" s="453">
        <v>0</v>
      </c>
      <c r="AD227" s="458">
        <v>0</v>
      </c>
      <c r="AE227" s="456">
        <v>1</v>
      </c>
      <c r="AF227" s="422">
        <v>1</v>
      </c>
      <c r="AG227" s="453">
        <v>2</v>
      </c>
      <c r="AH227" s="458">
        <v>0</v>
      </c>
      <c r="AI227" s="456"/>
      <c r="AJ227" s="422"/>
      <c r="AK227" s="453"/>
      <c r="AL227" s="444"/>
      <c r="AM227" s="451">
        <v>0</v>
      </c>
      <c r="AN227" s="451">
        <v>0</v>
      </c>
      <c r="AO227" s="451">
        <v>0</v>
      </c>
      <c r="AP227" s="451">
        <v>0</v>
      </c>
      <c r="AQ227" s="447">
        <v>0</v>
      </c>
      <c r="AR227" s="447">
        <v>0</v>
      </c>
      <c r="AS227" s="427"/>
      <c r="AT227" s="427"/>
      <c r="AU227" s="427"/>
      <c r="AV227" s="427"/>
      <c r="AW227" s="427"/>
      <c r="AX227" s="428"/>
      <c r="AY227" s="427">
        <v>1</v>
      </c>
      <c r="AZ227" s="427">
        <v>0</v>
      </c>
      <c r="BA227" s="427">
        <v>0</v>
      </c>
      <c r="BB227" s="427">
        <v>2</v>
      </c>
      <c r="BC227" s="427">
        <v>1</v>
      </c>
      <c r="BD227" s="427">
        <v>1</v>
      </c>
      <c r="BE227" s="427">
        <v>0</v>
      </c>
      <c r="BF227" s="427">
        <v>1</v>
      </c>
      <c r="BG227" s="427">
        <v>5</v>
      </c>
      <c r="BH227" s="434"/>
      <c r="BI227" s="435"/>
      <c r="BJ227" s="435">
        <v>1</v>
      </c>
      <c r="BK227" s="435">
        <v>1</v>
      </c>
      <c r="BL227" s="435">
        <v>1</v>
      </c>
      <c r="BM227" s="435">
        <v>1</v>
      </c>
      <c r="BN227" s="435">
        <v>1</v>
      </c>
      <c r="BO227" s="435"/>
      <c r="BP227" s="435"/>
      <c r="BQ227" s="436"/>
      <c r="BR227" s="442">
        <v>5</v>
      </c>
    </row>
    <row r="228" spans="1:70">
      <c r="A228" s="468">
        <v>43113</v>
      </c>
      <c r="B228" s="367">
        <v>6</v>
      </c>
      <c r="C228" s="367">
        <v>7</v>
      </c>
      <c r="D228" s="367">
        <v>22</v>
      </c>
      <c r="E228" s="367">
        <v>31</v>
      </c>
      <c r="F228" s="367">
        <v>38</v>
      </c>
      <c r="G228" s="367">
        <v>44</v>
      </c>
      <c r="H228" s="367">
        <v>40</v>
      </c>
      <c r="I228" s="511">
        <v>8</v>
      </c>
      <c r="J228" s="366"/>
      <c r="K228" s="366"/>
      <c r="L228" s="366"/>
      <c r="M228" s="366"/>
      <c r="N228" s="366"/>
      <c r="O228" s="366"/>
      <c r="P228" s="366"/>
      <c r="Q228" s="366"/>
      <c r="R228" s="419">
        <v>6</v>
      </c>
      <c r="S228" s="421">
        <v>1</v>
      </c>
      <c r="T228" s="422">
        <v>0</v>
      </c>
      <c r="U228" s="453">
        <v>2</v>
      </c>
      <c r="V228" s="458">
        <v>0</v>
      </c>
      <c r="W228" s="456">
        <v>0</v>
      </c>
      <c r="X228" s="422">
        <v>1</v>
      </c>
      <c r="Y228" s="453">
        <v>1</v>
      </c>
      <c r="Z228" s="458">
        <v>0</v>
      </c>
      <c r="AA228" s="456">
        <v>0</v>
      </c>
      <c r="AB228" s="422">
        <v>0</v>
      </c>
      <c r="AC228" s="453">
        <v>1</v>
      </c>
      <c r="AD228" s="458">
        <v>0</v>
      </c>
      <c r="AE228" s="456">
        <v>0</v>
      </c>
      <c r="AF228" s="422">
        <v>0</v>
      </c>
      <c r="AG228" s="453">
        <v>1</v>
      </c>
      <c r="AH228" s="458">
        <v>0</v>
      </c>
      <c r="AI228" s="456"/>
      <c r="AJ228" s="422"/>
      <c r="AK228" s="453"/>
      <c r="AL228" s="444"/>
      <c r="AM228" s="451">
        <v>0</v>
      </c>
      <c r="AN228" s="451">
        <v>0</v>
      </c>
      <c r="AO228" s="451">
        <v>0</v>
      </c>
      <c r="AP228" s="451">
        <v>0</v>
      </c>
      <c r="AQ228" s="447">
        <v>0</v>
      </c>
      <c r="AR228" s="447">
        <v>0</v>
      </c>
      <c r="AS228" s="427"/>
      <c r="AT228" s="427"/>
      <c r="AU228" s="427"/>
      <c r="AV228" s="427"/>
      <c r="AW228" s="427"/>
      <c r="AX228" s="428"/>
      <c r="AY228" s="427">
        <v>1</v>
      </c>
      <c r="AZ228" s="427">
        <v>0</v>
      </c>
      <c r="BA228" s="427">
        <v>1</v>
      </c>
      <c r="BB228" s="427">
        <v>1</v>
      </c>
      <c r="BC228" s="427">
        <v>1</v>
      </c>
      <c r="BD228" s="427">
        <v>0</v>
      </c>
      <c r="BE228" s="427">
        <v>1</v>
      </c>
      <c r="BF228" s="427">
        <v>1</v>
      </c>
      <c r="BG228" s="427">
        <v>6</v>
      </c>
      <c r="BH228" s="434"/>
      <c r="BI228" s="435"/>
      <c r="BJ228" s="435"/>
      <c r="BK228" s="435"/>
      <c r="BL228" s="435">
        <v>1</v>
      </c>
      <c r="BM228" s="435">
        <v>1</v>
      </c>
      <c r="BN228" s="435">
        <v>2</v>
      </c>
      <c r="BO228" s="435"/>
      <c r="BP228" s="435">
        <v>1</v>
      </c>
      <c r="BQ228" s="436"/>
      <c r="BR228" s="442">
        <v>4</v>
      </c>
    </row>
    <row r="229" spans="1:70">
      <c r="A229" s="468">
        <v>43111</v>
      </c>
      <c r="B229" s="367">
        <v>15</v>
      </c>
      <c r="C229" s="367">
        <v>24</v>
      </c>
      <c r="D229" s="367">
        <v>29</v>
      </c>
      <c r="E229" s="367">
        <v>32</v>
      </c>
      <c r="F229" s="367">
        <v>36</v>
      </c>
      <c r="G229" s="367">
        <v>46</v>
      </c>
      <c r="H229" s="367">
        <v>44</v>
      </c>
      <c r="I229" s="511">
        <v>0</v>
      </c>
      <c r="J229" s="366"/>
      <c r="K229" s="366"/>
      <c r="L229" s="366"/>
      <c r="M229" s="366"/>
      <c r="N229" s="366"/>
      <c r="O229" s="366"/>
      <c r="P229" s="366"/>
      <c r="Q229" s="366"/>
      <c r="R229" s="419">
        <v>6</v>
      </c>
      <c r="S229" s="421">
        <v>1</v>
      </c>
      <c r="T229" s="422">
        <v>0</v>
      </c>
      <c r="U229" s="453">
        <v>0</v>
      </c>
      <c r="V229" s="458">
        <v>1</v>
      </c>
      <c r="W229" s="456">
        <v>1</v>
      </c>
      <c r="X229" s="422">
        <v>0</v>
      </c>
      <c r="Y229" s="453">
        <v>1</v>
      </c>
      <c r="Z229" s="458">
        <v>0</v>
      </c>
      <c r="AA229" s="456">
        <v>0</v>
      </c>
      <c r="AB229" s="422">
        <v>0</v>
      </c>
      <c r="AC229" s="453">
        <v>0</v>
      </c>
      <c r="AD229" s="458">
        <v>0</v>
      </c>
      <c r="AE229" s="456">
        <v>2</v>
      </c>
      <c r="AF229" s="422">
        <v>0</v>
      </c>
      <c r="AG229" s="453">
        <v>1</v>
      </c>
      <c r="AH229" s="458">
        <v>0</v>
      </c>
      <c r="AI229" s="456"/>
      <c r="AJ229" s="422"/>
      <c r="AK229" s="453"/>
      <c r="AL229" s="444"/>
      <c r="AM229" s="451">
        <v>0</v>
      </c>
      <c r="AN229" s="451">
        <v>0</v>
      </c>
      <c r="AO229" s="451">
        <v>0</v>
      </c>
      <c r="AP229" s="451">
        <v>0</v>
      </c>
      <c r="AQ229" s="447">
        <v>0</v>
      </c>
      <c r="AR229" s="447">
        <v>0</v>
      </c>
      <c r="AS229" s="427"/>
      <c r="AT229" s="427"/>
      <c r="AU229" s="427"/>
      <c r="AV229" s="427"/>
      <c r="AW229" s="427"/>
      <c r="AX229" s="428"/>
      <c r="AY229" s="427">
        <v>0</v>
      </c>
      <c r="AZ229" s="427">
        <v>1</v>
      </c>
      <c r="BA229" s="427">
        <v>0</v>
      </c>
      <c r="BB229" s="427">
        <v>1</v>
      </c>
      <c r="BC229" s="427">
        <v>0</v>
      </c>
      <c r="BD229" s="427">
        <v>1</v>
      </c>
      <c r="BE229" s="427">
        <v>1</v>
      </c>
      <c r="BF229" s="427">
        <v>2</v>
      </c>
      <c r="BG229" s="427">
        <v>5</v>
      </c>
      <c r="BH229" s="434"/>
      <c r="BI229" s="435"/>
      <c r="BJ229" s="435"/>
      <c r="BK229" s="435"/>
      <c r="BL229" s="435"/>
      <c r="BM229" s="435">
        <v>1</v>
      </c>
      <c r="BN229" s="435"/>
      <c r="BO229" s="435">
        <v>3</v>
      </c>
      <c r="BP229" s="435"/>
      <c r="BQ229" s="436">
        <v>1</v>
      </c>
      <c r="BR229" s="442">
        <v>3</v>
      </c>
    </row>
    <row r="230" spans="1:70">
      <c r="A230" s="467">
        <v>43106</v>
      </c>
      <c r="B230" s="367">
        <v>19</v>
      </c>
      <c r="C230" s="367">
        <v>28</v>
      </c>
      <c r="D230" s="367">
        <v>33</v>
      </c>
      <c r="E230" s="367">
        <v>40</v>
      </c>
      <c r="F230" s="367">
        <v>42</v>
      </c>
      <c r="G230" s="367">
        <v>48</v>
      </c>
      <c r="H230" s="367">
        <v>38</v>
      </c>
      <c r="I230" s="511">
        <v>0</v>
      </c>
      <c r="J230" s="366"/>
      <c r="K230" s="366"/>
      <c r="L230" s="366"/>
      <c r="M230" s="366"/>
      <c r="N230" s="366"/>
      <c r="O230" s="366"/>
      <c r="P230" s="366"/>
      <c r="Q230" s="366"/>
      <c r="R230" s="419">
        <v>6</v>
      </c>
      <c r="S230" s="421">
        <v>1</v>
      </c>
      <c r="T230" s="422">
        <v>0</v>
      </c>
      <c r="U230" s="453">
        <v>1</v>
      </c>
      <c r="V230" s="458">
        <v>0</v>
      </c>
      <c r="W230" s="456">
        <v>2</v>
      </c>
      <c r="X230" s="422">
        <v>0</v>
      </c>
      <c r="Y230" s="453">
        <v>1</v>
      </c>
      <c r="Z230" s="458">
        <v>1</v>
      </c>
      <c r="AA230" s="456">
        <v>0</v>
      </c>
      <c r="AB230" s="422">
        <v>0</v>
      </c>
      <c r="AC230" s="453">
        <v>1</v>
      </c>
      <c r="AD230" s="458">
        <v>0</v>
      </c>
      <c r="AE230" s="456">
        <v>0</v>
      </c>
      <c r="AF230" s="422">
        <v>0</v>
      </c>
      <c r="AG230" s="453">
        <v>0</v>
      </c>
      <c r="AH230" s="458">
        <v>0</v>
      </c>
      <c r="AI230" s="456"/>
      <c r="AJ230" s="422"/>
      <c r="AK230" s="453"/>
      <c r="AL230" s="444"/>
      <c r="AM230" s="451">
        <v>0</v>
      </c>
      <c r="AN230" s="451">
        <v>0</v>
      </c>
      <c r="AO230" s="451">
        <v>0</v>
      </c>
      <c r="AP230" s="451">
        <v>0</v>
      </c>
      <c r="AQ230" s="447">
        <v>0</v>
      </c>
      <c r="AR230" s="447">
        <v>0</v>
      </c>
      <c r="AS230" s="427"/>
      <c r="AT230" s="427"/>
      <c r="AU230" s="427"/>
      <c r="AV230" s="427"/>
      <c r="AW230" s="427"/>
      <c r="AX230" s="428"/>
      <c r="AY230" s="427">
        <v>0</v>
      </c>
      <c r="AZ230" s="427">
        <v>1</v>
      </c>
      <c r="BA230" s="427">
        <v>0</v>
      </c>
      <c r="BB230" s="427">
        <v>0</v>
      </c>
      <c r="BC230" s="427">
        <v>0</v>
      </c>
      <c r="BD230" s="427">
        <v>1</v>
      </c>
      <c r="BE230" s="427">
        <v>3</v>
      </c>
      <c r="BF230" s="427">
        <v>1</v>
      </c>
      <c r="BG230" s="427">
        <v>4</v>
      </c>
      <c r="BH230" s="434">
        <v>1</v>
      </c>
      <c r="BI230" s="435"/>
      <c r="BJ230" s="435">
        <v>1</v>
      </c>
      <c r="BK230" s="435"/>
      <c r="BL230" s="435">
        <v>1</v>
      </c>
      <c r="BM230" s="435"/>
      <c r="BN230" s="435"/>
      <c r="BO230" s="435">
        <v>1</v>
      </c>
      <c r="BP230" s="435">
        <v>1</v>
      </c>
      <c r="BQ230" s="436"/>
      <c r="BR230" s="442">
        <v>5</v>
      </c>
    </row>
    <row r="231" spans="1:70">
      <c r="A231" s="467">
        <v>43104</v>
      </c>
      <c r="B231" s="367">
        <v>6</v>
      </c>
      <c r="C231" s="367">
        <v>9</v>
      </c>
      <c r="D231" s="367">
        <v>13</v>
      </c>
      <c r="E231" s="367">
        <v>24</v>
      </c>
      <c r="F231" s="367">
        <v>35</v>
      </c>
      <c r="G231" s="367">
        <v>42</v>
      </c>
      <c r="H231" s="367">
        <v>16</v>
      </c>
      <c r="I231" s="511">
        <v>3</v>
      </c>
      <c r="J231" s="366"/>
      <c r="K231" s="366"/>
      <c r="L231" s="366"/>
      <c r="M231" s="366"/>
      <c r="N231" s="366"/>
      <c r="O231" s="366"/>
      <c r="P231" s="366"/>
      <c r="Q231" s="366"/>
      <c r="R231" s="419">
        <v>6</v>
      </c>
      <c r="S231" s="421">
        <v>2</v>
      </c>
      <c r="T231" s="422">
        <v>0</v>
      </c>
      <c r="U231" s="453">
        <v>0</v>
      </c>
      <c r="V231" s="458">
        <v>0</v>
      </c>
      <c r="W231" s="456">
        <v>0</v>
      </c>
      <c r="X231" s="422">
        <v>1</v>
      </c>
      <c r="Y231" s="453">
        <v>1</v>
      </c>
      <c r="Z231" s="458">
        <v>0</v>
      </c>
      <c r="AA231" s="456">
        <v>0</v>
      </c>
      <c r="AB231" s="422">
        <v>0</v>
      </c>
      <c r="AC231" s="453">
        <v>0</v>
      </c>
      <c r="AD231" s="458">
        <v>0</v>
      </c>
      <c r="AE231" s="456">
        <v>2</v>
      </c>
      <c r="AF231" s="422">
        <v>0</v>
      </c>
      <c r="AG231" s="453">
        <v>1</v>
      </c>
      <c r="AH231" s="458">
        <v>0</v>
      </c>
      <c r="AI231" s="456"/>
      <c r="AJ231" s="422"/>
      <c r="AK231" s="453"/>
      <c r="AL231" s="444"/>
      <c r="AM231" s="451">
        <v>0</v>
      </c>
      <c r="AN231" s="451">
        <v>0</v>
      </c>
      <c r="AO231" s="451">
        <v>0</v>
      </c>
      <c r="AP231" s="451">
        <v>0</v>
      </c>
      <c r="AQ231" s="447">
        <v>0</v>
      </c>
      <c r="AR231" s="447">
        <v>0</v>
      </c>
      <c r="AS231" s="427"/>
      <c r="AT231" s="427"/>
      <c r="AU231" s="427"/>
      <c r="AV231" s="427"/>
      <c r="AW231" s="427"/>
      <c r="AX231" s="428"/>
      <c r="AY231" s="427">
        <v>1</v>
      </c>
      <c r="AZ231" s="427">
        <v>1</v>
      </c>
      <c r="BA231" s="427">
        <v>1</v>
      </c>
      <c r="BB231" s="427">
        <v>1</v>
      </c>
      <c r="BC231" s="427">
        <v>0</v>
      </c>
      <c r="BD231" s="427">
        <v>1</v>
      </c>
      <c r="BE231" s="427">
        <v>1</v>
      </c>
      <c r="BF231" s="427">
        <v>0</v>
      </c>
      <c r="BG231" s="427">
        <v>6</v>
      </c>
      <c r="BH231" s="434">
        <v>2</v>
      </c>
      <c r="BI231" s="435"/>
      <c r="BJ231" s="435"/>
      <c r="BK231" s="435"/>
      <c r="BL231" s="435"/>
      <c r="BM231" s="435">
        <v>1</v>
      </c>
      <c r="BN231" s="435">
        <v>1</v>
      </c>
      <c r="BO231" s="435"/>
      <c r="BP231" s="435">
        <v>1</v>
      </c>
      <c r="BQ231" s="436"/>
      <c r="BR231" s="442">
        <v>4</v>
      </c>
    </row>
    <row r="232" spans="1:70">
      <c r="A232" s="467">
        <v>43099</v>
      </c>
      <c r="B232" s="367">
        <v>8</v>
      </c>
      <c r="C232" s="367">
        <v>9</v>
      </c>
      <c r="D232" s="367">
        <v>11</v>
      </c>
      <c r="E232" s="367">
        <v>21</v>
      </c>
      <c r="F232" s="367">
        <v>42</v>
      </c>
      <c r="G232" s="367">
        <v>44</v>
      </c>
      <c r="H232" s="367">
        <v>22</v>
      </c>
      <c r="I232" s="511">
        <v>8</v>
      </c>
      <c r="J232" s="366"/>
      <c r="K232" s="366"/>
      <c r="L232" s="366"/>
      <c r="M232" s="366"/>
      <c r="N232" s="366"/>
      <c r="O232" s="366"/>
      <c r="P232" s="366"/>
      <c r="Q232" s="366"/>
      <c r="R232" s="419">
        <v>6</v>
      </c>
      <c r="S232" s="421">
        <v>1</v>
      </c>
      <c r="T232" s="422">
        <v>0</v>
      </c>
      <c r="U232" s="453">
        <v>1</v>
      </c>
      <c r="V232" s="458">
        <v>1</v>
      </c>
      <c r="W232" s="456">
        <v>0</v>
      </c>
      <c r="X232" s="422">
        <v>0</v>
      </c>
      <c r="Y232" s="453">
        <v>1</v>
      </c>
      <c r="Z232" s="458">
        <v>0</v>
      </c>
      <c r="AA232" s="456">
        <v>1</v>
      </c>
      <c r="AB232" s="422">
        <v>0</v>
      </c>
      <c r="AC232" s="453">
        <v>1</v>
      </c>
      <c r="AD232" s="458">
        <v>0</v>
      </c>
      <c r="AE232" s="456">
        <v>0</v>
      </c>
      <c r="AF232" s="422">
        <v>0</v>
      </c>
      <c r="AG232" s="453">
        <v>1</v>
      </c>
      <c r="AH232" s="458">
        <v>0</v>
      </c>
      <c r="AI232" s="456"/>
      <c r="AJ232" s="422"/>
      <c r="AK232" s="453"/>
      <c r="AL232" s="444"/>
      <c r="AM232" s="451">
        <v>0</v>
      </c>
      <c r="AN232" s="451">
        <v>0</v>
      </c>
      <c r="AO232" s="451">
        <v>0</v>
      </c>
      <c r="AP232" s="451">
        <v>0</v>
      </c>
      <c r="AQ232" s="447">
        <v>0</v>
      </c>
      <c r="AR232" s="447">
        <v>0</v>
      </c>
      <c r="AS232" s="427"/>
      <c r="AT232" s="427"/>
      <c r="AU232" s="427"/>
      <c r="AV232" s="427"/>
      <c r="AW232" s="427"/>
      <c r="AX232" s="428"/>
      <c r="AY232" s="427">
        <v>3</v>
      </c>
      <c r="AZ232" s="427">
        <v>0</v>
      </c>
      <c r="BA232" s="427">
        <v>1</v>
      </c>
      <c r="BB232" s="427">
        <v>0</v>
      </c>
      <c r="BC232" s="427">
        <v>0</v>
      </c>
      <c r="BD232" s="427">
        <v>0</v>
      </c>
      <c r="BE232" s="427">
        <v>2</v>
      </c>
      <c r="BF232" s="427">
        <v>0</v>
      </c>
      <c r="BG232" s="427">
        <v>3</v>
      </c>
      <c r="BH232" s="434"/>
      <c r="BI232" s="435">
        <v>1</v>
      </c>
      <c r="BJ232" s="435"/>
      <c r="BK232" s="435"/>
      <c r="BL232" s="435"/>
      <c r="BM232" s="435">
        <v>2</v>
      </c>
      <c r="BN232" s="435"/>
      <c r="BO232" s="435">
        <v>2</v>
      </c>
      <c r="BP232" s="435"/>
      <c r="BQ232" s="436"/>
      <c r="BR232" s="442">
        <v>3</v>
      </c>
    </row>
    <row r="233" spans="1:70">
      <c r="A233" s="467">
        <v>43097</v>
      </c>
      <c r="B233" s="367">
        <v>3</v>
      </c>
      <c r="C233" s="367">
        <v>5</v>
      </c>
      <c r="D233" s="367">
        <v>21</v>
      </c>
      <c r="E233" s="367">
        <v>26</v>
      </c>
      <c r="F233" s="367">
        <v>28</v>
      </c>
      <c r="G233" s="367">
        <v>34</v>
      </c>
      <c r="H233" s="367">
        <v>42</v>
      </c>
      <c r="I233" s="511">
        <v>2</v>
      </c>
      <c r="J233" s="366"/>
      <c r="K233" s="366"/>
      <c r="L233" s="366"/>
      <c r="M233" s="366"/>
      <c r="N233" s="366"/>
      <c r="O233" s="366"/>
      <c r="P233" s="366"/>
      <c r="Q233" s="366"/>
      <c r="R233" s="419">
        <v>6</v>
      </c>
      <c r="S233" s="421">
        <v>0</v>
      </c>
      <c r="T233" s="422">
        <v>1</v>
      </c>
      <c r="U233" s="453">
        <v>1</v>
      </c>
      <c r="V233" s="458">
        <v>0</v>
      </c>
      <c r="W233" s="456">
        <v>0</v>
      </c>
      <c r="X233" s="422">
        <v>0</v>
      </c>
      <c r="Y233" s="453">
        <v>0</v>
      </c>
      <c r="Z233" s="458">
        <v>0</v>
      </c>
      <c r="AA233" s="456">
        <v>3</v>
      </c>
      <c r="AB233" s="422">
        <v>0</v>
      </c>
      <c r="AC233" s="453">
        <v>1</v>
      </c>
      <c r="AD233" s="458">
        <v>0</v>
      </c>
      <c r="AE233" s="456">
        <v>0</v>
      </c>
      <c r="AF233" s="422">
        <v>0</v>
      </c>
      <c r="AG233" s="453">
        <v>1</v>
      </c>
      <c r="AH233" s="458">
        <v>0</v>
      </c>
      <c r="AI233" s="456"/>
      <c r="AJ233" s="422"/>
      <c r="AK233" s="453"/>
      <c r="AL233" s="444"/>
      <c r="AM233" s="451">
        <v>1</v>
      </c>
      <c r="AN233" s="451">
        <v>0</v>
      </c>
      <c r="AO233" s="451">
        <v>0</v>
      </c>
      <c r="AP233" s="451">
        <v>0</v>
      </c>
      <c r="AQ233" s="447">
        <v>0</v>
      </c>
      <c r="AR233" s="447">
        <v>0</v>
      </c>
      <c r="AS233" s="427"/>
      <c r="AT233" s="427"/>
      <c r="AU233" s="427"/>
      <c r="AV233" s="427"/>
      <c r="AW233" s="427"/>
      <c r="AX233" s="428"/>
      <c r="AY233" s="427">
        <v>3</v>
      </c>
      <c r="AZ233" s="427">
        <v>0</v>
      </c>
      <c r="BA233" s="427">
        <v>0</v>
      </c>
      <c r="BB233" s="427">
        <v>0</v>
      </c>
      <c r="BC233" s="427">
        <v>0</v>
      </c>
      <c r="BD233" s="427">
        <v>0</v>
      </c>
      <c r="BE233" s="427">
        <v>0</v>
      </c>
      <c r="BF233" s="427">
        <v>3</v>
      </c>
      <c r="BG233" s="427">
        <v>2</v>
      </c>
      <c r="BH233" s="434">
        <v>1</v>
      </c>
      <c r="BI233" s="435"/>
      <c r="BJ233" s="435">
        <v>1</v>
      </c>
      <c r="BK233" s="435">
        <v>1</v>
      </c>
      <c r="BL233" s="435"/>
      <c r="BM233" s="435">
        <v>1</v>
      </c>
      <c r="BN233" s="435"/>
      <c r="BO233" s="435"/>
      <c r="BP233" s="435">
        <v>1</v>
      </c>
      <c r="BQ233" s="436"/>
      <c r="BR233" s="442">
        <v>5</v>
      </c>
    </row>
    <row r="234" spans="1:70">
      <c r="A234" s="467">
        <v>43092</v>
      </c>
      <c r="B234" s="367">
        <v>4</v>
      </c>
      <c r="C234" s="367">
        <v>24</v>
      </c>
      <c r="D234" s="367">
        <v>26</v>
      </c>
      <c r="E234" s="367">
        <v>30</v>
      </c>
      <c r="F234" s="367">
        <v>39</v>
      </c>
      <c r="G234" s="367">
        <v>46</v>
      </c>
      <c r="H234" s="367">
        <v>6</v>
      </c>
      <c r="I234" s="511">
        <v>4</v>
      </c>
      <c r="J234" s="366"/>
      <c r="K234" s="366"/>
      <c r="L234" s="366"/>
      <c r="M234" s="366"/>
      <c r="N234" s="366"/>
      <c r="O234" s="366"/>
      <c r="P234" s="366"/>
      <c r="Q234" s="366"/>
      <c r="R234" s="419">
        <v>6</v>
      </c>
      <c r="S234" s="421">
        <v>1</v>
      </c>
      <c r="T234" s="422">
        <v>1</v>
      </c>
      <c r="U234" s="453">
        <v>0</v>
      </c>
      <c r="V234" s="458">
        <v>0</v>
      </c>
      <c r="W234" s="456">
        <v>1</v>
      </c>
      <c r="X234" s="422">
        <v>0</v>
      </c>
      <c r="Y234" s="453">
        <v>0</v>
      </c>
      <c r="Z234" s="458">
        <v>0</v>
      </c>
      <c r="AA234" s="456">
        <v>0</v>
      </c>
      <c r="AB234" s="422">
        <v>0</v>
      </c>
      <c r="AC234" s="453">
        <v>0</v>
      </c>
      <c r="AD234" s="458">
        <v>0</v>
      </c>
      <c r="AE234" s="456">
        <v>3</v>
      </c>
      <c r="AF234" s="422">
        <v>0</v>
      </c>
      <c r="AG234" s="453">
        <v>1</v>
      </c>
      <c r="AH234" s="458">
        <v>0</v>
      </c>
      <c r="AI234" s="456"/>
      <c r="AJ234" s="422"/>
      <c r="AK234" s="453"/>
      <c r="AL234" s="444"/>
      <c r="AM234" s="451">
        <v>1</v>
      </c>
      <c r="AN234" s="451">
        <v>0</v>
      </c>
      <c r="AO234" s="451">
        <v>0</v>
      </c>
      <c r="AP234" s="451">
        <v>0</v>
      </c>
      <c r="AQ234" s="447">
        <v>0</v>
      </c>
      <c r="AR234" s="447">
        <v>0</v>
      </c>
      <c r="AS234" s="427"/>
      <c r="AT234" s="427"/>
      <c r="AU234" s="427"/>
      <c r="AV234" s="427"/>
      <c r="AW234" s="427"/>
      <c r="AX234" s="428"/>
      <c r="AY234" s="427">
        <v>0</v>
      </c>
      <c r="AZ234" s="427">
        <v>0</v>
      </c>
      <c r="BA234" s="427">
        <v>1</v>
      </c>
      <c r="BB234" s="427">
        <v>1</v>
      </c>
      <c r="BC234" s="427">
        <v>0</v>
      </c>
      <c r="BD234" s="427">
        <v>1</v>
      </c>
      <c r="BE234" s="427">
        <v>2</v>
      </c>
      <c r="BF234" s="427">
        <v>1</v>
      </c>
      <c r="BG234" s="427">
        <v>5</v>
      </c>
      <c r="BH234" s="434">
        <v>1</v>
      </c>
      <c r="BI234" s="435">
        <v>1</v>
      </c>
      <c r="BJ234" s="435"/>
      <c r="BK234" s="435">
        <v>2</v>
      </c>
      <c r="BL234" s="435"/>
      <c r="BM234" s="435">
        <v>1</v>
      </c>
      <c r="BN234" s="435"/>
      <c r="BO234" s="435"/>
      <c r="BP234" s="435"/>
      <c r="BQ234" s="436"/>
      <c r="BR234" s="442">
        <v>4</v>
      </c>
    </row>
    <row r="235" spans="1:70">
      <c r="A235" s="467">
        <v>43090</v>
      </c>
      <c r="B235" s="367">
        <v>3</v>
      </c>
      <c r="C235" s="367">
        <v>15</v>
      </c>
      <c r="D235" s="367">
        <v>27</v>
      </c>
      <c r="E235" s="367">
        <v>35</v>
      </c>
      <c r="F235" s="367">
        <v>36</v>
      </c>
      <c r="G235" s="367">
        <v>45</v>
      </c>
      <c r="H235" s="367">
        <v>16</v>
      </c>
      <c r="I235" s="511">
        <v>8</v>
      </c>
      <c r="J235" s="366"/>
      <c r="K235" s="366"/>
      <c r="L235" s="366"/>
      <c r="M235" s="366"/>
      <c r="N235" s="366"/>
      <c r="O235" s="366"/>
      <c r="P235" s="366"/>
      <c r="Q235" s="366"/>
      <c r="R235" s="419">
        <v>6</v>
      </c>
      <c r="S235" s="421">
        <v>0</v>
      </c>
      <c r="T235" s="422">
        <v>0</v>
      </c>
      <c r="U235" s="453">
        <v>2</v>
      </c>
      <c r="V235" s="458">
        <v>0</v>
      </c>
      <c r="W235" s="456">
        <v>0</v>
      </c>
      <c r="X235" s="422">
        <v>1</v>
      </c>
      <c r="Y235" s="453">
        <v>1</v>
      </c>
      <c r="Z235" s="458">
        <v>0</v>
      </c>
      <c r="AA235" s="456">
        <v>1</v>
      </c>
      <c r="AB235" s="422">
        <v>0</v>
      </c>
      <c r="AC235" s="453">
        <v>0</v>
      </c>
      <c r="AD235" s="458">
        <v>0</v>
      </c>
      <c r="AE235" s="456">
        <v>0</v>
      </c>
      <c r="AF235" s="422">
        <v>0</v>
      </c>
      <c r="AG235" s="453">
        <v>2</v>
      </c>
      <c r="AH235" s="458">
        <v>0</v>
      </c>
      <c r="AI235" s="456"/>
      <c r="AJ235" s="422"/>
      <c r="AK235" s="453"/>
      <c r="AL235" s="444"/>
      <c r="AM235" s="451">
        <v>0</v>
      </c>
      <c r="AN235" s="451">
        <v>0</v>
      </c>
      <c r="AO235" s="451">
        <v>0</v>
      </c>
      <c r="AP235" s="451">
        <v>0</v>
      </c>
      <c r="AQ235" s="447">
        <v>0</v>
      </c>
      <c r="AR235" s="447">
        <v>0</v>
      </c>
      <c r="AS235" s="427"/>
      <c r="AT235" s="427"/>
      <c r="AU235" s="427"/>
      <c r="AV235" s="427"/>
      <c r="AW235" s="427"/>
      <c r="AX235" s="428"/>
      <c r="AY235" s="427">
        <v>1</v>
      </c>
      <c r="AZ235" s="427">
        <v>1</v>
      </c>
      <c r="BA235" s="427">
        <v>0</v>
      </c>
      <c r="BB235" s="427">
        <v>0</v>
      </c>
      <c r="BC235" s="427">
        <v>1</v>
      </c>
      <c r="BD235" s="427">
        <v>2</v>
      </c>
      <c r="BE235" s="427">
        <v>0</v>
      </c>
      <c r="BF235" s="427">
        <v>1</v>
      </c>
      <c r="BG235" s="427">
        <v>5</v>
      </c>
      <c r="BH235" s="434"/>
      <c r="BI235" s="435"/>
      <c r="BJ235" s="435">
        <v>1</v>
      </c>
      <c r="BK235" s="435"/>
      <c r="BL235" s="435"/>
      <c r="BM235" s="435"/>
      <c r="BN235" s="435">
        <v>1</v>
      </c>
      <c r="BO235" s="435"/>
      <c r="BP235" s="435">
        <v>2</v>
      </c>
      <c r="BQ235" s="436">
        <v>1</v>
      </c>
      <c r="BR235" s="442">
        <v>4</v>
      </c>
    </row>
    <row r="236" spans="1:70">
      <c r="A236" s="467">
        <v>43085</v>
      </c>
      <c r="B236" s="367">
        <v>16</v>
      </c>
      <c r="C236" s="367">
        <v>19</v>
      </c>
      <c r="D236" s="367">
        <v>28</v>
      </c>
      <c r="E236" s="367">
        <v>45</v>
      </c>
      <c r="F236" s="367">
        <v>48</v>
      </c>
      <c r="G236" s="367">
        <v>49</v>
      </c>
      <c r="H236" s="367">
        <v>17</v>
      </c>
      <c r="I236" s="511">
        <v>8</v>
      </c>
      <c r="J236" s="366"/>
      <c r="K236" s="366"/>
      <c r="L236" s="366"/>
      <c r="M236" s="366"/>
      <c r="N236" s="366"/>
      <c r="O236" s="366"/>
      <c r="P236" s="366"/>
      <c r="Q236" s="366"/>
      <c r="R236" s="419">
        <v>6</v>
      </c>
      <c r="S236" s="421">
        <v>1</v>
      </c>
      <c r="T236" s="422">
        <v>1</v>
      </c>
      <c r="U236" s="453">
        <v>2</v>
      </c>
      <c r="V236" s="458">
        <v>0</v>
      </c>
      <c r="W236" s="456">
        <v>1</v>
      </c>
      <c r="X236" s="422">
        <v>0</v>
      </c>
      <c r="Y236" s="453">
        <v>1</v>
      </c>
      <c r="Z236" s="458">
        <v>0</v>
      </c>
      <c r="AA236" s="456">
        <v>0</v>
      </c>
      <c r="AB236" s="422">
        <v>0</v>
      </c>
      <c r="AC236" s="453">
        <v>1</v>
      </c>
      <c r="AD236" s="458">
        <v>0</v>
      </c>
      <c r="AE236" s="456">
        <v>0</v>
      </c>
      <c r="AF236" s="422">
        <v>0</v>
      </c>
      <c r="AG236" s="453">
        <v>0</v>
      </c>
      <c r="AH236" s="458">
        <v>0</v>
      </c>
      <c r="AI236" s="456"/>
      <c r="AJ236" s="422"/>
      <c r="AK236" s="453"/>
      <c r="AL236" s="444"/>
      <c r="AM236" s="451">
        <v>0</v>
      </c>
      <c r="AN236" s="451">
        <v>0</v>
      </c>
      <c r="AO236" s="451">
        <v>0</v>
      </c>
      <c r="AP236" s="451">
        <v>0</v>
      </c>
      <c r="AQ236" s="447">
        <v>0</v>
      </c>
      <c r="AR236" s="447">
        <v>0</v>
      </c>
      <c r="AS236" s="427"/>
      <c r="AT236" s="427"/>
      <c r="AU236" s="427"/>
      <c r="AV236" s="427"/>
      <c r="AW236" s="427"/>
      <c r="AX236" s="428"/>
      <c r="AY236" s="427">
        <v>0</v>
      </c>
      <c r="AZ236" s="427">
        <v>1</v>
      </c>
      <c r="BA236" s="427">
        <v>0</v>
      </c>
      <c r="BB236" s="427">
        <v>1</v>
      </c>
      <c r="BC236" s="427">
        <v>2</v>
      </c>
      <c r="BD236" s="427">
        <v>0</v>
      </c>
      <c r="BE236" s="427">
        <v>1</v>
      </c>
      <c r="BF236" s="427">
        <v>1</v>
      </c>
      <c r="BG236" s="427">
        <v>5</v>
      </c>
      <c r="BH236" s="434">
        <v>1</v>
      </c>
      <c r="BI236" s="435">
        <v>1</v>
      </c>
      <c r="BJ236" s="435"/>
      <c r="BK236" s="435">
        <v>1</v>
      </c>
      <c r="BL236" s="435">
        <v>1</v>
      </c>
      <c r="BM236" s="435"/>
      <c r="BN236" s="435"/>
      <c r="BO236" s="435">
        <v>1</v>
      </c>
      <c r="BP236" s="435"/>
      <c r="BQ236" s="436"/>
      <c r="BR236" s="442">
        <v>5</v>
      </c>
    </row>
    <row r="237" spans="1:70">
      <c r="A237" s="468">
        <v>43083</v>
      </c>
      <c r="B237" s="367">
        <v>25</v>
      </c>
      <c r="C237" s="367">
        <v>28</v>
      </c>
      <c r="D237" s="367">
        <v>31</v>
      </c>
      <c r="E237" s="367">
        <v>35</v>
      </c>
      <c r="F237" s="367">
        <v>44</v>
      </c>
      <c r="G237" s="367">
        <v>48</v>
      </c>
      <c r="H237" s="367">
        <v>47</v>
      </c>
      <c r="I237" s="511">
        <v>6</v>
      </c>
      <c r="J237" s="366"/>
      <c r="K237" s="366"/>
      <c r="L237" s="366"/>
      <c r="M237" s="366"/>
      <c r="N237" s="366"/>
      <c r="O237" s="366"/>
      <c r="P237" s="366"/>
      <c r="Q237" s="366"/>
      <c r="R237" s="419">
        <v>6</v>
      </c>
      <c r="S237" s="421">
        <v>0</v>
      </c>
      <c r="T237" s="422">
        <v>0</v>
      </c>
      <c r="U237" s="453">
        <v>2</v>
      </c>
      <c r="V237" s="458">
        <v>0</v>
      </c>
      <c r="W237" s="456">
        <v>0</v>
      </c>
      <c r="X237" s="422">
        <v>1</v>
      </c>
      <c r="Y237" s="453">
        <v>0</v>
      </c>
      <c r="Z237" s="458">
        <v>0</v>
      </c>
      <c r="AA237" s="456">
        <v>0</v>
      </c>
      <c r="AB237" s="422">
        <v>0</v>
      </c>
      <c r="AC237" s="453">
        <v>2</v>
      </c>
      <c r="AD237" s="458">
        <v>0</v>
      </c>
      <c r="AE237" s="456">
        <v>1</v>
      </c>
      <c r="AF237" s="422">
        <v>0</v>
      </c>
      <c r="AG237" s="453">
        <v>1</v>
      </c>
      <c r="AH237" s="458">
        <v>0</v>
      </c>
      <c r="AI237" s="456"/>
      <c r="AJ237" s="422"/>
      <c r="AK237" s="453"/>
      <c r="AL237" s="444"/>
      <c r="AM237" s="451">
        <v>0</v>
      </c>
      <c r="AN237" s="451">
        <v>0</v>
      </c>
      <c r="AO237" s="451">
        <v>0</v>
      </c>
      <c r="AP237" s="451">
        <v>0</v>
      </c>
      <c r="AQ237" s="447">
        <v>0</v>
      </c>
      <c r="AR237" s="447">
        <v>0</v>
      </c>
      <c r="AS237" s="427"/>
      <c r="AT237" s="427"/>
      <c r="AU237" s="427"/>
      <c r="AV237" s="427"/>
      <c r="AW237" s="427"/>
      <c r="AX237" s="428"/>
      <c r="AY237" s="427">
        <v>0</v>
      </c>
      <c r="AZ237" s="427">
        <v>1</v>
      </c>
      <c r="BA237" s="427">
        <v>0</v>
      </c>
      <c r="BB237" s="427">
        <v>0</v>
      </c>
      <c r="BC237" s="427">
        <v>1</v>
      </c>
      <c r="BD237" s="427">
        <v>1</v>
      </c>
      <c r="BE237" s="427">
        <v>2</v>
      </c>
      <c r="BF237" s="427">
        <v>1</v>
      </c>
      <c r="BG237" s="427">
        <v>5</v>
      </c>
      <c r="BH237" s="434">
        <v>1</v>
      </c>
      <c r="BI237" s="435"/>
      <c r="BJ237" s="435"/>
      <c r="BK237" s="435"/>
      <c r="BL237" s="435">
        <v>1</v>
      </c>
      <c r="BM237" s="435">
        <v>1</v>
      </c>
      <c r="BN237" s="435"/>
      <c r="BO237" s="435">
        <v>1</v>
      </c>
      <c r="BP237" s="435">
        <v>1</v>
      </c>
      <c r="BQ237" s="436"/>
      <c r="BR237" s="442">
        <v>5</v>
      </c>
    </row>
    <row r="238" spans="1:70">
      <c r="A238" s="467">
        <v>43078</v>
      </c>
      <c r="B238" s="367">
        <v>5</v>
      </c>
      <c r="C238" s="367">
        <v>32</v>
      </c>
      <c r="D238" s="367">
        <v>33</v>
      </c>
      <c r="E238" s="367">
        <v>38</v>
      </c>
      <c r="F238" s="367">
        <v>40</v>
      </c>
      <c r="G238" s="367">
        <v>47</v>
      </c>
      <c r="H238" s="367">
        <v>34</v>
      </c>
      <c r="I238" s="511">
        <v>2</v>
      </c>
      <c r="J238" s="366"/>
      <c r="K238" s="366"/>
      <c r="L238" s="366"/>
      <c r="M238" s="366"/>
      <c r="N238" s="366"/>
      <c r="O238" s="366"/>
      <c r="P238" s="366"/>
      <c r="Q238" s="366"/>
      <c r="R238" s="419">
        <v>6</v>
      </c>
      <c r="S238" s="421">
        <v>1</v>
      </c>
      <c r="T238" s="422">
        <v>0</v>
      </c>
      <c r="U238" s="453">
        <v>0</v>
      </c>
      <c r="V238" s="458">
        <v>0</v>
      </c>
      <c r="W238" s="456">
        <v>3</v>
      </c>
      <c r="X238" s="422">
        <v>0</v>
      </c>
      <c r="Y238" s="453">
        <v>1</v>
      </c>
      <c r="Z238" s="458">
        <v>0</v>
      </c>
      <c r="AA238" s="456">
        <v>1</v>
      </c>
      <c r="AB238" s="422">
        <v>0</v>
      </c>
      <c r="AC238" s="453">
        <v>0</v>
      </c>
      <c r="AD238" s="458">
        <v>1</v>
      </c>
      <c r="AE238" s="456">
        <v>0</v>
      </c>
      <c r="AF238" s="422">
        <v>0</v>
      </c>
      <c r="AG238" s="453">
        <v>0</v>
      </c>
      <c r="AH238" s="458">
        <v>0</v>
      </c>
      <c r="AI238" s="456"/>
      <c r="AJ238" s="422"/>
      <c r="AK238" s="453"/>
      <c r="AL238" s="444"/>
      <c r="AM238" s="451">
        <v>1</v>
      </c>
      <c r="AN238" s="451">
        <v>0</v>
      </c>
      <c r="AO238" s="451">
        <v>0</v>
      </c>
      <c r="AP238" s="451">
        <v>0</v>
      </c>
      <c r="AQ238" s="447">
        <v>0</v>
      </c>
      <c r="AR238" s="447">
        <v>0</v>
      </c>
      <c r="AS238" s="427"/>
      <c r="AT238" s="427"/>
      <c r="AU238" s="427"/>
      <c r="AV238" s="427"/>
      <c r="AW238" s="427"/>
      <c r="AX238" s="428"/>
      <c r="AY238" s="427">
        <v>1</v>
      </c>
      <c r="AZ238" s="427">
        <v>0</v>
      </c>
      <c r="BA238" s="427">
        <v>0</v>
      </c>
      <c r="BB238" s="427">
        <v>0</v>
      </c>
      <c r="BC238" s="427">
        <v>1</v>
      </c>
      <c r="BD238" s="427">
        <v>1</v>
      </c>
      <c r="BE238" s="427">
        <v>1</v>
      </c>
      <c r="BF238" s="427">
        <v>2</v>
      </c>
      <c r="BG238" s="427">
        <v>5</v>
      </c>
      <c r="BH238" s="434">
        <v>1</v>
      </c>
      <c r="BI238" s="435">
        <v>1</v>
      </c>
      <c r="BJ238" s="435">
        <v>1</v>
      </c>
      <c r="BK238" s="435"/>
      <c r="BL238" s="435">
        <v>1</v>
      </c>
      <c r="BM238" s="435"/>
      <c r="BN238" s="435"/>
      <c r="BO238" s="435"/>
      <c r="BP238" s="435">
        <v>1</v>
      </c>
      <c r="BQ238" s="436"/>
      <c r="BR238" s="442">
        <v>5</v>
      </c>
    </row>
    <row r="239" spans="1:70">
      <c r="A239" s="467">
        <v>43076</v>
      </c>
      <c r="B239" s="367">
        <v>1</v>
      </c>
      <c r="C239" s="367">
        <v>3</v>
      </c>
      <c r="D239" s="367">
        <v>4</v>
      </c>
      <c r="E239" s="367">
        <v>7</v>
      </c>
      <c r="F239" s="367">
        <v>14</v>
      </c>
      <c r="G239" s="367">
        <v>45</v>
      </c>
      <c r="H239" s="367">
        <v>18</v>
      </c>
      <c r="I239" s="511">
        <v>6</v>
      </c>
      <c r="J239" s="366"/>
      <c r="K239" s="366"/>
      <c r="L239" s="366"/>
      <c r="M239" s="366"/>
      <c r="N239" s="366"/>
      <c r="O239" s="366"/>
      <c r="P239" s="366"/>
      <c r="Q239" s="366"/>
      <c r="R239" s="419">
        <v>6</v>
      </c>
      <c r="S239" s="421">
        <v>0</v>
      </c>
      <c r="T239" s="422">
        <v>0</v>
      </c>
      <c r="U239" s="453">
        <v>1</v>
      </c>
      <c r="V239" s="458">
        <v>0</v>
      </c>
      <c r="W239" s="456">
        <v>0</v>
      </c>
      <c r="X239" s="422">
        <v>0</v>
      </c>
      <c r="Y239" s="453">
        <v>0</v>
      </c>
      <c r="Z239" s="458">
        <v>0</v>
      </c>
      <c r="AA239" s="456">
        <v>3</v>
      </c>
      <c r="AB239" s="422">
        <v>0</v>
      </c>
      <c r="AC239" s="453">
        <v>0</v>
      </c>
      <c r="AD239" s="458">
        <v>1</v>
      </c>
      <c r="AE239" s="456">
        <v>1</v>
      </c>
      <c r="AF239" s="422">
        <v>0</v>
      </c>
      <c r="AG239" s="453">
        <v>1</v>
      </c>
      <c r="AH239" s="458">
        <v>0</v>
      </c>
      <c r="AI239" s="456"/>
      <c r="AJ239" s="422"/>
      <c r="AK239" s="453"/>
      <c r="AL239" s="444"/>
      <c r="AM239" s="451">
        <v>1</v>
      </c>
      <c r="AN239" s="451">
        <v>0</v>
      </c>
      <c r="AO239" s="451">
        <v>0</v>
      </c>
      <c r="AP239" s="451">
        <v>0</v>
      </c>
      <c r="AQ239" s="447">
        <v>0</v>
      </c>
      <c r="AR239" s="447">
        <v>0</v>
      </c>
      <c r="AS239" s="427"/>
      <c r="AT239" s="427"/>
      <c r="AU239" s="427"/>
      <c r="AV239" s="427"/>
      <c r="AW239" s="427"/>
      <c r="AX239" s="428"/>
      <c r="AY239" s="427">
        <v>3</v>
      </c>
      <c r="AZ239" s="427">
        <v>0</v>
      </c>
      <c r="BA239" s="427">
        <v>1</v>
      </c>
      <c r="BB239" s="427">
        <v>1</v>
      </c>
      <c r="BC239" s="427">
        <v>1</v>
      </c>
      <c r="BD239" s="427">
        <v>0</v>
      </c>
      <c r="BE239" s="427">
        <v>0</v>
      </c>
      <c r="BF239" s="427">
        <v>0</v>
      </c>
      <c r="BG239" s="427">
        <v>4</v>
      </c>
      <c r="BH239" s="434"/>
      <c r="BI239" s="435"/>
      <c r="BJ239" s="435">
        <v>2</v>
      </c>
      <c r="BK239" s="435"/>
      <c r="BL239" s="435">
        <v>1</v>
      </c>
      <c r="BM239" s="435"/>
      <c r="BN239" s="435">
        <v>2</v>
      </c>
      <c r="BO239" s="435"/>
      <c r="BP239" s="435"/>
      <c r="BQ239" s="436"/>
      <c r="BR239" s="442">
        <v>3</v>
      </c>
    </row>
    <row r="240" spans="1:70">
      <c r="A240" s="467">
        <v>43071</v>
      </c>
      <c r="B240" s="367">
        <v>3</v>
      </c>
      <c r="C240" s="367">
        <v>11</v>
      </c>
      <c r="D240" s="367">
        <v>16</v>
      </c>
      <c r="E240" s="367">
        <v>19</v>
      </c>
      <c r="F240" s="367">
        <v>22</v>
      </c>
      <c r="G240" s="367">
        <v>47</v>
      </c>
      <c r="H240" s="367">
        <v>38</v>
      </c>
      <c r="I240" s="511">
        <v>6</v>
      </c>
      <c r="J240" s="366"/>
      <c r="K240" s="366"/>
      <c r="L240" s="366"/>
      <c r="M240" s="366"/>
      <c r="N240" s="366"/>
      <c r="O240" s="366"/>
      <c r="P240" s="366"/>
      <c r="Q240" s="366"/>
      <c r="R240" s="419">
        <v>6</v>
      </c>
      <c r="S240" s="421">
        <v>0</v>
      </c>
      <c r="T240" s="422">
        <v>0</v>
      </c>
      <c r="U240" s="453">
        <v>1</v>
      </c>
      <c r="V240" s="458">
        <v>0</v>
      </c>
      <c r="W240" s="456">
        <v>2</v>
      </c>
      <c r="X240" s="422">
        <v>0</v>
      </c>
      <c r="Y240" s="453">
        <v>1</v>
      </c>
      <c r="Z240" s="458">
        <v>1</v>
      </c>
      <c r="AA240" s="456">
        <v>1</v>
      </c>
      <c r="AB240" s="422">
        <v>0</v>
      </c>
      <c r="AC240" s="453">
        <v>0</v>
      </c>
      <c r="AD240" s="458">
        <v>0</v>
      </c>
      <c r="AE240" s="456">
        <v>0</v>
      </c>
      <c r="AF240" s="422">
        <v>0</v>
      </c>
      <c r="AG240" s="453">
        <v>1</v>
      </c>
      <c r="AH240" s="458">
        <v>0</v>
      </c>
      <c r="AI240" s="456"/>
      <c r="AJ240" s="422"/>
      <c r="AK240" s="453"/>
      <c r="AL240" s="444"/>
      <c r="AM240" s="451">
        <v>0</v>
      </c>
      <c r="AN240" s="451">
        <v>0</v>
      </c>
      <c r="AO240" s="451">
        <v>0</v>
      </c>
      <c r="AP240" s="451">
        <v>0</v>
      </c>
      <c r="AQ240" s="447">
        <v>0</v>
      </c>
      <c r="AR240" s="447">
        <v>0</v>
      </c>
      <c r="AS240" s="427"/>
      <c r="AT240" s="427"/>
      <c r="AU240" s="427"/>
      <c r="AV240" s="427"/>
      <c r="AW240" s="427"/>
      <c r="AX240" s="428"/>
      <c r="AY240" s="427">
        <v>2</v>
      </c>
      <c r="AZ240" s="427">
        <v>1</v>
      </c>
      <c r="BA240" s="427">
        <v>0</v>
      </c>
      <c r="BB240" s="427">
        <v>2</v>
      </c>
      <c r="BC240" s="427">
        <v>1</v>
      </c>
      <c r="BD240" s="427">
        <v>0</v>
      </c>
      <c r="BE240" s="427">
        <v>0</v>
      </c>
      <c r="BF240" s="427">
        <v>0</v>
      </c>
      <c r="BG240" s="427">
        <v>4</v>
      </c>
      <c r="BH240" s="434">
        <v>1</v>
      </c>
      <c r="BI240" s="435">
        <v>1</v>
      </c>
      <c r="BJ240" s="435"/>
      <c r="BK240" s="435">
        <v>1</v>
      </c>
      <c r="BL240" s="435">
        <v>1</v>
      </c>
      <c r="BM240" s="435"/>
      <c r="BN240" s="435">
        <v>1</v>
      </c>
      <c r="BO240" s="435"/>
      <c r="BP240" s="435"/>
      <c r="BQ240" s="436"/>
      <c r="BR240" s="442">
        <v>5</v>
      </c>
    </row>
    <row r="241" spans="1:70">
      <c r="A241" s="468">
        <v>43069</v>
      </c>
      <c r="B241" s="367">
        <v>5</v>
      </c>
      <c r="C241" s="367">
        <v>6</v>
      </c>
      <c r="D241" s="367">
        <v>9</v>
      </c>
      <c r="E241" s="367">
        <v>20</v>
      </c>
      <c r="F241" s="367">
        <v>29</v>
      </c>
      <c r="G241" s="367">
        <v>30</v>
      </c>
      <c r="H241" s="367">
        <v>8</v>
      </c>
      <c r="I241" s="511">
        <v>4</v>
      </c>
      <c r="J241" s="366"/>
      <c r="K241" s="366"/>
      <c r="L241" s="366"/>
      <c r="M241" s="366"/>
      <c r="N241" s="366"/>
      <c r="O241" s="366"/>
      <c r="P241" s="366"/>
      <c r="Q241" s="366"/>
      <c r="R241" s="419">
        <v>5</v>
      </c>
      <c r="S241" s="421">
        <v>1</v>
      </c>
      <c r="T241" s="422">
        <v>0</v>
      </c>
      <c r="U241" s="453">
        <v>0</v>
      </c>
      <c r="V241" s="458">
        <v>0</v>
      </c>
      <c r="W241" s="456">
        <v>2</v>
      </c>
      <c r="X241" s="422">
        <v>0</v>
      </c>
      <c r="Y241" s="453">
        <v>1</v>
      </c>
      <c r="Z241" s="458">
        <v>0</v>
      </c>
      <c r="AA241" s="456">
        <v>1</v>
      </c>
      <c r="AB241" s="422">
        <v>0</v>
      </c>
      <c r="AC241" s="453">
        <v>0</v>
      </c>
      <c r="AD241" s="458">
        <v>1</v>
      </c>
      <c r="AE241" s="456">
        <v>0</v>
      </c>
      <c r="AF241" s="422">
        <v>0</v>
      </c>
      <c r="AG241" s="453">
        <v>0</v>
      </c>
      <c r="AH241" s="458">
        <v>0</v>
      </c>
      <c r="AI241" s="456"/>
      <c r="AJ241" s="422"/>
      <c r="AK241" s="453"/>
      <c r="AL241" s="444"/>
      <c r="AM241" s="451">
        <v>0</v>
      </c>
      <c r="AN241" s="451">
        <v>0</v>
      </c>
      <c r="AO241" s="451">
        <v>0</v>
      </c>
      <c r="AP241" s="451">
        <v>0</v>
      </c>
      <c r="AQ241" s="447">
        <v>0</v>
      </c>
      <c r="AR241" s="447">
        <v>0</v>
      </c>
      <c r="AS241" s="427"/>
      <c r="AT241" s="427"/>
      <c r="AU241" s="427"/>
      <c r="AV241" s="427"/>
      <c r="AW241" s="427"/>
      <c r="AX241" s="428"/>
      <c r="AY241" s="427">
        <v>2</v>
      </c>
      <c r="AZ241" s="427">
        <v>0</v>
      </c>
      <c r="BA241" s="427">
        <v>2</v>
      </c>
      <c r="BB241" s="427">
        <v>0</v>
      </c>
      <c r="BC241" s="427">
        <v>0</v>
      </c>
      <c r="BD241" s="427">
        <v>1</v>
      </c>
      <c r="BE241" s="427">
        <v>1</v>
      </c>
      <c r="BF241" s="427">
        <v>0</v>
      </c>
      <c r="BG241" s="427">
        <v>4</v>
      </c>
      <c r="BH241" s="434"/>
      <c r="BI241" s="435"/>
      <c r="BJ241" s="435">
        <v>1</v>
      </c>
      <c r="BK241" s="435">
        <v>2</v>
      </c>
      <c r="BL241" s="435"/>
      <c r="BM241" s="435"/>
      <c r="BN241" s="435">
        <v>1</v>
      </c>
      <c r="BO241" s="435"/>
      <c r="BP241" s="435"/>
      <c r="BQ241" s="436">
        <v>1</v>
      </c>
      <c r="BR241" s="442">
        <v>4</v>
      </c>
    </row>
    <row r="242" spans="1:70">
      <c r="A242" s="467">
        <v>43064</v>
      </c>
      <c r="B242" s="367">
        <v>21</v>
      </c>
      <c r="C242" s="367">
        <v>29</v>
      </c>
      <c r="D242" s="367">
        <v>31</v>
      </c>
      <c r="E242" s="367">
        <v>32</v>
      </c>
      <c r="F242" s="367">
        <v>34</v>
      </c>
      <c r="G242" s="367">
        <v>46</v>
      </c>
      <c r="H242" s="367">
        <v>38</v>
      </c>
      <c r="I242" s="511">
        <v>4</v>
      </c>
      <c r="J242" s="366"/>
      <c r="K242" s="366"/>
      <c r="L242" s="366"/>
      <c r="M242" s="366"/>
      <c r="N242" s="366"/>
      <c r="O242" s="366"/>
      <c r="P242" s="366"/>
      <c r="Q242" s="366"/>
      <c r="R242" s="419">
        <v>6</v>
      </c>
      <c r="S242" s="421">
        <v>1</v>
      </c>
      <c r="T242" s="422">
        <v>0</v>
      </c>
      <c r="U242" s="453">
        <v>0</v>
      </c>
      <c r="V242" s="458">
        <v>0</v>
      </c>
      <c r="W242" s="456">
        <v>1</v>
      </c>
      <c r="X242" s="422">
        <v>0</v>
      </c>
      <c r="Y242" s="453">
        <v>0</v>
      </c>
      <c r="Z242" s="458">
        <v>1</v>
      </c>
      <c r="AA242" s="456">
        <v>1</v>
      </c>
      <c r="AB242" s="422">
        <v>0</v>
      </c>
      <c r="AC242" s="453">
        <v>2</v>
      </c>
      <c r="AD242" s="458">
        <v>0</v>
      </c>
      <c r="AE242" s="456">
        <v>1</v>
      </c>
      <c r="AF242" s="422">
        <v>0</v>
      </c>
      <c r="AG242" s="453">
        <v>0</v>
      </c>
      <c r="AH242" s="458">
        <v>0</v>
      </c>
      <c r="AI242" s="456"/>
      <c r="AJ242" s="422"/>
      <c r="AK242" s="453"/>
      <c r="AL242" s="444"/>
      <c r="AM242" s="451">
        <v>0</v>
      </c>
      <c r="AN242" s="451">
        <v>0</v>
      </c>
      <c r="AO242" s="451">
        <v>0</v>
      </c>
      <c r="AP242" s="451">
        <v>0</v>
      </c>
      <c r="AQ242" s="447">
        <v>0</v>
      </c>
      <c r="AR242" s="447">
        <v>0</v>
      </c>
      <c r="AS242" s="427"/>
      <c r="AT242" s="427"/>
      <c r="AU242" s="427"/>
      <c r="AV242" s="427"/>
      <c r="AW242" s="427"/>
      <c r="AX242" s="428"/>
      <c r="AY242" s="427">
        <v>1</v>
      </c>
      <c r="AZ242" s="427">
        <v>0</v>
      </c>
      <c r="BA242" s="427">
        <v>0</v>
      </c>
      <c r="BB242" s="427">
        <v>0</v>
      </c>
      <c r="BC242" s="427">
        <v>1</v>
      </c>
      <c r="BD242" s="427">
        <v>1</v>
      </c>
      <c r="BE242" s="427">
        <v>1</v>
      </c>
      <c r="BF242" s="427">
        <v>2</v>
      </c>
      <c r="BG242" s="427">
        <v>5</v>
      </c>
      <c r="BH242" s="434"/>
      <c r="BI242" s="435"/>
      <c r="BJ242" s="435">
        <v>1</v>
      </c>
      <c r="BK242" s="435">
        <v>1</v>
      </c>
      <c r="BL242" s="435">
        <v>1</v>
      </c>
      <c r="BM242" s="435">
        <v>1</v>
      </c>
      <c r="BN242" s="435"/>
      <c r="BO242" s="435"/>
      <c r="BP242" s="435">
        <v>1</v>
      </c>
      <c r="BQ242" s="436"/>
      <c r="BR242" s="442">
        <v>5</v>
      </c>
    </row>
    <row r="243" spans="1:70">
      <c r="A243" s="467">
        <v>43062</v>
      </c>
      <c r="B243" s="367">
        <v>3</v>
      </c>
      <c r="C243" s="367">
        <v>9</v>
      </c>
      <c r="D243" s="367">
        <v>11</v>
      </c>
      <c r="E243" s="367">
        <v>35</v>
      </c>
      <c r="F243" s="367">
        <v>43</v>
      </c>
      <c r="G243" s="367">
        <v>45</v>
      </c>
      <c r="H243" s="367">
        <v>33</v>
      </c>
      <c r="I243" s="511">
        <v>6</v>
      </c>
      <c r="J243" s="366"/>
      <c r="K243" s="366"/>
      <c r="L243" s="366"/>
      <c r="M243" s="366"/>
      <c r="N243" s="366"/>
      <c r="O243" s="366"/>
      <c r="P243" s="366"/>
      <c r="Q243" s="366"/>
      <c r="R243" s="419">
        <v>6</v>
      </c>
      <c r="S243" s="421">
        <v>0</v>
      </c>
      <c r="T243" s="422">
        <v>0</v>
      </c>
      <c r="U243" s="453">
        <v>2</v>
      </c>
      <c r="V243" s="458">
        <v>0</v>
      </c>
      <c r="W243" s="456">
        <v>0</v>
      </c>
      <c r="X243" s="422">
        <v>1</v>
      </c>
      <c r="Y243" s="453">
        <v>1</v>
      </c>
      <c r="Z243" s="458">
        <v>0</v>
      </c>
      <c r="AA243" s="456">
        <v>1</v>
      </c>
      <c r="AB243" s="422">
        <v>0</v>
      </c>
      <c r="AC243" s="453">
        <v>0</v>
      </c>
      <c r="AD243" s="458">
        <v>0</v>
      </c>
      <c r="AE243" s="456">
        <v>0</v>
      </c>
      <c r="AF243" s="422">
        <v>0</v>
      </c>
      <c r="AG243" s="453">
        <v>2</v>
      </c>
      <c r="AH243" s="458">
        <v>0</v>
      </c>
      <c r="AI243" s="456"/>
      <c r="AJ243" s="422"/>
      <c r="AK243" s="453"/>
      <c r="AL243" s="444"/>
      <c r="AM243" s="451">
        <v>0</v>
      </c>
      <c r="AN243" s="451">
        <v>0</v>
      </c>
      <c r="AO243" s="451">
        <v>0</v>
      </c>
      <c r="AP243" s="451">
        <v>0</v>
      </c>
      <c r="AQ243" s="447">
        <v>0</v>
      </c>
      <c r="AR243" s="447">
        <v>0</v>
      </c>
      <c r="AS243" s="427"/>
      <c r="AT243" s="427"/>
      <c r="AU243" s="427"/>
      <c r="AV243" s="427"/>
      <c r="AW243" s="427"/>
      <c r="AX243" s="428"/>
      <c r="AY243" s="427">
        <v>3</v>
      </c>
      <c r="AZ243" s="427">
        <v>0</v>
      </c>
      <c r="BA243" s="427">
        <v>0</v>
      </c>
      <c r="BB243" s="427">
        <v>0</v>
      </c>
      <c r="BC243" s="427">
        <v>2</v>
      </c>
      <c r="BD243" s="427">
        <v>1</v>
      </c>
      <c r="BE243" s="427">
        <v>0</v>
      </c>
      <c r="BF243" s="427">
        <v>0</v>
      </c>
      <c r="BG243" s="427">
        <v>3</v>
      </c>
      <c r="BH243" s="434"/>
      <c r="BI243" s="435">
        <v>2</v>
      </c>
      <c r="BJ243" s="435"/>
      <c r="BK243" s="435"/>
      <c r="BL243" s="435"/>
      <c r="BM243" s="435">
        <v>2</v>
      </c>
      <c r="BN243" s="435"/>
      <c r="BO243" s="435"/>
      <c r="BP243" s="435">
        <v>1</v>
      </c>
      <c r="BQ243" s="436"/>
      <c r="BR243" s="442">
        <v>3</v>
      </c>
    </row>
    <row r="244" spans="1:70">
      <c r="A244" s="467">
        <v>43057</v>
      </c>
      <c r="B244" s="367">
        <v>3</v>
      </c>
      <c r="C244" s="367">
        <v>7</v>
      </c>
      <c r="D244" s="367">
        <v>12</v>
      </c>
      <c r="E244" s="367">
        <v>29</v>
      </c>
      <c r="F244" s="367">
        <v>31</v>
      </c>
      <c r="G244" s="367">
        <v>44</v>
      </c>
      <c r="H244" s="367">
        <v>46</v>
      </c>
      <c r="I244" s="511">
        <v>5</v>
      </c>
      <c r="J244" s="366"/>
      <c r="K244" s="366"/>
      <c r="L244" s="366"/>
      <c r="M244" s="366"/>
      <c r="N244" s="366"/>
      <c r="O244" s="366"/>
      <c r="P244" s="366"/>
      <c r="Q244" s="366"/>
      <c r="R244" s="419">
        <v>6</v>
      </c>
      <c r="S244" s="421">
        <v>0</v>
      </c>
      <c r="T244" s="422">
        <v>0</v>
      </c>
      <c r="U244" s="453">
        <v>1</v>
      </c>
      <c r="V244" s="458">
        <v>0</v>
      </c>
      <c r="W244" s="456">
        <v>1</v>
      </c>
      <c r="X244" s="422">
        <v>0</v>
      </c>
      <c r="Y244" s="453">
        <v>0</v>
      </c>
      <c r="Z244" s="458">
        <v>0</v>
      </c>
      <c r="AA244" s="456">
        <v>1</v>
      </c>
      <c r="AB244" s="422">
        <v>0</v>
      </c>
      <c r="AC244" s="453">
        <v>1</v>
      </c>
      <c r="AD244" s="458">
        <v>0</v>
      </c>
      <c r="AE244" s="456">
        <v>1</v>
      </c>
      <c r="AF244" s="422">
        <v>1</v>
      </c>
      <c r="AG244" s="453">
        <v>1</v>
      </c>
      <c r="AH244" s="458">
        <v>0</v>
      </c>
      <c r="AI244" s="456"/>
      <c r="AJ244" s="422"/>
      <c r="AK244" s="453"/>
      <c r="AL244" s="444"/>
      <c r="AM244" s="451">
        <v>0</v>
      </c>
      <c r="AN244" s="451">
        <v>0</v>
      </c>
      <c r="AO244" s="451">
        <v>0</v>
      </c>
      <c r="AP244" s="451">
        <v>0</v>
      </c>
      <c r="AQ244" s="447">
        <v>0</v>
      </c>
      <c r="AR244" s="447">
        <v>0</v>
      </c>
      <c r="AS244" s="427"/>
      <c r="AT244" s="427"/>
      <c r="AU244" s="427"/>
      <c r="AV244" s="427"/>
      <c r="AW244" s="427"/>
      <c r="AX244" s="428"/>
      <c r="AY244" s="427">
        <v>2</v>
      </c>
      <c r="AZ244" s="427">
        <v>0</v>
      </c>
      <c r="BA244" s="427">
        <v>0</v>
      </c>
      <c r="BB244" s="427">
        <v>1</v>
      </c>
      <c r="BC244" s="427">
        <v>1</v>
      </c>
      <c r="BD244" s="427">
        <v>1</v>
      </c>
      <c r="BE244" s="427">
        <v>1</v>
      </c>
      <c r="BF244" s="427">
        <v>0</v>
      </c>
      <c r="BG244" s="427">
        <v>5</v>
      </c>
      <c r="BH244" s="434">
        <v>1</v>
      </c>
      <c r="BI244" s="435"/>
      <c r="BJ244" s="435"/>
      <c r="BK244" s="435">
        <v>1</v>
      </c>
      <c r="BL244" s="435">
        <v>1</v>
      </c>
      <c r="BM244" s="435"/>
      <c r="BN244" s="435">
        <v>1</v>
      </c>
      <c r="BO244" s="435"/>
      <c r="BP244" s="435">
        <v>1</v>
      </c>
      <c r="BQ244" s="436"/>
      <c r="BR244" s="442">
        <v>5</v>
      </c>
    </row>
    <row r="245" spans="1:70">
      <c r="A245" s="467">
        <v>43055</v>
      </c>
      <c r="B245" s="367">
        <v>5</v>
      </c>
      <c r="C245" s="367">
        <v>10</v>
      </c>
      <c r="D245" s="367">
        <v>11</v>
      </c>
      <c r="E245" s="367">
        <v>13</v>
      </c>
      <c r="F245" s="367">
        <v>23</v>
      </c>
      <c r="G245" s="367">
        <v>41</v>
      </c>
      <c r="H245" s="367">
        <v>37</v>
      </c>
      <c r="I245" s="511">
        <v>0</v>
      </c>
      <c r="J245" s="366"/>
      <c r="K245" s="366"/>
      <c r="L245" s="366"/>
      <c r="M245" s="366"/>
      <c r="N245" s="366"/>
      <c r="O245" s="366"/>
      <c r="P245" s="366"/>
      <c r="Q245" s="366"/>
      <c r="R245" s="419">
        <v>6</v>
      </c>
      <c r="S245" s="421">
        <v>0</v>
      </c>
      <c r="T245" s="422">
        <v>0</v>
      </c>
      <c r="U245" s="453">
        <v>0</v>
      </c>
      <c r="V245" s="458">
        <v>0</v>
      </c>
      <c r="W245" s="456">
        <v>0</v>
      </c>
      <c r="X245" s="422">
        <v>0</v>
      </c>
      <c r="Y245" s="453">
        <v>2</v>
      </c>
      <c r="Z245" s="458">
        <v>0</v>
      </c>
      <c r="AA245" s="456">
        <v>1</v>
      </c>
      <c r="AB245" s="422">
        <v>0</v>
      </c>
      <c r="AC245" s="453">
        <v>1</v>
      </c>
      <c r="AD245" s="458">
        <v>0</v>
      </c>
      <c r="AE245" s="456">
        <v>1</v>
      </c>
      <c r="AF245" s="422">
        <v>0</v>
      </c>
      <c r="AG245" s="453">
        <v>1</v>
      </c>
      <c r="AH245" s="458">
        <v>1</v>
      </c>
      <c r="AI245" s="456"/>
      <c r="AJ245" s="422"/>
      <c r="AK245" s="453"/>
      <c r="AL245" s="444"/>
      <c r="AM245" s="451">
        <v>0</v>
      </c>
      <c r="AN245" s="451">
        <v>0</v>
      </c>
      <c r="AO245" s="451">
        <v>0</v>
      </c>
      <c r="AP245" s="451">
        <v>0</v>
      </c>
      <c r="AQ245" s="447">
        <v>0</v>
      </c>
      <c r="AR245" s="447">
        <v>0</v>
      </c>
      <c r="AS245" s="427"/>
      <c r="AT245" s="427"/>
      <c r="AU245" s="427"/>
      <c r="AV245" s="427"/>
      <c r="AW245" s="427"/>
      <c r="AX245" s="428"/>
      <c r="AY245" s="427">
        <v>2</v>
      </c>
      <c r="AZ245" s="427">
        <v>2</v>
      </c>
      <c r="BA245" s="427">
        <v>1</v>
      </c>
      <c r="BB245" s="427">
        <v>0</v>
      </c>
      <c r="BC245" s="427">
        <v>1</v>
      </c>
      <c r="BD245" s="427">
        <v>0</v>
      </c>
      <c r="BE245" s="427">
        <v>0</v>
      </c>
      <c r="BF245" s="427">
        <v>0</v>
      </c>
      <c r="BG245" s="427">
        <v>4</v>
      </c>
      <c r="BH245" s="434">
        <v>1</v>
      </c>
      <c r="BI245" s="435"/>
      <c r="BJ245" s="435"/>
      <c r="BK245" s="435"/>
      <c r="BL245" s="435"/>
      <c r="BM245" s="435"/>
      <c r="BN245" s="435">
        <v>2</v>
      </c>
      <c r="BO245" s="435"/>
      <c r="BP245" s="435">
        <v>1</v>
      </c>
      <c r="BQ245" s="436">
        <v>1</v>
      </c>
      <c r="BR245" s="442">
        <v>4</v>
      </c>
    </row>
    <row r="246" spans="1:70">
      <c r="A246" s="467">
        <v>43050</v>
      </c>
      <c r="B246" s="367">
        <v>6</v>
      </c>
      <c r="C246" s="367">
        <v>8</v>
      </c>
      <c r="D246" s="367">
        <v>22</v>
      </c>
      <c r="E246" s="367">
        <v>24</v>
      </c>
      <c r="F246" s="367">
        <v>43</v>
      </c>
      <c r="G246" s="367">
        <v>45</v>
      </c>
      <c r="H246" s="367">
        <v>11</v>
      </c>
      <c r="I246" s="511">
        <v>1</v>
      </c>
      <c r="J246" s="366"/>
      <c r="K246" s="366"/>
      <c r="L246" s="366"/>
      <c r="M246" s="366"/>
      <c r="N246" s="366"/>
      <c r="O246" s="366"/>
      <c r="P246" s="366"/>
      <c r="Q246" s="366"/>
      <c r="R246" s="419">
        <v>6</v>
      </c>
      <c r="S246" s="421">
        <v>1</v>
      </c>
      <c r="T246" s="422">
        <v>0</v>
      </c>
      <c r="U246" s="453">
        <v>3</v>
      </c>
      <c r="V246" s="458">
        <v>0</v>
      </c>
      <c r="W246" s="456">
        <v>0</v>
      </c>
      <c r="X246" s="422">
        <v>0</v>
      </c>
      <c r="Y246" s="453">
        <v>0</v>
      </c>
      <c r="Z246" s="458">
        <v>0</v>
      </c>
      <c r="AA246" s="456">
        <v>0</v>
      </c>
      <c r="AB246" s="422">
        <v>0</v>
      </c>
      <c r="AC246" s="453">
        <v>1</v>
      </c>
      <c r="AD246" s="458">
        <v>0</v>
      </c>
      <c r="AE246" s="456">
        <v>1</v>
      </c>
      <c r="AF246" s="422">
        <v>0</v>
      </c>
      <c r="AG246" s="453">
        <v>0</v>
      </c>
      <c r="AH246" s="458">
        <v>1</v>
      </c>
      <c r="AI246" s="456"/>
      <c r="AJ246" s="422"/>
      <c r="AK246" s="453"/>
      <c r="AL246" s="444"/>
      <c r="AM246" s="451">
        <v>1</v>
      </c>
      <c r="AN246" s="451">
        <v>0</v>
      </c>
      <c r="AO246" s="451">
        <v>0</v>
      </c>
      <c r="AP246" s="451">
        <v>0</v>
      </c>
      <c r="AQ246" s="447">
        <v>0</v>
      </c>
      <c r="AR246" s="447">
        <v>0</v>
      </c>
      <c r="AS246" s="427"/>
      <c r="AT246" s="427"/>
      <c r="AU246" s="427"/>
      <c r="AV246" s="427"/>
      <c r="AW246" s="427"/>
      <c r="AX246" s="428"/>
      <c r="AY246" s="427">
        <v>0</v>
      </c>
      <c r="AZ246" s="427">
        <v>0</v>
      </c>
      <c r="BA246" s="427">
        <v>2</v>
      </c>
      <c r="BB246" s="427">
        <v>2</v>
      </c>
      <c r="BC246" s="427">
        <v>2</v>
      </c>
      <c r="BD246" s="427">
        <v>0</v>
      </c>
      <c r="BE246" s="427">
        <v>0</v>
      </c>
      <c r="BF246" s="427">
        <v>0</v>
      </c>
      <c r="BG246" s="427">
        <v>3</v>
      </c>
      <c r="BH246" s="434"/>
      <c r="BI246" s="435"/>
      <c r="BJ246" s="435"/>
      <c r="BK246" s="435">
        <v>1</v>
      </c>
      <c r="BL246" s="435"/>
      <c r="BM246" s="435"/>
      <c r="BN246" s="435">
        <v>2</v>
      </c>
      <c r="BO246" s="435">
        <v>1</v>
      </c>
      <c r="BP246" s="435">
        <v>1</v>
      </c>
      <c r="BQ246" s="436"/>
      <c r="BR246" s="442">
        <v>4</v>
      </c>
    </row>
    <row r="247" spans="1:70">
      <c r="A247" s="467">
        <v>43048</v>
      </c>
      <c r="B247" s="367">
        <v>1</v>
      </c>
      <c r="C247" s="367">
        <v>9</v>
      </c>
      <c r="D247" s="367">
        <v>10</v>
      </c>
      <c r="E247" s="367">
        <v>12</v>
      </c>
      <c r="F247" s="367">
        <v>27</v>
      </c>
      <c r="G247" s="367">
        <v>49</v>
      </c>
      <c r="H247" s="367">
        <v>41</v>
      </c>
      <c r="I247" s="511">
        <v>9</v>
      </c>
      <c r="J247" s="366"/>
      <c r="K247" s="366"/>
      <c r="L247" s="366"/>
      <c r="M247" s="366"/>
      <c r="N247" s="366"/>
      <c r="O247" s="366"/>
      <c r="P247" s="366"/>
      <c r="Q247" s="366"/>
      <c r="R247" s="419">
        <v>6</v>
      </c>
      <c r="S247" s="421">
        <v>1</v>
      </c>
      <c r="T247" s="422">
        <v>0</v>
      </c>
      <c r="U247" s="453">
        <v>1</v>
      </c>
      <c r="V247" s="458">
        <v>0</v>
      </c>
      <c r="W247" s="456">
        <v>0</v>
      </c>
      <c r="X247" s="422">
        <v>0</v>
      </c>
      <c r="Y247" s="453">
        <v>1</v>
      </c>
      <c r="Z247" s="458">
        <v>1</v>
      </c>
      <c r="AA247" s="456">
        <v>1</v>
      </c>
      <c r="AB247" s="422">
        <v>0</v>
      </c>
      <c r="AC247" s="453">
        <v>1</v>
      </c>
      <c r="AD247" s="458">
        <v>0</v>
      </c>
      <c r="AE247" s="456">
        <v>1</v>
      </c>
      <c r="AF247" s="422">
        <v>0</v>
      </c>
      <c r="AG247" s="453">
        <v>0</v>
      </c>
      <c r="AH247" s="458">
        <v>0</v>
      </c>
      <c r="AI247" s="456"/>
      <c r="AJ247" s="422"/>
      <c r="AK247" s="453"/>
      <c r="AL247" s="444"/>
      <c r="AM247" s="451">
        <v>0</v>
      </c>
      <c r="AN247" s="451">
        <v>0</v>
      </c>
      <c r="AO247" s="451">
        <v>0</v>
      </c>
      <c r="AP247" s="451">
        <v>0</v>
      </c>
      <c r="AQ247" s="447">
        <v>0</v>
      </c>
      <c r="AR247" s="447">
        <v>0</v>
      </c>
      <c r="AS247" s="427"/>
      <c r="AT247" s="427"/>
      <c r="AU247" s="427"/>
      <c r="AV247" s="427"/>
      <c r="AW247" s="427"/>
      <c r="AX247" s="428"/>
      <c r="AY247" s="427">
        <v>2</v>
      </c>
      <c r="AZ247" s="427">
        <v>0</v>
      </c>
      <c r="BA247" s="427">
        <v>1</v>
      </c>
      <c r="BB247" s="427">
        <v>1</v>
      </c>
      <c r="BC247" s="427">
        <v>1</v>
      </c>
      <c r="BD247" s="427">
        <v>1</v>
      </c>
      <c r="BE247" s="427">
        <v>0</v>
      </c>
      <c r="BF247" s="427">
        <v>0</v>
      </c>
      <c r="BG247" s="427">
        <v>5</v>
      </c>
      <c r="BH247" s="434">
        <v>1</v>
      </c>
      <c r="BI247" s="435"/>
      <c r="BJ247" s="435">
        <v>1</v>
      </c>
      <c r="BK247" s="435"/>
      <c r="BL247" s="435">
        <v>1</v>
      </c>
      <c r="BM247" s="435">
        <v>2</v>
      </c>
      <c r="BN247" s="435"/>
      <c r="BO247" s="435"/>
      <c r="BP247" s="435"/>
      <c r="BQ247" s="436"/>
      <c r="BR247" s="442">
        <v>4</v>
      </c>
    </row>
    <row r="248" spans="1:70">
      <c r="A248" s="467">
        <v>43043</v>
      </c>
      <c r="B248" s="367">
        <v>19</v>
      </c>
      <c r="C248" s="367">
        <v>25</v>
      </c>
      <c r="D248" s="367">
        <v>27</v>
      </c>
      <c r="E248" s="367">
        <v>42</v>
      </c>
      <c r="F248" s="367">
        <v>47</v>
      </c>
      <c r="G248" s="367">
        <v>48</v>
      </c>
      <c r="H248" s="367">
        <v>24</v>
      </c>
      <c r="I248" s="511">
        <v>8</v>
      </c>
      <c r="J248" s="366"/>
      <c r="K248" s="366"/>
      <c r="L248" s="366"/>
      <c r="M248" s="366"/>
      <c r="N248" s="366"/>
      <c r="O248" s="366"/>
      <c r="P248" s="366"/>
      <c r="Q248" s="366"/>
      <c r="R248" s="419">
        <v>6</v>
      </c>
      <c r="S248" s="421">
        <v>1</v>
      </c>
      <c r="T248" s="422">
        <v>0</v>
      </c>
      <c r="U248" s="453">
        <v>1</v>
      </c>
      <c r="V248" s="458">
        <v>0</v>
      </c>
      <c r="W248" s="456">
        <v>1</v>
      </c>
      <c r="X248" s="422">
        <v>0</v>
      </c>
      <c r="Y248" s="453">
        <v>1</v>
      </c>
      <c r="Z248" s="458">
        <v>0</v>
      </c>
      <c r="AA248" s="456">
        <v>0</v>
      </c>
      <c r="AB248" s="422">
        <v>0</v>
      </c>
      <c r="AC248" s="453">
        <v>1</v>
      </c>
      <c r="AD248" s="458">
        <v>0</v>
      </c>
      <c r="AE248" s="456">
        <v>1</v>
      </c>
      <c r="AF248" s="422">
        <v>1</v>
      </c>
      <c r="AG248" s="453">
        <v>0</v>
      </c>
      <c r="AH248" s="458">
        <v>0</v>
      </c>
      <c r="AI248" s="456"/>
      <c r="AJ248" s="422"/>
      <c r="AK248" s="453"/>
      <c r="AL248" s="444"/>
      <c r="AM248" s="451">
        <v>0</v>
      </c>
      <c r="AN248" s="451">
        <v>0</v>
      </c>
      <c r="AO248" s="451">
        <v>0</v>
      </c>
      <c r="AP248" s="451">
        <v>0</v>
      </c>
      <c r="AQ248" s="447">
        <v>0</v>
      </c>
      <c r="AR248" s="447">
        <v>0</v>
      </c>
      <c r="AS248" s="427"/>
      <c r="AT248" s="427"/>
      <c r="AU248" s="427"/>
      <c r="AV248" s="427"/>
      <c r="AW248" s="427"/>
      <c r="AX248" s="428"/>
      <c r="AY248" s="427">
        <v>0</v>
      </c>
      <c r="AZ248" s="427">
        <v>2</v>
      </c>
      <c r="BA248" s="427">
        <v>0</v>
      </c>
      <c r="BB248" s="427">
        <v>0</v>
      </c>
      <c r="BC248" s="427">
        <v>1</v>
      </c>
      <c r="BD248" s="427">
        <v>1</v>
      </c>
      <c r="BE248" s="427">
        <v>2</v>
      </c>
      <c r="BF248" s="427">
        <v>0</v>
      </c>
      <c r="BG248" s="427">
        <v>4</v>
      </c>
      <c r="BH248" s="434"/>
      <c r="BI248" s="435">
        <v>2</v>
      </c>
      <c r="BJ248" s="435">
        <v>1</v>
      </c>
      <c r="BK248" s="435">
        <v>1</v>
      </c>
      <c r="BL248" s="435"/>
      <c r="BM248" s="435"/>
      <c r="BN248" s="435"/>
      <c r="BO248" s="435">
        <v>1</v>
      </c>
      <c r="BP248" s="435"/>
      <c r="BQ248" s="436"/>
      <c r="BR248" s="442">
        <v>4</v>
      </c>
    </row>
    <row r="249" spans="1:70">
      <c r="A249" s="467">
        <v>43041</v>
      </c>
      <c r="B249" s="367">
        <v>12</v>
      </c>
      <c r="C249" s="367">
        <v>19</v>
      </c>
      <c r="D249" s="367">
        <v>34</v>
      </c>
      <c r="E249" s="367">
        <v>45</v>
      </c>
      <c r="F249" s="367">
        <v>47</v>
      </c>
      <c r="G249" s="367">
        <v>48</v>
      </c>
      <c r="H249" s="367">
        <v>29</v>
      </c>
      <c r="I249" s="511">
        <v>1</v>
      </c>
      <c r="J249" s="366"/>
      <c r="K249" s="366"/>
      <c r="L249" s="366"/>
      <c r="M249" s="366"/>
      <c r="N249" s="366"/>
      <c r="O249" s="366"/>
      <c r="P249" s="366"/>
      <c r="Q249" s="366"/>
      <c r="R249" s="419">
        <v>6</v>
      </c>
      <c r="S249" s="421">
        <v>0</v>
      </c>
      <c r="T249" s="422">
        <v>0</v>
      </c>
      <c r="U249" s="453">
        <v>1</v>
      </c>
      <c r="V249" s="458">
        <v>0</v>
      </c>
      <c r="W249" s="456">
        <v>1</v>
      </c>
      <c r="X249" s="422">
        <v>1</v>
      </c>
      <c r="Y249" s="453">
        <v>1</v>
      </c>
      <c r="Z249" s="458">
        <v>0</v>
      </c>
      <c r="AA249" s="456">
        <v>0</v>
      </c>
      <c r="AB249" s="422">
        <v>0</v>
      </c>
      <c r="AC249" s="453">
        <v>2</v>
      </c>
      <c r="AD249" s="458">
        <v>0</v>
      </c>
      <c r="AE249" s="456">
        <v>1</v>
      </c>
      <c r="AF249" s="422">
        <v>0</v>
      </c>
      <c r="AG249" s="453">
        <v>0</v>
      </c>
      <c r="AH249" s="458">
        <v>0</v>
      </c>
      <c r="AI249" s="456"/>
      <c r="AJ249" s="422"/>
      <c r="AK249" s="453"/>
      <c r="AL249" s="444"/>
      <c r="AM249" s="451">
        <v>0</v>
      </c>
      <c r="AN249" s="451">
        <v>0</v>
      </c>
      <c r="AO249" s="451">
        <v>0</v>
      </c>
      <c r="AP249" s="451">
        <v>0</v>
      </c>
      <c r="AQ249" s="447">
        <v>0</v>
      </c>
      <c r="AR249" s="447">
        <v>0</v>
      </c>
      <c r="AS249" s="427"/>
      <c r="AT249" s="427"/>
      <c r="AU249" s="427"/>
      <c r="AV249" s="427"/>
      <c r="AW249" s="427"/>
      <c r="AX249" s="428"/>
      <c r="AY249" s="427">
        <v>0</v>
      </c>
      <c r="AZ249" s="427">
        <v>1</v>
      </c>
      <c r="BA249" s="427">
        <v>0</v>
      </c>
      <c r="BB249" s="427">
        <v>1</v>
      </c>
      <c r="BC249" s="427">
        <v>2</v>
      </c>
      <c r="BD249" s="427">
        <v>0</v>
      </c>
      <c r="BE249" s="427">
        <v>1</v>
      </c>
      <c r="BF249" s="427">
        <v>1</v>
      </c>
      <c r="BG249" s="427">
        <v>5</v>
      </c>
      <c r="BH249" s="434">
        <v>1</v>
      </c>
      <c r="BI249" s="435"/>
      <c r="BJ249" s="435">
        <v>1</v>
      </c>
      <c r="BK249" s="435">
        <v>1</v>
      </c>
      <c r="BL249" s="435">
        <v>1</v>
      </c>
      <c r="BM249" s="435"/>
      <c r="BN249" s="435"/>
      <c r="BO249" s="435"/>
      <c r="BP249" s="435"/>
      <c r="BQ249" s="436">
        <v>1</v>
      </c>
      <c r="BR249" s="442">
        <v>5</v>
      </c>
    </row>
    <row r="250" spans="1:70">
      <c r="A250" s="467">
        <v>43036</v>
      </c>
      <c r="B250" s="367">
        <v>3</v>
      </c>
      <c r="C250" s="367">
        <v>17</v>
      </c>
      <c r="D250" s="367">
        <v>21</v>
      </c>
      <c r="E250" s="367">
        <v>35</v>
      </c>
      <c r="F250" s="367">
        <v>37</v>
      </c>
      <c r="G250" s="367">
        <v>38</v>
      </c>
      <c r="H250" s="367">
        <v>18</v>
      </c>
      <c r="I250" s="511">
        <v>5</v>
      </c>
      <c r="J250" s="366"/>
      <c r="K250" s="366"/>
      <c r="L250" s="366"/>
      <c r="M250" s="366"/>
      <c r="N250" s="366"/>
      <c r="O250" s="366"/>
      <c r="P250" s="366"/>
      <c r="Q250" s="366"/>
      <c r="R250" s="419">
        <v>6</v>
      </c>
      <c r="S250" s="421">
        <v>1</v>
      </c>
      <c r="T250" s="422">
        <v>0</v>
      </c>
      <c r="U250" s="453">
        <v>0</v>
      </c>
      <c r="V250" s="458">
        <v>0</v>
      </c>
      <c r="W250" s="456">
        <v>0</v>
      </c>
      <c r="X250" s="422">
        <v>0</v>
      </c>
      <c r="Y250" s="453">
        <v>1</v>
      </c>
      <c r="Z250" s="458">
        <v>0</v>
      </c>
      <c r="AA250" s="456">
        <v>2</v>
      </c>
      <c r="AB250" s="422">
        <v>0</v>
      </c>
      <c r="AC250" s="453">
        <v>0</v>
      </c>
      <c r="AD250" s="458">
        <v>1</v>
      </c>
      <c r="AE250" s="456">
        <v>0</v>
      </c>
      <c r="AF250" s="422">
        <v>0</v>
      </c>
      <c r="AG250" s="453">
        <v>2</v>
      </c>
      <c r="AH250" s="458">
        <v>0</v>
      </c>
      <c r="AI250" s="456"/>
      <c r="AJ250" s="422"/>
      <c r="AK250" s="453"/>
      <c r="AL250" s="444"/>
      <c r="AM250" s="451">
        <v>0</v>
      </c>
      <c r="AN250" s="451">
        <v>0</v>
      </c>
      <c r="AO250" s="451">
        <v>0</v>
      </c>
      <c r="AP250" s="451">
        <v>0</v>
      </c>
      <c r="AQ250" s="447">
        <v>0</v>
      </c>
      <c r="AR250" s="447">
        <v>0</v>
      </c>
      <c r="AS250" s="427"/>
      <c r="AT250" s="427"/>
      <c r="AU250" s="427"/>
      <c r="AV250" s="427"/>
      <c r="AW250" s="427"/>
      <c r="AX250" s="428"/>
      <c r="AY250" s="427">
        <v>2</v>
      </c>
      <c r="AZ250" s="427">
        <v>1</v>
      </c>
      <c r="BA250" s="427">
        <v>0</v>
      </c>
      <c r="BB250" s="427">
        <v>0</v>
      </c>
      <c r="BC250" s="427">
        <v>0</v>
      </c>
      <c r="BD250" s="427">
        <v>2</v>
      </c>
      <c r="BE250" s="427">
        <v>0</v>
      </c>
      <c r="BF250" s="427">
        <v>1</v>
      </c>
      <c r="BG250" s="427">
        <v>4</v>
      </c>
      <c r="BH250" s="434">
        <v>1</v>
      </c>
      <c r="BI250" s="435"/>
      <c r="BJ250" s="435">
        <v>1</v>
      </c>
      <c r="BK250" s="435">
        <v>1</v>
      </c>
      <c r="BL250" s="435"/>
      <c r="BM250" s="435">
        <v>1</v>
      </c>
      <c r="BN250" s="435">
        <v>1</v>
      </c>
      <c r="BO250" s="435"/>
      <c r="BP250" s="435"/>
      <c r="BQ250" s="436"/>
      <c r="BR250" s="442">
        <v>5</v>
      </c>
    </row>
    <row r="251" spans="1:70">
      <c r="A251" s="467">
        <v>43034</v>
      </c>
      <c r="B251" s="367">
        <v>2</v>
      </c>
      <c r="C251" s="367">
        <v>6</v>
      </c>
      <c r="D251" s="367">
        <v>17</v>
      </c>
      <c r="E251" s="367">
        <v>25</v>
      </c>
      <c r="F251" s="367">
        <v>37</v>
      </c>
      <c r="G251" s="367">
        <v>49</v>
      </c>
      <c r="H251" s="367">
        <v>30</v>
      </c>
      <c r="I251" s="511">
        <v>5</v>
      </c>
      <c r="J251" s="366"/>
      <c r="K251" s="366"/>
      <c r="L251" s="366"/>
      <c r="M251" s="366"/>
      <c r="N251" s="366"/>
      <c r="O251" s="366"/>
      <c r="P251" s="366"/>
      <c r="Q251" s="366"/>
      <c r="R251" s="419">
        <v>6</v>
      </c>
      <c r="S251" s="421">
        <v>3</v>
      </c>
      <c r="T251" s="422">
        <v>0</v>
      </c>
      <c r="U251" s="453">
        <v>0</v>
      </c>
      <c r="V251" s="458">
        <v>0</v>
      </c>
      <c r="W251" s="456">
        <v>0</v>
      </c>
      <c r="X251" s="422">
        <v>1</v>
      </c>
      <c r="Y251" s="453">
        <v>0</v>
      </c>
      <c r="Z251" s="458">
        <v>0</v>
      </c>
      <c r="AA251" s="456">
        <v>1</v>
      </c>
      <c r="AB251" s="422">
        <v>0</v>
      </c>
      <c r="AC251" s="453">
        <v>0</v>
      </c>
      <c r="AD251" s="458">
        <v>0</v>
      </c>
      <c r="AE251" s="456">
        <v>1</v>
      </c>
      <c r="AF251" s="422">
        <v>0</v>
      </c>
      <c r="AG251" s="453">
        <v>1</v>
      </c>
      <c r="AH251" s="458">
        <v>0</v>
      </c>
      <c r="AI251" s="456"/>
      <c r="AJ251" s="422"/>
      <c r="AK251" s="453"/>
      <c r="AL251" s="444"/>
      <c r="AM251" s="451">
        <v>1</v>
      </c>
      <c r="AN251" s="451">
        <v>0</v>
      </c>
      <c r="AO251" s="451">
        <v>0</v>
      </c>
      <c r="AP251" s="451">
        <v>0</v>
      </c>
      <c r="AQ251" s="447">
        <v>0</v>
      </c>
      <c r="AR251" s="447">
        <v>0</v>
      </c>
      <c r="AS251" s="427"/>
      <c r="AT251" s="427"/>
      <c r="AU251" s="427"/>
      <c r="AV251" s="427"/>
      <c r="AW251" s="427"/>
      <c r="AX251" s="428"/>
      <c r="AY251" s="427">
        <v>0</v>
      </c>
      <c r="AZ251" s="427">
        <v>2</v>
      </c>
      <c r="BA251" s="427">
        <v>2</v>
      </c>
      <c r="BB251" s="427">
        <v>0</v>
      </c>
      <c r="BC251" s="427">
        <v>1</v>
      </c>
      <c r="BD251" s="427">
        <v>1</v>
      </c>
      <c r="BE251" s="427">
        <v>0</v>
      </c>
      <c r="BF251" s="427">
        <v>0</v>
      </c>
      <c r="BG251" s="427">
        <v>4</v>
      </c>
      <c r="BH251" s="434">
        <v>1</v>
      </c>
      <c r="BI251" s="435"/>
      <c r="BJ251" s="435"/>
      <c r="BK251" s="435"/>
      <c r="BL251" s="435">
        <v>1</v>
      </c>
      <c r="BM251" s="435"/>
      <c r="BN251" s="435">
        <v>1</v>
      </c>
      <c r="BO251" s="435">
        <v>1</v>
      </c>
      <c r="BP251" s="435">
        <v>1</v>
      </c>
      <c r="BQ251" s="436"/>
      <c r="BR251" s="442">
        <v>5</v>
      </c>
    </row>
    <row r="252" spans="1:70">
      <c r="A252" s="468">
        <v>43029</v>
      </c>
      <c r="B252" s="367">
        <v>5</v>
      </c>
      <c r="C252" s="367">
        <v>6</v>
      </c>
      <c r="D252" s="367">
        <v>17</v>
      </c>
      <c r="E252" s="367">
        <v>22</v>
      </c>
      <c r="F252" s="367">
        <v>34</v>
      </c>
      <c r="G252" s="367">
        <v>40</v>
      </c>
      <c r="H252" s="367">
        <v>35</v>
      </c>
      <c r="I252" s="511">
        <v>7</v>
      </c>
      <c r="J252" s="366"/>
      <c r="K252" s="366"/>
      <c r="L252" s="366"/>
      <c r="M252" s="366"/>
      <c r="N252" s="366"/>
      <c r="O252" s="366"/>
      <c r="P252" s="366"/>
      <c r="Q252" s="366"/>
      <c r="R252" s="419">
        <v>6</v>
      </c>
      <c r="S252" s="421">
        <v>2</v>
      </c>
      <c r="T252" s="422">
        <v>0</v>
      </c>
      <c r="U252" s="453">
        <v>1</v>
      </c>
      <c r="V252" s="458">
        <v>0</v>
      </c>
      <c r="W252" s="456">
        <v>1</v>
      </c>
      <c r="X252" s="422">
        <v>0</v>
      </c>
      <c r="Y252" s="453">
        <v>0</v>
      </c>
      <c r="Z252" s="458">
        <v>0</v>
      </c>
      <c r="AA252" s="456">
        <v>1</v>
      </c>
      <c r="AB252" s="422">
        <v>0</v>
      </c>
      <c r="AC252" s="453">
        <v>1</v>
      </c>
      <c r="AD252" s="458">
        <v>0</v>
      </c>
      <c r="AE252" s="456">
        <v>0</v>
      </c>
      <c r="AF252" s="422">
        <v>0</v>
      </c>
      <c r="AG252" s="453">
        <v>0</v>
      </c>
      <c r="AH252" s="458">
        <v>1</v>
      </c>
      <c r="AI252" s="456"/>
      <c r="AJ252" s="422"/>
      <c r="AK252" s="453"/>
      <c r="AL252" s="444"/>
      <c r="AM252" s="451">
        <v>0</v>
      </c>
      <c r="AN252" s="451">
        <v>0</v>
      </c>
      <c r="AO252" s="451">
        <v>0</v>
      </c>
      <c r="AP252" s="451">
        <v>0</v>
      </c>
      <c r="AQ252" s="447">
        <v>0</v>
      </c>
      <c r="AR252" s="447">
        <v>0</v>
      </c>
      <c r="AS252" s="427"/>
      <c r="AT252" s="427"/>
      <c r="AU252" s="427"/>
      <c r="AV252" s="427"/>
      <c r="AW252" s="427"/>
      <c r="AX252" s="428"/>
      <c r="AY252" s="427">
        <v>1</v>
      </c>
      <c r="AZ252" s="427">
        <v>1</v>
      </c>
      <c r="BA252" s="427">
        <v>1</v>
      </c>
      <c r="BB252" s="427">
        <v>1</v>
      </c>
      <c r="BC252" s="427">
        <v>0</v>
      </c>
      <c r="BD252" s="427">
        <v>0</v>
      </c>
      <c r="BE252" s="427">
        <v>1</v>
      </c>
      <c r="BF252" s="427">
        <v>1</v>
      </c>
      <c r="BG252" s="427">
        <v>6</v>
      </c>
      <c r="BH252" s="434"/>
      <c r="BI252" s="435">
        <v>2</v>
      </c>
      <c r="BJ252" s="435"/>
      <c r="BK252" s="435"/>
      <c r="BL252" s="435">
        <v>2</v>
      </c>
      <c r="BM252" s="435"/>
      <c r="BN252" s="435"/>
      <c r="BO252" s="435"/>
      <c r="BP252" s="435"/>
      <c r="BQ252" s="436">
        <v>1</v>
      </c>
      <c r="BR252" s="442">
        <v>3</v>
      </c>
    </row>
    <row r="253" spans="1:70">
      <c r="A253" s="468">
        <v>43027</v>
      </c>
      <c r="B253" s="367">
        <v>7</v>
      </c>
      <c r="C253" s="367">
        <v>11</v>
      </c>
      <c r="D253" s="367">
        <v>16</v>
      </c>
      <c r="E253" s="367">
        <v>31</v>
      </c>
      <c r="F253" s="367">
        <v>41</v>
      </c>
      <c r="G253" s="367">
        <v>42</v>
      </c>
      <c r="H253" s="367">
        <v>17</v>
      </c>
      <c r="I253" s="511">
        <v>3</v>
      </c>
      <c r="J253" s="366"/>
      <c r="K253" s="366"/>
      <c r="L253" s="366"/>
      <c r="M253" s="366"/>
      <c r="N253" s="366"/>
      <c r="O253" s="366"/>
      <c r="P253" s="366"/>
      <c r="Q253" s="366"/>
      <c r="R253" s="419">
        <v>6</v>
      </c>
      <c r="S253" s="421">
        <v>1</v>
      </c>
      <c r="T253" s="422">
        <v>1</v>
      </c>
      <c r="U253" s="453">
        <v>0</v>
      </c>
      <c r="V253" s="458">
        <v>0</v>
      </c>
      <c r="W253" s="456">
        <v>1</v>
      </c>
      <c r="X253" s="422">
        <v>0</v>
      </c>
      <c r="Y253" s="453">
        <v>1</v>
      </c>
      <c r="Z253" s="458">
        <v>0</v>
      </c>
      <c r="AA253" s="456">
        <v>0</v>
      </c>
      <c r="AB253" s="422">
        <v>0</v>
      </c>
      <c r="AC253" s="453">
        <v>1</v>
      </c>
      <c r="AD253" s="458">
        <v>0</v>
      </c>
      <c r="AE253" s="456">
        <v>0</v>
      </c>
      <c r="AF253" s="422">
        <v>0</v>
      </c>
      <c r="AG253" s="453">
        <v>2</v>
      </c>
      <c r="AH253" s="458">
        <v>0</v>
      </c>
      <c r="AI253" s="456"/>
      <c r="AJ253" s="422"/>
      <c r="AK253" s="453"/>
      <c r="AL253" s="444"/>
      <c r="AM253" s="451">
        <v>0</v>
      </c>
      <c r="AN253" s="451">
        <v>0</v>
      </c>
      <c r="AO253" s="451">
        <v>0</v>
      </c>
      <c r="AP253" s="451">
        <v>0</v>
      </c>
      <c r="AQ253" s="447">
        <v>0</v>
      </c>
      <c r="AR253" s="447">
        <v>0</v>
      </c>
      <c r="AS253" s="427"/>
      <c r="AT253" s="427"/>
      <c r="AU253" s="427"/>
      <c r="AV253" s="427"/>
      <c r="AW253" s="427"/>
      <c r="AX253" s="428"/>
      <c r="AY253" s="427">
        <v>2</v>
      </c>
      <c r="AZ253" s="427">
        <v>0</v>
      </c>
      <c r="BA253" s="427">
        <v>0</v>
      </c>
      <c r="BB253" s="427">
        <v>1</v>
      </c>
      <c r="BC253" s="427">
        <v>2</v>
      </c>
      <c r="BD253" s="427">
        <v>0</v>
      </c>
      <c r="BE253" s="427">
        <v>1</v>
      </c>
      <c r="BF253" s="427">
        <v>0</v>
      </c>
      <c r="BG253" s="427">
        <v>4</v>
      </c>
      <c r="BH253" s="434"/>
      <c r="BI253" s="435"/>
      <c r="BJ253" s="435"/>
      <c r="BK253" s="435">
        <v>2</v>
      </c>
      <c r="BL253" s="435"/>
      <c r="BM253" s="435">
        <v>1</v>
      </c>
      <c r="BN253" s="435">
        <v>1</v>
      </c>
      <c r="BO253" s="435"/>
      <c r="BP253" s="435">
        <v>1</v>
      </c>
      <c r="BQ253" s="436"/>
      <c r="BR253" s="442">
        <v>4</v>
      </c>
    </row>
    <row r="254" spans="1:70">
      <c r="A254" s="467">
        <v>43022</v>
      </c>
      <c r="B254" s="367">
        <v>16</v>
      </c>
      <c r="C254" s="367">
        <v>23</v>
      </c>
      <c r="D254" s="367">
        <v>26</v>
      </c>
      <c r="E254" s="367">
        <v>35</v>
      </c>
      <c r="F254" s="367">
        <v>45</v>
      </c>
      <c r="G254" s="367">
        <v>47</v>
      </c>
      <c r="H254" s="367">
        <v>19</v>
      </c>
      <c r="I254" s="511">
        <v>5</v>
      </c>
      <c r="J254" s="366"/>
      <c r="K254" s="366"/>
      <c r="L254" s="366"/>
      <c r="M254" s="366"/>
      <c r="N254" s="366"/>
      <c r="O254" s="366"/>
      <c r="P254" s="366"/>
      <c r="Q254" s="366"/>
      <c r="R254" s="419">
        <v>6</v>
      </c>
      <c r="S254" s="421">
        <v>0</v>
      </c>
      <c r="T254" s="422">
        <v>0</v>
      </c>
      <c r="U254" s="453">
        <v>1</v>
      </c>
      <c r="V254" s="458">
        <v>0</v>
      </c>
      <c r="W254" s="456">
        <v>2</v>
      </c>
      <c r="X254" s="422">
        <v>0</v>
      </c>
      <c r="Y254" s="453">
        <v>1</v>
      </c>
      <c r="Z254" s="458">
        <v>1</v>
      </c>
      <c r="AA254" s="456">
        <v>0</v>
      </c>
      <c r="AB254" s="422">
        <v>0</v>
      </c>
      <c r="AC254" s="453">
        <v>0</v>
      </c>
      <c r="AD254" s="458">
        <v>0</v>
      </c>
      <c r="AE254" s="456">
        <v>0</v>
      </c>
      <c r="AF254" s="422">
        <v>0</v>
      </c>
      <c r="AG254" s="453">
        <v>2</v>
      </c>
      <c r="AH254" s="458">
        <v>0</v>
      </c>
      <c r="AI254" s="456"/>
      <c r="AJ254" s="422"/>
      <c r="AK254" s="453"/>
      <c r="AL254" s="444"/>
      <c r="AM254" s="451">
        <v>0</v>
      </c>
      <c r="AN254" s="451">
        <v>0</v>
      </c>
      <c r="AO254" s="451">
        <v>0</v>
      </c>
      <c r="AP254" s="451">
        <v>0</v>
      </c>
      <c r="AQ254" s="447">
        <v>0</v>
      </c>
      <c r="AR254" s="447">
        <v>0</v>
      </c>
      <c r="AS254" s="427"/>
      <c r="AT254" s="427"/>
      <c r="AU254" s="427"/>
      <c r="AV254" s="427"/>
      <c r="AW254" s="427"/>
      <c r="AX254" s="428"/>
      <c r="AY254" s="427">
        <v>0</v>
      </c>
      <c r="AZ254" s="427">
        <v>1</v>
      </c>
      <c r="BA254" s="427">
        <v>0</v>
      </c>
      <c r="BB254" s="427">
        <v>1</v>
      </c>
      <c r="BC254" s="427">
        <v>2</v>
      </c>
      <c r="BD254" s="427">
        <v>1</v>
      </c>
      <c r="BE254" s="427">
        <v>0</v>
      </c>
      <c r="BF254" s="427">
        <v>1</v>
      </c>
      <c r="BG254" s="427">
        <v>5</v>
      </c>
      <c r="BH254" s="434">
        <v>1</v>
      </c>
      <c r="BI254" s="435"/>
      <c r="BJ254" s="435"/>
      <c r="BK254" s="435">
        <v>1</v>
      </c>
      <c r="BL254" s="435"/>
      <c r="BM254" s="435"/>
      <c r="BN254" s="435"/>
      <c r="BO254" s="435"/>
      <c r="BP254" s="435">
        <v>3</v>
      </c>
      <c r="BQ254" s="436"/>
      <c r="BR254" s="442">
        <v>3</v>
      </c>
    </row>
    <row r="255" spans="1:70">
      <c r="A255" s="467">
        <v>43020</v>
      </c>
      <c r="B255" s="367">
        <v>7</v>
      </c>
      <c r="C255" s="367">
        <v>9</v>
      </c>
      <c r="D255" s="367">
        <v>20</v>
      </c>
      <c r="E255" s="367">
        <v>31</v>
      </c>
      <c r="F255" s="367">
        <v>37</v>
      </c>
      <c r="G255" s="367">
        <v>47</v>
      </c>
      <c r="H255" s="367">
        <v>18</v>
      </c>
      <c r="I255" s="511">
        <v>7</v>
      </c>
      <c r="J255" s="366"/>
      <c r="K255" s="366"/>
      <c r="L255" s="366"/>
      <c r="M255" s="366"/>
      <c r="N255" s="366"/>
      <c r="O255" s="366"/>
      <c r="P255" s="366"/>
      <c r="Q255" s="366"/>
      <c r="R255" s="419">
        <v>5</v>
      </c>
      <c r="S255" s="421">
        <v>0</v>
      </c>
      <c r="T255" s="422">
        <v>0</v>
      </c>
      <c r="U255" s="453">
        <v>0</v>
      </c>
      <c r="V255" s="458">
        <v>0</v>
      </c>
      <c r="W255" s="456">
        <v>1</v>
      </c>
      <c r="X255" s="422">
        <v>0</v>
      </c>
      <c r="Y255" s="453">
        <v>1</v>
      </c>
      <c r="Z255" s="458">
        <v>0</v>
      </c>
      <c r="AA255" s="456">
        <v>0</v>
      </c>
      <c r="AB255" s="422">
        <v>0</v>
      </c>
      <c r="AC255" s="453">
        <v>1</v>
      </c>
      <c r="AD255" s="458">
        <v>1</v>
      </c>
      <c r="AE255" s="456">
        <v>0</v>
      </c>
      <c r="AF255" s="422">
        <v>0</v>
      </c>
      <c r="AG255" s="453">
        <v>2</v>
      </c>
      <c r="AH255" s="458">
        <v>0</v>
      </c>
      <c r="AI255" s="456"/>
      <c r="AJ255" s="422"/>
      <c r="AK255" s="453"/>
      <c r="AL255" s="444"/>
      <c r="AM255" s="451">
        <v>0</v>
      </c>
      <c r="AN255" s="451">
        <v>0</v>
      </c>
      <c r="AO255" s="451">
        <v>0</v>
      </c>
      <c r="AP255" s="451">
        <v>0</v>
      </c>
      <c r="AQ255" s="447">
        <v>0</v>
      </c>
      <c r="AR255" s="447">
        <v>0</v>
      </c>
      <c r="AS255" s="427"/>
      <c r="AT255" s="427"/>
      <c r="AU255" s="427"/>
      <c r="AV255" s="427"/>
      <c r="AW255" s="427"/>
      <c r="AX255" s="428"/>
      <c r="AY255" s="427">
        <v>2</v>
      </c>
      <c r="AZ255" s="427">
        <v>0</v>
      </c>
      <c r="BA255" s="427">
        <v>1</v>
      </c>
      <c r="BB255" s="427">
        <v>0</v>
      </c>
      <c r="BC255" s="427">
        <v>2</v>
      </c>
      <c r="BD255" s="427">
        <v>1</v>
      </c>
      <c r="BE255" s="427">
        <v>0</v>
      </c>
      <c r="BF255" s="427">
        <v>0</v>
      </c>
      <c r="BG255" s="427">
        <v>4</v>
      </c>
      <c r="BH255" s="434"/>
      <c r="BI255" s="435">
        <v>1</v>
      </c>
      <c r="BJ255" s="435">
        <v>1</v>
      </c>
      <c r="BK255" s="435"/>
      <c r="BL255" s="435"/>
      <c r="BM255" s="435">
        <v>1</v>
      </c>
      <c r="BN255" s="435"/>
      <c r="BO255" s="435"/>
      <c r="BP255" s="435">
        <v>1</v>
      </c>
      <c r="BQ255" s="436">
        <v>1</v>
      </c>
      <c r="BR255" s="442">
        <v>5</v>
      </c>
    </row>
    <row r="256" spans="1:70">
      <c r="A256" s="467">
        <v>43015</v>
      </c>
      <c r="B256" s="367">
        <v>1</v>
      </c>
      <c r="C256" s="367">
        <v>20</v>
      </c>
      <c r="D256" s="367">
        <v>23</v>
      </c>
      <c r="E256" s="367">
        <v>41</v>
      </c>
      <c r="F256" s="367">
        <v>45</v>
      </c>
      <c r="G256" s="367">
        <v>47</v>
      </c>
      <c r="H256" s="367">
        <v>22</v>
      </c>
      <c r="I256" s="511">
        <v>4</v>
      </c>
      <c r="J256" s="366"/>
      <c r="K256" s="366"/>
      <c r="L256" s="366"/>
      <c r="M256" s="366"/>
      <c r="N256" s="366"/>
      <c r="O256" s="366"/>
      <c r="P256" s="366"/>
      <c r="Q256" s="366"/>
      <c r="R256" s="419">
        <v>5</v>
      </c>
      <c r="S256" s="421">
        <v>0</v>
      </c>
      <c r="T256" s="422">
        <v>0</v>
      </c>
      <c r="U256" s="453">
        <v>1</v>
      </c>
      <c r="V256" s="458">
        <v>1</v>
      </c>
      <c r="W256" s="456">
        <v>1</v>
      </c>
      <c r="X256" s="422">
        <v>0</v>
      </c>
      <c r="Y256" s="453">
        <v>2</v>
      </c>
      <c r="Z256" s="458">
        <v>0</v>
      </c>
      <c r="AA256" s="456">
        <v>1</v>
      </c>
      <c r="AB256" s="422">
        <v>0</v>
      </c>
      <c r="AC256" s="453">
        <v>0</v>
      </c>
      <c r="AD256" s="458">
        <v>0</v>
      </c>
      <c r="AE256" s="456">
        <v>0</v>
      </c>
      <c r="AF256" s="422">
        <v>0</v>
      </c>
      <c r="AG256" s="453">
        <v>0</v>
      </c>
      <c r="AH256" s="458">
        <v>0</v>
      </c>
      <c r="AI256" s="456"/>
      <c r="AJ256" s="422"/>
      <c r="AK256" s="453"/>
      <c r="AL256" s="444"/>
      <c r="AM256" s="451">
        <v>0</v>
      </c>
      <c r="AN256" s="451">
        <v>0</v>
      </c>
      <c r="AO256" s="451">
        <v>0</v>
      </c>
      <c r="AP256" s="451">
        <v>0</v>
      </c>
      <c r="AQ256" s="447">
        <v>0</v>
      </c>
      <c r="AR256" s="447">
        <v>0</v>
      </c>
      <c r="AS256" s="427"/>
      <c r="AT256" s="427"/>
      <c r="AU256" s="427"/>
      <c r="AV256" s="427"/>
      <c r="AW256" s="427"/>
      <c r="AX256" s="428"/>
      <c r="AY256" s="427">
        <v>1</v>
      </c>
      <c r="AZ256" s="427">
        <v>1</v>
      </c>
      <c r="BA256" s="427">
        <v>1</v>
      </c>
      <c r="BB256" s="427">
        <v>0</v>
      </c>
      <c r="BC256" s="427">
        <v>3</v>
      </c>
      <c r="BD256" s="427">
        <v>0</v>
      </c>
      <c r="BE256" s="427">
        <v>0</v>
      </c>
      <c r="BF256" s="427">
        <v>0</v>
      </c>
      <c r="BG256" s="427">
        <v>4</v>
      </c>
      <c r="BH256" s="434">
        <v>1</v>
      </c>
      <c r="BI256" s="435">
        <v>1</v>
      </c>
      <c r="BJ256" s="435"/>
      <c r="BK256" s="435">
        <v>1</v>
      </c>
      <c r="BL256" s="435"/>
      <c r="BM256" s="435">
        <v>1</v>
      </c>
      <c r="BN256" s="435"/>
      <c r="BO256" s="435"/>
      <c r="BP256" s="435">
        <v>1</v>
      </c>
      <c r="BQ256" s="436"/>
      <c r="BR256" s="442">
        <v>5</v>
      </c>
    </row>
    <row r="257" spans="1:70">
      <c r="A257" s="467">
        <v>43013</v>
      </c>
      <c r="B257" s="367">
        <v>5</v>
      </c>
      <c r="C257" s="367">
        <v>12</v>
      </c>
      <c r="D257" s="367">
        <v>23</v>
      </c>
      <c r="E257" s="367">
        <v>26</v>
      </c>
      <c r="F257" s="367">
        <v>33</v>
      </c>
      <c r="G257" s="367">
        <v>48</v>
      </c>
      <c r="H257" s="367">
        <v>31</v>
      </c>
      <c r="I257" s="511">
        <v>6</v>
      </c>
      <c r="J257" s="366"/>
      <c r="K257" s="366"/>
      <c r="L257" s="366"/>
      <c r="M257" s="366"/>
      <c r="N257" s="366"/>
      <c r="O257" s="366"/>
      <c r="P257" s="366"/>
      <c r="Q257" s="366"/>
      <c r="R257" s="419">
        <v>6</v>
      </c>
      <c r="S257" s="421">
        <v>0</v>
      </c>
      <c r="T257" s="422">
        <v>0</v>
      </c>
      <c r="U257" s="453">
        <v>0</v>
      </c>
      <c r="V257" s="458">
        <v>0</v>
      </c>
      <c r="W257" s="456">
        <v>1</v>
      </c>
      <c r="X257" s="422">
        <v>0</v>
      </c>
      <c r="Y257" s="453">
        <v>1</v>
      </c>
      <c r="Z257" s="458">
        <v>0</v>
      </c>
      <c r="AA257" s="456">
        <v>1</v>
      </c>
      <c r="AB257" s="422">
        <v>0</v>
      </c>
      <c r="AC257" s="453">
        <v>1</v>
      </c>
      <c r="AD257" s="458">
        <v>1</v>
      </c>
      <c r="AE257" s="456">
        <v>1</v>
      </c>
      <c r="AF257" s="422">
        <v>0</v>
      </c>
      <c r="AG257" s="453">
        <v>1</v>
      </c>
      <c r="AH257" s="458">
        <v>0</v>
      </c>
      <c r="AI257" s="456"/>
      <c r="AJ257" s="422"/>
      <c r="AK257" s="453"/>
      <c r="AL257" s="444"/>
      <c r="AM257" s="451">
        <v>0</v>
      </c>
      <c r="AN257" s="451">
        <v>0</v>
      </c>
      <c r="AO257" s="451">
        <v>0</v>
      </c>
      <c r="AP257" s="451">
        <v>0</v>
      </c>
      <c r="AQ257" s="447">
        <v>0</v>
      </c>
      <c r="AR257" s="447">
        <v>0</v>
      </c>
      <c r="AS257" s="427"/>
      <c r="AT257" s="427"/>
      <c r="AU257" s="427"/>
      <c r="AV257" s="427"/>
      <c r="AW257" s="427"/>
      <c r="AX257" s="428"/>
      <c r="AY257" s="427">
        <v>1</v>
      </c>
      <c r="AZ257" s="427">
        <v>1</v>
      </c>
      <c r="BA257" s="427">
        <v>0</v>
      </c>
      <c r="BB257" s="427">
        <v>1</v>
      </c>
      <c r="BC257" s="427">
        <v>0</v>
      </c>
      <c r="BD257" s="427">
        <v>1</v>
      </c>
      <c r="BE257" s="427">
        <v>1</v>
      </c>
      <c r="BF257" s="427">
        <v>1</v>
      </c>
      <c r="BG257" s="427">
        <v>6</v>
      </c>
      <c r="BH257" s="434">
        <v>2</v>
      </c>
      <c r="BI257" s="435"/>
      <c r="BJ257" s="435"/>
      <c r="BK257" s="435"/>
      <c r="BL257" s="435">
        <v>1</v>
      </c>
      <c r="BM257" s="435">
        <v>1</v>
      </c>
      <c r="BN257" s="435">
        <v>1</v>
      </c>
      <c r="BO257" s="435"/>
      <c r="BP257" s="435"/>
      <c r="BQ257" s="436"/>
      <c r="BR257" s="442">
        <v>4</v>
      </c>
    </row>
    <row r="258" spans="1:70">
      <c r="A258" s="467">
        <v>43008</v>
      </c>
      <c r="B258" s="367">
        <v>4</v>
      </c>
      <c r="C258" s="367">
        <v>6</v>
      </c>
      <c r="D258" s="367">
        <v>31</v>
      </c>
      <c r="E258" s="367">
        <v>33</v>
      </c>
      <c r="F258" s="367">
        <v>35</v>
      </c>
      <c r="G258" s="367">
        <v>42</v>
      </c>
      <c r="H258" s="367">
        <v>46</v>
      </c>
      <c r="I258" s="511">
        <v>1</v>
      </c>
      <c r="J258" s="366"/>
      <c r="K258" s="366"/>
      <c r="L258" s="366"/>
      <c r="M258" s="366"/>
      <c r="N258" s="366"/>
      <c r="O258" s="366"/>
      <c r="P258" s="366"/>
      <c r="Q258" s="366"/>
      <c r="R258" s="419">
        <v>6</v>
      </c>
      <c r="S258" s="421">
        <v>2</v>
      </c>
      <c r="T258" s="422">
        <v>0</v>
      </c>
      <c r="U258" s="453">
        <v>0</v>
      </c>
      <c r="V258" s="458">
        <v>0</v>
      </c>
      <c r="W258" s="456">
        <v>1</v>
      </c>
      <c r="X258" s="422">
        <v>0</v>
      </c>
      <c r="Y258" s="453">
        <v>0</v>
      </c>
      <c r="Z258" s="458">
        <v>0</v>
      </c>
      <c r="AA258" s="456">
        <v>0</v>
      </c>
      <c r="AB258" s="422">
        <v>0</v>
      </c>
      <c r="AC258" s="453">
        <v>1</v>
      </c>
      <c r="AD258" s="458">
        <v>0</v>
      </c>
      <c r="AE258" s="456">
        <v>1</v>
      </c>
      <c r="AF258" s="422">
        <v>1</v>
      </c>
      <c r="AG258" s="453">
        <v>1</v>
      </c>
      <c r="AH258" s="458">
        <v>0</v>
      </c>
      <c r="AI258" s="456"/>
      <c r="AJ258" s="422"/>
      <c r="AK258" s="453"/>
      <c r="AL258" s="444"/>
      <c r="AM258" s="451">
        <v>0</v>
      </c>
      <c r="AN258" s="451">
        <v>0</v>
      </c>
      <c r="AO258" s="451">
        <v>0</v>
      </c>
      <c r="AP258" s="451">
        <v>0</v>
      </c>
      <c r="AQ258" s="447">
        <v>0</v>
      </c>
      <c r="AR258" s="447">
        <v>0</v>
      </c>
      <c r="AS258" s="427"/>
      <c r="AT258" s="427"/>
      <c r="AU258" s="427"/>
      <c r="AV258" s="427"/>
      <c r="AW258" s="427"/>
      <c r="AX258" s="428"/>
      <c r="AY258" s="427">
        <v>0</v>
      </c>
      <c r="AZ258" s="427">
        <v>0</v>
      </c>
      <c r="BA258" s="427">
        <v>2</v>
      </c>
      <c r="BB258" s="427">
        <v>0</v>
      </c>
      <c r="BC258" s="427">
        <v>1</v>
      </c>
      <c r="BD258" s="427">
        <v>2</v>
      </c>
      <c r="BE258" s="427">
        <v>1</v>
      </c>
      <c r="BF258" s="427">
        <v>0</v>
      </c>
      <c r="BG258" s="427">
        <v>4</v>
      </c>
      <c r="BH258" s="434"/>
      <c r="BI258" s="435">
        <v>1</v>
      </c>
      <c r="BJ258" s="435"/>
      <c r="BK258" s="435"/>
      <c r="BL258" s="435">
        <v>2</v>
      </c>
      <c r="BM258" s="435">
        <v>1</v>
      </c>
      <c r="BN258" s="435"/>
      <c r="BO258" s="435"/>
      <c r="BP258" s="435"/>
      <c r="BQ258" s="436">
        <v>1</v>
      </c>
      <c r="BR258" s="442">
        <v>4</v>
      </c>
    </row>
    <row r="259" spans="1:70">
      <c r="A259" s="468">
        <v>43006</v>
      </c>
      <c r="B259" s="367">
        <v>13</v>
      </c>
      <c r="C259" s="367">
        <v>18</v>
      </c>
      <c r="D259" s="367">
        <v>28</v>
      </c>
      <c r="E259" s="367">
        <v>29</v>
      </c>
      <c r="F259" s="367">
        <v>30</v>
      </c>
      <c r="G259" s="367">
        <v>33</v>
      </c>
      <c r="H259" s="367">
        <v>17</v>
      </c>
      <c r="I259" s="511">
        <v>3</v>
      </c>
      <c r="J259" s="366"/>
      <c r="K259" s="366"/>
      <c r="L259" s="366"/>
      <c r="M259" s="366"/>
      <c r="N259" s="366"/>
      <c r="O259" s="366"/>
      <c r="P259" s="366"/>
      <c r="Q259" s="366"/>
      <c r="R259" s="419">
        <v>6</v>
      </c>
      <c r="S259" s="421">
        <v>0</v>
      </c>
      <c r="T259" s="422">
        <v>1</v>
      </c>
      <c r="U259" s="453">
        <v>1</v>
      </c>
      <c r="V259" s="458">
        <v>0</v>
      </c>
      <c r="W259" s="456">
        <v>3</v>
      </c>
      <c r="X259" s="422">
        <v>0</v>
      </c>
      <c r="Y259" s="453">
        <v>0</v>
      </c>
      <c r="Z259" s="458">
        <v>0</v>
      </c>
      <c r="AA259" s="456">
        <v>0</v>
      </c>
      <c r="AB259" s="422">
        <v>0</v>
      </c>
      <c r="AC259" s="453">
        <v>1</v>
      </c>
      <c r="AD259" s="458">
        <v>0</v>
      </c>
      <c r="AE259" s="456">
        <v>1</v>
      </c>
      <c r="AF259" s="422">
        <v>0</v>
      </c>
      <c r="AG259" s="453">
        <v>0</v>
      </c>
      <c r="AH259" s="458">
        <v>0</v>
      </c>
      <c r="AI259" s="456"/>
      <c r="AJ259" s="422"/>
      <c r="AK259" s="453"/>
      <c r="AL259" s="444"/>
      <c r="AM259" s="451">
        <v>1</v>
      </c>
      <c r="AN259" s="451">
        <v>0</v>
      </c>
      <c r="AO259" s="451">
        <v>0</v>
      </c>
      <c r="AP259" s="451">
        <v>0</v>
      </c>
      <c r="AQ259" s="447">
        <v>0</v>
      </c>
      <c r="AR259" s="447">
        <v>0</v>
      </c>
      <c r="AS259" s="427"/>
      <c r="AT259" s="427"/>
      <c r="AU259" s="427"/>
      <c r="AV259" s="427"/>
      <c r="AW259" s="427"/>
      <c r="AX259" s="428"/>
      <c r="AY259" s="427">
        <v>0</v>
      </c>
      <c r="AZ259" s="427">
        <v>1</v>
      </c>
      <c r="BA259" s="427">
        <v>0</v>
      </c>
      <c r="BB259" s="427">
        <v>1</v>
      </c>
      <c r="BC259" s="427">
        <v>0</v>
      </c>
      <c r="BD259" s="427">
        <v>2</v>
      </c>
      <c r="BE259" s="427">
        <v>1</v>
      </c>
      <c r="BF259" s="427">
        <v>1</v>
      </c>
      <c r="BG259" s="427">
        <v>5</v>
      </c>
      <c r="BH259" s="434">
        <v>1</v>
      </c>
      <c r="BI259" s="435"/>
      <c r="BJ259" s="435">
        <v>1</v>
      </c>
      <c r="BK259" s="435"/>
      <c r="BL259" s="435"/>
      <c r="BM259" s="435"/>
      <c r="BN259" s="435">
        <v>1</v>
      </c>
      <c r="BO259" s="435">
        <v>1</v>
      </c>
      <c r="BP259" s="435"/>
      <c r="BQ259" s="436">
        <v>1</v>
      </c>
      <c r="BR259" s="442">
        <v>5</v>
      </c>
    </row>
    <row r="260" spans="1:70">
      <c r="A260" s="467">
        <v>43001</v>
      </c>
      <c r="B260" s="367">
        <v>9</v>
      </c>
      <c r="C260" s="367">
        <v>15</v>
      </c>
      <c r="D260" s="367">
        <v>18</v>
      </c>
      <c r="E260" s="367">
        <v>23</v>
      </c>
      <c r="F260" s="367">
        <v>37</v>
      </c>
      <c r="G260" s="367">
        <v>41</v>
      </c>
      <c r="H260" s="367">
        <v>43</v>
      </c>
      <c r="I260" s="511">
        <v>7</v>
      </c>
      <c r="J260" s="366"/>
      <c r="K260" s="366"/>
      <c r="L260" s="366"/>
      <c r="M260" s="366"/>
      <c r="N260" s="366"/>
      <c r="O260" s="366"/>
      <c r="P260" s="366"/>
      <c r="Q260" s="366"/>
      <c r="R260" s="419">
        <v>6</v>
      </c>
      <c r="S260" s="421">
        <v>0</v>
      </c>
      <c r="T260" s="422">
        <v>0</v>
      </c>
      <c r="U260" s="453">
        <v>0</v>
      </c>
      <c r="V260" s="458">
        <v>1</v>
      </c>
      <c r="W260" s="456">
        <v>0</v>
      </c>
      <c r="X260" s="422">
        <v>0</v>
      </c>
      <c r="Y260" s="453">
        <v>4</v>
      </c>
      <c r="Z260" s="458">
        <v>0</v>
      </c>
      <c r="AA260" s="456">
        <v>0</v>
      </c>
      <c r="AB260" s="422">
        <v>0</v>
      </c>
      <c r="AC260" s="453">
        <v>1</v>
      </c>
      <c r="AD260" s="458">
        <v>0</v>
      </c>
      <c r="AE260" s="456">
        <v>0</v>
      </c>
      <c r="AF260" s="422">
        <v>0</v>
      </c>
      <c r="AG260" s="453">
        <v>1</v>
      </c>
      <c r="AH260" s="458">
        <v>0</v>
      </c>
      <c r="AI260" s="456"/>
      <c r="AJ260" s="422"/>
      <c r="AK260" s="453"/>
      <c r="AL260" s="444"/>
      <c r="AM260" s="451">
        <v>0</v>
      </c>
      <c r="AN260" s="451">
        <v>1</v>
      </c>
      <c r="AO260" s="451">
        <v>0</v>
      </c>
      <c r="AP260" s="451">
        <v>0</v>
      </c>
      <c r="AQ260" s="447">
        <v>0</v>
      </c>
      <c r="AR260" s="447">
        <v>0</v>
      </c>
      <c r="AS260" s="427"/>
      <c r="AT260" s="427"/>
      <c r="AU260" s="427"/>
      <c r="AV260" s="427"/>
      <c r="AW260" s="427"/>
      <c r="AX260" s="428"/>
      <c r="AY260" s="427">
        <v>1</v>
      </c>
      <c r="AZ260" s="427">
        <v>2</v>
      </c>
      <c r="BA260" s="427">
        <v>0</v>
      </c>
      <c r="BB260" s="427">
        <v>1</v>
      </c>
      <c r="BC260" s="427">
        <v>1</v>
      </c>
      <c r="BD260" s="427">
        <v>1</v>
      </c>
      <c r="BE260" s="427">
        <v>0</v>
      </c>
      <c r="BF260" s="427">
        <v>0</v>
      </c>
      <c r="BG260" s="427">
        <v>5</v>
      </c>
      <c r="BH260" s="434"/>
      <c r="BI260" s="435"/>
      <c r="BJ260" s="435"/>
      <c r="BK260" s="435">
        <v>2</v>
      </c>
      <c r="BL260" s="435"/>
      <c r="BM260" s="435"/>
      <c r="BN260" s="435">
        <v>1</v>
      </c>
      <c r="BO260" s="435"/>
      <c r="BP260" s="435">
        <v>1</v>
      </c>
      <c r="BQ260" s="436">
        <v>1</v>
      </c>
      <c r="BR260" s="442">
        <v>4</v>
      </c>
    </row>
    <row r="261" spans="1:70">
      <c r="A261" s="467">
        <v>42999</v>
      </c>
      <c r="B261" s="367">
        <v>14</v>
      </c>
      <c r="C261" s="367">
        <v>15</v>
      </c>
      <c r="D261" s="367">
        <v>20</v>
      </c>
      <c r="E261" s="367">
        <v>23</v>
      </c>
      <c r="F261" s="367">
        <v>26</v>
      </c>
      <c r="G261" s="367">
        <v>48</v>
      </c>
      <c r="H261" s="367">
        <v>10</v>
      </c>
      <c r="I261" s="511">
        <v>1</v>
      </c>
      <c r="J261" s="366"/>
      <c r="K261" s="366"/>
      <c r="L261" s="366"/>
      <c r="M261" s="366"/>
      <c r="N261" s="366"/>
      <c r="O261" s="366"/>
      <c r="P261" s="366"/>
      <c r="Q261" s="366"/>
      <c r="R261" s="419">
        <v>5</v>
      </c>
      <c r="S261" s="421">
        <v>0</v>
      </c>
      <c r="T261" s="422">
        <v>0</v>
      </c>
      <c r="U261" s="453">
        <v>0</v>
      </c>
      <c r="V261" s="458">
        <v>0</v>
      </c>
      <c r="W261" s="456">
        <v>0</v>
      </c>
      <c r="X261" s="422">
        <v>0</v>
      </c>
      <c r="Y261" s="453">
        <v>2</v>
      </c>
      <c r="Z261" s="458">
        <v>0</v>
      </c>
      <c r="AA261" s="456">
        <v>1</v>
      </c>
      <c r="AB261" s="422">
        <v>0</v>
      </c>
      <c r="AC261" s="453">
        <v>1</v>
      </c>
      <c r="AD261" s="458">
        <v>1</v>
      </c>
      <c r="AE261" s="456">
        <v>0</v>
      </c>
      <c r="AF261" s="422">
        <v>0</v>
      </c>
      <c r="AG261" s="453">
        <v>1</v>
      </c>
      <c r="AH261" s="458">
        <v>0</v>
      </c>
      <c r="AI261" s="456"/>
      <c r="AJ261" s="422"/>
      <c r="AK261" s="453"/>
      <c r="AL261" s="444"/>
      <c r="AM261" s="451">
        <v>0</v>
      </c>
      <c r="AN261" s="451">
        <v>0</v>
      </c>
      <c r="AO261" s="451">
        <v>0</v>
      </c>
      <c r="AP261" s="451">
        <v>0</v>
      </c>
      <c r="AQ261" s="447">
        <v>0</v>
      </c>
      <c r="AR261" s="447">
        <v>0</v>
      </c>
      <c r="AS261" s="427"/>
      <c r="AT261" s="427"/>
      <c r="AU261" s="427"/>
      <c r="AV261" s="427"/>
      <c r="AW261" s="427"/>
      <c r="AX261" s="428"/>
      <c r="AY261" s="427">
        <v>0</v>
      </c>
      <c r="AZ261" s="427">
        <v>2</v>
      </c>
      <c r="BA261" s="427">
        <v>1</v>
      </c>
      <c r="BB261" s="427">
        <v>1</v>
      </c>
      <c r="BC261" s="427">
        <v>0</v>
      </c>
      <c r="BD261" s="427">
        <v>0</v>
      </c>
      <c r="BE261" s="427">
        <v>1</v>
      </c>
      <c r="BF261" s="427">
        <v>1</v>
      </c>
      <c r="BG261" s="427">
        <v>5</v>
      </c>
      <c r="BH261" s="434"/>
      <c r="BI261" s="435">
        <v>1</v>
      </c>
      <c r="BJ261" s="435"/>
      <c r="BK261" s="435">
        <v>1</v>
      </c>
      <c r="BL261" s="435"/>
      <c r="BM261" s="435"/>
      <c r="BN261" s="435">
        <v>1</v>
      </c>
      <c r="BO261" s="435">
        <v>1</v>
      </c>
      <c r="BP261" s="435">
        <v>1</v>
      </c>
      <c r="BQ261" s="436"/>
      <c r="BR261" s="442">
        <v>5</v>
      </c>
    </row>
    <row r="262" spans="1:70">
      <c r="A262" s="468">
        <v>42994</v>
      </c>
      <c r="B262" s="367">
        <v>1</v>
      </c>
      <c r="C262" s="367">
        <v>5</v>
      </c>
      <c r="D262" s="367">
        <v>7</v>
      </c>
      <c r="E262" s="367">
        <v>10</v>
      </c>
      <c r="F262" s="367">
        <v>25</v>
      </c>
      <c r="G262" s="367">
        <v>44</v>
      </c>
      <c r="H262" s="367">
        <v>4</v>
      </c>
      <c r="I262" s="511">
        <v>6</v>
      </c>
      <c r="J262" s="366"/>
      <c r="K262" s="366"/>
      <c r="L262" s="366"/>
      <c r="M262" s="366"/>
      <c r="N262" s="366"/>
      <c r="O262" s="366"/>
      <c r="P262" s="366"/>
      <c r="Q262" s="366"/>
      <c r="R262" s="419">
        <v>6</v>
      </c>
      <c r="S262" s="421">
        <v>0</v>
      </c>
      <c r="T262" s="422">
        <v>0</v>
      </c>
      <c r="U262" s="453">
        <v>1</v>
      </c>
      <c r="V262" s="458">
        <v>0</v>
      </c>
      <c r="W262" s="456">
        <v>0</v>
      </c>
      <c r="X262" s="422">
        <v>0</v>
      </c>
      <c r="Y262" s="453">
        <v>0</v>
      </c>
      <c r="Z262" s="458">
        <v>0</v>
      </c>
      <c r="AA262" s="456">
        <v>2</v>
      </c>
      <c r="AB262" s="422">
        <v>0</v>
      </c>
      <c r="AC262" s="453">
        <v>1</v>
      </c>
      <c r="AD262" s="458">
        <v>0</v>
      </c>
      <c r="AE262" s="456">
        <v>1</v>
      </c>
      <c r="AF262" s="422">
        <v>1</v>
      </c>
      <c r="AG262" s="453">
        <v>1</v>
      </c>
      <c r="AH262" s="458">
        <v>0</v>
      </c>
      <c r="AI262" s="456"/>
      <c r="AJ262" s="422"/>
      <c r="AK262" s="453"/>
      <c r="AL262" s="444"/>
      <c r="AM262" s="451">
        <v>0</v>
      </c>
      <c r="AN262" s="451">
        <v>0</v>
      </c>
      <c r="AO262" s="451">
        <v>0</v>
      </c>
      <c r="AP262" s="451">
        <v>0</v>
      </c>
      <c r="AQ262" s="447">
        <v>0</v>
      </c>
      <c r="AR262" s="447">
        <v>0</v>
      </c>
      <c r="AS262" s="427"/>
      <c r="AT262" s="427"/>
      <c r="AU262" s="427"/>
      <c r="AV262" s="427"/>
      <c r="AW262" s="427"/>
      <c r="AX262" s="428"/>
      <c r="AY262" s="427">
        <v>3</v>
      </c>
      <c r="AZ262" s="427">
        <v>1</v>
      </c>
      <c r="BA262" s="427">
        <v>1</v>
      </c>
      <c r="BB262" s="427">
        <v>0</v>
      </c>
      <c r="BC262" s="427">
        <v>0</v>
      </c>
      <c r="BD262" s="427">
        <v>0</v>
      </c>
      <c r="BE262" s="427">
        <v>1</v>
      </c>
      <c r="BF262" s="427">
        <v>0</v>
      </c>
      <c r="BG262" s="427">
        <v>4</v>
      </c>
      <c r="BH262" s="434"/>
      <c r="BI262" s="435"/>
      <c r="BJ262" s="435">
        <v>1</v>
      </c>
      <c r="BK262" s="435">
        <v>1</v>
      </c>
      <c r="BL262" s="435"/>
      <c r="BM262" s="435"/>
      <c r="BN262" s="435">
        <v>1</v>
      </c>
      <c r="BO262" s="435"/>
      <c r="BP262" s="435">
        <v>1</v>
      </c>
      <c r="BQ262" s="436">
        <v>1</v>
      </c>
      <c r="BR262" s="442">
        <v>5</v>
      </c>
    </row>
    <row r="263" spans="1:70">
      <c r="A263" s="468">
        <v>42992</v>
      </c>
      <c r="B263" s="367">
        <v>4</v>
      </c>
      <c r="C263" s="367">
        <v>7</v>
      </c>
      <c r="D263" s="367">
        <v>16</v>
      </c>
      <c r="E263" s="367">
        <v>18</v>
      </c>
      <c r="F263" s="367">
        <v>23</v>
      </c>
      <c r="G263" s="367">
        <v>36</v>
      </c>
      <c r="H263" s="367">
        <v>26</v>
      </c>
      <c r="I263" s="511">
        <v>1</v>
      </c>
      <c r="J263" s="366"/>
      <c r="K263" s="366"/>
      <c r="L263" s="366"/>
      <c r="M263" s="366"/>
      <c r="N263" s="366"/>
      <c r="O263" s="366"/>
      <c r="P263" s="366"/>
      <c r="Q263" s="366"/>
      <c r="R263" s="419">
        <v>6</v>
      </c>
      <c r="S263" s="421">
        <v>0</v>
      </c>
      <c r="T263" s="422">
        <v>0</v>
      </c>
      <c r="U263" s="453">
        <v>0</v>
      </c>
      <c r="V263" s="458">
        <v>0</v>
      </c>
      <c r="W263" s="456">
        <v>1</v>
      </c>
      <c r="X263" s="422">
        <v>0</v>
      </c>
      <c r="Y263" s="453">
        <v>1</v>
      </c>
      <c r="Z263" s="458">
        <v>0</v>
      </c>
      <c r="AA263" s="456">
        <v>0</v>
      </c>
      <c r="AB263" s="422">
        <v>0</v>
      </c>
      <c r="AC263" s="453">
        <v>1</v>
      </c>
      <c r="AD263" s="458">
        <v>0</v>
      </c>
      <c r="AE263" s="456">
        <v>1</v>
      </c>
      <c r="AF263" s="422">
        <v>0</v>
      </c>
      <c r="AG263" s="453">
        <v>2</v>
      </c>
      <c r="AH263" s="458">
        <v>1</v>
      </c>
      <c r="AI263" s="456"/>
      <c r="AJ263" s="422"/>
      <c r="AK263" s="453"/>
      <c r="AL263" s="444"/>
      <c r="AM263" s="451">
        <v>0</v>
      </c>
      <c r="AN263" s="451">
        <v>0</v>
      </c>
      <c r="AO263" s="451">
        <v>0</v>
      </c>
      <c r="AP263" s="451">
        <v>0</v>
      </c>
      <c r="AQ263" s="447">
        <v>0</v>
      </c>
      <c r="AR263" s="447">
        <v>0</v>
      </c>
      <c r="AS263" s="427"/>
      <c r="AT263" s="427"/>
      <c r="AU263" s="427"/>
      <c r="AV263" s="427"/>
      <c r="AW263" s="427"/>
      <c r="AX263" s="428"/>
      <c r="AY263" s="427">
        <v>1</v>
      </c>
      <c r="AZ263" s="427">
        <v>1</v>
      </c>
      <c r="BA263" s="427">
        <v>1</v>
      </c>
      <c r="BB263" s="427">
        <v>2</v>
      </c>
      <c r="BC263" s="427">
        <v>0</v>
      </c>
      <c r="BD263" s="427">
        <v>0</v>
      </c>
      <c r="BE263" s="427">
        <v>0</v>
      </c>
      <c r="BF263" s="427">
        <v>1</v>
      </c>
      <c r="BG263" s="427">
        <v>5</v>
      </c>
      <c r="BH263" s="434"/>
      <c r="BI263" s="435"/>
      <c r="BJ263" s="435">
        <v>1</v>
      </c>
      <c r="BK263" s="435"/>
      <c r="BL263" s="435"/>
      <c r="BM263" s="435">
        <v>1</v>
      </c>
      <c r="BN263" s="435">
        <v>1</v>
      </c>
      <c r="BO263" s="435"/>
      <c r="BP263" s="435"/>
      <c r="BQ263" s="436">
        <v>2</v>
      </c>
      <c r="BR263" s="442">
        <v>4</v>
      </c>
    </row>
    <row r="264" spans="1:70">
      <c r="A264" s="468">
        <v>42987</v>
      </c>
      <c r="B264" s="367">
        <v>1</v>
      </c>
      <c r="C264" s="367">
        <v>10</v>
      </c>
      <c r="D264" s="367">
        <v>20</v>
      </c>
      <c r="E264" s="367">
        <v>21</v>
      </c>
      <c r="F264" s="367">
        <v>37</v>
      </c>
      <c r="G264" s="367">
        <v>44</v>
      </c>
      <c r="H264" s="367">
        <v>23</v>
      </c>
      <c r="I264" s="511">
        <v>9</v>
      </c>
      <c r="J264" s="366"/>
      <c r="K264" s="366"/>
      <c r="L264" s="366"/>
      <c r="M264" s="366"/>
      <c r="N264" s="366"/>
      <c r="O264" s="366"/>
      <c r="P264" s="366"/>
      <c r="Q264" s="366"/>
      <c r="R264" s="419">
        <v>5</v>
      </c>
      <c r="S264" s="421">
        <v>0</v>
      </c>
      <c r="T264" s="422">
        <v>0</v>
      </c>
      <c r="U264" s="453">
        <v>1</v>
      </c>
      <c r="V264" s="458">
        <v>0</v>
      </c>
      <c r="W264" s="456">
        <v>0</v>
      </c>
      <c r="X264" s="422">
        <v>0</v>
      </c>
      <c r="Y264" s="453">
        <v>0</v>
      </c>
      <c r="Z264" s="458">
        <v>1</v>
      </c>
      <c r="AA264" s="456">
        <v>2</v>
      </c>
      <c r="AB264" s="422">
        <v>0</v>
      </c>
      <c r="AC264" s="453">
        <v>1</v>
      </c>
      <c r="AD264" s="458">
        <v>0</v>
      </c>
      <c r="AE264" s="456">
        <v>0</v>
      </c>
      <c r="AF264" s="422">
        <v>0</v>
      </c>
      <c r="AG264" s="453">
        <v>1</v>
      </c>
      <c r="AH264" s="458">
        <v>0</v>
      </c>
      <c r="AI264" s="456"/>
      <c r="AJ264" s="422"/>
      <c r="AK264" s="453"/>
      <c r="AL264" s="444"/>
      <c r="AM264" s="451">
        <v>0</v>
      </c>
      <c r="AN264" s="451">
        <v>0</v>
      </c>
      <c r="AO264" s="451">
        <v>0</v>
      </c>
      <c r="AP264" s="451">
        <v>0</v>
      </c>
      <c r="AQ264" s="447">
        <v>0</v>
      </c>
      <c r="AR264" s="447">
        <v>0</v>
      </c>
      <c r="AS264" s="427"/>
      <c r="AT264" s="427"/>
      <c r="AU264" s="427"/>
      <c r="AV264" s="427"/>
      <c r="AW264" s="427"/>
      <c r="AX264" s="428"/>
      <c r="AY264" s="427">
        <v>2</v>
      </c>
      <c r="AZ264" s="427">
        <v>0</v>
      </c>
      <c r="BA264" s="427">
        <v>2</v>
      </c>
      <c r="BB264" s="427">
        <v>0</v>
      </c>
      <c r="BC264" s="427">
        <v>0</v>
      </c>
      <c r="BD264" s="427">
        <v>1</v>
      </c>
      <c r="BE264" s="427">
        <v>1</v>
      </c>
      <c r="BF264" s="427">
        <v>0</v>
      </c>
      <c r="BG264" s="427">
        <v>4</v>
      </c>
      <c r="BH264" s="434">
        <v>1</v>
      </c>
      <c r="BI264" s="435"/>
      <c r="BJ264" s="435"/>
      <c r="BK264" s="435"/>
      <c r="BL264" s="435">
        <v>1</v>
      </c>
      <c r="BM264" s="435"/>
      <c r="BN264" s="435"/>
      <c r="BO264" s="435">
        <v>1</v>
      </c>
      <c r="BP264" s="435">
        <v>1</v>
      </c>
      <c r="BQ264" s="436">
        <v>1</v>
      </c>
      <c r="BR264" s="442">
        <v>5</v>
      </c>
    </row>
    <row r="265" spans="1:70">
      <c r="A265" s="467">
        <v>42985</v>
      </c>
      <c r="B265" s="367">
        <v>1</v>
      </c>
      <c r="C265" s="367">
        <v>14</v>
      </c>
      <c r="D265" s="367">
        <v>18</v>
      </c>
      <c r="E265" s="367">
        <v>19</v>
      </c>
      <c r="F265" s="367">
        <v>26</v>
      </c>
      <c r="G265" s="367">
        <v>37</v>
      </c>
      <c r="H265" s="367">
        <v>34</v>
      </c>
      <c r="I265" s="511">
        <v>9</v>
      </c>
      <c r="J265" s="366"/>
      <c r="K265" s="366"/>
      <c r="L265" s="366"/>
      <c r="M265" s="366"/>
      <c r="N265" s="366"/>
      <c r="O265" s="366"/>
      <c r="P265" s="366"/>
      <c r="Q265" s="366"/>
      <c r="R265" s="419">
        <v>6</v>
      </c>
      <c r="S265" s="421">
        <v>0</v>
      </c>
      <c r="T265" s="422">
        <v>0</v>
      </c>
      <c r="U265" s="453">
        <v>0</v>
      </c>
      <c r="V265" s="458">
        <v>0</v>
      </c>
      <c r="W265" s="456">
        <v>0</v>
      </c>
      <c r="X265" s="422">
        <v>0</v>
      </c>
      <c r="Y265" s="453">
        <v>1</v>
      </c>
      <c r="Z265" s="458">
        <v>0</v>
      </c>
      <c r="AA265" s="456">
        <v>2</v>
      </c>
      <c r="AB265" s="422">
        <v>0</v>
      </c>
      <c r="AC265" s="453">
        <v>1</v>
      </c>
      <c r="AD265" s="458">
        <v>1</v>
      </c>
      <c r="AE265" s="456">
        <v>0</v>
      </c>
      <c r="AF265" s="422">
        <v>0</v>
      </c>
      <c r="AG265" s="453">
        <v>2</v>
      </c>
      <c r="AH265" s="458">
        <v>0</v>
      </c>
      <c r="AI265" s="456"/>
      <c r="AJ265" s="422"/>
      <c r="AK265" s="453"/>
      <c r="AL265" s="444"/>
      <c r="AM265" s="451">
        <v>0</v>
      </c>
      <c r="AN265" s="451">
        <v>0</v>
      </c>
      <c r="AO265" s="451">
        <v>0</v>
      </c>
      <c r="AP265" s="451">
        <v>0</v>
      </c>
      <c r="AQ265" s="447">
        <v>0</v>
      </c>
      <c r="AR265" s="447">
        <v>0</v>
      </c>
      <c r="AS265" s="427"/>
      <c r="AT265" s="427"/>
      <c r="AU265" s="427"/>
      <c r="AV265" s="427"/>
      <c r="AW265" s="427"/>
      <c r="AX265" s="428"/>
      <c r="AY265" s="427">
        <v>1</v>
      </c>
      <c r="AZ265" s="427">
        <v>1</v>
      </c>
      <c r="BA265" s="427">
        <v>0</v>
      </c>
      <c r="BB265" s="427">
        <v>2</v>
      </c>
      <c r="BC265" s="427">
        <v>0</v>
      </c>
      <c r="BD265" s="427">
        <v>1</v>
      </c>
      <c r="BE265" s="427">
        <v>0</v>
      </c>
      <c r="BF265" s="427">
        <v>1</v>
      </c>
      <c r="BG265" s="427">
        <v>5</v>
      </c>
      <c r="BH265" s="434">
        <v>1</v>
      </c>
      <c r="BI265" s="435">
        <v>1</v>
      </c>
      <c r="BJ265" s="435"/>
      <c r="BK265" s="435">
        <v>1</v>
      </c>
      <c r="BL265" s="435"/>
      <c r="BM265" s="435"/>
      <c r="BN265" s="435">
        <v>1</v>
      </c>
      <c r="BO265" s="435"/>
      <c r="BP265" s="435">
        <v>1</v>
      </c>
      <c r="BQ265" s="436"/>
      <c r="BR265" s="442">
        <v>5</v>
      </c>
    </row>
    <row r="266" spans="1:70">
      <c r="A266" s="467">
        <v>42980</v>
      </c>
      <c r="B266" s="367">
        <v>1</v>
      </c>
      <c r="C266" s="367">
        <v>4</v>
      </c>
      <c r="D266" s="367">
        <v>18</v>
      </c>
      <c r="E266" s="367">
        <v>37</v>
      </c>
      <c r="F266" s="367">
        <v>40</v>
      </c>
      <c r="G266" s="367">
        <v>49</v>
      </c>
      <c r="H266" s="367">
        <v>3</v>
      </c>
      <c r="I266" s="511">
        <v>9</v>
      </c>
      <c r="J266" s="366"/>
      <c r="K266" s="366"/>
      <c r="L266" s="366"/>
      <c r="M266" s="366"/>
      <c r="N266" s="366"/>
      <c r="O266" s="366"/>
      <c r="P266" s="366"/>
      <c r="Q266" s="366"/>
      <c r="R266" s="419">
        <v>6</v>
      </c>
      <c r="S266" s="421">
        <v>1</v>
      </c>
      <c r="T266" s="422">
        <v>0</v>
      </c>
      <c r="U266" s="453">
        <v>0</v>
      </c>
      <c r="V266" s="458">
        <v>0</v>
      </c>
      <c r="W266" s="456">
        <v>1</v>
      </c>
      <c r="X266" s="422">
        <v>0</v>
      </c>
      <c r="Y266" s="453">
        <v>0</v>
      </c>
      <c r="Z266" s="458">
        <v>0</v>
      </c>
      <c r="AA266" s="456">
        <v>1</v>
      </c>
      <c r="AB266" s="422">
        <v>1</v>
      </c>
      <c r="AC266" s="453">
        <v>1</v>
      </c>
      <c r="AD266" s="458">
        <v>0</v>
      </c>
      <c r="AE266" s="456">
        <v>1</v>
      </c>
      <c r="AF266" s="422">
        <v>0</v>
      </c>
      <c r="AG266" s="453">
        <v>1</v>
      </c>
      <c r="AH266" s="458">
        <v>0</v>
      </c>
      <c r="AI266" s="456"/>
      <c r="AJ266" s="422"/>
      <c r="AK266" s="453"/>
      <c r="AL266" s="444"/>
      <c r="AM266" s="451">
        <v>0</v>
      </c>
      <c r="AN266" s="451">
        <v>0</v>
      </c>
      <c r="AO266" s="451">
        <v>0</v>
      </c>
      <c r="AP266" s="451">
        <v>0</v>
      </c>
      <c r="AQ266" s="447">
        <v>0</v>
      </c>
      <c r="AR266" s="447">
        <v>0</v>
      </c>
      <c r="AS266" s="427"/>
      <c r="AT266" s="427"/>
      <c r="AU266" s="427"/>
      <c r="AV266" s="427"/>
      <c r="AW266" s="427"/>
      <c r="AX266" s="428"/>
      <c r="AY266" s="427">
        <v>1</v>
      </c>
      <c r="AZ266" s="427">
        <v>0</v>
      </c>
      <c r="BA266" s="427">
        <v>1</v>
      </c>
      <c r="BB266" s="427">
        <v>1</v>
      </c>
      <c r="BC266" s="427">
        <v>1</v>
      </c>
      <c r="BD266" s="427">
        <v>1</v>
      </c>
      <c r="BE266" s="427">
        <v>1</v>
      </c>
      <c r="BF266" s="427">
        <v>0</v>
      </c>
      <c r="BG266" s="427">
        <v>6</v>
      </c>
      <c r="BH266" s="434"/>
      <c r="BI266" s="435">
        <v>1</v>
      </c>
      <c r="BJ266" s="435"/>
      <c r="BK266" s="435">
        <v>1</v>
      </c>
      <c r="BL266" s="435"/>
      <c r="BM266" s="435">
        <v>1</v>
      </c>
      <c r="BN266" s="435">
        <v>1</v>
      </c>
      <c r="BO266" s="435"/>
      <c r="BP266" s="435">
        <v>1</v>
      </c>
      <c r="BQ266" s="436"/>
      <c r="BR266" s="442">
        <v>5</v>
      </c>
    </row>
    <row r="267" spans="1:70">
      <c r="A267" s="467">
        <v>42978</v>
      </c>
      <c r="B267" s="367">
        <v>4</v>
      </c>
      <c r="C267" s="367">
        <v>15</v>
      </c>
      <c r="D267" s="367">
        <v>20</v>
      </c>
      <c r="E267" s="367">
        <v>35</v>
      </c>
      <c r="F267" s="367">
        <v>39</v>
      </c>
      <c r="G267" s="367">
        <v>41</v>
      </c>
      <c r="H267" s="367">
        <v>30</v>
      </c>
      <c r="I267" s="511">
        <v>6</v>
      </c>
      <c r="J267" s="366"/>
      <c r="K267" s="366"/>
      <c r="L267" s="366"/>
      <c r="M267" s="366"/>
      <c r="N267" s="366"/>
      <c r="O267" s="366"/>
      <c r="P267" s="366"/>
      <c r="Q267" s="366"/>
      <c r="R267" s="419">
        <v>5</v>
      </c>
      <c r="S267" s="421">
        <v>1</v>
      </c>
      <c r="T267" s="422">
        <v>0</v>
      </c>
      <c r="U267" s="453">
        <v>0</v>
      </c>
      <c r="V267" s="458">
        <v>0</v>
      </c>
      <c r="W267" s="456">
        <v>0</v>
      </c>
      <c r="X267" s="422">
        <v>1</v>
      </c>
      <c r="Y267" s="453">
        <v>2</v>
      </c>
      <c r="Z267" s="458">
        <v>0</v>
      </c>
      <c r="AA267" s="456">
        <v>0</v>
      </c>
      <c r="AB267" s="422">
        <v>0</v>
      </c>
      <c r="AC267" s="453">
        <v>0</v>
      </c>
      <c r="AD267" s="458">
        <v>0</v>
      </c>
      <c r="AE267" s="456">
        <v>1</v>
      </c>
      <c r="AF267" s="422">
        <v>0</v>
      </c>
      <c r="AG267" s="453">
        <v>1</v>
      </c>
      <c r="AH267" s="458">
        <v>0</v>
      </c>
      <c r="AI267" s="456"/>
      <c r="AJ267" s="422"/>
      <c r="AK267" s="453"/>
      <c r="AL267" s="444"/>
      <c r="AM267" s="451">
        <v>0</v>
      </c>
      <c r="AN267" s="451">
        <v>0</v>
      </c>
      <c r="AO267" s="451">
        <v>0</v>
      </c>
      <c r="AP267" s="451">
        <v>0</v>
      </c>
      <c r="AQ267" s="447">
        <v>0</v>
      </c>
      <c r="AR267" s="447">
        <v>0</v>
      </c>
      <c r="AS267" s="427"/>
      <c r="AT267" s="427"/>
      <c r="AU267" s="427"/>
      <c r="AV267" s="427"/>
      <c r="AW267" s="427"/>
      <c r="AX267" s="428"/>
      <c r="AY267" s="427">
        <v>0</v>
      </c>
      <c r="AZ267" s="427">
        <v>1</v>
      </c>
      <c r="BA267" s="427">
        <v>2</v>
      </c>
      <c r="BB267" s="427">
        <v>0</v>
      </c>
      <c r="BC267" s="427">
        <v>1</v>
      </c>
      <c r="BD267" s="427">
        <v>2</v>
      </c>
      <c r="BE267" s="427">
        <v>0</v>
      </c>
      <c r="BF267" s="427">
        <v>0</v>
      </c>
      <c r="BG267" s="427">
        <v>4</v>
      </c>
      <c r="BH267" s="434"/>
      <c r="BI267" s="435">
        <v>3</v>
      </c>
      <c r="BJ267" s="435"/>
      <c r="BK267" s="435"/>
      <c r="BL267" s="435"/>
      <c r="BM267" s="435"/>
      <c r="BN267" s="435"/>
      <c r="BO267" s="435">
        <v>1</v>
      </c>
      <c r="BP267" s="435">
        <v>1</v>
      </c>
      <c r="BQ267" s="436"/>
      <c r="BR267" s="442">
        <v>3</v>
      </c>
    </row>
    <row r="268" spans="1:70">
      <c r="A268" s="467">
        <v>42973</v>
      </c>
      <c r="B268" s="367">
        <v>7</v>
      </c>
      <c r="C268" s="367">
        <v>19</v>
      </c>
      <c r="D268" s="367">
        <v>23</v>
      </c>
      <c r="E268" s="367">
        <v>28</v>
      </c>
      <c r="F268" s="367">
        <v>42</v>
      </c>
      <c r="G268" s="367">
        <v>49</v>
      </c>
      <c r="H268" s="367">
        <v>16</v>
      </c>
      <c r="I268" s="511">
        <v>4</v>
      </c>
      <c r="J268" s="366"/>
      <c r="K268" s="366"/>
      <c r="L268" s="366"/>
      <c r="M268" s="366"/>
      <c r="N268" s="366"/>
      <c r="O268" s="366"/>
      <c r="P268" s="366"/>
      <c r="Q268" s="366"/>
      <c r="R268" s="419">
        <v>6</v>
      </c>
      <c r="S268" s="421">
        <v>2</v>
      </c>
      <c r="T268" s="422">
        <v>0</v>
      </c>
      <c r="U268" s="453">
        <v>1</v>
      </c>
      <c r="V268" s="458">
        <v>0</v>
      </c>
      <c r="W268" s="456">
        <v>0</v>
      </c>
      <c r="X268" s="422">
        <v>1</v>
      </c>
      <c r="Y268" s="453">
        <v>2</v>
      </c>
      <c r="Z268" s="458">
        <v>0</v>
      </c>
      <c r="AA268" s="456">
        <v>0</v>
      </c>
      <c r="AB268" s="422">
        <v>0</v>
      </c>
      <c r="AC268" s="453">
        <v>0</v>
      </c>
      <c r="AD268" s="458">
        <v>0</v>
      </c>
      <c r="AE268" s="456">
        <v>0</v>
      </c>
      <c r="AF268" s="422">
        <v>0</v>
      </c>
      <c r="AG268" s="453">
        <v>1</v>
      </c>
      <c r="AH268" s="458">
        <v>0</v>
      </c>
      <c r="AI268" s="456"/>
      <c r="AJ268" s="422"/>
      <c r="AK268" s="453"/>
      <c r="AL268" s="444"/>
      <c r="AM268" s="451">
        <v>0</v>
      </c>
      <c r="AN268" s="451">
        <v>0</v>
      </c>
      <c r="AO268" s="451">
        <v>0</v>
      </c>
      <c r="AP268" s="451">
        <v>0</v>
      </c>
      <c r="AQ268" s="447">
        <v>0</v>
      </c>
      <c r="AR268" s="447">
        <v>0</v>
      </c>
      <c r="AS268" s="427"/>
      <c r="AT268" s="427"/>
      <c r="AU268" s="427"/>
      <c r="AV268" s="427"/>
      <c r="AW268" s="427"/>
      <c r="AX268" s="428"/>
      <c r="AY268" s="427">
        <v>1</v>
      </c>
      <c r="AZ268" s="427">
        <v>2</v>
      </c>
      <c r="BA268" s="427">
        <v>0</v>
      </c>
      <c r="BB268" s="427">
        <v>0</v>
      </c>
      <c r="BC268" s="427">
        <v>1</v>
      </c>
      <c r="BD268" s="427">
        <v>0</v>
      </c>
      <c r="BE268" s="427">
        <v>1</v>
      </c>
      <c r="BF268" s="427">
        <v>1</v>
      </c>
      <c r="BG268" s="427">
        <v>5</v>
      </c>
      <c r="BH268" s="434">
        <v>1</v>
      </c>
      <c r="BI268" s="435">
        <v>1</v>
      </c>
      <c r="BJ268" s="435"/>
      <c r="BK268" s="435">
        <v>1</v>
      </c>
      <c r="BL268" s="435"/>
      <c r="BM268" s="435">
        <v>1</v>
      </c>
      <c r="BN268" s="435"/>
      <c r="BO268" s="435"/>
      <c r="BP268" s="435">
        <v>1</v>
      </c>
      <c r="BQ268" s="436"/>
      <c r="BR268" s="442">
        <v>5</v>
      </c>
    </row>
    <row r="269" spans="1:70">
      <c r="A269" s="467">
        <v>42971</v>
      </c>
      <c r="B269" s="367">
        <v>7</v>
      </c>
      <c r="C269" s="367">
        <v>10</v>
      </c>
      <c r="D269" s="367">
        <v>12</v>
      </c>
      <c r="E269" s="367">
        <v>35</v>
      </c>
      <c r="F269" s="367">
        <v>38</v>
      </c>
      <c r="G269" s="367">
        <v>40</v>
      </c>
      <c r="H269" s="367">
        <v>49</v>
      </c>
      <c r="I269" s="511">
        <v>1</v>
      </c>
      <c r="J269" s="366"/>
      <c r="K269" s="366"/>
      <c r="L269" s="366"/>
      <c r="M269" s="366"/>
      <c r="N269" s="366"/>
      <c r="O269" s="366"/>
      <c r="P269" s="366"/>
      <c r="Q269" s="366"/>
      <c r="R269" s="419">
        <v>6</v>
      </c>
      <c r="S269" s="421">
        <v>0</v>
      </c>
      <c r="T269" s="422">
        <v>1</v>
      </c>
      <c r="U269" s="453">
        <v>0</v>
      </c>
      <c r="V269" s="458">
        <v>0</v>
      </c>
      <c r="W269" s="456">
        <v>1</v>
      </c>
      <c r="X269" s="422">
        <v>0</v>
      </c>
      <c r="Y269" s="453">
        <v>1</v>
      </c>
      <c r="Z269" s="458">
        <v>0</v>
      </c>
      <c r="AA269" s="456">
        <v>0</v>
      </c>
      <c r="AB269" s="422">
        <v>0</v>
      </c>
      <c r="AC269" s="453">
        <v>1</v>
      </c>
      <c r="AD269" s="458">
        <v>0</v>
      </c>
      <c r="AE269" s="456">
        <v>1</v>
      </c>
      <c r="AF269" s="422">
        <v>0</v>
      </c>
      <c r="AG269" s="453">
        <v>2</v>
      </c>
      <c r="AH269" s="458">
        <v>0</v>
      </c>
      <c r="AI269" s="456"/>
      <c r="AJ269" s="422"/>
      <c r="AK269" s="453"/>
      <c r="AL269" s="444"/>
      <c r="AM269" s="451">
        <v>0</v>
      </c>
      <c r="AN269" s="451">
        <v>0</v>
      </c>
      <c r="AO269" s="451">
        <v>0</v>
      </c>
      <c r="AP269" s="451">
        <v>0</v>
      </c>
      <c r="AQ269" s="447">
        <v>0</v>
      </c>
      <c r="AR269" s="447">
        <v>0</v>
      </c>
      <c r="AS269" s="427"/>
      <c r="AT269" s="427"/>
      <c r="AU269" s="427"/>
      <c r="AV269" s="427"/>
      <c r="AW269" s="427"/>
      <c r="AX269" s="428"/>
      <c r="AY269" s="427">
        <v>1</v>
      </c>
      <c r="AZ269" s="427">
        <v>0</v>
      </c>
      <c r="BA269" s="427">
        <v>1</v>
      </c>
      <c r="BB269" s="427">
        <v>1</v>
      </c>
      <c r="BC269" s="427">
        <v>0</v>
      </c>
      <c r="BD269" s="427">
        <v>1</v>
      </c>
      <c r="BE269" s="427">
        <v>1</v>
      </c>
      <c r="BF269" s="427">
        <v>1</v>
      </c>
      <c r="BG269" s="427">
        <v>6</v>
      </c>
      <c r="BH269" s="434">
        <v>1</v>
      </c>
      <c r="BI269" s="435">
        <v>1</v>
      </c>
      <c r="BJ269" s="435"/>
      <c r="BK269" s="435"/>
      <c r="BL269" s="435">
        <v>1</v>
      </c>
      <c r="BM269" s="435"/>
      <c r="BN269" s="435">
        <v>1</v>
      </c>
      <c r="BO269" s="435"/>
      <c r="BP269" s="435"/>
      <c r="BQ269" s="436">
        <v>1</v>
      </c>
      <c r="BR269" s="442">
        <v>5</v>
      </c>
    </row>
    <row r="270" spans="1:70">
      <c r="A270" s="467">
        <v>42966</v>
      </c>
      <c r="B270" s="367">
        <v>2</v>
      </c>
      <c r="C270" s="367">
        <v>17</v>
      </c>
      <c r="D270" s="367">
        <v>35</v>
      </c>
      <c r="E270" s="367">
        <v>37</v>
      </c>
      <c r="F270" s="367">
        <v>43</v>
      </c>
      <c r="G270" s="367">
        <v>48</v>
      </c>
      <c r="H270" s="367">
        <v>34</v>
      </c>
      <c r="I270" s="511">
        <v>7</v>
      </c>
      <c r="J270" s="366"/>
      <c r="K270" s="366"/>
      <c r="L270" s="366"/>
      <c r="M270" s="366"/>
      <c r="N270" s="366"/>
      <c r="O270" s="366"/>
      <c r="P270" s="366"/>
      <c r="Q270" s="366"/>
      <c r="R270" s="419">
        <v>6</v>
      </c>
      <c r="S270" s="421">
        <v>1</v>
      </c>
      <c r="T270" s="422">
        <v>0</v>
      </c>
      <c r="U270" s="453">
        <v>1</v>
      </c>
      <c r="V270" s="458">
        <v>0</v>
      </c>
      <c r="W270" s="456">
        <v>0</v>
      </c>
      <c r="X270" s="422">
        <v>0</v>
      </c>
      <c r="Y270" s="453">
        <v>0</v>
      </c>
      <c r="Z270" s="458">
        <v>0</v>
      </c>
      <c r="AA270" s="456">
        <v>1</v>
      </c>
      <c r="AB270" s="422">
        <v>0</v>
      </c>
      <c r="AC270" s="453">
        <v>1</v>
      </c>
      <c r="AD270" s="458">
        <v>1</v>
      </c>
      <c r="AE270" s="456">
        <v>0</v>
      </c>
      <c r="AF270" s="422">
        <v>0</v>
      </c>
      <c r="AG270" s="453">
        <v>2</v>
      </c>
      <c r="AH270" s="458">
        <v>0</v>
      </c>
      <c r="AI270" s="456"/>
      <c r="AJ270" s="422"/>
      <c r="AK270" s="453"/>
      <c r="AL270" s="444"/>
      <c r="AM270" s="451">
        <v>0</v>
      </c>
      <c r="AN270" s="451">
        <v>0</v>
      </c>
      <c r="AO270" s="451">
        <v>0</v>
      </c>
      <c r="AP270" s="451">
        <v>0</v>
      </c>
      <c r="AQ270" s="447">
        <v>0</v>
      </c>
      <c r="AR270" s="447">
        <v>0</v>
      </c>
      <c r="AS270" s="427"/>
      <c r="AT270" s="427"/>
      <c r="AU270" s="427"/>
      <c r="AV270" s="427"/>
      <c r="AW270" s="427"/>
      <c r="AX270" s="428"/>
      <c r="AY270" s="427">
        <v>0</v>
      </c>
      <c r="AZ270" s="427">
        <v>1</v>
      </c>
      <c r="BA270" s="427">
        <v>1</v>
      </c>
      <c r="BB270" s="427">
        <v>0</v>
      </c>
      <c r="BC270" s="427">
        <v>1</v>
      </c>
      <c r="BD270" s="427">
        <v>2</v>
      </c>
      <c r="BE270" s="427">
        <v>1</v>
      </c>
      <c r="BF270" s="427">
        <v>0</v>
      </c>
      <c r="BG270" s="427">
        <v>5</v>
      </c>
      <c r="BH270" s="434">
        <v>1</v>
      </c>
      <c r="BI270" s="435"/>
      <c r="BJ270" s="435">
        <v>1</v>
      </c>
      <c r="BK270" s="435">
        <v>1</v>
      </c>
      <c r="BL270" s="435">
        <v>1</v>
      </c>
      <c r="BM270" s="435"/>
      <c r="BN270" s="435"/>
      <c r="BO270" s="435"/>
      <c r="BP270" s="435"/>
      <c r="BQ270" s="436">
        <v>1</v>
      </c>
      <c r="BR270" s="442">
        <v>5</v>
      </c>
    </row>
    <row r="271" spans="1:70">
      <c r="A271" s="468">
        <v>42964</v>
      </c>
      <c r="B271" s="367">
        <v>8</v>
      </c>
      <c r="C271" s="367">
        <v>17</v>
      </c>
      <c r="D271" s="367">
        <v>19</v>
      </c>
      <c r="E271" s="367">
        <v>45</v>
      </c>
      <c r="F271" s="367">
        <v>48</v>
      </c>
      <c r="G271" s="367">
        <v>49</v>
      </c>
      <c r="H271" s="367">
        <v>43</v>
      </c>
      <c r="I271" s="511">
        <v>2</v>
      </c>
      <c r="J271" s="366"/>
      <c r="K271" s="366"/>
      <c r="L271" s="366"/>
      <c r="M271" s="366"/>
      <c r="N271" s="366"/>
      <c r="O271" s="366"/>
      <c r="P271" s="366"/>
      <c r="Q271" s="366"/>
      <c r="R271" s="419">
        <v>6</v>
      </c>
      <c r="S271" s="421">
        <v>2</v>
      </c>
      <c r="T271" s="422">
        <v>0</v>
      </c>
      <c r="U271" s="453">
        <v>1</v>
      </c>
      <c r="V271" s="458">
        <v>1</v>
      </c>
      <c r="W271" s="456">
        <v>0</v>
      </c>
      <c r="X271" s="422">
        <v>0</v>
      </c>
      <c r="Y271" s="453">
        <v>1</v>
      </c>
      <c r="Z271" s="458">
        <v>0</v>
      </c>
      <c r="AA271" s="456">
        <v>0</v>
      </c>
      <c r="AB271" s="422">
        <v>0</v>
      </c>
      <c r="AC271" s="453">
        <v>2</v>
      </c>
      <c r="AD271" s="458">
        <v>0</v>
      </c>
      <c r="AE271" s="456">
        <v>0</v>
      </c>
      <c r="AF271" s="422">
        <v>0</v>
      </c>
      <c r="AG271" s="453">
        <v>0</v>
      </c>
      <c r="AH271" s="458">
        <v>0</v>
      </c>
      <c r="AI271" s="456"/>
      <c r="AJ271" s="422"/>
      <c r="AK271" s="453"/>
      <c r="AL271" s="444"/>
      <c r="AM271" s="451">
        <v>0</v>
      </c>
      <c r="AN271" s="451">
        <v>0</v>
      </c>
      <c r="AO271" s="451">
        <v>0</v>
      </c>
      <c r="AP271" s="451">
        <v>0</v>
      </c>
      <c r="AQ271" s="447">
        <v>0</v>
      </c>
      <c r="AR271" s="447">
        <v>0</v>
      </c>
      <c r="AS271" s="427"/>
      <c r="AT271" s="427"/>
      <c r="AU271" s="427"/>
      <c r="AV271" s="427"/>
      <c r="AW271" s="427"/>
      <c r="AX271" s="428"/>
      <c r="AY271" s="427">
        <v>0</v>
      </c>
      <c r="AZ271" s="427">
        <v>2</v>
      </c>
      <c r="BA271" s="427">
        <v>1</v>
      </c>
      <c r="BB271" s="427">
        <v>0</v>
      </c>
      <c r="BC271" s="427">
        <v>2</v>
      </c>
      <c r="BD271" s="427">
        <v>0</v>
      </c>
      <c r="BE271" s="427">
        <v>1</v>
      </c>
      <c r="BF271" s="427">
        <v>0</v>
      </c>
      <c r="BG271" s="427">
        <v>4</v>
      </c>
      <c r="BH271" s="434"/>
      <c r="BI271" s="435"/>
      <c r="BJ271" s="435"/>
      <c r="BK271" s="435"/>
      <c r="BL271" s="435">
        <v>1</v>
      </c>
      <c r="BM271" s="435">
        <v>2</v>
      </c>
      <c r="BN271" s="435"/>
      <c r="BO271" s="435">
        <v>1</v>
      </c>
      <c r="BP271" s="435"/>
      <c r="BQ271" s="436">
        <v>1</v>
      </c>
      <c r="BR271" s="442">
        <v>4</v>
      </c>
    </row>
    <row r="272" spans="1:70">
      <c r="A272" s="467">
        <v>42959</v>
      </c>
      <c r="B272" s="367">
        <v>9</v>
      </c>
      <c r="C272" s="367">
        <v>17</v>
      </c>
      <c r="D272" s="367">
        <v>19</v>
      </c>
      <c r="E272" s="367">
        <v>25</v>
      </c>
      <c r="F272" s="367">
        <v>29</v>
      </c>
      <c r="G272" s="367">
        <v>46</v>
      </c>
      <c r="H272" s="367">
        <v>40</v>
      </c>
      <c r="I272" s="511">
        <v>7</v>
      </c>
      <c r="J272" s="366"/>
      <c r="K272" s="366"/>
      <c r="L272" s="366"/>
      <c r="M272" s="366"/>
      <c r="N272" s="366"/>
      <c r="O272" s="366"/>
      <c r="P272" s="366"/>
      <c r="Q272" s="366"/>
      <c r="R272" s="419">
        <v>6</v>
      </c>
      <c r="S272" s="421">
        <v>1</v>
      </c>
      <c r="T272" s="422">
        <v>0</v>
      </c>
      <c r="U272" s="453">
        <v>0</v>
      </c>
      <c r="V272" s="458">
        <v>0</v>
      </c>
      <c r="W272" s="456">
        <v>1</v>
      </c>
      <c r="X272" s="422">
        <v>1</v>
      </c>
      <c r="Y272" s="453">
        <v>2</v>
      </c>
      <c r="Z272" s="458">
        <v>0</v>
      </c>
      <c r="AA272" s="456">
        <v>0</v>
      </c>
      <c r="AB272" s="422">
        <v>0</v>
      </c>
      <c r="AC272" s="453">
        <v>0</v>
      </c>
      <c r="AD272" s="458">
        <v>0</v>
      </c>
      <c r="AE272" s="456">
        <v>2</v>
      </c>
      <c r="AF272" s="422">
        <v>0</v>
      </c>
      <c r="AG272" s="453">
        <v>0</v>
      </c>
      <c r="AH272" s="458">
        <v>0</v>
      </c>
      <c r="AI272" s="456"/>
      <c r="AJ272" s="422"/>
      <c r="AK272" s="453"/>
      <c r="AL272" s="444"/>
      <c r="AM272" s="451">
        <v>0</v>
      </c>
      <c r="AN272" s="451">
        <v>0</v>
      </c>
      <c r="AO272" s="451">
        <v>0</v>
      </c>
      <c r="AP272" s="451">
        <v>0</v>
      </c>
      <c r="AQ272" s="447">
        <v>0</v>
      </c>
      <c r="AR272" s="447">
        <v>0</v>
      </c>
      <c r="AS272" s="427"/>
      <c r="AT272" s="427"/>
      <c r="AU272" s="427"/>
      <c r="AV272" s="427"/>
      <c r="AW272" s="427"/>
      <c r="AX272" s="428"/>
      <c r="AY272" s="427">
        <v>1</v>
      </c>
      <c r="AZ272" s="427">
        <v>3</v>
      </c>
      <c r="BA272" s="427">
        <v>0</v>
      </c>
      <c r="BB272" s="427">
        <v>0</v>
      </c>
      <c r="BC272" s="427">
        <v>0</v>
      </c>
      <c r="BD272" s="427">
        <v>1</v>
      </c>
      <c r="BE272" s="427">
        <v>1</v>
      </c>
      <c r="BF272" s="427">
        <v>0</v>
      </c>
      <c r="BG272" s="427">
        <v>4</v>
      </c>
      <c r="BH272" s="434"/>
      <c r="BI272" s="435"/>
      <c r="BJ272" s="435">
        <v>1</v>
      </c>
      <c r="BK272" s="435">
        <v>1</v>
      </c>
      <c r="BL272" s="435"/>
      <c r="BM272" s="435">
        <v>1</v>
      </c>
      <c r="BN272" s="435">
        <v>1</v>
      </c>
      <c r="BO272" s="435"/>
      <c r="BP272" s="435"/>
      <c r="BQ272" s="436">
        <v>1</v>
      </c>
      <c r="BR272" s="442">
        <v>5</v>
      </c>
    </row>
    <row r="273" spans="1:70">
      <c r="A273" s="467">
        <v>42957</v>
      </c>
      <c r="B273" s="367">
        <v>6</v>
      </c>
      <c r="C273" s="367">
        <v>9</v>
      </c>
      <c r="D273" s="367">
        <v>20</v>
      </c>
      <c r="E273" s="367">
        <v>26</v>
      </c>
      <c r="F273" s="367">
        <v>38</v>
      </c>
      <c r="G273" s="367">
        <v>45</v>
      </c>
      <c r="H273" s="367">
        <v>33</v>
      </c>
      <c r="I273" s="511">
        <v>9</v>
      </c>
      <c r="J273" s="366"/>
      <c r="K273" s="366"/>
      <c r="L273" s="366"/>
      <c r="M273" s="366"/>
      <c r="N273" s="366"/>
      <c r="O273" s="366"/>
      <c r="P273" s="366"/>
      <c r="Q273" s="366"/>
      <c r="R273" s="419">
        <v>5</v>
      </c>
      <c r="S273" s="421">
        <v>1</v>
      </c>
      <c r="T273" s="422">
        <v>0</v>
      </c>
      <c r="U273" s="453">
        <v>1</v>
      </c>
      <c r="V273" s="458">
        <v>0</v>
      </c>
      <c r="W273" s="456">
        <v>0</v>
      </c>
      <c r="X273" s="422">
        <v>1</v>
      </c>
      <c r="Y273" s="453">
        <v>2</v>
      </c>
      <c r="Z273" s="458">
        <v>0</v>
      </c>
      <c r="AA273" s="456">
        <v>0</v>
      </c>
      <c r="AB273" s="422">
        <v>0</v>
      </c>
      <c r="AC273" s="453">
        <v>0</v>
      </c>
      <c r="AD273" s="458">
        <v>0</v>
      </c>
      <c r="AE273" s="456">
        <v>0</v>
      </c>
      <c r="AF273" s="422">
        <v>0</v>
      </c>
      <c r="AG273" s="453">
        <v>1</v>
      </c>
      <c r="AH273" s="458">
        <v>0</v>
      </c>
      <c r="AI273" s="456"/>
      <c r="AJ273" s="422"/>
      <c r="AK273" s="453"/>
      <c r="AL273" s="444"/>
      <c r="AM273" s="451">
        <v>0</v>
      </c>
      <c r="AN273" s="451">
        <v>0</v>
      </c>
      <c r="AO273" s="451">
        <v>0</v>
      </c>
      <c r="AP273" s="451">
        <v>0</v>
      </c>
      <c r="AQ273" s="447">
        <v>0</v>
      </c>
      <c r="AR273" s="447">
        <v>0</v>
      </c>
      <c r="AS273" s="427"/>
      <c r="AT273" s="427"/>
      <c r="AU273" s="427"/>
      <c r="AV273" s="427"/>
      <c r="AW273" s="427"/>
      <c r="AX273" s="428"/>
      <c r="AY273" s="427">
        <v>1</v>
      </c>
      <c r="AZ273" s="427">
        <v>0</v>
      </c>
      <c r="BA273" s="427">
        <v>2</v>
      </c>
      <c r="BB273" s="427">
        <v>0</v>
      </c>
      <c r="BC273" s="427">
        <v>1</v>
      </c>
      <c r="BD273" s="427">
        <v>0</v>
      </c>
      <c r="BE273" s="427">
        <v>0</v>
      </c>
      <c r="BF273" s="427">
        <v>2</v>
      </c>
      <c r="BG273" s="427">
        <v>4</v>
      </c>
      <c r="BH273" s="434"/>
      <c r="BI273" s="435"/>
      <c r="BJ273" s="435">
        <v>1</v>
      </c>
      <c r="BK273" s="435"/>
      <c r="BL273" s="435"/>
      <c r="BM273" s="435">
        <v>1</v>
      </c>
      <c r="BN273" s="435">
        <v>1</v>
      </c>
      <c r="BO273" s="435">
        <v>1</v>
      </c>
      <c r="BP273" s="435">
        <v>1</v>
      </c>
      <c r="BQ273" s="436"/>
      <c r="BR273" s="442">
        <v>5</v>
      </c>
    </row>
    <row r="274" spans="1:70">
      <c r="A274" s="467">
        <v>42952</v>
      </c>
      <c r="B274" s="367">
        <v>6</v>
      </c>
      <c r="C274" s="367">
        <v>10</v>
      </c>
      <c r="D274" s="367">
        <v>17</v>
      </c>
      <c r="E274" s="367">
        <v>26</v>
      </c>
      <c r="F274" s="367">
        <v>44</v>
      </c>
      <c r="G274" s="367">
        <v>49</v>
      </c>
      <c r="H274" s="367">
        <v>21</v>
      </c>
      <c r="I274" s="511">
        <v>3</v>
      </c>
      <c r="J274" s="366"/>
      <c r="K274" s="366"/>
      <c r="L274" s="366"/>
      <c r="M274" s="366"/>
      <c r="N274" s="366"/>
      <c r="O274" s="366"/>
      <c r="P274" s="366"/>
      <c r="Q274" s="366"/>
      <c r="R274" s="419">
        <v>6</v>
      </c>
      <c r="S274" s="421">
        <v>3</v>
      </c>
      <c r="T274" s="422">
        <v>0</v>
      </c>
      <c r="U274" s="453">
        <v>1</v>
      </c>
      <c r="V274" s="458">
        <v>0</v>
      </c>
      <c r="W274" s="456">
        <v>0</v>
      </c>
      <c r="X274" s="422">
        <v>0</v>
      </c>
      <c r="Y274" s="453">
        <v>0</v>
      </c>
      <c r="Z274" s="458">
        <v>0</v>
      </c>
      <c r="AA274" s="456">
        <v>0</v>
      </c>
      <c r="AB274" s="422">
        <v>1</v>
      </c>
      <c r="AC274" s="453">
        <v>1</v>
      </c>
      <c r="AD274" s="458">
        <v>0</v>
      </c>
      <c r="AE274" s="456">
        <v>0</v>
      </c>
      <c r="AF274" s="422">
        <v>0</v>
      </c>
      <c r="AG274" s="453">
        <v>1</v>
      </c>
      <c r="AH274" s="458">
        <v>0</v>
      </c>
      <c r="AI274" s="456"/>
      <c r="AJ274" s="422"/>
      <c r="AK274" s="453"/>
      <c r="AL274" s="444"/>
      <c r="AM274" s="451">
        <v>1</v>
      </c>
      <c r="AN274" s="451">
        <v>0</v>
      </c>
      <c r="AO274" s="451">
        <v>0</v>
      </c>
      <c r="AP274" s="451">
        <v>0</v>
      </c>
      <c r="AQ274" s="447">
        <v>0</v>
      </c>
      <c r="AR274" s="447">
        <v>0</v>
      </c>
      <c r="AS274" s="427"/>
      <c r="AT274" s="427"/>
      <c r="AU274" s="427"/>
      <c r="AV274" s="427"/>
      <c r="AW274" s="427"/>
      <c r="AX274" s="428"/>
      <c r="AY274" s="427">
        <v>0</v>
      </c>
      <c r="AZ274" s="427">
        <v>1</v>
      </c>
      <c r="BA274" s="427">
        <v>2</v>
      </c>
      <c r="BB274" s="427">
        <v>0</v>
      </c>
      <c r="BC274" s="427">
        <v>1</v>
      </c>
      <c r="BD274" s="427">
        <v>0</v>
      </c>
      <c r="BE274" s="427">
        <v>1</v>
      </c>
      <c r="BF274" s="427">
        <v>1</v>
      </c>
      <c r="BG274" s="427">
        <v>5</v>
      </c>
      <c r="BH274" s="434">
        <v>1</v>
      </c>
      <c r="BI274" s="435">
        <v>1</v>
      </c>
      <c r="BJ274" s="435">
        <v>1</v>
      </c>
      <c r="BK274" s="435"/>
      <c r="BL274" s="435">
        <v>1</v>
      </c>
      <c r="BM274" s="435"/>
      <c r="BN274" s="435">
        <v>1</v>
      </c>
      <c r="BO274" s="435"/>
      <c r="BP274" s="435"/>
      <c r="BQ274" s="436"/>
      <c r="BR274" s="442">
        <v>5</v>
      </c>
    </row>
    <row r="275" spans="1:70">
      <c r="A275" s="468">
        <v>42950</v>
      </c>
      <c r="B275" s="367">
        <v>13</v>
      </c>
      <c r="C275" s="367">
        <v>17</v>
      </c>
      <c r="D275" s="367">
        <v>20</v>
      </c>
      <c r="E275" s="367">
        <v>27</v>
      </c>
      <c r="F275" s="367">
        <v>33</v>
      </c>
      <c r="G275" s="367">
        <v>34</v>
      </c>
      <c r="H275" s="367">
        <v>31</v>
      </c>
      <c r="I275" s="511">
        <v>6</v>
      </c>
      <c r="J275" s="366"/>
      <c r="K275" s="366"/>
      <c r="L275" s="366"/>
      <c r="M275" s="366"/>
      <c r="N275" s="366"/>
      <c r="O275" s="366"/>
      <c r="P275" s="366"/>
      <c r="Q275" s="366"/>
      <c r="R275" s="419">
        <v>5</v>
      </c>
      <c r="S275" s="421">
        <v>1</v>
      </c>
      <c r="T275" s="422">
        <v>0</v>
      </c>
      <c r="U275" s="453">
        <v>1</v>
      </c>
      <c r="V275" s="458">
        <v>0</v>
      </c>
      <c r="W275" s="456">
        <v>1</v>
      </c>
      <c r="X275" s="422">
        <v>0</v>
      </c>
      <c r="Y275" s="453">
        <v>0</v>
      </c>
      <c r="Z275" s="458">
        <v>0</v>
      </c>
      <c r="AA275" s="456">
        <v>0</v>
      </c>
      <c r="AB275" s="422">
        <v>0</v>
      </c>
      <c r="AC275" s="453">
        <v>1</v>
      </c>
      <c r="AD275" s="458">
        <v>1</v>
      </c>
      <c r="AE275" s="456">
        <v>1</v>
      </c>
      <c r="AF275" s="422">
        <v>0</v>
      </c>
      <c r="AG275" s="453">
        <v>0</v>
      </c>
      <c r="AH275" s="458">
        <v>0</v>
      </c>
      <c r="AI275" s="456"/>
      <c r="AJ275" s="422"/>
      <c r="AK275" s="453"/>
      <c r="AL275" s="444"/>
      <c r="AM275" s="451">
        <v>0</v>
      </c>
      <c r="AN275" s="451">
        <v>0</v>
      </c>
      <c r="AO275" s="451">
        <v>0</v>
      </c>
      <c r="AP275" s="451">
        <v>0</v>
      </c>
      <c r="AQ275" s="447">
        <v>0</v>
      </c>
      <c r="AR275" s="447">
        <v>0</v>
      </c>
      <c r="AS275" s="427"/>
      <c r="AT275" s="427"/>
      <c r="AU275" s="427"/>
      <c r="AV275" s="427"/>
      <c r="AW275" s="427"/>
      <c r="AX275" s="428"/>
      <c r="AY275" s="427">
        <v>0</v>
      </c>
      <c r="AZ275" s="427">
        <v>2</v>
      </c>
      <c r="BA275" s="427">
        <v>1</v>
      </c>
      <c r="BB275" s="427">
        <v>0</v>
      </c>
      <c r="BC275" s="427">
        <v>0</v>
      </c>
      <c r="BD275" s="427">
        <v>2</v>
      </c>
      <c r="BE275" s="427">
        <v>0</v>
      </c>
      <c r="BF275" s="427">
        <v>1</v>
      </c>
      <c r="BG275" s="427">
        <v>4</v>
      </c>
      <c r="BH275" s="434">
        <v>2</v>
      </c>
      <c r="BI275" s="435"/>
      <c r="BJ275" s="435"/>
      <c r="BK275" s="435">
        <v>1</v>
      </c>
      <c r="BL275" s="435">
        <v>1</v>
      </c>
      <c r="BM275" s="435"/>
      <c r="BN275" s="435"/>
      <c r="BO275" s="435"/>
      <c r="BP275" s="435">
        <v>1</v>
      </c>
      <c r="BQ275" s="436"/>
      <c r="BR275" s="442">
        <v>4</v>
      </c>
    </row>
    <row r="276" spans="1:70">
      <c r="A276" s="467">
        <v>42945</v>
      </c>
      <c r="B276" s="367">
        <v>20</v>
      </c>
      <c r="C276" s="367">
        <v>23</v>
      </c>
      <c r="D276" s="367">
        <v>35</v>
      </c>
      <c r="E276" s="367">
        <v>43</v>
      </c>
      <c r="F276" s="367">
        <v>44</v>
      </c>
      <c r="G276" s="367">
        <v>47</v>
      </c>
      <c r="H276" s="367">
        <v>16</v>
      </c>
      <c r="I276" s="511">
        <v>5</v>
      </c>
      <c r="J276" s="366"/>
      <c r="K276" s="366"/>
      <c r="L276" s="366"/>
      <c r="M276" s="366"/>
      <c r="N276" s="366"/>
      <c r="O276" s="366"/>
      <c r="P276" s="366"/>
      <c r="Q276" s="366"/>
      <c r="R276" s="419">
        <v>5</v>
      </c>
      <c r="S276" s="421">
        <v>0</v>
      </c>
      <c r="T276" s="422">
        <v>0</v>
      </c>
      <c r="U276" s="453">
        <v>2</v>
      </c>
      <c r="V276" s="458">
        <v>0</v>
      </c>
      <c r="W276" s="456">
        <v>1</v>
      </c>
      <c r="X276" s="422">
        <v>1</v>
      </c>
      <c r="Y276" s="453">
        <v>1</v>
      </c>
      <c r="Z276" s="458">
        <v>0</v>
      </c>
      <c r="AA276" s="456">
        <v>0</v>
      </c>
      <c r="AB276" s="422">
        <v>0</v>
      </c>
      <c r="AC276" s="453">
        <v>0</v>
      </c>
      <c r="AD276" s="458">
        <v>0</v>
      </c>
      <c r="AE276" s="456">
        <v>0</v>
      </c>
      <c r="AF276" s="422">
        <v>0</v>
      </c>
      <c r="AG276" s="453">
        <v>1</v>
      </c>
      <c r="AH276" s="458">
        <v>0</v>
      </c>
      <c r="AI276" s="456"/>
      <c r="AJ276" s="422"/>
      <c r="AK276" s="453"/>
      <c r="AL276" s="444"/>
      <c r="AM276" s="451">
        <v>0</v>
      </c>
      <c r="AN276" s="451">
        <v>0</v>
      </c>
      <c r="AO276" s="451">
        <v>0</v>
      </c>
      <c r="AP276" s="451">
        <v>0</v>
      </c>
      <c r="AQ276" s="447">
        <v>0</v>
      </c>
      <c r="AR276" s="447">
        <v>0</v>
      </c>
      <c r="AS276" s="427"/>
      <c r="AT276" s="427"/>
      <c r="AU276" s="427"/>
      <c r="AV276" s="427"/>
      <c r="AW276" s="427"/>
      <c r="AX276" s="428"/>
      <c r="AY276" s="427">
        <v>0</v>
      </c>
      <c r="AZ276" s="427">
        <v>1</v>
      </c>
      <c r="BA276" s="427">
        <v>1</v>
      </c>
      <c r="BB276" s="427">
        <v>0</v>
      </c>
      <c r="BC276" s="427">
        <v>2</v>
      </c>
      <c r="BD276" s="427">
        <v>1</v>
      </c>
      <c r="BE276" s="427">
        <v>1</v>
      </c>
      <c r="BF276" s="427">
        <v>0</v>
      </c>
      <c r="BG276" s="427">
        <v>5</v>
      </c>
      <c r="BH276" s="434"/>
      <c r="BI276" s="435"/>
      <c r="BJ276" s="435"/>
      <c r="BK276" s="435">
        <v>1</v>
      </c>
      <c r="BL276" s="435">
        <v>1</v>
      </c>
      <c r="BM276" s="435">
        <v>1</v>
      </c>
      <c r="BN276" s="435">
        <v>1</v>
      </c>
      <c r="BO276" s="435"/>
      <c r="BP276" s="435"/>
      <c r="BQ276" s="436">
        <v>1</v>
      </c>
      <c r="BR276" s="442">
        <v>5</v>
      </c>
    </row>
    <row r="277" spans="1:70">
      <c r="A277" s="467">
        <v>42943</v>
      </c>
      <c r="B277" s="367">
        <v>1</v>
      </c>
      <c r="C277" s="367">
        <v>2</v>
      </c>
      <c r="D277" s="367">
        <v>5</v>
      </c>
      <c r="E277" s="367">
        <v>27</v>
      </c>
      <c r="F277" s="367">
        <v>39</v>
      </c>
      <c r="G277" s="367">
        <v>49</v>
      </c>
      <c r="H277" s="367">
        <v>40</v>
      </c>
      <c r="I277" s="511">
        <v>5</v>
      </c>
      <c r="J277" s="366"/>
      <c r="K277" s="366"/>
      <c r="L277" s="366"/>
      <c r="M277" s="366"/>
      <c r="N277" s="366"/>
      <c r="O277" s="366"/>
      <c r="P277" s="366"/>
      <c r="Q277" s="366"/>
      <c r="R277" s="419">
        <v>6</v>
      </c>
      <c r="S277" s="421">
        <v>2</v>
      </c>
      <c r="T277" s="422">
        <v>0</v>
      </c>
      <c r="U277" s="453">
        <v>1</v>
      </c>
      <c r="V277" s="458">
        <v>0</v>
      </c>
      <c r="W277" s="456">
        <v>0</v>
      </c>
      <c r="X277" s="422">
        <v>1</v>
      </c>
      <c r="Y277" s="453">
        <v>0</v>
      </c>
      <c r="Z277" s="458">
        <v>0</v>
      </c>
      <c r="AA277" s="456">
        <v>3</v>
      </c>
      <c r="AB277" s="422">
        <v>0</v>
      </c>
      <c r="AC277" s="453">
        <v>0</v>
      </c>
      <c r="AD277" s="458">
        <v>0</v>
      </c>
      <c r="AE277" s="456">
        <v>0</v>
      </c>
      <c r="AF277" s="422">
        <v>0</v>
      </c>
      <c r="AG277" s="453">
        <v>0</v>
      </c>
      <c r="AH277" s="458">
        <v>0</v>
      </c>
      <c r="AI277" s="456"/>
      <c r="AJ277" s="422"/>
      <c r="AK277" s="453"/>
      <c r="AL277" s="444"/>
      <c r="AM277" s="451">
        <v>1</v>
      </c>
      <c r="AN277" s="451">
        <v>0</v>
      </c>
      <c r="AO277" s="451">
        <v>0</v>
      </c>
      <c r="AP277" s="451">
        <v>0</v>
      </c>
      <c r="AQ277" s="447">
        <v>0</v>
      </c>
      <c r="AR277" s="447">
        <v>0</v>
      </c>
      <c r="AS277" s="427"/>
      <c r="AT277" s="427"/>
      <c r="AU277" s="427"/>
      <c r="AV277" s="427"/>
      <c r="AW277" s="427"/>
      <c r="AX277" s="428"/>
      <c r="AY277" s="427">
        <v>2</v>
      </c>
      <c r="AZ277" s="427">
        <v>0</v>
      </c>
      <c r="BA277" s="427">
        <v>1</v>
      </c>
      <c r="BB277" s="427">
        <v>0</v>
      </c>
      <c r="BC277" s="427">
        <v>1</v>
      </c>
      <c r="BD277" s="427">
        <v>2</v>
      </c>
      <c r="BE277" s="427">
        <v>0</v>
      </c>
      <c r="BF277" s="427">
        <v>0</v>
      </c>
      <c r="BG277" s="427">
        <v>4</v>
      </c>
      <c r="BH277" s="434">
        <v>1</v>
      </c>
      <c r="BI277" s="435"/>
      <c r="BJ277" s="435"/>
      <c r="BK277" s="435">
        <v>1</v>
      </c>
      <c r="BL277" s="435"/>
      <c r="BM277" s="435">
        <v>1</v>
      </c>
      <c r="BN277" s="435"/>
      <c r="BO277" s="435">
        <v>1</v>
      </c>
      <c r="BP277" s="435"/>
      <c r="BQ277" s="436">
        <v>1</v>
      </c>
      <c r="BR277" s="442">
        <v>5</v>
      </c>
    </row>
    <row r="278" spans="1:70">
      <c r="A278" s="467">
        <v>42938</v>
      </c>
      <c r="B278" s="367">
        <v>18</v>
      </c>
      <c r="C278" s="367">
        <v>21</v>
      </c>
      <c r="D278" s="367">
        <v>27</v>
      </c>
      <c r="E278" s="367">
        <v>37</v>
      </c>
      <c r="F278" s="367">
        <v>38</v>
      </c>
      <c r="G278" s="367">
        <v>40</v>
      </c>
      <c r="H278" s="367">
        <v>20</v>
      </c>
      <c r="I278" s="511">
        <v>1</v>
      </c>
      <c r="J278" s="366"/>
      <c r="K278" s="366"/>
      <c r="L278" s="366"/>
      <c r="M278" s="366"/>
      <c r="N278" s="366"/>
      <c r="O278" s="366"/>
      <c r="P278" s="366"/>
      <c r="Q278" s="366"/>
      <c r="R278" s="419">
        <v>6</v>
      </c>
      <c r="S278" s="421">
        <v>0</v>
      </c>
      <c r="T278" s="422">
        <v>0</v>
      </c>
      <c r="U278" s="453">
        <v>1</v>
      </c>
      <c r="V278" s="458">
        <v>0</v>
      </c>
      <c r="W278" s="456">
        <v>1</v>
      </c>
      <c r="X278" s="422">
        <v>0</v>
      </c>
      <c r="Y278" s="453">
        <v>1</v>
      </c>
      <c r="Z278" s="458">
        <v>0</v>
      </c>
      <c r="AA278" s="456">
        <v>1</v>
      </c>
      <c r="AB278" s="422">
        <v>0</v>
      </c>
      <c r="AC278" s="453">
        <v>1</v>
      </c>
      <c r="AD278" s="458">
        <v>0</v>
      </c>
      <c r="AE278" s="456">
        <v>0</v>
      </c>
      <c r="AF278" s="422">
        <v>0</v>
      </c>
      <c r="AG278" s="453">
        <v>1</v>
      </c>
      <c r="AH278" s="458">
        <v>0</v>
      </c>
      <c r="AI278" s="456"/>
      <c r="AJ278" s="422"/>
      <c r="AK278" s="453"/>
      <c r="AL278" s="444"/>
      <c r="AM278" s="451">
        <v>0</v>
      </c>
      <c r="AN278" s="451">
        <v>0</v>
      </c>
      <c r="AO278" s="451">
        <v>0</v>
      </c>
      <c r="AP278" s="451">
        <v>0</v>
      </c>
      <c r="AQ278" s="447">
        <v>0</v>
      </c>
      <c r="AR278" s="447">
        <v>0</v>
      </c>
      <c r="AS278" s="427"/>
      <c r="AT278" s="427"/>
      <c r="AU278" s="427"/>
      <c r="AV278" s="427"/>
      <c r="AW278" s="427"/>
      <c r="AX278" s="428"/>
      <c r="AY278" s="427">
        <v>1</v>
      </c>
      <c r="AZ278" s="427">
        <v>0</v>
      </c>
      <c r="BA278" s="427">
        <v>0</v>
      </c>
      <c r="BB278" s="427">
        <v>1</v>
      </c>
      <c r="BC278" s="427">
        <v>0</v>
      </c>
      <c r="BD278" s="427">
        <v>2</v>
      </c>
      <c r="BE278" s="427">
        <v>1</v>
      </c>
      <c r="BF278" s="427">
        <v>1</v>
      </c>
      <c r="BG278" s="427">
        <v>5</v>
      </c>
      <c r="BH278" s="434">
        <v>1</v>
      </c>
      <c r="BI278" s="435"/>
      <c r="BJ278" s="435"/>
      <c r="BK278" s="435"/>
      <c r="BL278" s="435">
        <v>1</v>
      </c>
      <c r="BM278" s="435">
        <v>2</v>
      </c>
      <c r="BN278" s="435"/>
      <c r="BO278" s="435"/>
      <c r="BP278" s="435">
        <v>1</v>
      </c>
      <c r="BQ278" s="436"/>
      <c r="BR278" s="442">
        <v>4</v>
      </c>
    </row>
    <row r="279" spans="1:70">
      <c r="A279" s="468">
        <v>42936</v>
      </c>
      <c r="B279" s="367">
        <v>3</v>
      </c>
      <c r="C279" s="367">
        <v>5</v>
      </c>
      <c r="D279" s="367">
        <v>22</v>
      </c>
      <c r="E279" s="367">
        <v>35</v>
      </c>
      <c r="F279" s="367">
        <v>43</v>
      </c>
      <c r="G279" s="367">
        <v>46</v>
      </c>
      <c r="H279" s="367">
        <v>41</v>
      </c>
      <c r="I279" s="511">
        <v>5</v>
      </c>
      <c r="J279" s="366"/>
      <c r="K279" s="366"/>
      <c r="L279" s="366"/>
      <c r="M279" s="366"/>
      <c r="N279" s="366"/>
      <c r="O279" s="366"/>
      <c r="P279" s="366"/>
      <c r="Q279" s="366"/>
      <c r="R279" s="419">
        <v>6</v>
      </c>
      <c r="S279" s="421">
        <v>0</v>
      </c>
      <c r="T279" s="422">
        <v>0</v>
      </c>
      <c r="U279" s="453">
        <v>2</v>
      </c>
      <c r="V279" s="458">
        <v>0</v>
      </c>
      <c r="W279" s="456">
        <v>0</v>
      </c>
      <c r="X279" s="422">
        <v>0</v>
      </c>
      <c r="Y279" s="453">
        <v>0</v>
      </c>
      <c r="Z279" s="458">
        <v>1</v>
      </c>
      <c r="AA279" s="456">
        <v>2</v>
      </c>
      <c r="AB279" s="422">
        <v>0</v>
      </c>
      <c r="AC279" s="453">
        <v>0</v>
      </c>
      <c r="AD279" s="458">
        <v>0</v>
      </c>
      <c r="AE279" s="456">
        <v>1</v>
      </c>
      <c r="AF279" s="422">
        <v>0</v>
      </c>
      <c r="AG279" s="453">
        <v>1</v>
      </c>
      <c r="AH279" s="458">
        <v>0</v>
      </c>
      <c r="AI279" s="456"/>
      <c r="AJ279" s="422"/>
      <c r="AK279" s="453"/>
      <c r="AL279" s="444"/>
      <c r="AM279" s="451">
        <v>0</v>
      </c>
      <c r="AN279" s="451">
        <v>0</v>
      </c>
      <c r="AO279" s="451">
        <v>0</v>
      </c>
      <c r="AP279" s="451">
        <v>0</v>
      </c>
      <c r="AQ279" s="447">
        <v>0</v>
      </c>
      <c r="AR279" s="447">
        <v>0</v>
      </c>
      <c r="AS279" s="427"/>
      <c r="AT279" s="427"/>
      <c r="AU279" s="427"/>
      <c r="AV279" s="427"/>
      <c r="AW279" s="427"/>
      <c r="AX279" s="428"/>
      <c r="AY279" s="427">
        <v>2</v>
      </c>
      <c r="AZ279" s="427">
        <v>0</v>
      </c>
      <c r="BA279" s="427">
        <v>0</v>
      </c>
      <c r="BB279" s="427">
        <v>1</v>
      </c>
      <c r="BC279" s="427">
        <v>1</v>
      </c>
      <c r="BD279" s="427">
        <v>1</v>
      </c>
      <c r="BE279" s="427">
        <v>1</v>
      </c>
      <c r="BF279" s="427">
        <v>0</v>
      </c>
      <c r="BG279" s="427">
        <v>5</v>
      </c>
      <c r="BH279" s="434"/>
      <c r="BI279" s="435"/>
      <c r="BJ279" s="435"/>
      <c r="BK279" s="435"/>
      <c r="BL279" s="435">
        <v>1</v>
      </c>
      <c r="BM279" s="435"/>
      <c r="BN279" s="435">
        <v>1</v>
      </c>
      <c r="BO279" s="435">
        <v>1</v>
      </c>
      <c r="BP279" s="435">
        <v>1</v>
      </c>
      <c r="BQ279" s="436">
        <v>1</v>
      </c>
      <c r="BR279" s="442">
        <v>5</v>
      </c>
    </row>
    <row r="280" spans="1:70">
      <c r="A280" s="468">
        <v>42931</v>
      </c>
      <c r="B280" s="367">
        <v>11</v>
      </c>
      <c r="C280" s="367">
        <v>23</v>
      </c>
      <c r="D280" s="367">
        <v>32</v>
      </c>
      <c r="E280" s="367">
        <v>42</v>
      </c>
      <c r="F280" s="367">
        <v>46</v>
      </c>
      <c r="G280" s="367">
        <v>47</v>
      </c>
      <c r="H280" s="367">
        <v>8</v>
      </c>
      <c r="I280" s="511">
        <v>1</v>
      </c>
      <c r="J280" s="366"/>
      <c r="K280" s="366"/>
      <c r="L280" s="366"/>
      <c r="M280" s="366"/>
      <c r="N280" s="366"/>
      <c r="O280" s="366"/>
      <c r="P280" s="366"/>
      <c r="Q280" s="366"/>
      <c r="R280" s="419">
        <v>6</v>
      </c>
      <c r="S280" s="421">
        <v>2</v>
      </c>
      <c r="T280" s="422">
        <v>0</v>
      </c>
      <c r="U280" s="453">
        <v>0</v>
      </c>
      <c r="V280" s="458">
        <v>0</v>
      </c>
      <c r="W280" s="456">
        <v>1</v>
      </c>
      <c r="X280" s="422">
        <v>0</v>
      </c>
      <c r="Y280" s="453">
        <v>1</v>
      </c>
      <c r="Z280" s="458">
        <v>0</v>
      </c>
      <c r="AA280" s="456">
        <v>0</v>
      </c>
      <c r="AB280" s="422">
        <v>0</v>
      </c>
      <c r="AC280" s="453">
        <v>0</v>
      </c>
      <c r="AD280" s="458">
        <v>1</v>
      </c>
      <c r="AE280" s="456">
        <v>1</v>
      </c>
      <c r="AF280" s="422">
        <v>0</v>
      </c>
      <c r="AG280" s="453">
        <v>1</v>
      </c>
      <c r="AH280" s="458">
        <v>0</v>
      </c>
      <c r="AI280" s="456"/>
      <c r="AJ280" s="422"/>
      <c r="AK280" s="453"/>
      <c r="AL280" s="444"/>
      <c r="AM280" s="451">
        <v>0</v>
      </c>
      <c r="AN280" s="451">
        <v>0</v>
      </c>
      <c r="AO280" s="451">
        <v>0</v>
      </c>
      <c r="AP280" s="451">
        <v>0</v>
      </c>
      <c r="AQ280" s="447">
        <v>0</v>
      </c>
      <c r="AR280" s="447">
        <v>0</v>
      </c>
      <c r="AS280" s="427"/>
      <c r="AT280" s="427"/>
      <c r="AU280" s="427"/>
      <c r="AV280" s="427"/>
      <c r="AW280" s="427"/>
      <c r="AX280" s="428"/>
      <c r="AY280" s="427">
        <v>1</v>
      </c>
      <c r="AZ280" s="427">
        <v>1</v>
      </c>
      <c r="BA280" s="427">
        <v>0</v>
      </c>
      <c r="BB280" s="427">
        <v>0</v>
      </c>
      <c r="BC280" s="427">
        <v>1</v>
      </c>
      <c r="BD280" s="427">
        <v>0</v>
      </c>
      <c r="BE280" s="427">
        <v>2</v>
      </c>
      <c r="BF280" s="427">
        <v>1</v>
      </c>
      <c r="BG280" s="427">
        <v>5</v>
      </c>
      <c r="BH280" s="434"/>
      <c r="BI280" s="435">
        <v>1</v>
      </c>
      <c r="BJ280" s="435"/>
      <c r="BK280" s="435">
        <v>1</v>
      </c>
      <c r="BL280" s="435"/>
      <c r="BM280" s="435">
        <v>1</v>
      </c>
      <c r="BN280" s="435"/>
      <c r="BO280" s="435">
        <v>1</v>
      </c>
      <c r="BP280" s="435"/>
      <c r="BQ280" s="436">
        <v>1</v>
      </c>
      <c r="BR280" s="442">
        <v>5</v>
      </c>
    </row>
    <row r="281" spans="1:70">
      <c r="A281" s="467">
        <v>42929</v>
      </c>
      <c r="B281" s="367">
        <v>1</v>
      </c>
      <c r="C281" s="367">
        <v>6</v>
      </c>
      <c r="D281" s="367">
        <v>8</v>
      </c>
      <c r="E281" s="367">
        <v>12</v>
      </c>
      <c r="F281" s="367">
        <v>27</v>
      </c>
      <c r="G281" s="367">
        <v>40</v>
      </c>
      <c r="H281" s="367">
        <v>42</v>
      </c>
      <c r="I281" s="511">
        <v>7</v>
      </c>
      <c r="J281" s="366"/>
      <c r="K281" s="366"/>
      <c r="L281" s="366"/>
      <c r="M281" s="366"/>
      <c r="N281" s="366"/>
      <c r="O281" s="366"/>
      <c r="P281" s="366"/>
      <c r="Q281" s="366"/>
      <c r="R281" s="419">
        <v>6</v>
      </c>
      <c r="S281" s="421">
        <v>1</v>
      </c>
      <c r="T281" s="422">
        <v>1</v>
      </c>
      <c r="U281" s="453">
        <v>1</v>
      </c>
      <c r="V281" s="458">
        <v>0</v>
      </c>
      <c r="W281" s="456">
        <v>1</v>
      </c>
      <c r="X281" s="422">
        <v>0</v>
      </c>
      <c r="Y281" s="453">
        <v>0</v>
      </c>
      <c r="Z281" s="458">
        <v>0</v>
      </c>
      <c r="AA281" s="456">
        <v>1</v>
      </c>
      <c r="AB281" s="422">
        <v>0</v>
      </c>
      <c r="AC281" s="453">
        <v>1</v>
      </c>
      <c r="AD281" s="458">
        <v>0</v>
      </c>
      <c r="AE281" s="456">
        <v>1</v>
      </c>
      <c r="AF281" s="422">
        <v>0</v>
      </c>
      <c r="AG281" s="453">
        <v>0</v>
      </c>
      <c r="AH281" s="458">
        <v>0</v>
      </c>
      <c r="AI281" s="456"/>
      <c r="AJ281" s="422"/>
      <c r="AK281" s="453"/>
      <c r="AL281" s="444"/>
      <c r="AM281" s="451">
        <v>0</v>
      </c>
      <c r="AN281" s="451">
        <v>0</v>
      </c>
      <c r="AO281" s="451">
        <v>0</v>
      </c>
      <c r="AP281" s="451">
        <v>0</v>
      </c>
      <c r="AQ281" s="447">
        <v>0</v>
      </c>
      <c r="AR281" s="447">
        <v>0</v>
      </c>
      <c r="AS281" s="427"/>
      <c r="AT281" s="427"/>
      <c r="AU281" s="427"/>
      <c r="AV281" s="427"/>
      <c r="AW281" s="427"/>
      <c r="AX281" s="428"/>
      <c r="AY281" s="427">
        <v>1</v>
      </c>
      <c r="AZ281" s="427">
        <v>0</v>
      </c>
      <c r="BA281" s="427">
        <v>2</v>
      </c>
      <c r="BB281" s="427">
        <v>1</v>
      </c>
      <c r="BC281" s="427">
        <v>0</v>
      </c>
      <c r="BD281" s="427">
        <v>1</v>
      </c>
      <c r="BE281" s="427">
        <v>1</v>
      </c>
      <c r="BF281" s="427">
        <v>0</v>
      </c>
      <c r="BG281" s="427">
        <v>5</v>
      </c>
      <c r="BH281" s="434">
        <v>1</v>
      </c>
      <c r="BI281" s="435"/>
      <c r="BJ281" s="435"/>
      <c r="BK281" s="435">
        <v>2</v>
      </c>
      <c r="BL281" s="435"/>
      <c r="BM281" s="435"/>
      <c r="BN281" s="435">
        <v>1</v>
      </c>
      <c r="BO281" s="435"/>
      <c r="BP281" s="435">
        <v>1</v>
      </c>
      <c r="BQ281" s="436"/>
      <c r="BR281" s="442">
        <v>4</v>
      </c>
    </row>
    <row r="282" spans="1:70">
      <c r="A282" s="467">
        <v>42924</v>
      </c>
      <c r="B282" s="367">
        <v>3</v>
      </c>
      <c r="C282" s="367">
        <v>16</v>
      </c>
      <c r="D282" s="367">
        <v>21</v>
      </c>
      <c r="E282" s="367">
        <v>25</v>
      </c>
      <c r="F282" s="367">
        <v>26</v>
      </c>
      <c r="G282" s="367">
        <v>39</v>
      </c>
      <c r="H282" s="367">
        <v>48</v>
      </c>
      <c r="I282" s="511">
        <v>3</v>
      </c>
      <c r="J282" s="366"/>
      <c r="K282" s="366"/>
      <c r="L282" s="366"/>
      <c r="M282" s="366"/>
      <c r="N282" s="366"/>
      <c r="O282" s="366"/>
      <c r="P282" s="366"/>
      <c r="Q282" s="366"/>
      <c r="R282" s="419">
        <v>6</v>
      </c>
      <c r="S282" s="421">
        <v>1</v>
      </c>
      <c r="T282" s="422">
        <v>0</v>
      </c>
      <c r="U282" s="453">
        <v>0</v>
      </c>
      <c r="V282" s="458">
        <v>0</v>
      </c>
      <c r="W282" s="456">
        <v>1</v>
      </c>
      <c r="X282" s="422">
        <v>0</v>
      </c>
      <c r="Y282" s="453">
        <v>0</v>
      </c>
      <c r="Z282" s="458">
        <v>0</v>
      </c>
      <c r="AA282" s="456">
        <v>2</v>
      </c>
      <c r="AB282" s="422">
        <v>0</v>
      </c>
      <c r="AC282" s="453">
        <v>0</v>
      </c>
      <c r="AD282" s="458">
        <v>1</v>
      </c>
      <c r="AE282" s="456">
        <v>1</v>
      </c>
      <c r="AF282" s="422">
        <v>0</v>
      </c>
      <c r="AG282" s="453">
        <v>1</v>
      </c>
      <c r="AH282" s="458">
        <v>0</v>
      </c>
      <c r="AI282" s="456"/>
      <c r="AJ282" s="422"/>
      <c r="AK282" s="453"/>
      <c r="AL282" s="444"/>
      <c r="AM282" s="451">
        <v>0</v>
      </c>
      <c r="AN282" s="451">
        <v>0</v>
      </c>
      <c r="AO282" s="451">
        <v>0</v>
      </c>
      <c r="AP282" s="451">
        <v>0</v>
      </c>
      <c r="AQ282" s="447">
        <v>0</v>
      </c>
      <c r="AR282" s="447">
        <v>0</v>
      </c>
      <c r="AS282" s="427"/>
      <c r="AT282" s="427"/>
      <c r="AU282" s="427"/>
      <c r="AV282" s="427"/>
      <c r="AW282" s="427"/>
      <c r="AX282" s="428"/>
      <c r="AY282" s="427">
        <v>2</v>
      </c>
      <c r="AZ282" s="427">
        <v>1</v>
      </c>
      <c r="BA282" s="427">
        <v>0</v>
      </c>
      <c r="BB282" s="427">
        <v>1</v>
      </c>
      <c r="BC282" s="427">
        <v>0</v>
      </c>
      <c r="BD282" s="427">
        <v>1</v>
      </c>
      <c r="BE282" s="427">
        <v>0</v>
      </c>
      <c r="BF282" s="427">
        <v>1</v>
      </c>
      <c r="BG282" s="427">
        <v>5</v>
      </c>
      <c r="BH282" s="434"/>
      <c r="BI282" s="435"/>
      <c r="BJ282" s="435">
        <v>1</v>
      </c>
      <c r="BK282" s="435"/>
      <c r="BL282" s="435"/>
      <c r="BM282" s="435">
        <v>1</v>
      </c>
      <c r="BN282" s="435"/>
      <c r="BO282" s="435">
        <v>2</v>
      </c>
      <c r="BP282" s="435">
        <v>1</v>
      </c>
      <c r="BQ282" s="436"/>
      <c r="BR282" s="442">
        <v>4</v>
      </c>
    </row>
    <row r="283" spans="1:70">
      <c r="A283" s="467">
        <v>42922</v>
      </c>
      <c r="B283" s="367">
        <v>3</v>
      </c>
      <c r="C283" s="367">
        <v>5</v>
      </c>
      <c r="D283" s="367">
        <v>9</v>
      </c>
      <c r="E283" s="367">
        <v>20</v>
      </c>
      <c r="F283" s="367">
        <v>29</v>
      </c>
      <c r="G283" s="367">
        <v>49</v>
      </c>
      <c r="H283" s="367">
        <v>46</v>
      </c>
      <c r="I283" s="511">
        <v>1</v>
      </c>
      <c r="J283" s="366"/>
      <c r="K283" s="366"/>
      <c r="L283" s="366"/>
      <c r="M283" s="366"/>
      <c r="N283" s="366"/>
      <c r="O283" s="366"/>
      <c r="P283" s="366"/>
      <c r="Q283" s="366"/>
      <c r="R283" s="419">
        <v>5</v>
      </c>
      <c r="S283" s="421">
        <v>1</v>
      </c>
      <c r="T283" s="422">
        <v>0</v>
      </c>
      <c r="U283" s="453">
        <v>0</v>
      </c>
      <c r="V283" s="458">
        <v>0</v>
      </c>
      <c r="W283" s="456">
        <v>1</v>
      </c>
      <c r="X283" s="422">
        <v>0</v>
      </c>
      <c r="Y283" s="453">
        <v>1</v>
      </c>
      <c r="Z283" s="458">
        <v>0</v>
      </c>
      <c r="AA283" s="456">
        <v>2</v>
      </c>
      <c r="AB283" s="422">
        <v>0</v>
      </c>
      <c r="AC283" s="453">
        <v>0</v>
      </c>
      <c r="AD283" s="458">
        <v>0</v>
      </c>
      <c r="AE283" s="456">
        <v>0</v>
      </c>
      <c r="AF283" s="422">
        <v>1</v>
      </c>
      <c r="AG283" s="453">
        <v>0</v>
      </c>
      <c r="AH283" s="458">
        <v>0</v>
      </c>
      <c r="AI283" s="456"/>
      <c r="AJ283" s="422"/>
      <c r="AK283" s="453"/>
      <c r="AL283" s="444"/>
      <c r="AM283" s="451">
        <v>0</v>
      </c>
      <c r="AN283" s="451">
        <v>0</v>
      </c>
      <c r="AO283" s="451">
        <v>0</v>
      </c>
      <c r="AP283" s="451">
        <v>0</v>
      </c>
      <c r="AQ283" s="447">
        <v>0</v>
      </c>
      <c r="AR283" s="447">
        <v>0</v>
      </c>
      <c r="AS283" s="427"/>
      <c r="AT283" s="427"/>
      <c r="AU283" s="427"/>
      <c r="AV283" s="427"/>
      <c r="AW283" s="427"/>
      <c r="AX283" s="428"/>
      <c r="AY283" s="427">
        <v>3</v>
      </c>
      <c r="AZ283" s="427">
        <v>0</v>
      </c>
      <c r="BA283" s="427">
        <v>1</v>
      </c>
      <c r="BB283" s="427">
        <v>0</v>
      </c>
      <c r="BC283" s="427">
        <v>1</v>
      </c>
      <c r="BD283" s="427">
        <v>1</v>
      </c>
      <c r="BE283" s="427">
        <v>0</v>
      </c>
      <c r="BF283" s="427">
        <v>0</v>
      </c>
      <c r="BG283" s="427">
        <v>4</v>
      </c>
      <c r="BH283" s="434">
        <v>2</v>
      </c>
      <c r="BI283" s="435"/>
      <c r="BJ283" s="435"/>
      <c r="BK283" s="435">
        <v>1</v>
      </c>
      <c r="BL283" s="435"/>
      <c r="BM283" s="435"/>
      <c r="BN283" s="435">
        <v>1</v>
      </c>
      <c r="BO283" s="435">
        <v>1</v>
      </c>
      <c r="BP283" s="435"/>
      <c r="BQ283" s="436"/>
      <c r="BR283" s="442">
        <v>4</v>
      </c>
    </row>
    <row r="284" spans="1:70">
      <c r="A284" s="467">
        <v>42917</v>
      </c>
      <c r="B284" s="367">
        <v>12</v>
      </c>
      <c r="C284" s="367">
        <v>22</v>
      </c>
      <c r="D284" s="367">
        <v>26</v>
      </c>
      <c r="E284" s="367">
        <v>27</v>
      </c>
      <c r="F284" s="367">
        <v>30</v>
      </c>
      <c r="G284" s="367">
        <v>31</v>
      </c>
      <c r="H284" s="367">
        <v>29</v>
      </c>
      <c r="I284" s="511">
        <v>2</v>
      </c>
      <c r="J284" s="366"/>
      <c r="K284" s="366"/>
      <c r="L284" s="366"/>
      <c r="M284" s="366"/>
      <c r="N284" s="366"/>
      <c r="O284" s="366"/>
      <c r="P284" s="366"/>
      <c r="Q284" s="366"/>
      <c r="R284" s="419">
        <v>6</v>
      </c>
      <c r="S284" s="421">
        <v>0</v>
      </c>
      <c r="T284" s="422">
        <v>0</v>
      </c>
      <c r="U284" s="453">
        <v>2</v>
      </c>
      <c r="V284" s="458">
        <v>0</v>
      </c>
      <c r="W284" s="456">
        <v>1</v>
      </c>
      <c r="X284" s="422">
        <v>1</v>
      </c>
      <c r="Y284" s="453">
        <v>0</v>
      </c>
      <c r="Z284" s="458">
        <v>0</v>
      </c>
      <c r="AA284" s="456">
        <v>0</v>
      </c>
      <c r="AB284" s="422">
        <v>0</v>
      </c>
      <c r="AC284" s="453">
        <v>1</v>
      </c>
      <c r="AD284" s="458">
        <v>0</v>
      </c>
      <c r="AE284" s="456">
        <v>1</v>
      </c>
      <c r="AF284" s="422">
        <v>0</v>
      </c>
      <c r="AG284" s="453">
        <v>1</v>
      </c>
      <c r="AH284" s="458">
        <v>0</v>
      </c>
      <c r="AI284" s="456"/>
      <c r="AJ284" s="422"/>
      <c r="AK284" s="453"/>
      <c r="AL284" s="444"/>
      <c r="AM284" s="451">
        <v>0</v>
      </c>
      <c r="AN284" s="451">
        <v>0</v>
      </c>
      <c r="AO284" s="451">
        <v>0</v>
      </c>
      <c r="AP284" s="451">
        <v>0</v>
      </c>
      <c r="AQ284" s="447">
        <v>0</v>
      </c>
      <c r="AR284" s="447">
        <v>0</v>
      </c>
      <c r="AS284" s="427"/>
      <c r="AT284" s="427"/>
      <c r="AU284" s="427"/>
      <c r="AV284" s="427"/>
      <c r="AW284" s="427"/>
      <c r="AX284" s="428"/>
      <c r="AY284" s="427">
        <v>0</v>
      </c>
      <c r="AZ284" s="427">
        <v>0</v>
      </c>
      <c r="BA284" s="427">
        <v>0</v>
      </c>
      <c r="BB284" s="427">
        <v>2</v>
      </c>
      <c r="BC284" s="427">
        <v>1</v>
      </c>
      <c r="BD284" s="427">
        <v>1</v>
      </c>
      <c r="BE284" s="427">
        <v>1</v>
      </c>
      <c r="BF284" s="427">
        <v>1</v>
      </c>
      <c r="BG284" s="427">
        <v>5</v>
      </c>
      <c r="BH284" s="434">
        <v>1</v>
      </c>
      <c r="BI284" s="435">
        <v>1</v>
      </c>
      <c r="BJ284" s="435"/>
      <c r="BK284" s="435"/>
      <c r="BL284" s="435"/>
      <c r="BM284" s="435">
        <v>1</v>
      </c>
      <c r="BN284" s="435">
        <v>1</v>
      </c>
      <c r="BO284" s="435">
        <v>1</v>
      </c>
      <c r="BP284" s="435"/>
      <c r="BQ284" s="436"/>
      <c r="BR284" s="442">
        <v>5</v>
      </c>
    </row>
    <row r="285" spans="1:70">
      <c r="A285" s="467">
        <v>42915</v>
      </c>
      <c r="B285" s="367">
        <v>1</v>
      </c>
      <c r="C285" s="367">
        <v>11</v>
      </c>
      <c r="D285" s="367">
        <v>20</v>
      </c>
      <c r="E285" s="367">
        <v>35</v>
      </c>
      <c r="F285" s="367">
        <v>40</v>
      </c>
      <c r="G285" s="367">
        <v>49</v>
      </c>
      <c r="H285" s="367">
        <v>16</v>
      </c>
      <c r="I285" s="511">
        <v>0</v>
      </c>
      <c r="J285" s="366"/>
      <c r="K285" s="366"/>
      <c r="L285" s="366"/>
      <c r="M285" s="366"/>
      <c r="N285" s="366"/>
      <c r="O285" s="366"/>
      <c r="P285" s="366"/>
      <c r="Q285" s="366"/>
      <c r="R285" s="419">
        <v>5</v>
      </c>
      <c r="S285" s="421">
        <v>1</v>
      </c>
      <c r="T285" s="422">
        <v>0</v>
      </c>
      <c r="U285" s="453">
        <v>0</v>
      </c>
      <c r="V285" s="458">
        <v>0</v>
      </c>
      <c r="W285" s="456">
        <v>1</v>
      </c>
      <c r="X285" s="422">
        <v>1</v>
      </c>
      <c r="Y285" s="453">
        <v>0</v>
      </c>
      <c r="Z285" s="458">
        <v>0</v>
      </c>
      <c r="AA285" s="456">
        <v>1</v>
      </c>
      <c r="AB285" s="422">
        <v>0</v>
      </c>
      <c r="AC285" s="453">
        <v>0</v>
      </c>
      <c r="AD285" s="458">
        <v>0</v>
      </c>
      <c r="AE285" s="456">
        <v>0</v>
      </c>
      <c r="AF285" s="422">
        <v>0</v>
      </c>
      <c r="AG285" s="453">
        <v>2</v>
      </c>
      <c r="AH285" s="458">
        <v>0</v>
      </c>
      <c r="AI285" s="456"/>
      <c r="AJ285" s="422"/>
      <c r="AK285" s="453"/>
      <c r="AL285" s="444"/>
      <c r="AM285" s="451">
        <v>0</v>
      </c>
      <c r="AN285" s="451">
        <v>0</v>
      </c>
      <c r="AO285" s="451">
        <v>0</v>
      </c>
      <c r="AP285" s="451">
        <v>0</v>
      </c>
      <c r="AQ285" s="447">
        <v>0</v>
      </c>
      <c r="AR285" s="447">
        <v>0</v>
      </c>
      <c r="AS285" s="427"/>
      <c r="AT285" s="427"/>
      <c r="AU285" s="427"/>
      <c r="AV285" s="427"/>
      <c r="AW285" s="427"/>
      <c r="AX285" s="428"/>
      <c r="AY285" s="427">
        <v>2</v>
      </c>
      <c r="AZ285" s="427">
        <v>0</v>
      </c>
      <c r="BA285" s="427">
        <v>1</v>
      </c>
      <c r="BB285" s="427">
        <v>0</v>
      </c>
      <c r="BC285" s="427">
        <v>1</v>
      </c>
      <c r="BD285" s="427">
        <v>1</v>
      </c>
      <c r="BE285" s="427">
        <v>1</v>
      </c>
      <c r="BF285" s="427">
        <v>0</v>
      </c>
      <c r="BG285" s="427">
        <v>5</v>
      </c>
      <c r="BH285" s="434"/>
      <c r="BI285" s="435"/>
      <c r="BJ285" s="435"/>
      <c r="BK285" s="435"/>
      <c r="BL285" s="435">
        <v>1</v>
      </c>
      <c r="BM285" s="435"/>
      <c r="BN285" s="435">
        <v>1</v>
      </c>
      <c r="BO285" s="435">
        <v>1</v>
      </c>
      <c r="BP285" s="435"/>
      <c r="BQ285" s="436">
        <v>2</v>
      </c>
      <c r="BR285" s="442">
        <v>4</v>
      </c>
    </row>
    <row r="286" spans="1:70">
      <c r="A286" s="467">
        <v>42910</v>
      </c>
      <c r="B286" s="367">
        <v>11</v>
      </c>
      <c r="C286" s="367">
        <v>14</v>
      </c>
      <c r="D286" s="367">
        <v>21</v>
      </c>
      <c r="E286" s="367">
        <v>30</v>
      </c>
      <c r="F286" s="367">
        <v>39</v>
      </c>
      <c r="G286" s="367">
        <v>40</v>
      </c>
      <c r="H286" s="367">
        <v>29</v>
      </c>
      <c r="I286" s="511">
        <v>7</v>
      </c>
      <c r="J286" s="366"/>
      <c r="K286" s="366"/>
      <c r="L286" s="366"/>
      <c r="M286" s="366"/>
      <c r="N286" s="366"/>
      <c r="O286" s="366"/>
      <c r="P286" s="366"/>
      <c r="Q286" s="366"/>
      <c r="R286" s="419">
        <v>6</v>
      </c>
      <c r="S286" s="421">
        <v>1</v>
      </c>
      <c r="T286" s="422">
        <v>0</v>
      </c>
      <c r="U286" s="453">
        <v>0</v>
      </c>
      <c r="V286" s="458">
        <v>0</v>
      </c>
      <c r="W286" s="456">
        <v>2</v>
      </c>
      <c r="X286" s="422">
        <v>1</v>
      </c>
      <c r="Y286" s="453">
        <v>0</v>
      </c>
      <c r="Z286" s="458">
        <v>0</v>
      </c>
      <c r="AA286" s="456">
        <v>2</v>
      </c>
      <c r="AB286" s="422">
        <v>0</v>
      </c>
      <c r="AC286" s="453">
        <v>0</v>
      </c>
      <c r="AD286" s="458">
        <v>0</v>
      </c>
      <c r="AE286" s="456">
        <v>0</v>
      </c>
      <c r="AF286" s="422">
        <v>0</v>
      </c>
      <c r="AG286" s="453">
        <v>1</v>
      </c>
      <c r="AH286" s="458">
        <v>0</v>
      </c>
      <c r="AI286" s="456"/>
      <c r="AJ286" s="422"/>
      <c r="AK286" s="453"/>
      <c r="AL286" s="444"/>
      <c r="AM286" s="451">
        <v>0</v>
      </c>
      <c r="AN286" s="451">
        <v>0</v>
      </c>
      <c r="AO286" s="451">
        <v>0</v>
      </c>
      <c r="AP286" s="451">
        <v>0</v>
      </c>
      <c r="AQ286" s="447">
        <v>0</v>
      </c>
      <c r="AR286" s="447">
        <v>0</v>
      </c>
      <c r="AS286" s="427"/>
      <c r="AT286" s="427"/>
      <c r="AU286" s="427"/>
      <c r="AV286" s="427"/>
      <c r="AW286" s="427"/>
      <c r="AX286" s="428"/>
      <c r="AY286" s="427">
        <v>2</v>
      </c>
      <c r="AZ286" s="427">
        <v>0</v>
      </c>
      <c r="BA286" s="427">
        <v>0</v>
      </c>
      <c r="BB286" s="427">
        <v>1</v>
      </c>
      <c r="BC286" s="427">
        <v>0</v>
      </c>
      <c r="BD286" s="427">
        <v>1</v>
      </c>
      <c r="BE286" s="427">
        <v>2</v>
      </c>
      <c r="BF286" s="427">
        <v>0</v>
      </c>
      <c r="BG286" s="427">
        <v>4</v>
      </c>
      <c r="BH286" s="434"/>
      <c r="BI286" s="435">
        <v>1</v>
      </c>
      <c r="BJ286" s="435"/>
      <c r="BK286" s="435"/>
      <c r="BL286" s="435">
        <v>2</v>
      </c>
      <c r="BM286" s="435"/>
      <c r="BN286" s="435"/>
      <c r="BO286" s="435">
        <v>2</v>
      </c>
      <c r="BP286" s="435"/>
      <c r="BQ286" s="436"/>
      <c r="BR286" s="442">
        <v>3</v>
      </c>
    </row>
    <row r="287" spans="1:70">
      <c r="A287" s="468">
        <v>42908</v>
      </c>
      <c r="B287" s="367">
        <v>3</v>
      </c>
      <c r="C287" s="367">
        <v>15</v>
      </c>
      <c r="D287" s="367">
        <v>30</v>
      </c>
      <c r="E287" s="367">
        <v>37</v>
      </c>
      <c r="F287" s="367">
        <v>38</v>
      </c>
      <c r="G287" s="367">
        <v>41</v>
      </c>
      <c r="H287" s="367">
        <v>8</v>
      </c>
      <c r="I287" s="511">
        <v>0</v>
      </c>
      <c r="J287" s="366"/>
      <c r="K287" s="366"/>
      <c r="L287" s="366"/>
      <c r="M287" s="366"/>
      <c r="N287" s="366"/>
      <c r="O287" s="366"/>
      <c r="P287" s="366"/>
      <c r="Q287" s="366"/>
      <c r="R287" s="419">
        <v>6</v>
      </c>
      <c r="S287" s="421">
        <v>0</v>
      </c>
      <c r="T287" s="422">
        <v>0</v>
      </c>
      <c r="U287" s="453">
        <v>0</v>
      </c>
      <c r="V287" s="458">
        <v>0</v>
      </c>
      <c r="W287" s="456">
        <v>1</v>
      </c>
      <c r="X287" s="422">
        <v>0</v>
      </c>
      <c r="Y287" s="453">
        <v>3</v>
      </c>
      <c r="Z287" s="458">
        <v>0</v>
      </c>
      <c r="AA287" s="456">
        <v>1</v>
      </c>
      <c r="AB287" s="422">
        <v>0</v>
      </c>
      <c r="AC287" s="453">
        <v>0</v>
      </c>
      <c r="AD287" s="458">
        <v>1</v>
      </c>
      <c r="AE287" s="456">
        <v>0</v>
      </c>
      <c r="AF287" s="422">
        <v>0</v>
      </c>
      <c r="AG287" s="453">
        <v>1</v>
      </c>
      <c r="AH287" s="458">
        <v>0</v>
      </c>
      <c r="AI287" s="456"/>
      <c r="AJ287" s="422"/>
      <c r="AK287" s="453"/>
      <c r="AL287" s="444"/>
      <c r="AM287" s="451">
        <v>1</v>
      </c>
      <c r="AN287" s="451">
        <v>0</v>
      </c>
      <c r="AO287" s="451">
        <v>0</v>
      </c>
      <c r="AP287" s="451">
        <v>0</v>
      </c>
      <c r="AQ287" s="447">
        <v>0</v>
      </c>
      <c r="AR287" s="447">
        <v>0</v>
      </c>
      <c r="AS287" s="427"/>
      <c r="AT287" s="427"/>
      <c r="AU287" s="427"/>
      <c r="AV287" s="427"/>
      <c r="AW287" s="427"/>
      <c r="AX287" s="428"/>
      <c r="AY287" s="427">
        <v>1</v>
      </c>
      <c r="AZ287" s="427">
        <v>1</v>
      </c>
      <c r="BA287" s="427">
        <v>0</v>
      </c>
      <c r="BB287" s="427">
        <v>0</v>
      </c>
      <c r="BC287" s="427">
        <v>1</v>
      </c>
      <c r="BD287" s="427">
        <v>1</v>
      </c>
      <c r="BE287" s="427">
        <v>1</v>
      </c>
      <c r="BF287" s="427">
        <v>1</v>
      </c>
      <c r="BG287" s="427">
        <v>6</v>
      </c>
      <c r="BH287" s="434"/>
      <c r="BI287" s="435">
        <v>1</v>
      </c>
      <c r="BJ287" s="435"/>
      <c r="BK287" s="435">
        <v>2</v>
      </c>
      <c r="BL287" s="435"/>
      <c r="BM287" s="435"/>
      <c r="BN287" s="435"/>
      <c r="BO287" s="435"/>
      <c r="BP287" s="435"/>
      <c r="BQ287" s="436">
        <v>2</v>
      </c>
      <c r="BR287" s="442">
        <v>3</v>
      </c>
    </row>
    <row r="288" spans="1:70">
      <c r="A288" s="467">
        <v>42903</v>
      </c>
      <c r="B288" s="367">
        <v>3</v>
      </c>
      <c r="C288" s="367">
        <v>13</v>
      </c>
      <c r="D288" s="367">
        <v>16</v>
      </c>
      <c r="E288" s="367">
        <v>21</v>
      </c>
      <c r="F288" s="367">
        <v>28</v>
      </c>
      <c r="G288" s="367">
        <v>43</v>
      </c>
      <c r="H288" s="367">
        <v>24</v>
      </c>
      <c r="I288" s="511">
        <v>2</v>
      </c>
      <c r="J288" s="366"/>
      <c r="K288" s="366"/>
      <c r="L288" s="366"/>
      <c r="M288" s="366"/>
      <c r="N288" s="366"/>
      <c r="O288" s="366"/>
      <c r="P288" s="366"/>
      <c r="Q288" s="366"/>
      <c r="R288" s="419">
        <v>6</v>
      </c>
      <c r="S288" s="421">
        <v>0</v>
      </c>
      <c r="T288" s="422">
        <v>0</v>
      </c>
      <c r="U288" s="453">
        <v>2</v>
      </c>
      <c r="V288" s="458">
        <v>0</v>
      </c>
      <c r="W288" s="456">
        <v>1</v>
      </c>
      <c r="X288" s="422">
        <v>0</v>
      </c>
      <c r="Y288" s="453">
        <v>0</v>
      </c>
      <c r="Z288" s="458">
        <v>0</v>
      </c>
      <c r="AA288" s="456">
        <v>2</v>
      </c>
      <c r="AB288" s="422">
        <v>0</v>
      </c>
      <c r="AC288" s="453">
        <v>0</v>
      </c>
      <c r="AD288" s="458">
        <v>0</v>
      </c>
      <c r="AE288" s="456">
        <v>1</v>
      </c>
      <c r="AF288" s="422">
        <v>1</v>
      </c>
      <c r="AG288" s="453">
        <v>0</v>
      </c>
      <c r="AH288" s="458">
        <v>0</v>
      </c>
      <c r="AI288" s="456"/>
      <c r="AJ288" s="422"/>
      <c r="AK288" s="453"/>
      <c r="AL288" s="444"/>
      <c r="AM288" s="451">
        <v>0</v>
      </c>
      <c r="AN288" s="451">
        <v>0</v>
      </c>
      <c r="AO288" s="451">
        <v>0</v>
      </c>
      <c r="AP288" s="451">
        <v>0</v>
      </c>
      <c r="AQ288" s="447">
        <v>0</v>
      </c>
      <c r="AR288" s="447">
        <v>0</v>
      </c>
      <c r="AS288" s="427"/>
      <c r="AT288" s="427"/>
      <c r="AU288" s="427"/>
      <c r="AV288" s="427"/>
      <c r="AW288" s="427"/>
      <c r="AX288" s="428"/>
      <c r="AY288" s="427">
        <v>2</v>
      </c>
      <c r="AZ288" s="427">
        <v>1</v>
      </c>
      <c r="BA288" s="427">
        <v>0</v>
      </c>
      <c r="BB288" s="427">
        <v>1</v>
      </c>
      <c r="BC288" s="427">
        <v>1</v>
      </c>
      <c r="BD288" s="427">
        <v>0</v>
      </c>
      <c r="BE288" s="427">
        <v>0</v>
      </c>
      <c r="BF288" s="427">
        <v>1</v>
      </c>
      <c r="BG288" s="427">
        <v>5</v>
      </c>
      <c r="BH288" s="434"/>
      <c r="BI288" s="435">
        <v>1</v>
      </c>
      <c r="BJ288" s="435">
        <v>1</v>
      </c>
      <c r="BK288" s="435"/>
      <c r="BL288" s="435">
        <v>2</v>
      </c>
      <c r="BM288" s="435"/>
      <c r="BN288" s="435"/>
      <c r="BO288" s="435"/>
      <c r="BP288" s="435"/>
      <c r="BQ288" s="436">
        <v>1</v>
      </c>
      <c r="BR288" s="442">
        <v>4</v>
      </c>
    </row>
    <row r="289" spans="1:70">
      <c r="A289" s="467">
        <v>42901</v>
      </c>
      <c r="B289" s="367">
        <v>3</v>
      </c>
      <c r="C289" s="367">
        <v>7</v>
      </c>
      <c r="D289" s="367">
        <v>11</v>
      </c>
      <c r="E289" s="367">
        <v>20</v>
      </c>
      <c r="F289" s="367">
        <v>22</v>
      </c>
      <c r="G289" s="367">
        <v>30</v>
      </c>
      <c r="H289" s="367">
        <v>41</v>
      </c>
      <c r="I289" s="511">
        <v>9</v>
      </c>
      <c r="J289" s="366"/>
      <c r="K289" s="366"/>
      <c r="L289" s="366"/>
      <c r="M289" s="366"/>
      <c r="N289" s="366"/>
      <c r="O289" s="366"/>
      <c r="P289" s="366"/>
      <c r="Q289" s="366"/>
      <c r="R289" s="419">
        <v>5</v>
      </c>
      <c r="S289" s="421">
        <v>0</v>
      </c>
      <c r="T289" s="422">
        <v>0</v>
      </c>
      <c r="U289" s="453">
        <v>1</v>
      </c>
      <c r="V289" s="458">
        <v>0</v>
      </c>
      <c r="W289" s="456">
        <v>1</v>
      </c>
      <c r="X289" s="422">
        <v>0</v>
      </c>
      <c r="Y289" s="453">
        <v>0</v>
      </c>
      <c r="Z289" s="458">
        <v>1</v>
      </c>
      <c r="AA289" s="456">
        <v>1</v>
      </c>
      <c r="AB289" s="422">
        <v>0</v>
      </c>
      <c r="AC289" s="453">
        <v>0</v>
      </c>
      <c r="AD289" s="458">
        <v>0</v>
      </c>
      <c r="AE289" s="456">
        <v>0</v>
      </c>
      <c r="AF289" s="422">
        <v>0</v>
      </c>
      <c r="AG289" s="453">
        <v>2</v>
      </c>
      <c r="AH289" s="458">
        <v>0</v>
      </c>
      <c r="AI289" s="456"/>
      <c r="AJ289" s="422"/>
      <c r="AK289" s="453"/>
      <c r="AL289" s="444"/>
      <c r="AM289" s="451">
        <v>0</v>
      </c>
      <c r="AN289" s="451">
        <v>0</v>
      </c>
      <c r="AO289" s="451">
        <v>0</v>
      </c>
      <c r="AP289" s="451">
        <v>0</v>
      </c>
      <c r="AQ289" s="447">
        <v>0</v>
      </c>
      <c r="AR289" s="447">
        <v>0</v>
      </c>
      <c r="AS289" s="427"/>
      <c r="AT289" s="427"/>
      <c r="AU289" s="427"/>
      <c r="AV289" s="427"/>
      <c r="AW289" s="427"/>
      <c r="AX289" s="428"/>
      <c r="AY289" s="427">
        <v>3</v>
      </c>
      <c r="AZ289" s="427">
        <v>0</v>
      </c>
      <c r="BA289" s="427">
        <v>1</v>
      </c>
      <c r="BB289" s="427">
        <v>1</v>
      </c>
      <c r="BC289" s="427">
        <v>0</v>
      </c>
      <c r="BD289" s="427">
        <v>0</v>
      </c>
      <c r="BE289" s="427">
        <v>1</v>
      </c>
      <c r="BF289" s="427">
        <v>0</v>
      </c>
      <c r="BG289" s="427">
        <v>4</v>
      </c>
      <c r="BH289" s="434">
        <v>1</v>
      </c>
      <c r="BI289" s="435">
        <v>1</v>
      </c>
      <c r="BJ289" s="435"/>
      <c r="BK289" s="435"/>
      <c r="BL289" s="435">
        <v>1</v>
      </c>
      <c r="BM289" s="435">
        <v>1</v>
      </c>
      <c r="BN289" s="435">
        <v>1</v>
      </c>
      <c r="BO289" s="435"/>
      <c r="BP289" s="435"/>
      <c r="BQ289" s="436"/>
      <c r="BR289" s="442">
        <v>5</v>
      </c>
    </row>
    <row r="290" spans="1:70">
      <c r="A290" s="467">
        <v>42896</v>
      </c>
      <c r="B290" s="367">
        <v>18</v>
      </c>
      <c r="C290" s="367">
        <v>19</v>
      </c>
      <c r="D290" s="367">
        <v>22</v>
      </c>
      <c r="E290" s="367">
        <v>29</v>
      </c>
      <c r="F290" s="367">
        <v>35</v>
      </c>
      <c r="G290" s="367">
        <v>45</v>
      </c>
      <c r="H290" s="367">
        <v>4</v>
      </c>
      <c r="I290" s="511">
        <v>8</v>
      </c>
      <c r="J290" s="366"/>
      <c r="K290" s="366"/>
      <c r="L290" s="366"/>
      <c r="M290" s="366"/>
      <c r="N290" s="366"/>
      <c r="O290" s="366"/>
      <c r="P290" s="366"/>
      <c r="Q290" s="366"/>
      <c r="R290" s="419">
        <v>6</v>
      </c>
      <c r="S290" s="421">
        <v>0</v>
      </c>
      <c r="T290" s="422">
        <v>0</v>
      </c>
      <c r="U290" s="453">
        <v>2</v>
      </c>
      <c r="V290" s="458">
        <v>0</v>
      </c>
      <c r="W290" s="456">
        <v>1</v>
      </c>
      <c r="X290" s="422">
        <v>0</v>
      </c>
      <c r="Y290" s="453">
        <v>1</v>
      </c>
      <c r="Z290" s="458">
        <v>0</v>
      </c>
      <c r="AA290" s="456">
        <v>0</v>
      </c>
      <c r="AB290" s="422">
        <v>0</v>
      </c>
      <c r="AC290" s="453">
        <v>1</v>
      </c>
      <c r="AD290" s="458">
        <v>0</v>
      </c>
      <c r="AE290" s="456">
        <v>0</v>
      </c>
      <c r="AF290" s="422">
        <v>1</v>
      </c>
      <c r="AG290" s="453">
        <v>1</v>
      </c>
      <c r="AH290" s="458">
        <v>0</v>
      </c>
      <c r="AI290" s="456"/>
      <c r="AJ290" s="422"/>
      <c r="AK290" s="453"/>
      <c r="AL290" s="444"/>
      <c r="AM290" s="451">
        <v>0</v>
      </c>
      <c r="AN290" s="451">
        <v>0</v>
      </c>
      <c r="AO290" s="451">
        <v>0</v>
      </c>
      <c r="AP290" s="451">
        <v>0</v>
      </c>
      <c r="AQ290" s="447">
        <v>0</v>
      </c>
      <c r="AR290" s="447">
        <v>0</v>
      </c>
      <c r="AS290" s="427"/>
      <c r="AT290" s="427"/>
      <c r="AU290" s="427"/>
      <c r="AV290" s="427"/>
      <c r="AW290" s="427"/>
      <c r="AX290" s="428"/>
      <c r="AY290" s="427">
        <v>0</v>
      </c>
      <c r="AZ290" s="427">
        <v>1</v>
      </c>
      <c r="BA290" s="427">
        <v>0</v>
      </c>
      <c r="BB290" s="427">
        <v>2</v>
      </c>
      <c r="BC290" s="427">
        <v>1</v>
      </c>
      <c r="BD290" s="427">
        <v>2</v>
      </c>
      <c r="BE290" s="427">
        <v>0</v>
      </c>
      <c r="BF290" s="427">
        <v>0</v>
      </c>
      <c r="BG290" s="427">
        <v>4</v>
      </c>
      <c r="BH290" s="434"/>
      <c r="BI290" s="435"/>
      <c r="BJ290" s="435">
        <v>1</v>
      </c>
      <c r="BK290" s="435"/>
      <c r="BL290" s="435">
        <v>1</v>
      </c>
      <c r="BM290" s="435">
        <v>1</v>
      </c>
      <c r="BN290" s="435"/>
      <c r="BO290" s="435">
        <v>1</v>
      </c>
      <c r="BP290" s="435">
        <v>1</v>
      </c>
      <c r="BQ290" s="436"/>
      <c r="BR290" s="442">
        <v>5</v>
      </c>
    </row>
    <row r="291" spans="1:70">
      <c r="A291" s="467">
        <v>42894</v>
      </c>
      <c r="B291" s="367">
        <v>19</v>
      </c>
      <c r="C291" s="367">
        <v>20</v>
      </c>
      <c r="D291" s="367">
        <v>25</v>
      </c>
      <c r="E291" s="367">
        <v>32</v>
      </c>
      <c r="F291" s="367">
        <v>33</v>
      </c>
      <c r="G291" s="367">
        <v>34</v>
      </c>
      <c r="H291" s="367">
        <v>24</v>
      </c>
      <c r="I291" s="511">
        <v>4</v>
      </c>
      <c r="J291" s="366"/>
      <c r="K291" s="366"/>
      <c r="L291" s="366"/>
      <c r="M291" s="366"/>
      <c r="N291" s="366"/>
      <c r="O291" s="366"/>
      <c r="P291" s="366"/>
      <c r="Q291" s="366"/>
      <c r="R291" s="419">
        <v>5</v>
      </c>
      <c r="S291" s="421">
        <v>1</v>
      </c>
      <c r="T291" s="422">
        <v>0</v>
      </c>
      <c r="U291" s="453">
        <v>0</v>
      </c>
      <c r="V291" s="458">
        <v>0</v>
      </c>
      <c r="W291" s="456">
        <v>1</v>
      </c>
      <c r="X291" s="422">
        <v>0</v>
      </c>
      <c r="Y291" s="453">
        <v>1</v>
      </c>
      <c r="Z291" s="458">
        <v>0</v>
      </c>
      <c r="AA291" s="456">
        <v>0</v>
      </c>
      <c r="AB291" s="422">
        <v>0</v>
      </c>
      <c r="AC291" s="453">
        <v>1</v>
      </c>
      <c r="AD291" s="458">
        <v>0</v>
      </c>
      <c r="AE291" s="456">
        <v>1</v>
      </c>
      <c r="AF291" s="422">
        <v>1</v>
      </c>
      <c r="AG291" s="453">
        <v>0</v>
      </c>
      <c r="AH291" s="458">
        <v>0</v>
      </c>
      <c r="AI291" s="456"/>
      <c r="AJ291" s="422"/>
      <c r="AK291" s="453"/>
      <c r="AL291" s="444"/>
      <c r="AM291" s="451">
        <v>0</v>
      </c>
      <c r="AN291" s="451">
        <v>0</v>
      </c>
      <c r="AO291" s="451">
        <v>0</v>
      </c>
      <c r="AP291" s="451">
        <v>0</v>
      </c>
      <c r="AQ291" s="447">
        <v>0</v>
      </c>
      <c r="AR291" s="447">
        <v>0</v>
      </c>
      <c r="AS291" s="427"/>
      <c r="AT291" s="427"/>
      <c r="AU291" s="427"/>
      <c r="AV291" s="427"/>
      <c r="AW291" s="427"/>
      <c r="AX291" s="428"/>
      <c r="AY291" s="427">
        <v>0</v>
      </c>
      <c r="AZ291" s="427">
        <v>2</v>
      </c>
      <c r="BA291" s="427">
        <v>1</v>
      </c>
      <c r="BB291" s="427">
        <v>0</v>
      </c>
      <c r="BC291" s="427">
        <v>0</v>
      </c>
      <c r="BD291" s="427">
        <v>1</v>
      </c>
      <c r="BE291" s="427">
        <v>0</v>
      </c>
      <c r="BF291" s="427">
        <v>2</v>
      </c>
      <c r="BG291" s="427">
        <v>4</v>
      </c>
      <c r="BH291" s="434">
        <v>1</v>
      </c>
      <c r="BI291" s="435">
        <v>2</v>
      </c>
      <c r="BJ291" s="435"/>
      <c r="BK291" s="435">
        <v>1</v>
      </c>
      <c r="BL291" s="435"/>
      <c r="BM291" s="435"/>
      <c r="BN291" s="435"/>
      <c r="BO291" s="435"/>
      <c r="BP291" s="435">
        <v>1</v>
      </c>
      <c r="BQ291" s="436"/>
      <c r="BR291" s="442">
        <v>4</v>
      </c>
    </row>
    <row r="292" spans="1:70">
      <c r="A292" s="468">
        <v>42889</v>
      </c>
      <c r="B292" s="367">
        <v>9</v>
      </c>
      <c r="C292" s="367">
        <v>12</v>
      </c>
      <c r="D292" s="367">
        <v>13</v>
      </c>
      <c r="E292" s="367">
        <v>22</v>
      </c>
      <c r="F292" s="367">
        <v>23</v>
      </c>
      <c r="G292" s="367">
        <v>43</v>
      </c>
      <c r="H292" s="367">
        <v>40</v>
      </c>
      <c r="I292" s="511">
        <v>9</v>
      </c>
      <c r="J292" s="366"/>
      <c r="K292" s="366"/>
      <c r="L292" s="366"/>
      <c r="M292" s="366"/>
      <c r="N292" s="366"/>
      <c r="O292" s="366"/>
      <c r="P292" s="366"/>
      <c r="Q292" s="366"/>
      <c r="R292" s="419">
        <v>6</v>
      </c>
      <c r="S292" s="421">
        <v>0</v>
      </c>
      <c r="T292" s="422">
        <v>0</v>
      </c>
      <c r="U292" s="453">
        <v>2</v>
      </c>
      <c r="V292" s="458">
        <v>0</v>
      </c>
      <c r="W292" s="456">
        <v>0</v>
      </c>
      <c r="X292" s="422">
        <v>1</v>
      </c>
      <c r="Y292" s="453">
        <v>2</v>
      </c>
      <c r="Z292" s="458">
        <v>0</v>
      </c>
      <c r="AA292" s="456">
        <v>0</v>
      </c>
      <c r="AB292" s="422">
        <v>0</v>
      </c>
      <c r="AC292" s="453">
        <v>0</v>
      </c>
      <c r="AD292" s="458">
        <v>0</v>
      </c>
      <c r="AE292" s="456">
        <v>2</v>
      </c>
      <c r="AF292" s="422">
        <v>0</v>
      </c>
      <c r="AG292" s="453">
        <v>0</v>
      </c>
      <c r="AH292" s="458">
        <v>0</v>
      </c>
      <c r="AI292" s="456"/>
      <c r="AJ292" s="422"/>
      <c r="AK292" s="453"/>
      <c r="AL292" s="444"/>
      <c r="AM292" s="451">
        <v>0</v>
      </c>
      <c r="AN292" s="451">
        <v>0</v>
      </c>
      <c r="AO292" s="451">
        <v>0</v>
      </c>
      <c r="AP292" s="451">
        <v>0</v>
      </c>
      <c r="AQ292" s="447">
        <v>0</v>
      </c>
      <c r="AR292" s="447">
        <v>0</v>
      </c>
      <c r="AS292" s="427"/>
      <c r="AT292" s="427"/>
      <c r="AU292" s="427"/>
      <c r="AV292" s="427"/>
      <c r="AW292" s="427"/>
      <c r="AX292" s="428"/>
      <c r="AY292" s="427">
        <v>1</v>
      </c>
      <c r="AZ292" s="427">
        <v>2</v>
      </c>
      <c r="BA292" s="427">
        <v>0</v>
      </c>
      <c r="BB292" s="427">
        <v>2</v>
      </c>
      <c r="BC292" s="427">
        <v>1</v>
      </c>
      <c r="BD292" s="427">
        <v>0</v>
      </c>
      <c r="BE292" s="427">
        <v>0</v>
      </c>
      <c r="BF292" s="427">
        <v>0</v>
      </c>
      <c r="BG292" s="427">
        <v>4</v>
      </c>
      <c r="BH292" s="434">
        <v>1</v>
      </c>
      <c r="BI292" s="435"/>
      <c r="BJ292" s="435"/>
      <c r="BK292" s="435"/>
      <c r="BL292" s="435"/>
      <c r="BM292" s="435"/>
      <c r="BN292" s="435"/>
      <c r="BO292" s="435">
        <v>2</v>
      </c>
      <c r="BP292" s="435">
        <v>2</v>
      </c>
      <c r="BQ292" s="436"/>
      <c r="BR292" s="442">
        <v>3</v>
      </c>
    </row>
    <row r="293" spans="1:70">
      <c r="A293" s="467">
        <v>42887</v>
      </c>
      <c r="B293" s="367">
        <v>7</v>
      </c>
      <c r="C293" s="367">
        <v>10</v>
      </c>
      <c r="D293" s="367">
        <v>26</v>
      </c>
      <c r="E293" s="367">
        <v>29</v>
      </c>
      <c r="F293" s="367">
        <v>33</v>
      </c>
      <c r="G293" s="367">
        <v>37</v>
      </c>
      <c r="H293" s="367">
        <v>6</v>
      </c>
      <c r="I293" s="511">
        <v>9</v>
      </c>
      <c r="J293" s="366"/>
      <c r="K293" s="366"/>
      <c r="L293" s="366"/>
      <c r="M293" s="366"/>
      <c r="N293" s="366"/>
      <c r="O293" s="366"/>
      <c r="P293" s="366"/>
      <c r="Q293" s="366"/>
      <c r="R293" s="419">
        <v>6</v>
      </c>
      <c r="S293" s="421">
        <v>0</v>
      </c>
      <c r="T293" s="422">
        <v>1</v>
      </c>
      <c r="U293" s="453">
        <v>0</v>
      </c>
      <c r="V293" s="458">
        <v>0</v>
      </c>
      <c r="W293" s="456">
        <v>2</v>
      </c>
      <c r="X293" s="422">
        <v>0</v>
      </c>
      <c r="Y293" s="453">
        <v>0</v>
      </c>
      <c r="Z293" s="458">
        <v>0</v>
      </c>
      <c r="AA293" s="456">
        <v>0</v>
      </c>
      <c r="AB293" s="422">
        <v>0</v>
      </c>
      <c r="AC293" s="453">
        <v>1</v>
      </c>
      <c r="AD293" s="458">
        <v>0</v>
      </c>
      <c r="AE293" s="456">
        <v>0</v>
      </c>
      <c r="AF293" s="422">
        <v>0</v>
      </c>
      <c r="AG293" s="453">
        <v>3</v>
      </c>
      <c r="AH293" s="458">
        <v>0</v>
      </c>
      <c r="AI293" s="456"/>
      <c r="AJ293" s="422"/>
      <c r="AK293" s="453"/>
      <c r="AL293" s="444"/>
      <c r="AM293" s="451">
        <v>1</v>
      </c>
      <c r="AN293" s="451">
        <v>0</v>
      </c>
      <c r="AO293" s="451">
        <v>0</v>
      </c>
      <c r="AP293" s="451">
        <v>0</v>
      </c>
      <c r="AQ293" s="447">
        <v>0</v>
      </c>
      <c r="AR293" s="447">
        <v>0</v>
      </c>
      <c r="AS293" s="427"/>
      <c r="AT293" s="427"/>
      <c r="AU293" s="427"/>
      <c r="AV293" s="427"/>
      <c r="AW293" s="427"/>
      <c r="AX293" s="428"/>
      <c r="AY293" s="427">
        <v>1</v>
      </c>
      <c r="AZ293" s="427">
        <v>0</v>
      </c>
      <c r="BA293" s="427">
        <v>1</v>
      </c>
      <c r="BB293" s="427">
        <v>0</v>
      </c>
      <c r="BC293" s="427">
        <v>0</v>
      </c>
      <c r="BD293" s="427">
        <v>3</v>
      </c>
      <c r="BE293" s="427">
        <v>0</v>
      </c>
      <c r="BF293" s="427">
        <v>1</v>
      </c>
      <c r="BG293" s="427">
        <v>4</v>
      </c>
      <c r="BH293" s="434"/>
      <c r="BI293" s="435"/>
      <c r="BJ293" s="435"/>
      <c r="BK293" s="435"/>
      <c r="BL293" s="435">
        <v>1</v>
      </c>
      <c r="BM293" s="435">
        <v>1</v>
      </c>
      <c r="BN293" s="435">
        <v>1</v>
      </c>
      <c r="BO293" s="435"/>
      <c r="BP293" s="435"/>
      <c r="BQ293" s="436">
        <v>2</v>
      </c>
      <c r="BR293" s="442">
        <v>4</v>
      </c>
    </row>
    <row r="294" spans="1:70">
      <c r="A294" s="467">
        <v>42882</v>
      </c>
      <c r="B294" s="367">
        <v>18</v>
      </c>
      <c r="C294" s="367">
        <v>25</v>
      </c>
      <c r="D294" s="367">
        <v>26</v>
      </c>
      <c r="E294" s="367">
        <v>29</v>
      </c>
      <c r="F294" s="367">
        <v>30</v>
      </c>
      <c r="G294" s="367">
        <v>39</v>
      </c>
      <c r="H294" s="367">
        <v>44</v>
      </c>
      <c r="I294" s="511">
        <v>5</v>
      </c>
      <c r="J294" s="366"/>
      <c r="K294" s="366"/>
      <c r="L294" s="366"/>
      <c r="M294" s="366"/>
      <c r="N294" s="366"/>
      <c r="O294" s="366"/>
      <c r="P294" s="366"/>
      <c r="Q294" s="366"/>
      <c r="R294" s="419">
        <v>6</v>
      </c>
      <c r="S294" s="421">
        <v>1</v>
      </c>
      <c r="T294" s="422">
        <v>0</v>
      </c>
      <c r="U294" s="453">
        <v>0</v>
      </c>
      <c r="V294" s="458">
        <v>1</v>
      </c>
      <c r="W294" s="456">
        <v>2</v>
      </c>
      <c r="X294" s="422">
        <v>0</v>
      </c>
      <c r="Y294" s="453">
        <v>0</v>
      </c>
      <c r="Z294" s="458">
        <v>0</v>
      </c>
      <c r="AA294" s="456">
        <v>0</v>
      </c>
      <c r="AB294" s="422">
        <v>0</v>
      </c>
      <c r="AC294" s="453">
        <v>1</v>
      </c>
      <c r="AD294" s="458">
        <v>0</v>
      </c>
      <c r="AE294" s="456">
        <v>1</v>
      </c>
      <c r="AF294" s="422">
        <v>0</v>
      </c>
      <c r="AG294" s="453">
        <v>1</v>
      </c>
      <c r="AH294" s="458">
        <v>0</v>
      </c>
      <c r="AI294" s="456"/>
      <c r="AJ294" s="422"/>
      <c r="AK294" s="453"/>
      <c r="AL294" s="444"/>
      <c r="AM294" s="451">
        <v>0</v>
      </c>
      <c r="AN294" s="451">
        <v>0</v>
      </c>
      <c r="AO294" s="451">
        <v>0</v>
      </c>
      <c r="AP294" s="451">
        <v>0</v>
      </c>
      <c r="AQ294" s="447">
        <v>0</v>
      </c>
      <c r="AR294" s="447">
        <v>0</v>
      </c>
      <c r="AS294" s="427"/>
      <c r="AT294" s="427"/>
      <c r="AU294" s="427"/>
      <c r="AV294" s="427"/>
      <c r="AW294" s="427"/>
      <c r="AX294" s="428"/>
      <c r="AY294" s="427">
        <v>0</v>
      </c>
      <c r="AZ294" s="427">
        <v>1</v>
      </c>
      <c r="BA294" s="427">
        <v>0</v>
      </c>
      <c r="BB294" s="427">
        <v>1</v>
      </c>
      <c r="BC294" s="427">
        <v>0</v>
      </c>
      <c r="BD294" s="427">
        <v>2</v>
      </c>
      <c r="BE294" s="427">
        <v>1</v>
      </c>
      <c r="BF294" s="427">
        <v>1</v>
      </c>
      <c r="BG294" s="427">
        <v>5</v>
      </c>
      <c r="BH294" s="434">
        <v>2</v>
      </c>
      <c r="BI294" s="435"/>
      <c r="BJ294" s="435">
        <v>2</v>
      </c>
      <c r="BK294" s="435">
        <v>1</v>
      </c>
      <c r="BL294" s="435"/>
      <c r="BM294" s="435"/>
      <c r="BN294" s="435"/>
      <c r="BO294" s="435"/>
      <c r="BP294" s="435"/>
      <c r="BQ294" s="436"/>
      <c r="BR294" s="442">
        <v>3</v>
      </c>
    </row>
    <row r="295" spans="1:70">
      <c r="A295" s="467">
        <v>42880</v>
      </c>
      <c r="B295" s="367">
        <v>18</v>
      </c>
      <c r="C295" s="367">
        <v>21</v>
      </c>
      <c r="D295" s="367">
        <v>28</v>
      </c>
      <c r="E295" s="367">
        <v>32</v>
      </c>
      <c r="F295" s="367">
        <v>34</v>
      </c>
      <c r="G295" s="367">
        <v>42</v>
      </c>
      <c r="H295" s="367">
        <v>7</v>
      </c>
      <c r="I295" s="511">
        <v>4</v>
      </c>
      <c r="J295" s="366"/>
      <c r="K295" s="366"/>
      <c r="L295" s="366"/>
      <c r="M295" s="366"/>
      <c r="N295" s="366"/>
      <c r="O295" s="366"/>
      <c r="P295" s="366"/>
      <c r="Q295" s="366"/>
      <c r="R295" s="419">
        <v>6</v>
      </c>
      <c r="S295" s="421">
        <v>2</v>
      </c>
      <c r="T295" s="422">
        <v>0</v>
      </c>
      <c r="U295" s="453">
        <v>1</v>
      </c>
      <c r="V295" s="458">
        <v>0</v>
      </c>
      <c r="W295" s="456">
        <v>0</v>
      </c>
      <c r="X295" s="422">
        <v>0</v>
      </c>
      <c r="Y295" s="453">
        <v>0</v>
      </c>
      <c r="Z295" s="458">
        <v>0</v>
      </c>
      <c r="AA295" s="456">
        <v>1</v>
      </c>
      <c r="AB295" s="422">
        <v>0</v>
      </c>
      <c r="AC295" s="453">
        <v>2</v>
      </c>
      <c r="AD295" s="458">
        <v>0</v>
      </c>
      <c r="AE295" s="456">
        <v>0</v>
      </c>
      <c r="AF295" s="422">
        <v>0</v>
      </c>
      <c r="AG295" s="453">
        <v>0</v>
      </c>
      <c r="AH295" s="458">
        <v>1</v>
      </c>
      <c r="AI295" s="456"/>
      <c r="AJ295" s="422"/>
      <c r="AK295" s="453"/>
      <c r="AL295" s="444"/>
      <c r="AM295" s="451">
        <v>0</v>
      </c>
      <c r="AN295" s="451">
        <v>0</v>
      </c>
      <c r="AO295" s="451">
        <v>0</v>
      </c>
      <c r="AP295" s="451">
        <v>0</v>
      </c>
      <c r="AQ295" s="447">
        <v>0</v>
      </c>
      <c r="AR295" s="447">
        <v>0</v>
      </c>
      <c r="AS295" s="427"/>
      <c r="AT295" s="427"/>
      <c r="AU295" s="427"/>
      <c r="AV295" s="427"/>
      <c r="AW295" s="427"/>
      <c r="AX295" s="428"/>
      <c r="AY295" s="427">
        <v>1</v>
      </c>
      <c r="AZ295" s="427">
        <v>0</v>
      </c>
      <c r="BA295" s="427">
        <v>0</v>
      </c>
      <c r="BB295" s="427">
        <v>1</v>
      </c>
      <c r="BC295" s="427">
        <v>0</v>
      </c>
      <c r="BD295" s="427">
        <v>0</v>
      </c>
      <c r="BE295" s="427">
        <v>1</v>
      </c>
      <c r="BF295" s="427">
        <v>3</v>
      </c>
      <c r="BG295" s="427">
        <v>4</v>
      </c>
      <c r="BH295" s="434">
        <v>1</v>
      </c>
      <c r="BI295" s="435">
        <v>1</v>
      </c>
      <c r="BJ295" s="435"/>
      <c r="BK295" s="435">
        <v>1</v>
      </c>
      <c r="BL295" s="435">
        <v>1</v>
      </c>
      <c r="BM295" s="435"/>
      <c r="BN295" s="435"/>
      <c r="BO295" s="435">
        <v>1</v>
      </c>
      <c r="BP295" s="435"/>
      <c r="BQ295" s="436"/>
      <c r="BR295" s="442">
        <v>5</v>
      </c>
    </row>
    <row r="296" spans="1:70">
      <c r="A296" s="467">
        <v>42875</v>
      </c>
      <c r="B296" s="367">
        <v>10</v>
      </c>
      <c r="C296" s="367">
        <v>24</v>
      </c>
      <c r="D296" s="367">
        <v>25</v>
      </c>
      <c r="E296" s="367">
        <v>31</v>
      </c>
      <c r="F296" s="367">
        <v>32</v>
      </c>
      <c r="G296" s="367">
        <v>36</v>
      </c>
      <c r="H296" s="367">
        <v>48</v>
      </c>
      <c r="I296" s="511">
        <v>9</v>
      </c>
      <c r="J296" s="366"/>
      <c r="K296" s="366"/>
      <c r="L296" s="366"/>
      <c r="M296" s="366"/>
      <c r="N296" s="366"/>
      <c r="O296" s="366"/>
      <c r="P296" s="366"/>
      <c r="Q296" s="366"/>
      <c r="R296" s="419">
        <v>6</v>
      </c>
      <c r="S296" s="421">
        <v>1</v>
      </c>
      <c r="T296" s="422">
        <v>0</v>
      </c>
      <c r="U296" s="453">
        <v>0</v>
      </c>
      <c r="V296" s="458">
        <v>0</v>
      </c>
      <c r="W296" s="456">
        <v>0</v>
      </c>
      <c r="X296" s="422">
        <v>0</v>
      </c>
      <c r="Y296" s="453">
        <v>0</v>
      </c>
      <c r="Z296" s="458">
        <v>0</v>
      </c>
      <c r="AA296" s="456">
        <v>0</v>
      </c>
      <c r="AB296" s="422">
        <v>0</v>
      </c>
      <c r="AC296" s="453">
        <v>2</v>
      </c>
      <c r="AD296" s="458">
        <v>1</v>
      </c>
      <c r="AE296" s="456">
        <v>2</v>
      </c>
      <c r="AF296" s="422">
        <v>0</v>
      </c>
      <c r="AG296" s="453">
        <v>1</v>
      </c>
      <c r="AH296" s="458">
        <v>0</v>
      </c>
      <c r="AI296" s="456"/>
      <c r="AJ296" s="422"/>
      <c r="AK296" s="453"/>
      <c r="AL296" s="444"/>
      <c r="AM296" s="451">
        <v>0</v>
      </c>
      <c r="AN296" s="451">
        <v>0</v>
      </c>
      <c r="AO296" s="451">
        <v>0</v>
      </c>
      <c r="AP296" s="451">
        <v>0</v>
      </c>
      <c r="AQ296" s="447">
        <v>0</v>
      </c>
      <c r="AR296" s="447">
        <v>0</v>
      </c>
      <c r="AS296" s="427"/>
      <c r="AT296" s="427"/>
      <c r="AU296" s="427"/>
      <c r="AV296" s="427"/>
      <c r="AW296" s="427"/>
      <c r="AX296" s="428"/>
      <c r="AY296" s="427">
        <v>0</v>
      </c>
      <c r="AZ296" s="427">
        <v>1</v>
      </c>
      <c r="BA296" s="427">
        <v>1</v>
      </c>
      <c r="BB296" s="427">
        <v>1</v>
      </c>
      <c r="BC296" s="427">
        <v>1</v>
      </c>
      <c r="BD296" s="427">
        <v>0</v>
      </c>
      <c r="BE296" s="427">
        <v>0</v>
      </c>
      <c r="BF296" s="427">
        <v>2</v>
      </c>
      <c r="BG296" s="427">
        <v>5</v>
      </c>
      <c r="BH296" s="434"/>
      <c r="BI296" s="435">
        <v>1</v>
      </c>
      <c r="BJ296" s="435">
        <v>1</v>
      </c>
      <c r="BK296" s="435"/>
      <c r="BL296" s="435">
        <v>1</v>
      </c>
      <c r="BM296" s="435"/>
      <c r="BN296" s="435">
        <v>1</v>
      </c>
      <c r="BO296" s="435"/>
      <c r="BP296" s="435">
        <v>1</v>
      </c>
      <c r="BQ296" s="436"/>
      <c r="BR296" s="442">
        <v>5</v>
      </c>
    </row>
    <row r="297" spans="1:70">
      <c r="A297" s="467">
        <v>42873</v>
      </c>
      <c r="B297" s="367">
        <v>8</v>
      </c>
      <c r="C297" s="367">
        <v>15</v>
      </c>
      <c r="D297" s="367">
        <v>16</v>
      </c>
      <c r="E297" s="367">
        <v>19</v>
      </c>
      <c r="F297" s="367">
        <v>27</v>
      </c>
      <c r="G297" s="367">
        <v>47</v>
      </c>
      <c r="H297" s="367">
        <v>10</v>
      </c>
      <c r="I297" s="511">
        <v>5</v>
      </c>
      <c r="J297" s="366"/>
      <c r="K297" s="366"/>
      <c r="L297" s="366"/>
      <c r="M297" s="366"/>
      <c r="N297" s="366"/>
      <c r="O297" s="366"/>
      <c r="P297" s="366"/>
      <c r="Q297" s="366"/>
      <c r="R297" s="419">
        <v>6</v>
      </c>
      <c r="S297" s="421">
        <v>0</v>
      </c>
      <c r="T297" s="422">
        <v>0</v>
      </c>
      <c r="U297" s="453">
        <v>1</v>
      </c>
      <c r="V297" s="458">
        <v>0</v>
      </c>
      <c r="W297" s="456">
        <v>2</v>
      </c>
      <c r="X297" s="422">
        <v>0</v>
      </c>
      <c r="Y297" s="453">
        <v>2</v>
      </c>
      <c r="Z297" s="458">
        <v>0</v>
      </c>
      <c r="AA297" s="456">
        <v>0</v>
      </c>
      <c r="AB297" s="422">
        <v>0</v>
      </c>
      <c r="AC297" s="453">
        <v>1</v>
      </c>
      <c r="AD297" s="458">
        <v>1</v>
      </c>
      <c r="AE297" s="456">
        <v>0</v>
      </c>
      <c r="AF297" s="422">
        <v>0</v>
      </c>
      <c r="AG297" s="453">
        <v>0</v>
      </c>
      <c r="AH297" s="458">
        <v>0</v>
      </c>
      <c r="AI297" s="456"/>
      <c r="AJ297" s="422"/>
      <c r="AK297" s="453"/>
      <c r="AL297" s="444"/>
      <c r="AM297" s="451">
        <v>0</v>
      </c>
      <c r="AN297" s="451">
        <v>0</v>
      </c>
      <c r="AO297" s="451">
        <v>0</v>
      </c>
      <c r="AP297" s="451">
        <v>0</v>
      </c>
      <c r="AQ297" s="447">
        <v>0</v>
      </c>
      <c r="AR297" s="447">
        <v>0</v>
      </c>
      <c r="AS297" s="427"/>
      <c r="AT297" s="427"/>
      <c r="AU297" s="427"/>
      <c r="AV297" s="427"/>
      <c r="AW297" s="427"/>
      <c r="AX297" s="428"/>
      <c r="AY297" s="427">
        <v>0</v>
      </c>
      <c r="AZ297" s="427">
        <v>2</v>
      </c>
      <c r="BA297" s="427">
        <v>1</v>
      </c>
      <c r="BB297" s="427">
        <v>1</v>
      </c>
      <c r="BC297" s="427">
        <v>1</v>
      </c>
      <c r="BD297" s="427">
        <v>1</v>
      </c>
      <c r="BE297" s="427">
        <v>0</v>
      </c>
      <c r="BF297" s="427">
        <v>0</v>
      </c>
      <c r="BG297" s="427">
        <v>5</v>
      </c>
      <c r="BH297" s="434"/>
      <c r="BI297" s="435"/>
      <c r="BJ297" s="435"/>
      <c r="BK297" s="435"/>
      <c r="BL297" s="435">
        <v>1</v>
      </c>
      <c r="BM297" s="435"/>
      <c r="BN297" s="435"/>
      <c r="BO297" s="435">
        <v>1</v>
      </c>
      <c r="BP297" s="435">
        <v>3</v>
      </c>
      <c r="BQ297" s="436"/>
      <c r="BR297" s="442">
        <v>3</v>
      </c>
    </row>
    <row r="298" spans="1:70">
      <c r="A298" s="467">
        <v>42868</v>
      </c>
      <c r="B298" s="367">
        <v>3</v>
      </c>
      <c r="C298" s="367">
        <v>9</v>
      </c>
      <c r="D298" s="367">
        <v>28</v>
      </c>
      <c r="E298" s="367">
        <v>29</v>
      </c>
      <c r="F298" s="367">
        <v>41</v>
      </c>
      <c r="G298" s="367">
        <v>42</v>
      </c>
      <c r="H298" s="367">
        <v>6</v>
      </c>
      <c r="I298" s="511">
        <v>5</v>
      </c>
      <c r="J298" s="366"/>
      <c r="K298" s="366"/>
      <c r="L298" s="366"/>
      <c r="M298" s="366"/>
      <c r="N298" s="366"/>
      <c r="O298" s="366"/>
      <c r="P298" s="366"/>
      <c r="Q298" s="366"/>
      <c r="R298" s="419">
        <v>6</v>
      </c>
      <c r="S298" s="421">
        <v>1</v>
      </c>
      <c r="T298" s="422">
        <v>1</v>
      </c>
      <c r="U298" s="453">
        <v>1</v>
      </c>
      <c r="V298" s="458">
        <v>0</v>
      </c>
      <c r="W298" s="456">
        <v>1</v>
      </c>
      <c r="X298" s="422">
        <v>0</v>
      </c>
      <c r="Y298" s="453">
        <v>2</v>
      </c>
      <c r="Z298" s="458">
        <v>0</v>
      </c>
      <c r="AA298" s="456">
        <v>1</v>
      </c>
      <c r="AB298" s="422">
        <v>0</v>
      </c>
      <c r="AC298" s="453">
        <v>0</v>
      </c>
      <c r="AD298" s="458">
        <v>0</v>
      </c>
      <c r="AE298" s="456">
        <v>0</v>
      </c>
      <c r="AF298" s="422">
        <v>0</v>
      </c>
      <c r="AG298" s="453">
        <v>0</v>
      </c>
      <c r="AH298" s="458">
        <v>0</v>
      </c>
      <c r="AI298" s="456"/>
      <c r="AJ298" s="422"/>
      <c r="AK298" s="453"/>
      <c r="AL298" s="444"/>
      <c r="AM298" s="451">
        <v>0</v>
      </c>
      <c r="AN298" s="451">
        <v>0</v>
      </c>
      <c r="AO298" s="451">
        <v>0</v>
      </c>
      <c r="AP298" s="451">
        <v>0</v>
      </c>
      <c r="AQ298" s="447">
        <v>0</v>
      </c>
      <c r="AR298" s="447">
        <v>0</v>
      </c>
      <c r="AS298" s="427"/>
      <c r="AT298" s="427"/>
      <c r="AU298" s="427"/>
      <c r="AV298" s="427"/>
      <c r="AW298" s="427"/>
      <c r="AX298" s="428"/>
      <c r="AY298" s="427">
        <v>2</v>
      </c>
      <c r="AZ298" s="427">
        <v>0</v>
      </c>
      <c r="BA298" s="427">
        <v>0</v>
      </c>
      <c r="BB298" s="427">
        <v>0</v>
      </c>
      <c r="BC298" s="427">
        <v>1</v>
      </c>
      <c r="BD298" s="427">
        <v>1</v>
      </c>
      <c r="BE298" s="427">
        <v>1</v>
      </c>
      <c r="BF298" s="427">
        <v>1</v>
      </c>
      <c r="BG298" s="427">
        <v>5</v>
      </c>
      <c r="BH298" s="434"/>
      <c r="BI298" s="435"/>
      <c r="BJ298" s="435"/>
      <c r="BK298" s="435"/>
      <c r="BL298" s="435">
        <v>2</v>
      </c>
      <c r="BM298" s="435"/>
      <c r="BN298" s="435">
        <v>1</v>
      </c>
      <c r="BO298" s="435"/>
      <c r="BP298" s="435">
        <v>1</v>
      </c>
      <c r="BQ298" s="436">
        <v>1</v>
      </c>
      <c r="BR298" s="442">
        <v>4</v>
      </c>
    </row>
    <row r="299" spans="1:70">
      <c r="A299" s="467">
        <v>42866</v>
      </c>
      <c r="B299" s="367">
        <v>6</v>
      </c>
      <c r="C299" s="367">
        <v>19</v>
      </c>
      <c r="D299" s="367">
        <v>20</v>
      </c>
      <c r="E299" s="367">
        <v>28</v>
      </c>
      <c r="F299" s="367">
        <v>31</v>
      </c>
      <c r="G299" s="367">
        <v>39</v>
      </c>
      <c r="H299" s="367">
        <v>35</v>
      </c>
      <c r="I299" s="511">
        <v>9</v>
      </c>
      <c r="J299" s="366"/>
      <c r="K299" s="366"/>
      <c r="L299" s="366"/>
      <c r="M299" s="366"/>
      <c r="N299" s="366"/>
      <c r="O299" s="366"/>
      <c r="P299" s="366"/>
      <c r="Q299" s="366"/>
      <c r="R299" s="419">
        <v>5</v>
      </c>
      <c r="S299" s="421">
        <v>2</v>
      </c>
      <c r="T299" s="422">
        <v>0</v>
      </c>
      <c r="U299" s="453">
        <v>1</v>
      </c>
      <c r="V299" s="458">
        <v>0</v>
      </c>
      <c r="W299" s="456">
        <v>0</v>
      </c>
      <c r="X299" s="422">
        <v>0</v>
      </c>
      <c r="Y299" s="453">
        <v>1</v>
      </c>
      <c r="Z299" s="458">
        <v>0</v>
      </c>
      <c r="AA299" s="456">
        <v>0</v>
      </c>
      <c r="AB299" s="422">
        <v>0</v>
      </c>
      <c r="AC299" s="453">
        <v>1</v>
      </c>
      <c r="AD299" s="458">
        <v>0</v>
      </c>
      <c r="AE299" s="456">
        <v>0</v>
      </c>
      <c r="AF299" s="422">
        <v>0</v>
      </c>
      <c r="AG299" s="453">
        <v>0</v>
      </c>
      <c r="AH299" s="458">
        <v>1</v>
      </c>
      <c r="AI299" s="456"/>
      <c r="AJ299" s="422"/>
      <c r="AK299" s="453"/>
      <c r="AL299" s="444"/>
      <c r="AM299" s="451">
        <v>0</v>
      </c>
      <c r="AN299" s="451">
        <v>0</v>
      </c>
      <c r="AO299" s="451">
        <v>0</v>
      </c>
      <c r="AP299" s="451">
        <v>0</v>
      </c>
      <c r="AQ299" s="447">
        <v>0</v>
      </c>
      <c r="AR299" s="447">
        <v>0</v>
      </c>
      <c r="AS299" s="427"/>
      <c r="AT299" s="427"/>
      <c r="AU299" s="427"/>
      <c r="AV299" s="427"/>
      <c r="AW299" s="427"/>
      <c r="AX299" s="428"/>
      <c r="AY299" s="427">
        <v>0</v>
      </c>
      <c r="AZ299" s="427">
        <v>1</v>
      </c>
      <c r="BA299" s="427">
        <v>2</v>
      </c>
      <c r="BB299" s="427">
        <v>0</v>
      </c>
      <c r="BC299" s="427">
        <v>1</v>
      </c>
      <c r="BD299" s="427">
        <v>1</v>
      </c>
      <c r="BE299" s="427">
        <v>0</v>
      </c>
      <c r="BF299" s="427">
        <v>1</v>
      </c>
      <c r="BG299" s="427">
        <v>5</v>
      </c>
      <c r="BH299" s="434"/>
      <c r="BI299" s="435">
        <v>2</v>
      </c>
      <c r="BJ299" s="435"/>
      <c r="BK299" s="435"/>
      <c r="BL299" s="435"/>
      <c r="BM299" s="435">
        <v>2</v>
      </c>
      <c r="BN299" s="435"/>
      <c r="BO299" s="435">
        <v>1</v>
      </c>
      <c r="BP299" s="435"/>
      <c r="BQ299" s="436"/>
      <c r="BR299" s="442">
        <v>3</v>
      </c>
    </row>
    <row r="300" spans="1:70">
      <c r="A300" s="467">
        <v>42861</v>
      </c>
      <c r="B300" s="367">
        <v>1</v>
      </c>
      <c r="C300" s="367">
        <v>22</v>
      </c>
      <c r="D300" s="367">
        <v>26</v>
      </c>
      <c r="E300" s="367">
        <v>27</v>
      </c>
      <c r="F300" s="367">
        <v>31</v>
      </c>
      <c r="G300" s="367">
        <v>34</v>
      </c>
      <c r="H300" s="367">
        <v>28</v>
      </c>
      <c r="I300" s="511">
        <v>3</v>
      </c>
      <c r="J300" s="366"/>
      <c r="K300" s="366"/>
      <c r="L300" s="366"/>
      <c r="M300" s="366"/>
      <c r="N300" s="366"/>
      <c r="O300" s="366"/>
      <c r="P300" s="366"/>
      <c r="Q300" s="366"/>
      <c r="R300" s="419">
        <v>6</v>
      </c>
      <c r="S300" s="421">
        <v>0</v>
      </c>
      <c r="T300" s="422">
        <v>0</v>
      </c>
      <c r="U300" s="453">
        <v>2</v>
      </c>
      <c r="V300" s="458">
        <v>1</v>
      </c>
      <c r="W300" s="456">
        <v>0</v>
      </c>
      <c r="X300" s="422">
        <v>0</v>
      </c>
      <c r="Y300" s="453">
        <v>0</v>
      </c>
      <c r="Z300" s="458">
        <v>0</v>
      </c>
      <c r="AA300" s="456">
        <v>1</v>
      </c>
      <c r="AB300" s="422">
        <v>0</v>
      </c>
      <c r="AC300" s="453">
        <v>2</v>
      </c>
      <c r="AD300" s="458">
        <v>0</v>
      </c>
      <c r="AE300" s="456">
        <v>0</v>
      </c>
      <c r="AF300" s="422">
        <v>0</v>
      </c>
      <c r="AG300" s="453">
        <v>1</v>
      </c>
      <c r="AH300" s="458">
        <v>0</v>
      </c>
      <c r="AI300" s="456"/>
      <c r="AJ300" s="422"/>
      <c r="AK300" s="453"/>
      <c r="AL300" s="444"/>
      <c r="AM300" s="451">
        <v>0</v>
      </c>
      <c r="AN300" s="451">
        <v>0</v>
      </c>
      <c r="AO300" s="451">
        <v>0</v>
      </c>
      <c r="AP300" s="451">
        <v>0</v>
      </c>
      <c r="AQ300" s="447">
        <v>0</v>
      </c>
      <c r="AR300" s="447">
        <v>0</v>
      </c>
      <c r="AS300" s="427"/>
      <c r="AT300" s="427"/>
      <c r="AU300" s="427"/>
      <c r="AV300" s="427"/>
      <c r="AW300" s="427"/>
      <c r="AX300" s="428"/>
      <c r="AY300" s="427">
        <v>1</v>
      </c>
      <c r="AZ300" s="427">
        <v>0</v>
      </c>
      <c r="BA300" s="427">
        <v>0</v>
      </c>
      <c r="BB300" s="427">
        <v>1</v>
      </c>
      <c r="BC300" s="427">
        <v>1</v>
      </c>
      <c r="BD300" s="427">
        <v>1</v>
      </c>
      <c r="BE300" s="427">
        <v>0</v>
      </c>
      <c r="BF300" s="427">
        <v>2</v>
      </c>
      <c r="BG300" s="427">
        <v>5</v>
      </c>
      <c r="BH300" s="434"/>
      <c r="BI300" s="435"/>
      <c r="BJ300" s="435"/>
      <c r="BK300" s="435"/>
      <c r="BL300" s="435">
        <v>1</v>
      </c>
      <c r="BM300" s="435">
        <v>1</v>
      </c>
      <c r="BN300" s="435">
        <v>1</v>
      </c>
      <c r="BO300" s="435"/>
      <c r="BP300" s="435">
        <v>2</v>
      </c>
      <c r="BQ300" s="436"/>
      <c r="BR300" s="442">
        <v>4</v>
      </c>
    </row>
    <row r="301" spans="1:70">
      <c r="A301" s="467">
        <v>42859</v>
      </c>
      <c r="B301" s="367">
        <v>9</v>
      </c>
      <c r="C301" s="367">
        <v>11</v>
      </c>
      <c r="D301" s="367">
        <v>17</v>
      </c>
      <c r="E301" s="367">
        <v>23</v>
      </c>
      <c r="F301" s="367">
        <v>28</v>
      </c>
      <c r="G301" s="367">
        <v>36</v>
      </c>
      <c r="H301" s="367">
        <v>20</v>
      </c>
      <c r="I301" s="511">
        <v>0</v>
      </c>
      <c r="J301" s="366"/>
      <c r="K301" s="366"/>
      <c r="L301" s="366"/>
      <c r="M301" s="366"/>
      <c r="N301" s="366"/>
      <c r="O301" s="366"/>
      <c r="P301" s="366"/>
      <c r="Q301" s="366"/>
      <c r="R301" s="419">
        <v>6</v>
      </c>
      <c r="S301" s="421">
        <v>1</v>
      </c>
      <c r="T301" s="422">
        <v>0</v>
      </c>
      <c r="U301" s="453">
        <v>1</v>
      </c>
      <c r="V301" s="458">
        <v>0</v>
      </c>
      <c r="W301" s="456">
        <v>0</v>
      </c>
      <c r="X301" s="422">
        <v>0</v>
      </c>
      <c r="Y301" s="453">
        <v>2</v>
      </c>
      <c r="Z301" s="458">
        <v>0</v>
      </c>
      <c r="AA301" s="456">
        <v>0</v>
      </c>
      <c r="AB301" s="422">
        <v>0</v>
      </c>
      <c r="AC301" s="453">
        <v>0</v>
      </c>
      <c r="AD301" s="458">
        <v>0</v>
      </c>
      <c r="AE301" s="456">
        <v>0</v>
      </c>
      <c r="AF301" s="422">
        <v>0</v>
      </c>
      <c r="AG301" s="453">
        <v>2</v>
      </c>
      <c r="AH301" s="458">
        <v>0</v>
      </c>
      <c r="AI301" s="456"/>
      <c r="AJ301" s="422"/>
      <c r="AK301" s="453"/>
      <c r="AL301" s="444"/>
      <c r="AM301" s="451">
        <v>0</v>
      </c>
      <c r="AN301" s="451">
        <v>0</v>
      </c>
      <c r="AO301" s="451">
        <v>0</v>
      </c>
      <c r="AP301" s="451">
        <v>0</v>
      </c>
      <c r="AQ301" s="447">
        <v>0</v>
      </c>
      <c r="AR301" s="447">
        <v>0</v>
      </c>
      <c r="AS301" s="427"/>
      <c r="AT301" s="427"/>
      <c r="AU301" s="427"/>
      <c r="AV301" s="427"/>
      <c r="AW301" s="427"/>
      <c r="AX301" s="428"/>
      <c r="AY301" s="427">
        <v>2</v>
      </c>
      <c r="AZ301" s="427">
        <v>2</v>
      </c>
      <c r="BA301" s="427">
        <v>0</v>
      </c>
      <c r="BB301" s="427">
        <v>0</v>
      </c>
      <c r="BC301" s="427">
        <v>0</v>
      </c>
      <c r="BD301" s="427">
        <v>0</v>
      </c>
      <c r="BE301" s="427">
        <v>0</v>
      </c>
      <c r="BF301" s="427">
        <v>2</v>
      </c>
      <c r="BG301" s="427">
        <v>3</v>
      </c>
      <c r="BH301" s="434"/>
      <c r="BI301" s="435"/>
      <c r="BJ301" s="435"/>
      <c r="BK301" s="435">
        <v>1</v>
      </c>
      <c r="BL301" s="435">
        <v>1</v>
      </c>
      <c r="BM301" s="435">
        <v>1</v>
      </c>
      <c r="BN301" s="435"/>
      <c r="BO301" s="435"/>
      <c r="BP301" s="435">
        <v>1</v>
      </c>
      <c r="BQ301" s="436">
        <v>1</v>
      </c>
      <c r="BR301" s="442">
        <v>5</v>
      </c>
    </row>
    <row r="302" spans="1:70">
      <c r="A302" s="467">
        <v>42854</v>
      </c>
      <c r="B302" s="367">
        <v>3</v>
      </c>
      <c r="C302" s="367">
        <v>12</v>
      </c>
      <c r="D302" s="367">
        <v>22</v>
      </c>
      <c r="E302" s="367">
        <v>24</v>
      </c>
      <c r="F302" s="367">
        <v>35</v>
      </c>
      <c r="G302" s="367">
        <v>46</v>
      </c>
      <c r="H302" s="367">
        <v>26</v>
      </c>
      <c r="I302" s="511">
        <v>2</v>
      </c>
      <c r="J302" s="366"/>
      <c r="K302" s="366"/>
      <c r="L302" s="366"/>
      <c r="M302" s="366"/>
      <c r="N302" s="366"/>
      <c r="O302" s="366"/>
      <c r="P302" s="366"/>
      <c r="Q302" s="366"/>
      <c r="R302" s="419">
        <v>6</v>
      </c>
      <c r="S302" s="421">
        <v>0</v>
      </c>
      <c r="T302" s="422">
        <v>0</v>
      </c>
      <c r="U302" s="453">
        <v>1</v>
      </c>
      <c r="V302" s="458">
        <v>0</v>
      </c>
      <c r="W302" s="456">
        <v>0</v>
      </c>
      <c r="X302" s="422">
        <v>0</v>
      </c>
      <c r="Y302" s="453">
        <v>0</v>
      </c>
      <c r="Z302" s="458">
        <v>0</v>
      </c>
      <c r="AA302" s="456">
        <v>1</v>
      </c>
      <c r="AB302" s="422">
        <v>0</v>
      </c>
      <c r="AC302" s="453">
        <v>0</v>
      </c>
      <c r="AD302" s="458">
        <v>0</v>
      </c>
      <c r="AE302" s="456">
        <v>3</v>
      </c>
      <c r="AF302" s="422">
        <v>0</v>
      </c>
      <c r="AG302" s="453">
        <v>1</v>
      </c>
      <c r="AH302" s="458">
        <v>1</v>
      </c>
      <c r="AI302" s="456"/>
      <c r="AJ302" s="422"/>
      <c r="AK302" s="453"/>
      <c r="AL302" s="444"/>
      <c r="AM302" s="451">
        <v>1</v>
      </c>
      <c r="AN302" s="451">
        <v>0</v>
      </c>
      <c r="AO302" s="451">
        <v>0</v>
      </c>
      <c r="AP302" s="451">
        <v>0</v>
      </c>
      <c r="AQ302" s="447">
        <v>0</v>
      </c>
      <c r="AR302" s="447">
        <v>0</v>
      </c>
      <c r="AS302" s="427"/>
      <c r="AT302" s="427"/>
      <c r="AU302" s="427"/>
      <c r="AV302" s="427"/>
      <c r="AW302" s="427"/>
      <c r="AX302" s="428"/>
      <c r="AY302" s="427">
        <v>1</v>
      </c>
      <c r="AZ302" s="427">
        <v>0</v>
      </c>
      <c r="BA302" s="427">
        <v>0</v>
      </c>
      <c r="BB302" s="427">
        <v>3</v>
      </c>
      <c r="BC302" s="427">
        <v>0</v>
      </c>
      <c r="BD302" s="427">
        <v>1</v>
      </c>
      <c r="BE302" s="427">
        <v>1</v>
      </c>
      <c r="BF302" s="427">
        <v>0</v>
      </c>
      <c r="BG302" s="427">
        <v>4</v>
      </c>
      <c r="BH302" s="434">
        <v>1</v>
      </c>
      <c r="BI302" s="435"/>
      <c r="BJ302" s="435"/>
      <c r="BK302" s="435">
        <v>1</v>
      </c>
      <c r="BL302" s="435">
        <v>1</v>
      </c>
      <c r="BM302" s="435"/>
      <c r="BN302" s="435"/>
      <c r="BO302" s="435">
        <v>1</v>
      </c>
      <c r="BP302" s="435">
        <v>1</v>
      </c>
      <c r="BQ302" s="436"/>
      <c r="BR302" s="442">
        <v>5</v>
      </c>
    </row>
    <row r="303" spans="1:70">
      <c r="A303" s="467">
        <v>42852</v>
      </c>
      <c r="B303" s="367">
        <v>10</v>
      </c>
      <c r="C303" s="367">
        <v>11</v>
      </c>
      <c r="D303" s="367">
        <v>26</v>
      </c>
      <c r="E303" s="367">
        <v>32</v>
      </c>
      <c r="F303" s="367">
        <v>33</v>
      </c>
      <c r="G303" s="367">
        <v>44</v>
      </c>
      <c r="H303" s="367">
        <v>28</v>
      </c>
      <c r="I303" s="511">
        <v>4</v>
      </c>
      <c r="J303" s="366"/>
      <c r="K303" s="366"/>
      <c r="L303" s="366"/>
      <c r="M303" s="366"/>
      <c r="N303" s="366"/>
      <c r="O303" s="366"/>
      <c r="P303" s="366"/>
      <c r="Q303" s="366"/>
      <c r="R303" s="419">
        <v>6</v>
      </c>
      <c r="S303" s="421">
        <v>1</v>
      </c>
      <c r="T303" s="422">
        <v>0</v>
      </c>
      <c r="U303" s="453">
        <v>1</v>
      </c>
      <c r="V303" s="458">
        <v>1</v>
      </c>
      <c r="W303" s="456">
        <v>1</v>
      </c>
      <c r="X303" s="422">
        <v>0</v>
      </c>
      <c r="Y303" s="453">
        <v>0</v>
      </c>
      <c r="Z303" s="458">
        <v>0</v>
      </c>
      <c r="AA303" s="456">
        <v>0</v>
      </c>
      <c r="AB303" s="422">
        <v>0</v>
      </c>
      <c r="AC303" s="453">
        <v>1</v>
      </c>
      <c r="AD303" s="458">
        <v>0</v>
      </c>
      <c r="AE303" s="456">
        <v>0</v>
      </c>
      <c r="AF303" s="422">
        <v>0</v>
      </c>
      <c r="AG303" s="453">
        <v>2</v>
      </c>
      <c r="AH303" s="458">
        <v>0</v>
      </c>
      <c r="AI303" s="456"/>
      <c r="AJ303" s="422"/>
      <c r="AK303" s="453"/>
      <c r="AL303" s="444"/>
      <c r="AM303" s="451">
        <v>0</v>
      </c>
      <c r="AN303" s="451">
        <v>0</v>
      </c>
      <c r="AO303" s="451">
        <v>0</v>
      </c>
      <c r="AP303" s="451">
        <v>0</v>
      </c>
      <c r="AQ303" s="447">
        <v>0</v>
      </c>
      <c r="AR303" s="447">
        <v>0</v>
      </c>
      <c r="AS303" s="427"/>
      <c r="AT303" s="427"/>
      <c r="AU303" s="427"/>
      <c r="AV303" s="427"/>
      <c r="AW303" s="427"/>
      <c r="AX303" s="428"/>
      <c r="AY303" s="427">
        <v>1</v>
      </c>
      <c r="AZ303" s="427">
        <v>0</v>
      </c>
      <c r="BA303" s="427">
        <v>1</v>
      </c>
      <c r="BB303" s="427">
        <v>0</v>
      </c>
      <c r="BC303" s="427">
        <v>0</v>
      </c>
      <c r="BD303" s="427">
        <v>1</v>
      </c>
      <c r="BE303" s="427">
        <v>1</v>
      </c>
      <c r="BF303" s="427">
        <v>2</v>
      </c>
      <c r="BG303" s="427">
        <v>5</v>
      </c>
      <c r="BH303" s="434">
        <v>1</v>
      </c>
      <c r="BI303" s="435">
        <v>1</v>
      </c>
      <c r="BJ303" s="435"/>
      <c r="BK303" s="435">
        <v>1</v>
      </c>
      <c r="BL303" s="435">
        <v>1</v>
      </c>
      <c r="BM303" s="435"/>
      <c r="BN303" s="435">
        <v>1</v>
      </c>
      <c r="BO303" s="435"/>
      <c r="BP303" s="435"/>
      <c r="BQ303" s="436"/>
      <c r="BR303" s="442">
        <v>5</v>
      </c>
    </row>
    <row r="304" spans="1:70">
      <c r="A304" s="467">
        <v>42847</v>
      </c>
      <c r="B304" s="367">
        <v>1</v>
      </c>
      <c r="C304" s="367">
        <v>11</v>
      </c>
      <c r="D304" s="367">
        <v>16</v>
      </c>
      <c r="E304" s="367">
        <v>26</v>
      </c>
      <c r="F304" s="367">
        <v>45</v>
      </c>
      <c r="G304" s="367">
        <v>47</v>
      </c>
      <c r="H304" s="367">
        <v>41</v>
      </c>
      <c r="I304" s="511">
        <v>4</v>
      </c>
      <c r="J304" s="366"/>
      <c r="K304" s="366"/>
      <c r="L304" s="366"/>
      <c r="M304" s="366"/>
      <c r="N304" s="366"/>
      <c r="O304" s="366"/>
      <c r="P304" s="366"/>
      <c r="Q304" s="366"/>
      <c r="R304" s="419">
        <v>6</v>
      </c>
      <c r="S304" s="421">
        <v>0</v>
      </c>
      <c r="T304" s="422">
        <v>0</v>
      </c>
      <c r="U304" s="453">
        <v>1</v>
      </c>
      <c r="V304" s="458">
        <v>0</v>
      </c>
      <c r="W304" s="456">
        <v>2</v>
      </c>
      <c r="X304" s="422">
        <v>0</v>
      </c>
      <c r="Y304" s="453">
        <v>0</v>
      </c>
      <c r="Z304" s="458">
        <v>1</v>
      </c>
      <c r="AA304" s="456">
        <v>1</v>
      </c>
      <c r="AB304" s="422">
        <v>0</v>
      </c>
      <c r="AC304" s="453">
        <v>0</v>
      </c>
      <c r="AD304" s="458">
        <v>0</v>
      </c>
      <c r="AE304" s="456">
        <v>0</v>
      </c>
      <c r="AF304" s="422">
        <v>0</v>
      </c>
      <c r="AG304" s="453">
        <v>2</v>
      </c>
      <c r="AH304" s="458">
        <v>0</v>
      </c>
      <c r="AI304" s="456"/>
      <c r="AJ304" s="422"/>
      <c r="AK304" s="453"/>
      <c r="AL304" s="444"/>
      <c r="AM304" s="451">
        <v>0</v>
      </c>
      <c r="AN304" s="451">
        <v>0</v>
      </c>
      <c r="AO304" s="451">
        <v>0</v>
      </c>
      <c r="AP304" s="451">
        <v>0</v>
      </c>
      <c r="AQ304" s="447">
        <v>0</v>
      </c>
      <c r="AR304" s="447">
        <v>0</v>
      </c>
      <c r="AS304" s="427"/>
      <c r="AT304" s="427"/>
      <c r="AU304" s="427"/>
      <c r="AV304" s="427"/>
      <c r="AW304" s="427"/>
      <c r="AX304" s="428"/>
      <c r="AY304" s="427">
        <v>2</v>
      </c>
      <c r="AZ304" s="427">
        <v>0</v>
      </c>
      <c r="BA304" s="427">
        <v>0</v>
      </c>
      <c r="BB304" s="427">
        <v>1</v>
      </c>
      <c r="BC304" s="427">
        <v>2</v>
      </c>
      <c r="BD304" s="427">
        <v>0</v>
      </c>
      <c r="BE304" s="427">
        <v>0</v>
      </c>
      <c r="BF304" s="427">
        <v>1</v>
      </c>
      <c r="BG304" s="427">
        <v>4</v>
      </c>
      <c r="BH304" s="434">
        <v>1</v>
      </c>
      <c r="BI304" s="435">
        <v>1</v>
      </c>
      <c r="BJ304" s="435"/>
      <c r="BK304" s="435">
        <v>2</v>
      </c>
      <c r="BL304" s="435"/>
      <c r="BM304" s="435">
        <v>1</v>
      </c>
      <c r="BN304" s="435"/>
      <c r="BO304" s="435"/>
      <c r="BP304" s="435"/>
      <c r="BQ304" s="436"/>
      <c r="BR304" s="442">
        <v>4</v>
      </c>
    </row>
    <row r="305" spans="1:70">
      <c r="A305" s="467">
        <v>42845</v>
      </c>
      <c r="B305" s="367">
        <v>11</v>
      </c>
      <c r="C305" s="367">
        <v>16</v>
      </c>
      <c r="D305" s="367">
        <v>21</v>
      </c>
      <c r="E305" s="367">
        <v>22</v>
      </c>
      <c r="F305" s="367">
        <v>28</v>
      </c>
      <c r="G305" s="367">
        <v>46</v>
      </c>
      <c r="H305" s="367">
        <v>25</v>
      </c>
      <c r="I305" s="511">
        <v>6</v>
      </c>
      <c r="J305" s="366"/>
      <c r="K305" s="366"/>
      <c r="L305" s="366"/>
      <c r="M305" s="366"/>
      <c r="N305" s="366"/>
      <c r="O305" s="366"/>
      <c r="P305" s="366"/>
      <c r="Q305" s="366"/>
      <c r="R305" s="419">
        <v>6</v>
      </c>
      <c r="S305" s="421">
        <v>0</v>
      </c>
      <c r="T305" s="422">
        <v>0</v>
      </c>
      <c r="U305" s="453">
        <v>2</v>
      </c>
      <c r="V305" s="458">
        <v>0</v>
      </c>
      <c r="W305" s="456">
        <v>1</v>
      </c>
      <c r="X305" s="422">
        <v>0</v>
      </c>
      <c r="Y305" s="453">
        <v>0</v>
      </c>
      <c r="Z305" s="458">
        <v>0</v>
      </c>
      <c r="AA305" s="456">
        <v>1</v>
      </c>
      <c r="AB305" s="422">
        <v>0</v>
      </c>
      <c r="AC305" s="453">
        <v>0</v>
      </c>
      <c r="AD305" s="458">
        <v>0</v>
      </c>
      <c r="AE305" s="456">
        <v>1</v>
      </c>
      <c r="AF305" s="422">
        <v>1</v>
      </c>
      <c r="AG305" s="453">
        <v>1</v>
      </c>
      <c r="AH305" s="458">
        <v>0</v>
      </c>
      <c r="AI305" s="456"/>
      <c r="AJ305" s="422"/>
      <c r="AK305" s="453"/>
      <c r="AL305" s="444"/>
      <c r="AM305" s="451">
        <v>0</v>
      </c>
      <c r="AN305" s="451">
        <v>0</v>
      </c>
      <c r="AO305" s="451">
        <v>0</v>
      </c>
      <c r="AP305" s="451">
        <v>0</v>
      </c>
      <c r="AQ305" s="447">
        <v>0</v>
      </c>
      <c r="AR305" s="447">
        <v>0</v>
      </c>
      <c r="AS305" s="427"/>
      <c r="AT305" s="427"/>
      <c r="AU305" s="427"/>
      <c r="AV305" s="427"/>
      <c r="AW305" s="427"/>
      <c r="AX305" s="428"/>
      <c r="AY305" s="427">
        <v>2</v>
      </c>
      <c r="AZ305" s="427">
        <v>0</v>
      </c>
      <c r="BA305" s="427">
        <v>0</v>
      </c>
      <c r="BB305" s="427">
        <v>2</v>
      </c>
      <c r="BC305" s="427">
        <v>0</v>
      </c>
      <c r="BD305" s="427">
        <v>0</v>
      </c>
      <c r="BE305" s="427">
        <v>1</v>
      </c>
      <c r="BF305" s="427">
        <v>1</v>
      </c>
      <c r="BG305" s="427">
        <v>4</v>
      </c>
      <c r="BH305" s="434"/>
      <c r="BI305" s="435"/>
      <c r="BJ305" s="435">
        <v>1</v>
      </c>
      <c r="BK305" s="435"/>
      <c r="BL305" s="435"/>
      <c r="BM305" s="435">
        <v>1</v>
      </c>
      <c r="BN305" s="435">
        <v>1</v>
      </c>
      <c r="BO305" s="435"/>
      <c r="BP305" s="435">
        <v>1</v>
      </c>
      <c r="BQ305" s="436">
        <v>1</v>
      </c>
      <c r="BR305" s="442">
        <v>5</v>
      </c>
    </row>
    <row r="306" spans="1:70">
      <c r="A306" s="467">
        <v>42840</v>
      </c>
      <c r="B306" s="367">
        <v>6</v>
      </c>
      <c r="C306" s="367">
        <v>14</v>
      </c>
      <c r="D306" s="367">
        <v>24</v>
      </c>
      <c r="E306" s="367">
        <v>30</v>
      </c>
      <c r="F306" s="367">
        <v>35</v>
      </c>
      <c r="G306" s="367">
        <v>48</v>
      </c>
      <c r="H306" s="367">
        <v>4</v>
      </c>
      <c r="I306" s="511">
        <v>0</v>
      </c>
      <c r="J306" s="366"/>
      <c r="K306" s="366"/>
      <c r="L306" s="366"/>
      <c r="M306" s="366"/>
      <c r="N306" s="366"/>
      <c r="O306" s="366"/>
      <c r="P306" s="366"/>
      <c r="Q306" s="366"/>
      <c r="R306" s="419">
        <v>6</v>
      </c>
      <c r="S306" s="421">
        <v>1</v>
      </c>
      <c r="T306" s="422">
        <v>0</v>
      </c>
      <c r="U306" s="453">
        <v>0</v>
      </c>
      <c r="V306" s="458">
        <v>0</v>
      </c>
      <c r="W306" s="456">
        <v>1</v>
      </c>
      <c r="X306" s="422">
        <v>0</v>
      </c>
      <c r="Y306" s="453">
        <v>0</v>
      </c>
      <c r="Z306" s="458">
        <v>0</v>
      </c>
      <c r="AA306" s="456">
        <v>1</v>
      </c>
      <c r="AB306" s="422">
        <v>0</v>
      </c>
      <c r="AC306" s="453">
        <v>1</v>
      </c>
      <c r="AD306" s="458">
        <v>0</v>
      </c>
      <c r="AE306" s="456">
        <v>1</v>
      </c>
      <c r="AF306" s="422">
        <v>1</v>
      </c>
      <c r="AG306" s="453">
        <v>1</v>
      </c>
      <c r="AH306" s="458">
        <v>0</v>
      </c>
      <c r="AI306" s="456"/>
      <c r="AJ306" s="422"/>
      <c r="AK306" s="453"/>
      <c r="AL306" s="444"/>
      <c r="AM306" s="451">
        <v>0</v>
      </c>
      <c r="AN306" s="451">
        <v>0</v>
      </c>
      <c r="AO306" s="451">
        <v>0</v>
      </c>
      <c r="AP306" s="451">
        <v>0</v>
      </c>
      <c r="AQ306" s="447">
        <v>0</v>
      </c>
      <c r="AR306" s="447">
        <v>0</v>
      </c>
      <c r="AS306" s="427"/>
      <c r="AT306" s="427"/>
      <c r="AU306" s="427"/>
      <c r="AV306" s="427"/>
      <c r="AW306" s="427"/>
      <c r="AX306" s="428"/>
      <c r="AY306" s="427">
        <v>0</v>
      </c>
      <c r="AZ306" s="427">
        <v>0</v>
      </c>
      <c r="BA306" s="427">
        <v>1</v>
      </c>
      <c r="BB306" s="427">
        <v>2</v>
      </c>
      <c r="BC306" s="427">
        <v>0</v>
      </c>
      <c r="BD306" s="427">
        <v>1</v>
      </c>
      <c r="BE306" s="427">
        <v>2</v>
      </c>
      <c r="BF306" s="427">
        <v>0</v>
      </c>
      <c r="BG306" s="427">
        <v>4</v>
      </c>
      <c r="BH306" s="434">
        <v>1</v>
      </c>
      <c r="BI306" s="435">
        <v>1</v>
      </c>
      <c r="BJ306" s="435">
        <v>1</v>
      </c>
      <c r="BK306" s="435"/>
      <c r="BL306" s="435"/>
      <c r="BM306" s="435">
        <v>1</v>
      </c>
      <c r="BN306" s="435"/>
      <c r="BO306" s="435"/>
      <c r="BP306" s="435">
        <v>1</v>
      </c>
      <c r="BQ306" s="436"/>
      <c r="BR306" s="442">
        <v>5</v>
      </c>
    </row>
    <row r="307" spans="1:70">
      <c r="A307" s="467">
        <v>42838</v>
      </c>
      <c r="B307" s="367">
        <v>2</v>
      </c>
      <c r="C307" s="367">
        <v>14</v>
      </c>
      <c r="D307" s="367">
        <v>20</v>
      </c>
      <c r="E307" s="367">
        <v>24</v>
      </c>
      <c r="F307" s="367">
        <v>41</v>
      </c>
      <c r="G307" s="367">
        <v>47</v>
      </c>
      <c r="H307" s="367">
        <v>36</v>
      </c>
      <c r="I307" s="511">
        <v>3</v>
      </c>
      <c r="J307" s="366"/>
      <c r="K307" s="366"/>
      <c r="L307" s="366"/>
      <c r="M307" s="366"/>
      <c r="N307" s="366"/>
      <c r="O307" s="366"/>
      <c r="P307" s="366"/>
      <c r="Q307" s="366"/>
      <c r="R307" s="419">
        <v>5</v>
      </c>
      <c r="S307" s="421">
        <v>0</v>
      </c>
      <c r="T307" s="422">
        <v>0</v>
      </c>
      <c r="U307" s="453">
        <v>0</v>
      </c>
      <c r="V307" s="458">
        <v>0</v>
      </c>
      <c r="W307" s="456">
        <v>1</v>
      </c>
      <c r="X307" s="422">
        <v>0</v>
      </c>
      <c r="Y307" s="453">
        <v>1</v>
      </c>
      <c r="Z307" s="458">
        <v>0</v>
      </c>
      <c r="AA307" s="456">
        <v>2</v>
      </c>
      <c r="AB307" s="422">
        <v>0</v>
      </c>
      <c r="AC307" s="453">
        <v>0</v>
      </c>
      <c r="AD307" s="458">
        <v>0</v>
      </c>
      <c r="AE307" s="456">
        <v>1</v>
      </c>
      <c r="AF307" s="422">
        <v>0</v>
      </c>
      <c r="AG307" s="453">
        <v>0</v>
      </c>
      <c r="AH307" s="458">
        <v>1</v>
      </c>
      <c r="AI307" s="456"/>
      <c r="AJ307" s="422"/>
      <c r="AK307" s="453"/>
      <c r="AL307" s="444"/>
      <c r="AM307" s="451">
        <v>0</v>
      </c>
      <c r="AN307" s="451">
        <v>0</v>
      </c>
      <c r="AO307" s="451">
        <v>0</v>
      </c>
      <c r="AP307" s="451">
        <v>0</v>
      </c>
      <c r="AQ307" s="447">
        <v>0</v>
      </c>
      <c r="AR307" s="447">
        <v>0</v>
      </c>
      <c r="AS307" s="427"/>
      <c r="AT307" s="427"/>
      <c r="AU307" s="427"/>
      <c r="AV307" s="427"/>
      <c r="AW307" s="427"/>
      <c r="AX307" s="428"/>
      <c r="AY307" s="427">
        <v>0</v>
      </c>
      <c r="AZ307" s="427">
        <v>0</v>
      </c>
      <c r="BA307" s="427">
        <v>2</v>
      </c>
      <c r="BB307" s="427">
        <v>2</v>
      </c>
      <c r="BC307" s="427">
        <v>2</v>
      </c>
      <c r="BD307" s="427">
        <v>0</v>
      </c>
      <c r="BE307" s="427">
        <v>0</v>
      </c>
      <c r="BF307" s="427">
        <v>0</v>
      </c>
      <c r="BG307" s="427">
        <v>3</v>
      </c>
      <c r="BH307" s="434">
        <v>2</v>
      </c>
      <c r="BI307" s="435">
        <v>1</v>
      </c>
      <c r="BJ307" s="435"/>
      <c r="BK307" s="435"/>
      <c r="BL307" s="435"/>
      <c r="BM307" s="435"/>
      <c r="BN307" s="435"/>
      <c r="BO307" s="435"/>
      <c r="BP307" s="435">
        <v>2</v>
      </c>
      <c r="BQ307" s="436"/>
      <c r="BR307" s="442">
        <v>3</v>
      </c>
    </row>
    <row r="308" spans="1:70">
      <c r="A308" s="468">
        <v>42833</v>
      </c>
      <c r="B308" s="367">
        <v>3</v>
      </c>
      <c r="C308" s="367">
        <v>19</v>
      </c>
      <c r="D308" s="367">
        <v>40</v>
      </c>
      <c r="E308" s="367">
        <v>44</v>
      </c>
      <c r="F308" s="367">
        <v>47</v>
      </c>
      <c r="G308" s="367">
        <v>48</v>
      </c>
      <c r="H308" s="367">
        <v>24</v>
      </c>
      <c r="I308" s="511">
        <v>1</v>
      </c>
      <c r="J308" s="366"/>
      <c r="K308" s="366"/>
      <c r="L308" s="366"/>
      <c r="M308" s="366"/>
      <c r="N308" s="366"/>
      <c r="O308" s="366"/>
      <c r="P308" s="366"/>
      <c r="Q308" s="366"/>
      <c r="R308" s="419">
        <v>6</v>
      </c>
      <c r="S308" s="421">
        <v>0</v>
      </c>
      <c r="T308" s="422">
        <v>0</v>
      </c>
      <c r="U308" s="453">
        <v>1</v>
      </c>
      <c r="V308" s="458">
        <v>0</v>
      </c>
      <c r="W308" s="456">
        <v>2</v>
      </c>
      <c r="X308" s="422">
        <v>0</v>
      </c>
      <c r="Y308" s="453">
        <v>1</v>
      </c>
      <c r="Z308" s="458">
        <v>0</v>
      </c>
      <c r="AA308" s="456">
        <v>1</v>
      </c>
      <c r="AB308" s="422">
        <v>0</v>
      </c>
      <c r="AC308" s="453">
        <v>1</v>
      </c>
      <c r="AD308" s="458">
        <v>0</v>
      </c>
      <c r="AE308" s="456">
        <v>0</v>
      </c>
      <c r="AF308" s="422">
        <v>1</v>
      </c>
      <c r="AG308" s="453">
        <v>0</v>
      </c>
      <c r="AH308" s="458">
        <v>0</v>
      </c>
      <c r="AI308" s="456"/>
      <c r="AJ308" s="422"/>
      <c r="AK308" s="453"/>
      <c r="AL308" s="444"/>
      <c r="AM308" s="451">
        <v>0</v>
      </c>
      <c r="AN308" s="451">
        <v>0</v>
      </c>
      <c r="AO308" s="451">
        <v>0</v>
      </c>
      <c r="AP308" s="451">
        <v>0</v>
      </c>
      <c r="AQ308" s="447">
        <v>0</v>
      </c>
      <c r="AR308" s="447">
        <v>0</v>
      </c>
      <c r="AS308" s="427"/>
      <c r="AT308" s="427"/>
      <c r="AU308" s="427"/>
      <c r="AV308" s="427"/>
      <c r="AW308" s="427"/>
      <c r="AX308" s="428"/>
      <c r="AY308" s="427">
        <v>1</v>
      </c>
      <c r="AZ308" s="427">
        <v>1</v>
      </c>
      <c r="BA308" s="427">
        <v>0</v>
      </c>
      <c r="BB308" s="427">
        <v>0</v>
      </c>
      <c r="BC308" s="427">
        <v>1</v>
      </c>
      <c r="BD308" s="427">
        <v>0</v>
      </c>
      <c r="BE308" s="427">
        <v>3</v>
      </c>
      <c r="BF308" s="427">
        <v>0</v>
      </c>
      <c r="BG308" s="427">
        <v>4</v>
      </c>
      <c r="BH308" s="434"/>
      <c r="BI308" s="435"/>
      <c r="BJ308" s="435">
        <v>1</v>
      </c>
      <c r="BK308" s="435">
        <v>1</v>
      </c>
      <c r="BL308" s="435">
        <v>1</v>
      </c>
      <c r="BM308" s="435"/>
      <c r="BN308" s="435"/>
      <c r="BO308" s="435"/>
      <c r="BP308" s="435">
        <v>2</v>
      </c>
      <c r="BQ308" s="436"/>
      <c r="BR308" s="442">
        <v>4</v>
      </c>
    </row>
    <row r="309" spans="1:70">
      <c r="A309" s="467">
        <v>42831</v>
      </c>
      <c r="B309" s="367">
        <v>7</v>
      </c>
      <c r="C309" s="367">
        <v>15</v>
      </c>
      <c r="D309" s="367">
        <v>16</v>
      </c>
      <c r="E309" s="367">
        <v>25</v>
      </c>
      <c r="F309" s="367">
        <v>28</v>
      </c>
      <c r="G309" s="367">
        <v>29</v>
      </c>
      <c r="H309" s="367">
        <v>4</v>
      </c>
      <c r="I309" s="511">
        <v>7</v>
      </c>
      <c r="J309" s="366"/>
      <c r="K309" s="366"/>
      <c r="L309" s="366"/>
      <c r="M309" s="366"/>
      <c r="N309" s="366"/>
      <c r="O309" s="366"/>
      <c r="P309" s="366"/>
      <c r="Q309" s="366"/>
      <c r="R309" s="419">
        <v>6</v>
      </c>
      <c r="S309" s="421">
        <v>0</v>
      </c>
      <c r="T309" s="422">
        <v>0</v>
      </c>
      <c r="U309" s="453">
        <v>1</v>
      </c>
      <c r="V309" s="458">
        <v>0</v>
      </c>
      <c r="W309" s="456">
        <v>2</v>
      </c>
      <c r="X309" s="422">
        <v>0</v>
      </c>
      <c r="Y309" s="453">
        <v>1</v>
      </c>
      <c r="Z309" s="458">
        <v>0</v>
      </c>
      <c r="AA309" s="456">
        <v>0</v>
      </c>
      <c r="AB309" s="422">
        <v>0</v>
      </c>
      <c r="AC309" s="453">
        <v>0</v>
      </c>
      <c r="AD309" s="458">
        <v>0</v>
      </c>
      <c r="AE309" s="456">
        <v>1</v>
      </c>
      <c r="AF309" s="422">
        <v>1</v>
      </c>
      <c r="AG309" s="453">
        <v>1</v>
      </c>
      <c r="AH309" s="458">
        <v>0</v>
      </c>
      <c r="AI309" s="456"/>
      <c r="AJ309" s="422"/>
      <c r="AK309" s="453"/>
      <c r="AL309" s="444"/>
      <c r="AM309" s="451">
        <v>0</v>
      </c>
      <c r="AN309" s="451">
        <v>0</v>
      </c>
      <c r="AO309" s="451">
        <v>0</v>
      </c>
      <c r="AP309" s="451">
        <v>0</v>
      </c>
      <c r="AQ309" s="447">
        <v>0</v>
      </c>
      <c r="AR309" s="447">
        <v>0</v>
      </c>
      <c r="AS309" s="427"/>
      <c r="AT309" s="427"/>
      <c r="AU309" s="427"/>
      <c r="AV309" s="427"/>
      <c r="AW309" s="427"/>
      <c r="AX309" s="428"/>
      <c r="AY309" s="427">
        <v>1</v>
      </c>
      <c r="AZ309" s="427">
        <v>2</v>
      </c>
      <c r="BA309" s="427">
        <v>0</v>
      </c>
      <c r="BB309" s="427">
        <v>1</v>
      </c>
      <c r="BC309" s="427">
        <v>0</v>
      </c>
      <c r="BD309" s="427">
        <v>1</v>
      </c>
      <c r="BE309" s="427">
        <v>0</v>
      </c>
      <c r="BF309" s="427">
        <v>1</v>
      </c>
      <c r="BG309" s="427">
        <v>5</v>
      </c>
      <c r="BH309" s="434">
        <v>1</v>
      </c>
      <c r="BI309" s="435"/>
      <c r="BJ309" s="435"/>
      <c r="BK309" s="435">
        <v>1</v>
      </c>
      <c r="BL309" s="435">
        <v>2</v>
      </c>
      <c r="BM309" s="435"/>
      <c r="BN309" s="435"/>
      <c r="BO309" s="435">
        <v>1</v>
      </c>
      <c r="BP309" s="435"/>
      <c r="BQ309" s="436"/>
      <c r="BR309" s="442">
        <v>4</v>
      </c>
    </row>
    <row r="310" spans="1:70">
      <c r="A310" s="467">
        <v>42826</v>
      </c>
      <c r="B310" s="367">
        <v>6</v>
      </c>
      <c r="C310" s="367">
        <v>8</v>
      </c>
      <c r="D310" s="367">
        <v>18</v>
      </c>
      <c r="E310" s="367">
        <v>22</v>
      </c>
      <c r="F310" s="367">
        <v>26</v>
      </c>
      <c r="G310" s="367">
        <v>36</v>
      </c>
      <c r="H310" s="367">
        <v>13</v>
      </c>
      <c r="I310" s="511">
        <v>9</v>
      </c>
      <c r="J310" s="366"/>
      <c r="K310" s="366"/>
      <c r="L310" s="366"/>
      <c r="M310" s="366"/>
      <c r="N310" s="366"/>
      <c r="O310" s="366"/>
      <c r="P310" s="366"/>
      <c r="Q310" s="366"/>
      <c r="R310" s="419">
        <v>6</v>
      </c>
      <c r="S310" s="421">
        <v>1</v>
      </c>
      <c r="T310" s="422">
        <v>0</v>
      </c>
      <c r="U310" s="453">
        <v>1</v>
      </c>
      <c r="V310" s="458">
        <v>0</v>
      </c>
      <c r="W310" s="456">
        <v>0</v>
      </c>
      <c r="X310" s="422">
        <v>0</v>
      </c>
      <c r="Y310" s="453">
        <v>0</v>
      </c>
      <c r="Z310" s="458">
        <v>0</v>
      </c>
      <c r="AA310" s="456">
        <v>0</v>
      </c>
      <c r="AB310" s="422">
        <v>0</v>
      </c>
      <c r="AC310" s="453">
        <v>2</v>
      </c>
      <c r="AD310" s="458">
        <v>0</v>
      </c>
      <c r="AE310" s="456">
        <v>0</v>
      </c>
      <c r="AF310" s="422">
        <v>1</v>
      </c>
      <c r="AG310" s="453">
        <v>2</v>
      </c>
      <c r="AH310" s="458">
        <v>0</v>
      </c>
      <c r="AI310" s="456"/>
      <c r="AJ310" s="422"/>
      <c r="AK310" s="453"/>
      <c r="AL310" s="444"/>
      <c r="AM310" s="451">
        <v>0</v>
      </c>
      <c r="AN310" s="451">
        <v>0</v>
      </c>
      <c r="AO310" s="451">
        <v>0</v>
      </c>
      <c r="AP310" s="451">
        <v>0</v>
      </c>
      <c r="AQ310" s="447">
        <v>0</v>
      </c>
      <c r="AR310" s="447">
        <v>0</v>
      </c>
      <c r="AS310" s="427"/>
      <c r="AT310" s="427"/>
      <c r="AU310" s="427"/>
      <c r="AV310" s="427"/>
      <c r="AW310" s="427"/>
      <c r="AX310" s="428"/>
      <c r="AY310" s="427">
        <v>0</v>
      </c>
      <c r="AZ310" s="427">
        <v>0</v>
      </c>
      <c r="BA310" s="427">
        <v>2</v>
      </c>
      <c r="BB310" s="427">
        <v>2</v>
      </c>
      <c r="BC310" s="427">
        <v>0</v>
      </c>
      <c r="BD310" s="427">
        <v>0</v>
      </c>
      <c r="BE310" s="427">
        <v>0</v>
      </c>
      <c r="BF310" s="427">
        <v>2</v>
      </c>
      <c r="BG310" s="427">
        <v>3</v>
      </c>
      <c r="BH310" s="434">
        <v>1</v>
      </c>
      <c r="BI310" s="435">
        <v>1</v>
      </c>
      <c r="BJ310" s="435"/>
      <c r="BK310" s="435">
        <v>1</v>
      </c>
      <c r="BL310" s="435">
        <v>1</v>
      </c>
      <c r="BM310" s="435">
        <v>1</v>
      </c>
      <c r="BN310" s="435"/>
      <c r="BO310" s="435"/>
      <c r="BP310" s="435"/>
      <c r="BQ310" s="436"/>
      <c r="BR310" s="442">
        <v>5</v>
      </c>
    </row>
    <row r="311" spans="1:70">
      <c r="A311" s="468">
        <v>42824</v>
      </c>
      <c r="B311" s="367">
        <v>13</v>
      </c>
      <c r="C311" s="367">
        <v>20</v>
      </c>
      <c r="D311" s="367">
        <v>33</v>
      </c>
      <c r="E311" s="367">
        <v>35</v>
      </c>
      <c r="F311" s="367">
        <v>42</v>
      </c>
      <c r="G311" s="367">
        <v>48</v>
      </c>
      <c r="H311" s="367">
        <v>10</v>
      </c>
      <c r="I311" s="511">
        <v>0</v>
      </c>
      <c r="J311" s="366"/>
      <c r="K311" s="366"/>
      <c r="L311" s="366"/>
      <c r="M311" s="366"/>
      <c r="N311" s="366"/>
      <c r="O311" s="366"/>
      <c r="P311" s="366"/>
      <c r="Q311" s="366"/>
      <c r="R311" s="419">
        <v>5</v>
      </c>
      <c r="S311" s="421">
        <v>1</v>
      </c>
      <c r="T311" s="422">
        <v>0</v>
      </c>
      <c r="U311" s="453">
        <v>0</v>
      </c>
      <c r="V311" s="458">
        <v>0</v>
      </c>
      <c r="W311" s="456">
        <v>1</v>
      </c>
      <c r="X311" s="422">
        <v>0</v>
      </c>
      <c r="Y311" s="453">
        <v>0</v>
      </c>
      <c r="Z311" s="458">
        <v>0</v>
      </c>
      <c r="AA311" s="456">
        <v>0</v>
      </c>
      <c r="AB311" s="422">
        <v>0</v>
      </c>
      <c r="AC311" s="453">
        <v>1</v>
      </c>
      <c r="AD311" s="458">
        <v>1</v>
      </c>
      <c r="AE311" s="456">
        <v>1</v>
      </c>
      <c r="AF311" s="422">
        <v>0</v>
      </c>
      <c r="AG311" s="453">
        <v>1</v>
      </c>
      <c r="AH311" s="458">
        <v>0</v>
      </c>
      <c r="AI311" s="456"/>
      <c r="AJ311" s="422"/>
      <c r="AK311" s="453"/>
      <c r="AL311" s="444"/>
      <c r="AM311" s="451">
        <v>0</v>
      </c>
      <c r="AN311" s="451">
        <v>0</v>
      </c>
      <c r="AO311" s="451">
        <v>0</v>
      </c>
      <c r="AP311" s="451">
        <v>0</v>
      </c>
      <c r="AQ311" s="447">
        <v>0</v>
      </c>
      <c r="AR311" s="447">
        <v>0</v>
      </c>
      <c r="AS311" s="427"/>
      <c r="AT311" s="427"/>
      <c r="AU311" s="427"/>
      <c r="AV311" s="427"/>
      <c r="AW311" s="427"/>
      <c r="AX311" s="428"/>
      <c r="AY311" s="427">
        <v>0</v>
      </c>
      <c r="AZ311" s="427">
        <v>1</v>
      </c>
      <c r="BA311" s="427">
        <v>1</v>
      </c>
      <c r="BB311" s="427">
        <v>0</v>
      </c>
      <c r="BC311" s="427">
        <v>0</v>
      </c>
      <c r="BD311" s="427">
        <v>2</v>
      </c>
      <c r="BE311" s="427">
        <v>2</v>
      </c>
      <c r="BF311" s="427">
        <v>0</v>
      </c>
      <c r="BG311" s="427">
        <v>4</v>
      </c>
      <c r="BH311" s="434">
        <v>1</v>
      </c>
      <c r="BI311" s="435"/>
      <c r="BJ311" s="435"/>
      <c r="BK311" s="435"/>
      <c r="BL311" s="435"/>
      <c r="BM311" s="435">
        <v>1</v>
      </c>
      <c r="BN311" s="435">
        <v>1</v>
      </c>
      <c r="BO311" s="435"/>
      <c r="BP311" s="435">
        <v>2</v>
      </c>
      <c r="BQ311" s="436"/>
      <c r="BR311" s="442">
        <v>4</v>
      </c>
    </row>
    <row r="312" spans="1:70">
      <c r="A312" s="467">
        <v>42819</v>
      </c>
      <c r="B312" s="367">
        <v>7</v>
      </c>
      <c r="C312" s="367">
        <v>11</v>
      </c>
      <c r="D312" s="367">
        <v>35</v>
      </c>
      <c r="E312" s="367">
        <v>36</v>
      </c>
      <c r="F312" s="367">
        <v>37</v>
      </c>
      <c r="G312" s="367">
        <v>40</v>
      </c>
      <c r="H312" s="367">
        <v>8</v>
      </c>
      <c r="I312" s="511">
        <v>7</v>
      </c>
      <c r="J312" s="366"/>
      <c r="K312" s="366"/>
      <c r="L312" s="366"/>
      <c r="M312" s="366"/>
      <c r="N312" s="366"/>
      <c r="O312" s="366"/>
      <c r="P312" s="366"/>
      <c r="Q312" s="366"/>
      <c r="R312" s="419">
        <v>6</v>
      </c>
      <c r="S312" s="421">
        <v>0</v>
      </c>
      <c r="T312" s="422">
        <v>0</v>
      </c>
      <c r="U312" s="453">
        <v>0</v>
      </c>
      <c r="V312" s="458">
        <v>0</v>
      </c>
      <c r="W312" s="456">
        <v>1</v>
      </c>
      <c r="X312" s="422">
        <v>0</v>
      </c>
      <c r="Y312" s="453">
        <v>0</v>
      </c>
      <c r="Z312" s="458">
        <v>0</v>
      </c>
      <c r="AA312" s="456">
        <v>0</v>
      </c>
      <c r="AB312" s="422">
        <v>0</v>
      </c>
      <c r="AC312" s="453">
        <v>0</v>
      </c>
      <c r="AD312" s="458">
        <v>1</v>
      </c>
      <c r="AE312" s="456">
        <v>0</v>
      </c>
      <c r="AF312" s="422">
        <v>0</v>
      </c>
      <c r="AG312" s="453">
        <v>5</v>
      </c>
      <c r="AH312" s="458">
        <v>0</v>
      </c>
      <c r="AI312" s="456"/>
      <c r="AJ312" s="422"/>
      <c r="AK312" s="453"/>
      <c r="AL312" s="444"/>
      <c r="AM312" s="451">
        <v>0</v>
      </c>
      <c r="AN312" s="451">
        <v>0</v>
      </c>
      <c r="AO312" s="451">
        <v>0</v>
      </c>
      <c r="AP312" s="451">
        <v>1</v>
      </c>
      <c r="AQ312" s="447">
        <v>0</v>
      </c>
      <c r="AR312" s="447">
        <v>0</v>
      </c>
      <c r="AS312" s="427"/>
      <c r="AT312" s="427"/>
      <c r="AU312" s="427"/>
      <c r="AV312" s="427"/>
      <c r="AW312" s="427"/>
      <c r="AX312" s="428"/>
      <c r="AY312" s="427">
        <v>2</v>
      </c>
      <c r="AZ312" s="427">
        <v>0</v>
      </c>
      <c r="BA312" s="427">
        <v>0</v>
      </c>
      <c r="BB312" s="427">
        <v>0</v>
      </c>
      <c r="BC312" s="427">
        <v>0</v>
      </c>
      <c r="BD312" s="427">
        <v>2</v>
      </c>
      <c r="BE312" s="427">
        <v>1</v>
      </c>
      <c r="BF312" s="427">
        <v>1</v>
      </c>
      <c r="BG312" s="427">
        <v>4</v>
      </c>
      <c r="BH312" s="434">
        <v>2</v>
      </c>
      <c r="BI312" s="435">
        <v>1</v>
      </c>
      <c r="BJ312" s="435">
        <v>1</v>
      </c>
      <c r="BK312" s="435"/>
      <c r="BL312" s="435"/>
      <c r="BM312" s="435">
        <v>1</v>
      </c>
      <c r="BN312" s="435"/>
      <c r="BO312" s="435"/>
      <c r="BP312" s="435"/>
      <c r="BQ312" s="436"/>
      <c r="BR312" s="442">
        <v>4</v>
      </c>
    </row>
    <row r="313" spans="1:70">
      <c r="A313" s="467">
        <v>42817</v>
      </c>
      <c r="B313" s="367">
        <v>16</v>
      </c>
      <c r="C313" s="367">
        <v>25</v>
      </c>
      <c r="D313" s="367">
        <v>29</v>
      </c>
      <c r="E313" s="367">
        <v>35</v>
      </c>
      <c r="F313" s="367">
        <v>39</v>
      </c>
      <c r="G313" s="367">
        <v>49</v>
      </c>
      <c r="H313" s="367">
        <v>17</v>
      </c>
      <c r="I313" s="511">
        <v>5</v>
      </c>
      <c r="J313" s="366"/>
      <c r="K313" s="366"/>
      <c r="L313" s="366"/>
      <c r="M313" s="366"/>
      <c r="N313" s="366"/>
      <c r="O313" s="366"/>
      <c r="P313" s="366"/>
      <c r="Q313" s="366"/>
      <c r="R313" s="419">
        <v>6</v>
      </c>
      <c r="S313" s="421">
        <v>2</v>
      </c>
      <c r="T313" s="422">
        <v>1</v>
      </c>
      <c r="U313" s="453">
        <v>0</v>
      </c>
      <c r="V313" s="458">
        <v>0</v>
      </c>
      <c r="W313" s="456">
        <v>2</v>
      </c>
      <c r="X313" s="422">
        <v>0</v>
      </c>
      <c r="Y313" s="453">
        <v>0</v>
      </c>
      <c r="Z313" s="458">
        <v>0</v>
      </c>
      <c r="AA313" s="456">
        <v>0</v>
      </c>
      <c r="AB313" s="422">
        <v>0</v>
      </c>
      <c r="AC313" s="453">
        <v>0</v>
      </c>
      <c r="AD313" s="458">
        <v>0</v>
      </c>
      <c r="AE313" s="456">
        <v>1</v>
      </c>
      <c r="AF313" s="422">
        <v>0</v>
      </c>
      <c r="AG313" s="453">
        <v>1</v>
      </c>
      <c r="AH313" s="458">
        <v>0</v>
      </c>
      <c r="AI313" s="456"/>
      <c r="AJ313" s="422"/>
      <c r="AK313" s="453"/>
      <c r="AL313" s="444"/>
      <c r="AM313" s="451">
        <v>0</v>
      </c>
      <c r="AN313" s="451">
        <v>0</v>
      </c>
      <c r="AO313" s="451">
        <v>0</v>
      </c>
      <c r="AP313" s="451">
        <v>0</v>
      </c>
      <c r="AQ313" s="447">
        <v>0</v>
      </c>
      <c r="AR313" s="447">
        <v>0</v>
      </c>
      <c r="AS313" s="427"/>
      <c r="AT313" s="427"/>
      <c r="AU313" s="427"/>
      <c r="AV313" s="427"/>
      <c r="AW313" s="427"/>
      <c r="AX313" s="428"/>
      <c r="AY313" s="427">
        <v>0</v>
      </c>
      <c r="AZ313" s="427">
        <v>1</v>
      </c>
      <c r="BA313" s="427">
        <v>0</v>
      </c>
      <c r="BB313" s="427">
        <v>1</v>
      </c>
      <c r="BC313" s="427">
        <v>1</v>
      </c>
      <c r="BD313" s="427">
        <v>3</v>
      </c>
      <c r="BE313" s="427">
        <v>0</v>
      </c>
      <c r="BF313" s="427">
        <v>0</v>
      </c>
      <c r="BG313" s="427">
        <v>4</v>
      </c>
      <c r="BH313" s="434">
        <v>2</v>
      </c>
      <c r="BI313" s="435"/>
      <c r="BJ313" s="435"/>
      <c r="BK313" s="435"/>
      <c r="BL313" s="435">
        <v>1</v>
      </c>
      <c r="BM313" s="435"/>
      <c r="BN313" s="435"/>
      <c r="BO313" s="435">
        <v>1</v>
      </c>
      <c r="BP313" s="435"/>
      <c r="BQ313" s="436">
        <v>1</v>
      </c>
      <c r="BR313" s="442">
        <v>4</v>
      </c>
    </row>
    <row r="314" spans="1:70">
      <c r="A314" s="467">
        <v>42812</v>
      </c>
      <c r="B314" s="367">
        <v>3</v>
      </c>
      <c r="C314" s="367">
        <v>5</v>
      </c>
      <c r="D314" s="367">
        <v>14</v>
      </c>
      <c r="E314" s="367">
        <v>21</v>
      </c>
      <c r="F314" s="367">
        <v>28</v>
      </c>
      <c r="G314" s="367">
        <v>43</v>
      </c>
      <c r="H314" s="367">
        <v>23</v>
      </c>
      <c r="I314" s="511">
        <v>6</v>
      </c>
      <c r="J314" s="366"/>
      <c r="K314" s="366"/>
      <c r="L314" s="366"/>
      <c r="M314" s="366"/>
      <c r="N314" s="366"/>
      <c r="O314" s="366"/>
      <c r="P314" s="366"/>
      <c r="Q314" s="366"/>
      <c r="R314" s="419">
        <v>6</v>
      </c>
      <c r="S314" s="421">
        <v>0</v>
      </c>
      <c r="T314" s="422">
        <v>0</v>
      </c>
      <c r="U314" s="453">
        <v>2</v>
      </c>
      <c r="V314" s="458">
        <v>0</v>
      </c>
      <c r="W314" s="456">
        <v>0</v>
      </c>
      <c r="X314" s="422">
        <v>0</v>
      </c>
      <c r="Y314" s="453">
        <v>0</v>
      </c>
      <c r="Z314" s="458">
        <v>1</v>
      </c>
      <c r="AA314" s="456">
        <v>4</v>
      </c>
      <c r="AB314" s="422">
        <v>0</v>
      </c>
      <c r="AC314" s="453">
        <v>0</v>
      </c>
      <c r="AD314" s="458">
        <v>0</v>
      </c>
      <c r="AE314" s="456">
        <v>0</v>
      </c>
      <c r="AF314" s="422">
        <v>0</v>
      </c>
      <c r="AG314" s="453">
        <v>0</v>
      </c>
      <c r="AH314" s="458">
        <v>0</v>
      </c>
      <c r="AI314" s="456"/>
      <c r="AJ314" s="422"/>
      <c r="AK314" s="453"/>
      <c r="AL314" s="444"/>
      <c r="AM314" s="451">
        <v>0</v>
      </c>
      <c r="AN314" s="451">
        <v>1</v>
      </c>
      <c r="AO314" s="451">
        <v>0</v>
      </c>
      <c r="AP314" s="451">
        <v>0</v>
      </c>
      <c r="AQ314" s="447">
        <v>0</v>
      </c>
      <c r="AR314" s="447">
        <v>0</v>
      </c>
      <c r="AS314" s="427"/>
      <c r="AT314" s="427"/>
      <c r="AU314" s="427"/>
      <c r="AV314" s="427"/>
      <c r="AW314" s="427"/>
      <c r="AX314" s="428"/>
      <c r="AY314" s="427">
        <v>3</v>
      </c>
      <c r="AZ314" s="427">
        <v>0</v>
      </c>
      <c r="BA314" s="427">
        <v>0</v>
      </c>
      <c r="BB314" s="427">
        <v>1</v>
      </c>
      <c r="BC314" s="427">
        <v>1</v>
      </c>
      <c r="BD314" s="427">
        <v>0</v>
      </c>
      <c r="BE314" s="427">
        <v>0</v>
      </c>
      <c r="BF314" s="427">
        <v>1</v>
      </c>
      <c r="BG314" s="427">
        <v>4</v>
      </c>
      <c r="BH314" s="434">
        <v>1</v>
      </c>
      <c r="BI314" s="435"/>
      <c r="BJ314" s="435">
        <v>2</v>
      </c>
      <c r="BK314" s="435"/>
      <c r="BL314" s="435">
        <v>2</v>
      </c>
      <c r="BM314" s="435"/>
      <c r="BN314" s="435"/>
      <c r="BO314" s="435"/>
      <c r="BP314" s="435"/>
      <c r="BQ314" s="436"/>
      <c r="BR314" s="442">
        <v>3</v>
      </c>
    </row>
    <row r="315" spans="1:70">
      <c r="A315" s="467">
        <v>42810</v>
      </c>
      <c r="B315" s="367">
        <v>4</v>
      </c>
      <c r="C315" s="367">
        <v>38</v>
      </c>
      <c r="D315" s="367">
        <v>39</v>
      </c>
      <c r="E315" s="367">
        <v>41</v>
      </c>
      <c r="F315" s="367">
        <v>45</v>
      </c>
      <c r="G315" s="367">
        <v>49</v>
      </c>
      <c r="H315" s="367">
        <v>47</v>
      </c>
      <c r="I315" s="511">
        <v>0</v>
      </c>
      <c r="J315" s="366"/>
      <c r="K315" s="366"/>
      <c r="L315" s="366"/>
      <c r="M315" s="366"/>
      <c r="N315" s="366"/>
      <c r="O315" s="366"/>
      <c r="P315" s="366"/>
      <c r="Q315" s="366"/>
      <c r="R315" s="419">
        <v>6</v>
      </c>
      <c r="S315" s="421">
        <v>2</v>
      </c>
      <c r="T315" s="422">
        <v>0</v>
      </c>
      <c r="U315" s="453">
        <v>1</v>
      </c>
      <c r="V315" s="458">
        <v>0</v>
      </c>
      <c r="W315" s="456">
        <v>0</v>
      </c>
      <c r="X315" s="422">
        <v>1</v>
      </c>
      <c r="Y315" s="453">
        <v>2</v>
      </c>
      <c r="Z315" s="458">
        <v>0</v>
      </c>
      <c r="AA315" s="456">
        <v>0</v>
      </c>
      <c r="AB315" s="422">
        <v>0</v>
      </c>
      <c r="AC315" s="453">
        <v>0</v>
      </c>
      <c r="AD315" s="458">
        <v>0</v>
      </c>
      <c r="AE315" s="456">
        <v>1</v>
      </c>
      <c r="AF315" s="422">
        <v>0</v>
      </c>
      <c r="AG315" s="453">
        <v>0</v>
      </c>
      <c r="AH315" s="458">
        <v>0</v>
      </c>
      <c r="AI315" s="456"/>
      <c r="AJ315" s="422"/>
      <c r="AK315" s="453"/>
      <c r="AL315" s="444"/>
      <c r="AM315" s="451">
        <v>0</v>
      </c>
      <c r="AN315" s="451">
        <v>0</v>
      </c>
      <c r="AO315" s="451">
        <v>0</v>
      </c>
      <c r="AP315" s="451">
        <v>0</v>
      </c>
      <c r="AQ315" s="447">
        <v>0</v>
      </c>
      <c r="AR315" s="447">
        <v>0</v>
      </c>
      <c r="AS315" s="427"/>
      <c r="AT315" s="427"/>
      <c r="AU315" s="427"/>
      <c r="AV315" s="427"/>
      <c r="AW315" s="427"/>
      <c r="AX315" s="428"/>
      <c r="AY315" s="427">
        <v>0</v>
      </c>
      <c r="AZ315" s="427">
        <v>0</v>
      </c>
      <c r="BA315" s="427">
        <v>1</v>
      </c>
      <c r="BB315" s="427">
        <v>0</v>
      </c>
      <c r="BC315" s="427">
        <v>3</v>
      </c>
      <c r="BD315" s="427">
        <v>1</v>
      </c>
      <c r="BE315" s="427">
        <v>0</v>
      </c>
      <c r="BF315" s="427">
        <v>1</v>
      </c>
      <c r="BG315" s="427">
        <v>4</v>
      </c>
      <c r="BH315" s="434"/>
      <c r="BI315" s="435">
        <v>1</v>
      </c>
      <c r="BJ315" s="435"/>
      <c r="BK315" s="435">
        <v>1</v>
      </c>
      <c r="BL315" s="435">
        <v>1</v>
      </c>
      <c r="BM315" s="435"/>
      <c r="BN315" s="435">
        <v>1</v>
      </c>
      <c r="BO315" s="435"/>
      <c r="BP315" s="435">
        <v>1</v>
      </c>
      <c r="BQ315" s="436"/>
      <c r="BR315" s="442">
        <v>5</v>
      </c>
    </row>
    <row r="316" spans="1:70">
      <c r="A316" s="467">
        <v>42805</v>
      </c>
      <c r="B316" s="367">
        <v>1</v>
      </c>
      <c r="C316" s="367">
        <v>22</v>
      </c>
      <c r="D316" s="367">
        <v>28</v>
      </c>
      <c r="E316" s="367">
        <v>37</v>
      </c>
      <c r="F316" s="367">
        <v>39</v>
      </c>
      <c r="G316" s="367">
        <v>43</v>
      </c>
      <c r="H316" s="367">
        <v>44</v>
      </c>
      <c r="I316" s="511">
        <v>0</v>
      </c>
      <c r="J316" s="366"/>
      <c r="K316" s="366"/>
      <c r="L316" s="366"/>
      <c r="M316" s="366"/>
      <c r="N316" s="366"/>
      <c r="O316" s="366"/>
      <c r="P316" s="366"/>
      <c r="Q316" s="366"/>
      <c r="R316" s="419">
        <v>6</v>
      </c>
      <c r="S316" s="421">
        <v>1</v>
      </c>
      <c r="T316" s="422">
        <v>0</v>
      </c>
      <c r="U316" s="453">
        <v>3</v>
      </c>
      <c r="V316" s="458">
        <v>1</v>
      </c>
      <c r="W316" s="456">
        <v>0</v>
      </c>
      <c r="X316" s="422">
        <v>0</v>
      </c>
      <c r="Y316" s="453">
        <v>0</v>
      </c>
      <c r="Z316" s="458">
        <v>0</v>
      </c>
      <c r="AA316" s="456">
        <v>1</v>
      </c>
      <c r="AB316" s="422">
        <v>0</v>
      </c>
      <c r="AC316" s="453">
        <v>0</v>
      </c>
      <c r="AD316" s="458">
        <v>0</v>
      </c>
      <c r="AE316" s="456">
        <v>0</v>
      </c>
      <c r="AF316" s="422">
        <v>0</v>
      </c>
      <c r="AG316" s="453">
        <v>1</v>
      </c>
      <c r="AH316" s="458">
        <v>0</v>
      </c>
      <c r="AI316" s="456"/>
      <c r="AJ316" s="422"/>
      <c r="AK316" s="453"/>
      <c r="AL316" s="444"/>
      <c r="AM316" s="451">
        <v>0</v>
      </c>
      <c r="AN316" s="451">
        <v>0</v>
      </c>
      <c r="AO316" s="451">
        <v>0</v>
      </c>
      <c r="AP316" s="451">
        <v>0</v>
      </c>
      <c r="AQ316" s="447">
        <v>0</v>
      </c>
      <c r="AR316" s="447">
        <v>0</v>
      </c>
      <c r="AS316" s="427"/>
      <c r="AT316" s="427"/>
      <c r="AU316" s="427"/>
      <c r="AV316" s="427"/>
      <c r="AW316" s="427"/>
      <c r="AX316" s="428"/>
      <c r="AY316" s="427">
        <v>1</v>
      </c>
      <c r="AZ316" s="427">
        <v>0</v>
      </c>
      <c r="BA316" s="427">
        <v>0</v>
      </c>
      <c r="BB316" s="427">
        <v>1</v>
      </c>
      <c r="BC316" s="427">
        <v>1</v>
      </c>
      <c r="BD316" s="427">
        <v>2</v>
      </c>
      <c r="BE316" s="427">
        <v>0</v>
      </c>
      <c r="BF316" s="427">
        <v>1</v>
      </c>
      <c r="BG316" s="427">
        <v>5</v>
      </c>
      <c r="BH316" s="434"/>
      <c r="BI316" s="435"/>
      <c r="BJ316" s="435"/>
      <c r="BK316" s="435"/>
      <c r="BL316" s="435">
        <v>1</v>
      </c>
      <c r="BM316" s="435">
        <v>2</v>
      </c>
      <c r="BN316" s="435">
        <v>1</v>
      </c>
      <c r="BO316" s="435"/>
      <c r="BP316" s="435"/>
      <c r="BQ316" s="436">
        <v>1</v>
      </c>
      <c r="BR316" s="442">
        <v>4</v>
      </c>
    </row>
    <row r="317" spans="1:70">
      <c r="A317" s="467">
        <v>42803</v>
      </c>
      <c r="B317" s="367">
        <v>3</v>
      </c>
      <c r="C317" s="367">
        <v>4</v>
      </c>
      <c r="D317" s="367">
        <v>24</v>
      </c>
      <c r="E317" s="367">
        <v>30</v>
      </c>
      <c r="F317" s="367">
        <v>36</v>
      </c>
      <c r="G317" s="367">
        <v>44</v>
      </c>
      <c r="H317" s="367">
        <v>21</v>
      </c>
      <c r="I317" s="511">
        <v>8</v>
      </c>
      <c r="J317" s="366"/>
      <c r="K317" s="366"/>
      <c r="L317" s="366"/>
      <c r="M317" s="366"/>
      <c r="N317" s="366"/>
      <c r="O317" s="366"/>
      <c r="P317" s="366"/>
      <c r="Q317" s="366"/>
      <c r="R317" s="419">
        <v>6</v>
      </c>
      <c r="S317" s="421">
        <v>0</v>
      </c>
      <c r="T317" s="422">
        <v>0</v>
      </c>
      <c r="U317" s="453">
        <v>1</v>
      </c>
      <c r="V317" s="458">
        <v>0</v>
      </c>
      <c r="W317" s="456">
        <v>1</v>
      </c>
      <c r="X317" s="422">
        <v>0</v>
      </c>
      <c r="Y317" s="453">
        <v>0</v>
      </c>
      <c r="Z317" s="458">
        <v>0</v>
      </c>
      <c r="AA317" s="456">
        <v>1</v>
      </c>
      <c r="AB317" s="422">
        <v>1</v>
      </c>
      <c r="AC317" s="453">
        <v>0</v>
      </c>
      <c r="AD317" s="458">
        <v>0</v>
      </c>
      <c r="AE317" s="456">
        <v>2</v>
      </c>
      <c r="AF317" s="422">
        <v>0</v>
      </c>
      <c r="AG317" s="453">
        <v>1</v>
      </c>
      <c r="AH317" s="458">
        <v>0</v>
      </c>
      <c r="AI317" s="456"/>
      <c r="AJ317" s="422"/>
      <c r="AK317" s="453"/>
      <c r="AL317" s="444"/>
      <c r="AM317" s="451">
        <v>0</v>
      </c>
      <c r="AN317" s="451">
        <v>0</v>
      </c>
      <c r="AO317" s="451">
        <v>0</v>
      </c>
      <c r="AP317" s="451">
        <v>0</v>
      </c>
      <c r="AQ317" s="447">
        <v>0</v>
      </c>
      <c r="AR317" s="447">
        <v>0</v>
      </c>
      <c r="AS317" s="427"/>
      <c r="AT317" s="427"/>
      <c r="AU317" s="427"/>
      <c r="AV317" s="427"/>
      <c r="AW317" s="427"/>
      <c r="AX317" s="428"/>
      <c r="AY317" s="427">
        <v>1</v>
      </c>
      <c r="AZ317" s="427">
        <v>0</v>
      </c>
      <c r="BA317" s="427">
        <v>1</v>
      </c>
      <c r="BB317" s="427">
        <v>1</v>
      </c>
      <c r="BC317" s="427">
        <v>0</v>
      </c>
      <c r="BD317" s="427">
        <v>0</v>
      </c>
      <c r="BE317" s="427">
        <v>2</v>
      </c>
      <c r="BF317" s="427">
        <v>1</v>
      </c>
      <c r="BG317" s="427">
        <v>5</v>
      </c>
      <c r="BH317" s="434"/>
      <c r="BI317" s="435">
        <v>1</v>
      </c>
      <c r="BJ317" s="435">
        <v>2</v>
      </c>
      <c r="BK317" s="435"/>
      <c r="BL317" s="435"/>
      <c r="BM317" s="435"/>
      <c r="BN317" s="435">
        <v>1</v>
      </c>
      <c r="BO317" s="435"/>
      <c r="BP317" s="435">
        <v>1</v>
      </c>
      <c r="BQ317" s="436"/>
      <c r="BR317" s="442">
        <v>4</v>
      </c>
    </row>
    <row r="318" spans="1:70">
      <c r="A318" s="467">
        <v>42798</v>
      </c>
      <c r="B318" s="367">
        <v>8</v>
      </c>
      <c r="C318" s="367">
        <v>17</v>
      </c>
      <c r="D318" s="367">
        <v>25</v>
      </c>
      <c r="E318" s="367">
        <v>26</v>
      </c>
      <c r="F318" s="367">
        <v>38</v>
      </c>
      <c r="G318" s="367">
        <v>48</v>
      </c>
      <c r="H318" s="367">
        <v>4</v>
      </c>
      <c r="I318" s="511">
        <v>2</v>
      </c>
      <c r="J318" s="366"/>
      <c r="K318" s="366"/>
      <c r="L318" s="366"/>
      <c r="M318" s="366"/>
      <c r="N318" s="366"/>
      <c r="O318" s="366"/>
      <c r="P318" s="366"/>
      <c r="Q318" s="366"/>
      <c r="R318" s="419">
        <v>6</v>
      </c>
      <c r="S318" s="421">
        <v>1</v>
      </c>
      <c r="T318" s="422">
        <v>0</v>
      </c>
      <c r="U318" s="453">
        <v>0</v>
      </c>
      <c r="V318" s="458">
        <v>0</v>
      </c>
      <c r="W318" s="456">
        <v>0</v>
      </c>
      <c r="X318" s="422">
        <v>0</v>
      </c>
      <c r="Y318" s="453">
        <v>1</v>
      </c>
      <c r="Z318" s="458">
        <v>0</v>
      </c>
      <c r="AA318" s="456">
        <v>0</v>
      </c>
      <c r="AB318" s="422">
        <v>0</v>
      </c>
      <c r="AC318" s="453">
        <v>2</v>
      </c>
      <c r="AD318" s="458">
        <v>0</v>
      </c>
      <c r="AE318" s="456">
        <v>1</v>
      </c>
      <c r="AF318" s="422">
        <v>1</v>
      </c>
      <c r="AG318" s="453">
        <v>1</v>
      </c>
      <c r="AH318" s="458">
        <v>0</v>
      </c>
      <c r="AI318" s="456"/>
      <c r="AJ318" s="422"/>
      <c r="AK318" s="453"/>
      <c r="AL318" s="444"/>
      <c r="AM318" s="451">
        <v>0</v>
      </c>
      <c r="AN318" s="451">
        <v>0</v>
      </c>
      <c r="AO318" s="451">
        <v>0</v>
      </c>
      <c r="AP318" s="451">
        <v>0</v>
      </c>
      <c r="AQ318" s="447">
        <v>0</v>
      </c>
      <c r="AR318" s="447">
        <v>0</v>
      </c>
      <c r="AS318" s="427"/>
      <c r="AT318" s="427"/>
      <c r="AU318" s="427"/>
      <c r="AV318" s="427"/>
      <c r="AW318" s="427"/>
      <c r="AX318" s="428"/>
      <c r="AY318" s="427">
        <v>0</v>
      </c>
      <c r="AZ318" s="427">
        <v>2</v>
      </c>
      <c r="BA318" s="427">
        <v>1</v>
      </c>
      <c r="BB318" s="427">
        <v>0</v>
      </c>
      <c r="BC318" s="427">
        <v>0</v>
      </c>
      <c r="BD318" s="427">
        <v>0</v>
      </c>
      <c r="BE318" s="427">
        <v>1</v>
      </c>
      <c r="BF318" s="427">
        <v>2</v>
      </c>
      <c r="BG318" s="427">
        <v>4</v>
      </c>
      <c r="BH318" s="434">
        <v>2</v>
      </c>
      <c r="BI318" s="435"/>
      <c r="BJ318" s="435"/>
      <c r="BK318" s="435"/>
      <c r="BL318" s="435">
        <v>1</v>
      </c>
      <c r="BM318" s="435"/>
      <c r="BN318" s="435"/>
      <c r="BO318" s="435"/>
      <c r="BP318" s="435">
        <v>1</v>
      </c>
      <c r="BQ318" s="436">
        <v>1</v>
      </c>
      <c r="BR318" s="442">
        <v>4</v>
      </c>
    </row>
    <row r="319" spans="1:70">
      <c r="A319" s="467">
        <v>42796</v>
      </c>
      <c r="B319" s="367">
        <v>22</v>
      </c>
      <c r="C319" s="367">
        <v>25</v>
      </c>
      <c r="D319" s="367">
        <v>29</v>
      </c>
      <c r="E319" s="367">
        <v>41</v>
      </c>
      <c r="F319" s="367">
        <v>42</v>
      </c>
      <c r="G319" s="367">
        <v>43</v>
      </c>
      <c r="H319" s="367">
        <v>34</v>
      </c>
      <c r="I319" s="511">
        <v>5</v>
      </c>
      <c r="J319" s="366"/>
      <c r="K319" s="366"/>
      <c r="L319" s="366"/>
      <c r="M319" s="366"/>
      <c r="N319" s="366"/>
      <c r="O319" s="366"/>
      <c r="P319" s="366"/>
      <c r="Q319" s="366"/>
      <c r="R319" s="419">
        <v>6</v>
      </c>
      <c r="S319" s="421">
        <v>1</v>
      </c>
      <c r="T319" s="422">
        <v>0</v>
      </c>
      <c r="U319" s="453">
        <v>2</v>
      </c>
      <c r="V319" s="458">
        <v>0</v>
      </c>
      <c r="W319" s="456">
        <v>1</v>
      </c>
      <c r="X319" s="422">
        <v>0</v>
      </c>
      <c r="Y319" s="453">
        <v>1</v>
      </c>
      <c r="Z319" s="458">
        <v>0</v>
      </c>
      <c r="AA319" s="456">
        <v>0</v>
      </c>
      <c r="AB319" s="422">
        <v>0</v>
      </c>
      <c r="AC319" s="453">
        <v>0</v>
      </c>
      <c r="AD319" s="458">
        <v>1</v>
      </c>
      <c r="AE319" s="456">
        <v>1</v>
      </c>
      <c r="AF319" s="422">
        <v>0</v>
      </c>
      <c r="AG319" s="453">
        <v>0</v>
      </c>
      <c r="AH319" s="458">
        <v>0</v>
      </c>
      <c r="AI319" s="456"/>
      <c r="AJ319" s="422"/>
      <c r="AK319" s="453"/>
      <c r="AL319" s="444"/>
      <c r="AM319" s="451">
        <v>0</v>
      </c>
      <c r="AN319" s="451">
        <v>0</v>
      </c>
      <c r="AO319" s="451">
        <v>0</v>
      </c>
      <c r="AP319" s="451">
        <v>0</v>
      </c>
      <c r="AQ319" s="447">
        <v>0</v>
      </c>
      <c r="AR319" s="447">
        <v>0</v>
      </c>
      <c r="AS319" s="427"/>
      <c r="AT319" s="427"/>
      <c r="AU319" s="427"/>
      <c r="AV319" s="427"/>
      <c r="AW319" s="427"/>
      <c r="AX319" s="428"/>
      <c r="AY319" s="427">
        <v>0</v>
      </c>
      <c r="AZ319" s="427">
        <v>1</v>
      </c>
      <c r="BA319" s="427">
        <v>0</v>
      </c>
      <c r="BB319" s="427">
        <v>1</v>
      </c>
      <c r="BC319" s="427">
        <v>2</v>
      </c>
      <c r="BD319" s="427">
        <v>1</v>
      </c>
      <c r="BE319" s="427">
        <v>1</v>
      </c>
      <c r="BF319" s="427">
        <v>0</v>
      </c>
      <c r="BG319" s="427">
        <v>5</v>
      </c>
      <c r="BH319" s="434">
        <v>1</v>
      </c>
      <c r="BI319" s="435">
        <v>1</v>
      </c>
      <c r="BJ319" s="435">
        <v>1</v>
      </c>
      <c r="BK319" s="435"/>
      <c r="BL319" s="435">
        <v>1</v>
      </c>
      <c r="BM319" s="435"/>
      <c r="BN319" s="435"/>
      <c r="BO319" s="435"/>
      <c r="BP319" s="435">
        <v>1</v>
      </c>
      <c r="BQ319" s="436"/>
      <c r="BR319" s="442">
        <v>5</v>
      </c>
    </row>
    <row r="320" spans="1:70">
      <c r="A320" s="467">
        <v>42791</v>
      </c>
      <c r="B320" s="367">
        <v>2</v>
      </c>
      <c r="C320" s="367">
        <v>9</v>
      </c>
      <c r="D320" s="367">
        <v>13</v>
      </c>
      <c r="E320" s="367">
        <v>27</v>
      </c>
      <c r="F320" s="367">
        <v>36</v>
      </c>
      <c r="G320" s="367">
        <v>48</v>
      </c>
      <c r="H320" s="367">
        <v>28</v>
      </c>
      <c r="I320" s="511">
        <v>9</v>
      </c>
      <c r="J320" s="366"/>
      <c r="K320" s="366"/>
      <c r="L320" s="366"/>
      <c r="M320" s="366"/>
      <c r="N320" s="366"/>
      <c r="O320" s="366"/>
      <c r="P320" s="366"/>
      <c r="Q320" s="366"/>
      <c r="R320" s="419">
        <v>6</v>
      </c>
      <c r="S320" s="421">
        <v>0</v>
      </c>
      <c r="T320" s="422">
        <v>0</v>
      </c>
      <c r="U320" s="453">
        <v>1</v>
      </c>
      <c r="V320" s="458">
        <v>1</v>
      </c>
      <c r="W320" s="456">
        <v>0</v>
      </c>
      <c r="X320" s="422">
        <v>0</v>
      </c>
      <c r="Y320" s="453">
        <v>1</v>
      </c>
      <c r="Z320" s="458">
        <v>0</v>
      </c>
      <c r="AA320" s="456">
        <v>1</v>
      </c>
      <c r="AB320" s="422">
        <v>0</v>
      </c>
      <c r="AC320" s="453">
        <v>1</v>
      </c>
      <c r="AD320" s="458">
        <v>0</v>
      </c>
      <c r="AE320" s="456">
        <v>1</v>
      </c>
      <c r="AF320" s="422">
        <v>0</v>
      </c>
      <c r="AG320" s="453">
        <v>1</v>
      </c>
      <c r="AH320" s="458">
        <v>0</v>
      </c>
      <c r="AI320" s="456"/>
      <c r="AJ320" s="422"/>
      <c r="AK320" s="453"/>
      <c r="AL320" s="444"/>
      <c r="AM320" s="451">
        <v>0</v>
      </c>
      <c r="AN320" s="451">
        <v>0</v>
      </c>
      <c r="AO320" s="451">
        <v>0</v>
      </c>
      <c r="AP320" s="451">
        <v>0</v>
      </c>
      <c r="AQ320" s="447">
        <v>0</v>
      </c>
      <c r="AR320" s="447">
        <v>0</v>
      </c>
      <c r="AS320" s="427"/>
      <c r="AT320" s="427"/>
      <c r="AU320" s="427"/>
      <c r="AV320" s="427"/>
      <c r="AW320" s="427"/>
      <c r="AX320" s="428"/>
      <c r="AY320" s="427">
        <v>1</v>
      </c>
      <c r="AZ320" s="427">
        <v>1</v>
      </c>
      <c r="BA320" s="427">
        <v>1</v>
      </c>
      <c r="BB320" s="427">
        <v>0</v>
      </c>
      <c r="BC320" s="427">
        <v>0</v>
      </c>
      <c r="BD320" s="427">
        <v>1</v>
      </c>
      <c r="BE320" s="427">
        <v>1</v>
      </c>
      <c r="BF320" s="427">
        <v>1</v>
      </c>
      <c r="BG320" s="427">
        <v>6</v>
      </c>
      <c r="BH320" s="434">
        <v>1</v>
      </c>
      <c r="BI320" s="435"/>
      <c r="BJ320" s="435">
        <v>1</v>
      </c>
      <c r="BK320" s="435"/>
      <c r="BL320" s="435"/>
      <c r="BM320" s="435">
        <v>1</v>
      </c>
      <c r="BN320" s="435">
        <v>2</v>
      </c>
      <c r="BO320" s="435"/>
      <c r="BP320" s="435"/>
      <c r="BQ320" s="436"/>
      <c r="BR320" s="442">
        <v>4</v>
      </c>
    </row>
    <row r="321" spans="1:70">
      <c r="A321" s="467">
        <v>42789</v>
      </c>
      <c r="B321" s="367">
        <v>11</v>
      </c>
      <c r="C321" s="367">
        <v>12</v>
      </c>
      <c r="D321" s="367">
        <v>17</v>
      </c>
      <c r="E321" s="367">
        <v>27</v>
      </c>
      <c r="F321" s="367">
        <v>42</v>
      </c>
      <c r="G321" s="367">
        <v>48</v>
      </c>
      <c r="H321" s="367">
        <v>5</v>
      </c>
      <c r="I321" s="511">
        <v>0</v>
      </c>
      <c r="J321" s="366"/>
      <c r="K321" s="366"/>
      <c r="L321" s="366"/>
      <c r="M321" s="366"/>
      <c r="N321" s="366"/>
      <c r="O321" s="366"/>
      <c r="P321" s="366"/>
      <c r="Q321" s="366"/>
      <c r="R321" s="419">
        <v>6</v>
      </c>
      <c r="S321" s="421">
        <v>2</v>
      </c>
      <c r="T321" s="422">
        <v>0</v>
      </c>
      <c r="U321" s="453">
        <v>1</v>
      </c>
      <c r="V321" s="458">
        <v>0</v>
      </c>
      <c r="W321" s="456">
        <v>0</v>
      </c>
      <c r="X321" s="422">
        <v>0</v>
      </c>
      <c r="Y321" s="453">
        <v>0</v>
      </c>
      <c r="Z321" s="458">
        <v>0</v>
      </c>
      <c r="AA321" s="456">
        <v>0</v>
      </c>
      <c r="AB321" s="422">
        <v>1</v>
      </c>
      <c r="AC321" s="453">
        <v>1</v>
      </c>
      <c r="AD321" s="458">
        <v>0</v>
      </c>
      <c r="AE321" s="456">
        <v>1</v>
      </c>
      <c r="AF321" s="422">
        <v>0</v>
      </c>
      <c r="AG321" s="453">
        <v>1</v>
      </c>
      <c r="AH321" s="458">
        <v>0</v>
      </c>
      <c r="AI321" s="456"/>
      <c r="AJ321" s="422"/>
      <c r="AK321" s="453"/>
      <c r="AL321" s="444"/>
      <c r="AM321" s="451">
        <v>0</v>
      </c>
      <c r="AN321" s="451">
        <v>0</v>
      </c>
      <c r="AO321" s="451">
        <v>0</v>
      </c>
      <c r="AP321" s="451">
        <v>0</v>
      </c>
      <c r="AQ321" s="447">
        <v>0</v>
      </c>
      <c r="AR321" s="447">
        <v>0</v>
      </c>
      <c r="AS321" s="427"/>
      <c r="AT321" s="427"/>
      <c r="AU321" s="427"/>
      <c r="AV321" s="427"/>
      <c r="AW321" s="427"/>
      <c r="AX321" s="428"/>
      <c r="AY321" s="427">
        <v>1</v>
      </c>
      <c r="AZ321" s="427">
        <v>1</v>
      </c>
      <c r="BA321" s="427">
        <v>0</v>
      </c>
      <c r="BB321" s="427">
        <v>1</v>
      </c>
      <c r="BC321" s="427">
        <v>0</v>
      </c>
      <c r="BD321" s="427">
        <v>1</v>
      </c>
      <c r="BE321" s="427">
        <v>2</v>
      </c>
      <c r="BF321" s="427">
        <v>0</v>
      </c>
      <c r="BG321" s="427">
        <v>5</v>
      </c>
      <c r="BH321" s="434">
        <v>1</v>
      </c>
      <c r="BI321" s="435">
        <v>1</v>
      </c>
      <c r="BJ321" s="435"/>
      <c r="BK321" s="435"/>
      <c r="BL321" s="435">
        <v>1</v>
      </c>
      <c r="BM321" s="435"/>
      <c r="BN321" s="435">
        <v>1</v>
      </c>
      <c r="BO321" s="435"/>
      <c r="BP321" s="435"/>
      <c r="BQ321" s="436">
        <v>1</v>
      </c>
      <c r="BR321" s="442">
        <v>5</v>
      </c>
    </row>
    <row r="322" spans="1:70">
      <c r="A322" s="467">
        <v>42784</v>
      </c>
      <c r="B322" s="367">
        <v>5</v>
      </c>
      <c r="C322" s="367">
        <v>15</v>
      </c>
      <c r="D322" s="367">
        <v>19</v>
      </c>
      <c r="E322" s="367">
        <v>21</v>
      </c>
      <c r="F322" s="367">
        <v>29</v>
      </c>
      <c r="G322" s="367">
        <v>39</v>
      </c>
      <c r="H322" s="367">
        <v>43</v>
      </c>
      <c r="I322" s="511">
        <v>1</v>
      </c>
      <c r="J322" s="366"/>
      <c r="K322" s="366"/>
      <c r="L322" s="366"/>
      <c r="M322" s="366"/>
      <c r="N322" s="366"/>
      <c r="O322" s="366"/>
      <c r="P322" s="366"/>
      <c r="Q322" s="366"/>
      <c r="R322" s="419">
        <v>6</v>
      </c>
      <c r="S322" s="421">
        <v>1</v>
      </c>
      <c r="T322" s="422">
        <v>0</v>
      </c>
      <c r="U322" s="453">
        <v>0</v>
      </c>
      <c r="V322" s="458">
        <v>1</v>
      </c>
      <c r="W322" s="456">
        <v>1</v>
      </c>
      <c r="X322" s="422">
        <v>0</v>
      </c>
      <c r="Y322" s="453">
        <v>2</v>
      </c>
      <c r="Z322" s="458">
        <v>0</v>
      </c>
      <c r="AA322" s="456">
        <v>2</v>
      </c>
      <c r="AB322" s="422">
        <v>0</v>
      </c>
      <c r="AC322" s="453">
        <v>0</v>
      </c>
      <c r="AD322" s="458">
        <v>0</v>
      </c>
      <c r="AE322" s="456">
        <v>0</v>
      </c>
      <c r="AF322" s="422">
        <v>0</v>
      </c>
      <c r="AG322" s="453">
        <v>0</v>
      </c>
      <c r="AH322" s="458">
        <v>0</v>
      </c>
      <c r="AI322" s="456"/>
      <c r="AJ322" s="422"/>
      <c r="AK322" s="453"/>
      <c r="AL322" s="444"/>
      <c r="AM322" s="451">
        <v>0</v>
      </c>
      <c r="AN322" s="451">
        <v>0</v>
      </c>
      <c r="AO322" s="451">
        <v>0</v>
      </c>
      <c r="AP322" s="451">
        <v>0</v>
      </c>
      <c r="AQ322" s="447">
        <v>0</v>
      </c>
      <c r="AR322" s="447">
        <v>0</v>
      </c>
      <c r="AS322" s="427"/>
      <c r="AT322" s="427"/>
      <c r="AU322" s="427"/>
      <c r="AV322" s="427"/>
      <c r="AW322" s="427"/>
      <c r="AX322" s="428"/>
      <c r="AY322" s="427">
        <v>2</v>
      </c>
      <c r="AZ322" s="427">
        <v>2</v>
      </c>
      <c r="BA322" s="427">
        <v>0</v>
      </c>
      <c r="BB322" s="427">
        <v>0</v>
      </c>
      <c r="BC322" s="427">
        <v>0</v>
      </c>
      <c r="BD322" s="427">
        <v>2</v>
      </c>
      <c r="BE322" s="427">
        <v>0</v>
      </c>
      <c r="BF322" s="427">
        <v>0</v>
      </c>
      <c r="BG322" s="427">
        <v>3</v>
      </c>
      <c r="BH322" s="434"/>
      <c r="BI322" s="435"/>
      <c r="BJ322" s="435">
        <v>1</v>
      </c>
      <c r="BK322" s="435">
        <v>1</v>
      </c>
      <c r="BL322" s="435"/>
      <c r="BM322" s="435"/>
      <c r="BN322" s="435">
        <v>1</v>
      </c>
      <c r="BO322" s="435">
        <v>1</v>
      </c>
      <c r="BP322" s="435"/>
      <c r="BQ322" s="436">
        <v>1</v>
      </c>
      <c r="BR322" s="442">
        <v>5</v>
      </c>
    </row>
    <row r="323" spans="1:70">
      <c r="A323" s="467">
        <v>42782</v>
      </c>
      <c r="B323" s="367">
        <v>3</v>
      </c>
      <c r="C323" s="367">
        <v>16</v>
      </c>
      <c r="D323" s="367">
        <v>25</v>
      </c>
      <c r="E323" s="367">
        <v>29</v>
      </c>
      <c r="F323" s="367">
        <v>35</v>
      </c>
      <c r="G323" s="367">
        <v>40</v>
      </c>
      <c r="H323" s="367">
        <v>5</v>
      </c>
      <c r="I323" s="511">
        <v>7</v>
      </c>
      <c r="J323" s="366"/>
      <c r="K323" s="366"/>
      <c r="L323" s="366"/>
      <c r="M323" s="366"/>
      <c r="N323" s="366"/>
      <c r="O323" s="366"/>
      <c r="P323" s="366"/>
      <c r="Q323" s="366"/>
      <c r="R323" s="419">
        <v>6</v>
      </c>
      <c r="S323" s="421">
        <v>0</v>
      </c>
      <c r="T323" s="422">
        <v>0</v>
      </c>
      <c r="U323" s="453">
        <v>0</v>
      </c>
      <c r="V323" s="458">
        <v>0</v>
      </c>
      <c r="W323" s="456">
        <v>3</v>
      </c>
      <c r="X323" s="422">
        <v>0</v>
      </c>
      <c r="Y323" s="453">
        <v>0</v>
      </c>
      <c r="Z323" s="458">
        <v>0</v>
      </c>
      <c r="AA323" s="456">
        <v>1</v>
      </c>
      <c r="AB323" s="422">
        <v>1</v>
      </c>
      <c r="AC323" s="453">
        <v>0</v>
      </c>
      <c r="AD323" s="458">
        <v>0</v>
      </c>
      <c r="AE323" s="456">
        <v>1</v>
      </c>
      <c r="AF323" s="422">
        <v>0</v>
      </c>
      <c r="AG323" s="453">
        <v>1</v>
      </c>
      <c r="AH323" s="458">
        <v>0</v>
      </c>
      <c r="AI323" s="456"/>
      <c r="AJ323" s="422"/>
      <c r="AK323" s="453"/>
      <c r="AL323" s="444"/>
      <c r="AM323" s="451">
        <v>1</v>
      </c>
      <c r="AN323" s="451">
        <v>0</v>
      </c>
      <c r="AO323" s="451">
        <v>0</v>
      </c>
      <c r="AP323" s="451">
        <v>0</v>
      </c>
      <c r="AQ323" s="447">
        <v>0</v>
      </c>
      <c r="AR323" s="447">
        <v>0</v>
      </c>
      <c r="AS323" s="427"/>
      <c r="AT323" s="427"/>
      <c r="AU323" s="427"/>
      <c r="AV323" s="427"/>
      <c r="AW323" s="427"/>
      <c r="AX323" s="428"/>
      <c r="AY323" s="427">
        <v>1</v>
      </c>
      <c r="AZ323" s="427">
        <v>1</v>
      </c>
      <c r="BA323" s="427">
        <v>0</v>
      </c>
      <c r="BB323" s="427">
        <v>1</v>
      </c>
      <c r="BC323" s="427">
        <v>0</v>
      </c>
      <c r="BD323" s="427">
        <v>2</v>
      </c>
      <c r="BE323" s="427">
        <v>1</v>
      </c>
      <c r="BF323" s="427">
        <v>0</v>
      </c>
      <c r="BG323" s="427">
        <v>5</v>
      </c>
      <c r="BH323" s="434">
        <v>1</v>
      </c>
      <c r="BI323" s="435">
        <v>1</v>
      </c>
      <c r="BJ323" s="435"/>
      <c r="BK323" s="435"/>
      <c r="BL323" s="435"/>
      <c r="BM323" s="435"/>
      <c r="BN323" s="435"/>
      <c r="BO323" s="435">
        <v>2</v>
      </c>
      <c r="BP323" s="435"/>
      <c r="BQ323" s="436">
        <v>1</v>
      </c>
      <c r="BR323" s="442">
        <v>4</v>
      </c>
    </row>
    <row r="324" spans="1:70">
      <c r="A324" s="468">
        <v>42777</v>
      </c>
      <c r="B324" s="367">
        <v>4</v>
      </c>
      <c r="C324" s="367">
        <v>22</v>
      </c>
      <c r="D324" s="367">
        <v>36</v>
      </c>
      <c r="E324" s="367">
        <v>40</v>
      </c>
      <c r="F324" s="367">
        <v>43</v>
      </c>
      <c r="G324" s="367">
        <v>47</v>
      </c>
      <c r="H324" s="367">
        <v>5</v>
      </c>
      <c r="I324" s="511">
        <v>4</v>
      </c>
      <c r="J324" s="366"/>
      <c r="K324" s="366"/>
      <c r="L324" s="366"/>
      <c r="M324" s="366"/>
      <c r="N324" s="366"/>
      <c r="O324" s="366"/>
      <c r="P324" s="366"/>
      <c r="Q324" s="366"/>
      <c r="R324" s="419">
        <v>6</v>
      </c>
      <c r="S324" s="421">
        <v>0</v>
      </c>
      <c r="T324" s="422">
        <v>0</v>
      </c>
      <c r="U324" s="453">
        <v>2</v>
      </c>
      <c r="V324" s="458">
        <v>0</v>
      </c>
      <c r="W324" s="456">
        <v>2</v>
      </c>
      <c r="X324" s="422">
        <v>0</v>
      </c>
      <c r="Y324" s="453">
        <v>0</v>
      </c>
      <c r="Z324" s="458">
        <v>0</v>
      </c>
      <c r="AA324" s="456">
        <v>0</v>
      </c>
      <c r="AB324" s="422">
        <v>1</v>
      </c>
      <c r="AC324" s="453">
        <v>0</v>
      </c>
      <c r="AD324" s="458">
        <v>0</v>
      </c>
      <c r="AE324" s="456">
        <v>1</v>
      </c>
      <c r="AF324" s="422">
        <v>0</v>
      </c>
      <c r="AG324" s="453">
        <v>1</v>
      </c>
      <c r="AH324" s="458">
        <v>0</v>
      </c>
      <c r="AI324" s="456"/>
      <c r="AJ324" s="422"/>
      <c r="AK324" s="453"/>
      <c r="AL324" s="444"/>
      <c r="AM324" s="451">
        <v>0</v>
      </c>
      <c r="AN324" s="451">
        <v>0</v>
      </c>
      <c r="AO324" s="451">
        <v>0</v>
      </c>
      <c r="AP324" s="451">
        <v>0</v>
      </c>
      <c r="AQ324" s="447">
        <v>0</v>
      </c>
      <c r="AR324" s="447">
        <v>0</v>
      </c>
      <c r="AS324" s="427"/>
      <c r="AT324" s="427"/>
      <c r="AU324" s="427"/>
      <c r="AV324" s="427"/>
      <c r="AW324" s="427"/>
      <c r="AX324" s="428"/>
      <c r="AY324" s="427">
        <v>0</v>
      </c>
      <c r="AZ324" s="427">
        <v>0</v>
      </c>
      <c r="BA324" s="427">
        <v>1</v>
      </c>
      <c r="BB324" s="427">
        <v>1</v>
      </c>
      <c r="BC324" s="427">
        <v>2</v>
      </c>
      <c r="BD324" s="427">
        <v>0</v>
      </c>
      <c r="BE324" s="427">
        <v>1</v>
      </c>
      <c r="BF324" s="427">
        <v>1</v>
      </c>
      <c r="BG324" s="427">
        <v>5</v>
      </c>
      <c r="BH324" s="434"/>
      <c r="BI324" s="435">
        <v>1</v>
      </c>
      <c r="BJ324" s="435">
        <v>1</v>
      </c>
      <c r="BK324" s="435">
        <v>1</v>
      </c>
      <c r="BL324" s="435"/>
      <c r="BM324" s="435">
        <v>1</v>
      </c>
      <c r="BN324" s="435"/>
      <c r="BO324" s="435">
        <v>1</v>
      </c>
      <c r="BP324" s="435"/>
      <c r="BQ324" s="436"/>
      <c r="BR324" s="442">
        <v>5</v>
      </c>
    </row>
    <row r="325" spans="1:70">
      <c r="A325" s="467">
        <v>42775</v>
      </c>
      <c r="B325" s="367">
        <v>5</v>
      </c>
      <c r="C325" s="367">
        <v>18</v>
      </c>
      <c r="D325" s="367">
        <v>30</v>
      </c>
      <c r="E325" s="367">
        <v>33</v>
      </c>
      <c r="F325" s="367">
        <v>37</v>
      </c>
      <c r="G325" s="367">
        <v>45</v>
      </c>
      <c r="H325" s="367">
        <v>8</v>
      </c>
      <c r="I325" s="511">
        <v>7</v>
      </c>
      <c r="J325" s="366"/>
      <c r="K325" s="366"/>
      <c r="L325" s="366"/>
      <c r="M325" s="366"/>
      <c r="N325" s="366"/>
      <c r="O325" s="366"/>
      <c r="P325" s="366"/>
      <c r="Q325" s="366"/>
      <c r="R325" s="419">
        <v>6</v>
      </c>
      <c r="S325" s="421">
        <v>0</v>
      </c>
      <c r="T325" s="422">
        <v>0</v>
      </c>
      <c r="U325" s="453">
        <v>1</v>
      </c>
      <c r="V325" s="458">
        <v>0</v>
      </c>
      <c r="W325" s="456">
        <v>2</v>
      </c>
      <c r="X325" s="422">
        <v>0</v>
      </c>
      <c r="Y325" s="453">
        <v>0</v>
      </c>
      <c r="Z325" s="458">
        <v>0</v>
      </c>
      <c r="AA325" s="456">
        <v>1</v>
      </c>
      <c r="AB325" s="422">
        <v>0</v>
      </c>
      <c r="AC325" s="453">
        <v>1</v>
      </c>
      <c r="AD325" s="458">
        <v>1</v>
      </c>
      <c r="AE325" s="456">
        <v>0</v>
      </c>
      <c r="AF325" s="422">
        <v>0</v>
      </c>
      <c r="AG325" s="453">
        <v>1</v>
      </c>
      <c r="AH325" s="458">
        <v>0</v>
      </c>
      <c r="AI325" s="456"/>
      <c r="AJ325" s="422"/>
      <c r="AK325" s="453"/>
      <c r="AL325" s="444"/>
      <c r="AM325" s="451">
        <v>0</v>
      </c>
      <c r="AN325" s="451">
        <v>0</v>
      </c>
      <c r="AO325" s="451">
        <v>0</v>
      </c>
      <c r="AP325" s="451">
        <v>0</v>
      </c>
      <c r="AQ325" s="447">
        <v>0</v>
      </c>
      <c r="AR325" s="447">
        <v>0</v>
      </c>
      <c r="AS325" s="427"/>
      <c r="AT325" s="427"/>
      <c r="AU325" s="427"/>
      <c r="AV325" s="427"/>
      <c r="AW325" s="427"/>
      <c r="AX325" s="428"/>
      <c r="AY325" s="427">
        <v>1</v>
      </c>
      <c r="AZ325" s="427">
        <v>0</v>
      </c>
      <c r="BA325" s="427">
        <v>0</v>
      </c>
      <c r="BB325" s="427">
        <v>1</v>
      </c>
      <c r="BC325" s="427">
        <v>1</v>
      </c>
      <c r="BD325" s="427">
        <v>2</v>
      </c>
      <c r="BE325" s="427">
        <v>1</v>
      </c>
      <c r="BF325" s="427">
        <v>0</v>
      </c>
      <c r="BG325" s="427">
        <v>5</v>
      </c>
      <c r="BH325" s="434"/>
      <c r="BI325" s="435">
        <v>1</v>
      </c>
      <c r="BJ325" s="435">
        <v>1</v>
      </c>
      <c r="BK325" s="435">
        <v>1</v>
      </c>
      <c r="BL325" s="435"/>
      <c r="BM325" s="435"/>
      <c r="BN325" s="435">
        <v>2</v>
      </c>
      <c r="BO325" s="435"/>
      <c r="BP325" s="435"/>
      <c r="BQ325" s="436"/>
      <c r="BR325" s="442">
        <v>4</v>
      </c>
    </row>
    <row r="326" spans="1:70">
      <c r="A326" s="468">
        <v>42770</v>
      </c>
      <c r="B326" s="367">
        <v>8</v>
      </c>
      <c r="C326" s="367">
        <v>26</v>
      </c>
      <c r="D326" s="367">
        <v>31</v>
      </c>
      <c r="E326" s="367">
        <v>32</v>
      </c>
      <c r="F326" s="367">
        <v>39</v>
      </c>
      <c r="G326" s="367">
        <v>42</v>
      </c>
      <c r="H326" s="367">
        <v>18</v>
      </c>
      <c r="I326" s="511">
        <v>5</v>
      </c>
      <c r="J326" s="366"/>
      <c r="K326" s="366"/>
      <c r="L326" s="366"/>
      <c r="M326" s="366"/>
      <c r="N326" s="366"/>
      <c r="O326" s="366"/>
      <c r="P326" s="366"/>
      <c r="Q326" s="366"/>
      <c r="R326" s="419">
        <v>6</v>
      </c>
      <c r="S326" s="421">
        <v>3</v>
      </c>
      <c r="T326" s="422">
        <v>0</v>
      </c>
      <c r="U326" s="453">
        <v>0</v>
      </c>
      <c r="V326" s="458">
        <v>0</v>
      </c>
      <c r="W326" s="456">
        <v>0</v>
      </c>
      <c r="X326" s="422">
        <v>0</v>
      </c>
      <c r="Y326" s="453">
        <v>0</v>
      </c>
      <c r="Z326" s="458">
        <v>0</v>
      </c>
      <c r="AA326" s="456">
        <v>0</v>
      </c>
      <c r="AB326" s="422">
        <v>0</v>
      </c>
      <c r="AC326" s="453">
        <v>2</v>
      </c>
      <c r="AD326" s="458">
        <v>1</v>
      </c>
      <c r="AE326" s="456">
        <v>0</v>
      </c>
      <c r="AF326" s="422">
        <v>0</v>
      </c>
      <c r="AG326" s="453">
        <v>1</v>
      </c>
      <c r="AH326" s="458">
        <v>0</v>
      </c>
      <c r="AI326" s="456"/>
      <c r="AJ326" s="422"/>
      <c r="AK326" s="453"/>
      <c r="AL326" s="444"/>
      <c r="AM326" s="451">
        <v>1</v>
      </c>
      <c r="AN326" s="451">
        <v>0</v>
      </c>
      <c r="AO326" s="451">
        <v>0</v>
      </c>
      <c r="AP326" s="451">
        <v>0</v>
      </c>
      <c r="AQ326" s="447">
        <v>0</v>
      </c>
      <c r="AR326" s="447">
        <v>0</v>
      </c>
      <c r="AS326" s="427"/>
      <c r="AT326" s="427"/>
      <c r="AU326" s="427"/>
      <c r="AV326" s="427"/>
      <c r="AW326" s="427"/>
      <c r="AX326" s="428"/>
      <c r="AY326" s="427">
        <v>0</v>
      </c>
      <c r="AZ326" s="427">
        <v>0</v>
      </c>
      <c r="BA326" s="427">
        <v>1</v>
      </c>
      <c r="BB326" s="427">
        <v>0</v>
      </c>
      <c r="BC326" s="427">
        <v>1</v>
      </c>
      <c r="BD326" s="427">
        <v>1</v>
      </c>
      <c r="BE326" s="427">
        <v>1</v>
      </c>
      <c r="BF326" s="427">
        <v>2</v>
      </c>
      <c r="BG326" s="427">
        <v>5</v>
      </c>
      <c r="BH326" s="434"/>
      <c r="BI326" s="435"/>
      <c r="BJ326" s="435">
        <v>1</v>
      </c>
      <c r="BK326" s="435">
        <v>2</v>
      </c>
      <c r="BL326" s="435"/>
      <c r="BM326" s="435"/>
      <c r="BN326" s="435">
        <v>1</v>
      </c>
      <c r="BO326" s="435"/>
      <c r="BP326" s="435"/>
      <c r="BQ326" s="436">
        <v>1</v>
      </c>
      <c r="BR326" s="442">
        <v>4</v>
      </c>
    </row>
    <row r="327" spans="1:70">
      <c r="A327" s="468">
        <v>42768</v>
      </c>
      <c r="B327" s="367">
        <v>4</v>
      </c>
      <c r="C327" s="367">
        <v>5</v>
      </c>
      <c r="D327" s="367">
        <v>17</v>
      </c>
      <c r="E327" s="367">
        <v>24</v>
      </c>
      <c r="F327" s="367">
        <v>27</v>
      </c>
      <c r="G327" s="367">
        <v>28</v>
      </c>
      <c r="H327" s="367">
        <v>45</v>
      </c>
      <c r="I327" s="511">
        <v>3</v>
      </c>
      <c r="J327" s="366"/>
      <c r="K327" s="366"/>
      <c r="L327" s="366"/>
      <c r="M327" s="366"/>
      <c r="N327" s="366"/>
      <c r="O327" s="366"/>
      <c r="P327" s="366"/>
      <c r="Q327" s="366"/>
      <c r="R327" s="419">
        <v>6</v>
      </c>
      <c r="S327" s="421">
        <v>1</v>
      </c>
      <c r="T327" s="422">
        <v>0</v>
      </c>
      <c r="U327" s="453">
        <v>2</v>
      </c>
      <c r="V327" s="458">
        <v>1</v>
      </c>
      <c r="W327" s="456">
        <v>0</v>
      </c>
      <c r="X327" s="422">
        <v>0</v>
      </c>
      <c r="Y327" s="453">
        <v>0</v>
      </c>
      <c r="Z327" s="458">
        <v>0</v>
      </c>
      <c r="AA327" s="456">
        <v>1</v>
      </c>
      <c r="AB327" s="422">
        <v>0</v>
      </c>
      <c r="AC327" s="453">
        <v>0</v>
      </c>
      <c r="AD327" s="458">
        <v>0</v>
      </c>
      <c r="AE327" s="456">
        <v>2</v>
      </c>
      <c r="AF327" s="422">
        <v>0</v>
      </c>
      <c r="AG327" s="453">
        <v>0</v>
      </c>
      <c r="AH327" s="458">
        <v>0</v>
      </c>
      <c r="AI327" s="456"/>
      <c r="AJ327" s="422"/>
      <c r="AK327" s="453"/>
      <c r="AL327" s="444"/>
      <c r="AM327" s="451">
        <v>0</v>
      </c>
      <c r="AN327" s="451">
        <v>0</v>
      </c>
      <c r="AO327" s="451">
        <v>0</v>
      </c>
      <c r="AP327" s="451">
        <v>0</v>
      </c>
      <c r="AQ327" s="447">
        <v>0</v>
      </c>
      <c r="AR327" s="447">
        <v>0</v>
      </c>
      <c r="AS327" s="427"/>
      <c r="AT327" s="427"/>
      <c r="AU327" s="427"/>
      <c r="AV327" s="427"/>
      <c r="AW327" s="427"/>
      <c r="AX327" s="428"/>
      <c r="AY327" s="427">
        <v>1</v>
      </c>
      <c r="AZ327" s="427">
        <v>1</v>
      </c>
      <c r="BA327" s="427">
        <v>1</v>
      </c>
      <c r="BB327" s="427">
        <v>1</v>
      </c>
      <c r="BC327" s="427">
        <v>0</v>
      </c>
      <c r="BD327" s="427">
        <v>1</v>
      </c>
      <c r="BE327" s="427">
        <v>0</v>
      </c>
      <c r="BF327" s="427">
        <v>1</v>
      </c>
      <c r="BG327" s="427">
        <v>6</v>
      </c>
      <c r="BH327" s="434"/>
      <c r="BI327" s="435">
        <v>1</v>
      </c>
      <c r="BJ327" s="435"/>
      <c r="BK327" s="435">
        <v>2</v>
      </c>
      <c r="BL327" s="435"/>
      <c r="BM327" s="435"/>
      <c r="BN327" s="435"/>
      <c r="BO327" s="435">
        <v>1</v>
      </c>
      <c r="BP327" s="435"/>
      <c r="BQ327" s="436">
        <v>1</v>
      </c>
      <c r="BR327" s="442">
        <v>4</v>
      </c>
    </row>
    <row r="328" spans="1:70">
      <c r="A328" s="467">
        <v>42763</v>
      </c>
      <c r="B328" s="367">
        <v>8</v>
      </c>
      <c r="C328" s="367">
        <v>10</v>
      </c>
      <c r="D328" s="367">
        <v>22</v>
      </c>
      <c r="E328" s="367">
        <v>24</v>
      </c>
      <c r="F328" s="367">
        <v>35</v>
      </c>
      <c r="G328" s="367">
        <v>47</v>
      </c>
      <c r="H328" s="367">
        <v>14</v>
      </c>
      <c r="I328" s="511">
        <v>3</v>
      </c>
      <c r="J328" s="366"/>
      <c r="K328" s="366"/>
      <c r="L328" s="366"/>
      <c r="M328" s="366"/>
      <c r="N328" s="366"/>
      <c r="O328" s="366"/>
      <c r="P328" s="366"/>
      <c r="Q328" s="366"/>
      <c r="R328" s="419">
        <v>6</v>
      </c>
      <c r="S328" s="421">
        <v>0</v>
      </c>
      <c r="T328" s="422">
        <v>0</v>
      </c>
      <c r="U328" s="453">
        <v>1</v>
      </c>
      <c r="V328" s="458">
        <v>0</v>
      </c>
      <c r="W328" s="456">
        <v>1</v>
      </c>
      <c r="X328" s="422">
        <v>0</v>
      </c>
      <c r="Y328" s="453">
        <v>0</v>
      </c>
      <c r="Z328" s="458">
        <v>0</v>
      </c>
      <c r="AA328" s="456">
        <v>0</v>
      </c>
      <c r="AB328" s="422">
        <v>1</v>
      </c>
      <c r="AC328" s="453">
        <v>2</v>
      </c>
      <c r="AD328" s="458">
        <v>0</v>
      </c>
      <c r="AE328" s="456">
        <v>1</v>
      </c>
      <c r="AF328" s="422">
        <v>0</v>
      </c>
      <c r="AG328" s="453">
        <v>1</v>
      </c>
      <c r="AH328" s="458">
        <v>0</v>
      </c>
      <c r="AI328" s="456"/>
      <c r="AJ328" s="422"/>
      <c r="AK328" s="453"/>
      <c r="AL328" s="444"/>
      <c r="AM328" s="451">
        <v>0</v>
      </c>
      <c r="AN328" s="451">
        <v>0</v>
      </c>
      <c r="AO328" s="451">
        <v>0</v>
      </c>
      <c r="AP328" s="451">
        <v>0</v>
      </c>
      <c r="AQ328" s="447">
        <v>0</v>
      </c>
      <c r="AR328" s="447">
        <v>0</v>
      </c>
      <c r="AS328" s="427"/>
      <c r="AT328" s="427"/>
      <c r="AU328" s="427"/>
      <c r="AV328" s="427"/>
      <c r="AW328" s="427"/>
      <c r="AX328" s="428"/>
      <c r="AY328" s="427">
        <v>0</v>
      </c>
      <c r="AZ328" s="427">
        <v>0</v>
      </c>
      <c r="BA328" s="427">
        <v>2</v>
      </c>
      <c r="BB328" s="427">
        <v>2</v>
      </c>
      <c r="BC328" s="427">
        <v>1</v>
      </c>
      <c r="BD328" s="427">
        <v>1</v>
      </c>
      <c r="BE328" s="427">
        <v>0</v>
      </c>
      <c r="BF328" s="427">
        <v>0</v>
      </c>
      <c r="BG328" s="427">
        <v>4</v>
      </c>
      <c r="BH328" s="434">
        <v>1</v>
      </c>
      <c r="BI328" s="435"/>
      <c r="BJ328" s="435"/>
      <c r="BK328" s="435">
        <v>1</v>
      </c>
      <c r="BL328" s="435">
        <v>1</v>
      </c>
      <c r="BM328" s="435"/>
      <c r="BN328" s="435"/>
      <c r="BO328" s="435">
        <v>2</v>
      </c>
      <c r="BP328" s="435"/>
      <c r="BQ328" s="436"/>
      <c r="BR328" s="442">
        <v>4</v>
      </c>
    </row>
    <row r="329" spans="1:70">
      <c r="A329" s="467">
        <v>42761</v>
      </c>
      <c r="B329" s="367">
        <v>13</v>
      </c>
      <c r="C329" s="367">
        <v>15</v>
      </c>
      <c r="D329" s="367">
        <v>20</v>
      </c>
      <c r="E329" s="367">
        <v>24</v>
      </c>
      <c r="F329" s="367">
        <v>32</v>
      </c>
      <c r="G329" s="367">
        <v>38</v>
      </c>
      <c r="H329" s="367">
        <v>1</v>
      </c>
      <c r="I329" s="511">
        <v>5</v>
      </c>
      <c r="J329" s="366"/>
      <c r="K329" s="366"/>
      <c r="L329" s="366"/>
      <c r="M329" s="366"/>
      <c r="N329" s="366"/>
      <c r="O329" s="366"/>
      <c r="P329" s="366"/>
      <c r="Q329" s="366"/>
      <c r="R329" s="419">
        <v>5</v>
      </c>
      <c r="S329" s="421">
        <v>1</v>
      </c>
      <c r="T329" s="422">
        <v>0</v>
      </c>
      <c r="U329" s="453">
        <v>0</v>
      </c>
      <c r="V329" s="458">
        <v>0</v>
      </c>
      <c r="W329" s="456">
        <v>0</v>
      </c>
      <c r="X329" s="422">
        <v>0</v>
      </c>
      <c r="Y329" s="453">
        <v>2</v>
      </c>
      <c r="Z329" s="458">
        <v>0</v>
      </c>
      <c r="AA329" s="456">
        <v>0</v>
      </c>
      <c r="AB329" s="422">
        <v>1</v>
      </c>
      <c r="AC329" s="453">
        <v>0</v>
      </c>
      <c r="AD329" s="458">
        <v>0</v>
      </c>
      <c r="AE329" s="456">
        <v>2</v>
      </c>
      <c r="AF329" s="422">
        <v>0</v>
      </c>
      <c r="AG329" s="453">
        <v>0</v>
      </c>
      <c r="AH329" s="458">
        <v>0</v>
      </c>
      <c r="AI329" s="456"/>
      <c r="AJ329" s="422"/>
      <c r="AK329" s="453"/>
      <c r="AL329" s="444"/>
      <c r="AM329" s="451">
        <v>0</v>
      </c>
      <c r="AN329" s="451">
        <v>0</v>
      </c>
      <c r="AO329" s="451">
        <v>0</v>
      </c>
      <c r="AP329" s="451">
        <v>0</v>
      </c>
      <c r="AQ329" s="447">
        <v>0</v>
      </c>
      <c r="AR329" s="447">
        <v>0</v>
      </c>
      <c r="AS329" s="427"/>
      <c r="AT329" s="427"/>
      <c r="AU329" s="427"/>
      <c r="AV329" s="427"/>
      <c r="AW329" s="427"/>
      <c r="AX329" s="428"/>
      <c r="AY329" s="427">
        <v>0</v>
      </c>
      <c r="AZ329" s="427">
        <v>2</v>
      </c>
      <c r="BA329" s="427">
        <v>1</v>
      </c>
      <c r="BB329" s="427">
        <v>1</v>
      </c>
      <c r="BC329" s="427">
        <v>0</v>
      </c>
      <c r="BD329" s="427">
        <v>0</v>
      </c>
      <c r="BE329" s="427">
        <v>0</v>
      </c>
      <c r="BF329" s="427">
        <v>2</v>
      </c>
      <c r="BG329" s="427">
        <v>4</v>
      </c>
      <c r="BH329" s="434"/>
      <c r="BI329" s="435"/>
      <c r="BJ329" s="435"/>
      <c r="BK329" s="435">
        <v>1</v>
      </c>
      <c r="BL329" s="435"/>
      <c r="BM329" s="435"/>
      <c r="BN329" s="435">
        <v>2</v>
      </c>
      <c r="BO329" s="435">
        <v>1</v>
      </c>
      <c r="BP329" s="435"/>
      <c r="BQ329" s="436">
        <v>1</v>
      </c>
      <c r="BR329" s="442">
        <v>4</v>
      </c>
    </row>
    <row r="330" spans="1:70">
      <c r="A330" s="467">
        <v>42756</v>
      </c>
      <c r="B330" s="367">
        <v>4</v>
      </c>
      <c r="C330" s="367">
        <v>9</v>
      </c>
      <c r="D330" s="367">
        <v>15</v>
      </c>
      <c r="E330" s="367">
        <v>29</v>
      </c>
      <c r="F330" s="367">
        <v>37</v>
      </c>
      <c r="G330" s="367">
        <v>45</v>
      </c>
      <c r="H330" s="367">
        <v>1</v>
      </c>
      <c r="I330" s="511">
        <v>2</v>
      </c>
      <c r="J330" s="366"/>
      <c r="K330" s="366"/>
      <c r="L330" s="366"/>
      <c r="M330" s="366"/>
      <c r="N330" s="366"/>
      <c r="O330" s="366"/>
      <c r="P330" s="366"/>
      <c r="Q330" s="366"/>
      <c r="R330" s="419">
        <v>6</v>
      </c>
      <c r="S330" s="421">
        <v>0</v>
      </c>
      <c r="T330" s="422">
        <v>0</v>
      </c>
      <c r="U330" s="453">
        <v>1</v>
      </c>
      <c r="V330" s="458">
        <v>0</v>
      </c>
      <c r="W330" s="456">
        <v>1</v>
      </c>
      <c r="X330" s="422">
        <v>0</v>
      </c>
      <c r="Y330" s="453">
        <v>2</v>
      </c>
      <c r="Z330" s="458">
        <v>0</v>
      </c>
      <c r="AA330" s="456">
        <v>0</v>
      </c>
      <c r="AB330" s="422">
        <v>1</v>
      </c>
      <c r="AC330" s="453">
        <v>0</v>
      </c>
      <c r="AD330" s="458">
        <v>0</v>
      </c>
      <c r="AE330" s="456">
        <v>1</v>
      </c>
      <c r="AF330" s="422">
        <v>0</v>
      </c>
      <c r="AG330" s="453">
        <v>1</v>
      </c>
      <c r="AH330" s="458">
        <v>0</v>
      </c>
      <c r="AI330" s="456"/>
      <c r="AJ330" s="422"/>
      <c r="AK330" s="453"/>
      <c r="AL330" s="444"/>
      <c r="AM330" s="451">
        <v>0</v>
      </c>
      <c r="AN330" s="451">
        <v>0</v>
      </c>
      <c r="AO330" s="451">
        <v>0</v>
      </c>
      <c r="AP330" s="451">
        <v>0</v>
      </c>
      <c r="AQ330" s="447">
        <v>0</v>
      </c>
      <c r="AR330" s="447">
        <v>0</v>
      </c>
      <c r="AS330" s="427"/>
      <c r="AT330" s="427"/>
      <c r="AU330" s="427"/>
      <c r="AV330" s="427"/>
      <c r="AW330" s="427"/>
      <c r="AX330" s="428"/>
      <c r="AY330" s="427">
        <v>1</v>
      </c>
      <c r="AZ330" s="427">
        <v>1</v>
      </c>
      <c r="BA330" s="427">
        <v>1</v>
      </c>
      <c r="BB330" s="427">
        <v>0</v>
      </c>
      <c r="BC330" s="427">
        <v>1</v>
      </c>
      <c r="BD330" s="427">
        <v>2</v>
      </c>
      <c r="BE330" s="427">
        <v>0</v>
      </c>
      <c r="BF330" s="427">
        <v>0</v>
      </c>
      <c r="BG330" s="427">
        <v>5</v>
      </c>
      <c r="BH330" s="434">
        <v>1</v>
      </c>
      <c r="BI330" s="435"/>
      <c r="BJ330" s="435"/>
      <c r="BK330" s="435">
        <v>1</v>
      </c>
      <c r="BL330" s="435"/>
      <c r="BM330" s="435">
        <v>1</v>
      </c>
      <c r="BN330" s="435"/>
      <c r="BO330" s="435">
        <v>1</v>
      </c>
      <c r="BP330" s="435"/>
      <c r="BQ330" s="436">
        <v>1</v>
      </c>
      <c r="BR330" s="442">
        <v>5</v>
      </c>
    </row>
    <row r="331" spans="1:70">
      <c r="A331" s="467">
        <v>42754</v>
      </c>
      <c r="B331" s="367">
        <v>1</v>
      </c>
      <c r="C331" s="367">
        <v>6</v>
      </c>
      <c r="D331" s="367">
        <v>23</v>
      </c>
      <c r="E331" s="367">
        <v>32</v>
      </c>
      <c r="F331" s="367">
        <v>39</v>
      </c>
      <c r="G331" s="367">
        <v>48</v>
      </c>
      <c r="H331" s="367">
        <v>46</v>
      </c>
      <c r="I331" s="511">
        <v>4</v>
      </c>
      <c r="J331" s="366"/>
      <c r="K331" s="366"/>
      <c r="L331" s="366"/>
      <c r="M331" s="366"/>
      <c r="N331" s="366"/>
      <c r="O331" s="366"/>
      <c r="P331" s="366"/>
      <c r="Q331" s="366"/>
      <c r="R331" s="419">
        <v>6</v>
      </c>
      <c r="S331" s="421">
        <v>3</v>
      </c>
      <c r="T331" s="422">
        <v>0</v>
      </c>
      <c r="U331" s="453">
        <v>0</v>
      </c>
      <c r="V331" s="458">
        <v>0</v>
      </c>
      <c r="W331" s="456">
        <v>0</v>
      </c>
      <c r="X331" s="422">
        <v>0</v>
      </c>
      <c r="Y331" s="453">
        <v>1</v>
      </c>
      <c r="Z331" s="458">
        <v>0</v>
      </c>
      <c r="AA331" s="456">
        <v>1</v>
      </c>
      <c r="AB331" s="422">
        <v>0</v>
      </c>
      <c r="AC331" s="453">
        <v>1</v>
      </c>
      <c r="AD331" s="458">
        <v>0</v>
      </c>
      <c r="AE331" s="456">
        <v>0</v>
      </c>
      <c r="AF331" s="422">
        <v>1</v>
      </c>
      <c r="AG331" s="453">
        <v>0</v>
      </c>
      <c r="AH331" s="458">
        <v>0</v>
      </c>
      <c r="AI331" s="456"/>
      <c r="AJ331" s="422"/>
      <c r="AK331" s="453"/>
      <c r="AL331" s="444"/>
      <c r="AM331" s="451">
        <v>1</v>
      </c>
      <c r="AN331" s="451">
        <v>0</v>
      </c>
      <c r="AO331" s="451">
        <v>0</v>
      </c>
      <c r="AP331" s="451">
        <v>0</v>
      </c>
      <c r="AQ331" s="447">
        <v>0</v>
      </c>
      <c r="AR331" s="447">
        <v>0</v>
      </c>
      <c r="AS331" s="427"/>
      <c r="AT331" s="427"/>
      <c r="AU331" s="427"/>
      <c r="AV331" s="427"/>
      <c r="AW331" s="427"/>
      <c r="AX331" s="428"/>
      <c r="AY331" s="427">
        <v>1</v>
      </c>
      <c r="AZ331" s="427">
        <v>1</v>
      </c>
      <c r="BA331" s="427">
        <v>1</v>
      </c>
      <c r="BB331" s="427">
        <v>0</v>
      </c>
      <c r="BC331" s="427">
        <v>0</v>
      </c>
      <c r="BD331" s="427">
        <v>1</v>
      </c>
      <c r="BE331" s="427">
        <v>1</v>
      </c>
      <c r="BF331" s="427">
        <v>1</v>
      </c>
      <c r="BG331" s="427">
        <v>6</v>
      </c>
      <c r="BH331" s="434"/>
      <c r="BI331" s="435">
        <v>1</v>
      </c>
      <c r="BJ331" s="435"/>
      <c r="BK331" s="435"/>
      <c r="BL331" s="435">
        <v>2</v>
      </c>
      <c r="BM331" s="435"/>
      <c r="BN331" s="435">
        <v>1</v>
      </c>
      <c r="BO331" s="435">
        <v>1</v>
      </c>
      <c r="BP331" s="435"/>
      <c r="BQ331" s="436"/>
      <c r="BR331" s="442">
        <v>4</v>
      </c>
    </row>
    <row r="332" spans="1:70">
      <c r="A332" s="468">
        <v>42749</v>
      </c>
      <c r="B332" s="367">
        <v>2</v>
      </c>
      <c r="C332" s="367">
        <v>3</v>
      </c>
      <c r="D332" s="367">
        <v>6</v>
      </c>
      <c r="E332" s="367">
        <v>10</v>
      </c>
      <c r="F332" s="367">
        <v>25</v>
      </c>
      <c r="G332" s="367">
        <v>43</v>
      </c>
      <c r="H332" s="367">
        <v>42</v>
      </c>
      <c r="I332" s="511">
        <v>7</v>
      </c>
      <c r="J332" s="366"/>
      <c r="K332" s="366"/>
      <c r="L332" s="366"/>
      <c r="M332" s="366"/>
      <c r="N332" s="366"/>
      <c r="O332" s="366"/>
      <c r="P332" s="366"/>
      <c r="Q332" s="366"/>
      <c r="R332" s="419">
        <v>6</v>
      </c>
      <c r="S332" s="421">
        <v>1</v>
      </c>
      <c r="T332" s="422">
        <v>1</v>
      </c>
      <c r="U332" s="453">
        <v>1</v>
      </c>
      <c r="V332" s="458">
        <v>0</v>
      </c>
      <c r="W332" s="456">
        <v>0</v>
      </c>
      <c r="X332" s="422">
        <v>0</v>
      </c>
      <c r="Y332" s="453">
        <v>0</v>
      </c>
      <c r="Z332" s="458">
        <v>0</v>
      </c>
      <c r="AA332" s="456">
        <v>2</v>
      </c>
      <c r="AB332" s="422">
        <v>0</v>
      </c>
      <c r="AC332" s="453">
        <v>1</v>
      </c>
      <c r="AD332" s="458">
        <v>0</v>
      </c>
      <c r="AE332" s="456">
        <v>1</v>
      </c>
      <c r="AF332" s="422">
        <v>0</v>
      </c>
      <c r="AG332" s="453">
        <v>0</v>
      </c>
      <c r="AH332" s="458">
        <v>0</v>
      </c>
      <c r="AI332" s="456"/>
      <c r="AJ332" s="422"/>
      <c r="AK332" s="453"/>
      <c r="AL332" s="444"/>
      <c r="AM332" s="451">
        <v>0</v>
      </c>
      <c r="AN332" s="451">
        <v>0</v>
      </c>
      <c r="AO332" s="451">
        <v>0</v>
      </c>
      <c r="AP332" s="451">
        <v>0</v>
      </c>
      <c r="AQ332" s="447">
        <v>0</v>
      </c>
      <c r="AR332" s="447">
        <v>0</v>
      </c>
      <c r="AS332" s="427"/>
      <c r="AT332" s="427"/>
      <c r="AU332" s="427"/>
      <c r="AV332" s="427"/>
      <c r="AW332" s="427"/>
      <c r="AX332" s="428"/>
      <c r="AY332" s="427">
        <v>1</v>
      </c>
      <c r="AZ332" s="427">
        <v>1</v>
      </c>
      <c r="BA332" s="427">
        <v>3</v>
      </c>
      <c r="BB332" s="427">
        <v>0</v>
      </c>
      <c r="BC332" s="427">
        <v>1</v>
      </c>
      <c r="BD332" s="427">
        <v>0</v>
      </c>
      <c r="BE332" s="427">
        <v>0</v>
      </c>
      <c r="BF332" s="427">
        <v>0</v>
      </c>
      <c r="BG332" s="427">
        <v>4</v>
      </c>
      <c r="BH332" s="434"/>
      <c r="BI332" s="435">
        <v>1</v>
      </c>
      <c r="BJ332" s="435"/>
      <c r="BK332" s="435"/>
      <c r="BL332" s="435"/>
      <c r="BM332" s="435">
        <v>2</v>
      </c>
      <c r="BN332" s="435"/>
      <c r="BO332" s="435"/>
      <c r="BP332" s="435"/>
      <c r="BQ332" s="436">
        <v>2</v>
      </c>
      <c r="BR332" s="442">
        <v>3</v>
      </c>
    </row>
    <row r="333" spans="1:70">
      <c r="A333" s="467">
        <v>42747</v>
      </c>
      <c r="B333" s="367">
        <v>6</v>
      </c>
      <c r="C333" s="367">
        <v>10</v>
      </c>
      <c r="D333" s="367">
        <v>32</v>
      </c>
      <c r="E333" s="367">
        <v>34</v>
      </c>
      <c r="F333" s="367">
        <v>36</v>
      </c>
      <c r="G333" s="367">
        <v>48</v>
      </c>
      <c r="H333" s="367">
        <v>15</v>
      </c>
      <c r="I333" s="511">
        <v>5</v>
      </c>
      <c r="J333" s="366"/>
      <c r="K333" s="366"/>
      <c r="L333" s="366"/>
      <c r="M333" s="366"/>
      <c r="N333" s="366"/>
      <c r="O333" s="366"/>
      <c r="P333" s="366"/>
      <c r="Q333" s="366"/>
      <c r="R333" s="419">
        <v>6</v>
      </c>
      <c r="S333" s="421">
        <v>2</v>
      </c>
      <c r="T333" s="422">
        <v>0</v>
      </c>
      <c r="U333" s="453">
        <v>0</v>
      </c>
      <c r="V333" s="458">
        <v>0</v>
      </c>
      <c r="W333" s="456">
        <v>0</v>
      </c>
      <c r="X333" s="422">
        <v>0</v>
      </c>
      <c r="Y333" s="453">
        <v>0</v>
      </c>
      <c r="Z333" s="458">
        <v>1</v>
      </c>
      <c r="AA333" s="456">
        <v>0</v>
      </c>
      <c r="AB333" s="422">
        <v>0</v>
      </c>
      <c r="AC333" s="453">
        <v>3</v>
      </c>
      <c r="AD333" s="458">
        <v>0</v>
      </c>
      <c r="AE333" s="456">
        <v>0</v>
      </c>
      <c r="AF333" s="422">
        <v>0</v>
      </c>
      <c r="AG333" s="453">
        <v>1</v>
      </c>
      <c r="AH333" s="458">
        <v>0</v>
      </c>
      <c r="AI333" s="456"/>
      <c r="AJ333" s="422"/>
      <c r="AK333" s="453"/>
      <c r="AL333" s="444"/>
      <c r="AM333" s="451">
        <v>1</v>
      </c>
      <c r="AN333" s="451">
        <v>0</v>
      </c>
      <c r="AO333" s="451">
        <v>0</v>
      </c>
      <c r="AP333" s="451">
        <v>0</v>
      </c>
      <c r="AQ333" s="447">
        <v>0</v>
      </c>
      <c r="AR333" s="447">
        <v>0</v>
      </c>
      <c r="AS333" s="427"/>
      <c r="AT333" s="427"/>
      <c r="AU333" s="427"/>
      <c r="AV333" s="427"/>
      <c r="AW333" s="427"/>
      <c r="AX333" s="428"/>
      <c r="AY333" s="427">
        <v>0</v>
      </c>
      <c r="AZ333" s="427">
        <v>0</v>
      </c>
      <c r="BA333" s="427">
        <v>2</v>
      </c>
      <c r="BB333" s="427">
        <v>0</v>
      </c>
      <c r="BC333" s="427">
        <v>0</v>
      </c>
      <c r="BD333" s="427">
        <v>0</v>
      </c>
      <c r="BE333" s="427">
        <v>1</v>
      </c>
      <c r="BF333" s="427">
        <v>3</v>
      </c>
      <c r="BG333" s="427">
        <v>3</v>
      </c>
      <c r="BH333" s="434">
        <v>1</v>
      </c>
      <c r="BI333" s="435"/>
      <c r="BJ333" s="435">
        <v>1</v>
      </c>
      <c r="BK333" s="435"/>
      <c r="BL333" s="435">
        <v>1</v>
      </c>
      <c r="BM333" s="435"/>
      <c r="BN333" s="435">
        <v>1</v>
      </c>
      <c r="BO333" s="435"/>
      <c r="BP333" s="435">
        <v>1</v>
      </c>
      <c r="BQ333" s="436"/>
      <c r="BR333" s="442">
        <v>5</v>
      </c>
    </row>
    <row r="334" spans="1:70">
      <c r="A334" s="467">
        <v>42742</v>
      </c>
      <c r="B334" s="367">
        <v>12</v>
      </c>
      <c r="C334" s="367">
        <v>28</v>
      </c>
      <c r="D334" s="367">
        <v>32</v>
      </c>
      <c r="E334" s="367">
        <v>33</v>
      </c>
      <c r="F334" s="367">
        <v>36</v>
      </c>
      <c r="G334" s="367">
        <v>49</v>
      </c>
      <c r="H334" s="367">
        <v>23</v>
      </c>
      <c r="I334" s="511">
        <v>5</v>
      </c>
      <c r="J334" s="366"/>
      <c r="K334" s="366"/>
      <c r="L334" s="366"/>
      <c r="M334" s="366"/>
      <c r="N334" s="366"/>
      <c r="O334" s="366"/>
      <c r="P334" s="366"/>
      <c r="Q334" s="366"/>
      <c r="R334" s="419">
        <v>6</v>
      </c>
      <c r="S334" s="421">
        <v>2</v>
      </c>
      <c r="T334" s="422">
        <v>0</v>
      </c>
      <c r="U334" s="453">
        <v>1</v>
      </c>
      <c r="V334" s="458">
        <v>0</v>
      </c>
      <c r="W334" s="456">
        <v>1</v>
      </c>
      <c r="X334" s="422">
        <v>0</v>
      </c>
      <c r="Y334" s="453">
        <v>0</v>
      </c>
      <c r="Z334" s="458">
        <v>1</v>
      </c>
      <c r="AA334" s="456">
        <v>0</v>
      </c>
      <c r="AB334" s="422">
        <v>0</v>
      </c>
      <c r="AC334" s="453">
        <v>0</v>
      </c>
      <c r="AD334" s="458">
        <v>0</v>
      </c>
      <c r="AE334" s="456">
        <v>1</v>
      </c>
      <c r="AF334" s="422">
        <v>0</v>
      </c>
      <c r="AG334" s="453">
        <v>1</v>
      </c>
      <c r="AH334" s="458">
        <v>0</v>
      </c>
      <c r="AI334" s="456"/>
      <c r="AJ334" s="422"/>
      <c r="AK334" s="453"/>
      <c r="AL334" s="444"/>
      <c r="AM334" s="451">
        <v>0</v>
      </c>
      <c r="AN334" s="451">
        <v>0</v>
      </c>
      <c r="AO334" s="451">
        <v>0</v>
      </c>
      <c r="AP334" s="451">
        <v>0</v>
      </c>
      <c r="AQ334" s="447">
        <v>0</v>
      </c>
      <c r="AR334" s="447">
        <v>0</v>
      </c>
      <c r="AS334" s="427"/>
      <c r="AT334" s="427"/>
      <c r="AU334" s="427"/>
      <c r="AV334" s="427"/>
      <c r="AW334" s="427"/>
      <c r="AX334" s="428"/>
      <c r="AY334" s="427">
        <v>0</v>
      </c>
      <c r="AZ334" s="427">
        <v>0</v>
      </c>
      <c r="BA334" s="427">
        <v>0</v>
      </c>
      <c r="BB334" s="427">
        <v>1</v>
      </c>
      <c r="BC334" s="427">
        <v>1</v>
      </c>
      <c r="BD334" s="427">
        <v>1</v>
      </c>
      <c r="BE334" s="427">
        <v>0</v>
      </c>
      <c r="BF334" s="427">
        <v>3</v>
      </c>
      <c r="BG334" s="427">
        <v>4</v>
      </c>
      <c r="BH334" s="434"/>
      <c r="BI334" s="435"/>
      <c r="BJ334" s="435">
        <v>1</v>
      </c>
      <c r="BK334" s="435"/>
      <c r="BL334" s="435"/>
      <c r="BM334" s="435"/>
      <c r="BN334" s="435"/>
      <c r="BO334" s="435">
        <v>1</v>
      </c>
      <c r="BP334" s="435">
        <v>2</v>
      </c>
      <c r="BQ334" s="436">
        <v>1</v>
      </c>
      <c r="BR334" s="442">
        <v>4</v>
      </c>
    </row>
    <row r="335" spans="1:70">
      <c r="A335" s="467">
        <v>42740</v>
      </c>
      <c r="B335" s="367">
        <v>3</v>
      </c>
      <c r="C335" s="367">
        <v>9</v>
      </c>
      <c r="D335" s="367">
        <v>12</v>
      </c>
      <c r="E335" s="367">
        <v>23</v>
      </c>
      <c r="F335" s="367">
        <v>27</v>
      </c>
      <c r="G335" s="367">
        <v>49</v>
      </c>
      <c r="H335" s="367">
        <v>36</v>
      </c>
      <c r="I335" s="511">
        <v>3</v>
      </c>
      <c r="J335" s="366"/>
      <c r="K335" s="366"/>
      <c r="L335" s="366"/>
      <c r="M335" s="366"/>
      <c r="N335" s="366"/>
      <c r="O335" s="366"/>
      <c r="P335" s="366"/>
      <c r="Q335" s="366"/>
      <c r="R335" s="419">
        <v>6</v>
      </c>
      <c r="S335" s="421">
        <v>1</v>
      </c>
      <c r="T335" s="422">
        <v>0</v>
      </c>
      <c r="U335" s="453">
        <v>1</v>
      </c>
      <c r="V335" s="458">
        <v>0</v>
      </c>
      <c r="W335" s="456">
        <v>0</v>
      </c>
      <c r="X335" s="422">
        <v>0</v>
      </c>
      <c r="Y335" s="453">
        <v>2</v>
      </c>
      <c r="Z335" s="458">
        <v>0</v>
      </c>
      <c r="AA335" s="456">
        <v>1</v>
      </c>
      <c r="AB335" s="422">
        <v>0</v>
      </c>
      <c r="AC335" s="453">
        <v>0</v>
      </c>
      <c r="AD335" s="458">
        <v>0</v>
      </c>
      <c r="AE335" s="456">
        <v>1</v>
      </c>
      <c r="AF335" s="422">
        <v>0</v>
      </c>
      <c r="AG335" s="453">
        <v>0</v>
      </c>
      <c r="AH335" s="458">
        <v>1</v>
      </c>
      <c r="AI335" s="456"/>
      <c r="AJ335" s="422"/>
      <c r="AK335" s="453"/>
      <c r="AL335" s="444"/>
      <c r="AM335" s="451">
        <v>0</v>
      </c>
      <c r="AN335" s="451">
        <v>0</v>
      </c>
      <c r="AO335" s="451">
        <v>0</v>
      </c>
      <c r="AP335" s="451">
        <v>0</v>
      </c>
      <c r="AQ335" s="447">
        <v>0</v>
      </c>
      <c r="AR335" s="447">
        <v>0</v>
      </c>
      <c r="AS335" s="427"/>
      <c r="AT335" s="427"/>
      <c r="AU335" s="427"/>
      <c r="AV335" s="427"/>
      <c r="AW335" s="427"/>
      <c r="AX335" s="428"/>
      <c r="AY335" s="427">
        <v>2</v>
      </c>
      <c r="AZ335" s="427">
        <v>1</v>
      </c>
      <c r="BA335" s="427">
        <v>0</v>
      </c>
      <c r="BB335" s="427">
        <v>1</v>
      </c>
      <c r="BC335" s="427">
        <v>1</v>
      </c>
      <c r="BD335" s="427">
        <v>1</v>
      </c>
      <c r="BE335" s="427">
        <v>0</v>
      </c>
      <c r="BF335" s="427">
        <v>0</v>
      </c>
      <c r="BG335" s="427">
        <v>5</v>
      </c>
      <c r="BH335" s="434">
        <v>1</v>
      </c>
      <c r="BI335" s="435">
        <v>2</v>
      </c>
      <c r="BJ335" s="435"/>
      <c r="BK335" s="435"/>
      <c r="BL335" s="435"/>
      <c r="BM335" s="435"/>
      <c r="BN335" s="435"/>
      <c r="BO335" s="435"/>
      <c r="BP335" s="435">
        <v>1</v>
      </c>
      <c r="BQ335" s="436">
        <v>1</v>
      </c>
      <c r="BR335" s="442">
        <v>4</v>
      </c>
    </row>
    <row r="336" spans="1:70">
      <c r="A336" s="467">
        <v>42735</v>
      </c>
      <c r="B336" s="367">
        <v>2</v>
      </c>
      <c r="C336" s="367">
        <v>3</v>
      </c>
      <c r="D336" s="367">
        <v>14</v>
      </c>
      <c r="E336" s="367">
        <v>29</v>
      </c>
      <c r="F336" s="367">
        <v>36</v>
      </c>
      <c r="G336" s="367">
        <v>40</v>
      </c>
      <c r="H336" s="367">
        <v>46</v>
      </c>
      <c r="I336" s="511">
        <v>2</v>
      </c>
      <c r="J336" s="366"/>
      <c r="K336" s="366"/>
      <c r="L336" s="366"/>
      <c r="M336" s="366"/>
      <c r="N336" s="366"/>
      <c r="O336" s="366"/>
      <c r="P336" s="366"/>
      <c r="Q336" s="366"/>
      <c r="R336" s="419">
        <v>6</v>
      </c>
      <c r="S336" s="421">
        <v>0</v>
      </c>
      <c r="T336" s="422">
        <v>0</v>
      </c>
      <c r="U336" s="453">
        <v>0</v>
      </c>
      <c r="V336" s="458">
        <v>0</v>
      </c>
      <c r="W336" s="456">
        <v>2</v>
      </c>
      <c r="X336" s="422">
        <v>0</v>
      </c>
      <c r="Y336" s="453">
        <v>0</v>
      </c>
      <c r="Z336" s="458">
        <v>0</v>
      </c>
      <c r="AA336" s="456">
        <v>3</v>
      </c>
      <c r="AB336" s="422">
        <v>0</v>
      </c>
      <c r="AC336" s="453">
        <v>0</v>
      </c>
      <c r="AD336" s="458">
        <v>0</v>
      </c>
      <c r="AE336" s="456">
        <v>0</v>
      </c>
      <c r="AF336" s="422">
        <v>1</v>
      </c>
      <c r="AG336" s="453">
        <v>1</v>
      </c>
      <c r="AH336" s="458">
        <v>0</v>
      </c>
      <c r="AI336" s="456"/>
      <c r="AJ336" s="422"/>
      <c r="AK336" s="453"/>
      <c r="AL336" s="444"/>
      <c r="AM336" s="451">
        <v>1</v>
      </c>
      <c r="AN336" s="451">
        <v>0</v>
      </c>
      <c r="AO336" s="451">
        <v>0</v>
      </c>
      <c r="AP336" s="451">
        <v>0</v>
      </c>
      <c r="AQ336" s="447">
        <v>0</v>
      </c>
      <c r="AR336" s="447">
        <v>0</v>
      </c>
      <c r="AS336" s="427"/>
      <c r="AT336" s="427"/>
      <c r="AU336" s="427"/>
      <c r="AV336" s="427"/>
      <c r="AW336" s="427"/>
      <c r="AX336" s="428"/>
      <c r="AY336" s="427">
        <v>1</v>
      </c>
      <c r="AZ336" s="427">
        <v>0</v>
      </c>
      <c r="BA336" s="427">
        <v>1</v>
      </c>
      <c r="BB336" s="427">
        <v>1</v>
      </c>
      <c r="BC336" s="427">
        <v>0</v>
      </c>
      <c r="BD336" s="427">
        <v>1</v>
      </c>
      <c r="BE336" s="427">
        <v>1</v>
      </c>
      <c r="BF336" s="427">
        <v>1</v>
      </c>
      <c r="BG336" s="427">
        <v>6</v>
      </c>
      <c r="BH336" s="434"/>
      <c r="BI336" s="435">
        <v>2</v>
      </c>
      <c r="BJ336" s="435">
        <v>1</v>
      </c>
      <c r="BK336" s="435"/>
      <c r="BL336" s="435"/>
      <c r="BM336" s="435"/>
      <c r="BN336" s="435">
        <v>1</v>
      </c>
      <c r="BO336" s="435"/>
      <c r="BP336" s="435"/>
      <c r="BQ336" s="436">
        <v>1</v>
      </c>
      <c r="BR336" s="442">
        <v>4</v>
      </c>
    </row>
    <row r="337" spans="1:70">
      <c r="A337" s="467">
        <v>42733</v>
      </c>
      <c r="B337" s="367">
        <v>7</v>
      </c>
      <c r="C337" s="367">
        <v>19</v>
      </c>
      <c r="D337" s="367">
        <v>28</v>
      </c>
      <c r="E337" s="367">
        <v>33</v>
      </c>
      <c r="F337" s="367">
        <v>38</v>
      </c>
      <c r="G337" s="367">
        <v>45</v>
      </c>
      <c r="H337" s="367">
        <v>10</v>
      </c>
      <c r="I337" s="511">
        <v>1</v>
      </c>
      <c r="J337" s="366"/>
      <c r="K337" s="366"/>
      <c r="L337" s="366"/>
      <c r="M337" s="366"/>
      <c r="N337" s="366"/>
      <c r="O337" s="366"/>
      <c r="P337" s="366"/>
      <c r="Q337" s="366"/>
      <c r="R337" s="419">
        <v>6</v>
      </c>
      <c r="S337" s="421">
        <v>0</v>
      </c>
      <c r="T337" s="422">
        <v>0</v>
      </c>
      <c r="U337" s="453">
        <v>2</v>
      </c>
      <c r="V337" s="458">
        <v>0</v>
      </c>
      <c r="W337" s="456">
        <v>1</v>
      </c>
      <c r="X337" s="422">
        <v>0</v>
      </c>
      <c r="Y337" s="453">
        <v>2</v>
      </c>
      <c r="Z337" s="458">
        <v>0</v>
      </c>
      <c r="AA337" s="456">
        <v>0</v>
      </c>
      <c r="AB337" s="422">
        <v>0</v>
      </c>
      <c r="AC337" s="453">
        <v>0</v>
      </c>
      <c r="AD337" s="458">
        <v>1</v>
      </c>
      <c r="AE337" s="456">
        <v>0</v>
      </c>
      <c r="AF337" s="422">
        <v>0</v>
      </c>
      <c r="AG337" s="453">
        <v>1</v>
      </c>
      <c r="AH337" s="458">
        <v>0</v>
      </c>
      <c r="AI337" s="456"/>
      <c r="AJ337" s="422"/>
      <c r="AK337" s="453"/>
      <c r="AL337" s="444"/>
      <c r="AM337" s="451">
        <v>0</v>
      </c>
      <c r="AN337" s="451">
        <v>0</v>
      </c>
      <c r="AO337" s="451">
        <v>0</v>
      </c>
      <c r="AP337" s="451">
        <v>0</v>
      </c>
      <c r="AQ337" s="447">
        <v>0</v>
      </c>
      <c r="AR337" s="447">
        <v>0</v>
      </c>
      <c r="AS337" s="427"/>
      <c r="AT337" s="427"/>
      <c r="AU337" s="427"/>
      <c r="AV337" s="427"/>
      <c r="AW337" s="427"/>
      <c r="AX337" s="428"/>
      <c r="AY337" s="427">
        <v>1</v>
      </c>
      <c r="AZ337" s="427">
        <v>1</v>
      </c>
      <c r="BA337" s="427">
        <v>0</v>
      </c>
      <c r="BB337" s="427">
        <v>0</v>
      </c>
      <c r="BC337" s="427">
        <v>1</v>
      </c>
      <c r="BD337" s="427">
        <v>1</v>
      </c>
      <c r="BE337" s="427">
        <v>0</v>
      </c>
      <c r="BF337" s="427">
        <v>2</v>
      </c>
      <c r="BG337" s="427">
        <v>5</v>
      </c>
      <c r="BH337" s="434">
        <v>1</v>
      </c>
      <c r="BI337" s="435">
        <v>2</v>
      </c>
      <c r="BJ337" s="435"/>
      <c r="BK337" s="435"/>
      <c r="BL337" s="435"/>
      <c r="BM337" s="435">
        <v>1</v>
      </c>
      <c r="BN337" s="435"/>
      <c r="BO337" s="435"/>
      <c r="BP337" s="435">
        <v>1</v>
      </c>
      <c r="BQ337" s="436"/>
      <c r="BR337" s="442">
        <v>4</v>
      </c>
    </row>
    <row r="338" spans="1:70">
      <c r="A338" s="467">
        <v>42728</v>
      </c>
      <c r="B338" s="367">
        <v>26</v>
      </c>
      <c r="C338" s="367">
        <v>29</v>
      </c>
      <c r="D338" s="367">
        <v>31</v>
      </c>
      <c r="E338" s="367">
        <v>34</v>
      </c>
      <c r="F338" s="367">
        <v>36</v>
      </c>
      <c r="G338" s="367">
        <v>40</v>
      </c>
      <c r="H338" s="367">
        <v>49</v>
      </c>
      <c r="I338" s="511">
        <v>9</v>
      </c>
      <c r="J338" s="366"/>
      <c r="K338" s="366"/>
      <c r="L338" s="366"/>
      <c r="M338" s="366"/>
      <c r="N338" s="366"/>
      <c r="O338" s="366"/>
      <c r="P338" s="366"/>
      <c r="Q338" s="366"/>
      <c r="R338" s="419">
        <v>6</v>
      </c>
      <c r="S338" s="421">
        <v>0</v>
      </c>
      <c r="T338" s="422">
        <v>1</v>
      </c>
      <c r="U338" s="453">
        <v>0</v>
      </c>
      <c r="V338" s="458">
        <v>0</v>
      </c>
      <c r="W338" s="456">
        <v>2</v>
      </c>
      <c r="X338" s="422">
        <v>0</v>
      </c>
      <c r="Y338" s="453">
        <v>0</v>
      </c>
      <c r="Z338" s="458">
        <v>0</v>
      </c>
      <c r="AA338" s="456">
        <v>0</v>
      </c>
      <c r="AB338" s="422">
        <v>0</v>
      </c>
      <c r="AC338" s="453">
        <v>2</v>
      </c>
      <c r="AD338" s="458">
        <v>0</v>
      </c>
      <c r="AE338" s="456">
        <v>0</v>
      </c>
      <c r="AF338" s="422">
        <v>0</v>
      </c>
      <c r="AG338" s="453">
        <v>2</v>
      </c>
      <c r="AH338" s="458">
        <v>0</v>
      </c>
      <c r="AI338" s="456"/>
      <c r="AJ338" s="422"/>
      <c r="AK338" s="453"/>
      <c r="AL338" s="444"/>
      <c r="AM338" s="451">
        <v>0</v>
      </c>
      <c r="AN338" s="451">
        <v>0</v>
      </c>
      <c r="AO338" s="451">
        <v>0</v>
      </c>
      <c r="AP338" s="451">
        <v>0</v>
      </c>
      <c r="AQ338" s="447">
        <v>0</v>
      </c>
      <c r="AR338" s="447">
        <v>0</v>
      </c>
      <c r="AS338" s="427"/>
      <c r="AT338" s="427"/>
      <c r="AU338" s="427"/>
      <c r="AV338" s="427"/>
      <c r="AW338" s="427"/>
      <c r="AX338" s="428"/>
      <c r="AY338" s="427">
        <v>0</v>
      </c>
      <c r="AZ338" s="427">
        <v>0</v>
      </c>
      <c r="BA338" s="427">
        <v>0</v>
      </c>
      <c r="BB338" s="427">
        <v>0</v>
      </c>
      <c r="BC338" s="427">
        <v>1</v>
      </c>
      <c r="BD338" s="427">
        <v>1</v>
      </c>
      <c r="BE338" s="427">
        <v>1</v>
      </c>
      <c r="BF338" s="427">
        <v>3</v>
      </c>
      <c r="BG338" s="427">
        <v>4</v>
      </c>
      <c r="BH338" s="434"/>
      <c r="BI338" s="435"/>
      <c r="BJ338" s="435"/>
      <c r="BK338" s="435">
        <v>1</v>
      </c>
      <c r="BL338" s="435">
        <v>1</v>
      </c>
      <c r="BM338" s="435"/>
      <c r="BN338" s="435"/>
      <c r="BO338" s="435">
        <v>1</v>
      </c>
      <c r="BP338" s="435">
        <v>1</v>
      </c>
      <c r="BQ338" s="436">
        <v>1</v>
      </c>
      <c r="BR338" s="442">
        <v>5</v>
      </c>
    </row>
    <row r="339" spans="1:70">
      <c r="A339" s="467">
        <v>42726</v>
      </c>
      <c r="B339" s="367">
        <v>17</v>
      </c>
      <c r="C339" s="367">
        <v>28</v>
      </c>
      <c r="D339" s="367">
        <v>31</v>
      </c>
      <c r="E339" s="367">
        <v>39</v>
      </c>
      <c r="F339" s="367">
        <v>47</v>
      </c>
      <c r="G339" s="367">
        <v>49</v>
      </c>
      <c r="H339" s="367">
        <v>4</v>
      </c>
      <c r="I339" s="511">
        <v>9</v>
      </c>
      <c r="J339" s="366"/>
      <c r="K339" s="366"/>
      <c r="L339" s="366"/>
      <c r="M339" s="366"/>
      <c r="N339" s="366"/>
      <c r="O339" s="366"/>
      <c r="P339" s="366"/>
      <c r="Q339" s="366"/>
      <c r="R339" s="419">
        <v>6</v>
      </c>
      <c r="S339" s="421">
        <v>3</v>
      </c>
      <c r="T339" s="422">
        <v>0</v>
      </c>
      <c r="U339" s="453">
        <v>1</v>
      </c>
      <c r="V339" s="458">
        <v>0</v>
      </c>
      <c r="W339" s="456">
        <v>1</v>
      </c>
      <c r="X339" s="422">
        <v>0</v>
      </c>
      <c r="Y339" s="453">
        <v>0</v>
      </c>
      <c r="Z339" s="458">
        <v>0</v>
      </c>
      <c r="AA339" s="456">
        <v>0</v>
      </c>
      <c r="AB339" s="422">
        <v>0</v>
      </c>
      <c r="AC339" s="453">
        <v>1</v>
      </c>
      <c r="AD339" s="458">
        <v>0</v>
      </c>
      <c r="AE339" s="456">
        <v>0</v>
      </c>
      <c r="AF339" s="422">
        <v>1</v>
      </c>
      <c r="AG339" s="453">
        <v>0</v>
      </c>
      <c r="AH339" s="458">
        <v>0</v>
      </c>
      <c r="AI339" s="456"/>
      <c r="AJ339" s="422"/>
      <c r="AK339" s="453"/>
      <c r="AL339" s="444"/>
      <c r="AM339" s="451">
        <v>1</v>
      </c>
      <c r="AN339" s="451">
        <v>0</v>
      </c>
      <c r="AO339" s="451">
        <v>0</v>
      </c>
      <c r="AP339" s="451">
        <v>0</v>
      </c>
      <c r="AQ339" s="447">
        <v>0</v>
      </c>
      <c r="AR339" s="447">
        <v>0</v>
      </c>
      <c r="AS339" s="427"/>
      <c r="AT339" s="427"/>
      <c r="AU339" s="427"/>
      <c r="AV339" s="427"/>
      <c r="AW339" s="427"/>
      <c r="AX339" s="428"/>
      <c r="AY339" s="427">
        <v>0</v>
      </c>
      <c r="AZ339" s="427">
        <v>1</v>
      </c>
      <c r="BA339" s="427">
        <v>0</v>
      </c>
      <c r="BB339" s="427">
        <v>0</v>
      </c>
      <c r="BC339" s="427">
        <v>3</v>
      </c>
      <c r="BD339" s="427">
        <v>1</v>
      </c>
      <c r="BE339" s="427">
        <v>0</v>
      </c>
      <c r="BF339" s="427">
        <v>1</v>
      </c>
      <c r="BG339" s="427">
        <v>4</v>
      </c>
      <c r="BH339" s="434">
        <v>1</v>
      </c>
      <c r="BI339" s="435"/>
      <c r="BJ339" s="435"/>
      <c r="BK339" s="435"/>
      <c r="BL339" s="435"/>
      <c r="BM339" s="435">
        <v>1</v>
      </c>
      <c r="BN339" s="435"/>
      <c r="BO339" s="435">
        <v>2</v>
      </c>
      <c r="BP339" s="435"/>
      <c r="BQ339" s="436">
        <v>1</v>
      </c>
      <c r="BR339" s="442">
        <v>4</v>
      </c>
    </row>
    <row r="340" spans="1:70">
      <c r="A340" s="467">
        <v>42721</v>
      </c>
      <c r="B340" s="367">
        <v>11</v>
      </c>
      <c r="C340" s="367">
        <v>18</v>
      </c>
      <c r="D340" s="367">
        <v>31</v>
      </c>
      <c r="E340" s="367">
        <v>34</v>
      </c>
      <c r="F340" s="367">
        <v>35</v>
      </c>
      <c r="G340" s="367">
        <v>45</v>
      </c>
      <c r="H340" s="367">
        <v>32</v>
      </c>
      <c r="I340" s="511">
        <v>4</v>
      </c>
      <c r="J340" s="366"/>
      <c r="K340" s="366"/>
      <c r="L340" s="366"/>
      <c r="M340" s="366"/>
      <c r="N340" s="366"/>
      <c r="O340" s="366"/>
      <c r="P340" s="366"/>
      <c r="Q340" s="366"/>
      <c r="R340" s="419">
        <v>6</v>
      </c>
      <c r="S340" s="421">
        <v>0</v>
      </c>
      <c r="T340" s="422">
        <v>1</v>
      </c>
      <c r="U340" s="453">
        <v>1</v>
      </c>
      <c r="V340" s="458">
        <v>0</v>
      </c>
      <c r="W340" s="456">
        <v>0</v>
      </c>
      <c r="X340" s="422">
        <v>0</v>
      </c>
      <c r="Y340" s="453">
        <v>0</v>
      </c>
      <c r="Z340" s="458">
        <v>0</v>
      </c>
      <c r="AA340" s="456">
        <v>0</v>
      </c>
      <c r="AB340" s="422">
        <v>0</v>
      </c>
      <c r="AC340" s="453">
        <v>3</v>
      </c>
      <c r="AD340" s="458">
        <v>0</v>
      </c>
      <c r="AE340" s="456">
        <v>0</v>
      </c>
      <c r="AF340" s="422">
        <v>0</v>
      </c>
      <c r="AG340" s="453">
        <v>2</v>
      </c>
      <c r="AH340" s="458">
        <v>0</v>
      </c>
      <c r="AI340" s="456"/>
      <c r="AJ340" s="422"/>
      <c r="AK340" s="453"/>
      <c r="AL340" s="444"/>
      <c r="AM340" s="451">
        <v>1</v>
      </c>
      <c r="AN340" s="451">
        <v>0</v>
      </c>
      <c r="AO340" s="451">
        <v>0</v>
      </c>
      <c r="AP340" s="451">
        <v>0</v>
      </c>
      <c r="AQ340" s="447">
        <v>0</v>
      </c>
      <c r="AR340" s="447">
        <v>0</v>
      </c>
      <c r="AS340" s="427"/>
      <c r="AT340" s="427"/>
      <c r="AU340" s="427"/>
      <c r="AV340" s="427"/>
      <c r="AW340" s="427"/>
      <c r="AX340" s="428"/>
      <c r="AY340" s="427">
        <v>1</v>
      </c>
      <c r="AZ340" s="427">
        <v>0</v>
      </c>
      <c r="BA340" s="427">
        <v>0</v>
      </c>
      <c r="BB340" s="427">
        <v>1</v>
      </c>
      <c r="BC340" s="427">
        <v>2</v>
      </c>
      <c r="BD340" s="427">
        <v>1</v>
      </c>
      <c r="BE340" s="427">
        <v>0</v>
      </c>
      <c r="BF340" s="427">
        <v>1</v>
      </c>
      <c r="BG340" s="427">
        <v>5</v>
      </c>
      <c r="BH340" s="434"/>
      <c r="BI340" s="435"/>
      <c r="BJ340" s="435">
        <v>1</v>
      </c>
      <c r="BK340" s="435"/>
      <c r="BL340" s="435">
        <v>1</v>
      </c>
      <c r="BM340" s="435"/>
      <c r="BN340" s="435"/>
      <c r="BO340" s="435">
        <v>1</v>
      </c>
      <c r="BP340" s="435"/>
      <c r="BQ340" s="436">
        <v>2</v>
      </c>
      <c r="BR340" s="442">
        <v>4</v>
      </c>
    </row>
    <row r="341" spans="1:70">
      <c r="A341" s="467">
        <v>42719</v>
      </c>
      <c r="B341" s="367">
        <v>16</v>
      </c>
      <c r="C341" s="367">
        <v>17</v>
      </c>
      <c r="D341" s="367">
        <v>21</v>
      </c>
      <c r="E341" s="367">
        <v>26</v>
      </c>
      <c r="F341" s="367">
        <v>31</v>
      </c>
      <c r="G341" s="367">
        <v>38</v>
      </c>
      <c r="H341" s="367">
        <v>3</v>
      </c>
      <c r="I341" s="511">
        <v>3</v>
      </c>
      <c r="J341" s="366"/>
      <c r="K341" s="366"/>
      <c r="L341" s="366"/>
      <c r="M341" s="366"/>
      <c r="N341" s="366"/>
      <c r="O341" s="366"/>
      <c r="P341" s="366"/>
      <c r="Q341" s="366"/>
      <c r="R341" s="419">
        <v>6</v>
      </c>
      <c r="S341" s="421">
        <v>1</v>
      </c>
      <c r="T341" s="422">
        <v>0</v>
      </c>
      <c r="U341" s="453">
        <v>0</v>
      </c>
      <c r="V341" s="458">
        <v>0</v>
      </c>
      <c r="W341" s="456">
        <v>1</v>
      </c>
      <c r="X341" s="422">
        <v>0</v>
      </c>
      <c r="Y341" s="453">
        <v>1</v>
      </c>
      <c r="Z341" s="458">
        <v>0</v>
      </c>
      <c r="AA341" s="456">
        <v>1</v>
      </c>
      <c r="AB341" s="422">
        <v>1</v>
      </c>
      <c r="AC341" s="453">
        <v>1</v>
      </c>
      <c r="AD341" s="458">
        <v>0</v>
      </c>
      <c r="AE341" s="456">
        <v>0</v>
      </c>
      <c r="AF341" s="422">
        <v>0</v>
      </c>
      <c r="AG341" s="453">
        <v>1</v>
      </c>
      <c r="AH341" s="458">
        <v>0</v>
      </c>
      <c r="AI341" s="456"/>
      <c r="AJ341" s="422"/>
      <c r="AK341" s="453"/>
      <c r="AL341" s="444"/>
      <c r="AM341" s="451">
        <v>0</v>
      </c>
      <c r="AN341" s="451">
        <v>0</v>
      </c>
      <c r="AO341" s="451">
        <v>0</v>
      </c>
      <c r="AP341" s="451">
        <v>0</v>
      </c>
      <c r="AQ341" s="447">
        <v>0</v>
      </c>
      <c r="AR341" s="447">
        <v>0</v>
      </c>
      <c r="AS341" s="427"/>
      <c r="AT341" s="427"/>
      <c r="AU341" s="427"/>
      <c r="AV341" s="427"/>
      <c r="AW341" s="427"/>
      <c r="AX341" s="428"/>
      <c r="AY341" s="427">
        <v>1</v>
      </c>
      <c r="AZ341" s="427">
        <v>1</v>
      </c>
      <c r="BA341" s="427">
        <v>0</v>
      </c>
      <c r="BB341" s="427">
        <v>1</v>
      </c>
      <c r="BC341" s="427">
        <v>1</v>
      </c>
      <c r="BD341" s="427">
        <v>0</v>
      </c>
      <c r="BE341" s="427">
        <v>0</v>
      </c>
      <c r="BF341" s="427">
        <v>2</v>
      </c>
      <c r="BG341" s="427">
        <v>5</v>
      </c>
      <c r="BH341" s="434"/>
      <c r="BI341" s="435"/>
      <c r="BJ341" s="435"/>
      <c r="BK341" s="435"/>
      <c r="BL341" s="435"/>
      <c r="BM341" s="435"/>
      <c r="BN341" s="435">
        <v>1</v>
      </c>
      <c r="BO341" s="435"/>
      <c r="BP341" s="435">
        <v>2</v>
      </c>
      <c r="BQ341" s="436">
        <v>2</v>
      </c>
      <c r="BR341" s="442">
        <v>3</v>
      </c>
    </row>
    <row r="342" spans="1:70">
      <c r="A342" s="468">
        <v>42714</v>
      </c>
      <c r="B342" s="367">
        <v>9</v>
      </c>
      <c r="C342" s="367">
        <v>15</v>
      </c>
      <c r="D342" s="367">
        <v>25</v>
      </c>
      <c r="E342" s="367">
        <v>37</v>
      </c>
      <c r="F342" s="367">
        <v>47</v>
      </c>
      <c r="G342" s="367">
        <v>49</v>
      </c>
      <c r="H342" s="367">
        <v>40</v>
      </c>
      <c r="I342" s="511">
        <v>6</v>
      </c>
      <c r="J342" s="366"/>
      <c r="K342" s="366"/>
      <c r="L342" s="366"/>
      <c r="M342" s="366"/>
      <c r="N342" s="366"/>
      <c r="O342" s="366"/>
      <c r="P342" s="366"/>
      <c r="Q342" s="366"/>
      <c r="R342" s="419">
        <v>6</v>
      </c>
      <c r="S342" s="421">
        <v>1</v>
      </c>
      <c r="T342" s="422">
        <v>0</v>
      </c>
      <c r="U342" s="453">
        <v>0</v>
      </c>
      <c r="V342" s="458">
        <v>0</v>
      </c>
      <c r="W342" s="456">
        <v>1</v>
      </c>
      <c r="X342" s="422">
        <v>1</v>
      </c>
      <c r="Y342" s="453">
        <v>2</v>
      </c>
      <c r="Z342" s="458">
        <v>0</v>
      </c>
      <c r="AA342" s="456">
        <v>0</v>
      </c>
      <c r="AB342" s="422">
        <v>0</v>
      </c>
      <c r="AC342" s="453">
        <v>0</v>
      </c>
      <c r="AD342" s="458">
        <v>0</v>
      </c>
      <c r="AE342" s="456">
        <v>1</v>
      </c>
      <c r="AF342" s="422">
        <v>0</v>
      </c>
      <c r="AG342" s="453">
        <v>1</v>
      </c>
      <c r="AH342" s="458">
        <v>0</v>
      </c>
      <c r="AI342" s="456"/>
      <c r="AJ342" s="422"/>
      <c r="AK342" s="453"/>
      <c r="AL342" s="444"/>
      <c r="AM342" s="451">
        <v>0</v>
      </c>
      <c r="AN342" s="451">
        <v>0</v>
      </c>
      <c r="AO342" s="451">
        <v>0</v>
      </c>
      <c r="AP342" s="451">
        <v>0</v>
      </c>
      <c r="AQ342" s="447">
        <v>0</v>
      </c>
      <c r="AR342" s="447">
        <v>0</v>
      </c>
      <c r="AS342" s="427"/>
      <c r="AT342" s="427"/>
      <c r="AU342" s="427"/>
      <c r="AV342" s="427"/>
      <c r="AW342" s="427"/>
      <c r="AX342" s="428"/>
      <c r="AY342" s="427">
        <v>1</v>
      </c>
      <c r="AZ342" s="427">
        <v>2</v>
      </c>
      <c r="BA342" s="427">
        <v>0</v>
      </c>
      <c r="BB342" s="427">
        <v>0</v>
      </c>
      <c r="BC342" s="427">
        <v>2</v>
      </c>
      <c r="BD342" s="427">
        <v>1</v>
      </c>
      <c r="BE342" s="427">
        <v>0</v>
      </c>
      <c r="BF342" s="427">
        <v>0</v>
      </c>
      <c r="BG342" s="427">
        <v>4</v>
      </c>
      <c r="BH342" s="434"/>
      <c r="BI342" s="435"/>
      <c r="BJ342" s="435"/>
      <c r="BK342" s="435">
        <v>1</v>
      </c>
      <c r="BL342" s="435">
        <v>1</v>
      </c>
      <c r="BM342" s="435"/>
      <c r="BN342" s="435"/>
      <c r="BO342" s="435">
        <v>1</v>
      </c>
      <c r="BP342" s="435">
        <v>1</v>
      </c>
      <c r="BQ342" s="436">
        <v>1</v>
      </c>
      <c r="BR342" s="442">
        <v>5</v>
      </c>
    </row>
    <row r="343" spans="1:70">
      <c r="A343" s="467">
        <v>42712</v>
      </c>
      <c r="B343" s="367">
        <v>7</v>
      </c>
      <c r="C343" s="367">
        <v>12</v>
      </c>
      <c r="D343" s="367">
        <v>13</v>
      </c>
      <c r="E343" s="367">
        <v>21</v>
      </c>
      <c r="F343" s="367">
        <v>44</v>
      </c>
      <c r="G343" s="367">
        <v>46</v>
      </c>
      <c r="H343" s="367">
        <v>1</v>
      </c>
      <c r="I343" s="511">
        <v>4</v>
      </c>
      <c r="J343" s="366"/>
      <c r="K343" s="366"/>
      <c r="L343" s="366"/>
      <c r="M343" s="366"/>
      <c r="N343" s="366"/>
      <c r="O343" s="366"/>
      <c r="P343" s="366"/>
      <c r="Q343" s="366"/>
      <c r="R343" s="419">
        <v>6</v>
      </c>
      <c r="S343" s="421">
        <v>0</v>
      </c>
      <c r="T343" s="422">
        <v>0</v>
      </c>
      <c r="U343" s="453">
        <v>1</v>
      </c>
      <c r="V343" s="458">
        <v>0</v>
      </c>
      <c r="W343" s="456">
        <v>0</v>
      </c>
      <c r="X343" s="422">
        <v>0</v>
      </c>
      <c r="Y343" s="453">
        <v>0</v>
      </c>
      <c r="Z343" s="458">
        <v>0</v>
      </c>
      <c r="AA343" s="456">
        <v>1</v>
      </c>
      <c r="AB343" s="422">
        <v>1</v>
      </c>
      <c r="AC343" s="453">
        <v>0</v>
      </c>
      <c r="AD343" s="458">
        <v>0</v>
      </c>
      <c r="AE343" s="456">
        <v>3</v>
      </c>
      <c r="AF343" s="422">
        <v>0</v>
      </c>
      <c r="AG343" s="453">
        <v>1</v>
      </c>
      <c r="AH343" s="458">
        <v>0</v>
      </c>
      <c r="AI343" s="456"/>
      <c r="AJ343" s="422"/>
      <c r="AK343" s="453"/>
      <c r="AL343" s="444"/>
      <c r="AM343" s="451">
        <v>1</v>
      </c>
      <c r="AN343" s="451">
        <v>0</v>
      </c>
      <c r="AO343" s="451">
        <v>0</v>
      </c>
      <c r="AP343" s="451">
        <v>0</v>
      </c>
      <c r="AQ343" s="447">
        <v>0</v>
      </c>
      <c r="AR343" s="447">
        <v>0</v>
      </c>
      <c r="AS343" s="427"/>
      <c r="AT343" s="427"/>
      <c r="AU343" s="427"/>
      <c r="AV343" s="427"/>
      <c r="AW343" s="427"/>
      <c r="AX343" s="428"/>
      <c r="AY343" s="427">
        <v>2</v>
      </c>
      <c r="AZ343" s="427">
        <v>1</v>
      </c>
      <c r="BA343" s="427">
        <v>0</v>
      </c>
      <c r="BB343" s="427">
        <v>1</v>
      </c>
      <c r="BC343" s="427">
        <v>0</v>
      </c>
      <c r="BD343" s="427">
        <v>0</v>
      </c>
      <c r="BE343" s="427">
        <v>2</v>
      </c>
      <c r="BF343" s="427">
        <v>0</v>
      </c>
      <c r="BG343" s="427">
        <v>4</v>
      </c>
      <c r="BH343" s="434"/>
      <c r="BI343" s="435"/>
      <c r="BJ343" s="435">
        <v>2</v>
      </c>
      <c r="BK343" s="435"/>
      <c r="BL343" s="435">
        <v>1</v>
      </c>
      <c r="BM343" s="435">
        <v>1</v>
      </c>
      <c r="BN343" s="435"/>
      <c r="BO343" s="435"/>
      <c r="BP343" s="435">
        <v>1</v>
      </c>
      <c r="BQ343" s="436"/>
      <c r="BR343" s="442">
        <v>4</v>
      </c>
    </row>
    <row r="344" spans="1:70">
      <c r="A344" s="468">
        <v>42707</v>
      </c>
      <c r="B344" s="367">
        <v>3</v>
      </c>
      <c r="C344" s="367">
        <v>5</v>
      </c>
      <c r="D344" s="367">
        <v>8</v>
      </c>
      <c r="E344" s="367">
        <v>13</v>
      </c>
      <c r="F344" s="367">
        <v>21</v>
      </c>
      <c r="G344" s="367">
        <v>43</v>
      </c>
      <c r="H344" s="367">
        <v>46</v>
      </c>
      <c r="I344" s="511">
        <v>8</v>
      </c>
      <c r="J344" s="366"/>
      <c r="K344" s="366"/>
      <c r="L344" s="366"/>
      <c r="M344" s="366"/>
      <c r="N344" s="366"/>
      <c r="O344" s="366"/>
      <c r="P344" s="366"/>
      <c r="Q344" s="366"/>
      <c r="R344" s="419">
        <v>6</v>
      </c>
      <c r="S344" s="421">
        <v>0</v>
      </c>
      <c r="T344" s="422">
        <v>0</v>
      </c>
      <c r="U344" s="453">
        <v>1</v>
      </c>
      <c r="V344" s="458">
        <v>0</v>
      </c>
      <c r="W344" s="456">
        <v>0</v>
      </c>
      <c r="X344" s="422">
        <v>0</v>
      </c>
      <c r="Y344" s="453">
        <v>0</v>
      </c>
      <c r="Z344" s="458">
        <v>0</v>
      </c>
      <c r="AA344" s="456">
        <v>3</v>
      </c>
      <c r="AB344" s="422">
        <v>0</v>
      </c>
      <c r="AC344" s="453">
        <v>1</v>
      </c>
      <c r="AD344" s="458">
        <v>0</v>
      </c>
      <c r="AE344" s="456">
        <v>1</v>
      </c>
      <c r="AF344" s="422">
        <v>1</v>
      </c>
      <c r="AG344" s="453">
        <v>0</v>
      </c>
      <c r="AH344" s="458">
        <v>0</v>
      </c>
      <c r="AI344" s="456"/>
      <c r="AJ344" s="422"/>
      <c r="AK344" s="453"/>
      <c r="AL344" s="444"/>
      <c r="AM344" s="451">
        <v>1</v>
      </c>
      <c r="AN344" s="451">
        <v>0</v>
      </c>
      <c r="AO344" s="451">
        <v>0</v>
      </c>
      <c r="AP344" s="451">
        <v>0</v>
      </c>
      <c r="AQ344" s="447">
        <v>0</v>
      </c>
      <c r="AR344" s="447">
        <v>0</v>
      </c>
      <c r="AS344" s="427"/>
      <c r="AT344" s="427"/>
      <c r="AU344" s="427"/>
      <c r="AV344" s="427"/>
      <c r="AW344" s="427"/>
      <c r="AX344" s="428"/>
      <c r="AY344" s="427">
        <v>3</v>
      </c>
      <c r="AZ344" s="427">
        <v>1</v>
      </c>
      <c r="BA344" s="427">
        <v>1</v>
      </c>
      <c r="BB344" s="427">
        <v>0</v>
      </c>
      <c r="BC344" s="427">
        <v>1</v>
      </c>
      <c r="BD344" s="427">
        <v>0</v>
      </c>
      <c r="BE344" s="427">
        <v>0</v>
      </c>
      <c r="BF344" s="427">
        <v>0</v>
      </c>
      <c r="BG344" s="427">
        <v>4</v>
      </c>
      <c r="BH344" s="434"/>
      <c r="BI344" s="435">
        <v>1</v>
      </c>
      <c r="BJ344" s="435"/>
      <c r="BK344" s="435"/>
      <c r="BL344" s="435"/>
      <c r="BM344" s="435">
        <v>2</v>
      </c>
      <c r="BN344" s="435"/>
      <c r="BO344" s="435">
        <v>2</v>
      </c>
      <c r="BP344" s="435"/>
      <c r="BQ344" s="436"/>
      <c r="BR344" s="442">
        <v>3</v>
      </c>
    </row>
    <row r="345" spans="1:70">
      <c r="A345" s="468">
        <v>42705</v>
      </c>
      <c r="B345" s="367">
        <v>22</v>
      </c>
      <c r="C345" s="367">
        <v>30</v>
      </c>
      <c r="D345" s="367">
        <v>33</v>
      </c>
      <c r="E345" s="367">
        <v>40</v>
      </c>
      <c r="F345" s="367">
        <v>42</v>
      </c>
      <c r="G345" s="367">
        <v>45</v>
      </c>
      <c r="H345" s="367">
        <v>31</v>
      </c>
      <c r="I345" s="511">
        <v>7</v>
      </c>
      <c r="J345" s="366"/>
      <c r="K345" s="366"/>
      <c r="L345" s="366"/>
      <c r="M345" s="366"/>
      <c r="N345" s="366"/>
      <c r="O345" s="366"/>
      <c r="P345" s="366"/>
      <c r="Q345" s="366"/>
      <c r="R345" s="419">
        <v>6</v>
      </c>
      <c r="S345" s="421">
        <v>1</v>
      </c>
      <c r="T345" s="422">
        <v>0</v>
      </c>
      <c r="U345" s="453">
        <v>2</v>
      </c>
      <c r="V345" s="458">
        <v>0</v>
      </c>
      <c r="W345" s="456">
        <v>3</v>
      </c>
      <c r="X345" s="422">
        <v>0</v>
      </c>
      <c r="Y345" s="453">
        <v>0</v>
      </c>
      <c r="Z345" s="458">
        <v>0</v>
      </c>
      <c r="AA345" s="456">
        <v>0</v>
      </c>
      <c r="AB345" s="422">
        <v>0</v>
      </c>
      <c r="AC345" s="453">
        <v>0</v>
      </c>
      <c r="AD345" s="458">
        <v>1</v>
      </c>
      <c r="AE345" s="456">
        <v>0</v>
      </c>
      <c r="AF345" s="422">
        <v>0</v>
      </c>
      <c r="AG345" s="453">
        <v>0</v>
      </c>
      <c r="AH345" s="458">
        <v>0</v>
      </c>
      <c r="AI345" s="456"/>
      <c r="AJ345" s="422"/>
      <c r="AK345" s="453"/>
      <c r="AL345" s="444"/>
      <c r="AM345" s="451">
        <v>1</v>
      </c>
      <c r="AN345" s="451">
        <v>0</v>
      </c>
      <c r="AO345" s="451">
        <v>0</v>
      </c>
      <c r="AP345" s="451">
        <v>0</v>
      </c>
      <c r="AQ345" s="447">
        <v>0</v>
      </c>
      <c r="AR345" s="447">
        <v>0</v>
      </c>
      <c r="AS345" s="427"/>
      <c r="AT345" s="427"/>
      <c r="AU345" s="427"/>
      <c r="AV345" s="427"/>
      <c r="AW345" s="427"/>
      <c r="AX345" s="428"/>
      <c r="AY345" s="427">
        <v>0</v>
      </c>
      <c r="AZ345" s="427">
        <v>0</v>
      </c>
      <c r="BA345" s="427">
        <v>0</v>
      </c>
      <c r="BB345" s="427">
        <v>1</v>
      </c>
      <c r="BC345" s="427">
        <v>1</v>
      </c>
      <c r="BD345" s="427">
        <v>1</v>
      </c>
      <c r="BE345" s="427">
        <v>3</v>
      </c>
      <c r="BF345" s="427">
        <v>0</v>
      </c>
      <c r="BG345" s="427">
        <v>4</v>
      </c>
      <c r="BH345" s="434">
        <v>1</v>
      </c>
      <c r="BI345" s="435"/>
      <c r="BJ345" s="435">
        <v>1</v>
      </c>
      <c r="BK345" s="435">
        <v>1</v>
      </c>
      <c r="BL345" s="435"/>
      <c r="BM345" s="435"/>
      <c r="BN345" s="435"/>
      <c r="BO345" s="435">
        <v>2</v>
      </c>
      <c r="BP345" s="435"/>
      <c r="BQ345" s="436"/>
      <c r="BR345" s="442">
        <v>4</v>
      </c>
    </row>
    <row r="346" spans="1:70">
      <c r="A346" s="467">
        <v>42700</v>
      </c>
      <c r="B346" s="367">
        <v>3</v>
      </c>
      <c r="C346" s="367">
        <v>14</v>
      </c>
      <c r="D346" s="367">
        <v>15</v>
      </c>
      <c r="E346" s="367">
        <v>19</v>
      </c>
      <c r="F346" s="367">
        <v>20</v>
      </c>
      <c r="G346" s="367">
        <v>28</v>
      </c>
      <c r="H346" s="367">
        <v>47</v>
      </c>
      <c r="I346" s="511">
        <v>4</v>
      </c>
      <c r="J346" s="366"/>
      <c r="K346" s="366"/>
      <c r="L346" s="366"/>
      <c r="M346" s="366"/>
      <c r="N346" s="366"/>
      <c r="O346" s="366"/>
      <c r="P346" s="366"/>
      <c r="Q346" s="366"/>
      <c r="R346" s="419">
        <v>5</v>
      </c>
      <c r="S346" s="421">
        <v>0</v>
      </c>
      <c r="T346" s="422">
        <v>0</v>
      </c>
      <c r="U346" s="453">
        <v>1</v>
      </c>
      <c r="V346" s="458">
        <v>0</v>
      </c>
      <c r="W346" s="456">
        <v>0</v>
      </c>
      <c r="X346" s="422">
        <v>1</v>
      </c>
      <c r="Y346" s="453">
        <v>2</v>
      </c>
      <c r="Z346" s="458">
        <v>0</v>
      </c>
      <c r="AA346" s="456">
        <v>2</v>
      </c>
      <c r="AB346" s="422">
        <v>0</v>
      </c>
      <c r="AC346" s="453">
        <v>0</v>
      </c>
      <c r="AD346" s="458">
        <v>0</v>
      </c>
      <c r="AE346" s="456">
        <v>0</v>
      </c>
      <c r="AF346" s="422">
        <v>0</v>
      </c>
      <c r="AG346" s="453">
        <v>0</v>
      </c>
      <c r="AH346" s="458">
        <v>0</v>
      </c>
      <c r="AI346" s="456"/>
      <c r="AJ346" s="422"/>
      <c r="AK346" s="453"/>
      <c r="AL346" s="444"/>
      <c r="AM346" s="451">
        <v>0</v>
      </c>
      <c r="AN346" s="451">
        <v>0</v>
      </c>
      <c r="AO346" s="451">
        <v>0</v>
      </c>
      <c r="AP346" s="451">
        <v>0</v>
      </c>
      <c r="AQ346" s="447">
        <v>0</v>
      </c>
      <c r="AR346" s="447">
        <v>0</v>
      </c>
      <c r="AS346" s="427"/>
      <c r="AT346" s="427"/>
      <c r="AU346" s="427"/>
      <c r="AV346" s="427"/>
      <c r="AW346" s="427"/>
      <c r="AX346" s="428"/>
      <c r="AY346" s="427">
        <v>1</v>
      </c>
      <c r="AZ346" s="427">
        <v>2</v>
      </c>
      <c r="BA346" s="427">
        <v>1</v>
      </c>
      <c r="BB346" s="427">
        <v>1</v>
      </c>
      <c r="BC346" s="427">
        <v>0</v>
      </c>
      <c r="BD346" s="427">
        <v>0</v>
      </c>
      <c r="BE346" s="427">
        <v>0</v>
      </c>
      <c r="BF346" s="427">
        <v>1</v>
      </c>
      <c r="BG346" s="427">
        <v>5</v>
      </c>
      <c r="BH346" s="434"/>
      <c r="BI346" s="435"/>
      <c r="BJ346" s="435">
        <v>2</v>
      </c>
      <c r="BK346" s="435"/>
      <c r="BL346" s="435">
        <v>1</v>
      </c>
      <c r="BM346" s="435">
        <v>1</v>
      </c>
      <c r="BN346" s="435"/>
      <c r="BO346" s="435"/>
      <c r="BP346" s="435"/>
      <c r="BQ346" s="436">
        <v>1</v>
      </c>
      <c r="BR346" s="442">
        <v>4</v>
      </c>
    </row>
    <row r="347" spans="1:70">
      <c r="A347" s="467">
        <v>42698</v>
      </c>
      <c r="B347" s="367">
        <v>1</v>
      </c>
      <c r="C347" s="367">
        <v>6</v>
      </c>
      <c r="D347" s="367">
        <v>10</v>
      </c>
      <c r="E347" s="367">
        <v>14</v>
      </c>
      <c r="F347" s="367">
        <v>34</v>
      </c>
      <c r="G347" s="367">
        <v>46</v>
      </c>
      <c r="H347" s="367">
        <v>24</v>
      </c>
      <c r="I347" s="511">
        <v>4</v>
      </c>
      <c r="J347" s="366"/>
      <c r="K347" s="366"/>
      <c r="L347" s="366"/>
      <c r="M347" s="366"/>
      <c r="N347" s="366"/>
      <c r="O347" s="366"/>
      <c r="P347" s="366"/>
      <c r="Q347" s="366"/>
      <c r="R347" s="419">
        <v>6</v>
      </c>
      <c r="S347" s="421">
        <v>1</v>
      </c>
      <c r="T347" s="422">
        <v>0</v>
      </c>
      <c r="U347" s="453">
        <v>0</v>
      </c>
      <c r="V347" s="458">
        <v>0</v>
      </c>
      <c r="W347" s="456">
        <v>0</v>
      </c>
      <c r="X347" s="422">
        <v>0</v>
      </c>
      <c r="Y347" s="453">
        <v>0</v>
      </c>
      <c r="Z347" s="458">
        <v>0</v>
      </c>
      <c r="AA347" s="456">
        <v>2</v>
      </c>
      <c r="AB347" s="422">
        <v>0</v>
      </c>
      <c r="AC347" s="453">
        <v>2</v>
      </c>
      <c r="AD347" s="458">
        <v>0</v>
      </c>
      <c r="AE347" s="456">
        <v>1</v>
      </c>
      <c r="AF347" s="422">
        <v>1</v>
      </c>
      <c r="AG347" s="453">
        <v>0</v>
      </c>
      <c r="AH347" s="458">
        <v>0</v>
      </c>
      <c r="AI347" s="456"/>
      <c r="AJ347" s="422"/>
      <c r="AK347" s="453"/>
      <c r="AL347" s="444"/>
      <c r="AM347" s="451">
        <v>0</v>
      </c>
      <c r="AN347" s="451">
        <v>0</v>
      </c>
      <c r="AO347" s="451">
        <v>0</v>
      </c>
      <c r="AP347" s="451">
        <v>0</v>
      </c>
      <c r="AQ347" s="447">
        <v>0</v>
      </c>
      <c r="AR347" s="447">
        <v>0</v>
      </c>
      <c r="AS347" s="427"/>
      <c r="AT347" s="427"/>
      <c r="AU347" s="427"/>
      <c r="AV347" s="427"/>
      <c r="AW347" s="427"/>
      <c r="AX347" s="428"/>
      <c r="AY347" s="427">
        <v>1</v>
      </c>
      <c r="AZ347" s="427">
        <v>0</v>
      </c>
      <c r="BA347" s="427">
        <v>2</v>
      </c>
      <c r="BB347" s="427">
        <v>1</v>
      </c>
      <c r="BC347" s="427">
        <v>0</v>
      </c>
      <c r="BD347" s="427">
        <v>0</v>
      </c>
      <c r="BE347" s="427">
        <v>1</v>
      </c>
      <c r="BF347" s="427">
        <v>1</v>
      </c>
      <c r="BG347" s="427">
        <v>5</v>
      </c>
      <c r="BH347" s="434">
        <v>2</v>
      </c>
      <c r="BI347" s="435"/>
      <c r="BJ347" s="435"/>
      <c r="BK347" s="435"/>
      <c r="BL347" s="435">
        <v>1</v>
      </c>
      <c r="BM347" s="435">
        <v>1</v>
      </c>
      <c r="BN347" s="435">
        <v>1</v>
      </c>
      <c r="BO347" s="435"/>
      <c r="BP347" s="435"/>
      <c r="BQ347" s="436"/>
      <c r="BR347" s="442">
        <v>4</v>
      </c>
    </row>
    <row r="348" spans="1:70">
      <c r="A348" s="467">
        <v>42693</v>
      </c>
      <c r="B348" s="367">
        <v>6</v>
      </c>
      <c r="C348" s="367">
        <v>14</v>
      </c>
      <c r="D348" s="367">
        <v>15</v>
      </c>
      <c r="E348" s="367">
        <v>39</v>
      </c>
      <c r="F348" s="367">
        <v>46</v>
      </c>
      <c r="G348" s="367">
        <v>48</v>
      </c>
      <c r="H348" s="367">
        <v>41</v>
      </c>
      <c r="I348" s="511">
        <v>0</v>
      </c>
      <c r="J348" s="366"/>
      <c r="K348" s="366"/>
      <c r="L348" s="366"/>
      <c r="M348" s="366"/>
      <c r="N348" s="366"/>
      <c r="O348" s="366"/>
      <c r="P348" s="366"/>
      <c r="Q348" s="366"/>
      <c r="R348" s="419">
        <v>6</v>
      </c>
      <c r="S348" s="421">
        <v>2</v>
      </c>
      <c r="T348" s="422">
        <v>0</v>
      </c>
      <c r="U348" s="453">
        <v>0</v>
      </c>
      <c r="V348" s="458">
        <v>0</v>
      </c>
      <c r="W348" s="456">
        <v>0</v>
      </c>
      <c r="X348" s="422">
        <v>0</v>
      </c>
      <c r="Y348" s="453">
        <v>1</v>
      </c>
      <c r="Z348" s="458">
        <v>1</v>
      </c>
      <c r="AA348" s="456">
        <v>1</v>
      </c>
      <c r="AB348" s="422">
        <v>0</v>
      </c>
      <c r="AC348" s="453">
        <v>1</v>
      </c>
      <c r="AD348" s="458">
        <v>0</v>
      </c>
      <c r="AE348" s="456">
        <v>1</v>
      </c>
      <c r="AF348" s="422">
        <v>0</v>
      </c>
      <c r="AG348" s="453">
        <v>0</v>
      </c>
      <c r="AH348" s="458">
        <v>0</v>
      </c>
      <c r="AI348" s="456"/>
      <c r="AJ348" s="422"/>
      <c r="AK348" s="453"/>
      <c r="AL348" s="444"/>
      <c r="AM348" s="451">
        <v>0</v>
      </c>
      <c r="AN348" s="451">
        <v>0</v>
      </c>
      <c r="AO348" s="451">
        <v>0</v>
      </c>
      <c r="AP348" s="451">
        <v>0</v>
      </c>
      <c r="AQ348" s="447">
        <v>0</v>
      </c>
      <c r="AR348" s="447">
        <v>0</v>
      </c>
      <c r="AS348" s="427"/>
      <c r="AT348" s="427"/>
      <c r="AU348" s="427"/>
      <c r="AV348" s="427"/>
      <c r="AW348" s="427"/>
      <c r="AX348" s="428"/>
      <c r="AY348" s="427">
        <v>0</v>
      </c>
      <c r="AZ348" s="427">
        <v>1</v>
      </c>
      <c r="BA348" s="427">
        <v>1</v>
      </c>
      <c r="BB348" s="427">
        <v>1</v>
      </c>
      <c r="BC348" s="427">
        <v>0</v>
      </c>
      <c r="BD348" s="427">
        <v>1</v>
      </c>
      <c r="BE348" s="427">
        <v>2</v>
      </c>
      <c r="BF348" s="427">
        <v>0</v>
      </c>
      <c r="BG348" s="427">
        <v>5</v>
      </c>
      <c r="BH348" s="434"/>
      <c r="BI348" s="435"/>
      <c r="BJ348" s="435"/>
      <c r="BK348" s="435"/>
      <c r="BL348" s="435"/>
      <c r="BM348" s="435"/>
      <c r="BN348" s="435">
        <v>1</v>
      </c>
      <c r="BO348" s="435"/>
      <c r="BP348" s="435">
        <v>3</v>
      </c>
      <c r="BQ348" s="436">
        <v>1</v>
      </c>
      <c r="BR348" s="442">
        <v>3</v>
      </c>
    </row>
    <row r="349" spans="1:70">
      <c r="A349" s="468">
        <v>42691</v>
      </c>
      <c r="B349" s="367">
        <v>2</v>
      </c>
      <c r="C349" s="367">
        <v>9</v>
      </c>
      <c r="D349" s="367">
        <v>16</v>
      </c>
      <c r="E349" s="367">
        <v>21</v>
      </c>
      <c r="F349" s="367">
        <v>30</v>
      </c>
      <c r="G349" s="367">
        <v>31</v>
      </c>
      <c r="H349" s="367">
        <v>34</v>
      </c>
      <c r="I349" s="511">
        <v>1</v>
      </c>
      <c r="J349" s="366"/>
      <c r="K349" s="366"/>
      <c r="L349" s="366"/>
      <c r="M349" s="366"/>
      <c r="N349" s="366"/>
      <c r="O349" s="366"/>
      <c r="P349" s="366"/>
      <c r="Q349" s="366"/>
      <c r="R349" s="419">
        <v>6</v>
      </c>
      <c r="S349" s="421">
        <v>0</v>
      </c>
      <c r="T349" s="422">
        <v>0</v>
      </c>
      <c r="U349" s="453">
        <v>0</v>
      </c>
      <c r="V349" s="458">
        <v>0</v>
      </c>
      <c r="W349" s="456">
        <v>2</v>
      </c>
      <c r="X349" s="422">
        <v>0</v>
      </c>
      <c r="Y349" s="453">
        <v>1</v>
      </c>
      <c r="Z349" s="458">
        <v>0</v>
      </c>
      <c r="AA349" s="456">
        <v>2</v>
      </c>
      <c r="AB349" s="422">
        <v>0</v>
      </c>
      <c r="AC349" s="453">
        <v>1</v>
      </c>
      <c r="AD349" s="458">
        <v>1</v>
      </c>
      <c r="AE349" s="456">
        <v>0</v>
      </c>
      <c r="AF349" s="422">
        <v>0</v>
      </c>
      <c r="AG349" s="453">
        <v>0</v>
      </c>
      <c r="AH349" s="458">
        <v>0</v>
      </c>
      <c r="AI349" s="456"/>
      <c r="AJ349" s="422"/>
      <c r="AK349" s="453"/>
      <c r="AL349" s="444"/>
      <c r="AM349" s="451">
        <v>0</v>
      </c>
      <c r="AN349" s="451">
        <v>0</v>
      </c>
      <c r="AO349" s="451">
        <v>0</v>
      </c>
      <c r="AP349" s="451">
        <v>0</v>
      </c>
      <c r="AQ349" s="447">
        <v>0</v>
      </c>
      <c r="AR349" s="447">
        <v>0</v>
      </c>
      <c r="AS349" s="427"/>
      <c r="AT349" s="427"/>
      <c r="AU349" s="427"/>
      <c r="AV349" s="427"/>
      <c r="AW349" s="427"/>
      <c r="AX349" s="428"/>
      <c r="AY349" s="427">
        <v>2</v>
      </c>
      <c r="AZ349" s="427">
        <v>0</v>
      </c>
      <c r="BA349" s="427">
        <v>1</v>
      </c>
      <c r="BB349" s="427">
        <v>1</v>
      </c>
      <c r="BC349" s="427">
        <v>1</v>
      </c>
      <c r="BD349" s="427">
        <v>0</v>
      </c>
      <c r="BE349" s="427">
        <v>1</v>
      </c>
      <c r="BF349" s="427">
        <v>0</v>
      </c>
      <c r="BG349" s="427">
        <v>5</v>
      </c>
      <c r="BH349" s="434">
        <v>1</v>
      </c>
      <c r="BI349" s="435">
        <v>1</v>
      </c>
      <c r="BJ349" s="435"/>
      <c r="BK349" s="435"/>
      <c r="BL349" s="435"/>
      <c r="BM349" s="435">
        <v>2</v>
      </c>
      <c r="BN349" s="435">
        <v>1</v>
      </c>
      <c r="BO349" s="435"/>
      <c r="BP349" s="435"/>
      <c r="BQ349" s="436"/>
      <c r="BR349" s="442">
        <v>4</v>
      </c>
    </row>
    <row r="350" spans="1:70">
      <c r="A350" s="467">
        <v>42686</v>
      </c>
      <c r="B350" s="367">
        <v>5</v>
      </c>
      <c r="C350" s="367">
        <v>22</v>
      </c>
      <c r="D350" s="367">
        <v>26</v>
      </c>
      <c r="E350" s="367">
        <v>33</v>
      </c>
      <c r="F350" s="367">
        <v>47</v>
      </c>
      <c r="G350" s="367">
        <v>48</v>
      </c>
      <c r="H350" s="367">
        <v>4</v>
      </c>
      <c r="I350" s="511">
        <v>0</v>
      </c>
      <c r="J350" s="366"/>
      <c r="K350" s="366"/>
      <c r="L350" s="366"/>
      <c r="M350" s="366"/>
      <c r="N350" s="366"/>
      <c r="O350" s="366"/>
      <c r="P350" s="366"/>
      <c r="Q350" s="366"/>
      <c r="R350" s="419">
        <v>6</v>
      </c>
      <c r="S350" s="421">
        <v>0</v>
      </c>
      <c r="T350" s="422">
        <v>0</v>
      </c>
      <c r="U350" s="453">
        <v>1</v>
      </c>
      <c r="V350" s="458">
        <v>0</v>
      </c>
      <c r="W350" s="456">
        <v>2</v>
      </c>
      <c r="X350" s="422">
        <v>0</v>
      </c>
      <c r="Y350" s="453">
        <v>0</v>
      </c>
      <c r="Z350" s="458">
        <v>0</v>
      </c>
      <c r="AA350" s="456">
        <v>1</v>
      </c>
      <c r="AB350" s="422">
        <v>0</v>
      </c>
      <c r="AC350" s="453">
        <v>1</v>
      </c>
      <c r="AD350" s="458">
        <v>0</v>
      </c>
      <c r="AE350" s="456">
        <v>0</v>
      </c>
      <c r="AF350" s="422">
        <v>1</v>
      </c>
      <c r="AG350" s="453">
        <v>1</v>
      </c>
      <c r="AH350" s="458">
        <v>0</v>
      </c>
      <c r="AI350" s="456"/>
      <c r="AJ350" s="422"/>
      <c r="AK350" s="453"/>
      <c r="AL350" s="444"/>
      <c r="AM350" s="451">
        <v>0</v>
      </c>
      <c r="AN350" s="451">
        <v>0</v>
      </c>
      <c r="AO350" s="451">
        <v>0</v>
      </c>
      <c r="AP350" s="451">
        <v>0</v>
      </c>
      <c r="AQ350" s="447">
        <v>0</v>
      </c>
      <c r="AR350" s="447">
        <v>0</v>
      </c>
      <c r="AS350" s="427"/>
      <c r="AT350" s="427"/>
      <c r="AU350" s="427"/>
      <c r="AV350" s="427"/>
      <c r="AW350" s="427"/>
      <c r="AX350" s="428"/>
      <c r="AY350" s="427">
        <v>1</v>
      </c>
      <c r="AZ350" s="427">
        <v>0</v>
      </c>
      <c r="BA350" s="427">
        <v>0</v>
      </c>
      <c r="BB350" s="427">
        <v>1</v>
      </c>
      <c r="BC350" s="427">
        <v>1</v>
      </c>
      <c r="BD350" s="427">
        <v>1</v>
      </c>
      <c r="BE350" s="427">
        <v>1</v>
      </c>
      <c r="BF350" s="427">
        <v>1</v>
      </c>
      <c r="BG350" s="427">
        <v>6</v>
      </c>
      <c r="BH350" s="434">
        <v>2</v>
      </c>
      <c r="BI350" s="435">
        <v>1</v>
      </c>
      <c r="BJ350" s="435"/>
      <c r="BK350" s="435"/>
      <c r="BL350" s="435"/>
      <c r="BM350" s="435"/>
      <c r="BN350" s="435">
        <v>1</v>
      </c>
      <c r="BO350" s="435"/>
      <c r="BP350" s="435"/>
      <c r="BQ350" s="436">
        <v>1</v>
      </c>
      <c r="BR350" s="442">
        <v>4</v>
      </c>
    </row>
    <row r="351" spans="1:70">
      <c r="A351" s="467">
        <v>42684</v>
      </c>
      <c r="B351" s="367">
        <v>2</v>
      </c>
      <c r="C351" s="367">
        <v>8</v>
      </c>
      <c r="D351" s="367">
        <v>15</v>
      </c>
      <c r="E351" s="367">
        <v>22</v>
      </c>
      <c r="F351" s="367">
        <v>28</v>
      </c>
      <c r="G351" s="367">
        <v>48</v>
      </c>
      <c r="H351" s="367">
        <v>29</v>
      </c>
      <c r="I351" s="511">
        <v>6</v>
      </c>
      <c r="J351" s="366"/>
      <c r="K351" s="366"/>
      <c r="L351" s="366"/>
      <c r="M351" s="366"/>
      <c r="N351" s="366"/>
      <c r="O351" s="366"/>
      <c r="P351" s="366"/>
      <c r="Q351" s="366"/>
      <c r="R351" s="419">
        <v>6</v>
      </c>
      <c r="S351" s="421">
        <v>0</v>
      </c>
      <c r="T351" s="422">
        <v>0</v>
      </c>
      <c r="U351" s="453">
        <v>2</v>
      </c>
      <c r="V351" s="458">
        <v>0</v>
      </c>
      <c r="W351" s="456">
        <v>0</v>
      </c>
      <c r="X351" s="422">
        <v>1</v>
      </c>
      <c r="Y351" s="453">
        <v>1</v>
      </c>
      <c r="Z351" s="458">
        <v>0</v>
      </c>
      <c r="AA351" s="456">
        <v>1</v>
      </c>
      <c r="AB351" s="422">
        <v>0</v>
      </c>
      <c r="AC351" s="453">
        <v>2</v>
      </c>
      <c r="AD351" s="458">
        <v>0</v>
      </c>
      <c r="AE351" s="456">
        <v>0</v>
      </c>
      <c r="AF351" s="422">
        <v>0</v>
      </c>
      <c r="AG351" s="453">
        <v>0</v>
      </c>
      <c r="AH351" s="458">
        <v>0</v>
      </c>
      <c r="AI351" s="456"/>
      <c r="AJ351" s="422"/>
      <c r="AK351" s="453"/>
      <c r="AL351" s="444"/>
      <c r="AM351" s="451">
        <v>0</v>
      </c>
      <c r="AN351" s="451">
        <v>0</v>
      </c>
      <c r="AO351" s="451">
        <v>0</v>
      </c>
      <c r="AP351" s="451">
        <v>0</v>
      </c>
      <c r="AQ351" s="447">
        <v>0</v>
      </c>
      <c r="AR351" s="447">
        <v>0</v>
      </c>
      <c r="AS351" s="427"/>
      <c r="AT351" s="427"/>
      <c r="AU351" s="427"/>
      <c r="AV351" s="427"/>
      <c r="AW351" s="427"/>
      <c r="AX351" s="428"/>
      <c r="AY351" s="427">
        <v>0</v>
      </c>
      <c r="AZ351" s="427">
        <v>1</v>
      </c>
      <c r="BA351" s="427">
        <v>2</v>
      </c>
      <c r="BB351" s="427">
        <v>1</v>
      </c>
      <c r="BC351" s="427">
        <v>0</v>
      </c>
      <c r="BD351" s="427">
        <v>0</v>
      </c>
      <c r="BE351" s="427">
        <v>1</v>
      </c>
      <c r="BF351" s="427">
        <v>1</v>
      </c>
      <c r="BG351" s="427">
        <v>5</v>
      </c>
      <c r="BH351" s="434">
        <v>1</v>
      </c>
      <c r="BI351" s="435">
        <v>1</v>
      </c>
      <c r="BJ351" s="435"/>
      <c r="BK351" s="435"/>
      <c r="BL351" s="435">
        <v>2</v>
      </c>
      <c r="BM351" s="435"/>
      <c r="BN351" s="435"/>
      <c r="BO351" s="435"/>
      <c r="BP351" s="435"/>
      <c r="BQ351" s="436">
        <v>1</v>
      </c>
      <c r="BR351" s="442">
        <v>4</v>
      </c>
    </row>
    <row r="352" spans="1:70">
      <c r="A352" s="468">
        <v>42679</v>
      </c>
      <c r="B352" s="367">
        <v>4</v>
      </c>
      <c r="C352" s="367">
        <v>7</v>
      </c>
      <c r="D352" s="367">
        <v>14</v>
      </c>
      <c r="E352" s="367">
        <v>30</v>
      </c>
      <c r="F352" s="367">
        <v>46</v>
      </c>
      <c r="G352" s="367">
        <v>49</v>
      </c>
      <c r="H352" s="367">
        <v>29</v>
      </c>
      <c r="I352" s="511">
        <v>8</v>
      </c>
      <c r="J352" s="366"/>
      <c r="K352" s="366"/>
      <c r="L352" s="366"/>
      <c r="M352" s="366"/>
      <c r="N352" s="366"/>
      <c r="O352" s="366"/>
      <c r="P352" s="366"/>
      <c r="Q352" s="366"/>
      <c r="R352" s="419">
        <v>6</v>
      </c>
      <c r="S352" s="421">
        <v>1</v>
      </c>
      <c r="T352" s="422">
        <v>0</v>
      </c>
      <c r="U352" s="453">
        <v>0</v>
      </c>
      <c r="V352" s="458">
        <v>0</v>
      </c>
      <c r="W352" s="456">
        <v>1</v>
      </c>
      <c r="X352" s="422">
        <v>1</v>
      </c>
      <c r="Y352" s="453">
        <v>0</v>
      </c>
      <c r="Z352" s="458">
        <v>0</v>
      </c>
      <c r="AA352" s="456">
        <v>1</v>
      </c>
      <c r="AB352" s="422">
        <v>0</v>
      </c>
      <c r="AC352" s="453">
        <v>0</v>
      </c>
      <c r="AD352" s="458">
        <v>0</v>
      </c>
      <c r="AE352" s="456">
        <v>2</v>
      </c>
      <c r="AF352" s="422">
        <v>0</v>
      </c>
      <c r="AG352" s="453">
        <v>1</v>
      </c>
      <c r="AH352" s="458">
        <v>0</v>
      </c>
      <c r="AI352" s="456"/>
      <c r="AJ352" s="422"/>
      <c r="AK352" s="453"/>
      <c r="AL352" s="444"/>
      <c r="AM352" s="451">
        <v>0</v>
      </c>
      <c r="AN352" s="451">
        <v>0</v>
      </c>
      <c r="AO352" s="451">
        <v>0</v>
      </c>
      <c r="AP352" s="451">
        <v>0</v>
      </c>
      <c r="AQ352" s="447">
        <v>0</v>
      </c>
      <c r="AR352" s="447">
        <v>0</v>
      </c>
      <c r="AS352" s="427"/>
      <c r="AT352" s="427"/>
      <c r="AU352" s="427"/>
      <c r="AV352" s="427"/>
      <c r="AW352" s="427"/>
      <c r="AX352" s="428"/>
      <c r="AY352" s="427">
        <v>1</v>
      </c>
      <c r="AZ352" s="427">
        <v>0</v>
      </c>
      <c r="BA352" s="427">
        <v>1</v>
      </c>
      <c r="BB352" s="427">
        <v>1</v>
      </c>
      <c r="BC352" s="427">
        <v>1</v>
      </c>
      <c r="BD352" s="427">
        <v>0</v>
      </c>
      <c r="BE352" s="427">
        <v>2</v>
      </c>
      <c r="BF352" s="427">
        <v>0</v>
      </c>
      <c r="BG352" s="427">
        <v>5</v>
      </c>
      <c r="BH352" s="434"/>
      <c r="BI352" s="435">
        <v>2</v>
      </c>
      <c r="BJ352" s="435"/>
      <c r="BK352" s="435"/>
      <c r="BL352" s="435"/>
      <c r="BM352" s="435">
        <v>1</v>
      </c>
      <c r="BN352" s="435"/>
      <c r="BO352" s="435"/>
      <c r="BP352" s="435"/>
      <c r="BQ352" s="436">
        <v>2</v>
      </c>
      <c r="BR352" s="442">
        <v>3</v>
      </c>
    </row>
    <row r="353" spans="1:70">
      <c r="A353" s="467">
        <v>42677</v>
      </c>
      <c r="B353" s="367">
        <v>12</v>
      </c>
      <c r="C353" s="367">
        <v>21</v>
      </c>
      <c r="D353" s="367">
        <v>29</v>
      </c>
      <c r="E353" s="367">
        <v>30</v>
      </c>
      <c r="F353" s="367">
        <v>44</v>
      </c>
      <c r="G353" s="367">
        <v>46</v>
      </c>
      <c r="H353" s="367">
        <v>45</v>
      </c>
      <c r="I353" s="511">
        <v>2</v>
      </c>
      <c r="J353" s="366"/>
      <c r="K353" s="366"/>
      <c r="L353" s="366"/>
      <c r="M353" s="366"/>
      <c r="N353" s="366"/>
      <c r="O353" s="366"/>
      <c r="P353" s="366"/>
      <c r="Q353" s="366"/>
      <c r="R353" s="419">
        <v>6</v>
      </c>
      <c r="S353" s="421">
        <v>0</v>
      </c>
      <c r="T353" s="422">
        <v>0</v>
      </c>
      <c r="U353" s="453">
        <v>1</v>
      </c>
      <c r="V353" s="458">
        <v>1</v>
      </c>
      <c r="W353" s="456">
        <v>2</v>
      </c>
      <c r="X353" s="422">
        <v>0</v>
      </c>
      <c r="Y353" s="453">
        <v>0</v>
      </c>
      <c r="Z353" s="458">
        <v>0</v>
      </c>
      <c r="AA353" s="456">
        <v>1</v>
      </c>
      <c r="AB353" s="422">
        <v>0</v>
      </c>
      <c r="AC353" s="453">
        <v>0</v>
      </c>
      <c r="AD353" s="458">
        <v>0</v>
      </c>
      <c r="AE353" s="456">
        <v>2</v>
      </c>
      <c r="AF353" s="422">
        <v>0</v>
      </c>
      <c r="AG353" s="453">
        <v>0</v>
      </c>
      <c r="AH353" s="458">
        <v>0</v>
      </c>
      <c r="AI353" s="456"/>
      <c r="AJ353" s="422"/>
      <c r="AK353" s="453"/>
      <c r="AL353" s="444"/>
      <c r="AM353" s="451">
        <v>0</v>
      </c>
      <c r="AN353" s="451">
        <v>0</v>
      </c>
      <c r="AO353" s="451">
        <v>0</v>
      </c>
      <c r="AP353" s="451">
        <v>0</v>
      </c>
      <c r="AQ353" s="447">
        <v>0</v>
      </c>
      <c r="AR353" s="447">
        <v>0</v>
      </c>
      <c r="AS353" s="427"/>
      <c r="AT353" s="427"/>
      <c r="AU353" s="427"/>
      <c r="AV353" s="427"/>
      <c r="AW353" s="427"/>
      <c r="AX353" s="428"/>
      <c r="AY353" s="427">
        <v>1</v>
      </c>
      <c r="AZ353" s="427">
        <v>0</v>
      </c>
      <c r="BA353" s="427">
        <v>0</v>
      </c>
      <c r="BB353" s="427">
        <v>1</v>
      </c>
      <c r="BC353" s="427">
        <v>0</v>
      </c>
      <c r="BD353" s="427">
        <v>1</v>
      </c>
      <c r="BE353" s="427">
        <v>3</v>
      </c>
      <c r="BF353" s="427">
        <v>0</v>
      </c>
      <c r="BG353" s="427">
        <v>4</v>
      </c>
      <c r="BH353" s="434"/>
      <c r="BI353" s="435"/>
      <c r="BJ353" s="435">
        <v>1</v>
      </c>
      <c r="BK353" s="435">
        <v>1</v>
      </c>
      <c r="BL353" s="435">
        <v>2</v>
      </c>
      <c r="BM353" s="435"/>
      <c r="BN353" s="435"/>
      <c r="BO353" s="435"/>
      <c r="BP353" s="435">
        <v>1</v>
      </c>
      <c r="BQ353" s="436"/>
      <c r="BR353" s="442">
        <v>4</v>
      </c>
    </row>
    <row r="354" spans="1:70">
      <c r="A354" s="467">
        <v>42672</v>
      </c>
      <c r="B354" s="367">
        <v>4</v>
      </c>
      <c r="C354" s="367">
        <v>14</v>
      </c>
      <c r="D354" s="367">
        <v>16</v>
      </c>
      <c r="E354" s="367">
        <v>26</v>
      </c>
      <c r="F354" s="367">
        <v>38</v>
      </c>
      <c r="G354" s="367">
        <v>47</v>
      </c>
      <c r="H354" s="367">
        <v>22</v>
      </c>
      <c r="I354" s="511">
        <v>8</v>
      </c>
      <c r="J354" s="366"/>
      <c r="K354" s="366"/>
      <c r="L354" s="366"/>
      <c r="M354" s="366"/>
      <c r="N354" s="366"/>
      <c r="O354" s="366"/>
      <c r="P354" s="366"/>
      <c r="Q354" s="366"/>
      <c r="R354" s="419">
        <v>6</v>
      </c>
      <c r="S354" s="421">
        <v>0</v>
      </c>
      <c r="T354" s="422">
        <v>0</v>
      </c>
      <c r="U354" s="453">
        <v>0</v>
      </c>
      <c r="V354" s="458">
        <v>1</v>
      </c>
      <c r="W354" s="456">
        <v>2</v>
      </c>
      <c r="X354" s="422">
        <v>0</v>
      </c>
      <c r="Y354" s="453">
        <v>1</v>
      </c>
      <c r="Z354" s="458">
        <v>0</v>
      </c>
      <c r="AA354" s="456">
        <v>1</v>
      </c>
      <c r="AB354" s="422">
        <v>0</v>
      </c>
      <c r="AC354" s="453">
        <v>0</v>
      </c>
      <c r="AD354" s="458">
        <v>0</v>
      </c>
      <c r="AE354" s="456">
        <v>1</v>
      </c>
      <c r="AF354" s="422">
        <v>0</v>
      </c>
      <c r="AG354" s="453">
        <v>1</v>
      </c>
      <c r="AH354" s="458">
        <v>0</v>
      </c>
      <c r="AI354" s="456"/>
      <c r="AJ354" s="422"/>
      <c r="AK354" s="453"/>
      <c r="AL354" s="444"/>
      <c r="AM354" s="451">
        <v>0</v>
      </c>
      <c r="AN354" s="451">
        <v>0</v>
      </c>
      <c r="AO354" s="451">
        <v>0</v>
      </c>
      <c r="AP354" s="451">
        <v>0</v>
      </c>
      <c r="AQ354" s="447">
        <v>0</v>
      </c>
      <c r="AR354" s="447">
        <v>0</v>
      </c>
      <c r="AS354" s="427"/>
      <c r="AT354" s="427"/>
      <c r="AU354" s="427"/>
      <c r="AV354" s="427"/>
      <c r="AW354" s="427"/>
      <c r="AX354" s="428"/>
      <c r="AY354" s="427">
        <v>0</v>
      </c>
      <c r="AZ354" s="427">
        <v>0</v>
      </c>
      <c r="BA354" s="427">
        <v>1</v>
      </c>
      <c r="BB354" s="427">
        <v>2</v>
      </c>
      <c r="BC354" s="427">
        <v>1</v>
      </c>
      <c r="BD354" s="427">
        <v>0</v>
      </c>
      <c r="BE354" s="427">
        <v>0</v>
      </c>
      <c r="BF354" s="427">
        <v>2</v>
      </c>
      <c r="BG354" s="427">
        <v>4</v>
      </c>
      <c r="BH354" s="434"/>
      <c r="BI354" s="435">
        <v>1</v>
      </c>
      <c r="BJ354" s="435"/>
      <c r="BK354" s="435"/>
      <c r="BL354" s="435"/>
      <c r="BM354" s="435"/>
      <c r="BN354" s="435">
        <v>1</v>
      </c>
      <c r="BO354" s="435"/>
      <c r="BP354" s="435">
        <v>1</v>
      </c>
      <c r="BQ354" s="436">
        <v>2</v>
      </c>
      <c r="BR354" s="442">
        <v>4</v>
      </c>
    </row>
    <row r="355" spans="1:70">
      <c r="A355" s="467">
        <v>42670</v>
      </c>
      <c r="B355" s="367">
        <v>2</v>
      </c>
      <c r="C355" s="367">
        <v>4</v>
      </c>
      <c r="D355" s="367">
        <v>22</v>
      </c>
      <c r="E355" s="367">
        <v>23</v>
      </c>
      <c r="F355" s="367">
        <v>32</v>
      </c>
      <c r="G355" s="367">
        <v>35</v>
      </c>
      <c r="H355" s="367">
        <v>21</v>
      </c>
      <c r="I355" s="511">
        <v>8</v>
      </c>
      <c r="J355" s="366"/>
      <c r="K355" s="366"/>
      <c r="L355" s="366"/>
      <c r="M355" s="366"/>
      <c r="N355" s="366"/>
      <c r="O355" s="366"/>
      <c r="P355" s="366"/>
      <c r="Q355" s="366"/>
      <c r="R355" s="419">
        <v>6</v>
      </c>
      <c r="S355" s="421">
        <v>1</v>
      </c>
      <c r="T355" s="422">
        <v>0</v>
      </c>
      <c r="U355" s="453">
        <v>1</v>
      </c>
      <c r="V355" s="458">
        <v>0</v>
      </c>
      <c r="W355" s="456">
        <v>0</v>
      </c>
      <c r="X355" s="422">
        <v>0</v>
      </c>
      <c r="Y355" s="453">
        <v>1</v>
      </c>
      <c r="Z355" s="458">
        <v>0</v>
      </c>
      <c r="AA355" s="456">
        <v>1</v>
      </c>
      <c r="AB355" s="422">
        <v>1</v>
      </c>
      <c r="AC355" s="453">
        <v>0</v>
      </c>
      <c r="AD355" s="458">
        <v>0</v>
      </c>
      <c r="AE355" s="456">
        <v>1</v>
      </c>
      <c r="AF355" s="422">
        <v>0</v>
      </c>
      <c r="AG355" s="453">
        <v>1</v>
      </c>
      <c r="AH355" s="458">
        <v>0</v>
      </c>
      <c r="AI355" s="456"/>
      <c r="AJ355" s="422"/>
      <c r="AK355" s="453"/>
      <c r="AL355" s="444"/>
      <c r="AM355" s="451">
        <v>0</v>
      </c>
      <c r="AN355" s="451">
        <v>0</v>
      </c>
      <c r="AO355" s="451">
        <v>0</v>
      </c>
      <c r="AP355" s="451">
        <v>0</v>
      </c>
      <c r="AQ355" s="447">
        <v>0</v>
      </c>
      <c r="AR355" s="447">
        <v>0</v>
      </c>
      <c r="AS355" s="427"/>
      <c r="AT355" s="427"/>
      <c r="AU355" s="427"/>
      <c r="AV355" s="427"/>
      <c r="AW355" s="427"/>
      <c r="AX355" s="428"/>
      <c r="AY355" s="427">
        <v>0</v>
      </c>
      <c r="AZ355" s="427">
        <v>1</v>
      </c>
      <c r="BA355" s="427">
        <v>2</v>
      </c>
      <c r="BB355" s="427">
        <v>1</v>
      </c>
      <c r="BC355" s="427">
        <v>0</v>
      </c>
      <c r="BD355" s="427">
        <v>1</v>
      </c>
      <c r="BE355" s="427">
        <v>0</v>
      </c>
      <c r="BF355" s="427">
        <v>1</v>
      </c>
      <c r="BG355" s="427">
        <v>5</v>
      </c>
      <c r="BH355" s="434"/>
      <c r="BI355" s="435">
        <v>2</v>
      </c>
      <c r="BJ355" s="435"/>
      <c r="BK355" s="435"/>
      <c r="BL355" s="435"/>
      <c r="BM355" s="435">
        <v>2</v>
      </c>
      <c r="BN355" s="435"/>
      <c r="BO355" s="435">
        <v>1</v>
      </c>
      <c r="BP355" s="435"/>
      <c r="BQ355" s="436"/>
      <c r="BR355" s="442">
        <v>3</v>
      </c>
    </row>
    <row r="356" spans="1:70">
      <c r="A356" s="467">
        <v>42665</v>
      </c>
      <c r="B356" s="367">
        <v>12</v>
      </c>
      <c r="C356" s="367">
        <v>13</v>
      </c>
      <c r="D356" s="367">
        <v>15</v>
      </c>
      <c r="E356" s="367">
        <v>31</v>
      </c>
      <c r="F356" s="367">
        <v>32</v>
      </c>
      <c r="G356" s="367">
        <v>43</v>
      </c>
      <c r="H356" s="367">
        <v>6</v>
      </c>
      <c r="I356" s="511">
        <v>8</v>
      </c>
      <c r="J356" s="366"/>
      <c r="K356" s="366"/>
      <c r="L356" s="366"/>
      <c r="M356" s="366"/>
      <c r="N356" s="366"/>
      <c r="O356" s="366"/>
      <c r="P356" s="366"/>
      <c r="Q356" s="366"/>
      <c r="R356" s="419">
        <v>6</v>
      </c>
      <c r="S356" s="421">
        <v>1</v>
      </c>
      <c r="T356" s="422">
        <v>1</v>
      </c>
      <c r="U356" s="453">
        <v>1</v>
      </c>
      <c r="V356" s="458">
        <v>0</v>
      </c>
      <c r="W356" s="456">
        <v>0</v>
      </c>
      <c r="X356" s="422">
        <v>0</v>
      </c>
      <c r="Y356" s="453">
        <v>1</v>
      </c>
      <c r="Z356" s="458">
        <v>0</v>
      </c>
      <c r="AA356" s="456">
        <v>0</v>
      </c>
      <c r="AB356" s="422">
        <v>0</v>
      </c>
      <c r="AC356" s="453">
        <v>1</v>
      </c>
      <c r="AD356" s="458">
        <v>0</v>
      </c>
      <c r="AE356" s="456">
        <v>2</v>
      </c>
      <c r="AF356" s="422">
        <v>0</v>
      </c>
      <c r="AG356" s="453">
        <v>0</v>
      </c>
      <c r="AH356" s="458">
        <v>0</v>
      </c>
      <c r="AI356" s="456"/>
      <c r="AJ356" s="422"/>
      <c r="AK356" s="453"/>
      <c r="AL356" s="444"/>
      <c r="AM356" s="451">
        <v>0</v>
      </c>
      <c r="AN356" s="451">
        <v>0</v>
      </c>
      <c r="AO356" s="451">
        <v>0</v>
      </c>
      <c r="AP356" s="451">
        <v>0</v>
      </c>
      <c r="AQ356" s="447">
        <v>0</v>
      </c>
      <c r="AR356" s="447">
        <v>0</v>
      </c>
      <c r="AS356" s="427"/>
      <c r="AT356" s="427"/>
      <c r="AU356" s="427"/>
      <c r="AV356" s="427"/>
      <c r="AW356" s="427"/>
      <c r="AX356" s="428"/>
      <c r="AY356" s="427">
        <v>0</v>
      </c>
      <c r="AZ356" s="427">
        <v>2</v>
      </c>
      <c r="BA356" s="427">
        <v>0</v>
      </c>
      <c r="BB356" s="427">
        <v>1</v>
      </c>
      <c r="BC356" s="427">
        <v>2</v>
      </c>
      <c r="BD356" s="427">
        <v>0</v>
      </c>
      <c r="BE356" s="427">
        <v>0</v>
      </c>
      <c r="BF356" s="427">
        <v>1</v>
      </c>
      <c r="BG356" s="427">
        <v>4</v>
      </c>
      <c r="BH356" s="434">
        <v>1</v>
      </c>
      <c r="BI356" s="435">
        <v>2</v>
      </c>
      <c r="BJ356" s="435"/>
      <c r="BK356" s="435"/>
      <c r="BL356" s="435">
        <v>1</v>
      </c>
      <c r="BM356" s="435"/>
      <c r="BN356" s="435"/>
      <c r="BO356" s="435">
        <v>1</v>
      </c>
      <c r="BP356" s="435"/>
      <c r="BQ356" s="436"/>
      <c r="BR356" s="442">
        <v>4</v>
      </c>
    </row>
    <row r="357" spans="1:70">
      <c r="A357" s="468">
        <v>42663</v>
      </c>
      <c r="B357" s="367">
        <v>5</v>
      </c>
      <c r="C357" s="367">
        <v>7</v>
      </c>
      <c r="D357" s="367">
        <v>15</v>
      </c>
      <c r="E357" s="367">
        <v>18</v>
      </c>
      <c r="F357" s="367">
        <v>20</v>
      </c>
      <c r="G357" s="367">
        <v>21</v>
      </c>
      <c r="H357" s="367">
        <v>17</v>
      </c>
      <c r="I357" s="511">
        <v>8</v>
      </c>
      <c r="J357" s="366"/>
      <c r="K357" s="366"/>
      <c r="L357" s="366"/>
      <c r="M357" s="366"/>
      <c r="N357" s="366"/>
      <c r="O357" s="366"/>
      <c r="P357" s="366"/>
      <c r="Q357" s="366"/>
      <c r="R357" s="419">
        <v>5</v>
      </c>
      <c r="S357" s="421">
        <v>0</v>
      </c>
      <c r="T357" s="422">
        <v>1</v>
      </c>
      <c r="U357" s="453">
        <v>0</v>
      </c>
      <c r="V357" s="458">
        <v>0</v>
      </c>
      <c r="W357" s="456">
        <v>0</v>
      </c>
      <c r="X357" s="422">
        <v>0</v>
      </c>
      <c r="Y357" s="453">
        <v>1</v>
      </c>
      <c r="Z357" s="458">
        <v>0</v>
      </c>
      <c r="AA357" s="456">
        <v>2</v>
      </c>
      <c r="AB357" s="422">
        <v>0</v>
      </c>
      <c r="AC357" s="453">
        <v>1</v>
      </c>
      <c r="AD357" s="458">
        <v>0</v>
      </c>
      <c r="AE357" s="456">
        <v>0</v>
      </c>
      <c r="AF357" s="422">
        <v>0</v>
      </c>
      <c r="AG357" s="453">
        <v>1</v>
      </c>
      <c r="AH357" s="458">
        <v>0</v>
      </c>
      <c r="AI357" s="456"/>
      <c r="AJ357" s="422"/>
      <c r="AK357" s="453"/>
      <c r="AL357" s="444"/>
      <c r="AM357" s="451">
        <v>0</v>
      </c>
      <c r="AN357" s="451">
        <v>0</v>
      </c>
      <c r="AO357" s="451">
        <v>0</v>
      </c>
      <c r="AP357" s="451">
        <v>0</v>
      </c>
      <c r="AQ357" s="447">
        <v>0</v>
      </c>
      <c r="AR357" s="447">
        <v>0</v>
      </c>
      <c r="AS357" s="427"/>
      <c r="AT357" s="427"/>
      <c r="AU357" s="427"/>
      <c r="AV357" s="427"/>
      <c r="AW357" s="427"/>
      <c r="AX357" s="428"/>
      <c r="AY357" s="427">
        <v>3</v>
      </c>
      <c r="AZ357" s="427">
        <v>1</v>
      </c>
      <c r="BA357" s="427">
        <v>1</v>
      </c>
      <c r="BB357" s="427">
        <v>1</v>
      </c>
      <c r="BC357" s="427">
        <v>0</v>
      </c>
      <c r="BD357" s="427">
        <v>0</v>
      </c>
      <c r="BE357" s="427">
        <v>0</v>
      </c>
      <c r="BF357" s="427">
        <v>0</v>
      </c>
      <c r="BG357" s="427">
        <v>4</v>
      </c>
      <c r="BH357" s="434">
        <v>1</v>
      </c>
      <c r="BI357" s="435"/>
      <c r="BJ357" s="435">
        <v>2</v>
      </c>
      <c r="BK357" s="435"/>
      <c r="BL357" s="435">
        <v>1</v>
      </c>
      <c r="BM357" s="435"/>
      <c r="BN357" s="435">
        <v>1</v>
      </c>
      <c r="BO357" s="435"/>
      <c r="BP357" s="435"/>
      <c r="BQ357" s="436"/>
      <c r="BR357" s="442">
        <v>4</v>
      </c>
    </row>
    <row r="358" spans="1:70">
      <c r="A358" s="468">
        <v>42658</v>
      </c>
      <c r="B358" s="367">
        <v>1</v>
      </c>
      <c r="C358" s="367">
        <v>22</v>
      </c>
      <c r="D358" s="367">
        <v>27</v>
      </c>
      <c r="E358" s="367">
        <v>42</v>
      </c>
      <c r="F358" s="367">
        <v>43</v>
      </c>
      <c r="G358" s="367">
        <v>49</v>
      </c>
      <c r="H358" s="367">
        <v>8</v>
      </c>
      <c r="I358" s="511">
        <v>2</v>
      </c>
      <c r="J358" s="366"/>
      <c r="K358" s="366"/>
      <c r="L358" s="366"/>
      <c r="M358" s="366"/>
      <c r="N358" s="366"/>
      <c r="O358" s="366"/>
      <c r="P358" s="366"/>
      <c r="Q358" s="366"/>
      <c r="R358" s="419">
        <v>6</v>
      </c>
      <c r="S358" s="421">
        <v>2</v>
      </c>
      <c r="T358" s="422">
        <v>0</v>
      </c>
      <c r="U358" s="453">
        <v>3</v>
      </c>
      <c r="V358" s="458">
        <v>0</v>
      </c>
      <c r="W358" s="456">
        <v>0</v>
      </c>
      <c r="X358" s="422">
        <v>0</v>
      </c>
      <c r="Y358" s="453">
        <v>0</v>
      </c>
      <c r="Z358" s="458">
        <v>0</v>
      </c>
      <c r="AA358" s="456">
        <v>1</v>
      </c>
      <c r="AB358" s="422">
        <v>0</v>
      </c>
      <c r="AC358" s="453">
        <v>0</v>
      </c>
      <c r="AD358" s="458">
        <v>1</v>
      </c>
      <c r="AE358" s="456">
        <v>0</v>
      </c>
      <c r="AF358" s="422">
        <v>0</v>
      </c>
      <c r="AG358" s="453">
        <v>0</v>
      </c>
      <c r="AH358" s="458">
        <v>0</v>
      </c>
      <c r="AI358" s="456"/>
      <c r="AJ358" s="422"/>
      <c r="AK358" s="453"/>
      <c r="AL358" s="444"/>
      <c r="AM358" s="451">
        <v>1</v>
      </c>
      <c r="AN358" s="451">
        <v>0</v>
      </c>
      <c r="AO358" s="451">
        <v>0</v>
      </c>
      <c r="AP358" s="451">
        <v>0</v>
      </c>
      <c r="AQ358" s="447">
        <v>0</v>
      </c>
      <c r="AR358" s="447">
        <v>0</v>
      </c>
      <c r="AS358" s="427"/>
      <c r="AT358" s="427"/>
      <c r="AU358" s="427"/>
      <c r="AV358" s="427"/>
      <c r="AW358" s="427"/>
      <c r="AX358" s="428"/>
      <c r="AY358" s="427">
        <v>1</v>
      </c>
      <c r="AZ358" s="427">
        <v>0</v>
      </c>
      <c r="BA358" s="427">
        <v>0</v>
      </c>
      <c r="BB358" s="427">
        <v>1</v>
      </c>
      <c r="BC358" s="427">
        <v>2</v>
      </c>
      <c r="BD358" s="427">
        <v>1</v>
      </c>
      <c r="BE358" s="427">
        <v>1</v>
      </c>
      <c r="BF358" s="427">
        <v>0</v>
      </c>
      <c r="BG358" s="427">
        <v>5</v>
      </c>
      <c r="BH358" s="434">
        <v>1</v>
      </c>
      <c r="BI358" s="435">
        <v>1</v>
      </c>
      <c r="BJ358" s="435"/>
      <c r="BK358" s="435"/>
      <c r="BL358" s="435"/>
      <c r="BM358" s="435">
        <v>2</v>
      </c>
      <c r="BN358" s="435"/>
      <c r="BO358" s="435">
        <v>1</v>
      </c>
      <c r="BP358" s="435"/>
      <c r="BQ358" s="436"/>
      <c r="BR358" s="442">
        <v>4</v>
      </c>
    </row>
    <row r="359" spans="1:70">
      <c r="A359" s="467">
        <v>42656</v>
      </c>
      <c r="B359" s="367">
        <v>1</v>
      </c>
      <c r="C359" s="367">
        <v>5</v>
      </c>
      <c r="D359" s="367">
        <v>18</v>
      </c>
      <c r="E359" s="367">
        <v>21</v>
      </c>
      <c r="F359" s="367">
        <v>32</v>
      </c>
      <c r="G359" s="367">
        <v>36</v>
      </c>
      <c r="H359" s="367">
        <v>45</v>
      </c>
      <c r="I359" s="511">
        <v>8</v>
      </c>
      <c r="J359" s="366"/>
      <c r="K359" s="366"/>
      <c r="L359" s="366"/>
      <c r="M359" s="366"/>
      <c r="N359" s="366"/>
      <c r="O359" s="366"/>
      <c r="P359" s="366"/>
      <c r="Q359" s="366"/>
      <c r="R359" s="419">
        <v>6</v>
      </c>
      <c r="S359" s="421">
        <v>1</v>
      </c>
      <c r="T359" s="422">
        <v>0</v>
      </c>
      <c r="U359" s="453">
        <v>0</v>
      </c>
      <c r="V359" s="458">
        <v>1</v>
      </c>
      <c r="W359" s="456">
        <v>0</v>
      </c>
      <c r="X359" s="422">
        <v>0</v>
      </c>
      <c r="Y359" s="453">
        <v>0</v>
      </c>
      <c r="Z359" s="458">
        <v>0</v>
      </c>
      <c r="AA359" s="456">
        <v>3</v>
      </c>
      <c r="AB359" s="422">
        <v>0</v>
      </c>
      <c r="AC359" s="453">
        <v>1</v>
      </c>
      <c r="AD359" s="458">
        <v>0</v>
      </c>
      <c r="AE359" s="456">
        <v>0</v>
      </c>
      <c r="AF359" s="422">
        <v>0</v>
      </c>
      <c r="AG359" s="453">
        <v>1</v>
      </c>
      <c r="AH359" s="458">
        <v>0</v>
      </c>
      <c r="AI359" s="456"/>
      <c r="AJ359" s="422"/>
      <c r="AK359" s="453"/>
      <c r="AL359" s="444"/>
      <c r="AM359" s="451">
        <v>1</v>
      </c>
      <c r="AN359" s="451">
        <v>0</v>
      </c>
      <c r="AO359" s="451">
        <v>0</v>
      </c>
      <c r="AP359" s="451">
        <v>0</v>
      </c>
      <c r="AQ359" s="447">
        <v>0</v>
      </c>
      <c r="AR359" s="447">
        <v>0</v>
      </c>
      <c r="AS359" s="427"/>
      <c r="AT359" s="427"/>
      <c r="AU359" s="427"/>
      <c r="AV359" s="427"/>
      <c r="AW359" s="427"/>
      <c r="AX359" s="428"/>
      <c r="AY359" s="427">
        <v>3</v>
      </c>
      <c r="AZ359" s="427">
        <v>0</v>
      </c>
      <c r="BA359" s="427">
        <v>0</v>
      </c>
      <c r="BB359" s="427">
        <v>1</v>
      </c>
      <c r="BC359" s="427">
        <v>0</v>
      </c>
      <c r="BD359" s="427">
        <v>0</v>
      </c>
      <c r="BE359" s="427">
        <v>0</v>
      </c>
      <c r="BF359" s="427">
        <v>2</v>
      </c>
      <c r="BG359" s="427">
        <v>3</v>
      </c>
      <c r="BH359" s="434">
        <v>1</v>
      </c>
      <c r="BI359" s="435"/>
      <c r="BJ359" s="435">
        <v>1</v>
      </c>
      <c r="BK359" s="435"/>
      <c r="BL359" s="435"/>
      <c r="BM359" s="435">
        <v>1</v>
      </c>
      <c r="BN359" s="435"/>
      <c r="BO359" s="435">
        <v>1</v>
      </c>
      <c r="BP359" s="435"/>
      <c r="BQ359" s="436">
        <v>1</v>
      </c>
      <c r="BR359" s="442">
        <v>5</v>
      </c>
    </row>
    <row r="360" spans="1:70">
      <c r="A360" s="468">
        <v>42651</v>
      </c>
      <c r="B360" s="367">
        <v>4</v>
      </c>
      <c r="C360" s="367">
        <v>9</v>
      </c>
      <c r="D360" s="367">
        <v>20</v>
      </c>
      <c r="E360" s="367">
        <v>29</v>
      </c>
      <c r="F360" s="367">
        <v>41</v>
      </c>
      <c r="G360" s="367">
        <v>49</v>
      </c>
      <c r="H360" s="367">
        <v>24</v>
      </c>
      <c r="I360" s="511">
        <v>2</v>
      </c>
      <c r="J360" s="366"/>
      <c r="K360" s="366"/>
      <c r="L360" s="366"/>
      <c r="M360" s="366"/>
      <c r="N360" s="366"/>
      <c r="O360" s="366"/>
      <c r="P360" s="366"/>
      <c r="Q360" s="366"/>
      <c r="R360" s="419">
        <v>5</v>
      </c>
      <c r="S360" s="421">
        <v>1</v>
      </c>
      <c r="T360" s="422">
        <v>0</v>
      </c>
      <c r="U360" s="453">
        <v>0</v>
      </c>
      <c r="V360" s="458">
        <v>0</v>
      </c>
      <c r="W360" s="456">
        <v>1</v>
      </c>
      <c r="X360" s="422">
        <v>0</v>
      </c>
      <c r="Y360" s="453">
        <v>2</v>
      </c>
      <c r="Z360" s="458">
        <v>0</v>
      </c>
      <c r="AA360" s="456">
        <v>0</v>
      </c>
      <c r="AB360" s="422">
        <v>0</v>
      </c>
      <c r="AC360" s="453">
        <v>0</v>
      </c>
      <c r="AD360" s="458">
        <v>0</v>
      </c>
      <c r="AE360" s="456">
        <v>1</v>
      </c>
      <c r="AF360" s="422">
        <v>1</v>
      </c>
      <c r="AG360" s="453">
        <v>0</v>
      </c>
      <c r="AH360" s="458">
        <v>0</v>
      </c>
      <c r="AI360" s="456"/>
      <c r="AJ360" s="422"/>
      <c r="AK360" s="453"/>
      <c r="AL360" s="444"/>
      <c r="AM360" s="451">
        <v>0</v>
      </c>
      <c r="AN360" s="451">
        <v>0</v>
      </c>
      <c r="AO360" s="451">
        <v>0</v>
      </c>
      <c r="AP360" s="451">
        <v>0</v>
      </c>
      <c r="AQ360" s="447">
        <v>0</v>
      </c>
      <c r="AR360" s="447">
        <v>0</v>
      </c>
      <c r="AS360" s="427"/>
      <c r="AT360" s="427"/>
      <c r="AU360" s="427"/>
      <c r="AV360" s="427"/>
      <c r="AW360" s="427"/>
      <c r="AX360" s="428"/>
      <c r="AY360" s="427">
        <v>1</v>
      </c>
      <c r="AZ360" s="427">
        <v>0</v>
      </c>
      <c r="BA360" s="427">
        <v>2</v>
      </c>
      <c r="BB360" s="427">
        <v>0</v>
      </c>
      <c r="BC360" s="427">
        <v>2</v>
      </c>
      <c r="BD360" s="427">
        <v>1</v>
      </c>
      <c r="BE360" s="427">
        <v>0</v>
      </c>
      <c r="BF360" s="427">
        <v>0</v>
      </c>
      <c r="BG360" s="427">
        <v>4</v>
      </c>
      <c r="BH360" s="434">
        <v>1</v>
      </c>
      <c r="BI360" s="435"/>
      <c r="BJ360" s="435"/>
      <c r="BK360" s="435"/>
      <c r="BL360" s="435"/>
      <c r="BM360" s="435">
        <v>1</v>
      </c>
      <c r="BN360" s="435"/>
      <c r="BO360" s="435">
        <v>2</v>
      </c>
      <c r="BP360" s="435"/>
      <c r="BQ360" s="436">
        <v>1</v>
      </c>
      <c r="BR360" s="442">
        <v>4</v>
      </c>
    </row>
    <row r="361" spans="1:70">
      <c r="A361" s="467">
        <v>42649</v>
      </c>
      <c r="B361" s="367">
        <v>3</v>
      </c>
      <c r="C361" s="367">
        <v>19</v>
      </c>
      <c r="D361" s="367">
        <v>23</v>
      </c>
      <c r="E361" s="367">
        <v>26</v>
      </c>
      <c r="F361" s="367">
        <v>30</v>
      </c>
      <c r="G361" s="367">
        <v>41</v>
      </c>
      <c r="H361" s="367">
        <v>13</v>
      </c>
      <c r="I361" s="511">
        <v>4</v>
      </c>
      <c r="J361" s="366"/>
      <c r="K361" s="366"/>
      <c r="L361" s="366"/>
      <c r="M361" s="366"/>
      <c r="N361" s="366"/>
      <c r="O361" s="366"/>
      <c r="P361" s="366"/>
      <c r="Q361" s="366"/>
      <c r="R361" s="419">
        <v>6</v>
      </c>
      <c r="S361" s="421">
        <v>0</v>
      </c>
      <c r="T361" s="422">
        <v>0</v>
      </c>
      <c r="U361" s="453">
        <v>0</v>
      </c>
      <c r="V361" s="458">
        <v>0</v>
      </c>
      <c r="W361" s="456">
        <v>1</v>
      </c>
      <c r="X361" s="422">
        <v>0</v>
      </c>
      <c r="Y361" s="453">
        <v>3</v>
      </c>
      <c r="Z361" s="458">
        <v>0</v>
      </c>
      <c r="AA361" s="456">
        <v>1</v>
      </c>
      <c r="AB361" s="422">
        <v>0</v>
      </c>
      <c r="AC361" s="453">
        <v>0</v>
      </c>
      <c r="AD361" s="458">
        <v>0</v>
      </c>
      <c r="AE361" s="456">
        <v>0</v>
      </c>
      <c r="AF361" s="422">
        <v>1</v>
      </c>
      <c r="AG361" s="453">
        <v>1</v>
      </c>
      <c r="AH361" s="458">
        <v>0</v>
      </c>
      <c r="AI361" s="456"/>
      <c r="AJ361" s="422"/>
      <c r="AK361" s="453"/>
      <c r="AL361" s="444"/>
      <c r="AM361" s="451">
        <v>1</v>
      </c>
      <c r="AN361" s="451">
        <v>0</v>
      </c>
      <c r="AO361" s="451">
        <v>0</v>
      </c>
      <c r="AP361" s="451">
        <v>0</v>
      </c>
      <c r="AQ361" s="447">
        <v>0</v>
      </c>
      <c r="AR361" s="447">
        <v>0</v>
      </c>
      <c r="AS361" s="427"/>
      <c r="AT361" s="427"/>
      <c r="AU361" s="427"/>
      <c r="AV361" s="427"/>
      <c r="AW361" s="427"/>
      <c r="AX361" s="428"/>
      <c r="AY361" s="427">
        <v>1</v>
      </c>
      <c r="AZ361" s="427">
        <v>2</v>
      </c>
      <c r="BA361" s="427">
        <v>0</v>
      </c>
      <c r="BB361" s="427">
        <v>0</v>
      </c>
      <c r="BC361" s="427">
        <v>1</v>
      </c>
      <c r="BD361" s="427">
        <v>0</v>
      </c>
      <c r="BE361" s="427">
        <v>1</v>
      </c>
      <c r="BF361" s="427">
        <v>1</v>
      </c>
      <c r="BG361" s="427">
        <v>5</v>
      </c>
      <c r="BH361" s="434"/>
      <c r="BI361" s="435">
        <v>1</v>
      </c>
      <c r="BJ361" s="435"/>
      <c r="BK361" s="435"/>
      <c r="BL361" s="435"/>
      <c r="BM361" s="435">
        <v>1</v>
      </c>
      <c r="BN361" s="435"/>
      <c r="BO361" s="435">
        <v>1</v>
      </c>
      <c r="BP361" s="435">
        <v>1</v>
      </c>
      <c r="BQ361" s="436">
        <v>1</v>
      </c>
      <c r="BR361" s="442">
        <v>5</v>
      </c>
    </row>
    <row r="362" spans="1:70">
      <c r="A362" s="467">
        <v>42644</v>
      </c>
      <c r="B362" s="367">
        <v>2</v>
      </c>
      <c r="C362" s="367">
        <v>7</v>
      </c>
      <c r="D362" s="367">
        <v>16</v>
      </c>
      <c r="E362" s="367">
        <v>20</v>
      </c>
      <c r="F362" s="367">
        <v>35</v>
      </c>
      <c r="G362" s="367">
        <v>42</v>
      </c>
      <c r="H362" s="367">
        <v>10</v>
      </c>
      <c r="I362" s="511">
        <v>6</v>
      </c>
      <c r="J362" s="366"/>
      <c r="K362" s="366"/>
      <c r="L362" s="366"/>
      <c r="M362" s="366"/>
      <c r="N362" s="366"/>
      <c r="O362" s="366"/>
      <c r="P362" s="366"/>
      <c r="Q362" s="366"/>
      <c r="R362" s="419">
        <v>5</v>
      </c>
      <c r="S362" s="421">
        <v>1</v>
      </c>
      <c r="T362" s="422">
        <v>0</v>
      </c>
      <c r="U362" s="453">
        <v>0</v>
      </c>
      <c r="V362" s="458">
        <v>0</v>
      </c>
      <c r="W362" s="456">
        <v>1</v>
      </c>
      <c r="X362" s="422">
        <v>0</v>
      </c>
      <c r="Y362" s="453">
        <v>0</v>
      </c>
      <c r="Z362" s="458">
        <v>0</v>
      </c>
      <c r="AA362" s="456">
        <v>1</v>
      </c>
      <c r="AB362" s="422">
        <v>0</v>
      </c>
      <c r="AC362" s="453">
        <v>0</v>
      </c>
      <c r="AD362" s="458">
        <v>1</v>
      </c>
      <c r="AE362" s="456">
        <v>0</v>
      </c>
      <c r="AF362" s="422">
        <v>0</v>
      </c>
      <c r="AG362" s="453">
        <v>2</v>
      </c>
      <c r="AH362" s="458">
        <v>0</v>
      </c>
      <c r="AI362" s="456"/>
      <c r="AJ362" s="422"/>
      <c r="AK362" s="453"/>
      <c r="AL362" s="444"/>
      <c r="AM362" s="451">
        <v>0</v>
      </c>
      <c r="AN362" s="451">
        <v>0</v>
      </c>
      <c r="AO362" s="451">
        <v>0</v>
      </c>
      <c r="AP362" s="451">
        <v>0</v>
      </c>
      <c r="AQ362" s="447">
        <v>0</v>
      </c>
      <c r="AR362" s="447">
        <v>0</v>
      </c>
      <c r="AS362" s="427"/>
      <c r="AT362" s="427"/>
      <c r="AU362" s="427"/>
      <c r="AV362" s="427"/>
      <c r="AW362" s="427"/>
      <c r="AX362" s="428"/>
      <c r="AY362" s="427">
        <v>1</v>
      </c>
      <c r="AZ362" s="427">
        <v>0</v>
      </c>
      <c r="BA362" s="427">
        <v>2</v>
      </c>
      <c r="BB362" s="427">
        <v>1</v>
      </c>
      <c r="BC362" s="427">
        <v>0</v>
      </c>
      <c r="BD362" s="427">
        <v>1</v>
      </c>
      <c r="BE362" s="427">
        <v>1</v>
      </c>
      <c r="BF362" s="427">
        <v>0</v>
      </c>
      <c r="BG362" s="427">
        <v>5</v>
      </c>
      <c r="BH362" s="434"/>
      <c r="BI362" s="435">
        <v>2</v>
      </c>
      <c r="BJ362" s="435"/>
      <c r="BK362" s="435">
        <v>1</v>
      </c>
      <c r="BL362" s="435">
        <v>1</v>
      </c>
      <c r="BM362" s="435"/>
      <c r="BN362" s="435"/>
      <c r="BO362" s="435"/>
      <c r="BP362" s="435">
        <v>1</v>
      </c>
      <c r="BQ362" s="436"/>
      <c r="BR362" s="442">
        <v>4</v>
      </c>
    </row>
    <row r="363" spans="1:70">
      <c r="A363" s="467">
        <v>42642</v>
      </c>
      <c r="B363" s="367">
        <v>8</v>
      </c>
      <c r="C363" s="367">
        <v>14</v>
      </c>
      <c r="D363" s="367">
        <v>28</v>
      </c>
      <c r="E363" s="367">
        <v>39</v>
      </c>
      <c r="F363" s="367">
        <v>40</v>
      </c>
      <c r="G363" s="367">
        <v>42</v>
      </c>
      <c r="H363" s="367">
        <v>49</v>
      </c>
      <c r="I363" s="511">
        <v>2</v>
      </c>
      <c r="J363" s="366"/>
      <c r="K363" s="366"/>
      <c r="L363" s="366"/>
      <c r="M363" s="366"/>
      <c r="N363" s="366"/>
      <c r="O363" s="366"/>
      <c r="P363" s="366"/>
      <c r="Q363" s="366"/>
      <c r="R363" s="419">
        <v>6</v>
      </c>
      <c r="S363" s="421">
        <v>2</v>
      </c>
      <c r="T363" s="422">
        <v>1</v>
      </c>
      <c r="U363" s="453">
        <v>1</v>
      </c>
      <c r="V363" s="458">
        <v>0</v>
      </c>
      <c r="W363" s="456">
        <v>1</v>
      </c>
      <c r="X363" s="422">
        <v>0</v>
      </c>
      <c r="Y363" s="453">
        <v>0</v>
      </c>
      <c r="Z363" s="458">
        <v>0</v>
      </c>
      <c r="AA363" s="456">
        <v>1</v>
      </c>
      <c r="AB363" s="422">
        <v>0</v>
      </c>
      <c r="AC363" s="453">
        <v>1</v>
      </c>
      <c r="AD363" s="458">
        <v>0</v>
      </c>
      <c r="AE363" s="456">
        <v>0</v>
      </c>
      <c r="AF363" s="422">
        <v>0</v>
      </c>
      <c r="AG363" s="453">
        <v>0</v>
      </c>
      <c r="AH363" s="458">
        <v>0</v>
      </c>
      <c r="AI363" s="456"/>
      <c r="AJ363" s="422"/>
      <c r="AK363" s="453"/>
      <c r="AL363" s="444"/>
      <c r="AM363" s="451">
        <v>0</v>
      </c>
      <c r="AN363" s="451">
        <v>0</v>
      </c>
      <c r="AO363" s="451">
        <v>0</v>
      </c>
      <c r="AP363" s="451">
        <v>0</v>
      </c>
      <c r="AQ363" s="447">
        <v>0</v>
      </c>
      <c r="AR363" s="447">
        <v>0</v>
      </c>
      <c r="AS363" s="427"/>
      <c r="AT363" s="427"/>
      <c r="AU363" s="427"/>
      <c r="AV363" s="427"/>
      <c r="AW363" s="427"/>
      <c r="AX363" s="428"/>
      <c r="AY363" s="427">
        <v>0</v>
      </c>
      <c r="AZ363" s="427">
        <v>0</v>
      </c>
      <c r="BA363" s="427">
        <v>1</v>
      </c>
      <c r="BB363" s="427">
        <v>1</v>
      </c>
      <c r="BC363" s="427">
        <v>0</v>
      </c>
      <c r="BD363" s="427">
        <v>1</v>
      </c>
      <c r="BE363" s="427">
        <v>2</v>
      </c>
      <c r="BF363" s="427">
        <v>1</v>
      </c>
      <c r="BG363" s="427">
        <v>5</v>
      </c>
      <c r="BH363" s="434"/>
      <c r="BI363" s="435">
        <v>1</v>
      </c>
      <c r="BJ363" s="435"/>
      <c r="BK363" s="435">
        <v>1</v>
      </c>
      <c r="BL363" s="435">
        <v>1</v>
      </c>
      <c r="BM363" s="435"/>
      <c r="BN363" s="435">
        <v>1</v>
      </c>
      <c r="BO363" s="435"/>
      <c r="BP363" s="435">
        <v>1</v>
      </c>
      <c r="BQ363" s="436"/>
      <c r="BR363" s="442">
        <v>5</v>
      </c>
    </row>
    <row r="364" spans="1:70">
      <c r="A364" s="467">
        <v>42637</v>
      </c>
      <c r="B364" s="367">
        <v>4</v>
      </c>
      <c r="C364" s="367">
        <v>9</v>
      </c>
      <c r="D364" s="367">
        <v>21</v>
      </c>
      <c r="E364" s="367">
        <v>42</v>
      </c>
      <c r="F364" s="367">
        <v>45</v>
      </c>
      <c r="G364" s="367">
        <v>48</v>
      </c>
      <c r="H364" s="367">
        <v>27</v>
      </c>
      <c r="I364" s="511">
        <v>8</v>
      </c>
      <c r="J364" s="366"/>
      <c r="K364" s="366"/>
      <c r="L364" s="366"/>
      <c r="M364" s="366"/>
      <c r="N364" s="366"/>
      <c r="O364" s="366"/>
      <c r="P364" s="366"/>
      <c r="Q364" s="366"/>
      <c r="R364" s="419">
        <v>6</v>
      </c>
      <c r="S364" s="421">
        <v>1</v>
      </c>
      <c r="T364" s="422">
        <v>0</v>
      </c>
      <c r="U364" s="453">
        <v>1</v>
      </c>
      <c r="V364" s="458">
        <v>1</v>
      </c>
      <c r="W364" s="456">
        <v>0</v>
      </c>
      <c r="X364" s="422">
        <v>0</v>
      </c>
      <c r="Y364" s="453">
        <v>1</v>
      </c>
      <c r="Z364" s="458">
        <v>0</v>
      </c>
      <c r="AA364" s="456">
        <v>1</v>
      </c>
      <c r="AB364" s="422">
        <v>0</v>
      </c>
      <c r="AC364" s="453">
        <v>1</v>
      </c>
      <c r="AD364" s="458">
        <v>0</v>
      </c>
      <c r="AE364" s="456">
        <v>1</v>
      </c>
      <c r="AF364" s="422">
        <v>0</v>
      </c>
      <c r="AG364" s="453">
        <v>0</v>
      </c>
      <c r="AH364" s="458">
        <v>0</v>
      </c>
      <c r="AI364" s="456"/>
      <c r="AJ364" s="422"/>
      <c r="AK364" s="453"/>
      <c r="AL364" s="444"/>
      <c r="AM364" s="451">
        <v>0</v>
      </c>
      <c r="AN364" s="451">
        <v>0</v>
      </c>
      <c r="AO364" s="451">
        <v>0</v>
      </c>
      <c r="AP364" s="451">
        <v>0</v>
      </c>
      <c r="AQ364" s="447">
        <v>0</v>
      </c>
      <c r="AR364" s="447">
        <v>0</v>
      </c>
      <c r="AS364" s="427"/>
      <c r="AT364" s="427"/>
      <c r="AU364" s="427"/>
      <c r="AV364" s="427"/>
      <c r="AW364" s="427"/>
      <c r="AX364" s="428"/>
      <c r="AY364" s="427">
        <v>2</v>
      </c>
      <c r="AZ364" s="427">
        <v>0</v>
      </c>
      <c r="BA364" s="427">
        <v>1</v>
      </c>
      <c r="BB364" s="427">
        <v>0</v>
      </c>
      <c r="BC364" s="427">
        <v>1</v>
      </c>
      <c r="BD364" s="427">
        <v>0</v>
      </c>
      <c r="BE364" s="427">
        <v>2</v>
      </c>
      <c r="BF364" s="427">
        <v>0</v>
      </c>
      <c r="BG364" s="427">
        <v>4</v>
      </c>
      <c r="BH364" s="434"/>
      <c r="BI364" s="435">
        <v>1</v>
      </c>
      <c r="BJ364" s="435">
        <v>1</v>
      </c>
      <c r="BK364" s="435"/>
      <c r="BL364" s="435"/>
      <c r="BM364" s="435">
        <v>1</v>
      </c>
      <c r="BN364" s="435"/>
      <c r="BO364" s="435">
        <v>1</v>
      </c>
      <c r="BP364" s="435">
        <v>1</v>
      </c>
      <c r="BQ364" s="436"/>
      <c r="BR364" s="442">
        <v>5</v>
      </c>
    </row>
    <row r="365" spans="1:70">
      <c r="A365" s="467">
        <v>42635</v>
      </c>
      <c r="B365" s="367">
        <v>9</v>
      </c>
      <c r="C365" s="367">
        <v>15</v>
      </c>
      <c r="D365" s="367">
        <v>18</v>
      </c>
      <c r="E365" s="367">
        <v>42</v>
      </c>
      <c r="F365" s="367">
        <v>43</v>
      </c>
      <c r="G365" s="367">
        <v>49</v>
      </c>
      <c r="H365" s="367">
        <v>41</v>
      </c>
      <c r="I365" s="511">
        <v>6</v>
      </c>
      <c r="J365" s="366"/>
      <c r="K365" s="366"/>
      <c r="L365" s="366"/>
      <c r="M365" s="366"/>
      <c r="N365" s="366"/>
      <c r="O365" s="366"/>
      <c r="P365" s="366"/>
      <c r="Q365" s="366"/>
      <c r="R365" s="419">
        <v>6</v>
      </c>
      <c r="S365" s="421">
        <v>2</v>
      </c>
      <c r="T365" s="422">
        <v>0</v>
      </c>
      <c r="U365" s="453">
        <v>1</v>
      </c>
      <c r="V365" s="458">
        <v>0</v>
      </c>
      <c r="W365" s="456">
        <v>0</v>
      </c>
      <c r="X365" s="422">
        <v>0</v>
      </c>
      <c r="Y365" s="453">
        <v>2</v>
      </c>
      <c r="Z365" s="458">
        <v>1</v>
      </c>
      <c r="AA365" s="456">
        <v>0</v>
      </c>
      <c r="AB365" s="422">
        <v>0</v>
      </c>
      <c r="AC365" s="453">
        <v>1</v>
      </c>
      <c r="AD365" s="458">
        <v>0</v>
      </c>
      <c r="AE365" s="456">
        <v>0</v>
      </c>
      <c r="AF365" s="422">
        <v>0</v>
      </c>
      <c r="AG365" s="453">
        <v>0</v>
      </c>
      <c r="AH365" s="458">
        <v>0</v>
      </c>
      <c r="AI365" s="456"/>
      <c r="AJ365" s="422"/>
      <c r="AK365" s="453"/>
      <c r="AL365" s="444"/>
      <c r="AM365" s="451">
        <v>0</v>
      </c>
      <c r="AN365" s="451">
        <v>0</v>
      </c>
      <c r="AO365" s="451">
        <v>0</v>
      </c>
      <c r="AP365" s="451">
        <v>0</v>
      </c>
      <c r="AQ365" s="447">
        <v>0</v>
      </c>
      <c r="AR365" s="447">
        <v>0</v>
      </c>
      <c r="AS365" s="427"/>
      <c r="AT365" s="427"/>
      <c r="AU365" s="427"/>
      <c r="AV365" s="427"/>
      <c r="AW365" s="427"/>
      <c r="AX365" s="428"/>
      <c r="AY365" s="427">
        <v>1</v>
      </c>
      <c r="AZ365" s="427">
        <v>1</v>
      </c>
      <c r="BA365" s="427">
        <v>0</v>
      </c>
      <c r="BB365" s="427">
        <v>1</v>
      </c>
      <c r="BC365" s="427">
        <v>2</v>
      </c>
      <c r="BD365" s="427">
        <v>0</v>
      </c>
      <c r="BE365" s="427">
        <v>1</v>
      </c>
      <c r="BF365" s="427">
        <v>0</v>
      </c>
      <c r="BG365" s="427">
        <v>5</v>
      </c>
      <c r="BH365" s="434"/>
      <c r="BI365" s="435"/>
      <c r="BJ365" s="435">
        <v>2</v>
      </c>
      <c r="BK365" s="435">
        <v>1</v>
      </c>
      <c r="BL365" s="435"/>
      <c r="BM365" s="435"/>
      <c r="BN365" s="435"/>
      <c r="BO365" s="435">
        <v>1</v>
      </c>
      <c r="BP365" s="435"/>
      <c r="BQ365" s="436">
        <v>1</v>
      </c>
      <c r="BR365" s="442">
        <v>4</v>
      </c>
    </row>
    <row r="366" spans="1:70">
      <c r="A366" s="467">
        <v>42630</v>
      </c>
      <c r="B366" s="367">
        <v>8</v>
      </c>
      <c r="C366" s="367">
        <v>14</v>
      </c>
      <c r="D366" s="367">
        <v>20</v>
      </c>
      <c r="E366" s="367">
        <v>22</v>
      </c>
      <c r="F366" s="367">
        <v>28</v>
      </c>
      <c r="G366" s="367">
        <v>32</v>
      </c>
      <c r="H366" s="367">
        <v>45</v>
      </c>
      <c r="I366" s="511">
        <v>2</v>
      </c>
      <c r="J366" s="366"/>
      <c r="K366" s="366"/>
      <c r="L366" s="366"/>
      <c r="M366" s="366"/>
      <c r="N366" s="366"/>
      <c r="O366" s="366"/>
      <c r="P366" s="366"/>
      <c r="Q366" s="366"/>
      <c r="R366" s="419">
        <v>5</v>
      </c>
      <c r="S366" s="421">
        <v>1</v>
      </c>
      <c r="T366" s="422">
        <v>0</v>
      </c>
      <c r="U366" s="453">
        <v>2</v>
      </c>
      <c r="V366" s="458">
        <v>1</v>
      </c>
      <c r="W366" s="456">
        <v>0</v>
      </c>
      <c r="X366" s="422">
        <v>0</v>
      </c>
      <c r="Y366" s="453">
        <v>0</v>
      </c>
      <c r="Z366" s="458">
        <v>0</v>
      </c>
      <c r="AA366" s="456">
        <v>1</v>
      </c>
      <c r="AB366" s="422">
        <v>0</v>
      </c>
      <c r="AC366" s="453">
        <v>1</v>
      </c>
      <c r="AD366" s="458">
        <v>0</v>
      </c>
      <c r="AE366" s="456">
        <v>0</v>
      </c>
      <c r="AF366" s="422">
        <v>0</v>
      </c>
      <c r="AG366" s="453">
        <v>0</v>
      </c>
      <c r="AH366" s="458">
        <v>0</v>
      </c>
      <c r="AI366" s="456"/>
      <c r="AJ366" s="422"/>
      <c r="AK366" s="453"/>
      <c r="AL366" s="444"/>
      <c r="AM366" s="451">
        <v>0</v>
      </c>
      <c r="AN366" s="451">
        <v>0</v>
      </c>
      <c r="AO366" s="451">
        <v>0</v>
      </c>
      <c r="AP366" s="451">
        <v>0</v>
      </c>
      <c r="AQ366" s="447">
        <v>0</v>
      </c>
      <c r="AR366" s="447">
        <v>0</v>
      </c>
      <c r="AS366" s="427"/>
      <c r="AT366" s="427"/>
      <c r="AU366" s="427"/>
      <c r="AV366" s="427"/>
      <c r="AW366" s="427"/>
      <c r="AX366" s="428"/>
      <c r="AY366" s="427">
        <v>0</v>
      </c>
      <c r="AZ366" s="427">
        <v>0</v>
      </c>
      <c r="BA366" s="427">
        <v>2</v>
      </c>
      <c r="BB366" s="427">
        <v>2</v>
      </c>
      <c r="BC366" s="427">
        <v>0</v>
      </c>
      <c r="BD366" s="427">
        <v>0</v>
      </c>
      <c r="BE366" s="427">
        <v>0</v>
      </c>
      <c r="BF366" s="427">
        <v>2</v>
      </c>
      <c r="BG366" s="427">
        <v>3</v>
      </c>
      <c r="BH366" s="434">
        <v>1</v>
      </c>
      <c r="BI366" s="435"/>
      <c r="BJ366" s="435"/>
      <c r="BK366" s="435">
        <v>1</v>
      </c>
      <c r="BL366" s="435"/>
      <c r="BM366" s="435"/>
      <c r="BN366" s="435"/>
      <c r="BO366" s="435">
        <v>1</v>
      </c>
      <c r="BP366" s="435"/>
      <c r="BQ366" s="436">
        <v>2</v>
      </c>
      <c r="BR366" s="442">
        <v>4</v>
      </c>
    </row>
    <row r="367" spans="1:70">
      <c r="A367" s="467">
        <v>42628</v>
      </c>
      <c r="B367" s="367">
        <v>7</v>
      </c>
      <c r="C367" s="367">
        <v>14</v>
      </c>
      <c r="D367" s="367">
        <v>24</v>
      </c>
      <c r="E367" s="367">
        <v>34</v>
      </c>
      <c r="F367" s="367">
        <v>35</v>
      </c>
      <c r="G367" s="367">
        <v>40</v>
      </c>
      <c r="H367" s="367">
        <v>25</v>
      </c>
      <c r="I367" s="511">
        <v>3</v>
      </c>
      <c r="J367" s="366"/>
      <c r="K367" s="366"/>
      <c r="L367" s="366"/>
      <c r="M367" s="366"/>
      <c r="N367" s="366"/>
      <c r="O367" s="366"/>
      <c r="P367" s="366"/>
      <c r="Q367" s="366"/>
      <c r="R367" s="419">
        <v>6</v>
      </c>
      <c r="S367" s="421">
        <v>0</v>
      </c>
      <c r="T367" s="422">
        <v>0</v>
      </c>
      <c r="U367" s="453">
        <v>0</v>
      </c>
      <c r="V367" s="458">
        <v>0</v>
      </c>
      <c r="W367" s="456">
        <v>1</v>
      </c>
      <c r="X367" s="422">
        <v>0</v>
      </c>
      <c r="Y367" s="453">
        <v>0</v>
      </c>
      <c r="Z367" s="458">
        <v>0</v>
      </c>
      <c r="AA367" s="456">
        <v>1</v>
      </c>
      <c r="AB367" s="422">
        <v>0</v>
      </c>
      <c r="AC367" s="453">
        <v>1</v>
      </c>
      <c r="AD367" s="458">
        <v>0</v>
      </c>
      <c r="AE367" s="456">
        <v>1</v>
      </c>
      <c r="AF367" s="422">
        <v>1</v>
      </c>
      <c r="AG367" s="453">
        <v>2</v>
      </c>
      <c r="AH367" s="458">
        <v>0</v>
      </c>
      <c r="AI367" s="456"/>
      <c r="AJ367" s="422"/>
      <c r="AK367" s="453"/>
      <c r="AL367" s="444"/>
      <c r="AM367" s="451">
        <v>0</v>
      </c>
      <c r="AN367" s="451">
        <v>0</v>
      </c>
      <c r="AO367" s="451">
        <v>0</v>
      </c>
      <c r="AP367" s="451">
        <v>0</v>
      </c>
      <c r="AQ367" s="447">
        <v>0</v>
      </c>
      <c r="AR367" s="447">
        <v>0</v>
      </c>
      <c r="AS367" s="427"/>
      <c r="AT367" s="427"/>
      <c r="AU367" s="427"/>
      <c r="AV367" s="427"/>
      <c r="AW367" s="427"/>
      <c r="AX367" s="428"/>
      <c r="AY367" s="427">
        <v>1</v>
      </c>
      <c r="AZ367" s="427">
        <v>0</v>
      </c>
      <c r="BA367" s="427">
        <v>0</v>
      </c>
      <c r="BB367" s="427">
        <v>2</v>
      </c>
      <c r="BC367" s="427">
        <v>0</v>
      </c>
      <c r="BD367" s="427">
        <v>1</v>
      </c>
      <c r="BE367" s="427">
        <v>1</v>
      </c>
      <c r="BF367" s="427">
        <v>1</v>
      </c>
      <c r="BG367" s="427">
        <v>5</v>
      </c>
      <c r="BH367" s="434">
        <v>2</v>
      </c>
      <c r="BI367" s="435"/>
      <c r="BJ367" s="435">
        <v>1</v>
      </c>
      <c r="BK367" s="435"/>
      <c r="BL367" s="435"/>
      <c r="BM367" s="435">
        <v>1</v>
      </c>
      <c r="BN367" s="435"/>
      <c r="BO367" s="435">
        <v>1</v>
      </c>
      <c r="BP367" s="435"/>
      <c r="BQ367" s="436"/>
      <c r="BR367" s="442">
        <v>4</v>
      </c>
    </row>
    <row r="368" spans="1:70">
      <c r="A368" s="468">
        <v>42623</v>
      </c>
      <c r="B368" s="367">
        <v>24</v>
      </c>
      <c r="C368" s="367">
        <v>28</v>
      </c>
      <c r="D368" s="367">
        <v>34</v>
      </c>
      <c r="E368" s="367">
        <v>38</v>
      </c>
      <c r="F368" s="367">
        <v>39</v>
      </c>
      <c r="G368" s="367">
        <v>44</v>
      </c>
      <c r="H368" s="367">
        <v>6</v>
      </c>
      <c r="I368" s="511">
        <v>2</v>
      </c>
      <c r="J368" s="366"/>
      <c r="K368" s="366"/>
      <c r="L368" s="366"/>
      <c r="M368" s="366"/>
      <c r="N368" s="366"/>
      <c r="O368" s="366"/>
      <c r="P368" s="366"/>
      <c r="Q368" s="366"/>
      <c r="R368" s="419">
        <v>6</v>
      </c>
      <c r="S368" s="421">
        <v>1</v>
      </c>
      <c r="T368" s="422">
        <v>1</v>
      </c>
      <c r="U368" s="453">
        <v>2</v>
      </c>
      <c r="V368" s="458">
        <v>0</v>
      </c>
      <c r="W368" s="456">
        <v>0</v>
      </c>
      <c r="X368" s="422">
        <v>0</v>
      </c>
      <c r="Y368" s="453">
        <v>1</v>
      </c>
      <c r="Z368" s="458">
        <v>0</v>
      </c>
      <c r="AA368" s="456">
        <v>0</v>
      </c>
      <c r="AB368" s="422">
        <v>0</v>
      </c>
      <c r="AC368" s="453">
        <v>1</v>
      </c>
      <c r="AD368" s="458">
        <v>0</v>
      </c>
      <c r="AE368" s="456">
        <v>1</v>
      </c>
      <c r="AF368" s="422">
        <v>0</v>
      </c>
      <c r="AG368" s="453">
        <v>0</v>
      </c>
      <c r="AH368" s="458">
        <v>0</v>
      </c>
      <c r="AI368" s="456"/>
      <c r="AJ368" s="422"/>
      <c r="AK368" s="453"/>
      <c r="AL368" s="444"/>
      <c r="AM368" s="451">
        <v>0</v>
      </c>
      <c r="AN368" s="451">
        <v>0</v>
      </c>
      <c r="AO368" s="451">
        <v>0</v>
      </c>
      <c r="AP368" s="451">
        <v>0</v>
      </c>
      <c r="AQ368" s="447">
        <v>0</v>
      </c>
      <c r="AR368" s="447">
        <v>0</v>
      </c>
      <c r="AS368" s="427"/>
      <c r="AT368" s="427"/>
      <c r="AU368" s="427"/>
      <c r="AV368" s="427"/>
      <c r="AW368" s="427"/>
      <c r="AX368" s="428"/>
      <c r="AY368" s="427">
        <v>0</v>
      </c>
      <c r="AZ368" s="427">
        <v>0</v>
      </c>
      <c r="BA368" s="427">
        <v>0</v>
      </c>
      <c r="BB368" s="427">
        <v>1</v>
      </c>
      <c r="BC368" s="427">
        <v>0</v>
      </c>
      <c r="BD368" s="427">
        <v>1</v>
      </c>
      <c r="BE368" s="427">
        <v>1</v>
      </c>
      <c r="BF368" s="427">
        <v>3</v>
      </c>
      <c r="BG368" s="427">
        <v>4</v>
      </c>
      <c r="BH368" s="434">
        <v>1</v>
      </c>
      <c r="BI368" s="435"/>
      <c r="BJ368" s="435">
        <v>1</v>
      </c>
      <c r="BK368" s="435">
        <v>1</v>
      </c>
      <c r="BL368" s="435">
        <v>1</v>
      </c>
      <c r="BM368" s="435"/>
      <c r="BN368" s="435"/>
      <c r="BO368" s="435"/>
      <c r="BP368" s="435">
        <v>1</v>
      </c>
      <c r="BQ368" s="436"/>
      <c r="BR368" s="442">
        <v>5</v>
      </c>
    </row>
    <row r="369" spans="1:70">
      <c r="A369" s="467">
        <v>42621</v>
      </c>
      <c r="B369" s="367">
        <v>4</v>
      </c>
      <c r="C369" s="367">
        <v>5</v>
      </c>
      <c r="D369" s="367">
        <v>7</v>
      </c>
      <c r="E369" s="367">
        <v>29</v>
      </c>
      <c r="F369" s="367">
        <v>42</v>
      </c>
      <c r="G369" s="367">
        <v>46</v>
      </c>
      <c r="H369" s="367">
        <v>43</v>
      </c>
      <c r="I369" s="511">
        <v>7</v>
      </c>
      <c r="J369" s="366"/>
      <c r="K369" s="366"/>
      <c r="L369" s="366"/>
      <c r="M369" s="366"/>
      <c r="N369" s="366"/>
      <c r="O369" s="366"/>
      <c r="P369" s="366"/>
      <c r="Q369" s="366"/>
      <c r="R369" s="419">
        <v>6</v>
      </c>
      <c r="S369" s="421">
        <v>1</v>
      </c>
      <c r="T369" s="422">
        <v>0</v>
      </c>
      <c r="U369" s="453">
        <v>0</v>
      </c>
      <c r="V369" s="458">
        <v>1</v>
      </c>
      <c r="W369" s="456">
        <v>1</v>
      </c>
      <c r="X369" s="422">
        <v>0</v>
      </c>
      <c r="Y369" s="453">
        <v>0</v>
      </c>
      <c r="Z369" s="458">
        <v>0</v>
      </c>
      <c r="AA369" s="456">
        <v>1</v>
      </c>
      <c r="AB369" s="422">
        <v>0</v>
      </c>
      <c r="AC369" s="453">
        <v>0</v>
      </c>
      <c r="AD369" s="458">
        <v>0</v>
      </c>
      <c r="AE369" s="456">
        <v>2</v>
      </c>
      <c r="AF369" s="422">
        <v>0</v>
      </c>
      <c r="AG369" s="453">
        <v>1</v>
      </c>
      <c r="AH369" s="458">
        <v>0</v>
      </c>
      <c r="AI369" s="456"/>
      <c r="AJ369" s="422"/>
      <c r="AK369" s="453"/>
      <c r="AL369" s="444"/>
      <c r="AM369" s="451">
        <v>0</v>
      </c>
      <c r="AN369" s="451">
        <v>0</v>
      </c>
      <c r="AO369" s="451">
        <v>0</v>
      </c>
      <c r="AP369" s="451">
        <v>0</v>
      </c>
      <c r="AQ369" s="447">
        <v>0</v>
      </c>
      <c r="AR369" s="447">
        <v>0</v>
      </c>
      <c r="AS369" s="427"/>
      <c r="AT369" s="427"/>
      <c r="AU369" s="427"/>
      <c r="AV369" s="427"/>
      <c r="AW369" s="427"/>
      <c r="AX369" s="428"/>
      <c r="AY369" s="427">
        <v>2</v>
      </c>
      <c r="AZ369" s="427">
        <v>0</v>
      </c>
      <c r="BA369" s="427">
        <v>1</v>
      </c>
      <c r="BB369" s="427">
        <v>0</v>
      </c>
      <c r="BC369" s="427">
        <v>0</v>
      </c>
      <c r="BD369" s="427">
        <v>1</v>
      </c>
      <c r="BE369" s="427">
        <v>2</v>
      </c>
      <c r="BF369" s="427">
        <v>0</v>
      </c>
      <c r="BG369" s="427">
        <v>4</v>
      </c>
      <c r="BH369" s="434"/>
      <c r="BI369" s="435"/>
      <c r="BJ369" s="435">
        <v>1</v>
      </c>
      <c r="BK369" s="435"/>
      <c r="BL369" s="435"/>
      <c r="BM369" s="435"/>
      <c r="BN369" s="435"/>
      <c r="BO369" s="435">
        <v>2</v>
      </c>
      <c r="BP369" s="435">
        <v>2</v>
      </c>
      <c r="BQ369" s="436"/>
      <c r="BR369" s="442">
        <v>3</v>
      </c>
    </row>
    <row r="370" spans="1:70">
      <c r="A370" s="467">
        <v>42616</v>
      </c>
      <c r="B370" s="367">
        <v>4</v>
      </c>
      <c r="C370" s="367">
        <v>14</v>
      </c>
      <c r="D370" s="367">
        <v>30</v>
      </c>
      <c r="E370" s="367">
        <v>31</v>
      </c>
      <c r="F370" s="367">
        <v>34</v>
      </c>
      <c r="G370" s="367">
        <v>44</v>
      </c>
      <c r="H370" s="367">
        <v>20</v>
      </c>
      <c r="I370" s="511">
        <v>5</v>
      </c>
      <c r="J370" s="366"/>
      <c r="K370" s="366"/>
      <c r="L370" s="366"/>
      <c r="M370" s="366"/>
      <c r="N370" s="366"/>
      <c r="O370" s="366"/>
      <c r="P370" s="366"/>
      <c r="Q370" s="366"/>
      <c r="R370" s="419">
        <v>6</v>
      </c>
      <c r="S370" s="421">
        <v>0</v>
      </c>
      <c r="T370" s="422">
        <v>0</v>
      </c>
      <c r="U370" s="453">
        <v>1</v>
      </c>
      <c r="V370" s="458">
        <v>0</v>
      </c>
      <c r="W370" s="456">
        <v>1</v>
      </c>
      <c r="X370" s="422">
        <v>0</v>
      </c>
      <c r="Y370" s="453">
        <v>0</v>
      </c>
      <c r="Z370" s="458">
        <v>0</v>
      </c>
      <c r="AA370" s="456">
        <v>1</v>
      </c>
      <c r="AB370" s="422">
        <v>0</v>
      </c>
      <c r="AC370" s="453">
        <v>2</v>
      </c>
      <c r="AD370" s="458">
        <v>0</v>
      </c>
      <c r="AE370" s="456">
        <v>1</v>
      </c>
      <c r="AF370" s="422">
        <v>0</v>
      </c>
      <c r="AG370" s="453">
        <v>0</v>
      </c>
      <c r="AH370" s="458">
        <v>0</v>
      </c>
      <c r="AI370" s="456"/>
      <c r="AJ370" s="422"/>
      <c r="AK370" s="453"/>
      <c r="AL370" s="444"/>
      <c r="AM370" s="451">
        <v>0</v>
      </c>
      <c r="AN370" s="451">
        <v>0</v>
      </c>
      <c r="AO370" s="451">
        <v>0</v>
      </c>
      <c r="AP370" s="451">
        <v>0</v>
      </c>
      <c r="AQ370" s="447">
        <v>0</v>
      </c>
      <c r="AR370" s="447">
        <v>0</v>
      </c>
      <c r="AS370" s="427"/>
      <c r="AT370" s="427"/>
      <c r="AU370" s="427"/>
      <c r="AV370" s="427"/>
      <c r="AW370" s="427"/>
      <c r="AX370" s="428"/>
      <c r="AY370" s="427">
        <v>0</v>
      </c>
      <c r="AZ370" s="427">
        <v>0</v>
      </c>
      <c r="BA370" s="427">
        <v>1</v>
      </c>
      <c r="BB370" s="427">
        <v>1</v>
      </c>
      <c r="BC370" s="427">
        <v>1</v>
      </c>
      <c r="BD370" s="427">
        <v>0</v>
      </c>
      <c r="BE370" s="427">
        <v>2</v>
      </c>
      <c r="BF370" s="427">
        <v>1</v>
      </c>
      <c r="BG370" s="427">
        <v>5</v>
      </c>
      <c r="BH370" s="434"/>
      <c r="BI370" s="435"/>
      <c r="BJ370" s="435"/>
      <c r="BK370" s="435"/>
      <c r="BL370" s="435"/>
      <c r="BM370" s="435">
        <v>1</v>
      </c>
      <c r="BN370" s="435">
        <v>2</v>
      </c>
      <c r="BO370" s="435">
        <v>1</v>
      </c>
      <c r="BP370" s="435"/>
      <c r="BQ370" s="436">
        <v>1</v>
      </c>
      <c r="BR370" s="442">
        <v>4</v>
      </c>
    </row>
    <row r="371" spans="1:70">
      <c r="A371" s="467">
        <v>42614</v>
      </c>
      <c r="B371" s="367">
        <v>17</v>
      </c>
      <c r="C371" s="367">
        <v>19</v>
      </c>
      <c r="D371" s="367">
        <v>21</v>
      </c>
      <c r="E371" s="367">
        <v>31</v>
      </c>
      <c r="F371" s="367">
        <v>35</v>
      </c>
      <c r="G371" s="367">
        <v>48</v>
      </c>
      <c r="H371" s="367">
        <v>4</v>
      </c>
      <c r="I371" s="511">
        <v>7</v>
      </c>
      <c r="J371" s="366"/>
      <c r="K371" s="366"/>
      <c r="L371" s="366"/>
      <c r="M371" s="366"/>
      <c r="N371" s="366"/>
      <c r="O371" s="366"/>
      <c r="P371" s="366"/>
      <c r="Q371" s="366"/>
      <c r="R371" s="419">
        <v>6</v>
      </c>
      <c r="S371" s="421">
        <v>1</v>
      </c>
      <c r="T371" s="422">
        <v>0</v>
      </c>
      <c r="U371" s="453">
        <v>0</v>
      </c>
      <c r="V371" s="458">
        <v>0</v>
      </c>
      <c r="W371" s="456">
        <v>0</v>
      </c>
      <c r="X371" s="422">
        <v>0</v>
      </c>
      <c r="Y371" s="453">
        <v>1</v>
      </c>
      <c r="Z371" s="458">
        <v>0</v>
      </c>
      <c r="AA371" s="456">
        <v>1</v>
      </c>
      <c r="AB371" s="422">
        <v>0</v>
      </c>
      <c r="AC371" s="453">
        <v>2</v>
      </c>
      <c r="AD371" s="458">
        <v>0</v>
      </c>
      <c r="AE371" s="456">
        <v>0</v>
      </c>
      <c r="AF371" s="422">
        <v>1</v>
      </c>
      <c r="AG371" s="453">
        <v>1</v>
      </c>
      <c r="AH371" s="458">
        <v>0</v>
      </c>
      <c r="AI371" s="456"/>
      <c r="AJ371" s="422"/>
      <c r="AK371" s="453"/>
      <c r="AL371" s="444"/>
      <c r="AM371" s="451">
        <v>0</v>
      </c>
      <c r="AN371" s="451">
        <v>0</v>
      </c>
      <c r="AO371" s="451">
        <v>0</v>
      </c>
      <c r="AP371" s="451">
        <v>0</v>
      </c>
      <c r="AQ371" s="447">
        <v>0</v>
      </c>
      <c r="AR371" s="447">
        <v>0</v>
      </c>
      <c r="AS371" s="427"/>
      <c r="AT371" s="427"/>
      <c r="AU371" s="427"/>
      <c r="AV371" s="427"/>
      <c r="AW371" s="427"/>
      <c r="AX371" s="428"/>
      <c r="AY371" s="427">
        <v>1</v>
      </c>
      <c r="AZ371" s="427">
        <v>2</v>
      </c>
      <c r="BA371" s="427">
        <v>0</v>
      </c>
      <c r="BB371" s="427">
        <v>0</v>
      </c>
      <c r="BC371" s="427">
        <v>1</v>
      </c>
      <c r="BD371" s="427">
        <v>1</v>
      </c>
      <c r="BE371" s="427">
        <v>1</v>
      </c>
      <c r="BF371" s="427">
        <v>0</v>
      </c>
      <c r="BG371" s="427">
        <v>5</v>
      </c>
      <c r="BH371" s="434"/>
      <c r="BI371" s="435"/>
      <c r="BJ371" s="435">
        <v>1</v>
      </c>
      <c r="BK371" s="435"/>
      <c r="BL371" s="435"/>
      <c r="BM371" s="435">
        <v>2</v>
      </c>
      <c r="BN371" s="435"/>
      <c r="BO371" s="435">
        <v>1</v>
      </c>
      <c r="BP371" s="435">
        <v>1</v>
      </c>
      <c r="BQ371" s="436"/>
      <c r="BR371" s="442">
        <v>4</v>
      </c>
    </row>
    <row r="372" spans="1:70">
      <c r="A372" s="467">
        <v>42609</v>
      </c>
      <c r="B372" s="367">
        <v>6</v>
      </c>
      <c r="C372" s="367">
        <v>9</v>
      </c>
      <c r="D372" s="367">
        <v>14</v>
      </c>
      <c r="E372" s="367">
        <v>32</v>
      </c>
      <c r="F372" s="367">
        <v>36</v>
      </c>
      <c r="G372" s="367">
        <v>45</v>
      </c>
      <c r="H372" s="367">
        <v>10</v>
      </c>
      <c r="I372" s="511">
        <v>4</v>
      </c>
      <c r="J372" s="366"/>
      <c r="K372" s="366"/>
      <c r="L372" s="366"/>
      <c r="M372" s="366"/>
      <c r="N372" s="366"/>
      <c r="O372" s="366"/>
      <c r="P372" s="366"/>
      <c r="Q372" s="366"/>
      <c r="R372" s="419">
        <v>6</v>
      </c>
      <c r="S372" s="421">
        <v>2</v>
      </c>
      <c r="T372" s="422">
        <v>0</v>
      </c>
      <c r="U372" s="453">
        <v>1</v>
      </c>
      <c r="V372" s="458">
        <v>0</v>
      </c>
      <c r="W372" s="456">
        <v>0</v>
      </c>
      <c r="X372" s="422">
        <v>0</v>
      </c>
      <c r="Y372" s="453">
        <v>1</v>
      </c>
      <c r="Z372" s="458">
        <v>0</v>
      </c>
      <c r="AA372" s="456">
        <v>1</v>
      </c>
      <c r="AB372" s="422">
        <v>0</v>
      </c>
      <c r="AC372" s="453">
        <v>0</v>
      </c>
      <c r="AD372" s="458">
        <v>1</v>
      </c>
      <c r="AE372" s="456">
        <v>0</v>
      </c>
      <c r="AF372" s="422">
        <v>0</v>
      </c>
      <c r="AG372" s="453">
        <v>1</v>
      </c>
      <c r="AH372" s="458">
        <v>0</v>
      </c>
      <c r="AI372" s="456"/>
      <c r="AJ372" s="422"/>
      <c r="AK372" s="453"/>
      <c r="AL372" s="444"/>
      <c r="AM372" s="451">
        <v>0</v>
      </c>
      <c r="AN372" s="451">
        <v>0</v>
      </c>
      <c r="AO372" s="451">
        <v>0</v>
      </c>
      <c r="AP372" s="451">
        <v>0</v>
      </c>
      <c r="AQ372" s="447">
        <v>0</v>
      </c>
      <c r="AR372" s="447">
        <v>0</v>
      </c>
      <c r="AS372" s="427"/>
      <c r="AT372" s="427"/>
      <c r="AU372" s="427"/>
      <c r="AV372" s="427"/>
      <c r="AW372" s="427"/>
      <c r="AX372" s="428"/>
      <c r="AY372" s="427">
        <v>1</v>
      </c>
      <c r="AZ372" s="427">
        <v>0</v>
      </c>
      <c r="BA372" s="427">
        <v>1</v>
      </c>
      <c r="BB372" s="427">
        <v>1</v>
      </c>
      <c r="BC372" s="427">
        <v>1</v>
      </c>
      <c r="BD372" s="427">
        <v>0</v>
      </c>
      <c r="BE372" s="427">
        <v>0</v>
      </c>
      <c r="BF372" s="427">
        <v>2</v>
      </c>
      <c r="BG372" s="427">
        <v>5</v>
      </c>
      <c r="BH372" s="434">
        <v>1</v>
      </c>
      <c r="BI372" s="435">
        <v>1</v>
      </c>
      <c r="BJ372" s="435">
        <v>1</v>
      </c>
      <c r="BK372" s="435"/>
      <c r="BL372" s="435"/>
      <c r="BM372" s="435"/>
      <c r="BN372" s="435"/>
      <c r="BO372" s="435"/>
      <c r="BP372" s="435"/>
      <c r="BQ372" s="436">
        <v>2</v>
      </c>
      <c r="BR372" s="442">
        <v>4</v>
      </c>
    </row>
    <row r="373" spans="1:70">
      <c r="A373" s="467">
        <v>42607</v>
      </c>
      <c r="B373" s="367">
        <v>7</v>
      </c>
      <c r="C373" s="367">
        <v>10</v>
      </c>
      <c r="D373" s="367">
        <v>16</v>
      </c>
      <c r="E373" s="367">
        <v>26</v>
      </c>
      <c r="F373" s="367">
        <v>35</v>
      </c>
      <c r="G373" s="367">
        <v>40</v>
      </c>
      <c r="H373" s="367">
        <v>49</v>
      </c>
      <c r="I373" s="511">
        <v>8</v>
      </c>
      <c r="J373" s="366"/>
      <c r="K373" s="366"/>
      <c r="L373" s="366"/>
      <c r="M373" s="366"/>
      <c r="N373" s="366"/>
      <c r="O373" s="366"/>
      <c r="P373" s="366"/>
      <c r="Q373" s="366"/>
      <c r="R373" s="419">
        <v>6</v>
      </c>
      <c r="S373" s="421">
        <v>0</v>
      </c>
      <c r="T373" s="422">
        <v>1</v>
      </c>
      <c r="U373" s="453">
        <v>0</v>
      </c>
      <c r="V373" s="458">
        <v>0</v>
      </c>
      <c r="W373" s="456">
        <v>2</v>
      </c>
      <c r="X373" s="422">
        <v>0</v>
      </c>
      <c r="Y373" s="453">
        <v>0</v>
      </c>
      <c r="Z373" s="458">
        <v>0</v>
      </c>
      <c r="AA373" s="456">
        <v>0</v>
      </c>
      <c r="AB373" s="422">
        <v>0</v>
      </c>
      <c r="AC373" s="453">
        <v>1</v>
      </c>
      <c r="AD373" s="458">
        <v>0</v>
      </c>
      <c r="AE373" s="456">
        <v>0</v>
      </c>
      <c r="AF373" s="422">
        <v>0</v>
      </c>
      <c r="AG373" s="453">
        <v>3</v>
      </c>
      <c r="AH373" s="458">
        <v>0</v>
      </c>
      <c r="AI373" s="456"/>
      <c r="AJ373" s="422"/>
      <c r="AK373" s="453"/>
      <c r="AL373" s="444"/>
      <c r="AM373" s="451">
        <v>1</v>
      </c>
      <c r="AN373" s="451">
        <v>0</v>
      </c>
      <c r="AO373" s="451">
        <v>0</v>
      </c>
      <c r="AP373" s="451">
        <v>0</v>
      </c>
      <c r="AQ373" s="447">
        <v>0</v>
      </c>
      <c r="AR373" s="447">
        <v>0</v>
      </c>
      <c r="AS373" s="427"/>
      <c r="AT373" s="427"/>
      <c r="AU373" s="427"/>
      <c r="AV373" s="427"/>
      <c r="AW373" s="427"/>
      <c r="AX373" s="428"/>
      <c r="AY373" s="427">
        <v>1</v>
      </c>
      <c r="AZ373" s="427">
        <v>0</v>
      </c>
      <c r="BA373" s="427">
        <v>1</v>
      </c>
      <c r="BB373" s="427">
        <v>1</v>
      </c>
      <c r="BC373" s="427">
        <v>0</v>
      </c>
      <c r="BD373" s="427">
        <v>1</v>
      </c>
      <c r="BE373" s="427">
        <v>1</v>
      </c>
      <c r="BF373" s="427">
        <v>1</v>
      </c>
      <c r="BG373" s="427">
        <v>6</v>
      </c>
      <c r="BH373" s="434">
        <v>2</v>
      </c>
      <c r="BI373" s="435">
        <v>1</v>
      </c>
      <c r="BJ373" s="435"/>
      <c r="BK373" s="435"/>
      <c r="BL373" s="435"/>
      <c r="BM373" s="435">
        <v>1</v>
      </c>
      <c r="BN373" s="435"/>
      <c r="BO373" s="435"/>
      <c r="BP373" s="435">
        <v>1</v>
      </c>
      <c r="BQ373" s="436"/>
      <c r="BR373" s="442">
        <v>4</v>
      </c>
    </row>
    <row r="374" spans="1:70">
      <c r="A374" s="467">
        <v>42602</v>
      </c>
      <c r="B374" s="367">
        <v>2</v>
      </c>
      <c r="C374" s="367">
        <v>11</v>
      </c>
      <c r="D374" s="367">
        <v>17</v>
      </c>
      <c r="E374" s="367">
        <v>26</v>
      </c>
      <c r="F374" s="367">
        <v>34</v>
      </c>
      <c r="G374" s="367">
        <v>40</v>
      </c>
      <c r="H374" s="367">
        <v>22</v>
      </c>
      <c r="I374" s="511">
        <v>0</v>
      </c>
      <c r="J374" s="366"/>
      <c r="K374" s="366"/>
      <c r="L374" s="366"/>
      <c r="M374" s="366"/>
      <c r="N374" s="366"/>
      <c r="O374" s="366"/>
      <c r="P374" s="366"/>
      <c r="Q374" s="366"/>
      <c r="R374" s="419">
        <v>6</v>
      </c>
      <c r="S374" s="421">
        <v>1</v>
      </c>
      <c r="T374" s="422">
        <v>0</v>
      </c>
      <c r="U374" s="453">
        <v>0</v>
      </c>
      <c r="V374" s="458">
        <v>1</v>
      </c>
      <c r="W374" s="456">
        <v>1</v>
      </c>
      <c r="X374" s="422">
        <v>0</v>
      </c>
      <c r="Y374" s="453">
        <v>0</v>
      </c>
      <c r="Z374" s="458">
        <v>0</v>
      </c>
      <c r="AA374" s="456">
        <v>1</v>
      </c>
      <c r="AB374" s="422">
        <v>0</v>
      </c>
      <c r="AC374" s="453">
        <v>1</v>
      </c>
      <c r="AD374" s="458">
        <v>0</v>
      </c>
      <c r="AE374" s="456">
        <v>0</v>
      </c>
      <c r="AF374" s="422">
        <v>0</v>
      </c>
      <c r="AG374" s="453">
        <v>2</v>
      </c>
      <c r="AH374" s="458">
        <v>0</v>
      </c>
      <c r="AI374" s="456"/>
      <c r="AJ374" s="422"/>
      <c r="AK374" s="453"/>
      <c r="AL374" s="444"/>
      <c r="AM374" s="451">
        <v>0</v>
      </c>
      <c r="AN374" s="451">
        <v>0</v>
      </c>
      <c r="AO374" s="451">
        <v>0</v>
      </c>
      <c r="AP374" s="451">
        <v>0</v>
      </c>
      <c r="AQ374" s="447">
        <v>0</v>
      </c>
      <c r="AR374" s="447">
        <v>0</v>
      </c>
      <c r="AS374" s="427"/>
      <c r="AT374" s="427"/>
      <c r="AU374" s="427"/>
      <c r="AV374" s="427"/>
      <c r="AW374" s="427"/>
      <c r="AX374" s="428"/>
      <c r="AY374" s="427">
        <v>1</v>
      </c>
      <c r="AZ374" s="427">
        <v>1</v>
      </c>
      <c r="BA374" s="427">
        <v>1</v>
      </c>
      <c r="BB374" s="427">
        <v>0</v>
      </c>
      <c r="BC374" s="427">
        <v>0</v>
      </c>
      <c r="BD374" s="427">
        <v>0</v>
      </c>
      <c r="BE374" s="427">
        <v>1</v>
      </c>
      <c r="BF374" s="427">
        <v>2</v>
      </c>
      <c r="BG374" s="427">
        <v>5</v>
      </c>
      <c r="BH374" s="434">
        <v>1</v>
      </c>
      <c r="BI374" s="435"/>
      <c r="BJ374" s="435">
        <v>1</v>
      </c>
      <c r="BK374" s="435"/>
      <c r="BL374" s="435">
        <v>1</v>
      </c>
      <c r="BM374" s="435"/>
      <c r="BN374" s="435"/>
      <c r="BO374" s="435"/>
      <c r="BP374" s="435">
        <v>1</v>
      </c>
      <c r="BQ374" s="436">
        <v>1</v>
      </c>
      <c r="BR374" s="442">
        <v>5</v>
      </c>
    </row>
    <row r="375" spans="1:70">
      <c r="A375" s="467">
        <v>42600</v>
      </c>
      <c r="B375" s="367">
        <v>9</v>
      </c>
      <c r="C375" s="367">
        <v>14</v>
      </c>
      <c r="D375" s="367">
        <v>22</v>
      </c>
      <c r="E375" s="367">
        <v>33</v>
      </c>
      <c r="F375" s="367">
        <v>37</v>
      </c>
      <c r="G375" s="367">
        <v>39</v>
      </c>
      <c r="H375" s="367">
        <v>46</v>
      </c>
      <c r="I375" s="511">
        <v>3</v>
      </c>
      <c r="J375" s="366"/>
      <c r="K375" s="366"/>
      <c r="L375" s="366"/>
      <c r="M375" s="366"/>
      <c r="N375" s="366"/>
      <c r="O375" s="366"/>
      <c r="P375" s="366"/>
      <c r="Q375" s="366"/>
      <c r="R375" s="419">
        <v>6</v>
      </c>
      <c r="S375" s="421">
        <v>1</v>
      </c>
      <c r="T375" s="422">
        <v>0</v>
      </c>
      <c r="U375" s="453">
        <v>1</v>
      </c>
      <c r="V375" s="458">
        <v>0</v>
      </c>
      <c r="W375" s="456">
        <v>1</v>
      </c>
      <c r="X375" s="422">
        <v>0</v>
      </c>
      <c r="Y375" s="453">
        <v>1</v>
      </c>
      <c r="Z375" s="458">
        <v>0</v>
      </c>
      <c r="AA375" s="456">
        <v>1</v>
      </c>
      <c r="AB375" s="422">
        <v>0</v>
      </c>
      <c r="AC375" s="453">
        <v>0</v>
      </c>
      <c r="AD375" s="458">
        <v>0</v>
      </c>
      <c r="AE375" s="456">
        <v>0</v>
      </c>
      <c r="AF375" s="422">
        <v>1</v>
      </c>
      <c r="AG375" s="453">
        <v>1</v>
      </c>
      <c r="AH375" s="458">
        <v>0</v>
      </c>
      <c r="AI375" s="456"/>
      <c r="AJ375" s="422"/>
      <c r="AK375" s="453"/>
      <c r="AL375" s="444"/>
      <c r="AM375" s="451">
        <v>0</v>
      </c>
      <c r="AN375" s="451">
        <v>0</v>
      </c>
      <c r="AO375" s="451">
        <v>0</v>
      </c>
      <c r="AP375" s="451">
        <v>0</v>
      </c>
      <c r="AQ375" s="447">
        <v>0</v>
      </c>
      <c r="AR375" s="447">
        <v>0</v>
      </c>
      <c r="AS375" s="427"/>
      <c r="AT375" s="427"/>
      <c r="AU375" s="427"/>
      <c r="AV375" s="427"/>
      <c r="AW375" s="427"/>
      <c r="AX375" s="428"/>
      <c r="AY375" s="427">
        <v>1</v>
      </c>
      <c r="AZ375" s="427">
        <v>0</v>
      </c>
      <c r="BA375" s="427">
        <v>0</v>
      </c>
      <c r="BB375" s="427">
        <v>2</v>
      </c>
      <c r="BC375" s="427">
        <v>0</v>
      </c>
      <c r="BD375" s="427">
        <v>3</v>
      </c>
      <c r="BE375" s="427">
        <v>0</v>
      </c>
      <c r="BF375" s="427">
        <v>0</v>
      </c>
      <c r="BG375" s="427">
        <v>3</v>
      </c>
      <c r="BH375" s="434"/>
      <c r="BI375" s="435"/>
      <c r="BJ375" s="435">
        <v>2</v>
      </c>
      <c r="BK375" s="435"/>
      <c r="BL375" s="435"/>
      <c r="BM375" s="435"/>
      <c r="BN375" s="435">
        <v>2</v>
      </c>
      <c r="BO375" s="435"/>
      <c r="BP375" s="435">
        <v>1</v>
      </c>
      <c r="BQ375" s="436"/>
      <c r="BR375" s="442">
        <v>3</v>
      </c>
    </row>
    <row r="376" spans="1:70">
      <c r="A376" s="467">
        <v>42595</v>
      </c>
      <c r="B376" s="367">
        <v>10</v>
      </c>
      <c r="C376" s="367">
        <v>13</v>
      </c>
      <c r="D376" s="367">
        <v>24</v>
      </c>
      <c r="E376" s="367">
        <v>33</v>
      </c>
      <c r="F376" s="367">
        <v>40</v>
      </c>
      <c r="G376" s="367">
        <v>45</v>
      </c>
      <c r="H376" s="367">
        <v>32</v>
      </c>
      <c r="I376" s="511">
        <v>3</v>
      </c>
      <c r="J376" s="366"/>
      <c r="K376" s="366"/>
      <c r="L376" s="366"/>
      <c r="M376" s="366"/>
      <c r="N376" s="366"/>
      <c r="O376" s="366"/>
      <c r="P376" s="366"/>
      <c r="Q376" s="366"/>
      <c r="R376" s="419">
        <v>6</v>
      </c>
      <c r="S376" s="421">
        <v>0</v>
      </c>
      <c r="T376" s="422">
        <v>1</v>
      </c>
      <c r="U376" s="453">
        <v>1</v>
      </c>
      <c r="V376" s="458">
        <v>0</v>
      </c>
      <c r="W376" s="456">
        <v>2</v>
      </c>
      <c r="X376" s="422">
        <v>0</v>
      </c>
      <c r="Y376" s="453">
        <v>0</v>
      </c>
      <c r="Z376" s="458">
        <v>0</v>
      </c>
      <c r="AA376" s="456">
        <v>0</v>
      </c>
      <c r="AB376" s="422">
        <v>0</v>
      </c>
      <c r="AC376" s="453">
        <v>1</v>
      </c>
      <c r="AD376" s="458">
        <v>0</v>
      </c>
      <c r="AE376" s="456">
        <v>2</v>
      </c>
      <c r="AF376" s="422">
        <v>0</v>
      </c>
      <c r="AG376" s="453">
        <v>0</v>
      </c>
      <c r="AH376" s="458">
        <v>0</v>
      </c>
      <c r="AI376" s="456"/>
      <c r="AJ376" s="422"/>
      <c r="AK376" s="453"/>
      <c r="AL376" s="444"/>
      <c r="AM376" s="451">
        <v>0</v>
      </c>
      <c r="AN376" s="451">
        <v>0</v>
      </c>
      <c r="AO376" s="451">
        <v>0</v>
      </c>
      <c r="AP376" s="451">
        <v>0</v>
      </c>
      <c r="AQ376" s="447">
        <v>0</v>
      </c>
      <c r="AR376" s="447">
        <v>0</v>
      </c>
      <c r="AS376" s="427"/>
      <c r="AT376" s="427"/>
      <c r="AU376" s="427"/>
      <c r="AV376" s="427"/>
      <c r="AW376" s="427"/>
      <c r="AX376" s="428"/>
      <c r="AY376" s="427">
        <v>0</v>
      </c>
      <c r="AZ376" s="427">
        <v>1</v>
      </c>
      <c r="BA376" s="427">
        <v>1</v>
      </c>
      <c r="BB376" s="427">
        <v>1</v>
      </c>
      <c r="BC376" s="427">
        <v>1</v>
      </c>
      <c r="BD376" s="427">
        <v>1</v>
      </c>
      <c r="BE376" s="427">
        <v>1</v>
      </c>
      <c r="BF376" s="427">
        <v>0</v>
      </c>
      <c r="BG376" s="427">
        <v>6</v>
      </c>
      <c r="BH376" s="434">
        <v>1</v>
      </c>
      <c r="BI376" s="435"/>
      <c r="BJ376" s="435"/>
      <c r="BK376" s="435">
        <v>2</v>
      </c>
      <c r="BL376" s="435"/>
      <c r="BM376" s="435">
        <v>1</v>
      </c>
      <c r="BN376" s="435"/>
      <c r="BO376" s="435">
        <v>1</v>
      </c>
      <c r="BP376" s="435"/>
      <c r="BQ376" s="436"/>
      <c r="BR376" s="442">
        <v>4</v>
      </c>
    </row>
    <row r="377" spans="1:70">
      <c r="A377" s="467">
        <v>42593</v>
      </c>
      <c r="B377" s="367">
        <v>11</v>
      </c>
      <c r="C377" s="367">
        <v>13</v>
      </c>
      <c r="D377" s="367">
        <v>20</v>
      </c>
      <c r="E377" s="367">
        <v>31</v>
      </c>
      <c r="F377" s="367">
        <v>34</v>
      </c>
      <c r="G377" s="367">
        <v>40</v>
      </c>
      <c r="H377" s="367">
        <v>24</v>
      </c>
      <c r="I377" s="511">
        <v>8</v>
      </c>
      <c r="J377" s="366"/>
      <c r="K377" s="366"/>
      <c r="L377" s="366"/>
      <c r="M377" s="366"/>
      <c r="N377" s="366"/>
      <c r="O377" s="366"/>
      <c r="P377" s="366"/>
      <c r="Q377" s="366"/>
      <c r="R377" s="419">
        <v>5</v>
      </c>
      <c r="S377" s="421">
        <v>0</v>
      </c>
      <c r="T377" s="422">
        <v>0</v>
      </c>
      <c r="U377" s="453">
        <v>0</v>
      </c>
      <c r="V377" s="458">
        <v>0</v>
      </c>
      <c r="W377" s="456">
        <v>1</v>
      </c>
      <c r="X377" s="422">
        <v>0</v>
      </c>
      <c r="Y377" s="453">
        <v>0</v>
      </c>
      <c r="Z377" s="458">
        <v>0</v>
      </c>
      <c r="AA377" s="456">
        <v>0</v>
      </c>
      <c r="AB377" s="422">
        <v>0</v>
      </c>
      <c r="AC377" s="453">
        <v>2</v>
      </c>
      <c r="AD377" s="458">
        <v>0</v>
      </c>
      <c r="AE377" s="456">
        <v>1</v>
      </c>
      <c r="AF377" s="422">
        <v>1</v>
      </c>
      <c r="AG377" s="453">
        <v>1</v>
      </c>
      <c r="AH377" s="458">
        <v>0</v>
      </c>
      <c r="AI377" s="456"/>
      <c r="AJ377" s="422"/>
      <c r="AK377" s="453"/>
      <c r="AL377" s="444"/>
      <c r="AM377" s="451">
        <v>0</v>
      </c>
      <c r="AN377" s="451">
        <v>0</v>
      </c>
      <c r="AO377" s="451">
        <v>0</v>
      </c>
      <c r="AP377" s="451">
        <v>0</v>
      </c>
      <c r="AQ377" s="447">
        <v>0</v>
      </c>
      <c r="AR377" s="447">
        <v>0</v>
      </c>
      <c r="AS377" s="427"/>
      <c r="AT377" s="427"/>
      <c r="AU377" s="427"/>
      <c r="AV377" s="427"/>
      <c r="AW377" s="427"/>
      <c r="AX377" s="428"/>
      <c r="AY377" s="427">
        <v>1</v>
      </c>
      <c r="AZ377" s="427">
        <v>1</v>
      </c>
      <c r="BA377" s="427">
        <v>1</v>
      </c>
      <c r="BB377" s="427">
        <v>0</v>
      </c>
      <c r="BC377" s="427">
        <v>1</v>
      </c>
      <c r="BD377" s="427">
        <v>0</v>
      </c>
      <c r="BE377" s="427">
        <v>1</v>
      </c>
      <c r="BF377" s="427">
        <v>1</v>
      </c>
      <c r="BG377" s="427">
        <v>6</v>
      </c>
      <c r="BH377" s="434"/>
      <c r="BI377" s="435"/>
      <c r="BJ377" s="435"/>
      <c r="BK377" s="435">
        <v>1</v>
      </c>
      <c r="BL377" s="435"/>
      <c r="BM377" s="435">
        <v>1</v>
      </c>
      <c r="BN377" s="435">
        <v>1</v>
      </c>
      <c r="BO377" s="435">
        <v>1</v>
      </c>
      <c r="BP377" s="435"/>
      <c r="BQ377" s="436">
        <v>1</v>
      </c>
      <c r="BR377" s="442">
        <v>5</v>
      </c>
    </row>
    <row r="378" spans="1:70">
      <c r="A378" s="467">
        <v>42588</v>
      </c>
      <c r="B378" s="367">
        <v>12</v>
      </c>
      <c r="C378" s="367">
        <v>17</v>
      </c>
      <c r="D378" s="367">
        <v>30</v>
      </c>
      <c r="E378" s="367">
        <v>39</v>
      </c>
      <c r="F378" s="367">
        <v>43</v>
      </c>
      <c r="G378" s="367">
        <v>47</v>
      </c>
      <c r="H378" s="367">
        <v>32</v>
      </c>
      <c r="I378" s="511">
        <v>2</v>
      </c>
      <c r="J378" s="366"/>
      <c r="K378" s="366"/>
      <c r="L378" s="366"/>
      <c r="M378" s="366"/>
      <c r="N378" s="366"/>
      <c r="O378" s="366"/>
      <c r="P378" s="366"/>
      <c r="Q378" s="366"/>
      <c r="R378" s="419">
        <v>6</v>
      </c>
      <c r="S378" s="421">
        <v>2</v>
      </c>
      <c r="T378" s="422">
        <v>1</v>
      </c>
      <c r="U378" s="453">
        <v>1</v>
      </c>
      <c r="V378" s="458">
        <v>0</v>
      </c>
      <c r="W378" s="456">
        <v>2</v>
      </c>
      <c r="X378" s="422">
        <v>0</v>
      </c>
      <c r="Y378" s="453">
        <v>0</v>
      </c>
      <c r="Z378" s="458">
        <v>0</v>
      </c>
      <c r="AA378" s="456">
        <v>0</v>
      </c>
      <c r="AB378" s="422">
        <v>0</v>
      </c>
      <c r="AC378" s="453">
        <v>0</v>
      </c>
      <c r="AD378" s="458">
        <v>0</v>
      </c>
      <c r="AE378" s="456">
        <v>1</v>
      </c>
      <c r="AF378" s="422">
        <v>0</v>
      </c>
      <c r="AG378" s="453">
        <v>0</v>
      </c>
      <c r="AH378" s="458">
        <v>0</v>
      </c>
      <c r="AI378" s="456"/>
      <c r="AJ378" s="422"/>
      <c r="AK378" s="453"/>
      <c r="AL378" s="444"/>
      <c r="AM378" s="451">
        <v>0</v>
      </c>
      <c r="AN378" s="451">
        <v>0</v>
      </c>
      <c r="AO378" s="451">
        <v>0</v>
      </c>
      <c r="AP378" s="451">
        <v>0</v>
      </c>
      <c r="AQ378" s="447">
        <v>0</v>
      </c>
      <c r="AR378" s="447">
        <v>0</v>
      </c>
      <c r="AS378" s="427"/>
      <c r="AT378" s="427"/>
      <c r="AU378" s="427"/>
      <c r="AV378" s="427"/>
      <c r="AW378" s="427"/>
      <c r="AX378" s="428"/>
      <c r="AY378" s="427">
        <v>0</v>
      </c>
      <c r="AZ378" s="427">
        <v>1</v>
      </c>
      <c r="BA378" s="427">
        <v>0</v>
      </c>
      <c r="BB378" s="427">
        <v>1</v>
      </c>
      <c r="BC378" s="427">
        <v>2</v>
      </c>
      <c r="BD378" s="427">
        <v>1</v>
      </c>
      <c r="BE378" s="427">
        <v>1</v>
      </c>
      <c r="BF378" s="427">
        <v>0</v>
      </c>
      <c r="BG378" s="427">
        <v>5</v>
      </c>
      <c r="BH378" s="434">
        <v>2</v>
      </c>
      <c r="BI378" s="435"/>
      <c r="BJ378" s="435"/>
      <c r="BK378" s="435"/>
      <c r="BL378" s="435">
        <v>1</v>
      </c>
      <c r="BM378" s="435">
        <v>1</v>
      </c>
      <c r="BN378" s="435"/>
      <c r="BO378" s="435"/>
      <c r="BP378" s="435"/>
      <c r="BQ378" s="436">
        <v>1</v>
      </c>
      <c r="BR378" s="442">
        <v>4</v>
      </c>
    </row>
    <row r="379" spans="1:70">
      <c r="A379" s="467">
        <v>42586</v>
      </c>
      <c r="B379" s="367">
        <v>5</v>
      </c>
      <c r="C379" s="367">
        <v>8</v>
      </c>
      <c r="D379" s="367">
        <v>12</v>
      </c>
      <c r="E379" s="367">
        <v>14</v>
      </c>
      <c r="F379" s="367">
        <v>21</v>
      </c>
      <c r="G379" s="367">
        <v>28</v>
      </c>
      <c r="H379" s="367">
        <v>27</v>
      </c>
      <c r="I379" s="511">
        <v>6</v>
      </c>
      <c r="J379" s="366"/>
      <c r="K379" s="366"/>
      <c r="L379" s="366"/>
      <c r="M379" s="366"/>
      <c r="N379" s="366"/>
      <c r="O379" s="366"/>
      <c r="P379" s="366"/>
      <c r="Q379" s="366"/>
      <c r="R379" s="419">
        <v>6</v>
      </c>
      <c r="S379" s="421">
        <v>0</v>
      </c>
      <c r="T379" s="422">
        <v>0</v>
      </c>
      <c r="U379" s="453">
        <v>1</v>
      </c>
      <c r="V379" s="458">
        <v>1</v>
      </c>
      <c r="W379" s="456">
        <v>0</v>
      </c>
      <c r="X379" s="422">
        <v>0</v>
      </c>
      <c r="Y379" s="453">
        <v>0</v>
      </c>
      <c r="Z379" s="458">
        <v>0</v>
      </c>
      <c r="AA379" s="456">
        <v>3</v>
      </c>
      <c r="AB379" s="422">
        <v>0</v>
      </c>
      <c r="AC379" s="453">
        <v>1</v>
      </c>
      <c r="AD379" s="458">
        <v>0</v>
      </c>
      <c r="AE379" s="456">
        <v>1</v>
      </c>
      <c r="AF379" s="422">
        <v>0</v>
      </c>
      <c r="AG379" s="453">
        <v>0</v>
      </c>
      <c r="AH379" s="458">
        <v>0</v>
      </c>
      <c r="AI379" s="456"/>
      <c r="AJ379" s="422"/>
      <c r="AK379" s="453"/>
      <c r="AL379" s="444"/>
      <c r="AM379" s="451">
        <v>1</v>
      </c>
      <c r="AN379" s="451">
        <v>0</v>
      </c>
      <c r="AO379" s="451">
        <v>0</v>
      </c>
      <c r="AP379" s="451">
        <v>0</v>
      </c>
      <c r="AQ379" s="447">
        <v>0</v>
      </c>
      <c r="AR379" s="447">
        <v>0</v>
      </c>
      <c r="AS379" s="427"/>
      <c r="AT379" s="427"/>
      <c r="AU379" s="427"/>
      <c r="AV379" s="427"/>
      <c r="AW379" s="427"/>
      <c r="AX379" s="428"/>
      <c r="AY379" s="427">
        <v>2</v>
      </c>
      <c r="AZ379" s="427">
        <v>0</v>
      </c>
      <c r="BA379" s="427">
        <v>1</v>
      </c>
      <c r="BB379" s="427">
        <v>2</v>
      </c>
      <c r="BC379" s="427">
        <v>0</v>
      </c>
      <c r="BD379" s="427">
        <v>0</v>
      </c>
      <c r="BE379" s="427">
        <v>0</v>
      </c>
      <c r="BF379" s="427">
        <v>1</v>
      </c>
      <c r="BG379" s="427">
        <v>4</v>
      </c>
      <c r="BH379" s="434"/>
      <c r="BI379" s="435">
        <v>1</v>
      </c>
      <c r="BJ379" s="435">
        <v>1</v>
      </c>
      <c r="BK379" s="435">
        <v>1</v>
      </c>
      <c r="BL379" s="435"/>
      <c r="BM379" s="435"/>
      <c r="BN379" s="435"/>
      <c r="BO379" s="435"/>
      <c r="BP379" s="435"/>
      <c r="BQ379" s="436">
        <v>2</v>
      </c>
      <c r="BR379" s="442">
        <v>4</v>
      </c>
    </row>
    <row r="380" spans="1:70">
      <c r="A380" s="467">
        <v>42581</v>
      </c>
      <c r="B380" s="367">
        <v>11</v>
      </c>
      <c r="C380" s="367">
        <v>24</v>
      </c>
      <c r="D380" s="367">
        <v>28</v>
      </c>
      <c r="E380" s="367">
        <v>30</v>
      </c>
      <c r="F380" s="367">
        <v>32</v>
      </c>
      <c r="G380" s="367">
        <v>34</v>
      </c>
      <c r="H380" s="367">
        <v>25</v>
      </c>
      <c r="I380" s="511">
        <v>5</v>
      </c>
      <c r="J380" s="366"/>
      <c r="K380" s="366"/>
      <c r="L380" s="366"/>
      <c r="M380" s="366"/>
      <c r="N380" s="366"/>
      <c r="O380" s="366"/>
      <c r="P380" s="366"/>
      <c r="Q380" s="366"/>
      <c r="R380" s="419">
        <v>6</v>
      </c>
      <c r="S380" s="421">
        <v>1</v>
      </c>
      <c r="T380" s="422">
        <v>0</v>
      </c>
      <c r="U380" s="453">
        <v>1</v>
      </c>
      <c r="V380" s="458">
        <v>0</v>
      </c>
      <c r="W380" s="456">
        <v>1</v>
      </c>
      <c r="X380" s="422">
        <v>0</v>
      </c>
      <c r="Y380" s="453">
        <v>0</v>
      </c>
      <c r="Z380" s="458">
        <v>0</v>
      </c>
      <c r="AA380" s="456">
        <v>0</v>
      </c>
      <c r="AB380" s="422">
        <v>0</v>
      </c>
      <c r="AC380" s="453">
        <v>1</v>
      </c>
      <c r="AD380" s="458">
        <v>0</v>
      </c>
      <c r="AE380" s="456">
        <v>1</v>
      </c>
      <c r="AF380" s="422">
        <v>1</v>
      </c>
      <c r="AG380" s="453">
        <v>1</v>
      </c>
      <c r="AH380" s="458">
        <v>0</v>
      </c>
      <c r="AI380" s="456"/>
      <c r="AJ380" s="422"/>
      <c r="AK380" s="453"/>
      <c r="AL380" s="444"/>
      <c r="AM380" s="451">
        <v>0</v>
      </c>
      <c r="AN380" s="451">
        <v>0</v>
      </c>
      <c r="AO380" s="451">
        <v>0</v>
      </c>
      <c r="AP380" s="451">
        <v>0</v>
      </c>
      <c r="AQ380" s="447">
        <v>0</v>
      </c>
      <c r="AR380" s="447">
        <v>0</v>
      </c>
      <c r="AS380" s="427"/>
      <c r="AT380" s="427"/>
      <c r="AU380" s="427"/>
      <c r="AV380" s="427"/>
      <c r="AW380" s="427"/>
      <c r="AX380" s="428"/>
      <c r="AY380" s="427">
        <v>1</v>
      </c>
      <c r="AZ380" s="427">
        <v>0</v>
      </c>
      <c r="BA380" s="427">
        <v>0</v>
      </c>
      <c r="BB380" s="427">
        <v>1</v>
      </c>
      <c r="BC380" s="427">
        <v>0</v>
      </c>
      <c r="BD380" s="427">
        <v>0</v>
      </c>
      <c r="BE380" s="427">
        <v>1</v>
      </c>
      <c r="BF380" s="427">
        <v>3</v>
      </c>
      <c r="BG380" s="427">
        <v>4</v>
      </c>
      <c r="BH380" s="434"/>
      <c r="BI380" s="435"/>
      <c r="BJ380" s="435">
        <v>2</v>
      </c>
      <c r="BK380" s="435">
        <v>1</v>
      </c>
      <c r="BL380" s="435"/>
      <c r="BM380" s="435"/>
      <c r="BN380" s="435">
        <v>1</v>
      </c>
      <c r="BO380" s="435"/>
      <c r="BP380" s="435"/>
      <c r="BQ380" s="436">
        <v>1</v>
      </c>
      <c r="BR380" s="442">
        <v>4</v>
      </c>
    </row>
    <row r="381" spans="1:70">
      <c r="A381" s="467">
        <v>42579</v>
      </c>
      <c r="B381" s="367">
        <v>2</v>
      </c>
      <c r="C381" s="367">
        <v>6</v>
      </c>
      <c r="D381" s="367">
        <v>10</v>
      </c>
      <c r="E381" s="367">
        <v>20</v>
      </c>
      <c r="F381" s="367">
        <v>38</v>
      </c>
      <c r="G381" s="367">
        <v>40</v>
      </c>
      <c r="H381" s="367">
        <v>45</v>
      </c>
      <c r="I381" s="511">
        <v>3</v>
      </c>
      <c r="J381" s="366"/>
      <c r="K381" s="366"/>
      <c r="L381" s="366"/>
      <c r="M381" s="366"/>
      <c r="N381" s="366"/>
      <c r="O381" s="366"/>
      <c r="P381" s="366"/>
      <c r="Q381" s="366"/>
      <c r="R381" s="419">
        <v>5</v>
      </c>
      <c r="S381" s="421">
        <v>1</v>
      </c>
      <c r="T381" s="422">
        <v>0</v>
      </c>
      <c r="U381" s="453">
        <v>0</v>
      </c>
      <c r="V381" s="458">
        <v>1</v>
      </c>
      <c r="W381" s="456">
        <v>1</v>
      </c>
      <c r="X381" s="422">
        <v>0</v>
      </c>
      <c r="Y381" s="453">
        <v>1</v>
      </c>
      <c r="Z381" s="458">
        <v>0</v>
      </c>
      <c r="AA381" s="456">
        <v>1</v>
      </c>
      <c r="AB381" s="422">
        <v>0</v>
      </c>
      <c r="AC381" s="453">
        <v>1</v>
      </c>
      <c r="AD381" s="458">
        <v>0</v>
      </c>
      <c r="AE381" s="456">
        <v>0</v>
      </c>
      <c r="AF381" s="422">
        <v>0</v>
      </c>
      <c r="AG381" s="453">
        <v>0</v>
      </c>
      <c r="AH381" s="458">
        <v>0</v>
      </c>
      <c r="AI381" s="456"/>
      <c r="AJ381" s="422"/>
      <c r="AK381" s="453"/>
      <c r="AL381" s="444"/>
      <c r="AM381" s="451">
        <v>0</v>
      </c>
      <c r="AN381" s="451">
        <v>0</v>
      </c>
      <c r="AO381" s="451">
        <v>0</v>
      </c>
      <c r="AP381" s="451">
        <v>0</v>
      </c>
      <c r="AQ381" s="447">
        <v>0</v>
      </c>
      <c r="AR381" s="447">
        <v>0</v>
      </c>
      <c r="AS381" s="427"/>
      <c r="AT381" s="427"/>
      <c r="AU381" s="427"/>
      <c r="AV381" s="427"/>
      <c r="AW381" s="427"/>
      <c r="AX381" s="428"/>
      <c r="AY381" s="427">
        <v>0</v>
      </c>
      <c r="AZ381" s="427">
        <v>0</v>
      </c>
      <c r="BA381" s="427">
        <v>4</v>
      </c>
      <c r="BB381" s="427">
        <v>0</v>
      </c>
      <c r="BC381" s="427">
        <v>0</v>
      </c>
      <c r="BD381" s="427">
        <v>0</v>
      </c>
      <c r="BE381" s="427">
        <v>1</v>
      </c>
      <c r="BF381" s="427">
        <v>1</v>
      </c>
      <c r="BG381" s="427">
        <v>3</v>
      </c>
      <c r="BH381" s="434"/>
      <c r="BI381" s="435">
        <v>1</v>
      </c>
      <c r="BJ381" s="435">
        <v>1</v>
      </c>
      <c r="BK381" s="435"/>
      <c r="BL381" s="435"/>
      <c r="BM381" s="435">
        <v>1</v>
      </c>
      <c r="BN381" s="435"/>
      <c r="BO381" s="435">
        <v>1</v>
      </c>
      <c r="BP381" s="435">
        <v>1</v>
      </c>
      <c r="BQ381" s="436"/>
      <c r="BR381" s="442">
        <v>5</v>
      </c>
    </row>
    <row r="382" spans="1:70">
      <c r="A382" s="467">
        <v>42574</v>
      </c>
      <c r="B382" s="367">
        <v>6</v>
      </c>
      <c r="C382" s="367">
        <v>11</v>
      </c>
      <c r="D382" s="367">
        <v>12</v>
      </c>
      <c r="E382" s="367">
        <v>25</v>
      </c>
      <c r="F382" s="367">
        <v>36</v>
      </c>
      <c r="G382" s="367">
        <v>46</v>
      </c>
      <c r="H382" s="367">
        <v>20</v>
      </c>
      <c r="I382" s="511">
        <v>2</v>
      </c>
      <c r="J382" s="366"/>
      <c r="K382" s="366"/>
      <c r="L382" s="366"/>
      <c r="M382" s="366"/>
      <c r="N382" s="366"/>
      <c r="O382" s="366"/>
      <c r="P382" s="366"/>
      <c r="Q382" s="366"/>
      <c r="R382" s="419">
        <v>6</v>
      </c>
      <c r="S382" s="421">
        <v>1</v>
      </c>
      <c r="T382" s="422">
        <v>0</v>
      </c>
      <c r="U382" s="453">
        <v>0</v>
      </c>
      <c r="V382" s="458">
        <v>0</v>
      </c>
      <c r="W382" s="456">
        <v>0</v>
      </c>
      <c r="X382" s="422">
        <v>0</v>
      </c>
      <c r="Y382" s="453">
        <v>0</v>
      </c>
      <c r="Z382" s="458">
        <v>0</v>
      </c>
      <c r="AA382" s="456">
        <v>0</v>
      </c>
      <c r="AB382" s="422">
        <v>0</v>
      </c>
      <c r="AC382" s="453">
        <v>0</v>
      </c>
      <c r="AD382" s="458">
        <v>0</v>
      </c>
      <c r="AE382" s="456">
        <v>3</v>
      </c>
      <c r="AF382" s="422">
        <v>0</v>
      </c>
      <c r="AG382" s="453">
        <v>2</v>
      </c>
      <c r="AH382" s="458">
        <v>0</v>
      </c>
      <c r="AI382" s="456"/>
      <c r="AJ382" s="422"/>
      <c r="AK382" s="453"/>
      <c r="AL382" s="444"/>
      <c r="AM382" s="451">
        <v>1</v>
      </c>
      <c r="AN382" s="451">
        <v>0</v>
      </c>
      <c r="AO382" s="451">
        <v>0</v>
      </c>
      <c r="AP382" s="451">
        <v>0</v>
      </c>
      <c r="AQ382" s="447">
        <v>0</v>
      </c>
      <c r="AR382" s="447">
        <v>0</v>
      </c>
      <c r="AS382" s="427"/>
      <c r="AT382" s="427"/>
      <c r="AU382" s="427"/>
      <c r="AV382" s="427"/>
      <c r="AW382" s="427"/>
      <c r="AX382" s="428"/>
      <c r="AY382" s="427">
        <v>1</v>
      </c>
      <c r="AZ382" s="427">
        <v>1</v>
      </c>
      <c r="BA382" s="427">
        <v>1</v>
      </c>
      <c r="BB382" s="427">
        <v>1</v>
      </c>
      <c r="BC382" s="427">
        <v>0</v>
      </c>
      <c r="BD382" s="427">
        <v>0</v>
      </c>
      <c r="BE382" s="427">
        <v>1</v>
      </c>
      <c r="BF382" s="427">
        <v>1</v>
      </c>
      <c r="BG382" s="427">
        <v>6</v>
      </c>
      <c r="BH382" s="434">
        <v>1</v>
      </c>
      <c r="BI382" s="435"/>
      <c r="BJ382" s="435"/>
      <c r="BK382" s="435">
        <v>2</v>
      </c>
      <c r="BL382" s="435">
        <v>2</v>
      </c>
      <c r="BM382" s="435"/>
      <c r="BN382" s="435"/>
      <c r="BO382" s="435"/>
      <c r="BP382" s="435"/>
      <c r="BQ382" s="436"/>
      <c r="BR382" s="442">
        <v>3</v>
      </c>
    </row>
    <row r="383" spans="1:70">
      <c r="A383" s="468">
        <v>42572</v>
      </c>
      <c r="B383" s="367">
        <v>4</v>
      </c>
      <c r="C383" s="367">
        <v>5</v>
      </c>
      <c r="D383" s="367">
        <v>22</v>
      </c>
      <c r="E383" s="367">
        <v>36</v>
      </c>
      <c r="F383" s="367">
        <v>42</v>
      </c>
      <c r="G383" s="367">
        <v>47</v>
      </c>
      <c r="H383" s="367">
        <v>6</v>
      </c>
      <c r="I383" s="511">
        <v>4</v>
      </c>
      <c r="J383" s="366"/>
      <c r="K383" s="366"/>
      <c r="L383" s="366"/>
      <c r="M383" s="366"/>
      <c r="N383" s="366"/>
      <c r="O383" s="366"/>
      <c r="P383" s="366"/>
      <c r="Q383" s="366"/>
      <c r="R383" s="419">
        <v>6</v>
      </c>
      <c r="S383" s="421">
        <v>1</v>
      </c>
      <c r="T383" s="422">
        <v>1</v>
      </c>
      <c r="U383" s="453">
        <v>1</v>
      </c>
      <c r="V383" s="458">
        <v>0</v>
      </c>
      <c r="W383" s="456">
        <v>1</v>
      </c>
      <c r="X383" s="422">
        <v>0</v>
      </c>
      <c r="Y383" s="453">
        <v>0</v>
      </c>
      <c r="Z383" s="458">
        <v>0</v>
      </c>
      <c r="AA383" s="456">
        <v>1</v>
      </c>
      <c r="AB383" s="422">
        <v>0</v>
      </c>
      <c r="AC383" s="453">
        <v>0</v>
      </c>
      <c r="AD383" s="458">
        <v>0</v>
      </c>
      <c r="AE383" s="456">
        <v>1</v>
      </c>
      <c r="AF383" s="422">
        <v>0</v>
      </c>
      <c r="AG383" s="453">
        <v>1</v>
      </c>
      <c r="AH383" s="458">
        <v>0</v>
      </c>
      <c r="AI383" s="456"/>
      <c r="AJ383" s="422"/>
      <c r="AK383" s="453"/>
      <c r="AL383" s="444"/>
      <c r="AM383" s="451">
        <v>0</v>
      </c>
      <c r="AN383" s="451">
        <v>0</v>
      </c>
      <c r="AO383" s="451">
        <v>0</v>
      </c>
      <c r="AP383" s="451">
        <v>0</v>
      </c>
      <c r="AQ383" s="447">
        <v>0</v>
      </c>
      <c r="AR383" s="447">
        <v>0</v>
      </c>
      <c r="AS383" s="427"/>
      <c r="AT383" s="427"/>
      <c r="AU383" s="427"/>
      <c r="AV383" s="427"/>
      <c r="AW383" s="427"/>
      <c r="AX383" s="428"/>
      <c r="AY383" s="427">
        <v>1</v>
      </c>
      <c r="AZ383" s="427">
        <v>0</v>
      </c>
      <c r="BA383" s="427">
        <v>1</v>
      </c>
      <c r="BB383" s="427">
        <v>1</v>
      </c>
      <c r="BC383" s="427">
        <v>1</v>
      </c>
      <c r="BD383" s="427">
        <v>0</v>
      </c>
      <c r="BE383" s="427">
        <v>1</v>
      </c>
      <c r="BF383" s="427">
        <v>1</v>
      </c>
      <c r="BG383" s="427">
        <v>6</v>
      </c>
      <c r="BH383" s="434"/>
      <c r="BI383" s="435">
        <v>2</v>
      </c>
      <c r="BJ383" s="435">
        <v>1</v>
      </c>
      <c r="BK383" s="435"/>
      <c r="BL383" s="435"/>
      <c r="BM383" s="435">
        <v>1</v>
      </c>
      <c r="BN383" s="435"/>
      <c r="BO383" s="435"/>
      <c r="BP383" s="435"/>
      <c r="BQ383" s="436">
        <v>1</v>
      </c>
      <c r="BR383" s="442">
        <v>4</v>
      </c>
    </row>
    <row r="384" spans="1:70">
      <c r="A384" s="467">
        <v>42567</v>
      </c>
      <c r="B384" s="367">
        <v>12</v>
      </c>
      <c r="C384" s="367">
        <v>16</v>
      </c>
      <c r="D384" s="367">
        <v>28</v>
      </c>
      <c r="E384" s="367">
        <v>32</v>
      </c>
      <c r="F384" s="367">
        <v>43</v>
      </c>
      <c r="G384" s="367">
        <v>45</v>
      </c>
      <c r="H384" s="367">
        <v>19</v>
      </c>
      <c r="I384" s="511">
        <v>2</v>
      </c>
      <c r="J384" s="366"/>
      <c r="K384" s="366"/>
      <c r="L384" s="366"/>
      <c r="M384" s="366"/>
      <c r="N384" s="366"/>
      <c r="O384" s="366"/>
      <c r="P384" s="366"/>
      <c r="Q384" s="366"/>
      <c r="R384" s="419">
        <v>6</v>
      </c>
      <c r="S384" s="421">
        <v>1</v>
      </c>
      <c r="T384" s="422">
        <v>0</v>
      </c>
      <c r="U384" s="453">
        <v>3</v>
      </c>
      <c r="V384" s="458">
        <v>0</v>
      </c>
      <c r="W384" s="456">
        <v>1</v>
      </c>
      <c r="X384" s="422">
        <v>0</v>
      </c>
      <c r="Y384" s="453">
        <v>0</v>
      </c>
      <c r="Z384" s="458">
        <v>1</v>
      </c>
      <c r="AA384" s="456">
        <v>0</v>
      </c>
      <c r="AB384" s="422">
        <v>0</v>
      </c>
      <c r="AC384" s="453">
        <v>0</v>
      </c>
      <c r="AD384" s="458">
        <v>0</v>
      </c>
      <c r="AE384" s="456">
        <v>1</v>
      </c>
      <c r="AF384" s="422">
        <v>0</v>
      </c>
      <c r="AG384" s="453">
        <v>0</v>
      </c>
      <c r="AH384" s="458">
        <v>0</v>
      </c>
      <c r="AI384" s="456"/>
      <c r="AJ384" s="422"/>
      <c r="AK384" s="453"/>
      <c r="AL384" s="444"/>
      <c r="AM384" s="451">
        <v>1</v>
      </c>
      <c r="AN384" s="451">
        <v>0</v>
      </c>
      <c r="AO384" s="451">
        <v>0</v>
      </c>
      <c r="AP384" s="451">
        <v>0</v>
      </c>
      <c r="AQ384" s="447">
        <v>0</v>
      </c>
      <c r="AR384" s="447">
        <v>0</v>
      </c>
      <c r="AS384" s="427"/>
      <c r="AT384" s="427"/>
      <c r="AU384" s="427"/>
      <c r="AV384" s="427"/>
      <c r="AW384" s="427"/>
      <c r="AX384" s="428"/>
      <c r="AY384" s="427">
        <v>0</v>
      </c>
      <c r="AZ384" s="427">
        <v>0</v>
      </c>
      <c r="BA384" s="427">
        <v>0</v>
      </c>
      <c r="BB384" s="427">
        <v>2</v>
      </c>
      <c r="BC384" s="427">
        <v>2</v>
      </c>
      <c r="BD384" s="427">
        <v>0</v>
      </c>
      <c r="BE384" s="427">
        <v>0</v>
      </c>
      <c r="BF384" s="427">
        <v>2</v>
      </c>
      <c r="BG384" s="427">
        <v>3</v>
      </c>
      <c r="BH384" s="434">
        <v>2</v>
      </c>
      <c r="BI384" s="435"/>
      <c r="BJ384" s="435">
        <v>1</v>
      </c>
      <c r="BK384" s="435"/>
      <c r="BL384" s="435"/>
      <c r="BM384" s="435">
        <v>1</v>
      </c>
      <c r="BN384" s="435"/>
      <c r="BO384" s="435"/>
      <c r="BP384" s="435"/>
      <c r="BQ384" s="436">
        <v>1</v>
      </c>
      <c r="BR384" s="442">
        <v>4</v>
      </c>
    </row>
    <row r="385" spans="1:70">
      <c r="A385" s="467">
        <v>42565</v>
      </c>
      <c r="B385" s="367">
        <v>3</v>
      </c>
      <c r="C385" s="367">
        <v>10</v>
      </c>
      <c r="D385" s="367">
        <v>17</v>
      </c>
      <c r="E385" s="367">
        <v>26</v>
      </c>
      <c r="F385" s="367">
        <v>36</v>
      </c>
      <c r="G385" s="367">
        <v>41</v>
      </c>
      <c r="H385" s="367">
        <v>11</v>
      </c>
      <c r="I385" s="511">
        <v>8</v>
      </c>
      <c r="J385" s="366"/>
      <c r="K385" s="366"/>
      <c r="L385" s="366"/>
      <c r="M385" s="366"/>
      <c r="N385" s="366"/>
      <c r="O385" s="366"/>
      <c r="P385" s="366"/>
      <c r="Q385" s="366"/>
      <c r="R385" s="419">
        <v>6</v>
      </c>
      <c r="S385" s="421">
        <v>1</v>
      </c>
      <c r="T385" s="422">
        <v>0</v>
      </c>
      <c r="U385" s="453">
        <v>0</v>
      </c>
      <c r="V385" s="458">
        <v>0</v>
      </c>
      <c r="W385" s="456">
        <v>0</v>
      </c>
      <c r="X385" s="422">
        <v>0</v>
      </c>
      <c r="Y385" s="453">
        <v>1</v>
      </c>
      <c r="Z385" s="458">
        <v>0</v>
      </c>
      <c r="AA385" s="456">
        <v>1</v>
      </c>
      <c r="AB385" s="422">
        <v>0</v>
      </c>
      <c r="AC385" s="453">
        <v>1</v>
      </c>
      <c r="AD385" s="458">
        <v>0</v>
      </c>
      <c r="AE385" s="456">
        <v>0</v>
      </c>
      <c r="AF385" s="422">
        <v>0</v>
      </c>
      <c r="AG385" s="453">
        <v>2</v>
      </c>
      <c r="AH385" s="458">
        <v>1</v>
      </c>
      <c r="AI385" s="456"/>
      <c r="AJ385" s="422"/>
      <c r="AK385" s="453"/>
      <c r="AL385" s="444"/>
      <c r="AM385" s="451">
        <v>0</v>
      </c>
      <c r="AN385" s="451">
        <v>0</v>
      </c>
      <c r="AO385" s="451">
        <v>0</v>
      </c>
      <c r="AP385" s="451">
        <v>0</v>
      </c>
      <c r="AQ385" s="447">
        <v>0</v>
      </c>
      <c r="AR385" s="447">
        <v>0</v>
      </c>
      <c r="AS385" s="427"/>
      <c r="AT385" s="427"/>
      <c r="AU385" s="427"/>
      <c r="AV385" s="427"/>
      <c r="AW385" s="427"/>
      <c r="AX385" s="428"/>
      <c r="AY385" s="427">
        <v>1</v>
      </c>
      <c r="AZ385" s="427">
        <v>1</v>
      </c>
      <c r="BA385" s="427">
        <v>1</v>
      </c>
      <c r="BB385" s="427">
        <v>0</v>
      </c>
      <c r="BC385" s="427">
        <v>1</v>
      </c>
      <c r="BD385" s="427">
        <v>0</v>
      </c>
      <c r="BE385" s="427">
        <v>0</v>
      </c>
      <c r="BF385" s="427">
        <v>2</v>
      </c>
      <c r="BG385" s="427">
        <v>5</v>
      </c>
      <c r="BH385" s="434"/>
      <c r="BI385" s="435">
        <v>1</v>
      </c>
      <c r="BJ385" s="435"/>
      <c r="BK385" s="435">
        <v>1</v>
      </c>
      <c r="BL385" s="435">
        <v>2</v>
      </c>
      <c r="BM385" s="435"/>
      <c r="BN385" s="435"/>
      <c r="BO385" s="435"/>
      <c r="BP385" s="435"/>
      <c r="BQ385" s="436">
        <v>1</v>
      </c>
      <c r="BR385" s="442">
        <v>4</v>
      </c>
    </row>
    <row r="386" spans="1:70">
      <c r="A386" s="467">
        <v>42560</v>
      </c>
      <c r="B386" s="367">
        <v>4</v>
      </c>
      <c r="C386" s="367">
        <v>5</v>
      </c>
      <c r="D386" s="367">
        <v>37</v>
      </c>
      <c r="E386" s="367">
        <v>40</v>
      </c>
      <c r="F386" s="367">
        <v>41</v>
      </c>
      <c r="G386" s="367">
        <v>45</v>
      </c>
      <c r="H386" s="367">
        <v>13</v>
      </c>
      <c r="I386" s="511">
        <v>6</v>
      </c>
      <c r="J386" s="366"/>
      <c r="K386" s="366"/>
      <c r="L386" s="366"/>
      <c r="M386" s="366"/>
      <c r="N386" s="366"/>
      <c r="O386" s="366"/>
      <c r="P386" s="366"/>
      <c r="Q386" s="366"/>
      <c r="R386" s="419">
        <v>6</v>
      </c>
      <c r="S386" s="421">
        <v>0</v>
      </c>
      <c r="T386" s="422">
        <v>0</v>
      </c>
      <c r="U386" s="453">
        <v>1</v>
      </c>
      <c r="V386" s="458">
        <v>0</v>
      </c>
      <c r="W386" s="456">
        <v>1</v>
      </c>
      <c r="X386" s="422">
        <v>0</v>
      </c>
      <c r="Y386" s="453">
        <v>1</v>
      </c>
      <c r="Z386" s="458">
        <v>0</v>
      </c>
      <c r="AA386" s="456">
        <v>1</v>
      </c>
      <c r="AB386" s="422">
        <v>0</v>
      </c>
      <c r="AC386" s="453">
        <v>0</v>
      </c>
      <c r="AD386" s="458">
        <v>0</v>
      </c>
      <c r="AE386" s="456">
        <v>1</v>
      </c>
      <c r="AF386" s="422">
        <v>1</v>
      </c>
      <c r="AG386" s="453">
        <v>1</v>
      </c>
      <c r="AH386" s="458">
        <v>0</v>
      </c>
      <c r="AI386" s="456"/>
      <c r="AJ386" s="422"/>
      <c r="AK386" s="453"/>
      <c r="AL386" s="444"/>
      <c r="AM386" s="451">
        <v>0</v>
      </c>
      <c r="AN386" s="451">
        <v>0</v>
      </c>
      <c r="AO386" s="451">
        <v>0</v>
      </c>
      <c r="AP386" s="451">
        <v>0</v>
      </c>
      <c r="AQ386" s="447">
        <v>0</v>
      </c>
      <c r="AR386" s="447">
        <v>0</v>
      </c>
      <c r="AS386" s="427"/>
      <c r="AT386" s="427"/>
      <c r="AU386" s="427"/>
      <c r="AV386" s="427"/>
      <c r="AW386" s="427"/>
      <c r="AX386" s="428"/>
      <c r="AY386" s="427">
        <v>1</v>
      </c>
      <c r="AZ386" s="427">
        <v>0</v>
      </c>
      <c r="BA386" s="427">
        <v>1</v>
      </c>
      <c r="BB386" s="427">
        <v>0</v>
      </c>
      <c r="BC386" s="427">
        <v>2</v>
      </c>
      <c r="BD386" s="427">
        <v>1</v>
      </c>
      <c r="BE386" s="427">
        <v>1</v>
      </c>
      <c r="BF386" s="427">
        <v>0</v>
      </c>
      <c r="BG386" s="427">
        <v>5</v>
      </c>
      <c r="BH386" s="434"/>
      <c r="BI386" s="435"/>
      <c r="BJ386" s="435"/>
      <c r="BK386" s="435"/>
      <c r="BL386" s="435">
        <v>1</v>
      </c>
      <c r="BM386" s="435">
        <v>1</v>
      </c>
      <c r="BN386" s="435">
        <v>1</v>
      </c>
      <c r="BO386" s="435">
        <v>1</v>
      </c>
      <c r="BP386" s="435">
        <v>1</v>
      </c>
      <c r="BQ386" s="436"/>
      <c r="BR386" s="442">
        <v>5</v>
      </c>
    </row>
    <row r="387" spans="1:70">
      <c r="A387" s="467">
        <v>42558</v>
      </c>
      <c r="B387" s="367">
        <v>7</v>
      </c>
      <c r="C387" s="367">
        <v>15</v>
      </c>
      <c r="D387" s="367">
        <v>20</v>
      </c>
      <c r="E387" s="367">
        <v>23</v>
      </c>
      <c r="F387" s="367">
        <v>29</v>
      </c>
      <c r="G387" s="367">
        <v>34</v>
      </c>
      <c r="H387" s="367">
        <v>4</v>
      </c>
      <c r="I387" s="511">
        <v>8</v>
      </c>
      <c r="J387" s="366"/>
      <c r="K387" s="366"/>
      <c r="L387" s="366"/>
      <c r="M387" s="366"/>
      <c r="N387" s="366"/>
      <c r="O387" s="366"/>
      <c r="P387" s="366"/>
      <c r="Q387" s="366"/>
      <c r="R387" s="419">
        <v>5</v>
      </c>
      <c r="S387" s="421">
        <v>0</v>
      </c>
      <c r="T387" s="422">
        <v>0</v>
      </c>
      <c r="U387" s="453">
        <v>0</v>
      </c>
      <c r="V387" s="458">
        <v>0</v>
      </c>
      <c r="W387" s="456">
        <v>1</v>
      </c>
      <c r="X387" s="422">
        <v>0</v>
      </c>
      <c r="Y387" s="453">
        <v>2</v>
      </c>
      <c r="Z387" s="458">
        <v>0</v>
      </c>
      <c r="AA387" s="456">
        <v>0</v>
      </c>
      <c r="AB387" s="422">
        <v>0</v>
      </c>
      <c r="AC387" s="453">
        <v>1</v>
      </c>
      <c r="AD387" s="458">
        <v>0</v>
      </c>
      <c r="AE387" s="456">
        <v>0</v>
      </c>
      <c r="AF387" s="422">
        <v>1</v>
      </c>
      <c r="AG387" s="453">
        <v>1</v>
      </c>
      <c r="AH387" s="458">
        <v>0</v>
      </c>
      <c r="AI387" s="456"/>
      <c r="AJ387" s="422"/>
      <c r="AK387" s="453"/>
      <c r="AL387" s="444"/>
      <c r="AM387" s="451">
        <v>0</v>
      </c>
      <c r="AN387" s="451">
        <v>0</v>
      </c>
      <c r="AO387" s="451">
        <v>0</v>
      </c>
      <c r="AP387" s="451">
        <v>0</v>
      </c>
      <c r="AQ387" s="447">
        <v>0</v>
      </c>
      <c r="AR387" s="447">
        <v>0</v>
      </c>
      <c r="AS387" s="427"/>
      <c r="AT387" s="427"/>
      <c r="AU387" s="427"/>
      <c r="AV387" s="427"/>
      <c r="AW387" s="427"/>
      <c r="AX387" s="428"/>
      <c r="AY387" s="427">
        <v>1</v>
      </c>
      <c r="AZ387" s="427">
        <v>2</v>
      </c>
      <c r="BA387" s="427">
        <v>1</v>
      </c>
      <c r="BB387" s="427">
        <v>0</v>
      </c>
      <c r="BC387" s="427">
        <v>0</v>
      </c>
      <c r="BD387" s="427">
        <v>1</v>
      </c>
      <c r="BE387" s="427">
        <v>0</v>
      </c>
      <c r="BF387" s="427">
        <v>1</v>
      </c>
      <c r="BG387" s="427">
        <v>5</v>
      </c>
      <c r="BH387" s="434"/>
      <c r="BI387" s="435">
        <v>1</v>
      </c>
      <c r="BJ387" s="435"/>
      <c r="BK387" s="435">
        <v>2</v>
      </c>
      <c r="BL387" s="435"/>
      <c r="BM387" s="435"/>
      <c r="BN387" s="435">
        <v>1</v>
      </c>
      <c r="BO387" s="435"/>
      <c r="BP387" s="435"/>
      <c r="BQ387" s="436">
        <v>1</v>
      </c>
      <c r="BR387" s="442">
        <v>4</v>
      </c>
    </row>
    <row r="388" spans="1:70">
      <c r="A388" s="467">
        <v>42553</v>
      </c>
      <c r="B388" s="367">
        <v>4</v>
      </c>
      <c r="C388" s="367">
        <v>14</v>
      </c>
      <c r="D388" s="367">
        <v>15</v>
      </c>
      <c r="E388" s="367">
        <v>16</v>
      </c>
      <c r="F388" s="367">
        <v>18</v>
      </c>
      <c r="G388" s="367">
        <v>40</v>
      </c>
      <c r="H388" s="367">
        <v>30</v>
      </c>
      <c r="I388" s="511">
        <v>7</v>
      </c>
      <c r="J388" s="366"/>
      <c r="K388" s="366"/>
      <c r="L388" s="366"/>
      <c r="M388" s="366"/>
      <c r="N388" s="366"/>
      <c r="O388" s="366"/>
      <c r="P388" s="366"/>
      <c r="Q388" s="366"/>
      <c r="R388" s="419">
        <v>6</v>
      </c>
      <c r="S388" s="421">
        <v>0</v>
      </c>
      <c r="T388" s="422">
        <v>0</v>
      </c>
      <c r="U388" s="453">
        <v>0</v>
      </c>
      <c r="V388" s="458">
        <v>0</v>
      </c>
      <c r="W388" s="456">
        <v>2</v>
      </c>
      <c r="X388" s="422">
        <v>1</v>
      </c>
      <c r="Y388" s="453">
        <v>1</v>
      </c>
      <c r="Z388" s="458">
        <v>0</v>
      </c>
      <c r="AA388" s="456">
        <v>1</v>
      </c>
      <c r="AB388" s="422">
        <v>0</v>
      </c>
      <c r="AC388" s="453">
        <v>1</v>
      </c>
      <c r="AD388" s="458">
        <v>0</v>
      </c>
      <c r="AE388" s="456">
        <v>1</v>
      </c>
      <c r="AF388" s="422">
        <v>0</v>
      </c>
      <c r="AG388" s="453">
        <v>0</v>
      </c>
      <c r="AH388" s="458">
        <v>0</v>
      </c>
      <c r="AI388" s="456"/>
      <c r="AJ388" s="422"/>
      <c r="AK388" s="453"/>
      <c r="AL388" s="444"/>
      <c r="AM388" s="451">
        <v>0</v>
      </c>
      <c r="AN388" s="451">
        <v>0</v>
      </c>
      <c r="AO388" s="451">
        <v>0</v>
      </c>
      <c r="AP388" s="451">
        <v>0</v>
      </c>
      <c r="AQ388" s="447">
        <v>0</v>
      </c>
      <c r="AR388" s="447">
        <v>0</v>
      </c>
      <c r="AS388" s="427"/>
      <c r="AT388" s="427"/>
      <c r="AU388" s="427"/>
      <c r="AV388" s="427"/>
      <c r="AW388" s="427"/>
      <c r="AX388" s="428"/>
      <c r="AY388" s="427">
        <v>0</v>
      </c>
      <c r="AZ388" s="427">
        <v>1</v>
      </c>
      <c r="BA388" s="427">
        <v>1</v>
      </c>
      <c r="BB388" s="427">
        <v>3</v>
      </c>
      <c r="BC388" s="427">
        <v>0</v>
      </c>
      <c r="BD388" s="427">
        <v>0</v>
      </c>
      <c r="BE388" s="427">
        <v>1</v>
      </c>
      <c r="BF388" s="427">
        <v>0</v>
      </c>
      <c r="BG388" s="427">
        <v>4</v>
      </c>
      <c r="BH388" s="434"/>
      <c r="BI388" s="435">
        <v>1</v>
      </c>
      <c r="BJ388" s="435">
        <v>1</v>
      </c>
      <c r="BK388" s="435"/>
      <c r="BL388" s="435">
        <v>1</v>
      </c>
      <c r="BM388" s="435"/>
      <c r="BN388" s="435"/>
      <c r="BO388" s="435">
        <v>2</v>
      </c>
      <c r="BP388" s="435"/>
      <c r="BQ388" s="436"/>
      <c r="BR388" s="442">
        <v>4</v>
      </c>
    </row>
    <row r="389" spans="1:70">
      <c r="A389" s="467">
        <v>42551</v>
      </c>
      <c r="B389" s="367">
        <v>1</v>
      </c>
      <c r="C389" s="367">
        <v>6</v>
      </c>
      <c r="D389" s="367">
        <v>30</v>
      </c>
      <c r="E389" s="367">
        <v>31</v>
      </c>
      <c r="F389" s="367">
        <v>41</v>
      </c>
      <c r="G389" s="367">
        <v>43</v>
      </c>
      <c r="H389" s="367">
        <v>33</v>
      </c>
      <c r="I389" s="511">
        <v>3</v>
      </c>
      <c r="J389" s="366"/>
      <c r="K389" s="366"/>
      <c r="L389" s="366"/>
      <c r="M389" s="366"/>
      <c r="N389" s="366"/>
      <c r="O389" s="366"/>
      <c r="P389" s="366"/>
      <c r="Q389" s="366"/>
      <c r="R389" s="419">
        <v>6</v>
      </c>
      <c r="S389" s="421">
        <v>1</v>
      </c>
      <c r="T389" s="422">
        <v>0</v>
      </c>
      <c r="U389" s="453">
        <v>1</v>
      </c>
      <c r="V389" s="458">
        <v>0</v>
      </c>
      <c r="W389" s="456">
        <v>1</v>
      </c>
      <c r="X389" s="422">
        <v>1</v>
      </c>
      <c r="Y389" s="453">
        <v>1</v>
      </c>
      <c r="Z389" s="458">
        <v>0</v>
      </c>
      <c r="AA389" s="456">
        <v>1</v>
      </c>
      <c r="AB389" s="422">
        <v>0</v>
      </c>
      <c r="AC389" s="453">
        <v>1</v>
      </c>
      <c r="AD389" s="458">
        <v>0</v>
      </c>
      <c r="AE389" s="456">
        <v>0</v>
      </c>
      <c r="AF389" s="422">
        <v>0</v>
      </c>
      <c r="AG389" s="453">
        <v>0</v>
      </c>
      <c r="AH389" s="458">
        <v>0</v>
      </c>
      <c r="AI389" s="456"/>
      <c r="AJ389" s="422"/>
      <c r="AK389" s="453"/>
      <c r="AL389" s="444"/>
      <c r="AM389" s="451">
        <v>0</v>
      </c>
      <c r="AN389" s="451">
        <v>0</v>
      </c>
      <c r="AO389" s="451">
        <v>0</v>
      </c>
      <c r="AP389" s="451">
        <v>0</v>
      </c>
      <c r="AQ389" s="447">
        <v>0</v>
      </c>
      <c r="AR389" s="447">
        <v>0</v>
      </c>
      <c r="AS389" s="427"/>
      <c r="AT389" s="427"/>
      <c r="AU389" s="427"/>
      <c r="AV389" s="427"/>
      <c r="AW389" s="427"/>
      <c r="AX389" s="428"/>
      <c r="AY389" s="427">
        <v>1</v>
      </c>
      <c r="AZ389" s="427">
        <v>0</v>
      </c>
      <c r="BA389" s="427">
        <v>1</v>
      </c>
      <c r="BB389" s="427">
        <v>0</v>
      </c>
      <c r="BC389" s="427">
        <v>3</v>
      </c>
      <c r="BD389" s="427">
        <v>0</v>
      </c>
      <c r="BE389" s="427">
        <v>1</v>
      </c>
      <c r="BF389" s="427">
        <v>0</v>
      </c>
      <c r="BG389" s="427">
        <v>4</v>
      </c>
      <c r="BH389" s="434">
        <v>1</v>
      </c>
      <c r="BI389" s="435">
        <v>1</v>
      </c>
      <c r="BJ389" s="435"/>
      <c r="BK389" s="435">
        <v>1</v>
      </c>
      <c r="BL389" s="435">
        <v>1</v>
      </c>
      <c r="BM389" s="435"/>
      <c r="BN389" s="435"/>
      <c r="BO389" s="435">
        <v>1</v>
      </c>
      <c r="BP389" s="435"/>
      <c r="BQ389" s="436"/>
      <c r="BR389" s="442">
        <v>5</v>
      </c>
    </row>
    <row r="390" spans="1:70">
      <c r="A390" s="467">
        <v>42546</v>
      </c>
      <c r="B390" s="367">
        <v>6</v>
      </c>
      <c r="C390" s="367">
        <v>19</v>
      </c>
      <c r="D390" s="367">
        <v>21</v>
      </c>
      <c r="E390" s="367">
        <v>22</v>
      </c>
      <c r="F390" s="367">
        <v>34</v>
      </c>
      <c r="G390" s="367">
        <v>37</v>
      </c>
      <c r="H390" s="367">
        <v>16</v>
      </c>
      <c r="I390" s="511">
        <v>3</v>
      </c>
      <c r="J390" s="366"/>
      <c r="K390" s="366"/>
      <c r="L390" s="366"/>
      <c r="M390" s="366"/>
      <c r="N390" s="366"/>
      <c r="O390" s="366"/>
      <c r="P390" s="366"/>
      <c r="Q390" s="366"/>
      <c r="R390" s="419">
        <v>6</v>
      </c>
      <c r="S390" s="421">
        <v>1</v>
      </c>
      <c r="T390" s="422">
        <v>0</v>
      </c>
      <c r="U390" s="453">
        <v>1</v>
      </c>
      <c r="V390" s="458">
        <v>0</v>
      </c>
      <c r="W390" s="456">
        <v>0</v>
      </c>
      <c r="X390" s="422">
        <v>1</v>
      </c>
      <c r="Y390" s="453">
        <v>1</v>
      </c>
      <c r="Z390" s="458">
        <v>0</v>
      </c>
      <c r="AA390" s="456">
        <v>1</v>
      </c>
      <c r="AB390" s="422">
        <v>0</v>
      </c>
      <c r="AC390" s="453">
        <v>1</v>
      </c>
      <c r="AD390" s="458">
        <v>0</v>
      </c>
      <c r="AE390" s="456">
        <v>0</v>
      </c>
      <c r="AF390" s="422">
        <v>0</v>
      </c>
      <c r="AG390" s="453">
        <v>1</v>
      </c>
      <c r="AH390" s="458">
        <v>0</v>
      </c>
      <c r="AI390" s="456"/>
      <c r="AJ390" s="422"/>
      <c r="AK390" s="453"/>
      <c r="AL390" s="444"/>
      <c r="AM390" s="451">
        <v>0</v>
      </c>
      <c r="AN390" s="451">
        <v>0</v>
      </c>
      <c r="AO390" s="451">
        <v>0</v>
      </c>
      <c r="AP390" s="451">
        <v>0</v>
      </c>
      <c r="AQ390" s="447">
        <v>0</v>
      </c>
      <c r="AR390" s="447">
        <v>0</v>
      </c>
      <c r="AS390" s="427"/>
      <c r="AT390" s="427"/>
      <c r="AU390" s="427"/>
      <c r="AV390" s="427"/>
      <c r="AW390" s="427"/>
      <c r="AX390" s="428"/>
      <c r="AY390" s="427">
        <v>1</v>
      </c>
      <c r="AZ390" s="427">
        <v>1</v>
      </c>
      <c r="BA390" s="427">
        <v>1</v>
      </c>
      <c r="BB390" s="427">
        <v>1</v>
      </c>
      <c r="BC390" s="427">
        <v>0</v>
      </c>
      <c r="BD390" s="427">
        <v>1</v>
      </c>
      <c r="BE390" s="427">
        <v>0</v>
      </c>
      <c r="BF390" s="427">
        <v>1</v>
      </c>
      <c r="BG390" s="427">
        <v>6</v>
      </c>
      <c r="BH390" s="434">
        <v>1</v>
      </c>
      <c r="BI390" s="435"/>
      <c r="BJ390" s="435"/>
      <c r="BK390" s="435"/>
      <c r="BL390" s="435"/>
      <c r="BM390" s="435"/>
      <c r="BN390" s="435">
        <v>2</v>
      </c>
      <c r="BO390" s="435"/>
      <c r="BP390" s="435"/>
      <c r="BQ390" s="436">
        <v>2</v>
      </c>
      <c r="BR390" s="442">
        <v>3</v>
      </c>
    </row>
    <row r="391" spans="1:70">
      <c r="A391" s="468">
        <v>42544</v>
      </c>
      <c r="B391" s="367">
        <v>9</v>
      </c>
      <c r="C391" s="367">
        <v>16</v>
      </c>
      <c r="D391" s="367">
        <v>20</v>
      </c>
      <c r="E391" s="367">
        <v>21</v>
      </c>
      <c r="F391" s="367">
        <v>33</v>
      </c>
      <c r="G391" s="367">
        <v>41</v>
      </c>
      <c r="H391" s="367">
        <v>26</v>
      </c>
      <c r="I391" s="511">
        <v>7</v>
      </c>
      <c r="J391" s="366"/>
      <c r="K391" s="366"/>
      <c r="L391" s="366"/>
      <c r="M391" s="366"/>
      <c r="N391" s="366"/>
      <c r="O391" s="366"/>
      <c r="P391" s="366"/>
      <c r="Q391" s="366"/>
      <c r="R391" s="419">
        <v>5</v>
      </c>
      <c r="S391" s="421">
        <v>0</v>
      </c>
      <c r="T391" s="422">
        <v>0</v>
      </c>
      <c r="U391" s="453">
        <v>0</v>
      </c>
      <c r="V391" s="458">
        <v>0</v>
      </c>
      <c r="W391" s="456">
        <v>2</v>
      </c>
      <c r="X391" s="422">
        <v>0</v>
      </c>
      <c r="Y391" s="453">
        <v>2</v>
      </c>
      <c r="Z391" s="458">
        <v>0</v>
      </c>
      <c r="AA391" s="456">
        <v>1</v>
      </c>
      <c r="AB391" s="422">
        <v>0</v>
      </c>
      <c r="AC391" s="453">
        <v>0</v>
      </c>
      <c r="AD391" s="458">
        <v>0</v>
      </c>
      <c r="AE391" s="456">
        <v>0</v>
      </c>
      <c r="AF391" s="422">
        <v>0</v>
      </c>
      <c r="AG391" s="453">
        <v>0</v>
      </c>
      <c r="AH391" s="458">
        <v>1</v>
      </c>
      <c r="AI391" s="456"/>
      <c r="AJ391" s="422"/>
      <c r="AK391" s="453"/>
      <c r="AL391" s="444"/>
      <c r="AM391" s="451">
        <v>0</v>
      </c>
      <c r="AN391" s="451">
        <v>0</v>
      </c>
      <c r="AO391" s="451">
        <v>0</v>
      </c>
      <c r="AP391" s="451">
        <v>0</v>
      </c>
      <c r="AQ391" s="447">
        <v>0</v>
      </c>
      <c r="AR391" s="447">
        <v>0</v>
      </c>
      <c r="AS391" s="427"/>
      <c r="AT391" s="427"/>
      <c r="AU391" s="427"/>
      <c r="AV391" s="427"/>
      <c r="AW391" s="427"/>
      <c r="AX391" s="428"/>
      <c r="AY391" s="427">
        <v>2</v>
      </c>
      <c r="AZ391" s="427">
        <v>0</v>
      </c>
      <c r="BA391" s="427">
        <v>1</v>
      </c>
      <c r="BB391" s="427">
        <v>1</v>
      </c>
      <c r="BC391" s="427">
        <v>1</v>
      </c>
      <c r="BD391" s="427">
        <v>1</v>
      </c>
      <c r="BE391" s="427">
        <v>0</v>
      </c>
      <c r="BF391" s="427">
        <v>0</v>
      </c>
      <c r="BG391" s="427">
        <v>5</v>
      </c>
      <c r="BH391" s="434"/>
      <c r="BI391" s="435">
        <v>1</v>
      </c>
      <c r="BJ391" s="435"/>
      <c r="BK391" s="435">
        <v>1</v>
      </c>
      <c r="BL391" s="435">
        <v>1</v>
      </c>
      <c r="BM391" s="435">
        <v>1</v>
      </c>
      <c r="BN391" s="435">
        <v>1</v>
      </c>
      <c r="BO391" s="435"/>
      <c r="BP391" s="435"/>
      <c r="BQ391" s="436"/>
      <c r="BR391" s="442">
        <v>5</v>
      </c>
    </row>
    <row r="392" spans="1:70">
      <c r="A392" s="467">
        <v>42539</v>
      </c>
      <c r="B392" s="367">
        <v>2</v>
      </c>
      <c r="C392" s="367">
        <v>10</v>
      </c>
      <c r="D392" s="367">
        <v>14</v>
      </c>
      <c r="E392" s="367">
        <v>16</v>
      </c>
      <c r="F392" s="367">
        <v>27</v>
      </c>
      <c r="G392" s="367">
        <v>44</v>
      </c>
      <c r="H392" s="367">
        <v>24</v>
      </c>
      <c r="I392" s="511">
        <v>8</v>
      </c>
      <c r="J392" s="366"/>
      <c r="K392" s="366"/>
      <c r="L392" s="366"/>
      <c r="M392" s="366"/>
      <c r="N392" s="366"/>
      <c r="O392" s="366"/>
      <c r="P392" s="366"/>
      <c r="Q392" s="366"/>
      <c r="R392" s="419">
        <v>6</v>
      </c>
      <c r="S392" s="421">
        <v>0</v>
      </c>
      <c r="T392" s="422">
        <v>0</v>
      </c>
      <c r="U392" s="453">
        <v>2</v>
      </c>
      <c r="V392" s="458">
        <v>0</v>
      </c>
      <c r="W392" s="456">
        <v>1</v>
      </c>
      <c r="X392" s="422">
        <v>0</v>
      </c>
      <c r="Y392" s="453">
        <v>0</v>
      </c>
      <c r="Z392" s="458">
        <v>0</v>
      </c>
      <c r="AA392" s="456">
        <v>2</v>
      </c>
      <c r="AB392" s="422">
        <v>0</v>
      </c>
      <c r="AC392" s="453">
        <v>1</v>
      </c>
      <c r="AD392" s="458">
        <v>0</v>
      </c>
      <c r="AE392" s="456">
        <v>0</v>
      </c>
      <c r="AF392" s="422">
        <v>1</v>
      </c>
      <c r="AG392" s="453">
        <v>0</v>
      </c>
      <c r="AH392" s="458">
        <v>0</v>
      </c>
      <c r="AI392" s="456"/>
      <c r="AJ392" s="422"/>
      <c r="AK392" s="453"/>
      <c r="AL392" s="444"/>
      <c r="AM392" s="451">
        <v>0</v>
      </c>
      <c r="AN392" s="451">
        <v>0</v>
      </c>
      <c r="AO392" s="451">
        <v>0</v>
      </c>
      <c r="AP392" s="451">
        <v>0</v>
      </c>
      <c r="AQ392" s="447">
        <v>0</v>
      </c>
      <c r="AR392" s="447">
        <v>0</v>
      </c>
      <c r="AS392" s="427"/>
      <c r="AT392" s="427"/>
      <c r="AU392" s="427"/>
      <c r="AV392" s="427"/>
      <c r="AW392" s="427"/>
      <c r="AX392" s="428"/>
      <c r="AY392" s="427">
        <v>0</v>
      </c>
      <c r="AZ392" s="427">
        <v>0</v>
      </c>
      <c r="BA392" s="427">
        <v>2</v>
      </c>
      <c r="BB392" s="427">
        <v>2</v>
      </c>
      <c r="BC392" s="427">
        <v>0</v>
      </c>
      <c r="BD392" s="427">
        <v>1</v>
      </c>
      <c r="BE392" s="427">
        <v>1</v>
      </c>
      <c r="BF392" s="427">
        <v>0</v>
      </c>
      <c r="BG392" s="427">
        <v>4</v>
      </c>
      <c r="BH392" s="434"/>
      <c r="BI392" s="435">
        <v>1</v>
      </c>
      <c r="BJ392" s="435"/>
      <c r="BK392" s="435"/>
      <c r="BL392" s="435"/>
      <c r="BM392" s="435"/>
      <c r="BN392" s="435">
        <v>1</v>
      </c>
      <c r="BO392" s="435">
        <v>1</v>
      </c>
      <c r="BP392" s="435">
        <v>1</v>
      </c>
      <c r="BQ392" s="436">
        <v>1</v>
      </c>
      <c r="BR392" s="442">
        <v>5</v>
      </c>
    </row>
    <row r="393" spans="1:70">
      <c r="A393" s="467">
        <v>42537</v>
      </c>
      <c r="B393" s="367">
        <v>8</v>
      </c>
      <c r="C393" s="367">
        <v>9</v>
      </c>
      <c r="D393" s="367">
        <v>15</v>
      </c>
      <c r="E393" s="367">
        <v>19</v>
      </c>
      <c r="F393" s="367">
        <v>21</v>
      </c>
      <c r="G393" s="367">
        <v>49</v>
      </c>
      <c r="H393" s="367">
        <v>44</v>
      </c>
      <c r="I393" s="511">
        <v>5</v>
      </c>
      <c r="J393" s="366"/>
      <c r="K393" s="366"/>
      <c r="L393" s="366"/>
      <c r="M393" s="366"/>
      <c r="N393" s="366"/>
      <c r="O393" s="366"/>
      <c r="P393" s="366"/>
      <c r="Q393" s="366"/>
      <c r="R393" s="419">
        <v>6</v>
      </c>
      <c r="S393" s="421">
        <v>1</v>
      </c>
      <c r="T393" s="422">
        <v>0</v>
      </c>
      <c r="U393" s="453">
        <v>0</v>
      </c>
      <c r="V393" s="458">
        <v>1</v>
      </c>
      <c r="W393" s="456">
        <v>0</v>
      </c>
      <c r="X393" s="422">
        <v>0</v>
      </c>
      <c r="Y393" s="453">
        <v>3</v>
      </c>
      <c r="Z393" s="458">
        <v>0</v>
      </c>
      <c r="AA393" s="456">
        <v>1</v>
      </c>
      <c r="AB393" s="422">
        <v>0</v>
      </c>
      <c r="AC393" s="453">
        <v>1</v>
      </c>
      <c r="AD393" s="458">
        <v>0</v>
      </c>
      <c r="AE393" s="456">
        <v>0</v>
      </c>
      <c r="AF393" s="422">
        <v>0</v>
      </c>
      <c r="AG393" s="453">
        <v>0</v>
      </c>
      <c r="AH393" s="458">
        <v>0</v>
      </c>
      <c r="AI393" s="456"/>
      <c r="AJ393" s="422"/>
      <c r="AK393" s="453"/>
      <c r="AL393" s="444"/>
      <c r="AM393" s="451">
        <v>1</v>
      </c>
      <c r="AN393" s="451">
        <v>0</v>
      </c>
      <c r="AO393" s="451">
        <v>0</v>
      </c>
      <c r="AP393" s="451">
        <v>0</v>
      </c>
      <c r="AQ393" s="447">
        <v>0</v>
      </c>
      <c r="AR393" s="447">
        <v>0</v>
      </c>
      <c r="AS393" s="427"/>
      <c r="AT393" s="427"/>
      <c r="AU393" s="427"/>
      <c r="AV393" s="427"/>
      <c r="AW393" s="427"/>
      <c r="AX393" s="428"/>
      <c r="AY393" s="427">
        <v>2</v>
      </c>
      <c r="AZ393" s="427">
        <v>2</v>
      </c>
      <c r="BA393" s="427">
        <v>1</v>
      </c>
      <c r="BB393" s="427">
        <v>0</v>
      </c>
      <c r="BC393" s="427">
        <v>1</v>
      </c>
      <c r="BD393" s="427">
        <v>0</v>
      </c>
      <c r="BE393" s="427">
        <v>0</v>
      </c>
      <c r="BF393" s="427">
        <v>0</v>
      </c>
      <c r="BG393" s="427">
        <v>4</v>
      </c>
      <c r="BH393" s="434">
        <v>1</v>
      </c>
      <c r="BI393" s="435">
        <v>1</v>
      </c>
      <c r="BJ393" s="435"/>
      <c r="BK393" s="435"/>
      <c r="BL393" s="435"/>
      <c r="BM393" s="435"/>
      <c r="BN393" s="435">
        <v>1</v>
      </c>
      <c r="BO393" s="435">
        <v>1</v>
      </c>
      <c r="BP393" s="435">
        <v>1</v>
      </c>
      <c r="BQ393" s="436"/>
      <c r="BR393" s="442">
        <v>5</v>
      </c>
    </row>
    <row r="394" spans="1:70">
      <c r="A394" s="467">
        <v>42532</v>
      </c>
      <c r="B394" s="367">
        <v>17</v>
      </c>
      <c r="C394" s="367">
        <v>26</v>
      </c>
      <c r="D394" s="367">
        <v>36</v>
      </c>
      <c r="E394" s="367">
        <v>37</v>
      </c>
      <c r="F394" s="367">
        <v>38</v>
      </c>
      <c r="G394" s="367">
        <v>46</v>
      </c>
      <c r="H394" s="367">
        <v>20</v>
      </c>
      <c r="I394" s="511">
        <v>3</v>
      </c>
      <c r="J394" s="366"/>
      <c r="K394" s="366"/>
      <c r="L394" s="366"/>
      <c r="M394" s="366"/>
      <c r="N394" s="366"/>
      <c r="O394" s="366"/>
      <c r="P394" s="366"/>
      <c r="Q394" s="366"/>
      <c r="R394" s="419">
        <v>6</v>
      </c>
      <c r="S394" s="421">
        <v>1</v>
      </c>
      <c r="T394" s="422">
        <v>0</v>
      </c>
      <c r="U394" s="453">
        <v>0</v>
      </c>
      <c r="V394" s="458">
        <v>0</v>
      </c>
      <c r="W394" s="456">
        <v>0</v>
      </c>
      <c r="X394" s="422">
        <v>0</v>
      </c>
      <c r="Y394" s="453">
        <v>1</v>
      </c>
      <c r="Z394" s="458">
        <v>0</v>
      </c>
      <c r="AA394" s="456">
        <v>0</v>
      </c>
      <c r="AB394" s="422">
        <v>0</v>
      </c>
      <c r="AC394" s="453">
        <v>0</v>
      </c>
      <c r="AD394" s="458">
        <v>0</v>
      </c>
      <c r="AE394" s="456">
        <v>1</v>
      </c>
      <c r="AF394" s="422">
        <v>0</v>
      </c>
      <c r="AG394" s="453">
        <v>3</v>
      </c>
      <c r="AH394" s="458">
        <v>0</v>
      </c>
      <c r="AI394" s="456"/>
      <c r="AJ394" s="422"/>
      <c r="AK394" s="453"/>
      <c r="AL394" s="444"/>
      <c r="AM394" s="451">
        <v>1</v>
      </c>
      <c r="AN394" s="451">
        <v>0</v>
      </c>
      <c r="AO394" s="451">
        <v>0</v>
      </c>
      <c r="AP394" s="451">
        <v>0</v>
      </c>
      <c r="AQ394" s="447">
        <v>0</v>
      </c>
      <c r="AR394" s="447">
        <v>0</v>
      </c>
      <c r="AS394" s="427"/>
      <c r="AT394" s="427"/>
      <c r="AU394" s="427"/>
      <c r="AV394" s="427"/>
      <c r="AW394" s="427"/>
      <c r="AX394" s="428"/>
      <c r="AY394" s="427">
        <v>0</v>
      </c>
      <c r="AZ394" s="427">
        <v>1</v>
      </c>
      <c r="BA394" s="427">
        <v>0</v>
      </c>
      <c r="BB394" s="427">
        <v>0</v>
      </c>
      <c r="BC394" s="427">
        <v>0</v>
      </c>
      <c r="BD394" s="427">
        <v>1</v>
      </c>
      <c r="BE394" s="427">
        <v>1</v>
      </c>
      <c r="BF394" s="427">
        <v>3</v>
      </c>
      <c r="BG394" s="427">
        <v>4</v>
      </c>
      <c r="BH394" s="434">
        <v>1</v>
      </c>
      <c r="BI394" s="435">
        <v>1</v>
      </c>
      <c r="BJ394" s="435">
        <v>1</v>
      </c>
      <c r="BK394" s="435"/>
      <c r="BL394" s="435"/>
      <c r="BM394" s="435"/>
      <c r="BN394" s="435"/>
      <c r="BO394" s="435">
        <v>1</v>
      </c>
      <c r="BP394" s="435"/>
      <c r="BQ394" s="436">
        <v>1</v>
      </c>
      <c r="BR394" s="442">
        <v>5</v>
      </c>
    </row>
    <row r="395" spans="1:70">
      <c r="A395" s="467">
        <v>42530</v>
      </c>
      <c r="B395" s="367">
        <v>2</v>
      </c>
      <c r="C395" s="367">
        <v>9</v>
      </c>
      <c r="D395" s="367">
        <v>10</v>
      </c>
      <c r="E395" s="367">
        <v>14</v>
      </c>
      <c r="F395" s="367">
        <v>25</v>
      </c>
      <c r="G395" s="367">
        <v>41</v>
      </c>
      <c r="H395" s="367">
        <v>3</v>
      </c>
      <c r="I395" s="511">
        <v>4</v>
      </c>
      <c r="J395" s="366"/>
      <c r="K395" s="366"/>
      <c r="L395" s="366"/>
      <c r="M395" s="366"/>
      <c r="N395" s="366"/>
      <c r="O395" s="366"/>
      <c r="P395" s="366"/>
      <c r="Q395" s="366"/>
      <c r="R395" s="419">
        <v>6</v>
      </c>
      <c r="S395" s="421">
        <v>0</v>
      </c>
      <c r="T395" s="422">
        <v>0</v>
      </c>
      <c r="U395" s="453">
        <v>0</v>
      </c>
      <c r="V395" s="458">
        <v>0</v>
      </c>
      <c r="W395" s="456">
        <v>0</v>
      </c>
      <c r="X395" s="422">
        <v>0</v>
      </c>
      <c r="Y395" s="453">
        <v>2</v>
      </c>
      <c r="Z395" s="458">
        <v>0</v>
      </c>
      <c r="AA395" s="456">
        <v>2</v>
      </c>
      <c r="AB395" s="422">
        <v>1</v>
      </c>
      <c r="AC395" s="453">
        <v>1</v>
      </c>
      <c r="AD395" s="458">
        <v>0</v>
      </c>
      <c r="AE395" s="456">
        <v>1</v>
      </c>
      <c r="AF395" s="422">
        <v>0</v>
      </c>
      <c r="AG395" s="453">
        <v>0</v>
      </c>
      <c r="AH395" s="458">
        <v>0</v>
      </c>
      <c r="AI395" s="456"/>
      <c r="AJ395" s="422"/>
      <c r="AK395" s="453"/>
      <c r="AL395" s="444"/>
      <c r="AM395" s="451">
        <v>0</v>
      </c>
      <c r="AN395" s="451">
        <v>0</v>
      </c>
      <c r="AO395" s="451">
        <v>0</v>
      </c>
      <c r="AP395" s="451">
        <v>0</v>
      </c>
      <c r="AQ395" s="447">
        <v>0</v>
      </c>
      <c r="AR395" s="447">
        <v>0</v>
      </c>
      <c r="AS395" s="427"/>
      <c r="AT395" s="427"/>
      <c r="AU395" s="427"/>
      <c r="AV395" s="427"/>
      <c r="AW395" s="427"/>
      <c r="AX395" s="428"/>
      <c r="AY395" s="427">
        <v>1</v>
      </c>
      <c r="AZ395" s="427">
        <v>1</v>
      </c>
      <c r="BA395" s="427">
        <v>2</v>
      </c>
      <c r="BB395" s="427">
        <v>1</v>
      </c>
      <c r="BC395" s="427">
        <v>1</v>
      </c>
      <c r="BD395" s="427">
        <v>0</v>
      </c>
      <c r="BE395" s="427">
        <v>0</v>
      </c>
      <c r="BF395" s="427">
        <v>0</v>
      </c>
      <c r="BG395" s="427">
        <v>5</v>
      </c>
      <c r="BH395" s="434">
        <v>2</v>
      </c>
      <c r="BI395" s="435">
        <v>1</v>
      </c>
      <c r="BJ395" s="435">
        <v>1</v>
      </c>
      <c r="BK395" s="435"/>
      <c r="BL395" s="435"/>
      <c r="BM395" s="435">
        <v>1</v>
      </c>
      <c r="BN395" s="435"/>
      <c r="BO395" s="435"/>
      <c r="BP395" s="435"/>
      <c r="BQ395" s="436"/>
      <c r="BR395" s="442">
        <v>4</v>
      </c>
    </row>
    <row r="396" spans="1:70">
      <c r="A396" s="467">
        <v>42525</v>
      </c>
      <c r="B396" s="367">
        <v>1</v>
      </c>
      <c r="C396" s="367">
        <v>11</v>
      </c>
      <c r="D396" s="367">
        <v>14</v>
      </c>
      <c r="E396" s="367">
        <v>16</v>
      </c>
      <c r="F396" s="367">
        <v>20</v>
      </c>
      <c r="G396" s="367">
        <v>41</v>
      </c>
      <c r="H396" s="367">
        <v>10</v>
      </c>
      <c r="I396" s="511">
        <v>1</v>
      </c>
      <c r="J396" s="366"/>
      <c r="K396" s="366"/>
      <c r="L396" s="366"/>
      <c r="M396" s="366"/>
      <c r="N396" s="366"/>
      <c r="O396" s="366"/>
      <c r="P396" s="366"/>
      <c r="Q396" s="366"/>
      <c r="R396" s="419">
        <v>5</v>
      </c>
      <c r="S396" s="421">
        <v>0</v>
      </c>
      <c r="T396" s="422">
        <v>0</v>
      </c>
      <c r="U396" s="453">
        <v>0</v>
      </c>
      <c r="V396" s="458">
        <v>0</v>
      </c>
      <c r="W396" s="456">
        <v>1</v>
      </c>
      <c r="X396" s="422">
        <v>0</v>
      </c>
      <c r="Y396" s="453">
        <v>1</v>
      </c>
      <c r="Z396" s="458">
        <v>0</v>
      </c>
      <c r="AA396" s="456">
        <v>2</v>
      </c>
      <c r="AB396" s="422">
        <v>0</v>
      </c>
      <c r="AC396" s="453">
        <v>0</v>
      </c>
      <c r="AD396" s="458">
        <v>1</v>
      </c>
      <c r="AE396" s="456">
        <v>0</v>
      </c>
      <c r="AF396" s="422">
        <v>0</v>
      </c>
      <c r="AG396" s="453">
        <v>1</v>
      </c>
      <c r="AH396" s="458">
        <v>0</v>
      </c>
      <c r="AI396" s="456"/>
      <c r="AJ396" s="422"/>
      <c r="AK396" s="453"/>
      <c r="AL396" s="444"/>
      <c r="AM396" s="451">
        <v>0</v>
      </c>
      <c r="AN396" s="451">
        <v>0</v>
      </c>
      <c r="AO396" s="451">
        <v>0</v>
      </c>
      <c r="AP396" s="451">
        <v>0</v>
      </c>
      <c r="AQ396" s="447">
        <v>0</v>
      </c>
      <c r="AR396" s="447">
        <v>0</v>
      </c>
      <c r="AS396" s="427"/>
      <c r="AT396" s="427"/>
      <c r="AU396" s="427"/>
      <c r="AV396" s="427"/>
      <c r="AW396" s="427"/>
      <c r="AX396" s="428"/>
      <c r="AY396" s="427">
        <v>2</v>
      </c>
      <c r="AZ396" s="427">
        <v>0</v>
      </c>
      <c r="BA396" s="427">
        <v>1</v>
      </c>
      <c r="BB396" s="427">
        <v>2</v>
      </c>
      <c r="BC396" s="427">
        <v>1</v>
      </c>
      <c r="BD396" s="427">
        <v>0</v>
      </c>
      <c r="BE396" s="427">
        <v>0</v>
      </c>
      <c r="BF396" s="427">
        <v>0</v>
      </c>
      <c r="BG396" s="427">
        <v>4</v>
      </c>
      <c r="BH396" s="434"/>
      <c r="BI396" s="435"/>
      <c r="BJ396" s="435">
        <v>2</v>
      </c>
      <c r="BK396" s="435">
        <v>2</v>
      </c>
      <c r="BL396" s="435">
        <v>1</v>
      </c>
      <c r="BM396" s="435"/>
      <c r="BN396" s="435"/>
      <c r="BO396" s="435"/>
      <c r="BP396" s="435"/>
      <c r="BQ396" s="436"/>
      <c r="BR396" s="442">
        <v>3</v>
      </c>
    </row>
    <row r="397" spans="1:70">
      <c r="A397" s="467">
        <v>42523</v>
      </c>
      <c r="B397" s="367">
        <v>27</v>
      </c>
      <c r="C397" s="367">
        <v>35</v>
      </c>
      <c r="D397" s="367">
        <v>38</v>
      </c>
      <c r="E397" s="367">
        <v>45</v>
      </c>
      <c r="F397" s="367">
        <v>46</v>
      </c>
      <c r="G397" s="367">
        <v>47</v>
      </c>
      <c r="H397" s="367">
        <v>23</v>
      </c>
      <c r="I397" s="511">
        <v>6</v>
      </c>
      <c r="J397" s="366"/>
      <c r="K397" s="366"/>
      <c r="L397" s="366"/>
      <c r="M397" s="366"/>
      <c r="N397" s="366"/>
      <c r="O397" s="366"/>
      <c r="P397" s="366"/>
      <c r="Q397" s="366"/>
      <c r="R397" s="419">
        <v>6</v>
      </c>
      <c r="S397" s="421">
        <v>0</v>
      </c>
      <c r="T397" s="422">
        <v>0</v>
      </c>
      <c r="U397" s="453">
        <v>2</v>
      </c>
      <c r="V397" s="458">
        <v>0</v>
      </c>
      <c r="W397" s="456">
        <v>1</v>
      </c>
      <c r="X397" s="422">
        <v>0</v>
      </c>
      <c r="Y397" s="453">
        <v>1</v>
      </c>
      <c r="Z397" s="458">
        <v>1</v>
      </c>
      <c r="AA397" s="456">
        <v>0</v>
      </c>
      <c r="AB397" s="422">
        <v>0</v>
      </c>
      <c r="AC397" s="453">
        <v>0</v>
      </c>
      <c r="AD397" s="458">
        <v>0</v>
      </c>
      <c r="AE397" s="456">
        <v>1</v>
      </c>
      <c r="AF397" s="422">
        <v>0</v>
      </c>
      <c r="AG397" s="453">
        <v>1</v>
      </c>
      <c r="AH397" s="458">
        <v>0</v>
      </c>
      <c r="AI397" s="456"/>
      <c r="AJ397" s="422"/>
      <c r="AK397" s="453"/>
      <c r="AL397" s="444"/>
      <c r="AM397" s="451">
        <v>0</v>
      </c>
      <c r="AN397" s="451">
        <v>0</v>
      </c>
      <c r="AO397" s="451">
        <v>0</v>
      </c>
      <c r="AP397" s="451">
        <v>0</v>
      </c>
      <c r="AQ397" s="447">
        <v>0</v>
      </c>
      <c r="AR397" s="447">
        <v>0</v>
      </c>
      <c r="AS397" s="427"/>
      <c r="AT397" s="427"/>
      <c r="AU397" s="427"/>
      <c r="AV397" s="427"/>
      <c r="AW397" s="427"/>
      <c r="AX397" s="428"/>
      <c r="AY397" s="427">
        <v>0</v>
      </c>
      <c r="AZ397" s="427">
        <v>0</v>
      </c>
      <c r="BA397" s="427">
        <v>0</v>
      </c>
      <c r="BB397" s="427">
        <v>0</v>
      </c>
      <c r="BC397" s="427">
        <v>2</v>
      </c>
      <c r="BD397" s="427">
        <v>2</v>
      </c>
      <c r="BE397" s="427">
        <v>1</v>
      </c>
      <c r="BF397" s="427">
        <v>1</v>
      </c>
      <c r="BG397" s="427">
        <v>4</v>
      </c>
      <c r="BH397" s="434"/>
      <c r="BI397" s="435">
        <v>1</v>
      </c>
      <c r="BJ397" s="435"/>
      <c r="BK397" s="435">
        <v>1</v>
      </c>
      <c r="BL397" s="435"/>
      <c r="BM397" s="435">
        <v>1</v>
      </c>
      <c r="BN397" s="435"/>
      <c r="BO397" s="435"/>
      <c r="BP397" s="435"/>
      <c r="BQ397" s="436">
        <v>2</v>
      </c>
      <c r="BR397" s="442">
        <v>4</v>
      </c>
    </row>
    <row r="398" spans="1:70">
      <c r="A398" s="468">
        <v>42518</v>
      </c>
      <c r="B398" s="367">
        <v>20</v>
      </c>
      <c r="C398" s="367">
        <v>28</v>
      </c>
      <c r="D398" s="367">
        <v>30</v>
      </c>
      <c r="E398" s="367">
        <v>36</v>
      </c>
      <c r="F398" s="367">
        <v>41</v>
      </c>
      <c r="G398" s="367">
        <v>46</v>
      </c>
      <c r="H398" s="367">
        <v>2</v>
      </c>
      <c r="I398" s="511">
        <v>1</v>
      </c>
      <c r="J398" s="366"/>
      <c r="K398" s="366"/>
      <c r="L398" s="366"/>
      <c r="M398" s="366"/>
      <c r="N398" s="366"/>
      <c r="O398" s="366"/>
      <c r="P398" s="366"/>
      <c r="Q398" s="366"/>
      <c r="R398" s="419">
        <v>5</v>
      </c>
      <c r="S398" s="421">
        <v>0</v>
      </c>
      <c r="T398" s="422">
        <v>0</v>
      </c>
      <c r="U398" s="453">
        <v>1</v>
      </c>
      <c r="V398" s="458">
        <v>0</v>
      </c>
      <c r="W398" s="456">
        <v>1</v>
      </c>
      <c r="X398" s="422">
        <v>0</v>
      </c>
      <c r="Y398" s="453">
        <v>1</v>
      </c>
      <c r="Z398" s="458">
        <v>0</v>
      </c>
      <c r="AA398" s="456">
        <v>0</v>
      </c>
      <c r="AB398" s="422">
        <v>1</v>
      </c>
      <c r="AC398" s="453">
        <v>0</v>
      </c>
      <c r="AD398" s="458">
        <v>0</v>
      </c>
      <c r="AE398" s="456">
        <v>1</v>
      </c>
      <c r="AF398" s="422">
        <v>0</v>
      </c>
      <c r="AG398" s="453">
        <v>1</v>
      </c>
      <c r="AH398" s="458">
        <v>0</v>
      </c>
      <c r="AI398" s="456"/>
      <c r="AJ398" s="422"/>
      <c r="AK398" s="453"/>
      <c r="AL398" s="444"/>
      <c r="AM398" s="451">
        <v>0</v>
      </c>
      <c r="AN398" s="451">
        <v>0</v>
      </c>
      <c r="AO398" s="451">
        <v>0</v>
      </c>
      <c r="AP398" s="451">
        <v>0</v>
      </c>
      <c r="AQ398" s="447">
        <v>0</v>
      </c>
      <c r="AR398" s="447">
        <v>0</v>
      </c>
      <c r="AS398" s="427"/>
      <c r="AT398" s="427"/>
      <c r="AU398" s="427"/>
      <c r="AV398" s="427"/>
      <c r="AW398" s="427"/>
      <c r="AX398" s="428"/>
      <c r="AY398" s="427">
        <v>0</v>
      </c>
      <c r="AZ398" s="427">
        <v>0</v>
      </c>
      <c r="BA398" s="427">
        <v>1</v>
      </c>
      <c r="BB398" s="427">
        <v>0</v>
      </c>
      <c r="BC398" s="427">
        <v>1</v>
      </c>
      <c r="BD398" s="427">
        <v>0</v>
      </c>
      <c r="BE398" s="427">
        <v>2</v>
      </c>
      <c r="BF398" s="427">
        <v>2</v>
      </c>
      <c r="BG398" s="427">
        <v>4</v>
      </c>
      <c r="BH398" s="434"/>
      <c r="BI398" s="435"/>
      <c r="BJ398" s="435"/>
      <c r="BK398" s="435">
        <v>1</v>
      </c>
      <c r="BL398" s="435"/>
      <c r="BM398" s="435">
        <v>1</v>
      </c>
      <c r="BN398" s="435">
        <v>1</v>
      </c>
      <c r="BO398" s="435"/>
      <c r="BP398" s="435">
        <v>1</v>
      </c>
      <c r="BQ398" s="436">
        <v>1</v>
      </c>
      <c r="BR398" s="442">
        <v>5</v>
      </c>
    </row>
    <row r="399" spans="1:70">
      <c r="A399" s="468">
        <v>42516</v>
      </c>
      <c r="B399" s="367">
        <v>3</v>
      </c>
      <c r="C399" s="367">
        <v>11</v>
      </c>
      <c r="D399" s="367">
        <v>13</v>
      </c>
      <c r="E399" s="367">
        <v>23</v>
      </c>
      <c r="F399" s="367">
        <v>32</v>
      </c>
      <c r="G399" s="367">
        <v>47</v>
      </c>
      <c r="H399" s="367">
        <v>19</v>
      </c>
      <c r="I399" s="511">
        <v>0</v>
      </c>
      <c r="J399" s="366"/>
      <c r="K399" s="366"/>
      <c r="L399" s="366"/>
      <c r="M399" s="366"/>
      <c r="N399" s="366"/>
      <c r="O399" s="366"/>
      <c r="P399" s="366"/>
      <c r="Q399" s="366"/>
      <c r="R399" s="419">
        <v>6</v>
      </c>
      <c r="S399" s="421">
        <v>1</v>
      </c>
      <c r="T399" s="422">
        <v>0</v>
      </c>
      <c r="U399" s="453">
        <v>0</v>
      </c>
      <c r="V399" s="458">
        <v>0</v>
      </c>
      <c r="W399" s="456">
        <v>1</v>
      </c>
      <c r="X399" s="422">
        <v>0</v>
      </c>
      <c r="Y399" s="453">
        <v>1</v>
      </c>
      <c r="Z399" s="458">
        <v>1</v>
      </c>
      <c r="AA399" s="456">
        <v>1</v>
      </c>
      <c r="AB399" s="422">
        <v>0</v>
      </c>
      <c r="AC399" s="453">
        <v>0</v>
      </c>
      <c r="AD399" s="458">
        <v>0</v>
      </c>
      <c r="AE399" s="456">
        <v>1</v>
      </c>
      <c r="AF399" s="422">
        <v>0</v>
      </c>
      <c r="AG399" s="453">
        <v>1</v>
      </c>
      <c r="AH399" s="458">
        <v>0</v>
      </c>
      <c r="AI399" s="456"/>
      <c r="AJ399" s="422"/>
      <c r="AK399" s="453"/>
      <c r="AL399" s="444"/>
      <c r="AM399" s="451">
        <v>0</v>
      </c>
      <c r="AN399" s="451">
        <v>0</v>
      </c>
      <c r="AO399" s="451">
        <v>0</v>
      </c>
      <c r="AP399" s="451">
        <v>0</v>
      </c>
      <c r="AQ399" s="447">
        <v>0</v>
      </c>
      <c r="AR399" s="447">
        <v>0</v>
      </c>
      <c r="AS399" s="427"/>
      <c r="AT399" s="427"/>
      <c r="AU399" s="427"/>
      <c r="AV399" s="427"/>
      <c r="AW399" s="427"/>
      <c r="AX399" s="428"/>
      <c r="AY399" s="427">
        <v>2</v>
      </c>
      <c r="AZ399" s="427">
        <v>2</v>
      </c>
      <c r="BA399" s="427">
        <v>0</v>
      </c>
      <c r="BB399" s="427">
        <v>0</v>
      </c>
      <c r="BC399" s="427">
        <v>1</v>
      </c>
      <c r="BD399" s="427">
        <v>0</v>
      </c>
      <c r="BE399" s="427">
        <v>0</v>
      </c>
      <c r="BF399" s="427">
        <v>1</v>
      </c>
      <c r="BG399" s="427">
        <v>4</v>
      </c>
      <c r="BH399" s="434">
        <v>2</v>
      </c>
      <c r="BI399" s="435"/>
      <c r="BJ399" s="435">
        <v>1</v>
      </c>
      <c r="BK399" s="435"/>
      <c r="BL399" s="435">
        <v>2</v>
      </c>
      <c r="BM399" s="435"/>
      <c r="BN399" s="435"/>
      <c r="BO399" s="435"/>
      <c r="BP399" s="435"/>
      <c r="BQ399" s="436"/>
      <c r="BR399" s="442">
        <v>3</v>
      </c>
    </row>
    <row r="400" spans="1:70">
      <c r="A400" s="467">
        <v>42511</v>
      </c>
      <c r="B400" s="367">
        <v>7</v>
      </c>
      <c r="C400" s="367">
        <v>10</v>
      </c>
      <c r="D400" s="367">
        <v>13</v>
      </c>
      <c r="E400" s="367">
        <v>15</v>
      </c>
      <c r="F400" s="367">
        <v>35</v>
      </c>
      <c r="G400" s="367">
        <v>38</v>
      </c>
      <c r="H400" s="367">
        <v>39</v>
      </c>
      <c r="I400" s="511">
        <v>4</v>
      </c>
      <c r="J400" s="366"/>
      <c r="K400" s="366"/>
      <c r="L400" s="366"/>
      <c r="M400" s="366"/>
      <c r="N400" s="366"/>
      <c r="O400" s="366"/>
      <c r="P400" s="366"/>
      <c r="Q400" s="366"/>
      <c r="R400" s="419">
        <v>6</v>
      </c>
      <c r="S400" s="421">
        <v>0</v>
      </c>
      <c r="T400" s="422">
        <v>1</v>
      </c>
      <c r="U400" s="453">
        <v>0</v>
      </c>
      <c r="V400" s="458">
        <v>0</v>
      </c>
      <c r="W400" s="456">
        <v>0</v>
      </c>
      <c r="X400" s="422">
        <v>0</v>
      </c>
      <c r="Y400" s="453">
        <v>2</v>
      </c>
      <c r="Z400" s="458">
        <v>0</v>
      </c>
      <c r="AA400" s="456">
        <v>0</v>
      </c>
      <c r="AB400" s="422">
        <v>0</v>
      </c>
      <c r="AC400" s="453">
        <v>1</v>
      </c>
      <c r="AD400" s="458">
        <v>0</v>
      </c>
      <c r="AE400" s="456">
        <v>1</v>
      </c>
      <c r="AF400" s="422">
        <v>0</v>
      </c>
      <c r="AG400" s="453">
        <v>2</v>
      </c>
      <c r="AH400" s="458">
        <v>0</v>
      </c>
      <c r="AI400" s="456"/>
      <c r="AJ400" s="422"/>
      <c r="AK400" s="453"/>
      <c r="AL400" s="444"/>
      <c r="AM400" s="451">
        <v>0</v>
      </c>
      <c r="AN400" s="451">
        <v>0</v>
      </c>
      <c r="AO400" s="451">
        <v>0</v>
      </c>
      <c r="AP400" s="451">
        <v>0</v>
      </c>
      <c r="AQ400" s="447">
        <v>0</v>
      </c>
      <c r="AR400" s="447">
        <v>0</v>
      </c>
      <c r="AS400" s="427"/>
      <c r="AT400" s="427"/>
      <c r="AU400" s="427"/>
      <c r="AV400" s="427"/>
      <c r="AW400" s="427"/>
      <c r="AX400" s="428"/>
      <c r="AY400" s="427">
        <v>1</v>
      </c>
      <c r="AZ400" s="427">
        <v>2</v>
      </c>
      <c r="BA400" s="427">
        <v>1</v>
      </c>
      <c r="BB400" s="427">
        <v>0</v>
      </c>
      <c r="BC400" s="427">
        <v>0</v>
      </c>
      <c r="BD400" s="427">
        <v>1</v>
      </c>
      <c r="BE400" s="427">
        <v>0</v>
      </c>
      <c r="BF400" s="427">
        <v>1</v>
      </c>
      <c r="BG400" s="427">
        <v>5</v>
      </c>
      <c r="BH400" s="434"/>
      <c r="BI400" s="435">
        <v>1</v>
      </c>
      <c r="BJ400" s="435"/>
      <c r="BK400" s="435">
        <v>1</v>
      </c>
      <c r="BL400" s="435"/>
      <c r="BM400" s="435">
        <v>1</v>
      </c>
      <c r="BN400" s="435">
        <v>1</v>
      </c>
      <c r="BO400" s="435">
        <v>1</v>
      </c>
      <c r="BP400" s="435"/>
      <c r="BQ400" s="436"/>
      <c r="BR400" s="442">
        <v>5</v>
      </c>
    </row>
    <row r="401" spans="1:70">
      <c r="A401" s="467">
        <v>42509</v>
      </c>
      <c r="B401" s="367">
        <v>1</v>
      </c>
      <c r="C401" s="367">
        <v>30</v>
      </c>
      <c r="D401" s="367">
        <v>40</v>
      </c>
      <c r="E401" s="367">
        <v>43</v>
      </c>
      <c r="F401" s="367">
        <v>45</v>
      </c>
      <c r="G401" s="367">
        <v>48</v>
      </c>
      <c r="H401" s="367">
        <v>2</v>
      </c>
      <c r="I401" s="511">
        <v>3</v>
      </c>
      <c r="J401" s="366"/>
      <c r="K401" s="366"/>
      <c r="L401" s="366"/>
      <c r="M401" s="366"/>
      <c r="N401" s="366"/>
      <c r="O401" s="366"/>
      <c r="P401" s="366"/>
      <c r="Q401" s="366"/>
      <c r="R401" s="419">
        <v>6</v>
      </c>
      <c r="S401" s="421">
        <v>0</v>
      </c>
      <c r="T401" s="422">
        <v>0</v>
      </c>
      <c r="U401" s="453">
        <v>2</v>
      </c>
      <c r="V401" s="458">
        <v>0</v>
      </c>
      <c r="W401" s="456">
        <v>2</v>
      </c>
      <c r="X401" s="422">
        <v>0</v>
      </c>
      <c r="Y401" s="453">
        <v>0</v>
      </c>
      <c r="Z401" s="458">
        <v>0</v>
      </c>
      <c r="AA401" s="456">
        <v>1</v>
      </c>
      <c r="AB401" s="422">
        <v>1</v>
      </c>
      <c r="AC401" s="453">
        <v>1</v>
      </c>
      <c r="AD401" s="458">
        <v>0</v>
      </c>
      <c r="AE401" s="456">
        <v>0</v>
      </c>
      <c r="AF401" s="422">
        <v>0</v>
      </c>
      <c r="AG401" s="453">
        <v>0</v>
      </c>
      <c r="AH401" s="458">
        <v>0</v>
      </c>
      <c r="AI401" s="456"/>
      <c r="AJ401" s="422"/>
      <c r="AK401" s="453"/>
      <c r="AL401" s="444"/>
      <c r="AM401" s="451">
        <v>0</v>
      </c>
      <c r="AN401" s="451">
        <v>0</v>
      </c>
      <c r="AO401" s="451">
        <v>0</v>
      </c>
      <c r="AP401" s="451">
        <v>0</v>
      </c>
      <c r="AQ401" s="447">
        <v>0</v>
      </c>
      <c r="AR401" s="447">
        <v>0</v>
      </c>
      <c r="AS401" s="427"/>
      <c r="AT401" s="427"/>
      <c r="AU401" s="427"/>
      <c r="AV401" s="427"/>
      <c r="AW401" s="427"/>
      <c r="AX401" s="428"/>
      <c r="AY401" s="427">
        <v>1</v>
      </c>
      <c r="AZ401" s="427">
        <v>0</v>
      </c>
      <c r="BA401" s="427">
        <v>0</v>
      </c>
      <c r="BB401" s="427">
        <v>0</v>
      </c>
      <c r="BC401" s="427">
        <v>2</v>
      </c>
      <c r="BD401" s="427">
        <v>0</v>
      </c>
      <c r="BE401" s="427">
        <v>3</v>
      </c>
      <c r="BF401" s="427">
        <v>0</v>
      </c>
      <c r="BG401" s="427">
        <v>3</v>
      </c>
      <c r="BH401" s="434">
        <v>1</v>
      </c>
      <c r="BI401" s="435">
        <v>1</v>
      </c>
      <c r="BJ401" s="435"/>
      <c r="BK401" s="435"/>
      <c r="BL401" s="435">
        <v>2</v>
      </c>
      <c r="BM401" s="435"/>
      <c r="BN401" s="435"/>
      <c r="BO401" s="435"/>
      <c r="BP401" s="435">
        <v>1</v>
      </c>
      <c r="BQ401" s="436"/>
      <c r="BR401" s="442">
        <v>4</v>
      </c>
    </row>
    <row r="402" spans="1:70">
      <c r="A402" s="467">
        <v>42504</v>
      </c>
      <c r="B402" s="367">
        <v>5</v>
      </c>
      <c r="C402" s="367">
        <v>10</v>
      </c>
      <c r="D402" s="367">
        <v>12</v>
      </c>
      <c r="E402" s="367">
        <v>22</v>
      </c>
      <c r="F402" s="367">
        <v>34</v>
      </c>
      <c r="G402" s="367">
        <v>35</v>
      </c>
      <c r="H402" s="367">
        <v>18</v>
      </c>
      <c r="I402" s="511">
        <v>9</v>
      </c>
      <c r="J402" s="366"/>
      <c r="K402" s="366"/>
      <c r="L402" s="366"/>
      <c r="M402" s="366"/>
      <c r="N402" s="366"/>
      <c r="O402" s="366"/>
      <c r="P402" s="366"/>
      <c r="Q402" s="366"/>
      <c r="R402" s="419">
        <v>6</v>
      </c>
      <c r="S402" s="421">
        <v>0</v>
      </c>
      <c r="T402" s="422">
        <v>0</v>
      </c>
      <c r="U402" s="453">
        <v>1</v>
      </c>
      <c r="V402" s="458">
        <v>0</v>
      </c>
      <c r="W402" s="456">
        <v>0</v>
      </c>
      <c r="X402" s="422">
        <v>0</v>
      </c>
      <c r="Y402" s="453">
        <v>0</v>
      </c>
      <c r="Z402" s="458">
        <v>0</v>
      </c>
      <c r="AA402" s="456">
        <v>1</v>
      </c>
      <c r="AB402" s="422">
        <v>0</v>
      </c>
      <c r="AC402" s="453">
        <v>2</v>
      </c>
      <c r="AD402" s="458">
        <v>1</v>
      </c>
      <c r="AE402" s="456">
        <v>1</v>
      </c>
      <c r="AF402" s="422">
        <v>0</v>
      </c>
      <c r="AG402" s="453">
        <v>1</v>
      </c>
      <c r="AH402" s="458">
        <v>0</v>
      </c>
      <c r="AI402" s="456"/>
      <c r="AJ402" s="422"/>
      <c r="AK402" s="453"/>
      <c r="AL402" s="444"/>
      <c r="AM402" s="451">
        <v>0</v>
      </c>
      <c r="AN402" s="451">
        <v>0</v>
      </c>
      <c r="AO402" s="451">
        <v>0</v>
      </c>
      <c r="AP402" s="451">
        <v>0</v>
      </c>
      <c r="AQ402" s="447">
        <v>0</v>
      </c>
      <c r="AR402" s="447">
        <v>0</v>
      </c>
      <c r="AS402" s="427"/>
      <c r="AT402" s="427"/>
      <c r="AU402" s="427"/>
      <c r="AV402" s="427"/>
      <c r="AW402" s="427"/>
      <c r="AX402" s="428"/>
      <c r="AY402" s="427">
        <v>1</v>
      </c>
      <c r="AZ402" s="427">
        <v>0</v>
      </c>
      <c r="BA402" s="427">
        <v>1</v>
      </c>
      <c r="BB402" s="427">
        <v>2</v>
      </c>
      <c r="BC402" s="427">
        <v>0</v>
      </c>
      <c r="BD402" s="427">
        <v>1</v>
      </c>
      <c r="BE402" s="427">
        <v>0</v>
      </c>
      <c r="BF402" s="427">
        <v>1</v>
      </c>
      <c r="BG402" s="427">
        <v>5</v>
      </c>
      <c r="BH402" s="434">
        <v>1</v>
      </c>
      <c r="BI402" s="435"/>
      <c r="BJ402" s="435"/>
      <c r="BK402" s="435">
        <v>1</v>
      </c>
      <c r="BL402" s="435">
        <v>1</v>
      </c>
      <c r="BM402" s="435">
        <v>1</v>
      </c>
      <c r="BN402" s="435">
        <v>1</v>
      </c>
      <c r="BO402" s="435"/>
      <c r="BP402" s="435"/>
      <c r="BQ402" s="436"/>
      <c r="BR402" s="442">
        <v>5</v>
      </c>
    </row>
    <row r="403" spans="1:70">
      <c r="A403" s="468">
        <v>42502</v>
      </c>
      <c r="B403" s="367">
        <v>18</v>
      </c>
      <c r="C403" s="367">
        <v>22</v>
      </c>
      <c r="D403" s="367">
        <v>23</v>
      </c>
      <c r="E403" s="367">
        <v>25</v>
      </c>
      <c r="F403" s="367">
        <v>42</v>
      </c>
      <c r="G403" s="367">
        <v>44</v>
      </c>
      <c r="H403" s="367">
        <v>7</v>
      </c>
      <c r="I403" s="511">
        <v>2</v>
      </c>
      <c r="J403" s="366"/>
      <c r="K403" s="366"/>
      <c r="L403" s="366"/>
      <c r="M403" s="366"/>
      <c r="N403" s="366"/>
      <c r="O403" s="366"/>
      <c r="P403" s="366"/>
      <c r="Q403" s="366"/>
      <c r="R403" s="419">
        <v>6</v>
      </c>
      <c r="S403" s="421">
        <v>1</v>
      </c>
      <c r="T403" s="422">
        <v>0</v>
      </c>
      <c r="U403" s="453">
        <v>2</v>
      </c>
      <c r="V403" s="458">
        <v>0</v>
      </c>
      <c r="W403" s="456">
        <v>0</v>
      </c>
      <c r="X403" s="422">
        <v>0</v>
      </c>
      <c r="Y403" s="453">
        <v>1</v>
      </c>
      <c r="Z403" s="458">
        <v>0</v>
      </c>
      <c r="AA403" s="456">
        <v>0</v>
      </c>
      <c r="AB403" s="422">
        <v>0</v>
      </c>
      <c r="AC403" s="453">
        <v>1</v>
      </c>
      <c r="AD403" s="458">
        <v>0</v>
      </c>
      <c r="AE403" s="456">
        <v>1</v>
      </c>
      <c r="AF403" s="422">
        <v>0</v>
      </c>
      <c r="AG403" s="453">
        <v>0</v>
      </c>
      <c r="AH403" s="458">
        <v>1</v>
      </c>
      <c r="AI403" s="456"/>
      <c r="AJ403" s="422"/>
      <c r="AK403" s="453"/>
      <c r="AL403" s="444"/>
      <c r="AM403" s="451">
        <v>0</v>
      </c>
      <c r="AN403" s="451">
        <v>0</v>
      </c>
      <c r="AO403" s="451">
        <v>0</v>
      </c>
      <c r="AP403" s="451">
        <v>0</v>
      </c>
      <c r="AQ403" s="447">
        <v>0</v>
      </c>
      <c r="AR403" s="447">
        <v>0</v>
      </c>
      <c r="AS403" s="427"/>
      <c r="AT403" s="427"/>
      <c r="AU403" s="427"/>
      <c r="AV403" s="427"/>
      <c r="AW403" s="427"/>
      <c r="AX403" s="428"/>
      <c r="AY403" s="427">
        <v>0</v>
      </c>
      <c r="AZ403" s="427">
        <v>2</v>
      </c>
      <c r="BA403" s="427">
        <v>0</v>
      </c>
      <c r="BB403" s="427">
        <v>2</v>
      </c>
      <c r="BC403" s="427">
        <v>0</v>
      </c>
      <c r="BD403" s="427">
        <v>0</v>
      </c>
      <c r="BE403" s="427">
        <v>2</v>
      </c>
      <c r="BF403" s="427">
        <v>0</v>
      </c>
      <c r="BG403" s="427">
        <v>3</v>
      </c>
      <c r="BH403" s="434"/>
      <c r="BI403" s="435"/>
      <c r="BJ403" s="435"/>
      <c r="BK403" s="435">
        <v>2</v>
      </c>
      <c r="BL403" s="435">
        <v>2</v>
      </c>
      <c r="BM403" s="435"/>
      <c r="BN403" s="435"/>
      <c r="BO403" s="435">
        <v>1</v>
      </c>
      <c r="BP403" s="435"/>
      <c r="BQ403" s="436"/>
      <c r="BR403" s="442">
        <v>3</v>
      </c>
    </row>
    <row r="404" spans="1:70">
      <c r="A404" s="467">
        <v>42497</v>
      </c>
      <c r="B404" s="367">
        <v>4</v>
      </c>
      <c r="C404" s="367">
        <v>5</v>
      </c>
      <c r="D404" s="367">
        <v>16</v>
      </c>
      <c r="E404" s="367">
        <v>18</v>
      </c>
      <c r="F404" s="367">
        <v>21</v>
      </c>
      <c r="G404" s="367">
        <v>36</v>
      </c>
      <c r="H404" s="367">
        <v>23</v>
      </c>
      <c r="I404" s="511">
        <v>9</v>
      </c>
      <c r="J404" s="366"/>
      <c r="K404" s="366"/>
      <c r="L404" s="366"/>
      <c r="M404" s="366"/>
      <c r="N404" s="366"/>
      <c r="O404" s="366"/>
      <c r="P404" s="366"/>
      <c r="Q404" s="366"/>
      <c r="R404" s="419">
        <v>6</v>
      </c>
      <c r="S404" s="421">
        <v>0</v>
      </c>
      <c r="T404" s="422">
        <v>0</v>
      </c>
      <c r="U404" s="453">
        <v>0</v>
      </c>
      <c r="V404" s="458">
        <v>0</v>
      </c>
      <c r="W404" s="456">
        <v>1</v>
      </c>
      <c r="X404" s="422">
        <v>0</v>
      </c>
      <c r="Y404" s="453">
        <v>0</v>
      </c>
      <c r="Z404" s="458">
        <v>1</v>
      </c>
      <c r="AA404" s="456">
        <v>2</v>
      </c>
      <c r="AB404" s="422">
        <v>0</v>
      </c>
      <c r="AC404" s="453">
        <v>1</v>
      </c>
      <c r="AD404" s="458">
        <v>0</v>
      </c>
      <c r="AE404" s="456">
        <v>1</v>
      </c>
      <c r="AF404" s="422">
        <v>0</v>
      </c>
      <c r="AG404" s="453">
        <v>1</v>
      </c>
      <c r="AH404" s="458">
        <v>0</v>
      </c>
      <c r="AI404" s="456"/>
      <c r="AJ404" s="422"/>
      <c r="AK404" s="453"/>
      <c r="AL404" s="444"/>
      <c r="AM404" s="451">
        <v>0</v>
      </c>
      <c r="AN404" s="451">
        <v>0</v>
      </c>
      <c r="AO404" s="451">
        <v>0</v>
      </c>
      <c r="AP404" s="451">
        <v>0</v>
      </c>
      <c r="AQ404" s="447">
        <v>0</v>
      </c>
      <c r="AR404" s="447">
        <v>0</v>
      </c>
      <c r="AS404" s="427"/>
      <c r="AT404" s="427"/>
      <c r="AU404" s="427"/>
      <c r="AV404" s="427"/>
      <c r="AW404" s="427"/>
      <c r="AX404" s="428"/>
      <c r="AY404" s="427">
        <v>2</v>
      </c>
      <c r="AZ404" s="427">
        <v>0</v>
      </c>
      <c r="BA404" s="427">
        <v>1</v>
      </c>
      <c r="BB404" s="427">
        <v>2</v>
      </c>
      <c r="BC404" s="427">
        <v>0</v>
      </c>
      <c r="BD404" s="427">
        <v>0</v>
      </c>
      <c r="BE404" s="427">
        <v>0</v>
      </c>
      <c r="BF404" s="427">
        <v>1</v>
      </c>
      <c r="BG404" s="427">
        <v>4</v>
      </c>
      <c r="BH404" s="434">
        <v>1</v>
      </c>
      <c r="BI404" s="435"/>
      <c r="BJ404" s="435"/>
      <c r="BK404" s="435"/>
      <c r="BL404" s="435"/>
      <c r="BM404" s="435">
        <v>1</v>
      </c>
      <c r="BN404" s="435"/>
      <c r="BO404" s="435">
        <v>1</v>
      </c>
      <c r="BP404" s="435">
        <v>2</v>
      </c>
      <c r="BQ404" s="436"/>
      <c r="BR404" s="442">
        <v>4</v>
      </c>
    </row>
    <row r="405" spans="1:70">
      <c r="A405" s="468">
        <v>42495</v>
      </c>
      <c r="B405" s="367">
        <v>8</v>
      </c>
      <c r="C405" s="367">
        <v>26</v>
      </c>
      <c r="D405" s="367">
        <v>42</v>
      </c>
      <c r="E405" s="367">
        <v>46</v>
      </c>
      <c r="F405" s="367">
        <v>48</v>
      </c>
      <c r="G405" s="367">
        <v>49</v>
      </c>
      <c r="H405" s="367">
        <v>40</v>
      </c>
      <c r="I405" s="511">
        <v>8</v>
      </c>
      <c r="J405" s="366"/>
      <c r="K405" s="366"/>
      <c r="L405" s="366"/>
      <c r="M405" s="366"/>
      <c r="N405" s="366"/>
      <c r="O405" s="366"/>
      <c r="P405" s="366"/>
      <c r="Q405" s="366"/>
      <c r="R405" s="419">
        <v>6</v>
      </c>
      <c r="S405" s="421">
        <v>2</v>
      </c>
      <c r="T405" s="422">
        <v>0</v>
      </c>
      <c r="U405" s="453">
        <v>0</v>
      </c>
      <c r="V405" s="458">
        <v>0</v>
      </c>
      <c r="W405" s="456">
        <v>0</v>
      </c>
      <c r="X405" s="422">
        <v>1</v>
      </c>
      <c r="Y405" s="453">
        <v>0</v>
      </c>
      <c r="Z405" s="458">
        <v>0</v>
      </c>
      <c r="AA405" s="456">
        <v>0</v>
      </c>
      <c r="AB405" s="422">
        <v>0</v>
      </c>
      <c r="AC405" s="453">
        <v>2</v>
      </c>
      <c r="AD405" s="458">
        <v>0</v>
      </c>
      <c r="AE405" s="456">
        <v>1</v>
      </c>
      <c r="AF405" s="422">
        <v>0</v>
      </c>
      <c r="AG405" s="453">
        <v>1</v>
      </c>
      <c r="AH405" s="458">
        <v>0</v>
      </c>
      <c r="AI405" s="456"/>
      <c r="AJ405" s="422"/>
      <c r="AK405" s="453"/>
      <c r="AL405" s="444"/>
      <c r="AM405" s="451">
        <v>0</v>
      </c>
      <c r="AN405" s="451">
        <v>0</v>
      </c>
      <c r="AO405" s="451">
        <v>0</v>
      </c>
      <c r="AP405" s="451">
        <v>0</v>
      </c>
      <c r="AQ405" s="447">
        <v>0</v>
      </c>
      <c r="AR405" s="447">
        <v>0</v>
      </c>
      <c r="AS405" s="427"/>
      <c r="AT405" s="427"/>
      <c r="AU405" s="427"/>
      <c r="AV405" s="427"/>
      <c r="AW405" s="427"/>
      <c r="AX405" s="428"/>
      <c r="AY405" s="427">
        <v>0</v>
      </c>
      <c r="AZ405" s="427">
        <v>0</v>
      </c>
      <c r="BA405" s="427">
        <v>1</v>
      </c>
      <c r="BB405" s="427">
        <v>0</v>
      </c>
      <c r="BC405" s="427">
        <v>1</v>
      </c>
      <c r="BD405" s="427">
        <v>0</v>
      </c>
      <c r="BE405" s="427">
        <v>3</v>
      </c>
      <c r="BF405" s="427">
        <v>1</v>
      </c>
      <c r="BG405" s="427">
        <v>4</v>
      </c>
      <c r="BH405" s="434"/>
      <c r="BI405" s="435">
        <v>1</v>
      </c>
      <c r="BJ405" s="435"/>
      <c r="BK405" s="435">
        <v>1</v>
      </c>
      <c r="BL405" s="435"/>
      <c r="BM405" s="435">
        <v>1</v>
      </c>
      <c r="BN405" s="435"/>
      <c r="BO405" s="435">
        <v>2</v>
      </c>
      <c r="BP405" s="435"/>
      <c r="BQ405" s="436"/>
      <c r="BR405" s="442">
        <v>4</v>
      </c>
    </row>
    <row r="406" spans="1:70">
      <c r="A406" s="467">
        <v>42490</v>
      </c>
      <c r="B406" s="367">
        <v>4</v>
      </c>
      <c r="C406" s="367">
        <v>13</v>
      </c>
      <c r="D406" s="367">
        <v>31</v>
      </c>
      <c r="E406" s="367">
        <v>41</v>
      </c>
      <c r="F406" s="367">
        <v>43</v>
      </c>
      <c r="G406" s="367">
        <v>48</v>
      </c>
      <c r="H406" s="367">
        <v>34</v>
      </c>
      <c r="I406" s="511">
        <v>7</v>
      </c>
      <c r="J406" s="366"/>
      <c r="K406" s="366"/>
      <c r="L406" s="366"/>
      <c r="M406" s="366"/>
      <c r="N406" s="366"/>
      <c r="O406" s="366"/>
      <c r="P406" s="366"/>
      <c r="Q406" s="366"/>
      <c r="R406" s="419">
        <v>6</v>
      </c>
      <c r="S406" s="421">
        <v>0</v>
      </c>
      <c r="T406" s="422">
        <v>0</v>
      </c>
      <c r="U406" s="453">
        <v>1</v>
      </c>
      <c r="V406" s="458">
        <v>0</v>
      </c>
      <c r="W406" s="456">
        <v>0</v>
      </c>
      <c r="X406" s="422">
        <v>0</v>
      </c>
      <c r="Y406" s="453">
        <v>1</v>
      </c>
      <c r="Z406" s="458">
        <v>0</v>
      </c>
      <c r="AA406" s="456">
        <v>0</v>
      </c>
      <c r="AB406" s="422">
        <v>0</v>
      </c>
      <c r="AC406" s="453">
        <v>2</v>
      </c>
      <c r="AD406" s="458">
        <v>1</v>
      </c>
      <c r="AE406" s="456">
        <v>2</v>
      </c>
      <c r="AF406" s="422">
        <v>0</v>
      </c>
      <c r="AG406" s="453">
        <v>0</v>
      </c>
      <c r="AH406" s="458">
        <v>0</v>
      </c>
      <c r="AI406" s="456"/>
      <c r="AJ406" s="422"/>
      <c r="AK406" s="453"/>
      <c r="AL406" s="444"/>
      <c r="AM406" s="451">
        <v>0</v>
      </c>
      <c r="AN406" s="451">
        <v>0</v>
      </c>
      <c r="AO406" s="451">
        <v>0</v>
      </c>
      <c r="AP406" s="451">
        <v>0</v>
      </c>
      <c r="AQ406" s="447">
        <v>0</v>
      </c>
      <c r="AR406" s="447">
        <v>0</v>
      </c>
      <c r="AS406" s="427"/>
      <c r="AT406" s="427"/>
      <c r="AU406" s="427"/>
      <c r="AV406" s="427"/>
      <c r="AW406" s="427"/>
      <c r="AX406" s="428"/>
      <c r="AY406" s="427">
        <v>0</v>
      </c>
      <c r="AZ406" s="427">
        <v>1</v>
      </c>
      <c r="BA406" s="427">
        <v>1</v>
      </c>
      <c r="BB406" s="427">
        <v>0</v>
      </c>
      <c r="BC406" s="427">
        <v>3</v>
      </c>
      <c r="BD406" s="427">
        <v>0</v>
      </c>
      <c r="BE406" s="427">
        <v>1</v>
      </c>
      <c r="BF406" s="427">
        <v>0</v>
      </c>
      <c r="BG406" s="427">
        <v>4</v>
      </c>
      <c r="BH406" s="434">
        <v>1</v>
      </c>
      <c r="BI406" s="435">
        <v>1</v>
      </c>
      <c r="BJ406" s="435"/>
      <c r="BK406" s="435"/>
      <c r="BL406" s="435"/>
      <c r="BM406" s="435"/>
      <c r="BN406" s="435"/>
      <c r="BO406" s="435">
        <v>2</v>
      </c>
      <c r="BP406" s="435"/>
      <c r="BQ406" s="436">
        <v>1</v>
      </c>
      <c r="BR406" s="442">
        <v>4</v>
      </c>
    </row>
    <row r="407" spans="1:70">
      <c r="A407" s="467">
        <v>42488</v>
      </c>
      <c r="B407" s="367">
        <v>3</v>
      </c>
      <c r="C407" s="367">
        <v>10</v>
      </c>
      <c r="D407" s="367">
        <v>33</v>
      </c>
      <c r="E407" s="367">
        <v>35</v>
      </c>
      <c r="F407" s="367">
        <v>43</v>
      </c>
      <c r="G407" s="367">
        <v>44</v>
      </c>
      <c r="H407" s="367">
        <v>20</v>
      </c>
      <c r="I407" s="511">
        <v>2</v>
      </c>
      <c r="J407" s="366"/>
      <c r="K407" s="366"/>
      <c r="L407" s="366"/>
      <c r="M407" s="366"/>
      <c r="N407" s="366"/>
      <c r="O407" s="366"/>
      <c r="P407" s="366"/>
      <c r="Q407" s="366"/>
      <c r="R407" s="419">
        <v>6</v>
      </c>
      <c r="S407" s="421">
        <v>0</v>
      </c>
      <c r="T407" s="422">
        <v>0</v>
      </c>
      <c r="U407" s="453">
        <v>2</v>
      </c>
      <c r="V407" s="458">
        <v>0</v>
      </c>
      <c r="W407" s="456">
        <v>1</v>
      </c>
      <c r="X407" s="422">
        <v>0</v>
      </c>
      <c r="Y407" s="453">
        <v>0</v>
      </c>
      <c r="Z407" s="458">
        <v>0</v>
      </c>
      <c r="AA407" s="456">
        <v>1</v>
      </c>
      <c r="AB407" s="422">
        <v>0</v>
      </c>
      <c r="AC407" s="453">
        <v>1</v>
      </c>
      <c r="AD407" s="458">
        <v>0</v>
      </c>
      <c r="AE407" s="456">
        <v>0</v>
      </c>
      <c r="AF407" s="422">
        <v>0</v>
      </c>
      <c r="AG407" s="453">
        <v>1</v>
      </c>
      <c r="AH407" s="458">
        <v>0</v>
      </c>
      <c r="AI407" s="456"/>
      <c r="AJ407" s="422"/>
      <c r="AK407" s="453"/>
      <c r="AL407" s="444"/>
      <c r="AM407" s="451">
        <v>0</v>
      </c>
      <c r="AN407" s="451">
        <v>0</v>
      </c>
      <c r="AO407" s="451">
        <v>0</v>
      </c>
      <c r="AP407" s="451">
        <v>0</v>
      </c>
      <c r="AQ407" s="447">
        <v>0</v>
      </c>
      <c r="AR407" s="447">
        <v>0</v>
      </c>
      <c r="AS407" s="427"/>
      <c r="AT407" s="427"/>
      <c r="AU407" s="427"/>
      <c r="AV407" s="427"/>
      <c r="AW407" s="427"/>
      <c r="AX407" s="428"/>
      <c r="AY407" s="427">
        <v>1</v>
      </c>
      <c r="AZ407" s="427">
        <v>0</v>
      </c>
      <c r="BA407" s="427">
        <v>1</v>
      </c>
      <c r="BB407" s="427">
        <v>0</v>
      </c>
      <c r="BC407" s="427">
        <v>1</v>
      </c>
      <c r="BD407" s="427">
        <v>2</v>
      </c>
      <c r="BE407" s="427">
        <v>1</v>
      </c>
      <c r="BF407" s="427">
        <v>0</v>
      </c>
      <c r="BG407" s="427">
        <v>5</v>
      </c>
      <c r="BH407" s="434"/>
      <c r="BI407" s="435"/>
      <c r="BJ407" s="435"/>
      <c r="BK407" s="435">
        <v>1</v>
      </c>
      <c r="BL407" s="435">
        <v>1</v>
      </c>
      <c r="BM407" s="435">
        <v>1</v>
      </c>
      <c r="BN407" s="435">
        <v>1</v>
      </c>
      <c r="BO407" s="435">
        <v>1</v>
      </c>
      <c r="BP407" s="435"/>
      <c r="BQ407" s="436"/>
      <c r="BR407" s="442">
        <v>5</v>
      </c>
    </row>
    <row r="408" spans="1:70">
      <c r="A408" s="467">
        <v>42483</v>
      </c>
      <c r="B408" s="367">
        <v>5</v>
      </c>
      <c r="C408" s="367">
        <v>6</v>
      </c>
      <c r="D408" s="367">
        <v>8</v>
      </c>
      <c r="E408" s="367">
        <v>26</v>
      </c>
      <c r="F408" s="367">
        <v>39</v>
      </c>
      <c r="G408" s="367">
        <v>40</v>
      </c>
      <c r="H408" s="367">
        <v>2</v>
      </c>
      <c r="I408" s="511">
        <v>3</v>
      </c>
      <c r="J408" s="366"/>
      <c r="K408" s="366"/>
      <c r="L408" s="366"/>
      <c r="M408" s="366"/>
      <c r="N408" s="366"/>
      <c r="O408" s="366"/>
      <c r="P408" s="366"/>
      <c r="Q408" s="366"/>
      <c r="R408" s="419">
        <v>6</v>
      </c>
      <c r="S408" s="421">
        <v>2</v>
      </c>
      <c r="T408" s="422">
        <v>0</v>
      </c>
      <c r="U408" s="453">
        <v>0</v>
      </c>
      <c r="V408" s="458">
        <v>0</v>
      </c>
      <c r="W408" s="456">
        <v>1</v>
      </c>
      <c r="X408" s="422">
        <v>0</v>
      </c>
      <c r="Y408" s="453">
        <v>0</v>
      </c>
      <c r="Z408" s="458">
        <v>0</v>
      </c>
      <c r="AA408" s="456">
        <v>1</v>
      </c>
      <c r="AB408" s="422">
        <v>1</v>
      </c>
      <c r="AC408" s="453">
        <v>1</v>
      </c>
      <c r="AD408" s="458">
        <v>0</v>
      </c>
      <c r="AE408" s="456">
        <v>0</v>
      </c>
      <c r="AF408" s="422">
        <v>0</v>
      </c>
      <c r="AG408" s="453">
        <v>1</v>
      </c>
      <c r="AH408" s="458">
        <v>0</v>
      </c>
      <c r="AI408" s="456"/>
      <c r="AJ408" s="422"/>
      <c r="AK408" s="453"/>
      <c r="AL408" s="444"/>
      <c r="AM408" s="451">
        <v>0</v>
      </c>
      <c r="AN408" s="451">
        <v>0</v>
      </c>
      <c r="AO408" s="451">
        <v>0</v>
      </c>
      <c r="AP408" s="451">
        <v>0</v>
      </c>
      <c r="AQ408" s="447">
        <v>0</v>
      </c>
      <c r="AR408" s="447">
        <v>0</v>
      </c>
      <c r="AS408" s="427"/>
      <c r="AT408" s="427"/>
      <c r="AU408" s="427"/>
      <c r="AV408" s="427"/>
      <c r="AW408" s="427"/>
      <c r="AX408" s="428"/>
      <c r="AY408" s="427">
        <v>1</v>
      </c>
      <c r="AZ408" s="427">
        <v>0</v>
      </c>
      <c r="BA408" s="427">
        <v>2</v>
      </c>
      <c r="BB408" s="427">
        <v>0</v>
      </c>
      <c r="BC408" s="427">
        <v>0</v>
      </c>
      <c r="BD408" s="427">
        <v>1</v>
      </c>
      <c r="BE408" s="427">
        <v>1</v>
      </c>
      <c r="BF408" s="427">
        <v>1</v>
      </c>
      <c r="BG408" s="427">
        <v>5</v>
      </c>
      <c r="BH408" s="434">
        <v>1</v>
      </c>
      <c r="BI408" s="435"/>
      <c r="BJ408" s="435"/>
      <c r="BK408" s="435">
        <v>1</v>
      </c>
      <c r="BL408" s="435"/>
      <c r="BM408" s="435"/>
      <c r="BN408" s="435">
        <v>2</v>
      </c>
      <c r="BO408" s="435">
        <v>1</v>
      </c>
      <c r="BP408" s="435"/>
      <c r="BQ408" s="436"/>
      <c r="BR408" s="442">
        <v>4</v>
      </c>
    </row>
    <row r="409" spans="1:70">
      <c r="A409" s="467">
        <v>42481</v>
      </c>
      <c r="B409" s="367">
        <v>1</v>
      </c>
      <c r="C409" s="367">
        <v>2</v>
      </c>
      <c r="D409" s="367">
        <v>6</v>
      </c>
      <c r="E409" s="367">
        <v>25</v>
      </c>
      <c r="F409" s="367">
        <v>31</v>
      </c>
      <c r="G409" s="367">
        <v>44</v>
      </c>
      <c r="H409" s="367">
        <v>49</v>
      </c>
      <c r="I409" s="511">
        <v>6</v>
      </c>
      <c r="J409" s="366"/>
      <c r="K409" s="366"/>
      <c r="L409" s="366"/>
      <c r="M409" s="366"/>
      <c r="N409" s="366"/>
      <c r="O409" s="366"/>
      <c r="P409" s="366"/>
      <c r="Q409" s="366"/>
      <c r="R409" s="419">
        <v>6</v>
      </c>
      <c r="S409" s="421">
        <v>1</v>
      </c>
      <c r="T409" s="422">
        <v>1</v>
      </c>
      <c r="U409" s="453">
        <v>1</v>
      </c>
      <c r="V409" s="458">
        <v>0</v>
      </c>
      <c r="W409" s="456">
        <v>0</v>
      </c>
      <c r="X409" s="422">
        <v>0</v>
      </c>
      <c r="Y409" s="453">
        <v>0</v>
      </c>
      <c r="Z409" s="458">
        <v>0</v>
      </c>
      <c r="AA409" s="456">
        <v>2</v>
      </c>
      <c r="AB409" s="422">
        <v>0</v>
      </c>
      <c r="AC409" s="453">
        <v>1</v>
      </c>
      <c r="AD409" s="458">
        <v>0</v>
      </c>
      <c r="AE409" s="456">
        <v>1</v>
      </c>
      <c r="AF409" s="422">
        <v>0</v>
      </c>
      <c r="AG409" s="453">
        <v>0</v>
      </c>
      <c r="AH409" s="458">
        <v>0</v>
      </c>
      <c r="AI409" s="456"/>
      <c r="AJ409" s="422"/>
      <c r="AK409" s="453"/>
      <c r="AL409" s="444"/>
      <c r="AM409" s="451">
        <v>0</v>
      </c>
      <c r="AN409" s="451">
        <v>0</v>
      </c>
      <c r="AO409" s="451">
        <v>0</v>
      </c>
      <c r="AP409" s="451">
        <v>0</v>
      </c>
      <c r="AQ409" s="447">
        <v>0</v>
      </c>
      <c r="AR409" s="447">
        <v>0</v>
      </c>
      <c r="AS409" s="427"/>
      <c r="AT409" s="427"/>
      <c r="AU409" s="427"/>
      <c r="AV409" s="427"/>
      <c r="AW409" s="427"/>
      <c r="AX409" s="428"/>
      <c r="AY409" s="427">
        <v>1</v>
      </c>
      <c r="AZ409" s="427">
        <v>1</v>
      </c>
      <c r="BA409" s="427">
        <v>2</v>
      </c>
      <c r="BB409" s="427">
        <v>0</v>
      </c>
      <c r="BC409" s="427">
        <v>1</v>
      </c>
      <c r="BD409" s="427">
        <v>0</v>
      </c>
      <c r="BE409" s="427">
        <v>1</v>
      </c>
      <c r="BF409" s="427">
        <v>0</v>
      </c>
      <c r="BG409" s="427">
        <v>5</v>
      </c>
      <c r="BH409" s="434"/>
      <c r="BI409" s="435">
        <v>1</v>
      </c>
      <c r="BJ409" s="435">
        <v>1</v>
      </c>
      <c r="BK409" s="435"/>
      <c r="BL409" s="435">
        <v>1</v>
      </c>
      <c r="BM409" s="435">
        <v>1</v>
      </c>
      <c r="BN409" s="435"/>
      <c r="BO409" s="435"/>
      <c r="BP409" s="435"/>
      <c r="BQ409" s="436">
        <v>1</v>
      </c>
      <c r="BR409" s="442">
        <v>5</v>
      </c>
    </row>
    <row r="410" spans="1:70">
      <c r="A410" s="467">
        <v>42476</v>
      </c>
      <c r="B410" s="367">
        <v>2</v>
      </c>
      <c r="C410" s="367">
        <v>3</v>
      </c>
      <c r="D410" s="367">
        <v>12</v>
      </c>
      <c r="E410" s="367">
        <v>16</v>
      </c>
      <c r="F410" s="367">
        <v>32</v>
      </c>
      <c r="G410" s="367">
        <v>40</v>
      </c>
      <c r="H410" s="367">
        <v>23</v>
      </c>
      <c r="I410" s="511">
        <v>9</v>
      </c>
      <c r="J410" s="366"/>
      <c r="K410" s="366"/>
      <c r="L410" s="366"/>
      <c r="M410" s="366"/>
      <c r="N410" s="366"/>
      <c r="O410" s="366"/>
      <c r="P410" s="366"/>
      <c r="Q410" s="366"/>
      <c r="R410" s="419">
        <v>6</v>
      </c>
      <c r="S410" s="421">
        <v>1</v>
      </c>
      <c r="T410" s="422">
        <v>0</v>
      </c>
      <c r="U410" s="453">
        <v>0</v>
      </c>
      <c r="V410" s="458">
        <v>0</v>
      </c>
      <c r="W410" s="456">
        <v>2</v>
      </c>
      <c r="X410" s="422">
        <v>0</v>
      </c>
      <c r="Y410" s="453">
        <v>0</v>
      </c>
      <c r="Z410" s="458">
        <v>1</v>
      </c>
      <c r="AA410" s="456">
        <v>2</v>
      </c>
      <c r="AB410" s="422">
        <v>0</v>
      </c>
      <c r="AC410" s="453">
        <v>0</v>
      </c>
      <c r="AD410" s="458">
        <v>0</v>
      </c>
      <c r="AE410" s="456">
        <v>1</v>
      </c>
      <c r="AF410" s="422">
        <v>0</v>
      </c>
      <c r="AG410" s="453">
        <v>0</v>
      </c>
      <c r="AH410" s="458">
        <v>0</v>
      </c>
      <c r="AI410" s="456"/>
      <c r="AJ410" s="422"/>
      <c r="AK410" s="453"/>
      <c r="AL410" s="444"/>
      <c r="AM410" s="451">
        <v>0</v>
      </c>
      <c r="AN410" s="451">
        <v>0</v>
      </c>
      <c r="AO410" s="451">
        <v>0</v>
      </c>
      <c r="AP410" s="451">
        <v>0</v>
      </c>
      <c r="AQ410" s="447">
        <v>0</v>
      </c>
      <c r="AR410" s="447">
        <v>0</v>
      </c>
      <c r="AS410" s="427"/>
      <c r="AT410" s="427"/>
      <c r="AU410" s="427"/>
      <c r="AV410" s="427"/>
      <c r="AW410" s="427"/>
      <c r="AX410" s="428"/>
      <c r="AY410" s="427">
        <v>1</v>
      </c>
      <c r="AZ410" s="427">
        <v>0</v>
      </c>
      <c r="BA410" s="427">
        <v>1</v>
      </c>
      <c r="BB410" s="427">
        <v>2</v>
      </c>
      <c r="BC410" s="427">
        <v>0</v>
      </c>
      <c r="BD410" s="427">
        <v>0</v>
      </c>
      <c r="BE410" s="427">
        <v>1</v>
      </c>
      <c r="BF410" s="427">
        <v>1</v>
      </c>
      <c r="BG410" s="427">
        <v>5</v>
      </c>
      <c r="BH410" s="434">
        <v>1</v>
      </c>
      <c r="BI410" s="435">
        <v>1</v>
      </c>
      <c r="BJ410" s="435"/>
      <c r="BK410" s="435"/>
      <c r="BL410" s="435">
        <v>1</v>
      </c>
      <c r="BM410" s="435"/>
      <c r="BN410" s="435"/>
      <c r="BO410" s="435"/>
      <c r="BP410" s="435">
        <v>1</v>
      </c>
      <c r="BQ410" s="436">
        <v>1</v>
      </c>
      <c r="BR410" s="442">
        <v>5</v>
      </c>
    </row>
    <row r="411" spans="1:70">
      <c r="A411" s="467">
        <v>42474</v>
      </c>
      <c r="B411" s="367">
        <v>2</v>
      </c>
      <c r="C411" s="367">
        <v>11</v>
      </c>
      <c r="D411" s="367">
        <v>27</v>
      </c>
      <c r="E411" s="367">
        <v>29</v>
      </c>
      <c r="F411" s="367">
        <v>31</v>
      </c>
      <c r="G411" s="367">
        <v>48</v>
      </c>
      <c r="H411" s="367">
        <v>4</v>
      </c>
      <c r="I411" s="511">
        <v>2</v>
      </c>
      <c r="J411" s="366"/>
      <c r="K411" s="366"/>
      <c r="L411" s="366"/>
      <c r="M411" s="366"/>
      <c r="N411" s="366"/>
      <c r="O411" s="366"/>
      <c r="P411" s="366"/>
      <c r="Q411" s="366"/>
      <c r="R411" s="419">
        <v>6</v>
      </c>
      <c r="S411" s="421">
        <v>0</v>
      </c>
      <c r="T411" s="422">
        <v>0</v>
      </c>
      <c r="U411" s="453">
        <v>1</v>
      </c>
      <c r="V411" s="458">
        <v>0</v>
      </c>
      <c r="W411" s="456">
        <v>1</v>
      </c>
      <c r="X411" s="422">
        <v>0</v>
      </c>
      <c r="Y411" s="453">
        <v>0</v>
      </c>
      <c r="Z411" s="458">
        <v>0</v>
      </c>
      <c r="AA411" s="456">
        <v>1</v>
      </c>
      <c r="AB411" s="422">
        <v>0</v>
      </c>
      <c r="AC411" s="453">
        <v>2</v>
      </c>
      <c r="AD411" s="458">
        <v>0</v>
      </c>
      <c r="AE411" s="456">
        <v>0</v>
      </c>
      <c r="AF411" s="422">
        <v>1</v>
      </c>
      <c r="AG411" s="453">
        <v>1</v>
      </c>
      <c r="AH411" s="458">
        <v>0</v>
      </c>
      <c r="AI411" s="456"/>
      <c r="AJ411" s="422"/>
      <c r="AK411" s="453"/>
      <c r="AL411" s="444"/>
      <c r="AM411" s="451">
        <v>0</v>
      </c>
      <c r="AN411" s="451">
        <v>0</v>
      </c>
      <c r="AO411" s="451">
        <v>0</v>
      </c>
      <c r="AP411" s="451">
        <v>0</v>
      </c>
      <c r="AQ411" s="447">
        <v>0</v>
      </c>
      <c r="AR411" s="447">
        <v>0</v>
      </c>
      <c r="AS411" s="427"/>
      <c r="AT411" s="427"/>
      <c r="AU411" s="427"/>
      <c r="AV411" s="427"/>
      <c r="AW411" s="427"/>
      <c r="AX411" s="428"/>
      <c r="AY411" s="427">
        <v>1</v>
      </c>
      <c r="AZ411" s="427">
        <v>0</v>
      </c>
      <c r="BA411" s="427">
        <v>1</v>
      </c>
      <c r="BB411" s="427">
        <v>0</v>
      </c>
      <c r="BC411" s="427">
        <v>1</v>
      </c>
      <c r="BD411" s="427">
        <v>2</v>
      </c>
      <c r="BE411" s="427">
        <v>1</v>
      </c>
      <c r="BF411" s="427">
        <v>0</v>
      </c>
      <c r="BG411" s="427">
        <v>5</v>
      </c>
      <c r="BH411" s="434"/>
      <c r="BI411" s="435"/>
      <c r="BJ411" s="435"/>
      <c r="BK411" s="435">
        <v>1</v>
      </c>
      <c r="BL411" s="435">
        <v>1</v>
      </c>
      <c r="BM411" s="435"/>
      <c r="BN411" s="435"/>
      <c r="BO411" s="435">
        <v>1</v>
      </c>
      <c r="BP411" s="435"/>
      <c r="BQ411" s="436">
        <v>2</v>
      </c>
      <c r="BR411" s="442">
        <v>4</v>
      </c>
    </row>
    <row r="412" spans="1:70">
      <c r="A412" s="467">
        <v>42469</v>
      </c>
      <c r="B412" s="367">
        <v>1</v>
      </c>
      <c r="C412" s="367">
        <v>17</v>
      </c>
      <c r="D412" s="367">
        <v>25</v>
      </c>
      <c r="E412" s="367">
        <v>29</v>
      </c>
      <c r="F412" s="367">
        <v>30</v>
      </c>
      <c r="G412" s="367">
        <v>40</v>
      </c>
      <c r="H412" s="367">
        <v>2</v>
      </c>
      <c r="I412" s="511">
        <v>0</v>
      </c>
      <c r="J412" s="366"/>
      <c r="K412" s="366"/>
      <c r="L412" s="366"/>
      <c r="M412" s="366"/>
      <c r="N412" s="366"/>
      <c r="O412" s="366"/>
      <c r="P412" s="366"/>
      <c r="Q412" s="366"/>
      <c r="R412" s="419">
        <v>6</v>
      </c>
      <c r="S412" s="421">
        <v>1</v>
      </c>
      <c r="T412" s="422">
        <v>0</v>
      </c>
      <c r="U412" s="453">
        <v>0</v>
      </c>
      <c r="V412" s="458">
        <v>0</v>
      </c>
      <c r="W412" s="456">
        <v>3</v>
      </c>
      <c r="X412" s="422">
        <v>0</v>
      </c>
      <c r="Y412" s="453">
        <v>0</v>
      </c>
      <c r="Z412" s="458">
        <v>0</v>
      </c>
      <c r="AA412" s="456">
        <v>1</v>
      </c>
      <c r="AB412" s="422">
        <v>1</v>
      </c>
      <c r="AC412" s="453">
        <v>0</v>
      </c>
      <c r="AD412" s="458">
        <v>0</v>
      </c>
      <c r="AE412" s="456">
        <v>1</v>
      </c>
      <c r="AF412" s="422">
        <v>0</v>
      </c>
      <c r="AG412" s="453">
        <v>0</v>
      </c>
      <c r="AH412" s="458">
        <v>0</v>
      </c>
      <c r="AI412" s="456"/>
      <c r="AJ412" s="422"/>
      <c r="AK412" s="453"/>
      <c r="AL412" s="444"/>
      <c r="AM412" s="451">
        <v>1</v>
      </c>
      <c r="AN412" s="451">
        <v>0</v>
      </c>
      <c r="AO412" s="451">
        <v>0</v>
      </c>
      <c r="AP412" s="451">
        <v>0</v>
      </c>
      <c r="AQ412" s="447">
        <v>0</v>
      </c>
      <c r="AR412" s="447">
        <v>0</v>
      </c>
      <c r="AS412" s="427"/>
      <c r="AT412" s="427"/>
      <c r="AU412" s="427"/>
      <c r="AV412" s="427"/>
      <c r="AW412" s="427"/>
      <c r="AX412" s="428"/>
      <c r="AY412" s="427">
        <v>1</v>
      </c>
      <c r="AZ412" s="427">
        <v>2</v>
      </c>
      <c r="BA412" s="427">
        <v>0</v>
      </c>
      <c r="BB412" s="427">
        <v>0</v>
      </c>
      <c r="BC412" s="427">
        <v>0</v>
      </c>
      <c r="BD412" s="427">
        <v>1</v>
      </c>
      <c r="BE412" s="427">
        <v>2</v>
      </c>
      <c r="BF412" s="427">
        <v>0</v>
      </c>
      <c r="BG412" s="427">
        <v>4</v>
      </c>
      <c r="BH412" s="434">
        <v>1</v>
      </c>
      <c r="BI412" s="435"/>
      <c r="BJ412" s="435">
        <v>1</v>
      </c>
      <c r="BK412" s="435"/>
      <c r="BL412" s="435"/>
      <c r="BM412" s="435"/>
      <c r="BN412" s="435"/>
      <c r="BO412" s="435">
        <v>1</v>
      </c>
      <c r="BP412" s="435">
        <v>1</v>
      </c>
      <c r="BQ412" s="436">
        <v>1</v>
      </c>
      <c r="BR412" s="442">
        <v>5</v>
      </c>
    </row>
    <row r="413" spans="1:70">
      <c r="A413" s="468">
        <v>42467</v>
      </c>
      <c r="B413" s="367">
        <v>1</v>
      </c>
      <c r="C413" s="367">
        <v>11</v>
      </c>
      <c r="D413" s="367">
        <v>22</v>
      </c>
      <c r="E413" s="367">
        <v>28</v>
      </c>
      <c r="F413" s="367">
        <v>38</v>
      </c>
      <c r="G413" s="367">
        <v>44</v>
      </c>
      <c r="H413" s="367">
        <v>40</v>
      </c>
      <c r="I413" s="511">
        <v>9</v>
      </c>
      <c r="J413" s="366"/>
      <c r="K413" s="366"/>
      <c r="L413" s="366"/>
      <c r="M413" s="366"/>
      <c r="N413" s="366"/>
      <c r="O413" s="366"/>
      <c r="P413" s="366"/>
      <c r="Q413" s="366"/>
      <c r="R413" s="419">
        <v>6</v>
      </c>
      <c r="S413" s="421">
        <v>0</v>
      </c>
      <c r="T413" s="422">
        <v>0</v>
      </c>
      <c r="U413" s="453">
        <v>3</v>
      </c>
      <c r="V413" s="458">
        <v>0</v>
      </c>
      <c r="W413" s="456">
        <v>0</v>
      </c>
      <c r="X413" s="422">
        <v>1</v>
      </c>
      <c r="Y413" s="453">
        <v>1</v>
      </c>
      <c r="Z413" s="458">
        <v>0</v>
      </c>
      <c r="AA413" s="456">
        <v>1</v>
      </c>
      <c r="AB413" s="422">
        <v>0</v>
      </c>
      <c r="AC413" s="453">
        <v>0</v>
      </c>
      <c r="AD413" s="458">
        <v>0</v>
      </c>
      <c r="AE413" s="456">
        <v>0</v>
      </c>
      <c r="AF413" s="422">
        <v>0</v>
      </c>
      <c r="AG413" s="453">
        <v>1</v>
      </c>
      <c r="AH413" s="458">
        <v>0</v>
      </c>
      <c r="AI413" s="456"/>
      <c r="AJ413" s="422"/>
      <c r="AK413" s="453"/>
      <c r="AL413" s="444"/>
      <c r="AM413" s="451">
        <v>1</v>
      </c>
      <c r="AN413" s="451">
        <v>0</v>
      </c>
      <c r="AO413" s="451">
        <v>0</v>
      </c>
      <c r="AP413" s="451">
        <v>0</v>
      </c>
      <c r="AQ413" s="447">
        <v>0</v>
      </c>
      <c r="AR413" s="447">
        <v>0</v>
      </c>
      <c r="AS413" s="427"/>
      <c r="AT413" s="427"/>
      <c r="AU413" s="427"/>
      <c r="AV413" s="427"/>
      <c r="AW413" s="427"/>
      <c r="AX413" s="428"/>
      <c r="AY413" s="427">
        <v>2</v>
      </c>
      <c r="AZ413" s="427">
        <v>0</v>
      </c>
      <c r="BA413" s="427">
        <v>0</v>
      </c>
      <c r="BB413" s="427">
        <v>1</v>
      </c>
      <c r="BC413" s="427">
        <v>0</v>
      </c>
      <c r="BD413" s="427">
        <v>0</v>
      </c>
      <c r="BE413" s="427">
        <v>1</v>
      </c>
      <c r="BF413" s="427">
        <v>2</v>
      </c>
      <c r="BG413" s="427">
        <v>4</v>
      </c>
      <c r="BH413" s="434"/>
      <c r="BI413" s="435"/>
      <c r="BJ413" s="435">
        <v>2</v>
      </c>
      <c r="BK413" s="435">
        <v>1</v>
      </c>
      <c r="BL413" s="435"/>
      <c r="BM413" s="435">
        <v>1</v>
      </c>
      <c r="BN413" s="435"/>
      <c r="BO413" s="435"/>
      <c r="BP413" s="435"/>
      <c r="BQ413" s="436">
        <v>1</v>
      </c>
      <c r="BR413" s="442">
        <v>4</v>
      </c>
    </row>
    <row r="414" spans="1:70">
      <c r="A414" s="467">
        <v>42462</v>
      </c>
      <c r="B414" s="367">
        <v>6</v>
      </c>
      <c r="C414" s="367">
        <v>7</v>
      </c>
      <c r="D414" s="367">
        <v>15</v>
      </c>
      <c r="E414" s="367">
        <v>27</v>
      </c>
      <c r="F414" s="367">
        <v>32</v>
      </c>
      <c r="G414" s="367">
        <v>40</v>
      </c>
      <c r="H414" s="367">
        <v>43</v>
      </c>
      <c r="I414" s="511">
        <v>3</v>
      </c>
      <c r="J414" s="366"/>
      <c r="K414" s="366"/>
      <c r="L414" s="366"/>
      <c r="M414" s="366"/>
      <c r="N414" s="366"/>
      <c r="O414" s="366"/>
      <c r="P414" s="366"/>
      <c r="Q414" s="366"/>
      <c r="R414" s="419">
        <v>6</v>
      </c>
      <c r="S414" s="421">
        <v>2</v>
      </c>
      <c r="T414" s="422">
        <v>0</v>
      </c>
      <c r="U414" s="453">
        <v>1</v>
      </c>
      <c r="V414" s="458">
        <v>1</v>
      </c>
      <c r="W414" s="456">
        <v>1</v>
      </c>
      <c r="X414" s="422">
        <v>0</v>
      </c>
      <c r="Y414" s="453">
        <v>1</v>
      </c>
      <c r="Z414" s="458">
        <v>0</v>
      </c>
      <c r="AA414" s="456">
        <v>0</v>
      </c>
      <c r="AB414" s="422">
        <v>0</v>
      </c>
      <c r="AC414" s="453">
        <v>0</v>
      </c>
      <c r="AD414" s="458">
        <v>0</v>
      </c>
      <c r="AE414" s="456">
        <v>0</v>
      </c>
      <c r="AF414" s="422">
        <v>0</v>
      </c>
      <c r="AG414" s="453">
        <v>1</v>
      </c>
      <c r="AH414" s="458">
        <v>0</v>
      </c>
      <c r="AI414" s="456"/>
      <c r="AJ414" s="422"/>
      <c r="AK414" s="453"/>
      <c r="AL414" s="444"/>
      <c r="AM414" s="451">
        <v>0</v>
      </c>
      <c r="AN414" s="451">
        <v>0</v>
      </c>
      <c r="AO414" s="451">
        <v>0</v>
      </c>
      <c r="AP414" s="451">
        <v>0</v>
      </c>
      <c r="AQ414" s="447">
        <v>0</v>
      </c>
      <c r="AR414" s="447">
        <v>0</v>
      </c>
      <c r="AS414" s="427"/>
      <c r="AT414" s="427"/>
      <c r="AU414" s="427"/>
      <c r="AV414" s="427"/>
      <c r="AW414" s="427"/>
      <c r="AX414" s="428"/>
      <c r="AY414" s="427">
        <v>1</v>
      </c>
      <c r="AZ414" s="427">
        <v>1</v>
      </c>
      <c r="BA414" s="427">
        <v>1</v>
      </c>
      <c r="BB414" s="427">
        <v>0</v>
      </c>
      <c r="BC414" s="427">
        <v>0</v>
      </c>
      <c r="BD414" s="427">
        <v>1</v>
      </c>
      <c r="BE414" s="427">
        <v>1</v>
      </c>
      <c r="BF414" s="427">
        <v>1</v>
      </c>
      <c r="BG414" s="427">
        <v>6</v>
      </c>
      <c r="BH414" s="434">
        <v>1</v>
      </c>
      <c r="BI414" s="435"/>
      <c r="BJ414" s="435"/>
      <c r="BK414" s="435"/>
      <c r="BL414" s="435">
        <v>1</v>
      </c>
      <c r="BM414" s="435"/>
      <c r="BN414" s="435">
        <v>2</v>
      </c>
      <c r="BO414" s="435"/>
      <c r="BP414" s="435"/>
      <c r="BQ414" s="436">
        <v>1</v>
      </c>
      <c r="BR414" s="442">
        <v>4</v>
      </c>
    </row>
    <row r="415" spans="1:70">
      <c r="A415" s="467">
        <v>42460</v>
      </c>
      <c r="B415" s="367">
        <v>1</v>
      </c>
      <c r="C415" s="367">
        <v>8</v>
      </c>
      <c r="D415" s="367">
        <v>10</v>
      </c>
      <c r="E415" s="367">
        <v>12</v>
      </c>
      <c r="F415" s="367">
        <v>26</v>
      </c>
      <c r="G415" s="367">
        <v>27</v>
      </c>
      <c r="H415" s="367">
        <v>6</v>
      </c>
      <c r="I415" s="511">
        <v>5</v>
      </c>
      <c r="J415" s="366"/>
      <c r="K415" s="366"/>
      <c r="L415" s="366"/>
      <c r="M415" s="366"/>
      <c r="N415" s="366"/>
      <c r="O415" s="366"/>
      <c r="P415" s="366"/>
      <c r="Q415" s="366"/>
      <c r="R415" s="419">
        <v>6</v>
      </c>
      <c r="S415" s="421">
        <v>0</v>
      </c>
      <c r="T415" s="422">
        <v>1</v>
      </c>
      <c r="U415" s="453">
        <v>1</v>
      </c>
      <c r="V415" s="458">
        <v>0</v>
      </c>
      <c r="W415" s="456">
        <v>0</v>
      </c>
      <c r="X415" s="422">
        <v>0</v>
      </c>
      <c r="Y415" s="453">
        <v>0</v>
      </c>
      <c r="Z415" s="458">
        <v>0</v>
      </c>
      <c r="AA415" s="456">
        <v>1</v>
      </c>
      <c r="AB415" s="422">
        <v>0</v>
      </c>
      <c r="AC415" s="453">
        <v>2</v>
      </c>
      <c r="AD415" s="458">
        <v>0</v>
      </c>
      <c r="AE415" s="456">
        <v>1</v>
      </c>
      <c r="AF415" s="422">
        <v>0</v>
      </c>
      <c r="AG415" s="453">
        <v>1</v>
      </c>
      <c r="AH415" s="458">
        <v>0</v>
      </c>
      <c r="AI415" s="456"/>
      <c r="AJ415" s="422"/>
      <c r="AK415" s="453"/>
      <c r="AL415" s="444"/>
      <c r="AM415" s="451">
        <v>0</v>
      </c>
      <c r="AN415" s="451">
        <v>0</v>
      </c>
      <c r="AO415" s="451">
        <v>0</v>
      </c>
      <c r="AP415" s="451">
        <v>0</v>
      </c>
      <c r="AQ415" s="447">
        <v>0</v>
      </c>
      <c r="AR415" s="447">
        <v>0</v>
      </c>
      <c r="AS415" s="427"/>
      <c r="AT415" s="427"/>
      <c r="AU415" s="427"/>
      <c r="AV415" s="427"/>
      <c r="AW415" s="427"/>
      <c r="AX415" s="428"/>
      <c r="AY415" s="427">
        <v>1</v>
      </c>
      <c r="AZ415" s="427">
        <v>0</v>
      </c>
      <c r="BA415" s="427">
        <v>2</v>
      </c>
      <c r="BB415" s="427">
        <v>1</v>
      </c>
      <c r="BC415" s="427">
        <v>0</v>
      </c>
      <c r="BD415" s="427">
        <v>1</v>
      </c>
      <c r="BE415" s="427">
        <v>0</v>
      </c>
      <c r="BF415" s="427">
        <v>1</v>
      </c>
      <c r="BG415" s="427">
        <v>5</v>
      </c>
      <c r="BH415" s="434"/>
      <c r="BI415" s="435">
        <v>1</v>
      </c>
      <c r="BJ415" s="435"/>
      <c r="BK415" s="435">
        <v>1</v>
      </c>
      <c r="BL415" s="435"/>
      <c r="BM415" s="435">
        <v>1</v>
      </c>
      <c r="BN415" s="435"/>
      <c r="BO415" s="435">
        <v>2</v>
      </c>
      <c r="BP415" s="435"/>
      <c r="BQ415" s="436"/>
      <c r="BR415" s="442">
        <v>4</v>
      </c>
    </row>
    <row r="416" spans="1:70">
      <c r="A416" s="467">
        <v>42455</v>
      </c>
      <c r="B416" s="367">
        <v>19</v>
      </c>
      <c r="C416" s="367">
        <v>21</v>
      </c>
      <c r="D416" s="367">
        <v>28</v>
      </c>
      <c r="E416" s="367">
        <v>32</v>
      </c>
      <c r="F416" s="367">
        <v>43</v>
      </c>
      <c r="G416" s="367">
        <v>48</v>
      </c>
      <c r="H416" s="367">
        <v>9</v>
      </c>
      <c r="I416" s="511">
        <v>4</v>
      </c>
      <c r="J416" s="366"/>
      <c r="K416" s="366"/>
      <c r="L416" s="366"/>
      <c r="M416" s="366"/>
      <c r="N416" s="366"/>
      <c r="O416" s="366"/>
      <c r="P416" s="366"/>
      <c r="Q416" s="366"/>
      <c r="R416" s="419">
        <v>6</v>
      </c>
      <c r="S416" s="421">
        <v>1</v>
      </c>
      <c r="T416" s="422">
        <v>0</v>
      </c>
      <c r="U416" s="453">
        <v>2</v>
      </c>
      <c r="V416" s="458">
        <v>0</v>
      </c>
      <c r="W416" s="456">
        <v>0</v>
      </c>
      <c r="X416" s="422">
        <v>0</v>
      </c>
      <c r="Y416" s="453">
        <v>1</v>
      </c>
      <c r="Z416" s="458">
        <v>1</v>
      </c>
      <c r="AA416" s="456">
        <v>1</v>
      </c>
      <c r="AB416" s="422">
        <v>0</v>
      </c>
      <c r="AC416" s="453">
        <v>1</v>
      </c>
      <c r="AD416" s="458">
        <v>0</v>
      </c>
      <c r="AE416" s="456">
        <v>0</v>
      </c>
      <c r="AF416" s="422">
        <v>0</v>
      </c>
      <c r="AG416" s="453">
        <v>0</v>
      </c>
      <c r="AH416" s="458">
        <v>0</v>
      </c>
      <c r="AI416" s="456"/>
      <c r="AJ416" s="422"/>
      <c r="AK416" s="453"/>
      <c r="AL416" s="444"/>
      <c r="AM416" s="451">
        <v>0</v>
      </c>
      <c r="AN416" s="451">
        <v>0</v>
      </c>
      <c r="AO416" s="451">
        <v>0</v>
      </c>
      <c r="AP416" s="451">
        <v>0</v>
      </c>
      <c r="AQ416" s="447">
        <v>0</v>
      </c>
      <c r="AR416" s="447">
        <v>0</v>
      </c>
      <c r="AS416" s="427"/>
      <c r="AT416" s="427"/>
      <c r="AU416" s="427"/>
      <c r="AV416" s="427"/>
      <c r="AW416" s="427"/>
      <c r="AX416" s="428"/>
      <c r="AY416" s="427">
        <v>1</v>
      </c>
      <c r="AZ416" s="427">
        <v>1</v>
      </c>
      <c r="BA416" s="427">
        <v>0</v>
      </c>
      <c r="BB416" s="427">
        <v>0</v>
      </c>
      <c r="BC416" s="427">
        <v>1</v>
      </c>
      <c r="BD416" s="427">
        <v>0</v>
      </c>
      <c r="BE416" s="427">
        <v>1</v>
      </c>
      <c r="BF416" s="427">
        <v>2</v>
      </c>
      <c r="BG416" s="427">
        <v>5</v>
      </c>
      <c r="BH416" s="434">
        <v>2</v>
      </c>
      <c r="BI416" s="435">
        <v>1</v>
      </c>
      <c r="BJ416" s="435"/>
      <c r="BK416" s="435"/>
      <c r="BL416" s="435"/>
      <c r="BM416" s="435">
        <v>1</v>
      </c>
      <c r="BN416" s="435">
        <v>1</v>
      </c>
      <c r="BO416" s="435"/>
      <c r="BP416" s="435"/>
      <c r="BQ416" s="436"/>
      <c r="BR416" s="442">
        <v>4</v>
      </c>
    </row>
    <row r="417" spans="1:70">
      <c r="A417" s="467">
        <v>42453</v>
      </c>
      <c r="B417" s="367">
        <v>1</v>
      </c>
      <c r="C417" s="367">
        <v>12</v>
      </c>
      <c r="D417" s="367">
        <v>13</v>
      </c>
      <c r="E417" s="367">
        <v>23</v>
      </c>
      <c r="F417" s="367">
        <v>40</v>
      </c>
      <c r="G417" s="367">
        <v>43</v>
      </c>
      <c r="H417" s="367">
        <v>48</v>
      </c>
      <c r="I417" s="511">
        <v>2</v>
      </c>
      <c r="J417" s="366"/>
      <c r="K417" s="366"/>
      <c r="L417" s="366"/>
      <c r="M417" s="366"/>
      <c r="N417" s="366"/>
      <c r="O417" s="366"/>
      <c r="P417" s="366"/>
      <c r="Q417" s="366"/>
      <c r="R417" s="419">
        <v>6</v>
      </c>
      <c r="S417" s="421">
        <v>0</v>
      </c>
      <c r="T417" s="422">
        <v>0</v>
      </c>
      <c r="U417" s="453">
        <v>1</v>
      </c>
      <c r="V417" s="458">
        <v>0</v>
      </c>
      <c r="W417" s="456">
        <v>1</v>
      </c>
      <c r="X417" s="422">
        <v>0</v>
      </c>
      <c r="Y417" s="453">
        <v>1</v>
      </c>
      <c r="Z417" s="458">
        <v>0</v>
      </c>
      <c r="AA417" s="456">
        <v>1</v>
      </c>
      <c r="AB417" s="422">
        <v>0</v>
      </c>
      <c r="AC417" s="453">
        <v>0</v>
      </c>
      <c r="AD417" s="458">
        <v>1</v>
      </c>
      <c r="AE417" s="456">
        <v>2</v>
      </c>
      <c r="AF417" s="422">
        <v>0</v>
      </c>
      <c r="AG417" s="453">
        <v>0</v>
      </c>
      <c r="AH417" s="458">
        <v>0</v>
      </c>
      <c r="AI417" s="456"/>
      <c r="AJ417" s="422"/>
      <c r="AK417" s="453"/>
      <c r="AL417" s="444"/>
      <c r="AM417" s="451">
        <v>0</v>
      </c>
      <c r="AN417" s="451">
        <v>0</v>
      </c>
      <c r="AO417" s="451">
        <v>0</v>
      </c>
      <c r="AP417" s="451">
        <v>0</v>
      </c>
      <c r="AQ417" s="447">
        <v>0</v>
      </c>
      <c r="AR417" s="447">
        <v>0</v>
      </c>
      <c r="AS417" s="427"/>
      <c r="AT417" s="427"/>
      <c r="AU417" s="427"/>
      <c r="AV417" s="427"/>
      <c r="AW417" s="427"/>
      <c r="AX417" s="428"/>
      <c r="AY417" s="427">
        <v>1</v>
      </c>
      <c r="AZ417" s="427">
        <v>2</v>
      </c>
      <c r="BA417" s="427">
        <v>0</v>
      </c>
      <c r="BB417" s="427">
        <v>1</v>
      </c>
      <c r="BC417" s="427">
        <v>1</v>
      </c>
      <c r="BD417" s="427">
        <v>0</v>
      </c>
      <c r="BE417" s="427">
        <v>1</v>
      </c>
      <c r="BF417" s="427">
        <v>0</v>
      </c>
      <c r="BG417" s="427">
        <v>5</v>
      </c>
      <c r="BH417" s="434">
        <v>1</v>
      </c>
      <c r="BI417" s="435"/>
      <c r="BJ417" s="435"/>
      <c r="BK417" s="435"/>
      <c r="BL417" s="435">
        <v>1</v>
      </c>
      <c r="BM417" s="435"/>
      <c r="BN417" s="435"/>
      <c r="BO417" s="435"/>
      <c r="BP417" s="435">
        <v>2</v>
      </c>
      <c r="BQ417" s="436">
        <v>1</v>
      </c>
      <c r="BR417" s="442">
        <v>4</v>
      </c>
    </row>
    <row r="418" spans="1:70">
      <c r="A418" s="467">
        <v>42448</v>
      </c>
      <c r="B418" s="367">
        <v>1</v>
      </c>
      <c r="C418" s="367">
        <v>12</v>
      </c>
      <c r="D418" s="367">
        <v>21</v>
      </c>
      <c r="E418" s="367">
        <v>35</v>
      </c>
      <c r="F418" s="367">
        <v>44</v>
      </c>
      <c r="G418" s="367">
        <v>45</v>
      </c>
      <c r="H418" s="367">
        <v>17</v>
      </c>
      <c r="I418" s="511">
        <v>6</v>
      </c>
      <c r="J418" s="366"/>
      <c r="K418" s="366"/>
      <c r="L418" s="366"/>
      <c r="M418" s="366"/>
      <c r="N418" s="366"/>
      <c r="O418" s="366"/>
      <c r="P418" s="366"/>
      <c r="Q418" s="366"/>
      <c r="R418" s="419">
        <v>6</v>
      </c>
      <c r="S418" s="421">
        <v>0</v>
      </c>
      <c r="T418" s="422">
        <v>1</v>
      </c>
      <c r="U418" s="453">
        <v>2</v>
      </c>
      <c r="V418" s="458">
        <v>0</v>
      </c>
      <c r="W418" s="456">
        <v>0</v>
      </c>
      <c r="X418" s="422">
        <v>0</v>
      </c>
      <c r="Y418" s="453">
        <v>0</v>
      </c>
      <c r="Z418" s="458">
        <v>0</v>
      </c>
      <c r="AA418" s="456">
        <v>2</v>
      </c>
      <c r="AB418" s="422">
        <v>0</v>
      </c>
      <c r="AC418" s="453">
        <v>0</v>
      </c>
      <c r="AD418" s="458">
        <v>0</v>
      </c>
      <c r="AE418" s="456">
        <v>1</v>
      </c>
      <c r="AF418" s="422">
        <v>0</v>
      </c>
      <c r="AG418" s="453">
        <v>1</v>
      </c>
      <c r="AH418" s="458">
        <v>0</v>
      </c>
      <c r="AI418" s="456"/>
      <c r="AJ418" s="422"/>
      <c r="AK418" s="453"/>
      <c r="AL418" s="444"/>
      <c r="AM418" s="451">
        <v>0</v>
      </c>
      <c r="AN418" s="451">
        <v>0</v>
      </c>
      <c r="AO418" s="451">
        <v>0</v>
      </c>
      <c r="AP418" s="451">
        <v>0</v>
      </c>
      <c r="AQ418" s="447">
        <v>0</v>
      </c>
      <c r="AR418" s="447">
        <v>0</v>
      </c>
      <c r="AS418" s="427"/>
      <c r="AT418" s="427"/>
      <c r="AU418" s="427"/>
      <c r="AV418" s="427"/>
      <c r="AW418" s="427"/>
      <c r="AX418" s="428"/>
      <c r="AY418" s="427">
        <v>2</v>
      </c>
      <c r="AZ418" s="427">
        <v>0</v>
      </c>
      <c r="BA418" s="427">
        <v>0</v>
      </c>
      <c r="BB418" s="427">
        <v>1</v>
      </c>
      <c r="BC418" s="427">
        <v>1</v>
      </c>
      <c r="BD418" s="427">
        <v>1</v>
      </c>
      <c r="BE418" s="427">
        <v>1</v>
      </c>
      <c r="BF418" s="427">
        <v>0</v>
      </c>
      <c r="BG418" s="427">
        <v>5</v>
      </c>
      <c r="BH418" s="434">
        <v>1</v>
      </c>
      <c r="BI418" s="435"/>
      <c r="BJ418" s="435">
        <v>1</v>
      </c>
      <c r="BK418" s="435"/>
      <c r="BL418" s="435"/>
      <c r="BM418" s="435"/>
      <c r="BN418" s="435">
        <v>1</v>
      </c>
      <c r="BO418" s="435">
        <v>1</v>
      </c>
      <c r="BP418" s="435">
        <v>1</v>
      </c>
      <c r="BQ418" s="436"/>
      <c r="BR418" s="442">
        <v>5</v>
      </c>
    </row>
    <row r="419" spans="1:70">
      <c r="A419" s="467">
        <v>42446</v>
      </c>
      <c r="B419" s="367">
        <v>8</v>
      </c>
      <c r="C419" s="367">
        <v>11</v>
      </c>
      <c r="D419" s="367">
        <v>12</v>
      </c>
      <c r="E419" s="367">
        <v>18</v>
      </c>
      <c r="F419" s="367">
        <v>36</v>
      </c>
      <c r="G419" s="367">
        <v>44</v>
      </c>
      <c r="H419" s="367">
        <v>43</v>
      </c>
      <c r="I419" s="511">
        <v>0</v>
      </c>
      <c r="J419" s="366"/>
      <c r="K419" s="366"/>
      <c r="L419" s="366"/>
      <c r="M419" s="366"/>
      <c r="N419" s="366"/>
      <c r="O419" s="366"/>
      <c r="P419" s="366"/>
      <c r="Q419" s="366"/>
      <c r="R419" s="419">
        <v>6</v>
      </c>
      <c r="S419" s="421">
        <v>0</v>
      </c>
      <c r="T419" s="422">
        <v>0</v>
      </c>
      <c r="U419" s="453">
        <v>1</v>
      </c>
      <c r="V419" s="458">
        <v>1</v>
      </c>
      <c r="W419" s="456">
        <v>0</v>
      </c>
      <c r="X419" s="422">
        <v>0</v>
      </c>
      <c r="Y419" s="453">
        <v>0</v>
      </c>
      <c r="Z419" s="458">
        <v>0</v>
      </c>
      <c r="AA419" s="456">
        <v>0</v>
      </c>
      <c r="AB419" s="422">
        <v>0</v>
      </c>
      <c r="AC419" s="453">
        <v>2</v>
      </c>
      <c r="AD419" s="458">
        <v>0</v>
      </c>
      <c r="AE419" s="456">
        <v>1</v>
      </c>
      <c r="AF419" s="422">
        <v>0</v>
      </c>
      <c r="AG419" s="453">
        <v>2</v>
      </c>
      <c r="AH419" s="458">
        <v>0</v>
      </c>
      <c r="AI419" s="456"/>
      <c r="AJ419" s="422"/>
      <c r="AK419" s="453"/>
      <c r="AL419" s="444"/>
      <c r="AM419" s="451">
        <v>0</v>
      </c>
      <c r="AN419" s="451">
        <v>0</v>
      </c>
      <c r="AO419" s="451">
        <v>0</v>
      </c>
      <c r="AP419" s="451">
        <v>0</v>
      </c>
      <c r="AQ419" s="447">
        <v>0</v>
      </c>
      <c r="AR419" s="447">
        <v>0</v>
      </c>
      <c r="AS419" s="427"/>
      <c r="AT419" s="427"/>
      <c r="AU419" s="427"/>
      <c r="AV419" s="427"/>
      <c r="AW419" s="427"/>
      <c r="AX419" s="428"/>
      <c r="AY419" s="427">
        <v>1</v>
      </c>
      <c r="AZ419" s="427">
        <v>0</v>
      </c>
      <c r="BA419" s="427">
        <v>1</v>
      </c>
      <c r="BB419" s="427">
        <v>2</v>
      </c>
      <c r="BC419" s="427">
        <v>0</v>
      </c>
      <c r="BD419" s="427">
        <v>0</v>
      </c>
      <c r="BE419" s="427">
        <v>1</v>
      </c>
      <c r="BF419" s="427">
        <v>1</v>
      </c>
      <c r="BG419" s="427">
        <v>5</v>
      </c>
      <c r="BH419" s="434"/>
      <c r="BI419" s="435">
        <v>2</v>
      </c>
      <c r="BJ419" s="435"/>
      <c r="BK419" s="435"/>
      <c r="BL419" s="435"/>
      <c r="BM419" s="435">
        <v>1</v>
      </c>
      <c r="BN419" s="435"/>
      <c r="BO419" s="435">
        <v>2</v>
      </c>
      <c r="BP419" s="435"/>
      <c r="BQ419" s="436"/>
      <c r="BR419" s="442">
        <v>3</v>
      </c>
    </row>
    <row r="420" spans="1:70">
      <c r="A420" s="467">
        <v>42441</v>
      </c>
      <c r="B420" s="367">
        <v>12</v>
      </c>
      <c r="C420" s="367">
        <v>17</v>
      </c>
      <c r="D420" s="367">
        <v>23</v>
      </c>
      <c r="E420" s="367">
        <v>27</v>
      </c>
      <c r="F420" s="367">
        <v>37</v>
      </c>
      <c r="G420" s="367">
        <v>40</v>
      </c>
      <c r="H420" s="367">
        <v>29</v>
      </c>
      <c r="I420" s="511">
        <v>2</v>
      </c>
      <c r="J420" s="366"/>
      <c r="K420" s="366"/>
      <c r="L420" s="366"/>
      <c r="M420" s="366"/>
      <c r="N420" s="366"/>
      <c r="O420" s="366"/>
      <c r="P420" s="366"/>
      <c r="Q420" s="366"/>
      <c r="R420" s="419">
        <v>6</v>
      </c>
      <c r="S420" s="421">
        <v>1</v>
      </c>
      <c r="T420" s="422">
        <v>0</v>
      </c>
      <c r="U420" s="453">
        <v>1</v>
      </c>
      <c r="V420" s="458">
        <v>0</v>
      </c>
      <c r="W420" s="456">
        <v>1</v>
      </c>
      <c r="X420" s="422">
        <v>1</v>
      </c>
      <c r="Y420" s="453">
        <v>1</v>
      </c>
      <c r="Z420" s="458">
        <v>0</v>
      </c>
      <c r="AA420" s="456">
        <v>0</v>
      </c>
      <c r="AB420" s="422">
        <v>0</v>
      </c>
      <c r="AC420" s="453">
        <v>0</v>
      </c>
      <c r="AD420" s="458">
        <v>0</v>
      </c>
      <c r="AE420" s="456">
        <v>1</v>
      </c>
      <c r="AF420" s="422">
        <v>0</v>
      </c>
      <c r="AG420" s="453">
        <v>1</v>
      </c>
      <c r="AH420" s="458">
        <v>0</v>
      </c>
      <c r="AI420" s="456"/>
      <c r="AJ420" s="422"/>
      <c r="AK420" s="453"/>
      <c r="AL420" s="444"/>
      <c r="AM420" s="451">
        <v>0</v>
      </c>
      <c r="AN420" s="451">
        <v>0</v>
      </c>
      <c r="AO420" s="451">
        <v>0</v>
      </c>
      <c r="AP420" s="451">
        <v>0</v>
      </c>
      <c r="AQ420" s="447">
        <v>0</v>
      </c>
      <c r="AR420" s="447">
        <v>0</v>
      </c>
      <c r="AS420" s="427"/>
      <c r="AT420" s="427"/>
      <c r="AU420" s="427"/>
      <c r="AV420" s="427"/>
      <c r="AW420" s="427"/>
      <c r="AX420" s="428"/>
      <c r="AY420" s="427">
        <v>0</v>
      </c>
      <c r="AZ420" s="427">
        <v>2</v>
      </c>
      <c r="BA420" s="427">
        <v>0</v>
      </c>
      <c r="BB420" s="427">
        <v>1</v>
      </c>
      <c r="BC420" s="427">
        <v>0</v>
      </c>
      <c r="BD420" s="427">
        <v>2</v>
      </c>
      <c r="BE420" s="427">
        <v>1</v>
      </c>
      <c r="BF420" s="427">
        <v>0</v>
      </c>
      <c r="BG420" s="427">
        <v>4</v>
      </c>
      <c r="BH420" s="434"/>
      <c r="BI420" s="435">
        <v>2</v>
      </c>
      <c r="BJ420" s="435">
        <v>1</v>
      </c>
      <c r="BK420" s="435">
        <v>1</v>
      </c>
      <c r="BL420" s="435"/>
      <c r="BM420" s="435"/>
      <c r="BN420" s="435">
        <v>1</v>
      </c>
      <c r="BO420" s="435"/>
      <c r="BP420" s="435"/>
      <c r="BQ420" s="436"/>
      <c r="BR420" s="442">
        <v>4</v>
      </c>
    </row>
    <row r="421" spans="1:70">
      <c r="A421" s="467">
        <v>42439</v>
      </c>
      <c r="B421" s="367">
        <v>3</v>
      </c>
      <c r="C421" s="367">
        <v>8</v>
      </c>
      <c r="D421" s="367">
        <v>24</v>
      </c>
      <c r="E421" s="367">
        <v>31</v>
      </c>
      <c r="F421" s="367">
        <v>32</v>
      </c>
      <c r="G421" s="367">
        <v>49</v>
      </c>
      <c r="H421" s="367">
        <v>15</v>
      </c>
      <c r="I421" s="511">
        <v>6</v>
      </c>
      <c r="J421" s="366"/>
      <c r="K421" s="366"/>
      <c r="L421" s="366"/>
      <c r="M421" s="366"/>
      <c r="N421" s="366"/>
      <c r="O421" s="366"/>
      <c r="P421" s="366"/>
      <c r="Q421" s="366"/>
      <c r="R421" s="419">
        <v>6</v>
      </c>
      <c r="S421" s="421">
        <v>2</v>
      </c>
      <c r="T421" s="422">
        <v>0</v>
      </c>
      <c r="U421" s="453">
        <v>0</v>
      </c>
      <c r="V421" s="458">
        <v>0</v>
      </c>
      <c r="W421" s="456">
        <v>0</v>
      </c>
      <c r="X421" s="422">
        <v>0</v>
      </c>
      <c r="Y421" s="453">
        <v>0</v>
      </c>
      <c r="Z421" s="458">
        <v>1</v>
      </c>
      <c r="AA421" s="456">
        <v>1</v>
      </c>
      <c r="AB421" s="422">
        <v>0</v>
      </c>
      <c r="AC421" s="453">
        <v>2</v>
      </c>
      <c r="AD421" s="458">
        <v>0</v>
      </c>
      <c r="AE421" s="456">
        <v>1</v>
      </c>
      <c r="AF421" s="422">
        <v>0</v>
      </c>
      <c r="AG421" s="453">
        <v>0</v>
      </c>
      <c r="AH421" s="458">
        <v>0</v>
      </c>
      <c r="AI421" s="456"/>
      <c r="AJ421" s="422"/>
      <c r="AK421" s="453"/>
      <c r="AL421" s="444"/>
      <c r="AM421" s="451">
        <v>0</v>
      </c>
      <c r="AN421" s="451">
        <v>0</v>
      </c>
      <c r="AO421" s="451">
        <v>0</v>
      </c>
      <c r="AP421" s="451">
        <v>0</v>
      </c>
      <c r="AQ421" s="447">
        <v>0</v>
      </c>
      <c r="AR421" s="447">
        <v>0</v>
      </c>
      <c r="AS421" s="427"/>
      <c r="AT421" s="427"/>
      <c r="AU421" s="427"/>
      <c r="AV421" s="427"/>
      <c r="AW421" s="427"/>
      <c r="AX421" s="428"/>
      <c r="AY421" s="427">
        <v>1</v>
      </c>
      <c r="AZ421" s="427">
        <v>0</v>
      </c>
      <c r="BA421" s="427">
        <v>1</v>
      </c>
      <c r="BB421" s="427">
        <v>1</v>
      </c>
      <c r="BC421" s="427">
        <v>2</v>
      </c>
      <c r="BD421" s="427">
        <v>0</v>
      </c>
      <c r="BE421" s="427">
        <v>0</v>
      </c>
      <c r="BF421" s="427">
        <v>1</v>
      </c>
      <c r="BG421" s="427">
        <v>5</v>
      </c>
      <c r="BH421" s="434"/>
      <c r="BI421" s="435">
        <v>1</v>
      </c>
      <c r="BJ421" s="435"/>
      <c r="BK421" s="435"/>
      <c r="BL421" s="435"/>
      <c r="BM421" s="435"/>
      <c r="BN421" s="435">
        <v>1</v>
      </c>
      <c r="BO421" s="435">
        <v>1</v>
      </c>
      <c r="BP421" s="435">
        <v>2</v>
      </c>
      <c r="BQ421" s="436"/>
      <c r="BR421" s="442">
        <v>4</v>
      </c>
    </row>
    <row r="422" spans="1:70">
      <c r="A422" s="467">
        <v>42434</v>
      </c>
      <c r="B422" s="367">
        <v>6</v>
      </c>
      <c r="C422" s="367">
        <v>7</v>
      </c>
      <c r="D422" s="367">
        <v>11</v>
      </c>
      <c r="E422" s="367">
        <v>28</v>
      </c>
      <c r="F422" s="367">
        <v>38</v>
      </c>
      <c r="G422" s="367">
        <v>45</v>
      </c>
      <c r="H422" s="367">
        <v>33</v>
      </c>
      <c r="I422" s="511">
        <v>6</v>
      </c>
      <c r="J422" s="366"/>
      <c r="K422" s="366"/>
      <c r="L422" s="366"/>
      <c r="M422" s="366"/>
      <c r="N422" s="366"/>
      <c r="O422" s="366"/>
      <c r="P422" s="366"/>
      <c r="Q422" s="366"/>
      <c r="R422" s="419">
        <v>6</v>
      </c>
      <c r="S422" s="421">
        <v>1</v>
      </c>
      <c r="T422" s="422">
        <v>0</v>
      </c>
      <c r="U422" s="453">
        <v>2</v>
      </c>
      <c r="V422" s="458">
        <v>0</v>
      </c>
      <c r="W422" s="456">
        <v>0</v>
      </c>
      <c r="X422" s="422">
        <v>1</v>
      </c>
      <c r="Y422" s="453">
        <v>1</v>
      </c>
      <c r="Z422" s="458">
        <v>0</v>
      </c>
      <c r="AA422" s="456">
        <v>0</v>
      </c>
      <c r="AB422" s="422">
        <v>0</v>
      </c>
      <c r="AC422" s="453">
        <v>0</v>
      </c>
      <c r="AD422" s="458">
        <v>0</v>
      </c>
      <c r="AE422" s="456">
        <v>0</v>
      </c>
      <c r="AF422" s="422">
        <v>0</v>
      </c>
      <c r="AG422" s="453">
        <v>2</v>
      </c>
      <c r="AH422" s="458">
        <v>0</v>
      </c>
      <c r="AI422" s="456"/>
      <c r="AJ422" s="422"/>
      <c r="AK422" s="453"/>
      <c r="AL422" s="444"/>
      <c r="AM422" s="451">
        <v>0</v>
      </c>
      <c r="AN422" s="451">
        <v>0</v>
      </c>
      <c r="AO422" s="451">
        <v>0</v>
      </c>
      <c r="AP422" s="451">
        <v>0</v>
      </c>
      <c r="AQ422" s="447">
        <v>0</v>
      </c>
      <c r="AR422" s="447">
        <v>0</v>
      </c>
      <c r="AS422" s="427"/>
      <c r="AT422" s="427"/>
      <c r="AU422" s="427"/>
      <c r="AV422" s="427"/>
      <c r="AW422" s="427"/>
      <c r="AX422" s="428"/>
      <c r="AY422" s="427">
        <v>2</v>
      </c>
      <c r="AZ422" s="427">
        <v>0</v>
      </c>
      <c r="BA422" s="427">
        <v>1</v>
      </c>
      <c r="BB422" s="427">
        <v>0</v>
      </c>
      <c r="BC422" s="427">
        <v>1</v>
      </c>
      <c r="BD422" s="427">
        <v>0</v>
      </c>
      <c r="BE422" s="427">
        <v>0</v>
      </c>
      <c r="BF422" s="427">
        <v>2</v>
      </c>
      <c r="BG422" s="427">
        <v>4</v>
      </c>
      <c r="BH422" s="434"/>
      <c r="BI422" s="435">
        <v>1</v>
      </c>
      <c r="BJ422" s="435"/>
      <c r="BK422" s="435">
        <v>1</v>
      </c>
      <c r="BL422" s="435"/>
      <c r="BM422" s="435">
        <v>1</v>
      </c>
      <c r="BN422" s="435"/>
      <c r="BO422" s="435">
        <v>1</v>
      </c>
      <c r="BP422" s="435">
        <v>1</v>
      </c>
      <c r="BQ422" s="436"/>
      <c r="BR422" s="442">
        <v>5</v>
      </c>
    </row>
    <row r="423" spans="1:70">
      <c r="A423" s="467">
        <v>42432</v>
      </c>
      <c r="B423" s="367">
        <v>2</v>
      </c>
      <c r="C423" s="367">
        <v>13</v>
      </c>
      <c r="D423" s="367">
        <v>14</v>
      </c>
      <c r="E423" s="367">
        <v>29</v>
      </c>
      <c r="F423" s="367">
        <v>43</v>
      </c>
      <c r="G423" s="367">
        <v>45</v>
      </c>
      <c r="H423" s="367">
        <v>46</v>
      </c>
      <c r="I423" s="511">
        <v>1</v>
      </c>
      <c r="J423" s="366"/>
      <c r="K423" s="366"/>
      <c r="L423" s="366"/>
      <c r="M423" s="366"/>
      <c r="N423" s="366"/>
      <c r="O423" s="366"/>
      <c r="P423" s="366"/>
      <c r="Q423" s="366"/>
      <c r="R423" s="419">
        <v>6</v>
      </c>
      <c r="S423" s="421">
        <v>0</v>
      </c>
      <c r="T423" s="422">
        <v>0</v>
      </c>
      <c r="U423" s="453">
        <v>2</v>
      </c>
      <c r="V423" s="458">
        <v>0</v>
      </c>
      <c r="W423" s="456">
        <v>1</v>
      </c>
      <c r="X423" s="422">
        <v>0</v>
      </c>
      <c r="Y423" s="453">
        <v>0</v>
      </c>
      <c r="Z423" s="458">
        <v>0</v>
      </c>
      <c r="AA423" s="456">
        <v>2</v>
      </c>
      <c r="AB423" s="422">
        <v>0</v>
      </c>
      <c r="AC423" s="453">
        <v>0</v>
      </c>
      <c r="AD423" s="458">
        <v>0</v>
      </c>
      <c r="AE423" s="456">
        <v>1</v>
      </c>
      <c r="AF423" s="422">
        <v>1</v>
      </c>
      <c r="AG423" s="453">
        <v>0</v>
      </c>
      <c r="AH423" s="458">
        <v>0</v>
      </c>
      <c r="AI423" s="456"/>
      <c r="AJ423" s="422"/>
      <c r="AK423" s="453"/>
      <c r="AL423" s="444"/>
      <c r="AM423" s="451">
        <v>0</v>
      </c>
      <c r="AN423" s="451">
        <v>0</v>
      </c>
      <c r="AO423" s="451">
        <v>0</v>
      </c>
      <c r="AP423" s="451">
        <v>0</v>
      </c>
      <c r="AQ423" s="447">
        <v>0</v>
      </c>
      <c r="AR423" s="447">
        <v>0</v>
      </c>
      <c r="AS423" s="427"/>
      <c r="AT423" s="427"/>
      <c r="AU423" s="427"/>
      <c r="AV423" s="427"/>
      <c r="AW423" s="427"/>
      <c r="AX423" s="428"/>
      <c r="AY423" s="427">
        <v>0</v>
      </c>
      <c r="AZ423" s="427">
        <v>1</v>
      </c>
      <c r="BA423" s="427">
        <v>1</v>
      </c>
      <c r="BB423" s="427">
        <v>1</v>
      </c>
      <c r="BC423" s="427">
        <v>2</v>
      </c>
      <c r="BD423" s="427">
        <v>1</v>
      </c>
      <c r="BE423" s="427">
        <v>0</v>
      </c>
      <c r="BF423" s="427">
        <v>0</v>
      </c>
      <c r="BG423" s="427">
        <v>5</v>
      </c>
      <c r="BH423" s="434">
        <v>1</v>
      </c>
      <c r="BI423" s="435"/>
      <c r="BJ423" s="435"/>
      <c r="BK423" s="435">
        <v>1</v>
      </c>
      <c r="BL423" s="435">
        <v>1</v>
      </c>
      <c r="BM423" s="435">
        <v>1</v>
      </c>
      <c r="BN423" s="435"/>
      <c r="BO423" s="435">
        <v>1</v>
      </c>
      <c r="BP423" s="435"/>
      <c r="BQ423" s="436"/>
      <c r="BR423" s="442">
        <v>5</v>
      </c>
    </row>
    <row r="424" spans="1:70">
      <c r="A424" s="467">
        <v>42427</v>
      </c>
      <c r="B424" s="367">
        <v>5</v>
      </c>
      <c r="C424" s="367">
        <v>11</v>
      </c>
      <c r="D424" s="367">
        <v>20</v>
      </c>
      <c r="E424" s="367">
        <v>32</v>
      </c>
      <c r="F424" s="367">
        <v>35</v>
      </c>
      <c r="G424" s="367">
        <v>43</v>
      </c>
      <c r="H424" s="367">
        <v>26</v>
      </c>
      <c r="I424" s="511">
        <v>6</v>
      </c>
      <c r="J424" s="366"/>
      <c r="K424" s="366"/>
      <c r="L424" s="366"/>
      <c r="M424" s="366"/>
      <c r="N424" s="366"/>
      <c r="O424" s="366"/>
      <c r="P424" s="366"/>
      <c r="Q424" s="366"/>
      <c r="R424" s="419">
        <v>5</v>
      </c>
      <c r="S424" s="421">
        <v>1</v>
      </c>
      <c r="T424" s="422">
        <v>0</v>
      </c>
      <c r="U424" s="453">
        <v>1</v>
      </c>
      <c r="V424" s="458">
        <v>0</v>
      </c>
      <c r="W424" s="456">
        <v>0</v>
      </c>
      <c r="X424" s="422">
        <v>0</v>
      </c>
      <c r="Y424" s="453">
        <v>0</v>
      </c>
      <c r="Z424" s="458">
        <v>0</v>
      </c>
      <c r="AA424" s="456">
        <v>1</v>
      </c>
      <c r="AB424" s="422">
        <v>0</v>
      </c>
      <c r="AC424" s="453">
        <v>0</v>
      </c>
      <c r="AD424" s="458">
        <v>0</v>
      </c>
      <c r="AE424" s="456">
        <v>0</v>
      </c>
      <c r="AF424" s="422">
        <v>0</v>
      </c>
      <c r="AG424" s="453">
        <v>2</v>
      </c>
      <c r="AH424" s="458">
        <v>1</v>
      </c>
      <c r="AI424" s="456"/>
      <c r="AJ424" s="422"/>
      <c r="AK424" s="453"/>
      <c r="AL424" s="444"/>
      <c r="AM424" s="451">
        <v>0</v>
      </c>
      <c r="AN424" s="451">
        <v>0</v>
      </c>
      <c r="AO424" s="451">
        <v>0</v>
      </c>
      <c r="AP424" s="451">
        <v>0</v>
      </c>
      <c r="AQ424" s="447">
        <v>0</v>
      </c>
      <c r="AR424" s="447">
        <v>0</v>
      </c>
      <c r="AS424" s="427"/>
      <c r="AT424" s="427"/>
      <c r="AU424" s="427"/>
      <c r="AV424" s="427"/>
      <c r="AW424" s="427"/>
      <c r="AX424" s="428"/>
      <c r="AY424" s="427">
        <v>2</v>
      </c>
      <c r="AZ424" s="427">
        <v>0</v>
      </c>
      <c r="BA424" s="427">
        <v>1</v>
      </c>
      <c r="BB424" s="427">
        <v>0</v>
      </c>
      <c r="BC424" s="427">
        <v>1</v>
      </c>
      <c r="BD424" s="427">
        <v>1</v>
      </c>
      <c r="BE424" s="427">
        <v>0</v>
      </c>
      <c r="BF424" s="427">
        <v>1</v>
      </c>
      <c r="BG424" s="427">
        <v>5</v>
      </c>
      <c r="BH424" s="434"/>
      <c r="BI424" s="435"/>
      <c r="BJ424" s="435">
        <v>2</v>
      </c>
      <c r="BK424" s="435">
        <v>1</v>
      </c>
      <c r="BL424" s="435"/>
      <c r="BM424" s="435"/>
      <c r="BN424" s="435"/>
      <c r="BO424" s="435">
        <v>2</v>
      </c>
      <c r="BP424" s="435"/>
      <c r="BQ424" s="436"/>
      <c r="BR424" s="442">
        <v>3</v>
      </c>
    </row>
    <row r="425" spans="1:70">
      <c r="A425" s="467">
        <v>42425</v>
      </c>
      <c r="B425" s="367">
        <v>11</v>
      </c>
      <c r="C425" s="367">
        <v>13</v>
      </c>
      <c r="D425" s="367">
        <v>17</v>
      </c>
      <c r="E425" s="367">
        <v>26</v>
      </c>
      <c r="F425" s="367">
        <v>34</v>
      </c>
      <c r="G425" s="367">
        <v>48</v>
      </c>
      <c r="H425" s="367">
        <v>19</v>
      </c>
      <c r="I425" s="511">
        <v>3</v>
      </c>
      <c r="J425" s="366"/>
      <c r="K425" s="366"/>
      <c r="L425" s="366"/>
      <c r="M425" s="366"/>
      <c r="N425" s="366"/>
      <c r="O425" s="366"/>
      <c r="P425" s="366"/>
      <c r="Q425" s="366"/>
      <c r="R425" s="419">
        <v>6</v>
      </c>
      <c r="S425" s="421">
        <v>1</v>
      </c>
      <c r="T425" s="422">
        <v>0</v>
      </c>
      <c r="U425" s="453">
        <v>0</v>
      </c>
      <c r="V425" s="458">
        <v>0</v>
      </c>
      <c r="W425" s="456">
        <v>0</v>
      </c>
      <c r="X425" s="422">
        <v>0</v>
      </c>
      <c r="Y425" s="453">
        <v>0</v>
      </c>
      <c r="Z425" s="458">
        <v>1</v>
      </c>
      <c r="AA425" s="456">
        <v>0</v>
      </c>
      <c r="AB425" s="422">
        <v>0</v>
      </c>
      <c r="AC425" s="453">
        <v>2</v>
      </c>
      <c r="AD425" s="458">
        <v>0</v>
      </c>
      <c r="AE425" s="456">
        <v>1</v>
      </c>
      <c r="AF425" s="422">
        <v>0</v>
      </c>
      <c r="AG425" s="453">
        <v>2</v>
      </c>
      <c r="AH425" s="458">
        <v>0</v>
      </c>
      <c r="AI425" s="456"/>
      <c r="AJ425" s="422"/>
      <c r="AK425" s="453"/>
      <c r="AL425" s="444"/>
      <c r="AM425" s="451">
        <v>0</v>
      </c>
      <c r="AN425" s="451">
        <v>0</v>
      </c>
      <c r="AO425" s="451">
        <v>0</v>
      </c>
      <c r="AP425" s="451">
        <v>0</v>
      </c>
      <c r="AQ425" s="447">
        <v>0</v>
      </c>
      <c r="AR425" s="447">
        <v>0</v>
      </c>
      <c r="AS425" s="427"/>
      <c r="AT425" s="427"/>
      <c r="AU425" s="427"/>
      <c r="AV425" s="427"/>
      <c r="AW425" s="427"/>
      <c r="AX425" s="428"/>
      <c r="AY425" s="427">
        <v>1</v>
      </c>
      <c r="AZ425" s="427">
        <v>2</v>
      </c>
      <c r="BA425" s="427">
        <v>0</v>
      </c>
      <c r="BB425" s="427">
        <v>0</v>
      </c>
      <c r="BC425" s="427">
        <v>0</v>
      </c>
      <c r="BD425" s="427">
        <v>0</v>
      </c>
      <c r="BE425" s="427">
        <v>1</v>
      </c>
      <c r="BF425" s="427">
        <v>2</v>
      </c>
      <c r="BG425" s="427">
        <v>4</v>
      </c>
      <c r="BH425" s="434"/>
      <c r="BI425" s="435"/>
      <c r="BJ425" s="435">
        <v>1</v>
      </c>
      <c r="BK425" s="435"/>
      <c r="BL425" s="435"/>
      <c r="BM425" s="435">
        <v>1</v>
      </c>
      <c r="BN425" s="435">
        <v>1</v>
      </c>
      <c r="BO425" s="435">
        <v>1</v>
      </c>
      <c r="BP425" s="435">
        <v>1</v>
      </c>
      <c r="BQ425" s="436"/>
      <c r="BR425" s="442">
        <v>5</v>
      </c>
    </row>
    <row r="426" spans="1:70">
      <c r="A426" s="467">
        <v>42420</v>
      </c>
      <c r="B426" s="367">
        <v>3</v>
      </c>
      <c r="C426" s="367">
        <v>11</v>
      </c>
      <c r="D426" s="367">
        <v>17</v>
      </c>
      <c r="E426" s="367">
        <v>41</v>
      </c>
      <c r="F426" s="367">
        <v>45</v>
      </c>
      <c r="G426" s="367">
        <v>47</v>
      </c>
      <c r="H426" s="367">
        <v>10</v>
      </c>
      <c r="I426" s="511">
        <v>6</v>
      </c>
      <c r="J426" s="366"/>
      <c r="K426" s="366"/>
      <c r="L426" s="366"/>
      <c r="M426" s="366"/>
      <c r="N426" s="366"/>
      <c r="O426" s="366"/>
      <c r="P426" s="366"/>
      <c r="Q426" s="366"/>
      <c r="R426" s="419">
        <v>6</v>
      </c>
      <c r="S426" s="421">
        <v>1</v>
      </c>
      <c r="T426" s="422">
        <v>0</v>
      </c>
      <c r="U426" s="453">
        <v>1</v>
      </c>
      <c r="V426" s="458">
        <v>0</v>
      </c>
      <c r="W426" s="456">
        <v>1</v>
      </c>
      <c r="X426" s="422">
        <v>0</v>
      </c>
      <c r="Y426" s="453">
        <v>1</v>
      </c>
      <c r="Z426" s="458">
        <v>0</v>
      </c>
      <c r="AA426" s="456">
        <v>1</v>
      </c>
      <c r="AB426" s="422">
        <v>0</v>
      </c>
      <c r="AC426" s="453">
        <v>0</v>
      </c>
      <c r="AD426" s="458">
        <v>1</v>
      </c>
      <c r="AE426" s="456">
        <v>0</v>
      </c>
      <c r="AF426" s="422">
        <v>0</v>
      </c>
      <c r="AG426" s="453">
        <v>1</v>
      </c>
      <c r="AH426" s="458">
        <v>0</v>
      </c>
      <c r="AI426" s="456"/>
      <c r="AJ426" s="422"/>
      <c r="AK426" s="453"/>
      <c r="AL426" s="444"/>
      <c r="AM426" s="451">
        <v>0</v>
      </c>
      <c r="AN426" s="451">
        <v>0</v>
      </c>
      <c r="AO426" s="451">
        <v>0</v>
      </c>
      <c r="AP426" s="451">
        <v>0</v>
      </c>
      <c r="AQ426" s="447">
        <v>0</v>
      </c>
      <c r="AR426" s="447">
        <v>0</v>
      </c>
      <c r="AS426" s="427"/>
      <c r="AT426" s="427"/>
      <c r="AU426" s="427"/>
      <c r="AV426" s="427"/>
      <c r="AW426" s="427"/>
      <c r="AX426" s="428"/>
      <c r="AY426" s="427">
        <v>2</v>
      </c>
      <c r="AZ426" s="427">
        <v>1</v>
      </c>
      <c r="BA426" s="427">
        <v>0</v>
      </c>
      <c r="BB426" s="427">
        <v>0</v>
      </c>
      <c r="BC426" s="427">
        <v>3</v>
      </c>
      <c r="BD426" s="427">
        <v>0</v>
      </c>
      <c r="BE426" s="427">
        <v>0</v>
      </c>
      <c r="BF426" s="427">
        <v>0</v>
      </c>
      <c r="BG426" s="427">
        <v>3</v>
      </c>
      <c r="BH426" s="434"/>
      <c r="BI426" s="435"/>
      <c r="BJ426" s="435">
        <v>1</v>
      </c>
      <c r="BK426" s="435">
        <v>2</v>
      </c>
      <c r="BL426" s="435"/>
      <c r="BM426" s="435"/>
      <c r="BN426" s="435"/>
      <c r="BO426" s="435"/>
      <c r="BP426" s="435">
        <v>1</v>
      </c>
      <c r="BQ426" s="436">
        <v>1</v>
      </c>
      <c r="BR426" s="442">
        <v>4</v>
      </c>
    </row>
    <row r="427" spans="1:70">
      <c r="A427" s="467">
        <v>42418</v>
      </c>
      <c r="B427" s="367">
        <v>3</v>
      </c>
      <c r="C427" s="367">
        <v>10</v>
      </c>
      <c r="D427" s="367">
        <v>28</v>
      </c>
      <c r="E427" s="367">
        <v>35</v>
      </c>
      <c r="F427" s="367">
        <v>47</v>
      </c>
      <c r="G427" s="367">
        <v>49</v>
      </c>
      <c r="H427" s="367">
        <v>8</v>
      </c>
      <c r="I427" s="511">
        <v>1</v>
      </c>
      <c r="J427" s="366"/>
      <c r="K427" s="366"/>
      <c r="L427" s="366"/>
      <c r="M427" s="366"/>
      <c r="N427" s="366"/>
      <c r="O427" s="366"/>
      <c r="P427" s="366"/>
      <c r="Q427" s="366"/>
      <c r="R427" s="419">
        <v>6</v>
      </c>
      <c r="S427" s="421">
        <v>1</v>
      </c>
      <c r="T427" s="422">
        <v>0</v>
      </c>
      <c r="U427" s="453">
        <v>1</v>
      </c>
      <c r="V427" s="458">
        <v>0</v>
      </c>
      <c r="W427" s="456">
        <v>1</v>
      </c>
      <c r="X427" s="422">
        <v>0</v>
      </c>
      <c r="Y427" s="453">
        <v>0</v>
      </c>
      <c r="Z427" s="458">
        <v>0</v>
      </c>
      <c r="AA427" s="456">
        <v>1</v>
      </c>
      <c r="AB427" s="422">
        <v>0</v>
      </c>
      <c r="AC427" s="453">
        <v>1</v>
      </c>
      <c r="AD427" s="458">
        <v>1</v>
      </c>
      <c r="AE427" s="456">
        <v>0</v>
      </c>
      <c r="AF427" s="422">
        <v>0</v>
      </c>
      <c r="AG427" s="453">
        <v>1</v>
      </c>
      <c r="AH427" s="458">
        <v>0</v>
      </c>
      <c r="AI427" s="456"/>
      <c r="AJ427" s="422"/>
      <c r="AK427" s="453"/>
      <c r="AL427" s="444"/>
      <c r="AM427" s="451">
        <v>0</v>
      </c>
      <c r="AN427" s="451">
        <v>0</v>
      </c>
      <c r="AO427" s="451">
        <v>0</v>
      </c>
      <c r="AP427" s="451">
        <v>0</v>
      </c>
      <c r="AQ427" s="447">
        <v>0</v>
      </c>
      <c r="AR427" s="447">
        <v>0</v>
      </c>
      <c r="AS427" s="427"/>
      <c r="AT427" s="427"/>
      <c r="AU427" s="427"/>
      <c r="AV427" s="427"/>
      <c r="AW427" s="427"/>
      <c r="AX427" s="428"/>
      <c r="AY427" s="427">
        <v>1</v>
      </c>
      <c r="AZ427" s="427">
        <v>0</v>
      </c>
      <c r="BA427" s="427">
        <v>1</v>
      </c>
      <c r="BB427" s="427">
        <v>0</v>
      </c>
      <c r="BC427" s="427">
        <v>2</v>
      </c>
      <c r="BD427" s="427">
        <v>1</v>
      </c>
      <c r="BE427" s="427">
        <v>0</v>
      </c>
      <c r="BF427" s="427">
        <v>1</v>
      </c>
      <c r="BG427" s="427">
        <v>5</v>
      </c>
      <c r="BH427" s="434">
        <v>1</v>
      </c>
      <c r="BI427" s="435"/>
      <c r="BJ427" s="435"/>
      <c r="BK427" s="435"/>
      <c r="BL427" s="435"/>
      <c r="BM427" s="435">
        <v>1</v>
      </c>
      <c r="BN427" s="435"/>
      <c r="BO427" s="435">
        <v>1</v>
      </c>
      <c r="BP427" s="435"/>
      <c r="BQ427" s="436">
        <v>2</v>
      </c>
      <c r="BR427" s="442">
        <v>4</v>
      </c>
    </row>
    <row r="428" spans="1:70">
      <c r="A428" s="467">
        <v>42413</v>
      </c>
      <c r="B428" s="367">
        <v>27</v>
      </c>
      <c r="C428" s="367">
        <v>30</v>
      </c>
      <c r="D428" s="367">
        <v>34</v>
      </c>
      <c r="E428" s="367">
        <v>43</v>
      </c>
      <c r="F428" s="367">
        <v>46</v>
      </c>
      <c r="G428" s="367">
        <v>49</v>
      </c>
      <c r="H428" s="367">
        <v>14</v>
      </c>
      <c r="I428" s="511">
        <v>1</v>
      </c>
      <c r="J428" s="366"/>
      <c r="K428" s="366"/>
      <c r="L428" s="366"/>
      <c r="M428" s="366"/>
      <c r="N428" s="366"/>
      <c r="O428" s="366"/>
      <c r="P428" s="366"/>
      <c r="Q428" s="366"/>
      <c r="R428" s="419">
        <v>6</v>
      </c>
      <c r="S428" s="421">
        <v>1</v>
      </c>
      <c r="T428" s="422">
        <v>0</v>
      </c>
      <c r="U428" s="453">
        <v>2</v>
      </c>
      <c r="V428" s="458">
        <v>0</v>
      </c>
      <c r="W428" s="456">
        <v>1</v>
      </c>
      <c r="X428" s="422">
        <v>0</v>
      </c>
      <c r="Y428" s="453">
        <v>0</v>
      </c>
      <c r="Z428" s="458">
        <v>0</v>
      </c>
      <c r="AA428" s="456">
        <v>0</v>
      </c>
      <c r="AB428" s="422">
        <v>1</v>
      </c>
      <c r="AC428" s="453">
        <v>1</v>
      </c>
      <c r="AD428" s="458">
        <v>0</v>
      </c>
      <c r="AE428" s="456">
        <v>1</v>
      </c>
      <c r="AF428" s="422">
        <v>0</v>
      </c>
      <c r="AG428" s="453">
        <v>0</v>
      </c>
      <c r="AH428" s="458">
        <v>0</v>
      </c>
      <c r="AI428" s="456"/>
      <c r="AJ428" s="422"/>
      <c r="AK428" s="453"/>
      <c r="AL428" s="444"/>
      <c r="AM428" s="451">
        <v>0</v>
      </c>
      <c r="AN428" s="451">
        <v>0</v>
      </c>
      <c r="AO428" s="451">
        <v>0</v>
      </c>
      <c r="AP428" s="451">
        <v>0</v>
      </c>
      <c r="AQ428" s="447">
        <v>0</v>
      </c>
      <c r="AR428" s="447">
        <v>0</v>
      </c>
      <c r="AS428" s="427"/>
      <c r="AT428" s="427"/>
      <c r="AU428" s="427"/>
      <c r="AV428" s="427"/>
      <c r="AW428" s="427"/>
      <c r="AX428" s="428"/>
      <c r="AY428" s="427">
        <v>0</v>
      </c>
      <c r="AZ428" s="427">
        <v>0</v>
      </c>
      <c r="BA428" s="427">
        <v>0</v>
      </c>
      <c r="BB428" s="427">
        <v>0</v>
      </c>
      <c r="BC428" s="427">
        <v>2</v>
      </c>
      <c r="BD428" s="427">
        <v>1</v>
      </c>
      <c r="BE428" s="427">
        <v>2</v>
      </c>
      <c r="BF428" s="427">
        <v>1</v>
      </c>
      <c r="BG428" s="427">
        <v>4</v>
      </c>
      <c r="BH428" s="434"/>
      <c r="BI428" s="435">
        <v>1</v>
      </c>
      <c r="BJ428" s="435">
        <v>1</v>
      </c>
      <c r="BK428" s="435"/>
      <c r="BL428" s="435">
        <v>1</v>
      </c>
      <c r="BM428" s="435"/>
      <c r="BN428" s="435"/>
      <c r="BO428" s="435">
        <v>1</v>
      </c>
      <c r="BP428" s="435">
        <v>1</v>
      </c>
      <c r="BQ428" s="436"/>
      <c r="BR428" s="442">
        <v>5</v>
      </c>
    </row>
    <row r="429" spans="1:70">
      <c r="A429" s="467">
        <v>42411</v>
      </c>
      <c r="B429" s="367">
        <v>2</v>
      </c>
      <c r="C429" s="367">
        <v>12</v>
      </c>
      <c r="D429" s="367">
        <v>18</v>
      </c>
      <c r="E429" s="367">
        <v>34</v>
      </c>
      <c r="F429" s="367">
        <v>37</v>
      </c>
      <c r="G429" s="367">
        <v>46</v>
      </c>
      <c r="H429" s="367">
        <v>30</v>
      </c>
      <c r="I429" s="511">
        <v>7</v>
      </c>
      <c r="J429" s="366"/>
      <c r="K429" s="366"/>
      <c r="L429" s="366"/>
      <c r="M429" s="366"/>
      <c r="N429" s="366"/>
      <c r="O429" s="366"/>
      <c r="P429" s="366"/>
      <c r="Q429" s="366"/>
      <c r="R429" s="419">
        <v>6</v>
      </c>
      <c r="S429" s="421">
        <v>0</v>
      </c>
      <c r="T429" s="422">
        <v>0</v>
      </c>
      <c r="U429" s="453">
        <v>0</v>
      </c>
      <c r="V429" s="458">
        <v>0</v>
      </c>
      <c r="W429" s="456">
        <v>0</v>
      </c>
      <c r="X429" s="422">
        <v>1</v>
      </c>
      <c r="Y429" s="453">
        <v>0</v>
      </c>
      <c r="Z429" s="458">
        <v>0</v>
      </c>
      <c r="AA429" s="456">
        <v>1</v>
      </c>
      <c r="AB429" s="422">
        <v>0</v>
      </c>
      <c r="AC429" s="453">
        <v>2</v>
      </c>
      <c r="AD429" s="458">
        <v>0</v>
      </c>
      <c r="AE429" s="456">
        <v>2</v>
      </c>
      <c r="AF429" s="422">
        <v>0</v>
      </c>
      <c r="AG429" s="453">
        <v>1</v>
      </c>
      <c r="AH429" s="458">
        <v>0</v>
      </c>
      <c r="AI429" s="456"/>
      <c r="AJ429" s="422"/>
      <c r="AK429" s="453"/>
      <c r="AL429" s="444"/>
      <c r="AM429" s="451">
        <v>0</v>
      </c>
      <c r="AN429" s="451">
        <v>0</v>
      </c>
      <c r="AO429" s="451">
        <v>0</v>
      </c>
      <c r="AP429" s="451">
        <v>0</v>
      </c>
      <c r="AQ429" s="447">
        <v>0</v>
      </c>
      <c r="AR429" s="447">
        <v>0</v>
      </c>
      <c r="AS429" s="427"/>
      <c r="AT429" s="427"/>
      <c r="AU429" s="427"/>
      <c r="AV429" s="427"/>
      <c r="AW429" s="427"/>
      <c r="AX429" s="428"/>
      <c r="AY429" s="427">
        <v>0</v>
      </c>
      <c r="AZ429" s="427">
        <v>0</v>
      </c>
      <c r="BA429" s="427">
        <v>1</v>
      </c>
      <c r="BB429" s="427">
        <v>2</v>
      </c>
      <c r="BC429" s="427">
        <v>0</v>
      </c>
      <c r="BD429" s="427">
        <v>1</v>
      </c>
      <c r="BE429" s="427">
        <v>1</v>
      </c>
      <c r="BF429" s="427">
        <v>1</v>
      </c>
      <c r="BG429" s="427">
        <v>5</v>
      </c>
      <c r="BH429" s="434">
        <v>2</v>
      </c>
      <c r="BI429" s="435"/>
      <c r="BJ429" s="435"/>
      <c r="BK429" s="435"/>
      <c r="BL429" s="435"/>
      <c r="BM429" s="435"/>
      <c r="BN429" s="435">
        <v>1</v>
      </c>
      <c r="BO429" s="435">
        <v>1</v>
      </c>
      <c r="BP429" s="435"/>
      <c r="BQ429" s="436">
        <v>1</v>
      </c>
      <c r="BR429" s="442">
        <v>4</v>
      </c>
    </row>
    <row r="430" spans="1:70">
      <c r="A430" s="467">
        <v>42406</v>
      </c>
      <c r="B430" s="367">
        <v>6</v>
      </c>
      <c r="C430" s="367">
        <v>11</v>
      </c>
      <c r="D430" s="367">
        <v>20</v>
      </c>
      <c r="E430" s="367">
        <v>26</v>
      </c>
      <c r="F430" s="367">
        <v>38</v>
      </c>
      <c r="G430" s="367">
        <v>46</v>
      </c>
      <c r="H430" s="367">
        <v>21</v>
      </c>
      <c r="I430" s="511">
        <v>6</v>
      </c>
      <c r="J430" s="366"/>
      <c r="K430" s="366"/>
      <c r="L430" s="366"/>
      <c r="M430" s="366"/>
      <c r="N430" s="366"/>
      <c r="O430" s="366"/>
      <c r="P430" s="366"/>
      <c r="Q430" s="366"/>
      <c r="R430" s="419">
        <v>5</v>
      </c>
      <c r="S430" s="421">
        <v>1</v>
      </c>
      <c r="T430" s="422">
        <v>0</v>
      </c>
      <c r="U430" s="453">
        <v>0</v>
      </c>
      <c r="V430" s="458">
        <v>0</v>
      </c>
      <c r="W430" s="456">
        <v>0</v>
      </c>
      <c r="X430" s="422">
        <v>0</v>
      </c>
      <c r="Y430" s="453">
        <v>1</v>
      </c>
      <c r="Z430" s="458">
        <v>0</v>
      </c>
      <c r="AA430" s="456">
        <v>0</v>
      </c>
      <c r="AB430" s="422">
        <v>1</v>
      </c>
      <c r="AC430" s="453">
        <v>0</v>
      </c>
      <c r="AD430" s="458">
        <v>0</v>
      </c>
      <c r="AE430" s="456">
        <v>1</v>
      </c>
      <c r="AF430" s="422">
        <v>0</v>
      </c>
      <c r="AG430" s="453">
        <v>2</v>
      </c>
      <c r="AH430" s="458">
        <v>0</v>
      </c>
      <c r="AI430" s="456"/>
      <c r="AJ430" s="422"/>
      <c r="AK430" s="453"/>
      <c r="AL430" s="444"/>
      <c r="AM430" s="451">
        <v>0</v>
      </c>
      <c r="AN430" s="451">
        <v>0</v>
      </c>
      <c r="AO430" s="451">
        <v>0</v>
      </c>
      <c r="AP430" s="451">
        <v>0</v>
      </c>
      <c r="AQ430" s="447">
        <v>0</v>
      </c>
      <c r="AR430" s="447">
        <v>0</v>
      </c>
      <c r="AS430" s="427"/>
      <c r="AT430" s="427"/>
      <c r="AU430" s="427"/>
      <c r="AV430" s="427"/>
      <c r="AW430" s="427"/>
      <c r="AX430" s="428"/>
      <c r="AY430" s="427">
        <v>1</v>
      </c>
      <c r="AZ430" s="427">
        <v>0</v>
      </c>
      <c r="BA430" s="427">
        <v>2</v>
      </c>
      <c r="BB430" s="427">
        <v>0</v>
      </c>
      <c r="BC430" s="427">
        <v>0</v>
      </c>
      <c r="BD430" s="427">
        <v>0</v>
      </c>
      <c r="BE430" s="427">
        <v>1</v>
      </c>
      <c r="BF430" s="427">
        <v>2</v>
      </c>
      <c r="BG430" s="427">
        <v>4</v>
      </c>
      <c r="BH430" s="434">
        <v>1</v>
      </c>
      <c r="BI430" s="435"/>
      <c r="BJ430" s="435"/>
      <c r="BK430" s="435">
        <v>2</v>
      </c>
      <c r="BL430" s="435"/>
      <c r="BM430" s="435"/>
      <c r="BN430" s="435">
        <v>1</v>
      </c>
      <c r="BO430" s="435"/>
      <c r="BP430" s="435"/>
      <c r="BQ430" s="436">
        <v>1</v>
      </c>
      <c r="BR430" s="442">
        <v>4</v>
      </c>
    </row>
    <row r="431" spans="1:70">
      <c r="A431" s="467">
        <v>42404</v>
      </c>
      <c r="B431" s="367">
        <v>3</v>
      </c>
      <c r="C431" s="367">
        <v>5</v>
      </c>
      <c r="D431" s="367">
        <v>22</v>
      </c>
      <c r="E431" s="367">
        <v>33</v>
      </c>
      <c r="F431" s="367">
        <v>39</v>
      </c>
      <c r="G431" s="367">
        <v>40</v>
      </c>
      <c r="H431" s="367">
        <v>32</v>
      </c>
      <c r="I431" s="511">
        <v>8</v>
      </c>
      <c r="J431" s="366"/>
      <c r="K431" s="366"/>
      <c r="L431" s="366"/>
      <c r="M431" s="366"/>
      <c r="N431" s="366"/>
      <c r="O431" s="366"/>
      <c r="P431" s="366"/>
      <c r="Q431" s="366"/>
      <c r="R431" s="419">
        <v>6</v>
      </c>
      <c r="S431" s="421">
        <v>1</v>
      </c>
      <c r="T431" s="422">
        <v>1</v>
      </c>
      <c r="U431" s="453">
        <v>1</v>
      </c>
      <c r="V431" s="458">
        <v>0</v>
      </c>
      <c r="W431" s="456">
        <v>2</v>
      </c>
      <c r="X431" s="422">
        <v>0</v>
      </c>
      <c r="Y431" s="453">
        <v>0</v>
      </c>
      <c r="Z431" s="458">
        <v>0</v>
      </c>
      <c r="AA431" s="456">
        <v>2</v>
      </c>
      <c r="AB431" s="422">
        <v>0</v>
      </c>
      <c r="AC431" s="453">
        <v>0</v>
      </c>
      <c r="AD431" s="458">
        <v>0</v>
      </c>
      <c r="AE431" s="456">
        <v>0</v>
      </c>
      <c r="AF431" s="422">
        <v>0</v>
      </c>
      <c r="AG431" s="453">
        <v>0</v>
      </c>
      <c r="AH431" s="458">
        <v>0</v>
      </c>
      <c r="AI431" s="456"/>
      <c r="AJ431" s="422"/>
      <c r="AK431" s="453"/>
      <c r="AL431" s="444"/>
      <c r="AM431" s="451">
        <v>0</v>
      </c>
      <c r="AN431" s="451">
        <v>0</v>
      </c>
      <c r="AO431" s="451">
        <v>0</v>
      </c>
      <c r="AP431" s="451">
        <v>0</v>
      </c>
      <c r="AQ431" s="447">
        <v>0</v>
      </c>
      <c r="AR431" s="447">
        <v>0</v>
      </c>
      <c r="AS431" s="427"/>
      <c r="AT431" s="427"/>
      <c r="AU431" s="427"/>
      <c r="AV431" s="427"/>
      <c r="AW431" s="427"/>
      <c r="AX431" s="428"/>
      <c r="AY431" s="427">
        <v>2</v>
      </c>
      <c r="AZ431" s="427">
        <v>0</v>
      </c>
      <c r="BA431" s="427">
        <v>0</v>
      </c>
      <c r="BB431" s="427">
        <v>1</v>
      </c>
      <c r="BC431" s="427">
        <v>0</v>
      </c>
      <c r="BD431" s="427">
        <v>2</v>
      </c>
      <c r="BE431" s="427">
        <v>1</v>
      </c>
      <c r="BF431" s="427">
        <v>0</v>
      </c>
      <c r="BG431" s="427">
        <v>4</v>
      </c>
      <c r="BH431" s="434">
        <v>1</v>
      </c>
      <c r="BI431" s="435">
        <v>1</v>
      </c>
      <c r="BJ431" s="435"/>
      <c r="BK431" s="435">
        <v>1</v>
      </c>
      <c r="BL431" s="435"/>
      <c r="BM431" s="435">
        <v>1</v>
      </c>
      <c r="BN431" s="435"/>
      <c r="BO431" s="435"/>
      <c r="BP431" s="435">
        <v>1</v>
      </c>
      <c r="BQ431" s="436"/>
      <c r="BR431" s="442">
        <v>5</v>
      </c>
    </row>
    <row r="432" spans="1:70">
      <c r="A432" s="467">
        <v>42399</v>
      </c>
      <c r="B432" s="367">
        <v>2</v>
      </c>
      <c r="C432" s="367">
        <v>6</v>
      </c>
      <c r="D432" s="367">
        <v>11</v>
      </c>
      <c r="E432" s="367">
        <v>33</v>
      </c>
      <c r="F432" s="367">
        <v>37</v>
      </c>
      <c r="G432" s="367">
        <v>46</v>
      </c>
      <c r="H432" s="367">
        <v>49</v>
      </c>
      <c r="I432" s="511">
        <v>8</v>
      </c>
      <c r="J432" s="366"/>
      <c r="K432" s="366"/>
      <c r="L432" s="366"/>
      <c r="M432" s="366"/>
      <c r="N432" s="366"/>
      <c r="O432" s="366"/>
      <c r="P432" s="366"/>
      <c r="Q432" s="366"/>
      <c r="R432" s="419">
        <v>6</v>
      </c>
      <c r="S432" s="421">
        <v>1</v>
      </c>
      <c r="T432" s="422">
        <v>1</v>
      </c>
      <c r="U432" s="453">
        <v>0</v>
      </c>
      <c r="V432" s="458">
        <v>0</v>
      </c>
      <c r="W432" s="456">
        <v>1</v>
      </c>
      <c r="X432" s="422">
        <v>0</v>
      </c>
      <c r="Y432" s="453">
        <v>0</v>
      </c>
      <c r="Z432" s="458">
        <v>0</v>
      </c>
      <c r="AA432" s="456">
        <v>1</v>
      </c>
      <c r="AB432" s="422">
        <v>0</v>
      </c>
      <c r="AC432" s="453">
        <v>0</v>
      </c>
      <c r="AD432" s="458">
        <v>0</v>
      </c>
      <c r="AE432" s="456">
        <v>1</v>
      </c>
      <c r="AF432" s="422">
        <v>0</v>
      </c>
      <c r="AG432" s="453">
        <v>2</v>
      </c>
      <c r="AH432" s="458">
        <v>0</v>
      </c>
      <c r="AI432" s="456"/>
      <c r="AJ432" s="422"/>
      <c r="AK432" s="453"/>
      <c r="AL432" s="444"/>
      <c r="AM432" s="451">
        <v>0</v>
      </c>
      <c r="AN432" s="451">
        <v>0</v>
      </c>
      <c r="AO432" s="451">
        <v>0</v>
      </c>
      <c r="AP432" s="451">
        <v>0</v>
      </c>
      <c r="AQ432" s="447">
        <v>0</v>
      </c>
      <c r="AR432" s="447">
        <v>0</v>
      </c>
      <c r="AS432" s="427"/>
      <c r="AT432" s="427"/>
      <c r="AU432" s="427"/>
      <c r="AV432" s="427"/>
      <c r="AW432" s="427"/>
      <c r="AX432" s="428"/>
      <c r="AY432" s="427">
        <v>1</v>
      </c>
      <c r="AZ432" s="427">
        <v>0</v>
      </c>
      <c r="BA432" s="427">
        <v>2</v>
      </c>
      <c r="BB432" s="427">
        <v>0</v>
      </c>
      <c r="BC432" s="427">
        <v>0</v>
      </c>
      <c r="BD432" s="427">
        <v>2</v>
      </c>
      <c r="BE432" s="427">
        <v>1</v>
      </c>
      <c r="BF432" s="427">
        <v>0</v>
      </c>
      <c r="BG432" s="427">
        <v>4</v>
      </c>
      <c r="BH432" s="434">
        <v>1</v>
      </c>
      <c r="BI432" s="435"/>
      <c r="BJ432" s="435"/>
      <c r="BK432" s="435">
        <v>1</v>
      </c>
      <c r="BL432" s="435">
        <v>1</v>
      </c>
      <c r="BM432" s="435"/>
      <c r="BN432" s="435"/>
      <c r="BO432" s="435"/>
      <c r="BP432" s="435">
        <v>1</v>
      </c>
      <c r="BQ432" s="436">
        <v>1</v>
      </c>
      <c r="BR432" s="442">
        <v>5</v>
      </c>
    </row>
    <row r="433" spans="1:70">
      <c r="A433" s="467">
        <v>42397</v>
      </c>
      <c r="B433" s="367">
        <v>6</v>
      </c>
      <c r="C433" s="367">
        <v>23</v>
      </c>
      <c r="D433" s="367">
        <v>30</v>
      </c>
      <c r="E433" s="367">
        <v>33</v>
      </c>
      <c r="F433" s="367">
        <v>37</v>
      </c>
      <c r="G433" s="367">
        <v>44</v>
      </c>
      <c r="H433" s="367">
        <v>10</v>
      </c>
      <c r="I433" s="511">
        <v>2</v>
      </c>
      <c r="J433" s="366"/>
      <c r="K433" s="366"/>
      <c r="L433" s="366"/>
      <c r="M433" s="366"/>
      <c r="N433" s="366"/>
      <c r="O433" s="366"/>
      <c r="P433" s="366"/>
      <c r="Q433" s="366"/>
      <c r="R433" s="419">
        <v>6</v>
      </c>
      <c r="S433" s="421">
        <v>1</v>
      </c>
      <c r="T433" s="422">
        <v>0</v>
      </c>
      <c r="U433" s="453">
        <v>1</v>
      </c>
      <c r="V433" s="458">
        <v>0</v>
      </c>
      <c r="W433" s="456">
        <v>2</v>
      </c>
      <c r="X433" s="422">
        <v>0</v>
      </c>
      <c r="Y433" s="453">
        <v>1</v>
      </c>
      <c r="Z433" s="458">
        <v>0</v>
      </c>
      <c r="AA433" s="456">
        <v>0</v>
      </c>
      <c r="AB433" s="422">
        <v>0</v>
      </c>
      <c r="AC433" s="453">
        <v>0</v>
      </c>
      <c r="AD433" s="458">
        <v>1</v>
      </c>
      <c r="AE433" s="456">
        <v>0</v>
      </c>
      <c r="AF433" s="422">
        <v>0</v>
      </c>
      <c r="AG433" s="453">
        <v>1</v>
      </c>
      <c r="AH433" s="458">
        <v>0</v>
      </c>
      <c r="AI433" s="456"/>
      <c r="AJ433" s="422"/>
      <c r="AK433" s="453"/>
      <c r="AL433" s="444"/>
      <c r="AM433" s="451">
        <v>0</v>
      </c>
      <c r="AN433" s="451">
        <v>0</v>
      </c>
      <c r="AO433" s="451">
        <v>0</v>
      </c>
      <c r="AP433" s="451">
        <v>0</v>
      </c>
      <c r="AQ433" s="447">
        <v>0</v>
      </c>
      <c r="AR433" s="447">
        <v>0</v>
      </c>
      <c r="AS433" s="427"/>
      <c r="AT433" s="427"/>
      <c r="AU433" s="427"/>
      <c r="AV433" s="427"/>
      <c r="AW433" s="427"/>
      <c r="AX433" s="428"/>
      <c r="AY433" s="427">
        <v>0</v>
      </c>
      <c r="AZ433" s="427">
        <v>1</v>
      </c>
      <c r="BA433" s="427">
        <v>1</v>
      </c>
      <c r="BB433" s="427">
        <v>0</v>
      </c>
      <c r="BC433" s="427">
        <v>0</v>
      </c>
      <c r="BD433" s="427">
        <v>2</v>
      </c>
      <c r="BE433" s="427">
        <v>2</v>
      </c>
      <c r="BF433" s="427">
        <v>0</v>
      </c>
      <c r="BG433" s="427">
        <v>4</v>
      </c>
      <c r="BH433" s="434"/>
      <c r="BI433" s="435">
        <v>1</v>
      </c>
      <c r="BJ433" s="435">
        <v>1</v>
      </c>
      <c r="BK433" s="435"/>
      <c r="BL433" s="435"/>
      <c r="BM433" s="435">
        <v>1</v>
      </c>
      <c r="BN433" s="435"/>
      <c r="BO433" s="435">
        <v>2</v>
      </c>
      <c r="BP433" s="435"/>
      <c r="BQ433" s="436"/>
      <c r="BR433" s="442">
        <v>4</v>
      </c>
    </row>
    <row r="434" spans="1:70">
      <c r="A434" s="467">
        <v>42392</v>
      </c>
      <c r="B434" s="367">
        <v>6</v>
      </c>
      <c r="C434" s="367">
        <v>10</v>
      </c>
      <c r="D434" s="367">
        <v>24</v>
      </c>
      <c r="E434" s="367">
        <v>27</v>
      </c>
      <c r="F434" s="367">
        <v>32</v>
      </c>
      <c r="G434" s="367">
        <v>45</v>
      </c>
      <c r="H434" s="367">
        <v>18</v>
      </c>
      <c r="I434" s="511">
        <v>2</v>
      </c>
      <c r="J434" s="366"/>
      <c r="K434" s="366"/>
      <c r="L434" s="366"/>
      <c r="M434" s="366"/>
      <c r="N434" s="366"/>
      <c r="O434" s="366"/>
      <c r="P434" s="366"/>
      <c r="Q434" s="366"/>
      <c r="R434" s="419">
        <v>6</v>
      </c>
      <c r="S434" s="421">
        <v>2</v>
      </c>
      <c r="T434" s="422">
        <v>0</v>
      </c>
      <c r="U434" s="453">
        <v>2</v>
      </c>
      <c r="V434" s="458">
        <v>0</v>
      </c>
      <c r="W434" s="456">
        <v>0</v>
      </c>
      <c r="X434" s="422">
        <v>0</v>
      </c>
      <c r="Y434" s="453">
        <v>0</v>
      </c>
      <c r="Z434" s="458">
        <v>0</v>
      </c>
      <c r="AA434" s="456">
        <v>0</v>
      </c>
      <c r="AB434" s="422">
        <v>0</v>
      </c>
      <c r="AC434" s="453">
        <v>1</v>
      </c>
      <c r="AD434" s="458">
        <v>1</v>
      </c>
      <c r="AE434" s="456">
        <v>1</v>
      </c>
      <c r="AF434" s="422">
        <v>0</v>
      </c>
      <c r="AG434" s="453">
        <v>0</v>
      </c>
      <c r="AH434" s="458">
        <v>0</v>
      </c>
      <c r="AI434" s="456"/>
      <c r="AJ434" s="422"/>
      <c r="AK434" s="453"/>
      <c r="AL434" s="444"/>
      <c r="AM434" s="451">
        <v>0</v>
      </c>
      <c r="AN434" s="451">
        <v>0</v>
      </c>
      <c r="AO434" s="451">
        <v>0</v>
      </c>
      <c r="AP434" s="451">
        <v>0</v>
      </c>
      <c r="AQ434" s="447">
        <v>0</v>
      </c>
      <c r="AR434" s="447">
        <v>0</v>
      </c>
      <c r="AS434" s="427"/>
      <c r="AT434" s="427"/>
      <c r="AU434" s="427"/>
      <c r="AV434" s="427"/>
      <c r="AW434" s="427"/>
      <c r="AX434" s="428"/>
      <c r="AY434" s="427">
        <v>0</v>
      </c>
      <c r="AZ434" s="427">
        <v>0</v>
      </c>
      <c r="BA434" s="427">
        <v>2</v>
      </c>
      <c r="BB434" s="427">
        <v>1</v>
      </c>
      <c r="BC434" s="427">
        <v>1</v>
      </c>
      <c r="BD434" s="427">
        <v>1</v>
      </c>
      <c r="BE434" s="427">
        <v>0</v>
      </c>
      <c r="BF434" s="427">
        <v>1</v>
      </c>
      <c r="BG434" s="427">
        <v>5</v>
      </c>
      <c r="BH434" s="434"/>
      <c r="BI434" s="435">
        <v>1</v>
      </c>
      <c r="BJ434" s="435"/>
      <c r="BK434" s="435">
        <v>1</v>
      </c>
      <c r="BL434" s="435">
        <v>1</v>
      </c>
      <c r="BM434" s="435"/>
      <c r="BN434" s="435"/>
      <c r="BO434" s="435">
        <v>1</v>
      </c>
      <c r="BP434" s="435"/>
      <c r="BQ434" s="436">
        <v>1</v>
      </c>
      <c r="BR434" s="442">
        <v>5</v>
      </c>
    </row>
    <row r="435" spans="1:70">
      <c r="A435" s="467">
        <v>42390</v>
      </c>
      <c r="B435" s="367">
        <v>4</v>
      </c>
      <c r="C435" s="367">
        <v>15</v>
      </c>
      <c r="D435" s="367">
        <v>17</v>
      </c>
      <c r="E435" s="367">
        <v>19</v>
      </c>
      <c r="F435" s="367">
        <v>24</v>
      </c>
      <c r="G435" s="367">
        <v>37</v>
      </c>
      <c r="H435" s="367">
        <v>21</v>
      </c>
      <c r="I435" s="511">
        <v>5</v>
      </c>
      <c r="J435" s="366"/>
      <c r="K435" s="366"/>
      <c r="L435" s="366"/>
      <c r="M435" s="366"/>
      <c r="N435" s="366"/>
      <c r="O435" s="366"/>
      <c r="P435" s="366"/>
      <c r="Q435" s="366"/>
      <c r="R435" s="419">
        <v>6</v>
      </c>
      <c r="S435" s="421">
        <v>1</v>
      </c>
      <c r="T435" s="422">
        <v>0</v>
      </c>
      <c r="U435" s="453">
        <v>0</v>
      </c>
      <c r="V435" s="458">
        <v>0</v>
      </c>
      <c r="W435" s="456">
        <v>0</v>
      </c>
      <c r="X435" s="422">
        <v>0</v>
      </c>
      <c r="Y435" s="453">
        <v>2</v>
      </c>
      <c r="Z435" s="458">
        <v>0</v>
      </c>
      <c r="AA435" s="456">
        <v>0</v>
      </c>
      <c r="AB435" s="422">
        <v>1</v>
      </c>
      <c r="AC435" s="453">
        <v>0</v>
      </c>
      <c r="AD435" s="458">
        <v>0</v>
      </c>
      <c r="AE435" s="456">
        <v>2</v>
      </c>
      <c r="AF435" s="422">
        <v>0</v>
      </c>
      <c r="AG435" s="453">
        <v>1</v>
      </c>
      <c r="AH435" s="458">
        <v>0</v>
      </c>
      <c r="AI435" s="456"/>
      <c r="AJ435" s="422"/>
      <c r="AK435" s="453"/>
      <c r="AL435" s="444"/>
      <c r="AM435" s="451">
        <v>0</v>
      </c>
      <c r="AN435" s="451">
        <v>0</v>
      </c>
      <c r="AO435" s="451">
        <v>0</v>
      </c>
      <c r="AP435" s="451">
        <v>0</v>
      </c>
      <c r="AQ435" s="447">
        <v>0</v>
      </c>
      <c r="AR435" s="447">
        <v>0</v>
      </c>
      <c r="AS435" s="427"/>
      <c r="AT435" s="427"/>
      <c r="AU435" s="427"/>
      <c r="AV435" s="427"/>
      <c r="AW435" s="427"/>
      <c r="AX435" s="428"/>
      <c r="AY435" s="427">
        <v>0</v>
      </c>
      <c r="AZ435" s="427">
        <v>3</v>
      </c>
      <c r="BA435" s="427">
        <v>1</v>
      </c>
      <c r="BB435" s="427">
        <v>1</v>
      </c>
      <c r="BC435" s="427">
        <v>0</v>
      </c>
      <c r="BD435" s="427">
        <v>1</v>
      </c>
      <c r="BE435" s="427">
        <v>0</v>
      </c>
      <c r="BF435" s="427">
        <v>0</v>
      </c>
      <c r="BG435" s="427">
        <v>4</v>
      </c>
      <c r="BH435" s="434">
        <v>1</v>
      </c>
      <c r="BI435" s="435"/>
      <c r="BJ435" s="435">
        <v>1</v>
      </c>
      <c r="BK435" s="435"/>
      <c r="BL435" s="435">
        <v>1</v>
      </c>
      <c r="BM435" s="435">
        <v>1</v>
      </c>
      <c r="BN435" s="435"/>
      <c r="BO435" s="435">
        <v>1</v>
      </c>
      <c r="BP435" s="435"/>
      <c r="BQ435" s="436"/>
      <c r="BR435" s="442">
        <v>5</v>
      </c>
    </row>
    <row r="436" spans="1:70">
      <c r="A436" s="467">
        <v>42385</v>
      </c>
      <c r="B436" s="367">
        <v>12</v>
      </c>
      <c r="C436" s="367">
        <v>17</v>
      </c>
      <c r="D436" s="367">
        <v>19</v>
      </c>
      <c r="E436" s="367">
        <v>27</v>
      </c>
      <c r="F436" s="367">
        <v>32</v>
      </c>
      <c r="G436" s="367">
        <v>48</v>
      </c>
      <c r="H436" s="367">
        <v>26</v>
      </c>
      <c r="I436" s="511">
        <v>6</v>
      </c>
      <c r="J436" s="366"/>
      <c r="K436" s="366"/>
      <c r="L436" s="366"/>
      <c r="M436" s="366"/>
      <c r="N436" s="366"/>
      <c r="O436" s="366"/>
      <c r="P436" s="366"/>
      <c r="Q436" s="366"/>
      <c r="R436" s="419">
        <v>6</v>
      </c>
      <c r="S436" s="421">
        <v>2</v>
      </c>
      <c r="T436" s="422">
        <v>0</v>
      </c>
      <c r="U436" s="453">
        <v>1</v>
      </c>
      <c r="V436" s="458">
        <v>0</v>
      </c>
      <c r="W436" s="456">
        <v>0</v>
      </c>
      <c r="X436" s="422">
        <v>0</v>
      </c>
      <c r="Y436" s="453">
        <v>1</v>
      </c>
      <c r="Z436" s="458">
        <v>0</v>
      </c>
      <c r="AA436" s="456">
        <v>0</v>
      </c>
      <c r="AB436" s="422">
        <v>0</v>
      </c>
      <c r="AC436" s="453">
        <v>1</v>
      </c>
      <c r="AD436" s="458">
        <v>0</v>
      </c>
      <c r="AE436" s="456">
        <v>1</v>
      </c>
      <c r="AF436" s="422">
        <v>0</v>
      </c>
      <c r="AG436" s="453">
        <v>0</v>
      </c>
      <c r="AH436" s="458">
        <v>1</v>
      </c>
      <c r="AI436" s="456"/>
      <c r="AJ436" s="422"/>
      <c r="AK436" s="453"/>
      <c r="AL436" s="444"/>
      <c r="AM436" s="451">
        <v>0</v>
      </c>
      <c r="AN436" s="451">
        <v>0</v>
      </c>
      <c r="AO436" s="451">
        <v>0</v>
      </c>
      <c r="AP436" s="451">
        <v>0</v>
      </c>
      <c r="AQ436" s="447">
        <v>0</v>
      </c>
      <c r="AR436" s="447">
        <v>0</v>
      </c>
      <c r="AS436" s="427"/>
      <c r="AT436" s="427"/>
      <c r="AU436" s="427"/>
      <c r="AV436" s="427"/>
      <c r="AW436" s="427"/>
      <c r="AX436" s="428"/>
      <c r="AY436" s="427">
        <v>0</v>
      </c>
      <c r="AZ436" s="427">
        <v>2</v>
      </c>
      <c r="BA436" s="427">
        <v>0</v>
      </c>
      <c r="BB436" s="427">
        <v>1</v>
      </c>
      <c r="BC436" s="427">
        <v>0</v>
      </c>
      <c r="BD436" s="427">
        <v>1</v>
      </c>
      <c r="BE436" s="427">
        <v>1</v>
      </c>
      <c r="BF436" s="427">
        <v>1</v>
      </c>
      <c r="BG436" s="427">
        <v>5</v>
      </c>
      <c r="BH436" s="434">
        <v>2</v>
      </c>
      <c r="BI436" s="435"/>
      <c r="BJ436" s="435">
        <v>2</v>
      </c>
      <c r="BK436" s="435"/>
      <c r="BL436" s="435"/>
      <c r="BM436" s="435"/>
      <c r="BN436" s="435"/>
      <c r="BO436" s="435">
        <v>1</v>
      </c>
      <c r="BP436" s="435"/>
      <c r="BQ436" s="436"/>
      <c r="BR436" s="442">
        <v>3</v>
      </c>
    </row>
    <row r="437" spans="1:70">
      <c r="A437" s="467">
        <v>42383</v>
      </c>
      <c r="B437" s="367">
        <v>4</v>
      </c>
      <c r="C437" s="367">
        <v>11</v>
      </c>
      <c r="D437" s="367">
        <v>19</v>
      </c>
      <c r="E437" s="367">
        <v>40</v>
      </c>
      <c r="F437" s="367">
        <v>46</v>
      </c>
      <c r="G437" s="367">
        <v>49</v>
      </c>
      <c r="H437" s="367">
        <v>45</v>
      </c>
      <c r="I437" s="511">
        <v>9</v>
      </c>
      <c r="J437" s="366"/>
      <c r="K437" s="366"/>
      <c r="L437" s="366"/>
      <c r="M437" s="366"/>
      <c r="N437" s="366"/>
      <c r="O437" s="366"/>
      <c r="P437" s="366"/>
      <c r="Q437" s="366"/>
      <c r="R437" s="419">
        <v>6</v>
      </c>
      <c r="S437" s="421">
        <v>1</v>
      </c>
      <c r="T437" s="422">
        <v>0</v>
      </c>
      <c r="U437" s="453">
        <v>0</v>
      </c>
      <c r="V437" s="458">
        <v>1</v>
      </c>
      <c r="W437" s="456">
        <v>1</v>
      </c>
      <c r="X437" s="422">
        <v>0</v>
      </c>
      <c r="Y437" s="453">
        <v>1</v>
      </c>
      <c r="Z437" s="458">
        <v>0</v>
      </c>
      <c r="AA437" s="456">
        <v>0</v>
      </c>
      <c r="AB437" s="422">
        <v>0</v>
      </c>
      <c r="AC437" s="453">
        <v>0</v>
      </c>
      <c r="AD437" s="458">
        <v>0</v>
      </c>
      <c r="AE437" s="456">
        <v>2</v>
      </c>
      <c r="AF437" s="422">
        <v>0</v>
      </c>
      <c r="AG437" s="453">
        <v>1</v>
      </c>
      <c r="AH437" s="458">
        <v>0</v>
      </c>
      <c r="AI437" s="456"/>
      <c r="AJ437" s="422"/>
      <c r="AK437" s="453"/>
      <c r="AL437" s="444"/>
      <c r="AM437" s="451">
        <v>0</v>
      </c>
      <c r="AN437" s="451">
        <v>0</v>
      </c>
      <c r="AO437" s="451">
        <v>0</v>
      </c>
      <c r="AP437" s="451">
        <v>0</v>
      </c>
      <c r="AQ437" s="447">
        <v>0</v>
      </c>
      <c r="AR437" s="447">
        <v>0</v>
      </c>
      <c r="AS437" s="427"/>
      <c r="AT437" s="427"/>
      <c r="AU437" s="427"/>
      <c r="AV437" s="427"/>
      <c r="AW437" s="427"/>
      <c r="AX437" s="428"/>
      <c r="AY437" s="427">
        <v>1</v>
      </c>
      <c r="AZ437" s="427">
        <v>1</v>
      </c>
      <c r="BA437" s="427">
        <v>1</v>
      </c>
      <c r="BB437" s="427">
        <v>0</v>
      </c>
      <c r="BC437" s="427">
        <v>1</v>
      </c>
      <c r="BD437" s="427">
        <v>0</v>
      </c>
      <c r="BE437" s="427">
        <v>2</v>
      </c>
      <c r="BF437" s="427">
        <v>0</v>
      </c>
      <c r="BG437" s="427">
        <v>5</v>
      </c>
      <c r="BH437" s="434"/>
      <c r="BI437" s="435"/>
      <c r="BJ437" s="435"/>
      <c r="BK437" s="435"/>
      <c r="BL437" s="435">
        <v>3</v>
      </c>
      <c r="BM437" s="435"/>
      <c r="BN437" s="435"/>
      <c r="BO437" s="435">
        <v>1</v>
      </c>
      <c r="BP437" s="435">
        <v>1</v>
      </c>
      <c r="BQ437" s="436"/>
      <c r="BR437" s="442">
        <v>3</v>
      </c>
    </row>
    <row r="438" spans="1:70">
      <c r="A438" s="467">
        <v>42378</v>
      </c>
      <c r="B438" s="367">
        <v>4</v>
      </c>
      <c r="C438" s="367">
        <v>10</v>
      </c>
      <c r="D438" s="367">
        <v>12</v>
      </c>
      <c r="E438" s="367">
        <v>14</v>
      </c>
      <c r="F438" s="367">
        <v>17</v>
      </c>
      <c r="G438" s="367">
        <v>47</v>
      </c>
      <c r="H438" s="367">
        <v>9</v>
      </c>
      <c r="I438" s="511">
        <v>0</v>
      </c>
      <c r="J438" s="366"/>
      <c r="K438" s="366"/>
      <c r="L438" s="366"/>
      <c r="M438" s="366"/>
      <c r="N438" s="366"/>
      <c r="O438" s="366"/>
      <c r="P438" s="366"/>
      <c r="Q438" s="366"/>
      <c r="R438" s="419">
        <v>6</v>
      </c>
      <c r="S438" s="421">
        <v>1</v>
      </c>
      <c r="T438" s="422">
        <v>0</v>
      </c>
      <c r="U438" s="453">
        <v>0</v>
      </c>
      <c r="V438" s="458">
        <v>0</v>
      </c>
      <c r="W438" s="456">
        <v>1</v>
      </c>
      <c r="X438" s="422">
        <v>0</v>
      </c>
      <c r="Y438" s="453">
        <v>0</v>
      </c>
      <c r="Z438" s="458">
        <v>1</v>
      </c>
      <c r="AA438" s="456">
        <v>1</v>
      </c>
      <c r="AB438" s="422">
        <v>0</v>
      </c>
      <c r="AC438" s="453">
        <v>1</v>
      </c>
      <c r="AD438" s="458">
        <v>0</v>
      </c>
      <c r="AE438" s="456">
        <v>2</v>
      </c>
      <c r="AF438" s="422">
        <v>0</v>
      </c>
      <c r="AG438" s="453">
        <v>0</v>
      </c>
      <c r="AH438" s="458">
        <v>0</v>
      </c>
      <c r="AI438" s="456"/>
      <c r="AJ438" s="422"/>
      <c r="AK438" s="453"/>
      <c r="AL438" s="444"/>
      <c r="AM438" s="451">
        <v>0</v>
      </c>
      <c r="AN438" s="451">
        <v>0</v>
      </c>
      <c r="AO438" s="451">
        <v>0</v>
      </c>
      <c r="AP438" s="451">
        <v>0</v>
      </c>
      <c r="AQ438" s="447">
        <v>0</v>
      </c>
      <c r="AR438" s="447">
        <v>0</v>
      </c>
      <c r="AS438" s="427"/>
      <c r="AT438" s="427"/>
      <c r="AU438" s="427"/>
      <c r="AV438" s="427"/>
      <c r="AW438" s="427"/>
      <c r="AX438" s="428"/>
      <c r="AY438" s="427">
        <v>0</v>
      </c>
      <c r="AZ438" s="427">
        <v>1</v>
      </c>
      <c r="BA438" s="427">
        <v>2</v>
      </c>
      <c r="BB438" s="427">
        <v>2</v>
      </c>
      <c r="BC438" s="427">
        <v>1</v>
      </c>
      <c r="BD438" s="427">
        <v>0</v>
      </c>
      <c r="BE438" s="427">
        <v>0</v>
      </c>
      <c r="BF438" s="427">
        <v>0</v>
      </c>
      <c r="BG438" s="427">
        <v>4</v>
      </c>
      <c r="BH438" s="434"/>
      <c r="BI438" s="435"/>
      <c r="BJ438" s="435"/>
      <c r="BK438" s="435">
        <v>1</v>
      </c>
      <c r="BL438" s="435">
        <v>1</v>
      </c>
      <c r="BM438" s="435">
        <v>1</v>
      </c>
      <c r="BN438" s="435"/>
      <c r="BO438" s="435">
        <v>2</v>
      </c>
      <c r="BP438" s="435"/>
      <c r="BQ438" s="436"/>
      <c r="BR438" s="442">
        <v>4</v>
      </c>
    </row>
    <row r="439" spans="1:70">
      <c r="A439" s="467">
        <v>42376</v>
      </c>
      <c r="B439" s="367">
        <v>15</v>
      </c>
      <c r="C439" s="367">
        <v>24</v>
      </c>
      <c r="D439" s="367">
        <v>31</v>
      </c>
      <c r="E439" s="367">
        <v>38</v>
      </c>
      <c r="F439" s="367">
        <v>41</v>
      </c>
      <c r="G439" s="367">
        <v>46</v>
      </c>
      <c r="H439" s="367">
        <v>32</v>
      </c>
      <c r="I439" s="511">
        <v>9</v>
      </c>
      <c r="J439" s="366"/>
      <c r="K439" s="366"/>
      <c r="L439" s="366"/>
      <c r="M439" s="366"/>
      <c r="N439" s="366"/>
      <c r="O439" s="366"/>
      <c r="P439" s="366"/>
      <c r="Q439" s="366"/>
      <c r="R439" s="419">
        <v>6</v>
      </c>
      <c r="S439" s="421">
        <v>0</v>
      </c>
      <c r="T439" s="422">
        <v>1</v>
      </c>
      <c r="U439" s="453">
        <v>0</v>
      </c>
      <c r="V439" s="458">
        <v>0</v>
      </c>
      <c r="W439" s="456">
        <v>0</v>
      </c>
      <c r="X439" s="422">
        <v>0</v>
      </c>
      <c r="Y439" s="453">
        <v>3</v>
      </c>
      <c r="Z439" s="458">
        <v>0</v>
      </c>
      <c r="AA439" s="456">
        <v>0</v>
      </c>
      <c r="AB439" s="422">
        <v>0</v>
      </c>
      <c r="AC439" s="453">
        <v>1</v>
      </c>
      <c r="AD439" s="458">
        <v>0</v>
      </c>
      <c r="AE439" s="456">
        <v>2</v>
      </c>
      <c r="AF439" s="422">
        <v>0</v>
      </c>
      <c r="AG439" s="453">
        <v>0</v>
      </c>
      <c r="AH439" s="458">
        <v>0</v>
      </c>
      <c r="AI439" s="456"/>
      <c r="AJ439" s="422"/>
      <c r="AK439" s="453"/>
      <c r="AL439" s="444"/>
      <c r="AM439" s="451">
        <v>1</v>
      </c>
      <c r="AN439" s="451">
        <v>0</v>
      </c>
      <c r="AO439" s="451">
        <v>0</v>
      </c>
      <c r="AP439" s="451">
        <v>0</v>
      </c>
      <c r="AQ439" s="447">
        <v>0</v>
      </c>
      <c r="AR439" s="447">
        <v>0</v>
      </c>
      <c r="AS439" s="427"/>
      <c r="AT439" s="427"/>
      <c r="AU439" s="427"/>
      <c r="AV439" s="427"/>
      <c r="AW439" s="427"/>
      <c r="AX439" s="428"/>
      <c r="AY439" s="427">
        <v>0</v>
      </c>
      <c r="AZ439" s="427">
        <v>1</v>
      </c>
      <c r="BA439" s="427">
        <v>0</v>
      </c>
      <c r="BB439" s="427">
        <v>1</v>
      </c>
      <c r="BC439" s="427">
        <v>2</v>
      </c>
      <c r="BD439" s="427">
        <v>0</v>
      </c>
      <c r="BE439" s="427">
        <v>1</v>
      </c>
      <c r="BF439" s="427">
        <v>1</v>
      </c>
      <c r="BG439" s="427">
        <v>5</v>
      </c>
      <c r="BH439" s="434"/>
      <c r="BI439" s="435">
        <v>1</v>
      </c>
      <c r="BJ439" s="435"/>
      <c r="BK439" s="435">
        <v>1</v>
      </c>
      <c r="BL439" s="435"/>
      <c r="BM439" s="435"/>
      <c r="BN439" s="435">
        <v>1</v>
      </c>
      <c r="BO439" s="435"/>
      <c r="BP439" s="435"/>
      <c r="BQ439" s="436">
        <v>2</v>
      </c>
      <c r="BR439" s="442">
        <v>4</v>
      </c>
    </row>
    <row r="440" spans="1:70">
      <c r="A440" s="467">
        <v>42371</v>
      </c>
      <c r="B440" s="367">
        <v>5</v>
      </c>
      <c r="C440" s="367">
        <v>6</v>
      </c>
      <c r="D440" s="367">
        <v>8</v>
      </c>
      <c r="E440" s="367">
        <v>10</v>
      </c>
      <c r="F440" s="367">
        <v>29</v>
      </c>
      <c r="G440" s="367">
        <v>37</v>
      </c>
      <c r="H440" s="367">
        <v>35</v>
      </c>
      <c r="I440" s="511">
        <v>9</v>
      </c>
      <c r="J440" s="366"/>
      <c r="K440" s="366"/>
      <c r="L440" s="366"/>
      <c r="M440" s="366"/>
      <c r="N440" s="366"/>
      <c r="O440" s="366"/>
      <c r="P440" s="366"/>
      <c r="Q440" s="366"/>
      <c r="R440" s="419">
        <v>6</v>
      </c>
      <c r="S440" s="421">
        <v>1</v>
      </c>
      <c r="T440" s="422">
        <v>0</v>
      </c>
      <c r="U440" s="453">
        <v>0</v>
      </c>
      <c r="V440" s="458">
        <v>0</v>
      </c>
      <c r="W440" s="456">
        <v>1</v>
      </c>
      <c r="X440" s="422">
        <v>0</v>
      </c>
      <c r="Y440" s="453">
        <v>0</v>
      </c>
      <c r="Z440" s="458">
        <v>0</v>
      </c>
      <c r="AA440" s="456">
        <v>1</v>
      </c>
      <c r="AB440" s="422">
        <v>0</v>
      </c>
      <c r="AC440" s="453">
        <v>2</v>
      </c>
      <c r="AD440" s="458">
        <v>0</v>
      </c>
      <c r="AE440" s="456">
        <v>0</v>
      </c>
      <c r="AF440" s="422">
        <v>0</v>
      </c>
      <c r="AG440" s="453">
        <v>1</v>
      </c>
      <c r="AH440" s="458">
        <v>1</v>
      </c>
      <c r="AI440" s="456"/>
      <c r="AJ440" s="422"/>
      <c r="AK440" s="453"/>
      <c r="AL440" s="444"/>
      <c r="AM440" s="451">
        <v>0</v>
      </c>
      <c r="AN440" s="451">
        <v>0</v>
      </c>
      <c r="AO440" s="451">
        <v>0</v>
      </c>
      <c r="AP440" s="451">
        <v>0</v>
      </c>
      <c r="AQ440" s="447">
        <v>0</v>
      </c>
      <c r="AR440" s="447">
        <v>0</v>
      </c>
      <c r="AS440" s="427"/>
      <c r="AT440" s="427"/>
      <c r="AU440" s="427"/>
      <c r="AV440" s="427"/>
      <c r="AW440" s="427"/>
      <c r="AX440" s="428"/>
      <c r="AY440" s="427">
        <v>1</v>
      </c>
      <c r="AZ440" s="427">
        <v>0</v>
      </c>
      <c r="BA440" s="427">
        <v>3</v>
      </c>
      <c r="BB440" s="427">
        <v>0</v>
      </c>
      <c r="BC440" s="427">
        <v>0</v>
      </c>
      <c r="BD440" s="427">
        <v>2</v>
      </c>
      <c r="BE440" s="427">
        <v>0</v>
      </c>
      <c r="BF440" s="427">
        <v>0</v>
      </c>
      <c r="BG440" s="427">
        <v>3</v>
      </c>
      <c r="BH440" s="434"/>
      <c r="BI440" s="435"/>
      <c r="BJ440" s="435">
        <v>1</v>
      </c>
      <c r="BK440" s="435"/>
      <c r="BL440" s="435">
        <v>1</v>
      </c>
      <c r="BM440" s="435"/>
      <c r="BN440" s="435">
        <v>1</v>
      </c>
      <c r="BO440" s="435"/>
      <c r="BP440" s="435"/>
      <c r="BQ440" s="436">
        <v>2</v>
      </c>
      <c r="BR440" s="442">
        <v>4</v>
      </c>
    </row>
    <row r="441" spans="1:70">
      <c r="A441" s="467">
        <v>42369</v>
      </c>
      <c r="B441" s="367">
        <v>5</v>
      </c>
      <c r="C441" s="367">
        <v>30</v>
      </c>
      <c r="D441" s="367">
        <v>33</v>
      </c>
      <c r="E441" s="367">
        <v>37</v>
      </c>
      <c r="F441" s="367">
        <v>41</v>
      </c>
      <c r="G441" s="367">
        <v>42</v>
      </c>
      <c r="H441" s="367">
        <v>24</v>
      </c>
      <c r="I441" s="511">
        <v>0</v>
      </c>
      <c r="J441" s="366"/>
      <c r="K441" s="366"/>
      <c r="L441" s="366"/>
      <c r="M441" s="366"/>
      <c r="N441" s="366"/>
      <c r="O441" s="366"/>
      <c r="P441" s="366"/>
      <c r="Q441" s="366"/>
      <c r="R441" s="419">
        <v>6</v>
      </c>
      <c r="S441" s="421">
        <v>1</v>
      </c>
      <c r="T441" s="422">
        <v>0</v>
      </c>
      <c r="U441" s="453">
        <v>0</v>
      </c>
      <c r="V441" s="458">
        <v>0</v>
      </c>
      <c r="W441" s="456">
        <v>2</v>
      </c>
      <c r="X441" s="422">
        <v>0</v>
      </c>
      <c r="Y441" s="453">
        <v>1</v>
      </c>
      <c r="Z441" s="458">
        <v>0</v>
      </c>
      <c r="AA441" s="456">
        <v>1</v>
      </c>
      <c r="AB441" s="422">
        <v>0</v>
      </c>
      <c r="AC441" s="453">
        <v>0</v>
      </c>
      <c r="AD441" s="458">
        <v>0</v>
      </c>
      <c r="AE441" s="456">
        <v>0</v>
      </c>
      <c r="AF441" s="422">
        <v>1</v>
      </c>
      <c r="AG441" s="453">
        <v>1</v>
      </c>
      <c r="AH441" s="458">
        <v>0</v>
      </c>
      <c r="AI441" s="456"/>
      <c r="AJ441" s="422"/>
      <c r="AK441" s="453"/>
      <c r="AL441" s="444"/>
      <c r="AM441" s="451">
        <v>0</v>
      </c>
      <c r="AN441" s="451">
        <v>0</v>
      </c>
      <c r="AO441" s="451">
        <v>0</v>
      </c>
      <c r="AP441" s="451">
        <v>0</v>
      </c>
      <c r="AQ441" s="447">
        <v>0</v>
      </c>
      <c r="AR441" s="447">
        <v>0</v>
      </c>
      <c r="AS441" s="427"/>
      <c r="AT441" s="427"/>
      <c r="AU441" s="427"/>
      <c r="AV441" s="427"/>
      <c r="AW441" s="427"/>
      <c r="AX441" s="428"/>
      <c r="AY441" s="427">
        <v>1</v>
      </c>
      <c r="AZ441" s="427">
        <v>0</v>
      </c>
      <c r="BA441" s="427">
        <v>0</v>
      </c>
      <c r="BB441" s="427">
        <v>0</v>
      </c>
      <c r="BC441" s="427">
        <v>1</v>
      </c>
      <c r="BD441" s="427">
        <v>2</v>
      </c>
      <c r="BE441" s="427">
        <v>2</v>
      </c>
      <c r="BF441" s="427">
        <v>0</v>
      </c>
      <c r="BG441" s="427">
        <v>4</v>
      </c>
      <c r="BH441" s="434">
        <v>1</v>
      </c>
      <c r="BI441" s="435">
        <v>2</v>
      </c>
      <c r="BJ441" s="435"/>
      <c r="BK441" s="435"/>
      <c r="BL441" s="435">
        <v>1</v>
      </c>
      <c r="BM441" s="435">
        <v>1</v>
      </c>
      <c r="BN441" s="435"/>
      <c r="BO441" s="435"/>
      <c r="BP441" s="435"/>
      <c r="BQ441" s="436"/>
      <c r="BR441" s="442">
        <v>4</v>
      </c>
    </row>
    <row r="442" spans="1:70">
      <c r="A442" s="467">
        <v>42364</v>
      </c>
      <c r="B442" s="367">
        <v>12</v>
      </c>
      <c r="C442" s="367">
        <v>15</v>
      </c>
      <c r="D442" s="367">
        <v>20</v>
      </c>
      <c r="E442" s="367">
        <v>41</v>
      </c>
      <c r="F442" s="367">
        <v>43</v>
      </c>
      <c r="G442" s="367">
        <v>47</v>
      </c>
      <c r="H442" s="367">
        <v>3</v>
      </c>
      <c r="I442" s="511">
        <v>7</v>
      </c>
      <c r="J442" s="366"/>
      <c r="K442" s="366"/>
      <c r="L442" s="366"/>
      <c r="M442" s="366"/>
      <c r="N442" s="366"/>
      <c r="O442" s="366"/>
      <c r="P442" s="366"/>
      <c r="Q442" s="366"/>
      <c r="R442" s="419">
        <v>5</v>
      </c>
      <c r="S442" s="421">
        <v>0</v>
      </c>
      <c r="T442" s="422">
        <v>0</v>
      </c>
      <c r="U442" s="453">
        <v>1</v>
      </c>
      <c r="V442" s="458">
        <v>0</v>
      </c>
      <c r="W442" s="456">
        <v>1</v>
      </c>
      <c r="X442" s="422">
        <v>0</v>
      </c>
      <c r="Y442" s="453">
        <v>2</v>
      </c>
      <c r="Z442" s="458">
        <v>0</v>
      </c>
      <c r="AA442" s="456">
        <v>0</v>
      </c>
      <c r="AB442" s="422">
        <v>1</v>
      </c>
      <c r="AC442" s="453">
        <v>0</v>
      </c>
      <c r="AD442" s="458">
        <v>0</v>
      </c>
      <c r="AE442" s="456">
        <v>1</v>
      </c>
      <c r="AF442" s="422">
        <v>0</v>
      </c>
      <c r="AG442" s="453">
        <v>0</v>
      </c>
      <c r="AH442" s="458">
        <v>0</v>
      </c>
      <c r="AI442" s="456"/>
      <c r="AJ442" s="422"/>
      <c r="AK442" s="453"/>
      <c r="AL442" s="444"/>
      <c r="AM442" s="451">
        <v>0</v>
      </c>
      <c r="AN442" s="451">
        <v>0</v>
      </c>
      <c r="AO442" s="451">
        <v>0</v>
      </c>
      <c r="AP442" s="451">
        <v>0</v>
      </c>
      <c r="AQ442" s="447">
        <v>0</v>
      </c>
      <c r="AR442" s="447">
        <v>0</v>
      </c>
      <c r="AS442" s="427"/>
      <c r="AT442" s="427"/>
      <c r="AU442" s="427"/>
      <c r="AV442" s="427"/>
      <c r="AW442" s="427"/>
      <c r="AX442" s="428"/>
      <c r="AY442" s="427">
        <v>0</v>
      </c>
      <c r="AZ442" s="427">
        <v>1</v>
      </c>
      <c r="BA442" s="427">
        <v>1</v>
      </c>
      <c r="BB442" s="427">
        <v>1</v>
      </c>
      <c r="BC442" s="427">
        <v>3</v>
      </c>
      <c r="BD442" s="427">
        <v>0</v>
      </c>
      <c r="BE442" s="427">
        <v>0</v>
      </c>
      <c r="BF442" s="427">
        <v>0</v>
      </c>
      <c r="BG442" s="427">
        <v>4</v>
      </c>
      <c r="BH442" s="434"/>
      <c r="BI442" s="435"/>
      <c r="BJ442" s="435">
        <v>2</v>
      </c>
      <c r="BK442" s="435"/>
      <c r="BL442" s="435">
        <v>1</v>
      </c>
      <c r="BM442" s="435">
        <v>1</v>
      </c>
      <c r="BN442" s="435"/>
      <c r="BO442" s="435"/>
      <c r="BP442" s="435">
        <v>1</v>
      </c>
      <c r="BQ442" s="436"/>
      <c r="BR442" s="442">
        <v>4</v>
      </c>
    </row>
    <row r="443" spans="1:70">
      <c r="A443" s="467">
        <v>42362</v>
      </c>
      <c r="B443" s="367">
        <v>3</v>
      </c>
      <c r="C443" s="367">
        <v>18</v>
      </c>
      <c r="D443" s="367">
        <v>26</v>
      </c>
      <c r="E443" s="367">
        <v>37</v>
      </c>
      <c r="F443" s="367">
        <v>39</v>
      </c>
      <c r="G443" s="367">
        <v>42</v>
      </c>
      <c r="H443" s="367">
        <v>19</v>
      </c>
      <c r="I443" s="511">
        <v>0</v>
      </c>
      <c r="J443" s="366"/>
      <c r="K443" s="366"/>
      <c r="L443" s="366"/>
      <c r="M443" s="366"/>
      <c r="N443" s="366"/>
      <c r="O443" s="366"/>
      <c r="P443" s="366"/>
      <c r="Q443" s="366"/>
      <c r="R443" s="419">
        <v>6</v>
      </c>
      <c r="S443" s="421">
        <v>2</v>
      </c>
      <c r="T443" s="422">
        <v>0</v>
      </c>
      <c r="U443" s="453">
        <v>0</v>
      </c>
      <c r="V443" s="458">
        <v>0</v>
      </c>
      <c r="W443" s="456">
        <v>0</v>
      </c>
      <c r="X443" s="422">
        <v>0</v>
      </c>
      <c r="Y443" s="453">
        <v>0</v>
      </c>
      <c r="Z443" s="458">
        <v>1</v>
      </c>
      <c r="AA443" s="456">
        <v>1</v>
      </c>
      <c r="AB443" s="422">
        <v>0</v>
      </c>
      <c r="AC443" s="453">
        <v>1</v>
      </c>
      <c r="AD443" s="458">
        <v>0</v>
      </c>
      <c r="AE443" s="456">
        <v>0</v>
      </c>
      <c r="AF443" s="422">
        <v>0</v>
      </c>
      <c r="AG443" s="453">
        <v>2</v>
      </c>
      <c r="AH443" s="458">
        <v>0</v>
      </c>
      <c r="AI443" s="456"/>
      <c r="AJ443" s="422"/>
      <c r="AK443" s="453"/>
      <c r="AL443" s="444"/>
      <c r="AM443" s="451">
        <v>0</v>
      </c>
      <c r="AN443" s="451">
        <v>0</v>
      </c>
      <c r="AO443" s="451">
        <v>0</v>
      </c>
      <c r="AP443" s="451">
        <v>0</v>
      </c>
      <c r="AQ443" s="447">
        <v>0</v>
      </c>
      <c r="AR443" s="447">
        <v>0</v>
      </c>
      <c r="AS443" s="427"/>
      <c r="AT443" s="427"/>
      <c r="AU443" s="427"/>
      <c r="AV443" s="427"/>
      <c r="AW443" s="427"/>
      <c r="AX443" s="428"/>
      <c r="AY443" s="427">
        <v>1</v>
      </c>
      <c r="AZ443" s="427">
        <v>0</v>
      </c>
      <c r="BA443" s="427">
        <v>0</v>
      </c>
      <c r="BB443" s="427">
        <v>1</v>
      </c>
      <c r="BC443" s="427">
        <v>0</v>
      </c>
      <c r="BD443" s="427">
        <v>2</v>
      </c>
      <c r="BE443" s="427">
        <v>1</v>
      </c>
      <c r="BF443" s="427">
        <v>1</v>
      </c>
      <c r="BG443" s="427">
        <v>5</v>
      </c>
      <c r="BH443" s="434"/>
      <c r="BI443" s="435"/>
      <c r="BJ443" s="435"/>
      <c r="BK443" s="435"/>
      <c r="BL443" s="435">
        <v>2</v>
      </c>
      <c r="BM443" s="435">
        <v>1</v>
      </c>
      <c r="BN443" s="435">
        <v>1</v>
      </c>
      <c r="BO443" s="435">
        <v>1</v>
      </c>
      <c r="BP443" s="435"/>
      <c r="BQ443" s="436"/>
      <c r="BR443" s="442">
        <v>4</v>
      </c>
    </row>
    <row r="444" spans="1:70">
      <c r="A444" s="467">
        <v>42357</v>
      </c>
      <c r="B444" s="367">
        <v>7</v>
      </c>
      <c r="C444" s="367">
        <v>8</v>
      </c>
      <c r="D444" s="367">
        <v>15</v>
      </c>
      <c r="E444" s="367">
        <v>16</v>
      </c>
      <c r="F444" s="367">
        <v>34</v>
      </c>
      <c r="G444" s="367">
        <v>35</v>
      </c>
      <c r="H444" s="367">
        <v>42</v>
      </c>
      <c r="I444" s="511">
        <v>0</v>
      </c>
      <c r="J444" s="366"/>
      <c r="K444" s="366"/>
      <c r="L444" s="366"/>
      <c r="M444" s="366"/>
      <c r="N444" s="366"/>
      <c r="O444" s="366"/>
      <c r="P444" s="366"/>
      <c r="Q444" s="366"/>
      <c r="R444" s="419">
        <v>6</v>
      </c>
      <c r="S444" s="421">
        <v>0</v>
      </c>
      <c r="T444" s="422">
        <v>1</v>
      </c>
      <c r="U444" s="453">
        <v>0</v>
      </c>
      <c r="V444" s="458">
        <v>0</v>
      </c>
      <c r="W444" s="456">
        <v>1</v>
      </c>
      <c r="X444" s="422">
        <v>0</v>
      </c>
      <c r="Y444" s="453">
        <v>1</v>
      </c>
      <c r="Z444" s="458">
        <v>0</v>
      </c>
      <c r="AA444" s="456">
        <v>0</v>
      </c>
      <c r="AB444" s="422">
        <v>0</v>
      </c>
      <c r="AC444" s="453">
        <v>2</v>
      </c>
      <c r="AD444" s="458">
        <v>0</v>
      </c>
      <c r="AE444" s="456">
        <v>0</v>
      </c>
      <c r="AF444" s="422">
        <v>0</v>
      </c>
      <c r="AG444" s="453">
        <v>2</v>
      </c>
      <c r="AH444" s="458">
        <v>0</v>
      </c>
      <c r="AI444" s="456"/>
      <c r="AJ444" s="422"/>
      <c r="AK444" s="453"/>
      <c r="AL444" s="444"/>
      <c r="AM444" s="451">
        <v>0</v>
      </c>
      <c r="AN444" s="451">
        <v>0</v>
      </c>
      <c r="AO444" s="451">
        <v>0</v>
      </c>
      <c r="AP444" s="451">
        <v>0</v>
      </c>
      <c r="AQ444" s="447">
        <v>0</v>
      </c>
      <c r="AR444" s="447">
        <v>0</v>
      </c>
      <c r="AS444" s="427"/>
      <c r="AT444" s="427"/>
      <c r="AU444" s="427"/>
      <c r="AV444" s="427"/>
      <c r="AW444" s="427"/>
      <c r="AX444" s="428"/>
      <c r="AY444" s="427">
        <v>1</v>
      </c>
      <c r="AZ444" s="427">
        <v>1</v>
      </c>
      <c r="BA444" s="427">
        <v>1</v>
      </c>
      <c r="BB444" s="427">
        <v>1</v>
      </c>
      <c r="BC444" s="427">
        <v>0</v>
      </c>
      <c r="BD444" s="427">
        <v>1</v>
      </c>
      <c r="BE444" s="427">
        <v>0</v>
      </c>
      <c r="BF444" s="427">
        <v>1</v>
      </c>
      <c r="BG444" s="427">
        <v>6</v>
      </c>
      <c r="BH444" s="434"/>
      <c r="BI444" s="435">
        <v>1</v>
      </c>
      <c r="BJ444" s="435"/>
      <c r="BK444" s="435"/>
      <c r="BL444" s="435">
        <v>1</v>
      </c>
      <c r="BM444" s="435">
        <v>1</v>
      </c>
      <c r="BN444" s="435"/>
      <c r="BO444" s="435">
        <v>1</v>
      </c>
      <c r="BP444" s="435">
        <v>1</v>
      </c>
      <c r="BQ444" s="436"/>
      <c r="BR444" s="442">
        <v>5</v>
      </c>
    </row>
    <row r="445" spans="1:70">
      <c r="A445" s="467">
        <v>42355</v>
      </c>
      <c r="B445" s="367">
        <v>11</v>
      </c>
      <c r="C445" s="367">
        <v>28</v>
      </c>
      <c r="D445" s="367">
        <v>34</v>
      </c>
      <c r="E445" s="367">
        <v>38</v>
      </c>
      <c r="F445" s="367">
        <v>46</v>
      </c>
      <c r="G445" s="367">
        <v>49</v>
      </c>
      <c r="H445" s="367">
        <v>16</v>
      </c>
      <c r="I445" s="511">
        <v>2</v>
      </c>
      <c r="J445" s="366"/>
      <c r="K445" s="366"/>
      <c r="L445" s="366"/>
      <c r="M445" s="366"/>
      <c r="N445" s="366"/>
      <c r="O445" s="366"/>
      <c r="P445" s="366"/>
      <c r="Q445" s="366"/>
      <c r="R445" s="419">
        <v>6</v>
      </c>
      <c r="S445" s="421">
        <v>1</v>
      </c>
      <c r="T445" s="422">
        <v>0</v>
      </c>
      <c r="U445" s="453">
        <v>1</v>
      </c>
      <c r="V445" s="458">
        <v>0</v>
      </c>
      <c r="W445" s="456">
        <v>0</v>
      </c>
      <c r="X445" s="422">
        <v>1</v>
      </c>
      <c r="Y445" s="453">
        <v>1</v>
      </c>
      <c r="Z445" s="458">
        <v>0</v>
      </c>
      <c r="AA445" s="456">
        <v>0</v>
      </c>
      <c r="AB445" s="422">
        <v>0</v>
      </c>
      <c r="AC445" s="453">
        <v>1</v>
      </c>
      <c r="AD445" s="458">
        <v>0</v>
      </c>
      <c r="AE445" s="456">
        <v>1</v>
      </c>
      <c r="AF445" s="422">
        <v>0</v>
      </c>
      <c r="AG445" s="453">
        <v>1</v>
      </c>
      <c r="AH445" s="458">
        <v>0</v>
      </c>
      <c r="AI445" s="456"/>
      <c r="AJ445" s="422"/>
      <c r="AK445" s="453"/>
      <c r="AL445" s="444"/>
      <c r="AM445" s="451">
        <v>0</v>
      </c>
      <c r="AN445" s="451">
        <v>0</v>
      </c>
      <c r="AO445" s="451">
        <v>0</v>
      </c>
      <c r="AP445" s="451">
        <v>0</v>
      </c>
      <c r="AQ445" s="447">
        <v>0</v>
      </c>
      <c r="AR445" s="447">
        <v>0</v>
      </c>
      <c r="AS445" s="427"/>
      <c r="AT445" s="427"/>
      <c r="AU445" s="427"/>
      <c r="AV445" s="427"/>
      <c r="AW445" s="427"/>
      <c r="AX445" s="428"/>
      <c r="AY445" s="427">
        <v>1</v>
      </c>
      <c r="AZ445" s="427">
        <v>0</v>
      </c>
      <c r="BA445" s="427">
        <v>0</v>
      </c>
      <c r="BB445" s="427">
        <v>0</v>
      </c>
      <c r="BC445" s="427">
        <v>1</v>
      </c>
      <c r="BD445" s="427">
        <v>0</v>
      </c>
      <c r="BE445" s="427">
        <v>1</v>
      </c>
      <c r="BF445" s="427">
        <v>3</v>
      </c>
      <c r="BG445" s="427">
        <v>4</v>
      </c>
      <c r="BH445" s="434">
        <v>1</v>
      </c>
      <c r="BI445" s="435"/>
      <c r="BJ445" s="435">
        <v>1</v>
      </c>
      <c r="BK445" s="435"/>
      <c r="BL445" s="435">
        <v>2</v>
      </c>
      <c r="BM445" s="435">
        <v>1</v>
      </c>
      <c r="BN445" s="435"/>
      <c r="BO445" s="435"/>
      <c r="BP445" s="435"/>
      <c r="BQ445" s="436"/>
      <c r="BR445" s="442">
        <v>4</v>
      </c>
    </row>
    <row r="446" spans="1:70">
      <c r="A446" s="467">
        <v>42350</v>
      </c>
      <c r="B446" s="367">
        <v>10</v>
      </c>
      <c r="C446" s="367">
        <v>22</v>
      </c>
      <c r="D446" s="367">
        <v>30</v>
      </c>
      <c r="E446" s="367">
        <v>36</v>
      </c>
      <c r="F446" s="367">
        <v>45</v>
      </c>
      <c r="G446" s="367">
        <v>47</v>
      </c>
      <c r="H446" s="367">
        <v>32</v>
      </c>
      <c r="I446" s="511">
        <v>2</v>
      </c>
      <c r="J446" s="366"/>
      <c r="K446" s="366"/>
      <c r="L446" s="366"/>
      <c r="M446" s="366"/>
      <c r="N446" s="366"/>
      <c r="O446" s="366"/>
      <c r="P446" s="366"/>
      <c r="Q446" s="366"/>
      <c r="R446" s="419">
        <v>6</v>
      </c>
      <c r="S446" s="421">
        <v>0</v>
      </c>
      <c r="T446" s="422">
        <v>1</v>
      </c>
      <c r="U446" s="453">
        <v>2</v>
      </c>
      <c r="V446" s="458">
        <v>0</v>
      </c>
      <c r="W446" s="456">
        <v>2</v>
      </c>
      <c r="X446" s="422">
        <v>0</v>
      </c>
      <c r="Y446" s="453">
        <v>0</v>
      </c>
      <c r="Z446" s="458">
        <v>0</v>
      </c>
      <c r="AA446" s="456">
        <v>0</v>
      </c>
      <c r="AB446" s="422">
        <v>0</v>
      </c>
      <c r="AC446" s="453">
        <v>1</v>
      </c>
      <c r="AD446" s="458">
        <v>0</v>
      </c>
      <c r="AE446" s="456">
        <v>0</v>
      </c>
      <c r="AF446" s="422">
        <v>0</v>
      </c>
      <c r="AG446" s="453">
        <v>1</v>
      </c>
      <c r="AH446" s="458">
        <v>0</v>
      </c>
      <c r="AI446" s="456"/>
      <c r="AJ446" s="422"/>
      <c r="AK446" s="453"/>
      <c r="AL446" s="444"/>
      <c r="AM446" s="451">
        <v>0</v>
      </c>
      <c r="AN446" s="451">
        <v>0</v>
      </c>
      <c r="AO446" s="451">
        <v>0</v>
      </c>
      <c r="AP446" s="451">
        <v>0</v>
      </c>
      <c r="AQ446" s="447">
        <v>0</v>
      </c>
      <c r="AR446" s="447">
        <v>0</v>
      </c>
      <c r="AS446" s="427"/>
      <c r="AT446" s="427"/>
      <c r="AU446" s="427"/>
      <c r="AV446" s="427"/>
      <c r="AW446" s="427"/>
      <c r="AX446" s="428"/>
      <c r="AY446" s="427">
        <v>0</v>
      </c>
      <c r="AZ446" s="427">
        <v>0</v>
      </c>
      <c r="BA446" s="427">
        <v>1</v>
      </c>
      <c r="BB446" s="427">
        <v>1</v>
      </c>
      <c r="BC446" s="427">
        <v>2</v>
      </c>
      <c r="BD446" s="427">
        <v>0</v>
      </c>
      <c r="BE446" s="427">
        <v>1</v>
      </c>
      <c r="BF446" s="427">
        <v>1</v>
      </c>
      <c r="BG446" s="427">
        <v>5</v>
      </c>
      <c r="BH446" s="434">
        <v>2</v>
      </c>
      <c r="BI446" s="435"/>
      <c r="BJ446" s="435">
        <v>1</v>
      </c>
      <c r="BK446" s="435"/>
      <c r="BL446" s="435"/>
      <c r="BM446" s="435"/>
      <c r="BN446" s="435">
        <v>1</v>
      </c>
      <c r="BO446" s="435"/>
      <c r="BP446" s="435">
        <v>1</v>
      </c>
      <c r="BQ446" s="436"/>
      <c r="BR446" s="442">
        <v>4</v>
      </c>
    </row>
    <row r="447" spans="1:70">
      <c r="A447" s="467">
        <v>42348</v>
      </c>
      <c r="B447" s="367">
        <v>21</v>
      </c>
      <c r="C447" s="367">
        <v>22</v>
      </c>
      <c r="D447" s="367">
        <v>32</v>
      </c>
      <c r="E447" s="367">
        <v>33</v>
      </c>
      <c r="F447" s="367">
        <v>38</v>
      </c>
      <c r="G447" s="367">
        <v>42</v>
      </c>
      <c r="H447" s="367">
        <v>17</v>
      </c>
      <c r="I447" s="511">
        <v>7</v>
      </c>
      <c r="J447" s="366"/>
      <c r="K447" s="366"/>
      <c r="L447" s="366"/>
      <c r="M447" s="366"/>
      <c r="N447" s="366"/>
      <c r="O447" s="366"/>
      <c r="P447" s="366"/>
      <c r="Q447" s="366"/>
      <c r="R447" s="419">
        <v>6</v>
      </c>
      <c r="S447" s="421">
        <v>2</v>
      </c>
      <c r="T447" s="422">
        <v>1</v>
      </c>
      <c r="U447" s="453">
        <v>1</v>
      </c>
      <c r="V447" s="458">
        <v>0</v>
      </c>
      <c r="W447" s="456">
        <v>1</v>
      </c>
      <c r="X447" s="422">
        <v>0</v>
      </c>
      <c r="Y447" s="453">
        <v>1</v>
      </c>
      <c r="Z447" s="458">
        <v>0</v>
      </c>
      <c r="AA447" s="456">
        <v>1</v>
      </c>
      <c r="AB447" s="422">
        <v>0</v>
      </c>
      <c r="AC447" s="453">
        <v>0</v>
      </c>
      <c r="AD447" s="458">
        <v>0</v>
      </c>
      <c r="AE447" s="456">
        <v>0</v>
      </c>
      <c r="AF447" s="422">
        <v>0</v>
      </c>
      <c r="AG447" s="453">
        <v>0</v>
      </c>
      <c r="AH447" s="458">
        <v>0</v>
      </c>
      <c r="AI447" s="456"/>
      <c r="AJ447" s="422"/>
      <c r="AK447" s="453"/>
      <c r="AL447" s="444"/>
      <c r="AM447" s="451">
        <v>0</v>
      </c>
      <c r="AN447" s="451">
        <v>0</v>
      </c>
      <c r="AO447" s="451">
        <v>0</v>
      </c>
      <c r="AP447" s="451">
        <v>0</v>
      </c>
      <c r="AQ447" s="447">
        <v>0</v>
      </c>
      <c r="AR447" s="447">
        <v>0</v>
      </c>
      <c r="AS447" s="427"/>
      <c r="AT447" s="427"/>
      <c r="AU447" s="427"/>
      <c r="AV447" s="427"/>
      <c r="AW447" s="427"/>
      <c r="AX447" s="428"/>
      <c r="AY447" s="427">
        <v>1</v>
      </c>
      <c r="AZ447" s="427">
        <v>0</v>
      </c>
      <c r="BA447" s="427">
        <v>0</v>
      </c>
      <c r="BB447" s="427">
        <v>1</v>
      </c>
      <c r="BC447" s="427">
        <v>0</v>
      </c>
      <c r="BD447" s="427">
        <v>1</v>
      </c>
      <c r="BE447" s="427">
        <v>1</v>
      </c>
      <c r="BF447" s="427">
        <v>2</v>
      </c>
      <c r="BG447" s="427">
        <v>5</v>
      </c>
      <c r="BH447" s="434"/>
      <c r="BI447" s="435"/>
      <c r="BJ447" s="435">
        <v>1</v>
      </c>
      <c r="BK447" s="435">
        <v>1</v>
      </c>
      <c r="BL447" s="435"/>
      <c r="BM447" s="435">
        <v>1</v>
      </c>
      <c r="BN447" s="435">
        <v>1</v>
      </c>
      <c r="BO447" s="435"/>
      <c r="BP447" s="435"/>
      <c r="BQ447" s="436">
        <v>1</v>
      </c>
      <c r="BR447" s="442">
        <v>5</v>
      </c>
    </row>
    <row r="448" spans="1:70">
      <c r="A448" s="467">
        <v>42343</v>
      </c>
      <c r="B448" s="367">
        <v>2</v>
      </c>
      <c r="C448" s="367">
        <v>11</v>
      </c>
      <c r="D448" s="367">
        <v>13</v>
      </c>
      <c r="E448" s="367">
        <v>14</v>
      </c>
      <c r="F448" s="367">
        <v>28</v>
      </c>
      <c r="G448" s="367">
        <v>46</v>
      </c>
      <c r="H448" s="367">
        <v>21</v>
      </c>
      <c r="I448" s="511">
        <v>5</v>
      </c>
      <c r="J448" s="366"/>
      <c r="K448" s="366"/>
      <c r="L448" s="366"/>
      <c r="M448" s="366"/>
      <c r="N448" s="366"/>
      <c r="O448" s="366"/>
      <c r="P448" s="366"/>
      <c r="Q448" s="366"/>
      <c r="R448" s="419">
        <v>6</v>
      </c>
      <c r="S448" s="421">
        <v>0</v>
      </c>
      <c r="T448" s="422">
        <v>0</v>
      </c>
      <c r="U448" s="453">
        <v>1</v>
      </c>
      <c r="V448" s="458">
        <v>0</v>
      </c>
      <c r="W448" s="456">
        <v>0</v>
      </c>
      <c r="X448" s="422">
        <v>0</v>
      </c>
      <c r="Y448" s="453">
        <v>0</v>
      </c>
      <c r="Z448" s="458">
        <v>0</v>
      </c>
      <c r="AA448" s="456">
        <v>2</v>
      </c>
      <c r="AB448" s="422">
        <v>1</v>
      </c>
      <c r="AC448" s="453">
        <v>0</v>
      </c>
      <c r="AD448" s="458">
        <v>0</v>
      </c>
      <c r="AE448" s="456">
        <v>2</v>
      </c>
      <c r="AF448" s="422">
        <v>0</v>
      </c>
      <c r="AG448" s="453">
        <v>1</v>
      </c>
      <c r="AH448" s="458">
        <v>0</v>
      </c>
      <c r="AI448" s="456"/>
      <c r="AJ448" s="422"/>
      <c r="AK448" s="453"/>
      <c r="AL448" s="444"/>
      <c r="AM448" s="451">
        <v>0</v>
      </c>
      <c r="AN448" s="451">
        <v>0</v>
      </c>
      <c r="AO448" s="451">
        <v>0</v>
      </c>
      <c r="AP448" s="451">
        <v>0</v>
      </c>
      <c r="AQ448" s="447">
        <v>0</v>
      </c>
      <c r="AR448" s="447">
        <v>0</v>
      </c>
      <c r="AS448" s="427"/>
      <c r="AT448" s="427"/>
      <c r="AU448" s="427"/>
      <c r="AV448" s="427"/>
      <c r="AW448" s="427"/>
      <c r="AX448" s="428"/>
      <c r="AY448" s="427">
        <v>1</v>
      </c>
      <c r="AZ448" s="427">
        <v>1</v>
      </c>
      <c r="BA448" s="427">
        <v>1</v>
      </c>
      <c r="BB448" s="427">
        <v>1</v>
      </c>
      <c r="BC448" s="427">
        <v>0</v>
      </c>
      <c r="BD448" s="427">
        <v>0</v>
      </c>
      <c r="BE448" s="427">
        <v>1</v>
      </c>
      <c r="BF448" s="427">
        <v>1</v>
      </c>
      <c r="BG448" s="427">
        <v>6</v>
      </c>
      <c r="BH448" s="434">
        <v>1</v>
      </c>
      <c r="BI448" s="435">
        <v>1</v>
      </c>
      <c r="BJ448" s="435"/>
      <c r="BK448" s="435"/>
      <c r="BL448" s="435"/>
      <c r="BM448" s="435"/>
      <c r="BN448" s="435"/>
      <c r="BO448" s="435"/>
      <c r="BP448" s="435">
        <v>2</v>
      </c>
      <c r="BQ448" s="436">
        <v>1</v>
      </c>
      <c r="BR448" s="442">
        <v>4</v>
      </c>
    </row>
    <row r="449" spans="1:70">
      <c r="A449" s="467">
        <v>42341</v>
      </c>
      <c r="B449" s="367">
        <v>12</v>
      </c>
      <c r="C449" s="367">
        <v>20</v>
      </c>
      <c r="D449" s="367">
        <v>23</v>
      </c>
      <c r="E449" s="367">
        <v>24</v>
      </c>
      <c r="F449" s="367">
        <v>44</v>
      </c>
      <c r="G449" s="367">
        <v>48</v>
      </c>
      <c r="H449" s="367">
        <v>1</v>
      </c>
      <c r="I449" s="511">
        <v>8</v>
      </c>
      <c r="J449" s="366"/>
      <c r="K449" s="366"/>
      <c r="L449" s="366"/>
      <c r="M449" s="366"/>
      <c r="N449" s="366"/>
      <c r="O449" s="366"/>
      <c r="P449" s="366"/>
      <c r="Q449" s="366"/>
      <c r="R449" s="419">
        <v>5</v>
      </c>
      <c r="S449" s="421">
        <v>0</v>
      </c>
      <c r="T449" s="422">
        <v>0</v>
      </c>
      <c r="U449" s="453">
        <v>1</v>
      </c>
      <c r="V449" s="458">
        <v>0</v>
      </c>
      <c r="W449" s="456">
        <v>0</v>
      </c>
      <c r="X449" s="422">
        <v>0</v>
      </c>
      <c r="Y449" s="453">
        <v>1</v>
      </c>
      <c r="Z449" s="458">
        <v>0</v>
      </c>
      <c r="AA449" s="456">
        <v>0</v>
      </c>
      <c r="AB449" s="422">
        <v>1</v>
      </c>
      <c r="AC449" s="453">
        <v>1</v>
      </c>
      <c r="AD449" s="458">
        <v>0</v>
      </c>
      <c r="AE449" s="456">
        <v>2</v>
      </c>
      <c r="AF449" s="422">
        <v>0</v>
      </c>
      <c r="AG449" s="453">
        <v>0</v>
      </c>
      <c r="AH449" s="458">
        <v>0</v>
      </c>
      <c r="AI449" s="456"/>
      <c r="AJ449" s="422"/>
      <c r="AK449" s="453"/>
      <c r="AL449" s="444"/>
      <c r="AM449" s="451">
        <v>0</v>
      </c>
      <c r="AN449" s="451">
        <v>0</v>
      </c>
      <c r="AO449" s="451">
        <v>0</v>
      </c>
      <c r="AP449" s="451">
        <v>0</v>
      </c>
      <c r="AQ449" s="447">
        <v>0</v>
      </c>
      <c r="AR449" s="447">
        <v>0</v>
      </c>
      <c r="AS449" s="427"/>
      <c r="AT449" s="427"/>
      <c r="AU449" s="427"/>
      <c r="AV449" s="427"/>
      <c r="AW449" s="427"/>
      <c r="AX449" s="428"/>
      <c r="AY449" s="427">
        <v>0</v>
      </c>
      <c r="AZ449" s="427">
        <v>1</v>
      </c>
      <c r="BA449" s="427">
        <v>1</v>
      </c>
      <c r="BB449" s="427">
        <v>2</v>
      </c>
      <c r="BC449" s="427">
        <v>0</v>
      </c>
      <c r="BD449" s="427">
        <v>0</v>
      </c>
      <c r="BE449" s="427">
        <v>2</v>
      </c>
      <c r="BF449" s="427">
        <v>0</v>
      </c>
      <c r="BG449" s="427">
        <v>4</v>
      </c>
      <c r="BH449" s="434"/>
      <c r="BI449" s="435">
        <v>1</v>
      </c>
      <c r="BJ449" s="435">
        <v>1</v>
      </c>
      <c r="BK449" s="435">
        <v>1</v>
      </c>
      <c r="BL449" s="435"/>
      <c r="BM449" s="435">
        <v>1</v>
      </c>
      <c r="BN449" s="435"/>
      <c r="BO449" s="435">
        <v>1</v>
      </c>
      <c r="BP449" s="435"/>
      <c r="BQ449" s="436"/>
      <c r="BR449" s="442">
        <v>5</v>
      </c>
    </row>
    <row r="450" spans="1:70">
      <c r="A450" s="467">
        <v>42336</v>
      </c>
      <c r="B450" s="367">
        <v>6</v>
      </c>
      <c r="C450" s="367">
        <v>20</v>
      </c>
      <c r="D450" s="367">
        <v>22</v>
      </c>
      <c r="E450" s="367">
        <v>30</v>
      </c>
      <c r="F450" s="367">
        <v>46</v>
      </c>
      <c r="G450" s="367">
        <v>47</v>
      </c>
      <c r="H450" s="367">
        <v>42</v>
      </c>
      <c r="I450" s="511">
        <v>3</v>
      </c>
      <c r="J450" s="366"/>
      <c r="K450" s="366"/>
      <c r="L450" s="366"/>
      <c r="M450" s="366"/>
      <c r="N450" s="366"/>
      <c r="O450" s="366"/>
      <c r="P450" s="366"/>
      <c r="Q450" s="366"/>
      <c r="R450" s="419">
        <v>5</v>
      </c>
      <c r="S450" s="421">
        <v>1</v>
      </c>
      <c r="T450" s="422">
        <v>1</v>
      </c>
      <c r="U450" s="453">
        <v>1</v>
      </c>
      <c r="V450" s="458">
        <v>0</v>
      </c>
      <c r="W450" s="456">
        <v>2</v>
      </c>
      <c r="X450" s="422">
        <v>0</v>
      </c>
      <c r="Y450" s="453">
        <v>0</v>
      </c>
      <c r="Z450" s="458">
        <v>0</v>
      </c>
      <c r="AA450" s="456">
        <v>0</v>
      </c>
      <c r="AB450" s="422">
        <v>0</v>
      </c>
      <c r="AC450" s="453">
        <v>0</v>
      </c>
      <c r="AD450" s="458">
        <v>0</v>
      </c>
      <c r="AE450" s="456">
        <v>1</v>
      </c>
      <c r="AF450" s="422">
        <v>0</v>
      </c>
      <c r="AG450" s="453">
        <v>0</v>
      </c>
      <c r="AH450" s="458">
        <v>0</v>
      </c>
      <c r="AI450" s="456"/>
      <c r="AJ450" s="422"/>
      <c r="AK450" s="453"/>
      <c r="AL450" s="444"/>
      <c r="AM450" s="451">
        <v>0</v>
      </c>
      <c r="AN450" s="451">
        <v>0</v>
      </c>
      <c r="AO450" s="451">
        <v>0</v>
      </c>
      <c r="AP450" s="451">
        <v>0</v>
      </c>
      <c r="AQ450" s="447">
        <v>0</v>
      </c>
      <c r="AR450" s="447">
        <v>0</v>
      </c>
      <c r="AS450" s="427"/>
      <c r="AT450" s="427"/>
      <c r="AU450" s="427"/>
      <c r="AV450" s="427"/>
      <c r="AW450" s="427"/>
      <c r="AX450" s="428"/>
      <c r="AY450" s="427">
        <v>0</v>
      </c>
      <c r="AZ450" s="427">
        <v>0</v>
      </c>
      <c r="BA450" s="427">
        <v>2</v>
      </c>
      <c r="BB450" s="427">
        <v>1</v>
      </c>
      <c r="BC450" s="427">
        <v>1</v>
      </c>
      <c r="BD450" s="427">
        <v>0</v>
      </c>
      <c r="BE450" s="427">
        <v>2</v>
      </c>
      <c r="BF450" s="427">
        <v>0</v>
      </c>
      <c r="BG450" s="427">
        <v>4</v>
      </c>
      <c r="BH450" s="434"/>
      <c r="BI450" s="435"/>
      <c r="BJ450" s="435">
        <v>1</v>
      </c>
      <c r="BK450" s="435"/>
      <c r="BL450" s="435">
        <v>1</v>
      </c>
      <c r="BM450" s="435">
        <v>2</v>
      </c>
      <c r="BN450" s="435">
        <v>1</v>
      </c>
      <c r="BO450" s="435"/>
      <c r="BP450" s="435"/>
      <c r="BQ450" s="436"/>
      <c r="BR450" s="442">
        <v>4</v>
      </c>
    </row>
    <row r="451" spans="1:70">
      <c r="A451" s="467">
        <v>42334</v>
      </c>
      <c r="B451" s="367">
        <v>1</v>
      </c>
      <c r="C451" s="367">
        <v>13</v>
      </c>
      <c r="D451" s="367">
        <v>18</v>
      </c>
      <c r="E451" s="367">
        <v>19</v>
      </c>
      <c r="F451" s="367">
        <v>39</v>
      </c>
      <c r="G451" s="367">
        <v>45</v>
      </c>
      <c r="H451" s="367">
        <v>16</v>
      </c>
      <c r="I451" s="511">
        <v>3</v>
      </c>
      <c r="J451" s="366"/>
      <c r="K451" s="366"/>
      <c r="L451" s="366"/>
      <c r="M451" s="366"/>
      <c r="N451" s="366"/>
      <c r="O451" s="366"/>
      <c r="P451" s="366"/>
      <c r="Q451" s="366"/>
      <c r="R451" s="419">
        <v>6</v>
      </c>
      <c r="S451" s="421">
        <v>1</v>
      </c>
      <c r="T451" s="422">
        <v>0</v>
      </c>
      <c r="U451" s="453">
        <v>1</v>
      </c>
      <c r="V451" s="458">
        <v>0</v>
      </c>
      <c r="W451" s="456">
        <v>0</v>
      </c>
      <c r="X451" s="422">
        <v>1</v>
      </c>
      <c r="Y451" s="453">
        <v>1</v>
      </c>
      <c r="Z451" s="458">
        <v>0</v>
      </c>
      <c r="AA451" s="456">
        <v>1</v>
      </c>
      <c r="AB451" s="422">
        <v>0</v>
      </c>
      <c r="AC451" s="453">
        <v>1</v>
      </c>
      <c r="AD451" s="458">
        <v>0</v>
      </c>
      <c r="AE451" s="456">
        <v>1</v>
      </c>
      <c r="AF451" s="422">
        <v>0</v>
      </c>
      <c r="AG451" s="453">
        <v>0</v>
      </c>
      <c r="AH451" s="458">
        <v>0</v>
      </c>
      <c r="AI451" s="456"/>
      <c r="AJ451" s="422"/>
      <c r="AK451" s="453"/>
      <c r="AL451" s="444"/>
      <c r="AM451" s="451">
        <v>0</v>
      </c>
      <c r="AN451" s="451">
        <v>0</v>
      </c>
      <c r="AO451" s="451">
        <v>0</v>
      </c>
      <c r="AP451" s="451">
        <v>0</v>
      </c>
      <c r="AQ451" s="447">
        <v>0</v>
      </c>
      <c r="AR451" s="447">
        <v>0</v>
      </c>
      <c r="AS451" s="427"/>
      <c r="AT451" s="427"/>
      <c r="AU451" s="427"/>
      <c r="AV451" s="427"/>
      <c r="AW451" s="427"/>
      <c r="AX451" s="428"/>
      <c r="AY451" s="427">
        <v>1</v>
      </c>
      <c r="AZ451" s="427">
        <v>2</v>
      </c>
      <c r="BA451" s="427">
        <v>0</v>
      </c>
      <c r="BB451" s="427">
        <v>1</v>
      </c>
      <c r="BC451" s="427">
        <v>1</v>
      </c>
      <c r="BD451" s="427">
        <v>1</v>
      </c>
      <c r="BE451" s="427">
        <v>0</v>
      </c>
      <c r="BF451" s="427">
        <v>0</v>
      </c>
      <c r="BG451" s="427">
        <v>5</v>
      </c>
      <c r="BH451" s="434"/>
      <c r="BI451" s="435"/>
      <c r="BJ451" s="435">
        <v>1</v>
      </c>
      <c r="BK451" s="435"/>
      <c r="BL451" s="435">
        <v>1</v>
      </c>
      <c r="BM451" s="435"/>
      <c r="BN451" s="435">
        <v>2</v>
      </c>
      <c r="BO451" s="435">
        <v>1</v>
      </c>
      <c r="BP451" s="435"/>
      <c r="BQ451" s="436"/>
      <c r="BR451" s="442">
        <v>4</v>
      </c>
    </row>
    <row r="452" spans="1:70">
      <c r="A452" s="467">
        <v>42329</v>
      </c>
      <c r="B452" s="367">
        <v>2</v>
      </c>
      <c r="C452" s="367">
        <v>6</v>
      </c>
      <c r="D452" s="367">
        <v>29</v>
      </c>
      <c r="E452" s="367">
        <v>38</v>
      </c>
      <c r="F452" s="367">
        <v>40</v>
      </c>
      <c r="G452" s="367">
        <v>46</v>
      </c>
      <c r="H452" s="367">
        <v>19</v>
      </c>
      <c r="I452" s="511">
        <v>8</v>
      </c>
      <c r="J452" s="366"/>
      <c r="K452" s="366"/>
      <c r="L452" s="366"/>
      <c r="M452" s="366"/>
      <c r="N452" s="366"/>
      <c r="O452" s="366"/>
      <c r="P452" s="366"/>
      <c r="Q452" s="366"/>
      <c r="R452" s="419">
        <v>6</v>
      </c>
      <c r="S452" s="421">
        <v>1</v>
      </c>
      <c r="T452" s="422">
        <v>0</v>
      </c>
      <c r="U452" s="453">
        <v>0</v>
      </c>
      <c r="V452" s="458">
        <v>0</v>
      </c>
      <c r="W452" s="456">
        <v>2</v>
      </c>
      <c r="X452" s="422">
        <v>0</v>
      </c>
      <c r="Y452" s="453">
        <v>1</v>
      </c>
      <c r="Z452" s="458">
        <v>1</v>
      </c>
      <c r="AA452" s="456">
        <v>1</v>
      </c>
      <c r="AB452" s="422">
        <v>0</v>
      </c>
      <c r="AC452" s="453">
        <v>0</v>
      </c>
      <c r="AD452" s="458">
        <v>0</v>
      </c>
      <c r="AE452" s="456">
        <v>1</v>
      </c>
      <c r="AF452" s="422">
        <v>0</v>
      </c>
      <c r="AG452" s="453">
        <v>0</v>
      </c>
      <c r="AH452" s="458">
        <v>0</v>
      </c>
      <c r="AI452" s="456"/>
      <c r="AJ452" s="422"/>
      <c r="AK452" s="453"/>
      <c r="AL452" s="444"/>
      <c r="AM452" s="451">
        <v>0</v>
      </c>
      <c r="AN452" s="451">
        <v>0</v>
      </c>
      <c r="AO452" s="451">
        <v>0</v>
      </c>
      <c r="AP452" s="451">
        <v>0</v>
      </c>
      <c r="AQ452" s="447">
        <v>0</v>
      </c>
      <c r="AR452" s="447">
        <v>0</v>
      </c>
      <c r="AS452" s="427"/>
      <c r="AT452" s="427"/>
      <c r="AU452" s="427"/>
      <c r="AV452" s="427"/>
      <c r="AW452" s="427"/>
      <c r="AX452" s="428"/>
      <c r="AY452" s="427">
        <v>0</v>
      </c>
      <c r="AZ452" s="427">
        <v>0</v>
      </c>
      <c r="BA452" s="427">
        <v>2</v>
      </c>
      <c r="BB452" s="427">
        <v>0</v>
      </c>
      <c r="BC452" s="427">
        <v>0</v>
      </c>
      <c r="BD452" s="427">
        <v>1</v>
      </c>
      <c r="BE452" s="427">
        <v>2</v>
      </c>
      <c r="BF452" s="427">
        <v>1</v>
      </c>
      <c r="BG452" s="427">
        <v>4</v>
      </c>
      <c r="BH452" s="434">
        <v>1</v>
      </c>
      <c r="BI452" s="435"/>
      <c r="BJ452" s="435">
        <v>1</v>
      </c>
      <c r="BK452" s="435"/>
      <c r="BL452" s="435"/>
      <c r="BM452" s="435">
        <v>1</v>
      </c>
      <c r="BN452" s="435">
        <v>1</v>
      </c>
      <c r="BO452" s="435"/>
      <c r="BP452" s="435">
        <v>1</v>
      </c>
      <c r="BQ452" s="436"/>
      <c r="BR452" s="442">
        <v>5</v>
      </c>
    </row>
    <row r="453" spans="1:70">
      <c r="A453" s="467">
        <v>42327</v>
      </c>
      <c r="B453" s="367">
        <v>11</v>
      </c>
      <c r="C453" s="367">
        <v>15</v>
      </c>
      <c r="D453" s="367">
        <v>25</v>
      </c>
      <c r="E453" s="367">
        <v>40</v>
      </c>
      <c r="F453" s="367">
        <v>47</v>
      </c>
      <c r="G453" s="367">
        <v>48</v>
      </c>
      <c r="H453" s="367">
        <v>6</v>
      </c>
      <c r="I453" s="511">
        <v>5</v>
      </c>
      <c r="J453" s="366"/>
      <c r="K453" s="366"/>
      <c r="L453" s="366"/>
      <c r="M453" s="366"/>
      <c r="N453" s="366"/>
      <c r="O453" s="366"/>
      <c r="P453" s="366"/>
      <c r="Q453" s="366"/>
      <c r="R453" s="419">
        <v>6</v>
      </c>
      <c r="S453" s="421">
        <v>0</v>
      </c>
      <c r="T453" s="422">
        <v>1</v>
      </c>
      <c r="U453" s="453">
        <v>0</v>
      </c>
      <c r="V453" s="458">
        <v>0</v>
      </c>
      <c r="W453" s="456">
        <v>2</v>
      </c>
      <c r="X453" s="422">
        <v>0</v>
      </c>
      <c r="Y453" s="453">
        <v>1</v>
      </c>
      <c r="Z453" s="458">
        <v>0</v>
      </c>
      <c r="AA453" s="456">
        <v>0</v>
      </c>
      <c r="AB453" s="422">
        <v>0</v>
      </c>
      <c r="AC453" s="453">
        <v>1</v>
      </c>
      <c r="AD453" s="458">
        <v>0</v>
      </c>
      <c r="AE453" s="456">
        <v>1</v>
      </c>
      <c r="AF453" s="422">
        <v>0</v>
      </c>
      <c r="AG453" s="453">
        <v>1</v>
      </c>
      <c r="AH453" s="458">
        <v>0</v>
      </c>
      <c r="AI453" s="456"/>
      <c r="AJ453" s="422"/>
      <c r="AK453" s="453"/>
      <c r="AL453" s="444"/>
      <c r="AM453" s="451">
        <v>0</v>
      </c>
      <c r="AN453" s="451">
        <v>0</v>
      </c>
      <c r="AO453" s="451">
        <v>0</v>
      </c>
      <c r="AP453" s="451">
        <v>0</v>
      </c>
      <c r="AQ453" s="447">
        <v>0</v>
      </c>
      <c r="AR453" s="447">
        <v>0</v>
      </c>
      <c r="AS453" s="427"/>
      <c r="AT453" s="427"/>
      <c r="AU453" s="427"/>
      <c r="AV453" s="427"/>
      <c r="AW453" s="427"/>
      <c r="AX453" s="428"/>
      <c r="AY453" s="427">
        <v>1</v>
      </c>
      <c r="AZ453" s="427">
        <v>2</v>
      </c>
      <c r="BA453" s="427">
        <v>0</v>
      </c>
      <c r="BB453" s="427">
        <v>0</v>
      </c>
      <c r="BC453" s="427">
        <v>1</v>
      </c>
      <c r="BD453" s="427">
        <v>0</v>
      </c>
      <c r="BE453" s="427">
        <v>2</v>
      </c>
      <c r="BF453" s="427">
        <v>0</v>
      </c>
      <c r="BG453" s="427">
        <v>4</v>
      </c>
      <c r="BH453" s="434"/>
      <c r="BI453" s="435"/>
      <c r="BJ453" s="435">
        <v>1</v>
      </c>
      <c r="BK453" s="435">
        <v>1</v>
      </c>
      <c r="BL453" s="435">
        <v>1</v>
      </c>
      <c r="BM453" s="435">
        <v>1</v>
      </c>
      <c r="BN453" s="435"/>
      <c r="BO453" s="435"/>
      <c r="BP453" s="435"/>
      <c r="BQ453" s="436">
        <v>1</v>
      </c>
      <c r="BR453" s="442">
        <v>5</v>
      </c>
    </row>
    <row r="454" spans="1:70">
      <c r="A454" s="467">
        <v>42322</v>
      </c>
      <c r="B454" s="367">
        <v>13</v>
      </c>
      <c r="C454" s="367">
        <v>14</v>
      </c>
      <c r="D454" s="367">
        <v>15</v>
      </c>
      <c r="E454" s="367">
        <v>32</v>
      </c>
      <c r="F454" s="367">
        <v>40</v>
      </c>
      <c r="G454" s="367">
        <v>49</v>
      </c>
      <c r="H454" s="367">
        <v>8</v>
      </c>
      <c r="I454" s="511">
        <v>5</v>
      </c>
      <c r="J454" s="366"/>
      <c r="K454" s="366"/>
      <c r="L454" s="366"/>
      <c r="M454" s="366"/>
      <c r="N454" s="366"/>
      <c r="O454" s="366"/>
      <c r="P454" s="366"/>
      <c r="Q454" s="366"/>
      <c r="R454" s="419">
        <v>6</v>
      </c>
      <c r="S454" s="421">
        <v>2</v>
      </c>
      <c r="T454" s="422">
        <v>0</v>
      </c>
      <c r="U454" s="453">
        <v>0</v>
      </c>
      <c r="V454" s="458">
        <v>0</v>
      </c>
      <c r="W454" s="456">
        <v>1</v>
      </c>
      <c r="X454" s="422">
        <v>0</v>
      </c>
      <c r="Y454" s="453">
        <v>1</v>
      </c>
      <c r="Z454" s="458">
        <v>0</v>
      </c>
      <c r="AA454" s="456">
        <v>1</v>
      </c>
      <c r="AB454" s="422">
        <v>0</v>
      </c>
      <c r="AC454" s="453">
        <v>0</v>
      </c>
      <c r="AD454" s="458">
        <v>1</v>
      </c>
      <c r="AE454" s="456">
        <v>1</v>
      </c>
      <c r="AF454" s="422">
        <v>0</v>
      </c>
      <c r="AG454" s="453">
        <v>0</v>
      </c>
      <c r="AH454" s="458">
        <v>0</v>
      </c>
      <c r="AI454" s="456"/>
      <c r="AJ454" s="422"/>
      <c r="AK454" s="453"/>
      <c r="AL454" s="444"/>
      <c r="AM454" s="451">
        <v>0</v>
      </c>
      <c r="AN454" s="451">
        <v>0</v>
      </c>
      <c r="AO454" s="451">
        <v>0</v>
      </c>
      <c r="AP454" s="451">
        <v>0</v>
      </c>
      <c r="AQ454" s="447">
        <v>0</v>
      </c>
      <c r="AR454" s="447">
        <v>0</v>
      </c>
      <c r="AS454" s="427"/>
      <c r="AT454" s="427"/>
      <c r="AU454" s="427"/>
      <c r="AV454" s="427"/>
      <c r="AW454" s="427"/>
      <c r="AX454" s="428"/>
      <c r="AY454" s="427">
        <v>0</v>
      </c>
      <c r="AZ454" s="427">
        <v>2</v>
      </c>
      <c r="BA454" s="427">
        <v>0</v>
      </c>
      <c r="BB454" s="427">
        <v>1</v>
      </c>
      <c r="BC454" s="427">
        <v>1</v>
      </c>
      <c r="BD454" s="427">
        <v>0</v>
      </c>
      <c r="BE454" s="427">
        <v>1</v>
      </c>
      <c r="BF454" s="427">
        <v>1</v>
      </c>
      <c r="BG454" s="427">
        <v>5</v>
      </c>
      <c r="BH454" s="434"/>
      <c r="BI454" s="435"/>
      <c r="BJ454" s="435"/>
      <c r="BK454" s="435"/>
      <c r="BL454" s="435">
        <v>1</v>
      </c>
      <c r="BM454" s="435">
        <v>1</v>
      </c>
      <c r="BN454" s="435">
        <v>1</v>
      </c>
      <c r="BO454" s="435">
        <v>1</v>
      </c>
      <c r="BP454" s="435"/>
      <c r="BQ454" s="436">
        <v>1</v>
      </c>
      <c r="BR454" s="442">
        <v>5</v>
      </c>
    </row>
    <row r="455" spans="1:70">
      <c r="A455" s="467">
        <v>42320</v>
      </c>
      <c r="B455" s="367">
        <v>10</v>
      </c>
      <c r="C455" s="367">
        <v>23</v>
      </c>
      <c r="D455" s="367">
        <v>25</v>
      </c>
      <c r="E455" s="367">
        <v>31</v>
      </c>
      <c r="F455" s="367">
        <v>40</v>
      </c>
      <c r="G455" s="367">
        <v>46</v>
      </c>
      <c r="H455" s="367">
        <v>24</v>
      </c>
      <c r="I455" s="511">
        <v>7</v>
      </c>
      <c r="J455" s="366"/>
      <c r="K455" s="366"/>
      <c r="L455" s="366"/>
      <c r="M455" s="366"/>
      <c r="N455" s="366"/>
      <c r="O455" s="366"/>
      <c r="P455" s="366"/>
      <c r="Q455" s="366"/>
      <c r="R455" s="419">
        <v>6</v>
      </c>
      <c r="S455" s="421">
        <v>0</v>
      </c>
      <c r="T455" s="422">
        <v>0</v>
      </c>
      <c r="U455" s="453">
        <v>0</v>
      </c>
      <c r="V455" s="458">
        <v>0</v>
      </c>
      <c r="W455" s="456">
        <v>1</v>
      </c>
      <c r="X455" s="422">
        <v>0</v>
      </c>
      <c r="Y455" s="453">
        <v>1</v>
      </c>
      <c r="Z455" s="458">
        <v>0</v>
      </c>
      <c r="AA455" s="456">
        <v>0</v>
      </c>
      <c r="AB455" s="422">
        <v>0</v>
      </c>
      <c r="AC455" s="453">
        <v>2</v>
      </c>
      <c r="AD455" s="458">
        <v>0</v>
      </c>
      <c r="AE455" s="456">
        <v>2</v>
      </c>
      <c r="AF455" s="422">
        <v>1</v>
      </c>
      <c r="AG455" s="453">
        <v>0</v>
      </c>
      <c r="AH455" s="458">
        <v>0</v>
      </c>
      <c r="AI455" s="456"/>
      <c r="AJ455" s="422"/>
      <c r="AK455" s="453"/>
      <c r="AL455" s="444"/>
      <c r="AM455" s="451">
        <v>0</v>
      </c>
      <c r="AN455" s="451">
        <v>0</v>
      </c>
      <c r="AO455" s="451">
        <v>0</v>
      </c>
      <c r="AP455" s="451">
        <v>0</v>
      </c>
      <c r="AQ455" s="447">
        <v>0</v>
      </c>
      <c r="AR455" s="447">
        <v>0</v>
      </c>
      <c r="AS455" s="427"/>
      <c r="AT455" s="427"/>
      <c r="AU455" s="427"/>
      <c r="AV455" s="427"/>
      <c r="AW455" s="427"/>
      <c r="AX455" s="428"/>
      <c r="AY455" s="427">
        <v>0</v>
      </c>
      <c r="AZ455" s="427">
        <v>2</v>
      </c>
      <c r="BA455" s="427">
        <v>1</v>
      </c>
      <c r="BB455" s="427">
        <v>0</v>
      </c>
      <c r="BC455" s="427">
        <v>1</v>
      </c>
      <c r="BD455" s="427">
        <v>0</v>
      </c>
      <c r="BE455" s="427">
        <v>2</v>
      </c>
      <c r="BF455" s="427">
        <v>0</v>
      </c>
      <c r="BG455" s="427">
        <v>4</v>
      </c>
      <c r="BH455" s="434"/>
      <c r="BI455" s="435"/>
      <c r="BJ455" s="435">
        <v>1</v>
      </c>
      <c r="BK455" s="435"/>
      <c r="BL455" s="435"/>
      <c r="BM455" s="435"/>
      <c r="BN455" s="435">
        <v>1</v>
      </c>
      <c r="BO455" s="435">
        <v>1</v>
      </c>
      <c r="BP455" s="435">
        <v>2</v>
      </c>
      <c r="BQ455" s="436"/>
      <c r="BR455" s="442">
        <v>4</v>
      </c>
    </row>
    <row r="456" spans="1:70">
      <c r="A456" s="467">
        <v>42315</v>
      </c>
      <c r="B456" s="367">
        <v>3</v>
      </c>
      <c r="C456" s="367">
        <v>4</v>
      </c>
      <c r="D456" s="367">
        <v>20</v>
      </c>
      <c r="E456" s="367">
        <v>24</v>
      </c>
      <c r="F456" s="367">
        <v>29</v>
      </c>
      <c r="G456" s="367">
        <v>49</v>
      </c>
      <c r="H456" s="367">
        <v>5</v>
      </c>
      <c r="I456" s="511">
        <v>7</v>
      </c>
      <c r="J456" s="366"/>
      <c r="K456" s="366"/>
      <c r="L456" s="366"/>
      <c r="M456" s="366"/>
      <c r="N456" s="366"/>
      <c r="O456" s="366"/>
      <c r="P456" s="366"/>
      <c r="Q456" s="366"/>
      <c r="R456" s="419">
        <v>5</v>
      </c>
      <c r="S456" s="421">
        <v>1</v>
      </c>
      <c r="T456" s="422">
        <v>0</v>
      </c>
      <c r="U456" s="453">
        <v>0</v>
      </c>
      <c r="V456" s="458">
        <v>0</v>
      </c>
      <c r="W456" s="456">
        <v>1</v>
      </c>
      <c r="X456" s="422">
        <v>0</v>
      </c>
      <c r="Y456" s="453">
        <v>0</v>
      </c>
      <c r="Z456" s="458">
        <v>0</v>
      </c>
      <c r="AA456" s="456">
        <v>1</v>
      </c>
      <c r="AB456" s="422">
        <v>1</v>
      </c>
      <c r="AC456" s="453">
        <v>0</v>
      </c>
      <c r="AD456" s="458">
        <v>0</v>
      </c>
      <c r="AE456" s="456">
        <v>2</v>
      </c>
      <c r="AF456" s="422">
        <v>0</v>
      </c>
      <c r="AG456" s="453">
        <v>0</v>
      </c>
      <c r="AH456" s="458">
        <v>0</v>
      </c>
      <c r="AI456" s="456"/>
      <c r="AJ456" s="422"/>
      <c r="AK456" s="453"/>
      <c r="AL456" s="444"/>
      <c r="AM456" s="451">
        <v>0</v>
      </c>
      <c r="AN456" s="451">
        <v>0</v>
      </c>
      <c r="AO456" s="451">
        <v>0</v>
      </c>
      <c r="AP456" s="451">
        <v>0</v>
      </c>
      <c r="AQ456" s="447">
        <v>0</v>
      </c>
      <c r="AR456" s="447">
        <v>0</v>
      </c>
      <c r="AS456" s="427"/>
      <c r="AT456" s="427"/>
      <c r="AU456" s="427"/>
      <c r="AV456" s="427"/>
      <c r="AW456" s="427"/>
      <c r="AX456" s="428"/>
      <c r="AY456" s="427">
        <v>1</v>
      </c>
      <c r="AZ456" s="427">
        <v>0</v>
      </c>
      <c r="BA456" s="427">
        <v>2</v>
      </c>
      <c r="BB456" s="427">
        <v>1</v>
      </c>
      <c r="BC456" s="427">
        <v>1</v>
      </c>
      <c r="BD456" s="427">
        <v>1</v>
      </c>
      <c r="BE456" s="427">
        <v>0</v>
      </c>
      <c r="BF456" s="427">
        <v>0</v>
      </c>
      <c r="BG456" s="427">
        <v>5</v>
      </c>
      <c r="BH456" s="434">
        <v>2</v>
      </c>
      <c r="BI456" s="435">
        <v>2</v>
      </c>
      <c r="BJ456" s="435"/>
      <c r="BK456" s="435"/>
      <c r="BL456" s="435"/>
      <c r="BM456" s="435"/>
      <c r="BN456" s="435">
        <v>1</v>
      </c>
      <c r="BO456" s="435"/>
      <c r="BP456" s="435"/>
      <c r="BQ456" s="436"/>
      <c r="BR456" s="442">
        <v>3</v>
      </c>
    </row>
    <row r="457" spans="1:70">
      <c r="A457" s="467">
        <v>42313</v>
      </c>
      <c r="B457" s="367">
        <v>1</v>
      </c>
      <c r="C457" s="367">
        <v>6</v>
      </c>
      <c r="D457" s="367">
        <v>25</v>
      </c>
      <c r="E457" s="367">
        <v>35</v>
      </c>
      <c r="F457" s="367">
        <v>36</v>
      </c>
      <c r="G457" s="367">
        <v>41</v>
      </c>
      <c r="H457" s="367">
        <v>20</v>
      </c>
      <c r="I457" s="511">
        <v>3</v>
      </c>
      <c r="J457" s="366"/>
      <c r="K457" s="366"/>
      <c r="L457" s="366"/>
      <c r="M457" s="366"/>
      <c r="N457" s="366"/>
      <c r="O457" s="366"/>
      <c r="P457" s="366"/>
      <c r="Q457" s="366"/>
      <c r="R457" s="419">
        <v>6</v>
      </c>
      <c r="S457" s="421">
        <v>1</v>
      </c>
      <c r="T457" s="422">
        <v>0</v>
      </c>
      <c r="U457" s="453">
        <v>0</v>
      </c>
      <c r="V457" s="458">
        <v>0</v>
      </c>
      <c r="W457" s="456">
        <v>0</v>
      </c>
      <c r="X457" s="422">
        <v>0</v>
      </c>
      <c r="Y457" s="453">
        <v>1</v>
      </c>
      <c r="Z457" s="458">
        <v>0</v>
      </c>
      <c r="AA457" s="456">
        <v>1</v>
      </c>
      <c r="AB457" s="422">
        <v>0</v>
      </c>
      <c r="AC457" s="453">
        <v>0</v>
      </c>
      <c r="AD457" s="458">
        <v>0</v>
      </c>
      <c r="AE457" s="456">
        <v>1</v>
      </c>
      <c r="AF457" s="422">
        <v>0</v>
      </c>
      <c r="AG457" s="453">
        <v>2</v>
      </c>
      <c r="AH457" s="458">
        <v>0</v>
      </c>
      <c r="AI457" s="456"/>
      <c r="AJ457" s="422"/>
      <c r="AK457" s="453"/>
      <c r="AL457" s="444"/>
      <c r="AM457" s="451">
        <v>0</v>
      </c>
      <c r="AN457" s="451">
        <v>0</v>
      </c>
      <c r="AO457" s="451">
        <v>0</v>
      </c>
      <c r="AP457" s="451">
        <v>0</v>
      </c>
      <c r="AQ457" s="447">
        <v>0</v>
      </c>
      <c r="AR457" s="447">
        <v>0</v>
      </c>
      <c r="AS457" s="427"/>
      <c r="AT457" s="427"/>
      <c r="AU457" s="427"/>
      <c r="AV457" s="427"/>
      <c r="AW457" s="427"/>
      <c r="AX457" s="428"/>
      <c r="AY457" s="427">
        <v>1</v>
      </c>
      <c r="AZ457" s="427">
        <v>1</v>
      </c>
      <c r="BA457" s="427">
        <v>1</v>
      </c>
      <c r="BB457" s="427">
        <v>0</v>
      </c>
      <c r="BC457" s="427">
        <v>1</v>
      </c>
      <c r="BD457" s="427">
        <v>1</v>
      </c>
      <c r="BE457" s="427">
        <v>0</v>
      </c>
      <c r="BF457" s="427">
        <v>1</v>
      </c>
      <c r="BG457" s="427">
        <v>6</v>
      </c>
      <c r="BH457" s="434">
        <v>1</v>
      </c>
      <c r="BI457" s="435"/>
      <c r="BJ457" s="435"/>
      <c r="BK457" s="435">
        <v>2</v>
      </c>
      <c r="BL457" s="435"/>
      <c r="BM457" s="435">
        <v>1</v>
      </c>
      <c r="BN457" s="435"/>
      <c r="BO457" s="435"/>
      <c r="BP457" s="435"/>
      <c r="BQ457" s="436">
        <v>1</v>
      </c>
      <c r="BR457" s="442">
        <v>4</v>
      </c>
    </row>
    <row r="458" spans="1:70">
      <c r="A458" s="467">
        <v>42308</v>
      </c>
      <c r="B458" s="367">
        <v>13</v>
      </c>
      <c r="C458" s="367">
        <v>16</v>
      </c>
      <c r="D458" s="367">
        <v>24</v>
      </c>
      <c r="E458" s="367">
        <v>30</v>
      </c>
      <c r="F458" s="367">
        <v>38</v>
      </c>
      <c r="G458" s="367">
        <v>48</v>
      </c>
      <c r="H458" s="367">
        <v>15</v>
      </c>
      <c r="I458" s="511">
        <v>4</v>
      </c>
      <c r="J458" s="366"/>
      <c r="K458" s="366"/>
      <c r="L458" s="366"/>
      <c r="M458" s="366"/>
      <c r="N458" s="366"/>
      <c r="O458" s="366"/>
      <c r="P458" s="366"/>
      <c r="Q458" s="366"/>
      <c r="R458" s="419">
        <v>6</v>
      </c>
      <c r="S458" s="421">
        <v>0</v>
      </c>
      <c r="T458" s="422">
        <v>0</v>
      </c>
      <c r="U458" s="453">
        <v>0</v>
      </c>
      <c r="V458" s="458">
        <v>0</v>
      </c>
      <c r="W458" s="456">
        <v>2</v>
      </c>
      <c r="X458" s="422">
        <v>0</v>
      </c>
      <c r="Y458" s="453">
        <v>1</v>
      </c>
      <c r="Z458" s="458">
        <v>1</v>
      </c>
      <c r="AA458" s="456">
        <v>0</v>
      </c>
      <c r="AB458" s="422">
        <v>0</v>
      </c>
      <c r="AC458" s="453">
        <v>1</v>
      </c>
      <c r="AD458" s="458">
        <v>0</v>
      </c>
      <c r="AE458" s="456">
        <v>2</v>
      </c>
      <c r="AF458" s="422">
        <v>0</v>
      </c>
      <c r="AG458" s="453">
        <v>0</v>
      </c>
      <c r="AH458" s="458">
        <v>0</v>
      </c>
      <c r="AI458" s="456"/>
      <c r="AJ458" s="422"/>
      <c r="AK458" s="453"/>
      <c r="AL458" s="444"/>
      <c r="AM458" s="451">
        <v>0</v>
      </c>
      <c r="AN458" s="451">
        <v>0</v>
      </c>
      <c r="AO458" s="451">
        <v>0</v>
      </c>
      <c r="AP458" s="451">
        <v>0</v>
      </c>
      <c r="AQ458" s="447">
        <v>0</v>
      </c>
      <c r="AR458" s="447">
        <v>0</v>
      </c>
      <c r="AS458" s="427"/>
      <c r="AT458" s="427"/>
      <c r="AU458" s="427"/>
      <c r="AV458" s="427"/>
      <c r="AW458" s="427"/>
      <c r="AX458" s="428"/>
      <c r="AY458" s="427">
        <v>0</v>
      </c>
      <c r="AZ458" s="427">
        <v>1</v>
      </c>
      <c r="BA458" s="427">
        <v>0</v>
      </c>
      <c r="BB458" s="427">
        <v>2</v>
      </c>
      <c r="BC458" s="427">
        <v>0</v>
      </c>
      <c r="BD458" s="427">
        <v>0</v>
      </c>
      <c r="BE458" s="427">
        <v>2</v>
      </c>
      <c r="BF458" s="427">
        <v>1</v>
      </c>
      <c r="BG458" s="427">
        <v>4</v>
      </c>
      <c r="BH458" s="434"/>
      <c r="BI458" s="435"/>
      <c r="BJ458" s="435"/>
      <c r="BK458" s="435"/>
      <c r="BL458" s="435">
        <v>1</v>
      </c>
      <c r="BM458" s="435">
        <v>1</v>
      </c>
      <c r="BN458" s="435">
        <v>1</v>
      </c>
      <c r="BO458" s="435">
        <v>2</v>
      </c>
      <c r="BP458" s="435"/>
      <c r="BQ458" s="436"/>
      <c r="BR458" s="442">
        <v>4</v>
      </c>
    </row>
    <row r="459" spans="1:70">
      <c r="A459" s="467">
        <v>42306</v>
      </c>
      <c r="B459" s="367">
        <v>25</v>
      </c>
      <c r="C459" s="367">
        <v>27</v>
      </c>
      <c r="D459" s="367">
        <v>33</v>
      </c>
      <c r="E459" s="367">
        <v>36</v>
      </c>
      <c r="F459" s="367">
        <v>41</v>
      </c>
      <c r="G459" s="367">
        <v>45</v>
      </c>
      <c r="H459" s="367">
        <v>17</v>
      </c>
      <c r="I459" s="511">
        <v>2</v>
      </c>
      <c r="J459" s="366"/>
      <c r="K459" s="366"/>
      <c r="L459" s="366"/>
      <c r="M459" s="366"/>
      <c r="N459" s="366"/>
      <c r="O459" s="366"/>
      <c r="P459" s="366"/>
      <c r="Q459" s="366"/>
      <c r="R459" s="419">
        <v>6</v>
      </c>
      <c r="S459" s="421">
        <v>0</v>
      </c>
      <c r="T459" s="422">
        <v>1</v>
      </c>
      <c r="U459" s="453">
        <v>2</v>
      </c>
      <c r="V459" s="458">
        <v>0</v>
      </c>
      <c r="W459" s="456">
        <v>1</v>
      </c>
      <c r="X459" s="422">
        <v>0</v>
      </c>
      <c r="Y459" s="453">
        <v>1</v>
      </c>
      <c r="Z459" s="458">
        <v>0</v>
      </c>
      <c r="AA459" s="456">
        <v>0</v>
      </c>
      <c r="AB459" s="422">
        <v>0</v>
      </c>
      <c r="AC459" s="453">
        <v>0</v>
      </c>
      <c r="AD459" s="458">
        <v>0</v>
      </c>
      <c r="AE459" s="456">
        <v>1</v>
      </c>
      <c r="AF459" s="422">
        <v>0</v>
      </c>
      <c r="AG459" s="453">
        <v>1</v>
      </c>
      <c r="AH459" s="458">
        <v>0</v>
      </c>
      <c r="AI459" s="456"/>
      <c r="AJ459" s="422"/>
      <c r="AK459" s="453"/>
      <c r="AL459" s="444"/>
      <c r="AM459" s="451">
        <v>0</v>
      </c>
      <c r="AN459" s="451">
        <v>0</v>
      </c>
      <c r="AO459" s="451">
        <v>0</v>
      </c>
      <c r="AP459" s="451">
        <v>0</v>
      </c>
      <c r="AQ459" s="447">
        <v>0</v>
      </c>
      <c r="AR459" s="447">
        <v>0</v>
      </c>
      <c r="AS459" s="427"/>
      <c r="AT459" s="427"/>
      <c r="AU459" s="427"/>
      <c r="AV459" s="427"/>
      <c r="AW459" s="427"/>
      <c r="AX459" s="428"/>
      <c r="AY459" s="427">
        <v>0</v>
      </c>
      <c r="AZ459" s="427">
        <v>1</v>
      </c>
      <c r="BA459" s="427">
        <v>0</v>
      </c>
      <c r="BB459" s="427">
        <v>0</v>
      </c>
      <c r="BC459" s="427">
        <v>2</v>
      </c>
      <c r="BD459" s="427">
        <v>2</v>
      </c>
      <c r="BE459" s="427">
        <v>0</v>
      </c>
      <c r="BF459" s="427">
        <v>1</v>
      </c>
      <c r="BG459" s="427">
        <v>4</v>
      </c>
      <c r="BH459" s="434"/>
      <c r="BI459" s="435"/>
      <c r="BJ459" s="435"/>
      <c r="BK459" s="435"/>
      <c r="BL459" s="435">
        <v>1</v>
      </c>
      <c r="BM459" s="435"/>
      <c r="BN459" s="435">
        <v>1</v>
      </c>
      <c r="BO459" s="435">
        <v>1</v>
      </c>
      <c r="BP459" s="435">
        <v>1</v>
      </c>
      <c r="BQ459" s="436">
        <v>1</v>
      </c>
      <c r="BR459" s="442">
        <v>5</v>
      </c>
    </row>
    <row r="460" spans="1:70">
      <c r="A460" s="467">
        <v>42301</v>
      </c>
      <c r="B460" s="367">
        <v>1</v>
      </c>
      <c r="C460" s="367">
        <v>15</v>
      </c>
      <c r="D460" s="367">
        <v>20</v>
      </c>
      <c r="E460" s="367">
        <v>33</v>
      </c>
      <c r="F460" s="367">
        <v>46</v>
      </c>
      <c r="G460" s="367">
        <v>47</v>
      </c>
      <c r="H460" s="367">
        <v>40</v>
      </c>
      <c r="I460" s="511">
        <v>9</v>
      </c>
      <c r="J460" s="366"/>
      <c r="K460" s="366"/>
      <c r="L460" s="366"/>
      <c r="M460" s="366"/>
      <c r="N460" s="366"/>
      <c r="O460" s="366"/>
      <c r="P460" s="366"/>
      <c r="Q460" s="366"/>
      <c r="R460" s="419">
        <v>5</v>
      </c>
      <c r="S460" s="421">
        <v>0</v>
      </c>
      <c r="T460" s="422">
        <v>0</v>
      </c>
      <c r="U460" s="453">
        <v>0</v>
      </c>
      <c r="V460" s="458">
        <v>0</v>
      </c>
      <c r="W460" s="456">
        <v>2</v>
      </c>
      <c r="X460" s="422">
        <v>1</v>
      </c>
      <c r="Y460" s="453">
        <v>1</v>
      </c>
      <c r="Z460" s="458">
        <v>0</v>
      </c>
      <c r="AA460" s="456">
        <v>1</v>
      </c>
      <c r="AB460" s="422">
        <v>0</v>
      </c>
      <c r="AC460" s="453">
        <v>0</v>
      </c>
      <c r="AD460" s="458">
        <v>0</v>
      </c>
      <c r="AE460" s="456">
        <v>1</v>
      </c>
      <c r="AF460" s="422">
        <v>0</v>
      </c>
      <c r="AG460" s="453">
        <v>0</v>
      </c>
      <c r="AH460" s="458">
        <v>0</v>
      </c>
      <c r="AI460" s="456"/>
      <c r="AJ460" s="422"/>
      <c r="AK460" s="453"/>
      <c r="AL460" s="444"/>
      <c r="AM460" s="451">
        <v>0</v>
      </c>
      <c r="AN460" s="451">
        <v>0</v>
      </c>
      <c r="AO460" s="451">
        <v>0</v>
      </c>
      <c r="AP460" s="451">
        <v>0</v>
      </c>
      <c r="AQ460" s="447">
        <v>0</v>
      </c>
      <c r="AR460" s="447">
        <v>0</v>
      </c>
      <c r="AS460" s="427"/>
      <c r="AT460" s="427"/>
      <c r="AU460" s="427"/>
      <c r="AV460" s="427"/>
      <c r="AW460" s="427"/>
      <c r="AX460" s="428"/>
      <c r="AY460" s="427">
        <v>1</v>
      </c>
      <c r="AZ460" s="427">
        <v>1</v>
      </c>
      <c r="BA460" s="427">
        <v>1</v>
      </c>
      <c r="BB460" s="427">
        <v>0</v>
      </c>
      <c r="BC460" s="427">
        <v>1</v>
      </c>
      <c r="BD460" s="427">
        <v>1</v>
      </c>
      <c r="BE460" s="427">
        <v>1</v>
      </c>
      <c r="BF460" s="427">
        <v>0</v>
      </c>
      <c r="BG460" s="427">
        <v>6</v>
      </c>
      <c r="BH460" s="434"/>
      <c r="BI460" s="435">
        <v>2</v>
      </c>
      <c r="BJ460" s="435">
        <v>1</v>
      </c>
      <c r="BK460" s="435">
        <v>1</v>
      </c>
      <c r="BL460" s="435">
        <v>1</v>
      </c>
      <c r="BM460" s="435"/>
      <c r="BN460" s="435"/>
      <c r="BO460" s="435"/>
      <c r="BP460" s="435"/>
      <c r="BQ460" s="436"/>
      <c r="BR460" s="442">
        <v>4</v>
      </c>
    </row>
    <row r="461" spans="1:70">
      <c r="A461" s="467">
        <v>42299</v>
      </c>
      <c r="B461" s="367">
        <v>2</v>
      </c>
      <c r="C461" s="367">
        <v>3</v>
      </c>
      <c r="D461" s="367">
        <v>8</v>
      </c>
      <c r="E461" s="367">
        <v>21</v>
      </c>
      <c r="F461" s="367">
        <v>27</v>
      </c>
      <c r="G461" s="367">
        <v>41</v>
      </c>
      <c r="H461" s="367">
        <v>15</v>
      </c>
      <c r="I461" s="511">
        <v>3</v>
      </c>
      <c r="J461" s="366"/>
      <c r="K461" s="366"/>
      <c r="L461" s="366"/>
      <c r="M461" s="366"/>
      <c r="N461" s="366"/>
      <c r="O461" s="366"/>
      <c r="P461" s="366"/>
      <c r="Q461" s="366"/>
      <c r="R461" s="419">
        <v>6</v>
      </c>
      <c r="S461" s="421">
        <v>0</v>
      </c>
      <c r="T461" s="422">
        <v>0</v>
      </c>
      <c r="U461" s="453">
        <v>1</v>
      </c>
      <c r="V461" s="458">
        <v>0</v>
      </c>
      <c r="W461" s="456">
        <v>0</v>
      </c>
      <c r="X461" s="422">
        <v>0</v>
      </c>
      <c r="Y461" s="453">
        <v>1</v>
      </c>
      <c r="Z461" s="458">
        <v>1</v>
      </c>
      <c r="AA461" s="456">
        <v>3</v>
      </c>
      <c r="AB461" s="422">
        <v>0</v>
      </c>
      <c r="AC461" s="453">
        <v>1</v>
      </c>
      <c r="AD461" s="458">
        <v>0</v>
      </c>
      <c r="AE461" s="456">
        <v>0</v>
      </c>
      <c r="AF461" s="422">
        <v>0</v>
      </c>
      <c r="AG461" s="453">
        <v>0</v>
      </c>
      <c r="AH461" s="458">
        <v>0</v>
      </c>
      <c r="AI461" s="456"/>
      <c r="AJ461" s="422"/>
      <c r="AK461" s="453"/>
      <c r="AL461" s="444"/>
      <c r="AM461" s="451">
        <v>1</v>
      </c>
      <c r="AN461" s="451">
        <v>0</v>
      </c>
      <c r="AO461" s="451">
        <v>0</v>
      </c>
      <c r="AP461" s="451">
        <v>0</v>
      </c>
      <c r="AQ461" s="447">
        <v>0</v>
      </c>
      <c r="AR461" s="447">
        <v>0</v>
      </c>
      <c r="AS461" s="427"/>
      <c r="AT461" s="427"/>
      <c r="AU461" s="427"/>
      <c r="AV461" s="427"/>
      <c r="AW461" s="427"/>
      <c r="AX461" s="428"/>
      <c r="AY461" s="427">
        <v>2</v>
      </c>
      <c r="AZ461" s="427">
        <v>0</v>
      </c>
      <c r="BA461" s="427">
        <v>2</v>
      </c>
      <c r="BB461" s="427">
        <v>0</v>
      </c>
      <c r="BC461" s="427">
        <v>1</v>
      </c>
      <c r="BD461" s="427">
        <v>1</v>
      </c>
      <c r="BE461" s="427">
        <v>0</v>
      </c>
      <c r="BF461" s="427">
        <v>0</v>
      </c>
      <c r="BG461" s="427">
        <v>4</v>
      </c>
      <c r="BH461" s="434"/>
      <c r="BI461" s="435">
        <v>1</v>
      </c>
      <c r="BJ461" s="435"/>
      <c r="BK461" s="435">
        <v>2</v>
      </c>
      <c r="BL461" s="435"/>
      <c r="BM461" s="435"/>
      <c r="BN461" s="435">
        <v>1</v>
      </c>
      <c r="BO461" s="435">
        <v>1</v>
      </c>
      <c r="BP461" s="435"/>
      <c r="BQ461" s="436"/>
      <c r="BR461" s="442">
        <v>4</v>
      </c>
    </row>
    <row r="462" spans="1:70">
      <c r="A462" s="467">
        <v>42294</v>
      </c>
      <c r="B462" s="367">
        <v>1</v>
      </c>
      <c r="C462" s="367">
        <v>2</v>
      </c>
      <c r="D462" s="367">
        <v>11</v>
      </c>
      <c r="E462" s="367">
        <v>21</v>
      </c>
      <c r="F462" s="367">
        <v>22</v>
      </c>
      <c r="G462" s="367">
        <v>44</v>
      </c>
      <c r="H462" s="367">
        <v>15</v>
      </c>
      <c r="I462" s="511">
        <v>4</v>
      </c>
      <c r="J462" s="366"/>
      <c r="K462" s="366"/>
      <c r="L462" s="366"/>
      <c r="M462" s="366"/>
      <c r="N462" s="366"/>
      <c r="O462" s="366"/>
      <c r="P462" s="366"/>
      <c r="Q462" s="366"/>
      <c r="R462" s="419">
        <v>6</v>
      </c>
      <c r="S462" s="421">
        <v>0</v>
      </c>
      <c r="T462" s="422">
        <v>0</v>
      </c>
      <c r="U462" s="453">
        <v>2</v>
      </c>
      <c r="V462" s="458">
        <v>0</v>
      </c>
      <c r="W462" s="456">
        <v>0</v>
      </c>
      <c r="X462" s="422">
        <v>0</v>
      </c>
      <c r="Y462" s="453">
        <v>0</v>
      </c>
      <c r="Z462" s="458">
        <v>1</v>
      </c>
      <c r="AA462" s="456">
        <v>3</v>
      </c>
      <c r="AB462" s="422">
        <v>0</v>
      </c>
      <c r="AC462" s="453">
        <v>0</v>
      </c>
      <c r="AD462" s="458">
        <v>0</v>
      </c>
      <c r="AE462" s="456">
        <v>0</v>
      </c>
      <c r="AF462" s="422">
        <v>0</v>
      </c>
      <c r="AG462" s="453">
        <v>1</v>
      </c>
      <c r="AH462" s="458">
        <v>0</v>
      </c>
      <c r="AI462" s="456"/>
      <c r="AJ462" s="422"/>
      <c r="AK462" s="453"/>
      <c r="AL462" s="444"/>
      <c r="AM462" s="451">
        <v>1</v>
      </c>
      <c r="AN462" s="451">
        <v>0</v>
      </c>
      <c r="AO462" s="451">
        <v>0</v>
      </c>
      <c r="AP462" s="451">
        <v>0</v>
      </c>
      <c r="AQ462" s="447">
        <v>0</v>
      </c>
      <c r="AR462" s="447">
        <v>0</v>
      </c>
      <c r="AS462" s="427"/>
      <c r="AT462" s="427"/>
      <c r="AU462" s="427"/>
      <c r="AV462" s="427"/>
      <c r="AW462" s="427"/>
      <c r="AX462" s="428"/>
      <c r="AY462" s="427">
        <v>3</v>
      </c>
      <c r="AZ462" s="427">
        <v>0</v>
      </c>
      <c r="BA462" s="427">
        <v>1</v>
      </c>
      <c r="BB462" s="427">
        <v>1</v>
      </c>
      <c r="BC462" s="427">
        <v>0</v>
      </c>
      <c r="BD462" s="427">
        <v>0</v>
      </c>
      <c r="BE462" s="427">
        <v>1</v>
      </c>
      <c r="BF462" s="427">
        <v>0</v>
      </c>
      <c r="BG462" s="427">
        <v>4</v>
      </c>
      <c r="BH462" s="434"/>
      <c r="BI462" s="435"/>
      <c r="BJ462" s="435">
        <v>1</v>
      </c>
      <c r="BK462" s="435">
        <v>1</v>
      </c>
      <c r="BL462" s="435">
        <v>1</v>
      </c>
      <c r="BM462" s="435"/>
      <c r="BN462" s="435"/>
      <c r="BO462" s="435"/>
      <c r="BP462" s="435">
        <v>2</v>
      </c>
      <c r="BQ462" s="436"/>
      <c r="BR462" s="442">
        <v>4</v>
      </c>
    </row>
    <row r="463" spans="1:70">
      <c r="A463" s="467">
        <v>42292</v>
      </c>
      <c r="B463" s="367">
        <v>1</v>
      </c>
      <c r="C463" s="367">
        <v>7</v>
      </c>
      <c r="D463" s="367">
        <v>21</v>
      </c>
      <c r="E463" s="367">
        <v>27</v>
      </c>
      <c r="F463" s="367">
        <v>38</v>
      </c>
      <c r="G463" s="367">
        <v>46</v>
      </c>
      <c r="H463" s="367">
        <v>41</v>
      </c>
      <c r="I463" s="511">
        <v>6</v>
      </c>
      <c r="J463" s="366"/>
      <c r="K463" s="366"/>
      <c r="L463" s="366"/>
      <c r="M463" s="366"/>
      <c r="N463" s="366"/>
      <c r="O463" s="366"/>
      <c r="P463" s="366"/>
      <c r="Q463" s="366"/>
      <c r="R463" s="419">
        <v>6</v>
      </c>
      <c r="S463" s="421">
        <v>0</v>
      </c>
      <c r="T463" s="422">
        <v>0</v>
      </c>
      <c r="U463" s="453">
        <v>1</v>
      </c>
      <c r="V463" s="458">
        <v>0</v>
      </c>
      <c r="W463" s="456">
        <v>0</v>
      </c>
      <c r="X463" s="422">
        <v>0</v>
      </c>
      <c r="Y463" s="453">
        <v>1</v>
      </c>
      <c r="Z463" s="458">
        <v>1</v>
      </c>
      <c r="AA463" s="456">
        <v>2</v>
      </c>
      <c r="AB463" s="422">
        <v>0</v>
      </c>
      <c r="AC463" s="453">
        <v>0</v>
      </c>
      <c r="AD463" s="458">
        <v>0</v>
      </c>
      <c r="AE463" s="456">
        <v>1</v>
      </c>
      <c r="AF463" s="422">
        <v>0</v>
      </c>
      <c r="AG463" s="453">
        <v>1</v>
      </c>
      <c r="AH463" s="458">
        <v>0</v>
      </c>
      <c r="AI463" s="456"/>
      <c r="AJ463" s="422"/>
      <c r="AK463" s="453"/>
      <c r="AL463" s="444"/>
      <c r="AM463" s="451">
        <v>0</v>
      </c>
      <c r="AN463" s="451">
        <v>0</v>
      </c>
      <c r="AO463" s="451">
        <v>0</v>
      </c>
      <c r="AP463" s="451">
        <v>0</v>
      </c>
      <c r="AQ463" s="447">
        <v>0</v>
      </c>
      <c r="AR463" s="447">
        <v>0</v>
      </c>
      <c r="AS463" s="427"/>
      <c r="AT463" s="427"/>
      <c r="AU463" s="427"/>
      <c r="AV463" s="427"/>
      <c r="AW463" s="427"/>
      <c r="AX463" s="428"/>
      <c r="AY463" s="427">
        <v>3</v>
      </c>
      <c r="AZ463" s="427">
        <v>0</v>
      </c>
      <c r="BA463" s="427">
        <v>0</v>
      </c>
      <c r="BB463" s="427">
        <v>0</v>
      </c>
      <c r="BC463" s="427">
        <v>0</v>
      </c>
      <c r="BD463" s="427">
        <v>1</v>
      </c>
      <c r="BE463" s="427">
        <v>1</v>
      </c>
      <c r="BF463" s="427">
        <v>1</v>
      </c>
      <c r="BG463" s="427">
        <v>4</v>
      </c>
      <c r="BH463" s="434">
        <v>1</v>
      </c>
      <c r="BI463" s="435">
        <v>1</v>
      </c>
      <c r="BJ463" s="435"/>
      <c r="BK463" s="435"/>
      <c r="BL463" s="435"/>
      <c r="BM463" s="435"/>
      <c r="BN463" s="435"/>
      <c r="BO463" s="435"/>
      <c r="BP463" s="435">
        <v>2</v>
      </c>
      <c r="BQ463" s="436">
        <v>1</v>
      </c>
      <c r="BR463" s="442">
        <v>4</v>
      </c>
    </row>
    <row r="464" spans="1:70">
      <c r="A464" s="467">
        <v>42287</v>
      </c>
      <c r="B464" s="367">
        <v>7</v>
      </c>
      <c r="C464" s="367">
        <v>11</v>
      </c>
      <c r="D464" s="367">
        <v>22</v>
      </c>
      <c r="E464" s="367">
        <v>23</v>
      </c>
      <c r="F464" s="367">
        <v>26</v>
      </c>
      <c r="G464" s="367">
        <v>30</v>
      </c>
      <c r="H464" s="367">
        <v>4</v>
      </c>
      <c r="I464" s="511">
        <v>0</v>
      </c>
      <c r="J464" s="366"/>
      <c r="K464" s="366"/>
      <c r="L464" s="366"/>
      <c r="M464" s="366"/>
      <c r="N464" s="366"/>
      <c r="O464" s="366"/>
      <c r="P464" s="366"/>
      <c r="Q464" s="366"/>
      <c r="R464" s="419">
        <v>6</v>
      </c>
      <c r="S464" s="421">
        <v>0</v>
      </c>
      <c r="T464" s="422">
        <v>0</v>
      </c>
      <c r="U464" s="453">
        <v>1</v>
      </c>
      <c r="V464" s="458">
        <v>0</v>
      </c>
      <c r="W464" s="456">
        <v>1</v>
      </c>
      <c r="X464" s="422">
        <v>0</v>
      </c>
      <c r="Y464" s="453">
        <v>1</v>
      </c>
      <c r="Z464" s="458">
        <v>0</v>
      </c>
      <c r="AA464" s="456">
        <v>0</v>
      </c>
      <c r="AB464" s="422">
        <v>0</v>
      </c>
      <c r="AC464" s="453">
        <v>0</v>
      </c>
      <c r="AD464" s="458">
        <v>0</v>
      </c>
      <c r="AE464" s="456">
        <v>0</v>
      </c>
      <c r="AF464" s="422">
        <v>1</v>
      </c>
      <c r="AG464" s="453">
        <v>3</v>
      </c>
      <c r="AH464" s="458">
        <v>0</v>
      </c>
      <c r="AI464" s="456"/>
      <c r="AJ464" s="422"/>
      <c r="AK464" s="453"/>
      <c r="AL464" s="444"/>
      <c r="AM464" s="451">
        <v>1</v>
      </c>
      <c r="AN464" s="451">
        <v>0</v>
      </c>
      <c r="AO464" s="451">
        <v>0</v>
      </c>
      <c r="AP464" s="451">
        <v>0</v>
      </c>
      <c r="AQ464" s="447">
        <v>0</v>
      </c>
      <c r="AR464" s="447">
        <v>0</v>
      </c>
      <c r="AS464" s="427"/>
      <c r="AT464" s="427"/>
      <c r="AU464" s="427"/>
      <c r="AV464" s="427"/>
      <c r="AW464" s="427"/>
      <c r="AX464" s="428"/>
      <c r="AY464" s="427">
        <v>2</v>
      </c>
      <c r="AZ464" s="427">
        <v>1</v>
      </c>
      <c r="BA464" s="427">
        <v>0</v>
      </c>
      <c r="BB464" s="427">
        <v>1</v>
      </c>
      <c r="BC464" s="427">
        <v>0</v>
      </c>
      <c r="BD464" s="427">
        <v>0</v>
      </c>
      <c r="BE464" s="427">
        <v>1</v>
      </c>
      <c r="BF464" s="427">
        <v>1</v>
      </c>
      <c r="BG464" s="427">
        <v>5</v>
      </c>
      <c r="BH464" s="434">
        <v>2</v>
      </c>
      <c r="BI464" s="435">
        <v>1</v>
      </c>
      <c r="BJ464" s="435">
        <v>1</v>
      </c>
      <c r="BK464" s="435">
        <v>1</v>
      </c>
      <c r="BL464" s="435"/>
      <c r="BM464" s="435"/>
      <c r="BN464" s="435"/>
      <c r="BO464" s="435"/>
      <c r="BP464" s="435"/>
      <c r="BQ464" s="436"/>
      <c r="BR464" s="442">
        <v>4</v>
      </c>
    </row>
    <row r="465" spans="1:70">
      <c r="A465" s="467">
        <v>42285</v>
      </c>
      <c r="B465" s="367">
        <v>12</v>
      </c>
      <c r="C465" s="367">
        <v>14</v>
      </c>
      <c r="D465" s="367">
        <v>21</v>
      </c>
      <c r="E465" s="367">
        <v>30</v>
      </c>
      <c r="F465" s="367">
        <v>37</v>
      </c>
      <c r="G465" s="367">
        <v>40</v>
      </c>
      <c r="H465" s="367">
        <v>39</v>
      </c>
      <c r="I465" s="511">
        <v>3</v>
      </c>
      <c r="J465" s="366"/>
      <c r="K465" s="366"/>
      <c r="L465" s="366"/>
      <c r="M465" s="366"/>
      <c r="N465" s="366"/>
      <c r="O465" s="366"/>
      <c r="P465" s="366"/>
      <c r="Q465" s="366"/>
      <c r="R465" s="419">
        <v>6</v>
      </c>
      <c r="S465" s="421">
        <v>0</v>
      </c>
      <c r="T465" s="422">
        <v>1</v>
      </c>
      <c r="U465" s="453">
        <v>0</v>
      </c>
      <c r="V465" s="458">
        <v>0</v>
      </c>
      <c r="W465" s="456">
        <v>2</v>
      </c>
      <c r="X465" s="422">
        <v>0</v>
      </c>
      <c r="Y465" s="453">
        <v>0</v>
      </c>
      <c r="Z465" s="458">
        <v>0</v>
      </c>
      <c r="AA465" s="456">
        <v>2</v>
      </c>
      <c r="AB465" s="422">
        <v>0</v>
      </c>
      <c r="AC465" s="453">
        <v>0</v>
      </c>
      <c r="AD465" s="458">
        <v>0</v>
      </c>
      <c r="AE465" s="456">
        <v>1</v>
      </c>
      <c r="AF465" s="422">
        <v>0</v>
      </c>
      <c r="AG465" s="453">
        <v>1</v>
      </c>
      <c r="AH465" s="458">
        <v>0</v>
      </c>
      <c r="AI465" s="456"/>
      <c r="AJ465" s="422"/>
      <c r="AK465" s="453"/>
      <c r="AL465" s="444"/>
      <c r="AM465" s="451">
        <v>0</v>
      </c>
      <c r="AN465" s="451">
        <v>0</v>
      </c>
      <c r="AO465" s="451">
        <v>0</v>
      </c>
      <c r="AP465" s="451">
        <v>0</v>
      </c>
      <c r="AQ465" s="447">
        <v>0</v>
      </c>
      <c r="AR465" s="447">
        <v>0</v>
      </c>
      <c r="AS465" s="427"/>
      <c r="AT465" s="427"/>
      <c r="AU465" s="427"/>
      <c r="AV465" s="427"/>
      <c r="AW465" s="427"/>
      <c r="AX465" s="428"/>
      <c r="AY465" s="427">
        <v>1</v>
      </c>
      <c r="AZ465" s="427">
        <v>0</v>
      </c>
      <c r="BA465" s="427">
        <v>0</v>
      </c>
      <c r="BB465" s="427">
        <v>2</v>
      </c>
      <c r="BC465" s="427">
        <v>0</v>
      </c>
      <c r="BD465" s="427">
        <v>1</v>
      </c>
      <c r="BE465" s="427">
        <v>2</v>
      </c>
      <c r="BF465" s="427">
        <v>0</v>
      </c>
      <c r="BG465" s="427">
        <v>4</v>
      </c>
      <c r="BH465" s="434"/>
      <c r="BI465" s="435"/>
      <c r="BJ465" s="435">
        <v>1</v>
      </c>
      <c r="BK465" s="435">
        <v>1</v>
      </c>
      <c r="BL465" s="435"/>
      <c r="BM465" s="435"/>
      <c r="BN465" s="435">
        <v>1</v>
      </c>
      <c r="BO465" s="435">
        <v>1</v>
      </c>
      <c r="BP465" s="435"/>
      <c r="BQ465" s="436">
        <v>1</v>
      </c>
      <c r="BR465" s="442">
        <v>5</v>
      </c>
    </row>
    <row r="466" spans="1:70">
      <c r="A466" s="467">
        <v>42280</v>
      </c>
      <c r="B466" s="367">
        <v>1</v>
      </c>
      <c r="C466" s="367">
        <v>19</v>
      </c>
      <c r="D466" s="367">
        <v>21</v>
      </c>
      <c r="E466" s="367">
        <v>28</v>
      </c>
      <c r="F466" s="367">
        <v>45</v>
      </c>
      <c r="G466" s="367">
        <v>48</v>
      </c>
      <c r="H466" s="367">
        <v>17</v>
      </c>
      <c r="I466" s="511">
        <v>0</v>
      </c>
      <c r="J466" s="366"/>
      <c r="K466" s="366"/>
      <c r="L466" s="366"/>
      <c r="M466" s="366"/>
      <c r="N466" s="366"/>
      <c r="O466" s="366"/>
      <c r="P466" s="366"/>
      <c r="Q466" s="366"/>
      <c r="R466" s="419">
        <v>6</v>
      </c>
      <c r="S466" s="421">
        <v>0</v>
      </c>
      <c r="T466" s="422">
        <v>1</v>
      </c>
      <c r="U466" s="453">
        <v>2</v>
      </c>
      <c r="V466" s="458">
        <v>0</v>
      </c>
      <c r="W466" s="456">
        <v>0</v>
      </c>
      <c r="X466" s="422">
        <v>0</v>
      </c>
      <c r="Y466" s="453">
        <v>1</v>
      </c>
      <c r="Z466" s="458">
        <v>0</v>
      </c>
      <c r="AA466" s="456">
        <v>2</v>
      </c>
      <c r="AB466" s="422">
        <v>0</v>
      </c>
      <c r="AC466" s="453">
        <v>1</v>
      </c>
      <c r="AD466" s="458">
        <v>0</v>
      </c>
      <c r="AE466" s="456">
        <v>0</v>
      </c>
      <c r="AF466" s="422">
        <v>0</v>
      </c>
      <c r="AG466" s="453">
        <v>0</v>
      </c>
      <c r="AH466" s="458">
        <v>0</v>
      </c>
      <c r="AI466" s="456"/>
      <c r="AJ466" s="422"/>
      <c r="AK466" s="453"/>
      <c r="AL466" s="444"/>
      <c r="AM466" s="451">
        <v>0</v>
      </c>
      <c r="AN466" s="451">
        <v>0</v>
      </c>
      <c r="AO466" s="451">
        <v>0</v>
      </c>
      <c r="AP466" s="451">
        <v>0</v>
      </c>
      <c r="AQ466" s="447">
        <v>0</v>
      </c>
      <c r="AR466" s="447">
        <v>0</v>
      </c>
      <c r="AS466" s="427"/>
      <c r="AT466" s="427"/>
      <c r="AU466" s="427"/>
      <c r="AV466" s="427"/>
      <c r="AW466" s="427"/>
      <c r="AX466" s="428"/>
      <c r="AY466" s="427">
        <v>2</v>
      </c>
      <c r="AZ466" s="427">
        <v>1</v>
      </c>
      <c r="BA466" s="427">
        <v>0</v>
      </c>
      <c r="BB466" s="427">
        <v>0</v>
      </c>
      <c r="BC466" s="427">
        <v>1</v>
      </c>
      <c r="BD466" s="427">
        <v>0</v>
      </c>
      <c r="BE466" s="427">
        <v>1</v>
      </c>
      <c r="BF466" s="427">
        <v>1</v>
      </c>
      <c r="BG466" s="427">
        <v>5</v>
      </c>
      <c r="BH466" s="434"/>
      <c r="BI466" s="435">
        <v>1</v>
      </c>
      <c r="BJ466" s="435"/>
      <c r="BK466" s="435"/>
      <c r="BL466" s="435"/>
      <c r="BM466" s="435"/>
      <c r="BN466" s="435"/>
      <c r="BO466" s="435">
        <v>1</v>
      </c>
      <c r="BP466" s="435">
        <v>1</v>
      </c>
      <c r="BQ466" s="436">
        <v>2</v>
      </c>
      <c r="BR466" s="442">
        <v>4</v>
      </c>
    </row>
    <row r="467" spans="1:70">
      <c r="A467" s="467">
        <v>42278</v>
      </c>
      <c r="B467" s="367">
        <v>11</v>
      </c>
      <c r="C467" s="367">
        <v>17</v>
      </c>
      <c r="D467" s="367">
        <v>30</v>
      </c>
      <c r="E467" s="367">
        <v>39</v>
      </c>
      <c r="F467" s="367">
        <v>45</v>
      </c>
      <c r="G467" s="367">
        <v>49</v>
      </c>
      <c r="H467" s="367">
        <v>33</v>
      </c>
      <c r="I467" s="511">
        <v>1</v>
      </c>
      <c r="J467" s="366"/>
      <c r="K467" s="366"/>
      <c r="L467" s="366"/>
      <c r="M467" s="366"/>
      <c r="N467" s="366"/>
      <c r="O467" s="366"/>
      <c r="P467" s="366"/>
      <c r="Q467" s="366"/>
      <c r="R467" s="419">
        <v>6</v>
      </c>
      <c r="S467" s="421">
        <v>3</v>
      </c>
      <c r="T467" s="422">
        <v>0</v>
      </c>
      <c r="U467" s="453">
        <v>1</v>
      </c>
      <c r="V467" s="458">
        <v>0</v>
      </c>
      <c r="W467" s="456">
        <v>1</v>
      </c>
      <c r="X467" s="422">
        <v>1</v>
      </c>
      <c r="Y467" s="453">
        <v>0</v>
      </c>
      <c r="Z467" s="458">
        <v>0</v>
      </c>
      <c r="AA467" s="456">
        <v>0</v>
      </c>
      <c r="AB467" s="422">
        <v>0</v>
      </c>
      <c r="AC467" s="453">
        <v>0</v>
      </c>
      <c r="AD467" s="458">
        <v>0</v>
      </c>
      <c r="AE467" s="456">
        <v>0</v>
      </c>
      <c r="AF467" s="422">
        <v>0</v>
      </c>
      <c r="AG467" s="453">
        <v>1</v>
      </c>
      <c r="AH467" s="458">
        <v>0</v>
      </c>
      <c r="AI467" s="456"/>
      <c r="AJ467" s="422"/>
      <c r="AK467" s="453"/>
      <c r="AL467" s="444"/>
      <c r="AM467" s="451">
        <v>1</v>
      </c>
      <c r="AN467" s="451">
        <v>0</v>
      </c>
      <c r="AO467" s="451">
        <v>0</v>
      </c>
      <c r="AP467" s="451">
        <v>0</v>
      </c>
      <c r="AQ467" s="447">
        <v>0</v>
      </c>
      <c r="AR467" s="447">
        <v>0</v>
      </c>
      <c r="AS467" s="427"/>
      <c r="AT467" s="427"/>
      <c r="AU467" s="427"/>
      <c r="AV467" s="427"/>
      <c r="AW467" s="427"/>
      <c r="AX467" s="428"/>
      <c r="AY467" s="427">
        <v>1</v>
      </c>
      <c r="AZ467" s="427">
        <v>1</v>
      </c>
      <c r="BA467" s="427">
        <v>0</v>
      </c>
      <c r="BB467" s="427">
        <v>0</v>
      </c>
      <c r="BC467" s="427">
        <v>2</v>
      </c>
      <c r="BD467" s="427">
        <v>1</v>
      </c>
      <c r="BE467" s="427">
        <v>1</v>
      </c>
      <c r="BF467" s="427">
        <v>0</v>
      </c>
      <c r="BG467" s="427">
        <v>5</v>
      </c>
      <c r="BH467" s="434"/>
      <c r="BI467" s="435"/>
      <c r="BJ467" s="435">
        <v>1</v>
      </c>
      <c r="BK467" s="435"/>
      <c r="BL467" s="435"/>
      <c r="BM467" s="435">
        <v>2</v>
      </c>
      <c r="BN467" s="435"/>
      <c r="BO467" s="435">
        <v>1</v>
      </c>
      <c r="BP467" s="435"/>
      <c r="BQ467" s="436">
        <v>1</v>
      </c>
      <c r="BR467" s="442">
        <v>4</v>
      </c>
    </row>
    <row r="468" spans="1:70">
      <c r="A468" s="467">
        <v>42273</v>
      </c>
      <c r="B468" s="367">
        <v>18</v>
      </c>
      <c r="C468" s="367">
        <v>19</v>
      </c>
      <c r="D468" s="367">
        <v>26</v>
      </c>
      <c r="E468" s="367">
        <v>35</v>
      </c>
      <c r="F468" s="367">
        <v>46</v>
      </c>
      <c r="G468" s="367">
        <v>49</v>
      </c>
      <c r="H468" s="367">
        <v>11</v>
      </c>
      <c r="I468" s="511">
        <v>4</v>
      </c>
      <c r="J468" s="366"/>
      <c r="K468" s="366"/>
      <c r="L468" s="366"/>
      <c r="M468" s="366"/>
      <c r="N468" s="366"/>
      <c r="O468" s="366"/>
      <c r="P468" s="366"/>
      <c r="Q468" s="366"/>
      <c r="R468" s="419">
        <v>6</v>
      </c>
      <c r="S468" s="421">
        <v>1</v>
      </c>
      <c r="T468" s="422">
        <v>0</v>
      </c>
      <c r="U468" s="453">
        <v>0</v>
      </c>
      <c r="V468" s="458">
        <v>0</v>
      </c>
      <c r="W468" s="456">
        <v>0</v>
      </c>
      <c r="X468" s="422">
        <v>0</v>
      </c>
      <c r="Y468" s="453">
        <v>1</v>
      </c>
      <c r="Z468" s="458">
        <v>0</v>
      </c>
      <c r="AA468" s="456">
        <v>0</v>
      </c>
      <c r="AB468" s="422">
        <v>0</v>
      </c>
      <c r="AC468" s="453">
        <v>1</v>
      </c>
      <c r="AD468" s="458">
        <v>0</v>
      </c>
      <c r="AE468" s="456">
        <v>1</v>
      </c>
      <c r="AF468" s="422">
        <v>0</v>
      </c>
      <c r="AG468" s="453">
        <v>2</v>
      </c>
      <c r="AH468" s="458">
        <v>1</v>
      </c>
      <c r="AI468" s="456"/>
      <c r="AJ468" s="422"/>
      <c r="AK468" s="453"/>
      <c r="AL468" s="444"/>
      <c r="AM468" s="451">
        <v>0</v>
      </c>
      <c r="AN468" s="451">
        <v>0</v>
      </c>
      <c r="AO468" s="451">
        <v>0</v>
      </c>
      <c r="AP468" s="451">
        <v>0</v>
      </c>
      <c r="AQ468" s="447">
        <v>0</v>
      </c>
      <c r="AR468" s="447">
        <v>0</v>
      </c>
      <c r="AS468" s="427"/>
      <c r="AT468" s="427"/>
      <c r="AU468" s="427"/>
      <c r="AV468" s="427"/>
      <c r="AW468" s="427"/>
      <c r="AX468" s="428"/>
      <c r="AY468" s="427">
        <v>0</v>
      </c>
      <c r="AZ468" s="427">
        <v>1</v>
      </c>
      <c r="BA468" s="427">
        <v>0</v>
      </c>
      <c r="BB468" s="427">
        <v>1</v>
      </c>
      <c r="BC468" s="427">
        <v>1</v>
      </c>
      <c r="BD468" s="427">
        <v>1</v>
      </c>
      <c r="BE468" s="427">
        <v>1</v>
      </c>
      <c r="BF468" s="427">
        <v>1</v>
      </c>
      <c r="BG468" s="427">
        <v>6</v>
      </c>
      <c r="BH468" s="434"/>
      <c r="BI468" s="435">
        <v>1</v>
      </c>
      <c r="BJ468" s="435"/>
      <c r="BK468" s="435">
        <v>1</v>
      </c>
      <c r="BL468" s="435"/>
      <c r="BM468" s="435"/>
      <c r="BN468" s="435"/>
      <c r="BO468" s="435">
        <v>2</v>
      </c>
      <c r="BP468" s="435">
        <v>1</v>
      </c>
      <c r="BQ468" s="436"/>
      <c r="BR468" s="442">
        <v>4</v>
      </c>
    </row>
    <row r="469" spans="1:70">
      <c r="A469" s="467">
        <v>42271</v>
      </c>
      <c r="B469" s="367">
        <v>5</v>
      </c>
      <c r="C469" s="367">
        <v>11</v>
      </c>
      <c r="D469" s="367">
        <v>19</v>
      </c>
      <c r="E469" s="367">
        <v>27</v>
      </c>
      <c r="F469" s="367">
        <v>34</v>
      </c>
      <c r="G469" s="367">
        <v>46</v>
      </c>
      <c r="H469" s="367">
        <v>47</v>
      </c>
      <c r="I469" s="511">
        <v>6</v>
      </c>
      <c r="J469" s="366"/>
      <c r="K469" s="366"/>
      <c r="L469" s="366"/>
      <c r="M469" s="366"/>
      <c r="N469" s="366"/>
      <c r="O469" s="366"/>
      <c r="P469" s="366"/>
      <c r="Q469" s="366"/>
      <c r="R469" s="419">
        <v>6</v>
      </c>
      <c r="S469" s="421">
        <v>0</v>
      </c>
      <c r="T469" s="422">
        <v>0</v>
      </c>
      <c r="U469" s="453">
        <v>1</v>
      </c>
      <c r="V469" s="458">
        <v>0</v>
      </c>
      <c r="W469" s="456">
        <v>0</v>
      </c>
      <c r="X469" s="422">
        <v>1</v>
      </c>
      <c r="Y469" s="453">
        <v>1</v>
      </c>
      <c r="Z469" s="458">
        <v>0</v>
      </c>
      <c r="AA469" s="456">
        <v>1</v>
      </c>
      <c r="AB469" s="422">
        <v>0</v>
      </c>
      <c r="AC469" s="453">
        <v>1</v>
      </c>
      <c r="AD469" s="458">
        <v>0</v>
      </c>
      <c r="AE469" s="456">
        <v>1</v>
      </c>
      <c r="AF469" s="422">
        <v>0</v>
      </c>
      <c r="AG469" s="453">
        <v>1</v>
      </c>
      <c r="AH469" s="458">
        <v>0</v>
      </c>
      <c r="AI469" s="456"/>
      <c r="AJ469" s="422"/>
      <c r="AK469" s="453"/>
      <c r="AL469" s="444"/>
      <c r="AM469" s="451">
        <v>0</v>
      </c>
      <c r="AN469" s="451">
        <v>0</v>
      </c>
      <c r="AO469" s="451">
        <v>0</v>
      </c>
      <c r="AP469" s="451">
        <v>0</v>
      </c>
      <c r="AQ469" s="447">
        <v>0</v>
      </c>
      <c r="AR469" s="447">
        <v>0</v>
      </c>
      <c r="AS469" s="427"/>
      <c r="AT469" s="427"/>
      <c r="AU469" s="427"/>
      <c r="AV469" s="427"/>
      <c r="AW469" s="427"/>
      <c r="AX469" s="428"/>
      <c r="AY469" s="427">
        <v>2</v>
      </c>
      <c r="AZ469" s="427">
        <v>1</v>
      </c>
      <c r="BA469" s="427">
        <v>0</v>
      </c>
      <c r="BB469" s="427">
        <v>0</v>
      </c>
      <c r="BC469" s="427">
        <v>0</v>
      </c>
      <c r="BD469" s="427">
        <v>1</v>
      </c>
      <c r="BE469" s="427">
        <v>1</v>
      </c>
      <c r="BF469" s="427">
        <v>1</v>
      </c>
      <c r="BG469" s="427">
        <v>5</v>
      </c>
      <c r="BH469" s="434">
        <v>1</v>
      </c>
      <c r="BI469" s="435"/>
      <c r="BJ469" s="435">
        <v>1</v>
      </c>
      <c r="BK469" s="435">
        <v>1</v>
      </c>
      <c r="BL469" s="435">
        <v>1</v>
      </c>
      <c r="BM469" s="435"/>
      <c r="BN469" s="435"/>
      <c r="BO469" s="435"/>
      <c r="BP469" s="435"/>
      <c r="BQ469" s="436">
        <v>1</v>
      </c>
      <c r="BR469" s="442">
        <v>5</v>
      </c>
    </row>
    <row r="470" spans="1:70">
      <c r="A470" s="467">
        <v>42266</v>
      </c>
      <c r="B470" s="367">
        <v>2</v>
      </c>
      <c r="C470" s="367">
        <v>3</v>
      </c>
      <c r="D470" s="367">
        <v>12</v>
      </c>
      <c r="E470" s="367">
        <v>16</v>
      </c>
      <c r="F470" s="367">
        <v>29</v>
      </c>
      <c r="G470" s="367">
        <v>37</v>
      </c>
      <c r="H470" s="367">
        <v>36</v>
      </c>
      <c r="I470" s="511">
        <v>1</v>
      </c>
      <c r="J470" s="366"/>
      <c r="K470" s="366"/>
      <c r="L470" s="366"/>
      <c r="M470" s="366"/>
      <c r="N470" s="366"/>
      <c r="O470" s="366"/>
      <c r="P470" s="366"/>
      <c r="Q470" s="366"/>
      <c r="R470" s="419">
        <v>6</v>
      </c>
      <c r="S470" s="421">
        <v>0</v>
      </c>
      <c r="T470" s="422">
        <v>0</v>
      </c>
      <c r="U470" s="453">
        <v>0</v>
      </c>
      <c r="V470" s="458">
        <v>0</v>
      </c>
      <c r="W470" s="456">
        <v>2</v>
      </c>
      <c r="X470" s="422">
        <v>0</v>
      </c>
      <c r="Y470" s="453">
        <v>0</v>
      </c>
      <c r="Z470" s="458">
        <v>0</v>
      </c>
      <c r="AA470" s="456">
        <v>2</v>
      </c>
      <c r="AB470" s="422">
        <v>0</v>
      </c>
      <c r="AC470" s="453">
        <v>0</v>
      </c>
      <c r="AD470" s="458">
        <v>0</v>
      </c>
      <c r="AE470" s="456">
        <v>1</v>
      </c>
      <c r="AF470" s="422">
        <v>0</v>
      </c>
      <c r="AG470" s="453">
        <v>1</v>
      </c>
      <c r="AH470" s="458">
        <v>1</v>
      </c>
      <c r="AI470" s="456"/>
      <c r="AJ470" s="422"/>
      <c r="AK470" s="453"/>
      <c r="AL470" s="444"/>
      <c r="AM470" s="451">
        <v>0</v>
      </c>
      <c r="AN470" s="451">
        <v>0</v>
      </c>
      <c r="AO470" s="451">
        <v>0</v>
      </c>
      <c r="AP470" s="451">
        <v>0</v>
      </c>
      <c r="AQ470" s="447">
        <v>0</v>
      </c>
      <c r="AR470" s="447">
        <v>0</v>
      </c>
      <c r="AS470" s="427"/>
      <c r="AT470" s="427"/>
      <c r="AU470" s="427"/>
      <c r="AV470" s="427"/>
      <c r="AW470" s="427"/>
      <c r="AX470" s="428"/>
      <c r="AY470" s="427">
        <v>1</v>
      </c>
      <c r="AZ470" s="427">
        <v>0</v>
      </c>
      <c r="BA470" s="427">
        <v>1</v>
      </c>
      <c r="BB470" s="427">
        <v>2</v>
      </c>
      <c r="BC470" s="427">
        <v>0</v>
      </c>
      <c r="BD470" s="427">
        <v>2</v>
      </c>
      <c r="BE470" s="427">
        <v>0</v>
      </c>
      <c r="BF470" s="427">
        <v>0</v>
      </c>
      <c r="BG470" s="427">
        <v>4</v>
      </c>
      <c r="BH470" s="434"/>
      <c r="BI470" s="435">
        <v>1</v>
      </c>
      <c r="BJ470" s="435">
        <v>1</v>
      </c>
      <c r="BK470" s="435">
        <v>1</v>
      </c>
      <c r="BL470" s="435">
        <v>1</v>
      </c>
      <c r="BM470" s="435">
        <v>1</v>
      </c>
      <c r="BN470" s="435"/>
      <c r="BO470" s="435"/>
      <c r="BP470" s="435"/>
      <c r="BQ470" s="436"/>
      <c r="BR470" s="442">
        <v>5</v>
      </c>
    </row>
    <row r="471" spans="1:70">
      <c r="A471" s="467">
        <v>42264</v>
      </c>
      <c r="B471" s="367">
        <v>16</v>
      </c>
      <c r="C471" s="367">
        <v>17</v>
      </c>
      <c r="D471" s="367">
        <v>23</v>
      </c>
      <c r="E471" s="367">
        <v>24</v>
      </c>
      <c r="F471" s="367">
        <v>39</v>
      </c>
      <c r="G471" s="367">
        <v>42</v>
      </c>
      <c r="H471" s="367">
        <v>37</v>
      </c>
      <c r="I471" s="511">
        <v>4</v>
      </c>
      <c r="J471" s="366"/>
      <c r="K471" s="366"/>
      <c r="L471" s="366"/>
      <c r="M471" s="366"/>
      <c r="N471" s="366"/>
      <c r="O471" s="366"/>
      <c r="P471" s="366"/>
      <c r="Q471" s="366"/>
      <c r="R471" s="419">
        <v>6</v>
      </c>
      <c r="S471" s="421">
        <v>3</v>
      </c>
      <c r="T471" s="422">
        <v>0</v>
      </c>
      <c r="U471" s="453">
        <v>0</v>
      </c>
      <c r="V471" s="458">
        <v>0</v>
      </c>
      <c r="W471" s="456">
        <v>1</v>
      </c>
      <c r="X471" s="422">
        <v>0</v>
      </c>
      <c r="Y471" s="453">
        <v>1</v>
      </c>
      <c r="Z471" s="458">
        <v>0</v>
      </c>
      <c r="AA471" s="456">
        <v>0</v>
      </c>
      <c r="AB471" s="422">
        <v>0</v>
      </c>
      <c r="AC471" s="453">
        <v>0</v>
      </c>
      <c r="AD471" s="458">
        <v>0</v>
      </c>
      <c r="AE471" s="456">
        <v>1</v>
      </c>
      <c r="AF471" s="422">
        <v>0</v>
      </c>
      <c r="AG471" s="453">
        <v>0</v>
      </c>
      <c r="AH471" s="458">
        <v>1</v>
      </c>
      <c r="AI471" s="456"/>
      <c r="AJ471" s="422"/>
      <c r="AK471" s="453"/>
      <c r="AL471" s="444"/>
      <c r="AM471" s="451">
        <v>1</v>
      </c>
      <c r="AN471" s="451">
        <v>0</v>
      </c>
      <c r="AO471" s="451">
        <v>0</v>
      </c>
      <c r="AP471" s="451">
        <v>0</v>
      </c>
      <c r="AQ471" s="447">
        <v>0</v>
      </c>
      <c r="AR471" s="447">
        <v>0</v>
      </c>
      <c r="AS471" s="427"/>
      <c r="AT471" s="427"/>
      <c r="AU471" s="427"/>
      <c r="AV471" s="427"/>
      <c r="AW471" s="427"/>
      <c r="AX471" s="428"/>
      <c r="AY471" s="427">
        <v>0</v>
      </c>
      <c r="AZ471" s="427">
        <v>2</v>
      </c>
      <c r="BA471" s="427">
        <v>0</v>
      </c>
      <c r="BB471" s="427">
        <v>2</v>
      </c>
      <c r="BC471" s="427">
        <v>0</v>
      </c>
      <c r="BD471" s="427">
        <v>1</v>
      </c>
      <c r="BE471" s="427">
        <v>1</v>
      </c>
      <c r="BF471" s="427">
        <v>0</v>
      </c>
      <c r="BG471" s="427">
        <v>4</v>
      </c>
      <c r="BH471" s="434"/>
      <c r="BI471" s="435"/>
      <c r="BJ471" s="435"/>
      <c r="BK471" s="435"/>
      <c r="BL471" s="435"/>
      <c r="BM471" s="435">
        <v>2</v>
      </c>
      <c r="BN471" s="435">
        <v>1</v>
      </c>
      <c r="BO471" s="435"/>
      <c r="BP471" s="435"/>
      <c r="BQ471" s="436">
        <v>2</v>
      </c>
      <c r="BR471" s="442">
        <v>3</v>
      </c>
    </row>
    <row r="472" spans="1:70">
      <c r="A472" s="467">
        <v>42259</v>
      </c>
      <c r="B472" s="367">
        <v>9</v>
      </c>
      <c r="C472" s="367">
        <v>14</v>
      </c>
      <c r="D472" s="367">
        <v>19</v>
      </c>
      <c r="E472" s="367">
        <v>43</v>
      </c>
      <c r="F472" s="367">
        <v>44</v>
      </c>
      <c r="G472" s="367">
        <v>48</v>
      </c>
      <c r="H472" s="367">
        <v>3</v>
      </c>
      <c r="I472" s="511">
        <v>0</v>
      </c>
      <c r="J472" s="366"/>
      <c r="K472" s="366"/>
      <c r="L472" s="366"/>
      <c r="M472" s="366"/>
      <c r="N472" s="366"/>
      <c r="O472" s="366"/>
      <c r="P472" s="366"/>
      <c r="Q472" s="366"/>
      <c r="R472" s="419">
        <v>6</v>
      </c>
      <c r="S472" s="421">
        <v>0</v>
      </c>
      <c r="T472" s="422">
        <v>0</v>
      </c>
      <c r="U472" s="453">
        <v>2</v>
      </c>
      <c r="V472" s="458">
        <v>0</v>
      </c>
      <c r="W472" s="456">
        <v>0</v>
      </c>
      <c r="X472" s="422">
        <v>0</v>
      </c>
      <c r="Y472" s="453">
        <v>2</v>
      </c>
      <c r="Z472" s="458">
        <v>0</v>
      </c>
      <c r="AA472" s="456">
        <v>1</v>
      </c>
      <c r="AB472" s="422">
        <v>1</v>
      </c>
      <c r="AC472" s="453">
        <v>1</v>
      </c>
      <c r="AD472" s="458">
        <v>0</v>
      </c>
      <c r="AE472" s="456">
        <v>0</v>
      </c>
      <c r="AF472" s="422">
        <v>0</v>
      </c>
      <c r="AG472" s="453">
        <v>0</v>
      </c>
      <c r="AH472" s="458">
        <v>0</v>
      </c>
      <c r="AI472" s="456"/>
      <c r="AJ472" s="422"/>
      <c r="AK472" s="453"/>
      <c r="AL472" s="444"/>
      <c r="AM472" s="451">
        <v>0</v>
      </c>
      <c r="AN472" s="451">
        <v>0</v>
      </c>
      <c r="AO472" s="451">
        <v>0</v>
      </c>
      <c r="AP472" s="451">
        <v>0</v>
      </c>
      <c r="AQ472" s="447">
        <v>0</v>
      </c>
      <c r="AR472" s="447">
        <v>0</v>
      </c>
      <c r="AS472" s="427"/>
      <c r="AT472" s="427"/>
      <c r="AU472" s="427"/>
      <c r="AV472" s="427"/>
      <c r="AW472" s="427"/>
      <c r="AX472" s="428"/>
      <c r="AY472" s="427">
        <v>1</v>
      </c>
      <c r="AZ472" s="427">
        <v>1</v>
      </c>
      <c r="BA472" s="427">
        <v>0</v>
      </c>
      <c r="BB472" s="427">
        <v>1</v>
      </c>
      <c r="BC472" s="427">
        <v>1</v>
      </c>
      <c r="BD472" s="427">
        <v>0</v>
      </c>
      <c r="BE472" s="427">
        <v>2</v>
      </c>
      <c r="BF472" s="427">
        <v>0</v>
      </c>
      <c r="BG472" s="427">
        <v>5</v>
      </c>
      <c r="BH472" s="434"/>
      <c r="BI472" s="435">
        <v>1</v>
      </c>
      <c r="BJ472" s="435"/>
      <c r="BK472" s="435">
        <v>2</v>
      </c>
      <c r="BL472" s="435"/>
      <c r="BM472" s="435"/>
      <c r="BN472" s="435"/>
      <c r="BO472" s="435">
        <v>1</v>
      </c>
      <c r="BP472" s="435"/>
      <c r="BQ472" s="436">
        <v>1</v>
      </c>
      <c r="BR472" s="442">
        <v>4</v>
      </c>
    </row>
    <row r="473" spans="1:70">
      <c r="A473" s="467">
        <v>42257</v>
      </c>
      <c r="B473" s="367">
        <v>11</v>
      </c>
      <c r="C473" s="367">
        <v>19</v>
      </c>
      <c r="D473" s="367">
        <v>22</v>
      </c>
      <c r="E473" s="367">
        <v>26</v>
      </c>
      <c r="F473" s="367">
        <v>28</v>
      </c>
      <c r="G473" s="367">
        <v>30</v>
      </c>
      <c r="H473" s="367">
        <v>17</v>
      </c>
      <c r="I473" s="511">
        <v>1</v>
      </c>
      <c r="J473" s="366"/>
      <c r="K473" s="366"/>
      <c r="L473" s="366"/>
      <c r="M473" s="366"/>
      <c r="N473" s="366"/>
      <c r="O473" s="366"/>
      <c r="P473" s="366"/>
      <c r="Q473" s="366"/>
      <c r="R473" s="419">
        <v>6</v>
      </c>
      <c r="S473" s="421">
        <v>0</v>
      </c>
      <c r="T473" s="422">
        <v>1</v>
      </c>
      <c r="U473" s="453">
        <v>2</v>
      </c>
      <c r="V473" s="458">
        <v>0</v>
      </c>
      <c r="W473" s="456">
        <v>1</v>
      </c>
      <c r="X473" s="422">
        <v>0</v>
      </c>
      <c r="Y473" s="453">
        <v>1</v>
      </c>
      <c r="Z473" s="458">
        <v>0</v>
      </c>
      <c r="AA473" s="456">
        <v>0</v>
      </c>
      <c r="AB473" s="422">
        <v>0</v>
      </c>
      <c r="AC473" s="453">
        <v>0</v>
      </c>
      <c r="AD473" s="458">
        <v>0</v>
      </c>
      <c r="AE473" s="456">
        <v>0</v>
      </c>
      <c r="AF473" s="422">
        <v>0</v>
      </c>
      <c r="AG473" s="453">
        <v>2</v>
      </c>
      <c r="AH473" s="458">
        <v>0</v>
      </c>
      <c r="AI473" s="456"/>
      <c r="AJ473" s="422"/>
      <c r="AK473" s="453"/>
      <c r="AL473" s="444"/>
      <c r="AM473" s="451">
        <v>0</v>
      </c>
      <c r="AN473" s="451">
        <v>0</v>
      </c>
      <c r="AO473" s="451">
        <v>0</v>
      </c>
      <c r="AP473" s="451">
        <v>0</v>
      </c>
      <c r="AQ473" s="447">
        <v>0</v>
      </c>
      <c r="AR473" s="447">
        <v>0</v>
      </c>
      <c r="AS473" s="427"/>
      <c r="AT473" s="427"/>
      <c r="AU473" s="427"/>
      <c r="AV473" s="427"/>
      <c r="AW473" s="427"/>
      <c r="AX473" s="428"/>
      <c r="AY473" s="427">
        <v>1</v>
      </c>
      <c r="AZ473" s="427">
        <v>1</v>
      </c>
      <c r="BA473" s="427">
        <v>0</v>
      </c>
      <c r="BB473" s="427">
        <v>1</v>
      </c>
      <c r="BC473" s="427">
        <v>0</v>
      </c>
      <c r="BD473" s="427">
        <v>0</v>
      </c>
      <c r="BE473" s="427">
        <v>1</v>
      </c>
      <c r="BF473" s="427">
        <v>2</v>
      </c>
      <c r="BG473" s="427">
        <v>5</v>
      </c>
      <c r="BH473" s="434">
        <v>1</v>
      </c>
      <c r="BI473" s="435"/>
      <c r="BJ473" s="435">
        <v>1</v>
      </c>
      <c r="BK473" s="435"/>
      <c r="BL473" s="435"/>
      <c r="BM473" s="435"/>
      <c r="BN473" s="435">
        <v>2</v>
      </c>
      <c r="BO473" s="435"/>
      <c r="BP473" s="435">
        <v>1</v>
      </c>
      <c r="BQ473" s="436"/>
      <c r="BR473" s="442">
        <v>4</v>
      </c>
    </row>
    <row r="474" spans="1:70">
      <c r="A474" s="467">
        <v>42252</v>
      </c>
      <c r="B474" s="367">
        <v>5</v>
      </c>
      <c r="C474" s="367">
        <v>17</v>
      </c>
      <c r="D474" s="367">
        <v>21</v>
      </c>
      <c r="E474" s="367">
        <v>23</v>
      </c>
      <c r="F474" s="367">
        <v>42</v>
      </c>
      <c r="G474" s="367">
        <v>46</v>
      </c>
      <c r="H474" s="367">
        <v>29</v>
      </c>
      <c r="I474" s="511">
        <v>9</v>
      </c>
      <c r="J474" s="366"/>
      <c r="K474" s="366"/>
      <c r="L474" s="366"/>
      <c r="M474" s="366"/>
      <c r="N474" s="366"/>
      <c r="O474" s="366"/>
      <c r="P474" s="366"/>
      <c r="Q474" s="366"/>
      <c r="R474" s="419">
        <v>6</v>
      </c>
      <c r="S474" s="421">
        <v>2</v>
      </c>
      <c r="T474" s="422">
        <v>0</v>
      </c>
      <c r="U474" s="453">
        <v>0</v>
      </c>
      <c r="V474" s="458">
        <v>0</v>
      </c>
      <c r="W474" s="456">
        <v>0</v>
      </c>
      <c r="X474" s="422">
        <v>1</v>
      </c>
      <c r="Y474" s="453">
        <v>1</v>
      </c>
      <c r="Z474" s="458">
        <v>0</v>
      </c>
      <c r="AA474" s="456">
        <v>2</v>
      </c>
      <c r="AB474" s="422">
        <v>0</v>
      </c>
      <c r="AC474" s="453">
        <v>0</v>
      </c>
      <c r="AD474" s="458">
        <v>0</v>
      </c>
      <c r="AE474" s="456">
        <v>1</v>
      </c>
      <c r="AF474" s="422">
        <v>0</v>
      </c>
      <c r="AG474" s="453">
        <v>0</v>
      </c>
      <c r="AH474" s="458">
        <v>0</v>
      </c>
      <c r="AI474" s="456"/>
      <c r="AJ474" s="422"/>
      <c r="AK474" s="453"/>
      <c r="AL474" s="444"/>
      <c r="AM474" s="451">
        <v>0</v>
      </c>
      <c r="AN474" s="451">
        <v>0</v>
      </c>
      <c r="AO474" s="451">
        <v>0</v>
      </c>
      <c r="AP474" s="451">
        <v>0</v>
      </c>
      <c r="AQ474" s="447">
        <v>0</v>
      </c>
      <c r="AR474" s="447">
        <v>0</v>
      </c>
      <c r="AS474" s="427"/>
      <c r="AT474" s="427"/>
      <c r="AU474" s="427"/>
      <c r="AV474" s="427"/>
      <c r="AW474" s="427"/>
      <c r="AX474" s="428"/>
      <c r="AY474" s="427">
        <v>2</v>
      </c>
      <c r="AZ474" s="427">
        <v>2</v>
      </c>
      <c r="BA474" s="427">
        <v>0</v>
      </c>
      <c r="BB474" s="427">
        <v>0</v>
      </c>
      <c r="BC474" s="427">
        <v>0</v>
      </c>
      <c r="BD474" s="427">
        <v>0</v>
      </c>
      <c r="BE474" s="427">
        <v>2</v>
      </c>
      <c r="BF474" s="427">
        <v>0</v>
      </c>
      <c r="BG474" s="427">
        <v>3</v>
      </c>
      <c r="BH474" s="434"/>
      <c r="BI474" s="435"/>
      <c r="BJ474" s="435"/>
      <c r="BK474" s="435">
        <v>2</v>
      </c>
      <c r="BL474" s="435"/>
      <c r="BM474" s="435">
        <v>1</v>
      </c>
      <c r="BN474" s="435">
        <v>1</v>
      </c>
      <c r="BO474" s="435">
        <v>1</v>
      </c>
      <c r="BP474" s="435"/>
      <c r="BQ474" s="436"/>
      <c r="BR474" s="442">
        <v>4</v>
      </c>
    </row>
    <row r="475" spans="1:70">
      <c r="A475" s="467">
        <v>42250</v>
      </c>
      <c r="B475" s="367">
        <v>3</v>
      </c>
      <c r="C475" s="367">
        <v>7</v>
      </c>
      <c r="D475" s="367">
        <v>15</v>
      </c>
      <c r="E475" s="367">
        <v>37</v>
      </c>
      <c r="F475" s="367">
        <v>38</v>
      </c>
      <c r="G475" s="367">
        <v>46</v>
      </c>
      <c r="H475" s="367">
        <v>42</v>
      </c>
      <c r="I475" s="511">
        <v>7</v>
      </c>
      <c r="J475" s="366"/>
      <c r="K475" s="366"/>
      <c r="L475" s="366"/>
      <c r="M475" s="366"/>
      <c r="N475" s="366"/>
      <c r="O475" s="366"/>
      <c r="P475" s="366"/>
      <c r="Q475" s="366"/>
      <c r="R475" s="419">
        <v>6</v>
      </c>
      <c r="S475" s="421">
        <v>0</v>
      </c>
      <c r="T475" s="422">
        <v>1</v>
      </c>
      <c r="U475" s="453">
        <v>0</v>
      </c>
      <c r="V475" s="458">
        <v>0</v>
      </c>
      <c r="W475" s="456">
        <v>0</v>
      </c>
      <c r="X475" s="422">
        <v>0</v>
      </c>
      <c r="Y475" s="453">
        <v>2</v>
      </c>
      <c r="Z475" s="458">
        <v>0</v>
      </c>
      <c r="AA475" s="456">
        <v>1</v>
      </c>
      <c r="AB475" s="422">
        <v>0</v>
      </c>
      <c r="AC475" s="453">
        <v>0</v>
      </c>
      <c r="AD475" s="458">
        <v>0</v>
      </c>
      <c r="AE475" s="456">
        <v>1</v>
      </c>
      <c r="AF475" s="422">
        <v>0</v>
      </c>
      <c r="AG475" s="453">
        <v>2</v>
      </c>
      <c r="AH475" s="458">
        <v>0</v>
      </c>
      <c r="AI475" s="456"/>
      <c r="AJ475" s="422"/>
      <c r="AK475" s="453"/>
      <c r="AL475" s="444"/>
      <c r="AM475" s="451">
        <v>0</v>
      </c>
      <c r="AN475" s="451">
        <v>0</v>
      </c>
      <c r="AO475" s="451">
        <v>0</v>
      </c>
      <c r="AP475" s="451">
        <v>0</v>
      </c>
      <c r="AQ475" s="447">
        <v>0</v>
      </c>
      <c r="AR475" s="447">
        <v>0</v>
      </c>
      <c r="AS475" s="427"/>
      <c r="AT475" s="427"/>
      <c r="AU475" s="427"/>
      <c r="AV475" s="427"/>
      <c r="AW475" s="427"/>
      <c r="AX475" s="428"/>
      <c r="AY475" s="427">
        <v>2</v>
      </c>
      <c r="AZ475" s="427">
        <v>1</v>
      </c>
      <c r="BA475" s="427">
        <v>0</v>
      </c>
      <c r="BB475" s="427">
        <v>0</v>
      </c>
      <c r="BC475" s="427">
        <v>0</v>
      </c>
      <c r="BD475" s="427">
        <v>1</v>
      </c>
      <c r="BE475" s="427">
        <v>1</v>
      </c>
      <c r="BF475" s="427">
        <v>1</v>
      </c>
      <c r="BG475" s="427">
        <v>5</v>
      </c>
      <c r="BH475" s="434"/>
      <c r="BI475" s="435"/>
      <c r="BJ475" s="435"/>
      <c r="BK475" s="435">
        <v>1</v>
      </c>
      <c r="BL475" s="435">
        <v>1</v>
      </c>
      <c r="BM475" s="435"/>
      <c r="BN475" s="435">
        <v>1</v>
      </c>
      <c r="BO475" s="435">
        <v>2</v>
      </c>
      <c r="BP475" s="435"/>
      <c r="BQ475" s="436"/>
      <c r="BR475" s="442">
        <v>4</v>
      </c>
    </row>
    <row r="476" spans="1:70">
      <c r="A476" s="467">
        <v>42245</v>
      </c>
      <c r="B476" s="367">
        <v>1</v>
      </c>
      <c r="C476" s="367">
        <v>6</v>
      </c>
      <c r="D476" s="367">
        <v>41</v>
      </c>
      <c r="E476" s="367">
        <v>47</v>
      </c>
      <c r="F476" s="367">
        <v>48</v>
      </c>
      <c r="G476" s="367">
        <v>49</v>
      </c>
      <c r="H476" s="367">
        <v>45</v>
      </c>
      <c r="I476" s="511">
        <v>8</v>
      </c>
      <c r="J476" s="366"/>
      <c r="K476" s="366"/>
      <c r="L476" s="366"/>
      <c r="M476" s="366"/>
      <c r="N476" s="366"/>
      <c r="O476" s="366"/>
      <c r="P476" s="366"/>
      <c r="Q476" s="366"/>
      <c r="R476" s="419">
        <v>6</v>
      </c>
      <c r="S476" s="421">
        <v>2</v>
      </c>
      <c r="T476" s="422">
        <v>0</v>
      </c>
      <c r="U476" s="453">
        <v>0</v>
      </c>
      <c r="V476" s="458">
        <v>1</v>
      </c>
      <c r="W476" s="456">
        <v>1</v>
      </c>
      <c r="X476" s="422">
        <v>0</v>
      </c>
      <c r="Y476" s="453">
        <v>1</v>
      </c>
      <c r="Z476" s="458">
        <v>0</v>
      </c>
      <c r="AA476" s="456">
        <v>1</v>
      </c>
      <c r="AB476" s="422">
        <v>0</v>
      </c>
      <c r="AC476" s="453">
        <v>1</v>
      </c>
      <c r="AD476" s="458">
        <v>0</v>
      </c>
      <c r="AE476" s="456">
        <v>0</v>
      </c>
      <c r="AF476" s="422">
        <v>0</v>
      </c>
      <c r="AG476" s="453">
        <v>0</v>
      </c>
      <c r="AH476" s="458">
        <v>0</v>
      </c>
      <c r="AI476" s="456"/>
      <c r="AJ476" s="422"/>
      <c r="AK476" s="453"/>
      <c r="AL476" s="444"/>
      <c r="AM476" s="451">
        <v>0</v>
      </c>
      <c r="AN476" s="451">
        <v>0</v>
      </c>
      <c r="AO476" s="451">
        <v>0</v>
      </c>
      <c r="AP476" s="451">
        <v>0</v>
      </c>
      <c r="AQ476" s="447">
        <v>0</v>
      </c>
      <c r="AR476" s="447">
        <v>0</v>
      </c>
      <c r="AS476" s="427"/>
      <c r="AT476" s="427"/>
      <c r="AU476" s="427"/>
      <c r="AV476" s="427"/>
      <c r="AW476" s="427"/>
      <c r="AX476" s="428"/>
      <c r="AY476" s="427">
        <v>1</v>
      </c>
      <c r="AZ476" s="427">
        <v>0</v>
      </c>
      <c r="BA476" s="427">
        <v>1</v>
      </c>
      <c r="BB476" s="427">
        <v>0</v>
      </c>
      <c r="BC476" s="427">
        <v>3</v>
      </c>
      <c r="BD476" s="427">
        <v>0</v>
      </c>
      <c r="BE476" s="427">
        <v>1</v>
      </c>
      <c r="BF476" s="427">
        <v>0</v>
      </c>
      <c r="BG476" s="427">
        <v>4</v>
      </c>
      <c r="BH476" s="434">
        <v>1</v>
      </c>
      <c r="BI476" s="435">
        <v>1</v>
      </c>
      <c r="BJ476" s="435"/>
      <c r="BK476" s="435"/>
      <c r="BL476" s="435">
        <v>1</v>
      </c>
      <c r="BM476" s="435">
        <v>1</v>
      </c>
      <c r="BN476" s="435"/>
      <c r="BO476" s="435"/>
      <c r="BP476" s="435"/>
      <c r="BQ476" s="436">
        <v>1</v>
      </c>
      <c r="BR476" s="442">
        <v>5</v>
      </c>
    </row>
    <row r="477" spans="1:70">
      <c r="A477" s="467">
        <v>42243</v>
      </c>
      <c r="B477" s="367">
        <v>8</v>
      </c>
      <c r="C477" s="367">
        <v>13</v>
      </c>
      <c r="D477" s="367">
        <v>24</v>
      </c>
      <c r="E477" s="367">
        <v>32</v>
      </c>
      <c r="F477" s="367">
        <v>39</v>
      </c>
      <c r="G477" s="367">
        <v>42</v>
      </c>
      <c r="H477" s="367">
        <v>18</v>
      </c>
      <c r="I477" s="511">
        <v>8</v>
      </c>
      <c r="J477" s="366"/>
      <c r="K477" s="366"/>
      <c r="L477" s="366"/>
      <c r="M477" s="366"/>
      <c r="N477" s="366"/>
      <c r="O477" s="366"/>
      <c r="P477" s="366"/>
      <c r="Q477" s="366"/>
      <c r="R477" s="419">
        <v>6</v>
      </c>
      <c r="S477" s="421">
        <v>3</v>
      </c>
      <c r="T477" s="422">
        <v>0</v>
      </c>
      <c r="U477" s="453">
        <v>0</v>
      </c>
      <c r="V477" s="458">
        <v>0</v>
      </c>
      <c r="W477" s="456">
        <v>0</v>
      </c>
      <c r="X477" s="422">
        <v>0</v>
      </c>
      <c r="Y477" s="453">
        <v>0</v>
      </c>
      <c r="Z477" s="458">
        <v>0</v>
      </c>
      <c r="AA477" s="456">
        <v>0</v>
      </c>
      <c r="AB477" s="422">
        <v>0</v>
      </c>
      <c r="AC477" s="453">
        <v>1</v>
      </c>
      <c r="AD477" s="458">
        <v>1</v>
      </c>
      <c r="AE477" s="456">
        <v>2</v>
      </c>
      <c r="AF477" s="422">
        <v>0</v>
      </c>
      <c r="AG477" s="453">
        <v>0</v>
      </c>
      <c r="AH477" s="458">
        <v>0</v>
      </c>
      <c r="AI477" s="456"/>
      <c r="AJ477" s="422"/>
      <c r="AK477" s="453"/>
      <c r="AL477" s="444"/>
      <c r="AM477" s="451">
        <v>1</v>
      </c>
      <c r="AN477" s="451">
        <v>0</v>
      </c>
      <c r="AO477" s="451">
        <v>0</v>
      </c>
      <c r="AP477" s="451">
        <v>0</v>
      </c>
      <c r="AQ477" s="447">
        <v>0</v>
      </c>
      <c r="AR477" s="447">
        <v>0</v>
      </c>
      <c r="AS477" s="427"/>
      <c r="AT477" s="427"/>
      <c r="AU477" s="427"/>
      <c r="AV477" s="427"/>
      <c r="AW477" s="427"/>
      <c r="AX477" s="428"/>
      <c r="AY477" s="427">
        <v>0</v>
      </c>
      <c r="AZ477" s="427">
        <v>1</v>
      </c>
      <c r="BA477" s="427">
        <v>1</v>
      </c>
      <c r="BB477" s="427">
        <v>1</v>
      </c>
      <c r="BC477" s="427">
        <v>0</v>
      </c>
      <c r="BD477" s="427">
        <v>1</v>
      </c>
      <c r="BE477" s="427">
        <v>1</v>
      </c>
      <c r="BF477" s="427">
        <v>1</v>
      </c>
      <c r="BG477" s="427">
        <v>6</v>
      </c>
      <c r="BH477" s="434"/>
      <c r="BI477" s="435"/>
      <c r="BJ477" s="435">
        <v>1</v>
      </c>
      <c r="BK477" s="435"/>
      <c r="BL477" s="435"/>
      <c r="BM477" s="435">
        <v>1</v>
      </c>
      <c r="BN477" s="435">
        <v>1</v>
      </c>
      <c r="BO477" s="435">
        <v>1</v>
      </c>
      <c r="BP477" s="435"/>
      <c r="BQ477" s="436">
        <v>1</v>
      </c>
      <c r="BR477" s="442">
        <v>5</v>
      </c>
    </row>
    <row r="478" spans="1:70">
      <c r="A478" s="467">
        <v>42238</v>
      </c>
      <c r="B478" s="367">
        <v>1</v>
      </c>
      <c r="C478" s="367">
        <v>16</v>
      </c>
      <c r="D478" s="367">
        <v>25</v>
      </c>
      <c r="E478" s="367">
        <v>28</v>
      </c>
      <c r="F478" s="367">
        <v>33</v>
      </c>
      <c r="G478" s="367">
        <v>38</v>
      </c>
      <c r="H478" s="367">
        <v>27</v>
      </c>
      <c r="I478" s="511">
        <v>9</v>
      </c>
      <c r="J478" s="366"/>
      <c r="K478" s="366"/>
      <c r="L478" s="366"/>
      <c r="M478" s="366"/>
      <c r="N478" s="366"/>
      <c r="O478" s="366"/>
      <c r="P478" s="366"/>
      <c r="Q478" s="366"/>
      <c r="R478" s="419">
        <v>6</v>
      </c>
      <c r="S478" s="421">
        <v>0</v>
      </c>
      <c r="T478" s="422">
        <v>0</v>
      </c>
      <c r="U478" s="453">
        <v>1</v>
      </c>
      <c r="V478" s="458">
        <v>1</v>
      </c>
      <c r="W478" s="456">
        <v>2</v>
      </c>
      <c r="X478" s="422">
        <v>0</v>
      </c>
      <c r="Y478" s="453">
        <v>1</v>
      </c>
      <c r="Z478" s="458">
        <v>0</v>
      </c>
      <c r="AA478" s="456">
        <v>1</v>
      </c>
      <c r="AB478" s="422">
        <v>0</v>
      </c>
      <c r="AC478" s="453">
        <v>0</v>
      </c>
      <c r="AD478" s="458">
        <v>0</v>
      </c>
      <c r="AE478" s="456">
        <v>1</v>
      </c>
      <c r="AF478" s="422">
        <v>0</v>
      </c>
      <c r="AG478" s="453">
        <v>0</v>
      </c>
      <c r="AH478" s="458">
        <v>0</v>
      </c>
      <c r="AI478" s="456"/>
      <c r="AJ478" s="422"/>
      <c r="AK478" s="453"/>
      <c r="AL478" s="444"/>
      <c r="AM478" s="451">
        <v>0</v>
      </c>
      <c r="AN478" s="451">
        <v>0</v>
      </c>
      <c r="AO478" s="451">
        <v>0</v>
      </c>
      <c r="AP478" s="451">
        <v>0</v>
      </c>
      <c r="AQ478" s="447">
        <v>0</v>
      </c>
      <c r="AR478" s="447">
        <v>0</v>
      </c>
      <c r="AS478" s="427"/>
      <c r="AT478" s="427"/>
      <c r="AU478" s="427"/>
      <c r="AV478" s="427"/>
      <c r="AW478" s="427"/>
      <c r="AX478" s="428"/>
      <c r="AY478" s="427">
        <v>1</v>
      </c>
      <c r="AZ478" s="427">
        <v>1</v>
      </c>
      <c r="BA478" s="427">
        <v>0</v>
      </c>
      <c r="BB478" s="427">
        <v>1</v>
      </c>
      <c r="BC478" s="427">
        <v>0</v>
      </c>
      <c r="BD478" s="427">
        <v>1</v>
      </c>
      <c r="BE478" s="427">
        <v>0</v>
      </c>
      <c r="BF478" s="427">
        <v>2</v>
      </c>
      <c r="BG478" s="427">
        <v>5</v>
      </c>
      <c r="BH478" s="434"/>
      <c r="BI478" s="435">
        <v>1</v>
      </c>
      <c r="BJ478" s="435">
        <v>1</v>
      </c>
      <c r="BK478" s="435"/>
      <c r="BL478" s="435"/>
      <c r="BM478" s="435">
        <v>1</v>
      </c>
      <c r="BN478" s="435"/>
      <c r="BO478" s="435">
        <v>1</v>
      </c>
      <c r="BP478" s="435">
        <v>1</v>
      </c>
      <c r="BQ478" s="436"/>
      <c r="BR478" s="442">
        <v>5</v>
      </c>
    </row>
    <row r="479" spans="1:70">
      <c r="A479" s="467">
        <v>42236</v>
      </c>
      <c r="B479" s="367">
        <v>3</v>
      </c>
      <c r="C479" s="367">
        <v>10</v>
      </c>
      <c r="D479" s="367">
        <v>12</v>
      </c>
      <c r="E479" s="367">
        <v>23</v>
      </c>
      <c r="F479" s="367">
        <v>35</v>
      </c>
      <c r="G479" s="367">
        <v>39</v>
      </c>
      <c r="H479" s="367">
        <v>43</v>
      </c>
      <c r="I479" s="511">
        <v>2</v>
      </c>
      <c r="J479" s="366"/>
      <c r="K479" s="366"/>
      <c r="L479" s="366"/>
      <c r="M479" s="366"/>
      <c r="N479" s="366"/>
      <c r="O479" s="366"/>
      <c r="P479" s="366"/>
      <c r="Q479" s="366"/>
      <c r="R479" s="419">
        <v>6</v>
      </c>
      <c r="S479" s="421">
        <v>1</v>
      </c>
      <c r="T479" s="422">
        <v>0</v>
      </c>
      <c r="U479" s="453">
        <v>0</v>
      </c>
      <c r="V479" s="458">
        <v>1</v>
      </c>
      <c r="W479" s="456">
        <v>0</v>
      </c>
      <c r="X479" s="422">
        <v>0</v>
      </c>
      <c r="Y479" s="453">
        <v>1</v>
      </c>
      <c r="Z479" s="458">
        <v>0</v>
      </c>
      <c r="AA479" s="456">
        <v>1</v>
      </c>
      <c r="AB479" s="422">
        <v>0</v>
      </c>
      <c r="AC479" s="453">
        <v>1</v>
      </c>
      <c r="AD479" s="458">
        <v>0</v>
      </c>
      <c r="AE479" s="456">
        <v>1</v>
      </c>
      <c r="AF479" s="422">
        <v>0</v>
      </c>
      <c r="AG479" s="453">
        <v>1</v>
      </c>
      <c r="AH479" s="458">
        <v>0</v>
      </c>
      <c r="AI479" s="456"/>
      <c r="AJ479" s="422"/>
      <c r="AK479" s="453"/>
      <c r="AL479" s="444"/>
      <c r="AM479" s="451">
        <v>0</v>
      </c>
      <c r="AN479" s="451">
        <v>0</v>
      </c>
      <c r="AO479" s="451">
        <v>0</v>
      </c>
      <c r="AP479" s="451">
        <v>0</v>
      </c>
      <c r="AQ479" s="447">
        <v>0</v>
      </c>
      <c r="AR479" s="447">
        <v>0</v>
      </c>
      <c r="AS479" s="427"/>
      <c r="AT479" s="427"/>
      <c r="AU479" s="427"/>
      <c r="AV479" s="427"/>
      <c r="AW479" s="427"/>
      <c r="AX479" s="428"/>
      <c r="AY479" s="427">
        <v>1</v>
      </c>
      <c r="AZ479" s="427">
        <v>1</v>
      </c>
      <c r="BA479" s="427">
        <v>1</v>
      </c>
      <c r="BB479" s="427">
        <v>1</v>
      </c>
      <c r="BC479" s="427">
        <v>0</v>
      </c>
      <c r="BD479" s="427">
        <v>2</v>
      </c>
      <c r="BE479" s="427">
        <v>0</v>
      </c>
      <c r="BF479" s="427">
        <v>0</v>
      </c>
      <c r="BG479" s="427">
        <v>5</v>
      </c>
      <c r="BH479" s="434">
        <v>1</v>
      </c>
      <c r="BI479" s="435"/>
      <c r="BJ479" s="435">
        <v>1</v>
      </c>
      <c r="BK479" s="435"/>
      <c r="BL479" s="435"/>
      <c r="BM479" s="435"/>
      <c r="BN479" s="435">
        <v>1</v>
      </c>
      <c r="BO479" s="435">
        <v>1</v>
      </c>
      <c r="BP479" s="435"/>
      <c r="BQ479" s="436">
        <v>1</v>
      </c>
      <c r="BR479" s="442">
        <v>5</v>
      </c>
    </row>
    <row r="480" spans="1:70">
      <c r="A480" s="467">
        <v>42231</v>
      </c>
      <c r="B480" s="367">
        <v>12</v>
      </c>
      <c r="C480" s="367">
        <v>19</v>
      </c>
      <c r="D480" s="367">
        <v>24</v>
      </c>
      <c r="E480" s="367">
        <v>39</v>
      </c>
      <c r="F480" s="367">
        <v>40</v>
      </c>
      <c r="G480" s="367">
        <v>42</v>
      </c>
      <c r="H480" s="367">
        <v>44</v>
      </c>
      <c r="I480" s="511">
        <v>9</v>
      </c>
      <c r="J480" s="366"/>
      <c r="K480" s="366"/>
      <c r="L480" s="366"/>
      <c r="M480" s="366"/>
      <c r="N480" s="366"/>
      <c r="O480" s="366"/>
      <c r="P480" s="366"/>
      <c r="Q480" s="366"/>
      <c r="R480" s="419">
        <v>6</v>
      </c>
      <c r="S480" s="421">
        <v>2</v>
      </c>
      <c r="T480" s="422">
        <v>0</v>
      </c>
      <c r="U480" s="453">
        <v>0</v>
      </c>
      <c r="V480" s="458">
        <v>1</v>
      </c>
      <c r="W480" s="456">
        <v>1</v>
      </c>
      <c r="X480" s="422">
        <v>0</v>
      </c>
      <c r="Y480" s="453">
        <v>1</v>
      </c>
      <c r="Z480" s="458">
        <v>0</v>
      </c>
      <c r="AA480" s="456">
        <v>0</v>
      </c>
      <c r="AB480" s="422">
        <v>0</v>
      </c>
      <c r="AC480" s="453">
        <v>0</v>
      </c>
      <c r="AD480" s="458">
        <v>0</v>
      </c>
      <c r="AE480" s="456">
        <v>2</v>
      </c>
      <c r="AF480" s="422">
        <v>0</v>
      </c>
      <c r="AG480" s="453">
        <v>0</v>
      </c>
      <c r="AH480" s="458">
        <v>0</v>
      </c>
      <c r="AI480" s="456"/>
      <c r="AJ480" s="422"/>
      <c r="AK480" s="453"/>
      <c r="AL480" s="444"/>
      <c r="AM480" s="451">
        <v>0</v>
      </c>
      <c r="AN480" s="451">
        <v>0</v>
      </c>
      <c r="AO480" s="451">
        <v>0</v>
      </c>
      <c r="AP480" s="451">
        <v>0</v>
      </c>
      <c r="AQ480" s="447">
        <v>0</v>
      </c>
      <c r="AR480" s="447">
        <v>0</v>
      </c>
      <c r="AS480" s="427"/>
      <c r="AT480" s="427"/>
      <c r="AU480" s="427"/>
      <c r="AV480" s="427"/>
      <c r="AW480" s="427"/>
      <c r="AX480" s="428"/>
      <c r="AY480" s="427">
        <v>0</v>
      </c>
      <c r="AZ480" s="427">
        <v>1</v>
      </c>
      <c r="BA480" s="427">
        <v>0</v>
      </c>
      <c r="BB480" s="427">
        <v>2</v>
      </c>
      <c r="BC480" s="427">
        <v>0</v>
      </c>
      <c r="BD480" s="427">
        <v>1</v>
      </c>
      <c r="BE480" s="427">
        <v>2</v>
      </c>
      <c r="BF480" s="427">
        <v>0</v>
      </c>
      <c r="BG480" s="427">
        <v>4</v>
      </c>
      <c r="BH480" s="434">
        <v>1</v>
      </c>
      <c r="BI480" s="435"/>
      <c r="BJ480" s="435">
        <v>1</v>
      </c>
      <c r="BK480" s="435"/>
      <c r="BL480" s="435">
        <v>1</v>
      </c>
      <c r="BM480" s="435">
        <v>1</v>
      </c>
      <c r="BN480" s="435"/>
      <c r="BO480" s="435"/>
      <c r="BP480" s="435">
        <v>1</v>
      </c>
      <c r="BQ480" s="436"/>
      <c r="BR480" s="442">
        <v>5</v>
      </c>
    </row>
    <row r="481" spans="1:70">
      <c r="A481" s="467">
        <v>42229</v>
      </c>
      <c r="B481" s="367">
        <v>11</v>
      </c>
      <c r="C481" s="367">
        <v>19</v>
      </c>
      <c r="D481" s="367">
        <v>25</v>
      </c>
      <c r="E481" s="367">
        <v>26</v>
      </c>
      <c r="F481" s="367">
        <v>29</v>
      </c>
      <c r="G481" s="367">
        <v>30</v>
      </c>
      <c r="H481" s="367">
        <v>3</v>
      </c>
      <c r="I481" s="511">
        <v>5</v>
      </c>
      <c r="J481" s="366"/>
      <c r="K481" s="366"/>
      <c r="L481" s="366"/>
      <c r="M481" s="366"/>
      <c r="N481" s="366"/>
      <c r="O481" s="366"/>
      <c r="P481" s="366"/>
      <c r="Q481" s="366"/>
      <c r="R481" s="419">
        <v>6</v>
      </c>
      <c r="S481" s="421">
        <v>0</v>
      </c>
      <c r="T481" s="422">
        <v>0</v>
      </c>
      <c r="U481" s="453">
        <v>0</v>
      </c>
      <c r="V481" s="458">
        <v>0</v>
      </c>
      <c r="W481" s="456">
        <v>2</v>
      </c>
      <c r="X481" s="422">
        <v>0</v>
      </c>
      <c r="Y481" s="453">
        <v>1</v>
      </c>
      <c r="Z481" s="458">
        <v>0</v>
      </c>
      <c r="AA481" s="456">
        <v>0</v>
      </c>
      <c r="AB481" s="422">
        <v>1</v>
      </c>
      <c r="AC481" s="453">
        <v>0</v>
      </c>
      <c r="AD481" s="458">
        <v>0</v>
      </c>
      <c r="AE481" s="456">
        <v>1</v>
      </c>
      <c r="AF481" s="422">
        <v>0</v>
      </c>
      <c r="AG481" s="453">
        <v>2</v>
      </c>
      <c r="AH481" s="458">
        <v>0</v>
      </c>
      <c r="AI481" s="456"/>
      <c r="AJ481" s="422"/>
      <c r="AK481" s="453"/>
      <c r="AL481" s="444"/>
      <c r="AM481" s="451">
        <v>0</v>
      </c>
      <c r="AN481" s="451">
        <v>0</v>
      </c>
      <c r="AO481" s="451">
        <v>0</v>
      </c>
      <c r="AP481" s="451">
        <v>0</v>
      </c>
      <c r="AQ481" s="447">
        <v>0</v>
      </c>
      <c r="AR481" s="447">
        <v>0</v>
      </c>
      <c r="AS481" s="427"/>
      <c r="AT481" s="427"/>
      <c r="AU481" s="427"/>
      <c r="AV481" s="427"/>
      <c r="AW481" s="427"/>
      <c r="AX481" s="428"/>
      <c r="AY481" s="427">
        <v>1</v>
      </c>
      <c r="AZ481" s="427">
        <v>2</v>
      </c>
      <c r="BA481" s="427">
        <v>0</v>
      </c>
      <c r="BB481" s="427">
        <v>0</v>
      </c>
      <c r="BC481" s="427">
        <v>0</v>
      </c>
      <c r="BD481" s="427">
        <v>1</v>
      </c>
      <c r="BE481" s="427">
        <v>1</v>
      </c>
      <c r="BF481" s="427">
        <v>1</v>
      </c>
      <c r="BG481" s="427">
        <v>5</v>
      </c>
      <c r="BH481" s="434"/>
      <c r="BI481" s="435"/>
      <c r="BJ481" s="435"/>
      <c r="BK481" s="435">
        <v>1</v>
      </c>
      <c r="BL481" s="435">
        <v>2</v>
      </c>
      <c r="BM481" s="435"/>
      <c r="BN481" s="435"/>
      <c r="BO481" s="435"/>
      <c r="BP481" s="435">
        <v>2</v>
      </c>
      <c r="BQ481" s="436"/>
      <c r="BR481" s="442">
        <v>3</v>
      </c>
    </row>
    <row r="482" spans="1:70">
      <c r="A482" s="467">
        <v>42224</v>
      </c>
      <c r="B482" s="367">
        <v>3</v>
      </c>
      <c r="C482" s="367">
        <v>9</v>
      </c>
      <c r="D482" s="367">
        <v>13</v>
      </c>
      <c r="E482" s="367">
        <v>15</v>
      </c>
      <c r="F482" s="367">
        <v>25</v>
      </c>
      <c r="G482" s="367">
        <v>28</v>
      </c>
      <c r="H482" s="367">
        <v>21</v>
      </c>
      <c r="I482" s="511">
        <v>0</v>
      </c>
      <c r="J482" s="366"/>
      <c r="K482" s="366"/>
      <c r="L482" s="366"/>
      <c r="M482" s="366"/>
      <c r="N482" s="366"/>
      <c r="O482" s="366"/>
      <c r="P482" s="366"/>
      <c r="Q482" s="366"/>
      <c r="R482" s="419">
        <v>6</v>
      </c>
      <c r="S482" s="421">
        <v>0</v>
      </c>
      <c r="T482" s="422">
        <v>0</v>
      </c>
      <c r="U482" s="453">
        <v>1</v>
      </c>
      <c r="V482" s="458">
        <v>0</v>
      </c>
      <c r="W482" s="456">
        <v>0</v>
      </c>
      <c r="X482" s="422">
        <v>0</v>
      </c>
      <c r="Y482" s="453">
        <v>2</v>
      </c>
      <c r="Z482" s="458">
        <v>0</v>
      </c>
      <c r="AA482" s="456">
        <v>1</v>
      </c>
      <c r="AB482" s="422">
        <v>1</v>
      </c>
      <c r="AC482" s="453">
        <v>0</v>
      </c>
      <c r="AD482" s="458">
        <v>0</v>
      </c>
      <c r="AE482" s="456">
        <v>2</v>
      </c>
      <c r="AF482" s="422">
        <v>0</v>
      </c>
      <c r="AG482" s="453">
        <v>0</v>
      </c>
      <c r="AH482" s="458">
        <v>0</v>
      </c>
      <c r="AI482" s="456"/>
      <c r="AJ482" s="422"/>
      <c r="AK482" s="453"/>
      <c r="AL482" s="444"/>
      <c r="AM482" s="451">
        <v>0</v>
      </c>
      <c r="AN482" s="451">
        <v>0</v>
      </c>
      <c r="AO482" s="451">
        <v>0</v>
      </c>
      <c r="AP482" s="451">
        <v>0</v>
      </c>
      <c r="AQ482" s="447">
        <v>0</v>
      </c>
      <c r="AR482" s="447">
        <v>0</v>
      </c>
      <c r="AS482" s="427"/>
      <c r="AT482" s="427"/>
      <c r="AU482" s="427"/>
      <c r="AV482" s="427"/>
      <c r="AW482" s="427"/>
      <c r="AX482" s="428"/>
      <c r="AY482" s="427">
        <v>2</v>
      </c>
      <c r="AZ482" s="427">
        <v>3</v>
      </c>
      <c r="BA482" s="427">
        <v>0</v>
      </c>
      <c r="BB482" s="427">
        <v>0</v>
      </c>
      <c r="BC482" s="427">
        <v>0</v>
      </c>
      <c r="BD482" s="427">
        <v>0</v>
      </c>
      <c r="BE482" s="427">
        <v>0</v>
      </c>
      <c r="BF482" s="427">
        <v>1</v>
      </c>
      <c r="BG482" s="427">
        <v>3</v>
      </c>
      <c r="BH482" s="434"/>
      <c r="BI482" s="435"/>
      <c r="BJ482" s="435"/>
      <c r="BK482" s="435">
        <v>1</v>
      </c>
      <c r="BL482" s="435">
        <v>1</v>
      </c>
      <c r="BM482" s="435">
        <v>2</v>
      </c>
      <c r="BN482" s="435"/>
      <c r="BO482" s="435"/>
      <c r="BP482" s="435">
        <v>1</v>
      </c>
      <c r="BQ482" s="436"/>
      <c r="BR482" s="442">
        <v>4</v>
      </c>
    </row>
    <row r="483" spans="1:70">
      <c r="A483" s="467">
        <v>42222</v>
      </c>
      <c r="B483" s="367">
        <v>10</v>
      </c>
      <c r="C483" s="367">
        <v>14</v>
      </c>
      <c r="D483" s="367">
        <v>17</v>
      </c>
      <c r="E483" s="367">
        <v>33</v>
      </c>
      <c r="F483" s="367">
        <v>39</v>
      </c>
      <c r="G483" s="367">
        <v>46</v>
      </c>
      <c r="H483" s="367">
        <v>3</v>
      </c>
      <c r="I483" s="511">
        <v>5</v>
      </c>
      <c r="J483" s="366"/>
      <c r="K483" s="366"/>
      <c r="L483" s="366"/>
      <c r="M483" s="366"/>
      <c r="N483" s="366"/>
      <c r="O483" s="366"/>
      <c r="P483" s="366"/>
      <c r="Q483" s="366"/>
      <c r="R483" s="419">
        <v>6</v>
      </c>
      <c r="S483" s="421">
        <v>2</v>
      </c>
      <c r="T483" s="422">
        <v>0</v>
      </c>
      <c r="U483" s="453">
        <v>0</v>
      </c>
      <c r="V483" s="458">
        <v>0</v>
      </c>
      <c r="W483" s="456">
        <v>1</v>
      </c>
      <c r="X483" s="422">
        <v>0</v>
      </c>
      <c r="Y483" s="453">
        <v>0</v>
      </c>
      <c r="Z483" s="458">
        <v>0</v>
      </c>
      <c r="AA483" s="456">
        <v>1</v>
      </c>
      <c r="AB483" s="422">
        <v>1</v>
      </c>
      <c r="AC483" s="453">
        <v>1</v>
      </c>
      <c r="AD483" s="458">
        <v>0</v>
      </c>
      <c r="AE483" s="456">
        <v>1</v>
      </c>
      <c r="AF483" s="422">
        <v>0</v>
      </c>
      <c r="AG483" s="453">
        <v>0</v>
      </c>
      <c r="AH483" s="458">
        <v>0</v>
      </c>
      <c r="AI483" s="456"/>
      <c r="AJ483" s="422"/>
      <c r="AK483" s="453"/>
      <c r="AL483" s="444"/>
      <c r="AM483" s="451">
        <v>0</v>
      </c>
      <c r="AN483" s="451">
        <v>0</v>
      </c>
      <c r="AO483" s="451">
        <v>0</v>
      </c>
      <c r="AP483" s="451">
        <v>0</v>
      </c>
      <c r="AQ483" s="447">
        <v>0</v>
      </c>
      <c r="AR483" s="447">
        <v>0</v>
      </c>
      <c r="AS483" s="427"/>
      <c r="AT483" s="427"/>
      <c r="AU483" s="427"/>
      <c r="AV483" s="427"/>
      <c r="AW483" s="427"/>
      <c r="AX483" s="428"/>
      <c r="AY483" s="427">
        <v>0</v>
      </c>
      <c r="AZ483" s="427">
        <v>1</v>
      </c>
      <c r="BA483" s="427">
        <v>1</v>
      </c>
      <c r="BB483" s="427">
        <v>1</v>
      </c>
      <c r="BC483" s="427">
        <v>0</v>
      </c>
      <c r="BD483" s="427">
        <v>2</v>
      </c>
      <c r="BE483" s="427">
        <v>1</v>
      </c>
      <c r="BF483" s="427">
        <v>0</v>
      </c>
      <c r="BG483" s="427">
        <v>5</v>
      </c>
      <c r="BH483" s="434">
        <v>1</v>
      </c>
      <c r="BI483" s="435">
        <v>1</v>
      </c>
      <c r="BJ483" s="435">
        <v>2</v>
      </c>
      <c r="BK483" s="435"/>
      <c r="BL483" s="435"/>
      <c r="BM483" s="435"/>
      <c r="BN483" s="435"/>
      <c r="BO483" s="435">
        <v>1</v>
      </c>
      <c r="BP483" s="435"/>
      <c r="BQ483" s="436"/>
      <c r="BR483" s="442">
        <v>4</v>
      </c>
    </row>
    <row r="484" spans="1:70">
      <c r="A484" s="467">
        <v>42217</v>
      </c>
      <c r="B484" s="367">
        <v>1</v>
      </c>
      <c r="C484" s="367">
        <v>9</v>
      </c>
      <c r="D484" s="367">
        <v>16</v>
      </c>
      <c r="E484" s="367">
        <v>20</v>
      </c>
      <c r="F484" s="367">
        <v>28</v>
      </c>
      <c r="G484" s="367">
        <v>31</v>
      </c>
      <c r="H484" s="367">
        <v>25</v>
      </c>
      <c r="I484" s="511">
        <v>7</v>
      </c>
      <c r="J484" s="366"/>
      <c r="K484" s="366"/>
      <c r="L484" s="366"/>
      <c r="M484" s="366"/>
      <c r="N484" s="366"/>
      <c r="O484" s="366"/>
      <c r="P484" s="366"/>
      <c r="Q484" s="366"/>
      <c r="R484" s="419">
        <v>5</v>
      </c>
      <c r="S484" s="421">
        <v>0</v>
      </c>
      <c r="T484" s="422">
        <v>0</v>
      </c>
      <c r="U484" s="453">
        <v>1</v>
      </c>
      <c r="V484" s="458">
        <v>0</v>
      </c>
      <c r="W484" s="456">
        <v>1</v>
      </c>
      <c r="X484" s="422">
        <v>0</v>
      </c>
      <c r="Y484" s="453">
        <v>1</v>
      </c>
      <c r="Z484" s="458">
        <v>0</v>
      </c>
      <c r="AA484" s="456">
        <v>1</v>
      </c>
      <c r="AB484" s="422">
        <v>0</v>
      </c>
      <c r="AC484" s="453">
        <v>1</v>
      </c>
      <c r="AD484" s="458">
        <v>0</v>
      </c>
      <c r="AE484" s="456">
        <v>0</v>
      </c>
      <c r="AF484" s="422">
        <v>1</v>
      </c>
      <c r="AG484" s="453">
        <v>0</v>
      </c>
      <c r="AH484" s="458">
        <v>0</v>
      </c>
      <c r="AI484" s="456"/>
      <c r="AJ484" s="422"/>
      <c r="AK484" s="453"/>
      <c r="AL484" s="444"/>
      <c r="AM484" s="451">
        <v>0</v>
      </c>
      <c r="AN484" s="451">
        <v>0</v>
      </c>
      <c r="AO484" s="451">
        <v>0</v>
      </c>
      <c r="AP484" s="451">
        <v>0</v>
      </c>
      <c r="AQ484" s="447">
        <v>0</v>
      </c>
      <c r="AR484" s="447">
        <v>0</v>
      </c>
      <c r="AS484" s="427"/>
      <c r="AT484" s="427"/>
      <c r="AU484" s="427"/>
      <c r="AV484" s="427"/>
      <c r="AW484" s="427"/>
      <c r="AX484" s="428"/>
      <c r="AY484" s="427">
        <v>2</v>
      </c>
      <c r="AZ484" s="427">
        <v>0</v>
      </c>
      <c r="BA484" s="427">
        <v>1</v>
      </c>
      <c r="BB484" s="427">
        <v>1</v>
      </c>
      <c r="BC484" s="427">
        <v>1</v>
      </c>
      <c r="BD484" s="427">
        <v>0</v>
      </c>
      <c r="BE484" s="427">
        <v>0</v>
      </c>
      <c r="BF484" s="427">
        <v>1</v>
      </c>
      <c r="BG484" s="427">
        <v>5</v>
      </c>
      <c r="BH484" s="434"/>
      <c r="BI484" s="435"/>
      <c r="BJ484" s="435">
        <v>1</v>
      </c>
      <c r="BK484" s="435">
        <v>1</v>
      </c>
      <c r="BL484" s="435">
        <v>1</v>
      </c>
      <c r="BM484" s="435"/>
      <c r="BN484" s="435">
        <v>1</v>
      </c>
      <c r="BO484" s="435">
        <v>1</v>
      </c>
      <c r="BP484" s="435"/>
      <c r="BQ484" s="436"/>
      <c r="BR484" s="442">
        <v>5</v>
      </c>
    </row>
    <row r="485" spans="1:70">
      <c r="A485" s="467">
        <v>42215</v>
      </c>
      <c r="B485" s="367">
        <v>4</v>
      </c>
      <c r="C485" s="367">
        <v>8</v>
      </c>
      <c r="D485" s="367">
        <v>13</v>
      </c>
      <c r="E485" s="367">
        <v>19</v>
      </c>
      <c r="F485" s="367">
        <v>32</v>
      </c>
      <c r="G485" s="367">
        <v>46</v>
      </c>
      <c r="H485" s="367">
        <v>43</v>
      </c>
      <c r="I485" s="511">
        <v>7</v>
      </c>
      <c r="J485" s="366"/>
      <c r="K485" s="366"/>
      <c r="L485" s="366"/>
      <c r="M485" s="366"/>
      <c r="N485" s="366"/>
      <c r="O485" s="366"/>
      <c r="P485" s="366"/>
      <c r="Q485" s="366"/>
      <c r="R485" s="419">
        <v>6</v>
      </c>
      <c r="S485" s="421">
        <v>1</v>
      </c>
      <c r="T485" s="422">
        <v>0</v>
      </c>
      <c r="U485" s="453">
        <v>0</v>
      </c>
      <c r="V485" s="458">
        <v>1</v>
      </c>
      <c r="W485" s="456">
        <v>0</v>
      </c>
      <c r="X485" s="422">
        <v>0</v>
      </c>
      <c r="Y485" s="453">
        <v>1</v>
      </c>
      <c r="Z485" s="458">
        <v>0</v>
      </c>
      <c r="AA485" s="456">
        <v>0</v>
      </c>
      <c r="AB485" s="422">
        <v>0</v>
      </c>
      <c r="AC485" s="453">
        <v>1</v>
      </c>
      <c r="AD485" s="458">
        <v>0</v>
      </c>
      <c r="AE485" s="456">
        <v>3</v>
      </c>
      <c r="AF485" s="422">
        <v>0</v>
      </c>
      <c r="AG485" s="453">
        <v>0</v>
      </c>
      <c r="AH485" s="458">
        <v>0</v>
      </c>
      <c r="AI485" s="456"/>
      <c r="AJ485" s="422"/>
      <c r="AK485" s="453"/>
      <c r="AL485" s="444"/>
      <c r="AM485" s="451">
        <v>1</v>
      </c>
      <c r="AN485" s="451">
        <v>0</v>
      </c>
      <c r="AO485" s="451">
        <v>0</v>
      </c>
      <c r="AP485" s="451">
        <v>0</v>
      </c>
      <c r="AQ485" s="447">
        <v>0</v>
      </c>
      <c r="AR485" s="447">
        <v>0</v>
      </c>
      <c r="AS485" s="427"/>
      <c r="AT485" s="427"/>
      <c r="AU485" s="427"/>
      <c r="AV485" s="427"/>
      <c r="AW485" s="427"/>
      <c r="AX485" s="428"/>
      <c r="AY485" s="427">
        <v>0</v>
      </c>
      <c r="AZ485" s="427">
        <v>2</v>
      </c>
      <c r="BA485" s="427">
        <v>2</v>
      </c>
      <c r="BB485" s="427">
        <v>0</v>
      </c>
      <c r="BC485" s="427">
        <v>0</v>
      </c>
      <c r="BD485" s="427">
        <v>0</v>
      </c>
      <c r="BE485" s="427">
        <v>1</v>
      </c>
      <c r="BF485" s="427">
        <v>1</v>
      </c>
      <c r="BG485" s="427">
        <v>4</v>
      </c>
      <c r="BH485" s="434"/>
      <c r="BI485" s="435">
        <v>1</v>
      </c>
      <c r="BJ485" s="435"/>
      <c r="BK485" s="435"/>
      <c r="BL485" s="435">
        <v>2</v>
      </c>
      <c r="BM485" s="435">
        <v>1</v>
      </c>
      <c r="BN485" s="435"/>
      <c r="BO485" s="435">
        <v>1</v>
      </c>
      <c r="BP485" s="435"/>
      <c r="BQ485" s="436"/>
      <c r="BR485" s="442">
        <v>4</v>
      </c>
    </row>
    <row r="486" spans="1:70">
      <c r="A486" s="467">
        <v>42210</v>
      </c>
      <c r="B486" s="367">
        <v>4</v>
      </c>
      <c r="C486" s="367">
        <v>6</v>
      </c>
      <c r="D486" s="367">
        <v>12</v>
      </c>
      <c r="E486" s="367">
        <v>16</v>
      </c>
      <c r="F486" s="367">
        <v>25</v>
      </c>
      <c r="G486" s="367">
        <v>43</v>
      </c>
      <c r="H486" s="367">
        <v>18</v>
      </c>
      <c r="I486" s="511">
        <v>0</v>
      </c>
      <c r="J486" s="366"/>
      <c r="K486" s="366"/>
      <c r="L486" s="366"/>
      <c r="M486" s="366"/>
      <c r="N486" s="366"/>
      <c r="O486" s="366"/>
      <c r="P486" s="366"/>
      <c r="Q486" s="366"/>
      <c r="R486" s="419">
        <v>6</v>
      </c>
      <c r="S486" s="421">
        <v>1</v>
      </c>
      <c r="T486" s="422">
        <v>0</v>
      </c>
      <c r="U486" s="453">
        <v>1</v>
      </c>
      <c r="V486" s="458">
        <v>0</v>
      </c>
      <c r="W486" s="456">
        <v>1</v>
      </c>
      <c r="X486" s="422">
        <v>0</v>
      </c>
      <c r="Y486" s="453">
        <v>0</v>
      </c>
      <c r="Z486" s="458">
        <v>0</v>
      </c>
      <c r="AA486" s="456">
        <v>0</v>
      </c>
      <c r="AB486" s="422">
        <v>0</v>
      </c>
      <c r="AC486" s="453">
        <v>0</v>
      </c>
      <c r="AD486" s="458">
        <v>1</v>
      </c>
      <c r="AE486" s="456">
        <v>3</v>
      </c>
      <c r="AF486" s="422">
        <v>0</v>
      </c>
      <c r="AG486" s="453">
        <v>0</v>
      </c>
      <c r="AH486" s="458">
        <v>0</v>
      </c>
      <c r="AI486" s="456"/>
      <c r="AJ486" s="422"/>
      <c r="AK486" s="453"/>
      <c r="AL486" s="444"/>
      <c r="AM486" s="451">
        <v>1</v>
      </c>
      <c r="AN486" s="451">
        <v>0</v>
      </c>
      <c r="AO486" s="451">
        <v>0</v>
      </c>
      <c r="AP486" s="451">
        <v>0</v>
      </c>
      <c r="AQ486" s="447">
        <v>0</v>
      </c>
      <c r="AR486" s="447">
        <v>0</v>
      </c>
      <c r="AS486" s="427"/>
      <c r="AT486" s="427"/>
      <c r="AU486" s="427"/>
      <c r="AV486" s="427"/>
      <c r="AW486" s="427"/>
      <c r="AX486" s="428"/>
      <c r="AY486" s="427">
        <v>0</v>
      </c>
      <c r="AZ486" s="427">
        <v>1</v>
      </c>
      <c r="BA486" s="427">
        <v>2</v>
      </c>
      <c r="BB486" s="427">
        <v>2</v>
      </c>
      <c r="BC486" s="427">
        <v>1</v>
      </c>
      <c r="BD486" s="427">
        <v>0</v>
      </c>
      <c r="BE486" s="427">
        <v>0</v>
      </c>
      <c r="BF486" s="427">
        <v>0</v>
      </c>
      <c r="BG486" s="427">
        <v>4</v>
      </c>
      <c r="BH486" s="434"/>
      <c r="BI486" s="435"/>
      <c r="BJ486" s="435">
        <v>1</v>
      </c>
      <c r="BK486" s="435">
        <v>1</v>
      </c>
      <c r="BL486" s="435">
        <v>1</v>
      </c>
      <c r="BM486" s="435"/>
      <c r="BN486" s="435"/>
      <c r="BO486" s="435">
        <v>1</v>
      </c>
      <c r="BP486" s="435">
        <v>1</v>
      </c>
      <c r="BQ486" s="436"/>
      <c r="BR486" s="442">
        <v>5</v>
      </c>
    </row>
    <row r="487" spans="1:70">
      <c r="A487" s="467">
        <v>42208</v>
      </c>
      <c r="B487" s="367">
        <v>12</v>
      </c>
      <c r="C487" s="367">
        <v>20</v>
      </c>
      <c r="D487" s="367">
        <v>28</v>
      </c>
      <c r="E487" s="367">
        <v>36</v>
      </c>
      <c r="F487" s="367">
        <v>39</v>
      </c>
      <c r="G487" s="367">
        <v>45</v>
      </c>
      <c r="H487" s="367">
        <v>31</v>
      </c>
      <c r="I487" s="511">
        <v>4</v>
      </c>
      <c r="J487" s="366"/>
      <c r="K487" s="366"/>
      <c r="L487" s="366"/>
      <c r="M487" s="366"/>
      <c r="N487" s="366"/>
      <c r="O487" s="366"/>
      <c r="P487" s="366"/>
      <c r="Q487" s="366"/>
      <c r="R487" s="419">
        <v>5</v>
      </c>
      <c r="S487" s="421">
        <v>1</v>
      </c>
      <c r="T487" s="422">
        <v>0</v>
      </c>
      <c r="U487" s="453">
        <v>2</v>
      </c>
      <c r="V487" s="458">
        <v>0</v>
      </c>
      <c r="W487" s="456">
        <v>0</v>
      </c>
      <c r="X487" s="422">
        <v>0</v>
      </c>
      <c r="Y487" s="453">
        <v>0</v>
      </c>
      <c r="Z487" s="458">
        <v>0</v>
      </c>
      <c r="AA487" s="456">
        <v>0</v>
      </c>
      <c r="AB487" s="422">
        <v>0</v>
      </c>
      <c r="AC487" s="453">
        <v>0</v>
      </c>
      <c r="AD487" s="458">
        <v>1</v>
      </c>
      <c r="AE487" s="456">
        <v>1</v>
      </c>
      <c r="AF487" s="422">
        <v>0</v>
      </c>
      <c r="AG487" s="453">
        <v>1</v>
      </c>
      <c r="AH487" s="458">
        <v>0</v>
      </c>
      <c r="AI487" s="456"/>
      <c r="AJ487" s="422"/>
      <c r="AK487" s="453"/>
      <c r="AL487" s="444"/>
      <c r="AM487" s="451">
        <v>0</v>
      </c>
      <c r="AN487" s="451">
        <v>0</v>
      </c>
      <c r="AO487" s="451">
        <v>0</v>
      </c>
      <c r="AP487" s="451">
        <v>0</v>
      </c>
      <c r="AQ487" s="447">
        <v>0</v>
      </c>
      <c r="AR487" s="447">
        <v>0</v>
      </c>
      <c r="AS487" s="427"/>
      <c r="AT487" s="427"/>
      <c r="AU487" s="427"/>
      <c r="AV487" s="427"/>
      <c r="AW487" s="427"/>
      <c r="AX487" s="428"/>
      <c r="AY487" s="427">
        <v>0</v>
      </c>
      <c r="AZ487" s="427">
        <v>0</v>
      </c>
      <c r="BA487" s="427">
        <v>1</v>
      </c>
      <c r="BB487" s="427">
        <v>1</v>
      </c>
      <c r="BC487" s="427">
        <v>1</v>
      </c>
      <c r="BD487" s="427">
        <v>1</v>
      </c>
      <c r="BE487" s="427">
        <v>0</v>
      </c>
      <c r="BF487" s="427">
        <v>2</v>
      </c>
      <c r="BG487" s="427">
        <v>5</v>
      </c>
      <c r="BH487" s="434"/>
      <c r="BI487" s="435">
        <v>1</v>
      </c>
      <c r="BJ487" s="435">
        <v>1</v>
      </c>
      <c r="BK487" s="435"/>
      <c r="BL487" s="435"/>
      <c r="BM487" s="435">
        <v>1</v>
      </c>
      <c r="BN487" s="435"/>
      <c r="BO487" s="435"/>
      <c r="BP487" s="435">
        <v>1</v>
      </c>
      <c r="BQ487" s="436">
        <v>1</v>
      </c>
      <c r="BR487" s="442">
        <v>5</v>
      </c>
    </row>
    <row r="488" spans="1:70">
      <c r="A488" s="467">
        <v>42203</v>
      </c>
      <c r="B488" s="367">
        <v>1</v>
      </c>
      <c r="C488" s="367">
        <v>24</v>
      </c>
      <c r="D488" s="367">
        <v>30</v>
      </c>
      <c r="E488" s="367">
        <v>41</v>
      </c>
      <c r="F488" s="367">
        <v>45</v>
      </c>
      <c r="G488" s="367">
        <v>46</v>
      </c>
      <c r="H488" s="367">
        <v>20</v>
      </c>
      <c r="I488" s="511">
        <v>4</v>
      </c>
      <c r="J488" s="366"/>
      <c r="K488" s="366"/>
      <c r="L488" s="366"/>
      <c r="M488" s="366"/>
      <c r="N488" s="366"/>
      <c r="O488" s="366"/>
      <c r="P488" s="366"/>
      <c r="Q488" s="366"/>
      <c r="R488" s="419">
        <v>6</v>
      </c>
      <c r="S488" s="421">
        <v>0</v>
      </c>
      <c r="T488" s="422">
        <v>0</v>
      </c>
      <c r="U488" s="453">
        <v>1</v>
      </c>
      <c r="V488" s="458">
        <v>0</v>
      </c>
      <c r="W488" s="456">
        <v>1</v>
      </c>
      <c r="X488" s="422">
        <v>0</v>
      </c>
      <c r="Y488" s="453">
        <v>1</v>
      </c>
      <c r="Z488" s="458">
        <v>0</v>
      </c>
      <c r="AA488" s="456">
        <v>1</v>
      </c>
      <c r="AB488" s="422">
        <v>0</v>
      </c>
      <c r="AC488" s="453">
        <v>0</v>
      </c>
      <c r="AD488" s="458">
        <v>0</v>
      </c>
      <c r="AE488" s="456">
        <v>2</v>
      </c>
      <c r="AF488" s="422">
        <v>0</v>
      </c>
      <c r="AG488" s="453">
        <v>0</v>
      </c>
      <c r="AH488" s="458">
        <v>0</v>
      </c>
      <c r="AI488" s="456"/>
      <c r="AJ488" s="422"/>
      <c r="AK488" s="453"/>
      <c r="AL488" s="444"/>
      <c r="AM488" s="451">
        <v>0</v>
      </c>
      <c r="AN488" s="451">
        <v>0</v>
      </c>
      <c r="AO488" s="451">
        <v>0</v>
      </c>
      <c r="AP488" s="451">
        <v>0</v>
      </c>
      <c r="AQ488" s="447">
        <v>0</v>
      </c>
      <c r="AR488" s="447">
        <v>0</v>
      </c>
      <c r="AS488" s="427"/>
      <c r="AT488" s="427"/>
      <c r="AU488" s="427"/>
      <c r="AV488" s="427"/>
      <c r="AW488" s="427"/>
      <c r="AX488" s="428"/>
      <c r="AY488" s="427">
        <v>1</v>
      </c>
      <c r="AZ488" s="427">
        <v>0</v>
      </c>
      <c r="BA488" s="427">
        <v>0</v>
      </c>
      <c r="BB488" s="427">
        <v>1</v>
      </c>
      <c r="BC488" s="427">
        <v>2</v>
      </c>
      <c r="BD488" s="427">
        <v>0</v>
      </c>
      <c r="BE488" s="427">
        <v>2</v>
      </c>
      <c r="BF488" s="427">
        <v>0</v>
      </c>
      <c r="BG488" s="427">
        <v>4</v>
      </c>
      <c r="BH488" s="434"/>
      <c r="BI488" s="435"/>
      <c r="BJ488" s="435"/>
      <c r="BK488" s="435">
        <v>1</v>
      </c>
      <c r="BL488" s="435"/>
      <c r="BM488" s="435"/>
      <c r="BN488" s="435">
        <v>2</v>
      </c>
      <c r="BO488" s="435"/>
      <c r="BP488" s="435">
        <v>1</v>
      </c>
      <c r="BQ488" s="436">
        <v>1</v>
      </c>
      <c r="BR488" s="442">
        <v>4</v>
      </c>
    </row>
    <row r="489" spans="1:70">
      <c r="A489" s="467">
        <v>42201</v>
      </c>
      <c r="B489" s="367">
        <v>2</v>
      </c>
      <c r="C489" s="367">
        <v>3</v>
      </c>
      <c r="D489" s="367">
        <v>4</v>
      </c>
      <c r="E489" s="367">
        <v>7</v>
      </c>
      <c r="F489" s="367">
        <v>21</v>
      </c>
      <c r="G489" s="367">
        <v>38</v>
      </c>
      <c r="H489" s="367">
        <v>24</v>
      </c>
      <c r="I489" s="511">
        <v>4</v>
      </c>
      <c r="J489" s="366"/>
      <c r="K489" s="366"/>
      <c r="L489" s="366"/>
      <c r="M489" s="366"/>
      <c r="N489" s="366"/>
      <c r="O489" s="366"/>
      <c r="P489" s="366"/>
      <c r="Q489" s="366"/>
      <c r="R489" s="419">
        <v>6</v>
      </c>
      <c r="S489" s="421">
        <v>0</v>
      </c>
      <c r="T489" s="422">
        <v>0</v>
      </c>
      <c r="U489" s="453">
        <v>0</v>
      </c>
      <c r="V489" s="458">
        <v>0</v>
      </c>
      <c r="W489" s="456">
        <v>0</v>
      </c>
      <c r="X489" s="422">
        <v>0</v>
      </c>
      <c r="Y489" s="453">
        <v>1</v>
      </c>
      <c r="Z489" s="458">
        <v>0</v>
      </c>
      <c r="AA489" s="456">
        <v>3</v>
      </c>
      <c r="AB489" s="422">
        <v>0</v>
      </c>
      <c r="AC489" s="453">
        <v>0</v>
      </c>
      <c r="AD489" s="458">
        <v>0</v>
      </c>
      <c r="AE489" s="456">
        <v>1</v>
      </c>
      <c r="AF489" s="422">
        <v>1</v>
      </c>
      <c r="AG489" s="453">
        <v>1</v>
      </c>
      <c r="AH489" s="458">
        <v>0</v>
      </c>
      <c r="AI489" s="456"/>
      <c r="AJ489" s="422"/>
      <c r="AK489" s="453"/>
      <c r="AL489" s="444"/>
      <c r="AM489" s="451">
        <v>1</v>
      </c>
      <c r="AN489" s="451">
        <v>0</v>
      </c>
      <c r="AO489" s="451">
        <v>0</v>
      </c>
      <c r="AP489" s="451">
        <v>0</v>
      </c>
      <c r="AQ489" s="447">
        <v>0</v>
      </c>
      <c r="AR489" s="447">
        <v>0</v>
      </c>
      <c r="AS489" s="427"/>
      <c r="AT489" s="427"/>
      <c r="AU489" s="427"/>
      <c r="AV489" s="427"/>
      <c r="AW489" s="427"/>
      <c r="AX489" s="428"/>
      <c r="AY489" s="427">
        <v>3</v>
      </c>
      <c r="AZ489" s="427">
        <v>0</v>
      </c>
      <c r="BA489" s="427">
        <v>2</v>
      </c>
      <c r="BB489" s="427">
        <v>0</v>
      </c>
      <c r="BC489" s="427">
        <v>0</v>
      </c>
      <c r="BD489" s="427">
        <v>0</v>
      </c>
      <c r="BE489" s="427">
        <v>0</v>
      </c>
      <c r="BF489" s="427">
        <v>1</v>
      </c>
      <c r="BG489" s="427">
        <v>3</v>
      </c>
      <c r="BH489" s="434">
        <v>1</v>
      </c>
      <c r="BI489" s="435"/>
      <c r="BJ489" s="435"/>
      <c r="BK489" s="435">
        <v>1</v>
      </c>
      <c r="BL489" s="435"/>
      <c r="BM489" s="435">
        <v>1</v>
      </c>
      <c r="BN489" s="435"/>
      <c r="BO489" s="435"/>
      <c r="BP489" s="435"/>
      <c r="BQ489" s="436">
        <v>2</v>
      </c>
      <c r="BR489" s="442">
        <v>4</v>
      </c>
    </row>
    <row r="490" spans="1:70">
      <c r="A490" s="467">
        <v>42196</v>
      </c>
      <c r="B490" s="367">
        <v>12</v>
      </c>
      <c r="C490" s="367">
        <v>20</v>
      </c>
      <c r="D490" s="367">
        <v>22</v>
      </c>
      <c r="E490" s="367">
        <v>23</v>
      </c>
      <c r="F490" s="367">
        <v>30</v>
      </c>
      <c r="G490" s="367">
        <v>44</v>
      </c>
      <c r="H490" s="367">
        <v>11</v>
      </c>
      <c r="I490" s="511">
        <v>6</v>
      </c>
      <c r="J490" s="366"/>
      <c r="K490" s="366"/>
      <c r="L490" s="366"/>
      <c r="M490" s="366"/>
      <c r="N490" s="366"/>
      <c r="O490" s="366"/>
      <c r="P490" s="366"/>
      <c r="Q490" s="366"/>
      <c r="R490" s="419">
        <v>5</v>
      </c>
      <c r="S490" s="421">
        <v>0</v>
      </c>
      <c r="T490" s="422">
        <v>0</v>
      </c>
      <c r="U490" s="453">
        <v>2</v>
      </c>
      <c r="V490" s="458">
        <v>0</v>
      </c>
      <c r="W490" s="456">
        <v>1</v>
      </c>
      <c r="X490" s="422">
        <v>0</v>
      </c>
      <c r="Y490" s="453">
        <v>1</v>
      </c>
      <c r="Z490" s="458">
        <v>0</v>
      </c>
      <c r="AA490" s="456">
        <v>0</v>
      </c>
      <c r="AB490" s="422">
        <v>0</v>
      </c>
      <c r="AC490" s="453">
        <v>0</v>
      </c>
      <c r="AD490" s="458">
        <v>0</v>
      </c>
      <c r="AE490" s="456">
        <v>1</v>
      </c>
      <c r="AF490" s="422">
        <v>0</v>
      </c>
      <c r="AG490" s="453">
        <v>0</v>
      </c>
      <c r="AH490" s="458">
        <v>1</v>
      </c>
      <c r="AI490" s="456"/>
      <c r="AJ490" s="422"/>
      <c r="AK490" s="453"/>
      <c r="AL490" s="444"/>
      <c r="AM490" s="451">
        <v>0</v>
      </c>
      <c r="AN490" s="451">
        <v>0</v>
      </c>
      <c r="AO490" s="451">
        <v>0</v>
      </c>
      <c r="AP490" s="451">
        <v>0</v>
      </c>
      <c r="AQ490" s="447">
        <v>0</v>
      </c>
      <c r="AR490" s="447">
        <v>0</v>
      </c>
      <c r="AS490" s="427"/>
      <c r="AT490" s="427"/>
      <c r="AU490" s="427"/>
      <c r="AV490" s="427"/>
      <c r="AW490" s="427"/>
      <c r="AX490" s="428"/>
      <c r="AY490" s="427">
        <v>0</v>
      </c>
      <c r="AZ490" s="427">
        <v>1</v>
      </c>
      <c r="BA490" s="427">
        <v>1</v>
      </c>
      <c r="BB490" s="427">
        <v>2</v>
      </c>
      <c r="BC490" s="427">
        <v>0</v>
      </c>
      <c r="BD490" s="427">
        <v>0</v>
      </c>
      <c r="BE490" s="427">
        <v>2</v>
      </c>
      <c r="BF490" s="427">
        <v>0</v>
      </c>
      <c r="BG490" s="427">
        <v>4</v>
      </c>
      <c r="BH490" s="434"/>
      <c r="BI490" s="435"/>
      <c r="BJ490" s="435">
        <v>1</v>
      </c>
      <c r="BK490" s="435">
        <v>1</v>
      </c>
      <c r="BL490" s="435"/>
      <c r="BM490" s="435">
        <v>1</v>
      </c>
      <c r="BN490" s="435">
        <v>1</v>
      </c>
      <c r="BO490" s="435"/>
      <c r="BP490" s="435"/>
      <c r="BQ490" s="436">
        <v>1</v>
      </c>
      <c r="BR490" s="442">
        <v>5</v>
      </c>
    </row>
    <row r="491" spans="1:70">
      <c r="A491" s="467">
        <v>42194</v>
      </c>
      <c r="B491" s="367">
        <v>6</v>
      </c>
      <c r="C491" s="367">
        <v>7</v>
      </c>
      <c r="D491" s="367">
        <v>14</v>
      </c>
      <c r="E491" s="367">
        <v>15</v>
      </c>
      <c r="F491" s="367">
        <v>25</v>
      </c>
      <c r="G491" s="367">
        <v>43</v>
      </c>
      <c r="H491" s="367">
        <v>12</v>
      </c>
      <c r="I491" s="511">
        <v>8</v>
      </c>
      <c r="J491" s="366"/>
      <c r="K491" s="366"/>
      <c r="L491" s="366"/>
      <c r="M491" s="366"/>
      <c r="N491" s="366"/>
      <c r="O491" s="366"/>
      <c r="P491" s="366"/>
      <c r="Q491" s="366"/>
      <c r="R491" s="419">
        <v>6</v>
      </c>
      <c r="S491" s="421">
        <v>1</v>
      </c>
      <c r="T491" s="422">
        <v>0</v>
      </c>
      <c r="U491" s="453">
        <v>1</v>
      </c>
      <c r="V491" s="458">
        <v>0</v>
      </c>
      <c r="W491" s="456">
        <v>0</v>
      </c>
      <c r="X491" s="422">
        <v>0</v>
      </c>
      <c r="Y491" s="453">
        <v>1</v>
      </c>
      <c r="Z491" s="458">
        <v>0</v>
      </c>
      <c r="AA491" s="456">
        <v>1</v>
      </c>
      <c r="AB491" s="422">
        <v>0</v>
      </c>
      <c r="AC491" s="453">
        <v>0</v>
      </c>
      <c r="AD491" s="458">
        <v>0</v>
      </c>
      <c r="AE491" s="456">
        <v>1</v>
      </c>
      <c r="AF491" s="422">
        <v>1</v>
      </c>
      <c r="AG491" s="453">
        <v>1</v>
      </c>
      <c r="AH491" s="458">
        <v>0</v>
      </c>
      <c r="AI491" s="456"/>
      <c r="AJ491" s="422"/>
      <c r="AK491" s="453"/>
      <c r="AL491" s="444"/>
      <c r="AM491" s="451">
        <v>0</v>
      </c>
      <c r="AN491" s="451">
        <v>0</v>
      </c>
      <c r="AO491" s="451">
        <v>0</v>
      </c>
      <c r="AP491" s="451">
        <v>0</v>
      </c>
      <c r="AQ491" s="447">
        <v>0</v>
      </c>
      <c r="AR491" s="447">
        <v>0</v>
      </c>
      <c r="AS491" s="427"/>
      <c r="AT491" s="427"/>
      <c r="AU491" s="427"/>
      <c r="AV491" s="427"/>
      <c r="AW491" s="427"/>
      <c r="AX491" s="428"/>
      <c r="AY491" s="427">
        <v>1</v>
      </c>
      <c r="AZ491" s="427">
        <v>2</v>
      </c>
      <c r="BA491" s="427">
        <v>1</v>
      </c>
      <c r="BB491" s="427">
        <v>1</v>
      </c>
      <c r="BC491" s="427">
        <v>1</v>
      </c>
      <c r="BD491" s="427">
        <v>0</v>
      </c>
      <c r="BE491" s="427">
        <v>0</v>
      </c>
      <c r="BF491" s="427">
        <v>0</v>
      </c>
      <c r="BG491" s="427">
        <v>5</v>
      </c>
      <c r="BH491" s="434"/>
      <c r="BI491" s="435">
        <v>1</v>
      </c>
      <c r="BJ491" s="435"/>
      <c r="BK491" s="435"/>
      <c r="BL491" s="435">
        <v>1</v>
      </c>
      <c r="BM491" s="435">
        <v>1</v>
      </c>
      <c r="BN491" s="435">
        <v>1</v>
      </c>
      <c r="BO491" s="435"/>
      <c r="BP491" s="435"/>
      <c r="BQ491" s="436">
        <v>1</v>
      </c>
      <c r="BR491" s="442">
        <v>5</v>
      </c>
    </row>
    <row r="492" spans="1:70">
      <c r="A492" s="467">
        <v>42189</v>
      </c>
      <c r="B492" s="367">
        <v>18</v>
      </c>
      <c r="C492" s="367">
        <v>19</v>
      </c>
      <c r="D492" s="367">
        <v>28</v>
      </c>
      <c r="E492" s="367">
        <v>45</v>
      </c>
      <c r="F492" s="367">
        <v>46</v>
      </c>
      <c r="G492" s="367">
        <v>49</v>
      </c>
      <c r="H492" s="367">
        <v>35</v>
      </c>
      <c r="I492" s="511">
        <v>4</v>
      </c>
      <c r="J492" s="366"/>
      <c r="K492" s="366"/>
      <c r="L492" s="366"/>
      <c r="M492" s="366"/>
      <c r="N492" s="366"/>
      <c r="O492" s="366"/>
      <c r="P492" s="366"/>
      <c r="Q492" s="366"/>
      <c r="R492" s="419">
        <v>6</v>
      </c>
      <c r="S492" s="421">
        <v>1</v>
      </c>
      <c r="T492" s="422">
        <v>0</v>
      </c>
      <c r="U492" s="453">
        <v>2</v>
      </c>
      <c r="V492" s="458">
        <v>0</v>
      </c>
      <c r="W492" s="456">
        <v>0</v>
      </c>
      <c r="X492" s="422">
        <v>0</v>
      </c>
      <c r="Y492" s="453">
        <v>1</v>
      </c>
      <c r="Z492" s="458">
        <v>0</v>
      </c>
      <c r="AA492" s="456">
        <v>0</v>
      </c>
      <c r="AB492" s="422">
        <v>0</v>
      </c>
      <c r="AC492" s="453">
        <v>1</v>
      </c>
      <c r="AD492" s="458">
        <v>0</v>
      </c>
      <c r="AE492" s="456">
        <v>1</v>
      </c>
      <c r="AF492" s="422">
        <v>0</v>
      </c>
      <c r="AG492" s="453">
        <v>0</v>
      </c>
      <c r="AH492" s="458">
        <v>1</v>
      </c>
      <c r="AI492" s="456"/>
      <c r="AJ492" s="422"/>
      <c r="AK492" s="453"/>
      <c r="AL492" s="444"/>
      <c r="AM492" s="451">
        <v>0</v>
      </c>
      <c r="AN492" s="451">
        <v>0</v>
      </c>
      <c r="AO492" s="451">
        <v>0</v>
      </c>
      <c r="AP492" s="451">
        <v>0</v>
      </c>
      <c r="AQ492" s="447">
        <v>0</v>
      </c>
      <c r="AR492" s="447">
        <v>0</v>
      </c>
      <c r="AS492" s="427"/>
      <c r="AT492" s="427"/>
      <c r="AU492" s="427"/>
      <c r="AV492" s="427"/>
      <c r="AW492" s="427"/>
      <c r="AX492" s="428"/>
      <c r="AY492" s="427">
        <v>0</v>
      </c>
      <c r="AZ492" s="427">
        <v>1</v>
      </c>
      <c r="BA492" s="427">
        <v>0</v>
      </c>
      <c r="BB492" s="427">
        <v>1</v>
      </c>
      <c r="BC492" s="427">
        <v>2</v>
      </c>
      <c r="BD492" s="427">
        <v>0</v>
      </c>
      <c r="BE492" s="427">
        <v>1</v>
      </c>
      <c r="BF492" s="427">
        <v>1</v>
      </c>
      <c r="BG492" s="427">
        <v>5</v>
      </c>
      <c r="BH492" s="434"/>
      <c r="BI492" s="435"/>
      <c r="BJ492" s="435">
        <v>2</v>
      </c>
      <c r="BK492" s="435">
        <v>1</v>
      </c>
      <c r="BL492" s="435"/>
      <c r="BM492" s="435"/>
      <c r="BN492" s="435">
        <v>1</v>
      </c>
      <c r="BO492" s="435"/>
      <c r="BP492" s="435"/>
      <c r="BQ492" s="436">
        <v>1</v>
      </c>
      <c r="BR492" s="442">
        <v>4</v>
      </c>
    </row>
    <row r="493" spans="1:70">
      <c r="A493" s="467">
        <v>42187</v>
      </c>
      <c r="B493" s="367">
        <v>18</v>
      </c>
      <c r="C493" s="367">
        <v>21</v>
      </c>
      <c r="D493" s="367">
        <v>32</v>
      </c>
      <c r="E493" s="367">
        <v>36</v>
      </c>
      <c r="F493" s="367">
        <v>45</v>
      </c>
      <c r="G493" s="367">
        <v>46</v>
      </c>
      <c r="H493" s="367">
        <v>25</v>
      </c>
      <c r="I493" s="511">
        <v>4</v>
      </c>
      <c r="J493" s="366"/>
      <c r="K493" s="366"/>
      <c r="L493" s="366"/>
      <c r="M493" s="366"/>
      <c r="N493" s="366"/>
      <c r="O493" s="366"/>
      <c r="P493" s="366"/>
      <c r="Q493" s="366"/>
      <c r="R493" s="419">
        <v>6</v>
      </c>
      <c r="S493" s="421">
        <v>1</v>
      </c>
      <c r="T493" s="422">
        <v>0</v>
      </c>
      <c r="U493" s="453">
        <v>1</v>
      </c>
      <c r="V493" s="458">
        <v>0</v>
      </c>
      <c r="W493" s="456">
        <v>0</v>
      </c>
      <c r="X493" s="422">
        <v>0</v>
      </c>
      <c r="Y493" s="453">
        <v>0</v>
      </c>
      <c r="Z493" s="458">
        <v>0</v>
      </c>
      <c r="AA493" s="456">
        <v>1</v>
      </c>
      <c r="AB493" s="422">
        <v>0</v>
      </c>
      <c r="AC493" s="453">
        <v>1</v>
      </c>
      <c r="AD493" s="458">
        <v>0</v>
      </c>
      <c r="AE493" s="456">
        <v>1</v>
      </c>
      <c r="AF493" s="422">
        <v>1</v>
      </c>
      <c r="AG493" s="453">
        <v>1</v>
      </c>
      <c r="AH493" s="458">
        <v>0</v>
      </c>
      <c r="AI493" s="456"/>
      <c r="AJ493" s="422"/>
      <c r="AK493" s="453"/>
      <c r="AL493" s="444"/>
      <c r="AM493" s="451">
        <v>0</v>
      </c>
      <c r="AN493" s="451">
        <v>0</v>
      </c>
      <c r="AO493" s="451">
        <v>0</v>
      </c>
      <c r="AP493" s="451">
        <v>0</v>
      </c>
      <c r="AQ493" s="447">
        <v>0</v>
      </c>
      <c r="AR493" s="447">
        <v>0</v>
      </c>
      <c r="AS493" s="427"/>
      <c r="AT493" s="427"/>
      <c r="AU493" s="427"/>
      <c r="AV493" s="427"/>
      <c r="AW493" s="427"/>
      <c r="AX493" s="428"/>
      <c r="AY493" s="427">
        <v>1</v>
      </c>
      <c r="AZ493" s="427">
        <v>0</v>
      </c>
      <c r="BA493" s="427">
        <v>0</v>
      </c>
      <c r="BB493" s="427">
        <v>1</v>
      </c>
      <c r="BC493" s="427">
        <v>1</v>
      </c>
      <c r="BD493" s="427">
        <v>0</v>
      </c>
      <c r="BE493" s="427">
        <v>1</v>
      </c>
      <c r="BF493" s="427">
        <v>2</v>
      </c>
      <c r="BG493" s="427">
        <v>5</v>
      </c>
      <c r="BH493" s="434"/>
      <c r="BI493" s="435"/>
      <c r="BJ493" s="435">
        <v>2</v>
      </c>
      <c r="BK493" s="435"/>
      <c r="BL493" s="435"/>
      <c r="BM493" s="435">
        <v>1</v>
      </c>
      <c r="BN493" s="435">
        <v>1</v>
      </c>
      <c r="BO493" s="435"/>
      <c r="BP493" s="435"/>
      <c r="BQ493" s="436">
        <v>1</v>
      </c>
      <c r="BR493" s="442">
        <v>4</v>
      </c>
    </row>
    <row r="494" spans="1:70">
      <c r="A494" s="467">
        <v>42182</v>
      </c>
      <c r="B494" s="367">
        <v>1</v>
      </c>
      <c r="C494" s="367">
        <v>8</v>
      </c>
      <c r="D494" s="367">
        <v>10</v>
      </c>
      <c r="E494" s="367">
        <v>16</v>
      </c>
      <c r="F494" s="367">
        <v>26</v>
      </c>
      <c r="G494" s="367">
        <v>32</v>
      </c>
      <c r="H494" s="367">
        <v>15</v>
      </c>
      <c r="I494" s="511">
        <v>2</v>
      </c>
      <c r="J494" s="366"/>
      <c r="K494" s="366"/>
      <c r="L494" s="366"/>
      <c r="M494" s="366"/>
      <c r="N494" s="366"/>
      <c r="O494" s="366"/>
      <c r="P494" s="366"/>
      <c r="Q494" s="366"/>
      <c r="R494" s="419">
        <v>6</v>
      </c>
      <c r="S494" s="421">
        <v>1</v>
      </c>
      <c r="T494" s="422">
        <v>0</v>
      </c>
      <c r="U494" s="453">
        <v>0</v>
      </c>
      <c r="V494" s="458">
        <v>0</v>
      </c>
      <c r="W494" s="456">
        <v>1</v>
      </c>
      <c r="X494" s="422">
        <v>0</v>
      </c>
      <c r="Y494" s="453">
        <v>0</v>
      </c>
      <c r="Z494" s="458">
        <v>1</v>
      </c>
      <c r="AA494" s="456">
        <v>1</v>
      </c>
      <c r="AB494" s="422">
        <v>0</v>
      </c>
      <c r="AC494" s="453">
        <v>2</v>
      </c>
      <c r="AD494" s="458">
        <v>0</v>
      </c>
      <c r="AE494" s="456">
        <v>0</v>
      </c>
      <c r="AF494" s="422">
        <v>0</v>
      </c>
      <c r="AG494" s="453">
        <v>1</v>
      </c>
      <c r="AH494" s="458">
        <v>0</v>
      </c>
      <c r="AI494" s="456"/>
      <c r="AJ494" s="422"/>
      <c r="AK494" s="453"/>
      <c r="AL494" s="444"/>
      <c r="AM494" s="451">
        <v>0</v>
      </c>
      <c r="AN494" s="451">
        <v>0</v>
      </c>
      <c r="AO494" s="451">
        <v>0</v>
      </c>
      <c r="AP494" s="451">
        <v>0</v>
      </c>
      <c r="AQ494" s="447">
        <v>0</v>
      </c>
      <c r="AR494" s="447">
        <v>0</v>
      </c>
      <c r="AS494" s="427"/>
      <c r="AT494" s="427"/>
      <c r="AU494" s="427"/>
      <c r="AV494" s="427"/>
      <c r="AW494" s="427"/>
      <c r="AX494" s="428"/>
      <c r="AY494" s="427">
        <v>1</v>
      </c>
      <c r="AZ494" s="427">
        <v>0</v>
      </c>
      <c r="BA494" s="427">
        <v>2</v>
      </c>
      <c r="BB494" s="427">
        <v>1</v>
      </c>
      <c r="BC494" s="427">
        <v>0</v>
      </c>
      <c r="BD494" s="427">
        <v>0</v>
      </c>
      <c r="BE494" s="427">
        <v>0</v>
      </c>
      <c r="BF494" s="427">
        <v>2</v>
      </c>
      <c r="BG494" s="427">
        <v>4</v>
      </c>
      <c r="BH494" s="434"/>
      <c r="BI494" s="435">
        <v>1</v>
      </c>
      <c r="BJ494" s="435"/>
      <c r="BK494" s="435"/>
      <c r="BL494" s="435">
        <v>2</v>
      </c>
      <c r="BM494" s="435"/>
      <c r="BN494" s="435"/>
      <c r="BO494" s="435"/>
      <c r="BP494" s="435"/>
      <c r="BQ494" s="436">
        <v>2</v>
      </c>
      <c r="BR494" s="442">
        <v>3</v>
      </c>
    </row>
    <row r="495" spans="1:70">
      <c r="A495" s="467">
        <v>42180</v>
      </c>
      <c r="B495" s="367">
        <v>1</v>
      </c>
      <c r="C495" s="367">
        <v>2</v>
      </c>
      <c r="D495" s="367">
        <v>7</v>
      </c>
      <c r="E495" s="367">
        <v>8</v>
      </c>
      <c r="F495" s="367">
        <v>11</v>
      </c>
      <c r="G495" s="367">
        <v>42</v>
      </c>
      <c r="H495" s="367">
        <v>32</v>
      </c>
      <c r="I495" s="511">
        <v>5</v>
      </c>
      <c r="J495" s="366"/>
      <c r="K495" s="366"/>
      <c r="L495" s="366"/>
      <c r="M495" s="366"/>
      <c r="N495" s="366"/>
      <c r="O495" s="366"/>
      <c r="P495" s="366"/>
      <c r="Q495" s="366"/>
      <c r="R495" s="419">
        <v>6</v>
      </c>
      <c r="S495" s="421">
        <v>1</v>
      </c>
      <c r="T495" s="422">
        <v>1</v>
      </c>
      <c r="U495" s="453">
        <v>0</v>
      </c>
      <c r="V495" s="458">
        <v>0</v>
      </c>
      <c r="W495" s="456">
        <v>0</v>
      </c>
      <c r="X495" s="422">
        <v>0</v>
      </c>
      <c r="Y495" s="453">
        <v>0</v>
      </c>
      <c r="Z495" s="458">
        <v>0</v>
      </c>
      <c r="AA495" s="456">
        <v>2</v>
      </c>
      <c r="AB495" s="422">
        <v>0</v>
      </c>
      <c r="AC495" s="453">
        <v>1</v>
      </c>
      <c r="AD495" s="458">
        <v>0</v>
      </c>
      <c r="AE495" s="456">
        <v>0</v>
      </c>
      <c r="AF495" s="422">
        <v>0</v>
      </c>
      <c r="AG495" s="453">
        <v>2</v>
      </c>
      <c r="AH495" s="458">
        <v>0</v>
      </c>
      <c r="AI495" s="456"/>
      <c r="AJ495" s="422"/>
      <c r="AK495" s="453"/>
      <c r="AL495" s="444"/>
      <c r="AM495" s="451">
        <v>0</v>
      </c>
      <c r="AN495" s="451">
        <v>0</v>
      </c>
      <c r="AO495" s="451">
        <v>0</v>
      </c>
      <c r="AP495" s="451">
        <v>0</v>
      </c>
      <c r="AQ495" s="447">
        <v>0</v>
      </c>
      <c r="AR495" s="447">
        <v>0</v>
      </c>
      <c r="AS495" s="427"/>
      <c r="AT495" s="427"/>
      <c r="AU495" s="427"/>
      <c r="AV495" s="427"/>
      <c r="AW495" s="427"/>
      <c r="AX495" s="428"/>
      <c r="AY495" s="427">
        <v>3</v>
      </c>
      <c r="AZ495" s="427">
        <v>0</v>
      </c>
      <c r="BA495" s="427">
        <v>2</v>
      </c>
      <c r="BB495" s="427">
        <v>0</v>
      </c>
      <c r="BC495" s="427">
        <v>0</v>
      </c>
      <c r="BD495" s="427">
        <v>0</v>
      </c>
      <c r="BE495" s="427">
        <v>1</v>
      </c>
      <c r="BF495" s="427">
        <v>0</v>
      </c>
      <c r="BG495" s="427">
        <v>3</v>
      </c>
      <c r="BH495" s="434">
        <v>1</v>
      </c>
      <c r="BI495" s="435"/>
      <c r="BJ495" s="435"/>
      <c r="BK495" s="435"/>
      <c r="BL495" s="435">
        <v>2</v>
      </c>
      <c r="BM495" s="435">
        <v>1</v>
      </c>
      <c r="BN495" s="435"/>
      <c r="BO495" s="435">
        <v>1</v>
      </c>
      <c r="BP495" s="435"/>
      <c r="BQ495" s="436"/>
      <c r="BR495" s="442">
        <v>4</v>
      </c>
    </row>
    <row r="496" spans="1:70">
      <c r="A496" s="467">
        <v>42175</v>
      </c>
      <c r="B496" s="367">
        <v>9</v>
      </c>
      <c r="C496" s="367">
        <v>17</v>
      </c>
      <c r="D496" s="367">
        <v>21</v>
      </c>
      <c r="E496" s="367">
        <v>31</v>
      </c>
      <c r="F496" s="367">
        <v>34</v>
      </c>
      <c r="G496" s="367">
        <v>41</v>
      </c>
      <c r="H496" s="367">
        <v>39</v>
      </c>
      <c r="I496" s="511">
        <v>3</v>
      </c>
      <c r="J496" s="366"/>
      <c r="K496" s="366"/>
      <c r="L496" s="366"/>
      <c r="M496" s="366"/>
      <c r="N496" s="366"/>
      <c r="O496" s="366"/>
      <c r="P496" s="366"/>
      <c r="Q496" s="366"/>
      <c r="R496" s="419">
        <v>6</v>
      </c>
      <c r="S496" s="421">
        <v>1</v>
      </c>
      <c r="T496" s="422">
        <v>1</v>
      </c>
      <c r="U496" s="453">
        <v>0</v>
      </c>
      <c r="V496" s="458">
        <v>0</v>
      </c>
      <c r="W496" s="456">
        <v>0</v>
      </c>
      <c r="X496" s="422">
        <v>0</v>
      </c>
      <c r="Y496" s="453">
        <v>2</v>
      </c>
      <c r="Z496" s="458">
        <v>0</v>
      </c>
      <c r="AA496" s="456">
        <v>1</v>
      </c>
      <c r="AB496" s="422">
        <v>0</v>
      </c>
      <c r="AC496" s="453">
        <v>2</v>
      </c>
      <c r="AD496" s="458">
        <v>0</v>
      </c>
      <c r="AE496" s="456">
        <v>0</v>
      </c>
      <c r="AF496" s="422">
        <v>0</v>
      </c>
      <c r="AG496" s="453">
        <v>0</v>
      </c>
      <c r="AH496" s="458">
        <v>0</v>
      </c>
      <c r="AI496" s="456"/>
      <c r="AJ496" s="422"/>
      <c r="AK496" s="453"/>
      <c r="AL496" s="444"/>
      <c r="AM496" s="451">
        <v>0</v>
      </c>
      <c r="AN496" s="451">
        <v>0</v>
      </c>
      <c r="AO496" s="451">
        <v>0</v>
      </c>
      <c r="AP496" s="451">
        <v>0</v>
      </c>
      <c r="AQ496" s="447">
        <v>0</v>
      </c>
      <c r="AR496" s="447">
        <v>0</v>
      </c>
      <c r="AS496" s="427"/>
      <c r="AT496" s="427"/>
      <c r="AU496" s="427"/>
      <c r="AV496" s="427"/>
      <c r="AW496" s="427"/>
      <c r="AX496" s="428"/>
      <c r="AY496" s="427">
        <v>2</v>
      </c>
      <c r="AZ496" s="427">
        <v>1</v>
      </c>
      <c r="BA496" s="427">
        <v>0</v>
      </c>
      <c r="BB496" s="427">
        <v>0</v>
      </c>
      <c r="BC496" s="427">
        <v>2</v>
      </c>
      <c r="BD496" s="427">
        <v>0</v>
      </c>
      <c r="BE496" s="427">
        <v>0</v>
      </c>
      <c r="BF496" s="427">
        <v>1</v>
      </c>
      <c r="BG496" s="427">
        <v>4</v>
      </c>
      <c r="BH496" s="434">
        <v>1</v>
      </c>
      <c r="BI496" s="435">
        <v>2</v>
      </c>
      <c r="BJ496" s="435"/>
      <c r="BK496" s="435">
        <v>1</v>
      </c>
      <c r="BL496" s="435"/>
      <c r="BM496" s="435"/>
      <c r="BN496" s="435">
        <v>1</v>
      </c>
      <c r="BO496" s="435"/>
      <c r="BP496" s="435"/>
      <c r="BQ496" s="436"/>
      <c r="BR496" s="442">
        <v>4</v>
      </c>
    </row>
    <row r="497" spans="1:70">
      <c r="A497" s="467">
        <v>42173</v>
      </c>
      <c r="B497" s="367">
        <v>11</v>
      </c>
      <c r="C497" s="367">
        <v>14</v>
      </c>
      <c r="D497" s="367">
        <v>19</v>
      </c>
      <c r="E497" s="367">
        <v>24</v>
      </c>
      <c r="F497" s="367">
        <v>39</v>
      </c>
      <c r="G497" s="367">
        <v>43</v>
      </c>
      <c r="H497" s="367">
        <v>42</v>
      </c>
      <c r="I497" s="511">
        <v>2</v>
      </c>
      <c r="J497" s="366"/>
      <c r="K497" s="366"/>
      <c r="L497" s="366"/>
      <c r="M497" s="366"/>
      <c r="N497" s="366"/>
      <c r="O497" s="366"/>
      <c r="P497" s="366"/>
      <c r="Q497" s="366"/>
      <c r="R497" s="419">
        <v>6</v>
      </c>
      <c r="S497" s="421">
        <v>1</v>
      </c>
      <c r="T497" s="422">
        <v>1</v>
      </c>
      <c r="U497" s="453">
        <v>1</v>
      </c>
      <c r="V497" s="458">
        <v>0</v>
      </c>
      <c r="W497" s="456">
        <v>0</v>
      </c>
      <c r="X497" s="422">
        <v>0</v>
      </c>
      <c r="Y497" s="453">
        <v>1</v>
      </c>
      <c r="Z497" s="458">
        <v>0</v>
      </c>
      <c r="AA497" s="456">
        <v>1</v>
      </c>
      <c r="AB497" s="422">
        <v>0</v>
      </c>
      <c r="AC497" s="453">
        <v>0</v>
      </c>
      <c r="AD497" s="458">
        <v>0</v>
      </c>
      <c r="AE497" s="456">
        <v>1</v>
      </c>
      <c r="AF497" s="422">
        <v>0</v>
      </c>
      <c r="AG497" s="453">
        <v>1</v>
      </c>
      <c r="AH497" s="458">
        <v>0</v>
      </c>
      <c r="AI497" s="456"/>
      <c r="AJ497" s="422"/>
      <c r="AK497" s="453"/>
      <c r="AL497" s="444"/>
      <c r="AM497" s="451">
        <v>0</v>
      </c>
      <c r="AN497" s="451">
        <v>0</v>
      </c>
      <c r="AO497" s="451">
        <v>0</v>
      </c>
      <c r="AP497" s="451">
        <v>0</v>
      </c>
      <c r="AQ497" s="447">
        <v>0</v>
      </c>
      <c r="AR497" s="447">
        <v>0</v>
      </c>
      <c r="AS497" s="427"/>
      <c r="AT497" s="427"/>
      <c r="AU497" s="427"/>
      <c r="AV497" s="427"/>
      <c r="AW497" s="427"/>
      <c r="AX497" s="428"/>
      <c r="AY497" s="427">
        <v>1</v>
      </c>
      <c r="AZ497" s="427">
        <v>1</v>
      </c>
      <c r="BA497" s="427">
        <v>0</v>
      </c>
      <c r="BB497" s="427">
        <v>2</v>
      </c>
      <c r="BC497" s="427">
        <v>1</v>
      </c>
      <c r="BD497" s="427">
        <v>1</v>
      </c>
      <c r="BE497" s="427">
        <v>0</v>
      </c>
      <c r="BF497" s="427">
        <v>0</v>
      </c>
      <c r="BG497" s="427">
        <v>5</v>
      </c>
      <c r="BH497" s="434"/>
      <c r="BI497" s="435">
        <v>1</v>
      </c>
      <c r="BJ497" s="435"/>
      <c r="BK497" s="435">
        <v>1</v>
      </c>
      <c r="BL497" s="435">
        <v>1</v>
      </c>
      <c r="BM497" s="435"/>
      <c r="BN497" s="435"/>
      <c r="BO497" s="435"/>
      <c r="BP497" s="435">
        <v>1</v>
      </c>
      <c r="BQ497" s="436">
        <v>1</v>
      </c>
      <c r="BR497" s="442">
        <v>5</v>
      </c>
    </row>
    <row r="498" spans="1:70">
      <c r="A498" s="467">
        <v>42168</v>
      </c>
      <c r="B498" s="367">
        <v>24</v>
      </c>
      <c r="C498" s="367">
        <v>37</v>
      </c>
      <c r="D498" s="367">
        <v>40</v>
      </c>
      <c r="E498" s="367">
        <v>41</v>
      </c>
      <c r="F498" s="367">
        <v>43</v>
      </c>
      <c r="G498" s="367">
        <v>46</v>
      </c>
      <c r="H498" s="367">
        <v>47</v>
      </c>
      <c r="I498" s="511">
        <v>3</v>
      </c>
      <c r="J498" s="366"/>
      <c r="K498" s="366"/>
      <c r="L498" s="366"/>
      <c r="M498" s="366"/>
      <c r="N498" s="366"/>
      <c r="O498" s="366"/>
      <c r="P498" s="366"/>
      <c r="Q498" s="366"/>
      <c r="R498" s="419">
        <v>6</v>
      </c>
      <c r="S498" s="421">
        <v>0</v>
      </c>
      <c r="T498" s="422">
        <v>0</v>
      </c>
      <c r="U498" s="453">
        <v>1</v>
      </c>
      <c r="V498" s="458">
        <v>0</v>
      </c>
      <c r="W498" s="456">
        <v>1</v>
      </c>
      <c r="X498" s="422">
        <v>1</v>
      </c>
      <c r="Y498" s="453">
        <v>1</v>
      </c>
      <c r="Z498" s="458">
        <v>0</v>
      </c>
      <c r="AA498" s="456">
        <v>0</v>
      </c>
      <c r="AB498" s="422">
        <v>0</v>
      </c>
      <c r="AC498" s="453">
        <v>0</v>
      </c>
      <c r="AD498" s="458">
        <v>0</v>
      </c>
      <c r="AE498" s="456">
        <v>2</v>
      </c>
      <c r="AF498" s="422">
        <v>0</v>
      </c>
      <c r="AG498" s="453">
        <v>1</v>
      </c>
      <c r="AH498" s="458">
        <v>0</v>
      </c>
      <c r="AI498" s="456"/>
      <c r="AJ498" s="422"/>
      <c r="AK498" s="453"/>
      <c r="AL498" s="444"/>
      <c r="AM498" s="451">
        <v>0</v>
      </c>
      <c r="AN498" s="451">
        <v>0</v>
      </c>
      <c r="AO498" s="451">
        <v>0</v>
      </c>
      <c r="AP498" s="451">
        <v>0</v>
      </c>
      <c r="AQ498" s="447">
        <v>0</v>
      </c>
      <c r="AR498" s="447">
        <v>0</v>
      </c>
      <c r="AS498" s="427"/>
      <c r="AT498" s="427"/>
      <c r="AU498" s="427"/>
      <c r="AV498" s="427"/>
      <c r="AW498" s="427"/>
      <c r="AX498" s="428"/>
      <c r="AY498" s="427">
        <v>0</v>
      </c>
      <c r="AZ498" s="427">
        <v>0</v>
      </c>
      <c r="BA498" s="427">
        <v>0</v>
      </c>
      <c r="BB498" s="427">
        <v>1</v>
      </c>
      <c r="BC498" s="427">
        <v>2</v>
      </c>
      <c r="BD498" s="427">
        <v>1</v>
      </c>
      <c r="BE498" s="427">
        <v>2</v>
      </c>
      <c r="BF498" s="427">
        <v>0</v>
      </c>
      <c r="BG498" s="427">
        <v>4</v>
      </c>
      <c r="BH498" s="434">
        <v>1</v>
      </c>
      <c r="BI498" s="435"/>
      <c r="BJ498" s="435"/>
      <c r="BK498" s="435">
        <v>1</v>
      </c>
      <c r="BL498" s="435">
        <v>1</v>
      </c>
      <c r="BM498" s="435"/>
      <c r="BN498" s="435">
        <v>1</v>
      </c>
      <c r="BO498" s="435"/>
      <c r="BP498" s="435"/>
      <c r="BQ498" s="436">
        <v>1</v>
      </c>
      <c r="BR498" s="442">
        <v>5</v>
      </c>
    </row>
    <row r="499" spans="1:70">
      <c r="A499" s="467">
        <v>42166</v>
      </c>
      <c r="B499" s="367">
        <v>11</v>
      </c>
      <c r="C499" s="367">
        <v>15</v>
      </c>
      <c r="D499" s="367">
        <v>21</v>
      </c>
      <c r="E499" s="367">
        <v>25</v>
      </c>
      <c r="F499" s="367">
        <v>38</v>
      </c>
      <c r="G499" s="367">
        <v>44</v>
      </c>
      <c r="H499" s="367">
        <v>2</v>
      </c>
      <c r="I499" s="511">
        <v>2</v>
      </c>
      <c r="J499" s="366"/>
      <c r="K499" s="366"/>
      <c r="L499" s="366"/>
      <c r="M499" s="366"/>
      <c r="N499" s="366"/>
      <c r="O499" s="366"/>
      <c r="P499" s="366"/>
      <c r="Q499" s="366"/>
      <c r="R499" s="419">
        <v>6</v>
      </c>
      <c r="S499" s="421">
        <v>0</v>
      </c>
      <c r="T499" s="422">
        <v>0</v>
      </c>
      <c r="U499" s="453">
        <v>1</v>
      </c>
      <c r="V499" s="458">
        <v>0</v>
      </c>
      <c r="W499" s="456">
        <v>0</v>
      </c>
      <c r="X499" s="422">
        <v>0</v>
      </c>
      <c r="Y499" s="453">
        <v>2</v>
      </c>
      <c r="Z499" s="458">
        <v>0</v>
      </c>
      <c r="AA499" s="456">
        <v>1</v>
      </c>
      <c r="AB499" s="422">
        <v>1</v>
      </c>
      <c r="AC499" s="453">
        <v>0</v>
      </c>
      <c r="AD499" s="458">
        <v>0</v>
      </c>
      <c r="AE499" s="456">
        <v>1</v>
      </c>
      <c r="AF499" s="422">
        <v>0</v>
      </c>
      <c r="AG499" s="453">
        <v>1</v>
      </c>
      <c r="AH499" s="458">
        <v>0</v>
      </c>
      <c r="AI499" s="456"/>
      <c r="AJ499" s="422"/>
      <c r="AK499" s="453"/>
      <c r="AL499" s="444"/>
      <c r="AM499" s="451">
        <v>0</v>
      </c>
      <c r="AN499" s="451">
        <v>0</v>
      </c>
      <c r="AO499" s="451">
        <v>0</v>
      </c>
      <c r="AP499" s="451">
        <v>0</v>
      </c>
      <c r="AQ499" s="447">
        <v>0</v>
      </c>
      <c r="AR499" s="447">
        <v>0</v>
      </c>
      <c r="AS499" s="427"/>
      <c r="AT499" s="427"/>
      <c r="AU499" s="427"/>
      <c r="AV499" s="427"/>
      <c r="AW499" s="427"/>
      <c r="AX499" s="428"/>
      <c r="AY499" s="427">
        <v>2</v>
      </c>
      <c r="AZ499" s="427">
        <v>2</v>
      </c>
      <c r="BA499" s="427">
        <v>0</v>
      </c>
      <c r="BB499" s="427">
        <v>0</v>
      </c>
      <c r="BC499" s="427">
        <v>0</v>
      </c>
      <c r="BD499" s="427">
        <v>0</v>
      </c>
      <c r="BE499" s="427">
        <v>1</v>
      </c>
      <c r="BF499" s="427">
        <v>1</v>
      </c>
      <c r="BG499" s="427">
        <v>4</v>
      </c>
      <c r="BH499" s="434"/>
      <c r="BI499" s="435"/>
      <c r="BJ499" s="435"/>
      <c r="BK499" s="435">
        <v>1</v>
      </c>
      <c r="BL499" s="435">
        <v>1</v>
      </c>
      <c r="BM499" s="435"/>
      <c r="BN499" s="435"/>
      <c r="BO499" s="435">
        <v>2</v>
      </c>
      <c r="BP499" s="435">
        <v>1</v>
      </c>
      <c r="BQ499" s="436"/>
      <c r="BR499" s="442">
        <v>4</v>
      </c>
    </row>
    <row r="500" spans="1:70">
      <c r="A500" s="467">
        <v>42161</v>
      </c>
      <c r="B500" s="367">
        <v>3</v>
      </c>
      <c r="C500" s="367">
        <v>28</v>
      </c>
      <c r="D500" s="367">
        <v>30</v>
      </c>
      <c r="E500" s="367">
        <v>31</v>
      </c>
      <c r="F500" s="367">
        <v>36</v>
      </c>
      <c r="G500" s="367">
        <v>41</v>
      </c>
      <c r="H500" s="367">
        <v>49</v>
      </c>
      <c r="I500" s="511">
        <v>7</v>
      </c>
      <c r="J500" s="366"/>
      <c r="K500" s="366"/>
      <c r="L500" s="366"/>
      <c r="M500" s="366"/>
      <c r="N500" s="366"/>
      <c r="O500" s="366"/>
      <c r="P500" s="366"/>
      <c r="Q500" s="366"/>
      <c r="R500" s="419">
        <v>6</v>
      </c>
      <c r="S500" s="421">
        <v>0</v>
      </c>
      <c r="T500" s="422">
        <v>1</v>
      </c>
      <c r="U500" s="453">
        <v>1</v>
      </c>
      <c r="V500" s="458">
        <v>0</v>
      </c>
      <c r="W500" s="456">
        <v>1</v>
      </c>
      <c r="X500" s="422">
        <v>0</v>
      </c>
      <c r="Y500" s="453">
        <v>1</v>
      </c>
      <c r="Z500" s="458">
        <v>0</v>
      </c>
      <c r="AA500" s="456">
        <v>1</v>
      </c>
      <c r="AB500" s="422">
        <v>0</v>
      </c>
      <c r="AC500" s="453">
        <v>1</v>
      </c>
      <c r="AD500" s="458">
        <v>0</v>
      </c>
      <c r="AE500" s="456">
        <v>0</v>
      </c>
      <c r="AF500" s="422">
        <v>0</v>
      </c>
      <c r="AG500" s="453">
        <v>1</v>
      </c>
      <c r="AH500" s="458">
        <v>0</v>
      </c>
      <c r="AI500" s="456"/>
      <c r="AJ500" s="422"/>
      <c r="AK500" s="453"/>
      <c r="AL500" s="444"/>
      <c r="AM500" s="451">
        <v>0</v>
      </c>
      <c r="AN500" s="451">
        <v>0</v>
      </c>
      <c r="AO500" s="451">
        <v>0</v>
      </c>
      <c r="AP500" s="451">
        <v>0</v>
      </c>
      <c r="AQ500" s="447">
        <v>0</v>
      </c>
      <c r="AR500" s="447">
        <v>0</v>
      </c>
      <c r="AS500" s="427"/>
      <c r="AT500" s="427"/>
      <c r="AU500" s="427"/>
      <c r="AV500" s="427"/>
      <c r="AW500" s="427"/>
      <c r="AX500" s="428"/>
      <c r="AY500" s="427">
        <v>1</v>
      </c>
      <c r="AZ500" s="427">
        <v>0</v>
      </c>
      <c r="BA500" s="427">
        <v>0</v>
      </c>
      <c r="BB500" s="427">
        <v>0</v>
      </c>
      <c r="BC500" s="427">
        <v>2</v>
      </c>
      <c r="BD500" s="427">
        <v>0</v>
      </c>
      <c r="BE500" s="427">
        <v>1</v>
      </c>
      <c r="BF500" s="427">
        <v>2</v>
      </c>
      <c r="BG500" s="427">
        <v>4</v>
      </c>
      <c r="BH500" s="434">
        <v>1</v>
      </c>
      <c r="BI500" s="435"/>
      <c r="BJ500" s="435"/>
      <c r="BK500" s="435">
        <v>2</v>
      </c>
      <c r="BL500" s="435"/>
      <c r="BM500" s="435">
        <v>2</v>
      </c>
      <c r="BN500" s="435"/>
      <c r="BO500" s="435"/>
      <c r="BP500" s="435"/>
      <c r="BQ500" s="436"/>
      <c r="BR500" s="442">
        <v>3</v>
      </c>
    </row>
    <row r="501" spans="1:70">
      <c r="A501" s="467">
        <v>42159</v>
      </c>
      <c r="B501" s="367">
        <v>3</v>
      </c>
      <c r="C501" s="367">
        <v>10</v>
      </c>
      <c r="D501" s="367">
        <v>13</v>
      </c>
      <c r="E501" s="367">
        <v>30</v>
      </c>
      <c r="F501" s="367">
        <v>33</v>
      </c>
      <c r="G501" s="367">
        <v>47</v>
      </c>
      <c r="H501" s="367">
        <v>27</v>
      </c>
      <c r="I501" s="511">
        <v>7</v>
      </c>
      <c r="J501" s="366"/>
      <c r="K501" s="366"/>
      <c r="L501" s="366"/>
      <c r="M501" s="366"/>
      <c r="N501" s="366"/>
      <c r="O501" s="366"/>
      <c r="P501" s="366"/>
      <c r="Q501" s="366"/>
      <c r="R501" s="419">
        <v>6</v>
      </c>
      <c r="S501" s="421">
        <v>0</v>
      </c>
      <c r="T501" s="422">
        <v>0</v>
      </c>
      <c r="U501" s="453">
        <v>0</v>
      </c>
      <c r="V501" s="458">
        <v>1</v>
      </c>
      <c r="W501" s="456">
        <v>3</v>
      </c>
      <c r="X501" s="422">
        <v>0</v>
      </c>
      <c r="Y501" s="453">
        <v>0</v>
      </c>
      <c r="Z501" s="458">
        <v>0</v>
      </c>
      <c r="AA501" s="456">
        <v>1</v>
      </c>
      <c r="AB501" s="422">
        <v>0</v>
      </c>
      <c r="AC501" s="453">
        <v>1</v>
      </c>
      <c r="AD501" s="458">
        <v>0</v>
      </c>
      <c r="AE501" s="456">
        <v>1</v>
      </c>
      <c r="AF501" s="422">
        <v>0</v>
      </c>
      <c r="AG501" s="453">
        <v>0</v>
      </c>
      <c r="AH501" s="458">
        <v>0</v>
      </c>
      <c r="AI501" s="456"/>
      <c r="AJ501" s="422"/>
      <c r="AK501" s="453"/>
      <c r="AL501" s="444"/>
      <c r="AM501" s="451">
        <v>1</v>
      </c>
      <c r="AN501" s="451">
        <v>0</v>
      </c>
      <c r="AO501" s="451">
        <v>0</v>
      </c>
      <c r="AP501" s="451">
        <v>0</v>
      </c>
      <c r="AQ501" s="447">
        <v>0</v>
      </c>
      <c r="AR501" s="447">
        <v>0</v>
      </c>
      <c r="AS501" s="427"/>
      <c r="AT501" s="427"/>
      <c r="AU501" s="427"/>
      <c r="AV501" s="427"/>
      <c r="AW501" s="427"/>
      <c r="AX501" s="428"/>
      <c r="AY501" s="427">
        <v>1</v>
      </c>
      <c r="AZ501" s="427">
        <v>1</v>
      </c>
      <c r="BA501" s="427">
        <v>1</v>
      </c>
      <c r="BB501" s="427">
        <v>0</v>
      </c>
      <c r="BC501" s="427">
        <v>1</v>
      </c>
      <c r="BD501" s="427">
        <v>1</v>
      </c>
      <c r="BE501" s="427">
        <v>1</v>
      </c>
      <c r="BF501" s="427">
        <v>0</v>
      </c>
      <c r="BG501" s="427">
        <v>6</v>
      </c>
      <c r="BH501" s="434"/>
      <c r="BI501" s="435"/>
      <c r="BJ501" s="435">
        <v>2</v>
      </c>
      <c r="BK501" s="435">
        <v>1</v>
      </c>
      <c r="BL501" s="435"/>
      <c r="BM501" s="435">
        <v>1</v>
      </c>
      <c r="BN501" s="435"/>
      <c r="BO501" s="435">
        <v>1</v>
      </c>
      <c r="BP501" s="435"/>
      <c r="BQ501" s="436"/>
      <c r="BR501" s="442">
        <v>4</v>
      </c>
    </row>
    <row r="502" spans="1:70">
      <c r="A502" s="467">
        <v>42154</v>
      </c>
      <c r="B502" s="367">
        <v>17</v>
      </c>
      <c r="C502" s="367">
        <v>20</v>
      </c>
      <c r="D502" s="367">
        <v>27</v>
      </c>
      <c r="E502" s="367">
        <v>29</v>
      </c>
      <c r="F502" s="367">
        <v>35</v>
      </c>
      <c r="G502" s="367">
        <v>40</v>
      </c>
      <c r="H502" s="367">
        <v>36</v>
      </c>
      <c r="I502" s="511">
        <v>5</v>
      </c>
      <c r="J502" s="366"/>
      <c r="K502" s="366"/>
      <c r="L502" s="366"/>
      <c r="M502" s="366"/>
      <c r="N502" s="366"/>
      <c r="O502" s="366"/>
      <c r="P502" s="366"/>
      <c r="Q502" s="366"/>
      <c r="R502" s="419">
        <v>5</v>
      </c>
      <c r="S502" s="421">
        <v>1</v>
      </c>
      <c r="T502" s="422">
        <v>0</v>
      </c>
      <c r="U502" s="453">
        <v>1</v>
      </c>
      <c r="V502" s="458">
        <v>0</v>
      </c>
      <c r="W502" s="456">
        <v>2</v>
      </c>
      <c r="X502" s="422">
        <v>0</v>
      </c>
      <c r="Y502" s="453">
        <v>0</v>
      </c>
      <c r="Z502" s="458">
        <v>0</v>
      </c>
      <c r="AA502" s="456">
        <v>0</v>
      </c>
      <c r="AB502" s="422">
        <v>0</v>
      </c>
      <c r="AC502" s="453">
        <v>0</v>
      </c>
      <c r="AD502" s="458">
        <v>0</v>
      </c>
      <c r="AE502" s="456">
        <v>0</v>
      </c>
      <c r="AF502" s="422">
        <v>0</v>
      </c>
      <c r="AG502" s="453">
        <v>1</v>
      </c>
      <c r="AH502" s="458">
        <v>1</v>
      </c>
      <c r="AI502" s="456"/>
      <c r="AJ502" s="422"/>
      <c r="AK502" s="453"/>
      <c r="AL502" s="444"/>
      <c r="AM502" s="451">
        <v>0</v>
      </c>
      <c r="AN502" s="451">
        <v>0</v>
      </c>
      <c r="AO502" s="451">
        <v>0</v>
      </c>
      <c r="AP502" s="451">
        <v>0</v>
      </c>
      <c r="AQ502" s="447">
        <v>0</v>
      </c>
      <c r="AR502" s="447">
        <v>0</v>
      </c>
      <c r="AS502" s="427"/>
      <c r="AT502" s="427"/>
      <c r="AU502" s="427"/>
      <c r="AV502" s="427"/>
      <c r="AW502" s="427"/>
      <c r="AX502" s="428"/>
      <c r="AY502" s="427">
        <v>0</v>
      </c>
      <c r="AZ502" s="427">
        <v>1</v>
      </c>
      <c r="BA502" s="427">
        <v>1</v>
      </c>
      <c r="BB502" s="427">
        <v>0</v>
      </c>
      <c r="BC502" s="427">
        <v>0</v>
      </c>
      <c r="BD502" s="427">
        <v>3</v>
      </c>
      <c r="BE502" s="427">
        <v>1</v>
      </c>
      <c r="BF502" s="427">
        <v>0</v>
      </c>
      <c r="BG502" s="427">
        <v>4</v>
      </c>
      <c r="BH502" s="434">
        <v>1</v>
      </c>
      <c r="BI502" s="435"/>
      <c r="BJ502" s="435">
        <v>1</v>
      </c>
      <c r="BK502" s="435">
        <v>1</v>
      </c>
      <c r="BL502" s="435">
        <v>1</v>
      </c>
      <c r="BM502" s="435"/>
      <c r="BN502" s="435"/>
      <c r="BO502" s="435"/>
      <c r="BP502" s="435"/>
      <c r="BQ502" s="436">
        <v>1</v>
      </c>
      <c r="BR502" s="442">
        <v>5</v>
      </c>
    </row>
    <row r="503" spans="1:70">
      <c r="A503" s="467">
        <v>42152</v>
      </c>
      <c r="B503" s="367">
        <v>16</v>
      </c>
      <c r="C503" s="367">
        <v>36</v>
      </c>
      <c r="D503" s="367">
        <v>41</v>
      </c>
      <c r="E503" s="367">
        <v>47</v>
      </c>
      <c r="F503" s="367">
        <v>48</v>
      </c>
      <c r="G503" s="367">
        <v>49</v>
      </c>
      <c r="H503" s="367">
        <v>31</v>
      </c>
      <c r="I503" s="511">
        <v>4</v>
      </c>
      <c r="J503" s="366"/>
      <c r="K503" s="366"/>
      <c r="L503" s="366"/>
      <c r="M503" s="366"/>
      <c r="N503" s="366"/>
      <c r="O503" s="366"/>
      <c r="P503" s="366"/>
      <c r="Q503" s="366"/>
      <c r="R503" s="419">
        <v>6</v>
      </c>
      <c r="S503" s="421">
        <v>1</v>
      </c>
      <c r="T503" s="422">
        <v>0</v>
      </c>
      <c r="U503" s="453">
        <v>0</v>
      </c>
      <c r="V503" s="458">
        <v>0</v>
      </c>
      <c r="W503" s="456">
        <v>2</v>
      </c>
      <c r="X503" s="422">
        <v>0</v>
      </c>
      <c r="Y503" s="453">
        <v>1</v>
      </c>
      <c r="Z503" s="458">
        <v>0</v>
      </c>
      <c r="AA503" s="456">
        <v>0</v>
      </c>
      <c r="AB503" s="422">
        <v>0</v>
      </c>
      <c r="AC503" s="453">
        <v>1</v>
      </c>
      <c r="AD503" s="458">
        <v>1</v>
      </c>
      <c r="AE503" s="456">
        <v>0</v>
      </c>
      <c r="AF503" s="422">
        <v>0</v>
      </c>
      <c r="AG503" s="453">
        <v>1</v>
      </c>
      <c r="AH503" s="458">
        <v>0</v>
      </c>
      <c r="AI503" s="456"/>
      <c r="AJ503" s="422"/>
      <c r="AK503" s="453"/>
      <c r="AL503" s="444"/>
      <c r="AM503" s="451">
        <v>0</v>
      </c>
      <c r="AN503" s="451">
        <v>0</v>
      </c>
      <c r="AO503" s="451">
        <v>0</v>
      </c>
      <c r="AP503" s="451">
        <v>0</v>
      </c>
      <c r="AQ503" s="447">
        <v>0</v>
      </c>
      <c r="AR503" s="447">
        <v>0</v>
      </c>
      <c r="AS503" s="427"/>
      <c r="AT503" s="427"/>
      <c r="AU503" s="427"/>
      <c r="AV503" s="427"/>
      <c r="AW503" s="427"/>
      <c r="AX503" s="428"/>
      <c r="AY503" s="427">
        <v>0</v>
      </c>
      <c r="AZ503" s="427">
        <v>0</v>
      </c>
      <c r="BA503" s="427">
        <v>0</v>
      </c>
      <c r="BB503" s="427">
        <v>1</v>
      </c>
      <c r="BC503" s="427">
        <v>3</v>
      </c>
      <c r="BD503" s="427">
        <v>0</v>
      </c>
      <c r="BE503" s="427">
        <v>1</v>
      </c>
      <c r="BF503" s="427">
        <v>1</v>
      </c>
      <c r="BG503" s="427">
        <v>4</v>
      </c>
      <c r="BH503" s="434">
        <v>2</v>
      </c>
      <c r="BI503" s="435"/>
      <c r="BJ503" s="435">
        <v>1</v>
      </c>
      <c r="BK503" s="435">
        <v>1</v>
      </c>
      <c r="BL503" s="435"/>
      <c r="BM503" s="435"/>
      <c r="BN503" s="435"/>
      <c r="BO503" s="435">
        <v>1</v>
      </c>
      <c r="BP503" s="435"/>
      <c r="BQ503" s="436"/>
      <c r="BR503" s="442">
        <v>4</v>
      </c>
    </row>
    <row r="504" spans="1:70">
      <c r="A504" s="467">
        <v>42147</v>
      </c>
      <c r="B504" s="367">
        <v>2</v>
      </c>
      <c r="C504" s="367">
        <v>4</v>
      </c>
      <c r="D504" s="367">
        <v>6</v>
      </c>
      <c r="E504" s="367">
        <v>31</v>
      </c>
      <c r="F504" s="367">
        <v>39</v>
      </c>
      <c r="G504" s="367">
        <v>42</v>
      </c>
      <c r="H504" s="367">
        <v>33</v>
      </c>
      <c r="I504" s="511">
        <v>7</v>
      </c>
      <c r="J504" s="366"/>
      <c r="K504" s="366"/>
      <c r="L504" s="366"/>
      <c r="M504" s="366"/>
      <c r="N504" s="366"/>
      <c r="O504" s="366"/>
      <c r="P504" s="366"/>
      <c r="Q504" s="366"/>
      <c r="R504" s="419">
        <v>6</v>
      </c>
      <c r="S504" s="421">
        <v>3</v>
      </c>
      <c r="T504" s="422">
        <v>0</v>
      </c>
      <c r="U504" s="453">
        <v>0</v>
      </c>
      <c r="V504" s="458">
        <v>0</v>
      </c>
      <c r="W504" s="456">
        <v>0</v>
      </c>
      <c r="X504" s="422">
        <v>1</v>
      </c>
      <c r="Y504" s="453">
        <v>0</v>
      </c>
      <c r="Z504" s="458">
        <v>0</v>
      </c>
      <c r="AA504" s="456">
        <v>1</v>
      </c>
      <c r="AB504" s="422">
        <v>0</v>
      </c>
      <c r="AC504" s="453">
        <v>1</v>
      </c>
      <c r="AD504" s="458">
        <v>0</v>
      </c>
      <c r="AE504" s="456">
        <v>1</v>
      </c>
      <c r="AF504" s="422">
        <v>0</v>
      </c>
      <c r="AG504" s="453">
        <v>0</v>
      </c>
      <c r="AH504" s="458">
        <v>0</v>
      </c>
      <c r="AI504" s="456"/>
      <c r="AJ504" s="422"/>
      <c r="AK504" s="453"/>
      <c r="AL504" s="444"/>
      <c r="AM504" s="451">
        <v>1</v>
      </c>
      <c r="AN504" s="451">
        <v>0</v>
      </c>
      <c r="AO504" s="451">
        <v>0</v>
      </c>
      <c r="AP504" s="451">
        <v>0</v>
      </c>
      <c r="AQ504" s="447">
        <v>0</v>
      </c>
      <c r="AR504" s="447">
        <v>0</v>
      </c>
      <c r="AS504" s="427"/>
      <c r="AT504" s="427"/>
      <c r="AU504" s="427"/>
      <c r="AV504" s="427"/>
      <c r="AW504" s="427"/>
      <c r="AX504" s="428"/>
      <c r="AY504" s="427">
        <v>0</v>
      </c>
      <c r="AZ504" s="427">
        <v>0</v>
      </c>
      <c r="BA504" s="427">
        <v>3</v>
      </c>
      <c r="BB504" s="427">
        <v>0</v>
      </c>
      <c r="BC504" s="427">
        <v>1</v>
      </c>
      <c r="BD504" s="427">
        <v>1</v>
      </c>
      <c r="BE504" s="427">
        <v>1</v>
      </c>
      <c r="BF504" s="427">
        <v>0</v>
      </c>
      <c r="BG504" s="427">
        <v>4</v>
      </c>
      <c r="BH504" s="434">
        <v>1</v>
      </c>
      <c r="BI504" s="435">
        <v>1</v>
      </c>
      <c r="BJ504" s="435"/>
      <c r="BK504" s="435">
        <v>1</v>
      </c>
      <c r="BL504" s="435"/>
      <c r="BM504" s="435"/>
      <c r="BN504" s="435"/>
      <c r="BO504" s="435"/>
      <c r="BP504" s="435">
        <v>1</v>
      </c>
      <c r="BQ504" s="436">
        <v>1</v>
      </c>
      <c r="BR504" s="442">
        <v>5</v>
      </c>
    </row>
    <row r="505" spans="1:70">
      <c r="A505" s="467">
        <v>42145</v>
      </c>
      <c r="B505" s="367">
        <v>8</v>
      </c>
      <c r="C505" s="367">
        <v>9</v>
      </c>
      <c r="D505" s="367">
        <v>18</v>
      </c>
      <c r="E505" s="367">
        <v>30</v>
      </c>
      <c r="F505" s="367">
        <v>33</v>
      </c>
      <c r="G505" s="367">
        <v>49</v>
      </c>
      <c r="H505" s="367">
        <v>7</v>
      </c>
      <c r="I505" s="511">
        <v>4</v>
      </c>
      <c r="J505" s="366"/>
      <c r="K505" s="366"/>
      <c r="L505" s="366"/>
      <c r="M505" s="366"/>
      <c r="N505" s="366"/>
      <c r="O505" s="366"/>
      <c r="P505" s="366"/>
      <c r="Q505" s="366"/>
      <c r="R505" s="419">
        <v>6</v>
      </c>
      <c r="S505" s="421">
        <v>1</v>
      </c>
      <c r="T505" s="422">
        <v>0</v>
      </c>
      <c r="U505" s="453">
        <v>0</v>
      </c>
      <c r="V505" s="458">
        <v>0</v>
      </c>
      <c r="W505" s="456">
        <v>2</v>
      </c>
      <c r="X505" s="422">
        <v>0</v>
      </c>
      <c r="Y505" s="453">
        <v>1</v>
      </c>
      <c r="Z505" s="458">
        <v>0</v>
      </c>
      <c r="AA505" s="456">
        <v>0</v>
      </c>
      <c r="AB505" s="422">
        <v>0</v>
      </c>
      <c r="AC505" s="453">
        <v>2</v>
      </c>
      <c r="AD505" s="458">
        <v>0</v>
      </c>
      <c r="AE505" s="456">
        <v>0</v>
      </c>
      <c r="AF505" s="422">
        <v>0</v>
      </c>
      <c r="AG505" s="453">
        <v>0</v>
      </c>
      <c r="AH505" s="458">
        <v>1</v>
      </c>
      <c r="AI505" s="456"/>
      <c r="AJ505" s="422"/>
      <c r="AK505" s="453"/>
      <c r="AL505" s="444"/>
      <c r="AM505" s="451">
        <v>0</v>
      </c>
      <c r="AN505" s="451">
        <v>0</v>
      </c>
      <c r="AO505" s="451">
        <v>0</v>
      </c>
      <c r="AP505" s="451">
        <v>0</v>
      </c>
      <c r="AQ505" s="447">
        <v>0</v>
      </c>
      <c r="AR505" s="447">
        <v>0</v>
      </c>
      <c r="AS505" s="427"/>
      <c r="AT505" s="427"/>
      <c r="AU505" s="427"/>
      <c r="AV505" s="427"/>
      <c r="AW505" s="427"/>
      <c r="AX505" s="428"/>
      <c r="AY505" s="427">
        <v>1</v>
      </c>
      <c r="AZ505" s="427">
        <v>0</v>
      </c>
      <c r="BA505" s="427">
        <v>1</v>
      </c>
      <c r="BB505" s="427">
        <v>1</v>
      </c>
      <c r="BC505" s="427">
        <v>1</v>
      </c>
      <c r="BD505" s="427">
        <v>1</v>
      </c>
      <c r="BE505" s="427">
        <v>1</v>
      </c>
      <c r="BF505" s="427">
        <v>0</v>
      </c>
      <c r="BG505" s="427">
        <v>6</v>
      </c>
      <c r="BH505" s="434"/>
      <c r="BI505" s="435"/>
      <c r="BJ505" s="435"/>
      <c r="BK505" s="435">
        <v>1</v>
      </c>
      <c r="BL505" s="435"/>
      <c r="BM505" s="435"/>
      <c r="BN505" s="435">
        <v>1</v>
      </c>
      <c r="BO505" s="435">
        <v>1</v>
      </c>
      <c r="BP505" s="435">
        <v>1</v>
      </c>
      <c r="BQ505" s="436">
        <v>1</v>
      </c>
      <c r="BR505" s="442">
        <v>5</v>
      </c>
    </row>
    <row r="506" spans="1:70">
      <c r="A506" s="467">
        <v>42140</v>
      </c>
      <c r="B506" s="367">
        <v>2</v>
      </c>
      <c r="C506" s="367">
        <v>18</v>
      </c>
      <c r="D506" s="367">
        <v>20</v>
      </c>
      <c r="E506" s="367">
        <v>35</v>
      </c>
      <c r="F506" s="367">
        <v>43</v>
      </c>
      <c r="G506" s="367">
        <v>44</v>
      </c>
      <c r="H506" s="367">
        <v>15</v>
      </c>
      <c r="I506" s="511">
        <v>2</v>
      </c>
      <c r="J506" s="366"/>
      <c r="K506" s="366"/>
      <c r="L506" s="366"/>
      <c r="M506" s="366"/>
      <c r="N506" s="366"/>
      <c r="O506" s="366"/>
      <c r="P506" s="366"/>
      <c r="Q506" s="366"/>
      <c r="R506" s="419">
        <v>5</v>
      </c>
      <c r="S506" s="421">
        <v>0</v>
      </c>
      <c r="T506" s="422">
        <v>0</v>
      </c>
      <c r="U506" s="453">
        <v>2</v>
      </c>
      <c r="V506" s="458">
        <v>0</v>
      </c>
      <c r="W506" s="456">
        <v>0</v>
      </c>
      <c r="X506" s="422">
        <v>0</v>
      </c>
      <c r="Y506" s="453">
        <v>0</v>
      </c>
      <c r="Z506" s="458">
        <v>1</v>
      </c>
      <c r="AA506" s="456">
        <v>1</v>
      </c>
      <c r="AB506" s="422">
        <v>0</v>
      </c>
      <c r="AC506" s="453">
        <v>1</v>
      </c>
      <c r="AD506" s="458">
        <v>0</v>
      </c>
      <c r="AE506" s="456">
        <v>0</v>
      </c>
      <c r="AF506" s="422">
        <v>0</v>
      </c>
      <c r="AG506" s="453">
        <v>1</v>
      </c>
      <c r="AH506" s="458">
        <v>0</v>
      </c>
      <c r="AI506" s="456"/>
      <c r="AJ506" s="422"/>
      <c r="AK506" s="453"/>
      <c r="AL506" s="444"/>
      <c r="AM506" s="451">
        <v>0</v>
      </c>
      <c r="AN506" s="451">
        <v>0</v>
      </c>
      <c r="AO506" s="451">
        <v>0</v>
      </c>
      <c r="AP506" s="451">
        <v>0</v>
      </c>
      <c r="AQ506" s="447">
        <v>0</v>
      </c>
      <c r="AR506" s="447">
        <v>0</v>
      </c>
      <c r="AS506" s="427"/>
      <c r="AT506" s="427"/>
      <c r="AU506" s="427"/>
      <c r="AV506" s="427"/>
      <c r="AW506" s="427"/>
      <c r="AX506" s="428"/>
      <c r="AY506" s="427">
        <v>0</v>
      </c>
      <c r="AZ506" s="427">
        <v>0</v>
      </c>
      <c r="BA506" s="427">
        <v>2</v>
      </c>
      <c r="BB506" s="427">
        <v>1</v>
      </c>
      <c r="BC506" s="427">
        <v>1</v>
      </c>
      <c r="BD506" s="427">
        <v>1</v>
      </c>
      <c r="BE506" s="427">
        <v>1</v>
      </c>
      <c r="BF506" s="427">
        <v>0</v>
      </c>
      <c r="BG506" s="427">
        <v>5</v>
      </c>
      <c r="BH506" s="434"/>
      <c r="BI506" s="435">
        <v>1</v>
      </c>
      <c r="BJ506" s="435">
        <v>1</v>
      </c>
      <c r="BK506" s="435">
        <v>1</v>
      </c>
      <c r="BL506" s="435"/>
      <c r="BM506" s="435"/>
      <c r="BN506" s="435">
        <v>1</v>
      </c>
      <c r="BO506" s="435">
        <v>1</v>
      </c>
      <c r="BP506" s="435"/>
      <c r="BQ506" s="436"/>
      <c r="BR506" s="442">
        <v>5</v>
      </c>
    </row>
    <row r="507" spans="1:70">
      <c r="A507" s="467">
        <v>42138</v>
      </c>
      <c r="B507" s="367">
        <v>3</v>
      </c>
      <c r="C507" s="367">
        <v>8</v>
      </c>
      <c r="D507" s="367">
        <v>12</v>
      </c>
      <c r="E507" s="367">
        <v>22</v>
      </c>
      <c r="F507" s="367">
        <v>29</v>
      </c>
      <c r="G507" s="367">
        <v>49</v>
      </c>
      <c r="H507" s="367">
        <v>13</v>
      </c>
      <c r="I507" s="511">
        <v>7</v>
      </c>
      <c r="J507" s="366"/>
      <c r="K507" s="366"/>
      <c r="L507" s="366"/>
      <c r="M507" s="366"/>
      <c r="N507" s="366"/>
      <c r="O507" s="366"/>
      <c r="P507" s="366"/>
      <c r="Q507" s="366"/>
      <c r="R507" s="419">
        <v>6</v>
      </c>
      <c r="S507" s="421">
        <v>1</v>
      </c>
      <c r="T507" s="422">
        <v>0</v>
      </c>
      <c r="U507" s="453">
        <v>1</v>
      </c>
      <c r="V507" s="458">
        <v>0</v>
      </c>
      <c r="W507" s="456">
        <v>1</v>
      </c>
      <c r="X507" s="422">
        <v>0</v>
      </c>
      <c r="Y507" s="453">
        <v>0</v>
      </c>
      <c r="Z507" s="458">
        <v>0</v>
      </c>
      <c r="AA507" s="456">
        <v>1</v>
      </c>
      <c r="AB507" s="422">
        <v>0</v>
      </c>
      <c r="AC507" s="453">
        <v>1</v>
      </c>
      <c r="AD507" s="458">
        <v>0</v>
      </c>
      <c r="AE507" s="456">
        <v>1</v>
      </c>
      <c r="AF507" s="422">
        <v>1</v>
      </c>
      <c r="AG507" s="453">
        <v>0</v>
      </c>
      <c r="AH507" s="458">
        <v>0</v>
      </c>
      <c r="AI507" s="456"/>
      <c r="AJ507" s="422"/>
      <c r="AK507" s="453"/>
      <c r="AL507" s="444"/>
      <c r="AM507" s="451">
        <v>0</v>
      </c>
      <c r="AN507" s="451">
        <v>0</v>
      </c>
      <c r="AO507" s="451">
        <v>0</v>
      </c>
      <c r="AP507" s="451">
        <v>0</v>
      </c>
      <c r="AQ507" s="447">
        <v>0</v>
      </c>
      <c r="AR507" s="447">
        <v>0</v>
      </c>
      <c r="AS507" s="427"/>
      <c r="AT507" s="427"/>
      <c r="AU507" s="427"/>
      <c r="AV507" s="427"/>
      <c r="AW507" s="427"/>
      <c r="AX507" s="428"/>
      <c r="AY507" s="427">
        <v>1</v>
      </c>
      <c r="AZ507" s="427">
        <v>0</v>
      </c>
      <c r="BA507" s="427">
        <v>1</v>
      </c>
      <c r="BB507" s="427">
        <v>2</v>
      </c>
      <c r="BC507" s="427">
        <v>1</v>
      </c>
      <c r="BD507" s="427">
        <v>1</v>
      </c>
      <c r="BE507" s="427">
        <v>0</v>
      </c>
      <c r="BF507" s="427">
        <v>0</v>
      </c>
      <c r="BG507" s="427">
        <v>5</v>
      </c>
      <c r="BH507" s="434">
        <v>1</v>
      </c>
      <c r="BI507" s="435">
        <v>1</v>
      </c>
      <c r="BJ507" s="435"/>
      <c r="BK507" s="435"/>
      <c r="BL507" s="435"/>
      <c r="BM507" s="435"/>
      <c r="BN507" s="435">
        <v>2</v>
      </c>
      <c r="BO507" s="435"/>
      <c r="BP507" s="435"/>
      <c r="BQ507" s="436">
        <v>1</v>
      </c>
      <c r="BR507" s="442">
        <v>4</v>
      </c>
    </row>
    <row r="508" spans="1:70">
      <c r="A508" s="467">
        <v>42133</v>
      </c>
      <c r="B508" s="367">
        <v>6</v>
      </c>
      <c r="C508" s="367">
        <v>20</v>
      </c>
      <c r="D508" s="367">
        <v>30</v>
      </c>
      <c r="E508" s="367">
        <v>36</v>
      </c>
      <c r="F508" s="367">
        <v>41</v>
      </c>
      <c r="G508" s="367">
        <v>49</v>
      </c>
      <c r="H508" s="367">
        <v>4</v>
      </c>
      <c r="I508" s="511">
        <v>2</v>
      </c>
      <c r="J508" s="366"/>
      <c r="K508" s="366"/>
      <c r="L508" s="366"/>
      <c r="M508" s="366"/>
      <c r="N508" s="366"/>
      <c r="O508" s="366"/>
      <c r="P508" s="366"/>
      <c r="Q508" s="366"/>
      <c r="R508" s="419">
        <v>5</v>
      </c>
      <c r="S508" s="421">
        <v>2</v>
      </c>
      <c r="T508" s="422">
        <v>0</v>
      </c>
      <c r="U508" s="453">
        <v>0</v>
      </c>
      <c r="V508" s="458">
        <v>0</v>
      </c>
      <c r="W508" s="456">
        <v>1</v>
      </c>
      <c r="X508" s="422">
        <v>0</v>
      </c>
      <c r="Y508" s="453">
        <v>1</v>
      </c>
      <c r="Z508" s="458">
        <v>0</v>
      </c>
      <c r="AA508" s="456">
        <v>0</v>
      </c>
      <c r="AB508" s="422">
        <v>0</v>
      </c>
      <c r="AC508" s="453">
        <v>0</v>
      </c>
      <c r="AD508" s="458">
        <v>0</v>
      </c>
      <c r="AE508" s="456">
        <v>0</v>
      </c>
      <c r="AF508" s="422">
        <v>1</v>
      </c>
      <c r="AG508" s="453">
        <v>1</v>
      </c>
      <c r="AH508" s="458">
        <v>0</v>
      </c>
      <c r="AI508" s="456"/>
      <c r="AJ508" s="422"/>
      <c r="AK508" s="453"/>
      <c r="AL508" s="444"/>
      <c r="AM508" s="451">
        <v>0</v>
      </c>
      <c r="AN508" s="451">
        <v>0</v>
      </c>
      <c r="AO508" s="451">
        <v>0</v>
      </c>
      <c r="AP508" s="451">
        <v>0</v>
      </c>
      <c r="AQ508" s="447">
        <v>0</v>
      </c>
      <c r="AR508" s="447">
        <v>0</v>
      </c>
      <c r="AS508" s="427"/>
      <c r="AT508" s="427"/>
      <c r="AU508" s="427"/>
      <c r="AV508" s="427"/>
      <c r="AW508" s="427"/>
      <c r="AX508" s="428"/>
      <c r="AY508" s="427">
        <v>0</v>
      </c>
      <c r="AZ508" s="427">
        <v>0</v>
      </c>
      <c r="BA508" s="427">
        <v>2</v>
      </c>
      <c r="BB508" s="427">
        <v>0</v>
      </c>
      <c r="BC508" s="427">
        <v>2</v>
      </c>
      <c r="BD508" s="427">
        <v>0</v>
      </c>
      <c r="BE508" s="427">
        <v>1</v>
      </c>
      <c r="BF508" s="427">
        <v>1</v>
      </c>
      <c r="BG508" s="427">
        <v>4</v>
      </c>
      <c r="BH508" s="434"/>
      <c r="BI508" s="435">
        <v>1</v>
      </c>
      <c r="BJ508" s="435">
        <v>1</v>
      </c>
      <c r="BK508" s="435">
        <v>1</v>
      </c>
      <c r="BL508" s="435"/>
      <c r="BM508" s="435">
        <v>1</v>
      </c>
      <c r="BN508" s="435"/>
      <c r="BO508" s="435"/>
      <c r="BP508" s="435"/>
      <c r="BQ508" s="436">
        <v>1</v>
      </c>
      <c r="BR508" s="442">
        <v>5</v>
      </c>
    </row>
    <row r="509" spans="1:70">
      <c r="A509" s="467">
        <v>42131</v>
      </c>
      <c r="B509" s="367">
        <v>9</v>
      </c>
      <c r="C509" s="367">
        <v>11</v>
      </c>
      <c r="D509" s="367">
        <v>14</v>
      </c>
      <c r="E509" s="367">
        <v>35</v>
      </c>
      <c r="F509" s="367">
        <v>45</v>
      </c>
      <c r="G509" s="367">
        <v>47</v>
      </c>
      <c r="H509" s="367">
        <v>27</v>
      </c>
      <c r="I509" s="511">
        <v>3</v>
      </c>
      <c r="J509" s="366"/>
      <c r="K509" s="366"/>
      <c r="L509" s="366"/>
      <c r="M509" s="366"/>
      <c r="N509" s="366"/>
      <c r="O509" s="366"/>
      <c r="P509" s="366"/>
      <c r="Q509" s="366"/>
      <c r="R509" s="419">
        <v>6</v>
      </c>
      <c r="S509" s="421">
        <v>0</v>
      </c>
      <c r="T509" s="422">
        <v>0</v>
      </c>
      <c r="U509" s="453">
        <v>1</v>
      </c>
      <c r="V509" s="458">
        <v>1</v>
      </c>
      <c r="W509" s="456">
        <v>1</v>
      </c>
      <c r="X509" s="422">
        <v>0</v>
      </c>
      <c r="Y509" s="453">
        <v>1</v>
      </c>
      <c r="Z509" s="458">
        <v>0</v>
      </c>
      <c r="AA509" s="456">
        <v>1</v>
      </c>
      <c r="AB509" s="422">
        <v>0</v>
      </c>
      <c r="AC509" s="453">
        <v>0</v>
      </c>
      <c r="AD509" s="458">
        <v>0</v>
      </c>
      <c r="AE509" s="456">
        <v>0</v>
      </c>
      <c r="AF509" s="422">
        <v>0</v>
      </c>
      <c r="AG509" s="453">
        <v>2</v>
      </c>
      <c r="AH509" s="458">
        <v>0</v>
      </c>
      <c r="AI509" s="456"/>
      <c r="AJ509" s="422"/>
      <c r="AK509" s="453"/>
      <c r="AL509" s="444"/>
      <c r="AM509" s="451">
        <v>0</v>
      </c>
      <c r="AN509" s="451">
        <v>0</v>
      </c>
      <c r="AO509" s="451">
        <v>0</v>
      </c>
      <c r="AP509" s="451">
        <v>0</v>
      </c>
      <c r="AQ509" s="447">
        <v>0</v>
      </c>
      <c r="AR509" s="447">
        <v>0</v>
      </c>
      <c r="AS509" s="427"/>
      <c r="AT509" s="427"/>
      <c r="AU509" s="427"/>
      <c r="AV509" s="427"/>
      <c r="AW509" s="427"/>
      <c r="AX509" s="428"/>
      <c r="AY509" s="427">
        <v>2</v>
      </c>
      <c r="AZ509" s="427">
        <v>0</v>
      </c>
      <c r="BA509" s="427">
        <v>0</v>
      </c>
      <c r="BB509" s="427">
        <v>1</v>
      </c>
      <c r="BC509" s="427">
        <v>2</v>
      </c>
      <c r="BD509" s="427">
        <v>1</v>
      </c>
      <c r="BE509" s="427">
        <v>0</v>
      </c>
      <c r="BF509" s="427">
        <v>0</v>
      </c>
      <c r="BG509" s="427">
        <v>4</v>
      </c>
      <c r="BH509" s="434">
        <v>1</v>
      </c>
      <c r="BI509" s="435"/>
      <c r="BJ509" s="435"/>
      <c r="BK509" s="435"/>
      <c r="BL509" s="435">
        <v>1</v>
      </c>
      <c r="BM509" s="435">
        <v>1</v>
      </c>
      <c r="BN509" s="435"/>
      <c r="BO509" s="435"/>
      <c r="BP509" s="435">
        <v>2</v>
      </c>
      <c r="BQ509" s="436"/>
      <c r="BR509" s="442">
        <v>4</v>
      </c>
    </row>
    <row r="510" spans="1:70">
      <c r="A510" s="467">
        <v>42126</v>
      </c>
      <c r="B510" s="367">
        <v>7</v>
      </c>
      <c r="C510" s="367">
        <v>13</v>
      </c>
      <c r="D510" s="367">
        <v>36</v>
      </c>
      <c r="E510" s="367">
        <v>39</v>
      </c>
      <c r="F510" s="367">
        <v>48</v>
      </c>
      <c r="G510" s="367">
        <v>49</v>
      </c>
      <c r="H510" s="367">
        <v>25</v>
      </c>
      <c r="I510" s="511">
        <v>4</v>
      </c>
      <c r="J510" s="366"/>
      <c r="K510" s="366"/>
      <c r="L510" s="366"/>
      <c r="M510" s="366"/>
      <c r="N510" s="366"/>
      <c r="O510" s="366"/>
      <c r="P510" s="366"/>
      <c r="Q510" s="366"/>
      <c r="R510" s="419">
        <v>6</v>
      </c>
      <c r="S510" s="421">
        <v>2</v>
      </c>
      <c r="T510" s="422">
        <v>0</v>
      </c>
      <c r="U510" s="453">
        <v>0</v>
      </c>
      <c r="V510" s="458">
        <v>0</v>
      </c>
      <c r="W510" s="456">
        <v>0</v>
      </c>
      <c r="X510" s="422">
        <v>0</v>
      </c>
      <c r="Y510" s="453">
        <v>0</v>
      </c>
      <c r="Z510" s="458">
        <v>0</v>
      </c>
      <c r="AA510" s="456">
        <v>0</v>
      </c>
      <c r="AB510" s="422">
        <v>0</v>
      </c>
      <c r="AC510" s="453">
        <v>1</v>
      </c>
      <c r="AD510" s="458">
        <v>0</v>
      </c>
      <c r="AE510" s="456">
        <v>1</v>
      </c>
      <c r="AF510" s="422">
        <v>1</v>
      </c>
      <c r="AG510" s="453">
        <v>2</v>
      </c>
      <c r="AH510" s="458">
        <v>0</v>
      </c>
      <c r="AI510" s="456"/>
      <c r="AJ510" s="422"/>
      <c r="AK510" s="453"/>
      <c r="AL510" s="444"/>
      <c r="AM510" s="451">
        <v>0</v>
      </c>
      <c r="AN510" s="451">
        <v>0</v>
      </c>
      <c r="AO510" s="451">
        <v>0</v>
      </c>
      <c r="AP510" s="451">
        <v>0</v>
      </c>
      <c r="AQ510" s="447">
        <v>0</v>
      </c>
      <c r="AR510" s="447">
        <v>0</v>
      </c>
      <c r="AS510" s="427"/>
      <c r="AT510" s="427"/>
      <c r="AU510" s="427"/>
      <c r="AV510" s="427"/>
      <c r="AW510" s="427"/>
      <c r="AX510" s="428"/>
      <c r="AY510" s="427">
        <v>1</v>
      </c>
      <c r="AZ510" s="427">
        <v>1</v>
      </c>
      <c r="BA510" s="427">
        <v>0</v>
      </c>
      <c r="BB510" s="427">
        <v>0</v>
      </c>
      <c r="BC510" s="427">
        <v>1</v>
      </c>
      <c r="BD510" s="427">
        <v>1</v>
      </c>
      <c r="BE510" s="427">
        <v>1</v>
      </c>
      <c r="BF510" s="427">
        <v>1</v>
      </c>
      <c r="BG510" s="427">
        <v>6</v>
      </c>
      <c r="BH510" s="434">
        <v>2</v>
      </c>
      <c r="BI510" s="435"/>
      <c r="BJ510" s="435">
        <v>1</v>
      </c>
      <c r="BK510" s="435"/>
      <c r="BL510" s="435"/>
      <c r="BM510" s="435"/>
      <c r="BN510" s="435"/>
      <c r="BO510" s="435">
        <v>2</v>
      </c>
      <c r="BP510" s="435"/>
      <c r="BQ510" s="436"/>
      <c r="BR510" s="442">
        <v>3</v>
      </c>
    </row>
    <row r="511" spans="1:70">
      <c r="A511" s="467">
        <v>42124</v>
      </c>
      <c r="B511" s="367">
        <v>1</v>
      </c>
      <c r="C511" s="367">
        <v>8</v>
      </c>
      <c r="D511" s="367">
        <v>10</v>
      </c>
      <c r="E511" s="367">
        <v>32</v>
      </c>
      <c r="F511" s="367">
        <v>38</v>
      </c>
      <c r="G511" s="367">
        <v>40</v>
      </c>
      <c r="H511" s="367">
        <v>12</v>
      </c>
      <c r="I511" s="511">
        <v>7</v>
      </c>
      <c r="J511" s="366"/>
      <c r="K511" s="366"/>
      <c r="L511" s="366"/>
      <c r="M511" s="366"/>
      <c r="N511" s="366"/>
      <c r="O511" s="366"/>
      <c r="P511" s="366"/>
      <c r="Q511" s="366"/>
      <c r="R511" s="419">
        <v>6</v>
      </c>
      <c r="S511" s="421">
        <v>1</v>
      </c>
      <c r="T511" s="422">
        <v>0</v>
      </c>
      <c r="U511" s="453">
        <v>0</v>
      </c>
      <c r="V511" s="458">
        <v>0</v>
      </c>
      <c r="W511" s="456">
        <v>1</v>
      </c>
      <c r="X511" s="422">
        <v>0</v>
      </c>
      <c r="Y511" s="453">
        <v>1</v>
      </c>
      <c r="Z511" s="458">
        <v>0</v>
      </c>
      <c r="AA511" s="456">
        <v>1</v>
      </c>
      <c r="AB511" s="422">
        <v>0</v>
      </c>
      <c r="AC511" s="453">
        <v>2</v>
      </c>
      <c r="AD511" s="458">
        <v>0</v>
      </c>
      <c r="AE511" s="456">
        <v>0</v>
      </c>
      <c r="AF511" s="422">
        <v>1</v>
      </c>
      <c r="AG511" s="453">
        <v>0</v>
      </c>
      <c r="AH511" s="458">
        <v>0</v>
      </c>
      <c r="AI511" s="456"/>
      <c r="AJ511" s="422"/>
      <c r="AK511" s="453"/>
      <c r="AL511" s="444"/>
      <c r="AM511" s="451">
        <v>0</v>
      </c>
      <c r="AN511" s="451">
        <v>0</v>
      </c>
      <c r="AO511" s="451">
        <v>0</v>
      </c>
      <c r="AP511" s="451">
        <v>0</v>
      </c>
      <c r="AQ511" s="447">
        <v>0</v>
      </c>
      <c r="AR511" s="447">
        <v>0</v>
      </c>
      <c r="AS511" s="427"/>
      <c r="AT511" s="427"/>
      <c r="AU511" s="427"/>
      <c r="AV511" s="427"/>
      <c r="AW511" s="427"/>
      <c r="AX511" s="428"/>
      <c r="AY511" s="427">
        <v>1</v>
      </c>
      <c r="AZ511" s="427">
        <v>0</v>
      </c>
      <c r="BA511" s="427">
        <v>2</v>
      </c>
      <c r="BB511" s="427">
        <v>0</v>
      </c>
      <c r="BC511" s="427">
        <v>0</v>
      </c>
      <c r="BD511" s="427">
        <v>0</v>
      </c>
      <c r="BE511" s="427">
        <v>1</v>
      </c>
      <c r="BF511" s="427">
        <v>2</v>
      </c>
      <c r="BG511" s="427">
        <v>4</v>
      </c>
      <c r="BH511" s="434">
        <v>1</v>
      </c>
      <c r="BI511" s="435"/>
      <c r="BJ511" s="435">
        <v>1</v>
      </c>
      <c r="BK511" s="435">
        <v>1</v>
      </c>
      <c r="BL511" s="435"/>
      <c r="BM511" s="435"/>
      <c r="BN511" s="435">
        <v>1</v>
      </c>
      <c r="BO511" s="435"/>
      <c r="BP511" s="435">
        <v>1</v>
      </c>
      <c r="BQ511" s="436"/>
      <c r="BR511" s="442">
        <v>5</v>
      </c>
    </row>
    <row r="512" spans="1:70">
      <c r="A512" s="467">
        <v>42119</v>
      </c>
      <c r="B512" s="367">
        <v>3</v>
      </c>
      <c r="C512" s="367">
        <v>29</v>
      </c>
      <c r="D512" s="367">
        <v>33</v>
      </c>
      <c r="E512" s="367">
        <v>43</v>
      </c>
      <c r="F512" s="367">
        <v>47</v>
      </c>
      <c r="G512" s="367">
        <v>48</v>
      </c>
      <c r="H512" s="367">
        <v>38</v>
      </c>
      <c r="I512" s="511">
        <v>5</v>
      </c>
      <c r="J512" s="366"/>
      <c r="K512" s="366"/>
      <c r="L512" s="366"/>
      <c r="M512" s="366"/>
      <c r="N512" s="366"/>
      <c r="O512" s="366"/>
      <c r="P512" s="366"/>
      <c r="Q512" s="366"/>
      <c r="R512" s="419">
        <v>6</v>
      </c>
      <c r="S512" s="421">
        <v>0</v>
      </c>
      <c r="T512" s="422">
        <v>0</v>
      </c>
      <c r="U512" s="453">
        <v>1</v>
      </c>
      <c r="V512" s="458">
        <v>0</v>
      </c>
      <c r="W512" s="456">
        <v>3</v>
      </c>
      <c r="X512" s="422">
        <v>0</v>
      </c>
      <c r="Y512" s="453">
        <v>0</v>
      </c>
      <c r="Z512" s="458">
        <v>1</v>
      </c>
      <c r="AA512" s="456">
        <v>1</v>
      </c>
      <c r="AB512" s="422">
        <v>0</v>
      </c>
      <c r="AC512" s="453">
        <v>1</v>
      </c>
      <c r="AD512" s="458">
        <v>0</v>
      </c>
      <c r="AE512" s="456">
        <v>0</v>
      </c>
      <c r="AF512" s="422">
        <v>0</v>
      </c>
      <c r="AG512" s="453">
        <v>0</v>
      </c>
      <c r="AH512" s="458">
        <v>0</v>
      </c>
      <c r="AI512" s="456"/>
      <c r="AJ512" s="422"/>
      <c r="AK512" s="453"/>
      <c r="AL512" s="444"/>
      <c r="AM512" s="451">
        <v>1</v>
      </c>
      <c r="AN512" s="451">
        <v>0</v>
      </c>
      <c r="AO512" s="451">
        <v>0</v>
      </c>
      <c r="AP512" s="451">
        <v>0</v>
      </c>
      <c r="AQ512" s="447">
        <v>0</v>
      </c>
      <c r="AR512" s="447">
        <v>0</v>
      </c>
      <c r="AS512" s="427"/>
      <c r="AT512" s="427"/>
      <c r="AU512" s="427"/>
      <c r="AV512" s="427"/>
      <c r="AW512" s="427"/>
      <c r="AX512" s="428"/>
      <c r="AY512" s="427">
        <v>1</v>
      </c>
      <c r="AZ512" s="427">
        <v>0</v>
      </c>
      <c r="BA512" s="427">
        <v>0</v>
      </c>
      <c r="BB512" s="427">
        <v>0</v>
      </c>
      <c r="BC512" s="427">
        <v>2</v>
      </c>
      <c r="BD512" s="427">
        <v>2</v>
      </c>
      <c r="BE512" s="427">
        <v>1</v>
      </c>
      <c r="BF512" s="427">
        <v>0</v>
      </c>
      <c r="BG512" s="427">
        <v>4</v>
      </c>
      <c r="BH512" s="434">
        <v>1</v>
      </c>
      <c r="BI512" s="435"/>
      <c r="BJ512" s="435"/>
      <c r="BK512" s="435">
        <v>1</v>
      </c>
      <c r="BL512" s="435"/>
      <c r="BM512" s="435"/>
      <c r="BN512" s="435">
        <v>1</v>
      </c>
      <c r="BO512" s="435"/>
      <c r="BP512" s="435">
        <v>1</v>
      </c>
      <c r="BQ512" s="436">
        <v>1</v>
      </c>
      <c r="BR512" s="442">
        <v>5</v>
      </c>
    </row>
    <row r="513" spans="1:70">
      <c r="A513" s="467">
        <v>42117</v>
      </c>
      <c r="B513" s="367">
        <v>2</v>
      </c>
      <c r="C513" s="367">
        <v>14</v>
      </c>
      <c r="D513" s="367">
        <v>16</v>
      </c>
      <c r="E513" s="367">
        <v>23</v>
      </c>
      <c r="F513" s="367">
        <v>31</v>
      </c>
      <c r="G513" s="367">
        <v>49</v>
      </c>
      <c r="H513" s="367">
        <v>21</v>
      </c>
      <c r="I513" s="511">
        <v>9</v>
      </c>
      <c r="J513" s="366"/>
      <c r="K513" s="366"/>
      <c r="L513" s="366"/>
      <c r="M513" s="366"/>
      <c r="N513" s="366"/>
      <c r="O513" s="366"/>
      <c r="P513" s="366"/>
      <c r="Q513" s="366"/>
      <c r="R513" s="419">
        <v>6</v>
      </c>
      <c r="S513" s="421">
        <v>1</v>
      </c>
      <c r="T513" s="422">
        <v>0</v>
      </c>
      <c r="U513" s="453">
        <v>0</v>
      </c>
      <c r="V513" s="458">
        <v>0</v>
      </c>
      <c r="W513" s="456">
        <v>1</v>
      </c>
      <c r="X513" s="422">
        <v>0</v>
      </c>
      <c r="Y513" s="453">
        <v>1</v>
      </c>
      <c r="Z513" s="458">
        <v>0</v>
      </c>
      <c r="AA513" s="456">
        <v>2</v>
      </c>
      <c r="AB513" s="422">
        <v>1</v>
      </c>
      <c r="AC513" s="453">
        <v>1</v>
      </c>
      <c r="AD513" s="458">
        <v>0</v>
      </c>
      <c r="AE513" s="456">
        <v>0</v>
      </c>
      <c r="AF513" s="422">
        <v>0</v>
      </c>
      <c r="AG513" s="453">
        <v>0</v>
      </c>
      <c r="AH513" s="458">
        <v>0</v>
      </c>
      <c r="AI513" s="456"/>
      <c r="AJ513" s="422"/>
      <c r="AK513" s="453"/>
      <c r="AL513" s="444"/>
      <c r="AM513" s="451">
        <v>0</v>
      </c>
      <c r="AN513" s="451">
        <v>0</v>
      </c>
      <c r="AO513" s="451">
        <v>0</v>
      </c>
      <c r="AP513" s="451">
        <v>0</v>
      </c>
      <c r="AQ513" s="447">
        <v>0</v>
      </c>
      <c r="AR513" s="447">
        <v>0</v>
      </c>
      <c r="AS513" s="427"/>
      <c r="AT513" s="427"/>
      <c r="AU513" s="427"/>
      <c r="AV513" s="427"/>
      <c r="AW513" s="427"/>
      <c r="AX513" s="428"/>
      <c r="AY513" s="427">
        <v>0</v>
      </c>
      <c r="AZ513" s="427">
        <v>1</v>
      </c>
      <c r="BA513" s="427">
        <v>1</v>
      </c>
      <c r="BB513" s="427">
        <v>2</v>
      </c>
      <c r="BC513" s="427">
        <v>2</v>
      </c>
      <c r="BD513" s="427">
        <v>0</v>
      </c>
      <c r="BE513" s="427">
        <v>0</v>
      </c>
      <c r="BF513" s="427">
        <v>0</v>
      </c>
      <c r="BG513" s="427">
        <v>4</v>
      </c>
      <c r="BH513" s="434">
        <v>2</v>
      </c>
      <c r="BI513" s="435">
        <v>1</v>
      </c>
      <c r="BJ513" s="435">
        <v>1</v>
      </c>
      <c r="BK513" s="435"/>
      <c r="BL513" s="435">
        <v>1</v>
      </c>
      <c r="BM513" s="435"/>
      <c r="BN513" s="435"/>
      <c r="BO513" s="435"/>
      <c r="BP513" s="435"/>
      <c r="BQ513" s="436"/>
      <c r="BR513" s="442">
        <v>4</v>
      </c>
    </row>
    <row r="514" spans="1:70">
      <c r="A514" s="467">
        <v>42112</v>
      </c>
      <c r="B514" s="367">
        <v>4</v>
      </c>
      <c r="C514" s="367">
        <v>6</v>
      </c>
      <c r="D514" s="367">
        <v>17</v>
      </c>
      <c r="E514" s="367">
        <v>18</v>
      </c>
      <c r="F514" s="367">
        <v>36</v>
      </c>
      <c r="G514" s="367">
        <v>38</v>
      </c>
      <c r="H514" s="367">
        <v>15</v>
      </c>
      <c r="I514" s="511">
        <v>5</v>
      </c>
      <c r="J514" s="366"/>
      <c r="K514" s="366"/>
      <c r="L514" s="366"/>
      <c r="M514" s="366"/>
      <c r="N514" s="366"/>
      <c r="O514" s="366"/>
      <c r="P514" s="366"/>
      <c r="Q514" s="366"/>
      <c r="R514" s="419">
        <v>6</v>
      </c>
      <c r="S514" s="421">
        <v>2</v>
      </c>
      <c r="T514" s="422">
        <v>0</v>
      </c>
      <c r="U514" s="453">
        <v>0</v>
      </c>
      <c r="V514" s="458">
        <v>0</v>
      </c>
      <c r="W514" s="456">
        <v>0</v>
      </c>
      <c r="X514" s="422">
        <v>0</v>
      </c>
      <c r="Y514" s="453">
        <v>1</v>
      </c>
      <c r="Z514" s="458">
        <v>1</v>
      </c>
      <c r="AA514" s="456">
        <v>0</v>
      </c>
      <c r="AB514" s="422">
        <v>0</v>
      </c>
      <c r="AC514" s="453">
        <v>1</v>
      </c>
      <c r="AD514" s="458">
        <v>0</v>
      </c>
      <c r="AE514" s="456">
        <v>1</v>
      </c>
      <c r="AF514" s="422">
        <v>0</v>
      </c>
      <c r="AG514" s="453">
        <v>1</v>
      </c>
      <c r="AH514" s="458">
        <v>0</v>
      </c>
      <c r="AI514" s="456"/>
      <c r="AJ514" s="422"/>
      <c r="AK514" s="453"/>
      <c r="AL514" s="444"/>
      <c r="AM514" s="451">
        <v>0</v>
      </c>
      <c r="AN514" s="451">
        <v>0</v>
      </c>
      <c r="AO514" s="451">
        <v>0</v>
      </c>
      <c r="AP514" s="451">
        <v>0</v>
      </c>
      <c r="AQ514" s="447">
        <v>0</v>
      </c>
      <c r="AR514" s="447">
        <v>0</v>
      </c>
      <c r="AS514" s="427"/>
      <c r="AT514" s="427"/>
      <c r="AU514" s="427"/>
      <c r="AV514" s="427"/>
      <c r="AW514" s="427"/>
      <c r="AX514" s="428"/>
      <c r="AY514" s="427">
        <v>0</v>
      </c>
      <c r="AZ514" s="427">
        <v>1</v>
      </c>
      <c r="BA514" s="427">
        <v>2</v>
      </c>
      <c r="BB514" s="427">
        <v>1</v>
      </c>
      <c r="BC514" s="427">
        <v>0</v>
      </c>
      <c r="BD514" s="427">
        <v>0</v>
      </c>
      <c r="BE514" s="427">
        <v>0</v>
      </c>
      <c r="BF514" s="427">
        <v>2</v>
      </c>
      <c r="BG514" s="427">
        <v>4</v>
      </c>
      <c r="BH514" s="434">
        <v>1</v>
      </c>
      <c r="BI514" s="435"/>
      <c r="BJ514" s="435"/>
      <c r="BK514" s="435">
        <v>1</v>
      </c>
      <c r="BL514" s="435"/>
      <c r="BM514" s="435">
        <v>2</v>
      </c>
      <c r="BN514" s="435">
        <v>1</v>
      </c>
      <c r="BO514" s="435"/>
      <c r="BP514" s="435"/>
      <c r="BQ514" s="436"/>
      <c r="BR514" s="442">
        <v>4</v>
      </c>
    </row>
    <row r="515" spans="1:70">
      <c r="A515" s="467">
        <v>42110</v>
      </c>
      <c r="B515" s="367">
        <v>7</v>
      </c>
      <c r="C515" s="367">
        <v>31</v>
      </c>
      <c r="D515" s="367">
        <v>32</v>
      </c>
      <c r="E515" s="367">
        <v>37</v>
      </c>
      <c r="F515" s="367">
        <v>38</v>
      </c>
      <c r="G515" s="367">
        <v>47</v>
      </c>
      <c r="H515" s="367">
        <v>20</v>
      </c>
      <c r="I515" s="511">
        <v>3</v>
      </c>
      <c r="J515" s="366"/>
      <c r="K515" s="366"/>
      <c r="L515" s="366"/>
      <c r="M515" s="366"/>
      <c r="N515" s="366"/>
      <c r="O515" s="366"/>
      <c r="P515" s="366"/>
      <c r="Q515" s="366"/>
      <c r="R515" s="419">
        <v>6</v>
      </c>
      <c r="S515" s="421">
        <v>1</v>
      </c>
      <c r="T515" s="422">
        <v>0</v>
      </c>
      <c r="U515" s="453">
        <v>0</v>
      </c>
      <c r="V515" s="458">
        <v>0</v>
      </c>
      <c r="W515" s="456">
        <v>1</v>
      </c>
      <c r="X515" s="422">
        <v>0</v>
      </c>
      <c r="Y515" s="453">
        <v>1</v>
      </c>
      <c r="Z515" s="458">
        <v>0</v>
      </c>
      <c r="AA515" s="456">
        <v>0</v>
      </c>
      <c r="AB515" s="422">
        <v>0</v>
      </c>
      <c r="AC515" s="453">
        <v>1</v>
      </c>
      <c r="AD515" s="458">
        <v>0</v>
      </c>
      <c r="AE515" s="456">
        <v>0</v>
      </c>
      <c r="AF515" s="422">
        <v>0</v>
      </c>
      <c r="AG515" s="453">
        <v>2</v>
      </c>
      <c r="AH515" s="458">
        <v>0</v>
      </c>
      <c r="AI515" s="456"/>
      <c r="AJ515" s="422"/>
      <c r="AK515" s="453"/>
      <c r="AL515" s="444"/>
      <c r="AM515" s="451">
        <v>0</v>
      </c>
      <c r="AN515" s="451">
        <v>0</v>
      </c>
      <c r="AO515" s="451">
        <v>0</v>
      </c>
      <c r="AP515" s="451">
        <v>0</v>
      </c>
      <c r="AQ515" s="447">
        <v>0</v>
      </c>
      <c r="AR515" s="447">
        <v>0</v>
      </c>
      <c r="AS515" s="427"/>
      <c r="AT515" s="427"/>
      <c r="AU515" s="427"/>
      <c r="AV515" s="427"/>
      <c r="AW515" s="427"/>
      <c r="AX515" s="428"/>
      <c r="AY515" s="427">
        <v>1</v>
      </c>
      <c r="AZ515" s="427">
        <v>0</v>
      </c>
      <c r="BA515" s="427">
        <v>0</v>
      </c>
      <c r="BB515" s="427">
        <v>0</v>
      </c>
      <c r="BC515" s="427">
        <v>2</v>
      </c>
      <c r="BD515" s="427">
        <v>1</v>
      </c>
      <c r="BE515" s="427">
        <v>0</v>
      </c>
      <c r="BF515" s="427">
        <v>2</v>
      </c>
      <c r="BG515" s="427">
        <v>4</v>
      </c>
      <c r="BH515" s="434">
        <v>1</v>
      </c>
      <c r="BI515" s="435">
        <v>1</v>
      </c>
      <c r="BJ515" s="435"/>
      <c r="BK515" s="435"/>
      <c r="BL515" s="435"/>
      <c r="BM515" s="435"/>
      <c r="BN515" s="435">
        <v>2</v>
      </c>
      <c r="BO515" s="435"/>
      <c r="BP515" s="435"/>
      <c r="BQ515" s="436">
        <v>1</v>
      </c>
      <c r="BR515" s="442">
        <v>4</v>
      </c>
    </row>
    <row r="516" spans="1:70">
      <c r="A516" s="467">
        <v>42105</v>
      </c>
      <c r="B516" s="367">
        <v>9</v>
      </c>
      <c r="C516" s="367">
        <v>23</v>
      </c>
      <c r="D516" s="367">
        <v>24</v>
      </c>
      <c r="E516" s="367">
        <v>28</v>
      </c>
      <c r="F516" s="367">
        <v>35</v>
      </c>
      <c r="G516" s="367">
        <v>41</v>
      </c>
      <c r="H516" s="367">
        <v>8</v>
      </c>
      <c r="I516" s="511">
        <v>3</v>
      </c>
      <c r="J516" s="366"/>
      <c r="K516" s="366"/>
      <c r="L516" s="366"/>
      <c r="M516" s="366"/>
      <c r="N516" s="366"/>
      <c r="O516" s="366"/>
      <c r="P516" s="366"/>
      <c r="Q516" s="366"/>
      <c r="R516" s="419">
        <v>6</v>
      </c>
      <c r="S516" s="421">
        <v>0</v>
      </c>
      <c r="T516" s="422">
        <v>0</v>
      </c>
      <c r="U516" s="453">
        <v>1</v>
      </c>
      <c r="V516" s="458">
        <v>0</v>
      </c>
      <c r="W516" s="456">
        <v>0</v>
      </c>
      <c r="X516" s="422">
        <v>0</v>
      </c>
      <c r="Y516" s="453">
        <v>3</v>
      </c>
      <c r="Z516" s="458">
        <v>0</v>
      </c>
      <c r="AA516" s="456">
        <v>0</v>
      </c>
      <c r="AB516" s="422">
        <v>0</v>
      </c>
      <c r="AC516" s="453">
        <v>0</v>
      </c>
      <c r="AD516" s="458">
        <v>1</v>
      </c>
      <c r="AE516" s="456">
        <v>1</v>
      </c>
      <c r="AF516" s="422">
        <v>0</v>
      </c>
      <c r="AG516" s="453">
        <v>1</v>
      </c>
      <c r="AH516" s="458">
        <v>0</v>
      </c>
      <c r="AI516" s="456"/>
      <c r="AJ516" s="422"/>
      <c r="AK516" s="453"/>
      <c r="AL516" s="444"/>
      <c r="AM516" s="451">
        <v>1</v>
      </c>
      <c r="AN516" s="451">
        <v>0</v>
      </c>
      <c r="AO516" s="451">
        <v>0</v>
      </c>
      <c r="AP516" s="451">
        <v>0</v>
      </c>
      <c r="AQ516" s="447">
        <v>0</v>
      </c>
      <c r="AR516" s="447">
        <v>0</v>
      </c>
      <c r="AS516" s="427"/>
      <c r="AT516" s="427"/>
      <c r="AU516" s="427"/>
      <c r="AV516" s="427"/>
      <c r="AW516" s="427"/>
      <c r="AX516" s="428"/>
      <c r="AY516" s="427">
        <v>1</v>
      </c>
      <c r="AZ516" s="427">
        <v>1</v>
      </c>
      <c r="BA516" s="427">
        <v>0</v>
      </c>
      <c r="BB516" s="427">
        <v>1</v>
      </c>
      <c r="BC516" s="427">
        <v>1</v>
      </c>
      <c r="BD516" s="427">
        <v>1</v>
      </c>
      <c r="BE516" s="427">
        <v>0</v>
      </c>
      <c r="BF516" s="427">
        <v>1</v>
      </c>
      <c r="BG516" s="427">
        <v>6</v>
      </c>
      <c r="BH516" s="434"/>
      <c r="BI516" s="435"/>
      <c r="BJ516" s="435"/>
      <c r="BK516" s="435"/>
      <c r="BL516" s="435">
        <v>2</v>
      </c>
      <c r="BM516" s="435"/>
      <c r="BN516" s="435"/>
      <c r="BO516" s="435">
        <v>1</v>
      </c>
      <c r="BP516" s="435">
        <v>1</v>
      </c>
      <c r="BQ516" s="436">
        <v>1</v>
      </c>
      <c r="BR516" s="442">
        <v>4</v>
      </c>
    </row>
    <row r="517" spans="1:70">
      <c r="A517" s="467">
        <v>42103</v>
      </c>
      <c r="B517" s="367">
        <v>4</v>
      </c>
      <c r="C517" s="367">
        <v>8</v>
      </c>
      <c r="D517" s="367">
        <v>13</v>
      </c>
      <c r="E517" s="367">
        <v>16</v>
      </c>
      <c r="F517" s="367">
        <v>39</v>
      </c>
      <c r="G517" s="367">
        <v>46</v>
      </c>
      <c r="H517" s="367">
        <v>35</v>
      </c>
      <c r="I517" s="511">
        <v>6</v>
      </c>
      <c r="J517" s="366"/>
      <c r="K517" s="366"/>
      <c r="L517" s="366"/>
      <c r="M517" s="366"/>
      <c r="N517" s="366"/>
      <c r="O517" s="366"/>
      <c r="P517" s="366"/>
      <c r="Q517" s="366"/>
      <c r="R517" s="419">
        <v>6</v>
      </c>
      <c r="S517" s="421">
        <v>1</v>
      </c>
      <c r="T517" s="422">
        <v>0</v>
      </c>
      <c r="U517" s="453">
        <v>0</v>
      </c>
      <c r="V517" s="458">
        <v>0</v>
      </c>
      <c r="W517" s="456">
        <v>1</v>
      </c>
      <c r="X517" s="422">
        <v>0</v>
      </c>
      <c r="Y517" s="453">
        <v>0</v>
      </c>
      <c r="Z517" s="458">
        <v>0</v>
      </c>
      <c r="AA517" s="456">
        <v>0</v>
      </c>
      <c r="AB517" s="422">
        <v>0</v>
      </c>
      <c r="AC517" s="453">
        <v>1</v>
      </c>
      <c r="AD517" s="458">
        <v>0</v>
      </c>
      <c r="AE517" s="456">
        <v>3</v>
      </c>
      <c r="AF517" s="422">
        <v>0</v>
      </c>
      <c r="AG517" s="453">
        <v>0</v>
      </c>
      <c r="AH517" s="458">
        <v>1</v>
      </c>
      <c r="AI517" s="456"/>
      <c r="AJ517" s="422"/>
      <c r="AK517" s="453"/>
      <c r="AL517" s="444"/>
      <c r="AM517" s="451">
        <v>1</v>
      </c>
      <c r="AN517" s="451">
        <v>0</v>
      </c>
      <c r="AO517" s="451">
        <v>0</v>
      </c>
      <c r="AP517" s="451">
        <v>0</v>
      </c>
      <c r="AQ517" s="447">
        <v>0</v>
      </c>
      <c r="AR517" s="447">
        <v>0</v>
      </c>
      <c r="AS517" s="427"/>
      <c r="AT517" s="427"/>
      <c r="AU517" s="427"/>
      <c r="AV517" s="427"/>
      <c r="AW517" s="427"/>
      <c r="AX517" s="428"/>
      <c r="AY517" s="427">
        <v>0</v>
      </c>
      <c r="AZ517" s="427">
        <v>1</v>
      </c>
      <c r="BA517" s="427">
        <v>2</v>
      </c>
      <c r="BB517" s="427">
        <v>1</v>
      </c>
      <c r="BC517" s="427">
        <v>0</v>
      </c>
      <c r="BD517" s="427">
        <v>1</v>
      </c>
      <c r="BE517" s="427">
        <v>1</v>
      </c>
      <c r="BF517" s="427">
        <v>0</v>
      </c>
      <c r="BG517" s="427">
        <v>5</v>
      </c>
      <c r="BH517" s="434">
        <v>1</v>
      </c>
      <c r="BI517" s="435">
        <v>1</v>
      </c>
      <c r="BJ517" s="435">
        <v>1</v>
      </c>
      <c r="BK517" s="435"/>
      <c r="BL517" s="435"/>
      <c r="BM517" s="435">
        <v>1</v>
      </c>
      <c r="BN517" s="435">
        <v>1</v>
      </c>
      <c r="BO517" s="435"/>
      <c r="BP517" s="435"/>
      <c r="BQ517" s="436"/>
      <c r="BR517" s="442">
        <v>5</v>
      </c>
    </row>
    <row r="518" spans="1:70">
      <c r="A518" s="467">
        <v>42098</v>
      </c>
      <c r="B518" s="367">
        <v>11</v>
      </c>
      <c r="C518" s="367">
        <v>15</v>
      </c>
      <c r="D518" s="367">
        <v>16</v>
      </c>
      <c r="E518" s="367">
        <v>21</v>
      </c>
      <c r="F518" s="367">
        <v>27</v>
      </c>
      <c r="G518" s="367">
        <v>33</v>
      </c>
      <c r="H518" s="367">
        <v>24</v>
      </c>
      <c r="I518" s="511">
        <v>9</v>
      </c>
      <c r="J518" s="366"/>
      <c r="K518" s="366"/>
      <c r="L518" s="366"/>
      <c r="M518" s="366"/>
      <c r="N518" s="366"/>
      <c r="O518" s="366"/>
      <c r="P518" s="366"/>
      <c r="Q518" s="366"/>
      <c r="R518" s="419">
        <v>6</v>
      </c>
      <c r="S518" s="421">
        <v>0</v>
      </c>
      <c r="T518" s="422">
        <v>0</v>
      </c>
      <c r="U518" s="453">
        <v>1</v>
      </c>
      <c r="V518" s="458">
        <v>0</v>
      </c>
      <c r="W518" s="456">
        <v>2</v>
      </c>
      <c r="X518" s="422">
        <v>0</v>
      </c>
      <c r="Y518" s="453">
        <v>1</v>
      </c>
      <c r="Z518" s="458">
        <v>0</v>
      </c>
      <c r="AA518" s="456">
        <v>1</v>
      </c>
      <c r="AB518" s="422">
        <v>0</v>
      </c>
      <c r="AC518" s="453">
        <v>0</v>
      </c>
      <c r="AD518" s="458">
        <v>0</v>
      </c>
      <c r="AE518" s="456">
        <v>0</v>
      </c>
      <c r="AF518" s="422">
        <v>1</v>
      </c>
      <c r="AG518" s="453">
        <v>1</v>
      </c>
      <c r="AH518" s="458">
        <v>0</v>
      </c>
      <c r="AI518" s="456"/>
      <c r="AJ518" s="422"/>
      <c r="AK518" s="453"/>
      <c r="AL518" s="444"/>
      <c r="AM518" s="451">
        <v>0</v>
      </c>
      <c r="AN518" s="451">
        <v>0</v>
      </c>
      <c r="AO518" s="451">
        <v>0</v>
      </c>
      <c r="AP518" s="451">
        <v>0</v>
      </c>
      <c r="AQ518" s="447">
        <v>0</v>
      </c>
      <c r="AR518" s="447">
        <v>0</v>
      </c>
      <c r="AS518" s="427"/>
      <c r="AT518" s="427"/>
      <c r="AU518" s="427"/>
      <c r="AV518" s="427"/>
      <c r="AW518" s="427"/>
      <c r="AX518" s="428"/>
      <c r="AY518" s="427">
        <v>2</v>
      </c>
      <c r="AZ518" s="427">
        <v>1</v>
      </c>
      <c r="BA518" s="427">
        <v>0</v>
      </c>
      <c r="BB518" s="427">
        <v>1</v>
      </c>
      <c r="BC518" s="427">
        <v>0</v>
      </c>
      <c r="BD518" s="427">
        <v>2</v>
      </c>
      <c r="BE518" s="427">
        <v>0</v>
      </c>
      <c r="BF518" s="427">
        <v>0</v>
      </c>
      <c r="BG518" s="427">
        <v>4</v>
      </c>
      <c r="BH518" s="434">
        <v>2</v>
      </c>
      <c r="BI518" s="435"/>
      <c r="BJ518" s="435"/>
      <c r="BK518" s="435">
        <v>1</v>
      </c>
      <c r="BL518" s="435"/>
      <c r="BM518" s="435">
        <v>1</v>
      </c>
      <c r="BN518" s="435"/>
      <c r="BO518" s="435">
        <v>1</v>
      </c>
      <c r="BP518" s="435"/>
      <c r="BQ518" s="436"/>
      <c r="BR518" s="442">
        <v>4</v>
      </c>
    </row>
    <row r="519" spans="1:70">
      <c r="A519" s="467">
        <v>42096</v>
      </c>
      <c r="B519" s="367">
        <v>5</v>
      </c>
      <c r="C519" s="367">
        <v>14</v>
      </c>
      <c r="D519" s="367">
        <v>18</v>
      </c>
      <c r="E519" s="367">
        <v>30</v>
      </c>
      <c r="F519" s="367">
        <v>46</v>
      </c>
      <c r="G519" s="367">
        <v>48</v>
      </c>
      <c r="H519" s="367">
        <v>1</v>
      </c>
      <c r="I519" s="511">
        <v>8</v>
      </c>
      <c r="J519" s="366"/>
      <c r="K519" s="366"/>
      <c r="L519" s="366"/>
      <c r="M519" s="366"/>
      <c r="N519" s="366"/>
      <c r="O519" s="366"/>
      <c r="P519" s="366"/>
      <c r="Q519" s="366"/>
      <c r="R519" s="419">
        <v>6</v>
      </c>
      <c r="S519" s="421">
        <v>0</v>
      </c>
      <c r="T519" s="422">
        <v>0</v>
      </c>
      <c r="U519" s="453">
        <v>0</v>
      </c>
      <c r="V519" s="458">
        <v>0</v>
      </c>
      <c r="W519" s="456">
        <v>1</v>
      </c>
      <c r="X519" s="422">
        <v>0</v>
      </c>
      <c r="Y519" s="453">
        <v>0</v>
      </c>
      <c r="Z519" s="458">
        <v>0</v>
      </c>
      <c r="AA519" s="456">
        <v>2</v>
      </c>
      <c r="AB519" s="422">
        <v>1</v>
      </c>
      <c r="AC519" s="453">
        <v>2</v>
      </c>
      <c r="AD519" s="458">
        <v>0</v>
      </c>
      <c r="AE519" s="456">
        <v>1</v>
      </c>
      <c r="AF519" s="422">
        <v>0</v>
      </c>
      <c r="AG519" s="453">
        <v>0</v>
      </c>
      <c r="AH519" s="458">
        <v>0</v>
      </c>
      <c r="AI519" s="456"/>
      <c r="AJ519" s="422"/>
      <c r="AK519" s="453"/>
      <c r="AL519" s="444"/>
      <c r="AM519" s="451">
        <v>0</v>
      </c>
      <c r="AN519" s="451">
        <v>0</v>
      </c>
      <c r="AO519" s="451">
        <v>0</v>
      </c>
      <c r="AP519" s="451">
        <v>0</v>
      </c>
      <c r="AQ519" s="447">
        <v>0</v>
      </c>
      <c r="AR519" s="447">
        <v>0</v>
      </c>
      <c r="AS519" s="427"/>
      <c r="AT519" s="427"/>
      <c r="AU519" s="427"/>
      <c r="AV519" s="427"/>
      <c r="AW519" s="427"/>
      <c r="AX519" s="428"/>
      <c r="AY519" s="427">
        <v>1</v>
      </c>
      <c r="AZ519" s="427">
        <v>0</v>
      </c>
      <c r="BA519" s="427">
        <v>0</v>
      </c>
      <c r="BB519" s="427">
        <v>2</v>
      </c>
      <c r="BC519" s="427">
        <v>0</v>
      </c>
      <c r="BD519" s="427">
        <v>0</v>
      </c>
      <c r="BE519" s="427">
        <v>3</v>
      </c>
      <c r="BF519" s="427">
        <v>0</v>
      </c>
      <c r="BG519" s="427">
        <v>3</v>
      </c>
      <c r="BH519" s="434">
        <v>2</v>
      </c>
      <c r="BI519" s="435">
        <v>1</v>
      </c>
      <c r="BJ519" s="435"/>
      <c r="BK519" s="435"/>
      <c r="BL519" s="435"/>
      <c r="BM519" s="435"/>
      <c r="BN519" s="435"/>
      <c r="BO519" s="435"/>
      <c r="BP519" s="435">
        <v>1</v>
      </c>
      <c r="BQ519" s="436">
        <v>1</v>
      </c>
      <c r="BR519" s="442">
        <v>4</v>
      </c>
    </row>
    <row r="520" spans="1:70">
      <c r="A520" s="467">
        <v>42091</v>
      </c>
      <c r="B520" s="367">
        <v>1</v>
      </c>
      <c r="C520" s="367">
        <v>2</v>
      </c>
      <c r="D520" s="367">
        <v>7</v>
      </c>
      <c r="E520" s="367">
        <v>17</v>
      </c>
      <c r="F520" s="367">
        <v>38</v>
      </c>
      <c r="G520" s="367">
        <v>49</v>
      </c>
      <c r="H520" s="367">
        <v>22</v>
      </c>
      <c r="I520" s="511">
        <v>5</v>
      </c>
      <c r="J520" s="366"/>
      <c r="K520" s="366"/>
      <c r="L520" s="366"/>
      <c r="M520" s="366"/>
      <c r="N520" s="366"/>
      <c r="O520" s="366"/>
      <c r="P520" s="366"/>
      <c r="Q520" s="366"/>
      <c r="R520" s="419">
        <v>6</v>
      </c>
      <c r="S520" s="421">
        <v>2</v>
      </c>
      <c r="T520" s="422">
        <v>0</v>
      </c>
      <c r="U520" s="453">
        <v>0</v>
      </c>
      <c r="V520" s="458">
        <v>1</v>
      </c>
      <c r="W520" s="456">
        <v>0</v>
      </c>
      <c r="X520" s="422">
        <v>0</v>
      </c>
      <c r="Y520" s="453">
        <v>1</v>
      </c>
      <c r="Z520" s="458">
        <v>0</v>
      </c>
      <c r="AA520" s="456">
        <v>2</v>
      </c>
      <c r="AB520" s="422">
        <v>0</v>
      </c>
      <c r="AC520" s="453">
        <v>0</v>
      </c>
      <c r="AD520" s="458">
        <v>0</v>
      </c>
      <c r="AE520" s="456">
        <v>0</v>
      </c>
      <c r="AF520" s="422">
        <v>0</v>
      </c>
      <c r="AG520" s="453">
        <v>1</v>
      </c>
      <c r="AH520" s="458">
        <v>0</v>
      </c>
      <c r="AI520" s="456"/>
      <c r="AJ520" s="422"/>
      <c r="AK520" s="453"/>
      <c r="AL520" s="444"/>
      <c r="AM520" s="451">
        <v>0</v>
      </c>
      <c r="AN520" s="451">
        <v>0</v>
      </c>
      <c r="AO520" s="451">
        <v>0</v>
      </c>
      <c r="AP520" s="451">
        <v>0</v>
      </c>
      <c r="AQ520" s="447">
        <v>0</v>
      </c>
      <c r="AR520" s="447">
        <v>0</v>
      </c>
      <c r="AS520" s="427"/>
      <c r="AT520" s="427"/>
      <c r="AU520" s="427"/>
      <c r="AV520" s="427"/>
      <c r="AW520" s="427"/>
      <c r="AX520" s="428"/>
      <c r="AY520" s="427">
        <v>2</v>
      </c>
      <c r="AZ520" s="427">
        <v>1</v>
      </c>
      <c r="BA520" s="427">
        <v>1</v>
      </c>
      <c r="BB520" s="427">
        <v>0</v>
      </c>
      <c r="BC520" s="427">
        <v>1</v>
      </c>
      <c r="BD520" s="427">
        <v>0</v>
      </c>
      <c r="BE520" s="427">
        <v>0</v>
      </c>
      <c r="BF520" s="427">
        <v>1</v>
      </c>
      <c r="BG520" s="427">
        <v>5</v>
      </c>
      <c r="BH520" s="434"/>
      <c r="BI520" s="435"/>
      <c r="BJ520" s="435">
        <v>1</v>
      </c>
      <c r="BK520" s="435"/>
      <c r="BL520" s="435"/>
      <c r="BM520" s="435"/>
      <c r="BN520" s="435">
        <v>2</v>
      </c>
      <c r="BO520" s="435"/>
      <c r="BP520" s="435">
        <v>1</v>
      </c>
      <c r="BQ520" s="436">
        <v>1</v>
      </c>
      <c r="BR520" s="442">
        <v>4</v>
      </c>
    </row>
    <row r="521" spans="1:70">
      <c r="A521" s="467">
        <v>42089</v>
      </c>
      <c r="B521" s="367">
        <v>11</v>
      </c>
      <c r="C521" s="367">
        <v>23</v>
      </c>
      <c r="D521" s="367">
        <v>35</v>
      </c>
      <c r="E521" s="367">
        <v>38</v>
      </c>
      <c r="F521" s="367">
        <v>46</v>
      </c>
      <c r="G521" s="367">
        <v>49</v>
      </c>
      <c r="H521" s="367">
        <v>2</v>
      </c>
      <c r="I521" s="511">
        <v>0</v>
      </c>
      <c r="J521" s="366"/>
      <c r="K521" s="366"/>
      <c r="L521" s="366"/>
      <c r="M521" s="366"/>
      <c r="N521" s="366"/>
      <c r="O521" s="366"/>
      <c r="P521" s="366"/>
      <c r="Q521" s="366"/>
      <c r="R521" s="419">
        <v>6</v>
      </c>
      <c r="S521" s="421">
        <v>1</v>
      </c>
      <c r="T521" s="422">
        <v>0</v>
      </c>
      <c r="U521" s="453">
        <v>0</v>
      </c>
      <c r="V521" s="458">
        <v>0</v>
      </c>
      <c r="W521" s="456">
        <v>0</v>
      </c>
      <c r="X521" s="422">
        <v>0</v>
      </c>
      <c r="Y521" s="453">
        <v>2</v>
      </c>
      <c r="Z521" s="458">
        <v>0</v>
      </c>
      <c r="AA521" s="456">
        <v>0</v>
      </c>
      <c r="AB521" s="422">
        <v>1</v>
      </c>
      <c r="AC521" s="453">
        <v>0</v>
      </c>
      <c r="AD521" s="458">
        <v>0</v>
      </c>
      <c r="AE521" s="456">
        <v>1</v>
      </c>
      <c r="AF521" s="422">
        <v>0</v>
      </c>
      <c r="AG521" s="453">
        <v>2</v>
      </c>
      <c r="AH521" s="458">
        <v>0</v>
      </c>
      <c r="AI521" s="456"/>
      <c r="AJ521" s="422"/>
      <c r="AK521" s="453"/>
      <c r="AL521" s="444"/>
      <c r="AM521" s="451">
        <v>0</v>
      </c>
      <c r="AN521" s="451">
        <v>0</v>
      </c>
      <c r="AO521" s="451">
        <v>0</v>
      </c>
      <c r="AP521" s="451">
        <v>0</v>
      </c>
      <c r="AQ521" s="447">
        <v>0</v>
      </c>
      <c r="AR521" s="447">
        <v>0</v>
      </c>
      <c r="AS521" s="427"/>
      <c r="AT521" s="427"/>
      <c r="AU521" s="427"/>
      <c r="AV521" s="427"/>
      <c r="AW521" s="427"/>
      <c r="AX521" s="428"/>
      <c r="AY521" s="427">
        <v>1</v>
      </c>
      <c r="AZ521" s="427">
        <v>1</v>
      </c>
      <c r="BA521" s="427">
        <v>0</v>
      </c>
      <c r="BB521" s="427">
        <v>0</v>
      </c>
      <c r="BC521" s="427">
        <v>1</v>
      </c>
      <c r="BD521" s="427">
        <v>1</v>
      </c>
      <c r="BE521" s="427">
        <v>1</v>
      </c>
      <c r="BF521" s="427">
        <v>1</v>
      </c>
      <c r="BG521" s="427">
        <v>6</v>
      </c>
      <c r="BH521" s="434"/>
      <c r="BI521" s="435">
        <v>1</v>
      </c>
      <c r="BJ521" s="435"/>
      <c r="BK521" s="435">
        <v>1</v>
      </c>
      <c r="BL521" s="435"/>
      <c r="BM521" s="435">
        <v>1</v>
      </c>
      <c r="BN521" s="435"/>
      <c r="BO521" s="435">
        <v>1</v>
      </c>
      <c r="BP521" s="435">
        <v>1</v>
      </c>
      <c r="BQ521" s="436"/>
      <c r="BR521" s="442">
        <v>5</v>
      </c>
    </row>
    <row r="522" spans="1:70">
      <c r="A522" s="467">
        <v>42084</v>
      </c>
      <c r="B522" s="367">
        <v>4</v>
      </c>
      <c r="C522" s="367">
        <v>5</v>
      </c>
      <c r="D522" s="367">
        <v>11</v>
      </c>
      <c r="E522" s="367">
        <v>23</v>
      </c>
      <c r="F522" s="367">
        <v>40</v>
      </c>
      <c r="G522" s="367">
        <v>44</v>
      </c>
      <c r="H522" s="367">
        <v>19</v>
      </c>
      <c r="I522" s="511">
        <v>3</v>
      </c>
      <c r="J522" s="366"/>
      <c r="K522" s="366"/>
      <c r="L522" s="366"/>
      <c r="M522" s="366"/>
      <c r="N522" s="366"/>
      <c r="O522" s="366"/>
      <c r="P522" s="366"/>
      <c r="Q522" s="366"/>
      <c r="R522" s="419">
        <v>6</v>
      </c>
      <c r="S522" s="421">
        <v>0</v>
      </c>
      <c r="T522" s="422">
        <v>0</v>
      </c>
      <c r="U522" s="453">
        <v>1</v>
      </c>
      <c r="V522" s="458">
        <v>0</v>
      </c>
      <c r="W522" s="456">
        <v>1</v>
      </c>
      <c r="X522" s="422">
        <v>0</v>
      </c>
      <c r="Y522" s="453">
        <v>1</v>
      </c>
      <c r="Z522" s="458">
        <v>1</v>
      </c>
      <c r="AA522" s="456">
        <v>1</v>
      </c>
      <c r="AB522" s="422">
        <v>0</v>
      </c>
      <c r="AC522" s="453">
        <v>0</v>
      </c>
      <c r="AD522" s="458">
        <v>0</v>
      </c>
      <c r="AE522" s="456">
        <v>1</v>
      </c>
      <c r="AF522" s="422">
        <v>0</v>
      </c>
      <c r="AG522" s="453">
        <v>1</v>
      </c>
      <c r="AH522" s="458">
        <v>0</v>
      </c>
      <c r="AI522" s="456"/>
      <c r="AJ522" s="422"/>
      <c r="AK522" s="453"/>
      <c r="AL522" s="444"/>
      <c r="AM522" s="451">
        <v>0</v>
      </c>
      <c r="AN522" s="451">
        <v>0</v>
      </c>
      <c r="AO522" s="451">
        <v>0</v>
      </c>
      <c r="AP522" s="451">
        <v>0</v>
      </c>
      <c r="AQ522" s="447">
        <v>0</v>
      </c>
      <c r="AR522" s="447">
        <v>0</v>
      </c>
      <c r="AS522" s="427"/>
      <c r="AT522" s="427"/>
      <c r="AU522" s="427"/>
      <c r="AV522" s="427"/>
      <c r="AW522" s="427"/>
      <c r="AX522" s="428"/>
      <c r="AY522" s="427">
        <v>2</v>
      </c>
      <c r="AZ522" s="427">
        <v>1</v>
      </c>
      <c r="BA522" s="427">
        <v>1</v>
      </c>
      <c r="BB522" s="427">
        <v>0</v>
      </c>
      <c r="BC522" s="427">
        <v>0</v>
      </c>
      <c r="BD522" s="427">
        <v>0</v>
      </c>
      <c r="BE522" s="427">
        <v>2</v>
      </c>
      <c r="BF522" s="427">
        <v>0</v>
      </c>
      <c r="BG522" s="427">
        <v>4</v>
      </c>
      <c r="BH522" s="434">
        <v>1</v>
      </c>
      <c r="BI522" s="435">
        <v>1</v>
      </c>
      <c r="BJ522" s="435"/>
      <c r="BK522" s="435">
        <v>2</v>
      </c>
      <c r="BL522" s="435"/>
      <c r="BM522" s="435">
        <v>1</v>
      </c>
      <c r="BN522" s="435"/>
      <c r="BO522" s="435"/>
      <c r="BP522" s="435"/>
      <c r="BQ522" s="436"/>
      <c r="BR522" s="442">
        <v>4</v>
      </c>
    </row>
    <row r="523" spans="1:70">
      <c r="A523" s="467">
        <v>42082</v>
      </c>
      <c r="B523" s="367">
        <v>1</v>
      </c>
      <c r="C523" s="367">
        <v>11</v>
      </c>
      <c r="D523" s="367">
        <v>15</v>
      </c>
      <c r="E523" s="367">
        <v>23</v>
      </c>
      <c r="F523" s="367">
        <v>27</v>
      </c>
      <c r="G523" s="367">
        <v>30</v>
      </c>
      <c r="H523" s="367">
        <v>46</v>
      </c>
      <c r="I523" s="511">
        <v>5</v>
      </c>
      <c r="J523" s="366"/>
      <c r="K523" s="366"/>
      <c r="L523" s="366"/>
      <c r="M523" s="366"/>
      <c r="N523" s="366"/>
      <c r="O523" s="366"/>
      <c r="P523" s="366"/>
      <c r="Q523" s="366"/>
      <c r="R523" s="419">
        <v>6</v>
      </c>
      <c r="S523" s="421">
        <v>0</v>
      </c>
      <c r="T523" s="422">
        <v>0</v>
      </c>
      <c r="U523" s="453">
        <v>1</v>
      </c>
      <c r="V523" s="458">
        <v>0</v>
      </c>
      <c r="W523" s="456">
        <v>1</v>
      </c>
      <c r="X523" s="422">
        <v>0</v>
      </c>
      <c r="Y523" s="453">
        <v>2</v>
      </c>
      <c r="Z523" s="458">
        <v>0</v>
      </c>
      <c r="AA523" s="456">
        <v>1</v>
      </c>
      <c r="AB523" s="422">
        <v>0</v>
      </c>
      <c r="AC523" s="453">
        <v>0</v>
      </c>
      <c r="AD523" s="458">
        <v>0</v>
      </c>
      <c r="AE523" s="456">
        <v>0</v>
      </c>
      <c r="AF523" s="422">
        <v>1</v>
      </c>
      <c r="AG523" s="453">
        <v>1</v>
      </c>
      <c r="AH523" s="458">
        <v>0</v>
      </c>
      <c r="AI523" s="456"/>
      <c r="AJ523" s="422"/>
      <c r="AK523" s="453"/>
      <c r="AL523" s="444"/>
      <c r="AM523" s="451">
        <v>0</v>
      </c>
      <c r="AN523" s="451">
        <v>0</v>
      </c>
      <c r="AO523" s="451">
        <v>0</v>
      </c>
      <c r="AP523" s="451">
        <v>0</v>
      </c>
      <c r="AQ523" s="447">
        <v>0</v>
      </c>
      <c r="AR523" s="447">
        <v>0</v>
      </c>
      <c r="AS523" s="427"/>
      <c r="AT523" s="427"/>
      <c r="AU523" s="427"/>
      <c r="AV523" s="427"/>
      <c r="AW523" s="427"/>
      <c r="AX523" s="428"/>
      <c r="AY523" s="427">
        <v>2</v>
      </c>
      <c r="AZ523" s="427">
        <v>2</v>
      </c>
      <c r="BA523" s="427">
        <v>0</v>
      </c>
      <c r="BB523" s="427">
        <v>0</v>
      </c>
      <c r="BC523" s="427">
        <v>0</v>
      </c>
      <c r="BD523" s="427">
        <v>1</v>
      </c>
      <c r="BE523" s="427">
        <v>1</v>
      </c>
      <c r="BF523" s="427">
        <v>0</v>
      </c>
      <c r="BG523" s="427">
        <v>4</v>
      </c>
      <c r="BH523" s="434"/>
      <c r="BI523" s="435"/>
      <c r="BJ523" s="435">
        <v>1</v>
      </c>
      <c r="BK523" s="435"/>
      <c r="BL523" s="435"/>
      <c r="BM523" s="435"/>
      <c r="BN523" s="435"/>
      <c r="BO523" s="435">
        <v>1</v>
      </c>
      <c r="BP523" s="435">
        <v>2</v>
      </c>
      <c r="BQ523" s="436">
        <v>1</v>
      </c>
      <c r="BR523" s="442">
        <v>4</v>
      </c>
    </row>
    <row r="524" spans="1:70">
      <c r="A524" s="467">
        <v>42077</v>
      </c>
      <c r="B524" s="367">
        <v>8</v>
      </c>
      <c r="C524" s="367">
        <v>9</v>
      </c>
      <c r="D524" s="367">
        <v>32</v>
      </c>
      <c r="E524" s="367">
        <v>34</v>
      </c>
      <c r="F524" s="367">
        <v>39</v>
      </c>
      <c r="G524" s="367">
        <v>47</v>
      </c>
      <c r="H524" s="367">
        <v>35</v>
      </c>
      <c r="I524" s="511">
        <v>7</v>
      </c>
      <c r="J524" s="366"/>
      <c r="K524" s="366"/>
      <c r="L524" s="366"/>
      <c r="M524" s="366"/>
      <c r="N524" s="366"/>
      <c r="O524" s="366"/>
      <c r="P524" s="366"/>
      <c r="Q524" s="366"/>
      <c r="R524" s="419">
        <v>6</v>
      </c>
      <c r="S524" s="421">
        <v>2</v>
      </c>
      <c r="T524" s="422">
        <v>0</v>
      </c>
      <c r="U524" s="453">
        <v>0</v>
      </c>
      <c r="V524" s="458">
        <v>0</v>
      </c>
      <c r="W524" s="456">
        <v>1</v>
      </c>
      <c r="X524" s="422">
        <v>0</v>
      </c>
      <c r="Y524" s="453">
        <v>1</v>
      </c>
      <c r="Z524" s="458">
        <v>0</v>
      </c>
      <c r="AA524" s="456">
        <v>0</v>
      </c>
      <c r="AB524" s="422">
        <v>0</v>
      </c>
      <c r="AC524" s="453">
        <v>2</v>
      </c>
      <c r="AD524" s="458">
        <v>0</v>
      </c>
      <c r="AE524" s="456">
        <v>0</v>
      </c>
      <c r="AF524" s="422">
        <v>0</v>
      </c>
      <c r="AG524" s="453">
        <v>0</v>
      </c>
      <c r="AH524" s="458">
        <v>1</v>
      </c>
      <c r="AI524" s="456"/>
      <c r="AJ524" s="422"/>
      <c r="AK524" s="453"/>
      <c r="AL524" s="444"/>
      <c r="AM524" s="451">
        <v>0</v>
      </c>
      <c r="AN524" s="451">
        <v>0</v>
      </c>
      <c r="AO524" s="451">
        <v>0</v>
      </c>
      <c r="AP524" s="451">
        <v>0</v>
      </c>
      <c r="AQ524" s="447">
        <v>0</v>
      </c>
      <c r="AR524" s="447">
        <v>0</v>
      </c>
      <c r="AS524" s="427"/>
      <c r="AT524" s="427"/>
      <c r="AU524" s="427"/>
      <c r="AV524" s="427"/>
      <c r="AW524" s="427"/>
      <c r="AX524" s="428"/>
      <c r="AY524" s="427">
        <v>1</v>
      </c>
      <c r="AZ524" s="427">
        <v>0</v>
      </c>
      <c r="BA524" s="427">
        <v>1</v>
      </c>
      <c r="BB524" s="427">
        <v>0</v>
      </c>
      <c r="BC524" s="427">
        <v>1</v>
      </c>
      <c r="BD524" s="427">
        <v>1</v>
      </c>
      <c r="BE524" s="427">
        <v>0</v>
      </c>
      <c r="BF524" s="427">
        <v>2</v>
      </c>
      <c r="BG524" s="427">
        <v>5</v>
      </c>
      <c r="BH524" s="434"/>
      <c r="BI524" s="435"/>
      <c r="BJ524" s="435"/>
      <c r="BK524" s="435"/>
      <c r="BL524" s="435"/>
      <c r="BM524" s="435"/>
      <c r="BN524" s="435"/>
      <c r="BO524" s="435">
        <v>2</v>
      </c>
      <c r="BP524" s="435">
        <v>2</v>
      </c>
      <c r="BQ524" s="436">
        <v>1</v>
      </c>
      <c r="BR524" s="442">
        <v>3</v>
      </c>
    </row>
    <row r="525" spans="1:70">
      <c r="A525" s="467">
        <v>42075</v>
      </c>
      <c r="B525" s="367">
        <v>18</v>
      </c>
      <c r="C525" s="367">
        <v>19</v>
      </c>
      <c r="D525" s="367">
        <v>30</v>
      </c>
      <c r="E525" s="367">
        <v>34</v>
      </c>
      <c r="F525" s="367">
        <v>43</v>
      </c>
      <c r="G525" s="367">
        <v>45</v>
      </c>
      <c r="H525" s="367">
        <v>10</v>
      </c>
      <c r="I525" s="511">
        <v>0</v>
      </c>
      <c r="J525" s="366"/>
      <c r="K525" s="366"/>
      <c r="L525" s="366"/>
      <c r="M525" s="366"/>
      <c r="N525" s="366"/>
      <c r="O525" s="366"/>
      <c r="P525" s="366"/>
      <c r="Q525" s="366"/>
      <c r="R525" s="419">
        <v>6</v>
      </c>
      <c r="S525" s="421">
        <v>0</v>
      </c>
      <c r="T525" s="422">
        <v>0</v>
      </c>
      <c r="U525" s="453">
        <v>2</v>
      </c>
      <c r="V525" s="458">
        <v>0</v>
      </c>
      <c r="W525" s="456">
        <v>1</v>
      </c>
      <c r="X525" s="422">
        <v>0</v>
      </c>
      <c r="Y525" s="453">
        <v>1</v>
      </c>
      <c r="Z525" s="458">
        <v>0</v>
      </c>
      <c r="AA525" s="456">
        <v>0</v>
      </c>
      <c r="AB525" s="422">
        <v>0</v>
      </c>
      <c r="AC525" s="453">
        <v>2</v>
      </c>
      <c r="AD525" s="458">
        <v>1</v>
      </c>
      <c r="AE525" s="456">
        <v>0</v>
      </c>
      <c r="AF525" s="422">
        <v>0</v>
      </c>
      <c r="AG525" s="453">
        <v>0</v>
      </c>
      <c r="AH525" s="458">
        <v>0</v>
      </c>
      <c r="AI525" s="456"/>
      <c r="AJ525" s="422"/>
      <c r="AK525" s="453"/>
      <c r="AL525" s="444"/>
      <c r="AM525" s="451">
        <v>0</v>
      </c>
      <c r="AN525" s="451">
        <v>0</v>
      </c>
      <c r="AO525" s="451">
        <v>0</v>
      </c>
      <c r="AP525" s="451">
        <v>0</v>
      </c>
      <c r="AQ525" s="447">
        <v>0</v>
      </c>
      <c r="AR525" s="447">
        <v>0</v>
      </c>
      <c r="AS525" s="427"/>
      <c r="AT525" s="427"/>
      <c r="AU525" s="427"/>
      <c r="AV525" s="427"/>
      <c r="AW525" s="427"/>
      <c r="AX525" s="428"/>
      <c r="AY525" s="427">
        <v>0</v>
      </c>
      <c r="AZ525" s="427">
        <v>1</v>
      </c>
      <c r="BA525" s="427">
        <v>0</v>
      </c>
      <c r="BB525" s="427">
        <v>1</v>
      </c>
      <c r="BC525" s="427">
        <v>2</v>
      </c>
      <c r="BD525" s="427">
        <v>0</v>
      </c>
      <c r="BE525" s="427">
        <v>1</v>
      </c>
      <c r="BF525" s="427">
        <v>1</v>
      </c>
      <c r="BG525" s="427">
        <v>5</v>
      </c>
      <c r="BH525" s="434"/>
      <c r="BI525" s="435"/>
      <c r="BJ525" s="435">
        <v>1</v>
      </c>
      <c r="BK525" s="435"/>
      <c r="BL525" s="435"/>
      <c r="BM525" s="435">
        <v>4</v>
      </c>
      <c r="BN525" s="435"/>
      <c r="BO525" s="435"/>
      <c r="BP525" s="435"/>
      <c r="BQ525" s="436"/>
      <c r="BR525" s="442">
        <v>2</v>
      </c>
    </row>
    <row r="526" spans="1:70">
      <c r="A526" s="467">
        <v>42070</v>
      </c>
      <c r="B526" s="367">
        <v>1</v>
      </c>
      <c r="C526" s="367">
        <v>8</v>
      </c>
      <c r="D526" s="367">
        <v>9</v>
      </c>
      <c r="E526" s="367">
        <v>20</v>
      </c>
      <c r="F526" s="367">
        <v>43</v>
      </c>
      <c r="G526" s="367">
        <v>45</v>
      </c>
      <c r="H526" s="367">
        <v>36</v>
      </c>
      <c r="I526" s="511">
        <v>9</v>
      </c>
      <c r="J526" s="366"/>
      <c r="K526" s="366"/>
      <c r="L526" s="366"/>
      <c r="M526" s="366"/>
      <c r="N526" s="366"/>
      <c r="O526" s="366"/>
      <c r="P526" s="366"/>
      <c r="Q526" s="366"/>
      <c r="R526" s="419">
        <v>5</v>
      </c>
      <c r="S526" s="421">
        <v>0</v>
      </c>
      <c r="T526" s="422">
        <v>0</v>
      </c>
      <c r="U526" s="453">
        <v>2</v>
      </c>
      <c r="V526" s="458">
        <v>0</v>
      </c>
      <c r="W526" s="456">
        <v>0</v>
      </c>
      <c r="X526" s="422">
        <v>0</v>
      </c>
      <c r="Y526" s="453">
        <v>1</v>
      </c>
      <c r="Z526" s="458">
        <v>0</v>
      </c>
      <c r="AA526" s="456">
        <v>1</v>
      </c>
      <c r="AB526" s="422">
        <v>0</v>
      </c>
      <c r="AC526" s="453">
        <v>1</v>
      </c>
      <c r="AD526" s="458">
        <v>0</v>
      </c>
      <c r="AE526" s="456">
        <v>0</v>
      </c>
      <c r="AF526" s="422">
        <v>0</v>
      </c>
      <c r="AG526" s="453">
        <v>0</v>
      </c>
      <c r="AH526" s="458">
        <v>1</v>
      </c>
      <c r="AI526" s="456"/>
      <c r="AJ526" s="422"/>
      <c r="AK526" s="453"/>
      <c r="AL526" s="444"/>
      <c r="AM526" s="451">
        <v>0</v>
      </c>
      <c r="AN526" s="451">
        <v>0</v>
      </c>
      <c r="AO526" s="451">
        <v>0</v>
      </c>
      <c r="AP526" s="451">
        <v>0</v>
      </c>
      <c r="AQ526" s="447">
        <v>0</v>
      </c>
      <c r="AR526" s="447">
        <v>0</v>
      </c>
      <c r="AS526" s="427"/>
      <c r="AT526" s="427"/>
      <c r="AU526" s="427"/>
      <c r="AV526" s="427"/>
      <c r="AW526" s="427"/>
      <c r="AX526" s="428"/>
      <c r="AY526" s="427">
        <v>2</v>
      </c>
      <c r="AZ526" s="427">
        <v>0</v>
      </c>
      <c r="BA526" s="427">
        <v>2</v>
      </c>
      <c r="BB526" s="427">
        <v>0</v>
      </c>
      <c r="BC526" s="427">
        <v>2</v>
      </c>
      <c r="BD526" s="427">
        <v>0</v>
      </c>
      <c r="BE526" s="427">
        <v>0</v>
      </c>
      <c r="BF526" s="427">
        <v>0</v>
      </c>
      <c r="BG526" s="427">
        <v>3</v>
      </c>
      <c r="BH526" s="434">
        <v>2</v>
      </c>
      <c r="BI526" s="435"/>
      <c r="BJ526" s="435"/>
      <c r="BK526" s="435"/>
      <c r="BL526" s="435"/>
      <c r="BM526" s="435"/>
      <c r="BN526" s="435">
        <v>1</v>
      </c>
      <c r="BO526" s="435">
        <v>1</v>
      </c>
      <c r="BP526" s="435"/>
      <c r="BQ526" s="436">
        <v>1</v>
      </c>
      <c r="BR526" s="442">
        <v>4</v>
      </c>
    </row>
    <row r="527" spans="1:70">
      <c r="A527" s="467">
        <v>42068</v>
      </c>
      <c r="B527" s="367">
        <v>2</v>
      </c>
      <c r="C527" s="367">
        <v>5</v>
      </c>
      <c r="D527" s="367">
        <v>21</v>
      </c>
      <c r="E527" s="367">
        <v>24</v>
      </c>
      <c r="F527" s="367">
        <v>28</v>
      </c>
      <c r="G527" s="367">
        <v>44</v>
      </c>
      <c r="H527" s="367">
        <v>30</v>
      </c>
      <c r="I527" s="511">
        <v>3</v>
      </c>
      <c r="J527" s="366"/>
      <c r="K527" s="366"/>
      <c r="L527" s="366"/>
      <c r="M527" s="366"/>
      <c r="N527" s="366"/>
      <c r="O527" s="366"/>
      <c r="P527" s="366"/>
      <c r="Q527" s="366"/>
      <c r="R527" s="419">
        <v>6</v>
      </c>
      <c r="S527" s="421">
        <v>0</v>
      </c>
      <c r="T527" s="422">
        <v>0</v>
      </c>
      <c r="U527" s="453">
        <v>2</v>
      </c>
      <c r="V527" s="458">
        <v>0</v>
      </c>
      <c r="W527" s="456">
        <v>0</v>
      </c>
      <c r="X527" s="422">
        <v>1</v>
      </c>
      <c r="Y527" s="453">
        <v>0</v>
      </c>
      <c r="Z527" s="458">
        <v>0</v>
      </c>
      <c r="AA527" s="456">
        <v>3</v>
      </c>
      <c r="AB527" s="422">
        <v>0</v>
      </c>
      <c r="AC527" s="453">
        <v>0</v>
      </c>
      <c r="AD527" s="458">
        <v>0</v>
      </c>
      <c r="AE527" s="456">
        <v>1</v>
      </c>
      <c r="AF527" s="422">
        <v>0</v>
      </c>
      <c r="AG527" s="453">
        <v>0</v>
      </c>
      <c r="AH527" s="458">
        <v>0</v>
      </c>
      <c r="AI527" s="456"/>
      <c r="AJ527" s="422"/>
      <c r="AK527" s="453"/>
      <c r="AL527" s="444"/>
      <c r="AM527" s="451">
        <v>1</v>
      </c>
      <c r="AN527" s="451">
        <v>0</v>
      </c>
      <c r="AO527" s="451">
        <v>0</v>
      </c>
      <c r="AP527" s="451">
        <v>0</v>
      </c>
      <c r="AQ527" s="447">
        <v>0</v>
      </c>
      <c r="AR527" s="447">
        <v>0</v>
      </c>
      <c r="AS527" s="427"/>
      <c r="AT527" s="427"/>
      <c r="AU527" s="427"/>
      <c r="AV527" s="427"/>
      <c r="AW527" s="427"/>
      <c r="AX527" s="428"/>
      <c r="AY527" s="427">
        <v>2</v>
      </c>
      <c r="AZ527" s="427">
        <v>0</v>
      </c>
      <c r="BA527" s="427">
        <v>1</v>
      </c>
      <c r="BB527" s="427">
        <v>1</v>
      </c>
      <c r="BC527" s="427">
        <v>0</v>
      </c>
      <c r="BD527" s="427">
        <v>0</v>
      </c>
      <c r="BE527" s="427">
        <v>1</v>
      </c>
      <c r="BF527" s="427">
        <v>1</v>
      </c>
      <c r="BG527" s="427">
        <v>5</v>
      </c>
      <c r="BH527" s="434"/>
      <c r="BI527" s="435"/>
      <c r="BJ527" s="435"/>
      <c r="BK527" s="435"/>
      <c r="BL527" s="435">
        <v>1</v>
      </c>
      <c r="BM527" s="435"/>
      <c r="BN527" s="435">
        <v>2</v>
      </c>
      <c r="BO527" s="435">
        <v>1</v>
      </c>
      <c r="BP527" s="435"/>
      <c r="BQ527" s="436">
        <v>1</v>
      </c>
      <c r="BR527" s="442">
        <v>4</v>
      </c>
    </row>
    <row r="528" spans="1:70">
      <c r="A528" s="467">
        <v>42063</v>
      </c>
      <c r="B528" s="367">
        <v>7</v>
      </c>
      <c r="C528" s="367">
        <v>8</v>
      </c>
      <c r="D528" s="367">
        <v>22</v>
      </c>
      <c r="E528" s="367">
        <v>23</v>
      </c>
      <c r="F528" s="367">
        <v>30</v>
      </c>
      <c r="G528" s="367">
        <v>48</v>
      </c>
      <c r="H528" s="367">
        <v>39</v>
      </c>
      <c r="I528" s="511">
        <v>4</v>
      </c>
      <c r="J528" s="366"/>
      <c r="K528" s="366"/>
      <c r="L528" s="366"/>
      <c r="M528" s="366"/>
      <c r="N528" s="366"/>
      <c r="O528" s="366"/>
      <c r="P528" s="366"/>
      <c r="Q528" s="366"/>
      <c r="R528" s="419">
        <v>6</v>
      </c>
      <c r="S528" s="421">
        <v>0</v>
      </c>
      <c r="T528" s="422">
        <v>1</v>
      </c>
      <c r="U528" s="453">
        <v>1</v>
      </c>
      <c r="V528" s="458">
        <v>0</v>
      </c>
      <c r="W528" s="456">
        <v>1</v>
      </c>
      <c r="X528" s="422">
        <v>0</v>
      </c>
      <c r="Y528" s="453">
        <v>1</v>
      </c>
      <c r="Z528" s="458">
        <v>0</v>
      </c>
      <c r="AA528" s="456">
        <v>0</v>
      </c>
      <c r="AB528" s="422">
        <v>0</v>
      </c>
      <c r="AC528" s="453">
        <v>2</v>
      </c>
      <c r="AD528" s="458">
        <v>0</v>
      </c>
      <c r="AE528" s="456">
        <v>0</v>
      </c>
      <c r="AF528" s="422">
        <v>0</v>
      </c>
      <c r="AG528" s="453">
        <v>1</v>
      </c>
      <c r="AH528" s="458">
        <v>0</v>
      </c>
      <c r="AI528" s="456"/>
      <c r="AJ528" s="422"/>
      <c r="AK528" s="453"/>
      <c r="AL528" s="444"/>
      <c r="AM528" s="451">
        <v>0</v>
      </c>
      <c r="AN528" s="451">
        <v>0</v>
      </c>
      <c r="AO528" s="451">
        <v>0</v>
      </c>
      <c r="AP528" s="451">
        <v>0</v>
      </c>
      <c r="AQ528" s="447">
        <v>0</v>
      </c>
      <c r="AR528" s="447">
        <v>0</v>
      </c>
      <c r="AS528" s="427"/>
      <c r="AT528" s="427"/>
      <c r="AU528" s="427"/>
      <c r="AV528" s="427"/>
      <c r="AW528" s="427"/>
      <c r="AX528" s="428"/>
      <c r="AY528" s="427">
        <v>1</v>
      </c>
      <c r="AZ528" s="427">
        <v>1</v>
      </c>
      <c r="BA528" s="427">
        <v>1</v>
      </c>
      <c r="BB528" s="427">
        <v>1</v>
      </c>
      <c r="BC528" s="427">
        <v>0</v>
      </c>
      <c r="BD528" s="427">
        <v>0</v>
      </c>
      <c r="BE528" s="427">
        <v>2</v>
      </c>
      <c r="BF528" s="427">
        <v>0</v>
      </c>
      <c r="BG528" s="427">
        <v>5</v>
      </c>
      <c r="BH528" s="434">
        <v>1</v>
      </c>
      <c r="BI528" s="435"/>
      <c r="BJ528" s="435"/>
      <c r="BK528" s="435"/>
      <c r="BL528" s="435">
        <v>2</v>
      </c>
      <c r="BM528" s="435"/>
      <c r="BN528" s="435">
        <v>1</v>
      </c>
      <c r="BO528" s="435"/>
      <c r="BP528" s="435"/>
      <c r="BQ528" s="436">
        <v>1</v>
      </c>
      <c r="BR528" s="442">
        <v>4</v>
      </c>
    </row>
    <row r="529" spans="1:70">
      <c r="A529" s="467">
        <v>42061</v>
      </c>
      <c r="B529" s="367">
        <v>5</v>
      </c>
      <c r="C529" s="367">
        <v>18</v>
      </c>
      <c r="D529" s="367">
        <v>20</v>
      </c>
      <c r="E529" s="367">
        <v>22</v>
      </c>
      <c r="F529" s="367">
        <v>30</v>
      </c>
      <c r="G529" s="367">
        <v>37</v>
      </c>
      <c r="H529" s="367">
        <v>42</v>
      </c>
      <c r="I529" s="511">
        <v>7</v>
      </c>
      <c r="J529" s="366"/>
      <c r="K529" s="366"/>
      <c r="L529" s="366"/>
      <c r="M529" s="366"/>
      <c r="N529" s="366"/>
      <c r="O529" s="366"/>
      <c r="P529" s="366"/>
      <c r="Q529" s="366"/>
      <c r="R529" s="419">
        <v>5</v>
      </c>
      <c r="S529" s="421">
        <v>0</v>
      </c>
      <c r="T529" s="422">
        <v>1</v>
      </c>
      <c r="U529" s="453">
        <v>1</v>
      </c>
      <c r="V529" s="458">
        <v>0</v>
      </c>
      <c r="W529" s="456">
        <v>1</v>
      </c>
      <c r="X529" s="422">
        <v>0</v>
      </c>
      <c r="Y529" s="453">
        <v>0</v>
      </c>
      <c r="Z529" s="458">
        <v>0</v>
      </c>
      <c r="AA529" s="456">
        <v>1</v>
      </c>
      <c r="AB529" s="422">
        <v>0</v>
      </c>
      <c r="AC529" s="453">
        <v>1</v>
      </c>
      <c r="AD529" s="458">
        <v>0</v>
      </c>
      <c r="AE529" s="456">
        <v>0</v>
      </c>
      <c r="AF529" s="422">
        <v>0</v>
      </c>
      <c r="AG529" s="453">
        <v>1</v>
      </c>
      <c r="AH529" s="458">
        <v>0</v>
      </c>
      <c r="AI529" s="456"/>
      <c r="AJ529" s="422"/>
      <c r="AK529" s="453"/>
      <c r="AL529" s="444"/>
      <c r="AM529" s="451">
        <v>0</v>
      </c>
      <c r="AN529" s="451">
        <v>0</v>
      </c>
      <c r="AO529" s="451">
        <v>0</v>
      </c>
      <c r="AP529" s="451">
        <v>0</v>
      </c>
      <c r="AQ529" s="447">
        <v>0</v>
      </c>
      <c r="AR529" s="447">
        <v>0</v>
      </c>
      <c r="AS529" s="427"/>
      <c r="AT529" s="427"/>
      <c r="AU529" s="427"/>
      <c r="AV529" s="427"/>
      <c r="AW529" s="427"/>
      <c r="AX529" s="428"/>
      <c r="AY529" s="427">
        <v>1</v>
      </c>
      <c r="AZ529" s="427">
        <v>0</v>
      </c>
      <c r="BA529" s="427">
        <v>1</v>
      </c>
      <c r="BB529" s="427">
        <v>2</v>
      </c>
      <c r="BC529" s="427">
        <v>0</v>
      </c>
      <c r="BD529" s="427">
        <v>1</v>
      </c>
      <c r="BE529" s="427">
        <v>1</v>
      </c>
      <c r="BF529" s="427">
        <v>0</v>
      </c>
      <c r="BG529" s="427">
        <v>5</v>
      </c>
      <c r="BH529" s="434"/>
      <c r="BI529" s="435"/>
      <c r="BJ529" s="435"/>
      <c r="BK529" s="435">
        <v>1</v>
      </c>
      <c r="BL529" s="435"/>
      <c r="BM529" s="435"/>
      <c r="BN529" s="435">
        <v>1</v>
      </c>
      <c r="BO529" s="435">
        <v>2</v>
      </c>
      <c r="BP529" s="435">
        <v>1</v>
      </c>
      <c r="BQ529" s="436"/>
      <c r="BR529" s="442">
        <v>4</v>
      </c>
    </row>
    <row r="530" spans="1:70">
      <c r="A530" s="467">
        <v>42056</v>
      </c>
      <c r="B530" s="367">
        <v>9</v>
      </c>
      <c r="C530" s="367">
        <v>12</v>
      </c>
      <c r="D530" s="367">
        <v>14</v>
      </c>
      <c r="E530" s="367">
        <v>24</v>
      </c>
      <c r="F530" s="367">
        <v>37</v>
      </c>
      <c r="G530" s="367">
        <v>40</v>
      </c>
      <c r="H530" s="367">
        <v>7</v>
      </c>
      <c r="I530" s="511">
        <v>9</v>
      </c>
      <c r="J530" s="366"/>
      <c r="K530" s="366"/>
      <c r="L530" s="366"/>
      <c r="M530" s="366"/>
      <c r="N530" s="366"/>
      <c r="O530" s="366"/>
      <c r="P530" s="366"/>
      <c r="Q530" s="366"/>
      <c r="R530" s="419">
        <v>6</v>
      </c>
      <c r="S530" s="421">
        <v>0</v>
      </c>
      <c r="T530" s="422">
        <v>0</v>
      </c>
      <c r="U530" s="453">
        <v>0</v>
      </c>
      <c r="V530" s="458">
        <v>0</v>
      </c>
      <c r="W530" s="456">
        <v>1</v>
      </c>
      <c r="X530" s="422">
        <v>0</v>
      </c>
      <c r="Y530" s="453">
        <v>1</v>
      </c>
      <c r="Z530" s="458">
        <v>0</v>
      </c>
      <c r="AA530" s="456">
        <v>1</v>
      </c>
      <c r="AB530" s="422">
        <v>0</v>
      </c>
      <c r="AC530" s="453">
        <v>0</v>
      </c>
      <c r="AD530" s="458">
        <v>0</v>
      </c>
      <c r="AE530" s="456">
        <v>2</v>
      </c>
      <c r="AF530" s="422">
        <v>0</v>
      </c>
      <c r="AG530" s="453">
        <v>1</v>
      </c>
      <c r="AH530" s="458">
        <v>1</v>
      </c>
      <c r="AI530" s="456"/>
      <c r="AJ530" s="422"/>
      <c r="AK530" s="453"/>
      <c r="AL530" s="444"/>
      <c r="AM530" s="451">
        <v>0</v>
      </c>
      <c r="AN530" s="451">
        <v>0</v>
      </c>
      <c r="AO530" s="451">
        <v>0</v>
      </c>
      <c r="AP530" s="451">
        <v>0</v>
      </c>
      <c r="AQ530" s="447">
        <v>0</v>
      </c>
      <c r="AR530" s="447">
        <v>0</v>
      </c>
      <c r="AS530" s="427"/>
      <c r="AT530" s="427"/>
      <c r="AU530" s="427"/>
      <c r="AV530" s="427"/>
      <c r="AW530" s="427"/>
      <c r="AX530" s="428"/>
      <c r="AY530" s="427">
        <v>1</v>
      </c>
      <c r="AZ530" s="427">
        <v>0</v>
      </c>
      <c r="BA530" s="427">
        <v>0</v>
      </c>
      <c r="BB530" s="427">
        <v>3</v>
      </c>
      <c r="BC530" s="427">
        <v>0</v>
      </c>
      <c r="BD530" s="427">
        <v>1</v>
      </c>
      <c r="BE530" s="427">
        <v>1</v>
      </c>
      <c r="BF530" s="427">
        <v>0</v>
      </c>
      <c r="BG530" s="427">
        <v>4</v>
      </c>
      <c r="BH530" s="434">
        <v>2</v>
      </c>
      <c r="BI530" s="435"/>
      <c r="BJ530" s="435"/>
      <c r="BK530" s="435">
        <v>1</v>
      </c>
      <c r="BL530" s="435"/>
      <c r="BM530" s="435"/>
      <c r="BN530" s="435"/>
      <c r="BO530" s="435">
        <v>1</v>
      </c>
      <c r="BP530" s="435">
        <v>1</v>
      </c>
      <c r="BQ530" s="436"/>
      <c r="BR530" s="442">
        <v>4</v>
      </c>
    </row>
    <row r="531" spans="1:70">
      <c r="A531" s="467">
        <v>42054</v>
      </c>
      <c r="B531" s="367">
        <v>11</v>
      </c>
      <c r="C531" s="367">
        <v>13</v>
      </c>
      <c r="D531" s="367">
        <v>20</v>
      </c>
      <c r="E531" s="367">
        <v>24</v>
      </c>
      <c r="F531" s="367">
        <v>35</v>
      </c>
      <c r="G531" s="367">
        <v>38</v>
      </c>
      <c r="H531" s="367">
        <v>46</v>
      </c>
      <c r="I531" s="511">
        <v>2</v>
      </c>
      <c r="J531" s="366"/>
      <c r="K531" s="366"/>
      <c r="L531" s="366"/>
      <c r="M531" s="366"/>
      <c r="N531" s="366"/>
      <c r="O531" s="366"/>
      <c r="P531" s="366"/>
      <c r="Q531" s="366"/>
      <c r="R531" s="419">
        <v>5</v>
      </c>
      <c r="S531" s="421">
        <v>0</v>
      </c>
      <c r="T531" s="422">
        <v>0</v>
      </c>
      <c r="U531" s="453">
        <v>0</v>
      </c>
      <c r="V531" s="458">
        <v>0</v>
      </c>
      <c r="W531" s="456">
        <v>0</v>
      </c>
      <c r="X531" s="422">
        <v>0</v>
      </c>
      <c r="Y531" s="453">
        <v>1</v>
      </c>
      <c r="Z531" s="458">
        <v>0</v>
      </c>
      <c r="AA531" s="456">
        <v>0</v>
      </c>
      <c r="AB531" s="422">
        <v>0</v>
      </c>
      <c r="AC531" s="453">
        <v>0</v>
      </c>
      <c r="AD531" s="458">
        <v>0</v>
      </c>
      <c r="AE531" s="456">
        <v>2</v>
      </c>
      <c r="AF531" s="422">
        <v>1</v>
      </c>
      <c r="AG531" s="453">
        <v>2</v>
      </c>
      <c r="AH531" s="458">
        <v>0</v>
      </c>
      <c r="AI531" s="456"/>
      <c r="AJ531" s="422"/>
      <c r="AK531" s="453"/>
      <c r="AL531" s="444"/>
      <c r="AM531" s="451">
        <v>0</v>
      </c>
      <c r="AN531" s="451">
        <v>0</v>
      </c>
      <c r="AO531" s="451">
        <v>0</v>
      </c>
      <c r="AP531" s="451">
        <v>0</v>
      </c>
      <c r="AQ531" s="447">
        <v>0</v>
      </c>
      <c r="AR531" s="447">
        <v>0</v>
      </c>
      <c r="AS531" s="427"/>
      <c r="AT531" s="427"/>
      <c r="AU531" s="427"/>
      <c r="AV531" s="427"/>
      <c r="AW531" s="427"/>
      <c r="AX531" s="428"/>
      <c r="AY531" s="427">
        <v>1</v>
      </c>
      <c r="AZ531" s="427">
        <v>1</v>
      </c>
      <c r="BA531" s="427">
        <v>1</v>
      </c>
      <c r="BB531" s="427">
        <v>1</v>
      </c>
      <c r="BC531" s="427">
        <v>0</v>
      </c>
      <c r="BD531" s="427">
        <v>1</v>
      </c>
      <c r="BE531" s="427">
        <v>0</v>
      </c>
      <c r="BF531" s="427">
        <v>1</v>
      </c>
      <c r="BG531" s="427">
        <v>6</v>
      </c>
      <c r="BH531" s="434"/>
      <c r="BI531" s="435"/>
      <c r="BJ531" s="435"/>
      <c r="BK531" s="435">
        <v>2</v>
      </c>
      <c r="BL531" s="435"/>
      <c r="BM531" s="435"/>
      <c r="BN531" s="435">
        <v>1</v>
      </c>
      <c r="BO531" s="435"/>
      <c r="BP531" s="435">
        <v>1</v>
      </c>
      <c r="BQ531" s="436">
        <v>1</v>
      </c>
      <c r="BR531" s="442">
        <v>4</v>
      </c>
    </row>
    <row r="532" spans="1:70">
      <c r="A532" s="467">
        <v>42049</v>
      </c>
      <c r="B532" s="367">
        <v>1</v>
      </c>
      <c r="C532" s="367">
        <v>4</v>
      </c>
      <c r="D532" s="367">
        <v>12</v>
      </c>
      <c r="E532" s="367">
        <v>33</v>
      </c>
      <c r="F532" s="367">
        <v>44</v>
      </c>
      <c r="G532" s="367">
        <v>47</v>
      </c>
      <c r="H532" s="367">
        <v>27</v>
      </c>
      <c r="I532" s="511">
        <v>8</v>
      </c>
      <c r="J532" s="366"/>
      <c r="K532" s="366"/>
      <c r="L532" s="366"/>
      <c r="M532" s="366"/>
      <c r="N532" s="366"/>
      <c r="O532" s="366"/>
      <c r="P532" s="366"/>
      <c r="Q532" s="366"/>
      <c r="R532" s="419">
        <v>6</v>
      </c>
      <c r="S532" s="421">
        <v>0</v>
      </c>
      <c r="T532" s="422">
        <v>0</v>
      </c>
      <c r="U532" s="453">
        <v>1</v>
      </c>
      <c r="V532" s="458">
        <v>1</v>
      </c>
      <c r="W532" s="456">
        <v>2</v>
      </c>
      <c r="X532" s="422">
        <v>0</v>
      </c>
      <c r="Y532" s="453">
        <v>0</v>
      </c>
      <c r="Z532" s="458">
        <v>0</v>
      </c>
      <c r="AA532" s="456">
        <v>1</v>
      </c>
      <c r="AB532" s="422">
        <v>0</v>
      </c>
      <c r="AC532" s="453">
        <v>0</v>
      </c>
      <c r="AD532" s="458">
        <v>0</v>
      </c>
      <c r="AE532" s="456">
        <v>2</v>
      </c>
      <c r="AF532" s="422">
        <v>0</v>
      </c>
      <c r="AG532" s="453">
        <v>0</v>
      </c>
      <c r="AH532" s="458">
        <v>0</v>
      </c>
      <c r="AI532" s="456"/>
      <c r="AJ532" s="422"/>
      <c r="AK532" s="453"/>
      <c r="AL532" s="444"/>
      <c r="AM532" s="451">
        <v>0</v>
      </c>
      <c r="AN532" s="451">
        <v>0</v>
      </c>
      <c r="AO532" s="451">
        <v>0</v>
      </c>
      <c r="AP532" s="451">
        <v>0</v>
      </c>
      <c r="AQ532" s="447">
        <v>0</v>
      </c>
      <c r="AR532" s="447">
        <v>0</v>
      </c>
      <c r="AS532" s="427"/>
      <c r="AT532" s="427"/>
      <c r="AU532" s="427"/>
      <c r="AV532" s="427"/>
      <c r="AW532" s="427"/>
      <c r="AX532" s="428"/>
      <c r="AY532" s="427">
        <v>1</v>
      </c>
      <c r="AZ532" s="427">
        <v>0</v>
      </c>
      <c r="BA532" s="427">
        <v>1</v>
      </c>
      <c r="BB532" s="427">
        <v>1</v>
      </c>
      <c r="BC532" s="427">
        <v>1</v>
      </c>
      <c r="BD532" s="427">
        <v>1</v>
      </c>
      <c r="BE532" s="427">
        <v>1</v>
      </c>
      <c r="BF532" s="427">
        <v>0</v>
      </c>
      <c r="BG532" s="427">
        <v>6</v>
      </c>
      <c r="BH532" s="434">
        <v>1</v>
      </c>
      <c r="BI532" s="435"/>
      <c r="BJ532" s="435"/>
      <c r="BK532" s="435">
        <v>1</v>
      </c>
      <c r="BL532" s="435"/>
      <c r="BM532" s="435"/>
      <c r="BN532" s="435">
        <v>1</v>
      </c>
      <c r="BO532" s="435">
        <v>1</v>
      </c>
      <c r="BP532" s="435">
        <v>1</v>
      </c>
      <c r="BQ532" s="436"/>
      <c r="BR532" s="442">
        <v>5</v>
      </c>
    </row>
    <row r="533" spans="1:70">
      <c r="A533" s="467">
        <v>42047</v>
      </c>
      <c r="B533" s="367">
        <v>13</v>
      </c>
      <c r="C533" s="367">
        <v>29</v>
      </c>
      <c r="D533" s="367">
        <v>35</v>
      </c>
      <c r="E533" s="367">
        <v>37</v>
      </c>
      <c r="F533" s="367">
        <v>41</v>
      </c>
      <c r="G533" s="367">
        <v>49</v>
      </c>
      <c r="H533" s="367">
        <v>21</v>
      </c>
      <c r="I533" s="511">
        <v>1</v>
      </c>
      <c r="J533" s="366"/>
      <c r="K533" s="366"/>
      <c r="L533" s="366"/>
      <c r="M533" s="366"/>
      <c r="N533" s="366"/>
      <c r="O533" s="366"/>
      <c r="P533" s="366"/>
      <c r="Q533" s="366"/>
      <c r="R533" s="419">
        <v>6</v>
      </c>
      <c r="S533" s="421">
        <v>1</v>
      </c>
      <c r="T533" s="422">
        <v>0</v>
      </c>
      <c r="U533" s="453">
        <v>0</v>
      </c>
      <c r="V533" s="458">
        <v>0</v>
      </c>
      <c r="W533" s="456">
        <v>1</v>
      </c>
      <c r="X533" s="422">
        <v>0</v>
      </c>
      <c r="Y533" s="453">
        <v>1</v>
      </c>
      <c r="Z533" s="458">
        <v>0</v>
      </c>
      <c r="AA533" s="456">
        <v>0</v>
      </c>
      <c r="AB533" s="422">
        <v>1</v>
      </c>
      <c r="AC533" s="453">
        <v>0</v>
      </c>
      <c r="AD533" s="458">
        <v>0</v>
      </c>
      <c r="AE533" s="456">
        <v>1</v>
      </c>
      <c r="AF533" s="422">
        <v>0</v>
      </c>
      <c r="AG533" s="453">
        <v>2</v>
      </c>
      <c r="AH533" s="458">
        <v>0</v>
      </c>
      <c r="AI533" s="456"/>
      <c r="AJ533" s="422"/>
      <c r="AK533" s="453"/>
      <c r="AL533" s="444"/>
      <c r="AM533" s="451">
        <v>0</v>
      </c>
      <c r="AN533" s="451">
        <v>0</v>
      </c>
      <c r="AO533" s="451">
        <v>0</v>
      </c>
      <c r="AP533" s="451">
        <v>0</v>
      </c>
      <c r="AQ533" s="447">
        <v>0</v>
      </c>
      <c r="AR533" s="447">
        <v>0</v>
      </c>
      <c r="AS533" s="427"/>
      <c r="AT533" s="427"/>
      <c r="AU533" s="427"/>
      <c r="AV533" s="427"/>
      <c r="AW533" s="427"/>
      <c r="AX533" s="428"/>
      <c r="AY533" s="427">
        <v>0</v>
      </c>
      <c r="AZ533" s="427">
        <v>1</v>
      </c>
      <c r="BA533" s="427">
        <v>0</v>
      </c>
      <c r="BB533" s="427">
        <v>0</v>
      </c>
      <c r="BC533" s="427">
        <v>2</v>
      </c>
      <c r="BD533" s="427">
        <v>3</v>
      </c>
      <c r="BE533" s="427">
        <v>0</v>
      </c>
      <c r="BF533" s="427">
        <v>0</v>
      </c>
      <c r="BG533" s="427">
        <v>3</v>
      </c>
      <c r="BH533" s="434"/>
      <c r="BI533" s="435"/>
      <c r="BJ533" s="435"/>
      <c r="BK533" s="435"/>
      <c r="BL533" s="435"/>
      <c r="BM533" s="435"/>
      <c r="BN533" s="435">
        <v>1</v>
      </c>
      <c r="BO533" s="435">
        <v>1</v>
      </c>
      <c r="BP533" s="435">
        <v>1</v>
      </c>
      <c r="BQ533" s="436">
        <v>2</v>
      </c>
      <c r="BR533" s="442">
        <v>4</v>
      </c>
    </row>
    <row r="534" spans="1:70">
      <c r="A534" s="467">
        <v>42042</v>
      </c>
      <c r="B534" s="367">
        <v>12</v>
      </c>
      <c r="C534" s="367">
        <v>21</v>
      </c>
      <c r="D534" s="367">
        <v>28</v>
      </c>
      <c r="E534" s="367">
        <v>30</v>
      </c>
      <c r="F534" s="367">
        <v>38</v>
      </c>
      <c r="G534" s="367">
        <v>42</v>
      </c>
      <c r="H534" s="367">
        <v>47</v>
      </c>
      <c r="I534" s="511">
        <v>3</v>
      </c>
      <c r="J534" s="366"/>
      <c r="K534" s="366"/>
      <c r="L534" s="366"/>
      <c r="M534" s="366"/>
      <c r="N534" s="366"/>
      <c r="O534" s="366"/>
      <c r="P534" s="366"/>
      <c r="Q534" s="366"/>
      <c r="R534" s="419">
        <v>6</v>
      </c>
      <c r="S534" s="421">
        <v>1</v>
      </c>
      <c r="T534" s="422">
        <v>0</v>
      </c>
      <c r="U534" s="453">
        <v>1</v>
      </c>
      <c r="V534" s="458">
        <v>0</v>
      </c>
      <c r="W534" s="456">
        <v>1</v>
      </c>
      <c r="X534" s="422">
        <v>1</v>
      </c>
      <c r="Y534" s="453">
        <v>1</v>
      </c>
      <c r="Z534" s="458">
        <v>0</v>
      </c>
      <c r="AA534" s="456">
        <v>1</v>
      </c>
      <c r="AB534" s="422">
        <v>0</v>
      </c>
      <c r="AC534" s="453">
        <v>0</v>
      </c>
      <c r="AD534" s="458">
        <v>0</v>
      </c>
      <c r="AE534" s="456">
        <v>1</v>
      </c>
      <c r="AF534" s="422">
        <v>0</v>
      </c>
      <c r="AG534" s="453">
        <v>0</v>
      </c>
      <c r="AH534" s="458">
        <v>0</v>
      </c>
      <c r="AI534" s="456"/>
      <c r="AJ534" s="422"/>
      <c r="AK534" s="453"/>
      <c r="AL534" s="444"/>
      <c r="AM534" s="451">
        <v>0</v>
      </c>
      <c r="AN534" s="451">
        <v>0</v>
      </c>
      <c r="AO534" s="451">
        <v>0</v>
      </c>
      <c r="AP534" s="451">
        <v>0</v>
      </c>
      <c r="AQ534" s="447">
        <v>0</v>
      </c>
      <c r="AR534" s="447">
        <v>0</v>
      </c>
      <c r="AS534" s="427"/>
      <c r="AT534" s="427"/>
      <c r="AU534" s="427"/>
      <c r="AV534" s="427"/>
      <c r="AW534" s="427"/>
      <c r="AX534" s="428"/>
      <c r="AY534" s="427">
        <v>1</v>
      </c>
      <c r="AZ534" s="427">
        <v>0</v>
      </c>
      <c r="BA534" s="427">
        <v>0</v>
      </c>
      <c r="BB534" s="427">
        <v>1</v>
      </c>
      <c r="BC534" s="427">
        <v>0</v>
      </c>
      <c r="BD534" s="427">
        <v>0</v>
      </c>
      <c r="BE534" s="427">
        <v>2</v>
      </c>
      <c r="BF534" s="427">
        <v>2</v>
      </c>
      <c r="BG534" s="427">
        <v>4</v>
      </c>
      <c r="BH534" s="434"/>
      <c r="BI534" s="435">
        <v>1</v>
      </c>
      <c r="BJ534" s="435"/>
      <c r="BK534" s="435">
        <v>1</v>
      </c>
      <c r="BL534" s="435">
        <v>1</v>
      </c>
      <c r="BM534" s="435"/>
      <c r="BN534" s="435"/>
      <c r="BO534" s="435">
        <v>1</v>
      </c>
      <c r="BP534" s="435">
        <v>1</v>
      </c>
      <c r="BQ534" s="436"/>
      <c r="BR534" s="442">
        <v>5</v>
      </c>
    </row>
    <row r="535" spans="1:70">
      <c r="A535" s="467">
        <v>42040</v>
      </c>
      <c r="B535" s="367">
        <v>4</v>
      </c>
      <c r="C535" s="367">
        <v>7</v>
      </c>
      <c r="D535" s="367">
        <v>32</v>
      </c>
      <c r="E535" s="367">
        <v>34</v>
      </c>
      <c r="F535" s="367">
        <v>46</v>
      </c>
      <c r="G535" s="367">
        <v>49</v>
      </c>
      <c r="H535" s="367">
        <v>6</v>
      </c>
      <c r="I535" s="511">
        <v>2</v>
      </c>
      <c r="J535" s="366"/>
      <c r="K535" s="366"/>
      <c r="L535" s="366"/>
      <c r="M535" s="366"/>
      <c r="N535" s="366"/>
      <c r="O535" s="366"/>
      <c r="P535" s="366"/>
      <c r="Q535" s="366"/>
      <c r="R535" s="419">
        <v>6</v>
      </c>
      <c r="S535" s="421">
        <v>2</v>
      </c>
      <c r="T535" s="422">
        <v>1</v>
      </c>
      <c r="U535" s="453">
        <v>0</v>
      </c>
      <c r="V535" s="458">
        <v>0</v>
      </c>
      <c r="W535" s="456">
        <v>0</v>
      </c>
      <c r="X535" s="422">
        <v>0</v>
      </c>
      <c r="Y535" s="453">
        <v>0</v>
      </c>
      <c r="Z535" s="458">
        <v>0</v>
      </c>
      <c r="AA535" s="456">
        <v>0</v>
      </c>
      <c r="AB535" s="422">
        <v>0</v>
      </c>
      <c r="AC535" s="453">
        <v>1</v>
      </c>
      <c r="AD535" s="458">
        <v>0</v>
      </c>
      <c r="AE535" s="456">
        <v>2</v>
      </c>
      <c r="AF535" s="422">
        <v>0</v>
      </c>
      <c r="AG535" s="453">
        <v>1</v>
      </c>
      <c r="AH535" s="458">
        <v>0</v>
      </c>
      <c r="AI535" s="456"/>
      <c r="AJ535" s="422"/>
      <c r="AK535" s="453"/>
      <c r="AL535" s="444"/>
      <c r="AM535" s="451">
        <v>0</v>
      </c>
      <c r="AN535" s="451">
        <v>0</v>
      </c>
      <c r="AO535" s="451">
        <v>0</v>
      </c>
      <c r="AP535" s="451">
        <v>0</v>
      </c>
      <c r="AQ535" s="447">
        <v>0</v>
      </c>
      <c r="AR535" s="447">
        <v>0</v>
      </c>
      <c r="AS535" s="427"/>
      <c r="AT535" s="427"/>
      <c r="AU535" s="427"/>
      <c r="AV535" s="427"/>
      <c r="AW535" s="427"/>
      <c r="AX535" s="428"/>
      <c r="AY535" s="427">
        <v>1</v>
      </c>
      <c r="AZ535" s="427">
        <v>0</v>
      </c>
      <c r="BA535" s="427">
        <v>1</v>
      </c>
      <c r="BB535" s="427">
        <v>0</v>
      </c>
      <c r="BC535" s="427">
        <v>1</v>
      </c>
      <c r="BD535" s="427">
        <v>0</v>
      </c>
      <c r="BE535" s="427">
        <v>1</v>
      </c>
      <c r="BF535" s="427">
        <v>2</v>
      </c>
      <c r="BG535" s="427">
        <v>5</v>
      </c>
      <c r="BH535" s="434">
        <v>1</v>
      </c>
      <c r="BI535" s="435">
        <v>1</v>
      </c>
      <c r="BJ535" s="435">
        <v>1</v>
      </c>
      <c r="BK535" s="435"/>
      <c r="BL535" s="435"/>
      <c r="BM535" s="435">
        <v>1</v>
      </c>
      <c r="BN535" s="435">
        <v>1</v>
      </c>
      <c r="BO535" s="435"/>
      <c r="BP535" s="435"/>
      <c r="BQ535" s="436"/>
      <c r="BR535" s="442">
        <v>5</v>
      </c>
    </row>
    <row r="536" spans="1:70">
      <c r="A536" s="467">
        <v>42035</v>
      </c>
      <c r="B536" s="367">
        <v>8</v>
      </c>
      <c r="C536" s="367">
        <v>13</v>
      </c>
      <c r="D536" s="367">
        <v>23</v>
      </c>
      <c r="E536" s="367">
        <v>38</v>
      </c>
      <c r="F536" s="367">
        <v>42</v>
      </c>
      <c r="G536" s="367">
        <v>48</v>
      </c>
      <c r="H536" s="367">
        <v>31</v>
      </c>
      <c r="I536" s="511">
        <v>2</v>
      </c>
      <c r="J536" s="366"/>
      <c r="K536" s="366"/>
      <c r="L536" s="366"/>
      <c r="M536" s="366"/>
      <c r="N536" s="366"/>
      <c r="O536" s="366"/>
      <c r="P536" s="366"/>
      <c r="Q536" s="366"/>
      <c r="R536" s="419">
        <v>6</v>
      </c>
      <c r="S536" s="421">
        <v>1</v>
      </c>
      <c r="T536" s="422">
        <v>0</v>
      </c>
      <c r="U536" s="453">
        <v>0</v>
      </c>
      <c r="V536" s="458">
        <v>0</v>
      </c>
      <c r="W536" s="456">
        <v>0</v>
      </c>
      <c r="X536" s="422">
        <v>0</v>
      </c>
      <c r="Y536" s="453">
        <v>2</v>
      </c>
      <c r="Z536" s="458">
        <v>0</v>
      </c>
      <c r="AA536" s="456">
        <v>0</v>
      </c>
      <c r="AB536" s="422">
        <v>0</v>
      </c>
      <c r="AC536" s="453">
        <v>2</v>
      </c>
      <c r="AD536" s="458">
        <v>1</v>
      </c>
      <c r="AE536" s="456">
        <v>1</v>
      </c>
      <c r="AF536" s="422">
        <v>0</v>
      </c>
      <c r="AG536" s="453">
        <v>0</v>
      </c>
      <c r="AH536" s="458">
        <v>0</v>
      </c>
      <c r="AI536" s="456"/>
      <c r="AJ536" s="422"/>
      <c r="AK536" s="453"/>
      <c r="AL536" s="444"/>
      <c r="AM536" s="451">
        <v>0</v>
      </c>
      <c r="AN536" s="451">
        <v>0</v>
      </c>
      <c r="AO536" s="451">
        <v>0</v>
      </c>
      <c r="AP536" s="451">
        <v>0</v>
      </c>
      <c r="AQ536" s="447">
        <v>0</v>
      </c>
      <c r="AR536" s="447">
        <v>0</v>
      </c>
      <c r="AS536" s="427"/>
      <c r="AT536" s="427"/>
      <c r="AU536" s="427"/>
      <c r="AV536" s="427"/>
      <c r="AW536" s="427"/>
      <c r="AX536" s="428"/>
      <c r="AY536" s="427">
        <v>0</v>
      </c>
      <c r="AZ536" s="427">
        <v>2</v>
      </c>
      <c r="BA536" s="427">
        <v>1</v>
      </c>
      <c r="BB536" s="427">
        <v>0</v>
      </c>
      <c r="BC536" s="427">
        <v>0</v>
      </c>
      <c r="BD536" s="427">
        <v>0</v>
      </c>
      <c r="BE536" s="427">
        <v>2</v>
      </c>
      <c r="BF536" s="427">
        <v>1</v>
      </c>
      <c r="BG536" s="427">
        <v>4</v>
      </c>
      <c r="BH536" s="434">
        <v>1</v>
      </c>
      <c r="BI536" s="435"/>
      <c r="BJ536" s="435">
        <v>1</v>
      </c>
      <c r="BK536" s="435"/>
      <c r="BL536" s="435"/>
      <c r="BM536" s="435">
        <v>1</v>
      </c>
      <c r="BN536" s="435"/>
      <c r="BO536" s="435">
        <v>1</v>
      </c>
      <c r="BP536" s="435"/>
      <c r="BQ536" s="436">
        <v>1</v>
      </c>
      <c r="BR536" s="442">
        <v>5</v>
      </c>
    </row>
    <row r="537" spans="1:70">
      <c r="A537" s="467">
        <v>42033</v>
      </c>
      <c r="B537" s="367">
        <v>6</v>
      </c>
      <c r="C537" s="367">
        <v>11</v>
      </c>
      <c r="D537" s="367">
        <v>12</v>
      </c>
      <c r="E537" s="367">
        <v>25</v>
      </c>
      <c r="F537" s="367">
        <v>31</v>
      </c>
      <c r="G537" s="367">
        <v>43</v>
      </c>
      <c r="H537" s="367">
        <v>28</v>
      </c>
      <c r="I537" s="511">
        <v>1</v>
      </c>
      <c r="J537" s="366"/>
      <c r="K537" s="366"/>
      <c r="L537" s="366"/>
      <c r="M537" s="366"/>
      <c r="N537" s="366"/>
      <c r="O537" s="366"/>
      <c r="P537" s="366"/>
      <c r="Q537" s="366"/>
      <c r="R537" s="419">
        <v>6</v>
      </c>
      <c r="S537" s="421">
        <v>1</v>
      </c>
      <c r="T537" s="422">
        <v>0</v>
      </c>
      <c r="U537" s="453">
        <v>1</v>
      </c>
      <c r="V537" s="458">
        <v>1</v>
      </c>
      <c r="W537" s="456">
        <v>0</v>
      </c>
      <c r="X537" s="422">
        <v>0</v>
      </c>
      <c r="Y537" s="453">
        <v>0</v>
      </c>
      <c r="Z537" s="458">
        <v>0</v>
      </c>
      <c r="AA537" s="456">
        <v>0</v>
      </c>
      <c r="AB537" s="422">
        <v>0</v>
      </c>
      <c r="AC537" s="453">
        <v>1</v>
      </c>
      <c r="AD537" s="458">
        <v>0</v>
      </c>
      <c r="AE537" s="456">
        <v>2</v>
      </c>
      <c r="AF537" s="422">
        <v>0</v>
      </c>
      <c r="AG537" s="453">
        <v>1</v>
      </c>
      <c r="AH537" s="458">
        <v>0</v>
      </c>
      <c r="AI537" s="456"/>
      <c r="AJ537" s="422"/>
      <c r="AK537" s="453"/>
      <c r="AL537" s="444"/>
      <c r="AM537" s="451">
        <v>0</v>
      </c>
      <c r="AN537" s="451">
        <v>0</v>
      </c>
      <c r="AO537" s="451">
        <v>0</v>
      </c>
      <c r="AP537" s="451">
        <v>0</v>
      </c>
      <c r="AQ537" s="447">
        <v>0</v>
      </c>
      <c r="AR537" s="447">
        <v>0</v>
      </c>
      <c r="AS537" s="427"/>
      <c r="AT537" s="427"/>
      <c r="AU537" s="427"/>
      <c r="AV537" s="427"/>
      <c r="AW537" s="427"/>
      <c r="AX537" s="428"/>
      <c r="AY537" s="427">
        <v>1</v>
      </c>
      <c r="AZ537" s="427">
        <v>1</v>
      </c>
      <c r="BA537" s="427">
        <v>1</v>
      </c>
      <c r="BB537" s="427">
        <v>1</v>
      </c>
      <c r="BC537" s="427">
        <v>2</v>
      </c>
      <c r="BD537" s="427">
        <v>0</v>
      </c>
      <c r="BE537" s="427">
        <v>0</v>
      </c>
      <c r="BF537" s="427">
        <v>0</v>
      </c>
      <c r="BG537" s="427">
        <v>5</v>
      </c>
      <c r="BH537" s="434">
        <v>1</v>
      </c>
      <c r="BI537" s="435">
        <v>1</v>
      </c>
      <c r="BJ537" s="435"/>
      <c r="BK537" s="435"/>
      <c r="BL537" s="435"/>
      <c r="BM537" s="435">
        <v>1</v>
      </c>
      <c r="BN537" s="435"/>
      <c r="BO537" s="435">
        <v>1</v>
      </c>
      <c r="BP537" s="435"/>
      <c r="BQ537" s="436">
        <v>1</v>
      </c>
      <c r="BR537" s="442">
        <v>5</v>
      </c>
    </row>
    <row r="538" spans="1:70">
      <c r="A538" s="467">
        <v>42028</v>
      </c>
      <c r="B538" s="367">
        <v>7</v>
      </c>
      <c r="C538" s="367">
        <v>14</v>
      </c>
      <c r="D538" s="367">
        <v>16</v>
      </c>
      <c r="E538" s="367">
        <v>36</v>
      </c>
      <c r="F538" s="367">
        <v>37</v>
      </c>
      <c r="G538" s="367">
        <v>47</v>
      </c>
      <c r="H538" s="367">
        <v>29</v>
      </c>
      <c r="I538" s="511">
        <v>1</v>
      </c>
      <c r="J538" s="366"/>
      <c r="K538" s="366"/>
      <c r="L538" s="366"/>
      <c r="M538" s="366"/>
      <c r="N538" s="366"/>
      <c r="O538" s="366"/>
      <c r="P538" s="366"/>
      <c r="Q538" s="366"/>
      <c r="R538" s="419">
        <v>6</v>
      </c>
      <c r="S538" s="421">
        <v>0</v>
      </c>
      <c r="T538" s="422">
        <v>0</v>
      </c>
      <c r="U538" s="453">
        <v>0</v>
      </c>
      <c r="V538" s="458">
        <v>0</v>
      </c>
      <c r="W538" s="456">
        <v>2</v>
      </c>
      <c r="X538" s="422">
        <v>1</v>
      </c>
      <c r="Y538" s="453">
        <v>0</v>
      </c>
      <c r="Z538" s="458">
        <v>0</v>
      </c>
      <c r="AA538" s="456">
        <v>1</v>
      </c>
      <c r="AB538" s="422">
        <v>0</v>
      </c>
      <c r="AC538" s="453">
        <v>0</v>
      </c>
      <c r="AD538" s="458">
        <v>0</v>
      </c>
      <c r="AE538" s="456">
        <v>0</v>
      </c>
      <c r="AF538" s="422">
        <v>0</v>
      </c>
      <c r="AG538" s="453">
        <v>3</v>
      </c>
      <c r="AH538" s="458">
        <v>0</v>
      </c>
      <c r="AI538" s="456"/>
      <c r="AJ538" s="422"/>
      <c r="AK538" s="453"/>
      <c r="AL538" s="444"/>
      <c r="AM538" s="451">
        <v>1</v>
      </c>
      <c r="AN538" s="451">
        <v>0</v>
      </c>
      <c r="AO538" s="451">
        <v>0</v>
      </c>
      <c r="AP538" s="451">
        <v>0</v>
      </c>
      <c r="AQ538" s="447">
        <v>0</v>
      </c>
      <c r="AR538" s="447">
        <v>0</v>
      </c>
      <c r="AS538" s="427"/>
      <c r="AT538" s="427"/>
      <c r="AU538" s="427"/>
      <c r="AV538" s="427"/>
      <c r="AW538" s="427"/>
      <c r="AX538" s="428"/>
      <c r="AY538" s="427">
        <v>1</v>
      </c>
      <c r="AZ538" s="427">
        <v>0</v>
      </c>
      <c r="BA538" s="427">
        <v>0</v>
      </c>
      <c r="BB538" s="427">
        <v>2</v>
      </c>
      <c r="BC538" s="427">
        <v>1</v>
      </c>
      <c r="BD538" s="427">
        <v>1</v>
      </c>
      <c r="BE538" s="427">
        <v>0</v>
      </c>
      <c r="BF538" s="427">
        <v>1</v>
      </c>
      <c r="BG538" s="427">
        <v>5</v>
      </c>
      <c r="BH538" s="434"/>
      <c r="BI538" s="435"/>
      <c r="BJ538" s="435"/>
      <c r="BK538" s="435">
        <v>1</v>
      </c>
      <c r="BL538" s="435"/>
      <c r="BM538" s="435"/>
      <c r="BN538" s="435"/>
      <c r="BO538" s="435">
        <v>1</v>
      </c>
      <c r="BP538" s="435">
        <v>2</v>
      </c>
      <c r="BQ538" s="436">
        <v>1</v>
      </c>
      <c r="BR538" s="442">
        <v>4</v>
      </c>
    </row>
    <row r="539" spans="1:70">
      <c r="A539" s="467">
        <v>42026</v>
      </c>
      <c r="B539" s="367">
        <v>14</v>
      </c>
      <c r="C539" s="367">
        <v>18</v>
      </c>
      <c r="D539" s="367">
        <v>20</v>
      </c>
      <c r="E539" s="367">
        <v>25</v>
      </c>
      <c r="F539" s="367">
        <v>38</v>
      </c>
      <c r="G539" s="367">
        <v>44</v>
      </c>
      <c r="H539" s="367">
        <v>34</v>
      </c>
      <c r="I539" s="511">
        <v>8</v>
      </c>
      <c r="J539" s="366"/>
      <c r="K539" s="366"/>
      <c r="L539" s="366"/>
      <c r="M539" s="366"/>
      <c r="N539" s="366"/>
      <c r="O539" s="366"/>
      <c r="P539" s="366"/>
      <c r="Q539" s="366"/>
      <c r="R539" s="419">
        <v>5</v>
      </c>
      <c r="S539" s="421">
        <v>0</v>
      </c>
      <c r="T539" s="422">
        <v>0</v>
      </c>
      <c r="U539" s="453">
        <v>1</v>
      </c>
      <c r="V539" s="458">
        <v>0</v>
      </c>
      <c r="W539" s="456">
        <v>0</v>
      </c>
      <c r="X539" s="422">
        <v>0</v>
      </c>
      <c r="Y539" s="453">
        <v>1</v>
      </c>
      <c r="Z539" s="458">
        <v>0</v>
      </c>
      <c r="AA539" s="456">
        <v>1</v>
      </c>
      <c r="AB539" s="422">
        <v>0</v>
      </c>
      <c r="AC539" s="453">
        <v>1</v>
      </c>
      <c r="AD539" s="458">
        <v>1</v>
      </c>
      <c r="AE539" s="456">
        <v>1</v>
      </c>
      <c r="AF539" s="422">
        <v>0</v>
      </c>
      <c r="AG539" s="453">
        <v>0</v>
      </c>
      <c r="AH539" s="458">
        <v>0</v>
      </c>
      <c r="AI539" s="456"/>
      <c r="AJ539" s="422"/>
      <c r="AK539" s="453"/>
      <c r="AL539" s="444"/>
      <c r="AM539" s="451">
        <v>0</v>
      </c>
      <c r="AN539" s="451">
        <v>0</v>
      </c>
      <c r="AO539" s="451">
        <v>0</v>
      </c>
      <c r="AP539" s="451">
        <v>0</v>
      </c>
      <c r="AQ539" s="447">
        <v>0</v>
      </c>
      <c r="AR539" s="447">
        <v>0</v>
      </c>
      <c r="AS539" s="427"/>
      <c r="AT539" s="427"/>
      <c r="AU539" s="427"/>
      <c r="AV539" s="427"/>
      <c r="AW539" s="427"/>
      <c r="AX539" s="428"/>
      <c r="AY539" s="427">
        <v>0</v>
      </c>
      <c r="AZ539" s="427">
        <v>1</v>
      </c>
      <c r="BA539" s="427">
        <v>1</v>
      </c>
      <c r="BB539" s="427">
        <v>2</v>
      </c>
      <c r="BC539" s="427">
        <v>0</v>
      </c>
      <c r="BD539" s="427">
        <v>0</v>
      </c>
      <c r="BE539" s="427">
        <v>1</v>
      </c>
      <c r="BF539" s="427">
        <v>1</v>
      </c>
      <c r="BG539" s="427">
        <v>5</v>
      </c>
      <c r="BH539" s="434"/>
      <c r="BI539" s="435"/>
      <c r="BJ539" s="435">
        <v>1</v>
      </c>
      <c r="BK539" s="435"/>
      <c r="BL539" s="435"/>
      <c r="BM539" s="435">
        <v>1</v>
      </c>
      <c r="BN539" s="435">
        <v>1</v>
      </c>
      <c r="BO539" s="435">
        <v>1</v>
      </c>
      <c r="BP539" s="435"/>
      <c r="BQ539" s="436">
        <v>1</v>
      </c>
      <c r="BR539" s="442">
        <v>5</v>
      </c>
    </row>
    <row r="540" spans="1:70">
      <c r="A540" s="467">
        <v>42021</v>
      </c>
      <c r="B540" s="367">
        <v>13</v>
      </c>
      <c r="C540" s="367">
        <v>20</v>
      </c>
      <c r="D540" s="367">
        <v>22</v>
      </c>
      <c r="E540" s="367">
        <v>29</v>
      </c>
      <c r="F540" s="367">
        <v>30</v>
      </c>
      <c r="G540" s="367">
        <v>48</v>
      </c>
      <c r="H540" s="367">
        <v>4</v>
      </c>
      <c r="I540" s="511">
        <v>8</v>
      </c>
      <c r="J540" s="366"/>
      <c r="K540" s="366"/>
      <c r="L540" s="366"/>
      <c r="M540" s="366"/>
      <c r="N540" s="366"/>
      <c r="O540" s="366"/>
      <c r="P540" s="366"/>
      <c r="Q540" s="366"/>
      <c r="R540" s="419">
        <v>5</v>
      </c>
      <c r="S540" s="421">
        <v>0</v>
      </c>
      <c r="T540" s="422">
        <v>0</v>
      </c>
      <c r="U540" s="453">
        <v>1</v>
      </c>
      <c r="V540" s="458">
        <v>0</v>
      </c>
      <c r="W540" s="456">
        <v>2</v>
      </c>
      <c r="X540" s="422">
        <v>0</v>
      </c>
      <c r="Y540" s="453">
        <v>0</v>
      </c>
      <c r="Z540" s="458">
        <v>0</v>
      </c>
      <c r="AA540" s="456">
        <v>0</v>
      </c>
      <c r="AB540" s="422">
        <v>0</v>
      </c>
      <c r="AC540" s="453">
        <v>1</v>
      </c>
      <c r="AD540" s="458">
        <v>0</v>
      </c>
      <c r="AE540" s="456">
        <v>1</v>
      </c>
      <c r="AF540" s="422">
        <v>1</v>
      </c>
      <c r="AG540" s="453">
        <v>0</v>
      </c>
      <c r="AH540" s="458">
        <v>0</v>
      </c>
      <c r="AI540" s="456"/>
      <c r="AJ540" s="422"/>
      <c r="AK540" s="453"/>
      <c r="AL540" s="444"/>
      <c r="AM540" s="451">
        <v>0</v>
      </c>
      <c r="AN540" s="451">
        <v>0</v>
      </c>
      <c r="AO540" s="451">
        <v>0</v>
      </c>
      <c r="AP540" s="451">
        <v>0</v>
      </c>
      <c r="AQ540" s="447">
        <v>0</v>
      </c>
      <c r="AR540" s="447">
        <v>0</v>
      </c>
      <c r="AS540" s="427"/>
      <c r="AT540" s="427"/>
      <c r="AU540" s="427"/>
      <c r="AV540" s="427"/>
      <c r="AW540" s="427"/>
      <c r="AX540" s="428"/>
      <c r="AY540" s="427">
        <v>0</v>
      </c>
      <c r="AZ540" s="427">
        <v>1</v>
      </c>
      <c r="BA540" s="427">
        <v>1</v>
      </c>
      <c r="BB540" s="427">
        <v>1</v>
      </c>
      <c r="BC540" s="427">
        <v>0</v>
      </c>
      <c r="BD540" s="427">
        <v>1</v>
      </c>
      <c r="BE540" s="427">
        <v>2</v>
      </c>
      <c r="BF540" s="427">
        <v>0</v>
      </c>
      <c r="BG540" s="427">
        <v>5</v>
      </c>
      <c r="BH540" s="434">
        <v>1</v>
      </c>
      <c r="BI540" s="435">
        <v>1</v>
      </c>
      <c r="BJ540" s="435">
        <v>1</v>
      </c>
      <c r="BK540" s="435">
        <v>1</v>
      </c>
      <c r="BL540" s="435"/>
      <c r="BM540" s="435"/>
      <c r="BN540" s="435"/>
      <c r="BO540" s="435">
        <v>1</v>
      </c>
      <c r="BP540" s="435"/>
      <c r="BQ540" s="436"/>
      <c r="BR540" s="442">
        <v>5</v>
      </c>
    </row>
    <row r="541" spans="1:70">
      <c r="A541" s="467">
        <v>42019</v>
      </c>
      <c r="B541" s="367">
        <v>4</v>
      </c>
      <c r="C541" s="367">
        <v>12</v>
      </c>
      <c r="D541" s="367">
        <v>13</v>
      </c>
      <c r="E541" s="367">
        <v>24</v>
      </c>
      <c r="F541" s="367">
        <v>35</v>
      </c>
      <c r="G541" s="367">
        <v>43</v>
      </c>
      <c r="H541" s="367">
        <v>44</v>
      </c>
      <c r="I541" s="511">
        <v>6</v>
      </c>
      <c r="J541" s="366"/>
      <c r="K541" s="366"/>
      <c r="L541" s="366"/>
      <c r="M541" s="366"/>
      <c r="N541" s="366"/>
      <c r="O541" s="366"/>
      <c r="P541" s="366"/>
      <c r="Q541" s="366"/>
      <c r="R541" s="419">
        <v>6</v>
      </c>
      <c r="S541" s="421">
        <v>0</v>
      </c>
      <c r="T541" s="422">
        <v>0</v>
      </c>
      <c r="U541" s="453">
        <v>1</v>
      </c>
      <c r="V541" s="458">
        <v>1</v>
      </c>
      <c r="W541" s="456">
        <v>0</v>
      </c>
      <c r="X541" s="422">
        <v>0</v>
      </c>
      <c r="Y541" s="453">
        <v>0</v>
      </c>
      <c r="Z541" s="458">
        <v>0</v>
      </c>
      <c r="AA541" s="456">
        <v>0</v>
      </c>
      <c r="AB541" s="422">
        <v>0</v>
      </c>
      <c r="AC541" s="453">
        <v>0</v>
      </c>
      <c r="AD541" s="458">
        <v>0</v>
      </c>
      <c r="AE541" s="456">
        <v>4</v>
      </c>
      <c r="AF541" s="422">
        <v>0</v>
      </c>
      <c r="AG541" s="453">
        <v>1</v>
      </c>
      <c r="AH541" s="458">
        <v>0</v>
      </c>
      <c r="AI541" s="456"/>
      <c r="AJ541" s="422"/>
      <c r="AK541" s="453"/>
      <c r="AL541" s="444"/>
      <c r="AM541" s="451">
        <v>0</v>
      </c>
      <c r="AN541" s="451">
        <v>1</v>
      </c>
      <c r="AO541" s="451">
        <v>0</v>
      </c>
      <c r="AP541" s="451">
        <v>0</v>
      </c>
      <c r="AQ541" s="447">
        <v>0</v>
      </c>
      <c r="AR541" s="447">
        <v>0</v>
      </c>
      <c r="AS541" s="427"/>
      <c r="AT541" s="427"/>
      <c r="AU541" s="427"/>
      <c r="AV541" s="427"/>
      <c r="AW541" s="427"/>
      <c r="AX541" s="428"/>
      <c r="AY541" s="427">
        <v>0</v>
      </c>
      <c r="AZ541" s="427">
        <v>1</v>
      </c>
      <c r="BA541" s="427">
        <v>1</v>
      </c>
      <c r="BB541" s="427">
        <v>2</v>
      </c>
      <c r="BC541" s="427">
        <v>1</v>
      </c>
      <c r="BD541" s="427">
        <v>1</v>
      </c>
      <c r="BE541" s="427">
        <v>0</v>
      </c>
      <c r="BF541" s="427">
        <v>0</v>
      </c>
      <c r="BG541" s="427">
        <v>5</v>
      </c>
      <c r="BH541" s="434">
        <v>1</v>
      </c>
      <c r="BI541" s="435">
        <v>1</v>
      </c>
      <c r="BJ541" s="435">
        <v>2</v>
      </c>
      <c r="BK541" s="435"/>
      <c r="BL541" s="435"/>
      <c r="BM541" s="435"/>
      <c r="BN541" s="435"/>
      <c r="BO541" s="435"/>
      <c r="BP541" s="435"/>
      <c r="BQ541" s="436">
        <v>1</v>
      </c>
      <c r="BR541" s="442">
        <v>4</v>
      </c>
    </row>
    <row r="542" spans="1:70">
      <c r="A542" s="467">
        <v>42014</v>
      </c>
      <c r="B542" s="367">
        <v>18</v>
      </c>
      <c r="C542" s="367">
        <v>27</v>
      </c>
      <c r="D542" s="367">
        <v>37</v>
      </c>
      <c r="E542" s="367">
        <v>41</v>
      </c>
      <c r="F542" s="367">
        <v>42</v>
      </c>
      <c r="G542" s="367">
        <v>49</v>
      </c>
      <c r="H542" s="367">
        <v>20</v>
      </c>
      <c r="I542" s="511">
        <v>2</v>
      </c>
      <c r="J542" s="366"/>
      <c r="K542" s="366"/>
      <c r="L542" s="366"/>
      <c r="M542" s="366"/>
      <c r="N542" s="366"/>
      <c r="O542" s="366"/>
      <c r="P542" s="366"/>
      <c r="Q542" s="366"/>
      <c r="R542" s="419">
        <v>6</v>
      </c>
      <c r="S542" s="421">
        <v>2</v>
      </c>
      <c r="T542" s="422">
        <v>0</v>
      </c>
      <c r="U542" s="453">
        <v>1</v>
      </c>
      <c r="V542" s="458">
        <v>0</v>
      </c>
      <c r="W542" s="456">
        <v>0</v>
      </c>
      <c r="X542" s="422">
        <v>0</v>
      </c>
      <c r="Y542" s="453">
        <v>1</v>
      </c>
      <c r="Z542" s="458">
        <v>0</v>
      </c>
      <c r="AA542" s="456">
        <v>0</v>
      </c>
      <c r="AB542" s="422">
        <v>0</v>
      </c>
      <c r="AC542" s="453">
        <v>1</v>
      </c>
      <c r="AD542" s="458">
        <v>0</v>
      </c>
      <c r="AE542" s="456">
        <v>0</v>
      </c>
      <c r="AF542" s="422">
        <v>0</v>
      </c>
      <c r="AG542" s="453">
        <v>1</v>
      </c>
      <c r="AH542" s="458">
        <v>0</v>
      </c>
      <c r="AI542" s="456"/>
      <c r="AJ542" s="422"/>
      <c r="AK542" s="453"/>
      <c r="AL542" s="444"/>
      <c r="AM542" s="451">
        <v>0</v>
      </c>
      <c r="AN542" s="451">
        <v>0</v>
      </c>
      <c r="AO542" s="451">
        <v>0</v>
      </c>
      <c r="AP542" s="451">
        <v>0</v>
      </c>
      <c r="AQ542" s="447">
        <v>0</v>
      </c>
      <c r="AR542" s="447">
        <v>0</v>
      </c>
      <c r="AS542" s="427"/>
      <c r="AT542" s="427"/>
      <c r="AU542" s="427"/>
      <c r="AV542" s="427"/>
      <c r="AW542" s="427"/>
      <c r="AX542" s="428"/>
      <c r="AY542" s="427">
        <v>0</v>
      </c>
      <c r="AZ542" s="427">
        <v>0</v>
      </c>
      <c r="BA542" s="427">
        <v>0</v>
      </c>
      <c r="BB542" s="427">
        <v>1</v>
      </c>
      <c r="BC542" s="427">
        <v>2</v>
      </c>
      <c r="BD542" s="427">
        <v>2</v>
      </c>
      <c r="BE542" s="427">
        <v>1</v>
      </c>
      <c r="BF542" s="427">
        <v>0</v>
      </c>
      <c r="BG542" s="427">
        <v>4</v>
      </c>
      <c r="BH542" s="434"/>
      <c r="BI542" s="435">
        <v>1</v>
      </c>
      <c r="BJ542" s="435">
        <v>1</v>
      </c>
      <c r="BK542" s="435"/>
      <c r="BL542" s="435"/>
      <c r="BM542" s="435">
        <v>1</v>
      </c>
      <c r="BN542" s="435"/>
      <c r="BO542" s="435">
        <v>1</v>
      </c>
      <c r="BP542" s="435">
        <v>1</v>
      </c>
      <c r="BQ542" s="436"/>
      <c r="BR542" s="442">
        <v>5</v>
      </c>
    </row>
    <row r="543" spans="1:70">
      <c r="A543" s="467">
        <v>42012</v>
      </c>
      <c r="B543" s="367">
        <v>2</v>
      </c>
      <c r="C543" s="367">
        <v>3</v>
      </c>
      <c r="D543" s="367">
        <v>10</v>
      </c>
      <c r="E543" s="367">
        <v>38</v>
      </c>
      <c r="F543" s="367">
        <v>40</v>
      </c>
      <c r="G543" s="367">
        <v>43</v>
      </c>
      <c r="H543" s="367">
        <v>42</v>
      </c>
      <c r="I543" s="511">
        <v>5</v>
      </c>
      <c r="J543" s="366"/>
      <c r="K543" s="366"/>
      <c r="L543" s="366"/>
      <c r="M543" s="366"/>
      <c r="N543" s="366"/>
      <c r="O543" s="366"/>
      <c r="P543" s="366"/>
      <c r="Q543" s="366"/>
      <c r="R543" s="419">
        <v>6</v>
      </c>
      <c r="S543" s="421">
        <v>0</v>
      </c>
      <c r="T543" s="422">
        <v>1</v>
      </c>
      <c r="U543" s="453">
        <v>1</v>
      </c>
      <c r="V543" s="458">
        <v>0</v>
      </c>
      <c r="W543" s="456">
        <v>1</v>
      </c>
      <c r="X543" s="422">
        <v>0</v>
      </c>
      <c r="Y543" s="453">
        <v>1</v>
      </c>
      <c r="Z543" s="458">
        <v>0</v>
      </c>
      <c r="AA543" s="456">
        <v>2</v>
      </c>
      <c r="AB543" s="422">
        <v>0</v>
      </c>
      <c r="AC543" s="453">
        <v>1</v>
      </c>
      <c r="AD543" s="458">
        <v>0</v>
      </c>
      <c r="AE543" s="456">
        <v>0</v>
      </c>
      <c r="AF543" s="422">
        <v>0</v>
      </c>
      <c r="AG543" s="453">
        <v>0</v>
      </c>
      <c r="AH543" s="458">
        <v>0</v>
      </c>
      <c r="AI543" s="456"/>
      <c r="AJ543" s="422"/>
      <c r="AK543" s="453"/>
      <c r="AL543" s="444"/>
      <c r="AM543" s="451">
        <v>0</v>
      </c>
      <c r="AN543" s="451">
        <v>0</v>
      </c>
      <c r="AO543" s="451">
        <v>0</v>
      </c>
      <c r="AP543" s="451">
        <v>0</v>
      </c>
      <c r="AQ543" s="447">
        <v>0</v>
      </c>
      <c r="AR543" s="447">
        <v>0</v>
      </c>
      <c r="AS543" s="427"/>
      <c r="AT543" s="427"/>
      <c r="AU543" s="427"/>
      <c r="AV543" s="427"/>
      <c r="AW543" s="427"/>
      <c r="AX543" s="428"/>
      <c r="AY543" s="427">
        <v>1</v>
      </c>
      <c r="AZ543" s="427">
        <v>0</v>
      </c>
      <c r="BA543" s="427">
        <v>2</v>
      </c>
      <c r="BB543" s="427">
        <v>0</v>
      </c>
      <c r="BC543" s="427">
        <v>1</v>
      </c>
      <c r="BD543" s="427">
        <v>0</v>
      </c>
      <c r="BE543" s="427">
        <v>1</v>
      </c>
      <c r="BF543" s="427">
        <v>1</v>
      </c>
      <c r="BG543" s="427">
        <v>5</v>
      </c>
      <c r="BH543" s="434"/>
      <c r="BI543" s="435">
        <v>1</v>
      </c>
      <c r="BJ543" s="435"/>
      <c r="BK543" s="435"/>
      <c r="BL543" s="435">
        <v>1</v>
      </c>
      <c r="BM543" s="435"/>
      <c r="BN543" s="435">
        <v>1</v>
      </c>
      <c r="BO543" s="435"/>
      <c r="BP543" s="435"/>
      <c r="BQ543" s="436">
        <v>2</v>
      </c>
      <c r="BR543" s="442">
        <v>4</v>
      </c>
    </row>
    <row r="544" spans="1:70">
      <c r="A544" s="467">
        <v>42007</v>
      </c>
      <c r="B544" s="367">
        <v>1</v>
      </c>
      <c r="C544" s="367">
        <v>21</v>
      </c>
      <c r="D544" s="367">
        <v>22</v>
      </c>
      <c r="E544" s="367">
        <v>25</v>
      </c>
      <c r="F544" s="367">
        <v>28</v>
      </c>
      <c r="G544" s="367">
        <v>30</v>
      </c>
      <c r="H544" s="367">
        <v>6</v>
      </c>
      <c r="I544" s="511">
        <v>1</v>
      </c>
      <c r="J544" s="366"/>
      <c r="K544" s="366"/>
      <c r="L544" s="366"/>
      <c r="M544" s="366"/>
      <c r="N544" s="366"/>
      <c r="O544" s="366"/>
      <c r="P544" s="366"/>
      <c r="Q544" s="366"/>
      <c r="R544" s="419">
        <v>6</v>
      </c>
      <c r="S544" s="421">
        <v>0</v>
      </c>
      <c r="T544" s="422">
        <v>1</v>
      </c>
      <c r="U544" s="453">
        <v>2</v>
      </c>
      <c r="V544" s="458">
        <v>0</v>
      </c>
      <c r="W544" s="456">
        <v>1</v>
      </c>
      <c r="X544" s="422">
        <v>0</v>
      </c>
      <c r="Y544" s="453">
        <v>0</v>
      </c>
      <c r="Z544" s="458">
        <v>0</v>
      </c>
      <c r="AA544" s="456">
        <v>2</v>
      </c>
      <c r="AB544" s="422">
        <v>0</v>
      </c>
      <c r="AC544" s="453">
        <v>0</v>
      </c>
      <c r="AD544" s="458">
        <v>0</v>
      </c>
      <c r="AE544" s="456">
        <v>1</v>
      </c>
      <c r="AF544" s="422">
        <v>0</v>
      </c>
      <c r="AG544" s="453">
        <v>0</v>
      </c>
      <c r="AH544" s="458">
        <v>0</v>
      </c>
      <c r="AI544" s="456"/>
      <c r="AJ544" s="422"/>
      <c r="AK544" s="453"/>
      <c r="AL544" s="444"/>
      <c r="AM544" s="451">
        <v>0</v>
      </c>
      <c r="AN544" s="451">
        <v>0</v>
      </c>
      <c r="AO544" s="451">
        <v>0</v>
      </c>
      <c r="AP544" s="451">
        <v>0</v>
      </c>
      <c r="AQ544" s="447">
        <v>0</v>
      </c>
      <c r="AR544" s="447">
        <v>0</v>
      </c>
      <c r="AS544" s="427"/>
      <c r="AT544" s="427"/>
      <c r="AU544" s="427"/>
      <c r="AV544" s="427"/>
      <c r="AW544" s="427"/>
      <c r="AX544" s="428"/>
      <c r="AY544" s="427">
        <v>2</v>
      </c>
      <c r="AZ544" s="427">
        <v>1</v>
      </c>
      <c r="BA544" s="427">
        <v>0</v>
      </c>
      <c r="BB544" s="427">
        <v>1</v>
      </c>
      <c r="BC544" s="427">
        <v>0</v>
      </c>
      <c r="BD544" s="427">
        <v>0</v>
      </c>
      <c r="BE544" s="427">
        <v>1</v>
      </c>
      <c r="BF544" s="427">
        <v>1</v>
      </c>
      <c r="BG544" s="427">
        <v>5</v>
      </c>
      <c r="BH544" s="434">
        <v>1</v>
      </c>
      <c r="BI544" s="435"/>
      <c r="BJ544" s="435"/>
      <c r="BK544" s="435">
        <v>2</v>
      </c>
      <c r="BL544" s="435">
        <v>1</v>
      </c>
      <c r="BM544" s="435"/>
      <c r="BN544" s="435"/>
      <c r="BO544" s="435">
        <v>1</v>
      </c>
      <c r="BP544" s="435"/>
      <c r="BQ544" s="436"/>
      <c r="BR544" s="442">
        <v>4</v>
      </c>
    </row>
    <row r="545" spans="1:70">
      <c r="A545" s="467">
        <v>42005</v>
      </c>
      <c r="B545" s="367">
        <v>11</v>
      </c>
      <c r="C545" s="367">
        <v>16</v>
      </c>
      <c r="D545" s="367">
        <v>23</v>
      </c>
      <c r="E545" s="367">
        <v>32</v>
      </c>
      <c r="F545" s="367">
        <v>34</v>
      </c>
      <c r="G545" s="367">
        <v>49</v>
      </c>
      <c r="H545" s="367">
        <v>45</v>
      </c>
      <c r="I545" s="511">
        <v>4</v>
      </c>
      <c r="J545" s="366"/>
      <c r="K545" s="366"/>
      <c r="L545" s="366"/>
      <c r="M545" s="366"/>
      <c r="N545" s="366"/>
      <c r="O545" s="366"/>
      <c r="P545" s="366"/>
      <c r="Q545" s="366"/>
      <c r="R545" s="419">
        <v>6</v>
      </c>
      <c r="S545" s="421">
        <v>2</v>
      </c>
      <c r="T545" s="422">
        <v>0</v>
      </c>
      <c r="U545" s="453">
        <v>0</v>
      </c>
      <c r="V545" s="458">
        <v>1</v>
      </c>
      <c r="W545" s="456">
        <v>1</v>
      </c>
      <c r="X545" s="422">
        <v>0</v>
      </c>
      <c r="Y545" s="453">
        <v>1</v>
      </c>
      <c r="Z545" s="458">
        <v>0</v>
      </c>
      <c r="AA545" s="456">
        <v>0</v>
      </c>
      <c r="AB545" s="422">
        <v>0</v>
      </c>
      <c r="AC545" s="453">
        <v>1</v>
      </c>
      <c r="AD545" s="458">
        <v>0</v>
      </c>
      <c r="AE545" s="456">
        <v>0</v>
      </c>
      <c r="AF545" s="422">
        <v>0</v>
      </c>
      <c r="AG545" s="453">
        <v>1</v>
      </c>
      <c r="AH545" s="458">
        <v>0</v>
      </c>
      <c r="AI545" s="456"/>
      <c r="AJ545" s="422"/>
      <c r="AK545" s="453"/>
      <c r="AL545" s="444"/>
      <c r="AM545" s="451">
        <v>0</v>
      </c>
      <c r="AN545" s="451">
        <v>0</v>
      </c>
      <c r="AO545" s="451">
        <v>0</v>
      </c>
      <c r="AP545" s="451">
        <v>0</v>
      </c>
      <c r="AQ545" s="447">
        <v>0</v>
      </c>
      <c r="AR545" s="447">
        <v>0</v>
      </c>
      <c r="AS545" s="427"/>
      <c r="AT545" s="427"/>
      <c r="AU545" s="427"/>
      <c r="AV545" s="427"/>
      <c r="AW545" s="427"/>
      <c r="AX545" s="428"/>
      <c r="AY545" s="427">
        <v>1</v>
      </c>
      <c r="AZ545" s="427">
        <v>1</v>
      </c>
      <c r="BA545" s="427">
        <v>0</v>
      </c>
      <c r="BB545" s="427">
        <v>1</v>
      </c>
      <c r="BC545" s="427">
        <v>1</v>
      </c>
      <c r="BD545" s="427">
        <v>0</v>
      </c>
      <c r="BE545" s="427">
        <v>0</v>
      </c>
      <c r="BF545" s="427">
        <v>2</v>
      </c>
      <c r="BG545" s="427">
        <v>5</v>
      </c>
      <c r="BH545" s="434"/>
      <c r="BI545" s="435"/>
      <c r="BJ545" s="435"/>
      <c r="BK545" s="435">
        <v>1</v>
      </c>
      <c r="BL545" s="435">
        <v>1</v>
      </c>
      <c r="BM545" s="435"/>
      <c r="BN545" s="435">
        <v>1</v>
      </c>
      <c r="BO545" s="435">
        <v>1</v>
      </c>
      <c r="BP545" s="435"/>
      <c r="BQ545" s="436">
        <v>1</v>
      </c>
      <c r="BR545" s="442">
        <v>5</v>
      </c>
    </row>
    <row r="546" spans="1:70">
      <c r="A546" s="467">
        <v>42000</v>
      </c>
      <c r="B546" s="367">
        <v>1</v>
      </c>
      <c r="C546" s="367">
        <v>10</v>
      </c>
      <c r="D546" s="367">
        <v>21</v>
      </c>
      <c r="E546" s="367">
        <v>23</v>
      </c>
      <c r="F546" s="367">
        <v>33</v>
      </c>
      <c r="G546" s="367">
        <v>47</v>
      </c>
      <c r="H546" s="367">
        <v>18</v>
      </c>
      <c r="I546" s="511">
        <v>8</v>
      </c>
      <c r="J546" s="366"/>
      <c r="K546" s="366"/>
      <c r="L546" s="366"/>
      <c r="M546" s="366"/>
      <c r="N546" s="366"/>
      <c r="O546" s="366"/>
      <c r="P546" s="366"/>
      <c r="Q546" s="366"/>
      <c r="R546" s="419">
        <v>6</v>
      </c>
      <c r="S546" s="421">
        <v>0</v>
      </c>
      <c r="T546" s="422">
        <v>0</v>
      </c>
      <c r="U546" s="453">
        <v>0</v>
      </c>
      <c r="V546" s="458">
        <v>0</v>
      </c>
      <c r="W546" s="456">
        <v>2</v>
      </c>
      <c r="X546" s="422">
        <v>0</v>
      </c>
      <c r="Y546" s="453">
        <v>1</v>
      </c>
      <c r="Z546" s="458">
        <v>0</v>
      </c>
      <c r="AA546" s="456">
        <v>2</v>
      </c>
      <c r="AB546" s="422">
        <v>0</v>
      </c>
      <c r="AC546" s="453">
        <v>1</v>
      </c>
      <c r="AD546" s="458">
        <v>1</v>
      </c>
      <c r="AE546" s="456">
        <v>0</v>
      </c>
      <c r="AF546" s="422">
        <v>0</v>
      </c>
      <c r="AG546" s="453">
        <v>0</v>
      </c>
      <c r="AH546" s="458">
        <v>0</v>
      </c>
      <c r="AI546" s="456"/>
      <c r="AJ546" s="422"/>
      <c r="AK546" s="453"/>
      <c r="AL546" s="444"/>
      <c r="AM546" s="451">
        <v>0</v>
      </c>
      <c r="AN546" s="451">
        <v>0</v>
      </c>
      <c r="AO546" s="451">
        <v>0</v>
      </c>
      <c r="AP546" s="451">
        <v>0</v>
      </c>
      <c r="AQ546" s="447">
        <v>0</v>
      </c>
      <c r="AR546" s="447">
        <v>0</v>
      </c>
      <c r="AS546" s="427"/>
      <c r="AT546" s="427"/>
      <c r="AU546" s="427"/>
      <c r="AV546" s="427"/>
      <c r="AW546" s="427"/>
      <c r="AX546" s="428"/>
      <c r="AY546" s="427">
        <v>2</v>
      </c>
      <c r="AZ546" s="427">
        <v>1</v>
      </c>
      <c r="BA546" s="427">
        <v>1</v>
      </c>
      <c r="BB546" s="427">
        <v>0</v>
      </c>
      <c r="BC546" s="427">
        <v>1</v>
      </c>
      <c r="BD546" s="427">
        <v>1</v>
      </c>
      <c r="BE546" s="427">
        <v>0</v>
      </c>
      <c r="BF546" s="427">
        <v>0</v>
      </c>
      <c r="BG546" s="427">
        <v>5</v>
      </c>
      <c r="BH546" s="434"/>
      <c r="BI546" s="435"/>
      <c r="BJ546" s="435"/>
      <c r="BK546" s="435">
        <v>1</v>
      </c>
      <c r="BL546" s="435">
        <v>1</v>
      </c>
      <c r="BM546" s="435"/>
      <c r="BN546" s="435"/>
      <c r="BO546" s="435">
        <v>1</v>
      </c>
      <c r="BP546" s="435"/>
      <c r="BQ546" s="436">
        <v>2</v>
      </c>
      <c r="BR546" s="442">
        <v>4</v>
      </c>
    </row>
    <row r="547" spans="1:70">
      <c r="A547" s="467">
        <v>41998</v>
      </c>
      <c r="B547" s="367">
        <v>6</v>
      </c>
      <c r="C547" s="367">
        <v>30</v>
      </c>
      <c r="D547" s="367">
        <v>32</v>
      </c>
      <c r="E547" s="367">
        <v>37</v>
      </c>
      <c r="F547" s="367">
        <v>39</v>
      </c>
      <c r="G547" s="367">
        <v>44</v>
      </c>
      <c r="H547" s="367">
        <v>31</v>
      </c>
      <c r="I547" s="511">
        <v>4</v>
      </c>
      <c r="J547" s="366"/>
      <c r="K547" s="366"/>
      <c r="L547" s="366"/>
      <c r="M547" s="366"/>
      <c r="N547" s="366"/>
      <c r="O547" s="366"/>
      <c r="P547" s="366"/>
      <c r="Q547" s="366"/>
      <c r="R547" s="419">
        <v>6</v>
      </c>
      <c r="S547" s="421">
        <v>3</v>
      </c>
      <c r="T547" s="422">
        <v>0</v>
      </c>
      <c r="U547" s="453">
        <v>1</v>
      </c>
      <c r="V547" s="458">
        <v>0</v>
      </c>
      <c r="W547" s="456">
        <v>1</v>
      </c>
      <c r="X547" s="422">
        <v>0</v>
      </c>
      <c r="Y547" s="453">
        <v>0</v>
      </c>
      <c r="Z547" s="458">
        <v>0</v>
      </c>
      <c r="AA547" s="456">
        <v>0</v>
      </c>
      <c r="AB547" s="422">
        <v>0</v>
      </c>
      <c r="AC547" s="453">
        <v>0</v>
      </c>
      <c r="AD547" s="458">
        <v>1</v>
      </c>
      <c r="AE547" s="456">
        <v>0</v>
      </c>
      <c r="AF547" s="422">
        <v>0</v>
      </c>
      <c r="AG547" s="453">
        <v>1</v>
      </c>
      <c r="AH547" s="458">
        <v>0</v>
      </c>
      <c r="AI547" s="456"/>
      <c r="AJ547" s="422"/>
      <c r="AK547" s="453"/>
      <c r="AL547" s="444"/>
      <c r="AM547" s="451">
        <v>1</v>
      </c>
      <c r="AN547" s="451">
        <v>0</v>
      </c>
      <c r="AO547" s="451">
        <v>0</v>
      </c>
      <c r="AP547" s="451">
        <v>0</v>
      </c>
      <c r="AQ547" s="447">
        <v>0</v>
      </c>
      <c r="AR547" s="447">
        <v>0</v>
      </c>
      <c r="AS547" s="427"/>
      <c r="AT547" s="427"/>
      <c r="AU547" s="427"/>
      <c r="AV547" s="427"/>
      <c r="AW547" s="427"/>
      <c r="AX547" s="428"/>
      <c r="AY547" s="427">
        <v>0</v>
      </c>
      <c r="AZ547" s="427">
        <v>0</v>
      </c>
      <c r="BA547" s="427">
        <v>1</v>
      </c>
      <c r="BB547" s="427">
        <v>0</v>
      </c>
      <c r="BC547" s="427">
        <v>0</v>
      </c>
      <c r="BD547" s="427">
        <v>2</v>
      </c>
      <c r="BE547" s="427">
        <v>2</v>
      </c>
      <c r="BF547" s="427">
        <v>1</v>
      </c>
      <c r="BG547" s="427">
        <v>4</v>
      </c>
      <c r="BH547" s="434"/>
      <c r="BI547" s="435"/>
      <c r="BJ547" s="435"/>
      <c r="BK547" s="435"/>
      <c r="BL547" s="435">
        <v>1</v>
      </c>
      <c r="BM547" s="435">
        <v>1</v>
      </c>
      <c r="BN547" s="435"/>
      <c r="BO547" s="435">
        <v>1</v>
      </c>
      <c r="BP547" s="435">
        <v>1</v>
      </c>
      <c r="BQ547" s="436">
        <v>1</v>
      </c>
      <c r="BR547" s="442">
        <v>5</v>
      </c>
    </row>
    <row r="548" spans="1:70">
      <c r="A548" s="467">
        <v>41993</v>
      </c>
      <c r="B548" s="367">
        <v>12</v>
      </c>
      <c r="C548" s="367">
        <v>20</v>
      </c>
      <c r="D548" s="367">
        <v>22</v>
      </c>
      <c r="E548" s="367">
        <v>26</v>
      </c>
      <c r="F548" s="367">
        <v>34</v>
      </c>
      <c r="G548" s="367">
        <v>40</v>
      </c>
      <c r="H548" s="367">
        <v>16</v>
      </c>
      <c r="I548" s="511">
        <v>2</v>
      </c>
      <c r="J548" s="366"/>
      <c r="K548" s="366"/>
      <c r="L548" s="366"/>
      <c r="M548" s="366"/>
      <c r="N548" s="366"/>
      <c r="O548" s="366"/>
      <c r="P548" s="366"/>
      <c r="Q548" s="366"/>
      <c r="R548" s="419">
        <v>5</v>
      </c>
      <c r="S548" s="421">
        <v>0</v>
      </c>
      <c r="T548" s="422">
        <v>0</v>
      </c>
      <c r="U548" s="453">
        <v>1</v>
      </c>
      <c r="V548" s="458">
        <v>0</v>
      </c>
      <c r="W548" s="456">
        <v>1</v>
      </c>
      <c r="X548" s="422">
        <v>1</v>
      </c>
      <c r="Y548" s="453">
        <v>0</v>
      </c>
      <c r="Z548" s="458">
        <v>0</v>
      </c>
      <c r="AA548" s="456">
        <v>0</v>
      </c>
      <c r="AB548" s="422">
        <v>0</v>
      </c>
      <c r="AC548" s="453">
        <v>1</v>
      </c>
      <c r="AD548" s="458">
        <v>0</v>
      </c>
      <c r="AE548" s="456">
        <v>1</v>
      </c>
      <c r="AF548" s="422">
        <v>0</v>
      </c>
      <c r="AG548" s="453">
        <v>1</v>
      </c>
      <c r="AH548" s="458">
        <v>0</v>
      </c>
      <c r="AI548" s="456"/>
      <c r="AJ548" s="422"/>
      <c r="AK548" s="453"/>
      <c r="AL548" s="444"/>
      <c r="AM548" s="451">
        <v>0</v>
      </c>
      <c r="AN548" s="451">
        <v>0</v>
      </c>
      <c r="AO548" s="451">
        <v>0</v>
      </c>
      <c r="AP548" s="451">
        <v>0</v>
      </c>
      <c r="AQ548" s="447">
        <v>0</v>
      </c>
      <c r="AR548" s="447">
        <v>0</v>
      </c>
      <c r="AS548" s="427"/>
      <c r="AT548" s="427"/>
      <c r="AU548" s="427"/>
      <c r="AV548" s="427"/>
      <c r="AW548" s="427"/>
      <c r="AX548" s="428"/>
      <c r="AY548" s="427">
        <v>0</v>
      </c>
      <c r="AZ548" s="427">
        <v>0</v>
      </c>
      <c r="BA548" s="427">
        <v>1</v>
      </c>
      <c r="BB548" s="427">
        <v>2</v>
      </c>
      <c r="BC548" s="427">
        <v>0</v>
      </c>
      <c r="BD548" s="427">
        <v>0</v>
      </c>
      <c r="BE548" s="427">
        <v>1</v>
      </c>
      <c r="BF548" s="427">
        <v>2</v>
      </c>
      <c r="BG548" s="427">
        <v>4</v>
      </c>
      <c r="BH548" s="434">
        <v>2</v>
      </c>
      <c r="BI548" s="435"/>
      <c r="BJ548" s="435"/>
      <c r="BK548" s="435"/>
      <c r="BL548" s="435"/>
      <c r="BM548" s="435"/>
      <c r="BN548" s="435"/>
      <c r="BO548" s="435"/>
      <c r="BP548" s="435">
        <v>1</v>
      </c>
      <c r="BQ548" s="436">
        <v>2</v>
      </c>
      <c r="BR548" s="442">
        <v>3</v>
      </c>
    </row>
    <row r="549" spans="1:70">
      <c r="A549" s="467">
        <v>41991</v>
      </c>
      <c r="B549" s="367">
        <v>8</v>
      </c>
      <c r="C549" s="367">
        <v>18</v>
      </c>
      <c r="D549" s="367">
        <v>31</v>
      </c>
      <c r="E549" s="367">
        <v>36</v>
      </c>
      <c r="F549" s="367">
        <v>41</v>
      </c>
      <c r="G549" s="367">
        <v>43</v>
      </c>
      <c r="H549" s="367">
        <v>10</v>
      </c>
      <c r="I549" s="511">
        <v>8</v>
      </c>
      <c r="J549" s="366"/>
      <c r="K549" s="366"/>
      <c r="L549" s="366"/>
      <c r="M549" s="366"/>
      <c r="N549" s="366"/>
      <c r="O549" s="366"/>
      <c r="P549" s="366"/>
      <c r="Q549" s="366"/>
      <c r="R549" s="419">
        <v>6</v>
      </c>
      <c r="S549" s="421">
        <v>0</v>
      </c>
      <c r="T549" s="422">
        <v>0</v>
      </c>
      <c r="U549" s="453">
        <v>1</v>
      </c>
      <c r="V549" s="458">
        <v>0</v>
      </c>
      <c r="W549" s="456">
        <v>0</v>
      </c>
      <c r="X549" s="422">
        <v>0</v>
      </c>
      <c r="Y549" s="453">
        <v>1</v>
      </c>
      <c r="Z549" s="458">
        <v>0</v>
      </c>
      <c r="AA549" s="456">
        <v>0</v>
      </c>
      <c r="AB549" s="422">
        <v>0</v>
      </c>
      <c r="AC549" s="453">
        <v>3</v>
      </c>
      <c r="AD549" s="458">
        <v>1</v>
      </c>
      <c r="AE549" s="456">
        <v>0</v>
      </c>
      <c r="AF549" s="422">
        <v>0</v>
      </c>
      <c r="AG549" s="453">
        <v>1</v>
      </c>
      <c r="AH549" s="458">
        <v>0</v>
      </c>
      <c r="AI549" s="456"/>
      <c r="AJ549" s="422"/>
      <c r="AK549" s="453"/>
      <c r="AL549" s="444"/>
      <c r="AM549" s="451">
        <v>0</v>
      </c>
      <c r="AN549" s="451">
        <v>0</v>
      </c>
      <c r="AO549" s="451">
        <v>0</v>
      </c>
      <c r="AP549" s="451">
        <v>0</v>
      </c>
      <c r="AQ549" s="447">
        <v>0</v>
      </c>
      <c r="AR549" s="447">
        <v>0</v>
      </c>
      <c r="AS549" s="427"/>
      <c r="AT549" s="427"/>
      <c r="AU549" s="427"/>
      <c r="AV549" s="427"/>
      <c r="AW549" s="427"/>
      <c r="AX549" s="428"/>
      <c r="AY549" s="427">
        <v>0</v>
      </c>
      <c r="AZ549" s="427">
        <v>0</v>
      </c>
      <c r="BA549" s="427">
        <v>1</v>
      </c>
      <c r="BB549" s="427">
        <v>1</v>
      </c>
      <c r="BC549" s="427">
        <v>3</v>
      </c>
      <c r="BD549" s="427">
        <v>0</v>
      </c>
      <c r="BE549" s="427">
        <v>0</v>
      </c>
      <c r="BF549" s="427">
        <v>1</v>
      </c>
      <c r="BG549" s="427">
        <v>4</v>
      </c>
      <c r="BH549" s="434">
        <v>1</v>
      </c>
      <c r="BI549" s="435"/>
      <c r="BJ549" s="435">
        <v>1</v>
      </c>
      <c r="BK549" s="435"/>
      <c r="BL549" s="435">
        <v>1</v>
      </c>
      <c r="BM549" s="435"/>
      <c r="BN549" s="435">
        <v>1</v>
      </c>
      <c r="BO549" s="435"/>
      <c r="BP549" s="435"/>
      <c r="BQ549" s="436">
        <v>1</v>
      </c>
      <c r="BR549" s="442">
        <v>5</v>
      </c>
    </row>
    <row r="550" spans="1:70">
      <c r="A550" s="467">
        <v>41986</v>
      </c>
      <c r="B550" s="367">
        <v>1</v>
      </c>
      <c r="C550" s="367">
        <v>25</v>
      </c>
      <c r="D550" s="367">
        <v>27</v>
      </c>
      <c r="E550" s="367">
        <v>36</v>
      </c>
      <c r="F550" s="367">
        <v>39</v>
      </c>
      <c r="G550" s="367">
        <v>42</v>
      </c>
      <c r="H550" s="367">
        <v>14</v>
      </c>
      <c r="I550" s="511">
        <v>5</v>
      </c>
      <c r="J550" s="366"/>
      <c r="K550" s="366"/>
      <c r="L550" s="366"/>
      <c r="M550" s="366"/>
      <c r="N550" s="366"/>
      <c r="O550" s="366"/>
      <c r="P550" s="366"/>
      <c r="Q550" s="366"/>
      <c r="R550" s="419">
        <v>6</v>
      </c>
      <c r="S550" s="421">
        <v>2</v>
      </c>
      <c r="T550" s="422">
        <v>0</v>
      </c>
      <c r="U550" s="453">
        <v>1</v>
      </c>
      <c r="V550" s="458">
        <v>0</v>
      </c>
      <c r="W550" s="456">
        <v>0</v>
      </c>
      <c r="X550" s="422">
        <v>0</v>
      </c>
      <c r="Y550" s="453">
        <v>0</v>
      </c>
      <c r="Z550" s="458">
        <v>0</v>
      </c>
      <c r="AA550" s="456">
        <v>1</v>
      </c>
      <c r="AB550" s="422">
        <v>1</v>
      </c>
      <c r="AC550" s="453">
        <v>0</v>
      </c>
      <c r="AD550" s="458">
        <v>0</v>
      </c>
      <c r="AE550" s="456">
        <v>1</v>
      </c>
      <c r="AF550" s="422">
        <v>0</v>
      </c>
      <c r="AG550" s="453">
        <v>1</v>
      </c>
      <c r="AH550" s="458">
        <v>0</v>
      </c>
      <c r="AI550" s="456"/>
      <c r="AJ550" s="422"/>
      <c r="AK550" s="453"/>
      <c r="AL550" s="444"/>
      <c r="AM550" s="451">
        <v>0</v>
      </c>
      <c r="AN550" s="451">
        <v>0</v>
      </c>
      <c r="AO550" s="451">
        <v>0</v>
      </c>
      <c r="AP550" s="451">
        <v>0</v>
      </c>
      <c r="AQ550" s="447">
        <v>0</v>
      </c>
      <c r="AR550" s="447">
        <v>0</v>
      </c>
      <c r="AS550" s="427"/>
      <c r="AT550" s="427"/>
      <c r="AU550" s="427"/>
      <c r="AV550" s="427"/>
      <c r="AW550" s="427"/>
      <c r="AX550" s="428"/>
      <c r="AY550" s="427">
        <v>1</v>
      </c>
      <c r="AZ550" s="427">
        <v>1</v>
      </c>
      <c r="BA550" s="427">
        <v>0</v>
      </c>
      <c r="BB550" s="427">
        <v>0</v>
      </c>
      <c r="BC550" s="427">
        <v>0</v>
      </c>
      <c r="BD550" s="427">
        <v>2</v>
      </c>
      <c r="BE550" s="427">
        <v>1</v>
      </c>
      <c r="BF550" s="427">
        <v>1</v>
      </c>
      <c r="BG550" s="427">
        <v>5</v>
      </c>
      <c r="BH550" s="434">
        <v>1</v>
      </c>
      <c r="BI550" s="435"/>
      <c r="BJ550" s="435"/>
      <c r="BK550" s="435"/>
      <c r="BL550" s="435"/>
      <c r="BM550" s="435">
        <v>1</v>
      </c>
      <c r="BN550" s="435"/>
      <c r="BO550" s="435">
        <v>1</v>
      </c>
      <c r="BP550" s="435">
        <v>1</v>
      </c>
      <c r="BQ550" s="436">
        <v>1</v>
      </c>
      <c r="BR550" s="442">
        <v>5</v>
      </c>
    </row>
    <row r="551" spans="1:70">
      <c r="A551" s="467">
        <v>41984</v>
      </c>
      <c r="B551" s="367">
        <v>2</v>
      </c>
      <c r="C551" s="367">
        <v>16</v>
      </c>
      <c r="D551" s="367">
        <v>36</v>
      </c>
      <c r="E551" s="367">
        <v>38</v>
      </c>
      <c r="F551" s="367">
        <v>44</v>
      </c>
      <c r="G551" s="367">
        <v>49</v>
      </c>
      <c r="H551" s="367">
        <v>8</v>
      </c>
      <c r="I551" s="511">
        <v>8</v>
      </c>
      <c r="J551" s="366"/>
      <c r="K551" s="366"/>
      <c r="L551" s="366"/>
      <c r="M551" s="366"/>
      <c r="N551" s="366"/>
      <c r="O551" s="366"/>
      <c r="P551" s="366"/>
      <c r="Q551" s="366"/>
      <c r="R551" s="419">
        <v>6</v>
      </c>
      <c r="S551" s="421">
        <v>1</v>
      </c>
      <c r="T551" s="422">
        <v>0</v>
      </c>
      <c r="U551" s="453">
        <v>1</v>
      </c>
      <c r="V551" s="458">
        <v>0</v>
      </c>
      <c r="W551" s="456">
        <v>1</v>
      </c>
      <c r="X551" s="422">
        <v>0</v>
      </c>
      <c r="Y551" s="453">
        <v>1</v>
      </c>
      <c r="Z551" s="458">
        <v>0</v>
      </c>
      <c r="AA551" s="456">
        <v>1</v>
      </c>
      <c r="AB551" s="422">
        <v>0</v>
      </c>
      <c r="AC551" s="453">
        <v>0</v>
      </c>
      <c r="AD551" s="458">
        <v>1</v>
      </c>
      <c r="AE551" s="456">
        <v>0</v>
      </c>
      <c r="AF551" s="422">
        <v>0</v>
      </c>
      <c r="AG551" s="453">
        <v>1</v>
      </c>
      <c r="AH551" s="458">
        <v>0</v>
      </c>
      <c r="AI551" s="456"/>
      <c r="AJ551" s="422"/>
      <c r="AK551" s="453"/>
      <c r="AL551" s="444"/>
      <c r="AM551" s="451">
        <v>0</v>
      </c>
      <c r="AN551" s="451">
        <v>0</v>
      </c>
      <c r="AO551" s="451">
        <v>0</v>
      </c>
      <c r="AP551" s="451">
        <v>0</v>
      </c>
      <c r="AQ551" s="447">
        <v>0</v>
      </c>
      <c r="AR551" s="447">
        <v>0</v>
      </c>
      <c r="AS551" s="427"/>
      <c r="AT551" s="427"/>
      <c r="AU551" s="427"/>
      <c r="AV551" s="427"/>
      <c r="AW551" s="427"/>
      <c r="AX551" s="428"/>
      <c r="AY551" s="427">
        <v>0</v>
      </c>
      <c r="AZ551" s="427">
        <v>0</v>
      </c>
      <c r="BA551" s="427">
        <v>1</v>
      </c>
      <c r="BB551" s="427">
        <v>1</v>
      </c>
      <c r="BC551" s="427">
        <v>1</v>
      </c>
      <c r="BD551" s="427">
        <v>0</v>
      </c>
      <c r="BE551" s="427">
        <v>1</v>
      </c>
      <c r="BF551" s="427">
        <v>2</v>
      </c>
      <c r="BG551" s="427">
        <v>5</v>
      </c>
      <c r="BH551" s="434"/>
      <c r="BI551" s="435">
        <v>1</v>
      </c>
      <c r="BJ551" s="435"/>
      <c r="BK551" s="435"/>
      <c r="BL551" s="435"/>
      <c r="BM551" s="435">
        <v>1</v>
      </c>
      <c r="BN551" s="435">
        <v>1</v>
      </c>
      <c r="BO551" s="435">
        <v>1</v>
      </c>
      <c r="BP551" s="435"/>
      <c r="BQ551" s="436">
        <v>1</v>
      </c>
      <c r="BR551" s="442">
        <v>5</v>
      </c>
    </row>
    <row r="552" spans="1:70">
      <c r="A552" s="467">
        <v>41979</v>
      </c>
      <c r="B552" s="367">
        <v>3</v>
      </c>
      <c r="C552" s="367">
        <v>10</v>
      </c>
      <c r="D552" s="367">
        <v>11</v>
      </c>
      <c r="E552" s="367">
        <v>15</v>
      </c>
      <c r="F552" s="367">
        <v>21</v>
      </c>
      <c r="G552" s="367">
        <v>37</v>
      </c>
      <c r="H552" s="367">
        <v>41</v>
      </c>
      <c r="I552" s="511">
        <v>1</v>
      </c>
      <c r="J552" s="366"/>
      <c r="K552" s="366"/>
      <c r="L552" s="366"/>
      <c r="M552" s="366"/>
      <c r="N552" s="366"/>
      <c r="O552" s="366"/>
      <c r="P552" s="366"/>
      <c r="Q552" s="366"/>
      <c r="R552" s="419">
        <v>6</v>
      </c>
      <c r="S552" s="421">
        <v>0</v>
      </c>
      <c r="T552" s="422">
        <v>0</v>
      </c>
      <c r="U552" s="453">
        <v>0</v>
      </c>
      <c r="V552" s="458">
        <v>0</v>
      </c>
      <c r="W552" s="456">
        <v>0</v>
      </c>
      <c r="X552" s="422">
        <v>0</v>
      </c>
      <c r="Y552" s="453">
        <v>1</v>
      </c>
      <c r="Z552" s="458">
        <v>1</v>
      </c>
      <c r="AA552" s="456">
        <v>2</v>
      </c>
      <c r="AB552" s="422">
        <v>0</v>
      </c>
      <c r="AC552" s="453">
        <v>1</v>
      </c>
      <c r="AD552" s="458">
        <v>0</v>
      </c>
      <c r="AE552" s="456">
        <v>0</v>
      </c>
      <c r="AF552" s="422">
        <v>0</v>
      </c>
      <c r="AG552" s="453">
        <v>2</v>
      </c>
      <c r="AH552" s="458">
        <v>0</v>
      </c>
      <c r="AI552" s="456"/>
      <c r="AJ552" s="422"/>
      <c r="AK552" s="453"/>
      <c r="AL552" s="444"/>
      <c r="AM552" s="451">
        <v>0</v>
      </c>
      <c r="AN552" s="451">
        <v>0</v>
      </c>
      <c r="AO552" s="451">
        <v>0</v>
      </c>
      <c r="AP552" s="451">
        <v>0</v>
      </c>
      <c r="AQ552" s="447">
        <v>0</v>
      </c>
      <c r="AR552" s="447">
        <v>0</v>
      </c>
      <c r="AS552" s="427"/>
      <c r="AT552" s="427"/>
      <c r="AU552" s="427"/>
      <c r="AV552" s="427"/>
      <c r="AW552" s="427"/>
      <c r="AX552" s="428"/>
      <c r="AY552" s="427">
        <v>3</v>
      </c>
      <c r="AZ552" s="427">
        <v>1</v>
      </c>
      <c r="BA552" s="427">
        <v>1</v>
      </c>
      <c r="BB552" s="427">
        <v>0</v>
      </c>
      <c r="BC552" s="427">
        <v>0</v>
      </c>
      <c r="BD552" s="427">
        <v>1</v>
      </c>
      <c r="BE552" s="427">
        <v>0</v>
      </c>
      <c r="BF552" s="427">
        <v>0</v>
      </c>
      <c r="BG552" s="427">
        <v>4</v>
      </c>
      <c r="BH552" s="434">
        <v>1</v>
      </c>
      <c r="BI552" s="435">
        <v>2</v>
      </c>
      <c r="BJ552" s="435"/>
      <c r="BK552" s="435"/>
      <c r="BL552" s="435">
        <v>1</v>
      </c>
      <c r="BM552" s="435"/>
      <c r="BN552" s="435"/>
      <c r="BO552" s="435"/>
      <c r="BP552" s="435"/>
      <c r="BQ552" s="436">
        <v>1</v>
      </c>
      <c r="BR552" s="442">
        <v>4</v>
      </c>
    </row>
    <row r="553" spans="1:70">
      <c r="A553" s="467">
        <v>41977</v>
      </c>
      <c r="B553" s="367">
        <v>9</v>
      </c>
      <c r="C553" s="367">
        <v>18</v>
      </c>
      <c r="D553" s="367">
        <v>22</v>
      </c>
      <c r="E553" s="367">
        <v>23</v>
      </c>
      <c r="F553" s="367">
        <v>34</v>
      </c>
      <c r="G553" s="367">
        <v>35</v>
      </c>
      <c r="H553" s="367">
        <v>25</v>
      </c>
      <c r="I553" s="511">
        <v>2</v>
      </c>
      <c r="J553" s="366"/>
      <c r="K553" s="366"/>
      <c r="L553" s="366"/>
      <c r="M553" s="366"/>
      <c r="N553" s="366"/>
      <c r="O553" s="366"/>
      <c r="P553" s="366"/>
      <c r="Q553" s="366"/>
      <c r="R553" s="419">
        <v>6</v>
      </c>
      <c r="S553" s="421">
        <v>0</v>
      </c>
      <c r="T553" s="422">
        <v>0</v>
      </c>
      <c r="U553" s="453">
        <v>1</v>
      </c>
      <c r="V553" s="458">
        <v>0</v>
      </c>
      <c r="W553" s="456">
        <v>0</v>
      </c>
      <c r="X553" s="422">
        <v>0</v>
      </c>
      <c r="Y553" s="453">
        <v>2</v>
      </c>
      <c r="Z553" s="458">
        <v>0</v>
      </c>
      <c r="AA553" s="456">
        <v>0</v>
      </c>
      <c r="AB553" s="422">
        <v>0</v>
      </c>
      <c r="AC553" s="453">
        <v>2</v>
      </c>
      <c r="AD553" s="458">
        <v>0</v>
      </c>
      <c r="AE553" s="456">
        <v>0</v>
      </c>
      <c r="AF553" s="422">
        <v>1</v>
      </c>
      <c r="AG553" s="453">
        <v>1</v>
      </c>
      <c r="AH553" s="458">
        <v>0</v>
      </c>
      <c r="AI553" s="456"/>
      <c r="AJ553" s="422"/>
      <c r="AK553" s="453"/>
      <c r="AL553" s="444"/>
      <c r="AM553" s="451">
        <v>0</v>
      </c>
      <c r="AN553" s="451">
        <v>0</v>
      </c>
      <c r="AO553" s="451">
        <v>0</v>
      </c>
      <c r="AP553" s="451">
        <v>0</v>
      </c>
      <c r="AQ553" s="447">
        <v>0</v>
      </c>
      <c r="AR553" s="447">
        <v>0</v>
      </c>
      <c r="AS553" s="427"/>
      <c r="AT553" s="427"/>
      <c r="AU553" s="427"/>
      <c r="AV553" s="427"/>
      <c r="AW553" s="427"/>
      <c r="AX553" s="428"/>
      <c r="AY553" s="427">
        <v>1</v>
      </c>
      <c r="AZ553" s="427">
        <v>1</v>
      </c>
      <c r="BA553" s="427">
        <v>0</v>
      </c>
      <c r="BB553" s="427">
        <v>2</v>
      </c>
      <c r="BC553" s="427">
        <v>0</v>
      </c>
      <c r="BD553" s="427">
        <v>1</v>
      </c>
      <c r="BE553" s="427">
        <v>0</v>
      </c>
      <c r="BF553" s="427">
        <v>1</v>
      </c>
      <c r="BG553" s="427">
        <v>5</v>
      </c>
      <c r="BH553" s="434">
        <v>1</v>
      </c>
      <c r="BI553" s="435">
        <v>1</v>
      </c>
      <c r="BJ553" s="435">
        <v>1</v>
      </c>
      <c r="BK553" s="435">
        <v>1</v>
      </c>
      <c r="BL553" s="435"/>
      <c r="BM553" s="435"/>
      <c r="BN553" s="435"/>
      <c r="BO553" s="435">
        <v>1</v>
      </c>
      <c r="BP553" s="435"/>
      <c r="BQ553" s="436"/>
      <c r="BR553" s="442">
        <v>5</v>
      </c>
    </row>
    <row r="554" spans="1:70">
      <c r="A554" s="467">
        <v>41972</v>
      </c>
      <c r="B554" s="367">
        <v>2</v>
      </c>
      <c r="C554" s="367">
        <v>8</v>
      </c>
      <c r="D554" s="367">
        <v>25</v>
      </c>
      <c r="E554" s="367">
        <v>29</v>
      </c>
      <c r="F554" s="367">
        <v>32</v>
      </c>
      <c r="G554" s="367">
        <v>37</v>
      </c>
      <c r="H554" s="367">
        <v>21</v>
      </c>
      <c r="I554" s="511">
        <v>2</v>
      </c>
      <c r="J554" s="366"/>
      <c r="K554" s="366"/>
      <c r="L554" s="366"/>
      <c r="M554" s="366"/>
      <c r="N554" s="366"/>
      <c r="O554" s="366"/>
      <c r="P554" s="366"/>
      <c r="Q554" s="366"/>
      <c r="R554" s="419">
        <v>6</v>
      </c>
      <c r="S554" s="421">
        <v>1</v>
      </c>
      <c r="T554" s="422">
        <v>0</v>
      </c>
      <c r="U554" s="453">
        <v>0</v>
      </c>
      <c r="V554" s="458">
        <v>0</v>
      </c>
      <c r="W554" s="456">
        <v>1</v>
      </c>
      <c r="X554" s="422">
        <v>0</v>
      </c>
      <c r="Y554" s="453">
        <v>0</v>
      </c>
      <c r="Z554" s="458">
        <v>0</v>
      </c>
      <c r="AA554" s="456">
        <v>1</v>
      </c>
      <c r="AB554" s="422">
        <v>1</v>
      </c>
      <c r="AC554" s="453">
        <v>1</v>
      </c>
      <c r="AD554" s="458">
        <v>0</v>
      </c>
      <c r="AE554" s="456">
        <v>1</v>
      </c>
      <c r="AF554" s="422">
        <v>0</v>
      </c>
      <c r="AG554" s="453">
        <v>1</v>
      </c>
      <c r="AH554" s="458">
        <v>0</v>
      </c>
      <c r="AI554" s="456"/>
      <c r="AJ554" s="422"/>
      <c r="AK554" s="453"/>
      <c r="AL554" s="444"/>
      <c r="AM554" s="451">
        <v>0</v>
      </c>
      <c r="AN554" s="451">
        <v>0</v>
      </c>
      <c r="AO554" s="451">
        <v>0</v>
      </c>
      <c r="AP554" s="451">
        <v>0</v>
      </c>
      <c r="AQ554" s="447">
        <v>0</v>
      </c>
      <c r="AR554" s="447">
        <v>0</v>
      </c>
      <c r="AS554" s="427"/>
      <c r="AT554" s="427"/>
      <c r="AU554" s="427"/>
      <c r="AV554" s="427"/>
      <c r="AW554" s="427"/>
      <c r="AX554" s="428"/>
      <c r="AY554" s="427">
        <v>0</v>
      </c>
      <c r="AZ554" s="427">
        <v>1</v>
      </c>
      <c r="BA554" s="427">
        <v>2</v>
      </c>
      <c r="BB554" s="427">
        <v>0</v>
      </c>
      <c r="BC554" s="427">
        <v>0</v>
      </c>
      <c r="BD554" s="427">
        <v>2</v>
      </c>
      <c r="BE554" s="427">
        <v>0</v>
      </c>
      <c r="BF554" s="427">
        <v>1</v>
      </c>
      <c r="BG554" s="427">
        <v>4</v>
      </c>
      <c r="BH554" s="434"/>
      <c r="BI554" s="435"/>
      <c r="BJ554" s="435"/>
      <c r="BK554" s="435">
        <v>1</v>
      </c>
      <c r="BL554" s="435">
        <v>1</v>
      </c>
      <c r="BM554" s="435"/>
      <c r="BN554" s="435">
        <v>1</v>
      </c>
      <c r="BO554" s="435">
        <v>1</v>
      </c>
      <c r="BP554" s="435">
        <v>1</v>
      </c>
      <c r="BQ554" s="436"/>
      <c r="BR554" s="442">
        <v>5</v>
      </c>
    </row>
    <row r="555" spans="1:70">
      <c r="A555" s="467">
        <v>41970</v>
      </c>
      <c r="B555" s="367">
        <v>2</v>
      </c>
      <c r="C555" s="367">
        <v>8</v>
      </c>
      <c r="D555" s="367">
        <v>22</v>
      </c>
      <c r="E555" s="367">
        <v>33</v>
      </c>
      <c r="F555" s="367">
        <v>37</v>
      </c>
      <c r="G555" s="367">
        <v>42</v>
      </c>
      <c r="H555" s="367">
        <v>13</v>
      </c>
      <c r="I555" s="511">
        <v>5</v>
      </c>
      <c r="J555" s="366"/>
      <c r="K555" s="366"/>
      <c r="L555" s="366"/>
      <c r="M555" s="366"/>
      <c r="N555" s="366"/>
      <c r="O555" s="366"/>
      <c r="P555" s="366"/>
      <c r="Q555" s="366"/>
      <c r="R555" s="419">
        <v>6</v>
      </c>
      <c r="S555" s="421">
        <v>1</v>
      </c>
      <c r="T555" s="422">
        <v>0</v>
      </c>
      <c r="U555" s="453">
        <v>1</v>
      </c>
      <c r="V555" s="458">
        <v>0</v>
      </c>
      <c r="W555" s="456">
        <v>1</v>
      </c>
      <c r="X555" s="422">
        <v>0</v>
      </c>
      <c r="Y555" s="453">
        <v>0</v>
      </c>
      <c r="Z555" s="458">
        <v>0</v>
      </c>
      <c r="AA555" s="456">
        <v>1</v>
      </c>
      <c r="AB555" s="422">
        <v>0</v>
      </c>
      <c r="AC555" s="453">
        <v>1</v>
      </c>
      <c r="AD555" s="458">
        <v>0</v>
      </c>
      <c r="AE555" s="456">
        <v>0</v>
      </c>
      <c r="AF555" s="422">
        <v>1</v>
      </c>
      <c r="AG555" s="453">
        <v>1</v>
      </c>
      <c r="AH555" s="458">
        <v>0</v>
      </c>
      <c r="AI555" s="456"/>
      <c r="AJ555" s="422"/>
      <c r="AK555" s="453"/>
      <c r="AL555" s="444"/>
      <c r="AM555" s="451">
        <v>0</v>
      </c>
      <c r="AN555" s="451">
        <v>0</v>
      </c>
      <c r="AO555" s="451">
        <v>0</v>
      </c>
      <c r="AP555" s="451">
        <v>0</v>
      </c>
      <c r="AQ555" s="447">
        <v>0</v>
      </c>
      <c r="AR555" s="447">
        <v>0</v>
      </c>
      <c r="AS555" s="427"/>
      <c r="AT555" s="427"/>
      <c r="AU555" s="427"/>
      <c r="AV555" s="427"/>
      <c r="AW555" s="427"/>
      <c r="AX555" s="428"/>
      <c r="AY555" s="427">
        <v>0</v>
      </c>
      <c r="AZ555" s="427">
        <v>0</v>
      </c>
      <c r="BA555" s="427">
        <v>2</v>
      </c>
      <c r="BB555" s="427">
        <v>1</v>
      </c>
      <c r="BC555" s="427">
        <v>0</v>
      </c>
      <c r="BD555" s="427">
        <v>2</v>
      </c>
      <c r="BE555" s="427">
        <v>1</v>
      </c>
      <c r="BF555" s="427">
        <v>0</v>
      </c>
      <c r="BG555" s="427">
        <v>4</v>
      </c>
      <c r="BH555" s="434">
        <v>1</v>
      </c>
      <c r="BI555" s="435">
        <v>1</v>
      </c>
      <c r="BJ555" s="435">
        <v>1</v>
      </c>
      <c r="BK555" s="435"/>
      <c r="BL555" s="435"/>
      <c r="BM555" s="435"/>
      <c r="BN555" s="435"/>
      <c r="BO555" s="435">
        <v>1</v>
      </c>
      <c r="BP555" s="435"/>
      <c r="BQ555" s="436">
        <v>1</v>
      </c>
      <c r="BR555" s="442">
        <v>5</v>
      </c>
    </row>
    <row r="556" spans="1:70">
      <c r="A556" s="467">
        <v>41965</v>
      </c>
      <c r="B556" s="367">
        <v>8</v>
      </c>
      <c r="C556" s="367">
        <v>9</v>
      </c>
      <c r="D556" s="367">
        <v>10</v>
      </c>
      <c r="E556" s="367">
        <v>25</v>
      </c>
      <c r="F556" s="367">
        <v>26</v>
      </c>
      <c r="G556" s="367">
        <v>31</v>
      </c>
      <c r="H556" s="367">
        <v>45</v>
      </c>
      <c r="I556" s="511">
        <v>3</v>
      </c>
      <c r="J556" s="366"/>
      <c r="K556" s="366"/>
      <c r="L556" s="366"/>
      <c r="M556" s="366"/>
      <c r="N556" s="366"/>
      <c r="O556" s="366"/>
      <c r="P556" s="366"/>
      <c r="Q556" s="366"/>
      <c r="R556" s="419">
        <v>6</v>
      </c>
      <c r="S556" s="421">
        <v>0</v>
      </c>
      <c r="T556" s="422">
        <v>0</v>
      </c>
      <c r="U556" s="453">
        <v>0</v>
      </c>
      <c r="V556" s="458">
        <v>1</v>
      </c>
      <c r="W556" s="456">
        <v>0</v>
      </c>
      <c r="X556" s="422">
        <v>0</v>
      </c>
      <c r="Y556" s="453">
        <v>1</v>
      </c>
      <c r="Z556" s="458">
        <v>0</v>
      </c>
      <c r="AA556" s="456">
        <v>0</v>
      </c>
      <c r="AB556" s="422">
        <v>0</v>
      </c>
      <c r="AC556" s="453">
        <v>3</v>
      </c>
      <c r="AD556" s="458">
        <v>0</v>
      </c>
      <c r="AE556" s="456">
        <v>1</v>
      </c>
      <c r="AF556" s="422">
        <v>0</v>
      </c>
      <c r="AG556" s="453">
        <v>1</v>
      </c>
      <c r="AH556" s="458">
        <v>0</v>
      </c>
      <c r="AI556" s="456"/>
      <c r="AJ556" s="422"/>
      <c r="AK556" s="453"/>
      <c r="AL556" s="444"/>
      <c r="AM556" s="451">
        <v>1</v>
      </c>
      <c r="AN556" s="451">
        <v>0</v>
      </c>
      <c r="AO556" s="451">
        <v>0</v>
      </c>
      <c r="AP556" s="451">
        <v>0</v>
      </c>
      <c r="AQ556" s="447">
        <v>0</v>
      </c>
      <c r="AR556" s="447">
        <v>0</v>
      </c>
      <c r="AS556" s="427"/>
      <c r="AT556" s="427"/>
      <c r="AU556" s="427"/>
      <c r="AV556" s="427"/>
      <c r="AW556" s="427"/>
      <c r="AX556" s="428"/>
      <c r="AY556" s="427">
        <v>1</v>
      </c>
      <c r="AZ556" s="427">
        <v>1</v>
      </c>
      <c r="BA556" s="427">
        <v>2</v>
      </c>
      <c r="BB556" s="427">
        <v>0</v>
      </c>
      <c r="BC556" s="427">
        <v>1</v>
      </c>
      <c r="BD556" s="427">
        <v>0</v>
      </c>
      <c r="BE556" s="427">
        <v>0</v>
      </c>
      <c r="BF556" s="427">
        <v>1</v>
      </c>
      <c r="BG556" s="427">
        <v>5</v>
      </c>
      <c r="BH556" s="434"/>
      <c r="BI556" s="435"/>
      <c r="BJ556" s="435"/>
      <c r="BK556" s="435"/>
      <c r="BL556" s="435">
        <v>2</v>
      </c>
      <c r="BM556" s="435">
        <v>1</v>
      </c>
      <c r="BN556" s="435"/>
      <c r="BO556" s="435">
        <v>1</v>
      </c>
      <c r="BP556" s="435"/>
      <c r="BQ556" s="436">
        <v>1</v>
      </c>
      <c r="BR556" s="442">
        <v>4</v>
      </c>
    </row>
    <row r="557" spans="1:70">
      <c r="A557" s="467">
        <v>41963</v>
      </c>
      <c r="B557" s="367">
        <v>9</v>
      </c>
      <c r="C557" s="367">
        <v>28</v>
      </c>
      <c r="D557" s="367">
        <v>31</v>
      </c>
      <c r="E557" s="367">
        <v>36</v>
      </c>
      <c r="F557" s="367">
        <v>43</v>
      </c>
      <c r="G557" s="367">
        <v>46</v>
      </c>
      <c r="H557" s="367">
        <v>21</v>
      </c>
      <c r="I557" s="511">
        <v>6</v>
      </c>
      <c r="J557" s="366"/>
      <c r="K557" s="366"/>
      <c r="L557" s="366"/>
      <c r="M557" s="366"/>
      <c r="N557" s="366"/>
      <c r="O557" s="366"/>
      <c r="P557" s="366"/>
      <c r="Q557" s="366"/>
      <c r="R557" s="419">
        <v>6</v>
      </c>
      <c r="S557" s="421">
        <v>0</v>
      </c>
      <c r="T557" s="422">
        <v>0</v>
      </c>
      <c r="U557" s="453">
        <v>2</v>
      </c>
      <c r="V557" s="458">
        <v>0</v>
      </c>
      <c r="W557" s="456">
        <v>0</v>
      </c>
      <c r="X557" s="422">
        <v>0</v>
      </c>
      <c r="Y557" s="453">
        <v>1</v>
      </c>
      <c r="Z557" s="458">
        <v>0</v>
      </c>
      <c r="AA557" s="456">
        <v>0</v>
      </c>
      <c r="AB557" s="422">
        <v>1</v>
      </c>
      <c r="AC557" s="453">
        <v>1</v>
      </c>
      <c r="AD557" s="458">
        <v>0</v>
      </c>
      <c r="AE557" s="456">
        <v>1</v>
      </c>
      <c r="AF557" s="422">
        <v>0</v>
      </c>
      <c r="AG557" s="453">
        <v>1</v>
      </c>
      <c r="AH557" s="458">
        <v>0</v>
      </c>
      <c r="AI557" s="456"/>
      <c r="AJ557" s="422"/>
      <c r="AK557" s="453"/>
      <c r="AL557" s="444"/>
      <c r="AM557" s="451">
        <v>0</v>
      </c>
      <c r="AN557" s="451">
        <v>0</v>
      </c>
      <c r="AO557" s="451">
        <v>0</v>
      </c>
      <c r="AP557" s="451">
        <v>0</v>
      </c>
      <c r="AQ557" s="447">
        <v>0</v>
      </c>
      <c r="AR557" s="447">
        <v>0</v>
      </c>
      <c r="AS557" s="427"/>
      <c r="AT557" s="427"/>
      <c r="AU557" s="427"/>
      <c r="AV557" s="427"/>
      <c r="AW557" s="427"/>
      <c r="AX557" s="428"/>
      <c r="AY557" s="427">
        <v>1</v>
      </c>
      <c r="AZ557" s="427">
        <v>0</v>
      </c>
      <c r="BA557" s="427">
        <v>0</v>
      </c>
      <c r="BB557" s="427">
        <v>0</v>
      </c>
      <c r="BC557" s="427">
        <v>2</v>
      </c>
      <c r="BD557" s="427">
        <v>0</v>
      </c>
      <c r="BE557" s="427">
        <v>1</v>
      </c>
      <c r="BF557" s="427">
        <v>2</v>
      </c>
      <c r="BG557" s="427">
        <v>4</v>
      </c>
      <c r="BH557" s="434"/>
      <c r="BI557" s="435"/>
      <c r="BJ557" s="435">
        <v>1</v>
      </c>
      <c r="BK557" s="435">
        <v>1</v>
      </c>
      <c r="BL557" s="435"/>
      <c r="BM557" s="435">
        <v>1</v>
      </c>
      <c r="BN557" s="435">
        <v>1</v>
      </c>
      <c r="BO557" s="435"/>
      <c r="BP557" s="435">
        <v>1</v>
      </c>
      <c r="BQ557" s="436"/>
      <c r="BR557" s="442">
        <v>5</v>
      </c>
    </row>
    <row r="558" spans="1:70">
      <c r="A558" s="467">
        <v>41958</v>
      </c>
      <c r="B558" s="367">
        <v>2</v>
      </c>
      <c r="C558" s="367">
        <v>11</v>
      </c>
      <c r="D558" s="367">
        <v>30</v>
      </c>
      <c r="E558" s="367">
        <v>42</v>
      </c>
      <c r="F558" s="367">
        <v>48</v>
      </c>
      <c r="G558" s="367">
        <v>49</v>
      </c>
      <c r="H558" s="367">
        <v>25</v>
      </c>
      <c r="I558" s="511">
        <v>2</v>
      </c>
      <c r="J558" s="366"/>
      <c r="K558" s="366"/>
      <c r="L558" s="366"/>
      <c r="M558" s="366"/>
      <c r="N558" s="366"/>
      <c r="O558" s="366"/>
      <c r="P558" s="366"/>
      <c r="Q558" s="366"/>
      <c r="R558" s="419">
        <v>6</v>
      </c>
      <c r="S558" s="421">
        <v>2</v>
      </c>
      <c r="T558" s="422">
        <v>0</v>
      </c>
      <c r="U558" s="453">
        <v>0</v>
      </c>
      <c r="V558" s="458">
        <v>0</v>
      </c>
      <c r="W558" s="456">
        <v>1</v>
      </c>
      <c r="X558" s="422">
        <v>0</v>
      </c>
      <c r="Y558" s="453">
        <v>0</v>
      </c>
      <c r="Z558" s="458">
        <v>0</v>
      </c>
      <c r="AA558" s="456">
        <v>1</v>
      </c>
      <c r="AB558" s="422">
        <v>0</v>
      </c>
      <c r="AC558" s="453">
        <v>1</v>
      </c>
      <c r="AD558" s="458">
        <v>0</v>
      </c>
      <c r="AE558" s="456">
        <v>0</v>
      </c>
      <c r="AF558" s="422">
        <v>1</v>
      </c>
      <c r="AG558" s="453">
        <v>1</v>
      </c>
      <c r="AH558" s="458">
        <v>0</v>
      </c>
      <c r="AI558" s="456"/>
      <c r="AJ558" s="422"/>
      <c r="AK558" s="453"/>
      <c r="AL558" s="444"/>
      <c r="AM558" s="451">
        <v>0</v>
      </c>
      <c r="AN558" s="451">
        <v>0</v>
      </c>
      <c r="AO558" s="451">
        <v>0</v>
      </c>
      <c r="AP558" s="451">
        <v>0</v>
      </c>
      <c r="AQ558" s="447">
        <v>0</v>
      </c>
      <c r="AR558" s="447">
        <v>0</v>
      </c>
      <c r="AS558" s="427"/>
      <c r="AT558" s="427"/>
      <c r="AU558" s="427"/>
      <c r="AV558" s="427"/>
      <c r="AW558" s="427"/>
      <c r="AX558" s="428"/>
      <c r="AY558" s="427">
        <v>1</v>
      </c>
      <c r="AZ558" s="427">
        <v>0</v>
      </c>
      <c r="BA558" s="427">
        <v>1</v>
      </c>
      <c r="BB558" s="427">
        <v>0</v>
      </c>
      <c r="BC558" s="427">
        <v>1</v>
      </c>
      <c r="BD558" s="427">
        <v>0</v>
      </c>
      <c r="BE558" s="427">
        <v>3</v>
      </c>
      <c r="BF558" s="427">
        <v>0</v>
      </c>
      <c r="BG558" s="427">
        <v>4</v>
      </c>
      <c r="BH558" s="434"/>
      <c r="BI558" s="435">
        <v>2</v>
      </c>
      <c r="BJ558" s="435"/>
      <c r="BK558" s="435"/>
      <c r="BL558" s="435">
        <v>1</v>
      </c>
      <c r="BM558" s="435">
        <v>1</v>
      </c>
      <c r="BN558" s="435"/>
      <c r="BO558" s="435"/>
      <c r="BP558" s="435"/>
      <c r="BQ558" s="436">
        <v>1</v>
      </c>
      <c r="BR558" s="442">
        <v>4</v>
      </c>
    </row>
    <row r="559" spans="1:70">
      <c r="A559" s="467">
        <v>41956</v>
      </c>
      <c r="B559" s="367">
        <v>2</v>
      </c>
      <c r="C559" s="367">
        <v>3</v>
      </c>
      <c r="D559" s="367">
        <v>31</v>
      </c>
      <c r="E559" s="367">
        <v>32</v>
      </c>
      <c r="F559" s="367">
        <v>34</v>
      </c>
      <c r="G559" s="367">
        <v>39</v>
      </c>
      <c r="H559" s="367">
        <v>42</v>
      </c>
      <c r="I559" s="511">
        <v>9</v>
      </c>
      <c r="J559" s="366"/>
      <c r="K559" s="366"/>
      <c r="L559" s="366"/>
      <c r="M559" s="366"/>
      <c r="N559" s="366"/>
      <c r="O559" s="366"/>
      <c r="P559" s="366"/>
      <c r="Q559" s="366"/>
      <c r="R559" s="419">
        <v>6</v>
      </c>
      <c r="S559" s="421">
        <v>2</v>
      </c>
      <c r="T559" s="422">
        <v>1</v>
      </c>
      <c r="U559" s="453">
        <v>0</v>
      </c>
      <c r="V559" s="458">
        <v>0</v>
      </c>
      <c r="W559" s="456">
        <v>0</v>
      </c>
      <c r="X559" s="422">
        <v>0</v>
      </c>
      <c r="Y559" s="453">
        <v>0</v>
      </c>
      <c r="Z559" s="458">
        <v>0</v>
      </c>
      <c r="AA559" s="456">
        <v>2</v>
      </c>
      <c r="AB559" s="422">
        <v>0</v>
      </c>
      <c r="AC559" s="453">
        <v>2</v>
      </c>
      <c r="AD559" s="458">
        <v>0</v>
      </c>
      <c r="AE559" s="456">
        <v>0</v>
      </c>
      <c r="AF559" s="422">
        <v>0</v>
      </c>
      <c r="AG559" s="453">
        <v>0</v>
      </c>
      <c r="AH559" s="458">
        <v>0</v>
      </c>
      <c r="AI559" s="456"/>
      <c r="AJ559" s="422"/>
      <c r="AK559" s="453"/>
      <c r="AL559" s="444"/>
      <c r="AM559" s="451">
        <v>0</v>
      </c>
      <c r="AN559" s="451">
        <v>0</v>
      </c>
      <c r="AO559" s="451">
        <v>0</v>
      </c>
      <c r="AP559" s="451">
        <v>0</v>
      </c>
      <c r="AQ559" s="447">
        <v>0</v>
      </c>
      <c r="AR559" s="447">
        <v>0</v>
      </c>
      <c r="AS559" s="427"/>
      <c r="AT559" s="427"/>
      <c r="AU559" s="427"/>
      <c r="AV559" s="427"/>
      <c r="AW559" s="427"/>
      <c r="AX559" s="428"/>
      <c r="AY559" s="427">
        <v>1</v>
      </c>
      <c r="AZ559" s="427">
        <v>0</v>
      </c>
      <c r="BA559" s="427">
        <v>1</v>
      </c>
      <c r="BB559" s="427">
        <v>0</v>
      </c>
      <c r="BC559" s="427">
        <v>1</v>
      </c>
      <c r="BD559" s="427">
        <v>1</v>
      </c>
      <c r="BE559" s="427">
        <v>0</v>
      </c>
      <c r="BF559" s="427">
        <v>2</v>
      </c>
      <c r="BG559" s="427">
        <v>5</v>
      </c>
      <c r="BH559" s="434">
        <v>2</v>
      </c>
      <c r="BI559" s="435"/>
      <c r="BJ559" s="435"/>
      <c r="BK559" s="435"/>
      <c r="BL559" s="435"/>
      <c r="BM559" s="435">
        <v>2</v>
      </c>
      <c r="BN559" s="435"/>
      <c r="BO559" s="435"/>
      <c r="BP559" s="435"/>
      <c r="BQ559" s="436">
        <v>1</v>
      </c>
      <c r="BR559" s="442">
        <v>3</v>
      </c>
    </row>
    <row r="560" spans="1:70">
      <c r="A560" s="467">
        <v>41951</v>
      </c>
      <c r="B560" s="367">
        <v>4</v>
      </c>
      <c r="C560" s="367">
        <v>17</v>
      </c>
      <c r="D560" s="367">
        <v>32</v>
      </c>
      <c r="E560" s="367">
        <v>33</v>
      </c>
      <c r="F560" s="367">
        <v>35</v>
      </c>
      <c r="G560" s="367">
        <v>37</v>
      </c>
      <c r="H560" s="367">
        <v>29</v>
      </c>
      <c r="I560" s="511">
        <v>2</v>
      </c>
      <c r="J560" s="366"/>
      <c r="K560" s="366"/>
      <c r="L560" s="366"/>
      <c r="M560" s="366"/>
      <c r="N560" s="366"/>
      <c r="O560" s="366"/>
      <c r="P560" s="366"/>
      <c r="Q560" s="366"/>
      <c r="R560" s="419">
        <v>6</v>
      </c>
      <c r="S560" s="421">
        <v>2</v>
      </c>
      <c r="T560" s="422">
        <v>0</v>
      </c>
      <c r="U560" s="453">
        <v>0</v>
      </c>
      <c r="V560" s="458">
        <v>0</v>
      </c>
      <c r="W560" s="456">
        <v>1</v>
      </c>
      <c r="X560" s="422">
        <v>1</v>
      </c>
      <c r="Y560" s="453">
        <v>0</v>
      </c>
      <c r="Z560" s="458">
        <v>0</v>
      </c>
      <c r="AA560" s="456">
        <v>0</v>
      </c>
      <c r="AB560" s="422">
        <v>0</v>
      </c>
      <c r="AC560" s="453">
        <v>0</v>
      </c>
      <c r="AD560" s="458">
        <v>0</v>
      </c>
      <c r="AE560" s="456">
        <v>1</v>
      </c>
      <c r="AF560" s="422">
        <v>0</v>
      </c>
      <c r="AG560" s="453">
        <v>2</v>
      </c>
      <c r="AH560" s="458">
        <v>0</v>
      </c>
      <c r="AI560" s="456"/>
      <c r="AJ560" s="422"/>
      <c r="AK560" s="453"/>
      <c r="AL560" s="444"/>
      <c r="AM560" s="451">
        <v>0</v>
      </c>
      <c r="AN560" s="451">
        <v>0</v>
      </c>
      <c r="AO560" s="451">
        <v>0</v>
      </c>
      <c r="AP560" s="451">
        <v>0</v>
      </c>
      <c r="AQ560" s="447">
        <v>0</v>
      </c>
      <c r="AR560" s="447">
        <v>0</v>
      </c>
      <c r="AS560" s="427"/>
      <c r="AT560" s="427"/>
      <c r="AU560" s="427"/>
      <c r="AV560" s="427"/>
      <c r="AW560" s="427"/>
      <c r="AX560" s="428"/>
      <c r="AY560" s="427">
        <v>0</v>
      </c>
      <c r="AZ560" s="427">
        <v>1</v>
      </c>
      <c r="BA560" s="427">
        <v>1</v>
      </c>
      <c r="BB560" s="427">
        <v>0</v>
      </c>
      <c r="BC560" s="427">
        <v>0</v>
      </c>
      <c r="BD560" s="427">
        <v>3</v>
      </c>
      <c r="BE560" s="427">
        <v>0</v>
      </c>
      <c r="BF560" s="427">
        <v>1</v>
      </c>
      <c r="BG560" s="427">
        <v>4</v>
      </c>
      <c r="BH560" s="434">
        <v>2</v>
      </c>
      <c r="BI560" s="435">
        <v>1</v>
      </c>
      <c r="BJ560" s="435"/>
      <c r="BK560" s="435"/>
      <c r="BL560" s="435">
        <v>1</v>
      </c>
      <c r="BM560" s="435"/>
      <c r="BN560" s="435">
        <v>1</v>
      </c>
      <c r="BO560" s="435"/>
      <c r="BP560" s="435"/>
      <c r="BQ560" s="436"/>
      <c r="BR560" s="442">
        <v>4</v>
      </c>
    </row>
    <row r="561" spans="1:70">
      <c r="A561" s="467">
        <v>41949</v>
      </c>
      <c r="B561" s="367">
        <v>3</v>
      </c>
      <c r="C561" s="367">
        <v>5</v>
      </c>
      <c r="D561" s="367">
        <v>18</v>
      </c>
      <c r="E561" s="367">
        <v>22</v>
      </c>
      <c r="F561" s="367">
        <v>25</v>
      </c>
      <c r="G561" s="367">
        <v>30</v>
      </c>
      <c r="H561" s="367">
        <v>33</v>
      </c>
      <c r="I561" s="511">
        <v>4</v>
      </c>
      <c r="J561" s="366"/>
      <c r="K561" s="366"/>
      <c r="L561" s="366"/>
      <c r="M561" s="366"/>
      <c r="N561" s="366"/>
      <c r="O561" s="366"/>
      <c r="P561" s="366"/>
      <c r="Q561" s="366"/>
      <c r="R561" s="419">
        <v>6</v>
      </c>
      <c r="S561" s="421">
        <v>0</v>
      </c>
      <c r="T561" s="422">
        <v>0</v>
      </c>
      <c r="U561" s="453">
        <v>1</v>
      </c>
      <c r="V561" s="458">
        <v>0</v>
      </c>
      <c r="W561" s="456">
        <v>1</v>
      </c>
      <c r="X561" s="422">
        <v>1</v>
      </c>
      <c r="Y561" s="453">
        <v>0</v>
      </c>
      <c r="Z561" s="458">
        <v>0</v>
      </c>
      <c r="AA561" s="456">
        <v>2</v>
      </c>
      <c r="AB561" s="422">
        <v>0</v>
      </c>
      <c r="AC561" s="453">
        <v>1</v>
      </c>
      <c r="AD561" s="458">
        <v>0</v>
      </c>
      <c r="AE561" s="456">
        <v>1</v>
      </c>
      <c r="AF561" s="422">
        <v>0</v>
      </c>
      <c r="AG561" s="453">
        <v>0</v>
      </c>
      <c r="AH561" s="458">
        <v>0</v>
      </c>
      <c r="AI561" s="456"/>
      <c r="AJ561" s="422"/>
      <c r="AK561" s="453"/>
      <c r="AL561" s="444"/>
      <c r="AM561" s="451">
        <v>0</v>
      </c>
      <c r="AN561" s="451">
        <v>0</v>
      </c>
      <c r="AO561" s="451">
        <v>0</v>
      </c>
      <c r="AP561" s="451">
        <v>0</v>
      </c>
      <c r="AQ561" s="447">
        <v>0</v>
      </c>
      <c r="AR561" s="447">
        <v>0</v>
      </c>
      <c r="AS561" s="427"/>
      <c r="AT561" s="427"/>
      <c r="AU561" s="427"/>
      <c r="AV561" s="427"/>
      <c r="AW561" s="427"/>
      <c r="AX561" s="428"/>
      <c r="AY561" s="427">
        <v>2</v>
      </c>
      <c r="AZ561" s="427">
        <v>1</v>
      </c>
      <c r="BA561" s="427">
        <v>0</v>
      </c>
      <c r="BB561" s="427">
        <v>2</v>
      </c>
      <c r="BC561" s="427">
        <v>0</v>
      </c>
      <c r="BD561" s="427">
        <v>0</v>
      </c>
      <c r="BE561" s="427">
        <v>1</v>
      </c>
      <c r="BF561" s="427">
        <v>0</v>
      </c>
      <c r="BG561" s="427">
        <v>4</v>
      </c>
      <c r="BH561" s="434"/>
      <c r="BI561" s="435"/>
      <c r="BJ561" s="435">
        <v>1</v>
      </c>
      <c r="BK561" s="435">
        <v>2</v>
      </c>
      <c r="BL561" s="435"/>
      <c r="BM561" s="435"/>
      <c r="BN561" s="435">
        <v>1</v>
      </c>
      <c r="BO561" s="435"/>
      <c r="BP561" s="435"/>
      <c r="BQ561" s="436">
        <v>1</v>
      </c>
      <c r="BR561" s="442">
        <v>4</v>
      </c>
    </row>
    <row r="562" spans="1:70">
      <c r="A562" s="467">
        <v>41944</v>
      </c>
      <c r="B562" s="367">
        <v>20</v>
      </c>
      <c r="C562" s="367">
        <v>26</v>
      </c>
      <c r="D562" s="367">
        <v>33</v>
      </c>
      <c r="E562" s="367">
        <v>38</v>
      </c>
      <c r="F562" s="367">
        <v>40</v>
      </c>
      <c r="G562" s="367">
        <v>48</v>
      </c>
      <c r="H562" s="367">
        <v>14</v>
      </c>
      <c r="I562" s="511">
        <v>3</v>
      </c>
      <c r="J562" s="366"/>
      <c r="K562" s="366"/>
      <c r="L562" s="366"/>
      <c r="M562" s="366"/>
      <c r="N562" s="366"/>
      <c r="O562" s="366"/>
      <c r="P562" s="366"/>
      <c r="Q562" s="366"/>
      <c r="R562" s="419">
        <v>5</v>
      </c>
      <c r="S562" s="421">
        <v>0</v>
      </c>
      <c r="T562" s="422">
        <v>0</v>
      </c>
      <c r="U562" s="453">
        <v>0</v>
      </c>
      <c r="V562" s="458">
        <v>0</v>
      </c>
      <c r="W562" s="456">
        <v>2</v>
      </c>
      <c r="X562" s="422">
        <v>0</v>
      </c>
      <c r="Y562" s="453">
        <v>1</v>
      </c>
      <c r="Z562" s="458">
        <v>0</v>
      </c>
      <c r="AA562" s="456">
        <v>0</v>
      </c>
      <c r="AB562" s="422">
        <v>1</v>
      </c>
      <c r="AC562" s="453">
        <v>1</v>
      </c>
      <c r="AD562" s="458">
        <v>0</v>
      </c>
      <c r="AE562" s="456">
        <v>0</v>
      </c>
      <c r="AF562" s="422">
        <v>0</v>
      </c>
      <c r="AG562" s="453">
        <v>1</v>
      </c>
      <c r="AH562" s="458">
        <v>0</v>
      </c>
      <c r="AI562" s="456"/>
      <c r="AJ562" s="422"/>
      <c r="AK562" s="453"/>
      <c r="AL562" s="444"/>
      <c r="AM562" s="451">
        <v>0</v>
      </c>
      <c r="AN562" s="451">
        <v>0</v>
      </c>
      <c r="AO562" s="451">
        <v>0</v>
      </c>
      <c r="AP562" s="451">
        <v>0</v>
      </c>
      <c r="AQ562" s="447">
        <v>0</v>
      </c>
      <c r="AR562" s="447">
        <v>0</v>
      </c>
      <c r="AS562" s="427"/>
      <c r="AT562" s="427"/>
      <c r="AU562" s="427"/>
      <c r="AV562" s="427"/>
      <c r="AW562" s="427"/>
      <c r="AX562" s="428"/>
      <c r="AY562" s="427">
        <v>0</v>
      </c>
      <c r="AZ562" s="427">
        <v>0</v>
      </c>
      <c r="BA562" s="427">
        <v>1</v>
      </c>
      <c r="BB562" s="427">
        <v>0</v>
      </c>
      <c r="BC562" s="427">
        <v>0</v>
      </c>
      <c r="BD562" s="427">
        <v>1</v>
      </c>
      <c r="BE562" s="427">
        <v>2</v>
      </c>
      <c r="BF562" s="427">
        <v>2</v>
      </c>
      <c r="BG562" s="427">
        <v>4</v>
      </c>
      <c r="BH562" s="434"/>
      <c r="BI562" s="435">
        <v>1</v>
      </c>
      <c r="BJ562" s="435">
        <v>1</v>
      </c>
      <c r="BK562" s="435"/>
      <c r="BL562" s="435"/>
      <c r="BM562" s="435">
        <v>1</v>
      </c>
      <c r="BN562" s="435">
        <v>1</v>
      </c>
      <c r="BO562" s="435"/>
      <c r="BP562" s="435"/>
      <c r="BQ562" s="436">
        <v>1</v>
      </c>
      <c r="BR562" s="442">
        <v>5</v>
      </c>
    </row>
    <row r="563" spans="1:70">
      <c r="A563" s="467">
        <v>41942</v>
      </c>
      <c r="B563" s="367">
        <v>10</v>
      </c>
      <c r="C563" s="367">
        <v>22</v>
      </c>
      <c r="D563" s="367">
        <v>28</v>
      </c>
      <c r="E563" s="367">
        <v>34</v>
      </c>
      <c r="F563" s="367">
        <v>39</v>
      </c>
      <c r="G563" s="367">
        <v>41</v>
      </c>
      <c r="H563" s="367">
        <v>11</v>
      </c>
      <c r="I563" s="511">
        <v>1</v>
      </c>
      <c r="J563" s="366"/>
      <c r="K563" s="366"/>
      <c r="L563" s="366"/>
      <c r="M563" s="366"/>
      <c r="N563" s="366"/>
      <c r="O563" s="366"/>
      <c r="P563" s="366"/>
      <c r="Q563" s="366"/>
      <c r="R563" s="419">
        <v>6</v>
      </c>
      <c r="S563" s="421">
        <v>1</v>
      </c>
      <c r="T563" s="422">
        <v>0</v>
      </c>
      <c r="U563" s="453">
        <v>2</v>
      </c>
      <c r="V563" s="458">
        <v>0</v>
      </c>
      <c r="W563" s="456">
        <v>0</v>
      </c>
      <c r="X563" s="422">
        <v>0</v>
      </c>
      <c r="Y563" s="453">
        <v>1</v>
      </c>
      <c r="Z563" s="458">
        <v>0</v>
      </c>
      <c r="AA563" s="456">
        <v>0</v>
      </c>
      <c r="AB563" s="422">
        <v>0</v>
      </c>
      <c r="AC563" s="453">
        <v>2</v>
      </c>
      <c r="AD563" s="458">
        <v>0</v>
      </c>
      <c r="AE563" s="456">
        <v>0</v>
      </c>
      <c r="AF563" s="422">
        <v>0</v>
      </c>
      <c r="AG563" s="453">
        <v>0</v>
      </c>
      <c r="AH563" s="458">
        <v>1</v>
      </c>
      <c r="AI563" s="456"/>
      <c r="AJ563" s="422"/>
      <c r="AK563" s="453"/>
      <c r="AL563" s="444"/>
      <c r="AM563" s="451">
        <v>0</v>
      </c>
      <c r="AN563" s="451">
        <v>0</v>
      </c>
      <c r="AO563" s="451">
        <v>0</v>
      </c>
      <c r="AP563" s="451">
        <v>0</v>
      </c>
      <c r="AQ563" s="447">
        <v>0</v>
      </c>
      <c r="AR563" s="447">
        <v>0</v>
      </c>
      <c r="AS563" s="427"/>
      <c r="AT563" s="427"/>
      <c r="AU563" s="427"/>
      <c r="AV563" s="427"/>
      <c r="AW563" s="427"/>
      <c r="AX563" s="428"/>
      <c r="AY563" s="427">
        <v>0</v>
      </c>
      <c r="AZ563" s="427">
        <v>0</v>
      </c>
      <c r="BA563" s="427">
        <v>1</v>
      </c>
      <c r="BB563" s="427">
        <v>1</v>
      </c>
      <c r="BC563" s="427">
        <v>1</v>
      </c>
      <c r="BD563" s="427">
        <v>1</v>
      </c>
      <c r="BE563" s="427">
        <v>0</v>
      </c>
      <c r="BF563" s="427">
        <v>2</v>
      </c>
      <c r="BG563" s="427">
        <v>5</v>
      </c>
      <c r="BH563" s="434">
        <v>1</v>
      </c>
      <c r="BI563" s="435"/>
      <c r="BJ563" s="435"/>
      <c r="BK563" s="435"/>
      <c r="BL563" s="435">
        <v>2</v>
      </c>
      <c r="BM563" s="435"/>
      <c r="BN563" s="435"/>
      <c r="BO563" s="435">
        <v>1</v>
      </c>
      <c r="BP563" s="435"/>
      <c r="BQ563" s="436">
        <v>1</v>
      </c>
      <c r="BR563" s="442">
        <v>4</v>
      </c>
    </row>
    <row r="564" spans="1:70">
      <c r="A564" s="467">
        <v>41937</v>
      </c>
      <c r="B564" s="367">
        <v>8</v>
      </c>
      <c r="C564" s="367">
        <v>15</v>
      </c>
      <c r="D564" s="367">
        <v>23</v>
      </c>
      <c r="E564" s="367">
        <v>35</v>
      </c>
      <c r="F564" s="367">
        <v>36</v>
      </c>
      <c r="G564" s="367">
        <v>37</v>
      </c>
      <c r="H564" s="367">
        <v>44</v>
      </c>
      <c r="I564" s="511">
        <v>6</v>
      </c>
      <c r="J564" s="366"/>
      <c r="K564" s="366"/>
      <c r="L564" s="366"/>
      <c r="M564" s="366"/>
      <c r="N564" s="366"/>
      <c r="O564" s="366"/>
      <c r="P564" s="366"/>
      <c r="Q564" s="366"/>
      <c r="R564" s="419">
        <v>6</v>
      </c>
      <c r="S564" s="421">
        <v>0</v>
      </c>
      <c r="T564" s="422">
        <v>0</v>
      </c>
      <c r="U564" s="453">
        <v>0</v>
      </c>
      <c r="V564" s="458">
        <v>1</v>
      </c>
      <c r="W564" s="456">
        <v>0</v>
      </c>
      <c r="X564" s="422">
        <v>0</v>
      </c>
      <c r="Y564" s="453">
        <v>2</v>
      </c>
      <c r="Z564" s="458">
        <v>0</v>
      </c>
      <c r="AA564" s="456">
        <v>0</v>
      </c>
      <c r="AB564" s="422">
        <v>0</v>
      </c>
      <c r="AC564" s="453">
        <v>1</v>
      </c>
      <c r="AD564" s="458">
        <v>0</v>
      </c>
      <c r="AE564" s="456">
        <v>0</v>
      </c>
      <c r="AF564" s="422">
        <v>0</v>
      </c>
      <c r="AG564" s="453">
        <v>3</v>
      </c>
      <c r="AH564" s="458">
        <v>0</v>
      </c>
      <c r="AI564" s="456"/>
      <c r="AJ564" s="422"/>
      <c r="AK564" s="453"/>
      <c r="AL564" s="444"/>
      <c r="AM564" s="451">
        <v>1</v>
      </c>
      <c r="AN564" s="451">
        <v>0</v>
      </c>
      <c r="AO564" s="451">
        <v>0</v>
      </c>
      <c r="AP564" s="451">
        <v>0</v>
      </c>
      <c r="AQ564" s="447">
        <v>0</v>
      </c>
      <c r="AR564" s="447">
        <v>0</v>
      </c>
      <c r="AS564" s="427"/>
      <c r="AT564" s="427"/>
      <c r="AU564" s="427"/>
      <c r="AV564" s="427"/>
      <c r="AW564" s="427"/>
      <c r="AX564" s="428"/>
      <c r="AY564" s="427">
        <v>0</v>
      </c>
      <c r="AZ564" s="427">
        <v>2</v>
      </c>
      <c r="BA564" s="427">
        <v>1</v>
      </c>
      <c r="BB564" s="427">
        <v>0</v>
      </c>
      <c r="BC564" s="427">
        <v>0</v>
      </c>
      <c r="BD564" s="427">
        <v>2</v>
      </c>
      <c r="BE564" s="427">
        <v>0</v>
      </c>
      <c r="BF564" s="427">
        <v>1</v>
      </c>
      <c r="BG564" s="427">
        <v>4</v>
      </c>
      <c r="BH564" s="434"/>
      <c r="BI564" s="435">
        <v>2</v>
      </c>
      <c r="BJ564" s="435">
        <v>1</v>
      </c>
      <c r="BK564" s="435">
        <v>1</v>
      </c>
      <c r="BL564" s="435"/>
      <c r="BM564" s="435"/>
      <c r="BN564" s="435"/>
      <c r="BO564" s="435"/>
      <c r="BP564" s="435">
        <v>1</v>
      </c>
      <c r="BQ564" s="436"/>
      <c r="BR564" s="442">
        <v>4</v>
      </c>
    </row>
    <row r="565" spans="1:70">
      <c r="A565" s="467">
        <v>41935</v>
      </c>
      <c r="B565" s="367">
        <v>4</v>
      </c>
      <c r="C565" s="367">
        <v>15</v>
      </c>
      <c r="D565" s="367">
        <v>22</v>
      </c>
      <c r="E565" s="367">
        <v>30</v>
      </c>
      <c r="F565" s="367">
        <v>32</v>
      </c>
      <c r="G565" s="367">
        <v>41</v>
      </c>
      <c r="H565" s="367">
        <v>19</v>
      </c>
      <c r="I565" s="511">
        <v>6</v>
      </c>
      <c r="J565" s="366"/>
      <c r="K565" s="366"/>
      <c r="L565" s="366"/>
      <c r="M565" s="366"/>
      <c r="N565" s="366"/>
      <c r="O565" s="366"/>
      <c r="P565" s="366"/>
      <c r="Q565" s="366"/>
      <c r="R565" s="419">
        <v>6</v>
      </c>
      <c r="S565" s="421">
        <v>1</v>
      </c>
      <c r="T565" s="422">
        <v>0</v>
      </c>
      <c r="U565" s="453">
        <v>1</v>
      </c>
      <c r="V565" s="458">
        <v>0</v>
      </c>
      <c r="W565" s="456">
        <v>1</v>
      </c>
      <c r="X565" s="422">
        <v>0</v>
      </c>
      <c r="Y565" s="453">
        <v>2</v>
      </c>
      <c r="Z565" s="458">
        <v>1</v>
      </c>
      <c r="AA565" s="456">
        <v>0</v>
      </c>
      <c r="AB565" s="422">
        <v>0</v>
      </c>
      <c r="AC565" s="453">
        <v>0</v>
      </c>
      <c r="AD565" s="458">
        <v>0</v>
      </c>
      <c r="AE565" s="456">
        <v>1</v>
      </c>
      <c r="AF565" s="422">
        <v>0</v>
      </c>
      <c r="AG565" s="453">
        <v>0</v>
      </c>
      <c r="AH565" s="458">
        <v>0</v>
      </c>
      <c r="AI565" s="456"/>
      <c r="AJ565" s="422"/>
      <c r="AK565" s="453"/>
      <c r="AL565" s="444"/>
      <c r="AM565" s="451">
        <v>0</v>
      </c>
      <c r="AN565" s="451">
        <v>0</v>
      </c>
      <c r="AO565" s="451">
        <v>0</v>
      </c>
      <c r="AP565" s="451">
        <v>0</v>
      </c>
      <c r="AQ565" s="447">
        <v>0</v>
      </c>
      <c r="AR565" s="447">
        <v>0</v>
      </c>
      <c r="AS565" s="427"/>
      <c r="AT565" s="427"/>
      <c r="AU565" s="427"/>
      <c r="AV565" s="427"/>
      <c r="AW565" s="427"/>
      <c r="AX565" s="428"/>
      <c r="AY565" s="427">
        <v>0</v>
      </c>
      <c r="AZ565" s="427">
        <v>1</v>
      </c>
      <c r="BA565" s="427">
        <v>1</v>
      </c>
      <c r="BB565" s="427">
        <v>1</v>
      </c>
      <c r="BC565" s="427">
        <v>1</v>
      </c>
      <c r="BD565" s="427">
        <v>0</v>
      </c>
      <c r="BE565" s="427">
        <v>1</v>
      </c>
      <c r="BF565" s="427">
        <v>1</v>
      </c>
      <c r="BG565" s="427">
        <v>6</v>
      </c>
      <c r="BH565" s="434"/>
      <c r="BI565" s="435"/>
      <c r="BJ565" s="435"/>
      <c r="BK565" s="435"/>
      <c r="BL565" s="435">
        <v>1</v>
      </c>
      <c r="BM565" s="435"/>
      <c r="BN565" s="435">
        <v>2</v>
      </c>
      <c r="BO565" s="435"/>
      <c r="BP565" s="435">
        <v>1</v>
      </c>
      <c r="BQ565" s="436">
        <v>1</v>
      </c>
      <c r="BR565" s="442">
        <v>4</v>
      </c>
    </row>
    <row r="566" spans="1:70">
      <c r="A566" s="467">
        <v>41930</v>
      </c>
      <c r="B566" s="367">
        <v>25</v>
      </c>
      <c r="C566" s="367">
        <v>26</v>
      </c>
      <c r="D566" s="367">
        <v>28</v>
      </c>
      <c r="E566" s="367">
        <v>30</v>
      </c>
      <c r="F566" s="367">
        <v>31</v>
      </c>
      <c r="G566" s="367">
        <v>40</v>
      </c>
      <c r="H566" s="367">
        <v>11</v>
      </c>
      <c r="I566" s="511">
        <v>1</v>
      </c>
      <c r="J566" s="366"/>
      <c r="K566" s="366"/>
      <c r="L566" s="366"/>
      <c r="M566" s="366"/>
      <c r="N566" s="366"/>
      <c r="O566" s="366"/>
      <c r="P566" s="366"/>
      <c r="Q566" s="366"/>
      <c r="R566" s="419">
        <v>6</v>
      </c>
      <c r="S566" s="421">
        <v>0</v>
      </c>
      <c r="T566" s="422">
        <v>0</v>
      </c>
      <c r="U566" s="453">
        <v>1</v>
      </c>
      <c r="V566" s="458">
        <v>0</v>
      </c>
      <c r="W566" s="456">
        <v>2</v>
      </c>
      <c r="X566" s="422">
        <v>0</v>
      </c>
      <c r="Y566" s="453">
        <v>0</v>
      </c>
      <c r="Z566" s="458">
        <v>0</v>
      </c>
      <c r="AA566" s="456">
        <v>0</v>
      </c>
      <c r="AB566" s="422">
        <v>0</v>
      </c>
      <c r="AC566" s="453">
        <v>1</v>
      </c>
      <c r="AD566" s="458">
        <v>0</v>
      </c>
      <c r="AE566" s="456">
        <v>1</v>
      </c>
      <c r="AF566" s="422">
        <v>0</v>
      </c>
      <c r="AG566" s="453">
        <v>1</v>
      </c>
      <c r="AH566" s="458">
        <v>1</v>
      </c>
      <c r="AI566" s="456"/>
      <c r="AJ566" s="422"/>
      <c r="AK566" s="453"/>
      <c r="AL566" s="444"/>
      <c r="AM566" s="451">
        <v>0</v>
      </c>
      <c r="AN566" s="451">
        <v>0</v>
      </c>
      <c r="AO566" s="451">
        <v>0</v>
      </c>
      <c r="AP566" s="451">
        <v>0</v>
      </c>
      <c r="AQ566" s="447">
        <v>0</v>
      </c>
      <c r="AR566" s="447">
        <v>0</v>
      </c>
      <c r="AS566" s="427"/>
      <c r="AT566" s="427"/>
      <c r="AU566" s="427"/>
      <c r="AV566" s="427"/>
      <c r="AW566" s="427"/>
      <c r="AX566" s="428"/>
      <c r="AY566" s="427">
        <v>0</v>
      </c>
      <c r="AZ566" s="427">
        <v>1</v>
      </c>
      <c r="BA566" s="427">
        <v>0</v>
      </c>
      <c r="BB566" s="427">
        <v>0</v>
      </c>
      <c r="BC566" s="427">
        <v>1</v>
      </c>
      <c r="BD566" s="427">
        <v>0</v>
      </c>
      <c r="BE566" s="427">
        <v>2</v>
      </c>
      <c r="BF566" s="427">
        <v>2</v>
      </c>
      <c r="BG566" s="427">
        <v>4</v>
      </c>
      <c r="BH566" s="434"/>
      <c r="BI566" s="435">
        <v>1</v>
      </c>
      <c r="BJ566" s="435"/>
      <c r="BK566" s="435"/>
      <c r="BL566" s="435"/>
      <c r="BM566" s="435">
        <v>3</v>
      </c>
      <c r="BN566" s="435"/>
      <c r="BO566" s="435"/>
      <c r="BP566" s="435">
        <v>1</v>
      </c>
      <c r="BQ566" s="436"/>
      <c r="BR566" s="442">
        <v>3</v>
      </c>
    </row>
    <row r="567" spans="1:70">
      <c r="A567" s="467">
        <v>41928</v>
      </c>
      <c r="B567" s="367">
        <v>15</v>
      </c>
      <c r="C567" s="367">
        <v>24</v>
      </c>
      <c r="D567" s="367">
        <v>29</v>
      </c>
      <c r="E567" s="367">
        <v>31</v>
      </c>
      <c r="F567" s="367">
        <v>36</v>
      </c>
      <c r="G567" s="367">
        <v>41</v>
      </c>
      <c r="H567" s="367">
        <v>45</v>
      </c>
      <c r="I567" s="511">
        <v>8</v>
      </c>
      <c r="J567" s="366"/>
      <c r="K567" s="366"/>
      <c r="L567" s="366"/>
      <c r="M567" s="366"/>
      <c r="N567" s="366"/>
      <c r="O567" s="366"/>
      <c r="P567" s="366"/>
      <c r="Q567" s="366"/>
      <c r="R567" s="419">
        <v>6</v>
      </c>
      <c r="S567" s="421">
        <v>0</v>
      </c>
      <c r="T567" s="422">
        <v>0</v>
      </c>
      <c r="U567" s="453">
        <v>0</v>
      </c>
      <c r="V567" s="458">
        <v>1</v>
      </c>
      <c r="W567" s="456">
        <v>1</v>
      </c>
      <c r="X567" s="422">
        <v>0</v>
      </c>
      <c r="Y567" s="453">
        <v>2</v>
      </c>
      <c r="Z567" s="458">
        <v>0</v>
      </c>
      <c r="AA567" s="456">
        <v>0</v>
      </c>
      <c r="AB567" s="422">
        <v>0</v>
      </c>
      <c r="AC567" s="453">
        <v>1</v>
      </c>
      <c r="AD567" s="458">
        <v>0</v>
      </c>
      <c r="AE567" s="456">
        <v>1</v>
      </c>
      <c r="AF567" s="422">
        <v>0</v>
      </c>
      <c r="AG567" s="453">
        <v>1</v>
      </c>
      <c r="AH567" s="458">
        <v>0</v>
      </c>
      <c r="AI567" s="456"/>
      <c r="AJ567" s="422"/>
      <c r="AK567" s="453"/>
      <c r="AL567" s="444"/>
      <c r="AM567" s="451">
        <v>0</v>
      </c>
      <c r="AN567" s="451">
        <v>0</v>
      </c>
      <c r="AO567" s="451">
        <v>0</v>
      </c>
      <c r="AP567" s="451">
        <v>0</v>
      </c>
      <c r="AQ567" s="447">
        <v>0</v>
      </c>
      <c r="AR567" s="447">
        <v>0</v>
      </c>
      <c r="AS567" s="427"/>
      <c r="AT567" s="427"/>
      <c r="AU567" s="427"/>
      <c r="AV567" s="427"/>
      <c r="AW567" s="427"/>
      <c r="AX567" s="428"/>
      <c r="AY567" s="427">
        <v>0</v>
      </c>
      <c r="AZ567" s="427">
        <v>1</v>
      </c>
      <c r="BA567" s="427">
        <v>0</v>
      </c>
      <c r="BB567" s="427">
        <v>1</v>
      </c>
      <c r="BC567" s="427">
        <v>2</v>
      </c>
      <c r="BD567" s="427">
        <v>1</v>
      </c>
      <c r="BE567" s="427">
        <v>0</v>
      </c>
      <c r="BF567" s="427">
        <v>1</v>
      </c>
      <c r="BG567" s="427">
        <v>5</v>
      </c>
      <c r="BH567" s="434"/>
      <c r="BI567" s="435">
        <v>1</v>
      </c>
      <c r="BJ567" s="435"/>
      <c r="BK567" s="435">
        <v>1</v>
      </c>
      <c r="BL567" s="435"/>
      <c r="BM567" s="435"/>
      <c r="BN567" s="435">
        <v>1</v>
      </c>
      <c r="BO567" s="435">
        <v>1</v>
      </c>
      <c r="BP567" s="435">
        <v>1</v>
      </c>
      <c r="BQ567" s="436"/>
      <c r="BR567" s="442">
        <v>5</v>
      </c>
    </row>
    <row r="568" spans="1:70">
      <c r="A568" s="467">
        <v>41923</v>
      </c>
      <c r="B568" s="367">
        <v>5</v>
      </c>
      <c r="C568" s="367">
        <v>8</v>
      </c>
      <c r="D568" s="367">
        <v>30</v>
      </c>
      <c r="E568" s="367">
        <v>34</v>
      </c>
      <c r="F568" s="367">
        <v>39</v>
      </c>
      <c r="G568" s="367">
        <v>41</v>
      </c>
      <c r="H568" s="367">
        <v>1</v>
      </c>
      <c r="I568" s="511">
        <v>0</v>
      </c>
      <c r="J568" s="366"/>
      <c r="K568" s="366"/>
      <c r="L568" s="366"/>
      <c r="M568" s="366"/>
      <c r="N568" s="366"/>
      <c r="O568" s="366"/>
      <c r="P568" s="366"/>
      <c r="Q568" s="366"/>
      <c r="R568" s="419">
        <v>6</v>
      </c>
      <c r="S568" s="421">
        <v>1</v>
      </c>
      <c r="T568" s="422">
        <v>0</v>
      </c>
      <c r="U568" s="453">
        <v>0</v>
      </c>
      <c r="V568" s="458">
        <v>0</v>
      </c>
      <c r="W568" s="456">
        <v>1</v>
      </c>
      <c r="X568" s="422">
        <v>0</v>
      </c>
      <c r="Y568" s="453">
        <v>1</v>
      </c>
      <c r="Z568" s="458">
        <v>0</v>
      </c>
      <c r="AA568" s="456">
        <v>1</v>
      </c>
      <c r="AB568" s="422">
        <v>1</v>
      </c>
      <c r="AC568" s="453">
        <v>2</v>
      </c>
      <c r="AD568" s="458">
        <v>0</v>
      </c>
      <c r="AE568" s="456">
        <v>0</v>
      </c>
      <c r="AF568" s="422">
        <v>0</v>
      </c>
      <c r="AG568" s="453">
        <v>0</v>
      </c>
      <c r="AH568" s="458">
        <v>0</v>
      </c>
      <c r="AI568" s="456"/>
      <c r="AJ568" s="422"/>
      <c r="AK568" s="453"/>
      <c r="AL568" s="444"/>
      <c r="AM568" s="451">
        <v>0</v>
      </c>
      <c r="AN568" s="451">
        <v>0</v>
      </c>
      <c r="AO568" s="451">
        <v>0</v>
      </c>
      <c r="AP568" s="451">
        <v>0</v>
      </c>
      <c r="AQ568" s="447">
        <v>0</v>
      </c>
      <c r="AR568" s="447">
        <v>0</v>
      </c>
      <c r="AS568" s="427"/>
      <c r="AT568" s="427"/>
      <c r="AU568" s="427"/>
      <c r="AV568" s="427"/>
      <c r="AW568" s="427"/>
      <c r="AX568" s="428"/>
      <c r="AY568" s="427">
        <v>1</v>
      </c>
      <c r="AZ568" s="427">
        <v>0</v>
      </c>
      <c r="BA568" s="427">
        <v>1</v>
      </c>
      <c r="BB568" s="427">
        <v>0</v>
      </c>
      <c r="BC568" s="427">
        <v>1</v>
      </c>
      <c r="BD568" s="427">
        <v>1</v>
      </c>
      <c r="BE568" s="427">
        <v>1</v>
      </c>
      <c r="BF568" s="427">
        <v>1</v>
      </c>
      <c r="BG568" s="427">
        <v>6</v>
      </c>
      <c r="BH568" s="434"/>
      <c r="BI568" s="435">
        <v>1</v>
      </c>
      <c r="BJ568" s="435">
        <v>1</v>
      </c>
      <c r="BK568" s="435"/>
      <c r="BL568" s="435">
        <v>1</v>
      </c>
      <c r="BM568" s="435">
        <v>1</v>
      </c>
      <c r="BN568" s="435"/>
      <c r="BO568" s="435"/>
      <c r="BP568" s="435">
        <v>1</v>
      </c>
      <c r="BQ568" s="436"/>
      <c r="BR568" s="442">
        <v>5</v>
      </c>
    </row>
    <row r="569" spans="1:70">
      <c r="A569" s="467">
        <v>41921</v>
      </c>
      <c r="B569" s="367">
        <v>4</v>
      </c>
      <c r="C569" s="367">
        <v>7</v>
      </c>
      <c r="D569" s="367">
        <v>14</v>
      </c>
      <c r="E569" s="367">
        <v>38</v>
      </c>
      <c r="F569" s="367">
        <v>39</v>
      </c>
      <c r="G569" s="367">
        <v>42</v>
      </c>
      <c r="H569" s="367">
        <v>36</v>
      </c>
      <c r="I569" s="511">
        <v>0</v>
      </c>
      <c r="J569" s="366"/>
      <c r="K569" s="366"/>
      <c r="L569" s="366"/>
      <c r="M569" s="366"/>
      <c r="N569" s="366"/>
      <c r="O569" s="366"/>
      <c r="P569" s="366"/>
      <c r="Q569" s="366"/>
      <c r="R569" s="419">
        <v>6</v>
      </c>
      <c r="S569" s="421">
        <v>2</v>
      </c>
      <c r="T569" s="422">
        <v>0</v>
      </c>
      <c r="U569" s="453">
        <v>0</v>
      </c>
      <c r="V569" s="458">
        <v>0</v>
      </c>
      <c r="W569" s="456">
        <v>0</v>
      </c>
      <c r="X569" s="422">
        <v>0</v>
      </c>
      <c r="Y569" s="453">
        <v>1</v>
      </c>
      <c r="Z569" s="458">
        <v>0</v>
      </c>
      <c r="AA569" s="456">
        <v>1</v>
      </c>
      <c r="AB569" s="422">
        <v>0</v>
      </c>
      <c r="AC569" s="453">
        <v>0</v>
      </c>
      <c r="AD569" s="458">
        <v>0</v>
      </c>
      <c r="AE569" s="456">
        <v>1</v>
      </c>
      <c r="AF569" s="422">
        <v>0</v>
      </c>
      <c r="AG569" s="453">
        <v>1</v>
      </c>
      <c r="AH569" s="458">
        <v>1</v>
      </c>
      <c r="AI569" s="456"/>
      <c r="AJ569" s="422"/>
      <c r="AK569" s="453"/>
      <c r="AL569" s="444"/>
      <c r="AM569" s="451">
        <v>0</v>
      </c>
      <c r="AN569" s="451">
        <v>0</v>
      </c>
      <c r="AO569" s="451">
        <v>0</v>
      </c>
      <c r="AP569" s="451">
        <v>0</v>
      </c>
      <c r="AQ569" s="447">
        <v>0</v>
      </c>
      <c r="AR569" s="447">
        <v>0</v>
      </c>
      <c r="AS569" s="427"/>
      <c r="AT569" s="427"/>
      <c r="AU569" s="427"/>
      <c r="AV569" s="427"/>
      <c r="AW569" s="427"/>
      <c r="AX569" s="428"/>
      <c r="AY569" s="427">
        <v>1</v>
      </c>
      <c r="AZ569" s="427">
        <v>0</v>
      </c>
      <c r="BA569" s="427">
        <v>1</v>
      </c>
      <c r="BB569" s="427">
        <v>1</v>
      </c>
      <c r="BC569" s="427">
        <v>0</v>
      </c>
      <c r="BD569" s="427">
        <v>1</v>
      </c>
      <c r="BE569" s="427">
        <v>1</v>
      </c>
      <c r="BF569" s="427">
        <v>1</v>
      </c>
      <c r="BG569" s="427">
        <v>6</v>
      </c>
      <c r="BH569" s="434"/>
      <c r="BI569" s="435">
        <v>1</v>
      </c>
      <c r="BJ569" s="435"/>
      <c r="BK569" s="435"/>
      <c r="BL569" s="435">
        <v>1</v>
      </c>
      <c r="BM569" s="435">
        <v>1</v>
      </c>
      <c r="BN569" s="435"/>
      <c r="BO569" s="435">
        <v>1</v>
      </c>
      <c r="BP569" s="435">
        <v>1</v>
      </c>
      <c r="BQ569" s="436"/>
      <c r="BR569" s="442">
        <v>5</v>
      </c>
    </row>
    <row r="570" spans="1:70">
      <c r="A570" s="467">
        <v>41916</v>
      </c>
      <c r="B570" s="367">
        <v>10</v>
      </c>
      <c r="C570" s="367">
        <v>11</v>
      </c>
      <c r="D570" s="367">
        <v>24</v>
      </c>
      <c r="E570" s="367">
        <v>28</v>
      </c>
      <c r="F570" s="367">
        <v>30</v>
      </c>
      <c r="G570" s="367">
        <v>39</v>
      </c>
      <c r="H570" s="367">
        <v>6</v>
      </c>
      <c r="I570" s="511">
        <v>0</v>
      </c>
      <c r="J570" s="366"/>
      <c r="K570" s="366"/>
      <c r="L570" s="366"/>
      <c r="M570" s="366"/>
      <c r="N570" s="366"/>
      <c r="O570" s="366"/>
      <c r="P570" s="366"/>
      <c r="Q570" s="366"/>
      <c r="R570" s="419">
        <v>6</v>
      </c>
      <c r="S570" s="421">
        <v>1</v>
      </c>
      <c r="T570" s="422">
        <v>1</v>
      </c>
      <c r="U570" s="453">
        <v>1</v>
      </c>
      <c r="V570" s="458">
        <v>0</v>
      </c>
      <c r="W570" s="456">
        <v>1</v>
      </c>
      <c r="X570" s="422">
        <v>0</v>
      </c>
      <c r="Y570" s="453">
        <v>0</v>
      </c>
      <c r="Z570" s="458">
        <v>0</v>
      </c>
      <c r="AA570" s="456">
        <v>0</v>
      </c>
      <c r="AB570" s="422">
        <v>0</v>
      </c>
      <c r="AC570" s="453">
        <v>1</v>
      </c>
      <c r="AD570" s="458">
        <v>0</v>
      </c>
      <c r="AE570" s="456">
        <v>1</v>
      </c>
      <c r="AF570" s="422">
        <v>0</v>
      </c>
      <c r="AG570" s="453">
        <v>1</v>
      </c>
      <c r="AH570" s="458">
        <v>0</v>
      </c>
      <c r="AI570" s="456"/>
      <c r="AJ570" s="422"/>
      <c r="AK570" s="453"/>
      <c r="AL570" s="444"/>
      <c r="AM570" s="451">
        <v>0</v>
      </c>
      <c r="AN570" s="451">
        <v>0</v>
      </c>
      <c r="AO570" s="451">
        <v>0</v>
      </c>
      <c r="AP570" s="451">
        <v>0</v>
      </c>
      <c r="AQ570" s="447">
        <v>0</v>
      </c>
      <c r="AR570" s="447">
        <v>0</v>
      </c>
      <c r="AS570" s="427"/>
      <c r="AT570" s="427"/>
      <c r="AU570" s="427"/>
      <c r="AV570" s="427"/>
      <c r="AW570" s="427"/>
      <c r="AX570" s="428"/>
      <c r="AY570" s="427">
        <v>1</v>
      </c>
      <c r="AZ570" s="427">
        <v>0</v>
      </c>
      <c r="BA570" s="427">
        <v>1</v>
      </c>
      <c r="BB570" s="427">
        <v>1</v>
      </c>
      <c r="BC570" s="427">
        <v>0</v>
      </c>
      <c r="BD570" s="427">
        <v>1</v>
      </c>
      <c r="BE570" s="427">
        <v>1</v>
      </c>
      <c r="BF570" s="427">
        <v>1</v>
      </c>
      <c r="BG570" s="427">
        <v>6</v>
      </c>
      <c r="BH570" s="434">
        <v>1</v>
      </c>
      <c r="BI570" s="435"/>
      <c r="BJ570" s="435"/>
      <c r="BK570" s="435">
        <v>1</v>
      </c>
      <c r="BL570" s="435">
        <v>1</v>
      </c>
      <c r="BM570" s="435"/>
      <c r="BN570" s="435">
        <v>1</v>
      </c>
      <c r="BO570" s="435"/>
      <c r="BP570" s="435"/>
      <c r="BQ570" s="436">
        <v>1</v>
      </c>
      <c r="BR570" s="442">
        <v>5</v>
      </c>
    </row>
    <row r="571" spans="1:70">
      <c r="A571" s="467">
        <v>41914</v>
      </c>
      <c r="B571" s="367">
        <v>17</v>
      </c>
      <c r="C571" s="367">
        <v>24</v>
      </c>
      <c r="D571" s="367">
        <v>29</v>
      </c>
      <c r="E571" s="367">
        <v>31</v>
      </c>
      <c r="F571" s="367">
        <v>33</v>
      </c>
      <c r="G571" s="367">
        <v>43</v>
      </c>
      <c r="H571" s="367">
        <v>27</v>
      </c>
      <c r="I571" s="511">
        <v>7</v>
      </c>
      <c r="J571" s="366"/>
      <c r="K571" s="366"/>
      <c r="L571" s="366"/>
      <c r="M571" s="366"/>
      <c r="N571" s="366"/>
      <c r="O571" s="366"/>
      <c r="P571" s="366"/>
      <c r="Q571" s="366"/>
      <c r="R571" s="419">
        <v>6</v>
      </c>
      <c r="S571" s="421">
        <v>1</v>
      </c>
      <c r="T571" s="422">
        <v>0</v>
      </c>
      <c r="U571" s="453">
        <v>1</v>
      </c>
      <c r="V571" s="458">
        <v>1</v>
      </c>
      <c r="W571" s="456">
        <v>2</v>
      </c>
      <c r="X571" s="422">
        <v>0</v>
      </c>
      <c r="Y571" s="453">
        <v>0</v>
      </c>
      <c r="Z571" s="458">
        <v>0</v>
      </c>
      <c r="AA571" s="456">
        <v>0</v>
      </c>
      <c r="AB571" s="422">
        <v>0</v>
      </c>
      <c r="AC571" s="453">
        <v>1</v>
      </c>
      <c r="AD571" s="458">
        <v>0</v>
      </c>
      <c r="AE571" s="456">
        <v>1</v>
      </c>
      <c r="AF571" s="422">
        <v>0</v>
      </c>
      <c r="AG571" s="453">
        <v>0</v>
      </c>
      <c r="AH571" s="458">
        <v>0</v>
      </c>
      <c r="AI571" s="456"/>
      <c r="AJ571" s="422"/>
      <c r="AK571" s="453"/>
      <c r="AL571" s="444"/>
      <c r="AM571" s="451">
        <v>0</v>
      </c>
      <c r="AN571" s="451">
        <v>0</v>
      </c>
      <c r="AO571" s="451">
        <v>0</v>
      </c>
      <c r="AP571" s="451">
        <v>0</v>
      </c>
      <c r="AQ571" s="447">
        <v>0</v>
      </c>
      <c r="AR571" s="447">
        <v>0</v>
      </c>
      <c r="AS571" s="427"/>
      <c r="AT571" s="427"/>
      <c r="AU571" s="427"/>
      <c r="AV571" s="427"/>
      <c r="AW571" s="427"/>
      <c r="AX571" s="428"/>
      <c r="AY571" s="427">
        <v>0</v>
      </c>
      <c r="AZ571" s="427">
        <v>1</v>
      </c>
      <c r="BA571" s="427">
        <v>0</v>
      </c>
      <c r="BB571" s="427">
        <v>1</v>
      </c>
      <c r="BC571" s="427">
        <v>2</v>
      </c>
      <c r="BD571" s="427">
        <v>2</v>
      </c>
      <c r="BE571" s="427">
        <v>0</v>
      </c>
      <c r="BF571" s="427">
        <v>0</v>
      </c>
      <c r="BG571" s="427">
        <v>4</v>
      </c>
      <c r="BH571" s="434"/>
      <c r="BI571" s="435"/>
      <c r="BJ571" s="435">
        <v>1</v>
      </c>
      <c r="BK571" s="435"/>
      <c r="BL571" s="435">
        <v>1</v>
      </c>
      <c r="BM571" s="435"/>
      <c r="BN571" s="435">
        <v>1</v>
      </c>
      <c r="BO571" s="435"/>
      <c r="BP571" s="435">
        <v>1</v>
      </c>
      <c r="BQ571" s="436">
        <v>1</v>
      </c>
      <c r="BR571" s="442">
        <v>5</v>
      </c>
    </row>
    <row r="572" spans="1:70">
      <c r="A572" s="467">
        <v>41909</v>
      </c>
      <c r="B572" s="367">
        <v>1</v>
      </c>
      <c r="C572" s="367">
        <v>10</v>
      </c>
      <c r="D572" s="367">
        <v>13</v>
      </c>
      <c r="E572" s="367">
        <v>14</v>
      </c>
      <c r="F572" s="367">
        <v>18</v>
      </c>
      <c r="G572" s="367">
        <v>24</v>
      </c>
      <c r="H572" s="367">
        <v>4</v>
      </c>
      <c r="I572" s="511">
        <v>0</v>
      </c>
      <c r="J572" s="366"/>
      <c r="K572" s="366"/>
      <c r="L572" s="366"/>
      <c r="M572" s="366"/>
      <c r="N572" s="366"/>
      <c r="O572" s="366"/>
      <c r="P572" s="366"/>
      <c r="Q572" s="366"/>
      <c r="R572" s="419">
        <v>6</v>
      </c>
      <c r="S572" s="421">
        <v>0</v>
      </c>
      <c r="T572" s="422">
        <v>0</v>
      </c>
      <c r="U572" s="453">
        <v>0</v>
      </c>
      <c r="V572" s="458">
        <v>0</v>
      </c>
      <c r="W572" s="456">
        <v>0</v>
      </c>
      <c r="X572" s="422">
        <v>0</v>
      </c>
      <c r="Y572" s="453">
        <v>0</v>
      </c>
      <c r="Z572" s="458">
        <v>0</v>
      </c>
      <c r="AA572" s="456">
        <v>2</v>
      </c>
      <c r="AB572" s="422">
        <v>0</v>
      </c>
      <c r="AC572" s="453">
        <v>2</v>
      </c>
      <c r="AD572" s="458">
        <v>0</v>
      </c>
      <c r="AE572" s="456">
        <v>2</v>
      </c>
      <c r="AF572" s="422">
        <v>1</v>
      </c>
      <c r="AG572" s="453">
        <v>0</v>
      </c>
      <c r="AH572" s="458">
        <v>0</v>
      </c>
      <c r="AI572" s="456"/>
      <c r="AJ572" s="422"/>
      <c r="AK572" s="453"/>
      <c r="AL572" s="444"/>
      <c r="AM572" s="451">
        <v>0</v>
      </c>
      <c r="AN572" s="451">
        <v>0</v>
      </c>
      <c r="AO572" s="451">
        <v>0</v>
      </c>
      <c r="AP572" s="451">
        <v>0</v>
      </c>
      <c r="AQ572" s="447">
        <v>0</v>
      </c>
      <c r="AR572" s="447">
        <v>0</v>
      </c>
      <c r="AS572" s="427"/>
      <c r="AT572" s="427"/>
      <c r="AU572" s="427"/>
      <c r="AV572" s="427"/>
      <c r="AW572" s="427"/>
      <c r="AX572" s="428"/>
      <c r="AY572" s="427">
        <v>1</v>
      </c>
      <c r="AZ572" s="427">
        <v>1</v>
      </c>
      <c r="BA572" s="427">
        <v>1</v>
      </c>
      <c r="BB572" s="427">
        <v>3</v>
      </c>
      <c r="BC572" s="427">
        <v>0</v>
      </c>
      <c r="BD572" s="427">
        <v>0</v>
      </c>
      <c r="BE572" s="427">
        <v>0</v>
      </c>
      <c r="BF572" s="427">
        <v>0</v>
      </c>
      <c r="BG572" s="427">
        <v>4</v>
      </c>
      <c r="BH572" s="434">
        <v>1</v>
      </c>
      <c r="BI572" s="435">
        <v>1</v>
      </c>
      <c r="BJ572" s="435">
        <v>1</v>
      </c>
      <c r="BK572" s="435"/>
      <c r="BL572" s="435">
        <v>1</v>
      </c>
      <c r="BM572" s="435"/>
      <c r="BN572" s="435"/>
      <c r="BO572" s="435">
        <v>1</v>
      </c>
      <c r="BP572" s="435"/>
      <c r="BQ572" s="436"/>
      <c r="BR572" s="442">
        <v>5</v>
      </c>
    </row>
    <row r="573" spans="1:70">
      <c r="A573" s="467">
        <v>41907</v>
      </c>
      <c r="B573" s="367">
        <v>8</v>
      </c>
      <c r="C573" s="367">
        <v>12</v>
      </c>
      <c r="D573" s="367">
        <v>18</v>
      </c>
      <c r="E573" s="367">
        <v>37</v>
      </c>
      <c r="F573" s="367">
        <v>47</v>
      </c>
      <c r="G573" s="367">
        <v>49</v>
      </c>
      <c r="H573" s="367">
        <v>6</v>
      </c>
      <c r="I573" s="511">
        <v>8</v>
      </c>
      <c r="J573" s="366"/>
      <c r="K573" s="366"/>
      <c r="L573" s="366"/>
      <c r="M573" s="366"/>
      <c r="N573" s="366"/>
      <c r="O573" s="366"/>
      <c r="P573" s="366"/>
      <c r="Q573" s="366"/>
      <c r="R573" s="419">
        <v>6</v>
      </c>
      <c r="S573" s="421">
        <v>1</v>
      </c>
      <c r="T573" s="422">
        <v>1</v>
      </c>
      <c r="U573" s="453">
        <v>0</v>
      </c>
      <c r="V573" s="458">
        <v>0</v>
      </c>
      <c r="W573" s="456">
        <v>1</v>
      </c>
      <c r="X573" s="422">
        <v>0</v>
      </c>
      <c r="Y573" s="453">
        <v>0</v>
      </c>
      <c r="Z573" s="458">
        <v>0</v>
      </c>
      <c r="AA573" s="456">
        <v>0</v>
      </c>
      <c r="AB573" s="422">
        <v>0</v>
      </c>
      <c r="AC573" s="453">
        <v>2</v>
      </c>
      <c r="AD573" s="458">
        <v>0</v>
      </c>
      <c r="AE573" s="456">
        <v>1</v>
      </c>
      <c r="AF573" s="422">
        <v>0</v>
      </c>
      <c r="AG573" s="453">
        <v>1</v>
      </c>
      <c r="AH573" s="458">
        <v>0</v>
      </c>
      <c r="AI573" s="456"/>
      <c r="AJ573" s="422"/>
      <c r="AK573" s="453"/>
      <c r="AL573" s="444"/>
      <c r="AM573" s="451">
        <v>0</v>
      </c>
      <c r="AN573" s="451">
        <v>0</v>
      </c>
      <c r="AO573" s="451">
        <v>0</v>
      </c>
      <c r="AP573" s="451">
        <v>0</v>
      </c>
      <c r="AQ573" s="447">
        <v>0</v>
      </c>
      <c r="AR573" s="447">
        <v>0</v>
      </c>
      <c r="AS573" s="427"/>
      <c r="AT573" s="427"/>
      <c r="AU573" s="427"/>
      <c r="AV573" s="427"/>
      <c r="AW573" s="427"/>
      <c r="AX573" s="428"/>
      <c r="AY573" s="427">
        <v>0</v>
      </c>
      <c r="AZ573" s="427">
        <v>0</v>
      </c>
      <c r="BA573" s="427">
        <v>1</v>
      </c>
      <c r="BB573" s="427">
        <v>2</v>
      </c>
      <c r="BC573" s="427">
        <v>2</v>
      </c>
      <c r="BD573" s="427">
        <v>1</v>
      </c>
      <c r="BE573" s="427">
        <v>0</v>
      </c>
      <c r="BF573" s="427">
        <v>0</v>
      </c>
      <c r="BG573" s="427">
        <v>4</v>
      </c>
      <c r="BH573" s="434">
        <v>1</v>
      </c>
      <c r="BI573" s="435"/>
      <c r="BJ573" s="435"/>
      <c r="BK573" s="435"/>
      <c r="BL573" s="435"/>
      <c r="BM573" s="435">
        <v>1</v>
      </c>
      <c r="BN573" s="435">
        <v>2</v>
      </c>
      <c r="BO573" s="435">
        <v>1</v>
      </c>
      <c r="BP573" s="435"/>
      <c r="BQ573" s="436"/>
      <c r="BR573" s="442">
        <v>4</v>
      </c>
    </row>
    <row r="574" spans="1:70">
      <c r="A574" s="467">
        <v>41902</v>
      </c>
      <c r="B574" s="367">
        <v>8</v>
      </c>
      <c r="C574" s="367">
        <v>14</v>
      </c>
      <c r="D574" s="367">
        <v>24</v>
      </c>
      <c r="E574" s="367">
        <v>28</v>
      </c>
      <c r="F574" s="367">
        <v>33</v>
      </c>
      <c r="G574" s="367">
        <v>49</v>
      </c>
      <c r="H574" s="367">
        <v>25</v>
      </c>
      <c r="I574" s="511">
        <v>8</v>
      </c>
      <c r="J574" s="366"/>
      <c r="K574" s="366"/>
      <c r="L574" s="366"/>
      <c r="M574" s="366"/>
      <c r="N574" s="366"/>
      <c r="O574" s="366"/>
      <c r="P574" s="366"/>
      <c r="Q574" s="366"/>
      <c r="R574" s="419">
        <v>6</v>
      </c>
      <c r="S574" s="421">
        <v>1</v>
      </c>
      <c r="T574" s="422">
        <v>0</v>
      </c>
      <c r="U574" s="453">
        <v>1</v>
      </c>
      <c r="V574" s="458">
        <v>0</v>
      </c>
      <c r="W574" s="456">
        <v>1</v>
      </c>
      <c r="X574" s="422">
        <v>0</v>
      </c>
      <c r="Y574" s="453">
        <v>0</v>
      </c>
      <c r="Z574" s="458">
        <v>0</v>
      </c>
      <c r="AA574" s="456">
        <v>1</v>
      </c>
      <c r="AB574" s="422">
        <v>0</v>
      </c>
      <c r="AC574" s="453">
        <v>1</v>
      </c>
      <c r="AD574" s="458">
        <v>0</v>
      </c>
      <c r="AE574" s="456">
        <v>1</v>
      </c>
      <c r="AF574" s="422">
        <v>1</v>
      </c>
      <c r="AG574" s="453">
        <v>0</v>
      </c>
      <c r="AH574" s="458">
        <v>0</v>
      </c>
      <c r="AI574" s="456"/>
      <c r="AJ574" s="422"/>
      <c r="AK574" s="453"/>
      <c r="AL574" s="444"/>
      <c r="AM574" s="451">
        <v>0</v>
      </c>
      <c r="AN574" s="451">
        <v>0</v>
      </c>
      <c r="AO574" s="451">
        <v>0</v>
      </c>
      <c r="AP574" s="451">
        <v>0</v>
      </c>
      <c r="AQ574" s="447">
        <v>0</v>
      </c>
      <c r="AR574" s="447">
        <v>0</v>
      </c>
      <c r="AS574" s="427"/>
      <c r="AT574" s="427"/>
      <c r="AU574" s="427"/>
      <c r="AV574" s="427"/>
      <c r="AW574" s="427"/>
      <c r="AX574" s="428"/>
      <c r="AY574" s="427">
        <v>0</v>
      </c>
      <c r="AZ574" s="427">
        <v>0</v>
      </c>
      <c r="BA574" s="427">
        <v>1</v>
      </c>
      <c r="BB574" s="427">
        <v>2</v>
      </c>
      <c r="BC574" s="427">
        <v>1</v>
      </c>
      <c r="BD574" s="427">
        <v>1</v>
      </c>
      <c r="BE574" s="427">
        <v>0</v>
      </c>
      <c r="BF574" s="427">
        <v>1</v>
      </c>
      <c r="BG574" s="427">
        <v>5</v>
      </c>
      <c r="BH574" s="434">
        <v>1</v>
      </c>
      <c r="BI574" s="435">
        <v>1</v>
      </c>
      <c r="BJ574" s="435"/>
      <c r="BK574" s="435"/>
      <c r="BL574" s="435"/>
      <c r="BM574" s="435">
        <v>1</v>
      </c>
      <c r="BN574" s="435"/>
      <c r="BO574" s="435">
        <v>1</v>
      </c>
      <c r="BP574" s="435">
        <v>1</v>
      </c>
      <c r="BQ574" s="436"/>
      <c r="BR574" s="442">
        <v>5</v>
      </c>
    </row>
    <row r="575" spans="1:70">
      <c r="A575" s="467">
        <v>41900</v>
      </c>
      <c r="B575" s="367">
        <v>5</v>
      </c>
      <c r="C575" s="367">
        <v>17</v>
      </c>
      <c r="D575" s="367">
        <v>24</v>
      </c>
      <c r="E575" s="367">
        <v>26</v>
      </c>
      <c r="F575" s="367">
        <v>30</v>
      </c>
      <c r="G575" s="367">
        <v>44</v>
      </c>
      <c r="H575" s="367">
        <v>7</v>
      </c>
      <c r="I575" s="511">
        <v>3</v>
      </c>
      <c r="J575" s="366"/>
      <c r="K575" s="366"/>
      <c r="L575" s="366"/>
      <c r="M575" s="366"/>
      <c r="N575" s="366"/>
      <c r="O575" s="366"/>
      <c r="P575" s="366"/>
      <c r="Q575" s="366"/>
      <c r="R575" s="419">
        <v>6</v>
      </c>
      <c r="S575" s="421">
        <v>1</v>
      </c>
      <c r="T575" s="422">
        <v>0</v>
      </c>
      <c r="U575" s="453">
        <v>1</v>
      </c>
      <c r="V575" s="458">
        <v>0</v>
      </c>
      <c r="W575" s="456">
        <v>1</v>
      </c>
      <c r="X575" s="422">
        <v>0</v>
      </c>
      <c r="Y575" s="453">
        <v>0</v>
      </c>
      <c r="Z575" s="458">
        <v>0</v>
      </c>
      <c r="AA575" s="456">
        <v>1</v>
      </c>
      <c r="AB575" s="422">
        <v>0</v>
      </c>
      <c r="AC575" s="453">
        <v>0</v>
      </c>
      <c r="AD575" s="458">
        <v>0</v>
      </c>
      <c r="AE575" s="456">
        <v>1</v>
      </c>
      <c r="AF575" s="422">
        <v>0</v>
      </c>
      <c r="AG575" s="453">
        <v>1</v>
      </c>
      <c r="AH575" s="458">
        <v>1</v>
      </c>
      <c r="AI575" s="456"/>
      <c r="AJ575" s="422"/>
      <c r="AK575" s="453"/>
      <c r="AL575" s="444"/>
      <c r="AM575" s="451">
        <v>0</v>
      </c>
      <c r="AN575" s="451">
        <v>0</v>
      </c>
      <c r="AO575" s="451">
        <v>0</v>
      </c>
      <c r="AP575" s="451">
        <v>0</v>
      </c>
      <c r="AQ575" s="447">
        <v>0</v>
      </c>
      <c r="AR575" s="447">
        <v>0</v>
      </c>
      <c r="AS575" s="427"/>
      <c r="AT575" s="427"/>
      <c r="AU575" s="427"/>
      <c r="AV575" s="427"/>
      <c r="AW575" s="427"/>
      <c r="AX575" s="428"/>
      <c r="AY575" s="427">
        <v>1</v>
      </c>
      <c r="AZ575" s="427">
        <v>1</v>
      </c>
      <c r="BA575" s="427">
        <v>0</v>
      </c>
      <c r="BB575" s="427">
        <v>1</v>
      </c>
      <c r="BC575" s="427">
        <v>0</v>
      </c>
      <c r="BD575" s="427">
        <v>0</v>
      </c>
      <c r="BE575" s="427">
        <v>2</v>
      </c>
      <c r="BF575" s="427">
        <v>1</v>
      </c>
      <c r="BG575" s="427">
        <v>5</v>
      </c>
      <c r="BH575" s="434"/>
      <c r="BI575" s="435"/>
      <c r="BJ575" s="435">
        <v>1</v>
      </c>
      <c r="BK575" s="435"/>
      <c r="BL575" s="435">
        <v>1</v>
      </c>
      <c r="BM575" s="435">
        <v>1</v>
      </c>
      <c r="BN575" s="435"/>
      <c r="BO575" s="435">
        <v>1</v>
      </c>
      <c r="BP575" s="435"/>
      <c r="BQ575" s="436">
        <v>1</v>
      </c>
      <c r="BR575" s="442">
        <v>5</v>
      </c>
    </row>
    <row r="576" spans="1:70">
      <c r="A576" s="467">
        <v>41895</v>
      </c>
      <c r="B576" s="367">
        <v>3</v>
      </c>
      <c r="C576" s="367">
        <v>12</v>
      </c>
      <c r="D576" s="367">
        <v>13</v>
      </c>
      <c r="E576" s="367">
        <v>18</v>
      </c>
      <c r="F576" s="367">
        <v>38</v>
      </c>
      <c r="G576" s="367">
        <v>44</v>
      </c>
      <c r="H576" s="367">
        <v>34</v>
      </c>
      <c r="I576" s="511">
        <v>2</v>
      </c>
      <c r="J576" s="366"/>
      <c r="K576" s="366"/>
      <c r="L576" s="366"/>
      <c r="M576" s="366"/>
      <c r="N576" s="366"/>
      <c r="O576" s="366"/>
      <c r="P576" s="366"/>
      <c r="Q576" s="366"/>
      <c r="R576" s="419">
        <v>6</v>
      </c>
      <c r="S576" s="421">
        <v>0</v>
      </c>
      <c r="T576" s="422">
        <v>0</v>
      </c>
      <c r="U576" s="453">
        <v>1</v>
      </c>
      <c r="V576" s="458">
        <v>0</v>
      </c>
      <c r="W576" s="456">
        <v>0</v>
      </c>
      <c r="X576" s="422">
        <v>0</v>
      </c>
      <c r="Y576" s="453">
        <v>1</v>
      </c>
      <c r="Z576" s="458">
        <v>0</v>
      </c>
      <c r="AA576" s="456">
        <v>1</v>
      </c>
      <c r="AB576" s="422">
        <v>0</v>
      </c>
      <c r="AC576" s="453">
        <v>1</v>
      </c>
      <c r="AD576" s="458">
        <v>1</v>
      </c>
      <c r="AE576" s="456">
        <v>2</v>
      </c>
      <c r="AF576" s="422">
        <v>0</v>
      </c>
      <c r="AG576" s="453">
        <v>0</v>
      </c>
      <c r="AH576" s="458">
        <v>0</v>
      </c>
      <c r="AI576" s="456"/>
      <c r="AJ576" s="422"/>
      <c r="AK576" s="453"/>
      <c r="AL576" s="444"/>
      <c r="AM576" s="451">
        <v>0</v>
      </c>
      <c r="AN576" s="451">
        <v>0</v>
      </c>
      <c r="AO576" s="451">
        <v>0</v>
      </c>
      <c r="AP576" s="451">
        <v>0</v>
      </c>
      <c r="AQ576" s="447">
        <v>0</v>
      </c>
      <c r="AR576" s="447">
        <v>0</v>
      </c>
      <c r="AS576" s="427"/>
      <c r="AT576" s="427"/>
      <c r="AU576" s="427"/>
      <c r="AV576" s="427"/>
      <c r="AW576" s="427"/>
      <c r="AX576" s="428"/>
      <c r="AY576" s="427">
        <v>1</v>
      </c>
      <c r="AZ576" s="427">
        <v>1</v>
      </c>
      <c r="BA576" s="427">
        <v>0</v>
      </c>
      <c r="BB576" s="427">
        <v>2</v>
      </c>
      <c r="BC576" s="427">
        <v>0</v>
      </c>
      <c r="BD576" s="427">
        <v>0</v>
      </c>
      <c r="BE576" s="427">
        <v>1</v>
      </c>
      <c r="BF576" s="427">
        <v>1</v>
      </c>
      <c r="BG576" s="427">
        <v>5</v>
      </c>
      <c r="BH576" s="434"/>
      <c r="BI576" s="435"/>
      <c r="BJ576" s="435">
        <v>1</v>
      </c>
      <c r="BK576" s="435"/>
      <c r="BL576" s="435"/>
      <c r="BM576" s="435">
        <v>1</v>
      </c>
      <c r="BN576" s="435"/>
      <c r="BO576" s="435">
        <v>1</v>
      </c>
      <c r="BP576" s="435">
        <v>2</v>
      </c>
      <c r="BQ576" s="436"/>
      <c r="BR576" s="442">
        <v>4</v>
      </c>
    </row>
    <row r="577" spans="1:70">
      <c r="A577" s="467">
        <v>41893</v>
      </c>
      <c r="B577" s="367">
        <v>2</v>
      </c>
      <c r="C577" s="367">
        <v>5</v>
      </c>
      <c r="D577" s="367">
        <v>7</v>
      </c>
      <c r="E577" s="367">
        <v>9</v>
      </c>
      <c r="F577" s="367">
        <v>20</v>
      </c>
      <c r="G577" s="367">
        <v>24</v>
      </c>
      <c r="H577" s="367">
        <v>46</v>
      </c>
      <c r="I577" s="511">
        <v>7</v>
      </c>
      <c r="J577" s="366"/>
      <c r="K577" s="366"/>
      <c r="L577" s="366"/>
      <c r="M577" s="366"/>
      <c r="N577" s="366"/>
      <c r="O577" s="366"/>
      <c r="P577" s="366"/>
      <c r="Q577" s="366"/>
      <c r="R577" s="419">
        <v>5</v>
      </c>
      <c r="S577" s="421">
        <v>0</v>
      </c>
      <c r="T577" s="422">
        <v>0</v>
      </c>
      <c r="U577" s="453">
        <v>0</v>
      </c>
      <c r="V577" s="458">
        <v>0</v>
      </c>
      <c r="W577" s="456">
        <v>0</v>
      </c>
      <c r="X577" s="422">
        <v>0</v>
      </c>
      <c r="Y577" s="453">
        <v>1</v>
      </c>
      <c r="Z577" s="458">
        <v>0</v>
      </c>
      <c r="AA577" s="456">
        <v>2</v>
      </c>
      <c r="AB577" s="422">
        <v>0</v>
      </c>
      <c r="AC577" s="453">
        <v>0</v>
      </c>
      <c r="AD577" s="458">
        <v>0</v>
      </c>
      <c r="AE577" s="456">
        <v>1</v>
      </c>
      <c r="AF577" s="422">
        <v>1</v>
      </c>
      <c r="AG577" s="453">
        <v>1</v>
      </c>
      <c r="AH577" s="458">
        <v>0</v>
      </c>
      <c r="AI577" s="456"/>
      <c r="AJ577" s="422"/>
      <c r="AK577" s="453"/>
      <c r="AL577" s="444"/>
      <c r="AM577" s="451">
        <v>0</v>
      </c>
      <c r="AN577" s="451">
        <v>0</v>
      </c>
      <c r="AO577" s="451">
        <v>0</v>
      </c>
      <c r="AP577" s="451">
        <v>0</v>
      </c>
      <c r="AQ577" s="447">
        <v>0</v>
      </c>
      <c r="AR577" s="447">
        <v>0</v>
      </c>
      <c r="AS577" s="427"/>
      <c r="AT577" s="427"/>
      <c r="AU577" s="427"/>
      <c r="AV577" s="427"/>
      <c r="AW577" s="427"/>
      <c r="AX577" s="428"/>
      <c r="AY577" s="427">
        <v>3</v>
      </c>
      <c r="AZ577" s="427">
        <v>0</v>
      </c>
      <c r="BA577" s="427">
        <v>2</v>
      </c>
      <c r="BB577" s="427">
        <v>1</v>
      </c>
      <c r="BC577" s="427">
        <v>0</v>
      </c>
      <c r="BD577" s="427">
        <v>0</v>
      </c>
      <c r="BE577" s="427">
        <v>0</v>
      </c>
      <c r="BF577" s="427">
        <v>0</v>
      </c>
      <c r="BG577" s="427">
        <v>3</v>
      </c>
      <c r="BH577" s="434"/>
      <c r="BI577" s="435">
        <v>1</v>
      </c>
      <c r="BJ577" s="435"/>
      <c r="BK577" s="435">
        <v>1</v>
      </c>
      <c r="BL577" s="435"/>
      <c r="BM577" s="435"/>
      <c r="BN577" s="435"/>
      <c r="BO577" s="435">
        <v>2</v>
      </c>
      <c r="BP577" s="435"/>
      <c r="BQ577" s="436">
        <v>1</v>
      </c>
      <c r="BR577" s="442">
        <v>4</v>
      </c>
    </row>
    <row r="578" spans="1:70">
      <c r="A578" s="467">
        <v>41888</v>
      </c>
      <c r="B578" s="367">
        <v>2</v>
      </c>
      <c r="C578" s="367">
        <v>12</v>
      </c>
      <c r="D578" s="367">
        <v>22</v>
      </c>
      <c r="E578" s="367">
        <v>31</v>
      </c>
      <c r="F578" s="367">
        <v>33</v>
      </c>
      <c r="G578" s="367">
        <v>44</v>
      </c>
      <c r="H578" s="367">
        <v>36</v>
      </c>
      <c r="I578" s="511">
        <v>9</v>
      </c>
      <c r="J578" s="366"/>
      <c r="K578" s="366"/>
      <c r="L578" s="366"/>
      <c r="M578" s="366"/>
      <c r="N578" s="366"/>
      <c r="O578" s="366"/>
      <c r="P578" s="366"/>
      <c r="Q578" s="366"/>
      <c r="R578" s="419">
        <v>6</v>
      </c>
      <c r="S578" s="421">
        <v>0</v>
      </c>
      <c r="T578" s="422">
        <v>0</v>
      </c>
      <c r="U578" s="453">
        <v>2</v>
      </c>
      <c r="V578" s="458">
        <v>0</v>
      </c>
      <c r="W578" s="456">
        <v>1</v>
      </c>
      <c r="X578" s="422">
        <v>0</v>
      </c>
      <c r="Y578" s="453">
        <v>0</v>
      </c>
      <c r="Z578" s="458">
        <v>0</v>
      </c>
      <c r="AA578" s="456">
        <v>1</v>
      </c>
      <c r="AB578" s="422">
        <v>0</v>
      </c>
      <c r="AC578" s="453">
        <v>1</v>
      </c>
      <c r="AD578" s="458">
        <v>0</v>
      </c>
      <c r="AE578" s="456">
        <v>1</v>
      </c>
      <c r="AF578" s="422">
        <v>0</v>
      </c>
      <c r="AG578" s="453">
        <v>0</v>
      </c>
      <c r="AH578" s="458">
        <v>1</v>
      </c>
      <c r="AI578" s="456"/>
      <c r="AJ578" s="422"/>
      <c r="AK578" s="453"/>
      <c r="AL578" s="444"/>
      <c r="AM578" s="451">
        <v>0</v>
      </c>
      <c r="AN578" s="451">
        <v>0</v>
      </c>
      <c r="AO578" s="451">
        <v>0</v>
      </c>
      <c r="AP578" s="451">
        <v>0</v>
      </c>
      <c r="AQ578" s="447">
        <v>0</v>
      </c>
      <c r="AR578" s="447">
        <v>0</v>
      </c>
      <c r="AS578" s="427"/>
      <c r="AT578" s="427"/>
      <c r="AU578" s="427"/>
      <c r="AV578" s="427"/>
      <c r="AW578" s="427"/>
      <c r="AX578" s="428"/>
      <c r="AY578" s="427">
        <v>0</v>
      </c>
      <c r="AZ578" s="427">
        <v>0</v>
      </c>
      <c r="BA578" s="427">
        <v>1</v>
      </c>
      <c r="BB578" s="427">
        <v>2</v>
      </c>
      <c r="BC578" s="427">
        <v>1</v>
      </c>
      <c r="BD578" s="427">
        <v>1</v>
      </c>
      <c r="BE578" s="427">
        <v>1</v>
      </c>
      <c r="BF578" s="427">
        <v>0</v>
      </c>
      <c r="BG578" s="427">
        <v>5</v>
      </c>
      <c r="BH578" s="434">
        <v>1</v>
      </c>
      <c r="BI578" s="435"/>
      <c r="BJ578" s="435"/>
      <c r="BK578" s="435">
        <v>1</v>
      </c>
      <c r="BL578" s="435">
        <v>1</v>
      </c>
      <c r="BM578" s="435">
        <v>1</v>
      </c>
      <c r="BN578" s="435"/>
      <c r="BO578" s="435"/>
      <c r="BP578" s="435">
        <v>1</v>
      </c>
      <c r="BQ578" s="436"/>
      <c r="BR578" s="442">
        <v>5</v>
      </c>
    </row>
    <row r="579" spans="1:70">
      <c r="A579" s="467">
        <v>41886</v>
      </c>
      <c r="B579" s="367">
        <v>17</v>
      </c>
      <c r="C579" s="367">
        <v>23</v>
      </c>
      <c r="D579" s="367">
        <v>29</v>
      </c>
      <c r="E579" s="367">
        <v>30</v>
      </c>
      <c r="F579" s="367">
        <v>31</v>
      </c>
      <c r="G579" s="367">
        <v>37</v>
      </c>
      <c r="H579" s="367">
        <v>41</v>
      </c>
      <c r="I579" s="511">
        <v>2</v>
      </c>
      <c r="J579" s="366"/>
      <c r="K579" s="366"/>
      <c r="L579" s="366"/>
      <c r="M579" s="366"/>
      <c r="N579" s="366"/>
      <c r="O579" s="366"/>
      <c r="P579" s="366"/>
      <c r="Q579" s="366"/>
      <c r="R579" s="419">
        <v>6</v>
      </c>
      <c r="S579" s="421">
        <v>1</v>
      </c>
      <c r="T579" s="422">
        <v>0</v>
      </c>
      <c r="U579" s="453">
        <v>0</v>
      </c>
      <c r="V579" s="458">
        <v>0</v>
      </c>
      <c r="W579" s="456">
        <v>2</v>
      </c>
      <c r="X579" s="422">
        <v>0</v>
      </c>
      <c r="Y579" s="453">
        <v>1</v>
      </c>
      <c r="Z579" s="458">
        <v>1</v>
      </c>
      <c r="AA579" s="456">
        <v>0</v>
      </c>
      <c r="AB579" s="422">
        <v>0</v>
      </c>
      <c r="AC579" s="453">
        <v>1</v>
      </c>
      <c r="AD579" s="458">
        <v>0</v>
      </c>
      <c r="AE579" s="456">
        <v>0</v>
      </c>
      <c r="AF579" s="422">
        <v>0</v>
      </c>
      <c r="AG579" s="453">
        <v>1</v>
      </c>
      <c r="AH579" s="458">
        <v>0</v>
      </c>
      <c r="AI579" s="456"/>
      <c r="AJ579" s="422"/>
      <c r="AK579" s="453"/>
      <c r="AL579" s="444"/>
      <c r="AM579" s="451">
        <v>0</v>
      </c>
      <c r="AN579" s="451">
        <v>0</v>
      </c>
      <c r="AO579" s="451">
        <v>0</v>
      </c>
      <c r="AP579" s="451">
        <v>0</v>
      </c>
      <c r="AQ579" s="447">
        <v>0</v>
      </c>
      <c r="AR579" s="447">
        <v>0</v>
      </c>
      <c r="AS579" s="427"/>
      <c r="AT579" s="427"/>
      <c r="AU579" s="427"/>
      <c r="AV579" s="427"/>
      <c r="AW579" s="427"/>
      <c r="AX579" s="428"/>
      <c r="AY579" s="427">
        <v>0</v>
      </c>
      <c r="AZ579" s="427">
        <v>2</v>
      </c>
      <c r="BA579" s="427">
        <v>0</v>
      </c>
      <c r="BB579" s="427">
        <v>0</v>
      </c>
      <c r="BC579" s="427">
        <v>1</v>
      </c>
      <c r="BD579" s="427">
        <v>2</v>
      </c>
      <c r="BE579" s="427">
        <v>1</v>
      </c>
      <c r="BF579" s="427">
        <v>0</v>
      </c>
      <c r="BG579" s="427">
        <v>4</v>
      </c>
      <c r="BH579" s="434"/>
      <c r="BI579" s="435">
        <v>1</v>
      </c>
      <c r="BJ579" s="435"/>
      <c r="BK579" s="435"/>
      <c r="BL579" s="435">
        <v>1</v>
      </c>
      <c r="BM579" s="435">
        <v>1</v>
      </c>
      <c r="BN579" s="435">
        <v>1</v>
      </c>
      <c r="BO579" s="435">
        <v>1</v>
      </c>
      <c r="BP579" s="435"/>
      <c r="BQ579" s="436"/>
      <c r="BR579" s="442">
        <v>5</v>
      </c>
    </row>
    <row r="580" spans="1:70">
      <c r="A580" s="467">
        <v>41881</v>
      </c>
      <c r="B580" s="367">
        <v>9</v>
      </c>
      <c r="C580" s="367">
        <v>12</v>
      </c>
      <c r="D580" s="367">
        <v>19</v>
      </c>
      <c r="E580" s="367">
        <v>24</v>
      </c>
      <c r="F580" s="367">
        <v>32</v>
      </c>
      <c r="G580" s="367">
        <v>40</v>
      </c>
      <c r="H580" s="367">
        <v>4</v>
      </c>
      <c r="I580" s="511">
        <v>3</v>
      </c>
      <c r="J580" s="366"/>
      <c r="K580" s="366"/>
      <c r="L580" s="366"/>
      <c r="M580" s="366"/>
      <c r="N580" s="366"/>
      <c r="O580" s="366"/>
      <c r="P580" s="366"/>
      <c r="Q580" s="366"/>
      <c r="R580" s="419">
        <v>6</v>
      </c>
      <c r="S580" s="421">
        <v>1</v>
      </c>
      <c r="T580" s="422">
        <v>0</v>
      </c>
      <c r="U580" s="453">
        <v>0</v>
      </c>
      <c r="V580" s="458">
        <v>0</v>
      </c>
      <c r="W580" s="456">
        <v>1</v>
      </c>
      <c r="X580" s="422">
        <v>0</v>
      </c>
      <c r="Y580" s="453">
        <v>2</v>
      </c>
      <c r="Z580" s="458">
        <v>0</v>
      </c>
      <c r="AA580" s="456">
        <v>0</v>
      </c>
      <c r="AB580" s="422">
        <v>0</v>
      </c>
      <c r="AC580" s="453">
        <v>0</v>
      </c>
      <c r="AD580" s="458">
        <v>0</v>
      </c>
      <c r="AE580" s="456">
        <v>2</v>
      </c>
      <c r="AF580" s="422">
        <v>1</v>
      </c>
      <c r="AG580" s="453">
        <v>0</v>
      </c>
      <c r="AH580" s="458">
        <v>0</v>
      </c>
      <c r="AI580" s="456"/>
      <c r="AJ580" s="422"/>
      <c r="AK580" s="453"/>
      <c r="AL580" s="444"/>
      <c r="AM580" s="451">
        <v>0</v>
      </c>
      <c r="AN580" s="451">
        <v>0</v>
      </c>
      <c r="AO580" s="451">
        <v>0</v>
      </c>
      <c r="AP580" s="451">
        <v>0</v>
      </c>
      <c r="AQ580" s="447">
        <v>0</v>
      </c>
      <c r="AR580" s="447">
        <v>0</v>
      </c>
      <c r="AS580" s="427"/>
      <c r="AT580" s="427"/>
      <c r="AU580" s="427"/>
      <c r="AV580" s="427"/>
      <c r="AW580" s="427"/>
      <c r="AX580" s="428"/>
      <c r="AY580" s="427">
        <v>1</v>
      </c>
      <c r="AZ580" s="427">
        <v>1</v>
      </c>
      <c r="BA580" s="427">
        <v>0</v>
      </c>
      <c r="BB580" s="427">
        <v>2</v>
      </c>
      <c r="BC580" s="427">
        <v>0</v>
      </c>
      <c r="BD580" s="427">
        <v>0</v>
      </c>
      <c r="BE580" s="427">
        <v>1</v>
      </c>
      <c r="BF580" s="427">
        <v>1</v>
      </c>
      <c r="BG580" s="427">
        <v>5</v>
      </c>
      <c r="BH580" s="434"/>
      <c r="BI580" s="435"/>
      <c r="BJ580" s="435"/>
      <c r="BK580" s="435"/>
      <c r="BL580" s="435">
        <v>2</v>
      </c>
      <c r="BM580" s="435">
        <v>2</v>
      </c>
      <c r="BN580" s="435"/>
      <c r="BO580" s="435"/>
      <c r="BP580" s="435">
        <v>1</v>
      </c>
      <c r="BQ580" s="436"/>
      <c r="BR580" s="442">
        <v>3</v>
      </c>
    </row>
    <row r="581" spans="1:70">
      <c r="A581" s="467">
        <v>41879</v>
      </c>
      <c r="B581" s="367">
        <v>23</v>
      </c>
      <c r="C581" s="367">
        <v>27</v>
      </c>
      <c r="D581" s="367">
        <v>30</v>
      </c>
      <c r="E581" s="367">
        <v>37</v>
      </c>
      <c r="F581" s="367">
        <v>39</v>
      </c>
      <c r="G581" s="367">
        <v>46</v>
      </c>
      <c r="H581" s="367">
        <v>6</v>
      </c>
      <c r="I581" s="511">
        <v>8</v>
      </c>
      <c r="J581" s="366"/>
      <c r="K581" s="366"/>
      <c r="L581" s="366"/>
      <c r="M581" s="366"/>
      <c r="N581" s="366"/>
      <c r="O581" s="366"/>
      <c r="P581" s="366"/>
      <c r="Q581" s="366"/>
      <c r="R581" s="419">
        <v>6</v>
      </c>
      <c r="S581" s="421">
        <v>1</v>
      </c>
      <c r="T581" s="422">
        <v>1</v>
      </c>
      <c r="U581" s="453">
        <v>1</v>
      </c>
      <c r="V581" s="458">
        <v>0</v>
      </c>
      <c r="W581" s="456">
        <v>1</v>
      </c>
      <c r="X581" s="422">
        <v>0</v>
      </c>
      <c r="Y581" s="453">
        <v>1</v>
      </c>
      <c r="Z581" s="458">
        <v>0</v>
      </c>
      <c r="AA581" s="456">
        <v>0</v>
      </c>
      <c r="AB581" s="422">
        <v>0</v>
      </c>
      <c r="AC581" s="453">
        <v>0</v>
      </c>
      <c r="AD581" s="458">
        <v>0</v>
      </c>
      <c r="AE581" s="456">
        <v>1</v>
      </c>
      <c r="AF581" s="422">
        <v>0</v>
      </c>
      <c r="AG581" s="453">
        <v>1</v>
      </c>
      <c r="AH581" s="458">
        <v>0</v>
      </c>
      <c r="AI581" s="456"/>
      <c r="AJ581" s="422"/>
      <c r="AK581" s="453"/>
      <c r="AL581" s="444"/>
      <c r="AM581" s="451">
        <v>0</v>
      </c>
      <c r="AN581" s="451">
        <v>0</v>
      </c>
      <c r="AO581" s="451">
        <v>0</v>
      </c>
      <c r="AP581" s="451">
        <v>0</v>
      </c>
      <c r="AQ581" s="447">
        <v>0</v>
      </c>
      <c r="AR581" s="447">
        <v>0</v>
      </c>
      <c r="AS581" s="427"/>
      <c r="AT581" s="427"/>
      <c r="AU581" s="427"/>
      <c r="AV581" s="427"/>
      <c r="AW581" s="427"/>
      <c r="AX581" s="428"/>
      <c r="AY581" s="427">
        <v>0</v>
      </c>
      <c r="AZ581" s="427">
        <v>1</v>
      </c>
      <c r="BA581" s="427">
        <v>0</v>
      </c>
      <c r="BB581" s="427">
        <v>0</v>
      </c>
      <c r="BC581" s="427">
        <v>0</v>
      </c>
      <c r="BD581" s="427">
        <v>3</v>
      </c>
      <c r="BE581" s="427">
        <v>2</v>
      </c>
      <c r="BF581" s="427">
        <v>0</v>
      </c>
      <c r="BG581" s="427">
        <v>3</v>
      </c>
      <c r="BH581" s="434">
        <v>1</v>
      </c>
      <c r="BI581" s="435">
        <v>1</v>
      </c>
      <c r="BJ581" s="435"/>
      <c r="BK581" s="435"/>
      <c r="BL581" s="435"/>
      <c r="BM581" s="435">
        <v>1</v>
      </c>
      <c r="BN581" s="435">
        <v>1</v>
      </c>
      <c r="BO581" s="435">
        <v>1</v>
      </c>
      <c r="BP581" s="435"/>
      <c r="BQ581" s="436"/>
      <c r="BR581" s="442">
        <v>5</v>
      </c>
    </row>
    <row r="582" spans="1:70">
      <c r="A582" s="467">
        <v>41874</v>
      </c>
      <c r="B582" s="367">
        <v>3</v>
      </c>
      <c r="C582" s="367">
        <v>18</v>
      </c>
      <c r="D582" s="367">
        <v>27</v>
      </c>
      <c r="E582" s="367">
        <v>28</v>
      </c>
      <c r="F582" s="367">
        <v>32</v>
      </c>
      <c r="G582" s="367">
        <v>45</v>
      </c>
      <c r="H582" s="367">
        <v>23</v>
      </c>
      <c r="I582" s="511">
        <v>0</v>
      </c>
      <c r="J582" s="366"/>
      <c r="K582" s="366"/>
      <c r="L582" s="366"/>
      <c r="M582" s="366"/>
      <c r="N582" s="366"/>
      <c r="O582" s="366"/>
      <c r="P582" s="366"/>
      <c r="Q582" s="366"/>
      <c r="R582" s="419">
        <v>6</v>
      </c>
      <c r="S582" s="421">
        <v>1</v>
      </c>
      <c r="T582" s="422">
        <v>0</v>
      </c>
      <c r="U582" s="453">
        <v>3</v>
      </c>
      <c r="V582" s="458">
        <v>0</v>
      </c>
      <c r="W582" s="456">
        <v>0</v>
      </c>
      <c r="X582" s="422">
        <v>0</v>
      </c>
      <c r="Y582" s="453">
        <v>0</v>
      </c>
      <c r="Z582" s="458">
        <v>1</v>
      </c>
      <c r="AA582" s="456">
        <v>1</v>
      </c>
      <c r="AB582" s="422">
        <v>0</v>
      </c>
      <c r="AC582" s="453">
        <v>1</v>
      </c>
      <c r="AD582" s="458">
        <v>0</v>
      </c>
      <c r="AE582" s="456">
        <v>0</v>
      </c>
      <c r="AF582" s="422">
        <v>0</v>
      </c>
      <c r="AG582" s="453">
        <v>0</v>
      </c>
      <c r="AH582" s="458">
        <v>0</v>
      </c>
      <c r="AI582" s="456"/>
      <c r="AJ582" s="422"/>
      <c r="AK582" s="453"/>
      <c r="AL582" s="444"/>
      <c r="AM582" s="451">
        <v>1</v>
      </c>
      <c r="AN582" s="451">
        <v>0</v>
      </c>
      <c r="AO582" s="451">
        <v>0</v>
      </c>
      <c r="AP582" s="451">
        <v>0</v>
      </c>
      <c r="AQ582" s="447">
        <v>0</v>
      </c>
      <c r="AR582" s="447">
        <v>0</v>
      </c>
      <c r="AS582" s="427"/>
      <c r="AT582" s="427"/>
      <c r="AU582" s="427"/>
      <c r="AV582" s="427"/>
      <c r="AW582" s="427"/>
      <c r="AX582" s="428"/>
      <c r="AY582" s="427">
        <v>1</v>
      </c>
      <c r="AZ582" s="427">
        <v>0</v>
      </c>
      <c r="BA582" s="427">
        <v>0</v>
      </c>
      <c r="BB582" s="427">
        <v>1</v>
      </c>
      <c r="BC582" s="427">
        <v>1</v>
      </c>
      <c r="BD582" s="427">
        <v>1</v>
      </c>
      <c r="BE582" s="427">
        <v>0</v>
      </c>
      <c r="BF582" s="427">
        <v>2</v>
      </c>
      <c r="BG582" s="427">
        <v>5</v>
      </c>
      <c r="BH582" s="434"/>
      <c r="BI582" s="435"/>
      <c r="BJ582" s="435">
        <v>1</v>
      </c>
      <c r="BK582" s="435"/>
      <c r="BL582" s="435">
        <v>1</v>
      </c>
      <c r="BM582" s="435">
        <v>2</v>
      </c>
      <c r="BN582" s="435"/>
      <c r="BO582" s="435">
        <v>1</v>
      </c>
      <c r="BP582" s="435"/>
      <c r="BQ582" s="436"/>
      <c r="BR582" s="442">
        <v>4</v>
      </c>
    </row>
    <row r="583" spans="1:70">
      <c r="A583" s="467">
        <v>41872</v>
      </c>
      <c r="B583" s="367">
        <v>2</v>
      </c>
      <c r="C583" s="367">
        <v>6</v>
      </c>
      <c r="D583" s="367">
        <v>8</v>
      </c>
      <c r="E583" s="367">
        <v>21</v>
      </c>
      <c r="F583" s="367">
        <v>26</v>
      </c>
      <c r="G583" s="367">
        <v>43</v>
      </c>
      <c r="H583" s="367">
        <v>18</v>
      </c>
      <c r="I583" s="511">
        <v>5</v>
      </c>
      <c r="J583" s="366"/>
      <c r="K583" s="366"/>
      <c r="L583" s="366"/>
      <c r="M583" s="366"/>
      <c r="N583" s="366"/>
      <c r="O583" s="366"/>
      <c r="P583" s="366"/>
      <c r="Q583" s="366"/>
      <c r="R583" s="419">
        <v>6</v>
      </c>
      <c r="S583" s="421">
        <v>1</v>
      </c>
      <c r="T583" s="422">
        <v>0</v>
      </c>
      <c r="U583" s="453">
        <v>1</v>
      </c>
      <c r="V583" s="458">
        <v>0</v>
      </c>
      <c r="W583" s="456">
        <v>0</v>
      </c>
      <c r="X583" s="422">
        <v>0</v>
      </c>
      <c r="Y583" s="453">
        <v>0</v>
      </c>
      <c r="Z583" s="458">
        <v>0</v>
      </c>
      <c r="AA583" s="456">
        <v>2</v>
      </c>
      <c r="AB583" s="422">
        <v>0</v>
      </c>
      <c r="AC583" s="453">
        <v>1</v>
      </c>
      <c r="AD583" s="458">
        <v>1</v>
      </c>
      <c r="AE583" s="456">
        <v>0</v>
      </c>
      <c r="AF583" s="422">
        <v>0</v>
      </c>
      <c r="AG583" s="453">
        <v>1</v>
      </c>
      <c r="AH583" s="458">
        <v>0</v>
      </c>
      <c r="AI583" s="456"/>
      <c r="AJ583" s="422"/>
      <c r="AK583" s="453"/>
      <c r="AL583" s="444"/>
      <c r="AM583" s="451">
        <v>0</v>
      </c>
      <c r="AN583" s="451">
        <v>0</v>
      </c>
      <c r="AO583" s="451">
        <v>0</v>
      </c>
      <c r="AP583" s="451">
        <v>0</v>
      </c>
      <c r="AQ583" s="447">
        <v>0</v>
      </c>
      <c r="AR583" s="447">
        <v>0</v>
      </c>
      <c r="AS583" s="427"/>
      <c r="AT583" s="427"/>
      <c r="AU583" s="427"/>
      <c r="AV583" s="427"/>
      <c r="AW583" s="427"/>
      <c r="AX583" s="428"/>
      <c r="AY583" s="427">
        <v>1</v>
      </c>
      <c r="AZ583" s="427">
        <v>0</v>
      </c>
      <c r="BA583" s="427">
        <v>3</v>
      </c>
      <c r="BB583" s="427">
        <v>0</v>
      </c>
      <c r="BC583" s="427">
        <v>1</v>
      </c>
      <c r="BD583" s="427">
        <v>0</v>
      </c>
      <c r="BE583" s="427">
        <v>0</v>
      </c>
      <c r="BF583" s="427">
        <v>1</v>
      </c>
      <c r="BG583" s="427">
        <v>4</v>
      </c>
      <c r="BH583" s="434">
        <v>2</v>
      </c>
      <c r="BI583" s="435"/>
      <c r="BJ583" s="435"/>
      <c r="BK583" s="435"/>
      <c r="BL583" s="435">
        <v>1</v>
      </c>
      <c r="BM583" s="435"/>
      <c r="BN583" s="435">
        <v>1</v>
      </c>
      <c r="BO583" s="435"/>
      <c r="BP583" s="435"/>
      <c r="BQ583" s="436">
        <v>1</v>
      </c>
      <c r="BR583" s="442">
        <v>4</v>
      </c>
    </row>
    <row r="584" spans="1:70">
      <c r="A584" s="467">
        <v>41867</v>
      </c>
      <c r="B584" s="367">
        <v>7</v>
      </c>
      <c r="C584" s="367">
        <v>19</v>
      </c>
      <c r="D584" s="367">
        <v>38</v>
      </c>
      <c r="E584" s="367">
        <v>41</v>
      </c>
      <c r="F584" s="367">
        <v>43</v>
      </c>
      <c r="G584" s="367">
        <v>46</v>
      </c>
      <c r="H584" s="367">
        <v>25</v>
      </c>
      <c r="I584" s="511">
        <v>3</v>
      </c>
      <c r="J584" s="366"/>
      <c r="K584" s="366"/>
      <c r="L584" s="366"/>
      <c r="M584" s="366"/>
      <c r="N584" s="366"/>
      <c r="O584" s="366"/>
      <c r="P584" s="366"/>
      <c r="Q584" s="366"/>
      <c r="R584" s="419">
        <v>6</v>
      </c>
      <c r="S584" s="421">
        <v>0</v>
      </c>
      <c r="T584" s="422">
        <v>0</v>
      </c>
      <c r="U584" s="453">
        <v>1</v>
      </c>
      <c r="V584" s="458">
        <v>0</v>
      </c>
      <c r="W584" s="456">
        <v>0</v>
      </c>
      <c r="X584" s="422">
        <v>0</v>
      </c>
      <c r="Y584" s="453">
        <v>3</v>
      </c>
      <c r="Z584" s="458">
        <v>0</v>
      </c>
      <c r="AA584" s="456">
        <v>0</v>
      </c>
      <c r="AB584" s="422">
        <v>0</v>
      </c>
      <c r="AC584" s="453">
        <v>0</v>
      </c>
      <c r="AD584" s="458">
        <v>0</v>
      </c>
      <c r="AE584" s="456">
        <v>1</v>
      </c>
      <c r="AF584" s="422">
        <v>1</v>
      </c>
      <c r="AG584" s="453">
        <v>1</v>
      </c>
      <c r="AH584" s="458">
        <v>0</v>
      </c>
      <c r="AI584" s="456"/>
      <c r="AJ584" s="422"/>
      <c r="AK584" s="453"/>
      <c r="AL584" s="444"/>
      <c r="AM584" s="451">
        <v>1</v>
      </c>
      <c r="AN584" s="451">
        <v>0</v>
      </c>
      <c r="AO584" s="451">
        <v>0</v>
      </c>
      <c r="AP584" s="451">
        <v>0</v>
      </c>
      <c r="AQ584" s="447">
        <v>0</v>
      </c>
      <c r="AR584" s="447">
        <v>0</v>
      </c>
      <c r="AS584" s="427"/>
      <c r="AT584" s="427"/>
      <c r="AU584" s="427"/>
      <c r="AV584" s="427"/>
      <c r="AW584" s="427"/>
      <c r="AX584" s="428"/>
      <c r="AY584" s="427">
        <v>1</v>
      </c>
      <c r="AZ584" s="427">
        <v>1</v>
      </c>
      <c r="BA584" s="427">
        <v>0</v>
      </c>
      <c r="BB584" s="427">
        <v>0</v>
      </c>
      <c r="BC584" s="427">
        <v>2</v>
      </c>
      <c r="BD584" s="427">
        <v>0</v>
      </c>
      <c r="BE584" s="427">
        <v>1</v>
      </c>
      <c r="BF584" s="427">
        <v>1</v>
      </c>
      <c r="BG584" s="427">
        <v>5</v>
      </c>
      <c r="BH584" s="434"/>
      <c r="BI584" s="435"/>
      <c r="BJ584" s="435"/>
      <c r="BK584" s="435"/>
      <c r="BL584" s="435">
        <v>1</v>
      </c>
      <c r="BM584" s="435"/>
      <c r="BN584" s="435"/>
      <c r="BO584" s="435">
        <v>2</v>
      </c>
      <c r="BP584" s="435"/>
      <c r="BQ584" s="436">
        <v>2</v>
      </c>
      <c r="BR584" s="442">
        <v>3</v>
      </c>
    </row>
    <row r="585" spans="1:70">
      <c r="A585" s="467">
        <v>41865</v>
      </c>
      <c r="B585" s="367">
        <v>16</v>
      </c>
      <c r="C585" s="367">
        <v>19</v>
      </c>
      <c r="D585" s="367">
        <v>25</v>
      </c>
      <c r="E585" s="367">
        <v>26</v>
      </c>
      <c r="F585" s="367">
        <v>33</v>
      </c>
      <c r="G585" s="367">
        <v>46</v>
      </c>
      <c r="H585" s="367">
        <v>49</v>
      </c>
      <c r="I585" s="511">
        <v>7</v>
      </c>
      <c r="J585" s="366"/>
      <c r="K585" s="366"/>
      <c r="L585" s="366"/>
      <c r="M585" s="366"/>
      <c r="N585" s="366"/>
      <c r="O585" s="366"/>
      <c r="P585" s="366"/>
      <c r="Q585" s="366"/>
      <c r="R585" s="419">
        <v>6</v>
      </c>
      <c r="S585" s="421">
        <v>0</v>
      </c>
      <c r="T585" s="422">
        <v>1</v>
      </c>
      <c r="U585" s="453">
        <v>0</v>
      </c>
      <c r="V585" s="458">
        <v>0</v>
      </c>
      <c r="W585" s="456">
        <v>2</v>
      </c>
      <c r="X585" s="422">
        <v>0</v>
      </c>
      <c r="Y585" s="453">
        <v>1</v>
      </c>
      <c r="Z585" s="458">
        <v>0</v>
      </c>
      <c r="AA585" s="456">
        <v>0</v>
      </c>
      <c r="AB585" s="422">
        <v>0</v>
      </c>
      <c r="AC585" s="453">
        <v>0</v>
      </c>
      <c r="AD585" s="458">
        <v>0</v>
      </c>
      <c r="AE585" s="456">
        <v>2</v>
      </c>
      <c r="AF585" s="422">
        <v>0</v>
      </c>
      <c r="AG585" s="453">
        <v>1</v>
      </c>
      <c r="AH585" s="458">
        <v>0</v>
      </c>
      <c r="AI585" s="456"/>
      <c r="AJ585" s="422"/>
      <c r="AK585" s="453"/>
      <c r="AL585" s="444"/>
      <c r="AM585" s="451">
        <v>0</v>
      </c>
      <c r="AN585" s="451">
        <v>0</v>
      </c>
      <c r="AO585" s="451">
        <v>0</v>
      </c>
      <c r="AP585" s="451">
        <v>0</v>
      </c>
      <c r="AQ585" s="447">
        <v>0</v>
      </c>
      <c r="AR585" s="447">
        <v>0</v>
      </c>
      <c r="AS585" s="427"/>
      <c r="AT585" s="427"/>
      <c r="AU585" s="427"/>
      <c r="AV585" s="427"/>
      <c r="AW585" s="427"/>
      <c r="AX585" s="428"/>
      <c r="AY585" s="427">
        <v>0</v>
      </c>
      <c r="AZ585" s="427">
        <v>2</v>
      </c>
      <c r="BA585" s="427">
        <v>0</v>
      </c>
      <c r="BB585" s="427">
        <v>1</v>
      </c>
      <c r="BC585" s="427">
        <v>0</v>
      </c>
      <c r="BD585" s="427">
        <v>1</v>
      </c>
      <c r="BE585" s="427">
        <v>1</v>
      </c>
      <c r="BF585" s="427">
        <v>1</v>
      </c>
      <c r="BG585" s="427">
        <v>5</v>
      </c>
      <c r="BH585" s="434">
        <v>2</v>
      </c>
      <c r="BI585" s="435">
        <v>1</v>
      </c>
      <c r="BJ585" s="435">
        <v>1</v>
      </c>
      <c r="BK585" s="435"/>
      <c r="BL585" s="435"/>
      <c r="BM585" s="435"/>
      <c r="BN585" s="435"/>
      <c r="BO585" s="435">
        <v>1</v>
      </c>
      <c r="BP585" s="435"/>
      <c r="BQ585" s="436"/>
      <c r="BR585" s="442">
        <v>4</v>
      </c>
    </row>
    <row r="586" spans="1:70">
      <c r="A586" s="467">
        <v>41860</v>
      </c>
      <c r="B586" s="367">
        <v>2</v>
      </c>
      <c r="C586" s="367">
        <v>4</v>
      </c>
      <c r="D586" s="367">
        <v>8</v>
      </c>
      <c r="E586" s="367">
        <v>22</v>
      </c>
      <c r="F586" s="367">
        <v>24</v>
      </c>
      <c r="G586" s="367">
        <v>39</v>
      </c>
      <c r="H586" s="367">
        <v>37</v>
      </c>
      <c r="I586" s="511">
        <v>1</v>
      </c>
      <c r="J586" s="366"/>
      <c r="K586" s="366"/>
      <c r="L586" s="366"/>
      <c r="M586" s="366"/>
      <c r="N586" s="366"/>
      <c r="O586" s="366"/>
      <c r="P586" s="366"/>
      <c r="Q586" s="366"/>
      <c r="R586" s="419">
        <v>6</v>
      </c>
      <c r="S586" s="421">
        <v>1</v>
      </c>
      <c r="T586" s="422">
        <v>0</v>
      </c>
      <c r="U586" s="453">
        <v>1</v>
      </c>
      <c r="V586" s="458">
        <v>0</v>
      </c>
      <c r="W586" s="456">
        <v>0</v>
      </c>
      <c r="X586" s="422">
        <v>0</v>
      </c>
      <c r="Y586" s="453">
        <v>0</v>
      </c>
      <c r="Z586" s="458">
        <v>0</v>
      </c>
      <c r="AA586" s="456">
        <v>1</v>
      </c>
      <c r="AB586" s="422">
        <v>0</v>
      </c>
      <c r="AC586" s="453">
        <v>1</v>
      </c>
      <c r="AD586" s="458">
        <v>0</v>
      </c>
      <c r="AE586" s="456">
        <v>2</v>
      </c>
      <c r="AF586" s="422">
        <v>0</v>
      </c>
      <c r="AG586" s="453">
        <v>0</v>
      </c>
      <c r="AH586" s="458">
        <v>1</v>
      </c>
      <c r="AI586" s="456"/>
      <c r="AJ586" s="422"/>
      <c r="AK586" s="453"/>
      <c r="AL586" s="444"/>
      <c r="AM586" s="451">
        <v>0</v>
      </c>
      <c r="AN586" s="451">
        <v>0</v>
      </c>
      <c r="AO586" s="451">
        <v>0</v>
      </c>
      <c r="AP586" s="451">
        <v>0</v>
      </c>
      <c r="AQ586" s="447">
        <v>0</v>
      </c>
      <c r="AR586" s="447">
        <v>0</v>
      </c>
      <c r="AS586" s="427"/>
      <c r="AT586" s="427"/>
      <c r="AU586" s="427"/>
      <c r="AV586" s="427"/>
      <c r="AW586" s="427"/>
      <c r="AX586" s="428"/>
      <c r="AY586" s="427">
        <v>0</v>
      </c>
      <c r="AZ586" s="427">
        <v>0</v>
      </c>
      <c r="BA586" s="427">
        <v>3</v>
      </c>
      <c r="BB586" s="427">
        <v>2</v>
      </c>
      <c r="BC586" s="427">
        <v>0</v>
      </c>
      <c r="BD586" s="427">
        <v>1</v>
      </c>
      <c r="BE586" s="427">
        <v>0</v>
      </c>
      <c r="BF586" s="427">
        <v>0</v>
      </c>
      <c r="BG586" s="427">
        <v>3</v>
      </c>
      <c r="BH586" s="434">
        <v>1</v>
      </c>
      <c r="BI586" s="435"/>
      <c r="BJ586" s="435"/>
      <c r="BK586" s="435">
        <v>1</v>
      </c>
      <c r="BL586" s="435"/>
      <c r="BM586" s="435">
        <v>1</v>
      </c>
      <c r="BN586" s="435">
        <v>1</v>
      </c>
      <c r="BO586" s="435"/>
      <c r="BP586" s="435"/>
      <c r="BQ586" s="436">
        <v>1</v>
      </c>
      <c r="BR586" s="442">
        <v>5</v>
      </c>
    </row>
    <row r="587" spans="1:70">
      <c r="A587" s="467">
        <v>41858</v>
      </c>
      <c r="B587" s="367">
        <v>16</v>
      </c>
      <c r="C587" s="367">
        <v>20</v>
      </c>
      <c r="D587" s="367">
        <v>28</v>
      </c>
      <c r="E587" s="367">
        <v>36</v>
      </c>
      <c r="F587" s="367">
        <v>40</v>
      </c>
      <c r="G587" s="367">
        <v>44</v>
      </c>
      <c r="H587" s="367">
        <v>12</v>
      </c>
      <c r="I587" s="511">
        <v>9</v>
      </c>
      <c r="J587" s="366"/>
      <c r="K587" s="366"/>
      <c r="L587" s="366"/>
      <c r="M587" s="366"/>
      <c r="N587" s="366"/>
      <c r="O587" s="366"/>
      <c r="P587" s="366"/>
      <c r="Q587" s="366"/>
      <c r="R587" s="419">
        <v>5</v>
      </c>
      <c r="S587" s="421">
        <v>0</v>
      </c>
      <c r="T587" s="422">
        <v>0</v>
      </c>
      <c r="U587" s="453">
        <v>2</v>
      </c>
      <c r="V587" s="458">
        <v>0</v>
      </c>
      <c r="W587" s="456">
        <v>2</v>
      </c>
      <c r="X587" s="422">
        <v>0</v>
      </c>
      <c r="Y587" s="453">
        <v>0</v>
      </c>
      <c r="Z587" s="458">
        <v>0</v>
      </c>
      <c r="AA587" s="456">
        <v>0</v>
      </c>
      <c r="AB587" s="422">
        <v>0</v>
      </c>
      <c r="AC587" s="453">
        <v>0</v>
      </c>
      <c r="AD587" s="458">
        <v>0</v>
      </c>
      <c r="AE587" s="456">
        <v>0</v>
      </c>
      <c r="AF587" s="422">
        <v>1</v>
      </c>
      <c r="AG587" s="453">
        <v>1</v>
      </c>
      <c r="AH587" s="458">
        <v>0</v>
      </c>
      <c r="AI587" s="456"/>
      <c r="AJ587" s="422"/>
      <c r="AK587" s="453"/>
      <c r="AL587" s="444"/>
      <c r="AM587" s="451">
        <v>0</v>
      </c>
      <c r="AN587" s="451">
        <v>0</v>
      </c>
      <c r="AO587" s="451">
        <v>0</v>
      </c>
      <c r="AP587" s="451">
        <v>0</v>
      </c>
      <c r="AQ587" s="447">
        <v>0</v>
      </c>
      <c r="AR587" s="447">
        <v>0</v>
      </c>
      <c r="AS587" s="427"/>
      <c r="AT587" s="427"/>
      <c r="AU587" s="427"/>
      <c r="AV587" s="427"/>
      <c r="AW587" s="427"/>
      <c r="AX587" s="428"/>
      <c r="AY587" s="427">
        <v>0</v>
      </c>
      <c r="AZ587" s="427">
        <v>0</v>
      </c>
      <c r="BA587" s="427">
        <v>1</v>
      </c>
      <c r="BB587" s="427">
        <v>1</v>
      </c>
      <c r="BC587" s="427">
        <v>0</v>
      </c>
      <c r="BD587" s="427">
        <v>0</v>
      </c>
      <c r="BE587" s="427">
        <v>2</v>
      </c>
      <c r="BF587" s="427">
        <v>2</v>
      </c>
      <c r="BG587" s="427">
        <v>4</v>
      </c>
      <c r="BH587" s="434"/>
      <c r="BI587" s="435"/>
      <c r="BJ587" s="435"/>
      <c r="BK587" s="435"/>
      <c r="BL587" s="435">
        <v>1</v>
      </c>
      <c r="BM587" s="435">
        <v>1</v>
      </c>
      <c r="BN587" s="435">
        <v>2</v>
      </c>
      <c r="BO587" s="435"/>
      <c r="BP587" s="435">
        <v>1</v>
      </c>
      <c r="BQ587" s="436"/>
      <c r="BR587" s="442">
        <v>4</v>
      </c>
    </row>
    <row r="588" spans="1:70">
      <c r="A588" s="467">
        <v>41853</v>
      </c>
      <c r="B588" s="367">
        <v>2</v>
      </c>
      <c r="C588" s="367">
        <v>32</v>
      </c>
      <c r="D588" s="367">
        <v>37</v>
      </c>
      <c r="E588" s="367">
        <v>44</v>
      </c>
      <c r="F588" s="367">
        <v>45</v>
      </c>
      <c r="G588" s="367">
        <v>49</v>
      </c>
      <c r="H588" s="367">
        <v>14</v>
      </c>
      <c r="I588" s="511">
        <v>6</v>
      </c>
      <c r="J588" s="366"/>
      <c r="K588" s="366"/>
      <c r="L588" s="366"/>
      <c r="M588" s="366"/>
      <c r="N588" s="366"/>
      <c r="O588" s="366"/>
      <c r="P588" s="366"/>
      <c r="Q588" s="366"/>
      <c r="R588" s="419">
        <v>6</v>
      </c>
      <c r="S588" s="421">
        <v>2</v>
      </c>
      <c r="T588" s="422">
        <v>0</v>
      </c>
      <c r="U588" s="453">
        <v>2</v>
      </c>
      <c r="V588" s="458">
        <v>0</v>
      </c>
      <c r="W588" s="456">
        <v>0</v>
      </c>
      <c r="X588" s="422">
        <v>0</v>
      </c>
      <c r="Y588" s="453">
        <v>0</v>
      </c>
      <c r="Z588" s="458">
        <v>0</v>
      </c>
      <c r="AA588" s="456">
        <v>1</v>
      </c>
      <c r="AB588" s="422">
        <v>1</v>
      </c>
      <c r="AC588" s="453">
        <v>0</v>
      </c>
      <c r="AD588" s="458">
        <v>0</v>
      </c>
      <c r="AE588" s="456">
        <v>0</v>
      </c>
      <c r="AF588" s="422">
        <v>0</v>
      </c>
      <c r="AG588" s="453">
        <v>1</v>
      </c>
      <c r="AH588" s="458">
        <v>0</v>
      </c>
      <c r="AI588" s="456"/>
      <c r="AJ588" s="422"/>
      <c r="AK588" s="453"/>
      <c r="AL588" s="444"/>
      <c r="AM588" s="451">
        <v>0</v>
      </c>
      <c r="AN588" s="451">
        <v>0</v>
      </c>
      <c r="AO588" s="451">
        <v>0</v>
      </c>
      <c r="AP588" s="451">
        <v>0</v>
      </c>
      <c r="AQ588" s="447">
        <v>0</v>
      </c>
      <c r="AR588" s="447">
        <v>0</v>
      </c>
      <c r="AS588" s="427"/>
      <c r="AT588" s="427"/>
      <c r="AU588" s="427"/>
      <c r="AV588" s="427"/>
      <c r="AW588" s="427"/>
      <c r="AX588" s="428"/>
      <c r="AY588" s="427">
        <v>0</v>
      </c>
      <c r="AZ588" s="427">
        <v>0</v>
      </c>
      <c r="BA588" s="427">
        <v>1</v>
      </c>
      <c r="BB588" s="427">
        <v>0</v>
      </c>
      <c r="BC588" s="427">
        <v>2</v>
      </c>
      <c r="BD588" s="427">
        <v>1</v>
      </c>
      <c r="BE588" s="427">
        <v>1</v>
      </c>
      <c r="BF588" s="427">
        <v>1</v>
      </c>
      <c r="BG588" s="427">
        <v>5</v>
      </c>
      <c r="BH588" s="434">
        <v>1</v>
      </c>
      <c r="BI588" s="435">
        <v>1</v>
      </c>
      <c r="BJ588" s="435"/>
      <c r="BK588" s="435"/>
      <c r="BL588" s="435"/>
      <c r="BM588" s="435">
        <v>1</v>
      </c>
      <c r="BN588" s="435"/>
      <c r="BO588" s="435"/>
      <c r="BP588" s="435"/>
      <c r="BQ588" s="436">
        <v>2</v>
      </c>
      <c r="BR588" s="442">
        <v>4</v>
      </c>
    </row>
    <row r="589" spans="1:70">
      <c r="A589" s="467">
        <v>41851</v>
      </c>
      <c r="B589" s="367">
        <v>2</v>
      </c>
      <c r="C589" s="367">
        <v>18</v>
      </c>
      <c r="D589" s="367">
        <v>40</v>
      </c>
      <c r="E589" s="367">
        <v>42</v>
      </c>
      <c r="F589" s="367">
        <v>43</v>
      </c>
      <c r="G589" s="367">
        <v>46</v>
      </c>
      <c r="H589" s="367">
        <v>45</v>
      </c>
      <c r="I589" s="511">
        <v>8</v>
      </c>
      <c r="J589" s="366"/>
      <c r="K589" s="366"/>
      <c r="L589" s="366"/>
      <c r="M589" s="366"/>
      <c r="N589" s="366"/>
      <c r="O589" s="366"/>
      <c r="P589" s="366"/>
      <c r="Q589" s="366"/>
      <c r="R589" s="419">
        <v>6</v>
      </c>
      <c r="S589" s="421">
        <v>1</v>
      </c>
      <c r="T589" s="422">
        <v>0</v>
      </c>
      <c r="U589" s="453">
        <v>1</v>
      </c>
      <c r="V589" s="458">
        <v>1</v>
      </c>
      <c r="W589" s="456">
        <v>1</v>
      </c>
      <c r="X589" s="422">
        <v>0</v>
      </c>
      <c r="Y589" s="453">
        <v>0</v>
      </c>
      <c r="Z589" s="458">
        <v>0</v>
      </c>
      <c r="AA589" s="456">
        <v>1</v>
      </c>
      <c r="AB589" s="422">
        <v>0</v>
      </c>
      <c r="AC589" s="453">
        <v>1</v>
      </c>
      <c r="AD589" s="458">
        <v>0</v>
      </c>
      <c r="AE589" s="456">
        <v>1</v>
      </c>
      <c r="AF589" s="422">
        <v>0</v>
      </c>
      <c r="AG589" s="453">
        <v>0</v>
      </c>
      <c r="AH589" s="458">
        <v>0</v>
      </c>
      <c r="AI589" s="456"/>
      <c r="AJ589" s="422"/>
      <c r="AK589" s="453"/>
      <c r="AL589" s="444"/>
      <c r="AM589" s="451">
        <v>0</v>
      </c>
      <c r="AN589" s="451">
        <v>0</v>
      </c>
      <c r="AO589" s="451">
        <v>0</v>
      </c>
      <c r="AP589" s="451">
        <v>0</v>
      </c>
      <c r="AQ589" s="447">
        <v>0</v>
      </c>
      <c r="AR589" s="447">
        <v>0</v>
      </c>
      <c r="AS589" s="427"/>
      <c r="AT589" s="427"/>
      <c r="AU589" s="427"/>
      <c r="AV589" s="427"/>
      <c r="AW589" s="427"/>
      <c r="AX589" s="428"/>
      <c r="AY589" s="427">
        <v>0</v>
      </c>
      <c r="AZ589" s="427">
        <v>0</v>
      </c>
      <c r="BA589" s="427">
        <v>1</v>
      </c>
      <c r="BB589" s="427">
        <v>1</v>
      </c>
      <c r="BC589" s="427">
        <v>1</v>
      </c>
      <c r="BD589" s="427">
        <v>0</v>
      </c>
      <c r="BE589" s="427">
        <v>3</v>
      </c>
      <c r="BF589" s="427">
        <v>0</v>
      </c>
      <c r="BG589" s="427">
        <v>4</v>
      </c>
      <c r="BH589" s="434"/>
      <c r="BI589" s="435"/>
      <c r="BJ589" s="435">
        <v>1</v>
      </c>
      <c r="BK589" s="435"/>
      <c r="BL589" s="435">
        <v>1</v>
      </c>
      <c r="BM589" s="435">
        <v>1</v>
      </c>
      <c r="BN589" s="435">
        <v>1</v>
      </c>
      <c r="BO589" s="435">
        <v>1</v>
      </c>
      <c r="BP589" s="435"/>
      <c r="BQ589" s="436"/>
      <c r="BR589" s="442">
        <v>5</v>
      </c>
    </row>
    <row r="590" spans="1:70">
      <c r="A590" s="467">
        <v>41846</v>
      </c>
      <c r="B590" s="367">
        <v>2</v>
      </c>
      <c r="C590" s="367">
        <v>6</v>
      </c>
      <c r="D590" s="367">
        <v>9</v>
      </c>
      <c r="E590" s="367">
        <v>16</v>
      </c>
      <c r="F590" s="367">
        <v>17</v>
      </c>
      <c r="G590" s="367">
        <v>45</v>
      </c>
      <c r="H590" s="367">
        <v>23</v>
      </c>
      <c r="I590" s="511">
        <v>9</v>
      </c>
      <c r="J590" s="366"/>
      <c r="K590" s="366"/>
      <c r="L590" s="366"/>
      <c r="M590" s="366"/>
      <c r="N590" s="366"/>
      <c r="O590" s="366"/>
      <c r="P590" s="366"/>
      <c r="Q590" s="366"/>
      <c r="R590" s="419">
        <v>6</v>
      </c>
      <c r="S590" s="421">
        <v>2</v>
      </c>
      <c r="T590" s="422">
        <v>0</v>
      </c>
      <c r="U590" s="453">
        <v>1</v>
      </c>
      <c r="V590" s="458">
        <v>0</v>
      </c>
      <c r="W590" s="456">
        <v>1</v>
      </c>
      <c r="X590" s="422">
        <v>0</v>
      </c>
      <c r="Y590" s="453">
        <v>1</v>
      </c>
      <c r="Z590" s="458">
        <v>1</v>
      </c>
      <c r="AA590" s="456">
        <v>1</v>
      </c>
      <c r="AB590" s="422">
        <v>0</v>
      </c>
      <c r="AC590" s="453">
        <v>0</v>
      </c>
      <c r="AD590" s="458">
        <v>0</v>
      </c>
      <c r="AE590" s="456">
        <v>0</v>
      </c>
      <c r="AF590" s="422">
        <v>0</v>
      </c>
      <c r="AG590" s="453">
        <v>0</v>
      </c>
      <c r="AH590" s="458">
        <v>0</v>
      </c>
      <c r="AI590" s="456"/>
      <c r="AJ590" s="422"/>
      <c r="AK590" s="453"/>
      <c r="AL590" s="444"/>
      <c r="AM590" s="451">
        <v>0</v>
      </c>
      <c r="AN590" s="451">
        <v>0</v>
      </c>
      <c r="AO590" s="451">
        <v>0</v>
      </c>
      <c r="AP590" s="451">
        <v>0</v>
      </c>
      <c r="AQ590" s="447">
        <v>0</v>
      </c>
      <c r="AR590" s="447">
        <v>0</v>
      </c>
      <c r="AS590" s="427"/>
      <c r="AT590" s="427"/>
      <c r="AU590" s="427"/>
      <c r="AV590" s="427"/>
      <c r="AW590" s="427"/>
      <c r="AX590" s="428"/>
      <c r="AY590" s="427">
        <v>1</v>
      </c>
      <c r="AZ590" s="427">
        <v>1</v>
      </c>
      <c r="BA590" s="427">
        <v>2</v>
      </c>
      <c r="BB590" s="427">
        <v>1</v>
      </c>
      <c r="BC590" s="427">
        <v>1</v>
      </c>
      <c r="BD590" s="427">
        <v>0</v>
      </c>
      <c r="BE590" s="427">
        <v>0</v>
      </c>
      <c r="BF590" s="427">
        <v>0</v>
      </c>
      <c r="BG590" s="427">
        <v>5</v>
      </c>
      <c r="BH590" s="434">
        <v>1</v>
      </c>
      <c r="BI590" s="435"/>
      <c r="BJ590" s="435">
        <v>1</v>
      </c>
      <c r="BK590" s="435"/>
      <c r="BL590" s="435">
        <v>2</v>
      </c>
      <c r="BM590" s="435"/>
      <c r="BN590" s="435"/>
      <c r="BO590" s="435"/>
      <c r="BP590" s="435"/>
      <c r="BQ590" s="436">
        <v>1</v>
      </c>
      <c r="BR590" s="442">
        <v>4</v>
      </c>
    </row>
    <row r="591" spans="1:70">
      <c r="A591" s="467">
        <v>41844</v>
      </c>
      <c r="B591" s="367">
        <v>10</v>
      </c>
      <c r="C591" s="367">
        <v>21</v>
      </c>
      <c r="D591" s="367">
        <v>26</v>
      </c>
      <c r="E591" s="367">
        <v>33</v>
      </c>
      <c r="F591" s="367">
        <v>34</v>
      </c>
      <c r="G591" s="367">
        <v>47</v>
      </c>
      <c r="H591" s="367">
        <v>36</v>
      </c>
      <c r="I591" s="511">
        <v>4</v>
      </c>
      <c r="J591" s="366"/>
      <c r="K591" s="366"/>
      <c r="L591" s="366"/>
      <c r="M591" s="366"/>
      <c r="N591" s="366"/>
      <c r="O591" s="366"/>
      <c r="P591" s="366"/>
      <c r="Q591" s="366"/>
      <c r="R591" s="419">
        <v>6</v>
      </c>
      <c r="S591" s="421">
        <v>0</v>
      </c>
      <c r="T591" s="422">
        <v>0</v>
      </c>
      <c r="U591" s="453">
        <v>0</v>
      </c>
      <c r="V591" s="458">
        <v>0</v>
      </c>
      <c r="W591" s="456">
        <v>2</v>
      </c>
      <c r="X591" s="422">
        <v>0</v>
      </c>
      <c r="Y591" s="453">
        <v>0</v>
      </c>
      <c r="Z591" s="458">
        <v>0</v>
      </c>
      <c r="AA591" s="456">
        <v>1</v>
      </c>
      <c r="AB591" s="422">
        <v>0</v>
      </c>
      <c r="AC591" s="453">
        <v>2</v>
      </c>
      <c r="AD591" s="458">
        <v>0</v>
      </c>
      <c r="AE591" s="456">
        <v>0</v>
      </c>
      <c r="AF591" s="422">
        <v>0</v>
      </c>
      <c r="AG591" s="453">
        <v>1</v>
      </c>
      <c r="AH591" s="458">
        <v>1</v>
      </c>
      <c r="AI591" s="456"/>
      <c r="AJ591" s="422"/>
      <c r="AK591" s="453"/>
      <c r="AL591" s="444"/>
      <c r="AM591" s="451">
        <v>0</v>
      </c>
      <c r="AN591" s="451">
        <v>0</v>
      </c>
      <c r="AO591" s="451">
        <v>0</v>
      </c>
      <c r="AP591" s="451">
        <v>0</v>
      </c>
      <c r="AQ591" s="447">
        <v>0</v>
      </c>
      <c r="AR591" s="447">
        <v>0</v>
      </c>
      <c r="AS591" s="427"/>
      <c r="AT591" s="427"/>
      <c r="AU591" s="427"/>
      <c r="AV591" s="427"/>
      <c r="AW591" s="427"/>
      <c r="AX591" s="428"/>
      <c r="AY591" s="427">
        <v>1</v>
      </c>
      <c r="AZ591" s="427">
        <v>0</v>
      </c>
      <c r="BA591" s="427">
        <v>1</v>
      </c>
      <c r="BB591" s="427">
        <v>0</v>
      </c>
      <c r="BC591" s="427">
        <v>1</v>
      </c>
      <c r="BD591" s="427">
        <v>1</v>
      </c>
      <c r="BE591" s="427">
        <v>0</v>
      </c>
      <c r="BF591" s="427">
        <v>2</v>
      </c>
      <c r="BG591" s="427">
        <v>5</v>
      </c>
      <c r="BH591" s="434"/>
      <c r="BI591" s="435"/>
      <c r="BJ591" s="435">
        <v>1</v>
      </c>
      <c r="BK591" s="435"/>
      <c r="BL591" s="435">
        <v>2</v>
      </c>
      <c r="BM591" s="435">
        <v>1</v>
      </c>
      <c r="BN591" s="435"/>
      <c r="BO591" s="435"/>
      <c r="BP591" s="435"/>
      <c r="BQ591" s="436">
        <v>1</v>
      </c>
      <c r="BR591" s="442">
        <v>4</v>
      </c>
    </row>
    <row r="592" spans="1:70">
      <c r="A592" s="467">
        <v>41839</v>
      </c>
      <c r="B592" s="367">
        <v>3</v>
      </c>
      <c r="C592" s="367">
        <v>12</v>
      </c>
      <c r="D592" s="367">
        <v>21</v>
      </c>
      <c r="E592" s="367">
        <v>37</v>
      </c>
      <c r="F592" s="367">
        <v>42</v>
      </c>
      <c r="G592" s="367">
        <v>47</v>
      </c>
      <c r="H592" s="367">
        <v>38</v>
      </c>
      <c r="I592" s="511">
        <v>3</v>
      </c>
      <c r="J592" s="366"/>
      <c r="K592" s="366"/>
      <c r="L592" s="366"/>
      <c r="M592" s="366"/>
      <c r="N592" s="366"/>
      <c r="O592" s="366"/>
      <c r="P592" s="366"/>
      <c r="Q592" s="366"/>
      <c r="R592" s="419">
        <v>6</v>
      </c>
      <c r="S592" s="421">
        <v>1</v>
      </c>
      <c r="T592" s="422">
        <v>0</v>
      </c>
      <c r="U592" s="453">
        <v>0</v>
      </c>
      <c r="V592" s="458">
        <v>0</v>
      </c>
      <c r="W592" s="456">
        <v>1</v>
      </c>
      <c r="X592" s="422">
        <v>0</v>
      </c>
      <c r="Y592" s="453">
        <v>0</v>
      </c>
      <c r="Z592" s="458">
        <v>1</v>
      </c>
      <c r="AA592" s="456">
        <v>2</v>
      </c>
      <c r="AB592" s="422">
        <v>0</v>
      </c>
      <c r="AC592" s="453">
        <v>0</v>
      </c>
      <c r="AD592" s="458">
        <v>0</v>
      </c>
      <c r="AE592" s="456">
        <v>1</v>
      </c>
      <c r="AF592" s="422">
        <v>0</v>
      </c>
      <c r="AG592" s="453">
        <v>1</v>
      </c>
      <c r="AH592" s="458">
        <v>0</v>
      </c>
      <c r="AI592" s="456"/>
      <c r="AJ592" s="422"/>
      <c r="AK592" s="453"/>
      <c r="AL592" s="444"/>
      <c r="AM592" s="451">
        <v>0</v>
      </c>
      <c r="AN592" s="451">
        <v>0</v>
      </c>
      <c r="AO592" s="451">
        <v>0</v>
      </c>
      <c r="AP592" s="451">
        <v>0</v>
      </c>
      <c r="AQ592" s="447">
        <v>0</v>
      </c>
      <c r="AR592" s="447">
        <v>0</v>
      </c>
      <c r="AS592" s="427"/>
      <c r="AT592" s="427"/>
      <c r="AU592" s="427"/>
      <c r="AV592" s="427"/>
      <c r="AW592" s="427"/>
      <c r="AX592" s="428"/>
      <c r="AY592" s="427">
        <v>2</v>
      </c>
      <c r="AZ592" s="427">
        <v>0</v>
      </c>
      <c r="BA592" s="427">
        <v>0</v>
      </c>
      <c r="BB592" s="427">
        <v>1</v>
      </c>
      <c r="BC592" s="427">
        <v>1</v>
      </c>
      <c r="BD592" s="427">
        <v>1</v>
      </c>
      <c r="BE592" s="427">
        <v>1</v>
      </c>
      <c r="BF592" s="427">
        <v>0</v>
      </c>
      <c r="BG592" s="427">
        <v>5</v>
      </c>
      <c r="BH592" s="434">
        <v>1</v>
      </c>
      <c r="BI592" s="435"/>
      <c r="BJ592" s="435">
        <v>1</v>
      </c>
      <c r="BK592" s="435">
        <v>2</v>
      </c>
      <c r="BL592" s="435"/>
      <c r="BM592" s="435">
        <v>1</v>
      </c>
      <c r="BN592" s="435"/>
      <c r="BO592" s="435"/>
      <c r="BP592" s="435"/>
      <c r="BQ592" s="436"/>
      <c r="BR592" s="442">
        <v>4</v>
      </c>
    </row>
    <row r="593" spans="1:70">
      <c r="A593" s="467">
        <v>41837</v>
      </c>
      <c r="B593" s="367">
        <v>4</v>
      </c>
      <c r="C593" s="367">
        <v>18</v>
      </c>
      <c r="D593" s="367">
        <v>23</v>
      </c>
      <c r="E593" s="367">
        <v>26</v>
      </c>
      <c r="F593" s="367">
        <v>28</v>
      </c>
      <c r="G593" s="367">
        <v>37</v>
      </c>
      <c r="H593" s="367">
        <v>21</v>
      </c>
      <c r="I593" s="511">
        <v>1</v>
      </c>
      <c r="J593" s="366"/>
      <c r="K593" s="366"/>
      <c r="L593" s="366"/>
      <c r="M593" s="366"/>
      <c r="N593" s="366"/>
      <c r="O593" s="366"/>
      <c r="P593" s="366"/>
      <c r="Q593" s="366"/>
      <c r="R593" s="419">
        <v>6</v>
      </c>
      <c r="S593" s="421">
        <v>0</v>
      </c>
      <c r="T593" s="422">
        <v>0</v>
      </c>
      <c r="U593" s="453">
        <v>1</v>
      </c>
      <c r="V593" s="458">
        <v>0</v>
      </c>
      <c r="W593" s="456">
        <v>0</v>
      </c>
      <c r="X593" s="422">
        <v>0</v>
      </c>
      <c r="Y593" s="453">
        <v>1</v>
      </c>
      <c r="Z593" s="458">
        <v>0</v>
      </c>
      <c r="AA593" s="456">
        <v>0</v>
      </c>
      <c r="AB593" s="422">
        <v>1</v>
      </c>
      <c r="AC593" s="453">
        <v>1</v>
      </c>
      <c r="AD593" s="458">
        <v>0</v>
      </c>
      <c r="AE593" s="456">
        <v>1</v>
      </c>
      <c r="AF593" s="422">
        <v>0</v>
      </c>
      <c r="AG593" s="453">
        <v>2</v>
      </c>
      <c r="AH593" s="458">
        <v>0</v>
      </c>
      <c r="AI593" s="456"/>
      <c r="AJ593" s="422"/>
      <c r="AK593" s="453"/>
      <c r="AL593" s="444"/>
      <c r="AM593" s="451">
        <v>0</v>
      </c>
      <c r="AN593" s="451">
        <v>0</v>
      </c>
      <c r="AO593" s="451">
        <v>0</v>
      </c>
      <c r="AP593" s="451">
        <v>0</v>
      </c>
      <c r="AQ593" s="447">
        <v>0</v>
      </c>
      <c r="AR593" s="447">
        <v>0</v>
      </c>
      <c r="AS593" s="427"/>
      <c r="AT593" s="427"/>
      <c r="AU593" s="427"/>
      <c r="AV593" s="427"/>
      <c r="AW593" s="427"/>
      <c r="AX593" s="428"/>
      <c r="AY593" s="427">
        <v>0</v>
      </c>
      <c r="AZ593" s="427">
        <v>1</v>
      </c>
      <c r="BA593" s="427">
        <v>1</v>
      </c>
      <c r="BB593" s="427">
        <v>1</v>
      </c>
      <c r="BC593" s="427">
        <v>0</v>
      </c>
      <c r="BD593" s="427">
        <v>1</v>
      </c>
      <c r="BE593" s="427">
        <v>0</v>
      </c>
      <c r="BF593" s="427">
        <v>2</v>
      </c>
      <c r="BG593" s="427">
        <v>5</v>
      </c>
      <c r="BH593" s="434">
        <v>1</v>
      </c>
      <c r="BI593" s="435"/>
      <c r="BJ593" s="435"/>
      <c r="BK593" s="435"/>
      <c r="BL593" s="435">
        <v>1</v>
      </c>
      <c r="BM593" s="435">
        <v>1</v>
      </c>
      <c r="BN593" s="435"/>
      <c r="BO593" s="435"/>
      <c r="BP593" s="435">
        <v>1</v>
      </c>
      <c r="BQ593" s="436">
        <v>1</v>
      </c>
      <c r="BR593" s="442">
        <v>5</v>
      </c>
    </row>
    <row r="594" spans="1:70">
      <c r="A594" s="467">
        <v>41832</v>
      </c>
      <c r="B594" s="367">
        <v>9</v>
      </c>
      <c r="C594" s="367">
        <v>11</v>
      </c>
      <c r="D594" s="367">
        <v>12</v>
      </c>
      <c r="E594" s="367">
        <v>20</v>
      </c>
      <c r="F594" s="367">
        <v>27</v>
      </c>
      <c r="G594" s="367">
        <v>43</v>
      </c>
      <c r="H594" s="367">
        <v>34</v>
      </c>
      <c r="I594" s="511">
        <v>6</v>
      </c>
      <c r="J594" s="366"/>
      <c r="K594" s="366"/>
      <c r="L594" s="366"/>
      <c r="M594" s="366"/>
      <c r="N594" s="366"/>
      <c r="O594" s="366"/>
      <c r="P594" s="366"/>
      <c r="Q594" s="366"/>
      <c r="R594" s="419">
        <v>5</v>
      </c>
      <c r="S594" s="421">
        <v>0</v>
      </c>
      <c r="T594" s="422">
        <v>0</v>
      </c>
      <c r="U594" s="453">
        <v>2</v>
      </c>
      <c r="V594" s="458">
        <v>0</v>
      </c>
      <c r="W594" s="456">
        <v>0</v>
      </c>
      <c r="X594" s="422">
        <v>0</v>
      </c>
      <c r="Y594" s="453">
        <v>1</v>
      </c>
      <c r="Z594" s="458">
        <v>0</v>
      </c>
      <c r="AA594" s="456">
        <v>0</v>
      </c>
      <c r="AB594" s="422">
        <v>0</v>
      </c>
      <c r="AC594" s="453">
        <v>0</v>
      </c>
      <c r="AD594" s="458">
        <v>1</v>
      </c>
      <c r="AE594" s="456">
        <v>1</v>
      </c>
      <c r="AF594" s="422">
        <v>0</v>
      </c>
      <c r="AG594" s="453">
        <v>1</v>
      </c>
      <c r="AH594" s="458">
        <v>0</v>
      </c>
      <c r="AI594" s="456"/>
      <c r="AJ594" s="422"/>
      <c r="AK594" s="453"/>
      <c r="AL594" s="444"/>
      <c r="AM594" s="451">
        <v>0</v>
      </c>
      <c r="AN594" s="451">
        <v>0</v>
      </c>
      <c r="AO594" s="451">
        <v>0</v>
      </c>
      <c r="AP594" s="451">
        <v>0</v>
      </c>
      <c r="AQ594" s="447">
        <v>0</v>
      </c>
      <c r="AR594" s="447">
        <v>0</v>
      </c>
      <c r="AS594" s="427"/>
      <c r="AT594" s="427"/>
      <c r="AU594" s="427"/>
      <c r="AV594" s="427"/>
      <c r="AW594" s="427"/>
      <c r="AX594" s="428"/>
      <c r="AY594" s="427">
        <v>2</v>
      </c>
      <c r="AZ594" s="427">
        <v>0</v>
      </c>
      <c r="BA594" s="427">
        <v>1</v>
      </c>
      <c r="BB594" s="427">
        <v>1</v>
      </c>
      <c r="BC594" s="427">
        <v>1</v>
      </c>
      <c r="BD594" s="427">
        <v>1</v>
      </c>
      <c r="BE594" s="427">
        <v>0</v>
      </c>
      <c r="BF594" s="427">
        <v>0</v>
      </c>
      <c r="BG594" s="427">
        <v>5</v>
      </c>
      <c r="BH594" s="434"/>
      <c r="BI594" s="435"/>
      <c r="BJ594" s="435"/>
      <c r="BK594" s="435"/>
      <c r="BL594" s="435"/>
      <c r="BM594" s="435"/>
      <c r="BN594" s="435"/>
      <c r="BO594" s="435">
        <v>2</v>
      </c>
      <c r="BP594" s="435"/>
      <c r="BQ594" s="436">
        <v>3</v>
      </c>
      <c r="BR594" s="442">
        <v>2</v>
      </c>
    </row>
    <row r="595" spans="1:70">
      <c r="A595" s="467">
        <v>41830</v>
      </c>
      <c r="B595" s="367">
        <v>11</v>
      </c>
      <c r="C595" s="367">
        <v>17</v>
      </c>
      <c r="D595" s="367">
        <v>18</v>
      </c>
      <c r="E595" s="367">
        <v>29</v>
      </c>
      <c r="F595" s="367">
        <v>38</v>
      </c>
      <c r="G595" s="367">
        <v>40</v>
      </c>
      <c r="H595" s="367">
        <v>24</v>
      </c>
      <c r="I595" s="511">
        <v>1</v>
      </c>
      <c r="J595" s="366"/>
      <c r="K595" s="366"/>
      <c r="L595" s="366"/>
      <c r="M595" s="366"/>
      <c r="N595" s="366"/>
      <c r="O595" s="366"/>
      <c r="P595" s="366"/>
      <c r="Q595" s="366"/>
      <c r="R595" s="419">
        <v>6</v>
      </c>
      <c r="S595" s="421">
        <v>1</v>
      </c>
      <c r="T595" s="422">
        <v>0</v>
      </c>
      <c r="U595" s="453">
        <v>0</v>
      </c>
      <c r="V595" s="458">
        <v>0</v>
      </c>
      <c r="W595" s="456">
        <v>2</v>
      </c>
      <c r="X595" s="422">
        <v>0</v>
      </c>
      <c r="Y595" s="453">
        <v>1</v>
      </c>
      <c r="Z595" s="458">
        <v>0</v>
      </c>
      <c r="AA595" s="456">
        <v>0</v>
      </c>
      <c r="AB595" s="422">
        <v>0</v>
      </c>
      <c r="AC595" s="453">
        <v>1</v>
      </c>
      <c r="AD595" s="458">
        <v>0</v>
      </c>
      <c r="AE595" s="456">
        <v>0</v>
      </c>
      <c r="AF595" s="422">
        <v>1</v>
      </c>
      <c r="AG595" s="453">
        <v>1</v>
      </c>
      <c r="AH595" s="458">
        <v>0</v>
      </c>
      <c r="AI595" s="456"/>
      <c r="AJ595" s="422"/>
      <c r="AK595" s="453"/>
      <c r="AL595" s="444"/>
      <c r="AM595" s="451">
        <v>0</v>
      </c>
      <c r="AN595" s="451">
        <v>0</v>
      </c>
      <c r="AO595" s="451">
        <v>0</v>
      </c>
      <c r="AP595" s="451">
        <v>0</v>
      </c>
      <c r="AQ595" s="447">
        <v>0</v>
      </c>
      <c r="AR595" s="447">
        <v>0</v>
      </c>
      <c r="AS595" s="427"/>
      <c r="AT595" s="427"/>
      <c r="AU595" s="427"/>
      <c r="AV595" s="427"/>
      <c r="AW595" s="427"/>
      <c r="AX595" s="428"/>
      <c r="AY595" s="427">
        <v>1</v>
      </c>
      <c r="AZ595" s="427">
        <v>1</v>
      </c>
      <c r="BA595" s="427">
        <v>0</v>
      </c>
      <c r="BB595" s="427">
        <v>1</v>
      </c>
      <c r="BC595" s="427">
        <v>0</v>
      </c>
      <c r="BD595" s="427">
        <v>1</v>
      </c>
      <c r="BE595" s="427">
        <v>1</v>
      </c>
      <c r="BF595" s="427">
        <v>1</v>
      </c>
      <c r="BG595" s="427">
        <v>6</v>
      </c>
      <c r="BH595" s="434">
        <v>1</v>
      </c>
      <c r="BI595" s="435"/>
      <c r="BJ595" s="435"/>
      <c r="BK595" s="435"/>
      <c r="BL595" s="435">
        <v>1</v>
      </c>
      <c r="BM595" s="435"/>
      <c r="BN595" s="435"/>
      <c r="BO595" s="435"/>
      <c r="BP595" s="435">
        <v>2</v>
      </c>
      <c r="BQ595" s="436">
        <v>1</v>
      </c>
      <c r="BR595" s="442">
        <v>4</v>
      </c>
    </row>
    <row r="596" spans="1:70">
      <c r="A596" s="467">
        <v>41825</v>
      </c>
      <c r="B596" s="367">
        <v>3</v>
      </c>
      <c r="C596" s="367">
        <v>6</v>
      </c>
      <c r="D596" s="367">
        <v>14</v>
      </c>
      <c r="E596" s="367">
        <v>41</v>
      </c>
      <c r="F596" s="367">
        <v>43</v>
      </c>
      <c r="G596" s="367">
        <v>45</v>
      </c>
      <c r="H596" s="367">
        <v>10</v>
      </c>
      <c r="I596" s="511">
        <v>1</v>
      </c>
      <c r="J596" s="366"/>
      <c r="K596" s="366"/>
      <c r="L596" s="366"/>
      <c r="M596" s="366"/>
      <c r="N596" s="366"/>
      <c r="O596" s="366"/>
      <c r="P596" s="366"/>
      <c r="Q596" s="366"/>
      <c r="R596" s="419">
        <v>6</v>
      </c>
      <c r="S596" s="421">
        <v>1</v>
      </c>
      <c r="T596" s="422">
        <v>0</v>
      </c>
      <c r="U596" s="453">
        <v>2</v>
      </c>
      <c r="V596" s="458">
        <v>0</v>
      </c>
      <c r="W596" s="456">
        <v>0</v>
      </c>
      <c r="X596" s="422">
        <v>0</v>
      </c>
      <c r="Y596" s="453">
        <v>1</v>
      </c>
      <c r="Z596" s="458">
        <v>0</v>
      </c>
      <c r="AA596" s="456">
        <v>2</v>
      </c>
      <c r="AB596" s="422">
        <v>0</v>
      </c>
      <c r="AC596" s="453">
        <v>0</v>
      </c>
      <c r="AD596" s="458">
        <v>1</v>
      </c>
      <c r="AE596" s="456">
        <v>0</v>
      </c>
      <c r="AF596" s="422">
        <v>0</v>
      </c>
      <c r="AG596" s="453">
        <v>0</v>
      </c>
      <c r="AH596" s="458">
        <v>0</v>
      </c>
      <c r="AI596" s="456"/>
      <c r="AJ596" s="422"/>
      <c r="AK596" s="453"/>
      <c r="AL596" s="444"/>
      <c r="AM596" s="451">
        <v>0</v>
      </c>
      <c r="AN596" s="451">
        <v>0</v>
      </c>
      <c r="AO596" s="451">
        <v>0</v>
      </c>
      <c r="AP596" s="451">
        <v>0</v>
      </c>
      <c r="AQ596" s="447">
        <v>0</v>
      </c>
      <c r="AR596" s="447">
        <v>0</v>
      </c>
      <c r="AS596" s="427"/>
      <c r="AT596" s="427"/>
      <c r="AU596" s="427"/>
      <c r="AV596" s="427"/>
      <c r="AW596" s="427"/>
      <c r="AX596" s="428"/>
      <c r="AY596" s="427">
        <v>1</v>
      </c>
      <c r="AZ596" s="427">
        <v>0</v>
      </c>
      <c r="BA596" s="427">
        <v>1</v>
      </c>
      <c r="BB596" s="427">
        <v>1</v>
      </c>
      <c r="BC596" s="427">
        <v>3</v>
      </c>
      <c r="BD596" s="427">
        <v>0</v>
      </c>
      <c r="BE596" s="427">
        <v>0</v>
      </c>
      <c r="BF596" s="427">
        <v>0</v>
      </c>
      <c r="BG596" s="427">
        <v>4</v>
      </c>
      <c r="BH596" s="434">
        <v>1</v>
      </c>
      <c r="BI596" s="435"/>
      <c r="BJ596" s="435">
        <v>2</v>
      </c>
      <c r="BK596" s="435"/>
      <c r="BL596" s="435">
        <v>1</v>
      </c>
      <c r="BM596" s="435"/>
      <c r="BN596" s="435"/>
      <c r="BO596" s="435"/>
      <c r="BP596" s="435"/>
      <c r="BQ596" s="436">
        <v>1</v>
      </c>
      <c r="BR596" s="442">
        <v>4</v>
      </c>
    </row>
    <row r="597" spans="1:70">
      <c r="A597" s="467">
        <v>41823</v>
      </c>
      <c r="B597" s="367">
        <v>1</v>
      </c>
      <c r="C597" s="367">
        <v>6</v>
      </c>
      <c r="D597" s="367">
        <v>7</v>
      </c>
      <c r="E597" s="367">
        <v>15</v>
      </c>
      <c r="F597" s="367">
        <v>35</v>
      </c>
      <c r="G597" s="367">
        <v>39</v>
      </c>
      <c r="H597" s="367">
        <v>44</v>
      </c>
      <c r="I597" s="511">
        <v>0</v>
      </c>
      <c r="J597" s="366"/>
      <c r="K597" s="366"/>
      <c r="L597" s="366"/>
      <c r="M597" s="366"/>
      <c r="N597" s="366"/>
      <c r="O597" s="366"/>
      <c r="P597" s="366"/>
      <c r="Q597" s="366"/>
      <c r="R597" s="419">
        <v>6</v>
      </c>
      <c r="S597" s="421">
        <v>2</v>
      </c>
      <c r="T597" s="422">
        <v>0</v>
      </c>
      <c r="U597" s="453">
        <v>0</v>
      </c>
      <c r="V597" s="458">
        <v>1</v>
      </c>
      <c r="W597" s="456">
        <v>0</v>
      </c>
      <c r="X597" s="422">
        <v>0</v>
      </c>
      <c r="Y597" s="453">
        <v>1</v>
      </c>
      <c r="Z597" s="458">
        <v>0</v>
      </c>
      <c r="AA597" s="456">
        <v>1</v>
      </c>
      <c r="AB597" s="422">
        <v>0</v>
      </c>
      <c r="AC597" s="453">
        <v>0</v>
      </c>
      <c r="AD597" s="458">
        <v>0</v>
      </c>
      <c r="AE597" s="456">
        <v>0</v>
      </c>
      <c r="AF597" s="422">
        <v>0</v>
      </c>
      <c r="AG597" s="453">
        <v>2</v>
      </c>
      <c r="AH597" s="458">
        <v>0</v>
      </c>
      <c r="AI597" s="456"/>
      <c r="AJ597" s="422"/>
      <c r="AK597" s="453"/>
      <c r="AL597" s="444"/>
      <c r="AM597" s="451">
        <v>0</v>
      </c>
      <c r="AN597" s="451">
        <v>0</v>
      </c>
      <c r="AO597" s="451">
        <v>0</v>
      </c>
      <c r="AP597" s="451">
        <v>0</v>
      </c>
      <c r="AQ597" s="447">
        <v>0</v>
      </c>
      <c r="AR597" s="447">
        <v>0</v>
      </c>
      <c r="AS597" s="427"/>
      <c r="AT597" s="427"/>
      <c r="AU597" s="427"/>
      <c r="AV597" s="427"/>
      <c r="AW597" s="427"/>
      <c r="AX597" s="428"/>
      <c r="AY597" s="427">
        <v>2</v>
      </c>
      <c r="AZ597" s="427">
        <v>1</v>
      </c>
      <c r="BA597" s="427">
        <v>1</v>
      </c>
      <c r="BB597" s="427">
        <v>0</v>
      </c>
      <c r="BC597" s="427">
        <v>0</v>
      </c>
      <c r="BD597" s="427">
        <v>2</v>
      </c>
      <c r="BE597" s="427">
        <v>0</v>
      </c>
      <c r="BF597" s="427">
        <v>0</v>
      </c>
      <c r="BG597" s="427">
        <v>4</v>
      </c>
      <c r="BH597" s="434">
        <v>2</v>
      </c>
      <c r="BI597" s="435"/>
      <c r="BJ597" s="435"/>
      <c r="BK597" s="435"/>
      <c r="BL597" s="435">
        <v>1</v>
      </c>
      <c r="BM597" s="435"/>
      <c r="BN597" s="435">
        <v>1</v>
      </c>
      <c r="BO597" s="435"/>
      <c r="BP597" s="435"/>
      <c r="BQ597" s="436">
        <v>1</v>
      </c>
      <c r="BR597" s="442">
        <v>4</v>
      </c>
    </row>
    <row r="598" spans="1:70">
      <c r="A598" s="467">
        <v>41818</v>
      </c>
      <c r="B598" s="367">
        <v>15</v>
      </c>
      <c r="C598" s="367">
        <v>18</v>
      </c>
      <c r="D598" s="367">
        <v>30</v>
      </c>
      <c r="E598" s="367">
        <v>39</v>
      </c>
      <c r="F598" s="367">
        <v>45</v>
      </c>
      <c r="G598" s="367">
        <v>46</v>
      </c>
      <c r="H598" s="367">
        <v>41</v>
      </c>
      <c r="I598" s="511">
        <v>9</v>
      </c>
      <c r="J598" s="366"/>
      <c r="K598" s="366"/>
      <c r="L598" s="366"/>
      <c r="M598" s="366"/>
      <c r="N598" s="366"/>
      <c r="O598" s="366"/>
      <c r="P598" s="366"/>
      <c r="Q598" s="366"/>
      <c r="R598" s="419">
        <v>6</v>
      </c>
      <c r="S598" s="421">
        <v>1</v>
      </c>
      <c r="T598" s="422">
        <v>0</v>
      </c>
      <c r="U598" s="453">
        <v>1</v>
      </c>
      <c r="V598" s="458">
        <v>0</v>
      </c>
      <c r="W598" s="456">
        <v>1</v>
      </c>
      <c r="X598" s="422">
        <v>0</v>
      </c>
      <c r="Y598" s="453">
        <v>1</v>
      </c>
      <c r="Z598" s="458">
        <v>1</v>
      </c>
      <c r="AA598" s="456">
        <v>0</v>
      </c>
      <c r="AB598" s="422">
        <v>0</v>
      </c>
      <c r="AC598" s="453">
        <v>1</v>
      </c>
      <c r="AD598" s="458">
        <v>0</v>
      </c>
      <c r="AE598" s="456">
        <v>1</v>
      </c>
      <c r="AF598" s="422">
        <v>0</v>
      </c>
      <c r="AG598" s="453">
        <v>0</v>
      </c>
      <c r="AH598" s="458">
        <v>0</v>
      </c>
      <c r="AI598" s="456"/>
      <c r="AJ598" s="422"/>
      <c r="AK598" s="453"/>
      <c r="AL598" s="444"/>
      <c r="AM598" s="451">
        <v>0</v>
      </c>
      <c r="AN598" s="451">
        <v>0</v>
      </c>
      <c r="AO598" s="451">
        <v>0</v>
      </c>
      <c r="AP598" s="451">
        <v>0</v>
      </c>
      <c r="AQ598" s="447">
        <v>0</v>
      </c>
      <c r="AR598" s="447">
        <v>0</v>
      </c>
      <c r="AS598" s="427"/>
      <c r="AT598" s="427"/>
      <c r="AU598" s="427"/>
      <c r="AV598" s="427"/>
      <c r="AW598" s="427"/>
      <c r="AX598" s="428"/>
      <c r="AY598" s="427">
        <v>0</v>
      </c>
      <c r="AZ598" s="427">
        <v>1</v>
      </c>
      <c r="BA598" s="427">
        <v>0</v>
      </c>
      <c r="BB598" s="427">
        <v>1</v>
      </c>
      <c r="BC598" s="427">
        <v>1</v>
      </c>
      <c r="BD598" s="427">
        <v>1</v>
      </c>
      <c r="BE598" s="427">
        <v>2</v>
      </c>
      <c r="BF598" s="427">
        <v>0</v>
      </c>
      <c r="BG598" s="427">
        <v>5</v>
      </c>
      <c r="BH598" s="434"/>
      <c r="BI598" s="435"/>
      <c r="BJ598" s="435">
        <v>1</v>
      </c>
      <c r="BK598" s="435">
        <v>1</v>
      </c>
      <c r="BL598" s="435">
        <v>1</v>
      </c>
      <c r="BM598" s="435"/>
      <c r="BN598" s="435"/>
      <c r="BO598" s="435">
        <v>1</v>
      </c>
      <c r="BP598" s="435">
        <v>1</v>
      </c>
      <c r="BQ598" s="436"/>
      <c r="BR598" s="442">
        <v>5</v>
      </c>
    </row>
    <row r="599" spans="1:70">
      <c r="A599" s="467">
        <v>41816</v>
      </c>
      <c r="B599" s="367">
        <v>5</v>
      </c>
      <c r="C599" s="367">
        <v>14</v>
      </c>
      <c r="D599" s="367">
        <v>17</v>
      </c>
      <c r="E599" s="367">
        <v>41</v>
      </c>
      <c r="F599" s="367">
        <v>42</v>
      </c>
      <c r="G599" s="367">
        <v>49</v>
      </c>
      <c r="H599" s="367">
        <v>2</v>
      </c>
      <c r="I599" s="511">
        <v>4</v>
      </c>
      <c r="J599" s="366"/>
      <c r="K599" s="366"/>
      <c r="L599" s="366"/>
      <c r="M599" s="366"/>
      <c r="N599" s="366"/>
      <c r="O599" s="366"/>
      <c r="P599" s="366"/>
      <c r="Q599" s="366"/>
      <c r="R599" s="419">
        <v>6</v>
      </c>
      <c r="S599" s="421">
        <v>3</v>
      </c>
      <c r="T599" s="422">
        <v>0</v>
      </c>
      <c r="U599" s="453">
        <v>0</v>
      </c>
      <c r="V599" s="458">
        <v>0</v>
      </c>
      <c r="W599" s="456">
        <v>0</v>
      </c>
      <c r="X599" s="422">
        <v>0</v>
      </c>
      <c r="Y599" s="453">
        <v>1</v>
      </c>
      <c r="Z599" s="458">
        <v>0</v>
      </c>
      <c r="AA599" s="456">
        <v>2</v>
      </c>
      <c r="AB599" s="422">
        <v>1</v>
      </c>
      <c r="AC599" s="453">
        <v>0</v>
      </c>
      <c r="AD599" s="458">
        <v>0</v>
      </c>
      <c r="AE599" s="456">
        <v>0</v>
      </c>
      <c r="AF599" s="422">
        <v>0</v>
      </c>
      <c r="AG599" s="453">
        <v>0</v>
      </c>
      <c r="AH599" s="458">
        <v>0</v>
      </c>
      <c r="AI599" s="456"/>
      <c r="AJ599" s="422"/>
      <c r="AK599" s="453"/>
      <c r="AL599" s="444"/>
      <c r="AM599" s="451">
        <v>1</v>
      </c>
      <c r="AN599" s="451">
        <v>0</v>
      </c>
      <c r="AO599" s="451">
        <v>0</v>
      </c>
      <c r="AP599" s="451">
        <v>0</v>
      </c>
      <c r="AQ599" s="447">
        <v>0</v>
      </c>
      <c r="AR599" s="447">
        <v>0</v>
      </c>
      <c r="AS599" s="427"/>
      <c r="AT599" s="427"/>
      <c r="AU599" s="427"/>
      <c r="AV599" s="427"/>
      <c r="AW599" s="427"/>
      <c r="AX599" s="428"/>
      <c r="AY599" s="427">
        <v>1</v>
      </c>
      <c r="AZ599" s="427">
        <v>1</v>
      </c>
      <c r="BA599" s="427">
        <v>0</v>
      </c>
      <c r="BB599" s="427">
        <v>1</v>
      </c>
      <c r="BC599" s="427">
        <v>2</v>
      </c>
      <c r="BD599" s="427">
        <v>0</v>
      </c>
      <c r="BE599" s="427">
        <v>1</v>
      </c>
      <c r="BF599" s="427">
        <v>0</v>
      </c>
      <c r="BG599" s="427">
        <v>5</v>
      </c>
      <c r="BH599" s="434"/>
      <c r="BI599" s="435">
        <v>1</v>
      </c>
      <c r="BJ599" s="435"/>
      <c r="BK599" s="435">
        <v>1</v>
      </c>
      <c r="BL599" s="435">
        <v>1</v>
      </c>
      <c r="BM599" s="435"/>
      <c r="BN599" s="435">
        <v>1</v>
      </c>
      <c r="BO599" s="435"/>
      <c r="BP599" s="435">
        <v>1</v>
      </c>
      <c r="BQ599" s="436"/>
      <c r="BR599" s="442">
        <v>5</v>
      </c>
    </row>
    <row r="600" spans="1:70">
      <c r="A600" s="467">
        <v>41811</v>
      </c>
      <c r="B600" s="367">
        <v>3</v>
      </c>
      <c r="C600" s="367">
        <v>6</v>
      </c>
      <c r="D600" s="367">
        <v>35</v>
      </c>
      <c r="E600" s="367">
        <v>36</v>
      </c>
      <c r="F600" s="367">
        <v>39</v>
      </c>
      <c r="G600" s="367">
        <v>49</v>
      </c>
      <c r="H600" s="367">
        <v>24</v>
      </c>
      <c r="I600" s="511">
        <v>8</v>
      </c>
      <c r="J600" s="366"/>
      <c r="K600" s="366"/>
      <c r="L600" s="366"/>
      <c r="M600" s="366"/>
      <c r="N600" s="366"/>
      <c r="O600" s="366"/>
      <c r="P600" s="366"/>
      <c r="Q600" s="366"/>
      <c r="R600" s="419">
        <v>6</v>
      </c>
      <c r="S600" s="421">
        <v>3</v>
      </c>
      <c r="T600" s="422">
        <v>0</v>
      </c>
      <c r="U600" s="453">
        <v>0</v>
      </c>
      <c r="V600" s="458">
        <v>0</v>
      </c>
      <c r="W600" s="456">
        <v>0</v>
      </c>
      <c r="X600" s="422">
        <v>0</v>
      </c>
      <c r="Y600" s="453">
        <v>0</v>
      </c>
      <c r="Z600" s="458">
        <v>0</v>
      </c>
      <c r="AA600" s="456">
        <v>1</v>
      </c>
      <c r="AB600" s="422">
        <v>0</v>
      </c>
      <c r="AC600" s="453">
        <v>0</v>
      </c>
      <c r="AD600" s="458">
        <v>0</v>
      </c>
      <c r="AE600" s="456">
        <v>0</v>
      </c>
      <c r="AF600" s="422">
        <v>1</v>
      </c>
      <c r="AG600" s="453">
        <v>2</v>
      </c>
      <c r="AH600" s="458">
        <v>0</v>
      </c>
      <c r="AI600" s="456"/>
      <c r="AJ600" s="422"/>
      <c r="AK600" s="453"/>
      <c r="AL600" s="444"/>
      <c r="AM600" s="451">
        <v>1</v>
      </c>
      <c r="AN600" s="451">
        <v>0</v>
      </c>
      <c r="AO600" s="451">
        <v>0</v>
      </c>
      <c r="AP600" s="451">
        <v>0</v>
      </c>
      <c r="AQ600" s="447">
        <v>0</v>
      </c>
      <c r="AR600" s="447">
        <v>0</v>
      </c>
      <c r="AS600" s="427"/>
      <c r="AT600" s="427"/>
      <c r="AU600" s="427"/>
      <c r="AV600" s="427"/>
      <c r="AW600" s="427"/>
      <c r="AX600" s="428"/>
      <c r="AY600" s="427">
        <v>1</v>
      </c>
      <c r="AZ600" s="427">
        <v>0</v>
      </c>
      <c r="BA600" s="427">
        <v>1</v>
      </c>
      <c r="BB600" s="427">
        <v>0</v>
      </c>
      <c r="BC600" s="427">
        <v>1</v>
      </c>
      <c r="BD600" s="427">
        <v>2</v>
      </c>
      <c r="BE600" s="427">
        <v>0</v>
      </c>
      <c r="BF600" s="427">
        <v>1</v>
      </c>
      <c r="BG600" s="427">
        <v>5</v>
      </c>
      <c r="BH600" s="434"/>
      <c r="BI600" s="435"/>
      <c r="BJ600" s="435">
        <v>1</v>
      </c>
      <c r="BK600" s="435">
        <v>1</v>
      </c>
      <c r="BL600" s="435">
        <v>1</v>
      </c>
      <c r="BM600" s="435">
        <v>1</v>
      </c>
      <c r="BN600" s="435"/>
      <c r="BO600" s="435"/>
      <c r="BP600" s="435">
        <v>1</v>
      </c>
      <c r="BQ600" s="436"/>
      <c r="BR600" s="442">
        <v>5</v>
      </c>
    </row>
    <row r="601" spans="1:70">
      <c r="A601" s="467">
        <v>41809</v>
      </c>
      <c r="B601" s="367">
        <v>2</v>
      </c>
      <c r="C601" s="367">
        <v>8</v>
      </c>
      <c r="D601" s="367">
        <v>9</v>
      </c>
      <c r="E601" s="367">
        <v>12</v>
      </c>
      <c r="F601" s="367">
        <v>44</v>
      </c>
      <c r="G601" s="367">
        <v>47</v>
      </c>
      <c r="H601" s="367">
        <v>36</v>
      </c>
      <c r="I601" s="511">
        <v>9</v>
      </c>
      <c r="J601" s="366"/>
      <c r="K601" s="366"/>
      <c r="L601" s="366"/>
      <c r="M601" s="366"/>
      <c r="N601" s="366"/>
      <c r="O601" s="366"/>
      <c r="P601" s="366"/>
      <c r="Q601" s="366"/>
      <c r="R601" s="419">
        <v>6</v>
      </c>
      <c r="S601" s="421">
        <v>0</v>
      </c>
      <c r="T601" s="422">
        <v>0</v>
      </c>
      <c r="U601" s="453">
        <v>1</v>
      </c>
      <c r="V601" s="458">
        <v>0</v>
      </c>
      <c r="W601" s="456">
        <v>1</v>
      </c>
      <c r="X601" s="422">
        <v>0</v>
      </c>
      <c r="Y601" s="453">
        <v>1</v>
      </c>
      <c r="Z601" s="458">
        <v>0</v>
      </c>
      <c r="AA601" s="456">
        <v>1</v>
      </c>
      <c r="AB601" s="422">
        <v>0</v>
      </c>
      <c r="AC601" s="453">
        <v>1</v>
      </c>
      <c r="AD601" s="458">
        <v>0</v>
      </c>
      <c r="AE601" s="456">
        <v>1</v>
      </c>
      <c r="AF601" s="422">
        <v>0</v>
      </c>
      <c r="AG601" s="453">
        <v>0</v>
      </c>
      <c r="AH601" s="458">
        <v>1</v>
      </c>
      <c r="AI601" s="456"/>
      <c r="AJ601" s="422"/>
      <c r="AK601" s="453"/>
      <c r="AL601" s="444"/>
      <c r="AM601" s="451">
        <v>0</v>
      </c>
      <c r="AN601" s="451">
        <v>0</v>
      </c>
      <c r="AO601" s="451">
        <v>0</v>
      </c>
      <c r="AP601" s="451">
        <v>0</v>
      </c>
      <c r="AQ601" s="447">
        <v>0</v>
      </c>
      <c r="AR601" s="447">
        <v>0</v>
      </c>
      <c r="AS601" s="427"/>
      <c r="AT601" s="427"/>
      <c r="AU601" s="427"/>
      <c r="AV601" s="427"/>
      <c r="AW601" s="427"/>
      <c r="AX601" s="428"/>
      <c r="AY601" s="427">
        <v>1</v>
      </c>
      <c r="AZ601" s="427">
        <v>0</v>
      </c>
      <c r="BA601" s="427">
        <v>2</v>
      </c>
      <c r="BB601" s="427">
        <v>1</v>
      </c>
      <c r="BC601" s="427">
        <v>1</v>
      </c>
      <c r="BD601" s="427">
        <v>0</v>
      </c>
      <c r="BE601" s="427">
        <v>1</v>
      </c>
      <c r="BF601" s="427">
        <v>0</v>
      </c>
      <c r="BG601" s="427">
        <v>5</v>
      </c>
      <c r="BH601" s="434">
        <v>1</v>
      </c>
      <c r="BI601" s="435">
        <v>1</v>
      </c>
      <c r="BJ601" s="435">
        <v>1</v>
      </c>
      <c r="BK601" s="435">
        <v>1</v>
      </c>
      <c r="BL601" s="435"/>
      <c r="BM601" s="435"/>
      <c r="BN601" s="435">
        <v>1</v>
      </c>
      <c r="BO601" s="435"/>
      <c r="BP601" s="435"/>
      <c r="BQ601" s="436"/>
      <c r="BR601" s="442">
        <v>5</v>
      </c>
    </row>
    <row r="602" spans="1:70">
      <c r="A602" s="467">
        <v>41804</v>
      </c>
      <c r="B602" s="367">
        <v>5</v>
      </c>
      <c r="C602" s="367">
        <v>6</v>
      </c>
      <c r="D602" s="367">
        <v>19</v>
      </c>
      <c r="E602" s="367">
        <v>40</v>
      </c>
      <c r="F602" s="367">
        <v>41</v>
      </c>
      <c r="G602" s="367">
        <v>43</v>
      </c>
      <c r="H602" s="367">
        <v>26</v>
      </c>
      <c r="I602" s="511">
        <v>0</v>
      </c>
      <c r="J602" s="366"/>
      <c r="K602" s="366"/>
      <c r="L602" s="366"/>
      <c r="M602" s="366"/>
      <c r="N602" s="366"/>
      <c r="O602" s="366"/>
      <c r="P602" s="366"/>
      <c r="Q602" s="366"/>
      <c r="R602" s="419">
        <v>6</v>
      </c>
      <c r="S602" s="421">
        <v>1</v>
      </c>
      <c r="T602" s="422">
        <v>0</v>
      </c>
      <c r="U602" s="453">
        <v>1</v>
      </c>
      <c r="V602" s="458">
        <v>0</v>
      </c>
      <c r="W602" s="456">
        <v>1</v>
      </c>
      <c r="X602" s="422">
        <v>0</v>
      </c>
      <c r="Y602" s="453">
        <v>2</v>
      </c>
      <c r="Z602" s="458">
        <v>0</v>
      </c>
      <c r="AA602" s="456">
        <v>1</v>
      </c>
      <c r="AB602" s="422">
        <v>0</v>
      </c>
      <c r="AC602" s="453">
        <v>0</v>
      </c>
      <c r="AD602" s="458">
        <v>0</v>
      </c>
      <c r="AE602" s="456">
        <v>0</v>
      </c>
      <c r="AF602" s="422">
        <v>0</v>
      </c>
      <c r="AG602" s="453">
        <v>0</v>
      </c>
      <c r="AH602" s="458">
        <v>1</v>
      </c>
      <c r="AI602" s="456"/>
      <c r="AJ602" s="422"/>
      <c r="AK602" s="453"/>
      <c r="AL602" s="444"/>
      <c r="AM602" s="451">
        <v>0</v>
      </c>
      <c r="AN602" s="451">
        <v>0</v>
      </c>
      <c r="AO602" s="451">
        <v>0</v>
      </c>
      <c r="AP602" s="451">
        <v>0</v>
      </c>
      <c r="AQ602" s="447">
        <v>0</v>
      </c>
      <c r="AR602" s="447">
        <v>0</v>
      </c>
      <c r="AS602" s="427"/>
      <c r="AT602" s="427"/>
      <c r="AU602" s="427"/>
      <c r="AV602" s="427"/>
      <c r="AW602" s="427"/>
      <c r="AX602" s="428"/>
      <c r="AY602" s="427">
        <v>1</v>
      </c>
      <c r="AZ602" s="427">
        <v>1</v>
      </c>
      <c r="BA602" s="427">
        <v>1</v>
      </c>
      <c r="BB602" s="427">
        <v>0</v>
      </c>
      <c r="BC602" s="427">
        <v>2</v>
      </c>
      <c r="BD602" s="427">
        <v>0</v>
      </c>
      <c r="BE602" s="427">
        <v>1</v>
      </c>
      <c r="BF602" s="427">
        <v>0</v>
      </c>
      <c r="BG602" s="427">
        <v>5</v>
      </c>
      <c r="BH602" s="434">
        <v>2</v>
      </c>
      <c r="BI602" s="435"/>
      <c r="BJ602" s="435"/>
      <c r="BK602" s="435">
        <v>1</v>
      </c>
      <c r="BL602" s="435"/>
      <c r="BM602" s="435"/>
      <c r="BN602" s="435"/>
      <c r="BO602" s="435">
        <v>1</v>
      </c>
      <c r="BP602" s="435"/>
      <c r="BQ602" s="436">
        <v>1</v>
      </c>
      <c r="BR602" s="442">
        <v>4</v>
      </c>
    </row>
    <row r="603" spans="1:70">
      <c r="A603" s="467">
        <v>41802</v>
      </c>
      <c r="B603" s="367">
        <v>24</v>
      </c>
      <c r="C603" s="367">
        <v>30</v>
      </c>
      <c r="D603" s="367">
        <v>31</v>
      </c>
      <c r="E603" s="367">
        <v>32</v>
      </c>
      <c r="F603" s="367">
        <v>43</v>
      </c>
      <c r="G603" s="367">
        <v>47</v>
      </c>
      <c r="H603" s="367">
        <v>7</v>
      </c>
      <c r="I603" s="511">
        <v>9</v>
      </c>
      <c r="J603" s="366"/>
      <c r="K603" s="366"/>
      <c r="L603" s="366"/>
      <c r="M603" s="366"/>
      <c r="N603" s="366"/>
      <c r="O603" s="366"/>
      <c r="P603" s="366"/>
      <c r="Q603" s="366"/>
      <c r="R603" s="419">
        <v>6</v>
      </c>
      <c r="S603" s="421">
        <v>1</v>
      </c>
      <c r="T603" s="422">
        <v>0</v>
      </c>
      <c r="U603" s="453">
        <v>1</v>
      </c>
      <c r="V603" s="458">
        <v>0</v>
      </c>
      <c r="W603" s="456">
        <v>2</v>
      </c>
      <c r="X603" s="422">
        <v>0</v>
      </c>
      <c r="Y603" s="453">
        <v>0</v>
      </c>
      <c r="Z603" s="458">
        <v>0</v>
      </c>
      <c r="AA603" s="456">
        <v>0</v>
      </c>
      <c r="AB603" s="422">
        <v>0</v>
      </c>
      <c r="AC603" s="453">
        <v>1</v>
      </c>
      <c r="AD603" s="458">
        <v>0</v>
      </c>
      <c r="AE603" s="456">
        <v>1</v>
      </c>
      <c r="AF603" s="422">
        <v>0</v>
      </c>
      <c r="AG603" s="453">
        <v>0</v>
      </c>
      <c r="AH603" s="458">
        <v>1</v>
      </c>
      <c r="AI603" s="456"/>
      <c r="AJ603" s="422"/>
      <c r="AK603" s="453"/>
      <c r="AL603" s="444"/>
      <c r="AM603" s="451">
        <v>0</v>
      </c>
      <c r="AN603" s="451">
        <v>0</v>
      </c>
      <c r="AO603" s="451">
        <v>0</v>
      </c>
      <c r="AP603" s="451">
        <v>0</v>
      </c>
      <c r="AQ603" s="447">
        <v>0</v>
      </c>
      <c r="AR603" s="447">
        <v>0</v>
      </c>
      <c r="AS603" s="427"/>
      <c r="AT603" s="427"/>
      <c r="AU603" s="427"/>
      <c r="AV603" s="427"/>
      <c r="AW603" s="427"/>
      <c r="AX603" s="428"/>
      <c r="AY603" s="427">
        <v>0</v>
      </c>
      <c r="AZ603" s="427">
        <v>0</v>
      </c>
      <c r="BA603" s="427">
        <v>0</v>
      </c>
      <c r="BB603" s="427">
        <v>1</v>
      </c>
      <c r="BC603" s="427">
        <v>3</v>
      </c>
      <c r="BD603" s="427">
        <v>0</v>
      </c>
      <c r="BE603" s="427">
        <v>1</v>
      </c>
      <c r="BF603" s="427">
        <v>1</v>
      </c>
      <c r="BG603" s="427">
        <v>4</v>
      </c>
      <c r="BH603" s="434"/>
      <c r="BI603" s="435">
        <v>2</v>
      </c>
      <c r="BJ603" s="435"/>
      <c r="BK603" s="435">
        <v>1</v>
      </c>
      <c r="BL603" s="435"/>
      <c r="BM603" s="435"/>
      <c r="BN603" s="435">
        <v>1</v>
      </c>
      <c r="BO603" s="435"/>
      <c r="BP603" s="435">
        <v>1</v>
      </c>
      <c r="BQ603" s="436"/>
      <c r="BR603" s="442">
        <v>4</v>
      </c>
    </row>
    <row r="604" spans="1:70">
      <c r="A604" s="467">
        <v>41797</v>
      </c>
      <c r="B604" s="367">
        <v>13</v>
      </c>
      <c r="C604" s="367">
        <v>17</v>
      </c>
      <c r="D604" s="367">
        <v>19</v>
      </c>
      <c r="E604" s="367">
        <v>20</v>
      </c>
      <c r="F604" s="367">
        <v>22</v>
      </c>
      <c r="G604" s="367">
        <v>29</v>
      </c>
      <c r="H604" s="367">
        <v>25</v>
      </c>
      <c r="I604" s="511">
        <v>1</v>
      </c>
      <c r="J604" s="366"/>
      <c r="K604" s="366"/>
      <c r="L604" s="366"/>
      <c r="M604" s="366"/>
      <c r="N604" s="366"/>
      <c r="O604" s="366"/>
      <c r="P604" s="366"/>
      <c r="Q604" s="366"/>
      <c r="R604" s="419">
        <v>5</v>
      </c>
      <c r="S604" s="421">
        <v>1</v>
      </c>
      <c r="T604" s="422">
        <v>0</v>
      </c>
      <c r="U604" s="453">
        <v>1</v>
      </c>
      <c r="V604" s="458">
        <v>0</v>
      </c>
      <c r="W604" s="456">
        <v>1</v>
      </c>
      <c r="X604" s="422">
        <v>0</v>
      </c>
      <c r="Y604" s="453">
        <v>1</v>
      </c>
      <c r="Z604" s="458">
        <v>0</v>
      </c>
      <c r="AA604" s="456">
        <v>0</v>
      </c>
      <c r="AB604" s="422">
        <v>0</v>
      </c>
      <c r="AC604" s="453">
        <v>0</v>
      </c>
      <c r="AD604" s="458">
        <v>0</v>
      </c>
      <c r="AE604" s="456">
        <v>1</v>
      </c>
      <c r="AF604" s="422">
        <v>1</v>
      </c>
      <c r="AG604" s="453">
        <v>0</v>
      </c>
      <c r="AH604" s="458">
        <v>0</v>
      </c>
      <c r="AI604" s="456"/>
      <c r="AJ604" s="422"/>
      <c r="AK604" s="453"/>
      <c r="AL604" s="444"/>
      <c r="AM604" s="451">
        <v>0</v>
      </c>
      <c r="AN604" s="451">
        <v>0</v>
      </c>
      <c r="AO604" s="451">
        <v>0</v>
      </c>
      <c r="AP604" s="451">
        <v>0</v>
      </c>
      <c r="AQ604" s="447">
        <v>0</v>
      </c>
      <c r="AR604" s="447">
        <v>0</v>
      </c>
      <c r="AS604" s="427"/>
      <c r="AT604" s="427"/>
      <c r="AU604" s="427"/>
      <c r="AV604" s="427"/>
      <c r="AW604" s="427"/>
      <c r="AX604" s="428"/>
      <c r="AY604" s="427">
        <v>0</v>
      </c>
      <c r="AZ604" s="427">
        <v>3</v>
      </c>
      <c r="BA604" s="427">
        <v>1</v>
      </c>
      <c r="BB604" s="427">
        <v>1</v>
      </c>
      <c r="BC604" s="427">
        <v>0</v>
      </c>
      <c r="BD604" s="427">
        <v>1</v>
      </c>
      <c r="BE604" s="427">
        <v>0</v>
      </c>
      <c r="BF604" s="427">
        <v>0</v>
      </c>
      <c r="BG604" s="427">
        <v>4</v>
      </c>
      <c r="BH604" s="434"/>
      <c r="BI604" s="435"/>
      <c r="BJ604" s="435"/>
      <c r="BK604" s="435"/>
      <c r="BL604" s="435">
        <v>1</v>
      </c>
      <c r="BM604" s="435">
        <v>2</v>
      </c>
      <c r="BN604" s="435"/>
      <c r="BO604" s="435">
        <v>2</v>
      </c>
      <c r="BP604" s="435"/>
      <c r="BQ604" s="436"/>
      <c r="BR604" s="442">
        <v>3</v>
      </c>
    </row>
    <row r="605" spans="1:70">
      <c r="A605" s="467">
        <v>41795</v>
      </c>
      <c r="B605" s="367">
        <v>10</v>
      </c>
      <c r="C605" s="367">
        <v>15</v>
      </c>
      <c r="D605" s="367">
        <v>16</v>
      </c>
      <c r="E605" s="367">
        <v>19</v>
      </c>
      <c r="F605" s="367">
        <v>20</v>
      </c>
      <c r="G605" s="367">
        <v>48</v>
      </c>
      <c r="H605" s="367">
        <v>28</v>
      </c>
      <c r="I605" s="511">
        <v>7</v>
      </c>
      <c r="J605" s="366"/>
      <c r="K605" s="366"/>
      <c r="L605" s="366"/>
      <c r="M605" s="366"/>
      <c r="N605" s="366"/>
      <c r="O605" s="366"/>
      <c r="P605" s="366"/>
      <c r="Q605" s="366"/>
      <c r="R605" s="419">
        <v>5</v>
      </c>
      <c r="S605" s="421">
        <v>0</v>
      </c>
      <c r="T605" s="422">
        <v>0</v>
      </c>
      <c r="U605" s="453">
        <v>0</v>
      </c>
      <c r="V605" s="458">
        <v>1</v>
      </c>
      <c r="W605" s="456">
        <v>1</v>
      </c>
      <c r="X605" s="422">
        <v>0</v>
      </c>
      <c r="Y605" s="453">
        <v>2</v>
      </c>
      <c r="Z605" s="458">
        <v>0</v>
      </c>
      <c r="AA605" s="456">
        <v>0</v>
      </c>
      <c r="AB605" s="422">
        <v>0</v>
      </c>
      <c r="AC605" s="453">
        <v>2</v>
      </c>
      <c r="AD605" s="458">
        <v>0</v>
      </c>
      <c r="AE605" s="456">
        <v>0</v>
      </c>
      <c r="AF605" s="422">
        <v>0</v>
      </c>
      <c r="AG605" s="453">
        <v>0</v>
      </c>
      <c r="AH605" s="458">
        <v>0</v>
      </c>
      <c r="AI605" s="456"/>
      <c r="AJ605" s="422"/>
      <c r="AK605" s="453"/>
      <c r="AL605" s="444"/>
      <c r="AM605" s="451">
        <v>0</v>
      </c>
      <c r="AN605" s="451">
        <v>0</v>
      </c>
      <c r="AO605" s="451">
        <v>0</v>
      </c>
      <c r="AP605" s="451">
        <v>0</v>
      </c>
      <c r="AQ605" s="447">
        <v>0</v>
      </c>
      <c r="AR605" s="447">
        <v>0</v>
      </c>
      <c r="AS605" s="427"/>
      <c r="AT605" s="427"/>
      <c r="AU605" s="427"/>
      <c r="AV605" s="427"/>
      <c r="AW605" s="427"/>
      <c r="AX605" s="428"/>
      <c r="AY605" s="427">
        <v>0</v>
      </c>
      <c r="AZ605" s="427">
        <v>2</v>
      </c>
      <c r="BA605" s="427">
        <v>2</v>
      </c>
      <c r="BB605" s="427">
        <v>1</v>
      </c>
      <c r="BC605" s="427">
        <v>0</v>
      </c>
      <c r="BD605" s="427">
        <v>0</v>
      </c>
      <c r="BE605" s="427">
        <v>1</v>
      </c>
      <c r="BF605" s="427">
        <v>0</v>
      </c>
      <c r="BG605" s="427">
        <v>4</v>
      </c>
      <c r="BH605" s="434">
        <v>1</v>
      </c>
      <c r="BI605" s="435"/>
      <c r="BJ605" s="435"/>
      <c r="BK605" s="435">
        <v>1</v>
      </c>
      <c r="BL605" s="435">
        <v>1</v>
      </c>
      <c r="BM605" s="435">
        <v>1</v>
      </c>
      <c r="BN605" s="435"/>
      <c r="BO605" s="435"/>
      <c r="BP605" s="435">
        <v>1</v>
      </c>
      <c r="BQ605" s="436"/>
      <c r="BR605" s="442">
        <v>5</v>
      </c>
    </row>
    <row r="606" spans="1:70">
      <c r="A606" s="467">
        <v>41790</v>
      </c>
      <c r="B606" s="367">
        <v>4</v>
      </c>
      <c r="C606" s="367">
        <v>12</v>
      </c>
      <c r="D606" s="367">
        <v>14</v>
      </c>
      <c r="E606" s="367">
        <v>30</v>
      </c>
      <c r="F606" s="367">
        <v>42</v>
      </c>
      <c r="G606" s="367">
        <v>43</v>
      </c>
      <c r="H606" s="367">
        <v>36</v>
      </c>
      <c r="I606" s="511">
        <v>5</v>
      </c>
      <c r="J606" s="366"/>
      <c r="K606" s="366"/>
      <c r="L606" s="366"/>
      <c r="M606" s="366"/>
      <c r="N606" s="366"/>
      <c r="O606" s="366"/>
      <c r="P606" s="366"/>
      <c r="Q606" s="366"/>
      <c r="R606" s="419">
        <v>6</v>
      </c>
      <c r="S606" s="421">
        <v>1</v>
      </c>
      <c r="T606" s="422">
        <v>0</v>
      </c>
      <c r="U606" s="453">
        <v>1</v>
      </c>
      <c r="V606" s="458">
        <v>0</v>
      </c>
      <c r="W606" s="456">
        <v>1</v>
      </c>
      <c r="X606" s="422">
        <v>0</v>
      </c>
      <c r="Y606" s="453">
        <v>0</v>
      </c>
      <c r="Z606" s="458">
        <v>0</v>
      </c>
      <c r="AA606" s="456">
        <v>1</v>
      </c>
      <c r="AB606" s="422">
        <v>0</v>
      </c>
      <c r="AC606" s="453">
        <v>0</v>
      </c>
      <c r="AD606" s="458">
        <v>0</v>
      </c>
      <c r="AE606" s="456">
        <v>2</v>
      </c>
      <c r="AF606" s="422">
        <v>0</v>
      </c>
      <c r="AG606" s="453">
        <v>0</v>
      </c>
      <c r="AH606" s="458">
        <v>1</v>
      </c>
      <c r="AI606" s="456"/>
      <c r="AJ606" s="422"/>
      <c r="AK606" s="453"/>
      <c r="AL606" s="444"/>
      <c r="AM606" s="451">
        <v>0</v>
      </c>
      <c r="AN606" s="451">
        <v>0</v>
      </c>
      <c r="AO606" s="451">
        <v>0</v>
      </c>
      <c r="AP606" s="451">
        <v>0</v>
      </c>
      <c r="AQ606" s="447">
        <v>0</v>
      </c>
      <c r="AR606" s="447">
        <v>0</v>
      </c>
      <c r="AS606" s="427"/>
      <c r="AT606" s="427"/>
      <c r="AU606" s="427"/>
      <c r="AV606" s="427"/>
      <c r="AW606" s="427"/>
      <c r="AX606" s="428"/>
      <c r="AY606" s="427">
        <v>0</v>
      </c>
      <c r="AZ606" s="427">
        <v>0</v>
      </c>
      <c r="BA606" s="427">
        <v>1</v>
      </c>
      <c r="BB606" s="427">
        <v>2</v>
      </c>
      <c r="BC606" s="427">
        <v>1</v>
      </c>
      <c r="BD606" s="427">
        <v>0</v>
      </c>
      <c r="BE606" s="427">
        <v>2</v>
      </c>
      <c r="BF606" s="427">
        <v>0</v>
      </c>
      <c r="BG606" s="427">
        <v>4</v>
      </c>
      <c r="BH606" s="434">
        <v>1</v>
      </c>
      <c r="BI606" s="435"/>
      <c r="BJ606" s="435"/>
      <c r="BK606" s="435"/>
      <c r="BL606" s="435">
        <v>2</v>
      </c>
      <c r="BM606" s="435"/>
      <c r="BN606" s="435">
        <v>1</v>
      </c>
      <c r="BO606" s="435">
        <v>1</v>
      </c>
      <c r="BP606" s="435"/>
      <c r="BQ606" s="436"/>
      <c r="BR606" s="442">
        <v>4</v>
      </c>
    </row>
    <row r="607" spans="1:70">
      <c r="A607" s="467">
        <v>41788</v>
      </c>
      <c r="B607" s="367">
        <v>3</v>
      </c>
      <c r="C607" s="367">
        <v>5</v>
      </c>
      <c r="D607" s="367">
        <v>12</v>
      </c>
      <c r="E607" s="367">
        <v>34</v>
      </c>
      <c r="F607" s="367">
        <v>46</v>
      </c>
      <c r="G607" s="367">
        <v>49</v>
      </c>
      <c r="H607" s="367">
        <v>27</v>
      </c>
      <c r="I607" s="511">
        <v>3</v>
      </c>
      <c r="J607" s="366"/>
      <c r="K607" s="366"/>
      <c r="L607" s="366"/>
      <c r="M607" s="366"/>
      <c r="N607" s="366"/>
      <c r="O607" s="366"/>
      <c r="P607" s="366"/>
      <c r="Q607" s="366"/>
      <c r="R607" s="419">
        <v>6</v>
      </c>
      <c r="S607" s="421">
        <v>1</v>
      </c>
      <c r="T607" s="422">
        <v>0</v>
      </c>
      <c r="U607" s="453">
        <v>0</v>
      </c>
      <c r="V607" s="458">
        <v>1</v>
      </c>
      <c r="W607" s="456">
        <v>0</v>
      </c>
      <c r="X607" s="422">
        <v>0</v>
      </c>
      <c r="Y607" s="453">
        <v>0</v>
      </c>
      <c r="Z607" s="458">
        <v>0</v>
      </c>
      <c r="AA607" s="456">
        <v>2</v>
      </c>
      <c r="AB607" s="422">
        <v>0</v>
      </c>
      <c r="AC607" s="453">
        <v>1</v>
      </c>
      <c r="AD607" s="458">
        <v>0</v>
      </c>
      <c r="AE607" s="456">
        <v>2</v>
      </c>
      <c r="AF607" s="422">
        <v>0</v>
      </c>
      <c r="AG607" s="453">
        <v>0</v>
      </c>
      <c r="AH607" s="458">
        <v>0</v>
      </c>
      <c r="AI607" s="456"/>
      <c r="AJ607" s="422"/>
      <c r="AK607" s="453"/>
      <c r="AL607" s="444"/>
      <c r="AM607" s="451">
        <v>0</v>
      </c>
      <c r="AN607" s="451">
        <v>0</v>
      </c>
      <c r="AO607" s="451">
        <v>0</v>
      </c>
      <c r="AP607" s="451">
        <v>0</v>
      </c>
      <c r="AQ607" s="447">
        <v>0</v>
      </c>
      <c r="AR607" s="447">
        <v>0</v>
      </c>
      <c r="AS607" s="427"/>
      <c r="AT607" s="427"/>
      <c r="AU607" s="427"/>
      <c r="AV607" s="427"/>
      <c r="AW607" s="427"/>
      <c r="AX607" s="428"/>
      <c r="AY607" s="427">
        <v>2</v>
      </c>
      <c r="AZ607" s="427">
        <v>0</v>
      </c>
      <c r="BA607" s="427">
        <v>0</v>
      </c>
      <c r="BB607" s="427">
        <v>1</v>
      </c>
      <c r="BC607" s="427">
        <v>1</v>
      </c>
      <c r="BD607" s="427">
        <v>0</v>
      </c>
      <c r="BE607" s="427">
        <v>1</v>
      </c>
      <c r="BF607" s="427">
        <v>1</v>
      </c>
      <c r="BG607" s="427">
        <v>5</v>
      </c>
      <c r="BH607" s="434">
        <v>1</v>
      </c>
      <c r="BI607" s="435"/>
      <c r="BJ607" s="435">
        <v>1</v>
      </c>
      <c r="BK607" s="435">
        <v>1</v>
      </c>
      <c r="BL607" s="435"/>
      <c r="BM607" s="435">
        <v>1</v>
      </c>
      <c r="BN607" s="435"/>
      <c r="BO607" s="435"/>
      <c r="BP607" s="435">
        <v>1</v>
      </c>
      <c r="BQ607" s="436"/>
      <c r="BR607" s="442">
        <v>5</v>
      </c>
    </row>
    <row r="608" spans="1:70">
      <c r="A608" s="467">
        <v>41783</v>
      </c>
      <c r="B608" s="367">
        <v>21</v>
      </c>
      <c r="C608" s="367">
        <v>33</v>
      </c>
      <c r="D608" s="367">
        <v>36</v>
      </c>
      <c r="E608" s="367">
        <v>38</v>
      </c>
      <c r="F608" s="367">
        <v>45</v>
      </c>
      <c r="G608" s="367">
        <v>47</v>
      </c>
      <c r="H608" s="367">
        <v>8</v>
      </c>
      <c r="I608" s="511">
        <v>4</v>
      </c>
      <c r="J608" s="366"/>
      <c r="K608" s="366"/>
      <c r="L608" s="366"/>
      <c r="M608" s="366"/>
      <c r="N608" s="366"/>
      <c r="O608" s="366"/>
      <c r="P608" s="366"/>
      <c r="Q608" s="366"/>
      <c r="R608" s="419">
        <v>6</v>
      </c>
      <c r="S608" s="421">
        <v>0</v>
      </c>
      <c r="T608" s="422">
        <v>0</v>
      </c>
      <c r="U608" s="453">
        <v>1</v>
      </c>
      <c r="V608" s="458">
        <v>0</v>
      </c>
      <c r="W608" s="456">
        <v>2</v>
      </c>
      <c r="X608" s="422">
        <v>0</v>
      </c>
      <c r="Y608" s="453">
        <v>1</v>
      </c>
      <c r="Z608" s="458">
        <v>0</v>
      </c>
      <c r="AA608" s="456">
        <v>1</v>
      </c>
      <c r="AB608" s="422">
        <v>0</v>
      </c>
      <c r="AC608" s="453">
        <v>0</v>
      </c>
      <c r="AD608" s="458">
        <v>1</v>
      </c>
      <c r="AE608" s="456">
        <v>0</v>
      </c>
      <c r="AF608" s="422">
        <v>0</v>
      </c>
      <c r="AG608" s="453">
        <v>1</v>
      </c>
      <c r="AH608" s="458">
        <v>0</v>
      </c>
      <c r="AI608" s="456"/>
      <c r="AJ608" s="422"/>
      <c r="AK608" s="453"/>
      <c r="AL608" s="444"/>
      <c r="AM608" s="451">
        <v>0</v>
      </c>
      <c r="AN608" s="451">
        <v>0</v>
      </c>
      <c r="AO608" s="451">
        <v>0</v>
      </c>
      <c r="AP608" s="451">
        <v>0</v>
      </c>
      <c r="AQ608" s="447">
        <v>0</v>
      </c>
      <c r="AR608" s="447">
        <v>0</v>
      </c>
      <c r="AS608" s="427"/>
      <c r="AT608" s="427"/>
      <c r="AU608" s="427"/>
      <c r="AV608" s="427"/>
      <c r="AW608" s="427"/>
      <c r="AX608" s="428"/>
      <c r="AY608" s="427">
        <v>1</v>
      </c>
      <c r="AZ608" s="427">
        <v>0</v>
      </c>
      <c r="BA608" s="427">
        <v>0</v>
      </c>
      <c r="BB608" s="427">
        <v>0</v>
      </c>
      <c r="BC608" s="427">
        <v>2</v>
      </c>
      <c r="BD608" s="427">
        <v>1</v>
      </c>
      <c r="BE608" s="427">
        <v>0</v>
      </c>
      <c r="BF608" s="427">
        <v>2</v>
      </c>
      <c r="BG608" s="427">
        <v>4</v>
      </c>
      <c r="BH608" s="434"/>
      <c r="BI608" s="435"/>
      <c r="BJ608" s="435">
        <v>2</v>
      </c>
      <c r="BK608" s="435"/>
      <c r="BL608" s="435">
        <v>2</v>
      </c>
      <c r="BM608" s="435"/>
      <c r="BN608" s="435"/>
      <c r="BO608" s="435"/>
      <c r="BP608" s="435"/>
      <c r="BQ608" s="436">
        <v>1</v>
      </c>
      <c r="BR608" s="442">
        <v>3</v>
      </c>
    </row>
    <row r="609" spans="1:70">
      <c r="A609" s="467">
        <v>41781</v>
      </c>
      <c r="B609" s="367">
        <v>7</v>
      </c>
      <c r="C609" s="367">
        <v>13</v>
      </c>
      <c r="D609" s="367">
        <v>22</v>
      </c>
      <c r="E609" s="367">
        <v>26</v>
      </c>
      <c r="F609" s="367">
        <v>36</v>
      </c>
      <c r="G609" s="367">
        <v>49</v>
      </c>
      <c r="H609" s="367">
        <v>15</v>
      </c>
      <c r="I609" s="511">
        <v>7</v>
      </c>
      <c r="J609" s="366"/>
      <c r="K609" s="366"/>
      <c r="L609" s="366"/>
      <c r="M609" s="366"/>
      <c r="N609" s="366"/>
      <c r="O609" s="366"/>
      <c r="P609" s="366"/>
      <c r="Q609" s="366"/>
      <c r="R609" s="419">
        <v>6</v>
      </c>
      <c r="S609" s="421">
        <v>1</v>
      </c>
      <c r="T609" s="422">
        <v>0</v>
      </c>
      <c r="U609" s="453">
        <v>1</v>
      </c>
      <c r="V609" s="458">
        <v>0</v>
      </c>
      <c r="W609" s="456">
        <v>0</v>
      </c>
      <c r="X609" s="422">
        <v>0</v>
      </c>
      <c r="Y609" s="453">
        <v>0</v>
      </c>
      <c r="Z609" s="458">
        <v>1</v>
      </c>
      <c r="AA609" s="456">
        <v>0</v>
      </c>
      <c r="AB609" s="422">
        <v>0</v>
      </c>
      <c r="AC609" s="453">
        <v>0</v>
      </c>
      <c r="AD609" s="458">
        <v>0</v>
      </c>
      <c r="AE609" s="456">
        <v>1</v>
      </c>
      <c r="AF609" s="422">
        <v>0</v>
      </c>
      <c r="AG609" s="453">
        <v>3</v>
      </c>
      <c r="AH609" s="458">
        <v>0</v>
      </c>
      <c r="AI609" s="456"/>
      <c r="AJ609" s="422"/>
      <c r="AK609" s="453"/>
      <c r="AL609" s="444"/>
      <c r="AM609" s="451">
        <v>1</v>
      </c>
      <c r="AN609" s="451">
        <v>0</v>
      </c>
      <c r="AO609" s="451">
        <v>0</v>
      </c>
      <c r="AP609" s="451">
        <v>0</v>
      </c>
      <c r="AQ609" s="447">
        <v>0</v>
      </c>
      <c r="AR609" s="447">
        <v>0</v>
      </c>
      <c r="AS609" s="427"/>
      <c r="AT609" s="427"/>
      <c r="AU609" s="427"/>
      <c r="AV609" s="427"/>
      <c r="AW609" s="427"/>
      <c r="AX609" s="428"/>
      <c r="AY609" s="427">
        <v>1</v>
      </c>
      <c r="AZ609" s="427">
        <v>1</v>
      </c>
      <c r="BA609" s="427">
        <v>0</v>
      </c>
      <c r="BB609" s="427">
        <v>1</v>
      </c>
      <c r="BC609" s="427">
        <v>1</v>
      </c>
      <c r="BD609" s="427">
        <v>0</v>
      </c>
      <c r="BE609" s="427">
        <v>0</v>
      </c>
      <c r="BF609" s="427">
        <v>2</v>
      </c>
      <c r="BG609" s="427">
        <v>5</v>
      </c>
      <c r="BH609" s="434">
        <v>2</v>
      </c>
      <c r="BI609" s="435"/>
      <c r="BJ609" s="435"/>
      <c r="BK609" s="435">
        <v>1</v>
      </c>
      <c r="BL609" s="435"/>
      <c r="BM609" s="435">
        <v>1</v>
      </c>
      <c r="BN609" s="435"/>
      <c r="BO609" s="435">
        <v>1</v>
      </c>
      <c r="BP609" s="435"/>
      <c r="BQ609" s="436"/>
      <c r="BR609" s="442">
        <v>4</v>
      </c>
    </row>
    <row r="610" spans="1:70">
      <c r="A610" s="467">
        <v>41776</v>
      </c>
      <c r="B610" s="367">
        <v>3</v>
      </c>
      <c r="C610" s="367">
        <v>7</v>
      </c>
      <c r="D610" s="367">
        <v>33</v>
      </c>
      <c r="E610" s="367">
        <v>37</v>
      </c>
      <c r="F610" s="367">
        <v>47</v>
      </c>
      <c r="G610" s="367">
        <v>49</v>
      </c>
      <c r="H610" s="367">
        <v>6</v>
      </c>
      <c r="I610" s="511">
        <v>1</v>
      </c>
      <c r="J610" s="366"/>
      <c r="K610" s="366"/>
      <c r="L610" s="366"/>
      <c r="M610" s="366"/>
      <c r="N610" s="366"/>
      <c r="O610" s="366"/>
      <c r="P610" s="366"/>
      <c r="Q610" s="366"/>
      <c r="R610" s="419">
        <v>6</v>
      </c>
      <c r="S610" s="421">
        <v>1</v>
      </c>
      <c r="T610" s="422">
        <v>1</v>
      </c>
      <c r="U610" s="453">
        <v>0</v>
      </c>
      <c r="V610" s="458">
        <v>0</v>
      </c>
      <c r="W610" s="456">
        <v>2</v>
      </c>
      <c r="X610" s="422">
        <v>0</v>
      </c>
      <c r="Y610" s="453">
        <v>0</v>
      </c>
      <c r="Z610" s="458">
        <v>0</v>
      </c>
      <c r="AA610" s="456">
        <v>1</v>
      </c>
      <c r="AB610" s="422">
        <v>0</v>
      </c>
      <c r="AC610" s="453">
        <v>0</v>
      </c>
      <c r="AD610" s="458">
        <v>0</v>
      </c>
      <c r="AE610" s="456">
        <v>0</v>
      </c>
      <c r="AF610" s="422">
        <v>0</v>
      </c>
      <c r="AG610" s="453">
        <v>2</v>
      </c>
      <c r="AH610" s="458">
        <v>0</v>
      </c>
      <c r="AI610" s="456"/>
      <c r="AJ610" s="422"/>
      <c r="AK610" s="453"/>
      <c r="AL610" s="444"/>
      <c r="AM610" s="451">
        <v>0</v>
      </c>
      <c r="AN610" s="451">
        <v>0</v>
      </c>
      <c r="AO610" s="451">
        <v>0</v>
      </c>
      <c r="AP610" s="451">
        <v>0</v>
      </c>
      <c r="AQ610" s="447">
        <v>0</v>
      </c>
      <c r="AR610" s="447">
        <v>0</v>
      </c>
      <c r="AS610" s="427"/>
      <c r="AT610" s="427"/>
      <c r="AU610" s="427"/>
      <c r="AV610" s="427"/>
      <c r="AW610" s="427"/>
      <c r="AX610" s="428"/>
      <c r="AY610" s="427">
        <v>2</v>
      </c>
      <c r="AZ610" s="427">
        <v>0</v>
      </c>
      <c r="BA610" s="427">
        <v>0</v>
      </c>
      <c r="BB610" s="427">
        <v>0</v>
      </c>
      <c r="BC610" s="427">
        <v>2</v>
      </c>
      <c r="BD610" s="427">
        <v>2</v>
      </c>
      <c r="BE610" s="427">
        <v>0</v>
      </c>
      <c r="BF610" s="427">
        <v>0</v>
      </c>
      <c r="BG610" s="427">
        <v>3</v>
      </c>
      <c r="BH610" s="434">
        <v>3</v>
      </c>
      <c r="BI610" s="435"/>
      <c r="BJ610" s="435"/>
      <c r="BK610" s="435"/>
      <c r="BL610" s="435"/>
      <c r="BM610" s="435"/>
      <c r="BN610" s="435">
        <v>1</v>
      </c>
      <c r="BO610" s="435"/>
      <c r="BP610" s="435"/>
      <c r="BQ610" s="436">
        <v>1</v>
      </c>
      <c r="BR610" s="442">
        <v>3</v>
      </c>
    </row>
    <row r="611" spans="1:70">
      <c r="A611" s="467">
        <v>41774</v>
      </c>
      <c r="B611" s="367">
        <v>3</v>
      </c>
      <c r="C611" s="367">
        <v>14</v>
      </c>
      <c r="D611" s="367">
        <v>18</v>
      </c>
      <c r="E611" s="367">
        <v>23</v>
      </c>
      <c r="F611" s="367">
        <v>28</v>
      </c>
      <c r="G611" s="367">
        <v>45</v>
      </c>
      <c r="H611" s="367">
        <v>37</v>
      </c>
      <c r="I611" s="511">
        <v>0</v>
      </c>
      <c r="J611" s="366"/>
      <c r="K611" s="366"/>
      <c r="L611" s="366"/>
      <c r="M611" s="366"/>
      <c r="N611" s="366"/>
      <c r="O611" s="366"/>
      <c r="P611" s="366"/>
      <c r="Q611" s="366"/>
      <c r="R611" s="419">
        <v>6</v>
      </c>
      <c r="S611" s="421">
        <v>0</v>
      </c>
      <c r="T611" s="422">
        <v>0</v>
      </c>
      <c r="U611" s="453">
        <v>2</v>
      </c>
      <c r="V611" s="458">
        <v>0</v>
      </c>
      <c r="W611" s="456">
        <v>0</v>
      </c>
      <c r="X611" s="422">
        <v>0</v>
      </c>
      <c r="Y611" s="453">
        <v>1</v>
      </c>
      <c r="Z611" s="458">
        <v>0</v>
      </c>
      <c r="AA611" s="456">
        <v>2</v>
      </c>
      <c r="AB611" s="422">
        <v>0</v>
      </c>
      <c r="AC611" s="453">
        <v>1</v>
      </c>
      <c r="AD611" s="458">
        <v>0</v>
      </c>
      <c r="AE611" s="456">
        <v>0</v>
      </c>
      <c r="AF611" s="422">
        <v>0</v>
      </c>
      <c r="AG611" s="453">
        <v>0</v>
      </c>
      <c r="AH611" s="458">
        <v>1</v>
      </c>
      <c r="AI611" s="456"/>
      <c r="AJ611" s="422"/>
      <c r="AK611" s="453"/>
      <c r="AL611" s="444"/>
      <c r="AM611" s="451">
        <v>0</v>
      </c>
      <c r="AN611" s="451">
        <v>0</v>
      </c>
      <c r="AO611" s="451">
        <v>0</v>
      </c>
      <c r="AP611" s="451">
        <v>0</v>
      </c>
      <c r="AQ611" s="447">
        <v>0</v>
      </c>
      <c r="AR611" s="447">
        <v>0</v>
      </c>
      <c r="AS611" s="427"/>
      <c r="AT611" s="427"/>
      <c r="AU611" s="427"/>
      <c r="AV611" s="427"/>
      <c r="AW611" s="427"/>
      <c r="AX611" s="428"/>
      <c r="AY611" s="427">
        <v>1</v>
      </c>
      <c r="AZ611" s="427">
        <v>1</v>
      </c>
      <c r="BA611" s="427">
        <v>0</v>
      </c>
      <c r="BB611" s="427">
        <v>2</v>
      </c>
      <c r="BC611" s="427">
        <v>1</v>
      </c>
      <c r="BD611" s="427">
        <v>0</v>
      </c>
      <c r="BE611" s="427">
        <v>0</v>
      </c>
      <c r="BF611" s="427">
        <v>1</v>
      </c>
      <c r="BG611" s="427">
        <v>5</v>
      </c>
      <c r="BH611" s="434">
        <v>1</v>
      </c>
      <c r="BI611" s="435">
        <v>1</v>
      </c>
      <c r="BJ611" s="435"/>
      <c r="BK611" s="435">
        <v>1</v>
      </c>
      <c r="BL611" s="435">
        <v>1</v>
      </c>
      <c r="BM611" s="435"/>
      <c r="BN611" s="435"/>
      <c r="BO611" s="435">
        <v>1</v>
      </c>
      <c r="BP611" s="435"/>
      <c r="BQ611" s="436"/>
      <c r="BR611" s="442">
        <v>5</v>
      </c>
    </row>
    <row r="612" spans="1:70">
      <c r="A612" s="467">
        <v>41769</v>
      </c>
      <c r="B612" s="367">
        <v>5</v>
      </c>
      <c r="C612" s="367">
        <v>15</v>
      </c>
      <c r="D612" s="367">
        <v>17</v>
      </c>
      <c r="E612" s="367">
        <v>23</v>
      </c>
      <c r="F612" s="367">
        <v>33</v>
      </c>
      <c r="G612" s="367">
        <v>37</v>
      </c>
      <c r="H612" s="367">
        <v>16</v>
      </c>
      <c r="I612" s="511">
        <v>6</v>
      </c>
      <c r="J612" s="366"/>
      <c r="K612" s="366"/>
      <c r="L612" s="366"/>
      <c r="M612" s="366"/>
      <c r="N612" s="366"/>
      <c r="O612" s="366"/>
      <c r="P612" s="366"/>
      <c r="Q612" s="366"/>
      <c r="R612" s="419">
        <v>6</v>
      </c>
      <c r="S612" s="421">
        <v>1</v>
      </c>
      <c r="T612" s="422">
        <v>0</v>
      </c>
      <c r="U612" s="453">
        <v>0</v>
      </c>
      <c r="V612" s="458">
        <v>0</v>
      </c>
      <c r="W612" s="456">
        <v>1</v>
      </c>
      <c r="X612" s="422">
        <v>1</v>
      </c>
      <c r="Y612" s="453">
        <v>2</v>
      </c>
      <c r="Z612" s="458">
        <v>0</v>
      </c>
      <c r="AA612" s="456">
        <v>1</v>
      </c>
      <c r="AB612" s="422">
        <v>0</v>
      </c>
      <c r="AC612" s="453">
        <v>0</v>
      </c>
      <c r="AD612" s="458">
        <v>0</v>
      </c>
      <c r="AE612" s="456">
        <v>0</v>
      </c>
      <c r="AF612" s="422">
        <v>0</v>
      </c>
      <c r="AG612" s="453">
        <v>1</v>
      </c>
      <c r="AH612" s="458">
        <v>0</v>
      </c>
      <c r="AI612" s="456"/>
      <c r="AJ612" s="422"/>
      <c r="AK612" s="453"/>
      <c r="AL612" s="444"/>
      <c r="AM612" s="451">
        <v>0</v>
      </c>
      <c r="AN612" s="451">
        <v>0</v>
      </c>
      <c r="AO612" s="451">
        <v>0</v>
      </c>
      <c r="AP612" s="451">
        <v>0</v>
      </c>
      <c r="AQ612" s="447">
        <v>0</v>
      </c>
      <c r="AR612" s="447">
        <v>0</v>
      </c>
      <c r="AS612" s="427"/>
      <c r="AT612" s="427"/>
      <c r="AU612" s="427"/>
      <c r="AV612" s="427"/>
      <c r="AW612" s="427"/>
      <c r="AX612" s="428"/>
      <c r="AY612" s="427">
        <v>1</v>
      </c>
      <c r="AZ612" s="427">
        <v>3</v>
      </c>
      <c r="BA612" s="427">
        <v>0</v>
      </c>
      <c r="BB612" s="427">
        <v>0</v>
      </c>
      <c r="BC612" s="427">
        <v>0</v>
      </c>
      <c r="BD612" s="427">
        <v>2</v>
      </c>
      <c r="BE612" s="427">
        <v>0</v>
      </c>
      <c r="BF612" s="427">
        <v>0</v>
      </c>
      <c r="BG612" s="427">
        <v>3</v>
      </c>
      <c r="BH612" s="434"/>
      <c r="BI612" s="435"/>
      <c r="BJ612" s="435"/>
      <c r="BK612" s="435">
        <v>1</v>
      </c>
      <c r="BL612" s="435">
        <v>1</v>
      </c>
      <c r="BM612" s="435">
        <v>1</v>
      </c>
      <c r="BN612" s="435"/>
      <c r="BO612" s="435"/>
      <c r="BP612" s="435"/>
      <c r="BQ612" s="436">
        <v>2</v>
      </c>
      <c r="BR612" s="442">
        <v>4</v>
      </c>
    </row>
    <row r="613" spans="1:70">
      <c r="A613" s="467">
        <v>41767</v>
      </c>
      <c r="B613" s="367">
        <v>11</v>
      </c>
      <c r="C613" s="367">
        <v>14</v>
      </c>
      <c r="D613" s="367">
        <v>22</v>
      </c>
      <c r="E613" s="367">
        <v>26</v>
      </c>
      <c r="F613" s="367">
        <v>38</v>
      </c>
      <c r="G613" s="367">
        <v>44</v>
      </c>
      <c r="H613" s="367">
        <v>42</v>
      </c>
      <c r="I613" s="511">
        <v>0</v>
      </c>
      <c r="J613" s="366"/>
      <c r="K613" s="366"/>
      <c r="L613" s="366"/>
      <c r="M613" s="366"/>
      <c r="N613" s="366"/>
      <c r="O613" s="366"/>
      <c r="P613" s="366"/>
      <c r="Q613" s="366"/>
      <c r="R613" s="419">
        <v>6</v>
      </c>
      <c r="S613" s="421">
        <v>0</v>
      </c>
      <c r="T613" s="422">
        <v>1</v>
      </c>
      <c r="U613" s="453">
        <v>2</v>
      </c>
      <c r="V613" s="458">
        <v>0</v>
      </c>
      <c r="W613" s="456">
        <v>0</v>
      </c>
      <c r="X613" s="422">
        <v>0</v>
      </c>
      <c r="Y613" s="453">
        <v>1</v>
      </c>
      <c r="Z613" s="458">
        <v>0</v>
      </c>
      <c r="AA613" s="456">
        <v>1</v>
      </c>
      <c r="AB613" s="422">
        <v>0</v>
      </c>
      <c r="AC613" s="453">
        <v>0</v>
      </c>
      <c r="AD613" s="458">
        <v>0</v>
      </c>
      <c r="AE613" s="456">
        <v>0</v>
      </c>
      <c r="AF613" s="422">
        <v>0</v>
      </c>
      <c r="AG613" s="453">
        <v>2</v>
      </c>
      <c r="AH613" s="458">
        <v>0</v>
      </c>
      <c r="AI613" s="456"/>
      <c r="AJ613" s="422"/>
      <c r="AK613" s="453"/>
      <c r="AL613" s="444"/>
      <c r="AM613" s="451">
        <v>0</v>
      </c>
      <c r="AN613" s="451">
        <v>0</v>
      </c>
      <c r="AO613" s="451">
        <v>0</v>
      </c>
      <c r="AP613" s="451">
        <v>0</v>
      </c>
      <c r="AQ613" s="447">
        <v>0</v>
      </c>
      <c r="AR613" s="447">
        <v>0</v>
      </c>
      <c r="AS613" s="427"/>
      <c r="AT613" s="427"/>
      <c r="AU613" s="427"/>
      <c r="AV613" s="427"/>
      <c r="AW613" s="427"/>
      <c r="AX613" s="428"/>
      <c r="AY613" s="427">
        <v>1</v>
      </c>
      <c r="AZ613" s="427">
        <v>0</v>
      </c>
      <c r="BA613" s="427">
        <v>0</v>
      </c>
      <c r="BB613" s="427">
        <v>2</v>
      </c>
      <c r="BC613" s="427">
        <v>0</v>
      </c>
      <c r="BD613" s="427">
        <v>0</v>
      </c>
      <c r="BE613" s="427">
        <v>1</v>
      </c>
      <c r="BF613" s="427">
        <v>2</v>
      </c>
      <c r="BG613" s="427">
        <v>4</v>
      </c>
      <c r="BH613" s="434">
        <v>2</v>
      </c>
      <c r="BI613" s="435">
        <v>1</v>
      </c>
      <c r="BJ613" s="435"/>
      <c r="BK613" s="435">
        <v>1</v>
      </c>
      <c r="BL613" s="435"/>
      <c r="BM613" s="435">
        <v>1</v>
      </c>
      <c r="BN613" s="435"/>
      <c r="BO613" s="435"/>
      <c r="BP613" s="435"/>
      <c r="BQ613" s="436"/>
      <c r="BR613" s="442">
        <v>4</v>
      </c>
    </row>
    <row r="614" spans="1:70">
      <c r="A614" s="467">
        <v>41762</v>
      </c>
      <c r="B614" s="367">
        <v>4</v>
      </c>
      <c r="C614" s="367">
        <v>5</v>
      </c>
      <c r="D614" s="367">
        <v>14</v>
      </c>
      <c r="E614" s="367">
        <v>16</v>
      </c>
      <c r="F614" s="367">
        <v>45</v>
      </c>
      <c r="G614" s="367">
        <v>49</v>
      </c>
      <c r="H614" s="367">
        <v>37</v>
      </c>
      <c r="I614" s="511">
        <v>1</v>
      </c>
      <c r="J614" s="366"/>
      <c r="K614" s="366"/>
      <c r="L614" s="366"/>
      <c r="M614" s="366"/>
      <c r="N614" s="366"/>
      <c r="O614" s="366"/>
      <c r="P614" s="366"/>
      <c r="Q614" s="366"/>
      <c r="R614" s="419">
        <v>6</v>
      </c>
      <c r="S614" s="421">
        <v>1</v>
      </c>
      <c r="T614" s="422">
        <v>0</v>
      </c>
      <c r="U614" s="453">
        <v>1</v>
      </c>
      <c r="V614" s="458">
        <v>0</v>
      </c>
      <c r="W614" s="456">
        <v>1</v>
      </c>
      <c r="X614" s="422">
        <v>0</v>
      </c>
      <c r="Y614" s="453">
        <v>0</v>
      </c>
      <c r="Z614" s="458">
        <v>0</v>
      </c>
      <c r="AA614" s="456">
        <v>2</v>
      </c>
      <c r="AB614" s="422">
        <v>0</v>
      </c>
      <c r="AC614" s="453">
        <v>0</v>
      </c>
      <c r="AD614" s="458">
        <v>0</v>
      </c>
      <c r="AE614" s="456">
        <v>1</v>
      </c>
      <c r="AF614" s="422">
        <v>0</v>
      </c>
      <c r="AG614" s="453">
        <v>0</v>
      </c>
      <c r="AH614" s="458">
        <v>1</v>
      </c>
      <c r="AI614" s="456"/>
      <c r="AJ614" s="422"/>
      <c r="AK614" s="453"/>
      <c r="AL614" s="444"/>
      <c r="AM614" s="451">
        <v>0</v>
      </c>
      <c r="AN614" s="451">
        <v>0</v>
      </c>
      <c r="AO614" s="451">
        <v>0</v>
      </c>
      <c r="AP614" s="451">
        <v>0</v>
      </c>
      <c r="AQ614" s="447">
        <v>0</v>
      </c>
      <c r="AR614" s="447">
        <v>0</v>
      </c>
      <c r="AS614" s="427"/>
      <c r="AT614" s="427"/>
      <c r="AU614" s="427"/>
      <c r="AV614" s="427"/>
      <c r="AW614" s="427"/>
      <c r="AX614" s="428"/>
      <c r="AY614" s="427">
        <v>1</v>
      </c>
      <c r="AZ614" s="427">
        <v>0</v>
      </c>
      <c r="BA614" s="427">
        <v>1</v>
      </c>
      <c r="BB614" s="427">
        <v>2</v>
      </c>
      <c r="BC614" s="427">
        <v>2</v>
      </c>
      <c r="BD614" s="427">
        <v>0</v>
      </c>
      <c r="BE614" s="427">
        <v>0</v>
      </c>
      <c r="BF614" s="427">
        <v>0</v>
      </c>
      <c r="BG614" s="427">
        <v>4</v>
      </c>
      <c r="BH614" s="434">
        <v>1</v>
      </c>
      <c r="BI614" s="435"/>
      <c r="BJ614" s="435"/>
      <c r="BK614" s="435"/>
      <c r="BL614" s="435"/>
      <c r="BM614" s="435">
        <v>1</v>
      </c>
      <c r="BN614" s="435">
        <v>1</v>
      </c>
      <c r="BO614" s="435"/>
      <c r="BP614" s="435">
        <v>1</v>
      </c>
      <c r="BQ614" s="436">
        <v>1</v>
      </c>
      <c r="BR614" s="442">
        <v>5</v>
      </c>
    </row>
    <row r="615" spans="1:70">
      <c r="A615" s="467">
        <v>41760</v>
      </c>
      <c r="B615" s="367">
        <v>9</v>
      </c>
      <c r="C615" s="367">
        <v>23</v>
      </c>
      <c r="D615" s="367">
        <v>27</v>
      </c>
      <c r="E615" s="367">
        <v>33</v>
      </c>
      <c r="F615" s="367">
        <v>38</v>
      </c>
      <c r="G615" s="367">
        <v>44</v>
      </c>
      <c r="H615" s="367">
        <v>37</v>
      </c>
      <c r="I615" s="511">
        <v>9</v>
      </c>
      <c r="J615" s="366"/>
      <c r="K615" s="366"/>
      <c r="L615" s="366"/>
      <c r="M615" s="366"/>
      <c r="N615" s="366"/>
      <c r="O615" s="366"/>
      <c r="P615" s="366"/>
      <c r="Q615" s="366"/>
      <c r="R615" s="419">
        <v>6</v>
      </c>
      <c r="S615" s="421">
        <v>0</v>
      </c>
      <c r="T615" s="422">
        <v>0</v>
      </c>
      <c r="U615" s="453">
        <v>2</v>
      </c>
      <c r="V615" s="458">
        <v>0</v>
      </c>
      <c r="W615" s="456">
        <v>1</v>
      </c>
      <c r="X615" s="422">
        <v>0</v>
      </c>
      <c r="Y615" s="453">
        <v>3</v>
      </c>
      <c r="Z615" s="458">
        <v>0</v>
      </c>
      <c r="AA615" s="456">
        <v>0</v>
      </c>
      <c r="AB615" s="422">
        <v>0</v>
      </c>
      <c r="AC615" s="453">
        <v>0</v>
      </c>
      <c r="AD615" s="458">
        <v>0</v>
      </c>
      <c r="AE615" s="456">
        <v>0</v>
      </c>
      <c r="AF615" s="422">
        <v>0</v>
      </c>
      <c r="AG615" s="453">
        <v>0</v>
      </c>
      <c r="AH615" s="458">
        <v>1</v>
      </c>
      <c r="AI615" s="456"/>
      <c r="AJ615" s="422"/>
      <c r="AK615" s="453"/>
      <c r="AL615" s="444"/>
      <c r="AM615" s="451">
        <v>1</v>
      </c>
      <c r="AN615" s="451">
        <v>0</v>
      </c>
      <c r="AO615" s="451">
        <v>0</v>
      </c>
      <c r="AP615" s="451">
        <v>0</v>
      </c>
      <c r="AQ615" s="447">
        <v>0</v>
      </c>
      <c r="AR615" s="447">
        <v>0</v>
      </c>
      <c r="AS615" s="427"/>
      <c r="AT615" s="427"/>
      <c r="AU615" s="427"/>
      <c r="AV615" s="427"/>
      <c r="AW615" s="427"/>
      <c r="AX615" s="428"/>
      <c r="AY615" s="427">
        <v>1</v>
      </c>
      <c r="AZ615" s="427">
        <v>1</v>
      </c>
      <c r="BA615" s="427">
        <v>0</v>
      </c>
      <c r="BB615" s="427">
        <v>0</v>
      </c>
      <c r="BC615" s="427">
        <v>0</v>
      </c>
      <c r="BD615" s="427">
        <v>2</v>
      </c>
      <c r="BE615" s="427">
        <v>1</v>
      </c>
      <c r="BF615" s="427">
        <v>1</v>
      </c>
      <c r="BG615" s="427">
        <v>5</v>
      </c>
      <c r="BH615" s="434"/>
      <c r="BI615" s="435">
        <v>1</v>
      </c>
      <c r="BJ615" s="435"/>
      <c r="BK615" s="435">
        <v>1</v>
      </c>
      <c r="BL615" s="435">
        <v>1</v>
      </c>
      <c r="BM615" s="435">
        <v>1</v>
      </c>
      <c r="BN615" s="435"/>
      <c r="BO615" s="435">
        <v>1</v>
      </c>
      <c r="BP615" s="435"/>
      <c r="BQ615" s="436"/>
      <c r="BR615" s="442">
        <v>5</v>
      </c>
    </row>
    <row r="616" spans="1:70">
      <c r="A616" s="467">
        <v>41755</v>
      </c>
      <c r="B616" s="367">
        <v>1</v>
      </c>
      <c r="C616" s="367">
        <v>2</v>
      </c>
      <c r="D616" s="367">
        <v>9</v>
      </c>
      <c r="E616" s="367">
        <v>18</v>
      </c>
      <c r="F616" s="367">
        <v>38</v>
      </c>
      <c r="G616" s="367">
        <v>48</v>
      </c>
      <c r="H616" s="367">
        <v>6</v>
      </c>
      <c r="I616" s="511">
        <v>0</v>
      </c>
      <c r="J616" s="366"/>
      <c r="K616" s="366"/>
      <c r="L616" s="366"/>
      <c r="M616" s="366"/>
      <c r="N616" s="366"/>
      <c r="O616" s="366"/>
      <c r="P616" s="366"/>
      <c r="Q616" s="366"/>
      <c r="R616" s="419">
        <v>6</v>
      </c>
      <c r="S616" s="421">
        <v>0</v>
      </c>
      <c r="T616" s="422">
        <v>1</v>
      </c>
      <c r="U616" s="453">
        <v>0</v>
      </c>
      <c r="V616" s="458">
        <v>0</v>
      </c>
      <c r="W616" s="456">
        <v>0</v>
      </c>
      <c r="X616" s="422">
        <v>0</v>
      </c>
      <c r="Y616" s="453">
        <v>2</v>
      </c>
      <c r="Z616" s="458">
        <v>0</v>
      </c>
      <c r="AA616" s="456">
        <v>2</v>
      </c>
      <c r="AB616" s="422">
        <v>0</v>
      </c>
      <c r="AC616" s="453">
        <v>2</v>
      </c>
      <c r="AD616" s="458">
        <v>0</v>
      </c>
      <c r="AE616" s="456">
        <v>0</v>
      </c>
      <c r="AF616" s="422">
        <v>0</v>
      </c>
      <c r="AG616" s="453">
        <v>0</v>
      </c>
      <c r="AH616" s="458">
        <v>0</v>
      </c>
      <c r="AI616" s="456"/>
      <c r="AJ616" s="422"/>
      <c r="AK616" s="453"/>
      <c r="AL616" s="444"/>
      <c r="AM616" s="451">
        <v>0</v>
      </c>
      <c r="AN616" s="451">
        <v>0</v>
      </c>
      <c r="AO616" s="451">
        <v>0</v>
      </c>
      <c r="AP616" s="451">
        <v>0</v>
      </c>
      <c r="AQ616" s="447">
        <v>0</v>
      </c>
      <c r="AR616" s="447">
        <v>0</v>
      </c>
      <c r="AS616" s="427"/>
      <c r="AT616" s="427"/>
      <c r="AU616" s="427"/>
      <c r="AV616" s="427"/>
      <c r="AW616" s="427"/>
      <c r="AX616" s="428"/>
      <c r="AY616" s="427">
        <v>2</v>
      </c>
      <c r="AZ616" s="427">
        <v>0</v>
      </c>
      <c r="BA616" s="427">
        <v>1</v>
      </c>
      <c r="BB616" s="427">
        <v>1</v>
      </c>
      <c r="BC616" s="427">
        <v>0</v>
      </c>
      <c r="BD616" s="427">
        <v>0</v>
      </c>
      <c r="BE616" s="427">
        <v>1</v>
      </c>
      <c r="BF616" s="427">
        <v>1</v>
      </c>
      <c r="BG616" s="427">
        <v>5</v>
      </c>
      <c r="BH616" s="434">
        <v>1</v>
      </c>
      <c r="BI616" s="435"/>
      <c r="BJ616" s="435">
        <v>1</v>
      </c>
      <c r="BK616" s="435"/>
      <c r="BL616" s="435">
        <v>1</v>
      </c>
      <c r="BM616" s="435"/>
      <c r="BN616" s="435">
        <v>1</v>
      </c>
      <c r="BO616" s="435"/>
      <c r="BP616" s="435"/>
      <c r="BQ616" s="436">
        <v>1</v>
      </c>
      <c r="BR616" s="442">
        <v>5</v>
      </c>
    </row>
    <row r="617" spans="1:70">
      <c r="A617" s="467">
        <v>41753</v>
      </c>
      <c r="B617" s="367">
        <v>3</v>
      </c>
      <c r="C617" s="367">
        <v>12</v>
      </c>
      <c r="D617" s="367">
        <v>19</v>
      </c>
      <c r="E617" s="367">
        <v>26</v>
      </c>
      <c r="F617" s="367">
        <v>42</v>
      </c>
      <c r="G617" s="367">
        <v>48</v>
      </c>
      <c r="H617" s="367">
        <v>22</v>
      </c>
      <c r="I617" s="511">
        <v>7</v>
      </c>
      <c r="J617" s="366"/>
      <c r="K617" s="366"/>
      <c r="L617" s="366"/>
      <c r="M617" s="366"/>
      <c r="N617" s="366"/>
      <c r="O617" s="366"/>
      <c r="P617" s="366"/>
      <c r="Q617" s="366"/>
      <c r="R617" s="419">
        <v>6</v>
      </c>
      <c r="S617" s="421">
        <v>1</v>
      </c>
      <c r="T617" s="422">
        <v>0</v>
      </c>
      <c r="U617" s="453">
        <v>0</v>
      </c>
      <c r="V617" s="458">
        <v>1</v>
      </c>
      <c r="W617" s="456">
        <v>0</v>
      </c>
      <c r="X617" s="422">
        <v>0</v>
      </c>
      <c r="Y617" s="453">
        <v>1</v>
      </c>
      <c r="Z617" s="458">
        <v>0</v>
      </c>
      <c r="AA617" s="456">
        <v>1</v>
      </c>
      <c r="AB617" s="422">
        <v>0</v>
      </c>
      <c r="AC617" s="453">
        <v>1</v>
      </c>
      <c r="AD617" s="458">
        <v>0</v>
      </c>
      <c r="AE617" s="456">
        <v>1</v>
      </c>
      <c r="AF617" s="422">
        <v>0</v>
      </c>
      <c r="AG617" s="453">
        <v>1</v>
      </c>
      <c r="AH617" s="458">
        <v>0</v>
      </c>
      <c r="AI617" s="456"/>
      <c r="AJ617" s="422"/>
      <c r="AK617" s="453"/>
      <c r="AL617" s="444"/>
      <c r="AM617" s="451">
        <v>0</v>
      </c>
      <c r="AN617" s="451">
        <v>0</v>
      </c>
      <c r="AO617" s="451">
        <v>0</v>
      </c>
      <c r="AP617" s="451">
        <v>0</v>
      </c>
      <c r="AQ617" s="447">
        <v>0</v>
      </c>
      <c r="AR617" s="447">
        <v>0</v>
      </c>
      <c r="AS617" s="427"/>
      <c r="AT617" s="427"/>
      <c r="AU617" s="427"/>
      <c r="AV617" s="427"/>
      <c r="AW617" s="427"/>
      <c r="AX617" s="428"/>
      <c r="AY617" s="427">
        <v>1</v>
      </c>
      <c r="AZ617" s="427">
        <v>1</v>
      </c>
      <c r="BA617" s="427">
        <v>0</v>
      </c>
      <c r="BB617" s="427">
        <v>1</v>
      </c>
      <c r="BC617" s="427">
        <v>0</v>
      </c>
      <c r="BD617" s="427">
        <v>0</v>
      </c>
      <c r="BE617" s="427">
        <v>2</v>
      </c>
      <c r="BF617" s="427">
        <v>1</v>
      </c>
      <c r="BG617" s="427">
        <v>5</v>
      </c>
      <c r="BH617" s="434"/>
      <c r="BI617" s="435">
        <v>2</v>
      </c>
      <c r="BJ617" s="435"/>
      <c r="BK617" s="435"/>
      <c r="BL617" s="435">
        <v>1</v>
      </c>
      <c r="BM617" s="435"/>
      <c r="BN617" s="435"/>
      <c r="BO617" s="435">
        <v>1</v>
      </c>
      <c r="BP617" s="435">
        <v>1</v>
      </c>
      <c r="BQ617" s="436"/>
      <c r="BR617" s="442">
        <v>4</v>
      </c>
    </row>
    <row r="618" spans="1:70">
      <c r="A618" s="467">
        <v>41748</v>
      </c>
      <c r="B618" s="367">
        <v>11</v>
      </c>
      <c r="C618" s="367">
        <v>17</v>
      </c>
      <c r="D618" s="367">
        <v>27</v>
      </c>
      <c r="E618" s="367">
        <v>29</v>
      </c>
      <c r="F618" s="367">
        <v>40</v>
      </c>
      <c r="G618" s="367">
        <v>45</v>
      </c>
      <c r="H618" s="367">
        <v>44</v>
      </c>
      <c r="I618" s="511">
        <v>6</v>
      </c>
      <c r="J618" s="366"/>
      <c r="K618" s="366"/>
      <c r="L618" s="366"/>
      <c r="M618" s="366"/>
      <c r="N618" s="366"/>
      <c r="O618" s="366"/>
      <c r="P618" s="366"/>
      <c r="Q618" s="366"/>
      <c r="R618" s="419">
        <v>6</v>
      </c>
      <c r="S618" s="421">
        <v>1</v>
      </c>
      <c r="T618" s="422">
        <v>0</v>
      </c>
      <c r="U618" s="453">
        <v>2</v>
      </c>
      <c r="V618" s="458">
        <v>1</v>
      </c>
      <c r="W618" s="456">
        <v>2</v>
      </c>
      <c r="X618" s="422">
        <v>0</v>
      </c>
      <c r="Y618" s="453">
        <v>0</v>
      </c>
      <c r="Z618" s="458">
        <v>0</v>
      </c>
      <c r="AA618" s="456">
        <v>0</v>
      </c>
      <c r="AB618" s="422">
        <v>0</v>
      </c>
      <c r="AC618" s="453">
        <v>0</v>
      </c>
      <c r="AD618" s="458">
        <v>0</v>
      </c>
      <c r="AE618" s="456">
        <v>0</v>
      </c>
      <c r="AF618" s="422">
        <v>0</v>
      </c>
      <c r="AG618" s="453">
        <v>1</v>
      </c>
      <c r="AH618" s="458">
        <v>0</v>
      </c>
      <c r="AI618" s="456"/>
      <c r="AJ618" s="422"/>
      <c r="AK618" s="453"/>
      <c r="AL618" s="444"/>
      <c r="AM618" s="451">
        <v>0</v>
      </c>
      <c r="AN618" s="451">
        <v>0</v>
      </c>
      <c r="AO618" s="451">
        <v>0</v>
      </c>
      <c r="AP618" s="451">
        <v>0</v>
      </c>
      <c r="AQ618" s="447">
        <v>0</v>
      </c>
      <c r="AR618" s="447">
        <v>0</v>
      </c>
      <c r="AS618" s="427"/>
      <c r="AT618" s="427"/>
      <c r="AU618" s="427"/>
      <c r="AV618" s="427"/>
      <c r="AW618" s="427"/>
      <c r="AX618" s="428"/>
      <c r="AY618" s="427">
        <v>1</v>
      </c>
      <c r="AZ618" s="427">
        <v>1</v>
      </c>
      <c r="BA618" s="427">
        <v>0</v>
      </c>
      <c r="BB618" s="427">
        <v>0</v>
      </c>
      <c r="BC618" s="427">
        <v>1</v>
      </c>
      <c r="BD618" s="427">
        <v>2</v>
      </c>
      <c r="BE618" s="427">
        <v>1</v>
      </c>
      <c r="BF618" s="427">
        <v>0</v>
      </c>
      <c r="BG618" s="427">
        <v>5</v>
      </c>
      <c r="BH618" s="434"/>
      <c r="BI618" s="435">
        <v>1</v>
      </c>
      <c r="BJ618" s="435">
        <v>1</v>
      </c>
      <c r="BK618" s="435"/>
      <c r="BL618" s="435">
        <v>1</v>
      </c>
      <c r="BM618" s="435">
        <v>1</v>
      </c>
      <c r="BN618" s="435">
        <v>1</v>
      </c>
      <c r="BO618" s="435"/>
      <c r="BP618" s="435"/>
      <c r="BQ618" s="436"/>
      <c r="BR618" s="442">
        <v>5</v>
      </c>
    </row>
    <row r="619" spans="1:70">
      <c r="A619" s="467">
        <v>41746</v>
      </c>
      <c r="B619" s="367">
        <v>9</v>
      </c>
      <c r="C619" s="367">
        <v>11</v>
      </c>
      <c r="D619" s="367">
        <v>14</v>
      </c>
      <c r="E619" s="367">
        <v>23</v>
      </c>
      <c r="F619" s="367">
        <v>28</v>
      </c>
      <c r="G619" s="367">
        <v>47</v>
      </c>
      <c r="H619" s="367">
        <v>15</v>
      </c>
      <c r="I619" s="511">
        <v>6</v>
      </c>
      <c r="J619" s="366"/>
      <c r="K619" s="366"/>
      <c r="L619" s="366"/>
      <c r="M619" s="366"/>
      <c r="N619" s="366"/>
      <c r="O619" s="366"/>
      <c r="P619" s="366"/>
      <c r="Q619" s="366"/>
      <c r="R619" s="419">
        <v>6</v>
      </c>
      <c r="S619" s="421">
        <v>0</v>
      </c>
      <c r="T619" s="422">
        <v>0</v>
      </c>
      <c r="U619" s="453">
        <v>1</v>
      </c>
      <c r="V619" s="458">
        <v>0</v>
      </c>
      <c r="W619" s="456">
        <v>1</v>
      </c>
      <c r="X619" s="422">
        <v>0</v>
      </c>
      <c r="Y619" s="453">
        <v>2</v>
      </c>
      <c r="Z619" s="458">
        <v>1</v>
      </c>
      <c r="AA619" s="456">
        <v>1</v>
      </c>
      <c r="AB619" s="422">
        <v>0</v>
      </c>
      <c r="AC619" s="453">
        <v>0</v>
      </c>
      <c r="AD619" s="458">
        <v>0</v>
      </c>
      <c r="AE619" s="456">
        <v>0</v>
      </c>
      <c r="AF619" s="422">
        <v>0</v>
      </c>
      <c r="AG619" s="453">
        <v>1</v>
      </c>
      <c r="AH619" s="458">
        <v>0</v>
      </c>
      <c r="AI619" s="456"/>
      <c r="AJ619" s="422"/>
      <c r="AK619" s="453"/>
      <c r="AL619" s="444"/>
      <c r="AM619" s="451">
        <v>0</v>
      </c>
      <c r="AN619" s="451">
        <v>0</v>
      </c>
      <c r="AO619" s="451">
        <v>0</v>
      </c>
      <c r="AP619" s="451">
        <v>0</v>
      </c>
      <c r="AQ619" s="447">
        <v>0</v>
      </c>
      <c r="AR619" s="447">
        <v>0</v>
      </c>
      <c r="AS619" s="427"/>
      <c r="AT619" s="427"/>
      <c r="AU619" s="427"/>
      <c r="AV619" s="427"/>
      <c r="AW619" s="427"/>
      <c r="AX619" s="428"/>
      <c r="AY619" s="427">
        <v>2</v>
      </c>
      <c r="AZ619" s="427">
        <v>1</v>
      </c>
      <c r="BA619" s="427">
        <v>0</v>
      </c>
      <c r="BB619" s="427">
        <v>1</v>
      </c>
      <c r="BC619" s="427">
        <v>1</v>
      </c>
      <c r="BD619" s="427">
        <v>0</v>
      </c>
      <c r="BE619" s="427">
        <v>0</v>
      </c>
      <c r="BF619" s="427">
        <v>1</v>
      </c>
      <c r="BG619" s="427">
        <v>5</v>
      </c>
      <c r="BH619" s="434">
        <v>2</v>
      </c>
      <c r="BI619" s="435"/>
      <c r="BJ619" s="435"/>
      <c r="BK619" s="435"/>
      <c r="BL619" s="435">
        <v>1</v>
      </c>
      <c r="BM619" s="435"/>
      <c r="BN619" s="435"/>
      <c r="BO619" s="435"/>
      <c r="BP619" s="435">
        <v>1</v>
      </c>
      <c r="BQ619" s="436">
        <v>1</v>
      </c>
      <c r="BR619" s="442">
        <v>4</v>
      </c>
    </row>
    <row r="620" spans="1:70">
      <c r="A620" s="467">
        <v>41741</v>
      </c>
      <c r="B620" s="367">
        <v>4</v>
      </c>
      <c r="C620" s="367">
        <v>13</v>
      </c>
      <c r="D620" s="367">
        <v>19</v>
      </c>
      <c r="E620" s="367">
        <v>22</v>
      </c>
      <c r="F620" s="367">
        <v>24</v>
      </c>
      <c r="G620" s="367">
        <v>27</v>
      </c>
      <c r="H620" s="367">
        <v>1</v>
      </c>
      <c r="I620" s="511">
        <v>5</v>
      </c>
      <c r="J620" s="366"/>
      <c r="K620" s="366"/>
      <c r="L620" s="366"/>
      <c r="M620" s="366"/>
      <c r="N620" s="366"/>
      <c r="O620" s="366"/>
      <c r="P620" s="366"/>
      <c r="Q620" s="366"/>
      <c r="R620" s="419">
        <v>6</v>
      </c>
      <c r="S620" s="421">
        <v>0</v>
      </c>
      <c r="T620" s="422">
        <v>0</v>
      </c>
      <c r="U620" s="453">
        <v>2</v>
      </c>
      <c r="V620" s="458">
        <v>0</v>
      </c>
      <c r="W620" s="456">
        <v>0</v>
      </c>
      <c r="X620" s="422">
        <v>0</v>
      </c>
      <c r="Y620" s="453">
        <v>1</v>
      </c>
      <c r="Z620" s="458">
        <v>0</v>
      </c>
      <c r="AA620" s="456">
        <v>0</v>
      </c>
      <c r="AB620" s="422">
        <v>1</v>
      </c>
      <c r="AC620" s="453">
        <v>0</v>
      </c>
      <c r="AD620" s="458">
        <v>0</v>
      </c>
      <c r="AE620" s="456">
        <v>3</v>
      </c>
      <c r="AF620" s="422">
        <v>0</v>
      </c>
      <c r="AG620" s="453">
        <v>0</v>
      </c>
      <c r="AH620" s="458">
        <v>0</v>
      </c>
      <c r="AI620" s="456"/>
      <c r="AJ620" s="422"/>
      <c r="AK620" s="453"/>
      <c r="AL620" s="444"/>
      <c r="AM620" s="451">
        <v>1</v>
      </c>
      <c r="AN620" s="451">
        <v>0</v>
      </c>
      <c r="AO620" s="451">
        <v>0</v>
      </c>
      <c r="AP620" s="451">
        <v>0</v>
      </c>
      <c r="AQ620" s="447">
        <v>0</v>
      </c>
      <c r="AR620" s="447">
        <v>0</v>
      </c>
      <c r="AS620" s="427"/>
      <c r="AT620" s="427"/>
      <c r="AU620" s="427"/>
      <c r="AV620" s="427"/>
      <c r="AW620" s="427"/>
      <c r="AX620" s="428"/>
      <c r="AY620" s="427">
        <v>0</v>
      </c>
      <c r="AZ620" s="427">
        <v>2</v>
      </c>
      <c r="BA620" s="427">
        <v>1</v>
      </c>
      <c r="BB620" s="427">
        <v>2</v>
      </c>
      <c r="BC620" s="427">
        <v>0</v>
      </c>
      <c r="BD620" s="427">
        <v>1</v>
      </c>
      <c r="BE620" s="427">
        <v>0</v>
      </c>
      <c r="BF620" s="427">
        <v>0</v>
      </c>
      <c r="BG620" s="427">
        <v>4</v>
      </c>
      <c r="BH620" s="434"/>
      <c r="BI620" s="435"/>
      <c r="BJ620" s="435">
        <v>1</v>
      </c>
      <c r="BK620" s="435"/>
      <c r="BL620" s="435">
        <v>1</v>
      </c>
      <c r="BM620" s="435">
        <v>1</v>
      </c>
      <c r="BN620" s="435"/>
      <c r="BO620" s="435"/>
      <c r="BP620" s="435">
        <v>1</v>
      </c>
      <c r="BQ620" s="436">
        <v>1</v>
      </c>
      <c r="BR620" s="442">
        <v>5</v>
      </c>
    </row>
    <row r="621" spans="1:70">
      <c r="A621" s="467">
        <v>41739</v>
      </c>
      <c r="B621" s="367">
        <v>5</v>
      </c>
      <c r="C621" s="367">
        <v>6</v>
      </c>
      <c r="D621" s="367">
        <v>12</v>
      </c>
      <c r="E621" s="367">
        <v>17</v>
      </c>
      <c r="F621" s="367">
        <v>24</v>
      </c>
      <c r="G621" s="367">
        <v>32</v>
      </c>
      <c r="H621" s="367">
        <v>18</v>
      </c>
      <c r="I621" s="511">
        <v>4</v>
      </c>
      <c r="J621" s="366"/>
      <c r="K621" s="366"/>
      <c r="L621" s="366"/>
      <c r="M621" s="366"/>
      <c r="N621" s="366"/>
      <c r="O621" s="366"/>
      <c r="P621" s="366"/>
      <c r="Q621" s="366"/>
      <c r="R621" s="419">
        <v>6</v>
      </c>
      <c r="S621" s="421">
        <v>3</v>
      </c>
      <c r="T621" s="422">
        <v>0</v>
      </c>
      <c r="U621" s="453">
        <v>0</v>
      </c>
      <c r="V621" s="458">
        <v>0</v>
      </c>
      <c r="W621" s="456">
        <v>0</v>
      </c>
      <c r="X621" s="422">
        <v>0</v>
      </c>
      <c r="Y621" s="453">
        <v>0</v>
      </c>
      <c r="Z621" s="458">
        <v>0</v>
      </c>
      <c r="AA621" s="456">
        <v>1</v>
      </c>
      <c r="AB621" s="422">
        <v>0</v>
      </c>
      <c r="AC621" s="453">
        <v>0</v>
      </c>
      <c r="AD621" s="458">
        <v>1</v>
      </c>
      <c r="AE621" s="456">
        <v>2</v>
      </c>
      <c r="AF621" s="422">
        <v>0</v>
      </c>
      <c r="AG621" s="453">
        <v>0</v>
      </c>
      <c r="AH621" s="458">
        <v>0</v>
      </c>
      <c r="AI621" s="456"/>
      <c r="AJ621" s="422"/>
      <c r="AK621" s="453"/>
      <c r="AL621" s="444"/>
      <c r="AM621" s="451">
        <v>1</v>
      </c>
      <c r="AN621" s="451">
        <v>0</v>
      </c>
      <c r="AO621" s="451">
        <v>0</v>
      </c>
      <c r="AP621" s="451">
        <v>0</v>
      </c>
      <c r="AQ621" s="447">
        <v>0</v>
      </c>
      <c r="AR621" s="447">
        <v>0</v>
      </c>
      <c r="AS621" s="427"/>
      <c r="AT621" s="427"/>
      <c r="AU621" s="427"/>
      <c r="AV621" s="427"/>
      <c r="AW621" s="427"/>
      <c r="AX621" s="428"/>
      <c r="AY621" s="427">
        <v>1</v>
      </c>
      <c r="AZ621" s="427">
        <v>1</v>
      </c>
      <c r="BA621" s="427">
        <v>1</v>
      </c>
      <c r="BB621" s="427">
        <v>2</v>
      </c>
      <c r="BC621" s="427">
        <v>0</v>
      </c>
      <c r="BD621" s="427">
        <v>0</v>
      </c>
      <c r="BE621" s="427">
        <v>0</v>
      </c>
      <c r="BF621" s="427">
        <v>1</v>
      </c>
      <c r="BG621" s="427">
        <v>5</v>
      </c>
      <c r="BH621" s="434">
        <v>1</v>
      </c>
      <c r="BI621" s="435"/>
      <c r="BJ621" s="435"/>
      <c r="BK621" s="435"/>
      <c r="BL621" s="435">
        <v>1</v>
      </c>
      <c r="BM621" s="435"/>
      <c r="BN621" s="435">
        <v>1</v>
      </c>
      <c r="BO621" s="435"/>
      <c r="BP621" s="435">
        <v>1</v>
      </c>
      <c r="BQ621" s="436">
        <v>1</v>
      </c>
      <c r="BR621" s="442">
        <v>5</v>
      </c>
    </row>
    <row r="622" spans="1:70">
      <c r="A622" s="467">
        <v>41734</v>
      </c>
      <c r="B622" s="367">
        <v>9</v>
      </c>
      <c r="C622" s="367">
        <v>13</v>
      </c>
      <c r="D622" s="367">
        <v>30</v>
      </c>
      <c r="E622" s="367">
        <v>36</v>
      </c>
      <c r="F622" s="367">
        <v>37</v>
      </c>
      <c r="G622" s="367">
        <v>45</v>
      </c>
      <c r="H622" s="367">
        <v>16</v>
      </c>
      <c r="I622" s="511">
        <v>6</v>
      </c>
      <c r="J622" s="366"/>
      <c r="K622" s="366"/>
      <c r="L622" s="366"/>
      <c r="M622" s="366"/>
      <c r="N622" s="366"/>
      <c r="O622" s="366"/>
      <c r="P622" s="366"/>
      <c r="Q622" s="366"/>
      <c r="R622" s="419">
        <v>6</v>
      </c>
      <c r="S622" s="421">
        <v>0</v>
      </c>
      <c r="T622" s="422">
        <v>0</v>
      </c>
      <c r="U622" s="453">
        <v>1</v>
      </c>
      <c r="V622" s="458">
        <v>0</v>
      </c>
      <c r="W622" s="456">
        <v>1</v>
      </c>
      <c r="X622" s="422">
        <v>1</v>
      </c>
      <c r="Y622" s="453">
        <v>1</v>
      </c>
      <c r="Z622" s="458">
        <v>0</v>
      </c>
      <c r="AA622" s="456">
        <v>0</v>
      </c>
      <c r="AB622" s="422">
        <v>0</v>
      </c>
      <c r="AC622" s="453">
        <v>0</v>
      </c>
      <c r="AD622" s="458">
        <v>0</v>
      </c>
      <c r="AE622" s="456">
        <v>1</v>
      </c>
      <c r="AF622" s="422">
        <v>0</v>
      </c>
      <c r="AG622" s="453">
        <v>2</v>
      </c>
      <c r="AH622" s="458">
        <v>0</v>
      </c>
      <c r="AI622" s="456"/>
      <c r="AJ622" s="422"/>
      <c r="AK622" s="453"/>
      <c r="AL622" s="444"/>
      <c r="AM622" s="451">
        <v>0</v>
      </c>
      <c r="AN622" s="451">
        <v>0</v>
      </c>
      <c r="AO622" s="451">
        <v>0</v>
      </c>
      <c r="AP622" s="451">
        <v>0</v>
      </c>
      <c r="AQ622" s="447">
        <v>0</v>
      </c>
      <c r="AR622" s="447">
        <v>0</v>
      </c>
      <c r="AS622" s="427"/>
      <c r="AT622" s="427"/>
      <c r="AU622" s="427"/>
      <c r="AV622" s="427"/>
      <c r="AW622" s="427"/>
      <c r="AX622" s="428"/>
      <c r="AY622" s="427">
        <v>1</v>
      </c>
      <c r="AZ622" s="427">
        <v>1</v>
      </c>
      <c r="BA622" s="427">
        <v>0</v>
      </c>
      <c r="BB622" s="427">
        <v>0</v>
      </c>
      <c r="BC622" s="427">
        <v>1</v>
      </c>
      <c r="BD622" s="427">
        <v>1</v>
      </c>
      <c r="BE622" s="427">
        <v>1</v>
      </c>
      <c r="BF622" s="427">
        <v>1</v>
      </c>
      <c r="BG622" s="427">
        <v>6</v>
      </c>
      <c r="BH622" s="434"/>
      <c r="BI622" s="435"/>
      <c r="BJ622" s="435"/>
      <c r="BK622" s="435"/>
      <c r="BL622" s="435"/>
      <c r="BM622" s="435">
        <v>1</v>
      </c>
      <c r="BN622" s="435">
        <v>1</v>
      </c>
      <c r="BO622" s="435">
        <v>2</v>
      </c>
      <c r="BP622" s="435"/>
      <c r="BQ622" s="436">
        <v>1</v>
      </c>
      <c r="BR622" s="442">
        <v>4</v>
      </c>
    </row>
    <row r="623" spans="1:70">
      <c r="A623" s="467">
        <v>41732</v>
      </c>
      <c r="B623" s="367">
        <v>13</v>
      </c>
      <c r="C623" s="367">
        <v>15</v>
      </c>
      <c r="D623" s="367">
        <v>18</v>
      </c>
      <c r="E623" s="367">
        <v>22</v>
      </c>
      <c r="F623" s="367">
        <v>41</v>
      </c>
      <c r="G623" s="367">
        <v>48</v>
      </c>
      <c r="H623" s="367">
        <v>6</v>
      </c>
      <c r="I623" s="511">
        <v>8</v>
      </c>
      <c r="J623" s="366"/>
      <c r="K623" s="366"/>
      <c r="L623" s="366"/>
      <c r="M623" s="366"/>
      <c r="N623" s="366"/>
      <c r="O623" s="366"/>
      <c r="P623" s="366"/>
      <c r="Q623" s="366"/>
      <c r="R623" s="419">
        <v>6</v>
      </c>
      <c r="S623" s="421">
        <v>0</v>
      </c>
      <c r="T623" s="422">
        <v>1</v>
      </c>
      <c r="U623" s="453">
        <v>1</v>
      </c>
      <c r="V623" s="458">
        <v>0</v>
      </c>
      <c r="W623" s="456">
        <v>0</v>
      </c>
      <c r="X623" s="422">
        <v>0</v>
      </c>
      <c r="Y623" s="453">
        <v>2</v>
      </c>
      <c r="Z623" s="458">
        <v>0</v>
      </c>
      <c r="AA623" s="456">
        <v>0</v>
      </c>
      <c r="AB623" s="422">
        <v>0</v>
      </c>
      <c r="AC623" s="453">
        <v>2</v>
      </c>
      <c r="AD623" s="458">
        <v>0</v>
      </c>
      <c r="AE623" s="456">
        <v>1</v>
      </c>
      <c r="AF623" s="422">
        <v>0</v>
      </c>
      <c r="AG623" s="453">
        <v>0</v>
      </c>
      <c r="AH623" s="458">
        <v>0</v>
      </c>
      <c r="AI623" s="456"/>
      <c r="AJ623" s="422"/>
      <c r="AK623" s="453"/>
      <c r="AL623" s="444"/>
      <c r="AM623" s="451">
        <v>0</v>
      </c>
      <c r="AN623" s="451">
        <v>0</v>
      </c>
      <c r="AO623" s="451">
        <v>0</v>
      </c>
      <c r="AP623" s="451">
        <v>0</v>
      </c>
      <c r="AQ623" s="447">
        <v>0</v>
      </c>
      <c r="AR623" s="447">
        <v>0</v>
      </c>
      <c r="AS623" s="427"/>
      <c r="AT623" s="427"/>
      <c r="AU623" s="427"/>
      <c r="AV623" s="427"/>
      <c r="AW623" s="427"/>
      <c r="AX623" s="428"/>
      <c r="AY623" s="427">
        <v>0</v>
      </c>
      <c r="AZ623" s="427">
        <v>2</v>
      </c>
      <c r="BA623" s="427">
        <v>0</v>
      </c>
      <c r="BB623" s="427">
        <v>2</v>
      </c>
      <c r="BC623" s="427">
        <v>1</v>
      </c>
      <c r="BD623" s="427">
        <v>0</v>
      </c>
      <c r="BE623" s="427">
        <v>1</v>
      </c>
      <c r="BF623" s="427">
        <v>0</v>
      </c>
      <c r="BG623" s="427">
        <v>4</v>
      </c>
      <c r="BH623" s="434"/>
      <c r="BI623" s="435"/>
      <c r="BJ623" s="435"/>
      <c r="BK623" s="435"/>
      <c r="BL623" s="435"/>
      <c r="BM623" s="435">
        <v>1</v>
      </c>
      <c r="BN623" s="435"/>
      <c r="BO623" s="435"/>
      <c r="BP623" s="435">
        <v>1</v>
      </c>
      <c r="BQ623" s="436">
        <v>3</v>
      </c>
      <c r="BR623" s="442">
        <v>3</v>
      </c>
    </row>
    <row r="624" spans="1:70">
      <c r="A624" s="467">
        <v>41727</v>
      </c>
      <c r="B624" s="367">
        <v>6</v>
      </c>
      <c r="C624" s="367">
        <v>14</v>
      </c>
      <c r="D624" s="367">
        <v>30</v>
      </c>
      <c r="E624" s="367">
        <v>41</v>
      </c>
      <c r="F624" s="367">
        <v>43</v>
      </c>
      <c r="G624" s="367">
        <v>49</v>
      </c>
      <c r="H624" s="367">
        <v>36</v>
      </c>
      <c r="I624" s="511">
        <v>6</v>
      </c>
      <c r="J624" s="366"/>
      <c r="K624" s="366"/>
      <c r="L624" s="366"/>
      <c r="M624" s="366"/>
      <c r="N624" s="366"/>
      <c r="O624" s="366"/>
      <c r="P624" s="366"/>
      <c r="Q624" s="366"/>
      <c r="R624" s="419">
        <v>6</v>
      </c>
      <c r="S624" s="421">
        <v>2</v>
      </c>
      <c r="T624" s="422">
        <v>0</v>
      </c>
      <c r="U624" s="453">
        <v>1</v>
      </c>
      <c r="V624" s="458">
        <v>0</v>
      </c>
      <c r="W624" s="456">
        <v>1</v>
      </c>
      <c r="X624" s="422">
        <v>0</v>
      </c>
      <c r="Y624" s="453">
        <v>1</v>
      </c>
      <c r="Z624" s="458">
        <v>0</v>
      </c>
      <c r="AA624" s="456">
        <v>1</v>
      </c>
      <c r="AB624" s="422">
        <v>0</v>
      </c>
      <c r="AC624" s="453">
        <v>0</v>
      </c>
      <c r="AD624" s="458">
        <v>0</v>
      </c>
      <c r="AE624" s="456">
        <v>0</v>
      </c>
      <c r="AF624" s="422">
        <v>0</v>
      </c>
      <c r="AG624" s="453">
        <v>0</v>
      </c>
      <c r="AH624" s="458">
        <v>1</v>
      </c>
      <c r="AI624" s="456"/>
      <c r="AJ624" s="422"/>
      <c r="AK624" s="453"/>
      <c r="AL624" s="444"/>
      <c r="AM624" s="451">
        <v>0</v>
      </c>
      <c r="AN624" s="451">
        <v>0</v>
      </c>
      <c r="AO624" s="451">
        <v>0</v>
      </c>
      <c r="AP624" s="451">
        <v>0</v>
      </c>
      <c r="AQ624" s="447">
        <v>0</v>
      </c>
      <c r="AR624" s="447">
        <v>0</v>
      </c>
      <c r="AS624" s="427"/>
      <c r="AT624" s="427"/>
      <c r="AU624" s="427"/>
      <c r="AV624" s="427"/>
      <c r="AW624" s="427"/>
      <c r="AX624" s="428"/>
      <c r="AY624" s="427">
        <v>0</v>
      </c>
      <c r="AZ624" s="427">
        <v>0</v>
      </c>
      <c r="BA624" s="427">
        <v>1</v>
      </c>
      <c r="BB624" s="427">
        <v>1</v>
      </c>
      <c r="BC624" s="427">
        <v>3</v>
      </c>
      <c r="BD624" s="427">
        <v>0</v>
      </c>
      <c r="BE624" s="427">
        <v>1</v>
      </c>
      <c r="BF624" s="427">
        <v>0</v>
      </c>
      <c r="BG624" s="427">
        <v>4</v>
      </c>
      <c r="BH624" s="434"/>
      <c r="BI624" s="435">
        <v>1</v>
      </c>
      <c r="BJ624" s="435"/>
      <c r="BK624" s="435">
        <v>1</v>
      </c>
      <c r="BL624" s="435">
        <v>1</v>
      </c>
      <c r="BM624" s="435"/>
      <c r="BN624" s="435"/>
      <c r="BO624" s="435"/>
      <c r="BP624" s="435"/>
      <c r="BQ624" s="436">
        <v>2</v>
      </c>
      <c r="BR624" s="442">
        <v>4</v>
      </c>
    </row>
    <row r="625" spans="1:70">
      <c r="A625" s="467">
        <v>41725</v>
      </c>
      <c r="B625" s="367">
        <v>5</v>
      </c>
      <c r="C625" s="367">
        <v>11</v>
      </c>
      <c r="D625" s="367">
        <v>22</v>
      </c>
      <c r="E625" s="367">
        <v>29</v>
      </c>
      <c r="F625" s="367">
        <v>32</v>
      </c>
      <c r="G625" s="367">
        <v>37</v>
      </c>
      <c r="H625" s="367">
        <v>8</v>
      </c>
      <c r="I625" s="511">
        <v>4</v>
      </c>
      <c r="J625" s="366"/>
      <c r="K625" s="366"/>
      <c r="L625" s="366"/>
      <c r="M625" s="366"/>
      <c r="N625" s="366"/>
      <c r="O625" s="366"/>
      <c r="P625" s="366"/>
      <c r="Q625" s="366"/>
      <c r="R625" s="419">
        <v>6</v>
      </c>
      <c r="S625" s="421">
        <v>1</v>
      </c>
      <c r="T625" s="422">
        <v>0</v>
      </c>
      <c r="U625" s="453">
        <v>1</v>
      </c>
      <c r="V625" s="458">
        <v>0</v>
      </c>
      <c r="W625" s="456">
        <v>1</v>
      </c>
      <c r="X625" s="422">
        <v>0</v>
      </c>
      <c r="Y625" s="453">
        <v>0</v>
      </c>
      <c r="Z625" s="458">
        <v>0</v>
      </c>
      <c r="AA625" s="456">
        <v>1</v>
      </c>
      <c r="AB625" s="422">
        <v>0</v>
      </c>
      <c r="AC625" s="453">
        <v>0</v>
      </c>
      <c r="AD625" s="458">
        <v>1</v>
      </c>
      <c r="AE625" s="456">
        <v>0</v>
      </c>
      <c r="AF625" s="422">
        <v>0</v>
      </c>
      <c r="AG625" s="453">
        <v>2</v>
      </c>
      <c r="AH625" s="458">
        <v>0</v>
      </c>
      <c r="AI625" s="456"/>
      <c r="AJ625" s="422"/>
      <c r="AK625" s="453"/>
      <c r="AL625" s="444"/>
      <c r="AM625" s="451">
        <v>0</v>
      </c>
      <c r="AN625" s="451">
        <v>0</v>
      </c>
      <c r="AO625" s="451">
        <v>0</v>
      </c>
      <c r="AP625" s="451">
        <v>0</v>
      </c>
      <c r="AQ625" s="447">
        <v>0</v>
      </c>
      <c r="AR625" s="447">
        <v>0</v>
      </c>
      <c r="AS625" s="427"/>
      <c r="AT625" s="427"/>
      <c r="AU625" s="427"/>
      <c r="AV625" s="427"/>
      <c r="AW625" s="427"/>
      <c r="AX625" s="428"/>
      <c r="AY625" s="427">
        <v>2</v>
      </c>
      <c r="AZ625" s="427">
        <v>0</v>
      </c>
      <c r="BA625" s="427">
        <v>0</v>
      </c>
      <c r="BB625" s="427">
        <v>1</v>
      </c>
      <c r="BC625" s="427">
        <v>0</v>
      </c>
      <c r="BD625" s="427">
        <v>2</v>
      </c>
      <c r="BE625" s="427">
        <v>0</v>
      </c>
      <c r="BF625" s="427">
        <v>1</v>
      </c>
      <c r="BG625" s="427">
        <v>4</v>
      </c>
      <c r="BH625" s="434"/>
      <c r="BI625" s="435"/>
      <c r="BJ625" s="435">
        <v>1</v>
      </c>
      <c r="BK625" s="435">
        <v>2</v>
      </c>
      <c r="BL625" s="435"/>
      <c r="BM625" s="435">
        <v>1</v>
      </c>
      <c r="BN625" s="435"/>
      <c r="BO625" s="435">
        <v>1</v>
      </c>
      <c r="BP625" s="435"/>
      <c r="BQ625" s="436"/>
      <c r="BR625" s="442">
        <v>4</v>
      </c>
    </row>
    <row r="626" spans="1:70">
      <c r="A626" s="467">
        <v>41720</v>
      </c>
      <c r="B626" s="367">
        <v>7</v>
      </c>
      <c r="C626" s="367">
        <v>12</v>
      </c>
      <c r="D626" s="367">
        <v>18</v>
      </c>
      <c r="E626" s="367">
        <v>27</v>
      </c>
      <c r="F626" s="367">
        <v>32</v>
      </c>
      <c r="G626" s="367">
        <v>34</v>
      </c>
      <c r="H626" s="367">
        <v>25</v>
      </c>
      <c r="I626" s="511">
        <v>6</v>
      </c>
      <c r="J626" s="366"/>
      <c r="K626" s="366"/>
      <c r="L626" s="366"/>
      <c r="M626" s="366"/>
      <c r="N626" s="366"/>
      <c r="O626" s="366"/>
      <c r="P626" s="366"/>
      <c r="Q626" s="366"/>
      <c r="R626" s="419">
        <v>6</v>
      </c>
      <c r="S626" s="421">
        <v>1</v>
      </c>
      <c r="T626" s="422">
        <v>0</v>
      </c>
      <c r="U626" s="453">
        <v>1</v>
      </c>
      <c r="V626" s="458">
        <v>0</v>
      </c>
      <c r="W626" s="456">
        <v>0</v>
      </c>
      <c r="X626" s="422">
        <v>0</v>
      </c>
      <c r="Y626" s="453">
        <v>0</v>
      </c>
      <c r="Z626" s="458">
        <v>0</v>
      </c>
      <c r="AA626" s="456">
        <v>0</v>
      </c>
      <c r="AB626" s="422">
        <v>0</v>
      </c>
      <c r="AC626" s="453">
        <v>2</v>
      </c>
      <c r="AD626" s="458">
        <v>0</v>
      </c>
      <c r="AE626" s="456">
        <v>1</v>
      </c>
      <c r="AF626" s="422">
        <v>1</v>
      </c>
      <c r="AG626" s="453">
        <v>1</v>
      </c>
      <c r="AH626" s="458">
        <v>0</v>
      </c>
      <c r="AI626" s="456"/>
      <c r="AJ626" s="422"/>
      <c r="AK626" s="453"/>
      <c r="AL626" s="444"/>
      <c r="AM626" s="451">
        <v>0</v>
      </c>
      <c r="AN626" s="451">
        <v>0</v>
      </c>
      <c r="AO626" s="451">
        <v>0</v>
      </c>
      <c r="AP626" s="451">
        <v>0</v>
      </c>
      <c r="AQ626" s="447">
        <v>0</v>
      </c>
      <c r="AR626" s="447">
        <v>0</v>
      </c>
      <c r="AS626" s="427"/>
      <c r="AT626" s="427"/>
      <c r="AU626" s="427"/>
      <c r="AV626" s="427"/>
      <c r="AW626" s="427"/>
      <c r="AX626" s="428"/>
      <c r="AY626" s="427">
        <v>1</v>
      </c>
      <c r="AZ626" s="427">
        <v>0</v>
      </c>
      <c r="BA626" s="427">
        <v>0</v>
      </c>
      <c r="BB626" s="427">
        <v>2</v>
      </c>
      <c r="BC626" s="427">
        <v>0</v>
      </c>
      <c r="BD626" s="427">
        <v>1</v>
      </c>
      <c r="BE626" s="427">
        <v>0</v>
      </c>
      <c r="BF626" s="427">
        <v>2</v>
      </c>
      <c r="BG626" s="427">
        <v>4</v>
      </c>
      <c r="BH626" s="434"/>
      <c r="BI626" s="435">
        <v>1</v>
      </c>
      <c r="BJ626" s="435">
        <v>1</v>
      </c>
      <c r="BK626" s="435"/>
      <c r="BL626" s="435"/>
      <c r="BM626" s="435">
        <v>1</v>
      </c>
      <c r="BN626" s="435"/>
      <c r="BO626" s="435">
        <v>1</v>
      </c>
      <c r="BP626" s="435">
        <v>1</v>
      </c>
      <c r="BQ626" s="436"/>
      <c r="BR626" s="442">
        <v>5</v>
      </c>
    </row>
    <row r="627" spans="1:70">
      <c r="A627" s="467">
        <v>41718</v>
      </c>
      <c r="B627" s="367">
        <v>4</v>
      </c>
      <c r="C627" s="367">
        <v>7</v>
      </c>
      <c r="D627" s="367">
        <v>12</v>
      </c>
      <c r="E627" s="367">
        <v>14</v>
      </c>
      <c r="F627" s="367">
        <v>15</v>
      </c>
      <c r="G627" s="367">
        <v>49</v>
      </c>
      <c r="H627" s="367">
        <v>32</v>
      </c>
      <c r="I627" s="511">
        <v>6</v>
      </c>
      <c r="J627" s="366"/>
      <c r="K627" s="366"/>
      <c r="L627" s="366"/>
      <c r="M627" s="366"/>
      <c r="N627" s="366"/>
      <c r="O627" s="366"/>
      <c r="P627" s="366"/>
      <c r="Q627" s="366"/>
      <c r="R627" s="419">
        <v>6</v>
      </c>
      <c r="S627" s="421">
        <v>1</v>
      </c>
      <c r="T627" s="422">
        <v>1</v>
      </c>
      <c r="U627" s="453">
        <v>0</v>
      </c>
      <c r="V627" s="458">
        <v>0</v>
      </c>
      <c r="W627" s="456">
        <v>0</v>
      </c>
      <c r="X627" s="422">
        <v>0</v>
      </c>
      <c r="Y627" s="453">
        <v>1</v>
      </c>
      <c r="Z627" s="458">
        <v>0</v>
      </c>
      <c r="AA627" s="456">
        <v>1</v>
      </c>
      <c r="AB627" s="422">
        <v>0</v>
      </c>
      <c r="AC627" s="453">
        <v>0</v>
      </c>
      <c r="AD627" s="458">
        <v>0</v>
      </c>
      <c r="AE627" s="456">
        <v>2</v>
      </c>
      <c r="AF627" s="422">
        <v>0</v>
      </c>
      <c r="AG627" s="453">
        <v>1</v>
      </c>
      <c r="AH627" s="458">
        <v>0</v>
      </c>
      <c r="AI627" s="456"/>
      <c r="AJ627" s="422"/>
      <c r="AK627" s="453"/>
      <c r="AL627" s="444"/>
      <c r="AM627" s="451">
        <v>0</v>
      </c>
      <c r="AN627" s="451">
        <v>0</v>
      </c>
      <c r="AO627" s="451">
        <v>0</v>
      </c>
      <c r="AP627" s="451">
        <v>0</v>
      </c>
      <c r="AQ627" s="447">
        <v>0</v>
      </c>
      <c r="AR627" s="447">
        <v>0</v>
      </c>
      <c r="AS627" s="427"/>
      <c r="AT627" s="427"/>
      <c r="AU627" s="427"/>
      <c r="AV627" s="427"/>
      <c r="AW627" s="427"/>
      <c r="AX627" s="428"/>
      <c r="AY627" s="427">
        <v>1</v>
      </c>
      <c r="AZ627" s="427">
        <v>1</v>
      </c>
      <c r="BA627" s="427">
        <v>1</v>
      </c>
      <c r="BB627" s="427">
        <v>2</v>
      </c>
      <c r="BC627" s="427">
        <v>1</v>
      </c>
      <c r="BD627" s="427">
        <v>0</v>
      </c>
      <c r="BE627" s="427">
        <v>0</v>
      </c>
      <c r="BF627" s="427">
        <v>0</v>
      </c>
      <c r="BG627" s="427">
        <v>5</v>
      </c>
      <c r="BH627" s="434"/>
      <c r="BI627" s="435">
        <v>2</v>
      </c>
      <c r="BJ627" s="435">
        <v>1</v>
      </c>
      <c r="BK627" s="435">
        <v>1</v>
      </c>
      <c r="BL627" s="435"/>
      <c r="BM627" s="435"/>
      <c r="BN627" s="435">
        <v>1</v>
      </c>
      <c r="BO627" s="435"/>
      <c r="BP627" s="435"/>
      <c r="BQ627" s="436"/>
      <c r="BR627" s="442">
        <v>4</v>
      </c>
    </row>
    <row r="628" spans="1:70">
      <c r="A628" s="467">
        <v>41713</v>
      </c>
      <c r="B628" s="367">
        <v>5</v>
      </c>
      <c r="C628" s="367">
        <v>13</v>
      </c>
      <c r="D628" s="367">
        <v>14</v>
      </c>
      <c r="E628" s="367">
        <v>19</v>
      </c>
      <c r="F628" s="367">
        <v>20</v>
      </c>
      <c r="G628" s="367">
        <v>37</v>
      </c>
      <c r="H628" s="367">
        <v>44</v>
      </c>
      <c r="I628" s="511">
        <v>1</v>
      </c>
      <c r="J628" s="366"/>
      <c r="K628" s="366"/>
      <c r="L628" s="366"/>
      <c r="M628" s="366"/>
      <c r="N628" s="366"/>
      <c r="O628" s="366"/>
      <c r="P628" s="366"/>
      <c r="Q628" s="366"/>
      <c r="R628" s="419">
        <v>5</v>
      </c>
      <c r="S628" s="421">
        <v>0</v>
      </c>
      <c r="T628" s="422">
        <v>0</v>
      </c>
      <c r="U628" s="453">
        <v>0</v>
      </c>
      <c r="V628" s="458">
        <v>1</v>
      </c>
      <c r="W628" s="456">
        <v>0</v>
      </c>
      <c r="X628" s="422">
        <v>0</v>
      </c>
      <c r="Y628" s="453">
        <v>1</v>
      </c>
      <c r="Z628" s="458">
        <v>0</v>
      </c>
      <c r="AA628" s="456">
        <v>2</v>
      </c>
      <c r="AB628" s="422">
        <v>0</v>
      </c>
      <c r="AC628" s="453">
        <v>0</v>
      </c>
      <c r="AD628" s="458">
        <v>0</v>
      </c>
      <c r="AE628" s="456">
        <v>1</v>
      </c>
      <c r="AF628" s="422">
        <v>0</v>
      </c>
      <c r="AG628" s="453">
        <v>1</v>
      </c>
      <c r="AH628" s="458">
        <v>0</v>
      </c>
      <c r="AI628" s="456"/>
      <c r="AJ628" s="422"/>
      <c r="AK628" s="453"/>
      <c r="AL628" s="444"/>
      <c r="AM628" s="451">
        <v>0</v>
      </c>
      <c r="AN628" s="451">
        <v>0</v>
      </c>
      <c r="AO628" s="451">
        <v>0</v>
      </c>
      <c r="AP628" s="451">
        <v>0</v>
      </c>
      <c r="AQ628" s="447">
        <v>0</v>
      </c>
      <c r="AR628" s="447">
        <v>0</v>
      </c>
      <c r="AS628" s="427"/>
      <c r="AT628" s="427"/>
      <c r="AU628" s="427"/>
      <c r="AV628" s="427"/>
      <c r="AW628" s="427"/>
      <c r="AX628" s="428"/>
      <c r="AY628" s="427">
        <v>1</v>
      </c>
      <c r="AZ628" s="427">
        <v>2</v>
      </c>
      <c r="BA628" s="427">
        <v>1</v>
      </c>
      <c r="BB628" s="427">
        <v>1</v>
      </c>
      <c r="BC628" s="427">
        <v>0</v>
      </c>
      <c r="BD628" s="427">
        <v>1</v>
      </c>
      <c r="BE628" s="427">
        <v>0</v>
      </c>
      <c r="BF628" s="427">
        <v>0</v>
      </c>
      <c r="BG628" s="427">
        <v>5</v>
      </c>
      <c r="BH628" s="434"/>
      <c r="BI628" s="435"/>
      <c r="BJ628" s="435"/>
      <c r="BK628" s="435"/>
      <c r="BL628" s="435"/>
      <c r="BM628" s="435">
        <v>1</v>
      </c>
      <c r="BN628" s="435"/>
      <c r="BO628" s="435">
        <v>2</v>
      </c>
      <c r="BP628" s="435">
        <v>2</v>
      </c>
      <c r="BQ628" s="436"/>
      <c r="BR628" s="442">
        <v>3</v>
      </c>
    </row>
    <row r="629" spans="1:70">
      <c r="A629" s="467">
        <v>41711</v>
      </c>
      <c r="B629" s="367">
        <v>3</v>
      </c>
      <c r="C629" s="367">
        <v>12</v>
      </c>
      <c r="D629" s="367">
        <v>22</v>
      </c>
      <c r="E629" s="367">
        <v>23</v>
      </c>
      <c r="F629" s="367">
        <v>25</v>
      </c>
      <c r="G629" s="367">
        <v>43</v>
      </c>
      <c r="H629" s="367">
        <v>9</v>
      </c>
      <c r="I629" s="511">
        <v>1</v>
      </c>
      <c r="J629" s="366"/>
      <c r="K629" s="366"/>
      <c r="L629" s="366"/>
      <c r="M629" s="366"/>
      <c r="N629" s="366"/>
      <c r="O629" s="366"/>
      <c r="P629" s="366"/>
      <c r="Q629" s="366"/>
      <c r="R629" s="419">
        <v>6</v>
      </c>
      <c r="S629" s="421">
        <v>0</v>
      </c>
      <c r="T629" s="422">
        <v>0</v>
      </c>
      <c r="U629" s="453">
        <v>2</v>
      </c>
      <c r="V629" s="458">
        <v>0</v>
      </c>
      <c r="W629" s="456">
        <v>0</v>
      </c>
      <c r="X629" s="422">
        <v>0</v>
      </c>
      <c r="Y629" s="453">
        <v>1</v>
      </c>
      <c r="Z629" s="458">
        <v>1</v>
      </c>
      <c r="AA629" s="456">
        <v>1</v>
      </c>
      <c r="AB629" s="422">
        <v>0</v>
      </c>
      <c r="AC629" s="453">
        <v>0</v>
      </c>
      <c r="AD629" s="458">
        <v>0</v>
      </c>
      <c r="AE629" s="456">
        <v>2</v>
      </c>
      <c r="AF629" s="422">
        <v>0</v>
      </c>
      <c r="AG629" s="453">
        <v>0</v>
      </c>
      <c r="AH629" s="458">
        <v>0</v>
      </c>
      <c r="AI629" s="456"/>
      <c r="AJ629" s="422"/>
      <c r="AK629" s="453"/>
      <c r="AL629" s="444"/>
      <c r="AM629" s="451">
        <v>0</v>
      </c>
      <c r="AN629" s="451">
        <v>0</v>
      </c>
      <c r="AO629" s="451">
        <v>0</v>
      </c>
      <c r="AP629" s="451">
        <v>0</v>
      </c>
      <c r="AQ629" s="447">
        <v>0</v>
      </c>
      <c r="AR629" s="447">
        <v>0</v>
      </c>
      <c r="AS629" s="427"/>
      <c r="AT629" s="427"/>
      <c r="AU629" s="427"/>
      <c r="AV629" s="427"/>
      <c r="AW629" s="427"/>
      <c r="AX629" s="428"/>
      <c r="AY629" s="427">
        <v>1</v>
      </c>
      <c r="AZ629" s="427">
        <v>2</v>
      </c>
      <c r="BA629" s="427">
        <v>0</v>
      </c>
      <c r="BB629" s="427">
        <v>2</v>
      </c>
      <c r="BC629" s="427">
        <v>1</v>
      </c>
      <c r="BD629" s="427">
        <v>0</v>
      </c>
      <c r="BE629" s="427">
        <v>0</v>
      </c>
      <c r="BF629" s="427">
        <v>0</v>
      </c>
      <c r="BG629" s="427">
        <v>4</v>
      </c>
      <c r="BH629" s="434"/>
      <c r="BI629" s="435"/>
      <c r="BJ629" s="435"/>
      <c r="BK629" s="435">
        <v>1</v>
      </c>
      <c r="BL629" s="435">
        <v>1</v>
      </c>
      <c r="BM629" s="435">
        <v>2</v>
      </c>
      <c r="BN629" s="435"/>
      <c r="BO629" s="435"/>
      <c r="BP629" s="435"/>
      <c r="BQ629" s="436">
        <v>1</v>
      </c>
      <c r="BR629" s="442">
        <v>4</v>
      </c>
    </row>
    <row r="630" spans="1:70">
      <c r="A630" s="467">
        <v>41706</v>
      </c>
      <c r="B630" s="367">
        <v>11</v>
      </c>
      <c r="C630" s="367">
        <v>20</v>
      </c>
      <c r="D630" s="367">
        <v>23</v>
      </c>
      <c r="E630" s="367">
        <v>28</v>
      </c>
      <c r="F630" s="367">
        <v>31</v>
      </c>
      <c r="G630" s="367">
        <v>43</v>
      </c>
      <c r="H630" s="367">
        <v>27</v>
      </c>
      <c r="I630" s="511">
        <v>7</v>
      </c>
      <c r="J630" s="366"/>
      <c r="K630" s="366"/>
      <c r="L630" s="366"/>
      <c r="M630" s="366"/>
      <c r="N630" s="366"/>
      <c r="O630" s="366"/>
      <c r="P630" s="366"/>
      <c r="Q630" s="366"/>
      <c r="R630" s="419">
        <v>5</v>
      </c>
      <c r="S630" s="421">
        <v>0</v>
      </c>
      <c r="T630" s="422">
        <v>0</v>
      </c>
      <c r="U630" s="453">
        <v>2</v>
      </c>
      <c r="V630" s="458">
        <v>1</v>
      </c>
      <c r="W630" s="456">
        <v>0</v>
      </c>
      <c r="X630" s="422">
        <v>0</v>
      </c>
      <c r="Y630" s="453">
        <v>1</v>
      </c>
      <c r="Z630" s="458">
        <v>0</v>
      </c>
      <c r="AA630" s="456">
        <v>0</v>
      </c>
      <c r="AB630" s="422">
        <v>0</v>
      </c>
      <c r="AC630" s="453">
        <v>1</v>
      </c>
      <c r="AD630" s="458">
        <v>0</v>
      </c>
      <c r="AE630" s="456">
        <v>0</v>
      </c>
      <c r="AF630" s="422">
        <v>0</v>
      </c>
      <c r="AG630" s="453">
        <v>1</v>
      </c>
      <c r="AH630" s="458">
        <v>0</v>
      </c>
      <c r="AI630" s="456"/>
      <c r="AJ630" s="422"/>
      <c r="AK630" s="453"/>
      <c r="AL630" s="444"/>
      <c r="AM630" s="451">
        <v>0</v>
      </c>
      <c r="AN630" s="451">
        <v>0</v>
      </c>
      <c r="AO630" s="451">
        <v>0</v>
      </c>
      <c r="AP630" s="451">
        <v>0</v>
      </c>
      <c r="AQ630" s="447">
        <v>0</v>
      </c>
      <c r="AR630" s="447">
        <v>0</v>
      </c>
      <c r="AS630" s="427"/>
      <c r="AT630" s="427"/>
      <c r="AU630" s="427"/>
      <c r="AV630" s="427"/>
      <c r="AW630" s="427"/>
      <c r="AX630" s="428"/>
      <c r="AY630" s="427">
        <v>1</v>
      </c>
      <c r="AZ630" s="427">
        <v>1</v>
      </c>
      <c r="BA630" s="427">
        <v>1</v>
      </c>
      <c r="BB630" s="427">
        <v>0</v>
      </c>
      <c r="BC630" s="427">
        <v>2</v>
      </c>
      <c r="BD630" s="427">
        <v>0</v>
      </c>
      <c r="BE630" s="427">
        <v>0</v>
      </c>
      <c r="BF630" s="427">
        <v>1</v>
      </c>
      <c r="BG630" s="427">
        <v>5</v>
      </c>
      <c r="BH630" s="434">
        <v>1</v>
      </c>
      <c r="BI630" s="435">
        <v>1</v>
      </c>
      <c r="BJ630" s="435"/>
      <c r="BK630" s="435">
        <v>1</v>
      </c>
      <c r="BL630" s="435"/>
      <c r="BM630" s="435">
        <v>1</v>
      </c>
      <c r="BN630" s="435">
        <v>1</v>
      </c>
      <c r="BO630" s="435"/>
      <c r="BP630" s="435"/>
      <c r="BQ630" s="436"/>
      <c r="BR630" s="442">
        <v>5</v>
      </c>
    </row>
    <row r="631" spans="1:70">
      <c r="A631" s="467">
        <v>41704</v>
      </c>
      <c r="B631" s="367">
        <v>2</v>
      </c>
      <c r="C631" s="367">
        <v>12</v>
      </c>
      <c r="D631" s="367">
        <v>27</v>
      </c>
      <c r="E631" s="367">
        <v>33</v>
      </c>
      <c r="F631" s="367">
        <v>38</v>
      </c>
      <c r="G631" s="367">
        <v>41</v>
      </c>
      <c r="H631" s="367">
        <v>1</v>
      </c>
      <c r="I631" s="511">
        <v>5</v>
      </c>
      <c r="J631" s="366"/>
      <c r="K631" s="366"/>
      <c r="L631" s="366"/>
      <c r="M631" s="366"/>
      <c r="N631" s="366"/>
      <c r="O631" s="366"/>
      <c r="P631" s="366"/>
      <c r="Q631" s="366"/>
      <c r="R631" s="419">
        <v>6</v>
      </c>
      <c r="S631" s="421">
        <v>0</v>
      </c>
      <c r="T631" s="422">
        <v>0</v>
      </c>
      <c r="U631" s="453">
        <v>1</v>
      </c>
      <c r="V631" s="458">
        <v>0</v>
      </c>
      <c r="W631" s="456">
        <v>1</v>
      </c>
      <c r="X631" s="422">
        <v>0</v>
      </c>
      <c r="Y631" s="453">
        <v>2</v>
      </c>
      <c r="Z631" s="458">
        <v>0</v>
      </c>
      <c r="AA631" s="456">
        <v>1</v>
      </c>
      <c r="AB631" s="422">
        <v>1</v>
      </c>
      <c r="AC631" s="453">
        <v>0</v>
      </c>
      <c r="AD631" s="458">
        <v>0</v>
      </c>
      <c r="AE631" s="456">
        <v>1</v>
      </c>
      <c r="AF631" s="422">
        <v>0</v>
      </c>
      <c r="AG631" s="453">
        <v>0</v>
      </c>
      <c r="AH631" s="458">
        <v>0</v>
      </c>
      <c r="AI631" s="456"/>
      <c r="AJ631" s="422"/>
      <c r="AK631" s="453"/>
      <c r="AL631" s="444"/>
      <c r="AM631" s="451">
        <v>0</v>
      </c>
      <c r="AN631" s="451">
        <v>0</v>
      </c>
      <c r="AO631" s="451">
        <v>0</v>
      </c>
      <c r="AP631" s="451">
        <v>0</v>
      </c>
      <c r="AQ631" s="447">
        <v>0</v>
      </c>
      <c r="AR631" s="447">
        <v>0</v>
      </c>
      <c r="AS631" s="427"/>
      <c r="AT631" s="427"/>
      <c r="AU631" s="427"/>
      <c r="AV631" s="427"/>
      <c r="AW631" s="427"/>
      <c r="AX631" s="428"/>
      <c r="AY631" s="427">
        <v>0</v>
      </c>
      <c r="AZ631" s="427">
        <v>0</v>
      </c>
      <c r="BA631" s="427">
        <v>1</v>
      </c>
      <c r="BB631" s="427">
        <v>1</v>
      </c>
      <c r="BC631" s="427">
        <v>1</v>
      </c>
      <c r="BD631" s="427">
        <v>2</v>
      </c>
      <c r="BE631" s="427">
        <v>0</v>
      </c>
      <c r="BF631" s="427">
        <v>1</v>
      </c>
      <c r="BG631" s="427">
        <v>5</v>
      </c>
      <c r="BH631" s="434"/>
      <c r="BI631" s="435"/>
      <c r="BJ631" s="435">
        <v>1</v>
      </c>
      <c r="BK631" s="435">
        <v>1</v>
      </c>
      <c r="BL631" s="435"/>
      <c r="BM631" s="435">
        <v>1</v>
      </c>
      <c r="BN631" s="435">
        <v>1</v>
      </c>
      <c r="BO631" s="435">
        <v>1</v>
      </c>
      <c r="BP631" s="435"/>
      <c r="BQ631" s="436"/>
      <c r="BR631" s="442">
        <v>5</v>
      </c>
    </row>
    <row r="632" spans="1:70">
      <c r="A632" s="467">
        <v>41699</v>
      </c>
      <c r="B632" s="367">
        <v>2</v>
      </c>
      <c r="C632" s="367">
        <v>17</v>
      </c>
      <c r="D632" s="367">
        <v>19</v>
      </c>
      <c r="E632" s="367">
        <v>20</v>
      </c>
      <c r="F632" s="367">
        <v>21</v>
      </c>
      <c r="G632" s="367">
        <v>26</v>
      </c>
      <c r="H632" s="367">
        <v>41</v>
      </c>
      <c r="I632" s="511">
        <v>7</v>
      </c>
      <c r="J632" s="366"/>
      <c r="K632" s="366"/>
      <c r="L632" s="366"/>
      <c r="M632" s="366"/>
      <c r="N632" s="366"/>
      <c r="O632" s="366"/>
      <c r="P632" s="366"/>
      <c r="Q632" s="366"/>
      <c r="R632" s="419">
        <v>5</v>
      </c>
      <c r="S632" s="421">
        <v>1</v>
      </c>
      <c r="T632" s="422">
        <v>0</v>
      </c>
      <c r="U632" s="453">
        <v>0</v>
      </c>
      <c r="V632" s="458">
        <v>0</v>
      </c>
      <c r="W632" s="456">
        <v>0</v>
      </c>
      <c r="X632" s="422">
        <v>0</v>
      </c>
      <c r="Y632" s="453">
        <v>1</v>
      </c>
      <c r="Z632" s="458">
        <v>1</v>
      </c>
      <c r="AA632" s="456">
        <v>2</v>
      </c>
      <c r="AB632" s="422">
        <v>0</v>
      </c>
      <c r="AC632" s="453">
        <v>0</v>
      </c>
      <c r="AD632" s="458">
        <v>0</v>
      </c>
      <c r="AE632" s="456">
        <v>0</v>
      </c>
      <c r="AF632" s="422">
        <v>0</v>
      </c>
      <c r="AG632" s="453">
        <v>1</v>
      </c>
      <c r="AH632" s="458">
        <v>0</v>
      </c>
      <c r="AI632" s="456"/>
      <c r="AJ632" s="422"/>
      <c r="AK632" s="453"/>
      <c r="AL632" s="444"/>
      <c r="AM632" s="451">
        <v>0</v>
      </c>
      <c r="AN632" s="451">
        <v>0</v>
      </c>
      <c r="AO632" s="451">
        <v>0</v>
      </c>
      <c r="AP632" s="451">
        <v>0</v>
      </c>
      <c r="AQ632" s="447">
        <v>0</v>
      </c>
      <c r="AR632" s="447">
        <v>0</v>
      </c>
      <c r="AS632" s="427"/>
      <c r="AT632" s="427"/>
      <c r="AU632" s="427"/>
      <c r="AV632" s="427"/>
      <c r="AW632" s="427"/>
      <c r="AX632" s="428"/>
      <c r="AY632" s="427">
        <v>1</v>
      </c>
      <c r="AZ632" s="427">
        <v>2</v>
      </c>
      <c r="BA632" s="427">
        <v>2</v>
      </c>
      <c r="BB632" s="427">
        <v>0</v>
      </c>
      <c r="BC632" s="427">
        <v>0</v>
      </c>
      <c r="BD632" s="427">
        <v>0</v>
      </c>
      <c r="BE632" s="427">
        <v>0</v>
      </c>
      <c r="BF632" s="427">
        <v>1</v>
      </c>
      <c r="BG632" s="427">
        <v>4</v>
      </c>
      <c r="BH632" s="434"/>
      <c r="BI632" s="435"/>
      <c r="BJ632" s="435">
        <v>1</v>
      </c>
      <c r="BK632" s="435"/>
      <c r="BL632" s="435">
        <v>1</v>
      </c>
      <c r="BM632" s="435"/>
      <c r="BN632" s="435"/>
      <c r="BO632" s="435">
        <v>2</v>
      </c>
      <c r="BP632" s="435">
        <v>1</v>
      </c>
      <c r="BQ632" s="436"/>
      <c r="BR632" s="442">
        <v>4</v>
      </c>
    </row>
    <row r="633" spans="1:70">
      <c r="A633" s="467">
        <v>41697</v>
      </c>
      <c r="B633" s="367">
        <v>10</v>
      </c>
      <c r="C633" s="367">
        <v>29</v>
      </c>
      <c r="D633" s="367">
        <v>31</v>
      </c>
      <c r="E633" s="367">
        <v>36</v>
      </c>
      <c r="F633" s="367">
        <v>38</v>
      </c>
      <c r="G633" s="367">
        <v>46</v>
      </c>
      <c r="H633" s="367">
        <v>8</v>
      </c>
      <c r="I633" s="511">
        <v>8</v>
      </c>
      <c r="J633" s="366"/>
      <c r="K633" s="366"/>
      <c r="L633" s="366"/>
      <c r="M633" s="366"/>
      <c r="N633" s="366"/>
      <c r="O633" s="366"/>
      <c r="P633" s="366"/>
      <c r="Q633" s="366"/>
      <c r="R633" s="419">
        <v>6</v>
      </c>
      <c r="S633" s="421">
        <v>0</v>
      </c>
      <c r="T633" s="422">
        <v>0</v>
      </c>
      <c r="U633" s="453">
        <v>0</v>
      </c>
      <c r="V633" s="458">
        <v>0</v>
      </c>
      <c r="W633" s="456">
        <v>1</v>
      </c>
      <c r="X633" s="422">
        <v>0</v>
      </c>
      <c r="Y633" s="453">
        <v>1</v>
      </c>
      <c r="Z633" s="458">
        <v>0</v>
      </c>
      <c r="AA633" s="456">
        <v>0</v>
      </c>
      <c r="AB633" s="422">
        <v>0</v>
      </c>
      <c r="AC633" s="453">
        <v>2</v>
      </c>
      <c r="AD633" s="458">
        <v>1</v>
      </c>
      <c r="AE633" s="456">
        <v>1</v>
      </c>
      <c r="AF633" s="422">
        <v>0</v>
      </c>
      <c r="AG633" s="453">
        <v>1</v>
      </c>
      <c r="AH633" s="458">
        <v>0</v>
      </c>
      <c r="AI633" s="456"/>
      <c r="AJ633" s="422"/>
      <c r="AK633" s="453"/>
      <c r="AL633" s="444"/>
      <c r="AM633" s="451">
        <v>0</v>
      </c>
      <c r="AN633" s="451">
        <v>0</v>
      </c>
      <c r="AO633" s="451">
        <v>0</v>
      </c>
      <c r="AP633" s="451">
        <v>0</v>
      </c>
      <c r="AQ633" s="447">
        <v>0</v>
      </c>
      <c r="AR633" s="447">
        <v>0</v>
      </c>
      <c r="AS633" s="427"/>
      <c r="AT633" s="427"/>
      <c r="AU633" s="427"/>
      <c r="AV633" s="427"/>
      <c r="AW633" s="427"/>
      <c r="AX633" s="428"/>
      <c r="AY633" s="427">
        <v>0</v>
      </c>
      <c r="AZ633" s="427">
        <v>0</v>
      </c>
      <c r="BA633" s="427">
        <v>1</v>
      </c>
      <c r="BB633" s="427">
        <v>0</v>
      </c>
      <c r="BC633" s="427">
        <v>1</v>
      </c>
      <c r="BD633" s="427">
        <v>1</v>
      </c>
      <c r="BE633" s="427">
        <v>1</v>
      </c>
      <c r="BF633" s="427">
        <v>2</v>
      </c>
      <c r="BG633" s="427">
        <v>5</v>
      </c>
      <c r="BH633" s="434"/>
      <c r="BI633" s="435"/>
      <c r="BJ633" s="435">
        <v>1</v>
      </c>
      <c r="BK633" s="435">
        <v>1</v>
      </c>
      <c r="BL633" s="435"/>
      <c r="BM633" s="435"/>
      <c r="BN633" s="435">
        <v>1</v>
      </c>
      <c r="BO633" s="435">
        <v>1</v>
      </c>
      <c r="BP633" s="435">
        <v>1</v>
      </c>
      <c r="BQ633" s="436"/>
      <c r="BR633" s="442">
        <v>5</v>
      </c>
    </row>
    <row r="634" spans="1:70">
      <c r="A634" s="467">
        <v>41692</v>
      </c>
      <c r="B634" s="367">
        <v>4</v>
      </c>
      <c r="C634" s="367">
        <v>15</v>
      </c>
      <c r="D634" s="367">
        <v>25</v>
      </c>
      <c r="E634" s="367">
        <v>30</v>
      </c>
      <c r="F634" s="367">
        <v>39</v>
      </c>
      <c r="G634" s="367">
        <v>44</v>
      </c>
      <c r="H634" s="367">
        <v>31</v>
      </c>
      <c r="I634" s="511">
        <v>8</v>
      </c>
      <c r="J634" s="366"/>
      <c r="K634" s="366"/>
      <c r="L634" s="366"/>
      <c r="M634" s="366"/>
      <c r="N634" s="366"/>
      <c r="O634" s="366"/>
      <c r="P634" s="366"/>
      <c r="Q634" s="366"/>
      <c r="R634" s="419">
        <v>6</v>
      </c>
      <c r="S634" s="421">
        <v>1</v>
      </c>
      <c r="T634" s="422">
        <v>0</v>
      </c>
      <c r="U634" s="453">
        <v>1</v>
      </c>
      <c r="V634" s="458">
        <v>0</v>
      </c>
      <c r="W634" s="456">
        <v>1</v>
      </c>
      <c r="X634" s="422">
        <v>0</v>
      </c>
      <c r="Y634" s="453">
        <v>1</v>
      </c>
      <c r="Z634" s="458">
        <v>0</v>
      </c>
      <c r="AA634" s="456">
        <v>0</v>
      </c>
      <c r="AB634" s="422">
        <v>0</v>
      </c>
      <c r="AC634" s="453">
        <v>0</v>
      </c>
      <c r="AD634" s="458">
        <v>1</v>
      </c>
      <c r="AE634" s="456">
        <v>2</v>
      </c>
      <c r="AF634" s="422">
        <v>0</v>
      </c>
      <c r="AG634" s="453">
        <v>0</v>
      </c>
      <c r="AH634" s="458">
        <v>0</v>
      </c>
      <c r="AI634" s="456"/>
      <c r="AJ634" s="422"/>
      <c r="AK634" s="453"/>
      <c r="AL634" s="444"/>
      <c r="AM634" s="451">
        <v>0</v>
      </c>
      <c r="AN634" s="451">
        <v>0</v>
      </c>
      <c r="AO634" s="451">
        <v>0</v>
      </c>
      <c r="AP634" s="451">
        <v>0</v>
      </c>
      <c r="AQ634" s="447">
        <v>0</v>
      </c>
      <c r="AR634" s="447">
        <v>0</v>
      </c>
      <c r="AS634" s="427"/>
      <c r="AT634" s="427"/>
      <c r="AU634" s="427"/>
      <c r="AV634" s="427"/>
      <c r="AW634" s="427"/>
      <c r="AX634" s="428"/>
      <c r="AY634" s="427">
        <v>0</v>
      </c>
      <c r="AZ634" s="427">
        <v>2</v>
      </c>
      <c r="BA634" s="427">
        <v>1</v>
      </c>
      <c r="BB634" s="427">
        <v>0</v>
      </c>
      <c r="BC634" s="427">
        <v>0</v>
      </c>
      <c r="BD634" s="427">
        <v>1</v>
      </c>
      <c r="BE634" s="427">
        <v>2</v>
      </c>
      <c r="BF634" s="427">
        <v>0</v>
      </c>
      <c r="BG634" s="427">
        <v>4</v>
      </c>
      <c r="BH634" s="434"/>
      <c r="BI634" s="435"/>
      <c r="BJ634" s="435">
        <v>1</v>
      </c>
      <c r="BK634" s="435"/>
      <c r="BL634" s="435"/>
      <c r="BM634" s="435"/>
      <c r="BN634" s="435">
        <v>1</v>
      </c>
      <c r="BO634" s="435">
        <v>1</v>
      </c>
      <c r="BP634" s="435">
        <v>2</v>
      </c>
      <c r="BQ634" s="436"/>
      <c r="BR634" s="442">
        <v>4</v>
      </c>
    </row>
    <row r="635" spans="1:70">
      <c r="A635" s="467">
        <v>41690</v>
      </c>
      <c r="B635" s="367">
        <v>1</v>
      </c>
      <c r="C635" s="367">
        <v>4</v>
      </c>
      <c r="D635" s="367">
        <v>17</v>
      </c>
      <c r="E635" s="367">
        <v>27</v>
      </c>
      <c r="F635" s="367">
        <v>34</v>
      </c>
      <c r="G635" s="367">
        <v>49</v>
      </c>
      <c r="H635" s="367">
        <v>13</v>
      </c>
      <c r="I635" s="511">
        <v>6</v>
      </c>
      <c r="J635" s="366"/>
      <c r="K635" s="366"/>
      <c r="L635" s="366"/>
      <c r="M635" s="366"/>
      <c r="N635" s="366"/>
      <c r="O635" s="366"/>
      <c r="P635" s="366"/>
      <c r="Q635" s="366"/>
      <c r="R635" s="419">
        <v>6</v>
      </c>
      <c r="S635" s="421">
        <v>2</v>
      </c>
      <c r="T635" s="422">
        <v>0</v>
      </c>
      <c r="U635" s="453">
        <v>1</v>
      </c>
      <c r="V635" s="458">
        <v>0</v>
      </c>
      <c r="W635" s="456">
        <v>0</v>
      </c>
      <c r="X635" s="422">
        <v>0</v>
      </c>
      <c r="Y635" s="453">
        <v>0</v>
      </c>
      <c r="Z635" s="458">
        <v>0</v>
      </c>
      <c r="AA635" s="456">
        <v>1</v>
      </c>
      <c r="AB635" s="422">
        <v>0</v>
      </c>
      <c r="AC635" s="453">
        <v>1</v>
      </c>
      <c r="AD635" s="458">
        <v>0</v>
      </c>
      <c r="AE635" s="456">
        <v>1</v>
      </c>
      <c r="AF635" s="422">
        <v>1</v>
      </c>
      <c r="AG635" s="453">
        <v>0</v>
      </c>
      <c r="AH635" s="458">
        <v>0</v>
      </c>
      <c r="AI635" s="456"/>
      <c r="AJ635" s="422"/>
      <c r="AK635" s="453"/>
      <c r="AL635" s="444"/>
      <c r="AM635" s="451">
        <v>0</v>
      </c>
      <c r="AN635" s="451">
        <v>0</v>
      </c>
      <c r="AO635" s="451">
        <v>0</v>
      </c>
      <c r="AP635" s="451">
        <v>0</v>
      </c>
      <c r="AQ635" s="447">
        <v>0</v>
      </c>
      <c r="AR635" s="447">
        <v>0</v>
      </c>
      <c r="AS635" s="427"/>
      <c r="AT635" s="427"/>
      <c r="AU635" s="427"/>
      <c r="AV635" s="427"/>
      <c r="AW635" s="427"/>
      <c r="AX635" s="428"/>
      <c r="AY635" s="427">
        <v>1</v>
      </c>
      <c r="AZ635" s="427">
        <v>1</v>
      </c>
      <c r="BA635" s="427">
        <v>1</v>
      </c>
      <c r="BB635" s="427">
        <v>0</v>
      </c>
      <c r="BC635" s="427">
        <v>1</v>
      </c>
      <c r="BD635" s="427">
        <v>1</v>
      </c>
      <c r="BE635" s="427">
        <v>0</v>
      </c>
      <c r="BF635" s="427">
        <v>1</v>
      </c>
      <c r="BG635" s="427">
        <v>6</v>
      </c>
      <c r="BH635" s="434"/>
      <c r="BI635" s="435">
        <v>1</v>
      </c>
      <c r="BJ635" s="435">
        <v>1</v>
      </c>
      <c r="BK635" s="435"/>
      <c r="BL635" s="435">
        <v>1</v>
      </c>
      <c r="BM635" s="435"/>
      <c r="BN635" s="435">
        <v>2</v>
      </c>
      <c r="BO635" s="435"/>
      <c r="BP635" s="435"/>
      <c r="BQ635" s="436"/>
      <c r="BR635" s="442">
        <v>4</v>
      </c>
    </row>
    <row r="636" spans="1:70">
      <c r="A636" s="467">
        <v>41685</v>
      </c>
      <c r="B636" s="367">
        <v>17</v>
      </c>
      <c r="C636" s="367">
        <v>31</v>
      </c>
      <c r="D636" s="367">
        <v>35</v>
      </c>
      <c r="E636" s="367">
        <v>36</v>
      </c>
      <c r="F636" s="367">
        <v>48</v>
      </c>
      <c r="G636" s="367">
        <v>49</v>
      </c>
      <c r="H636" s="367">
        <v>21</v>
      </c>
      <c r="I636" s="511">
        <v>5</v>
      </c>
      <c r="J636" s="366"/>
      <c r="K636" s="366"/>
      <c r="L636" s="366"/>
      <c r="M636" s="366"/>
      <c r="N636" s="366"/>
      <c r="O636" s="366"/>
      <c r="P636" s="366"/>
      <c r="Q636" s="366"/>
      <c r="R636" s="419">
        <v>6</v>
      </c>
      <c r="S636" s="421">
        <v>2</v>
      </c>
      <c r="T636" s="422">
        <v>0</v>
      </c>
      <c r="U636" s="453">
        <v>0</v>
      </c>
      <c r="V636" s="458">
        <v>0</v>
      </c>
      <c r="W636" s="456">
        <v>0</v>
      </c>
      <c r="X636" s="422">
        <v>0</v>
      </c>
      <c r="Y636" s="453">
        <v>0</v>
      </c>
      <c r="Z636" s="458">
        <v>0</v>
      </c>
      <c r="AA636" s="456">
        <v>0</v>
      </c>
      <c r="AB636" s="422">
        <v>1</v>
      </c>
      <c r="AC636" s="453">
        <v>2</v>
      </c>
      <c r="AD636" s="458">
        <v>0</v>
      </c>
      <c r="AE636" s="456">
        <v>0</v>
      </c>
      <c r="AF636" s="422">
        <v>0</v>
      </c>
      <c r="AG636" s="453">
        <v>2</v>
      </c>
      <c r="AH636" s="458">
        <v>0</v>
      </c>
      <c r="AI636" s="456"/>
      <c r="AJ636" s="422"/>
      <c r="AK636" s="453"/>
      <c r="AL636" s="444"/>
      <c r="AM636" s="451">
        <v>0</v>
      </c>
      <c r="AN636" s="451">
        <v>0</v>
      </c>
      <c r="AO636" s="451">
        <v>0</v>
      </c>
      <c r="AP636" s="451">
        <v>0</v>
      </c>
      <c r="AQ636" s="447">
        <v>0</v>
      </c>
      <c r="AR636" s="447">
        <v>0</v>
      </c>
      <c r="AS636" s="427"/>
      <c r="AT636" s="427"/>
      <c r="AU636" s="427"/>
      <c r="AV636" s="427"/>
      <c r="AW636" s="427"/>
      <c r="AX636" s="428"/>
      <c r="AY636" s="427">
        <v>0</v>
      </c>
      <c r="AZ636" s="427">
        <v>1</v>
      </c>
      <c r="BA636" s="427">
        <v>0</v>
      </c>
      <c r="BB636" s="427">
        <v>0</v>
      </c>
      <c r="BC636" s="427">
        <v>2</v>
      </c>
      <c r="BD636" s="427">
        <v>1</v>
      </c>
      <c r="BE636" s="427">
        <v>1</v>
      </c>
      <c r="BF636" s="427">
        <v>1</v>
      </c>
      <c r="BG636" s="427">
        <v>5</v>
      </c>
      <c r="BH636" s="434"/>
      <c r="BI636" s="435"/>
      <c r="BJ636" s="435">
        <v>1</v>
      </c>
      <c r="BK636" s="435">
        <v>1</v>
      </c>
      <c r="BL636" s="435"/>
      <c r="BM636" s="435">
        <v>1</v>
      </c>
      <c r="BN636" s="435">
        <v>1</v>
      </c>
      <c r="BO636" s="435"/>
      <c r="BP636" s="435">
        <v>1</v>
      </c>
      <c r="BQ636" s="436"/>
      <c r="BR636" s="442">
        <v>5</v>
      </c>
    </row>
    <row r="637" spans="1:70">
      <c r="A637" s="467">
        <v>41683</v>
      </c>
      <c r="B637" s="367">
        <v>1</v>
      </c>
      <c r="C637" s="367">
        <v>15</v>
      </c>
      <c r="D637" s="367">
        <v>18</v>
      </c>
      <c r="E637" s="367">
        <v>34</v>
      </c>
      <c r="F637" s="367">
        <v>45</v>
      </c>
      <c r="G637" s="367">
        <v>46</v>
      </c>
      <c r="H637" s="367">
        <v>20</v>
      </c>
      <c r="I637" s="511">
        <v>7</v>
      </c>
      <c r="J637" s="366"/>
      <c r="K637" s="366"/>
      <c r="L637" s="366"/>
      <c r="M637" s="366"/>
      <c r="N637" s="366"/>
      <c r="O637" s="366"/>
      <c r="P637" s="366"/>
      <c r="Q637" s="366"/>
      <c r="R637" s="419">
        <v>6</v>
      </c>
      <c r="S637" s="421">
        <v>0</v>
      </c>
      <c r="T637" s="422">
        <v>0</v>
      </c>
      <c r="U637" s="453">
        <v>1</v>
      </c>
      <c r="V637" s="458">
        <v>0</v>
      </c>
      <c r="W637" s="456">
        <v>0</v>
      </c>
      <c r="X637" s="422">
        <v>0</v>
      </c>
      <c r="Y637" s="453">
        <v>1</v>
      </c>
      <c r="Z637" s="458">
        <v>0</v>
      </c>
      <c r="AA637" s="456">
        <v>1</v>
      </c>
      <c r="AB637" s="422">
        <v>0</v>
      </c>
      <c r="AC637" s="453">
        <v>2</v>
      </c>
      <c r="AD637" s="458">
        <v>0</v>
      </c>
      <c r="AE637" s="456">
        <v>1</v>
      </c>
      <c r="AF637" s="422">
        <v>0</v>
      </c>
      <c r="AG637" s="453">
        <v>0</v>
      </c>
      <c r="AH637" s="458">
        <v>0</v>
      </c>
      <c r="AI637" s="456"/>
      <c r="AJ637" s="422"/>
      <c r="AK637" s="453"/>
      <c r="AL637" s="444"/>
      <c r="AM637" s="451">
        <v>0</v>
      </c>
      <c r="AN637" s="451">
        <v>0</v>
      </c>
      <c r="AO637" s="451">
        <v>0</v>
      </c>
      <c r="AP637" s="451">
        <v>0</v>
      </c>
      <c r="AQ637" s="447">
        <v>0</v>
      </c>
      <c r="AR637" s="447">
        <v>0</v>
      </c>
      <c r="AS637" s="427"/>
      <c r="AT637" s="427"/>
      <c r="AU637" s="427"/>
      <c r="AV637" s="427"/>
      <c r="AW637" s="427"/>
      <c r="AX637" s="428"/>
      <c r="AY637" s="427">
        <v>1</v>
      </c>
      <c r="AZ637" s="427">
        <v>1</v>
      </c>
      <c r="BA637" s="427">
        <v>0</v>
      </c>
      <c r="BB637" s="427">
        <v>1</v>
      </c>
      <c r="BC637" s="427">
        <v>1</v>
      </c>
      <c r="BD637" s="427">
        <v>0</v>
      </c>
      <c r="BE637" s="427">
        <v>1</v>
      </c>
      <c r="BF637" s="427">
        <v>1</v>
      </c>
      <c r="BG637" s="427">
        <v>6</v>
      </c>
      <c r="BH637" s="434"/>
      <c r="BI637" s="435">
        <v>1</v>
      </c>
      <c r="BJ637" s="435"/>
      <c r="BK637" s="435">
        <v>1</v>
      </c>
      <c r="BL637" s="435"/>
      <c r="BM637" s="435"/>
      <c r="BN637" s="435">
        <v>2</v>
      </c>
      <c r="BO637" s="435">
        <v>1</v>
      </c>
      <c r="BP637" s="435"/>
      <c r="BQ637" s="436"/>
      <c r="BR637" s="442">
        <v>4</v>
      </c>
    </row>
    <row r="638" spans="1:70">
      <c r="A638" s="467">
        <v>41678</v>
      </c>
      <c r="B638" s="367">
        <v>4</v>
      </c>
      <c r="C638" s="367">
        <v>7</v>
      </c>
      <c r="D638" s="367">
        <v>22</v>
      </c>
      <c r="E638" s="367">
        <v>29</v>
      </c>
      <c r="F638" s="367">
        <v>30</v>
      </c>
      <c r="G638" s="367">
        <v>40</v>
      </c>
      <c r="H638" s="367">
        <v>33</v>
      </c>
      <c r="I638" s="511">
        <v>8</v>
      </c>
      <c r="J638" s="366"/>
      <c r="K638" s="366"/>
      <c r="L638" s="366"/>
      <c r="M638" s="366"/>
      <c r="N638" s="366"/>
      <c r="O638" s="366"/>
      <c r="P638" s="366"/>
      <c r="Q638" s="366"/>
      <c r="R638" s="419">
        <v>6</v>
      </c>
      <c r="S638" s="421">
        <v>0</v>
      </c>
      <c r="T638" s="422">
        <v>0</v>
      </c>
      <c r="U638" s="453">
        <v>1</v>
      </c>
      <c r="V638" s="458">
        <v>0</v>
      </c>
      <c r="W638" s="456">
        <v>3</v>
      </c>
      <c r="X638" s="422">
        <v>1</v>
      </c>
      <c r="Y638" s="453">
        <v>0</v>
      </c>
      <c r="Z638" s="458">
        <v>0</v>
      </c>
      <c r="AA638" s="456">
        <v>0</v>
      </c>
      <c r="AB638" s="422">
        <v>0</v>
      </c>
      <c r="AC638" s="453">
        <v>0</v>
      </c>
      <c r="AD638" s="458">
        <v>0</v>
      </c>
      <c r="AE638" s="456">
        <v>1</v>
      </c>
      <c r="AF638" s="422">
        <v>0</v>
      </c>
      <c r="AG638" s="453">
        <v>1</v>
      </c>
      <c r="AH638" s="458">
        <v>0</v>
      </c>
      <c r="AI638" s="456"/>
      <c r="AJ638" s="422"/>
      <c r="AK638" s="453"/>
      <c r="AL638" s="444"/>
      <c r="AM638" s="451">
        <v>0</v>
      </c>
      <c r="AN638" s="451">
        <v>0</v>
      </c>
      <c r="AO638" s="451">
        <v>0</v>
      </c>
      <c r="AP638" s="451">
        <v>0</v>
      </c>
      <c r="AQ638" s="447">
        <v>0</v>
      </c>
      <c r="AR638" s="447">
        <v>0</v>
      </c>
      <c r="AS638" s="427"/>
      <c r="AT638" s="427"/>
      <c r="AU638" s="427"/>
      <c r="AV638" s="427"/>
      <c r="AW638" s="427"/>
      <c r="AX638" s="428"/>
      <c r="AY638" s="427">
        <v>1</v>
      </c>
      <c r="AZ638" s="427">
        <v>0</v>
      </c>
      <c r="BA638" s="427">
        <v>1</v>
      </c>
      <c r="BB638" s="427">
        <v>1</v>
      </c>
      <c r="BC638" s="427">
        <v>0</v>
      </c>
      <c r="BD638" s="427">
        <v>1</v>
      </c>
      <c r="BE638" s="427">
        <v>2</v>
      </c>
      <c r="BF638" s="427">
        <v>0</v>
      </c>
      <c r="BG638" s="427">
        <v>5</v>
      </c>
      <c r="BH638" s="434">
        <v>2</v>
      </c>
      <c r="BI638" s="435">
        <v>1</v>
      </c>
      <c r="BJ638" s="435"/>
      <c r="BK638" s="435">
        <v>2</v>
      </c>
      <c r="BL638" s="435"/>
      <c r="BM638" s="435"/>
      <c r="BN638" s="435"/>
      <c r="BO638" s="435"/>
      <c r="BP638" s="435"/>
      <c r="BQ638" s="436"/>
      <c r="BR638" s="442">
        <v>3</v>
      </c>
    </row>
    <row r="639" spans="1:70">
      <c r="A639" s="467">
        <v>41676</v>
      </c>
      <c r="B639" s="367">
        <v>4</v>
      </c>
      <c r="C639" s="367">
        <v>23</v>
      </c>
      <c r="D639" s="367">
        <v>32</v>
      </c>
      <c r="E639" s="367">
        <v>36</v>
      </c>
      <c r="F639" s="367">
        <v>37</v>
      </c>
      <c r="G639" s="367">
        <v>46</v>
      </c>
      <c r="H639" s="367">
        <v>3</v>
      </c>
      <c r="I639" s="511">
        <v>7</v>
      </c>
      <c r="J639" s="366"/>
      <c r="K639" s="366"/>
      <c r="L639" s="366"/>
      <c r="M639" s="366"/>
      <c r="N639" s="366"/>
      <c r="O639" s="366"/>
      <c r="P639" s="366"/>
      <c r="Q639" s="366"/>
      <c r="R639" s="419">
        <v>6</v>
      </c>
      <c r="S639" s="421">
        <v>1</v>
      </c>
      <c r="T639" s="422">
        <v>0</v>
      </c>
      <c r="U639" s="453">
        <v>0</v>
      </c>
      <c r="V639" s="458">
        <v>0</v>
      </c>
      <c r="W639" s="456">
        <v>0</v>
      </c>
      <c r="X639" s="422">
        <v>0</v>
      </c>
      <c r="Y639" s="453">
        <v>1</v>
      </c>
      <c r="Z639" s="458">
        <v>0</v>
      </c>
      <c r="AA639" s="456">
        <v>0</v>
      </c>
      <c r="AB639" s="422">
        <v>1</v>
      </c>
      <c r="AC639" s="453">
        <v>0</v>
      </c>
      <c r="AD639" s="458">
        <v>0</v>
      </c>
      <c r="AE639" s="456">
        <v>2</v>
      </c>
      <c r="AF639" s="422">
        <v>0</v>
      </c>
      <c r="AG639" s="453">
        <v>2</v>
      </c>
      <c r="AH639" s="458">
        <v>0</v>
      </c>
      <c r="AI639" s="456"/>
      <c r="AJ639" s="422"/>
      <c r="AK639" s="453"/>
      <c r="AL639" s="444"/>
      <c r="AM639" s="451">
        <v>0</v>
      </c>
      <c r="AN639" s="451">
        <v>0</v>
      </c>
      <c r="AO639" s="451">
        <v>0</v>
      </c>
      <c r="AP639" s="451">
        <v>0</v>
      </c>
      <c r="AQ639" s="447">
        <v>0</v>
      </c>
      <c r="AR639" s="447">
        <v>0</v>
      </c>
      <c r="AS639" s="427"/>
      <c r="AT639" s="427"/>
      <c r="AU639" s="427"/>
      <c r="AV639" s="427"/>
      <c r="AW639" s="427"/>
      <c r="AX639" s="428"/>
      <c r="AY639" s="427">
        <v>0</v>
      </c>
      <c r="AZ639" s="427">
        <v>1</v>
      </c>
      <c r="BA639" s="427">
        <v>1</v>
      </c>
      <c r="BB639" s="427">
        <v>0</v>
      </c>
      <c r="BC639" s="427">
        <v>0</v>
      </c>
      <c r="BD639" s="427">
        <v>1</v>
      </c>
      <c r="BE639" s="427">
        <v>1</v>
      </c>
      <c r="BF639" s="427">
        <v>2</v>
      </c>
      <c r="BG639" s="427">
        <v>5</v>
      </c>
      <c r="BH639" s="434">
        <v>2</v>
      </c>
      <c r="BI639" s="435"/>
      <c r="BJ639" s="435"/>
      <c r="BK639" s="435"/>
      <c r="BL639" s="435"/>
      <c r="BM639" s="435">
        <v>2</v>
      </c>
      <c r="BN639" s="435"/>
      <c r="BO639" s="435">
        <v>1</v>
      </c>
      <c r="BP639" s="435"/>
      <c r="BQ639" s="436"/>
      <c r="BR639" s="442">
        <v>3</v>
      </c>
    </row>
    <row r="640" spans="1:70">
      <c r="A640" s="467">
        <v>41671</v>
      </c>
      <c r="B640" s="367">
        <v>9</v>
      </c>
      <c r="C640" s="367">
        <v>13</v>
      </c>
      <c r="D640" s="367">
        <v>27</v>
      </c>
      <c r="E640" s="367">
        <v>28</v>
      </c>
      <c r="F640" s="367">
        <v>31</v>
      </c>
      <c r="G640" s="367">
        <v>34</v>
      </c>
      <c r="H640" s="367">
        <v>11</v>
      </c>
      <c r="I640" s="511">
        <v>2</v>
      </c>
      <c r="J640" s="366"/>
      <c r="K640" s="366"/>
      <c r="L640" s="366"/>
      <c r="M640" s="366"/>
      <c r="N640" s="366"/>
      <c r="O640" s="366"/>
      <c r="P640" s="366"/>
      <c r="Q640" s="366"/>
      <c r="R640" s="419">
        <v>6</v>
      </c>
      <c r="S640" s="421">
        <v>0</v>
      </c>
      <c r="T640" s="422">
        <v>0</v>
      </c>
      <c r="U640" s="453">
        <v>2</v>
      </c>
      <c r="V640" s="458">
        <v>0</v>
      </c>
      <c r="W640" s="456">
        <v>0</v>
      </c>
      <c r="X640" s="422">
        <v>0</v>
      </c>
      <c r="Y640" s="453">
        <v>1</v>
      </c>
      <c r="Z640" s="458">
        <v>0</v>
      </c>
      <c r="AA640" s="456">
        <v>0</v>
      </c>
      <c r="AB640" s="422">
        <v>0</v>
      </c>
      <c r="AC640" s="453">
        <v>2</v>
      </c>
      <c r="AD640" s="458">
        <v>0</v>
      </c>
      <c r="AE640" s="456">
        <v>1</v>
      </c>
      <c r="AF640" s="422">
        <v>0</v>
      </c>
      <c r="AG640" s="453">
        <v>0</v>
      </c>
      <c r="AH640" s="458">
        <v>1</v>
      </c>
      <c r="AI640" s="456"/>
      <c r="AJ640" s="422"/>
      <c r="AK640" s="453"/>
      <c r="AL640" s="444"/>
      <c r="AM640" s="451">
        <v>0</v>
      </c>
      <c r="AN640" s="451">
        <v>0</v>
      </c>
      <c r="AO640" s="451">
        <v>0</v>
      </c>
      <c r="AP640" s="451">
        <v>0</v>
      </c>
      <c r="AQ640" s="447">
        <v>0</v>
      </c>
      <c r="AR640" s="447">
        <v>0</v>
      </c>
      <c r="AS640" s="427"/>
      <c r="AT640" s="427"/>
      <c r="AU640" s="427"/>
      <c r="AV640" s="427"/>
      <c r="AW640" s="427"/>
      <c r="AX640" s="428"/>
      <c r="AY640" s="427">
        <v>1</v>
      </c>
      <c r="AZ640" s="427">
        <v>1</v>
      </c>
      <c r="BA640" s="427">
        <v>0</v>
      </c>
      <c r="BB640" s="427">
        <v>0</v>
      </c>
      <c r="BC640" s="427">
        <v>1</v>
      </c>
      <c r="BD640" s="427">
        <v>1</v>
      </c>
      <c r="BE640" s="427">
        <v>0</v>
      </c>
      <c r="BF640" s="427">
        <v>2</v>
      </c>
      <c r="BG640" s="427">
        <v>5</v>
      </c>
      <c r="BH640" s="434">
        <v>2</v>
      </c>
      <c r="BI640" s="435"/>
      <c r="BJ640" s="435">
        <v>1</v>
      </c>
      <c r="BK640" s="435">
        <v>1</v>
      </c>
      <c r="BL640" s="435"/>
      <c r="BM640" s="435"/>
      <c r="BN640" s="435"/>
      <c r="BO640" s="435"/>
      <c r="BP640" s="435"/>
      <c r="BQ640" s="436">
        <v>1</v>
      </c>
      <c r="BR640" s="442">
        <v>4</v>
      </c>
    </row>
    <row r="641" spans="1:70">
      <c r="A641" s="467">
        <v>41669</v>
      </c>
      <c r="B641" s="367">
        <v>2</v>
      </c>
      <c r="C641" s="367">
        <v>3</v>
      </c>
      <c r="D641" s="367">
        <v>18</v>
      </c>
      <c r="E641" s="367">
        <v>33</v>
      </c>
      <c r="F641" s="367">
        <v>36</v>
      </c>
      <c r="G641" s="367">
        <v>41</v>
      </c>
      <c r="H641" s="367">
        <v>4</v>
      </c>
      <c r="I641" s="511">
        <v>8</v>
      </c>
      <c r="J641" s="366"/>
      <c r="K641" s="366"/>
      <c r="L641" s="366"/>
      <c r="M641" s="366"/>
      <c r="N641" s="366"/>
      <c r="O641" s="366"/>
      <c r="P641" s="366"/>
      <c r="Q641" s="366"/>
      <c r="R641" s="419">
        <v>6</v>
      </c>
      <c r="S641" s="421">
        <v>0</v>
      </c>
      <c r="T641" s="422">
        <v>0</v>
      </c>
      <c r="U641" s="453">
        <v>0</v>
      </c>
      <c r="V641" s="458">
        <v>0</v>
      </c>
      <c r="W641" s="456">
        <v>1</v>
      </c>
      <c r="X641" s="422">
        <v>0</v>
      </c>
      <c r="Y641" s="453">
        <v>1</v>
      </c>
      <c r="Z641" s="458">
        <v>0</v>
      </c>
      <c r="AA641" s="456">
        <v>2</v>
      </c>
      <c r="AB641" s="422">
        <v>0</v>
      </c>
      <c r="AC641" s="453">
        <v>1</v>
      </c>
      <c r="AD641" s="458">
        <v>0</v>
      </c>
      <c r="AE641" s="456">
        <v>0</v>
      </c>
      <c r="AF641" s="422">
        <v>1</v>
      </c>
      <c r="AG641" s="453">
        <v>1</v>
      </c>
      <c r="AH641" s="458">
        <v>0</v>
      </c>
      <c r="AI641" s="456"/>
      <c r="AJ641" s="422"/>
      <c r="AK641" s="453"/>
      <c r="AL641" s="444"/>
      <c r="AM641" s="451">
        <v>0</v>
      </c>
      <c r="AN641" s="451">
        <v>0</v>
      </c>
      <c r="AO641" s="451">
        <v>0</v>
      </c>
      <c r="AP641" s="451">
        <v>0</v>
      </c>
      <c r="AQ641" s="447">
        <v>0</v>
      </c>
      <c r="AR641" s="447">
        <v>0</v>
      </c>
      <c r="AS641" s="427"/>
      <c r="AT641" s="427"/>
      <c r="AU641" s="427"/>
      <c r="AV641" s="427"/>
      <c r="AW641" s="427"/>
      <c r="AX641" s="428"/>
      <c r="AY641" s="427">
        <v>1</v>
      </c>
      <c r="AZ641" s="427">
        <v>0</v>
      </c>
      <c r="BA641" s="427">
        <v>1</v>
      </c>
      <c r="BB641" s="427">
        <v>1</v>
      </c>
      <c r="BC641" s="427">
        <v>1</v>
      </c>
      <c r="BD641" s="427">
        <v>1</v>
      </c>
      <c r="BE641" s="427">
        <v>0</v>
      </c>
      <c r="BF641" s="427">
        <v>1</v>
      </c>
      <c r="BG641" s="427">
        <v>6</v>
      </c>
      <c r="BH641" s="434">
        <v>2</v>
      </c>
      <c r="BI641" s="435">
        <v>1</v>
      </c>
      <c r="BJ641" s="435"/>
      <c r="BK641" s="435">
        <v>1</v>
      </c>
      <c r="BL641" s="435"/>
      <c r="BM641" s="435"/>
      <c r="BN641" s="435"/>
      <c r="BO641" s="435">
        <v>1</v>
      </c>
      <c r="BP641" s="435"/>
      <c r="BQ641" s="436"/>
      <c r="BR641" s="442">
        <v>4</v>
      </c>
    </row>
    <row r="642" spans="1:70">
      <c r="A642" s="467">
        <v>41664</v>
      </c>
      <c r="B642" s="367">
        <v>3</v>
      </c>
      <c r="C642" s="367">
        <v>6</v>
      </c>
      <c r="D642" s="367">
        <v>7</v>
      </c>
      <c r="E642" s="367">
        <v>21</v>
      </c>
      <c r="F642" s="367">
        <v>34</v>
      </c>
      <c r="G642" s="367">
        <v>49</v>
      </c>
      <c r="H642" s="367">
        <v>35</v>
      </c>
      <c r="I642" s="511">
        <v>1</v>
      </c>
      <c r="J642" s="366"/>
      <c r="K642" s="366"/>
      <c r="L642" s="366"/>
      <c r="M642" s="366"/>
      <c r="N642" s="366"/>
      <c r="O642" s="366"/>
      <c r="P642" s="366"/>
      <c r="Q642" s="366"/>
      <c r="R642" s="419">
        <v>6</v>
      </c>
      <c r="S642" s="421">
        <v>2</v>
      </c>
      <c r="T642" s="422">
        <v>0</v>
      </c>
      <c r="U642" s="453">
        <v>0</v>
      </c>
      <c r="V642" s="458">
        <v>0</v>
      </c>
      <c r="W642" s="456">
        <v>0</v>
      </c>
      <c r="X642" s="422">
        <v>0</v>
      </c>
      <c r="Y642" s="453">
        <v>0</v>
      </c>
      <c r="Z642" s="458">
        <v>0</v>
      </c>
      <c r="AA642" s="456">
        <v>2</v>
      </c>
      <c r="AB642" s="422">
        <v>0</v>
      </c>
      <c r="AC642" s="453">
        <v>1</v>
      </c>
      <c r="AD642" s="458">
        <v>0</v>
      </c>
      <c r="AE642" s="456">
        <v>0</v>
      </c>
      <c r="AF642" s="422">
        <v>0</v>
      </c>
      <c r="AG642" s="453">
        <v>1</v>
      </c>
      <c r="AH642" s="458">
        <v>1</v>
      </c>
      <c r="AI642" s="456"/>
      <c r="AJ642" s="422"/>
      <c r="AK642" s="453"/>
      <c r="AL642" s="444"/>
      <c r="AM642" s="451">
        <v>0</v>
      </c>
      <c r="AN642" s="451">
        <v>0</v>
      </c>
      <c r="AO642" s="451">
        <v>0</v>
      </c>
      <c r="AP642" s="451">
        <v>0</v>
      </c>
      <c r="AQ642" s="447">
        <v>0</v>
      </c>
      <c r="AR642" s="447">
        <v>0</v>
      </c>
      <c r="AS642" s="427"/>
      <c r="AT642" s="427"/>
      <c r="AU642" s="427"/>
      <c r="AV642" s="427"/>
      <c r="AW642" s="427"/>
      <c r="AX642" s="428"/>
      <c r="AY642" s="427">
        <v>3</v>
      </c>
      <c r="AZ642" s="427">
        <v>0</v>
      </c>
      <c r="BA642" s="427">
        <v>1</v>
      </c>
      <c r="BB642" s="427">
        <v>0</v>
      </c>
      <c r="BC642" s="427">
        <v>1</v>
      </c>
      <c r="BD642" s="427">
        <v>0</v>
      </c>
      <c r="BE642" s="427">
        <v>0</v>
      </c>
      <c r="BF642" s="427">
        <v>1</v>
      </c>
      <c r="BG642" s="427">
        <v>4</v>
      </c>
      <c r="BH642" s="434">
        <v>1</v>
      </c>
      <c r="BI642" s="435">
        <v>1</v>
      </c>
      <c r="BJ642" s="435"/>
      <c r="BK642" s="435">
        <v>1</v>
      </c>
      <c r="BL642" s="435"/>
      <c r="BM642" s="435"/>
      <c r="BN642" s="435"/>
      <c r="BO642" s="435"/>
      <c r="BP642" s="435">
        <v>1</v>
      </c>
      <c r="BQ642" s="436">
        <v>1</v>
      </c>
      <c r="BR642" s="442">
        <v>5</v>
      </c>
    </row>
    <row r="643" spans="1:70">
      <c r="A643" s="467">
        <v>41662</v>
      </c>
      <c r="B643" s="367">
        <v>5</v>
      </c>
      <c r="C643" s="367">
        <v>24</v>
      </c>
      <c r="D643" s="367">
        <v>34</v>
      </c>
      <c r="E643" s="367">
        <v>45</v>
      </c>
      <c r="F643" s="367">
        <v>47</v>
      </c>
      <c r="G643" s="367">
        <v>49</v>
      </c>
      <c r="H643" s="367">
        <v>14</v>
      </c>
      <c r="I643" s="511">
        <v>0</v>
      </c>
      <c r="J643" s="366"/>
      <c r="K643" s="366"/>
      <c r="L643" s="366"/>
      <c r="M643" s="366"/>
      <c r="N643" s="366"/>
      <c r="O643" s="366"/>
      <c r="P643" s="366"/>
      <c r="Q643" s="366"/>
      <c r="R643" s="419">
        <v>6</v>
      </c>
      <c r="S643" s="421">
        <v>1</v>
      </c>
      <c r="T643" s="422">
        <v>0</v>
      </c>
      <c r="U643" s="453">
        <v>1</v>
      </c>
      <c r="V643" s="458">
        <v>0</v>
      </c>
      <c r="W643" s="456">
        <v>1</v>
      </c>
      <c r="X643" s="422">
        <v>0</v>
      </c>
      <c r="Y643" s="453">
        <v>0</v>
      </c>
      <c r="Z643" s="458">
        <v>0</v>
      </c>
      <c r="AA643" s="456">
        <v>1</v>
      </c>
      <c r="AB643" s="422">
        <v>1</v>
      </c>
      <c r="AC643" s="453">
        <v>1</v>
      </c>
      <c r="AD643" s="458">
        <v>0</v>
      </c>
      <c r="AE643" s="456">
        <v>1</v>
      </c>
      <c r="AF643" s="422">
        <v>0</v>
      </c>
      <c r="AG643" s="453">
        <v>0</v>
      </c>
      <c r="AH643" s="458">
        <v>0</v>
      </c>
      <c r="AI643" s="456"/>
      <c r="AJ643" s="422"/>
      <c r="AK643" s="453"/>
      <c r="AL643" s="444"/>
      <c r="AM643" s="451">
        <v>0</v>
      </c>
      <c r="AN643" s="451">
        <v>0</v>
      </c>
      <c r="AO643" s="451">
        <v>0</v>
      </c>
      <c r="AP643" s="451">
        <v>0</v>
      </c>
      <c r="AQ643" s="447">
        <v>0</v>
      </c>
      <c r="AR643" s="447">
        <v>0</v>
      </c>
      <c r="AS643" s="427"/>
      <c r="AT643" s="427"/>
      <c r="AU643" s="427"/>
      <c r="AV643" s="427"/>
      <c r="AW643" s="427"/>
      <c r="AX643" s="428"/>
      <c r="AY643" s="427">
        <v>1</v>
      </c>
      <c r="AZ643" s="427">
        <v>0</v>
      </c>
      <c r="BA643" s="427">
        <v>0</v>
      </c>
      <c r="BB643" s="427">
        <v>1</v>
      </c>
      <c r="BC643" s="427">
        <v>3</v>
      </c>
      <c r="BD643" s="427">
        <v>0</v>
      </c>
      <c r="BE643" s="427">
        <v>0</v>
      </c>
      <c r="BF643" s="427">
        <v>1</v>
      </c>
      <c r="BG643" s="427">
        <v>4</v>
      </c>
      <c r="BH643" s="434"/>
      <c r="BI643" s="435"/>
      <c r="BJ643" s="435">
        <v>1</v>
      </c>
      <c r="BK643" s="435">
        <v>1</v>
      </c>
      <c r="BL643" s="435">
        <v>1</v>
      </c>
      <c r="BM643" s="435">
        <v>2</v>
      </c>
      <c r="BN643" s="435"/>
      <c r="BO643" s="435"/>
      <c r="BP643" s="435"/>
      <c r="BQ643" s="436"/>
      <c r="BR643" s="442">
        <v>4</v>
      </c>
    </row>
    <row r="644" spans="1:70">
      <c r="A644" s="467">
        <v>41657</v>
      </c>
      <c r="B644" s="367">
        <v>1</v>
      </c>
      <c r="C644" s="367">
        <v>3</v>
      </c>
      <c r="D644" s="367">
        <v>24</v>
      </c>
      <c r="E644" s="367">
        <v>27</v>
      </c>
      <c r="F644" s="367">
        <v>36</v>
      </c>
      <c r="G644" s="367">
        <v>46</v>
      </c>
      <c r="H644" s="367">
        <v>12</v>
      </c>
      <c r="I644" s="511">
        <v>5</v>
      </c>
      <c r="J644" s="366"/>
      <c r="K644" s="366"/>
      <c r="L644" s="366"/>
      <c r="M644" s="366"/>
      <c r="N644" s="366"/>
      <c r="O644" s="366"/>
      <c r="P644" s="366"/>
      <c r="Q644" s="366"/>
      <c r="R644" s="419">
        <v>6</v>
      </c>
      <c r="S644" s="421">
        <v>0</v>
      </c>
      <c r="T644" s="422">
        <v>0</v>
      </c>
      <c r="U644" s="453">
        <v>1</v>
      </c>
      <c r="V644" s="458">
        <v>0</v>
      </c>
      <c r="W644" s="456">
        <v>0</v>
      </c>
      <c r="X644" s="422">
        <v>0</v>
      </c>
      <c r="Y644" s="453">
        <v>0</v>
      </c>
      <c r="Z644" s="458">
        <v>0</v>
      </c>
      <c r="AA644" s="456">
        <v>2</v>
      </c>
      <c r="AB644" s="422">
        <v>0</v>
      </c>
      <c r="AC644" s="453">
        <v>0</v>
      </c>
      <c r="AD644" s="458">
        <v>0</v>
      </c>
      <c r="AE644" s="456">
        <v>2</v>
      </c>
      <c r="AF644" s="422">
        <v>1</v>
      </c>
      <c r="AG644" s="453">
        <v>1</v>
      </c>
      <c r="AH644" s="458">
        <v>0</v>
      </c>
      <c r="AI644" s="456"/>
      <c r="AJ644" s="422"/>
      <c r="AK644" s="453"/>
      <c r="AL644" s="444"/>
      <c r="AM644" s="451">
        <v>0</v>
      </c>
      <c r="AN644" s="451">
        <v>0</v>
      </c>
      <c r="AO644" s="451">
        <v>0</v>
      </c>
      <c r="AP644" s="451">
        <v>0</v>
      </c>
      <c r="AQ644" s="447">
        <v>0</v>
      </c>
      <c r="AR644" s="447">
        <v>0</v>
      </c>
      <c r="AS644" s="427"/>
      <c r="AT644" s="427"/>
      <c r="AU644" s="427"/>
      <c r="AV644" s="427"/>
      <c r="AW644" s="427"/>
      <c r="AX644" s="428"/>
      <c r="AY644" s="427">
        <v>2</v>
      </c>
      <c r="AZ644" s="427">
        <v>0</v>
      </c>
      <c r="BA644" s="427">
        <v>0</v>
      </c>
      <c r="BB644" s="427">
        <v>1</v>
      </c>
      <c r="BC644" s="427">
        <v>0</v>
      </c>
      <c r="BD644" s="427">
        <v>1</v>
      </c>
      <c r="BE644" s="427">
        <v>1</v>
      </c>
      <c r="BF644" s="427">
        <v>1</v>
      </c>
      <c r="BG644" s="427">
        <v>5</v>
      </c>
      <c r="BH644" s="434"/>
      <c r="BI644" s="435"/>
      <c r="BJ644" s="435">
        <v>1</v>
      </c>
      <c r="BK644" s="435"/>
      <c r="BL644" s="435"/>
      <c r="BM644" s="435">
        <v>1</v>
      </c>
      <c r="BN644" s="435">
        <v>1</v>
      </c>
      <c r="BO644" s="435">
        <v>1</v>
      </c>
      <c r="BP644" s="435"/>
      <c r="BQ644" s="436">
        <v>1</v>
      </c>
      <c r="BR644" s="442">
        <v>5</v>
      </c>
    </row>
    <row r="645" spans="1:70">
      <c r="A645" s="467">
        <v>41655</v>
      </c>
      <c r="B645" s="367">
        <v>7</v>
      </c>
      <c r="C645" s="367">
        <v>9</v>
      </c>
      <c r="D645" s="367">
        <v>12</v>
      </c>
      <c r="E645" s="367">
        <v>13</v>
      </c>
      <c r="F645" s="367">
        <v>29</v>
      </c>
      <c r="G645" s="367">
        <v>48</v>
      </c>
      <c r="H645" s="367">
        <v>46</v>
      </c>
      <c r="I645" s="511">
        <v>5</v>
      </c>
      <c r="J645" s="366"/>
      <c r="K645" s="366"/>
      <c r="L645" s="366"/>
      <c r="M645" s="366"/>
      <c r="N645" s="366"/>
      <c r="O645" s="366"/>
      <c r="P645" s="366"/>
      <c r="Q645" s="366"/>
      <c r="R645" s="419">
        <v>6</v>
      </c>
      <c r="S645" s="421">
        <v>0</v>
      </c>
      <c r="T645" s="422">
        <v>0</v>
      </c>
      <c r="U645" s="453">
        <v>0</v>
      </c>
      <c r="V645" s="458">
        <v>0</v>
      </c>
      <c r="W645" s="456">
        <v>1</v>
      </c>
      <c r="X645" s="422">
        <v>0</v>
      </c>
      <c r="Y645" s="453">
        <v>1</v>
      </c>
      <c r="Z645" s="458">
        <v>0</v>
      </c>
      <c r="AA645" s="456">
        <v>0</v>
      </c>
      <c r="AB645" s="422">
        <v>0</v>
      </c>
      <c r="AC645" s="453">
        <v>1</v>
      </c>
      <c r="AD645" s="458">
        <v>0</v>
      </c>
      <c r="AE645" s="456">
        <v>2</v>
      </c>
      <c r="AF645" s="422">
        <v>1</v>
      </c>
      <c r="AG645" s="453">
        <v>1</v>
      </c>
      <c r="AH645" s="458">
        <v>0</v>
      </c>
      <c r="AI645" s="456"/>
      <c r="AJ645" s="422"/>
      <c r="AK645" s="453"/>
      <c r="AL645" s="444"/>
      <c r="AM645" s="451">
        <v>0</v>
      </c>
      <c r="AN645" s="451">
        <v>0</v>
      </c>
      <c r="AO645" s="451">
        <v>0</v>
      </c>
      <c r="AP645" s="451">
        <v>0</v>
      </c>
      <c r="AQ645" s="447">
        <v>0</v>
      </c>
      <c r="AR645" s="447">
        <v>0</v>
      </c>
      <c r="AS645" s="427"/>
      <c r="AT645" s="427"/>
      <c r="AU645" s="427"/>
      <c r="AV645" s="427"/>
      <c r="AW645" s="427"/>
      <c r="AX645" s="428"/>
      <c r="AY645" s="427">
        <v>2</v>
      </c>
      <c r="AZ645" s="427">
        <v>1</v>
      </c>
      <c r="BA645" s="427">
        <v>0</v>
      </c>
      <c r="BB645" s="427">
        <v>1</v>
      </c>
      <c r="BC645" s="427">
        <v>0</v>
      </c>
      <c r="BD645" s="427">
        <v>1</v>
      </c>
      <c r="BE645" s="427">
        <v>1</v>
      </c>
      <c r="BF645" s="427">
        <v>0</v>
      </c>
      <c r="BG645" s="427">
        <v>5</v>
      </c>
      <c r="BH645" s="434">
        <v>1</v>
      </c>
      <c r="BI645" s="435">
        <v>1</v>
      </c>
      <c r="BJ645" s="435"/>
      <c r="BK645" s="435"/>
      <c r="BL645" s="435"/>
      <c r="BM645" s="435"/>
      <c r="BN645" s="435"/>
      <c r="BO645" s="435"/>
      <c r="BP645" s="435">
        <v>2</v>
      </c>
      <c r="BQ645" s="436">
        <v>1</v>
      </c>
      <c r="BR645" s="442">
        <v>4</v>
      </c>
    </row>
    <row r="646" spans="1:70">
      <c r="A646" s="467">
        <v>41650</v>
      </c>
      <c r="B646" s="367">
        <v>9</v>
      </c>
      <c r="C646" s="367">
        <v>16</v>
      </c>
      <c r="D646" s="367">
        <v>27</v>
      </c>
      <c r="E646" s="367">
        <v>35</v>
      </c>
      <c r="F646" s="367">
        <v>43</v>
      </c>
      <c r="G646" s="367">
        <v>46</v>
      </c>
      <c r="H646" s="367">
        <v>34</v>
      </c>
      <c r="I646" s="511">
        <v>9</v>
      </c>
      <c r="J646" s="366"/>
      <c r="K646" s="366"/>
      <c r="L646" s="366"/>
      <c r="M646" s="366"/>
      <c r="N646" s="366"/>
      <c r="O646" s="366"/>
      <c r="P646" s="366"/>
      <c r="Q646" s="366"/>
      <c r="R646" s="419">
        <v>6</v>
      </c>
      <c r="S646" s="421">
        <v>0</v>
      </c>
      <c r="T646" s="422">
        <v>0</v>
      </c>
      <c r="U646" s="453">
        <v>2</v>
      </c>
      <c r="V646" s="458">
        <v>0</v>
      </c>
      <c r="W646" s="456">
        <v>1</v>
      </c>
      <c r="X646" s="422">
        <v>0</v>
      </c>
      <c r="Y646" s="453">
        <v>1</v>
      </c>
      <c r="Z646" s="458">
        <v>0</v>
      </c>
      <c r="AA646" s="456">
        <v>0</v>
      </c>
      <c r="AB646" s="422">
        <v>0</v>
      </c>
      <c r="AC646" s="453">
        <v>0</v>
      </c>
      <c r="AD646" s="458">
        <v>1</v>
      </c>
      <c r="AE646" s="456">
        <v>1</v>
      </c>
      <c r="AF646" s="422">
        <v>0</v>
      </c>
      <c r="AG646" s="453">
        <v>1</v>
      </c>
      <c r="AH646" s="458">
        <v>0</v>
      </c>
      <c r="AI646" s="456"/>
      <c r="AJ646" s="422"/>
      <c r="AK646" s="453"/>
      <c r="AL646" s="444"/>
      <c r="AM646" s="451">
        <v>0</v>
      </c>
      <c r="AN646" s="451">
        <v>0</v>
      </c>
      <c r="AO646" s="451">
        <v>0</v>
      </c>
      <c r="AP646" s="451">
        <v>0</v>
      </c>
      <c r="AQ646" s="447">
        <v>0</v>
      </c>
      <c r="AR646" s="447">
        <v>0</v>
      </c>
      <c r="AS646" s="427"/>
      <c r="AT646" s="427"/>
      <c r="AU646" s="427"/>
      <c r="AV646" s="427"/>
      <c r="AW646" s="427"/>
      <c r="AX646" s="428"/>
      <c r="AY646" s="427">
        <v>1</v>
      </c>
      <c r="AZ646" s="427">
        <v>0</v>
      </c>
      <c r="BA646" s="427">
        <v>0</v>
      </c>
      <c r="BB646" s="427">
        <v>1</v>
      </c>
      <c r="BC646" s="427">
        <v>1</v>
      </c>
      <c r="BD646" s="427">
        <v>2</v>
      </c>
      <c r="BE646" s="427">
        <v>1</v>
      </c>
      <c r="BF646" s="427">
        <v>0</v>
      </c>
      <c r="BG646" s="427">
        <v>5</v>
      </c>
      <c r="BH646" s="434">
        <v>1</v>
      </c>
      <c r="BI646" s="435"/>
      <c r="BJ646" s="435"/>
      <c r="BK646" s="435">
        <v>2</v>
      </c>
      <c r="BL646" s="435">
        <v>1</v>
      </c>
      <c r="BM646" s="435"/>
      <c r="BN646" s="435"/>
      <c r="BO646" s="435"/>
      <c r="BP646" s="435">
        <v>1</v>
      </c>
      <c r="BQ646" s="436"/>
      <c r="BR646" s="442">
        <v>4</v>
      </c>
    </row>
    <row r="647" spans="1:70">
      <c r="A647" s="467">
        <v>41648</v>
      </c>
      <c r="B647" s="367">
        <v>13</v>
      </c>
      <c r="C647" s="367">
        <v>15</v>
      </c>
      <c r="D647" s="367">
        <v>30</v>
      </c>
      <c r="E647" s="367">
        <v>32</v>
      </c>
      <c r="F647" s="367">
        <v>41</v>
      </c>
      <c r="G647" s="367">
        <v>45</v>
      </c>
      <c r="H647" s="367">
        <v>43</v>
      </c>
      <c r="I647" s="511">
        <v>8</v>
      </c>
      <c r="J647" s="366"/>
      <c r="K647" s="366"/>
      <c r="L647" s="366"/>
      <c r="M647" s="366"/>
      <c r="N647" s="366"/>
      <c r="O647" s="366"/>
      <c r="P647" s="366"/>
      <c r="Q647" s="366"/>
      <c r="R647" s="419">
        <v>6</v>
      </c>
      <c r="S647" s="421">
        <v>1</v>
      </c>
      <c r="T647" s="422">
        <v>0</v>
      </c>
      <c r="U647" s="453">
        <v>1</v>
      </c>
      <c r="V647" s="458">
        <v>1</v>
      </c>
      <c r="W647" s="456">
        <v>1</v>
      </c>
      <c r="X647" s="422">
        <v>0</v>
      </c>
      <c r="Y647" s="453">
        <v>2</v>
      </c>
      <c r="Z647" s="458">
        <v>0</v>
      </c>
      <c r="AA647" s="456">
        <v>0</v>
      </c>
      <c r="AB647" s="422">
        <v>0</v>
      </c>
      <c r="AC647" s="453">
        <v>0</v>
      </c>
      <c r="AD647" s="458">
        <v>0</v>
      </c>
      <c r="AE647" s="456">
        <v>1</v>
      </c>
      <c r="AF647" s="422">
        <v>0</v>
      </c>
      <c r="AG647" s="453">
        <v>0</v>
      </c>
      <c r="AH647" s="458">
        <v>0</v>
      </c>
      <c r="AI647" s="456"/>
      <c r="AJ647" s="422"/>
      <c r="AK647" s="453"/>
      <c r="AL647" s="444"/>
      <c r="AM647" s="451">
        <v>0</v>
      </c>
      <c r="AN647" s="451">
        <v>0</v>
      </c>
      <c r="AO647" s="451">
        <v>0</v>
      </c>
      <c r="AP647" s="451">
        <v>0</v>
      </c>
      <c r="AQ647" s="447">
        <v>0</v>
      </c>
      <c r="AR647" s="447">
        <v>0</v>
      </c>
      <c r="AS647" s="427"/>
      <c r="AT647" s="427"/>
      <c r="AU647" s="427"/>
      <c r="AV647" s="427"/>
      <c r="AW647" s="427"/>
      <c r="AX647" s="428"/>
      <c r="AY647" s="427">
        <v>0</v>
      </c>
      <c r="AZ647" s="427">
        <v>2</v>
      </c>
      <c r="BA647" s="427">
        <v>0</v>
      </c>
      <c r="BB647" s="427">
        <v>0</v>
      </c>
      <c r="BC647" s="427">
        <v>2</v>
      </c>
      <c r="BD647" s="427">
        <v>0</v>
      </c>
      <c r="BE647" s="427">
        <v>1</v>
      </c>
      <c r="BF647" s="427">
        <v>1</v>
      </c>
      <c r="BG647" s="427">
        <v>4</v>
      </c>
      <c r="BH647" s="434"/>
      <c r="BI647" s="435"/>
      <c r="BJ647" s="435">
        <v>1</v>
      </c>
      <c r="BK647" s="435">
        <v>3</v>
      </c>
      <c r="BL647" s="435"/>
      <c r="BM647" s="435">
        <v>1</v>
      </c>
      <c r="BN647" s="435"/>
      <c r="BO647" s="435"/>
      <c r="BP647" s="435"/>
      <c r="BQ647" s="436"/>
      <c r="BR647" s="442">
        <v>3</v>
      </c>
    </row>
    <row r="648" spans="1:70">
      <c r="A648" s="467">
        <v>41643</v>
      </c>
      <c r="B648" s="367">
        <v>11</v>
      </c>
      <c r="C648" s="367">
        <v>13</v>
      </c>
      <c r="D648" s="367">
        <v>16</v>
      </c>
      <c r="E648" s="367">
        <v>18</v>
      </c>
      <c r="F648" s="367">
        <v>43</v>
      </c>
      <c r="G648" s="367">
        <v>45</v>
      </c>
      <c r="H648" s="367">
        <v>49</v>
      </c>
      <c r="I648" s="511">
        <v>9</v>
      </c>
      <c r="J648" s="366"/>
      <c r="K648" s="366"/>
      <c r="L648" s="366"/>
      <c r="M648" s="366"/>
      <c r="N648" s="366"/>
      <c r="O648" s="366"/>
      <c r="P648" s="366"/>
      <c r="Q648" s="366"/>
      <c r="R648" s="419">
        <v>6</v>
      </c>
      <c r="S648" s="421">
        <v>0</v>
      </c>
      <c r="T648" s="422">
        <v>1</v>
      </c>
      <c r="U648" s="453">
        <v>2</v>
      </c>
      <c r="V648" s="458">
        <v>0</v>
      </c>
      <c r="W648" s="456">
        <v>1</v>
      </c>
      <c r="X648" s="422">
        <v>0</v>
      </c>
      <c r="Y648" s="453">
        <v>0</v>
      </c>
      <c r="Z648" s="458">
        <v>0</v>
      </c>
      <c r="AA648" s="456">
        <v>0</v>
      </c>
      <c r="AB648" s="422">
        <v>0</v>
      </c>
      <c r="AC648" s="453">
        <v>1</v>
      </c>
      <c r="AD648" s="458">
        <v>0</v>
      </c>
      <c r="AE648" s="456">
        <v>1</v>
      </c>
      <c r="AF648" s="422">
        <v>0</v>
      </c>
      <c r="AG648" s="453">
        <v>1</v>
      </c>
      <c r="AH648" s="458">
        <v>0</v>
      </c>
      <c r="AI648" s="456"/>
      <c r="AJ648" s="422"/>
      <c r="AK648" s="453"/>
      <c r="AL648" s="444"/>
      <c r="AM648" s="451">
        <v>0</v>
      </c>
      <c r="AN648" s="451">
        <v>0</v>
      </c>
      <c r="AO648" s="451">
        <v>0</v>
      </c>
      <c r="AP648" s="451">
        <v>0</v>
      </c>
      <c r="AQ648" s="447">
        <v>0</v>
      </c>
      <c r="AR648" s="447">
        <v>0</v>
      </c>
      <c r="AS648" s="427"/>
      <c r="AT648" s="427"/>
      <c r="AU648" s="427"/>
      <c r="AV648" s="427"/>
      <c r="AW648" s="427"/>
      <c r="AX648" s="428"/>
      <c r="AY648" s="427">
        <v>1</v>
      </c>
      <c r="AZ648" s="427">
        <v>1</v>
      </c>
      <c r="BA648" s="427">
        <v>0</v>
      </c>
      <c r="BB648" s="427">
        <v>2</v>
      </c>
      <c r="BC648" s="427">
        <v>2</v>
      </c>
      <c r="BD648" s="427">
        <v>0</v>
      </c>
      <c r="BE648" s="427">
        <v>0</v>
      </c>
      <c r="BF648" s="427">
        <v>0</v>
      </c>
      <c r="BG648" s="427">
        <v>4</v>
      </c>
      <c r="BH648" s="434"/>
      <c r="BI648" s="435"/>
      <c r="BJ648" s="435"/>
      <c r="BK648" s="435">
        <v>1</v>
      </c>
      <c r="BL648" s="435"/>
      <c r="BM648" s="435">
        <v>1</v>
      </c>
      <c r="BN648" s="435">
        <v>1</v>
      </c>
      <c r="BO648" s="435">
        <v>2</v>
      </c>
      <c r="BP648" s="435"/>
      <c r="BQ648" s="436"/>
      <c r="BR648" s="442">
        <v>4</v>
      </c>
    </row>
    <row r="649" spans="1:70">
      <c r="A649" s="467">
        <v>41641</v>
      </c>
      <c r="B649" s="367">
        <v>21</v>
      </c>
      <c r="C649" s="367">
        <v>33</v>
      </c>
      <c r="D649" s="367">
        <v>35</v>
      </c>
      <c r="E649" s="367">
        <v>37</v>
      </c>
      <c r="F649" s="367">
        <v>41</v>
      </c>
      <c r="G649" s="367">
        <v>42</v>
      </c>
      <c r="H649" s="367">
        <v>38</v>
      </c>
      <c r="I649" s="511">
        <v>1</v>
      </c>
      <c r="J649" s="366"/>
      <c r="K649" s="366"/>
      <c r="L649" s="366"/>
      <c r="M649" s="366"/>
      <c r="N649" s="366"/>
      <c r="O649" s="366"/>
      <c r="P649" s="366"/>
      <c r="Q649" s="366"/>
      <c r="R649" s="419">
        <v>6</v>
      </c>
      <c r="S649" s="421">
        <v>1</v>
      </c>
      <c r="T649" s="422">
        <v>0</v>
      </c>
      <c r="U649" s="453">
        <v>0</v>
      </c>
      <c r="V649" s="458">
        <v>0</v>
      </c>
      <c r="W649" s="456">
        <v>1</v>
      </c>
      <c r="X649" s="422">
        <v>0</v>
      </c>
      <c r="Y649" s="453">
        <v>1</v>
      </c>
      <c r="Z649" s="458">
        <v>1</v>
      </c>
      <c r="AA649" s="456">
        <v>1</v>
      </c>
      <c r="AB649" s="422">
        <v>0</v>
      </c>
      <c r="AC649" s="453">
        <v>0</v>
      </c>
      <c r="AD649" s="458">
        <v>0</v>
      </c>
      <c r="AE649" s="456">
        <v>0</v>
      </c>
      <c r="AF649" s="422">
        <v>0</v>
      </c>
      <c r="AG649" s="453">
        <v>2</v>
      </c>
      <c r="AH649" s="458">
        <v>0</v>
      </c>
      <c r="AI649" s="456"/>
      <c r="AJ649" s="422"/>
      <c r="AK649" s="453"/>
      <c r="AL649" s="444"/>
      <c r="AM649" s="451">
        <v>0</v>
      </c>
      <c r="AN649" s="451">
        <v>0</v>
      </c>
      <c r="AO649" s="451">
        <v>0</v>
      </c>
      <c r="AP649" s="451">
        <v>0</v>
      </c>
      <c r="AQ649" s="447">
        <v>0</v>
      </c>
      <c r="AR649" s="447">
        <v>0</v>
      </c>
      <c r="AS649" s="427"/>
      <c r="AT649" s="427"/>
      <c r="AU649" s="427"/>
      <c r="AV649" s="427"/>
      <c r="AW649" s="427"/>
      <c r="AX649" s="428"/>
      <c r="AY649" s="427">
        <v>1</v>
      </c>
      <c r="AZ649" s="427">
        <v>0</v>
      </c>
      <c r="BA649" s="427">
        <v>0</v>
      </c>
      <c r="BB649" s="427">
        <v>0</v>
      </c>
      <c r="BC649" s="427">
        <v>1</v>
      </c>
      <c r="BD649" s="427">
        <v>3</v>
      </c>
      <c r="BE649" s="427">
        <v>1</v>
      </c>
      <c r="BF649" s="427">
        <v>0</v>
      </c>
      <c r="BG649" s="427">
        <v>4</v>
      </c>
      <c r="BH649" s="434"/>
      <c r="BI649" s="435"/>
      <c r="BJ649" s="435">
        <v>1</v>
      </c>
      <c r="BK649" s="435">
        <v>1</v>
      </c>
      <c r="BL649" s="435">
        <v>1</v>
      </c>
      <c r="BM649" s="435">
        <v>1</v>
      </c>
      <c r="BN649" s="435"/>
      <c r="BO649" s="435"/>
      <c r="BP649" s="435"/>
      <c r="BQ649" s="436">
        <v>1</v>
      </c>
      <c r="BR649" s="442">
        <v>5</v>
      </c>
    </row>
    <row r="650" spans="1:70">
      <c r="A650" s="467">
        <v>41636</v>
      </c>
      <c r="B650" s="367">
        <v>1</v>
      </c>
      <c r="C650" s="367">
        <v>19</v>
      </c>
      <c r="D650" s="367">
        <v>33</v>
      </c>
      <c r="E650" s="367">
        <v>38</v>
      </c>
      <c r="F650" s="367">
        <v>43</v>
      </c>
      <c r="G650" s="367">
        <v>47</v>
      </c>
      <c r="H650" s="367">
        <v>3</v>
      </c>
      <c r="I650" s="511">
        <v>3</v>
      </c>
      <c r="J650" s="366"/>
      <c r="K650" s="366"/>
      <c r="L650" s="366"/>
      <c r="M650" s="366"/>
      <c r="N650" s="366"/>
      <c r="O650" s="366"/>
      <c r="P650" s="366"/>
      <c r="Q650" s="366"/>
      <c r="R650" s="419">
        <v>6</v>
      </c>
      <c r="S650" s="421">
        <v>0</v>
      </c>
      <c r="T650" s="422">
        <v>0</v>
      </c>
      <c r="U650" s="453">
        <v>1</v>
      </c>
      <c r="V650" s="458">
        <v>0</v>
      </c>
      <c r="W650" s="456">
        <v>2</v>
      </c>
      <c r="X650" s="422">
        <v>0</v>
      </c>
      <c r="Y650" s="453">
        <v>2</v>
      </c>
      <c r="Z650" s="458">
        <v>0</v>
      </c>
      <c r="AA650" s="456">
        <v>1</v>
      </c>
      <c r="AB650" s="422">
        <v>1</v>
      </c>
      <c r="AC650" s="453">
        <v>0</v>
      </c>
      <c r="AD650" s="458">
        <v>0</v>
      </c>
      <c r="AE650" s="456">
        <v>0</v>
      </c>
      <c r="AF650" s="422">
        <v>0</v>
      </c>
      <c r="AG650" s="453">
        <v>0</v>
      </c>
      <c r="AH650" s="458">
        <v>0</v>
      </c>
      <c r="AI650" s="456"/>
      <c r="AJ650" s="422"/>
      <c r="AK650" s="453"/>
      <c r="AL650" s="444"/>
      <c r="AM650" s="451">
        <v>0</v>
      </c>
      <c r="AN650" s="451">
        <v>0</v>
      </c>
      <c r="AO650" s="451">
        <v>0</v>
      </c>
      <c r="AP650" s="451">
        <v>0</v>
      </c>
      <c r="AQ650" s="447">
        <v>0</v>
      </c>
      <c r="AR650" s="447">
        <v>0</v>
      </c>
      <c r="AS650" s="427"/>
      <c r="AT650" s="427"/>
      <c r="AU650" s="427"/>
      <c r="AV650" s="427"/>
      <c r="AW650" s="427"/>
      <c r="AX650" s="428"/>
      <c r="AY650" s="427">
        <v>1</v>
      </c>
      <c r="AZ650" s="427">
        <v>1</v>
      </c>
      <c r="BA650" s="427">
        <v>0</v>
      </c>
      <c r="BB650" s="427">
        <v>0</v>
      </c>
      <c r="BC650" s="427">
        <v>2</v>
      </c>
      <c r="BD650" s="427">
        <v>1</v>
      </c>
      <c r="BE650" s="427">
        <v>0</v>
      </c>
      <c r="BF650" s="427">
        <v>1</v>
      </c>
      <c r="BG650" s="427">
        <v>5</v>
      </c>
      <c r="BH650" s="434"/>
      <c r="BI650" s="435"/>
      <c r="BJ650" s="435"/>
      <c r="BK650" s="435"/>
      <c r="BL650" s="435">
        <v>1</v>
      </c>
      <c r="BM650" s="435"/>
      <c r="BN650" s="435">
        <v>1</v>
      </c>
      <c r="BO650" s="435"/>
      <c r="BP650" s="435">
        <v>3</v>
      </c>
      <c r="BQ650" s="436"/>
      <c r="BR650" s="442">
        <v>3</v>
      </c>
    </row>
    <row r="651" spans="1:70">
      <c r="A651" s="467">
        <v>41634</v>
      </c>
      <c r="B651" s="367">
        <v>12</v>
      </c>
      <c r="C651" s="367">
        <v>25</v>
      </c>
      <c r="D651" s="367">
        <v>31</v>
      </c>
      <c r="E651" s="367">
        <v>32</v>
      </c>
      <c r="F651" s="367">
        <v>36</v>
      </c>
      <c r="G651" s="367">
        <v>49</v>
      </c>
      <c r="H651" s="367">
        <v>28</v>
      </c>
      <c r="I651" s="511">
        <v>3</v>
      </c>
      <c r="J651" s="366"/>
      <c r="K651" s="366"/>
      <c r="L651" s="366"/>
      <c r="M651" s="366"/>
      <c r="N651" s="366"/>
      <c r="O651" s="366"/>
      <c r="P651" s="366"/>
      <c r="Q651" s="366"/>
      <c r="R651" s="419">
        <v>6</v>
      </c>
      <c r="S651" s="421">
        <v>2</v>
      </c>
      <c r="T651" s="422">
        <v>0</v>
      </c>
      <c r="U651" s="453">
        <v>0</v>
      </c>
      <c r="V651" s="458">
        <v>1</v>
      </c>
      <c r="W651" s="456">
        <v>0</v>
      </c>
      <c r="X651" s="422">
        <v>0</v>
      </c>
      <c r="Y651" s="453">
        <v>0</v>
      </c>
      <c r="Z651" s="458">
        <v>0</v>
      </c>
      <c r="AA651" s="456">
        <v>0</v>
      </c>
      <c r="AB651" s="422">
        <v>0</v>
      </c>
      <c r="AC651" s="453">
        <v>1</v>
      </c>
      <c r="AD651" s="458">
        <v>0</v>
      </c>
      <c r="AE651" s="456">
        <v>2</v>
      </c>
      <c r="AF651" s="422">
        <v>0</v>
      </c>
      <c r="AG651" s="453">
        <v>1</v>
      </c>
      <c r="AH651" s="458">
        <v>0</v>
      </c>
      <c r="AI651" s="456"/>
      <c r="AJ651" s="422"/>
      <c r="AK651" s="453"/>
      <c r="AL651" s="444"/>
      <c r="AM651" s="451">
        <v>0</v>
      </c>
      <c r="AN651" s="451">
        <v>0</v>
      </c>
      <c r="AO651" s="451">
        <v>0</v>
      </c>
      <c r="AP651" s="451">
        <v>0</v>
      </c>
      <c r="AQ651" s="447">
        <v>0</v>
      </c>
      <c r="AR651" s="447">
        <v>0</v>
      </c>
      <c r="AS651" s="427"/>
      <c r="AT651" s="427"/>
      <c r="AU651" s="427"/>
      <c r="AV651" s="427"/>
      <c r="AW651" s="427"/>
      <c r="AX651" s="428"/>
      <c r="AY651" s="427">
        <v>0</v>
      </c>
      <c r="AZ651" s="427">
        <v>1</v>
      </c>
      <c r="BA651" s="427">
        <v>0</v>
      </c>
      <c r="BB651" s="427">
        <v>1</v>
      </c>
      <c r="BC651" s="427">
        <v>2</v>
      </c>
      <c r="BD651" s="427">
        <v>0</v>
      </c>
      <c r="BE651" s="427">
        <v>0</v>
      </c>
      <c r="BF651" s="427">
        <v>2</v>
      </c>
      <c r="BG651" s="427">
        <v>4</v>
      </c>
      <c r="BH651" s="434">
        <v>2</v>
      </c>
      <c r="BI651" s="435"/>
      <c r="BJ651" s="435"/>
      <c r="BK651" s="435"/>
      <c r="BL651" s="435">
        <v>1</v>
      </c>
      <c r="BM651" s="435">
        <v>1</v>
      </c>
      <c r="BN651" s="435"/>
      <c r="BO651" s="435"/>
      <c r="BP651" s="435"/>
      <c r="BQ651" s="436">
        <v>1</v>
      </c>
      <c r="BR651" s="442">
        <v>4</v>
      </c>
    </row>
    <row r="652" spans="1:70">
      <c r="A652" s="467">
        <v>41629</v>
      </c>
      <c r="B652" s="367">
        <v>4</v>
      </c>
      <c r="C652" s="367">
        <v>9</v>
      </c>
      <c r="D652" s="367">
        <v>37</v>
      </c>
      <c r="E652" s="367">
        <v>38</v>
      </c>
      <c r="F652" s="367">
        <v>40</v>
      </c>
      <c r="G652" s="367">
        <v>43</v>
      </c>
      <c r="H652" s="367">
        <v>44</v>
      </c>
      <c r="I652" s="511">
        <v>2</v>
      </c>
      <c r="J652" s="366"/>
      <c r="K652" s="366"/>
      <c r="L652" s="366"/>
      <c r="M652" s="366"/>
      <c r="N652" s="366"/>
      <c r="O652" s="366"/>
      <c r="P652" s="366"/>
      <c r="Q652" s="366"/>
      <c r="R652" s="419">
        <v>6</v>
      </c>
      <c r="S652" s="421">
        <v>0</v>
      </c>
      <c r="T652" s="422">
        <v>0</v>
      </c>
      <c r="U652" s="453">
        <v>1</v>
      </c>
      <c r="V652" s="458">
        <v>1</v>
      </c>
      <c r="W652" s="456">
        <v>1</v>
      </c>
      <c r="X652" s="422">
        <v>0</v>
      </c>
      <c r="Y652" s="453">
        <v>2</v>
      </c>
      <c r="Z652" s="458">
        <v>0</v>
      </c>
      <c r="AA652" s="456">
        <v>0</v>
      </c>
      <c r="AB652" s="422">
        <v>0</v>
      </c>
      <c r="AC652" s="453">
        <v>0</v>
      </c>
      <c r="AD652" s="458">
        <v>0</v>
      </c>
      <c r="AE652" s="456">
        <v>1</v>
      </c>
      <c r="AF652" s="422">
        <v>0</v>
      </c>
      <c r="AG652" s="453">
        <v>1</v>
      </c>
      <c r="AH652" s="458">
        <v>0</v>
      </c>
      <c r="AI652" s="456"/>
      <c r="AJ652" s="422"/>
      <c r="AK652" s="453"/>
      <c r="AL652" s="444"/>
      <c r="AM652" s="451">
        <v>0</v>
      </c>
      <c r="AN652" s="451">
        <v>0</v>
      </c>
      <c r="AO652" s="451">
        <v>0</v>
      </c>
      <c r="AP652" s="451">
        <v>0</v>
      </c>
      <c r="AQ652" s="447">
        <v>0</v>
      </c>
      <c r="AR652" s="447">
        <v>0</v>
      </c>
      <c r="AS652" s="427"/>
      <c r="AT652" s="427"/>
      <c r="AU652" s="427"/>
      <c r="AV652" s="427"/>
      <c r="AW652" s="427"/>
      <c r="AX652" s="428"/>
      <c r="AY652" s="427">
        <v>1</v>
      </c>
      <c r="AZ652" s="427">
        <v>0</v>
      </c>
      <c r="BA652" s="427">
        <v>1</v>
      </c>
      <c r="BB652" s="427">
        <v>0</v>
      </c>
      <c r="BC652" s="427">
        <v>1</v>
      </c>
      <c r="BD652" s="427">
        <v>1</v>
      </c>
      <c r="BE652" s="427">
        <v>1</v>
      </c>
      <c r="BF652" s="427">
        <v>1</v>
      </c>
      <c r="BG652" s="427">
        <v>6</v>
      </c>
      <c r="BH652" s="434"/>
      <c r="BI652" s="435">
        <v>1</v>
      </c>
      <c r="BJ652" s="435"/>
      <c r="BK652" s="435">
        <v>2</v>
      </c>
      <c r="BL652" s="435"/>
      <c r="BM652" s="435"/>
      <c r="BN652" s="435">
        <v>1</v>
      </c>
      <c r="BO652" s="435"/>
      <c r="BP652" s="435"/>
      <c r="BQ652" s="436">
        <v>1</v>
      </c>
      <c r="BR652" s="442">
        <v>4</v>
      </c>
    </row>
    <row r="653" spans="1:70">
      <c r="A653" s="467">
        <v>41627</v>
      </c>
      <c r="B653" s="367">
        <v>16</v>
      </c>
      <c r="C653" s="367">
        <v>23</v>
      </c>
      <c r="D653" s="367">
        <v>33</v>
      </c>
      <c r="E653" s="367">
        <v>38</v>
      </c>
      <c r="F653" s="367">
        <v>47</v>
      </c>
      <c r="G653" s="367">
        <v>49</v>
      </c>
      <c r="H653" s="367">
        <v>46</v>
      </c>
      <c r="I653" s="511">
        <v>6</v>
      </c>
      <c r="J653" s="366"/>
      <c r="K653" s="366"/>
      <c r="L653" s="366"/>
      <c r="M653" s="366"/>
      <c r="N653" s="366"/>
      <c r="O653" s="366"/>
      <c r="P653" s="366"/>
      <c r="Q653" s="366"/>
      <c r="R653" s="419">
        <v>6</v>
      </c>
      <c r="S653" s="421">
        <v>1</v>
      </c>
      <c r="T653" s="422">
        <v>0</v>
      </c>
      <c r="U653" s="453">
        <v>0</v>
      </c>
      <c r="V653" s="458">
        <v>0</v>
      </c>
      <c r="W653" s="456">
        <v>3</v>
      </c>
      <c r="X653" s="422">
        <v>0</v>
      </c>
      <c r="Y653" s="453">
        <v>2</v>
      </c>
      <c r="Z653" s="458">
        <v>0</v>
      </c>
      <c r="AA653" s="456">
        <v>0</v>
      </c>
      <c r="AB653" s="422">
        <v>0</v>
      </c>
      <c r="AC653" s="453">
        <v>0</v>
      </c>
      <c r="AD653" s="458">
        <v>0</v>
      </c>
      <c r="AE653" s="456">
        <v>0</v>
      </c>
      <c r="AF653" s="422">
        <v>1</v>
      </c>
      <c r="AG653" s="453">
        <v>0</v>
      </c>
      <c r="AH653" s="458">
        <v>0</v>
      </c>
      <c r="AI653" s="456"/>
      <c r="AJ653" s="422"/>
      <c r="AK653" s="453"/>
      <c r="AL653" s="444"/>
      <c r="AM653" s="451">
        <v>1</v>
      </c>
      <c r="AN653" s="451">
        <v>0</v>
      </c>
      <c r="AO653" s="451">
        <v>0</v>
      </c>
      <c r="AP653" s="451">
        <v>0</v>
      </c>
      <c r="AQ653" s="447">
        <v>0</v>
      </c>
      <c r="AR653" s="447">
        <v>0</v>
      </c>
      <c r="AS653" s="427"/>
      <c r="AT653" s="427"/>
      <c r="AU653" s="427"/>
      <c r="AV653" s="427"/>
      <c r="AW653" s="427"/>
      <c r="AX653" s="428"/>
      <c r="AY653" s="427">
        <v>0</v>
      </c>
      <c r="AZ653" s="427">
        <v>1</v>
      </c>
      <c r="BA653" s="427">
        <v>0</v>
      </c>
      <c r="BB653" s="427">
        <v>1</v>
      </c>
      <c r="BC653" s="427">
        <v>2</v>
      </c>
      <c r="BD653" s="427">
        <v>1</v>
      </c>
      <c r="BE653" s="427">
        <v>0</v>
      </c>
      <c r="BF653" s="427">
        <v>1</v>
      </c>
      <c r="BG653" s="427">
        <v>5</v>
      </c>
      <c r="BH653" s="434"/>
      <c r="BI653" s="435"/>
      <c r="BJ653" s="435"/>
      <c r="BK653" s="435"/>
      <c r="BL653" s="435">
        <v>1</v>
      </c>
      <c r="BM653" s="435">
        <v>2</v>
      </c>
      <c r="BN653" s="435"/>
      <c r="BO653" s="435"/>
      <c r="BP653" s="435">
        <v>1</v>
      </c>
      <c r="BQ653" s="436">
        <v>1</v>
      </c>
      <c r="BR653" s="442">
        <v>4</v>
      </c>
    </row>
    <row r="654" spans="1:70">
      <c r="A654" s="467">
        <v>41622</v>
      </c>
      <c r="B654" s="367">
        <v>12</v>
      </c>
      <c r="C654" s="367">
        <v>16</v>
      </c>
      <c r="D654" s="367">
        <v>23</v>
      </c>
      <c r="E654" s="367">
        <v>27</v>
      </c>
      <c r="F654" s="367">
        <v>28</v>
      </c>
      <c r="G654" s="367">
        <v>41</v>
      </c>
      <c r="H654" s="367">
        <v>31</v>
      </c>
      <c r="I654" s="511">
        <v>7</v>
      </c>
      <c r="J654" s="366"/>
      <c r="K654" s="366"/>
      <c r="L654" s="366"/>
      <c r="M654" s="366"/>
      <c r="N654" s="366"/>
      <c r="O654" s="366"/>
      <c r="P654" s="366"/>
      <c r="Q654" s="366"/>
      <c r="R654" s="419">
        <v>6</v>
      </c>
      <c r="S654" s="421">
        <v>0</v>
      </c>
      <c r="T654" s="422">
        <v>0</v>
      </c>
      <c r="U654" s="453">
        <v>2</v>
      </c>
      <c r="V654" s="458">
        <v>0</v>
      </c>
      <c r="W654" s="456">
        <v>1</v>
      </c>
      <c r="X654" s="422">
        <v>0</v>
      </c>
      <c r="Y654" s="453">
        <v>2</v>
      </c>
      <c r="Z654" s="458">
        <v>0</v>
      </c>
      <c r="AA654" s="456">
        <v>0</v>
      </c>
      <c r="AB654" s="422">
        <v>0</v>
      </c>
      <c r="AC654" s="453">
        <v>0</v>
      </c>
      <c r="AD654" s="458">
        <v>1</v>
      </c>
      <c r="AE654" s="456">
        <v>1</v>
      </c>
      <c r="AF654" s="422">
        <v>0</v>
      </c>
      <c r="AG654" s="453">
        <v>0</v>
      </c>
      <c r="AH654" s="458">
        <v>0</v>
      </c>
      <c r="AI654" s="456"/>
      <c r="AJ654" s="422"/>
      <c r="AK654" s="453"/>
      <c r="AL654" s="444"/>
      <c r="AM654" s="451">
        <v>0</v>
      </c>
      <c r="AN654" s="451">
        <v>0</v>
      </c>
      <c r="AO654" s="451">
        <v>0</v>
      </c>
      <c r="AP654" s="451">
        <v>0</v>
      </c>
      <c r="AQ654" s="447">
        <v>0</v>
      </c>
      <c r="AR654" s="447">
        <v>0</v>
      </c>
      <c r="AS654" s="427"/>
      <c r="AT654" s="427"/>
      <c r="AU654" s="427"/>
      <c r="AV654" s="427"/>
      <c r="AW654" s="427"/>
      <c r="AX654" s="428"/>
      <c r="AY654" s="427">
        <v>0</v>
      </c>
      <c r="AZ654" s="427">
        <v>1</v>
      </c>
      <c r="BA654" s="427">
        <v>0</v>
      </c>
      <c r="BB654" s="427">
        <v>2</v>
      </c>
      <c r="BC654" s="427">
        <v>1</v>
      </c>
      <c r="BD654" s="427">
        <v>1</v>
      </c>
      <c r="BE654" s="427">
        <v>0</v>
      </c>
      <c r="BF654" s="427">
        <v>1</v>
      </c>
      <c r="BG654" s="427">
        <v>5</v>
      </c>
      <c r="BH654" s="434">
        <v>1</v>
      </c>
      <c r="BI654" s="435">
        <v>1</v>
      </c>
      <c r="BJ654" s="435"/>
      <c r="BK654" s="435">
        <v>1</v>
      </c>
      <c r="BL654" s="435"/>
      <c r="BM654" s="435"/>
      <c r="BN654" s="435">
        <v>1</v>
      </c>
      <c r="BO654" s="435"/>
      <c r="BP654" s="435">
        <v>1</v>
      </c>
      <c r="BQ654" s="436"/>
      <c r="BR654" s="442">
        <v>5</v>
      </c>
    </row>
    <row r="655" spans="1:70">
      <c r="A655" s="467">
        <v>41620</v>
      </c>
      <c r="B655" s="367">
        <v>13</v>
      </c>
      <c r="C655" s="367">
        <v>24</v>
      </c>
      <c r="D655" s="367">
        <v>28</v>
      </c>
      <c r="E655" s="367">
        <v>30</v>
      </c>
      <c r="F655" s="367">
        <v>43</v>
      </c>
      <c r="G655" s="367">
        <v>44</v>
      </c>
      <c r="H655" s="367">
        <v>23</v>
      </c>
      <c r="I655" s="511">
        <v>1</v>
      </c>
      <c r="J655" s="366"/>
      <c r="K655" s="366"/>
      <c r="L655" s="366"/>
      <c r="M655" s="366"/>
      <c r="N655" s="366"/>
      <c r="O655" s="366"/>
      <c r="P655" s="366"/>
      <c r="Q655" s="366"/>
      <c r="R655" s="419">
        <v>6</v>
      </c>
      <c r="S655" s="421">
        <v>0</v>
      </c>
      <c r="T655" s="422">
        <v>0</v>
      </c>
      <c r="U655" s="453">
        <v>3</v>
      </c>
      <c r="V655" s="458">
        <v>0</v>
      </c>
      <c r="W655" s="456">
        <v>1</v>
      </c>
      <c r="X655" s="422">
        <v>0</v>
      </c>
      <c r="Y655" s="453">
        <v>0</v>
      </c>
      <c r="Z655" s="458">
        <v>1</v>
      </c>
      <c r="AA655" s="456">
        <v>0</v>
      </c>
      <c r="AB655" s="422">
        <v>0</v>
      </c>
      <c r="AC655" s="453">
        <v>0</v>
      </c>
      <c r="AD655" s="458">
        <v>0</v>
      </c>
      <c r="AE655" s="456">
        <v>2</v>
      </c>
      <c r="AF655" s="422">
        <v>0</v>
      </c>
      <c r="AG655" s="453">
        <v>0</v>
      </c>
      <c r="AH655" s="458">
        <v>0</v>
      </c>
      <c r="AI655" s="456"/>
      <c r="AJ655" s="422"/>
      <c r="AK655" s="453"/>
      <c r="AL655" s="444"/>
      <c r="AM655" s="451">
        <v>1</v>
      </c>
      <c r="AN655" s="451">
        <v>0</v>
      </c>
      <c r="AO655" s="451">
        <v>0</v>
      </c>
      <c r="AP655" s="451">
        <v>0</v>
      </c>
      <c r="AQ655" s="447">
        <v>0</v>
      </c>
      <c r="AR655" s="447">
        <v>0</v>
      </c>
      <c r="AS655" s="427"/>
      <c r="AT655" s="427"/>
      <c r="AU655" s="427"/>
      <c r="AV655" s="427"/>
      <c r="AW655" s="427"/>
      <c r="AX655" s="428"/>
      <c r="AY655" s="427">
        <v>0</v>
      </c>
      <c r="AZ655" s="427">
        <v>1</v>
      </c>
      <c r="BA655" s="427">
        <v>0</v>
      </c>
      <c r="BB655" s="427">
        <v>1</v>
      </c>
      <c r="BC655" s="427">
        <v>1</v>
      </c>
      <c r="BD655" s="427">
        <v>0</v>
      </c>
      <c r="BE655" s="427">
        <v>2</v>
      </c>
      <c r="BF655" s="427">
        <v>1</v>
      </c>
      <c r="BG655" s="427">
        <v>5</v>
      </c>
      <c r="BH655" s="434"/>
      <c r="BI655" s="435">
        <v>1</v>
      </c>
      <c r="BJ655" s="435"/>
      <c r="BK655" s="435"/>
      <c r="BL655" s="435"/>
      <c r="BM655" s="435">
        <v>3</v>
      </c>
      <c r="BN655" s="435"/>
      <c r="BO655" s="435"/>
      <c r="BP655" s="435"/>
      <c r="BQ655" s="436">
        <v>1</v>
      </c>
      <c r="BR655" s="442">
        <v>3</v>
      </c>
    </row>
    <row r="656" spans="1:70">
      <c r="A656" s="467">
        <v>41615</v>
      </c>
      <c r="B656" s="367">
        <v>12</v>
      </c>
      <c r="C656" s="367">
        <v>15</v>
      </c>
      <c r="D656" s="367">
        <v>16</v>
      </c>
      <c r="E656" s="367">
        <v>19</v>
      </c>
      <c r="F656" s="367">
        <v>20</v>
      </c>
      <c r="G656" s="367">
        <v>39</v>
      </c>
      <c r="H656" s="367">
        <v>30</v>
      </c>
      <c r="I656" s="511">
        <v>0</v>
      </c>
      <c r="J656" s="366"/>
      <c r="K656" s="366"/>
      <c r="L656" s="366"/>
      <c r="M656" s="366"/>
      <c r="N656" s="366"/>
      <c r="O656" s="366"/>
      <c r="P656" s="366"/>
      <c r="Q656" s="366"/>
      <c r="R656" s="419">
        <v>5</v>
      </c>
      <c r="S656" s="421">
        <v>1</v>
      </c>
      <c r="T656" s="422">
        <v>0</v>
      </c>
      <c r="U656" s="453">
        <v>0</v>
      </c>
      <c r="V656" s="458">
        <v>0</v>
      </c>
      <c r="W656" s="456">
        <v>1</v>
      </c>
      <c r="X656" s="422">
        <v>1</v>
      </c>
      <c r="Y656" s="453">
        <v>2</v>
      </c>
      <c r="Z656" s="458">
        <v>0</v>
      </c>
      <c r="AA656" s="456">
        <v>0</v>
      </c>
      <c r="AB656" s="422">
        <v>0</v>
      </c>
      <c r="AC656" s="453">
        <v>0</v>
      </c>
      <c r="AD656" s="458">
        <v>0</v>
      </c>
      <c r="AE656" s="456">
        <v>1</v>
      </c>
      <c r="AF656" s="422">
        <v>0</v>
      </c>
      <c r="AG656" s="453">
        <v>0</v>
      </c>
      <c r="AH656" s="458">
        <v>0</v>
      </c>
      <c r="AI656" s="456"/>
      <c r="AJ656" s="422"/>
      <c r="AK656" s="453"/>
      <c r="AL656" s="444"/>
      <c r="AM656" s="451">
        <v>0</v>
      </c>
      <c r="AN656" s="451">
        <v>0</v>
      </c>
      <c r="AO656" s="451">
        <v>0</v>
      </c>
      <c r="AP656" s="451">
        <v>0</v>
      </c>
      <c r="AQ656" s="447">
        <v>0</v>
      </c>
      <c r="AR656" s="447">
        <v>0</v>
      </c>
      <c r="AS656" s="427"/>
      <c r="AT656" s="427"/>
      <c r="AU656" s="427"/>
      <c r="AV656" s="427"/>
      <c r="AW656" s="427"/>
      <c r="AX656" s="428"/>
      <c r="AY656" s="427">
        <v>0</v>
      </c>
      <c r="AZ656" s="427">
        <v>2</v>
      </c>
      <c r="BA656" s="427">
        <v>1</v>
      </c>
      <c r="BB656" s="427">
        <v>2</v>
      </c>
      <c r="BC656" s="427">
        <v>0</v>
      </c>
      <c r="BD656" s="427">
        <v>1</v>
      </c>
      <c r="BE656" s="427">
        <v>0</v>
      </c>
      <c r="BF656" s="427">
        <v>0</v>
      </c>
      <c r="BG656" s="427">
        <v>4</v>
      </c>
      <c r="BH656" s="434"/>
      <c r="BI656" s="435"/>
      <c r="BJ656" s="435">
        <v>2</v>
      </c>
      <c r="BK656" s="435"/>
      <c r="BL656" s="435"/>
      <c r="BM656" s="435"/>
      <c r="BN656" s="435">
        <v>1</v>
      </c>
      <c r="BO656" s="435"/>
      <c r="BP656" s="435">
        <v>1</v>
      </c>
      <c r="BQ656" s="436">
        <v>1</v>
      </c>
      <c r="BR656" s="442">
        <v>4</v>
      </c>
    </row>
    <row r="657" spans="1:70">
      <c r="A657" s="467">
        <v>41613</v>
      </c>
      <c r="B657" s="367">
        <v>1</v>
      </c>
      <c r="C657" s="367">
        <v>2</v>
      </c>
      <c r="D657" s="367">
        <v>4</v>
      </c>
      <c r="E657" s="367">
        <v>5</v>
      </c>
      <c r="F657" s="367">
        <v>26</v>
      </c>
      <c r="G657" s="367">
        <v>36</v>
      </c>
      <c r="H657" s="367">
        <v>24</v>
      </c>
      <c r="I657" s="511">
        <v>1</v>
      </c>
      <c r="J657" s="366"/>
      <c r="K657" s="366"/>
      <c r="L657" s="366"/>
      <c r="M657" s="366"/>
      <c r="N657" s="366"/>
      <c r="O657" s="366"/>
      <c r="P657" s="366"/>
      <c r="Q657" s="366"/>
      <c r="R657" s="419">
        <v>6</v>
      </c>
      <c r="S657" s="421">
        <v>0</v>
      </c>
      <c r="T657" s="422">
        <v>0</v>
      </c>
      <c r="U657" s="453">
        <v>0</v>
      </c>
      <c r="V657" s="458">
        <v>0</v>
      </c>
      <c r="W657" s="456">
        <v>0</v>
      </c>
      <c r="X657" s="422">
        <v>0</v>
      </c>
      <c r="Y657" s="453">
        <v>0</v>
      </c>
      <c r="Z657" s="458">
        <v>0</v>
      </c>
      <c r="AA657" s="456">
        <v>3</v>
      </c>
      <c r="AB657" s="422">
        <v>0</v>
      </c>
      <c r="AC657" s="453">
        <v>0</v>
      </c>
      <c r="AD657" s="458">
        <v>0</v>
      </c>
      <c r="AE657" s="456">
        <v>1</v>
      </c>
      <c r="AF657" s="422">
        <v>1</v>
      </c>
      <c r="AG657" s="453">
        <v>2</v>
      </c>
      <c r="AH657" s="458">
        <v>0</v>
      </c>
      <c r="AI657" s="456"/>
      <c r="AJ657" s="422"/>
      <c r="AK657" s="453"/>
      <c r="AL657" s="444"/>
      <c r="AM657" s="451">
        <v>1</v>
      </c>
      <c r="AN657" s="451">
        <v>0</v>
      </c>
      <c r="AO657" s="451">
        <v>0</v>
      </c>
      <c r="AP657" s="451">
        <v>0</v>
      </c>
      <c r="AQ657" s="447">
        <v>0</v>
      </c>
      <c r="AR657" s="447">
        <v>0</v>
      </c>
      <c r="AS657" s="427"/>
      <c r="AT657" s="427"/>
      <c r="AU657" s="427"/>
      <c r="AV657" s="427"/>
      <c r="AW657" s="427"/>
      <c r="AX657" s="428"/>
      <c r="AY657" s="427">
        <v>2</v>
      </c>
      <c r="AZ657" s="427">
        <v>0</v>
      </c>
      <c r="BA657" s="427">
        <v>2</v>
      </c>
      <c r="BB657" s="427">
        <v>0</v>
      </c>
      <c r="BC657" s="427">
        <v>0</v>
      </c>
      <c r="BD657" s="427">
        <v>0</v>
      </c>
      <c r="BE657" s="427">
        <v>0</v>
      </c>
      <c r="BF657" s="427">
        <v>2</v>
      </c>
      <c r="BG657" s="427">
        <v>3</v>
      </c>
      <c r="BH657" s="434">
        <v>1</v>
      </c>
      <c r="BI657" s="435"/>
      <c r="BJ657" s="435">
        <v>1</v>
      </c>
      <c r="BK657" s="435"/>
      <c r="BL657" s="435"/>
      <c r="BM657" s="435">
        <v>1</v>
      </c>
      <c r="BN657" s="435">
        <v>1</v>
      </c>
      <c r="BO657" s="435"/>
      <c r="BP657" s="435">
        <v>1</v>
      </c>
      <c r="BQ657" s="436"/>
      <c r="BR657" s="442">
        <v>5</v>
      </c>
    </row>
    <row r="658" spans="1:70">
      <c r="A658" s="467">
        <v>41608</v>
      </c>
      <c r="B658" s="367">
        <v>17</v>
      </c>
      <c r="C658" s="367">
        <v>20</v>
      </c>
      <c r="D658" s="367">
        <v>28</v>
      </c>
      <c r="E658" s="367">
        <v>34</v>
      </c>
      <c r="F658" s="367">
        <v>35</v>
      </c>
      <c r="G658" s="367">
        <v>45</v>
      </c>
      <c r="H658" s="367">
        <v>26</v>
      </c>
      <c r="I658" s="511">
        <v>9</v>
      </c>
      <c r="J658" s="366"/>
      <c r="K658" s="366"/>
      <c r="L658" s="366"/>
      <c r="M658" s="366"/>
      <c r="N658" s="366"/>
      <c r="O658" s="366"/>
      <c r="P658" s="366"/>
      <c r="Q658" s="366"/>
      <c r="R658" s="419">
        <v>5</v>
      </c>
      <c r="S658" s="421">
        <v>1</v>
      </c>
      <c r="T658" s="422">
        <v>0</v>
      </c>
      <c r="U658" s="453">
        <v>2</v>
      </c>
      <c r="V658" s="458">
        <v>0</v>
      </c>
      <c r="W658" s="456">
        <v>0</v>
      </c>
      <c r="X658" s="422">
        <v>0</v>
      </c>
      <c r="Y658" s="453">
        <v>0</v>
      </c>
      <c r="Z658" s="458">
        <v>0</v>
      </c>
      <c r="AA658" s="456">
        <v>0</v>
      </c>
      <c r="AB658" s="422">
        <v>0</v>
      </c>
      <c r="AC658" s="453">
        <v>1</v>
      </c>
      <c r="AD658" s="458">
        <v>0</v>
      </c>
      <c r="AE658" s="456">
        <v>0</v>
      </c>
      <c r="AF658" s="422">
        <v>0</v>
      </c>
      <c r="AG658" s="453">
        <v>1</v>
      </c>
      <c r="AH658" s="458">
        <v>1</v>
      </c>
      <c r="AI658" s="456"/>
      <c r="AJ658" s="422"/>
      <c r="AK658" s="453"/>
      <c r="AL658" s="444"/>
      <c r="AM658" s="451">
        <v>0</v>
      </c>
      <c r="AN658" s="451">
        <v>0</v>
      </c>
      <c r="AO658" s="451">
        <v>0</v>
      </c>
      <c r="AP658" s="451">
        <v>0</v>
      </c>
      <c r="AQ658" s="447">
        <v>0</v>
      </c>
      <c r="AR658" s="447">
        <v>0</v>
      </c>
      <c r="AS658" s="427"/>
      <c r="AT658" s="427"/>
      <c r="AU658" s="427"/>
      <c r="AV658" s="427"/>
      <c r="AW658" s="427"/>
      <c r="AX658" s="428"/>
      <c r="AY658" s="427">
        <v>0</v>
      </c>
      <c r="AZ658" s="427">
        <v>1</v>
      </c>
      <c r="BA658" s="427">
        <v>1</v>
      </c>
      <c r="BB658" s="427">
        <v>0</v>
      </c>
      <c r="BC658" s="427">
        <v>1</v>
      </c>
      <c r="BD658" s="427">
        <v>1</v>
      </c>
      <c r="BE658" s="427">
        <v>0</v>
      </c>
      <c r="BF658" s="427">
        <v>2</v>
      </c>
      <c r="BG658" s="427">
        <v>5</v>
      </c>
      <c r="BH658" s="434"/>
      <c r="BI658" s="435"/>
      <c r="BJ658" s="435"/>
      <c r="BK658" s="435"/>
      <c r="BL658" s="435">
        <v>1</v>
      </c>
      <c r="BM658" s="435">
        <v>1</v>
      </c>
      <c r="BN658" s="435"/>
      <c r="BO658" s="435">
        <v>1</v>
      </c>
      <c r="BP658" s="435"/>
      <c r="BQ658" s="436">
        <v>2</v>
      </c>
      <c r="BR658" s="442">
        <v>4</v>
      </c>
    </row>
    <row r="659" spans="1:70">
      <c r="A659" s="467">
        <v>41606</v>
      </c>
      <c r="B659" s="367">
        <v>12</v>
      </c>
      <c r="C659" s="367">
        <v>15</v>
      </c>
      <c r="D659" s="367">
        <v>28</v>
      </c>
      <c r="E659" s="367">
        <v>37</v>
      </c>
      <c r="F659" s="367">
        <v>42</v>
      </c>
      <c r="G659" s="367">
        <v>49</v>
      </c>
      <c r="H659" s="367">
        <v>47</v>
      </c>
      <c r="I659" s="511">
        <v>8</v>
      </c>
      <c r="J659" s="366"/>
      <c r="K659" s="366"/>
      <c r="L659" s="366"/>
      <c r="M659" s="366"/>
      <c r="N659" s="366"/>
      <c r="O659" s="366"/>
      <c r="P659" s="366"/>
      <c r="Q659" s="366"/>
      <c r="R659" s="419">
        <v>6</v>
      </c>
      <c r="S659" s="421">
        <v>2</v>
      </c>
      <c r="T659" s="422">
        <v>0</v>
      </c>
      <c r="U659" s="453">
        <v>1</v>
      </c>
      <c r="V659" s="458">
        <v>0</v>
      </c>
      <c r="W659" s="456">
        <v>0</v>
      </c>
      <c r="X659" s="422">
        <v>1</v>
      </c>
      <c r="Y659" s="453">
        <v>1</v>
      </c>
      <c r="Z659" s="458">
        <v>0</v>
      </c>
      <c r="AA659" s="456">
        <v>0</v>
      </c>
      <c r="AB659" s="422">
        <v>0</v>
      </c>
      <c r="AC659" s="453">
        <v>0</v>
      </c>
      <c r="AD659" s="458">
        <v>0</v>
      </c>
      <c r="AE659" s="456">
        <v>1</v>
      </c>
      <c r="AF659" s="422">
        <v>0</v>
      </c>
      <c r="AG659" s="453">
        <v>1</v>
      </c>
      <c r="AH659" s="458">
        <v>0</v>
      </c>
      <c r="AI659" s="456"/>
      <c r="AJ659" s="422"/>
      <c r="AK659" s="453"/>
      <c r="AL659" s="444"/>
      <c r="AM659" s="451">
        <v>0</v>
      </c>
      <c r="AN659" s="451">
        <v>0</v>
      </c>
      <c r="AO659" s="451">
        <v>0</v>
      </c>
      <c r="AP659" s="451">
        <v>0</v>
      </c>
      <c r="AQ659" s="447">
        <v>0</v>
      </c>
      <c r="AR659" s="447">
        <v>0</v>
      </c>
      <c r="AS659" s="427"/>
      <c r="AT659" s="427"/>
      <c r="AU659" s="427"/>
      <c r="AV659" s="427"/>
      <c r="AW659" s="427"/>
      <c r="AX659" s="428"/>
      <c r="AY659" s="427">
        <v>0</v>
      </c>
      <c r="AZ659" s="427">
        <v>1</v>
      </c>
      <c r="BA659" s="427">
        <v>0</v>
      </c>
      <c r="BB659" s="427">
        <v>1</v>
      </c>
      <c r="BC659" s="427">
        <v>1</v>
      </c>
      <c r="BD659" s="427">
        <v>1</v>
      </c>
      <c r="BE659" s="427">
        <v>1</v>
      </c>
      <c r="BF659" s="427">
        <v>1</v>
      </c>
      <c r="BG659" s="427">
        <v>6</v>
      </c>
      <c r="BH659" s="434"/>
      <c r="BI659" s="435">
        <v>1</v>
      </c>
      <c r="BJ659" s="435"/>
      <c r="BK659" s="435"/>
      <c r="BL659" s="435">
        <v>2</v>
      </c>
      <c r="BM659" s="435"/>
      <c r="BN659" s="435"/>
      <c r="BO659" s="435">
        <v>2</v>
      </c>
      <c r="BP659" s="435"/>
      <c r="BQ659" s="436"/>
      <c r="BR659" s="442">
        <v>3</v>
      </c>
    </row>
    <row r="660" spans="1:70">
      <c r="A660" s="467">
        <v>41601</v>
      </c>
      <c r="B660" s="367">
        <v>7</v>
      </c>
      <c r="C660" s="367">
        <v>12</v>
      </c>
      <c r="D660" s="367">
        <v>15</v>
      </c>
      <c r="E660" s="367">
        <v>23</v>
      </c>
      <c r="F660" s="367">
        <v>39</v>
      </c>
      <c r="G660" s="367">
        <v>46</v>
      </c>
      <c r="H660" s="367">
        <v>49</v>
      </c>
      <c r="I660" s="511">
        <v>7</v>
      </c>
      <c r="J660" s="366"/>
      <c r="K660" s="366"/>
      <c r="L660" s="366"/>
      <c r="M660" s="366"/>
      <c r="N660" s="366"/>
      <c r="O660" s="366"/>
      <c r="P660" s="366"/>
      <c r="Q660" s="366"/>
      <c r="R660" s="419">
        <v>6</v>
      </c>
      <c r="S660" s="421">
        <v>1</v>
      </c>
      <c r="T660" s="422">
        <v>1</v>
      </c>
      <c r="U660" s="453">
        <v>0</v>
      </c>
      <c r="V660" s="458">
        <v>0</v>
      </c>
      <c r="W660" s="456">
        <v>0</v>
      </c>
      <c r="X660" s="422">
        <v>0</v>
      </c>
      <c r="Y660" s="453">
        <v>2</v>
      </c>
      <c r="Z660" s="458">
        <v>0</v>
      </c>
      <c r="AA660" s="456">
        <v>0</v>
      </c>
      <c r="AB660" s="422">
        <v>0</v>
      </c>
      <c r="AC660" s="453">
        <v>0</v>
      </c>
      <c r="AD660" s="458">
        <v>0</v>
      </c>
      <c r="AE660" s="456">
        <v>2</v>
      </c>
      <c r="AF660" s="422">
        <v>0</v>
      </c>
      <c r="AG660" s="453">
        <v>1</v>
      </c>
      <c r="AH660" s="458">
        <v>0</v>
      </c>
      <c r="AI660" s="456"/>
      <c r="AJ660" s="422"/>
      <c r="AK660" s="453"/>
      <c r="AL660" s="444"/>
      <c r="AM660" s="451">
        <v>0</v>
      </c>
      <c r="AN660" s="451">
        <v>0</v>
      </c>
      <c r="AO660" s="451">
        <v>0</v>
      </c>
      <c r="AP660" s="451">
        <v>0</v>
      </c>
      <c r="AQ660" s="447">
        <v>0</v>
      </c>
      <c r="AR660" s="447">
        <v>0</v>
      </c>
      <c r="AS660" s="427"/>
      <c r="AT660" s="427"/>
      <c r="AU660" s="427"/>
      <c r="AV660" s="427"/>
      <c r="AW660" s="427"/>
      <c r="AX660" s="428"/>
      <c r="AY660" s="427">
        <v>1</v>
      </c>
      <c r="AZ660" s="427">
        <v>2</v>
      </c>
      <c r="BA660" s="427">
        <v>0</v>
      </c>
      <c r="BB660" s="427">
        <v>1</v>
      </c>
      <c r="BC660" s="427">
        <v>0</v>
      </c>
      <c r="BD660" s="427">
        <v>1</v>
      </c>
      <c r="BE660" s="427">
        <v>1</v>
      </c>
      <c r="BF660" s="427">
        <v>0</v>
      </c>
      <c r="BG660" s="427">
        <v>5</v>
      </c>
      <c r="BH660" s="434">
        <v>1</v>
      </c>
      <c r="BI660" s="435">
        <v>1</v>
      </c>
      <c r="BJ660" s="435"/>
      <c r="BK660" s="435">
        <v>1</v>
      </c>
      <c r="BL660" s="435">
        <v>1</v>
      </c>
      <c r="BM660" s="435">
        <v>1</v>
      </c>
      <c r="BN660" s="435"/>
      <c r="BO660" s="435"/>
      <c r="BP660" s="435"/>
      <c r="BQ660" s="436"/>
      <c r="BR660" s="442">
        <v>5</v>
      </c>
    </row>
    <row r="661" spans="1:70">
      <c r="A661" s="467">
        <v>41599</v>
      </c>
      <c r="B661" s="367">
        <v>7</v>
      </c>
      <c r="C661" s="367">
        <v>9</v>
      </c>
      <c r="D661" s="367">
        <v>34</v>
      </c>
      <c r="E661" s="367">
        <v>43</v>
      </c>
      <c r="F661" s="367">
        <v>44</v>
      </c>
      <c r="G661" s="367">
        <v>47</v>
      </c>
      <c r="H661" s="367">
        <v>27</v>
      </c>
      <c r="I661" s="511">
        <v>5</v>
      </c>
      <c r="J661" s="366"/>
      <c r="K661" s="366"/>
      <c r="L661" s="366"/>
      <c r="M661" s="366"/>
      <c r="N661" s="366"/>
      <c r="O661" s="366"/>
      <c r="P661" s="366"/>
      <c r="Q661" s="366"/>
      <c r="R661" s="419">
        <v>6</v>
      </c>
      <c r="S661" s="421">
        <v>0</v>
      </c>
      <c r="T661" s="422">
        <v>0</v>
      </c>
      <c r="U661" s="453">
        <v>2</v>
      </c>
      <c r="V661" s="458">
        <v>1</v>
      </c>
      <c r="W661" s="456">
        <v>1</v>
      </c>
      <c r="X661" s="422">
        <v>0</v>
      </c>
      <c r="Y661" s="453">
        <v>1</v>
      </c>
      <c r="Z661" s="458">
        <v>0</v>
      </c>
      <c r="AA661" s="456">
        <v>0</v>
      </c>
      <c r="AB661" s="422">
        <v>0</v>
      </c>
      <c r="AC661" s="453">
        <v>1</v>
      </c>
      <c r="AD661" s="458">
        <v>0</v>
      </c>
      <c r="AE661" s="456">
        <v>0</v>
      </c>
      <c r="AF661" s="422">
        <v>0</v>
      </c>
      <c r="AG661" s="453">
        <v>1</v>
      </c>
      <c r="AH661" s="458">
        <v>0</v>
      </c>
      <c r="AI661" s="456"/>
      <c r="AJ661" s="422"/>
      <c r="AK661" s="453"/>
      <c r="AL661" s="444"/>
      <c r="AM661" s="451">
        <v>0</v>
      </c>
      <c r="AN661" s="451">
        <v>0</v>
      </c>
      <c r="AO661" s="451">
        <v>0</v>
      </c>
      <c r="AP661" s="451">
        <v>0</v>
      </c>
      <c r="AQ661" s="447">
        <v>0</v>
      </c>
      <c r="AR661" s="447">
        <v>0</v>
      </c>
      <c r="AS661" s="427"/>
      <c r="AT661" s="427"/>
      <c r="AU661" s="427"/>
      <c r="AV661" s="427"/>
      <c r="AW661" s="427"/>
      <c r="AX661" s="428"/>
      <c r="AY661" s="427">
        <v>2</v>
      </c>
      <c r="AZ661" s="427">
        <v>0</v>
      </c>
      <c r="BA661" s="427">
        <v>0</v>
      </c>
      <c r="BB661" s="427">
        <v>0</v>
      </c>
      <c r="BC661" s="427">
        <v>2</v>
      </c>
      <c r="BD661" s="427">
        <v>0</v>
      </c>
      <c r="BE661" s="427">
        <v>1</v>
      </c>
      <c r="BF661" s="427">
        <v>1</v>
      </c>
      <c r="BG661" s="427">
        <v>4</v>
      </c>
      <c r="BH661" s="434"/>
      <c r="BI661" s="435"/>
      <c r="BJ661" s="435">
        <v>1</v>
      </c>
      <c r="BK661" s="435">
        <v>1</v>
      </c>
      <c r="BL661" s="435"/>
      <c r="BM661" s="435"/>
      <c r="BN661" s="435">
        <v>1</v>
      </c>
      <c r="BO661" s="435">
        <v>1</v>
      </c>
      <c r="BP661" s="435"/>
      <c r="BQ661" s="436">
        <v>1</v>
      </c>
      <c r="BR661" s="442">
        <v>5</v>
      </c>
    </row>
    <row r="662" spans="1:70">
      <c r="A662" s="467">
        <v>41594</v>
      </c>
      <c r="B662" s="367">
        <v>1</v>
      </c>
      <c r="C662" s="367">
        <v>10</v>
      </c>
      <c r="D662" s="367">
        <v>31</v>
      </c>
      <c r="E662" s="367">
        <v>32</v>
      </c>
      <c r="F662" s="367">
        <v>34</v>
      </c>
      <c r="G662" s="367">
        <v>45</v>
      </c>
      <c r="H662" s="367">
        <v>41</v>
      </c>
      <c r="I662" s="511">
        <v>1</v>
      </c>
      <c r="J662" s="366"/>
      <c r="K662" s="366"/>
      <c r="L662" s="366"/>
      <c r="M662" s="366"/>
      <c r="N662" s="366"/>
      <c r="O662" s="366"/>
      <c r="P662" s="366"/>
      <c r="Q662" s="366"/>
      <c r="R662" s="419">
        <v>6</v>
      </c>
      <c r="S662" s="421">
        <v>1</v>
      </c>
      <c r="T662" s="422">
        <v>0</v>
      </c>
      <c r="U662" s="453">
        <v>1</v>
      </c>
      <c r="V662" s="458">
        <v>0</v>
      </c>
      <c r="W662" s="456">
        <v>0</v>
      </c>
      <c r="X662" s="422">
        <v>0</v>
      </c>
      <c r="Y662" s="453">
        <v>0</v>
      </c>
      <c r="Z662" s="458">
        <v>1</v>
      </c>
      <c r="AA662" s="456">
        <v>1</v>
      </c>
      <c r="AB662" s="422">
        <v>0</v>
      </c>
      <c r="AC662" s="453">
        <v>3</v>
      </c>
      <c r="AD662" s="458">
        <v>0</v>
      </c>
      <c r="AE662" s="456">
        <v>0</v>
      </c>
      <c r="AF662" s="422">
        <v>0</v>
      </c>
      <c r="AG662" s="453">
        <v>0</v>
      </c>
      <c r="AH662" s="458">
        <v>0</v>
      </c>
      <c r="AI662" s="456"/>
      <c r="AJ662" s="422"/>
      <c r="AK662" s="453"/>
      <c r="AL662" s="444"/>
      <c r="AM662" s="451">
        <v>1</v>
      </c>
      <c r="AN662" s="451">
        <v>0</v>
      </c>
      <c r="AO662" s="451">
        <v>0</v>
      </c>
      <c r="AP662" s="451">
        <v>0</v>
      </c>
      <c r="AQ662" s="447">
        <v>0</v>
      </c>
      <c r="AR662" s="447">
        <v>0</v>
      </c>
      <c r="AS662" s="427"/>
      <c r="AT662" s="427"/>
      <c r="AU662" s="427"/>
      <c r="AV662" s="427"/>
      <c r="AW662" s="427"/>
      <c r="AX662" s="428"/>
      <c r="AY662" s="427">
        <v>1</v>
      </c>
      <c r="AZ662" s="427">
        <v>0</v>
      </c>
      <c r="BA662" s="427">
        <v>1</v>
      </c>
      <c r="BB662" s="427">
        <v>0</v>
      </c>
      <c r="BC662" s="427">
        <v>2</v>
      </c>
      <c r="BD662" s="427">
        <v>0</v>
      </c>
      <c r="BE662" s="427">
        <v>0</v>
      </c>
      <c r="BF662" s="427">
        <v>2</v>
      </c>
      <c r="BG662" s="427">
        <v>4</v>
      </c>
      <c r="BH662" s="434"/>
      <c r="BI662" s="435">
        <v>1</v>
      </c>
      <c r="BJ662" s="435"/>
      <c r="BK662" s="435">
        <v>1</v>
      </c>
      <c r="BL662" s="435"/>
      <c r="BM662" s="435">
        <v>1</v>
      </c>
      <c r="BN662" s="435">
        <v>1</v>
      </c>
      <c r="BO662" s="435"/>
      <c r="BP662" s="435"/>
      <c r="BQ662" s="436">
        <v>1</v>
      </c>
      <c r="BR662" s="442">
        <v>5</v>
      </c>
    </row>
    <row r="663" spans="1:70">
      <c r="A663" s="467">
        <v>41592</v>
      </c>
      <c r="B663" s="367">
        <v>2</v>
      </c>
      <c r="C663" s="367">
        <v>9</v>
      </c>
      <c r="D663" s="367">
        <v>20</v>
      </c>
      <c r="E663" s="367">
        <v>39</v>
      </c>
      <c r="F663" s="367">
        <v>42</v>
      </c>
      <c r="G663" s="367">
        <v>48</v>
      </c>
      <c r="H663" s="367">
        <v>3</v>
      </c>
      <c r="I663" s="511">
        <v>6</v>
      </c>
      <c r="J663" s="366"/>
      <c r="K663" s="366"/>
      <c r="L663" s="366"/>
      <c r="M663" s="366"/>
      <c r="N663" s="366"/>
      <c r="O663" s="366"/>
      <c r="P663" s="366"/>
      <c r="Q663" s="366"/>
      <c r="R663" s="419">
        <v>5</v>
      </c>
      <c r="S663" s="421">
        <v>2</v>
      </c>
      <c r="T663" s="422">
        <v>0</v>
      </c>
      <c r="U663" s="453">
        <v>0</v>
      </c>
      <c r="V663" s="458">
        <v>0</v>
      </c>
      <c r="W663" s="456">
        <v>0</v>
      </c>
      <c r="X663" s="422">
        <v>0</v>
      </c>
      <c r="Y663" s="453">
        <v>1</v>
      </c>
      <c r="Z663" s="458">
        <v>0</v>
      </c>
      <c r="AA663" s="456">
        <v>1</v>
      </c>
      <c r="AB663" s="422">
        <v>1</v>
      </c>
      <c r="AC663" s="453">
        <v>1</v>
      </c>
      <c r="AD663" s="458">
        <v>0</v>
      </c>
      <c r="AE663" s="456">
        <v>0</v>
      </c>
      <c r="AF663" s="422">
        <v>0</v>
      </c>
      <c r="AG663" s="453">
        <v>0</v>
      </c>
      <c r="AH663" s="458">
        <v>0</v>
      </c>
      <c r="AI663" s="456"/>
      <c r="AJ663" s="422"/>
      <c r="AK663" s="453"/>
      <c r="AL663" s="444"/>
      <c r="AM663" s="451">
        <v>0</v>
      </c>
      <c r="AN663" s="451">
        <v>0</v>
      </c>
      <c r="AO663" s="451">
        <v>0</v>
      </c>
      <c r="AP663" s="451">
        <v>0</v>
      </c>
      <c r="AQ663" s="447">
        <v>0</v>
      </c>
      <c r="AR663" s="447">
        <v>0</v>
      </c>
      <c r="AS663" s="427"/>
      <c r="AT663" s="427"/>
      <c r="AU663" s="427"/>
      <c r="AV663" s="427"/>
      <c r="AW663" s="427"/>
      <c r="AX663" s="428"/>
      <c r="AY663" s="427">
        <v>1</v>
      </c>
      <c r="AZ663" s="427">
        <v>0</v>
      </c>
      <c r="BA663" s="427">
        <v>2</v>
      </c>
      <c r="BB663" s="427">
        <v>0</v>
      </c>
      <c r="BC663" s="427">
        <v>0</v>
      </c>
      <c r="BD663" s="427">
        <v>1</v>
      </c>
      <c r="BE663" s="427">
        <v>2</v>
      </c>
      <c r="BF663" s="427">
        <v>0</v>
      </c>
      <c r="BG663" s="427">
        <v>4</v>
      </c>
      <c r="BH663" s="434"/>
      <c r="BI663" s="435">
        <v>1</v>
      </c>
      <c r="BJ663" s="435">
        <v>1</v>
      </c>
      <c r="BK663" s="435"/>
      <c r="BL663" s="435"/>
      <c r="BM663" s="435">
        <v>1</v>
      </c>
      <c r="BN663" s="435"/>
      <c r="BO663" s="435">
        <v>1</v>
      </c>
      <c r="BP663" s="435"/>
      <c r="BQ663" s="436">
        <v>1</v>
      </c>
      <c r="BR663" s="442">
        <v>5</v>
      </c>
    </row>
    <row r="664" spans="1:70">
      <c r="A664" s="467">
        <v>41587</v>
      </c>
      <c r="B664" s="367">
        <v>2</v>
      </c>
      <c r="C664" s="367">
        <v>11</v>
      </c>
      <c r="D664" s="367">
        <v>27</v>
      </c>
      <c r="E664" s="367">
        <v>32</v>
      </c>
      <c r="F664" s="367">
        <v>35</v>
      </c>
      <c r="G664" s="367">
        <v>40</v>
      </c>
      <c r="H664" s="367">
        <v>4</v>
      </c>
      <c r="I664" s="511">
        <v>6</v>
      </c>
      <c r="J664" s="366"/>
      <c r="K664" s="366"/>
      <c r="L664" s="366"/>
      <c r="M664" s="366"/>
      <c r="N664" s="366"/>
      <c r="O664" s="366"/>
      <c r="P664" s="366"/>
      <c r="Q664" s="366"/>
      <c r="R664" s="419">
        <v>6</v>
      </c>
      <c r="S664" s="421">
        <v>1</v>
      </c>
      <c r="T664" s="422">
        <v>0</v>
      </c>
      <c r="U664" s="453">
        <v>1</v>
      </c>
      <c r="V664" s="458">
        <v>0</v>
      </c>
      <c r="W664" s="456">
        <v>1</v>
      </c>
      <c r="X664" s="422">
        <v>0</v>
      </c>
      <c r="Y664" s="453">
        <v>0</v>
      </c>
      <c r="Z664" s="458">
        <v>0</v>
      </c>
      <c r="AA664" s="456">
        <v>1</v>
      </c>
      <c r="AB664" s="422">
        <v>0</v>
      </c>
      <c r="AC664" s="453">
        <v>0</v>
      </c>
      <c r="AD664" s="458">
        <v>0</v>
      </c>
      <c r="AE664" s="456">
        <v>0</v>
      </c>
      <c r="AF664" s="422">
        <v>1</v>
      </c>
      <c r="AG664" s="453">
        <v>2</v>
      </c>
      <c r="AH664" s="458">
        <v>0</v>
      </c>
      <c r="AI664" s="456"/>
      <c r="AJ664" s="422"/>
      <c r="AK664" s="453"/>
      <c r="AL664" s="444"/>
      <c r="AM664" s="451">
        <v>0</v>
      </c>
      <c r="AN664" s="451">
        <v>0</v>
      </c>
      <c r="AO664" s="451">
        <v>0</v>
      </c>
      <c r="AP664" s="451">
        <v>0</v>
      </c>
      <c r="AQ664" s="447">
        <v>0</v>
      </c>
      <c r="AR664" s="447">
        <v>0</v>
      </c>
      <c r="AS664" s="427"/>
      <c r="AT664" s="427"/>
      <c r="AU664" s="427"/>
      <c r="AV664" s="427"/>
      <c r="AW664" s="427"/>
      <c r="AX664" s="428"/>
      <c r="AY664" s="427">
        <v>1</v>
      </c>
      <c r="AZ664" s="427">
        <v>0</v>
      </c>
      <c r="BA664" s="427">
        <v>1</v>
      </c>
      <c r="BB664" s="427">
        <v>0</v>
      </c>
      <c r="BC664" s="427">
        <v>0</v>
      </c>
      <c r="BD664" s="427">
        <v>2</v>
      </c>
      <c r="BE664" s="427">
        <v>1</v>
      </c>
      <c r="BF664" s="427">
        <v>1</v>
      </c>
      <c r="BG664" s="427">
        <v>5</v>
      </c>
      <c r="BH664" s="434">
        <v>1</v>
      </c>
      <c r="BI664" s="435"/>
      <c r="BJ664" s="435"/>
      <c r="BK664" s="435"/>
      <c r="BL664" s="435">
        <v>2</v>
      </c>
      <c r="BM664" s="435"/>
      <c r="BN664" s="435">
        <v>1</v>
      </c>
      <c r="BO664" s="435"/>
      <c r="BP664" s="435">
        <v>1</v>
      </c>
      <c r="BQ664" s="436"/>
      <c r="BR664" s="442">
        <v>4</v>
      </c>
    </row>
    <row r="665" spans="1:70">
      <c r="A665" s="467">
        <v>41585</v>
      </c>
      <c r="B665" s="367">
        <v>28</v>
      </c>
      <c r="C665" s="367">
        <v>30</v>
      </c>
      <c r="D665" s="367">
        <v>32</v>
      </c>
      <c r="E665" s="367">
        <v>33</v>
      </c>
      <c r="F665" s="367">
        <v>37</v>
      </c>
      <c r="G665" s="367">
        <v>42</v>
      </c>
      <c r="H665" s="367">
        <v>39</v>
      </c>
      <c r="I665" s="511">
        <v>5</v>
      </c>
      <c r="J665" s="366"/>
      <c r="K665" s="366"/>
      <c r="L665" s="366"/>
      <c r="M665" s="366"/>
      <c r="N665" s="366"/>
      <c r="O665" s="366"/>
      <c r="P665" s="366"/>
      <c r="Q665" s="366"/>
      <c r="R665" s="419">
        <v>6</v>
      </c>
      <c r="S665" s="421">
        <v>2</v>
      </c>
      <c r="T665" s="422">
        <v>1</v>
      </c>
      <c r="U665" s="453">
        <v>1</v>
      </c>
      <c r="V665" s="458">
        <v>0</v>
      </c>
      <c r="W665" s="456">
        <v>2</v>
      </c>
      <c r="X665" s="422">
        <v>0</v>
      </c>
      <c r="Y665" s="453">
        <v>0</v>
      </c>
      <c r="Z665" s="458">
        <v>0</v>
      </c>
      <c r="AA665" s="456">
        <v>0</v>
      </c>
      <c r="AB665" s="422">
        <v>0</v>
      </c>
      <c r="AC665" s="453">
        <v>0</v>
      </c>
      <c r="AD665" s="458">
        <v>0</v>
      </c>
      <c r="AE665" s="456">
        <v>0</v>
      </c>
      <c r="AF665" s="422">
        <v>0</v>
      </c>
      <c r="AG665" s="453">
        <v>1</v>
      </c>
      <c r="AH665" s="458">
        <v>0</v>
      </c>
      <c r="AI665" s="456"/>
      <c r="AJ665" s="422"/>
      <c r="AK665" s="453"/>
      <c r="AL665" s="444"/>
      <c r="AM665" s="451">
        <v>0</v>
      </c>
      <c r="AN665" s="451">
        <v>0</v>
      </c>
      <c r="AO665" s="451">
        <v>0</v>
      </c>
      <c r="AP665" s="451">
        <v>0</v>
      </c>
      <c r="AQ665" s="447">
        <v>0</v>
      </c>
      <c r="AR665" s="447">
        <v>0</v>
      </c>
      <c r="AS665" s="427"/>
      <c r="AT665" s="427"/>
      <c r="AU665" s="427"/>
      <c r="AV665" s="427"/>
      <c r="AW665" s="427"/>
      <c r="AX665" s="428"/>
      <c r="AY665" s="427">
        <v>0</v>
      </c>
      <c r="AZ665" s="427">
        <v>0</v>
      </c>
      <c r="BA665" s="427">
        <v>0</v>
      </c>
      <c r="BB665" s="427">
        <v>0</v>
      </c>
      <c r="BC665" s="427">
        <v>0</v>
      </c>
      <c r="BD665" s="427">
        <v>2</v>
      </c>
      <c r="BE665" s="427">
        <v>2</v>
      </c>
      <c r="BF665" s="427">
        <v>2</v>
      </c>
      <c r="BG665" s="427">
        <v>3</v>
      </c>
      <c r="BH665" s="434">
        <v>2</v>
      </c>
      <c r="BI665" s="435"/>
      <c r="BJ665" s="435"/>
      <c r="BK665" s="435">
        <v>2</v>
      </c>
      <c r="BL665" s="435"/>
      <c r="BM665" s="435">
        <v>1</v>
      </c>
      <c r="BN665" s="435"/>
      <c r="BO665" s="435"/>
      <c r="BP665" s="435"/>
      <c r="BQ665" s="436"/>
      <c r="BR665" s="442">
        <v>3</v>
      </c>
    </row>
    <row r="666" spans="1:70">
      <c r="A666" s="467">
        <v>41580</v>
      </c>
      <c r="B666" s="367">
        <v>5</v>
      </c>
      <c r="C666" s="367">
        <v>7</v>
      </c>
      <c r="D666" s="367">
        <v>26</v>
      </c>
      <c r="E666" s="367">
        <v>32</v>
      </c>
      <c r="F666" s="367">
        <v>44</v>
      </c>
      <c r="G666" s="367">
        <v>45</v>
      </c>
      <c r="H666" s="367">
        <v>35</v>
      </c>
      <c r="I666" s="511">
        <v>1</v>
      </c>
      <c r="J666" s="366"/>
      <c r="K666" s="366"/>
      <c r="L666" s="366"/>
      <c r="M666" s="366"/>
      <c r="N666" s="366"/>
      <c r="O666" s="366"/>
      <c r="P666" s="366"/>
      <c r="Q666" s="366"/>
      <c r="R666" s="419">
        <v>6</v>
      </c>
      <c r="S666" s="421">
        <v>1</v>
      </c>
      <c r="T666" s="422">
        <v>0</v>
      </c>
      <c r="U666" s="453">
        <v>2</v>
      </c>
      <c r="V666" s="458">
        <v>0</v>
      </c>
      <c r="W666" s="456">
        <v>0</v>
      </c>
      <c r="X666" s="422">
        <v>0</v>
      </c>
      <c r="Y666" s="453">
        <v>0</v>
      </c>
      <c r="Z666" s="458">
        <v>0</v>
      </c>
      <c r="AA666" s="456">
        <v>1</v>
      </c>
      <c r="AB666" s="422">
        <v>0</v>
      </c>
      <c r="AC666" s="453">
        <v>0</v>
      </c>
      <c r="AD666" s="458">
        <v>0</v>
      </c>
      <c r="AE666" s="456">
        <v>0</v>
      </c>
      <c r="AF666" s="422">
        <v>0</v>
      </c>
      <c r="AG666" s="453">
        <v>2</v>
      </c>
      <c r="AH666" s="458">
        <v>1</v>
      </c>
      <c r="AI666" s="456"/>
      <c r="AJ666" s="422"/>
      <c r="AK666" s="453"/>
      <c r="AL666" s="444"/>
      <c r="AM666" s="451">
        <v>0</v>
      </c>
      <c r="AN666" s="451">
        <v>0</v>
      </c>
      <c r="AO666" s="451">
        <v>0</v>
      </c>
      <c r="AP666" s="451">
        <v>0</v>
      </c>
      <c r="AQ666" s="447">
        <v>0</v>
      </c>
      <c r="AR666" s="447">
        <v>0</v>
      </c>
      <c r="AS666" s="427"/>
      <c r="AT666" s="427"/>
      <c r="AU666" s="427"/>
      <c r="AV666" s="427"/>
      <c r="AW666" s="427"/>
      <c r="AX666" s="428"/>
      <c r="AY666" s="427">
        <v>2</v>
      </c>
      <c r="AZ666" s="427">
        <v>0</v>
      </c>
      <c r="BA666" s="427">
        <v>0</v>
      </c>
      <c r="BB666" s="427">
        <v>0</v>
      </c>
      <c r="BC666" s="427">
        <v>1</v>
      </c>
      <c r="BD666" s="427">
        <v>0</v>
      </c>
      <c r="BE666" s="427">
        <v>1</v>
      </c>
      <c r="BF666" s="427">
        <v>2</v>
      </c>
      <c r="BG666" s="427">
        <v>4</v>
      </c>
      <c r="BH666" s="434">
        <v>1</v>
      </c>
      <c r="BI666" s="435"/>
      <c r="BJ666" s="435">
        <v>1</v>
      </c>
      <c r="BK666" s="435">
        <v>1</v>
      </c>
      <c r="BL666" s="435">
        <v>1</v>
      </c>
      <c r="BM666" s="435"/>
      <c r="BN666" s="435"/>
      <c r="BO666" s="435"/>
      <c r="BP666" s="435"/>
      <c r="BQ666" s="436">
        <v>1</v>
      </c>
      <c r="BR666" s="442">
        <v>5</v>
      </c>
    </row>
    <row r="667" spans="1:70">
      <c r="A667" s="467">
        <v>41578</v>
      </c>
      <c r="B667" s="367">
        <v>7</v>
      </c>
      <c r="C667" s="367">
        <v>33</v>
      </c>
      <c r="D667" s="367">
        <v>35</v>
      </c>
      <c r="E667" s="367">
        <v>36</v>
      </c>
      <c r="F667" s="367">
        <v>39</v>
      </c>
      <c r="G667" s="367">
        <v>40</v>
      </c>
      <c r="H667" s="367">
        <v>14</v>
      </c>
      <c r="I667" s="511">
        <v>4</v>
      </c>
      <c r="J667" s="366"/>
      <c r="K667" s="366"/>
      <c r="L667" s="366"/>
      <c r="M667" s="366"/>
      <c r="N667" s="366"/>
      <c r="O667" s="366"/>
      <c r="P667" s="366"/>
      <c r="Q667" s="366"/>
      <c r="R667" s="419">
        <v>6</v>
      </c>
      <c r="S667" s="421">
        <v>1</v>
      </c>
      <c r="T667" s="422">
        <v>0</v>
      </c>
      <c r="U667" s="453">
        <v>0</v>
      </c>
      <c r="V667" s="458">
        <v>0</v>
      </c>
      <c r="W667" s="456">
        <v>2</v>
      </c>
      <c r="X667" s="422">
        <v>0</v>
      </c>
      <c r="Y667" s="453">
        <v>0</v>
      </c>
      <c r="Z667" s="458">
        <v>0</v>
      </c>
      <c r="AA667" s="456">
        <v>0</v>
      </c>
      <c r="AB667" s="422">
        <v>1</v>
      </c>
      <c r="AC667" s="453">
        <v>0</v>
      </c>
      <c r="AD667" s="458">
        <v>0</v>
      </c>
      <c r="AE667" s="456">
        <v>0</v>
      </c>
      <c r="AF667" s="422">
        <v>0</v>
      </c>
      <c r="AG667" s="453">
        <v>3</v>
      </c>
      <c r="AH667" s="458">
        <v>0</v>
      </c>
      <c r="AI667" s="456"/>
      <c r="AJ667" s="422"/>
      <c r="AK667" s="453"/>
      <c r="AL667" s="444"/>
      <c r="AM667" s="451">
        <v>1</v>
      </c>
      <c r="AN667" s="451">
        <v>0</v>
      </c>
      <c r="AO667" s="451">
        <v>0</v>
      </c>
      <c r="AP667" s="451">
        <v>0</v>
      </c>
      <c r="AQ667" s="447">
        <v>0</v>
      </c>
      <c r="AR667" s="447">
        <v>0</v>
      </c>
      <c r="AS667" s="427"/>
      <c r="AT667" s="427"/>
      <c r="AU667" s="427"/>
      <c r="AV667" s="427"/>
      <c r="AW667" s="427"/>
      <c r="AX667" s="428"/>
      <c r="AY667" s="427">
        <v>1</v>
      </c>
      <c r="AZ667" s="427">
        <v>0</v>
      </c>
      <c r="BA667" s="427">
        <v>0</v>
      </c>
      <c r="BB667" s="427">
        <v>0</v>
      </c>
      <c r="BC667" s="427">
        <v>0</v>
      </c>
      <c r="BD667" s="427">
        <v>3</v>
      </c>
      <c r="BE667" s="427">
        <v>1</v>
      </c>
      <c r="BF667" s="427">
        <v>1</v>
      </c>
      <c r="BG667" s="427">
        <v>4</v>
      </c>
      <c r="BH667" s="434">
        <v>1</v>
      </c>
      <c r="BI667" s="435">
        <v>1</v>
      </c>
      <c r="BJ667" s="435"/>
      <c r="BK667" s="435">
        <v>1</v>
      </c>
      <c r="BL667" s="435">
        <v>1</v>
      </c>
      <c r="BM667" s="435">
        <v>1</v>
      </c>
      <c r="BN667" s="435"/>
      <c r="BO667" s="435"/>
      <c r="BP667" s="435"/>
      <c r="BQ667" s="436"/>
      <c r="BR667" s="442">
        <v>5</v>
      </c>
    </row>
    <row r="668" spans="1:70">
      <c r="A668" s="467">
        <v>41573</v>
      </c>
      <c r="B668" s="367">
        <v>8</v>
      </c>
      <c r="C668" s="367">
        <v>9</v>
      </c>
      <c r="D668" s="367">
        <v>12</v>
      </c>
      <c r="E668" s="367">
        <v>20</v>
      </c>
      <c r="F668" s="367">
        <v>34</v>
      </c>
      <c r="G668" s="367">
        <v>41</v>
      </c>
      <c r="H668" s="367">
        <v>25</v>
      </c>
      <c r="I668" s="511">
        <v>8</v>
      </c>
      <c r="J668" s="366"/>
      <c r="K668" s="366"/>
      <c r="L668" s="366"/>
      <c r="M668" s="366"/>
      <c r="N668" s="366"/>
      <c r="O668" s="366"/>
      <c r="P668" s="366"/>
      <c r="Q668" s="366"/>
      <c r="R668" s="419">
        <v>5</v>
      </c>
      <c r="S668" s="421">
        <v>0</v>
      </c>
      <c r="T668" s="422">
        <v>0</v>
      </c>
      <c r="U668" s="453">
        <v>0</v>
      </c>
      <c r="V668" s="458">
        <v>0</v>
      </c>
      <c r="W668" s="456">
        <v>0</v>
      </c>
      <c r="X668" s="422">
        <v>0</v>
      </c>
      <c r="Y668" s="453">
        <v>2</v>
      </c>
      <c r="Z668" s="458">
        <v>0</v>
      </c>
      <c r="AA668" s="456">
        <v>0</v>
      </c>
      <c r="AB668" s="422">
        <v>0</v>
      </c>
      <c r="AC668" s="453">
        <v>2</v>
      </c>
      <c r="AD668" s="458">
        <v>0</v>
      </c>
      <c r="AE668" s="456">
        <v>1</v>
      </c>
      <c r="AF668" s="422">
        <v>1</v>
      </c>
      <c r="AG668" s="453">
        <v>0</v>
      </c>
      <c r="AH668" s="458">
        <v>0</v>
      </c>
      <c r="AI668" s="456"/>
      <c r="AJ668" s="422"/>
      <c r="AK668" s="453"/>
      <c r="AL668" s="444"/>
      <c r="AM668" s="451">
        <v>0</v>
      </c>
      <c r="AN668" s="451">
        <v>0</v>
      </c>
      <c r="AO668" s="451">
        <v>0</v>
      </c>
      <c r="AP668" s="451">
        <v>0</v>
      </c>
      <c r="AQ668" s="447">
        <v>0</v>
      </c>
      <c r="AR668" s="447">
        <v>0</v>
      </c>
      <c r="AS668" s="427"/>
      <c r="AT668" s="427"/>
      <c r="AU668" s="427"/>
      <c r="AV668" s="427"/>
      <c r="AW668" s="427"/>
      <c r="AX668" s="428"/>
      <c r="AY668" s="427">
        <v>1</v>
      </c>
      <c r="AZ668" s="427">
        <v>0</v>
      </c>
      <c r="BA668" s="427">
        <v>2</v>
      </c>
      <c r="BB668" s="427">
        <v>1</v>
      </c>
      <c r="BC668" s="427">
        <v>1</v>
      </c>
      <c r="BD668" s="427">
        <v>0</v>
      </c>
      <c r="BE668" s="427">
        <v>0</v>
      </c>
      <c r="BF668" s="427">
        <v>1</v>
      </c>
      <c r="BG668" s="427">
        <v>5</v>
      </c>
      <c r="BH668" s="434"/>
      <c r="BI668" s="435">
        <v>3</v>
      </c>
      <c r="BJ668" s="435"/>
      <c r="BK668" s="435">
        <v>1</v>
      </c>
      <c r="BL668" s="435"/>
      <c r="BM668" s="435"/>
      <c r="BN668" s="435"/>
      <c r="BO668" s="435"/>
      <c r="BP668" s="435"/>
      <c r="BQ668" s="436">
        <v>1</v>
      </c>
      <c r="BR668" s="442">
        <v>3</v>
      </c>
    </row>
    <row r="669" spans="1:70">
      <c r="A669" s="467">
        <v>41571</v>
      </c>
      <c r="B669" s="367">
        <v>10</v>
      </c>
      <c r="C669" s="367">
        <v>22</v>
      </c>
      <c r="D669" s="367">
        <v>34</v>
      </c>
      <c r="E669" s="367">
        <v>37</v>
      </c>
      <c r="F669" s="367">
        <v>38</v>
      </c>
      <c r="G669" s="367">
        <v>47</v>
      </c>
      <c r="H669" s="367">
        <v>18</v>
      </c>
      <c r="I669" s="511">
        <v>9</v>
      </c>
      <c r="J669" s="366"/>
      <c r="K669" s="366"/>
      <c r="L669" s="366"/>
      <c r="M669" s="366"/>
      <c r="N669" s="366"/>
      <c r="O669" s="366"/>
      <c r="P669" s="366"/>
      <c r="Q669" s="366"/>
      <c r="R669" s="419">
        <v>6</v>
      </c>
      <c r="S669" s="421">
        <v>0</v>
      </c>
      <c r="T669" s="422">
        <v>0</v>
      </c>
      <c r="U669" s="453">
        <v>1</v>
      </c>
      <c r="V669" s="458">
        <v>0</v>
      </c>
      <c r="W669" s="456">
        <v>1</v>
      </c>
      <c r="X669" s="422">
        <v>0</v>
      </c>
      <c r="Y669" s="453">
        <v>1</v>
      </c>
      <c r="Z669" s="458">
        <v>0</v>
      </c>
      <c r="AA669" s="456">
        <v>0</v>
      </c>
      <c r="AB669" s="422">
        <v>0</v>
      </c>
      <c r="AC669" s="453">
        <v>2</v>
      </c>
      <c r="AD669" s="458">
        <v>1</v>
      </c>
      <c r="AE669" s="456">
        <v>0</v>
      </c>
      <c r="AF669" s="422">
        <v>0</v>
      </c>
      <c r="AG669" s="453">
        <v>1</v>
      </c>
      <c r="AH669" s="458">
        <v>0</v>
      </c>
      <c r="AI669" s="456"/>
      <c r="AJ669" s="422"/>
      <c r="AK669" s="453"/>
      <c r="AL669" s="444"/>
      <c r="AM669" s="451">
        <v>0</v>
      </c>
      <c r="AN669" s="451">
        <v>0</v>
      </c>
      <c r="AO669" s="451">
        <v>0</v>
      </c>
      <c r="AP669" s="451">
        <v>0</v>
      </c>
      <c r="AQ669" s="447">
        <v>0</v>
      </c>
      <c r="AR669" s="447">
        <v>0</v>
      </c>
      <c r="AS669" s="427"/>
      <c r="AT669" s="427"/>
      <c r="AU669" s="427"/>
      <c r="AV669" s="427"/>
      <c r="AW669" s="427"/>
      <c r="AX669" s="428"/>
      <c r="AY669" s="427">
        <v>0</v>
      </c>
      <c r="AZ669" s="427">
        <v>0</v>
      </c>
      <c r="BA669" s="427">
        <v>1</v>
      </c>
      <c r="BB669" s="427">
        <v>1</v>
      </c>
      <c r="BC669" s="427">
        <v>1</v>
      </c>
      <c r="BD669" s="427">
        <v>1</v>
      </c>
      <c r="BE669" s="427">
        <v>0</v>
      </c>
      <c r="BF669" s="427">
        <v>2</v>
      </c>
      <c r="BG669" s="427">
        <v>5</v>
      </c>
      <c r="BH669" s="434">
        <v>1</v>
      </c>
      <c r="BI669" s="435"/>
      <c r="BJ669" s="435"/>
      <c r="BK669" s="435"/>
      <c r="BL669" s="435">
        <v>1</v>
      </c>
      <c r="BM669" s="435">
        <v>1</v>
      </c>
      <c r="BN669" s="435"/>
      <c r="BO669" s="435">
        <v>1</v>
      </c>
      <c r="BP669" s="435">
        <v>1</v>
      </c>
      <c r="BQ669" s="436"/>
      <c r="BR669" s="442">
        <v>5</v>
      </c>
    </row>
    <row r="670" spans="1:70">
      <c r="A670" s="467">
        <v>41566</v>
      </c>
      <c r="B670" s="367">
        <v>20</v>
      </c>
      <c r="C670" s="367">
        <v>22</v>
      </c>
      <c r="D670" s="367">
        <v>29</v>
      </c>
      <c r="E670" s="367">
        <v>32</v>
      </c>
      <c r="F670" s="367">
        <v>45</v>
      </c>
      <c r="G670" s="367">
        <v>48</v>
      </c>
      <c r="H670" s="367">
        <v>37</v>
      </c>
      <c r="I670" s="511">
        <v>8</v>
      </c>
      <c r="J670" s="366"/>
      <c r="K670" s="366"/>
      <c r="L670" s="366"/>
      <c r="M670" s="366"/>
      <c r="N670" s="366"/>
      <c r="O670" s="366"/>
      <c r="P670" s="366"/>
      <c r="Q670" s="366"/>
      <c r="R670" s="419">
        <v>5</v>
      </c>
      <c r="S670" s="421">
        <v>1</v>
      </c>
      <c r="T670" s="422">
        <v>0</v>
      </c>
      <c r="U670" s="453">
        <v>2</v>
      </c>
      <c r="V670" s="458">
        <v>0</v>
      </c>
      <c r="W670" s="456">
        <v>1</v>
      </c>
      <c r="X670" s="422">
        <v>0</v>
      </c>
      <c r="Y670" s="453">
        <v>0</v>
      </c>
      <c r="Z670" s="458">
        <v>0</v>
      </c>
      <c r="AA670" s="456">
        <v>0</v>
      </c>
      <c r="AB670" s="422">
        <v>0</v>
      </c>
      <c r="AC670" s="453">
        <v>1</v>
      </c>
      <c r="AD670" s="458">
        <v>0</v>
      </c>
      <c r="AE670" s="456">
        <v>0</v>
      </c>
      <c r="AF670" s="422">
        <v>0</v>
      </c>
      <c r="AG670" s="453">
        <v>0</v>
      </c>
      <c r="AH670" s="458">
        <v>1</v>
      </c>
      <c r="AI670" s="456"/>
      <c r="AJ670" s="422"/>
      <c r="AK670" s="453"/>
      <c r="AL670" s="444"/>
      <c r="AM670" s="451">
        <v>0</v>
      </c>
      <c r="AN670" s="451">
        <v>0</v>
      </c>
      <c r="AO670" s="451">
        <v>0</v>
      </c>
      <c r="AP670" s="451">
        <v>0</v>
      </c>
      <c r="AQ670" s="447">
        <v>0</v>
      </c>
      <c r="AR670" s="447">
        <v>0</v>
      </c>
      <c r="AS670" s="427"/>
      <c r="AT670" s="427"/>
      <c r="AU670" s="427"/>
      <c r="AV670" s="427"/>
      <c r="AW670" s="427"/>
      <c r="AX670" s="428"/>
      <c r="AY670" s="427">
        <v>0</v>
      </c>
      <c r="AZ670" s="427">
        <v>0</v>
      </c>
      <c r="BA670" s="427">
        <v>1</v>
      </c>
      <c r="BB670" s="427">
        <v>1</v>
      </c>
      <c r="BC670" s="427">
        <v>1</v>
      </c>
      <c r="BD670" s="427">
        <v>1</v>
      </c>
      <c r="BE670" s="427">
        <v>1</v>
      </c>
      <c r="BF670" s="427">
        <v>1</v>
      </c>
      <c r="BG670" s="427">
        <v>6</v>
      </c>
      <c r="BH670" s="434"/>
      <c r="BI670" s="435"/>
      <c r="BJ670" s="435">
        <v>1</v>
      </c>
      <c r="BK670" s="435"/>
      <c r="BL670" s="435"/>
      <c r="BM670" s="435">
        <v>2</v>
      </c>
      <c r="BN670" s="435"/>
      <c r="BO670" s="435"/>
      <c r="BP670" s="435">
        <v>1</v>
      </c>
      <c r="BQ670" s="436">
        <v>1</v>
      </c>
      <c r="BR670" s="442">
        <v>4</v>
      </c>
    </row>
    <row r="671" spans="1:70">
      <c r="A671" s="467">
        <v>41564</v>
      </c>
      <c r="B671" s="367">
        <v>2</v>
      </c>
      <c r="C671" s="367">
        <v>11</v>
      </c>
      <c r="D671" s="367">
        <v>14</v>
      </c>
      <c r="E671" s="367">
        <v>21</v>
      </c>
      <c r="F671" s="367">
        <v>30</v>
      </c>
      <c r="G671" s="367">
        <v>48</v>
      </c>
      <c r="H671" s="367">
        <v>26</v>
      </c>
      <c r="I671" s="511">
        <v>0</v>
      </c>
      <c r="J671" s="366"/>
      <c r="K671" s="366"/>
      <c r="L671" s="366"/>
      <c r="M671" s="366"/>
      <c r="N671" s="366"/>
      <c r="O671" s="366"/>
      <c r="P671" s="366"/>
      <c r="Q671" s="366"/>
      <c r="R671" s="419">
        <v>6</v>
      </c>
      <c r="S671" s="421">
        <v>0</v>
      </c>
      <c r="T671" s="422">
        <v>0</v>
      </c>
      <c r="U671" s="453">
        <v>0</v>
      </c>
      <c r="V671" s="458">
        <v>0</v>
      </c>
      <c r="W671" s="456">
        <v>1</v>
      </c>
      <c r="X671" s="422">
        <v>0</v>
      </c>
      <c r="Y671" s="453">
        <v>0</v>
      </c>
      <c r="Z671" s="458">
        <v>0</v>
      </c>
      <c r="AA671" s="456">
        <v>3</v>
      </c>
      <c r="AB671" s="422">
        <v>0</v>
      </c>
      <c r="AC671" s="453">
        <v>1</v>
      </c>
      <c r="AD671" s="458">
        <v>0</v>
      </c>
      <c r="AE671" s="456">
        <v>0</v>
      </c>
      <c r="AF671" s="422">
        <v>0</v>
      </c>
      <c r="AG671" s="453">
        <v>1</v>
      </c>
      <c r="AH671" s="458">
        <v>1</v>
      </c>
      <c r="AI671" s="456"/>
      <c r="AJ671" s="422"/>
      <c r="AK671" s="453"/>
      <c r="AL671" s="444"/>
      <c r="AM671" s="451">
        <v>1</v>
      </c>
      <c r="AN671" s="451">
        <v>0</v>
      </c>
      <c r="AO671" s="451">
        <v>0</v>
      </c>
      <c r="AP671" s="451">
        <v>0</v>
      </c>
      <c r="AQ671" s="447">
        <v>0</v>
      </c>
      <c r="AR671" s="447">
        <v>0</v>
      </c>
      <c r="AS671" s="427"/>
      <c r="AT671" s="427"/>
      <c r="AU671" s="427"/>
      <c r="AV671" s="427"/>
      <c r="AW671" s="427"/>
      <c r="AX671" s="428"/>
      <c r="AY671" s="427">
        <v>2</v>
      </c>
      <c r="AZ671" s="427">
        <v>0</v>
      </c>
      <c r="BA671" s="427">
        <v>1</v>
      </c>
      <c r="BB671" s="427">
        <v>1</v>
      </c>
      <c r="BC671" s="427">
        <v>0</v>
      </c>
      <c r="BD671" s="427">
        <v>0</v>
      </c>
      <c r="BE671" s="427">
        <v>2</v>
      </c>
      <c r="BF671" s="427">
        <v>0</v>
      </c>
      <c r="BG671" s="427">
        <v>4</v>
      </c>
      <c r="BH671" s="434"/>
      <c r="BI671" s="435"/>
      <c r="BJ671" s="435">
        <v>1</v>
      </c>
      <c r="BK671" s="435"/>
      <c r="BL671" s="435">
        <v>1</v>
      </c>
      <c r="BM671" s="435"/>
      <c r="BN671" s="435"/>
      <c r="BO671" s="435">
        <v>1</v>
      </c>
      <c r="BP671" s="435">
        <v>2</v>
      </c>
      <c r="BQ671" s="436"/>
      <c r="BR671" s="442">
        <v>4</v>
      </c>
    </row>
    <row r="672" spans="1:70">
      <c r="A672" s="467">
        <v>41559</v>
      </c>
      <c r="B672" s="367">
        <v>7</v>
      </c>
      <c r="C672" s="367">
        <v>13</v>
      </c>
      <c r="D672" s="367">
        <v>19</v>
      </c>
      <c r="E672" s="367">
        <v>30</v>
      </c>
      <c r="F672" s="367">
        <v>33</v>
      </c>
      <c r="G672" s="367">
        <v>41</v>
      </c>
      <c r="H672" s="367">
        <v>10</v>
      </c>
      <c r="I672" s="511">
        <v>5</v>
      </c>
      <c r="J672" s="366"/>
      <c r="K672" s="366"/>
      <c r="L672" s="366"/>
      <c r="M672" s="366"/>
      <c r="N672" s="366"/>
      <c r="O672" s="366"/>
      <c r="P672" s="366"/>
      <c r="Q672" s="366"/>
      <c r="R672" s="419">
        <v>6</v>
      </c>
      <c r="S672" s="421">
        <v>0</v>
      </c>
      <c r="T672" s="422">
        <v>0</v>
      </c>
      <c r="U672" s="453">
        <v>0</v>
      </c>
      <c r="V672" s="458">
        <v>0</v>
      </c>
      <c r="W672" s="456">
        <v>2</v>
      </c>
      <c r="X672" s="422">
        <v>0</v>
      </c>
      <c r="Y672" s="453">
        <v>2</v>
      </c>
      <c r="Z672" s="458">
        <v>0</v>
      </c>
      <c r="AA672" s="456">
        <v>0</v>
      </c>
      <c r="AB672" s="422">
        <v>0</v>
      </c>
      <c r="AC672" s="453">
        <v>0</v>
      </c>
      <c r="AD672" s="458">
        <v>1</v>
      </c>
      <c r="AE672" s="456">
        <v>1</v>
      </c>
      <c r="AF672" s="422">
        <v>0</v>
      </c>
      <c r="AG672" s="453">
        <v>1</v>
      </c>
      <c r="AH672" s="458">
        <v>0</v>
      </c>
      <c r="AI672" s="456"/>
      <c r="AJ672" s="422"/>
      <c r="AK672" s="453"/>
      <c r="AL672" s="444"/>
      <c r="AM672" s="451">
        <v>0</v>
      </c>
      <c r="AN672" s="451">
        <v>0</v>
      </c>
      <c r="AO672" s="451">
        <v>0</v>
      </c>
      <c r="AP672" s="451">
        <v>0</v>
      </c>
      <c r="AQ672" s="447">
        <v>0</v>
      </c>
      <c r="AR672" s="447">
        <v>0</v>
      </c>
      <c r="AS672" s="427"/>
      <c r="AT672" s="427"/>
      <c r="AU672" s="427"/>
      <c r="AV672" s="427"/>
      <c r="AW672" s="427"/>
      <c r="AX672" s="428"/>
      <c r="AY672" s="427">
        <v>1</v>
      </c>
      <c r="AZ672" s="427">
        <v>2</v>
      </c>
      <c r="BA672" s="427">
        <v>0</v>
      </c>
      <c r="BB672" s="427">
        <v>0</v>
      </c>
      <c r="BC672" s="427">
        <v>1</v>
      </c>
      <c r="BD672" s="427">
        <v>1</v>
      </c>
      <c r="BE672" s="427">
        <v>1</v>
      </c>
      <c r="BF672" s="427">
        <v>0</v>
      </c>
      <c r="BG672" s="427">
        <v>5</v>
      </c>
      <c r="BH672" s="434"/>
      <c r="BI672" s="435"/>
      <c r="BJ672" s="435"/>
      <c r="BK672" s="435">
        <v>1</v>
      </c>
      <c r="BL672" s="435">
        <v>1</v>
      </c>
      <c r="BM672" s="435"/>
      <c r="BN672" s="435"/>
      <c r="BO672" s="435">
        <v>1</v>
      </c>
      <c r="BP672" s="435">
        <v>1</v>
      </c>
      <c r="BQ672" s="436">
        <v>1</v>
      </c>
      <c r="BR672" s="442">
        <v>5</v>
      </c>
    </row>
    <row r="673" spans="1:70">
      <c r="A673" s="467">
        <v>41557</v>
      </c>
      <c r="B673" s="367">
        <v>5</v>
      </c>
      <c r="C673" s="367">
        <v>6</v>
      </c>
      <c r="D673" s="367">
        <v>40</v>
      </c>
      <c r="E673" s="367">
        <v>45</v>
      </c>
      <c r="F673" s="367">
        <v>46</v>
      </c>
      <c r="G673" s="367">
        <v>48</v>
      </c>
      <c r="H673" s="367">
        <v>19</v>
      </c>
      <c r="I673" s="511">
        <v>1</v>
      </c>
      <c r="J673" s="366"/>
      <c r="K673" s="366"/>
      <c r="L673" s="366"/>
      <c r="M673" s="366"/>
      <c r="N673" s="366"/>
      <c r="O673" s="366"/>
      <c r="P673" s="366"/>
      <c r="Q673" s="366"/>
      <c r="R673" s="419">
        <v>6</v>
      </c>
      <c r="S673" s="421">
        <v>1</v>
      </c>
      <c r="T673" s="422">
        <v>0</v>
      </c>
      <c r="U673" s="453">
        <v>1</v>
      </c>
      <c r="V673" s="458">
        <v>0</v>
      </c>
      <c r="W673" s="456">
        <v>1</v>
      </c>
      <c r="X673" s="422">
        <v>0</v>
      </c>
      <c r="Y673" s="453">
        <v>0</v>
      </c>
      <c r="Z673" s="458">
        <v>1</v>
      </c>
      <c r="AA673" s="456">
        <v>1</v>
      </c>
      <c r="AB673" s="422">
        <v>0</v>
      </c>
      <c r="AC673" s="453">
        <v>1</v>
      </c>
      <c r="AD673" s="458">
        <v>0</v>
      </c>
      <c r="AE673" s="456">
        <v>1</v>
      </c>
      <c r="AF673" s="422">
        <v>0</v>
      </c>
      <c r="AG673" s="453">
        <v>0</v>
      </c>
      <c r="AH673" s="458">
        <v>0</v>
      </c>
      <c r="AI673" s="456"/>
      <c r="AJ673" s="422"/>
      <c r="AK673" s="453"/>
      <c r="AL673" s="444"/>
      <c r="AM673" s="451">
        <v>0</v>
      </c>
      <c r="AN673" s="451">
        <v>0</v>
      </c>
      <c r="AO673" s="451">
        <v>0</v>
      </c>
      <c r="AP673" s="451">
        <v>0</v>
      </c>
      <c r="AQ673" s="447">
        <v>0</v>
      </c>
      <c r="AR673" s="447">
        <v>0</v>
      </c>
      <c r="AS673" s="427"/>
      <c r="AT673" s="427"/>
      <c r="AU673" s="427"/>
      <c r="AV673" s="427"/>
      <c r="AW673" s="427"/>
      <c r="AX673" s="428"/>
      <c r="AY673" s="427">
        <v>1</v>
      </c>
      <c r="AZ673" s="427">
        <v>0</v>
      </c>
      <c r="BA673" s="427">
        <v>1</v>
      </c>
      <c r="BB673" s="427">
        <v>0</v>
      </c>
      <c r="BC673" s="427">
        <v>1</v>
      </c>
      <c r="BD673" s="427">
        <v>0</v>
      </c>
      <c r="BE673" s="427">
        <v>3</v>
      </c>
      <c r="BF673" s="427">
        <v>0</v>
      </c>
      <c r="BG673" s="427">
        <v>4</v>
      </c>
      <c r="BH673" s="434"/>
      <c r="BI673" s="435"/>
      <c r="BJ673" s="435">
        <v>1</v>
      </c>
      <c r="BK673" s="435"/>
      <c r="BL673" s="435"/>
      <c r="BM673" s="435">
        <v>1</v>
      </c>
      <c r="BN673" s="435"/>
      <c r="BO673" s="435">
        <v>1</v>
      </c>
      <c r="BP673" s="435">
        <v>1</v>
      </c>
      <c r="BQ673" s="436">
        <v>1</v>
      </c>
      <c r="BR673" s="442">
        <v>5</v>
      </c>
    </row>
    <row r="674" spans="1:70">
      <c r="A674" s="467">
        <v>41552</v>
      </c>
      <c r="B674" s="367">
        <v>6</v>
      </c>
      <c r="C674" s="367">
        <v>7</v>
      </c>
      <c r="D674" s="367">
        <v>12</v>
      </c>
      <c r="E674" s="367">
        <v>23</v>
      </c>
      <c r="F674" s="367">
        <v>37</v>
      </c>
      <c r="G674" s="367">
        <v>49</v>
      </c>
      <c r="H674" s="367">
        <v>40</v>
      </c>
      <c r="I674" s="511">
        <v>4</v>
      </c>
      <c r="J674" s="366"/>
      <c r="K674" s="366"/>
      <c r="L674" s="366"/>
      <c r="M674" s="366"/>
      <c r="N674" s="366"/>
      <c r="O674" s="366"/>
      <c r="P674" s="366"/>
      <c r="Q674" s="366"/>
      <c r="R674" s="419">
        <v>6</v>
      </c>
      <c r="S674" s="421">
        <v>2</v>
      </c>
      <c r="T674" s="422">
        <v>0</v>
      </c>
      <c r="U674" s="453">
        <v>0</v>
      </c>
      <c r="V674" s="458">
        <v>0</v>
      </c>
      <c r="W674" s="456">
        <v>0</v>
      </c>
      <c r="X674" s="422">
        <v>1</v>
      </c>
      <c r="Y674" s="453">
        <v>1</v>
      </c>
      <c r="Z674" s="458">
        <v>0</v>
      </c>
      <c r="AA674" s="456">
        <v>0</v>
      </c>
      <c r="AB674" s="422">
        <v>0</v>
      </c>
      <c r="AC674" s="453">
        <v>0</v>
      </c>
      <c r="AD674" s="458">
        <v>0</v>
      </c>
      <c r="AE674" s="456">
        <v>1</v>
      </c>
      <c r="AF674" s="422">
        <v>0</v>
      </c>
      <c r="AG674" s="453">
        <v>2</v>
      </c>
      <c r="AH674" s="458">
        <v>0</v>
      </c>
      <c r="AI674" s="456"/>
      <c r="AJ674" s="422"/>
      <c r="AK674" s="453"/>
      <c r="AL674" s="444"/>
      <c r="AM674" s="451">
        <v>0</v>
      </c>
      <c r="AN674" s="451">
        <v>0</v>
      </c>
      <c r="AO674" s="451">
        <v>0</v>
      </c>
      <c r="AP674" s="451">
        <v>0</v>
      </c>
      <c r="AQ674" s="447">
        <v>0</v>
      </c>
      <c r="AR674" s="447">
        <v>0</v>
      </c>
      <c r="AS674" s="427"/>
      <c r="AT674" s="427"/>
      <c r="AU674" s="427"/>
      <c r="AV674" s="427"/>
      <c r="AW674" s="427"/>
      <c r="AX674" s="428"/>
      <c r="AY674" s="427">
        <v>1</v>
      </c>
      <c r="AZ674" s="427">
        <v>1</v>
      </c>
      <c r="BA674" s="427">
        <v>1</v>
      </c>
      <c r="BB674" s="427">
        <v>1</v>
      </c>
      <c r="BC674" s="427">
        <v>1</v>
      </c>
      <c r="BD674" s="427">
        <v>1</v>
      </c>
      <c r="BE674" s="427">
        <v>0</v>
      </c>
      <c r="BF674" s="427">
        <v>0</v>
      </c>
      <c r="BG674" s="427">
        <v>6</v>
      </c>
      <c r="BH674" s="434"/>
      <c r="BI674" s="435">
        <v>1</v>
      </c>
      <c r="BJ674" s="435"/>
      <c r="BK674" s="435">
        <v>1</v>
      </c>
      <c r="BL674" s="435">
        <v>1</v>
      </c>
      <c r="BM674" s="435">
        <v>1</v>
      </c>
      <c r="BN674" s="435"/>
      <c r="BO674" s="435"/>
      <c r="BP674" s="435"/>
      <c r="BQ674" s="436">
        <v>1</v>
      </c>
      <c r="BR674" s="442">
        <v>5</v>
      </c>
    </row>
    <row r="675" spans="1:70">
      <c r="A675" s="467">
        <v>41550</v>
      </c>
      <c r="B675" s="367">
        <v>8</v>
      </c>
      <c r="C675" s="367">
        <v>17</v>
      </c>
      <c r="D675" s="367">
        <v>20</v>
      </c>
      <c r="E675" s="367">
        <v>29</v>
      </c>
      <c r="F675" s="367">
        <v>35</v>
      </c>
      <c r="G675" s="367">
        <v>37</v>
      </c>
      <c r="H675" s="367">
        <v>9</v>
      </c>
      <c r="I675" s="511">
        <v>8</v>
      </c>
      <c r="J675" s="366"/>
      <c r="K675" s="366"/>
      <c r="L675" s="366"/>
      <c r="M675" s="366"/>
      <c r="N675" s="366"/>
      <c r="O675" s="366"/>
      <c r="P675" s="366"/>
      <c r="Q675" s="366"/>
      <c r="R675" s="419">
        <v>5</v>
      </c>
      <c r="S675" s="421">
        <v>1</v>
      </c>
      <c r="T675" s="422">
        <v>0</v>
      </c>
      <c r="U675" s="453">
        <v>0</v>
      </c>
      <c r="V675" s="458">
        <v>0</v>
      </c>
      <c r="W675" s="456">
        <v>1</v>
      </c>
      <c r="X675" s="422">
        <v>0</v>
      </c>
      <c r="Y675" s="453">
        <v>0</v>
      </c>
      <c r="Z675" s="458">
        <v>1</v>
      </c>
      <c r="AA675" s="456">
        <v>0</v>
      </c>
      <c r="AB675" s="422">
        <v>0</v>
      </c>
      <c r="AC675" s="453">
        <v>1</v>
      </c>
      <c r="AD675" s="458">
        <v>0</v>
      </c>
      <c r="AE675" s="456">
        <v>0</v>
      </c>
      <c r="AF675" s="422">
        <v>0</v>
      </c>
      <c r="AG675" s="453">
        <v>2</v>
      </c>
      <c r="AH675" s="458">
        <v>0</v>
      </c>
      <c r="AI675" s="456"/>
      <c r="AJ675" s="422"/>
      <c r="AK675" s="453"/>
      <c r="AL675" s="444"/>
      <c r="AM675" s="451">
        <v>0</v>
      </c>
      <c r="AN675" s="451">
        <v>0</v>
      </c>
      <c r="AO675" s="451">
        <v>0</v>
      </c>
      <c r="AP675" s="451">
        <v>0</v>
      </c>
      <c r="AQ675" s="447">
        <v>0</v>
      </c>
      <c r="AR675" s="447">
        <v>0</v>
      </c>
      <c r="AS675" s="427"/>
      <c r="AT675" s="427"/>
      <c r="AU675" s="427"/>
      <c r="AV675" s="427"/>
      <c r="AW675" s="427"/>
      <c r="AX675" s="428"/>
      <c r="AY675" s="427">
        <v>0</v>
      </c>
      <c r="AZ675" s="427">
        <v>1</v>
      </c>
      <c r="BA675" s="427">
        <v>2</v>
      </c>
      <c r="BB675" s="427">
        <v>0</v>
      </c>
      <c r="BC675" s="427">
        <v>0</v>
      </c>
      <c r="BD675" s="427">
        <v>3</v>
      </c>
      <c r="BE675" s="427">
        <v>0</v>
      </c>
      <c r="BF675" s="427">
        <v>0</v>
      </c>
      <c r="BG675" s="427">
        <v>3</v>
      </c>
      <c r="BH675" s="434">
        <v>1</v>
      </c>
      <c r="BI675" s="435">
        <v>2</v>
      </c>
      <c r="BJ675" s="435"/>
      <c r="BK675" s="435"/>
      <c r="BL675" s="435"/>
      <c r="BM675" s="435"/>
      <c r="BN675" s="435"/>
      <c r="BO675" s="435">
        <v>1</v>
      </c>
      <c r="BP675" s="435">
        <v>1</v>
      </c>
      <c r="BQ675" s="436"/>
      <c r="BR675" s="442">
        <v>4</v>
      </c>
    </row>
    <row r="676" spans="1:70">
      <c r="A676" s="467">
        <v>41545</v>
      </c>
      <c r="B676" s="367">
        <v>4</v>
      </c>
      <c r="C676" s="367">
        <v>28</v>
      </c>
      <c r="D676" s="367">
        <v>29</v>
      </c>
      <c r="E676" s="367">
        <v>33</v>
      </c>
      <c r="F676" s="367">
        <v>42</v>
      </c>
      <c r="G676" s="367">
        <v>47</v>
      </c>
      <c r="H676" s="367">
        <v>10</v>
      </c>
      <c r="I676" s="511">
        <v>9</v>
      </c>
      <c r="J676" s="366"/>
      <c r="K676" s="366"/>
      <c r="L676" s="366"/>
      <c r="M676" s="366"/>
      <c r="N676" s="366"/>
      <c r="O676" s="366"/>
      <c r="P676" s="366"/>
      <c r="Q676" s="366"/>
      <c r="R676" s="419">
        <v>6</v>
      </c>
      <c r="S676" s="421">
        <v>1</v>
      </c>
      <c r="T676" s="422">
        <v>0</v>
      </c>
      <c r="U676" s="453">
        <v>1</v>
      </c>
      <c r="V676" s="458">
        <v>0</v>
      </c>
      <c r="W676" s="456">
        <v>3</v>
      </c>
      <c r="X676" s="422">
        <v>0</v>
      </c>
      <c r="Y676" s="453">
        <v>0</v>
      </c>
      <c r="Z676" s="458">
        <v>0</v>
      </c>
      <c r="AA676" s="456">
        <v>0</v>
      </c>
      <c r="AB676" s="422">
        <v>0</v>
      </c>
      <c r="AC676" s="453">
        <v>0</v>
      </c>
      <c r="AD676" s="458">
        <v>1</v>
      </c>
      <c r="AE676" s="456">
        <v>1</v>
      </c>
      <c r="AF676" s="422">
        <v>0</v>
      </c>
      <c r="AG676" s="453">
        <v>0</v>
      </c>
      <c r="AH676" s="458">
        <v>0</v>
      </c>
      <c r="AI676" s="456"/>
      <c r="AJ676" s="422"/>
      <c r="AK676" s="453"/>
      <c r="AL676" s="444"/>
      <c r="AM676" s="451">
        <v>1</v>
      </c>
      <c r="AN676" s="451">
        <v>0</v>
      </c>
      <c r="AO676" s="451">
        <v>0</v>
      </c>
      <c r="AP676" s="451">
        <v>0</v>
      </c>
      <c r="AQ676" s="447">
        <v>0</v>
      </c>
      <c r="AR676" s="447">
        <v>0</v>
      </c>
      <c r="AS676" s="427"/>
      <c r="AT676" s="427"/>
      <c r="AU676" s="427"/>
      <c r="AV676" s="427"/>
      <c r="AW676" s="427"/>
      <c r="AX676" s="428"/>
      <c r="AY676" s="427">
        <v>0</v>
      </c>
      <c r="AZ676" s="427">
        <v>0</v>
      </c>
      <c r="BA676" s="427">
        <v>1</v>
      </c>
      <c r="BB676" s="427">
        <v>0</v>
      </c>
      <c r="BC676" s="427">
        <v>1</v>
      </c>
      <c r="BD676" s="427">
        <v>2</v>
      </c>
      <c r="BE676" s="427">
        <v>1</v>
      </c>
      <c r="BF676" s="427">
        <v>1</v>
      </c>
      <c r="BG676" s="427">
        <v>5</v>
      </c>
      <c r="BH676" s="434"/>
      <c r="BI676" s="435"/>
      <c r="BJ676" s="435"/>
      <c r="BK676" s="435"/>
      <c r="BL676" s="435"/>
      <c r="BM676" s="435">
        <v>3</v>
      </c>
      <c r="BN676" s="435"/>
      <c r="BO676" s="435"/>
      <c r="BP676" s="435">
        <v>1</v>
      </c>
      <c r="BQ676" s="436">
        <v>1</v>
      </c>
      <c r="BR676" s="442">
        <v>3</v>
      </c>
    </row>
    <row r="677" spans="1:70">
      <c r="A677" s="467">
        <v>41543</v>
      </c>
      <c r="B677" s="367">
        <v>20</v>
      </c>
      <c r="C677" s="367">
        <v>23</v>
      </c>
      <c r="D677" s="367">
        <v>28</v>
      </c>
      <c r="E677" s="367">
        <v>29</v>
      </c>
      <c r="F677" s="367">
        <v>36</v>
      </c>
      <c r="G677" s="367">
        <v>37</v>
      </c>
      <c r="H677" s="367">
        <v>26</v>
      </c>
      <c r="I677" s="511">
        <v>6</v>
      </c>
      <c r="J677" s="366"/>
      <c r="K677" s="366"/>
      <c r="L677" s="366"/>
      <c r="M677" s="366"/>
      <c r="N677" s="366"/>
      <c r="O677" s="366"/>
      <c r="P677" s="366"/>
      <c r="Q677" s="366"/>
      <c r="R677" s="419">
        <v>5</v>
      </c>
      <c r="S677" s="421">
        <v>0</v>
      </c>
      <c r="T677" s="422">
        <v>0</v>
      </c>
      <c r="U677" s="453">
        <v>1</v>
      </c>
      <c r="V677" s="458">
        <v>0</v>
      </c>
      <c r="W677" s="456">
        <v>1</v>
      </c>
      <c r="X677" s="422">
        <v>0</v>
      </c>
      <c r="Y677" s="453">
        <v>1</v>
      </c>
      <c r="Z677" s="458">
        <v>0</v>
      </c>
      <c r="AA677" s="456">
        <v>0</v>
      </c>
      <c r="AB677" s="422">
        <v>0</v>
      </c>
      <c r="AC677" s="453">
        <v>0</v>
      </c>
      <c r="AD677" s="458">
        <v>0</v>
      </c>
      <c r="AE677" s="456">
        <v>0</v>
      </c>
      <c r="AF677" s="422">
        <v>0</v>
      </c>
      <c r="AG677" s="453">
        <v>2</v>
      </c>
      <c r="AH677" s="458">
        <v>1</v>
      </c>
      <c r="AI677" s="456"/>
      <c r="AJ677" s="422"/>
      <c r="AK677" s="453"/>
      <c r="AL677" s="444"/>
      <c r="AM677" s="451">
        <v>0</v>
      </c>
      <c r="AN677" s="451">
        <v>0</v>
      </c>
      <c r="AO677" s="451">
        <v>0</v>
      </c>
      <c r="AP677" s="451">
        <v>0</v>
      </c>
      <c r="AQ677" s="447">
        <v>0</v>
      </c>
      <c r="AR677" s="447">
        <v>0</v>
      </c>
      <c r="AS677" s="427"/>
      <c r="AT677" s="427"/>
      <c r="AU677" s="427"/>
      <c r="AV677" s="427"/>
      <c r="AW677" s="427"/>
      <c r="AX677" s="428"/>
      <c r="AY677" s="427">
        <v>0</v>
      </c>
      <c r="AZ677" s="427">
        <v>1</v>
      </c>
      <c r="BA677" s="427">
        <v>1</v>
      </c>
      <c r="BB677" s="427">
        <v>0</v>
      </c>
      <c r="BC677" s="427">
        <v>0</v>
      </c>
      <c r="BD677" s="427">
        <v>2</v>
      </c>
      <c r="BE677" s="427">
        <v>0</v>
      </c>
      <c r="BF677" s="427">
        <v>2</v>
      </c>
      <c r="BG677" s="427">
        <v>4</v>
      </c>
      <c r="BH677" s="434">
        <v>1</v>
      </c>
      <c r="BI677" s="435">
        <v>1</v>
      </c>
      <c r="BJ677" s="435"/>
      <c r="BK677" s="435">
        <v>1</v>
      </c>
      <c r="BL677" s="435"/>
      <c r="BM677" s="435"/>
      <c r="BN677" s="435"/>
      <c r="BO677" s="435">
        <v>1</v>
      </c>
      <c r="BP677" s="435">
        <v>1</v>
      </c>
      <c r="BQ677" s="436"/>
      <c r="BR677" s="442">
        <v>5</v>
      </c>
    </row>
    <row r="678" spans="1:70">
      <c r="A678" s="467">
        <v>41538</v>
      </c>
      <c r="B678" s="367">
        <v>6</v>
      </c>
      <c r="C678" s="367">
        <v>10</v>
      </c>
      <c r="D678" s="367">
        <v>21</v>
      </c>
      <c r="E678" s="367">
        <v>24</v>
      </c>
      <c r="F678" s="367">
        <v>33</v>
      </c>
      <c r="G678" s="367">
        <v>36</v>
      </c>
      <c r="H678" s="367">
        <v>32</v>
      </c>
      <c r="I678" s="511">
        <v>2</v>
      </c>
      <c r="J678" s="366"/>
      <c r="K678" s="366"/>
      <c r="L678" s="366"/>
      <c r="M678" s="366"/>
      <c r="N678" s="366"/>
      <c r="O678" s="366"/>
      <c r="P678" s="366"/>
      <c r="Q678" s="366"/>
      <c r="R678" s="419">
        <v>6</v>
      </c>
      <c r="S678" s="421">
        <v>1</v>
      </c>
      <c r="T678" s="422">
        <v>1</v>
      </c>
      <c r="U678" s="453">
        <v>0</v>
      </c>
      <c r="V678" s="458">
        <v>0</v>
      </c>
      <c r="W678" s="456">
        <v>1</v>
      </c>
      <c r="X678" s="422">
        <v>0</v>
      </c>
      <c r="Y678" s="453">
        <v>0</v>
      </c>
      <c r="Z678" s="458">
        <v>0</v>
      </c>
      <c r="AA678" s="456">
        <v>1</v>
      </c>
      <c r="AB678" s="422">
        <v>0</v>
      </c>
      <c r="AC678" s="453">
        <v>1</v>
      </c>
      <c r="AD678" s="458">
        <v>0</v>
      </c>
      <c r="AE678" s="456">
        <v>1</v>
      </c>
      <c r="AF678" s="422">
        <v>0</v>
      </c>
      <c r="AG678" s="453">
        <v>1</v>
      </c>
      <c r="AH678" s="458">
        <v>0</v>
      </c>
      <c r="AI678" s="456"/>
      <c r="AJ678" s="422"/>
      <c r="AK678" s="453"/>
      <c r="AL678" s="444"/>
      <c r="AM678" s="451">
        <v>0</v>
      </c>
      <c r="AN678" s="451">
        <v>0</v>
      </c>
      <c r="AO678" s="451">
        <v>0</v>
      </c>
      <c r="AP678" s="451">
        <v>0</v>
      </c>
      <c r="AQ678" s="447">
        <v>0</v>
      </c>
      <c r="AR678" s="447">
        <v>0</v>
      </c>
      <c r="AS678" s="427"/>
      <c r="AT678" s="427"/>
      <c r="AU678" s="427"/>
      <c r="AV678" s="427"/>
      <c r="AW678" s="427"/>
      <c r="AX678" s="428"/>
      <c r="AY678" s="427">
        <v>1</v>
      </c>
      <c r="AZ678" s="427">
        <v>0</v>
      </c>
      <c r="BA678" s="427">
        <v>2</v>
      </c>
      <c r="BB678" s="427">
        <v>1</v>
      </c>
      <c r="BC678" s="427">
        <v>0</v>
      </c>
      <c r="BD678" s="427">
        <v>1</v>
      </c>
      <c r="BE678" s="427">
        <v>0</v>
      </c>
      <c r="BF678" s="427">
        <v>1</v>
      </c>
      <c r="BG678" s="427">
        <v>5</v>
      </c>
      <c r="BH678" s="434"/>
      <c r="BI678" s="435"/>
      <c r="BJ678" s="435">
        <v>1</v>
      </c>
      <c r="BK678" s="435"/>
      <c r="BL678" s="435"/>
      <c r="BM678" s="435"/>
      <c r="BN678" s="435">
        <v>2</v>
      </c>
      <c r="BO678" s="435"/>
      <c r="BP678" s="435">
        <v>2</v>
      </c>
      <c r="BQ678" s="436"/>
      <c r="BR678" s="442">
        <v>3</v>
      </c>
    </row>
    <row r="679" spans="1:70">
      <c r="A679" s="467">
        <v>41536</v>
      </c>
      <c r="B679" s="367">
        <v>14</v>
      </c>
      <c r="C679" s="367">
        <v>15</v>
      </c>
      <c r="D679" s="367">
        <v>30</v>
      </c>
      <c r="E679" s="367">
        <v>34</v>
      </c>
      <c r="F679" s="367">
        <v>37</v>
      </c>
      <c r="G679" s="367">
        <v>48</v>
      </c>
      <c r="H679" s="367">
        <v>45</v>
      </c>
      <c r="I679" s="511">
        <v>1</v>
      </c>
      <c r="J679" s="366"/>
      <c r="K679" s="366"/>
      <c r="L679" s="366"/>
      <c r="M679" s="366"/>
      <c r="N679" s="366"/>
      <c r="O679" s="366"/>
      <c r="P679" s="366"/>
      <c r="Q679" s="366"/>
      <c r="R679" s="419">
        <v>6</v>
      </c>
      <c r="S679" s="421">
        <v>0</v>
      </c>
      <c r="T679" s="422">
        <v>0</v>
      </c>
      <c r="U679" s="453">
        <v>0</v>
      </c>
      <c r="V679" s="458">
        <v>1</v>
      </c>
      <c r="W679" s="456">
        <v>1</v>
      </c>
      <c r="X679" s="422">
        <v>0</v>
      </c>
      <c r="Y679" s="453">
        <v>1</v>
      </c>
      <c r="Z679" s="458">
        <v>0</v>
      </c>
      <c r="AA679" s="456">
        <v>1</v>
      </c>
      <c r="AB679" s="422">
        <v>0</v>
      </c>
      <c r="AC679" s="453">
        <v>2</v>
      </c>
      <c r="AD679" s="458">
        <v>0</v>
      </c>
      <c r="AE679" s="456">
        <v>0</v>
      </c>
      <c r="AF679" s="422">
        <v>0</v>
      </c>
      <c r="AG679" s="453">
        <v>1</v>
      </c>
      <c r="AH679" s="458">
        <v>0</v>
      </c>
      <c r="AI679" s="456"/>
      <c r="AJ679" s="422"/>
      <c r="AK679" s="453"/>
      <c r="AL679" s="444"/>
      <c r="AM679" s="451">
        <v>0</v>
      </c>
      <c r="AN679" s="451">
        <v>0</v>
      </c>
      <c r="AO679" s="451">
        <v>0</v>
      </c>
      <c r="AP679" s="451">
        <v>0</v>
      </c>
      <c r="AQ679" s="447">
        <v>0</v>
      </c>
      <c r="AR679" s="447">
        <v>0</v>
      </c>
      <c r="AS679" s="427"/>
      <c r="AT679" s="427"/>
      <c r="AU679" s="427"/>
      <c r="AV679" s="427"/>
      <c r="AW679" s="427"/>
      <c r="AX679" s="428"/>
      <c r="AY679" s="427">
        <v>0</v>
      </c>
      <c r="AZ679" s="427">
        <v>1</v>
      </c>
      <c r="BA679" s="427">
        <v>0</v>
      </c>
      <c r="BB679" s="427">
        <v>1</v>
      </c>
      <c r="BC679" s="427">
        <v>0</v>
      </c>
      <c r="BD679" s="427">
        <v>1</v>
      </c>
      <c r="BE679" s="427">
        <v>2</v>
      </c>
      <c r="BF679" s="427">
        <v>1</v>
      </c>
      <c r="BG679" s="427">
        <v>5</v>
      </c>
      <c r="BH679" s="434"/>
      <c r="BI679" s="435">
        <v>1</v>
      </c>
      <c r="BJ679" s="435">
        <v>2</v>
      </c>
      <c r="BK679" s="435">
        <v>1</v>
      </c>
      <c r="BL679" s="435"/>
      <c r="BM679" s="435"/>
      <c r="BN679" s="435"/>
      <c r="BO679" s="435"/>
      <c r="BP679" s="435">
        <v>1</v>
      </c>
      <c r="BQ679" s="436"/>
      <c r="BR679" s="442">
        <v>4</v>
      </c>
    </row>
    <row r="680" spans="1:70">
      <c r="A680" s="467">
        <v>41531</v>
      </c>
      <c r="B680" s="367">
        <v>11</v>
      </c>
      <c r="C680" s="367">
        <v>17</v>
      </c>
      <c r="D680" s="367">
        <v>19</v>
      </c>
      <c r="E680" s="367">
        <v>34</v>
      </c>
      <c r="F680" s="367">
        <v>35</v>
      </c>
      <c r="G680" s="367">
        <v>41</v>
      </c>
      <c r="H680" s="367">
        <v>18</v>
      </c>
      <c r="I680" s="511">
        <v>9</v>
      </c>
      <c r="J680" s="366"/>
      <c r="K680" s="366"/>
      <c r="L680" s="366"/>
      <c r="M680" s="366"/>
      <c r="N680" s="366"/>
      <c r="O680" s="366"/>
      <c r="P680" s="366"/>
      <c r="Q680" s="366"/>
      <c r="R680" s="419">
        <v>6</v>
      </c>
      <c r="S680" s="421">
        <v>1</v>
      </c>
      <c r="T680" s="422">
        <v>0</v>
      </c>
      <c r="U680" s="453">
        <v>0</v>
      </c>
      <c r="V680" s="458">
        <v>0</v>
      </c>
      <c r="W680" s="456">
        <v>0</v>
      </c>
      <c r="X680" s="422">
        <v>0</v>
      </c>
      <c r="Y680" s="453">
        <v>2</v>
      </c>
      <c r="Z680" s="458">
        <v>0</v>
      </c>
      <c r="AA680" s="456">
        <v>0</v>
      </c>
      <c r="AB680" s="422">
        <v>0</v>
      </c>
      <c r="AC680" s="453">
        <v>1</v>
      </c>
      <c r="AD680" s="458">
        <v>1</v>
      </c>
      <c r="AE680" s="456">
        <v>0</v>
      </c>
      <c r="AF680" s="422">
        <v>0</v>
      </c>
      <c r="AG680" s="453">
        <v>2</v>
      </c>
      <c r="AH680" s="458">
        <v>0</v>
      </c>
      <c r="AI680" s="456"/>
      <c r="AJ680" s="422"/>
      <c r="AK680" s="453"/>
      <c r="AL680" s="444"/>
      <c r="AM680" s="451">
        <v>0</v>
      </c>
      <c r="AN680" s="451">
        <v>0</v>
      </c>
      <c r="AO680" s="451">
        <v>0</v>
      </c>
      <c r="AP680" s="451">
        <v>0</v>
      </c>
      <c r="AQ680" s="447">
        <v>0</v>
      </c>
      <c r="AR680" s="447">
        <v>0</v>
      </c>
      <c r="AS680" s="427"/>
      <c r="AT680" s="427"/>
      <c r="AU680" s="427"/>
      <c r="AV680" s="427"/>
      <c r="AW680" s="427"/>
      <c r="AX680" s="428"/>
      <c r="AY680" s="427">
        <v>1</v>
      </c>
      <c r="AZ680" s="427">
        <v>2</v>
      </c>
      <c r="BA680" s="427">
        <v>0</v>
      </c>
      <c r="BB680" s="427">
        <v>0</v>
      </c>
      <c r="BC680" s="427">
        <v>1</v>
      </c>
      <c r="BD680" s="427">
        <v>1</v>
      </c>
      <c r="BE680" s="427">
        <v>0</v>
      </c>
      <c r="BF680" s="427">
        <v>1</v>
      </c>
      <c r="BG680" s="427">
        <v>5</v>
      </c>
      <c r="BH680" s="434">
        <v>1</v>
      </c>
      <c r="BI680" s="435"/>
      <c r="BJ680" s="435"/>
      <c r="BK680" s="435"/>
      <c r="BL680" s="435">
        <v>1</v>
      </c>
      <c r="BM680" s="435">
        <v>1</v>
      </c>
      <c r="BN680" s="435"/>
      <c r="BO680" s="435">
        <v>1</v>
      </c>
      <c r="BP680" s="435"/>
      <c r="BQ680" s="436">
        <v>1</v>
      </c>
      <c r="BR680" s="442">
        <v>5</v>
      </c>
    </row>
    <row r="681" spans="1:70">
      <c r="A681" s="467">
        <v>41529</v>
      </c>
      <c r="B681" s="367">
        <v>10</v>
      </c>
      <c r="C681" s="367">
        <v>24</v>
      </c>
      <c r="D681" s="367">
        <v>27</v>
      </c>
      <c r="E681" s="367">
        <v>38</v>
      </c>
      <c r="F681" s="367">
        <v>45</v>
      </c>
      <c r="G681" s="367">
        <v>48</v>
      </c>
      <c r="H681" s="367">
        <v>34</v>
      </c>
      <c r="I681" s="511">
        <v>8</v>
      </c>
      <c r="J681" s="366"/>
      <c r="K681" s="366"/>
      <c r="L681" s="366"/>
      <c r="M681" s="366"/>
      <c r="N681" s="366"/>
      <c r="O681" s="366"/>
      <c r="P681" s="366"/>
      <c r="Q681" s="366"/>
      <c r="R681" s="419">
        <v>6</v>
      </c>
      <c r="S681" s="421">
        <v>0</v>
      </c>
      <c r="T681" s="422">
        <v>0</v>
      </c>
      <c r="U681" s="453">
        <v>2</v>
      </c>
      <c r="V681" s="458">
        <v>0</v>
      </c>
      <c r="W681" s="456">
        <v>0</v>
      </c>
      <c r="X681" s="422">
        <v>0</v>
      </c>
      <c r="Y681" s="453">
        <v>1</v>
      </c>
      <c r="Z681" s="458">
        <v>0</v>
      </c>
      <c r="AA681" s="456">
        <v>0</v>
      </c>
      <c r="AB681" s="422">
        <v>0</v>
      </c>
      <c r="AC681" s="453">
        <v>2</v>
      </c>
      <c r="AD681" s="458">
        <v>1</v>
      </c>
      <c r="AE681" s="456">
        <v>1</v>
      </c>
      <c r="AF681" s="422">
        <v>0</v>
      </c>
      <c r="AG681" s="453">
        <v>0</v>
      </c>
      <c r="AH681" s="458">
        <v>0</v>
      </c>
      <c r="AI681" s="456"/>
      <c r="AJ681" s="422"/>
      <c r="AK681" s="453"/>
      <c r="AL681" s="444"/>
      <c r="AM681" s="451">
        <v>0</v>
      </c>
      <c r="AN681" s="451">
        <v>0</v>
      </c>
      <c r="AO681" s="451">
        <v>0</v>
      </c>
      <c r="AP681" s="451">
        <v>0</v>
      </c>
      <c r="AQ681" s="447">
        <v>0</v>
      </c>
      <c r="AR681" s="447">
        <v>0</v>
      </c>
      <c r="AS681" s="427"/>
      <c r="AT681" s="427"/>
      <c r="AU681" s="427"/>
      <c r="AV681" s="427"/>
      <c r="AW681" s="427"/>
      <c r="AX681" s="428"/>
      <c r="AY681" s="427">
        <v>0</v>
      </c>
      <c r="AZ681" s="427">
        <v>0</v>
      </c>
      <c r="BA681" s="427">
        <v>1</v>
      </c>
      <c r="BB681" s="427">
        <v>1</v>
      </c>
      <c r="BC681" s="427">
        <v>1</v>
      </c>
      <c r="BD681" s="427">
        <v>1</v>
      </c>
      <c r="BE681" s="427">
        <v>1</v>
      </c>
      <c r="BF681" s="427">
        <v>1</v>
      </c>
      <c r="BG681" s="427">
        <v>6</v>
      </c>
      <c r="BH681" s="434"/>
      <c r="BI681" s="435"/>
      <c r="BJ681" s="435">
        <v>2</v>
      </c>
      <c r="BK681" s="435"/>
      <c r="BL681" s="435">
        <v>1</v>
      </c>
      <c r="BM681" s="435">
        <v>1</v>
      </c>
      <c r="BN681" s="435"/>
      <c r="BO681" s="435"/>
      <c r="BP681" s="435"/>
      <c r="BQ681" s="436">
        <v>1</v>
      </c>
      <c r="BR681" s="442">
        <v>4</v>
      </c>
    </row>
    <row r="682" spans="1:70">
      <c r="A682" s="467">
        <v>41524</v>
      </c>
      <c r="B682" s="367">
        <v>1</v>
      </c>
      <c r="C682" s="367">
        <v>8</v>
      </c>
      <c r="D682" s="367">
        <v>14</v>
      </c>
      <c r="E682" s="367">
        <v>25</v>
      </c>
      <c r="F682" s="367">
        <v>30</v>
      </c>
      <c r="G682" s="367">
        <v>36</v>
      </c>
      <c r="H682" s="367">
        <v>24</v>
      </c>
      <c r="I682" s="511">
        <v>0</v>
      </c>
      <c r="J682" s="366"/>
      <c r="K682" s="366"/>
      <c r="L682" s="366"/>
      <c r="M682" s="366"/>
      <c r="N682" s="366"/>
      <c r="O682" s="366"/>
      <c r="P682" s="366"/>
      <c r="Q682" s="366"/>
      <c r="R682" s="419">
        <v>6</v>
      </c>
      <c r="S682" s="421">
        <v>0</v>
      </c>
      <c r="T682" s="422">
        <v>0</v>
      </c>
      <c r="U682" s="453">
        <v>0</v>
      </c>
      <c r="V682" s="458">
        <v>0</v>
      </c>
      <c r="W682" s="456">
        <v>1</v>
      </c>
      <c r="X682" s="422">
        <v>0</v>
      </c>
      <c r="Y682" s="453">
        <v>0</v>
      </c>
      <c r="Z682" s="458">
        <v>0</v>
      </c>
      <c r="AA682" s="456">
        <v>2</v>
      </c>
      <c r="AB682" s="422">
        <v>0</v>
      </c>
      <c r="AC682" s="453">
        <v>1</v>
      </c>
      <c r="AD682" s="458">
        <v>0</v>
      </c>
      <c r="AE682" s="456">
        <v>1</v>
      </c>
      <c r="AF682" s="422">
        <v>1</v>
      </c>
      <c r="AG682" s="453">
        <v>1</v>
      </c>
      <c r="AH682" s="458">
        <v>0</v>
      </c>
      <c r="AI682" s="456"/>
      <c r="AJ682" s="422"/>
      <c r="AK682" s="453"/>
      <c r="AL682" s="444"/>
      <c r="AM682" s="451">
        <v>0</v>
      </c>
      <c r="AN682" s="451">
        <v>0</v>
      </c>
      <c r="AO682" s="451">
        <v>0</v>
      </c>
      <c r="AP682" s="451">
        <v>0</v>
      </c>
      <c r="AQ682" s="447">
        <v>0</v>
      </c>
      <c r="AR682" s="447">
        <v>0</v>
      </c>
      <c r="AS682" s="427"/>
      <c r="AT682" s="427"/>
      <c r="AU682" s="427"/>
      <c r="AV682" s="427"/>
      <c r="AW682" s="427"/>
      <c r="AX682" s="428"/>
      <c r="AY682" s="427">
        <v>1</v>
      </c>
      <c r="AZ682" s="427">
        <v>1</v>
      </c>
      <c r="BA682" s="427">
        <v>1</v>
      </c>
      <c r="BB682" s="427">
        <v>1</v>
      </c>
      <c r="BC682" s="427">
        <v>0</v>
      </c>
      <c r="BD682" s="427">
        <v>0</v>
      </c>
      <c r="BE682" s="427">
        <v>1</v>
      </c>
      <c r="BF682" s="427">
        <v>1</v>
      </c>
      <c r="BG682" s="427">
        <v>6</v>
      </c>
      <c r="BH682" s="434"/>
      <c r="BI682" s="435">
        <v>1</v>
      </c>
      <c r="BJ682" s="435"/>
      <c r="BK682" s="435"/>
      <c r="BL682" s="435">
        <v>1</v>
      </c>
      <c r="BM682" s="435">
        <v>2</v>
      </c>
      <c r="BN682" s="435"/>
      <c r="BO682" s="435">
        <v>1</v>
      </c>
      <c r="BP682" s="435"/>
      <c r="BQ682" s="436"/>
      <c r="BR682" s="442">
        <v>4</v>
      </c>
    </row>
    <row r="683" spans="1:70">
      <c r="A683" s="467">
        <v>41522</v>
      </c>
      <c r="B683" s="367">
        <v>7</v>
      </c>
      <c r="C683" s="367">
        <v>10</v>
      </c>
      <c r="D683" s="367">
        <v>37</v>
      </c>
      <c r="E683" s="367">
        <v>45</v>
      </c>
      <c r="F683" s="367">
        <v>47</v>
      </c>
      <c r="G683" s="367">
        <v>49</v>
      </c>
      <c r="H683" s="367">
        <v>38</v>
      </c>
      <c r="I683" s="511">
        <v>4</v>
      </c>
      <c r="J683" s="366"/>
      <c r="K683" s="366"/>
      <c r="L683" s="366"/>
      <c r="M683" s="366"/>
      <c r="N683" s="366"/>
      <c r="O683" s="366"/>
      <c r="P683" s="366"/>
      <c r="Q683" s="366"/>
      <c r="R683" s="419">
        <v>6</v>
      </c>
      <c r="S683" s="421">
        <v>1</v>
      </c>
      <c r="T683" s="422">
        <v>0</v>
      </c>
      <c r="U683" s="453">
        <v>1</v>
      </c>
      <c r="V683" s="458">
        <v>0</v>
      </c>
      <c r="W683" s="456">
        <v>1</v>
      </c>
      <c r="X683" s="422">
        <v>0</v>
      </c>
      <c r="Y683" s="453">
        <v>0</v>
      </c>
      <c r="Z683" s="458">
        <v>1</v>
      </c>
      <c r="AA683" s="456">
        <v>0</v>
      </c>
      <c r="AB683" s="422">
        <v>0</v>
      </c>
      <c r="AC683" s="453">
        <v>1</v>
      </c>
      <c r="AD683" s="458">
        <v>0</v>
      </c>
      <c r="AE683" s="456">
        <v>0</v>
      </c>
      <c r="AF683" s="422">
        <v>0</v>
      </c>
      <c r="AG683" s="453">
        <v>2</v>
      </c>
      <c r="AH683" s="458">
        <v>0</v>
      </c>
      <c r="AI683" s="456"/>
      <c r="AJ683" s="422"/>
      <c r="AK683" s="453"/>
      <c r="AL683" s="444"/>
      <c r="AM683" s="451">
        <v>0</v>
      </c>
      <c r="AN683" s="451">
        <v>0</v>
      </c>
      <c r="AO683" s="451">
        <v>0</v>
      </c>
      <c r="AP683" s="451">
        <v>0</v>
      </c>
      <c r="AQ683" s="447">
        <v>0</v>
      </c>
      <c r="AR683" s="447">
        <v>0</v>
      </c>
      <c r="AS683" s="427"/>
      <c r="AT683" s="427"/>
      <c r="AU683" s="427"/>
      <c r="AV683" s="427"/>
      <c r="AW683" s="427"/>
      <c r="AX683" s="428"/>
      <c r="AY683" s="427">
        <v>1</v>
      </c>
      <c r="AZ683" s="427">
        <v>0</v>
      </c>
      <c r="BA683" s="427">
        <v>1</v>
      </c>
      <c r="BB683" s="427">
        <v>0</v>
      </c>
      <c r="BC683" s="427">
        <v>3</v>
      </c>
      <c r="BD683" s="427">
        <v>1</v>
      </c>
      <c r="BE683" s="427">
        <v>0</v>
      </c>
      <c r="BF683" s="427">
        <v>0</v>
      </c>
      <c r="BG683" s="427">
        <v>4</v>
      </c>
      <c r="BH683" s="434"/>
      <c r="BI683" s="435"/>
      <c r="BJ683" s="435"/>
      <c r="BK683" s="435">
        <v>1</v>
      </c>
      <c r="BL683" s="435"/>
      <c r="BM683" s="435">
        <v>1</v>
      </c>
      <c r="BN683" s="435">
        <v>2</v>
      </c>
      <c r="BO683" s="435">
        <v>1</v>
      </c>
      <c r="BP683" s="435"/>
      <c r="BQ683" s="436"/>
      <c r="BR683" s="442">
        <v>4</v>
      </c>
    </row>
    <row r="684" spans="1:70">
      <c r="A684" s="467">
        <v>41517</v>
      </c>
      <c r="B684" s="367">
        <v>7</v>
      </c>
      <c r="C684" s="367">
        <v>30</v>
      </c>
      <c r="D684" s="367">
        <v>31</v>
      </c>
      <c r="E684" s="367">
        <v>34</v>
      </c>
      <c r="F684" s="367">
        <v>35</v>
      </c>
      <c r="G684" s="367">
        <v>46</v>
      </c>
      <c r="H684" s="367">
        <v>24</v>
      </c>
      <c r="I684" s="511">
        <v>5</v>
      </c>
      <c r="J684" s="366"/>
      <c r="K684" s="366"/>
      <c r="L684" s="366"/>
      <c r="M684" s="366"/>
      <c r="N684" s="366"/>
      <c r="O684" s="366"/>
      <c r="P684" s="366"/>
      <c r="Q684" s="366"/>
      <c r="R684" s="419">
        <v>6</v>
      </c>
      <c r="S684" s="421">
        <v>0</v>
      </c>
      <c r="T684" s="422">
        <v>0</v>
      </c>
      <c r="U684" s="453">
        <v>0</v>
      </c>
      <c r="V684" s="458">
        <v>0</v>
      </c>
      <c r="W684" s="456">
        <v>1</v>
      </c>
      <c r="X684" s="422">
        <v>0</v>
      </c>
      <c r="Y684" s="453">
        <v>0</v>
      </c>
      <c r="Z684" s="458">
        <v>0</v>
      </c>
      <c r="AA684" s="456">
        <v>0</v>
      </c>
      <c r="AB684" s="422">
        <v>0</v>
      </c>
      <c r="AC684" s="453">
        <v>2</v>
      </c>
      <c r="AD684" s="458">
        <v>0</v>
      </c>
      <c r="AE684" s="456">
        <v>1</v>
      </c>
      <c r="AF684" s="422">
        <v>1</v>
      </c>
      <c r="AG684" s="453">
        <v>2</v>
      </c>
      <c r="AH684" s="458">
        <v>0</v>
      </c>
      <c r="AI684" s="456"/>
      <c r="AJ684" s="422"/>
      <c r="AK684" s="453"/>
      <c r="AL684" s="444"/>
      <c r="AM684" s="451">
        <v>0</v>
      </c>
      <c r="AN684" s="451">
        <v>0</v>
      </c>
      <c r="AO684" s="451">
        <v>0</v>
      </c>
      <c r="AP684" s="451">
        <v>0</v>
      </c>
      <c r="AQ684" s="447">
        <v>0</v>
      </c>
      <c r="AR684" s="447">
        <v>0</v>
      </c>
      <c r="AS684" s="427"/>
      <c r="AT684" s="427"/>
      <c r="AU684" s="427"/>
      <c r="AV684" s="427"/>
      <c r="AW684" s="427"/>
      <c r="AX684" s="428"/>
      <c r="AY684" s="427">
        <v>1</v>
      </c>
      <c r="AZ684" s="427">
        <v>0</v>
      </c>
      <c r="BA684" s="427">
        <v>0</v>
      </c>
      <c r="BB684" s="427">
        <v>0</v>
      </c>
      <c r="BC684" s="427">
        <v>1</v>
      </c>
      <c r="BD684" s="427">
        <v>1</v>
      </c>
      <c r="BE684" s="427">
        <v>2</v>
      </c>
      <c r="BF684" s="427">
        <v>1</v>
      </c>
      <c r="BG684" s="427">
        <v>5</v>
      </c>
      <c r="BH684" s="434"/>
      <c r="BI684" s="435">
        <v>1</v>
      </c>
      <c r="BJ684" s="435"/>
      <c r="BK684" s="435">
        <v>1</v>
      </c>
      <c r="BL684" s="435">
        <v>1</v>
      </c>
      <c r="BM684" s="435"/>
      <c r="BN684" s="435"/>
      <c r="BO684" s="435">
        <v>1</v>
      </c>
      <c r="BP684" s="435">
        <v>1</v>
      </c>
      <c r="BQ684" s="436"/>
      <c r="BR684" s="442">
        <v>5</v>
      </c>
    </row>
    <row r="685" spans="1:70">
      <c r="A685" s="467">
        <v>41515</v>
      </c>
      <c r="B685" s="367">
        <v>6</v>
      </c>
      <c r="C685" s="367">
        <v>12</v>
      </c>
      <c r="D685" s="367">
        <v>33</v>
      </c>
      <c r="E685" s="367">
        <v>35</v>
      </c>
      <c r="F685" s="367">
        <v>38</v>
      </c>
      <c r="G685" s="367">
        <v>45</v>
      </c>
      <c r="H685" s="367">
        <v>24</v>
      </c>
      <c r="I685" s="511">
        <v>1</v>
      </c>
      <c r="J685" s="366"/>
      <c r="K685" s="366"/>
      <c r="L685" s="366"/>
      <c r="M685" s="366"/>
      <c r="N685" s="366"/>
      <c r="O685" s="366"/>
      <c r="P685" s="366"/>
      <c r="Q685" s="366"/>
      <c r="R685" s="419">
        <v>6</v>
      </c>
      <c r="S685" s="421">
        <v>1</v>
      </c>
      <c r="T685" s="422">
        <v>0</v>
      </c>
      <c r="U685" s="453">
        <v>1</v>
      </c>
      <c r="V685" s="458">
        <v>0</v>
      </c>
      <c r="W685" s="456">
        <v>1</v>
      </c>
      <c r="X685" s="422">
        <v>0</v>
      </c>
      <c r="Y685" s="453">
        <v>1</v>
      </c>
      <c r="Z685" s="458">
        <v>0</v>
      </c>
      <c r="AA685" s="456">
        <v>0</v>
      </c>
      <c r="AB685" s="422">
        <v>0</v>
      </c>
      <c r="AC685" s="453">
        <v>0</v>
      </c>
      <c r="AD685" s="458">
        <v>0</v>
      </c>
      <c r="AE685" s="456">
        <v>1</v>
      </c>
      <c r="AF685" s="422">
        <v>1</v>
      </c>
      <c r="AG685" s="453">
        <v>1</v>
      </c>
      <c r="AH685" s="458">
        <v>0</v>
      </c>
      <c r="AI685" s="456"/>
      <c r="AJ685" s="422"/>
      <c r="AK685" s="453"/>
      <c r="AL685" s="444"/>
      <c r="AM685" s="451">
        <v>0</v>
      </c>
      <c r="AN685" s="451">
        <v>0</v>
      </c>
      <c r="AO685" s="451">
        <v>0</v>
      </c>
      <c r="AP685" s="451">
        <v>0</v>
      </c>
      <c r="AQ685" s="447">
        <v>0</v>
      </c>
      <c r="AR685" s="447">
        <v>0</v>
      </c>
      <c r="AS685" s="427"/>
      <c r="AT685" s="427"/>
      <c r="AU685" s="427"/>
      <c r="AV685" s="427"/>
      <c r="AW685" s="427"/>
      <c r="AX685" s="428"/>
      <c r="AY685" s="427">
        <v>0</v>
      </c>
      <c r="AZ685" s="427">
        <v>0</v>
      </c>
      <c r="BA685" s="427">
        <v>1</v>
      </c>
      <c r="BB685" s="427">
        <v>1</v>
      </c>
      <c r="BC685" s="427">
        <v>1</v>
      </c>
      <c r="BD685" s="427">
        <v>2</v>
      </c>
      <c r="BE685" s="427">
        <v>0</v>
      </c>
      <c r="BF685" s="427">
        <v>1</v>
      </c>
      <c r="BG685" s="427">
        <v>5</v>
      </c>
      <c r="BH685" s="434"/>
      <c r="BI685" s="435"/>
      <c r="BJ685" s="435"/>
      <c r="BK685" s="435">
        <v>1</v>
      </c>
      <c r="BL685" s="435"/>
      <c r="BM685" s="435">
        <v>1</v>
      </c>
      <c r="BN685" s="435">
        <v>1</v>
      </c>
      <c r="BO685" s="435">
        <v>1</v>
      </c>
      <c r="BP685" s="435">
        <v>1</v>
      </c>
      <c r="BQ685" s="436"/>
      <c r="BR685" s="442">
        <v>5</v>
      </c>
    </row>
    <row r="686" spans="1:70">
      <c r="A686" s="467">
        <v>41510</v>
      </c>
      <c r="B686" s="367">
        <v>3</v>
      </c>
      <c r="C686" s="367">
        <v>7</v>
      </c>
      <c r="D686" s="367">
        <v>9</v>
      </c>
      <c r="E686" s="367">
        <v>11</v>
      </c>
      <c r="F686" s="367">
        <v>15</v>
      </c>
      <c r="G686" s="367">
        <v>18</v>
      </c>
      <c r="H686" s="367">
        <v>49</v>
      </c>
      <c r="I686" s="511">
        <v>7</v>
      </c>
      <c r="J686" s="366"/>
      <c r="K686" s="366"/>
      <c r="L686" s="366"/>
      <c r="M686" s="366"/>
      <c r="N686" s="366"/>
      <c r="O686" s="366"/>
      <c r="P686" s="366"/>
      <c r="Q686" s="366"/>
      <c r="R686" s="419">
        <v>6</v>
      </c>
      <c r="S686" s="421">
        <v>0</v>
      </c>
      <c r="T686" s="422">
        <v>1</v>
      </c>
      <c r="U686" s="453">
        <v>0</v>
      </c>
      <c r="V686" s="458">
        <v>0</v>
      </c>
      <c r="W686" s="456">
        <v>0</v>
      </c>
      <c r="X686" s="422">
        <v>0</v>
      </c>
      <c r="Y686" s="453">
        <v>2</v>
      </c>
      <c r="Z686" s="458">
        <v>0</v>
      </c>
      <c r="AA686" s="456">
        <v>1</v>
      </c>
      <c r="AB686" s="422">
        <v>0</v>
      </c>
      <c r="AC686" s="453">
        <v>1</v>
      </c>
      <c r="AD686" s="458">
        <v>0</v>
      </c>
      <c r="AE686" s="456">
        <v>0</v>
      </c>
      <c r="AF686" s="422">
        <v>0</v>
      </c>
      <c r="AG686" s="453">
        <v>2</v>
      </c>
      <c r="AH686" s="458">
        <v>0</v>
      </c>
      <c r="AI686" s="456"/>
      <c r="AJ686" s="422"/>
      <c r="AK686" s="453"/>
      <c r="AL686" s="444"/>
      <c r="AM686" s="451">
        <v>0</v>
      </c>
      <c r="AN686" s="451">
        <v>0</v>
      </c>
      <c r="AO686" s="451">
        <v>0</v>
      </c>
      <c r="AP686" s="451">
        <v>0</v>
      </c>
      <c r="AQ686" s="447">
        <v>0</v>
      </c>
      <c r="AR686" s="447">
        <v>0</v>
      </c>
      <c r="AS686" s="427"/>
      <c r="AT686" s="427"/>
      <c r="AU686" s="427"/>
      <c r="AV686" s="427"/>
      <c r="AW686" s="427"/>
      <c r="AX686" s="428"/>
      <c r="AY686" s="427">
        <v>4</v>
      </c>
      <c r="AZ686" s="427">
        <v>1</v>
      </c>
      <c r="BA686" s="427">
        <v>0</v>
      </c>
      <c r="BB686" s="427">
        <v>1</v>
      </c>
      <c r="BC686" s="427">
        <v>0</v>
      </c>
      <c r="BD686" s="427">
        <v>0</v>
      </c>
      <c r="BE686" s="427">
        <v>0</v>
      </c>
      <c r="BF686" s="427">
        <v>0</v>
      </c>
      <c r="BG686" s="427">
        <v>3</v>
      </c>
      <c r="BH686" s="434">
        <v>1</v>
      </c>
      <c r="BI686" s="435"/>
      <c r="BJ686" s="435"/>
      <c r="BK686" s="435">
        <v>1</v>
      </c>
      <c r="BL686" s="435"/>
      <c r="BM686" s="435"/>
      <c r="BN686" s="435">
        <v>1</v>
      </c>
      <c r="BO686" s="435">
        <v>1</v>
      </c>
      <c r="BP686" s="435"/>
      <c r="BQ686" s="436">
        <v>1</v>
      </c>
      <c r="BR686" s="442">
        <v>5</v>
      </c>
    </row>
    <row r="687" spans="1:70">
      <c r="A687" s="467">
        <v>41508</v>
      </c>
      <c r="B687" s="367">
        <v>1</v>
      </c>
      <c r="C687" s="367">
        <v>3</v>
      </c>
      <c r="D687" s="367">
        <v>8</v>
      </c>
      <c r="E687" s="367">
        <v>9</v>
      </c>
      <c r="F687" s="367">
        <v>29</v>
      </c>
      <c r="G687" s="367">
        <v>36</v>
      </c>
      <c r="H687" s="367">
        <v>31</v>
      </c>
      <c r="I687" s="511">
        <v>2</v>
      </c>
      <c r="J687" s="366"/>
      <c r="K687" s="366"/>
      <c r="L687" s="366"/>
      <c r="M687" s="366"/>
      <c r="N687" s="366"/>
      <c r="O687" s="366"/>
      <c r="P687" s="366"/>
      <c r="Q687" s="366"/>
      <c r="R687" s="419">
        <v>6</v>
      </c>
      <c r="S687" s="421">
        <v>0</v>
      </c>
      <c r="T687" s="422">
        <v>0</v>
      </c>
      <c r="U687" s="453">
        <v>0</v>
      </c>
      <c r="V687" s="458">
        <v>0</v>
      </c>
      <c r="W687" s="456">
        <v>1</v>
      </c>
      <c r="X687" s="422">
        <v>0</v>
      </c>
      <c r="Y687" s="453">
        <v>1</v>
      </c>
      <c r="Z687" s="458">
        <v>0</v>
      </c>
      <c r="AA687" s="456">
        <v>2</v>
      </c>
      <c r="AB687" s="422">
        <v>0</v>
      </c>
      <c r="AC687" s="453">
        <v>1</v>
      </c>
      <c r="AD687" s="458">
        <v>1</v>
      </c>
      <c r="AE687" s="456">
        <v>0</v>
      </c>
      <c r="AF687" s="422">
        <v>0</v>
      </c>
      <c r="AG687" s="453">
        <v>1</v>
      </c>
      <c r="AH687" s="458">
        <v>0</v>
      </c>
      <c r="AI687" s="456"/>
      <c r="AJ687" s="422"/>
      <c r="AK687" s="453"/>
      <c r="AL687" s="444"/>
      <c r="AM687" s="451">
        <v>0</v>
      </c>
      <c r="AN687" s="451">
        <v>0</v>
      </c>
      <c r="AO687" s="451">
        <v>0</v>
      </c>
      <c r="AP687" s="451">
        <v>0</v>
      </c>
      <c r="AQ687" s="447">
        <v>0</v>
      </c>
      <c r="AR687" s="447">
        <v>0</v>
      </c>
      <c r="AS687" s="427"/>
      <c r="AT687" s="427"/>
      <c r="AU687" s="427"/>
      <c r="AV687" s="427"/>
      <c r="AW687" s="427"/>
      <c r="AX687" s="428"/>
      <c r="AY687" s="427">
        <v>3</v>
      </c>
      <c r="AZ687" s="427">
        <v>0</v>
      </c>
      <c r="BA687" s="427">
        <v>1</v>
      </c>
      <c r="BB687" s="427">
        <v>0</v>
      </c>
      <c r="BC687" s="427">
        <v>0</v>
      </c>
      <c r="BD687" s="427">
        <v>1</v>
      </c>
      <c r="BE687" s="427">
        <v>0</v>
      </c>
      <c r="BF687" s="427">
        <v>1</v>
      </c>
      <c r="BG687" s="427">
        <v>4</v>
      </c>
      <c r="BH687" s="434">
        <v>1</v>
      </c>
      <c r="BI687" s="435"/>
      <c r="BJ687" s="435"/>
      <c r="BK687" s="435">
        <v>1</v>
      </c>
      <c r="BL687" s="435">
        <v>2</v>
      </c>
      <c r="BM687" s="435"/>
      <c r="BN687" s="435"/>
      <c r="BO687" s="435">
        <v>1</v>
      </c>
      <c r="BP687" s="435"/>
      <c r="BQ687" s="436"/>
      <c r="BR687" s="442">
        <v>4</v>
      </c>
    </row>
    <row r="688" spans="1:70">
      <c r="A688" s="467">
        <v>41503</v>
      </c>
      <c r="B688" s="367">
        <v>13</v>
      </c>
      <c r="C688" s="367">
        <v>15</v>
      </c>
      <c r="D688" s="367">
        <v>20</v>
      </c>
      <c r="E688" s="367">
        <v>25</v>
      </c>
      <c r="F688" s="367">
        <v>28</v>
      </c>
      <c r="G688" s="367">
        <v>49</v>
      </c>
      <c r="H688" s="367">
        <v>40</v>
      </c>
      <c r="I688" s="511">
        <v>4</v>
      </c>
      <c r="J688" s="366"/>
      <c r="K688" s="366"/>
      <c r="L688" s="366"/>
      <c r="M688" s="366"/>
      <c r="N688" s="366"/>
      <c r="O688" s="366"/>
      <c r="P688" s="366"/>
      <c r="Q688" s="366"/>
      <c r="R688" s="419">
        <v>5</v>
      </c>
      <c r="S688" s="421">
        <v>1</v>
      </c>
      <c r="T688" s="422">
        <v>0</v>
      </c>
      <c r="U688" s="453">
        <v>1</v>
      </c>
      <c r="V688" s="458">
        <v>0</v>
      </c>
      <c r="W688" s="456">
        <v>0</v>
      </c>
      <c r="X688" s="422">
        <v>1</v>
      </c>
      <c r="Y688" s="453">
        <v>1</v>
      </c>
      <c r="Z688" s="458">
        <v>0</v>
      </c>
      <c r="AA688" s="456">
        <v>0</v>
      </c>
      <c r="AB688" s="422">
        <v>0</v>
      </c>
      <c r="AC688" s="453">
        <v>0</v>
      </c>
      <c r="AD688" s="458">
        <v>0</v>
      </c>
      <c r="AE688" s="456">
        <v>2</v>
      </c>
      <c r="AF688" s="422">
        <v>0</v>
      </c>
      <c r="AG688" s="453">
        <v>0</v>
      </c>
      <c r="AH688" s="458">
        <v>0</v>
      </c>
      <c r="AI688" s="456"/>
      <c r="AJ688" s="422"/>
      <c r="AK688" s="453"/>
      <c r="AL688" s="444"/>
      <c r="AM688" s="451">
        <v>0</v>
      </c>
      <c r="AN688" s="451">
        <v>0</v>
      </c>
      <c r="AO688" s="451">
        <v>0</v>
      </c>
      <c r="AP688" s="451">
        <v>0</v>
      </c>
      <c r="AQ688" s="447">
        <v>0</v>
      </c>
      <c r="AR688" s="447">
        <v>0</v>
      </c>
      <c r="AS688" s="427"/>
      <c r="AT688" s="427"/>
      <c r="AU688" s="427"/>
      <c r="AV688" s="427"/>
      <c r="AW688" s="427"/>
      <c r="AX688" s="428"/>
      <c r="AY688" s="427">
        <v>0</v>
      </c>
      <c r="AZ688" s="427">
        <v>3</v>
      </c>
      <c r="BA688" s="427">
        <v>1</v>
      </c>
      <c r="BB688" s="427">
        <v>0</v>
      </c>
      <c r="BC688" s="427">
        <v>1</v>
      </c>
      <c r="BD688" s="427">
        <v>0</v>
      </c>
      <c r="BE688" s="427">
        <v>0</v>
      </c>
      <c r="BF688" s="427">
        <v>1</v>
      </c>
      <c r="BG688" s="427">
        <v>4</v>
      </c>
      <c r="BH688" s="434"/>
      <c r="BI688" s="435">
        <v>1</v>
      </c>
      <c r="BJ688" s="435"/>
      <c r="BK688" s="435">
        <v>1</v>
      </c>
      <c r="BL688" s="435"/>
      <c r="BM688" s="435">
        <v>1</v>
      </c>
      <c r="BN688" s="435">
        <v>1</v>
      </c>
      <c r="BO688" s="435"/>
      <c r="BP688" s="435">
        <v>1</v>
      </c>
      <c r="BQ688" s="436"/>
      <c r="BR688" s="442">
        <v>5</v>
      </c>
    </row>
    <row r="689" spans="1:70">
      <c r="A689" s="467">
        <v>41501</v>
      </c>
      <c r="B689" s="367">
        <v>1</v>
      </c>
      <c r="C689" s="367">
        <v>17</v>
      </c>
      <c r="D689" s="367">
        <v>32</v>
      </c>
      <c r="E689" s="367">
        <v>37</v>
      </c>
      <c r="F689" s="367">
        <v>43</v>
      </c>
      <c r="G689" s="367">
        <v>45</v>
      </c>
      <c r="H689" s="367">
        <v>34</v>
      </c>
      <c r="I689" s="511">
        <v>9</v>
      </c>
      <c r="J689" s="366"/>
      <c r="K689" s="366"/>
      <c r="L689" s="366"/>
      <c r="M689" s="366"/>
      <c r="N689" s="366"/>
      <c r="O689" s="366"/>
      <c r="P689" s="366"/>
      <c r="Q689" s="366"/>
      <c r="R689" s="419">
        <v>6</v>
      </c>
      <c r="S689" s="421">
        <v>2</v>
      </c>
      <c r="T689" s="422">
        <v>0</v>
      </c>
      <c r="U689" s="453">
        <v>2</v>
      </c>
      <c r="V689" s="458">
        <v>0</v>
      </c>
      <c r="W689" s="456">
        <v>0</v>
      </c>
      <c r="X689" s="422">
        <v>0</v>
      </c>
      <c r="Y689" s="453">
        <v>0</v>
      </c>
      <c r="Z689" s="458">
        <v>0</v>
      </c>
      <c r="AA689" s="456">
        <v>1</v>
      </c>
      <c r="AB689" s="422">
        <v>0</v>
      </c>
      <c r="AC689" s="453">
        <v>0</v>
      </c>
      <c r="AD689" s="458">
        <v>1</v>
      </c>
      <c r="AE689" s="456">
        <v>0</v>
      </c>
      <c r="AF689" s="422">
        <v>0</v>
      </c>
      <c r="AG689" s="453">
        <v>1</v>
      </c>
      <c r="AH689" s="458">
        <v>0</v>
      </c>
      <c r="AI689" s="456"/>
      <c r="AJ689" s="422"/>
      <c r="AK689" s="453"/>
      <c r="AL689" s="444"/>
      <c r="AM689" s="451">
        <v>0</v>
      </c>
      <c r="AN689" s="451">
        <v>0</v>
      </c>
      <c r="AO689" s="451">
        <v>0</v>
      </c>
      <c r="AP689" s="451">
        <v>0</v>
      </c>
      <c r="AQ689" s="447">
        <v>0</v>
      </c>
      <c r="AR689" s="447">
        <v>0</v>
      </c>
      <c r="AS689" s="427"/>
      <c r="AT689" s="427"/>
      <c r="AU689" s="427"/>
      <c r="AV689" s="427"/>
      <c r="AW689" s="427"/>
      <c r="AX689" s="428"/>
      <c r="AY689" s="427">
        <v>1</v>
      </c>
      <c r="AZ689" s="427">
        <v>1</v>
      </c>
      <c r="BA689" s="427">
        <v>0</v>
      </c>
      <c r="BB689" s="427">
        <v>0</v>
      </c>
      <c r="BC689" s="427">
        <v>2</v>
      </c>
      <c r="BD689" s="427">
        <v>1</v>
      </c>
      <c r="BE689" s="427">
        <v>0</v>
      </c>
      <c r="BF689" s="427">
        <v>1</v>
      </c>
      <c r="BG689" s="427">
        <v>5</v>
      </c>
      <c r="BH689" s="434"/>
      <c r="BI689" s="435">
        <v>1</v>
      </c>
      <c r="BJ689" s="435"/>
      <c r="BK689" s="435"/>
      <c r="BL689" s="435">
        <v>1</v>
      </c>
      <c r="BM689" s="435">
        <v>1</v>
      </c>
      <c r="BN689" s="435"/>
      <c r="BO689" s="435">
        <v>1</v>
      </c>
      <c r="BP689" s="435"/>
      <c r="BQ689" s="436">
        <v>1</v>
      </c>
      <c r="BR689" s="442">
        <v>5</v>
      </c>
    </row>
    <row r="690" spans="1:70">
      <c r="A690" s="467">
        <v>41496</v>
      </c>
      <c r="B690" s="367">
        <v>4</v>
      </c>
      <c r="C690" s="367">
        <v>12</v>
      </c>
      <c r="D690" s="367">
        <v>21</v>
      </c>
      <c r="E690" s="367">
        <v>29</v>
      </c>
      <c r="F690" s="367">
        <v>35</v>
      </c>
      <c r="G690" s="367">
        <v>38</v>
      </c>
      <c r="H690" s="367">
        <v>30</v>
      </c>
      <c r="I690" s="511">
        <v>0</v>
      </c>
      <c r="J690" s="366"/>
      <c r="K690" s="366"/>
      <c r="L690" s="366"/>
      <c r="M690" s="366"/>
      <c r="N690" s="366"/>
      <c r="O690" s="366"/>
      <c r="P690" s="366"/>
      <c r="Q690" s="366"/>
      <c r="R690" s="419">
        <v>6</v>
      </c>
      <c r="S690" s="421">
        <v>0</v>
      </c>
      <c r="T690" s="422">
        <v>0</v>
      </c>
      <c r="U690" s="453">
        <v>0</v>
      </c>
      <c r="V690" s="458">
        <v>0</v>
      </c>
      <c r="W690" s="456">
        <v>1</v>
      </c>
      <c r="X690" s="422">
        <v>1</v>
      </c>
      <c r="Y690" s="453">
        <v>1</v>
      </c>
      <c r="Z690" s="458">
        <v>0</v>
      </c>
      <c r="AA690" s="456">
        <v>1</v>
      </c>
      <c r="AB690" s="422">
        <v>0</v>
      </c>
      <c r="AC690" s="453">
        <v>0</v>
      </c>
      <c r="AD690" s="458">
        <v>0</v>
      </c>
      <c r="AE690" s="456">
        <v>2</v>
      </c>
      <c r="AF690" s="422">
        <v>0</v>
      </c>
      <c r="AG690" s="453">
        <v>1</v>
      </c>
      <c r="AH690" s="458">
        <v>0</v>
      </c>
      <c r="AI690" s="456"/>
      <c r="AJ690" s="422"/>
      <c r="AK690" s="453"/>
      <c r="AL690" s="444"/>
      <c r="AM690" s="451">
        <v>0</v>
      </c>
      <c r="AN690" s="451">
        <v>0</v>
      </c>
      <c r="AO690" s="451">
        <v>0</v>
      </c>
      <c r="AP690" s="451">
        <v>0</v>
      </c>
      <c r="AQ690" s="447">
        <v>0</v>
      </c>
      <c r="AR690" s="447">
        <v>0</v>
      </c>
      <c r="AS690" s="427"/>
      <c r="AT690" s="427"/>
      <c r="AU690" s="427"/>
      <c r="AV690" s="427"/>
      <c r="AW690" s="427"/>
      <c r="AX690" s="428"/>
      <c r="AY690" s="427">
        <v>1</v>
      </c>
      <c r="AZ690" s="427">
        <v>0</v>
      </c>
      <c r="BA690" s="427">
        <v>1</v>
      </c>
      <c r="BB690" s="427">
        <v>1</v>
      </c>
      <c r="BC690" s="427">
        <v>0</v>
      </c>
      <c r="BD690" s="427">
        <v>2</v>
      </c>
      <c r="BE690" s="427">
        <v>0</v>
      </c>
      <c r="BF690" s="427">
        <v>1</v>
      </c>
      <c r="BG690" s="427">
        <v>5</v>
      </c>
      <c r="BH690" s="434">
        <v>1</v>
      </c>
      <c r="BI690" s="435">
        <v>1</v>
      </c>
      <c r="BJ690" s="435">
        <v>1</v>
      </c>
      <c r="BK690" s="435"/>
      <c r="BL690" s="435">
        <v>1</v>
      </c>
      <c r="BM690" s="435"/>
      <c r="BN690" s="435"/>
      <c r="BO690" s="435"/>
      <c r="BP690" s="435">
        <v>1</v>
      </c>
      <c r="BQ690" s="436"/>
      <c r="BR690" s="442">
        <v>5</v>
      </c>
    </row>
    <row r="691" spans="1:70">
      <c r="A691" s="467">
        <v>41494</v>
      </c>
      <c r="B691" s="367">
        <v>8</v>
      </c>
      <c r="C691" s="367">
        <v>16</v>
      </c>
      <c r="D691" s="367">
        <v>22</v>
      </c>
      <c r="E691" s="367">
        <v>23</v>
      </c>
      <c r="F691" s="367">
        <v>32</v>
      </c>
      <c r="G691" s="367">
        <v>48</v>
      </c>
      <c r="H691" s="367">
        <v>18</v>
      </c>
      <c r="I691" s="511">
        <v>6</v>
      </c>
      <c r="J691" s="366"/>
      <c r="K691" s="366"/>
      <c r="L691" s="366"/>
      <c r="M691" s="366"/>
      <c r="N691" s="366"/>
      <c r="O691" s="366"/>
      <c r="P691" s="366"/>
      <c r="Q691" s="366"/>
      <c r="R691" s="419">
        <v>6</v>
      </c>
      <c r="S691" s="421">
        <v>1</v>
      </c>
      <c r="T691" s="422">
        <v>0</v>
      </c>
      <c r="U691" s="453">
        <v>1</v>
      </c>
      <c r="V691" s="458">
        <v>0</v>
      </c>
      <c r="W691" s="456">
        <v>1</v>
      </c>
      <c r="X691" s="422">
        <v>0</v>
      </c>
      <c r="Y691" s="453">
        <v>1</v>
      </c>
      <c r="Z691" s="458">
        <v>0</v>
      </c>
      <c r="AA691" s="456">
        <v>0</v>
      </c>
      <c r="AB691" s="422">
        <v>0</v>
      </c>
      <c r="AC691" s="453">
        <v>2</v>
      </c>
      <c r="AD691" s="458">
        <v>1</v>
      </c>
      <c r="AE691" s="456">
        <v>0</v>
      </c>
      <c r="AF691" s="422">
        <v>0</v>
      </c>
      <c r="AG691" s="453">
        <v>0</v>
      </c>
      <c r="AH691" s="458">
        <v>0</v>
      </c>
      <c r="AI691" s="456"/>
      <c r="AJ691" s="422"/>
      <c r="AK691" s="453"/>
      <c r="AL691" s="444"/>
      <c r="AM691" s="451">
        <v>0</v>
      </c>
      <c r="AN691" s="451">
        <v>0</v>
      </c>
      <c r="AO691" s="451">
        <v>0</v>
      </c>
      <c r="AP691" s="451">
        <v>0</v>
      </c>
      <c r="AQ691" s="447">
        <v>0</v>
      </c>
      <c r="AR691" s="447">
        <v>0</v>
      </c>
      <c r="AS691" s="427"/>
      <c r="AT691" s="427"/>
      <c r="AU691" s="427"/>
      <c r="AV691" s="427"/>
      <c r="AW691" s="427"/>
      <c r="AX691" s="428"/>
      <c r="AY691" s="427">
        <v>0</v>
      </c>
      <c r="AZ691" s="427">
        <v>1</v>
      </c>
      <c r="BA691" s="427">
        <v>1</v>
      </c>
      <c r="BB691" s="427">
        <v>2</v>
      </c>
      <c r="BC691" s="427">
        <v>0</v>
      </c>
      <c r="BD691" s="427">
        <v>0</v>
      </c>
      <c r="BE691" s="427">
        <v>1</v>
      </c>
      <c r="BF691" s="427">
        <v>1</v>
      </c>
      <c r="BG691" s="427">
        <v>5</v>
      </c>
      <c r="BH691" s="434"/>
      <c r="BI691" s="435"/>
      <c r="BJ691" s="435"/>
      <c r="BK691" s="435">
        <v>1</v>
      </c>
      <c r="BL691" s="435">
        <v>1</v>
      </c>
      <c r="BM691" s="435">
        <v>1</v>
      </c>
      <c r="BN691" s="435">
        <v>1</v>
      </c>
      <c r="BO691" s="435"/>
      <c r="BP691" s="435">
        <v>1</v>
      </c>
      <c r="BQ691" s="436"/>
      <c r="BR691" s="442">
        <v>5</v>
      </c>
    </row>
    <row r="692" spans="1:70">
      <c r="A692" s="467">
        <v>41489</v>
      </c>
      <c r="B692" s="367">
        <v>1</v>
      </c>
      <c r="C692" s="367">
        <v>2</v>
      </c>
      <c r="D692" s="367">
        <v>3</v>
      </c>
      <c r="E692" s="367">
        <v>7</v>
      </c>
      <c r="F692" s="367">
        <v>14</v>
      </c>
      <c r="G692" s="367">
        <v>20</v>
      </c>
      <c r="H692" s="367">
        <v>18</v>
      </c>
      <c r="I692" s="511">
        <v>9</v>
      </c>
      <c r="J692" s="366"/>
      <c r="K692" s="366"/>
      <c r="L692" s="366"/>
      <c r="M692" s="366"/>
      <c r="N692" s="366"/>
      <c r="O692" s="366"/>
      <c r="P692" s="366"/>
      <c r="Q692" s="366"/>
      <c r="R692" s="419">
        <v>5</v>
      </c>
      <c r="S692" s="421">
        <v>0</v>
      </c>
      <c r="T692" s="422">
        <v>0</v>
      </c>
      <c r="U692" s="453">
        <v>0</v>
      </c>
      <c r="V692" s="458">
        <v>0</v>
      </c>
      <c r="W692" s="456">
        <v>0</v>
      </c>
      <c r="X692" s="422">
        <v>0</v>
      </c>
      <c r="Y692" s="453">
        <v>0</v>
      </c>
      <c r="Z692" s="458">
        <v>0</v>
      </c>
      <c r="AA692" s="456">
        <v>4</v>
      </c>
      <c r="AB692" s="422">
        <v>0</v>
      </c>
      <c r="AC692" s="453">
        <v>0</v>
      </c>
      <c r="AD692" s="458">
        <v>1</v>
      </c>
      <c r="AE692" s="456">
        <v>0</v>
      </c>
      <c r="AF692" s="422">
        <v>0</v>
      </c>
      <c r="AG692" s="453">
        <v>1</v>
      </c>
      <c r="AH692" s="458">
        <v>0</v>
      </c>
      <c r="AI692" s="456"/>
      <c r="AJ692" s="422"/>
      <c r="AK692" s="453"/>
      <c r="AL692" s="444"/>
      <c r="AM692" s="451">
        <v>0</v>
      </c>
      <c r="AN692" s="451">
        <v>1</v>
      </c>
      <c r="AO692" s="451">
        <v>0</v>
      </c>
      <c r="AP692" s="451">
        <v>0</v>
      </c>
      <c r="AQ692" s="447">
        <v>0</v>
      </c>
      <c r="AR692" s="447">
        <v>0</v>
      </c>
      <c r="AS692" s="427"/>
      <c r="AT692" s="427"/>
      <c r="AU692" s="427"/>
      <c r="AV692" s="427"/>
      <c r="AW692" s="427"/>
      <c r="AX692" s="428"/>
      <c r="AY692" s="427">
        <v>3</v>
      </c>
      <c r="AZ692" s="427">
        <v>0</v>
      </c>
      <c r="BA692" s="427">
        <v>2</v>
      </c>
      <c r="BB692" s="427">
        <v>1</v>
      </c>
      <c r="BC692" s="427">
        <v>0</v>
      </c>
      <c r="BD692" s="427">
        <v>0</v>
      </c>
      <c r="BE692" s="427">
        <v>0</v>
      </c>
      <c r="BF692" s="427">
        <v>0</v>
      </c>
      <c r="BG692" s="427">
        <v>3</v>
      </c>
      <c r="BH692" s="434"/>
      <c r="BI692" s="435">
        <v>1</v>
      </c>
      <c r="BJ692" s="435"/>
      <c r="BK692" s="435">
        <v>1</v>
      </c>
      <c r="BL692" s="435">
        <v>2</v>
      </c>
      <c r="BM692" s="435"/>
      <c r="BN692" s="435"/>
      <c r="BO692" s="435"/>
      <c r="BP692" s="435"/>
      <c r="BQ692" s="436">
        <v>1</v>
      </c>
      <c r="BR692" s="442">
        <v>4</v>
      </c>
    </row>
    <row r="693" spans="1:70">
      <c r="A693" s="467">
        <v>41487</v>
      </c>
      <c r="B693" s="367">
        <v>10</v>
      </c>
      <c r="C693" s="367">
        <v>21</v>
      </c>
      <c r="D693" s="367">
        <v>26</v>
      </c>
      <c r="E693" s="367">
        <v>33</v>
      </c>
      <c r="F693" s="367">
        <v>40</v>
      </c>
      <c r="G693" s="367">
        <v>45</v>
      </c>
      <c r="H693" s="367">
        <v>15</v>
      </c>
      <c r="I693" s="511">
        <v>6</v>
      </c>
      <c r="J693" s="366"/>
      <c r="K693" s="366"/>
      <c r="L693" s="366"/>
      <c r="M693" s="366"/>
      <c r="N693" s="366"/>
      <c r="O693" s="366"/>
      <c r="P693" s="366"/>
      <c r="Q693" s="366"/>
      <c r="R693" s="419">
        <v>6</v>
      </c>
      <c r="S693" s="421">
        <v>0</v>
      </c>
      <c r="T693" s="422">
        <v>0</v>
      </c>
      <c r="U693" s="453">
        <v>1</v>
      </c>
      <c r="V693" s="458">
        <v>0</v>
      </c>
      <c r="W693" s="456">
        <v>2</v>
      </c>
      <c r="X693" s="422">
        <v>0</v>
      </c>
      <c r="Y693" s="453">
        <v>0</v>
      </c>
      <c r="Z693" s="458">
        <v>1</v>
      </c>
      <c r="AA693" s="456">
        <v>1</v>
      </c>
      <c r="AB693" s="422">
        <v>0</v>
      </c>
      <c r="AC693" s="453">
        <v>1</v>
      </c>
      <c r="AD693" s="458">
        <v>0</v>
      </c>
      <c r="AE693" s="456">
        <v>0</v>
      </c>
      <c r="AF693" s="422">
        <v>0</v>
      </c>
      <c r="AG693" s="453">
        <v>1</v>
      </c>
      <c r="AH693" s="458">
        <v>0</v>
      </c>
      <c r="AI693" s="456"/>
      <c r="AJ693" s="422"/>
      <c r="AK693" s="453"/>
      <c r="AL693" s="444"/>
      <c r="AM693" s="451">
        <v>0</v>
      </c>
      <c r="AN693" s="451">
        <v>0</v>
      </c>
      <c r="AO693" s="451">
        <v>0</v>
      </c>
      <c r="AP693" s="451">
        <v>0</v>
      </c>
      <c r="AQ693" s="447">
        <v>0</v>
      </c>
      <c r="AR693" s="447">
        <v>0</v>
      </c>
      <c r="AS693" s="427"/>
      <c r="AT693" s="427"/>
      <c r="AU693" s="427"/>
      <c r="AV693" s="427"/>
      <c r="AW693" s="427"/>
      <c r="AX693" s="428"/>
      <c r="AY693" s="427">
        <v>1</v>
      </c>
      <c r="AZ693" s="427">
        <v>0</v>
      </c>
      <c r="BA693" s="427">
        <v>1</v>
      </c>
      <c r="BB693" s="427">
        <v>0</v>
      </c>
      <c r="BC693" s="427">
        <v>1</v>
      </c>
      <c r="BD693" s="427">
        <v>1</v>
      </c>
      <c r="BE693" s="427">
        <v>1</v>
      </c>
      <c r="BF693" s="427">
        <v>1</v>
      </c>
      <c r="BG693" s="427">
        <v>6</v>
      </c>
      <c r="BH693" s="434">
        <v>1</v>
      </c>
      <c r="BI693" s="435"/>
      <c r="BJ693" s="435"/>
      <c r="BK693" s="435">
        <v>1</v>
      </c>
      <c r="BL693" s="435">
        <v>1</v>
      </c>
      <c r="BM693" s="435">
        <v>1</v>
      </c>
      <c r="BN693" s="435">
        <v>1</v>
      </c>
      <c r="BO693" s="435"/>
      <c r="BP693" s="435"/>
      <c r="BQ693" s="436"/>
      <c r="BR693" s="442">
        <v>5</v>
      </c>
    </row>
    <row r="694" spans="1:70">
      <c r="A694" s="467">
        <v>41482</v>
      </c>
      <c r="B694" s="367">
        <v>6</v>
      </c>
      <c r="C694" s="367">
        <v>7</v>
      </c>
      <c r="D694" s="367">
        <v>23</v>
      </c>
      <c r="E694" s="367">
        <v>26</v>
      </c>
      <c r="F694" s="367">
        <v>31</v>
      </c>
      <c r="G694" s="367">
        <v>49</v>
      </c>
      <c r="H694" s="367">
        <v>34</v>
      </c>
      <c r="I694" s="511">
        <v>9</v>
      </c>
      <c r="J694" s="366"/>
      <c r="K694" s="366"/>
      <c r="L694" s="366"/>
      <c r="M694" s="366"/>
      <c r="N694" s="366"/>
      <c r="O694" s="366"/>
      <c r="P694" s="366"/>
      <c r="Q694" s="366"/>
      <c r="R694" s="419">
        <v>6</v>
      </c>
      <c r="S694" s="421">
        <v>2</v>
      </c>
      <c r="T694" s="422">
        <v>0</v>
      </c>
      <c r="U694" s="453">
        <v>0</v>
      </c>
      <c r="V694" s="458">
        <v>0</v>
      </c>
      <c r="W694" s="456">
        <v>0</v>
      </c>
      <c r="X694" s="422">
        <v>0</v>
      </c>
      <c r="Y694" s="453">
        <v>1</v>
      </c>
      <c r="Z694" s="458">
        <v>0</v>
      </c>
      <c r="AA694" s="456">
        <v>0</v>
      </c>
      <c r="AB694" s="422">
        <v>0</v>
      </c>
      <c r="AC694" s="453">
        <v>1</v>
      </c>
      <c r="AD694" s="458">
        <v>1</v>
      </c>
      <c r="AE694" s="456">
        <v>0</v>
      </c>
      <c r="AF694" s="422">
        <v>0</v>
      </c>
      <c r="AG694" s="453">
        <v>2</v>
      </c>
      <c r="AH694" s="458">
        <v>0</v>
      </c>
      <c r="AI694" s="456"/>
      <c r="AJ694" s="422"/>
      <c r="AK694" s="453"/>
      <c r="AL694" s="444"/>
      <c r="AM694" s="451">
        <v>0</v>
      </c>
      <c r="AN694" s="451">
        <v>0</v>
      </c>
      <c r="AO694" s="451">
        <v>0</v>
      </c>
      <c r="AP694" s="451">
        <v>0</v>
      </c>
      <c r="AQ694" s="447">
        <v>0</v>
      </c>
      <c r="AR694" s="447">
        <v>0</v>
      </c>
      <c r="AS694" s="427"/>
      <c r="AT694" s="427"/>
      <c r="AU694" s="427"/>
      <c r="AV694" s="427"/>
      <c r="AW694" s="427"/>
      <c r="AX694" s="428"/>
      <c r="AY694" s="427">
        <v>1</v>
      </c>
      <c r="AZ694" s="427">
        <v>1</v>
      </c>
      <c r="BA694" s="427">
        <v>1</v>
      </c>
      <c r="BB694" s="427">
        <v>0</v>
      </c>
      <c r="BC694" s="427">
        <v>2</v>
      </c>
      <c r="BD694" s="427">
        <v>0</v>
      </c>
      <c r="BE694" s="427">
        <v>0</v>
      </c>
      <c r="BF694" s="427">
        <v>1</v>
      </c>
      <c r="BG694" s="427">
        <v>5</v>
      </c>
      <c r="BH694" s="434"/>
      <c r="BI694" s="435">
        <v>2</v>
      </c>
      <c r="BJ694" s="435"/>
      <c r="BK694" s="435"/>
      <c r="BL694" s="435">
        <v>1</v>
      </c>
      <c r="BM694" s="435"/>
      <c r="BN694" s="435"/>
      <c r="BO694" s="435">
        <v>1</v>
      </c>
      <c r="BP694" s="435"/>
      <c r="BQ694" s="436">
        <v>1</v>
      </c>
      <c r="BR694" s="442">
        <v>4</v>
      </c>
    </row>
    <row r="695" spans="1:70">
      <c r="A695" s="467">
        <v>41480</v>
      </c>
      <c r="B695" s="367">
        <v>8</v>
      </c>
      <c r="C695" s="367">
        <v>10</v>
      </c>
      <c r="D695" s="367">
        <v>11</v>
      </c>
      <c r="E695" s="367">
        <v>23</v>
      </c>
      <c r="F695" s="367">
        <v>28</v>
      </c>
      <c r="G695" s="367">
        <v>38</v>
      </c>
      <c r="H695" s="367">
        <v>44</v>
      </c>
      <c r="I695" s="511">
        <v>1</v>
      </c>
      <c r="J695" s="366"/>
      <c r="K695" s="366"/>
      <c r="L695" s="366"/>
      <c r="M695" s="366"/>
      <c r="N695" s="366"/>
      <c r="O695" s="366"/>
      <c r="P695" s="366"/>
      <c r="Q695" s="366"/>
      <c r="R695" s="419">
        <v>6</v>
      </c>
      <c r="S695" s="421">
        <v>0</v>
      </c>
      <c r="T695" s="422">
        <v>0</v>
      </c>
      <c r="U695" s="453">
        <v>1</v>
      </c>
      <c r="V695" s="458">
        <v>1</v>
      </c>
      <c r="W695" s="456">
        <v>0</v>
      </c>
      <c r="X695" s="422">
        <v>0</v>
      </c>
      <c r="Y695" s="453">
        <v>2</v>
      </c>
      <c r="Z695" s="458">
        <v>0</v>
      </c>
      <c r="AA695" s="456">
        <v>0</v>
      </c>
      <c r="AB695" s="422">
        <v>0</v>
      </c>
      <c r="AC695" s="453">
        <v>2</v>
      </c>
      <c r="AD695" s="458">
        <v>0</v>
      </c>
      <c r="AE695" s="456">
        <v>0</v>
      </c>
      <c r="AF695" s="422">
        <v>0</v>
      </c>
      <c r="AG695" s="453">
        <v>1</v>
      </c>
      <c r="AH695" s="458">
        <v>0</v>
      </c>
      <c r="AI695" s="456"/>
      <c r="AJ695" s="422"/>
      <c r="AK695" s="453"/>
      <c r="AL695" s="444"/>
      <c r="AM695" s="451">
        <v>0</v>
      </c>
      <c r="AN695" s="451">
        <v>0</v>
      </c>
      <c r="AO695" s="451">
        <v>0</v>
      </c>
      <c r="AP695" s="451">
        <v>0</v>
      </c>
      <c r="AQ695" s="447">
        <v>0</v>
      </c>
      <c r="AR695" s="447">
        <v>0</v>
      </c>
      <c r="AS695" s="427"/>
      <c r="AT695" s="427"/>
      <c r="AU695" s="427"/>
      <c r="AV695" s="427"/>
      <c r="AW695" s="427"/>
      <c r="AX695" s="428"/>
      <c r="AY695" s="427">
        <v>1</v>
      </c>
      <c r="AZ695" s="427">
        <v>1</v>
      </c>
      <c r="BA695" s="427">
        <v>2</v>
      </c>
      <c r="BB695" s="427">
        <v>0</v>
      </c>
      <c r="BC695" s="427">
        <v>0</v>
      </c>
      <c r="BD695" s="427">
        <v>0</v>
      </c>
      <c r="BE695" s="427">
        <v>0</v>
      </c>
      <c r="BF695" s="427">
        <v>2</v>
      </c>
      <c r="BG695" s="427">
        <v>4</v>
      </c>
      <c r="BH695" s="434">
        <v>1</v>
      </c>
      <c r="BI695" s="435"/>
      <c r="BJ695" s="435"/>
      <c r="BK695" s="435">
        <v>1</v>
      </c>
      <c r="BL695" s="435">
        <v>1</v>
      </c>
      <c r="BM695" s="435"/>
      <c r="BN695" s="435">
        <v>1</v>
      </c>
      <c r="BO695" s="435">
        <v>1</v>
      </c>
      <c r="BP695" s="435"/>
      <c r="BQ695" s="436"/>
      <c r="BR695" s="442">
        <v>5</v>
      </c>
    </row>
    <row r="696" spans="1:70">
      <c r="A696" s="467">
        <v>41475</v>
      </c>
      <c r="B696" s="367">
        <v>4</v>
      </c>
      <c r="C696" s="367">
        <v>22</v>
      </c>
      <c r="D696" s="367">
        <v>26</v>
      </c>
      <c r="E696" s="367">
        <v>27</v>
      </c>
      <c r="F696" s="367">
        <v>31</v>
      </c>
      <c r="G696" s="367">
        <v>33</v>
      </c>
      <c r="H696" s="367">
        <v>3</v>
      </c>
      <c r="I696" s="511">
        <v>9</v>
      </c>
      <c r="J696" s="366"/>
      <c r="K696" s="366"/>
      <c r="L696" s="366"/>
      <c r="M696" s="366"/>
      <c r="N696" s="366"/>
      <c r="O696" s="366"/>
      <c r="P696" s="366"/>
      <c r="Q696" s="366"/>
      <c r="R696" s="419">
        <v>6</v>
      </c>
      <c r="S696" s="421">
        <v>0</v>
      </c>
      <c r="T696" s="422">
        <v>0</v>
      </c>
      <c r="U696" s="453">
        <v>2</v>
      </c>
      <c r="V696" s="458">
        <v>0</v>
      </c>
      <c r="W696" s="456">
        <v>1</v>
      </c>
      <c r="X696" s="422">
        <v>0</v>
      </c>
      <c r="Y696" s="453">
        <v>0</v>
      </c>
      <c r="Z696" s="458">
        <v>0</v>
      </c>
      <c r="AA696" s="456">
        <v>0</v>
      </c>
      <c r="AB696" s="422">
        <v>1</v>
      </c>
      <c r="AC696" s="453">
        <v>1</v>
      </c>
      <c r="AD696" s="458">
        <v>0</v>
      </c>
      <c r="AE696" s="456">
        <v>1</v>
      </c>
      <c r="AF696" s="422">
        <v>0</v>
      </c>
      <c r="AG696" s="453">
        <v>1</v>
      </c>
      <c r="AH696" s="458">
        <v>0</v>
      </c>
      <c r="AI696" s="456"/>
      <c r="AJ696" s="422"/>
      <c r="AK696" s="453"/>
      <c r="AL696" s="444"/>
      <c r="AM696" s="451">
        <v>0</v>
      </c>
      <c r="AN696" s="451">
        <v>0</v>
      </c>
      <c r="AO696" s="451">
        <v>0</v>
      </c>
      <c r="AP696" s="451">
        <v>0</v>
      </c>
      <c r="AQ696" s="447">
        <v>0</v>
      </c>
      <c r="AR696" s="447">
        <v>0</v>
      </c>
      <c r="AS696" s="427"/>
      <c r="AT696" s="427"/>
      <c r="AU696" s="427"/>
      <c r="AV696" s="427"/>
      <c r="AW696" s="427"/>
      <c r="AX696" s="428"/>
      <c r="AY696" s="427">
        <v>0</v>
      </c>
      <c r="AZ696" s="427">
        <v>0</v>
      </c>
      <c r="BA696" s="427">
        <v>1</v>
      </c>
      <c r="BB696" s="427">
        <v>1</v>
      </c>
      <c r="BC696" s="427">
        <v>1</v>
      </c>
      <c r="BD696" s="427">
        <v>2</v>
      </c>
      <c r="BE696" s="427">
        <v>0</v>
      </c>
      <c r="BF696" s="427">
        <v>1</v>
      </c>
      <c r="BG696" s="427">
        <v>5</v>
      </c>
      <c r="BH696" s="434">
        <v>1</v>
      </c>
      <c r="BI696" s="435"/>
      <c r="BJ696" s="435">
        <v>1</v>
      </c>
      <c r="BK696" s="435">
        <v>1</v>
      </c>
      <c r="BL696" s="435"/>
      <c r="BM696" s="435"/>
      <c r="BN696" s="435"/>
      <c r="BO696" s="435"/>
      <c r="BP696" s="435">
        <v>1</v>
      </c>
      <c r="BQ696" s="436">
        <v>1</v>
      </c>
      <c r="BR696" s="442">
        <v>5</v>
      </c>
    </row>
    <row r="697" spans="1:70">
      <c r="A697" s="467">
        <v>41473</v>
      </c>
      <c r="B697" s="367">
        <v>20</v>
      </c>
      <c r="C697" s="367">
        <v>34</v>
      </c>
      <c r="D697" s="367">
        <v>35</v>
      </c>
      <c r="E697" s="367">
        <v>36</v>
      </c>
      <c r="F697" s="367">
        <v>40</v>
      </c>
      <c r="G697" s="367">
        <v>45</v>
      </c>
      <c r="H697" s="367">
        <v>46</v>
      </c>
      <c r="I697" s="511">
        <v>8</v>
      </c>
      <c r="J697" s="366"/>
      <c r="K697" s="366"/>
      <c r="L697" s="366"/>
      <c r="M697" s="366"/>
      <c r="N697" s="366"/>
      <c r="O697" s="366"/>
      <c r="P697" s="366"/>
      <c r="Q697" s="366"/>
      <c r="R697" s="419">
        <v>5</v>
      </c>
      <c r="S697" s="421">
        <v>0</v>
      </c>
      <c r="T697" s="422">
        <v>0</v>
      </c>
      <c r="U697" s="453">
        <v>1</v>
      </c>
      <c r="V697" s="458">
        <v>0</v>
      </c>
      <c r="W697" s="456">
        <v>1</v>
      </c>
      <c r="X697" s="422">
        <v>0</v>
      </c>
      <c r="Y697" s="453">
        <v>0</v>
      </c>
      <c r="Z697" s="458">
        <v>0</v>
      </c>
      <c r="AA697" s="456">
        <v>0</v>
      </c>
      <c r="AB697" s="422">
        <v>0</v>
      </c>
      <c r="AC697" s="453">
        <v>1</v>
      </c>
      <c r="AD697" s="458">
        <v>0</v>
      </c>
      <c r="AE697" s="456">
        <v>0</v>
      </c>
      <c r="AF697" s="422">
        <v>1</v>
      </c>
      <c r="AG697" s="453">
        <v>2</v>
      </c>
      <c r="AH697" s="458">
        <v>0</v>
      </c>
      <c r="AI697" s="456"/>
      <c r="AJ697" s="422"/>
      <c r="AK697" s="453"/>
      <c r="AL697" s="444"/>
      <c r="AM697" s="451">
        <v>0</v>
      </c>
      <c r="AN697" s="451">
        <v>0</v>
      </c>
      <c r="AO697" s="451">
        <v>0</v>
      </c>
      <c r="AP697" s="451">
        <v>0</v>
      </c>
      <c r="AQ697" s="447">
        <v>0</v>
      </c>
      <c r="AR697" s="447">
        <v>0</v>
      </c>
      <c r="AS697" s="427"/>
      <c r="AT697" s="427"/>
      <c r="AU697" s="427"/>
      <c r="AV697" s="427"/>
      <c r="AW697" s="427"/>
      <c r="AX697" s="428"/>
      <c r="AY697" s="427">
        <v>0</v>
      </c>
      <c r="AZ697" s="427">
        <v>0</v>
      </c>
      <c r="BA697" s="427">
        <v>1</v>
      </c>
      <c r="BB697" s="427">
        <v>0</v>
      </c>
      <c r="BC697" s="427">
        <v>1</v>
      </c>
      <c r="BD697" s="427">
        <v>1</v>
      </c>
      <c r="BE697" s="427">
        <v>1</v>
      </c>
      <c r="BF697" s="427">
        <v>2</v>
      </c>
      <c r="BG697" s="427">
        <v>5</v>
      </c>
      <c r="BH697" s="434"/>
      <c r="BI697" s="435">
        <v>1</v>
      </c>
      <c r="BJ697" s="435">
        <v>1</v>
      </c>
      <c r="BK697" s="435"/>
      <c r="BL697" s="435"/>
      <c r="BM697" s="435"/>
      <c r="BN697" s="435"/>
      <c r="BO697" s="435"/>
      <c r="BP697" s="435">
        <v>1</v>
      </c>
      <c r="BQ697" s="436">
        <v>2</v>
      </c>
      <c r="BR697" s="442">
        <v>4</v>
      </c>
    </row>
    <row r="698" spans="1:70">
      <c r="A698" s="467">
        <v>41468</v>
      </c>
      <c r="B698" s="367">
        <v>1</v>
      </c>
      <c r="C698" s="367">
        <v>2</v>
      </c>
      <c r="D698" s="367">
        <v>4</v>
      </c>
      <c r="E698" s="367">
        <v>17</v>
      </c>
      <c r="F698" s="367">
        <v>23</v>
      </c>
      <c r="G698" s="367">
        <v>31</v>
      </c>
      <c r="H698" s="367">
        <v>27</v>
      </c>
      <c r="I698" s="511">
        <v>5</v>
      </c>
      <c r="J698" s="366"/>
      <c r="K698" s="366"/>
      <c r="L698" s="366"/>
      <c r="M698" s="366"/>
      <c r="N698" s="366"/>
      <c r="O698" s="366"/>
      <c r="P698" s="366"/>
      <c r="Q698" s="366"/>
      <c r="R698" s="419">
        <v>6</v>
      </c>
      <c r="S698" s="421">
        <v>1</v>
      </c>
      <c r="T698" s="422">
        <v>0</v>
      </c>
      <c r="U698" s="453">
        <v>0</v>
      </c>
      <c r="V698" s="458">
        <v>1</v>
      </c>
      <c r="W698" s="456">
        <v>0</v>
      </c>
      <c r="X698" s="422">
        <v>0</v>
      </c>
      <c r="Y698" s="453">
        <v>1</v>
      </c>
      <c r="Z698" s="458">
        <v>0</v>
      </c>
      <c r="AA698" s="456">
        <v>2</v>
      </c>
      <c r="AB698" s="422">
        <v>0</v>
      </c>
      <c r="AC698" s="453">
        <v>1</v>
      </c>
      <c r="AD698" s="458">
        <v>0</v>
      </c>
      <c r="AE698" s="456">
        <v>1</v>
      </c>
      <c r="AF698" s="422">
        <v>0</v>
      </c>
      <c r="AG698" s="453">
        <v>0</v>
      </c>
      <c r="AH698" s="458">
        <v>0</v>
      </c>
      <c r="AI698" s="456"/>
      <c r="AJ698" s="422"/>
      <c r="AK698" s="453"/>
      <c r="AL698" s="444"/>
      <c r="AM698" s="451">
        <v>0</v>
      </c>
      <c r="AN698" s="451">
        <v>0</v>
      </c>
      <c r="AO698" s="451">
        <v>0</v>
      </c>
      <c r="AP698" s="451">
        <v>0</v>
      </c>
      <c r="AQ698" s="447">
        <v>0</v>
      </c>
      <c r="AR698" s="447">
        <v>0</v>
      </c>
      <c r="AS698" s="427"/>
      <c r="AT698" s="427"/>
      <c r="AU698" s="427"/>
      <c r="AV698" s="427"/>
      <c r="AW698" s="427"/>
      <c r="AX698" s="428"/>
      <c r="AY698" s="427">
        <v>1</v>
      </c>
      <c r="AZ698" s="427">
        <v>2</v>
      </c>
      <c r="BA698" s="427">
        <v>2</v>
      </c>
      <c r="BB698" s="427">
        <v>0</v>
      </c>
      <c r="BC698" s="427">
        <v>1</v>
      </c>
      <c r="BD698" s="427">
        <v>0</v>
      </c>
      <c r="BE698" s="427">
        <v>0</v>
      </c>
      <c r="BF698" s="427">
        <v>0</v>
      </c>
      <c r="BG698" s="427">
        <v>4</v>
      </c>
      <c r="BH698" s="434">
        <v>2</v>
      </c>
      <c r="BI698" s="435"/>
      <c r="BJ698" s="435"/>
      <c r="BK698" s="435"/>
      <c r="BL698" s="435"/>
      <c r="BM698" s="435">
        <v>1</v>
      </c>
      <c r="BN698" s="435">
        <v>1</v>
      </c>
      <c r="BO698" s="435"/>
      <c r="BP698" s="435">
        <v>1</v>
      </c>
      <c r="BQ698" s="436"/>
      <c r="BR698" s="442">
        <v>4</v>
      </c>
    </row>
    <row r="699" spans="1:70">
      <c r="A699" s="467">
        <v>41466</v>
      </c>
      <c r="B699" s="367">
        <v>5</v>
      </c>
      <c r="C699" s="367">
        <v>26</v>
      </c>
      <c r="D699" s="367">
        <v>29</v>
      </c>
      <c r="E699" s="367">
        <v>36</v>
      </c>
      <c r="F699" s="367">
        <v>38</v>
      </c>
      <c r="G699" s="367">
        <v>45</v>
      </c>
      <c r="H699" s="367">
        <v>23</v>
      </c>
      <c r="I699" s="511">
        <v>0</v>
      </c>
      <c r="J699" s="366"/>
      <c r="K699" s="366"/>
      <c r="L699" s="366"/>
      <c r="M699" s="366"/>
      <c r="N699" s="366"/>
      <c r="O699" s="366"/>
      <c r="P699" s="366"/>
      <c r="Q699" s="366"/>
      <c r="R699" s="419">
        <v>6</v>
      </c>
      <c r="S699" s="421">
        <v>0</v>
      </c>
      <c r="T699" s="422">
        <v>0</v>
      </c>
      <c r="U699" s="453">
        <v>1</v>
      </c>
      <c r="V699" s="458">
        <v>0</v>
      </c>
      <c r="W699" s="456">
        <v>1</v>
      </c>
      <c r="X699" s="422">
        <v>0</v>
      </c>
      <c r="Y699" s="453">
        <v>1</v>
      </c>
      <c r="Z699" s="458">
        <v>1</v>
      </c>
      <c r="AA699" s="456">
        <v>1</v>
      </c>
      <c r="AB699" s="422">
        <v>0</v>
      </c>
      <c r="AC699" s="453">
        <v>0</v>
      </c>
      <c r="AD699" s="458">
        <v>0</v>
      </c>
      <c r="AE699" s="456">
        <v>0</v>
      </c>
      <c r="AF699" s="422">
        <v>0</v>
      </c>
      <c r="AG699" s="453">
        <v>2</v>
      </c>
      <c r="AH699" s="458">
        <v>0</v>
      </c>
      <c r="AI699" s="456"/>
      <c r="AJ699" s="422"/>
      <c r="AK699" s="453"/>
      <c r="AL699" s="444"/>
      <c r="AM699" s="451">
        <v>0</v>
      </c>
      <c r="AN699" s="451">
        <v>0</v>
      </c>
      <c r="AO699" s="451">
        <v>0</v>
      </c>
      <c r="AP699" s="451">
        <v>0</v>
      </c>
      <c r="AQ699" s="447">
        <v>0</v>
      </c>
      <c r="AR699" s="447">
        <v>0</v>
      </c>
      <c r="AS699" s="427"/>
      <c r="AT699" s="427"/>
      <c r="AU699" s="427"/>
      <c r="AV699" s="427"/>
      <c r="AW699" s="427"/>
      <c r="AX699" s="428"/>
      <c r="AY699" s="427">
        <v>1</v>
      </c>
      <c r="AZ699" s="427">
        <v>0</v>
      </c>
      <c r="BA699" s="427">
        <v>0</v>
      </c>
      <c r="BB699" s="427">
        <v>0</v>
      </c>
      <c r="BC699" s="427">
        <v>1</v>
      </c>
      <c r="BD699" s="427">
        <v>1</v>
      </c>
      <c r="BE699" s="427">
        <v>0</v>
      </c>
      <c r="BF699" s="427">
        <v>3</v>
      </c>
      <c r="BG699" s="427">
        <v>4</v>
      </c>
      <c r="BH699" s="434"/>
      <c r="BI699" s="435"/>
      <c r="BJ699" s="435"/>
      <c r="BK699" s="435"/>
      <c r="BL699" s="435">
        <v>1</v>
      </c>
      <c r="BM699" s="435"/>
      <c r="BN699" s="435">
        <v>2</v>
      </c>
      <c r="BO699" s="435"/>
      <c r="BP699" s="435">
        <v>2</v>
      </c>
      <c r="BQ699" s="436"/>
      <c r="BR699" s="442">
        <v>3</v>
      </c>
    </row>
    <row r="700" spans="1:70">
      <c r="A700" s="467">
        <v>41461</v>
      </c>
      <c r="B700" s="367">
        <v>8</v>
      </c>
      <c r="C700" s="367">
        <v>10</v>
      </c>
      <c r="D700" s="367">
        <v>14</v>
      </c>
      <c r="E700" s="367">
        <v>27</v>
      </c>
      <c r="F700" s="367">
        <v>35</v>
      </c>
      <c r="G700" s="367">
        <v>36</v>
      </c>
      <c r="H700" s="367">
        <v>18</v>
      </c>
      <c r="I700" s="511">
        <v>8</v>
      </c>
      <c r="J700" s="366"/>
      <c r="K700" s="366"/>
      <c r="L700" s="366"/>
      <c r="M700" s="366"/>
      <c r="N700" s="366"/>
      <c r="O700" s="366"/>
      <c r="P700" s="366"/>
      <c r="Q700" s="366"/>
      <c r="R700" s="419">
        <v>6</v>
      </c>
      <c r="S700" s="421">
        <v>0</v>
      </c>
      <c r="T700" s="422">
        <v>0</v>
      </c>
      <c r="U700" s="453">
        <v>1</v>
      </c>
      <c r="V700" s="458">
        <v>0</v>
      </c>
      <c r="W700" s="456">
        <v>0</v>
      </c>
      <c r="X700" s="422">
        <v>0</v>
      </c>
      <c r="Y700" s="453">
        <v>0</v>
      </c>
      <c r="Z700" s="458">
        <v>0</v>
      </c>
      <c r="AA700" s="456">
        <v>1</v>
      </c>
      <c r="AB700" s="422">
        <v>0</v>
      </c>
      <c r="AC700" s="453">
        <v>2</v>
      </c>
      <c r="AD700" s="458">
        <v>1</v>
      </c>
      <c r="AE700" s="456">
        <v>0</v>
      </c>
      <c r="AF700" s="422">
        <v>0</v>
      </c>
      <c r="AG700" s="453">
        <v>2</v>
      </c>
      <c r="AH700" s="458">
        <v>0</v>
      </c>
      <c r="AI700" s="456"/>
      <c r="AJ700" s="422"/>
      <c r="AK700" s="453"/>
      <c r="AL700" s="444"/>
      <c r="AM700" s="451">
        <v>0</v>
      </c>
      <c r="AN700" s="451">
        <v>0</v>
      </c>
      <c r="AO700" s="451">
        <v>0</v>
      </c>
      <c r="AP700" s="451">
        <v>0</v>
      </c>
      <c r="AQ700" s="447">
        <v>0</v>
      </c>
      <c r="AR700" s="447">
        <v>0</v>
      </c>
      <c r="AS700" s="427"/>
      <c r="AT700" s="427"/>
      <c r="AU700" s="427"/>
      <c r="AV700" s="427"/>
      <c r="AW700" s="427"/>
      <c r="AX700" s="428"/>
      <c r="AY700" s="427">
        <v>0</v>
      </c>
      <c r="AZ700" s="427">
        <v>0</v>
      </c>
      <c r="BA700" s="427">
        <v>2</v>
      </c>
      <c r="BB700" s="427">
        <v>1</v>
      </c>
      <c r="BC700" s="427">
        <v>0</v>
      </c>
      <c r="BD700" s="427">
        <v>2</v>
      </c>
      <c r="BE700" s="427">
        <v>0</v>
      </c>
      <c r="BF700" s="427">
        <v>1</v>
      </c>
      <c r="BG700" s="427">
        <v>4</v>
      </c>
      <c r="BH700" s="434"/>
      <c r="BI700" s="435"/>
      <c r="BJ700" s="435"/>
      <c r="BK700" s="435">
        <v>2</v>
      </c>
      <c r="BL700" s="435">
        <v>1</v>
      </c>
      <c r="BM700" s="435"/>
      <c r="BN700" s="435"/>
      <c r="BO700" s="435"/>
      <c r="BP700" s="435">
        <v>1</v>
      </c>
      <c r="BQ700" s="436">
        <v>1</v>
      </c>
      <c r="BR700" s="442">
        <v>4</v>
      </c>
    </row>
    <row r="701" spans="1:70">
      <c r="A701" s="467">
        <v>41459</v>
      </c>
      <c r="B701" s="367">
        <v>4</v>
      </c>
      <c r="C701" s="367">
        <v>12</v>
      </c>
      <c r="D701" s="367">
        <v>14</v>
      </c>
      <c r="E701" s="367">
        <v>16</v>
      </c>
      <c r="F701" s="367">
        <v>39</v>
      </c>
      <c r="G701" s="367">
        <v>41</v>
      </c>
      <c r="H701" s="367">
        <v>42</v>
      </c>
      <c r="I701" s="511">
        <v>3</v>
      </c>
      <c r="J701" s="366"/>
      <c r="K701" s="366"/>
      <c r="L701" s="366"/>
      <c r="M701" s="366"/>
      <c r="N701" s="366"/>
      <c r="O701" s="366"/>
      <c r="P701" s="366"/>
      <c r="Q701" s="366"/>
      <c r="R701" s="419">
        <v>6</v>
      </c>
      <c r="S701" s="421">
        <v>1</v>
      </c>
      <c r="T701" s="422">
        <v>1</v>
      </c>
      <c r="U701" s="453">
        <v>0</v>
      </c>
      <c r="V701" s="458">
        <v>0</v>
      </c>
      <c r="W701" s="456">
        <v>1</v>
      </c>
      <c r="X701" s="422">
        <v>0</v>
      </c>
      <c r="Y701" s="453">
        <v>1</v>
      </c>
      <c r="Z701" s="458">
        <v>0</v>
      </c>
      <c r="AA701" s="456">
        <v>1</v>
      </c>
      <c r="AB701" s="422">
        <v>0</v>
      </c>
      <c r="AC701" s="453">
        <v>0</v>
      </c>
      <c r="AD701" s="458">
        <v>0</v>
      </c>
      <c r="AE701" s="456">
        <v>2</v>
      </c>
      <c r="AF701" s="422">
        <v>0</v>
      </c>
      <c r="AG701" s="453">
        <v>0</v>
      </c>
      <c r="AH701" s="458">
        <v>0</v>
      </c>
      <c r="AI701" s="456"/>
      <c r="AJ701" s="422"/>
      <c r="AK701" s="453"/>
      <c r="AL701" s="444"/>
      <c r="AM701" s="451">
        <v>0</v>
      </c>
      <c r="AN701" s="451">
        <v>0</v>
      </c>
      <c r="AO701" s="451">
        <v>0</v>
      </c>
      <c r="AP701" s="451">
        <v>0</v>
      </c>
      <c r="AQ701" s="447">
        <v>0</v>
      </c>
      <c r="AR701" s="447">
        <v>0</v>
      </c>
      <c r="AS701" s="427"/>
      <c r="AT701" s="427"/>
      <c r="AU701" s="427"/>
      <c r="AV701" s="427"/>
      <c r="AW701" s="427"/>
      <c r="AX701" s="428"/>
      <c r="AY701" s="427">
        <v>0</v>
      </c>
      <c r="AZ701" s="427">
        <v>0</v>
      </c>
      <c r="BA701" s="427">
        <v>1</v>
      </c>
      <c r="BB701" s="427">
        <v>3</v>
      </c>
      <c r="BC701" s="427">
        <v>1</v>
      </c>
      <c r="BD701" s="427">
        <v>1</v>
      </c>
      <c r="BE701" s="427">
        <v>0</v>
      </c>
      <c r="BF701" s="427">
        <v>0</v>
      </c>
      <c r="BG701" s="427">
        <v>4</v>
      </c>
      <c r="BH701" s="434">
        <v>2</v>
      </c>
      <c r="BI701" s="435"/>
      <c r="BJ701" s="435"/>
      <c r="BK701" s="435"/>
      <c r="BL701" s="435"/>
      <c r="BM701" s="435"/>
      <c r="BN701" s="435">
        <v>1</v>
      </c>
      <c r="BO701" s="435">
        <v>1</v>
      </c>
      <c r="BP701" s="435">
        <v>1</v>
      </c>
      <c r="BQ701" s="436"/>
      <c r="BR701" s="442">
        <v>4</v>
      </c>
    </row>
    <row r="702" spans="1:70">
      <c r="A702" s="467">
        <v>41454</v>
      </c>
      <c r="B702" s="367">
        <v>4</v>
      </c>
      <c r="C702" s="367">
        <v>9</v>
      </c>
      <c r="D702" s="367">
        <v>17</v>
      </c>
      <c r="E702" s="367">
        <v>23</v>
      </c>
      <c r="F702" s="367">
        <v>34</v>
      </c>
      <c r="G702" s="367">
        <v>38</v>
      </c>
      <c r="H702" s="367">
        <v>43</v>
      </c>
      <c r="I702" s="511">
        <v>0</v>
      </c>
      <c r="J702" s="366"/>
      <c r="K702" s="366"/>
      <c r="L702" s="366"/>
      <c r="M702" s="366"/>
      <c r="N702" s="366"/>
      <c r="O702" s="366"/>
      <c r="P702" s="366"/>
      <c r="Q702" s="366"/>
      <c r="R702" s="419">
        <v>6</v>
      </c>
      <c r="S702" s="421">
        <v>1</v>
      </c>
      <c r="T702" s="422">
        <v>0</v>
      </c>
      <c r="U702" s="453">
        <v>0</v>
      </c>
      <c r="V702" s="458">
        <v>1</v>
      </c>
      <c r="W702" s="456">
        <v>0</v>
      </c>
      <c r="X702" s="422">
        <v>0</v>
      </c>
      <c r="Y702" s="453">
        <v>3</v>
      </c>
      <c r="Z702" s="458">
        <v>0</v>
      </c>
      <c r="AA702" s="456">
        <v>0</v>
      </c>
      <c r="AB702" s="422">
        <v>0</v>
      </c>
      <c r="AC702" s="453">
        <v>1</v>
      </c>
      <c r="AD702" s="458">
        <v>0</v>
      </c>
      <c r="AE702" s="456">
        <v>1</v>
      </c>
      <c r="AF702" s="422">
        <v>0</v>
      </c>
      <c r="AG702" s="453">
        <v>0</v>
      </c>
      <c r="AH702" s="458">
        <v>0</v>
      </c>
      <c r="AI702" s="456"/>
      <c r="AJ702" s="422"/>
      <c r="AK702" s="453"/>
      <c r="AL702" s="444"/>
      <c r="AM702" s="451">
        <v>1</v>
      </c>
      <c r="AN702" s="451">
        <v>0</v>
      </c>
      <c r="AO702" s="451">
        <v>0</v>
      </c>
      <c r="AP702" s="451">
        <v>0</v>
      </c>
      <c r="AQ702" s="447">
        <v>0</v>
      </c>
      <c r="AR702" s="447">
        <v>0</v>
      </c>
      <c r="AS702" s="427"/>
      <c r="AT702" s="427"/>
      <c r="AU702" s="427"/>
      <c r="AV702" s="427"/>
      <c r="AW702" s="427"/>
      <c r="AX702" s="428"/>
      <c r="AY702" s="427">
        <v>1</v>
      </c>
      <c r="AZ702" s="427">
        <v>2</v>
      </c>
      <c r="BA702" s="427">
        <v>1</v>
      </c>
      <c r="BB702" s="427">
        <v>0</v>
      </c>
      <c r="BC702" s="427">
        <v>0</v>
      </c>
      <c r="BD702" s="427">
        <v>0</v>
      </c>
      <c r="BE702" s="427">
        <v>0</v>
      </c>
      <c r="BF702" s="427">
        <v>2</v>
      </c>
      <c r="BG702" s="427">
        <v>4</v>
      </c>
      <c r="BH702" s="434">
        <v>1</v>
      </c>
      <c r="BI702" s="435"/>
      <c r="BJ702" s="435">
        <v>1</v>
      </c>
      <c r="BK702" s="435"/>
      <c r="BL702" s="435"/>
      <c r="BM702" s="435"/>
      <c r="BN702" s="435"/>
      <c r="BO702" s="435">
        <v>2</v>
      </c>
      <c r="BP702" s="435"/>
      <c r="BQ702" s="436">
        <v>1</v>
      </c>
      <c r="BR702" s="442">
        <v>4</v>
      </c>
    </row>
    <row r="703" spans="1:70">
      <c r="A703" s="467">
        <v>41452</v>
      </c>
      <c r="B703" s="367">
        <v>3</v>
      </c>
      <c r="C703" s="367">
        <v>4</v>
      </c>
      <c r="D703" s="367">
        <v>19</v>
      </c>
      <c r="E703" s="367">
        <v>20</v>
      </c>
      <c r="F703" s="367">
        <v>21</v>
      </c>
      <c r="G703" s="367">
        <v>36</v>
      </c>
      <c r="H703" s="367">
        <v>29</v>
      </c>
      <c r="I703" s="511">
        <v>8</v>
      </c>
      <c r="J703" s="366"/>
      <c r="K703" s="366"/>
      <c r="L703" s="366"/>
      <c r="M703" s="366"/>
      <c r="N703" s="366"/>
      <c r="O703" s="366"/>
      <c r="P703" s="366"/>
      <c r="Q703" s="366"/>
      <c r="R703" s="419">
        <v>5</v>
      </c>
      <c r="S703" s="421">
        <v>0</v>
      </c>
      <c r="T703" s="422">
        <v>0</v>
      </c>
      <c r="U703" s="453">
        <v>0</v>
      </c>
      <c r="V703" s="458">
        <v>0</v>
      </c>
      <c r="W703" s="456">
        <v>0</v>
      </c>
      <c r="X703" s="422">
        <v>1</v>
      </c>
      <c r="Y703" s="453">
        <v>1</v>
      </c>
      <c r="Z703" s="458">
        <v>0</v>
      </c>
      <c r="AA703" s="456">
        <v>2</v>
      </c>
      <c r="AB703" s="422">
        <v>0</v>
      </c>
      <c r="AC703" s="453">
        <v>0</v>
      </c>
      <c r="AD703" s="458">
        <v>0</v>
      </c>
      <c r="AE703" s="456">
        <v>1</v>
      </c>
      <c r="AF703" s="422">
        <v>0</v>
      </c>
      <c r="AG703" s="453">
        <v>1</v>
      </c>
      <c r="AH703" s="458">
        <v>0</v>
      </c>
      <c r="AI703" s="456"/>
      <c r="AJ703" s="422"/>
      <c r="AK703" s="453"/>
      <c r="AL703" s="444"/>
      <c r="AM703" s="451">
        <v>0</v>
      </c>
      <c r="AN703" s="451">
        <v>0</v>
      </c>
      <c r="AO703" s="451">
        <v>0</v>
      </c>
      <c r="AP703" s="451">
        <v>0</v>
      </c>
      <c r="AQ703" s="447">
        <v>0</v>
      </c>
      <c r="AR703" s="447">
        <v>0</v>
      </c>
      <c r="AS703" s="427"/>
      <c r="AT703" s="427"/>
      <c r="AU703" s="427"/>
      <c r="AV703" s="427"/>
      <c r="AW703" s="427"/>
      <c r="AX703" s="428"/>
      <c r="AY703" s="427">
        <v>2</v>
      </c>
      <c r="AZ703" s="427">
        <v>1</v>
      </c>
      <c r="BA703" s="427">
        <v>2</v>
      </c>
      <c r="BB703" s="427">
        <v>0</v>
      </c>
      <c r="BC703" s="427">
        <v>0</v>
      </c>
      <c r="BD703" s="427">
        <v>0</v>
      </c>
      <c r="BE703" s="427">
        <v>0</v>
      </c>
      <c r="BF703" s="427">
        <v>1</v>
      </c>
      <c r="BG703" s="427">
        <v>4</v>
      </c>
      <c r="BH703" s="434"/>
      <c r="BI703" s="435"/>
      <c r="BJ703" s="435"/>
      <c r="BK703" s="435"/>
      <c r="BL703" s="435">
        <v>1</v>
      </c>
      <c r="BM703" s="435"/>
      <c r="BN703" s="435">
        <v>1</v>
      </c>
      <c r="BO703" s="435">
        <v>1</v>
      </c>
      <c r="BP703" s="435">
        <v>1</v>
      </c>
      <c r="BQ703" s="436">
        <v>1</v>
      </c>
      <c r="BR703" s="442">
        <v>5</v>
      </c>
    </row>
    <row r="704" spans="1:70">
      <c r="A704" s="467">
        <v>41447</v>
      </c>
      <c r="B704" s="367">
        <v>1</v>
      </c>
      <c r="C704" s="367">
        <v>13</v>
      </c>
      <c r="D704" s="367">
        <v>28</v>
      </c>
      <c r="E704" s="367">
        <v>30</v>
      </c>
      <c r="F704" s="367">
        <v>35</v>
      </c>
      <c r="G704" s="367">
        <v>39</v>
      </c>
      <c r="H704" s="367">
        <v>15</v>
      </c>
      <c r="I704" s="511">
        <v>4</v>
      </c>
      <c r="J704" s="366"/>
      <c r="K704" s="366"/>
      <c r="L704" s="366"/>
      <c r="M704" s="366"/>
      <c r="N704" s="366"/>
      <c r="O704" s="366"/>
      <c r="P704" s="366"/>
      <c r="Q704" s="366"/>
      <c r="R704" s="419">
        <v>6</v>
      </c>
      <c r="S704" s="421">
        <v>1</v>
      </c>
      <c r="T704" s="422">
        <v>0</v>
      </c>
      <c r="U704" s="453">
        <v>1</v>
      </c>
      <c r="V704" s="458">
        <v>0</v>
      </c>
      <c r="W704" s="456">
        <v>1</v>
      </c>
      <c r="X704" s="422">
        <v>0</v>
      </c>
      <c r="Y704" s="453">
        <v>0</v>
      </c>
      <c r="Z704" s="458">
        <v>1</v>
      </c>
      <c r="AA704" s="456">
        <v>1</v>
      </c>
      <c r="AB704" s="422">
        <v>0</v>
      </c>
      <c r="AC704" s="453">
        <v>0</v>
      </c>
      <c r="AD704" s="458">
        <v>0</v>
      </c>
      <c r="AE704" s="456">
        <v>1</v>
      </c>
      <c r="AF704" s="422">
        <v>0</v>
      </c>
      <c r="AG704" s="453">
        <v>1</v>
      </c>
      <c r="AH704" s="458">
        <v>0</v>
      </c>
      <c r="AI704" s="456"/>
      <c r="AJ704" s="422"/>
      <c r="AK704" s="453"/>
      <c r="AL704" s="444"/>
      <c r="AM704" s="451">
        <v>0</v>
      </c>
      <c r="AN704" s="451">
        <v>0</v>
      </c>
      <c r="AO704" s="451">
        <v>0</v>
      </c>
      <c r="AP704" s="451">
        <v>0</v>
      </c>
      <c r="AQ704" s="447">
        <v>0</v>
      </c>
      <c r="AR704" s="447">
        <v>0</v>
      </c>
      <c r="AS704" s="427"/>
      <c r="AT704" s="427"/>
      <c r="AU704" s="427"/>
      <c r="AV704" s="427"/>
      <c r="AW704" s="427"/>
      <c r="AX704" s="428"/>
      <c r="AY704" s="427">
        <v>1</v>
      </c>
      <c r="AZ704" s="427">
        <v>1</v>
      </c>
      <c r="BA704" s="427">
        <v>0</v>
      </c>
      <c r="BB704" s="427">
        <v>0</v>
      </c>
      <c r="BC704" s="427">
        <v>0</v>
      </c>
      <c r="BD704" s="427">
        <v>2</v>
      </c>
      <c r="BE704" s="427">
        <v>1</v>
      </c>
      <c r="BF704" s="427">
        <v>1</v>
      </c>
      <c r="BG704" s="427">
        <v>5</v>
      </c>
      <c r="BH704" s="434">
        <v>1</v>
      </c>
      <c r="BI704" s="435"/>
      <c r="BJ704" s="435"/>
      <c r="BK704" s="435"/>
      <c r="BL704" s="435">
        <v>1</v>
      </c>
      <c r="BM704" s="435">
        <v>1</v>
      </c>
      <c r="BN704" s="435">
        <v>1</v>
      </c>
      <c r="BO704" s="435">
        <v>1</v>
      </c>
      <c r="BP704" s="435"/>
      <c r="BQ704" s="436"/>
      <c r="BR704" s="442">
        <v>5</v>
      </c>
    </row>
    <row r="705" spans="1:70">
      <c r="A705" s="467">
        <v>41445</v>
      </c>
      <c r="B705" s="367">
        <v>14</v>
      </c>
      <c r="C705" s="367">
        <v>18</v>
      </c>
      <c r="D705" s="367">
        <v>35</v>
      </c>
      <c r="E705" s="367">
        <v>37</v>
      </c>
      <c r="F705" s="367">
        <v>46</v>
      </c>
      <c r="G705" s="367">
        <v>47</v>
      </c>
      <c r="H705" s="367">
        <v>30</v>
      </c>
      <c r="I705" s="511">
        <v>9</v>
      </c>
      <c r="J705" s="366"/>
      <c r="K705" s="366"/>
      <c r="L705" s="366"/>
      <c r="M705" s="366"/>
      <c r="N705" s="366"/>
      <c r="O705" s="366"/>
      <c r="P705" s="366"/>
      <c r="Q705" s="366"/>
      <c r="R705" s="419">
        <v>6</v>
      </c>
      <c r="S705" s="421">
        <v>0</v>
      </c>
      <c r="T705" s="422">
        <v>0</v>
      </c>
      <c r="U705" s="453">
        <v>0</v>
      </c>
      <c r="V705" s="458">
        <v>0</v>
      </c>
      <c r="W705" s="456">
        <v>1</v>
      </c>
      <c r="X705" s="422">
        <v>1</v>
      </c>
      <c r="Y705" s="453">
        <v>0</v>
      </c>
      <c r="Z705" s="458">
        <v>0</v>
      </c>
      <c r="AA705" s="456">
        <v>1</v>
      </c>
      <c r="AB705" s="422">
        <v>0</v>
      </c>
      <c r="AC705" s="453">
        <v>1</v>
      </c>
      <c r="AD705" s="458">
        <v>0</v>
      </c>
      <c r="AE705" s="456">
        <v>1</v>
      </c>
      <c r="AF705" s="422">
        <v>0</v>
      </c>
      <c r="AG705" s="453">
        <v>2</v>
      </c>
      <c r="AH705" s="458">
        <v>0</v>
      </c>
      <c r="AI705" s="456"/>
      <c r="AJ705" s="422"/>
      <c r="AK705" s="453"/>
      <c r="AL705" s="444"/>
      <c r="AM705" s="451">
        <v>0</v>
      </c>
      <c r="AN705" s="451">
        <v>0</v>
      </c>
      <c r="AO705" s="451">
        <v>0</v>
      </c>
      <c r="AP705" s="451">
        <v>0</v>
      </c>
      <c r="AQ705" s="447">
        <v>0</v>
      </c>
      <c r="AR705" s="447">
        <v>0</v>
      </c>
      <c r="AS705" s="427"/>
      <c r="AT705" s="427"/>
      <c r="AU705" s="427"/>
      <c r="AV705" s="427"/>
      <c r="AW705" s="427"/>
      <c r="AX705" s="428"/>
      <c r="AY705" s="427">
        <v>0</v>
      </c>
      <c r="AZ705" s="427">
        <v>0</v>
      </c>
      <c r="BA705" s="427">
        <v>0</v>
      </c>
      <c r="BB705" s="427">
        <v>2</v>
      </c>
      <c r="BC705" s="427">
        <v>1</v>
      </c>
      <c r="BD705" s="427">
        <v>2</v>
      </c>
      <c r="BE705" s="427">
        <v>1</v>
      </c>
      <c r="BF705" s="427">
        <v>0</v>
      </c>
      <c r="BG705" s="427">
        <v>4</v>
      </c>
      <c r="BH705" s="434"/>
      <c r="BI705" s="435">
        <v>1</v>
      </c>
      <c r="BJ705" s="435"/>
      <c r="BK705" s="435">
        <v>2</v>
      </c>
      <c r="BL705" s="435">
        <v>2</v>
      </c>
      <c r="BM705" s="435"/>
      <c r="BN705" s="435"/>
      <c r="BO705" s="435"/>
      <c r="BP705" s="435"/>
      <c r="BQ705" s="436"/>
      <c r="BR705" s="442">
        <v>3</v>
      </c>
    </row>
    <row r="706" spans="1:70">
      <c r="A706" s="467">
        <v>41440</v>
      </c>
      <c r="B706" s="367">
        <v>1</v>
      </c>
      <c r="C706" s="367">
        <v>10</v>
      </c>
      <c r="D706" s="367">
        <v>30</v>
      </c>
      <c r="E706" s="367">
        <v>35</v>
      </c>
      <c r="F706" s="367">
        <v>39</v>
      </c>
      <c r="G706" s="367">
        <v>44</v>
      </c>
      <c r="H706" s="367">
        <v>19</v>
      </c>
      <c r="I706" s="511">
        <v>2</v>
      </c>
      <c r="J706" s="366"/>
      <c r="K706" s="366"/>
      <c r="L706" s="366"/>
      <c r="M706" s="366"/>
      <c r="N706" s="366"/>
      <c r="O706" s="366"/>
      <c r="P706" s="366"/>
      <c r="Q706" s="366"/>
      <c r="R706" s="419">
        <v>6</v>
      </c>
      <c r="S706" s="421">
        <v>1</v>
      </c>
      <c r="T706" s="422">
        <v>0</v>
      </c>
      <c r="U706" s="453">
        <v>1</v>
      </c>
      <c r="V706" s="458">
        <v>0</v>
      </c>
      <c r="W706" s="456">
        <v>1</v>
      </c>
      <c r="X706" s="422">
        <v>0</v>
      </c>
      <c r="Y706" s="453">
        <v>0</v>
      </c>
      <c r="Z706" s="458">
        <v>1</v>
      </c>
      <c r="AA706" s="456">
        <v>1</v>
      </c>
      <c r="AB706" s="422">
        <v>0</v>
      </c>
      <c r="AC706" s="453">
        <v>1</v>
      </c>
      <c r="AD706" s="458">
        <v>0</v>
      </c>
      <c r="AE706" s="456">
        <v>0</v>
      </c>
      <c r="AF706" s="422">
        <v>0</v>
      </c>
      <c r="AG706" s="453">
        <v>1</v>
      </c>
      <c r="AH706" s="458">
        <v>0</v>
      </c>
      <c r="AI706" s="456"/>
      <c r="AJ706" s="422"/>
      <c r="AK706" s="453"/>
      <c r="AL706" s="444"/>
      <c r="AM706" s="451">
        <v>0</v>
      </c>
      <c r="AN706" s="451">
        <v>0</v>
      </c>
      <c r="AO706" s="451">
        <v>0</v>
      </c>
      <c r="AP706" s="451">
        <v>0</v>
      </c>
      <c r="AQ706" s="447">
        <v>0</v>
      </c>
      <c r="AR706" s="447">
        <v>0</v>
      </c>
      <c r="AS706" s="427"/>
      <c r="AT706" s="427"/>
      <c r="AU706" s="427"/>
      <c r="AV706" s="427"/>
      <c r="AW706" s="427"/>
      <c r="AX706" s="428"/>
      <c r="AY706" s="427">
        <v>1</v>
      </c>
      <c r="AZ706" s="427">
        <v>0</v>
      </c>
      <c r="BA706" s="427">
        <v>1</v>
      </c>
      <c r="BB706" s="427">
        <v>0</v>
      </c>
      <c r="BC706" s="427">
        <v>0</v>
      </c>
      <c r="BD706" s="427">
        <v>2</v>
      </c>
      <c r="BE706" s="427">
        <v>2</v>
      </c>
      <c r="BF706" s="427">
        <v>0</v>
      </c>
      <c r="BG706" s="427">
        <v>4</v>
      </c>
      <c r="BH706" s="434">
        <v>2</v>
      </c>
      <c r="BI706" s="435">
        <v>1</v>
      </c>
      <c r="BJ706" s="435"/>
      <c r="BK706" s="435"/>
      <c r="BL706" s="435"/>
      <c r="BM706" s="435">
        <v>1</v>
      </c>
      <c r="BN706" s="435"/>
      <c r="BO706" s="435"/>
      <c r="BP706" s="435">
        <v>1</v>
      </c>
      <c r="BQ706" s="436"/>
      <c r="BR706" s="442">
        <v>4</v>
      </c>
    </row>
    <row r="707" spans="1:70">
      <c r="A707" s="467">
        <v>41438</v>
      </c>
      <c r="B707" s="367">
        <v>11</v>
      </c>
      <c r="C707" s="367">
        <v>16</v>
      </c>
      <c r="D707" s="367">
        <v>27</v>
      </c>
      <c r="E707" s="367">
        <v>41</v>
      </c>
      <c r="F707" s="367">
        <v>45</v>
      </c>
      <c r="G707" s="367">
        <v>49</v>
      </c>
      <c r="H707" s="367">
        <v>1</v>
      </c>
      <c r="I707" s="511">
        <v>1</v>
      </c>
      <c r="J707" s="366"/>
      <c r="K707" s="366"/>
      <c r="L707" s="366"/>
      <c r="M707" s="366"/>
      <c r="N707" s="366"/>
      <c r="O707" s="366"/>
      <c r="P707" s="366"/>
      <c r="Q707" s="366"/>
      <c r="R707" s="419">
        <v>6</v>
      </c>
      <c r="S707" s="421">
        <v>1</v>
      </c>
      <c r="T707" s="422">
        <v>0</v>
      </c>
      <c r="U707" s="453">
        <v>2</v>
      </c>
      <c r="V707" s="458">
        <v>0</v>
      </c>
      <c r="W707" s="456">
        <v>1</v>
      </c>
      <c r="X707" s="422">
        <v>0</v>
      </c>
      <c r="Y707" s="453">
        <v>1</v>
      </c>
      <c r="Z707" s="458">
        <v>0</v>
      </c>
      <c r="AA707" s="456">
        <v>0</v>
      </c>
      <c r="AB707" s="422">
        <v>1</v>
      </c>
      <c r="AC707" s="453">
        <v>0</v>
      </c>
      <c r="AD707" s="458">
        <v>0</v>
      </c>
      <c r="AE707" s="456">
        <v>0</v>
      </c>
      <c r="AF707" s="422">
        <v>0</v>
      </c>
      <c r="AG707" s="453">
        <v>1</v>
      </c>
      <c r="AH707" s="458">
        <v>0</v>
      </c>
      <c r="AI707" s="456"/>
      <c r="AJ707" s="422"/>
      <c r="AK707" s="453"/>
      <c r="AL707" s="444"/>
      <c r="AM707" s="451">
        <v>0</v>
      </c>
      <c r="AN707" s="451">
        <v>0</v>
      </c>
      <c r="AO707" s="451">
        <v>0</v>
      </c>
      <c r="AP707" s="451">
        <v>0</v>
      </c>
      <c r="AQ707" s="447">
        <v>0</v>
      </c>
      <c r="AR707" s="447">
        <v>0</v>
      </c>
      <c r="AS707" s="427"/>
      <c r="AT707" s="427"/>
      <c r="AU707" s="427"/>
      <c r="AV707" s="427"/>
      <c r="AW707" s="427"/>
      <c r="AX707" s="428"/>
      <c r="AY707" s="427">
        <v>1</v>
      </c>
      <c r="AZ707" s="427">
        <v>0</v>
      </c>
      <c r="BA707" s="427">
        <v>0</v>
      </c>
      <c r="BB707" s="427">
        <v>1</v>
      </c>
      <c r="BC707" s="427">
        <v>3</v>
      </c>
      <c r="BD707" s="427">
        <v>1</v>
      </c>
      <c r="BE707" s="427">
        <v>0</v>
      </c>
      <c r="BF707" s="427">
        <v>0</v>
      </c>
      <c r="BG707" s="427">
        <v>4</v>
      </c>
      <c r="BH707" s="434"/>
      <c r="BI707" s="435"/>
      <c r="BJ707" s="435">
        <v>1</v>
      </c>
      <c r="BK707" s="435">
        <v>1</v>
      </c>
      <c r="BL707" s="435">
        <v>1</v>
      </c>
      <c r="BM707" s="435">
        <v>1</v>
      </c>
      <c r="BN707" s="435"/>
      <c r="BO707" s="435">
        <v>1</v>
      </c>
      <c r="BP707" s="435"/>
      <c r="BQ707" s="436"/>
      <c r="BR707" s="442">
        <v>5</v>
      </c>
    </row>
    <row r="708" spans="1:70">
      <c r="A708" s="467">
        <v>41433</v>
      </c>
      <c r="B708" s="367">
        <v>10</v>
      </c>
      <c r="C708" s="367">
        <v>17</v>
      </c>
      <c r="D708" s="367">
        <v>26</v>
      </c>
      <c r="E708" s="367">
        <v>38</v>
      </c>
      <c r="F708" s="367">
        <v>39</v>
      </c>
      <c r="G708" s="367">
        <v>47</v>
      </c>
      <c r="H708" s="367">
        <v>20</v>
      </c>
      <c r="I708" s="511">
        <v>3</v>
      </c>
      <c r="J708" s="366"/>
      <c r="K708" s="366"/>
      <c r="L708" s="366"/>
      <c r="M708" s="366"/>
      <c r="N708" s="366"/>
      <c r="O708" s="366"/>
      <c r="P708" s="366"/>
      <c r="Q708" s="366"/>
      <c r="R708" s="419">
        <v>6</v>
      </c>
      <c r="S708" s="421">
        <v>2</v>
      </c>
      <c r="T708" s="422">
        <v>0</v>
      </c>
      <c r="U708" s="453">
        <v>0</v>
      </c>
      <c r="V708" s="458">
        <v>0</v>
      </c>
      <c r="W708" s="456">
        <v>1</v>
      </c>
      <c r="X708" s="422">
        <v>0</v>
      </c>
      <c r="Y708" s="453">
        <v>1</v>
      </c>
      <c r="Z708" s="458">
        <v>0</v>
      </c>
      <c r="AA708" s="456">
        <v>0</v>
      </c>
      <c r="AB708" s="422">
        <v>0</v>
      </c>
      <c r="AC708" s="453">
        <v>1</v>
      </c>
      <c r="AD708" s="458">
        <v>0</v>
      </c>
      <c r="AE708" s="456">
        <v>0</v>
      </c>
      <c r="AF708" s="422">
        <v>0</v>
      </c>
      <c r="AG708" s="453">
        <v>1</v>
      </c>
      <c r="AH708" s="458">
        <v>0</v>
      </c>
      <c r="AI708" s="456"/>
      <c r="AJ708" s="422"/>
      <c r="AK708" s="453"/>
      <c r="AL708" s="444"/>
      <c r="AM708" s="451">
        <v>0</v>
      </c>
      <c r="AN708" s="451">
        <v>0</v>
      </c>
      <c r="AO708" s="451">
        <v>0</v>
      </c>
      <c r="AP708" s="451">
        <v>0</v>
      </c>
      <c r="AQ708" s="447">
        <v>0</v>
      </c>
      <c r="AR708" s="447">
        <v>0</v>
      </c>
      <c r="AS708" s="427"/>
      <c r="AT708" s="427"/>
      <c r="AU708" s="427"/>
      <c r="AV708" s="427"/>
      <c r="AW708" s="427"/>
      <c r="AX708" s="428"/>
      <c r="AY708" s="427">
        <v>0</v>
      </c>
      <c r="AZ708" s="427">
        <v>1</v>
      </c>
      <c r="BA708" s="427">
        <v>1</v>
      </c>
      <c r="BB708" s="427">
        <v>0</v>
      </c>
      <c r="BC708" s="427">
        <v>1</v>
      </c>
      <c r="BD708" s="427">
        <v>1</v>
      </c>
      <c r="BE708" s="427">
        <v>0</v>
      </c>
      <c r="BF708" s="427">
        <v>2</v>
      </c>
      <c r="BG708" s="427">
        <v>5</v>
      </c>
      <c r="BH708" s="434"/>
      <c r="BI708" s="435"/>
      <c r="BJ708" s="435">
        <v>2</v>
      </c>
      <c r="BK708" s="435">
        <v>1</v>
      </c>
      <c r="BL708" s="435">
        <v>1</v>
      </c>
      <c r="BM708" s="435"/>
      <c r="BN708" s="435"/>
      <c r="BO708" s="435"/>
      <c r="BP708" s="435">
        <v>1</v>
      </c>
      <c r="BQ708" s="436"/>
      <c r="BR708" s="442">
        <v>4</v>
      </c>
    </row>
    <row r="709" spans="1:70">
      <c r="A709" s="467">
        <v>41431</v>
      </c>
      <c r="B709" s="367">
        <v>6</v>
      </c>
      <c r="C709" s="367">
        <v>21</v>
      </c>
      <c r="D709" s="367">
        <v>30</v>
      </c>
      <c r="E709" s="367">
        <v>31</v>
      </c>
      <c r="F709" s="367">
        <v>36</v>
      </c>
      <c r="G709" s="367">
        <v>39</v>
      </c>
      <c r="H709" s="367">
        <v>16</v>
      </c>
      <c r="I709" s="511">
        <v>4</v>
      </c>
      <c r="J709" s="366"/>
      <c r="K709" s="366"/>
      <c r="L709" s="366"/>
      <c r="M709" s="366"/>
      <c r="N709" s="366"/>
      <c r="O709" s="366"/>
      <c r="P709" s="366"/>
      <c r="Q709" s="366"/>
      <c r="R709" s="419">
        <v>6</v>
      </c>
      <c r="S709" s="421">
        <v>2</v>
      </c>
      <c r="T709" s="422">
        <v>0</v>
      </c>
      <c r="U709" s="453">
        <v>0</v>
      </c>
      <c r="V709" s="458">
        <v>0</v>
      </c>
      <c r="W709" s="456">
        <v>1</v>
      </c>
      <c r="X709" s="422">
        <v>1</v>
      </c>
      <c r="Y709" s="453">
        <v>0</v>
      </c>
      <c r="Z709" s="458">
        <v>0</v>
      </c>
      <c r="AA709" s="456">
        <v>1</v>
      </c>
      <c r="AB709" s="422">
        <v>0</v>
      </c>
      <c r="AC709" s="453">
        <v>1</v>
      </c>
      <c r="AD709" s="458">
        <v>0</v>
      </c>
      <c r="AE709" s="456">
        <v>0</v>
      </c>
      <c r="AF709" s="422">
        <v>0</v>
      </c>
      <c r="AG709" s="453">
        <v>1</v>
      </c>
      <c r="AH709" s="458">
        <v>0</v>
      </c>
      <c r="AI709" s="456"/>
      <c r="AJ709" s="422"/>
      <c r="AK709" s="453"/>
      <c r="AL709" s="444"/>
      <c r="AM709" s="451">
        <v>0</v>
      </c>
      <c r="AN709" s="451">
        <v>0</v>
      </c>
      <c r="AO709" s="451">
        <v>0</v>
      </c>
      <c r="AP709" s="451">
        <v>0</v>
      </c>
      <c r="AQ709" s="447">
        <v>0</v>
      </c>
      <c r="AR709" s="447">
        <v>0</v>
      </c>
      <c r="AS709" s="427"/>
      <c r="AT709" s="427"/>
      <c r="AU709" s="427"/>
      <c r="AV709" s="427"/>
      <c r="AW709" s="427"/>
      <c r="AX709" s="428"/>
      <c r="AY709" s="427">
        <v>1</v>
      </c>
      <c r="AZ709" s="427">
        <v>0</v>
      </c>
      <c r="BA709" s="427">
        <v>1</v>
      </c>
      <c r="BB709" s="427">
        <v>0</v>
      </c>
      <c r="BC709" s="427">
        <v>1</v>
      </c>
      <c r="BD709" s="427">
        <v>1</v>
      </c>
      <c r="BE709" s="427">
        <v>1</v>
      </c>
      <c r="BF709" s="427">
        <v>1</v>
      </c>
      <c r="BG709" s="427">
        <v>6</v>
      </c>
      <c r="BH709" s="434"/>
      <c r="BI709" s="435">
        <v>1</v>
      </c>
      <c r="BJ709" s="435">
        <v>1</v>
      </c>
      <c r="BK709" s="435"/>
      <c r="BL709" s="435"/>
      <c r="BM709" s="435">
        <v>2</v>
      </c>
      <c r="BN709" s="435"/>
      <c r="BO709" s="435"/>
      <c r="BP709" s="435">
        <v>1</v>
      </c>
      <c r="BQ709" s="436"/>
      <c r="BR709" s="442">
        <v>4</v>
      </c>
    </row>
    <row r="710" spans="1:70">
      <c r="A710" s="467">
        <v>41426</v>
      </c>
      <c r="B710" s="367">
        <v>6</v>
      </c>
      <c r="C710" s="367">
        <v>7</v>
      </c>
      <c r="D710" s="367">
        <v>12</v>
      </c>
      <c r="E710" s="367">
        <v>18</v>
      </c>
      <c r="F710" s="367">
        <v>26</v>
      </c>
      <c r="G710" s="367">
        <v>42</v>
      </c>
      <c r="H710" s="367">
        <v>37</v>
      </c>
      <c r="I710" s="511">
        <v>6</v>
      </c>
      <c r="J710" s="366"/>
      <c r="K710" s="366"/>
      <c r="L710" s="366"/>
      <c r="M710" s="366"/>
      <c r="N710" s="366"/>
      <c r="O710" s="366"/>
      <c r="P710" s="366"/>
      <c r="Q710" s="366"/>
      <c r="R710" s="419">
        <v>6</v>
      </c>
      <c r="S710" s="421">
        <v>2</v>
      </c>
      <c r="T710" s="422">
        <v>0</v>
      </c>
      <c r="U710" s="453">
        <v>0</v>
      </c>
      <c r="V710" s="458">
        <v>0</v>
      </c>
      <c r="W710" s="456">
        <v>0</v>
      </c>
      <c r="X710" s="422">
        <v>0</v>
      </c>
      <c r="Y710" s="453">
        <v>0</v>
      </c>
      <c r="Z710" s="458">
        <v>0</v>
      </c>
      <c r="AA710" s="456">
        <v>0</v>
      </c>
      <c r="AB710" s="422">
        <v>0</v>
      </c>
      <c r="AC710" s="453">
        <v>1</v>
      </c>
      <c r="AD710" s="458">
        <v>0</v>
      </c>
      <c r="AE710" s="456">
        <v>1</v>
      </c>
      <c r="AF710" s="422">
        <v>0</v>
      </c>
      <c r="AG710" s="453">
        <v>2</v>
      </c>
      <c r="AH710" s="458">
        <v>1</v>
      </c>
      <c r="AI710" s="456"/>
      <c r="AJ710" s="422"/>
      <c r="AK710" s="453"/>
      <c r="AL710" s="444"/>
      <c r="AM710" s="451">
        <v>0</v>
      </c>
      <c r="AN710" s="451">
        <v>0</v>
      </c>
      <c r="AO710" s="451">
        <v>0</v>
      </c>
      <c r="AP710" s="451">
        <v>0</v>
      </c>
      <c r="AQ710" s="447">
        <v>0</v>
      </c>
      <c r="AR710" s="447">
        <v>0</v>
      </c>
      <c r="AS710" s="427"/>
      <c r="AT710" s="427"/>
      <c r="AU710" s="427"/>
      <c r="AV710" s="427"/>
      <c r="AW710" s="427"/>
      <c r="AX710" s="428"/>
      <c r="AY710" s="427">
        <v>1</v>
      </c>
      <c r="AZ710" s="427">
        <v>0</v>
      </c>
      <c r="BA710" s="427">
        <v>1</v>
      </c>
      <c r="BB710" s="427">
        <v>2</v>
      </c>
      <c r="BC710" s="427">
        <v>0</v>
      </c>
      <c r="BD710" s="427">
        <v>0</v>
      </c>
      <c r="BE710" s="427">
        <v>1</v>
      </c>
      <c r="BF710" s="427">
        <v>1</v>
      </c>
      <c r="BG710" s="427">
        <v>5</v>
      </c>
      <c r="BH710" s="434">
        <v>1</v>
      </c>
      <c r="BI710" s="435"/>
      <c r="BJ710" s="435">
        <v>1</v>
      </c>
      <c r="BK710" s="435">
        <v>1</v>
      </c>
      <c r="BL710" s="435"/>
      <c r="BM710" s="435"/>
      <c r="BN710" s="435"/>
      <c r="BO710" s="435">
        <v>1</v>
      </c>
      <c r="BP710" s="435">
        <v>1</v>
      </c>
      <c r="BQ710" s="436"/>
      <c r="BR710" s="442">
        <v>5</v>
      </c>
    </row>
    <row r="711" spans="1:70">
      <c r="A711" s="467">
        <v>41424</v>
      </c>
      <c r="B711" s="367">
        <v>3</v>
      </c>
      <c r="C711" s="367">
        <v>10</v>
      </c>
      <c r="D711" s="367">
        <v>13</v>
      </c>
      <c r="E711" s="367">
        <v>34</v>
      </c>
      <c r="F711" s="367">
        <v>38</v>
      </c>
      <c r="G711" s="367">
        <v>39</v>
      </c>
      <c r="H711" s="367">
        <v>29</v>
      </c>
      <c r="I711" s="511">
        <v>6</v>
      </c>
      <c r="J711" s="366"/>
      <c r="K711" s="366"/>
      <c r="L711" s="366"/>
      <c r="M711" s="366"/>
      <c r="N711" s="366"/>
      <c r="O711" s="366"/>
      <c r="P711" s="366"/>
      <c r="Q711" s="366"/>
      <c r="R711" s="419">
        <v>6</v>
      </c>
      <c r="S711" s="421">
        <v>1</v>
      </c>
      <c r="T711" s="422">
        <v>0</v>
      </c>
      <c r="U711" s="453">
        <v>0</v>
      </c>
      <c r="V711" s="458">
        <v>0</v>
      </c>
      <c r="W711" s="456">
        <v>0</v>
      </c>
      <c r="X711" s="422">
        <v>1</v>
      </c>
      <c r="Y711" s="453">
        <v>1</v>
      </c>
      <c r="Z711" s="458">
        <v>0</v>
      </c>
      <c r="AA711" s="456">
        <v>1</v>
      </c>
      <c r="AB711" s="422">
        <v>0</v>
      </c>
      <c r="AC711" s="453">
        <v>2</v>
      </c>
      <c r="AD711" s="458">
        <v>0</v>
      </c>
      <c r="AE711" s="456">
        <v>1</v>
      </c>
      <c r="AF711" s="422">
        <v>0</v>
      </c>
      <c r="AG711" s="453">
        <v>0</v>
      </c>
      <c r="AH711" s="458">
        <v>0</v>
      </c>
      <c r="AI711" s="456"/>
      <c r="AJ711" s="422"/>
      <c r="AK711" s="453"/>
      <c r="AL711" s="444"/>
      <c r="AM711" s="451">
        <v>0</v>
      </c>
      <c r="AN711" s="451">
        <v>0</v>
      </c>
      <c r="AO711" s="451">
        <v>0</v>
      </c>
      <c r="AP711" s="451">
        <v>0</v>
      </c>
      <c r="AQ711" s="447">
        <v>0</v>
      </c>
      <c r="AR711" s="447">
        <v>0</v>
      </c>
      <c r="AS711" s="427"/>
      <c r="AT711" s="427"/>
      <c r="AU711" s="427"/>
      <c r="AV711" s="427"/>
      <c r="AW711" s="427"/>
      <c r="AX711" s="428"/>
      <c r="AY711" s="427">
        <v>1</v>
      </c>
      <c r="AZ711" s="427">
        <v>1</v>
      </c>
      <c r="BA711" s="427">
        <v>1</v>
      </c>
      <c r="BB711" s="427">
        <v>0</v>
      </c>
      <c r="BC711" s="427">
        <v>0</v>
      </c>
      <c r="BD711" s="427">
        <v>1</v>
      </c>
      <c r="BE711" s="427">
        <v>0</v>
      </c>
      <c r="BF711" s="427">
        <v>2</v>
      </c>
      <c r="BG711" s="427">
        <v>5</v>
      </c>
      <c r="BH711" s="434"/>
      <c r="BI711" s="435"/>
      <c r="BJ711" s="435"/>
      <c r="BK711" s="435">
        <v>1</v>
      </c>
      <c r="BL711" s="435"/>
      <c r="BM711" s="435"/>
      <c r="BN711" s="435">
        <v>2</v>
      </c>
      <c r="BO711" s="435">
        <v>1</v>
      </c>
      <c r="BP711" s="435"/>
      <c r="BQ711" s="436">
        <v>1</v>
      </c>
      <c r="BR711" s="442">
        <v>4</v>
      </c>
    </row>
    <row r="712" spans="1:70">
      <c r="A712" s="467">
        <v>41419</v>
      </c>
      <c r="B712" s="367">
        <v>9</v>
      </c>
      <c r="C712" s="367">
        <v>24</v>
      </c>
      <c r="D712" s="367">
        <v>30</v>
      </c>
      <c r="E712" s="367">
        <v>37</v>
      </c>
      <c r="F712" s="367">
        <v>42</v>
      </c>
      <c r="G712" s="367">
        <v>49</v>
      </c>
      <c r="H712" s="367">
        <v>18</v>
      </c>
      <c r="I712" s="511">
        <v>9</v>
      </c>
      <c r="J712" s="366"/>
      <c r="K712" s="366"/>
      <c r="L712" s="366"/>
      <c r="M712" s="366"/>
      <c r="N712" s="366"/>
      <c r="O712" s="366"/>
      <c r="P712" s="366"/>
      <c r="Q712" s="366"/>
      <c r="R712" s="419">
        <v>6</v>
      </c>
      <c r="S712" s="421">
        <v>2</v>
      </c>
      <c r="T712" s="422">
        <v>0</v>
      </c>
      <c r="U712" s="453">
        <v>0</v>
      </c>
      <c r="V712" s="458">
        <v>0</v>
      </c>
      <c r="W712" s="456">
        <v>1</v>
      </c>
      <c r="X712" s="422">
        <v>0</v>
      </c>
      <c r="Y712" s="453">
        <v>1</v>
      </c>
      <c r="Z712" s="458">
        <v>0</v>
      </c>
      <c r="AA712" s="456">
        <v>0</v>
      </c>
      <c r="AB712" s="422">
        <v>0</v>
      </c>
      <c r="AC712" s="453">
        <v>0</v>
      </c>
      <c r="AD712" s="458">
        <v>1</v>
      </c>
      <c r="AE712" s="456">
        <v>1</v>
      </c>
      <c r="AF712" s="422">
        <v>0</v>
      </c>
      <c r="AG712" s="453">
        <v>1</v>
      </c>
      <c r="AH712" s="458">
        <v>0</v>
      </c>
      <c r="AI712" s="456"/>
      <c r="AJ712" s="422"/>
      <c r="AK712" s="453"/>
      <c r="AL712" s="444"/>
      <c r="AM712" s="451">
        <v>0</v>
      </c>
      <c r="AN712" s="451">
        <v>0</v>
      </c>
      <c r="AO712" s="451">
        <v>0</v>
      </c>
      <c r="AP712" s="451">
        <v>0</v>
      </c>
      <c r="AQ712" s="447">
        <v>0</v>
      </c>
      <c r="AR712" s="447">
        <v>0</v>
      </c>
      <c r="AS712" s="427"/>
      <c r="AT712" s="427"/>
      <c r="AU712" s="427"/>
      <c r="AV712" s="427"/>
      <c r="AW712" s="427"/>
      <c r="AX712" s="428"/>
      <c r="AY712" s="427">
        <v>1</v>
      </c>
      <c r="AZ712" s="427">
        <v>0</v>
      </c>
      <c r="BA712" s="427">
        <v>0</v>
      </c>
      <c r="BB712" s="427">
        <v>1</v>
      </c>
      <c r="BC712" s="427">
        <v>1</v>
      </c>
      <c r="BD712" s="427">
        <v>1</v>
      </c>
      <c r="BE712" s="427">
        <v>2</v>
      </c>
      <c r="BF712" s="427">
        <v>0</v>
      </c>
      <c r="BG712" s="427">
        <v>5</v>
      </c>
      <c r="BH712" s="434"/>
      <c r="BI712" s="435"/>
      <c r="BJ712" s="435">
        <v>1</v>
      </c>
      <c r="BK712" s="435"/>
      <c r="BL712" s="435">
        <v>1</v>
      </c>
      <c r="BM712" s="435"/>
      <c r="BN712" s="435">
        <v>1</v>
      </c>
      <c r="BO712" s="435"/>
      <c r="BP712" s="435"/>
      <c r="BQ712" s="436">
        <v>2</v>
      </c>
      <c r="BR712" s="442">
        <v>4</v>
      </c>
    </row>
    <row r="713" spans="1:70">
      <c r="A713" s="467">
        <v>41417</v>
      </c>
      <c r="B713" s="367">
        <v>3</v>
      </c>
      <c r="C713" s="367">
        <v>14</v>
      </c>
      <c r="D713" s="367">
        <v>31</v>
      </c>
      <c r="E713" s="367">
        <v>36</v>
      </c>
      <c r="F713" s="367">
        <v>38</v>
      </c>
      <c r="G713" s="367">
        <v>44</v>
      </c>
      <c r="H713" s="367">
        <v>2</v>
      </c>
      <c r="I713" s="511">
        <v>8</v>
      </c>
      <c r="J713" s="366"/>
      <c r="K713" s="366"/>
      <c r="L713" s="366"/>
      <c r="M713" s="366"/>
      <c r="N713" s="366"/>
      <c r="O713" s="366"/>
      <c r="P713" s="366"/>
      <c r="Q713" s="366"/>
      <c r="R713" s="419">
        <v>6</v>
      </c>
      <c r="S713" s="421">
        <v>0</v>
      </c>
      <c r="T713" s="422">
        <v>0</v>
      </c>
      <c r="U713" s="453">
        <v>1</v>
      </c>
      <c r="V713" s="458">
        <v>0</v>
      </c>
      <c r="W713" s="456">
        <v>0</v>
      </c>
      <c r="X713" s="422">
        <v>0</v>
      </c>
      <c r="Y713" s="453">
        <v>1</v>
      </c>
      <c r="Z713" s="458">
        <v>0</v>
      </c>
      <c r="AA713" s="456">
        <v>2</v>
      </c>
      <c r="AB713" s="422">
        <v>1</v>
      </c>
      <c r="AC713" s="453">
        <v>1</v>
      </c>
      <c r="AD713" s="458">
        <v>0</v>
      </c>
      <c r="AE713" s="456">
        <v>0</v>
      </c>
      <c r="AF713" s="422">
        <v>0</v>
      </c>
      <c r="AG713" s="453">
        <v>1</v>
      </c>
      <c r="AH713" s="458">
        <v>0</v>
      </c>
      <c r="AI713" s="456"/>
      <c r="AJ713" s="422"/>
      <c r="AK713" s="453"/>
      <c r="AL713" s="444"/>
      <c r="AM713" s="451">
        <v>0</v>
      </c>
      <c r="AN713" s="451">
        <v>0</v>
      </c>
      <c r="AO713" s="451">
        <v>0</v>
      </c>
      <c r="AP713" s="451">
        <v>0</v>
      </c>
      <c r="AQ713" s="447">
        <v>0</v>
      </c>
      <c r="AR713" s="447">
        <v>0</v>
      </c>
      <c r="AS713" s="427"/>
      <c r="AT713" s="427"/>
      <c r="AU713" s="427"/>
      <c r="AV713" s="427"/>
      <c r="AW713" s="427"/>
      <c r="AX713" s="428"/>
      <c r="AY713" s="427">
        <v>1</v>
      </c>
      <c r="AZ713" s="427">
        <v>0</v>
      </c>
      <c r="BA713" s="427">
        <v>0</v>
      </c>
      <c r="BB713" s="427">
        <v>1</v>
      </c>
      <c r="BC713" s="427">
        <v>1</v>
      </c>
      <c r="BD713" s="427">
        <v>0</v>
      </c>
      <c r="BE713" s="427">
        <v>1</v>
      </c>
      <c r="BF713" s="427">
        <v>2</v>
      </c>
      <c r="BG713" s="427">
        <v>5</v>
      </c>
      <c r="BH713" s="434"/>
      <c r="BI713" s="435">
        <v>1</v>
      </c>
      <c r="BJ713" s="435"/>
      <c r="BK713" s="435"/>
      <c r="BL713" s="435"/>
      <c r="BM713" s="435">
        <v>1</v>
      </c>
      <c r="BN713" s="435"/>
      <c r="BO713" s="435">
        <v>2</v>
      </c>
      <c r="BP713" s="435">
        <v>1</v>
      </c>
      <c r="BQ713" s="436"/>
      <c r="BR713" s="442">
        <v>4</v>
      </c>
    </row>
    <row r="714" spans="1:70">
      <c r="A714" s="467">
        <v>41412</v>
      </c>
      <c r="B714" s="367">
        <v>9</v>
      </c>
      <c r="C714" s="367">
        <v>16</v>
      </c>
      <c r="D714" s="367">
        <v>17</v>
      </c>
      <c r="E714" s="367">
        <v>34</v>
      </c>
      <c r="F714" s="367">
        <v>44</v>
      </c>
      <c r="G714" s="367">
        <v>45</v>
      </c>
      <c r="H714" s="367">
        <v>37</v>
      </c>
      <c r="I714" s="511">
        <v>2</v>
      </c>
      <c r="J714" s="366"/>
      <c r="K714" s="366"/>
      <c r="L714" s="366"/>
      <c r="M714" s="366"/>
      <c r="N714" s="366"/>
      <c r="O714" s="366"/>
      <c r="P714" s="366"/>
      <c r="Q714" s="366"/>
      <c r="R714" s="419">
        <v>6</v>
      </c>
      <c r="S714" s="421">
        <v>1</v>
      </c>
      <c r="T714" s="422">
        <v>0</v>
      </c>
      <c r="U714" s="453">
        <v>2</v>
      </c>
      <c r="V714" s="458">
        <v>0</v>
      </c>
      <c r="W714" s="456">
        <v>1</v>
      </c>
      <c r="X714" s="422">
        <v>0</v>
      </c>
      <c r="Y714" s="453">
        <v>1</v>
      </c>
      <c r="Z714" s="458">
        <v>0</v>
      </c>
      <c r="AA714" s="456">
        <v>0</v>
      </c>
      <c r="AB714" s="422">
        <v>0</v>
      </c>
      <c r="AC714" s="453">
        <v>1</v>
      </c>
      <c r="AD714" s="458">
        <v>0</v>
      </c>
      <c r="AE714" s="456">
        <v>0</v>
      </c>
      <c r="AF714" s="422">
        <v>0</v>
      </c>
      <c r="AG714" s="453">
        <v>0</v>
      </c>
      <c r="AH714" s="458">
        <v>1</v>
      </c>
      <c r="AI714" s="456"/>
      <c r="AJ714" s="422"/>
      <c r="AK714" s="453"/>
      <c r="AL714" s="444"/>
      <c r="AM714" s="451">
        <v>0</v>
      </c>
      <c r="AN714" s="451">
        <v>0</v>
      </c>
      <c r="AO714" s="451">
        <v>0</v>
      </c>
      <c r="AP714" s="451">
        <v>0</v>
      </c>
      <c r="AQ714" s="447">
        <v>0</v>
      </c>
      <c r="AR714" s="447">
        <v>0</v>
      </c>
      <c r="AS714" s="427"/>
      <c r="AT714" s="427"/>
      <c r="AU714" s="427"/>
      <c r="AV714" s="427"/>
      <c r="AW714" s="427"/>
      <c r="AX714" s="428"/>
      <c r="AY714" s="427">
        <v>1</v>
      </c>
      <c r="AZ714" s="427">
        <v>1</v>
      </c>
      <c r="BA714" s="427">
        <v>0</v>
      </c>
      <c r="BB714" s="427">
        <v>1</v>
      </c>
      <c r="BC714" s="427">
        <v>1</v>
      </c>
      <c r="BD714" s="427">
        <v>0</v>
      </c>
      <c r="BE714" s="427">
        <v>1</v>
      </c>
      <c r="BF714" s="427">
        <v>1</v>
      </c>
      <c r="BG714" s="427">
        <v>6</v>
      </c>
      <c r="BH714" s="434"/>
      <c r="BI714" s="435"/>
      <c r="BJ714" s="435"/>
      <c r="BK714" s="435">
        <v>1</v>
      </c>
      <c r="BL714" s="435"/>
      <c r="BM714" s="435"/>
      <c r="BN714" s="435">
        <v>1</v>
      </c>
      <c r="BO714" s="435">
        <v>2</v>
      </c>
      <c r="BP714" s="435"/>
      <c r="BQ714" s="436">
        <v>1</v>
      </c>
      <c r="BR714" s="442">
        <v>4</v>
      </c>
    </row>
    <row r="715" spans="1:70">
      <c r="A715" s="467">
        <v>41410</v>
      </c>
      <c r="B715" s="367">
        <v>12</v>
      </c>
      <c r="C715" s="367">
        <v>18</v>
      </c>
      <c r="D715" s="367">
        <v>24</v>
      </c>
      <c r="E715" s="367">
        <v>28</v>
      </c>
      <c r="F715" s="367">
        <v>38</v>
      </c>
      <c r="G715" s="367">
        <v>48</v>
      </c>
      <c r="H715" s="367">
        <v>32</v>
      </c>
      <c r="I715" s="511">
        <v>3</v>
      </c>
      <c r="J715" s="366"/>
      <c r="K715" s="366"/>
      <c r="L715" s="366"/>
      <c r="M715" s="366"/>
      <c r="N715" s="366"/>
      <c r="O715" s="366"/>
      <c r="P715" s="366"/>
      <c r="Q715" s="366"/>
      <c r="R715" s="419">
        <v>6</v>
      </c>
      <c r="S715" s="421">
        <v>0</v>
      </c>
      <c r="T715" s="422">
        <v>1</v>
      </c>
      <c r="U715" s="453">
        <v>1</v>
      </c>
      <c r="V715" s="458">
        <v>0</v>
      </c>
      <c r="W715" s="456">
        <v>0</v>
      </c>
      <c r="X715" s="422">
        <v>0</v>
      </c>
      <c r="Y715" s="453">
        <v>1</v>
      </c>
      <c r="Z715" s="458">
        <v>0</v>
      </c>
      <c r="AA715" s="456">
        <v>0</v>
      </c>
      <c r="AB715" s="422">
        <v>0</v>
      </c>
      <c r="AC715" s="453">
        <v>2</v>
      </c>
      <c r="AD715" s="458">
        <v>0</v>
      </c>
      <c r="AE715" s="456">
        <v>2</v>
      </c>
      <c r="AF715" s="422">
        <v>0</v>
      </c>
      <c r="AG715" s="453">
        <v>0</v>
      </c>
      <c r="AH715" s="458">
        <v>0</v>
      </c>
      <c r="AI715" s="456"/>
      <c r="AJ715" s="422"/>
      <c r="AK715" s="453"/>
      <c r="AL715" s="444"/>
      <c r="AM715" s="451">
        <v>0</v>
      </c>
      <c r="AN715" s="451">
        <v>0</v>
      </c>
      <c r="AO715" s="451">
        <v>0</v>
      </c>
      <c r="AP715" s="451">
        <v>0</v>
      </c>
      <c r="AQ715" s="447">
        <v>0</v>
      </c>
      <c r="AR715" s="447">
        <v>0</v>
      </c>
      <c r="AS715" s="427"/>
      <c r="AT715" s="427"/>
      <c r="AU715" s="427"/>
      <c r="AV715" s="427"/>
      <c r="AW715" s="427"/>
      <c r="AX715" s="428"/>
      <c r="AY715" s="427">
        <v>0</v>
      </c>
      <c r="AZ715" s="427">
        <v>0</v>
      </c>
      <c r="BA715" s="427">
        <v>0</v>
      </c>
      <c r="BB715" s="427">
        <v>3</v>
      </c>
      <c r="BC715" s="427">
        <v>0</v>
      </c>
      <c r="BD715" s="427">
        <v>0</v>
      </c>
      <c r="BE715" s="427">
        <v>1</v>
      </c>
      <c r="BF715" s="427">
        <v>2</v>
      </c>
      <c r="BG715" s="427">
        <v>3</v>
      </c>
      <c r="BH715" s="434"/>
      <c r="BI715" s="435">
        <v>2</v>
      </c>
      <c r="BJ715" s="435"/>
      <c r="BK715" s="435">
        <v>1</v>
      </c>
      <c r="BL715" s="435"/>
      <c r="BM715" s="435"/>
      <c r="BN715" s="435"/>
      <c r="BO715" s="435">
        <v>1</v>
      </c>
      <c r="BP715" s="435">
        <v>1</v>
      </c>
      <c r="BQ715" s="436"/>
      <c r="BR715" s="442">
        <v>4</v>
      </c>
    </row>
    <row r="716" spans="1:70">
      <c r="A716" s="467">
        <v>41405</v>
      </c>
      <c r="B716" s="367">
        <v>9</v>
      </c>
      <c r="C716" s="367">
        <v>14</v>
      </c>
      <c r="D716" s="367">
        <v>21</v>
      </c>
      <c r="E716" s="367">
        <v>25</v>
      </c>
      <c r="F716" s="367">
        <v>26</v>
      </c>
      <c r="G716" s="367">
        <v>42</v>
      </c>
      <c r="H716" s="367">
        <v>29</v>
      </c>
      <c r="I716" s="511">
        <v>0</v>
      </c>
      <c r="J716" s="366"/>
      <c r="K716" s="366"/>
      <c r="L716" s="366"/>
      <c r="M716" s="366"/>
      <c r="N716" s="366"/>
      <c r="O716" s="366"/>
      <c r="P716" s="366"/>
      <c r="Q716" s="366"/>
      <c r="R716" s="419">
        <v>6</v>
      </c>
      <c r="S716" s="421">
        <v>1</v>
      </c>
      <c r="T716" s="422">
        <v>0</v>
      </c>
      <c r="U716" s="453">
        <v>0</v>
      </c>
      <c r="V716" s="458">
        <v>0</v>
      </c>
      <c r="W716" s="456">
        <v>0</v>
      </c>
      <c r="X716" s="422">
        <v>1</v>
      </c>
      <c r="Y716" s="453">
        <v>1</v>
      </c>
      <c r="Z716" s="458">
        <v>0</v>
      </c>
      <c r="AA716" s="456">
        <v>2</v>
      </c>
      <c r="AB716" s="422">
        <v>0</v>
      </c>
      <c r="AC716" s="453">
        <v>0</v>
      </c>
      <c r="AD716" s="458">
        <v>0</v>
      </c>
      <c r="AE716" s="456">
        <v>1</v>
      </c>
      <c r="AF716" s="422">
        <v>0</v>
      </c>
      <c r="AG716" s="453">
        <v>1</v>
      </c>
      <c r="AH716" s="458">
        <v>0</v>
      </c>
      <c r="AI716" s="456"/>
      <c r="AJ716" s="422"/>
      <c r="AK716" s="453"/>
      <c r="AL716" s="444"/>
      <c r="AM716" s="451">
        <v>0</v>
      </c>
      <c r="AN716" s="451">
        <v>0</v>
      </c>
      <c r="AO716" s="451">
        <v>0</v>
      </c>
      <c r="AP716" s="451">
        <v>0</v>
      </c>
      <c r="AQ716" s="447">
        <v>0</v>
      </c>
      <c r="AR716" s="447">
        <v>0</v>
      </c>
      <c r="AS716" s="427"/>
      <c r="AT716" s="427"/>
      <c r="AU716" s="427"/>
      <c r="AV716" s="427"/>
      <c r="AW716" s="427"/>
      <c r="AX716" s="428"/>
      <c r="AY716" s="427">
        <v>2</v>
      </c>
      <c r="AZ716" s="427">
        <v>1</v>
      </c>
      <c r="BA716" s="427">
        <v>0</v>
      </c>
      <c r="BB716" s="427">
        <v>1</v>
      </c>
      <c r="BC716" s="427">
        <v>0</v>
      </c>
      <c r="BD716" s="427">
        <v>0</v>
      </c>
      <c r="BE716" s="427">
        <v>1</v>
      </c>
      <c r="BF716" s="427">
        <v>1</v>
      </c>
      <c r="BG716" s="427">
        <v>5</v>
      </c>
      <c r="BH716" s="434">
        <v>1</v>
      </c>
      <c r="BI716" s="435">
        <v>1</v>
      </c>
      <c r="BJ716" s="435"/>
      <c r="BK716" s="435"/>
      <c r="BL716" s="435"/>
      <c r="BM716" s="435">
        <v>1</v>
      </c>
      <c r="BN716" s="435">
        <v>1</v>
      </c>
      <c r="BO716" s="435"/>
      <c r="BP716" s="435">
        <v>1</v>
      </c>
      <c r="BQ716" s="436"/>
      <c r="BR716" s="442">
        <v>5</v>
      </c>
    </row>
    <row r="717" spans="1:70">
      <c r="A717" s="467">
        <v>41403</v>
      </c>
      <c r="B717" s="367">
        <v>12</v>
      </c>
      <c r="C717" s="367">
        <v>15</v>
      </c>
      <c r="D717" s="367">
        <v>16</v>
      </c>
      <c r="E717" s="367">
        <v>44</v>
      </c>
      <c r="F717" s="367">
        <v>45</v>
      </c>
      <c r="G717" s="367">
        <v>46</v>
      </c>
      <c r="H717" s="367">
        <v>7</v>
      </c>
      <c r="I717" s="511">
        <v>5</v>
      </c>
      <c r="J717" s="366"/>
      <c r="K717" s="366"/>
      <c r="L717" s="366"/>
      <c r="M717" s="366"/>
      <c r="N717" s="366"/>
      <c r="O717" s="366"/>
      <c r="P717" s="366"/>
      <c r="Q717" s="366"/>
      <c r="R717" s="419">
        <v>6</v>
      </c>
      <c r="S717" s="421">
        <v>0</v>
      </c>
      <c r="T717" s="422">
        <v>0</v>
      </c>
      <c r="U717" s="453">
        <v>2</v>
      </c>
      <c r="V717" s="458">
        <v>0</v>
      </c>
      <c r="W717" s="456">
        <v>1</v>
      </c>
      <c r="X717" s="422">
        <v>0</v>
      </c>
      <c r="Y717" s="453">
        <v>1</v>
      </c>
      <c r="Z717" s="458">
        <v>0</v>
      </c>
      <c r="AA717" s="456">
        <v>0</v>
      </c>
      <c r="AB717" s="422">
        <v>0</v>
      </c>
      <c r="AC717" s="453">
        <v>0</v>
      </c>
      <c r="AD717" s="458">
        <v>0</v>
      </c>
      <c r="AE717" s="456">
        <v>2</v>
      </c>
      <c r="AF717" s="422">
        <v>0</v>
      </c>
      <c r="AG717" s="453">
        <v>0</v>
      </c>
      <c r="AH717" s="458">
        <v>1</v>
      </c>
      <c r="AI717" s="456"/>
      <c r="AJ717" s="422"/>
      <c r="AK717" s="453"/>
      <c r="AL717" s="444"/>
      <c r="AM717" s="451">
        <v>0</v>
      </c>
      <c r="AN717" s="451">
        <v>0</v>
      </c>
      <c r="AO717" s="451">
        <v>0</v>
      </c>
      <c r="AP717" s="451">
        <v>0</v>
      </c>
      <c r="AQ717" s="447">
        <v>0</v>
      </c>
      <c r="AR717" s="447">
        <v>0</v>
      </c>
      <c r="AS717" s="427"/>
      <c r="AT717" s="427"/>
      <c r="AU717" s="427"/>
      <c r="AV717" s="427"/>
      <c r="AW717" s="427"/>
      <c r="AX717" s="428"/>
      <c r="AY717" s="427">
        <v>0</v>
      </c>
      <c r="AZ717" s="427">
        <v>1</v>
      </c>
      <c r="BA717" s="427">
        <v>0</v>
      </c>
      <c r="BB717" s="427">
        <v>2</v>
      </c>
      <c r="BC717" s="427">
        <v>1</v>
      </c>
      <c r="BD717" s="427">
        <v>0</v>
      </c>
      <c r="BE717" s="427">
        <v>2</v>
      </c>
      <c r="BF717" s="427">
        <v>0</v>
      </c>
      <c r="BG717" s="427">
        <v>4</v>
      </c>
      <c r="BH717" s="434">
        <v>1</v>
      </c>
      <c r="BI717" s="435"/>
      <c r="BJ717" s="435">
        <v>1</v>
      </c>
      <c r="BK717" s="435">
        <v>1</v>
      </c>
      <c r="BL717" s="435"/>
      <c r="BM717" s="435"/>
      <c r="BN717" s="435"/>
      <c r="BO717" s="435"/>
      <c r="BP717" s="435">
        <v>2</v>
      </c>
      <c r="BQ717" s="436"/>
      <c r="BR717" s="442">
        <v>4</v>
      </c>
    </row>
    <row r="718" spans="1:70">
      <c r="A718" s="467">
        <v>41398</v>
      </c>
      <c r="B718" s="367">
        <v>2</v>
      </c>
      <c r="C718" s="367">
        <v>10</v>
      </c>
      <c r="D718" s="367">
        <v>12</v>
      </c>
      <c r="E718" s="367">
        <v>21</v>
      </c>
      <c r="F718" s="367">
        <v>37</v>
      </c>
      <c r="G718" s="367">
        <v>40</v>
      </c>
      <c r="H718" s="367">
        <v>36</v>
      </c>
      <c r="I718" s="511">
        <v>0</v>
      </c>
      <c r="J718" s="366"/>
      <c r="K718" s="366"/>
      <c r="L718" s="366"/>
      <c r="M718" s="366"/>
      <c r="N718" s="366"/>
      <c r="O718" s="366"/>
      <c r="P718" s="366"/>
      <c r="Q718" s="366"/>
      <c r="R718" s="419">
        <v>6</v>
      </c>
      <c r="S718" s="421">
        <v>0</v>
      </c>
      <c r="T718" s="422">
        <v>0</v>
      </c>
      <c r="U718" s="453">
        <v>0</v>
      </c>
      <c r="V718" s="458">
        <v>0</v>
      </c>
      <c r="W718" s="456">
        <v>1</v>
      </c>
      <c r="X718" s="422">
        <v>0</v>
      </c>
      <c r="Y718" s="453">
        <v>0</v>
      </c>
      <c r="Z718" s="458">
        <v>0</v>
      </c>
      <c r="AA718" s="456">
        <v>2</v>
      </c>
      <c r="AB718" s="422">
        <v>0</v>
      </c>
      <c r="AC718" s="453">
        <v>1</v>
      </c>
      <c r="AD718" s="458">
        <v>0</v>
      </c>
      <c r="AE718" s="456">
        <v>1</v>
      </c>
      <c r="AF718" s="422">
        <v>0</v>
      </c>
      <c r="AG718" s="453">
        <v>1</v>
      </c>
      <c r="AH718" s="458">
        <v>1</v>
      </c>
      <c r="AI718" s="456"/>
      <c r="AJ718" s="422"/>
      <c r="AK718" s="453"/>
      <c r="AL718" s="444"/>
      <c r="AM718" s="451">
        <v>0</v>
      </c>
      <c r="AN718" s="451">
        <v>0</v>
      </c>
      <c r="AO718" s="451">
        <v>0</v>
      </c>
      <c r="AP718" s="451">
        <v>0</v>
      </c>
      <c r="AQ718" s="447">
        <v>0</v>
      </c>
      <c r="AR718" s="447">
        <v>0</v>
      </c>
      <c r="AS718" s="427"/>
      <c r="AT718" s="427"/>
      <c r="AU718" s="427"/>
      <c r="AV718" s="427"/>
      <c r="AW718" s="427"/>
      <c r="AX718" s="428"/>
      <c r="AY718" s="427">
        <v>1</v>
      </c>
      <c r="AZ718" s="427">
        <v>0</v>
      </c>
      <c r="BA718" s="427">
        <v>2</v>
      </c>
      <c r="BB718" s="427">
        <v>1</v>
      </c>
      <c r="BC718" s="427">
        <v>0</v>
      </c>
      <c r="BD718" s="427">
        <v>1</v>
      </c>
      <c r="BE718" s="427">
        <v>1</v>
      </c>
      <c r="BF718" s="427">
        <v>0</v>
      </c>
      <c r="BG718" s="427">
        <v>5</v>
      </c>
      <c r="BH718" s="434"/>
      <c r="BI718" s="435">
        <v>1</v>
      </c>
      <c r="BJ718" s="435"/>
      <c r="BK718" s="435"/>
      <c r="BL718" s="435">
        <v>1</v>
      </c>
      <c r="BM718" s="435">
        <v>2</v>
      </c>
      <c r="BN718" s="435"/>
      <c r="BO718" s="435"/>
      <c r="BP718" s="435"/>
      <c r="BQ718" s="436">
        <v>1</v>
      </c>
      <c r="BR718" s="442">
        <v>4</v>
      </c>
    </row>
    <row r="719" spans="1:70">
      <c r="A719" s="467">
        <v>41396</v>
      </c>
      <c r="B719" s="367">
        <v>8</v>
      </c>
      <c r="C719" s="367">
        <v>16</v>
      </c>
      <c r="D719" s="367">
        <v>21</v>
      </c>
      <c r="E719" s="367">
        <v>32</v>
      </c>
      <c r="F719" s="367">
        <v>40</v>
      </c>
      <c r="G719" s="367">
        <v>42</v>
      </c>
      <c r="H719" s="367">
        <v>35</v>
      </c>
      <c r="I719" s="511">
        <v>0</v>
      </c>
      <c r="J719" s="366"/>
      <c r="K719" s="366"/>
      <c r="L719" s="366"/>
      <c r="M719" s="366"/>
      <c r="N719" s="366"/>
      <c r="O719" s="366"/>
      <c r="P719" s="366"/>
      <c r="Q719" s="366"/>
      <c r="R719" s="419">
        <v>6</v>
      </c>
      <c r="S719" s="421">
        <v>2</v>
      </c>
      <c r="T719" s="422">
        <v>0</v>
      </c>
      <c r="U719" s="453">
        <v>0</v>
      </c>
      <c r="V719" s="458">
        <v>0</v>
      </c>
      <c r="W719" s="456">
        <v>2</v>
      </c>
      <c r="X719" s="422">
        <v>0</v>
      </c>
      <c r="Y719" s="453">
        <v>0</v>
      </c>
      <c r="Z719" s="458">
        <v>0</v>
      </c>
      <c r="AA719" s="456">
        <v>1</v>
      </c>
      <c r="AB719" s="422">
        <v>0</v>
      </c>
      <c r="AC719" s="453">
        <v>1</v>
      </c>
      <c r="AD719" s="458">
        <v>0</v>
      </c>
      <c r="AE719" s="456">
        <v>0</v>
      </c>
      <c r="AF719" s="422">
        <v>0</v>
      </c>
      <c r="AG719" s="453">
        <v>0</v>
      </c>
      <c r="AH719" s="458">
        <v>1</v>
      </c>
      <c r="AI719" s="456"/>
      <c r="AJ719" s="422"/>
      <c r="AK719" s="453"/>
      <c r="AL719" s="444"/>
      <c r="AM719" s="451">
        <v>0</v>
      </c>
      <c r="AN719" s="451">
        <v>0</v>
      </c>
      <c r="AO719" s="451">
        <v>0</v>
      </c>
      <c r="AP719" s="451">
        <v>0</v>
      </c>
      <c r="AQ719" s="447">
        <v>0</v>
      </c>
      <c r="AR719" s="447">
        <v>0</v>
      </c>
      <c r="AS719" s="427"/>
      <c r="AT719" s="427"/>
      <c r="AU719" s="427"/>
      <c r="AV719" s="427"/>
      <c r="AW719" s="427"/>
      <c r="AX719" s="428"/>
      <c r="AY719" s="427">
        <v>1</v>
      </c>
      <c r="AZ719" s="427">
        <v>0</v>
      </c>
      <c r="BA719" s="427">
        <v>1</v>
      </c>
      <c r="BB719" s="427">
        <v>1</v>
      </c>
      <c r="BC719" s="427">
        <v>0</v>
      </c>
      <c r="BD719" s="427">
        <v>0</v>
      </c>
      <c r="BE719" s="427">
        <v>2</v>
      </c>
      <c r="BF719" s="427">
        <v>1</v>
      </c>
      <c r="BG719" s="427">
        <v>5</v>
      </c>
      <c r="BH719" s="434"/>
      <c r="BI719" s="435"/>
      <c r="BJ719" s="435">
        <v>2</v>
      </c>
      <c r="BK719" s="435"/>
      <c r="BL719" s="435">
        <v>1</v>
      </c>
      <c r="BM719" s="435">
        <v>1</v>
      </c>
      <c r="BN719" s="435"/>
      <c r="BO719" s="435"/>
      <c r="BP719" s="435">
        <v>1</v>
      </c>
      <c r="BQ719" s="436"/>
      <c r="BR719" s="442">
        <v>4</v>
      </c>
    </row>
    <row r="720" spans="1:70">
      <c r="A720" s="467">
        <v>41391</v>
      </c>
      <c r="B720" s="367">
        <v>1</v>
      </c>
      <c r="C720" s="367">
        <v>6</v>
      </c>
      <c r="D720" s="367">
        <v>10</v>
      </c>
      <c r="E720" s="367">
        <v>16</v>
      </c>
      <c r="F720" s="367">
        <v>23</v>
      </c>
      <c r="G720" s="367">
        <v>36</v>
      </c>
      <c r="H720" s="367">
        <v>15</v>
      </c>
      <c r="I720" s="511">
        <v>8</v>
      </c>
      <c r="J720" s="366"/>
      <c r="K720" s="366"/>
      <c r="L720" s="366"/>
      <c r="M720" s="366"/>
      <c r="N720" s="366"/>
      <c r="O720" s="366"/>
      <c r="P720" s="366"/>
      <c r="Q720" s="366"/>
      <c r="R720" s="419">
        <v>6</v>
      </c>
      <c r="S720" s="421">
        <v>1</v>
      </c>
      <c r="T720" s="422">
        <v>0</v>
      </c>
      <c r="U720" s="453">
        <v>0</v>
      </c>
      <c r="V720" s="458">
        <v>0</v>
      </c>
      <c r="W720" s="456">
        <v>1</v>
      </c>
      <c r="X720" s="422">
        <v>0</v>
      </c>
      <c r="Y720" s="453">
        <v>1</v>
      </c>
      <c r="Z720" s="458">
        <v>1</v>
      </c>
      <c r="AA720" s="456">
        <v>1</v>
      </c>
      <c r="AB720" s="422">
        <v>0</v>
      </c>
      <c r="AC720" s="453">
        <v>1</v>
      </c>
      <c r="AD720" s="458">
        <v>0</v>
      </c>
      <c r="AE720" s="456">
        <v>0</v>
      </c>
      <c r="AF720" s="422">
        <v>0</v>
      </c>
      <c r="AG720" s="453">
        <v>1</v>
      </c>
      <c r="AH720" s="458">
        <v>0</v>
      </c>
      <c r="AI720" s="456"/>
      <c r="AJ720" s="422"/>
      <c r="AK720" s="453"/>
      <c r="AL720" s="444"/>
      <c r="AM720" s="451">
        <v>0</v>
      </c>
      <c r="AN720" s="451">
        <v>0</v>
      </c>
      <c r="AO720" s="451">
        <v>0</v>
      </c>
      <c r="AP720" s="451">
        <v>0</v>
      </c>
      <c r="AQ720" s="447">
        <v>0</v>
      </c>
      <c r="AR720" s="447">
        <v>0</v>
      </c>
      <c r="AS720" s="427"/>
      <c r="AT720" s="427"/>
      <c r="AU720" s="427"/>
      <c r="AV720" s="427"/>
      <c r="AW720" s="427"/>
      <c r="AX720" s="428"/>
      <c r="AY720" s="427">
        <v>1</v>
      </c>
      <c r="AZ720" s="427">
        <v>1</v>
      </c>
      <c r="BA720" s="427">
        <v>2</v>
      </c>
      <c r="BB720" s="427">
        <v>1</v>
      </c>
      <c r="BC720" s="427">
        <v>0</v>
      </c>
      <c r="BD720" s="427">
        <v>0</v>
      </c>
      <c r="BE720" s="427">
        <v>0</v>
      </c>
      <c r="BF720" s="427">
        <v>1</v>
      </c>
      <c r="BG720" s="427">
        <v>5</v>
      </c>
      <c r="BH720" s="434"/>
      <c r="BI720" s="435"/>
      <c r="BJ720" s="435">
        <v>2</v>
      </c>
      <c r="BK720" s="435">
        <v>1</v>
      </c>
      <c r="BL720" s="435"/>
      <c r="BM720" s="435"/>
      <c r="BN720" s="435">
        <v>1</v>
      </c>
      <c r="BO720" s="435"/>
      <c r="BP720" s="435"/>
      <c r="BQ720" s="436">
        <v>1</v>
      </c>
      <c r="BR720" s="442">
        <v>4</v>
      </c>
    </row>
    <row r="721" spans="1:70">
      <c r="A721" s="467">
        <v>41389</v>
      </c>
      <c r="B721" s="367">
        <v>4</v>
      </c>
      <c r="C721" s="367">
        <v>5</v>
      </c>
      <c r="D721" s="367">
        <v>21</v>
      </c>
      <c r="E721" s="367">
        <v>32</v>
      </c>
      <c r="F721" s="367">
        <v>35</v>
      </c>
      <c r="G721" s="367">
        <v>47</v>
      </c>
      <c r="H721" s="367">
        <v>15</v>
      </c>
      <c r="I721" s="511">
        <v>9</v>
      </c>
      <c r="J721" s="366"/>
      <c r="K721" s="366"/>
      <c r="L721" s="366"/>
      <c r="M721" s="366"/>
      <c r="N721" s="366"/>
      <c r="O721" s="366"/>
      <c r="P721" s="366"/>
      <c r="Q721" s="366"/>
      <c r="R721" s="419">
        <v>6</v>
      </c>
      <c r="S721" s="421">
        <v>1</v>
      </c>
      <c r="T721" s="422">
        <v>0</v>
      </c>
      <c r="U721" s="453">
        <v>0</v>
      </c>
      <c r="V721" s="458">
        <v>0</v>
      </c>
      <c r="W721" s="456">
        <v>1</v>
      </c>
      <c r="X721" s="422">
        <v>0</v>
      </c>
      <c r="Y721" s="453">
        <v>0</v>
      </c>
      <c r="Z721" s="458">
        <v>1</v>
      </c>
      <c r="AA721" s="456">
        <v>2</v>
      </c>
      <c r="AB721" s="422">
        <v>0</v>
      </c>
      <c r="AC721" s="453">
        <v>0</v>
      </c>
      <c r="AD721" s="458">
        <v>0</v>
      </c>
      <c r="AE721" s="456">
        <v>1</v>
      </c>
      <c r="AF721" s="422">
        <v>0</v>
      </c>
      <c r="AG721" s="453">
        <v>1</v>
      </c>
      <c r="AH721" s="458">
        <v>0</v>
      </c>
      <c r="AI721" s="456"/>
      <c r="AJ721" s="422"/>
      <c r="AK721" s="453"/>
      <c r="AL721" s="444"/>
      <c r="AM721" s="451">
        <v>0</v>
      </c>
      <c r="AN721" s="451">
        <v>0</v>
      </c>
      <c r="AO721" s="451">
        <v>0</v>
      </c>
      <c r="AP721" s="451">
        <v>0</v>
      </c>
      <c r="AQ721" s="447">
        <v>0</v>
      </c>
      <c r="AR721" s="447">
        <v>0</v>
      </c>
      <c r="AS721" s="427"/>
      <c r="AT721" s="427"/>
      <c r="AU721" s="427"/>
      <c r="AV721" s="427"/>
      <c r="AW721" s="427"/>
      <c r="AX721" s="428"/>
      <c r="AY721" s="427">
        <v>2</v>
      </c>
      <c r="AZ721" s="427">
        <v>0</v>
      </c>
      <c r="BA721" s="427">
        <v>1</v>
      </c>
      <c r="BB721" s="427">
        <v>0</v>
      </c>
      <c r="BC721" s="427">
        <v>1</v>
      </c>
      <c r="BD721" s="427">
        <v>1</v>
      </c>
      <c r="BE721" s="427">
        <v>0</v>
      </c>
      <c r="BF721" s="427">
        <v>1</v>
      </c>
      <c r="BG721" s="427">
        <v>5</v>
      </c>
      <c r="BH721" s="434">
        <v>1</v>
      </c>
      <c r="BI721" s="435"/>
      <c r="BJ721" s="435"/>
      <c r="BK721" s="435"/>
      <c r="BL721" s="435"/>
      <c r="BM721" s="435">
        <v>1</v>
      </c>
      <c r="BN721" s="435">
        <v>1</v>
      </c>
      <c r="BO721" s="435">
        <v>1</v>
      </c>
      <c r="BP721" s="435">
        <v>1</v>
      </c>
      <c r="BQ721" s="436"/>
      <c r="BR721" s="442">
        <v>5</v>
      </c>
    </row>
    <row r="722" spans="1:70">
      <c r="A722" s="467">
        <v>41384</v>
      </c>
      <c r="B722" s="367">
        <v>4</v>
      </c>
      <c r="C722" s="367">
        <v>10</v>
      </c>
      <c r="D722" s="367">
        <v>17</v>
      </c>
      <c r="E722" s="367">
        <v>22</v>
      </c>
      <c r="F722" s="367">
        <v>35</v>
      </c>
      <c r="G722" s="367">
        <v>48</v>
      </c>
      <c r="H722" s="367">
        <v>38</v>
      </c>
      <c r="I722" s="511">
        <v>6</v>
      </c>
      <c r="J722" s="366"/>
      <c r="K722" s="366"/>
      <c r="L722" s="366"/>
      <c r="M722" s="366"/>
      <c r="N722" s="366"/>
      <c r="O722" s="366"/>
      <c r="P722" s="366"/>
      <c r="Q722" s="366"/>
      <c r="R722" s="419">
        <v>6</v>
      </c>
      <c r="S722" s="421">
        <v>1</v>
      </c>
      <c r="T722" s="422">
        <v>0</v>
      </c>
      <c r="U722" s="453">
        <v>1</v>
      </c>
      <c r="V722" s="458">
        <v>0</v>
      </c>
      <c r="W722" s="456">
        <v>0</v>
      </c>
      <c r="X722" s="422">
        <v>0</v>
      </c>
      <c r="Y722" s="453">
        <v>0</v>
      </c>
      <c r="Z722" s="458">
        <v>1</v>
      </c>
      <c r="AA722" s="456">
        <v>0</v>
      </c>
      <c r="AB722" s="422">
        <v>0</v>
      </c>
      <c r="AC722" s="453">
        <v>2</v>
      </c>
      <c r="AD722" s="458">
        <v>0</v>
      </c>
      <c r="AE722" s="456">
        <v>1</v>
      </c>
      <c r="AF722" s="422">
        <v>0</v>
      </c>
      <c r="AG722" s="453">
        <v>1</v>
      </c>
      <c r="AH722" s="458">
        <v>0</v>
      </c>
      <c r="AI722" s="456"/>
      <c r="AJ722" s="422"/>
      <c r="AK722" s="453"/>
      <c r="AL722" s="444"/>
      <c r="AM722" s="451">
        <v>0</v>
      </c>
      <c r="AN722" s="451">
        <v>0</v>
      </c>
      <c r="AO722" s="451">
        <v>0</v>
      </c>
      <c r="AP722" s="451">
        <v>0</v>
      </c>
      <c r="AQ722" s="447">
        <v>0</v>
      </c>
      <c r="AR722" s="447">
        <v>0</v>
      </c>
      <c r="AS722" s="427"/>
      <c r="AT722" s="427"/>
      <c r="AU722" s="427"/>
      <c r="AV722" s="427"/>
      <c r="AW722" s="427"/>
      <c r="AX722" s="428"/>
      <c r="AY722" s="427">
        <v>0</v>
      </c>
      <c r="AZ722" s="427">
        <v>1</v>
      </c>
      <c r="BA722" s="427">
        <v>2</v>
      </c>
      <c r="BB722" s="427">
        <v>1</v>
      </c>
      <c r="BC722" s="427">
        <v>0</v>
      </c>
      <c r="BD722" s="427">
        <v>1</v>
      </c>
      <c r="BE722" s="427">
        <v>1</v>
      </c>
      <c r="BF722" s="427">
        <v>0</v>
      </c>
      <c r="BG722" s="427">
        <v>5</v>
      </c>
      <c r="BH722" s="434"/>
      <c r="BI722" s="435">
        <v>2</v>
      </c>
      <c r="BJ722" s="435">
        <v>1</v>
      </c>
      <c r="BK722" s="435"/>
      <c r="BL722" s="435"/>
      <c r="BM722" s="435"/>
      <c r="BN722" s="435"/>
      <c r="BO722" s="435">
        <v>1</v>
      </c>
      <c r="BP722" s="435"/>
      <c r="BQ722" s="436">
        <v>1</v>
      </c>
      <c r="BR722" s="442">
        <v>4</v>
      </c>
    </row>
    <row r="723" spans="1:70">
      <c r="A723" s="467">
        <v>41382</v>
      </c>
      <c r="B723" s="367">
        <v>6</v>
      </c>
      <c r="C723" s="367">
        <v>22</v>
      </c>
      <c r="D723" s="367">
        <v>29</v>
      </c>
      <c r="E723" s="367">
        <v>32</v>
      </c>
      <c r="F723" s="367">
        <v>38</v>
      </c>
      <c r="G723" s="367">
        <v>40</v>
      </c>
      <c r="H723" s="367">
        <v>47</v>
      </c>
      <c r="I723" s="511">
        <v>1</v>
      </c>
      <c r="J723" s="366"/>
      <c r="K723" s="366"/>
      <c r="L723" s="366"/>
      <c r="M723" s="366"/>
      <c r="N723" s="366"/>
      <c r="O723" s="366"/>
      <c r="P723" s="366"/>
      <c r="Q723" s="366"/>
      <c r="R723" s="419">
        <v>6</v>
      </c>
      <c r="S723" s="421">
        <v>2</v>
      </c>
      <c r="T723" s="422">
        <v>0</v>
      </c>
      <c r="U723" s="453">
        <v>1</v>
      </c>
      <c r="V723" s="458">
        <v>0</v>
      </c>
      <c r="W723" s="456">
        <v>2</v>
      </c>
      <c r="X723" s="422">
        <v>1</v>
      </c>
      <c r="Y723" s="453">
        <v>1</v>
      </c>
      <c r="Z723" s="458">
        <v>0</v>
      </c>
      <c r="AA723" s="456">
        <v>0</v>
      </c>
      <c r="AB723" s="422">
        <v>0</v>
      </c>
      <c r="AC723" s="453">
        <v>0</v>
      </c>
      <c r="AD723" s="458">
        <v>0</v>
      </c>
      <c r="AE723" s="456">
        <v>0</v>
      </c>
      <c r="AF723" s="422">
        <v>0</v>
      </c>
      <c r="AG723" s="453">
        <v>0</v>
      </c>
      <c r="AH723" s="458">
        <v>0</v>
      </c>
      <c r="AI723" s="456"/>
      <c r="AJ723" s="422"/>
      <c r="AK723" s="453"/>
      <c r="AL723" s="444"/>
      <c r="AM723" s="451">
        <v>0</v>
      </c>
      <c r="AN723" s="451">
        <v>0</v>
      </c>
      <c r="AO723" s="451">
        <v>0</v>
      </c>
      <c r="AP723" s="451">
        <v>0</v>
      </c>
      <c r="AQ723" s="447">
        <v>0</v>
      </c>
      <c r="AR723" s="447">
        <v>0</v>
      </c>
      <c r="AS723" s="427"/>
      <c r="AT723" s="427"/>
      <c r="AU723" s="427"/>
      <c r="AV723" s="427"/>
      <c r="AW723" s="427"/>
      <c r="AX723" s="428"/>
      <c r="AY723" s="427">
        <v>0</v>
      </c>
      <c r="AZ723" s="427">
        <v>0</v>
      </c>
      <c r="BA723" s="427">
        <v>1</v>
      </c>
      <c r="BB723" s="427">
        <v>1</v>
      </c>
      <c r="BC723" s="427">
        <v>0</v>
      </c>
      <c r="BD723" s="427">
        <v>1</v>
      </c>
      <c r="BE723" s="427">
        <v>1</v>
      </c>
      <c r="BF723" s="427">
        <v>2</v>
      </c>
      <c r="BG723" s="427">
        <v>5</v>
      </c>
      <c r="BH723" s="434">
        <v>1</v>
      </c>
      <c r="BI723" s="435"/>
      <c r="BJ723" s="435">
        <v>1</v>
      </c>
      <c r="BK723" s="435">
        <v>1</v>
      </c>
      <c r="BL723" s="435"/>
      <c r="BM723" s="435">
        <v>1</v>
      </c>
      <c r="BN723" s="435"/>
      <c r="BO723" s="435">
        <v>1</v>
      </c>
      <c r="BP723" s="435"/>
      <c r="BQ723" s="436"/>
      <c r="BR723" s="442">
        <v>5</v>
      </c>
    </row>
    <row r="724" spans="1:70">
      <c r="A724" s="467">
        <v>41377</v>
      </c>
      <c r="B724" s="367">
        <v>9</v>
      </c>
      <c r="C724" s="367">
        <v>12</v>
      </c>
      <c r="D724" s="367">
        <v>14</v>
      </c>
      <c r="E724" s="367">
        <v>16</v>
      </c>
      <c r="F724" s="367">
        <v>38</v>
      </c>
      <c r="G724" s="367">
        <v>46</v>
      </c>
      <c r="H724" s="367">
        <v>32</v>
      </c>
      <c r="I724" s="511">
        <v>0</v>
      </c>
      <c r="J724" s="366"/>
      <c r="K724" s="366"/>
      <c r="L724" s="366"/>
      <c r="M724" s="366"/>
      <c r="N724" s="366"/>
      <c r="O724" s="366"/>
      <c r="P724" s="366"/>
      <c r="Q724" s="366"/>
      <c r="R724" s="419">
        <v>6</v>
      </c>
      <c r="S724" s="421">
        <v>0</v>
      </c>
      <c r="T724" s="422">
        <v>1</v>
      </c>
      <c r="U724" s="453">
        <v>0</v>
      </c>
      <c r="V724" s="458">
        <v>0</v>
      </c>
      <c r="W724" s="456">
        <v>1</v>
      </c>
      <c r="X724" s="422">
        <v>0</v>
      </c>
      <c r="Y724" s="453">
        <v>2</v>
      </c>
      <c r="Z724" s="458">
        <v>0</v>
      </c>
      <c r="AA724" s="456">
        <v>1</v>
      </c>
      <c r="AB724" s="422">
        <v>0</v>
      </c>
      <c r="AC724" s="453">
        <v>0</v>
      </c>
      <c r="AD724" s="458">
        <v>0</v>
      </c>
      <c r="AE724" s="456">
        <v>2</v>
      </c>
      <c r="AF724" s="422">
        <v>0</v>
      </c>
      <c r="AG724" s="453">
        <v>0</v>
      </c>
      <c r="AH724" s="458">
        <v>0</v>
      </c>
      <c r="AI724" s="456"/>
      <c r="AJ724" s="422"/>
      <c r="AK724" s="453"/>
      <c r="AL724" s="444"/>
      <c r="AM724" s="451">
        <v>0</v>
      </c>
      <c r="AN724" s="451">
        <v>0</v>
      </c>
      <c r="AO724" s="451">
        <v>0</v>
      </c>
      <c r="AP724" s="451">
        <v>0</v>
      </c>
      <c r="AQ724" s="447">
        <v>0</v>
      </c>
      <c r="AR724" s="447">
        <v>0</v>
      </c>
      <c r="AS724" s="427"/>
      <c r="AT724" s="427"/>
      <c r="AU724" s="427"/>
      <c r="AV724" s="427"/>
      <c r="AW724" s="427"/>
      <c r="AX724" s="428"/>
      <c r="AY724" s="427">
        <v>1</v>
      </c>
      <c r="AZ724" s="427">
        <v>0</v>
      </c>
      <c r="BA724" s="427">
        <v>0</v>
      </c>
      <c r="BB724" s="427">
        <v>3</v>
      </c>
      <c r="BC724" s="427">
        <v>0</v>
      </c>
      <c r="BD724" s="427">
        <v>0</v>
      </c>
      <c r="BE724" s="427">
        <v>1</v>
      </c>
      <c r="BF724" s="427">
        <v>1</v>
      </c>
      <c r="BG724" s="427">
        <v>4</v>
      </c>
      <c r="BH724" s="434"/>
      <c r="BI724" s="435">
        <v>1</v>
      </c>
      <c r="BJ724" s="435"/>
      <c r="BK724" s="435">
        <v>1</v>
      </c>
      <c r="BL724" s="435">
        <v>1</v>
      </c>
      <c r="BM724" s="435"/>
      <c r="BN724" s="435"/>
      <c r="BO724" s="435">
        <v>1</v>
      </c>
      <c r="BP724" s="435">
        <v>1</v>
      </c>
      <c r="BQ724" s="436"/>
      <c r="BR724" s="442">
        <v>5</v>
      </c>
    </row>
    <row r="725" spans="1:70">
      <c r="A725" s="467">
        <v>41375</v>
      </c>
      <c r="B725" s="367">
        <v>4</v>
      </c>
      <c r="C725" s="367">
        <v>6</v>
      </c>
      <c r="D725" s="367">
        <v>21</v>
      </c>
      <c r="E725" s="367">
        <v>26</v>
      </c>
      <c r="F725" s="367">
        <v>33</v>
      </c>
      <c r="G725" s="367">
        <v>40</v>
      </c>
      <c r="H725" s="367">
        <v>11</v>
      </c>
      <c r="I725" s="511">
        <v>5</v>
      </c>
      <c r="J725" s="366"/>
      <c r="K725" s="366"/>
      <c r="L725" s="366"/>
      <c r="M725" s="366"/>
      <c r="N725" s="366"/>
      <c r="O725" s="366"/>
      <c r="P725" s="366"/>
      <c r="Q725" s="366"/>
      <c r="R725" s="419">
        <v>6</v>
      </c>
      <c r="S725" s="421">
        <v>1</v>
      </c>
      <c r="T725" s="422">
        <v>0</v>
      </c>
      <c r="U725" s="453">
        <v>0</v>
      </c>
      <c r="V725" s="458">
        <v>0</v>
      </c>
      <c r="W725" s="456">
        <v>2</v>
      </c>
      <c r="X725" s="422">
        <v>0</v>
      </c>
      <c r="Y725" s="453">
        <v>0</v>
      </c>
      <c r="Z725" s="458">
        <v>0</v>
      </c>
      <c r="AA725" s="456">
        <v>1</v>
      </c>
      <c r="AB725" s="422">
        <v>0</v>
      </c>
      <c r="AC725" s="453">
        <v>0</v>
      </c>
      <c r="AD725" s="458">
        <v>0</v>
      </c>
      <c r="AE725" s="456">
        <v>1</v>
      </c>
      <c r="AF725" s="422">
        <v>0</v>
      </c>
      <c r="AG725" s="453">
        <v>1</v>
      </c>
      <c r="AH725" s="458">
        <v>1</v>
      </c>
      <c r="AI725" s="456"/>
      <c r="AJ725" s="422"/>
      <c r="AK725" s="453"/>
      <c r="AL725" s="444"/>
      <c r="AM725" s="451">
        <v>0</v>
      </c>
      <c r="AN725" s="451">
        <v>0</v>
      </c>
      <c r="AO725" s="451">
        <v>0</v>
      </c>
      <c r="AP725" s="451">
        <v>0</v>
      </c>
      <c r="AQ725" s="447">
        <v>0</v>
      </c>
      <c r="AR725" s="447">
        <v>0</v>
      </c>
      <c r="AS725" s="427"/>
      <c r="AT725" s="427"/>
      <c r="AU725" s="427"/>
      <c r="AV725" s="427"/>
      <c r="AW725" s="427"/>
      <c r="AX725" s="428"/>
      <c r="AY725" s="427">
        <v>1</v>
      </c>
      <c r="AZ725" s="427">
        <v>0</v>
      </c>
      <c r="BA725" s="427">
        <v>2</v>
      </c>
      <c r="BB725" s="427">
        <v>0</v>
      </c>
      <c r="BC725" s="427">
        <v>0</v>
      </c>
      <c r="BD725" s="427">
        <v>1</v>
      </c>
      <c r="BE725" s="427">
        <v>1</v>
      </c>
      <c r="BF725" s="427">
        <v>1</v>
      </c>
      <c r="BG725" s="427">
        <v>5</v>
      </c>
      <c r="BH725" s="434">
        <v>1</v>
      </c>
      <c r="BI725" s="435"/>
      <c r="BJ725" s="435"/>
      <c r="BK725" s="435">
        <v>1</v>
      </c>
      <c r="BL725" s="435">
        <v>1</v>
      </c>
      <c r="BM725" s="435">
        <v>1</v>
      </c>
      <c r="BN725" s="435"/>
      <c r="BO725" s="435"/>
      <c r="BP725" s="435"/>
      <c r="BQ725" s="436">
        <v>1</v>
      </c>
      <c r="BR725" s="442">
        <v>5</v>
      </c>
    </row>
    <row r="726" spans="1:70">
      <c r="A726" s="467">
        <v>41370</v>
      </c>
      <c r="B726" s="367">
        <v>1</v>
      </c>
      <c r="C726" s="367">
        <v>16</v>
      </c>
      <c r="D726" s="367">
        <v>20</v>
      </c>
      <c r="E726" s="367">
        <v>30</v>
      </c>
      <c r="F726" s="367">
        <v>38</v>
      </c>
      <c r="G726" s="367">
        <v>43</v>
      </c>
      <c r="H726" s="367">
        <v>28</v>
      </c>
      <c r="I726" s="511">
        <v>9</v>
      </c>
      <c r="J726" s="366"/>
      <c r="K726" s="366"/>
      <c r="L726" s="366"/>
      <c r="M726" s="366"/>
      <c r="N726" s="366"/>
      <c r="O726" s="366"/>
      <c r="P726" s="366"/>
      <c r="Q726" s="366"/>
      <c r="R726" s="419">
        <v>5</v>
      </c>
      <c r="S726" s="421">
        <v>0</v>
      </c>
      <c r="T726" s="422">
        <v>0</v>
      </c>
      <c r="U726" s="453">
        <v>1</v>
      </c>
      <c r="V726" s="458">
        <v>1</v>
      </c>
      <c r="W726" s="456">
        <v>2</v>
      </c>
      <c r="X726" s="422">
        <v>0</v>
      </c>
      <c r="Y726" s="453">
        <v>1</v>
      </c>
      <c r="Z726" s="458">
        <v>0</v>
      </c>
      <c r="AA726" s="456">
        <v>1</v>
      </c>
      <c r="AB726" s="422">
        <v>0</v>
      </c>
      <c r="AC726" s="453">
        <v>0</v>
      </c>
      <c r="AD726" s="458">
        <v>0</v>
      </c>
      <c r="AE726" s="456">
        <v>0</v>
      </c>
      <c r="AF726" s="422">
        <v>0</v>
      </c>
      <c r="AG726" s="453">
        <v>0</v>
      </c>
      <c r="AH726" s="458">
        <v>0</v>
      </c>
      <c r="AI726" s="456"/>
      <c r="AJ726" s="422"/>
      <c r="AK726" s="453"/>
      <c r="AL726" s="444"/>
      <c r="AM726" s="451">
        <v>0</v>
      </c>
      <c r="AN726" s="451">
        <v>0</v>
      </c>
      <c r="AO726" s="451">
        <v>0</v>
      </c>
      <c r="AP726" s="451">
        <v>0</v>
      </c>
      <c r="AQ726" s="447">
        <v>0</v>
      </c>
      <c r="AR726" s="447">
        <v>0</v>
      </c>
      <c r="AS726" s="427"/>
      <c r="AT726" s="427"/>
      <c r="AU726" s="427"/>
      <c r="AV726" s="427"/>
      <c r="AW726" s="427"/>
      <c r="AX726" s="428"/>
      <c r="AY726" s="427">
        <v>1</v>
      </c>
      <c r="AZ726" s="427">
        <v>0</v>
      </c>
      <c r="BA726" s="427">
        <v>1</v>
      </c>
      <c r="BB726" s="427">
        <v>1</v>
      </c>
      <c r="BC726" s="427">
        <v>1</v>
      </c>
      <c r="BD726" s="427">
        <v>0</v>
      </c>
      <c r="BE726" s="427">
        <v>1</v>
      </c>
      <c r="BF726" s="427">
        <v>1</v>
      </c>
      <c r="BG726" s="427">
        <v>6</v>
      </c>
      <c r="BH726" s="434"/>
      <c r="BI726" s="435">
        <v>1</v>
      </c>
      <c r="BJ726" s="435">
        <v>1</v>
      </c>
      <c r="BK726" s="435">
        <v>1</v>
      </c>
      <c r="BL726" s="435"/>
      <c r="BM726" s="435"/>
      <c r="BN726" s="435">
        <v>1</v>
      </c>
      <c r="BO726" s="435"/>
      <c r="BP726" s="435">
        <v>1</v>
      </c>
      <c r="BQ726" s="436"/>
      <c r="BR726" s="442">
        <v>5</v>
      </c>
    </row>
    <row r="727" spans="1:70">
      <c r="A727" s="467">
        <v>41368</v>
      </c>
      <c r="B727" s="367">
        <v>1</v>
      </c>
      <c r="C727" s="367">
        <v>3</v>
      </c>
      <c r="D727" s="367">
        <v>9</v>
      </c>
      <c r="E727" s="367">
        <v>11</v>
      </c>
      <c r="F727" s="367">
        <v>29</v>
      </c>
      <c r="G727" s="367">
        <v>31</v>
      </c>
      <c r="H727" s="367">
        <v>14</v>
      </c>
      <c r="I727" s="511">
        <v>0</v>
      </c>
      <c r="J727" s="366"/>
      <c r="K727" s="366"/>
      <c r="L727" s="366"/>
      <c r="M727" s="366"/>
      <c r="N727" s="366"/>
      <c r="O727" s="366"/>
      <c r="P727" s="366"/>
      <c r="Q727" s="366"/>
      <c r="R727" s="419">
        <v>6</v>
      </c>
      <c r="S727" s="421">
        <v>0</v>
      </c>
      <c r="T727" s="422">
        <v>0</v>
      </c>
      <c r="U727" s="453">
        <v>0</v>
      </c>
      <c r="V727" s="458">
        <v>0</v>
      </c>
      <c r="W727" s="456">
        <v>1</v>
      </c>
      <c r="X727" s="422">
        <v>0</v>
      </c>
      <c r="Y727" s="453">
        <v>1</v>
      </c>
      <c r="Z727" s="458">
        <v>0</v>
      </c>
      <c r="AA727" s="456">
        <v>2</v>
      </c>
      <c r="AB727" s="422">
        <v>1</v>
      </c>
      <c r="AC727" s="453">
        <v>1</v>
      </c>
      <c r="AD727" s="458">
        <v>0</v>
      </c>
      <c r="AE727" s="456">
        <v>0</v>
      </c>
      <c r="AF727" s="422">
        <v>0</v>
      </c>
      <c r="AG727" s="453">
        <v>1</v>
      </c>
      <c r="AH727" s="458">
        <v>0</v>
      </c>
      <c r="AI727" s="456"/>
      <c r="AJ727" s="422"/>
      <c r="AK727" s="453"/>
      <c r="AL727" s="444"/>
      <c r="AM727" s="451">
        <v>0</v>
      </c>
      <c r="AN727" s="451">
        <v>0</v>
      </c>
      <c r="AO727" s="451">
        <v>0</v>
      </c>
      <c r="AP727" s="451">
        <v>0</v>
      </c>
      <c r="AQ727" s="447">
        <v>0</v>
      </c>
      <c r="AR727" s="447">
        <v>0</v>
      </c>
      <c r="AS727" s="427"/>
      <c r="AT727" s="427"/>
      <c r="AU727" s="427"/>
      <c r="AV727" s="427"/>
      <c r="AW727" s="427"/>
      <c r="AX727" s="428"/>
      <c r="AY727" s="427">
        <v>4</v>
      </c>
      <c r="AZ727" s="427">
        <v>0</v>
      </c>
      <c r="BA727" s="427">
        <v>0</v>
      </c>
      <c r="BB727" s="427">
        <v>0</v>
      </c>
      <c r="BC727" s="427">
        <v>1</v>
      </c>
      <c r="BD727" s="427">
        <v>1</v>
      </c>
      <c r="BE727" s="427">
        <v>0</v>
      </c>
      <c r="BF727" s="427">
        <v>0</v>
      </c>
      <c r="BG727" s="427">
        <v>3</v>
      </c>
      <c r="BH727" s="434">
        <v>1</v>
      </c>
      <c r="BI727" s="435">
        <v>1</v>
      </c>
      <c r="BJ727" s="435"/>
      <c r="BK727" s="435">
        <v>1</v>
      </c>
      <c r="BL727" s="435"/>
      <c r="BM727" s="435">
        <v>1</v>
      </c>
      <c r="BN727" s="435"/>
      <c r="BO727" s="435"/>
      <c r="BP727" s="435"/>
      <c r="BQ727" s="436">
        <v>1</v>
      </c>
      <c r="BR727" s="442">
        <v>5</v>
      </c>
    </row>
    <row r="728" spans="1:70">
      <c r="A728" s="467">
        <v>41363</v>
      </c>
      <c r="B728" s="367">
        <v>1</v>
      </c>
      <c r="C728" s="367">
        <v>9</v>
      </c>
      <c r="D728" s="367">
        <v>13</v>
      </c>
      <c r="E728" s="367">
        <v>24</v>
      </c>
      <c r="F728" s="367">
        <v>29</v>
      </c>
      <c r="G728" s="367">
        <v>39</v>
      </c>
      <c r="H728" s="367">
        <v>25</v>
      </c>
      <c r="I728" s="511">
        <v>5</v>
      </c>
      <c r="J728" s="366"/>
      <c r="K728" s="366"/>
      <c r="L728" s="366"/>
      <c r="M728" s="366"/>
      <c r="N728" s="366"/>
      <c r="O728" s="366"/>
      <c r="P728" s="366"/>
      <c r="Q728" s="366"/>
      <c r="R728" s="419">
        <v>6</v>
      </c>
      <c r="S728" s="421">
        <v>1</v>
      </c>
      <c r="T728" s="422">
        <v>0</v>
      </c>
      <c r="U728" s="453">
        <v>0</v>
      </c>
      <c r="V728" s="458">
        <v>0</v>
      </c>
      <c r="W728" s="456">
        <v>1</v>
      </c>
      <c r="X728" s="422">
        <v>0</v>
      </c>
      <c r="Y728" s="453">
        <v>1</v>
      </c>
      <c r="Z728" s="458">
        <v>0</v>
      </c>
      <c r="AA728" s="456">
        <v>1</v>
      </c>
      <c r="AB728" s="422">
        <v>0</v>
      </c>
      <c r="AC728" s="453">
        <v>0</v>
      </c>
      <c r="AD728" s="458">
        <v>0</v>
      </c>
      <c r="AE728" s="456">
        <v>2</v>
      </c>
      <c r="AF728" s="422">
        <v>1</v>
      </c>
      <c r="AG728" s="453">
        <v>0</v>
      </c>
      <c r="AH728" s="458">
        <v>0</v>
      </c>
      <c r="AI728" s="456"/>
      <c r="AJ728" s="422"/>
      <c r="AK728" s="453"/>
      <c r="AL728" s="444"/>
      <c r="AM728" s="451">
        <v>0</v>
      </c>
      <c r="AN728" s="451">
        <v>0</v>
      </c>
      <c r="AO728" s="451">
        <v>0</v>
      </c>
      <c r="AP728" s="451">
        <v>0</v>
      </c>
      <c r="AQ728" s="447">
        <v>0</v>
      </c>
      <c r="AR728" s="447">
        <v>0</v>
      </c>
      <c r="AS728" s="427"/>
      <c r="AT728" s="427"/>
      <c r="AU728" s="427"/>
      <c r="AV728" s="427"/>
      <c r="AW728" s="427"/>
      <c r="AX728" s="428"/>
      <c r="AY728" s="427">
        <v>2</v>
      </c>
      <c r="AZ728" s="427">
        <v>1</v>
      </c>
      <c r="BA728" s="427">
        <v>0</v>
      </c>
      <c r="BB728" s="427">
        <v>1</v>
      </c>
      <c r="BC728" s="427">
        <v>0</v>
      </c>
      <c r="BD728" s="427">
        <v>2</v>
      </c>
      <c r="BE728" s="427">
        <v>0</v>
      </c>
      <c r="BF728" s="427">
        <v>0</v>
      </c>
      <c r="BG728" s="427">
        <v>4</v>
      </c>
      <c r="BH728" s="434"/>
      <c r="BI728" s="435"/>
      <c r="BJ728" s="435">
        <v>2</v>
      </c>
      <c r="BK728" s="435">
        <v>2</v>
      </c>
      <c r="BL728" s="435"/>
      <c r="BM728" s="435"/>
      <c r="BN728" s="435"/>
      <c r="BO728" s="435">
        <v>1</v>
      </c>
      <c r="BP728" s="435"/>
      <c r="BQ728" s="436"/>
      <c r="BR728" s="442">
        <v>3</v>
      </c>
    </row>
    <row r="729" spans="1:70">
      <c r="A729" s="467">
        <v>41361</v>
      </c>
      <c r="B729" s="367">
        <v>13</v>
      </c>
      <c r="C729" s="367">
        <v>15</v>
      </c>
      <c r="D729" s="367">
        <v>18</v>
      </c>
      <c r="E729" s="367">
        <v>33</v>
      </c>
      <c r="F729" s="367">
        <v>39</v>
      </c>
      <c r="G729" s="367">
        <v>45</v>
      </c>
      <c r="H729" s="367">
        <v>26</v>
      </c>
      <c r="I729" s="511">
        <v>0</v>
      </c>
      <c r="J729" s="366"/>
      <c r="K729" s="366"/>
      <c r="L729" s="366"/>
      <c r="M729" s="366"/>
      <c r="N729" s="366"/>
      <c r="O729" s="366"/>
      <c r="P729" s="366"/>
      <c r="Q729" s="366"/>
      <c r="R729" s="419">
        <v>6</v>
      </c>
      <c r="S729" s="421">
        <v>1</v>
      </c>
      <c r="T729" s="422">
        <v>0</v>
      </c>
      <c r="U729" s="453">
        <v>1</v>
      </c>
      <c r="V729" s="458">
        <v>0</v>
      </c>
      <c r="W729" s="456">
        <v>1</v>
      </c>
      <c r="X729" s="422">
        <v>0</v>
      </c>
      <c r="Y729" s="453">
        <v>1</v>
      </c>
      <c r="Z729" s="458">
        <v>0</v>
      </c>
      <c r="AA729" s="456">
        <v>0</v>
      </c>
      <c r="AB729" s="422">
        <v>0</v>
      </c>
      <c r="AC729" s="453">
        <v>1</v>
      </c>
      <c r="AD729" s="458">
        <v>0</v>
      </c>
      <c r="AE729" s="456">
        <v>1</v>
      </c>
      <c r="AF729" s="422">
        <v>0</v>
      </c>
      <c r="AG729" s="453">
        <v>0</v>
      </c>
      <c r="AH729" s="458">
        <v>1</v>
      </c>
      <c r="AI729" s="456"/>
      <c r="AJ729" s="422"/>
      <c r="AK729" s="453"/>
      <c r="AL729" s="444"/>
      <c r="AM729" s="451">
        <v>0</v>
      </c>
      <c r="AN729" s="451">
        <v>0</v>
      </c>
      <c r="AO729" s="451">
        <v>0</v>
      </c>
      <c r="AP729" s="451">
        <v>0</v>
      </c>
      <c r="AQ729" s="447">
        <v>0</v>
      </c>
      <c r="AR729" s="447">
        <v>0</v>
      </c>
      <c r="AS729" s="427"/>
      <c r="AT729" s="427"/>
      <c r="AU729" s="427"/>
      <c r="AV729" s="427"/>
      <c r="AW729" s="427"/>
      <c r="AX729" s="428"/>
      <c r="AY729" s="427">
        <v>0</v>
      </c>
      <c r="AZ729" s="427">
        <v>2</v>
      </c>
      <c r="BA729" s="427">
        <v>0</v>
      </c>
      <c r="BB729" s="427">
        <v>1</v>
      </c>
      <c r="BC729" s="427">
        <v>1</v>
      </c>
      <c r="BD729" s="427">
        <v>2</v>
      </c>
      <c r="BE729" s="427">
        <v>0</v>
      </c>
      <c r="BF729" s="427">
        <v>0</v>
      </c>
      <c r="BG729" s="427">
        <v>4</v>
      </c>
      <c r="BH729" s="434"/>
      <c r="BI729" s="435">
        <v>1</v>
      </c>
      <c r="BJ729" s="435"/>
      <c r="BK729" s="435"/>
      <c r="BL729" s="435"/>
      <c r="BM729" s="435"/>
      <c r="BN729" s="435">
        <v>1</v>
      </c>
      <c r="BO729" s="435">
        <v>2</v>
      </c>
      <c r="BP729" s="435">
        <v>1</v>
      </c>
      <c r="BQ729" s="436"/>
      <c r="BR729" s="442">
        <v>4</v>
      </c>
    </row>
    <row r="730" spans="1:70">
      <c r="A730" s="467">
        <v>41356</v>
      </c>
      <c r="B730" s="367">
        <v>16</v>
      </c>
      <c r="C730" s="367">
        <v>17</v>
      </c>
      <c r="D730" s="367">
        <v>31</v>
      </c>
      <c r="E730" s="367">
        <v>32</v>
      </c>
      <c r="F730" s="367">
        <v>41</v>
      </c>
      <c r="G730" s="367">
        <v>42</v>
      </c>
      <c r="H730" s="367">
        <v>33</v>
      </c>
      <c r="I730" s="511">
        <v>8</v>
      </c>
      <c r="J730" s="366"/>
      <c r="K730" s="366"/>
      <c r="L730" s="366"/>
      <c r="M730" s="366"/>
      <c r="N730" s="366"/>
      <c r="O730" s="366"/>
      <c r="P730" s="366"/>
      <c r="Q730" s="366"/>
      <c r="R730" s="419">
        <v>6</v>
      </c>
      <c r="S730" s="421">
        <v>3</v>
      </c>
      <c r="T730" s="422">
        <v>0</v>
      </c>
      <c r="U730" s="453">
        <v>0</v>
      </c>
      <c r="V730" s="458">
        <v>0</v>
      </c>
      <c r="W730" s="456">
        <v>1</v>
      </c>
      <c r="X730" s="422">
        <v>1</v>
      </c>
      <c r="Y730" s="453">
        <v>1</v>
      </c>
      <c r="Z730" s="458">
        <v>0</v>
      </c>
      <c r="AA730" s="456">
        <v>0</v>
      </c>
      <c r="AB730" s="422">
        <v>0</v>
      </c>
      <c r="AC730" s="453">
        <v>1</v>
      </c>
      <c r="AD730" s="458">
        <v>0</v>
      </c>
      <c r="AE730" s="456">
        <v>0</v>
      </c>
      <c r="AF730" s="422">
        <v>0</v>
      </c>
      <c r="AG730" s="453">
        <v>0</v>
      </c>
      <c r="AH730" s="458">
        <v>0</v>
      </c>
      <c r="AI730" s="456"/>
      <c r="AJ730" s="422"/>
      <c r="AK730" s="453"/>
      <c r="AL730" s="444"/>
      <c r="AM730" s="451">
        <v>1</v>
      </c>
      <c r="AN730" s="451">
        <v>0</v>
      </c>
      <c r="AO730" s="451">
        <v>0</v>
      </c>
      <c r="AP730" s="451">
        <v>0</v>
      </c>
      <c r="AQ730" s="447">
        <v>0</v>
      </c>
      <c r="AR730" s="447">
        <v>0</v>
      </c>
      <c r="AS730" s="427"/>
      <c r="AT730" s="427"/>
      <c r="AU730" s="427"/>
      <c r="AV730" s="427"/>
      <c r="AW730" s="427"/>
      <c r="AX730" s="428"/>
      <c r="AY730" s="427">
        <v>0</v>
      </c>
      <c r="AZ730" s="427">
        <v>1</v>
      </c>
      <c r="BA730" s="427">
        <v>0</v>
      </c>
      <c r="BB730" s="427">
        <v>1</v>
      </c>
      <c r="BC730" s="427">
        <v>2</v>
      </c>
      <c r="BD730" s="427">
        <v>0</v>
      </c>
      <c r="BE730" s="427">
        <v>1</v>
      </c>
      <c r="BF730" s="427">
        <v>1</v>
      </c>
      <c r="BG730" s="427">
        <v>5</v>
      </c>
      <c r="BH730" s="434"/>
      <c r="BI730" s="435">
        <v>2</v>
      </c>
      <c r="BJ730" s="435">
        <v>1</v>
      </c>
      <c r="BK730" s="435">
        <v>1</v>
      </c>
      <c r="BL730" s="435">
        <v>1</v>
      </c>
      <c r="BM730" s="435"/>
      <c r="BN730" s="435"/>
      <c r="BO730" s="435"/>
      <c r="BP730" s="435"/>
      <c r="BQ730" s="436"/>
      <c r="BR730" s="442">
        <v>4</v>
      </c>
    </row>
    <row r="731" spans="1:70">
      <c r="A731" s="467">
        <v>41354</v>
      </c>
      <c r="B731" s="367">
        <v>7</v>
      </c>
      <c r="C731" s="367">
        <v>13</v>
      </c>
      <c r="D731" s="367">
        <v>15</v>
      </c>
      <c r="E731" s="367">
        <v>27</v>
      </c>
      <c r="F731" s="367">
        <v>37</v>
      </c>
      <c r="G731" s="367">
        <v>44</v>
      </c>
      <c r="H731" s="367">
        <v>6</v>
      </c>
      <c r="I731" s="511">
        <v>4</v>
      </c>
      <c r="J731" s="366"/>
      <c r="K731" s="366"/>
      <c r="L731" s="366"/>
      <c r="M731" s="366"/>
      <c r="N731" s="366"/>
      <c r="O731" s="366"/>
      <c r="P731" s="366"/>
      <c r="Q731" s="366"/>
      <c r="R731" s="419">
        <v>6</v>
      </c>
      <c r="S731" s="421">
        <v>0</v>
      </c>
      <c r="T731" s="422">
        <v>1</v>
      </c>
      <c r="U731" s="453">
        <v>2</v>
      </c>
      <c r="V731" s="458">
        <v>0</v>
      </c>
      <c r="W731" s="456">
        <v>0</v>
      </c>
      <c r="X731" s="422">
        <v>0</v>
      </c>
      <c r="Y731" s="453">
        <v>1</v>
      </c>
      <c r="Z731" s="458">
        <v>0</v>
      </c>
      <c r="AA731" s="456">
        <v>0</v>
      </c>
      <c r="AB731" s="422">
        <v>0</v>
      </c>
      <c r="AC731" s="453">
        <v>0</v>
      </c>
      <c r="AD731" s="458">
        <v>0</v>
      </c>
      <c r="AE731" s="456">
        <v>1</v>
      </c>
      <c r="AF731" s="422">
        <v>0</v>
      </c>
      <c r="AG731" s="453">
        <v>2</v>
      </c>
      <c r="AH731" s="458">
        <v>0</v>
      </c>
      <c r="AI731" s="456"/>
      <c r="AJ731" s="422"/>
      <c r="AK731" s="453"/>
      <c r="AL731" s="444"/>
      <c r="AM731" s="451">
        <v>0</v>
      </c>
      <c r="AN731" s="451">
        <v>0</v>
      </c>
      <c r="AO731" s="451">
        <v>0</v>
      </c>
      <c r="AP731" s="451">
        <v>0</v>
      </c>
      <c r="AQ731" s="447">
        <v>0</v>
      </c>
      <c r="AR731" s="447">
        <v>0</v>
      </c>
      <c r="AS731" s="427"/>
      <c r="AT731" s="427"/>
      <c r="AU731" s="427"/>
      <c r="AV731" s="427"/>
      <c r="AW731" s="427"/>
      <c r="AX731" s="428"/>
      <c r="AY731" s="427">
        <v>1</v>
      </c>
      <c r="AZ731" s="427">
        <v>2</v>
      </c>
      <c r="BA731" s="427">
        <v>0</v>
      </c>
      <c r="BB731" s="427">
        <v>0</v>
      </c>
      <c r="BC731" s="427">
        <v>0</v>
      </c>
      <c r="BD731" s="427">
        <v>2</v>
      </c>
      <c r="BE731" s="427">
        <v>1</v>
      </c>
      <c r="BF731" s="427">
        <v>0</v>
      </c>
      <c r="BG731" s="427">
        <v>4</v>
      </c>
      <c r="BH731" s="434">
        <v>1</v>
      </c>
      <c r="BI731" s="435"/>
      <c r="BJ731" s="435"/>
      <c r="BK731" s="435"/>
      <c r="BL731" s="435">
        <v>1</v>
      </c>
      <c r="BM731" s="435">
        <v>1</v>
      </c>
      <c r="BN731" s="435">
        <v>1</v>
      </c>
      <c r="BO731" s="435"/>
      <c r="BP731" s="435"/>
      <c r="BQ731" s="436">
        <v>1</v>
      </c>
      <c r="BR731" s="442">
        <v>5</v>
      </c>
    </row>
    <row r="732" spans="1:70">
      <c r="A732" s="467">
        <v>41349</v>
      </c>
      <c r="B732" s="367">
        <v>1</v>
      </c>
      <c r="C732" s="367">
        <v>7</v>
      </c>
      <c r="D732" s="367">
        <v>12</v>
      </c>
      <c r="E732" s="367">
        <v>13</v>
      </c>
      <c r="F732" s="367">
        <v>15</v>
      </c>
      <c r="G732" s="367">
        <v>17</v>
      </c>
      <c r="H732" s="367">
        <v>31</v>
      </c>
      <c r="I732" s="511">
        <v>1</v>
      </c>
      <c r="J732" s="366"/>
      <c r="K732" s="366"/>
      <c r="L732" s="366"/>
      <c r="M732" s="366"/>
      <c r="N732" s="366"/>
      <c r="O732" s="366"/>
      <c r="P732" s="366"/>
      <c r="Q732" s="366"/>
      <c r="R732" s="419">
        <v>6</v>
      </c>
      <c r="S732" s="421">
        <v>1</v>
      </c>
      <c r="T732" s="422">
        <v>0</v>
      </c>
      <c r="U732" s="453">
        <v>0</v>
      </c>
      <c r="V732" s="458">
        <v>0</v>
      </c>
      <c r="W732" s="456">
        <v>0</v>
      </c>
      <c r="X732" s="422">
        <v>0</v>
      </c>
      <c r="Y732" s="453">
        <v>1</v>
      </c>
      <c r="Z732" s="458">
        <v>0</v>
      </c>
      <c r="AA732" s="456">
        <v>1</v>
      </c>
      <c r="AB732" s="422">
        <v>0</v>
      </c>
      <c r="AC732" s="453">
        <v>0</v>
      </c>
      <c r="AD732" s="458">
        <v>1</v>
      </c>
      <c r="AE732" s="456">
        <v>2</v>
      </c>
      <c r="AF732" s="422">
        <v>0</v>
      </c>
      <c r="AG732" s="453">
        <v>1</v>
      </c>
      <c r="AH732" s="458">
        <v>0</v>
      </c>
      <c r="AI732" s="456"/>
      <c r="AJ732" s="422"/>
      <c r="AK732" s="453"/>
      <c r="AL732" s="444"/>
      <c r="AM732" s="451">
        <v>0</v>
      </c>
      <c r="AN732" s="451">
        <v>0</v>
      </c>
      <c r="AO732" s="451">
        <v>0</v>
      </c>
      <c r="AP732" s="451">
        <v>0</v>
      </c>
      <c r="AQ732" s="447">
        <v>0</v>
      </c>
      <c r="AR732" s="447">
        <v>0</v>
      </c>
      <c r="AS732" s="427"/>
      <c r="AT732" s="427"/>
      <c r="AU732" s="427"/>
      <c r="AV732" s="427"/>
      <c r="AW732" s="427"/>
      <c r="AX732" s="428"/>
      <c r="AY732" s="427">
        <v>2</v>
      </c>
      <c r="AZ732" s="427">
        <v>3</v>
      </c>
      <c r="BA732" s="427">
        <v>0</v>
      </c>
      <c r="BB732" s="427">
        <v>1</v>
      </c>
      <c r="BC732" s="427">
        <v>0</v>
      </c>
      <c r="BD732" s="427">
        <v>0</v>
      </c>
      <c r="BE732" s="427">
        <v>0</v>
      </c>
      <c r="BF732" s="427">
        <v>0</v>
      </c>
      <c r="BG732" s="427">
        <v>3</v>
      </c>
      <c r="BH732" s="434"/>
      <c r="BI732" s="435">
        <v>2</v>
      </c>
      <c r="BJ732" s="435">
        <v>1</v>
      </c>
      <c r="BK732" s="435"/>
      <c r="BL732" s="435"/>
      <c r="BM732" s="435"/>
      <c r="BN732" s="435">
        <v>1</v>
      </c>
      <c r="BO732" s="435"/>
      <c r="BP732" s="435">
        <v>1</v>
      </c>
      <c r="BQ732" s="436"/>
      <c r="BR732" s="442">
        <v>4</v>
      </c>
    </row>
    <row r="733" spans="1:70">
      <c r="A733" s="467">
        <v>41347</v>
      </c>
      <c r="B733" s="367">
        <v>10</v>
      </c>
      <c r="C733" s="367">
        <v>15</v>
      </c>
      <c r="D733" s="367">
        <v>24</v>
      </c>
      <c r="E733" s="367">
        <v>30</v>
      </c>
      <c r="F733" s="367">
        <v>39</v>
      </c>
      <c r="G733" s="367">
        <v>45</v>
      </c>
      <c r="H733" s="367">
        <v>17</v>
      </c>
      <c r="I733" s="511">
        <v>0</v>
      </c>
      <c r="J733" s="366"/>
      <c r="K733" s="366"/>
      <c r="L733" s="366"/>
      <c r="M733" s="366"/>
      <c r="N733" s="366"/>
      <c r="O733" s="366"/>
      <c r="P733" s="366"/>
      <c r="Q733" s="366"/>
      <c r="R733" s="419">
        <v>6</v>
      </c>
      <c r="S733" s="421">
        <v>1</v>
      </c>
      <c r="T733" s="422">
        <v>1</v>
      </c>
      <c r="U733" s="453">
        <v>1</v>
      </c>
      <c r="V733" s="458">
        <v>0</v>
      </c>
      <c r="W733" s="456">
        <v>1</v>
      </c>
      <c r="X733" s="422">
        <v>0</v>
      </c>
      <c r="Y733" s="453">
        <v>1</v>
      </c>
      <c r="Z733" s="458">
        <v>0</v>
      </c>
      <c r="AA733" s="456">
        <v>0</v>
      </c>
      <c r="AB733" s="422">
        <v>0</v>
      </c>
      <c r="AC733" s="453">
        <v>1</v>
      </c>
      <c r="AD733" s="458">
        <v>0</v>
      </c>
      <c r="AE733" s="456">
        <v>1</v>
      </c>
      <c r="AF733" s="422">
        <v>0</v>
      </c>
      <c r="AG733" s="453">
        <v>0</v>
      </c>
      <c r="AH733" s="458">
        <v>0</v>
      </c>
      <c r="AI733" s="456"/>
      <c r="AJ733" s="422"/>
      <c r="AK733" s="453"/>
      <c r="AL733" s="444"/>
      <c r="AM733" s="451">
        <v>0</v>
      </c>
      <c r="AN733" s="451">
        <v>0</v>
      </c>
      <c r="AO733" s="451">
        <v>0</v>
      </c>
      <c r="AP733" s="451">
        <v>0</v>
      </c>
      <c r="AQ733" s="447">
        <v>0</v>
      </c>
      <c r="AR733" s="447">
        <v>0</v>
      </c>
      <c r="AS733" s="427"/>
      <c r="AT733" s="427"/>
      <c r="AU733" s="427"/>
      <c r="AV733" s="427"/>
      <c r="AW733" s="427"/>
      <c r="AX733" s="428"/>
      <c r="AY733" s="427">
        <v>0</v>
      </c>
      <c r="AZ733" s="427">
        <v>1</v>
      </c>
      <c r="BA733" s="427">
        <v>1</v>
      </c>
      <c r="BB733" s="427">
        <v>1</v>
      </c>
      <c r="BC733" s="427">
        <v>1</v>
      </c>
      <c r="BD733" s="427">
        <v>1</v>
      </c>
      <c r="BE733" s="427">
        <v>1</v>
      </c>
      <c r="BF733" s="427">
        <v>0</v>
      </c>
      <c r="BG733" s="427">
        <v>6</v>
      </c>
      <c r="BH733" s="434"/>
      <c r="BI733" s="435"/>
      <c r="BJ733" s="435">
        <v>1</v>
      </c>
      <c r="BK733" s="435">
        <v>1</v>
      </c>
      <c r="BL733" s="435"/>
      <c r="BM733" s="435">
        <v>1</v>
      </c>
      <c r="BN733" s="435">
        <v>1</v>
      </c>
      <c r="BO733" s="435"/>
      <c r="BP733" s="435"/>
      <c r="BQ733" s="436">
        <v>1</v>
      </c>
      <c r="BR733" s="442">
        <v>5</v>
      </c>
    </row>
    <row r="734" spans="1:70">
      <c r="A734" s="467">
        <v>41342</v>
      </c>
      <c r="B734" s="367">
        <v>5</v>
      </c>
      <c r="C734" s="367">
        <v>8</v>
      </c>
      <c r="D734" s="367">
        <v>22</v>
      </c>
      <c r="E734" s="367">
        <v>24</v>
      </c>
      <c r="F734" s="367">
        <v>28</v>
      </c>
      <c r="G734" s="367">
        <v>44</v>
      </c>
      <c r="H734" s="367">
        <v>40</v>
      </c>
      <c r="I734" s="511">
        <v>3</v>
      </c>
      <c r="J734" s="366"/>
      <c r="K734" s="366"/>
      <c r="L734" s="366"/>
      <c r="M734" s="366"/>
      <c r="N734" s="366"/>
      <c r="O734" s="366"/>
      <c r="P734" s="366"/>
      <c r="Q734" s="366"/>
      <c r="R734" s="419">
        <v>6</v>
      </c>
      <c r="S734" s="421">
        <v>0</v>
      </c>
      <c r="T734" s="422">
        <v>0</v>
      </c>
      <c r="U734" s="453">
        <v>3</v>
      </c>
      <c r="V734" s="458">
        <v>0</v>
      </c>
      <c r="W734" s="456">
        <v>0</v>
      </c>
      <c r="X734" s="422">
        <v>1</v>
      </c>
      <c r="Y734" s="453">
        <v>0</v>
      </c>
      <c r="Z734" s="458">
        <v>0</v>
      </c>
      <c r="AA734" s="456">
        <v>1</v>
      </c>
      <c r="AB734" s="422">
        <v>0</v>
      </c>
      <c r="AC734" s="453">
        <v>1</v>
      </c>
      <c r="AD734" s="458">
        <v>0</v>
      </c>
      <c r="AE734" s="456">
        <v>1</v>
      </c>
      <c r="AF734" s="422">
        <v>0</v>
      </c>
      <c r="AG734" s="453">
        <v>0</v>
      </c>
      <c r="AH734" s="458">
        <v>0</v>
      </c>
      <c r="AI734" s="456"/>
      <c r="AJ734" s="422"/>
      <c r="AK734" s="453"/>
      <c r="AL734" s="444"/>
      <c r="AM734" s="451">
        <v>1</v>
      </c>
      <c r="AN734" s="451">
        <v>0</v>
      </c>
      <c r="AO734" s="451">
        <v>0</v>
      </c>
      <c r="AP734" s="451">
        <v>0</v>
      </c>
      <c r="AQ734" s="447">
        <v>0</v>
      </c>
      <c r="AR734" s="447">
        <v>0</v>
      </c>
      <c r="AS734" s="427"/>
      <c r="AT734" s="427"/>
      <c r="AU734" s="427"/>
      <c r="AV734" s="427"/>
      <c r="AW734" s="427"/>
      <c r="AX734" s="428"/>
      <c r="AY734" s="427">
        <v>1</v>
      </c>
      <c r="AZ734" s="427">
        <v>0</v>
      </c>
      <c r="BA734" s="427">
        <v>1</v>
      </c>
      <c r="BB734" s="427">
        <v>2</v>
      </c>
      <c r="BC734" s="427">
        <v>0</v>
      </c>
      <c r="BD734" s="427">
        <v>0</v>
      </c>
      <c r="BE734" s="427">
        <v>1</v>
      </c>
      <c r="BF734" s="427">
        <v>1</v>
      </c>
      <c r="BG734" s="427">
        <v>5</v>
      </c>
      <c r="BH734" s="434">
        <v>1</v>
      </c>
      <c r="BI734" s="435"/>
      <c r="BJ734" s="435">
        <v>1</v>
      </c>
      <c r="BK734" s="435">
        <v>2</v>
      </c>
      <c r="BL734" s="435"/>
      <c r="BM734" s="435"/>
      <c r="BN734" s="435"/>
      <c r="BO734" s="435">
        <v>1</v>
      </c>
      <c r="BP734" s="435"/>
      <c r="BQ734" s="436"/>
      <c r="BR734" s="442">
        <v>4</v>
      </c>
    </row>
    <row r="735" spans="1:70">
      <c r="A735" s="467">
        <v>41340</v>
      </c>
      <c r="B735" s="367">
        <v>23</v>
      </c>
      <c r="C735" s="367">
        <v>25</v>
      </c>
      <c r="D735" s="367">
        <v>29</v>
      </c>
      <c r="E735" s="367">
        <v>36</v>
      </c>
      <c r="F735" s="367">
        <v>37</v>
      </c>
      <c r="G735" s="367">
        <v>48</v>
      </c>
      <c r="H735" s="367">
        <v>19</v>
      </c>
      <c r="I735" s="511">
        <v>9</v>
      </c>
      <c r="J735" s="366"/>
      <c r="K735" s="366"/>
      <c r="L735" s="366"/>
      <c r="M735" s="366"/>
      <c r="N735" s="366"/>
      <c r="O735" s="366"/>
      <c r="P735" s="366"/>
      <c r="Q735" s="366"/>
      <c r="R735" s="419">
        <v>6</v>
      </c>
      <c r="S735" s="421">
        <v>0</v>
      </c>
      <c r="T735" s="422">
        <v>0</v>
      </c>
      <c r="U735" s="453">
        <v>0</v>
      </c>
      <c r="V735" s="458">
        <v>0</v>
      </c>
      <c r="W735" s="456">
        <v>1</v>
      </c>
      <c r="X735" s="422">
        <v>0</v>
      </c>
      <c r="Y735" s="453">
        <v>1</v>
      </c>
      <c r="Z735" s="458">
        <v>1</v>
      </c>
      <c r="AA735" s="456">
        <v>0</v>
      </c>
      <c r="AB735" s="422">
        <v>0</v>
      </c>
      <c r="AC735" s="453">
        <v>1</v>
      </c>
      <c r="AD735" s="458">
        <v>0</v>
      </c>
      <c r="AE735" s="456">
        <v>1</v>
      </c>
      <c r="AF735" s="422">
        <v>0</v>
      </c>
      <c r="AG735" s="453">
        <v>2</v>
      </c>
      <c r="AH735" s="458">
        <v>0</v>
      </c>
      <c r="AI735" s="456"/>
      <c r="AJ735" s="422"/>
      <c r="AK735" s="453"/>
      <c r="AL735" s="444"/>
      <c r="AM735" s="451">
        <v>0</v>
      </c>
      <c r="AN735" s="451">
        <v>0</v>
      </c>
      <c r="AO735" s="451">
        <v>0</v>
      </c>
      <c r="AP735" s="451">
        <v>0</v>
      </c>
      <c r="AQ735" s="447">
        <v>0</v>
      </c>
      <c r="AR735" s="447">
        <v>0</v>
      </c>
      <c r="AS735" s="427"/>
      <c r="AT735" s="427"/>
      <c r="AU735" s="427"/>
      <c r="AV735" s="427"/>
      <c r="AW735" s="427"/>
      <c r="AX735" s="428"/>
      <c r="AY735" s="427">
        <v>0</v>
      </c>
      <c r="AZ735" s="427">
        <v>2</v>
      </c>
      <c r="BA735" s="427">
        <v>0</v>
      </c>
      <c r="BB735" s="427">
        <v>0</v>
      </c>
      <c r="BC735" s="427">
        <v>0</v>
      </c>
      <c r="BD735" s="427">
        <v>2</v>
      </c>
      <c r="BE735" s="427">
        <v>1</v>
      </c>
      <c r="BF735" s="427">
        <v>1</v>
      </c>
      <c r="BG735" s="427">
        <v>4</v>
      </c>
      <c r="BH735" s="434"/>
      <c r="BI735" s="435"/>
      <c r="BJ735" s="435">
        <v>1</v>
      </c>
      <c r="BK735" s="435">
        <v>1</v>
      </c>
      <c r="BL735" s="435">
        <v>1</v>
      </c>
      <c r="BM735" s="435"/>
      <c r="BN735" s="435"/>
      <c r="BO735" s="435">
        <v>1</v>
      </c>
      <c r="BP735" s="435"/>
      <c r="BQ735" s="436">
        <v>1</v>
      </c>
      <c r="BR735" s="442">
        <v>5</v>
      </c>
    </row>
    <row r="736" spans="1:70">
      <c r="A736" s="467">
        <v>41335</v>
      </c>
      <c r="B736" s="367">
        <v>4</v>
      </c>
      <c r="C736" s="367">
        <v>6</v>
      </c>
      <c r="D736" s="367">
        <v>7</v>
      </c>
      <c r="E736" s="367">
        <v>12</v>
      </c>
      <c r="F736" s="367">
        <v>18</v>
      </c>
      <c r="G736" s="367">
        <v>39</v>
      </c>
      <c r="H736" s="367">
        <v>32</v>
      </c>
      <c r="I736" s="511">
        <v>4</v>
      </c>
      <c r="J736" s="366"/>
      <c r="K736" s="366"/>
      <c r="L736" s="366"/>
      <c r="M736" s="366"/>
      <c r="N736" s="366"/>
      <c r="O736" s="366"/>
      <c r="P736" s="366"/>
      <c r="Q736" s="366"/>
      <c r="R736" s="419">
        <v>6</v>
      </c>
      <c r="S736" s="421">
        <v>2</v>
      </c>
      <c r="T736" s="422">
        <v>1</v>
      </c>
      <c r="U736" s="453">
        <v>0</v>
      </c>
      <c r="V736" s="458">
        <v>0</v>
      </c>
      <c r="W736" s="456">
        <v>0</v>
      </c>
      <c r="X736" s="422">
        <v>0</v>
      </c>
      <c r="Y736" s="453">
        <v>0</v>
      </c>
      <c r="Z736" s="458">
        <v>0</v>
      </c>
      <c r="AA736" s="456">
        <v>0</v>
      </c>
      <c r="AB736" s="422">
        <v>0</v>
      </c>
      <c r="AC736" s="453">
        <v>1</v>
      </c>
      <c r="AD736" s="458">
        <v>0</v>
      </c>
      <c r="AE736" s="456">
        <v>2</v>
      </c>
      <c r="AF736" s="422">
        <v>0</v>
      </c>
      <c r="AG736" s="453">
        <v>1</v>
      </c>
      <c r="AH736" s="458">
        <v>0</v>
      </c>
      <c r="AI736" s="456"/>
      <c r="AJ736" s="422"/>
      <c r="AK736" s="453"/>
      <c r="AL736" s="444"/>
      <c r="AM736" s="451">
        <v>0</v>
      </c>
      <c r="AN736" s="451">
        <v>0</v>
      </c>
      <c r="AO736" s="451">
        <v>0</v>
      </c>
      <c r="AP736" s="451">
        <v>0</v>
      </c>
      <c r="AQ736" s="447">
        <v>0</v>
      </c>
      <c r="AR736" s="447">
        <v>0</v>
      </c>
      <c r="AS736" s="427"/>
      <c r="AT736" s="427"/>
      <c r="AU736" s="427"/>
      <c r="AV736" s="427"/>
      <c r="AW736" s="427"/>
      <c r="AX736" s="428"/>
      <c r="AY736" s="427">
        <v>1</v>
      </c>
      <c r="AZ736" s="427">
        <v>0</v>
      </c>
      <c r="BA736" s="427">
        <v>2</v>
      </c>
      <c r="BB736" s="427">
        <v>2</v>
      </c>
      <c r="BC736" s="427">
        <v>0</v>
      </c>
      <c r="BD736" s="427">
        <v>1</v>
      </c>
      <c r="BE736" s="427">
        <v>0</v>
      </c>
      <c r="BF736" s="427">
        <v>0</v>
      </c>
      <c r="BG736" s="427">
        <v>4</v>
      </c>
      <c r="BH736" s="434">
        <v>2</v>
      </c>
      <c r="BI736" s="435"/>
      <c r="BJ736" s="435"/>
      <c r="BK736" s="435">
        <v>1</v>
      </c>
      <c r="BL736" s="435"/>
      <c r="BM736" s="435">
        <v>1</v>
      </c>
      <c r="BN736" s="435">
        <v>1</v>
      </c>
      <c r="BO736" s="435"/>
      <c r="BP736" s="435"/>
      <c r="BQ736" s="436"/>
      <c r="BR736" s="442">
        <v>4</v>
      </c>
    </row>
    <row r="737" spans="1:70">
      <c r="A737" s="467">
        <v>41333</v>
      </c>
      <c r="B737" s="367">
        <v>14</v>
      </c>
      <c r="C737" s="367">
        <v>22</v>
      </c>
      <c r="D737" s="367">
        <v>23</v>
      </c>
      <c r="E737" s="367">
        <v>26</v>
      </c>
      <c r="F737" s="367">
        <v>27</v>
      </c>
      <c r="G737" s="367">
        <v>29</v>
      </c>
      <c r="H737" s="367">
        <v>28</v>
      </c>
      <c r="I737" s="511">
        <v>7</v>
      </c>
      <c r="J737" s="366"/>
      <c r="K737" s="366"/>
      <c r="L737" s="366"/>
      <c r="M737" s="366"/>
      <c r="N737" s="366"/>
      <c r="O737" s="366"/>
      <c r="P737" s="366"/>
      <c r="Q737" s="366"/>
      <c r="R737" s="419">
        <v>6</v>
      </c>
      <c r="S737" s="421">
        <v>0</v>
      </c>
      <c r="T737" s="422">
        <v>0</v>
      </c>
      <c r="U737" s="453">
        <v>2</v>
      </c>
      <c r="V737" s="458">
        <v>1</v>
      </c>
      <c r="W737" s="456">
        <v>1</v>
      </c>
      <c r="X737" s="422">
        <v>0</v>
      </c>
      <c r="Y737" s="453">
        <v>1</v>
      </c>
      <c r="Z737" s="458">
        <v>0</v>
      </c>
      <c r="AA737" s="456">
        <v>1</v>
      </c>
      <c r="AB737" s="422">
        <v>0</v>
      </c>
      <c r="AC737" s="453">
        <v>0</v>
      </c>
      <c r="AD737" s="458">
        <v>0</v>
      </c>
      <c r="AE737" s="456">
        <v>0</v>
      </c>
      <c r="AF737" s="422">
        <v>0</v>
      </c>
      <c r="AG737" s="453">
        <v>1</v>
      </c>
      <c r="AH737" s="458">
        <v>0</v>
      </c>
      <c r="AI737" s="456"/>
      <c r="AJ737" s="422"/>
      <c r="AK737" s="453"/>
      <c r="AL737" s="444"/>
      <c r="AM737" s="451">
        <v>0</v>
      </c>
      <c r="AN737" s="451">
        <v>0</v>
      </c>
      <c r="AO737" s="451">
        <v>0</v>
      </c>
      <c r="AP737" s="451">
        <v>0</v>
      </c>
      <c r="AQ737" s="447">
        <v>0</v>
      </c>
      <c r="AR737" s="447">
        <v>0</v>
      </c>
      <c r="AS737" s="427"/>
      <c r="AT737" s="427"/>
      <c r="AU737" s="427"/>
      <c r="AV737" s="427"/>
      <c r="AW737" s="427"/>
      <c r="AX737" s="428"/>
      <c r="AY737" s="427">
        <v>0</v>
      </c>
      <c r="AZ737" s="427">
        <v>1</v>
      </c>
      <c r="BA737" s="427">
        <v>0</v>
      </c>
      <c r="BB737" s="427">
        <v>2</v>
      </c>
      <c r="BC737" s="427">
        <v>0</v>
      </c>
      <c r="BD737" s="427">
        <v>2</v>
      </c>
      <c r="BE737" s="427">
        <v>0</v>
      </c>
      <c r="BF737" s="427">
        <v>1</v>
      </c>
      <c r="BG737" s="427">
        <v>4</v>
      </c>
      <c r="BH737" s="434"/>
      <c r="BI737" s="435"/>
      <c r="BJ737" s="435"/>
      <c r="BK737" s="435"/>
      <c r="BL737" s="435">
        <v>1</v>
      </c>
      <c r="BM737" s="435">
        <v>2</v>
      </c>
      <c r="BN737" s="435">
        <v>1</v>
      </c>
      <c r="BO737" s="435"/>
      <c r="BP737" s="435"/>
      <c r="BQ737" s="436">
        <v>1</v>
      </c>
      <c r="BR737" s="442">
        <v>4</v>
      </c>
    </row>
    <row r="738" spans="1:70">
      <c r="A738" s="467">
        <v>41328</v>
      </c>
      <c r="B738" s="367">
        <v>6</v>
      </c>
      <c r="C738" s="367">
        <v>16</v>
      </c>
      <c r="D738" s="367">
        <v>38</v>
      </c>
      <c r="E738" s="367">
        <v>44</v>
      </c>
      <c r="F738" s="367">
        <v>45</v>
      </c>
      <c r="G738" s="367">
        <v>46</v>
      </c>
      <c r="H738" s="367">
        <v>28</v>
      </c>
      <c r="I738" s="511">
        <v>8</v>
      </c>
      <c r="J738" s="366"/>
      <c r="K738" s="366"/>
      <c r="L738" s="366"/>
      <c r="M738" s="366"/>
      <c r="N738" s="366"/>
      <c r="O738" s="366"/>
      <c r="P738" s="366"/>
      <c r="Q738" s="366"/>
      <c r="R738" s="419">
        <v>6</v>
      </c>
      <c r="S738" s="421">
        <v>1</v>
      </c>
      <c r="T738" s="422">
        <v>0</v>
      </c>
      <c r="U738" s="453">
        <v>2</v>
      </c>
      <c r="V738" s="458">
        <v>1</v>
      </c>
      <c r="W738" s="456">
        <v>1</v>
      </c>
      <c r="X738" s="422">
        <v>0</v>
      </c>
      <c r="Y738" s="453">
        <v>1</v>
      </c>
      <c r="Z738" s="458">
        <v>0</v>
      </c>
      <c r="AA738" s="456">
        <v>0</v>
      </c>
      <c r="AB738" s="422">
        <v>0</v>
      </c>
      <c r="AC738" s="453">
        <v>0</v>
      </c>
      <c r="AD738" s="458">
        <v>0</v>
      </c>
      <c r="AE738" s="456">
        <v>1</v>
      </c>
      <c r="AF738" s="422">
        <v>0</v>
      </c>
      <c r="AG738" s="453">
        <v>0</v>
      </c>
      <c r="AH738" s="458">
        <v>0</v>
      </c>
      <c r="AI738" s="456"/>
      <c r="AJ738" s="422"/>
      <c r="AK738" s="453"/>
      <c r="AL738" s="444"/>
      <c r="AM738" s="451">
        <v>0</v>
      </c>
      <c r="AN738" s="451">
        <v>0</v>
      </c>
      <c r="AO738" s="451">
        <v>0</v>
      </c>
      <c r="AP738" s="451">
        <v>0</v>
      </c>
      <c r="AQ738" s="447">
        <v>0</v>
      </c>
      <c r="AR738" s="447">
        <v>0</v>
      </c>
      <c r="AS738" s="427"/>
      <c r="AT738" s="427"/>
      <c r="AU738" s="427"/>
      <c r="AV738" s="427"/>
      <c r="AW738" s="427"/>
      <c r="AX738" s="428"/>
      <c r="AY738" s="427">
        <v>0</v>
      </c>
      <c r="AZ738" s="427">
        <v>0</v>
      </c>
      <c r="BA738" s="427">
        <v>1</v>
      </c>
      <c r="BB738" s="427">
        <v>1</v>
      </c>
      <c r="BC738" s="427">
        <v>1</v>
      </c>
      <c r="BD738" s="427">
        <v>0</v>
      </c>
      <c r="BE738" s="427">
        <v>2</v>
      </c>
      <c r="BF738" s="427">
        <v>1</v>
      </c>
      <c r="BG738" s="427">
        <v>5</v>
      </c>
      <c r="BH738" s="434"/>
      <c r="BI738" s="435"/>
      <c r="BJ738" s="435">
        <v>1</v>
      </c>
      <c r="BK738" s="435">
        <v>2</v>
      </c>
      <c r="BL738" s="435"/>
      <c r="BM738" s="435">
        <v>1</v>
      </c>
      <c r="BN738" s="435"/>
      <c r="BO738" s="435"/>
      <c r="BP738" s="435"/>
      <c r="BQ738" s="436">
        <v>1</v>
      </c>
      <c r="BR738" s="442">
        <v>4</v>
      </c>
    </row>
    <row r="739" spans="1:70">
      <c r="A739" s="467">
        <v>41326</v>
      </c>
      <c r="B739" s="367">
        <v>13</v>
      </c>
      <c r="C739" s="367">
        <v>14</v>
      </c>
      <c r="D739" s="367">
        <v>17</v>
      </c>
      <c r="E739" s="367">
        <v>36</v>
      </c>
      <c r="F739" s="367">
        <v>38</v>
      </c>
      <c r="G739" s="367">
        <v>41</v>
      </c>
      <c r="H739" s="367">
        <v>15</v>
      </c>
      <c r="I739" s="511">
        <v>3</v>
      </c>
      <c r="J739" s="366"/>
      <c r="K739" s="366"/>
      <c r="L739" s="366"/>
      <c r="M739" s="366"/>
      <c r="N739" s="366"/>
      <c r="O739" s="366"/>
      <c r="P739" s="366"/>
      <c r="Q739" s="366"/>
      <c r="R739" s="419">
        <v>6</v>
      </c>
      <c r="S739" s="421">
        <v>1</v>
      </c>
      <c r="T739" s="422">
        <v>0</v>
      </c>
      <c r="U739" s="453">
        <v>0</v>
      </c>
      <c r="V739" s="458">
        <v>0</v>
      </c>
      <c r="W739" s="456">
        <v>0</v>
      </c>
      <c r="X739" s="422">
        <v>0</v>
      </c>
      <c r="Y739" s="453">
        <v>2</v>
      </c>
      <c r="Z739" s="458">
        <v>1</v>
      </c>
      <c r="AA739" s="456">
        <v>1</v>
      </c>
      <c r="AB739" s="422">
        <v>0</v>
      </c>
      <c r="AC739" s="453">
        <v>0</v>
      </c>
      <c r="AD739" s="458">
        <v>0</v>
      </c>
      <c r="AE739" s="456">
        <v>1</v>
      </c>
      <c r="AF739" s="422">
        <v>0</v>
      </c>
      <c r="AG739" s="453">
        <v>1</v>
      </c>
      <c r="AH739" s="458">
        <v>0</v>
      </c>
      <c r="AI739" s="456"/>
      <c r="AJ739" s="422"/>
      <c r="AK739" s="453"/>
      <c r="AL739" s="444"/>
      <c r="AM739" s="451">
        <v>0</v>
      </c>
      <c r="AN739" s="451">
        <v>0</v>
      </c>
      <c r="AO739" s="451">
        <v>0</v>
      </c>
      <c r="AP739" s="451">
        <v>0</v>
      </c>
      <c r="AQ739" s="447">
        <v>0</v>
      </c>
      <c r="AR739" s="447">
        <v>0</v>
      </c>
      <c r="AS739" s="427"/>
      <c r="AT739" s="427"/>
      <c r="AU739" s="427"/>
      <c r="AV739" s="427"/>
      <c r="AW739" s="427"/>
      <c r="AX739" s="428"/>
      <c r="AY739" s="427">
        <v>0</v>
      </c>
      <c r="AZ739" s="427">
        <v>2</v>
      </c>
      <c r="BA739" s="427">
        <v>0</v>
      </c>
      <c r="BB739" s="427">
        <v>1</v>
      </c>
      <c r="BC739" s="427">
        <v>1</v>
      </c>
      <c r="BD739" s="427">
        <v>0</v>
      </c>
      <c r="BE739" s="427">
        <v>0</v>
      </c>
      <c r="BF739" s="427">
        <v>2</v>
      </c>
      <c r="BG739" s="427">
        <v>4</v>
      </c>
      <c r="BH739" s="434">
        <v>1</v>
      </c>
      <c r="BI739" s="435"/>
      <c r="BJ739" s="435"/>
      <c r="BK739" s="435"/>
      <c r="BL739" s="435">
        <v>1</v>
      </c>
      <c r="BM739" s="435"/>
      <c r="BN739" s="435"/>
      <c r="BO739" s="435">
        <v>1</v>
      </c>
      <c r="BP739" s="435">
        <v>1</v>
      </c>
      <c r="BQ739" s="436">
        <v>1</v>
      </c>
      <c r="BR739" s="442">
        <v>5</v>
      </c>
    </row>
    <row r="740" spans="1:70">
      <c r="A740" s="467">
        <v>41321</v>
      </c>
      <c r="B740" s="367">
        <v>4</v>
      </c>
      <c r="C740" s="367">
        <v>15</v>
      </c>
      <c r="D740" s="367">
        <v>16</v>
      </c>
      <c r="E740" s="367">
        <v>22</v>
      </c>
      <c r="F740" s="367">
        <v>30</v>
      </c>
      <c r="G740" s="367">
        <v>41</v>
      </c>
      <c r="H740" s="367">
        <v>29</v>
      </c>
      <c r="I740" s="511">
        <v>5</v>
      </c>
      <c r="J740" s="366"/>
      <c r="K740" s="366"/>
      <c r="L740" s="366"/>
      <c r="M740" s="366"/>
      <c r="N740" s="366"/>
      <c r="O740" s="366"/>
      <c r="P740" s="366"/>
      <c r="Q740" s="366"/>
      <c r="R740" s="419">
        <v>6</v>
      </c>
      <c r="S740" s="421">
        <v>0</v>
      </c>
      <c r="T740" s="422">
        <v>0</v>
      </c>
      <c r="U740" s="453">
        <v>1</v>
      </c>
      <c r="V740" s="458">
        <v>0</v>
      </c>
      <c r="W740" s="456">
        <v>2</v>
      </c>
      <c r="X740" s="422">
        <v>1</v>
      </c>
      <c r="Y740" s="453">
        <v>2</v>
      </c>
      <c r="Z740" s="458">
        <v>0</v>
      </c>
      <c r="AA740" s="456">
        <v>0</v>
      </c>
      <c r="AB740" s="422">
        <v>0</v>
      </c>
      <c r="AC740" s="453">
        <v>0</v>
      </c>
      <c r="AD740" s="458">
        <v>0</v>
      </c>
      <c r="AE740" s="456">
        <v>1</v>
      </c>
      <c r="AF740" s="422">
        <v>0</v>
      </c>
      <c r="AG740" s="453">
        <v>0</v>
      </c>
      <c r="AH740" s="458">
        <v>0</v>
      </c>
      <c r="AI740" s="456"/>
      <c r="AJ740" s="422"/>
      <c r="AK740" s="453"/>
      <c r="AL740" s="444"/>
      <c r="AM740" s="451">
        <v>0</v>
      </c>
      <c r="AN740" s="451">
        <v>0</v>
      </c>
      <c r="AO740" s="451">
        <v>0</v>
      </c>
      <c r="AP740" s="451">
        <v>0</v>
      </c>
      <c r="AQ740" s="447">
        <v>0</v>
      </c>
      <c r="AR740" s="447">
        <v>0</v>
      </c>
      <c r="AS740" s="427"/>
      <c r="AT740" s="427"/>
      <c r="AU740" s="427"/>
      <c r="AV740" s="427"/>
      <c r="AW740" s="427"/>
      <c r="AX740" s="428"/>
      <c r="AY740" s="427">
        <v>0</v>
      </c>
      <c r="AZ740" s="427">
        <v>1</v>
      </c>
      <c r="BA740" s="427">
        <v>1</v>
      </c>
      <c r="BB740" s="427">
        <v>2</v>
      </c>
      <c r="BC740" s="427">
        <v>1</v>
      </c>
      <c r="BD740" s="427">
        <v>0</v>
      </c>
      <c r="BE740" s="427">
        <v>1</v>
      </c>
      <c r="BF740" s="427">
        <v>0</v>
      </c>
      <c r="BG740" s="427">
        <v>5</v>
      </c>
      <c r="BH740" s="434">
        <v>1</v>
      </c>
      <c r="BI740" s="435"/>
      <c r="BJ740" s="435">
        <v>1</v>
      </c>
      <c r="BK740" s="435">
        <v>1</v>
      </c>
      <c r="BL740" s="435"/>
      <c r="BM740" s="435">
        <v>1</v>
      </c>
      <c r="BN740" s="435"/>
      <c r="BO740" s="435"/>
      <c r="BP740" s="435">
        <v>1</v>
      </c>
      <c r="BQ740" s="436"/>
      <c r="BR740" s="442">
        <v>5</v>
      </c>
    </row>
    <row r="741" spans="1:70">
      <c r="A741" s="467">
        <v>41319</v>
      </c>
      <c r="B741" s="367">
        <v>1</v>
      </c>
      <c r="C741" s="367">
        <v>2</v>
      </c>
      <c r="D741" s="367">
        <v>22</v>
      </c>
      <c r="E741" s="367">
        <v>34</v>
      </c>
      <c r="F741" s="367">
        <v>35</v>
      </c>
      <c r="G741" s="367">
        <v>39</v>
      </c>
      <c r="H741" s="367">
        <v>46</v>
      </c>
      <c r="I741" s="511">
        <v>5</v>
      </c>
      <c r="J741" s="366"/>
      <c r="K741" s="366"/>
      <c r="L741" s="366"/>
      <c r="M741" s="366"/>
      <c r="N741" s="366"/>
      <c r="O741" s="366"/>
      <c r="P741" s="366"/>
      <c r="Q741" s="366"/>
      <c r="R741" s="419">
        <v>6</v>
      </c>
      <c r="S741" s="421">
        <v>1</v>
      </c>
      <c r="T741" s="422">
        <v>0</v>
      </c>
      <c r="U741" s="453">
        <v>1</v>
      </c>
      <c r="V741" s="458">
        <v>0</v>
      </c>
      <c r="W741" s="456">
        <v>0</v>
      </c>
      <c r="X741" s="422">
        <v>0</v>
      </c>
      <c r="Y741" s="453">
        <v>0</v>
      </c>
      <c r="Z741" s="458">
        <v>0</v>
      </c>
      <c r="AA741" s="456">
        <v>2</v>
      </c>
      <c r="AB741" s="422">
        <v>0</v>
      </c>
      <c r="AC741" s="453">
        <v>1</v>
      </c>
      <c r="AD741" s="458">
        <v>0</v>
      </c>
      <c r="AE741" s="456">
        <v>0</v>
      </c>
      <c r="AF741" s="422">
        <v>1</v>
      </c>
      <c r="AG741" s="453">
        <v>1</v>
      </c>
      <c r="AH741" s="458">
        <v>0</v>
      </c>
      <c r="AI741" s="456"/>
      <c r="AJ741" s="422"/>
      <c r="AK741" s="453"/>
      <c r="AL741" s="444"/>
      <c r="AM741" s="451">
        <v>0</v>
      </c>
      <c r="AN741" s="451">
        <v>0</v>
      </c>
      <c r="AO741" s="451">
        <v>0</v>
      </c>
      <c r="AP741" s="451">
        <v>0</v>
      </c>
      <c r="AQ741" s="447">
        <v>0</v>
      </c>
      <c r="AR741" s="447">
        <v>0</v>
      </c>
      <c r="AS741" s="427"/>
      <c r="AT741" s="427"/>
      <c r="AU741" s="427"/>
      <c r="AV741" s="427"/>
      <c r="AW741" s="427"/>
      <c r="AX741" s="428"/>
      <c r="AY741" s="427">
        <v>1</v>
      </c>
      <c r="AZ741" s="427">
        <v>0</v>
      </c>
      <c r="BA741" s="427">
        <v>1</v>
      </c>
      <c r="BB741" s="427">
        <v>1</v>
      </c>
      <c r="BC741" s="427">
        <v>0</v>
      </c>
      <c r="BD741" s="427">
        <v>2</v>
      </c>
      <c r="BE741" s="427">
        <v>0</v>
      </c>
      <c r="BF741" s="427">
        <v>1</v>
      </c>
      <c r="BG741" s="427">
        <v>5</v>
      </c>
      <c r="BH741" s="434"/>
      <c r="BI741" s="435"/>
      <c r="BJ741" s="435">
        <v>1</v>
      </c>
      <c r="BK741" s="435">
        <v>1</v>
      </c>
      <c r="BL741" s="435"/>
      <c r="BM741" s="435">
        <v>1</v>
      </c>
      <c r="BN741" s="435">
        <v>1</v>
      </c>
      <c r="BO741" s="435"/>
      <c r="BP741" s="435">
        <v>1</v>
      </c>
      <c r="BQ741" s="436"/>
      <c r="BR741" s="442">
        <v>5</v>
      </c>
    </row>
    <row r="742" spans="1:70">
      <c r="A742" s="467">
        <v>41314</v>
      </c>
      <c r="B742" s="367">
        <v>1</v>
      </c>
      <c r="C742" s="367">
        <v>3</v>
      </c>
      <c r="D742" s="367">
        <v>15</v>
      </c>
      <c r="E742" s="367">
        <v>24</v>
      </c>
      <c r="F742" s="367">
        <v>43</v>
      </c>
      <c r="G742" s="367">
        <v>44</v>
      </c>
      <c r="H742" s="367">
        <v>23</v>
      </c>
      <c r="I742" s="511">
        <v>9</v>
      </c>
      <c r="J742" s="366"/>
      <c r="K742" s="366"/>
      <c r="L742" s="366"/>
      <c r="M742" s="366"/>
      <c r="N742" s="366"/>
      <c r="O742" s="366"/>
      <c r="P742" s="366"/>
      <c r="Q742" s="366"/>
      <c r="R742" s="419">
        <v>6</v>
      </c>
      <c r="S742" s="421">
        <v>0</v>
      </c>
      <c r="T742" s="422">
        <v>0</v>
      </c>
      <c r="U742" s="453">
        <v>2</v>
      </c>
      <c r="V742" s="458">
        <v>0</v>
      </c>
      <c r="W742" s="456">
        <v>0</v>
      </c>
      <c r="X742" s="422">
        <v>0</v>
      </c>
      <c r="Y742" s="453">
        <v>1</v>
      </c>
      <c r="Z742" s="458">
        <v>1</v>
      </c>
      <c r="AA742" s="456">
        <v>2</v>
      </c>
      <c r="AB742" s="422">
        <v>0</v>
      </c>
      <c r="AC742" s="453">
        <v>0</v>
      </c>
      <c r="AD742" s="458">
        <v>0</v>
      </c>
      <c r="AE742" s="456">
        <v>1</v>
      </c>
      <c r="AF742" s="422">
        <v>0</v>
      </c>
      <c r="AG742" s="453">
        <v>0</v>
      </c>
      <c r="AH742" s="458">
        <v>0</v>
      </c>
      <c r="AI742" s="456"/>
      <c r="AJ742" s="422"/>
      <c r="AK742" s="453"/>
      <c r="AL742" s="444"/>
      <c r="AM742" s="451">
        <v>0</v>
      </c>
      <c r="AN742" s="451">
        <v>0</v>
      </c>
      <c r="AO742" s="451">
        <v>0</v>
      </c>
      <c r="AP742" s="451">
        <v>0</v>
      </c>
      <c r="AQ742" s="447">
        <v>0</v>
      </c>
      <c r="AR742" s="447">
        <v>0</v>
      </c>
      <c r="AS742" s="427"/>
      <c r="AT742" s="427"/>
      <c r="AU742" s="427"/>
      <c r="AV742" s="427"/>
      <c r="AW742" s="427"/>
      <c r="AX742" s="428"/>
      <c r="AY742" s="427">
        <v>2</v>
      </c>
      <c r="AZ742" s="427">
        <v>1</v>
      </c>
      <c r="BA742" s="427">
        <v>0</v>
      </c>
      <c r="BB742" s="427">
        <v>1</v>
      </c>
      <c r="BC742" s="427">
        <v>1</v>
      </c>
      <c r="BD742" s="427">
        <v>0</v>
      </c>
      <c r="BE742" s="427">
        <v>1</v>
      </c>
      <c r="BF742" s="427">
        <v>0</v>
      </c>
      <c r="BG742" s="427">
        <v>5</v>
      </c>
      <c r="BH742" s="434">
        <v>1</v>
      </c>
      <c r="BI742" s="435"/>
      <c r="BJ742" s="435"/>
      <c r="BK742" s="435">
        <v>1</v>
      </c>
      <c r="BL742" s="435"/>
      <c r="BM742" s="435"/>
      <c r="BN742" s="435"/>
      <c r="BO742" s="435">
        <v>1</v>
      </c>
      <c r="BP742" s="435"/>
      <c r="BQ742" s="436">
        <v>2</v>
      </c>
      <c r="BR742" s="442">
        <v>4</v>
      </c>
    </row>
    <row r="743" spans="1:70">
      <c r="A743" s="467">
        <v>41312</v>
      </c>
      <c r="B743" s="367">
        <v>2</v>
      </c>
      <c r="C743" s="367">
        <v>6</v>
      </c>
      <c r="D743" s="367">
        <v>12</v>
      </c>
      <c r="E743" s="367">
        <v>24</v>
      </c>
      <c r="F743" s="367">
        <v>44</v>
      </c>
      <c r="G743" s="367">
        <v>47</v>
      </c>
      <c r="H743" s="367">
        <v>48</v>
      </c>
      <c r="I743" s="511">
        <v>1</v>
      </c>
      <c r="J743" s="366"/>
      <c r="K743" s="366"/>
      <c r="L743" s="366"/>
      <c r="M743" s="366"/>
      <c r="N743" s="366"/>
      <c r="O743" s="366"/>
      <c r="P743" s="366"/>
      <c r="Q743" s="366"/>
      <c r="R743" s="419">
        <v>6</v>
      </c>
      <c r="S743" s="421">
        <v>1</v>
      </c>
      <c r="T743" s="422">
        <v>0</v>
      </c>
      <c r="U743" s="453">
        <v>1</v>
      </c>
      <c r="V743" s="458">
        <v>0</v>
      </c>
      <c r="W743" s="456">
        <v>1</v>
      </c>
      <c r="X743" s="422">
        <v>0</v>
      </c>
      <c r="Y743" s="453">
        <v>0</v>
      </c>
      <c r="Z743" s="458">
        <v>0</v>
      </c>
      <c r="AA743" s="456">
        <v>1</v>
      </c>
      <c r="AB743" s="422">
        <v>0</v>
      </c>
      <c r="AC743" s="453">
        <v>0</v>
      </c>
      <c r="AD743" s="458">
        <v>1</v>
      </c>
      <c r="AE743" s="456">
        <v>2</v>
      </c>
      <c r="AF743" s="422">
        <v>0</v>
      </c>
      <c r="AG743" s="453">
        <v>0</v>
      </c>
      <c r="AH743" s="458">
        <v>0</v>
      </c>
      <c r="AI743" s="456"/>
      <c r="AJ743" s="422"/>
      <c r="AK743" s="453"/>
      <c r="AL743" s="444"/>
      <c r="AM743" s="451">
        <v>0</v>
      </c>
      <c r="AN743" s="451">
        <v>0</v>
      </c>
      <c r="AO743" s="451">
        <v>0</v>
      </c>
      <c r="AP743" s="451">
        <v>0</v>
      </c>
      <c r="AQ743" s="447">
        <v>0</v>
      </c>
      <c r="AR743" s="447">
        <v>0</v>
      </c>
      <c r="AS743" s="427"/>
      <c r="AT743" s="427"/>
      <c r="AU743" s="427"/>
      <c r="AV743" s="427"/>
      <c r="AW743" s="427"/>
      <c r="AX743" s="428"/>
      <c r="AY743" s="427">
        <v>0</v>
      </c>
      <c r="AZ743" s="427">
        <v>0</v>
      </c>
      <c r="BA743" s="427">
        <v>2</v>
      </c>
      <c r="BB743" s="427">
        <v>2</v>
      </c>
      <c r="BC743" s="427">
        <v>1</v>
      </c>
      <c r="BD743" s="427">
        <v>0</v>
      </c>
      <c r="BE743" s="427">
        <v>1</v>
      </c>
      <c r="BF743" s="427">
        <v>0</v>
      </c>
      <c r="BG743" s="427">
        <v>4</v>
      </c>
      <c r="BH743" s="434">
        <v>2</v>
      </c>
      <c r="BI743" s="435"/>
      <c r="BJ743" s="435">
        <v>1</v>
      </c>
      <c r="BK743" s="435"/>
      <c r="BL743" s="435"/>
      <c r="BM743" s="435"/>
      <c r="BN743" s="435"/>
      <c r="BO743" s="435">
        <v>1</v>
      </c>
      <c r="BP743" s="435"/>
      <c r="BQ743" s="436">
        <v>1</v>
      </c>
      <c r="BR743" s="442">
        <v>4</v>
      </c>
    </row>
    <row r="744" spans="1:70">
      <c r="A744" s="467">
        <v>41307</v>
      </c>
      <c r="B744" s="367">
        <v>7</v>
      </c>
      <c r="C744" s="367">
        <v>8</v>
      </c>
      <c r="D744" s="367">
        <v>31</v>
      </c>
      <c r="E744" s="367">
        <v>33</v>
      </c>
      <c r="F744" s="367">
        <v>34</v>
      </c>
      <c r="G744" s="367">
        <v>47</v>
      </c>
      <c r="H744" s="367">
        <v>6</v>
      </c>
      <c r="I744" s="511">
        <v>4</v>
      </c>
      <c r="J744" s="366"/>
      <c r="K744" s="366"/>
      <c r="L744" s="366"/>
      <c r="M744" s="366"/>
      <c r="N744" s="366"/>
      <c r="O744" s="366"/>
      <c r="P744" s="366"/>
      <c r="Q744" s="366"/>
      <c r="R744" s="419">
        <v>6</v>
      </c>
      <c r="S744" s="421">
        <v>0</v>
      </c>
      <c r="T744" s="422">
        <v>1</v>
      </c>
      <c r="U744" s="453">
        <v>0</v>
      </c>
      <c r="V744" s="458">
        <v>0</v>
      </c>
      <c r="W744" s="456">
        <v>2</v>
      </c>
      <c r="X744" s="422">
        <v>0</v>
      </c>
      <c r="Y744" s="453">
        <v>0</v>
      </c>
      <c r="Z744" s="458">
        <v>0</v>
      </c>
      <c r="AA744" s="456">
        <v>0</v>
      </c>
      <c r="AB744" s="422">
        <v>0</v>
      </c>
      <c r="AC744" s="453">
        <v>3</v>
      </c>
      <c r="AD744" s="458">
        <v>0</v>
      </c>
      <c r="AE744" s="456">
        <v>0</v>
      </c>
      <c r="AF744" s="422">
        <v>0</v>
      </c>
      <c r="AG744" s="453">
        <v>1</v>
      </c>
      <c r="AH744" s="458">
        <v>0</v>
      </c>
      <c r="AI744" s="456"/>
      <c r="AJ744" s="422"/>
      <c r="AK744" s="453"/>
      <c r="AL744" s="444"/>
      <c r="AM744" s="451">
        <v>1</v>
      </c>
      <c r="AN744" s="451">
        <v>0</v>
      </c>
      <c r="AO744" s="451">
        <v>0</v>
      </c>
      <c r="AP744" s="451">
        <v>0</v>
      </c>
      <c r="AQ744" s="447">
        <v>0</v>
      </c>
      <c r="AR744" s="447">
        <v>0</v>
      </c>
      <c r="AS744" s="427"/>
      <c r="AT744" s="427"/>
      <c r="AU744" s="427"/>
      <c r="AV744" s="427"/>
      <c r="AW744" s="427"/>
      <c r="AX744" s="428"/>
      <c r="AY744" s="427">
        <v>1</v>
      </c>
      <c r="AZ744" s="427">
        <v>0</v>
      </c>
      <c r="BA744" s="427">
        <v>1</v>
      </c>
      <c r="BB744" s="427">
        <v>0</v>
      </c>
      <c r="BC744" s="427">
        <v>2</v>
      </c>
      <c r="BD744" s="427">
        <v>1</v>
      </c>
      <c r="BE744" s="427">
        <v>0</v>
      </c>
      <c r="BF744" s="427">
        <v>1</v>
      </c>
      <c r="BG744" s="427">
        <v>5</v>
      </c>
      <c r="BH744" s="434">
        <v>1</v>
      </c>
      <c r="BI744" s="435">
        <v>1</v>
      </c>
      <c r="BJ744" s="435">
        <v>1</v>
      </c>
      <c r="BK744" s="435">
        <v>1</v>
      </c>
      <c r="BL744" s="435"/>
      <c r="BM744" s="435"/>
      <c r="BN744" s="435"/>
      <c r="BO744" s="435"/>
      <c r="BP744" s="435">
        <v>1</v>
      </c>
      <c r="BQ744" s="436"/>
      <c r="BR744" s="442">
        <v>5</v>
      </c>
    </row>
    <row r="745" spans="1:70">
      <c r="A745" s="467">
        <v>41305</v>
      </c>
      <c r="B745" s="367">
        <v>3</v>
      </c>
      <c r="C745" s="367">
        <v>9</v>
      </c>
      <c r="D745" s="367">
        <v>13</v>
      </c>
      <c r="E745" s="367">
        <v>24</v>
      </c>
      <c r="F745" s="367">
        <v>32</v>
      </c>
      <c r="G745" s="367">
        <v>49</v>
      </c>
      <c r="H745" s="367">
        <v>27</v>
      </c>
      <c r="I745" s="511">
        <v>1</v>
      </c>
      <c r="J745" s="366"/>
      <c r="K745" s="366"/>
      <c r="L745" s="366"/>
      <c r="M745" s="366"/>
      <c r="N745" s="366"/>
      <c r="O745" s="366"/>
      <c r="P745" s="366"/>
      <c r="Q745" s="366"/>
      <c r="R745" s="419">
        <v>6</v>
      </c>
      <c r="S745" s="421">
        <v>2</v>
      </c>
      <c r="T745" s="422">
        <v>0</v>
      </c>
      <c r="U745" s="453">
        <v>0</v>
      </c>
      <c r="V745" s="458">
        <v>1</v>
      </c>
      <c r="W745" s="456">
        <v>0</v>
      </c>
      <c r="X745" s="422">
        <v>0</v>
      </c>
      <c r="Y745" s="453">
        <v>1</v>
      </c>
      <c r="Z745" s="458">
        <v>0</v>
      </c>
      <c r="AA745" s="456">
        <v>1</v>
      </c>
      <c r="AB745" s="422">
        <v>0</v>
      </c>
      <c r="AC745" s="453">
        <v>0</v>
      </c>
      <c r="AD745" s="458">
        <v>0</v>
      </c>
      <c r="AE745" s="456">
        <v>2</v>
      </c>
      <c r="AF745" s="422">
        <v>0</v>
      </c>
      <c r="AG745" s="453">
        <v>0</v>
      </c>
      <c r="AH745" s="458">
        <v>0</v>
      </c>
      <c r="AI745" s="456"/>
      <c r="AJ745" s="422"/>
      <c r="AK745" s="453"/>
      <c r="AL745" s="444"/>
      <c r="AM745" s="451">
        <v>0</v>
      </c>
      <c r="AN745" s="451">
        <v>0</v>
      </c>
      <c r="AO745" s="451">
        <v>0</v>
      </c>
      <c r="AP745" s="451">
        <v>0</v>
      </c>
      <c r="AQ745" s="447">
        <v>0</v>
      </c>
      <c r="AR745" s="447">
        <v>0</v>
      </c>
      <c r="AS745" s="427"/>
      <c r="AT745" s="427"/>
      <c r="AU745" s="427"/>
      <c r="AV745" s="427"/>
      <c r="AW745" s="427"/>
      <c r="AX745" s="428"/>
      <c r="AY745" s="427">
        <v>2</v>
      </c>
      <c r="AZ745" s="427">
        <v>1</v>
      </c>
      <c r="BA745" s="427">
        <v>0</v>
      </c>
      <c r="BB745" s="427">
        <v>1</v>
      </c>
      <c r="BC745" s="427">
        <v>1</v>
      </c>
      <c r="BD745" s="427">
        <v>0</v>
      </c>
      <c r="BE745" s="427">
        <v>0</v>
      </c>
      <c r="BF745" s="427">
        <v>1</v>
      </c>
      <c r="BG745" s="427">
        <v>5</v>
      </c>
      <c r="BH745" s="434"/>
      <c r="BI745" s="435">
        <v>1</v>
      </c>
      <c r="BJ745" s="435"/>
      <c r="BK745" s="435">
        <v>1</v>
      </c>
      <c r="BL745" s="435">
        <v>1</v>
      </c>
      <c r="BM745" s="435"/>
      <c r="BN745" s="435"/>
      <c r="BO745" s="435"/>
      <c r="BP745" s="435"/>
      <c r="BQ745" s="436">
        <v>2</v>
      </c>
      <c r="BR745" s="442">
        <v>4</v>
      </c>
    </row>
    <row r="746" spans="1:70">
      <c r="A746" s="467">
        <v>41300</v>
      </c>
      <c r="B746" s="367">
        <v>10</v>
      </c>
      <c r="C746" s="367">
        <v>22</v>
      </c>
      <c r="D746" s="367">
        <v>32</v>
      </c>
      <c r="E746" s="367">
        <v>35</v>
      </c>
      <c r="F746" s="367">
        <v>36</v>
      </c>
      <c r="G746" s="367">
        <v>47</v>
      </c>
      <c r="H746" s="367">
        <v>18</v>
      </c>
      <c r="I746" s="511">
        <v>3</v>
      </c>
      <c r="J746" s="366"/>
      <c r="K746" s="366"/>
      <c r="L746" s="366"/>
      <c r="M746" s="366"/>
      <c r="N746" s="366"/>
      <c r="O746" s="366"/>
      <c r="P746" s="366"/>
      <c r="Q746" s="366"/>
      <c r="R746" s="419">
        <v>6</v>
      </c>
      <c r="S746" s="421">
        <v>1</v>
      </c>
      <c r="T746" s="422">
        <v>0</v>
      </c>
      <c r="U746" s="453">
        <v>1</v>
      </c>
      <c r="V746" s="458">
        <v>0</v>
      </c>
      <c r="W746" s="456">
        <v>1</v>
      </c>
      <c r="X746" s="422">
        <v>0</v>
      </c>
      <c r="Y746" s="453">
        <v>0</v>
      </c>
      <c r="Z746" s="458">
        <v>0</v>
      </c>
      <c r="AA746" s="456">
        <v>0</v>
      </c>
      <c r="AB746" s="422">
        <v>0</v>
      </c>
      <c r="AC746" s="453">
        <v>1</v>
      </c>
      <c r="AD746" s="458">
        <v>1</v>
      </c>
      <c r="AE746" s="456">
        <v>0</v>
      </c>
      <c r="AF746" s="422">
        <v>0</v>
      </c>
      <c r="AG746" s="453">
        <v>2</v>
      </c>
      <c r="AH746" s="458">
        <v>0</v>
      </c>
      <c r="AI746" s="456"/>
      <c r="AJ746" s="422"/>
      <c r="AK746" s="453"/>
      <c r="AL746" s="444"/>
      <c r="AM746" s="451">
        <v>0</v>
      </c>
      <c r="AN746" s="451">
        <v>0</v>
      </c>
      <c r="AO746" s="451">
        <v>0</v>
      </c>
      <c r="AP746" s="451">
        <v>0</v>
      </c>
      <c r="AQ746" s="447">
        <v>0</v>
      </c>
      <c r="AR746" s="447">
        <v>0</v>
      </c>
      <c r="AS746" s="427"/>
      <c r="AT746" s="427"/>
      <c r="AU746" s="427"/>
      <c r="AV746" s="427"/>
      <c r="AW746" s="427"/>
      <c r="AX746" s="428"/>
      <c r="AY746" s="427">
        <v>0</v>
      </c>
      <c r="AZ746" s="427">
        <v>0</v>
      </c>
      <c r="BA746" s="427">
        <v>1</v>
      </c>
      <c r="BB746" s="427">
        <v>1</v>
      </c>
      <c r="BC746" s="427">
        <v>1</v>
      </c>
      <c r="BD746" s="427">
        <v>1</v>
      </c>
      <c r="BE746" s="427">
        <v>0</v>
      </c>
      <c r="BF746" s="427">
        <v>2</v>
      </c>
      <c r="BG746" s="427">
        <v>5</v>
      </c>
      <c r="BH746" s="434"/>
      <c r="BI746" s="435"/>
      <c r="BJ746" s="435"/>
      <c r="BK746" s="435"/>
      <c r="BL746" s="435"/>
      <c r="BM746" s="435">
        <v>2</v>
      </c>
      <c r="BN746" s="435">
        <v>2</v>
      </c>
      <c r="BO746" s="435">
        <v>1</v>
      </c>
      <c r="BP746" s="435"/>
      <c r="BQ746" s="436"/>
      <c r="BR746" s="442">
        <v>3</v>
      </c>
    </row>
    <row r="747" spans="1:70">
      <c r="A747" s="467">
        <v>41298</v>
      </c>
      <c r="B747" s="367">
        <v>1</v>
      </c>
      <c r="C747" s="367">
        <v>16</v>
      </c>
      <c r="D747" s="367">
        <v>24</v>
      </c>
      <c r="E747" s="367">
        <v>29</v>
      </c>
      <c r="F747" s="367">
        <v>31</v>
      </c>
      <c r="G747" s="367">
        <v>43</v>
      </c>
      <c r="H747" s="367">
        <v>6</v>
      </c>
      <c r="I747" s="511">
        <v>8</v>
      </c>
      <c r="J747" s="366"/>
      <c r="K747" s="366"/>
      <c r="L747" s="366"/>
      <c r="M747" s="366"/>
      <c r="N747" s="366"/>
      <c r="O747" s="366"/>
      <c r="P747" s="366"/>
      <c r="Q747" s="366"/>
      <c r="R747" s="419">
        <v>6</v>
      </c>
      <c r="S747" s="421">
        <v>0</v>
      </c>
      <c r="T747" s="422">
        <v>1</v>
      </c>
      <c r="U747" s="453">
        <v>1</v>
      </c>
      <c r="V747" s="458">
        <v>0</v>
      </c>
      <c r="W747" s="456">
        <v>2</v>
      </c>
      <c r="X747" s="422">
        <v>0</v>
      </c>
      <c r="Y747" s="453">
        <v>0</v>
      </c>
      <c r="Z747" s="458">
        <v>0</v>
      </c>
      <c r="AA747" s="456">
        <v>1</v>
      </c>
      <c r="AB747" s="422">
        <v>0</v>
      </c>
      <c r="AC747" s="453">
        <v>1</v>
      </c>
      <c r="AD747" s="458">
        <v>0</v>
      </c>
      <c r="AE747" s="456">
        <v>1</v>
      </c>
      <c r="AF747" s="422">
        <v>0</v>
      </c>
      <c r="AG747" s="453">
        <v>0</v>
      </c>
      <c r="AH747" s="458">
        <v>0</v>
      </c>
      <c r="AI747" s="456"/>
      <c r="AJ747" s="422"/>
      <c r="AK747" s="453"/>
      <c r="AL747" s="444"/>
      <c r="AM747" s="451">
        <v>0</v>
      </c>
      <c r="AN747" s="451">
        <v>0</v>
      </c>
      <c r="AO747" s="451">
        <v>0</v>
      </c>
      <c r="AP747" s="451">
        <v>0</v>
      </c>
      <c r="AQ747" s="447">
        <v>0</v>
      </c>
      <c r="AR747" s="447">
        <v>0</v>
      </c>
      <c r="AS747" s="427"/>
      <c r="AT747" s="427"/>
      <c r="AU747" s="427"/>
      <c r="AV747" s="427"/>
      <c r="AW747" s="427"/>
      <c r="AX747" s="428"/>
      <c r="AY747" s="427">
        <v>1</v>
      </c>
      <c r="AZ747" s="427">
        <v>0</v>
      </c>
      <c r="BA747" s="427">
        <v>0</v>
      </c>
      <c r="BB747" s="427">
        <v>2</v>
      </c>
      <c r="BC747" s="427">
        <v>2</v>
      </c>
      <c r="BD747" s="427">
        <v>1</v>
      </c>
      <c r="BE747" s="427">
        <v>0</v>
      </c>
      <c r="BF747" s="427">
        <v>0</v>
      </c>
      <c r="BG747" s="427">
        <v>4</v>
      </c>
      <c r="BH747" s="434"/>
      <c r="BI747" s="435"/>
      <c r="BJ747" s="435"/>
      <c r="BK747" s="435">
        <v>1</v>
      </c>
      <c r="BL747" s="435"/>
      <c r="BM747" s="435"/>
      <c r="BN747" s="435"/>
      <c r="BO747" s="435">
        <v>2</v>
      </c>
      <c r="BP747" s="435">
        <v>1</v>
      </c>
      <c r="BQ747" s="436">
        <v>1</v>
      </c>
      <c r="BR747" s="442">
        <v>4</v>
      </c>
    </row>
    <row r="748" spans="1:70">
      <c r="A748" s="467">
        <v>41293</v>
      </c>
      <c r="B748" s="367">
        <v>5</v>
      </c>
      <c r="C748" s="367">
        <v>8</v>
      </c>
      <c r="D748" s="367">
        <v>25</v>
      </c>
      <c r="E748" s="367">
        <v>34</v>
      </c>
      <c r="F748" s="367">
        <v>37</v>
      </c>
      <c r="G748" s="367">
        <v>44</v>
      </c>
      <c r="H748" s="367">
        <v>1</v>
      </c>
      <c r="I748" s="511">
        <v>6</v>
      </c>
      <c r="J748" s="366"/>
      <c r="K748" s="366"/>
      <c r="L748" s="366"/>
      <c r="M748" s="366"/>
      <c r="N748" s="366"/>
      <c r="O748" s="366"/>
      <c r="P748" s="366"/>
      <c r="Q748" s="366"/>
      <c r="R748" s="419">
        <v>6</v>
      </c>
      <c r="S748" s="421">
        <v>0</v>
      </c>
      <c r="T748" s="422">
        <v>0</v>
      </c>
      <c r="U748" s="453">
        <v>1</v>
      </c>
      <c r="V748" s="458">
        <v>0</v>
      </c>
      <c r="W748" s="456">
        <v>0</v>
      </c>
      <c r="X748" s="422">
        <v>0</v>
      </c>
      <c r="Y748" s="453">
        <v>0</v>
      </c>
      <c r="Z748" s="458">
        <v>0</v>
      </c>
      <c r="AA748" s="456">
        <v>1</v>
      </c>
      <c r="AB748" s="422">
        <v>1</v>
      </c>
      <c r="AC748" s="453">
        <v>2</v>
      </c>
      <c r="AD748" s="458">
        <v>0</v>
      </c>
      <c r="AE748" s="456">
        <v>1</v>
      </c>
      <c r="AF748" s="422">
        <v>0</v>
      </c>
      <c r="AG748" s="453">
        <v>1</v>
      </c>
      <c r="AH748" s="458">
        <v>0</v>
      </c>
      <c r="AI748" s="456"/>
      <c r="AJ748" s="422"/>
      <c r="AK748" s="453"/>
      <c r="AL748" s="444"/>
      <c r="AM748" s="451">
        <v>0</v>
      </c>
      <c r="AN748" s="451">
        <v>0</v>
      </c>
      <c r="AO748" s="451">
        <v>0</v>
      </c>
      <c r="AP748" s="451">
        <v>0</v>
      </c>
      <c r="AQ748" s="447">
        <v>0</v>
      </c>
      <c r="AR748" s="447">
        <v>0</v>
      </c>
      <c r="AS748" s="427"/>
      <c r="AT748" s="427"/>
      <c r="AU748" s="427"/>
      <c r="AV748" s="427"/>
      <c r="AW748" s="427"/>
      <c r="AX748" s="428"/>
      <c r="AY748" s="427">
        <v>1</v>
      </c>
      <c r="AZ748" s="427">
        <v>1</v>
      </c>
      <c r="BA748" s="427">
        <v>1</v>
      </c>
      <c r="BB748" s="427">
        <v>0</v>
      </c>
      <c r="BC748" s="427">
        <v>0</v>
      </c>
      <c r="BD748" s="427">
        <v>1</v>
      </c>
      <c r="BE748" s="427">
        <v>1</v>
      </c>
      <c r="BF748" s="427">
        <v>1</v>
      </c>
      <c r="BG748" s="427">
        <v>6</v>
      </c>
      <c r="BH748" s="434"/>
      <c r="BI748" s="435"/>
      <c r="BJ748" s="435">
        <v>1</v>
      </c>
      <c r="BK748" s="435">
        <v>2</v>
      </c>
      <c r="BL748" s="435"/>
      <c r="BM748" s="435"/>
      <c r="BN748" s="435">
        <v>1</v>
      </c>
      <c r="BO748" s="435">
        <v>1</v>
      </c>
      <c r="BP748" s="435"/>
      <c r="BQ748" s="436"/>
      <c r="BR748" s="442">
        <v>4</v>
      </c>
    </row>
    <row r="749" spans="1:70">
      <c r="A749" s="467">
        <v>41291</v>
      </c>
      <c r="B749" s="367">
        <v>1</v>
      </c>
      <c r="C749" s="367">
        <v>23</v>
      </c>
      <c r="D749" s="367">
        <v>30</v>
      </c>
      <c r="E749" s="367">
        <v>41</v>
      </c>
      <c r="F749" s="367">
        <v>43</v>
      </c>
      <c r="G749" s="367">
        <v>49</v>
      </c>
      <c r="H749" s="367">
        <v>10</v>
      </c>
      <c r="I749" s="511">
        <v>8</v>
      </c>
      <c r="J749" s="366"/>
      <c r="K749" s="366"/>
      <c r="L749" s="366"/>
      <c r="M749" s="366"/>
      <c r="N749" s="366"/>
      <c r="O749" s="366"/>
      <c r="P749" s="366"/>
      <c r="Q749" s="366"/>
      <c r="R749" s="419">
        <v>6</v>
      </c>
      <c r="S749" s="421">
        <v>1</v>
      </c>
      <c r="T749" s="422">
        <v>0</v>
      </c>
      <c r="U749" s="453">
        <v>1</v>
      </c>
      <c r="V749" s="458">
        <v>0</v>
      </c>
      <c r="W749" s="456">
        <v>1</v>
      </c>
      <c r="X749" s="422">
        <v>0</v>
      </c>
      <c r="Y749" s="453">
        <v>2</v>
      </c>
      <c r="Z749" s="458">
        <v>0</v>
      </c>
      <c r="AA749" s="456">
        <v>1</v>
      </c>
      <c r="AB749" s="422">
        <v>0</v>
      </c>
      <c r="AC749" s="453">
        <v>0</v>
      </c>
      <c r="AD749" s="458">
        <v>1</v>
      </c>
      <c r="AE749" s="456">
        <v>0</v>
      </c>
      <c r="AF749" s="422">
        <v>0</v>
      </c>
      <c r="AG749" s="453">
        <v>0</v>
      </c>
      <c r="AH749" s="458">
        <v>0</v>
      </c>
      <c r="AI749" s="456"/>
      <c r="AJ749" s="422"/>
      <c r="AK749" s="453"/>
      <c r="AL749" s="444"/>
      <c r="AM749" s="451">
        <v>0</v>
      </c>
      <c r="AN749" s="451">
        <v>0</v>
      </c>
      <c r="AO749" s="451">
        <v>0</v>
      </c>
      <c r="AP749" s="451">
        <v>0</v>
      </c>
      <c r="AQ749" s="447">
        <v>0</v>
      </c>
      <c r="AR749" s="447">
        <v>0</v>
      </c>
      <c r="AS749" s="427"/>
      <c r="AT749" s="427"/>
      <c r="AU749" s="427"/>
      <c r="AV749" s="427"/>
      <c r="AW749" s="427"/>
      <c r="AX749" s="428"/>
      <c r="AY749" s="427">
        <v>1</v>
      </c>
      <c r="AZ749" s="427">
        <v>1</v>
      </c>
      <c r="BA749" s="427">
        <v>0</v>
      </c>
      <c r="BB749" s="427">
        <v>0</v>
      </c>
      <c r="BC749" s="427">
        <v>3</v>
      </c>
      <c r="BD749" s="427">
        <v>0</v>
      </c>
      <c r="BE749" s="427">
        <v>1</v>
      </c>
      <c r="BF749" s="427">
        <v>0</v>
      </c>
      <c r="BG749" s="427">
        <v>4</v>
      </c>
      <c r="BH749" s="434"/>
      <c r="BI749" s="435"/>
      <c r="BJ749" s="435">
        <v>1</v>
      </c>
      <c r="BK749" s="435">
        <v>2</v>
      </c>
      <c r="BL749" s="435">
        <v>1</v>
      </c>
      <c r="BM749" s="435"/>
      <c r="BN749" s="435">
        <v>1</v>
      </c>
      <c r="BO749" s="435"/>
      <c r="BP749" s="435"/>
      <c r="BQ749" s="436"/>
      <c r="BR749" s="442">
        <v>4</v>
      </c>
    </row>
    <row r="750" spans="1:70">
      <c r="A750" s="467">
        <v>41286</v>
      </c>
      <c r="B750" s="367">
        <v>2</v>
      </c>
      <c r="C750" s="367">
        <v>3</v>
      </c>
      <c r="D750" s="367">
        <v>19</v>
      </c>
      <c r="E750" s="367">
        <v>20</v>
      </c>
      <c r="F750" s="367">
        <v>29</v>
      </c>
      <c r="G750" s="367">
        <v>37</v>
      </c>
      <c r="H750" s="367">
        <v>1</v>
      </c>
      <c r="I750" s="511">
        <v>4</v>
      </c>
      <c r="J750" s="366"/>
      <c r="K750" s="366"/>
      <c r="L750" s="366"/>
      <c r="M750" s="366"/>
      <c r="N750" s="366"/>
      <c r="O750" s="366"/>
      <c r="P750" s="366"/>
      <c r="Q750" s="366"/>
      <c r="R750" s="419">
        <v>5</v>
      </c>
      <c r="S750" s="421">
        <v>0</v>
      </c>
      <c r="T750" s="422">
        <v>0</v>
      </c>
      <c r="U750" s="453">
        <v>0</v>
      </c>
      <c r="V750" s="458">
        <v>0</v>
      </c>
      <c r="W750" s="456">
        <v>1</v>
      </c>
      <c r="X750" s="422">
        <v>0</v>
      </c>
      <c r="Y750" s="453">
        <v>1</v>
      </c>
      <c r="Z750" s="458">
        <v>0</v>
      </c>
      <c r="AA750" s="456">
        <v>2</v>
      </c>
      <c r="AB750" s="422">
        <v>1</v>
      </c>
      <c r="AC750" s="453">
        <v>0</v>
      </c>
      <c r="AD750" s="458">
        <v>0</v>
      </c>
      <c r="AE750" s="456">
        <v>0</v>
      </c>
      <c r="AF750" s="422">
        <v>0</v>
      </c>
      <c r="AG750" s="453">
        <v>1</v>
      </c>
      <c r="AH750" s="458">
        <v>0</v>
      </c>
      <c r="AI750" s="456"/>
      <c r="AJ750" s="422"/>
      <c r="AK750" s="453"/>
      <c r="AL750" s="444"/>
      <c r="AM750" s="451">
        <v>0</v>
      </c>
      <c r="AN750" s="451">
        <v>0</v>
      </c>
      <c r="AO750" s="451">
        <v>0</v>
      </c>
      <c r="AP750" s="451">
        <v>0</v>
      </c>
      <c r="AQ750" s="447">
        <v>0</v>
      </c>
      <c r="AR750" s="447">
        <v>0</v>
      </c>
      <c r="AS750" s="427"/>
      <c r="AT750" s="427"/>
      <c r="AU750" s="427"/>
      <c r="AV750" s="427"/>
      <c r="AW750" s="427"/>
      <c r="AX750" s="428"/>
      <c r="AY750" s="427">
        <v>1</v>
      </c>
      <c r="AZ750" s="427">
        <v>1</v>
      </c>
      <c r="BA750" s="427">
        <v>2</v>
      </c>
      <c r="BB750" s="427">
        <v>0</v>
      </c>
      <c r="BC750" s="427">
        <v>0</v>
      </c>
      <c r="BD750" s="427">
        <v>2</v>
      </c>
      <c r="BE750" s="427">
        <v>0</v>
      </c>
      <c r="BF750" s="427">
        <v>0</v>
      </c>
      <c r="BG750" s="427">
        <v>4</v>
      </c>
      <c r="BH750" s="434">
        <v>2</v>
      </c>
      <c r="BI750" s="435"/>
      <c r="BJ750" s="435"/>
      <c r="BK750" s="435"/>
      <c r="BL750" s="435">
        <v>1</v>
      </c>
      <c r="BM750" s="435">
        <v>1</v>
      </c>
      <c r="BN750" s="435">
        <v>1</v>
      </c>
      <c r="BO750" s="435"/>
      <c r="BP750" s="435"/>
      <c r="BQ750" s="436"/>
      <c r="BR750" s="442">
        <v>4</v>
      </c>
    </row>
    <row r="751" spans="1:70">
      <c r="A751" s="467">
        <v>41284</v>
      </c>
      <c r="B751" s="367">
        <v>29</v>
      </c>
      <c r="C751" s="367">
        <v>32</v>
      </c>
      <c r="D751" s="367">
        <v>34</v>
      </c>
      <c r="E751" s="367">
        <v>42</v>
      </c>
      <c r="F751" s="367">
        <v>44</v>
      </c>
      <c r="G751" s="367">
        <v>46</v>
      </c>
      <c r="H751" s="367">
        <v>26</v>
      </c>
      <c r="I751" s="511">
        <v>2</v>
      </c>
      <c r="J751" s="366"/>
      <c r="K751" s="366"/>
      <c r="L751" s="366"/>
      <c r="M751" s="366"/>
      <c r="N751" s="366"/>
      <c r="O751" s="366"/>
      <c r="P751" s="366"/>
      <c r="Q751" s="366"/>
      <c r="R751" s="419">
        <v>6</v>
      </c>
      <c r="S751" s="421">
        <v>2</v>
      </c>
      <c r="T751" s="422">
        <v>0</v>
      </c>
      <c r="U751" s="453">
        <v>1</v>
      </c>
      <c r="V751" s="458">
        <v>0</v>
      </c>
      <c r="W751" s="456">
        <v>1</v>
      </c>
      <c r="X751" s="422">
        <v>0</v>
      </c>
      <c r="Y751" s="453">
        <v>0</v>
      </c>
      <c r="Z751" s="458">
        <v>0</v>
      </c>
      <c r="AA751" s="456">
        <v>0</v>
      </c>
      <c r="AB751" s="422">
        <v>0</v>
      </c>
      <c r="AC751" s="453">
        <v>1</v>
      </c>
      <c r="AD751" s="458">
        <v>0</v>
      </c>
      <c r="AE751" s="456">
        <v>1</v>
      </c>
      <c r="AF751" s="422">
        <v>0</v>
      </c>
      <c r="AG751" s="453">
        <v>0</v>
      </c>
      <c r="AH751" s="458">
        <v>1</v>
      </c>
      <c r="AI751" s="456"/>
      <c r="AJ751" s="422"/>
      <c r="AK751" s="453"/>
      <c r="AL751" s="444"/>
      <c r="AM751" s="451">
        <v>0</v>
      </c>
      <c r="AN751" s="451">
        <v>0</v>
      </c>
      <c r="AO751" s="451">
        <v>0</v>
      </c>
      <c r="AP751" s="451">
        <v>0</v>
      </c>
      <c r="AQ751" s="447">
        <v>0</v>
      </c>
      <c r="AR751" s="447">
        <v>0</v>
      </c>
      <c r="AS751" s="427"/>
      <c r="AT751" s="427"/>
      <c r="AU751" s="427"/>
      <c r="AV751" s="427"/>
      <c r="AW751" s="427"/>
      <c r="AX751" s="428"/>
      <c r="AY751" s="427">
        <v>0</v>
      </c>
      <c r="AZ751" s="427">
        <v>0</v>
      </c>
      <c r="BA751" s="427">
        <v>0</v>
      </c>
      <c r="BB751" s="427">
        <v>0</v>
      </c>
      <c r="BC751" s="427">
        <v>0</v>
      </c>
      <c r="BD751" s="427">
        <v>1</v>
      </c>
      <c r="BE751" s="427">
        <v>3</v>
      </c>
      <c r="BF751" s="427">
        <v>2</v>
      </c>
      <c r="BG751" s="427">
        <v>3</v>
      </c>
      <c r="BH751" s="434"/>
      <c r="BI751" s="435"/>
      <c r="BJ751" s="435"/>
      <c r="BK751" s="435">
        <v>1</v>
      </c>
      <c r="BL751" s="435">
        <v>1</v>
      </c>
      <c r="BM751" s="435">
        <v>1</v>
      </c>
      <c r="BN751" s="435"/>
      <c r="BO751" s="435"/>
      <c r="BP751" s="435">
        <v>1</v>
      </c>
      <c r="BQ751" s="436">
        <v>1</v>
      </c>
      <c r="BR751" s="442">
        <v>5</v>
      </c>
    </row>
    <row r="752" spans="1:70">
      <c r="A752" s="467">
        <v>41279</v>
      </c>
      <c r="B752" s="367">
        <v>1</v>
      </c>
      <c r="C752" s="367">
        <v>4</v>
      </c>
      <c r="D752" s="367">
        <v>9</v>
      </c>
      <c r="E752" s="367">
        <v>11</v>
      </c>
      <c r="F752" s="367">
        <v>38</v>
      </c>
      <c r="G752" s="367">
        <v>48</v>
      </c>
      <c r="H752" s="367">
        <v>26</v>
      </c>
      <c r="I752" s="511">
        <v>6</v>
      </c>
      <c r="J752" s="366"/>
      <c r="K752" s="366"/>
      <c r="L752" s="366"/>
      <c r="M752" s="366"/>
      <c r="N752" s="366"/>
      <c r="O752" s="366"/>
      <c r="P752" s="366"/>
      <c r="Q752" s="366"/>
      <c r="R752" s="419">
        <v>6</v>
      </c>
      <c r="S752" s="421">
        <v>0</v>
      </c>
      <c r="T752" s="422">
        <v>0</v>
      </c>
      <c r="U752" s="453">
        <v>0</v>
      </c>
      <c r="V752" s="458">
        <v>0</v>
      </c>
      <c r="W752" s="456">
        <v>0</v>
      </c>
      <c r="X752" s="422">
        <v>0</v>
      </c>
      <c r="Y752" s="453">
        <v>2</v>
      </c>
      <c r="Z752" s="458">
        <v>0</v>
      </c>
      <c r="AA752" s="456">
        <v>1</v>
      </c>
      <c r="AB752" s="422">
        <v>0</v>
      </c>
      <c r="AC752" s="453">
        <v>1</v>
      </c>
      <c r="AD752" s="458">
        <v>0</v>
      </c>
      <c r="AE752" s="456">
        <v>1</v>
      </c>
      <c r="AF752" s="422">
        <v>0</v>
      </c>
      <c r="AG752" s="453">
        <v>1</v>
      </c>
      <c r="AH752" s="458">
        <v>1</v>
      </c>
      <c r="AI752" s="456"/>
      <c r="AJ752" s="422"/>
      <c r="AK752" s="453"/>
      <c r="AL752" s="444"/>
      <c r="AM752" s="451">
        <v>0</v>
      </c>
      <c r="AN752" s="451">
        <v>0</v>
      </c>
      <c r="AO752" s="451">
        <v>0</v>
      </c>
      <c r="AP752" s="451">
        <v>0</v>
      </c>
      <c r="AQ752" s="447">
        <v>0</v>
      </c>
      <c r="AR752" s="447">
        <v>0</v>
      </c>
      <c r="AS752" s="427"/>
      <c r="AT752" s="427"/>
      <c r="AU752" s="427"/>
      <c r="AV752" s="427"/>
      <c r="AW752" s="427"/>
      <c r="AX752" s="428"/>
      <c r="AY752" s="427">
        <v>3</v>
      </c>
      <c r="AZ752" s="427">
        <v>0</v>
      </c>
      <c r="BA752" s="427">
        <v>1</v>
      </c>
      <c r="BB752" s="427">
        <v>0</v>
      </c>
      <c r="BC752" s="427">
        <v>0</v>
      </c>
      <c r="BD752" s="427">
        <v>0</v>
      </c>
      <c r="BE752" s="427">
        <v>1</v>
      </c>
      <c r="BF752" s="427">
        <v>1</v>
      </c>
      <c r="BG752" s="427">
        <v>4</v>
      </c>
      <c r="BH752" s="434"/>
      <c r="BI752" s="435">
        <v>2</v>
      </c>
      <c r="BJ752" s="435"/>
      <c r="BK752" s="435">
        <v>1</v>
      </c>
      <c r="BL752" s="435"/>
      <c r="BM752" s="435">
        <v>1</v>
      </c>
      <c r="BN752" s="435"/>
      <c r="BO752" s="435"/>
      <c r="BP752" s="435">
        <v>1</v>
      </c>
      <c r="BQ752" s="436"/>
      <c r="BR752" s="442">
        <v>4</v>
      </c>
    </row>
    <row r="753" spans="1:70" ht="16" thickBot="1">
      <c r="A753" s="467">
        <v>41277</v>
      </c>
      <c r="B753" s="367">
        <v>3</v>
      </c>
      <c r="C753" s="367">
        <v>15</v>
      </c>
      <c r="D753" s="367">
        <v>23</v>
      </c>
      <c r="E753" s="367">
        <v>26</v>
      </c>
      <c r="F753" s="367">
        <v>34</v>
      </c>
      <c r="G753" s="367">
        <v>38</v>
      </c>
      <c r="H753" s="367">
        <v>16</v>
      </c>
      <c r="I753" s="511">
        <v>7</v>
      </c>
      <c r="J753" s="366"/>
      <c r="K753" s="366"/>
      <c r="L753" s="366"/>
      <c r="M753" s="366"/>
      <c r="N753" s="366"/>
      <c r="O753" s="366"/>
      <c r="P753" s="366"/>
      <c r="Q753" s="366"/>
      <c r="R753" s="419">
        <v>6</v>
      </c>
      <c r="S753" s="421">
        <v>0</v>
      </c>
      <c r="T753" s="422">
        <v>0</v>
      </c>
      <c r="U753" s="453">
        <v>0</v>
      </c>
      <c r="V753" s="458">
        <v>0</v>
      </c>
      <c r="W753" s="456">
        <v>0</v>
      </c>
      <c r="X753" s="422">
        <v>1</v>
      </c>
      <c r="Y753" s="453">
        <v>3</v>
      </c>
      <c r="Z753" s="458">
        <v>0</v>
      </c>
      <c r="AA753" s="456">
        <v>1</v>
      </c>
      <c r="AB753" s="422">
        <v>0</v>
      </c>
      <c r="AC753" s="453">
        <v>1</v>
      </c>
      <c r="AD753" s="458">
        <v>0</v>
      </c>
      <c r="AE753" s="456">
        <v>0</v>
      </c>
      <c r="AF753" s="422">
        <v>0</v>
      </c>
      <c r="AG753" s="453">
        <v>1</v>
      </c>
      <c r="AH753" s="458">
        <v>0</v>
      </c>
      <c r="AI753" s="456"/>
      <c r="AJ753" s="422"/>
      <c r="AK753" s="453"/>
      <c r="AL753" s="444"/>
      <c r="AM753" s="451">
        <v>1</v>
      </c>
      <c r="AN753" s="451">
        <v>0</v>
      </c>
      <c r="AO753" s="451">
        <v>0</v>
      </c>
      <c r="AP753" s="451">
        <v>0</v>
      </c>
      <c r="AQ753" s="447">
        <v>0</v>
      </c>
      <c r="AR753" s="447">
        <v>0</v>
      </c>
      <c r="AS753" s="427"/>
      <c r="AT753" s="427"/>
      <c r="AU753" s="427"/>
      <c r="AV753" s="427"/>
      <c r="AW753" s="427"/>
      <c r="AX753" s="428"/>
      <c r="AY753" s="427">
        <v>1</v>
      </c>
      <c r="AZ753" s="427">
        <v>2</v>
      </c>
      <c r="BA753" s="427">
        <v>0</v>
      </c>
      <c r="BB753" s="427">
        <v>0</v>
      </c>
      <c r="BC753" s="427">
        <v>0</v>
      </c>
      <c r="BD753" s="427">
        <v>0</v>
      </c>
      <c r="BE753" s="427">
        <v>0</v>
      </c>
      <c r="BF753" s="427">
        <v>3</v>
      </c>
      <c r="BG753" s="427">
        <v>3</v>
      </c>
      <c r="BH753" s="434">
        <v>2</v>
      </c>
      <c r="BI753" s="435"/>
      <c r="BJ753" s="435"/>
      <c r="BK753" s="435">
        <v>1</v>
      </c>
      <c r="BL753" s="435"/>
      <c r="BM753" s="435"/>
      <c r="BN753" s="435">
        <v>1</v>
      </c>
      <c r="BO753" s="435"/>
      <c r="BP753" s="435">
        <v>1</v>
      </c>
      <c r="BQ753" s="436"/>
      <c r="BR753" s="442">
        <v>4</v>
      </c>
    </row>
    <row r="754" spans="1:70" ht="16" thickBot="1">
      <c r="AM754" s="571">
        <f t="shared" ref="AM754:AR754" si="0">SUM(AM2:AM753)</f>
        <v>499</v>
      </c>
      <c r="AN754" s="571">
        <f t="shared" si="0"/>
        <v>32</v>
      </c>
      <c r="AO754" s="571">
        <f t="shared" si="0"/>
        <v>2</v>
      </c>
      <c r="AP754" s="571">
        <f t="shared" si="0"/>
        <v>2</v>
      </c>
      <c r="AQ754" s="571">
        <f t="shared" si="0"/>
        <v>0</v>
      </c>
      <c r="AR754" s="572">
        <f t="shared" si="0"/>
        <v>0</v>
      </c>
      <c r="AX754" s="590" t="s">
        <v>7713</v>
      </c>
      <c r="AY754" s="580">
        <f>COUNTIF(AY2:AY753,1)</f>
        <v>342</v>
      </c>
      <c r="AZ754" s="581">
        <f t="shared" ref="AZ754:BF754" si="1">COUNTIF(AZ2:AZ753,1)</f>
        <v>291</v>
      </c>
      <c r="BA754" s="581">
        <f t="shared" si="1"/>
        <v>316</v>
      </c>
      <c r="BB754" s="581">
        <f t="shared" si="1"/>
        <v>313</v>
      </c>
      <c r="BC754" s="581">
        <f t="shared" si="1"/>
        <v>304</v>
      </c>
      <c r="BD754" s="581">
        <f t="shared" si="1"/>
        <v>312</v>
      </c>
      <c r="BE754" s="581">
        <f t="shared" si="1"/>
        <v>324</v>
      </c>
      <c r="BF754" s="581">
        <f t="shared" si="1"/>
        <v>305</v>
      </c>
      <c r="BG754" s="582">
        <f>COUNTIF(BG2:BG753,2)</f>
        <v>1</v>
      </c>
    </row>
    <row r="755" spans="1:70">
      <c r="AM755" s="567" t="s">
        <v>7631</v>
      </c>
      <c r="AN755" s="568" t="s">
        <v>7634</v>
      </c>
      <c r="AO755" s="568" t="s">
        <v>7635</v>
      </c>
      <c r="AP755" s="568" t="s">
        <v>7637</v>
      </c>
      <c r="AQ755" s="569" t="s">
        <v>7638</v>
      </c>
      <c r="AR755" s="570" t="s">
        <v>7702</v>
      </c>
      <c r="AX755" s="590" t="s">
        <v>7714</v>
      </c>
      <c r="AY755" s="583">
        <f>COUNTIF(AY2:AY753,2)</f>
        <v>111</v>
      </c>
      <c r="AZ755" s="578">
        <f t="shared" ref="AZ755:BF755" si="2">COUNTIF(AZ2:AZ753,2)</f>
        <v>102</v>
      </c>
      <c r="BA755" s="578">
        <f t="shared" si="2"/>
        <v>93</v>
      </c>
      <c r="BB755" s="578">
        <f t="shared" si="2"/>
        <v>103</v>
      </c>
      <c r="BC755" s="578">
        <f t="shared" si="2"/>
        <v>102</v>
      </c>
      <c r="BD755" s="578">
        <f t="shared" si="2"/>
        <v>93</v>
      </c>
      <c r="BE755" s="578">
        <f t="shared" si="2"/>
        <v>93</v>
      </c>
      <c r="BF755" s="578">
        <f t="shared" si="2"/>
        <v>112</v>
      </c>
      <c r="BG755" s="584">
        <f>COUNTIF(BG2:BG753,3)</f>
        <v>55</v>
      </c>
    </row>
    <row r="756" spans="1:70">
      <c r="AX756" s="590" t="s">
        <v>7715</v>
      </c>
      <c r="AY756" s="583">
        <f>COUNTIF(AY2:AY753,3)</f>
        <v>31</v>
      </c>
      <c r="AZ756" s="578">
        <f t="shared" ref="AZ756:BF756" si="3">COUNTIF(AZ2:AZ753,3)</f>
        <v>9</v>
      </c>
      <c r="BA756" s="578">
        <f t="shared" si="3"/>
        <v>6</v>
      </c>
      <c r="BB756" s="578">
        <f t="shared" si="3"/>
        <v>12</v>
      </c>
      <c r="BC756" s="578">
        <f t="shared" si="3"/>
        <v>22</v>
      </c>
      <c r="BD756" s="578">
        <f t="shared" si="3"/>
        <v>14</v>
      </c>
      <c r="BE756" s="578">
        <f t="shared" si="3"/>
        <v>12</v>
      </c>
      <c r="BF756" s="578">
        <f t="shared" si="3"/>
        <v>19</v>
      </c>
      <c r="BG756" s="584">
        <f>COUNTIF(BG2:BG753,4)</f>
        <v>282</v>
      </c>
    </row>
    <row r="757" spans="1:70">
      <c r="AX757" s="591" t="s">
        <v>7716</v>
      </c>
      <c r="AY757" s="585">
        <f>COUNTIF(AY2:AY753,4)</f>
        <v>2</v>
      </c>
      <c r="AZ757" s="579">
        <f t="shared" ref="AZ757:BF757" si="4">COUNTIF(AZ2:AZ753,4)</f>
        <v>0</v>
      </c>
      <c r="BA757" s="579">
        <f t="shared" si="4"/>
        <v>1</v>
      </c>
      <c r="BB757" s="579">
        <f t="shared" si="4"/>
        <v>0</v>
      </c>
      <c r="BC757" s="579">
        <f t="shared" si="4"/>
        <v>0</v>
      </c>
      <c r="BD757" s="579">
        <f t="shared" si="4"/>
        <v>0</v>
      </c>
      <c r="BE757" s="579">
        <f t="shared" si="4"/>
        <v>0</v>
      </c>
      <c r="BF757" s="579">
        <f t="shared" si="4"/>
        <v>0</v>
      </c>
      <c r="BG757" s="586">
        <f>COUNTIF(BG2:BG753,5)</f>
        <v>335</v>
      </c>
    </row>
    <row r="758" spans="1:70">
      <c r="AX758" s="591" t="s">
        <v>7717</v>
      </c>
      <c r="AY758" s="585">
        <f>COUNTIF(AY2:AY753,5)</f>
        <v>0</v>
      </c>
      <c r="AZ758" s="579">
        <f t="shared" ref="AZ758:BF758" si="5">COUNTIF(AZ2:AZ753,5)</f>
        <v>0</v>
      </c>
      <c r="BA758" s="579">
        <f t="shared" si="5"/>
        <v>0</v>
      </c>
      <c r="BB758" s="579">
        <f t="shared" si="5"/>
        <v>0</v>
      </c>
      <c r="BC758" s="579">
        <f t="shared" si="5"/>
        <v>0</v>
      </c>
      <c r="BD758" s="579">
        <f t="shared" si="5"/>
        <v>0</v>
      </c>
      <c r="BE758" s="579">
        <f t="shared" si="5"/>
        <v>0</v>
      </c>
      <c r="BF758" s="579">
        <f t="shared" si="5"/>
        <v>0</v>
      </c>
      <c r="BG758" s="586">
        <f>COUNTIF(BG2:BG753,6)</f>
        <v>79</v>
      </c>
    </row>
    <row r="759" spans="1:70" ht="16" thickBot="1">
      <c r="AX759" s="592" t="s">
        <v>7718</v>
      </c>
      <c r="AY759" s="587">
        <f>COUNTIF(AY2:AY753,6)</f>
        <v>0</v>
      </c>
      <c r="AZ759" s="588">
        <f t="shared" ref="AZ759:BG759" si="6">COUNTIF(AZ2:AZ753,6)</f>
        <v>0</v>
      </c>
      <c r="BA759" s="588">
        <f t="shared" si="6"/>
        <v>0</v>
      </c>
      <c r="BB759" s="588">
        <f t="shared" si="6"/>
        <v>0</v>
      </c>
      <c r="BC759" s="588">
        <f t="shared" si="6"/>
        <v>0</v>
      </c>
      <c r="BD759" s="588">
        <f t="shared" si="6"/>
        <v>0</v>
      </c>
      <c r="BE759" s="588">
        <f t="shared" si="6"/>
        <v>0</v>
      </c>
      <c r="BF759" s="588">
        <f t="shared" si="6"/>
        <v>0</v>
      </c>
      <c r="BG759" s="589">
        <f t="shared" si="6"/>
        <v>79</v>
      </c>
    </row>
  </sheetData>
  <autoFilter ref="AY1:BG758"/>
  <mergeCells count="10">
    <mergeCell ref="AE1:AF1"/>
    <mergeCell ref="AG1:AH1"/>
    <mergeCell ref="AI1:AJ1"/>
    <mergeCell ref="AK1:AL1"/>
    <mergeCell ref="S1:T1"/>
    <mergeCell ref="U1:V1"/>
    <mergeCell ref="W1:X1"/>
    <mergeCell ref="Y1:Z1"/>
    <mergeCell ref="AA1:AB1"/>
    <mergeCell ref="AC1:AD1"/>
  </mergeCells>
  <conditionalFormatting sqref="S2:AL110">
    <cfRule type="cellIs" dxfId="167" priority="30" operator="equal">
      <formula>2</formula>
    </cfRule>
  </conditionalFormatting>
  <conditionalFormatting sqref="S2:AL108">
    <cfRule type="cellIs" dxfId="166" priority="29" operator="greaterThan">
      <formula>2</formula>
    </cfRule>
  </conditionalFormatting>
  <conditionalFormatting sqref="S100:AL753">
    <cfRule type="cellIs" dxfId="165" priority="27" operator="greaterThan">
      <formula>2</formula>
    </cfRule>
    <cfRule type="cellIs" dxfId="164" priority="28" operator="equal">
      <formula>2</formula>
    </cfRule>
  </conditionalFormatting>
  <conditionalFormatting sqref="AN11:AO753">
    <cfRule type="cellIs" dxfId="163" priority="26" operator="greaterThan">
      <formula>0</formula>
    </cfRule>
  </conditionalFormatting>
  <conditionalFormatting sqref="AP755:AR755 AP10:AS753 AP2:AS4">
    <cfRule type="cellIs" dxfId="162" priority="25" operator="greaterThan">
      <formula>0</formula>
    </cfRule>
  </conditionalFormatting>
  <conditionalFormatting sqref="AT1:BG753">
    <cfRule type="cellIs" dxfId="161" priority="24" operator="between">
      <formula>2</formula>
      <formula>3</formula>
    </cfRule>
  </conditionalFormatting>
  <conditionalFormatting sqref="AM10:AM753 AM2:AM4 AM755">
    <cfRule type="cellIs" dxfId="160" priority="23" operator="equal">
      <formula>1</formula>
    </cfRule>
  </conditionalFormatting>
  <conditionalFormatting sqref="BR1:BR753">
    <cfRule type="cellIs" dxfId="159" priority="20" operator="equal">
      <formula>5</formula>
    </cfRule>
    <cfRule type="cellIs" dxfId="158" priority="21" operator="equal">
      <formula>4</formula>
    </cfRule>
    <cfRule type="cellIs" dxfId="157" priority="22" operator="equal">
      <formula>3</formula>
    </cfRule>
  </conditionalFormatting>
  <conditionalFormatting sqref="AN10:AO10">
    <cfRule type="cellIs" dxfId="156" priority="19" operator="greaterThan">
      <formula>0</formula>
    </cfRule>
  </conditionalFormatting>
  <conditionalFormatting sqref="AM10:AM753 AM2:AM4">
    <cfRule type="cellIs" dxfId="155" priority="15" operator="greaterThan">
      <formula>0</formula>
    </cfRule>
  </conditionalFormatting>
  <conditionalFormatting sqref="AN10:AO753">
    <cfRule type="cellIs" dxfId="154" priority="14" operator="greaterThan">
      <formula>0</formula>
    </cfRule>
  </conditionalFormatting>
  <conditionalFormatting sqref="AN2:AO4">
    <cfRule type="cellIs" dxfId="153" priority="11" operator="greaterThan">
      <formula>0</formula>
    </cfRule>
  </conditionalFormatting>
  <conditionalFormatting sqref="AN2:AO4">
    <cfRule type="cellIs" dxfId="152" priority="6" operator="greaterThan">
      <formula>0</formula>
    </cfRule>
  </conditionalFormatting>
  <conditionalFormatting sqref="AS1">
    <cfRule type="cellIs" dxfId="151" priority="4" operator="between">
      <formula>2</formula>
      <formula>3</formula>
    </cfRule>
  </conditionalFormatting>
  <conditionalFormatting sqref="AN755:AO755">
    <cfRule type="cellIs" dxfId="150" priority="3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CombinarTodosNumeros">
                <anchor moveWithCells="1" sizeWithCells="1">
                  <from>
                    <xdr:col>9</xdr:col>
                    <xdr:colOff>88900</xdr:colOff>
                    <xdr:row>13</xdr:row>
                    <xdr:rowOff>76200</xdr:rowOff>
                  </from>
                  <to>
                    <xdr:col>13</xdr:col>
                    <xdr:colOff>101600</xdr:colOff>
                    <xdr:row>16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CheckGanadoras">
                <anchor moveWithCells="1" sizeWithCells="1">
                  <from>
                    <xdr:col>9</xdr:col>
                    <xdr:colOff>76200</xdr:colOff>
                    <xdr:row>17</xdr:row>
                    <xdr:rowOff>76200</xdr:rowOff>
                  </from>
                  <to>
                    <xdr:col>13</xdr:col>
                    <xdr:colOff>139700</xdr:colOff>
                    <xdr:row>21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CheckAciertos">
                <anchor moveWithCells="1" sizeWithCells="1">
                  <from>
                    <xdr:col>9</xdr:col>
                    <xdr:colOff>165100</xdr:colOff>
                    <xdr:row>22</xdr:row>
                    <xdr:rowOff>88900</xdr:rowOff>
                  </from>
                  <to>
                    <xdr:col>13</xdr:col>
                    <xdr:colOff>215900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 enableFormatConditionsCalculation="0"/>
  <dimension ref="A1:XFD1437"/>
  <sheetViews>
    <sheetView topLeftCell="A1354" zoomScale="145" zoomScaleNormal="145" zoomScalePageLayoutView="145" workbookViewId="0">
      <selection activeCell="AM1389" sqref="AM1389"/>
    </sheetView>
  </sheetViews>
  <sheetFormatPr baseColWidth="10" defaultColWidth="14.5" defaultRowHeight="12.75" customHeight="1" x14ac:dyDescent="0"/>
  <cols>
    <col min="1" max="1" width="9.6640625" style="469" bestFit="1" customWidth="1"/>
    <col min="2" max="8" width="3.33203125" style="415" customWidth="1"/>
    <col min="9" max="9" width="3.33203125" style="505" customWidth="1"/>
    <col min="10" max="17" width="3.1640625" style="366" customWidth="1"/>
    <col min="18" max="18" width="4.83203125" style="419" bestFit="1" customWidth="1"/>
    <col min="19" max="19" width="2.1640625" style="425" customWidth="1"/>
    <col min="20" max="20" width="2.1640625" style="426" customWidth="1"/>
    <col min="21" max="21" width="2.1640625" style="455" customWidth="1"/>
    <col min="22" max="22" width="2.1640625" style="426" customWidth="1"/>
    <col min="23" max="23" width="2.1640625" style="455" customWidth="1"/>
    <col min="24" max="24" width="2.1640625" style="426" customWidth="1"/>
    <col min="25" max="25" width="2.1640625" style="455" customWidth="1"/>
    <col min="26" max="26" width="2.1640625" style="426" customWidth="1"/>
    <col min="27" max="27" width="2.1640625" style="455" customWidth="1"/>
    <col min="28" max="28" width="2.1640625" style="426" customWidth="1"/>
    <col min="29" max="29" width="2.1640625" style="455" customWidth="1"/>
    <col min="30" max="30" width="2.1640625" style="426" customWidth="1"/>
    <col min="31" max="31" width="2.1640625" style="455" customWidth="1"/>
    <col min="32" max="32" width="2.1640625" style="426" customWidth="1"/>
    <col min="33" max="33" width="2.1640625" style="455" customWidth="1"/>
    <col min="34" max="34" width="2.1640625" style="426" customWidth="1"/>
    <col min="35" max="35" width="2.1640625" style="455" customWidth="1"/>
    <col min="36" max="36" width="2.1640625" style="426" customWidth="1"/>
    <col min="37" max="37" width="2.1640625" style="455" customWidth="1"/>
    <col min="38" max="38" width="2.6640625" style="446" customWidth="1"/>
    <col min="39" max="39" width="4.33203125" style="449" customWidth="1"/>
    <col min="40" max="40" width="4.33203125" style="447" customWidth="1"/>
    <col min="41" max="41" width="5.33203125" style="451" bestFit="1" customWidth="1"/>
    <col min="42" max="42" width="4.33203125" style="451" customWidth="1"/>
    <col min="43" max="50" width="3.83203125" style="451" customWidth="1"/>
    <col min="51" max="51" width="3.83203125" style="447" customWidth="1"/>
    <col min="52" max="52" width="3.83203125" style="428" customWidth="1"/>
    <col min="53" max="53" width="3.83203125" style="427" customWidth="1"/>
    <col min="54" max="54" width="6" style="427" customWidth="1"/>
    <col min="55" max="58" width="5.1640625" style="427" customWidth="1"/>
    <col min="59" max="59" width="5.1640625" style="428" customWidth="1"/>
    <col min="60" max="60" width="5.1640625" style="434" customWidth="1"/>
    <col min="61" max="62" width="5.1640625" style="435" customWidth="1"/>
    <col min="63" max="64" width="4.5" style="435" customWidth="1"/>
    <col min="65" max="65" width="6.83203125" style="435" bestFit="1" customWidth="1"/>
    <col min="66" max="67" width="4.5" style="435" customWidth="1"/>
    <col min="68" max="68" width="4.6640625" style="435" customWidth="1"/>
    <col min="69" max="69" width="4.6640625" style="436" customWidth="1"/>
    <col min="70" max="70" width="4.6640625" style="442" customWidth="1"/>
    <col min="71" max="72" width="4.6640625" style="358" customWidth="1"/>
    <col min="73" max="16384" width="14.5" style="358"/>
  </cols>
  <sheetData>
    <row r="1" spans="1:70" s="366" customFormat="1" ht="12.75" customHeight="1" thickBot="1">
      <c r="A1" s="460" t="s">
        <v>2</v>
      </c>
      <c r="B1" s="407" t="s">
        <v>7677</v>
      </c>
      <c r="C1" s="407" t="s">
        <v>7678</v>
      </c>
      <c r="D1" s="407" t="s">
        <v>7679</v>
      </c>
      <c r="E1" s="407" t="s">
        <v>7680</v>
      </c>
      <c r="F1" s="407" t="s">
        <v>7681</v>
      </c>
      <c r="G1" s="407" t="s">
        <v>7684</v>
      </c>
      <c r="H1" s="407" t="s">
        <v>7682</v>
      </c>
      <c r="I1" s="497" t="s">
        <v>7683</v>
      </c>
      <c r="J1" s="470" t="s">
        <v>7617</v>
      </c>
      <c r="K1" s="470" t="s">
        <v>7618</v>
      </c>
      <c r="L1" s="470" t="s">
        <v>7619</v>
      </c>
      <c r="M1" s="470" t="s">
        <v>7620</v>
      </c>
      <c r="N1" s="470" t="s">
        <v>7621</v>
      </c>
      <c r="O1" s="470" t="s">
        <v>7622</v>
      </c>
      <c r="P1" s="470" t="s">
        <v>7685</v>
      </c>
      <c r="Q1" s="470" t="s">
        <v>7686</v>
      </c>
      <c r="R1" s="471" t="s">
        <v>7645</v>
      </c>
      <c r="S1" s="552" t="s">
        <v>7617</v>
      </c>
      <c r="T1" s="552"/>
      <c r="U1" s="550" t="s">
        <v>7618</v>
      </c>
      <c r="V1" s="551"/>
      <c r="W1" s="550" t="s">
        <v>7619</v>
      </c>
      <c r="X1" s="551"/>
      <c r="Y1" s="550" t="s">
        <v>7620</v>
      </c>
      <c r="Z1" s="551"/>
      <c r="AA1" s="550" t="s">
        <v>7621</v>
      </c>
      <c r="AB1" s="551"/>
      <c r="AC1" s="550" t="s">
        <v>7622</v>
      </c>
      <c r="AD1" s="551"/>
      <c r="AE1" s="550" t="s">
        <v>7623</v>
      </c>
      <c r="AF1" s="551"/>
      <c r="AG1" s="550" t="s">
        <v>7624</v>
      </c>
      <c r="AH1" s="551"/>
      <c r="AI1" s="550" t="s">
        <v>7625</v>
      </c>
      <c r="AJ1" s="551"/>
      <c r="AK1" s="550" t="s">
        <v>7626</v>
      </c>
      <c r="AL1" s="551"/>
      <c r="AM1" s="475" t="s">
        <v>7629</v>
      </c>
      <c r="AN1" s="476" t="s">
        <v>7630</v>
      </c>
      <c r="AO1" s="477" t="s">
        <v>7627</v>
      </c>
      <c r="AP1" s="477" t="s">
        <v>7628</v>
      </c>
      <c r="AQ1" s="477" t="s">
        <v>7640</v>
      </c>
      <c r="AR1" s="477" t="s">
        <v>7631</v>
      </c>
      <c r="AS1" s="477" t="s">
        <v>7632</v>
      </c>
      <c r="AT1" s="477" t="s">
        <v>7633</v>
      </c>
      <c r="AU1" s="473" t="s">
        <v>7634</v>
      </c>
      <c r="AV1" s="473" t="s">
        <v>7635</v>
      </c>
      <c r="AW1" s="473" t="s">
        <v>7636</v>
      </c>
      <c r="AX1" s="473" t="s">
        <v>7637</v>
      </c>
      <c r="AY1" s="472" t="s">
        <v>7638</v>
      </c>
      <c r="AZ1" s="474" t="s">
        <v>7639</v>
      </c>
      <c r="BA1" s="474" t="s">
        <v>7702</v>
      </c>
      <c r="BB1" s="408" t="s">
        <v>7641</v>
      </c>
      <c r="BC1" s="408" t="s">
        <v>7642</v>
      </c>
      <c r="BD1" s="408" t="s">
        <v>7643</v>
      </c>
      <c r="BE1" s="408" t="s">
        <v>7644</v>
      </c>
      <c r="BF1" s="408" t="s">
        <v>7665</v>
      </c>
      <c r="BG1" s="431" t="s">
        <v>7664</v>
      </c>
      <c r="BH1" s="432" t="s">
        <v>7666</v>
      </c>
      <c r="BI1" s="409" t="s">
        <v>7667</v>
      </c>
      <c r="BJ1" s="409" t="s">
        <v>7668</v>
      </c>
      <c r="BK1" s="409" t="s">
        <v>7669</v>
      </c>
      <c r="BL1" s="409" t="s">
        <v>7670</v>
      </c>
      <c r="BM1" s="409" t="s">
        <v>7671</v>
      </c>
      <c r="BN1" s="409" t="s">
        <v>7672</v>
      </c>
      <c r="BO1" s="409" t="s">
        <v>7673</v>
      </c>
      <c r="BP1" s="409" t="s">
        <v>7674</v>
      </c>
      <c r="BQ1" s="433" t="s">
        <v>7675</v>
      </c>
      <c r="BR1" s="441" t="s">
        <v>7676</v>
      </c>
    </row>
    <row r="2" spans="1:70" ht="12.75" customHeight="1">
      <c r="A2" s="461">
        <v>44190</v>
      </c>
      <c r="B2" s="405">
        <v>16</v>
      </c>
      <c r="C2" s="492">
        <v>21</v>
      </c>
      <c r="D2" s="492">
        <v>27</v>
      </c>
      <c r="E2" s="492">
        <v>30</v>
      </c>
      <c r="F2" s="405">
        <v>32</v>
      </c>
      <c r="G2" s="405">
        <v>0</v>
      </c>
      <c r="H2" s="405">
        <v>3</v>
      </c>
      <c r="I2" s="498">
        <v>5</v>
      </c>
      <c r="J2" s="401">
        <v>2</v>
      </c>
      <c r="K2" s="488">
        <v>41</v>
      </c>
      <c r="L2" s="488">
        <v>48</v>
      </c>
      <c r="M2" s="488">
        <v>9</v>
      </c>
      <c r="N2" s="488">
        <v>13</v>
      </c>
      <c r="O2" s="411">
        <v>0</v>
      </c>
      <c r="P2" s="488">
        <v>2</v>
      </c>
      <c r="Q2" s="489">
        <v>1</v>
      </c>
      <c r="R2" s="419">
        <v>3</v>
      </c>
      <c r="S2" s="421">
        <v>1</v>
      </c>
      <c r="T2" s="422">
        <v>0</v>
      </c>
      <c r="U2" s="453">
        <v>1</v>
      </c>
      <c r="V2" s="458">
        <v>0</v>
      </c>
      <c r="W2" s="456">
        <v>1</v>
      </c>
      <c r="X2" s="422">
        <v>0</v>
      </c>
      <c r="Y2" s="453">
        <v>0</v>
      </c>
      <c r="Z2" s="458">
        <v>1</v>
      </c>
      <c r="AA2" s="456">
        <v>1</v>
      </c>
      <c r="AB2" s="422">
        <v>0</v>
      </c>
      <c r="AC2" s="453">
        <v>1</v>
      </c>
      <c r="AD2" s="458">
        <v>0</v>
      </c>
      <c r="AE2" s="456">
        <v>0</v>
      </c>
      <c r="AF2" s="422">
        <v>0</v>
      </c>
      <c r="AG2" s="453">
        <v>1</v>
      </c>
      <c r="AH2" s="458">
        <v>0</v>
      </c>
      <c r="AI2" s="456">
        <v>0</v>
      </c>
      <c r="AJ2" s="422">
        <v>0</v>
      </c>
      <c r="AK2" s="453">
        <v>0</v>
      </c>
      <c r="AL2" s="444">
        <v>1</v>
      </c>
      <c r="AM2" s="449">
        <v>0</v>
      </c>
      <c r="AN2" s="447">
        <v>0</v>
      </c>
      <c r="AO2" s="451">
        <v>0</v>
      </c>
      <c r="AP2" s="451">
        <v>0</v>
      </c>
      <c r="AQ2" s="451">
        <v>0</v>
      </c>
      <c r="AR2" s="451">
        <v>0</v>
      </c>
      <c r="AS2" s="451">
        <v>0</v>
      </c>
      <c r="AT2" s="451">
        <v>0</v>
      </c>
      <c r="AU2" s="451">
        <v>0</v>
      </c>
      <c r="AV2" s="451">
        <v>0</v>
      </c>
      <c r="AW2" s="451">
        <v>0</v>
      </c>
      <c r="AX2" s="451">
        <v>0</v>
      </c>
      <c r="AY2" s="447">
        <v>0</v>
      </c>
      <c r="AZ2" s="451">
        <v>0</v>
      </c>
      <c r="BA2" s="428">
        <v>0</v>
      </c>
    </row>
    <row r="3" spans="1:70" ht="12.75" customHeight="1">
      <c r="A3" s="462">
        <v>44187</v>
      </c>
      <c r="B3" s="399">
        <v>2</v>
      </c>
      <c r="C3" s="399">
        <v>10</v>
      </c>
      <c r="D3" s="399">
        <v>16</v>
      </c>
      <c r="E3" s="399">
        <v>42</v>
      </c>
      <c r="F3" s="399">
        <v>50</v>
      </c>
      <c r="G3" s="399">
        <v>0</v>
      </c>
      <c r="H3" s="399">
        <v>4</v>
      </c>
      <c r="I3" s="499">
        <v>11</v>
      </c>
      <c r="J3" s="404">
        <v>38</v>
      </c>
      <c r="K3" s="490">
        <v>10</v>
      </c>
      <c r="L3" s="490">
        <v>17</v>
      </c>
      <c r="M3" s="490">
        <v>32</v>
      </c>
      <c r="N3" s="490">
        <v>4</v>
      </c>
      <c r="O3" s="410">
        <v>0</v>
      </c>
      <c r="P3" s="490">
        <v>9</v>
      </c>
      <c r="Q3" s="491">
        <v>3</v>
      </c>
      <c r="R3" s="419">
        <v>3</v>
      </c>
      <c r="S3" s="421">
        <v>1</v>
      </c>
      <c r="T3" s="422">
        <v>0</v>
      </c>
      <c r="U3" s="453">
        <v>0</v>
      </c>
      <c r="V3" s="458">
        <v>0</v>
      </c>
      <c r="W3" s="456">
        <v>0</v>
      </c>
      <c r="X3" s="422">
        <v>0</v>
      </c>
      <c r="Y3" s="453">
        <v>0</v>
      </c>
      <c r="Z3" s="458">
        <v>0</v>
      </c>
      <c r="AA3" s="456">
        <v>0</v>
      </c>
      <c r="AB3" s="422">
        <v>1</v>
      </c>
      <c r="AC3" s="453">
        <v>0</v>
      </c>
      <c r="AD3" s="458">
        <v>1</v>
      </c>
      <c r="AE3" s="456">
        <v>2</v>
      </c>
      <c r="AF3" s="422">
        <v>0</v>
      </c>
      <c r="AG3" s="453">
        <v>2</v>
      </c>
      <c r="AH3" s="458">
        <v>0</v>
      </c>
      <c r="AI3" s="456">
        <v>1</v>
      </c>
      <c r="AJ3" s="422">
        <v>0</v>
      </c>
      <c r="AK3" s="453">
        <v>1</v>
      </c>
      <c r="AL3" s="444">
        <v>0</v>
      </c>
      <c r="AM3" s="449">
        <v>0</v>
      </c>
      <c r="AN3" s="447">
        <v>0</v>
      </c>
      <c r="AO3" s="451">
        <v>2</v>
      </c>
      <c r="AP3" s="451">
        <v>0</v>
      </c>
      <c r="AQ3" s="451">
        <v>0</v>
      </c>
      <c r="AR3" s="451">
        <v>0</v>
      </c>
      <c r="AS3" s="451">
        <v>0</v>
      </c>
      <c r="AT3" s="451">
        <v>0</v>
      </c>
      <c r="AU3" s="451">
        <v>0</v>
      </c>
      <c r="AV3" s="451">
        <v>0</v>
      </c>
      <c r="AW3" s="451">
        <v>0</v>
      </c>
      <c r="AX3" s="451">
        <v>0</v>
      </c>
      <c r="AY3" s="447">
        <v>0</v>
      </c>
      <c r="AZ3" s="451">
        <v>0</v>
      </c>
      <c r="BA3" s="428">
        <v>0</v>
      </c>
      <c r="BH3" s="434">
        <v>1</v>
      </c>
      <c r="BL3" s="435">
        <v>1</v>
      </c>
      <c r="BO3" s="435">
        <v>1</v>
      </c>
      <c r="BQ3" s="436">
        <v>2</v>
      </c>
      <c r="BR3" s="442">
        <v>4</v>
      </c>
    </row>
    <row r="4" spans="1:70" ht="12.75" customHeight="1">
      <c r="A4" s="462">
        <v>44183</v>
      </c>
      <c r="B4" s="399">
        <v>2</v>
      </c>
      <c r="C4" s="399">
        <v>3</v>
      </c>
      <c r="D4" s="399">
        <v>13</v>
      </c>
      <c r="E4" s="399">
        <v>17</v>
      </c>
      <c r="F4" s="399">
        <v>21</v>
      </c>
      <c r="G4" s="399">
        <v>0</v>
      </c>
      <c r="H4" s="399">
        <v>7</v>
      </c>
      <c r="I4" s="499">
        <v>8</v>
      </c>
      <c r="J4" s="404">
        <v>39</v>
      </c>
      <c r="K4" s="490">
        <v>14</v>
      </c>
      <c r="L4" s="490">
        <v>49</v>
      </c>
      <c r="M4" s="490">
        <v>45</v>
      </c>
      <c r="N4" s="490">
        <v>6</v>
      </c>
      <c r="O4" s="410">
        <v>0</v>
      </c>
      <c r="P4" s="490">
        <v>5</v>
      </c>
      <c r="Q4" s="491">
        <v>12</v>
      </c>
      <c r="R4" s="419">
        <v>4</v>
      </c>
      <c r="S4" s="421">
        <v>2</v>
      </c>
      <c r="T4" s="422">
        <v>0</v>
      </c>
      <c r="U4" s="453">
        <v>1</v>
      </c>
      <c r="V4" s="458">
        <v>0</v>
      </c>
      <c r="W4" s="456">
        <v>1</v>
      </c>
      <c r="X4" s="422">
        <v>0</v>
      </c>
      <c r="Y4" s="453">
        <v>0</v>
      </c>
      <c r="Z4" s="458">
        <v>0</v>
      </c>
      <c r="AA4" s="456">
        <v>0</v>
      </c>
      <c r="AB4" s="422">
        <v>0</v>
      </c>
      <c r="AC4" s="453">
        <v>1</v>
      </c>
      <c r="AD4" s="458">
        <v>1</v>
      </c>
      <c r="AE4" s="456">
        <v>0</v>
      </c>
      <c r="AF4" s="422">
        <v>1</v>
      </c>
      <c r="AG4" s="453">
        <v>0</v>
      </c>
      <c r="AH4" s="458">
        <v>1</v>
      </c>
      <c r="AI4" s="456">
        <v>0</v>
      </c>
      <c r="AJ4" s="422">
        <v>0</v>
      </c>
      <c r="AK4" s="453">
        <v>1</v>
      </c>
      <c r="AL4" s="444">
        <v>0</v>
      </c>
      <c r="AM4" s="449">
        <v>0</v>
      </c>
      <c r="AN4" s="447">
        <v>0</v>
      </c>
      <c r="AO4" s="451">
        <v>1</v>
      </c>
      <c r="AP4" s="451">
        <v>0</v>
      </c>
      <c r="AQ4" s="451">
        <v>0</v>
      </c>
      <c r="AR4" s="451">
        <v>0</v>
      </c>
      <c r="AS4" s="451">
        <v>0</v>
      </c>
      <c r="AT4" s="451">
        <v>0</v>
      </c>
      <c r="AU4" s="451">
        <v>0</v>
      </c>
      <c r="AV4" s="451">
        <v>0</v>
      </c>
      <c r="AW4" s="451">
        <v>0</v>
      </c>
      <c r="AX4" s="451">
        <v>0</v>
      </c>
      <c r="AY4" s="447">
        <v>0</v>
      </c>
      <c r="AZ4" s="451">
        <v>0</v>
      </c>
      <c r="BA4" s="428">
        <v>0</v>
      </c>
      <c r="BJ4" s="435">
        <v>1</v>
      </c>
      <c r="BL4" s="435">
        <v>1</v>
      </c>
      <c r="BM4" s="435">
        <v>1</v>
      </c>
      <c r="BN4" s="435">
        <v>1</v>
      </c>
      <c r="BP4" s="435">
        <v>1</v>
      </c>
      <c r="BR4" s="442">
        <v>5</v>
      </c>
    </row>
    <row r="5" spans="1:70" ht="12.75" customHeight="1">
      <c r="A5" s="462">
        <v>44180</v>
      </c>
      <c r="B5" s="399">
        <v>9</v>
      </c>
      <c r="C5" s="399">
        <v>13</v>
      </c>
      <c r="D5" s="399">
        <v>21</v>
      </c>
      <c r="E5" s="399">
        <v>29</v>
      </c>
      <c r="F5" s="399">
        <v>35</v>
      </c>
      <c r="G5" s="399">
        <v>0</v>
      </c>
      <c r="H5" s="399">
        <v>1</v>
      </c>
      <c r="I5" s="499">
        <v>2</v>
      </c>
      <c r="J5" s="404">
        <v>47</v>
      </c>
      <c r="K5" s="490">
        <v>36</v>
      </c>
      <c r="L5" s="490">
        <v>26</v>
      </c>
      <c r="M5" s="490">
        <v>34</v>
      </c>
      <c r="N5" s="490">
        <v>23</v>
      </c>
      <c r="O5" s="410">
        <v>0</v>
      </c>
      <c r="P5" s="490">
        <v>4</v>
      </c>
      <c r="Q5" s="491">
        <v>7</v>
      </c>
      <c r="R5" s="419">
        <v>3</v>
      </c>
      <c r="S5" s="421">
        <v>2</v>
      </c>
      <c r="T5" s="422">
        <v>0</v>
      </c>
      <c r="U5" s="453">
        <v>1</v>
      </c>
      <c r="V5" s="458">
        <v>1</v>
      </c>
      <c r="W5" s="456">
        <v>0</v>
      </c>
      <c r="X5" s="422">
        <v>1</v>
      </c>
      <c r="Y5" s="453">
        <v>1</v>
      </c>
      <c r="Z5" s="458">
        <v>0</v>
      </c>
      <c r="AA5" s="456">
        <v>0</v>
      </c>
      <c r="AB5" s="422">
        <v>0</v>
      </c>
      <c r="AC5" s="453">
        <v>0</v>
      </c>
      <c r="AD5" s="458">
        <v>0</v>
      </c>
      <c r="AE5" s="456">
        <v>1</v>
      </c>
      <c r="AF5" s="422">
        <v>0</v>
      </c>
      <c r="AG5" s="453">
        <v>0</v>
      </c>
      <c r="AH5" s="458">
        <v>1</v>
      </c>
      <c r="AI5" s="456">
        <v>0</v>
      </c>
      <c r="AJ5" s="422">
        <v>1</v>
      </c>
      <c r="AK5" s="453">
        <v>1</v>
      </c>
      <c r="AL5" s="444">
        <v>0</v>
      </c>
      <c r="AM5" s="449">
        <v>0</v>
      </c>
      <c r="AN5" s="447">
        <v>0</v>
      </c>
      <c r="AO5" s="451">
        <v>1</v>
      </c>
      <c r="AP5" s="451">
        <v>0</v>
      </c>
      <c r="AQ5" s="451">
        <v>0</v>
      </c>
      <c r="AR5" s="451">
        <v>0</v>
      </c>
      <c r="AS5" s="451">
        <v>0</v>
      </c>
      <c r="AT5" s="451">
        <v>0</v>
      </c>
      <c r="AU5" s="451">
        <v>0</v>
      </c>
      <c r="AV5" s="451">
        <v>0</v>
      </c>
      <c r="AW5" s="451">
        <v>0</v>
      </c>
      <c r="AX5" s="451">
        <v>0</v>
      </c>
      <c r="AY5" s="447">
        <v>0</v>
      </c>
      <c r="AZ5" s="451">
        <v>0</v>
      </c>
      <c r="BA5" s="428">
        <v>0</v>
      </c>
      <c r="BH5" s="434">
        <v>1</v>
      </c>
      <c r="BJ5" s="435">
        <v>1</v>
      </c>
      <c r="BK5" s="435">
        <v>1</v>
      </c>
      <c r="BM5" s="435">
        <v>1</v>
      </c>
      <c r="BP5" s="435">
        <v>1</v>
      </c>
      <c r="BR5" s="442">
        <v>5</v>
      </c>
    </row>
    <row r="6" spans="1:70" ht="12.75" customHeight="1">
      <c r="A6" s="462">
        <v>44176</v>
      </c>
      <c r="B6" s="368">
        <v>6</v>
      </c>
      <c r="C6" s="368">
        <v>9</v>
      </c>
      <c r="D6" s="368">
        <v>13</v>
      </c>
      <c r="E6" s="368">
        <v>24</v>
      </c>
      <c r="F6" s="368">
        <v>41</v>
      </c>
      <c r="G6" s="368">
        <v>0</v>
      </c>
      <c r="H6" s="368">
        <v>3</v>
      </c>
      <c r="I6" s="500">
        <v>12</v>
      </c>
      <c r="J6" s="404">
        <v>20</v>
      </c>
      <c r="K6" s="490">
        <v>43</v>
      </c>
      <c r="L6" s="490">
        <v>40</v>
      </c>
      <c r="M6" s="490">
        <v>42</v>
      </c>
      <c r="N6" s="490">
        <v>21</v>
      </c>
      <c r="O6" s="410">
        <v>0</v>
      </c>
      <c r="P6" s="490">
        <v>10</v>
      </c>
      <c r="Q6" s="491">
        <v>6</v>
      </c>
      <c r="R6" s="419">
        <v>4</v>
      </c>
      <c r="S6" s="421">
        <v>1</v>
      </c>
      <c r="T6" s="422">
        <v>1</v>
      </c>
      <c r="U6" s="453">
        <v>0</v>
      </c>
      <c r="V6" s="458">
        <v>0</v>
      </c>
      <c r="W6" s="456">
        <v>0</v>
      </c>
      <c r="X6" s="422">
        <v>1</v>
      </c>
      <c r="Y6" s="453">
        <v>0</v>
      </c>
      <c r="Z6" s="458">
        <v>0</v>
      </c>
      <c r="AA6" s="456">
        <v>0</v>
      </c>
      <c r="AB6" s="422">
        <v>1</v>
      </c>
      <c r="AC6" s="453">
        <v>0</v>
      </c>
      <c r="AD6" s="458">
        <v>0</v>
      </c>
      <c r="AE6" s="456">
        <v>0</v>
      </c>
      <c r="AF6" s="422">
        <v>0</v>
      </c>
      <c r="AG6" s="453">
        <v>0</v>
      </c>
      <c r="AH6" s="458">
        <v>0</v>
      </c>
      <c r="AI6" s="456">
        <v>0</v>
      </c>
      <c r="AJ6" s="422">
        <v>1</v>
      </c>
      <c r="AK6" s="453">
        <v>0</v>
      </c>
      <c r="AL6" s="444">
        <v>0</v>
      </c>
      <c r="AM6" s="449">
        <v>0</v>
      </c>
      <c r="AN6" s="447">
        <v>0</v>
      </c>
      <c r="AO6" s="451">
        <v>0</v>
      </c>
      <c r="AP6" s="451">
        <v>0</v>
      </c>
      <c r="AQ6" s="451">
        <v>0</v>
      </c>
      <c r="AR6" s="451">
        <v>0</v>
      </c>
      <c r="AS6" s="451">
        <v>0</v>
      </c>
      <c r="AT6" s="451">
        <v>0</v>
      </c>
      <c r="AU6" s="451">
        <v>0</v>
      </c>
      <c r="AV6" s="451">
        <v>0</v>
      </c>
      <c r="AW6" s="451">
        <v>0</v>
      </c>
      <c r="AX6" s="451">
        <v>0</v>
      </c>
      <c r="AY6" s="447">
        <v>0</v>
      </c>
      <c r="AZ6" s="451">
        <v>0</v>
      </c>
      <c r="BA6" s="428">
        <v>0</v>
      </c>
      <c r="BH6" s="434">
        <v>1</v>
      </c>
      <c r="BP6" s="435">
        <v>2</v>
      </c>
      <c r="BQ6" s="436">
        <v>2</v>
      </c>
      <c r="BR6" s="442">
        <v>3</v>
      </c>
    </row>
    <row r="7" spans="1:70" ht="12.75" customHeight="1">
      <c r="A7" s="462">
        <v>44173</v>
      </c>
      <c r="B7" s="368">
        <v>1</v>
      </c>
      <c r="C7" s="368">
        <v>4</v>
      </c>
      <c r="D7" s="368">
        <v>21</v>
      </c>
      <c r="E7" s="368">
        <v>24</v>
      </c>
      <c r="F7" s="368">
        <v>46</v>
      </c>
      <c r="G7" s="368">
        <v>0</v>
      </c>
      <c r="H7" s="368">
        <v>2</v>
      </c>
      <c r="I7" s="500">
        <v>12</v>
      </c>
      <c r="J7" s="404">
        <v>28</v>
      </c>
      <c r="K7" s="490">
        <v>33</v>
      </c>
      <c r="L7" s="490">
        <v>31</v>
      </c>
      <c r="M7" s="490">
        <v>37</v>
      </c>
      <c r="N7" s="490">
        <v>30</v>
      </c>
      <c r="O7" s="410">
        <v>0</v>
      </c>
      <c r="P7" s="490">
        <v>8</v>
      </c>
      <c r="Q7" s="491">
        <v>11</v>
      </c>
      <c r="R7" s="419">
        <v>2</v>
      </c>
      <c r="S7" s="421">
        <v>0</v>
      </c>
      <c r="T7" s="422">
        <v>0</v>
      </c>
      <c r="U7" s="453">
        <v>0</v>
      </c>
      <c r="V7" s="458">
        <v>1</v>
      </c>
      <c r="W7" s="456">
        <v>0</v>
      </c>
      <c r="X7" s="422">
        <v>0</v>
      </c>
      <c r="Y7" s="453">
        <v>0</v>
      </c>
      <c r="Z7" s="458">
        <v>1</v>
      </c>
      <c r="AA7" s="456">
        <v>0</v>
      </c>
      <c r="AB7" s="422">
        <v>0</v>
      </c>
      <c r="AC7" s="453">
        <v>0</v>
      </c>
      <c r="AD7" s="458">
        <v>1</v>
      </c>
      <c r="AE7" s="456">
        <v>1</v>
      </c>
      <c r="AF7" s="422">
        <v>0</v>
      </c>
      <c r="AG7" s="453">
        <v>0</v>
      </c>
      <c r="AH7" s="458">
        <v>1</v>
      </c>
      <c r="AI7" s="456">
        <v>0</v>
      </c>
      <c r="AJ7" s="422">
        <v>1</v>
      </c>
      <c r="AK7" s="453">
        <v>0</v>
      </c>
      <c r="AL7" s="444">
        <v>0</v>
      </c>
      <c r="AM7" s="449">
        <v>0</v>
      </c>
      <c r="AN7" s="447">
        <v>0</v>
      </c>
      <c r="AO7" s="451">
        <v>0</v>
      </c>
      <c r="AP7" s="451">
        <v>0</v>
      </c>
      <c r="AQ7" s="451">
        <v>0</v>
      </c>
      <c r="AR7" s="451">
        <v>0</v>
      </c>
      <c r="AS7" s="451">
        <v>0</v>
      </c>
      <c r="AT7" s="451">
        <v>0</v>
      </c>
      <c r="AU7" s="451">
        <v>0</v>
      </c>
      <c r="AV7" s="451">
        <v>0</v>
      </c>
      <c r="AW7" s="451">
        <v>0</v>
      </c>
      <c r="AX7" s="451">
        <v>0</v>
      </c>
      <c r="AY7" s="447">
        <v>0</v>
      </c>
      <c r="AZ7" s="451">
        <v>0</v>
      </c>
      <c r="BA7" s="428">
        <v>0</v>
      </c>
      <c r="BH7" s="434">
        <v>2</v>
      </c>
      <c r="BK7" s="435">
        <v>0</v>
      </c>
      <c r="BL7" s="435">
        <v>2</v>
      </c>
      <c r="BM7" s="435">
        <v>1</v>
      </c>
      <c r="BN7" s="435">
        <v>1</v>
      </c>
      <c r="BQ7" s="436">
        <v>1</v>
      </c>
      <c r="BR7" s="442">
        <v>5</v>
      </c>
    </row>
    <row r="8" spans="1:70" ht="12.75" customHeight="1">
      <c r="A8" s="462">
        <v>44169</v>
      </c>
      <c r="B8" s="368">
        <v>14</v>
      </c>
      <c r="C8" s="368">
        <v>20</v>
      </c>
      <c r="D8" s="368">
        <v>27</v>
      </c>
      <c r="E8" s="368">
        <v>34</v>
      </c>
      <c r="F8" s="368">
        <v>38</v>
      </c>
      <c r="G8" s="368">
        <v>0</v>
      </c>
      <c r="H8" s="368">
        <v>1</v>
      </c>
      <c r="I8" s="500">
        <v>11</v>
      </c>
      <c r="J8" s="404"/>
      <c r="K8" s="490"/>
      <c r="L8" s="490"/>
      <c r="M8" s="490"/>
      <c r="N8" s="490"/>
      <c r="O8" s="410"/>
      <c r="P8" s="490"/>
      <c r="Q8" s="491"/>
      <c r="R8" s="419">
        <v>4</v>
      </c>
      <c r="S8" s="421">
        <v>2</v>
      </c>
      <c r="T8" s="422">
        <v>0</v>
      </c>
      <c r="U8" s="453">
        <v>1</v>
      </c>
      <c r="V8" s="458">
        <v>0</v>
      </c>
      <c r="W8" s="456">
        <v>1</v>
      </c>
      <c r="X8" s="422">
        <v>0</v>
      </c>
      <c r="Y8" s="453">
        <v>0</v>
      </c>
      <c r="Z8" s="458">
        <v>0</v>
      </c>
      <c r="AA8" s="456">
        <v>0</v>
      </c>
      <c r="AB8" s="422">
        <v>0</v>
      </c>
      <c r="AC8" s="453">
        <v>0</v>
      </c>
      <c r="AD8" s="458">
        <v>1</v>
      </c>
      <c r="AE8" s="456">
        <v>1</v>
      </c>
      <c r="AF8" s="422">
        <v>0</v>
      </c>
      <c r="AG8" s="453">
        <v>0</v>
      </c>
      <c r="AH8" s="458">
        <v>1</v>
      </c>
      <c r="AI8" s="456">
        <v>1</v>
      </c>
      <c r="AJ8" s="422">
        <v>0</v>
      </c>
      <c r="AK8" s="453">
        <v>1</v>
      </c>
      <c r="AL8" s="444">
        <v>0</v>
      </c>
      <c r="AM8" s="449">
        <v>0</v>
      </c>
      <c r="AN8" s="447">
        <v>0</v>
      </c>
      <c r="AO8" s="451">
        <v>1</v>
      </c>
      <c r="AP8" s="451">
        <v>0</v>
      </c>
      <c r="AQ8" s="451">
        <v>0</v>
      </c>
      <c r="AR8" s="451">
        <v>0</v>
      </c>
      <c r="AS8" s="451">
        <v>0</v>
      </c>
      <c r="AT8" s="451">
        <v>0</v>
      </c>
      <c r="AU8" s="451">
        <v>0</v>
      </c>
      <c r="AV8" s="451">
        <v>0</v>
      </c>
      <c r="AW8" s="451">
        <v>0</v>
      </c>
      <c r="AX8" s="451">
        <v>0</v>
      </c>
      <c r="AY8" s="447">
        <v>0</v>
      </c>
      <c r="AZ8" s="451">
        <v>0</v>
      </c>
      <c r="BA8" s="428">
        <v>0</v>
      </c>
      <c r="BI8" s="435">
        <v>2</v>
      </c>
      <c r="BM8" s="435">
        <v>1</v>
      </c>
      <c r="BO8" s="435">
        <v>1</v>
      </c>
      <c r="BP8" s="435">
        <v>1</v>
      </c>
      <c r="BR8" s="442">
        <v>4</v>
      </c>
    </row>
    <row r="9" spans="1:70" ht="12.75" customHeight="1">
      <c r="A9" s="462">
        <v>44166</v>
      </c>
      <c r="B9" s="368">
        <v>14</v>
      </c>
      <c r="C9" s="368">
        <v>20</v>
      </c>
      <c r="D9" s="368">
        <v>29</v>
      </c>
      <c r="E9" s="368">
        <v>47</v>
      </c>
      <c r="F9" s="368">
        <v>49</v>
      </c>
      <c r="G9" s="368">
        <v>0</v>
      </c>
      <c r="H9" s="368">
        <v>4</v>
      </c>
      <c r="I9" s="500">
        <v>12</v>
      </c>
      <c r="J9" s="404"/>
      <c r="K9" s="490"/>
      <c r="L9" s="490"/>
      <c r="M9" s="490"/>
      <c r="N9" s="490"/>
      <c r="O9" s="410"/>
      <c r="P9" s="490"/>
      <c r="Q9" s="491"/>
      <c r="R9" s="419">
        <v>4</v>
      </c>
      <c r="S9" s="421">
        <v>1</v>
      </c>
      <c r="T9" s="422">
        <v>0</v>
      </c>
      <c r="U9" s="453">
        <v>0</v>
      </c>
      <c r="V9" s="458">
        <v>1</v>
      </c>
      <c r="W9" s="456">
        <v>1</v>
      </c>
      <c r="X9" s="422">
        <v>0</v>
      </c>
      <c r="Y9" s="453">
        <v>0</v>
      </c>
      <c r="Z9" s="458">
        <v>0</v>
      </c>
      <c r="AA9" s="456">
        <v>0</v>
      </c>
      <c r="AB9" s="422">
        <v>0</v>
      </c>
      <c r="AC9" s="453">
        <v>1</v>
      </c>
      <c r="AD9" s="458">
        <v>1</v>
      </c>
      <c r="AE9" s="456">
        <v>0</v>
      </c>
      <c r="AF9" s="422">
        <v>0</v>
      </c>
      <c r="AG9" s="453">
        <v>1</v>
      </c>
      <c r="AH9" s="458">
        <v>0</v>
      </c>
      <c r="AI9" s="456">
        <v>1</v>
      </c>
      <c r="AJ9" s="422">
        <v>0</v>
      </c>
      <c r="AK9" s="453">
        <v>0</v>
      </c>
      <c r="AL9" s="444">
        <v>1</v>
      </c>
      <c r="AM9" s="449">
        <v>0</v>
      </c>
      <c r="AN9" s="447">
        <v>0</v>
      </c>
      <c r="AO9" s="451">
        <v>0</v>
      </c>
      <c r="AP9" s="451">
        <v>0</v>
      </c>
      <c r="AQ9" s="451">
        <v>0</v>
      </c>
      <c r="AR9" s="451">
        <v>0</v>
      </c>
      <c r="AS9" s="451">
        <v>0</v>
      </c>
      <c r="AT9" s="451">
        <v>0</v>
      </c>
      <c r="AU9" s="451">
        <v>0</v>
      </c>
      <c r="AV9" s="451">
        <v>0</v>
      </c>
      <c r="AW9" s="451">
        <v>0</v>
      </c>
      <c r="AX9" s="451">
        <v>0</v>
      </c>
      <c r="AY9" s="447">
        <v>0</v>
      </c>
      <c r="AZ9" s="451">
        <v>0</v>
      </c>
      <c r="BA9" s="428">
        <v>0</v>
      </c>
      <c r="BJ9" s="435">
        <v>1</v>
      </c>
      <c r="BK9" s="435">
        <v>1</v>
      </c>
      <c r="BP9" s="435">
        <v>1</v>
      </c>
      <c r="BQ9" s="436">
        <v>2</v>
      </c>
      <c r="BR9" s="442">
        <v>4</v>
      </c>
    </row>
    <row r="10" spans="1:70" ht="12.75" customHeight="1">
      <c r="A10" s="462">
        <v>44162</v>
      </c>
      <c r="B10" s="368">
        <v>2</v>
      </c>
      <c r="C10" s="368">
        <v>5</v>
      </c>
      <c r="D10" s="368">
        <v>8</v>
      </c>
      <c r="E10" s="368">
        <v>14</v>
      </c>
      <c r="F10" s="368">
        <v>16</v>
      </c>
      <c r="G10" s="368">
        <v>0</v>
      </c>
      <c r="H10" s="368">
        <v>8</v>
      </c>
      <c r="I10" s="500">
        <v>9</v>
      </c>
      <c r="J10" s="404"/>
      <c r="K10" s="490"/>
      <c r="L10" s="490"/>
      <c r="M10" s="490"/>
      <c r="N10" s="490"/>
      <c r="O10" s="410"/>
      <c r="P10" s="490"/>
      <c r="Q10" s="491"/>
      <c r="R10" s="419">
        <v>2</v>
      </c>
      <c r="S10" s="421">
        <v>0</v>
      </c>
      <c r="T10" s="422">
        <v>1</v>
      </c>
      <c r="U10" s="453">
        <v>0</v>
      </c>
      <c r="V10" s="458">
        <v>0</v>
      </c>
      <c r="W10" s="456">
        <v>1</v>
      </c>
      <c r="X10" s="422">
        <v>0</v>
      </c>
      <c r="Y10" s="453">
        <v>1</v>
      </c>
      <c r="Z10" s="458">
        <v>0</v>
      </c>
      <c r="AA10" s="456">
        <v>0</v>
      </c>
      <c r="AB10" s="422">
        <v>0</v>
      </c>
      <c r="AC10" s="453">
        <v>0</v>
      </c>
      <c r="AD10" s="458">
        <v>0</v>
      </c>
      <c r="AE10" s="456">
        <v>1</v>
      </c>
      <c r="AF10" s="422">
        <v>0</v>
      </c>
      <c r="AG10" s="453">
        <v>1</v>
      </c>
      <c r="AH10" s="458">
        <v>1</v>
      </c>
      <c r="AI10" s="456">
        <v>0</v>
      </c>
      <c r="AJ10" s="422">
        <v>0</v>
      </c>
      <c r="AK10" s="453">
        <v>0</v>
      </c>
      <c r="AL10" s="444">
        <v>0</v>
      </c>
      <c r="AM10" s="449">
        <v>0</v>
      </c>
      <c r="AN10" s="447">
        <v>0</v>
      </c>
      <c r="AO10" s="451">
        <v>0</v>
      </c>
      <c r="AP10" s="451">
        <v>0</v>
      </c>
      <c r="AQ10" s="451">
        <v>0</v>
      </c>
      <c r="AR10" s="451">
        <v>0</v>
      </c>
      <c r="AS10" s="451">
        <v>0</v>
      </c>
      <c r="AT10" s="451">
        <v>0</v>
      </c>
      <c r="AU10" s="451">
        <v>0</v>
      </c>
      <c r="AV10" s="451">
        <v>0</v>
      </c>
      <c r="AW10" s="451">
        <v>0</v>
      </c>
      <c r="AX10" s="451">
        <v>0</v>
      </c>
      <c r="AY10" s="447">
        <v>0</v>
      </c>
      <c r="AZ10" s="451">
        <v>0</v>
      </c>
      <c r="BA10" s="428">
        <v>0</v>
      </c>
      <c r="BH10" s="434">
        <v>2</v>
      </c>
      <c r="BJ10" s="435">
        <v>1</v>
      </c>
      <c r="BO10" s="435">
        <v>2</v>
      </c>
      <c r="BR10" s="442">
        <v>3</v>
      </c>
    </row>
    <row r="11" spans="1:70" ht="12.75" customHeight="1">
      <c r="A11" s="462">
        <v>44159</v>
      </c>
      <c r="B11" s="368">
        <v>25</v>
      </c>
      <c r="C11" s="368">
        <v>33</v>
      </c>
      <c r="D11" s="368">
        <v>38</v>
      </c>
      <c r="E11" s="368">
        <v>42</v>
      </c>
      <c r="F11" s="368">
        <v>50</v>
      </c>
      <c r="G11" s="368">
        <v>0</v>
      </c>
      <c r="H11" s="368">
        <v>8</v>
      </c>
      <c r="I11" s="500">
        <v>12</v>
      </c>
      <c r="J11" s="404"/>
      <c r="K11" s="490"/>
      <c r="L11" s="490"/>
      <c r="M11" s="490"/>
      <c r="N11" s="490"/>
      <c r="O11" s="410"/>
      <c r="P11" s="490"/>
      <c r="Q11" s="491"/>
      <c r="R11" s="419">
        <v>3</v>
      </c>
      <c r="S11" s="421">
        <v>1</v>
      </c>
      <c r="T11" s="422">
        <v>0</v>
      </c>
      <c r="U11" s="453">
        <v>1</v>
      </c>
      <c r="V11" s="458">
        <v>0</v>
      </c>
      <c r="W11" s="456">
        <v>0</v>
      </c>
      <c r="X11" s="422">
        <v>0</v>
      </c>
      <c r="Y11" s="453">
        <v>1</v>
      </c>
      <c r="Z11" s="458">
        <v>1</v>
      </c>
      <c r="AA11" s="456">
        <v>1</v>
      </c>
      <c r="AB11" s="422">
        <v>0</v>
      </c>
      <c r="AC11" s="453">
        <v>0</v>
      </c>
      <c r="AD11" s="458">
        <v>0</v>
      </c>
      <c r="AE11" s="456">
        <v>0</v>
      </c>
      <c r="AF11" s="422">
        <v>0</v>
      </c>
      <c r="AG11" s="453">
        <v>0</v>
      </c>
      <c r="AH11" s="458">
        <v>1</v>
      </c>
      <c r="AI11" s="456">
        <v>0</v>
      </c>
      <c r="AJ11" s="422">
        <v>1</v>
      </c>
      <c r="AK11" s="453">
        <v>1</v>
      </c>
      <c r="AL11" s="444">
        <v>0</v>
      </c>
      <c r="AM11" s="449">
        <v>0</v>
      </c>
      <c r="AN11" s="447">
        <v>0</v>
      </c>
      <c r="AO11" s="451">
        <v>0</v>
      </c>
      <c r="AP11" s="451">
        <v>0</v>
      </c>
      <c r="AQ11" s="451">
        <v>0</v>
      </c>
      <c r="AR11" s="451">
        <v>0</v>
      </c>
      <c r="AS11" s="451">
        <v>0</v>
      </c>
      <c r="AT11" s="451">
        <v>0</v>
      </c>
      <c r="AU11" s="451">
        <v>0</v>
      </c>
      <c r="AV11" s="451">
        <v>0</v>
      </c>
      <c r="AW11" s="451">
        <v>0</v>
      </c>
      <c r="AX11" s="451">
        <v>0</v>
      </c>
      <c r="AY11" s="447">
        <v>0</v>
      </c>
      <c r="AZ11" s="451">
        <v>0</v>
      </c>
      <c r="BA11" s="428">
        <v>0</v>
      </c>
      <c r="BH11" s="434">
        <v>2</v>
      </c>
      <c r="BM11" s="435">
        <v>1</v>
      </c>
      <c r="BO11" s="435">
        <v>1</v>
      </c>
      <c r="BP11" s="435">
        <v>1</v>
      </c>
      <c r="BR11" s="442">
        <v>4</v>
      </c>
    </row>
    <row r="12" spans="1:70" ht="12.75" customHeight="1">
      <c r="A12" s="462">
        <v>44155</v>
      </c>
      <c r="B12" s="368">
        <v>28</v>
      </c>
      <c r="C12" s="368">
        <v>29</v>
      </c>
      <c r="D12" s="368">
        <v>39</v>
      </c>
      <c r="E12" s="368">
        <v>48</v>
      </c>
      <c r="F12" s="368">
        <v>50</v>
      </c>
      <c r="G12" s="368">
        <v>0</v>
      </c>
      <c r="H12" s="368">
        <v>5</v>
      </c>
      <c r="I12" s="500">
        <v>7</v>
      </c>
      <c r="J12" s="411"/>
      <c r="K12" s="399"/>
      <c r="L12" s="399"/>
      <c r="M12" s="399"/>
      <c r="N12" s="399"/>
      <c r="O12" s="399"/>
      <c r="P12" s="368"/>
      <c r="Q12" s="417"/>
      <c r="R12" s="419">
        <v>3</v>
      </c>
      <c r="S12" s="421">
        <v>0</v>
      </c>
      <c r="T12" s="422">
        <v>0</v>
      </c>
      <c r="U12" s="453">
        <v>1</v>
      </c>
      <c r="V12" s="458">
        <v>0</v>
      </c>
      <c r="W12" s="456">
        <v>1</v>
      </c>
      <c r="X12" s="422">
        <v>1</v>
      </c>
      <c r="Y12" s="453">
        <v>1</v>
      </c>
      <c r="Z12" s="458">
        <v>0</v>
      </c>
      <c r="AA12" s="456">
        <v>0</v>
      </c>
      <c r="AB12" s="422">
        <v>1</v>
      </c>
      <c r="AC12" s="453">
        <v>1</v>
      </c>
      <c r="AD12" s="458">
        <v>0</v>
      </c>
      <c r="AE12" s="456">
        <v>1</v>
      </c>
      <c r="AF12" s="422">
        <v>0</v>
      </c>
      <c r="AG12" s="453">
        <v>0</v>
      </c>
      <c r="AH12" s="458">
        <v>0</v>
      </c>
      <c r="AI12" s="456">
        <v>0</v>
      </c>
      <c r="AJ12" s="422">
        <v>0</v>
      </c>
      <c r="AK12" s="453">
        <v>1</v>
      </c>
      <c r="AL12" s="444">
        <v>0</v>
      </c>
      <c r="AM12" s="449">
        <v>0</v>
      </c>
      <c r="AN12" s="447">
        <v>0</v>
      </c>
      <c r="AO12" s="451">
        <v>0</v>
      </c>
      <c r="AP12" s="451">
        <v>0</v>
      </c>
      <c r="AQ12" s="451">
        <v>0</v>
      </c>
      <c r="AR12" s="451">
        <v>0</v>
      </c>
      <c r="AS12" s="451">
        <v>0</v>
      </c>
      <c r="AT12" s="451">
        <v>0</v>
      </c>
      <c r="AU12" s="451">
        <v>0</v>
      </c>
      <c r="AV12" s="451">
        <v>0</v>
      </c>
      <c r="AW12" s="451">
        <v>0</v>
      </c>
      <c r="AX12" s="451">
        <v>0</v>
      </c>
      <c r="AY12" s="447">
        <v>0</v>
      </c>
      <c r="AZ12" s="451">
        <v>0</v>
      </c>
      <c r="BA12" s="428">
        <v>0</v>
      </c>
      <c r="BH12" s="434">
        <v>1</v>
      </c>
      <c r="BI12" s="435">
        <v>1</v>
      </c>
      <c r="BJ12" s="435">
        <v>1</v>
      </c>
      <c r="BN12" s="435">
        <v>1</v>
      </c>
      <c r="BP12" s="435">
        <v>1</v>
      </c>
      <c r="BR12" s="442">
        <v>5</v>
      </c>
    </row>
    <row r="13" spans="1:70" s="400" customFormat="1" ht="12.75" customHeight="1">
      <c r="A13" s="463">
        <v>44152</v>
      </c>
      <c r="B13" s="398">
        <v>16</v>
      </c>
      <c r="C13" s="398">
        <v>19</v>
      </c>
      <c r="D13" s="398">
        <v>25</v>
      </c>
      <c r="E13" s="398">
        <v>30</v>
      </c>
      <c r="F13" s="398">
        <v>44</v>
      </c>
      <c r="G13" s="398">
        <v>0</v>
      </c>
      <c r="H13" s="398">
        <v>2</v>
      </c>
      <c r="I13" s="501">
        <v>6</v>
      </c>
      <c r="J13" s="411"/>
      <c r="K13" s="399"/>
      <c r="L13" s="399"/>
      <c r="M13" s="399"/>
      <c r="N13" s="399"/>
      <c r="O13" s="399"/>
      <c r="P13" s="368"/>
      <c r="Q13" s="417"/>
      <c r="R13" s="420">
        <v>1</v>
      </c>
      <c r="S13" s="423">
        <v>0</v>
      </c>
      <c r="T13" s="424">
        <v>0</v>
      </c>
      <c r="U13" s="454">
        <v>1</v>
      </c>
      <c r="V13" s="459">
        <v>0</v>
      </c>
      <c r="W13" s="457">
        <v>0</v>
      </c>
      <c r="X13" s="424">
        <v>1</v>
      </c>
      <c r="Y13" s="454">
        <v>1</v>
      </c>
      <c r="Z13" s="459">
        <v>1</v>
      </c>
      <c r="AA13" s="457">
        <v>1</v>
      </c>
      <c r="AB13" s="424">
        <v>0</v>
      </c>
      <c r="AC13" s="454">
        <v>1</v>
      </c>
      <c r="AD13" s="459">
        <v>0</v>
      </c>
      <c r="AE13" s="457">
        <v>1</v>
      </c>
      <c r="AF13" s="424">
        <v>0</v>
      </c>
      <c r="AG13" s="454">
        <v>0</v>
      </c>
      <c r="AH13" s="459">
        <v>0</v>
      </c>
      <c r="AI13" s="457">
        <v>0</v>
      </c>
      <c r="AJ13" s="424">
        <v>1</v>
      </c>
      <c r="AK13" s="454">
        <v>0</v>
      </c>
      <c r="AL13" s="445">
        <v>0</v>
      </c>
      <c r="AM13" s="449">
        <v>0</v>
      </c>
      <c r="AN13" s="447">
        <v>0</v>
      </c>
      <c r="AO13" s="451">
        <v>0</v>
      </c>
      <c r="AP13" s="451">
        <v>0</v>
      </c>
      <c r="AQ13" s="451">
        <v>0</v>
      </c>
      <c r="AR13" s="451">
        <v>0</v>
      </c>
      <c r="AS13" s="451">
        <v>0</v>
      </c>
      <c r="AT13" s="451">
        <v>0</v>
      </c>
      <c r="AU13" s="451">
        <v>0</v>
      </c>
      <c r="AV13" s="451">
        <v>0</v>
      </c>
      <c r="AW13" s="451">
        <v>0</v>
      </c>
      <c r="AX13" s="451">
        <v>0</v>
      </c>
      <c r="AY13" s="447">
        <v>0</v>
      </c>
      <c r="AZ13" s="451">
        <v>0</v>
      </c>
      <c r="BA13" s="428">
        <v>0</v>
      </c>
      <c r="BB13" s="429"/>
      <c r="BC13" s="429"/>
      <c r="BD13" s="429"/>
      <c r="BE13" s="429"/>
      <c r="BF13" s="429"/>
      <c r="BG13" s="430"/>
      <c r="BH13" s="437"/>
      <c r="BI13" s="438"/>
      <c r="BJ13" s="438">
        <v>1</v>
      </c>
      <c r="BK13" s="438">
        <v>1</v>
      </c>
      <c r="BL13" s="438">
        <v>1</v>
      </c>
      <c r="BM13" s="438">
        <v>1</v>
      </c>
      <c r="BN13" s="438"/>
      <c r="BO13" s="438"/>
      <c r="BP13" s="438">
        <v>1</v>
      </c>
      <c r="BQ13" s="439"/>
      <c r="BR13" s="443">
        <v>5</v>
      </c>
    </row>
    <row r="14" spans="1:70" ht="12.75" customHeight="1">
      <c r="A14" s="462">
        <v>44148</v>
      </c>
      <c r="B14" s="368">
        <v>1</v>
      </c>
      <c r="C14" s="368">
        <v>5</v>
      </c>
      <c r="D14" s="368">
        <v>17</v>
      </c>
      <c r="E14" s="368">
        <v>28</v>
      </c>
      <c r="F14" s="368">
        <v>31</v>
      </c>
      <c r="G14" s="368">
        <v>0</v>
      </c>
      <c r="H14" s="368">
        <v>1</v>
      </c>
      <c r="I14" s="500">
        <v>10</v>
      </c>
      <c r="J14" s="411"/>
      <c r="K14" s="399"/>
      <c r="L14" s="399"/>
      <c r="M14" s="399"/>
      <c r="N14" s="399"/>
      <c r="O14" s="399"/>
      <c r="P14" s="368"/>
      <c r="Q14" s="417"/>
      <c r="R14" s="419">
        <v>3</v>
      </c>
      <c r="S14" s="421">
        <v>0</v>
      </c>
      <c r="T14" s="422">
        <v>0</v>
      </c>
      <c r="U14" s="453">
        <v>0</v>
      </c>
      <c r="V14" s="458">
        <v>1</v>
      </c>
      <c r="W14" s="456">
        <v>1</v>
      </c>
      <c r="X14" s="422">
        <v>0</v>
      </c>
      <c r="Y14" s="453">
        <v>1</v>
      </c>
      <c r="Z14" s="458">
        <v>0</v>
      </c>
      <c r="AA14" s="456">
        <v>1</v>
      </c>
      <c r="AB14" s="422">
        <v>0</v>
      </c>
      <c r="AC14" s="453">
        <v>0</v>
      </c>
      <c r="AD14" s="458">
        <v>0</v>
      </c>
      <c r="AE14" s="456">
        <v>1</v>
      </c>
      <c r="AF14" s="422">
        <v>0</v>
      </c>
      <c r="AG14" s="453">
        <v>0</v>
      </c>
      <c r="AH14" s="458">
        <v>0</v>
      </c>
      <c r="AI14" s="456">
        <v>1</v>
      </c>
      <c r="AJ14" s="422">
        <v>2</v>
      </c>
      <c r="AK14" s="453">
        <v>0</v>
      </c>
      <c r="AL14" s="444">
        <v>0</v>
      </c>
      <c r="AM14" s="449">
        <v>0</v>
      </c>
      <c r="AN14" s="447">
        <v>1</v>
      </c>
      <c r="AO14" s="451">
        <v>0</v>
      </c>
      <c r="AP14" s="451">
        <v>0</v>
      </c>
      <c r="AQ14" s="451">
        <v>0</v>
      </c>
      <c r="AR14" s="451">
        <v>0</v>
      </c>
      <c r="AS14" s="451">
        <v>0</v>
      </c>
      <c r="AT14" s="451">
        <v>0</v>
      </c>
      <c r="AU14" s="451">
        <v>0</v>
      </c>
      <c r="AV14" s="451">
        <v>0</v>
      </c>
      <c r="AW14" s="451">
        <v>0</v>
      </c>
      <c r="AX14" s="451">
        <v>0</v>
      </c>
      <c r="AY14" s="447">
        <v>0</v>
      </c>
      <c r="AZ14" s="451">
        <v>0</v>
      </c>
      <c r="BA14" s="428">
        <v>0</v>
      </c>
      <c r="BH14" s="434">
        <v>1</v>
      </c>
      <c r="BI14" s="435">
        <v>1</v>
      </c>
      <c r="BK14" s="435">
        <v>1</v>
      </c>
      <c r="BM14" s="435">
        <v>1</v>
      </c>
      <c r="BQ14" s="436">
        <v>1</v>
      </c>
      <c r="BR14" s="442">
        <v>5</v>
      </c>
    </row>
    <row r="15" spans="1:70" ht="12.75" customHeight="1">
      <c r="A15" s="462">
        <v>44145</v>
      </c>
      <c r="B15" s="368">
        <v>3</v>
      </c>
      <c r="C15" s="368">
        <v>19</v>
      </c>
      <c r="D15" s="368">
        <v>29</v>
      </c>
      <c r="E15" s="368">
        <v>32</v>
      </c>
      <c r="F15" s="368">
        <v>38</v>
      </c>
      <c r="G15" s="368">
        <v>0</v>
      </c>
      <c r="H15" s="368">
        <v>5</v>
      </c>
      <c r="I15" s="500">
        <v>12</v>
      </c>
      <c r="J15" s="411"/>
      <c r="K15" s="399"/>
      <c r="L15" s="399"/>
      <c r="M15" s="399"/>
      <c r="N15" s="399"/>
      <c r="O15" s="399"/>
      <c r="P15" s="368"/>
      <c r="Q15" s="417"/>
      <c r="R15" s="419">
        <v>2</v>
      </c>
      <c r="S15" s="421">
        <v>0</v>
      </c>
      <c r="T15" s="422">
        <v>0</v>
      </c>
      <c r="U15" s="453">
        <v>0</v>
      </c>
      <c r="V15" s="458">
        <v>0</v>
      </c>
      <c r="W15" s="456">
        <v>0</v>
      </c>
      <c r="X15" s="422">
        <v>0</v>
      </c>
      <c r="Y15" s="453">
        <v>1</v>
      </c>
      <c r="Z15" s="458">
        <v>1</v>
      </c>
      <c r="AA15" s="456">
        <v>1</v>
      </c>
      <c r="AB15" s="422">
        <v>1</v>
      </c>
      <c r="AC15" s="453">
        <v>0</v>
      </c>
      <c r="AD15" s="458">
        <v>0</v>
      </c>
      <c r="AE15" s="456">
        <v>1</v>
      </c>
      <c r="AF15" s="422">
        <v>0</v>
      </c>
      <c r="AG15" s="453">
        <v>1</v>
      </c>
      <c r="AH15" s="458">
        <v>0</v>
      </c>
      <c r="AI15" s="456">
        <v>0</v>
      </c>
      <c r="AJ15" s="422">
        <v>1</v>
      </c>
      <c r="AK15" s="453">
        <v>0</v>
      </c>
      <c r="AL15" s="444">
        <v>0</v>
      </c>
      <c r="AM15" s="449">
        <v>0</v>
      </c>
      <c r="AN15" s="447">
        <v>0</v>
      </c>
      <c r="AO15" s="451">
        <v>0</v>
      </c>
      <c r="AP15" s="451">
        <v>0</v>
      </c>
      <c r="AQ15" s="451">
        <v>0</v>
      </c>
      <c r="AR15" s="451">
        <v>0</v>
      </c>
      <c r="AS15" s="451">
        <v>0</v>
      </c>
      <c r="AT15" s="451">
        <v>0</v>
      </c>
      <c r="AU15" s="451">
        <v>0</v>
      </c>
      <c r="AV15" s="451">
        <v>0</v>
      </c>
      <c r="AW15" s="451">
        <v>0</v>
      </c>
      <c r="AX15" s="451">
        <v>0</v>
      </c>
      <c r="AY15" s="447">
        <v>0</v>
      </c>
      <c r="AZ15" s="451">
        <v>0</v>
      </c>
      <c r="BA15" s="428">
        <v>0</v>
      </c>
      <c r="BJ15" s="435">
        <v>1</v>
      </c>
      <c r="BM15" s="435">
        <v>2</v>
      </c>
      <c r="BN15" s="435">
        <v>1</v>
      </c>
      <c r="BO15" s="435">
        <v>1</v>
      </c>
      <c r="BR15" s="442">
        <v>4</v>
      </c>
    </row>
    <row r="16" spans="1:70" ht="12.75" customHeight="1">
      <c r="A16" s="462">
        <v>44141</v>
      </c>
      <c r="B16" s="368">
        <v>7</v>
      </c>
      <c r="C16" s="368">
        <v>12</v>
      </c>
      <c r="D16" s="368">
        <v>37</v>
      </c>
      <c r="E16" s="368">
        <v>40</v>
      </c>
      <c r="F16" s="368">
        <v>50</v>
      </c>
      <c r="G16" s="368">
        <v>0</v>
      </c>
      <c r="H16" s="368">
        <v>1</v>
      </c>
      <c r="I16" s="500">
        <v>2</v>
      </c>
      <c r="J16" s="411"/>
      <c r="K16" s="399"/>
      <c r="L16" s="399"/>
      <c r="M16" s="399"/>
      <c r="N16" s="399"/>
      <c r="O16" s="399"/>
      <c r="P16" s="368"/>
      <c r="Q16" s="417"/>
      <c r="R16" s="419">
        <v>2</v>
      </c>
      <c r="S16" s="421">
        <v>1</v>
      </c>
      <c r="T16" s="422">
        <v>0</v>
      </c>
      <c r="U16" s="453">
        <v>1</v>
      </c>
      <c r="V16" s="458">
        <v>0</v>
      </c>
      <c r="W16" s="456">
        <v>0</v>
      </c>
      <c r="X16" s="422">
        <v>0</v>
      </c>
      <c r="Y16" s="453">
        <v>0</v>
      </c>
      <c r="Z16" s="458">
        <v>0</v>
      </c>
      <c r="AA16" s="456">
        <v>1</v>
      </c>
      <c r="AB16" s="422">
        <v>0</v>
      </c>
      <c r="AC16" s="453">
        <v>2</v>
      </c>
      <c r="AD16" s="458">
        <v>0</v>
      </c>
      <c r="AE16" s="456">
        <v>0</v>
      </c>
      <c r="AF16" s="422">
        <v>1</v>
      </c>
      <c r="AG16" s="453">
        <v>1</v>
      </c>
      <c r="AH16" s="458">
        <v>0</v>
      </c>
      <c r="AI16" s="456">
        <v>0</v>
      </c>
      <c r="AJ16" s="422">
        <v>0</v>
      </c>
      <c r="AK16" s="453">
        <v>2</v>
      </c>
      <c r="AL16" s="444">
        <v>0</v>
      </c>
      <c r="AM16" s="449">
        <v>0</v>
      </c>
      <c r="AN16" s="447">
        <v>0</v>
      </c>
      <c r="AO16" s="451">
        <v>2</v>
      </c>
      <c r="AP16" s="451">
        <v>0</v>
      </c>
      <c r="AQ16" s="451">
        <v>0</v>
      </c>
      <c r="AR16" s="451">
        <v>0</v>
      </c>
      <c r="AS16" s="451">
        <v>0</v>
      </c>
      <c r="AT16" s="451">
        <v>0</v>
      </c>
      <c r="AU16" s="451">
        <v>0</v>
      </c>
      <c r="AV16" s="451">
        <v>0</v>
      </c>
      <c r="AW16" s="451">
        <v>0</v>
      </c>
      <c r="AX16" s="451">
        <v>0</v>
      </c>
      <c r="AY16" s="447">
        <v>0</v>
      </c>
      <c r="AZ16" s="451">
        <v>0</v>
      </c>
      <c r="BA16" s="428">
        <v>0</v>
      </c>
      <c r="BH16" s="434">
        <v>2</v>
      </c>
      <c r="BK16" s="435">
        <v>1</v>
      </c>
      <c r="BM16" s="435">
        <v>1</v>
      </c>
      <c r="BP16" s="435">
        <v>1</v>
      </c>
      <c r="BR16" s="442">
        <v>4</v>
      </c>
    </row>
    <row r="17" spans="1:70" ht="12.75" customHeight="1">
      <c r="A17" s="462">
        <v>44138</v>
      </c>
      <c r="B17" s="368">
        <v>5</v>
      </c>
      <c r="C17" s="368">
        <v>7</v>
      </c>
      <c r="D17" s="368">
        <v>18</v>
      </c>
      <c r="E17" s="368">
        <v>20</v>
      </c>
      <c r="F17" s="368">
        <v>30</v>
      </c>
      <c r="G17" s="368">
        <v>0</v>
      </c>
      <c r="H17" s="368">
        <v>6</v>
      </c>
      <c r="I17" s="500">
        <v>7</v>
      </c>
      <c r="J17" s="411"/>
      <c r="K17" s="399"/>
      <c r="L17" s="399"/>
      <c r="M17" s="399"/>
      <c r="N17" s="399"/>
      <c r="O17" s="399"/>
      <c r="P17" s="368"/>
      <c r="Q17" s="417"/>
      <c r="R17" s="419">
        <v>2</v>
      </c>
      <c r="S17" s="421">
        <v>1</v>
      </c>
      <c r="T17" s="422">
        <v>0</v>
      </c>
      <c r="U17" s="453">
        <v>0</v>
      </c>
      <c r="V17" s="458">
        <v>0</v>
      </c>
      <c r="W17" s="456">
        <v>0</v>
      </c>
      <c r="X17" s="422">
        <v>0</v>
      </c>
      <c r="Y17" s="453">
        <v>1</v>
      </c>
      <c r="Z17" s="458">
        <v>0</v>
      </c>
      <c r="AA17" s="456">
        <v>0</v>
      </c>
      <c r="AB17" s="422">
        <v>1</v>
      </c>
      <c r="AC17" s="453">
        <v>1</v>
      </c>
      <c r="AD17" s="458">
        <v>0</v>
      </c>
      <c r="AE17" s="456">
        <v>0</v>
      </c>
      <c r="AF17" s="422">
        <v>0</v>
      </c>
      <c r="AG17" s="453">
        <v>0</v>
      </c>
      <c r="AH17" s="458">
        <v>0</v>
      </c>
      <c r="AI17" s="456">
        <v>0</v>
      </c>
      <c r="AJ17" s="422">
        <v>0</v>
      </c>
      <c r="AK17" s="453">
        <v>0</v>
      </c>
      <c r="AL17" s="444">
        <v>0</v>
      </c>
      <c r="AM17" s="449">
        <v>0</v>
      </c>
      <c r="AN17" s="447">
        <v>0</v>
      </c>
      <c r="AO17" s="451">
        <v>0</v>
      </c>
      <c r="AP17" s="451">
        <v>0</v>
      </c>
      <c r="AQ17" s="451">
        <v>0</v>
      </c>
      <c r="AR17" s="451">
        <v>0</v>
      </c>
      <c r="AS17" s="451">
        <v>0</v>
      </c>
      <c r="AT17" s="451">
        <v>0</v>
      </c>
      <c r="AU17" s="451">
        <v>0</v>
      </c>
      <c r="AV17" s="451">
        <v>0</v>
      </c>
      <c r="AW17" s="451">
        <v>0</v>
      </c>
      <c r="AX17" s="451">
        <v>0</v>
      </c>
      <c r="AY17" s="447">
        <v>0</v>
      </c>
      <c r="AZ17" s="451">
        <v>0</v>
      </c>
      <c r="BA17" s="428">
        <v>0</v>
      </c>
      <c r="BI17" s="435">
        <v>1</v>
      </c>
      <c r="BL17" s="435">
        <v>1</v>
      </c>
      <c r="BM17" s="435">
        <v>1</v>
      </c>
      <c r="BN17" s="435">
        <v>1</v>
      </c>
      <c r="BP17" s="435">
        <v>1</v>
      </c>
      <c r="BR17" s="442">
        <v>5</v>
      </c>
    </row>
    <row r="18" spans="1:70" ht="12.75" customHeight="1">
      <c r="A18" s="462">
        <v>44134</v>
      </c>
      <c r="B18" s="368">
        <v>12</v>
      </c>
      <c r="C18" s="368">
        <v>16</v>
      </c>
      <c r="D18" s="368">
        <v>20</v>
      </c>
      <c r="E18" s="368">
        <v>21</v>
      </c>
      <c r="F18" s="368">
        <v>28</v>
      </c>
      <c r="G18" s="368">
        <v>0</v>
      </c>
      <c r="H18" s="368">
        <v>3</v>
      </c>
      <c r="I18" s="500">
        <v>9</v>
      </c>
      <c r="J18" s="411"/>
      <c r="K18" s="399"/>
      <c r="L18" s="399"/>
      <c r="M18" s="399"/>
      <c r="N18" s="399"/>
      <c r="O18" s="399"/>
      <c r="P18" s="368"/>
      <c r="Q18" s="417"/>
      <c r="R18" s="419">
        <v>3</v>
      </c>
      <c r="S18" s="421">
        <v>1</v>
      </c>
      <c r="T18" s="422">
        <v>1</v>
      </c>
      <c r="U18" s="453">
        <v>1</v>
      </c>
      <c r="V18" s="458">
        <v>1</v>
      </c>
      <c r="W18" s="456">
        <v>0</v>
      </c>
      <c r="X18" s="422">
        <v>1</v>
      </c>
      <c r="Y18" s="453">
        <v>0</v>
      </c>
      <c r="Z18" s="458">
        <v>1</v>
      </c>
      <c r="AA18" s="456">
        <v>0</v>
      </c>
      <c r="AB18" s="422">
        <v>0</v>
      </c>
      <c r="AC18" s="453">
        <v>0</v>
      </c>
      <c r="AD18" s="458">
        <v>0</v>
      </c>
      <c r="AE18" s="456">
        <v>1</v>
      </c>
      <c r="AF18" s="422">
        <v>1</v>
      </c>
      <c r="AG18" s="453">
        <v>1</v>
      </c>
      <c r="AH18" s="458">
        <v>2</v>
      </c>
      <c r="AI18" s="456">
        <v>1</v>
      </c>
      <c r="AJ18" s="422">
        <v>0</v>
      </c>
      <c r="AK18" s="453">
        <v>0</v>
      </c>
      <c r="AL18" s="444">
        <v>0</v>
      </c>
      <c r="AM18" s="449">
        <v>0</v>
      </c>
      <c r="AN18" s="447">
        <v>1</v>
      </c>
      <c r="AO18" s="451">
        <v>0</v>
      </c>
      <c r="AP18" s="451">
        <v>0</v>
      </c>
      <c r="AQ18" s="451">
        <v>0</v>
      </c>
      <c r="AR18" s="451">
        <v>0</v>
      </c>
      <c r="AS18" s="451">
        <v>0</v>
      </c>
      <c r="AT18" s="451">
        <v>0</v>
      </c>
      <c r="AU18" s="451">
        <v>0</v>
      </c>
      <c r="AV18" s="451">
        <v>0</v>
      </c>
      <c r="AW18" s="451">
        <v>0</v>
      </c>
      <c r="AX18" s="451">
        <v>0</v>
      </c>
      <c r="AY18" s="447">
        <v>0</v>
      </c>
      <c r="AZ18" s="451">
        <v>0</v>
      </c>
      <c r="BA18" s="428">
        <v>0</v>
      </c>
      <c r="BH18" s="434">
        <v>1</v>
      </c>
      <c r="BI18" s="435">
        <v>2</v>
      </c>
      <c r="BM18" s="435">
        <v>2</v>
      </c>
      <c r="BR18" s="442">
        <v>3</v>
      </c>
    </row>
    <row r="19" spans="1:70" ht="12.75" customHeight="1">
      <c r="A19" s="462">
        <v>44131</v>
      </c>
      <c r="B19" s="368">
        <v>13</v>
      </c>
      <c r="C19" s="368">
        <v>15</v>
      </c>
      <c r="D19" s="368">
        <v>28</v>
      </c>
      <c r="E19" s="368">
        <v>32</v>
      </c>
      <c r="F19" s="368">
        <v>44</v>
      </c>
      <c r="G19" s="368">
        <v>0</v>
      </c>
      <c r="H19" s="368">
        <v>3</v>
      </c>
      <c r="I19" s="500">
        <v>12</v>
      </c>
      <c r="J19" s="411"/>
      <c r="K19" s="399"/>
      <c r="L19" s="399"/>
      <c r="M19" s="399"/>
      <c r="N19" s="399"/>
      <c r="O19" s="399"/>
      <c r="P19" s="368"/>
      <c r="Q19" s="417"/>
      <c r="R19" s="419">
        <v>3</v>
      </c>
      <c r="S19" s="421">
        <v>1</v>
      </c>
      <c r="T19" s="422">
        <v>2</v>
      </c>
      <c r="U19" s="453">
        <v>1</v>
      </c>
      <c r="V19" s="458">
        <v>1</v>
      </c>
      <c r="W19" s="456">
        <v>1</v>
      </c>
      <c r="X19" s="422">
        <v>1</v>
      </c>
      <c r="Y19" s="453">
        <v>0</v>
      </c>
      <c r="Z19" s="458">
        <v>0</v>
      </c>
      <c r="AA19" s="456">
        <v>1</v>
      </c>
      <c r="AB19" s="422">
        <v>0</v>
      </c>
      <c r="AC19" s="453">
        <v>0</v>
      </c>
      <c r="AD19" s="458">
        <v>0</v>
      </c>
      <c r="AE19" s="456">
        <v>1</v>
      </c>
      <c r="AF19" s="422">
        <v>1</v>
      </c>
      <c r="AG19" s="453">
        <v>1</v>
      </c>
      <c r="AH19" s="458">
        <v>1</v>
      </c>
      <c r="AI19" s="456">
        <v>0</v>
      </c>
      <c r="AJ19" s="422">
        <v>0</v>
      </c>
      <c r="AK19" s="453">
        <v>1</v>
      </c>
      <c r="AL19" s="444">
        <v>0</v>
      </c>
      <c r="AM19" s="449">
        <v>0</v>
      </c>
      <c r="AN19" s="447">
        <v>1</v>
      </c>
      <c r="AO19" s="451">
        <v>0</v>
      </c>
      <c r="AP19" s="451">
        <v>0</v>
      </c>
      <c r="AQ19" s="451">
        <v>0</v>
      </c>
      <c r="AR19" s="451">
        <v>0</v>
      </c>
      <c r="AS19" s="451">
        <v>0</v>
      </c>
      <c r="AT19" s="451">
        <v>0</v>
      </c>
      <c r="AU19" s="451">
        <v>0</v>
      </c>
      <c r="AV19" s="451">
        <v>0</v>
      </c>
      <c r="AW19" s="451">
        <v>0</v>
      </c>
      <c r="AX19" s="451">
        <v>0</v>
      </c>
      <c r="AY19" s="447">
        <v>0</v>
      </c>
      <c r="AZ19" s="451">
        <v>0</v>
      </c>
      <c r="BA19" s="428">
        <v>0</v>
      </c>
      <c r="BI19" s="435">
        <v>2</v>
      </c>
      <c r="BL19" s="435">
        <v>1</v>
      </c>
      <c r="BN19" s="435">
        <v>1</v>
      </c>
      <c r="BO19" s="435">
        <v>1</v>
      </c>
      <c r="BR19" s="442">
        <v>4</v>
      </c>
    </row>
    <row r="20" spans="1:70" ht="12.75" customHeight="1">
      <c r="A20" s="463">
        <v>44127</v>
      </c>
      <c r="B20" s="368">
        <v>10</v>
      </c>
      <c r="C20" s="368">
        <v>15</v>
      </c>
      <c r="D20" s="368">
        <v>19</v>
      </c>
      <c r="E20" s="368">
        <v>21</v>
      </c>
      <c r="F20" s="368">
        <v>23</v>
      </c>
      <c r="G20" s="368">
        <v>0</v>
      </c>
      <c r="H20" s="368">
        <v>3</v>
      </c>
      <c r="I20" s="500">
        <v>12</v>
      </c>
      <c r="J20" s="411"/>
      <c r="K20" s="399"/>
      <c r="L20" s="399"/>
      <c r="M20" s="399"/>
      <c r="N20" s="399"/>
      <c r="O20" s="399"/>
      <c r="P20" s="368"/>
      <c r="Q20" s="417"/>
      <c r="R20" s="419">
        <v>3</v>
      </c>
      <c r="S20" s="421">
        <v>1</v>
      </c>
      <c r="T20" s="422">
        <v>1</v>
      </c>
      <c r="U20" s="453">
        <v>1</v>
      </c>
      <c r="V20" s="458">
        <v>1</v>
      </c>
      <c r="W20" s="456">
        <v>0</v>
      </c>
      <c r="X20" s="422">
        <v>0</v>
      </c>
      <c r="Y20" s="453">
        <v>1</v>
      </c>
      <c r="Z20" s="458">
        <v>0</v>
      </c>
      <c r="AA20" s="456">
        <v>1</v>
      </c>
      <c r="AB20" s="422">
        <v>0</v>
      </c>
      <c r="AC20" s="453">
        <v>1</v>
      </c>
      <c r="AD20" s="458">
        <v>1</v>
      </c>
      <c r="AE20" s="456">
        <v>0</v>
      </c>
      <c r="AF20" s="422">
        <v>1</v>
      </c>
      <c r="AG20" s="453">
        <v>2</v>
      </c>
      <c r="AH20" s="458">
        <v>0</v>
      </c>
      <c r="AI20" s="456">
        <v>0</v>
      </c>
      <c r="AJ20" s="422">
        <v>0</v>
      </c>
      <c r="AK20" s="453">
        <v>2</v>
      </c>
      <c r="AL20" s="444">
        <v>0</v>
      </c>
      <c r="AM20" s="449">
        <v>0</v>
      </c>
      <c r="AN20" s="447">
        <v>0</v>
      </c>
      <c r="AO20" s="451">
        <v>2</v>
      </c>
      <c r="AP20" s="451">
        <v>0</v>
      </c>
      <c r="AQ20" s="451">
        <v>0</v>
      </c>
      <c r="AR20" s="451">
        <v>0</v>
      </c>
      <c r="AS20" s="451">
        <v>0</v>
      </c>
      <c r="AT20" s="451">
        <v>0</v>
      </c>
      <c r="AU20" s="451">
        <v>0</v>
      </c>
      <c r="AV20" s="451">
        <v>0</v>
      </c>
      <c r="AW20" s="451">
        <v>0</v>
      </c>
      <c r="AX20" s="451">
        <v>0</v>
      </c>
      <c r="AY20" s="447">
        <v>0</v>
      </c>
      <c r="AZ20" s="451">
        <v>0</v>
      </c>
      <c r="BA20" s="428">
        <v>0</v>
      </c>
      <c r="BH20" s="434">
        <v>1</v>
      </c>
      <c r="BJ20" s="435">
        <v>1</v>
      </c>
      <c r="BM20" s="435">
        <v>2</v>
      </c>
      <c r="BN20" s="435">
        <v>1</v>
      </c>
      <c r="BR20" s="442">
        <v>4</v>
      </c>
    </row>
    <row r="21" spans="1:70" ht="12.75" customHeight="1">
      <c r="A21" s="462">
        <v>44124</v>
      </c>
      <c r="B21" s="368">
        <v>5</v>
      </c>
      <c r="C21" s="368">
        <v>6</v>
      </c>
      <c r="D21" s="368">
        <v>15</v>
      </c>
      <c r="E21" s="368">
        <v>37</v>
      </c>
      <c r="F21" s="368">
        <v>42</v>
      </c>
      <c r="G21" s="368">
        <v>0</v>
      </c>
      <c r="H21" s="368">
        <v>3</v>
      </c>
      <c r="I21" s="500">
        <v>4</v>
      </c>
      <c r="J21" s="411"/>
      <c r="K21" s="399"/>
      <c r="L21" s="399"/>
      <c r="M21" s="399"/>
      <c r="N21" s="399"/>
      <c r="O21" s="399"/>
      <c r="P21" s="368"/>
      <c r="Q21" s="417"/>
      <c r="R21" s="419">
        <v>3</v>
      </c>
      <c r="S21" s="421">
        <v>1</v>
      </c>
      <c r="T21" s="422">
        <v>1</v>
      </c>
      <c r="U21" s="453">
        <v>1</v>
      </c>
      <c r="V21" s="458">
        <v>0</v>
      </c>
      <c r="W21" s="456">
        <v>1</v>
      </c>
      <c r="X21" s="422">
        <v>0</v>
      </c>
      <c r="Y21" s="453">
        <v>0</v>
      </c>
      <c r="Z21" s="458">
        <v>0</v>
      </c>
      <c r="AA21" s="456">
        <v>2</v>
      </c>
      <c r="AB21" s="422">
        <v>1</v>
      </c>
      <c r="AC21" s="453">
        <v>0</v>
      </c>
      <c r="AD21" s="458">
        <v>0</v>
      </c>
      <c r="AE21" s="456">
        <v>1</v>
      </c>
      <c r="AF21" s="422">
        <v>0</v>
      </c>
      <c r="AG21" s="453">
        <v>0</v>
      </c>
      <c r="AH21" s="458">
        <v>0</v>
      </c>
      <c r="AI21" s="456">
        <v>0</v>
      </c>
      <c r="AJ21" s="422">
        <v>0</v>
      </c>
      <c r="AK21" s="453">
        <v>0</v>
      </c>
      <c r="AL21" s="444">
        <v>0</v>
      </c>
      <c r="AM21" s="450">
        <v>0</v>
      </c>
      <c r="AN21" s="448">
        <v>0</v>
      </c>
      <c r="AO21" s="452">
        <v>0</v>
      </c>
      <c r="AP21" s="452">
        <v>1</v>
      </c>
      <c r="AQ21" s="452">
        <v>0</v>
      </c>
      <c r="AR21" s="452">
        <v>0</v>
      </c>
      <c r="AS21" s="452">
        <v>0</v>
      </c>
      <c r="AT21" s="452">
        <v>0</v>
      </c>
      <c r="AU21" s="452">
        <v>0</v>
      </c>
      <c r="AV21" s="452">
        <v>0</v>
      </c>
      <c r="AW21" s="452">
        <v>0</v>
      </c>
      <c r="AX21" s="452">
        <v>0</v>
      </c>
      <c r="AY21" s="448">
        <v>0</v>
      </c>
      <c r="AZ21" s="452">
        <v>0</v>
      </c>
      <c r="BA21" s="430">
        <v>0</v>
      </c>
      <c r="BI21" s="435">
        <v>1</v>
      </c>
      <c r="BL21" s="435">
        <v>3</v>
      </c>
      <c r="BN21" s="435">
        <v>1</v>
      </c>
      <c r="BR21" s="442">
        <v>3</v>
      </c>
    </row>
    <row r="22" spans="1:70" ht="12.75" customHeight="1">
      <c r="A22" s="463">
        <v>44120</v>
      </c>
      <c r="B22" s="368">
        <v>15</v>
      </c>
      <c r="C22" s="368">
        <v>33</v>
      </c>
      <c r="D22" s="368">
        <v>38</v>
      </c>
      <c r="E22" s="368">
        <v>40</v>
      </c>
      <c r="F22" s="368">
        <v>50</v>
      </c>
      <c r="G22" s="368">
        <v>0</v>
      </c>
      <c r="H22" s="368">
        <v>3</v>
      </c>
      <c r="I22" s="500">
        <v>6</v>
      </c>
      <c r="J22" s="411"/>
      <c r="K22" s="399"/>
      <c r="L22" s="399"/>
      <c r="M22" s="399"/>
      <c r="N22" s="399"/>
      <c r="O22" s="399"/>
      <c r="P22" s="368"/>
      <c r="Q22" s="417"/>
      <c r="R22" s="419">
        <v>3</v>
      </c>
      <c r="S22" s="421">
        <v>1</v>
      </c>
      <c r="T22" s="422">
        <v>0</v>
      </c>
      <c r="U22" s="453">
        <v>2</v>
      </c>
      <c r="V22" s="458">
        <v>0</v>
      </c>
      <c r="W22" s="456">
        <v>0</v>
      </c>
      <c r="X22" s="422">
        <v>0</v>
      </c>
      <c r="Y22" s="453">
        <v>2</v>
      </c>
      <c r="Z22" s="458">
        <v>1</v>
      </c>
      <c r="AA22" s="456">
        <v>0</v>
      </c>
      <c r="AB22" s="422">
        <v>0</v>
      </c>
      <c r="AC22" s="453">
        <v>0</v>
      </c>
      <c r="AD22" s="458">
        <v>0</v>
      </c>
      <c r="AE22" s="456">
        <v>1</v>
      </c>
      <c r="AF22" s="422">
        <v>1</v>
      </c>
      <c r="AG22" s="453">
        <v>0</v>
      </c>
      <c r="AH22" s="458">
        <v>0</v>
      </c>
      <c r="AI22" s="456">
        <v>1</v>
      </c>
      <c r="AJ22" s="422">
        <v>1</v>
      </c>
      <c r="AK22" s="453">
        <v>1</v>
      </c>
      <c r="AL22" s="444">
        <v>0</v>
      </c>
      <c r="AM22" s="449">
        <v>0</v>
      </c>
      <c r="AN22" s="447">
        <v>0</v>
      </c>
      <c r="AO22" s="451">
        <v>1</v>
      </c>
      <c r="AP22" s="451">
        <v>1</v>
      </c>
      <c r="AQ22" s="451">
        <v>0</v>
      </c>
      <c r="AR22" s="451">
        <v>0</v>
      </c>
      <c r="AS22" s="451">
        <v>0</v>
      </c>
      <c r="AT22" s="451">
        <v>0</v>
      </c>
      <c r="AU22" s="451">
        <v>0</v>
      </c>
      <c r="AV22" s="451">
        <v>0</v>
      </c>
      <c r="AW22" s="451">
        <v>0</v>
      </c>
      <c r="AX22" s="451">
        <v>0</v>
      </c>
      <c r="AY22" s="447">
        <v>0</v>
      </c>
      <c r="AZ22" s="451">
        <v>0</v>
      </c>
      <c r="BA22" s="428">
        <v>0</v>
      </c>
      <c r="BK22" s="435">
        <v>1</v>
      </c>
      <c r="BL22" s="435">
        <v>1</v>
      </c>
      <c r="BM22" s="435">
        <v>1</v>
      </c>
      <c r="BO22" s="435">
        <v>1</v>
      </c>
      <c r="BQ22" s="436">
        <v>1</v>
      </c>
      <c r="BR22" s="442">
        <v>5</v>
      </c>
    </row>
    <row r="23" spans="1:70" ht="12.75" customHeight="1">
      <c r="A23" s="462">
        <v>44117</v>
      </c>
      <c r="B23" s="368">
        <v>5</v>
      </c>
      <c r="C23" s="368">
        <v>14</v>
      </c>
      <c r="D23" s="368">
        <v>38</v>
      </c>
      <c r="E23" s="368">
        <v>41</v>
      </c>
      <c r="F23" s="368">
        <v>46</v>
      </c>
      <c r="G23" s="368">
        <v>0</v>
      </c>
      <c r="H23" s="368">
        <v>1</v>
      </c>
      <c r="I23" s="500">
        <v>10</v>
      </c>
      <c r="J23" s="411"/>
      <c r="K23" s="399"/>
      <c r="L23" s="399"/>
      <c r="M23" s="399"/>
      <c r="N23" s="399"/>
      <c r="O23" s="399"/>
      <c r="P23" s="368"/>
      <c r="Q23" s="417"/>
      <c r="R23" s="419">
        <v>3</v>
      </c>
      <c r="S23" s="421">
        <v>1</v>
      </c>
      <c r="T23" s="422">
        <v>0</v>
      </c>
      <c r="U23" s="453">
        <v>1</v>
      </c>
      <c r="V23" s="458">
        <v>0</v>
      </c>
      <c r="W23" s="456">
        <v>0</v>
      </c>
      <c r="X23" s="422">
        <v>0</v>
      </c>
      <c r="Y23" s="453">
        <v>2</v>
      </c>
      <c r="Z23" s="458">
        <v>0</v>
      </c>
      <c r="AA23" s="456">
        <v>0</v>
      </c>
      <c r="AB23" s="422">
        <v>1</v>
      </c>
      <c r="AC23" s="453">
        <v>0</v>
      </c>
      <c r="AD23" s="458">
        <v>1</v>
      </c>
      <c r="AE23" s="456">
        <v>0</v>
      </c>
      <c r="AF23" s="422">
        <v>1</v>
      </c>
      <c r="AG23" s="453">
        <v>1</v>
      </c>
      <c r="AH23" s="458">
        <v>0</v>
      </c>
      <c r="AI23" s="456">
        <v>1</v>
      </c>
      <c r="AJ23" s="422">
        <v>0</v>
      </c>
      <c r="AK23" s="453">
        <v>1</v>
      </c>
      <c r="AL23" s="444">
        <v>0</v>
      </c>
      <c r="AM23" s="449">
        <v>0</v>
      </c>
      <c r="AN23" s="447">
        <v>0</v>
      </c>
      <c r="AO23" s="451">
        <v>1</v>
      </c>
      <c r="AP23" s="451">
        <v>0</v>
      </c>
      <c r="AQ23" s="451">
        <v>0</v>
      </c>
      <c r="AR23" s="451">
        <v>0</v>
      </c>
      <c r="AS23" s="451">
        <v>0</v>
      </c>
      <c r="AT23" s="451">
        <v>0</v>
      </c>
      <c r="AU23" s="451">
        <v>0</v>
      </c>
      <c r="AV23" s="451">
        <v>0</v>
      </c>
      <c r="AW23" s="451">
        <v>0</v>
      </c>
      <c r="AX23" s="451">
        <v>0</v>
      </c>
      <c r="AY23" s="447">
        <v>0</v>
      </c>
      <c r="AZ23" s="451">
        <v>0</v>
      </c>
      <c r="BA23" s="428">
        <v>0</v>
      </c>
      <c r="BH23" s="434">
        <v>1</v>
      </c>
      <c r="BM23" s="435">
        <v>1</v>
      </c>
      <c r="BN23" s="435">
        <v>1</v>
      </c>
      <c r="BP23" s="435">
        <v>1</v>
      </c>
      <c r="BQ23" s="436">
        <v>1</v>
      </c>
      <c r="BR23" s="442">
        <v>5</v>
      </c>
    </row>
    <row r="24" spans="1:70" ht="12.75" customHeight="1">
      <c r="A24" s="462">
        <v>44113</v>
      </c>
      <c r="B24" s="368">
        <v>11</v>
      </c>
      <c r="C24" s="368">
        <v>15</v>
      </c>
      <c r="D24" s="368">
        <v>35</v>
      </c>
      <c r="E24" s="368">
        <v>41</v>
      </c>
      <c r="F24" s="368">
        <v>50</v>
      </c>
      <c r="G24" s="368">
        <v>0</v>
      </c>
      <c r="H24" s="368">
        <v>5</v>
      </c>
      <c r="I24" s="500">
        <v>8</v>
      </c>
      <c r="J24" s="411"/>
      <c r="K24" s="399"/>
      <c r="L24" s="399"/>
      <c r="M24" s="399"/>
      <c r="N24" s="399"/>
      <c r="O24" s="399"/>
      <c r="P24" s="368"/>
      <c r="Q24" s="417"/>
      <c r="R24" s="419">
        <v>1</v>
      </c>
      <c r="S24" s="421">
        <v>1</v>
      </c>
      <c r="T24" s="422">
        <v>0</v>
      </c>
      <c r="U24" s="453">
        <v>1</v>
      </c>
      <c r="V24" s="458">
        <v>0</v>
      </c>
      <c r="W24" s="456">
        <v>1</v>
      </c>
      <c r="X24" s="422">
        <v>0</v>
      </c>
      <c r="Y24" s="453">
        <v>0</v>
      </c>
      <c r="Z24" s="458">
        <v>0</v>
      </c>
      <c r="AA24" s="456">
        <v>0</v>
      </c>
      <c r="AB24" s="422">
        <v>0</v>
      </c>
      <c r="AC24" s="453">
        <v>0</v>
      </c>
      <c r="AD24" s="458">
        <v>0</v>
      </c>
      <c r="AE24" s="456">
        <v>0</v>
      </c>
      <c r="AF24" s="422">
        <v>1</v>
      </c>
      <c r="AG24" s="453">
        <v>0</v>
      </c>
      <c r="AH24" s="458">
        <v>0</v>
      </c>
      <c r="AI24" s="456">
        <v>2</v>
      </c>
      <c r="AJ24" s="422">
        <v>0</v>
      </c>
      <c r="AK24" s="453">
        <v>0</v>
      </c>
      <c r="AL24" s="444">
        <v>0</v>
      </c>
      <c r="AM24" s="449">
        <v>0</v>
      </c>
      <c r="AN24" s="447">
        <v>0</v>
      </c>
      <c r="AO24" s="451">
        <v>1</v>
      </c>
      <c r="AP24" s="451">
        <v>0</v>
      </c>
      <c r="AQ24" s="451">
        <v>0</v>
      </c>
      <c r="AR24" s="451">
        <v>0</v>
      </c>
      <c r="AS24" s="451">
        <v>0</v>
      </c>
      <c r="AT24" s="451">
        <v>0</v>
      </c>
      <c r="AU24" s="451">
        <v>0</v>
      </c>
      <c r="AV24" s="451">
        <v>0</v>
      </c>
      <c r="AW24" s="451">
        <v>0</v>
      </c>
      <c r="AX24" s="451">
        <v>0</v>
      </c>
      <c r="AY24" s="447">
        <v>0</v>
      </c>
      <c r="AZ24" s="451">
        <v>0</v>
      </c>
      <c r="BA24" s="428">
        <v>0</v>
      </c>
      <c r="BH24" s="434">
        <v>1</v>
      </c>
      <c r="BJ24" s="435">
        <v>1</v>
      </c>
      <c r="BL24" s="440"/>
      <c r="BM24" s="440">
        <v>2</v>
      </c>
      <c r="BN24" s="440"/>
      <c r="BQ24" s="436">
        <v>1</v>
      </c>
      <c r="BR24" s="442">
        <v>4</v>
      </c>
    </row>
    <row r="25" spans="1:70" ht="12.75" customHeight="1">
      <c r="A25" s="462">
        <v>44110</v>
      </c>
      <c r="B25" s="368">
        <v>4</v>
      </c>
      <c r="C25" s="368">
        <v>21</v>
      </c>
      <c r="D25" s="368">
        <v>36</v>
      </c>
      <c r="E25" s="368">
        <v>41</v>
      </c>
      <c r="F25" s="368">
        <v>47</v>
      </c>
      <c r="G25" s="368">
        <v>0</v>
      </c>
      <c r="H25" s="368">
        <v>9</v>
      </c>
      <c r="I25" s="500">
        <v>11</v>
      </c>
      <c r="J25" s="411"/>
      <c r="K25" s="399"/>
      <c r="L25" s="399"/>
      <c r="M25" s="399"/>
      <c r="N25" s="399"/>
      <c r="O25" s="399"/>
      <c r="P25" s="368"/>
      <c r="Q25" s="417"/>
      <c r="R25" s="419">
        <v>5</v>
      </c>
      <c r="S25" s="421">
        <v>0</v>
      </c>
      <c r="T25" s="422">
        <v>1</v>
      </c>
      <c r="U25" s="453">
        <v>2</v>
      </c>
      <c r="V25" s="458">
        <v>1</v>
      </c>
      <c r="W25" s="456">
        <v>0</v>
      </c>
      <c r="X25" s="422">
        <v>0</v>
      </c>
      <c r="Y25" s="453">
        <v>0</v>
      </c>
      <c r="Z25" s="458">
        <v>0</v>
      </c>
      <c r="AA25" s="456">
        <v>0</v>
      </c>
      <c r="AB25" s="422">
        <v>0</v>
      </c>
      <c r="AC25" s="453">
        <v>0</v>
      </c>
      <c r="AD25" s="458">
        <v>0</v>
      </c>
      <c r="AE25" s="456">
        <v>0</v>
      </c>
      <c r="AF25" s="422">
        <v>1</v>
      </c>
      <c r="AG25" s="453">
        <v>1</v>
      </c>
      <c r="AH25" s="458">
        <v>1</v>
      </c>
      <c r="AI25" s="456">
        <v>0</v>
      </c>
      <c r="AJ25" s="422">
        <v>0</v>
      </c>
      <c r="AK25" s="453">
        <v>1</v>
      </c>
      <c r="AL25" s="444">
        <v>1</v>
      </c>
      <c r="AM25" s="449">
        <v>0</v>
      </c>
      <c r="AN25" s="447">
        <v>0</v>
      </c>
      <c r="AO25" s="451">
        <v>0</v>
      </c>
      <c r="AP25" s="451">
        <v>1</v>
      </c>
      <c r="AQ25" s="451">
        <v>0</v>
      </c>
      <c r="AR25" s="451">
        <v>0</v>
      </c>
      <c r="AS25" s="451">
        <v>0</v>
      </c>
      <c r="AT25" s="451">
        <v>0</v>
      </c>
      <c r="AU25" s="451">
        <v>0</v>
      </c>
      <c r="AV25" s="451">
        <v>0</v>
      </c>
      <c r="AW25" s="451">
        <v>0</v>
      </c>
      <c r="AX25" s="451">
        <v>0</v>
      </c>
      <c r="AY25" s="447">
        <v>0</v>
      </c>
      <c r="AZ25" s="451">
        <v>0</v>
      </c>
      <c r="BA25" s="428">
        <v>0</v>
      </c>
      <c r="BH25" s="434">
        <v>2</v>
      </c>
      <c r="BL25" s="440"/>
      <c r="BM25" s="435">
        <v>1</v>
      </c>
      <c r="BN25" s="435">
        <v>1</v>
      </c>
      <c r="BP25" s="435">
        <v>1</v>
      </c>
      <c r="BR25" s="442">
        <v>4</v>
      </c>
    </row>
    <row r="26" spans="1:70" ht="12.75" customHeight="1">
      <c r="A26" s="462">
        <v>44106</v>
      </c>
      <c r="B26" s="368">
        <v>6</v>
      </c>
      <c r="C26" s="368">
        <v>12</v>
      </c>
      <c r="D26" s="368">
        <v>15</v>
      </c>
      <c r="E26" s="368">
        <v>40</v>
      </c>
      <c r="F26" s="368">
        <v>45</v>
      </c>
      <c r="G26" s="368">
        <v>0</v>
      </c>
      <c r="H26" s="368">
        <v>3</v>
      </c>
      <c r="I26" s="500">
        <v>9</v>
      </c>
      <c r="J26" s="411"/>
      <c r="K26" s="399"/>
      <c r="L26" s="399"/>
      <c r="M26" s="399"/>
      <c r="N26" s="399"/>
      <c r="O26" s="399"/>
      <c r="P26" s="368"/>
      <c r="Q26" s="417"/>
      <c r="R26" s="419">
        <v>3</v>
      </c>
      <c r="S26" s="421">
        <v>0</v>
      </c>
      <c r="T26" s="422">
        <v>0</v>
      </c>
      <c r="U26" s="453">
        <v>1</v>
      </c>
      <c r="V26" s="458">
        <v>0</v>
      </c>
      <c r="W26" s="456">
        <v>1</v>
      </c>
      <c r="X26" s="422">
        <v>0</v>
      </c>
      <c r="Y26" s="453">
        <v>1</v>
      </c>
      <c r="Z26" s="458">
        <v>0</v>
      </c>
      <c r="AA26" s="456">
        <v>0</v>
      </c>
      <c r="AB26" s="422">
        <v>0</v>
      </c>
      <c r="AC26" s="453">
        <v>1</v>
      </c>
      <c r="AD26" s="458">
        <v>1</v>
      </c>
      <c r="AE26" s="456">
        <v>0</v>
      </c>
      <c r="AF26" s="422">
        <v>1</v>
      </c>
      <c r="AG26" s="453">
        <v>2</v>
      </c>
      <c r="AH26" s="458">
        <v>0</v>
      </c>
      <c r="AI26" s="456">
        <v>0</v>
      </c>
      <c r="AJ26" s="422">
        <v>0</v>
      </c>
      <c r="AK26" s="453">
        <v>1</v>
      </c>
      <c r="AL26" s="444">
        <v>1</v>
      </c>
      <c r="AM26" s="449">
        <v>0</v>
      </c>
      <c r="AN26" s="447">
        <v>0</v>
      </c>
      <c r="AO26" s="451">
        <v>1</v>
      </c>
      <c r="AP26" s="451">
        <v>0</v>
      </c>
      <c r="AQ26" s="451">
        <v>0</v>
      </c>
      <c r="AR26" s="451">
        <v>0</v>
      </c>
      <c r="AS26" s="451">
        <v>0</v>
      </c>
      <c r="AT26" s="451">
        <v>0</v>
      </c>
      <c r="AU26" s="451">
        <v>0</v>
      </c>
      <c r="AV26" s="451">
        <v>0</v>
      </c>
      <c r="AW26" s="451">
        <v>0</v>
      </c>
      <c r="AX26" s="451">
        <v>0</v>
      </c>
      <c r="AY26" s="447">
        <v>0</v>
      </c>
      <c r="AZ26" s="451">
        <v>0</v>
      </c>
      <c r="BA26" s="428">
        <v>0</v>
      </c>
      <c r="BJ26" s="435">
        <v>1</v>
      </c>
      <c r="BK26" s="435">
        <v>1</v>
      </c>
      <c r="BL26" s="435">
        <v>1</v>
      </c>
      <c r="BM26" s="435">
        <v>1</v>
      </c>
      <c r="BP26" s="435">
        <v>1</v>
      </c>
      <c r="BR26" s="442">
        <v>5</v>
      </c>
    </row>
    <row r="27" spans="1:70" ht="12.75" customHeight="1">
      <c r="A27" s="462">
        <v>44103</v>
      </c>
      <c r="B27" s="368">
        <v>4</v>
      </c>
      <c r="C27" s="368">
        <v>14</v>
      </c>
      <c r="D27" s="368">
        <v>16</v>
      </c>
      <c r="E27" s="368">
        <v>41</v>
      </c>
      <c r="F27" s="368">
        <v>44</v>
      </c>
      <c r="G27" s="368">
        <v>0</v>
      </c>
      <c r="H27" s="368">
        <v>11</v>
      </c>
      <c r="I27" s="500">
        <v>12</v>
      </c>
      <c r="J27" s="411"/>
      <c r="K27" s="399"/>
      <c r="L27" s="399"/>
      <c r="M27" s="399"/>
      <c r="N27" s="399"/>
      <c r="O27" s="399"/>
      <c r="P27" s="368"/>
      <c r="Q27" s="417"/>
      <c r="R27" s="419">
        <v>3</v>
      </c>
      <c r="S27" s="421">
        <v>0</v>
      </c>
      <c r="T27" s="422">
        <v>0</v>
      </c>
      <c r="U27" s="453">
        <v>1</v>
      </c>
      <c r="V27" s="458">
        <v>0</v>
      </c>
      <c r="W27" s="456">
        <v>0</v>
      </c>
      <c r="X27" s="422">
        <v>0</v>
      </c>
      <c r="Y27" s="453">
        <v>1</v>
      </c>
      <c r="Z27" s="458">
        <v>0</v>
      </c>
      <c r="AA27" s="456">
        <v>0</v>
      </c>
      <c r="AB27" s="422">
        <v>1</v>
      </c>
      <c r="AC27" s="453">
        <v>1</v>
      </c>
      <c r="AD27" s="458">
        <v>1</v>
      </c>
      <c r="AE27" s="456">
        <v>0</v>
      </c>
      <c r="AF27" s="422">
        <v>0</v>
      </c>
      <c r="AG27" s="453">
        <v>1</v>
      </c>
      <c r="AH27" s="458">
        <v>1</v>
      </c>
      <c r="AI27" s="456">
        <v>1</v>
      </c>
      <c r="AJ27" s="422">
        <v>0</v>
      </c>
      <c r="AK27" s="453">
        <v>0</v>
      </c>
      <c r="AL27" s="444">
        <v>0</v>
      </c>
      <c r="AM27" s="449">
        <v>0</v>
      </c>
      <c r="AN27" s="447">
        <v>0</v>
      </c>
      <c r="AO27" s="451">
        <v>0</v>
      </c>
      <c r="AP27" s="451">
        <v>0</v>
      </c>
      <c r="AQ27" s="451">
        <v>0</v>
      </c>
      <c r="AR27" s="451">
        <v>0</v>
      </c>
      <c r="AS27" s="451">
        <v>0</v>
      </c>
      <c r="AT27" s="451">
        <v>0</v>
      </c>
      <c r="AU27" s="451">
        <v>0</v>
      </c>
      <c r="AV27" s="451">
        <v>0</v>
      </c>
      <c r="AW27" s="451">
        <v>0</v>
      </c>
      <c r="AX27" s="451">
        <v>0</v>
      </c>
      <c r="AY27" s="447">
        <v>0</v>
      </c>
      <c r="AZ27" s="451">
        <v>0</v>
      </c>
      <c r="BA27" s="428">
        <v>0</v>
      </c>
      <c r="BI27" s="435">
        <v>2</v>
      </c>
      <c r="BJ27" s="435">
        <v>1</v>
      </c>
      <c r="BM27" s="440">
        <v>1</v>
      </c>
      <c r="BQ27" s="436">
        <v>1</v>
      </c>
      <c r="BR27" s="442">
        <v>4</v>
      </c>
    </row>
    <row r="28" spans="1:70" ht="12.75" customHeight="1">
      <c r="A28" s="462">
        <v>44099</v>
      </c>
      <c r="B28" s="368">
        <v>19</v>
      </c>
      <c r="C28" s="368">
        <v>23</v>
      </c>
      <c r="D28" s="368">
        <v>34</v>
      </c>
      <c r="E28" s="368">
        <v>37</v>
      </c>
      <c r="F28" s="368">
        <v>45</v>
      </c>
      <c r="G28" s="368">
        <v>0</v>
      </c>
      <c r="H28" s="368">
        <v>1</v>
      </c>
      <c r="I28" s="500">
        <v>7</v>
      </c>
      <c r="J28" s="411"/>
      <c r="K28" s="399"/>
      <c r="L28" s="399"/>
      <c r="M28" s="399"/>
      <c r="N28" s="399"/>
      <c r="O28" s="399"/>
      <c r="P28" s="368"/>
      <c r="Q28" s="417"/>
      <c r="R28" s="419">
        <v>4</v>
      </c>
      <c r="S28" s="421">
        <v>0</v>
      </c>
      <c r="T28" s="422">
        <v>1</v>
      </c>
      <c r="U28" s="453">
        <v>2</v>
      </c>
      <c r="V28" s="458">
        <v>2</v>
      </c>
      <c r="W28" s="456">
        <v>0</v>
      </c>
      <c r="X28" s="422">
        <v>0</v>
      </c>
      <c r="Y28" s="453">
        <v>2</v>
      </c>
      <c r="Z28" s="458">
        <v>0</v>
      </c>
      <c r="AA28" s="456">
        <v>0</v>
      </c>
      <c r="AB28" s="422">
        <v>0</v>
      </c>
      <c r="AC28" s="453">
        <v>0</v>
      </c>
      <c r="AD28" s="458">
        <v>1</v>
      </c>
      <c r="AE28" s="456">
        <v>0</v>
      </c>
      <c r="AF28" s="422">
        <v>0</v>
      </c>
      <c r="AG28" s="453">
        <v>0</v>
      </c>
      <c r="AH28" s="458">
        <v>1</v>
      </c>
      <c r="AI28" s="456">
        <v>1</v>
      </c>
      <c r="AJ28" s="422">
        <v>0</v>
      </c>
      <c r="AK28" s="453">
        <v>0</v>
      </c>
      <c r="AL28" s="444">
        <v>0</v>
      </c>
      <c r="AM28" s="449">
        <v>0</v>
      </c>
      <c r="AN28" s="447">
        <v>0</v>
      </c>
      <c r="AO28" s="451">
        <v>1</v>
      </c>
      <c r="AP28" s="451">
        <v>0</v>
      </c>
      <c r="AQ28" s="451">
        <v>1</v>
      </c>
      <c r="AR28" s="451">
        <v>0</v>
      </c>
      <c r="AS28" s="451">
        <v>0</v>
      </c>
      <c r="AT28" s="451">
        <v>0</v>
      </c>
      <c r="AU28" s="451">
        <v>0</v>
      </c>
      <c r="AV28" s="451">
        <v>0</v>
      </c>
      <c r="AW28" s="451">
        <v>0</v>
      </c>
      <c r="AX28" s="451">
        <v>0</v>
      </c>
      <c r="AY28" s="447">
        <v>0</v>
      </c>
      <c r="AZ28" s="451">
        <v>0</v>
      </c>
      <c r="BA28" s="428">
        <v>0</v>
      </c>
      <c r="BH28" s="434">
        <v>1</v>
      </c>
      <c r="BJ28" s="435">
        <v>1</v>
      </c>
      <c r="BK28" s="435">
        <v>1</v>
      </c>
      <c r="BM28" s="440"/>
      <c r="BN28" s="435">
        <v>1</v>
      </c>
      <c r="BQ28" s="436">
        <v>1</v>
      </c>
      <c r="BR28" s="442">
        <v>5</v>
      </c>
    </row>
    <row r="29" spans="1:70" ht="12.75" customHeight="1">
      <c r="A29" s="463">
        <v>44096</v>
      </c>
      <c r="B29" s="368">
        <v>16</v>
      </c>
      <c r="C29" s="368">
        <v>25</v>
      </c>
      <c r="D29" s="368">
        <v>28</v>
      </c>
      <c r="E29" s="368">
        <v>39</v>
      </c>
      <c r="F29" s="368">
        <v>40</v>
      </c>
      <c r="G29" s="368">
        <v>0</v>
      </c>
      <c r="H29" s="368">
        <v>1</v>
      </c>
      <c r="I29" s="500">
        <v>6</v>
      </c>
      <c r="J29" s="411"/>
      <c r="K29" s="399"/>
      <c r="L29" s="399"/>
      <c r="M29" s="399"/>
      <c r="N29" s="399"/>
      <c r="O29" s="399"/>
      <c r="P29" s="368"/>
      <c r="Q29" s="417"/>
      <c r="R29" s="419">
        <v>3</v>
      </c>
      <c r="S29" s="421">
        <v>1</v>
      </c>
      <c r="T29" s="422">
        <v>1</v>
      </c>
      <c r="U29" s="453">
        <v>2</v>
      </c>
      <c r="V29" s="458">
        <v>1</v>
      </c>
      <c r="W29" s="456">
        <v>0</v>
      </c>
      <c r="X29" s="422">
        <v>0</v>
      </c>
      <c r="Y29" s="453">
        <v>0</v>
      </c>
      <c r="Z29" s="458">
        <v>0</v>
      </c>
      <c r="AA29" s="456">
        <v>1</v>
      </c>
      <c r="AB29" s="422">
        <v>0</v>
      </c>
      <c r="AC29" s="453">
        <v>0</v>
      </c>
      <c r="AD29" s="458">
        <v>0</v>
      </c>
      <c r="AE29" s="456">
        <v>1</v>
      </c>
      <c r="AF29" s="422">
        <v>0</v>
      </c>
      <c r="AG29" s="453">
        <v>1</v>
      </c>
      <c r="AH29" s="458">
        <v>0</v>
      </c>
      <c r="AI29" s="456">
        <v>0</v>
      </c>
      <c r="AJ29" s="422">
        <v>0</v>
      </c>
      <c r="AK29" s="453">
        <v>0</v>
      </c>
      <c r="AL29" s="444">
        <v>0</v>
      </c>
      <c r="AM29" s="449">
        <v>0</v>
      </c>
      <c r="AN29" s="447">
        <v>0</v>
      </c>
      <c r="AO29" s="451">
        <v>0</v>
      </c>
      <c r="AP29" s="451">
        <v>1</v>
      </c>
      <c r="AQ29" s="451">
        <v>0</v>
      </c>
      <c r="AR29" s="451">
        <v>0</v>
      </c>
      <c r="AS29" s="451">
        <v>0</v>
      </c>
      <c r="AT29" s="451">
        <v>0</v>
      </c>
      <c r="AU29" s="451">
        <v>0</v>
      </c>
      <c r="AV29" s="451">
        <v>0</v>
      </c>
      <c r="AW29" s="451">
        <v>0</v>
      </c>
      <c r="AX29" s="451">
        <v>0</v>
      </c>
      <c r="AY29" s="447">
        <v>0</v>
      </c>
      <c r="AZ29" s="451">
        <v>0</v>
      </c>
      <c r="BA29" s="428">
        <v>0</v>
      </c>
      <c r="BH29" s="434">
        <v>1</v>
      </c>
      <c r="BK29" s="435">
        <v>1</v>
      </c>
      <c r="BL29" s="435">
        <v>1</v>
      </c>
      <c r="BM29" s="440"/>
      <c r="BN29" s="435">
        <v>1</v>
      </c>
      <c r="BP29" s="435">
        <v>1</v>
      </c>
      <c r="BR29" s="442">
        <v>5</v>
      </c>
    </row>
    <row r="30" spans="1:70" ht="12.75" customHeight="1">
      <c r="A30" s="462">
        <v>44092</v>
      </c>
      <c r="B30" s="368">
        <v>2</v>
      </c>
      <c r="C30" s="368">
        <v>10</v>
      </c>
      <c r="D30" s="368">
        <v>19</v>
      </c>
      <c r="E30" s="368">
        <v>25</v>
      </c>
      <c r="F30" s="368">
        <v>45</v>
      </c>
      <c r="G30" s="368">
        <v>0</v>
      </c>
      <c r="H30" s="368">
        <v>1</v>
      </c>
      <c r="I30" s="500">
        <v>7</v>
      </c>
      <c r="J30" s="411"/>
      <c r="K30" s="399"/>
      <c r="L30" s="399"/>
      <c r="M30" s="399"/>
      <c r="N30" s="399"/>
      <c r="O30" s="399"/>
      <c r="P30" s="368"/>
      <c r="Q30" s="417"/>
      <c r="R30" s="419">
        <v>3</v>
      </c>
      <c r="S30" s="421">
        <v>1</v>
      </c>
      <c r="T30" s="422">
        <v>0</v>
      </c>
      <c r="U30" s="453">
        <v>1</v>
      </c>
      <c r="V30" s="458">
        <v>0</v>
      </c>
      <c r="W30" s="456">
        <v>1</v>
      </c>
      <c r="X30" s="422">
        <v>0</v>
      </c>
      <c r="Y30" s="453">
        <v>0</v>
      </c>
      <c r="Z30" s="458">
        <v>1</v>
      </c>
      <c r="AA30" s="456">
        <v>1</v>
      </c>
      <c r="AB30" s="422">
        <v>0</v>
      </c>
      <c r="AC30" s="453">
        <v>0</v>
      </c>
      <c r="AD30" s="458">
        <v>1</v>
      </c>
      <c r="AE30" s="456">
        <v>0</v>
      </c>
      <c r="AF30" s="422">
        <v>0</v>
      </c>
      <c r="AG30" s="453">
        <v>1</v>
      </c>
      <c r="AH30" s="458">
        <v>0</v>
      </c>
      <c r="AI30" s="456">
        <v>0</v>
      </c>
      <c r="AJ30" s="422">
        <v>0</v>
      </c>
      <c r="AK30" s="453">
        <v>2</v>
      </c>
      <c r="AL30" s="444">
        <v>0</v>
      </c>
      <c r="AM30" s="449">
        <v>0</v>
      </c>
      <c r="AN30" s="447">
        <v>0</v>
      </c>
      <c r="AO30" s="451">
        <v>1</v>
      </c>
      <c r="AP30" s="451">
        <v>0</v>
      </c>
      <c r="AQ30" s="451">
        <v>0</v>
      </c>
      <c r="AR30" s="451">
        <v>0</v>
      </c>
      <c r="AS30" s="451">
        <v>0</v>
      </c>
      <c r="AT30" s="451">
        <v>0</v>
      </c>
      <c r="AU30" s="451">
        <v>0</v>
      </c>
      <c r="AV30" s="451">
        <v>0</v>
      </c>
      <c r="AW30" s="451">
        <v>0</v>
      </c>
      <c r="AX30" s="451">
        <v>0</v>
      </c>
      <c r="AY30" s="447">
        <v>0</v>
      </c>
      <c r="AZ30" s="451">
        <v>0</v>
      </c>
      <c r="BA30" s="428">
        <v>0</v>
      </c>
      <c r="BI30" s="435">
        <v>1</v>
      </c>
      <c r="BJ30" s="435">
        <v>1</v>
      </c>
      <c r="BM30" s="440"/>
      <c r="BN30" s="435">
        <v>1</v>
      </c>
      <c r="BO30" s="435">
        <v>2</v>
      </c>
      <c r="BR30" s="442">
        <v>4</v>
      </c>
    </row>
    <row r="31" spans="1:70" ht="12.75" customHeight="1">
      <c r="A31" s="462">
        <v>44089</v>
      </c>
      <c r="B31" s="368">
        <v>16</v>
      </c>
      <c r="C31" s="368">
        <v>20</v>
      </c>
      <c r="D31" s="368">
        <v>25</v>
      </c>
      <c r="E31" s="368">
        <v>30</v>
      </c>
      <c r="F31" s="368">
        <v>38</v>
      </c>
      <c r="G31" s="368">
        <v>0</v>
      </c>
      <c r="H31" s="368">
        <v>6</v>
      </c>
      <c r="I31" s="500">
        <v>8</v>
      </c>
      <c r="J31" s="411"/>
      <c r="K31" s="399"/>
      <c r="L31" s="399"/>
      <c r="M31" s="399"/>
      <c r="N31" s="399"/>
      <c r="O31" s="399"/>
      <c r="P31" s="368"/>
      <c r="Q31" s="417"/>
      <c r="R31" s="419">
        <v>3</v>
      </c>
      <c r="S31" s="421">
        <v>1</v>
      </c>
      <c r="T31" s="422">
        <v>0</v>
      </c>
      <c r="U31" s="453">
        <v>0</v>
      </c>
      <c r="V31" s="458">
        <v>0</v>
      </c>
      <c r="W31" s="456">
        <v>0</v>
      </c>
      <c r="X31" s="422">
        <v>0</v>
      </c>
      <c r="Y31" s="453">
        <v>0</v>
      </c>
      <c r="Z31" s="458">
        <v>1</v>
      </c>
      <c r="AA31" s="456">
        <v>1</v>
      </c>
      <c r="AB31" s="422">
        <v>0</v>
      </c>
      <c r="AC31" s="453">
        <v>1</v>
      </c>
      <c r="AD31" s="458">
        <v>1</v>
      </c>
      <c r="AE31" s="456">
        <v>0</v>
      </c>
      <c r="AF31" s="422">
        <v>0</v>
      </c>
      <c r="AG31" s="453">
        <v>0</v>
      </c>
      <c r="AH31" s="458">
        <v>0</v>
      </c>
      <c r="AI31" s="456">
        <v>0</v>
      </c>
      <c r="AJ31" s="422">
        <v>0</v>
      </c>
      <c r="AK31" s="453">
        <v>0</v>
      </c>
      <c r="AL31" s="444">
        <v>0</v>
      </c>
      <c r="AM31" s="449">
        <v>0</v>
      </c>
      <c r="AN31" s="447">
        <v>0</v>
      </c>
      <c r="AO31" s="451">
        <v>0</v>
      </c>
      <c r="AP31" s="451">
        <v>0</v>
      </c>
      <c r="AQ31" s="451">
        <v>0</v>
      </c>
      <c r="AR31" s="451">
        <v>0</v>
      </c>
      <c r="AS31" s="451">
        <v>0</v>
      </c>
      <c r="AT31" s="451">
        <v>0</v>
      </c>
      <c r="AU31" s="451">
        <v>0</v>
      </c>
      <c r="AV31" s="451">
        <v>0</v>
      </c>
      <c r="AW31" s="451">
        <v>0</v>
      </c>
      <c r="AX31" s="451">
        <v>0</v>
      </c>
      <c r="AY31" s="447">
        <v>0</v>
      </c>
      <c r="AZ31" s="451">
        <v>0</v>
      </c>
      <c r="BA31" s="428">
        <v>0</v>
      </c>
      <c r="BH31" s="434">
        <v>1</v>
      </c>
      <c r="BL31" s="440"/>
      <c r="BO31" s="435">
        <v>2</v>
      </c>
      <c r="BP31" s="435">
        <v>1</v>
      </c>
      <c r="BQ31" s="436">
        <v>1</v>
      </c>
      <c r="BR31" s="442">
        <v>4</v>
      </c>
    </row>
    <row r="32" spans="1:70" ht="12.75" customHeight="1" thickBot="1">
      <c r="A32" s="462">
        <v>44085</v>
      </c>
      <c r="B32" s="368">
        <v>34</v>
      </c>
      <c r="C32" s="368">
        <v>38</v>
      </c>
      <c r="D32" s="368">
        <v>42</v>
      </c>
      <c r="E32" s="368">
        <v>43</v>
      </c>
      <c r="F32" s="368">
        <v>45</v>
      </c>
      <c r="G32" s="368">
        <v>0</v>
      </c>
      <c r="H32" s="368">
        <v>9</v>
      </c>
      <c r="I32" s="500">
        <v>12</v>
      </c>
      <c r="J32" s="412"/>
      <c r="K32" s="402"/>
      <c r="L32" s="402"/>
      <c r="M32" s="402"/>
      <c r="N32" s="402"/>
      <c r="O32" s="402"/>
      <c r="P32" s="403"/>
      <c r="Q32" s="418"/>
      <c r="R32" s="419">
        <v>5</v>
      </c>
      <c r="S32" s="421">
        <v>0</v>
      </c>
      <c r="T32" s="422">
        <v>2</v>
      </c>
      <c r="U32" s="453">
        <v>1</v>
      </c>
      <c r="V32" s="458">
        <v>0</v>
      </c>
      <c r="W32" s="456">
        <v>0</v>
      </c>
      <c r="X32" s="422">
        <v>0</v>
      </c>
      <c r="Y32" s="453">
        <v>0</v>
      </c>
      <c r="Z32" s="458">
        <v>1</v>
      </c>
      <c r="AA32" s="456">
        <v>0</v>
      </c>
      <c r="AB32" s="422">
        <v>0</v>
      </c>
      <c r="AC32" s="453">
        <v>0</v>
      </c>
      <c r="AD32" s="458">
        <v>0</v>
      </c>
      <c r="AE32" s="456">
        <v>2</v>
      </c>
      <c r="AF32" s="422">
        <v>1</v>
      </c>
      <c r="AG32" s="453">
        <v>1</v>
      </c>
      <c r="AH32" s="458">
        <v>1</v>
      </c>
      <c r="AI32" s="456">
        <v>1</v>
      </c>
      <c r="AJ32" s="422">
        <v>1</v>
      </c>
      <c r="AK32" s="453">
        <v>0</v>
      </c>
      <c r="AL32" s="444">
        <v>0</v>
      </c>
      <c r="AM32" s="449">
        <v>1</v>
      </c>
      <c r="AN32" s="447">
        <v>0</v>
      </c>
      <c r="AO32" s="451">
        <v>0</v>
      </c>
      <c r="AP32" s="451">
        <v>1</v>
      </c>
      <c r="AQ32" s="451">
        <v>0</v>
      </c>
      <c r="AR32" s="451">
        <v>0</v>
      </c>
      <c r="AS32" s="451">
        <v>0</v>
      </c>
      <c r="AT32" s="451">
        <v>0</v>
      </c>
      <c r="AU32" s="451">
        <v>0</v>
      </c>
      <c r="AV32" s="451">
        <v>0</v>
      </c>
      <c r="AW32" s="451">
        <v>0</v>
      </c>
      <c r="AX32" s="451">
        <v>0</v>
      </c>
      <c r="AY32" s="447">
        <v>0</v>
      </c>
      <c r="AZ32" s="451">
        <v>0</v>
      </c>
      <c r="BA32" s="428">
        <v>0</v>
      </c>
      <c r="BH32" s="434">
        <v>2</v>
      </c>
      <c r="BL32" s="435">
        <v>1</v>
      </c>
      <c r="BM32" s="435">
        <v>2</v>
      </c>
      <c r="BR32" s="442">
        <v>3</v>
      </c>
    </row>
    <row r="33" spans="1:74" ht="12.75" customHeight="1">
      <c r="A33" s="462">
        <v>44082</v>
      </c>
      <c r="B33" s="368">
        <v>2</v>
      </c>
      <c r="C33" s="368">
        <v>9</v>
      </c>
      <c r="D33" s="368">
        <v>31</v>
      </c>
      <c r="E33" s="368">
        <v>35</v>
      </c>
      <c r="F33" s="368">
        <v>41</v>
      </c>
      <c r="G33" s="368">
        <v>0</v>
      </c>
      <c r="H33" s="368">
        <v>9</v>
      </c>
      <c r="I33" s="500">
        <v>12</v>
      </c>
      <c r="R33" s="419">
        <v>4</v>
      </c>
      <c r="S33" s="421">
        <v>0</v>
      </c>
      <c r="T33" s="422">
        <v>0</v>
      </c>
      <c r="U33" s="453">
        <v>0</v>
      </c>
      <c r="V33" s="458">
        <v>0</v>
      </c>
      <c r="W33" s="456">
        <v>1</v>
      </c>
      <c r="X33" s="422">
        <v>1</v>
      </c>
      <c r="Y33" s="453">
        <v>0</v>
      </c>
      <c r="Z33" s="458">
        <v>0</v>
      </c>
      <c r="AA33" s="456">
        <v>1</v>
      </c>
      <c r="AB33" s="422">
        <v>0</v>
      </c>
      <c r="AC33" s="453">
        <v>0</v>
      </c>
      <c r="AD33" s="458">
        <v>1</v>
      </c>
      <c r="AE33" s="456">
        <v>1</v>
      </c>
      <c r="AF33" s="422">
        <v>1</v>
      </c>
      <c r="AG33" s="453">
        <v>0</v>
      </c>
      <c r="AH33" s="458">
        <v>1</v>
      </c>
      <c r="AI33" s="456">
        <v>1</v>
      </c>
      <c r="AJ33" s="422">
        <v>0</v>
      </c>
      <c r="AK33" s="453">
        <v>1</v>
      </c>
      <c r="AL33" s="444">
        <v>0</v>
      </c>
      <c r="AM33" s="449">
        <v>0</v>
      </c>
      <c r="AN33" s="447">
        <v>0</v>
      </c>
      <c r="AO33" s="451">
        <v>0</v>
      </c>
      <c r="AP33" s="451">
        <v>0</v>
      </c>
      <c r="AQ33" s="451">
        <v>0</v>
      </c>
      <c r="AR33" s="451">
        <v>0</v>
      </c>
      <c r="AS33" s="451">
        <v>0</v>
      </c>
      <c r="AT33" s="451">
        <v>0</v>
      </c>
      <c r="AU33" s="451">
        <v>0</v>
      </c>
      <c r="AV33" s="451">
        <v>0</v>
      </c>
      <c r="AW33" s="451">
        <v>0</v>
      </c>
      <c r="AX33" s="451">
        <v>0</v>
      </c>
      <c r="AY33" s="447">
        <v>0</v>
      </c>
      <c r="AZ33" s="451">
        <v>0</v>
      </c>
      <c r="BA33" s="428">
        <v>0</v>
      </c>
      <c r="BJ33" s="435">
        <v>2</v>
      </c>
      <c r="BL33" s="435">
        <v>1</v>
      </c>
      <c r="BN33" s="435">
        <v>1</v>
      </c>
      <c r="BO33" s="435">
        <v>1</v>
      </c>
      <c r="BR33" s="442">
        <v>4</v>
      </c>
    </row>
    <row r="34" spans="1:74" ht="12.75" customHeight="1">
      <c r="A34" s="462">
        <v>44078</v>
      </c>
      <c r="B34" s="368">
        <v>6</v>
      </c>
      <c r="C34" s="368">
        <v>22</v>
      </c>
      <c r="D34" s="368">
        <v>29</v>
      </c>
      <c r="E34" s="368">
        <v>40</v>
      </c>
      <c r="F34" s="368">
        <v>43</v>
      </c>
      <c r="G34" s="368">
        <v>0</v>
      </c>
      <c r="H34" s="368">
        <v>4</v>
      </c>
      <c r="I34" s="500">
        <v>7</v>
      </c>
      <c r="R34" s="419">
        <v>3</v>
      </c>
      <c r="S34" s="421">
        <v>0</v>
      </c>
      <c r="T34" s="422">
        <v>0</v>
      </c>
      <c r="U34" s="453">
        <v>0</v>
      </c>
      <c r="V34" s="458">
        <v>1</v>
      </c>
      <c r="W34" s="456">
        <v>0</v>
      </c>
      <c r="X34" s="422">
        <v>0</v>
      </c>
      <c r="Y34" s="453">
        <v>0</v>
      </c>
      <c r="Z34" s="458">
        <v>0</v>
      </c>
      <c r="AA34" s="456">
        <v>1</v>
      </c>
      <c r="AB34" s="422">
        <v>0</v>
      </c>
      <c r="AC34" s="453">
        <v>0</v>
      </c>
      <c r="AD34" s="458">
        <v>1</v>
      </c>
      <c r="AE34" s="456">
        <v>0</v>
      </c>
      <c r="AF34" s="422">
        <v>0</v>
      </c>
      <c r="AG34" s="453">
        <v>0</v>
      </c>
      <c r="AH34" s="458">
        <v>0</v>
      </c>
      <c r="AI34" s="456">
        <v>0</v>
      </c>
      <c r="AJ34" s="422">
        <v>0</v>
      </c>
      <c r="AK34" s="453">
        <v>0</v>
      </c>
      <c r="AL34" s="444">
        <v>0</v>
      </c>
      <c r="AM34" s="449">
        <v>0</v>
      </c>
      <c r="AN34" s="447">
        <v>0</v>
      </c>
      <c r="AO34" s="451">
        <v>0</v>
      </c>
      <c r="AP34" s="451">
        <v>0</v>
      </c>
      <c r="AQ34" s="451">
        <v>0</v>
      </c>
      <c r="AR34" s="451">
        <v>0</v>
      </c>
      <c r="AS34" s="451">
        <v>0</v>
      </c>
      <c r="AT34" s="451">
        <v>0</v>
      </c>
      <c r="AU34" s="451">
        <v>0</v>
      </c>
      <c r="AV34" s="451">
        <v>0</v>
      </c>
      <c r="AW34" s="451">
        <v>0</v>
      </c>
      <c r="AX34" s="451">
        <v>0</v>
      </c>
      <c r="AY34" s="447">
        <v>0</v>
      </c>
      <c r="AZ34" s="451">
        <v>0</v>
      </c>
      <c r="BA34" s="428">
        <v>0</v>
      </c>
      <c r="BH34" s="434">
        <v>1</v>
      </c>
      <c r="BJ34" s="435">
        <v>1</v>
      </c>
      <c r="BQ34" s="436">
        <v>3</v>
      </c>
      <c r="BR34" s="442">
        <v>3</v>
      </c>
    </row>
    <row r="35" spans="1:74" ht="12.75" customHeight="1">
      <c r="A35" s="462">
        <v>44075</v>
      </c>
      <c r="B35" s="368">
        <v>4</v>
      </c>
      <c r="C35" s="368">
        <v>8</v>
      </c>
      <c r="D35" s="368">
        <v>10</v>
      </c>
      <c r="E35" s="368">
        <v>33</v>
      </c>
      <c r="F35" s="368">
        <v>46</v>
      </c>
      <c r="G35" s="368">
        <v>0</v>
      </c>
      <c r="H35" s="368">
        <v>8</v>
      </c>
      <c r="I35" s="500">
        <v>11</v>
      </c>
      <c r="R35" s="419">
        <v>3</v>
      </c>
      <c r="S35" s="421">
        <v>0</v>
      </c>
      <c r="T35" s="422">
        <v>0</v>
      </c>
      <c r="U35" s="453">
        <v>0</v>
      </c>
      <c r="V35" s="458">
        <v>1</v>
      </c>
      <c r="W35" s="456">
        <v>1</v>
      </c>
      <c r="X35" s="422">
        <v>0</v>
      </c>
      <c r="Y35" s="453">
        <v>0</v>
      </c>
      <c r="Z35" s="458">
        <v>0</v>
      </c>
      <c r="AA35" s="456">
        <v>1</v>
      </c>
      <c r="AB35" s="422">
        <v>0</v>
      </c>
      <c r="AC35" s="453">
        <v>1</v>
      </c>
      <c r="AD35" s="458">
        <v>0</v>
      </c>
      <c r="AE35" s="456">
        <v>0</v>
      </c>
      <c r="AF35" s="422">
        <v>1</v>
      </c>
      <c r="AG35" s="453">
        <v>0</v>
      </c>
      <c r="AH35" s="458">
        <v>1</v>
      </c>
      <c r="AI35" s="456">
        <v>1</v>
      </c>
      <c r="AJ35" s="422">
        <v>0</v>
      </c>
      <c r="AK35" s="453">
        <v>0</v>
      </c>
      <c r="AL35" s="444">
        <v>0</v>
      </c>
      <c r="AM35" s="449">
        <v>0</v>
      </c>
      <c r="AN35" s="447">
        <v>0</v>
      </c>
      <c r="AO35" s="451">
        <v>0</v>
      </c>
      <c r="AP35" s="451">
        <v>0</v>
      </c>
      <c r="AQ35" s="451">
        <v>0</v>
      </c>
      <c r="AR35" s="451">
        <v>0</v>
      </c>
      <c r="AS35" s="451">
        <v>0</v>
      </c>
      <c r="AT35" s="451">
        <v>0</v>
      </c>
      <c r="AU35" s="451">
        <v>0</v>
      </c>
      <c r="AV35" s="451">
        <v>0</v>
      </c>
      <c r="AW35" s="451">
        <v>0</v>
      </c>
      <c r="AX35" s="451">
        <v>0</v>
      </c>
      <c r="AY35" s="447">
        <v>0</v>
      </c>
      <c r="AZ35" s="451">
        <v>0</v>
      </c>
      <c r="BA35" s="428">
        <v>0</v>
      </c>
      <c r="BH35" s="434">
        <v>1</v>
      </c>
      <c r="BJ35" s="435">
        <v>1</v>
      </c>
      <c r="BK35" s="435">
        <v>1</v>
      </c>
      <c r="BL35" s="435">
        <v>1</v>
      </c>
      <c r="BP35" s="435">
        <v>1</v>
      </c>
      <c r="BR35" s="442">
        <v>5</v>
      </c>
    </row>
    <row r="36" spans="1:74" ht="12.75" customHeight="1">
      <c r="A36" s="463">
        <v>44071</v>
      </c>
      <c r="B36" s="398">
        <v>7</v>
      </c>
      <c r="C36" s="398">
        <v>12</v>
      </c>
      <c r="D36" s="398">
        <v>16</v>
      </c>
      <c r="E36" s="398">
        <v>17</v>
      </c>
      <c r="F36" s="398">
        <v>31</v>
      </c>
      <c r="G36" s="398">
        <v>0</v>
      </c>
      <c r="H36" s="398">
        <v>7</v>
      </c>
      <c r="I36" s="501">
        <v>9</v>
      </c>
      <c r="R36" s="419">
        <v>2</v>
      </c>
      <c r="S36" s="421">
        <v>1</v>
      </c>
      <c r="T36" s="422">
        <v>0</v>
      </c>
      <c r="U36" s="453">
        <v>0</v>
      </c>
      <c r="V36" s="458">
        <v>0</v>
      </c>
      <c r="W36" s="456">
        <v>2</v>
      </c>
      <c r="X36" s="422">
        <v>0</v>
      </c>
      <c r="Y36" s="453">
        <v>0</v>
      </c>
      <c r="Z36" s="458">
        <v>0</v>
      </c>
      <c r="AA36" s="456">
        <v>0</v>
      </c>
      <c r="AB36" s="422">
        <v>1</v>
      </c>
      <c r="AC36" s="453">
        <v>0</v>
      </c>
      <c r="AD36" s="458">
        <v>0</v>
      </c>
      <c r="AE36" s="456">
        <v>0</v>
      </c>
      <c r="AF36" s="422">
        <v>0</v>
      </c>
      <c r="AG36" s="453">
        <v>0</v>
      </c>
      <c r="AH36" s="458">
        <v>0</v>
      </c>
      <c r="AI36" s="456">
        <v>1</v>
      </c>
      <c r="AJ36" s="422">
        <v>1</v>
      </c>
      <c r="AK36" s="453">
        <v>0</v>
      </c>
      <c r="AL36" s="444">
        <v>0</v>
      </c>
      <c r="AM36" s="449">
        <v>0</v>
      </c>
      <c r="AN36" s="447">
        <v>0</v>
      </c>
      <c r="AO36" s="451">
        <v>1</v>
      </c>
      <c r="AP36" s="451">
        <v>0</v>
      </c>
      <c r="AQ36" s="451">
        <v>0</v>
      </c>
      <c r="AR36" s="451">
        <v>0</v>
      </c>
      <c r="AS36" s="451">
        <v>0</v>
      </c>
      <c r="AT36" s="451">
        <v>0</v>
      </c>
      <c r="AU36" s="451">
        <v>0</v>
      </c>
      <c r="AV36" s="451">
        <v>0</v>
      </c>
      <c r="AW36" s="451">
        <v>0</v>
      </c>
      <c r="AX36" s="451">
        <v>0</v>
      </c>
      <c r="AY36" s="447">
        <v>0</v>
      </c>
      <c r="AZ36" s="451">
        <v>0</v>
      </c>
      <c r="BA36" s="428">
        <v>0</v>
      </c>
      <c r="BH36" s="434">
        <v>1</v>
      </c>
      <c r="BI36" s="435">
        <v>2</v>
      </c>
      <c r="BM36" s="435">
        <v>1</v>
      </c>
      <c r="BN36" s="435">
        <v>1</v>
      </c>
      <c r="BR36" s="442">
        <v>4</v>
      </c>
    </row>
    <row r="37" spans="1:74" ht="12.75" customHeight="1">
      <c r="A37" s="462">
        <v>44068</v>
      </c>
      <c r="B37" s="368">
        <v>7</v>
      </c>
      <c r="C37" s="368">
        <v>18</v>
      </c>
      <c r="D37" s="368">
        <v>30</v>
      </c>
      <c r="E37" s="368">
        <v>37</v>
      </c>
      <c r="F37" s="368">
        <v>39</v>
      </c>
      <c r="G37" s="368">
        <v>0</v>
      </c>
      <c r="H37" s="368">
        <v>8</v>
      </c>
      <c r="I37" s="500">
        <v>10</v>
      </c>
      <c r="R37" s="419">
        <v>3</v>
      </c>
      <c r="S37" s="421">
        <v>0</v>
      </c>
      <c r="T37" s="422">
        <v>0</v>
      </c>
      <c r="U37" s="453">
        <v>0</v>
      </c>
      <c r="V37" s="458">
        <v>0</v>
      </c>
      <c r="W37" s="456">
        <v>0</v>
      </c>
      <c r="X37" s="422">
        <v>0</v>
      </c>
      <c r="Y37" s="453">
        <v>0</v>
      </c>
      <c r="Z37" s="458">
        <v>0</v>
      </c>
      <c r="AA37" s="456">
        <v>0</v>
      </c>
      <c r="AB37" s="422">
        <v>0</v>
      </c>
      <c r="AC37" s="453">
        <v>0</v>
      </c>
      <c r="AD37" s="458">
        <v>1</v>
      </c>
      <c r="AE37" s="456">
        <v>1</v>
      </c>
      <c r="AF37" s="422">
        <v>0</v>
      </c>
      <c r="AG37" s="453">
        <v>0</v>
      </c>
      <c r="AH37" s="458">
        <v>0</v>
      </c>
      <c r="AI37" s="456">
        <v>0</v>
      </c>
      <c r="AJ37" s="422">
        <v>0</v>
      </c>
      <c r="AK37" s="453">
        <v>0</v>
      </c>
      <c r="AL37" s="444">
        <v>0</v>
      </c>
      <c r="AM37" s="449">
        <v>0</v>
      </c>
      <c r="AN37" s="447">
        <v>0</v>
      </c>
      <c r="AO37" s="451">
        <v>0</v>
      </c>
      <c r="AP37" s="451">
        <v>0</v>
      </c>
      <c r="AQ37" s="451">
        <v>0</v>
      </c>
      <c r="AR37" s="451">
        <v>0</v>
      </c>
      <c r="AS37" s="451">
        <v>0</v>
      </c>
      <c r="AT37" s="451">
        <v>0</v>
      </c>
      <c r="AU37" s="451">
        <v>0</v>
      </c>
      <c r="AV37" s="451">
        <v>0</v>
      </c>
      <c r="AW37" s="451">
        <v>0</v>
      </c>
      <c r="AX37" s="451">
        <v>0</v>
      </c>
      <c r="AY37" s="447">
        <v>0</v>
      </c>
      <c r="AZ37" s="451">
        <v>0</v>
      </c>
      <c r="BA37" s="428">
        <v>0</v>
      </c>
      <c r="BI37" s="435">
        <v>2</v>
      </c>
      <c r="BJ37" s="435">
        <v>1</v>
      </c>
      <c r="BM37" s="435">
        <v>2</v>
      </c>
      <c r="BR37" s="442">
        <v>3</v>
      </c>
      <c r="BU37" s="358">
        <v>2</v>
      </c>
      <c r="BV37" s="358">
        <v>1</v>
      </c>
    </row>
    <row r="38" spans="1:74" ht="12.75" customHeight="1">
      <c r="A38" s="462">
        <v>44064</v>
      </c>
      <c r="B38" s="368">
        <v>10</v>
      </c>
      <c r="C38" s="368">
        <v>15</v>
      </c>
      <c r="D38" s="368">
        <v>35</v>
      </c>
      <c r="E38" s="368">
        <v>44</v>
      </c>
      <c r="F38" s="368">
        <v>50</v>
      </c>
      <c r="G38" s="368">
        <v>0</v>
      </c>
      <c r="H38" s="368">
        <v>3</v>
      </c>
      <c r="I38" s="500">
        <v>5</v>
      </c>
      <c r="R38" s="419">
        <v>1</v>
      </c>
      <c r="S38" s="421">
        <v>0</v>
      </c>
      <c r="T38" s="422">
        <v>1</v>
      </c>
      <c r="U38" s="453">
        <v>1</v>
      </c>
      <c r="V38" s="458">
        <v>0</v>
      </c>
      <c r="W38" s="456">
        <v>1</v>
      </c>
      <c r="X38" s="422">
        <v>1</v>
      </c>
      <c r="Y38" s="453">
        <v>0</v>
      </c>
      <c r="Z38" s="458">
        <v>0</v>
      </c>
      <c r="AA38" s="456">
        <v>1</v>
      </c>
      <c r="AB38" s="422">
        <v>1</v>
      </c>
      <c r="AC38" s="453">
        <v>0</v>
      </c>
      <c r="AD38" s="458">
        <v>1</v>
      </c>
      <c r="AE38" s="456">
        <v>1</v>
      </c>
      <c r="AF38" s="422">
        <v>0</v>
      </c>
      <c r="AG38" s="453">
        <v>1</v>
      </c>
      <c r="AH38" s="458">
        <v>0</v>
      </c>
      <c r="AI38" s="456">
        <v>1</v>
      </c>
      <c r="AJ38" s="422">
        <v>0</v>
      </c>
      <c r="AK38" s="453">
        <v>1</v>
      </c>
      <c r="AL38" s="444">
        <v>0</v>
      </c>
      <c r="AM38" s="449">
        <v>0</v>
      </c>
      <c r="AN38" s="447">
        <v>0</v>
      </c>
      <c r="AO38" s="451">
        <v>0</v>
      </c>
      <c r="AP38" s="451">
        <v>0</v>
      </c>
      <c r="AQ38" s="451">
        <v>0</v>
      </c>
      <c r="AR38" s="451">
        <v>0</v>
      </c>
      <c r="AS38" s="451">
        <v>0</v>
      </c>
      <c r="AT38" s="451">
        <v>0</v>
      </c>
      <c r="AU38" s="451">
        <v>0</v>
      </c>
      <c r="AV38" s="451">
        <v>0</v>
      </c>
      <c r="AW38" s="451">
        <v>0</v>
      </c>
      <c r="AX38" s="451">
        <v>0</v>
      </c>
      <c r="AY38" s="447">
        <v>0</v>
      </c>
      <c r="AZ38" s="451">
        <v>0</v>
      </c>
      <c r="BA38" s="428">
        <v>0</v>
      </c>
      <c r="BH38" s="434">
        <v>2</v>
      </c>
      <c r="BI38" s="435">
        <v>1</v>
      </c>
      <c r="BK38" s="435">
        <v>0</v>
      </c>
      <c r="BL38" s="435">
        <v>2</v>
      </c>
      <c r="BN38" s="435">
        <v>1</v>
      </c>
      <c r="BQ38" s="436">
        <v>1</v>
      </c>
      <c r="BR38" s="442">
        <v>5</v>
      </c>
    </row>
    <row r="39" spans="1:74" ht="12.75" customHeight="1">
      <c r="A39" s="462">
        <v>44061</v>
      </c>
      <c r="B39" s="368">
        <v>6</v>
      </c>
      <c r="C39" s="368">
        <v>12</v>
      </c>
      <c r="D39" s="368">
        <v>17</v>
      </c>
      <c r="E39" s="368">
        <v>34</v>
      </c>
      <c r="F39" s="368">
        <v>42</v>
      </c>
      <c r="G39" s="368">
        <v>0</v>
      </c>
      <c r="H39" s="368">
        <v>5</v>
      </c>
      <c r="I39" s="500">
        <v>12</v>
      </c>
      <c r="R39" s="419">
        <v>4</v>
      </c>
      <c r="S39" s="421">
        <v>1</v>
      </c>
      <c r="T39" s="422">
        <v>1</v>
      </c>
      <c r="U39" s="453">
        <v>1</v>
      </c>
      <c r="V39" s="458">
        <v>0</v>
      </c>
      <c r="W39" s="456">
        <v>0</v>
      </c>
      <c r="X39" s="422">
        <v>0</v>
      </c>
      <c r="Y39" s="453">
        <v>1</v>
      </c>
      <c r="Z39" s="458">
        <v>1</v>
      </c>
      <c r="AA39" s="456">
        <v>0</v>
      </c>
      <c r="AB39" s="422">
        <v>1</v>
      </c>
      <c r="AC39" s="453">
        <v>2</v>
      </c>
      <c r="AD39" s="458">
        <v>0</v>
      </c>
      <c r="AE39" s="456">
        <v>0</v>
      </c>
      <c r="AF39" s="422">
        <v>1</v>
      </c>
      <c r="AG39" s="453">
        <v>1</v>
      </c>
      <c r="AH39" s="458">
        <v>0</v>
      </c>
      <c r="AI39" s="456">
        <v>0</v>
      </c>
      <c r="AJ39" s="422">
        <v>0</v>
      </c>
      <c r="AK39" s="453">
        <v>0</v>
      </c>
      <c r="AL39" s="444">
        <v>0</v>
      </c>
      <c r="AM39" s="449">
        <v>0</v>
      </c>
      <c r="AN39" s="447">
        <v>0</v>
      </c>
      <c r="AO39" s="451">
        <v>1</v>
      </c>
      <c r="AP39" s="451">
        <v>0</v>
      </c>
      <c r="AQ39" s="451">
        <v>0</v>
      </c>
      <c r="AR39" s="451">
        <v>0</v>
      </c>
      <c r="AS39" s="451">
        <v>0</v>
      </c>
      <c r="AT39" s="451">
        <v>0</v>
      </c>
      <c r="AU39" s="451">
        <v>0</v>
      </c>
      <c r="AV39" s="451">
        <v>0</v>
      </c>
      <c r="AW39" s="451">
        <v>0</v>
      </c>
      <c r="AX39" s="451">
        <v>0</v>
      </c>
      <c r="AY39" s="447">
        <v>0</v>
      </c>
      <c r="AZ39" s="451">
        <v>0</v>
      </c>
      <c r="BA39" s="428">
        <v>0</v>
      </c>
      <c r="BH39" s="434">
        <v>2</v>
      </c>
      <c r="BK39" s="435">
        <v>0</v>
      </c>
      <c r="BL39" s="435">
        <v>2</v>
      </c>
      <c r="BM39" s="435">
        <v>1</v>
      </c>
      <c r="BO39" s="435">
        <v>1</v>
      </c>
      <c r="BQ39" s="436">
        <v>1</v>
      </c>
      <c r="BR39" s="442">
        <v>5</v>
      </c>
    </row>
    <row r="40" spans="1:74" ht="12.75" customHeight="1">
      <c r="A40" s="462">
        <v>44057</v>
      </c>
      <c r="B40" s="368">
        <v>9</v>
      </c>
      <c r="C40" s="368">
        <v>10</v>
      </c>
      <c r="D40" s="368">
        <v>19</v>
      </c>
      <c r="E40" s="368">
        <v>42</v>
      </c>
      <c r="F40" s="368">
        <v>49</v>
      </c>
      <c r="G40" s="368">
        <v>0</v>
      </c>
      <c r="H40" s="368">
        <v>4</v>
      </c>
      <c r="I40" s="500">
        <v>12</v>
      </c>
      <c r="R40" s="419">
        <v>4</v>
      </c>
      <c r="S40" s="421">
        <v>1</v>
      </c>
      <c r="T40" s="422">
        <v>0</v>
      </c>
      <c r="U40" s="453">
        <v>0</v>
      </c>
      <c r="V40" s="458">
        <v>0</v>
      </c>
      <c r="W40" s="456">
        <v>1</v>
      </c>
      <c r="X40" s="422">
        <v>0</v>
      </c>
      <c r="Y40" s="453">
        <v>1</v>
      </c>
      <c r="Z40" s="458">
        <v>0</v>
      </c>
      <c r="AA40" s="456">
        <v>1</v>
      </c>
      <c r="AB40" s="422">
        <v>0</v>
      </c>
      <c r="AC40" s="453">
        <v>1</v>
      </c>
      <c r="AD40" s="458">
        <v>2</v>
      </c>
      <c r="AE40" s="456">
        <v>1</v>
      </c>
      <c r="AF40" s="422">
        <v>1</v>
      </c>
      <c r="AG40" s="453">
        <v>0</v>
      </c>
      <c r="AH40" s="458">
        <v>0</v>
      </c>
      <c r="AI40" s="456">
        <v>0</v>
      </c>
      <c r="AJ40" s="422">
        <v>0</v>
      </c>
      <c r="AK40" s="453">
        <v>0</v>
      </c>
      <c r="AL40" s="444">
        <v>0</v>
      </c>
      <c r="AM40" s="449">
        <v>0</v>
      </c>
      <c r="AN40" s="447">
        <v>1</v>
      </c>
      <c r="AO40" s="451">
        <v>0</v>
      </c>
      <c r="AP40" s="451">
        <v>0</v>
      </c>
      <c r="AQ40" s="451">
        <v>0</v>
      </c>
      <c r="AR40" s="451">
        <v>0</v>
      </c>
      <c r="AS40" s="451">
        <v>0</v>
      </c>
      <c r="AT40" s="451">
        <v>0</v>
      </c>
      <c r="AU40" s="451">
        <v>0</v>
      </c>
      <c r="AV40" s="451">
        <v>0</v>
      </c>
      <c r="AW40" s="451">
        <v>0</v>
      </c>
      <c r="AX40" s="451">
        <v>0</v>
      </c>
      <c r="AY40" s="447">
        <v>0</v>
      </c>
      <c r="AZ40" s="451">
        <v>0</v>
      </c>
      <c r="BA40" s="428">
        <v>0</v>
      </c>
      <c r="BH40" s="434">
        <v>1</v>
      </c>
      <c r="BO40" s="435">
        <v>1</v>
      </c>
      <c r="BP40" s="435">
        <v>2</v>
      </c>
      <c r="BQ40" s="436">
        <v>1</v>
      </c>
      <c r="BR40" s="442">
        <v>4</v>
      </c>
    </row>
    <row r="41" spans="1:74" ht="12.75" customHeight="1">
      <c r="A41" s="463">
        <v>44054</v>
      </c>
      <c r="B41" s="368">
        <v>8</v>
      </c>
      <c r="C41" s="368">
        <v>13</v>
      </c>
      <c r="D41" s="368">
        <v>14</v>
      </c>
      <c r="E41" s="368">
        <v>42</v>
      </c>
      <c r="F41" s="368">
        <v>50</v>
      </c>
      <c r="G41" s="368">
        <v>0</v>
      </c>
      <c r="H41" s="368">
        <v>3</v>
      </c>
      <c r="I41" s="500">
        <v>9</v>
      </c>
      <c r="R41" s="419">
        <v>3</v>
      </c>
      <c r="S41" s="421">
        <v>0</v>
      </c>
      <c r="T41" s="422">
        <v>0</v>
      </c>
      <c r="U41" s="453">
        <v>1</v>
      </c>
      <c r="V41" s="458">
        <v>0</v>
      </c>
      <c r="W41" s="456">
        <v>0</v>
      </c>
      <c r="X41" s="422">
        <v>0</v>
      </c>
      <c r="Y41" s="453">
        <v>1</v>
      </c>
      <c r="Z41" s="458">
        <v>0</v>
      </c>
      <c r="AA41" s="456">
        <v>2</v>
      </c>
      <c r="AB41" s="422">
        <v>0</v>
      </c>
      <c r="AC41" s="453">
        <v>2</v>
      </c>
      <c r="AD41" s="458">
        <v>0</v>
      </c>
      <c r="AE41" s="456">
        <v>0</v>
      </c>
      <c r="AF41" s="422">
        <v>1</v>
      </c>
      <c r="AG41" s="453">
        <v>0</v>
      </c>
      <c r="AH41" s="458">
        <v>1</v>
      </c>
      <c r="AI41" s="456">
        <v>0</v>
      </c>
      <c r="AJ41" s="422">
        <v>0</v>
      </c>
      <c r="AK41" s="453">
        <v>0</v>
      </c>
      <c r="AL41" s="444">
        <v>0</v>
      </c>
      <c r="AM41" s="449">
        <v>0</v>
      </c>
      <c r="AN41" s="447">
        <v>0</v>
      </c>
      <c r="AO41" s="451">
        <v>2</v>
      </c>
      <c r="AP41" s="451">
        <v>0</v>
      </c>
      <c r="AQ41" s="451">
        <v>0</v>
      </c>
      <c r="AR41" s="451">
        <v>0</v>
      </c>
      <c r="AS41" s="451">
        <v>0</v>
      </c>
      <c r="AT41" s="451">
        <v>0</v>
      </c>
      <c r="AU41" s="451">
        <v>0</v>
      </c>
      <c r="AV41" s="451">
        <v>0</v>
      </c>
      <c r="AW41" s="451">
        <v>0</v>
      </c>
      <c r="AX41" s="451">
        <v>0</v>
      </c>
      <c r="AY41" s="447">
        <v>0</v>
      </c>
      <c r="AZ41" s="451">
        <v>0</v>
      </c>
      <c r="BA41" s="428">
        <v>0</v>
      </c>
      <c r="BH41" s="434">
        <v>2</v>
      </c>
      <c r="BJ41" s="435">
        <v>1</v>
      </c>
      <c r="BK41" s="435">
        <v>0</v>
      </c>
      <c r="BL41" s="435">
        <v>2</v>
      </c>
      <c r="BM41" s="435">
        <v>1</v>
      </c>
      <c r="BQ41" s="436">
        <v>1</v>
      </c>
      <c r="BR41" s="442">
        <v>4</v>
      </c>
    </row>
    <row r="42" spans="1:74" ht="12.75" customHeight="1">
      <c r="A42" s="462">
        <v>44050</v>
      </c>
      <c r="B42" s="368">
        <v>5</v>
      </c>
      <c r="C42" s="368">
        <v>20</v>
      </c>
      <c r="D42" s="368">
        <v>21</v>
      </c>
      <c r="E42" s="368">
        <v>36</v>
      </c>
      <c r="F42" s="368">
        <v>41</v>
      </c>
      <c r="G42" s="368">
        <v>0</v>
      </c>
      <c r="H42" s="368">
        <v>6</v>
      </c>
      <c r="I42" s="500">
        <v>11</v>
      </c>
      <c r="R42" s="419">
        <v>4</v>
      </c>
      <c r="S42" s="421">
        <v>1</v>
      </c>
      <c r="T42" s="422">
        <v>0</v>
      </c>
      <c r="U42" s="453">
        <v>1</v>
      </c>
      <c r="V42" s="458">
        <v>0</v>
      </c>
      <c r="W42" s="456">
        <v>0</v>
      </c>
      <c r="X42" s="422">
        <v>0</v>
      </c>
      <c r="Y42" s="453">
        <v>0</v>
      </c>
      <c r="Z42" s="458">
        <v>0</v>
      </c>
      <c r="AA42" s="456">
        <v>0</v>
      </c>
      <c r="AB42" s="422">
        <v>0</v>
      </c>
      <c r="AC42" s="453">
        <v>1</v>
      </c>
      <c r="AD42" s="458">
        <v>0</v>
      </c>
      <c r="AE42" s="456">
        <v>0</v>
      </c>
      <c r="AF42" s="422">
        <v>0</v>
      </c>
      <c r="AG42" s="453">
        <v>0</v>
      </c>
      <c r="AH42" s="458">
        <v>0</v>
      </c>
      <c r="AI42" s="456">
        <v>1</v>
      </c>
      <c r="AJ42" s="422">
        <v>0</v>
      </c>
      <c r="AK42" s="453">
        <v>0</v>
      </c>
      <c r="AL42" s="444">
        <v>1</v>
      </c>
      <c r="AM42" s="449">
        <v>0</v>
      </c>
      <c r="AN42" s="447">
        <v>0</v>
      </c>
      <c r="AO42" s="451">
        <v>0</v>
      </c>
      <c r="AP42" s="451">
        <v>0</v>
      </c>
      <c r="AQ42" s="451">
        <v>0</v>
      </c>
      <c r="AR42" s="451">
        <v>0</v>
      </c>
      <c r="AS42" s="451">
        <v>0</v>
      </c>
      <c r="AT42" s="451">
        <v>0</v>
      </c>
      <c r="AU42" s="451">
        <v>0</v>
      </c>
      <c r="AV42" s="451">
        <v>0</v>
      </c>
      <c r="AW42" s="451">
        <v>0</v>
      </c>
      <c r="AX42" s="451">
        <v>0</v>
      </c>
      <c r="AY42" s="447">
        <v>0</v>
      </c>
      <c r="AZ42" s="451">
        <v>0</v>
      </c>
      <c r="BA42" s="428">
        <v>0</v>
      </c>
      <c r="BI42" s="435">
        <v>1</v>
      </c>
      <c r="BK42" s="435">
        <v>1</v>
      </c>
      <c r="BM42" s="435">
        <v>1</v>
      </c>
      <c r="BO42" s="435">
        <v>2</v>
      </c>
      <c r="BR42" s="442">
        <v>4</v>
      </c>
    </row>
    <row r="43" spans="1:74" ht="12.75" customHeight="1">
      <c r="A43" s="462">
        <v>44047</v>
      </c>
      <c r="B43" s="368">
        <v>1</v>
      </c>
      <c r="C43" s="368">
        <v>2</v>
      </c>
      <c r="D43" s="368">
        <v>5</v>
      </c>
      <c r="E43" s="368">
        <v>15</v>
      </c>
      <c r="F43" s="368">
        <v>42</v>
      </c>
      <c r="G43" s="368">
        <v>0</v>
      </c>
      <c r="H43" s="368">
        <v>5</v>
      </c>
      <c r="I43" s="500">
        <v>8</v>
      </c>
      <c r="R43" s="419">
        <v>2</v>
      </c>
      <c r="S43" s="421">
        <v>0</v>
      </c>
      <c r="T43" s="422">
        <v>1</v>
      </c>
      <c r="U43" s="453">
        <v>1</v>
      </c>
      <c r="V43" s="458">
        <v>0</v>
      </c>
      <c r="W43" s="456">
        <v>0</v>
      </c>
      <c r="X43" s="422">
        <v>0</v>
      </c>
      <c r="Y43" s="453">
        <v>2</v>
      </c>
      <c r="Z43" s="458">
        <v>0</v>
      </c>
      <c r="AA43" s="456">
        <v>1</v>
      </c>
      <c r="AB43" s="422">
        <v>0</v>
      </c>
      <c r="AC43" s="453">
        <v>0</v>
      </c>
      <c r="AD43" s="458">
        <v>0</v>
      </c>
      <c r="AE43" s="456">
        <v>1</v>
      </c>
      <c r="AF43" s="422">
        <v>0</v>
      </c>
      <c r="AG43" s="453">
        <v>0</v>
      </c>
      <c r="AH43" s="458">
        <v>1</v>
      </c>
      <c r="AI43" s="456">
        <v>0</v>
      </c>
      <c r="AJ43" s="422">
        <v>0</v>
      </c>
      <c r="AK43" s="453">
        <v>2</v>
      </c>
      <c r="AL43" s="444">
        <v>0</v>
      </c>
      <c r="AM43" s="449">
        <v>0</v>
      </c>
      <c r="AN43" s="447">
        <v>0</v>
      </c>
      <c r="AO43" s="451">
        <v>2</v>
      </c>
      <c r="AP43" s="451">
        <v>0</v>
      </c>
      <c r="AQ43" s="451">
        <v>0</v>
      </c>
      <c r="AR43" s="451">
        <v>0</v>
      </c>
      <c r="AS43" s="451">
        <v>0</v>
      </c>
      <c r="AT43" s="451">
        <v>0</v>
      </c>
      <c r="AU43" s="451">
        <v>0</v>
      </c>
      <c r="AV43" s="451">
        <v>0</v>
      </c>
      <c r="AW43" s="451">
        <v>0</v>
      </c>
      <c r="AX43" s="451">
        <v>0</v>
      </c>
      <c r="AY43" s="447">
        <v>0</v>
      </c>
      <c r="AZ43" s="451">
        <v>0</v>
      </c>
      <c r="BA43" s="428">
        <v>0</v>
      </c>
      <c r="BH43" s="434">
        <v>1</v>
      </c>
      <c r="BI43" s="435">
        <v>1</v>
      </c>
      <c r="BJ43" s="435">
        <v>1</v>
      </c>
      <c r="BO43" s="435">
        <v>2</v>
      </c>
      <c r="BR43" s="442">
        <v>4</v>
      </c>
    </row>
    <row r="44" spans="1:74" ht="12.75" customHeight="1">
      <c r="A44" s="462">
        <v>44043</v>
      </c>
      <c r="B44" s="368">
        <v>21</v>
      </c>
      <c r="C44" s="368">
        <v>24</v>
      </c>
      <c r="D44" s="368">
        <v>30</v>
      </c>
      <c r="E44" s="368">
        <v>46</v>
      </c>
      <c r="F44" s="368">
        <v>49</v>
      </c>
      <c r="G44" s="368">
        <v>0</v>
      </c>
      <c r="H44" s="368">
        <v>2</v>
      </c>
      <c r="I44" s="500">
        <v>5</v>
      </c>
      <c r="R44" s="419">
        <v>3</v>
      </c>
      <c r="S44" s="421">
        <v>0</v>
      </c>
      <c r="T44" s="422">
        <v>1</v>
      </c>
      <c r="U44" s="453">
        <v>0</v>
      </c>
      <c r="V44" s="458">
        <v>0</v>
      </c>
      <c r="W44" s="456">
        <v>1</v>
      </c>
      <c r="X44" s="422">
        <v>1</v>
      </c>
      <c r="Y44" s="453">
        <v>0</v>
      </c>
      <c r="Z44" s="458">
        <v>0</v>
      </c>
      <c r="AA44" s="456">
        <v>1</v>
      </c>
      <c r="AB44" s="422">
        <v>0</v>
      </c>
      <c r="AC44" s="453">
        <v>1</v>
      </c>
      <c r="AD44" s="458">
        <v>1</v>
      </c>
      <c r="AE44" s="456">
        <v>0</v>
      </c>
      <c r="AF44" s="422">
        <v>0</v>
      </c>
      <c r="AG44" s="453">
        <v>0</v>
      </c>
      <c r="AH44" s="458">
        <v>0</v>
      </c>
      <c r="AI44" s="456">
        <v>0</v>
      </c>
      <c r="AJ44" s="422">
        <v>1</v>
      </c>
      <c r="AK44" s="453">
        <v>1</v>
      </c>
      <c r="AL44" s="444">
        <v>1</v>
      </c>
      <c r="AM44" s="449">
        <v>0</v>
      </c>
      <c r="AN44" s="447">
        <v>0</v>
      </c>
      <c r="AO44" s="451">
        <v>0</v>
      </c>
      <c r="AP44" s="451">
        <v>0</v>
      </c>
      <c r="AQ44" s="451">
        <v>0</v>
      </c>
      <c r="AR44" s="451">
        <v>0</v>
      </c>
      <c r="AS44" s="451">
        <v>0</v>
      </c>
      <c r="AT44" s="451">
        <v>0</v>
      </c>
      <c r="AU44" s="451">
        <v>0</v>
      </c>
      <c r="AV44" s="451">
        <v>0</v>
      </c>
      <c r="AW44" s="451">
        <v>0</v>
      </c>
      <c r="AX44" s="451">
        <v>0</v>
      </c>
      <c r="AY44" s="447">
        <v>0</v>
      </c>
      <c r="AZ44" s="451">
        <v>0</v>
      </c>
      <c r="BA44" s="428">
        <v>0</v>
      </c>
      <c r="BH44" s="434">
        <v>2</v>
      </c>
      <c r="BK44" s="435">
        <v>0</v>
      </c>
      <c r="BL44" s="435">
        <v>2</v>
      </c>
      <c r="BM44" s="435">
        <v>1</v>
      </c>
      <c r="BO44" s="435">
        <v>1</v>
      </c>
      <c r="BP44" s="435">
        <v>1</v>
      </c>
      <c r="BR44" s="442">
        <v>5</v>
      </c>
    </row>
    <row r="45" spans="1:74" ht="12.75" customHeight="1">
      <c r="A45" s="463">
        <v>44040</v>
      </c>
      <c r="B45" s="368">
        <v>9</v>
      </c>
      <c r="C45" s="368">
        <v>13</v>
      </c>
      <c r="D45" s="368">
        <v>15</v>
      </c>
      <c r="E45" s="368">
        <v>17</v>
      </c>
      <c r="F45" s="368">
        <v>34</v>
      </c>
      <c r="G45" s="368">
        <v>0</v>
      </c>
      <c r="H45" s="368">
        <v>2</v>
      </c>
      <c r="I45" s="500">
        <v>7</v>
      </c>
      <c r="R45" s="419">
        <v>4</v>
      </c>
      <c r="S45" s="421">
        <v>1</v>
      </c>
      <c r="T45" s="422">
        <v>0</v>
      </c>
      <c r="U45" s="453">
        <v>1</v>
      </c>
      <c r="V45" s="458">
        <v>1</v>
      </c>
      <c r="W45" s="456">
        <v>1</v>
      </c>
      <c r="X45" s="422">
        <v>1</v>
      </c>
      <c r="Y45" s="453">
        <v>0</v>
      </c>
      <c r="Z45" s="458">
        <v>0</v>
      </c>
      <c r="AA45" s="456">
        <v>2</v>
      </c>
      <c r="AB45" s="422">
        <v>2</v>
      </c>
      <c r="AC45" s="453">
        <v>0</v>
      </c>
      <c r="AD45" s="458">
        <v>0</v>
      </c>
      <c r="AE45" s="456">
        <v>0</v>
      </c>
      <c r="AF45" s="422">
        <v>0</v>
      </c>
      <c r="AG45" s="453">
        <v>0</v>
      </c>
      <c r="AH45" s="458">
        <v>1</v>
      </c>
      <c r="AI45" s="456">
        <v>0</v>
      </c>
      <c r="AJ45" s="422">
        <v>0</v>
      </c>
      <c r="AK45" s="453">
        <v>0</v>
      </c>
      <c r="AL45" s="444">
        <v>0</v>
      </c>
      <c r="AM45" s="449">
        <v>0</v>
      </c>
      <c r="AN45" s="447">
        <v>0</v>
      </c>
      <c r="AO45" s="451">
        <v>0</v>
      </c>
      <c r="AP45" s="451">
        <v>0</v>
      </c>
      <c r="AQ45" s="451">
        <v>1</v>
      </c>
      <c r="AR45" s="451">
        <v>0</v>
      </c>
      <c r="AS45" s="451">
        <v>0</v>
      </c>
      <c r="AT45" s="451">
        <v>0</v>
      </c>
      <c r="AU45" s="451">
        <v>0</v>
      </c>
      <c r="AV45" s="451">
        <v>0</v>
      </c>
      <c r="AW45" s="451">
        <v>0</v>
      </c>
      <c r="AX45" s="451">
        <v>0</v>
      </c>
      <c r="AY45" s="447">
        <v>0</v>
      </c>
      <c r="AZ45" s="451">
        <v>0</v>
      </c>
      <c r="BA45" s="428">
        <v>0</v>
      </c>
      <c r="BI45" s="435">
        <v>1</v>
      </c>
      <c r="BJ45" s="435">
        <v>1</v>
      </c>
      <c r="BK45" s="435">
        <v>2</v>
      </c>
      <c r="BN45" s="435">
        <v>1</v>
      </c>
      <c r="BR45" s="442">
        <v>4</v>
      </c>
    </row>
    <row r="46" spans="1:74" ht="12.75" customHeight="1">
      <c r="A46" s="462">
        <v>44036</v>
      </c>
      <c r="B46" s="368">
        <v>8</v>
      </c>
      <c r="C46" s="368">
        <v>9</v>
      </c>
      <c r="D46" s="368">
        <v>27</v>
      </c>
      <c r="E46" s="368">
        <v>28</v>
      </c>
      <c r="F46" s="368">
        <v>50</v>
      </c>
      <c r="G46" s="368">
        <v>0</v>
      </c>
      <c r="H46" s="368">
        <v>4</v>
      </c>
      <c r="I46" s="500">
        <v>12</v>
      </c>
      <c r="R46" s="419">
        <v>2</v>
      </c>
      <c r="S46" s="421">
        <v>0</v>
      </c>
      <c r="T46" s="422">
        <v>1</v>
      </c>
      <c r="U46" s="453">
        <v>1</v>
      </c>
      <c r="V46" s="458">
        <v>0</v>
      </c>
      <c r="W46" s="456">
        <v>0</v>
      </c>
      <c r="X46" s="422">
        <v>0</v>
      </c>
      <c r="Y46" s="453">
        <v>0</v>
      </c>
      <c r="Z46" s="458">
        <v>0</v>
      </c>
      <c r="AA46" s="456">
        <v>0</v>
      </c>
      <c r="AB46" s="422">
        <v>0</v>
      </c>
      <c r="AC46" s="453">
        <v>1</v>
      </c>
      <c r="AD46" s="458">
        <v>0</v>
      </c>
      <c r="AE46" s="456">
        <v>1</v>
      </c>
      <c r="AF46" s="422">
        <v>0</v>
      </c>
      <c r="AG46" s="453">
        <v>0</v>
      </c>
      <c r="AH46" s="458">
        <v>0</v>
      </c>
      <c r="AI46" s="456">
        <v>0</v>
      </c>
      <c r="AJ46" s="422">
        <v>0</v>
      </c>
      <c r="AK46" s="453">
        <v>0</v>
      </c>
      <c r="AL46" s="444">
        <v>0</v>
      </c>
      <c r="AM46" s="449">
        <v>0</v>
      </c>
      <c r="AN46" s="447">
        <v>0</v>
      </c>
      <c r="AO46" s="451">
        <v>0</v>
      </c>
      <c r="AP46" s="451">
        <v>0</v>
      </c>
      <c r="AQ46" s="451">
        <v>0</v>
      </c>
      <c r="AR46" s="451">
        <v>0</v>
      </c>
      <c r="AS46" s="451">
        <v>0</v>
      </c>
      <c r="AT46" s="451">
        <v>0</v>
      </c>
      <c r="AU46" s="451">
        <v>0</v>
      </c>
      <c r="AV46" s="451">
        <v>0</v>
      </c>
      <c r="AW46" s="451">
        <v>0</v>
      </c>
      <c r="AX46" s="451">
        <v>0</v>
      </c>
      <c r="AY46" s="447">
        <v>0</v>
      </c>
      <c r="AZ46" s="451">
        <v>0</v>
      </c>
      <c r="BA46" s="428">
        <v>0</v>
      </c>
      <c r="BL46" s="435">
        <v>1</v>
      </c>
      <c r="BN46" s="435">
        <v>1</v>
      </c>
      <c r="BO46" s="435">
        <v>2</v>
      </c>
      <c r="BQ46" s="436">
        <v>1</v>
      </c>
      <c r="BR46" s="442">
        <v>4</v>
      </c>
    </row>
    <row r="47" spans="1:74" ht="12.75" customHeight="1">
      <c r="A47" s="462">
        <v>44033</v>
      </c>
      <c r="B47" s="368">
        <v>14</v>
      </c>
      <c r="C47" s="368">
        <v>15</v>
      </c>
      <c r="D47" s="368">
        <v>24</v>
      </c>
      <c r="E47" s="368">
        <v>29</v>
      </c>
      <c r="F47" s="368">
        <v>42</v>
      </c>
      <c r="G47" s="368">
        <v>0</v>
      </c>
      <c r="H47" s="368">
        <v>2</v>
      </c>
      <c r="I47" s="500">
        <v>4</v>
      </c>
      <c r="R47" s="419">
        <v>2</v>
      </c>
      <c r="S47" s="421">
        <v>1</v>
      </c>
      <c r="T47" s="422">
        <v>0</v>
      </c>
      <c r="U47" s="453">
        <v>0</v>
      </c>
      <c r="V47" s="458">
        <v>0</v>
      </c>
      <c r="W47" s="456">
        <v>1</v>
      </c>
      <c r="X47" s="422">
        <v>1</v>
      </c>
      <c r="Y47" s="453">
        <v>0</v>
      </c>
      <c r="Z47" s="458">
        <v>0</v>
      </c>
      <c r="AA47" s="456">
        <v>0</v>
      </c>
      <c r="AB47" s="422">
        <v>0</v>
      </c>
      <c r="AC47" s="453">
        <v>1</v>
      </c>
      <c r="AD47" s="458">
        <v>1</v>
      </c>
      <c r="AE47" s="456">
        <v>0</v>
      </c>
      <c r="AF47" s="422">
        <v>0</v>
      </c>
      <c r="AG47" s="453">
        <v>0</v>
      </c>
      <c r="AH47" s="458">
        <v>0</v>
      </c>
      <c r="AI47" s="456">
        <v>2</v>
      </c>
      <c r="AJ47" s="422">
        <v>0</v>
      </c>
      <c r="AK47" s="453">
        <v>0</v>
      </c>
      <c r="AL47" s="444">
        <v>1</v>
      </c>
      <c r="AM47" s="449">
        <v>0</v>
      </c>
      <c r="AN47" s="447">
        <v>0</v>
      </c>
      <c r="AO47" s="451">
        <v>1</v>
      </c>
      <c r="AP47" s="451">
        <v>0</v>
      </c>
      <c r="AQ47" s="451">
        <v>0</v>
      </c>
      <c r="AR47" s="451">
        <v>0</v>
      </c>
      <c r="AS47" s="451">
        <v>0</v>
      </c>
      <c r="AT47" s="451">
        <v>0</v>
      </c>
      <c r="AU47" s="451">
        <v>0</v>
      </c>
      <c r="AV47" s="451">
        <v>0</v>
      </c>
      <c r="AW47" s="451">
        <v>0</v>
      </c>
      <c r="AX47" s="451">
        <v>0</v>
      </c>
      <c r="AY47" s="447">
        <v>0</v>
      </c>
      <c r="AZ47" s="451">
        <v>0</v>
      </c>
      <c r="BA47" s="428">
        <v>0</v>
      </c>
      <c r="BH47" s="434">
        <v>2</v>
      </c>
      <c r="BI47" s="435">
        <v>2</v>
      </c>
      <c r="BJ47" s="435">
        <v>1</v>
      </c>
      <c r="BK47" s="435">
        <v>1</v>
      </c>
      <c r="BL47" s="435">
        <v>2</v>
      </c>
      <c r="BN47" s="435">
        <v>1</v>
      </c>
      <c r="BP47" s="435">
        <v>1</v>
      </c>
      <c r="BR47" s="442">
        <v>4</v>
      </c>
    </row>
    <row r="48" spans="1:74" ht="12.75" customHeight="1">
      <c r="A48" s="462">
        <v>44029</v>
      </c>
      <c r="B48" s="368">
        <v>7</v>
      </c>
      <c r="C48" s="368">
        <v>15</v>
      </c>
      <c r="D48" s="368">
        <v>27</v>
      </c>
      <c r="E48" s="368">
        <v>41</v>
      </c>
      <c r="F48" s="368">
        <v>43</v>
      </c>
      <c r="G48" s="368">
        <v>0</v>
      </c>
      <c r="H48" s="368">
        <v>7</v>
      </c>
      <c r="I48" s="500">
        <v>9</v>
      </c>
      <c r="R48" s="419">
        <v>2</v>
      </c>
      <c r="S48" s="421">
        <v>0</v>
      </c>
      <c r="T48" s="422">
        <v>1</v>
      </c>
      <c r="U48" s="453">
        <v>1</v>
      </c>
      <c r="V48" s="458">
        <v>1</v>
      </c>
      <c r="W48" s="456">
        <v>1</v>
      </c>
      <c r="X48" s="422">
        <v>0</v>
      </c>
      <c r="Y48" s="453">
        <v>1</v>
      </c>
      <c r="Z48" s="458">
        <v>0</v>
      </c>
      <c r="AA48" s="456">
        <v>0</v>
      </c>
      <c r="AB48" s="422">
        <v>0</v>
      </c>
      <c r="AC48" s="453">
        <v>0</v>
      </c>
      <c r="AD48" s="458">
        <v>0</v>
      </c>
      <c r="AE48" s="456">
        <v>0</v>
      </c>
      <c r="AF48" s="422">
        <v>0</v>
      </c>
      <c r="AG48" s="453">
        <v>1</v>
      </c>
      <c r="AH48" s="458">
        <v>0</v>
      </c>
      <c r="AI48" s="456">
        <v>0</v>
      </c>
      <c r="AJ48" s="422">
        <v>0</v>
      </c>
      <c r="AK48" s="453">
        <v>0</v>
      </c>
      <c r="AL48" s="444">
        <v>0</v>
      </c>
      <c r="AM48" s="449">
        <v>0</v>
      </c>
      <c r="AN48" s="447">
        <v>0</v>
      </c>
      <c r="AO48" s="451">
        <v>0</v>
      </c>
      <c r="AP48" s="451">
        <v>0</v>
      </c>
      <c r="AQ48" s="451">
        <v>0</v>
      </c>
      <c r="AR48" s="451">
        <v>0</v>
      </c>
      <c r="AS48" s="451">
        <v>0</v>
      </c>
      <c r="AT48" s="451">
        <v>0</v>
      </c>
      <c r="AU48" s="451">
        <v>0</v>
      </c>
      <c r="AV48" s="451">
        <v>0</v>
      </c>
      <c r="AW48" s="451">
        <v>0</v>
      </c>
      <c r="AX48" s="451">
        <v>0</v>
      </c>
      <c r="AY48" s="447">
        <v>0</v>
      </c>
      <c r="AZ48" s="451">
        <v>0</v>
      </c>
      <c r="BA48" s="428">
        <v>0</v>
      </c>
      <c r="BH48" s="434">
        <v>1</v>
      </c>
      <c r="BI48" s="435">
        <v>2</v>
      </c>
      <c r="BJ48" s="435">
        <v>1</v>
      </c>
      <c r="BN48" s="435">
        <v>1</v>
      </c>
      <c r="BR48" s="442">
        <v>4</v>
      </c>
    </row>
    <row r="49" spans="1:70" ht="12.75" customHeight="1">
      <c r="A49" s="462">
        <v>44026</v>
      </c>
      <c r="B49" s="368">
        <v>11</v>
      </c>
      <c r="C49" s="368">
        <v>22</v>
      </c>
      <c r="D49" s="368">
        <v>30</v>
      </c>
      <c r="E49" s="368">
        <v>37</v>
      </c>
      <c r="F49" s="368">
        <v>47</v>
      </c>
      <c r="G49" s="368">
        <v>0</v>
      </c>
      <c r="H49" s="368">
        <v>9</v>
      </c>
      <c r="I49" s="500">
        <v>10</v>
      </c>
      <c r="R49" s="419">
        <v>3</v>
      </c>
      <c r="S49" s="421">
        <v>1</v>
      </c>
      <c r="T49" s="422">
        <v>0</v>
      </c>
      <c r="U49" s="453">
        <v>0</v>
      </c>
      <c r="V49" s="458">
        <v>1</v>
      </c>
      <c r="W49" s="456">
        <v>1</v>
      </c>
      <c r="X49" s="422">
        <v>0</v>
      </c>
      <c r="Y49" s="453">
        <v>1</v>
      </c>
      <c r="Z49" s="458">
        <v>1</v>
      </c>
      <c r="AA49" s="456">
        <v>0</v>
      </c>
      <c r="AB49" s="422">
        <v>0</v>
      </c>
      <c r="AC49" s="453">
        <v>0</v>
      </c>
      <c r="AD49" s="458">
        <v>0</v>
      </c>
      <c r="AE49" s="456">
        <v>0</v>
      </c>
      <c r="AF49" s="422">
        <v>0</v>
      </c>
      <c r="AG49" s="453">
        <v>1</v>
      </c>
      <c r="AH49" s="458">
        <v>1</v>
      </c>
      <c r="AI49" s="456">
        <v>0</v>
      </c>
      <c r="AJ49" s="422">
        <v>0</v>
      </c>
      <c r="AK49" s="453">
        <v>0</v>
      </c>
      <c r="AL49" s="444">
        <v>0</v>
      </c>
      <c r="AM49" s="449">
        <v>0</v>
      </c>
      <c r="AN49" s="447">
        <v>0</v>
      </c>
      <c r="AO49" s="451">
        <v>0</v>
      </c>
      <c r="AP49" s="451">
        <v>0</v>
      </c>
      <c r="AQ49" s="451">
        <v>0</v>
      </c>
      <c r="AR49" s="451">
        <v>0</v>
      </c>
      <c r="AS49" s="451">
        <v>0</v>
      </c>
      <c r="AT49" s="451">
        <v>0</v>
      </c>
      <c r="AU49" s="451">
        <v>0</v>
      </c>
      <c r="AV49" s="451">
        <v>0</v>
      </c>
      <c r="AW49" s="451">
        <v>0</v>
      </c>
      <c r="AX49" s="451">
        <v>0</v>
      </c>
      <c r="AY49" s="447">
        <v>0</v>
      </c>
      <c r="AZ49" s="451">
        <v>0</v>
      </c>
      <c r="BA49" s="428">
        <v>0</v>
      </c>
      <c r="BJ49" s="435">
        <v>2</v>
      </c>
      <c r="BN49" s="435">
        <v>1</v>
      </c>
      <c r="BQ49" s="436">
        <v>2</v>
      </c>
      <c r="BR49" s="442">
        <v>3</v>
      </c>
    </row>
    <row r="50" spans="1:70" ht="12.75" customHeight="1">
      <c r="A50" s="462">
        <v>44022</v>
      </c>
      <c r="B50" s="368">
        <v>15</v>
      </c>
      <c r="C50" s="368">
        <v>17</v>
      </c>
      <c r="D50" s="368">
        <v>23</v>
      </c>
      <c r="E50" s="368">
        <v>30</v>
      </c>
      <c r="F50" s="368">
        <v>38</v>
      </c>
      <c r="G50" s="368">
        <v>0</v>
      </c>
      <c r="H50" s="368">
        <v>2</v>
      </c>
      <c r="I50" s="500">
        <v>7</v>
      </c>
      <c r="R50" s="419">
        <v>4</v>
      </c>
      <c r="S50" s="421">
        <v>1</v>
      </c>
      <c r="T50" s="422">
        <v>0</v>
      </c>
      <c r="U50" s="453">
        <v>0</v>
      </c>
      <c r="V50" s="458">
        <v>0</v>
      </c>
      <c r="W50" s="456">
        <v>0</v>
      </c>
      <c r="X50" s="422">
        <v>1</v>
      </c>
      <c r="Y50" s="453">
        <v>0</v>
      </c>
      <c r="Z50" s="458">
        <v>0</v>
      </c>
      <c r="AA50" s="456">
        <v>0</v>
      </c>
      <c r="AB50" s="422">
        <v>0</v>
      </c>
      <c r="AC50" s="453">
        <v>0</v>
      </c>
      <c r="AD50" s="458">
        <v>0</v>
      </c>
      <c r="AE50" s="456">
        <v>1</v>
      </c>
      <c r="AF50" s="422">
        <v>1</v>
      </c>
      <c r="AG50" s="453">
        <v>0</v>
      </c>
      <c r="AH50" s="458">
        <v>0</v>
      </c>
      <c r="AI50" s="456">
        <v>1</v>
      </c>
      <c r="AJ50" s="422">
        <v>1</v>
      </c>
      <c r="AK50" s="453">
        <v>1</v>
      </c>
      <c r="AL50" s="444">
        <v>0</v>
      </c>
      <c r="AM50" s="449">
        <v>0</v>
      </c>
      <c r="AN50" s="447">
        <v>0</v>
      </c>
      <c r="AO50" s="451">
        <v>0</v>
      </c>
      <c r="AP50" s="451">
        <v>0</v>
      </c>
      <c r="AQ50" s="451">
        <v>0</v>
      </c>
      <c r="AR50" s="451">
        <v>0</v>
      </c>
      <c r="AS50" s="451">
        <v>0</v>
      </c>
      <c r="AT50" s="451">
        <v>0</v>
      </c>
      <c r="AU50" s="451">
        <v>0</v>
      </c>
      <c r="AV50" s="451">
        <v>0</v>
      </c>
      <c r="AW50" s="451">
        <v>0</v>
      </c>
      <c r="AX50" s="451">
        <v>0</v>
      </c>
      <c r="AY50" s="447">
        <v>0</v>
      </c>
      <c r="AZ50" s="451">
        <v>0</v>
      </c>
      <c r="BA50" s="428">
        <v>0</v>
      </c>
      <c r="BK50" s="435">
        <v>1</v>
      </c>
      <c r="BL50" s="435">
        <v>2</v>
      </c>
      <c r="BM50" s="435">
        <v>1</v>
      </c>
      <c r="BQ50" s="436">
        <v>1</v>
      </c>
      <c r="BR50" s="442">
        <v>4</v>
      </c>
    </row>
    <row r="51" spans="1:70" ht="12.75" customHeight="1">
      <c r="A51" s="462">
        <v>44019</v>
      </c>
      <c r="B51" s="368">
        <v>12</v>
      </c>
      <c r="C51" s="368">
        <v>16</v>
      </c>
      <c r="D51" s="368">
        <v>23</v>
      </c>
      <c r="E51" s="368">
        <v>33</v>
      </c>
      <c r="F51" s="368">
        <v>41</v>
      </c>
      <c r="G51" s="368">
        <v>0</v>
      </c>
      <c r="H51" s="368">
        <v>8</v>
      </c>
      <c r="I51" s="500">
        <v>10</v>
      </c>
      <c r="R51" s="419">
        <v>3</v>
      </c>
      <c r="S51" s="421">
        <v>1</v>
      </c>
      <c r="T51" s="422">
        <v>0</v>
      </c>
      <c r="U51" s="453">
        <v>0</v>
      </c>
      <c r="V51" s="458">
        <v>1</v>
      </c>
      <c r="W51" s="456">
        <v>1</v>
      </c>
      <c r="X51" s="422">
        <v>0</v>
      </c>
      <c r="Y51" s="453">
        <v>1</v>
      </c>
      <c r="Z51" s="458">
        <v>1</v>
      </c>
      <c r="AA51" s="456">
        <v>0</v>
      </c>
      <c r="AB51" s="422">
        <v>0</v>
      </c>
      <c r="AC51" s="453">
        <v>0</v>
      </c>
      <c r="AD51" s="458">
        <v>1</v>
      </c>
      <c r="AE51" s="456">
        <v>0</v>
      </c>
      <c r="AF51" s="422">
        <v>1</v>
      </c>
      <c r="AG51" s="453">
        <v>0</v>
      </c>
      <c r="AH51" s="458">
        <v>1</v>
      </c>
      <c r="AI51" s="456">
        <v>0</v>
      </c>
      <c r="AJ51" s="422">
        <v>0</v>
      </c>
      <c r="AK51" s="453">
        <v>1</v>
      </c>
      <c r="AL51" s="444">
        <v>0</v>
      </c>
      <c r="AM51" s="449">
        <v>0</v>
      </c>
      <c r="AN51" s="447">
        <v>0</v>
      </c>
      <c r="AO51" s="451">
        <v>0</v>
      </c>
      <c r="AP51" s="451">
        <v>0</v>
      </c>
      <c r="AQ51" s="451">
        <v>0</v>
      </c>
      <c r="AR51" s="451">
        <v>0</v>
      </c>
      <c r="AS51" s="451">
        <v>0</v>
      </c>
      <c r="AT51" s="451">
        <v>0</v>
      </c>
      <c r="AU51" s="451">
        <v>0</v>
      </c>
      <c r="AV51" s="451">
        <v>0</v>
      </c>
      <c r="AW51" s="451">
        <v>0</v>
      </c>
      <c r="AX51" s="451">
        <v>0</v>
      </c>
      <c r="AY51" s="447">
        <v>0</v>
      </c>
      <c r="AZ51" s="451">
        <v>0</v>
      </c>
      <c r="BA51" s="428">
        <v>0</v>
      </c>
      <c r="BH51" s="434">
        <v>2</v>
      </c>
      <c r="BI51" s="435">
        <v>1</v>
      </c>
      <c r="BK51" s="435">
        <v>0</v>
      </c>
      <c r="BL51" s="435">
        <v>2</v>
      </c>
      <c r="BO51" s="435">
        <v>1</v>
      </c>
      <c r="BQ51" s="436">
        <v>2</v>
      </c>
      <c r="BR51" s="442">
        <v>4</v>
      </c>
    </row>
    <row r="52" spans="1:70" ht="12.75" customHeight="1">
      <c r="A52" s="463">
        <v>44015</v>
      </c>
      <c r="B52" s="368">
        <v>4</v>
      </c>
      <c r="C52" s="368">
        <v>16</v>
      </c>
      <c r="D52" s="368">
        <v>27</v>
      </c>
      <c r="E52" s="368">
        <v>37</v>
      </c>
      <c r="F52" s="368">
        <v>39</v>
      </c>
      <c r="G52" s="368">
        <v>0</v>
      </c>
      <c r="H52" s="368">
        <v>3</v>
      </c>
      <c r="I52" s="500">
        <v>6</v>
      </c>
      <c r="R52" s="419">
        <v>3</v>
      </c>
      <c r="S52" s="421">
        <v>0</v>
      </c>
      <c r="T52" s="422">
        <v>0</v>
      </c>
      <c r="U52" s="453">
        <v>0</v>
      </c>
      <c r="V52" s="458">
        <v>0</v>
      </c>
      <c r="W52" s="456">
        <v>0</v>
      </c>
      <c r="X52" s="422">
        <v>0</v>
      </c>
      <c r="Y52" s="453">
        <v>0</v>
      </c>
      <c r="Z52" s="458">
        <v>1</v>
      </c>
      <c r="AA52" s="456">
        <v>2</v>
      </c>
      <c r="AB52" s="422">
        <v>0</v>
      </c>
      <c r="AC52" s="453">
        <v>1</v>
      </c>
      <c r="AD52" s="458">
        <v>0</v>
      </c>
      <c r="AE52" s="456">
        <v>1</v>
      </c>
      <c r="AF52" s="422">
        <v>0</v>
      </c>
      <c r="AG52" s="453">
        <v>1</v>
      </c>
      <c r="AH52" s="458">
        <v>2</v>
      </c>
      <c r="AI52" s="456">
        <v>0</v>
      </c>
      <c r="AJ52" s="422">
        <v>0</v>
      </c>
      <c r="AK52" s="453">
        <v>1</v>
      </c>
      <c r="AL52" s="444">
        <v>0</v>
      </c>
      <c r="AM52" s="449">
        <v>0</v>
      </c>
      <c r="AN52" s="447">
        <v>1</v>
      </c>
      <c r="AO52" s="451">
        <v>1</v>
      </c>
      <c r="AP52" s="451">
        <v>0</v>
      </c>
      <c r="AQ52" s="451">
        <v>0</v>
      </c>
      <c r="AR52" s="451">
        <v>0</v>
      </c>
      <c r="AS52" s="451">
        <v>0</v>
      </c>
      <c r="AT52" s="451">
        <v>0</v>
      </c>
      <c r="AU52" s="451">
        <v>0</v>
      </c>
      <c r="AV52" s="451">
        <v>0</v>
      </c>
      <c r="AW52" s="451">
        <v>0</v>
      </c>
      <c r="AX52" s="451">
        <v>0</v>
      </c>
      <c r="AY52" s="447">
        <v>0</v>
      </c>
      <c r="AZ52" s="451">
        <v>0</v>
      </c>
      <c r="BA52" s="428">
        <v>0</v>
      </c>
      <c r="BJ52" s="435">
        <v>1</v>
      </c>
      <c r="BL52" s="435">
        <v>1</v>
      </c>
      <c r="BM52" s="435">
        <v>1</v>
      </c>
      <c r="BN52" s="435">
        <v>1</v>
      </c>
      <c r="BQ52" s="436">
        <v>1</v>
      </c>
      <c r="BR52" s="442">
        <v>5</v>
      </c>
    </row>
    <row r="53" spans="1:70" ht="12.75" customHeight="1">
      <c r="A53" s="462">
        <v>44012</v>
      </c>
      <c r="B53" s="368">
        <v>1</v>
      </c>
      <c r="C53" s="368">
        <v>6</v>
      </c>
      <c r="D53" s="368">
        <v>11</v>
      </c>
      <c r="E53" s="368">
        <v>28</v>
      </c>
      <c r="F53" s="368">
        <v>42</v>
      </c>
      <c r="G53" s="368">
        <v>0</v>
      </c>
      <c r="H53" s="368">
        <v>2</v>
      </c>
      <c r="I53" s="500">
        <v>10</v>
      </c>
      <c r="R53" s="419">
        <v>3</v>
      </c>
      <c r="S53" s="421">
        <v>1</v>
      </c>
      <c r="T53" s="422">
        <v>0</v>
      </c>
      <c r="U53" s="453">
        <v>0</v>
      </c>
      <c r="V53" s="458">
        <v>0</v>
      </c>
      <c r="W53" s="456">
        <v>0</v>
      </c>
      <c r="X53" s="422">
        <v>0</v>
      </c>
      <c r="Y53" s="453">
        <v>1</v>
      </c>
      <c r="Z53" s="458">
        <v>2</v>
      </c>
      <c r="AA53" s="456">
        <v>0</v>
      </c>
      <c r="AB53" s="422">
        <v>0</v>
      </c>
      <c r="AC53" s="453">
        <v>0</v>
      </c>
      <c r="AD53" s="458">
        <v>1</v>
      </c>
      <c r="AE53" s="456">
        <v>1</v>
      </c>
      <c r="AF53" s="422">
        <v>0</v>
      </c>
      <c r="AG53" s="453">
        <v>0</v>
      </c>
      <c r="AH53" s="458">
        <v>0</v>
      </c>
      <c r="AI53" s="456">
        <v>1</v>
      </c>
      <c r="AJ53" s="422">
        <v>0</v>
      </c>
      <c r="AK53" s="453">
        <v>0</v>
      </c>
      <c r="AL53" s="444">
        <v>0</v>
      </c>
      <c r="AM53" s="449">
        <v>0</v>
      </c>
      <c r="AN53" s="447">
        <v>1</v>
      </c>
      <c r="AO53" s="451">
        <v>0</v>
      </c>
      <c r="AP53" s="451">
        <v>0</v>
      </c>
      <c r="AQ53" s="451">
        <v>0</v>
      </c>
      <c r="AR53" s="451">
        <v>0</v>
      </c>
      <c r="AS53" s="451">
        <v>0</v>
      </c>
      <c r="AT53" s="451">
        <v>0</v>
      </c>
      <c r="AU53" s="451">
        <v>0</v>
      </c>
      <c r="AV53" s="451">
        <v>0</v>
      </c>
      <c r="AW53" s="451">
        <v>0</v>
      </c>
      <c r="AX53" s="451">
        <v>0</v>
      </c>
      <c r="AY53" s="447">
        <v>0</v>
      </c>
      <c r="AZ53" s="451">
        <v>0</v>
      </c>
      <c r="BA53" s="428">
        <v>0</v>
      </c>
      <c r="BH53" s="434">
        <v>2</v>
      </c>
      <c r="BK53" s="435">
        <v>0</v>
      </c>
      <c r="BL53" s="435">
        <v>2</v>
      </c>
      <c r="BM53" s="435">
        <v>2</v>
      </c>
      <c r="BN53" s="435">
        <v>2</v>
      </c>
      <c r="BO53" s="435">
        <v>1</v>
      </c>
      <c r="BR53" s="442">
        <v>3</v>
      </c>
    </row>
    <row r="54" spans="1:70" ht="12.75" customHeight="1">
      <c r="A54" s="462">
        <v>44008</v>
      </c>
      <c r="B54" s="368">
        <v>1</v>
      </c>
      <c r="C54" s="368">
        <v>10</v>
      </c>
      <c r="D54" s="368">
        <v>12</v>
      </c>
      <c r="E54" s="368">
        <v>21</v>
      </c>
      <c r="F54" s="368">
        <v>26</v>
      </c>
      <c r="G54" s="368">
        <v>0</v>
      </c>
      <c r="H54" s="368">
        <v>5</v>
      </c>
      <c r="I54" s="500">
        <v>11</v>
      </c>
      <c r="R54" s="419">
        <v>3</v>
      </c>
      <c r="S54" s="421">
        <v>1</v>
      </c>
      <c r="T54" s="422">
        <v>0</v>
      </c>
      <c r="U54" s="453">
        <v>0</v>
      </c>
      <c r="V54" s="458">
        <v>1</v>
      </c>
      <c r="W54" s="456">
        <v>0</v>
      </c>
      <c r="X54" s="422">
        <v>0</v>
      </c>
      <c r="Y54" s="453">
        <v>0</v>
      </c>
      <c r="Z54" s="458">
        <v>0</v>
      </c>
      <c r="AA54" s="456">
        <v>0</v>
      </c>
      <c r="AB54" s="422">
        <v>0</v>
      </c>
      <c r="AC54" s="453">
        <v>0</v>
      </c>
      <c r="AD54" s="458">
        <v>0</v>
      </c>
      <c r="AE54" s="456">
        <v>3</v>
      </c>
      <c r="AF54" s="422">
        <v>1</v>
      </c>
      <c r="AG54" s="453">
        <v>0</v>
      </c>
      <c r="AH54" s="458">
        <v>0</v>
      </c>
      <c r="AI54" s="456">
        <v>1</v>
      </c>
      <c r="AJ54" s="422">
        <v>0</v>
      </c>
      <c r="AK54" s="453">
        <v>0</v>
      </c>
      <c r="AL54" s="444">
        <v>0</v>
      </c>
      <c r="AM54" s="449">
        <v>0</v>
      </c>
      <c r="AN54" s="447">
        <v>0</v>
      </c>
      <c r="AO54" s="451">
        <v>0</v>
      </c>
      <c r="AP54" s="451">
        <v>0</v>
      </c>
      <c r="AQ54" s="451">
        <v>0</v>
      </c>
      <c r="AR54" s="451">
        <v>0</v>
      </c>
      <c r="AS54" s="451">
        <v>1</v>
      </c>
      <c r="AT54" s="451">
        <v>0</v>
      </c>
      <c r="AU54" s="451">
        <v>0</v>
      </c>
      <c r="AV54" s="451">
        <v>0</v>
      </c>
      <c r="AW54" s="451">
        <v>0</v>
      </c>
      <c r="AX54" s="451">
        <v>0</v>
      </c>
      <c r="AY54" s="447">
        <v>0</v>
      </c>
      <c r="AZ54" s="451">
        <v>0</v>
      </c>
      <c r="BA54" s="428">
        <v>0</v>
      </c>
      <c r="BI54" s="435">
        <v>1</v>
      </c>
      <c r="BL54" s="435">
        <v>1</v>
      </c>
      <c r="BM54" s="435">
        <v>1</v>
      </c>
      <c r="BO54" s="435">
        <v>2</v>
      </c>
      <c r="BR54" s="442">
        <v>4</v>
      </c>
    </row>
    <row r="55" spans="1:70" ht="12.75" customHeight="1">
      <c r="A55" s="462">
        <v>44005</v>
      </c>
      <c r="B55" s="368">
        <v>2</v>
      </c>
      <c r="C55" s="368">
        <v>12</v>
      </c>
      <c r="D55" s="368">
        <v>19</v>
      </c>
      <c r="E55" s="368">
        <v>46</v>
      </c>
      <c r="F55" s="368">
        <v>49</v>
      </c>
      <c r="G55" s="368">
        <v>0</v>
      </c>
      <c r="H55" s="368">
        <v>1</v>
      </c>
      <c r="I55" s="500">
        <v>8</v>
      </c>
      <c r="R55" s="419">
        <v>2</v>
      </c>
      <c r="S55" s="421">
        <v>1</v>
      </c>
      <c r="T55" s="422">
        <v>0</v>
      </c>
      <c r="U55" s="453">
        <v>0</v>
      </c>
      <c r="V55" s="458">
        <v>0</v>
      </c>
      <c r="W55" s="456">
        <v>2</v>
      </c>
      <c r="X55" s="422">
        <v>1</v>
      </c>
      <c r="Y55" s="453">
        <v>1</v>
      </c>
      <c r="Z55" s="458">
        <v>1</v>
      </c>
      <c r="AA55" s="456">
        <v>0</v>
      </c>
      <c r="AB55" s="422">
        <v>0</v>
      </c>
      <c r="AC55" s="453">
        <v>2</v>
      </c>
      <c r="AD55" s="458">
        <v>0</v>
      </c>
      <c r="AE55" s="456">
        <v>2</v>
      </c>
      <c r="AF55" s="422">
        <v>1</v>
      </c>
      <c r="AG55" s="453">
        <v>0</v>
      </c>
      <c r="AH55" s="458">
        <v>0</v>
      </c>
      <c r="AI55" s="456">
        <v>0</v>
      </c>
      <c r="AJ55" s="422">
        <v>0</v>
      </c>
      <c r="AK55" s="453">
        <v>0</v>
      </c>
      <c r="AL55" s="444">
        <v>0</v>
      </c>
      <c r="AM55" s="449">
        <v>0</v>
      </c>
      <c r="AN55" s="447">
        <v>0</v>
      </c>
      <c r="AO55" s="451">
        <v>1</v>
      </c>
      <c r="AP55" s="451">
        <v>2</v>
      </c>
      <c r="AQ55" s="451">
        <v>0</v>
      </c>
      <c r="AR55" s="451">
        <v>0</v>
      </c>
      <c r="AS55" s="451">
        <v>0</v>
      </c>
      <c r="AT55" s="451">
        <v>0</v>
      </c>
      <c r="AU55" s="451">
        <v>0</v>
      </c>
      <c r="AV55" s="451">
        <v>0</v>
      </c>
      <c r="AW55" s="451">
        <v>0</v>
      </c>
      <c r="AX55" s="451">
        <v>0</v>
      </c>
      <c r="AY55" s="447">
        <v>0</v>
      </c>
      <c r="AZ55" s="451">
        <v>0</v>
      </c>
      <c r="BA55" s="428">
        <v>0</v>
      </c>
      <c r="BH55" s="434">
        <v>1</v>
      </c>
      <c r="BJ55" s="435">
        <v>2</v>
      </c>
      <c r="BN55" s="435">
        <v>1</v>
      </c>
      <c r="BQ55" s="436">
        <v>1</v>
      </c>
      <c r="BR55" s="442">
        <v>4</v>
      </c>
    </row>
    <row r="56" spans="1:70" ht="12.75" customHeight="1">
      <c r="A56" s="463">
        <v>44001</v>
      </c>
      <c r="B56" s="368">
        <v>5</v>
      </c>
      <c r="C56" s="368">
        <v>14</v>
      </c>
      <c r="D56" s="368">
        <v>19</v>
      </c>
      <c r="E56" s="368">
        <v>24</v>
      </c>
      <c r="F56" s="368">
        <v>43</v>
      </c>
      <c r="G56" s="368">
        <v>0</v>
      </c>
      <c r="H56" s="368">
        <v>3</v>
      </c>
      <c r="I56" s="500">
        <v>11</v>
      </c>
      <c r="R56" s="419">
        <v>2</v>
      </c>
      <c r="S56" s="421">
        <v>0</v>
      </c>
      <c r="T56" s="422">
        <v>0</v>
      </c>
      <c r="U56" s="453">
        <v>1</v>
      </c>
      <c r="V56" s="458">
        <v>0</v>
      </c>
      <c r="W56" s="456">
        <v>1</v>
      </c>
      <c r="X56" s="422">
        <v>0</v>
      </c>
      <c r="Y56" s="453">
        <v>2</v>
      </c>
      <c r="Z56" s="458">
        <v>1</v>
      </c>
      <c r="AA56" s="456">
        <v>0</v>
      </c>
      <c r="AB56" s="422">
        <v>1</v>
      </c>
      <c r="AC56" s="453">
        <v>1</v>
      </c>
      <c r="AD56" s="458">
        <v>0</v>
      </c>
      <c r="AE56" s="456">
        <v>1</v>
      </c>
      <c r="AF56" s="422">
        <v>0</v>
      </c>
      <c r="AG56" s="453">
        <v>0</v>
      </c>
      <c r="AH56" s="458">
        <v>0</v>
      </c>
      <c r="AI56" s="456">
        <v>2</v>
      </c>
      <c r="AJ56" s="422">
        <v>0</v>
      </c>
      <c r="AK56" s="453">
        <v>0</v>
      </c>
      <c r="AL56" s="444">
        <v>0</v>
      </c>
      <c r="AM56" s="449">
        <v>0</v>
      </c>
      <c r="AN56" s="447">
        <v>0</v>
      </c>
      <c r="AO56" s="451">
        <v>1</v>
      </c>
      <c r="AP56" s="451">
        <v>1</v>
      </c>
      <c r="AQ56" s="451">
        <v>0</v>
      </c>
      <c r="AR56" s="451">
        <v>0</v>
      </c>
      <c r="AS56" s="451">
        <v>0</v>
      </c>
      <c r="AT56" s="451">
        <v>0</v>
      </c>
      <c r="AU56" s="451">
        <v>0</v>
      </c>
      <c r="AV56" s="451">
        <v>0</v>
      </c>
      <c r="AW56" s="451">
        <v>0</v>
      </c>
      <c r="AX56" s="451">
        <v>0</v>
      </c>
      <c r="AY56" s="447">
        <v>0</v>
      </c>
      <c r="AZ56" s="451">
        <v>0</v>
      </c>
      <c r="BA56" s="428">
        <v>0</v>
      </c>
      <c r="BI56" s="435">
        <v>1</v>
      </c>
      <c r="BL56" s="435">
        <v>1</v>
      </c>
      <c r="BN56" s="435">
        <v>1</v>
      </c>
      <c r="BP56" s="435">
        <v>1</v>
      </c>
      <c r="BQ56" s="436">
        <v>1</v>
      </c>
      <c r="BR56" s="442">
        <v>5</v>
      </c>
    </row>
    <row r="57" spans="1:70" ht="12.75" customHeight="1">
      <c r="A57" s="463">
        <v>43998</v>
      </c>
      <c r="B57" s="368">
        <v>4</v>
      </c>
      <c r="C57" s="368">
        <v>9</v>
      </c>
      <c r="D57" s="368">
        <v>11</v>
      </c>
      <c r="E57" s="368">
        <v>17</v>
      </c>
      <c r="F57" s="368">
        <v>39</v>
      </c>
      <c r="G57" s="368">
        <v>0</v>
      </c>
      <c r="H57" s="368">
        <v>2</v>
      </c>
      <c r="I57" s="500">
        <v>10</v>
      </c>
      <c r="R57" s="419">
        <v>4</v>
      </c>
      <c r="S57" s="421">
        <v>1</v>
      </c>
      <c r="T57" s="422">
        <v>0</v>
      </c>
      <c r="U57" s="453">
        <v>0</v>
      </c>
      <c r="V57" s="458">
        <v>1</v>
      </c>
      <c r="W57" s="456">
        <v>2</v>
      </c>
      <c r="X57" s="422">
        <v>0</v>
      </c>
      <c r="Y57" s="453">
        <v>0</v>
      </c>
      <c r="Z57" s="458">
        <v>0</v>
      </c>
      <c r="AA57" s="456">
        <v>2</v>
      </c>
      <c r="AB57" s="422">
        <v>0</v>
      </c>
      <c r="AC57" s="453">
        <v>2</v>
      </c>
      <c r="AD57" s="458">
        <v>0</v>
      </c>
      <c r="AE57" s="456">
        <v>0</v>
      </c>
      <c r="AF57" s="422">
        <v>1</v>
      </c>
      <c r="AG57" s="453">
        <v>0</v>
      </c>
      <c r="AH57" s="458">
        <v>0</v>
      </c>
      <c r="AI57" s="456">
        <v>2</v>
      </c>
      <c r="AJ57" s="422">
        <v>0</v>
      </c>
      <c r="AK57" s="453">
        <v>2</v>
      </c>
      <c r="AL57" s="444">
        <v>0</v>
      </c>
      <c r="AM57" s="449">
        <v>0</v>
      </c>
      <c r="AN57" s="447">
        <v>0</v>
      </c>
      <c r="AO57" s="451">
        <v>5</v>
      </c>
      <c r="AP57" s="451">
        <v>0</v>
      </c>
      <c r="AQ57" s="451">
        <v>0</v>
      </c>
      <c r="AR57" s="451">
        <v>0</v>
      </c>
      <c r="AS57" s="451">
        <v>0</v>
      </c>
      <c r="AT57" s="451">
        <v>0</v>
      </c>
      <c r="AU57" s="451">
        <v>0</v>
      </c>
      <c r="AV57" s="451">
        <v>0</v>
      </c>
      <c r="AW57" s="451">
        <v>0</v>
      </c>
      <c r="AX57" s="451">
        <v>0</v>
      </c>
      <c r="AY57" s="447">
        <v>0</v>
      </c>
      <c r="AZ57" s="451">
        <v>0</v>
      </c>
      <c r="BA57" s="428">
        <v>0</v>
      </c>
      <c r="BI57" s="435">
        <v>1</v>
      </c>
      <c r="BL57" s="435">
        <v>2</v>
      </c>
      <c r="BO57" s="435">
        <v>1</v>
      </c>
      <c r="BQ57" s="436">
        <v>1</v>
      </c>
      <c r="BR57" s="442">
        <v>4</v>
      </c>
    </row>
    <row r="58" spans="1:70" ht="12.75" customHeight="1">
      <c r="A58" s="462">
        <v>43994</v>
      </c>
      <c r="B58" s="368">
        <v>2</v>
      </c>
      <c r="C58" s="368">
        <v>24</v>
      </c>
      <c r="D58" s="368">
        <v>39</v>
      </c>
      <c r="E58" s="368">
        <v>45</v>
      </c>
      <c r="F58" s="368">
        <v>46</v>
      </c>
      <c r="G58" s="368">
        <v>0</v>
      </c>
      <c r="H58" s="368">
        <v>4</v>
      </c>
      <c r="I58" s="500">
        <v>8</v>
      </c>
      <c r="R58" s="419">
        <v>3</v>
      </c>
      <c r="S58" s="421">
        <v>1</v>
      </c>
      <c r="T58" s="422">
        <v>1</v>
      </c>
      <c r="U58" s="453">
        <v>1</v>
      </c>
      <c r="V58" s="458">
        <v>0</v>
      </c>
      <c r="W58" s="456">
        <v>0</v>
      </c>
      <c r="X58" s="422">
        <v>0</v>
      </c>
      <c r="Y58" s="453">
        <v>1</v>
      </c>
      <c r="Z58" s="458">
        <v>2</v>
      </c>
      <c r="AA58" s="456">
        <v>0</v>
      </c>
      <c r="AB58" s="422">
        <v>1</v>
      </c>
      <c r="AC58" s="453">
        <v>0</v>
      </c>
      <c r="AD58" s="458">
        <v>0</v>
      </c>
      <c r="AE58" s="456">
        <v>0</v>
      </c>
      <c r="AF58" s="422">
        <v>0</v>
      </c>
      <c r="AG58" s="453">
        <v>1</v>
      </c>
      <c r="AH58" s="458">
        <v>0</v>
      </c>
      <c r="AI58" s="456">
        <v>1</v>
      </c>
      <c r="AJ58" s="422">
        <v>1</v>
      </c>
      <c r="AK58" s="453">
        <v>0</v>
      </c>
      <c r="AL58" s="444">
        <v>0</v>
      </c>
      <c r="AM58" s="449">
        <v>0</v>
      </c>
      <c r="AN58" s="447">
        <v>1</v>
      </c>
      <c r="AO58" s="451">
        <v>0</v>
      </c>
      <c r="AP58" s="451">
        <v>0</v>
      </c>
      <c r="AQ58" s="451">
        <v>0</v>
      </c>
      <c r="AR58" s="451">
        <v>0</v>
      </c>
      <c r="AS58" s="451">
        <v>0</v>
      </c>
      <c r="AT58" s="451">
        <v>0</v>
      </c>
      <c r="AU58" s="451">
        <v>0</v>
      </c>
      <c r="AV58" s="451">
        <v>0</v>
      </c>
      <c r="AW58" s="451">
        <v>0</v>
      </c>
      <c r="AX58" s="451">
        <v>0</v>
      </c>
      <c r="AY58" s="447">
        <v>0</v>
      </c>
      <c r="AZ58" s="451">
        <v>0</v>
      </c>
      <c r="BA58" s="428">
        <v>0</v>
      </c>
      <c r="BH58" s="434">
        <v>2</v>
      </c>
      <c r="BJ58" s="435">
        <v>2</v>
      </c>
      <c r="BK58" s="435">
        <v>0</v>
      </c>
      <c r="BL58" s="435">
        <v>2</v>
      </c>
      <c r="BO58" s="435">
        <v>1</v>
      </c>
      <c r="BP58" s="435">
        <v>1</v>
      </c>
      <c r="BR58" s="442">
        <v>4</v>
      </c>
    </row>
    <row r="59" spans="1:70" ht="12.75" customHeight="1">
      <c r="A59" s="462">
        <v>43991</v>
      </c>
      <c r="B59" s="368">
        <v>5</v>
      </c>
      <c r="C59" s="368">
        <v>15</v>
      </c>
      <c r="D59" s="368">
        <v>27</v>
      </c>
      <c r="E59" s="368">
        <v>36</v>
      </c>
      <c r="F59" s="368">
        <v>46</v>
      </c>
      <c r="G59" s="368">
        <v>0</v>
      </c>
      <c r="H59" s="368">
        <v>2</v>
      </c>
      <c r="I59" s="500">
        <v>8</v>
      </c>
      <c r="R59" s="419">
        <v>1</v>
      </c>
      <c r="S59" s="421">
        <v>1</v>
      </c>
      <c r="T59" s="422">
        <v>0</v>
      </c>
      <c r="U59" s="453">
        <v>0</v>
      </c>
      <c r="V59" s="458">
        <v>0</v>
      </c>
      <c r="W59" s="456">
        <v>1</v>
      </c>
      <c r="X59" s="422">
        <v>1</v>
      </c>
      <c r="Y59" s="453">
        <v>1</v>
      </c>
      <c r="Z59" s="458">
        <v>0</v>
      </c>
      <c r="AA59" s="456">
        <v>1</v>
      </c>
      <c r="AB59" s="422">
        <v>1</v>
      </c>
      <c r="AC59" s="453">
        <v>1</v>
      </c>
      <c r="AD59" s="458">
        <v>0</v>
      </c>
      <c r="AE59" s="456">
        <v>0</v>
      </c>
      <c r="AF59" s="422">
        <v>0</v>
      </c>
      <c r="AG59" s="453">
        <v>0</v>
      </c>
      <c r="AH59" s="458">
        <v>0</v>
      </c>
      <c r="AI59" s="456">
        <v>0</v>
      </c>
      <c r="AJ59" s="422">
        <v>0</v>
      </c>
      <c r="AK59" s="453">
        <v>1</v>
      </c>
      <c r="AL59" s="444">
        <v>1</v>
      </c>
      <c r="AM59" s="449">
        <v>0</v>
      </c>
      <c r="AN59" s="447">
        <v>0</v>
      </c>
      <c r="AO59" s="451">
        <v>0</v>
      </c>
      <c r="AP59" s="451">
        <v>0</v>
      </c>
      <c r="AQ59" s="451">
        <v>0</v>
      </c>
      <c r="AR59" s="451">
        <v>0</v>
      </c>
      <c r="AS59" s="451">
        <v>0</v>
      </c>
      <c r="AT59" s="451">
        <v>0</v>
      </c>
      <c r="AU59" s="451">
        <v>0</v>
      </c>
      <c r="AV59" s="451">
        <v>0</v>
      </c>
      <c r="AW59" s="451">
        <v>0</v>
      </c>
      <c r="AX59" s="451">
        <v>0</v>
      </c>
      <c r="AY59" s="447">
        <v>0</v>
      </c>
      <c r="AZ59" s="451">
        <v>0</v>
      </c>
      <c r="BA59" s="428">
        <v>0</v>
      </c>
      <c r="BJ59" s="435">
        <v>1</v>
      </c>
      <c r="BK59" s="435">
        <v>1</v>
      </c>
      <c r="BM59" s="435">
        <v>2</v>
      </c>
      <c r="BO59" s="435">
        <v>1</v>
      </c>
      <c r="BR59" s="442">
        <v>4</v>
      </c>
    </row>
    <row r="60" spans="1:70" ht="12.75" customHeight="1">
      <c r="A60" s="464">
        <v>43987</v>
      </c>
      <c r="B60" s="502">
        <v>5</v>
      </c>
      <c r="C60" s="502">
        <v>11</v>
      </c>
      <c r="D60" s="502">
        <v>17</v>
      </c>
      <c r="E60" s="502">
        <v>24</v>
      </c>
      <c r="F60" s="502">
        <v>37</v>
      </c>
      <c r="G60" s="368">
        <v>0</v>
      </c>
      <c r="H60" s="502">
        <v>3</v>
      </c>
      <c r="I60" s="503">
        <v>6</v>
      </c>
      <c r="R60" s="419">
        <v>2</v>
      </c>
      <c r="S60" s="421">
        <v>0</v>
      </c>
      <c r="T60" s="422">
        <v>0</v>
      </c>
      <c r="U60" s="453">
        <v>1</v>
      </c>
      <c r="V60" s="458">
        <v>0</v>
      </c>
      <c r="W60" s="456">
        <v>0</v>
      </c>
      <c r="X60" s="422">
        <v>1</v>
      </c>
      <c r="Y60" s="453">
        <v>0</v>
      </c>
      <c r="Z60" s="458">
        <v>0</v>
      </c>
      <c r="AA60" s="456">
        <v>2</v>
      </c>
      <c r="AB60" s="422">
        <v>1</v>
      </c>
      <c r="AC60" s="453">
        <v>1</v>
      </c>
      <c r="AD60" s="458">
        <v>1</v>
      </c>
      <c r="AE60" s="456">
        <v>1</v>
      </c>
      <c r="AF60" s="422">
        <v>0</v>
      </c>
      <c r="AG60" s="453">
        <v>0</v>
      </c>
      <c r="AH60" s="458">
        <v>0</v>
      </c>
      <c r="AI60" s="456">
        <v>0</v>
      </c>
      <c r="AJ60" s="422">
        <v>1</v>
      </c>
      <c r="AK60" s="453">
        <v>0</v>
      </c>
      <c r="AL60" s="444">
        <v>1</v>
      </c>
      <c r="AM60" s="449">
        <v>0</v>
      </c>
      <c r="AN60" s="447">
        <v>0</v>
      </c>
      <c r="AO60" s="451">
        <v>0</v>
      </c>
      <c r="AP60" s="451">
        <v>1</v>
      </c>
      <c r="AQ60" s="451">
        <v>0</v>
      </c>
      <c r="AR60" s="451">
        <v>0</v>
      </c>
      <c r="AS60" s="451">
        <v>0</v>
      </c>
      <c r="AT60" s="451">
        <v>0</v>
      </c>
      <c r="AU60" s="451">
        <v>0</v>
      </c>
      <c r="AV60" s="451">
        <v>0</v>
      </c>
      <c r="AW60" s="451">
        <v>0</v>
      </c>
      <c r="AX60" s="451">
        <v>0</v>
      </c>
      <c r="AY60" s="447">
        <v>0</v>
      </c>
      <c r="AZ60" s="451">
        <v>0</v>
      </c>
      <c r="BA60" s="428">
        <v>0</v>
      </c>
      <c r="BI60" s="435">
        <v>1</v>
      </c>
      <c r="BJ60" s="435">
        <v>1</v>
      </c>
      <c r="BK60" s="435">
        <v>1</v>
      </c>
      <c r="BL60" s="435">
        <v>1</v>
      </c>
      <c r="BQ60" s="436">
        <v>1</v>
      </c>
      <c r="BR60" s="442">
        <v>5</v>
      </c>
    </row>
    <row r="61" spans="1:70" ht="12.75" customHeight="1">
      <c r="A61" s="465">
        <v>43984</v>
      </c>
      <c r="B61" s="502">
        <v>10</v>
      </c>
      <c r="C61" s="502">
        <v>12</v>
      </c>
      <c r="D61" s="502">
        <v>22</v>
      </c>
      <c r="E61" s="502">
        <v>26</v>
      </c>
      <c r="F61" s="502">
        <v>49</v>
      </c>
      <c r="G61" s="368">
        <v>0</v>
      </c>
      <c r="H61" s="502">
        <v>7</v>
      </c>
      <c r="I61" s="503">
        <v>11</v>
      </c>
      <c r="R61" s="419">
        <v>3</v>
      </c>
      <c r="S61" s="421">
        <v>0</v>
      </c>
      <c r="T61" s="422">
        <v>0</v>
      </c>
      <c r="U61" s="453">
        <v>0</v>
      </c>
      <c r="V61" s="458">
        <v>0</v>
      </c>
      <c r="W61" s="456">
        <v>1</v>
      </c>
      <c r="X61" s="422">
        <v>1</v>
      </c>
      <c r="Y61" s="453">
        <v>0</v>
      </c>
      <c r="Z61" s="458">
        <v>1</v>
      </c>
      <c r="AA61" s="456">
        <v>0</v>
      </c>
      <c r="AB61" s="422">
        <v>0</v>
      </c>
      <c r="AC61" s="453">
        <v>0</v>
      </c>
      <c r="AD61" s="458">
        <v>1</v>
      </c>
      <c r="AE61" s="456">
        <v>0</v>
      </c>
      <c r="AF61" s="422">
        <v>1</v>
      </c>
      <c r="AG61" s="453">
        <v>2</v>
      </c>
      <c r="AH61" s="458">
        <v>0</v>
      </c>
      <c r="AI61" s="456">
        <v>0</v>
      </c>
      <c r="AJ61" s="422">
        <v>0</v>
      </c>
      <c r="AK61" s="453">
        <v>1</v>
      </c>
      <c r="AL61" s="444">
        <v>0</v>
      </c>
      <c r="AM61" s="449">
        <v>0</v>
      </c>
      <c r="AN61" s="447">
        <v>0</v>
      </c>
      <c r="AO61" s="451">
        <v>1</v>
      </c>
      <c r="AP61" s="451">
        <v>0</v>
      </c>
      <c r="AQ61" s="451">
        <v>0</v>
      </c>
      <c r="AR61" s="451">
        <v>0</v>
      </c>
      <c r="AS61" s="451">
        <v>0</v>
      </c>
      <c r="AT61" s="451">
        <v>0</v>
      </c>
      <c r="AU61" s="451">
        <v>0</v>
      </c>
      <c r="AV61" s="451">
        <v>0</v>
      </c>
      <c r="AW61" s="451">
        <v>0</v>
      </c>
      <c r="AX61" s="451">
        <v>0</v>
      </c>
      <c r="AY61" s="447">
        <v>0</v>
      </c>
      <c r="AZ61" s="451">
        <v>0</v>
      </c>
      <c r="BA61" s="428">
        <v>0</v>
      </c>
      <c r="BN61" s="435">
        <v>1</v>
      </c>
      <c r="BO61" s="435">
        <v>1</v>
      </c>
      <c r="BQ61" s="436">
        <v>3</v>
      </c>
      <c r="BR61" s="442">
        <v>3</v>
      </c>
    </row>
    <row r="62" spans="1:70" ht="12.75" customHeight="1">
      <c r="A62" s="465">
        <v>43980</v>
      </c>
      <c r="B62" s="502">
        <v>4</v>
      </c>
      <c r="C62" s="502">
        <v>8</v>
      </c>
      <c r="D62" s="502">
        <v>11</v>
      </c>
      <c r="E62" s="502">
        <v>19</v>
      </c>
      <c r="F62" s="502">
        <v>46</v>
      </c>
      <c r="G62" s="368">
        <v>0</v>
      </c>
      <c r="H62" s="502">
        <v>4</v>
      </c>
      <c r="I62" s="503">
        <v>8</v>
      </c>
      <c r="R62" s="419">
        <v>1</v>
      </c>
      <c r="S62" s="421">
        <v>1</v>
      </c>
      <c r="T62" s="422">
        <v>1</v>
      </c>
      <c r="U62" s="453">
        <v>0</v>
      </c>
      <c r="V62" s="458">
        <v>0</v>
      </c>
      <c r="W62" s="456">
        <v>0</v>
      </c>
      <c r="X62" s="422">
        <v>0</v>
      </c>
      <c r="Y62" s="453">
        <v>1</v>
      </c>
      <c r="Z62" s="458">
        <v>0</v>
      </c>
      <c r="AA62" s="456">
        <v>0</v>
      </c>
      <c r="AB62" s="422">
        <v>1</v>
      </c>
      <c r="AC62" s="453">
        <v>1</v>
      </c>
      <c r="AD62" s="458">
        <v>0</v>
      </c>
      <c r="AE62" s="456">
        <v>0</v>
      </c>
      <c r="AF62" s="422">
        <v>0</v>
      </c>
      <c r="AG62" s="453">
        <v>1</v>
      </c>
      <c r="AH62" s="458">
        <v>0</v>
      </c>
      <c r="AI62" s="456">
        <v>0</v>
      </c>
      <c r="AJ62" s="422">
        <v>0</v>
      </c>
      <c r="AK62" s="453">
        <v>1</v>
      </c>
      <c r="AL62" s="444">
        <v>1</v>
      </c>
      <c r="AM62" s="449">
        <v>0</v>
      </c>
      <c r="AN62" s="447">
        <v>0</v>
      </c>
      <c r="AO62" s="451">
        <v>0</v>
      </c>
      <c r="AP62" s="451">
        <v>0</v>
      </c>
      <c r="AQ62" s="451">
        <v>0</v>
      </c>
      <c r="AR62" s="451">
        <v>0</v>
      </c>
      <c r="AS62" s="451">
        <v>0</v>
      </c>
      <c r="AT62" s="451">
        <v>0</v>
      </c>
      <c r="AU62" s="451">
        <v>0</v>
      </c>
      <c r="AV62" s="451">
        <v>0</v>
      </c>
      <c r="AW62" s="451">
        <v>0</v>
      </c>
      <c r="AX62" s="451">
        <v>0</v>
      </c>
      <c r="AY62" s="447">
        <v>0</v>
      </c>
      <c r="AZ62" s="451">
        <v>0</v>
      </c>
      <c r="BA62" s="428">
        <v>0</v>
      </c>
      <c r="BJ62" s="435">
        <v>1</v>
      </c>
      <c r="BK62" s="435">
        <v>1</v>
      </c>
      <c r="BM62" s="435">
        <v>1</v>
      </c>
      <c r="BP62" s="435">
        <v>2</v>
      </c>
      <c r="BR62" s="442">
        <v>4</v>
      </c>
    </row>
    <row r="63" spans="1:70" ht="12.75" customHeight="1">
      <c r="A63" s="465">
        <v>43977</v>
      </c>
      <c r="B63" s="502">
        <v>4</v>
      </c>
      <c r="C63" s="502">
        <v>9</v>
      </c>
      <c r="D63" s="502">
        <v>14</v>
      </c>
      <c r="E63" s="502">
        <v>21</v>
      </c>
      <c r="F63" s="502">
        <v>27</v>
      </c>
      <c r="G63" s="368">
        <v>0</v>
      </c>
      <c r="H63" s="502">
        <v>4</v>
      </c>
      <c r="I63" s="503">
        <v>6</v>
      </c>
      <c r="R63" s="419">
        <v>4</v>
      </c>
      <c r="S63" s="421">
        <v>1</v>
      </c>
      <c r="T63" s="422">
        <v>0</v>
      </c>
      <c r="U63" s="453">
        <v>0</v>
      </c>
      <c r="V63" s="458">
        <v>1</v>
      </c>
      <c r="W63" s="456">
        <v>0</v>
      </c>
      <c r="X63" s="422">
        <v>1</v>
      </c>
      <c r="Y63" s="453">
        <v>1</v>
      </c>
      <c r="Z63" s="458">
        <v>1</v>
      </c>
      <c r="AA63" s="456">
        <v>0</v>
      </c>
      <c r="AB63" s="422">
        <v>0</v>
      </c>
      <c r="AC63" s="453">
        <v>1</v>
      </c>
      <c r="AD63" s="458">
        <v>0</v>
      </c>
      <c r="AE63" s="456">
        <v>0</v>
      </c>
      <c r="AF63" s="422">
        <v>1</v>
      </c>
      <c r="AG63" s="453">
        <v>0</v>
      </c>
      <c r="AH63" s="458">
        <v>0</v>
      </c>
      <c r="AI63" s="456">
        <v>1</v>
      </c>
      <c r="AJ63" s="422">
        <v>1</v>
      </c>
      <c r="AK63" s="453">
        <v>1</v>
      </c>
      <c r="AL63" s="444">
        <v>1</v>
      </c>
      <c r="AM63" s="449">
        <v>0</v>
      </c>
      <c r="AN63" s="447">
        <v>0</v>
      </c>
      <c r="AO63" s="451">
        <v>0</v>
      </c>
      <c r="AP63" s="451">
        <v>0</v>
      </c>
      <c r="AQ63" s="451">
        <v>0</v>
      </c>
      <c r="AR63" s="451">
        <v>0</v>
      </c>
      <c r="AS63" s="451">
        <v>0</v>
      </c>
      <c r="AT63" s="451">
        <v>0</v>
      </c>
      <c r="AU63" s="451">
        <v>0</v>
      </c>
      <c r="AV63" s="451">
        <v>0</v>
      </c>
      <c r="AW63" s="451">
        <v>0</v>
      </c>
      <c r="AX63" s="451">
        <v>0</v>
      </c>
      <c r="AY63" s="447">
        <v>0</v>
      </c>
      <c r="AZ63" s="451">
        <v>0</v>
      </c>
      <c r="BA63" s="428">
        <v>0</v>
      </c>
      <c r="BH63" s="434">
        <v>2</v>
      </c>
      <c r="BI63" s="435">
        <v>1</v>
      </c>
      <c r="BJ63" s="435">
        <v>2</v>
      </c>
      <c r="BK63" s="435">
        <v>0</v>
      </c>
      <c r="BL63" s="435">
        <v>2</v>
      </c>
      <c r="BO63" s="435">
        <v>1</v>
      </c>
      <c r="BR63" s="442">
        <v>4</v>
      </c>
    </row>
    <row r="64" spans="1:70" ht="12.75" customHeight="1">
      <c r="A64" s="465">
        <v>43973</v>
      </c>
      <c r="B64" s="502">
        <v>3</v>
      </c>
      <c r="C64" s="502">
        <v>18</v>
      </c>
      <c r="D64" s="502">
        <v>22</v>
      </c>
      <c r="E64" s="502">
        <v>27</v>
      </c>
      <c r="F64" s="502">
        <v>32</v>
      </c>
      <c r="G64" s="368">
        <v>0</v>
      </c>
      <c r="H64" s="502">
        <v>2</v>
      </c>
      <c r="I64" s="503">
        <v>7</v>
      </c>
      <c r="R64" s="419">
        <v>1</v>
      </c>
      <c r="S64" s="421">
        <v>1</v>
      </c>
      <c r="T64" s="422">
        <v>1</v>
      </c>
      <c r="U64" s="453">
        <v>1</v>
      </c>
      <c r="V64" s="458">
        <v>0</v>
      </c>
      <c r="W64" s="456">
        <v>0</v>
      </c>
      <c r="X64" s="422">
        <v>0</v>
      </c>
      <c r="Y64" s="453">
        <v>1</v>
      </c>
      <c r="Z64" s="458">
        <v>1</v>
      </c>
      <c r="AA64" s="456">
        <v>2</v>
      </c>
      <c r="AB64" s="422">
        <v>1</v>
      </c>
      <c r="AC64" s="453">
        <v>0</v>
      </c>
      <c r="AD64" s="458">
        <v>1</v>
      </c>
      <c r="AE64" s="456">
        <v>1</v>
      </c>
      <c r="AF64" s="422">
        <v>0</v>
      </c>
      <c r="AG64" s="453">
        <v>0</v>
      </c>
      <c r="AH64" s="458">
        <v>1</v>
      </c>
      <c r="AI64" s="456">
        <v>0</v>
      </c>
      <c r="AJ64" s="422">
        <v>0</v>
      </c>
      <c r="AK64" s="453">
        <v>1</v>
      </c>
      <c r="AL64" s="444">
        <v>0</v>
      </c>
      <c r="AM64" s="449">
        <v>0</v>
      </c>
      <c r="AN64" s="447">
        <v>0</v>
      </c>
      <c r="AO64" s="451">
        <v>0</v>
      </c>
      <c r="AP64" s="451">
        <v>1</v>
      </c>
      <c r="AQ64" s="451">
        <v>0</v>
      </c>
      <c r="AR64" s="451">
        <v>0</v>
      </c>
      <c r="AS64" s="451">
        <v>0</v>
      </c>
      <c r="AT64" s="451">
        <v>0</v>
      </c>
      <c r="AU64" s="451">
        <v>0</v>
      </c>
      <c r="AV64" s="451">
        <v>0</v>
      </c>
      <c r="AW64" s="451">
        <v>0</v>
      </c>
      <c r="AX64" s="451">
        <v>0</v>
      </c>
      <c r="AY64" s="447">
        <v>0</v>
      </c>
      <c r="AZ64" s="451">
        <v>0</v>
      </c>
      <c r="BA64" s="428">
        <v>0</v>
      </c>
      <c r="BH64" s="434">
        <v>2</v>
      </c>
      <c r="BK64" s="435">
        <v>0</v>
      </c>
      <c r="BL64" s="435">
        <v>2</v>
      </c>
      <c r="BM64" s="435">
        <v>1</v>
      </c>
      <c r="BO64" s="435">
        <v>1</v>
      </c>
      <c r="BP64" s="435">
        <v>1</v>
      </c>
      <c r="BQ64" s="436">
        <v>1</v>
      </c>
      <c r="BR64" s="442">
        <v>5</v>
      </c>
    </row>
    <row r="65" spans="1:70" ht="12.75" customHeight="1">
      <c r="A65" s="465">
        <v>43970</v>
      </c>
      <c r="B65" s="502">
        <v>5</v>
      </c>
      <c r="C65" s="502">
        <v>25</v>
      </c>
      <c r="D65" s="502">
        <v>32</v>
      </c>
      <c r="E65" s="502">
        <v>37</v>
      </c>
      <c r="F65" s="502">
        <v>43</v>
      </c>
      <c r="G65" s="368">
        <v>0</v>
      </c>
      <c r="H65" s="502">
        <v>6</v>
      </c>
      <c r="I65" s="503">
        <v>7</v>
      </c>
      <c r="R65" s="419">
        <v>3</v>
      </c>
      <c r="S65" s="421">
        <v>1</v>
      </c>
      <c r="T65" s="422">
        <v>1</v>
      </c>
      <c r="U65" s="453">
        <v>1</v>
      </c>
      <c r="V65" s="458">
        <v>0</v>
      </c>
      <c r="W65" s="456">
        <v>2</v>
      </c>
      <c r="X65" s="422">
        <v>1</v>
      </c>
      <c r="Y65" s="453">
        <v>0</v>
      </c>
      <c r="Z65" s="458">
        <v>0</v>
      </c>
      <c r="AA65" s="456">
        <v>0</v>
      </c>
      <c r="AB65" s="422">
        <v>1</v>
      </c>
      <c r="AC65" s="453">
        <v>1</v>
      </c>
      <c r="AD65" s="458">
        <v>0</v>
      </c>
      <c r="AE65" s="456">
        <v>1</v>
      </c>
      <c r="AF65" s="422">
        <v>1</v>
      </c>
      <c r="AG65" s="453">
        <v>0</v>
      </c>
      <c r="AH65" s="458">
        <v>1</v>
      </c>
      <c r="AI65" s="456">
        <v>2</v>
      </c>
      <c r="AJ65" s="422">
        <v>0</v>
      </c>
      <c r="AK65" s="453">
        <v>0</v>
      </c>
      <c r="AL65" s="444">
        <v>0</v>
      </c>
      <c r="AM65" s="449">
        <v>0</v>
      </c>
      <c r="AN65" s="447">
        <v>0</v>
      </c>
      <c r="AO65" s="451">
        <v>1</v>
      </c>
      <c r="AP65" s="451">
        <v>1</v>
      </c>
      <c r="AQ65" s="451">
        <v>0</v>
      </c>
      <c r="AR65" s="451">
        <v>0</v>
      </c>
      <c r="AS65" s="451">
        <v>0</v>
      </c>
      <c r="AT65" s="451">
        <v>0</v>
      </c>
      <c r="AU65" s="451">
        <v>0</v>
      </c>
      <c r="AV65" s="451">
        <v>0</v>
      </c>
      <c r="AW65" s="451">
        <v>0</v>
      </c>
      <c r="AX65" s="451">
        <v>0</v>
      </c>
      <c r="AY65" s="447">
        <v>0</v>
      </c>
      <c r="AZ65" s="451">
        <v>0</v>
      </c>
      <c r="BA65" s="428">
        <v>0</v>
      </c>
      <c r="BJ65" s="435">
        <v>1</v>
      </c>
      <c r="BK65" s="435">
        <v>1</v>
      </c>
      <c r="BM65" s="435">
        <v>1</v>
      </c>
      <c r="BN65" s="435">
        <v>1</v>
      </c>
      <c r="BP65" s="435">
        <v>1</v>
      </c>
      <c r="BR65" s="442">
        <v>5</v>
      </c>
    </row>
    <row r="66" spans="1:70" ht="12.75" customHeight="1">
      <c r="A66" s="465">
        <v>43966</v>
      </c>
      <c r="B66" s="502">
        <v>11</v>
      </c>
      <c r="C66" s="502">
        <v>23</v>
      </c>
      <c r="D66" s="502">
        <v>32</v>
      </c>
      <c r="E66" s="502">
        <v>34</v>
      </c>
      <c r="F66" s="502">
        <v>39</v>
      </c>
      <c r="G66" s="368">
        <v>0</v>
      </c>
      <c r="H66" s="502">
        <v>1</v>
      </c>
      <c r="I66" s="503">
        <v>6</v>
      </c>
      <c r="R66" s="419">
        <v>4</v>
      </c>
      <c r="S66" s="421">
        <v>1</v>
      </c>
      <c r="T66" s="422">
        <v>0</v>
      </c>
      <c r="U66" s="453">
        <v>1</v>
      </c>
      <c r="V66" s="458">
        <v>0</v>
      </c>
      <c r="W66" s="456">
        <v>0</v>
      </c>
      <c r="X66" s="422">
        <v>0</v>
      </c>
      <c r="Y66" s="453">
        <v>0</v>
      </c>
      <c r="Z66" s="458">
        <v>1</v>
      </c>
      <c r="AA66" s="456">
        <v>2</v>
      </c>
      <c r="AB66" s="422">
        <v>1</v>
      </c>
      <c r="AC66" s="453">
        <v>0</v>
      </c>
      <c r="AD66" s="458">
        <v>0</v>
      </c>
      <c r="AE66" s="456">
        <v>2</v>
      </c>
      <c r="AF66" s="422">
        <v>1</v>
      </c>
      <c r="AG66" s="453">
        <v>1</v>
      </c>
      <c r="AH66" s="458">
        <v>1</v>
      </c>
      <c r="AI66" s="456">
        <v>1</v>
      </c>
      <c r="AJ66" s="422">
        <v>0</v>
      </c>
      <c r="AK66" s="453">
        <v>1</v>
      </c>
      <c r="AL66" s="444">
        <v>1</v>
      </c>
      <c r="AM66" s="449">
        <v>0</v>
      </c>
      <c r="AN66" s="447">
        <v>0</v>
      </c>
      <c r="AO66" s="451">
        <v>0</v>
      </c>
      <c r="AP66" s="451">
        <v>2</v>
      </c>
      <c r="AQ66" s="451">
        <v>0</v>
      </c>
      <c r="AR66" s="451">
        <v>0</v>
      </c>
      <c r="AS66" s="451">
        <v>0</v>
      </c>
      <c r="AT66" s="451">
        <v>0</v>
      </c>
      <c r="AU66" s="451">
        <v>0</v>
      </c>
      <c r="AV66" s="451">
        <v>0</v>
      </c>
      <c r="AW66" s="451">
        <v>0</v>
      </c>
      <c r="AX66" s="451">
        <v>0</v>
      </c>
      <c r="AY66" s="447">
        <v>0</v>
      </c>
      <c r="AZ66" s="451">
        <v>0</v>
      </c>
      <c r="BA66" s="428">
        <v>0</v>
      </c>
      <c r="BI66" s="435">
        <v>2</v>
      </c>
      <c r="BM66" s="435">
        <v>1</v>
      </c>
      <c r="BP66" s="435">
        <v>1</v>
      </c>
      <c r="BQ66" s="436">
        <v>1</v>
      </c>
      <c r="BR66" s="442">
        <v>4</v>
      </c>
    </row>
    <row r="67" spans="1:70" ht="12.75" customHeight="1">
      <c r="A67" s="465">
        <v>43963</v>
      </c>
      <c r="B67" s="502">
        <v>9</v>
      </c>
      <c r="C67" s="502">
        <v>16</v>
      </c>
      <c r="D67" s="502">
        <v>29</v>
      </c>
      <c r="E67" s="502">
        <v>37</v>
      </c>
      <c r="F67" s="502">
        <v>39</v>
      </c>
      <c r="G67" s="368">
        <v>0</v>
      </c>
      <c r="H67" s="502">
        <v>4</v>
      </c>
      <c r="I67" s="503">
        <v>11</v>
      </c>
      <c r="R67" s="419">
        <v>3</v>
      </c>
      <c r="S67" s="421">
        <v>0</v>
      </c>
      <c r="T67" s="422">
        <v>0</v>
      </c>
      <c r="U67" s="453">
        <v>0</v>
      </c>
      <c r="V67" s="458">
        <v>0</v>
      </c>
      <c r="W67" s="456">
        <v>0</v>
      </c>
      <c r="X67" s="422">
        <v>0</v>
      </c>
      <c r="Y67" s="453">
        <v>0</v>
      </c>
      <c r="Z67" s="458">
        <v>0</v>
      </c>
      <c r="AA67" s="456">
        <v>0</v>
      </c>
      <c r="AB67" s="422">
        <v>1</v>
      </c>
      <c r="AC67" s="453">
        <v>0</v>
      </c>
      <c r="AD67" s="458">
        <v>0</v>
      </c>
      <c r="AE67" s="456">
        <v>2</v>
      </c>
      <c r="AF67" s="422">
        <v>1</v>
      </c>
      <c r="AG67" s="453">
        <v>1</v>
      </c>
      <c r="AH67" s="458">
        <v>2</v>
      </c>
      <c r="AI67" s="456">
        <v>1</v>
      </c>
      <c r="AJ67" s="422">
        <v>1</v>
      </c>
      <c r="AK67" s="453">
        <v>0</v>
      </c>
      <c r="AL67" s="444">
        <v>0</v>
      </c>
      <c r="AM67" s="449">
        <v>0</v>
      </c>
      <c r="AN67" s="447">
        <v>1</v>
      </c>
      <c r="AO67" s="451">
        <v>0</v>
      </c>
      <c r="AP67" s="451">
        <v>1</v>
      </c>
      <c r="AQ67" s="451">
        <v>0</v>
      </c>
      <c r="AR67" s="451">
        <v>0</v>
      </c>
      <c r="AS67" s="451">
        <v>0</v>
      </c>
      <c r="AT67" s="451">
        <v>0</v>
      </c>
      <c r="AU67" s="451">
        <v>0</v>
      </c>
      <c r="AV67" s="451">
        <v>0</v>
      </c>
      <c r="AW67" s="451">
        <v>0</v>
      </c>
      <c r="AX67" s="451">
        <v>0</v>
      </c>
      <c r="AY67" s="447">
        <v>0</v>
      </c>
      <c r="AZ67" s="451">
        <v>0</v>
      </c>
      <c r="BA67" s="428">
        <v>0</v>
      </c>
      <c r="BH67" s="434">
        <v>1</v>
      </c>
      <c r="BI67" s="435">
        <v>1</v>
      </c>
      <c r="BK67" s="435">
        <v>1</v>
      </c>
      <c r="BL67" s="435">
        <v>1</v>
      </c>
      <c r="BP67" s="435">
        <v>1</v>
      </c>
      <c r="BR67" s="442">
        <v>5</v>
      </c>
    </row>
    <row r="68" spans="1:70" ht="12.75" customHeight="1">
      <c r="A68" s="464">
        <v>43959</v>
      </c>
      <c r="B68" s="502">
        <v>8</v>
      </c>
      <c r="C68" s="502">
        <v>25</v>
      </c>
      <c r="D68" s="502">
        <v>32</v>
      </c>
      <c r="E68" s="502">
        <v>33</v>
      </c>
      <c r="F68" s="502">
        <v>38</v>
      </c>
      <c r="G68" s="368">
        <v>0</v>
      </c>
      <c r="H68" s="502">
        <v>7</v>
      </c>
      <c r="I68" s="503">
        <v>9</v>
      </c>
      <c r="R68" s="419">
        <v>3</v>
      </c>
      <c r="S68" s="421">
        <v>0</v>
      </c>
      <c r="T68" s="422">
        <v>0</v>
      </c>
      <c r="U68" s="453">
        <v>1</v>
      </c>
      <c r="V68" s="458">
        <v>0</v>
      </c>
      <c r="W68" s="456">
        <v>1</v>
      </c>
      <c r="X68" s="422">
        <v>0</v>
      </c>
      <c r="Y68" s="453">
        <v>0</v>
      </c>
      <c r="Z68" s="458">
        <v>1</v>
      </c>
      <c r="AA68" s="456">
        <v>0</v>
      </c>
      <c r="AB68" s="422">
        <v>0</v>
      </c>
      <c r="AC68" s="453">
        <v>1</v>
      </c>
      <c r="AD68" s="458">
        <v>0</v>
      </c>
      <c r="AE68" s="456">
        <v>0</v>
      </c>
      <c r="AF68" s="422">
        <v>0</v>
      </c>
      <c r="AG68" s="453">
        <v>1</v>
      </c>
      <c r="AH68" s="458">
        <v>0</v>
      </c>
      <c r="AI68" s="456">
        <v>1</v>
      </c>
      <c r="AJ68" s="422">
        <v>1</v>
      </c>
      <c r="AK68" s="453">
        <v>0</v>
      </c>
      <c r="AL68" s="444">
        <v>0</v>
      </c>
      <c r="AM68" s="449">
        <v>0</v>
      </c>
      <c r="AN68" s="447">
        <v>0</v>
      </c>
      <c r="AO68" s="451">
        <v>0</v>
      </c>
      <c r="AP68" s="451">
        <v>0</v>
      </c>
      <c r="AQ68" s="451">
        <v>0</v>
      </c>
      <c r="AR68" s="451">
        <v>0</v>
      </c>
      <c r="AS68" s="451">
        <v>0</v>
      </c>
      <c r="AT68" s="451">
        <v>0</v>
      </c>
      <c r="AU68" s="451">
        <v>0</v>
      </c>
      <c r="AV68" s="451">
        <v>0</v>
      </c>
      <c r="AW68" s="451">
        <v>0</v>
      </c>
      <c r="AX68" s="451">
        <v>0</v>
      </c>
      <c r="AY68" s="447">
        <v>0</v>
      </c>
      <c r="AZ68" s="451">
        <v>0</v>
      </c>
      <c r="BA68" s="428">
        <v>0</v>
      </c>
      <c r="BJ68" s="435">
        <v>1</v>
      </c>
      <c r="BM68" s="435">
        <v>1</v>
      </c>
      <c r="BN68" s="435">
        <v>1</v>
      </c>
      <c r="BO68" s="435">
        <v>1</v>
      </c>
      <c r="BP68" s="435">
        <v>1</v>
      </c>
      <c r="BR68" s="442">
        <v>5</v>
      </c>
    </row>
    <row r="69" spans="1:70" ht="12.75" customHeight="1">
      <c r="A69" s="465">
        <v>43956</v>
      </c>
      <c r="B69" s="502">
        <v>2</v>
      </c>
      <c r="C69" s="502">
        <v>10</v>
      </c>
      <c r="D69" s="502">
        <v>22</v>
      </c>
      <c r="E69" s="502">
        <v>27</v>
      </c>
      <c r="F69" s="502">
        <v>41</v>
      </c>
      <c r="G69" s="368">
        <v>0</v>
      </c>
      <c r="H69" s="502">
        <v>2</v>
      </c>
      <c r="I69" s="503">
        <v>3</v>
      </c>
      <c r="R69" s="419">
        <v>3</v>
      </c>
      <c r="S69" s="421">
        <v>0</v>
      </c>
      <c r="T69" s="422">
        <v>1</v>
      </c>
      <c r="U69" s="453">
        <v>0</v>
      </c>
      <c r="V69" s="458">
        <v>0</v>
      </c>
      <c r="W69" s="456">
        <v>0</v>
      </c>
      <c r="X69" s="422">
        <v>0</v>
      </c>
      <c r="Y69" s="453">
        <v>1</v>
      </c>
      <c r="Z69" s="458">
        <v>0</v>
      </c>
      <c r="AA69" s="456">
        <v>0</v>
      </c>
      <c r="AB69" s="422">
        <v>0</v>
      </c>
      <c r="AC69" s="453">
        <v>0</v>
      </c>
      <c r="AD69" s="458">
        <v>0</v>
      </c>
      <c r="AE69" s="456">
        <v>1</v>
      </c>
      <c r="AF69" s="422">
        <v>0</v>
      </c>
      <c r="AG69" s="453">
        <v>0</v>
      </c>
      <c r="AH69" s="458">
        <v>0</v>
      </c>
      <c r="AI69" s="456">
        <v>0</v>
      </c>
      <c r="AJ69" s="422">
        <v>1</v>
      </c>
      <c r="AK69" s="453">
        <v>0</v>
      </c>
      <c r="AL69" s="444">
        <v>0</v>
      </c>
      <c r="AM69" s="449">
        <v>0</v>
      </c>
      <c r="AN69" s="447">
        <v>0</v>
      </c>
      <c r="AO69" s="451">
        <v>0</v>
      </c>
      <c r="AP69" s="451">
        <v>0</v>
      </c>
      <c r="AQ69" s="451">
        <v>0</v>
      </c>
      <c r="AR69" s="451">
        <v>0</v>
      </c>
      <c r="AS69" s="451">
        <v>0</v>
      </c>
      <c r="AT69" s="451">
        <v>0</v>
      </c>
      <c r="AU69" s="451">
        <v>0</v>
      </c>
      <c r="AV69" s="451">
        <v>0</v>
      </c>
      <c r="AW69" s="451">
        <v>0</v>
      </c>
      <c r="AX69" s="451">
        <v>0</v>
      </c>
      <c r="AY69" s="447">
        <v>0</v>
      </c>
      <c r="AZ69" s="451">
        <v>0</v>
      </c>
      <c r="BA69" s="428">
        <v>0</v>
      </c>
      <c r="BH69" s="434">
        <v>1</v>
      </c>
      <c r="BL69" s="435">
        <v>1</v>
      </c>
      <c r="BM69" s="435">
        <v>1</v>
      </c>
      <c r="BN69" s="435">
        <v>1</v>
      </c>
      <c r="BQ69" s="436">
        <v>1</v>
      </c>
      <c r="BR69" s="442">
        <v>5</v>
      </c>
    </row>
    <row r="70" spans="1:70" ht="12.75" customHeight="1">
      <c r="A70" s="465">
        <v>43952</v>
      </c>
      <c r="B70" s="502">
        <v>19</v>
      </c>
      <c r="C70" s="502">
        <v>20</v>
      </c>
      <c r="D70" s="502">
        <v>38</v>
      </c>
      <c r="E70" s="502">
        <v>45</v>
      </c>
      <c r="F70" s="502">
        <v>47</v>
      </c>
      <c r="G70" s="368">
        <v>0</v>
      </c>
      <c r="H70" s="502">
        <v>2</v>
      </c>
      <c r="I70" s="503">
        <v>6</v>
      </c>
      <c r="R70" s="419">
        <v>4</v>
      </c>
      <c r="S70" s="421">
        <v>0</v>
      </c>
      <c r="T70" s="422">
        <v>0</v>
      </c>
      <c r="U70" s="453">
        <v>1</v>
      </c>
      <c r="V70" s="458">
        <v>0</v>
      </c>
      <c r="W70" s="456">
        <v>0</v>
      </c>
      <c r="X70" s="422">
        <v>1</v>
      </c>
      <c r="Y70" s="453">
        <v>1</v>
      </c>
      <c r="Z70" s="458">
        <v>0</v>
      </c>
      <c r="AA70" s="456">
        <v>0</v>
      </c>
      <c r="AB70" s="422">
        <v>0</v>
      </c>
      <c r="AC70" s="453">
        <v>0</v>
      </c>
      <c r="AD70" s="458">
        <v>0</v>
      </c>
      <c r="AE70" s="456">
        <v>0</v>
      </c>
      <c r="AF70" s="422">
        <v>0</v>
      </c>
      <c r="AG70" s="453">
        <v>1</v>
      </c>
      <c r="AH70" s="458">
        <v>2</v>
      </c>
      <c r="AI70" s="456">
        <v>0</v>
      </c>
      <c r="AJ70" s="422">
        <v>0</v>
      </c>
      <c r="AK70" s="453">
        <v>0</v>
      </c>
      <c r="AL70" s="444">
        <v>1</v>
      </c>
      <c r="AM70" s="449">
        <v>0</v>
      </c>
      <c r="AN70" s="447">
        <v>1</v>
      </c>
      <c r="AO70" s="451">
        <v>0</v>
      </c>
      <c r="AP70" s="451">
        <v>0</v>
      </c>
      <c r="AQ70" s="451">
        <v>0</v>
      </c>
      <c r="AR70" s="451">
        <v>0</v>
      </c>
      <c r="AS70" s="451">
        <v>0</v>
      </c>
      <c r="AT70" s="451">
        <v>0</v>
      </c>
      <c r="AU70" s="451">
        <v>0</v>
      </c>
      <c r="AV70" s="451">
        <v>0</v>
      </c>
      <c r="AW70" s="451">
        <v>0</v>
      </c>
      <c r="AX70" s="451">
        <v>0</v>
      </c>
      <c r="AY70" s="447">
        <v>0</v>
      </c>
      <c r="AZ70" s="451">
        <v>0</v>
      </c>
      <c r="BA70" s="428">
        <v>0</v>
      </c>
      <c r="BH70" s="434">
        <v>1</v>
      </c>
      <c r="BK70" s="435">
        <v>2</v>
      </c>
      <c r="BO70" s="435">
        <v>1</v>
      </c>
      <c r="BQ70" s="436">
        <v>1</v>
      </c>
      <c r="BR70" s="442">
        <v>4</v>
      </c>
    </row>
    <row r="71" spans="1:70" ht="12.75" customHeight="1">
      <c r="A71" s="465">
        <v>43949</v>
      </c>
      <c r="B71" s="502">
        <v>15</v>
      </c>
      <c r="C71" s="502">
        <v>23</v>
      </c>
      <c r="D71" s="502">
        <v>26</v>
      </c>
      <c r="E71" s="502">
        <v>28</v>
      </c>
      <c r="F71" s="502">
        <v>32</v>
      </c>
      <c r="G71" s="368">
        <v>0</v>
      </c>
      <c r="H71" s="502">
        <v>1</v>
      </c>
      <c r="I71" s="503">
        <v>5</v>
      </c>
      <c r="R71" s="419">
        <v>4</v>
      </c>
      <c r="S71" s="421">
        <v>1</v>
      </c>
      <c r="T71" s="422">
        <v>0</v>
      </c>
      <c r="U71" s="453">
        <v>2</v>
      </c>
      <c r="V71" s="458">
        <v>0</v>
      </c>
      <c r="W71" s="456">
        <v>2</v>
      </c>
      <c r="X71" s="422">
        <v>1</v>
      </c>
      <c r="Y71" s="453">
        <v>0</v>
      </c>
      <c r="Z71" s="458">
        <v>0</v>
      </c>
      <c r="AA71" s="456">
        <v>0</v>
      </c>
      <c r="AB71" s="422">
        <v>1</v>
      </c>
      <c r="AC71" s="453">
        <v>0</v>
      </c>
      <c r="AD71" s="458">
        <v>0</v>
      </c>
      <c r="AE71" s="456">
        <v>0</v>
      </c>
      <c r="AF71" s="422">
        <v>0</v>
      </c>
      <c r="AG71" s="453">
        <v>0</v>
      </c>
      <c r="AH71" s="458">
        <v>1</v>
      </c>
      <c r="AI71" s="456">
        <v>0</v>
      </c>
      <c r="AJ71" s="422">
        <v>0</v>
      </c>
      <c r="AK71" s="453">
        <v>1</v>
      </c>
      <c r="AL71" s="444">
        <v>0</v>
      </c>
      <c r="AM71" s="449">
        <v>0</v>
      </c>
      <c r="AN71" s="447">
        <v>0</v>
      </c>
      <c r="AO71" s="451">
        <v>1</v>
      </c>
      <c r="AP71" s="451">
        <v>1</v>
      </c>
      <c r="AQ71" s="451">
        <v>0</v>
      </c>
      <c r="AR71" s="451">
        <v>0</v>
      </c>
      <c r="AS71" s="451">
        <v>0</v>
      </c>
      <c r="AT71" s="451">
        <v>0</v>
      </c>
      <c r="AU71" s="451">
        <v>0</v>
      </c>
      <c r="AV71" s="451">
        <v>0</v>
      </c>
      <c r="AW71" s="451">
        <v>0</v>
      </c>
      <c r="AX71" s="451">
        <v>0</v>
      </c>
      <c r="AY71" s="447">
        <v>0</v>
      </c>
      <c r="AZ71" s="451">
        <v>0</v>
      </c>
      <c r="BA71" s="428">
        <v>0</v>
      </c>
      <c r="BK71" s="435">
        <v>1</v>
      </c>
      <c r="BL71" s="435">
        <v>2</v>
      </c>
      <c r="BM71" s="435">
        <v>1</v>
      </c>
      <c r="BP71" s="435">
        <v>1</v>
      </c>
      <c r="BR71" s="442">
        <v>4</v>
      </c>
    </row>
    <row r="72" spans="1:70" ht="12.75" customHeight="1">
      <c r="A72" s="465">
        <v>43945</v>
      </c>
      <c r="B72" s="502">
        <v>1</v>
      </c>
      <c r="C72" s="502">
        <v>5</v>
      </c>
      <c r="D72" s="502">
        <v>19</v>
      </c>
      <c r="E72" s="502">
        <v>21</v>
      </c>
      <c r="F72" s="502">
        <v>28</v>
      </c>
      <c r="G72" s="368">
        <v>0</v>
      </c>
      <c r="H72" s="502">
        <v>4</v>
      </c>
      <c r="I72" s="503">
        <v>7</v>
      </c>
      <c r="R72" s="419">
        <v>2</v>
      </c>
      <c r="S72" s="421">
        <v>1</v>
      </c>
      <c r="T72" s="422">
        <v>0</v>
      </c>
      <c r="U72" s="453">
        <v>1</v>
      </c>
      <c r="V72" s="458">
        <v>0</v>
      </c>
      <c r="W72" s="456">
        <v>0</v>
      </c>
      <c r="X72" s="422">
        <v>1</v>
      </c>
      <c r="Y72" s="453">
        <v>0</v>
      </c>
      <c r="Z72" s="458">
        <v>1</v>
      </c>
      <c r="AA72" s="456">
        <v>1</v>
      </c>
      <c r="AB72" s="422">
        <v>1</v>
      </c>
      <c r="AC72" s="453">
        <v>1</v>
      </c>
      <c r="AD72" s="458">
        <v>0</v>
      </c>
      <c r="AE72" s="456">
        <v>0</v>
      </c>
      <c r="AF72" s="422">
        <v>0</v>
      </c>
      <c r="AG72" s="453">
        <v>0</v>
      </c>
      <c r="AH72" s="458">
        <v>0</v>
      </c>
      <c r="AI72" s="456">
        <v>0</v>
      </c>
      <c r="AJ72" s="422">
        <v>0</v>
      </c>
      <c r="AK72" s="453">
        <v>0</v>
      </c>
      <c r="AL72" s="444">
        <v>0</v>
      </c>
      <c r="AM72" s="449">
        <v>0</v>
      </c>
      <c r="AN72" s="447">
        <v>0</v>
      </c>
      <c r="AO72" s="451">
        <v>0</v>
      </c>
      <c r="AP72" s="451">
        <v>0</v>
      </c>
      <c r="AQ72" s="451">
        <v>0</v>
      </c>
      <c r="AR72" s="451">
        <v>0</v>
      </c>
      <c r="AS72" s="451">
        <v>0</v>
      </c>
      <c r="AT72" s="451">
        <v>0</v>
      </c>
      <c r="AU72" s="451">
        <v>0</v>
      </c>
      <c r="AV72" s="451">
        <v>0</v>
      </c>
      <c r="AW72" s="451">
        <v>0</v>
      </c>
      <c r="AX72" s="451">
        <v>0</v>
      </c>
      <c r="AY72" s="447">
        <v>0</v>
      </c>
      <c r="AZ72" s="451">
        <v>0</v>
      </c>
      <c r="BA72" s="428">
        <v>0</v>
      </c>
      <c r="BH72" s="434">
        <v>2</v>
      </c>
      <c r="BK72" s="435">
        <v>0</v>
      </c>
      <c r="BL72" s="435">
        <v>2</v>
      </c>
      <c r="BN72" s="435">
        <v>2</v>
      </c>
      <c r="BQ72" s="436">
        <v>1</v>
      </c>
      <c r="BR72" s="442">
        <v>4</v>
      </c>
    </row>
    <row r="73" spans="1:70" ht="12.75" customHeight="1">
      <c r="A73" s="465">
        <v>43942</v>
      </c>
      <c r="B73" s="502">
        <v>10</v>
      </c>
      <c r="C73" s="502">
        <v>11</v>
      </c>
      <c r="D73" s="502">
        <v>14</v>
      </c>
      <c r="E73" s="502">
        <v>23</v>
      </c>
      <c r="F73" s="502">
        <v>28</v>
      </c>
      <c r="G73" s="368">
        <v>0</v>
      </c>
      <c r="H73" s="502">
        <v>6</v>
      </c>
      <c r="I73" s="503">
        <v>8</v>
      </c>
      <c r="R73" s="419">
        <v>4</v>
      </c>
      <c r="S73" s="421">
        <v>1</v>
      </c>
      <c r="T73" s="422">
        <v>0</v>
      </c>
      <c r="U73" s="453">
        <v>0</v>
      </c>
      <c r="V73" s="458">
        <v>0</v>
      </c>
      <c r="W73" s="456">
        <v>1</v>
      </c>
      <c r="X73" s="422">
        <v>0</v>
      </c>
      <c r="Y73" s="453">
        <v>1</v>
      </c>
      <c r="Z73" s="458">
        <v>0</v>
      </c>
      <c r="AA73" s="456">
        <v>0</v>
      </c>
      <c r="AB73" s="422">
        <v>1</v>
      </c>
      <c r="AC73" s="453">
        <v>0</v>
      </c>
      <c r="AD73" s="458">
        <v>0</v>
      </c>
      <c r="AE73" s="456">
        <v>2</v>
      </c>
      <c r="AF73" s="422">
        <v>0</v>
      </c>
      <c r="AG73" s="453">
        <v>0</v>
      </c>
      <c r="AH73" s="458">
        <v>0</v>
      </c>
      <c r="AI73" s="456">
        <v>0</v>
      </c>
      <c r="AJ73" s="422">
        <v>1</v>
      </c>
      <c r="AK73" s="453">
        <v>0</v>
      </c>
      <c r="AL73" s="444">
        <v>0</v>
      </c>
      <c r="AM73" s="449">
        <v>0</v>
      </c>
      <c r="AN73" s="447">
        <v>0</v>
      </c>
      <c r="AO73" s="451">
        <v>1</v>
      </c>
      <c r="AP73" s="451">
        <v>0</v>
      </c>
      <c r="AQ73" s="451">
        <v>0</v>
      </c>
      <c r="AR73" s="451">
        <v>0</v>
      </c>
      <c r="AS73" s="451">
        <v>0</v>
      </c>
      <c r="AT73" s="451">
        <v>0</v>
      </c>
      <c r="AU73" s="451">
        <v>0</v>
      </c>
      <c r="AV73" s="451">
        <v>0</v>
      </c>
      <c r="AW73" s="451">
        <v>0</v>
      </c>
      <c r="AX73" s="451">
        <v>0</v>
      </c>
      <c r="AY73" s="447">
        <v>0</v>
      </c>
      <c r="AZ73" s="451">
        <v>0</v>
      </c>
      <c r="BA73" s="428">
        <v>0</v>
      </c>
      <c r="BH73" s="434">
        <v>1</v>
      </c>
      <c r="BJ73" s="435">
        <v>1</v>
      </c>
      <c r="BL73" s="435">
        <v>1</v>
      </c>
      <c r="BN73" s="435">
        <v>1</v>
      </c>
      <c r="BO73" s="435">
        <v>1</v>
      </c>
      <c r="BR73" s="442">
        <v>5</v>
      </c>
    </row>
    <row r="74" spans="1:70" ht="12.75" customHeight="1">
      <c r="A74" s="465">
        <v>43938</v>
      </c>
      <c r="B74" s="502">
        <v>16</v>
      </c>
      <c r="C74" s="502">
        <v>28</v>
      </c>
      <c r="D74" s="502">
        <v>32</v>
      </c>
      <c r="E74" s="502">
        <v>37</v>
      </c>
      <c r="F74" s="502">
        <v>45</v>
      </c>
      <c r="G74" s="368">
        <v>0</v>
      </c>
      <c r="H74" s="502">
        <v>1</v>
      </c>
      <c r="I74" s="503">
        <v>11</v>
      </c>
      <c r="R74" s="419">
        <v>4</v>
      </c>
      <c r="S74" s="421">
        <v>0</v>
      </c>
      <c r="T74" s="422">
        <v>1</v>
      </c>
      <c r="U74" s="453">
        <v>0</v>
      </c>
      <c r="V74" s="458">
        <v>1</v>
      </c>
      <c r="W74" s="456">
        <v>0</v>
      </c>
      <c r="X74" s="422">
        <v>0</v>
      </c>
      <c r="Y74" s="453">
        <v>1</v>
      </c>
      <c r="Z74" s="458">
        <v>0</v>
      </c>
      <c r="AA74" s="456">
        <v>0</v>
      </c>
      <c r="AB74" s="422">
        <v>1</v>
      </c>
      <c r="AC74" s="453">
        <v>0</v>
      </c>
      <c r="AD74" s="458">
        <v>0</v>
      </c>
      <c r="AE74" s="456">
        <v>0</v>
      </c>
      <c r="AF74" s="422">
        <v>1</v>
      </c>
      <c r="AG74" s="453">
        <v>0</v>
      </c>
      <c r="AH74" s="458">
        <v>0</v>
      </c>
      <c r="AI74" s="456">
        <v>1</v>
      </c>
      <c r="AJ74" s="422">
        <v>0</v>
      </c>
      <c r="AK74" s="453">
        <v>0</v>
      </c>
      <c r="AL74" s="444">
        <v>0</v>
      </c>
      <c r="AM74" s="449">
        <v>0</v>
      </c>
      <c r="AN74" s="447">
        <v>0</v>
      </c>
      <c r="AO74" s="451">
        <v>0</v>
      </c>
      <c r="AP74" s="451">
        <v>0</v>
      </c>
      <c r="AQ74" s="451">
        <v>0</v>
      </c>
      <c r="AR74" s="451">
        <v>0</v>
      </c>
      <c r="AS74" s="451">
        <v>0</v>
      </c>
      <c r="AT74" s="451">
        <v>0</v>
      </c>
      <c r="AU74" s="451">
        <v>0</v>
      </c>
      <c r="AV74" s="451">
        <v>0</v>
      </c>
      <c r="AW74" s="451">
        <v>0</v>
      </c>
      <c r="AX74" s="451">
        <v>0</v>
      </c>
      <c r="AY74" s="447">
        <v>0</v>
      </c>
      <c r="AZ74" s="451">
        <v>0</v>
      </c>
      <c r="BA74" s="428">
        <v>0</v>
      </c>
      <c r="BH74" s="434">
        <v>2</v>
      </c>
      <c r="BI74" s="435">
        <v>2</v>
      </c>
      <c r="BK74" s="435">
        <v>0</v>
      </c>
      <c r="BL74" s="435">
        <v>2</v>
      </c>
      <c r="BN74" s="435">
        <v>1</v>
      </c>
      <c r="BO74" s="435">
        <v>1</v>
      </c>
      <c r="BR74" s="442">
        <v>4</v>
      </c>
    </row>
    <row r="75" spans="1:70" ht="12.75" customHeight="1">
      <c r="A75" s="465">
        <v>43935</v>
      </c>
      <c r="B75" s="502">
        <v>6</v>
      </c>
      <c r="C75" s="502">
        <v>29</v>
      </c>
      <c r="D75" s="502">
        <v>34</v>
      </c>
      <c r="E75" s="502">
        <v>35</v>
      </c>
      <c r="F75" s="502">
        <v>40</v>
      </c>
      <c r="G75" s="368">
        <v>0</v>
      </c>
      <c r="H75" s="502">
        <v>4</v>
      </c>
      <c r="I75" s="503">
        <v>11</v>
      </c>
      <c r="R75" s="419">
        <v>3</v>
      </c>
      <c r="S75" s="421">
        <v>0</v>
      </c>
      <c r="T75" s="422">
        <v>1</v>
      </c>
      <c r="U75" s="453">
        <v>0</v>
      </c>
      <c r="V75" s="458">
        <v>0</v>
      </c>
      <c r="W75" s="456">
        <v>1</v>
      </c>
      <c r="X75" s="422">
        <v>0</v>
      </c>
      <c r="Y75" s="453">
        <v>0</v>
      </c>
      <c r="Z75" s="458">
        <v>0</v>
      </c>
      <c r="AA75" s="456">
        <v>0</v>
      </c>
      <c r="AB75" s="422">
        <v>0</v>
      </c>
      <c r="AC75" s="453">
        <v>0</v>
      </c>
      <c r="AD75" s="458">
        <v>1</v>
      </c>
      <c r="AE75" s="456">
        <v>2</v>
      </c>
      <c r="AF75" s="422">
        <v>0</v>
      </c>
      <c r="AG75" s="453">
        <v>0</v>
      </c>
      <c r="AH75" s="458">
        <v>0</v>
      </c>
      <c r="AI75" s="456">
        <v>0</v>
      </c>
      <c r="AJ75" s="422">
        <v>0</v>
      </c>
      <c r="AK75" s="453">
        <v>0</v>
      </c>
      <c r="AL75" s="444">
        <v>0</v>
      </c>
      <c r="AM75" s="449">
        <v>0</v>
      </c>
      <c r="AN75" s="447">
        <v>0</v>
      </c>
      <c r="AO75" s="451">
        <v>1</v>
      </c>
      <c r="AP75" s="451">
        <v>0</v>
      </c>
      <c r="AQ75" s="451">
        <v>0</v>
      </c>
      <c r="AR75" s="451">
        <v>0</v>
      </c>
      <c r="AS75" s="451">
        <v>0</v>
      </c>
      <c r="AT75" s="451">
        <v>0</v>
      </c>
      <c r="AU75" s="451">
        <v>0</v>
      </c>
      <c r="AV75" s="451">
        <v>0</v>
      </c>
      <c r="AW75" s="451">
        <v>0</v>
      </c>
      <c r="AX75" s="451">
        <v>0</v>
      </c>
      <c r="AY75" s="447">
        <v>0</v>
      </c>
      <c r="AZ75" s="451">
        <v>0</v>
      </c>
      <c r="BA75" s="428">
        <v>0</v>
      </c>
      <c r="BH75" s="434">
        <v>1</v>
      </c>
      <c r="BJ75" s="435">
        <v>1</v>
      </c>
      <c r="BK75" s="435">
        <v>1</v>
      </c>
      <c r="BN75" s="435">
        <v>1</v>
      </c>
      <c r="BO75" s="435">
        <v>1</v>
      </c>
      <c r="BR75" s="442">
        <v>5</v>
      </c>
    </row>
    <row r="76" spans="1:70" ht="12.75" customHeight="1">
      <c r="A76" s="463">
        <v>43931</v>
      </c>
      <c r="B76" s="368">
        <v>3</v>
      </c>
      <c r="C76" s="368">
        <v>10</v>
      </c>
      <c r="D76" s="368">
        <v>17</v>
      </c>
      <c r="E76" s="368">
        <v>33</v>
      </c>
      <c r="F76" s="368">
        <v>39</v>
      </c>
      <c r="G76" s="368">
        <v>0</v>
      </c>
      <c r="H76" s="368">
        <v>1</v>
      </c>
      <c r="I76" s="500">
        <v>4</v>
      </c>
      <c r="R76" s="419">
        <v>4</v>
      </c>
      <c r="S76" s="421">
        <v>1</v>
      </c>
      <c r="T76" s="422">
        <v>0</v>
      </c>
      <c r="U76" s="453">
        <v>0</v>
      </c>
      <c r="V76" s="458">
        <v>0</v>
      </c>
      <c r="W76" s="456">
        <v>1</v>
      </c>
      <c r="X76" s="422">
        <v>1</v>
      </c>
      <c r="Y76" s="453">
        <v>0</v>
      </c>
      <c r="Z76" s="458">
        <v>0</v>
      </c>
      <c r="AA76" s="456">
        <v>1</v>
      </c>
      <c r="AB76" s="422">
        <v>0</v>
      </c>
      <c r="AC76" s="453">
        <v>1</v>
      </c>
      <c r="AD76" s="458">
        <v>0</v>
      </c>
      <c r="AE76" s="456">
        <v>0</v>
      </c>
      <c r="AF76" s="422">
        <v>0</v>
      </c>
      <c r="AG76" s="453">
        <v>1</v>
      </c>
      <c r="AH76" s="458">
        <v>0</v>
      </c>
      <c r="AI76" s="456">
        <v>0</v>
      </c>
      <c r="AJ76" s="422">
        <v>0</v>
      </c>
      <c r="AK76" s="453">
        <v>0</v>
      </c>
      <c r="AL76" s="444">
        <v>1</v>
      </c>
      <c r="AM76" s="449">
        <v>0</v>
      </c>
      <c r="AN76" s="447">
        <v>0</v>
      </c>
      <c r="AO76" s="451">
        <v>0</v>
      </c>
      <c r="AP76" s="451">
        <v>0</v>
      </c>
      <c r="AQ76" s="451">
        <v>0</v>
      </c>
      <c r="AR76" s="451">
        <v>0</v>
      </c>
      <c r="AS76" s="451">
        <v>0</v>
      </c>
      <c r="AT76" s="451">
        <v>0</v>
      </c>
      <c r="AU76" s="451">
        <v>0</v>
      </c>
      <c r="AV76" s="451">
        <v>0</v>
      </c>
      <c r="AW76" s="451">
        <v>0</v>
      </c>
      <c r="AX76" s="451">
        <v>0</v>
      </c>
      <c r="AY76" s="447">
        <v>0</v>
      </c>
      <c r="AZ76" s="451">
        <v>0</v>
      </c>
      <c r="BA76" s="428">
        <v>0</v>
      </c>
      <c r="BH76" s="434">
        <v>2</v>
      </c>
      <c r="BK76" s="435">
        <v>1</v>
      </c>
      <c r="BL76" s="435">
        <v>1</v>
      </c>
      <c r="BQ76" s="436">
        <v>1</v>
      </c>
      <c r="BR76" s="442">
        <v>4</v>
      </c>
    </row>
    <row r="77" spans="1:70" ht="12.75" customHeight="1">
      <c r="A77" s="463">
        <v>43928</v>
      </c>
      <c r="B77" s="368">
        <v>4</v>
      </c>
      <c r="C77" s="368">
        <v>5</v>
      </c>
      <c r="D77" s="368">
        <v>14</v>
      </c>
      <c r="E77" s="368">
        <v>33</v>
      </c>
      <c r="F77" s="368">
        <v>48</v>
      </c>
      <c r="G77" s="368">
        <v>0</v>
      </c>
      <c r="H77" s="368">
        <v>7</v>
      </c>
      <c r="I77" s="500">
        <v>12</v>
      </c>
      <c r="R77" s="419">
        <v>4</v>
      </c>
      <c r="S77" s="421">
        <v>0</v>
      </c>
      <c r="T77" s="422">
        <v>0</v>
      </c>
      <c r="U77" s="453">
        <v>0</v>
      </c>
      <c r="V77" s="458">
        <v>0</v>
      </c>
      <c r="W77" s="456">
        <v>1</v>
      </c>
      <c r="X77" s="422">
        <v>0</v>
      </c>
      <c r="Y77" s="453">
        <v>1</v>
      </c>
      <c r="Z77" s="458">
        <v>0</v>
      </c>
      <c r="AA77" s="456">
        <v>0</v>
      </c>
      <c r="AB77" s="422">
        <v>1</v>
      </c>
      <c r="AC77" s="453">
        <v>1</v>
      </c>
      <c r="AD77" s="458">
        <v>1</v>
      </c>
      <c r="AE77" s="456">
        <v>0</v>
      </c>
      <c r="AF77" s="422">
        <v>0</v>
      </c>
      <c r="AG77" s="453">
        <v>0</v>
      </c>
      <c r="AH77" s="458">
        <v>1</v>
      </c>
      <c r="AI77" s="456">
        <v>0</v>
      </c>
      <c r="AJ77" s="422">
        <v>0</v>
      </c>
      <c r="AK77" s="453">
        <v>2</v>
      </c>
      <c r="AL77" s="444">
        <v>0</v>
      </c>
      <c r="AM77" s="449">
        <v>0</v>
      </c>
      <c r="AN77" s="447">
        <v>0</v>
      </c>
      <c r="AO77" s="451">
        <v>1</v>
      </c>
      <c r="AP77" s="451">
        <v>0</v>
      </c>
      <c r="AQ77" s="451">
        <v>0</v>
      </c>
      <c r="AR77" s="451">
        <v>0</v>
      </c>
      <c r="AS77" s="451">
        <v>0</v>
      </c>
      <c r="AT77" s="451">
        <v>0</v>
      </c>
      <c r="AU77" s="451">
        <v>0</v>
      </c>
      <c r="AV77" s="451">
        <v>0</v>
      </c>
      <c r="AW77" s="451">
        <v>0</v>
      </c>
      <c r="AX77" s="451">
        <v>0</v>
      </c>
      <c r="AY77" s="447">
        <v>0</v>
      </c>
      <c r="AZ77" s="451">
        <v>0</v>
      </c>
      <c r="BA77" s="428">
        <v>0</v>
      </c>
      <c r="BH77" s="434">
        <v>2</v>
      </c>
      <c r="BK77" s="435">
        <v>0</v>
      </c>
      <c r="BL77" s="435">
        <v>2</v>
      </c>
      <c r="BM77" s="435">
        <v>1</v>
      </c>
      <c r="BN77" s="435">
        <v>1</v>
      </c>
      <c r="BO77" s="435">
        <v>1</v>
      </c>
      <c r="BP77" s="435">
        <v>1</v>
      </c>
      <c r="BR77" s="442">
        <v>5</v>
      </c>
    </row>
    <row r="78" spans="1:70" ht="12.75" customHeight="1">
      <c r="A78" s="462">
        <v>43924</v>
      </c>
      <c r="B78" s="368">
        <v>16</v>
      </c>
      <c r="C78" s="368">
        <v>19</v>
      </c>
      <c r="D78" s="368">
        <v>34</v>
      </c>
      <c r="E78" s="368">
        <v>46</v>
      </c>
      <c r="F78" s="368">
        <v>50</v>
      </c>
      <c r="G78" s="368">
        <v>0</v>
      </c>
      <c r="H78" s="368">
        <v>2</v>
      </c>
      <c r="I78" s="500">
        <v>6</v>
      </c>
      <c r="R78" s="419">
        <v>1</v>
      </c>
      <c r="S78" s="421">
        <v>0</v>
      </c>
      <c r="T78" s="422">
        <v>0</v>
      </c>
      <c r="U78" s="453">
        <v>1</v>
      </c>
      <c r="V78" s="458">
        <v>1</v>
      </c>
      <c r="W78" s="456">
        <v>0</v>
      </c>
      <c r="X78" s="422">
        <v>0</v>
      </c>
      <c r="Y78" s="453">
        <v>1</v>
      </c>
      <c r="Z78" s="458">
        <v>1</v>
      </c>
      <c r="AA78" s="456">
        <v>1</v>
      </c>
      <c r="AB78" s="422">
        <v>1</v>
      </c>
      <c r="AC78" s="453">
        <v>0</v>
      </c>
      <c r="AD78" s="458">
        <v>0</v>
      </c>
      <c r="AE78" s="456">
        <v>0</v>
      </c>
      <c r="AF78" s="422">
        <v>0</v>
      </c>
      <c r="AG78" s="453">
        <v>1</v>
      </c>
      <c r="AH78" s="458">
        <v>0</v>
      </c>
      <c r="AI78" s="456">
        <v>0</v>
      </c>
      <c r="AJ78" s="422">
        <v>0</v>
      </c>
      <c r="AK78" s="453">
        <v>0</v>
      </c>
      <c r="AL78" s="444">
        <v>0</v>
      </c>
      <c r="AM78" s="449">
        <v>0</v>
      </c>
      <c r="AN78" s="447">
        <v>0</v>
      </c>
      <c r="AO78" s="451">
        <v>0</v>
      </c>
      <c r="AP78" s="451">
        <v>0</v>
      </c>
      <c r="AQ78" s="451">
        <v>0</v>
      </c>
      <c r="AR78" s="451">
        <v>0</v>
      </c>
      <c r="AS78" s="451">
        <v>0</v>
      </c>
      <c r="AT78" s="451">
        <v>0</v>
      </c>
      <c r="AU78" s="451">
        <v>0</v>
      </c>
      <c r="AV78" s="451">
        <v>0</v>
      </c>
      <c r="AW78" s="451">
        <v>0</v>
      </c>
      <c r="AX78" s="451">
        <v>0</v>
      </c>
      <c r="AY78" s="447">
        <v>0</v>
      </c>
      <c r="AZ78" s="451">
        <v>0</v>
      </c>
      <c r="BA78" s="428">
        <v>0</v>
      </c>
      <c r="BI78" s="435">
        <v>2</v>
      </c>
      <c r="BK78" s="435">
        <v>1</v>
      </c>
      <c r="BN78" s="435">
        <v>1</v>
      </c>
      <c r="BO78" s="435">
        <v>1</v>
      </c>
      <c r="BR78" s="442">
        <v>4</v>
      </c>
    </row>
    <row r="79" spans="1:70" ht="12.75" customHeight="1">
      <c r="A79" s="462">
        <v>43921</v>
      </c>
      <c r="B79" s="368">
        <v>12</v>
      </c>
      <c r="C79" s="368">
        <v>17</v>
      </c>
      <c r="D79" s="368">
        <v>24</v>
      </c>
      <c r="E79" s="368">
        <v>30</v>
      </c>
      <c r="F79" s="368">
        <v>36</v>
      </c>
      <c r="G79" s="368">
        <v>0</v>
      </c>
      <c r="H79" s="368">
        <v>1</v>
      </c>
      <c r="I79" s="500">
        <v>9</v>
      </c>
      <c r="R79" s="419">
        <v>3</v>
      </c>
      <c r="S79" s="421">
        <v>0</v>
      </c>
      <c r="T79" s="422">
        <v>0</v>
      </c>
      <c r="U79" s="453">
        <v>2</v>
      </c>
      <c r="V79" s="458">
        <v>0</v>
      </c>
      <c r="W79" s="456">
        <v>0</v>
      </c>
      <c r="X79" s="422">
        <v>0</v>
      </c>
      <c r="Y79" s="453">
        <v>0</v>
      </c>
      <c r="Z79" s="458">
        <v>0</v>
      </c>
      <c r="AA79" s="456">
        <v>1</v>
      </c>
      <c r="AB79" s="422">
        <v>1</v>
      </c>
      <c r="AC79" s="453">
        <v>1</v>
      </c>
      <c r="AD79" s="458">
        <v>0</v>
      </c>
      <c r="AE79" s="456">
        <v>0</v>
      </c>
      <c r="AF79" s="422">
        <v>1</v>
      </c>
      <c r="AG79" s="453">
        <v>0</v>
      </c>
      <c r="AH79" s="458">
        <v>1</v>
      </c>
      <c r="AI79" s="456">
        <v>0</v>
      </c>
      <c r="AJ79" s="422">
        <v>0</v>
      </c>
      <c r="AK79" s="453">
        <v>0</v>
      </c>
      <c r="AL79" s="444">
        <v>0</v>
      </c>
      <c r="AM79" s="449">
        <v>0</v>
      </c>
      <c r="AN79" s="447">
        <v>0</v>
      </c>
      <c r="AO79" s="451">
        <v>1</v>
      </c>
      <c r="AP79" s="451">
        <v>0</v>
      </c>
      <c r="AQ79" s="451">
        <v>0</v>
      </c>
      <c r="AR79" s="451">
        <v>0</v>
      </c>
      <c r="AS79" s="451">
        <v>0</v>
      </c>
      <c r="AT79" s="451">
        <v>0</v>
      </c>
      <c r="AU79" s="451">
        <v>0</v>
      </c>
      <c r="AV79" s="451">
        <v>0</v>
      </c>
      <c r="AW79" s="451">
        <v>0</v>
      </c>
      <c r="AX79" s="451">
        <v>0</v>
      </c>
      <c r="AY79" s="447">
        <v>0</v>
      </c>
      <c r="AZ79" s="451">
        <v>0</v>
      </c>
      <c r="BA79" s="428">
        <v>0</v>
      </c>
      <c r="BH79" s="434">
        <v>1</v>
      </c>
      <c r="BI79" s="435">
        <v>1</v>
      </c>
      <c r="BK79" s="435">
        <v>2</v>
      </c>
      <c r="BO79" s="435">
        <v>1</v>
      </c>
      <c r="BR79" s="442">
        <v>4</v>
      </c>
    </row>
    <row r="80" spans="1:70" ht="12.75" customHeight="1">
      <c r="A80" s="462">
        <v>43917</v>
      </c>
      <c r="B80" s="368">
        <v>11</v>
      </c>
      <c r="C80" s="368">
        <v>14</v>
      </c>
      <c r="D80" s="368">
        <v>27</v>
      </c>
      <c r="E80" s="368">
        <v>41</v>
      </c>
      <c r="F80" s="368">
        <v>46</v>
      </c>
      <c r="G80" s="368">
        <v>0</v>
      </c>
      <c r="H80" s="368">
        <v>2</v>
      </c>
      <c r="I80" s="500">
        <v>3</v>
      </c>
      <c r="R80" s="419">
        <v>2</v>
      </c>
      <c r="S80" s="421">
        <v>0</v>
      </c>
      <c r="T80" s="422">
        <v>0</v>
      </c>
      <c r="U80" s="453">
        <v>0</v>
      </c>
      <c r="V80" s="458">
        <v>0</v>
      </c>
      <c r="W80" s="456">
        <v>0</v>
      </c>
      <c r="X80" s="422">
        <v>1</v>
      </c>
      <c r="Y80" s="453">
        <v>2</v>
      </c>
      <c r="Z80" s="458">
        <v>0</v>
      </c>
      <c r="AA80" s="456">
        <v>1</v>
      </c>
      <c r="AB80" s="422">
        <v>0</v>
      </c>
      <c r="AC80" s="453">
        <v>1</v>
      </c>
      <c r="AD80" s="458">
        <v>0</v>
      </c>
      <c r="AE80" s="456">
        <v>2</v>
      </c>
      <c r="AF80" s="422">
        <v>0</v>
      </c>
      <c r="AG80" s="453">
        <v>1</v>
      </c>
      <c r="AH80" s="458">
        <v>1</v>
      </c>
      <c r="AI80" s="456">
        <v>1</v>
      </c>
      <c r="AJ80" s="422">
        <v>0</v>
      </c>
      <c r="AK80" s="453">
        <v>0</v>
      </c>
      <c r="AL80" s="444">
        <v>0</v>
      </c>
      <c r="AM80" s="449">
        <v>0</v>
      </c>
      <c r="AN80" s="447">
        <v>0</v>
      </c>
      <c r="AO80" s="451">
        <v>2</v>
      </c>
      <c r="AP80" s="451">
        <v>0</v>
      </c>
      <c r="AQ80" s="451">
        <v>0</v>
      </c>
      <c r="AR80" s="451">
        <v>0</v>
      </c>
      <c r="AS80" s="451">
        <v>0</v>
      </c>
      <c r="AT80" s="451">
        <v>0</v>
      </c>
      <c r="AU80" s="451">
        <v>0</v>
      </c>
      <c r="AV80" s="451">
        <v>0</v>
      </c>
      <c r="AW80" s="451">
        <v>0</v>
      </c>
      <c r="AX80" s="451">
        <v>0</v>
      </c>
      <c r="AY80" s="447">
        <v>0</v>
      </c>
      <c r="AZ80" s="451">
        <v>0</v>
      </c>
      <c r="BA80" s="428">
        <v>0</v>
      </c>
      <c r="BK80" s="435">
        <v>1</v>
      </c>
      <c r="BM80" s="435">
        <v>2</v>
      </c>
      <c r="BN80" s="435">
        <v>1</v>
      </c>
      <c r="BP80" s="435">
        <v>1</v>
      </c>
      <c r="BR80" s="442">
        <v>4</v>
      </c>
    </row>
    <row r="81" spans="1:70" ht="12.75" customHeight="1">
      <c r="A81" s="462">
        <v>43914</v>
      </c>
      <c r="B81" s="368">
        <v>7</v>
      </c>
      <c r="C81" s="368">
        <v>12</v>
      </c>
      <c r="D81" s="368">
        <v>26</v>
      </c>
      <c r="E81" s="368">
        <v>30</v>
      </c>
      <c r="F81" s="368">
        <v>33</v>
      </c>
      <c r="G81" s="368">
        <v>0</v>
      </c>
      <c r="H81" s="368">
        <v>10</v>
      </c>
      <c r="I81" s="500">
        <v>11</v>
      </c>
      <c r="R81" s="419">
        <v>3</v>
      </c>
      <c r="S81" s="421">
        <v>0</v>
      </c>
      <c r="T81" s="422">
        <v>0</v>
      </c>
      <c r="U81" s="453">
        <v>1</v>
      </c>
      <c r="V81" s="458">
        <v>0</v>
      </c>
      <c r="W81" s="456">
        <v>0</v>
      </c>
      <c r="X81" s="422">
        <v>1</v>
      </c>
      <c r="Y81" s="453">
        <v>1</v>
      </c>
      <c r="Z81" s="458">
        <v>0</v>
      </c>
      <c r="AA81" s="456">
        <v>0</v>
      </c>
      <c r="AB81" s="422">
        <v>1</v>
      </c>
      <c r="AC81" s="453">
        <v>0</v>
      </c>
      <c r="AD81" s="458">
        <v>1</v>
      </c>
      <c r="AE81" s="456">
        <v>0</v>
      </c>
      <c r="AF81" s="422">
        <v>0</v>
      </c>
      <c r="AG81" s="453">
        <v>0</v>
      </c>
      <c r="AH81" s="458">
        <v>0</v>
      </c>
      <c r="AI81" s="456">
        <v>2</v>
      </c>
      <c r="AJ81" s="422">
        <v>0</v>
      </c>
      <c r="AK81" s="453">
        <v>0</v>
      </c>
      <c r="AL81" s="444">
        <v>1</v>
      </c>
      <c r="AM81" s="449">
        <v>0</v>
      </c>
      <c r="AN81" s="447">
        <v>0</v>
      </c>
      <c r="AO81" s="451">
        <v>1</v>
      </c>
      <c r="AP81" s="451">
        <v>0</v>
      </c>
      <c r="AQ81" s="451">
        <v>0</v>
      </c>
      <c r="AR81" s="451">
        <v>0</v>
      </c>
      <c r="AS81" s="451">
        <v>0</v>
      </c>
      <c r="AT81" s="451">
        <v>0</v>
      </c>
      <c r="AU81" s="451">
        <v>0</v>
      </c>
      <c r="AV81" s="451">
        <v>0</v>
      </c>
      <c r="AW81" s="451">
        <v>0</v>
      </c>
      <c r="AX81" s="451">
        <v>0</v>
      </c>
      <c r="AY81" s="447">
        <v>0</v>
      </c>
      <c r="AZ81" s="451">
        <v>0</v>
      </c>
      <c r="BA81" s="428">
        <v>0</v>
      </c>
      <c r="BL81" s="435">
        <v>3</v>
      </c>
      <c r="BM81" s="435">
        <v>1</v>
      </c>
      <c r="BO81" s="435">
        <v>1</v>
      </c>
      <c r="BR81" s="442">
        <v>3</v>
      </c>
    </row>
    <row r="82" spans="1:70" ht="12.75" customHeight="1">
      <c r="A82" s="463">
        <v>43910</v>
      </c>
      <c r="B82" s="368">
        <v>3</v>
      </c>
      <c r="C82" s="368">
        <v>9</v>
      </c>
      <c r="D82" s="368">
        <v>20</v>
      </c>
      <c r="E82" s="368">
        <v>34</v>
      </c>
      <c r="F82" s="368">
        <v>40</v>
      </c>
      <c r="G82" s="368">
        <v>0</v>
      </c>
      <c r="H82" s="368">
        <v>6</v>
      </c>
      <c r="I82" s="500">
        <v>12</v>
      </c>
      <c r="R82" s="419">
        <v>4</v>
      </c>
      <c r="S82" s="421">
        <v>1</v>
      </c>
      <c r="T82" s="422">
        <v>1</v>
      </c>
      <c r="U82" s="453">
        <v>1</v>
      </c>
      <c r="V82" s="458">
        <v>0</v>
      </c>
      <c r="W82" s="456">
        <v>0</v>
      </c>
      <c r="X82" s="422">
        <v>1</v>
      </c>
      <c r="Y82" s="453">
        <v>0</v>
      </c>
      <c r="Z82" s="458">
        <v>0</v>
      </c>
      <c r="AA82" s="456">
        <v>0</v>
      </c>
      <c r="AB82" s="422">
        <v>0</v>
      </c>
      <c r="AC82" s="453">
        <v>1</v>
      </c>
      <c r="AD82" s="458">
        <v>0</v>
      </c>
      <c r="AE82" s="456">
        <v>0</v>
      </c>
      <c r="AF82" s="422">
        <v>1</v>
      </c>
      <c r="AG82" s="453">
        <v>0</v>
      </c>
      <c r="AH82" s="458">
        <v>0</v>
      </c>
      <c r="AI82" s="456">
        <v>1</v>
      </c>
      <c r="AJ82" s="422">
        <v>0</v>
      </c>
      <c r="AK82" s="453">
        <v>1</v>
      </c>
      <c r="AL82" s="444">
        <v>1</v>
      </c>
      <c r="AM82" s="449">
        <v>0</v>
      </c>
      <c r="AN82" s="447">
        <v>0</v>
      </c>
      <c r="AO82" s="451">
        <v>0</v>
      </c>
      <c r="AP82" s="451">
        <v>0</v>
      </c>
      <c r="AQ82" s="451">
        <v>0</v>
      </c>
      <c r="AR82" s="451">
        <v>0</v>
      </c>
      <c r="AS82" s="451">
        <v>0</v>
      </c>
      <c r="AT82" s="451">
        <v>0</v>
      </c>
      <c r="AU82" s="451">
        <v>0</v>
      </c>
      <c r="AV82" s="451">
        <v>0</v>
      </c>
      <c r="AW82" s="451">
        <v>0</v>
      </c>
      <c r="AX82" s="451">
        <v>0</v>
      </c>
      <c r="AY82" s="447">
        <v>0</v>
      </c>
      <c r="AZ82" s="451">
        <v>0</v>
      </c>
      <c r="BA82" s="428">
        <v>0</v>
      </c>
      <c r="BH82" s="434">
        <v>1</v>
      </c>
      <c r="BI82" s="435">
        <v>1</v>
      </c>
      <c r="BJ82" s="435">
        <v>1</v>
      </c>
      <c r="BK82" s="435">
        <v>1</v>
      </c>
      <c r="BP82" s="435">
        <v>1</v>
      </c>
      <c r="BR82" s="442">
        <v>5</v>
      </c>
    </row>
    <row r="83" spans="1:70" ht="12.75" customHeight="1">
      <c r="A83" s="462">
        <v>43907</v>
      </c>
      <c r="B83" s="368">
        <v>5</v>
      </c>
      <c r="C83" s="368">
        <v>7</v>
      </c>
      <c r="D83" s="368">
        <v>8</v>
      </c>
      <c r="E83" s="368">
        <v>16</v>
      </c>
      <c r="F83" s="368">
        <v>20</v>
      </c>
      <c r="G83" s="368">
        <v>0</v>
      </c>
      <c r="H83" s="368">
        <v>2</v>
      </c>
      <c r="I83" s="500">
        <v>12</v>
      </c>
      <c r="R83" s="419">
        <v>1</v>
      </c>
      <c r="S83" s="421">
        <v>0</v>
      </c>
      <c r="T83" s="422">
        <v>0</v>
      </c>
      <c r="U83" s="453">
        <v>0</v>
      </c>
      <c r="V83" s="458">
        <v>1</v>
      </c>
      <c r="W83" s="456">
        <v>0</v>
      </c>
      <c r="X83" s="422">
        <v>0</v>
      </c>
      <c r="Y83" s="453">
        <v>0</v>
      </c>
      <c r="Z83" s="458">
        <v>0</v>
      </c>
      <c r="AA83" s="456">
        <v>2</v>
      </c>
      <c r="AB83" s="422">
        <v>0</v>
      </c>
      <c r="AC83" s="453">
        <v>0</v>
      </c>
      <c r="AD83" s="458">
        <v>0</v>
      </c>
      <c r="AE83" s="456">
        <v>1</v>
      </c>
      <c r="AF83" s="422">
        <v>0</v>
      </c>
      <c r="AG83" s="453">
        <v>0</v>
      </c>
      <c r="AH83" s="458">
        <v>1</v>
      </c>
      <c r="AI83" s="456">
        <v>2</v>
      </c>
      <c r="AJ83" s="422">
        <v>0</v>
      </c>
      <c r="AK83" s="453">
        <v>0</v>
      </c>
      <c r="AL83" s="444">
        <v>0</v>
      </c>
      <c r="AM83" s="449">
        <v>0</v>
      </c>
      <c r="AN83" s="447">
        <v>0</v>
      </c>
      <c r="AO83" s="451">
        <v>2</v>
      </c>
      <c r="AP83" s="451">
        <v>0</v>
      </c>
      <c r="AQ83" s="451">
        <v>0</v>
      </c>
      <c r="AR83" s="451">
        <v>0</v>
      </c>
      <c r="AS83" s="451">
        <v>0</v>
      </c>
      <c r="AT83" s="451">
        <v>0</v>
      </c>
      <c r="AU83" s="451">
        <v>0</v>
      </c>
      <c r="AV83" s="451">
        <v>0</v>
      </c>
      <c r="AW83" s="451">
        <v>0</v>
      </c>
      <c r="AX83" s="451">
        <v>0</v>
      </c>
      <c r="AY83" s="447">
        <v>0</v>
      </c>
      <c r="AZ83" s="451">
        <v>0</v>
      </c>
      <c r="BA83" s="428">
        <v>0</v>
      </c>
      <c r="BI83" s="435">
        <v>1</v>
      </c>
      <c r="BJ83" s="435">
        <v>1</v>
      </c>
      <c r="BL83" s="435">
        <v>1</v>
      </c>
      <c r="BO83" s="435">
        <v>1</v>
      </c>
      <c r="BP83" s="435">
        <v>1</v>
      </c>
      <c r="BR83" s="442">
        <v>5</v>
      </c>
    </row>
    <row r="84" spans="1:70" ht="12.75" customHeight="1">
      <c r="A84" s="462">
        <v>43903</v>
      </c>
      <c r="B84" s="368">
        <v>3</v>
      </c>
      <c r="C84" s="368">
        <v>11</v>
      </c>
      <c r="D84" s="368">
        <v>21</v>
      </c>
      <c r="E84" s="368">
        <v>27</v>
      </c>
      <c r="F84" s="368">
        <v>36</v>
      </c>
      <c r="G84" s="368">
        <v>0</v>
      </c>
      <c r="H84" s="368">
        <v>9</v>
      </c>
      <c r="I84" s="500">
        <v>10</v>
      </c>
      <c r="R84" s="419">
        <v>2</v>
      </c>
      <c r="S84" s="421">
        <v>1</v>
      </c>
      <c r="T84" s="422">
        <v>0</v>
      </c>
      <c r="U84" s="453">
        <v>0</v>
      </c>
      <c r="V84" s="458">
        <v>0</v>
      </c>
      <c r="W84" s="456">
        <v>1</v>
      </c>
      <c r="X84" s="422">
        <v>1</v>
      </c>
      <c r="Y84" s="453">
        <v>1</v>
      </c>
      <c r="Z84" s="458">
        <v>0</v>
      </c>
      <c r="AA84" s="456">
        <v>1</v>
      </c>
      <c r="AB84" s="422">
        <v>0</v>
      </c>
      <c r="AC84" s="453">
        <v>0</v>
      </c>
      <c r="AD84" s="458">
        <v>1</v>
      </c>
      <c r="AE84" s="456">
        <v>1</v>
      </c>
      <c r="AF84" s="422">
        <v>1</v>
      </c>
      <c r="AG84" s="453">
        <v>0</v>
      </c>
      <c r="AH84" s="458">
        <v>1</v>
      </c>
      <c r="AI84" s="456">
        <v>0</v>
      </c>
      <c r="AJ84" s="422">
        <v>1</v>
      </c>
      <c r="AK84" s="453">
        <v>0</v>
      </c>
      <c r="AL84" s="444">
        <v>1</v>
      </c>
      <c r="AM84" s="449">
        <v>0</v>
      </c>
      <c r="AN84" s="447">
        <v>0</v>
      </c>
      <c r="AO84" s="451">
        <v>0</v>
      </c>
      <c r="AP84" s="451">
        <v>0</v>
      </c>
      <c r="AQ84" s="451">
        <v>0</v>
      </c>
      <c r="AR84" s="451">
        <v>0</v>
      </c>
      <c r="AS84" s="451">
        <v>0</v>
      </c>
      <c r="AT84" s="451">
        <v>0</v>
      </c>
      <c r="AU84" s="451">
        <v>0</v>
      </c>
      <c r="AV84" s="451">
        <v>0</v>
      </c>
      <c r="AW84" s="451">
        <v>0</v>
      </c>
      <c r="AX84" s="451">
        <v>0</v>
      </c>
      <c r="AY84" s="447">
        <v>0</v>
      </c>
      <c r="AZ84" s="451">
        <v>0</v>
      </c>
      <c r="BA84" s="428">
        <v>0</v>
      </c>
      <c r="BH84" s="434">
        <v>1</v>
      </c>
      <c r="BJ84" s="435">
        <v>1</v>
      </c>
      <c r="BK84" s="435">
        <v>1</v>
      </c>
      <c r="BM84" s="435">
        <v>1</v>
      </c>
      <c r="BO84" s="435">
        <v>1</v>
      </c>
      <c r="BR84" s="442">
        <v>5</v>
      </c>
    </row>
    <row r="85" spans="1:70" ht="12.75" customHeight="1">
      <c r="A85" s="462">
        <v>43900</v>
      </c>
      <c r="B85" s="368">
        <v>11</v>
      </c>
      <c r="C85" s="368">
        <v>23</v>
      </c>
      <c r="D85" s="368">
        <v>30</v>
      </c>
      <c r="E85" s="368">
        <v>37</v>
      </c>
      <c r="F85" s="368">
        <v>43</v>
      </c>
      <c r="G85" s="368">
        <v>0</v>
      </c>
      <c r="H85" s="368">
        <v>5</v>
      </c>
      <c r="I85" s="500">
        <v>12</v>
      </c>
      <c r="R85" s="419">
        <v>4</v>
      </c>
      <c r="S85" s="421">
        <v>1</v>
      </c>
      <c r="T85" s="422">
        <v>0</v>
      </c>
      <c r="U85" s="453">
        <v>0</v>
      </c>
      <c r="V85" s="458">
        <v>0</v>
      </c>
      <c r="W85" s="456">
        <v>2</v>
      </c>
      <c r="X85" s="422">
        <v>0</v>
      </c>
      <c r="Y85" s="453">
        <v>0</v>
      </c>
      <c r="Z85" s="458">
        <v>0</v>
      </c>
      <c r="AA85" s="456">
        <v>2</v>
      </c>
      <c r="AB85" s="422">
        <v>1</v>
      </c>
      <c r="AC85" s="453">
        <v>1</v>
      </c>
      <c r="AD85" s="458">
        <v>0</v>
      </c>
      <c r="AE85" s="456">
        <v>0</v>
      </c>
      <c r="AF85" s="422">
        <v>0</v>
      </c>
      <c r="AG85" s="453">
        <v>1</v>
      </c>
      <c r="AH85" s="458">
        <v>0</v>
      </c>
      <c r="AI85" s="456">
        <v>0</v>
      </c>
      <c r="AJ85" s="422">
        <v>0</v>
      </c>
      <c r="AK85" s="453">
        <v>1</v>
      </c>
      <c r="AL85" s="444">
        <v>0</v>
      </c>
      <c r="AM85" s="449">
        <v>0</v>
      </c>
      <c r="AN85" s="447">
        <v>0</v>
      </c>
      <c r="AO85" s="451">
        <v>1</v>
      </c>
      <c r="AP85" s="451">
        <v>1</v>
      </c>
      <c r="AQ85" s="451">
        <v>0</v>
      </c>
      <c r="AR85" s="451">
        <v>0</v>
      </c>
      <c r="AS85" s="451">
        <v>0</v>
      </c>
      <c r="AT85" s="451">
        <v>0</v>
      </c>
      <c r="AU85" s="451">
        <v>0</v>
      </c>
      <c r="AV85" s="451">
        <v>0</v>
      </c>
      <c r="AW85" s="451">
        <v>0</v>
      </c>
      <c r="AX85" s="451">
        <v>0</v>
      </c>
      <c r="AY85" s="447">
        <v>0</v>
      </c>
      <c r="AZ85" s="451">
        <v>0</v>
      </c>
      <c r="BA85" s="428">
        <v>0</v>
      </c>
      <c r="BH85" s="434">
        <v>2</v>
      </c>
      <c r="BI85" s="435">
        <v>1</v>
      </c>
      <c r="BJ85" s="435">
        <v>1</v>
      </c>
      <c r="BK85" s="435">
        <v>0</v>
      </c>
      <c r="BL85" s="435">
        <v>2</v>
      </c>
      <c r="BO85" s="435">
        <v>1</v>
      </c>
      <c r="BP85" s="435">
        <v>1</v>
      </c>
      <c r="BR85" s="442">
        <v>5</v>
      </c>
    </row>
    <row r="86" spans="1:70" ht="12.75" customHeight="1">
      <c r="A86" s="462">
        <v>43896</v>
      </c>
      <c r="B86" s="368">
        <v>15</v>
      </c>
      <c r="C86" s="368">
        <v>38</v>
      </c>
      <c r="D86" s="368">
        <v>43</v>
      </c>
      <c r="E86" s="368">
        <v>45</v>
      </c>
      <c r="F86" s="368">
        <v>46</v>
      </c>
      <c r="G86" s="368">
        <v>0</v>
      </c>
      <c r="H86" s="368">
        <v>1</v>
      </c>
      <c r="I86" s="500">
        <v>11</v>
      </c>
      <c r="R86" s="419">
        <v>3</v>
      </c>
      <c r="S86" s="421">
        <v>1</v>
      </c>
      <c r="T86" s="422">
        <v>1</v>
      </c>
      <c r="U86" s="453">
        <v>0</v>
      </c>
      <c r="V86" s="458">
        <v>0</v>
      </c>
      <c r="W86" s="456">
        <v>0</v>
      </c>
      <c r="X86" s="422">
        <v>0</v>
      </c>
      <c r="Y86" s="453">
        <v>1</v>
      </c>
      <c r="Z86" s="458">
        <v>0</v>
      </c>
      <c r="AA86" s="456">
        <v>1</v>
      </c>
      <c r="AB86" s="422">
        <v>0</v>
      </c>
      <c r="AC86" s="453">
        <v>0</v>
      </c>
      <c r="AD86" s="458">
        <v>0</v>
      </c>
      <c r="AE86" s="456">
        <v>2</v>
      </c>
      <c r="AF86" s="422">
        <v>0</v>
      </c>
      <c r="AG86" s="453">
        <v>1</v>
      </c>
      <c r="AH86" s="458">
        <v>0</v>
      </c>
      <c r="AI86" s="456">
        <v>0</v>
      </c>
      <c r="AJ86" s="422">
        <v>0</v>
      </c>
      <c r="AK86" s="453">
        <v>0</v>
      </c>
      <c r="AL86" s="444">
        <v>0</v>
      </c>
      <c r="AM86" s="449">
        <v>0</v>
      </c>
      <c r="AN86" s="447">
        <v>0</v>
      </c>
      <c r="AO86" s="451">
        <v>1</v>
      </c>
      <c r="AP86" s="451">
        <v>0</v>
      </c>
      <c r="AQ86" s="451">
        <v>0</v>
      </c>
      <c r="AR86" s="451">
        <v>0</v>
      </c>
      <c r="AS86" s="451">
        <v>0</v>
      </c>
      <c r="AT86" s="451">
        <v>0</v>
      </c>
      <c r="AU86" s="451">
        <v>0</v>
      </c>
      <c r="AV86" s="451">
        <v>0</v>
      </c>
      <c r="AW86" s="451">
        <v>0</v>
      </c>
      <c r="AX86" s="451">
        <v>0</v>
      </c>
      <c r="AY86" s="447">
        <v>0</v>
      </c>
      <c r="AZ86" s="451">
        <v>0</v>
      </c>
      <c r="BA86" s="428">
        <v>0</v>
      </c>
      <c r="BH86" s="434">
        <v>1</v>
      </c>
      <c r="BI86" s="435">
        <v>1</v>
      </c>
      <c r="BM86" s="435">
        <v>2</v>
      </c>
      <c r="BQ86" s="436">
        <v>1</v>
      </c>
      <c r="BR86" s="442">
        <v>4</v>
      </c>
    </row>
    <row r="87" spans="1:70" ht="12.75" customHeight="1">
      <c r="A87" s="463">
        <v>43893</v>
      </c>
      <c r="B87" s="368">
        <v>4</v>
      </c>
      <c r="C87" s="368">
        <v>14</v>
      </c>
      <c r="D87" s="368">
        <v>27</v>
      </c>
      <c r="E87" s="368">
        <v>44</v>
      </c>
      <c r="F87" s="368">
        <v>45</v>
      </c>
      <c r="G87" s="368">
        <v>0</v>
      </c>
      <c r="H87" s="368">
        <v>1</v>
      </c>
      <c r="I87" s="500">
        <v>10</v>
      </c>
      <c r="R87" s="419">
        <v>3</v>
      </c>
      <c r="S87" s="421">
        <v>0</v>
      </c>
      <c r="T87" s="422">
        <v>0</v>
      </c>
      <c r="U87" s="453">
        <v>2</v>
      </c>
      <c r="V87" s="458">
        <v>0</v>
      </c>
      <c r="W87" s="456">
        <v>1</v>
      </c>
      <c r="X87" s="422">
        <v>0</v>
      </c>
      <c r="Y87" s="453">
        <v>0</v>
      </c>
      <c r="Z87" s="458">
        <v>1</v>
      </c>
      <c r="AA87" s="456">
        <v>0</v>
      </c>
      <c r="AB87" s="422">
        <v>1</v>
      </c>
      <c r="AC87" s="453">
        <v>0</v>
      </c>
      <c r="AD87" s="458">
        <v>1</v>
      </c>
      <c r="AE87" s="456">
        <v>0</v>
      </c>
      <c r="AF87" s="422">
        <v>0</v>
      </c>
      <c r="AG87" s="453">
        <v>0</v>
      </c>
      <c r="AH87" s="458">
        <v>0</v>
      </c>
      <c r="AI87" s="456">
        <v>0</v>
      </c>
      <c r="AJ87" s="422">
        <v>0</v>
      </c>
      <c r="AK87" s="453">
        <v>1</v>
      </c>
      <c r="AL87" s="444">
        <v>0</v>
      </c>
      <c r="AM87" s="449">
        <v>0</v>
      </c>
      <c r="AN87" s="447">
        <v>0</v>
      </c>
      <c r="AO87" s="451">
        <v>1</v>
      </c>
      <c r="AP87" s="451">
        <v>0</v>
      </c>
      <c r="AQ87" s="451">
        <v>0</v>
      </c>
      <c r="AR87" s="451">
        <v>0</v>
      </c>
      <c r="AS87" s="451">
        <v>0</v>
      </c>
      <c r="AT87" s="451">
        <v>0</v>
      </c>
      <c r="AU87" s="451">
        <v>0</v>
      </c>
      <c r="AV87" s="451">
        <v>0</v>
      </c>
      <c r="AW87" s="451">
        <v>0</v>
      </c>
      <c r="AX87" s="451">
        <v>0</v>
      </c>
      <c r="AY87" s="447">
        <v>0</v>
      </c>
      <c r="AZ87" s="451">
        <v>0</v>
      </c>
      <c r="BA87" s="428">
        <v>0</v>
      </c>
      <c r="BJ87" s="435">
        <v>1</v>
      </c>
      <c r="BK87" s="435">
        <v>1</v>
      </c>
      <c r="BL87" s="435">
        <v>1</v>
      </c>
      <c r="BN87" s="435">
        <v>2</v>
      </c>
      <c r="BR87" s="442">
        <v>4</v>
      </c>
    </row>
    <row r="88" spans="1:70" ht="12.75" customHeight="1">
      <c r="A88" s="463">
        <v>43889</v>
      </c>
      <c r="B88" s="368">
        <v>8</v>
      </c>
      <c r="C88" s="368">
        <v>11</v>
      </c>
      <c r="D88" s="368">
        <v>20</v>
      </c>
      <c r="E88" s="368">
        <v>22</v>
      </c>
      <c r="F88" s="368">
        <v>23</v>
      </c>
      <c r="G88" s="368">
        <v>0</v>
      </c>
      <c r="H88" s="368">
        <v>3</v>
      </c>
      <c r="I88" s="500">
        <v>4</v>
      </c>
      <c r="R88" s="419">
        <v>2</v>
      </c>
      <c r="S88" s="421">
        <v>0</v>
      </c>
      <c r="T88" s="422">
        <v>1</v>
      </c>
      <c r="U88" s="453">
        <v>1</v>
      </c>
      <c r="V88" s="458">
        <v>0</v>
      </c>
      <c r="W88" s="456">
        <v>1</v>
      </c>
      <c r="X88" s="422">
        <v>0</v>
      </c>
      <c r="Y88" s="453">
        <v>1</v>
      </c>
      <c r="Z88" s="458">
        <v>0</v>
      </c>
      <c r="AA88" s="456">
        <v>0</v>
      </c>
      <c r="AB88" s="422">
        <v>0</v>
      </c>
      <c r="AC88" s="453">
        <v>0</v>
      </c>
      <c r="AD88" s="458">
        <v>1</v>
      </c>
      <c r="AE88" s="456">
        <v>1</v>
      </c>
      <c r="AF88" s="422">
        <v>0</v>
      </c>
      <c r="AG88" s="453">
        <v>2</v>
      </c>
      <c r="AH88" s="458">
        <v>1</v>
      </c>
      <c r="AI88" s="456">
        <v>0</v>
      </c>
      <c r="AJ88" s="422">
        <v>1</v>
      </c>
      <c r="AK88" s="453">
        <v>0</v>
      </c>
      <c r="AL88" s="444">
        <v>0</v>
      </c>
      <c r="AM88" s="449">
        <v>0</v>
      </c>
      <c r="AN88" s="447">
        <v>0</v>
      </c>
      <c r="AO88" s="451">
        <v>0</v>
      </c>
      <c r="AP88" s="451">
        <v>1</v>
      </c>
      <c r="AQ88" s="451">
        <v>0</v>
      </c>
      <c r="AR88" s="451">
        <v>0</v>
      </c>
      <c r="AS88" s="451">
        <v>0</v>
      </c>
      <c r="AT88" s="451">
        <v>0</v>
      </c>
      <c r="AU88" s="451">
        <v>0</v>
      </c>
      <c r="AV88" s="451">
        <v>0</v>
      </c>
      <c r="AW88" s="451">
        <v>0</v>
      </c>
      <c r="AX88" s="451">
        <v>0</v>
      </c>
      <c r="AY88" s="447">
        <v>0</v>
      </c>
      <c r="AZ88" s="451">
        <v>0</v>
      </c>
      <c r="BA88" s="428">
        <v>0</v>
      </c>
      <c r="BH88" s="434">
        <v>1</v>
      </c>
      <c r="BM88" s="435">
        <v>2</v>
      </c>
      <c r="BO88" s="435">
        <v>1</v>
      </c>
      <c r="BQ88" s="436">
        <v>1</v>
      </c>
      <c r="BR88" s="442">
        <v>4</v>
      </c>
    </row>
    <row r="89" spans="1:70" ht="12.75" customHeight="1">
      <c r="A89" s="462">
        <v>43886</v>
      </c>
      <c r="B89" s="368">
        <v>1</v>
      </c>
      <c r="C89" s="368">
        <v>4</v>
      </c>
      <c r="D89" s="368">
        <v>18</v>
      </c>
      <c r="E89" s="368">
        <v>27</v>
      </c>
      <c r="F89" s="368">
        <v>42</v>
      </c>
      <c r="G89" s="368">
        <v>0</v>
      </c>
      <c r="H89" s="368">
        <v>4</v>
      </c>
      <c r="I89" s="500">
        <v>6</v>
      </c>
      <c r="R89" s="419">
        <v>2</v>
      </c>
      <c r="S89" s="421">
        <v>0</v>
      </c>
      <c r="T89" s="422">
        <v>0</v>
      </c>
      <c r="U89" s="453">
        <v>0</v>
      </c>
      <c r="V89" s="458">
        <v>0</v>
      </c>
      <c r="W89" s="456">
        <v>0</v>
      </c>
      <c r="X89" s="422">
        <v>1</v>
      </c>
      <c r="Y89" s="453">
        <v>0</v>
      </c>
      <c r="Z89" s="458">
        <v>1</v>
      </c>
      <c r="AA89" s="456">
        <v>0</v>
      </c>
      <c r="AB89" s="422">
        <v>0</v>
      </c>
      <c r="AC89" s="453">
        <v>0</v>
      </c>
      <c r="AD89" s="458">
        <v>1</v>
      </c>
      <c r="AE89" s="456">
        <v>1</v>
      </c>
      <c r="AF89" s="422">
        <v>1</v>
      </c>
      <c r="AG89" s="453">
        <v>2</v>
      </c>
      <c r="AH89" s="458">
        <v>1</v>
      </c>
      <c r="AI89" s="456">
        <v>1</v>
      </c>
      <c r="AJ89" s="422">
        <v>0</v>
      </c>
      <c r="AK89" s="453">
        <v>0</v>
      </c>
      <c r="AL89" s="444">
        <v>0</v>
      </c>
      <c r="AM89" s="449">
        <v>0</v>
      </c>
      <c r="AN89" s="447">
        <v>0</v>
      </c>
      <c r="AO89" s="451">
        <v>0</v>
      </c>
      <c r="AP89" s="451">
        <v>1</v>
      </c>
      <c r="AQ89" s="451">
        <v>0</v>
      </c>
      <c r="AR89" s="451">
        <v>0</v>
      </c>
      <c r="AS89" s="451">
        <v>0</v>
      </c>
      <c r="AT89" s="451">
        <v>0</v>
      </c>
      <c r="AU89" s="451">
        <v>0</v>
      </c>
      <c r="AV89" s="451">
        <v>0</v>
      </c>
      <c r="AW89" s="451">
        <v>0</v>
      </c>
      <c r="AX89" s="451">
        <v>0</v>
      </c>
      <c r="AY89" s="447">
        <v>0</v>
      </c>
      <c r="AZ89" s="451">
        <v>0</v>
      </c>
      <c r="BA89" s="428">
        <v>0</v>
      </c>
      <c r="BI89" s="435">
        <v>1</v>
      </c>
      <c r="BK89" s="435">
        <v>2</v>
      </c>
      <c r="BM89" s="435">
        <v>1</v>
      </c>
      <c r="BO89" s="435">
        <v>1</v>
      </c>
      <c r="BR89" s="442">
        <v>4</v>
      </c>
    </row>
    <row r="90" spans="1:70" ht="12.75" customHeight="1">
      <c r="A90" s="462">
        <v>43882</v>
      </c>
      <c r="B90" s="368">
        <v>7</v>
      </c>
      <c r="C90" s="368">
        <v>23</v>
      </c>
      <c r="D90" s="368">
        <v>30</v>
      </c>
      <c r="E90" s="368">
        <v>32</v>
      </c>
      <c r="F90" s="368">
        <v>45</v>
      </c>
      <c r="G90" s="368">
        <v>0</v>
      </c>
      <c r="H90" s="368">
        <v>5</v>
      </c>
      <c r="I90" s="500">
        <v>9</v>
      </c>
      <c r="R90" s="419">
        <v>4</v>
      </c>
      <c r="S90" s="421">
        <v>1</v>
      </c>
      <c r="T90" s="422">
        <v>0</v>
      </c>
      <c r="U90" s="453">
        <v>0</v>
      </c>
      <c r="V90" s="458">
        <v>0</v>
      </c>
      <c r="W90" s="456">
        <v>1</v>
      </c>
      <c r="X90" s="422">
        <v>0</v>
      </c>
      <c r="Y90" s="453">
        <v>0</v>
      </c>
      <c r="Z90" s="458">
        <v>1</v>
      </c>
      <c r="AA90" s="456">
        <v>1</v>
      </c>
      <c r="AB90" s="422">
        <v>0</v>
      </c>
      <c r="AC90" s="453">
        <v>2</v>
      </c>
      <c r="AD90" s="458">
        <v>0</v>
      </c>
      <c r="AE90" s="456">
        <v>0</v>
      </c>
      <c r="AF90" s="422">
        <v>1</v>
      </c>
      <c r="AG90" s="453">
        <v>0</v>
      </c>
      <c r="AH90" s="458">
        <v>1</v>
      </c>
      <c r="AI90" s="456">
        <v>0</v>
      </c>
      <c r="AJ90" s="422">
        <v>1</v>
      </c>
      <c r="AK90" s="453">
        <v>0</v>
      </c>
      <c r="AL90" s="444">
        <v>0</v>
      </c>
      <c r="AM90" s="449">
        <v>0</v>
      </c>
      <c r="AN90" s="447">
        <v>0</v>
      </c>
      <c r="AO90" s="451">
        <v>1</v>
      </c>
      <c r="AP90" s="451">
        <v>0</v>
      </c>
      <c r="AQ90" s="451">
        <v>0</v>
      </c>
      <c r="AR90" s="451">
        <v>0</v>
      </c>
      <c r="AS90" s="451">
        <v>0</v>
      </c>
      <c r="AT90" s="451">
        <v>0</v>
      </c>
      <c r="AU90" s="451">
        <v>0</v>
      </c>
      <c r="AV90" s="451">
        <v>0</v>
      </c>
      <c r="AW90" s="451">
        <v>0</v>
      </c>
      <c r="AX90" s="451">
        <v>0</v>
      </c>
      <c r="AY90" s="447">
        <v>0</v>
      </c>
      <c r="AZ90" s="451">
        <v>0</v>
      </c>
      <c r="BA90" s="428">
        <v>0</v>
      </c>
      <c r="BG90" s="428">
        <v>0</v>
      </c>
      <c r="BH90" s="434">
        <v>2</v>
      </c>
      <c r="BK90" s="435">
        <v>0</v>
      </c>
      <c r="BL90" s="435">
        <v>2</v>
      </c>
      <c r="BP90" s="435">
        <v>1</v>
      </c>
      <c r="BR90" s="442">
        <v>3</v>
      </c>
    </row>
    <row r="91" spans="1:70" ht="12.75" customHeight="1">
      <c r="A91" s="462">
        <v>43879</v>
      </c>
      <c r="B91" s="368">
        <v>11</v>
      </c>
      <c r="C91" s="368">
        <v>32</v>
      </c>
      <c r="D91" s="368">
        <v>34</v>
      </c>
      <c r="E91" s="368">
        <v>38</v>
      </c>
      <c r="F91" s="368">
        <v>47</v>
      </c>
      <c r="G91" s="368">
        <v>0</v>
      </c>
      <c r="H91" s="368">
        <v>2</v>
      </c>
      <c r="I91" s="500">
        <v>10</v>
      </c>
      <c r="R91" s="419">
        <v>4</v>
      </c>
      <c r="S91" s="421">
        <v>0</v>
      </c>
      <c r="T91" s="422">
        <v>1</v>
      </c>
      <c r="U91" s="453">
        <v>1</v>
      </c>
      <c r="V91" s="458">
        <v>1</v>
      </c>
      <c r="W91" s="456">
        <v>0</v>
      </c>
      <c r="X91" s="422">
        <v>0</v>
      </c>
      <c r="Y91" s="453">
        <v>1</v>
      </c>
      <c r="Z91" s="458">
        <v>0</v>
      </c>
      <c r="AA91" s="456">
        <v>0</v>
      </c>
      <c r="AB91" s="422">
        <v>1</v>
      </c>
      <c r="AC91" s="453">
        <v>1</v>
      </c>
      <c r="AD91" s="458">
        <v>0</v>
      </c>
      <c r="AE91" s="456">
        <v>0</v>
      </c>
      <c r="AF91" s="422">
        <v>0</v>
      </c>
      <c r="AG91" s="453">
        <v>1</v>
      </c>
      <c r="AH91" s="458">
        <v>0</v>
      </c>
      <c r="AI91" s="456">
        <v>0</v>
      </c>
      <c r="AJ91" s="422">
        <v>0</v>
      </c>
      <c r="AK91" s="453">
        <v>0</v>
      </c>
      <c r="AL91" s="444">
        <v>0</v>
      </c>
      <c r="AM91" s="449">
        <v>0</v>
      </c>
      <c r="AN91" s="447">
        <v>0</v>
      </c>
      <c r="AO91" s="451">
        <v>0</v>
      </c>
      <c r="AP91" s="451">
        <v>0</v>
      </c>
      <c r="AQ91" s="451">
        <v>0</v>
      </c>
      <c r="AR91" s="451">
        <v>0</v>
      </c>
      <c r="AS91" s="451">
        <v>0</v>
      </c>
      <c r="AT91" s="451">
        <v>0</v>
      </c>
      <c r="AU91" s="451">
        <v>0</v>
      </c>
      <c r="AV91" s="451">
        <v>0</v>
      </c>
      <c r="AW91" s="451">
        <v>0</v>
      </c>
      <c r="AX91" s="451">
        <v>0</v>
      </c>
      <c r="AY91" s="447">
        <v>0</v>
      </c>
      <c r="AZ91" s="451">
        <v>0</v>
      </c>
      <c r="BA91" s="428">
        <v>0</v>
      </c>
      <c r="BI91" s="435">
        <v>2</v>
      </c>
      <c r="BO91" s="435">
        <v>1</v>
      </c>
      <c r="BP91" s="435">
        <v>1</v>
      </c>
      <c r="BQ91" s="436">
        <v>1</v>
      </c>
      <c r="BR91" s="442">
        <v>4</v>
      </c>
    </row>
    <row r="92" spans="1:70" ht="12.75" customHeight="1">
      <c r="A92" s="463">
        <v>43875</v>
      </c>
      <c r="B92" s="368">
        <v>5</v>
      </c>
      <c r="C92" s="368">
        <v>20</v>
      </c>
      <c r="D92" s="368">
        <v>35</v>
      </c>
      <c r="E92" s="368">
        <v>41</v>
      </c>
      <c r="F92" s="368">
        <v>49</v>
      </c>
      <c r="G92" s="368">
        <v>0</v>
      </c>
      <c r="H92" s="368">
        <v>6</v>
      </c>
      <c r="I92" s="500">
        <v>10</v>
      </c>
      <c r="R92" s="419">
        <v>3</v>
      </c>
      <c r="S92" s="421">
        <v>0</v>
      </c>
      <c r="T92" s="422">
        <v>2</v>
      </c>
      <c r="U92" s="453">
        <v>0</v>
      </c>
      <c r="V92" s="458">
        <v>0</v>
      </c>
      <c r="W92" s="456">
        <v>1</v>
      </c>
      <c r="X92" s="422">
        <v>1</v>
      </c>
      <c r="Y92" s="453">
        <v>1</v>
      </c>
      <c r="Z92" s="458">
        <v>0</v>
      </c>
      <c r="AA92" s="456">
        <v>0</v>
      </c>
      <c r="AB92" s="422">
        <v>0</v>
      </c>
      <c r="AC92" s="453">
        <v>0</v>
      </c>
      <c r="AD92" s="458">
        <v>0</v>
      </c>
      <c r="AE92" s="456">
        <v>0</v>
      </c>
      <c r="AF92" s="422">
        <v>0</v>
      </c>
      <c r="AG92" s="453">
        <v>1</v>
      </c>
      <c r="AH92" s="458">
        <v>0</v>
      </c>
      <c r="AI92" s="456">
        <v>0</v>
      </c>
      <c r="AJ92" s="422">
        <v>0</v>
      </c>
      <c r="AK92" s="453">
        <v>0</v>
      </c>
      <c r="AL92" s="444">
        <v>1</v>
      </c>
      <c r="AM92" s="449">
        <v>1</v>
      </c>
      <c r="AN92" s="447">
        <v>0</v>
      </c>
      <c r="AO92" s="451">
        <v>0</v>
      </c>
      <c r="AP92" s="451">
        <v>0</v>
      </c>
      <c r="AQ92" s="451">
        <v>0</v>
      </c>
      <c r="AR92" s="451">
        <v>0</v>
      </c>
      <c r="AS92" s="451">
        <v>0</v>
      </c>
      <c r="AT92" s="451">
        <v>0</v>
      </c>
      <c r="AU92" s="451">
        <v>0</v>
      </c>
      <c r="AV92" s="451">
        <v>0</v>
      </c>
      <c r="AW92" s="451">
        <v>0</v>
      </c>
      <c r="AX92" s="451">
        <v>0</v>
      </c>
      <c r="AY92" s="447">
        <v>0</v>
      </c>
      <c r="AZ92" s="451">
        <v>0</v>
      </c>
      <c r="BA92" s="428">
        <v>0</v>
      </c>
      <c r="BK92" s="435">
        <v>1</v>
      </c>
      <c r="BL92" s="435">
        <v>2</v>
      </c>
      <c r="BN92" s="435">
        <v>1</v>
      </c>
      <c r="BQ92" s="436">
        <v>1</v>
      </c>
      <c r="BR92" s="442">
        <v>4</v>
      </c>
    </row>
    <row r="93" spans="1:70" ht="12.75" customHeight="1">
      <c r="A93" s="462">
        <v>43872</v>
      </c>
      <c r="B93" s="368">
        <v>24</v>
      </c>
      <c r="C93" s="368">
        <v>26</v>
      </c>
      <c r="D93" s="368">
        <v>32</v>
      </c>
      <c r="E93" s="368">
        <v>43</v>
      </c>
      <c r="F93" s="368">
        <v>46</v>
      </c>
      <c r="G93" s="368">
        <v>0</v>
      </c>
      <c r="H93" s="368">
        <v>6</v>
      </c>
      <c r="I93" s="500">
        <v>10</v>
      </c>
      <c r="R93" s="419">
        <v>3</v>
      </c>
      <c r="S93" s="421">
        <v>0</v>
      </c>
      <c r="T93" s="422">
        <v>0</v>
      </c>
      <c r="U93" s="453">
        <v>0</v>
      </c>
      <c r="V93" s="458">
        <v>1</v>
      </c>
      <c r="W93" s="456">
        <v>0</v>
      </c>
      <c r="X93" s="422">
        <v>0</v>
      </c>
      <c r="Y93" s="453">
        <v>0</v>
      </c>
      <c r="Z93" s="458">
        <v>0</v>
      </c>
      <c r="AA93" s="456">
        <v>1</v>
      </c>
      <c r="AB93" s="422">
        <v>0</v>
      </c>
      <c r="AC93" s="453">
        <v>2</v>
      </c>
      <c r="AD93" s="458">
        <v>0</v>
      </c>
      <c r="AE93" s="456">
        <v>0</v>
      </c>
      <c r="AF93" s="422">
        <v>0</v>
      </c>
      <c r="AG93" s="453">
        <v>0</v>
      </c>
      <c r="AH93" s="458">
        <v>0</v>
      </c>
      <c r="AI93" s="456">
        <v>2</v>
      </c>
      <c r="AJ93" s="422">
        <v>1</v>
      </c>
      <c r="AK93" s="453">
        <v>1</v>
      </c>
      <c r="AL93" s="444">
        <v>1</v>
      </c>
      <c r="AM93" s="449">
        <v>0</v>
      </c>
      <c r="AN93" s="447">
        <v>0</v>
      </c>
      <c r="AO93" s="451">
        <v>1</v>
      </c>
      <c r="AP93" s="451">
        <v>1</v>
      </c>
      <c r="AQ93" s="451">
        <v>0</v>
      </c>
      <c r="AR93" s="451">
        <v>0</v>
      </c>
      <c r="AS93" s="451">
        <v>0</v>
      </c>
      <c r="AT93" s="451">
        <v>0</v>
      </c>
      <c r="AU93" s="451">
        <v>0</v>
      </c>
      <c r="AV93" s="451">
        <v>0</v>
      </c>
      <c r="AW93" s="451">
        <v>0</v>
      </c>
      <c r="AX93" s="451">
        <v>0</v>
      </c>
      <c r="AY93" s="447">
        <v>0</v>
      </c>
      <c r="AZ93" s="451">
        <v>0</v>
      </c>
      <c r="BA93" s="428">
        <v>0</v>
      </c>
      <c r="BH93" s="434">
        <v>1</v>
      </c>
      <c r="BI93" s="435">
        <v>1</v>
      </c>
      <c r="BL93" s="435">
        <v>1</v>
      </c>
      <c r="BN93" s="435">
        <v>2</v>
      </c>
      <c r="BR93" s="442">
        <v>4</v>
      </c>
    </row>
    <row r="94" spans="1:70" ht="12.75" customHeight="1">
      <c r="A94" s="463">
        <v>43868</v>
      </c>
      <c r="B94" s="368">
        <v>9</v>
      </c>
      <c r="C94" s="368">
        <v>15</v>
      </c>
      <c r="D94" s="368">
        <v>17</v>
      </c>
      <c r="E94" s="368">
        <v>25</v>
      </c>
      <c r="F94" s="368">
        <v>40</v>
      </c>
      <c r="G94" s="368">
        <v>0</v>
      </c>
      <c r="H94" s="368">
        <v>3</v>
      </c>
      <c r="I94" s="500">
        <v>9</v>
      </c>
      <c r="R94" s="419">
        <v>3</v>
      </c>
      <c r="S94" s="421">
        <v>0</v>
      </c>
      <c r="T94" s="422">
        <v>0</v>
      </c>
      <c r="U94" s="453">
        <v>0</v>
      </c>
      <c r="V94" s="458">
        <v>0</v>
      </c>
      <c r="W94" s="456">
        <v>0</v>
      </c>
      <c r="X94" s="422">
        <v>0</v>
      </c>
      <c r="Y94" s="453">
        <v>1</v>
      </c>
      <c r="Z94" s="458">
        <v>0</v>
      </c>
      <c r="AA94" s="456">
        <v>0</v>
      </c>
      <c r="AB94" s="422">
        <v>1</v>
      </c>
      <c r="AC94" s="453">
        <v>0</v>
      </c>
      <c r="AD94" s="458">
        <v>1</v>
      </c>
      <c r="AE94" s="456">
        <v>1</v>
      </c>
      <c r="AF94" s="422">
        <v>1</v>
      </c>
      <c r="AG94" s="453">
        <v>1</v>
      </c>
      <c r="AH94" s="458">
        <v>0</v>
      </c>
      <c r="AI94" s="456">
        <v>0</v>
      </c>
      <c r="AJ94" s="422">
        <v>0</v>
      </c>
      <c r="AK94" s="453">
        <v>1</v>
      </c>
      <c r="AL94" s="444">
        <v>0</v>
      </c>
      <c r="AM94" s="449">
        <v>0</v>
      </c>
      <c r="AN94" s="447">
        <v>0</v>
      </c>
      <c r="AO94" s="451">
        <v>0</v>
      </c>
      <c r="AP94" s="451">
        <v>0</v>
      </c>
      <c r="AQ94" s="451">
        <v>0</v>
      </c>
      <c r="AR94" s="451">
        <v>0</v>
      </c>
      <c r="AS94" s="451">
        <v>0</v>
      </c>
      <c r="AT94" s="451">
        <v>0</v>
      </c>
      <c r="AU94" s="451">
        <v>0</v>
      </c>
      <c r="AV94" s="451">
        <v>0</v>
      </c>
      <c r="AW94" s="451">
        <v>0</v>
      </c>
      <c r="AX94" s="451">
        <v>0</v>
      </c>
      <c r="AY94" s="447">
        <v>0</v>
      </c>
      <c r="AZ94" s="451">
        <v>0</v>
      </c>
      <c r="BA94" s="428">
        <v>0</v>
      </c>
      <c r="BH94" s="434">
        <v>1</v>
      </c>
      <c r="BL94" s="435">
        <v>1</v>
      </c>
      <c r="BP94" s="435">
        <v>1</v>
      </c>
      <c r="BQ94" s="436">
        <v>2</v>
      </c>
      <c r="BR94" s="442">
        <v>4</v>
      </c>
    </row>
    <row r="95" spans="1:70" ht="12.75" customHeight="1">
      <c r="A95" s="462">
        <v>43865</v>
      </c>
      <c r="B95" s="368">
        <v>21</v>
      </c>
      <c r="C95" s="368">
        <v>23</v>
      </c>
      <c r="D95" s="368">
        <v>33</v>
      </c>
      <c r="E95" s="368">
        <v>35</v>
      </c>
      <c r="F95" s="368">
        <v>47</v>
      </c>
      <c r="G95" s="368">
        <v>0</v>
      </c>
      <c r="H95" s="368">
        <v>6</v>
      </c>
      <c r="I95" s="500">
        <v>7</v>
      </c>
      <c r="R95" s="419">
        <v>4</v>
      </c>
      <c r="S95" s="421">
        <v>1</v>
      </c>
      <c r="T95" s="422">
        <v>0</v>
      </c>
      <c r="U95" s="453">
        <v>0</v>
      </c>
      <c r="V95" s="458">
        <v>0</v>
      </c>
      <c r="W95" s="456">
        <v>0</v>
      </c>
      <c r="X95" s="422">
        <v>0</v>
      </c>
      <c r="Y95" s="453">
        <v>0</v>
      </c>
      <c r="Z95" s="458">
        <v>0</v>
      </c>
      <c r="AA95" s="456">
        <v>0</v>
      </c>
      <c r="AB95" s="422">
        <v>0</v>
      </c>
      <c r="AC95" s="453">
        <v>1</v>
      </c>
      <c r="AD95" s="458">
        <v>0</v>
      </c>
      <c r="AE95" s="456">
        <v>0</v>
      </c>
      <c r="AF95" s="422">
        <v>1</v>
      </c>
      <c r="AG95" s="453">
        <v>0</v>
      </c>
      <c r="AH95" s="458">
        <v>1</v>
      </c>
      <c r="AI95" s="456">
        <v>1</v>
      </c>
      <c r="AJ95" s="422">
        <v>0</v>
      </c>
      <c r="AK95" s="453">
        <v>1</v>
      </c>
      <c r="AL95" s="444">
        <v>0</v>
      </c>
      <c r="AM95" s="449">
        <v>0</v>
      </c>
      <c r="AN95" s="447">
        <v>0</v>
      </c>
      <c r="AO95" s="451">
        <v>0</v>
      </c>
      <c r="AP95" s="451">
        <v>0</v>
      </c>
      <c r="AQ95" s="451">
        <v>0</v>
      </c>
      <c r="AR95" s="451">
        <v>0</v>
      </c>
      <c r="AS95" s="451">
        <v>0</v>
      </c>
      <c r="AT95" s="451">
        <v>0</v>
      </c>
      <c r="AU95" s="451">
        <v>0</v>
      </c>
      <c r="AV95" s="451">
        <v>0</v>
      </c>
      <c r="AW95" s="451">
        <v>0</v>
      </c>
      <c r="AX95" s="451">
        <v>0</v>
      </c>
      <c r="AY95" s="447">
        <v>0</v>
      </c>
      <c r="AZ95" s="451">
        <v>0</v>
      </c>
      <c r="BA95" s="428">
        <v>0</v>
      </c>
      <c r="BI95" s="435">
        <v>1</v>
      </c>
      <c r="BL95" s="435">
        <v>1</v>
      </c>
      <c r="BM95" s="435">
        <v>1</v>
      </c>
      <c r="BQ95" s="436">
        <v>2</v>
      </c>
      <c r="BR95" s="442">
        <v>4</v>
      </c>
    </row>
    <row r="96" spans="1:70" ht="12.75" customHeight="1">
      <c r="A96" s="462">
        <v>43861</v>
      </c>
      <c r="B96" s="368">
        <v>13</v>
      </c>
      <c r="C96" s="368">
        <v>18</v>
      </c>
      <c r="D96" s="368">
        <v>20</v>
      </c>
      <c r="E96" s="368">
        <v>23</v>
      </c>
      <c r="F96" s="368">
        <v>30</v>
      </c>
      <c r="G96" s="368">
        <v>0</v>
      </c>
      <c r="H96" s="368">
        <v>2</v>
      </c>
      <c r="I96" s="500">
        <v>4</v>
      </c>
      <c r="R96" s="419">
        <v>4</v>
      </c>
      <c r="S96" s="421">
        <v>0</v>
      </c>
      <c r="T96" s="422">
        <v>1</v>
      </c>
      <c r="U96" s="453">
        <v>0</v>
      </c>
      <c r="V96" s="458">
        <v>0</v>
      </c>
      <c r="W96" s="456">
        <v>0</v>
      </c>
      <c r="X96" s="422">
        <v>0</v>
      </c>
      <c r="Y96" s="453">
        <v>1</v>
      </c>
      <c r="Z96" s="458">
        <v>0</v>
      </c>
      <c r="AA96" s="456">
        <v>0</v>
      </c>
      <c r="AB96" s="422">
        <v>0</v>
      </c>
      <c r="AC96" s="453">
        <v>0</v>
      </c>
      <c r="AD96" s="458">
        <v>1</v>
      </c>
      <c r="AE96" s="456">
        <v>0</v>
      </c>
      <c r="AF96" s="422">
        <v>0</v>
      </c>
      <c r="AG96" s="453">
        <v>1</v>
      </c>
      <c r="AH96" s="458">
        <v>0</v>
      </c>
      <c r="AI96" s="456">
        <v>0</v>
      </c>
      <c r="AJ96" s="422">
        <v>2</v>
      </c>
      <c r="AK96" s="453">
        <v>0</v>
      </c>
      <c r="AL96" s="444">
        <v>0</v>
      </c>
      <c r="AM96" s="449">
        <v>1</v>
      </c>
      <c r="AN96" s="447">
        <v>0</v>
      </c>
      <c r="AO96" s="451">
        <v>0</v>
      </c>
      <c r="AP96" s="451">
        <v>0</v>
      </c>
      <c r="AQ96" s="451">
        <v>0</v>
      </c>
      <c r="AR96" s="451">
        <v>0</v>
      </c>
      <c r="AS96" s="451">
        <v>0</v>
      </c>
      <c r="AT96" s="451">
        <v>0</v>
      </c>
      <c r="AU96" s="451">
        <v>0</v>
      </c>
      <c r="AV96" s="451">
        <v>0</v>
      </c>
      <c r="AW96" s="451">
        <v>0</v>
      </c>
      <c r="AX96" s="451">
        <v>0</v>
      </c>
      <c r="AY96" s="447">
        <v>0</v>
      </c>
      <c r="AZ96" s="451">
        <v>0</v>
      </c>
      <c r="BA96" s="428">
        <v>0</v>
      </c>
      <c r="BJ96" s="435">
        <v>1</v>
      </c>
      <c r="BL96" s="435">
        <v>1</v>
      </c>
      <c r="BN96" s="435">
        <v>2</v>
      </c>
      <c r="BO96" s="435">
        <v>1</v>
      </c>
      <c r="BR96" s="442">
        <v>4</v>
      </c>
    </row>
    <row r="97" spans="1:70" ht="12.75" customHeight="1">
      <c r="A97" s="462">
        <v>43858</v>
      </c>
      <c r="B97" s="368">
        <v>1</v>
      </c>
      <c r="C97" s="368">
        <v>19</v>
      </c>
      <c r="D97" s="368">
        <v>27</v>
      </c>
      <c r="E97" s="368">
        <v>31</v>
      </c>
      <c r="F97" s="368">
        <v>38</v>
      </c>
      <c r="G97" s="368">
        <v>0</v>
      </c>
      <c r="H97" s="368">
        <v>4</v>
      </c>
      <c r="I97" s="500">
        <v>5</v>
      </c>
      <c r="R97" s="419">
        <v>2</v>
      </c>
      <c r="S97" s="421">
        <v>0</v>
      </c>
      <c r="T97" s="422">
        <v>1</v>
      </c>
      <c r="U97" s="453">
        <v>0</v>
      </c>
      <c r="V97" s="458">
        <v>1</v>
      </c>
      <c r="W97" s="456">
        <v>1</v>
      </c>
      <c r="X97" s="422">
        <v>0</v>
      </c>
      <c r="Y97" s="453">
        <v>0</v>
      </c>
      <c r="Z97" s="458">
        <v>0</v>
      </c>
      <c r="AA97" s="456">
        <v>0</v>
      </c>
      <c r="AB97" s="422">
        <v>0</v>
      </c>
      <c r="AC97" s="453">
        <v>0</v>
      </c>
      <c r="AD97" s="458">
        <v>0</v>
      </c>
      <c r="AE97" s="456">
        <v>0</v>
      </c>
      <c r="AF97" s="422">
        <v>0</v>
      </c>
      <c r="AG97" s="453">
        <v>1</v>
      </c>
      <c r="AH97" s="458">
        <v>1</v>
      </c>
      <c r="AI97" s="456">
        <v>1</v>
      </c>
      <c r="AJ97" s="422">
        <v>1</v>
      </c>
      <c r="AK97" s="453">
        <v>0</v>
      </c>
      <c r="AL97" s="444">
        <v>0</v>
      </c>
      <c r="AM97" s="449">
        <v>0</v>
      </c>
      <c r="AN97" s="447">
        <v>0</v>
      </c>
      <c r="AO97" s="451">
        <v>0</v>
      </c>
      <c r="AP97" s="451">
        <v>0</v>
      </c>
      <c r="AQ97" s="451">
        <v>0</v>
      </c>
      <c r="AR97" s="451">
        <v>0</v>
      </c>
      <c r="AS97" s="451">
        <v>0</v>
      </c>
      <c r="AT97" s="451">
        <v>0</v>
      </c>
      <c r="AU97" s="451">
        <v>0</v>
      </c>
      <c r="AV97" s="451">
        <v>0</v>
      </c>
      <c r="AW97" s="451">
        <v>0</v>
      </c>
      <c r="AX97" s="451">
        <v>0</v>
      </c>
      <c r="AY97" s="447">
        <v>0</v>
      </c>
      <c r="AZ97" s="451">
        <v>0</v>
      </c>
      <c r="BA97" s="428">
        <v>0</v>
      </c>
      <c r="BJ97" s="435">
        <v>1</v>
      </c>
      <c r="BK97" s="435">
        <v>1</v>
      </c>
      <c r="BM97" s="435">
        <v>1</v>
      </c>
      <c r="BO97" s="435">
        <v>1</v>
      </c>
      <c r="BP97" s="435">
        <v>1</v>
      </c>
      <c r="BR97" s="442">
        <v>5</v>
      </c>
    </row>
    <row r="98" spans="1:70" ht="12.75" customHeight="1">
      <c r="A98" s="462">
        <v>43854</v>
      </c>
      <c r="B98" s="368">
        <v>3</v>
      </c>
      <c r="C98" s="368">
        <v>4</v>
      </c>
      <c r="D98" s="368">
        <v>6</v>
      </c>
      <c r="E98" s="368">
        <v>9</v>
      </c>
      <c r="F98" s="368">
        <v>24</v>
      </c>
      <c r="G98" s="368">
        <v>0</v>
      </c>
      <c r="H98" s="368">
        <v>5</v>
      </c>
      <c r="I98" s="500">
        <v>8</v>
      </c>
      <c r="R98" s="419">
        <v>3</v>
      </c>
      <c r="S98" s="421">
        <v>1</v>
      </c>
      <c r="T98" s="422">
        <v>1</v>
      </c>
      <c r="U98" s="453">
        <v>0</v>
      </c>
      <c r="V98" s="458">
        <v>1</v>
      </c>
      <c r="W98" s="456">
        <v>0</v>
      </c>
      <c r="X98" s="422">
        <v>1</v>
      </c>
      <c r="Y98" s="453">
        <v>1</v>
      </c>
      <c r="Z98" s="458">
        <v>0</v>
      </c>
      <c r="AA98" s="456">
        <v>0</v>
      </c>
      <c r="AB98" s="422">
        <v>0</v>
      </c>
      <c r="AC98" s="453">
        <v>0</v>
      </c>
      <c r="AD98" s="458">
        <v>1</v>
      </c>
      <c r="AE98" s="456">
        <v>0</v>
      </c>
      <c r="AF98" s="422">
        <v>0</v>
      </c>
      <c r="AG98" s="453">
        <v>0</v>
      </c>
      <c r="AH98" s="458">
        <v>1</v>
      </c>
      <c r="AI98" s="456">
        <v>1</v>
      </c>
      <c r="AJ98" s="422">
        <v>0</v>
      </c>
      <c r="AK98" s="453">
        <v>1</v>
      </c>
      <c r="AL98" s="444">
        <v>0</v>
      </c>
      <c r="AM98" s="449">
        <v>0</v>
      </c>
      <c r="AN98" s="447">
        <v>0</v>
      </c>
      <c r="AO98" s="451">
        <v>0</v>
      </c>
      <c r="AP98" s="451">
        <v>0</v>
      </c>
      <c r="AQ98" s="451">
        <v>0</v>
      </c>
      <c r="AR98" s="451">
        <v>0</v>
      </c>
      <c r="AS98" s="451">
        <v>0</v>
      </c>
      <c r="AT98" s="451">
        <v>0</v>
      </c>
      <c r="AU98" s="451">
        <v>0</v>
      </c>
      <c r="AV98" s="451">
        <v>0</v>
      </c>
      <c r="AW98" s="451">
        <v>0</v>
      </c>
      <c r="AX98" s="451">
        <v>0</v>
      </c>
      <c r="AY98" s="447">
        <v>0</v>
      </c>
      <c r="AZ98" s="451">
        <v>0</v>
      </c>
      <c r="BA98" s="428">
        <v>0</v>
      </c>
      <c r="BH98" s="434">
        <v>1</v>
      </c>
      <c r="BM98" s="435">
        <v>2</v>
      </c>
      <c r="BN98" s="435">
        <v>1</v>
      </c>
      <c r="BO98" s="435">
        <v>1</v>
      </c>
      <c r="BR98" s="442">
        <v>4</v>
      </c>
    </row>
    <row r="99" spans="1:70" ht="12.75" customHeight="1">
      <c r="A99" s="462">
        <v>43851</v>
      </c>
      <c r="B99" s="368">
        <v>10</v>
      </c>
      <c r="C99" s="368">
        <v>11</v>
      </c>
      <c r="D99" s="368">
        <v>24</v>
      </c>
      <c r="E99" s="368">
        <v>36</v>
      </c>
      <c r="F99" s="368">
        <v>46</v>
      </c>
      <c r="G99" s="368">
        <v>0</v>
      </c>
      <c r="H99" s="368">
        <v>3</v>
      </c>
      <c r="I99" s="500">
        <v>5</v>
      </c>
      <c r="R99" s="419">
        <v>2</v>
      </c>
      <c r="S99" s="421">
        <v>0</v>
      </c>
      <c r="T99" s="422">
        <v>1</v>
      </c>
      <c r="U99" s="453">
        <v>0</v>
      </c>
      <c r="V99" s="458">
        <v>0</v>
      </c>
      <c r="W99" s="456">
        <v>1</v>
      </c>
      <c r="X99" s="422">
        <v>0</v>
      </c>
      <c r="Y99" s="453">
        <v>0</v>
      </c>
      <c r="Z99" s="458">
        <v>0</v>
      </c>
      <c r="AA99" s="456">
        <v>1</v>
      </c>
      <c r="AB99" s="422">
        <v>0</v>
      </c>
      <c r="AC99" s="453">
        <v>0</v>
      </c>
      <c r="AD99" s="458">
        <v>0</v>
      </c>
      <c r="AE99" s="456">
        <v>0</v>
      </c>
      <c r="AF99" s="422">
        <v>1</v>
      </c>
      <c r="AG99" s="453">
        <v>1</v>
      </c>
      <c r="AH99" s="458">
        <v>1</v>
      </c>
      <c r="AI99" s="456">
        <v>1</v>
      </c>
      <c r="AJ99" s="422">
        <v>1</v>
      </c>
      <c r="AK99" s="453">
        <v>0</v>
      </c>
      <c r="AL99" s="444">
        <v>0</v>
      </c>
      <c r="AM99" s="449">
        <v>0</v>
      </c>
      <c r="AN99" s="447">
        <v>0</v>
      </c>
      <c r="AO99" s="451">
        <v>0</v>
      </c>
      <c r="AP99" s="451">
        <v>0</v>
      </c>
      <c r="AQ99" s="451">
        <v>0</v>
      </c>
      <c r="AR99" s="451">
        <v>0</v>
      </c>
      <c r="AS99" s="451">
        <v>0</v>
      </c>
      <c r="AT99" s="451">
        <v>0</v>
      </c>
      <c r="AU99" s="451">
        <v>0</v>
      </c>
      <c r="AV99" s="451">
        <v>0</v>
      </c>
      <c r="AW99" s="451">
        <v>0</v>
      </c>
      <c r="AX99" s="451">
        <v>0</v>
      </c>
      <c r="AY99" s="447">
        <v>0</v>
      </c>
      <c r="AZ99" s="451">
        <v>0</v>
      </c>
      <c r="BA99" s="428">
        <v>0</v>
      </c>
      <c r="BI99" s="435">
        <v>2</v>
      </c>
      <c r="BK99" s="435">
        <v>1</v>
      </c>
      <c r="BN99" s="435">
        <v>1</v>
      </c>
      <c r="BP99" s="435">
        <v>1</v>
      </c>
      <c r="BR99" s="442">
        <v>4</v>
      </c>
    </row>
    <row r="100" spans="1:70" ht="12.75" customHeight="1">
      <c r="A100" s="462">
        <v>43847</v>
      </c>
      <c r="B100" s="368">
        <v>8</v>
      </c>
      <c r="C100" s="368">
        <v>19</v>
      </c>
      <c r="D100" s="368">
        <v>20</v>
      </c>
      <c r="E100" s="368">
        <v>29</v>
      </c>
      <c r="F100" s="368">
        <v>44</v>
      </c>
      <c r="G100" s="368">
        <v>0</v>
      </c>
      <c r="H100" s="368">
        <v>3</v>
      </c>
      <c r="I100" s="500">
        <v>8</v>
      </c>
      <c r="R100" s="419">
        <v>1</v>
      </c>
      <c r="S100" s="421">
        <v>2</v>
      </c>
      <c r="T100" s="422">
        <v>1</v>
      </c>
      <c r="U100" s="453">
        <v>1</v>
      </c>
      <c r="V100" s="458">
        <v>0</v>
      </c>
      <c r="W100" s="456">
        <v>1</v>
      </c>
      <c r="X100" s="422">
        <v>0</v>
      </c>
      <c r="Y100" s="453">
        <v>1</v>
      </c>
      <c r="Z100" s="458">
        <v>1</v>
      </c>
      <c r="AA100" s="456">
        <v>0</v>
      </c>
      <c r="AB100" s="422">
        <v>0</v>
      </c>
      <c r="AC100" s="453">
        <v>0</v>
      </c>
      <c r="AD100" s="458">
        <v>0</v>
      </c>
      <c r="AE100" s="456">
        <v>0</v>
      </c>
      <c r="AF100" s="422">
        <v>1</v>
      </c>
      <c r="AG100" s="453">
        <v>1</v>
      </c>
      <c r="AH100" s="458">
        <v>1</v>
      </c>
      <c r="AI100" s="456">
        <v>0</v>
      </c>
      <c r="AJ100" s="422">
        <v>0</v>
      </c>
      <c r="AK100" s="453">
        <v>0</v>
      </c>
      <c r="AL100" s="444">
        <v>0</v>
      </c>
      <c r="AM100" s="449">
        <v>0</v>
      </c>
      <c r="AN100" s="447">
        <v>0</v>
      </c>
      <c r="AO100" s="451">
        <v>0</v>
      </c>
      <c r="AP100" s="451">
        <v>1</v>
      </c>
      <c r="AQ100" s="451">
        <v>0</v>
      </c>
      <c r="AR100" s="451">
        <v>0</v>
      </c>
      <c r="AS100" s="451">
        <v>0</v>
      </c>
      <c r="AT100" s="451">
        <v>0</v>
      </c>
      <c r="AU100" s="451">
        <v>0</v>
      </c>
      <c r="AV100" s="451">
        <v>0</v>
      </c>
      <c r="AW100" s="451">
        <v>0</v>
      </c>
      <c r="AX100" s="451">
        <v>0</v>
      </c>
      <c r="AY100" s="447">
        <v>0</v>
      </c>
      <c r="AZ100" s="451">
        <v>0</v>
      </c>
      <c r="BA100" s="428">
        <v>0</v>
      </c>
      <c r="BI100" s="435">
        <v>1</v>
      </c>
      <c r="BJ100" s="435">
        <v>1</v>
      </c>
      <c r="BM100" s="435">
        <v>1</v>
      </c>
      <c r="BN100" s="435">
        <v>1</v>
      </c>
      <c r="BO100" s="435">
        <v>1</v>
      </c>
      <c r="BR100" s="442">
        <v>5</v>
      </c>
    </row>
    <row r="101" spans="1:70" ht="12.75" customHeight="1">
      <c r="A101" s="462">
        <v>43844</v>
      </c>
      <c r="B101" s="368">
        <v>21</v>
      </c>
      <c r="C101" s="368">
        <v>25</v>
      </c>
      <c r="D101" s="368">
        <v>29</v>
      </c>
      <c r="E101" s="368">
        <v>39</v>
      </c>
      <c r="F101" s="368">
        <v>44</v>
      </c>
      <c r="G101" s="368">
        <v>0</v>
      </c>
      <c r="H101" s="368">
        <v>8</v>
      </c>
      <c r="I101" s="500">
        <v>9</v>
      </c>
      <c r="R101" s="419">
        <v>2</v>
      </c>
      <c r="S101" s="421">
        <v>1</v>
      </c>
      <c r="T101" s="422">
        <v>0</v>
      </c>
      <c r="U101" s="453">
        <v>0</v>
      </c>
      <c r="V101" s="458">
        <v>0</v>
      </c>
      <c r="W101" s="456">
        <v>0</v>
      </c>
      <c r="X101" s="422">
        <v>1</v>
      </c>
      <c r="Y101" s="453">
        <v>0</v>
      </c>
      <c r="Z101" s="458">
        <v>0</v>
      </c>
      <c r="AA101" s="456">
        <v>0</v>
      </c>
      <c r="AB101" s="422">
        <v>0</v>
      </c>
      <c r="AC101" s="453">
        <v>0</v>
      </c>
      <c r="AD101" s="458">
        <v>0</v>
      </c>
      <c r="AE101" s="456">
        <v>0</v>
      </c>
      <c r="AF101" s="422">
        <v>0</v>
      </c>
      <c r="AG101" s="453">
        <v>1</v>
      </c>
      <c r="AH101" s="458">
        <v>1</v>
      </c>
      <c r="AI101" s="456">
        <v>0</v>
      </c>
      <c r="AJ101" s="422">
        <v>0</v>
      </c>
      <c r="AK101" s="453">
        <v>1</v>
      </c>
      <c r="AL101" s="444">
        <v>1</v>
      </c>
      <c r="AM101" s="449">
        <v>0</v>
      </c>
      <c r="AN101" s="447">
        <v>0</v>
      </c>
      <c r="AO101" s="451">
        <v>0</v>
      </c>
      <c r="AP101" s="451">
        <v>0</v>
      </c>
      <c r="AQ101" s="451">
        <v>0</v>
      </c>
      <c r="AR101" s="451">
        <v>0</v>
      </c>
      <c r="AS101" s="451">
        <v>0</v>
      </c>
      <c r="AT101" s="451">
        <v>0</v>
      </c>
      <c r="AU101" s="451">
        <v>0</v>
      </c>
      <c r="AV101" s="451">
        <v>0</v>
      </c>
      <c r="AW101" s="451">
        <v>0</v>
      </c>
      <c r="AX101" s="451">
        <v>0</v>
      </c>
      <c r="AY101" s="447">
        <v>0</v>
      </c>
      <c r="AZ101" s="451">
        <v>0</v>
      </c>
      <c r="BA101" s="428">
        <v>0</v>
      </c>
      <c r="BI101" s="435">
        <v>1</v>
      </c>
      <c r="BK101" s="435">
        <v>2</v>
      </c>
      <c r="BL101" s="435">
        <v>1</v>
      </c>
      <c r="BO101" s="435">
        <v>1</v>
      </c>
      <c r="BR101" s="442">
        <v>4</v>
      </c>
    </row>
    <row r="102" spans="1:70" ht="12.75" customHeight="1">
      <c r="A102" s="462">
        <v>43840</v>
      </c>
      <c r="B102" s="368">
        <v>6</v>
      </c>
      <c r="C102" s="368">
        <v>17</v>
      </c>
      <c r="D102" s="368">
        <v>32</v>
      </c>
      <c r="E102" s="368">
        <v>44</v>
      </c>
      <c r="F102" s="368">
        <v>46</v>
      </c>
      <c r="G102" s="368">
        <v>0</v>
      </c>
      <c r="H102" s="368">
        <v>2</v>
      </c>
      <c r="I102" s="500">
        <v>6</v>
      </c>
      <c r="R102" s="419">
        <v>3</v>
      </c>
      <c r="S102" s="421">
        <v>0</v>
      </c>
      <c r="T102" s="422">
        <v>1</v>
      </c>
      <c r="U102" s="453">
        <v>0</v>
      </c>
      <c r="V102" s="458">
        <v>0</v>
      </c>
      <c r="W102" s="456">
        <v>0</v>
      </c>
      <c r="X102" s="422">
        <v>1</v>
      </c>
      <c r="Y102" s="453">
        <v>0</v>
      </c>
      <c r="Z102" s="458">
        <v>0</v>
      </c>
      <c r="AA102" s="456">
        <v>0</v>
      </c>
      <c r="AB102" s="422">
        <v>1</v>
      </c>
      <c r="AC102" s="453">
        <v>1</v>
      </c>
      <c r="AD102" s="458">
        <v>0</v>
      </c>
      <c r="AE102" s="456">
        <v>0</v>
      </c>
      <c r="AF102" s="422">
        <v>1</v>
      </c>
      <c r="AG102" s="453">
        <v>1</v>
      </c>
      <c r="AH102" s="458">
        <v>1</v>
      </c>
      <c r="AI102" s="456">
        <v>0</v>
      </c>
      <c r="AJ102" s="422">
        <v>1</v>
      </c>
      <c r="AK102" s="453">
        <v>1</v>
      </c>
      <c r="AL102" s="444">
        <v>0</v>
      </c>
      <c r="AM102" s="449">
        <v>0</v>
      </c>
      <c r="AN102" s="447">
        <v>0</v>
      </c>
      <c r="AO102" s="451">
        <v>0</v>
      </c>
      <c r="AP102" s="451">
        <v>0</v>
      </c>
      <c r="AQ102" s="451">
        <v>0</v>
      </c>
      <c r="AR102" s="451">
        <v>0</v>
      </c>
      <c r="AS102" s="451">
        <v>0</v>
      </c>
      <c r="AT102" s="451">
        <v>0</v>
      </c>
      <c r="AU102" s="451">
        <v>0</v>
      </c>
      <c r="AV102" s="451">
        <v>0</v>
      </c>
      <c r="AW102" s="451">
        <v>0</v>
      </c>
      <c r="AX102" s="451">
        <v>0</v>
      </c>
      <c r="AY102" s="447">
        <v>0</v>
      </c>
      <c r="AZ102" s="451">
        <v>0</v>
      </c>
      <c r="BA102" s="428">
        <v>0</v>
      </c>
      <c r="BH102" s="434">
        <v>1</v>
      </c>
      <c r="BJ102" s="435">
        <v>1</v>
      </c>
      <c r="BL102" s="435">
        <v>2</v>
      </c>
      <c r="BP102" s="435">
        <v>1</v>
      </c>
      <c r="BR102" s="442">
        <v>4</v>
      </c>
    </row>
    <row r="103" spans="1:70" ht="12.75" customHeight="1">
      <c r="A103" s="463">
        <v>43837</v>
      </c>
      <c r="B103" s="368">
        <v>5</v>
      </c>
      <c r="C103" s="368">
        <v>8</v>
      </c>
      <c r="D103" s="368">
        <v>12</v>
      </c>
      <c r="E103" s="368">
        <v>37</v>
      </c>
      <c r="F103" s="368">
        <v>43</v>
      </c>
      <c r="G103" s="368">
        <v>0</v>
      </c>
      <c r="H103" s="368">
        <v>6</v>
      </c>
      <c r="I103" s="500">
        <v>11</v>
      </c>
      <c r="R103" s="419">
        <v>2</v>
      </c>
      <c r="S103" s="421">
        <v>1</v>
      </c>
      <c r="T103" s="422">
        <v>0</v>
      </c>
      <c r="U103" s="453">
        <v>0</v>
      </c>
      <c r="V103" s="458">
        <v>0</v>
      </c>
      <c r="W103" s="456">
        <v>0</v>
      </c>
      <c r="X103" s="422">
        <v>0</v>
      </c>
      <c r="Y103" s="453">
        <v>0</v>
      </c>
      <c r="Z103" s="458">
        <v>1</v>
      </c>
      <c r="AA103" s="456">
        <v>1</v>
      </c>
      <c r="AB103" s="422">
        <v>0</v>
      </c>
      <c r="AC103" s="453">
        <v>1</v>
      </c>
      <c r="AD103" s="458">
        <v>1</v>
      </c>
      <c r="AE103" s="456">
        <v>0</v>
      </c>
      <c r="AF103" s="422">
        <v>0</v>
      </c>
      <c r="AG103" s="453">
        <v>0</v>
      </c>
      <c r="AH103" s="458">
        <v>0</v>
      </c>
      <c r="AI103" s="456">
        <v>0</v>
      </c>
      <c r="AJ103" s="422">
        <v>0</v>
      </c>
      <c r="AK103" s="453">
        <v>0</v>
      </c>
      <c r="AL103" s="444">
        <v>0</v>
      </c>
      <c r="AM103" s="449">
        <v>0</v>
      </c>
      <c r="AN103" s="447">
        <v>0</v>
      </c>
      <c r="AO103" s="451">
        <v>0</v>
      </c>
      <c r="AP103" s="451">
        <v>0</v>
      </c>
      <c r="AQ103" s="451">
        <v>0</v>
      </c>
      <c r="AR103" s="451">
        <v>0</v>
      </c>
      <c r="AS103" s="451">
        <v>0</v>
      </c>
      <c r="AT103" s="451">
        <v>0</v>
      </c>
      <c r="AU103" s="451">
        <v>0</v>
      </c>
      <c r="AV103" s="451">
        <v>0</v>
      </c>
      <c r="AW103" s="451">
        <v>0</v>
      </c>
      <c r="AX103" s="451">
        <v>0</v>
      </c>
      <c r="AY103" s="447">
        <v>0</v>
      </c>
      <c r="AZ103" s="451">
        <v>0</v>
      </c>
      <c r="BA103" s="428">
        <v>0</v>
      </c>
      <c r="BI103" s="435">
        <v>1</v>
      </c>
      <c r="BJ103" s="435">
        <v>1</v>
      </c>
      <c r="BM103" s="435">
        <v>1</v>
      </c>
      <c r="BO103" s="435">
        <v>1</v>
      </c>
      <c r="BQ103" s="436">
        <v>1</v>
      </c>
      <c r="BR103" s="442">
        <v>5</v>
      </c>
    </row>
    <row r="104" spans="1:70" ht="12.75" customHeight="1">
      <c r="A104" s="462">
        <v>43833</v>
      </c>
      <c r="B104" s="368">
        <v>5</v>
      </c>
      <c r="C104" s="368">
        <v>15</v>
      </c>
      <c r="D104" s="368">
        <v>20</v>
      </c>
      <c r="E104" s="368">
        <v>36</v>
      </c>
      <c r="F104" s="368">
        <v>47</v>
      </c>
      <c r="G104" s="368">
        <v>0</v>
      </c>
      <c r="H104" s="368">
        <v>8</v>
      </c>
      <c r="I104" s="500">
        <v>12</v>
      </c>
      <c r="R104" s="419">
        <v>3</v>
      </c>
      <c r="S104" s="421">
        <v>0</v>
      </c>
      <c r="T104" s="422">
        <v>0</v>
      </c>
      <c r="U104" s="453">
        <v>0</v>
      </c>
      <c r="V104" s="458">
        <v>0</v>
      </c>
      <c r="W104" s="456">
        <v>1</v>
      </c>
      <c r="X104" s="422">
        <v>0</v>
      </c>
      <c r="Y104" s="453">
        <v>0</v>
      </c>
      <c r="Z104" s="458">
        <v>0</v>
      </c>
      <c r="AA104" s="456">
        <v>0</v>
      </c>
      <c r="AB104" s="422">
        <v>0</v>
      </c>
      <c r="AC104" s="453">
        <v>0</v>
      </c>
      <c r="AD104" s="458">
        <v>0</v>
      </c>
      <c r="AE104" s="456">
        <v>1</v>
      </c>
      <c r="AF104" s="422">
        <v>1</v>
      </c>
      <c r="AG104" s="453">
        <v>0</v>
      </c>
      <c r="AH104" s="458">
        <v>0</v>
      </c>
      <c r="AI104" s="456">
        <v>0</v>
      </c>
      <c r="AJ104" s="422">
        <v>1</v>
      </c>
      <c r="AK104" s="453">
        <v>0</v>
      </c>
      <c r="AL104" s="444">
        <v>1</v>
      </c>
      <c r="AM104" s="449">
        <v>0</v>
      </c>
      <c r="AN104" s="447">
        <v>0</v>
      </c>
      <c r="AO104" s="451">
        <v>0</v>
      </c>
      <c r="AP104" s="451">
        <v>0</v>
      </c>
      <c r="AQ104" s="451">
        <v>0</v>
      </c>
      <c r="AR104" s="451">
        <v>0</v>
      </c>
      <c r="AS104" s="451">
        <v>0</v>
      </c>
      <c r="AT104" s="451">
        <v>0</v>
      </c>
      <c r="AU104" s="451">
        <v>0</v>
      </c>
      <c r="AV104" s="451">
        <v>0</v>
      </c>
      <c r="AW104" s="451">
        <v>0</v>
      </c>
      <c r="AX104" s="451">
        <v>0</v>
      </c>
      <c r="AY104" s="447">
        <v>0</v>
      </c>
      <c r="AZ104" s="451">
        <v>0</v>
      </c>
      <c r="BA104" s="428">
        <v>0</v>
      </c>
      <c r="BJ104" s="435">
        <v>1</v>
      </c>
      <c r="BK104" s="435">
        <v>1</v>
      </c>
      <c r="BN104" s="435">
        <v>1</v>
      </c>
      <c r="BP104" s="435">
        <v>1</v>
      </c>
      <c r="BQ104" s="436">
        <v>1</v>
      </c>
      <c r="BR104" s="442">
        <v>5</v>
      </c>
    </row>
    <row r="105" spans="1:70" ht="12.75" customHeight="1">
      <c r="A105" s="462">
        <v>43830</v>
      </c>
      <c r="B105" s="368">
        <v>26</v>
      </c>
      <c r="C105" s="368">
        <v>31</v>
      </c>
      <c r="D105" s="368">
        <v>33</v>
      </c>
      <c r="E105" s="368">
        <v>41</v>
      </c>
      <c r="F105" s="368">
        <v>48</v>
      </c>
      <c r="G105" s="368">
        <v>0</v>
      </c>
      <c r="H105" s="368">
        <v>2</v>
      </c>
      <c r="I105" s="500">
        <v>4</v>
      </c>
      <c r="R105" s="419">
        <v>5</v>
      </c>
      <c r="S105" s="421">
        <v>1</v>
      </c>
      <c r="T105" s="422">
        <v>0</v>
      </c>
      <c r="U105" s="453">
        <v>0</v>
      </c>
      <c r="V105" s="458">
        <v>0</v>
      </c>
      <c r="W105" s="456">
        <v>0</v>
      </c>
      <c r="X105" s="422">
        <v>1</v>
      </c>
      <c r="Y105" s="453">
        <v>0</v>
      </c>
      <c r="Z105" s="458">
        <v>0</v>
      </c>
      <c r="AA105" s="456">
        <v>0</v>
      </c>
      <c r="AB105" s="422">
        <v>1</v>
      </c>
      <c r="AC105" s="453">
        <v>0</v>
      </c>
      <c r="AD105" s="458">
        <v>1</v>
      </c>
      <c r="AE105" s="456">
        <v>0</v>
      </c>
      <c r="AF105" s="422">
        <v>0</v>
      </c>
      <c r="AG105" s="453">
        <v>2</v>
      </c>
      <c r="AH105" s="458">
        <v>1</v>
      </c>
      <c r="AI105" s="456">
        <v>0</v>
      </c>
      <c r="AJ105" s="422">
        <v>0</v>
      </c>
      <c r="AK105" s="453">
        <v>0</v>
      </c>
      <c r="AL105" s="444">
        <v>0</v>
      </c>
      <c r="AM105" s="449">
        <v>0</v>
      </c>
      <c r="AN105" s="447">
        <v>0</v>
      </c>
      <c r="AO105" s="451">
        <v>0</v>
      </c>
      <c r="AP105" s="451">
        <v>1</v>
      </c>
      <c r="AQ105" s="451">
        <v>0</v>
      </c>
      <c r="AR105" s="451">
        <v>0</v>
      </c>
      <c r="AS105" s="451">
        <v>0</v>
      </c>
      <c r="AT105" s="451">
        <v>0</v>
      </c>
      <c r="AU105" s="451">
        <v>0</v>
      </c>
      <c r="AV105" s="451">
        <v>0</v>
      </c>
      <c r="AW105" s="451">
        <v>0</v>
      </c>
      <c r="AX105" s="451">
        <v>0</v>
      </c>
      <c r="AY105" s="447">
        <v>0</v>
      </c>
      <c r="AZ105" s="451">
        <v>0</v>
      </c>
      <c r="BA105" s="428">
        <v>0</v>
      </c>
      <c r="BH105" s="434">
        <v>1</v>
      </c>
      <c r="BI105" s="435">
        <v>1</v>
      </c>
      <c r="BJ105" s="435">
        <v>1</v>
      </c>
      <c r="BO105" s="435">
        <v>1</v>
      </c>
      <c r="BQ105" s="436">
        <v>1</v>
      </c>
      <c r="BR105" s="442">
        <v>5</v>
      </c>
    </row>
    <row r="106" spans="1:70" ht="12.75" customHeight="1">
      <c r="A106" s="462">
        <v>43826</v>
      </c>
      <c r="B106" s="368">
        <v>1</v>
      </c>
      <c r="C106" s="368">
        <v>7</v>
      </c>
      <c r="D106" s="368">
        <v>22</v>
      </c>
      <c r="E106" s="368">
        <v>26</v>
      </c>
      <c r="F106" s="368">
        <v>35</v>
      </c>
      <c r="G106" s="368">
        <v>0</v>
      </c>
      <c r="H106" s="368">
        <v>5</v>
      </c>
      <c r="I106" s="500">
        <v>10</v>
      </c>
      <c r="R106" s="419">
        <v>1</v>
      </c>
      <c r="S106" s="421">
        <v>0</v>
      </c>
      <c r="T106" s="422">
        <v>0</v>
      </c>
      <c r="U106" s="453">
        <v>0</v>
      </c>
      <c r="V106" s="458">
        <v>0</v>
      </c>
      <c r="W106" s="456">
        <v>2</v>
      </c>
      <c r="X106" s="422">
        <v>0</v>
      </c>
      <c r="Y106" s="453">
        <v>0</v>
      </c>
      <c r="Z106" s="458">
        <v>1</v>
      </c>
      <c r="AA106" s="456">
        <v>0</v>
      </c>
      <c r="AB106" s="422">
        <v>0</v>
      </c>
      <c r="AC106" s="453">
        <v>1</v>
      </c>
      <c r="AD106" s="458">
        <v>1</v>
      </c>
      <c r="AE106" s="456">
        <v>0</v>
      </c>
      <c r="AF106" s="422">
        <v>0</v>
      </c>
      <c r="AG106" s="453">
        <v>1</v>
      </c>
      <c r="AH106" s="458">
        <v>0</v>
      </c>
      <c r="AI106" s="456">
        <v>0</v>
      </c>
      <c r="AJ106" s="422">
        <v>1</v>
      </c>
      <c r="AK106" s="453">
        <v>0</v>
      </c>
      <c r="AL106" s="444">
        <v>0</v>
      </c>
      <c r="AM106" s="449">
        <v>0</v>
      </c>
      <c r="AN106" s="447">
        <v>0</v>
      </c>
      <c r="AO106" s="451">
        <v>1</v>
      </c>
      <c r="AP106" s="451">
        <v>0</v>
      </c>
      <c r="AQ106" s="451">
        <v>0</v>
      </c>
      <c r="AR106" s="451">
        <v>0</v>
      </c>
      <c r="AS106" s="451">
        <v>0</v>
      </c>
      <c r="AT106" s="451">
        <v>0</v>
      </c>
      <c r="AU106" s="451">
        <v>0</v>
      </c>
      <c r="AV106" s="451">
        <v>0</v>
      </c>
      <c r="AW106" s="451">
        <v>0</v>
      </c>
      <c r="AX106" s="451">
        <v>0</v>
      </c>
      <c r="AY106" s="447">
        <v>0</v>
      </c>
      <c r="AZ106" s="451">
        <v>0</v>
      </c>
      <c r="BA106" s="428">
        <v>0</v>
      </c>
      <c r="BI106" s="435">
        <v>1</v>
      </c>
      <c r="BK106" s="435">
        <v>1</v>
      </c>
      <c r="BN106" s="435">
        <v>1</v>
      </c>
      <c r="BO106" s="435">
        <v>1</v>
      </c>
      <c r="BQ106" s="436">
        <v>1</v>
      </c>
      <c r="BR106" s="442">
        <v>5</v>
      </c>
    </row>
    <row r="107" spans="1:70" ht="12.75" customHeight="1">
      <c r="A107" s="463">
        <v>43823</v>
      </c>
      <c r="B107" s="368">
        <v>3</v>
      </c>
      <c r="C107" s="368">
        <v>11</v>
      </c>
      <c r="D107" s="368">
        <v>13</v>
      </c>
      <c r="E107" s="368">
        <v>14</v>
      </c>
      <c r="F107" s="368">
        <v>47</v>
      </c>
      <c r="G107" s="368">
        <v>0</v>
      </c>
      <c r="H107" s="368">
        <v>3</v>
      </c>
      <c r="I107" s="500">
        <v>6</v>
      </c>
      <c r="R107" s="419">
        <v>3</v>
      </c>
      <c r="S107" s="421">
        <v>0</v>
      </c>
      <c r="T107" s="422">
        <v>1</v>
      </c>
      <c r="U107" s="453">
        <v>0</v>
      </c>
      <c r="V107" s="458">
        <v>1</v>
      </c>
      <c r="W107" s="456">
        <v>0</v>
      </c>
      <c r="X107" s="422">
        <v>0</v>
      </c>
      <c r="Y107" s="453">
        <v>1</v>
      </c>
      <c r="Z107" s="458">
        <v>0</v>
      </c>
      <c r="AA107" s="456">
        <v>1</v>
      </c>
      <c r="AB107" s="422">
        <v>0</v>
      </c>
      <c r="AC107" s="453">
        <v>0</v>
      </c>
      <c r="AD107" s="458">
        <v>0</v>
      </c>
      <c r="AE107" s="456">
        <v>1</v>
      </c>
      <c r="AF107" s="422">
        <v>1</v>
      </c>
      <c r="AG107" s="453">
        <v>1</v>
      </c>
      <c r="AH107" s="458">
        <v>0</v>
      </c>
      <c r="AI107" s="456">
        <v>1</v>
      </c>
      <c r="AJ107" s="422">
        <v>1</v>
      </c>
      <c r="AK107" s="453">
        <v>0</v>
      </c>
      <c r="AL107" s="444">
        <v>1</v>
      </c>
      <c r="AM107" s="449">
        <v>0</v>
      </c>
      <c r="AN107" s="447">
        <v>0</v>
      </c>
      <c r="AO107" s="451">
        <v>0</v>
      </c>
      <c r="AP107" s="451">
        <v>0</v>
      </c>
      <c r="AQ107" s="451">
        <v>0</v>
      </c>
      <c r="AR107" s="451">
        <v>0</v>
      </c>
      <c r="AS107" s="451">
        <v>0</v>
      </c>
      <c r="AT107" s="451">
        <v>0</v>
      </c>
      <c r="AU107" s="451">
        <v>0</v>
      </c>
      <c r="AV107" s="451">
        <v>0</v>
      </c>
      <c r="AW107" s="451">
        <v>0</v>
      </c>
      <c r="AX107" s="451">
        <v>0</v>
      </c>
      <c r="AY107" s="447">
        <v>0</v>
      </c>
      <c r="AZ107" s="451">
        <v>0</v>
      </c>
      <c r="BA107" s="428">
        <v>0</v>
      </c>
      <c r="BI107" s="435">
        <v>1</v>
      </c>
      <c r="BJ107" s="435">
        <v>1</v>
      </c>
      <c r="BP107" s="435">
        <v>3</v>
      </c>
      <c r="BR107" s="442">
        <v>3</v>
      </c>
    </row>
    <row r="108" spans="1:70" ht="12.75" customHeight="1">
      <c r="A108" s="462">
        <v>43819</v>
      </c>
      <c r="B108" s="368">
        <v>8</v>
      </c>
      <c r="C108" s="368">
        <v>24</v>
      </c>
      <c r="D108" s="368">
        <v>30</v>
      </c>
      <c r="E108" s="368">
        <v>32</v>
      </c>
      <c r="F108" s="368">
        <v>34</v>
      </c>
      <c r="G108" s="368">
        <v>0</v>
      </c>
      <c r="H108" s="368">
        <v>3</v>
      </c>
      <c r="I108" s="500">
        <v>4</v>
      </c>
      <c r="R108" s="419">
        <v>3</v>
      </c>
      <c r="S108" s="421">
        <v>0</v>
      </c>
      <c r="T108" s="422">
        <v>0</v>
      </c>
      <c r="U108" s="453">
        <v>1</v>
      </c>
      <c r="V108" s="458">
        <v>0</v>
      </c>
      <c r="W108" s="456">
        <v>0</v>
      </c>
      <c r="X108" s="422">
        <v>0</v>
      </c>
      <c r="Y108" s="453">
        <v>0</v>
      </c>
      <c r="Z108" s="458">
        <v>0</v>
      </c>
      <c r="AA108" s="456">
        <v>1</v>
      </c>
      <c r="AB108" s="422">
        <v>1</v>
      </c>
      <c r="AC108" s="453">
        <v>0</v>
      </c>
      <c r="AD108" s="458">
        <v>0</v>
      </c>
      <c r="AE108" s="456">
        <v>1</v>
      </c>
      <c r="AF108" s="422">
        <v>0</v>
      </c>
      <c r="AG108" s="453">
        <v>2</v>
      </c>
      <c r="AH108" s="458">
        <v>1</v>
      </c>
      <c r="AI108" s="456">
        <v>2</v>
      </c>
      <c r="AJ108" s="422">
        <v>1</v>
      </c>
      <c r="AK108" s="453">
        <v>2</v>
      </c>
      <c r="AL108" s="444">
        <v>1</v>
      </c>
      <c r="AM108" s="449">
        <v>0</v>
      </c>
      <c r="AN108" s="447">
        <v>0</v>
      </c>
      <c r="AO108" s="451">
        <v>0</v>
      </c>
      <c r="AP108" s="451">
        <v>3</v>
      </c>
      <c r="AQ108" s="451">
        <v>0</v>
      </c>
      <c r="AR108" s="451">
        <v>0</v>
      </c>
      <c r="AS108" s="451">
        <v>0</v>
      </c>
      <c r="AT108" s="451">
        <v>0</v>
      </c>
      <c r="AU108" s="451">
        <v>0</v>
      </c>
      <c r="AV108" s="451">
        <v>0</v>
      </c>
      <c r="AW108" s="451">
        <v>0</v>
      </c>
      <c r="AX108" s="451">
        <v>0</v>
      </c>
      <c r="AY108" s="447">
        <v>0</v>
      </c>
      <c r="AZ108" s="451">
        <v>0</v>
      </c>
      <c r="BA108" s="428">
        <v>0</v>
      </c>
      <c r="BH108" s="434">
        <v>1</v>
      </c>
      <c r="BJ108" s="435">
        <v>2</v>
      </c>
      <c r="BK108" s="435">
        <v>1</v>
      </c>
      <c r="BO108" s="435">
        <v>1</v>
      </c>
      <c r="BR108" s="442">
        <v>4</v>
      </c>
    </row>
    <row r="109" spans="1:70" ht="12.75" customHeight="1">
      <c r="A109" s="462">
        <v>43816</v>
      </c>
      <c r="B109" s="368">
        <v>1</v>
      </c>
      <c r="C109" s="368">
        <v>7</v>
      </c>
      <c r="D109" s="368">
        <v>12</v>
      </c>
      <c r="E109" s="368">
        <v>25</v>
      </c>
      <c r="F109" s="368">
        <v>49</v>
      </c>
      <c r="G109" s="368">
        <v>0</v>
      </c>
      <c r="H109" s="368">
        <v>6</v>
      </c>
      <c r="I109" s="500">
        <v>9</v>
      </c>
      <c r="R109" s="419">
        <v>1</v>
      </c>
      <c r="S109" s="421">
        <v>0</v>
      </c>
      <c r="T109" s="422">
        <v>0</v>
      </c>
      <c r="U109" s="453">
        <v>0</v>
      </c>
      <c r="V109" s="458">
        <v>0</v>
      </c>
      <c r="W109" s="456">
        <v>1</v>
      </c>
      <c r="X109" s="422">
        <v>0</v>
      </c>
      <c r="Y109" s="453">
        <v>0</v>
      </c>
      <c r="Z109" s="458">
        <v>0</v>
      </c>
      <c r="AA109" s="456">
        <v>2</v>
      </c>
      <c r="AB109" s="422">
        <v>1</v>
      </c>
      <c r="AC109" s="453">
        <v>0</v>
      </c>
      <c r="AD109" s="458">
        <v>0</v>
      </c>
      <c r="AE109" s="456">
        <v>0</v>
      </c>
      <c r="AF109" s="422">
        <v>0</v>
      </c>
      <c r="AG109" s="453">
        <v>0</v>
      </c>
      <c r="AH109" s="458">
        <v>1</v>
      </c>
      <c r="AI109" s="456">
        <v>0</v>
      </c>
      <c r="AJ109" s="422">
        <v>0</v>
      </c>
      <c r="AK109" s="453">
        <v>2</v>
      </c>
      <c r="AL109" s="444">
        <v>0</v>
      </c>
      <c r="AM109" s="449">
        <v>0</v>
      </c>
      <c r="AN109" s="447">
        <v>0</v>
      </c>
      <c r="AO109" s="451">
        <v>1</v>
      </c>
      <c r="AP109" s="451">
        <v>1</v>
      </c>
      <c r="AQ109" s="451">
        <v>0</v>
      </c>
      <c r="AR109" s="451">
        <v>0</v>
      </c>
      <c r="AS109" s="451">
        <v>0</v>
      </c>
      <c r="AT109" s="451">
        <v>0</v>
      </c>
      <c r="AU109" s="451">
        <v>0</v>
      </c>
      <c r="AV109" s="451">
        <v>0</v>
      </c>
      <c r="AW109" s="451">
        <v>0</v>
      </c>
      <c r="AX109" s="451">
        <v>0</v>
      </c>
      <c r="AY109" s="447">
        <v>0</v>
      </c>
      <c r="AZ109" s="451">
        <v>0</v>
      </c>
      <c r="BA109" s="428">
        <v>0</v>
      </c>
      <c r="BJ109" s="435">
        <v>1</v>
      </c>
      <c r="BK109" s="435">
        <v>1</v>
      </c>
      <c r="BL109" s="435">
        <v>1</v>
      </c>
      <c r="BM109" s="435">
        <v>1</v>
      </c>
      <c r="BQ109" s="436">
        <v>1</v>
      </c>
      <c r="BR109" s="442">
        <v>5</v>
      </c>
    </row>
    <row r="110" spans="1:70" ht="12.75" customHeight="1">
      <c r="A110" s="462">
        <v>43812</v>
      </c>
      <c r="B110" s="368">
        <v>9</v>
      </c>
      <c r="C110" s="368">
        <v>16</v>
      </c>
      <c r="D110" s="368">
        <v>18</v>
      </c>
      <c r="E110" s="368">
        <v>23</v>
      </c>
      <c r="F110" s="368">
        <v>32</v>
      </c>
      <c r="G110" s="368">
        <v>0</v>
      </c>
      <c r="H110" s="368">
        <v>2</v>
      </c>
      <c r="I110" s="500">
        <v>10</v>
      </c>
      <c r="R110" s="419">
        <v>3</v>
      </c>
      <c r="S110" s="421">
        <v>0</v>
      </c>
      <c r="T110" s="422">
        <v>1</v>
      </c>
      <c r="U110" s="453">
        <v>0</v>
      </c>
      <c r="V110" s="458">
        <v>1</v>
      </c>
      <c r="W110" s="456">
        <v>2</v>
      </c>
      <c r="X110" s="422">
        <v>0</v>
      </c>
      <c r="Y110" s="453">
        <v>0</v>
      </c>
      <c r="Z110" s="458">
        <v>0</v>
      </c>
      <c r="AA110" s="456">
        <v>0</v>
      </c>
      <c r="AB110" s="422">
        <v>0</v>
      </c>
      <c r="AC110" s="453">
        <v>1</v>
      </c>
      <c r="AD110" s="458">
        <v>0</v>
      </c>
      <c r="AE110" s="456">
        <v>0</v>
      </c>
      <c r="AF110" s="422">
        <v>0</v>
      </c>
      <c r="AG110" s="453">
        <v>1</v>
      </c>
      <c r="AH110" s="458">
        <v>0</v>
      </c>
      <c r="AI110" s="456">
        <v>1</v>
      </c>
      <c r="AJ110" s="422">
        <v>1</v>
      </c>
      <c r="AK110" s="453">
        <v>1</v>
      </c>
      <c r="AL110" s="444">
        <v>1</v>
      </c>
      <c r="AM110" s="449">
        <v>0</v>
      </c>
      <c r="AN110" s="447">
        <v>0</v>
      </c>
      <c r="AO110" s="451">
        <v>1</v>
      </c>
      <c r="AP110" s="451">
        <v>0</v>
      </c>
      <c r="AQ110" s="451">
        <v>0</v>
      </c>
      <c r="AR110" s="451">
        <v>0</v>
      </c>
      <c r="AS110" s="451">
        <v>0</v>
      </c>
      <c r="AT110" s="451">
        <v>0</v>
      </c>
      <c r="AU110" s="451">
        <v>0</v>
      </c>
      <c r="AV110" s="451">
        <v>0</v>
      </c>
      <c r="AW110" s="451">
        <v>0</v>
      </c>
      <c r="AX110" s="451">
        <v>0</v>
      </c>
      <c r="AY110" s="447">
        <v>0</v>
      </c>
      <c r="AZ110" s="451">
        <v>0</v>
      </c>
      <c r="BA110" s="428">
        <v>0</v>
      </c>
      <c r="BI110" s="435">
        <v>1</v>
      </c>
      <c r="BJ110" s="435">
        <v>1</v>
      </c>
      <c r="BK110" s="435">
        <v>1</v>
      </c>
      <c r="BL110" s="435">
        <v>1</v>
      </c>
      <c r="BP110" s="435">
        <v>1</v>
      </c>
      <c r="BR110" s="442">
        <v>5</v>
      </c>
    </row>
    <row r="111" spans="1:70" ht="12.75" customHeight="1">
      <c r="A111" s="463">
        <v>43809</v>
      </c>
      <c r="B111" s="368">
        <v>2</v>
      </c>
      <c r="C111" s="368">
        <v>10</v>
      </c>
      <c r="D111" s="368">
        <v>19</v>
      </c>
      <c r="E111" s="368">
        <v>21</v>
      </c>
      <c r="F111" s="368">
        <v>47</v>
      </c>
      <c r="G111" s="368">
        <v>0</v>
      </c>
      <c r="H111" s="368">
        <v>2</v>
      </c>
      <c r="I111" s="500">
        <v>8</v>
      </c>
      <c r="R111" s="419">
        <v>4</v>
      </c>
      <c r="S111" s="421">
        <v>0</v>
      </c>
      <c r="T111" s="422">
        <v>0</v>
      </c>
      <c r="U111" s="453">
        <v>0</v>
      </c>
      <c r="V111" s="458">
        <v>0</v>
      </c>
      <c r="W111" s="456">
        <v>0</v>
      </c>
      <c r="X111" s="422">
        <v>1</v>
      </c>
      <c r="Y111" s="453">
        <v>2</v>
      </c>
      <c r="Z111" s="458">
        <v>1</v>
      </c>
      <c r="AA111" s="456">
        <v>1</v>
      </c>
      <c r="AB111" s="422">
        <v>0</v>
      </c>
      <c r="AC111" s="453">
        <v>1</v>
      </c>
      <c r="AD111" s="458">
        <v>0</v>
      </c>
      <c r="AE111" s="456">
        <v>0</v>
      </c>
      <c r="AF111" s="422">
        <v>0</v>
      </c>
      <c r="AG111" s="453">
        <v>1</v>
      </c>
      <c r="AH111" s="458">
        <v>1</v>
      </c>
      <c r="AI111" s="456">
        <v>0</v>
      </c>
      <c r="AJ111" s="422">
        <v>2</v>
      </c>
      <c r="AK111" s="453">
        <v>0</v>
      </c>
      <c r="AL111" s="444">
        <v>1</v>
      </c>
      <c r="AM111" s="449">
        <v>1</v>
      </c>
      <c r="AN111" s="447">
        <v>0</v>
      </c>
      <c r="AO111" s="451">
        <v>0</v>
      </c>
      <c r="AP111" s="451">
        <v>1</v>
      </c>
      <c r="AQ111" s="451">
        <v>0</v>
      </c>
      <c r="AR111" s="451">
        <v>0</v>
      </c>
      <c r="AS111" s="451">
        <v>0</v>
      </c>
      <c r="AT111" s="451">
        <v>0</v>
      </c>
      <c r="AU111" s="451">
        <v>0</v>
      </c>
      <c r="AV111" s="451">
        <v>0</v>
      </c>
      <c r="AW111" s="451">
        <v>0</v>
      </c>
      <c r="AX111" s="451">
        <v>0</v>
      </c>
      <c r="AY111" s="447">
        <v>0</v>
      </c>
      <c r="AZ111" s="451">
        <v>0</v>
      </c>
      <c r="BA111" s="428">
        <v>0</v>
      </c>
      <c r="BH111" s="434">
        <v>2</v>
      </c>
      <c r="BJ111" s="435">
        <v>1</v>
      </c>
      <c r="BM111" s="435">
        <v>1</v>
      </c>
      <c r="BP111" s="435">
        <v>1</v>
      </c>
      <c r="BR111" s="442">
        <v>4</v>
      </c>
    </row>
    <row r="112" spans="1:70" ht="12.75" customHeight="1">
      <c r="A112" s="462">
        <v>43805</v>
      </c>
      <c r="B112" s="368">
        <v>1</v>
      </c>
      <c r="C112" s="368">
        <v>3</v>
      </c>
      <c r="D112" s="368">
        <v>27</v>
      </c>
      <c r="E112" s="368">
        <v>39</v>
      </c>
      <c r="F112" s="368">
        <v>46</v>
      </c>
      <c r="G112" s="368">
        <v>0</v>
      </c>
      <c r="H112" s="368">
        <v>1</v>
      </c>
      <c r="I112" s="500">
        <v>10</v>
      </c>
      <c r="R112" s="419">
        <v>1</v>
      </c>
      <c r="S112" s="421">
        <v>0</v>
      </c>
      <c r="T112" s="422">
        <v>0</v>
      </c>
      <c r="U112" s="453">
        <v>1</v>
      </c>
      <c r="V112" s="458">
        <v>0</v>
      </c>
      <c r="W112" s="456">
        <v>1</v>
      </c>
      <c r="X112" s="422">
        <v>0</v>
      </c>
      <c r="Y112" s="453">
        <v>1</v>
      </c>
      <c r="Z112" s="458">
        <v>0</v>
      </c>
      <c r="AA112" s="456">
        <v>0</v>
      </c>
      <c r="AB112" s="422">
        <v>0</v>
      </c>
      <c r="AC112" s="453">
        <v>1</v>
      </c>
      <c r="AD112" s="458">
        <v>0</v>
      </c>
      <c r="AE112" s="456">
        <v>2</v>
      </c>
      <c r="AF112" s="422">
        <v>0</v>
      </c>
      <c r="AG112" s="453">
        <v>0</v>
      </c>
      <c r="AH112" s="458">
        <v>0</v>
      </c>
      <c r="AI112" s="456">
        <v>0</v>
      </c>
      <c r="AJ112" s="422">
        <v>0</v>
      </c>
      <c r="AK112" s="453">
        <v>1</v>
      </c>
      <c r="AL112" s="444">
        <v>0</v>
      </c>
      <c r="AM112" s="449">
        <v>0</v>
      </c>
      <c r="AN112" s="447">
        <v>0</v>
      </c>
      <c r="AO112" s="451">
        <v>1</v>
      </c>
      <c r="AP112" s="451">
        <v>0</v>
      </c>
      <c r="AQ112" s="451">
        <v>0</v>
      </c>
      <c r="AR112" s="451">
        <v>0</v>
      </c>
      <c r="AS112" s="451">
        <v>0</v>
      </c>
      <c r="AT112" s="451">
        <v>0</v>
      </c>
      <c r="AU112" s="451">
        <v>0</v>
      </c>
      <c r="AV112" s="451">
        <v>0</v>
      </c>
      <c r="AW112" s="451">
        <v>0</v>
      </c>
      <c r="AX112" s="451">
        <v>0</v>
      </c>
      <c r="AY112" s="447">
        <v>0</v>
      </c>
      <c r="AZ112" s="451">
        <v>0</v>
      </c>
      <c r="BA112" s="428">
        <v>0</v>
      </c>
      <c r="BH112" s="434">
        <v>1</v>
      </c>
      <c r="BJ112" s="435">
        <v>1</v>
      </c>
      <c r="BK112" s="435">
        <v>2</v>
      </c>
      <c r="BL112" s="435">
        <v>1</v>
      </c>
      <c r="BR112" s="442">
        <v>4</v>
      </c>
    </row>
    <row r="113" spans="1:70" ht="12.75" customHeight="1">
      <c r="A113" s="462">
        <v>43802</v>
      </c>
      <c r="B113" s="368">
        <v>18</v>
      </c>
      <c r="C113" s="368">
        <v>31</v>
      </c>
      <c r="D113" s="368">
        <v>32</v>
      </c>
      <c r="E113" s="368">
        <v>38</v>
      </c>
      <c r="F113" s="368">
        <v>48</v>
      </c>
      <c r="G113" s="368">
        <v>0</v>
      </c>
      <c r="H113" s="368">
        <v>4</v>
      </c>
      <c r="I113" s="500">
        <v>12</v>
      </c>
      <c r="R113" s="419">
        <v>4</v>
      </c>
      <c r="S113" s="421">
        <v>0</v>
      </c>
      <c r="T113" s="422">
        <v>0</v>
      </c>
      <c r="U113" s="453">
        <v>0</v>
      </c>
      <c r="V113" s="458">
        <v>0</v>
      </c>
      <c r="W113" s="456">
        <v>2</v>
      </c>
      <c r="X113" s="422">
        <v>0</v>
      </c>
      <c r="Y113" s="453">
        <v>0</v>
      </c>
      <c r="Z113" s="458">
        <v>1</v>
      </c>
      <c r="AA113" s="456">
        <v>1</v>
      </c>
      <c r="AB113" s="422">
        <v>1</v>
      </c>
      <c r="AC113" s="453">
        <v>0</v>
      </c>
      <c r="AD113" s="458">
        <v>1</v>
      </c>
      <c r="AE113" s="456">
        <v>0</v>
      </c>
      <c r="AF113" s="422">
        <v>0</v>
      </c>
      <c r="AG113" s="453">
        <v>1</v>
      </c>
      <c r="AH113" s="458">
        <v>1</v>
      </c>
      <c r="AI113" s="456">
        <v>1</v>
      </c>
      <c r="AJ113" s="422">
        <v>0</v>
      </c>
      <c r="AK113" s="453">
        <v>1</v>
      </c>
      <c r="AL113" s="444">
        <v>0</v>
      </c>
      <c r="AM113" s="449">
        <v>0</v>
      </c>
      <c r="AN113" s="447">
        <v>0</v>
      </c>
      <c r="AO113" s="451">
        <v>1</v>
      </c>
      <c r="AP113" s="451">
        <v>0</v>
      </c>
      <c r="AQ113" s="451">
        <v>0</v>
      </c>
      <c r="AR113" s="451">
        <v>0</v>
      </c>
      <c r="AS113" s="451">
        <v>0</v>
      </c>
      <c r="AT113" s="451">
        <v>0</v>
      </c>
      <c r="AU113" s="451">
        <v>0</v>
      </c>
      <c r="AV113" s="451">
        <v>0</v>
      </c>
      <c r="AW113" s="451">
        <v>0</v>
      </c>
      <c r="AX113" s="451">
        <v>0</v>
      </c>
      <c r="AY113" s="447">
        <v>0</v>
      </c>
      <c r="AZ113" s="451">
        <v>0</v>
      </c>
      <c r="BA113" s="428">
        <v>0</v>
      </c>
      <c r="BI113" s="435">
        <v>2</v>
      </c>
      <c r="BK113" s="435">
        <v>1</v>
      </c>
      <c r="BM113" s="435">
        <v>1</v>
      </c>
      <c r="BQ113" s="436">
        <v>1</v>
      </c>
      <c r="BR113" s="442">
        <v>4</v>
      </c>
    </row>
    <row r="114" spans="1:70" ht="12.75" customHeight="1">
      <c r="A114" s="462">
        <v>43798</v>
      </c>
      <c r="B114" s="368">
        <v>3</v>
      </c>
      <c r="C114" s="368">
        <v>7</v>
      </c>
      <c r="D114" s="368">
        <v>12</v>
      </c>
      <c r="E114" s="368">
        <v>42</v>
      </c>
      <c r="F114" s="368">
        <v>50</v>
      </c>
      <c r="G114" s="368">
        <v>0</v>
      </c>
      <c r="H114" s="368">
        <v>6</v>
      </c>
      <c r="I114" s="500">
        <v>8</v>
      </c>
      <c r="R114" s="419">
        <v>1</v>
      </c>
      <c r="S114" s="421">
        <v>1</v>
      </c>
      <c r="T114" s="422">
        <v>1</v>
      </c>
      <c r="U114" s="453">
        <v>1</v>
      </c>
      <c r="V114" s="458">
        <v>0</v>
      </c>
      <c r="W114" s="456">
        <v>1</v>
      </c>
      <c r="X114" s="422">
        <v>1</v>
      </c>
      <c r="Y114" s="453">
        <v>1</v>
      </c>
      <c r="Z114" s="458">
        <v>0</v>
      </c>
      <c r="AA114" s="456">
        <v>0</v>
      </c>
      <c r="AB114" s="422">
        <v>0</v>
      </c>
      <c r="AC114" s="453">
        <v>0</v>
      </c>
      <c r="AD114" s="458">
        <v>1</v>
      </c>
      <c r="AE114" s="456">
        <v>0</v>
      </c>
      <c r="AF114" s="422">
        <v>0</v>
      </c>
      <c r="AG114" s="453">
        <v>0</v>
      </c>
      <c r="AH114" s="458">
        <v>0</v>
      </c>
      <c r="AI114" s="456">
        <v>1</v>
      </c>
      <c r="AJ114" s="422">
        <v>0</v>
      </c>
      <c r="AK114" s="453">
        <v>1</v>
      </c>
      <c r="AL114" s="444">
        <v>0</v>
      </c>
      <c r="AM114" s="449">
        <v>0</v>
      </c>
      <c r="AN114" s="447">
        <v>0</v>
      </c>
      <c r="AO114" s="451">
        <v>0</v>
      </c>
      <c r="AP114" s="451">
        <v>0</v>
      </c>
      <c r="AQ114" s="451">
        <v>0</v>
      </c>
      <c r="AR114" s="451">
        <v>0</v>
      </c>
      <c r="AS114" s="451">
        <v>0</v>
      </c>
      <c r="AT114" s="451">
        <v>0</v>
      </c>
      <c r="AU114" s="451">
        <v>0</v>
      </c>
      <c r="AV114" s="451">
        <v>0</v>
      </c>
      <c r="AW114" s="451">
        <v>0</v>
      </c>
      <c r="AX114" s="451">
        <v>0</v>
      </c>
      <c r="AY114" s="447">
        <v>0</v>
      </c>
      <c r="AZ114" s="451">
        <v>0</v>
      </c>
      <c r="BA114" s="428">
        <v>0</v>
      </c>
      <c r="BH114" s="434">
        <v>1</v>
      </c>
      <c r="BK114" s="435">
        <v>1</v>
      </c>
      <c r="BM114" s="435">
        <v>1</v>
      </c>
      <c r="BO114" s="435">
        <v>1</v>
      </c>
      <c r="BP114" s="435">
        <v>1</v>
      </c>
      <c r="BR114" s="442">
        <v>5</v>
      </c>
    </row>
    <row r="115" spans="1:70" ht="12.75" customHeight="1">
      <c r="A115" s="462">
        <v>43795</v>
      </c>
      <c r="B115" s="368">
        <v>2</v>
      </c>
      <c r="C115" s="368">
        <v>3</v>
      </c>
      <c r="D115" s="368">
        <v>15</v>
      </c>
      <c r="E115" s="368">
        <v>19</v>
      </c>
      <c r="F115" s="368">
        <v>34</v>
      </c>
      <c r="G115" s="368">
        <v>0</v>
      </c>
      <c r="H115" s="368">
        <v>5</v>
      </c>
      <c r="I115" s="500">
        <v>8</v>
      </c>
      <c r="R115" s="419">
        <v>2</v>
      </c>
      <c r="S115" s="421">
        <v>2</v>
      </c>
      <c r="T115" s="422">
        <v>0</v>
      </c>
      <c r="U115" s="453">
        <v>1</v>
      </c>
      <c r="V115" s="458">
        <v>0</v>
      </c>
      <c r="W115" s="456">
        <v>2</v>
      </c>
      <c r="X115" s="422">
        <v>0</v>
      </c>
      <c r="Y115" s="453">
        <v>0</v>
      </c>
      <c r="Z115" s="458">
        <v>0</v>
      </c>
      <c r="AA115" s="456">
        <v>0</v>
      </c>
      <c r="AB115" s="422">
        <v>1</v>
      </c>
      <c r="AC115" s="453">
        <v>0</v>
      </c>
      <c r="AD115" s="458">
        <v>0</v>
      </c>
      <c r="AE115" s="456">
        <v>1</v>
      </c>
      <c r="AF115" s="422">
        <v>1</v>
      </c>
      <c r="AG115" s="453">
        <v>0</v>
      </c>
      <c r="AH115" s="458">
        <v>1</v>
      </c>
      <c r="AI115" s="456">
        <v>1</v>
      </c>
      <c r="AJ115" s="422">
        <v>0</v>
      </c>
      <c r="AK115" s="453">
        <v>1</v>
      </c>
      <c r="AL115" s="444">
        <v>1</v>
      </c>
      <c r="AM115" s="449">
        <v>0</v>
      </c>
      <c r="AN115" s="447">
        <v>0</v>
      </c>
      <c r="AO115" s="451">
        <v>2</v>
      </c>
      <c r="AP115" s="451">
        <v>0</v>
      </c>
      <c r="AQ115" s="451">
        <v>0</v>
      </c>
      <c r="AR115" s="451">
        <v>0</v>
      </c>
      <c r="AS115" s="451">
        <v>0</v>
      </c>
      <c r="AT115" s="451">
        <v>0</v>
      </c>
      <c r="AU115" s="451">
        <v>0</v>
      </c>
      <c r="AV115" s="451">
        <v>0</v>
      </c>
      <c r="AW115" s="451">
        <v>0</v>
      </c>
      <c r="AX115" s="451">
        <v>0</v>
      </c>
      <c r="AY115" s="447">
        <v>0</v>
      </c>
      <c r="AZ115" s="451">
        <v>0</v>
      </c>
      <c r="BA115" s="428">
        <v>0</v>
      </c>
      <c r="BK115" s="435">
        <v>1</v>
      </c>
      <c r="BL115" s="435">
        <v>1</v>
      </c>
      <c r="BM115" s="435">
        <v>1</v>
      </c>
      <c r="BP115" s="435">
        <v>1</v>
      </c>
      <c r="BQ115" s="436">
        <v>1</v>
      </c>
      <c r="BR115" s="442">
        <v>5</v>
      </c>
    </row>
    <row r="116" spans="1:70" ht="12.75" customHeight="1">
      <c r="A116" s="462">
        <v>43791</v>
      </c>
      <c r="B116" s="368">
        <v>3</v>
      </c>
      <c r="C116" s="368">
        <v>21</v>
      </c>
      <c r="D116" s="368">
        <v>32</v>
      </c>
      <c r="E116" s="368">
        <v>34</v>
      </c>
      <c r="F116" s="368">
        <v>48</v>
      </c>
      <c r="G116" s="368">
        <v>0</v>
      </c>
      <c r="H116" s="368">
        <v>3</v>
      </c>
      <c r="I116" s="500">
        <v>11</v>
      </c>
      <c r="R116" s="419">
        <v>4</v>
      </c>
      <c r="S116" s="421">
        <v>0</v>
      </c>
      <c r="T116" s="422">
        <v>0</v>
      </c>
      <c r="U116" s="453">
        <v>3</v>
      </c>
      <c r="V116" s="458">
        <v>1</v>
      </c>
      <c r="W116" s="456">
        <v>1</v>
      </c>
      <c r="X116" s="422">
        <v>0</v>
      </c>
      <c r="Y116" s="453">
        <v>0</v>
      </c>
      <c r="Z116" s="458">
        <v>0</v>
      </c>
      <c r="AA116" s="456">
        <v>1</v>
      </c>
      <c r="AB116" s="422">
        <v>0</v>
      </c>
      <c r="AC116" s="453">
        <v>1</v>
      </c>
      <c r="AD116" s="458">
        <v>0</v>
      </c>
      <c r="AE116" s="456">
        <v>0</v>
      </c>
      <c r="AF116" s="422">
        <v>0</v>
      </c>
      <c r="AG116" s="453">
        <v>1</v>
      </c>
      <c r="AH116" s="458">
        <v>0</v>
      </c>
      <c r="AI116" s="456">
        <v>1</v>
      </c>
      <c r="AJ116" s="422">
        <v>0</v>
      </c>
      <c r="AK116" s="453">
        <v>0</v>
      </c>
      <c r="AL116" s="444">
        <v>1</v>
      </c>
      <c r="AM116" s="449">
        <v>0</v>
      </c>
      <c r="AN116" s="447">
        <v>0</v>
      </c>
      <c r="AO116" s="451">
        <v>0</v>
      </c>
      <c r="AP116" s="451">
        <v>0</v>
      </c>
      <c r="AQ116" s="451">
        <v>0</v>
      </c>
      <c r="AR116" s="451">
        <v>0</v>
      </c>
      <c r="AS116" s="451">
        <v>1</v>
      </c>
      <c r="AT116" s="451">
        <v>0</v>
      </c>
      <c r="AU116" s="451">
        <v>0</v>
      </c>
      <c r="AV116" s="451">
        <v>0</v>
      </c>
      <c r="AW116" s="451">
        <v>0</v>
      </c>
      <c r="AX116" s="451">
        <v>0</v>
      </c>
      <c r="AY116" s="447">
        <v>0</v>
      </c>
      <c r="AZ116" s="451">
        <v>0</v>
      </c>
      <c r="BA116" s="428">
        <v>0</v>
      </c>
      <c r="BH116" s="434">
        <v>1</v>
      </c>
      <c r="BJ116" s="435">
        <v>1</v>
      </c>
      <c r="BL116" s="435">
        <v>1</v>
      </c>
      <c r="BP116" s="435">
        <v>1</v>
      </c>
      <c r="BQ116" s="436">
        <v>1</v>
      </c>
      <c r="BR116" s="442">
        <v>5</v>
      </c>
    </row>
    <row r="117" spans="1:70" ht="12.75" customHeight="1">
      <c r="A117" s="462">
        <v>43788</v>
      </c>
      <c r="B117" s="368">
        <v>8</v>
      </c>
      <c r="C117" s="368">
        <v>10</v>
      </c>
      <c r="D117" s="368">
        <v>15</v>
      </c>
      <c r="E117" s="368">
        <v>30</v>
      </c>
      <c r="F117" s="368">
        <v>42</v>
      </c>
      <c r="G117" s="368">
        <v>0</v>
      </c>
      <c r="H117" s="368">
        <v>4</v>
      </c>
      <c r="I117" s="500">
        <v>6</v>
      </c>
      <c r="R117" s="419">
        <v>3</v>
      </c>
      <c r="S117" s="421">
        <v>0</v>
      </c>
      <c r="T117" s="422">
        <v>1</v>
      </c>
      <c r="U117" s="453">
        <v>0</v>
      </c>
      <c r="V117" s="458">
        <v>1</v>
      </c>
      <c r="W117" s="456">
        <v>1</v>
      </c>
      <c r="X117" s="422">
        <v>0</v>
      </c>
      <c r="Y117" s="453">
        <v>0</v>
      </c>
      <c r="Z117" s="458">
        <v>0</v>
      </c>
      <c r="AA117" s="456">
        <v>0</v>
      </c>
      <c r="AB117" s="422">
        <v>0</v>
      </c>
      <c r="AC117" s="453">
        <v>1</v>
      </c>
      <c r="AD117" s="458">
        <v>0</v>
      </c>
      <c r="AE117" s="456">
        <v>0</v>
      </c>
      <c r="AF117" s="422">
        <v>1</v>
      </c>
      <c r="AG117" s="453">
        <v>0</v>
      </c>
      <c r="AH117" s="458">
        <v>0</v>
      </c>
      <c r="AI117" s="456">
        <v>2</v>
      </c>
      <c r="AJ117" s="422">
        <v>0</v>
      </c>
      <c r="AK117" s="453">
        <v>0</v>
      </c>
      <c r="AL117" s="444">
        <v>1</v>
      </c>
      <c r="AM117" s="449">
        <v>0</v>
      </c>
      <c r="AN117" s="447">
        <v>0</v>
      </c>
      <c r="AO117" s="451">
        <v>1</v>
      </c>
      <c r="AP117" s="451">
        <v>0</v>
      </c>
      <c r="AQ117" s="451">
        <v>0</v>
      </c>
      <c r="AR117" s="451">
        <v>0</v>
      </c>
      <c r="AS117" s="451">
        <v>0</v>
      </c>
      <c r="AT117" s="451">
        <v>0</v>
      </c>
      <c r="AU117" s="451">
        <v>0</v>
      </c>
      <c r="AV117" s="451">
        <v>0</v>
      </c>
      <c r="AW117" s="451">
        <v>0</v>
      </c>
      <c r="AX117" s="451">
        <v>0</v>
      </c>
      <c r="AY117" s="447">
        <v>0</v>
      </c>
      <c r="AZ117" s="451">
        <v>0</v>
      </c>
      <c r="BA117" s="428">
        <v>0</v>
      </c>
      <c r="BJ117" s="435">
        <v>1</v>
      </c>
      <c r="BN117" s="435">
        <v>1</v>
      </c>
      <c r="BP117" s="435">
        <v>2</v>
      </c>
      <c r="BQ117" s="436">
        <v>1</v>
      </c>
      <c r="BR117" s="442">
        <v>4</v>
      </c>
    </row>
    <row r="118" spans="1:70" ht="12.75" customHeight="1">
      <c r="A118" s="462">
        <v>43784</v>
      </c>
      <c r="B118" s="368">
        <v>3</v>
      </c>
      <c r="C118" s="368">
        <v>13</v>
      </c>
      <c r="D118" s="368">
        <v>20</v>
      </c>
      <c r="E118" s="368">
        <v>32</v>
      </c>
      <c r="F118" s="368">
        <v>34</v>
      </c>
      <c r="G118" s="368">
        <v>0</v>
      </c>
      <c r="H118" s="368">
        <v>4</v>
      </c>
      <c r="I118" s="500">
        <v>11</v>
      </c>
      <c r="R118" s="419">
        <v>4</v>
      </c>
      <c r="S118" s="421">
        <v>0</v>
      </c>
      <c r="T118" s="422">
        <v>1</v>
      </c>
      <c r="U118" s="453">
        <v>1</v>
      </c>
      <c r="V118" s="458">
        <v>0</v>
      </c>
      <c r="W118" s="456">
        <v>0</v>
      </c>
      <c r="X118" s="422">
        <v>0</v>
      </c>
      <c r="Y118" s="453">
        <v>1</v>
      </c>
      <c r="Z118" s="458">
        <v>0</v>
      </c>
      <c r="AA118" s="456">
        <v>0</v>
      </c>
      <c r="AB118" s="422">
        <v>0</v>
      </c>
      <c r="AC118" s="453">
        <v>1</v>
      </c>
      <c r="AD118" s="458">
        <v>1</v>
      </c>
      <c r="AE118" s="456">
        <v>1</v>
      </c>
      <c r="AF118" s="422">
        <v>0</v>
      </c>
      <c r="AG118" s="453">
        <v>0</v>
      </c>
      <c r="AH118" s="458">
        <v>1</v>
      </c>
      <c r="AI118" s="456">
        <v>3</v>
      </c>
      <c r="AJ118" s="422">
        <v>1</v>
      </c>
      <c r="AK118" s="453">
        <v>0</v>
      </c>
      <c r="AL118" s="444">
        <v>0</v>
      </c>
      <c r="AM118" s="449">
        <v>0</v>
      </c>
      <c r="AN118" s="447">
        <v>0</v>
      </c>
      <c r="AO118" s="451">
        <v>0</v>
      </c>
      <c r="AP118" s="451">
        <v>0</v>
      </c>
      <c r="AQ118" s="451">
        <v>0</v>
      </c>
      <c r="AR118" s="451">
        <v>0</v>
      </c>
      <c r="AS118" s="451">
        <v>1</v>
      </c>
      <c r="AT118" s="451">
        <v>0</v>
      </c>
      <c r="AU118" s="451">
        <v>0</v>
      </c>
      <c r="AV118" s="451">
        <v>0</v>
      </c>
      <c r="AW118" s="451">
        <v>0</v>
      </c>
      <c r="AX118" s="451">
        <v>0</v>
      </c>
      <c r="AY118" s="447">
        <v>0</v>
      </c>
      <c r="AZ118" s="451">
        <v>0</v>
      </c>
      <c r="BA118" s="428">
        <v>0</v>
      </c>
      <c r="BH118" s="434">
        <v>2</v>
      </c>
      <c r="BL118" s="435">
        <v>1</v>
      </c>
      <c r="BO118" s="435">
        <v>1</v>
      </c>
      <c r="BQ118" s="436">
        <v>1</v>
      </c>
      <c r="BR118" s="442">
        <v>4</v>
      </c>
    </row>
    <row r="119" spans="1:70" ht="12.75" customHeight="1">
      <c r="A119" s="462">
        <v>43781</v>
      </c>
      <c r="B119" s="368">
        <v>1</v>
      </c>
      <c r="C119" s="368">
        <v>21</v>
      </c>
      <c r="D119" s="368">
        <v>23</v>
      </c>
      <c r="E119" s="368">
        <v>25</v>
      </c>
      <c r="F119" s="368">
        <v>39</v>
      </c>
      <c r="G119" s="368">
        <v>0</v>
      </c>
      <c r="H119" s="368">
        <v>2</v>
      </c>
      <c r="I119" s="500">
        <v>4</v>
      </c>
      <c r="R119" s="419">
        <v>3</v>
      </c>
      <c r="S119" s="421">
        <v>1</v>
      </c>
      <c r="T119" s="422">
        <v>1</v>
      </c>
      <c r="U119" s="453">
        <v>1</v>
      </c>
      <c r="V119" s="458">
        <v>1</v>
      </c>
      <c r="W119" s="456">
        <v>1</v>
      </c>
      <c r="X119" s="422">
        <v>0</v>
      </c>
      <c r="Y119" s="453">
        <v>0</v>
      </c>
      <c r="Z119" s="458">
        <v>0</v>
      </c>
      <c r="AA119" s="456">
        <v>1</v>
      </c>
      <c r="AB119" s="422">
        <v>1</v>
      </c>
      <c r="AC119" s="453">
        <v>0</v>
      </c>
      <c r="AD119" s="458">
        <v>0</v>
      </c>
      <c r="AE119" s="456">
        <v>0</v>
      </c>
      <c r="AF119" s="422">
        <v>0</v>
      </c>
      <c r="AG119" s="453">
        <v>0</v>
      </c>
      <c r="AH119" s="458">
        <v>1</v>
      </c>
      <c r="AI119" s="456">
        <v>0</v>
      </c>
      <c r="AJ119" s="422">
        <v>0</v>
      </c>
      <c r="AK119" s="453">
        <v>0</v>
      </c>
      <c r="AL119" s="444">
        <v>0</v>
      </c>
      <c r="AM119" s="449">
        <v>0</v>
      </c>
      <c r="AN119" s="447">
        <v>0</v>
      </c>
      <c r="AO119" s="451">
        <v>0</v>
      </c>
      <c r="AP119" s="451">
        <v>0</v>
      </c>
      <c r="AQ119" s="451">
        <v>0</v>
      </c>
      <c r="AR119" s="451">
        <v>0</v>
      </c>
      <c r="AS119" s="451">
        <v>0</v>
      </c>
      <c r="AT119" s="451">
        <v>0</v>
      </c>
      <c r="AU119" s="451">
        <v>0</v>
      </c>
      <c r="AV119" s="451">
        <v>0</v>
      </c>
      <c r="AW119" s="451">
        <v>0</v>
      </c>
      <c r="AX119" s="451">
        <v>0</v>
      </c>
      <c r="AY119" s="447">
        <v>0</v>
      </c>
      <c r="AZ119" s="451">
        <v>0</v>
      </c>
      <c r="BA119" s="428">
        <v>0</v>
      </c>
      <c r="BJ119" s="435">
        <v>2</v>
      </c>
      <c r="BK119" s="435">
        <v>1</v>
      </c>
      <c r="BM119" s="435">
        <v>1</v>
      </c>
      <c r="BO119" s="435">
        <v>1</v>
      </c>
      <c r="BR119" s="442">
        <v>4</v>
      </c>
    </row>
    <row r="120" spans="1:70" ht="12.75" customHeight="1">
      <c r="A120" s="462">
        <v>43777</v>
      </c>
      <c r="B120" s="368">
        <v>8</v>
      </c>
      <c r="C120" s="368">
        <v>17</v>
      </c>
      <c r="D120" s="368">
        <v>20</v>
      </c>
      <c r="E120" s="368">
        <v>23</v>
      </c>
      <c r="F120" s="368">
        <v>45</v>
      </c>
      <c r="G120" s="368">
        <v>0</v>
      </c>
      <c r="H120" s="368">
        <v>2</v>
      </c>
      <c r="I120" s="500">
        <v>8</v>
      </c>
      <c r="R120" s="419">
        <v>4</v>
      </c>
      <c r="S120" s="421">
        <v>0</v>
      </c>
      <c r="T120" s="422">
        <v>1</v>
      </c>
      <c r="U120" s="453">
        <v>1</v>
      </c>
      <c r="V120" s="458">
        <v>0</v>
      </c>
      <c r="W120" s="456">
        <v>0</v>
      </c>
      <c r="X120" s="422">
        <v>0</v>
      </c>
      <c r="Y120" s="453">
        <v>0</v>
      </c>
      <c r="Z120" s="458">
        <v>0</v>
      </c>
      <c r="AA120" s="456">
        <v>0</v>
      </c>
      <c r="AB120" s="422">
        <v>1</v>
      </c>
      <c r="AC120" s="453">
        <v>1</v>
      </c>
      <c r="AD120" s="458">
        <v>0</v>
      </c>
      <c r="AE120" s="456">
        <v>0</v>
      </c>
      <c r="AF120" s="422">
        <v>0</v>
      </c>
      <c r="AG120" s="453">
        <v>1</v>
      </c>
      <c r="AH120" s="458">
        <v>0</v>
      </c>
      <c r="AI120" s="456">
        <v>0</v>
      </c>
      <c r="AJ120" s="422">
        <v>0</v>
      </c>
      <c r="AK120" s="453">
        <v>0</v>
      </c>
      <c r="AL120" s="444">
        <v>0</v>
      </c>
      <c r="AM120" s="449">
        <v>0</v>
      </c>
      <c r="AN120" s="447">
        <v>0</v>
      </c>
      <c r="AO120" s="451">
        <v>0</v>
      </c>
      <c r="AP120" s="451">
        <v>0</v>
      </c>
      <c r="AQ120" s="451">
        <v>0</v>
      </c>
      <c r="AR120" s="451">
        <v>0</v>
      </c>
      <c r="AS120" s="451">
        <v>0</v>
      </c>
      <c r="AT120" s="451">
        <v>0</v>
      </c>
      <c r="AU120" s="451">
        <v>0</v>
      </c>
      <c r="AV120" s="451">
        <v>0</v>
      </c>
      <c r="AW120" s="451">
        <v>0</v>
      </c>
      <c r="AX120" s="451">
        <v>0</v>
      </c>
      <c r="AY120" s="447">
        <v>0</v>
      </c>
      <c r="AZ120" s="451">
        <v>0</v>
      </c>
      <c r="BA120" s="428">
        <v>0</v>
      </c>
      <c r="BI120" s="435">
        <v>1</v>
      </c>
      <c r="BJ120" s="435">
        <v>2</v>
      </c>
      <c r="BP120" s="435">
        <v>2</v>
      </c>
      <c r="BR120" s="442">
        <v>3</v>
      </c>
    </row>
    <row r="121" spans="1:70" ht="12.75" customHeight="1">
      <c r="A121" s="462">
        <v>43774</v>
      </c>
      <c r="B121" s="368">
        <v>9</v>
      </c>
      <c r="C121" s="368">
        <v>14</v>
      </c>
      <c r="D121" s="368">
        <v>25</v>
      </c>
      <c r="E121" s="368">
        <v>33</v>
      </c>
      <c r="F121" s="368">
        <v>48</v>
      </c>
      <c r="G121" s="368">
        <v>0</v>
      </c>
      <c r="H121" s="368">
        <v>2</v>
      </c>
      <c r="I121" s="500">
        <v>12</v>
      </c>
      <c r="R121" s="419">
        <v>4</v>
      </c>
      <c r="S121" s="421">
        <v>1</v>
      </c>
      <c r="T121" s="422">
        <v>0</v>
      </c>
      <c r="U121" s="453">
        <v>0</v>
      </c>
      <c r="V121" s="458">
        <v>0</v>
      </c>
      <c r="W121" s="456">
        <v>0</v>
      </c>
      <c r="X121" s="422">
        <v>0</v>
      </c>
      <c r="Y121" s="453">
        <v>1</v>
      </c>
      <c r="Z121" s="458">
        <v>0</v>
      </c>
      <c r="AA121" s="456">
        <v>0</v>
      </c>
      <c r="AB121" s="422">
        <v>1</v>
      </c>
      <c r="AC121" s="453">
        <v>0</v>
      </c>
      <c r="AD121" s="458">
        <v>0</v>
      </c>
      <c r="AE121" s="456">
        <v>1</v>
      </c>
      <c r="AF121" s="422">
        <v>0</v>
      </c>
      <c r="AG121" s="453">
        <v>0</v>
      </c>
      <c r="AH121" s="458">
        <v>1</v>
      </c>
      <c r="AI121" s="456">
        <v>1</v>
      </c>
      <c r="AJ121" s="422">
        <v>0</v>
      </c>
      <c r="AK121" s="453">
        <v>0</v>
      </c>
      <c r="AL121" s="444">
        <v>0</v>
      </c>
      <c r="AM121" s="449">
        <v>0</v>
      </c>
      <c r="AN121" s="447">
        <v>0</v>
      </c>
      <c r="AO121" s="451">
        <v>0</v>
      </c>
      <c r="AP121" s="451">
        <v>0</v>
      </c>
      <c r="AQ121" s="451">
        <v>0</v>
      </c>
      <c r="AR121" s="451">
        <v>0</v>
      </c>
      <c r="AS121" s="451">
        <v>0</v>
      </c>
      <c r="AT121" s="451">
        <v>0</v>
      </c>
      <c r="AU121" s="451">
        <v>0</v>
      </c>
      <c r="AV121" s="451">
        <v>0</v>
      </c>
      <c r="AW121" s="451">
        <v>0</v>
      </c>
      <c r="AX121" s="451">
        <v>0</v>
      </c>
      <c r="AY121" s="447">
        <v>0</v>
      </c>
      <c r="AZ121" s="451">
        <v>0</v>
      </c>
      <c r="BA121" s="428">
        <v>0</v>
      </c>
      <c r="BI121" s="435">
        <v>1</v>
      </c>
      <c r="BJ121" s="435">
        <v>1</v>
      </c>
      <c r="BK121" s="435">
        <v>1</v>
      </c>
      <c r="BL121" s="435">
        <v>1</v>
      </c>
      <c r="BP121" s="435">
        <v>1</v>
      </c>
      <c r="BR121" s="442">
        <v>5</v>
      </c>
    </row>
    <row r="122" spans="1:70" ht="12.75" customHeight="1">
      <c r="A122" s="462">
        <v>43770</v>
      </c>
      <c r="B122" s="368">
        <v>2</v>
      </c>
      <c r="C122" s="368">
        <v>20</v>
      </c>
      <c r="D122" s="368">
        <v>39</v>
      </c>
      <c r="E122" s="368">
        <v>44</v>
      </c>
      <c r="F122" s="368">
        <v>48</v>
      </c>
      <c r="G122" s="368">
        <v>0</v>
      </c>
      <c r="H122" s="368">
        <v>5</v>
      </c>
      <c r="I122" s="500">
        <v>7</v>
      </c>
      <c r="R122" s="419">
        <v>4</v>
      </c>
      <c r="S122" s="421">
        <v>0</v>
      </c>
      <c r="T122" s="422">
        <v>1</v>
      </c>
      <c r="U122" s="453">
        <v>1</v>
      </c>
      <c r="V122" s="458">
        <v>0</v>
      </c>
      <c r="W122" s="456">
        <v>1</v>
      </c>
      <c r="X122" s="422">
        <v>1</v>
      </c>
      <c r="Y122" s="453">
        <v>0</v>
      </c>
      <c r="Z122" s="458">
        <v>0</v>
      </c>
      <c r="AA122" s="456">
        <v>0</v>
      </c>
      <c r="AB122" s="422">
        <v>1</v>
      </c>
      <c r="AC122" s="453">
        <v>1</v>
      </c>
      <c r="AD122" s="458">
        <v>1</v>
      </c>
      <c r="AE122" s="456">
        <v>1</v>
      </c>
      <c r="AF122" s="422">
        <v>0</v>
      </c>
      <c r="AG122" s="453">
        <v>1</v>
      </c>
      <c r="AH122" s="458">
        <v>0</v>
      </c>
      <c r="AI122" s="456">
        <v>1</v>
      </c>
      <c r="AJ122" s="422">
        <v>0</v>
      </c>
      <c r="AK122" s="453">
        <v>0</v>
      </c>
      <c r="AL122" s="444">
        <v>0</v>
      </c>
      <c r="AM122" s="449">
        <v>0</v>
      </c>
      <c r="AN122" s="447">
        <v>0</v>
      </c>
      <c r="AO122" s="451">
        <v>0</v>
      </c>
      <c r="AP122" s="451">
        <v>0</v>
      </c>
      <c r="AQ122" s="451">
        <v>0</v>
      </c>
      <c r="AR122" s="451">
        <v>0</v>
      </c>
      <c r="AS122" s="451">
        <v>0</v>
      </c>
      <c r="AT122" s="451">
        <v>0</v>
      </c>
      <c r="AU122" s="451">
        <v>0</v>
      </c>
      <c r="AV122" s="451">
        <v>0</v>
      </c>
      <c r="AW122" s="451">
        <v>0</v>
      </c>
      <c r="AX122" s="451">
        <v>0</v>
      </c>
      <c r="AY122" s="447">
        <v>0</v>
      </c>
      <c r="AZ122" s="451">
        <v>0</v>
      </c>
      <c r="BA122" s="428">
        <v>0</v>
      </c>
      <c r="BJ122" s="435">
        <v>2</v>
      </c>
      <c r="BL122" s="435">
        <v>1</v>
      </c>
      <c r="BM122" s="435">
        <v>1</v>
      </c>
      <c r="BQ122" s="436">
        <v>1</v>
      </c>
      <c r="BR122" s="442">
        <v>4</v>
      </c>
    </row>
    <row r="123" spans="1:70" ht="12.75" customHeight="1">
      <c r="A123" s="463">
        <v>43767</v>
      </c>
      <c r="B123" s="368">
        <v>16</v>
      </c>
      <c r="C123" s="368">
        <v>18</v>
      </c>
      <c r="D123" s="368">
        <v>28</v>
      </c>
      <c r="E123" s="368">
        <v>42</v>
      </c>
      <c r="F123" s="368">
        <v>49</v>
      </c>
      <c r="G123" s="368">
        <v>0</v>
      </c>
      <c r="H123" s="368">
        <v>5</v>
      </c>
      <c r="I123" s="500">
        <v>10</v>
      </c>
      <c r="R123" s="419">
        <v>3</v>
      </c>
      <c r="S123" s="421">
        <v>0</v>
      </c>
      <c r="T123" s="422">
        <v>1</v>
      </c>
      <c r="U123" s="453">
        <v>0</v>
      </c>
      <c r="V123" s="458">
        <v>0</v>
      </c>
      <c r="W123" s="456">
        <v>2</v>
      </c>
      <c r="X123" s="422">
        <v>0</v>
      </c>
      <c r="Y123" s="453">
        <v>1</v>
      </c>
      <c r="Z123" s="458">
        <v>1</v>
      </c>
      <c r="AA123" s="456">
        <v>1</v>
      </c>
      <c r="AB123" s="422">
        <v>1</v>
      </c>
      <c r="AC123" s="453">
        <v>1</v>
      </c>
      <c r="AD123" s="458">
        <v>0</v>
      </c>
      <c r="AE123" s="456">
        <v>0</v>
      </c>
      <c r="AF123" s="422">
        <v>0</v>
      </c>
      <c r="AG123" s="453">
        <v>1</v>
      </c>
      <c r="AH123" s="458">
        <v>0</v>
      </c>
      <c r="AI123" s="456">
        <v>0</v>
      </c>
      <c r="AJ123" s="422">
        <v>0</v>
      </c>
      <c r="AK123" s="453">
        <v>1</v>
      </c>
      <c r="AL123" s="444">
        <v>0</v>
      </c>
      <c r="AM123" s="449">
        <v>0</v>
      </c>
      <c r="AN123" s="447">
        <v>0</v>
      </c>
      <c r="AO123" s="451">
        <v>1</v>
      </c>
      <c r="AP123" s="451">
        <v>0</v>
      </c>
      <c r="AQ123" s="451">
        <v>0</v>
      </c>
      <c r="AR123" s="451">
        <v>0</v>
      </c>
      <c r="AS123" s="451">
        <v>0</v>
      </c>
      <c r="AT123" s="451">
        <v>0</v>
      </c>
      <c r="AU123" s="451">
        <v>0</v>
      </c>
      <c r="AV123" s="451">
        <v>0</v>
      </c>
      <c r="AW123" s="451">
        <v>0</v>
      </c>
      <c r="AX123" s="451">
        <v>0</v>
      </c>
      <c r="AY123" s="447">
        <v>0</v>
      </c>
      <c r="AZ123" s="451">
        <v>0</v>
      </c>
      <c r="BA123" s="428">
        <v>0</v>
      </c>
      <c r="BH123" s="434">
        <v>1</v>
      </c>
      <c r="BL123" s="435">
        <v>1</v>
      </c>
      <c r="BM123" s="435">
        <v>1</v>
      </c>
      <c r="BO123" s="435">
        <v>1</v>
      </c>
      <c r="BQ123" s="436">
        <v>1</v>
      </c>
      <c r="BR123" s="442">
        <v>5</v>
      </c>
    </row>
    <row r="124" spans="1:70" ht="12.75" customHeight="1">
      <c r="A124" s="466">
        <v>43763</v>
      </c>
      <c r="B124" s="368">
        <v>34</v>
      </c>
      <c r="C124" s="368">
        <v>37</v>
      </c>
      <c r="D124" s="368">
        <v>39</v>
      </c>
      <c r="E124" s="368">
        <v>40</v>
      </c>
      <c r="F124" s="368">
        <v>50</v>
      </c>
      <c r="G124" s="368">
        <v>0</v>
      </c>
      <c r="H124" s="368">
        <v>4</v>
      </c>
      <c r="I124" s="500">
        <v>10</v>
      </c>
      <c r="R124" s="419">
        <v>4</v>
      </c>
      <c r="S124" s="421">
        <v>0</v>
      </c>
      <c r="T124" s="422">
        <v>0</v>
      </c>
      <c r="U124" s="453">
        <v>0</v>
      </c>
      <c r="V124" s="458">
        <v>0</v>
      </c>
      <c r="W124" s="456">
        <v>1</v>
      </c>
      <c r="X124" s="422">
        <v>1</v>
      </c>
      <c r="Y124" s="453">
        <v>0</v>
      </c>
      <c r="Z124" s="458">
        <v>0</v>
      </c>
      <c r="AA124" s="456">
        <v>0</v>
      </c>
      <c r="AB124" s="422">
        <v>0</v>
      </c>
      <c r="AC124" s="453">
        <v>0</v>
      </c>
      <c r="AD124" s="458">
        <v>0</v>
      </c>
      <c r="AE124" s="456">
        <v>1</v>
      </c>
      <c r="AF124" s="422">
        <v>1</v>
      </c>
      <c r="AG124" s="453">
        <v>1</v>
      </c>
      <c r="AH124" s="458">
        <v>0</v>
      </c>
      <c r="AI124" s="456">
        <v>0</v>
      </c>
      <c r="AJ124" s="422">
        <v>0</v>
      </c>
      <c r="AK124" s="453">
        <v>1</v>
      </c>
      <c r="AL124" s="444">
        <v>1</v>
      </c>
      <c r="AM124" s="449">
        <v>0</v>
      </c>
      <c r="AN124" s="447">
        <v>0</v>
      </c>
      <c r="AO124" s="451">
        <v>0</v>
      </c>
      <c r="AP124" s="451">
        <v>0</v>
      </c>
      <c r="AQ124" s="451">
        <v>0</v>
      </c>
      <c r="AR124" s="451">
        <v>0</v>
      </c>
      <c r="AS124" s="451">
        <v>0</v>
      </c>
      <c r="AT124" s="451">
        <v>0</v>
      </c>
      <c r="AU124" s="451">
        <v>0</v>
      </c>
      <c r="AV124" s="451">
        <v>0</v>
      </c>
      <c r="AW124" s="451">
        <v>0</v>
      </c>
      <c r="AX124" s="451">
        <v>0</v>
      </c>
      <c r="AY124" s="447">
        <v>0</v>
      </c>
      <c r="AZ124" s="451">
        <v>0</v>
      </c>
      <c r="BA124" s="428">
        <v>0</v>
      </c>
      <c r="BI124" s="435">
        <v>1</v>
      </c>
      <c r="BL124" s="435">
        <v>1</v>
      </c>
      <c r="BM124" s="435">
        <v>1</v>
      </c>
      <c r="BN124" s="435">
        <v>1</v>
      </c>
      <c r="BQ124" s="436">
        <v>1</v>
      </c>
      <c r="BR124" s="442">
        <v>5</v>
      </c>
    </row>
    <row r="125" spans="1:70" ht="12.75" customHeight="1">
      <c r="A125" s="466">
        <v>43760</v>
      </c>
      <c r="B125" s="368">
        <v>2</v>
      </c>
      <c r="C125" s="368">
        <v>5</v>
      </c>
      <c r="D125" s="368">
        <v>32</v>
      </c>
      <c r="E125" s="368">
        <v>33</v>
      </c>
      <c r="F125" s="368">
        <v>47</v>
      </c>
      <c r="G125" s="368">
        <v>0</v>
      </c>
      <c r="H125" s="368">
        <v>7</v>
      </c>
      <c r="I125" s="500">
        <v>8</v>
      </c>
      <c r="R125" s="419">
        <v>4</v>
      </c>
      <c r="S125" s="421">
        <v>0</v>
      </c>
      <c r="T125" s="422">
        <v>0</v>
      </c>
      <c r="U125" s="453">
        <v>1</v>
      </c>
      <c r="V125" s="458">
        <v>0</v>
      </c>
      <c r="W125" s="456">
        <v>1</v>
      </c>
      <c r="X125" s="422">
        <v>0</v>
      </c>
      <c r="Y125" s="453">
        <v>0</v>
      </c>
      <c r="Z125" s="458">
        <v>0</v>
      </c>
      <c r="AA125" s="456">
        <v>0</v>
      </c>
      <c r="AB125" s="422">
        <v>0</v>
      </c>
      <c r="AC125" s="453">
        <v>1</v>
      </c>
      <c r="AD125" s="458">
        <v>0</v>
      </c>
      <c r="AE125" s="456">
        <v>0</v>
      </c>
      <c r="AF125" s="422">
        <v>1</v>
      </c>
      <c r="AG125" s="453">
        <v>3</v>
      </c>
      <c r="AH125" s="458">
        <v>0</v>
      </c>
      <c r="AI125" s="456">
        <v>0</v>
      </c>
      <c r="AJ125" s="422">
        <v>1</v>
      </c>
      <c r="AK125" s="453">
        <v>0</v>
      </c>
      <c r="AL125" s="444">
        <v>0</v>
      </c>
      <c r="AM125" s="449">
        <v>0</v>
      </c>
      <c r="AN125" s="447">
        <v>0</v>
      </c>
      <c r="AO125" s="451">
        <v>0</v>
      </c>
      <c r="AP125" s="451">
        <v>0</v>
      </c>
      <c r="AQ125" s="451">
        <v>0</v>
      </c>
      <c r="AR125" s="451">
        <v>1</v>
      </c>
      <c r="AS125" s="451">
        <v>0</v>
      </c>
      <c r="AT125" s="451">
        <v>0</v>
      </c>
      <c r="AU125" s="451">
        <v>0</v>
      </c>
      <c r="AV125" s="451">
        <v>0</v>
      </c>
      <c r="AW125" s="451">
        <v>0</v>
      </c>
      <c r="AX125" s="451">
        <v>0</v>
      </c>
      <c r="AY125" s="447">
        <v>0</v>
      </c>
      <c r="AZ125" s="451">
        <v>0</v>
      </c>
      <c r="BA125" s="428">
        <v>0</v>
      </c>
      <c r="BH125" s="434">
        <v>1</v>
      </c>
      <c r="BI125" s="435">
        <v>1</v>
      </c>
      <c r="BJ125" s="435">
        <v>1</v>
      </c>
      <c r="BN125" s="435">
        <v>1</v>
      </c>
      <c r="BP125" s="435">
        <v>1</v>
      </c>
      <c r="BR125" s="442">
        <v>5</v>
      </c>
    </row>
    <row r="126" spans="1:70" ht="12.75" customHeight="1">
      <c r="A126" s="466">
        <v>43756</v>
      </c>
      <c r="B126" s="368">
        <v>8</v>
      </c>
      <c r="C126" s="368">
        <v>18</v>
      </c>
      <c r="D126" s="368">
        <v>22</v>
      </c>
      <c r="E126" s="368">
        <v>41</v>
      </c>
      <c r="F126" s="368">
        <v>42</v>
      </c>
      <c r="G126" s="368">
        <v>0</v>
      </c>
      <c r="H126" s="368">
        <v>11</v>
      </c>
      <c r="I126" s="500">
        <v>12</v>
      </c>
      <c r="R126" s="419">
        <v>2</v>
      </c>
      <c r="S126" s="421">
        <v>0</v>
      </c>
      <c r="T126" s="422">
        <v>0</v>
      </c>
      <c r="U126" s="453">
        <v>1</v>
      </c>
      <c r="V126" s="458">
        <v>0</v>
      </c>
      <c r="W126" s="456">
        <v>0</v>
      </c>
      <c r="X126" s="422">
        <v>1</v>
      </c>
      <c r="Y126" s="453">
        <v>1</v>
      </c>
      <c r="Z126" s="458">
        <v>0</v>
      </c>
      <c r="AA126" s="456">
        <v>1</v>
      </c>
      <c r="AB126" s="422">
        <v>0</v>
      </c>
      <c r="AC126" s="453">
        <v>1</v>
      </c>
      <c r="AD126" s="458">
        <v>0</v>
      </c>
      <c r="AE126" s="456">
        <v>1</v>
      </c>
      <c r="AF126" s="422">
        <v>0</v>
      </c>
      <c r="AG126" s="453">
        <v>1</v>
      </c>
      <c r="AH126" s="458">
        <v>0</v>
      </c>
      <c r="AI126" s="456">
        <v>1</v>
      </c>
      <c r="AJ126" s="422">
        <v>1</v>
      </c>
      <c r="AK126" s="453">
        <v>1</v>
      </c>
      <c r="AL126" s="444">
        <v>0</v>
      </c>
      <c r="AM126" s="449">
        <v>0</v>
      </c>
      <c r="AN126" s="447">
        <v>0</v>
      </c>
      <c r="AO126" s="451">
        <v>0</v>
      </c>
      <c r="AP126" s="451">
        <v>0</v>
      </c>
      <c r="AQ126" s="451">
        <v>0</v>
      </c>
      <c r="AR126" s="451">
        <v>0</v>
      </c>
      <c r="AS126" s="451">
        <v>0</v>
      </c>
      <c r="AT126" s="451">
        <v>0</v>
      </c>
      <c r="AU126" s="451">
        <v>0</v>
      </c>
      <c r="AV126" s="451">
        <v>0</v>
      </c>
      <c r="AW126" s="451">
        <v>0</v>
      </c>
      <c r="AX126" s="451">
        <v>0</v>
      </c>
      <c r="AY126" s="447">
        <v>0</v>
      </c>
      <c r="AZ126" s="451">
        <v>0</v>
      </c>
      <c r="BA126" s="428">
        <v>0</v>
      </c>
      <c r="BI126" s="435">
        <v>1</v>
      </c>
      <c r="BK126" s="435">
        <v>1</v>
      </c>
      <c r="BL126" s="435">
        <v>1</v>
      </c>
      <c r="BN126" s="435">
        <v>1</v>
      </c>
      <c r="BO126" s="435">
        <v>1</v>
      </c>
      <c r="BR126" s="442">
        <v>5</v>
      </c>
    </row>
    <row r="127" spans="1:70" ht="12.75" customHeight="1">
      <c r="A127" s="466">
        <v>43753</v>
      </c>
      <c r="B127" s="368">
        <v>3</v>
      </c>
      <c r="C127" s="368">
        <v>28</v>
      </c>
      <c r="D127" s="368">
        <v>31</v>
      </c>
      <c r="E127" s="368">
        <v>32</v>
      </c>
      <c r="F127" s="368">
        <v>34</v>
      </c>
      <c r="G127" s="368">
        <v>0</v>
      </c>
      <c r="H127" s="368">
        <v>4</v>
      </c>
      <c r="I127" s="500">
        <v>5</v>
      </c>
      <c r="R127" s="419">
        <v>4</v>
      </c>
      <c r="S127" s="421">
        <v>0</v>
      </c>
      <c r="T127" s="422">
        <v>1</v>
      </c>
      <c r="U127" s="453">
        <v>0</v>
      </c>
      <c r="V127" s="458">
        <v>0</v>
      </c>
      <c r="W127" s="456">
        <v>0</v>
      </c>
      <c r="X127" s="422">
        <v>0</v>
      </c>
      <c r="Y127" s="453">
        <v>0</v>
      </c>
      <c r="Z127" s="458">
        <v>1</v>
      </c>
      <c r="AA127" s="456">
        <v>0</v>
      </c>
      <c r="AB127" s="422">
        <v>0</v>
      </c>
      <c r="AC127" s="453">
        <v>0</v>
      </c>
      <c r="AD127" s="458">
        <v>0</v>
      </c>
      <c r="AE127" s="456">
        <v>0</v>
      </c>
      <c r="AF127" s="422">
        <v>1</v>
      </c>
      <c r="AG127" s="453">
        <v>0</v>
      </c>
      <c r="AH127" s="458">
        <v>0</v>
      </c>
      <c r="AI127" s="456">
        <v>0</v>
      </c>
      <c r="AJ127" s="422">
        <v>0</v>
      </c>
      <c r="AK127" s="453">
        <v>1</v>
      </c>
      <c r="AL127" s="444">
        <v>0</v>
      </c>
      <c r="AM127" s="449">
        <v>0</v>
      </c>
      <c r="AN127" s="447">
        <v>0</v>
      </c>
      <c r="AO127" s="451">
        <v>0</v>
      </c>
      <c r="AP127" s="451">
        <v>0</v>
      </c>
      <c r="AQ127" s="451">
        <v>0</v>
      </c>
      <c r="AR127" s="451">
        <v>0</v>
      </c>
      <c r="AS127" s="451">
        <v>0</v>
      </c>
      <c r="AT127" s="451">
        <v>0</v>
      </c>
      <c r="AU127" s="451">
        <v>0</v>
      </c>
      <c r="AV127" s="451">
        <v>0</v>
      </c>
      <c r="AW127" s="451">
        <v>0</v>
      </c>
      <c r="AX127" s="451">
        <v>0</v>
      </c>
      <c r="AY127" s="447">
        <v>0</v>
      </c>
      <c r="AZ127" s="451">
        <v>0</v>
      </c>
      <c r="BA127" s="428">
        <v>0</v>
      </c>
      <c r="BJ127" s="435">
        <v>2</v>
      </c>
      <c r="BK127" s="435">
        <v>1</v>
      </c>
      <c r="BO127" s="435">
        <v>1</v>
      </c>
      <c r="BP127" s="435">
        <v>1</v>
      </c>
      <c r="BR127" s="442">
        <v>4</v>
      </c>
    </row>
    <row r="128" spans="1:70" ht="12.75" customHeight="1">
      <c r="A128" s="462">
        <v>43749</v>
      </c>
      <c r="B128" s="368">
        <v>2</v>
      </c>
      <c r="C128" s="368">
        <v>14</v>
      </c>
      <c r="D128" s="368">
        <v>19</v>
      </c>
      <c r="E128" s="368">
        <v>42</v>
      </c>
      <c r="F128" s="368">
        <v>45</v>
      </c>
      <c r="G128" s="368">
        <v>0</v>
      </c>
      <c r="H128" s="368">
        <v>5</v>
      </c>
      <c r="I128" s="500">
        <v>6</v>
      </c>
      <c r="R128" s="419">
        <v>4</v>
      </c>
      <c r="S128" s="421">
        <v>0</v>
      </c>
      <c r="T128" s="422">
        <v>0</v>
      </c>
      <c r="U128" s="453">
        <v>0</v>
      </c>
      <c r="V128" s="458">
        <v>1</v>
      </c>
      <c r="W128" s="456">
        <v>1</v>
      </c>
      <c r="X128" s="422">
        <v>0</v>
      </c>
      <c r="Y128" s="453">
        <v>0</v>
      </c>
      <c r="Z128" s="458">
        <v>0</v>
      </c>
      <c r="AA128" s="456">
        <v>2</v>
      </c>
      <c r="AB128" s="422">
        <v>0</v>
      </c>
      <c r="AC128" s="453">
        <v>0</v>
      </c>
      <c r="AD128" s="458">
        <v>0</v>
      </c>
      <c r="AE128" s="456">
        <v>1</v>
      </c>
      <c r="AF128" s="422">
        <v>0</v>
      </c>
      <c r="AG128" s="453">
        <v>1</v>
      </c>
      <c r="AH128" s="458">
        <v>1</v>
      </c>
      <c r="AI128" s="456">
        <v>0</v>
      </c>
      <c r="AJ128" s="422">
        <v>1</v>
      </c>
      <c r="AK128" s="453">
        <v>0</v>
      </c>
      <c r="AL128" s="444">
        <v>1</v>
      </c>
      <c r="AM128" s="449">
        <v>0</v>
      </c>
      <c r="AN128" s="447">
        <v>0</v>
      </c>
      <c r="AO128" s="451">
        <v>1</v>
      </c>
      <c r="AP128" s="451">
        <v>0</v>
      </c>
      <c r="AQ128" s="451">
        <v>0</v>
      </c>
      <c r="AR128" s="451">
        <v>0</v>
      </c>
      <c r="AS128" s="451">
        <v>0</v>
      </c>
      <c r="AT128" s="451">
        <v>0</v>
      </c>
      <c r="AU128" s="451">
        <v>0</v>
      </c>
      <c r="AV128" s="451">
        <v>0</v>
      </c>
      <c r="AW128" s="451">
        <v>0</v>
      </c>
      <c r="AX128" s="451">
        <v>0</v>
      </c>
      <c r="AY128" s="447">
        <v>0</v>
      </c>
      <c r="AZ128" s="451">
        <v>0</v>
      </c>
      <c r="BA128" s="428">
        <v>0</v>
      </c>
      <c r="BH128" s="434">
        <v>1</v>
      </c>
      <c r="BI128" s="435">
        <v>1</v>
      </c>
      <c r="BM128" s="435">
        <v>1</v>
      </c>
      <c r="BP128" s="435">
        <v>2</v>
      </c>
      <c r="BR128" s="442">
        <v>4</v>
      </c>
    </row>
    <row r="129" spans="1:70" ht="12.75" customHeight="1">
      <c r="A129" s="467">
        <v>43746</v>
      </c>
      <c r="B129" s="368">
        <v>7</v>
      </c>
      <c r="C129" s="368">
        <v>10</v>
      </c>
      <c r="D129" s="368">
        <v>15</v>
      </c>
      <c r="E129" s="368">
        <v>44</v>
      </c>
      <c r="F129" s="368">
        <v>49</v>
      </c>
      <c r="G129" s="368">
        <v>0</v>
      </c>
      <c r="H129" s="368">
        <v>3</v>
      </c>
      <c r="I129" s="500">
        <v>12</v>
      </c>
      <c r="R129" s="419">
        <v>2</v>
      </c>
      <c r="S129" s="421">
        <v>1</v>
      </c>
      <c r="T129" s="422">
        <v>0</v>
      </c>
      <c r="U129" s="453">
        <v>0</v>
      </c>
      <c r="V129" s="458">
        <v>0</v>
      </c>
      <c r="W129" s="456">
        <v>0</v>
      </c>
      <c r="X129" s="422">
        <v>0</v>
      </c>
      <c r="Y129" s="453">
        <v>0</v>
      </c>
      <c r="Z129" s="458">
        <v>0</v>
      </c>
      <c r="AA129" s="456">
        <v>0</v>
      </c>
      <c r="AB129" s="422">
        <v>0</v>
      </c>
      <c r="AC129" s="453">
        <v>1</v>
      </c>
      <c r="AD129" s="458">
        <v>1</v>
      </c>
      <c r="AE129" s="456">
        <v>0</v>
      </c>
      <c r="AF129" s="422">
        <v>0</v>
      </c>
      <c r="AG129" s="453">
        <v>1</v>
      </c>
      <c r="AH129" s="458">
        <v>1</v>
      </c>
      <c r="AI129" s="456">
        <v>1</v>
      </c>
      <c r="AJ129" s="422">
        <v>0</v>
      </c>
      <c r="AK129" s="453">
        <v>2</v>
      </c>
      <c r="AL129" s="444">
        <v>0</v>
      </c>
      <c r="AM129" s="449">
        <v>0</v>
      </c>
      <c r="AN129" s="447">
        <v>0</v>
      </c>
      <c r="AO129" s="451">
        <v>1</v>
      </c>
      <c r="AP129" s="451">
        <v>0</v>
      </c>
      <c r="AQ129" s="451">
        <v>0</v>
      </c>
      <c r="AR129" s="451">
        <v>0</v>
      </c>
      <c r="AS129" s="451">
        <v>0</v>
      </c>
      <c r="AT129" s="451">
        <v>0</v>
      </c>
      <c r="AU129" s="451">
        <v>0</v>
      </c>
      <c r="AV129" s="451">
        <v>0</v>
      </c>
      <c r="AW129" s="451">
        <v>0</v>
      </c>
      <c r="AX129" s="451">
        <v>0</v>
      </c>
      <c r="AY129" s="447">
        <v>0</v>
      </c>
      <c r="AZ129" s="451">
        <v>0</v>
      </c>
      <c r="BA129" s="428">
        <v>0</v>
      </c>
      <c r="BJ129" s="435">
        <v>1</v>
      </c>
      <c r="BK129" s="435">
        <v>1</v>
      </c>
      <c r="BL129" s="435">
        <v>1</v>
      </c>
      <c r="BM129" s="435">
        <v>1</v>
      </c>
      <c r="BO129" s="435">
        <v>1</v>
      </c>
      <c r="BR129" s="442">
        <v>5</v>
      </c>
    </row>
    <row r="130" spans="1:70" ht="12.75" customHeight="1">
      <c r="A130" s="467">
        <v>43742</v>
      </c>
      <c r="B130" s="368">
        <v>6</v>
      </c>
      <c r="C130" s="368">
        <v>9</v>
      </c>
      <c r="D130" s="368">
        <v>35</v>
      </c>
      <c r="E130" s="368">
        <v>41</v>
      </c>
      <c r="F130" s="368">
        <v>44</v>
      </c>
      <c r="G130" s="368">
        <v>0</v>
      </c>
      <c r="H130" s="368">
        <v>6</v>
      </c>
      <c r="I130" s="500">
        <v>9</v>
      </c>
      <c r="R130" s="419">
        <v>3</v>
      </c>
      <c r="S130" s="421">
        <v>0</v>
      </c>
      <c r="T130" s="422">
        <v>0</v>
      </c>
      <c r="U130" s="453">
        <v>1</v>
      </c>
      <c r="V130" s="458">
        <v>0</v>
      </c>
      <c r="W130" s="456">
        <v>0</v>
      </c>
      <c r="X130" s="422">
        <v>0</v>
      </c>
      <c r="Y130" s="453">
        <v>0</v>
      </c>
      <c r="Z130" s="458">
        <v>0</v>
      </c>
      <c r="AA130" s="456">
        <v>1</v>
      </c>
      <c r="AB130" s="422">
        <v>0</v>
      </c>
      <c r="AC130" s="453">
        <v>0</v>
      </c>
      <c r="AD130" s="458">
        <v>1</v>
      </c>
      <c r="AE130" s="456">
        <v>0</v>
      </c>
      <c r="AF130" s="422">
        <v>1</v>
      </c>
      <c r="AG130" s="453">
        <v>0</v>
      </c>
      <c r="AH130" s="458">
        <v>0</v>
      </c>
      <c r="AI130" s="456">
        <v>1</v>
      </c>
      <c r="AJ130" s="422">
        <v>0</v>
      </c>
      <c r="AK130" s="453">
        <v>0</v>
      </c>
      <c r="AL130" s="444">
        <v>1</v>
      </c>
      <c r="AM130" s="449">
        <v>0</v>
      </c>
      <c r="AN130" s="447">
        <v>0</v>
      </c>
      <c r="AO130" s="451">
        <v>0</v>
      </c>
      <c r="AP130" s="451">
        <v>0</v>
      </c>
      <c r="AQ130" s="451">
        <v>0</v>
      </c>
      <c r="AR130" s="451">
        <v>0</v>
      </c>
      <c r="AS130" s="451">
        <v>0</v>
      </c>
      <c r="AT130" s="451">
        <v>0</v>
      </c>
      <c r="AU130" s="451">
        <v>0</v>
      </c>
      <c r="AV130" s="451">
        <v>0</v>
      </c>
      <c r="AW130" s="451">
        <v>0</v>
      </c>
      <c r="AX130" s="451">
        <v>0</v>
      </c>
      <c r="AY130" s="447">
        <v>0</v>
      </c>
      <c r="AZ130" s="451">
        <v>0</v>
      </c>
      <c r="BA130" s="428">
        <v>0</v>
      </c>
      <c r="BI130" s="435">
        <v>1</v>
      </c>
      <c r="BJ130" s="435">
        <v>2</v>
      </c>
      <c r="BO130" s="435">
        <v>2</v>
      </c>
      <c r="BR130" s="442">
        <v>3</v>
      </c>
    </row>
    <row r="131" spans="1:70" ht="12.75" customHeight="1">
      <c r="A131" s="467">
        <v>43739</v>
      </c>
      <c r="B131" s="368">
        <v>2</v>
      </c>
      <c r="C131" s="368">
        <v>11</v>
      </c>
      <c r="D131" s="368">
        <v>18</v>
      </c>
      <c r="E131" s="368">
        <v>40</v>
      </c>
      <c r="F131" s="368">
        <v>46</v>
      </c>
      <c r="G131" s="368">
        <v>0</v>
      </c>
      <c r="H131" s="368">
        <v>1</v>
      </c>
      <c r="I131" s="500">
        <v>4</v>
      </c>
      <c r="R131" s="419">
        <v>2</v>
      </c>
      <c r="S131" s="421">
        <v>1</v>
      </c>
      <c r="T131" s="422">
        <v>0</v>
      </c>
      <c r="U131" s="453">
        <v>1</v>
      </c>
      <c r="V131" s="458">
        <v>1</v>
      </c>
      <c r="W131" s="456">
        <v>0</v>
      </c>
      <c r="X131" s="422">
        <v>1</v>
      </c>
      <c r="Y131" s="453">
        <v>0</v>
      </c>
      <c r="Z131" s="458">
        <v>1</v>
      </c>
      <c r="AA131" s="456">
        <v>0</v>
      </c>
      <c r="AB131" s="422">
        <v>0</v>
      </c>
      <c r="AC131" s="453">
        <v>0</v>
      </c>
      <c r="AD131" s="458">
        <v>0</v>
      </c>
      <c r="AE131" s="456">
        <v>1</v>
      </c>
      <c r="AF131" s="422">
        <v>0</v>
      </c>
      <c r="AG131" s="453">
        <v>1</v>
      </c>
      <c r="AH131" s="458">
        <v>0</v>
      </c>
      <c r="AI131" s="456">
        <v>1</v>
      </c>
      <c r="AJ131" s="422">
        <v>1</v>
      </c>
      <c r="AK131" s="453">
        <v>0</v>
      </c>
      <c r="AL131" s="444">
        <v>1</v>
      </c>
      <c r="AM131" s="449">
        <v>0</v>
      </c>
      <c r="AN131" s="447">
        <v>0</v>
      </c>
      <c r="AO131" s="451">
        <v>0</v>
      </c>
      <c r="AP131" s="451">
        <v>0</v>
      </c>
      <c r="AQ131" s="451">
        <v>0</v>
      </c>
      <c r="AR131" s="451">
        <v>0</v>
      </c>
      <c r="AS131" s="451">
        <v>0</v>
      </c>
      <c r="AT131" s="451">
        <v>0</v>
      </c>
      <c r="AU131" s="451">
        <v>0</v>
      </c>
      <c r="AV131" s="451">
        <v>0</v>
      </c>
      <c r="AW131" s="451">
        <v>0</v>
      </c>
      <c r="AX131" s="451">
        <v>0</v>
      </c>
      <c r="AY131" s="447">
        <v>0</v>
      </c>
      <c r="AZ131" s="451">
        <v>0</v>
      </c>
      <c r="BA131" s="428">
        <v>0</v>
      </c>
      <c r="BH131" s="434">
        <v>1</v>
      </c>
      <c r="BJ131" s="435">
        <v>1</v>
      </c>
      <c r="BK131" s="435">
        <v>1</v>
      </c>
      <c r="BM131" s="435">
        <v>1</v>
      </c>
      <c r="BQ131" s="436">
        <v>1</v>
      </c>
      <c r="BR131" s="442">
        <v>5</v>
      </c>
    </row>
    <row r="132" spans="1:70" ht="12.75" customHeight="1">
      <c r="A132" s="467">
        <v>43735</v>
      </c>
      <c r="B132" s="368">
        <v>24</v>
      </c>
      <c r="C132" s="368">
        <v>37</v>
      </c>
      <c r="D132" s="368">
        <v>41</v>
      </c>
      <c r="E132" s="368">
        <v>43</v>
      </c>
      <c r="F132" s="368">
        <v>46</v>
      </c>
      <c r="G132" s="368">
        <v>0</v>
      </c>
      <c r="H132" s="368">
        <v>2</v>
      </c>
      <c r="I132" s="500">
        <v>8</v>
      </c>
      <c r="R132" s="419">
        <v>3</v>
      </c>
      <c r="S132" s="421">
        <v>0</v>
      </c>
      <c r="T132" s="422">
        <v>1</v>
      </c>
      <c r="U132" s="453">
        <v>0</v>
      </c>
      <c r="V132" s="458">
        <v>1</v>
      </c>
      <c r="W132" s="456">
        <v>2</v>
      </c>
      <c r="X132" s="422">
        <v>0</v>
      </c>
      <c r="Y132" s="453">
        <v>0</v>
      </c>
      <c r="Z132" s="458">
        <v>0</v>
      </c>
      <c r="AA132" s="456">
        <v>0</v>
      </c>
      <c r="AB132" s="422">
        <v>0</v>
      </c>
      <c r="AC132" s="453">
        <v>0</v>
      </c>
      <c r="AD132" s="458">
        <v>1</v>
      </c>
      <c r="AE132" s="456">
        <v>0</v>
      </c>
      <c r="AF132" s="422">
        <v>0</v>
      </c>
      <c r="AG132" s="453">
        <v>1</v>
      </c>
      <c r="AH132" s="458">
        <v>0</v>
      </c>
      <c r="AI132" s="456">
        <v>1</v>
      </c>
      <c r="AJ132" s="422">
        <v>0</v>
      </c>
      <c r="AK132" s="453">
        <v>0</v>
      </c>
      <c r="AL132" s="444">
        <v>2</v>
      </c>
      <c r="AM132" s="449">
        <v>1</v>
      </c>
      <c r="AN132" s="447">
        <v>0</v>
      </c>
      <c r="AO132" s="451">
        <v>1</v>
      </c>
      <c r="AP132" s="451">
        <v>0</v>
      </c>
      <c r="AQ132" s="451">
        <v>0</v>
      </c>
      <c r="AR132" s="451">
        <v>0</v>
      </c>
      <c r="AS132" s="451">
        <v>0</v>
      </c>
      <c r="AT132" s="451">
        <v>0</v>
      </c>
      <c r="AU132" s="451">
        <v>0</v>
      </c>
      <c r="AV132" s="451">
        <v>0</v>
      </c>
      <c r="AW132" s="451">
        <v>0</v>
      </c>
      <c r="AX132" s="451">
        <v>0</v>
      </c>
      <c r="AY132" s="447">
        <v>0</v>
      </c>
      <c r="AZ132" s="451">
        <v>0</v>
      </c>
      <c r="BA132" s="428">
        <v>0</v>
      </c>
      <c r="BH132" s="434">
        <v>2</v>
      </c>
      <c r="BJ132" s="435">
        <v>1</v>
      </c>
      <c r="BK132" s="435">
        <v>1</v>
      </c>
      <c r="BP132" s="435">
        <v>1</v>
      </c>
      <c r="BR132" s="442">
        <v>4</v>
      </c>
    </row>
    <row r="133" spans="1:70" ht="12.75" customHeight="1">
      <c r="A133" s="467">
        <v>43732</v>
      </c>
      <c r="B133" s="368">
        <v>2</v>
      </c>
      <c r="C133" s="368">
        <v>33</v>
      </c>
      <c r="D133" s="368">
        <v>42</v>
      </c>
      <c r="E133" s="368">
        <v>47</v>
      </c>
      <c r="F133" s="368">
        <v>48</v>
      </c>
      <c r="G133" s="368">
        <v>0</v>
      </c>
      <c r="H133" s="368">
        <v>1</v>
      </c>
      <c r="I133" s="500">
        <v>2</v>
      </c>
      <c r="R133" s="419">
        <v>5</v>
      </c>
      <c r="S133" s="421">
        <v>0</v>
      </c>
      <c r="T133" s="422">
        <v>0</v>
      </c>
      <c r="U133" s="453">
        <v>0</v>
      </c>
      <c r="V133" s="458">
        <v>1</v>
      </c>
      <c r="W133" s="456">
        <v>2</v>
      </c>
      <c r="X133" s="422">
        <v>0</v>
      </c>
      <c r="Y133" s="453">
        <v>0</v>
      </c>
      <c r="Z133" s="458">
        <v>0</v>
      </c>
      <c r="AA133" s="456">
        <v>1</v>
      </c>
      <c r="AB133" s="422">
        <v>1</v>
      </c>
      <c r="AC133" s="453">
        <v>0</v>
      </c>
      <c r="AD133" s="458">
        <v>0</v>
      </c>
      <c r="AE133" s="456">
        <v>0</v>
      </c>
      <c r="AF133" s="422">
        <v>0</v>
      </c>
      <c r="AG133" s="453">
        <v>1</v>
      </c>
      <c r="AH133" s="458">
        <v>1</v>
      </c>
      <c r="AI133" s="456">
        <v>1</v>
      </c>
      <c r="AJ133" s="422">
        <v>1</v>
      </c>
      <c r="AK133" s="453">
        <v>0</v>
      </c>
      <c r="AL133" s="444">
        <v>1</v>
      </c>
      <c r="AM133" s="449">
        <v>0</v>
      </c>
      <c r="AN133" s="447">
        <v>0</v>
      </c>
      <c r="AO133" s="451">
        <v>1</v>
      </c>
      <c r="AP133" s="451">
        <v>0</v>
      </c>
      <c r="AQ133" s="451">
        <v>0</v>
      </c>
      <c r="AR133" s="451">
        <v>0</v>
      </c>
      <c r="AS133" s="451">
        <v>0</v>
      </c>
      <c r="AT133" s="451">
        <v>0</v>
      </c>
      <c r="AU133" s="451">
        <v>0</v>
      </c>
      <c r="AV133" s="451">
        <v>0</v>
      </c>
      <c r="AW133" s="451">
        <v>0</v>
      </c>
      <c r="AX133" s="451">
        <v>0</v>
      </c>
      <c r="AY133" s="447">
        <v>0</v>
      </c>
      <c r="AZ133" s="451">
        <v>0</v>
      </c>
      <c r="BA133" s="428">
        <v>0</v>
      </c>
      <c r="BI133" s="435">
        <v>1</v>
      </c>
      <c r="BL133" s="435">
        <v>1</v>
      </c>
      <c r="BO133" s="435">
        <v>1</v>
      </c>
      <c r="BP133" s="435">
        <v>1</v>
      </c>
      <c r="BQ133" s="436">
        <v>1</v>
      </c>
      <c r="BR133" s="442">
        <v>5</v>
      </c>
    </row>
    <row r="134" spans="1:70" ht="12.75" customHeight="1">
      <c r="A134" s="467">
        <v>43728</v>
      </c>
      <c r="B134" s="368">
        <v>8</v>
      </c>
      <c r="C134" s="368">
        <v>21</v>
      </c>
      <c r="D134" s="368">
        <v>25</v>
      </c>
      <c r="E134" s="368">
        <v>38</v>
      </c>
      <c r="F134" s="368">
        <v>50</v>
      </c>
      <c r="G134" s="368">
        <v>0</v>
      </c>
      <c r="H134" s="368">
        <v>4</v>
      </c>
      <c r="I134" s="500">
        <v>8</v>
      </c>
      <c r="R134" s="419">
        <v>2</v>
      </c>
      <c r="S134" s="421">
        <v>0</v>
      </c>
      <c r="T134" s="422">
        <v>0</v>
      </c>
      <c r="U134" s="453">
        <v>0</v>
      </c>
      <c r="V134" s="458">
        <v>0</v>
      </c>
      <c r="W134" s="456">
        <v>1</v>
      </c>
      <c r="X134" s="422">
        <v>0</v>
      </c>
      <c r="Y134" s="453">
        <v>0</v>
      </c>
      <c r="Z134" s="458">
        <v>0</v>
      </c>
      <c r="AA134" s="456">
        <v>1</v>
      </c>
      <c r="AB134" s="422">
        <v>0</v>
      </c>
      <c r="AC134" s="453">
        <v>1</v>
      </c>
      <c r="AD134" s="458">
        <v>1</v>
      </c>
      <c r="AE134" s="456">
        <v>1</v>
      </c>
      <c r="AF134" s="422">
        <v>0</v>
      </c>
      <c r="AG134" s="453">
        <v>0</v>
      </c>
      <c r="AH134" s="458">
        <v>1</v>
      </c>
      <c r="AI134" s="456">
        <v>0</v>
      </c>
      <c r="AJ134" s="422">
        <v>1</v>
      </c>
      <c r="AK134" s="453">
        <v>0</v>
      </c>
      <c r="AL134" s="444">
        <v>0</v>
      </c>
      <c r="AM134" s="449">
        <v>0</v>
      </c>
      <c r="AN134" s="447">
        <v>0</v>
      </c>
      <c r="AO134" s="451">
        <v>0</v>
      </c>
      <c r="AP134" s="451">
        <v>0</v>
      </c>
      <c r="AQ134" s="451">
        <v>0</v>
      </c>
      <c r="AR134" s="451">
        <v>0</v>
      </c>
      <c r="AS134" s="451">
        <v>0</v>
      </c>
      <c r="AT134" s="451">
        <v>0</v>
      </c>
      <c r="AU134" s="451">
        <v>0</v>
      </c>
      <c r="AV134" s="451">
        <v>0</v>
      </c>
      <c r="AW134" s="451">
        <v>0</v>
      </c>
      <c r="AX134" s="451">
        <v>0</v>
      </c>
      <c r="AY134" s="447">
        <v>0</v>
      </c>
      <c r="AZ134" s="451">
        <v>0</v>
      </c>
      <c r="BA134" s="428">
        <v>0</v>
      </c>
      <c r="BM134" s="435">
        <v>2</v>
      </c>
      <c r="BN134" s="435">
        <v>1</v>
      </c>
      <c r="BO134" s="435">
        <v>1</v>
      </c>
      <c r="BQ134" s="436">
        <v>1</v>
      </c>
      <c r="BR134" s="442">
        <v>4</v>
      </c>
    </row>
    <row r="135" spans="1:70" ht="12.75" customHeight="1">
      <c r="A135" s="467">
        <v>43725</v>
      </c>
      <c r="B135" s="368">
        <v>22</v>
      </c>
      <c r="C135" s="368">
        <v>37</v>
      </c>
      <c r="D135" s="368">
        <v>43</v>
      </c>
      <c r="E135" s="368">
        <v>44</v>
      </c>
      <c r="F135" s="368">
        <v>45</v>
      </c>
      <c r="G135" s="368">
        <v>0</v>
      </c>
      <c r="H135" s="368">
        <v>1</v>
      </c>
      <c r="I135" s="500">
        <v>12</v>
      </c>
      <c r="R135" s="419">
        <v>3</v>
      </c>
      <c r="S135" s="421">
        <v>0</v>
      </c>
      <c r="T135" s="422">
        <v>0</v>
      </c>
      <c r="U135" s="453">
        <v>1</v>
      </c>
      <c r="V135" s="458">
        <v>0</v>
      </c>
      <c r="W135" s="456">
        <v>1</v>
      </c>
      <c r="X135" s="422">
        <v>0</v>
      </c>
      <c r="Y135" s="453">
        <v>1</v>
      </c>
      <c r="Z135" s="458">
        <v>0</v>
      </c>
      <c r="AA135" s="456">
        <v>1</v>
      </c>
      <c r="AB135" s="422">
        <v>0</v>
      </c>
      <c r="AC135" s="453">
        <v>1</v>
      </c>
      <c r="AD135" s="458">
        <v>1</v>
      </c>
      <c r="AE135" s="456">
        <v>1</v>
      </c>
      <c r="AF135" s="422">
        <v>0</v>
      </c>
      <c r="AG135" s="453">
        <v>2</v>
      </c>
      <c r="AH135" s="458">
        <v>1</v>
      </c>
      <c r="AI135" s="456">
        <v>1</v>
      </c>
      <c r="AJ135" s="422">
        <v>1</v>
      </c>
      <c r="AK135" s="453">
        <v>0</v>
      </c>
      <c r="AL135" s="444">
        <v>0</v>
      </c>
      <c r="AM135" s="449">
        <v>0</v>
      </c>
      <c r="AN135" s="447">
        <v>0</v>
      </c>
      <c r="AO135" s="451">
        <v>0</v>
      </c>
      <c r="AP135" s="451">
        <v>1</v>
      </c>
      <c r="AQ135" s="451">
        <v>0</v>
      </c>
      <c r="AR135" s="451">
        <v>0</v>
      </c>
      <c r="AS135" s="451">
        <v>0</v>
      </c>
      <c r="AT135" s="451">
        <v>0</v>
      </c>
      <c r="AU135" s="451">
        <v>0</v>
      </c>
      <c r="AV135" s="451">
        <v>0</v>
      </c>
      <c r="AW135" s="451">
        <v>0</v>
      </c>
      <c r="AX135" s="451">
        <v>0</v>
      </c>
      <c r="AY135" s="447">
        <v>0</v>
      </c>
      <c r="AZ135" s="451">
        <v>0</v>
      </c>
      <c r="BA135" s="428">
        <v>0</v>
      </c>
      <c r="BK135" s="435">
        <v>1</v>
      </c>
      <c r="BM135" s="435">
        <v>1</v>
      </c>
      <c r="BN135" s="435">
        <v>1</v>
      </c>
      <c r="BO135" s="435">
        <v>1</v>
      </c>
      <c r="BP135" s="435">
        <v>1</v>
      </c>
      <c r="BR135" s="442">
        <v>5</v>
      </c>
    </row>
    <row r="136" spans="1:70" ht="12.75" customHeight="1">
      <c r="A136" s="467">
        <v>43721</v>
      </c>
      <c r="B136" s="368">
        <v>1</v>
      </c>
      <c r="C136" s="368">
        <v>12</v>
      </c>
      <c r="D136" s="368">
        <v>27</v>
      </c>
      <c r="E136" s="368">
        <v>42</v>
      </c>
      <c r="F136" s="368">
        <v>47</v>
      </c>
      <c r="G136" s="368">
        <v>0</v>
      </c>
      <c r="H136" s="368">
        <v>6</v>
      </c>
      <c r="I136" s="500">
        <v>7</v>
      </c>
      <c r="R136" s="419">
        <v>2</v>
      </c>
      <c r="S136" s="421">
        <v>0</v>
      </c>
      <c r="T136" s="422">
        <v>1</v>
      </c>
      <c r="U136" s="453">
        <v>0</v>
      </c>
      <c r="V136" s="458">
        <v>0</v>
      </c>
      <c r="W136" s="456">
        <v>0</v>
      </c>
      <c r="X136" s="422">
        <v>1</v>
      </c>
      <c r="Y136" s="453">
        <v>1</v>
      </c>
      <c r="Z136" s="458">
        <v>1</v>
      </c>
      <c r="AA136" s="456">
        <v>1</v>
      </c>
      <c r="AB136" s="422">
        <v>0</v>
      </c>
      <c r="AC136" s="453">
        <v>1</v>
      </c>
      <c r="AD136" s="458">
        <v>0</v>
      </c>
      <c r="AE136" s="456">
        <v>0</v>
      </c>
      <c r="AF136" s="422">
        <v>0</v>
      </c>
      <c r="AG136" s="453">
        <v>2</v>
      </c>
      <c r="AH136" s="458">
        <v>0</v>
      </c>
      <c r="AI136" s="456">
        <v>0</v>
      </c>
      <c r="AJ136" s="422">
        <v>0</v>
      </c>
      <c r="AK136" s="453">
        <v>1</v>
      </c>
      <c r="AL136" s="444">
        <v>0</v>
      </c>
      <c r="AM136" s="449">
        <v>0</v>
      </c>
      <c r="AN136" s="447">
        <v>0</v>
      </c>
      <c r="AO136" s="451">
        <v>1</v>
      </c>
      <c r="AP136" s="451">
        <v>0</v>
      </c>
      <c r="AQ136" s="451">
        <v>0</v>
      </c>
      <c r="AR136" s="451">
        <v>0</v>
      </c>
      <c r="AS136" s="451">
        <v>0</v>
      </c>
      <c r="AT136" s="451">
        <v>0</v>
      </c>
      <c r="AU136" s="451">
        <v>0</v>
      </c>
      <c r="AV136" s="451">
        <v>0</v>
      </c>
      <c r="AW136" s="451">
        <v>0</v>
      </c>
      <c r="AX136" s="451">
        <v>0</v>
      </c>
      <c r="AY136" s="447">
        <v>0</v>
      </c>
      <c r="AZ136" s="451">
        <v>0</v>
      </c>
      <c r="BA136" s="428">
        <v>0</v>
      </c>
      <c r="BJ136" s="435">
        <v>1</v>
      </c>
      <c r="BL136" s="435">
        <v>1</v>
      </c>
      <c r="BM136" s="435">
        <v>2</v>
      </c>
      <c r="BO136" s="435">
        <v>1</v>
      </c>
      <c r="BR136" s="442">
        <v>4</v>
      </c>
    </row>
    <row r="137" spans="1:70" ht="12.75" customHeight="1">
      <c r="A137" s="467">
        <v>43718</v>
      </c>
      <c r="B137" s="368">
        <v>3</v>
      </c>
      <c r="C137" s="368">
        <v>22</v>
      </c>
      <c r="D137" s="368">
        <v>25</v>
      </c>
      <c r="E137" s="368">
        <v>30</v>
      </c>
      <c r="F137" s="368">
        <v>49</v>
      </c>
      <c r="G137" s="368">
        <v>0</v>
      </c>
      <c r="H137" s="368">
        <v>3</v>
      </c>
      <c r="I137" s="500">
        <v>6</v>
      </c>
      <c r="R137" s="419">
        <v>2</v>
      </c>
      <c r="S137" s="421">
        <v>1</v>
      </c>
      <c r="T137" s="422">
        <v>0</v>
      </c>
      <c r="U137" s="453">
        <v>0</v>
      </c>
      <c r="V137" s="458">
        <v>0</v>
      </c>
      <c r="W137" s="456">
        <v>2</v>
      </c>
      <c r="X137" s="422">
        <v>1</v>
      </c>
      <c r="Y137" s="453">
        <v>0</v>
      </c>
      <c r="Z137" s="458">
        <v>0</v>
      </c>
      <c r="AA137" s="456">
        <v>0</v>
      </c>
      <c r="AB137" s="422">
        <v>0</v>
      </c>
      <c r="AC137" s="453">
        <v>1</v>
      </c>
      <c r="AD137" s="458">
        <v>0</v>
      </c>
      <c r="AE137" s="456">
        <v>0</v>
      </c>
      <c r="AF137" s="422">
        <v>0</v>
      </c>
      <c r="AG137" s="453">
        <v>0</v>
      </c>
      <c r="AH137" s="458">
        <v>1</v>
      </c>
      <c r="AI137" s="456">
        <v>0</v>
      </c>
      <c r="AJ137" s="422">
        <v>0</v>
      </c>
      <c r="AK137" s="453">
        <v>0</v>
      </c>
      <c r="AL137" s="444">
        <v>0</v>
      </c>
      <c r="AM137" s="449">
        <v>0</v>
      </c>
      <c r="AN137" s="447">
        <v>0</v>
      </c>
      <c r="AO137" s="451">
        <v>0</v>
      </c>
      <c r="AP137" s="451">
        <v>1</v>
      </c>
      <c r="AQ137" s="451">
        <v>0</v>
      </c>
      <c r="AR137" s="451">
        <v>0</v>
      </c>
      <c r="AS137" s="451">
        <v>0</v>
      </c>
      <c r="AT137" s="451">
        <v>0</v>
      </c>
      <c r="AU137" s="451">
        <v>0</v>
      </c>
      <c r="AV137" s="451">
        <v>0</v>
      </c>
      <c r="AW137" s="451">
        <v>0</v>
      </c>
      <c r="AX137" s="451">
        <v>0</v>
      </c>
      <c r="AY137" s="447">
        <v>0</v>
      </c>
      <c r="AZ137" s="451">
        <v>0</v>
      </c>
      <c r="BA137" s="428">
        <v>0</v>
      </c>
      <c r="BH137" s="434">
        <v>1</v>
      </c>
      <c r="BJ137" s="435">
        <v>1</v>
      </c>
      <c r="BK137" s="435">
        <v>1</v>
      </c>
      <c r="BL137" s="435">
        <v>1</v>
      </c>
      <c r="BO137" s="435">
        <v>1</v>
      </c>
      <c r="BR137" s="442">
        <v>5</v>
      </c>
    </row>
    <row r="138" spans="1:70" ht="12.75" customHeight="1">
      <c r="A138" s="467">
        <v>43714</v>
      </c>
      <c r="B138" s="368">
        <v>10</v>
      </c>
      <c r="C138" s="368">
        <v>13</v>
      </c>
      <c r="D138" s="368">
        <v>22</v>
      </c>
      <c r="E138" s="368">
        <v>40</v>
      </c>
      <c r="F138" s="368">
        <v>48</v>
      </c>
      <c r="G138" s="368">
        <v>0</v>
      </c>
      <c r="H138" s="368">
        <v>2</v>
      </c>
      <c r="I138" s="500">
        <v>5</v>
      </c>
      <c r="R138" s="419">
        <v>4</v>
      </c>
      <c r="S138" s="421">
        <v>0</v>
      </c>
      <c r="T138" s="422">
        <v>0</v>
      </c>
      <c r="U138" s="453">
        <v>0</v>
      </c>
      <c r="V138" s="458">
        <v>0</v>
      </c>
      <c r="W138" s="456">
        <v>0</v>
      </c>
      <c r="X138" s="422">
        <v>0</v>
      </c>
      <c r="Y138" s="453">
        <v>0</v>
      </c>
      <c r="Z138" s="458">
        <v>1</v>
      </c>
      <c r="AA138" s="456">
        <v>1</v>
      </c>
      <c r="AB138" s="422">
        <v>0</v>
      </c>
      <c r="AC138" s="453">
        <v>1</v>
      </c>
      <c r="AD138" s="458">
        <v>1</v>
      </c>
      <c r="AE138" s="456">
        <v>2</v>
      </c>
      <c r="AF138" s="422">
        <v>1</v>
      </c>
      <c r="AG138" s="453">
        <v>0</v>
      </c>
      <c r="AH138" s="458">
        <v>0</v>
      </c>
      <c r="AI138" s="456">
        <v>1</v>
      </c>
      <c r="AJ138" s="422">
        <v>0</v>
      </c>
      <c r="AK138" s="453">
        <v>2</v>
      </c>
      <c r="AL138" s="444">
        <v>2</v>
      </c>
      <c r="AM138" s="449">
        <v>0</v>
      </c>
      <c r="AN138" s="447">
        <v>0</v>
      </c>
      <c r="AO138" s="451">
        <v>0</v>
      </c>
      <c r="AP138" s="451">
        <v>1</v>
      </c>
      <c r="AQ138" s="451">
        <v>1</v>
      </c>
      <c r="AR138" s="451">
        <v>0</v>
      </c>
      <c r="AS138" s="451">
        <v>0</v>
      </c>
      <c r="AT138" s="451">
        <v>0</v>
      </c>
      <c r="AU138" s="451">
        <v>0</v>
      </c>
      <c r="AV138" s="451">
        <v>0</v>
      </c>
      <c r="AW138" s="451">
        <v>0</v>
      </c>
      <c r="AX138" s="451">
        <v>0</v>
      </c>
      <c r="AY138" s="447">
        <v>0</v>
      </c>
      <c r="AZ138" s="451">
        <v>0</v>
      </c>
      <c r="BA138" s="428">
        <v>0</v>
      </c>
      <c r="BH138" s="434">
        <v>1</v>
      </c>
      <c r="BJ138" s="435">
        <v>1</v>
      </c>
      <c r="BO138" s="435">
        <v>2</v>
      </c>
      <c r="BQ138" s="436">
        <v>1</v>
      </c>
      <c r="BR138" s="442">
        <v>4</v>
      </c>
    </row>
    <row r="139" spans="1:70" ht="12.75" customHeight="1">
      <c r="A139" s="467">
        <v>43711</v>
      </c>
      <c r="B139" s="368">
        <v>7</v>
      </c>
      <c r="C139" s="368">
        <v>11</v>
      </c>
      <c r="D139" s="368">
        <v>38</v>
      </c>
      <c r="E139" s="368">
        <v>39</v>
      </c>
      <c r="F139" s="368">
        <v>44</v>
      </c>
      <c r="G139" s="368">
        <v>0</v>
      </c>
      <c r="H139" s="368">
        <v>7</v>
      </c>
      <c r="I139" s="500">
        <v>10</v>
      </c>
      <c r="R139" s="419">
        <v>2</v>
      </c>
      <c r="S139" s="421">
        <v>0</v>
      </c>
      <c r="T139" s="422">
        <v>0</v>
      </c>
      <c r="U139" s="453">
        <v>0</v>
      </c>
      <c r="V139" s="458">
        <v>0</v>
      </c>
      <c r="W139" s="456">
        <v>0</v>
      </c>
      <c r="X139" s="422">
        <v>0</v>
      </c>
      <c r="Y139" s="453">
        <v>0</v>
      </c>
      <c r="Z139" s="458">
        <v>0</v>
      </c>
      <c r="AA139" s="456">
        <v>0</v>
      </c>
      <c r="AB139" s="422">
        <v>0</v>
      </c>
      <c r="AC139" s="453">
        <v>0</v>
      </c>
      <c r="AD139" s="458">
        <v>0</v>
      </c>
      <c r="AE139" s="456">
        <v>0</v>
      </c>
      <c r="AF139" s="422">
        <v>1</v>
      </c>
      <c r="AG139" s="453">
        <v>1</v>
      </c>
      <c r="AH139" s="458">
        <v>0</v>
      </c>
      <c r="AI139" s="456">
        <v>1</v>
      </c>
      <c r="AJ139" s="422">
        <v>0</v>
      </c>
      <c r="AK139" s="453">
        <v>0</v>
      </c>
      <c r="AL139" s="444">
        <v>0</v>
      </c>
      <c r="AM139" s="449">
        <v>0</v>
      </c>
      <c r="AN139" s="447">
        <v>0</v>
      </c>
      <c r="AO139" s="451">
        <v>0</v>
      </c>
      <c r="AP139" s="451">
        <v>0</v>
      </c>
      <c r="AQ139" s="451">
        <v>0</v>
      </c>
      <c r="AR139" s="451">
        <v>0</v>
      </c>
      <c r="AS139" s="451">
        <v>0</v>
      </c>
      <c r="AT139" s="451">
        <v>0</v>
      </c>
      <c r="AU139" s="451">
        <v>0</v>
      </c>
      <c r="AV139" s="451">
        <v>0</v>
      </c>
      <c r="AW139" s="451">
        <v>0</v>
      </c>
      <c r="AX139" s="451">
        <v>0</v>
      </c>
      <c r="AY139" s="447">
        <v>0</v>
      </c>
      <c r="AZ139" s="451">
        <v>0</v>
      </c>
      <c r="BA139" s="428">
        <v>0</v>
      </c>
      <c r="BH139" s="434">
        <v>1</v>
      </c>
      <c r="BI139" s="435">
        <v>1</v>
      </c>
      <c r="BK139" s="435">
        <v>2</v>
      </c>
      <c r="BQ139" s="436">
        <v>1</v>
      </c>
      <c r="BR139" s="442">
        <v>4</v>
      </c>
    </row>
    <row r="140" spans="1:70" ht="12.75" customHeight="1">
      <c r="A140" s="467">
        <v>43707</v>
      </c>
      <c r="B140" s="368">
        <v>25</v>
      </c>
      <c r="C140" s="368">
        <v>27</v>
      </c>
      <c r="D140" s="368">
        <v>45</v>
      </c>
      <c r="E140" s="368">
        <v>46</v>
      </c>
      <c r="F140" s="368">
        <v>49</v>
      </c>
      <c r="G140" s="368">
        <v>0</v>
      </c>
      <c r="H140" s="368">
        <v>4</v>
      </c>
      <c r="I140" s="500">
        <v>6</v>
      </c>
      <c r="R140" s="419">
        <v>2</v>
      </c>
      <c r="S140" s="421">
        <v>0</v>
      </c>
      <c r="T140" s="422">
        <v>0</v>
      </c>
      <c r="U140" s="453">
        <v>1</v>
      </c>
      <c r="V140" s="458">
        <v>0</v>
      </c>
      <c r="W140" s="456">
        <v>0</v>
      </c>
      <c r="X140" s="422">
        <v>1</v>
      </c>
      <c r="Y140" s="453">
        <v>1</v>
      </c>
      <c r="Z140" s="458">
        <v>0</v>
      </c>
      <c r="AA140" s="456">
        <v>0</v>
      </c>
      <c r="AB140" s="422">
        <v>0</v>
      </c>
      <c r="AC140" s="453">
        <v>0</v>
      </c>
      <c r="AD140" s="458">
        <v>0</v>
      </c>
      <c r="AE140" s="456">
        <v>0</v>
      </c>
      <c r="AF140" s="422">
        <v>1</v>
      </c>
      <c r="AG140" s="453">
        <v>0</v>
      </c>
      <c r="AH140" s="458">
        <v>0</v>
      </c>
      <c r="AI140" s="456">
        <v>1</v>
      </c>
      <c r="AJ140" s="422">
        <v>1</v>
      </c>
      <c r="AK140" s="453">
        <v>1</v>
      </c>
      <c r="AL140" s="444">
        <v>0</v>
      </c>
      <c r="AM140" s="449">
        <v>0</v>
      </c>
      <c r="AN140" s="447">
        <v>0</v>
      </c>
      <c r="AO140" s="451">
        <v>0</v>
      </c>
      <c r="AP140" s="451">
        <v>0</v>
      </c>
      <c r="AQ140" s="451">
        <v>0</v>
      </c>
      <c r="AR140" s="451">
        <v>0</v>
      </c>
      <c r="AS140" s="451">
        <v>0</v>
      </c>
      <c r="AT140" s="451">
        <v>0</v>
      </c>
      <c r="AU140" s="451">
        <v>0</v>
      </c>
      <c r="AV140" s="451">
        <v>0</v>
      </c>
      <c r="AW140" s="451">
        <v>0</v>
      </c>
      <c r="AX140" s="451">
        <v>0</v>
      </c>
      <c r="AY140" s="447">
        <v>0</v>
      </c>
      <c r="AZ140" s="451">
        <v>0</v>
      </c>
      <c r="BA140" s="428">
        <v>0</v>
      </c>
      <c r="BI140" s="435">
        <v>1</v>
      </c>
      <c r="BJ140" s="435">
        <v>2</v>
      </c>
      <c r="BL140" s="435">
        <v>1</v>
      </c>
      <c r="BM140" s="435">
        <v>1</v>
      </c>
      <c r="BR140" s="442">
        <v>4</v>
      </c>
    </row>
    <row r="141" spans="1:70" ht="12.75" customHeight="1">
      <c r="A141" s="467">
        <v>43704</v>
      </c>
      <c r="B141" s="368">
        <v>8</v>
      </c>
      <c r="C141" s="368">
        <v>26</v>
      </c>
      <c r="D141" s="368">
        <v>35</v>
      </c>
      <c r="E141" s="368">
        <v>43</v>
      </c>
      <c r="F141" s="368">
        <v>47</v>
      </c>
      <c r="G141" s="368">
        <v>0</v>
      </c>
      <c r="H141" s="368">
        <v>1</v>
      </c>
      <c r="I141" s="500">
        <v>9</v>
      </c>
      <c r="R141" s="419">
        <v>3</v>
      </c>
      <c r="S141" s="421">
        <v>1</v>
      </c>
      <c r="T141" s="422">
        <v>0</v>
      </c>
      <c r="U141" s="453">
        <v>0</v>
      </c>
      <c r="V141" s="458">
        <v>1</v>
      </c>
      <c r="W141" s="456">
        <v>0</v>
      </c>
      <c r="X141" s="422">
        <v>1</v>
      </c>
      <c r="Y141" s="453">
        <v>0</v>
      </c>
      <c r="Z141" s="458">
        <v>0</v>
      </c>
      <c r="AA141" s="456">
        <v>1</v>
      </c>
      <c r="AB141" s="422">
        <v>0</v>
      </c>
      <c r="AC141" s="453">
        <v>0</v>
      </c>
      <c r="AD141" s="458">
        <v>0</v>
      </c>
      <c r="AE141" s="456">
        <v>0</v>
      </c>
      <c r="AF141" s="422">
        <v>0</v>
      </c>
      <c r="AG141" s="453">
        <v>0</v>
      </c>
      <c r="AH141" s="458">
        <v>0</v>
      </c>
      <c r="AI141" s="456">
        <v>0</v>
      </c>
      <c r="AJ141" s="422">
        <v>0</v>
      </c>
      <c r="AK141" s="453">
        <v>0</v>
      </c>
      <c r="AL141" s="444">
        <v>0</v>
      </c>
      <c r="AM141" s="449">
        <v>0</v>
      </c>
      <c r="AN141" s="447">
        <v>0</v>
      </c>
      <c r="AO141" s="451">
        <v>0</v>
      </c>
      <c r="AP141" s="451">
        <v>0</v>
      </c>
      <c r="AQ141" s="451">
        <v>0</v>
      </c>
      <c r="AR141" s="451">
        <v>0</v>
      </c>
      <c r="AS141" s="451">
        <v>0</v>
      </c>
      <c r="AT141" s="451">
        <v>0</v>
      </c>
      <c r="AU141" s="451">
        <v>0</v>
      </c>
      <c r="AV141" s="451">
        <v>0</v>
      </c>
      <c r="AW141" s="451">
        <v>0</v>
      </c>
      <c r="AX141" s="451">
        <v>0</v>
      </c>
      <c r="AY141" s="447">
        <v>0</v>
      </c>
      <c r="AZ141" s="451">
        <v>0</v>
      </c>
      <c r="BA141" s="428">
        <v>0</v>
      </c>
      <c r="BJ141" s="435">
        <v>1</v>
      </c>
      <c r="BK141" s="435">
        <v>1</v>
      </c>
      <c r="BN141" s="435">
        <v>1</v>
      </c>
      <c r="BP141" s="435">
        <v>1</v>
      </c>
      <c r="BQ141" s="436">
        <v>1</v>
      </c>
      <c r="BR141" s="442">
        <v>5</v>
      </c>
    </row>
    <row r="142" spans="1:70" ht="12.75" customHeight="1">
      <c r="A142" s="467">
        <v>43700</v>
      </c>
      <c r="B142" s="368">
        <v>4</v>
      </c>
      <c r="C142" s="368">
        <v>17</v>
      </c>
      <c r="D142" s="368">
        <v>35</v>
      </c>
      <c r="E142" s="368">
        <v>42</v>
      </c>
      <c r="F142" s="368">
        <v>45</v>
      </c>
      <c r="G142" s="368">
        <v>0</v>
      </c>
      <c r="H142" s="368">
        <v>2</v>
      </c>
      <c r="I142" s="500">
        <v>8</v>
      </c>
      <c r="R142" s="419">
        <v>4</v>
      </c>
      <c r="S142" s="421">
        <v>0</v>
      </c>
      <c r="T142" s="422">
        <v>0</v>
      </c>
      <c r="U142" s="453">
        <v>1</v>
      </c>
      <c r="V142" s="458">
        <v>0</v>
      </c>
      <c r="W142" s="456">
        <v>0</v>
      </c>
      <c r="X142" s="422">
        <v>1</v>
      </c>
      <c r="Y142" s="453">
        <v>2</v>
      </c>
      <c r="Z142" s="458">
        <v>0</v>
      </c>
      <c r="AA142" s="456">
        <v>0</v>
      </c>
      <c r="AB142" s="422">
        <v>0</v>
      </c>
      <c r="AC142" s="453">
        <v>0</v>
      </c>
      <c r="AD142" s="458">
        <v>1</v>
      </c>
      <c r="AE142" s="456">
        <v>0</v>
      </c>
      <c r="AF142" s="422">
        <v>0</v>
      </c>
      <c r="AG142" s="453">
        <v>1</v>
      </c>
      <c r="AH142" s="458">
        <v>0</v>
      </c>
      <c r="AI142" s="456">
        <v>0</v>
      </c>
      <c r="AJ142" s="422">
        <v>0</v>
      </c>
      <c r="AK142" s="453">
        <v>1</v>
      </c>
      <c r="AL142" s="444">
        <v>1</v>
      </c>
      <c r="AM142" s="449">
        <v>0</v>
      </c>
      <c r="AN142" s="447">
        <v>0</v>
      </c>
      <c r="AO142" s="451">
        <v>1</v>
      </c>
      <c r="AP142" s="451">
        <v>0</v>
      </c>
      <c r="AQ142" s="451">
        <v>0</v>
      </c>
      <c r="AR142" s="451">
        <v>0</v>
      </c>
      <c r="AS142" s="451">
        <v>0</v>
      </c>
      <c r="AT142" s="451">
        <v>0</v>
      </c>
      <c r="AU142" s="451">
        <v>0</v>
      </c>
      <c r="AV142" s="451">
        <v>0</v>
      </c>
      <c r="AW142" s="451">
        <v>0</v>
      </c>
      <c r="AX142" s="451">
        <v>0</v>
      </c>
      <c r="AY142" s="447">
        <v>0</v>
      </c>
      <c r="AZ142" s="451">
        <v>0</v>
      </c>
      <c r="BA142" s="428">
        <v>0</v>
      </c>
      <c r="BH142" s="434">
        <v>1</v>
      </c>
      <c r="BJ142" s="435">
        <v>1</v>
      </c>
      <c r="BK142" s="435">
        <v>2</v>
      </c>
      <c r="BL142" s="435">
        <v>1</v>
      </c>
      <c r="BR142" s="442">
        <v>4</v>
      </c>
    </row>
    <row r="143" spans="1:70" ht="12.75" customHeight="1">
      <c r="A143" s="467">
        <v>43697</v>
      </c>
      <c r="B143" s="368">
        <v>20</v>
      </c>
      <c r="C143" s="368">
        <v>22</v>
      </c>
      <c r="D143" s="368">
        <v>23</v>
      </c>
      <c r="E143" s="368">
        <v>24</v>
      </c>
      <c r="F143" s="368">
        <v>37</v>
      </c>
      <c r="G143" s="368">
        <v>0</v>
      </c>
      <c r="H143" s="368">
        <v>1</v>
      </c>
      <c r="I143" s="500">
        <v>4</v>
      </c>
      <c r="R143" s="419">
        <v>3</v>
      </c>
      <c r="S143" s="421">
        <v>1</v>
      </c>
      <c r="T143" s="422">
        <v>1</v>
      </c>
      <c r="U143" s="453">
        <v>0</v>
      </c>
      <c r="V143" s="458">
        <v>0</v>
      </c>
      <c r="W143" s="456">
        <v>0</v>
      </c>
      <c r="X143" s="422">
        <v>0</v>
      </c>
      <c r="Y143" s="453">
        <v>0</v>
      </c>
      <c r="Z143" s="458">
        <v>1</v>
      </c>
      <c r="AA143" s="456">
        <v>1</v>
      </c>
      <c r="AB143" s="422">
        <v>0</v>
      </c>
      <c r="AC143" s="453">
        <v>2</v>
      </c>
      <c r="AD143" s="458">
        <v>0</v>
      </c>
      <c r="AE143" s="456">
        <v>1</v>
      </c>
      <c r="AF143" s="422">
        <v>0</v>
      </c>
      <c r="AG143" s="453">
        <v>1</v>
      </c>
      <c r="AH143" s="458">
        <v>0</v>
      </c>
      <c r="AI143" s="456">
        <v>0</v>
      </c>
      <c r="AJ143" s="422">
        <v>0</v>
      </c>
      <c r="AK143" s="453">
        <v>0</v>
      </c>
      <c r="AL143" s="444">
        <v>0</v>
      </c>
      <c r="AM143" s="449">
        <v>0</v>
      </c>
      <c r="AN143" s="447">
        <v>0</v>
      </c>
      <c r="AO143" s="451">
        <v>1</v>
      </c>
      <c r="AP143" s="451">
        <v>0</v>
      </c>
      <c r="AQ143" s="451">
        <v>0</v>
      </c>
      <c r="AR143" s="451">
        <v>0</v>
      </c>
      <c r="AS143" s="451">
        <v>0</v>
      </c>
      <c r="AT143" s="451">
        <v>0</v>
      </c>
      <c r="AU143" s="451">
        <v>0</v>
      </c>
      <c r="AV143" s="451">
        <v>0</v>
      </c>
      <c r="AW143" s="451">
        <v>0</v>
      </c>
      <c r="AX143" s="451">
        <v>0</v>
      </c>
      <c r="AY143" s="447">
        <v>0</v>
      </c>
      <c r="AZ143" s="451">
        <v>0</v>
      </c>
      <c r="BA143" s="428">
        <v>0</v>
      </c>
      <c r="BH143" s="434">
        <v>2</v>
      </c>
      <c r="BK143" s="435">
        <v>1</v>
      </c>
      <c r="BM143" s="435">
        <v>1</v>
      </c>
      <c r="BO143" s="435">
        <v>1</v>
      </c>
      <c r="BR143" s="442">
        <v>4</v>
      </c>
    </row>
    <row r="144" spans="1:70" ht="12.75" customHeight="1">
      <c r="A144" s="467">
        <v>43693</v>
      </c>
      <c r="B144" s="368">
        <v>9</v>
      </c>
      <c r="C144" s="368">
        <v>10</v>
      </c>
      <c r="D144" s="368">
        <v>27</v>
      </c>
      <c r="E144" s="368">
        <v>37</v>
      </c>
      <c r="F144" s="368">
        <v>42</v>
      </c>
      <c r="G144" s="368">
        <v>0</v>
      </c>
      <c r="H144" s="368">
        <v>1</v>
      </c>
      <c r="I144" s="500">
        <v>5</v>
      </c>
      <c r="R144" s="419">
        <v>4</v>
      </c>
      <c r="S144" s="421">
        <v>0</v>
      </c>
      <c r="T144" s="422">
        <v>0</v>
      </c>
      <c r="U144" s="453">
        <v>1</v>
      </c>
      <c r="V144" s="458">
        <v>0</v>
      </c>
      <c r="W144" s="456">
        <v>0</v>
      </c>
      <c r="X144" s="422">
        <v>0</v>
      </c>
      <c r="Y144" s="453">
        <v>0</v>
      </c>
      <c r="Z144" s="458">
        <v>1</v>
      </c>
      <c r="AA144" s="456">
        <v>1</v>
      </c>
      <c r="AB144" s="422">
        <v>0</v>
      </c>
      <c r="AC144" s="453">
        <v>3</v>
      </c>
      <c r="AD144" s="458">
        <v>0</v>
      </c>
      <c r="AE144" s="456">
        <v>0</v>
      </c>
      <c r="AF144" s="422">
        <v>0</v>
      </c>
      <c r="AG144" s="453">
        <v>0</v>
      </c>
      <c r="AH144" s="458">
        <v>0</v>
      </c>
      <c r="AI144" s="456">
        <v>0</v>
      </c>
      <c r="AJ144" s="422">
        <v>0</v>
      </c>
      <c r="AK144" s="453">
        <v>0</v>
      </c>
      <c r="AL144" s="444">
        <v>0</v>
      </c>
      <c r="AM144" s="449">
        <v>0</v>
      </c>
      <c r="AN144" s="447">
        <v>0</v>
      </c>
      <c r="AO144" s="451">
        <v>0</v>
      </c>
      <c r="AP144" s="451">
        <v>0</v>
      </c>
      <c r="AQ144" s="451">
        <v>0</v>
      </c>
      <c r="AR144" s="451">
        <v>1</v>
      </c>
      <c r="AS144" s="451">
        <v>0</v>
      </c>
      <c r="AT144" s="451">
        <v>0</v>
      </c>
      <c r="AU144" s="451">
        <v>0</v>
      </c>
      <c r="AV144" s="451">
        <v>0</v>
      </c>
      <c r="AW144" s="451">
        <v>0</v>
      </c>
      <c r="AX144" s="451">
        <v>0</v>
      </c>
      <c r="AY144" s="447">
        <v>0</v>
      </c>
      <c r="AZ144" s="451">
        <v>0</v>
      </c>
      <c r="BA144" s="428">
        <v>0</v>
      </c>
      <c r="BJ144" s="435">
        <v>2</v>
      </c>
      <c r="BM144" s="435">
        <v>1</v>
      </c>
      <c r="BO144" s="435">
        <v>2</v>
      </c>
      <c r="BR144" s="442">
        <v>3</v>
      </c>
    </row>
    <row r="145" spans="1:70" ht="12.75" customHeight="1">
      <c r="A145" s="467">
        <v>43690</v>
      </c>
      <c r="B145" s="368">
        <v>13</v>
      </c>
      <c r="C145" s="368">
        <v>29</v>
      </c>
      <c r="D145" s="368">
        <v>31</v>
      </c>
      <c r="E145" s="368">
        <v>33</v>
      </c>
      <c r="F145" s="368">
        <v>40</v>
      </c>
      <c r="G145" s="368">
        <v>0</v>
      </c>
      <c r="H145" s="368">
        <v>2</v>
      </c>
      <c r="I145" s="500">
        <v>3</v>
      </c>
      <c r="R145" s="419">
        <v>4</v>
      </c>
      <c r="S145" s="421">
        <v>0</v>
      </c>
      <c r="T145" s="422">
        <v>0</v>
      </c>
      <c r="U145" s="453">
        <v>2</v>
      </c>
      <c r="V145" s="458">
        <v>0</v>
      </c>
      <c r="W145" s="456">
        <v>2</v>
      </c>
      <c r="X145" s="422">
        <v>1</v>
      </c>
      <c r="Y145" s="453">
        <v>1</v>
      </c>
      <c r="Z145" s="458">
        <v>1</v>
      </c>
      <c r="AA145" s="456">
        <v>0</v>
      </c>
      <c r="AB145" s="422">
        <v>1</v>
      </c>
      <c r="AC145" s="453">
        <v>0</v>
      </c>
      <c r="AD145" s="458">
        <v>1</v>
      </c>
      <c r="AE145" s="456">
        <v>1</v>
      </c>
      <c r="AF145" s="422">
        <v>1</v>
      </c>
      <c r="AG145" s="453">
        <v>1</v>
      </c>
      <c r="AH145" s="458">
        <v>0</v>
      </c>
      <c r="AI145" s="456">
        <v>1</v>
      </c>
      <c r="AJ145" s="422">
        <v>0</v>
      </c>
      <c r="AK145" s="453">
        <v>1</v>
      </c>
      <c r="AL145" s="444">
        <v>0</v>
      </c>
      <c r="AM145" s="449">
        <v>0</v>
      </c>
      <c r="AN145" s="447">
        <v>0</v>
      </c>
      <c r="AO145" s="451">
        <v>1</v>
      </c>
      <c r="AP145" s="451">
        <v>1</v>
      </c>
      <c r="AQ145" s="451">
        <v>0</v>
      </c>
      <c r="AR145" s="451">
        <v>0</v>
      </c>
      <c r="AS145" s="451">
        <v>0</v>
      </c>
      <c r="AT145" s="451">
        <v>0</v>
      </c>
      <c r="AU145" s="451">
        <v>0</v>
      </c>
      <c r="AV145" s="451">
        <v>0</v>
      </c>
      <c r="AW145" s="451">
        <v>0</v>
      </c>
      <c r="AX145" s="451">
        <v>0</v>
      </c>
      <c r="AY145" s="447">
        <v>0</v>
      </c>
      <c r="AZ145" s="451">
        <v>0</v>
      </c>
      <c r="BA145" s="428">
        <v>0</v>
      </c>
      <c r="BI145" s="435">
        <v>1</v>
      </c>
      <c r="BK145" s="435">
        <v>1</v>
      </c>
      <c r="BL145" s="435">
        <v>1</v>
      </c>
      <c r="BP145" s="435">
        <v>1</v>
      </c>
      <c r="BQ145" s="436">
        <v>1</v>
      </c>
      <c r="BR145" s="442">
        <v>5</v>
      </c>
    </row>
    <row r="146" spans="1:70" ht="12.75" customHeight="1">
      <c r="A146" s="468">
        <v>43686</v>
      </c>
      <c r="B146" s="368">
        <v>2</v>
      </c>
      <c r="C146" s="368">
        <v>14</v>
      </c>
      <c r="D146" s="368">
        <v>35</v>
      </c>
      <c r="E146" s="368">
        <v>41</v>
      </c>
      <c r="F146" s="368">
        <v>42</v>
      </c>
      <c r="G146" s="368">
        <v>0</v>
      </c>
      <c r="H146" s="368">
        <v>10</v>
      </c>
      <c r="I146" s="500">
        <v>11</v>
      </c>
      <c r="R146" s="419">
        <v>4</v>
      </c>
      <c r="S146" s="421">
        <v>0</v>
      </c>
      <c r="T146" s="422">
        <v>0</v>
      </c>
      <c r="U146" s="453">
        <v>0</v>
      </c>
      <c r="V146" s="458">
        <v>0</v>
      </c>
      <c r="W146" s="456">
        <v>0</v>
      </c>
      <c r="X146" s="422">
        <v>0</v>
      </c>
      <c r="Y146" s="453">
        <v>2</v>
      </c>
      <c r="Z146" s="458">
        <v>1</v>
      </c>
      <c r="AA146" s="456">
        <v>1</v>
      </c>
      <c r="AB146" s="422">
        <v>0</v>
      </c>
      <c r="AC146" s="453">
        <v>1</v>
      </c>
      <c r="AD146" s="458">
        <v>0</v>
      </c>
      <c r="AE146" s="456">
        <v>0</v>
      </c>
      <c r="AF146" s="422">
        <v>0</v>
      </c>
      <c r="AG146" s="453">
        <v>1</v>
      </c>
      <c r="AH146" s="458">
        <v>0</v>
      </c>
      <c r="AI146" s="456">
        <v>1</v>
      </c>
      <c r="AJ146" s="422">
        <v>0</v>
      </c>
      <c r="AK146" s="453">
        <v>2</v>
      </c>
      <c r="AL146" s="444">
        <v>0</v>
      </c>
      <c r="AM146" s="449">
        <v>0</v>
      </c>
      <c r="AN146" s="447">
        <v>0</v>
      </c>
      <c r="AO146" s="451">
        <v>1</v>
      </c>
      <c r="AP146" s="451">
        <v>1</v>
      </c>
      <c r="AQ146" s="451">
        <v>0</v>
      </c>
      <c r="AR146" s="451">
        <v>0</v>
      </c>
      <c r="AS146" s="451">
        <v>0</v>
      </c>
      <c r="AT146" s="451">
        <v>0</v>
      </c>
      <c r="AU146" s="451">
        <v>0</v>
      </c>
      <c r="AV146" s="451">
        <v>0</v>
      </c>
      <c r="AW146" s="451">
        <v>0</v>
      </c>
      <c r="AX146" s="451">
        <v>0</v>
      </c>
      <c r="AY146" s="447">
        <v>0</v>
      </c>
      <c r="AZ146" s="451">
        <v>0</v>
      </c>
      <c r="BA146" s="428">
        <v>0</v>
      </c>
      <c r="BK146" s="435">
        <v>1</v>
      </c>
      <c r="BL146" s="435">
        <v>1</v>
      </c>
      <c r="BN146" s="435">
        <v>1</v>
      </c>
      <c r="BO146" s="435">
        <v>1</v>
      </c>
      <c r="BP146" s="435">
        <v>1</v>
      </c>
      <c r="BR146" s="442">
        <v>5</v>
      </c>
    </row>
    <row r="147" spans="1:70" ht="12.75" customHeight="1">
      <c r="A147" s="467">
        <v>43683</v>
      </c>
      <c r="B147" s="368">
        <v>12</v>
      </c>
      <c r="C147" s="368">
        <v>13</v>
      </c>
      <c r="D147" s="368">
        <v>29</v>
      </c>
      <c r="E147" s="368">
        <v>36</v>
      </c>
      <c r="F147" s="368">
        <v>38</v>
      </c>
      <c r="G147" s="368">
        <v>0</v>
      </c>
      <c r="H147" s="368">
        <v>4</v>
      </c>
      <c r="I147" s="500">
        <v>12</v>
      </c>
      <c r="R147" s="419">
        <v>3</v>
      </c>
      <c r="S147" s="421">
        <v>1</v>
      </c>
      <c r="T147" s="422">
        <v>0</v>
      </c>
      <c r="U147" s="453">
        <v>0</v>
      </c>
      <c r="V147" s="458">
        <v>0</v>
      </c>
      <c r="W147" s="456">
        <v>0</v>
      </c>
      <c r="X147" s="422">
        <v>0</v>
      </c>
      <c r="Y147" s="453">
        <v>1</v>
      </c>
      <c r="Z147" s="458">
        <v>0</v>
      </c>
      <c r="AA147" s="456">
        <v>1</v>
      </c>
      <c r="AB147" s="422">
        <v>0</v>
      </c>
      <c r="AC147" s="453">
        <v>1</v>
      </c>
      <c r="AD147" s="458">
        <v>0</v>
      </c>
      <c r="AE147" s="456">
        <v>0</v>
      </c>
      <c r="AF147" s="422">
        <v>1</v>
      </c>
      <c r="AG147" s="453">
        <v>2</v>
      </c>
      <c r="AH147" s="458">
        <v>0</v>
      </c>
      <c r="AI147" s="456">
        <v>0</v>
      </c>
      <c r="AJ147" s="422">
        <v>0</v>
      </c>
      <c r="AK147" s="453">
        <v>1</v>
      </c>
      <c r="AL147" s="444">
        <v>1</v>
      </c>
      <c r="AM147" s="449">
        <v>0</v>
      </c>
      <c r="AN147" s="447">
        <v>0</v>
      </c>
      <c r="AO147" s="451">
        <v>1</v>
      </c>
      <c r="AP147" s="451">
        <v>0</v>
      </c>
      <c r="AQ147" s="451">
        <v>0</v>
      </c>
      <c r="AR147" s="451">
        <v>0</v>
      </c>
      <c r="AS147" s="451">
        <v>0</v>
      </c>
      <c r="AT147" s="451">
        <v>0</v>
      </c>
      <c r="AU147" s="451">
        <v>0</v>
      </c>
      <c r="AV147" s="451">
        <v>0</v>
      </c>
      <c r="AW147" s="451">
        <v>0</v>
      </c>
      <c r="AX147" s="451">
        <v>0</v>
      </c>
      <c r="AY147" s="447">
        <v>0</v>
      </c>
      <c r="AZ147" s="451">
        <v>0</v>
      </c>
      <c r="BA147" s="428">
        <v>0</v>
      </c>
      <c r="BK147" s="435">
        <v>2</v>
      </c>
      <c r="BM147" s="435">
        <v>1</v>
      </c>
      <c r="BP147" s="435">
        <v>1</v>
      </c>
      <c r="BQ147" s="436">
        <v>1</v>
      </c>
      <c r="BR147" s="442">
        <v>4</v>
      </c>
    </row>
    <row r="148" spans="1:70" ht="12.75" customHeight="1">
      <c r="A148" s="467">
        <v>43679</v>
      </c>
      <c r="B148" s="368">
        <v>13</v>
      </c>
      <c r="C148" s="368">
        <v>22</v>
      </c>
      <c r="D148" s="368">
        <v>33</v>
      </c>
      <c r="E148" s="368">
        <v>44</v>
      </c>
      <c r="F148" s="368">
        <v>50</v>
      </c>
      <c r="G148" s="368">
        <v>0</v>
      </c>
      <c r="H148" s="368">
        <v>2</v>
      </c>
      <c r="I148" s="500">
        <v>5</v>
      </c>
      <c r="R148" s="419">
        <v>2</v>
      </c>
      <c r="S148" s="421">
        <v>0</v>
      </c>
      <c r="T148" s="422">
        <v>0</v>
      </c>
      <c r="U148" s="453">
        <v>0</v>
      </c>
      <c r="V148" s="458">
        <v>0</v>
      </c>
      <c r="W148" s="456">
        <v>0</v>
      </c>
      <c r="X148" s="422">
        <v>0</v>
      </c>
      <c r="Y148" s="453">
        <v>1</v>
      </c>
      <c r="Z148" s="458">
        <v>1</v>
      </c>
      <c r="AA148" s="456">
        <v>1</v>
      </c>
      <c r="AB148" s="422">
        <v>0</v>
      </c>
      <c r="AC148" s="453">
        <v>0</v>
      </c>
      <c r="AD148" s="458">
        <v>0</v>
      </c>
      <c r="AE148" s="456">
        <v>0</v>
      </c>
      <c r="AF148" s="422">
        <v>0</v>
      </c>
      <c r="AG148" s="453">
        <v>0</v>
      </c>
      <c r="AH148" s="458">
        <v>0</v>
      </c>
      <c r="AI148" s="456">
        <v>1</v>
      </c>
      <c r="AJ148" s="422">
        <v>0</v>
      </c>
      <c r="AK148" s="453">
        <v>1</v>
      </c>
      <c r="AL148" s="444">
        <v>1</v>
      </c>
      <c r="AM148" s="449">
        <v>0</v>
      </c>
      <c r="AN148" s="447">
        <v>0</v>
      </c>
      <c r="AO148" s="451">
        <v>0</v>
      </c>
      <c r="AP148" s="451">
        <v>0</v>
      </c>
      <c r="AQ148" s="451">
        <v>0</v>
      </c>
      <c r="AR148" s="451">
        <v>0</v>
      </c>
      <c r="AS148" s="451">
        <v>0</v>
      </c>
      <c r="AT148" s="451">
        <v>0</v>
      </c>
      <c r="AU148" s="451">
        <v>0</v>
      </c>
      <c r="AV148" s="451">
        <v>0</v>
      </c>
      <c r="AW148" s="451">
        <v>0</v>
      </c>
      <c r="AX148" s="451">
        <v>0</v>
      </c>
      <c r="AY148" s="447">
        <v>0</v>
      </c>
      <c r="AZ148" s="451">
        <v>0</v>
      </c>
      <c r="BA148" s="428">
        <v>0</v>
      </c>
      <c r="BI148" s="435">
        <v>1</v>
      </c>
      <c r="BJ148" s="435">
        <v>1</v>
      </c>
      <c r="BM148" s="435">
        <v>1</v>
      </c>
      <c r="BO148" s="435">
        <v>1</v>
      </c>
      <c r="BQ148" s="436">
        <v>1</v>
      </c>
      <c r="BR148" s="442">
        <v>5</v>
      </c>
    </row>
    <row r="149" spans="1:70" ht="12.75" customHeight="1">
      <c r="A149" s="467">
        <v>43676</v>
      </c>
      <c r="B149" s="368">
        <v>15</v>
      </c>
      <c r="C149" s="368">
        <v>20</v>
      </c>
      <c r="D149" s="368">
        <v>23</v>
      </c>
      <c r="E149" s="368">
        <v>27</v>
      </c>
      <c r="F149" s="368">
        <v>40</v>
      </c>
      <c r="G149" s="368">
        <v>0</v>
      </c>
      <c r="H149" s="368">
        <v>3</v>
      </c>
      <c r="I149" s="500">
        <v>6</v>
      </c>
      <c r="R149" s="419">
        <v>3</v>
      </c>
      <c r="S149" s="421">
        <v>1</v>
      </c>
      <c r="T149" s="422">
        <v>1</v>
      </c>
      <c r="U149" s="453">
        <v>1</v>
      </c>
      <c r="V149" s="458">
        <v>1</v>
      </c>
      <c r="W149" s="456">
        <v>0</v>
      </c>
      <c r="X149" s="422">
        <v>0</v>
      </c>
      <c r="Y149" s="453">
        <v>0</v>
      </c>
      <c r="Z149" s="458">
        <v>0</v>
      </c>
      <c r="AA149" s="456">
        <v>0</v>
      </c>
      <c r="AB149" s="422">
        <v>0</v>
      </c>
      <c r="AC149" s="453">
        <v>0</v>
      </c>
      <c r="AD149" s="458">
        <v>1</v>
      </c>
      <c r="AE149" s="456">
        <v>1</v>
      </c>
      <c r="AF149" s="422">
        <v>1</v>
      </c>
      <c r="AG149" s="453">
        <v>0</v>
      </c>
      <c r="AH149" s="458">
        <v>0</v>
      </c>
      <c r="AI149" s="456">
        <v>0</v>
      </c>
      <c r="AJ149" s="422">
        <v>0</v>
      </c>
      <c r="AK149" s="453">
        <v>1</v>
      </c>
      <c r="AL149" s="444">
        <v>0</v>
      </c>
      <c r="AM149" s="449">
        <v>0</v>
      </c>
      <c r="AN149" s="447">
        <v>0</v>
      </c>
      <c r="AO149" s="451">
        <v>0</v>
      </c>
      <c r="AP149" s="451">
        <v>0</v>
      </c>
      <c r="AQ149" s="451">
        <v>0</v>
      </c>
      <c r="AR149" s="451">
        <v>0</v>
      </c>
      <c r="AS149" s="451">
        <v>0</v>
      </c>
      <c r="AT149" s="451">
        <v>0</v>
      </c>
      <c r="AU149" s="451">
        <v>0</v>
      </c>
      <c r="AV149" s="451">
        <v>0</v>
      </c>
      <c r="AW149" s="451">
        <v>0</v>
      </c>
      <c r="AX149" s="451">
        <v>0</v>
      </c>
      <c r="AY149" s="447">
        <v>0</v>
      </c>
      <c r="AZ149" s="451">
        <v>0</v>
      </c>
      <c r="BA149" s="428">
        <v>0</v>
      </c>
      <c r="BI149" s="435">
        <v>1</v>
      </c>
      <c r="BJ149" s="435">
        <v>1</v>
      </c>
      <c r="BN149" s="435">
        <v>1</v>
      </c>
      <c r="BO149" s="435">
        <v>1</v>
      </c>
      <c r="BQ149" s="436">
        <v>1</v>
      </c>
      <c r="BR149" s="442">
        <v>5</v>
      </c>
    </row>
    <row r="150" spans="1:70" ht="12.75" customHeight="1">
      <c r="A150" s="467">
        <v>43672</v>
      </c>
      <c r="B150" s="368">
        <v>2</v>
      </c>
      <c r="C150" s="368">
        <v>5</v>
      </c>
      <c r="D150" s="368">
        <v>27</v>
      </c>
      <c r="E150" s="368">
        <v>37</v>
      </c>
      <c r="F150" s="368">
        <v>42</v>
      </c>
      <c r="G150" s="368">
        <v>0</v>
      </c>
      <c r="H150" s="368">
        <v>3</v>
      </c>
      <c r="I150" s="500">
        <v>10</v>
      </c>
      <c r="R150" s="419">
        <v>3</v>
      </c>
      <c r="S150" s="421">
        <v>0</v>
      </c>
      <c r="T150" s="422">
        <v>1</v>
      </c>
      <c r="U150" s="453">
        <v>0</v>
      </c>
      <c r="V150" s="458">
        <v>0</v>
      </c>
      <c r="W150" s="456">
        <v>1</v>
      </c>
      <c r="X150" s="422">
        <v>0</v>
      </c>
      <c r="Y150" s="453">
        <v>1</v>
      </c>
      <c r="Z150" s="458">
        <v>0</v>
      </c>
      <c r="AA150" s="456">
        <v>0</v>
      </c>
      <c r="AB150" s="422">
        <v>0</v>
      </c>
      <c r="AC150" s="453">
        <v>2</v>
      </c>
      <c r="AD150" s="458">
        <v>0</v>
      </c>
      <c r="AE150" s="456">
        <v>0</v>
      </c>
      <c r="AF150" s="422">
        <v>0</v>
      </c>
      <c r="AG150" s="453">
        <v>0</v>
      </c>
      <c r="AH150" s="458">
        <v>0</v>
      </c>
      <c r="AI150" s="456">
        <v>1</v>
      </c>
      <c r="AJ150" s="422">
        <v>0</v>
      </c>
      <c r="AK150" s="453">
        <v>1</v>
      </c>
      <c r="AL150" s="444">
        <v>1</v>
      </c>
      <c r="AM150" s="449">
        <v>0</v>
      </c>
      <c r="AN150" s="447">
        <v>0</v>
      </c>
      <c r="AO150" s="451">
        <v>1</v>
      </c>
      <c r="AP150" s="451">
        <v>0</v>
      </c>
      <c r="AQ150" s="451">
        <v>0</v>
      </c>
      <c r="AR150" s="451">
        <v>0</v>
      </c>
      <c r="AS150" s="451">
        <v>0</v>
      </c>
      <c r="AT150" s="451">
        <v>0</v>
      </c>
      <c r="AU150" s="451">
        <v>0</v>
      </c>
      <c r="AV150" s="451">
        <v>0</v>
      </c>
      <c r="AW150" s="451">
        <v>0</v>
      </c>
      <c r="AX150" s="451">
        <v>0</v>
      </c>
      <c r="AY150" s="447">
        <v>0</v>
      </c>
      <c r="AZ150" s="451">
        <v>0</v>
      </c>
      <c r="BA150" s="428">
        <v>0</v>
      </c>
      <c r="BH150" s="434">
        <v>1</v>
      </c>
      <c r="BJ150" s="435">
        <v>2</v>
      </c>
      <c r="BL150" s="435">
        <v>1</v>
      </c>
      <c r="BQ150" s="436">
        <v>1</v>
      </c>
      <c r="BR150" s="442">
        <v>4</v>
      </c>
    </row>
    <row r="151" spans="1:70" ht="12.75" customHeight="1">
      <c r="A151" s="467">
        <v>43669</v>
      </c>
      <c r="B151" s="368">
        <v>1</v>
      </c>
      <c r="C151" s="368">
        <v>14</v>
      </c>
      <c r="D151" s="368">
        <v>19</v>
      </c>
      <c r="E151" s="368">
        <v>23</v>
      </c>
      <c r="F151" s="368">
        <v>38</v>
      </c>
      <c r="G151" s="368">
        <v>0</v>
      </c>
      <c r="H151" s="368">
        <v>3</v>
      </c>
      <c r="I151" s="500">
        <v>7</v>
      </c>
      <c r="R151" s="419">
        <v>3</v>
      </c>
      <c r="S151" s="421">
        <v>1</v>
      </c>
      <c r="T151" s="422">
        <v>1</v>
      </c>
      <c r="U151" s="453">
        <v>0</v>
      </c>
      <c r="V151" s="458">
        <v>1</v>
      </c>
      <c r="W151" s="456">
        <v>0</v>
      </c>
      <c r="X151" s="422">
        <v>0</v>
      </c>
      <c r="Y151" s="453">
        <v>0</v>
      </c>
      <c r="Z151" s="458">
        <v>1</v>
      </c>
      <c r="AA151" s="456">
        <v>0</v>
      </c>
      <c r="AB151" s="422">
        <v>0</v>
      </c>
      <c r="AC151" s="453">
        <v>1</v>
      </c>
      <c r="AD151" s="458">
        <v>0</v>
      </c>
      <c r="AE151" s="456">
        <v>1</v>
      </c>
      <c r="AF151" s="422">
        <v>0</v>
      </c>
      <c r="AG151" s="453">
        <v>0</v>
      </c>
      <c r="AH151" s="458">
        <v>0</v>
      </c>
      <c r="AI151" s="456">
        <v>0</v>
      </c>
      <c r="AJ151" s="422">
        <v>2</v>
      </c>
      <c r="AK151" s="453">
        <v>0</v>
      </c>
      <c r="AL151" s="444">
        <v>2</v>
      </c>
      <c r="AM151" s="449">
        <v>2</v>
      </c>
      <c r="AN151" s="447">
        <v>0</v>
      </c>
      <c r="AO151" s="451">
        <v>0</v>
      </c>
      <c r="AP151" s="451">
        <v>0</v>
      </c>
      <c r="AQ151" s="451">
        <v>0</v>
      </c>
      <c r="AR151" s="451">
        <v>0</v>
      </c>
      <c r="AS151" s="451">
        <v>0</v>
      </c>
      <c r="AT151" s="451">
        <v>0</v>
      </c>
      <c r="AU151" s="451">
        <v>0</v>
      </c>
      <c r="AV151" s="451">
        <v>0</v>
      </c>
      <c r="AW151" s="451">
        <v>0</v>
      </c>
      <c r="AX151" s="451">
        <v>0</v>
      </c>
      <c r="AY151" s="447">
        <v>0</v>
      </c>
      <c r="AZ151" s="451">
        <v>0</v>
      </c>
      <c r="BA151" s="428">
        <v>0</v>
      </c>
      <c r="BI151" s="435">
        <v>1</v>
      </c>
      <c r="BL151" s="435">
        <v>1</v>
      </c>
      <c r="BM151" s="435">
        <v>1</v>
      </c>
      <c r="BQ151" s="436">
        <v>2</v>
      </c>
      <c r="BR151" s="442">
        <v>4</v>
      </c>
    </row>
    <row r="152" spans="1:70" ht="12.75" customHeight="1">
      <c r="A152" s="467">
        <v>43665</v>
      </c>
      <c r="B152" s="368">
        <v>13</v>
      </c>
      <c r="C152" s="368">
        <v>14</v>
      </c>
      <c r="D152" s="368">
        <v>17</v>
      </c>
      <c r="E152" s="368">
        <v>26</v>
      </c>
      <c r="F152" s="368">
        <v>28</v>
      </c>
      <c r="G152" s="368">
        <v>0</v>
      </c>
      <c r="H152" s="368">
        <v>2</v>
      </c>
      <c r="I152" s="500">
        <v>7</v>
      </c>
      <c r="R152" s="419">
        <v>5</v>
      </c>
      <c r="S152" s="421">
        <v>1</v>
      </c>
      <c r="T152" s="422">
        <v>1</v>
      </c>
      <c r="U152" s="453">
        <v>0</v>
      </c>
      <c r="V152" s="458">
        <v>0</v>
      </c>
      <c r="W152" s="456">
        <v>0</v>
      </c>
      <c r="X152" s="422">
        <v>1</v>
      </c>
      <c r="Y152" s="453">
        <v>0</v>
      </c>
      <c r="Z152" s="458">
        <v>0</v>
      </c>
      <c r="AA152" s="456">
        <v>0</v>
      </c>
      <c r="AB152" s="422">
        <v>0</v>
      </c>
      <c r="AC152" s="453">
        <v>0</v>
      </c>
      <c r="AD152" s="458">
        <v>1</v>
      </c>
      <c r="AE152" s="456">
        <v>1</v>
      </c>
      <c r="AF152" s="422">
        <v>0</v>
      </c>
      <c r="AG152" s="453">
        <v>0</v>
      </c>
      <c r="AH152" s="458">
        <v>1</v>
      </c>
      <c r="AI152" s="456">
        <v>0</v>
      </c>
      <c r="AJ152" s="422">
        <v>1</v>
      </c>
      <c r="AK152" s="453">
        <v>1</v>
      </c>
      <c r="AL152" s="444">
        <v>2</v>
      </c>
      <c r="AM152" s="449">
        <v>0</v>
      </c>
      <c r="AN152" s="447">
        <v>1</v>
      </c>
      <c r="AO152" s="451">
        <v>0</v>
      </c>
      <c r="AP152" s="451">
        <v>0</v>
      </c>
      <c r="AQ152" s="451">
        <v>0</v>
      </c>
      <c r="AR152" s="451">
        <v>0</v>
      </c>
      <c r="AS152" s="451">
        <v>0</v>
      </c>
      <c r="AT152" s="451">
        <v>0</v>
      </c>
      <c r="AU152" s="451">
        <v>0</v>
      </c>
      <c r="AV152" s="451">
        <v>0</v>
      </c>
      <c r="AW152" s="451">
        <v>0</v>
      </c>
      <c r="AX152" s="451">
        <v>0</v>
      </c>
      <c r="AY152" s="447">
        <v>0</v>
      </c>
      <c r="AZ152" s="451">
        <v>0</v>
      </c>
      <c r="BA152" s="428">
        <v>0</v>
      </c>
      <c r="BI152" s="435">
        <v>1</v>
      </c>
      <c r="BK152" s="435">
        <v>2</v>
      </c>
      <c r="BN152" s="435">
        <v>1</v>
      </c>
      <c r="BQ152" s="436">
        <v>1</v>
      </c>
      <c r="BR152" s="442">
        <v>4</v>
      </c>
    </row>
    <row r="153" spans="1:70" ht="12.75" customHeight="1">
      <c r="A153" s="467">
        <v>43662</v>
      </c>
      <c r="B153" s="368">
        <v>3</v>
      </c>
      <c r="C153" s="368">
        <v>5</v>
      </c>
      <c r="D153" s="368">
        <v>13</v>
      </c>
      <c r="E153" s="368">
        <v>18</v>
      </c>
      <c r="F153" s="368">
        <v>39</v>
      </c>
      <c r="G153" s="368">
        <v>0</v>
      </c>
      <c r="H153" s="368">
        <v>7</v>
      </c>
      <c r="I153" s="500">
        <v>8</v>
      </c>
      <c r="R153" s="419">
        <v>2</v>
      </c>
      <c r="S153" s="421">
        <v>1</v>
      </c>
      <c r="T153" s="422">
        <v>1</v>
      </c>
      <c r="U153" s="453">
        <v>0</v>
      </c>
      <c r="V153" s="458">
        <v>1</v>
      </c>
      <c r="W153" s="456">
        <v>0</v>
      </c>
      <c r="X153" s="422">
        <v>0</v>
      </c>
      <c r="Y153" s="453">
        <v>0</v>
      </c>
      <c r="Z153" s="458">
        <v>1</v>
      </c>
      <c r="AA153" s="456">
        <v>1</v>
      </c>
      <c r="AB153" s="422">
        <v>0</v>
      </c>
      <c r="AC153" s="453">
        <v>0</v>
      </c>
      <c r="AD153" s="458">
        <v>0</v>
      </c>
      <c r="AE153" s="456">
        <v>2</v>
      </c>
      <c r="AF153" s="422">
        <v>1</v>
      </c>
      <c r="AG153" s="453">
        <v>0</v>
      </c>
      <c r="AH153" s="458">
        <v>1</v>
      </c>
      <c r="AI153" s="456">
        <v>2</v>
      </c>
      <c r="AJ153" s="422">
        <v>1</v>
      </c>
      <c r="AK153" s="453">
        <v>1</v>
      </c>
      <c r="AL153" s="444">
        <v>0</v>
      </c>
      <c r="AM153" s="449">
        <v>0</v>
      </c>
      <c r="AN153" s="447">
        <v>0</v>
      </c>
      <c r="AO153" s="451">
        <v>0</v>
      </c>
      <c r="AP153" s="451">
        <v>2</v>
      </c>
      <c r="AQ153" s="451">
        <v>0</v>
      </c>
      <c r="AR153" s="451">
        <v>0</v>
      </c>
      <c r="AS153" s="451">
        <v>0</v>
      </c>
      <c r="AT153" s="451">
        <v>0</v>
      </c>
      <c r="AU153" s="451">
        <v>0</v>
      </c>
      <c r="AV153" s="451">
        <v>0</v>
      </c>
      <c r="AW153" s="451">
        <v>0</v>
      </c>
      <c r="AX153" s="451">
        <v>0</v>
      </c>
      <c r="AY153" s="447">
        <v>0</v>
      </c>
      <c r="AZ153" s="451">
        <v>0</v>
      </c>
      <c r="BA153" s="428">
        <v>0</v>
      </c>
      <c r="BL153" s="435">
        <v>1</v>
      </c>
      <c r="BN153" s="435">
        <v>3</v>
      </c>
      <c r="BO153" s="435">
        <v>1</v>
      </c>
      <c r="BR153" s="442">
        <v>3</v>
      </c>
    </row>
    <row r="154" spans="1:70" ht="12.75" customHeight="1">
      <c r="A154" s="467">
        <v>43658</v>
      </c>
      <c r="B154" s="368">
        <v>2</v>
      </c>
      <c r="C154" s="368">
        <v>31</v>
      </c>
      <c r="D154" s="368">
        <v>39</v>
      </c>
      <c r="E154" s="368">
        <v>45</v>
      </c>
      <c r="F154" s="368">
        <v>47</v>
      </c>
      <c r="G154" s="368">
        <v>0</v>
      </c>
      <c r="H154" s="368">
        <v>4</v>
      </c>
      <c r="I154" s="500">
        <v>8</v>
      </c>
      <c r="R154" s="419">
        <v>5</v>
      </c>
      <c r="S154" s="421">
        <v>0</v>
      </c>
      <c r="T154" s="422">
        <v>0</v>
      </c>
      <c r="U154" s="453">
        <v>1</v>
      </c>
      <c r="V154" s="458">
        <v>0</v>
      </c>
      <c r="W154" s="456">
        <v>1</v>
      </c>
      <c r="X154" s="422">
        <v>1</v>
      </c>
      <c r="Y154" s="453">
        <v>0</v>
      </c>
      <c r="Z154" s="458">
        <v>0</v>
      </c>
      <c r="AA154" s="456">
        <v>0</v>
      </c>
      <c r="AB154" s="422">
        <v>0</v>
      </c>
      <c r="AC154" s="453">
        <v>1</v>
      </c>
      <c r="AD154" s="458">
        <v>0</v>
      </c>
      <c r="AE154" s="456">
        <v>0</v>
      </c>
      <c r="AF154" s="422">
        <v>0</v>
      </c>
      <c r="AG154" s="453">
        <v>2</v>
      </c>
      <c r="AH154" s="458">
        <v>0</v>
      </c>
      <c r="AI154" s="456">
        <v>1</v>
      </c>
      <c r="AJ154" s="422">
        <v>0</v>
      </c>
      <c r="AK154" s="453">
        <v>0</v>
      </c>
      <c r="AL154" s="444">
        <v>0</v>
      </c>
      <c r="AM154" s="449">
        <v>0</v>
      </c>
      <c r="AN154" s="447">
        <v>0</v>
      </c>
      <c r="AO154" s="451">
        <v>1</v>
      </c>
      <c r="AP154" s="451">
        <v>0</v>
      </c>
      <c r="AQ154" s="451">
        <v>0</v>
      </c>
      <c r="AR154" s="451">
        <v>0</v>
      </c>
      <c r="AS154" s="451">
        <v>0</v>
      </c>
      <c r="AT154" s="451">
        <v>0</v>
      </c>
      <c r="AU154" s="451">
        <v>0</v>
      </c>
      <c r="AV154" s="451">
        <v>0</v>
      </c>
      <c r="AW154" s="451">
        <v>0</v>
      </c>
      <c r="AX154" s="451">
        <v>0</v>
      </c>
      <c r="AY154" s="447">
        <v>0</v>
      </c>
      <c r="AZ154" s="451">
        <v>0</v>
      </c>
      <c r="BA154" s="428">
        <v>0</v>
      </c>
      <c r="BM154" s="435">
        <v>2</v>
      </c>
      <c r="BP154" s="435">
        <v>1</v>
      </c>
      <c r="BQ154" s="436">
        <v>2</v>
      </c>
      <c r="BR154" s="442">
        <v>3</v>
      </c>
    </row>
    <row r="155" spans="1:70" ht="12.75" customHeight="1">
      <c r="A155" s="467">
        <v>43655</v>
      </c>
      <c r="B155" s="368">
        <v>7</v>
      </c>
      <c r="C155" s="368">
        <v>29</v>
      </c>
      <c r="D155" s="368">
        <v>32</v>
      </c>
      <c r="E155" s="368">
        <v>36</v>
      </c>
      <c r="F155" s="368">
        <v>41</v>
      </c>
      <c r="G155" s="368">
        <v>0</v>
      </c>
      <c r="H155" s="368">
        <v>6</v>
      </c>
      <c r="I155" s="500">
        <v>7</v>
      </c>
      <c r="R155" s="419">
        <v>3</v>
      </c>
      <c r="S155" s="421">
        <v>0</v>
      </c>
      <c r="T155" s="422">
        <v>1</v>
      </c>
      <c r="U155" s="453">
        <v>1</v>
      </c>
      <c r="V155" s="458">
        <v>0</v>
      </c>
      <c r="W155" s="456">
        <v>0</v>
      </c>
      <c r="X155" s="422">
        <v>0</v>
      </c>
      <c r="Y155" s="453">
        <v>0</v>
      </c>
      <c r="Z155" s="458">
        <v>0</v>
      </c>
      <c r="AA155" s="456">
        <v>0</v>
      </c>
      <c r="AB155" s="422">
        <v>1</v>
      </c>
      <c r="AC155" s="453">
        <v>0</v>
      </c>
      <c r="AD155" s="458">
        <v>1</v>
      </c>
      <c r="AE155" s="456">
        <v>0</v>
      </c>
      <c r="AF155" s="422">
        <v>1</v>
      </c>
      <c r="AG155" s="453">
        <v>0</v>
      </c>
      <c r="AH155" s="458">
        <v>0</v>
      </c>
      <c r="AI155" s="456">
        <v>0</v>
      </c>
      <c r="AJ155" s="422">
        <v>0</v>
      </c>
      <c r="AK155" s="453">
        <v>2</v>
      </c>
      <c r="AL155" s="444">
        <v>0</v>
      </c>
      <c r="AM155" s="449">
        <v>0</v>
      </c>
      <c r="AN155" s="447">
        <v>0</v>
      </c>
      <c r="AO155" s="451">
        <v>1</v>
      </c>
      <c r="AP155" s="451">
        <v>0</v>
      </c>
      <c r="AQ155" s="451">
        <v>0</v>
      </c>
      <c r="AR155" s="451">
        <v>0</v>
      </c>
      <c r="AS155" s="451">
        <v>0</v>
      </c>
      <c r="AT155" s="451">
        <v>0</v>
      </c>
      <c r="AU155" s="451">
        <v>0</v>
      </c>
      <c r="AV155" s="451">
        <v>0</v>
      </c>
      <c r="AW155" s="451">
        <v>0</v>
      </c>
      <c r="AX155" s="451">
        <v>0</v>
      </c>
      <c r="AY155" s="447">
        <v>0</v>
      </c>
      <c r="AZ155" s="451">
        <v>0</v>
      </c>
      <c r="BA155" s="428">
        <v>0</v>
      </c>
      <c r="BH155" s="434">
        <v>1</v>
      </c>
      <c r="BJ155" s="435">
        <v>1</v>
      </c>
      <c r="BL155" s="435">
        <v>2</v>
      </c>
      <c r="BO155" s="435">
        <v>1</v>
      </c>
      <c r="BR155" s="442">
        <v>4</v>
      </c>
    </row>
    <row r="156" spans="1:70" ht="12.75" customHeight="1">
      <c r="A156" s="467">
        <v>43651</v>
      </c>
      <c r="B156" s="368">
        <v>2</v>
      </c>
      <c r="C156" s="368">
        <v>9</v>
      </c>
      <c r="D156" s="368">
        <v>20</v>
      </c>
      <c r="E156" s="368">
        <v>34</v>
      </c>
      <c r="F156" s="368">
        <v>42</v>
      </c>
      <c r="G156" s="368">
        <v>0</v>
      </c>
      <c r="H156" s="368">
        <v>6</v>
      </c>
      <c r="I156" s="500">
        <v>9</v>
      </c>
      <c r="R156" s="419">
        <v>5</v>
      </c>
      <c r="S156" s="421">
        <v>0</v>
      </c>
      <c r="T156" s="422">
        <v>0</v>
      </c>
      <c r="U156" s="453">
        <v>0</v>
      </c>
      <c r="V156" s="458">
        <v>0</v>
      </c>
      <c r="W156" s="456">
        <v>1</v>
      </c>
      <c r="X156" s="422">
        <v>1</v>
      </c>
      <c r="Y156" s="453">
        <v>1</v>
      </c>
      <c r="Z156" s="458">
        <v>0</v>
      </c>
      <c r="AA156" s="456">
        <v>0</v>
      </c>
      <c r="AB156" s="422">
        <v>0</v>
      </c>
      <c r="AC156" s="453">
        <v>0</v>
      </c>
      <c r="AD156" s="458">
        <v>0</v>
      </c>
      <c r="AE156" s="456">
        <v>1</v>
      </c>
      <c r="AF156" s="422">
        <v>0</v>
      </c>
      <c r="AG156" s="453">
        <v>2</v>
      </c>
      <c r="AH156" s="458">
        <v>0</v>
      </c>
      <c r="AI156" s="456">
        <v>1</v>
      </c>
      <c r="AJ156" s="422">
        <v>0</v>
      </c>
      <c r="AK156" s="453">
        <v>0</v>
      </c>
      <c r="AL156" s="444">
        <v>0</v>
      </c>
      <c r="AM156" s="449">
        <v>0</v>
      </c>
      <c r="AN156" s="447">
        <v>0</v>
      </c>
      <c r="AO156" s="451">
        <v>1</v>
      </c>
      <c r="AP156" s="451">
        <v>0</v>
      </c>
      <c r="AQ156" s="451">
        <v>0</v>
      </c>
      <c r="AR156" s="451">
        <v>0</v>
      </c>
      <c r="AS156" s="451">
        <v>0</v>
      </c>
      <c r="AT156" s="451">
        <v>0</v>
      </c>
      <c r="AU156" s="451">
        <v>0</v>
      </c>
      <c r="AV156" s="451">
        <v>0</v>
      </c>
      <c r="AW156" s="451">
        <v>0</v>
      </c>
      <c r="AX156" s="451">
        <v>0</v>
      </c>
      <c r="AY156" s="447">
        <v>0</v>
      </c>
      <c r="AZ156" s="451">
        <v>0</v>
      </c>
      <c r="BA156" s="428">
        <v>0</v>
      </c>
      <c r="BH156" s="434">
        <v>1</v>
      </c>
      <c r="BI156" s="435">
        <v>2</v>
      </c>
      <c r="BK156" s="435">
        <v>1</v>
      </c>
      <c r="BQ156" s="436">
        <v>1</v>
      </c>
      <c r="BR156" s="442">
        <v>4</v>
      </c>
    </row>
    <row r="157" spans="1:70" ht="12.75" customHeight="1">
      <c r="A157" s="468">
        <v>43648</v>
      </c>
      <c r="B157" s="368">
        <v>11</v>
      </c>
      <c r="C157" s="368">
        <v>19</v>
      </c>
      <c r="D157" s="368">
        <v>29</v>
      </c>
      <c r="E157" s="368">
        <v>44</v>
      </c>
      <c r="F157" s="368">
        <v>45</v>
      </c>
      <c r="G157" s="368">
        <v>0</v>
      </c>
      <c r="H157" s="368">
        <v>8</v>
      </c>
      <c r="I157" s="500">
        <v>12</v>
      </c>
      <c r="R157" s="419">
        <v>1</v>
      </c>
      <c r="S157" s="421">
        <v>0</v>
      </c>
      <c r="T157" s="422">
        <v>0</v>
      </c>
      <c r="U157" s="453">
        <v>0</v>
      </c>
      <c r="V157" s="458">
        <v>0</v>
      </c>
      <c r="W157" s="456">
        <v>0</v>
      </c>
      <c r="X157" s="422">
        <v>0</v>
      </c>
      <c r="Y157" s="453">
        <v>1</v>
      </c>
      <c r="Z157" s="458">
        <v>0</v>
      </c>
      <c r="AA157" s="456">
        <v>0</v>
      </c>
      <c r="AB157" s="422">
        <v>0</v>
      </c>
      <c r="AC157" s="453">
        <v>0</v>
      </c>
      <c r="AD157" s="458">
        <v>1</v>
      </c>
      <c r="AE157" s="456">
        <v>0</v>
      </c>
      <c r="AF157" s="422">
        <v>0</v>
      </c>
      <c r="AG157" s="453">
        <v>0</v>
      </c>
      <c r="AH157" s="458">
        <v>1</v>
      </c>
      <c r="AI157" s="456">
        <v>0</v>
      </c>
      <c r="AJ157" s="422">
        <v>0</v>
      </c>
      <c r="AK157" s="453">
        <v>2</v>
      </c>
      <c r="AL157" s="444">
        <v>0</v>
      </c>
      <c r="AM157" s="449">
        <v>0</v>
      </c>
      <c r="AN157" s="447">
        <v>0</v>
      </c>
      <c r="AO157" s="451">
        <v>1</v>
      </c>
      <c r="AP157" s="451">
        <v>0</v>
      </c>
      <c r="AQ157" s="451">
        <v>0</v>
      </c>
      <c r="AR157" s="451">
        <v>0</v>
      </c>
      <c r="AS157" s="451">
        <v>0</v>
      </c>
      <c r="AT157" s="451">
        <v>0</v>
      </c>
      <c r="AU157" s="451">
        <v>0</v>
      </c>
      <c r="AV157" s="451">
        <v>0</v>
      </c>
      <c r="AW157" s="451">
        <v>0</v>
      </c>
      <c r="AX157" s="451">
        <v>0</v>
      </c>
      <c r="AY157" s="447">
        <v>0</v>
      </c>
      <c r="AZ157" s="451">
        <v>0</v>
      </c>
      <c r="BA157" s="428">
        <v>0</v>
      </c>
      <c r="BJ157" s="435">
        <v>1</v>
      </c>
      <c r="BM157" s="435">
        <v>1</v>
      </c>
      <c r="BN157" s="435">
        <v>1</v>
      </c>
      <c r="BO157" s="435">
        <v>1</v>
      </c>
      <c r="BQ157" s="436">
        <v>1</v>
      </c>
      <c r="BR157" s="442">
        <v>5</v>
      </c>
    </row>
    <row r="158" spans="1:70" ht="12.75" customHeight="1">
      <c r="A158" s="467">
        <v>43644</v>
      </c>
      <c r="B158" s="368">
        <v>1</v>
      </c>
      <c r="C158" s="368">
        <v>3</v>
      </c>
      <c r="D158" s="368">
        <v>16</v>
      </c>
      <c r="E158" s="368">
        <v>33</v>
      </c>
      <c r="F158" s="368">
        <v>49</v>
      </c>
      <c r="G158" s="368">
        <v>0</v>
      </c>
      <c r="H158" s="368">
        <v>2</v>
      </c>
      <c r="I158" s="500">
        <v>11</v>
      </c>
      <c r="R158" s="419">
        <v>2</v>
      </c>
      <c r="S158" s="421">
        <v>0</v>
      </c>
      <c r="T158" s="422">
        <v>0</v>
      </c>
      <c r="U158" s="453">
        <v>0</v>
      </c>
      <c r="V158" s="458">
        <v>0</v>
      </c>
      <c r="W158" s="456">
        <v>0</v>
      </c>
      <c r="X158" s="422">
        <v>0</v>
      </c>
      <c r="Y158" s="453">
        <v>1</v>
      </c>
      <c r="Z158" s="458">
        <v>1</v>
      </c>
      <c r="AA158" s="456">
        <v>0</v>
      </c>
      <c r="AB158" s="422">
        <v>1</v>
      </c>
      <c r="AC158" s="453">
        <v>2</v>
      </c>
      <c r="AD158" s="458">
        <v>1</v>
      </c>
      <c r="AE158" s="456">
        <v>0</v>
      </c>
      <c r="AF158" s="422">
        <v>1</v>
      </c>
      <c r="AG158" s="453">
        <v>1</v>
      </c>
      <c r="AH158" s="458">
        <v>1</v>
      </c>
      <c r="AI158" s="456">
        <v>0</v>
      </c>
      <c r="AJ158" s="422">
        <v>0</v>
      </c>
      <c r="AK158" s="453">
        <v>2</v>
      </c>
      <c r="AL158" s="444">
        <v>0</v>
      </c>
      <c r="AM158" s="449">
        <v>0</v>
      </c>
      <c r="AN158" s="447">
        <v>0</v>
      </c>
      <c r="AO158" s="451">
        <v>1</v>
      </c>
      <c r="AP158" s="451">
        <v>1</v>
      </c>
      <c r="AQ158" s="451">
        <v>0</v>
      </c>
      <c r="AR158" s="451">
        <v>0</v>
      </c>
      <c r="AS158" s="451">
        <v>0</v>
      </c>
      <c r="AT158" s="451">
        <v>0</v>
      </c>
      <c r="AU158" s="451">
        <v>0</v>
      </c>
      <c r="AV158" s="451">
        <v>0</v>
      </c>
      <c r="AW158" s="451">
        <v>0</v>
      </c>
      <c r="AX158" s="451">
        <v>0</v>
      </c>
      <c r="AY158" s="447">
        <v>0</v>
      </c>
      <c r="AZ158" s="451">
        <v>0</v>
      </c>
      <c r="BA158" s="428">
        <v>0</v>
      </c>
      <c r="BH158" s="434">
        <v>1</v>
      </c>
      <c r="BI158" s="435">
        <v>1</v>
      </c>
      <c r="BL158" s="435">
        <v>2</v>
      </c>
      <c r="BN158" s="435">
        <v>1</v>
      </c>
      <c r="BR158" s="442">
        <v>4</v>
      </c>
    </row>
    <row r="159" spans="1:70" ht="12.75" customHeight="1">
      <c r="A159" s="467">
        <v>43641</v>
      </c>
      <c r="B159" s="368">
        <v>6</v>
      </c>
      <c r="C159" s="368">
        <v>26</v>
      </c>
      <c r="D159" s="368">
        <v>27</v>
      </c>
      <c r="E159" s="368">
        <v>34</v>
      </c>
      <c r="F159" s="368">
        <v>46</v>
      </c>
      <c r="G159" s="368">
        <v>0</v>
      </c>
      <c r="H159" s="368">
        <v>1</v>
      </c>
      <c r="I159" s="500">
        <v>9</v>
      </c>
      <c r="R159" s="419">
        <v>3</v>
      </c>
      <c r="S159" s="421">
        <v>0</v>
      </c>
      <c r="T159" s="422">
        <v>0</v>
      </c>
      <c r="U159" s="453">
        <v>0</v>
      </c>
      <c r="V159" s="458">
        <v>0</v>
      </c>
      <c r="W159" s="456">
        <v>0</v>
      </c>
      <c r="X159" s="422">
        <v>0</v>
      </c>
      <c r="Y159" s="453">
        <v>2</v>
      </c>
      <c r="Z159" s="458">
        <v>0</v>
      </c>
      <c r="AA159" s="456">
        <v>1</v>
      </c>
      <c r="AB159" s="422">
        <v>0</v>
      </c>
      <c r="AC159" s="453">
        <v>0</v>
      </c>
      <c r="AD159" s="458">
        <v>0</v>
      </c>
      <c r="AE159" s="456">
        <v>1</v>
      </c>
      <c r="AF159" s="422">
        <v>1</v>
      </c>
      <c r="AG159" s="453">
        <v>0</v>
      </c>
      <c r="AH159" s="458">
        <v>1</v>
      </c>
      <c r="AI159" s="456">
        <v>0</v>
      </c>
      <c r="AJ159" s="422">
        <v>0</v>
      </c>
      <c r="AK159" s="453">
        <v>1</v>
      </c>
      <c r="AL159" s="444">
        <v>0</v>
      </c>
      <c r="AM159" s="449">
        <v>0</v>
      </c>
      <c r="AN159" s="447">
        <v>0</v>
      </c>
      <c r="AO159" s="451">
        <v>1</v>
      </c>
      <c r="AP159" s="451">
        <v>0</v>
      </c>
      <c r="AQ159" s="451">
        <v>0</v>
      </c>
      <c r="AR159" s="451">
        <v>0</v>
      </c>
      <c r="AS159" s="451">
        <v>0</v>
      </c>
      <c r="AT159" s="451">
        <v>0</v>
      </c>
      <c r="AU159" s="451">
        <v>0</v>
      </c>
      <c r="AV159" s="451">
        <v>0</v>
      </c>
      <c r="AW159" s="451">
        <v>0</v>
      </c>
      <c r="AX159" s="451">
        <v>0</v>
      </c>
      <c r="AY159" s="447">
        <v>0</v>
      </c>
      <c r="AZ159" s="451">
        <v>0</v>
      </c>
      <c r="BA159" s="428">
        <v>0</v>
      </c>
      <c r="BI159" s="435">
        <v>2</v>
      </c>
      <c r="BJ159" s="435">
        <v>1</v>
      </c>
      <c r="BQ159" s="436">
        <v>2</v>
      </c>
      <c r="BR159" s="442">
        <v>3</v>
      </c>
    </row>
    <row r="160" spans="1:70" ht="12.75" customHeight="1">
      <c r="A160" s="467">
        <v>43637</v>
      </c>
      <c r="B160" s="368">
        <v>5</v>
      </c>
      <c r="C160" s="368">
        <v>8</v>
      </c>
      <c r="D160" s="368">
        <v>9</v>
      </c>
      <c r="E160" s="368">
        <v>25</v>
      </c>
      <c r="F160" s="368">
        <v>39</v>
      </c>
      <c r="G160" s="368">
        <v>0</v>
      </c>
      <c r="H160" s="368">
        <v>3</v>
      </c>
      <c r="I160" s="500">
        <v>7</v>
      </c>
      <c r="R160" s="419">
        <v>2</v>
      </c>
      <c r="S160" s="421">
        <v>0</v>
      </c>
      <c r="T160" s="422">
        <v>2</v>
      </c>
      <c r="U160" s="453">
        <v>1</v>
      </c>
      <c r="V160" s="458">
        <v>1</v>
      </c>
      <c r="W160" s="456">
        <v>2</v>
      </c>
      <c r="X160" s="422">
        <v>0</v>
      </c>
      <c r="Y160" s="453">
        <v>0</v>
      </c>
      <c r="Z160" s="458">
        <v>0</v>
      </c>
      <c r="AA160" s="456">
        <v>2</v>
      </c>
      <c r="AB160" s="422">
        <v>0</v>
      </c>
      <c r="AC160" s="453">
        <v>0</v>
      </c>
      <c r="AD160" s="458">
        <v>0</v>
      </c>
      <c r="AE160" s="456">
        <v>0</v>
      </c>
      <c r="AF160" s="422">
        <v>0</v>
      </c>
      <c r="AG160" s="453">
        <v>1</v>
      </c>
      <c r="AH160" s="458">
        <v>1</v>
      </c>
      <c r="AI160" s="456">
        <v>1</v>
      </c>
      <c r="AJ160" s="422">
        <v>0</v>
      </c>
      <c r="AK160" s="453">
        <v>0</v>
      </c>
      <c r="AL160" s="444">
        <v>1</v>
      </c>
      <c r="AM160" s="449">
        <v>1</v>
      </c>
      <c r="AN160" s="447">
        <v>0</v>
      </c>
      <c r="AO160" s="451">
        <v>2</v>
      </c>
      <c r="AP160" s="451">
        <v>0</v>
      </c>
      <c r="AQ160" s="451">
        <v>0</v>
      </c>
      <c r="AR160" s="451">
        <v>0</v>
      </c>
      <c r="AS160" s="451">
        <v>0</v>
      </c>
      <c r="AT160" s="451">
        <v>0</v>
      </c>
      <c r="AU160" s="451">
        <v>0</v>
      </c>
      <c r="AV160" s="451">
        <v>0</v>
      </c>
      <c r="AW160" s="451">
        <v>0</v>
      </c>
      <c r="AX160" s="451">
        <v>0</v>
      </c>
      <c r="AY160" s="447">
        <v>0</v>
      </c>
      <c r="AZ160" s="451">
        <v>0</v>
      </c>
      <c r="BA160" s="428">
        <v>0</v>
      </c>
      <c r="BI160" s="435">
        <v>1</v>
      </c>
      <c r="BK160" s="435">
        <v>1</v>
      </c>
      <c r="BL160" s="435">
        <v>1</v>
      </c>
      <c r="BM160" s="435">
        <v>1</v>
      </c>
      <c r="BN160" s="435">
        <v>1</v>
      </c>
      <c r="BR160" s="442">
        <v>5</v>
      </c>
    </row>
    <row r="161" spans="1:70" ht="12.75" customHeight="1">
      <c r="A161" s="468">
        <v>43634</v>
      </c>
      <c r="B161" s="368">
        <v>12</v>
      </c>
      <c r="C161" s="368">
        <v>24</v>
      </c>
      <c r="D161" s="368">
        <v>37</v>
      </c>
      <c r="E161" s="368">
        <v>40</v>
      </c>
      <c r="F161" s="368">
        <v>44</v>
      </c>
      <c r="G161" s="368">
        <v>0</v>
      </c>
      <c r="H161" s="368">
        <v>3</v>
      </c>
      <c r="I161" s="500">
        <v>7</v>
      </c>
      <c r="R161" s="419">
        <v>2</v>
      </c>
      <c r="S161" s="421">
        <v>0</v>
      </c>
      <c r="T161" s="422">
        <v>1</v>
      </c>
      <c r="U161" s="453">
        <v>0</v>
      </c>
      <c r="V161" s="458">
        <v>0</v>
      </c>
      <c r="W161" s="456">
        <v>0</v>
      </c>
      <c r="X161" s="422">
        <v>0</v>
      </c>
      <c r="Y161" s="453">
        <v>0</v>
      </c>
      <c r="Z161" s="458">
        <v>0</v>
      </c>
      <c r="AA161" s="456">
        <v>1</v>
      </c>
      <c r="AB161" s="422">
        <v>0</v>
      </c>
      <c r="AC161" s="453">
        <v>0</v>
      </c>
      <c r="AD161" s="458">
        <v>0</v>
      </c>
      <c r="AE161" s="456">
        <v>0</v>
      </c>
      <c r="AF161" s="422">
        <v>1</v>
      </c>
      <c r="AG161" s="453">
        <v>0</v>
      </c>
      <c r="AH161" s="458">
        <v>0</v>
      </c>
      <c r="AI161" s="456">
        <v>0</v>
      </c>
      <c r="AJ161" s="422">
        <v>1</v>
      </c>
      <c r="AK161" s="453">
        <v>0</v>
      </c>
      <c r="AL161" s="444">
        <v>0</v>
      </c>
      <c r="AM161" s="449">
        <v>0</v>
      </c>
      <c r="AN161" s="447">
        <v>0</v>
      </c>
      <c r="AO161" s="451">
        <v>0</v>
      </c>
      <c r="AP161" s="451">
        <v>0</v>
      </c>
      <c r="AQ161" s="451">
        <v>0</v>
      </c>
      <c r="AR161" s="451">
        <v>0</v>
      </c>
      <c r="AS161" s="451">
        <v>0</v>
      </c>
      <c r="AT161" s="451">
        <v>0</v>
      </c>
      <c r="AU161" s="451">
        <v>0</v>
      </c>
      <c r="AV161" s="451">
        <v>0</v>
      </c>
      <c r="AW161" s="451">
        <v>0</v>
      </c>
      <c r="AX161" s="451">
        <v>0</v>
      </c>
      <c r="AY161" s="447">
        <v>0</v>
      </c>
      <c r="AZ161" s="451">
        <v>0</v>
      </c>
      <c r="BA161" s="428">
        <v>0</v>
      </c>
      <c r="BH161" s="434">
        <v>1</v>
      </c>
      <c r="BO161" s="435">
        <v>1</v>
      </c>
      <c r="BP161" s="435">
        <v>1</v>
      </c>
      <c r="BQ161" s="436">
        <v>2</v>
      </c>
      <c r="BR161" s="442">
        <v>4</v>
      </c>
    </row>
    <row r="162" spans="1:70" ht="12.75" customHeight="1">
      <c r="A162" s="467">
        <v>43630</v>
      </c>
      <c r="B162" s="368">
        <v>1</v>
      </c>
      <c r="C162" s="368">
        <v>13</v>
      </c>
      <c r="D162" s="368">
        <v>30</v>
      </c>
      <c r="E162" s="368">
        <v>31</v>
      </c>
      <c r="F162" s="368">
        <v>39</v>
      </c>
      <c r="G162" s="368">
        <v>0</v>
      </c>
      <c r="H162" s="368">
        <v>2</v>
      </c>
      <c r="I162" s="500">
        <v>7</v>
      </c>
      <c r="R162" s="419">
        <v>4</v>
      </c>
      <c r="S162" s="421">
        <v>1</v>
      </c>
      <c r="T162" s="422">
        <v>0</v>
      </c>
      <c r="U162" s="453">
        <v>1</v>
      </c>
      <c r="V162" s="458">
        <v>1</v>
      </c>
      <c r="W162" s="456">
        <v>2</v>
      </c>
      <c r="X162" s="422">
        <v>1</v>
      </c>
      <c r="Y162" s="453">
        <v>1</v>
      </c>
      <c r="Z162" s="458">
        <v>0</v>
      </c>
      <c r="AA162" s="456">
        <v>0</v>
      </c>
      <c r="AB162" s="422">
        <v>0</v>
      </c>
      <c r="AC162" s="453">
        <v>1</v>
      </c>
      <c r="AD162" s="458">
        <v>1</v>
      </c>
      <c r="AE162" s="456">
        <v>1</v>
      </c>
      <c r="AF162" s="422">
        <v>0</v>
      </c>
      <c r="AG162" s="453">
        <v>0</v>
      </c>
      <c r="AH162" s="458">
        <v>1</v>
      </c>
      <c r="AI162" s="456">
        <v>0</v>
      </c>
      <c r="AJ162" s="422">
        <v>1</v>
      </c>
      <c r="AK162" s="453">
        <v>1</v>
      </c>
      <c r="AL162" s="444">
        <v>1</v>
      </c>
      <c r="AM162" s="449">
        <v>0</v>
      </c>
      <c r="AN162" s="447">
        <v>0</v>
      </c>
      <c r="AO162" s="451">
        <v>0</v>
      </c>
      <c r="AP162" s="451">
        <v>1</v>
      </c>
      <c r="AQ162" s="451">
        <v>0</v>
      </c>
      <c r="AR162" s="451">
        <v>0</v>
      </c>
      <c r="AS162" s="451">
        <v>0</v>
      </c>
      <c r="AT162" s="451">
        <v>0</v>
      </c>
      <c r="AU162" s="451">
        <v>0</v>
      </c>
      <c r="AV162" s="451">
        <v>0</v>
      </c>
      <c r="AW162" s="451">
        <v>0</v>
      </c>
      <c r="AX162" s="451">
        <v>0</v>
      </c>
      <c r="AY162" s="447">
        <v>0</v>
      </c>
      <c r="AZ162" s="451">
        <v>0</v>
      </c>
      <c r="BA162" s="428">
        <v>0</v>
      </c>
      <c r="BH162" s="434">
        <v>1</v>
      </c>
      <c r="BK162" s="435">
        <v>1</v>
      </c>
      <c r="BM162" s="435">
        <v>1</v>
      </c>
      <c r="BN162" s="435">
        <v>1</v>
      </c>
      <c r="BQ162" s="436">
        <v>1</v>
      </c>
      <c r="BR162" s="442">
        <v>5</v>
      </c>
    </row>
    <row r="163" spans="1:70" ht="12.75" customHeight="1">
      <c r="A163" s="467">
        <v>43627</v>
      </c>
      <c r="B163" s="368">
        <v>25</v>
      </c>
      <c r="C163" s="368">
        <v>27</v>
      </c>
      <c r="D163" s="368">
        <v>39</v>
      </c>
      <c r="E163" s="368">
        <v>42</v>
      </c>
      <c r="F163" s="368">
        <v>46</v>
      </c>
      <c r="G163" s="368">
        <v>0</v>
      </c>
      <c r="H163" s="368">
        <v>11</v>
      </c>
      <c r="I163" s="500">
        <v>12</v>
      </c>
      <c r="R163" s="419">
        <v>2</v>
      </c>
      <c r="S163" s="421">
        <v>0</v>
      </c>
      <c r="T163" s="422">
        <v>0</v>
      </c>
      <c r="U163" s="453">
        <v>1</v>
      </c>
      <c r="V163" s="458">
        <v>0</v>
      </c>
      <c r="W163" s="456">
        <v>0</v>
      </c>
      <c r="X163" s="422">
        <v>1</v>
      </c>
      <c r="Y163" s="453">
        <v>0</v>
      </c>
      <c r="Z163" s="458">
        <v>0</v>
      </c>
      <c r="AA163" s="456">
        <v>0</v>
      </c>
      <c r="AB163" s="422">
        <v>0</v>
      </c>
      <c r="AC163" s="453">
        <v>1</v>
      </c>
      <c r="AD163" s="458">
        <v>1</v>
      </c>
      <c r="AE163" s="456">
        <v>1</v>
      </c>
      <c r="AF163" s="422">
        <v>0</v>
      </c>
      <c r="AG163" s="453">
        <v>1</v>
      </c>
      <c r="AH163" s="458">
        <v>0</v>
      </c>
      <c r="AI163" s="456">
        <v>1</v>
      </c>
      <c r="AJ163" s="422">
        <v>0</v>
      </c>
      <c r="AK163" s="453">
        <v>0</v>
      </c>
      <c r="AL163" s="444">
        <v>1</v>
      </c>
      <c r="AM163" s="449">
        <v>0</v>
      </c>
      <c r="AN163" s="447">
        <v>0</v>
      </c>
      <c r="AO163" s="451">
        <v>0</v>
      </c>
      <c r="AP163" s="451">
        <v>0</v>
      </c>
      <c r="AQ163" s="451">
        <v>0</v>
      </c>
      <c r="AR163" s="451">
        <v>0</v>
      </c>
      <c r="AS163" s="451">
        <v>0</v>
      </c>
      <c r="AT163" s="451">
        <v>0</v>
      </c>
      <c r="AU163" s="451">
        <v>0</v>
      </c>
      <c r="AV163" s="451">
        <v>0</v>
      </c>
      <c r="AW163" s="451">
        <v>0</v>
      </c>
      <c r="AX163" s="451">
        <v>0</v>
      </c>
      <c r="AY163" s="447">
        <v>0</v>
      </c>
      <c r="AZ163" s="451">
        <v>0</v>
      </c>
      <c r="BA163" s="428">
        <v>0</v>
      </c>
      <c r="BJ163" s="435">
        <v>1</v>
      </c>
      <c r="BK163" s="435">
        <v>1</v>
      </c>
      <c r="BL163" s="435">
        <v>1</v>
      </c>
      <c r="BO163" s="435">
        <v>1</v>
      </c>
      <c r="BQ163" s="436">
        <v>1</v>
      </c>
      <c r="BR163" s="442">
        <v>5</v>
      </c>
    </row>
    <row r="164" spans="1:70" ht="12.75" customHeight="1">
      <c r="A164" s="467">
        <v>43623</v>
      </c>
      <c r="B164" s="368">
        <v>1</v>
      </c>
      <c r="C164" s="368">
        <v>4</v>
      </c>
      <c r="D164" s="368">
        <v>16</v>
      </c>
      <c r="E164" s="368">
        <v>20</v>
      </c>
      <c r="F164" s="368">
        <v>34</v>
      </c>
      <c r="G164" s="368">
        <v>0</v>
      </c>
      <c r="H164" s="368">
        <v>2</v>
      </c>
      <c r="I164" s="500">
        <v>5</v>
      </c>
      <c r="R164" s="419">
        <v>3</v>
      </c>
      <c r="S164" s="421">
        <v>0</v>
      </c>
      <c r="T164" s="422">
        <v>1</v>
      </c>
      <c r="U164" s="453">
        <v>1</v>
      </c>
      <c r="V164" s="458">
        <v>0</v>
      </c>
      <c r="W164" s="456">
        <v>1</v>
      </c>
      <c r="X164" s="422">
        <v>1</v>
      </c>
      <c r="Y164" s="453">
        <v>1</v>
      </c>
      <c r="Z164" s="458">
        <v>0</v>
      </c>
      <c r="AA164" s="456">
        <v>1</v>
      </c>
      <c r="AB164" s="422">
        <v>0</v>
      </c>
      <c r="AC164" s="453">
        <v>1</v>
      </c>
      <c r="AD164" s="458">
        <v>0</v>
      </c>
      <c r="AE164" s="456">
        <v>0</v>
      </c>
      <c r="AF164" s="422">
        <v>1</v>
      </c>
      <c r="AG164" s="453">
        <v>2</v>
      </c>
      <c r="AH164" s="458">
        <v>0</v>
      </c>
      <c r="AI164" s="456">
        <v>1</v>
      </c>
      <c r="AJ164" s="422">
        <v>1</v>
      </c>
      <c r="AK164" s="453">
        <v>1</v>
      </c>
      <c r="AL164" s="444">
        <v>1</v>
      </c>
      <c r="AM164" s="449">
        <v>0</v>
      </c>
      <c r="AN164" s="447">
        <v>0</v>
      </c>
      <c r="AO164" s="451">
        <v>1</v>
      </c>
      <c r="AP164" s="451">
        <v>0</v>
      </c>
      <c r="AQ164" s="451">
        <v>0</v>
      </c>
      <c r="AR164" s="451">
        <v>0</v>
      </c>
      <c r="AS164" s="451">
        <v>0</v>
      </c>
      <c r="AT164" s="451">
        <v>0</v>
      </c>
      <c r="AU164" s="451">
        <v>0</v>
      </c>
      <c r="AV164" s="451">
        <v>0</v>
      </c>
      <c r="AW164" s="451">
        <v>0</v>
      </c>
      <c r="AX164" s="451">
        <v>0</v>
      </c>
      <c r="AY164" s="447">
        <v>0</v>
      </c>
      <c r="AZ164" s="451">
        <v>0</v>
      </c>
      <c r="BA164" s="428">
        <v>0</v>
      </c>
      <c r="BJ164" s="435">
        <v>1</v>
      </c>
      <c r="BK164" s="435">
        <v>1</v>
      </c>
      <c r="BM164" s="435">
        <v>1</v>
      </c>
      <c r="BN164" s="435">
        <v>1</v>
      </c>
      <c r="BP164" s="435">
        <v>1</v>
      </c>
      <c r="BR164" s="442">
        <v>5</v>
      </c>
    </row>
    <row r="165" spans="1:70" ht="12.75" customHeight="1">
      <c r="A165" s="467">
        <v>43620</v>
      </c>
      <c r="B165" s="368">
        <v>9</v>
      </c>
      <c r="C165" s="368">
        <v>31</v>
      </c>
      <c r="D165" s="368">
        <v>32</v>
      </c>
      <c r="E165" s="368">
        <v>39</v>
      </c>
      <c r="F165" s="368">
        <v>41</v>
      </c>
      <c r="G165" s="368">
        <v>0</v>
      </c>
      <c r="H165" s="368">
        <v>2</v>
      </c>
      <c r="I165" s="500">
        <v>8</v>
      </c>
      <c r="R165" s="419">
        <v>5</v>
      </c>
      <c r="S165" s="421">
        <v>0</v>
      </c>
      <c r="T165" s="422">
        <v>0</v>
      </c>
      <c r="U165" s="453">
        <v>0</v>
      </c>
      <c r="V165" s="458">
        <v>0</v>
      </c>
      <c r="W165" s="456">
        <v>0</v>
      </c>
      <c r="X165" s="422">
        <v>0</v>
      </c>
      <c r="Y165" s="453">
        <v>2</v>
      </c>
      <c r="Z165" s="458">
        <v>1</v>
      </c>
      <c r="AA165" s="456">
        <v>0</v>
      </c>
      <c r="AB165" s="422">
        <v>0</v>
      </c>
      <c r="AC165" s="453">
        <v>0</v>
      </c>
      <c r="AD165" s="458">
        <v>1</v>
      </c>
      <c r="AE165" s="456">
        <v>0</v>
      </c>
      <c r="AF165" s="422">
        <v>0</v>
      </c>
      <c r="AG165" s="453">
        <v>1</v>
      </c>
      <c r="AH165" s="458">
        <v>1</v>
      </c>
      <c r="AI165" s="456">
        <v>1</v>
      </c>
      <c r="AJ165" s="422">
        <v>0</v>
      </c>
      <c r="AK165" s="453">
        <v>0</v>
      </c>
      <c r="AL165" s="444">
        <v>1</v>
      </c>
      <c r="AM165" s="449">
        <v>0</v>
      </c>
      <c r="AN165" s="447">
        <v>0</v>
      </c>
      <c r="AO165" s="451">
        <v>0</v>
      </c>
      <c r="AP165" s="451">
        <v>1</v>
      </c>
      <c r="AQ165" s="451">
        <v>0</v>
      </c>
      <c r="AR165" s="451">
        <v>0</v>
      </c>
      <c r="AS165" s="451">
        <v>0</v>
      </c>
      <c r="AT165" s="451">
        <v>0</v>
      </c>
      <c r="AU165" s="451">
        <v>0</v>
      </c>
      <c r="AV165" s="451">
        <v>0</v>
      </c>
      <c r="AW165" s="451">
        <v>0</v>
      </c>
      <c r="AX165" s="451">
        <v>0</v>
      </c>
      <c r="AY165" s="447">
        <v>0</v>
      </c>
      <c r="AZ165" s="451">
        <v>0</v>
      </c>
      <c r="BA165" s="428">
        <v>0</v>
      </c>
      <c r="BH165" s="434">
        <v>2</v>
      </c>
      <c r="BL165" s="435">
        <v>1</v>
      </c>
      <c r="BM165" s="435">
        <v>1</v>
      </c>
      <c r="BO165" s="435">
        <v>1</v>
      </c>
      <c r="BR165" s="442">
        <v>4</v>
      </c>
    </row>
    <row r="166" spans="1:70" ht="12.75" customHeight="1">
      <c r="A166" s="467">
        <v>43616</v>
      </c>
      <c r="B166" s="368">
        <v>1</v>
      </c>
      <c r="C166" s="368">
        <v>23</v>
      </c>
      <c r="D166" s="368">
        <v>24</v>
      </c>
      <c r="E166" s="368">
        <v>26</v>
      </c>
      <c r="F166" s="368">
        <v>35</v>
      </c>
      <c r="G166" s="368">
        <v>0</v>
      </c>
      <c r="H166" s="368">
        <v>1</v>
      </c>
      <c r="I166" s="500">
        <v>11</v>
      </c>
      <c r="R166" s="419">
        <v>2</v>
      </c>
      <c r="S166" s="421">
        <v>0</v>
      </c>
      <c r="T166" s="422">
        <v>1</v>
      </c>
      <c r="U166" s="453">
        <v>1</v>
      </c>
      <c r="V166" s="458">
        <v>0</v>
      </c>
      <c r="W166" s="456">
        <v>0</v>
      </c>
      <c r="X166" s="422">
        <v>0</v>
      </c>
      <c r="Y166" s="453">
        <v>0</v>
      </c>
      <c r="Z166" s="458">
        <v>0</v>
      </c>
      <c r="AA166" s="456">
        <v>0</v>
      </c>
      <c r="AB166" s="422">
        <v>0</v>
      </c>
      <c r="AC166" s="453">
        <v>1</v>
      </c>
      <c r="AD166" s="458">
        <v>1</v>
      </c>
      <c r="AE166" s="456">
        <v>1</v>
      </c>
      <c r="AF166" s="422">
        <v>1</v>
      </c>
      <c r="AG166" s="453">
        <v>0</v>
      </c>
      <c r="AH166" s="458">
        <v>0</v>
      </c>
      <c r="AI166" s="456">
        <v>1</v>
      </c>
      <c r="AJ166" s="422">
        <v>1</v>
      </c>
      <c r="AK166" s="453">
        <v>1</v>
      </c>
      <c r="AL166" s="444">
        <v>1</v>
      </c>
      <c r="AM166" s="449">
        <v>0</v>
      </c>
      <c r="AN166" s="447">
        <v>0</v>
      </c>
      <c r="AO166" s="451">
        <v>0</v>
      </c>
      <c r="AP166" s="451">
        <v>0</v>
      </c>
      <c r="AQ166" s="451">
        <v>0</v>
      </c>
      <c r="AR166" s="451">
        <v>0</v>
      </c>
      <c r="AS166" s="451">
        <v>0</v>
      </c>
      <c r="AT166" s="451">
        <v>0</v>
      </c>
      <c r="AU166" s="451">
        <v>0</v>
      </c>
      <c r="AV166" s="451">
        <v>0</v>
      </c>
      <c r="AW166" s="451">
        <v>0</v>
      </c>
      <c r="AX166" s="451">
        <v>0</v>
      </c>
      <c r="AY166" s="447">
        <v>0</v>
      </c>
      <c r="AZ166" s="451">
        <v>0</v>
      </c>
      <c r="BA166" s="428">
        <v>0</v>
      </c>
      <c r="BI166" s="435">
        <v>1</v>
      </c>
      <c r="BL166" s="435">
        <v>1</v>
      </c>
      <c r="BM166" s="435">
        <v>1</v>
      </c>
      <c r="BO166" s="435">
        <v>1</v>
      </c>
      <c r="BP166" s="435">
        <v>1</v>
      </c>
      <c r="BR166" s="442">
        <v>5</v>
      </c>
    </row>
    <row r="167" spans="1:70" ht="12.75" customHeight="1">
      <c r="A167" s="468">
        <v>43613</v>
      </c>
      <c r="B167" s="368">
        <v>7</v>
      </c>
      <c r="C167" s="368">
        <v>19</v>
      </c>
      <c r="D167" s="368">
        <v>20</v>
      </c>
      <c r="E167" s="368">
        <v>28</v>
      </c>
      <c r="F167" s="368">
        <v>29</v>
      </c>
      <c r="G167" s="368">
        <v>0</v>
      </c>
      <c r="H167" s="368">
        <v>1</v>
      </c>
      <c r="I167" s="500">
        <v>5</v>
      </c>
      <c r="R167" s="419">
        <v>2</v>
      </c>
      <c r="S167" s="421">
        <v>0</v>
      </c>
      <c r="T167" s="422">
        <v>0</v>
      </c>
      <c r="U167" s="453">
        <v>0</v>
      </c>
      <c r="V167" s="458">
        <v>0</v>
      </c>
      <c r="W167" s="456">
        <v>1</v>
      </c>
      <c r="X167" s="422">
        <v>0</v>
      </c>
      <c r="Y167" s="453">
        <v>0</v>
      </c>
      <c r="Z167" s="458">
        <v>0</v>
      </c>
      <c r="AA167" s="456">
        <v>0</v>
      </c>
      <c r="AB167" s="422">
        <v>1</v>
      </c>
      <c r="AC167" s="453">
        <v>2</v>
      </c>
      <c r="AD167" s="458">
        <v>0</v>
      </c>
      <c r="AE167" s="456">
        <v>1</v>
      </c>
      <c r="AF167" s="422">
        <v>1</v>
      </c>
      <c r="AG167" s="453">
        <v>1</v>
      </c>
      <c r="AH167" s="458">
        <v>0</v>
      </c>
      <c r="AI167" s="456">
        <v>0</v>
      </c>
      <c r="AJ167" s="422">
        <v>0</v>
      </c>
      <c r="AK167" s="453">
        <v>0</v>
      </c>
      <c r="AL167" s="444">
        <v>0</v>
      </c>
      <c r="AM167" s="449">
        <v>0</v>
      </c>
      <c r="AN167" s="447">
        <v>0</v>
      </c>
      <c r="AO167" s="451">
        <v>1</v>
      </c>
      <c r="AP167" s="451">
        <v>0</v>
      </c>
      <c r="AQ167" s="451">
        <v>0</v>
      </c>
      <c r="AR167" s="451">
        <v>0</v>
      </c>
      <c r="AS167" s="451">
        <v>0</v>
      </c>
      <c r="AT167" s="451">
        <v>0</v>
      </c>
      <c r="AU167" s="451">
        <v>0</v>
      </c>
      <c r="AV167" s="451">
        <v>0</v>
      </c>
      <c r="AW167" s="451">
        <v>0</v>
      </c>
      <c r="AX167" s="451">
        <v>0</v>
      </c>
      <c r="AY167" s="447">
        <v>0</v>
      </c>
      <c r="AZ167" s="451">
        <v>0</v>
      </c>
      <c r="BA167" s="428">
        <v>0</v>
      </c>
      <c r="BH167" s="434">
        <v>1</v>
      </c>
      <c r="BJ167" s="435">
        <v>1</v>
      </c>
      <c r="BN167" s="435">
        <v>1</v>
      </c>
      <c r="BO167" s="435">
        <v>2</v>
      </c>
      <c r="BR167" s="442">
        <v>4</v>
      </c>
    </row>
    <row r="168" spans="1:70" ht="12.75" customHeight="1">
      <c r="A168" s="467">
        <v>43609</v>
      </c>
      <c r="B168" s="368">
        <v>5</v>
      </c>
      <c r="C168" s="368">
        <v>16</v>
      </c>
      <c r="D168" s="368">
        <v>23</v>
      </c>
      <c r="E168" s="368">
        <v>30</v>
      </c>
      <c r="F168" s="368">
        <v>49</v>
      </c>
      <c r="G168" s="368">
        <v>0</v>
      </c>
      <c r="H168" s="368">
        <v>6</v>
      </c>
      <c r="I168" s="500">
        <v>7</v>
      </c>
      <c r="R168" s="419">
        <v>3</v>
      </c>
      <c r="S168" s="421">
        <v>0</v>
      </c>
      <c r="T168" s="422">
        <v>0</v>
      </c>
      <c r="U168" s="453">
        <v>1</v>
      </c>
      <c r="V168" s="458">
        <v>2</v>
      </c>
      <c r="W168" s="456">
        <v>0</v>
      </c>
      <c r="X168" s="422">
        <v>0</v>
      </c>
      <c r="Y168" s="453">
        <v>0</v>
      </c>
      <c r="Z168" s="458">
        <v>1</v>
      </c>
      <c r="AA168" s="456">
        <v>0</v>
      </c>
      <c r="AB168" s="422">
        <v>0</v>
      </c>
      <c r="AC168" s="453">
        <v>0</v>
      </c>
      <c r="AD168" s="458">
        <v>1</v>
      </c>
      <c r="AE168" s="456">
        <v>1</v>
      </c>
      <c r="AF168" s="422">
        <v>0</v>
      </c>
      <c r="AG168" s="453">
        <v>0</v>
      </c>
      <c r="AH168" s="458">
        <v>0</v>
      </c>
      <c r="AI168" s="456">
        <v>1</v>
      </c>
      <c r="AJ168" s="422">
        <v>1</v>
      </c>
      <c r="AK168" s="453">
        <v>1</v>
      </c>
      <c r="AL168" s="444">
        <v>0</v>
      </c>
      <c r="AM168" s="449">
        <v>0</v>
      </c>
      <c r="AN168" s="447">
        <v>1</v>
      </c>
      <c r="AO168" s="451">
        <v>0</v>
      </c>
      <c r="AP168" s="451">
        <v>0</v>
      </c>
      <c r="AQ168" s="451">
        <v>0</v>
      </c>
      <c r="AR168" s="451">
        <v>0</v>
      </c>
      <c r="AS168" s="451">
        <v>0</v>
      </c>
      <c r="AT168" s="451">
        <v>0</v>
      </c>
      <c r="AU168" s="451">
        <v>0</v>
      </c>
      <c r="AV168" s="451">
        <v>0</v>
      </c>
      <c r="AW168" s="451">
        <v>0</v>
      </c>
      <c r="AX168" s="451">
        <v>0</v>
      </c>
      <c r="AY168" s="447">
        <v>0</v>
      </c>
      <c r="AZ168" s="451">
        <v>0</v>
      </c>
      <c r="BA168" s="428">
        <v>0</v>
      </c>
      <c r="BH168" s="434">
        <v>1</v>
      </c>
      <c r="BJ168" s="435">
        <v>1</v>
      </c>
      <c r="BK168" s="435">
        <v>1</v>
      </c>
      <c r="BO168" s="435">
        <v>1</v>
      </c>
      <c r="BQ168" s="436">
        <v>1</v>
      </c>
      <c r="BR168" s="442">
        <v>5</v>
      </c>
    </row>
    <row r="169" spans="1:70" ht="12.75" customHeight="1">
      <c r="A169" s="468">
        <v>43606</v>
      </c>
      <c r="B169" s="368">
        <v>32</v>
      </c>
      <c r="C169" s="368">
        <v>33</v>
      </c>
      <c r="D169" s="368">
        <v>34</v>
      </c>
      <c r="E169" s="368">
        <v>39</v>
      </c>
      <c r="F169" s="368">
        <v>47</v>
      </c>
      <c r="G169" s="368">
        <v>0</v>
      </c>
      <c r="H169" s="368">
        <v>8</v>
      </c>
      <c r="I169" s="500">
        <v>12</v>
      </c>
      <c r="R169" s="419">
        <v>5</v>
      </c>
      <c r="S169" s="421">
        <v>0</v>
      </c>
      <c r="T169" s="422">
        <v>0</v>
      </c>
      <c r="U169" s="453">
        <v>0</v>
      </c>
      <c r="V169" s="458">
        <v>0</v>
      </c>
      <c r="W169" s="456">
        <v>0</v>
      </c>
      <c r="X169" s="422">
        <v>0</v>
      </c>
      <c r="Y169" s="453">
        <v>2</v>
      </c>
      <c r="Z169" s="458">
        <v>0</v>
      </c>
      <c r="AA169" s="456">
        <v>0</v>
      </c>
      <c r="AB169" s="422">
        <v>0</v>
      </c>
      <c r="AC169" s="453">
        <v>0</v>
      </c>
      <c r="AD169" s="458">
        <v>0</v>
      </c>
      <c r="AE169" s="456">
        <v>2</v>
      </c>
      <c r="AF169" s="422">
        <v>0</v>
      </c>
      <c r="AG169" s="453">
        <v>0</v>
      </c>
      <c r="AH169" s="458">
        <v>0</v>
      </c>
      <c r="AI169" s="456">
        <v>1</v>
      </c>
      <c r="AJ169" s="422">
        <v>0</v>
      </c>
      <c r="AK169" s="453">
        <v>0</v>
      </c>
      <c r="AL169" s="444">
        <v>0</v>
      </c>
      <c r="AM169" s="449">
        <v>0</v>
      </c>
      <c r="AN169" s="447">
        <v>0</v>
      </c>
      <c r="AO169" s="451">
        <v>2</v>
      </c>
      <c r="AP169" s="451">
        <v>0</v>
      </c>
      <c r="AQ169" s="451">
        <v>0</v>
      </c>
      <c r="AR169" s="451">
        <v>0</v>
      </c>
      <c r="AS169" s="451">
        <v>0</v>
      </c>
      <c r="AT169" s="451">
        <v>0</v>
      </c>
      <c r="AU169" s="451">
        <v>0</v>
      </c>
      <c r="AV169" s="451">
        <v>0</v>
      </c>
      <c r="AW169" s="451">
        <v>0</v>
      </c>
      <c r="AX169" s="451">
        <v>0</v>
      </c>
      <c r="AY169" s="447">
        <v>0</v>
      </c>
      <c r="AZ169" s="451">
        <v>0</v>
      </c>
      <c r="BA169" s="428">
        <v>0</v>
      </c>
      <c r="BH169" s="434">
        <v>1</v>
      </c>
      <c r="BJ169" s="435">
        <v>1</v>
      </c>
      <c r="BM169" s="435">
        <v>1</v>
      </c>
      <c r="BN169" s="435">
        <v>1</v>
      </c>
      <c r="BP169" s="435">
        <v>1</v>
      </c>
      <c r="BR169" s="442">
        <v>5</v>
      </c>
    </row>
    <row r="170" spans="1:70" ht="12.75" customHeight="1">
      <c r="A170" s="467">
        <v>43602</v>
      </c>
      <c r="B170" s="368">
        <v>16</v>
      </c>
      <c r="C170" s="368">
        <v>28</v>
      </c>
      <c r="D170" s="368">
        <v>42</v>
      </c>
      <c r="E170" s="368">
        <v>43</v>
      </c>
      <c r="F170" s="368">
        <v>45</v>
      </c>
      <c r="G170" s="368">
        <v>0</v>
      </c>
      <c r="H170" s="368">
        <v>6</v>
      </c>
      <c r="I170" s="500">
        <v>7</v>
      </c>
      <c r="R170" s="419">
        <v>4</v>
      </c>
      <c r="S170" s="421">
        <v>0</v>
      </c>
      <c r="T170" s="422">
        <v>0</v>
      </c>
      <c r="U170" s="453">
        <v>1</v>
      </c>
      <c r="V170" s="458">
        <v>1</v>
      </c>
      <c r="W170" s="456">
        <v>0</v>
      </c>
      <c r="X170" s="422">
        <v>0</v>
      </c>
      <c r="Y170" s="453">
        <v>1</v>
      </c>
      <c r="Z170" s="458">
        <v>1</v>
      </c>
      <c r="AA170" s="456">
        <v>0</v>
      </c>
      <c r="AB170" s="422">
        <v>0</v>
      </c>
      <c r="AC170" s="453">
        <v>0</v>
      </c>
      <c r="AD170" s="458">
        <v>0</v>
      </c>
      <c r="AE170" s="456">
        <v>1</v>
      </c>
      <c r="AF170" s="422">
        <v>1</v>
      </c>
      <c r="AG170" s="453">
        <v>0</v>
      </c>
      <c r="AH170" s="458">
        <v>0</v>
      </c>
      <c r="AI170" s="456">
        <v>0</v>
      </c>
      <c r="AJ170" s="422">
        <v>0</v>
      </c>
      <c r="AK170" s="453">
        <v>1</v>
      </c>
      <c r="AL170" s="444">
        <v>1</v>
      </c>
      <c r="AM170" s="449">
        <v>0</v>
      </c>
      <c r="AN170" s="447">
        <v>0</v>
      </c>
      <c r="AO170" s="451">
        <v>0</v>
      </c>
      <c r="AP170" s="451">
        <v>0</v>
      </c>
      <c r="AQ170" s="451">
        <v>0</v>
      </c>
      <c r="AR170" s="451">
        <v>0</v>
      </c>
      <c r="AS170" s="451">
        <v>0</v>
      </c>
      <c r="AT170" s="451">
        <v>0</v>
      </c>
      <c r="AU170" s="451">
        <v>0</v>
      </c>
      <c r="AV170" s="451">
        <v>0</v>
      </c>
      <c r="AW170" s="451">
        <v>0</v>
      </c>
      <c r="AX170" s="451">
        <v>0</v>
      </c>
      <c r="AY170" s="447">
        <v>0</v>
      </c>
      <c r="AZ170" s="451">
        <v>0</v>
      </c>
      <c r="BA170" s="428">
        <v>0</v>
      </c>
      <c r="BH170" s="434">
        <v>1</v>
      </c>
      <c r="BK170" s="435">
        <v>1</v>
      </c>
      <c r="BL170" s="435">
        <v>1</v>
      </c>
      <c r="BM170" s="435">
        <v>1</v>
      </c>
      <c r="BO170" s="435">
        <v>1</v>
      </c>
      <c r="BR170" s="442">
        <v>5</v>
      </c>
    </row>
    <row r="171" spans="1:70" ht="12.75" customHeight="1">
      <c r="A171" s="468">
        <v>43599</v>
      </c>
      <c r="B171" s="368">
        <v>10</v>
      </c>
      <c r="C171" s="368">
        <v>14</v>
      </c>
      <c r="D171" s="368">
        <v>17</v>
      </c>
      <c r="E171" s="368">
        <v>25</v>
      </c>
      <c r="F171" s="368">
        <v>50</v>
      </c>
      <c r="G171" s="368">
        <v>0</v>
      </c>
      <c r="H171" s="368">
        <v>2</v>
      </c>
      <c r="I171" s="500">
        <v>10</v>
      </c>
      <c r="R171" s="419">
        <v>3</v>
      </c>
      <c r="S171" s="421">
        <v>0</v>
      </c>
      <c r="T171" s="422">
        <v>0</v>
      </c>
      <c r="U171" s="453">
        <v>0</v>
      </c>
      <c r="V171" s="458">
        <v>1</v>
      </c>
      <c r="W171" s="456">
        <v>0</v>
      </c>
      <c r="X171" s="422">
        <v>0</v>
      </c>
      <c r="Y171" s="453">
        <v>0</v>
      </c>
      <c r="Z171" s="458">
        <v>1</v>
      </c>
      <c r="AA171" s="456">
        <v>2</v>
      </c>
      <c r="AB171" s="422">
        <v>0</v>
      </c>
      <c r="AC171" s="453">
        <v>0</v>
      </c>
      <c r="AD171" s="458">
        <v>1</v>
      </c>
      <c r="AE171" s="456">
        <v>0</v>
      </c>
      <c r="AF171" s="422">
        <v>0</v>
      </c>
      <c r="AG171" s="453">
        <v>0</v>
      </c>
      <c r="AH171" s="458">
        <v>1</v>
      </c>
      <c r="AI171" s="456">
        <v>0</v>
      </c>
      <c r="AJ171" s="422">
        <v>0</v>
      </c>
      <c r="AK171" s="453">
        <v>0</v>
      </c>
      <c r="AL171" s="444">
        <v>0</v>
      </c>
      <c r="AM171" s="449">
        <v>0</v>
      </c>
      <c r="AN171" s="447">
        <v>0</v>
      </c>
      <c r="AO171" s="451">
        <v>1</v>
      </c>
      <c r="AP171" s="451">
        <v>0</v>
      </c>
      <c r="AQ171" s="451">
        <v>0</v>
      </c>
      <c r="AR171" s="451">
        <v>0</v>
      </c>
      <c r="AS171" s="451">
        <v>0</v>
      </c>
      <c r="AT171" s="451">
        <v>0</v>
      </c>
      <c r="AU171" s="451">
        <v>0</v>
      </c>
      <c r="AV171" s="451">
        <v>0</v>
      </c>
      <c r="AW171" s="451">
        <v>0</v>
      </c>
      <c r="AX171" s="451">
        <v>0</v>
      </c>
      <c r="AY171" s="447">
        <v>0</v>
      </c>
      <c r="AZ171" s="451">
        <v>0</v>
      </c>
      <c r="BA171" s="428">
        <v>0</v>
      </c>
      <c r="BJ171" s="435">
        <v>1</v>
      </c>
      <c r="BK171" s="435">
        <v>1</v>
      </c>
      <c r="BL171" s="435">
        <v>1</v>
      </c>
      <c r="BO171" s="435">
        <v>1</v>
      </c>
      <c r="BP171" s="435">
        <v>1</v>
      </c>
      <c r="BR171" s="442">
        <v>5</v>
      </c>
    </row>
    <row r="172" spans="1:70" ht="12.75" customHeight="1">
      <c r="A172" s="467">
        <v>43595</v>
      </c>
      <c r="B172" s="368">
        <v>1</v>
      </c>
      <c r="C172" s="368">
        <v>4</v>
      </c>
      <c r="D172" s="368">
        <v>27</v>
      </c>
      <c r="E172" s="368">
        <v>45</v>
      </c>
      <c r="F172" s="368">
        <v>48</v>
      </c>
      <c r="G172" s="368">
        <v>0</v>
      </c>
      <c r="H172" s="368">
        <v>1</v>
      </c>
      <c r="I172" s="500">
        <v>7</v>
      </c>
      <c r="R172" s="419">
        <v>3</v>
      </c>
      <c r="S172" s="421">
        <v>0</v>
      </c>
      <c r="T172" s="422">
        <v>0</v>
      </c>
      <c r="U172" s="453">
        <v>1</v>
      </c>
      <c r="V172" s="458">
        <v>0</v>
      </c>
      <c r="W172" s="456">
        <v>1</v>
      </c>
      <c r="X172" s="422">
        <v>0</v>
      </c>
      <c r="Y172" s="453">
        <v>0</v>
      </c>
      <c r="Z172" s="458">
        <v>0</v>
      </c>
      <c r="AA172" s="456">
        <v>1</v>
      </c>
      <c r="AB172" s="422">
        <v>1</v>
      </c>
      <c r="AC172" s="453">
        <v>0</v>
      </c>
      <c r="AD172" s="458">
        <v>0</v>
      </c>
      <c r="AE172" s="456">
        <v>1</v>
      </c>
      <c r="AF172" s="422">
        <v>0</v>
      </c>
      <c r="AG172" s="453">
        <v>1</v>
      </c>
      <c r="AH172" s="458">
        <v>0</v>
      </c>
      <c r="AI172" s="456">
        <v>0</v>
      </c>
      <c r="AJ172" s="422">
        <v>1</v>
      </c>
      <c r="AK172" s="453">
        <v>2</v>
      </c>
      <c r="AL172" s="444">
        <v>0</v>
      </c>
      <c r="AM172" s="449">
        <v>0</v>
      </c>
      <c r="AN172" s="447">
        <v>0</v>
      </c>
      <c r="AO172" s="451">
        <v>1</v>
      </c>
      <c r="AP172" s="451">
        <v>0</v>
      </c>
      <c r="AQ172" s="451">
        <v>0</v>
      </c>
      <c r="AR172" s="451">
        <v>0</v>
      </c>
      <c r="AS172" s="451">
        <v>0</v>
      </c>
      <c r="AT172" s="451">
        <v>0</v>
      </c>
      <c r="AU172" s="451">
        <v>0</v>
      </c>
      <c r="AV172" s="451">
        <v>0</v>
      </c>
      <c r="AW172" s="451">
        <v>0</v>
      </c>
      <c r="AX172" s="451">
        <v>0</v>
      </c>
      <c r="AY172" s="447">
        <v>0</v>
      </c>
      <c r="AZ172" s="451">
        <v>0</v>
      </c>
      <c r="BA172" s="428">
        <v>0</v>
      </c>
      <c r="BI172" s="435">
        <v>1</v>
      </c>
      <c r="BJ172" s="435">
        <v>1</v>
      </c>
      <c r="BO172" s="435">
        <v>1</v>
      </c>
      <c r="BP172" s="435">
        <v>1</v>
      </c>
      <c r="BQ172" s="436">
        <v>1</v>
      </c>
      <c r="BR172" s="442">
        <v>5</v>
      </c>
    </row>
    <row r="173" spans="1:70" ht="12.75" customHeight="1">
      <c r="A173" s="467">
        <v>43592</v>
      </c>
      <c r="B173" s="368">
        <v>7</v>
      </c>
      <c r="C173" s="368">
        <v>20</v>
      </c>
      <c r="D173" s="368">
        <v>26</v>
      </c>
      <c r="E173" s="368">
        <v>32</v>
      </c>
      <c r="F173" s="368">
        <v>47</v>
      </c>
      <c r="G173" s="368">
        <v>0</v>
      </c>
      <c r="H173" s="368">
        <v>2</v>
      </c>
      <c r="I173" s="500">
        <v>11</v>
      </c>
      <c r="R173" s="419">
        <v>4</v>
      </c>
      <c r="S173" s="421">
        <v>1</v>
      </c>
      <c r="T173" s="422">
        <v>0</v>
      </c>
      <c r="U173" s="453">
        <v>2</v>
      </c>
      <c r="V173" s="458">
        <v>2</v>
      </c>
      <c r="W173" s="456">
        <v>1</v>
      </c>
      <c r="X173" s="422">
        <v>1</v>
      </c>
      <c r="Y173" s="453">
        <v>0</v>
      </c>
      <c r="Z173" s="458">
        <v>1</v>
      </c>
      <c r="AA173" s="456">
        <v>2</v>
      </c>
      <c r="AB173" s="422">
        <v>1</v>
      </c>
      <c r="AC173" s="453">
        <v>0</v>
      </c>
      <c r="AD173" s="458">
        <v>2</v>
      </c>
      <c r="AE173" s="456">
        <v>0</v>
      </c>
      <c r="AF173" s="422">
        <v>0</v>
      </c>
      <c r="AG173" s="453">
        <v>0</v>
      </c>
      <c r="AH173" s="458">
        <v>1</v>
      </c>
      <c r="AI173" s="456">
        <v>1</v>
      </c>
      <c r="AJ173" s="422">
        <v>0</v>
      </c>
      <c r="AK173" s="453">
        <v>1</v>
      </c>
      <c r="AL173" s="444">
        <v>0</v>
      </c>
      <c r="AM173" s="449">
        <v>1</v>
      </c>
      <c r="AN173" s="447">
        <v>0</v>
      </c>
      <c r="AO173" s="451">
        <v>0</v>
      </c>
      <c r="AP173" s="451">
        <v>1</v>
      </c>
      <c r="AQ173" s="451">
        <v>1</v>
      </c>
      <c r="AR173" s="451">
        <v>0</v>
      </c>
      <c r="AS173" s="451">
        <v>0</v>
      </c>
      <c r="AT173" s="451">
        <v>0</v>
      </c>
      <c r="AU173" s="451">
        <v>0</v>
      </c>
      <c r="AV173" s="451">
        <v>0</v>
      </c>
      <c r="AW173" s="451">
        <v>0</v>
      </c>
      <c r="AX173" s="451">
        <v>0</v>
      </c>
      <c r="AY173" s="447">
        <v>0</v>
      </c>
      <c r="AZ173" s="451">
        <v>0</v>
      </c>
      <c r="BA173" s="428">
        <v>0</v>
      </c>
      <c r="BI173" s="435">
        <v>1</v>
      </c>
      <c r="BL173" s="435">
        <v>1</v>
      </c>
      <c r="BM173" s="435">
        <v>1</v>
      </c>
      <c r="BP173" s="435">
        <v>1</v>
      </c>
      <c r="BQ173" s="436">
        <v>1</v>
      </c>
      <c r="BR173" s="442">
        <v>5</v>
      </c>
    </row>
    <row r="174" spans="1:70" ht="12.75" customHeight="1">
      <c r="A174" s="467">
        <v>43588</v>
      </c>
      <c r="B174" s="368">
        <v>2</v>
      </c>
      <c r="C174" s="368">
        <v>9</v>
      </c>
      <c r="D174" s="368">
        <v>20</v>
      </c>
      <c r="E174" s="368">
        <v>27</v>
      </c>
      <c r="F174" s="368">
        <v>43</v>
      </c>
      <c r="G174" s="368">
        <v>0</v>
      </c>
      <c r="H174" s="368">
        <v>5</v>
      </c>
      <c r="I174" s="500">
        <v>6</v>
      </c>
      <c r="R174" s="419">
        <v>4</v>
      </c>
      <c r="S174" s="421">
        <v>1</v>
      </c>
      <c r="T174" s="422">
        <v>0</v>
      </c>
      <c r="U174" s="453">
        <v>0</v>
      </c>
      <c r="V174" s="458">
        <v>0</v>
      </c>
      <c r="W174" s="456">
        <v>1</v>
      </c>
      <c r="X174" s="422">
        <v>0</v>
      </c>
      <c r="Y174" s="453">
        <v>0</v>
      </c>
      <c r="Z174" s="458">
        <v>1</v>
      </c>
      <c r="AA174" s="456">
        <v>0</v>
      </c>
      <c r="AB174" s="422">
        <v>0</v>
      </c>
      <c r="AC174" s="453">
        <v>0</v>
      </c>
      <c r="AD174" s="458">
        <v>1</v>
      </c>
      <c r="AE174" s="456">
        <v>0</v>
      </c>
      <c r="AF174" s="422">
        <v>0</v>
      </c>
      <c r="AG174" s="453">
        <v>0</v>
      </c>
      <c r="AH174" s="458">
        <v>1</v>
      </c>
      <c r="AI174" s="456">
        <v>2</v>
      </c>
      <c r="AJ174" s="422">
        <v>1</v>
      </c>
      <c r="AK174" s="453">
        <v>0</v>
      </c>
      <c r="AL174" s="444">
        <v>1</v>
      </c>
      <c r="AM174" s="449">
        <v>0</v>
      </c>
      <c r="AN174" s="447">
        <v>0</v>
      </c>
      <c r="AO174" s="451">
        <v>0</v>
      </c>
      <c r="AP174" s="451">
        <v>1</v>
      </c>
      <c r="AQ174" s="451">
        <v>0</v>
      </c>
      <c r="AR174" s="451">
        <v>0</v>
      </c>
      <c r="AS174" s="451">
        <v>0</v>
      </c>
      <c r="AT174" s="451">
        <v>0</v>
      </c>
      <c r="AU174" s="451">
        <v>0</v>
      </c>
      <c r="AV174" s="451">
        <v>0</v>
      </c>
      <c r="AW174" s="451">
        <v>0</v>
      </c>
      <c r="AX174" s="451">
        <v>0</v>
      </c>
      <c r="AY174" s="447">
        <v>0</v>
      </c>
      <c r="AZ174" s="451">
        <v>0</v>
      </c>
      <c r="BA174" s="428">
        <v>0</v>
      </c>
      <c r="BI174" s="435">
        <v>1</v>
      </c>
      <c r="BM174" s="435">
        <v>1</v>
      </c>
      <c r="BN174" s="435">
        <v>2</v>
      </c>
      <c r="BP174" s="435">
        <v>1</v>
      </c>
      <c r="BR174" s="442">
        <v>4</v>
      </c>
    </row>
    <row r="175" spans="1:70" ht="12.75" customHeight="1">
      <c r="A175" s="468">
        <v>43585</v>
      </c>
      <c r="B175" s="368">
        <v>5</v>
      </c>
      <c r="C175" s="368">
        <v>12</v>
      </c>
      <c r="D175" s="368">
        <v>20</v>
      </c>
      <c r="E175" s="368">
        <v>26</v>
      </c>
      <c r="F175" s="368">
        <v>48</v>
      </c>
      <c r="G175" s="368">
        <v>0</v>
      </c>
      <c r="H175" s="368">
        <v>2</v>
      </c>
      <c r="I175" s="500">
        <v>11</v>
      </c>
      <c r="R175" s="419">
        <v>3</v>
      </c>
      <c r="S175" s="421">
        <v>0</v>
      </c>
      <c r="T175" s="422">
        <v>1</v>
      </c>
      <c r="U175" s="453">
        <v>0</v>
      </c>
      <c r="V175" s="458">
        <v>1</v>
      </c>
      <c r="W175" s="456">
        <v>0</v>
      </c>
      <c r="X175" s="422">
        <v>1</v>
      </c>
      <c r="Y175" s="453">
        <v>0</v>
      </c>
      <c r="Z175" s="458">
        <v>2</v>
      </c>
      <c r="AA175" s="456">
        <v>0</v>
      </c>
      <c r="AB175" s="422">
        <v>0</v>
      </c>
      <c r="AC175" s="453">
        <v>0</v>
      </c>
      <c r="AD175" s="458">
        <v>1</v>
      </c>
      <c r="AE175" s="456">
        <v>0</v>
      </c>
      <c r="AF175" s="422">
        <v>0</v>
      </c>
      <c r="AG175" s="453">
        <v>1</v>
      </c>
      <c r="AH175" s="458">
        <v>0</v>
      </c>
      <c r="AI175" s="456">
        <v>1</v>
      </c>
      <c r="AJ175" s="422">
        <v>0</v>
      </c>
      <c r="AK175" s="453">
        <v>1</v>
      </c>
      <c r="AL175" s="444">
        <v>1</v>
      </c>
      <c r="AM175" s="449">
        <v>1</v>
      </c>
      <c r="AN175" s="447">
        <v>0</v>
      </c>
      <c r="AO175" s="451">
        <v>0</v>
      </c>
      <c r="AP175" s="451">
        <v>0</v>
      </c>
      <c r="AQ175" s="451">
        <v>0</v>
      </c>
      <c r="AR175" s="451">
        <v>0</v>
      </c>
      <c r="AS175" s="451">
        <v>0</v>
      </c>
      <c r="AT175" s="451">
        <v>0</v>
      </c>
      <c r="AU175" s="451">
        <v>0</v>
      </c>
      <c r="AV175" s="451">
        <v>0</v>
      </c>
      <c r="AW175" s="451">
        <v>0</v>
      </c>
      <c r="AX175" s="451">
        <v>0</v>
      </c>
      <c r="AY175" s="447">
        <v>0</v>
      </c>
      <c r="AZ175" s="451">
        <v>0</v>
      </c>
      <c r="BA175" s="428">
        <v>0</v>
      </c>
      <c r="BI175" s="435">
        <v>2</v>
      </c>
      <c r="BP175" s="435">
        <v>2</v>
      </c>
      <c r="BQ175" s="436">
        <v>1</v>
      </c>
      <c r="BR175" s="442">
        <v>3</v>
      </c>
    </row>
    <row r="176" spans="1:70" ht="12.75" customHeight="1">
      <c r="A176" s="467">
        <v>43581</v>
      </c>
      <c r="B176" s="368">
        <v>14</v>
      </c>
      <c r="C176" s="368">
        <v>33</v>
      </c>
      <c r="D176" s="368">
        <v>35</v>
      </c>
      <c r="E176" s="368">
        <v>47</v>
      </c>
      <c r="F176" s="368">
        <v>50</v>
      </c>
      <c r="G176" s="368">
        <v>0</v>
      </c>
      <c r="H176" s="368">
        <v>9</v>
      </c>
      <c r="I176" s="500">
        <v>11</v>
      </c>
      <c r="R176" s="419">
        <v>3</v>
      </c>
      <c r="S176" s="421">
        <v>0</v>
      </c>
      <c r="T176" s="422">
        <v>0</v>
      </c>
      <c r="U176" s="453">
        <v>0</v>
      </c>
      <c r="V176" s="458">
        <v>1</v>
      </c>
      <c r="W176" s="456">
        <v>0</v>
      </c>
      <c r="X176" s="422">
        <v>1</v>
      </c>
      <c r="Y176" s="453">
        <v>1</v>
      </c>
      <c r="Z176" s="458">
        <v>1</v>
      </c>
      <c r="AA176" s="456">
        <v>0</v>
      </c>
      <c r="AB176" s="422">
        <v>1</v>
      </c>
      <c r="AC176" s="453">
        <v>0</v>
      </c>
      <c r="AD176" s="458">
        <v>0</v>
      </c>
      <c r="AE176" s="456">
        <v>0</v>
      </c>
      <c r="AF176" s="422">
        <v>0</v>
      </c>
      <c r="AG176" s="453">
        <v>1</v>
      </c>
      <c r="AH176" s="458">
        <v>0</v>
      </c>
      <c r="AI176" s="456">
        <v>1</v>
      </c>
      <c r="AJ176" s="422">
        <v>0</v>
      </c>
      <c r="AK176" s="453">
        <v>0</v>
      </c>
      <c r="AL176" s="444">
        <v>1</v>
      </c>
      <c r="AM176" s="449">
        <v>0</v>
      </c>
      <c r="AN176" s="447">
        <v>0</v>
      </c>
      <c r="AO176" s="451">
        <v>0</v>
      </c>
      <c r="AP176" s="451">
        <v>0</v>
      </c>
      <c r="AQ176" s="451">
        <v>0</v>
      </c>
      <c r="AR176" s="451">
        <v>0</v>
      </c>
      <c r="AS176" s="451">
        <v>0</v>
      </c>
      <c r="AT176" s="451">
        <v>0</v>
      </c>
      <c r="AU176" s="451">
        <v>0</v>
      </c>
      <c r="AV176" s="451">
        <v>0</v>
      </c>
      <c r="AW176" s="451">
        <v>0</v>
      </c>
      <c r="AX176" s="451">
        <v>0</v>
      </c>
      <c r="AY176" s="447">
        <v>0</v>
      </c>
      <c r="AZ176" s="451">
        <v>0</v>
      </c>
      <c r="BA176" s="428">
        <v>0</v>
      </c>
      <c r="BH176" s="434">
        <v>1</v>
      </c>
      <c r="BI176" s="435">
        <v>1</v>
      </c>
      <c r="BM176" s="435">
        <v>1</v>
      </c>
      <c r="BO176" s="435">
        <v>1</v>
      </c>
      <c r="BQ176" s="436">
        <v>1</v>
      </c>
      <c r="BR176" s="442">
        <v>5</v>
      </c>
    </row>
    <row r="177" spans="1:70" ht="12.75" customHeight="1">
      <c r="A177" s="467">
        <v>43578</v>
      </c>
      <c r="B177" s="368">
        <v>18</v>
      </c>
      <c r="C177" s="368">
        <v>23</v>
      </c>
      <c r="D177" s="368">
        <v>27</v>
      </c>
      <c r="E177" s="368">
        <v>42</v>
      </c>
      <c r="F177" s="368">
        <v>44</v>
      </c>
      <c r="G177" s="368">
        <v>0</v>
      </c>
      <c r="H177" s="368">
        <v>2</v>
      </c>
      <c r="I177" s="500">
        <v>7</v>
      </c>
      <c r="R177" s="419">
        <v>2</v>
      </c>
      <c r="S177" s="421">
        <v>0</v>
      </c>
      <c r="T177" s="422">
        <v>0</v>
      </c>
      <c r="U177" s="453">
        <v>1</v>
      </c>
      <c r="V177" s="458">
        <v>1</v>
      </c>
      <c r="W177" s="456">
        <v>0</v>
      </c>
      <c r="X177" s="422">
        <v>0</v>
      </c>
      <c r="Y177" s="453">
        <v>1</v>
      </c>
      <c r="Z177" s="458">
        <v>0</v>
      </c>
      <c r="AA177" s="456">
        <v>0</v>
      </c>
      <c r="AB177" s="422">
        <v>0</v>
      </c>
      <c r="AC177" s="453">
        <v>0</v>
      </c>
      <c r="AD177" s="458">
        <v>1</v>
      </c>
      <c r="AE177" s="456">
        <v>1</v>
      </c>
      <c r="AF177" s="422">
        <v>0</v>
      </c>
      <c r="AG177" s="453">
        <v>1</v>
      </c>
      <c r="AH177" s="458">
        <v>1</v>
      </c>
      <c r="AI177" s="456">
        <v>0</v>
      </c>
      <c r="AJ177" s="422">
        <v>0</v>
      </c>
      <c r="AK177" s="453">
        <v>0</v>
      </c>
      <c r="AL177" s="444">
        <v>1</v>
      </c>
      <c r="AM177" s="449">
        <v>0</v>
      </c>
      <c r="AN177" s="447">
        <v>0</v>
      </c>
      <c r="AO177" s="451">
        <v>0</v>
      </c>
      <c r="AP177" s="451">
        <v>0</v>
      </c>
      <c r="AQ177" s="451">
        <v>0</v>
      </c>
      <c r="AR177" s="451">
        <v>0</v>
      </c>
      <c r="AS177" s="451">
        <v>0</v>
      </c>
      <c r="AT177" s="451">
        <v>0</v>
      </c>
      <c r="AU177" s="451">
        <v>0</v>
      </c>
      <c r="AV177" s="451">
        <v>0</v>
      </c>
      <c r="AW177" s="451">
        <v>0</v>
      </c>
      <c r="AX177" s="451">
        <v>0</v>
      </c>
      <c r="AY177" s="447">
        <v>0</v>
      </c>
      <c r="AZ177" s="451">
        <v>0</v>
      </c>
      <c r="BA177" s="428">
        <v>0</v>
      </c>
      <c r="BJ177" s="435">
        <v>1</v>
      </c>
      <c r="BN177" s="435">
        <v>3</v>
      </c>
      <c r="BQ177" s="436">
        <v>1</v>
      </c>
      <c r="BR177" s="442">
        <v>3</v>
      </c>
    </row>
    <row r="178" spans="1:70" ht="12.75" customHeight="1">
      <c r="A178" s="467">
        <v>43574</v>
      </c>
      <c r="B178" s="368">
        <v>7</v>
      </c>
      <c r="C178" s="368">
        <v>8</v>
      </c>
      <c r="D178" s="368">
        <v>32</v>
      </c>
      <c r="E178" s="368">
        <v>41</v>
      </c>
      <c r="F178" s="368">
        <v>49</v>
      </c>
      <c r="G178" s="368">
        <v>0</v>
      </c>
      <c r="H178" s="368">
        <v>5</v>
      </c>
      <c r="I178" s="500">
        <v>11</v>
      </c>
      <c r="R178" s="419">
        <v>3</v>
      </c>
      <c r="S178" s="421">
        <v>2</v>
      </c>
      <c r="T178" s="422">
        <v>1</v>
      </c>
      <c r="U178" s="453">
        <v>0</v>
      </c>
      <c r="V178" s="458">
        <v>0</v>
      </c>
      <c r="W178" s="456">
        <v>1</v>
      </c>
      <c r="X178" s="422">
        <v>1</v>
      </c>
      <c r="Y178" s="453">
        <v>1</v>
      </c>
      <c r="Z178" s="458">
        <v>1</v>
      </c>
      <c r="AA178" s="456">
        <v>0</v>
      </c>
      <c r="AB178" s="422">
        <v>0</v>
      </c>
      <c r="AC178" s="453">
        <v>1</v>
      </c>
      <c r="AD178" s="458">
        <v>0</v>
      </c>
      <c r="AE178" s="456">
        <v>0</v>
      </c>
      <c r="AF178" s="422">
        <v>0</v>
      </c>
      <c r="AG178" s="453">
        <v>0</v>
      </c>
      <c r="AH178" s="458">
        <v>1</v>
      </c>
      <c r="AI178" s="456">
        <v>0</v>
      </c>
      <c r="AJ178" s="422">
        <v>0</v>
      </c>
      <c r="AK178" s="453">
        <v>0</v>
      </c>
      <c r="AL178" s="444">
        <v>0</v>
      </c>
      <c r="AM178" s="449">
        <v>0</v>
      </c>
      <c r="AN178" s="447">
        <v>0</v>
      </c>
      <c r="AO178" s="451">
        <v>0</v>
      </c>
      <c r="AP178" s="451">
        <v>1</v>
      </c>
      <c r="AQ178" s="451">
        <v>0</v>
      </c>
      <c r="AR178" s="451">
        <v>0</v>
      </c>
      <c r="AS178" s="451">
        <v>0</v>
      </c>
      <c r="AT178" s="451">
        <v>0</v>
      </c>
      <c r="AU178" s="451">
        <v>0</v>
      </c>
      <c r="AV178" s="451">
        <v>0</v>
      </c>
      <c r="AW178" s="451">
        <v>0</v>
      </c>
      <c r="AX178" s="451">
        <v>0</v>
      </c>
      <c r="AY178" s="447">
        <v>0</v>
      </c>
      <c r="AZ178" s="451">
        <v>0</v>
      </c>
      <c r="BA178" s="428">
        <v>0</v>
      </c>
      <c r="BJ178" s="435">
        <v>1</v>
      </c>
      <c r="BK178" s="435">
        <v>2</v>
      </c>
      <c r="BN178" s="435">
        <v>1</v>
      </c>
      <c r="BO178" s="435">
        <v>1</v>
      </c>
      <c r="BR178" s="442">
        <v>4</v>
      </c>
    </row>
    <row r="179" spans="1:70" ht="12.75" customHeight="1">
      <c r="A179" s="467">
        <v>43571</v>
      </c>
      <c r="B179" s="368">
        <v>1</v>
      </c>
      <c r="C179" s="368">
        <v>8</v>
      </c>
      <c r="D179" s="368">
        <v>15</v>
      </c>
      <c r="E179" s="368">
        <v>44</v>
      </c>
      <c r="F179" s="368">
        <v>49</v>
      </c>
      <c r="G179" s="368">
        <v>0</v>
      </c>
      <c r="H179" s="368">
        <v>2</v>
      </c>
      <c r="I179" s="500">
        <v>11</v>
      </c>
      <c r="R179" s="419">
        <v>1</v>
      </c>
      <c r="S179" s="421">
        <v>1</v>
      </c>
      <c r="T179" s="422">
        <v>0</v>
      </c>
      <c r="U179" s="453">
        <v>0</v>
      </c>
      <c r="V179" s="458">
        <v>1</v>
      </c>
      <c r="W179" s="456">
        <v>1</v>
      </c>
      <c r="X179" s="422">
        <v>0</v>
      </c>
      <c r="Y179" s="453">
        <v>0</v>
      </c>
      <c r="Z179" s="458">
        <v>0</v>
      </c>
      <c r="AA179" s="456">
        <v>0</v>
      </c>
      <c r="AB179" s="422">
        <v>0</v>
      </c>
      <c r="AC179" s="453">
        <v>0</v>
      </c>
      <c r="AD179" s="458">
        <v>1</v>
      </c>
      <c r="AE179" s="456">
        <v>0</v>
      </c>
      <c r="AF179" s="422">
        <v>1</v>
      </c>
      <c r="AG179" s="453">
        <v>1</v>
      </c>
      <c r="AH179" s="458">
        <v>0</v>
      </c>
      <c r="AI179" s="456">
        <v>1</v>
      </c>
      <c r="AJ179" s="422">
        <v>0</v>
      </c>
      <c r="AK179" s="453">
        <v>0</v>
      </c>
      <c r="AL179" s="444">
        <v>1</v>
      </c>
      <c r="AM179" s="449">
        <v>0</v>
      </c>
      <c r="AN179" s="447">
        <v>0</v>
      </c>
      <c r="AO179" s="451">
        <v>0</v>
      </c>
      <c r="AP179" s="451">
        <v>0</v>
      </c>
      <c r="AQ179" s="451">
        <v>0</v>
      </c>
      <c r="AR179" s="451">
        <v>0</v>
      </c>
      <c r="AS179" s="451">
        <v>0</v>
      </c>
      <c r="AT179" s="451">
        <v>0</v>
      </c>
      <c r="AU179" s="451">
        <v>0</v>
      </c>
      <c r="AV179" s="451">
        <v>0</v>
      </c>
      <c r="AW179" s="451">
        <v>0</v>
      </c>
      <c r="AX179" s="451">
        <v>0</v>
      </c>
      <c r="AY179" s="447">
        <v>0</v>
      </c>
      <c r="AZ179" s="451">
        <v>0</v>
      </c>
      <c r="BA179" s="428">
        <v>0</v>
      </c>
      <c r="BJ179" s="435">
        <v>1</v>
      </c>
      <c r="BK179" s="435">
        <v>2</v>
      </c>
      <c r="BO179" s="435">
        <v>1</v>
      </c>
      <c r="BQ179" s="436">
        <v>1</v>
      </c>
      <c r="BR179" s="442">
        <v>4</v>
      </c>
    </row>
    <row r="180" spans="1:70" ht="12.75" customHeight="1">
      <c r="A180" s="467">
        <v>43567</v>
      </c>
      <c r="B180" s="368">
        <v>1</v>
      </c>
      <c r="C180" s="368">
        <v>28</v>
      </c>
      <c r="D180" s="368">
        <v>35</v>
      </c>
      <c r="E180" s="368">
        <v>36</v>
      </c>
      <c r="F180" s="368">
        <v>46</v>
      </c>
      <c r="G180" s="368">
        <v>0</v>
      </c>
      <c r="H180" s="368">
        <v>6</v>
      </c>
      <c r="I180" s="500">
        <v>9</v>
      </c>
      <c r="R180" s="419">
        <v>2</v>
      </c>
      <c r="S180" s="421">
        <v>0</v>
      </c>
      <c r="T180" s="422">
        <v>0</v>
      </c>
      <c r="U180" s="453">
        <v>1</v>
      </c>
      <c r="V180" s="458">
        <v>0</v>
      </c>
      <c r="W180" s="456">
        <v>1</v>
      </c>
      <c r="X180" s="422">
        <v>1</v>
      </c>
      <c r="Y180" s="453">
        <v>0</v>
      </c>
      <c r="Z180" s="458">
        <v>1</v>
      </c>
      <c r="AA180" s="456">
        <v>0</v>
      </c>
      <c r="AB180" s="422">
        <v>1</v>
      </c>
      <c r="AC180" s="453">
        <v>0</v>
      </c>
      <c r="AD180" s="458">
        <v>1</v>
      </c>
      <c r="AE180" s="456">
        <v>1</v>
      </c>
      <c r="AF180" s="422">
        <v>0</v>
      </c>
      <c r="AG180" s="453">
        <v>1</v>
      </c>
      <c r="AH180" s="458">
        <v>1</v>
      </c>
      <c r="AI180" s="456">
        <v>0</v>
      </c>
      <c r="AJ180" s="422">
        <v>1</v>
      </c>
      <c r="AK180" s="453">
        <v>0</v>
      </c>
      <c r="AL180" s="444">
        <v>0</v>
      </c>
      <c r="AM180" s="449">
        <v>0</v>
      </c>
      <c r="AN180" s="447">
        <v>0</v>
      </c>
      <c r="AO180" s="451">
        <v>0</v>
      </c>
      <c r="AP180" s="451">
        <v>0</v>
      </c>
      <c r="AQ180" s="451">
        <v>0</v>
      </c>
      <c r="AR180" s="451">
        <v>0</v>
      </c>
      <c r="AS180" s="451">
        <v>0</v>
      </c>
      <c r="AT180" s="451">
        <v>0</v>
      </c>
      <c r="AU180" s="451">
        <v>0</v>
      </c>
      <c r="AV180" s="451">
        <v>0</v>
      </c>
      <c r="AW180" s="451">
        <v>0</v>
      </c>
      <c r="AX180" s="451">
        <v>0</v>
      </c>
      <c r="AY180" s="447">
        <v>0</v>
      </c>
      <c r="AZ180" s="451">
        <v>0</v>
      </c>
      <c r="BA180" s="428">
        <v>0</v>
      </c>
      <c r="BH180" s="434">
        <v>1</v>
      </c>
      <c r="BK180" s="435">
        <v>1</v>
      </c>
      <c r="BL180" s="435">
        <v>1</v>
      </c>
      <c r="BN180" s="435">
        <v>1</v>
      </c>
      <c r="BO180" s="435">
        <v>1</v>
      </c>
      <c r="BR180" s="442">
        <v>5</v>
      </c>
    </row>
    <row r="181" spans="1:70" ht="12.75" customHeight="1">
      <c r="A181" s="467">
        <v>43564</v>
      </c>
      <c r="B181" s="368">
        <v>18</v>
      </c>
      <c r="C181" s="368">
        <v>21</v>
      </c>
      <c r="D181" s="368">
        <v>29</v>
      </c>
      <c r="E181" s="368">
        <v>38</v>
      </c>
      <c r="F181" s="368">
        <v>41</v>
      </c>
      <c r="G181" s="368">
        <v>0</v>
      </c>
      <c r="H181" s="368">
        <v>1</v>
      </c>
      <c r="I181" s="500">
        <v>11</v>
      </c>
      <c r="R181" s="419">
        <v>3</v>
      </c>
      <c r="S181" s="421">
        <v>1</v>
      </c>
      <c r="T181" s="422">
        <v>0</v>
      </c>
      <c r="U181" s="453">
        <v>0</v>
      </c>
      <c r="V181" s="458">
        <v>0</v>
      </c>
      <c r="W181" s="456">
        <v>0</v>
      </c>
      <c r="X181" s="422">
        <v>0</v>
      </c>
      <c r="Y181" s="453">
        <v>0</v>
      </c>
      <c r="Z181" s="458">
        <v>0</v>
      </c>
      <c r="AA181" s="456">
        <v>0</v>
      </c>
      <c r="AB181" s="422">
        <v>1</v>
      </c>
      <c r="AC181" s="453">
        <v>0</v>
      </c>
      <c r="AD181" s="458">
        <v>0</v>
      </c>
      <c r="AE181" s="456">
        <v>0</v>
      </c>
      <c r="AF181" s="422">
        <v>0</v>
      </c>
      <c r="AG181" s="453">
        <v>0</v>
      </c>
      <c r="AH181" s="458">
        <v>0</v>
      </c>
      <c r="AI181" s="456">
        <v>1</v>
      </c>
      <c r="AJ181" s="422">
        <v>0</v>
      </c>
      <c r="AK181" s="453">
        <v>0</v>
      </c>
      <c r="AL181" s="444">
        <v>1</v>
      </c>
      <c r="AM181" s="449">
        <v>0</v>
      </c>
      <c r="AN181" s="447">
        <v>0</v>
      </c>
      <c r="AO181" s="451">
        <v>0</v>
      </c>
      <c r="AP181" s="451">
        <v>0</v>
      </c>
      <c r="AQ181" s="451">
        <v>0</v>
      </c>
      <c r="AR181" s="451">
        <v>0</v>
      </c>
      <c r="AS181" s="451">
        <v>0</v>
      </c>
      <c r="AT181" s="451">
        <v>0</v>
      </c>
      <c r="AU181" s="451">
        <v>0</v>
      </c>
      <c r="AV181" s="451">
        <v>0</v>
      </c>
      <c r="AW181" s="451">
        <v>0</v>
      </c>
      <c r="AX181" s="451">
        <v>0</v>
      </c>
      <c r="AY181" s="447">
        <v>0</v>
      </c>
      <c r="AZ181" s="451">
        <v>0</v>
      </c>
      <c r="BA181" s="428">
        <v>0</v>
      </c>
      <c r="BI181" s="435">
        <v>1</v>
      </c>
      <c r="BL181" s="435">
        <v>1</v>
      </c>
      <c r="BN181" s="435">
        <v>1</v>
      </c>
      <c r="BO181" s="435">
        <v>1</v>
      </c>
      <c r="BQ181" s="436">
        <v>1</v>
      </c>
      <c r="BR181" s="442">
        <v>5</v>
      </c>
    </row>
    <row r="182" spans="1:70" ht="12.75" customHeight="1">
      <c r="A182" s="468">
        <v>43560</v>
      </c>
      <c r="B182" s="368">
        <v>1</v>
      </c>
      <c r="C182" s="368">
        <v>7</v>
      </c>
      <c r="D182" s="368">
        <v>10</v>
      </c>
      <c r="E182" s="368">
        <v>29</v>
      </c>
      <c r="F182" s="368">
        <v>45</v>
      </c>
      <c r="G182" s="368">
        <v>0</v>
      </c>
      <c r="H182" s="368">
        <v>3</v>
      </c>
      <c r="I182" s="500">
        <v>5</v>
      </c>
      <c r="R182" s="419">
        <v>2</v>
      </c>
      <c r="S182" s="421">
        <v>0</v>
      </c>
      <c r="T182" s="422">
        <v>0</v>
      </c>
      <c r="U182" s="453">
        <v>0</v>
      </c>
      <c r="V182" s="458">
        <v>0</v>
      </c>
      <c r="W182" s="456">
        <v>0</v>
      </c>
      <c r="X182" s="422">
        <v>0</v>
      </c>
      <c r="Y182" s="453">
        <v>0</v>
      </c>
      <c r="Z182" s="458">
        <v>0</v>
      </c>
      <c r="AA182" s="456">
        <v>1</v>
      </c>
      <c r="AB182" s="422">
        <v>0</v>
      </c>
      <c r="AC182" s="453">
        <v>0</v>
      </c>
      <c r="AD182" s="458">
        <v>0</v>
      </c>
      <c r="AE182" s="456">
        <v>1</v>
      </c>
      <c r="AF182" s="422">
        <v>0</v>
      </c>
      <c r="AG182" s="453">
        <v>0</v>
      </c>
      <c r="AH182" s="458">
        <v>0</v>
      </c>
      <c r="AI182" s="456">
        <v>1</v>
      </c>
      <c r="AJ182" s="422">
        <v>0</v>
      </c>
      <c r="AK182" s="453">
        <v>0</v>
      </c>
      <c r="AL182" s="444">
        <v>0</v>
      </c>
      <c r="AM182" s="449">
        <v>0</v>
      </c>
      <c r="AN182" s="447">
        <v>0</v>
      </c>
      <c r="AO182" s="451">
        <v>0</v>
      </c>
      <c r="AP182" s="451">
        <v>0</v>
      </c>
      <c r="AQ182" s="451">
        <v>0</v>
      </c>
      <c r="AR182" s="451">
        <v>0</v>
      </c>
      <c r="AS182" s="451">
        <v>0</v>
      </c>
      <c r="AT182" s="451">
        <v>0</v>
      </c>
      <c r="AU182" s="451">
        <v>0</v>
      </c>
      <c r="AV182" s="451">
        <v>0</v>
      </c>
      <c r="AW182" s="451">
        <v>0</v>
      </c>
      <c r="AX182" s="451">
        <v>0</v>
      </c>
      <c r="AY182" s="447">
        <v>0</v>
      </c>
      <c r="AZ182" s="451">
        <v>0</v>
      </c>
      <c r="BA182" s="428">
        <v>0</v>
      </c>
      <c r="BJ182" s="435">
        <v>1</v>
      </c>
      <c r="BK182" s="435">
        <v>1</v>
      </c>
      <c r="BL182" s="435">
        <v>1</v>
      </c>
      <c r="BM182" s="435">
        <v>1</v>
      </c>
      <c r="BN182" s="435">
        <v>1</v>
      </c>
      <c r="BR182" s="442">
        <v>5</v>
      </c>
    </row>
    <row r="183" spans="1:70" ht="12.75" customHeight="1">
      <c r="A183" s="467">
        <v>43557</v>
      </c>
      <c r="B183" s="368">
        <v>2</v>
      </c>
      <c r="C183" s="368">
        <v>9</v>
      </c>
      <c r="D183" s="368">
        <v>16</v>
      </c>
      <c r="E183" s="368">
        <v>26</v>
      </c>
      <c r="F183" s="368">
        <v>36</v>
      </c>
      <c r="G183" s="368">
        <v>0</v>
      </c>
      <c r="H183" s="368">
        <v>6</v>
      </c>
      <c r="I183" s="500">
        <v>7</v>
      </c>
      <c r="R183" s="419">
        <v>4</v>
      </c>
      <c r="S183" s="421">
        <v>1</v>
      </c>
      <c r="T183" s="422">
        <v>1</v>
      </c>
      <c r="U183" s="453">
        <v>0</v>
      </c>
      <c r="V183" s="458">
        <v>1</v>
      </c>
      <c r="W183" s="456">
        <v>1</v>
      </c>
      <c r="X183" s="422">
        <v>1</v>
      </c>
      <c r="Y183" s="453">
        <v>1</v>
      </c>
      <c r="Z183" s="458">
        <v>1</v>
      </c>
      <c r="AA183" s="456">
        <v>0</v>
      </c>
      <c r="AB183" s="422">
        <v>0</v>
      </c>
      <c r="AC183" s="453">
        <v>0</v>
      </c>
      <c r="AD183" s="458">
        <v>0</v>
      </c>
      <c r="AE183" s="456">
        <v>0</v>
      </c>
      <c r="AF183" s="422">
        <v>0</v>
      </c>
      <c r="AG183" s="453">
        <v>1</v>
      </c>
      <c r="AH183" s="458">
        <v>0</v>
      </c>
      <c r="AI183" s="456">
        <v>2</v>
      </c>
      <c r="AJ183" s="422">
        <v>0</v>
      </c>
      <c r="AK183" s="453">
        <v>0</v>
      </c>
      <c r="AL183" s="444">
        <v>0</v>
      </c>
      <c r="AM183" s="449">
        <v>0</v>
      </c>
      <c r="AN183" s="447">
        <v>0</v>
      </c>
      <c r="AO183" s="451">
        <v>1</v>
      </c>
      <c r="AP183" s="451">
        <v>0</v>
      </c>
      <c r="AQ183" s="451">
        <v>0</v>
      </c>
      <c r="AR183" s="451">
        <v>0</v>
      </c>
      <c r="AS183" s="451">
        <v>0</v>
      </c>
      <c r="AT183" s="451">
        <v>0</v>
      </c>
      <c r="AU183" s="451">
        <v>0</v>
      </c>
      <c r="AV183" s="451">
        <v>0</v>
      </c>
      <c r="AW183" s="451">
        <v>0</v>
      </c>
      <c r="AX183" s="451">
        <v>0</v>
      </c>
      <c r="AY183" s="447">
        <v>0</v>
      </c>
      <c r="AZ183" s="451">
        <v>0</v>
      </c>
      <c r="BA183" s="428">
        <v>0</v>
      </c>
      <c r="BI183" s="435">
        <v>1</v>
      </c>
      <c r="BK183" s="435">
        <v>1</v>
      </c>
      <c r="BM183" s="435">
        <v>1</v>
      </c>
      <c r="BO183" s="435">
        <v>1</v>
      </c>
      <c r="BQ183" s="436">
        <v>1</v>
      </c>
      <c r="BR183" s="442">
        <v>5</v>
      </c>
    </row>
    <row r="184" spans="1:70" ht="12.75" customHeight="1">
      <c r="A184" s="467">
        <v>43553</v>
      </c>
      <c r="B184" s="368">
        <v>13</v>
      </c>
      <c r="C184" s="368">
        <v>23</v>
      </c>
      <c r="D184" s="368">
        <v>26</v>
      </c>
      <c r="E184" s="368">
        <v>32</v>
      </c>
      <c r="F184" s="368">
        <v>47</v>
      </c>
      <c r="G184" s="368">
        <v>0</v>
      </c>
      <c r="H184" s="368">
        <v>6</v>
      </c>
      <c r="I184" s="500">
        <v>10</v>
      </c>
      <c r="R184" s="419">
        <v>5</v>
      </c>
      <c r="S184" s="421">
        <v>2</v>
      </c>
      <c r="T184" s="422">
        <v>1</v>
      </c>
      <c r="U184" s="453">
        <v>1</v>
      </c>
      <c r="V184" s="458">
        <v>1</v>
      </c>
      <c r="W184" s="456">
        <v>1</v>
      </c>
      <c r="X184" s="422">
        <v>0</v>
      </c>
      <c r="Y184" s="453">
        <v>0</v>
      </c>
      <c r="Z184" s="458">
        <v>0</v>
      </c>
      <c r="AA184" s="456">
        <v>1</v>
      </c>
      <c r="AB184" s="422">
        <v>0</v>
      </c>
      <c r="AC184" s="453">
        <v>0</v>
      </c>
      <c r="AD184" s="458">
        <v>0</v>
      </c>
      <c r="AE184" s="456">
        <v>0</v>
      </c>
      <c r="AF184" s="422">
        <v>0</v>
      </c>
      <c r="AG184" s="453">
        <v>1</v>
      </c>
      <c r="AH184" s="458">
        <v>0</v>
      </c>
      <c r="AI184" s="456">
        <v>1</v>
      </c>
      <c r="AJ184" s="422">
        <v>0</v>
      </c>
      <c r="AK184" s="453">
        <v>0</v>
      </c>
      <c r="AL184" s="444">
        <v>0</v>
      </c>
      <c r="AM184" s="449">
        <v>0</v>
      </c>
      <c r="AN184" s="447">
        <v>0</v>
      </c>
      <c r="AO184" s="451">
        <v>0</v>
      </c>
      <c r="AP184" s="451">
        <v>1</v>
      </c>
      <c r="AQ184" s="451">
        <v>0</v>
      </c>
      <c r="AR184" s="451">
        <v>0</v>
      </c>
      <c r="AS184" s="451">
        <v>0</v>
      </c>
      <c r="AT184" s="451">
        <v>0</v>
      </c>
      <c r="AU184" s="451">
        <v>0</v>
      </c>
      <c r="AV184" s="451">
        <v>0</v>
      </c>
      <c r="AW184" s="451">
        <v>0</v>
      </c>
      <c r="AX184" s="451">
        <v>0</v>
      </c>
      <c r="AY184" s="447">
        <v>0</v>
      </c>
      <c r="AZ184" s="451">
        <v>0</v>
      </c>
      <c r="BA184" s="428">
        <v>0</v>
      </c>
      <c r="BH184" s="434">
        <v>1</v>
      </c>
      <c r="BL184" s="435">
        <v>1</v>
      </c>
      <c r="BO184" s="435">
        <v>1</v>
      </c>
      <c r="BP184" s="435">
        <v>1</v>
      </c>
      <c r="BQ184" s="436">
        <v>1</v>
      </c>
      <c r="BR184" s="442">
        <v>5</v>
      </c>
    </row>
    <row r="185" spans="1:70" ht="12.75" customHeight="1">
      <c r="A185" s="467">
        <v>43550</v>
      </c>
      <c r="B185" s="368">
        <v>12</v>
      </c>
      <c r="C185" s="368">
        <v>19</v>
      </c>
      <c r="D185" s="368">
        <v>23</v>
      </c>
      <c r="E185" s="368">
        <v>43</v>
      </c>
      <c r="F185" s="368">
        <v>47</v>
      </c>
      <c r="G185" s="368">
        <v>0</v>
      </c>
      <c r="H185" s="368">
        <v>2</v>
      </c>
      <c r="I185" s="500">
        <v>6</v>
      </c>
      <c r="R185" s="419">
        <v>3</v>
      </c>
      <c r="S185" s="421">
        <v>1</v>
      </c>
      <c r="T185" s="422">
        <v>1</v>
      </c>
      <c r="U185" s="453">
        <v>1</v>
      </c>
      <c r="V185" s="458">
        <v>0</v>
      </c>
      <c r="W185" s="456">
        <v>0</v>
      </c>
      <c r="X185" s="422">
        <v>0</v>
      </c>
      <c r="Y185" s="453">
        <v>1</v>
      </c>
      <c r="Z185" s="458">
        <v>1</v>
      </c>
      <c r="AA185" s="456">
        <v>1</v>
      </c>
      <c r="AB185" s="422">
        <v>0</v>
      </c>
      <c r="AC185" s="453">
        <v>0</v>
      </c>
      <c r="AD185" s="458">
        <v>0</v>
      </c>
      <c r="AE185" s="456">
        <v>1</v>
      </c>
      <c r="AF185" s="422">
        <v>0</v>
      </c>
      <c r="AG185" s="453">
        <v>1</v>
      </c>
      <c r="AH185" s="458">
        <v>0</v>
      </c>
      <c r="AI185" s="456">
        <v>0</v>
      </c>
      <c r="AJ185" s="422">
        <v>0</v>
      </c>
      <c r="AK185" s="453">
        <v>1</v>
      </c>
      <c r="AL185" s="444">
        <v>0</v>
      </c>
      <c r="AM185" s="449">
        <v>0</v>
      </c>
      <c r="AN185" s="447">
        <v>0</v>
      </c>
      <c r="AO185" s="451">
        <v>0</v>
      </c>
      <c r="AP185" s="451">
        <v>0</v>
      </c>
      <c r="AQ185" s="451">
        <v>0</v>
      </c>
      <c r="AR185" s="451">
        <v>0</v>
      </c>
      <c r="AS185" s="451">
        <v>0</v>
      </c>
      <c r="AT185" s="451">
        <v>0</v>
      </c>
      <c r="AU185" s="451">
        <v>0</v>
      </c>
      <c r="AV185" s="451">
        <v>0</v>
      </c>
      <c r="AW185" s="451">
        <v>0</v>
      </c>
      <c r="AX185" s="451">
        <v>0</v>
      </c>
      <c r="AY185" s="447">
        <v>0</v>
      </c>
      <c r="AZ185" s="451">
        <v>0</v>
      </c>
      <c r="BA185" s="428">
        <v>0</v>
      </c>
      <c r="BH185" s="434">
        <v>1</v>
      </c>
      <c r="BN185" s="435">
        <v>3</v>
      </c>
      <c r="BQ185" s="436">
        <v>1</v>
      </c>
      <c r="BR185" s="442">
        <v>3</v>
      </c>
    </row>
    <row r="186" spans="1:70" ht="12.75" customHeight="1">
      <c r="A186" s="467">
        <v>43546</v>
      </c>
      <c r="B186" s="368">
        <v>4</v>
      </c>
      <c r="C186" s="368">
        <v>17</v>
      </c>
      <c r="D186" s="368">
        <v>26</v>
      </c>
      <c r="E186" s="368">
        <v>30</v>
      </c>
      <c r="F186" s="368">
        <v>43</v>
      </c>
      <c r="G186" s="368">
        <v>0</v>
      </c>
      <c r="H186" s="368">
        <v>6</v>
      </c>
      <c r="I186" s="500">
        <v>11</v>
      </c>
      <c r="R186" s="419">
        <v>5</v>
      </c>
      <c r="S186" s="421">
        <v>0</v>
      </c>
      <c r="T186" s="422">
        <v>0</v>
      </c>
      <c r="U186" s="453">
        <v>0</v>
      </c>
      <c r="V186" s="458">
        <v>0</v>
      </c>
      <c r="W186" s="456">
        <v>0</v>
      </c>
      <c r="X186" s="422">
        <v>0</v>
      </c>
      <c r="Y186" s="453">
        <v>1</v>
      </c>
      <c r="Z186" s="458">
        <v>0</v>
      </c>
      <c r="AA186" s="456">
        <v>0</v>
      </c>
      <c r="AB186" s="422">
        <v>1</v>
      </c>
      <c r="AC186" s="453">
        <v>1</v>
      </c>
      <c r="AD186" s="458">
        <v>1</v>
      </c>
      <c r="AE186" s="456">
        <v>0</v>
      </c>
      <c r="AF186" s="422">
        <v>0</v>
      </c>
      <c r="AG186" s="453">
        <v>0</v>
      </c>
      <c r="AH186" s="458">
        <v>0</v>
      </c>
      <c r="AI186" s="456">
        <v>0</v>
      </c>
      <c r="AJ186" s="422">
        <v>0</v>
      </c>
      <c r="AK186" s="453">
        <v>0</v>
      </c>
      <c r="AL186" s="444">
        <v>0</v>
      </c>
      <c r="AM186" s="449">
        <v>0</v>
      </c>
      <c r="AN186" s="447">
        <v>0</v>
      </c>
      <c r="AO186" s="451">
        <v>0</v>
      </c>
      <c r="AP186" s="451">
        <v>0</v>
      </c>
      <c r="AQ186" s="451">
        <v>0</v>
      </c>
      <c r="AR186" s="451">
        <v>0</v>
      </c>
      <c r="AS186" s="451">
        <v>0</v>
      </c>
      <c r="AT186" s="451">
        <v>0</v>
      </c>
      <c r="AU186" s="451">
        <v>0</v>
      </c>
      <c r="AV186" s="451">
        <v>0</v>
      </c>
      <c r="AW186" s="451">
        <v>0</v>
      </c>
      <c r="AX186" s="451">
        <v>0</v>
      </c>
      <c r="AY186" s="447">
        <v>0</v>
      </c>
      <c r="AZ186" s="451">
        <v>0</v>
      </c>
      <c r="BA186" s="428">
        <v>0</v>
      </c>
      <c r="BI186" s="435">
        <v>1</v>
      </c>
      <c r="BN186" s="435">
        <v>2</v>
      </c>
      <c r="BQ186" s="436">
        <v>2</v>
      </c>
      <c r="BR186" s="442">
        <v>3</v>
      </c>
    </row>
    <row r="187" spans="1:70" ht="12.75" customHeight="1">
      <c r="A187" s="467">
        <v>43543</v>
      </c>
      <c r="B187" s="368">
        <v>1</v>
      </c>
      <c r="C187" s="368">
        <v>6</v>
      </c>
      <c r="D187" s="368">
        <v>9</v>
      </c>
      <c r="E187" s="368">
        <v>34</v>
      </c>
      <c r="F187" s="368">
        <v>47</v>
      </c>
      <c r="G187" s="368">
        <v>0</v>
      </c>
      <c r="H187" s="368">
        <v>7</v>
      </c>
      <c r="I187" s="500">
        <v>12</v>
      </c>
      <c r="R187" s="419">
        <v>4</v>
      </c>
      <c r="S187" s="421">
        <v>0</v>
      </c>
      <c r="T187" s="422">
        <v>1</v>
      </c>
      <c r="U187" s="453">
        <v>0</v>
      </c>
      <c r="V187" s="458">
        <v>0</v>
      </c>
      <c r="W187" s="456">
        <v>0</v>
      </c>
      <c r="X187" s="422">
        <v>0</v>
      </c>
      <c r="Y187" s="453">
        <v>1</v>
      </c>
      <c r="Z187" s="458">
        <v>0</v>
      </c>
      <c r="AA187" s="456">
        <v>2</v>
      </c>
      <c r="AB187" s="422">
        <v>1</v>
      </c>
      <c r="AC187" s="453">
        <v>1</v>
      </c>
      <c r="AD187" s="458">
        <v>0</v>
      </c>
      <c r="AE187" s="456">
        <v>0</v>
      </c>
      <c r="AF187" s="422">
        <v>1</v>
      </c>
      <c r="AG187" s="453">
        <v>1</v>
      </c>
      <c r="AH187" s="458">
        <v>1</v>
      </c>
      <c r="AI187" s="456">
        <v>1</v>
      </c>
      <c r="AJ187" s="422">
        <v>0</v>
      </c>
      <c r="AK187" s="453">
        <v>2</v>
      </c>
      <c r="AL187" s="444">
        <v>0</v>
      </c>
      <c r="AM187" s="449">
        <v>0</v>
      </c>
      <c r="AN187" s="447">
        <v>0</v>
      </c>
      <c r="AO187" s="451">
        <v>1</v>
      </c>
      <c r="AP187" s="451">
        <v>1</v>
      </c>
      <c r="AQ187" s="451">
        <v>0</v>
      </c>
      <c r="AR187" s="451">
        <v>0</v>
      </c>
      <c r="AS187" s="451">
        <v>0</v>
      </c>
      <c r="AT187" s="451">
        <v>0</v>
      </c>
      <c r="AU187" s="451">
        <v>0</v>
      </c>
      <c r="AV187" s="451">
        <v>0</v>
      </c>
      <c r="AW187" s="451">
        <v>0</v>
      </c>
      <c r="AX187" s="451">
        <v>0</v>
      </c>
      <c r="AY187" s="447">
        <v>0</v>
      </c>
      <c r="AZ187" s="451">
        <v>0</v>
      </c>
      <c r="BA187" s="428">
        <v>0</v>
      </c>
      <c r="BK187" s="435">
        <v>1</v>
      </c>
      <c r="BM187" s="435">
        <v>2</v>
      </c>
      <c r="BO187" s="435">
        <v>1</v>
      </c>
      <c r="BQ187" s="436">
        <v>1</v>
      </c>
      <c r="BR187" s="442">
        <v>4</v>
      </c>
    </row>
    <row r="188" spans="1:70" ht="12.75" customHeight="1">
      <c r="A188" s="467">
        <v>43539</v>
      </c>
      <c r="B188" s="368">
        <v>3</v>
      </c>
      <c r="C188" s="368">
        <v>15</v>
      </c>
      <c r="D188" s="368">
        <v>24</v>
      </c>
      <c r="E188" s="368">
        <v>42</v>
      </c>
      <c r="F188" s="368">
        <v>46</v>
      </c>
      <c r="G188" s="368">
        <v>0</v>
      </c>
      <c r="H188" s="368">
        <v>9</v>
      </c>
      <c r="I188" s="500">
        <v>12</v>
      </c>
      <c r="R188" s="419">
        <v>1</v>
      </c>
      <c r="S188" s="421">
        <v>0</v>
      </c>
      <c r="T188" s="422">
        <v>1</v>
      </c>
      <c r="U188" s="453">
        <v>1</v>
      </c>
      <c r="V188" s="458">
        <v>0</v>
      </c>
      <c r="W188" s="456">
        <v>1</v>
      </c>
      <c r="X188" s="422">
        <v>0</v>
      </c>
      <c r="Y188" s="453">
        <v>0</v>
      </c>
      <c r="Z188" s="458">
        <v>1</v>
      </c>
      <c r="AA188" s="456">
        <v>2</v>
      </c>
      <c r="AB188" s="422">
        <v>0</v>
      </c>
      <c r="AC188" s="453">
        <v>1</v>
      </c>
      <c r="AD188" s="458">
        <v>0</v>
      </c>
      <c r="AE188" s="456">
        <v>0</v>
      </c>
      <c r="AF188" s="422">
        <v>1</v>
      </c>
      <c r="AG188" s="453">
        <v>1</v>
      </c>
      <c r="AH188" s="458">
        <v>0</v>
      </c>
      <c r="AI188" s="456">
        <v>0</v>
      </c>
      <c r="AJ188" s="422">
        <v>0</v>
      </c>
      <c r="AK188" s="453">
        <v>1</v>
      </c>
      <c r="AL188" s="444">
        <v>0</v>
      </c>
      <c r="AM188" s="449">
        <v>0</v>
      </c>
      <c r="AN188" s="447">
        <v>0</v>
      </c>
      <c r="AO188" s="451">
        <v>1</v>
      </c>
      <c r="AP188" s="451">
        <v>0</v>
      </c>
      <c r="AQ188" s="451">
        <v>0</v>
      </c>
      <c r="AR188" s="451">
        <v>0</v>
      </c>
      <c r="AS188" s="451">
        <v>0</v>
      </c>
      <c r="AT188" s="451">
        <v>0</v>
      </c>
      <c r="AU188" s="451">
        <v>0</v>
      </c>
      <c r="AV188" s="451">
        <v>0</v>
      </c>
      <c r="AW188" s="451">
        <v>0</v>
      </c>
      <c r="AX188" s="451">
        <v>0</v>
      </c>
      <c r="AY188" s="447">
        <v>0</v>
      </c>
      <c r="AZ188" s="451">
        <v>0</v>
      </c>
      <c r="BA188" s="428">
        <v>0</v>
      </c>
      <c r="BH188" s="434">
        <v>1</v>
      </c>
      <c r="BK188" s="435">
        <v>2</v>
      </c>
      <c r="BO188" s="435">
        <v>1</v>
      </c>
      <c r="BQ188" s="436">
        <v>1</v>
      </c>
      <c r="BR188" s="442">
        <v>4</v>
      </c>
    </row>
    <row r="189" spans="1:70" ht="12.75" customHeight="1">
      <c r="A189" s="468">
        <v>43536</v>
      </c>
      <c r="B189" s="368">
        <v>5</v>
      </c>
      <c r="C189" s="368">
        <v>7</v>
      </c>
      <c r="D189" s="368">
        <v>13</v>
      </c>
      <c r="E189" s="368">
        <v>19</v>
      </c>
      <c r="F189" s="368">
        <v>31</v>
      </c>
      <c r="G189" s="368">
        <v>0</v>
      </c>
      <c r="H189" s="368">
        <v>2</v>
      </c>
      <c r="I189" s="500">
        <v>9</v>
      </c>
      <c r="R189" s="419">
        <v>2</v>
      </c>
      <c r="S189" s="421">
        <v>1</v>
      </c>
      <c r="T189" s="422">
        <v>0</v>
      </c>
      <c r="U189" s="453">
        <v>0</v>
      </c>
      <c r="V189" s="458">
        <v>0</v>
      </c>
      <c r="W189" s="456">
        <v>2</v>
      </c>
      <c r="X189" s="422">
        <v>0</v>
      </c>
      <c r="Y189" s="453">
        <v>0</v>
      </c>
      <c r="Z189" s="458">
        <v>0</v>
      </c>
      <c r="AA189" s="456">
        <v>0</v>
      </c>
      <c r="AB189" s="422">
        <v>0</v>
      </c>
      <c r="AC189" s="453">
        <v>1</v>
      </c>
      <c r="AD189" s="458">
        <v>1</v>
      </c>
      <c r="AE189" s="456">
        <v>0</v>
      </c>
      <c r="AF189" s="422">
        <v>1</v>
      </c>
      <c r="AG189" s="453">
        <v>0</v>
      </c>
      <c r="AH189" s="458">
        <v>0</v>
      </c>
      <c r="AI189" s="456">
        <v>1</v>
      </c>
      <c r="AJ189" s="422">
        <v>0</v>
      </c>
      <c r="AK189" s="453">
        <v>1</v>
      </c>
      <c r="AL189" s="444">
        <v>1</v>
      </c>
      <c r="AM189" s="449">
        <v>0</v>
      </c>
      <c r="AN189" s="447">
        <v>0</v>
      </c>
      <c r="AO189" s="451">
        <v>1</v>
      </c>
      <c r="AP189" s="451">
        <v>0</v>
      </c>
      <c r="AQ189" s="451">
        <v>0</v>
      </c>
      <c r="AR189" s="451">
        <v>0</v>
      </c>
      <c r="AS189" s="451">
        <v>0</v>
      </c>
      <c r="AT189" s="451">
        <v>0</v>
      </c>
      <c r="AU189" s="451">
        <v>0</v>
      </c>
      <c r="AV189" s="451">
        <v>0</v>
      </c>
      <c r="AW189" s="451">
        <v>0</v>
      </c>
      <c r="AX189" s="451">
        <v>0</v>
      </c>
      <c r="AY189" s="447">
        <v>0</v>
      </c>
      <c r="AZ189" s="451">
        <v>0</v>
      </c>
      <c r="BA189" s="428">
        <v>0</v>
      </c>
      <c r="BI189" s="435">
        <v>1</v>
      </c>
      <c r="BP189" s="435">
        <v>2</v>
      </c>
      <c r="BQ189" s="436">
        <v>2</v>
      </c>
      <c r="BR189" s="442">
        <v>3</v>
      </c>
    </row>
    <row r="190" spans="1:70" ht="12.75" customHeight="1">
      <c r="A190" s="467">
        <v>43532</v>
      </c>
      <c r="B190" s="368">
        <v>17</v>
      </c>
      <c r="C190" s="368">
        <v>18</v>
      </c>
      <c r="D190" s="368">
        <v>19</v>
      </c>
      <c r="E190" s="368">
        <v>24</v>
      </c>
      <c r="F190" s="368">
        <v>40</v>
      </c>
      <c r="G190" s="368">
        <v>0</v>
      </c>
      <c r="H190" s="368">
        <v>4</v>
      </c>
      <c r="I190" s="500">
        <v>8</v>
      </c>
      <c r="R190" s="419">
        <v>2</v>
      </c>
      <c r="S190" s="421">
        <v>0</v>
      </c>
      <c r="T190" s="422">
        <v>1</v>
      </c>
      <c r="U190" s="453">
        <v>1</v>
      </c>
      <c r="V190" s="458">
        <v>0</v>
      </c>
      <c r="W190" s="456">
        <v>0</v>
      </c>
      <c r="X190" s="422">
        <v>1</v>
      </c>
      <c r="Y190" s="453">
        <v>0</v>
      </c>
      <c r="Z190" s="458">
        <v>0</v>
      </c>
      <c r="AA190" s="456">
        <v>2</v>
      </c>
      <c r="AB190" s="422">
        <v>0</v>
      </c>
      <c r="AC190" s="453">
        <v>0</v>
      </c>
      <c r="AD190" s="458">
        <v>0</v>
      </c>
      <c r="AE190" s="456">
        <v>0</v>
      </c>
      <c r="AF190" s="422">
        <v>0</v>
      </c>
      <c r="AG190" s="453">
        <v>0</v>
      </c>
      <c r="AH190" s="458">
        <v>0</v>
      </c>
      <c r="AI190" s="456">
        <v>0</v>
      </c>
      <c r="AJ190" s="422">
        <v>0</v>
      </c>
      <c r="AK190" s="453">
        <v>0</v>
      </c>
      <c r="AL190" s="444">
        <v>0</v>
      </c>
      <c r="AM190" s="449">
        <v>0</v>
      </c>
      <c r="AN190" s="447">
        <v>0</v>
      </c>
      <c r="AO190" s="451">
        <v>1</v>
      </c>
      <c r="AP190" s="451">
        <v>0</v>
      </c>
      <c r="AQ190" s="451">
        <v>0</v>
      </c>
      <c r="AR190" s="451">
        <v>0</v>
      </c>
      <c r="AS190" s="451">
        <v>0</v>
      </c>
      <c r="AT190" s="451">
        <v>0</v>
      </c>
      <c r="AU190" s="451">
        <v>0</v>
      </c>
      <c r="AV190" s="451">
        <v>0</v>
      </c>
      <c r="AW190" s="451">
        <v>0</v>
      </c>
      <c r="AX190" s="451">
        <v>0</v>
      </c>
      <c r="AY190" s="447">
        <v>0</v>
      </c>
      <c r="AZ190" s="451">
        <v>0</v>
      </c>
      <c r="BA190" s="428">
        <v>0</v>
      </c>
      <c r="BL190" s="435">
        <v>1</v>
      </c>
      <c r="BM190" s="435">
        <v>1</v>
      </c>
      <c r="BO190" s="435">
        <v>1</v>
      </c>
      <c r="BP190" s="435">
        <v>1</v>
      </c>
      <c r="BQ190" s="436">
        <v>1</v>
      </c>
      <c r="BR190" s="442">
        <v>5</v>
      </c>
    </row>
    <row r="191" spans="1:70" ht="12.75" customHeight="1">
      <c r="A191" s="467">
        <v>43529</v>
      </c>
      <c r="B191" s="368">
        <v>6</v>
      </c>
      <c r="C191" s="368">
        <v>10</v>
      </c>
      <c r="D191" s="368">
        <v>16</v>
      </c>
      <c r="E191" s="368">
        <v>39</v>
      </c>
      <c r="F191" s="368">
        <v>46</v>
      </c>
      <c r="G191" s="368">
        <v>0</v>
      </c>
      <c r="H191" s="368">
        <v>8</v>
      </c>
      <c r="I191" s="500">
        <v>11</v>
      </c>
      <c r="R191" s="419">
        <v>3</v>
      </c>
      <c r="S191" s="421">
        <v>1</v>
      </c>
      <c r="T191" s="422">
        <v>1</v>
      </c>
      <c r="U191" s="453">
        <v>0</v>
      </c>
      <c r="V191" s="458">
        <v>0</v>
      </c>
      <c r="W191" s="456">
        <v>0</v>
      </c>
      <c r="X191" s="422">
        <v>0</v>
      </c>
      <c r="Y191" s="453">
        <v>1</v>
      </c>
      <c r="Z191" s="458">
        <v>0</v>
      </c>
      <c r="AA191" s="456">
        <v>0</v>
      </c>
      <c r="AB191" s="422">
        <v>0</v>
      </c>
      <c r="AC191" s="453">
        <v>1</v>
      </c>
      <c r="AD191" s="458">
        <v>0</v>
      </c>
      <c r="AE191" s="456">
        <v>2</v>
      </c>
      <c r="AF191" s="422">
        <v>0</v>
      </c>
      <c r="AG191" s="453">
        <v>0</v>
      </c>
      <c r="AH191" s="458">
        <v>0</v>
      </c>
      <c r="AI191" s="456">
        <v>1</v>
      </c>
      <c r="AJ191" s="422">
        <v>0</v>
      </c>
      <c r="AK191" s="453">
        <v>1</v>
      </c>
      <c r="AL191" s="444">
        <v>1</v>
      </c>
      <c r="AM191" s="449">
        <v>0</v>
      </c>
      <c r="AN191" s="447">
        <v>0</v>
      </c>
      <c r="AO191" s="451">
        <v>1</v>
      </c>
      <c r="AP191" s="451">
        <v>0</v>
      </c>
      <c r="AQ191" s="451">
        <v>0</v>
      </c>
      <c r="AR191" s="451">
        <v>0</v>
      </c>
      <c r="AS191" s="451">
        <v>0</v>
      </c>
      <c r="AT191" s="451">
        <v>0</v>
      </c>
      <c r="AU191" s="451">
        <v>0</v>
      </c>
      <c r="AV191" s="451">
        <v>0</v>
      </c>
      <c r="AW191" s="451">
        <v>0</v>
      </c>
      <c r="AX191" s="451">
        <v>0</v>
      </c>
      <c r="AY191" s="447">
        <v>0</v>
      </c>
      <c r="AZ191" s="451">
        <v>0</v>
      </c>
      <c r="BA191" s="428">
        <v>0</v>
      </c>
      <c r="BH191" s="434">
        <v>1</v>
      </c>
      <c r="BI191" s="435">
        <v>1</v>
      </c>
      <c r="BL191" s="435">
        <v>1</v>
      </c>
      <c r="BN191" s="435">
        <v>2</v>
      </c>
      <c r="BR191" s="442">
        <v>4</v>
      </c>
    </row>
    <row r="192" spans="1:70" ht="12.75" customHeight="1">
      <c r="A192" s="467">
        <v>43525</v>
      </c>
      <c r="B192" s="368">
        <v>6</v>
      </c>
      <c r="C192" s="368">
        <v>9</v>
      </c>
      <c r="D192" s="368">
        <v>19</v>
      </c>
      <c r="E192" s="368">
        <v>26</v>
      </c>
      <c r="F192" s="368">
        <v>31</v>
      </c>
      <c r="G192" s="368">
        <v>0</v>
      </c>
      <c r="H192" s="368">
        <v>11</v>
      </c>
      <c r="I192" s="500">
        <v>12</v>
      </c>
      <c r="R192" s="419">
        <v>4</v>
      </c>
      <c r="S192" s="421">
        <v>0</v>
      </c>
      <c r="T192" s="422">
        <v>0</v>
      </c>
      <c r="U192" s="453">
        <v>0</v>
      </c>
      <c r="V192" s="458">
        <v>0</v>
      </c>
      <c r="W192" s="456">
        <v>1</v>
      </c>
      <c r="X192" s="422">
        <v>0</v>
      </c>
      <c r="Y192" s="453">
        <v>0</v>
      </c>
      <c r="Z192" s="458">
        <v>0</v>
      </c>
      <c r="AA192" s="456">
        <v>1</v>
      </c>
      <c r="AB192" s="422">
        <v>0</v>
      </c>
      <c r="AC192" s="453">
        <v>0</v>
      </c>
      <c r="AD192" s="458">
        <v>0</v>
      </c>
      <c r="AE192" s="456">
        <v>1</v>
      </c>
      <c r="AF192" s="422">
        <v>0</v>
      </c>
      <c r="AG192" s="453">
        <v>1</v>
      </c>
      <c r="AH192" s="458">
        <v>0</v>
      </c>
      <c r="AI192" s="456">
        <v>1</v>
      </c>
      <c r="AJ192" s="422">
        <v>0</v>
      </c>
      <c r="AK192" s="453">
        <v>1</v>
      </c>
      <c r="AL192" s="444">
        <v>0</v>
      </c>
      <c r="AM192" s="449">
        <v>0</v>
      </c>
      <c r="AN192" s="447">
        <v>0</v>
      </c>
      <c r="AO192" s="451">
        <v>0</v>
      </c>
      <c r="AP192" s="451">
        <v>0</v>
      </c>
      <c r="AQ192" s="451">
        <v>0</v>
      </c>
      <c r="AR192" s="451">
        <v>0</v>
      </c>
      <c r="AS192" s="451">
        <v>0</v>
      </c>
      <c r="AT192" s="451">
        <v>0</v>
      </c>
      <c r="AU192" s="451">
        <v>0</v>
      </c>
      <c r="AV192" s="451">
        <v>0</v>
      </c>
      <c r="AW192" s="451">
        <v>0</v>
      </c>
      <c r="AX192" s="451">
        <v>0</v>
      </c>
      <c r="AY192" s="447">
        <v>0</v>
      </c>
      <c r="AZ192" s="451">
        <v>0</v>
      </c>
      <c r="BA192" s="428">
        <v>0</v>
      </c>
      <c r="BI192" s="435">
        <v>1</v>
      </c>
      <c r="BJ192" s="435">
        <v>1</v>
      </c>
      <c r="BK192" s="435">
        <v>1</v>
      </c>
      <c r="BN192" s="435">
        <v>1</v>
      </c>
      <c r="BQ192" s="436">
        <v>1</v>
      </c>
      <c r="BR192" s="442">
        <v>5</v>
      </c>
    </row>
    <row r="193" spans="1:70" ht="12.75" customHeight="1">
      <c r="A193" s="467">
        <v>43522</v>
      </c>
      <c r="B193" s="368">
        <v>3</v>
      </c>
      <c r="C193" s="368">
        <v>15</v>
      </c>
      <c r="D193" s="368">
        <v>29</v>
      </c>
      <c r="E193" s="368">
        <v>35</v>
      </c>
      <c r="F193" s="368">
        <v>47</v>
      </c>
      <c r="G193" s="368">
        <v>0</v>
      </c>
      <c r="H193" s="368">
        <v>3</v>
      </c>
      <c r="I193" s="500">
        <v>4</v>
      </c>
      <c r="R193" s="419">
        <v>1</v>
      </c>
      <c r="S193" s="421">
        <v>2</v>
      </c>
      <c r="T193" s="422">
        <v>1</v>
      </c>
      <c r="U193" s="453">
        <v>0</v>
      </c>
      <c r="V193" s="458">
        <v>0</v>
      </c>
      <c r="W193" s="456">
        <v>1</v>
      </c>
      <c r="X193" s="422">
        <v>0</v>
      </c>
      <c r="Y193" s="453">
        <v>0</v>
      </c>
      <c r="Z193" s="458">
        <v>0</v>
      </c>
      <c r="AA193" s="456">
        <v>0</v>
      </c>
      <c r="AB193" s="422">
        <v>0</v>
      </c>
      <c r="AC193" s="453">
        <v>0</v>
      </c>
      <c r="AD193" s="458">
        <v>1</v>
      </c>
      <c r="AE193" s="456">
        <v>1</v>
      </c>
      <c r="AF193" s="422">
        <v>0</v>
      </c>
      <c r="AG193" s="453">
        <v>0</v>
      </c>
      <c r="AH193" s="458">
        <v>1</v>
      </c>
      <c r="AI193" s="456">
        <v>1</v>
      </c>
      <c r="AJ193" s="422">
        <v>0</v>
      </c>
      <c r="AK193" s="453">
        <v>1</v>
      </c>
      <c r="AL193" s="444">
        <v>0</v>
      </c>
      <c r="AM193" s="449">
        <v>0</v>
      </c>
      <c r="AN193" s="447">
        <v>0</v>
      </c>
      <c r="AO193" s="451">
        <v>0</v>
      </c>
      <c r="AP193" s="451">
        <v>1</v>
      </c>
      <c r="AQ193" s="451">
        <v>0</v>
      </c>
      <c r="AR193" s="451">
        <v>0</v>
      </c>
      <c r="AS193" s="451">
        <v>0</v>
      </c>
      <c r="AT193" s="451">
        <v>0</v>
      </c>
      <c r="AU193" s="451">
        <v>0</v>
      </c>
      <c r="AV193" s="451">
        <v>0</v>
      </c>
      <c r="AW193" s="451">
        <v>0</v>
      </c>
      <c r="AX193" s="451">
        <v>0</v>
      </c>
      <c r="AY193" s="447">
        <v>0</v>
      </c>
      <c r="AZ193" s="451">
        <v>0</v>
      </c>
      <c r="BA193" s="428">
        <v>0</v>
      </c>
      <c r="BI193" s="435">
        <v>1</v>
      </c>
      <c r="BK193" s="435">
        <v>1</v>
      </c>
      <c r="BL193" s="435">
        <v>1</v>
      </c>
      <c r="BM193" s="435">
        <v>1</v>
      </c>
      <c r="BO193" s="435">
        <v>1</v>
      </c>
      <c r="BR193" s="442">
        <v>5</v>
      </c>
    </row>
    <row r="194" spans="1:70" ht="12.75" customHeight="1">
      <c r="A194" s="467">
        <v>43518</v>
      </c>
      <c r="B194" s="368">
        <v>3</v>
      </c>
      <c r="C194" s="368">
        <v>27</v>
      </c>
      <c r="D194" s="368">
        <v>29</v>
      </c>
      <c r="E194" s="368">
        <v>33</v>
      </c>
      <c r="F194" s="368">
        <v>50</v>
      </c>
      <c r="G194" s="368">
        <v>0</v>
      </c>
      <c r="H194" s="368">
        <v>3</v>
      </c>
      <c r="I194" s="500">
        <v>7</v>
      </c>
      <c r="R194" s="419">
        <v>1</v>
      </c>
      <c r="S194" s="421">
        <v>0</v>
      </c>
      <c r="T194" s="422">
        <v>1</v>
      </c>
      <c r="U194" s="453">
        <v>1</v>
      </c>
      <c r="V194" s="458">
        <v>0</v>
      </c>
      <c r="W194" s="456">
        <v>1</v>
      </c>
      <c r="X194" s="422">
        <v>0</v>
      </c>
      <c r="Y194" s="453">
        <v>0</v>
      </c>
      <c r="Z194" s="458">
        <v>1</v>
      </c>
      <c r="AA194" s="456">
        <v>0</v>
      </c>
      <c r="AB194" s="422">
        <v>1</v>
      </c>
      <c r="AC194" s="453">
        <v>1</v>
      </c>
      <c r="AD194" s="458">
        <v>0</v>
      </c>
      <c r="AE194" s="456">
        <v>0</v>
      </c>
      <c r="AF194" s="422">
        <v>1</v>
      </c>
      <c r="AG194" s="453">
        <v>0</v>
      </c>
      <c r="AH194" s="458">
        <v>0</v>
      </c>
      <c r="AI194" s="456">
        <v>1</v>
      </c>
      <c r="AJ194" s="422">
        <v>0</v>
      </c>
      <c r="AK194" s="453">
        <v>0</v>
      </c>
      <c r="AL194" s="444">
        <v>0</v>
      </c>
      <c r="AM194" s="449">
        <v>0</v>
      </c>
      <c r="AN194" s="447">
        <v>0</v>
      </c>
      <c r="AO194" s="451">
        <v>0</v>
      </c>
      <c r="AP194" s="451">
        <v>0</v>
      </c>
      <c r="AQ194" s="451">
        <v>0</v>
      </c>
      <c r="AR194" s="451">
        <v>0</v>
      </c>
      <c r="AS194" s="451">
        <v>0</v>
      </c>
      <c r="AT194" s="451">
        <v>0</v>
      </c>
      <c r="AU194" s="451">
        <v>0</v>
      </c>
      <c r="AV194" s="451">
        <v>0</v>
      </c>
      <c r="AW194" s="451">
        <v>0</v>
      </c>
      <c r="AX194" s="451">
        <v>0</v>
      </c>
      <c r="AY194" s="447">
        <v>0</v>
      </c>
      <c r="AZ194" s="451">
        <v>0</v>
      </c>
      <c r="BA194" s="428">
        <v>0</v>
      </c>
      <c r="BI194" s="435">
        <v>2</v>
      </c>
      <c r="BK194" s="435">
        <v>1</v>
      </c>
      <c r="BN194" s="435">
        <v>2</v>
      </c>
      <c r="BR194" s="442">
        <v>3</v>
      </c>
    </row>
    <row r="195" spans="1:70" ht="12.75" customHeight="1">
      <c r="A195" s="467">
        <v>43515</v>
      </c>
      <c r="B195" s="368">
        <v>1</v>
      </c>
      <c r="C195" s="368">
        <v>8</v>
      </c>
      <c r="D195" s="368">
        <v>18</v>
      </c>
      <c r="E195" s="368">
        <v>19</v>
      </c>
      <c r="F195" s="368">
        <v>39</v>
      </c>
      <c r="G195" s="368">
        <v>0</v>
      </c>
      <c r="H195" s="368">
        <v>7</v>
      </c>
      <c r="I195" s="500">
        <v>9</v>
      </c>
      <c r="R195" s="419">
        <v>1</v>
      </c>
      <c r="S195" s="421">
        <v>0</v>
      </c>
      <c r="T195" s="422">
        <v>0</v>
      </c>
      <c r="U195" s="453">
        <v>0</v>
      </c>
      <c r="V195" s="458">
        <v>0</v>
      </c>
      <c r="W195" s="456">
        <v>1</v>
      </c>
      <c r="X195" s="422">
        <v>1</v>
      </c>
      <c r="Y195" s="453">
        <v>0</v>
      </c>
      <c r="Z195" s="458">
        <v>0</v>
      </c>
      <c r="AA195" s="456">
        <v>0</v>
      </c>
      <c r="AB195" s="422">
        <v>0</v>
      </c>
      <c r="AC195" s="453">
        <v>1</v>
      </c>
      <c r="AD195" s="458">
        <v>0</v>
      </c>
      <c r="AE195" s="456">
        <v>1</v>
      </c>
      <c r="AF195" s="422">
        <v>0</v>
      </c>
      <c r="AG195" s="453">
        <v>0</v>
      </c>
      <c r="AH195" s="458">
        <v>0</v>
      </c>
      <c r="AI195" s="456">
        <v>0</v>
      </c>
      <c r="AJ195" s="422">
        <v>0</v>
      </c>
      <c r="AK195" s="453">
        <v>0</v>
      </c>
      <c r="AL195" s="444">
        <v>0</v>
      </c>
      <c r="AM195" s="449">
        <v>0</v>
      </c>
      <c r="AN195" s="447">
        <v>0</v>
      </c>
      <c r="AO195" s="451">
        <v>0</v>
      </c>
      <c r="AP195" s="451">
        <v>0</v>
      </c>
      <c r="AQ195" s="451">
        <v>0</v>
      </c>
      <c r="AR195" s="451">
        <v>0</v>
      </c>
      <c r="AS195" s="451">
        <v>0</v>
      </c>
      <c r="AT195" s="451">
        <v>0</v>
      </c>
      <c r="AU195" s="451">
        <v>0</v>
      </c>
      <c r="AV195" s="451">
        <v>0</v>
      </c>
      <c r="AW195" s="451">
        <v>0</v>
      </c>
      <c r="AX195" s="451">
        <v>0</v>
      </c>
      <c r="AY195" s="447">
        <v>0</v>
      </c>
      <c r="AZ195" s="451">
        <v>0</v>
      </c>
      <c r="BA195" s="428">
        <v>0</v>
      </c>
      <c r="BJ195" s="435">
        <v>1</v>
      </c>
      <c r="BL195" s="435">
        <v>2</v>
      </c>
      <c r="BN195" s="435">
        <v>1</v>
      </c>
      <c r="BQ195" s="436">
        <v>1</v>
      </c>
      <c r="BR195" s="442">
        <v>4</v>
      </c>
    </row>
    <row r="196" spans="1:70" ht="12.75" customHeight="1">
      <c r="A196" s="467">
        <v>43511</v>
      </c>
      <c r="B196" s="368">
        <v>15</v>
      </c>
      <c r="C196" s="368">
        <v>27</v>
      </c>
      <c r="D196" s="368">
        <v>34</v>
      </c>
      <c r="E196" s="368">
        <v>38</v>
      </c>
      <c r="F196" s="368">
        <v>49</v>
      </c>
      <c r="G196" s="368">
        <v>0</v>
      </c>
      <c r="H196" s="368">
        <v>2</v>
      </c>
      <c r="I196" s="500">
        <v>10</v>
      </c>
      <c r="R196" s="419">
        <v>3</v>
      </c>
      <c r="S196" s="421">
        <v>1</v>
      </c>
      <c r="T196" s="422">
        <v>0</v>
      </c>
      <c r="U196" s="453">
        <v>0</v>
      </c>
      <c r="V196" s="458">
        <v>1</v>
      </c>
      <c r="W196" s="456">
        <v>0</v>
      </c>
      <c r="X196" s="422">
        <v>1</v>
      </c>
      <c r="Y196" s="453">
        <v>0</v>
      </c>
      <c r="Z196" s="458">
        <v>0</v>
      </c>
      <c r="AA196" s="456">
        <v>0</v>
      </c>
      <c r="AB196" s="422">
        <v>0</v>
      </c>
      <c r="AC196" s="453">
        <v>1</v>
      </c>
      <c r="AD196" s="458">
        <v>1</v>
      </c>
      <c r="AE196" s="456">
        <v>1</v>
      </c>
      <c r="AF196" s="422">
        <v>1</v>
      </c>
      <c r="AG196" s="453">
        <v>0</v>
      </c>
      <c r="AH196" s="458">
        <v>1</v>
      </c>
      <c r="AI196" s="456">
        <v>0</v>
      </c>
      <c r="AJ196" s="422">
        <v>0</v>
      </c>
      <c r="AK196" s="453">
        <v>0</v>
      </c>
      <c r="AL196" s="444">
        <v>0</v>
      </c>
      <c r="AM196" s="449">
        <v>0</v>
      </c>
      <c r="AN196" s="447">
        <v>0</v>
      </c>
      <c r="AO196" s="451">
        <v>0</v>
      </c>
      <c r="AP196" s="451">
        <v>0</v>
      </c>
      <c r="AQ196" s="451">
        <v>0</v>
      </c>
      <c r="AR196" s="451">
        <v>0</v>
      </c>
      <c r="AS196" s="451">
        <v>0</v>
      </c>
      <c r="AT196" s="451">
        <v>0</v>
      </c>
      <c r="AU196" s="451">
        <v>0</v>
      </c>
      <c r="AV196" s="451">
        <v>0</v>
      </c>
      <c r="AW196" s="451">
        <v>0</v>
      </c>
      <c r="AX196" s="451">
        <v>0</v>
      </c>
      <c r="AY196" s="447">
        <v>0</v>
      </c>
      <c r="AZ196" s="451">
        <v>0</v>
      </c>
      <c r="BA196" s="428">
        <v>0</v>
      </c>
      <c r="BI196" s="435">
        <v>1</v>
      </c>
      <c r="BK196" s="435">
        <v>1</v>
      </c>
      <c r="BM196" s="435">
        <v>1</v>
      </c>
      <c r="BN196" s="435">
        <v>2</v>
      </c>
      <c r="BR196" s="442">
        <v>4</v>
      </c>
    </row>
    <row r="197" spans="1:70" ht="12.75" customHeight="1">
      <c r="A197" s="467">
        <v>43508</v>
      </c>
      <c r="B197" s="368">
        <v>6</v>
      </c>
      <c r="C197" s="368">
        <v>34</v>
      </c>
      <c r="D197" s="368">
        <v>36</v>
      </c>
      <c r="E197" s="368">
        <v>41</v>
      </c>
      <c r="F197" s="368">
        <v>50</v>
      </c>
      <c r="G197" s="368">
        <v>0</v>
      </c>
      <c r="H197" s="368">
        <v>1</v>
      </c>
      <c r="I197" s="500">
        <v>5</v>
      </c>
      <c r="R197" s="419">
        <v>4</v>
      </c>
      <c r="S197" s="421">
        <v>0</v>
      </c>
      <c r="T197" s="422">
        <v>0</v>
      </c>
      <c r="U197" s="453">
        <v>0</v>
      </c>
      <c r="V197" s="458">
        <v>0</v>
      </c>
      <c r="W197" s="456">
        <v>1</v>
      </c>
      <c r="X197" s="422">
        <v>1</v>
      </c>
      <c r="Y197" s="453">
        <v>0</v>
      </c>
      <c r="Z197" s="458">
        <v>0</v>
      </c>
      <c r="AA197" s="456">
        <v>1</v>
      </c>
      <c r="AB197" s="422">
        <v>0</v>
      </c>
      <c r="AC197" s="453">
        <v>1</v>
      </c>
      <c r="AD197" s="458">
        <v>0</v>
      </c>
      <c r="AE197" s="456">
        <v>1</v>
      </c>
      <c r="AF197" s="422">
        <v>1</v>
      </c>
      <c r="AG197" s="453">
        <v>0</v>
      </c>
      <c r="AH197" s="458">
        <v>0</v>
      </c>
      <c r="AI197" s="456">
        <v>0</v>
      </c>
      <c r="AJ197" s="422">
        <v>1</v>
      </c>
      <c r="AK197" s="453">
        <v>0</v>
      </c>
      <c r="AL197" s="444">
        <v>0</v>
      </c>
      <c r="AM197" s="449">
        <v>0</v>
      </c>
      <c r="AN197" s="447">
        <v>0</v>
      </c>
      <c r="AO197" s="451">
        <v>0</v>
      </c>
      <c r="AP197" s="451">
        <v>0</v>
      </c>
      <c r="AQ197" s="451">
        <v>0</v>
      </c>
      <c r="AR197" s="451">
        <v>0</v>
      </c>
      <c r="AS197" s="451">
        <v>0</v>
      </c>
      <c r="AT197" s="451">
        <v>0</v>
      </c>
      <c r="AU197" s="451">
        <v>0</v>
      </c>
      <c r="AV197" s="451">
        <v>0</v>
      </c>
      <c r="AW197" s="451">
        <v>0</v>
      </c>
      <c r="AX197" s="451">
        <v>0</v>
      </c>
      <c r="AY197" s="447">
        <v>0</v>
      </c>
      <c r="AZ197" s="451">
        <v>0</v>
      </c>
      <c r="BA197" s="428">
        <v>0</v>
      </c>
      <c r="BI197" s="435">
        <v>1</v>
      </c>
      <c r="BK197" s="435">
        <v>1</v>
      </c>
      <c r="BQ197" s="436">
        <v>3</v>
      </c>
      <c r="BR197" s="442">
        <v>3</v>
      </c>
    </row>
    <row r="198" spans="1:70" ht="12.75" customHeight="1">
      <c r="A198" s="467">
        <v>43504</v>
      </c>
      <c r="B198" s="368">
        <v>11</v>
      </c>
      <c r="C198" s="368">
        <v>12</v>
      </c>
      <c r="D198" s="368">
        <v>13</v>
      </c>
      <c r="E198" s="368">
        <v>39</v>
      </c>
      <c r="F198" s="368">
        <v>46</v>
      </c>
      <c r="G198" s="368">
        <v>0</v>
      </c>
      <c r="H198" s="368">
        <v>7</v>
      </c>
      <c r="I198" s="500">
        <v>10</v>
      </c>
      <c r="R198" s="419">
        <v>2</v>
      </c>
      <c r="S198" s="421">
        <v>0</v>
      </c>
      <c r="T198" s="422">
        <v>0</v>
      </c>
      <c r="U198" s="453">
        <v>1</v>
      </c>
      <c r="V198" s="458">
        <v>0</v>
      </c>
      <c r="W198" s="456">
        <v>1</v>
      </c>
      <c r="X198" s="422">
        <v>0</v>
      </c>
      <c r="Y198" s="453">
        <v>1</v>
      </c>
      <c r="Z198" s="458">
        <v>1</v>
      </c>
      <c r="AA198" s="456">
        <v>0</v>
      </c>
      <c r="AB198" s="422">
        <v>1</v>
      </c>
      <c r="AC198" s="453">
        <v>1</v>
      </c>
      <c r="AD198" s="458">
        <v>1</v>
      </c>
      <c r="AE198" s="456">
        <v>0</v>
      </c>
      <c r="AF198" s="422">
        <v>0</v>
      </c>
      <c r="AG198" s="453">
        <v>1</v>
      </c>
      <c r="AH198" s="458">
        <v>0</v>
      </c>
      <c r="AI198" s="456">
        <v>0</v>
      </c>
      <c r="AJ198" s="422">
        <v>0</v>
      </c>
      <c r="AK198" s="453">
        <v>1</v>
      </c>
      <c r="AL198" s="444">
        <v>1</v>
      </c>
      <c r="AM198" s="449">
        <v>0</v>
      </c>
      <c r="AN198" s="447">
        <v>0</v>
      </c>
      <c r="AO198" s="451">
        <v>0</v>
      </c>
      <c r="AP198" s="451">
        <v>0</v>
      </c>
      <c r="AQ198" s="451">
        <v>0</v>
      </c>
      <c r="AR198" s="451">
        <v>0</v>
      </c>
      <c r="AS198" s="451">
        <v>0</v>
      </c>
      <c r="AT198" s="451">
        <v>0</v>
      </c>
      <c r="AU198" s="451">
        <v>0</v>
      </c>
      <c r="AV198" s="451">
        <v>0</v>
      </c>
      <c r="AW198" s="451">
        <v>0</v>
      </c>
      <c r="AX198" s="451">
        <v>0</v>
      </c>
      <c r="AY198" s="447">
        <v>0</v>
      </c>
      <c r="AZ198" s="451">
        <v>0</v>
      </c>
      <c r="BA198" s="428">
        <v>0</v>
      </c>
      <c r="BH198" s="434">
        <v>1</v>
      </c>
      <c r="BM198" s="435">
        <v>1</v>
      </c>
      <c r="BN198" s="435">
        <v>3</v>
      </c>
      <c r="BR198" s="442">
        <v>3</v>
      </c>
    </row>
    <row r="199" spans="1:70" ht="12.75" customHeight="1">
      <c r="A199" s="467">
        <v>43501</v>
      </c>
      <c r="B199" s="368">
        <v>14</v>
      </c>
      <c r="C199" s="368">
        <v>25</v>
      </c>
      <c r="D199" s="368">
        <v>31</v>
      </c>
      <c r="E199" s="368">
        <v>37</v>
      </c>
      <c r="F199" s="368">
        <v>43</v>
      </c>
      <c r="G199" s="368">
        <v>0</v>
      </c>
      <c r="H199" s="368">
        <v>2</v>
      </c>
      <c r="I199" s="500">
        <v>3</v>
      </c>
      <c r="R199" s="419">
        <v>4</v>
      </c>
      <c r="S199" s="421">
        <v>0</v>
      </c>
      <c r="T199" s="422">
        <v>0</v>
      </c>
      <c r="U199" s="453">
        <v>1</v>
      </c>
      <c r="V199" s="458">
        <v>1</v>
      </c>
      <c r="W199" s="456">
        <v>0</v>
      </c>
      <c r="X199" s="422">
        <v>0</v>
      </c>
      <c r="Y199" s="453">
        <v>0</v>
      </c>
      <c r="Z199" s="458">
        <v>0</v>
      </c>
      <c r="AA199" s="456">
        <v>0</v>
      </c>
      <c r="AB199" s="422">
        <v>0</v>
      </c>
      <c r="AC199" s="453">
        <v>1</v>
      </c>
      <c r="AD199" s="458">
        <v>1</v>
      </c>
      <c r="AE199" s="456">
        <v>1</v>
      </c>
      <c r="AF199" s="422">
        <v>0</v>
      </c>
      <c r="AG199" s="453">
        <v>1</v>
      </c>
      <c r="AH199" s="458">
        <v>1</v>
      </c>
      <c r="AI199" s="456">
        <v>1</v>
      </c>
      <c r="AJ199" s="422">
        <v>0</v>
      </c>
      <c r="AK199" s="453">
        <v>1</v>
      </c>
      <c r="AL199" s="444">
        <v>0</v>
      </c>
      <c r="AM199" s="449">
        <v>0</v>
      </c>
      <c r="AN199" s="447">
        <v>0</v>
      </c>
      <c r="AO199" s="451">
        <v>0</v>
      </c>
      <c r="AP199" s="451">
        <v>0</v>
      </c>
      <c r="AQ199" s="451">
        <v>0</v>
      </c>
      <c r="AR199" s="451">
        <v>0</v>
      </c>
      <c r="AS199" s="451">
        <v>0</v>
      </c>
      <c r="AT199" s="451">
        <v>0</v>
      </c>
      <c r="AU199" s="451">
        <v>0</v>
      </c>
      <c r="AV199" s="451">
        <v>0</v>
      </c>
      <c r="AW199" s="451">
        <v>0</v>
      </c>
      <c r="AX199" s="451">
        <v>0</v>
      </c>
      <c r="AY199" s="447">
        <v>0</v>
      </c>
      <c r="AZ199" s="451">
        <v>0</v>
      </c>
      <c r="BA199" s="428">
        <v>0</v>
      </c>
      <c r="BJ199" s="435">
        <v>1</v>
      </c>
      <c r="BK199" s="435">
        <v>1</v>
      </c>
      <c r="BM199" s="435">
        <v>2</v>
      </c>
      <c r="BQ199" s="436">
        <v>1</v>
      </c>
      <c r="BR199" s="442">
        <v>4</v>
      </c>
    </row>
    <row r="200" spans="1:70" ht="12.75" customHeight="1">
      <c r="A200" s="467">
        <v>43497</v>
      </c>
      <c r="B200" s="368">
        <v>3</v>
      </c>
      <c r="C200" s="368">
        <v>21</v>
      </c>
      <c r="D200" s="368">
        <v>26</v>
      </c>
      <c r="E200" s="368">
        <v>41</v>
      </c>
      <c r="F200" s="368">
        <v>46</v>
      </c>
      <c r="G200" s="368">
        <v>0</v>
      </c>
      <c r="H200" s="368">
        <v>1</v>
      </c>
      <c r="I200" s="500">
        <v>6</v>
      </c>
      <c r="R200" s="419">
        <v>3</v>
      </c>
      <c r="S200" s="421">
        <v>1</v>
      </c>
      <c r="T200" s="422">
        <v>0</v>
      </c>
      <c r="U200" s="453">
        <v>0</v>
      </c>
      <c r="V200" s="458">
        <v>1</v>
      </c>
      <c r="W200" s="456">
        <v>1</v>
      </c>
      <c r="X200" s="422">
        <v>0</v>
      </c>
      <c r="Y200" s="453">
        <v>1</v>
      </c>
      <c r="Z200" s="458">
        <v>0</v>
      </c>
      <c r="AA200" s="456">
        <v>0</v>
      </c>
      <c r="AB200" s="422">
        <v>1</v>
      </c>
      <c r="AC200" s="453">
        <v>0</v>
      </c>
      <c r="AD200" s="458">
        <v>2</v>
      </c>
      <c r="AE200" s="456">
        <v>1</v>
      </c>
      <c r="AF200" s="422">
        <v>0</v>
      </c>
      <c r="AG200" s="453">
        <v>0</v>
      </c>
      <c r="AH200" s="458">
        <v>1</v>
      </c>
      <c r="AI200" s="456">
        <v>0</v>
      </c>
      <c r="AJ200" s="422">
        <v>1</v>
      </c>
      <c r="AK200" s="453">
        <v>0</v>
      </c>
      <c r="AL200" s="444">
        <v>0</v>
      </c>
      <c r="AM200" s="449">
        <v>1</v>
      </c>
      <c r="AN200" s="447">
        <v>0</v>
      </c>
      <c r="AO200" s="451">
        <v>0</v>
      </c>
      <c r="AP200" s="451">
        <v>0</v>
      </c>
      <c r="AQ200" s="451">
        <v>0</v>
      </c>
      <c r="AR200" s="451">
        <v>0</v>
      </c>
      <c r="AS200" s="451">
        <v>0</v>
      </c>
      <c r="AT200" s="451">
        <v>0</v>
      </c>
      <c r="AU200" s="451">
        <v>0</v>
      </c>
      <c r="AV200" s="451">
        <v>0</v>
      </c>
      <c r="AW200" s="451">
        <v>0</v>
      </c>
      <c r="AX200" s="451">
        <v>0</v>
      </c>
      <c r="AY200" s="447">
        <v>0</v>
      </c>
      <c r="AZ200" s="451">
        <v>0</v>
      </c>
      <c r="BA200" s="428">
        <v>0</v>
      </c>
      <c r="BI200" s="435">
        <v>2</v>
      </c>
      <c r="BP200" s="435">
        <v>1</v>
      </c>
      <c r="BQ200" s="436">
        <v>2</v>
      </c>
      <c r="BR200" s="442">
        <v>3</v>
      </c>
    </row>
    <row r="201" spans="1:70" ht="12.75" customHeight="1">
      <c r="A201" s="467">
        <v>43494</v>
      </c>
      <c r="B201" s="368">
        <v>14</v>
      </c>
      <c r="C201" s="368">
        <v>24</v>
      </c>
      <c r="D201" s="368">
        <v>26</v>
      </c>
      <c r="E201" s="368">
        <v>32</v>
      </c>
      <c r="F201" s="368">
        <v>39</v>
      </c>
      <c r="G201" s="368">
        <v>0</v>
      </c>
      <c r="H201" s="368">
        <v>3</v>
      </c>
      <c r="I201" s="500">
        <v>8</v>
      </c>
      <c r="R201" s="419">
        <v>4</v>
      </c>
      <c r="S201" s="421">
        <v>0</v>
      </c>
      <c r="T201" s="422">
        <v>0</v>
      </c>
      <c r="U201" s="453">
        <v>0</v>
      </c>
      <c r="V201" s="458">
        <v>1</v>
      </c>
      <c r="W201" s="456">
        <v>0</v>
      </c>
      <c r="X201" s="422">
        <v>0</v>
      </c>
      <c r="Y201" s="453">
        <v>0</v>
      </c>
      <c r="Z201" s="458">
        <v>1</v>
      </c>
      <c r="AA201" s="456">
        <v>1</v>
      </c>
      <c r="AB201" s="422">
        <v>0</v>
      </c>
      <c r="AC201" s="453">
        <v>1</v>
      </c>
      <c r="AD201" s="458">
        <v>0</v>
      </c>
      <c r="AE201" s="456">
        <v>0</v>
      </c>
      <c r="AF201" s="422">
        <v>0</v>
      </c>
      <c r="AG201" s="453">
        <v>0</v>
      </c>
      <c r="AH201" s="458">
        <v>0</v>
      </c>
      <c r="AI201" s="456">
        <v>0</v>
      </c>
      <c r="AJ201" s="422">
        <v>0</v>
      </c>
      <c r="AK201" s="453">
        <v>0</v>
      </c>
      <c r="AL201" s="444">
        <v>0</v>
      </c>
      <c r="AM201" s="449">
        <v>0</v>
      </c>
      <c r="AN201" s="447">
        <v>0</v>
      </c>
      <c r="AO201" s="451">
        <v>0</v>
      </c>
      <c r="AP201" s="451">
        <v>0</v>
      </c>
      <c r="AQ201" s="451">
        <v>0</v>
      </c>
      <c r="AR201" s="451">
        <v>0</v>
      </c>
      <c r="AS201" s="451">
        <v>0</v>
      </c>
      <c r="AT201" s="451">
        <v>0</v>
      </c>
      <c r="AU201" s="451">
        <v>0</v>
      </c>
      <c r="AV201" s="451">
        <v>0</v>
      </c>
      <c r="AW201" s="451">
        <v>0</v>
      </c>
      <c r="AX201" s="451">
        <v>0</v>
      </c>
      <c r="AY201" s="447">
        <v>0</v>
      </c>
      <c r="AZ201" s="451">
        <v>0</v>
      </c>
      <c r="BA201" s="428">
        <v>0</v>
      </c>
      <c r="BI201" s="435">
        <v>1</v>
      </c>
      <c r="BJ201" s="435">
        <v>2</v>
      </c>
      <c r="BK201" s="435">
        <v>1</v>
      </c>
      <c r="BQ201" s="436">
        <v>1</v>
      </c>
      <c r="BR201" s="442">
        <v>4</v>
      </c>
    </row>
    <row r="202" spans="1:70" ht="12.75" customHeight="1">
      <c r="A202" s="467">
        <v>43490</v>
      </c>
      <c r="B202" s="368">
        <v>1</v>
      </c>
      <c r="C202" s="368">
        <v>6</v>
      </c>
      <c r="D202" s="368">
        <v>13</v>
      </c>
      <c r="E202" s="368">
        <v>15</v>
      </c>
      <c r="F202" s="368">
        <v>16</v>
      </c>
      <c r="G202" s="368">
        <v>0</v>
      </c>
      <c r="H202" s="368">
        <v>6</v>
      </c>
      <c r="I202" s="500">
        <v>10</v>
      </c>
      <c r="R202" s="419">
        <v>2</v>
      </c>
      <c r="S202" s="421">
        <v>0</v>
      </c>
      <c r="T202" s="422">
        <v>1</v>
      </c>
      <c r="U202" s="453">
        <v>2</v>
      </c>
      <c r="V202" s="458">
        <v>1</v>
      </c>
      <c r="W202" s="456">
        <v>0</v>
      </c>
      <c r="X202" s="422">
        <v>1</v>
      </c>
      <c r="Y202" s="453">
        <v>1</v>
      </c>
      <c r="Z202" s="458">
        <v>1</v>
      </c>
      <c r="AA202" s="456">
        <v>0</v>
      </c>
      <c r="AB202" s="422">
        <v>0</v>
      </c>
      <c r="AC202" s="453">
        <v>0</v>
      </c>
      <c r="AD202" s="458">
        <v>2</v>
      </c>
      <c r="AE202" s="456">
        <v>1</v>
      </c>
      <c r="AF202" s="422">
        <v>1</v>
      </c>
      <c r="AG202" s="453">
        <v>2</v>
      </c>
      <c r="AH202" s="458">
        <v>1</v>
      </c>
      <c r="AI202" s="456">
        <v>0</v>
      </c>
      <c r="AJ202" s="422">
        <v>0</v>
      </c>
      <c r="AK202" s="453">
        <v>1</v>
      </c>
      <c r="AL202" s="444">
        <v>0</v>
      </c>
      <c r="AM202" s="449">
        <v>1</v>
      </c>
      <c r="AN202" s="447">
        <v>0</v>
      </c>
      <c r="AO202" s="451">
        <v>0</v>
      </c>
      <c r="AP202" s="451">
        <v>2</v>
      </c>
      <c r="AQ202" s="451">
        <v>0</v>
      </c>
      <c r="AR202" s="451">
        <v>0</v>
      </c>
      <c r="AS202" s="451">
        <v>0</v>
      </c>
      <c r="AT202" s="451">
        <v>0</v>
      </c>
      <c r="AU202" s="451">
        <v>0</v>
      </c>
      <c r="AV202" s="451">
        <v>0</v>
      </c>
      <c r="AW202" s="451">
        <v>0</v>
      </c>
      <c r="AX202" s="451">
        <v>0</v>
      </c>
      <c r="AY202" s="447">
        <v>0</v>
      </c>
      <c r="AZ202" s="451">
        <v>0</v>
      </c>
      <c r="BA202" s="428">
        <v>0</v>
      </c>
      <c r="BI202" s="435">
        <v>1</v>
      </c>
      <c r="BO202" s="435">
        <v>3</v>
      </c>
      <c r="BQ202" s="436">
        <v>1</v>
      </c>
      <c r="BR202" s="442">
        <v>3</v>
      </c>
    </row>
    <row r="203" spans="1:70" ht="12.75" customHeight="1">
      <c r="A203" s="468">
        <v>43487</v>
      </c>
      <c r="B203" s="368">
        <v>9</v>
      </c>
      <c r="C203" s="368">
        <v>23</v>
      </c>
      <c r="D203" s="368">
        <v>29</v>
      </c>
      <c r="E203" s="368">
        <v>41</v>
      </c>
      <c r="F203" s="368">
        <v>49</v>
      </c>
      <c r="G203" s="368">
        <v>0</v>
      </c>
      <c r="H203" s="368">
        <v>8</v>
      </c>
      <c r="I203" s="500">
        <v>10</v>
      </c>
      <c r="R203" s="419">
        <v>4</v>
      </c>
      <c r="S203" s="421">
        <v>0</v>
      </c>
      <c r="T203" s="422">
        <v>1</v>
      </c>
      <c r="U203" s="453">
        <v>1</v>
      </c>
      <c r="V203" s="458">
        <v>0</v>
      </c>
      <c r="W203" s="456">
        <v>0</v>
      </c>
      <c r="X203" s="422">
        <v>0</v>
      </c>
      <c r="Y203" s="453">
        <v>0</v>
      </c>
      <c r="Z203" s="458">
        <v>0</v>
      </c>
      <c r="AA203" s="456">
        <v>0</v>
      </c>
      <c r="AB203" s="422">
        <v>1</v>
      </c>
      <c r="AC203" s="453">
        <v>0</v>
      </c>
      <c r="AD203" s="458">
        <v>0</v>
      </c>
      <c r="AE203" s="456">
        <v>0</v>
      </c>
      <c r="AF203" s="422">
        <v>1</v>
      </c>
      <c r="AG203" s="453">
        <v>0</v>
      </c>
      <c r="AH203" s="458">
        <v>0</v>
      </c>
      <c r="AI203" s="456">
        <v>0</v>
      </c>
      <c r="AJ203" s="422">
        <v>0</v>
      </c>
      <c r="AK203" s="453">
        <v>1</v>
      </c>
      <c r="AL203" s="444">
        <v>0</v>
      </c>
      <c r="AM203" s="449">
        <v>0</v>
      </c>
      <c r="AN203" s="447">
        <v>0</v>
      </c>
      <c r="AO203" s="451">
        <v>0</v>
      </c>
      <c r="AP203" s="451">
        <v>0</v>
      </c>
      <c r="AQ203" s="451">
        <v>0</v>
      </c>
      <c r="AR203" s="451">
        <v>0</v>
      </c>
      <c r="AS203" s="451">
        <v>0</v>
      </c>
      <c r="AT203" s="451">
        <v>0</v>
      </c>
      <c r="AU203" s="451">
        <v>0</v>
      </c>
      <c r="AV203" s="451">
        <v>0</v>
      </c>
      <c r="AW203" s="451">
        <v>0</v>
      </c>
      <c r="AX203" s="451">
        <v>0</v>
      </c>
      <c r="AY203" s="447">
        <v>0</v>
      </c>
      <c r="AZ203" s="451">
        <v>0</v>
      </c>
      <c r="BA203" s="428">
        <v>0</v>
      </c>
      <c r="BI203" s="435">
        <v>2</v>
      </c>
      <c r="BM203" s="435">
        <v>1</v>
      </c>
      <c r="BP203" s="435">
        <v>2</v>
      </c>
      <c r="BR203" s="442">
        <v>3</v>
      </c>
    </row>
    <row r="204" spans="1:70" ht="12.75" customHeight="1">
      <c r="A204" s="467">
        <v>43483</v>
      </c>
      <c r="B204" s="368">
        <v>5</v>
      </c>
      <c r="C204" s="368">
        <v>6</v>
      </c>
      <c r="D204" s="368">
        <v>16</v>
      </c>
      <c r="E204" s="368">
        <v>30</v>
      </c>
      <c r="F204" s="368">
        <v>46</v>
      </c>
      <c r="G204" s="368">
        <v>0</v>
      </c>
      <c r="H204" s="368">
        <v>5</v>
      </c>
      <c r="I204" s="500">
        <v>10</v>
      </c>
      <c r="R204" s="419">
        <v>2</v>
      </c>
      <c r="S204" s="421">
        <v>0</v>
      </c>
      <c r="T204" s="422">
        <v>0</v>
      </c>
      <c r="U204" s="453">
        <v>0</v>
      </c>
      <c r="V204" s="458">
        <v>0</v>
      </c>
      <c r="W204" s="456">
        <v>0</v>
      </c>
      <c r="X204" s="422">
        <v>0</v>
      </c>
      <c r="Y204" s="453">
        <v>0</v>
      </c>
      <c r="Z204" s="458">
        <v>1</v>
      </c>
      <c r="AA204" s="456">
        <v>0</v>
      </c>
      <c r="AB204" s="422">
        <v>0</v>
      </c>
      <c r="AC204" s="453">
        <v>1</v>
      </c>
      <c r="AD204" s="458">
        <v>1</v>
      </c>
      <c r="AE204" s="456">
        <v>1</v>
      </c>
      <c r="AF204" s="422">
        <v>0</v>
      </c>
      <c r="AG204" s="453">
        <v>0</v>
      </c>
      <c r="AH204" s="458">
        <v>0</v>
      </c>
      <c r="AI204" s="456">
        <v>0</v>
      </c>
      <c r="AJ204" s="422">
        <v>1</v>
      </c>
      <c r="AK204" s="453">
        <v>0</v>
      </c>
      <c r="AL204" s="444">
        <v>0</v>
      </c>
      <c r="AM204" s="449">
        <v>0</v>
      </c>
      <c r="AN204" s="447">
        <v>0</v>
      </c>
      <c r="AO204" s="451">
        <v>0</v>
      </c>
      <c r="AP204" s="451">
        <v>0</v>
      </c>
      <c r="AQ204" s="451">
        <v>0</v>
      </c>
      <c r="AR204" s="451">
        <v>0</v>
      </c>
      <c r="AS204" s="451">
        <v>0</v>
      </c>
      <c r="AT204" s="451">
        <v>0</v>
      </c>
      <c r="AU204" s="451">
        <v>0</v>
      </c>
      <c r="AV204" s="451">
        <v>0</v>
      </c>
      <c r="AW204" s="451">
        <v>0</v>
      </c>
      <c r="AX204" s="451">
        <v>0</v>
      </c>
      <c r="AY204" s="447">
        <v>0</v>
      </c>
      <c r="AZ204" s="451">
        <v>0</v>
      </c>
      <c r="BA204" s="428">
        <v>0</v>
      </c>
      <c r="BK204" s="435">
        <v>1</v>
      </c>
      <c r="BL204" s="435">
        <v>1</v>
      </c>
      <c r="BM204" s="435">
        <v>2</v>
      </c>
      <c r="BN204" s="435">
        <v>1</v>
      </c>
      <c r="BR204" s="442">
        <v>4</v>
      </c>
    </row>
    <row r="205" spans="1:70" ht="12.75" customHeight="1">
      <c r="A205" s="467">
        <v>43480</v>
      </c>
      <c r="B205" s="368">
        <v>22</v>
      </c>
      <c r="C205" s="368">
        <v>25</v>
      </c>
      <c r="D205" s="368">
        <v>29</v>
      </c>
      <c r="E205" s="368">
        <v>33</v>
      </c>
      <c r="F205" s="368">
        <v>35</v>
      </c>
      <c r="G205" s="368">
        <v>0</v>
      </c>
      <c r="H205" s="368">
        <v>3</v>
      </c>
      <c r="I205" s="500">
        <v>6</v>
      </c>
      <c r="R205" s="419">
        <v>1</v>
      </c>
      <c r="S205" s="421">
        <v>0</v>
      </c>
      <c r="T205" s="422">
        <v>1</v>
      </c>
      <c r="U205" s="453">
        <v>1</v>
      </c>
      <c r="V205" s="458">
        <v>0</v>
      </c>
      <c r="W205" s="456">
        <v>0</v>
      </c>
      <c r="X205" s="422">
        <v>1</v>
      </c>
      <c r="Y205" s="453">
        <v>1</v>
      </c>
      <c r="Z205" s="458">
        <v>1</v>
      </c>
      <c r="AA205" s="456">
        <v>1</v>
      </c>
      <c r="AB205" s="422">
        <v>0</v>
      </c>
      <c r="AC205" s="453">
        <v>0</v>
      </c>
      <c r="AD205" s="458">
        <v>0</v>
      </c>
      <c r="AE205" s="456">
        <v>0</v>
      </c>
      <c r="AF205" s="422">
        <v>1</v>
      </c>
      <c r="AG205" s="453">
        <v>0</v>
      </c>
      <c r="AH205" s="458">
        <v>0</v>
      </c>
      <c r="AI205" s="456">
        <v>1</v>
      </c>
      <c r="AJ205" s="422">
        <v>0</v>
      </c>
      <c r="AK205" s="453">
        <v>0</v>
      </c>
      <c r="AL205" s="444">
        <v>1</v>
      </c>
      <c r="AM205" s="449">
        <v>0</v>
      </c>
      <c r="AN205" s="447">
        <v>0</v>
      </c>
      <c r="AO205" s="451">
        <v>0</v>
      </c>
      <c r="AP205" s="451">
        <v>0</v>
      </c>
      <c r="AQ205" s="451">
        <v>0</v>
      </c>
      <c r="AR205" s="451">
        <v>0</v>
      </c>
      <c r="AS205" s="451">
        <v>0</v>
      </c>
      <c r="AT205" s="451">
        <v>0</v>
      </c>
      <c r="AU205" s="451">
        <v>0</v>
      </c>
      <c r="AV205" s="451">
        <v>0</v>
      </c>
      <c r="AW205" s="451">
        <v>0</v>
      </c>
      <c r="AX205" s="451">
        <v>0</v>
      </c>
      <c r="AY205" s="447">
        <v>0</v>
      </c>
      <c r="AZ205" s="451">
        <v>0</v>
      </c>
      <c r="BA205" s="428">
        <v>0</v>
      </c>
      <c r="BI205" s="435">
        <v>1</v>
      </c>
      <c r="BK205" s="435">
        <v>1</v>
      </c>
      <c r="BL205" s="435">
        <v>1</v>
      </c>
      <c r="BM205" s="435">
        <v>1</v>
      </c>
      <c r="BP205" s="435">
        <v>1</v>
      </c>
      <c r="BR205" s="442">
        <v>5</v>
      </c>
    </row>
    <row r="206" spans="1:70" ht="12.75" customHeight="1">
      <c r="A206" s="467">
        <v>43476</v>
      </c>
      <c r="B206" s="368">
        <v>1</v>
      </c>
      <c r="C206" s="368">
        <v>19</v>
      </c>
      <c r="D206" s="368">
        <v>31</v>
      </c>
      <c r="E206" s="368">
        <v>39</v>
      </c>
      <c r="F206" s="368">
        <v>48</v>
      </c>
      <c r="G206" s="368">
        <v>0</v>
      </c>
      <c r="H206" s="368">
        <v>1</v>
      </c>
      <c r="I206" s="500">
        <v>6</v>
      </c>
      <c r="R206" s="419">
        <v>3</v>
      </c>
      <c r="S206" s="421">
        <v>2</v>
      </c>
      <c r="T206" s="422">
        <v>0</v>
      </c>
      <c r="U206" s="453">
        <v>1</v>
      </c>
      <c r="V206" s="458">
        <v>1</v>
      </c>
      <c r="W206" s="456">
        <v>1</v>
      </c>
      <c r="X206" s="422">
        <v>1</v>
      </c>
      <c r="Y206" s="453">
        <v>0</v>
      </c>
      <c r="Z206" s="458">
        <v>0</v>
      </c>
      <c r="AA206" s="456">
        <v>1</v>
      </c>
      <c r="AB206" s="422">
        <v>0</v>
      </c>
      <c r="AC206" s="453">
        <v>0</v>
      </c>
      <c r="AD206" s="458">
        <v>0</v>
      </c>
      <c r="AE206" s="456">
        <v>3</v>
      </c>
      <c r="AF206" s="422">
        <v>0</v>
      </c>
      <c r="AG206" s="453">
        <v>0</v>
      </c>
      <c r="AH206" s="458">
        <v>0</v>
      </c>
      <c r="AI206" s="456">
        <v>0</v>
      </c>
      <c r="AJ206" s="422">
        <v>1</v>
      </c>
      <c r="AK206" s="453">
        <v>1</v>
      </c>
      <c r="AL206" s="444">
        <v>1</v>
      </c>
      <c r="AM206" s="449">
        <v>0</v>
      </c>
      <c r="AN206" s="447">
        <v>0</v>
      </c>
      <c r="AO206" s="451">
        <v>1</v>
      </c>
      <c r="AP206" s="451">
        <v>0</v>
      </c>
      <c r="AQ206" s="451">
        <v>0</v>
      </c>
      <c r="AR206" s="451">
        <v>1</v>
      </c>
      <c r="AS206" s="451">
        <v>0</v>
      </c>
      <c r="AT206" s="451">
        <v>0</v>
      </c>
      <c r="AU206" s="451">
        <v>0</v>
      </c>
      <c r="AV206" s="451">
        <v>0</v>
      </c>
      <c r="AW206" s="451">
        <v>0</v>
      </c>
      <c r="AX206" s="451">
        <v>0</v>
      </c>
      <c r="AY206" s="447">
        <v>0</v>
      </c>
      <c r="AZ206" s="451">
        <v>0</v>
      </c>
      <c r="BA206" s="428">
        <v>0</v>
      </c>
      <c r="BH206" s="434">
        <v>1</v>
      </c>
      <c r="BJ206" s="435">
        <v>2</v>
      </c>
      <c r="BL206" s="435">
        <v>1</v>
      </c>
      <c r="BM206" s="435">
        <v>1</v>
      </c>
      <c r="BR206" s="442">
        <v>4</v>
      </c>
    </row>
    <row r="207" spans="1:70" ht="12.75" customHeight="1">
      <c r="A207" s="467">
        <v>43473</v>
      </c>
      <c r="B207" s="368">
        <v>3</v>
      </c>
      <c r="C207" s="368">
        <v>19</v>
      </c>
      <c r="D207" s="368">
        <v>22</v>
      </c>
      <c r="E207" s="368">
        <v>31</v>
      </c>
      <c r="F207" s="368">
        <v>32</v>
      </c>
      <c r="G207" s="368">
        <v>0</v>
      </c>
      <c r="H207" s="368">
        <v>2</v>
      </c>
      <c r="I207" s="500">
        <v>11</v>
      </c>
      <c r="R207" s="419">
        <v>2</v>
      </c>
      <c r="S207" s="421">
        <v>1</v>
      </c>
      <c r="T207" s="422">
        <v>0</v>
      </c>
      <c r="U207" s="453">
        <v>0</v>
      </c>
      <c r="V207" s="458">
        <v>0</v>
      </c>
      <c r="W207" s="456">
        <v>0</v>
      </c>
      <c r="X207" s="422">
        <v>0</v>
      </c>
      <c r="Y207" s="453">
        <v>1</v>
      </c>
      <c r="Z207" s="458">
        <v>1</v>
      </c>
      <c r="AA207" s="456">
        <v>0</v>
      </c>
      <c r="AB207" s="422">
        <v>0</v>
      </c>
      <c r="AC207" s="453">
        <v>0</v>
      </c>
      <c r="AD207" s="458">
        <v>0</v>
      </c>
      <c r="AE207" s="456">
        <v>0</v>
      </c>
      <c r="AF207" s="422">
        <v>1</v>
      </c>
      <c r="AG207" s="453">
        <v>0</v>
      </c>
      <c r="AH207" s="458">
        <v>0</v>
      </c>
      <c r="AI207" s="456">
        <v>0</v>
      </c>
      <c r="AJ207" s="422">
        <v>0</v>
      </c>
      <c r="AK207" s="453">
        <v>1</v>
      </c>
      <c r="AL207" s="444">
        <v>0</v>
      </c>
      <c r="AM207" s="449">
        <v>0</v>
      </c>
      <c r="AN207" s="447">
        <v>0</v>
      </c>
      <c r="AO207" s="451">
        <v>0</v>
      </c>
      <c r="AP207" s="451">
        <v>0</v>
      </c>
      <c r="AQ207" s="451">
        <v>0</v>
      </c>
      <c r="AR207" s="451">
        <v>0</v>
      </c>
      <c r="AS207" s="451">
        <v>0</v>
      </c>
      <c r="AT207" s="451">
        <v>0</v>
      </c>
      <c r="AU207" s="451">
        <v>0</v>
      </c>
      <c r="AV207" s="451">
        <v>0</v>
      </c>
      <c r="AW207" s="451">
        <v>0</v>
      </c>
      <c r="AX207" s="451">
        <v>0</v>
      </c>
      <c r="AY207" s="447">
        <v>0</v>
      </c>
      <c r="AZ207" s="451">
        <v>0</v>
      </c>
      <c r="BA207" s="428">
        <v>0</v>
      </c>
      <c r="BI207" s="435">
        <v>1</v>
      </c>
      <c r="BP207" s="435">
        <v>2</v>
      </c>
      <c r="BQ207" s="436">
        <v>2</v>
      </c>
      <c r="BR207" s="442">
        <v>3</v>
      </c>
    </row>
    <row r="208" spans="1:70" ht="12.75" customHeight="1">
      <c r="A208" s="467">
        <v>43469</v>
      </c>
      <c r="B208" s="368">
        <v>7</v>
      </c>
      <c r="C208" s="368">
        <v>11</v>
      </c>
      <c r="D208" s="368">
        <v>19</v>
      </c>
      <c r="E208" s="368">
        <v>27</v>
      </c>
      <c r="F208" s="368">
        <v>37</v>
      </c>
      <c r="G208" s="368">
        <v>0</v>
      </c>
      <c r="H208" s="368">
        <v>6</v>
      </c>
      <c r="I208" s="500">
        <v>10</v>
      </c>
      <c r="R208" s="419">
        <v>1</v>
      </c>
      <c r="S208" s="421">
        <v>1</v>
      </c>
      <c r="T208" s="422">
        <v>1</v>
      </c>
      <c r="U208" s="453">
        <v>0</v>
      </c>
      <c r="V208" s="458">
        <v>1</v>
      </c>
      <c r="W208" s="456">
        <v>0</v>
      </c>
      <c r="X208" s="422">
        <v>0</v>
      </c>
      <c r="Y208" s="453">
        <v>0</v>
      </c>
      <c r="Z208" s="458">
        <v>0</v>
      </c>
      <c r="AA208" s="456">
        <v>0</v>
      </c>
      <c r="AB208" s="422">
        <v>0</v>
      </c>
      <c r="AC208" s="453">
        <v>0</v>
      </c>
      <c r="AD208" s="458">
        <v>0</v>
      </c>
      <c r="AE208" s="456">
        <v>1</v>
      </c>
      <c r="AF208" s="422">
        <v>0</v>
      </c>
      <c r="AG208" s="453">
        <v>2</v>
      </c>
      <c r="AH208" s="458">
        <v>1</v>
      </c>
      <c r="AI208" s="456">
        <v>1</v>
      </c>
      <c r="AJ208" s="422">
        <v>0</v>
      </c>
      <c r="AK208" s="453">
        <v>0</v>
      </c>
      <c r="AL208" s="444">
        <v>0</v>
      </c>
      <c r="AM208" s="449">
        <v>0</v>
      </c>
      <c r="AN208" s="447">
        <v>0</v>
      </c>
      <c r="AO208" s="451">
        <v>0</v>
      </c>
      <c r="AP208" s="451">
        <v>1</v>
      </c>
      <c r="AQ208" s="451">
        <v>0</v>
      </c>
      <c r="AR208" s="451">
        <v>0</v>
      </c>
      <c r="AS208" s="451">
        <v>0</v>
      </c>
      <c r="AT208" s="451">
        <v>0</v>
      </c>
      <c r="AU208" s="451">
        <v>0</v>
      </c>
      <c r="AV208" s="451">
        <v>0</v>
      </c>
      <c r="AW208" s="451">
        <v>0</v>
      </c>
      <c r="AX208" s="451">
        <v>0</v>
      </c>
      <c r="AY208" s="447">
        <v>0</v>
      </c>
      <c r="AZ208" s="451">
        <v>0</v>
      </c>
      <c r="BA208" s="428">
        <v>0</v>
      </c>
      <c r="BJ208" s="435">
        <v>2</v>
      </c>
      <c r="BL208" s="435">
        <v>1</v>
      </c>
      <c r="BP208" s="435">
        <v>1</v>
      </c>
      <c r="BQ208" s="436">
        <v>1</v>
      </c>
      <c r="BR208" s="442">
        <v>4</v>
      </c>
    </row>
    <row r="209" spans="1:70" ht="12.75" customHeight="1">
      <c r="A209" s="467">
        <v>43466</v>
      </c>
      <c r="B209" s="368">
        <v>1</v>
      </c>
      <c r="C209" s="368">
        <v>8</v>
      </c>
      <c r="D209" s="368">
        <v>11</v>
      </c>
      <c r="E209" s="368">
        <v>25</v>
      </c>
      <c r="F209" s="368">
        <v>28</v>
      </c>
      <c r="G209" s="368">
        <v>0</v>
      </c>
      <c r="H209" s="368">
        <v>4</v>
      </c>
      <c r="I209" s="500">
        <v>6</v>
      </c>
      <c r="R209" s="419">
        <v>1</v>
      </c>
      <c r="S209" s="421">
        <v>0</v>
      </c>
      <c r="T209" s="422">
        <v>0</v>
      </c>
      <c r="U209" s="453">
        <v>1</v>
      </c>
      <c r="V209" s="458">
        <v>0</v>
      </c>
      <c r="W209" s="456">
        <v>0</v>
      </c>
      <c r="X209" s="422">
        <v>1</v>
      </c>
      <c r="Y209" s="453">
        <v>1</v>
      </c>
      <c r="Z209" s="458">
        <v>0</v>
      </c>
      <c r="AA209" s="456">
        <v>0</v>
      </c>
      <c r="AB209" s="422">
        <v>0</v>
      </c>
      <c r="AC209" s="453">
        <v>0</v>
      </c>
      <c r="AD209" s="458">
        <v>0</v>
      </c>
      <c r="AE209" s="456">
        <v>1</v>
      </c>
      <c r="AF209" s="422">
        <v>0</v>
      </c>
      <c r="AG209" s="453">
        <v>0</v>
      </c>
      <c r="AH209" s="458">
        <v>0</v>
      </c>
      <c r="AI209" s="456">
        <v>0</v>
      </c>
      <c r="AJ209" s="422">
        <v>0</v>
      </c>
      <c r="AK209" s="453">
        <v>0</v>
      </c>
      <c r="AL209" s="444">
        <v>0</v>
      </c>
      <c r="AM209" s="449">
        <v>0</v>
      </c>
      <c r="AN209" s="447">
        <v>0</v>
      </c>
      <c r="AO209" s="451">
        <v>0</v>
      </c>
      <c r="AP209" s="451">
        <v>0</v>
      </c>
      <c r="AQ209" s="451">
        <v>0</v>
      </c>
      <c r="AR209" s="451">
        <v>0</v>
      </c>
      <c r="AS209" s="451">
        <v>0</v>
      </c>
      <c r="AT209" s="451">
        <v>0</v>
      </c>
      <c r="AU209" s="451">
        <v>0</v>
      </c>
      <c r="AV209" s="451">
        <v>0</v>
      </c>
      <c r="AW209" s="451">
        <v>0</v>
      </c>
      <c r="AX209" s="451">
        <v>0</v>
      </c>
      <c r="AY209" s="447">
        <v>0</v>
      </c>
      <c r="AZ209" s="451">
        <v>0</v>
      </c>
      <c r="BA209" s="428">
        <v>0</v>
      </c>
      <c r="BJ209" s="435">
        <v>1</v>
      </c>
      <c r="BK209" s="435">
        <v>2</v>
      </c>
      <c r="BL209" s="435">
        <v>1</v>
      </c>
      <c r="BO209" s="435">
        <v>1</v>
      </c>
      <c r="BR209" s="442">
        <v>4</v>
      </c>
    </row>
    <row r="210" spans="1:70" ht="12.75" customHeight="1">
      <c r="A210" s="467">
        <v>43462</v>
      </c>
      <c r="B210" s="368">
        <v>13</v>
      </c>
      <c r="C210" s="368">
        <v>16</v>
      </c>
      <c r="D210" s="368">
        <v>34</v>
      </c>
      <c r="E210" s="368">
        <v>35</v>
      </c>
      <c r="F210" s="368">
        <v>45</v>
      </c>
      <c r="G210" s="368">
        <v>0</v>
      </c>
      <c r="H210" s="368">
        <v>10</v>
      </c>
      <c r="I210" s="500">
        <v>12</v>
      </c>
      <c r="R210" s="419">
        <v>3</v>
      </c>
      <c r="S210" s="421">
        <v>0</v>
      </c>
      <c r="T210" s="422">
        <v>0</v>
      </c>
      <c r="U210" s="453">
        <v>1</v>
      </c>
      <c r="V210" s="458">
        <v>0</v>
      </c>
      <c r="W210" s="456">
        <v>0</v>
      </c>
      <c r="X210" s="422">
        <v>0</v>
      </c>
      <c r="Y210" s="453">
        <v>0</v>
      </c>
      <c r="Z210" s="458">
        <v>1</v>
      </c>
      <c r="AA210" s="456">
        <v>1</v>
      </c>
      <c r="AB210" s="422">
        <v>0</v>
      </c>
      <c r="AC210" s="453">
        <v>0</v>
      </c>
      <c r="AD210" s="458">
        <v>1</v>
      </c>
      <c r="AE210" s="456">
        <v>1</v>
      </c>
      <c r="AF210" s="422">
        <v>0</v>
      </c>
      <c r="AG210" s="453">
        <v>0</v>
      </c>
      <c r="AH210" s="458">
        <v>1</v>
      </c>
      <c r="AI210" s="456">
        <v>1</v>
      </c>
      <c r="AJ210" s="422">
        <v>0</v>
      </c>
      <c r="AK210" s="453">
        <v>0</v>
      </c>
      <c r="AL210" s="444">
        <v>1</v>
      </c>
      <c r="AM210" s="449">
        <v>0</v>
      </c>
      <c r="AN210" s="447">
        <v>0</v>
      </c>
      <c r="AO210" s="451">
        <v>0</v>
      </c>
      <c r="AP210" s="451">
        <v>0</v>
      </c>
      <c r="AQ210" s="451">
        <v>0</v>
      </c>
      <c r="AR210" s="451">
        <v>0</v>
      </c>
      <c r="AS210" s="451">
        <v>0</v>
      </c>
      <c r="AT210" s="451">
        <v>0</v>
      </c>
      <c r="AU210" s="451">
        <v>0</v>
      </c>
      <c r="AV210" s="451">
        <v>0</v>
      </c>
      <c r="AW210" s="451">
        <v>0</v>
      </c>
      <c r="AX210" s="451">
        <v>0</v>
      </c>
      <c r="AY210" s="447">
        <v>0</v>
      </c>
      <c r="AZ210" s="451">
        <v>0</v>
      </c>
      <c r="BA210" s="428">
        <v>0</v>
      </c>
      <c r="BI210" s="435">
        <v>1</v>
      </c>
      <c r="BN210" s="435">
        <v>1</v>
      </c>
      <c r="BO210" s="435">
        <v>2</v>
      </c>
      <c r="BP210" s="435">
        <v>1</v>
      </c>
      <c r="BR210" s="442">
        <v>4</v>
      </c>
    </row>
    <row r="211" spans="1:70" ht="12.75" customHeight="1">
      <c r="A211" s="467">
        <v>43459</v>
      </c>
      <c r="B211" s="368">
        <v>4</v>
      </c>
      <c r="C211" s="368">
        <v>5</v>
      </c>
      <c r="D211" s="368">
        <v>8</v>
      </c>
      <c r="E211" s="368">
        <v>31</v>
      </c>
      <c r="F211" s="368">
        <v>43</v>
      </c>
      <c r="G211" s="368">
        <v>0</v>
      </c>
      <c r="H211" s="368">
        <v>2</v>
      </c>
      <c r="I211" s="500">
        <v>9</v>
      </c>
      <c r="R211" s="419">
        <v>3</v>
      </c>
      <c r="S211" s="421">
        <v>0</v>
      </c>
      <c r="T211" s="422">
        <v>0</v>
      </c>
      <c r="U211" s="453">
        <v>0</v>
      </c>
      <c r="V211" s="458">
        <v>0</v>
      </c>
      <c r="W211" s="456">
        <v>0</v>
      </c>
      <c r="X211" s="422">
        <v>1</v>
      </c>
      <c r="Y211" s="453">
        <v>1</v>
      </c>
      <c r="Z211" s="458">
        <v>0</v>
      </c>
      <c r="AA211" s="456">
        <v>0</v>
      </c>
      <c r="AB211" s="422">
        <v>0</v>
      </c>
      <c r="AC211" s="453">
        <v>0</v>
      </c>
      <c r="AD211" s="458">
        <v>1</v>
      </c>
      <c r="AE211" s="456">
        <v>0</v>
      </c>
      <c r="AF211" s="422">
        <v>0</v>
      </c>
      <c r="AG211" s="453">
        <v>1</v>
      </c>
      <c r="AH211" s="458">
        <v>1</v>
      </c>
      <c r="AI211" s="456">
        <v>2</v>
      </c>
      <c r="AJ211" s="422">
        <v>0</v>
      </c>
      <c r="AK211" s="453">
        <v>0</v>
      </c>
      <c r="AL211" s="444">
        <v>0</v>
      </c>
      <c r="AM211" s="449">
        <v>0</v>
      </c>
      <c r="AN211" s="447">
        <v>0</v>
      </c>
      <c r="AO211" s="451">
        <v>1</v>
      </c>
      <c r="AP211" s="451">
        <v>0</v>
      </c>
      <c r="AQ211" s="451">
        <v>0</v>
      </c>
      <c r="AR211" s="451">
        <v>0</v>
      </c>
      <c r="AS211" s="451">
        <v>0</v>
      </c>
      <c r="AT211" s="451">
        <v>0</v>
      </c>
      <c r="AU211" s="451">
        <v>0</v>
      </c>
      <c r="AV211" s="451">
        <v>0</v>
      </c>
      <c r="AW211" s="451">
        <v>0</v>
      </c>
      <c r="AX211" s="451">
        <v>0</v>
      </c>
      <c r="AY211" s="447">
        <v>0</v>
      </c>
      <c r="AZ211" s="451">
        <v>0</v>
      </c>
      <c r="BA211" s="428">
        <v>0</v>
      </c>
      <c r="BH211" s="434">
        <v>1</v>
      </c>
      <c r="BI211" s="435">
        <v>1</v>
      </c>
      <c r="BJ211" s="435">
        <v>1</v>
      </c>
      <c r="BM211" s="435">
        <v>1</v>
      </c>
      <c r="BQ211" s="436">
        <v>1</v>
      </c>
      <c r="BR211" s="442">
        <v>5</v>
      </c>
    </row>
    <row r="212" spans="1:70" ht="12.75" customHeight="1">
      <c r="A212" s="467">
        <v>43455</v>
      </c>
      <c r="B212" s="368">
        <v>2</v>
      </c>
      <c r="C212" s="368">
        <v>12</v>
      </c>
      <c r="D212" s="368">
        <v>15</v>
      </c>
      <c r="E212" s="368">
        <v>34</v>
      </c>
      <c r="F212" s="368">
        <v>50</v>
      </c>
      <c r="G212" s="368">
        <v>0</v>
      </c>
      <c r="H212" s="368">
        <v>3</v>
      </c>
      <c r="I212" s="500">
        <v>4</v>
      </c>
      <c r="R212" s="419">
        <v>2</v>
      </c>
      <c r="S212" s="421">
        <v>0</v>
      </c>
      <c r="T212" s="422">
        <v>0</v>
      </c>
      <c r="U212" s="453">
        <v>1</v>
      </c>
      <c r="V212" s="458">
        <v>0</v>
      </c>
      <c r="W212" s="456">
        <v>0</v>
      </c>
      <c r="X212" s="422">
        <v>1</v>
      </c>
      <c r="Y212" s="453">
        <v>0</v>
      </c>
      <c r="Z212" s="458">
        <v>0</v>
      </c>
      <c r="AA212" s="456">
        <v>0</v>
      </c>
      <c r="AB212" s="422">
        <v>0</v>
      </c>
      <c r="AC212" s="453">
        <v>1</v>
      </c>
      <c r="AD212" s="458">
        <v>0</v>
      </c>
      <c r="AE212" s="456">
        <v>0</v>
      </c>
      <c r="AF212" s="422">
        <v>0</v>
      </c>
      <c r="AG212" s="453">
        <v>0</v>
      </c>
      <c r="AH212" s="458">
        <v>1</v>
      </c>
      <c r="AI212" s="456">
        <v>0</v>
      </c>
      <c r="AJ212" s="422">
        <v>0</v>
      </c>
      <c r="AK212" s="453">
        <v>0</v>
      </c>
      <c r="AL212" s="444">
        <v>0</v>
      </c>
      <c r="AM212" s="449">
        <v>0</v>
      </c>
      <c r="AN212" s="447">
        <v>0</v>
      </c>
      <c r="AO212" s="451">
        <v>0</v>
      </c>
      <c r="AP212" s="451">
        <v>0</v>
      </c>
      <c r="AQ212" s="451">
        <v>0</v>
      </c>
      <c r="AR212" s="451">
        <v>0</v>
      </c>
      <c r="AS212" s="451">
        <v>0</v>
      </c>
      <c r="AT212" s="451">
        <v>0</v>
      </c>
      <c r="AU212" s="451">
        <v>0</v>
      </c>
      <c r="AV212" s="451">
        <v>0</v>
      </c>
      <c r="AW212" s="451">
        <v>0</v>
      </c>
      <c r="AX212" s="451">
        <v>0</v>
      </c>
      <c r="AY212" s="447">
        <v>0</v>
      </c>
      <c r="AZ212" s="451">
        <v>0</v>
      </c>
      <c r="BA212" s="428">
        <v>0</v>
      </c>
      <c r="BH212" s="434">
        <v>1</v>
      </c>
      <c r="BJ212" s="435">
        <v>1</v>
      </c>
      <c r="BK212" s="435">
        <v>2</v>
      </c>
      <c r="BN212" s="435">
        <v>1</v>
      </c>
      <c r="BR212" s="442">
        <v>4</v>
      </c>
    </row>
    <row r="213" spans="1:70" ht="12.75" customHeight="1">
      <c r="A213" s="467">
        <v>43452</v>
      </c>
      <c r="B213" s="368">
        <v>1</v>
      </c>
      <c r="C213" s="368">
        <v>9</v>
      </c>
      <c r="D213" s="368">
        <v>18</v>
      </c>
      <c r="E213" s="368">
        <v>39</v>
      </c>
      <c r="F213" s="368">
        <v>48</v>
      </c>
      <c r="G213" s="368">
        <v>0</v>
      </c>
      <c r="H213" s="368">
        <v>5</v>
      </c>
      <c r="I213" s="500">
        <v>7</v>
      </c>
      <c r="R213" s="419">
        <v>3</v>
      </c>
      <c r="S213" s="421">
        <v>0</v>
      </c>
      <c r="T213" s="422">
        <v>0</v>
      </c>
      <c r="U213" s="453">
        <v>0</v>
      </c>
      <c r="V213" s="458">
        <v>0</v>
      </c>
      <c r="W213" s="456">
        <v>1</v>
      </c>
      <c r="X213" s="422">
        <v>0</v>
      </c>
      <c r="Y213" s="453">
        <v>0</v>
      </c>
      <c r="Z213" s="458">
        <v>0</v>
      </c>
      <c r="AA213" s="456">
        <v>0</v>
      </c>
      <c r="AB213" s="422">
        <v>0</v>
      </c>
      <c r="AC213" s="453">
        <v>1</v>
      </c>
      <c r="AD213" s="458">
        <v>0</v>
      </c>
      <c r="AE213" s="456">
        <v>0</v>
      </c>
      <c r="AF213" s="422">
        <v>0</v>
      </c>
      <c r="AG213" s="453">
        <v>2</v>
      </c>
      <c r="AH213" s="458">
        <v>1</v>
      </c>
      <c r="AI213" s="456">
        <v>1</v>
      </c>
      <c r="AJ213" s="422">
        <v>0</v>
      </c>
      <c r="AK213" s="453">
        <v>0</v>
      </c>
      <c r="AL213" s="444">
        <v>0</v>
      </c>
      <c r="AM213" s="449">
        <v>0</v>
      </c>
      <c r="AN213" s="447">
        <v>0</v>
      </c>
      <c r="AO213" s="451">
        <v>0</v>
      </c>
      <c r="AP213" s="451">
        <v>1</v>
      </c>
      <c r="AQ213" s="451">
        <v>0</v>
      </c>
      <c r="AR213" s="451">
        <v>0</v>
      </c>
      <c r="AS213" s="451">
        <v>0</v>
      </c>
      <c r="AT213" s="451">
        <v>0</v>
      </c>
      <c r="AU213" s="451">
        <v>0</v>
      </c>
      <c r="AV213" s="451">
        <v>0</v>
      </c>
      <c r="AW213" s="451">
        <v>0</v>
      </c>
      <c r="AX213" s="451">
        <v>0</v>
      </c>
      <c r="AY213" s="447">
        <v>0</v>
      </c>
      <c r="AZ213" s="451">
        <v>0</v>
      </c>
      <c r="BA213" s="428">
        <v>0</v>
      </c>
      <c r="BJ213" s="435">
        <v>1</v>
      </c>
      <c r="BL213" s="435">
        <v>1</v>
      </c>
      <c r="BN213" s="435">
        <v>1</v>
      </c>
      <c r="BO213" s="435">
        <v>1</v>
      </c>
      <c r="BP213" s="435">
        <v>1</v>
      </c>
      <c r="BR213" s="442">
        <v>5</v>
      </c>
    </row>
    <row r="214" spans="1:70" ht="12.75" customHeight="1">
      <c r="A214" s="467">
        <v>43448</v>
      </c>
      <c r="B214" s="368">
        <v>12</v>
      </c>
      <c r="C214" s="368">
        <v>29</v>
      </c>
      <c r="D214" s="368">
        <v>38</v>
      </c>
      <c r="E214" s="368">
        <v>42</v>
      </c>
      <c r="F214" s="368">
        <v>44</v>
      </c>
      <c r="G214" s="368">
        <v>0</v>
      </c>
      <c r="H214" s="368">
        <v>2</v>
      </c>
      <c r="I214" s="500">
        <v>12</v>
      </c>
      <c r="R214" s="419">
        <v>2</v>
      </c>
      <c r="S214" s="421">
        <v>1</v>
      </c>
      <c r="T214" s="422">
        <v>0</v>
      </c>
      <c r="U214" s="453">
        <v>0</v>
      </c>
      <c r="V214" s="458">
        <v>0</v>
      </c>
      <c r="W214" s="456">
        <v>1</v>
      </c>
      <c r="X214" s="422">
        <v>0</v>
      </c>
      <c r="Y214" s="453">
        <v>1</v>
      </c>
      <c r="Z214" s="458">
        <v>1</v>
      </c>
      <c r="AA214" s="456">
        <v>0</v>
      </c>
      <c r="AB214" s="422">
        <v>1</v>
      </c>
      <c r="AC214" s="453">
        <v>0</v>
      </c>
      <c r="AD214" s="458">
        <v>0</v>
      </c>
      <c r="AE214" s="456">
        <v>0</v>
      </c>
      <c r="AF214" s="422">
        <v>1</v>
      </c>
      <c r="AG214" s="453">
        <v>0</v>
      </c>
      <c r="AH214" s="458">
        <v>1</v>
      </c>
      <c r="AI214" s="456">
        <v>1</v>
      </c>
      <c r="AJ214" s="422">
        <v>0</v>
      </c>
      <c r="AK214" s="453">
        <v>0</v>
      </c>
      <c r="AL214" s="444">
        <v>1</v>
      </c>
      <c r="AM214" s="449">
        <v>0</v>
      </c>
      <c r="AN214" s="447">
        <v>0</v>
      </c>
      <c r="AO214" s="451">
        <v>0</v>
      </c>
      <c r="AP214" s="451">
        <v>0</v>
      </c>
      <c r="AQ214" s="451">
        <v>0</v>
      </c>
      <c r="AR214" s="451">
        <v>0</v>
      </c>
      <c r="AS214" s="451">
        <v>0</v>
      </c>
      <c r="AT214" s="451">
        <v>0</v>
      </c>
      <c r="AU214" s="451">
        <v>0</v>
      </c>
      <c r="AV214" s="451">
        <v>0</v>
      </c>
      <c r="AW214" s="451">
        <v>0</v>
      </c>
      <c r="AX214" s="451">
        <v>0</v>
      </c>
      <c r="AY214" s="447">
        <v>0</v>
      </c>
      <c r="AZ214" s="451">
        <v>0</v>
      </c>
      <c r="BA214" s="428">
        <v>0</v>
      </c>
      <c r="BH214" s="434">
        <v>1</v>
      </c>
      <c r="BM214" s="435">
        <v>2</v>
      </c>
      <c r="BN214" s="435">
        <v>1</v>
      </c>
      <c r="BP214" s="435">
        <v>1</v>
      </c>
      <c r="BR214" s="442">
        <v>4</v>
      </c>
    </row>
    <row r="215" spans="1:70" ht="12.75" customHeight="1">
      <c r="A215" s="467">
        <v>43445</v>
      </c>
      <c r="B215" s="368">
        <v>4</v>
      </c>
      <c r="C215" s="368">
        <v>7</v>
      </c>
      <c r="D215" s="368">
        <v>13</v>
      </c>
      <c r="E215" s="368">
        <v>23</v>
      </c>
      <c r="F215" s="368">
        <v>42</v>
      </c>
      <c r="G215" s="368">
        <v>0</v>
      </c>
      <c r="H215" s="368">
        <v>1</v>
      </c>
      <c r="I215" s="500">
        <v>3</v>
      </c>
      <c r="R215" s="419">
        <v>4</v>
      </c>
      <c r="S215" s="421">
        <v>0</v>
      </c>
      <c r="T215" s="422">
        <v>1</v>
      </c>
      <c r="U215" s="453">
        <v>1</v>
      </c>
      <c r="V215" s="458">
        <v>0</v>
      </c>
      <c r="W215" s="456">
        <v>1</v>
      </c>
      <c r="X215" s="422">
        <v>1</v>
      </c>
      <c r="Y215" s="453">
        <v>1</v>
      </c>
      <c r="Z215" s="458">
        <v>0</v>
      </c>
      <c r="AA215" s="456">
        <v>0</v>
      </c>
      <c r="AB215" s="422">
        <v>1</v>
      </c>
      <c r="AC215" s="453">
        <v>0</v>
      </c>
      <c r="AD215" s="458">
        <v>0</v>
      </c>
      <c r="AE215" s="456">
        <v>1</v>
      </c>
      <c r="AF215" s="422">
        <v>1</v>
      </c>
      <c r="AG215" s="453">
        <v>3</v>
      </c>
      <c r="AH215" s="458">
        <v>1</v>
      </c>
      <c r="AI215" s="456">
        <v>0</v>
      </c>
      <c r="AJ215" s="422">
        <v>0</v>
      </c>
      <c r="AK215" s="453">
        <v>0</v>
      </c>
      <c r="AL215" s="444">
        <v>0</v>
      </c>
      <c r="AM215" s="449">
        <v>0</v>
      </c>
      <c r="AN215" s="447">
        <v>0</v>
      </c>
      <c r="AO215" s="451">
        <v>0</v>
      </c>
      <c r="AP215" s="451">
        <v>0</v>
      </c>
      <c r="AQ215" s="451">
        <v>0</v>
      </c>
      <c r="AR215" s="451">
        <v>0</v>
      </c>
      <c r="AS215" s="451">
        <v>1</v>
      </c>
      <c r="AT215" s="451">
        <v>0</v>
      </c>
      <c r="AU215" s="451">
        <v>0</v>
      </c>
      <c r="AV215" s="451">
        <v>0</v>
      </c>
      <c r="AW215" s="451">
        <v>0</v>
      </c>
      <c r="AX215" s="451">
        <v>0</v>
      </c>
      <c r="AY215" s="447">
        <v>0</v>
      </c>
      <c r="AZ215" s="451">
        <v>0</v>
      </c>
      <c r="BA215" s="428">
        <v>0</v>
      </c>
      <c r="BM215" s="435">
        <v>1</v>
      </c>
      <c r="BN215" s="435">
        <v>1</v>
      </c>
      <c r="BP215" s="435">
        <v>1</v>
      </c>
      <c r="BQ215" s="436">
        <v>2</v>
      </c>
      <c r="BR215" s="442">
        <v>4</v>
      </c>
    </row>
    <row r="216" spans="1:70" ht="12.75" customHeight="1">
      <c r="A216" s="468">
        <v>43441</v>
      </c>
      <c r="B216" s="368">
        <v>11</v>
      </c>
      <c r="C216" s="368">
        <v>17</v>
      </c>
      <c r="D216" s="368">
        <v>26</v>
      </c>
      <c r="E216" s="368">
        <v>37</v>
      </c>
      <c r="F216" s="368">
        <v>48</v>
      </c>
      <c r="G216" s="368">
        <v>0</v>
      </c>
      <c r="H216" s="368">
        <v>1</v>
      </c>
      <c r="I216" s="500">
        <v>10</v>
      </c>
      <c r="R216" s="419">
        <v>4</v>
      </c>
      <c r="S216" s="421">
        <v>0</v>
      </c>
      <c r="T216" s="422">
        <v>0</v>
      </c>
      <c r="U216" s="453">
        <v>1</v>
      </c>
      <c r="V216" s="458">
        <v>1</v>
      </c>
      <c r="W216" s="456">
        <v>1</v>
      </c>
      <c r="X216" s="422">
        <v>0</v>
      </c>
      <c r="Y216" s="453">
        <v>1</v>
      </c>
      <c r="Z216" s="458">
        <v>1</v>
      </c>
      <c r="AA216" s="456">
        <v>1</v>
      </c>
      <c r="AB216" s="422">
        <v>0</v>
      </c>
      <c r="AC216" s="453">
        <v>0</v>
      </c>
      <c r="AD216" s="458">
        <v>1</v>
      </c>
      <c r="AE216" s="456">
        <v>0</v>
      </c>
      <c r="AF216" s="422">
        <v>0</v>
      </c>
      <c r="AG216" s="453">
        <v>2</v>
      </c>
      <c r="AH216" s="458">
        <v>0</v>
      </c>
      <c r="AI216" s="456">
        <v>0</v>
      </c>
      <c r="AJ216" s="422">
        <v>0</v>
      </c>
      <c r="AK216" s="453">
        <v>2</v>
      </c>
      <c r="AL216" s="444">
        <v>0</v>
      </c>
      <c r="AM216" s="449">
        <v>0</v>
      </c>
      <c r="AN216" s="447">
        <v>0</v>
      </c>
      <c r="AO216" s="451">
        <v>2</v>
      </c>
      <c r="AP216" s="451">
        <v>0</v>
      </c>
      <c r="AQ216" s="451">
        <v>0</v>
      </c>
      <c r="AR216" s="451">
        <v>0</v>
      </c>
      <c r="AS216" s="451">
        <v>0</v>
      </c>
      <c r="AT216" s="451">
        <v>0</v>
      </c>
      <c r="AU216" s="451">
        <v>0</v>
      </c>
      <c r="AV216" s="451">
        <v>0</v>
      </c>
      <c r="AW216" s="451">
        <v>0</v>
      </c>
      <c r="AX216" s="451">
        <v>0</v>
      </c>
      <c r="AY216" s="447">
        <v>0</v>
      </c>
      <c r="AZ216" s="451">
        <v>0</v>
      </c>
      <c r="BA216" s="428">
        <v>0</v>
      </c>
      <c r="BH216" s="434">
        <v>1</v>
      </c>
      <c r="BI216" s="435">
        <v>1</v>
      </c>
      <c r="BK216" s="435">
        <v>1</v>
      </c>
      <c r="BP216" s="435">
        <v>1</v>
      </c>
      <c r="BQ216" s="436">
        <v>1</v>
      </c>
      <c r="BR216" s="442">
        <v>5</v>
      </c>
    </row>
    <row r="217" spans="1:70" ht="12.75" customHeight="1">
      <c r="A217" s="467">
        <v>43438</v>
      </c>
      <c r="B217" s="368">
        <v>19</v>
      </c>
      <c r="C217" s="368">
        <v>20</v>
      </c>
      <c r="D217" s="368">
        <v>21</v>
      </c>
      <c r="E217" s="368">
        <v>42</v>
      </c>
      <c r="F217" s="368">
        <v>45</v>
      </c>
      <c r="G217" s="368">
        <v>0</v>
      </c>
      <c r="H217" s="368">
        <v>8</v>
      </c>
      <c r="I217" s="500">
        <v>9</v>
      </c>
      <c r="R217" s="419">
        <v>4</v>
      </c>
      <c r="S217" s="421">
        <v>0</v>
      </c>
      <c r="T217" s="422">
        <v>0</v>
      </c>
      <c r="U217" s="453">
        <v>0</v>
      </c>
      <c r="V217" s="458">
        <v>0</v>
      </c>
      <c r="W217" s="456">
        <v>0</v>
      </c>
      <c r="X217" s="422">
        <v>0</v>
      </c>
      <c r="Y217" s="453">
        <v>2</v>
      </c>
      <c r="Z217" s="458">
        <v>0</v>
      </c>
      <c r="AA217" s="456">
        <v>0</v>
      </c>
      <c r="AB217" s="422">
        <v>0</v>
      </c>
      <c r="AC217" s="453">
        <v>1</v>
      </c>
      <c r="AD217" s="458">
        <v>0</v>
      </c>
      <c r="AE217" s="456">
        <v>0</v>
      </c>
      <c r="AF217" s="422">
        <v>0</v>
      </c>
      <c r="AG217" s="453">
        <v>0</v>
      </c>
      <c r="AH217" s="458">
        <v>1</v>
      </c>
      <c r="AI217" s="456">
        <v>0</v>
      </c>
      <c r="AJ217" s="422">
        <v>0</v>
      </c>
      <c r="AK217" s="453">
        <v>0</v>
      </c>
      <c r="AL217" s="444">
        <v>0</v>
      </c>
      <c r="AM217" s="449">
        <v>0</v>
      </c>
      <c r="AN217" s="447">
        <v>0</v>
      </c>
      <c r="AO217" s="451">
        <v>1</v>
      </c>
      <c r="AP217" s="451">
        <v>0</v>
      </c>
      <c r="AQ217" s="451">
        <v>0</v>
      </c>
      <c r="AR217" s="451">
        <v>0</v>
      </c>
      <c r="AS217" s="451">
        <v>0</v>
      </c>
      <c r="AT217" s="451">
        <v>0</v>
      </c>
      <c r="AU217" s="451">
        <v>0</v>
      </c>
      <c r="AV217" s="451">
        <v>0</v>
      </c>
      <c r="AW217" s="451">
        <v>0</v>
      </c>
      <c r="AX217" s="451">
        <v>0</v>
      </c>
      <c r="AY217" s="447">
        <v>0</v>
      </c>
      <c r="AZ217" s="451">
        <v>0</v>
      </c>
      <c r="BA217" s="428">
        <v>0</v>
      </c>
      <c r="BH217" s="434">
        <v>1</v>
      </c>
      <c r="BJ217" s="435">
        <v>2</v>
      </c>
      <c r="BK217" s="435">
        <v>1</v>
      </c>
      <c r="BO217" s="435">
        <v>1</v>
      </c>
      <c r="BR217" s="442">
        <v>4</v>
      </c>
    </row>
    <row r="218" spans="1:70" ht="12.75" customHeight="1">
      <c r="A218" s="467">
        <v>43434</v>
      </c>
      <c r="B218" s="368">
        <v>3</v>
      </c>
      <c r="C218" s="368">
        <v>10</v>
      </c>
      <c r="D218" s="368">
        <v>12</v>
      </c>
      <c r="E218" s="368">
        <v>23</v>
      </c>
      <c r="F218" s="368">
        <v>26</v>
      </c>
      <c r="G218" s="368">
        <v>0</v>
      </c>
      <c r="H218" s="368">
        <v>1</v>
      </c>
      <c r="I218" s="500">
        <v>12</v>
      </c>
      <c r="R218" s="419">
        <v>3</v>
      </c>
      <c r="S218" s="421">
        <v>0</v>
      </c>
      <c r="T218" s="422">
        <v>0</v>
      </c>
      <c r="U218" s="453">
        <v>1</v>
      </c>
      <c r="V218" s="458">
        <v>0</v>
      </c>
      <c r="W218" s="456">
        <v>0</v>
      </c>
      <c r="X218" s="422">
        <v>1</v>
      </c>
      <c r="Y218" s="453">
        <v>1</v>
      </c>
      <c r="Z218" s="458">
        <v>2</v>
      </c>
      <c r="AA218" s="456">
        <v>1</v>
      </c>
      <c r="AB218" s="422">
        <v>0</v>
      </c>
      <c r="AC218" s="453">
        <v>0</v>
      </c>
      <c r="AD218" s="458">
        <v>1</v>
      </c>
      <c r="AE218" s="456">
        <v>0</v>
      </c>
      <c r="AF218" s="422">
        <v>0</v>
      </c>
      <c r="AG218" s="453">
        <v>0</v>
      </c>
      <c r="AH218" s="458">
        <v>0</v>
      </c>
      <c r="AI218" s="456">
        <v>1</v>
      </c>
      <c r="AJ218" s="422">
        <v>2</v>
      </c>
      <c r="AK218" s="453">
        <v>0</v>
      </c>
      <c r="AL218" s="444">
        <v>0</v>
      </c>
      <c r="AM218" s="449">
        <v>0</v>
      </c>
      <c r="AN218" s="447">
        <v>2</v>
      </c>
      <c r="AO218" s="451">
        <v>0</v>
      </c>
      <c r="AP218" s="451">
        <v>0</v>
      </c>
      <c r="AQ218" s="451">
        <v>0</v>
      </c>
      <c r="AR218" s="451">
        <v>0</v>
      </c>
      <c r="AS218" s="451">
        <v>0</v>
      </c>
      <c r="AT218" s="451">
        <v>0</v>
      </c>
      <c r="AU218" s="451">
        <v>0</v>
      </c>
      <c r="AV218" s="451">
        <v>0</v>
      </c>
      <c r="AW218" s="451">
        <v>0</v>
      </c>
      <c r="AX218" s="451">
        <v>0</v>
      </c>
      <c r="AY218" s="447">
        <v>0</v>
      </c>
      <c r="AZ218" s="451">
        <v>0</v>
      </c>
      <c r="BA218" s="428">
        <v>0</v>
      </c>
      <c r="BJ218" s="435">
        <v>1</v>
      </c>
      <c r="BL218" s="435">
        <v>1</v>
      </c>
      <c r="BO218" s="435">
        <v>2</v>
      </c>
      <c r="BQ218" s="436">
        <v>1</v>
      </c>
      <c r="BR218" s="442">
        <v>4</v>
      </c>
    </row>
    <row r="219" spans="1:70" ht="12.75" customHeight="1">
      <c r="A219" s="467">
        <v>43431</v>
      </c>
      <c r="B219" s="368">
        <v>4</v>
      </c>
      <c r="C219" s="368">
        <v>16</v>
      </c>
      <c r="D219" s="368">
        <v>17</v>
      </c>
      <c r="E219" s="368">
        <v>18</v>
      </c>
      <c r="F219" s="368">
        <v>32</v>
      </c>
      <c r="G219" s="368">
        <v>0</v>
      </c>
      <c r="H219" s="368">
        <v>2</v>
      </c>
      <c r="I219" s="500">
        <v>11</v>
      </c>
      <c r="R219" s="419">
        <v>3</v>
      </c>
      <c r="S219" s="421">
        <v>0</v>
      </c>
      <c r="T219" s="422">
        <v>0</v>
      </c>
      <c r="U219" s="453">
        <v>0</v>
      </c>
      <c r="V219" s="458">
        <v>0</v>
      </c>
      <c r="W219" s="456">
        <v>0</v>
      </c>
      <c r="X219" s="422">
        <v>0</v>
      </c>
      <c r="Y219" s="453">
        <v>0</v>
      </c>
      <c r="Z219" s="458">
        <v>0</v>
      </c>
      <c r="AA219" s="456">
        <v>2</v>
      </c>
      <c r="AB219" s="422">
        <v>1</v>
      </c>
      <c r="AC219" s="453">
        <v>0</v>
      </c>
      <c r="AD219" s="458">
        <v>1</v>
      </c>
      <c r="AE219" s="456">
        <v>1</v>
      </c>
      <c r="AF219" s="422">
        <v>1</v>
      </c>
      <c r="AG219" s="453">
        <v>1</v>
      </c>
      <c r="AH219" s="458">
        <v>0</v>
      </c>
      <c r="AI219" s="456">
        <v>1</v>
      </c>
      <c r="AJ219" s="422">
        <v>0</v>
      </c>
      <c r="AK219" s="453">
        <v>1</v>
      </c>
      <c r="AL219" s="444">
        <v>1</v>
      </c>
      <c r="AM219" s="449">
        <v>0</v>
      </c>
      <c r="AN219" s="447">
        <v>0</v>
      </c>
      <c r="AO219" s="451">
        <v>0</v>
      </c>
      <c r="AP219" s="451">
        <v>1</v>
      </c>
      <c r="AQ219" s="451">
        <v>0</v>
      </c>
      <c r="AR219" s="451">
        <v>0</v>
      </c>
      <c r="AS219" s="451">
        <v>0</v>
      </c>
      <c r="AT219" s="451">
        <v>0</v>
      </c>
      <c r="AU219" s="451">
        <v>0</v>
      </c>
      <c r="AV219" s="451">
        <v>0</v>
      </c>
      <c r="AW219" s="451">
        <v>0</v>
      </c>
      <c r="AX219" s="451">
        <v>0</v>
      </c>
      <c r="AY219" s="447">
        <v>0</v>
      </c>
      <c r="AZ219" s="451">
        <v>0</v>
      </c>
      <c r="BA219" s="428">
        <v>0</v>
      </c>
      <c r="BH219" s="434">
        <v>1</v>
      </c>
      <c r="BK219" s="435">
        <v>1</v>
      </c>
      <c r="BL219" s="435">
        <v>2</v>
      </c>
      <c r="BN219" s="435">
        <v>1</v>
      </c>
      <c r="BR219" s="442">
        <v>4</v>
      </c>
    </row>
    <row r="220" spans="1:70" ht="12.75" customHeight="1">
      <c r="A220" s="468">
        <v>43427</v>
      </c>
      <c r="B220" s="368">
        <v>5</v>
      </c>
      <c r="C220" s="368">
        <v>8</v>
      </c>
      <c r="D220" s="368">
        <v>25</v>
      </c>
      <c r="E220" s="368">
        <v>26</v>
      </c>
      <c r="F220" s="368">
        <v>30</v>
      </c>
      <c r="G220" s="368">
        <v>0</v>
      </c>
      <c r="H220" s="368">
        <v>3</v>
      </c>
      <c r="I220" s="500">
        <v>10</v>
      </c>
      <c r="R220" s="419">
        <v>2</v>
      </c>
      <c r="S220" s="421">
        <v>0</v>
      </c>
      <c r="T220" s="422">
        <v>0</v>
      </c>
      <c r="U220" s="453">
        <v>0</v>
      </c>
      <c r="V220" s="458">
        <v>0</v>
      </c>
      <c r="W220" s="456">
        <v>0</v>
      </c>
      <c r="X220" s="422">
        <v>1</v>
      </c>
      <c r="Y220" s="453">
        <v>0</v>
      </c>
      <c r="Z220" s="458">
        <v>0</v>
      </c>
      <c r="AA220" s="456">
        <v>0</v>
      </c>
      <c r="AB220" s="422">
        <v>0</v>
      </c>
      <c r="AC220" s="453">
        <v>1</v>
      </c>
      <c r="AD220" s="458">
        <v>0</v>
      </c>
      <c r="AE220" s="456">
        <v>0</v>
      </c>
      <c r="AF220" s="422">
        <v>0</v>
      </c>
      <c r="AG220" s="453">
        <v>1</v>
      </c>
      <c r="AH220" s="458">
        <v>0</v>
      </c>
      <c r="AI220" s="456">
        <v>1</v>
      </c>
      <c r="AJ220" s="422">
        <v>0</v>
      </c>
      <c r="AK220" s="453">
        <v>0</v>
      </c>
      <c r="AL220" s="444">
        <v>1</v>
      </c>
      <c r="AM220" s="449">
        <v>0</v>
      </c>
      <c r="AN220" s="447">
        <v>0</v>
      </c>
      <c r="AO220" s="451">
        <v>0</v>
      </c>
      <c r="AP220" s="451">
        <v>0</v>
      </c>
      <c r="AQ220" s="451">
        <v>0</v>
      </c>
      <c r="AR220" s="451">
        <v>0</v>
      </c>
      <c r="AS220" s="451">
        <v>0</v>
      </c>
      <c r="AT220" s="451">
        <v>0</v>
      </c>
      <c r="AU220" s="451">
        <v>0</v>
      </c>
      <c r="AV220" s="451">
        <v>0</v>
      </c>
      <c r="AW220" s="451">
        <v>0</v>
      </c>
      <c r="AX220" s="451">
        <v>0</v>
      </c>
      <c r="AY220" s="447">
        <v>0</v>
      </c>
      <c r="AZ220" s="451">
        <v>0</v>
      </c>
      <c r="BA220" s="428">
        <v>0</v>
      </c>
      <c r="BL220" s="435">
        <v>1</v>
      </c>
      <c r="BM220" s="435">
        <v>2</v>
      </c>
      <c r="BO220" s="435">
        <v>2</v>
      </c>
      <c r="BR220" s="442">
        <v>3</v>
      </c>
    </row>
    <row r="221" spans="1:70" ht="12.75" customHeight="1">
      <c r="A221" s="467">
        <v>43424</v>
      </c>
      <c r="B221" s="368">
        <v>6</v>
      </c>
      <c r="C221" s="368">
        <v>19</v>
      </c>
      <c r="D221" s="368">
        <v>39</v>
      </c>
      <c r="E221" s="368">
        <v>45</v>
      </c>
      <c r="F221" s="368">
        <v>48</v>
      </c>
      <c r="G221" s="368">
        <v>0</v>
      </c>
      <c r="H221" s="368">
        <v>7</v>
      </c>
      <c r="I221" s="500">
        <v>12</v>
      </c>
      <c r="R221" s="419">
        <v>4</v>
      </c>
      <c r="S221" s="421">
        <v>0</v>
      </c>
      <c r="T221" s="422">
        <v>1</v>
      </c>
      <c r="U221" s="453">
        <v>0</v>
      </c>
      <c r="V221" s="458">
        <v>0</v>
      </c>
      <c r="W221" s="456">
        <v>0</v>
      </c>
      <c r="X221" s="422">
        <v>1</v>
      </c>
      <c r="Y221" s="453">
        <v>0</v>
      </c>
      <c r="Z221" s="458">
        <v>0</v>
      </c>
      <c r="AA221" s="456">
        <v>0</v>
      </c>
      <c r="AB221" s="422">
        <v>1</v>
      </c>
      <c r="AC221" s="453">
        <v>0</v>
      </c>
      <c r="AD221" s="458">
        <v>1</v>
      </c>
      <c r="AE221" s="456">
        <v>0</v>
      </c>
      <c r="AF221" s="422">
        <v>0</v>
      </c>
      <c r="AG221" s="453">
        <v>0</v>
      </c>
      <c r="AH221" s="458">
        <v>1</v>
      </c>
      <c r="AI221" s="456">
        <v>1</v>
      </c>
      <c r="AJ221" s="422">
        <v>1</v>
      </c>
      <c r="AK221" s="453">
        <v>0</v>
      </c>
      <c r="AL221" s="444">
        <v>0</v>
      </c>
      <c r="AM221" s="449">
        <v>0</v>
      </c>
      <c r="AN221" s="447">
        <v>0</v>
      </c>
      <c r="AO221" s="451">
        <v>0</v>
      </c>
      <c r="AP221" s="451">
        <v>0</v>
      </c>
      <c r="AQ221" s="451">
        <v>0</v>
      </c>
      <c r="AR221" s="451">
        <v>0</v>
      </c>
      <c r="AS221" s="451">
        <v>0</v>
      </c>
      <c r="AT221" s="451">
        <v>0</v>
      </c>
      <c r="AU221" s="451">
        <v>0</v>
      </c>
      <c r="AV221" s="451">
        <v>0</v>
      </c>
      <c r="AW221" s="451">
        <v>0</v>
      </c>
      <c r="AX221" s="451">
        <v>0</v>
      </c>
      <c r="AY221" s="447">
        <v>0</v>
      </c>
      <c r="AZ221" s="451">
        <v>0</v>
      </c>
      <c r="BA221" s="428">
        <v>0</v>
      </c>
      <c r="BK221" s="435">
        <v>2</v>
      </c>
      <c r="BL221" s="435">
        <v>1</v>
      </c>
      <c r="BO221" s="435">
        <v>2</v>
      </c>
      <c r="BR221" s="442">
        <v>3</v>
      </c>
    </row>
    <row r="222" spans="1:70" ht="12.75" customHeight="1">
      <c r="A222" s="467">
        <v>43420</v>
      </c>
      <c r="B222" s="368">
        <v>9</v>
      </c>
      <c r="C222" s="368">
        <v>10</v>
      </c>
      <c r="D222" s="368">
        <v>13</v>
      </c>
      <c r="E222" s="368">
        <v>28</v>
      </c>
      <c r="F222" s="368">
        <v>41</v>
      </c>
      <c r="G222" s="368">
        <v>0</v>
      </c>
      <c r="H222" s="368">
        <v>1</v>
      </c>
      <c r="I222" s="500">
        <v>12</v>
      </c>
      <c r="R222" s="419">
        <v>5</v>
      </c>
      <c r="S222" s="421">
        <v>2</v>
      </c>
      <c r="T222" s="422">
        <v>0</v>
      </c>
      <c r="U222" s="453">
        <v>0</v>
      </c>
      <c r="V222" s="458">
        <v>1</v>
      </c>
      <c r="W222" s="456">
        <v>0</v>
      </c>
      <c r="X222" s="422">
        <v>0</v>
      </c>
      <c r="Y222" s="453">
        <v>0</v>
      </c>
      <c r="Z222" s="458">
        <v>0</v>
      </c>
      <c r="AA222" s="456">
        <v>0</v>
      </c>
      <c r="AB222" s="422">
        <v>2</v>
      </c>
      <c r="AC222" s="453">
        <v>0</v>
      </c>
      <c r="AD222" s="458">
        <v>0</v>
      </c>
      <c r="AE222" s="456">
        <v>0</v>
      </c>
      <c r="AF222" s="422">
        <v>1</v>
      </c>
      <c r="AG222" s="453">
        <v>0</v>
      </c>
      <c r="AH222" s="458">
        <v>1</v>
      </c>
      <c r="AI222" s="456">
        <v>1</v>
      </c>
      <c r="AJ222" s="422">
        <v>1</v>
      </c>
      <c r="AK222" s="453">
        <v>1</v>
      </c>
      <c r="AL222" s="444">
        <v>0</v>
      </c>
      <c r="AM222" s="449">
        <v>1</v>
      </c>
      <c r="AN222" s="447">
        <v>0</v>
      </c>
      <c r="AO222" s="451">
        <v>1</v>
      </c>
      <c r="AP222" s="451">
        <v>0</v>
      </c>
      <c r="AQ222" s="451">
        <v>0</v>
      </c>
      <c r="AR222" s="451">
        <v>0</v>
      </c>
      <c r="AS222" s="451">
        <v>0</v>
      </c>
      <c r="AT222" s="451">
        <v>0</v>
      </c>
      <c r="AU222" s="451">
        <v>0</v>
      </c>
      <c r="AV222" s="451">
        <v>0</v>
      </c>
      <c r="AW222" s="451">
        <v>0</v>
      </c>
      <c r="AX222" s="451">
        <v>0</v>
      </c>
      <c r="AY222" s="447">
        <v>0</v>
      </c>
      <c r="AZ222" s="451">
        <v>0</v>
      </c>
      <c r="BA222" s="428">
        <v>0</v>
      </c>
      <c r="BI222" s="435">
        <v>2</v>
      </c>
      <c r="BM222" s="435">
        <v>2</v>
      </c>
      <c r="BP222" s="435">
        <v>1</v>
      </c>
      <c r="BR222" s="442">
        <v>3</v>
      </c>
    </row>
    <row r="223" spans="1:70" ht="12.75" customHeight="1">
      <c r="A223" s="467">
        <v>43417</v>
      </c>
      <c r="B223" s="368">
        <v>2</v>
      </c>
      <c r="C223" s="368">
        <v>7</v>
      </c>
      <c r="D223" s="368">
        <v>10</v>
      </c>
      <c r="E223" s="368">
        <v>13</v>
      </c>
      <c r="F223" s="368">
        <v>42</v>
      </c>
      <c r="G223" s="368">
        <v>0</v>
      </c>
      <c r="H223" s="368">
        <v>3</v>
      </c>
      <c r="I223" s="500">
        <v>6</v>
      </c>
      <c r="R223" s="419">
        <v>4</v>
      </c>
      <c r="S223" s="421">
        <v>0</v>
      </c>
      <c r="T223" s="422">
        <v>0</v>
      </c>
      <c r="U223" s="453">
        <v>0</v>
      </c>
      <c r="V223" s="458">
        <v>0</v>
      </c>
      <c r="W223" s="456">
        <v>0</v>
      </c>
      <c r="X223" s="422">
        <v>0</v>
      </c>
      <c r="Y223" s="453">
        <v>0</v>
      </c>
      <c r="Z223" s="458">
        <v>0</v>
      </c>
      <c r="AA223" s="456">
        <v>0</v>
      </c>
      <c r="AB223" s="422">
        <v>1</v>
      </c>
      <c r="AC223" s="453">
        <v>1</v>
      </c>
      <c r="AD223" s="458">
        <v>0</v>
      </c>
      <c r="AE223" s="456">
        <v>0</v>
      </c>
      <c r="AF223" s="422">
        <v>1</v>
      </c>
      <c r="AG223" s="453">
        <v>1</v>
      </c>
      <c r="AH223" s="458">
        <v>1</v>
      </c>
      <c r="AI223" s="456">
        <v>0</v>
      </c>
      <c r="AJ223" s="422">
        <v>0</v>
      </c>
      <c r="AK223" s="453">
        <v>0</v>
      </c>
      <c r="AL223" s="444">
        <v>0</v>
      </c>
      <c r="AM223" s="449">
        <v>0</v>
      </c>
      <c r="AN223" s="447">
        <v>0</v>
      </c>
      <c r="AO223" s="451">
        <v>0</v>
      </c>
      <c r="AP223" s="451">
        <v>0</v>
      </c>
      <c r="AQ223" s="451">
        <v>0</v>
      </c>
      <c r="AR223" s="451">
        <v>0</v>
      </c>
      <c r="AS223" s="451">
        <v>0</v>
      </c>
      <c r="AT223" s="451">
        <v>0</v>
      </c>
      <c r="AU223" s="451">
        <v>0</v>
      </c>
      <c r="AV223" s="451">
        <v>0</v>
      </c>
      <c r="AW223" s="451">
        <v>0</v>
      </c>
      <c r="AX223" s="451">
        <v>0</v>
      </c>
      <c r="AY223" s="447">
        <v>0</v>
      </c>
      <c r="AZ223" s="451">
        <v>0</v>
      </c>
      <c r="BA223" s="428">
        <v>0</v>
      </c>
      <c r="BI223" s="435">
        <v>2</v>
      </c>
      <c r="BJ223" s="435">
        <v>2</v>
      </c>
      <c r="BM223" s="435">
        <v>1</v>
      </c>
      <c r="BR223" s="442">
        <v>3</v>
      </c>
    </row>
    <row r="224" spans="1:70" ht="12.75" customHeight="1">
      <c r="A224" s="467">
        <v>43413</v>
      </c>
      <c r="B224" s="368">
        <v>14</v>
      </c>
      <c r="C224" s="368">
        <v>17</v>
      </c>
      <c r="D224" s="368">
        <v>32</v>
      </c>
      <c r="E224" s="368">
        <v>37</v>
      </c>
      <c r="F224" s="368">
        <v>49</v>
      </c>
      <c r="G224" s="368">
        <v>0</v>
      </c>
      <c r="H224" s="368">
        <v>11</v>
      </c>
      <c r="I224" s="500">
        <v>12</v>
      </c>
      <c r="R224" s="419">
        <v>5</v>
      </c>
      <c r="S224" s="421">
        <v>1</v>
      </c>
      <c r="T224" s="422">
        <v>0</v>
      </c>
      <c r="U224" s="453">
        <v>2</v>
      </c>
      <c r="V224" s="458">
        <v>1</v>
      </c>
      <c r="W224" s="456">
        <v>1</v>
      </c>
      <c r="X224" s="422">
        <v>1</v>
      </c>
      <c r="Y224" s="453">
        <v>0</v>
      </c>
      <c r="Z224" s="458">
        <v>0</v>
      </c>
      <c r="AA224" s="456">
        <v>1</v>
      </c>
      <c r="AB224" s="422">
        <v>1</v>
      </c>
      <c r="AC224" s="453">
        <v>0</v>
      </c>
      <c r="AD224" s="458">
        <v>1</v>
      </c>
      <c r="AE224" s="456">
        <v>1</v>
      </c>
      <c r="AF224" s="422">
        <v>0</v>
      </c>
      <c r="AG224" s="453">
        <v>0</v>
      </c>
      <c r="AH224" s="458">
        <v>0</v>
      </c>
      <c r="AI224" s="456">
        <v>0</v>
      </c>
      <c r="AJ224" s="422">
        <v>1</v>
      </c>
      <c r="AK224" s="453">
        <v>0</v>
      </c>
      <c r="AL224" s="444">
        <v>1</v>
      </c>
      <c r="AM224" s="449">
        <v>0</v>
      </c>
      <c r="AN224" s="447">
        <v>0</v>
      </c>
      <c r="AO224" s="451">
        <v>0</v>
      </c>
      <c r="AP224" s="451">
        <v>1</v>
      </c>
      <c r="AQ224" s="451">
        <v>0</v>
      </c>
      <c r="AR224" s="451">
        <v>0</v>
      </c>
      <c r="AS224" s="451">
        <v>0</v>
      </c>
      <c r="AT224" s="451">
        <v>0</v>
      </c>
      <c r="AU224" s="451">
        <v>0</v>
      </c>
      <c r="AV224" s="451">
        <v>0</v>
      </c>
      <c r="AW224" s="451">
        <v>0</v>
      </c>
      <c r="AX224" s="451">
        <v>0</v>
      </c>
      <c r="AY224" s="447">
        <v>0</v>
      </c>
      <c r="AZ224" s="451">
        <v>0</v>
      </c>
      <c r="BA224" s="428">
        <v>0</v>
      </c>
      <c r="BI224" s="435">
        <v>1</v>
      </c>
      <c r="BK224" s="435">
        <v>1</v>
      </c>
      <c r="BO224" s="435">
        <v>1</v>
      </c>
      <c r="BP224" s="435">
        <v>1</v>
      </c>
      <c r="BQ224" s="436">
        <v>1</v>
      </c>
      <c r="BR224" s="442">
        <v>5</v>
      </c>
    </row>
    <row r="225" spans="1:70" ht="12.75" customHeight="1">
      <c r="A225" s="467">
        <v>43410</v>
      </c>
      <c r="B225" s="368">
        <v>14</v>
      </c>
      <c r="C225" s="368">
        <v>24</v>
      </c>
      <c r="D225" s="368">
        <v>36</v>
      </c>
      <c r="E225" s="368">
        <v>40</v>
      </c>
      <c r="F225" s="368">
        <v>43</v>
      </c>
      <c r="G225" s="368">
        <v>0</v>
      </c>
      <c r="H225" s="368">
        <v>2</v>
      </c>
      <c r="I225" s="500">
        <v>9</v>
      </c>
      <c r="R225" s="419">
        <v>4</v>
      </c>
      <c r="S225" s="421">
        <v>0</v>
      </c>
      <c r="T225" s="422">
        <v>0</v>
      </c>
      <c r="U225" s="453">
        <v>1</v>
      </c>
      <c r="V225" s="458">
        <v>0</v>
      </c>
      <c r="W225" s="456">
        <v>0</v>
      </c>
      <c r="X225" s="422">
        <v>1</v>
      </c>
      <c r="Y225" s="453">
        <v>0</v>
      </c>
      <c r="Z225" s="458">
        <v>1</v>
      </c>
      <c r="AA225" s="456">
        <v>0</v>
      </c>
      <c r="AB225" s="422">
        <v>0</v>
      </c>
      <c r="AC225" s="453">
        <v>1</v>
      </c>
      <c r="AD225" s="458">
        <v>0</v>
      </c>
      <c r="AE225" s="456">
        <v>1</v>
      </c>
      <c r="AF225" s="422">
        <v>0</v>
      </c>
      <c r="AG225" s="453">
        <v>1</v>
      </c>
      <c r="AH225" s="458">
        <v>0</v>
      </c>
      <c r="AI225" s="456">
        <v>1</v>
      </c>
      <c r="AJ225" s="422">
        <v>0</v>
      </c>
      <c r="AK225" s="453">
        <v>0</v>
      </c>
      <c r="AL225" s="444">
        <v>0</v>
      </c>
      <c r="AM225" s="449">
        <v>0</v>
      </c>
      <c r="AN225" s="447">
        <v>0</v>
      </c>
      <c r="AO225" s="451">
        <v>0</v>
      </c>
      <c r="AP225" s="451">
        <v>0</v>
      </c>
      <c r="AQ225" s="451">
        <v>0</v>
      </c>
      <c r="AR225" s="451">
        <v>0</v>
      </c>
      <c r="AS225" s="451">
        <v>0</v>
      </c>
      <c r="AT225" s="451">
        <v>0</v>
      </c>
      <c r="AU225" s="451">
        <v>0</v>
      </c>
      <c r="AV225" s="451">
        <v>0</v>
      </c>
      <c r="AW225" s="451">
        <v>0</v>
      </c>
      <c r="AX225" s="451">
        <v>0</v>
      </c>
      <c r="AY225" s="447">
        <v>0</v>
      </c>
      <c r="AZ225" s="451">
        <v>0</v>
      </c>
      <c r="BA225" s="428">
        <v>0</v>
      </c>
      <c r="BH225" s="434">
        <v>1</v>
      </c>
      <c r="BJ225" s="435">
        <v>1</v>
      </c>
      <c r="BM225" s="435">
        <v>1</v>
      </c>
      <c r="BO225" s="435">
        <v>1</v>
      </c>
      <c r="BP225" s="435">
        <v>1</v>
      </c>
      <c r="BR225" s="442">
        <v>5</v>
      </c>
    </row>
    <row r="226" spans="1:70" ht="12.75" customHeight="1">
      <c r="A226" s="467">
        <v>43406</v>
      </c>
      <c r="B226" s="368">
        <v>5</v>
      </c>
      <c r="C226" s="368">
        <v>15</v>
      </c>
      <c r="D226" s="368">
        <v>17</v>
      </c>
      <c r="E226" s="368">
        <v>37</v>
      </c>
      <c r="F226" s="368">
        <v>44</v>
      </c>
      <c r="G226" s="368">
        <v>0</v>
      </c>
      <c r="H226" s="368">
        <v>7</v>
      </c>
      <c r="I226" s="500">
        <v>11</v>
      </c>
      <c r="R226" s="419">
        <v>2</v>
      </c>
      <c r="S226" s="421">
        <v>2</v>
      </c>
      <c r="T226" s="422">
        <v>0</v>
      </c>
      <c r="U226" s="453">
        <v>1</v>
      </c>
      <c r="V226" s="458">
        <v>0</v>
      </c>
      <c r="W226" s="456">
        <v>1</v>
      </c>
      <c r="X226" s="422">
        <v>0</v>
      </c>
      <c r="Y226" s="453">
        <v>0</v>
      </c>
      <c r="Z226" s="458">
        <v>0</v>
      </c>
      <c r="AA226" s="456">
        <v>2</v>
      </c>
      <c r="AB226" s="422">
        <v>0</v>
      </c>
      <c r="AC226" s="453">
        <v>0</v>
      </c>
      <c r="AD226" s="458">
        <v>0</v>
      </c>
      <c r="AE226" s="456">
        <v>1</v>
      </c>
      <c r="AF226" s="422">
        <v>1</v>
      </c>
      <c r="AG226" s="453">
        <v>0</v>
      </c>
      <c r="AH226" s="458">
        <v>1</v>
      </c>
      <c r="AI226" s="456">
        <v>2</v>
      </c>
      <c r="AJ226" s="422">
        <v>1</v>
      </c>
      <c r="AK226" s="453">
        <v>0</v>
      </c>
      <c r="AL226" s="444">
        <v>0</v>
      </c>
      <c r="AM226" s="449">
        <v>0</v>
      </c>
      <c r="AN226" s="447">
        <v>0</v>
      </c>
      <c r="AO226" s="451">
        <v>2</v>
      </c>
      <c r="AP226" s="451">
        <v>1</v>
      </c>
      <c r="AQ226" s="451">
        <v>0</v>
      </c>
      <c r="AR226" s="451">
        <v>0</v>
      </c>
      <c r="AS226" s="451">
        <v>0</v>
      </c>
      <c r="AT226" s="451">
        <v>0</v>
      </c>
      <c r="AU226" s="451">
        <v>0</v>
      </c>
      <c r="AV226" s="451">
        <v>0</v>
      </c>
      <c r="AW226" s="451">
        <v>0</v>
      </c>
      <c r="AX226" s="451">
        <v>0</v>
      </c>
      <c r="AY226" s="447">
        <v>0</v>
      </c>
      <c r="AZ226" s="451">
        <v>0</v>
      </c>
      <c r="BA226" s="428">
        <v>0</v>
      </c>
      <c r="BI226" s="435">
        <v>1</v>
      </c>
      <c r="BJ226" s="435">
        <v>1</v>
      </c>
      <c r="BK226" s="435">
        <v>1</v>
      </c>
      <c r="BL226" s="435">
        <v>1</v>
      </c>
      <c r="BQ226" s="436">
        <v>1</v>
      </c>
      <c r="BR226" s="442">
        <v>5</v>
      </c>
    </row>
    <row r="227" spans="1:70" ht="12.75" customHeight="1">
      <c r="A227" s="467">
        <v>43403</v>
      </c>
      <c r="B227" s="368">
        <v>17</v>
      </c>
      <c r="C227" s="368">
        <v>23</v>
      </c>
      <c r="D227" s="368">
        <v>27</v>
      </c>
      <c r="E227" s="368">
        <v>43</v>
      </c>
      <c r="F227" s="368">
        <v>44</v>
      </c>
      <c r="G227" s="368">
        <v>0</v>
      </c>
      <c r="H227" s="368">
        <v>1</v>
      </c>
      <c r="I227" s="500">
        <v>12</v>
      </c>
      <c r="R227" s="419">
        <v>3</v>
      </c>
      <c r="S227" s="421">
        <v>0</v>
      </c>
      <c r="T227" s="422">
        <v>0</v>
      </c>
      <c r="U227" s="453">
        <v>0</v>
      </c>
      <c r="V227" s="458">
        <v>1</v>
      </c>
      <c r="W227" s="456">
        <v>0</v>
      </c>
      <c r="X227" s="422">
        <v>1</v>
      </c>
      <c r="Y227" s="453">
        <v>0</v>
      </c>
      <c r="Z227" s="458">
        <v>1</v>
      </c>
      <c r="AA227" s="456">
        <v>1</v>
      </c>
      <c r="AB227" s="422">
        <v>0</v>
      </c>
      <c r="AC227" s="453">
        <v>1</v>
      </c>
      <c r="AD227" s="458">
        <v>0</v>
      </c>
      <c r="AE227" s="456">
        <v>0</v>
      </c>
      <c r="AF227" s="422">
        <v>0</v>
      </c>
      <c r="AG227" s="453">
        <v>1</v>
      </c>
      <c r="AH227" s="458">
        <v>0</v>
      </c>
      <c r="AI227" s="456">
        <v>1</v>
      </c>
      <c r="AJ227" s="422">
        <v>0</v>
      </c>
      <c r="AK227" s="453">
        <v>0</v>
      </c>
      <c r="AL227" s="444">
        <v>0</v>
      </c>
      <c r="AM227" s="449">
        <v>0</v>
      </c>
      <c r="AN227" s="447">
        <v>0</v>
      </c>
      <c r="AO227" s="451">
        <v>0</v>
      </c>
      <c r="AP227" s="451">
        <v>0</v>
      </c>
      <c r="AQ227" s="451">
        <v>0</v>
      </c>
      <c r="AR227" s="451">
        <v>0</v>
      </c>
      <c r="AS227" s="451">
        <v>0</v>
      </c>
      <c r="AT227" s="451">
        <v>0</v>
      </c>
      <c r="AU227" s="451">
        <v>0</v>
      </c>
      <c r="AV227" s="451">
        <v>0</v>
      </c>
      <c r="AW227" s="451">
        <v>0</v>
      </c>
      <c r="AX227" s="451">
        <v>0</v>
      </c>
      <c r="AY227" s="447">
        <v>0</v>
      </c>
      <c r="AZ227" s="451">
        <v>0</v>
      </c>
      <c r="BA227" s="428">
        <v>0</v>
      </c>
      <c r="BJ227" s="435">
        <v>1</v>
      </c>
      <c r="BK227" s="435">
        <v>1</v>
      </c>
      <c r="BL227" s="435">
        <v>1</v>
      </c>
      <c r="BM227" s="435">
        <v>1</v>
      </c>
      <c r="BN227" s="435">
        <v>1</v>
      </c>
      <c r="BR227" s="442">
        <v>5</v>
      </c>
    </row>
    <row r="228" spans="1:70" ht="12.75" customHeight="1">
      <c r="A228" s="468">
        <v>43399</v>
      </c>
      <c r="B228" s="368">
        <v>5</v>
      </c>
      <c r="C228" s="368">
        <v>18</v>
      </c>
      <c r="D228" s="368">
        <v>21</v>
      </c>
      <c r="E228" s="368">
        <v>31</v>
      </c>
      <c r="F228" s="368">
        <v>35</v>
      </c>
      <c r="G228" s="368">
        <v>0</v>
      </c>
      <c r="H228" s="368">
        <v>6</v>
      </c>
      <c r="I228" s="500">
        <v>9</v>
      </c>
      <c r="R228" s="419">
        <v>2</v>
      </c>
      <c r="S228" s="421">
        <v>2</v>
      </c>
      <c r="T228" s="422">
        <v>0</v>
      </c>
      <c r="U228" s="453">
        <v>0</v>
      </c>
      <c r="V228" s="458">
        <v>0</v>
      </c>
      <c r="W228" s="456">
        <v>0</v>
      </c>
      <c r="X228" s="422">
        <v>1</v>
      </c>
      <c r="Y228" s="453">
        <v>1</v>
      </c>
      <c r="Z228" s="458">
        <v>0</v>
      </c>
      <c r="AA228" s="456">
        <v>0</v>
      </c>
      <c r="AB228" s="422">
        <v>0</v>
      </c>
      <c r="AC228" s="453">
        <v>1</v>
      </c>
      <c r="AD228" s="458">
        <v>0</v>
      </c>
      <c r="AE228" s="456">
        <v>0</v>
      </c>
      <c r="AF228" s="422">
        <v>0</v>
      </c>
      <c r="AG228" s="453">
        <v>0</v>
      </c>
      <c r="AH228" s="458">
        <v>1</v>
      </c>
      <c r="AI228" s="456">
        <v>0</v>
      </c>
      <c r="AJ228" s="422">
        <v>0</v>
      </c>
      <c r="AK228" s="453">
        <v>2</v>
      </c>
      <c r="AL228" s="444">
        <v>0</v>
      </c>
      <c r="AM228" s="449">
        <v>0</v>
      </c>
      <c r="AN228" s="447">
        <v>0</v>
      </c>
      <c r="AO228" s="451">
        <v>2</v>
      </c>
      <c r="AP228" s="451">
        <v>0</v>
      </c>
      <c r="AQ228" s="451">
        <v>0</v>
      </c>
      <c r="AR228" s="451">
        <v>0</v>
      </c>
      <c r="AS228" s="451">
        <v>0</v>
      </c>
      <c r="AT228" s="451">
        <v>0</v>
      </c>
      <c r="AU228" s="451">
        <v>0</v>
      </c>
      <c r="AV228" s="451">
        <v>0</v>
      </c>
      <c r="AW228" s="451">
        <v>0</v>
      </c>
      <c r="AX228" s="451">
        <v>0</v>
      </c>
      <c r="AY228" s="447">
        <v>0</v>
      </c>
      <c r="AZ228" s="451">
        <v>0</v>
      </c>
      <c r="BA228" s="428">
        <v>0</v>
      </c>
      <c r="BL228" s="435">
        <v>1</v>
      </c>
      <c r="BM228" s="435">
        <v>1</v>
      </c>
      <c r="BN228" s="435">
        <v>2</v>
      </c>
      <c r="BP228" s="435">
        <v>1</v>
      </c>
      <c r="BR228" s="442">
        <v>4</v>
      </c>
    </row>
    <row r="229" spans="1:70" ht="12.75" customHeight="1">
      <c r="A229" s="468">
        <v>43396</v>
      </c>
      <c r="B229" s="368">
        <v>1</v>
      </c>
      <c r="C229" s="368">
        <v>2</v>
      </c>
      <c r="D229" s="368">
        <v>5</v>
      </c>
      <c r="E229" s="368">
        <v>21</v>
      </c>
      <c r="F229" s="368">
        <v>32</v>
      </c>
      <c r="G229" s="368">
        <v>0</v>
      </c>
      <c r="H229" s="368">
        <v>2</v>
      </c>
      <c r="I229" s="500">
        <v>12</v>
      </c>
      <c r="R229" s="419">
        <v>3</v>
      </c>
      <c r="S229" s="421">
        <v>1</v>
      </c>
      <c r="T229" s="422">
        <v>1</v>
      </c>
      <c r="U229" s="453">
        <v>0</v>
      </c>
      <c r="V229" s="458">
        <v>0</v>
      </c>
      <c r="W229" s="456">
        <v>0</v>
      </c>
      <c r="X229" s="422">
        <v>0</v>
      </c>
      <c r="Y229" s="453">
        <v>0</v>
      </c>
      <c r="Z229" s="458">
        <v>0</v>
      </c>
      <c r="AA229" s="456">
        <v>0</v>
      </c>
      <c r="AB229" s="422">
        <v>0</v>
      </c>
      <c r="AC229" s="453">
        <v>0</v>
      </c>
      <c r="AD229" s="458">
        <v>0</v>
      </c>
      <c r="AE229" s="456">
        <v>1</v>
      </c>
      <c r="AF229" s="422">
        <v>1</v>
      </c>
      <c r="AG229" s="453">
        <v>0</v>
      </c>
      <c r="AH229" s="458">
        <v>0</v>
      </c>
      <c r="AI229" s="456">
        <v>2</v>
      </c>
      <c r="AJ229" s="422">
        <v>0</v>
      </c>
      <c r="AK229" s="453">
        <v>1</v>
      </c>
      <c r="AL229" s="444">
        <v>1</v>
      </c>
      <c r="AM229" s="449">
        <v>0</v>
      </c>
      <c r="AN229" s="447">
        <v>0</v>
      </c>
      <c r="AO229" s="451">
        <v>1</v>
      </c>
      <c r="AP229" s="451">
        <v>0</v>
      </c>
      <c r="AQ229" s="451">
        <v>0</v>
      </c>
      <c r="AR229" s="451">
        <v>0</v>
      </c>
      <c r="AS229" s="451">
        <v>0</v>
      </c>
      <c r="AT229" s="451">
        <v>0</v>
      </c>
      <c r="AU229" s="451">
        <v>0</v>
      </c>
      <c r="AV229" s="451">
        <v>0</v>
      </c>
      <c r="AW229" s="451">
        <v>0</v>
      </c>
      <c r="AX229" s="451">
        <v>0</v>
      </c>
      <c r="AY229" s="447">
        <v>0</v>
      </c>
      <c r="AZ229" s="451">
        <v>0</v>
      </c>
      <c r="BA229" s="428">
        <v>0</v>
      </c>
      <c r="BM229" s="435">
        <v>1</v>
      </c>
      <c r="BO229" s="435">
        <v>3</v>
      </c>
      <c r="BQ229" s="436">
        <v>1</v>
      </c>
      <c r="BR229" s="442">
        <v>3</v>
      </c>
    </row>
    <row r="230" spans="1:70" ht="12.75" customHeight="1">
      <c r="A230" s="467">
        <v>43392</v>
      </c>
      <c r="B230" s="368">
        <v>1</v>
      </c>
      <c r="C230" s="368">
        <v>3</v>
      </c>
      <c r="D230" s="368">
        <v>29</v>
      </c>
      <c r="E230" s="368">
        <v>47</v>
      </c>
      <c r="F230" s="368">
        <v>48</v>
      </c>
      <c r="G230" s="368">
        <v>0</v>
      </c>
      <c r="H230" s="368">
        <v>3</v>
      </c>
      <c r="I230" s="500">
        <v>12</v>
      </c>
      <c r="R230" s="419">
        <v>2</v>
      </c>
      <c r="S230" s="421">
        <v>0</v>
      </c>
      <c r="T230" s="422">
        <v>0</v>
      </c>
      <c r="U230" s="453">
        <v>0</v>
      </c>
      <c r="V230" s="458">
        <v>0</v>
      </c>
      <c r="W230" s="456">
        <v>1</v>
      </c>
      <c r="X230" s="422">
        <v>0</v>
      </c>
      <c r="Y230" s="453">
        <v>0</v>
      </c>
      <c r="Z230" s="458">
        <v>1</v>
      </c>
      <c r="AA230" s="456">
        <v>1</v>
      </c>
      <c r="AB230" s="422">
        <v>1</v>
      </c>
      <c r="AC230" s="453">
        <v>0</v>
      </c>
      <c r="AD230" s="458">
        <v>0</v>
      </c>
      <c r="AE230" s="456">
        <v>0</v>
      </c>
      <c r="AF230" s="422">
        <v>0</v>
      </c>
      <c r="AG230" s="453">
        <v>0</v>
      </c>
      <c r="AH230" s="458">
        <v>1</v>
      </c>
      <c r="AI230" s="456">
        <v>1</v>
      </c>
      <c r="AJ230" s="422">
        <v>1</v>
      </c>
      <c r="AK230" s="453">
        <v>2</v>
      </c>
      <c r="AL230" s="444">
        <v>1</v>
      </c>
      <c r="AM230" s="449">
        <v>0</v>
      </c>
      <c r="AN230" s="447">
        <v>0</v>
      </c>
      <c r="AO230" s="451">
        <v>0</v>
      </c>
      <c r="AP230" s="451">
        <v>1</v>
      </c>
      <c r="AQ230" s="451">
        <v>0</v>
      </c>
      <c r="AR230" s="451">
        <v>0</v>
      </c>
      <c r="AS230" s="451">
        <v>0</v>
      </c>
      <c r="AT230" s="451">
        <v>0</v>
      </c>
      <c r="AU230" s="451">
        <v>0</v>
      </c>
      <c r="AV230" s="451">
        <v>0</v>
      </c>
      <c r="AW230" s="451">
        <v>0</v>
      </c>
      <c r="AX230" s="451">
        <v>0</v>
      </c>
      <c r="AY230" s="447">
        <v>0</v>
      </c>
      <c r="AZ230" s="451">
        <v>0</v>
      </c>
      <c r="BA230" s="428">
        <v>0</v>
      </c>
      <c r="BH230" s="434">
        <v>1</v>
      </c>
      <c r="BJ230" s="435">
        <v>1</v>
      </c>
      <c r="BL230" s="435">
        <v>1</v>
      </c>
      <c r="BO230" s="435">
        <v>1</v>
      </c>
      <c r="BP230" s="435">
        <v>1</v>
      </c>
      <c r="BR230" s="442">
        <v>5</v>
      </c>
    </row>
    <row r="231" spans="1:70" ht="12.75" customHeight="1">
      <c r="A231" s="467">
        <v>43389</v>
      </c>
      <c r="B231" s="368">
        <v>15</v>
      </c>
      <c r="C231" s="368">
        <v>28</v>
      </c>
      <c r="D231" s="368">
        <v>37</v>
      </c>
      <c r="E231" s="368">
        <v>40</v>
      </c>
      <c r="F231" s="368">
        <v>42</v>
      </c>
      <c r="G231" s="368">
        <v>0</v>
      </c>
      <c r="H231" s="368">
        <v>1</v>
      </c>
      <c r="I231" s="500">
        <v>6</v>
      </c>
      <c r="R231" s="419">
        <v>4</v>
      </c>
      <c r="S231" s="421">
        <v>0</v>
      </c>
      <c r="T231" s="422">
        <v>0</v>
      </c>
      <c r="U231" s="453">
        <v>0</v>
      </c>
      <c r="V231" s="458">
        <v>0</v>
      </c>
      <c r="W231" s="456">
        <v>0</v>
      </c>
      <c r="X231" s="422">
        <v>0</v>
      </c>
      <c r="Y231" s="453">
        <v>1</v>
      </c>
      <c r="Z231" s="458">
        <v>0</v>
      </c>
      <c r="AA231" s="456">
        <v>0</v>
      </c>
      <c r="AB231" s="422">
        <v>0</v>
      </c>
      <c r="AC231" s="453">
        <v>1</v>
      </c>
      <c r="AD231" s="458">
        <v>0</v>
      </c>
      <c r="AE231" s="456">
        <v>1</v>
      </c>
      <c r="AF231" s="422">
        <v>0</v>
      </c>
      <c r="AG231" s="453">
        <v>0</v>
      </c>
      <c r="AH231" s="458">
        <v>0</v>
      </c>
      <c r="AI231" s="456">
        <v>1</v>
      </c>
      <c r="AJ231" s="422">
        <v>0</v>
      </c>
      <c r="AK231" s="453">
        <v>0</v>
      </c>
      <c r="AL231" s="444">
        <v>0</v>
      </c>
      <c r="AM231" s="449">
        <v>0</v>
      </c>
      <c r="AN231" s="447">
        <v>0</v>
      </c>
      <c r="AO231" s="451">
        <v>0</v>
      </c>
      <c r="AP231" s="451">
        <v>0</v>
      </c>
      <c r="AQ231" s="451">
        <v>0</v>
      </c>
      <c r="AR231" s="451">
        <v>0</v>
      </c>
      <c r="AS231" s="451">
        <v>0</v>
      </c>
      <c r="AT231" s="451">
        <v>0</v>
      </c>
      <c r="AU231" s="451">
        <v>0</v>
      </c>
      <c r="AV231" s="451">
        <v>0</v>
      </c>
      <c r="AW231" s="451">
        <v>0</v>
      </c>
      <c r="AX231" s="451">
        <v>0</v>
      </c>
      <c r="AY231" s="447">
        <v>0</v>
      </c>
      <c r="AZ231" s="451">
        <v>0</v>
      </c>
      <c r="BA231" s="428">
        <v>0</v>
      </c>
      <c r="BH231" s="434">
        <v>2</v>
      </c>
      <c r="BM231" s="435">
        <v>1</v>
      </c>
      <c r="BN231" s="435">
        <v>1</v>
      </c>
      <c r="BP231" s="435">
        <v>1</v>
      </c>
      <c r="BR231" s="442">
        <v>4</v>
      </c>
    </row>
    <row r="232" spans="1:70" ht="12.75" customHeight="1">
      <c r="A232" s="467">
        <v>43385</v>
      </c>
      <c r="B232" s="368">
        <v>4</v>
      </c>
      <c r="C232" s="368">
        <v>9</v>
      </c>
      <c r="D232" s="368">
        <v>12</v>
      </c>
      <c r="E232" s="368">
        <v>31</v>
      </c>
      <c r="F232" s="368">
        <v>43</v>
      </c>
      <c r="G232" s="368">
        <v>0</v>
      </c>
      <c r="H232" s="368">
        <v>5</v>
      </c>
      <c r="I232" s="500">
        <v>8</v>
      </c>
      <c r="R232" s="419">
        <v>4</v>
      </c>
      <c r="S232" s="421">
        <v>1</v>
      </c>
      <c r="T232" s="422">
        <v>1</v>
      </c>
      <c r="U232" s="453">
        <v>0</v>
      </c>
      <c r="V232" s="458">
        <v>0</v>
      </c>
      <c r="W232" s="456">
        <v>0</v>
      </c>
      <c r="X232" s="422">
        <v>0</v>
      </c>
      <c r="Y232" s="453">
        <v>1</v>
      </c>
      <c r="Z232" s="458">
        <v>0</v>
      </c>
      <c r="AA232" s="456">
        <v>0</v>
      </c>
      <c r="AB232" s="422">
        <v>0</v>
      </c>
      <c r="AC232" s="453">
        <v>0</v>
      </c>
      <c r="AD232" s="458">
        <v>0</v>
      </c>
      <c r="AE232" s="456">
        <v>0</v>
      </c>
      <c r="AF232" s="422">
        <v>0</v>
      </c>
      <c r="AG232" s="453">
        <v>0</v>
      </c>
      <c r="AH232" s="458">
        <v>0</v>
      </c>
      <c r="AI232" s="456">
        <v>1</v>
      </c>
      <c r="AJ232" s="422">
        <v>0</v>
      </c>
      <c r="AK232" s="453">
        <v>2</v>
      </c>
      <c r="AL232" s="444">
        <v>1</v>
      </c>
      <c r="AM232" s="449">
        <v>0</v>
      </c>
      <c r="AN232" s="447">
        <v>0</v>
      </c>
      <c r="AO232" s="451">
        <v>0</v>
      </c>
      <c r="AP232" s="451">
        <v>1</v>
      </c>
      <c r="AQ232" s="451">
        <v>0</v>
      </c>
      <c r="AR232" s="451">
        <v>0</v>
      </c>
      <c r="AS232" s="451">
        <v>0</v>
      </c>
      <c r="AT232" s="451">
        <v>0</v>
      </c>
      <c r="AU232" s="451">
        <v>0</v>
      </c>
      <c r="AV232" s="451">
        <v>0</v>
      </c>
      <c r="AW232" s="451">
        <v>0</v>
      </c>
      <c r="AX232" s="451">
        <v>0</v>
      </c>
      <c r="AY232" s="447">
        <v>0</v>
      </c>
      <c r="AZ232" s="451">
        <v>0</v>
      </c>
      <c r="BA232" s="428">
        <v>0</v>
      </c>
      <c r="BI232" s="435">
        <v>1</v>
      </c>
      <c r="BM232" s="435">
        <v>2</v>
      </c>
      <c r="BO232" s="435">
        <v>2</v>
      </c>
      <c r="BR232" s="442">
        <v>3</v>
      </c>
    </row>
    <row r="233" spans="1:70" ht="12.75" customHeight="1">
      <c r="A233" s="467">
        <v>43382</v>
      </c>
      <c r="B233" s="368">
        <v>3</v>
      </c>
      <c r="C233" s="368">
        <v>12</v>
      </c>
      <c r="D233" s="368">
        <v>36</v>
      </c>
      <c r="E233" s="368">
        <v>44</v>
      </c>
      <c r="F233" s="368">
        <v>45</v>
      </c>
      <c r="G233" s="368">
        <v>0</v>
      </c>
      <c r="H233" s="368">
        <v>8</v>
      </c>
      <c r="I233" s="500">
        <v>11</v>
      </c>
      <c r="R233" s="419">
        <v>2</v>
      </c>
      <c r="S233" s="421">
        <v>0</v>
      </c>
      <c r="T233" s="422">
        <v>1</v>
      </c>
      <c r="U233" s="453">
        <v>1</v>
      </c>
      <c r="V233" s="458">
        <v>1</v>
      </c>
      <c r="W233" s="456">
        <v>0</v>
      </c>
      <c r="X233" s="422">
        <v>0</v>
      </c>
      <c r="Y233" s="453">
        <v>0</v>
      </c>
      <c r="Z233" s="458">
        <v>0</v>
      </c>
      <c r="AA233" s="456">
        <v>0</v>
      </c>
      <c r="AB233" s="422">
        <v>0</v>
      </c>
      <c r="AC233" s="453">
        <v>2</v>
      </c>
      <c r="AD233" s="458">
        <v>0</v>
      </c>
      <c r="AE233" s="456">
        <v>2</v>
      </c>
      <c r="AF233" s="422">
        <v>0</v>
      </c>
      <c r="AG233" s="453">
        <v>0</v>
      </c>
      <c r="AH233" s="458">
        <v>0</v>
      </c>
      <c r="AI233" s="456">
        <v>0</v>
      </c>
      <c r="AJ233" s="422">
        <v>1</v>
      </c>
      <c r="AK233" s="453">
        <v>0</v>
      </c>
      <c r="AL233" s="444">
        <v>1</v>
      </c>
      <c r="AM233" s="449">
        <v>0</v>
      </c>
      <c r="AN233" s="447">
        <v>0</v>
      </c>
      <c r="AO233" s="451">
        <v>2</v>
      </c>
      <c r="AP233" s="451">
        <v>0</v>
      </c>
      <c r="AQ233" s="451">
        <v>0</v>
      </c>
      <c r="AR233" s="451">
        <v>0</v>
      </c>
      <c r="AS233" s="451">
        <v>0</v>
      </c>
      <c r="AT233" s="451">
        <v>0</v>
      </c>
      <c r="AU233" s="451">
        <v>0</v>
      </c>
      <c r="AV233" s="451">
        <v>0</v>
      </c>
      <c r="AW233" s="451">
        <v>0</v>
      </c>
      <c r="AX233" s="451">
        <v>0</v>
      </c>
      <c r="AY233" s="447">
        <v>0</v>
      </c>
      <c r="AZ233" s="451">
        <v>0</v>
      </c>
      <c r="BA233" s="428">
        <v>0</v>
      </c>
      <c r="BH233" s="434">
        <v>1</v>
      </c>
      <c r="BJ233" s="435">
        <v>1</v>
      </c>
      <c r="BK233" s="435">
        <v>1</v>
      </c>
      <c r="BM233" s="435">
        <v>1</v>
      </c>
      <c r="BP233" s="435">
        <v>1</v>
      </c>
      <c r="BR233" s="442">
        <v>5</v>
      </c>
    </row>
    <row r="234" spans="1:70" ht="12.75" customHeight="1">
      <c r="A234" s="467">
        <v>43378</v>
      </c>
      <c r="B234" s="368">
        <v>8</v>
      </c>
      <c r="C234" s="368">
        <v>16</v>
      </c>
      <c r="D234" s="368">
        <v>24</v>
      </c>
      <c r="E234" s="368">
        <v>26</v>
      </c>
      <c r="F234" s="368">
        <v>35</v>
      </c>
      <c r="G234" s="368">
        <v>0</v>
      </c>
      <c r="H234" s="368">
        <v>3</v>
      </c>
      <c r="I234" s="500">
        <v>11</v>
      </c>
      <c r="R234" s="419">
        <v>1</v>
      </c>
      <c r="S234" s="421">
        <v>0</v>
      </c>
      <c r="T234" s="422">
        <v>2</v>
      </c>
      <c r="U234" s="453">
        <v>1</v>
      </c>
      <c r="V234" s="458">
        <v>0</v>
      </c>
      <c r="W234" s="456">
        <v>0</v>
      </c>
      <c r="X234" s="422">
        <v>0</v>
      </c>
      <c r="Y234" s="453">
        <v>0</v>
      </c>
      <c r="Z234" s="458">
        <v>1</v>
      </c>
      <c r="AA234" s="456">
        <v>1</v>
      </c>
      <c r="AB234" s="422">
        <v>0</v>
      </c>
      <c r="AC234" s="453">
        <v>0</v>
      </c>
      <c r="AD234" s="458">
        <v>1</v>
      </c>
      <c r="AE234" s="456">
        <v>0</v>
      </c>
      <c r="AF234" s="422">
        <v>1</v>
      </c>
      <c r="AG234" s="453">
        <v>0</v>
      </c>
      <c r="AH234" s="458">
        <v>0</v>
      </c>
      <c r="AI234" s="456">
        <v>0</v>
      </c>
      <c r="AJ234" s="422">
        <v>1</v>
      </c>
      <c r="AK234" s="453">
        <v>0</v>
      </c>
      <c r="AL234" s="444">
        <v>0</v>
      </c>
      <c r="AM234" s="449">
        <v>1</v>
      </c>
      <c r="AN234" s="447">
        <v>0</v>
      </c>
      <c r="AO234" s="451">
        <v>0</v>
      </c>
      <c r="AP234" s="451">
        <v>0</v>
      </c>
      <c r="AQ234" s="451">
        <v>0</v>
      </c>
      <c r="AR234" s="451">
        <v>0</v>
      </c>
      <c r="AS234" s="451">
        <v>0</v>
      </c>
      <c r="AT234" s="451">
        <v>0</v>
      </c>
      <c r="AU234" s="451">
        <v>0</v>
      </c>
      <c r="AV234" s="451">
        <v>0</v>
      </c>
      <c r="AW234" s="451">
        <v>0</v>
      </c>
      <c r="AX234" s="451">
        <v>0</v>
      </c>
      <c r="AY234" s="447">
        <v>0</v>
      </c>
      <c r="AZ234" s="451">
        <v>0</v>
      </c>
      <c r="BA234" s="428">
        <v>0</v>
      </c>
      <c r="BH234" s="434">
        <v>1</v>
      </c>
      <c r="BI234" s="435">
        <v>1</v>
      </c>
      <c r="BK234" s="435">
        <v>2</v>
      </c>
      <c r="BM234" s="435">
        <v>1</v>
      </c>
      <c r="BR234" s="442">
        <v>4</v>
      </c>
    </row>
    <row r="235" spans="1:70" ht="12.75" customHeight="1">
      <c r="A235" s="467">
        <v>43375</v>
      </c>
      <c r="B235" s="368">
        <v>7</v>
      </c>
      <c r="C235" s="368">
        <v>17</v>
      </c>
      <c r="D235" s="368">
        <v>29</v>
      </c>
      <c r="E235" s="368">
        <v>37</v>
      </c>
      <c r="F235" s="368">
        <v>45</v>
      </c>
      <c r="G235" s="368">
        <v>0</v>
      </c>
      <c r="H235" s="368">
        <v>3</v>
      </c>
      <c r="I235" s="500">
        <v>11</v>
      </c>
      <c r="R235" s="419">
        <v>3</v>
      </c>
      <c r="S235" s="421">
        <v>0</v>
      </c>
      <c r="T235" s="422">
        <v>0</v>
      </c>
      <c r="U235" s="453">
        <v>0</v>
      </c>
      <c r="V235" s="458">
        <v>0</v>
      </c>
      <c r="W235" s="456">
        <v>2</v>
      </c>
      <c r="X235" s="422">
        <v>1</v>
      </c>
      <c r="Y235" s="453">
        <v>1</v>
      </c>
      <c r="Z235" s="458">
        <v>0</v>
      </c>
      <c r="AA235" s="456">
        <v>1</v>
      </c>
      <c r="AB235" s="422">
        <v>1</v>
      </c>
      <c r="AC235" s="453">
        <v>0</v>
      </c>
      <c r="AD235" s="458">
        <v>1</v>
      </c>
      <c r="AE235" s="456">
        <v>0</v>
      </c>
      <c r="AF235" s="422">
        <v>0</v>
      </c>
      <c r="AG235" s="453">
        <v>0</v>
      </c>
      <c r="AH235" s="458">
        <v>1</v>
      </c>
      <c r="AI235" s="456">
        <v>0</v>
      </c>
      <c r="AJ235" s="422">
        <v>0</v>
      </c>
      <c r="AK235" s="453">
        <v>0</v>
      </c>
      <c r="AL235" s="444">
        <v>0</v>
      </c>
      <c r="AM235" s="449">
        <v>0</v>
      </c>
      <c r="AN235" s="447">
        <v>0</v>
      </c>
      <c r="AO235" s="451">
        <v>0</v>
      </c>
      <c r="AP235" s="451">
        <v>1</v>
      </c>
      <c r="AQ235" s="451">
        <v>0</v>
      </c>
      <c r="AR235" s="451">
        <v>0</v>
      </c>
      <c r="AS235" s="451">
        <v>0</v>
      </c>
      <c r="AT235" s="451">
        <v>0</v>
      </c>
      <c r="AU235" s="451">
        <v>0</v>
      </c>
      <c r="AV235" s="451">
        <v>0</v>
      </c>
      <c r="AW235" s="451">
        <v>0</v>
      </c>
      <c r="AX235" s="451">
        <v>0</v>
      </c>
      <c r="AY235" s="447">
        <v>0</v>
      </c>
      <c r="AZ235" s="451">
        <v>0</v>
      </c>
      <c r="BA235" s="428">
        <v>0</v>
      </c>
      <c r="BJ235" s="435">
        <v>1</v>
      </c>
      <c r="BN235" s="435">
        <v>1</v>
      </c>
      <c r="BP235" s="435">
        <v>2</v>
      </c>
      <c r="BQ235" s="436">
        <v>1</v>
      </c>
      <c r="BR235" s="442">
        <v>4</v>
      </c>
    </row>
    <row r="236" spans="1:70" ht="12.75" customHeight="1">
      <c r="A236" s="467">
        <v>43371</v>
      </c>
      <c r="B236" s="368">
        <v>2</v>
      </c>
      <c r="C236" s="368">
        <v>4</v>
      </c>
      <c r="D236" s="368">
        <v>8</v>
      </c>
      <c r="E236" s="368">
        <v>27</v>
      </c>
      <c r="F236" s="368">
        <v>50</v>
      </c>
      <c r="G236" s="368">
        <v>0</v>
      </c>
      <c r="H236" s="368">
        <v>2</v>
      </c>
      <c r="I236" s="500">
        <v>9</v>
      </c>
      <c r="R236" s="419">
        <v>2</v>
      </c>
      <c r="S236" s="421">
        <v>0</v>
      </c>
      <c r="T236" s="422">
        <v>0</v>
      </c>
      <c r="U236" s="453">
        <v>0</v>
      </c>
      <c r="V236" s="458">
        <v>0</v>
      </c>
      <c r="W236" s="456">
        <v>1</v>
      </c>
      <c r="X236" s="422">
        <v>0</v>
      </c>
      <c r="Y236" s="453">
        <v>0</v>
      </c>
      <c r="Z236" s="458">
        <v>0</v>
      </c>
      <c r="AA236" s="456">
        <v>0</v>
      </c>
      <c r="AB236" s="422">
        <v>1</v>
      </c>
      <c r="AC236" s="453">
        <v>3</v>
      </c>
      <c r="AD236" s="458">
        <v>0</v>
      </c>
      <c r="AE236" s="456">
        <v>0</v>
      </c>
      <c r="AF236" s="422">
        <v>0</v>
      </c>
      <c r="AG236" s="453">
        <v>1</v>
      </c>
      <c r="AH236" s="458">
        <v>0</v>
      </c>
      <c r="AI236" s="456">
        <v>1</v>
      </c>
      <c r="AJ236" s="422">
        <v>0</v>
      </c>
      <c r="AK236" s="453">
        <v>1</v>
      </c>
      <c r="AL236" s="444">
        <v>0</v>
      </c>
      <c r="AM236" s="449">
        <v>0</v>
      </c>
      <c r="AN236" s="447">
        <v>0</v>
      </c>
      <c r="AO236" s="451">
        <v>0</v>
      </c>
      <c r="AP236" s="451">
        <v>0</v>
      </c>
      <c r="AQ236" s="451">
        <v>0</v>
      </c>
      <c r="AR236" s="451">
        <v>1</v>
      </c>
      <c r="AS236" s="451">
        <v>0</v>
      </c>
      <c r="AT236" s="451">
        <v>0</v>
      </c>
      <c r="AU236" s="451">
        <v>0</v>
      </c>
      <c r="AV236" s="451">
        <v>0</v>
      </c>
      <c r="AW236" s="451">
        <v>0</v>
      </c>
      <c r="AX236" s="451">
        <v>0</v>
      </c>
      <c r="AY236" s="447">
        <v>0</v>
      </c>
      <c r="AZ236" s="451">
        <v>0</v>
      </c>
      <c r="BA236" s="428">
        <v>0</v>
      </c>
      <c r="BH236" s="434">
        <v>1</v>
      </c>
      <c r="BI236" s="435">
        <v>1</v>
      </c>
      <c r="BK236" s="435">
        <v>1</v>
      </c>
      <c r="BL236" s="435">
        <v>1</v>
      </c>
      <c r="BO236" s="435">
        <v>1</v>
      </c>
      <c r="BR236" s="442">
        <v>5</v>
      </c>
    </row>
    <row r="237" spans="1:70" ht="12.75" customHeight="1">
      <c r="A237" s="468">
        <v>43368</v>
      </c>
      <c r="B237" s="368">
        <v>6</v>
      </c>
      <c r="C237" s="368">
        <v>15</v>
      </c>
      <c r="D237" s="368">
        <v>20</v>
      </c>
      <c r="E237" s="368">
        <v>30</v>
      </c>
      <c r="F237" s="368">
        <v>38</v>
      </c>
      <c r="G237" s="368">
        <v>0</v>
      </c>
      <c r="H237" s="368">
        <v>4</v>
      </c>
      <c r="I237" s="500">
        <v>7</v>
      </c>
      <c r="R237" s="419">
        <v>4</v>
      </c>
      <c r="S237" s="421">
        <v>0</v>
      </c>
      <c r="T237" s="422">
        <v>1</v>
      </c>
      <c r="U237" s="453">
        <v>0</v>
      </c>
      <c r="V237" s="458">
        <v>1</v>
      </c>
      <c r="W237" s="456">
        <v>0</v>
      </c>
      <c r="X237" s="422">
        <v>1</v>
      </c>
      <c r="Y237" s="453">
        <v>1</v>
      </c>
      <c r="Z237" s="458">
        <v>0</v>
      </c>
      <c r="AA237" s="456">
        <v>0</v>
      </c>
      <c r="AB237" s="422">
        <v>0</v>
      </c>
      <c r="AC237" s="453">
        <v>1</v>
      </c>
      <c r="AD237" s="458">
        <v>1</v>
      </c>
      <c r="AE237" s="456">
        <v>2</v>
      </c>
      <c r="AF237" s="422">
        <v>1</v>
      </c>
      <c r="AG237" s="453">
        <v>0</v>
      </c>
      <c r="AH237" s="458">
        <v>0</v>
      </c>
      <c r="AI237" s="456">
        <v>0</v>
      </c>
      <c r="AJ237" s="422">
        <v>0</v>
      </c>
      <c r="AK237" s="453">
        <v>0</v>
      </c>
      <c r="AL237" s="444">
        <v>0</v>
      </c>
      <c r="AM237" s="449">
        <v>0</v>
      </c>
      <c r="AN237" s="447">
        <v>0</v>
      </c>
      <c r="AO237" s="451">
        <v>0</v>
      </c>
      <c r="AP237" s="451">
        <v>1</v>
      </c>
      <c r="AQ237" s="451">
        <v>0</v>
      </c>
      <c r="AR237" s="451">
        <v>0</v>
      </c>
      <c r="AS237" s="451">
        <v>0</v>
      </c>
      <c r="AT237" s="451">
        <v>0</v>
      </c>
      <c r="AU237" s="451">
        <v>0</v>
      </c>
      <c r="AV237" s="451">
        <v>0</v>
      </c>
      <c r="AW237" s="451">
        <v>0</v>
      </c>
      <c r="AX237" s="451">
        <v>0</v>
      </c>
      <c r="AY237" s="447">
        <v>0</v>
      </c>
      <c r="AZ237" s="451">
        <v>0</v>
      </c>
      <c r="BA237" s="428">
        <v>0</v>
      </c>
      <c r="BH237" s="434">
        <v>1</v>
      </c>
      <c r="BL237" s="435">
        <v>1</v>
      </c>
      <c r="BM237" s="435">
        <v>1</v>
      </c>
      <c r="BO237" s="435">
        <v>1</v>
      </c>
      <c r="BP237" s="435">
        <v>1</v>
      </c>
      <c r="BR237" s="442">
        <v>5</v>
      </c>
    </row>
    <row r="238" spans="1:70" ht="12.75" customHeight="1">
      <c r="A238" s="467">
        <v>43364</v>
      </c>
      <c r="B238" s="368">
        <v>5</v>
      </c>
      <c r="C238" s="368">
        <v>7</v>
      </c>
      <c r="D238" s="368">
        <v>21</v>
      </c>
      <c r="E238" s="368">
        <v>25</v>
      </c>
      <c r="F238" s="368">
        <v>37</v>
      </c>
      <c r="G238" s="368">
        <v>0</v>
      </c>
      <c r="H238" s="368">
        <v>3</v>
      </c>
      <c r="I238" s="500">
        <v>4</v>
      </c>
      <c r="R238" s="419">
        <v>2</v>
      </c>
      <c r="S238" s="421">
        <v>0</v>
      </c>
      <c r="T238" s="422">
        <v>1</v>
      </c>
      <c r="U238" s="453">
        <v>0</v>
      </c>
      <c r="V238" s="458">
        <v>2</v>
      </c>
      <c r="W238" s="456">
        <v>0</v>
      </c>
      <c r="X238" s="422">
        <v>1</v>
      </c>
      <c r="Y238" s="453">
        <v>0</v>
      </c>
      <c r="Z238" s="458">
        <v>0</v>
      </c>
      <c r="AA238" s="456">
        <v>1</v>
      </c>
      <c r="AB238" s="422">
        <v>1</v>
      </c>
      <c r="AC238" s="453">
        <v>0</v>
      </c>
      <c r="AD238" s="458">
        <v>1</v>
      </c>
      <c r="AE238" s="456">
        <v>0</v>
      </c>
      <c r="AF238" s="422">
        <v>0</v>
      </c>
      <c r="AG238" s="453">
        <v>0</v>
      </c>
      <c r="AH238" s="458">
        <v>0</v>
      </c>
      <c r="AI238" s="456">
        <v>0</v>
      </c>
      <c r="AJ238" s="422">
        <v>0</v>
      </c>
      <c r="AK238" s="453">
        <v>0</v>
      </c>
      <c r="AL238" s="444">
        <v>0</v>
      </c>
      <c r="AM238" s="449">
        <v>1</v>
      </c>
      <c r="AN238" s="447">
        <v>0</v>
      </c>
      <c r="AO238" s="451">
        <v>0</v>
      </c>
      <c r="AP238" s="451">
        <v>0</v>
      </c>
      <c r="AQ238" s="451">
        <v>0</v>
      </c>
      <c r="AR238" s="451">
        <v>0</v>
      </c>
      <c r="AS238" s="451">
        <v>0</v>
      </c>
      <c r="AT238" s="451">
        <v>0</v>
      </c>
      <c r="AU238" s="451">
        <v>0</v>
      </c>
      <c r="AV238" s="451">
        <v>0</v>
      </c>
      <c r="AW238" s="451">
        <v>0</v>
      </c>
      <c r="AX238" s="451">
        <v>0</v>
      </c>
      <c r="AY238" s="447">
        <v>0</v>
      </c>
      <c r="AZ238" s="451">
        <v>0</v>
      </c>
      <c r="BA238" s="428">
        <v>0</v>
      </c>
      <c r="BH238" s="434">
        <v>1</v>
      </c>
      <c r="BI238" s="435">
        <v>1</v>
      </c>
      <c r="BJ238" s="435">
        <v>1</v>
      </c>
      <c r="BL238" s="435">
        <v>1</v>
      </c>
      <c r="BP238" s="435">
        <v>1</v>
      </c>
      <c r="BR238" s="442">
        <v>5</v>
      </c>
    </row>
    <row r="239" spans="1:70" ht="12.75" customHeight="1">
      <c r="A239" s="467">
        <v>43361</v>
      </c>
      <c r="B239" s="368">
        <v>3</v>
      </c>
      <c r="C239" s="368">
        <v>8</v>
      </c>
      <c r="D239" s="368">
        <v>10</v>
      </c>
      <c r="E239" s="368">
        <v>32</v>
      </c>
      <c r="F239" s="368">
        <v>45</v>
      </c>
      <c r="G239" s="368">
        <v>0</v>
      </c>
      <c r="H239" s="368">
        <v>4</v>
      </c>
      <c r="I239" s="500">
        <v>12</v>
      </c>
      <c r="R239" s="419">
        <v>3</v>
      </c>
      <c r="S239" s="421">
        <v>2</v>
      </c>
      <c r="T239" s="422">
        <v>1</v>
      </c>
      <c r="U239" s="453">
        <v>1</v>
      </c>
      <c r="V239" s="458">
        <v>0</v>
      </c>
      <c r="W239" s="456">
        <v>0</v>
      </c>
      <c r="X239" s="422">
        <v>0</v>
      </c>
      <c r="Y239" s="453">
        <v>0</v>
      </c>
      <c r="Z239" s="458">
        <v>1</v>
      </c>
      <c r="AA239" s="456">
        <v>0</v>
      </c>
      <c r="AB239" s="422">
        <v>1</v>
      </c>
      <c r="AC239" s="453">
        <v>1</v>
      </c>
      <c r="AD239" s="458">
        <v>1</v>
      </c>
      <c r="AE239" s="456">
        <v>1</v>
      </c>
      <c r="AF239" s="422">
        <v>1</v>
      </c>
      <c r="AG239" s="453">
        <v>0</v>
      </c>
      <c r="AH239" s="458">
        <v>1</v>
      </c>
      <c r="AI239" s="456">
        <v>0</v>
      </c>
      <c r="AJ239" s="422">
        <v>1</v>
      </c>
      <c r="AK239" s="453">
        <v>0</v>
      </c>
      <c r="AL239" s="444">
        <v>0</v>
      </c>
      <c r="AM239" s="449">
        <v>0</v>
      </c>
      <c r="AN239" s="447">
        <v>0</v>
      </c>
      <c r="AO239" s="451">
        <v>0</v>
      </c>
      <c r="AP239" s="451">
        <v>1</v>
      </c>
      <c r="AQ239" s="451">
        <v>0</v>
      </c>
      <c r="AR239" s="451">
        <v>0</v>
      </c>
      <c r="AS239" s="451">
        <v>0</v>
      </c>
      <c r="AT239" s="451">
        <v>0</v>
      </c>
      <c r="AU239" s="451">
        <v>0</v>
      </c>
      <c r="AV239" s="451">
        <v>0</v>
      </c>
      <c r="AW239" s="451">
        <v>0</v>
      </c>
      <c r="AX239" s="451">
        <v>0</v>
      </c>
      <c r="AY239" s="447">
        <v>0</v>
      </c>
      <c r="AZ239" s="451">
        <v>0</v>
      </c>
      <c r="BA239" s="428">
        <v>0</v>
      </c>
      <c r="BJ239" s="435">
        <v>2</v>
      </c>
      <c r="BL239" s="435">
        <v>1</v>
      </c>
      <c r="BN239" s="435">
        <v>2</v>
      </c>
      <c r="BR239" s="442">
        <v>3</v>
      </c>
    </row>
    <row r="240" spans="1:70" ht="12.75" customHeight="1">
      <c r="A240" s="467">
        <v>43357</v>
      </c>
      <c r="B240" s="368">
        <v>1</v>
      </c>
      <c r="C240" s="368">
        <v>3</v>
      </c>
      <c r="D240" s="368">
        <v>33</v>
      </c>
      <c r="E240" s="368">
        <v>40</v>
      </c>
      <c r="F240" s="368">
        <v>45</v>
      </c>
      <c r="G240" s="368">
        <v>0</v>
      </c>
      <c r="H240" s="368">
        <v>3</v>
      </c>
      <c r="I240" s="500">
        <v>4</v>
      </c>
      <c r="R240" s="419">
        <v>3</v>
      </c>
      <c r="S240" s="421">
        <v>0</v>
      </c>
      <c r="T240" s="422">
        <v>1</v>
      </c>
      <c r="U240" s="453">
        <v>0</v>
      </c>
      <c r="V240" s="458">
        <v>0</v>
      </c>
      <c r="W240" s="456">
        <v>0</v>
      </c>
      <c r="X240" s="422">
        <v>1</v>
      </c>
      <c r="Y240" s="453">
        <v>0</v>
      </c>
      <c r="Z240" s="458">
        <v>1</v>
      </c>
      <c r="AA240" s="456">
        <v>0</v>
      </c>
      <c r="AB240" s="422">
        <v>0</v>
      </c>
      <c r="AC240" s="453">
        <v>1</v>
      </c>
      <c r="AD240" s="458">
        <v>0</v>
      </c>
      <c r="AE240" s="456">
        <v>0</v>
      </c>
      <c r="AF240" s="422">
        <v>0</v>
      </c>
      <c r="AG240" s="453">
        <v>0</v>
      </c>
      <c r="AH240" s="458">
        <v>0</v>
      </c>
      <c r="AI240" s="456">
        <v>1</v>
      </c>
      <c r="AJ240" s="422">
        <v>0</v>
      </c>
      <c r="AK240" s="453">
        <v>0</v>
      </c>
      <c r="AL240" s="444">
        <v>1</v>
      </c>
      <c r="AM240" s="449">
        <v>0</v>
      </c>
      <c r="AN240" s="447">
        <v>0</v>
      </c>
      <c r="AO240" s="451">
        <v>0</v>
      </c>
      <c r="AP240" s="451">
        <v>0</v>
      </c>
      <c r="AQ240" s="451">
        <v>0</v>
      </c>
      <c r="AR240" s="451">
        <v>0</v>
      </c>
      <c r="AS240" s="451">
        <v>0</v>
      </c>
      <c r="AT240" s="451">
        <v>0</v>
      </c>
      <c r="AU240" s="451">
        <v>0</v>
      </c>
      <c r="AV240" s="451">
        <v>0</v>
      </c>
      <c r="AW240" s="451">
        <v>0</v>
      </c>
      <c r="AX240" s="451">
        <v>0</v>
      </c>
      <c r="AY240" s="447">
        <v>0</v>
      </c>
      <c r="AZ240" s="451">
        <v>0</v>
      </c>
      <c r="BA240" s="428">
        <v>0</v>
      </c>
      <c r="BH240" s="434">
        <v>1</v>
      </c>
      <c r="BI240" s="435">
        <v>1</v>
      </c>
      <c r="BK240" s="435">
        <v>1</v>
      </c>
      <c r="BL240" s="435">
        <v>1</v>
      </c>
      <c r="BN240" s="435">
        <v>1</v>
      </c>
      <c r="BR240" s="442">
        <v>5</v>
      </c>
    </row>
    <row r="241" spans="1:70" ht="12.75" customHeight="1">
      <c r="A241" s="468">
        <v>43354</v>
      </c>
      <c r="B241" s="368">
        <v>9</v>
      </c>
      <c r="C241" s="368">
        <v>18</v>
      </c>
      <c r="D241" s="368">
        <v>32</v>
      </c>
      <c r="E241" s="368">
        <v>38</v>
      </c>
      <c r="F241" s="368">
        <v>46</v>
      </c>
      <c r="G241" s="368">
        <v>0</v>
      </c>
      <c r="H241" s="368">
        <v>2</v>
      </c>
      <c r="I241" s="500">
        <v>3</v>
      </c>
      <c r="R241" s="419">
        <v>3</v>
      </c>
      <c r="S241" s="421">
        <v>0</v>
      </c>
      <c r="T241" s="422">
        <v>0</v>
      </c>
      <c r="U241" s="453">
        <v>0</v>
      </c>
      <c r="V241" s="458">
        <v>0</v>
      </c>
      <c r="W241" s="456">
        <v>1</v>
      </c>
      <c r="X241" s="422">
        <v>0</v>
      </c>
      <c r="Y241" s="453">
        <v>2</v>
      </c>
      <c r="Z241" s="458">
        <v>0</v>
      </c>
      <c r="AA241" s="456">
        <v>0</v>
      </c>
      <c r="AB241" s="422">
        <v>0</v>
      </c>
      <c r="AC241" s="453">
        <v>0</v>
      </c>
      <c r="AD241" s="458">
        <v>0</v>
      </c>
      <c r="AE241" s="456">
        <v>1</v>
      </c>
      <c r="AF241" s="422">
        <v>0</v>
      </c>
      <c r="AG241" s="453">
        <v>1</v>
      </c>
      <c r="AH241" s="458">
        <v>0</v>
      </c>
      <c r="AI241" s="456">
        <v>1</v>
      </c>
      <c r="AJ241" s="422">
        <v>1</v>
      </c>
      <c r="AK241" s="453">
        <v>0</v>
      </c>
      <c r="AL241" s="444">
        <v>0</v>
      </c>
      <c r="AM241" s="449">
        <v>0</v>
      </c>
      <c r="AN241" s="447">
        <v>0</v>
      </c>
      <c r="AO241" s="451">
        <v>1</v>
      </c>
      <c r="AP241" s="451">
        <v>0</v>
      </c>
      <c r="AQ241" s="451">
        <v>0</v>
      </c>
      <c r="AR241" s="451">
        <v>0</v>
      </c>
      <c r="AS241" s="451">
        <v>0</v>
      </c>
      <c r="AT241" s="451">
        <v>0</v>
      </c>
      <c r="AU241" s="451">
        <v>0</v>
      </c>
      <c r="AV241" s="451">
        <v>0</v>
      </c>
      <c r="AW241" s="451">
        <v>0</v>
      </c>
      <c r="AX241" s="451">
        <v>0</v>
      </c>
      <c r="AY241" s="447">
        <v>0</v>
      </c>
      <c r="AZ241" s="451">
        <v>0</v>
      </c>
      <c r="BA241" s="428">
        <v>0</v>
      </c>
      <c r="BJ241" s="435">
        <v>1</v>
      </c>
      <c r="BK241" s="435">
        <v>2</v>
      </c>
      <c r="BN241" s="435">
        <v>1</v>
      </c>
      <c r="BQ241" s="436">
        <v>1</v>
      </c>
      <c r="BR241" s="442">
        <v>4</v>
      </c>
    </row>
    <row r="242" spans="1:70" ht="12.75" customHeight="1">
      <c r="A242" s="467">
        <v>43350</v>
      </c>
      <c r="B242" s="368">
        <v>4</v>
      </c>
      <c r="C242" s="368">
        <v>23</v>
      </c>
      <c r="D242" s="368">
        <v>27</v>
      </c>
      <c r="E242" s="368">
        <v>31</v>
      </c>
      <c r="F242" s="368">
        <v>50</v>
      </c>
      <c r="G242" s="368">
        <v>0</v>
      </c>
      <c r="H242" s="368">
        <v>1</v>
      </c>
      <c r="I242" s="500">
        <v>8</v>
      </c>
      <c r="R242" s="419">
        <v>3</v>
      </c>
      <c r="S242" s="421">
        <v>0</v>
      </c>
      <c r="T242" s="422">
        <v>0</v>
      </c>
      <c r="U242" s="453">
        <v>2</v>
      </c>
      <c r="V242" s="458">
        <v>0</v>
      </c>
      <c r="W242" s="456">
        <v>1</v>
      </c>
      <c r="X242" s="422">
        <v>1</v>
      </c>
      <c r="Y242" s="453">
        <v>2</v>
      </c>
      <c r="Z242" s="458">
        <v>1</v>
      </c>
      <c r="AA242" s="456">
        <v>1</v>
      </c>
      <c r="AB242" s="422">
        <v>0</v>
      </c>
      <c r="AC242" s="453">
        <v>0</v>
      </c>
      <c r="AD242" s="458">
        <v>1</v>
      </c>
      <c r="AE242" s="456">
        <v>1</v>
      </c>
      <c r="AF242" s="422">
        <v>0</v>
      </c>
      <c r="AG242" s="453">
        <v>0</v>
      </c>
      <c r="AH242" s="458">
        <v>0</v>
      </c>
      <c r="AI242" s="456">
        <v>0</v>
      </c>
      <c r="AJ242" s="422">
        <v>1</v>
      </c>
      <c r="AK242" s="453">
        <v>0</v>
      </c>
      <c r="AL242" s="444">
        <v>0</v>
      </c>
      <c r="AM242" s="449">
        <v>0</v>
      </c>
      <c r="AN242" s="447">
        <v>0</v>
      </c>
      <c r="AO242" s="451">
        <v>1</v>
      </c>
      <c r="AP242" s="451">
        <v>1</v>
      </c>
      <c r="AQ242" s="451">
        <v>0</v>
      </c>
      <c r="AR242" s="451">
        <v>0</v>
      </c>
      <c r="AS242" s="451">
        <v>0</v>
      </c>
      <c r="AT242" s="451">
        <v>0</v>
      </c>
      <c r="AU242" s="451">
        <v>0</v>
      </c>
      <c r="AV242" s="451">
        <v>0</v>
      </c>
      <c r="AW242" s="451">
        <v>0</v>
      </c>
      <c r="AX242" s="451">
        <v>0</v>
      </c>
      <c r="AY242" s="447">
        <v>0</v>
      </c>
      <c r="AZ242" s="451">
        <v>0</v>
      </c>
      <c r="BA242" s="428">
        <v>0</v>
      </c>
      <c r="BJ242" s="435">
        <v>1</v>
      </c>
      <c r="BK242" s="435">
        <v>1</v>
      </c>
      <c r="BL242" s="435">
        <v>1</v>
      </c>
      <c r="BM242" s="435">
        <v>1</v>
      </c>
      <c r="BP242" s="435">
        <v>1</v>
      </c>
      <c r="BR242" s="442">
        <v>5</v>
      </c>
    </row>
    <row r="243" spans="1:70" ht="12.75" customHeight="1">
      <c r="A243" s="467">
        <v>43347</v>
      </c>
      <c r="B243" s="368">
        <v>5</v>
      </c>
      <c r="C243" s="368">
        <v>14</v>
      </c>
      <c r="D243" s="368">
        <v>28</v>
      </c>
      <c r="E243" s="368">
        <v>30</v>
      </c>
      <c r="F243" s="368">
        <v>47</v>
      </c>
      <c r="G243" s="368">
        <v>0</v>
      </c>
      <c r="H243" s="368">
        <v>4</v>
      </c>
      <c r="I243" s="500">
        <v>11</v>
      </c>
      <c r="R243" s="419">
        <v>4</v>
      </c>
      <c r="S243" s="421">
        <v>1</v>
      </c>
      <c r="T243" s="422">
        <v>1</v>
      </c>
      <c r="U243" s="453">
        <v>0</v>
      </c>
      <c r="V243" s="458">
        <v>0</v>
      </c>
      <c r="W243" s="456">
        <v>1</v>
      </c>
      <c r="X243" s="422">
        <v>0</v>
      </c>
      <c r="Y243" s="453">
        <v>0</v>
      </c>
      <c r="Z243" s="458">
        <v>0</v>
      </c>
      <c r="AA243" s="456">
        <v>0</v>
      </c>
      <c r="AB243" s="422">
        <v>0</v>
      </c>
      <c r="AC243" s="453">
        <v>0</v>
      </c>
      <c r="AD243" s="458">
        <v>1</v>
      </c>
      <c r="AE243" s="456">
        <v>0</v>
      </c>
      <c r="AF243" s="422">
        <v>0</v>
      </c>
      <c r="AG243" s="453">
        <v>2</v>
      </c>
      <c r="AH243" s="458">
        <v>0</v>
      </c>
      <c r="AI243" s="456">
        <v>0</v>
      </c>
      <c r="AJ243" s="422">
        <v>0</v>
      </c>
      <c r="AK243" s="453">
        <v>0</v>
      </c>
      <c r="AL243" s="444">
        <v>1</v>
      </c>
      <c r="AM243" s="449">
        <v>0</v>
      </c>
      <c r="AN243" s="447">
        <v>0</v>
      </c>
      <c r="AO243" s="451">
        <v>1</v>
      </c>
      <c r="AP243" s="451">
        <v>0</v>
      </c>
      <c r="AQ243" s="451">
        <v>0</v>
      </c>
      <c r="AR243" s="451">
        <v>0</v>
      </c>
      <c r="AS243" s="451">
        <v>0</v>
      </c>
      <c r="AT243" s="451">
        <v>0</v>
      </c>
      <c r="AU243" s="451">
        <v>0</v>
      </c>
      <c r="AV243" s="451">
        <v>0</v>
      </c>
      <c r="AW243" s="451">
        <v>0</v>
      </c>
      <c r="AX243" s="451">
        <v>0</v>
      </c>
      <c r="AY243" s="447">
        <v>0</v>
      </c>
      <c r="AZ243" s="451">
        <v>0</v>
      </c>
      <c r="BA243" s="428">
        <v>0</v>
      </c>
      <c r="BI243" s="435">
        <v>2</v>
      </c>
      <c r="BM243" s="435">
        <v>2</v>
      </c>
      <c r="BP243" s="435">
        <v>1</v>
      </c>
      <c r="BR243" s="442">
        <v>3</v>
      </c>
    </row>
    <row r="244" spans="1:70" ht="12.75" customHeight="1">
      <c r="A244" s="467">
        <v>43343</v>
      </c>
      <c r="B244" s="368">
        <v>4</v>
      </c>
      <c r="C244" s="368">
        <v>30</v>
      </c>
      <c r="D244" s="368">
        <v>31</v>
      </c>
      <c r="E244" s="368">
        <v>38</v>
      </c>
      <c r="F244" s="368">
        <v>42</v>
      </c>
      <c r="G244" s="368">
        <v>0</v>
      </c>
      <c r="H244" s="368">
        <v>4</v>
      </c>
      <c r="I244" s="500">
        <v>6</v>
      </c>
      <c r="R244" s="419">
        <v>5</v>
      </c>
      <c r="S244" s="421">
        <v>2</v>
      </c>
      <c r="T244" s="422">
        <v>0</v>
      </c>
      <c r="U244" s="453">
        <v>1</v>
      </c>
      <c r="V244" s="458">
        <v>0</v>
      </c>
      <c r="W244" s="456">
        <v>1</v>
      </c>
      <c r="X244" s="422">
        <v>0</v>
      </c>
      <c r="Y244" s="453">
        <v>0</v>
      </c>
      <c r="Z244" s="458">
        <v>0</v>
      </c>
      <c r="AA244" s="456">
        <v>1</v>
      </c>
      <c r="AB244" s="422">
        <v>0</v>
      </c>
      <c r="AC244" s="453">
        <v>0</v>
      </c>
      <c r="AD244" s="458">
        <v>0</v>
      </c>
      <c r="AE244" s="456">
        <v>1</v>
      </c>
      <c r="AF244" s="422">
        <v>0</v>
      </c>
      <c r="AG244" s="453">
        <v>1</v>
      </c>
      <c r="AH244" s="458">
        <v>1</v>
      </c>
      <c r="AI244" s="456">
        <v>1</v>
      </c>
      <c r="AJ244" s="422">
        <v>1</v>
      </c>
      <c r="AK244" s="453">
        <v>0</v>
      </c>
      <c r="AL244" s="444">
        <v>1</v>
      </c>
      <c r="AM244" s="449">
        <v>0</v>
      </c>
      <c r="AN244" s="447">
        <v>0</v>
      </c>
      <c r="AO244" s="451">
        <v>1</v>
      </c>
      <c r="AP244" s="451">
        <v>0</v>
      </c>
      <c r="AQ244" s="451">
        <v>0</v>
      </c>
      <c r="AR244" s="451">
        <v>0</v>
      </c>
      <c r="AS244" s="451">
        <v>0</v>
      </c>
      <c r="AT244" s="451">
        <v>0</v>
      </c>
      <c r="AU244" s="451">
        <v>0</v>
      </c>
      <c r="AV244" s="451">
        <v>0</v>
      </c>
      <c r="AW244" s="451">
        <v>0</v>
      </c>
      <c r="AX244" s="451">
        <v>0</v>
      </c>
      <c r="AY244" s="447">
        <v>0</v>
      </c>
      <c r="AZ244" s="451">
        <v>0</v>
      </c>
      <c r="BA244" s="428">
        <v>0</v>
      </c>
      <c r="BH244" s="434">
        <v>1</v>
      </c>
      <c r="BK244" s="435">
        <v>1</v>
      </c>
      <c r="BL244" s="435">
        <v>1</v>
      </c>
      <c r="BN244" s="435">
        <v>1</v>
      </c>
      <c r="BP244" s="435">
        <v>1</v>
      </c>
      <c r="BR244" s="442">
        <v>5</v>
      </c>
    </row>
    <row r="245" spans="1:70" ht="12.75" customHeight="1">
      <c r="A245" s="467">
        <v>43340</v>
      </c>
      <c r="B245" s="368">
        <v>4</v>
      </c>
      <c r="C245" s="368">
        <v>16</v>
      </c>
      <c r="D245" s="368">
        <v>32</v>
      </c>
      <c r="E245" s="368">
        <v>42</v>
      </c>
      <c r="F245" s="368">
        <v>46</v>
      </c>
      <c r="G245" s="368">
        <v>0</v>
      </c>
      <c r="H245" s="368">
        <v>8</v>
      </c>
      <c r="I245" s="500">
        <v>12</v>
      </c>
      <c r="R245" s="419">
        <v>3</v>
      </c>
      <c r="S245" s="421">
        <v>0</v>
      </c>
      <c r="T245" s="422">
        <v>1</v>
      </c>
      <c r="U245" s="453">
        <v>2</v>
      </c>
      <c r="V245" s="458">
        <v>1</v>
      </c>
      <c r="W245" s="456">
        <v>0</v>
      </c>
      <c r="X245" s="422">
        <v>2</v>
      </c>
      <c r="Y245" s="453">
        <v>0</v>
      </c>
      <c r="Z245" s="458">
        <v>0</v>
      </c>
      <c r="AA245" s="456">
        <v>0</v>
      </c>
      <c r="AB245" s="422">
        <v>0</v>
      </c>
      <c r="AC245" s="453">
        <v>1</v>
      </c>
      <c r="AD245" s="458">
        <v>1</v>
      </c>
      <c r="AE245" s="456">
        <v>0</v>
      </c>
      <c r="AF245" s="422">
        <v>1</v>
      </c>
      <c r="AG245" s="453">
        <v>1</v>
      </c>
      <c r="AH245" s="458">
        <v>0</v>
      </c>
      <c r="AI245" s="456">
        <v>0</v>
      </c>
      <c r="AJ245" s="422">
        <v>0</v>
      </c>
      <c r="AK245" s="453">
        <v>1</v>
      </c>
      <c r="AL245" s="444">
        <v>0</v>
      </c>
      <c r="AM245" s="449">
        <v>1</v>
      </c>
      <c r="AN245" s="447">
        <v>0</v>
      </c>
      <c r="AO245" s="451">
        <v>0</v>
      </c>
      <c r="AP245" s="451">
        <v>1</v>
      </c>
      <c r="AQ245" s="451">
        <v>0</v>
      </c>
      <c r="AR245" s="451">
        <v>0</v>
      </c>
      <c r="AS245" s="451">
        <v>0</v>
      </c>
      <c r="AT245" s="451">
        <v>0</v>
      </c>
      <c r="AU245" s="451">
        <v>0</v>
      </c>
      <c r="AV245" s="451">
        <v>0</v>
      </c>
      <c r="AW245" s="451">
        <v>0</v>
      </c>
      <c r="AX245" s="451">
        <v>0</v>
      </c>
      <c r="AY245" s="447">
        <v>0</v>
      </c>
      <c r="AZ245" s="451">
        <v>0</v>
      </c>
      <c r="BA245" s="428">
        <v>0</v>
      </c>
      <c r="BH245" s="434">
        <v>1</v>
      </c>
      <c r="BN245" s="435">
        <v>2</v>
      </c>
      <c r="BP245" s="435">
        <v>1</v>
      </c>
      <c r="BQ245" s="436">
        <v>1</v>
      </c>
      <c r="BR245" s="442">
        <v>4</v>
      </c>
    </row>
    <row r="246" spans="1:70" ht="12.75" customHeight="1">
      <c r="A246" s="467">
        <v>43336</v>
      </c>
      <c r="B246" s="368">
        <v>3</v>
      </c>
      <c r="C246" s="368">
        <v>14</v>
      </c>
      <c r="D246" s="368">
        <v>31</v>
      </c>
      <c r="E246" s="368">
        <v>36</v>
      </c>
      <c r="F246" s="368">
        <v>50</v>
      </c>
      <c r="G246" s="368">
        <v>0</v>
      </c>
      <c r="H246" s="368">
        <v>1</v>
      </c>
      <c r="I246" s="500">
        <v>12</v>
      </c>
      <c r="R246" s="419">
        <v>3</v>
      </c>
      <c r="S246" s="421">
        <v>0</v>
      </c>
      <c r="T246" s="422">
        <v>1</v>
      </c>
      <c r="U246" s="453">
        <v>0</v>
      </c>
      <c r="V246" s="458">
        <v>1</v>
      </c>
      <c r="W246" s="456">
        <v>1</v>
      </c>
      <c r="X246" s="422">
        <v>0</v>
      </c>
      <c r="Y246" s="453">
        <v>1</v>
      </c>
      <c r="Z246" s="458">
        <v>0</v>
      </c>
      <c r="AA246" s="456">
        <v>1</v>
      </c>
      <c r="AB246" s="422">
        <v>0</v>
      </c>
      <c r="AC246" s="453">
        <v>1</v>
      </c>
      <c r="AD246" s="458">
        <v>1</v>
      </c>
      <c r="AE246" s="456">
        <v>0</v>
      </c>
      <c r="AF246" s="422">
        <v>0</v>
      </c>
      <c r="AG246" s="453">
        <v>0</v>
      </c>
      <c r="AH246" s="458">
        <v>0</v>
      </c>
      <c r="AI246" s="456">
        <v>0</v>
      </c>
      <c r="AJ246" s="422">
        <v>0</v>
      </c>
      <c r="AK246" s="453">
        <v>0</v>
      </c>
      <c r="AL246" s="444">
        <v>0</v>
      </c>
      <c r="AM246" s="449">
        <v>0</v>
      </c>
      <c r="AN246" s="447">
        <v>0</v>
      </c>
      <c r="AO246" s="451">
        <v>0</v>
      </c>
      <c r="AP246" s="451">
        <v>0</v>
      </c>
      <c r="AQ246" s="451">
        <v>0</v>
      </c>
      <c r="AR246" s="451">
        <v>0</v>
      </c>
      <c r="AS246" s="451">
        <v>0</v>
      </c>
      <c r="AT246" s="451">
        <v>0</v>
      </c>
      <c r="AU246" s="451">
        <v>0</v>
      </c>
      <c r="AV246" s="451">
        <v>0</v>
      </c>
      <c r="AW246" s="451">
        <v>0</v>
      </c>
      <c r="AX246" s="451">
        <v>0</v>
      </c>
      <c r="AY246" s="447">
        <v>0</v>
      </c>
      <c r="AZ246" s="451">
        <v>0</v>
      </c>
      <c r="BA246" s="428">
        <v>0</v>
      </c>
      <c r="BK246" s="435">
        <v>1</v>
      </c>
      <c r="BN246" s="435">
        <v>2</v>
      </c>
      <c r="BO246" s="435">
        <v>1</v>
      </c>
      <c r="BP246" s="435">
        <v>1</v>
      </c>
      <c r="BR246" s="442">
        <v>4</v>
      </c>
    </row>
    <row r="247" spans="1:70" ht="12.75" customHeight="1">
      <c r="A247" s="467">
        <v>43333</v>
      </c>
      <c r="B247" s="368">
        <v>16</v>
      </c>
      <c r="C247" s="368">
        <v>23</v>
      </c>
      <c r="D247" s="368">
        <v>42</v>
      </c>
      <c r="E247" s="368">
        <v>43</v>
      </c>
      <c r="F247" s="368">
        <v>49</v>
      </c>
      <c r="G247" s="368">
        <v>0</v>
      </c>
      <c r="H247" s="368">
        <v>10</v>
      </c>
      <c r="I247" s="500">
        <v>12</v>
      </c>
      <c r="R247" s="419">
        <v>4</v>
      </c>
      <c r="S247" s="421">
        <v>1</v>
      </c>
      <c r="T247" s="422">
        <v>1</v>
      </c>
      <c r="U247" s="453">
        <v>0</v>
      </c>
      <c r="V247" s="458">
        <v>0</v>
      </c>
      <c r="W247" s="456">
        <v>1</v>
      </c>
      <c r="X247" s="422">
        <v>0</v>
      </c>
      <c r="Y247" s="453">
        <v>1</v>
      </c>
      <c r="Z247" s="458">
        <v>1</v>
      </c>
      <c r="AA247" s="456">
        <v>1</v>
      </c>
      <c r="AB247" s="422">
        <v>1</v>
      </c>
      <c r="AC247" s="453">
        <v>1</v>
      </c>
      <c r="AD247" s="458">
        <v>0</v>
      </c>
      <c r="AE247" s="456">
        <v>1</v>
      </c>
      <c r="AF247" s="422">
        <v>0</v>
      </c>
      <c r="AG247" s="453">
        <v>1</v>
      </c>
      <c r="AH247" s="458">
        <v>0</v>
      </c>
      <c r="AI247" s="456">
        <v>1</v>
      </c>
      <c r="AJ247" s="422">
        <v>0</v>
      </c>
      <c r="AK247" s="453">
        <v>0</v>
      </c>
      <c r="AL247" s="444">
        <v>0</v>
      </c>
      <c r="AM247" s="449">
        <v>0</v>
      </c>
      <c r="AN247" s="447">
        <v>0</v>
      </c>
      <c r="AO247" s="451">
        <v>0</v>
      </c>
      <c r="AP247" s="451">
        <v>0</v>
      </c>
      <c r="AQ247" s="451">
        <v>0</v>
      </c>
      <c r="AR247" s="451">
        <v>0</v>
      </c>
      <c r="AS247" s="451">
        <v>0</v>
      </c>
      <c r="AT247" s="451">
        <v>0</v>
      </c>
      <c r="AU247" s="451">
        <v>0</v>
      </c>
      <c r="AV247" s="451">
        <v>0</v>
      </c>
      <c r="AW247" s="451">
        <v>0</v>
      </c>
      <c r="AX247" s="451">
        <v>0</v>
      </c>
      <c r="AY247" s="447">
        <v>0</v>
      </c>
      <c r="AZ247" s="451">
        <v>0</v>
      </c>
      <c r="BA247" s="428">
        <v>0</v>
      </c>
      <c r="BH247" s="434">
        <v>1</v>
      </c>
      <c r="BJ247" s="435">
        <v>1</v>
      </c>
      <c r="BL247" s="435">
        <v>1</v>
      </c>
      <c r="BM247" s="435">
        <v>2</v>
      </c>
      <c r="BR247" s="442">
        <v>4</v>
      </c>
    </row>
    <row r="248" spans="1:70" ht="12.75" customHeight="1">
      <c r="A248" s="467">
        <v>43329</v>
      </c>
      <c r="B248" s="368">
        <v>2</v>
      </c>
      <c r="C248" s="368">
        <v>15</v>
      </c>
      <c r="D248" s="368">
        <v>18</v>
      </c>
      <c r="E248" s="368">
        <v>24</v>
      </c>
      <c r="F248" s="368">
        <v>43</v>
      </c>
      <c r="G248" s="368">
        <v>0</v>
      </c>
      <c r="H248" s="368">
        <v>8</v>
      </c>
      <c r="I248" s="500">
        <v>12</v>
      </c>
      <c r="R248" s="419">
        <v>2</v>
      </c>
      <c r="S248" s="421">
        <v>2</v>
      </c>
      <c r="T248" s="422">
        <v>0</v>
      </c>
      <c r="U248" s="453">
        <v>2</v>
      </c>
      <c r="V248" s="458">
        <v>0</v>
      </c>
      <c r="W248" s="456">
        <v>0</v>
      </c>
      <c r="X248" s="422">
        <v>1</v>
      </c>
      <c r="Y248" s="453">
        <v>1</v>
      </c>
      <c r="Z248" s="458">
        <v>1</v>
      </c>
      <c r="AA248" s="456">
        <v>0</v>
      </c>
      <c r="AB248" s="422">
        <v>0</v>
      </c>
      <c r="AC248" s="453">
        <v>0</v>
      </c>
      <c r="AD248" s="458">
        <v>0</v>
      </c>
      <c r="AE248" s="456">
        <v>1</v>
      </c>
      <c r="AF248" s="422">
        <v>0</v>
      </c>
      <c r="AG248" s="453">
        <v>3</v>
      </c>
      <c r="AH248" s="458">
        <v>0</v>
      </c>
      <c r="AI248" s="456">
        <v>0</v>
      </c>
      <c r="AJ248" s="422">
        <v>0</v>
      </c>
      <c r="AK248" s="453">
        <v>0</v>
      </c>
      <c r="AL248" s="444">
        <v>1</v>
      </c>
      <c r="AM248" s="449">
        <v>0</v>
      </c>
      <c r="AN248" s="447">
        <v>0</v>
      </c>
      <c r="AO248" s="451">
        <v>2</v>
      </c>
      <c r="AP248" s="451">
        <v>0</v>
      </c>
      <c r="AQ248" s="451">
        <v>0</v>
      </c>
      <c r="AR248" s="451">
        <v>1</v>
      </c>
      <c r="AS248" s="451">
        <v>0</v>
      </c>
      <c r="AT248" s="451">
        <v>0</v>
      </c>
      <c r="AU248" s="451">
        <v>0</v>
      </c>
      <c r="AV248" s="451">
        <v>0</v>
      </c>
      <c r="AW248" s="451">
        <v>0</v>
      </c>
      <c r="AX248" s="451">
        <v>0</v>
      </c>
      <c r="AY248" s="447">
        <v>0</v>
      </c>
      <c r="AZ248" s="451">
        <v>0</v>
      </c>
      <c r="BA248" s="428">
        <v>0</v>
      </c>
      <c r="BI248" s="435">
        <v>2</v>
      </c>
      <c r="BJ248" s="435">
        <v>1</v>
      </c>
      <c r="BK248" s="435">
        <v>1</v>
      </c>
      <c r="BO248" s="435">
        <v>1</v>
      </c>
      <c r="BR248" s="442">
        <v>4</v>
      </c>
    </row>
    <row r="249" spans="1:70" ht="12.75" customHeight="1">
      <c r="A249" s="467">
        <v>43326</v>
      </c>
      <c r="B249" s="368">
        <v>1</v>
      </c>
      <c r="C249" s="368">
        <v>15</v>
      </c>
      <c r="D249" s="368">
        <v>18</v>
      </c>
      <c r="E249" s="368">
        <v>25</v>
      </c>
      <c r="F249" s="368">
        <v>31</v>
      </c>
      <c r="G249" s="368">
        <v>0</v>
      </c>
      <c r="H249" s="368">
        <v>9</v>
      </c>
      <c r="I249" s="500">
        <v>11</v>
      </c>
      <c r="R249" s="419">
        <v>1</v>
      </c>
      <c r="S249" s="421">
        <v>1</v>
      </c>
      <c r="T249" s="422">
        <v>1</v>
      </c>
      <c r="U249" s="453">
        <v>0</v>
      </c>
      <c r="V249" s="458">
        <v>0</v>
      </c>
      <c r="W249" s="456">
        <v>0</v>
      </c>
      <c r="X249" s="422">
        <v>0</v>
      </c>
      <c r="Y249" s="453">
        <v>1</v>
      </c>
      <c r="Z249" s="458">
        <v>1</v>
      </c>
      <c r="AA249" s="456">
        <v>0</v>
      </c>
      <c r="AB249" s="422">
        <v>1</v>
      </c>
      <c r="AC249" s="453">
        <v>0</v>
      </c>
      <c r="AD249" s="458">
        <v>1</v>
      </c>
      <c r="AE249" s="456">
        <v>1</v>
      </c>
      <c r="AF249" s="422">
        <v>0</v>
      </c>
      <c r="AG249" s="453">
        <v>0</v>
      </c>
      <c r="AH249" s="458">
        <v>1</v>
      </c>
      <c r="AI249" s="456">
        <v>1</v>
      </c>
      <c r="AJ249" s="422">
        <v>0</v>
      </c>
      <c r="AK249" s="453">
        <v>0</v>
      </c>
      <c r="AL249" s="444">
        <v>0</v>
      </c>
      <c r="AM249" s="449">
        <v>0</v>
      </c>
      <c r="AN249" s="447">
        <v>0</v>
      </c>
      <c r="AO249" s="451">
        <v>0</v>
      </c>
      <c r="AP249" s="451">
        <v>0</v>
      </c>
      <c r="AQ249" s="451">
        <v>0</v>
      </c>
      <c r="AR249" s="451">
        <v>0</v>
      </c>
      <c r="AS249" s="451">
        <v>0</v>
      </c>
      <c r="AT249" s="451">
        <v>0</v>
      </c>
      <c r="AU249" s="451">
        <v>0</v>
      </c>
      <c r="AV249" s="451">
        <v>0</v>
      </c>
      <c r="AW249" s="451">
        <v>0</v>
      </c>
      <c r="AX249" s="451">
        <v>0</v>
      </c>
      <c r="AY249" s="447">
        <v>0</v>
      </c>
      <c r="AZ249" s="451">
        <v>0</v>
      </c>
      <c r="BA249" s="428">
        <v>0</v>
      </c>
      <c r="BH249" s="434">
        <v>1</v>
      </c>
      <c r="BJ249" s="435">
        <v>1</v>
      </c>
      <c r="BK249" s="435">
        <v>1</v>
      </c>
      <c r="BL249" s="435">
        <v>1</v>
      </c>
      <c r="BQ249" s="436">
        <v>1</v>
      </c>
      <c r="BR249" s="442">
        <v>5</v>
      </c>
    </row>
    <row r="250" spans="1:70" ht="12.75" customHeight="1">
      <c r="A250" s="467">
        <v>43322</v>
      </c>
      <c r="B250" s="368">
        <v>18</v>
      </c>
      <c r="C250" s="368">
        <v>20</v>
      </c>
      <c r="D250" s="368">
        <v>36</v>
      </c>
      <c r="E250" s="368">
        <v>43</v>
      </c>
      <c r="F250" s="368">
        <v>44</v>
      </c>
      <c r="G250" s="368">
        <v>0</v>
      </c>
      <c r="H250" s="368">
        <v>3</v>
      </c>
      <c r="I250" s="500">
        <v>9</v>
      </c>
      <c r="R250" s="419">
        <v>3</v>
      </c>
      <c r="S250" s="421">
        <v>1</v>
      </c>
      <c r="T250" s="422">
        <v>0</v>
      </c>
      <c r="U250" s="453">
        <v>2</v>
      </c>
      <c r="V250" s="458">
        <v>0</v>
      </c>
      <c r="W250" s="456">
        <v>1</v>
      </c>
      <c r="X250" s="422">
        <v>0</v>
      </c>
      <c r="Y250" s="453">
        <v>0</v>
      </c>
      <c r="Z250" s="458">
        <v>0</v>
      </c>
      <c r="AA250" s="456">
        <v>0</v>
      </c>
      <c r="AB250" s="422">
        <v>2</v>
      </c>
      <c r="AC250" s="453">
        <v>1</v>
      </c>
      <c r="AD250" s="458">
        <v>1</v>
      </c>
      <c r="AE250" s="456">
        <v>0</v>
      </c>
      <c r="AF250" s="422">
        <v>0</v>
      </c>
      <c r="AG250" s="453">
        <v>0</v>
      </c>
      <c r="AH250" s="458">
        <v>0</v>
      </c>
      <c r="AI250" s="456">
        <v>0</v>
      </c>
      <c r="AJ250" s="422">
        <v>0</v>
      </c>
      <c r="AK250" s="453">
        <v>0</v>
      </c>
      <c r="AL250" s="444">
        <v>0</v>
      </c>
      <c r="AM250" s="449">
        <v>1</v>
      </c>
      <c r="AN250" s="447">
        <v>0</v>
      </c>
      <c r="AO250" s="451">
        <v>1</v>
      </c>
      <c r="AP250" s="451">
        <v>0</v>
      </c>
      <c r="AQ250" s="451">
        <v>0</v>
      </c>
      <c r="AR250" s="451">
        <v>0</v>
      </c>
      <c r="AS250" s="451">
        <v>0</v>
      </c>
      <c r="AT250" s="451">
        <v>0</v>
      </c>
      <c r="AU250" s="451">
        <v>0</v>
      </c>
      <c r="AV250" s="451">
        <v>0</v>
      </c>
      <c r="AW250" s="451">
        <v>0</v>
      </c>
      <c r="AX250" s="451">
        <v>0</v>
      </c>
      <c r="AY250" s="447">
        <v>0</v>
      </c>
      <c r="AZ250" s="451">
        <v>0</v>
      </c>
      <c r="BA250" s="428">
        <v>0</v>
      </c>
      <c r="BH250" s="434">
        <v>1</v>
      </c>
      <c r="BJ250" s="435">
        <v>1</v>
      </c>
      <c r="BK250" s="435">
        <v>1</v>
      </c>
      <c r="BM250" s="435">
        <v>1</v>
      </c>
      <c r="BN250" s="435">
        <v>1</v>
      </c>
      <c r="BR250" s="442">
        <v>5</v>
      </c>
    </row>
    <row r="251" spans="1:70" ht="12.75" customHeight="1">
      <c r="A251" s="467">
        <v>43319</v>
      </c>
      <c r="B251" s="368">
        <v>16</v>
      </c>
      <c r="C251" s="368">
        <v>28</v>
      </c>
      <c r="D251" s="368">
        <v>29</v>
      </c>
      <c r="E251" s="368">
        <v>30</v>
      </c>
      <c r="F251" s="368">
        <v>36</v>
      </c>
      <c r="G251" s="368">
        <v>0</v>
      </c>
      <c r="H251" s="368">
        <v>8</v>
      </c>
      <c r="I251" s="500">
        <v>10</v>
      </c>
      <c r="R251" s="419">
        <v>3</v>
      </c>
      <c r="S251" s="421">
        <v>1</v>
      </c>
      <c r="T251" s="422">
        <v>0</v>
      </c>
      <c r="U251" s="453">
        <v>0</v>
      </c>
      <c r="V251" s="458">
        <v>0</v>
      </c>
      <c r="W251" s="456">
        <v>0</v>
      </c>
      <c r="X251" s="422">
        <v>0</v>
      </c>
      <c r="Y251" s="453">
        <v>0</v>
      </c>
      <c r="Z251" s="458">
        <v>0</v>
      </c>
      <c r="AA251" s="456">
        <v>0</v>
      </c>
      <c r="AB251" s="422">
        <v>0</v>
      </c>
      <c r="AC251" s="453">
        <v>0</v>
      </c>
      <c r="AD251" s="458">
        <v>0</v>
      </c>
      <c r="AE251" s="456">
        <v>0</v>
      </c>
      <c r="AF251" s="422">
        <v>0</v>
      </c>
      <c r="AG251" s="453">
        <v>0</v>
      </c>
      <c r="AH251" s="458">
        <v>1</v>
      </c>
      <c r="AI251" s="456">
        <v>1</v>
      </c>
      <c r="AJ251" s="422">
        <v>1</v>
      </c>
      <c r="AK251" s="453">
        <v>1</v>
      </c>
      <c r="AL251" s="444">
        <v>0</v>
      </c>
      <c r="AM251" s="449">
        <v>0</v>
      </c>
      <c r="AN251" s="447">
        <v>0</v>
      </c>
      <c r="AO251" s="451">
        <v>0</v>
      </c>
      <c r="AP251" s="451">
        <v>0</v>
      </c>
      <c r="AQ251" s="451">
        <v>0</v>
      </c>
      <c r="AR251" s="451">
        <v>0</v>
      </c>
      <c r="AS251" s="451">
        <v>0</v>
      </c>
      <c r="AT251" s="451">
        <v>0</v>
      </c>
      <c r="AU251" s="451">
        <v>0</v>
      </c>
      <c r="AV251" s="451">
        <v>0</v>
      </c>
      <c r="AW251" s="451">
        <v>0</v>
      </c>
      <c r="AX251" s="451">
        <v>0</v>
      </c>
      <c r="AY251" s="447">
        <v>0</v>
      </c>
      <c r="AZ251" s="451">
        <v>0</v>
      </c>
      <c r="BA251" s="428">
        <v>0</v>
      </c>
      <c r="BH251" s="434">
        <v>1</v>
      </c>
      <c r="BL251" s="435">
        <v>1</v>
      </c>
      <c r="BN251" s="435">
        <v>1</v>
      </c>
      <c r="BO251" s="435">
        <v>1</v>
      </c>
      <c r="BP251" s="435">
        <v>1</v>
      </c>
      <c r="BR251" s="442">
        <v>5</v>
      </c>
    </row>
    <row r="252" spans="1:70" ht="12.75" customHeight="1">
      <c r="A252" s="468">
        <v>43315</v>
      </c>
      <c r="B252" s="368">
        <v>7</v>
      </c>
      <c r="C252" s="368">
        <v>26</v>
      </c>
      <c r="D252" s="368">
        <v>36</v>
      </c>
      <c r="E252" s="368">
        <v>38</v>
      </c>
      <c r="F252" s="368">
        <v>43</v>
      </c>
      <c r="G252" s="368">
        <v>0</v>
      </c>
      <c r="H252" s="368">
        <v>6</v>
      </c>
      <c r="I252" s="500">
        <v>12</v>
      </c>
      <c r="R252" s="419">
        <v>4</v>
      </c>
      <c r="S252" s="421">
        <v>0</v>
      </c>
      <c r="T252" s="422">
        <v>1</v>
      </c>
      <c r="U252" s="453">
        <v>0</v>
      </c>
      <c r="V252" s="458">
        <v>1</v>
      </c>
      <c r="W252" s="456">
        <v>0</v>
      </c>
      <c r="X252" s="422">
        <v>0</v>
      </c>
      <c r="Y252" s="453">
        <v>1</v>
      </c>
      <c r="Z252" s="458">
        <v>1</v>
      </c>
      <c r="AA252" s="456">
        <v>0</v>
      </c>
      <c r="AB252" s="422">
        <v>0</v>
      </c>
      <c r="AC252" s="453">
        <v>0</v>
      </c>
      <c r="AD252" s="458">
        <v>1</v>
      </c>
      <c r="AE252" s="456">
        <v>1</v>
      </c>
      <c r="AF252" s="422">
        <v>0</v>
      </c>
      <c r="AG252" s="453">
        <v>1</v>
      </c>
      <c r="AH252" s="458">
        <v>0</v>
      </c>
      <c r="AI252" s="456">
        <v>0</v>
      </c>
      <c r="AJ252" s="422">
        <v>0</v>
      </c>
      <c r="AK252" s="453">
        <v>0</v>
      </c>
      <c r="AL252" s="444">
        <v>1</v>
      </c>
      <c r="AM252" s="449">
        <v>0</v>
      </c>
      <c r="AN252" s="447">
        <v>0</v>
      </c>
      <c r="AO252" s="451">
        <v>0</v>
      </c>
      <c r="AP252" s="451">
        <v>0</v>
      </c>
      <c r="AQ252" s="451">
        <v>0</v>
      </c>
      <c r="AR252" s="451">
        <v>0</v>
      </c>
      <c r="AS252" s="451">
        <v>0</v>
      </c>
      <c r="AT252" s="451">
        <v>0</v>
      </c>
      <c r="AU252" s="451">
        <v>0</v>
      </c>
      <c r="AV252" s="451">
        <v>0</v>
      </c>
      <c r="AW252" s="451">
        <v>0</v>
      </c>
      <c r="AX252" s="451">
        <v>0</v>
      </c>
      <c r="AY252" s="447">
        <v>0</v>
      </c>
      <c r="AZ252" s="451">
        <v>0</v>
      </c>
      <c r="BA252" s="428">
        <v>0</v>
      </c>
      <c r="BI252" s="435">
        <v>2</v>
      </c>
      <c r="BL252" s="435">
        <v>2</v>
      </c>
      <c r="BQ252" s="436">
        <v>1</v>
      </c>
      <c r="BR252" s="442">
        <v>3</v>
      </c>
    </row>
    <row r="253" spans="1:70" ht="12.75" customHeight="1">
      <c r="A253" s="468">
        <v>43312</v>
      </c>
      <c r="B253" s="368">
        <v>20</v>
      </c>
      <c r="C253" s="368">
        <v>25</v>
      </c>
      <c r="D253" s="368">
        <v>34</v>
      </c>
      <c r="E253" s="368">
        <v>42</v>
      </c>
      <c r="F253" s="368">
        <v>45</v>
      </c>
      <c r="G253" s="368">
        <v>0</v>
      </c>
      <c r="H253" s="368">
        <v>6</v>
      </c>
      <c r="I253" s="500">
        <v>11</v>
      </c>
      <c r="R253" s="419">
        <v>4</v>
      </c>
      <c r="S253" s="421">
        <v>0</v>
      </c>
      <c r="T253" s="422">
        <v>2</v>
      </c>
      <c r="U253" s="453">
        <v>0</v>
      </c>
      <c r="V253" s="458">
        <v>0</v>
      </c>
      <c r="W253" s="456">
        <v>0</v>
      </c>
      <c r="X253" s="422">
        <v>1</v>
      </c>
      <c r="Y253" s="453">
        <v>0</v>
      </c>
      <c r="Z253" s="458">
        <v>1</v>
      </c>
      <c r="AA253" s="456">
        <v>0</v>
      </c>
      <c r="AB253" s="422">
        <v>0</v>
      </c>
      <c r="AC253" s="453">
        <v>1</v>
      </c>
      <c r="AD253" s="458">
        <v>0</v>
      </c>
      <c r="AE253" s="456">
        <v>0</v>
      </c>
      <c r="AF253" s="422">
        <v>0</v>
      </c>
      <c r="AG253" s="453">
        <v>0</v>
      </c>
      <c r="AH253" s="458">
        <v>0</v>
      </c>
      <c r="AI253" s="456">
        <v>0</v>
      </c>
      <c r="AJ253" s="422">
        <v>0</v>
      </c>
      <c r="AK253" s="453">
        <v>2</v>
      </c>
      <c r="AL253" s="444">
        <v>0</v>
      </c>
      <c r="AM253" s="449">
        <v>1</v>
      </c>
      <c r="AN253" s="447">
        <v>0</v>
      </c>
      <c r="AO253" s="451">
        <v>1</v>
      </c>
      <c r="AP253" s="451">
        <v>0</v>
      </c>
      <c r="AQ253" s="451">
        <v>0</v>
      </c>
      <c r="AR253" s="451">
        <v>0</v>
      </c>
      <c r="AS253" s="451">
        <v>0</v>
      </c>
      <c r="AT253" s="451">
        <v>0</v>
      </c>
      <c r="AU253" s="451">
        <v>0</v>
      </c>
      <c r="AV253" s="451">
        <v>0</v>
      </c>
      <c r="AW253" s="451">
        <v>0</v>
      </c>
      <c r="AX253" s="451">
        <v>0</v>
      </c>
      <c r="AY253" s="447">
        <v>0</v>
      </c>
      <c r="AZ253" s="451">
        <v>0</v>
      </c>
      <c r="BA253" s="428">
        <v>0</v>
      </c>
      <c r="BK253" s="435">
        <v>2</v>
      </c>
      <c r="BM253" s="435">
        <v>1</v>
      </c>
      <c r="BN253" s="435">
        <v>1</v>
      </c>
      <c r="BP253" s="435">
        <v>1</v>
      </c>
      <c r="BR253" s="442">
        <v>4</v>
      </c>
    </row>
    <row r="254" spans="1:70" ht="12.75" customHeight="1">
      <c r="A254" s="467">
        <v>43308</v>
      </c>
      <c r="B254" s="368">
        <v>11</v>
      </c>
      <c r="C254" s="368">
        <v>17</v>
      </c>
      <c r="D254" s="368">
        <v>22</v>
      </c>
      <c r="E254" s="368">
        <v>23</v>
      </c>
      <c r="F254" s="368">
        <v>41</v>
      </c>
      <c r="G254" s="368">
        <v>0</v>
      </c>
      <c r="H254" s="368">
        <v>6</v>
      </c>
      <c r="I254" s="500">
        <v>11</v>
      </c>
      <c r="R254" s="419">
        <v>3</v>
      </c>
      <c r="S254" s="421">
        <v>1</v>
      </c>
      <c r="T254" s="422">
        <v>0</v>
      </c>
      <c r="U254" s="453">
        <v>0</v>
      </c>
      <c r="V254" s="458">
        <v>1</v>
      </c>
      <c r="W254" s="456">
        <v>0</v>
      </c>
      <c r="X254" s="422">
        <v>1</v>
      </c>
      <c r="Y254" s="453">
        <v>0</v>
      </c>
      <c r="Z254" s="458">
        <v>0</v>
      </c>
      <c r="AA254" s="456">
        <v>0</v>
      </c>
      <c r="AB254" s="422">
        <v>0</v>
      </c>
      <c r="AC254" s="453">
        <v>0</v>
      </c>
      <c r="AD254" s="458">
        <v>0</v>
      </c>
      <c r="AE254" s="456">
        <v>0</v>
      </c>
      <c r="AF254" s="422">
        <v>0</v>
      </c>
      <c r="AG254" s="453">
        <v>1</v>
      </c>
      <c r="AH254" s="458">
        <v>0</v>
      </c>
      <c r="AI254" s="456">
        <v>0</v>
      </c>
      <c r="AJ254" s="422">
        <v>0</v>
      </c>
      <c r="AK254" s="453">
        <v>1</v>
      </c>
      <c r="AL254" s="444">
        <v>0</v>
      </c>
      <c r="AM254" s="449">
        <v>0</v>
      </c>
      <c r="AN254" s="447">
        <v>0</v>
      </c>
      <c r="AO254" s="451">
        <v>0</v>
      </c>
      <c r="AP254" s="451">
        <v>0</v>
      </c>
      <c r="AQ254" s="451">
        <v>0</v>
      </c>
      <c r="AR254" s="451">
        <v>0</v>
      </c>
      <c r="AS254" s="451">
        <v>0</v>
      </c>
      <c r="AT254" s="451">
        <v>0</v>
      </c>
      <c r="AU254" s="451">
        <v>0</v>
      </c>
      <c r="AV254" s="451">
        <v>0</v>
      </c>
      <c r="AW254" s="451">
        <v>0</v>
      </c>
      <c r="AX254" s="451">
        <v>0</v>
      </c>
      <c r="AY254" s="447">
        <v>0</v>
      </c>
      <c r="AZ254" s="451">
        <v>0</v>
      </c>
      <c r="BA254" s="428">
        <v>0</v>
      </c>
      <c r="BH254" s="434">
        <v>1</v>
      </c>
      <c r="BK254" s="435">
        <v>1</v>
      </c>
      <c r="BP254" s="435">
        <v>3</v>
      </c>
      <c r="BR254" s="442">
        <v>3</v>
      </c>
    </row>
    <row r="255" spans="1:70" ht="12.75" customHeight="1">
      <c r="A255" s="467">
        <v>43305</v>
      </c>
      <c r="B255" s="368">
        <v>2</v>
      </c>
      <c r="C255" s="368">
        <v>4</v>
      </c>
      <c r="D255" s="368">
        <v>23</v>
      </c>
      <c r="E255" s="368">
        <v>39</v>
      </c>
      <c r="F255" s="368">
        <v>40</v>
      </c>
      <c r="G255" s="368">
        <v>0</v>
      </c>
      <c r="H255" s="368">
        <v>3</v>
      </c>
      <c r="I255" s="500">
        <v>9</v>
      </c>
      <c r="R255" s="419">
        <v>5</v>
      </c>
      <c r="S255" s="421">
        <v>2</v>
      </c>
      <c r="T255" s="422">
        <v>1</v>
      </c>
      <c r="U255" s="453">
        <v>1</v>
      </c>
      <c r="V255" s="458">
        <v>0</v>
      </c>
      <c r="W255" s="456">
        <v>1</v>
      </c>
      <c r="X255" s="422">
        <v>0</v>
      </c>
      <c r="Y255" s="453">
        <v>0</v>
      </c>
      <c r="Z255" s="458">
        <v>0</v>
      </c>
      <c r="AA255" s="456">
        <v>0</v>
      </c>
      <c r="AB255" s="422">
        <v>0</v>
      </c>
      <c r="AC255" s="453">
        <v>0</v>
      </c>
      <c r="AD255" s="458">
        <v>1</v>
      </c>
      <c r="AE255" s="456">
        <v>2</v>
      </c>
      <c r="AF255" s="422">
        <v>1</v>
      </c>
      <c r="AG255" s="453">
        <v>0</v>
      </c>
      <c r="AH255" s="458">
        <v>0</v>
      </c>
      <c r="AI255" s="456">
        <v>1</v>
      </c>
      <c r="AJ255" s="422">
        <v>0</v>
      </c>
      <c r="AK255" s="453">
        <v>0</v>
      </c>
      <c r="AL255" s="444">
        <v>1</v>
      </c>
      <c r="AM255" s="449">
        <v>0</v>
      </c>
      <c r="AN255" s="447">
        <v>0</v>
      </c>
      <c r="AO255" s="451">
        <v>0</v>
      </c>
      <c r="AP255" s="451">
        <v>2</v>
      </c>
      <c r="AQ255" s="451">
        <v>0</v>
      </c>
      <c r="AR255" s="451">
        <v>0</v>
      </c>
      <c r="AS255" s="451">
        <v>0</v>
      </c>
      <c r="AT255" s="451">
        <v>0</v>
      </c>
      <c r="AU255" s="451">
        <v>0</v>
      </c>
      <c r="AV255" s="451">
        <v>0</v>
      </c>
      <c r="AW255" s="451">
        <v>0</v>
      </c>
      <c r="AX255" s="451">
        <v>0</v>
      </c>
      <c r="AY255" s="447">
        <v>0</v>
      </c>
      <c r="AZ255" s="451">
        <v>0</v>
      </c>
      <c r="BA255" s="428">
        <v>0</v>
      </c>
      <c r="BI255" s="435">
        <v>1</v>
      </c>
      <c r="BJ255" s="435">
        <v>1</v>
      </c>
      <c r="BM255" s="435">
        <v>1</v>
      </c>
      <c r="BP255" s="435">
        <v>1</v>
      </c>
      <c r="BQ255" s="436">
        <v>1</v>
      </c>
      <c r="BR255" s="442">
        <v>5</v>
      </c>
    </row>
    <row r="256" spans="1:70" ht="12.75" customHeight="1">
      <c r="A256" s="467">
        <v>43301</v>
      </c>
      <c r="B256" s="368">
        <v>2</v>
      </c>
      <c r="C256" s="368">
        <v>15</v>
      </c>
      <c r="D256" s="368">
        <v>40</v>
      </c>
      <c r="E256" s="368">
        <v>43</v>
      </c>
      <c r="F256" s="368">
        <v>46</v>
      </c>
      <c r="G256" s="368">
        <v>0</v>
      </c>
      <c r="H256" s="368">
        <v>3</v>
      </c>
      <c r="I256" s="500">
        <v>6</v>
      </c>
      <c r="R256" s="419">
        <v>3</v>
      </c>
      <c r="S256" s="421">
        <v>0</v>
      </c>
      <c r="T256" s="422">
        <v>0</v>
      </c>
      <c r="U256" s="453">
        <v>0</v>
      </c>
      <c r="V256" s="458">
        <v>0</v>
      </c>
      <c r="W256" s="456">
        <v>0</v>
      </c>
      <c r="X256" s="422">
        <v>0</v>
      </c>
      <c r="Y256" s="453">
        <v>0</v>
      </c>
      <c r="Z256" s="458">
        <v>0</v>
      </c>
      <c r="AA256" s="456">
        <v>1</v>
      </c>
      <c r="AB256" s="422">
        <v>1</v>
      </c>
      <c r="AC256" s="453">
        <v>2</v>
      </c>
      <c r="AD256" s="458">
        <v>1</v>
      </c>
      <c r="AE256" s="456">
        <v>1</v>
      </c>
      <c r="AF256" s="422">
        <v>0</v>
      </c>
      <c r="AG256" s="453">
        <v>0</v>
      </c>
      <c r="AH256" s="458">
        <v>0</v>
      </c>
      <c r="AI256" s="456">
        <v>0</v>
      </c>
      <c r="AJ256" s="422">
        <v>0</v>
      </c>
      <c r="AK256" s="453">
        <v>0</v>
      </c>
      <c r="AL256" s="444">
        <v>0</v>
      </c>
      <c r="AM256" s="449">
        <v>0</v>
      </c>
      <c r="AN256" s="447">
        <v>0</v>
      </c>
      <c r="AO256" s="451">
        <v>0</v>
      </c>
      <c r="AP256" s="451">
        <v>1</v>
      </c>
      <c r="AQ256" s="451">
        <v>0</v>
      </c>
      <c r="AR256" s="451">
        <v>0</v>
      </c>
      <c r="AS256" s="451">
        <v>0</v>
      </c>
      <c r="AT256" s="451">
        <v>0</v>
      </c>
      <c r="AU256" s="451">
        <v>0</v>
      </c>
      <c r="AV256" s="451">
        <v>0</v>
      </c>
      <c r="AW256" s="451">
        <v>0</v>
      </c>
      <c r="AX256" s="451">
        <v>0</v>
      </c>
      <c r="AY256" s="447">
        <v>0</v>
      </c>
      <c r="AZ256" s="451">
        <v>0</v>
      </c>
      <c r="BA256" s="428">
        <v>0</v>
      </c>
      <c r="BH256" s="434">
        <v>1</v>
      </c>
      <c r="BI256" s="435">
        <v>1</v>
      </c>
      <c r="BK256" s="435">
        <v>1</v>
      </c>
      <c r="BM256" s="435">
        <v>1</v>
      </c>
      <c r="BP256" s="435">
        <v>1</v>
      </c>
      <c r="BR256" s="442">
        <v>5</v>
      </c>
    </row>
    <row r="257" spans="1:70" ht="12.75" customHeight="1">
      <c r="A257" s="467">
        <v>43298</v>
      </c>
      <c r="B257" s="368">
        <v>4</v>
      </c>
      <c r="C257" s="368">
        <v>6</v>
      </c>
      <c r="D257" s="368">
        <v>27</v>
      </c>
      <c r="E257" s="368">
        <v>48</v>
      </c>
      <c r="F257" s="368">
        <v>50</v>
      </c>
      <c r="G257" s="368">
        <v>0</v>
      </c>
      <c r="H257" s="368">
        <v>1</v>
      </c>
      <c r="I257" s="500">
        <v>11</v>
      </c>
      <c r="R257" s="419">
        <v>3</v>
      </c>
      <c r="S257" s="421">
        <v>1</v>
      </c>
      <c r="T257" s="422">
        <v>0</v>
      </c>
      <c r="U257" s="453">
        <v>0</v>
      </c>
      <c r="V257" s="458">
        <v>0</v>
      </c>
      <c r="W257" s="456">
        <v>1</v>
      </c>
      <c r="X257" s="422">
        <v>0</v>
      </c>
      <c r="Y257" s="453">
        <v>1</v>
      </c>
      <c r="Z257" s="458">
        <v>0</v>
      </c>
      <c r="AA257" s="456">
        <v>1</v>
      </c>
      <c r="AB257" s="422">
        <v>0</v>
      </c>
      <c r="AC257" s="453">
        <v>1</v>
      </c>
      <c r="AD257" s="458">
        <v>0</v>
      </c>
      <c r="AE257" s="456">
        <v>0</v>
      </c>
      <c r="AF257" s="422">
        <v>0</v>
      </c>
      <c r="AG257" s="453">
        <v>1</v>
      </c>
      <c r="AH257" s="458">
        <v>0</v>
      </c>
      <c r="AI257" s="456">
        <v>0</v>
      </c>
      <c r="AJ257" s="422">
        <v>1</v>
      </c>
      <c r="AK257" s="453">
        <v>0</v>
      </c>
      <c r="AL257" s="444">
        <v>0</v>
      </c>
      <c r="AM257" s="449">
        <v>0</v>
      </c>
      <c r="AN257" s="447">
        <v>0</v>
      </c>
      <c r="AO257" s="451">
        <v>0</v>
      </c>
      <c r="AP257" s="451">
        <v>0</v>
      </c>
      <c r="AQ257" s="451">
        <v>0</v>
      </c>
      <c r="AR257" s="451">
        <v>0</v>
      </c>
      <c r="AS257" s="451">
        <v>0</v>
      </c>
      <c r="AT257" s="451">
        <v>0</v>
      </c>
      <c r="AU257" s="451">
        <v>0</v>
      </c>
      <c r="AV257" s="451">
        <v>0</v>
      </c>
      <c r="AW257" s="451">
        <v>0</v>
      </c>
      <c r="AX257" s="451">
        <v>0</v>
      </c>
      <c r="AY257" s="447">
        <v>0</v>
      </c>
      <c r="AZ257" s="451">
        <v>0</v>
      </c>
      <c r="BA257" s="428">
        <v>0</v>
      </c>
      <c r="BH257" s="434">
        <v>2</v>
      </c>
      <c r="BL257" s="435">
        <v>1</v>
      </c>
      <c r="BM257" s="435">
        <v>1</v>
      </c>
      <c r="BN257" s="435">
        <v>1</v>
      </c>
      <c r="BR257" s="442">
        <v>4</v>
      </c>
    </row>
    <row r="258" spans="1:70" ht="12.75" customHeight="1">
      <c r="A258" s="467">
        <v>43294</v>
      </c>
      <c r="B258" s="368">
        <v>1</v>
      </c>
      <c r="C258" s="368">
        <v>4</v>
      </c>
      <c r="D258" s="368">
        <v>14</v>
      </c>
      <c r="E258" s="368">
        <v>21</v>
      </c>
      <c r="F258" s="368">
        <v>49</v>
      </c>
      <c r="G258" s="368">
        <v>0</v>
      </c>
      <c r="H258" s="368">
        <v>2</v>
      </c>
      <c r="I258" s="500">
        <v>12</v>
      </c>
      <c r="R258" s="419">
        <v>4</v>
      </c>
      <c r="S258" s="421">
        <v>0</v>
      </c>
      <c r="T258" s="422">
        <v>0</v>
      </c>
      <c r="U258" s="453">
        <v>0</v>
      </c>
      <c r="V258" s="458">
        <v>1</v>
      </c>
      <c r="W258" s="456">
        <v>1</v>
      </c>
      <c r="X258" s="422">
        <v>0</v>
      </c>
      <c r="Y258" s="453">
        <v>1</v>
      </c>
      <c r="Z258" s="458">
        <v>1</v>
      </c>
      <c r="AA258" s="456">
        <v>0</v>
      </c>
      <c r="AB258" s="422">
        <v>0</v>
      </c>
      <c r="AC258" s="453">
        <v>1</v>
      </c>
      <c r="AD258" s="458">
        <v>1</v>
      </c>
      <c r="AE258" s="456">
        <v>0</v>
      </c>
      <c r="AF258" s="422">
        <v>0</v>
      </c>
      <c r="AG258" s="453">
        <v>1</v>
      </c>
      <c r="AH258" s="458">
        <v>1</v>
      </c>
      <c r="AI258" s="456">
        <v>1</v>
      </c>
      <c r="AJ258" s="422">
        <v>0</v>
      </c>
      <c r="AK258" s="453">
        <v>0</v>
      </c>
      <c r="AL258" s="444">
        <v>1</v>
      </c>
      <c r="AM258" s="449">
        <v>0</v>
      </c>
      <c r="AN258" s="447">
        <v>0</v>
      </c>
      <c r="AO258" s="451">
        <v>0</v>
      </c>
      <c r="AP258" s="451">
        <v>0</v>
      </c>
      <c r="AQ258" s="451">
        <v>0</v>
      </c>
      <c r="AR258" s="451">
        <v>0</v>
      </c>
      <c r="AS258" s="451">
        <v>0</v>
      </c>
      <c r="AT258" s="451">
        <v>0</v>
      </c>
      <c r="AU258" s="451">
        <v>0</v>
      </c>
      <c r="AV258" s="451">
        <v>0</v>
      </c>
      <c r="AW258" s="451">
        <v>0</v>
      </c>
      <c r="AX258" s="451">
        <v>0</v>
      </c>
      <c r="AY258" s="447">
        <v>0</v>
      </c>
      <c r="AZ258" s="451">
        <v>0</v>
      </c>
      <c r="BA258" s="428">
        <v>0</v>
      </c>
      <c r="BI258" s="435">
        <v>1</v>
      </c>
      <c r="BL258" s="435">
        <v>2</v>
      </c>
      <c r="BM258" s="435">
        <v>1</v>
      </c>
      <c r="BQ258" s="436">
        <v>1</v>
      </c>
      <c r="BR258" s="442">
        <v>4</v>
      </c>
    </row>
    <row r="259" spans="1:70" ht="12.75" customHeight="1">
      <c r="A259" s="468">
        <v>43291</v>
      </c>
      <c r="B259" s="368">
        <v>3</v>
      </c>
      <c r="C259" s="368">
        <v>8</v>
      </c>
      <c r="D259" s="368">
        <v>26</v>
      </c>
      <c r="E259" s="368">
        <v>33</v>
      </c>
      <c r="F259" s="368">
        <v>45</v>
      </c>
      <c r="G259" s="368">
        <v>0</v>
      </c>
      <c r="H259" s="368">
        <v>7</v>
      </c>
      <c r="I259" s="500">
        <v>10</v>
      </c>
      <c r="R259" s="419">
        <v>3</v>
      </c>
      <c r="S259" s="421">
        <v>2</v>
      </c>
      <c r="T259" s="422">
        <v>1</v>
      </c>
      <c r="U259" s="453">
        <v>0</v>
      </c>
      <c r="V259" s="458">
        <v>0</v>
      </c>
      <c r="W259" s="456">
        <v>0</v>
      </c>
      <c r="X259" s="422">
        <v>0</v>
      </c>
      <c r="Y259" s="453">
        <v>0</v>
      </c>
      <c r="Z259" s="458">
        <v>1</v>
      </c>
      <c r="AA259" s="456">
        <v>0</v>
      </c>
      <c r="AB259" s="422">
        <v>0</v>
      </c>
      <c r="AC259" s="453">
        <v>1</v>
      </c>
      <c r="AD259" s="458">
        <v>0</v>
      </c>
      <c r="AE259" s="456">
        <v>2</v>
      </c>
      <c r="AF259" s="422">
        <v>0</v>
      </c>
      <c r="AG259" s="453">
        <v>0</v>
      </c>
      <c r="AH259" s="458">
        <v>0</v>
      </c>
      <c r="AI259" s="456">
        <v>1</v>
      </c>
      <c r="AJ259" s="422">
        <v>0</v>
      </c>
      <c r="AK259" s="453">
        <v>0</v>
      </c>
      <c r="AL259" s="444">
        <v>0</v>
      </c>
      <c r="AM259" s="449">
        <v>0</v>
      </c>
      <c r="AN259" s="447">
        <v>0</v>
      </c>
      <c r="AO259" s="451">
        <v>1</v>
      </c>
      <c r="AP259" s="451">
        <v>1</v>
      </c>
      <c r="AQ259" s="451">
        <v>0</v>
      </c>
      <c r="AR259" s="451">
        <v>0</v>
      </c>
      <c r="AS259" s="451">
        <v>0</v>
      </c>
      <c r="AT259" s="451">
        <v>0</v>
      </c>
      <c r="AU259" s="451">
        <v>0</v>
      </c>
      <c r="AV259" s="451">
        <v>0</v>
      </c>
      <c r="AW259" s="451">
        <v>0</v>
      </c>
      <c r="AX259" s="451">
        <v>0</v>
      </c>
      <c r="AY259" s="447">
        <v>0</v>
      </c>
      <c r="AZ259" s="451">
        <v>0</v>
      </c>
      <c r="BA259" s="428">
        <v>0</v>
      </c>
      <c r="BH259" s="434">
        <v>1</v>
      </c>
      <c r="BJ259" s="435">
        <v>1</v>
      </c>
      <c r="BN259" s="435">
        <v>1</v>
      </c>
      <c r="BO259" s="435">
        <v>1</v>
      </c>
      <c r="BQ259" s="436">
        <v>1</v>
      </c>
      <c r="BR259" s="442">
        <v>5</v>
      </c>
    </row>
    <row r="260" spans="1:70" ht="12.75" customHeight="1">
      <c r="A260" s="467">
        <v>43287</v>
      </c>
      <c r="B260" s="368">
        <v>8</v>
      </c>
      <c r="C260" s="368">
        <v>30</v>
      </c>
      <c r="D260" s="368">
        <v>33</v>
      </c>
      <c r="E260" s="368">
        <v>38</v>
      </c>
      <c r="F260" s="368">
        <v>48</v>
      </c>
      <c r="G260" s="368">
        <v>0</v>
      </c>
      <c r="H260" s="368">
        <v>2</v>
      </c>
      <c r="I260" s="500">
        <v>10</v>
      </c>
      <c r="R260" s="419">
        <v>4</v>
      </c>
      <c r="S260" s="421">
        <v>1</v>
      </c>
      <c r="T260" s="422">
        <v>0</v>
      </c>
      <c r="U260" s="453">
        <v>1</v>
      </c>
      <c r="V260" s="458">
        <v>0</v>
      </c>
      <c r="W260" s="456">
        <v>0</v>
      </c>
      <c r="X260" s="422">
        <v>0</v>
      </c>
      <c r="Y260" s="453">
        <v>0</v>
      </c>
      <c r="Z260" s="458">
        <v>1</v>
      </c>
      <c r="AA260" s="456">
        <v>0</v>
      </c>
      <c r="AB260" s="422">
        <v>0</v>
      </c>
      <c r="AC260" s="453">
        <v>2</v>
      </c>
      <c r="AD260" s="458">
        <v>0</v>
      </c>
      <c r="AE260" s="456">
        <v>1</v>
      </c>
      <c r="AF260" s="422">
        <v>0</v>
      </c>
      <c r="AG260" s="453">
        <v>1</v>
      </c>
      <c r="AH260" s="458">
        <v>1</v>
      </c>
      <c r="AI260" s="456">
        <v>0</v>
      </c>
      <c r="AJ260" s="422">
        <v>0</v>
      </c>
      <c r="AK260" s="453">
        <v>0</v>
      </c>
      <c r="AL260" s="444">
        <v>0</v>
      </c>
      <c r="AM260" s="449">
        <v>0</v>
      </c>
      <c r="AN260" s="447">
        <v>0</v>
      </c>
      <c r="AO260" s="451">
        <v>1</v>
      </c>
      <c r="AP260" s="451">
        <v>0</v>
      </c>
      <c r="AQ260" s="451">
        <v>0</v>
      </c>
      <c r="AR260" s="451">
        <v>0</v>
      </c>
      <c r="AS260" s="451">
        <v>0</v>
      </c>
      <c r="AT260" s="451">
        <v>0</v>
      </c>
      <c r="AU260" s="451">
        <v>0</v>
      </c>
      <c r="AV260" s="451">
        <v>0</v>
      </c>
      <c r="AW260" s="451">
        <v>0</v>
      </c>
      <c r="AX260" s="451">
        <v>0</v>
      </c>
      <c r="AY260" s="447">
        <v>0</v>
      </c>
      <c r="AZ260" s="451">
        <v>0</v>
      </c>
      <c r="BA260" s="428">
        <v>0</v>
      </c>
      <c r="BK260" s="435">
        <v>2</v>
      </c>
      <c r="BN260" s="435">
        <v>1</v>
      </c>
      <c r="BP260" s="435">
        <v>1</v>
      </c>
      <c r="BQ260" s="436">
        <v>1</v>
      </c>
      <c r="BR260" s="442">
        <v>4</v>
      </c>
    </row>
    <row r="261" spans="1:70" ht="12.75" customHeight="1">
      <c r="A261" s="467">
        <v>43284</v>
      </c>
      <c r="B261" s="368">
        <v>1</v>
      </c>
      <c r="C261" s="368">
        <v>12</v>
      </c>
      <c r="D261" s="368">
        <v>15</v>
      </c>
      <c r="E261" s="368">
        <v>29</v>
      </c>
      <c r="F261" s="368">
        <v>48</v>
      </c>
      <c r="G261" s="368">
        <v>0</v>
      </c>
      <c r="H261" s="368">
        <v>3</v>
      </c>
      <c r="I261" s="500">
        <v>5</v>
      </c>
      <c r="R261" s="419">
        <v>1</v>
      </c>
      <c r="S261" s="421">
        <v>2</v>
      </c>
      <c r="T261" s="422">
        <v>1</v>
      </c>
      <c r="U261" s="453">
        <v>1</v>
      </c>
      <c r="V261" s="458">
        <v>0</v>
      </c>
      <c r="W261" s="456">
        <v>0</v>
      </c>
      <c r="X261" s="422">
        <v>0</v>
      </c>
      <c r="Y261" s="453">
        <v>0</v>
      </c>
      <c r="Z261" s="458">
        <v>0</v>
      </c>
      <c r="AA261" s="456">
        <v>0</v>
      </c>
      <c r="AB261" s="422">
        <v>0</v>
      </c>
      <c r="AC261" s="453">
        <v>0</v>
      </c>
      <c r="AD261" s="458">
        <v>0</v>
      </c>
      <c r="AE261" s="456">
        <v>0</v>
      </c>
      <c r="AF261" s="422">
        <v>0</v>
      </c>
      <c r="AG261" s="453">
        <v>1</v>
      </c>
      <c r="AH261" s="458">
        <v>1</v>
      </c>
      <c r="AI261" s="456">
        <v>1</v>
      </c>
      <c r="AJ261" s="422">
        <v>1</v>
      </c>
      <c r="AK261" s="453">
        <v>0</v>
      </c>
      <c r="AL261" s="444">
        <v>0</v>
      </c>
      <c r="AM261" s="449">
        <v>0</v>
      </c>
      <c r="AN261" s="447">
        <v>0</v>
      </c>
      <c r="AO261" s="451">
        <v>0</v>
      </c>
      <c r="AP261" s="451">
        <v>1</v>
      </c>
      <c r="AQ261" s="451">
        <v>0</v>
      </c>
      <c r="AR261" s="451">
        <v>0</v>
      </c>
      <c r="AS261" s="451">
        <v>0</v>
      </c>
      <c r="AT261" s="451">
        <v>0</v>
      </c>
      <c r="AU261" s="451">
        <v>0</v>
      </c>
      <c r="AV261" s="451">
        <v>0</v>
      </c>
      <c r="AW261" s="451">
        <v>0</v>
      </c>
      <c r="AX261" s="451">
        <v>0</v>
      </c>
      <c r="AY261" s="447">
        <v>0</v>
      </c>
      <c r="AZ261" s="451">
        <v>0</v>
      </c>
      <c r="BA261" s="428">
        <v>0</v>
      </c>
      <c r="BI261" s="435">
        <v>1</v>
      </c>
      <c r="BK261" s="435">
        <v>1</v>
      </c>
      <c r="BN261" s="435">
        <v>1</v>
      </c>
      <c r="BO261" s="435">
        <v>1</v>
      </c>
      <c r="BP261" s="435">
        <v>1</v>
      </c>
      <c r="BR261" s="442">
        <v>5</v>
      </c>
    </row>
    <row r="262" spans="1:70" ht="12.75" customHeight="1">
      <c r="A262" s="468">
        <v>43280</v>
      </c>
      <c r="B262" s="368">
        <v>15</v>
      </c>
      <c r="C262" s="368">
        <v>21</v>
      </c>
      <c r="D262" s="368">
        <v>23</v>
      </c>
      <c r="E262" s="368">
        <v>40</v>
      </c>
      <c r="F262" s="368">
        <v>48</v>
      </c>
      <c r="G262" s="368">
        <v>0</v>
      </c>
      <c r="H262" s="368">
        <v>3</v>
      </c>
      <c r="I262" s="500">
        <v>12</v>
      </c>
      <c r="R262" s="419">
        <v>4</v>
      </c>
      <c r="S262" s="421">
        <v>1</v>
      </c>
      <c r="T262" s="422">
        <v>0</v>
      </c>
      <c r="U262" s="453">
        <v>0</v>
      </c>
      <c r="V262" s="458">
        <v>0</v>
      </c>
      <c r="W262" s="456">
        <v>0</v>
      </c>
      <c r="X262" s="422">
        <v>0</v>
      </c>
      <c r="Y262" s="453">
        <v>1</v>
      </c>
      <c r="Z262" s="458">
        <v>1</v>
      </c>
      <c r="AA262" s="456">
        <v>2</v>
      </c>
      <c r="AB262" s="422">
        <v>0</v>
      </c>
      <c r="AC262" s="453">
        <v>0</v>
      </c>
      <c r="AD262" s="458">
        <v>0</v>
      </c>
      <c r="AE262" s="456">
        <v>1</v>
      </c>
      <c r="AF262" s="422">
        <v>0</v>
      </c>
      <c r="AG262" s="453">
        <v>1</v>
      </c>
      <c r="AH262" s="458">
        <v>0</v>
      </c>
      <c r="AI262" s="456">
        <v>0</v>
      </c>
      <c r="AJ262" s="422">
        <v>0</v>
      </c>
      <c r="AK262" s="453">
        <v>1</v>
      </c>
      <c r="AL262" s="444">
        <v>0</v>
      </c>
      <c r="AM262" s="449">
        <v>0</v>
      </c>
      <c r="AN262" s="447">
        <v>0</v>
      </c>
      <c r="AO262" s="451">
        <v>1</v>
      </c>
      <c r="AP262" s="451">
        <v>0</v>
      </c>
      <c r="AQ262" s="451">
        <v>0</v>
      </c>
      <c r="AR262" s="451">
        <v>0</v>
      </c>
      <c r="AS262" s="451">
        <v>0</v>
      </c>
      <c r="AT262" s="451">
        <v>0</v>
      </c>
      <c r="AU262" s="451">
        <v>0</v>
      </c>
      <c r="AV262" s="451">
        <v>0</v>
      </c>
      <c r="AW262" s="451">
        <v>0</v>
      </c>
      <c r="AX262" s="451">
        <v>0</v>
      </c>
      <c r="AY262" s="447">
        <v>0</v>
      </c>
      <c r="AZ262" s="451">
        <v>0</v>
      </c>
      <c r="BA262" s="428">
        <v>0</v>
      </c>
      <c r="BJ262" s="435">
        <v>1</v>
      </c>
      <c r="BK262" s="435">
        <v>1</v>
      </c>
      <c r="BN262" s="435">
        <v>1</v>
      </c>
      <c r="BP262" s="435">
        <v>1</v>
      </c>
      <c r="BQ262" s="436">
        <v>1</v>
      </c>
      <c r="BR262" s="442">
        <v>5</v>
      </c>
    </row>
    <row r="263" spans="1:70" ht="12.75" customHeight="1">
      <c r="A263" s="468">
        <v>43277</v>
      </c>
      <c r="B263" s="368">
        <v>15</v>
      </c>
      <c r="C263" s="368">
        <v>16</v>
      </c>
      <c r="D263" s="368">
        <v>20</v>
      </c>
      <c r="E263" s="368">
        <v>34</v>
      </c>
      <c r="F263" s="368">
        <v>50</v>
      </c>
      <c r="G263" s="368">
        <v>0</v>
      </c>
      <c r="H263" s="368">
        <v>4</v>
      </c>
      <c r="I263" s="500">
        <v>7</v>
      </c>
      <c r="R263" s="419">
        <v>2</v>
      </c>
      <c r="S263" s="421">
        <v>0</v>
      </c>
      <c r="T263" s="422">
        <v>0</v>
      </c>
      <c r="U263" s="453">
        <v>1</v>
      </c>
      <c r="V263" s="458">
        <v>1</v>
      </c>
      <c r="W263" s="456">
        <v>0</v>
      </c>
      <c r="X263" s="422">
        <v>0</v>
      </c>
      <c r="Y263" s="453">
        <v>0</v>
      </c>
      <c r="Z263" s="458">
        <v>0</v>
      </c>
      <c r="AA263" s="456">
        <v>0</v>
      </c>
      <c r="AB263" s="422">
        <v>0</v>
      </c>
      <c r="AC263" s="453">
        <v>1</v>
      </c>
      <c r="AD263" s="458">
        <v>1</v>
      </c>
      <c r="AE263" s="456">
        <v>0</v>
      </c>
      <c r="AF263" s="422">
        <v>1</v>
      </c>
      <c r="AG263" s="453">
        <v>1</v>
      </c>
      <c r="AH263" s="458">
        <v>1</v>
      </c>
      <c r="AI263" s="456">
        <v>2</v>
      </c>
      <c r="AJ263" s="422">
        <v>1</v>
      </c>
      <c r="AK263" s="453">
        <v>0</v>
      </c>
      <c r="AL263" s="444">
        <v>0</v>
      </c>
      <c r="AM263" s="449">
        <v>0</v>
      </c>
      <c r="AN263" s="447">
        <v>0</v>
      </c>
      <c r="AO263" s="451">
        <v>0</v>
      </c>
      <c r="AP263" s="451">
        <v>1</v>
      </c>
      <c r="AQ263" s="451">
        <v>0</v>
      </c>
      <c r="AR263" s="451">
        <v>0</v>
      </c>
      <c r="AS263" s="451">
        <v>0</v>
      </c>
      <c r="AT263" s="451">
        <v>0</v>
      </c>
      <c r="AU263" s="451">
        <v>0</v>
      </c>
      <c r="AV263" s="451">
        <v>0</v>
      </c>
      <c r="AW263" s="451">
        <v>0</v>
      </c>
      <c r="AX263" s="451">
        <v>0</v>
      </c>
      <c r="AY263" s="447">
        <v>0</v>
      </c>
      <c r="AZ263" s="451">
        <v>0</v>
      </c>
      <c r="BA263" s="428">
        <v>0</v>
      </c>
      <c r="BJ263" s="435">
        <v>1</v>
      </c>
      <c r="BM263" s="435">
        <v>1</v>
      </c>
      <c r="BN263" s="435">
        <v>1</v>
      </c>
      <c r="BQ263" s="436">
        <v>2</v>
      </c>
      <c r="BR263" s="442">
        <v>4</v>
      </c>
    </row>
    <row r="264" spans="1:70" ht="12.75" customHeight="1">
      <c r="A264" s="468">
        <v>43273</v>
      </c>
      <c r="B264" s="368">
        <v>14</v>
      </c>
      <c r="C264" s="368">
        <v>25</v>
      </c>
      <c r="D264" s="368">
        <v>39</v>
      </c>
      <c r="E264" s="368">
        <v>41</v>
      </c>
      <c r="F264" s="368">
        <v>44</v>
      </c>
      <c r="G264" s="368">
        <v>0</v>
      </c>
      <c r="H264" s="368">
        <v>2</v>
      </c>
      <c r="I264" s="500">
        <v>8</v>
      </c>
      <c r="R264" s="419">
        <v>3</v>
      </c>
      <c r="S264" s="421">
        <v>0</v>
      </c>
      <c r="T264" s="422">
        <v>0</v>
      </c>
      <c r="U264" s="453">
        <v>0</v>
      </c>
      <c r="V264" s="458">
        <v>0</v>
      </c>
      <c r="W264" s="456">
        <v>0</v>
      </c>
      <c r="X264" s="422">
        <v>1</v>
      </c>
      <c r="Y264" s="453">
        <v>0</v>
      </c>
      <c r="Z264" s="458">
        <v>2</v>
      </c>
      <c r="AA264" s="456">
        <v>1</v>
      </c>
      <c r="AB264" s="422">
        <v>0</v>
      </c>
      <c r="AC264" s="453">
        <v>0</v>
      </c>
      <c r="AD264" s="458">
        <v>0</v>
      </c>
      <c r="AE264" s="456">
        <v>0</v>
      </c>
      <c r="AF264" s="422">
        <v>1</v>
      </c>
      <c r="AG264" s="453">
        <v>1</v>
      </c>
      <c r="AH264" s="458">
        <v>0</v>
      </c>
      <c r="AI264" s="456">
        <v>1</v>
      </c>
      <c r="AJ264" s="422">
        <v>1</v>
      </c>
      <c r="AK264" s="453">
        <v>0</v>
      </c>
      <c r="AL264" s="444">
        <v>0</v>
      </c>
      <c r="AM264" s="449">
        <v>1</v>
      </c>
      <c r="AN264" s="447">
        <v>0</v>
      </c>
      <c r="AO264" s="451">
        <v>0</v>
      </c>
      <c r="AP264" s="451">
        <v>0</v>
      </c>
      <c r="AQ264" s="451">
        <v>0</v>
      </c>
      <c r="AR264" s="451">
        <v>0</v>
      </c>
      <c r="AS264" s="451">
        <v>0</v>
      </c>
      <c r="AT264" s="451">
        <v>0</v>
      </c>
      <c r="AU264" s="451">
        <v>0</v>
      </c>
      <c r="AV264" s="451">
        <v>0</v>
      </c>
      <c r="AW264" s="451">
        <v>0</v>
      </c>
      <c r="AX264" s="451">
        <v>0</v>
      </c>
      <c r="AY264" s="447">
        <v>0</v>
      </c>
      <c r="AZ264" s="451">
        <v>0</v>
      </c>
      <c r="BA264" s="428">
        <v>0</v>
      </c>
      <c r="BH264" s="434">
        <v>1</v>
      </c>
      <c r="BL264" s="435">
        <v>1</v>
      </c>
      <c r="BO264" s="435">
        <v>1</v>
      </c>
      <c r="BP264" s="435">
        <v>1</v>
      </c>
      <c r="BQ264" s="436">
        <v>1</v>
      </c>
      <c r="BR264" s="442">
        <v>5</v>
      </c>
    </row>
    <row r="265" spans="1:70" ht="12.75" customHeight="1">
      <c r="A265" s="467">
        <v>43270</v>
      </c>
      <c r="B265" s="368">
        <v>7</v>
      </c>
      <c r="C265" s="368">
        <v>19</v>
      </c>
      <c r="D265" s="368">
        <v>26</v>
      </c>
      <c r="E265" s="368">
        <v>42</v>
      </c>
      <c r="F265" s="368">
        <v>50</v>
      </c>
      <c r="G265" s="368">
        <v>0</v>
      </c>
      <c r="H265" s="368">
        <v>4</v>
      </c>
      <c r="I265" s="500">
        <v>9</v>
      </c>
      <c r="R265" s="419">
        <v>2</v>
      </c>
      <c r="S265" s="421">
        <v>1</v>
      </c>
      <c r="T265" s="422">
        <v>0</v>
      </c>
      <c r="U265" s="453">
        <v>1</v>
      </c>
      <c r="V265" s="458">
        <v>0</v>
      </c>
      <c r="W265" s="456">
        <v>1</v>
      </c>
      <c r="X265" s="422">
        <v>0</v>
      </c>
      <c r="Y265" s="453">
        <v>0</v>
      </c>
      <c r="Z265" s="458">
        <v>1</v>
      </c>
      <c r="AA265" s="456">
        <v>0</v>
      </c>
      <c r="AB265" s="422">
        <v>1</v>
      </c>
      <c r="AC265" s="453">
        <v>0</v>
      </c>
      <c r="AD265" s="458">
        <v>1</v>
      </c>
      <c r="AE265" s="456">
        <v>0</v>
      </c>
      <c r="AF265" s="422">
        <v>1</v>
      </c>
      <c r="AG265" s="453">
        <v>0</v>
      </c>
      <c r="AH265" s="458">
        <v>0</v>
      </c>
      <c r="AI265" s="456">
        <v>0</v>
      </c>
      <c r="AJ265" s="422">
        <v>0</v>
      </c>
      <c r="AK265" s="453">
        <v>0</v>
      </c>
      <c r="AL265" s="444">
        <v>0</v>
      </c>
      <c r="AM265" s="449">
        <v>0</v>
      </c>
      <c r="AN265" s="447">
        <v>0</v>
      </c>
      <c r="AO265" s="451">
        <v>0</v>
      </c>
      <c r="AP265" s="451">
        <v>0</v>
      </c>
      <c r="AQ265" s="451">
        <v>0</v>
      </c>
      <c r="AR265" s="451">
        <v>0</v>
      </c>
      <c r="AS265" s="451">
        <v>0</v>
      </c>
      <c r="AT265" s="451">
        <v>0</v>
      </c>
      <c r="AU265" s="451">
        <v>0</v>
      </c>
      <c r="AV265" s="451">
        <v>0</v>
      </c>
      <c r="AW265" s="451">
        <v>0</v>
      </c>
      <c r="AX265" s="451">
        <v>0</v>
      </c>
      <c r="AY265" s="447">
        <v>0</v>
      </c>
      <c r="AZ265" s="451">
        <v>0</v>
      </c>
      <c r="BA265" s="428">
        <v>0</v>
      </c>
      <c r="BH265" s="434">
        <v>1</v>
      </c>
      <c r="BI265" s="435">
        <v>1</v>
      </c>
      <c r="BK265" s="435">
        <v>1</v>
      </c>
      <c r="BN265" s="435">
        <v>1</v>
      </c>
      <c r="BP265" s="435">
        <v>1</v>
      </c>
      <c r="BR265" s="442">
        <v>5</v>
      </c>
    </row>
    <row r="266" spans="1:70" ht="12.75" customHeight="1">
      <c r="A266" s="467">
        <v>43266</v>
      </c>
      <c r="B266" s="368">
        <v>23</v>
      </c>
      <c r="C266" s="368">
        <v>26</v>
      </c>
      <c r="D266" s="368">
        <v>33</v>
      </c>
      <c r="E266" s="368">
        <v>38</v>
      </c>
      <c r="F266" s="368">
        <v>49</v>
      </c>
      <c r="G266" s="368">
        <v>0</v>
      </c>
      <c r="H266" s="368">
        <v>1</v>
      </c>
      <c r="I266" s="500">
        <v>12</v>
      </c>
      <c r="R266" s="419">
        <v>5</v>
      </c>
      <c r="S266" s="421">
        <v>2</v>
      </c>
      <c r="T266" s="422">
        <v>0</v>
      </c>
      <c r="U266" s="453">
        <v>0</v>
      </c>
      <c r="V266" s="458">
        <v>0</v>
      </c>
      <c r="W266" s="456">
        <v>0</v>
      </c>
      <c r="X266" s="422">
        <v>0</v>
      </c>
      <c r="Y266" s="453">
        <v>0</v>
      </c>
      <c r="Z266" s="458">
        <v>0</v>
      </c>
      <c r="AA266" s="456">
        <v>1</v>
      </c>
      <c r="AB266" s="422">
        <v>0</v>
      </c>
      <c r="AC266" s="453">
        <v>0</v>
      </c>
      <c r="AD266" s="458">
        <v>0</v>
      </c>
      <c r="AE266" s="456">
        <v>0</v>
      </c>
      <c r="AF266" s="422">
        <v>1</v>
      </c>
      <c r="AG266" s="453">
        <v>0</v>
      </c>
      <c r="AH266" s="458">
        <v>0</v>
      </c>
      <c r="AI266" s="456">
        <v>0</v>
      </c>
      <c r="AJ266" s="422">
        <v>1</v>
      </c>
      <c r="AK266" s="453">
        <v>1</v>
      </c>
      <c r="AL266" s="444">
        <v>0</v>
      </c>
      <c r="AM266" s="449">
        <v>0</v>
      </c>
      <c r="AN266" s="447">
        <v>0</v>
      </c>
      <c r="AO266" s="451">
        <v>1</v>
      </c>
      <c r="AP266" s="451">
        <v>0</v>
      </c>
      <c r="AQ266" s="451">
        <v>0</v>
      </c>
      <c r="AR266" s="451">
        <v>0</v>
      </c>
      <c r="AS266" s="451">
        <v>0</v>
      </c>
      <c r="AT266" s="451">
        <v>0</v>
      </c>
      <c r="AU266" s="451">
        <v>0</v>
      </c>
      <c r="AV266" s="451">
        <v>0</v>
      </c>
      <c r="AW266" s="451">
        <v>0</v>
      </c>
      <c r="AX266" s="451">
        <v>0</v>
      </c>
      <c r="AY266" s="447">
        <v>0</v>
      </c>
      <c r="AZ266" s="451">
        <v>0</v>
      </c>
      <c r="BA266" s="428">
        <v>0</v>
      </c>
      <c r="BI266" s="435">
        <v>1</v>
      </c>
      <c r="BK266" s="435">
        <v>1</v>
      </c>
      <c r="BM266" s="435">
        <v>1</v>
      </c>
      <c r="BN266" s="435">
        <v>1</v>
      </c>
      <c r="BP266" s="435">
        <v>1</v>
      </c>
      <c r="BR266" s="442">
        <v>5</v>
      </c>
    </row>
    <row r="267" spans="1:70" ht="12.75" customHeight="1">
      <c r="A267" s="467">
        <v>43263</v>
      </c>
      <c r="B267" s="368">
        <v>7</v>
      </c>
      <c r="C267" s="368">
        <v>21</v>
      </c>
      <c r="D267" s="368">
        <v>23</v>
      </c>
      <c r="E267" s="368">
        <v>36</v>
      </c>
      <c r="F267" s="368">
        <v>38</v>
      </c>
      <c r="G267" s="368">
        <v>0</v>
      </c>
      <c r="H267" s="368">
        <v>6</v>
      </c>
      <c r="I267" s="500">
        <v>8</v>
      </c>
      <c r="R267" s="419">
        <v>4</v>
      </c>
      <c r="S267" s="421">
        <v>0</v>
      </c>
      <c r="T267" s="422">
        <v>1</v>
      </c>
      <c r="U267" s="453">
        <v>0</v>
      </c>
      <c r="V267" s="458">
        <v>0</v>
      </c>
      <c r="W267" s="456">
        <v>0</v>
      </c>
      <c r="X267" s="422">
        <v>0</v>
      </c>
      <c r="Y267" s="453">
        <v>1</v>
      </c>
      <c r="Z267" s="458">
        <v>0</v>
      </c>
      <c r="AA267" s="456">
        <v>0</v>
      </c>
      <c r="AB267" s="422">
        <v>0</v>
      </c>
      <c r="AC267" s="453">
        <v>0</v>
      </c>
      <c r="AD267" s="458">
        <v>1</v>
      </c>
      <c r="AE267" s="456">
        <v>0</v>
      </c>
      <c r="AF267" s="422">
        <v>1</v>
      </c>
      <c r="AG267" s="453">
        <v>0</v>
      </c>
      <c r="AH267" s="458">
        <v>0</v>
      </c>
      <c r="AI267" s="456">
        <v>0</v>
      </c>
      <c r="AJ267" s="422">
        <v>1</v>
      </c>
      <c r="AK267" s="453">
        <v>0</v>
      </c>
      <c r="AL267" s="444">
        <v>0</v>
      </c>
      <c r="AM267" s="449">
        <v>0</v>
      </c>
      <c r="AN267" s="447">
        <v>0</v>
      </c>
      <c r="AO267" s="451">
        <v>0</v>
      </c>
      <c r="AP267" s="451">
        <v>0</v>
      </c>
      <c r="AQ267" s="451">
        <v>0</v>
      </c>
      <c r="AR267" s="451">
        <v>0</v>
      </c>
      <c r="AS267" s="451">
        <v>0</v>
      </c>
      <c r="AT267" s="451">
        <v>0</v>
      </c>
      <c r="AU267" s="451">
        <v>0</v>
      </c>
      <c r="AV267" s="451">
        <v>0</v>
      </c>
      <c r="AW267" s="451">
        <v>0</v>
      </c>
      <c r="AX267" s="451">
        <v>0</v>
      </c>
      <c r="AY267" s="447">
        <v>0</v>
      </c>
      <c r="AZ267" s="451">
        <v>0</v>
      </c>
      <c r="BA267" s="428">
        <v>0</v>
      </c>
      <c r="BI267" s="435">
        <v>3</v>
      </c>
      <c r="BO267" s="435">
        <v>1</v>
      </c>
      <c r="BP267" s="435">
        <v>1</v>
      </c>
      <c r="BR267" s="442">
        <v>3</v>
      </c>
    </row>
    <row r="268" spans="1:70" ht="12.75" customHeight="1">
      <c r="A268" s="467">
        <v>43259</v>
      </c>
      <c r="B268" s="368">
        <v>8</v>
      </c>
      <c r="C268" s="368">
        <v>19</v>
      </c>
      <c r="D268" s="368">
        <v>32</v>
      </c>
      <c r="E268" s="368">
        <v>43</v>
      </c>
      <c r="F268" s="368">
        <v>46</v>
      </c>
      <c r="G268" s="368">
        <v>0</v>
      </c>
      <c r="H268" s="368">
        <v>2</v>
      </c>
      <c r="I268" s="500">
        <v>8</v>
      </c>
      <c r="R268" s="419">
        <v>2</v>
      </c>
      <c r="S268" s="421">
        <v>1</v>
      </c>
      <c r="T268" s="422">
        <v>0</v>
      </c>
      <c r="U268" s="453">
        <v>0</v>
      </c>
      <c r="V268" s="458">
        <v>0</v>
      </c>
      <c r="W268" s="456">
        <v>1</v>
      </c>
      <c r="X268" s="422">
        <v>1</v>
      </c>
      <c r="Y268" s="453">
        <v>0</v>
      </c>
      <c r="Z268" s="458">
        <v>0</v>
      </c>
      <c r="AA268" s="456">
        <v>0</v>
      </c>
      <c r="AB268" s="422">
        <v>1</v>
      </c>
      <c r="AC268" s="453">
        <v>1</v>
      </c>
      <c r="AD268" s="458">
        <v>0</v>
      </c>
      <c r="AE268" s="456">
        <v>0</v>
      </c>
      <c r="AF268" s="422">
        <v>1</v>
      </c>
      <c r="AG268" s="453">
        <v>0</v>
      </c>
      <c r="AH268" s="458">
        <v>1</v>
      </c>
      <c r="AI268" s="456">
        <v>0</v>
      </c>
      <c r="AJ268" s="422">
        <v>1</v>
      </c>
      <c r="AK268" s="453">
        <v>0</v>
      </c>
      <c r="AL268" s="444">
        <v>0</v>
      </c>
      <c r="AM268" s="449">
        <v>0</v>
      </c>
      <c r="AN268" s="447">
        <v>0</v>
      </c>
      <c r="AO268" s="451">
        <v>0</v>
      </c>
      <c r="AP268" s="451">
        <v>0</v>
      </c>
      <c r="AQ268" s="451">
        <v>0</v>
      </c>
      <c r="AR268" s="451">
        <v>0</v>
      </c>
      <c r="AS268" s="451">
        <v>0</v>
      </c>
      <c r="AT268" s="451">
        <v>0</v>
      </c>
      <c r="AU268" s="451">
        <v>0</v>
      </c>
      <c r="AV268" s="451">
        <v>0</v>
      </c>
      <c r="AW268" s="451">
        <v>0</v>
      </c>
      <c r="AX268" s="451">
        <v>0</v>
      </c>
      <c r="AY268" s="447">
        <v>0</v>
      </c>
      <c r="AZ268" s="451">
        <v>0</v>
      </c>
      <c r="BA268" s="428">
        <v>0</v>
      </c>
      <c r="BH268" s="434">
        <v>1</v>
      </c>
      <c r="BI268" s="435">
        <v>1</v>
      </c>
      <c r="BK268" s="435">
        <v>1</v>
      </c>
      <c r="BM268" s="435">
        <v>1</v>
      </c>
      <c r="BP268" s="435">
        <v>1</v>
      </c>
      <c r="BR268" s="442">
        <v>5</v>
      </c>
    </row>
    <row r="269" spans="1:70" ht="12.75" customHeight="1">
      <c r="A269" s="467">
        <v>43256</v>
      </c>
      <c r="B269" s="368">
        <v>9</v>
      </c>
      <c r="C269" s="368">
        <v>15</v>
      </c>
      <c r="D269" s="368">
        <v>22</v>
      </c>
      <c r="E269" s="368">
        <v>39</v>
      </c>
      <c r="F269" s="368">
        <v>46</v>
      </c>
      <c r="G269" s="368">
        <v>0</v>
      </c>
      <c r="H269" s="368">
        <v>4</v>
      </c>
      <c r="I269" s="500">
        <v>5</v>
      </c>
      <c r="R269" s="419">
        <v>2</v>
      </c>
      <c r="S269" s="421">
        <v>0</v>
      </c>
      <c r="T269" s="422">
        <v>2</v>
      </c>
      <c r="U269" s="453">
        <v>0</v>
      </c>
      <c r="V269" s="458">
        <v>1</v>
      </c>
      <c r="W269" s="456">
        <v>1</v>
      </c>
      <c r="X269" s="422">
        <v>2</v>
      </c>
      <c r="Y269" s="453">
        <v>0</v>
      </c>
      <c r="Z269" s="458">
        <v>0</v>
      </c>
      <c r="AA269" s="456">
        <v>0</v>
      </c>
      <c r="AB269" s="422">
        <v>0</v>
      </c>
      <c r="AC269" s="453">
        <v>1</v>
      </c>
      <c r="AD269" s="458">
        <v>0</v>
      </c>
      <c r="AE269" s="456">
        <v>1</v>
      </c>
      <c r="AF269" s="422">
        <v>0</v>
      </c>
      <c r="AG269" s="453">
        <v>1</v>
      </c>
      <c r="AH269" s="458">
        <v>1</v>
      </c>
      <c r="AI269" s="456">
        <v>1</v>
      </c>
      <c r="AJ269" s="422">
        <v>0</v>
      </c>
      <c r="AK269" s="453">
        <v>1</v>
      </c>
      <c r="AL269" s="444">
        <v>1</v>
      </c>
      <c r="AM269" s="449">
        <v>1</v>
      </c>
      <c r="AN269" s="447">
        <v>1</v>
      </c>
      <c r="AO269" s="451">
        <v>0</v>
      </c>
      <c r="AP269" s="451">
        <v>0</v>
      </c>
      <c r="AQ269" s="451">
        <v>0</v>
      </c>
      <c r="AR269" s="451">
        <v>0</v>
      </c>
      <c r="AS269" s="451">
        <v>0</v>
      </c>
      <c r="AT269" s="451">
        <v>0</v>
      </c>
      <c r="AU269" s="451">
        <v>0</v>
      </c>
      <c r="AV269" s="451">
        <v>0</v>
      </c>
      <c r="AW269" s="451">
        <v>0</v>
      </c>
      <c r="AX269" s="451">
        <v>0</v>
      </c>
      <c r="AY269" s="447">
        <v>0</v>
      </c>
      <c r="AZ269" s="451">
        <v>0</v>
      </c>
      <c r="BA269" s="428">
        <v>0</v>
      </c>
      <c r="BH269" s="434">
        <v>1</v>
      </c>
      <c r="BI269" s="435">
        <v>1</v>
      </c>
      <c r="BL269" s="435">
        <v>1</v>
      </c>
      <c r="BN269" s="435">
        <v>1</v>
      </c>
      <c r="BQ269" s="436">
        <v>1</v>
      </c>
      <c r="BR269" s="442">
        <v>5</v>
      </c>
    </row>
    <row r="270" spans="1:70" ht="12.75" customHeight="1">
      <c r="A270" s="467">
        <v>43252</v>
      </c>
      <c r="B270" s="368">
        <v>17</v>
      </c>
      <c r="C270" s="368">
        <v>18</v>
      </c>
      <c r="D270" s="368">
        <v>24</v>
      </c>
      <c r="E270" s="368">
        <v>29</v>
      </c>
      <c r="F270" s="368">
        <v>40</v>
      </c>
      <c r="G270" s="368">
        <v>0</v>
      </c>
      <c r="H270" s="368">
        <v>4</v>
      </c>
      <c r="I270" s="500">
        <v>5</v>
      </c>
      <c r="R270" s="419">
        <v>2</v>
      </c>
      <c r="S270" s="421">
        <v>0</v>
      </c>
      <c r="T270" s="422">
        <v>1</v>
      </c>
      <c r="U270" s="453">
        <v>0</v>
      </c>
      <c r="V270" s="458">
        <v>2</v>
      </c>
      <c r="W270" s="456">
        <v>0</v>
      </c>
      <c r="X270" s="422">
        <v>0</v>
      </c>
      <c r="Y270" s="453">
        <v>0</v>
      </c>
      <c r="Z270" s="458">
        <v>0</v>
      </c>
      <c r="AA270" s="456">
        <v>0</v>
      </c>
      <c r="AB270" s="422">
        <v>0</v>
      </c>
      <c r="AC270" s="453">
        <v>0</v>
      </c>
      <c r="AD270" s="458">
        <v>0</v>
      </c>
      <c r="AE270" s="456">
        <v>1</v>
      </c>
      <c r="AF270" s="422">
        <v>1</v>
      </c>
      <c r="AG270" s="453">
        <v>0</v>
      </c>
      <c r="AH270" s="458">
        <v>0</v>
      </c>
      <c r="AI270" s="456">
        <v>1</v>
      </c>
      <c r="AJ270" s="422">
        <v>1</v>
      </c>
      <c r="AK270" s="453">
        <v>2</v>
      </c>
      <c r="AL270" s="444">
        <v>1</v>
      </c>
      <c r="AM270" s="449">
        <v>1</v>
      </c>
      <c r="AN270" s="447">
        <v>0</v>
      </c>
      <c r="AO270" s="451">
        <v>0</v>
      </c>
      <c r="AP270" s="451">
        <v>1</v>
      </c>
      <c r="AQ270" s="451">
        <v>0</v>
      </c>
      <c r="AR270" s="451">
        <v>0</v>
      </c>
      <c r="AS270" s="451">
        <v>0</v>
      </c>
      <c r="AT270" s="451">
        <v>0</v>
      </c>
      <c r="AU270" s="451">
        <v>0</v>
      </c>
      <c r="AV270" s="451">
        <v>0</v>
      </c>
      <c r="AW270" s="451">
        <v>0</v>
      </c>
      <c r="AX270" s="451">
        <v>0</v>
      </c>
      <c r="AY270" s="447">
        <v>0</v>
      </c>
      <c r="AZ270" s="451">
        <v>0</v>
      </c>
      <c r="BA270" s="428">
        <v>0</v>
      </c>
      <c r="BH270" s="434">
        <v>1</v>
      </c>
      <c r="BJ270" s="435">
        <v>1</v>
      </c>
      <c r="BK270" s="435">
        <v>1</v>
      </c>
      <c r="BL270" s="435">
        <v>1</v>
      </c>
      <c r="BQ270" s="436">
        <v>1</v>
      </c>
      <c r="BR270" s="442">
        <v>5</v>
      </c>
    </row>
    <row r="271" spans="1:70" ht="12.75" customHeight="1">
      <c r="A271" s="468">
        <v>43249</v>
      </c>
      <c r="B271" s="368">
        <v>6</v>
      </c>
      <c r="C271" s="368">
        <v>11</v>
      </c>
      <c r="D271" s="368">
        <v>20</v>
      </c>
      <c r="E271" s="368">
        <v>38</v>
      </c>
      <c r="F271" s="368">
        <v>43</v>
      </c>
      <c r="G271" s="368">
        <v>0</v>
      </c>
      <c r="H271" s="368">
        <v>2</v>
      </c>
      <c r="I271" s="500">
        <v>4</v>
      </c>
      <c r="R271" s="419">
        <v>4</v>
      </c>
      <c r="S271" s="421">
        <v>0</v>
      </c>
      <c r="T271" s="422">
        <v>1</v>
      </c>
      <c r="U271" s="453">
        <v>1</v>
      </c>
      <c r="V271" s="458">
        <v>0</v>
      </c>
      <c r="W271" s="456">
        <v>0</v>
      </c>
      <c r="X271" s="422">
        <v>0</v>
      </c>
      <c r="Y271" s="453">
        <v>1</v>
      </c>
      <c r="Z271" s="458">
        <v>1</v>
      </c>
      <c r="AA271" s="456">
        <v>0</v>
      </c>
      <c r="AB271" s="422">
        <v>0</v>
      </c>
      <c r="AC271" s="453">
        <v>0</v>
      </c>
      <c r="AD271" s="458">
        <v>1</v>
      </c>
      <c r="AE271" s="456">
        <v>1</v>
      </c>
      <c r="AF271" s="422">
        <v>0</v>
      </c>
      <c r="AG271" s="453">
        <v>1</v>
      </c>
      <c r="AH271" s="458">
        <v>1</v>
      </c>
      <c r="AI271" s="456">
        <v>0</v>
      </c>
      <c r="AJ271" s="422">
        <v>0</v>
      </c>
      <c r="AK271" s="453">
        <v>1</v>
      </c>
      <c r="AL271" s="444">
        <v>0</v>
      </c>
      <c r="AM271" s="449">
        <v>0</v>
      </c>
      <c r="AN271" s="447">
        <v>0</v>
      </c>
      <c r="AO271" s="451">
        <v>0</v>
      </c>
      <c r="AP271" s="451">
        <v>0</v>
      </c>
      <c r="AQ271" s="451">
        <v>0</v>
      </c>
      <c r="AR271" s="451">
        <v>0</v>
      </c>
      <c r="AS271" s="451">
        <v>0</v>
      </c>
      <c r="AT271" s="451">
        <v>0</v>
      </c>
      <c r="AU271" s="451">
        <v>0</v>
      </c>
      <c r="AV271" s="451">
        <v>0</v>
      </c>
      <c r="AW271" s="451">
        <v>0</v>
      </c>
      <c r="AX271" s="451">
        <v>0</v>
      </c>
      <c r="AY271" s="447">
        <v>0</v>
      </c>
      <c r="AZ271" s="451">
        <v>0</v>
      </c>
      <c r="BA271" s="428">
        <v>0</v>
      </c>
      <c r="BL271" s="435">
        <v>1</v>
      </c>
      <c r="BM271" s="435">
        <v>2</v>
      </c>
      <c r="BO271" s="435">
        <v>1</v>
      </c>
      <c r="BQ271" s="436">
        <v>1</v>
      </c>
      <c r="BR271" s="442">
        <v>4</v>
      </c>
    </row>
    <row r="272" spans="1:70" ht="12.75" customHeight="1">
      <c r="A272" s="467">
        <v>43245</v>
      </c>
      <c r="B272" s="368">
        <v>13</v>
      </c>
      <c r="C272" s="368">
        <v>15</v>
      </c>
      <c r="D272" s="368">
        <v>16</v>
      </c>
      <c r="E272" s="368">
        <v>28</v>
      </c>
      <c r="F272" s="368">
        <v>41</v>
      </c>
      <c r="G272" s="368">
        <v>0</v>
      </c>
      <c r="H272" s="368">
        <v>4</v>
      </c>
      <c r="I272" s="500">
        <v>5</v>
      </c>
      <c r="R272" s="419">
        <v>3</v>
      </c>
      <c r="S272" s="421">
        <v>1</v>
      </c>
      <c r="T272" s="422">
        <v>0</v>
      </c>
      <c r="U272" s="453">
        <v>1</v>
      </c>
      <c r="V272" s="458">
        <v>0</v>
      </c>
      <c r="W272" s="456">
        <v>1</v>
      </c>
      <c r="X272" s="422">
        <v>0</v>
      </c>
      <c r="Y272" s="453">
        <v>0</v>
      </c>
      <c r="Z272" s="458">
        <v>0</v>
      </c>
      <c r="AA272" s="456">
        <v>0</v>
      </c>
      <c r="AB272" s="422">
        <v>1</v>
      </c>
      <c r="AC272" s="453">
        <v>0</v>
      </c>
      <c r="AD272" s="458">
        <v>0</v>
      </c>
      <c r="AE272" s="456">
        <v>1</v>
      </c>
      <c r="AF272" s="422">
        <v>1</v>
      </c>
      <c r="AG272" s="453">
        <v>1</v>
      </c>
      <c r="AH272" s="458">
        <v>1</v>
      </c>
      <c r="AI272" s="456">
        <v>1</v>
      </c>
      <c r="AJ272" s="422">
        <v>0</v>
      </c>
      <c r="AK272" s="453">
        <v>1</v>
      </c>
      <c r="AL272" s="444">
        <v>0</v>
      </c>
      <c r="AM272" s="449">
        <v>0</v>
      </c>
      <c r="AN272" s="447">
        <v>0</v>
      </c>
      <c r="AO272" s="451">
        <v>0</v>
      </c>
      <c r="AP272" s="451">
        <v>0</v>
      </c>
      <c r="AQ272" s="451">
        <v>0</v>
      </c>
      <c r="AR272" s="451">
        <v>0</v>
      </c>
      <c r="AS272" s="451">
        <v>0</v>
      </c>
      <c r="AT272" s="451">
        <v>0</v>
      </c>
      <c r="AU272" s="451">
        <v>0</v>
      </c>
      <c r="AV272" s="451">
        <v>0</v>
      </c>
      <c r="AW272" s="451">
        <v>0</v>
      </c>
      <c r="AX272" s="451">
        <v>0</v>
      </c>
      <c r="AY272" s="447">
        <v>0</v>
      </c>
      <c r="AZ272" s="451">
        <v>0</v>
      </c>
      <c r="BA272" s="428">
        <v>0</v>
      </c>
      <c r="BJ272" s="435">
        <v>1</v>
      </c>
      <c r="BK272" s="435">
        <v>1</v>
      </c>
      <c r="BM272" s="435">
        <v>1</v>
      </c>
      <c r="BN272" s="435">
        <v>1</v>
      </c>
      <c r="BQ272" s="436">
        <v>1</v>
      </c>
      <c r="BR272" s="442">
        <v>5</v>
      </c>
    </row>
    <row r="273" spans="1:70" ht="12.75" customHeight="1">
      <c r="A273" s="467">
        <v>43242</v>
      </c>
      <c r="B273" s="368">
        <v>1</v>
      </c>
      <c r="C273" s="368">
        <v>11</v>
      </c>
      <c r="D273" s="368">
        <v>37</v>
      </c>
      <c r="E273" s="368">
        <v>41</v>
      </c>
      <c r="F273" s="368">
        <v>48</v>
      </c>
      <c r="G273" s="368">
        <v>0</v>
      </c>
      <c r="H273" s="368">
        <v>8</v>
      </c>
      <c r="I273" s="500">
        <v>12</v>
      </c>
      <c r="R273" s="419">
        <v>3</v>
      </c>
      <c r="S273" s="421">
        <v>0</v>
      </c>
      <c r="T273" s="422">
        <v>0</v>
      </c>
      <c r="U273" s="453">
        <v>0</v>
      </c>
      <c r="V273" s="458">
        <v>1</v>
      </c>
      <c r="W273" s="456">
        <v>0</v>
      </c>
      <c r="X273" s="422">
        <v>1</v>
      </c>
      <c r="Y273" s="453">
        <v>0</v>
      </c>
      <c r="Z273" s="458">
        <v>0</v>
      </c>
      <c r="AA273" s="456">
        <v>0</v>
      </c>
      <c r="AB273" s="422">
        <v>1</v>
      </c>
      <c r="AC273" s="453">
        <v>1</v>
      </c>
      <c r="AD273" s="458">
        <v>0</v>
      </c>
      <c r="AE273" s="456">
        <v>1</v>
      </c>
      <c r="AF273" s="422">
        <v>1</v>
      </c>
      <c r="AG273" s="453">
        <v>0</v>
      </c>
      <c r="AH273" s="458">
        <v>0</v>
      </c>
      <c r="AI273" s="456">
        <v>0</v>
      </c>
      <c r="AJ273" s="422">
        <v>0</v>
      </c>
      <c r="AK273" s="453">
        <v>0</v>
      </c>
      <c r="AL273" s="444">
        <v>0</v>
      </c>
      <c r="AM273" s="449">
        <v>0</v>
      </c>
      <c r="AN273" s="447">
        <v>0</v>
      </c>
      <c r="AO273" s="451">
        <v>0</v>
      </c>
      <c r="AP273" s="451">
        <v>0</v>
      </c>
      <c r="AQ273" s="451">
        <v>0</v>
      </c>
      <c r="AR273" s="451">
        <v>0</v>
      </c>
      <c r="AS273" s="451">
        <v>0</v>
      </c>
      <c r="AT273" s="451">
        <v>0</v>
      </c>
      <c r="AU273" s="451">
        <v>0</v>
      </c>
      <c r="AV273" s="451">
        <v>0</v>
      </c>
      <c r="AW273" s="451">
        <v>0</v>
      </c>
      <c r="AX273" s="451">
        <v>0</v>
      </c>
      <c r="AY273" s="447">
        <v>0</v>
      </c>
      <c r="AZ273" s="451">
        <v>0</v>
      </c>
      <c r="BA273" s="428">
        <v>0</v>
      </c>
      <c r="BJ273" s="435">
        <v>1</v>
      </c>
      <c r="BM273" s="435">
        <v>1</v>
      </c>
      <c r="BN273" s="435">
        <v>1</v>
      </c>
      <c r="BO273" s="435">
        <v>1</v>
      </c>
      <c r="BP273" s="435">
        <v>1</v>
      </c>
      <c r="BR273" s="442">
        <v>5</v>
      </c>
    </row>
    <row r="274" spans="1:70" ht="12.75" customHeight="1">
      <c r="A274" s="467">
        <v>43238</v>
      </c>
      <c r="B274" s="368">
        <v>5</v>
      </c>
      <c r="C274" s="368">
        <v>8</v>
      </c>
      <c r="D274" s="368">
        <v>10</v>
      </c>
      <c r="E274" s="368">
        <v>13</v>
      </c>
      <c r="F274" s="368">
        <v>31</v>
      </c>
      <c r="G274" s="368">
        <v>0</v>
      </c>
      <c r="H274" s="368">
        <v>3</v>
      </c>
      <c r="I274" s="500">
        <v>6</v>
      </c>
      <c r="R274" s="419">
        <v>3</v>
      </c>
      <c r="S274" s="421">
        <v>1</v>
      </c>
      <c r="T274" s="422">
        <v>0</v>
      </c>
      <c r="U274" s="453">
        <v>0</v>
      </c>
      <c r="V274" s="458">
        <v>0</v>
      </c>
      <c r="W274" s="456">
        <v>0</v>
      </c>
      <c r="X274" s="422">
        <v>0</v>
      </c>
      <c r="Y274" s="453">
        <v>0</v>
      </c>
      <c r="Z274" s="458">
        <v>0</v>
      </c>
      <c r="AA274" s="456">
        <v>0</v>
      </c>
      <c r="AB274" s="422">
        <v>1</v>
      </c>
      <c r="AC274" s="453">
        <v>0</v>
      </c>
      <c r="AD274" s="458">
        <v>0</v>
      </c>
      <c r="AE274" s="456">
        <v>0</v>
      </c>
      <c r="AF274" s="422">
        <v>1</v>
      </c>
      <c r="AG274" s="453">
        <v>0</v>
      </c>
      <c r="AH274" s="458">
        <v>0</v>
      </c>
      <c r="AI274" s="456">
        <v>0</v>
      </c>
      <c r="AJ274" s="422">
        <v>1</v>
      </c>
      <c r="AK274" s="453">
        <v>1</v>
      </c>
      <c r="AL274" s="444">
        <v>1</v>
      </c>
      <c r="AM274" s="449">
        <v>0</v>
      </c>
      <c r="AN274" s="447">
        <v>0</v>
      </c>
      <c r="AO274" s="451">
        <v>0</v>
      </c>
      <c r="AP274" s="451">
        <v>0</v>
      </c>
      <c r="AQ274" s="451">
        <v>0</v>
      </c>
      <c r="AR274" s="451">
        <v>0</v>
      </c>
      <c r="AS274" s="451">
        <v>0</v>
      </c>
      <c r="AT274" s="451">
        <v>0</v>
      </c>
      <c r="AU274" s="451">
        <v>0</v>
      </c>
      <c r="AV274" s="451">
        <v>0</v>
      </c>
      <c r="AW274" s="451">
        <v>0</v>
      </c>
      <c r="AX274" s="451">
        <v>0</v>
      </c>
      <c r="AY274" s="447">
        <v>0</v>
      </c>
      <c r="AZ274" s="451">
        <v>0</v>
      </c>
      <c r="BA274" s="428">
        <v>0</v>
      </c>
      <c r="BH274" s="434">
        <v>1</v>
      </c>
      <c r="BI274" s="435">
        <v>1</v>
      </c>
      <c r="BJ274" s="435">
        <v>1</v>
      </c>
      <c r="BL274" s="435">
        <v>1</v>
      </c>
      <c r="BN274" s="435">
        <v>1</v>
      </c>
      <c r="BR274" s="442">
        <v>5</v>
      </c>
    </row>
    <row r="275" spans="1:70" ht="12.75" customHeight="1">
      <c r="A275" s="468">
        <v>43235</v>
      </c>
      <c r="B275" s="368">
        <v>4</v>
      </c>
      <c r="C275" s="368">
        <v>16</v>
      </c>
      <c r="D275" s="368">
        <v>20</v>
      </c>
      <c r="E275" s="368">
        <v>31</v>
      </c>
      <c r="F275" s="368">
        <v>39</v>
      </c>
      <c r="G275" s="368">
        <v>0</v>
      </c>
      <c r="H275" s="368">
        <v>2</v>
      </c>
      <c r="I275" s="500">
        <v>12</v>
      </c>
      <c r="R275" s="419">
        <v>4</v>
      </c>
      <c r="S275" s="421">
        <v>0</v>
      </c>
      <c r="T275" s="422">
        <v>0</v>
      </c>
      <c r="U275" s="453">
        <v>1</v>
      </c>
      <c r="V275" s="458">
        <v>1</v>
      </c>
      <c r="W275" s="456">
        <v>1</v>
      </c>
      <c r="X275" s="422">
        <v>1</v>
      </c>
      <c r="Y275" s="453">
        <v>0</v>
      </c>
      <c r="Z275" s="458">
        <v>0</v>
      </c>
      <c r="AA275" s="456">
        <v>0</v>
      </c>
      <c r="AB275" s="422">
        <v>1</v>
      </c>
      <c r="AC275" s="453">
        <v>1</v>
      </c>
      <c r="AD275" s="458">
        <v>0</v>
      </c>
      <c r="AE275" s="456">
        <v>2</v>
      </c>
      <c r="AF275" s="422">
        <v>0</v>
      </c>
      <c r="AG275" s="453">
        <v>1</v>
      </c>
      <c r="AH275" s="458">
        <v>0</v>
      </c>
      <c r="AI275" s="456">
        <v>0</v>
      </c>
      <c r="AJ275" s="422">
        <v>0</v>
      </c>
      <c r="AK275" s="453">
        <v>1</v>
      </c>
      <c r="AL275" s="444">
        <v>1</v>
      </c>
      <c r="AM275" s="449">
        <v>0</v>
      </c>
      <c r="AN275" s="447">
        <v>0</v>
      </c>
      <c r="AO275" s="451">
        <v>1</v>
      </c>
      <c r="AP275" s="451">
        <v>0</v>
      </c>
      <c r="AQ275" s="451">
        <v>0</v>
      </c>
      <c r="AR275" s="451">
        <v>0</v>
      </c>
      <c r="AS275" s="451">
        <v>0</v>
      </c>
      <c r="AT275" s="451">
        <v>0</v>
      </c>
      <c r="AU275" s="451">
        <v>0</v>
      </c>
      <c r="AV275" s="451">
        <v>0</v>
      </c>
      <c r="AW275" s="451">
        <v>0</v>
      </c>
      <c r="AX275" s="451">
        <v>0</v>
      </c>
      <c r="AY275" s="447">
        <v>0</v>
      </c>
      <c r="AZ275" s="451">
        <v>0</v>
      </c>
      <c r="BA275" s="428">
        <v>0</v>
      </c>
      <c r="BH275" s="434">
        <v>2</v>
      </c>
      <c r="BK275" s="435">
        <v>1</v>
      </c>
      <c r="BL275" s="435">
        <v>1</v>
      </c>
      <c r="BP275" s="435">
        <v>1</v>
      </c>
      <c r="BR275" s="442">
        <v>4</v>
      </c>
    </row>
    <row r="276" spans="1:70" ht="12.75" customHeight="1">
      <c r="A276" s="467">
        <v>43231</v>
      </c>
      <c r="B276" s="368">
        <v>3</v>
      </c>
      <c r="C276" s="368">
        <v>22</v>
      </c>
      <c r="D276" s="368">
        <v>34</v>
      </c>
      <c r="E276" s="368">
        <v>49</v>
      </c>
      <c r="F276" s="368">
        <v>50</v>
      </c>
      <c r="G276" s="368">
        <v>0</v>
      </c>
      <c r="H276" s="368">
        <v>8</v>
      </c>
      <c r="I276" s="500">
        <v>11</v>
      </c>
      <c r="R276" s="419">
        <v>2</v>
      </c>
      <c r="S276" s="421">
        <v>0</v>
      </c>
      <c r="T276" s="422">
        <v>0</v>
      </c>
      <c r="U276" s="453">
        <v>0</v>
      </c>
      <c r="V276" s="458">
        <v>0</v>
      </c>
      <c r="W276" s="456">
        <v>0</v>
      </c>
      <c r="X276" s="422">
        <v>0</v>
      </c>
      <c r="Y276" s="453">
        <v>0</v>
      </c>
      <c r="Z276" s="458">
        <v>0</v>
      </c>
      <c r="AA276" s="456">
        <v>0</v>
      </c>
      <c r="AB276" s="422">
        <v>0</v>
      </c>
      <c r="AC276" s="453">
        <v>1</v>
      </c>
      <c r="AD276" s="458">
        <v>1</v>
      </c>
      <c r="AE276" s="456">
        <v>1</v>
      </c>
      <c r="AF276" s="422">
        <v>0</v>
      </c>
      <c r="AG276" s="453">
        <v>2</v>
      </c>
      <c r="AH276" s="458">
        <v>0</v>
      </c>
      <c r="AI276" s="456">
        <v>0</v>
      </c>
      <c r="AJ276" s="422">
        <v>1</v>
      </c>
      <c r="AK276" s="453">
        <v>0</v>
      </c>
      <c r="AL276" s="444">
        <v>1</v>
      </c>
      <c r="AM276" s="449">
        <v>0</v>
      </c>
      <c r="AN276" s="447">
        <v>0</v>
      </c>
      <c r="AO276" s="451">
        <v>1</v>
      </c>
      <c r="AP276" s="451">
        <v>0</v>
      </c>
      <c r="AQ276" s="451">
        <v>0</v>
      </c>
      <c r="AR276" s="451">
        <v>0</v>
      </c>
      <c r="AS276" s="451">
        <v>0</v>
      </c>
      <c r="AT276" s="451">
        <v>0</v>
      </c>
      <c r="AU276" s="451">
        <v>0</v>
      </c>
      <c r="AV276" s="451">
        <v>0</v>
      </c>
      <c r="AW276" s="451">
        <v>0</v>
      </c>
      <c r="AX276" s="451">
        <v>0</v>
      </c>
      <c r="AY276" s="447">
        <v>0</v>
      </c>
      <c r="AZ276" s="451">
        <v>0</v>
      </c>
      <c r="BA276" s="428">
        <v>0</v>
      </c>
      <c r="BK276" s="435">
        <v>1</v>
      </c>
      <c r="BL276" s="435">
        <v>1</v>
      </c>
      <c r="BM276" s="435">
        <v>1</v>
      </c>
      <c r="BN276" s="435">
        <v>1</v>
      </c>
      <c r="BQ276" s="436">
        <v>1</v>
      </c>
      <c r="BR276" s="442">
        <v>5</v>
      </c>
    </row>
    <row r="277" spans="1:70" ht="12.75" customHeight="1">
      <c r="A277" s="467">
        <v>43228</v>
      </c>
      <c r="B277" s="368">
        <v>17</v>
      </c>
      <c r="C277" s="368">
        <v>25</v>
      </c>
      <c r="D277" s="368">
        <v>35</v>
      </c>
      <c r="E277" s="368">
        <v>39</v>
      </c>
      <c r="F277" s="368">
        <v>44</v>
      </c>
      <c r="G277" s="368">
        <v>0</v>
      </c>
      <c r="H277" s="368">
        <v>2</v>
      </c>
      <c r="I277" s="500">
        <v>5</v>
      </c>
      <c r="R277" s="419">
        <v>2</v>
      </c>
      <c r="S277" s="421">
        <v>1</v>
      </c>
      <c r="T277" s="422">
        <v>0</v>
      </c>
      <c r="U277" s="453">
        <v>1</v>
      </c>
      <c r="V277" s="458">
        <v>0</v>
      </c>
      <c r="W277" s="456">
        <v>0</v>
      </c>
      <c r="X277" s="422">
        <v>1</v>
      </c>
      <c r="Y277" s="453">
        <v>1</v>
      </c>
      <c r="Z277" s="458">
        <v>0</v>
      </c>
      <c r="AA277" s="456">
        <v>3</v>
      </c>
      <c r="AB277" s="422">
        <v>0</v>
      </c>
      <c r="AC277" s="453">
        <v>1</v>
      </c>
      <c r="AD277" s="458">
        <v>0</v>
      </c>
      <c r="AE277" s="456">
        <v>1</v>
      </c>
      <c r="AF277" s="422">
        <v>0</v>
      </c>
      <c r="AG277" s="453">
        <v>1</v>
      </c>
      <c r="AH277" s="458">
        <v>0</v>
      </c>
      <c r="AI277" s="456">
        <v>0</v>
      </c>
      <c r="AJ277" s="422">
        <v>0</v>
      </c>
      <c r="AK277" s="453">
        <v>0</v>
      </c>
      <c r="AL277" s="444">
        <v>1</v>
      </c>
      <c r="AM277" s="449">
        <v>0</v>
      </c>
      <c r="AN277" s="447">
        <v>0</v>
      </c>
      <c r="AO277" s="451">
        <v>0</v>
      </c>
      <c r="AP277" s="451">
        <v>0</v>
      </c>
      <c r="AQ277" s="451">
        <v>0</v>
      </c>
      <c r="AR277" s="451">
        <v>1</v>
      </c>
      <c r="AS277" s="451">
        <v>0</v>
      </c>
      <c r="AT277" s="451">
        <v>0</v>
      </c>
      <c r="AU277" s="451">
        <v>0</v>
      </c>
      <c r="AV277" s="451">
        <v>0</v>
      </c>
      <c r="AW277" s="451">
        <v>0</v>
      </c>
      <c r="AX277" s="451">
        <v>0</v>
      </c>
      <c r="AY277" s="447">
        <v>0</v>
      </c>
      <c r="AZ277" s="451">
        <v>0</v>
      </c>
      <c r="BA277" s="428">
        <v>0</v>
      </c>
      <c r="BH277" s="434">
        <v>1</v>
      </c>
      <c r="BK277" s="435">
        <v>1</v>
      </c>
      <c r="BM277" s="435">
        <v>1</v>
      </c>
      <c r="BO277" s="435">
        <v>1</v>
      </c>
      <c r="BQ277" s="436">
        <v>1</v>
      </c>
      <c r="BR277" s="442">
        <v>5</v>
      </c>
    </row>
    <row r="278" spans="1:70" ht="12.75" customHeight="1">
      <c r="A278" s="467">
        <v>43224</v>
      </c>
      <c r="B278" s="368">
        <v>6</v>
      </c>
      <c r="C278" s="368">
        <v>12</v>
      </c>
      <c r="D278" s="368">
        <v>23</v>
      </c>
      <c r="E278" s="368">
        <v>39</v>
      </c>
      <c r="F278" s="368">
        <v>45</v>
      </c>
      <c r="G278" s="368">
        <v>0</v>
      </c>
      <c r="H278" s="368">
        <v>9</v>
      </c>
      <c r="I278" s="500">
        <v>12</v>
      </c>
      <c r="R278" s="419">
        <v>4</v>
      </c>
      <c r="S278" s="421">
        <v>1</v>
      </c>
      <c r="T278" s="422">
        <v>0</v>
      </c>
      <c r="U278" s="453">
        <v>1</v>
      </c>
      <c r="V278" s="458">
        <v>1</v>
      </c>
      <c r="W278" s="456">
        <v>1</v>
      </c>
      <c r="X278" s="422">
        <v>0</v>
      </c>
      <c r="Y278" s="453">
        <v>1</v>
      </c>
      <c r="Z278" s="458">
        <v>0</v>
      </c>
      <c r="AA278" s="456">
        <v>1</v>
      </c>
      <c r="AB278" s="422">
        <v>0</v>
      </c>
      <c r="AC278" s="453">
        <v>0</v>
      </c>
      <c r="AD278" s="458">
        <v>0</v>
      </c>
      <c r="AE278" s="456">
        <v>1</v>
      </c>
      <c r="AF278" s="422">
        <v>1</v>
      </c>
      <c r="AG278" s="453">
        <v>1</v>
      </c>
      <c r="AH278" s="458">
        <v>0</v>
      </c>
      <c r="AI278" s="456">
        <v>0</v>
      </c>
      <c r="AJ278" s="422">
        <v>0</v>
      </c>
      <c r="AK278" s="453">
        <v>1</v>
      </c>
      <c r="AL278" s="444">
        <v>0</v>
      </c>
      <c r="AM278" s="449">
        <v>0</v>
      </c>
      <c r="AN278" s="447">
        <v>0</v>
      </c>
      <c r="AO278" s="451">
        <v>0</v>
      </c>
      <c r="AP278" s="451">
        <v>0</v>
      </c>
      <c r="AQ278" s="451">
        <v>0</v>
      </c>
      <c r="AR278" s="451">
        <v>0</v>
      </c>
      <c r="AS278" s="451">
        <v>0</v>
      </c>
      <c r="AT278" s="451">
        <v>0</v>
      </c>
      <c r="AU278" s="451">
        <v>0</v>
      </c>
      <c r="AV278" s="451">
        <v>0</v>
      </c>
      <c r="AW278" s="451">
        <v>0</v>
      </c>
      <c r="AX278" s="451">
        <v>0</v>
      </c>
      <c r="AY278" s="447">
        <v>0</v>
      </c>
      <c r="AZ278" s="451">
        <v>0</v>
      </c>
      <c r="BA278" s="428">
        <v>0</v>
      </c>
      <c r="BH278" s="434">
        <v>1</v>
      </c>
      <c r="BL278" s="435">
        <v>1</v>
      </c>
      <c r="BM278" s="435">
        <v>2</v>
      </c>
      <c r="BP278" s="435">
        <v>1</v>
      </c>
      <c r="BR278" s="442">
        <v>4</v>
      </c>
    </row>
    <row r="279" spans="1:70" ht="12.75" customHeight="1">
      <c r="A279" s="468">
        <v>43221</v>
      </c>
      <c r="B279" s="368">
        <v>6</v>
      </c>
      <c r="C279" s="368">
        <v>15</v>
      </c>
      <c r="D279" s="368">
        <v>17</v>
      </c>
      <c r="E279" s="368">
        <v>42</v>
      </c>
      <c r="F279" s="368">
        <v>48</v>
      </c>
      <c r="G279" s="368">
        <v>0</v>
      </c>
      <c r="H279" s="368">
        <v>4</v>
      </c>
      <c r="I279" s="500">
        <v>6</v>
      </c>
      <c r="R279" s="419">
        <v>4</v>
      </c>
      <c r="S279" s="421">
        <v>0</v>
      </c>
      <c r="T279" s="422">
        <v>0</v>
      </c>
      <c r="U279" s="453">
        <v>0</v>
      </c>
      <c r="V279" s="458">
        <v>0</v>
      </c>
      <c r="W279" s="456">
        <v>0</v>
      </c>
      <c r="X279" s="422">
        <v>0</v>
      </c>
      <c r="Y279" s="453">
        <v>1</v>
      </c>
      <c r="Z279" s="458">
        <v>2</v>
      </c>
      <c r="AA279" s="456">
        <v>1</v>
      </c>
      <c r="AB279" s="422">
        <v>1</v>
      </c>
      <c r="AC279" s="453">
        <v>1</v>
      </c>
      <c r="AD279" s="458">
        <v>0</v>
      </c>
      <c r="AE279" s="456">
        <v>0</v>
      </c>
      <c r="AF279" s="422">
        <v>1</v>
      </c>
      <c r="AG279" s="453">
        <v>0</v>
      </c>
      <c r="AH279" s="458">
        <v>0</v>
      </c>
      <c r="AI279" s="456">
        <v>1</v>
      </c>
      <c r="AJ279" s="422">
        <v>0</v>
      </c>
      <c r="AK279" s="453">
        <v>1</v>
      </c>
      <c r="AL279" s="444">
        <v>0</v>
      </c>
      <c r="AM279" s="449">
        <v>0</v>
      </c>
      <c r="AN279" s="447">
        <v>1</v>
      </c>
      <c r="AO279" s="451">
        <v>0</v>
      </c>
      <c r="AP279" s="451">
        <v>0</v>
      </c>
      <c r="AQ279" s="451">
        <v>0</v>
      </c>
      <c r="AR279" s="451">
        <v>0</v>
      </c>
      <c r="AS279" s="451">
        <v>0</v>
      </c>
      <c r="AT279" s="451">
        <v>0</v>
      </c>
      <c r="AU279" s="451">
        <v>0</v>
      </c>
      <c r="AV279" s="451">
        <v>0</v>
      </c>
      <c r="AW279" s="451">
        <v>0</v>
      </c>
      <c r="AX279" s="451">
        <v>0</v>
      </c>
      <c r="AY279" s="447">
        <v>0</v>
      </c>
      <c r="AZ279" s="451">
        <v>0</v>
      </c>
      <c r="BA279" s="428">
        <v>0</v>
      </c>
      <c r="BL279" s="435">
        <v>1</v>
      </c>
      <c r="BN279" s="435">
        <v>1</v>
      </c>
      <c r="BO279" s="435">
        <v>1</v>
      </c>
      <c r="BP279" s="435">
        <v>1</v>
      </c>
      <c r="BQ279" s="436">
        <v>1</v>
      </c>
      <c r="BR279" s="442">
        <v>5</v>
      </c>
    </row>
    <row r="280" spans="1:70" ht="12.75" customHeight="1">
      <c r="A280" s="468">
        <v>43217</v>
      </c>
      <c r="B280" s="368">
        <v>12</v>
      </c>
      <c r="C280" s="368">
        <v>24</v>
      </c>
      <c r="D280" s="368">
        <v>40</v>
      </c>
      <c r="E280" s="368">
        <v>41</v>
      </c>
      <c r="F280" s="368">
        <v>46</v>
      </c>
      <c r="G280" s="368">
        <v>0</v>
      </c>
      <c r="H280" s="368">
        <v>5</v>
      </c>
      <c r="I280" s="500">
        <v>12</v>
      </c>
      <c r="R280" s="419">
        <v>2</v>
      </c>
      <c r="S280" s="421">
        <v>0</v>
      </c>
      <c r="T280" s="422">
        <v>0</v>
      </c>
      <c r="U280" s="453">
        <v>0</v>
      </c>
      <c r="V280" s="458">
        <v>0</v>
      </c>
      <c r="W280" s="456">
        <v>0</v>
      </c>
      <c r="X280" s="422">
        <v>0</v>
      </c>
      <c r="Y280" s="453">
        <v>0</v>
      </c>
      <c r="Z280" s="458">
        <v>0</v>
      </c>
      <c r="AA280" s="456">
        <v>1</v>
      </c>
      <c r="AB280" s="422">
        <v>1</v>
      </c>
      <c r="AC280" s="453">
        <v>0</v>
      </c>
      <c r="AD280" s="458">
        <v>0</v>
      </c>
      <c r="AE280" s="456">
        <v>1</v>
      </c>
      <c r="AF280" s="422">
        <v>1</v>
      </c>
      <c r="AG280" s="453">
        <v>1</v>
      </c>
      <c r="AH280" s="458">
        <v>0</v>
      </c>
      <c r="AI280" s="456">
        <v>2</v>
      </c>
      <c r="AJ280" s="422">
        <v>0</v>
      </c>
      <c r="AK280" s="453">
        <v>1</v>
      </c>
      <c r="AL280" s="444">
        <v>0</v>
      </c>
      <c r="AM280" s="449">
        <v>0</v>
      </c>
      <c r="AN280" s="447">
        <v>0</v>
      </c>
      <c r="AO280" s="451">
        <v>1</v>
      </c>
      <c r="AP280" s="451">
        <v>0</v>
      </c>
      <c r="AQ280" s="451">
        <v>0</v>
      </c>
      <c r="AR280" s="451">
        <v>0</v>
      </c>
      <c r="AS280" s="451">
        <v>0</v>
      </c>
      <c r="AT280" s="451">
        <v>0</v>
      </c>
      <c r="AU280" s="451">
        <v>0</v>
      </c>
      <c r="AV280" s="451">
        <v>0</v>
      </c>
      <c r="AW280" s="451">
        <v>0</v>
      </c>
      <c r="AX280" s="451">
        <v>0</v>
      </c>
      <c r="AY280" s="447">
        <v>0</v>
      </c>
      <c r="AZ280" s="451">
        <v>0</v>
      </c>
      <c r="BA280" s="428">
        <v>0</v>
      </c>
      <c r="BI280" s="435">
        <v>1</v>
      </c>
      <c r="BK280" s="435">
        <v>1</v>
      </c>
      <c r="BM280" s="435">
        <v>1</v>
      </c>
      <c r="BO280" s="435">
        <v>1</v>
      </c>
      <c r="BQ280" s="436">
        <v>1</v>
      </c>
      <c r="BR280" s="442">
        <v>5</v>
      </c>
    </row>
    <row r="281" spans="1:70" ht="12.75" customHeight="1">
      <c r="A281" s="467">
        <v>43214</v>
      </c>
      <c r="B281" s="368">
        <v>20</v>
      </c>
      <c r="C281" s="368">
        <v>23</v>
      </c>
      <c r="D281" s="368">
        <v>28</v>
      </c>
      <c r="E281" s="368">
        <v>30</v>
      </c>
      <c r="F281" s="368">
        <v>44</v>
      </c>
      <c r="G281" s="368">
        <v>0</v>
      </c>
      <c r="H281" s="368">
        <v>3</v>
      </c>
      <c r="I281" s="500">
        <v>7</v>
      </c>
      <c r="R281" s="419">
        <v>4</v>
      </c>
      <c r="S281" s="421">
        <v>1</v>
      </c>
      <c r="T281" s="422">
        <v>1</v>
      </c>
      <c r="U281" s="453">
        <v>0</v>
      </c>
      <c r="V281" s="458">
        <v>0</v>
      </c>
      <c r="W281" s="456">
        <v>0</v>
      </c>
      <c r="X281" s="422">
        <v>1</v>
      </c>
      <c r="Y281" s="453">
        <v>0</v>
      </c>
      <c r="Z281" s="458">
        <v>0</v>
      </c>
      <c r="AA281" s="456">
        <v>0</v>
      </c>
      <c r="AB281" s="422">
        <v>0</v>
      </c>
      <c r="AC281" s="453">
        <v>0</v>
      </c>
      <c r="AD281" s="458">
        <v>0</v>
      </c>
      <c r="AE281" s="456">
        <v>1</v>
      </c>
      <c r="AF281" s="422">
        <v>1</v>
      </c>
      <c r="AG281" s="453">
        <v>2</v>
      </c>
      <c r="AH281" s="458">
        <v>0</v>
      </c>
      <c r="AI281" s="456">
        <v>0</v>
      </c>
      <c r="AJ281" s="422">
        <v>0</v>
      </c>
      <c r="AK281" s="453">
        <v>1</v>
      </c>
      <c r="AL281" s="444">
        <v>0</v>
      </c>
      <c r="AM281" s="449">
        <v>0</v>
      </c>
      <c r="AN281" s="447">
        <v>0</v>
      </c>
      <c r="AO281" s="451">
        <v>1</v>
      </c>
      <c r="AP281" s="451">
        <v>0</v>
      </c>
      <c r="AQ281" s="451">
        <v>0</v>
      </c>
      <c r="AR281" s="451">
        <v>0</v>
      </c>
      <c r="AS281" s="451">
        <v>0</v>
      </c>
      <c r="AT281" s="451">
        <v>0</v>
      </c>
      <c r="AU281" s="451">
        <v>0</v>
      </c>
      <c r="AV281" s="451">
        <v>0</v>
      </c>
      <c r="AW281" s="451">
        <v>0</v>
      </c>
      <c r="AX281" s="451">
        <v>0</v>
      </c>
      <c r="AY281" s="447">
        <v>0</v>
      </c>
      <c r="AZ281" s="451">
        <v>0</v>
      </c>
      <c r="BA281" s="428">
        <v>0</v>
      </c>
      <c r="BH281" s="434">
        <v>1</v>
      </c>
      <c r="BK281" s="435">
        <v>2</v>
      </c>
      <c r="BN281" s="435">
        <v>1</v>
      </c>
      <c r="BP281" s="435">
        <v>1</v>
      </c>
      <c r="BR281" s="442">
        <v>4</v>
      </c>
    </row>
    <row r="282" spans="1:70" ht="12.75" customHeight="1">
      <c r="A282" s="467">
        <v>43210</v>
      </c>
      <c r="B282" s="368">
        <v>3</v>
      </c>
      <c r="C282" s="368">
        <v>16</v>
      </c>
      <c r="D282" s="368">
        <v>25</v>
      </c>
      <c r="E282" s="368">
        <v>39</v>
      </c>
      <c r="F282" s="368">
        <v>44</v>
      </c>
      <c r="G282" s="368">
        <v>0</v>
      </c>
      <c r="H282" s="368">
        <v>7</v>
      </c>
      <c r="I282" s="500">
        <v>11</v>
      </c>
      <c r="R282" s="419">
        <v>1</v>
      </c>
      <c r="S282" s="421">
        <v>1</v>
      </c>
      <c r="T282" s="422">
        <v>0</v>
      </c>
      <c r="U282" s="453">
        <v>1</v>
      </c>
      <c r="V282" s="458">
        <v>1</v>
      </c>
      <c r="W282" s="456">
        <v>1</v>
      </c>
      <c r="X282" s="422">
        <v>1</v>
      </c>
      <c r="Y282" s="453">
        <v>0</v>
      </c>
      <c r="Z282" s="458">
        <v>0</v>
      </c>
      <c r="AA282" s="456">
        <v>2</v>
      </c>
      <c r="AB282" s="422">
        <v>0</v>
      </c>
      <c r="AC282" s="453">
        <v>0</v>
      </c>
      <c r="AD282" s="458">
        <v>2</v>
      </c>
      <c r="AE282" s="456">
        <v>0</v>
      </c>
      <c r="AF282" s="422">
        <v>0</v>
      </c>
      <c r="AG282" s="453">
        <v>0</v>
      </c>
      <c r="AH282" s="458">
        <v>1</v>
      </c>
      <c r="AI282" s="456">
        <v>2</v>
      </c>
      <c r="AJ282" s="422">
        <v>1</v>
      </c>
      <c r="AK282" s="453">
        <v>0</v>
      </c>
      <c r="AL282" s="444">
        <v>1</v>
      </c>
      <c r="AM282" s="449">
        <v>1</v>
      </c>
      <c r="AN282" s="447">
        <v>0</v>
      </c>
      <c r="AO282" s="451">
        <v>1</v>
      </c>
      <c r="AP282" s="451">
        <v>1</v>
      </c>
      <c r="AQ282" s="451">
        <v>0</v>
      </c>
      <c r="AR282" s="451">
        <v>0</v>
      </c>
      <c r="AS282" s="451">
        <v>0</v>
      </c>
      <c r="AT282" s="451">
        <v>0</v>
      </c>
      <c r="AU282" s="451">
        <v>0</v>
      </c>
      <c r="AV282" s="451">
        <v>0</v>
      </c>
      <c r="AW282" s="451">
        <v>0</v>
      </c>
      <c r="AX282" s="451">
        <v>0</v>
      </c>
      <c r="AY282" s="447">
        <v>0</v>
      </c>
      <c r="AZ282" s="451">
        <v>0</v>
      </c>
      <c r="BA282" s="428">
        <v>0</v>
      </c>
      <c r="BJ282" s="435">
        <v>1</v>
      </c>
      <c r="BM282" s="435">
        <v>1</v>
      </c>
      <c r="BO282" s="435">
        <v>2</v>
      </c>
      <c r="BP282" s="435">
        <v>1</v>
      </c>
      <c r="BR282" s="442">
        <v>4</v>
      </c>
    </row>
    <row r="283" spans="1:70" ht="12.75" customHeight="1">
      <c r="A283" s="467">
        <v>43207</v>
      </c>
      <c r="B283" s="368">
        <v>15</v>
      </c>
      <c r="C283" s="368">
        <v>27</v>
      </c>
      <c r="D283" s="368">
        <v>33</v>
      </c>
      <c r="E283" s="368">
        <v>39</v>
      </c>
      <c r="F283" s="368">
        <v>50</v>
      </c>
      <c r="G283" s="368">
        <v>0</v>
      </c>
      <c r="H283" s="368">
        <v>4</v>
      </c>
      <c r="I283" s="500">
        <v>6</v>
      </c>
      <c r="R283" s="419">
        <v>2</v>
      </c>
      <c r="S283" s="421">
        <v>1</v>
      </c>
      <c r="T283" s="422">
        <v>1</v>
      </c>
      <c r="U283" s="453">
        <v>2</v>
      </c>
      <c r="V283" s="458">
        <v>0</v>
      </c>
      <c r="W283" s="456">
        <v>1</v>
      </c>
      <c r="X283" s="422">
        <v>1</v>
      </c>
      <c r="Y283" s="453">
        <v>0</v>
      </c>
      <c r="Z283" s="458">
        <v>0</v>
      </c>
      <c r="AA283" s="456">
        <v>0</v>
      </c>
      <c r="AB283" s="422">
        <v>0</v>
      </c>
      <c r="AC283" s="453">
        <v>0</v>
      </c>
      <c r="AD283" s="458">
        <v>0</v>
      </c>
      <c r="AE283" s="456">
        <v>1</v>
      </c>
      <c r="AF283" s="422">
        <v>0</v>
      </c>
      <c r="AG283" s="453">
        <v>1</v>
      </c>
      <c r="AH283" s="458">
        <v>0</v>
      </c>
      <c r="AI283" s="456">
        <v>1</v>
      </c>
      <c r="AJ283" s="422">
        <v>0</v>
      </c>
      <c r="AK283" s="453">
        <v>1</v>
      </c>
      <c r="AL283" s="444">
        <v>1</v>
      </c>
      <c r="AM283" s="449">
        <v>0</v>
      </c>
      <c r="AN283" s="447">
        <v>0</v>
      </c>
      <c r="AO283" s="451">
        <v>1</v>
      </c>
      <c r="AP283" s="451">
        <v>0</v>
      </c>
      <c r="AQ283" s="451">
        <v>0</v>
      </c>
      <c r="AR283" s="451">
        <v>0</v>
      </c>
      <c r="AS283" s="451">
        <v>0</v>
      </c>
      <c r="AT283" s="451">
        <v>0</v>
      </c>
      <c r="AU283" s="451">
        <v>0</v>
      </c>
      <c r="AV283" s="451">
        <v>0</v>
      </c>
      <c r="AW283" s="451">
        <v>0</v>
      </c>
      <c r="AX283" s="451">
        <v>0</v>
      </c>
      <c r="AY283" s="447">
        <v>0</v>
      </c>
      <c r="AZ283" s="451">
        <v>0</v>
      </c>
      <c r="BA283" s="428">
        <v>0</v>
      </c>
      <c r="BH283" s="434">
        <v>2</v>
      </c>
      <c r="BK283" s="435">
        <v>1</v>
      </c>
      <c r="BN283" s="435">
        <v>1</v>
      </c>
      <c r="BO283" s="435">
        <v>1</v>
      </c>
      <c r="BR283" s="442">
        <v>4</v>
      </c>
    </row>
    <row r="284" spans="1:70" ht="12.75" customHeight="1">
      <c r="A284" s="467">
        <v>43203</v>
      </c>
      <c r="B284" s="368">
        <v>5</v>
      </c>
      <c r="C284" s="368">
        <v>25</v>
      </c>
      <c r="D284" s="368">
        <v>34</v>
      </c>
      <c r="E284" s="368">
        <v>48</v>
      </c>
      <c r="F284" s="368">
        <v>50</v>
      </c>
      <c r="G284" s="368">
        <v>0</v>
      </c>
      <c r="H284" s="368">
        <v>6</v>
      </c>
      <c r="I284" s="500">
        <v>7</v>
      </c>
      <c r="R284" s="419">
        <v>2</v>
      </c>
      <c r="S284" s="421">
        <v>1</v>
      </c>
      <c r="T284" s="422">
        <v>0</v>
      </c>
      <c r="U284" s="453">
        <v>0</v>
      </c>
      <c r="V284" s="458">
        <v>0</v>
      </c>
      <c r="W284" s="456">
        <v>0</v>
      </c>
      <c r="X284" s="422">
        <v>0</v>
      </c>
      <c r="Y284" s="453">
        <v>0</v>
      </c>
      <c r="Z284" s="458">
        <v>1</v>
      </c>
      <c r="AA284" s="456">
        <v>0</v>
      </c>
      <c r="AB284" s="422">
        <v>0</v>
      </c>
      <c r="AC284" s="453">
        <v>2</v>
      </c>
      <c r="AD284" s="458">
        <v>0</v>
      </c>
      <c r="AE284" s="456">
        <v>0</v>
      </c>
      <c r="AF284" s="422">
        <v>0</v>
      </c>
      <c r="AG284" s="453">
        <v>0</v>
      </c>
      <c r="AH284" s="458">
        <v>0</v>
      </c>
      <c r="AI284" s="456">
        <v>0</v>
      </c>
      <c r="AJ284" s="422">
        <v>1</v>
      </c>
      <c r="AK284" s="453">
        <v>0</v>
      </c>
      <c r="AL284" s="444">
        <v>0</v>
      </c>
      <c r="AM284" s="449">
        <v>0</v>
      </c>
      <c r="AN284" s="447">
        <v>0</v>
      </c>
      <c r="AO284" s="451">
        <v>1</v>
      </c>
      <c r="AP284" s="451">
        <v>0</v>
      </c>
      <c r="AQ284" s="451">
        <v>0</v>
      </c>
      <c r="AR284" s="451">
        <v>0</v>
      </c>
      <c r="AS284" s="451">
        <v>0</v>
      </c>
      <c r="AT284" s="451">
        <v>0</v>
      </c>
      <c r="AU284" s="451">
        <v>0</v>
      </c>
      <c r="AV284" s="451">
        <v>0</v>
      </c>
      <c r="AW284" s="451">
        <v>0</v>
      </c>
      <c r="AX284" s="451">
        <v>0</v>
      </c>
      <c r="AY284" s="447">
        <v>0</v>
      </c>
      <c r="AZ284" s="451">
        <v>0</v>
      </c>
      <c r="BA284" s="428">
        <v>0</v>
      </c>
      <c r="BH284" s="434">
        <v>1</v>
      </c>
      <c r="BI284" s="435">
        <v>1</v>
      </c>
      <c r="BM284" s="435">
        <v>1</v>
      </c>
      <c r="BN284" s="435">
        <v>1</v>
      </c>
      <c r="BO284" s="435">
        <v>1</v>
      </c>
      <c r="BR284" s="442">
        <v>5</v>
      </c>
    </row>
    <row r="285" spans="1:70" ht="12.75" customHeight="1">
      <c r="A285" s="467">
        <v>43200</v>
      </c>
      <c r="B285" s="368">
        <v>14</v>
      </c>
      <c r="C285" s="368">
        <v>27</v>
      </c>
      <c r="D285" s="368">
        <v>39</v>
      </c>
      <c r="E285" s="368">
        <v>46</v>
      </c>
      <c r="F285" s="368">
        <v>48</v>
      </c>
      <c r="G285" s="368">
        <v>0</v>
      </c>
      <c r="H285" s="368">
        <v>11</v>
      </c>
      <c r="I285" s="500">
        <v>12</v>
      </c>
      <c r="R285" s="419">
        <v>3</v>
      </c>
      <c r="S285" s="421">
        <v>0</v>
      </c>
      <c r="T285" s="422">
        <v>0</v>
      </c>
      <c r="U285" s="453">
        <v>0</v>
      </c>
      <c r="V285" s="458">
        <v>0</v>
      </c>
      <c r="W285" s="456">
        <v>0</v>
      </c>
      <c r="X285" s="422">
        <v>1</v>
      </c>
      <c r="Y285" s="453">
        <v>1</v>
      </c>
      <c r="Z285" s="458">
        <v>0</v>
      </c>
      <c r="AA285" s="456">
        <v>1</v>
      </c>
      <c r="AB285" s="422">
        <v>1</v>
      </c>
      <c r="AC285" s="453">
        <v>1</v>
      </c>
      <c r="AD285" s="458">
        <v>1</v>
      </c>
      <c r="AE285" s="456">
        <v>1</v>
      </c>
      <c r="AF285" s="422">
        <v>1</v>
      </c>
      <c r="AG285" s="453">
        <v>0</v>
      </c>
      <c r="AH285" s="458">
        <v>1</v>
      </c>
      <c r="AI285" s="456">
        <v>1</v>
      </c>
      <c r="AJ285" s="422">
        <v>1</v>
      </c>
      <c r="AK285" s="453">
        <v>0</v>
      </c>
      <c r="AL285" s="444">
        <v>0</v>
      </c>
      <c r="AM285" s="449">
        <v>0</v>
      </c>
      <c r="AN285" s="447">
        <v>0</v>
      </c>
      <c r="AO285" s="451">
        <v>0</v>
      </c>
      <c r="AP285" s="451">
        <v>0</v>
      </c>
      <c r="AQ285" s="451">
        <v>0</v>
      </c>
      <c r="AR285" s="451">
        <v>0</v>
      </c>
      <c r="AS285" s="451">
        <v>0</v>
      </c>
      <c r="AT285" s="451">
        <v>0</v>
      </c>
      <c r="AU285" s="451">
        <v>0</v>
      </c>
      <c r="AV285" s="451">
        <v>0</v>
      </c>
      <c r="AW285" s="451">
        <v>0</v>
      </c>
      <c r="AX285" s="451">
        <v>0</v>
      </c>
      <c r="AY285" s="447">
        <v>0</v>
      </c>
      <c r="AZ285" s="451">
        <v>0</v>
      </c>
      <c r="BA285" s="428">
        <v>0</v>
      </c>
      <c r="BL285" s="435">
        <v>1</v>
      </c>
      <c r="BN285" s="435">
        <v>1</v>
      </c>
      <c r="BO285" s="435">
        <v>1</v>
      </c>
      <c r="BQ285" s="436">
        <v>2</v>
      </c>
      <c r="BR285" s="442">
        <v>4</v>
      </c>
    </row>
    <row r="286" spans="1:70" ht="12.75" customHeight="1">
      <c r="A286" s="467">
        <v>43196</v>
      </c>
      <c r="B286" s="368">
        <v>1</v>
      </c>
      <c r="C286" s="368">
        <v>29</v>
      </c>
      <c r="D286" s="368">
        <v>33</v>
      </c>
      <c r="E286" s="368">
        <v>45</v>
      </c>
      <c r="F286" s="368">
        <v>47</v>
      </c>
      <c r="G286" s="368">
        <v>0</v>
      </c>
      <c r="H286" s="368">
        <v>4</v>
      </c>
      <c r="I286" s="500">
        <v>8</v>
      </c>
      <c r="R286" s="419">
        <v>3</v>
      </c>
      <c r="S286" s="421">
        <v>0</v>
      </c>
      <c r="T286" s="422">
        <v>1</v>
      </c>
      <c r="U286" s="453">
        <v>1</v>
      </c>
      <c r="V286" s="458">
        <v>0</v>
      </c>
      <c r="W286" s="456">
        <v>0</v>
      </c>
      <c r="X286" s="422">
        <v>0</v>
      </c>
      <c r="Y286" s="453">
        <v>0</v>
      </c>
      <c r="Z286" s="458">
        <v>1</v>
      </c>
      <c r="AA286" s="456">
        <v>1</v>
      </c>
      <c r="AB286" s="422">
        <v>0</v>
      </c>
      <c r="AC286" s="453">
        <v>0</v>
      </c>
      <c r="AD286" s="458">
        <v>0</v>
      </c>
      <c r="AE286" s="456">
        <v>1</v>
      </c>
      <c r="AF286" s="422">
        <v>0</v>
      </c>
      <c r="AG286" s="453">
        <v>0</v>
      </c>
      <c r="AH286" s="458">
        <v>0</v>
      </c>
      <c r="AI286" s="456">
        <v>0</v>
      </c>
      <c r="AJ286" s="422">
        <v>0</v>
      </c>
      <c r="AK286" s="453">
        <v>1</v>
      </c>
      <c r="AL286" s="444">
        <v>0</v>
      </c>
      <c r="AM286" s="449">
        <v>0</v>
      </c>
      <c r="AN286" s="447">
        <v>0</v>
      </c>
      <c r="AO286" s="451">
        <v>0</v>
      </c>
      <c r="AP286" s="451">
        <v>0</v>
      </c>
      <c r="AQ286" s="451">
        <v>0</v>
      </c>
      <c r="AR286" s="451">
        <v>0</v>
      </c>
      <c r="AS286" s="451">
        <v>0</v>
      </c>
      <c r="AT286" s="451">
        <v>0</v>
      </c>
      <c r="AU286" s="451">
        <v>0</v>
      </c>
      <c r="AV286" s="451">
        <v>0</v>
      </c>
      <c r="AW286" s="451">
        <v>0</v>
      </c>
      <c r="AX286" s="451">
        <v>0</v>
      </c>
      <c r="AY286" s="447">
        <v>0</v>
      </c>
      <c r="AZ286" s="451">
        <v>0</v>
      </c>
      <c r="BA286" s="428">
        <v>0</v>
      </c>
      <c r="BI286" s="435">
        <v>1</v>
      </c>
      <c r="BL286" s="435">
        <v>2</v>
      </c>
      <c r="BO286" s="435">
        <v>2</v>
      </c>
      <c r="BR286" s="442">
        <v>3</v>
      </c>
    </row>
    <row r="287" spans="1:70" ht="12.75" customHeight="1">
      <c r="A287" s="468">
        <v>43193</v>
      </c>
      <c r="B287" s="368">
        <v>3</v>
      </c>
      <c r="C287" s="368">
        <v>8</v>
      </c>
      <c r="D287" s="368">
        <v>16</v>
      </c>
      <c r="E287" s="368">
        <v>40</v>
      </c>
      <c r="F287" s="368">
        <v>43</v>
      </c>
      <c r="G287" s="368">
        <v>0</v>
      </c>
      <c r="H287" s="368">
        <v>5</v>
      </c>
      <c r="I287" s="500">
        <v>8</v>
      </c>
      <c r="R287" s="419">
        <v>2</v>
      </c>
      <c r="S287" s="421">
        <v>0</v>
      </c>
      <c r="T287" s="422">
        <v>0</v>
      </c>
      <c r="U287" s="453">
        <v>1</v>
      </c>
      <c r="V287" s="458">
        <v>0</v>
      </c>
      <c r="W287" s="456">
        <v>0</v>
      </c>
      <c r="X287" s="422">
        <v>1</v>
      </c>
      <c r="Y287" s="453">
        <v>0</v>
      </c>
      <c r="Z287" s="458">
        <v>0</v>
      </c>
      <c r="AA287" s="456">
        <v>0</v>
      </c>
      <c r="AB287" s="422">
        <v>0</v>
      </c>
      <c r="AC287" s="453">
        <v>0</v>
      </c>
      <c r="AD287" s="458">
        <v>0</v>
      </c>
      <c r="AE287" s="456">
        <v>0</v>
      </c>
      <c r="AF287" s="422">
        <v>0</v>
      </c>
      <c r="AG287" s="453">
        <v>0</v>
      </c>
      <c r="AH287" s="458">
        <v>0</v>
      </c>
      <c r="AI287" s="456">
        <v>0</v>
      </c>
      <c r="AJ287" s="422">
        <v>0</v>
      </c>
      <c r="AK287" s="453">
        <v>1</v>
      </c>
      <c r="AL287" s="444">
        <v>1</v>
      </c>
      <c r="AM287" s="449">
        <v>0</v>
      </c>
      <c r="AN287" s="447">
        <v>0</v>
      </c>
      <c r="AO287" s="451">
        <v>0</v>
      </c>
      <c r="AP287" s="451">
        <v>0</v>
      </c>
      <c r="AQ287" s="451">
        <v>0</v>
      </c>
      <c r="AR287" s="451">
        <v>0</v>
      </c>
      <c r="AS287" s="451">
        <v>0</v>
      </c>
      <c r="AT287" s="451">
        <v>0</v>
      </c>
      <c r="AU287" s="451">
        <v>0</v>
      </c>
      <c r="AV287" s="451">
        <v>0</v>
      </c>
      <c r="AW287" s="451">
        <v>0</v>
      </c>
      <c r="AX287" s="451">
        <v>0</v>
      </c>
      <c r="AY287" s="447">
        <v>0</v>
      </c>
      <c r="AZ287" s="451">
        <v>0</v>
      </c>
      <c r="BA287" s="428">
        <v>0</v>
      </c>
      <c r="BI287" s="435">
        <v>1</v>
      </c>
      <c r="BK287" s="435">
        <v>2</v>
      </c>
      <c r="BQ287" s="436">
        <v>2</v>
      </c>
      <c r="BR287" s="442">
        <v>3</v>
      </c>
    </row>
    <row r="288" spans="1:70" ht="12.75" customHeight="1">
      <c r="A288" s="467">
        <v>43189</v>
      </c>
      <c r="B288" s="368">
        <v>12</v>
      </c>
      <c r="C288" s="368">
        <v>17</v>
      </c>
      <c r="D288" s="368">
        <v>28</v>
      </c>
      <c r="E288" s="368">
        <v>35</v>
      </c>
      <c r="F288" s="368">
        <v>47</v>
      </c>
      <c r="G288" s="368">
        <v>0</v>
      </c>
      <c r="H288" s="368">
        <v>7</v>
      </c>
      <c r="I288" s="500">
        <v>11</v>
      </c>
      <c r="R288" s="419">
        <v>3</v>
      </c>
      <c r="S288" s="421">
        <v>1</v>
      </c>
      <c r="T288" s="422">
        <v>0</v>
      </c>
      <c r="U288" s="453">
        <v>0</v>
      </c>
      <c r="V288" s="458">
        <v>1</v>
      </c>
      <c r="W288" s="456">
        <v>0</v>
      </c>
      <c r="X288" s="422">
        <v>1</v>
      </c>
      <c r="Y288" s="453">
        <v>1</v>
      </c>
      <c r="Z288" s="458">
        <v>1</v>
      </c>
      <c r="AA288" s="456">
        <v>0</v>
      </c>
      <c r="AB288" s="422">
        <v>0</v>
      </c>
      <c r="AC288" s="453">
        <v>0</v>
      </c>
      <c r="AD288" s="458">
        <v>0</v>
      </c>
      <c r="AE288" s="456">
        <v>0</v>
      </c>
      <c r="AF288" s="422">
        <v>0</v>
      </c>
      <c r="AG288" s="453">
        <v>0</v>
      </c>
      <c r="AH288" s="458">
        <v>0</v>
      </c>
      <c r="AI288" s="456">
        <v>0</v>
      </c>
      <c r="AJ288" s="422">
        <v>1</v>
      </c>
      <c r="AK288" s="453">
        <v>3</v>
      </c>
      <c r="AL288" s="444">
        <v>1</v>
      </c>
      <c r="AM288" s="449">
        <v>0</v>
      </c>
      <c r="AN288" s="447">
        <v>0</v>
      </c>
      <c r="AO288" s="451">
        <v>0</v>
      </c>
      <c r="AP288" s="451">
        <v>0</v>
      </c>
      <c r="AQ288" s="451">
        <v>0</v>
      </c>
      <c r="AR288" s="451">
        <v>0</v>
      </c>
      <c r="AS288" s="451">
        <v>1</v>
      </c>
      <c r="AT288" s="451">
        <v>0</v>
      </c>
      <c r="AU288" s="451">
        <v>0</v>
      </c>
      <c r="AV288" s="451">
        <v>0</v>
      </c>
      <c r="AW288" s="451">
        <v>0</v>
      </c>
      <c r="AX288" s="451">
        <v>0</v>
      </c>
      <c r="AY288" s="447">
        <v>0</v>
      </c>
      <c r="AZ288" s="451">
        <v>0</v>
      </c>
      <c r="BA288" s="428">
        <v>0</v>
      </c>
      <c r="BI288" s="435">
        <v>1</v>
      </c>
      <c r="BJ288" s="435">
        <v>1</v>
      </c>
      <c r="BL288" s="435">
        <v>2</v>
      </c>
      <c r="BQ288" s="436">
        <v>1</v>
      </c>
      <c r="BR288" s="442">
        <v>4</v>
      </c>
    </row>
    <row r="289" spans="1:70" ht="12.75" customHeight="1">
      <c r="A289" s="467">
        <v>43186</v>
      </c>
      <c r="B289" s="368">
        <v>17</v>
      </c>
      <c r="C289" s="368">
        <v>20</v>
      </c>
      <c r="D289" s="368">
        <v>23</v>
      </c>
      <c r="E289" s="368">
        <v>40</v>
      </c>
      <c r="F289" s="368">
        <v>46</v>
      </c>
      <c r="G289" s="368">
        <v>0</v>
      </c>
      <c r="H289" s="368">
        <v>9</v>
      </c>
      <c r="I289" s="500">
        <v>10</v>
      </c>
      <c r="R289" s="419">
        <v>4</v>
      </c>
      <c r="S289" s="421">
        <v>1</v>
      </c>
      <c r="T289" s="422">
        <v>0</v>
      </c>
      <c r="U289" s="453">
        <v>0</v>
      </c>
      <c r="V289" s="458">
        <v>1</v>
      </c>
      <c r="W289" s="456">
        <v>1</v>
      </c>
      <c r="X289" s="422">
        <v>1</v>
      </c>
      <c r="Y289" s="453">
        <v>0</v>
      </c>
      <c r="Z289" s="458">
        <v>0</v>
      </c>
      <c r="AA289" s="456">
        <v>0</v>
      </c>
      <c r="AB289" s="422">
        <v>0</v>
      </c>
      <c r="AC289" s="453">
        <v>1</v>
      </c>
      <c r="AD289" s="458">
        <v>1</v>
      </c>
      <c r="AE289" s="456">
        <v>0</v>
      </c>
      <c r="AF289" s="422">
        <v>0</v>
      </c>
      <c r="AG289" s="453">
        <v>0</v>
      </c>
      <c r="AH289" s="458">
        <v>0</v>
      </c>
      <c r="AI289" s="456">
        <v>1</v>
      </c>
      <c r="AJ289" s="422">
        <v>0</v>
      </c>
      <c r="AK289" s="453">
        <v>0</v>
      </c>
      <c r="AL289" s="444">
        <v>0</v>
      </c>
      <c r="AM289" s="449">
        <v>0</v>
      </c>
      <c r="AN289" s="447">
        <v>0</v>
      </c>
      <c r="AO289" s="451">
        <v>0</v>
      </c>
      <c r="AP289" s="451">
        <v>0</v>
      </c>
      <c r="AQ289" s="451">
        <v>0</v>
      </c>
      <c r="AR289" s="451">
        <v>0</v>
      </c>
      <c r="AS289" s="451">
        <v>0</v>
      </c>
      <c r="AT289" s="451">
        <v>0</v>
      </c>
      <c r="AU289" s="451">
        <v>0</v>
      </c>
      <c r="AV289" s="451">
        <v>0</v>
      </c>
      <c r="AW289" s="451">
        <v>0</v>
      </c>
      <c r="AX289" s="451">
        <v>0</v>
      </c>
      <c r="AY289" s="447">
        <v>0</v>
      </c>
      <c r="AZ289" s="451">
        <v>0</v>
      </c>
      <c r="BA289" s="428">
        <v>0</v>
      </c>
      <c r="BH289" s="434">
        <v>1</v>
      </c>
      <c r="BI289" s="435">
        <v>1</v>
      </c>
      <c r="BL289" s="435">
        <v>1</v>
      </c>
      <c r="BM289" s="435">
        <v>1</v>
      </c>
      <c r="BN289" s="435">
        <v>1</v>
      </c>
      <c r="BR289" s="442">
        <v>5</v>
      </c>
    </row>
    <row r="290" spans="1:70" ht="12.75" customHeight="1">
      <c r="A290" s="467">
        <v>43182</v>
      </c>
      <c r="B290" s="368">
        <v>5</v>
      </c>
      <c r="C290" s="368">
        <v>7</v>
      </c>
      <c r="D290" s="368">
        <v>11</v>
      </c>
      <c r="E290" s="368">
        <v>46</v>
      </c>
      <c r="F290" s="368">
        <v>50</v>
      </c>
      <c r="G290" s="368">
        <v>0</v>
      </c>
      <c r="H290" s="368">
        <v>8</v>
      </c>
      <c r="I290" s="500">
        <v>11</v>
      </c>
      <c r="R290" s="419">
        <v>0</v>
      </c>
      <c r="S290" s="421">
        <v>0</v>
      </c>
      <c r="T290" s="422">
        <v>1</v>
      </c>
      <c r="U290" s="453">
        <v>0</v>
      </c>
      <c r="V290" s="458">
        <v>1</v>
      </c>
      <c r="W290" s="456">
        <v>1</v>
      </c>
      <c r="X290" s="422">
        <v>0</v>
      </c>
      <c r="Y290" s="453">
        <v>0</v>
      </c>
      <c r="Z290" s="458">
        <v>0</v>
      </c>
      <c r="AA290" s="456">
        <v>0</v>
      </c>
      <c r="AB290" s="422">
        <v>0</v>
      </c>
      <c r="AC290" s="453">
        <v>1</v>
      </c>
      <c r="AD290" s="458">
        <v>0</v>
      </c>
      <c r="AE290" s="456">
        <v>1</v>
      </c>
      <c r="AF290" s="422">
        <v>2</v>
      </c>
      <c r="AG290" s="453">
        <v>0</v>
      </c>
      <c r="AH290" s="458">
        <v>0</v>
      </c>
      <c r="AI290" s="456">
        <v>0</v>
      </c>
      <c r="AJ290" s="422">
        <v>1</v>
      </c>
      <c r="AK290" s="453">
        <v>1</v>
      </c>
      <c r="AL290" s="444">
        <v>0</v>
      </c>
      <c r="AM290" s="449">
        <v>0</v>
      </c>
      <c r="AN290" s="447">
        <v>1</v>
      </c>
      <c r="AO290" s="451">
        <v>0</v>
      </c>
      <c r="AP290" s="451">
        <v>0</v>
      </c>
      <c r="AQ290" s="451">
        <v>0</v>
      </c>
      <c r="AR290" s="451">
        <v>0</v>
      </c>
      <c r="AS290" s="451">
        <v>0</v>
      </c>
      <c r="AT290" s="451">
        <v>0</v>
      </c>
      <c r="AU290" s="451">
        <v>0</v>
      </c>
      <c r="AV290" s="451">
        <v>0</v>
      </c>
      <c r="AW290" s="451">
        <v>0</v>
      </c>
      <c r="AX290" s="451">
        <v>0</v>
      </c>
      <c r="AY290" s="447">
        <v>0</v>
      </c>
      <c r="AZ290" s="451">
        <v>0</v>
      </c>
      <c r="BA290" s="428">
        <v>0</v>
      </c>
      <c r="BJ290" s="435">
        <v>1</v>
      </c>
      <c r="BL290" s="435">
        <v>1</v>
      </c>
      <c r="BM290" s="435">
        <v>1</v>
      </c>
      <c r="BO290" s="435">
        <v>1</v>
      </c>
      <c r="BP290" s="435">
        <v>1</v>
      </c>
      <c r="BR290" s="442">
        <v>5</v>
      </c>
    </row>
    <row r="291" spans="1:70" ht="12.75" customHeight="1">
      <c r="A291" s="467">
        <v>43179</v>
      </c>
      <c r="B291" s="368">
        <v>26</v>
      </c>
      <c r="C291" s="368">
        <v>29</v>
      </c>
      <c r="D291" s="368">
        <v>37</v>
      </c>
      <c r="E291" s="368">
        <v>39</v>
      </c>
      <c r="F291" s="368">
        <v>44</v>
      </c>
      <c r="G291" s="368">
        <v>0</v>
      </c>
      <c r="H291" s="368">
        <v>9</v>
      </c>
      <c r="I291" s="500">
        <v>11</v>
      </c>
      <c r="R291" s="419">
        <v>3</v>
      </c>
      <c r="S291" s="421">
        <v>0</v>
      </c>
      <c r="T291" s="422">
        <v>1</v>
      </c>
      <c r="U291" s="453">
        <v>0</v>
      </c>
      <c r="V291" s="458">
        <v>0</v>
      </c>
      <c r="W291" s="456">
        <v>1</v>
      </c>
      <c r="X291" s="422">
        <v>0</v>
      </c>
      <c r="Y291" s="453">
        <v>2</v>
      </c>
      <c r="Z291" s="458">
        <v>1</v>
      </c>
      <c r="AA291" s="456">
        <v>0</v>
      </c>
      <c r="AB291" s="422">
        <v>0</v>
      </c>
      <c r="AC291" s="453">
        <v>0</v>
      </c>
      <c r="AD291" s="458">
        <v>1</v>
      </c>
      <c r="AE291" s="456">
        <v>0</v>
      </c>
      <c r="AF291" s="422">
        <v>0</v>
      </c>
      <c r="AG291" s="453">
        <v>1</v>
      </c>
      <c r="AH291" s="458">
        <v>1</v>
      </c>
      <c r="AI291" s="456">
        <v>0</v>
      </c>
      <c r="AJ291" s="422">
        <v>0</v>
      </c>
      <c r="AK291" s="453">
        <v>1</v>
      </c>
      <c r="AL291" s="444">
        <v>0</v>
      </c>
      <c r="AM291" s="449">
        <v>0</v>
      </c>
      <c r="AN291" s="447">
        <v>0</v>
      </c>
      <c r="AO291" s="451">
        <v>0</v>
      </c>
      <c r="AP291" s="451">
        <v>1</v>
      </c>
      <c r="AQ291" s="451">
        <v>0</v>
      </c>
      <c r="AR291" s="451">
        <v>0</v>
      </c>
      <c r="AS291" s="451">
        <v>0</v>
      </c>
      <c r="AT291" s="451">
        <v>0</v>
      </c>
      <c r="AU291" s="451">
        <v>0</v>
      </c>
      <c r="AV291" s="451">
        <v>0</v>
      </c>
      <c r="AW291" s="451">
        <v>0</v>
      </c>
      <c r="AX291" s="451">
        <v>0</v>
      </c>
      <c r="AY291" s="447">
        <v>0</v>
      </c>
      <c r="AZ291" s="451">
        <v>0</v>
      </c>
      <c r="BA291" s="428">
        <v>0</v>
      </c>
      <c r="BH291" s="434">
        <v>1</v>
      </c>
      <c r="BI291" s="435">
        <v>2</v>
      </c>
      <c r="BK291" s="435">
        <v>1</v>
      </c>
      <c r="BP291" s="435">
        <v>1</v>
      </c>
      <c r="BR291" s="442">
        <v>4</v>
      </c>
    </row>
    <row r="292" spans="1:70" ht="12.75" customHeight="1">
      <c r="A292" s="468">
        <v>43175</v>
      </c>
      <c r="B292" s="368">
        <v>4</v>
      </c>
      <c r="C292" s="368">
        <v>17</v>
      </c>
      <c r="D292" s="368">
        <v>24</v>
      </c>
      <c r="E292" s="368">
        <v>27</v>
      </c>
      <c r="F292" s="368">
        <v>31</v>
      </c>
      <c r="G292" s="368">
        <v>0</v>
      </c>
      <c r="H292" s="368">
        <v>10</v>
      </c>
      <c r="I292" s="500">
        <v>11</v>
      </c>
      <c r="R292" s="419">
        <v>3</v>
      </c>
      <c r="S292" s="421">
        <v>0</v>
      </c>
      <c r="T292" s="422">
        <v>0</v>
      </c>
      <c r="U292" s="453">
        <v>0</v>
      </c>
      <c r="V292" s="458">
        <v>0</v>
      </c>
      <c r="W292" s="456">
        <v>1</v>
      </c>
      <c r="X292" s="422">
        <v>0</v>
      </c>
      <c r="Y292" s="453">
        <v>0</v>
      </c>
      <c r="Z292" s="458">
        <v>0</v>
      </c>
      <c r="AA292" s="456">
        <v>1</v>
      </c>
      <c r="AB292" s="422">
        <v>1</v>
      </c>
      <c r="AC292" s="453">
        <v>1</v>
      </c>
      <c r="AD292" s="458">
        <v>0</v>
      </c>
      <c r="AE292" s="456">
        <v>0</v>
      </c>
      <c r="AF292" s="422">
        <v>1</v>
      </c>
      <c r="AG292" s="453">
        <v>0</v>
      </c>
      <c r="AH292" s="458">
        <v>1</v>
      </c>
      <c r="AI292" s="456">
        <v>1</v>
      </c>
      <c r="AJ292" s="422">
        <v>1</v>
      </c>
      <c r="AK292" s="453">
        <v>1</v>
      </c>
      <c r="AL292" s="444">
        <v>1</v>
      </c>
      <c r="AM292" s="449">
        <v>0</v>
      </c>
      <c r="AN292" s="447">
        <v>0</v>
      </c>
      <c r="AO292" s="451">
        <v>0</v>
      </c>
      <c r="AP292" s="451">
        <v>0</v>
      </c>
      <c r="AQ292" s="451">
        <v>0</v>
      </c>
      <c r="AR292" s="451">
        <v>0</v>
      </c>
      <c r="AS292" s="451">
        <v>0</v>
      </c>
      <c r="AT292" s="451">
        <v>0</v>
      </c>
      <c r="AU292" s="451">
        <v>0</v>
      </c>
      <c r="AV292" s="451">
        <v>0</v>
      </c>
      <c r="AW292" s="451">
        <v>0</v>
      </c>
      <c r="AX292" s="451">
        <v>0</v>
      </c>
      <c r="AY292" s="447">
        <v>0</v>
      </c>
      <c r="AZ292" s="451">
        <v>0</v>
      </c>
      <c r="BA292" s="428">
        <v>0</v>
      </c>
      <c r="BH292" s="434">
        <v>1</v>
      </c>
      <c r="BO292" s="435">
        <v>2</v>
      </c>
      <c r="BP292" s="435">
        <v>2</v>
      </c>
      <c r="BR292" s="442">
        <v>3</v>
      </c>
    </row>
    <row r="293" spans="1:70" ht="12.75" customHeight="1">
      <c r="A293" s="467">
        <v>43172</v>
      </c>
      <c r="B293" s="368">
        <v>9</v>
      </c>
      <c r="C293" s="368">
        <v>11</v>
      </c>
      <c r="D293" s="368">
        <v>13</v>
      </c>
      <c r="E293" s="368">
        <v>33</v>
      </c>
      <c r="F293" s="368">
        <v>49</v>
      </c>
      <c r="G293" s="368">
        <v>0</v>
      </c>
      <c r="H293" s="368">
        <v>6</v>
      </c>
      <c r="I293" s="500">
        <v>12</v>
      </c>
      <c r="R293" s="419">
        <v>4</v>
      </c>
      <c r="S293" s="421">
        <v>1</v>
      </c>
      <c r="T293" s="422">
        <v>1</v>
      </c>
      <c r="U293" s="453">
        <v>0</v>
      </c>
      <c r="V293" s="458">
        <v>0</v>
      </c>
      <c r="W293" s="456">
        <v>0</v>
      </c>
      <c r="X293" s="422">
        <v>1</v>
      </c>
      <c r="Y293" s="453">
        <v>0</v>
      </c>
      <c r="Z293" s="458">
        <v>0</v>
      </c>
      <c r="AA293" s="456">
        <v>0</v>
      </c>
      <c r="AB293" s="422">
        <v>0</v>
      </c>
      <c r="AC293" s="453">
        <v>0</v>
      </c>
      <c r="AD293" s="458">
        <v>0</v>
      </c>
      <c r="AE293" s="456">
        <v>0</v>
      </c>
      <c r="AF293" s="422">
        <v>0</v>
      </c>
      <c r="AG293" s="453">
        <v>1</v>
      </c>
      <c r="AH293" s="458">
        <v>0</v>
      </c>
      <c r="AI293" s="456">
        <v>0</v>
      </c>
      <c r="AJ293" s="422">
        <v>0</v>
      </c>
      <c r="AK293" s="453">
        <v>0</v>
      </c>
      <c r="AL293" s="444">
        <v>2</v>
      </c>
      <c r="AM293" s="449">
        <v>1</v>
      </c>
      <c r="AN293" s="447">
        <v>0</v>
      </c>
      <c r="AO293" s="451">
        <v>0</v>
      </c>
      <c r="AP293" s="451">
        <v>0</v>
      </c>
      <c r="AQ293" s="451">
        <v>0</v>
      </c>
      <c r="AR293" s="451">
        <v>0</v>
      </c>
      <c r="AS293" s="451">
        <v>0</v>
      </c>
      <c r="AT293" s="451">
        <v>0</v>
      </c>
      <c r="AU293" s="451">
        <v>0</v>
      </c>
      <c r="AV293" s="451">
        <v>0</v>
      </c>
      <c r="AW293" s="451">
        <v>0</v>
      </c>
      <c r="AX293" s="451">
        <v>0</v>
      </c>
      <c r="AY293" s="447">
        <v>0</v>
      </c>
      <c r="AZ293" s="451">
        <v>0</v>
      </c>
      <c r="BA293" s="428">
        <v>0</v>
      </c>
      <c r="BL293" s="435">
        <v>1</v>
      </c>
      <c r="BM293" s="435">
        <v>1</v>
      </c>
      <c r="BN293" s="435">
        <v>1</v>
      </c>
      <c r="BQ293" s="436">
        <v>2</v>
      </c>
      <c r="BR293" s="442">
        <v>4</v>
      </c>
    </row>
    <row r="294" spans="1:70" ht="12.75" customHeight="1">
      <c r="A294" s="467">
        <v>43168</v>
      </c>
      <c r="B294" s="368">
        <v>9</v>
      </c>
      <c r="C294" s="368">
        <v>14</v>
      </c>
      <c r="D294" s="368">
        <v>21</v>
      </c>
      <c r="E294" s="368">
        <v>32</v>
      </c>
      <c r="F294" s="368">
        <v>44</v>
      </c>
      <c r="G294" s="368">
        <v>0</v>
      </c>
      <c r="H294" s="368">
        <v>1</v>
      </c>
      <c r="I294" s="500">
        <v>12</v>
      </c>
      <c r="R294" s="419">
        <v>4</v>
      </c>
      <c r="S294" s="421">
        <v>1</v>
      </c>
      <c r="T294" s="422">
        <v>0</v>
      </c>
      <c r="U294" s="453">
        <v>0</v>
      </c>
      <c r="V294" s="458">
        <v>2</v>
      </c>
      <c r="W294" s="456">
        <v>0</v>
      </c>
      <c r="X294" s="422">
        <v>0</v>
      </c>
      <c r="Y294" s="453">
        <v>0</v>
      </c>
      <c r="Z294" s="458">
        <v>0</v>
      </c>
      <c r="AA294" s="456">
        <v>1</v>
      </c>
      <c r="AB294" s="422">
        <v>0</v>
      </c>
      <c r="AC294" s="453">
        <v>1</v>
      </c>
      <c r="AD294" s="458">
        <v>0</v>
      </c>
      <c r="AE294" s="456">
        <v>2</v>
      </c>
      <c r="AF294" s="422">
        <v>1</v>
      </c>
      <c r="AG294" s="453">
        <v>1</v>
      </c>
      <c r="AH294" s="458">
        <v>1</v>
      </c>
      <c r="AI294" s="456">
        <v>0</v>
      </c>
      <c r="AJ294" s="422">
        <v>1</v>
      </c>
      <c r="AK294" s="453">
        <v>1</v>
      </c>
      <c r="AL294" s="444">
        <v>0</v>
      </c>
      <c r="AM294" s="449">
        <v>1</v>
      </c>
      <c r="AN294" s="447">
        <v>0</v>
      </c>
      <c r="AO294" s="451">
        <v>0</v>
      </c>
      <c r="AP294" s="451">
        <v>1</v>
      </c>
      <c r="AQ294" s="451">
        <v>0</v>
      </c>
      <c r="AR294" s="451">
        <v>0</v>
      </c>
      <c r="AS294" s="451">
        <v>0</v>
      </c>
      <c r="AT294" s="451">
        <v>0</v>
      </c>
      <c r="AU294" s="451">
        <v>0</v>
      </c>
      <c r="AV294" s="451">
        <v>0</v>
      </c>
      <c r="AW294" s="451">
        <v>0</v>
      </c>
      <c r="AX294" s="451">
        <v>0</v>
      </c>
      <c r="AY294" s="447">
        <v>0</v>
      </c>
      <c r="AZ294" s="451">
        <v>0</v>
      </c>
      <c r="BA294" s="428">
        <v>0</v>
      </c>
      <c r="BH294" s="434">
        <v>2</v>
      </c>
      <c r="BJ294" s="435">
        <v>2</v>
      </c>
      <c r="BK294" s="435">
        <v>1</v>
      </c>
      <c r="BR294" s="442">
        <v>3</v>
      </c>
    </row>
    <row r="295" spans="1:70" ht="12.75" customHeight="1">
      <c r="A295" s="467">
        <v>43165</v>
      </c>
      <c r="B295" s="368">
        <v>15</v>
      </c>
      <c r="C295" s="368">
        <v>20</v>
      </c>
      <c r="D295" s="368">
        <v>26</v>
      </c>
      <c r="E295" s="368">
        <v>31</v>
      </c>
      <c r="F295" s="368">
        <v>44</v>
      </c>
      <c r="G295" s="368">
        <v>0</v>
      </c>
      <c r="H295" s="368">
        <v>2</v>
      </c>
      <c r="I295" s="500">
        <v>9</v>
      </c>
      <c r="R295" s="419">
        <v>3</v>
      </c>
      <c r="S295" s="421">
        <v>0</v>
      </c>
      <c r="T295" s="422">
        <v>0</v>
      </c>
      <c r="U295" s="453">
        <v>1</v>
      </c>
      <c r="V295" s="458">
        <v>0</v>
      </c>
      <c r="W295" s="456">
        <v>0</v>
      </c>
      <c r="X295" s="422">
        <v>0</v>
      </c>
      <c r="Y295" s="453">
        <v>0</v>
      </c>
      <c r="Z295" s="458">
        <v>0</v>
      </c>
      <c r="AA295" s="456">
        <v>0</v>
      </c>
      <c r="AB295" s="422">
        <v>0</v>
      </c>
      <c r="AC295" s="453">
        <v>1</v>
      </c>
      <c r="AD295" s="458">
        <v>0</v>
      </c>
      <c r="AE295" s="456">
        <v>2</v>
      </c>
      <c r="AF295" s="422">
        <v>0</v>
      </c>
      <c r="AG295" s="453">
        <v>0</v>
      </c>
      <c r="AH295" s="458">
        <v>0</v>
      </c>
      <c r="AI295" s="456">
        <v>0</v>
      </c>
      <c r="AJ295" s="422">
        <v>1</v>
      </c>
      <c r="AK295" s="453">
        <v>1</v>
      </c>
      <c r="AL295" s="444">
        <v>0</v>
      </c>
      <c r="AM295" s="449">
        <v>0</v>
      </c>
      <c r="AN295" s="447">
        <v>0</v>
      </c>
      <c r="AO295" s="451">
        <v>1</v>
      </c>
      <c r="AP295" s="451">
        <v>0</v>
      </c>
      <c r="AQ295" s="451">
        <v>0</v>
      </c>
      <c r="AR295" s="451">
        <v>0</v>
      </c>
      <c r="AS295" s="451">
        <v>0</v>
      </c>
      <c r="AT295" s="451">
        <v>0</v>
      </c>
      <c r="AU295" s="451">
        <v>0</v>
      </c>
      <c r="AV295" s="451">
        <v>0</v>
      </c>
      <c r="AW295" s="451">
        <v>0</v>
      </c>
      <c r="AX295" s="451">
        <v>0</v>
      </c>
      <c r="AY295" s="447">
        <v>0</v>
      </c>
      <c r="AZ295" s="451">
        <v>0</v>
      </c>
      <c r="BA295" s="428">
        <v>0</v>
      </c>
      <c r="BH295" s="434">
        <v>1</v>
      </c>
      <c r="BI295" s="435">
        <v>1</v>
      </c>
      <c r="BK295" s="435">
        <v>1</v>
      </c>
      <c r="BL295" s="435">
        <v>1</v>
      </c>
      <c r="BO295" s="435">
        <v>1</v>
      </c>
      <c r="BR295" s="442">
        <v>5</v>
      </c>
    </row>
    <row r="296" spans="1:70" ht="12.75" customHeight="1">
      <c r="A296" s="467">
        <v>43161</v>
      </c>
      <c r="B296" s="368">
        <v>2</v>
      </c>
      <c r="C296" s="368">
        <v>7</v>
      </c>
      <c r="D296" s="368">
        <v>34</v>
      </c>
      <c r="E296" s="368">
        <v>45</v>
      </c>
      <c r="F296" s="368">
        <v>48</v>
      </c>
      <c r="G296" s="368">
        <v>0</v>
      </c>
      <c r="H296" s="368">
        <v>1</v>
      </c>
      <c r="I296" s="500">
        <v>12</v>
      </c>
      <c r="R296" s="419">
        <v>4</v>
      </c>
      <c r="S296" s="421">
        <v>1</v>
      </c>
      <c r="T296" s="422">
        <v>0</v>
      </c>
      <c r="U296" s="453">
        <v>0</v>
      </c>
      <c r="V296" s="458">
        <v>0</v>
      </c>
      <c r="W296" s="456">
        <v>0</v>
      </c>
      <c r="X296" s="422">
        <v>0</v>
      </c>
      <c r="Y296" s="453">
        <v>0</v>
      </c>
      <c r="Z296" s="458">
        <v>0</v>
      </c>
      <c r="AA296" s="456">
        <v>0</v>
      </c>
      <c r="AB296" s="422">
        <v>1</v>
      </c>
      <c r="AC296" s="453">
        <v>0</v>
      </c>
      <c r="AD296" s="458">
        <v>1</v>
      </c>
      <c r="AE296" s="456">
        <v>1</v>
      </c>
      <c r="AF296" s="422">
        <v>1</v>
      </c>
      <c r="AG296" s="453">
        <v>2</v>
      </c>
      <c r="AH296" s="458">
        <v>0</v>
      </c>
      <c r="AI296" s="456">
        <v>0</v>
      </c>
      <c r="AJ296" s="422">
        <v>0</v>
      </c>
      <c r="AK296" s="453">
        <v>1</v>
      </c>
      <c r="AL296" s="444">
        <v>0</v>
      </c>
      <c r="AM296" s="449">
        <v>0</v>
      </c>
      <c r="AN296" s="447">
        <v>0</v>
      </c>
      <c r="AO296" s="451">
        <v>1</v>
      </c>
      <c r="AP296" s="451">
        <v>0</v>
      </c>
      <c r="AQ296" s="451">
        <v>0</v>
      </c>
      <c r="AR296" s="451">
        <v>0</v>
      </c>
      <c r="AS296" s="451">
        <v>0</v>
      </c>
      <c r="AT296" s="451">
        <v>0</v>
      </c>
      <c r="AU296" s="451">
        <v>0</v>
      </c>
      <c r="AV296" s="451">
        <v>0</v>
      </c>
      <c r="AW296" s="451">
        <v>0</v>
      </c>
      <c r="AX296" s="451">
        <v>0</v>
      </c>
      <c r="AY296" s="447">
        <v>0</v>
      </c>
      <c r="AZ296" s="451">
        <v>0</v>
      </c>
      <c r="BA296" s="428">
        <v>0</v>
      </c>
      <c r="BI296" s="435">
        <v>1</v>
      </c>
      <c r="BJ296" s="435">
        <v>1</v>
      </c>
      <c r="BL296" s="435">
        <v>1</v>
      </c>
      <c r="BN296" s="435">
        <v>1</v>
      </c>
      <c r="BP296" s="435">
        <v>1</v>
      </c>
      <c r="BR296" s="442">
        <v>5</v>
      </c>
    </row>
    <row r="297" spans="1:70" ht="12.75" customHeight="1">
      <c r="A297" s="467">
        <v>43158</v>
      </c>
      <c r="B297" s="368">
        <v>3</v>
      </c>
      <c r="C297" s="368">
        <v>31</v>
      </c>
      <c r="D297" s="368">
        <v>41</v>
      </c>
      <c r="E297" s="368">
        <v>48</v>
      </c>
      <c r="F297" s="368">
        <v>50</v>
      </c>
      <c r="G297" s="368">
        <v>0</v>
      </c>
      <c r="H297" s="368">
        <v>8</v>
      </c>
      <c r="I297" s="500">
        <v>11</v>
      </c>
      <c r="R297" s="419">
        <v>3</v>
      </c>
      <c r="S297" s="421">
        <v>0</v>
      </c>
      <c r="T297" s="422">
        <v>0</v>
      </c>
      <c r="U297" s="453">
        <v>0</v>
      </c>
      <c r="V297" s="458">
        <v>1</v>
      </c>
      <c r="W297" s="456">
        <v>1</v>
      </c>
      <c r="X297" s="422">
        <v>0</v>
      </c>
      <c r="Y297" s="453">
        <v>0</v>
      </c>
      <c r="Z297" s="458">
        <v>0</v>
      </c>
      <c r="AA297" s="456">
        <v>1</v>
      </c>
      <c r="AB297" s="422">
        <v>1</v>
      </c>
      <c r="AC297" s="453">
        <v>0</v>
      </c>
      <c r="AD297" s="458">
        <v>0</v>
      </c>
      <c r="AE297" s="456">
        <v>1</v>
      </c>
      <c r="AF297" s="422">
        <v>0</v>
      </c>
      <c r="AG297" s="453">
        <v>0</v>
      </c>
      <c r="AH297" s="458">
        <v>0</v>
      </c>
      <c r="AI297" s="456">
        <v>1</v>
      </c>
      <c r="AJ297" s="422">
        <v>0</v>
      </c>
      <c r="AK297" s="453">
        <v>0</v>
      </c>
      <c r="AL297" s="444">
        <v>1</v>
      </c>
      <c r="AM297" s="449">
        <v>0</v>
      </c>
      <c r="AN297" s="447">
        <v>0</v>
      </c>
      <c r="AO297" s="451">
        <v>0</v>
      </c>
      <c r="AP297" s="451">
        <v>0</v>
      </c>
      <c r="AQ297" s="451">
        <v>0</v>
      </c>
      <c r="AR297" s="451">
        <v>0</v>
      </c>
      <c r="AS297" s="451">
        <v>0</v>
      </c>
      <c r="AT297" s="451">
        <v>0</v>
      </c>
      <c r="AU297" s="451">
        <v>0</v>
      </c>
      <c r="AV297" s="451">
        <v>0</v>
      </c>
      <c r="AW297" s="451">
        <v>0</v>
      </c>
      <c r="AX297" s="451">
        <v>0</v>
      </c>
      <c r="AY297" s="447">
        <v>0</v>
      </c>
      <c r="AZ297" s="451">
        <v>0</v>
      </c>
      <c r="BA297" s="428">
        <v>0</v>
      </c>
      <c r="BL297" s="435">
        <v>1</v>
      </c>
      <c r="BO297" s="435">
        <v>1</v>
      </c>
      <c r="BP297" s="435">
        <v>3</v>
      </c>
      <c r="BR297" s="442">
        <v>3</v>
      </c>
    </row>
    <row r="298" spans="1:70" ht="12.75" customHeight="1">
      <c r="A298" s="467">
        <v>43154</v>
      </c>
      <c r="B298" s="368">
        <v>10</v>
      </c>
      <c r="C298" s="368">
        <v>17</v>
      </c>
      <c r="D298" s="368">
        <v>18</v>
      </c>
      <c r="E298" s="368">
        <v>28</v>
      </c>
      <c r="F298" s="368">
        <v>47</v>
      </c>
      <c r="G298" s="368">
        <v>0</v>
      </c>
      <c r="H298" s="368">
        <v>3</v>
      </c>
      <c r="I298" s="500">
        <v>7</v>
      </c>
      <c r="R298" s="419">
        <v>4</v>
      </c>
      <c r="S298" s="421">
        <v>0</v>
      </c>
      <c r="T298" s="422">
        <v>0</v>
      </c>
      <c r="U298" s="453">
        <v>1</v>
      </c>
      <c r="V298" s="458">
        <v>0</v>
      </c>
      <c r="W298" s="456">
        <v>2</v>
      </c>
      <c r="X298" s="422">
        <v>0</v>
      </c>
      <c r="Y298" s="453">
        <v>0</v>
      </c>
      <c r="Z298" s="458">
        <v>0</v>
      </c>
      <c r="AA298" s="456">
        <v>2</v>
      </c>
      <c r="AB298" s="422">
        <v>0</v>
      </c>
      <c r="AC298" s="453">
        <v>0</v>
      </c>
      <c r="AD298" s="458">
        <v>1</v>
      </c>
      <c r="AE298" s="456">
        <v>0</v>
      </c>
      <c r="AF298" s="422">
        <v>0</v>
      </c>
      <c r="AG298" s="453">
        <v>1</v>
      </c>
      <c r="AH298" s="458">
        <v>0</v>
      </c>
      <c r="AI298" s="456">
        <v>0</v>
      </c>
      <c r="AJ298" s="422">
        <v>1</v>
      </c>
      <c r="AK298" s="453">
        <v>1</v>
      </c>
      <c r="AL298" s="444">
        <v>1</v>
      </c>
      <c r="AM298" s="449">
        <v>0</v>
      </c>
      <c r="AN298" s="447">
        <v>0</v>
      </c>
      <c r="AO298" s="451">
        <v>2</v>
      </c>
      <c r="AP298" s="451">
        <v>0</v>
      </c>
      <c r="AQ298" s="451">
        <v>0</v>
      </c>
      <c r="AR298" s="451">
        <v>0</v>
      </c>
      <c r="AS298" s="451">
        <v>0</v>
      </c>
      <c r="AT298" s="451">
        <v>0</v>
      </c>
      <c r="AU298" s="451">
        <v>0</v>
      </c>
      <c r="AV298" s="451">
        <v>0</v>
      </c>
      <c r="AW298" s="451">
        <v>0</v>
      </c>
      <c r="AX298" s="451">
        <v>0</v>
      </c>
      <c r="AY298" s="447">
        <v>0</v>
      </c>
      <c r="AZ298" s="451">
        <v>0</v>
      </c>
      <c r="BA298" s="428">
        <v>0</v>
      </c>
      <c r="BL298" s="435">
        <v>2</v>
      </c>
      <c r="BN298" s="435">
        <v>1</v>
      </c>
      <c r="BP298" s="435">
        <v>1</v>
      </c>
      <c r="BQ298" s="436">
        <v>1</v>
      </c>
      <c r="BR298" s="442">
        <v>4</v>
      </c>
    </row>
    <row r="299" spans="1:70" ht="12.75" customHeight="1">
      <c r="A299" s="467">
        <v>43151</v>
      </c>
      <c r="B299" s="368">
        <v>6</v>
      </c>
      <c r="C299" s="368">
        <v>14</v>
      </c>
      <c r="D299" s="368">
        <v>19</v>
      </c>
      <c r="E299" s="368">
        <v>25</v>
      </c>
      <c r="F299" s="368">
        <v>29</v>
      </c>
      <c r="G299" s="368">
        <v>0</v>
      </c>
      <c r="H299" s="368">
        <v>5</v>
      </c>
      <c r="I299" s="500">
        <v>11</v>
      </c>
      <c r="R299" s="419">
        <v>2</v>
      </c>
      <c r="S299" s="421">
        <v>0</v>
      </c>
      <c r="T299" s="422">
        <v>0</v>
      </c>
      <c r="U299" s="453">
        <v>0</v>
      </c>
      <c r="V299" s="458">
        <v>0</v>
      </c>
      <c r="W299" s="456">
        <v>0</v>
      </c>
      <c r="X299" s="422">
        <v>1</v>
      </c>
      <c r="Y299" s="453">
        <v>0</v>
      </c>
      <c r="Z299" s="458">
        <v>0</v>
      </c>
      <c r="AA299" s="456">
        <v>1</v>
      </c>
      <c r="AB299" s="422">
        <v>0</v>
      </c>
      <c r="AC299" s="453">
        <v>0</v>
      </c>
      <c r="AD299" s="458">
        <v>1</v>
      </c>
      <c r="AE299" s="456">
        <v>1</v>
      </c>
      <c r="AF299" s="422">
        <v>0</v>
      </c>
      <c r="AG299" s="453">
        <v>0</v>
      </c>
      <c r="AH299" s="458">
        <v>0</v>
      </c>
      <c r="AI299" s="456">
        <v>0</v>
      </c>
      <c r="AJ299" s="422">
        <v>0</v>
      </c>
      <c r="AK299" s="453">
        <v>0</v>
      </c>
      <c r="AL299" s="444">
        <v>0</v>
      </c>
      <c r="AM299" s="449">
        <v>0</v>
      </c>
      <c r="AN299" s="447">
        <v>0</v>
      </c>
      <c r="AO299" s="451">
        <v>0</v>
      </c>
      <c r="AP299" s="451">
        <v>0</v>
      </c>
      <c r="AQ299" s="451">
        <v>0</v>
      </c>
      <c r="AR299" s="451">
        <v>0</v>
      </c>
      <c r="AS299" s="451">
        <v>0</v>
      </c>
      <c r="AT299" s="451">
        <v>0</v>
      </c>
      <c r="AU299" s="451">
        <v>0</v>
      </c>
      <c r="AV299" s="451">
        <v>0</v>
      </c>
      <c r="AW299" s="451">
        <v>0</v>
      </c>
      <c r="AX299" s="451">
        <v>0</v>
      </c>
      <c r="AY299" s="447">
        <v>0</v>
      </c>
      <c r="AZ299" s="451">
        <v>0</v>
      </c>
      <c r="BA299" s="428">
        <v>0</v>
      </c>
      <c r="BI299" s="435">
        <v>2</v>
      </c>
      <c r="BM299" s="435">
        <v>2</v>
      </c>
      <c r="BO299" s="435">
        <v>1</v>
      </c>
      <c r="BR299" s="442">
        <v>3</v>
      </c>
    </row>
    <row r="300" spans="1:70" ht="12.75" customHeight="1">
      <c r="A300" s="467">
        <v>43147</v>
      </c>
      <c r="B300" s="368">
        <v>10</v>
      </c>
      <c r="C300" s="368">
        <v>12</v>
      </c>
      <c r="D300" s="368">
        <v>23</v>
      </c>
      <c r="E300" s="368">
        <v>32</v>
      </c>
      <c r="F300" s="368">
        <v>50</v>
      </c>
      <c r="G300" s="368">
        <v>0</v>
      </c>
      <c r="H300" s="368">
        <v>4</v>
      </c>
      <c r="I300" s="500">
        <v>10</v>
      </c>
      <c r="R300" s="419">
        <v>3</v>
      </c>
      <c r="S300" s="421">
        <v>1</v>
      </c>
      <c r="T300" s="422">
        <v>1</v>
      </c>
      <c r="U300" s="453">
        <v>0</v>
      </c>
      <c r="V300" s="458">
        <v>0</v>
      </c>
      <c r="W300" s="456">
        <v>0</v>
      </c>
      <c r="X300" s="422">
        <v>0</v>
      </c>
      <c r="Y300" s="453">
        <v>0</v>
      </c>
      <c r="Z300" s="458">
        <v>0</v>
      </c>
      <c r="AA300" s="456">
        <v>0</v>
      </c>
      <c r="AB300" s="422">
        <v>1</v>
      </c>
      <c r="AC300" s="453">
        <v>0</v>
      </c>
      <c r="AD300" s="458">
        <v>1</v>
      </c>
      <c r="AE300" s="456">
        <v>1</v>
      </c>
      <c r="AF300" s="422">
        <v>0</v>
      </c>
      <c r="AG300" s="453">
        <v>1</v>
      </c>
      <c r="AH300" s="458">
        <v>0</v>
      </c>
      <c r="AI300" s="456">
        <v>1</v>
      </c>
      <c r="AJ300" s="422">
        <v>0</v>
      </c>
      <c r="AK300" s="453">
        <v>1</v>
      </c>
      <c r="AL300" s="444">
        <v>1</v>
      </c>
      <c r="AM300" s="449">
        <v>0</v>
      </c>
      <c r="AN300" s="447">
        <v>0</v>
      </c>
      <c r="AO300" s="451">
        <v>0</v>
      </c>
      <c r="AP300" s="451">
        <v>0</v>
      </c>
      <c r="AQ300" s="451">
        <v>0</v>
      </c>
      <c r="AR300" s="451">
        <v>0</v>
      </c>
      <c r="AS300" s="451">
        <v>0</v>
      </c>
      <c r="AT300" s="451">
        <v>0</v>
      </c>
      <c r="AU300" s="451">
        <v>0</v>
      </c>
      <c r="AV300" s="451">
        <v>0</v>
      </c>
      <c r="AW300" s="451">
        <v>0</v>
      </c>
      <c r="AX300" s="451">
        <v>0</v>
      </c>
      <c r="AY300" s="447">
        <v>0</v>
      </c>
      <c r="AZ300" s="451">
        <v>0</v>
      </c>
      <c r="BA300" s="428">
        <v>0</v>
      </c>
      <c r="BL300" s="435">
        <v>1</v>
      </c>
      <c r="BM300" s="435">
        <v>1</v>
      </c>
      <c r="BN300" s="435">
        <v>1</v>
      </c>
      <c r="BP300" s="435">
        <v>2</v>
      </c>
      <c r="BR300" s="442">
        <v>4</v>
      </c>
    </row>
    <row r="301" spans="1:70" ht="12.75" customHeight="1">
      <c r="A301" s="467">
        <v>43144</v>
      </c>
      <c r="B301" s="368">
        <v>10</v>
      </c>
      <c r="C301" s="368">
        <v>13</v>
      </c>
      <c r="D301" s="368">
        <v>17</v>
      </c>
      <c r="E301" s="368">
        <v>21</v>
      </c>
      <c r="F301" s="368">
        <v>44</v>
      </c>
      <c r="G301" s="368">
        <v>0</v>
      </c>
      <c r="H301" s="368">
        <v>1</v>
      </c>
      <c r="I301" s="500">
        <v>10</v>
      </c>
      <c r="R301" s="419">
        <v>4</v>
      </c>
      <c r="S301" s="421">
        <v>1</v>
      </c>
      <c r="T301" s="422">
        <v>1</v>
      </c>
      <c r="U301" s="453">
        <v>1</v>
      </c>
      <c r="V301" s="458">
        <v>0</v>
      </c>
      <c r="W301" s="456">
        <v>0</v>
      </c>
      <c r="X301" s="422">
        <v>0</v>
      </c>
      <c r="Y301" s="453">
        <v>1</v>
      </c>
      <c r="Z301" s="458">
        <v>0</v>
      </c>
      <c r="AA301" s="456">
        <v>0</v>
      </c>
      <c r="AB301" s="422">
        <v>0</v>
      </c>
      <c r="AC301" s="453">
        <v>0</v>
      </c>
      <c r="AD301" s="458">
        <v>0</v>
      </c>
      <c r="AE301" s="456">
        <v>2</v>
      </c>
      <c r="AF301" s="422">
        <v>0</v>
      </c>
      <c r="AG301" s="453">
        <v>0</v>
      </c>
      <c r="AH301" s="458">
        <v>0</v>
      </c>
      <c r="AI301" s="456">
        <v>2</v>
      </c>
      <c r="AJ301" s="422">
        <v>0</v>
      </c>
      <c r="AK301" s="453">
        <v>0</v>
      </c>
      <c r="AL301" s="444">
        <v>0</v>
      </c>
      <c r="AM301" s="449">
        <v>0</v>
      </c>
      <c r="AN301" s="447">
        <v>0</v>
      </c>
      <c r="AO301" s="451">
        <v>2</v>
      </c>
      <c r="AP301" s="451">
        <v>0</v>
      </c>
      <c r="AQ301" s="451">
        <v>0</v>
      </c>
      <c r="AR301" s="451">
        <v>0</v>
      </c>
      <c r="AS301" s="451">
        <v>0</v>
      </c>
      <c r="AT301" s="451">
        <v>0</v>
      </c>
      <c r="AU301" s="451">
        <v>0</v>
      </c>
      <c r="AV301" s="451">
        <v>0</v>
      </c>
      <c r="AW301" s="451">
        <v>0</v>
      </c>
      <c r="AX301" s="451">
        <v>0</v>
      </c>
      <c r="AY301" s="447">
        <v>0</v>
      </c>
      <c r="AZ301" s="451">
        <v>0</v>
      </c>
      <c r="BA301" s="428">
        <v>0</v>
      </c>
      <c r="BK301" s="435">
        <v>1</v>
      </c>
      <c r="BL301" s="435">
        <v>1</v>
      </c>
      <c r="BM301" s="435">
        <v>1</v>
      </c>
      <c r="BP301" s="435">
        <v>1</v>
      </c>
      <c r="BQ301" s="436">
        <v>1</v>
      </c>
      <c r="BR301" s="442">
        <v>5</v>
      </c>
    </row>
    <row r="302" spans="1:70" ht="12.75" customHeight="1">
      <c r="A302" s="467">
        <v>43140</v>
      </c>
      <c r="B302" s="368">
        <v>22</v>
      </c>
      <c r="C302" s="368">
        <v>31</v>
      </c>
      <c r="D302" s="368">
        <v>36</v>
      </c>
      <c r="E302" s="368">
        <v>38</v>
      </c>
      <c r="F302" s="368">
        <v>44</v>
      </c>
      <c r="G302" s="368">
        <v>0</v>
      </c>
      <c r="H302" s="368">
        <v>1</v>
      </c>
      <c r="I302" s="500">
        <v>11</v>
      </c>
      <c r="R302" s="419">
        <v>3</v>
      </c>
      <c r="S302" s="421">
        <v>1</v>
      </c>
      <c r="T302" s="422">
        <v>0</v>
      </c>
      <c r="U302" s="453">
        <v>1</v>
      </c>
      <c r="V302" s="458">
        <v>0</v>
      </c>
      <c r="W302" s="456">
        <v>0</v>
      </c>
      <c r="X302" s="422">
        <v>0</v>
      </c>
      <c r="Y302" s="453">
        <v>0</v>
      </c>
      <c r="Z302" s="458">
        <v>0</v>
      </c>
      <c r="AA302" s="456">
        <v>0</v>
      </c>
      <c r="AB302" s="422">
        <v>0</v>
      </c>
      <c r="AC302" s="453">
        <v>1</v>
      </c>
      <c r="AD302" s="458">
        <v>0</v>
      </c>
      <c r="AE302" s="456">
        <v>1</v>
      </c>
      <c r="AF302" s="422">
        <v>0</v>
      </c>
      <c r="AG302" s="453">
        <v>0</v>
      </c>
      <c r="AH302" s="458">
        <v>0</v>
      </c>
      <c r="AI302" s="456">
        <v>1</v>
      </c>
      <c r="AJ302" s="422">
        <v>0</v>
      </c>
      <c r="AK302" s="453">
        <v>1</v>
      </c>
      <c r="AL302" s="444">
        <v>0</v>
      </c>
      <c r="AM302" s="449">
        <v>0</v>
      </c>
      <c r="AN302" s="447">
        <v>0</v>
      </c>
      <c r="AO302" s="451">
        <v>0</v>
      </c>
      <c r="AP302" s="451">
        <v>0</v>
      </c>
      <c r="AQ302" s="451">
        <v>0</v>
      </c>
      <c r="AR302" s="451">
        <v>0</v>
      </c>
      <c r="AS302" s="451">
        <v>0</v>
      </c>
      <c r="AT302" s="451">
        <v>0</v>
      </c>
      <c r="AU302" s="451">
        <v>0</v>
      </c>
      <c r="AV302" s="451">
        <v>0</v>
      </c>
      <c r="AW302" s="451">
        <v>0</v>
      </c>
      <c r="AX302" s="451">
        <v>0</v>
      </c>
      <c r="AY302" s="447">
        <v>0</v>
      </c>
      <c r="AZ302" s="451">
        <v>0</v>
      </c>
      <c r="BA302" s="428">
        <v>0</v>
      </c>
      <c r="BH302" s="434">
        <v>1</v>
      </c>
      <c r="BK302" s="435">
        <v>1</v>
      </c>
      <c r="BL302" s="435">
        <v>1</v>
      </c>
      <c r="BO302" s="435">
        <v>1</v>
      </c>
      <c r="BP302" s="435">
        <v>1</v>
      </c>
      <c r="BR302" s="442">
        <v>5</v>
      </c>
    </row>
    <row r="303" spans="1:70" ht="12.75" customHeight="1">
      <c r="A303" s="467">
        <v>43137</v>
      </c>
      <c r="B303" s="368">
        <v>8</v>
      </c>
      <c r="C303" s="368">
        <v>17</v>
      </c>
      <c r="D303" s="368">
        <v>28</v>
      </c>
      <c r="E303" s="368">
        <v>34</v>
      </c>
      <c r="F303" s="368">
        <v>38</v>
      </c>
      <c r="G303" s="368">
        <v>0</v>
      </c>
      <c r="H303" s="368">
        <v>6</v>
      </c>
      <c r="I303" s="500">
        <v>12</v>
      </c>
      <c r="R303" s="419">
        <v>4</v>
      </c>
      <c r="S303" s="421">
        <v>1</v>
      </c>
      <c r="T303" s="422">
        <v>0</v>
      </c>
      <c r="U303" s="453">
        <v>0</v>
      </c>
      <c r="V303" s="458">
        <v>0</v>
      </c>
      <c r="W303" s="456">
        <v>1</v>
      </c>
      <c r="X303" s="422">
        <v>0</v>
      </c>
      <c r="Y303" s="453">
        <v>1</v>
      </c>
      <c r="Z303" s="458">
        <v>0</v>
      </c>
      <c r="AA303" s="456">
        <v>2</v>
      </c>
      <c r="AB303" s="422">
        <v>0</v>
      </c>
      <c r="AC303" s="453">
        <v>1</v>
      </c>
      <c r="AD303" s="458">
        <v>1</v>
      </c>
      <c r="AE303" s="456">
        <v>0</v>
      </c>
      <c r="AF303" s="422">
        <v>1</v>
      </c>
      <c r="AG303" s="453">
        <v>1</v>
      </c>
      <c r="AH303" s="458">
        <v>0</v>
      </c>
      <c r="AI303" s="456">
        <v>1</v>
      </c>
      <c r="AJ303" s="422">
        <v>0</v>
      </c>
      <c r="AK303" s="453">
        <v>1</v>
      </c>
      <c r="AL303" s="444">
        <v>0</v>
      </c>
      <c r="AM303" s="449">
        <v>0</v>
      </c>
      <c r="AN303" s="447">
        <v>0</v>
      </c>
      <c r="AO303" s="451">
        <v>1</v>
      </c>
      <c r="AP303" s="451">
        <v>0</v>
      </c>
      <c r="AQ303" s="451">
        <v>0</v>
      </c>
      <c r="AR303" s="451">
        <v>0</v>
      </c>
      <c r="AS303" s="451">
        <v>0</v>
      </c>
      <c r="AT303" s="451">
        <v>0</v>
      </c>
      <c r="AU303" s="451">
        <v>0</v>
      </c>
      <c r="AV303" s="451">
        <v>0</v>
      </c>
      <c r="AW303" s="451">
        <v>0</v>
      </c>
      <c r="AX303" s="451">
        <v>0</v>
      </c>
      <c r="AY303" s="447">
        <v>0</v>
      </c>
      <c r="AZ303" s="451">
        <v>0</v>
      </c>
      <c r="BA303" s="428">
        <v>0</v>
      </c>
      <c r="BH303" s="434">
        <v>1</v>
      </c>
      <c r="BI303" s="435">
        <v>1</v>
      </c>
      <c r="BK303" s="435">
        <v>1</v>
      </c>
      <c r="BL303" s="435">
        <v>1</v>
      </c>
      <c r="BN303" s="435">
        <v>1</v>
      </c>
      <c r="BR303" s="442">
        <v>5</v>
      </c>
    </row>
    <row r="304" spans="1:70" ht="12.75" customHeight="1">
      <c r="A304" s="467">
        <v>43133</v>
      </c>
      <c r="B304" s="368">
        <v>14</v>
      </c>
      <c r="C304" s="368">
        <v>34</v>
      </c>
      <c r="D304" s="368">
        <v>36</v>
      </c>
      <c r="E304" s="368">
        <v>39</v>
      </c>
      <c r="F304" s="368">
        <v>48</v>
      </c>
      <c r="G304" s="368">
        <v>0</v>
      </c>
      <c r="H304" s="368">
        <v>2</v>
      </c>
      <c r="I304" s="500">
        <v>3</v>
      </c>
      <c r="R304" s="419">
        <v>5</v>
      </c>
      <c r="S304" s="421">
        <v>0</v>
      </c>
      <c r="T304" s="422">
        <v>0</v>
      </c>
      <c r="U304" s="453">
        <v>1</v>
      </c>
      <c r="V304" s="458">
        <v>0</v>
      </c>
      <c r="W304" s="456">
        <v>0</v>
      </c>
      <c r="X304" s="422">
        <v>0</v>
      </c>
      <c r="Y304" s="453">
        <v>0</v>
      </c>
      <c r="Z304" s="458">
        <v>1</v>
      </c>
      <c r="AA304" s="456">
        <v>1</v>
      </c>
      <c r="AB304" s="422">
        <v>1</v>
      </c>
      <c r="AC304" s="453">
        <v>0</v>
      </c>
      <c r="AD304" s="458">
        <v>0</v>
      </c>
      <c r="AE304" s="456">
        <v>0</v>
      </c>
      <c r="AF304" s="422">
        <v>1</v>
      </c>
      <c r="AG304" s="453">
        <v>0</v>
      </c>
      <c r="AH304" s="458">
        <v>0</v>
      </c>
      <c r="AI304" s="456">
        <v>1</v>
      </c>
      <c r="AJ304" s="422">
        <v>0</v>
      </c>
      <c r="AK304" s="453">
        <v>1</v>
      </c>
      <c r="AL304" s="444">
        <v>0</v>
      </c>
      <c r="AM304" s="449">
        <v>0</v>
      </c>
      <c r="AN304" s="447">
        <v>0</v>
      </c>
      <c r="AO304" s="451">
        <v>0</v>
      </c>
      <c r="AP304" s="451">
        <v>0</v>
      </c>
      <c r="AQ304" s="451">
        <v>0</v>
      </c>
      <c r="AR304" s="451">
        <v>0</v>
      </c>
      <c r="AS304" s="451">
        <v>0</v>
      </c>
      <c r="AT304" s="451">
        <v>0</v>
      </c>
      <c r="AU304" s="451">
        <v>0</v>
      </c>
      <c r="AV304" s="451">
        <v>0</v>
      </c>
      <c r="AW304" s="451">
        <v>0</v>
      </c>
      <c r="AX304" s="451">
        <v>0</v>
      </c>
      <c r="AY304" s="447">
        <v>0</v>
      </c>
      <c r="AZ304" s="451">
        <v>0</v>
      </c>
      <c r="BA304" s="428">
        <v>0</v>
      </c>
      <c r="BH304" s="434">
        <v>1</v>
      </c>
      <c r="BI304" s="435">
        <v>1</v>
      </c>
      <c r="BK304" s="435">
        <v>2</v>
      </c>
      <c r="BM304" s="435">
        <v>1</v>
      </c>
      <c r="BR304" s="442">
        <v>4</v>
      </c>
    </row>
    <row r="305" spans="1:70" ht="12.75" customHeight="1">
      <c r="A305" s="467">
        <v>43130</v>
      </c>
      <c r="B305" s="368">
        <v>11</v>
      </c>
      <c r="C305" s="368">
        <v>15</v>
      </c>
      <c r="D305" s="368">
        <v>21</v>
      </c>
      <c r="E305" s="368">
        <v>27</v>
      </c>
      <c r="F305" s="368">
        <v>35</v>
      </c>
      <c r="G305" s="368">
        <v>0</v>
      </c>
      <c r="H305" s="368">
        <v>4</v>
      </c>
      <c r="I305" s="500">
        <v>5</v>
      </c>
      <c r="R305" s="419">
        <v>1</v>
      </c>
      <c r="S305" s="421">
        <v>1</v>
      </c>
      <c r="T305" s="422">
        <v>1</v>
      </c>
      <c r="U305" s="453">
        <v>0</v>
      </c>
      <c r="V305" s="458">
        <v>0</v>
      </c>
      <c r="W305" s="456">
        <v>0</v>
      </c>
      <c r="X305" s="422">
        <v>0</v>
      </c>
      <c r="Y305" s="453">
        <v>0</v>
      </c>
      <c r="Z305" s="458">
        <v>0</v>
      </c>
      <c r="AA305" s="456">
        <v>1</v>
      </c>
      <c r="AB305" s="422">
        <v>1</v>
      </c>
      <c r="AC305" s="453">
        <v>1</v>
      </c>
      <c r="AD305" s="458">
        <v>0</v>
      </c>
      <c r="AE305" s="456">
        <v>0</v>
      </c>
      <c r="AF305" s="422">
        <v>1</v>
      </c>
      <c r="AG305" s="453">
        <v>1</v>
      </c>
      <c r="AH305" s="458">
        <v>0</v>
      </c>
      <c r="AI305" s="456">
        <v>0</v>
      </c>
      <c r="AJ305" s="422">
        <v>0</v>
      </c>
      <c r="AK305" s="453">
        <v>0</v>
      </c>
      <c r="AL305" s="444">
        <v>0</v>
      </c>
      <c r="AM305" s="449">
        <v>0</v>
      </c>
      <c r="AN305" s="447">
        <v>0</v>
      </c>
      <c r="AO305" s="451">
        <v>0</v>
      </c>
      <c r="AP305" s="451">
        <v>0</v>
      </c>
      <c r="AQ305" s="451">
        <v>0</v>
      </c>
      <c r="AR305" s="451">
        <v>0</v>
      </c>
      <c r="AS305" s="451">
        <v>0</v>
      </c>
      <c r="AT305" s="451">
        <v>0</v>
      </c>
      <c r="AU305" s="451">
        <v>0</v>
      </c>
      <c r="AV305" s="451">
        <v>0</v>
      </c>
      <c r="AW305" s="451">
        <v>0</v>
      </c>
      <c r="AX305" s="451">
        <v>0</v>
      </c>
      <c r="AY305" s="447">
        <v>0</v>
      </c>
      <c r="AZ305" s="451">
        <v>0</v>
      </c>
      <c r="BA305" s="428">
        <v>0</v>
      </c>
      <c r="BJ305" s="435">
        <v>1</v>
      </c>
      <c r="BM305" s="435">
        <v>1</v>
      </c>
      <c r="BN305" s="435">
        <v>1</v>
      </c>
      <c r="BP305" s="435">
        <v>1</v>
      </c>
      <c r="BQ305" s="436">
        <v>1</v>
      </c>
      <c r="BR305" s="442">
        <v>5</v>
      </c>
    </row>
    <row r="306" spans="1:70" ht="12.75" customHeight="1">
      <c r="A306" s="467">
        <v>43126</v>
      </c>
      <c r="B306" s="368">
        <v>6</v>
      </c>
      <c r="C306" s="368">
        <v>15</v>
      </c>
      <c r="D306" s="368">
        <v>24</v>
      </c>
      <c r="E306" s="368">
        <v>28</v>
      </c>
      <c r="F306" s="368">
        <v>48</v>
      </c>
      <c r="G306" s="368">
        <v>0</v>
      </c>
      <c r="H306" s="368">
        <v>4</v>
      </c>
      <c r="I306" s="500">
        <v>9</v>
      </c>
      <c r="R306" s="419">
        <v>3</v>
      </c>
      <c r="S306" s="421">
        <v>1</v>
      </c>
      <c r="T306" s="422">
        <v>0</v>
      </c>
      <c r="U306" s="453">
        <v>0</v>
      </c>
      <c r="V306" s="458">
        <v>0</v>
      </c>
      <c r="W306" s="456">
        <v>0</v>
      </c>
      <c r="X306" s="422">
        <v>0</v>
      </c>
      <c r="Y306" s="453">
        <v>0</v>
      </c>
      <c r="Z306" s="458">
        <v>1</v>
      </c>
      <c r="AA306" s="456">
        <v>2</v>
      </c>
      <c r="AB306" s="422">
        <v>1</v>
      </c>
      <c r="AC306" s="453">
        <v>0</v>
      </c>
      <c r="AD306" s="458">
        <v>1</v>
      </c>
      <c r="AE306" s="456">
        <v>2</v>
      </c>
      <c r="AF306" s="422">
        <v>0</v>
      </c>
      <c r="AG306" s="453">
        <v>1</v>
      </c>
      <c r="AH306" s="458">
        <v>0</v>
      </c>
      <c r="AI306" s="456">
        <v>0</v>
      </c>
      <c r="AJ306" s="422">
        <v>0</v>
      </c>
      <c r="AK306" s="453">
        <v>1</v>
      </c>
      <c r="AL306" s="444">
        <v>0</v>
      </c>
      <c r="AM306" s="449">
        <v>0</v>
      </c>
      <c r="AN306" s="447">
        <v>0</v>
      </c>
      <c r="AO306" s="451">
        <v>1</v>
      </c>
      <c r="AP306" s="451">
        <v>1</v>
      </c>
      <c r="AQ306" s="451">
        <v>0</v>
      </c>
      <c r="AR306" s="451">
        <v>0</v>
      </c>
      <c r="AS306" s="451">
        <v>0</v>
      </c>
      <c r="AT306" s="451">
        <v>0</v>
      </c>
      <c r="AU306" s="451">
        <v>0</v>
      </c>
      <c r="AV306" s="451">
        <v>0</v>
      </c>
      <c r="AW306" s="451">
        <v>0</v>
      </c>
      <c r="AX306" s="451">
        <v>0</v>
      </c>
      <c r="AY306" s="447">
        <v>0</v>
      </c>
      <c r="AZ306" s="451">
        <v>0</v>
      </c>
      <c r="BA306" s="428">
        <v>0</v>
      </c>
      <c r="BH306" s="434">
        <v>1</v>
      </c>
      <c r="BI306" s="435">
        <v>1</v>
      </c>
      <c r="BJ306" s="435">
        <v>1</v>
      </c>
      <c r="BM306" s="435">
        <v>1</v>
      </c>
      <c r="BP306" s="435">
        <v>1</v>
      </c>
      <c r="BR306" s="442">
        <v>5</v>
      </c>
    </row>
    <row r="307" spans="1:70" ht="12.75" customHeight="1">
      <c r="A307" s="467">
        <v>43123</v>
      </c>
      <c r="B307" s="368">
        <v>5</v>
      </c>
      <c r="C307" s="368">
        <v>8</v>
      </c>
      <c r="D307" s="368">
        <v>9</v>
      </c>
      <c r="E307" s="368">
        <v>23</v>
      </c>
      <c r="F307" s="368">
        <v>24</v>
      </c>
      <c r="G307" s="368">
        <v>0</v>
      </c>
      <c r="H307" s="368">
        <v>7</v>
      </c>
      <c r="I307" s="500">
        <v>8</v>
      </c>
      <c r="R307" s="419">
        <v>2</v>
      </c>
      <c r="S307" s="421">
        <v>1</v>
      </c>
      <c r="T307" s="422">
        <v>1</v>
      </c>
      <c r="U307" s="453">
        <v>1</v>
      </c>
      <c r="V307" s="458">
        <v>0</v>
      </c>
      <c r="W307" s="456">
        <v>1</v>
      </c>
      <c r="X307" s="422">
        <v>0</v>
      </c>
      <c r="Y307" s="453">
        <v>0</v>
      </c>
      <c r="Z307" s="458">
        <v>0</v>
      </c>
      <c r="AA307" s="456">
        <v>1</v>
      </c>
      <c r="AB307" s="422">
        <v>1</v>
      </c>
      <c r="AC307" s="453">
        <v>0</v>
      </c>
      <c r="AD307" s="458">
        <v>1</v>
      </c>
      <c r="AE307" s="456">
        <v>2</v>
      </c>
      <c r="AF307" s="422">
        <v>0</v>
      </c>
      <c r="AG307" s="453">
        <v>0</v>
      </c>
      <c r="AH307" s="458">
        <v>0</v>
      </c>
      <c r="AI307" s="456">
        <v>2</v>
      </c>
      <c r="AJ307" s="422">
        <v>0</v>
      </c>
      <c r="AK307" s="453">
        <v>1</v>
      </c>
      <c r="AL307" s="444">
        <v>1</v>
      </c>
      <c r="AM307" s="449">
        <v>0</v>
      </c>
      <c r="AN307" s="447">
        <v>0</v>
      </c>
      <c r="AO307" s="451">
        <v>2</v>
      </c>
      <c r="AP307" s="451">
        <v>0</v>
      </c>
      <c r="AQ307" s="451">
        <v>0</v>
      </c>
      <c r="AR307" s="451">
        <v>0</v>
      </c>
      <c r="AS307" s="451">
        <v>0</v>
      </c>
      <c r="AT307" s="451">
        <v>0</v>
      </c>
      <c r="AU307" s="451">
        <v>0</v>
      </c>
      <c r="AV307" s="451">
        <v>0</v>
      </c>
      <c r="AW307" s="451">
        <v>0</v>
      </c>
      <c r="AX307" s="451">
        <v>0</v>
      </c>
      <c r="AY307" s="447">
        <v>0</v>
      </c>
      <c r="AZ307" s="451">
        <v>0</v>
      </c>
      <c r="BA307" s="428">
        <v>0</v>
      </c>
      <c r="BH307" s="434">
        <v>2</v>
      </c>
      <c r="BI307" s="435">
        <v>1</v>
      </c>
      <c r="BP307" s="435">
        <v>2</v>
      </c>
      <c r="BR307" s="442">
        <v>3</v>
      </c>
    </row>
    <row r="308" spans="1:70" ht="12.75" customHeight="1">
      <c r="A308" s="468">
        <v>43119</v>
      </c>
      <c r="B308" s="368">
        <v>3</v>
      </c>
      <c r="C308" s="368">
        <v>8</v>
      </c>
      <c r="D308" s="368">
        <v>17</v>
      </c>
      <c r="E308" s="368">
        <v>44</v>
      </c>
      <c r="F308" s="368">
        <v>50</v>
      </c>
      <c r="G308" s="368">
        <v>0</v>
      </c>
      <c r="H308" s="368">
        <v>2</v>
      </c>
      <c r="I308" s="500">
        <v>7</v>
      </c>
      <c r="R308" s="419">
        <v>1</v>
      </c>
      <c r="S308" s="421">
        <v>0</v>
      </c>
      <c r="T308" s="422">
        <v>0</v>
      </c>
      <c r="U308" s="453">
        <v>0</v>
      </c>
      <c r="V308" s="458">
        <v>0</v>
      </c>
      <c r="W308" s="456">
        <v>0</v>
      </c>
      <c r="X308" s="422">
        <v>1</v>
      </c>
      <c r="Y308" s="453">
        <v>0</v>
      </c>
      <c r="Z308" s="458">
        <v>0</v>
      </c>
      <c r="AA308" s="456">
        <v>0</v>
      </c>
      <c r="AB308" s="422">
        <v>0</v>
      </c>
      <c r="AC308" s="453">
        <v>1</v>
      </c>
      <c r="AD308" s="458">
        <v>0</v>
      </c>
      <c r="AE308" s="456">
        <v>2</v>
      </c>
      <c r="AF308" s="422">
        <v>1</v>
      </c>
      <c r="AG308" s="453">
        <v>0</v>
      </c>
      <c r="AH308" s="458">
        <v>0</v>
      </c>
      <c r="AI308" s="456">
        <v>1</v>
      </c>
      <c r="AJ308" s="422">
        <v>1</v>
      </c>
      <c r="AK308" s="453">
        <v>1</v>
      </c>
      <c r="AL308" s="444">
        <v>1</v>
      </c>
      <c r="AM308" s="449">
        <v>0</v>
      </c>
      <c r="AN308" s="447">
        <v>0</v>
      </c>
      <c r="AO308" s="451">
        <v>0</v>
      </c>
      <c r="AP308" s="451">
        <v>1</v>
      </c>
      <c r="AQ308" s="451">
        <v>0</v>
      </c>
      <c r="AR308" s="451">
        <v>0</v>
      </c>
      <c r="AS308" s="451">
        <v>0</v>
      </c>
      <c r="AT308" s="451">
        <v>0</v>
      </c>
      <c r="AU308" s="451">
        <v>0</v>
      </c>
      <c r="AV308" s="451">
        <v>0</v>
      </c>
      <c r="AW308" s="451">
        <v>0</v>
      </c>
      <c r="AX308" s="451">
        <v>0</v>
      </c>
      <c r="AY308" s="447">
        <v>0</v>
      </c>
      <c r="AZ308" s="451">
        <v>0</v>
      </c>
      <c r="BA308" s="428">
        <v>0</v>
      </c>
      <c r="BJ308" s="435">
        <v>1</v>
      </c>
      <c r="BK308" s="435">
        <v>1</v>
      </c>
      <c r="BL308" s="435">
        <v>1</v>
      </c>
      <c r="BP308" s="435">
        <v>2</v>
      </c>
      <c r="BR308" s="442">
        <v>4</v>
      </c>
    </row>
    <row r="309" spans="1:70" ht="12.75" customHeight="1">
      <c r="A309" s="467">
        <v>43116</v>
      </c>
      <c r="B309" s="368">
        <v>20</v>
      </c>
      <c r="C309" s="368">
        <v>23</v>
      </c>
      <c r="D309" s="368">
        <v>31</v>
      </c>
      <c r="E309" s="368">
        <v>34</v>
      </c>
      <c r="F309" s="368">
        <v>46</v>
      </c>
      <c r="G309" s="368">
        <v>0</v>
      </c>
      <c r="H309" s="368">
        <v>3</v>
      </c>
      <c r="I309" s="500">
        <v>12</v>
      </c>
      <c r="R309" s="419">
        <v>4</v>
      </c>
      <c r="S309" s="421">
        <v>1</v>
      </c>
      <c r="T309" s="422">
        <v>0</v>
      </c>
      <c r="U309" s="453">
        <v>0</v>
      </c>
      <c r="V309" s="458">
        <v>0</v>
      </c>
      <c r="W309" s="456">
        <v>1</v>
      </c>
      <c r="X309" s="422">
        <v>0</v>
      </c>
      <c r="Y309" s="453">
        <v>1</v>
      </c>
      <c r="Z309" s="458">
        <v>0</v>
      </c>
      <c r="AA309" s="456">
        <v>1</v>
      </c>
      <c r="AB309" s="422">
        <v>1</v>
      </c>
      <c r="AC309" s="453">
        <v>0</v>
      </c>
      <c r="AD309" s="458">
        <v>0</v>
      </c>
      <c r="AE309" s="456">
        <v>1</v>
      </c>
      <c r="AF309" s="422">
        <v>1</v>
      </c>
      <c r="AG309" s="453">
        <v>1</v>
      </c>
      <c r="AH309" s="458">
        <v>0</v>
      </c>
      <c r="AI309" s="456">
        <v>1</v>
      </c>
      <c r="AJ309" s="422">
        <v>0</v>
      </c>
      <c r="AK309" s="453">
        <v>1</v>
      </c>
      <c r="AL309" s="444">
        <v>0</v>
      </c>
      <c r="AM309" s="449">
        <v>0</v>
      </c>
      <c r="AN309" s="447">
        <v>0</v>
      </c>
      <c r="AO309" s="451">
        <v>0</v>
      </c>
      <c r="AP309" s="451">
        <v>0</v>
      </c>
      <c r="AQ309" s="451">
        <v>0</v>
      </c>
      <c r="AR309" s="451">
        <v>0</v>
      </c>
      <c r="AS309" s="451">
        <v>0</v>
      </c>
      <c r="AT309" s="451">
        <v>0</v>
      </c>
      <c r="AU309" s="451">
        <v>0</v>
      </c>
      <c r="AV309" s="451">
        <v>0</v>
      </c>
      <c r="AW309" s="451">
        <v>0</v>
      </c>
      <c r="AX309" s="451">
        <v>0</v>
      </c>
      <c r="AY309" s="447">
        <v>0</v>
      </c>
      <c r="AZ309" s="451">
        <v>0</v>
      </c>
      <c r="BA309" s="428">
        <v>0</v>
      </c>
      <c r="BH309" s="434">
        <v>1</v>
      </c>
      <c r="BK309" s="435">
        <v>1</v>
      </c>
      <c r="BL309" s="435">
        <v>2</v>
      </c>
      <c r="BO309" s="435">
        <v>1</v>
      </c>
      <c r="BR309" s="442">
        <v>4</v>
      </c>
    </row>
    <row r="310" spans="1:70" ht="12.75" customHeight="1">
      <c r="A310" s="467">
        <v>43112</v>
      </c>
      <c r="B310" s="368">
        <v>13</v>
      </c>
      <c r="C310" s="368">
        <v>21</v>
      </c>
      <c r="D310" s="368">
        <v>23</v>
      </c>
      <c r="E310" s="368">
        <v>30</v>
      </c>
      <c r="F310" s="368">
        <v>45</v>
      </c>
      <c r="G310" s="368">
        <v>0</v>
      </c>
      <c r="H310" s="368">
        <v>4</v>
      </c>
      <c r="I310" s="500">
        <v>6</v>
      </c>
      <c r="R310" s="419">
        <v>5</v>
      </c>
      <c r="S310" s="421">
        <v>0</v>
      </c>
      <c r="T310" s="422">
        <v>0</v>
      </c>
      <c r="U310" s="453">
        <v>0</v>
      </c>
      <c r="V310" s="458">
        <v>1</v>
      </c>
      <c r="W310" s="456">
        <v>1</v>
      </c>
      <c r="X310" s="422">
        <v>0</v>
      </c>
      <c r="Y310" s="453">
        <v>1</v>
      </c>
      <c r="Z310" s="458">
        <v>0</v>
      </c>
      <c r="AA310" s="456">
        <v>1</v>
      </c>
      <c r="AB310" s="422">
        <v>0</v>
      </c>
      <c r="AC310" s="453">
        <v>1</v>
      </c>
      <c r="AD310" s="458">
        <v>1</v>
      </c>
      <c r="AE310" s="456">
        <v>1</v>
      </c>
      <c r="AF310" s="422">
        <v>1</v>
      </c>
      <c r="AG310" s="453">
        <v>1</v>
      </c>
      <c r="AH310" s="458">
        <v>0</v>
      </c>
      <c r="AI310" s="456">
        <v>0</v>
      </c>
      <c r="AJ310" s="422">
        <v>1</v>
      </c>
      <c r="AK310" s="453">
        <v>1</v>
      </c>
      <c r="AL310" s="444">
        <v>1</v>
      </c>
      <c r="AM310" s="449">
        <v>0</v>
      </c>
      <c r="AN310" s="447">
        <v>0</v>
      </c>
      <c r="AO310" s="451">
        <v>0</v>
      </c>
      <c r="AP310" s="451">
        <v>0</v>
      </c>
      <c r="AQ310" s="451">
        <v>0</v>
      </c>
      <c r="AR310" s="451">
        <v>0</v>
      </c>
      <c r="AS310" s="451">
        <v>0</v>
      </c>
      <c r="AT310" s="451">
        <v>0</v>
      </c>
      <c r="AU310" s="451">
        <v>0</v>
      </c>
      <c r="AV310" s="451">
        <v>0</v>
      </c>
      <c r="AW310" s="451">
        <v>0</v>
      </c>
      <c r="AX310" s="451">
        <v>0</v>
      </c>
      <c r="AY310" s="447">
        <v>0</v>
      </c>
      <c r="AZ310" s="451">
        <v>0</v>
      </c>
      <c r="BA310" s="428">
        <v>0</v>
      </c>
      <c r="BH310" s="434">
        <v>1</v>
      </c>
      <c r="BI310" s="435">
        <v>1</v>
      </c>
      <c r="BK310" s="435">
        <v>1</v>
      </c>
      <c r="BL310" s="435">
        <v>1</v>
      </c>
      <c r="BM310" s="435">
        <v>1</v>
      </c>
      <c r="BR310" s="442">
        <v>5</v>
      </c>
    </row>
    <row r="311" spans="1:70" ht="12.75" customHeight="1">
      <c r="A311" s="468">
        <v>43109</v>
      </c>
      <c r="B311" s="368">
        <v>6</v>
      </c>
      <c r="C311" s="368">
        <v>12</v>
      </c>
      <c r="D311" s="368">
        <v>15</v>
      </c>
      <c r="E311" s="368">
        <v>38</v>
      </c>
      <c r="F311" s="368">
        <v>49</v>
      </c>
      <c r="G311" s="368">
        <v>0</v>
      </c>
      <c r="H311" s="368">
        <v>2</v>
      </c>
      <c r="I311" s="500">
        <v>9</v>
      </c>
      <c r="R311" s="419">
        <v>3</v>
      </c>
      <c r="S311" s="421">
        <v>1</v>
      </c>
      <c r="T311" s="422">
        <v>0</v>
      </c>
      <c r="U311" s="453">
        <v>0</v>
      </c>
      <c r="V311" s="458">
        <v>0</v>
      </c>
      <c r="W311" s="456">
        <v>0</v>
      </c>
      <c r="X311" s="422">
        <v>0</v>
      </c>
      <c r="Y311" s="453">
        <v>0</v>
      </c>
      <c r="Z311" s="458">
        <v>1</v>
      </c>
      <c r="AA311" s="456">
        <v>0</v>
      </c>
      <c r="AB311" s="422">
        <v>0</v>
      </c>
      <c r="AC311" s="453">
        <v>2</v>
      </c>
      <c r="AD311" s="458">
        <v>0</v>
      </c>
      <c r="AE311" s="456">
        <v>0</v>
      </c>
      <c r="AF311" s="422">
        <v>1</v>
      </c>
      <c r="AG311" s="453">
        <v>0</v>
      </c>
      <c r="AH311" s="458">
        <v>0</v>
      </c>
      <c r="AI311" s="456">
        <v>0</v>
      </c>
      <c r="AJ311" s="422">
        <v>0</v>
      </c>
      <c r="AK311" s="453">
        <v>0</v>
      </c>
      <c r="AL311" s="444">
        <v>1</v>
      </c>
      <c r="AM311" s="449">
        <v>0</v>
      </c>
      <c r="AN311" s="447">
        <v>0</v>
      </c>
      <c r="AO311" s="451">
        <v>1</v>
      </c>
      <c r="AP311" s="451">
        <v>0</v>
      </c>
      <c r="AQ311" s="451">
        <v>0</v>
      </c>
      <c r="AR311" s="451">
        <v>0</v>
      </c>
      <c r="AS311" s="451">
        <v>0</v>
      </c>
      <c r="AT311" s="451">
        <v>0</v>
      </c>
      <c r="AU311" s="451">
        <v>0</v>
      </c>
      <c r="AV311" s="451">
        <v>0</v>
      </c>
      <c r="AW311" s="451">
        <v>0</v>
      </c>
      <c r="AX311" s="451">
        <v>0</v>
      </c>
      <c r="AY311" s="447">
        <v>0</v>
      </c>
      <c r="AZ311" s="451">
        <v>0</v>
      </c>
      <c r="BA311" s="428">
        <v>0</v>
      </c>
      <c r="BH311" s="434">
        <v>1</v>
      </c>
      <c r="BM311" s="435">
        <v>1</v>
      </c>
      <c r="BN311" s="435">
        <v>1</v>
      </c>
      <c r="BP311" s="435">
        <v>2</v>
      </c>
      <c r="BR311" s="442">
        <v>4</v>
      </c>
    </row>
    <row r="312" spans="1:70" ht="12.75" customHeight="1">
      <c r="A312" s="467">
        <v>43105</v>
      </c>
      <c r="B312" s="368">
        <v>2</v>
      </c>
      <c r="C312" s="368">
        <v>5</v>
      </c>
      <c r="D312" s="368">
        <v>20</v>
      </c>
      <c r="E312" s="368">
        <v>38</v>
      </c>
      <c r="F312" s="368">
        <v>41</v>
      </c>
      <c r="G312" s="368">
        <v>0</v>
      </c>
      <c r="H312" s="368">
        <v>4</v>
      </c>
      <c r="I312" s="500">
        <v>8</v>
      </c>
      <c r="R312" s="419">
        <v>4</v>
      </c>
      <c r="S312" s="421">
        <v>1</v>
      </c>
      <c r="T312" s="422">
        <v>1</v>
      </c>
      <c r="U312" s="453">
        <v>0</v>
      </c>
      <c r="V312" s="458">
        <v>0</v>
      </c>
      <c r="W312" s="456">
        <v>0</v>
      </c>
      <c r="X312" s="422">
        <v>0</v>
      </c>
      <c r="Y312" s="453">
        <v>1</v>
      </c>
      <c r="Z312" s="458">
        <v>0</v>
      </c>
      <c r="AA312" s="456">
        <v>1</v>
      </c>
      <c r="AB312" s="422">
        <v>1</v>
      </c>
      <c r="AC312" s="453">
        <v>0</v>
      </c>
      <c r="AD312" s="458">
        <v>0</v>
      </c>
      <c r="AE312" s="456">
        <v>1</v>
      </c>
      <c r="AF312" s="422">
        <v>2</v>
      </c>
      <c r="AG312" s="453">
        <v>0</v>
      </c>
      <c r="AH312" s="458">
        <v>1</v>
      </c>
      <c r="AI312" s="456">
        <v>0</v>
      </c>
      <c r="AJ312" s="422">
        <v>0</v>
      </c>
      <c r="AK312" s="453">
        <v>1</v>
      </c>
      <c r="AL312" s="444">
        <v>0</v>
      </c>
      <c r="AM312" s="449">
        <v>0</v>
      </c>
      <c r="AN312" s="447">
        <v>1</v>
      </c>
      <c r="AO312" s="451">
        <v>0</v>
      </c>
      <c r="AP312" s="451">
        <v>0</v>
      </c>
      <c r="AQ312" s="451">
        <v>0</v>
      </c>
      <c r="AR312" s="451">
        <v>0</v>
      </c>
      <c r="AS312" s="451">
        <v>0</v>
      </c>
      <c r="AT312" s="451">
        <v>0</v>
      </c>
      <c r="AU312" s="451">
        <v>0</v>
      </c>
      <c r="AV312" s="451">
        <v>0</v>
      </c>
      <c r="AW312" s="451">
        <v>0</v>
      </c>
      <c r="AX312" s="451">
        <v>0</v>
      </c>
      <c r="AY312" s="447">
        <v>0</v>
      </c>
      <c r="AZ312" s="451">
        <v>0</v>
      </c>
      <c r="BA312" s="428">
        <v>0</v>
      </c>
      <c r="BH312" s="434">
        <v>2</v>
      </c>
      <c r="BI312" s="435">
        <v>1</v>
      </c>
      <c r="BJ312" s="435">
        <v>1</v>
      </c>
      <c r="BM312" s="435">
        <v>1</v>
      </c>
      <c r="BR312" s="442">
        <v>4</v>
      </c>
    </row>
    <row r="313" spans="1:70" ht="12.75" customHeight="1">
      <c r="A313" s="467">
        <v>43102</v>
      </c>
      <c r="B313" s="368">
        <v>10</v>
      </c>
      <c r="C313" s="368">
        <v>20</v>
      </c>
      <c r="D313" s="368">
        <v>21</v>
      </c>
      <c r="E313" s="368">
        <v>28</v>
      </c>
      <c r="F313" s="368">
        <v>48</v>
      </c>
      <c r="G313" s="368">
        <v>0</v>
      </c>
      <c r="H313" s="368">
        <v>1</v>
      </c>
      <c r="I313" s="500">
        <v>8</v>
      </c>
      <c r="R313" s="419">
        <v>5</v>
      </c>
      <c r="S313" s="421">
        <v>1</v>
      </c>
      <c r="T313" s="422">
        <v>1</v>
      </c>
      <c r="U313" s="453">
        <v>0</v>
      </c>
      <c r="V313" s="458">
        <v>0</v>
      </c>
      <c r="W313" s="456">
        <v>0</v>
      </c>
      <c r="X313" s="422">
        <v>0</v>
      </c>
      <c r="Y313" s="453">
        <v>0</v>
      </c>
      <c r="Z313" s="458">
        <v>0</v>
      </c>
      <c r="AA313" s="456">
        <v>0</v>
      </c>
      <c r="AB313" s="422">
        <v>0</v>
      </c>
      <c r="AC313" s="453">
        <v>1</v>
      </c>
      <c r="AD313" s="458">
        <v>1</v>
      </c>
      <c r="AE313" s="456">
        <v>0</v>
      </c>
      <c r="AF313" s="422">
        <v>0</v>
      </c>
      <c r="AG313" s="453">
        <v>1</v>
      </c>
      <c r="AH313" s="458">
        <v>0</v>
      </c>
      <c r="AI313" s="456">
        <v>0</v>
      </c>
      <c r="AJ313" s="422">
        <v>0</v>
      </c>
      <c r="AK313" s="453">
        <v>0</v>
      </c>
      <c r="AL313" s="444">
        <v>0</v>
      </c>
      <c r="AM313" s="449">
        <v>0</v>
      </c>
      <c r="AN313" s="447">
        <v>0</v>
      </c>
      <c r="AO313" s="451">
        <v>0</v>
      </c>
      <c r="AP313" s="451">
        <v>0</v>
      </c>
      <c r="AQ313" s="451">
        <v>0</v>
      </c>
      <c r="AR313" s="451">
        <v>0</v>
      </c>
      <c r="AS313" s="451">
        <v>0</v>
      </c>
      <c r="AT313" s="451">
        <v>0</v>
      </c>
      <c r="AU313" s="451">
        <v>0</v>
      </c>
      <c r="AV313" s="451">
        <v>0</v>
      </c>
      <c r="AW313" s="451">
        <v>0</v>
      </c>
      <c r="AX313" s="451">
        <v>0</v>
      </c>
      <c r="AY313" s="447">
        <v>0</v>
      </c>
      <c r="AZ313" s="451">
        <v>0</v>
      </c>
      <c r="BA313" s="428">
        <v>0</v>
      </c>
      <c r="BH313" s="434">
        <v>2</v>
      </c>
      <c r="BL313" s="435">
        <v>1</v>
      </c>
      <c r="BO313" s="435">
        <v>1</v>
      </c>
      <c r="BQ313" s="436">
        <v>1</v>
      </c>
      <c r="BR313" s="442">
        <v>4</v>
      </c>
    </row>
    <row r="314" spans="1:70" ht="12.75" customHeight="1">
      <c r="A314" s="467">
        <v>43098</v>
      </c>
      <c r="B314" s="368">
        <v>4</v>
      </c>
      <c r="C314" s="368">
        <v>8</v>
      </c>
      <c r="D314" s="368">
        <v>22</v>
      </c>
      <c r="E314" s="368">
        <v>23</v>
      </c>
      <c r="F314" s="368">
        <v>48</v>
      </c>
      <c r="G314" s="368">
        <v>0</v>
      </c>
      <c r="H314" s="368">
        <v>1</v>
      </c>
      <c r="I314" s="500">
        <v>12</v>
      </c>
      <c r="R314" s="419">
        <v>3</v>
      </c>
      <c r="S314" s="421">
        <v>1</v>
      </c>
      <c r="T314" s="422">
        <v>0</v>
      </c>
      <c r="U314" s="453">
        <v>0</v>
      </c>
      <c r="V314" s="458">
        <v>0</v>
      </c>
      <c r="W314" s="456">
        <v>1</v>
      </c>
      <c r="X314" s="422">
        <v>0</v>
      </c>
      <c r="Y314" s="453">
        <v>0</v>
      </c>
      <c r="Z314" s="458">
        <v>0</v>
      </c>
      <c r="AA314" s="456">
        <v>0</v>
      </c>
      <c r="AB314" s="422">
        <v>0</v>
      </c>
      <c r="AC314" s="453">
        <v>2</v>
      </c>
      <c r="AD314" s="458">
        <v>0</v>
      </c>
      <c r="AE314" s="456">
        <v>1</v>
      </c>
      <c r="AF314" s="422">
        <v>0</v>
      </c>
      <c r="AG314" s="453">
        <v>0</v>
      </c>
      <c r="AH314" s="458">
        <v>1</v>
      </c>
      <c r="AI314" s="456">
        <v>0</v>
      </c>
      <c r="AJ314" s="422">
        <v>0</v>
      </c>
      <c r="AK314" s="453">
        <v>0</v>
      </c>
      <c r="AL314" s="444">
        <v>0</v>
      </c>
      <c r="AM314" s="449">
        <v>0</v>
      </c>
      <c r="AN314" s="447">
        <v>0</v>
      </c>
      <c r="AO314" s="451">
        <v>1</v>
      </c>
      <c r="AP314" s="451">
        <v>0</v>
      </c>
      <c r="AQ314" s="451">
        <v>0</v>
      </c>
      <c r="AR314" s="451">
        <v>0</v>
      </c>
      <c r="AS314" s="451">
        <v>0</v>
      </c>
      <c r="AT314" s="451">
        <v>0</v>
      </c>
      <c r="AU314" s="451">
        <v>0</v>
      </c>
      <c r="AV314" s="451">
        <v>0</v>
      </c>
      <c r="AW314" s="451">
        <v>0</v>
      </c>
      <c r="AX314" s="451">
        <v>0</v>
      </c>
      <c r="AY314" s="447">
        <v>0</v>
      </c>
      <c r="AZ314" s="451">
        <v>0</v>
      </c>
      <c r="BA314" s="428">
        <v>0</v>
      </c>
      <c r="BH314" s="434">
        <v>1</v>
      </c>
      <c r="BJ314" s="435">
        <v>2</v>
      </c>
      <c r="BL314" s="435">
        <v>2</v>
      </c>
      <c r="BR314" s="442">
        <v>3</v>
      </c>
    </row>
    <row r="315" spans="1:70" ht="12.75" customHeight="1">
      <c r="A315" s="467">
        <v>43095</v>
      </c>
      <c r="B315" s="368">
        <v>4</v>
      </c>
      <c r="C315" s="368">
        <v>17</v>
      </c>
      <c r="D315" s="368">
        <v>30</v>
      </c>
      <c r="E315" s="368">
        <v>43</v>
      </c>
      <c r="F315" s="368">
        <v>44</v>
      </c>
      <c r="G315" s="368">
        <v>0</v>
      </c>
      <c r="H315" s="368">
        <v>2</v>
      </c>
      <c r="I315" s="500">
        <v>10</v>
      </c>
      <c r="R315" s="419">
        <v>4</v>
      </c>
      <c r="S315" s="421">
        <v>2</v>
      </c>
      <c r="T315" s="422">
        <v>0</v>
      </c>
      <c r="U315" s="453">
        <v>1</v>
      </c>
      <c r="V315" s="458">
        <v>0</v>
      </c>
      <c r="W315" s="456">
        <v>1</v>
      </c>
      <c r="X315" s="422">
        <v>1</v>
      </c>
      <c r="Y315" s="453">
        <v>1</v>
      </c>
      <c r="Z315" s="458">
        <v>0</v>
      </c>
      <c r="AA315" s="456">
        <v>2</v>
      </c>
      <c r="AB315" s="422">
        <v>0</v>
      </c>
      <c r="AC315" s="453">
        <v>2</v>
      </c>
      <c r="AD315" s="458">
        <v>1</v>
      </c>
      <c r="AE315" s="456">
        <v>0</v>
      </c>
      <c r="AF315" s="422">
        <v>0</v>
      </c>
      <c r="AG315" s="453">
        <v>0</v>
      </c>
      <c r="AH315" s="458">
        <v>1</v>
      </c>
      <c r="AI315" s="456">
        <v>1</v>
      </c>
      <c r="AJ315" s="422">
        <v>1</v>
      </c>
      <c r="AK315" s="453">
        <v>0</v>
      </c>
      <c r="AL315" s="444">
        <v>0</v>
      </c>
      <c r="AM315" s="449">
        <v>0</v>
      </c>
      <c r="AN315" s="447">
        <v>0</v>
      </c>
      <c r="AO315" s="451">
        <v>2</v>
      </c>
      <c r="AP315" s="451">
        <v>1</v>
      </c>
      <c r="AQ315" s="451">
        <v>0</v>
      </c>
      <c r="AR315" s="451">
        <v>0</v>
      </c>
      <c r="AS315" s="451">
        <v>0</v>
      </c>
      <c r="AT315" s="451">
        <v>0</v>
      </c>
      <c r="AU315" s="451">
        <v>0</v>
      </c>
      <c r="AV315" s="451">
        <v>0</v>
      </c>
      <c r="AW315" s="451">
        <v>0</v>
      </c>
      <c r="AX315" s="451">
        <v>0</v>
      </c>
      <c r="AY315" s="447">
        <v>0</v>
      </c>
      <c r="AZ315" s="451">
        <v>0</v>
      </c>
      <c r="BA315" s="428">
        <v>0</v>
      </c>
      <c r="BI315" s="435">
        <v>1</v>
      </c>
      <c r="BK315" s="435">
        <v>1</v>
      </c>
      <c r="BL315" s="435">
        <v>1</v>
      </c>
      <c r="BN315" s="435">
        <v>1</v>
      </c>
      <c r="BP315" s="435">
        <v>1</v>
      </c>
      <c r="BR315" s="442">
        <v>5</v>
      </c>
    </row>
    <row r="316" spans="1:70" ht="12.75" customHeight="1">
      <c r="A316" s="467">
        <v>43091</v>
      </c>
      <c r="B316" s="368">
        <v>5</v>
      </c>
      <c r="C316" s="368">
        <v>24</v>
      </c>
      <c r="D316" s="368">
        <v>30</v>
      </c>
      <c r="E316" s="368">
        <v>31</v>
      </c>
      <c r="F316" s="368">
        <v>43</v>
      </c>
      <c r="G316" s="368">
        <v>0</v>
      </c>
      <c r="H316" s="368">
        <v>3</v>
      </c>
      <c r="I316" s="500">
        <v>6</v>
      </c>
      <c r="R316" s="419">
        <v>3</v>
      </c>
      <c r="S316" s="421">
        <v>1</v>
      </c>
      <c r="T316" s="422">
        <v>0</v>
      </c>
      <c r="U316" s="453">
        <v>2</v>
      </c>
      <c r="V316" s="458">
        <v>0</v>
      </c>
      <c r="W316" s="456">
        <v>0</v>
      </c>
      <c r="X316" s="422">
        <v>0</v>
      </c>
      <c r="Y316" s="453">
        <v>1</v>
      </c>
      <c r="Z316" s="458">
        <v>1</v>
      </c>
      <c r="AA316" s="456">
        <v>1</v>
      </c>
      <c r="AB316" s="422">
        <v>0</v>
      </c>
      <c r="AC316" s="453">
        <v>2</v>
      </c>
      <c r="AD316" s="458">
        <v>0</v>
      </c>
      <c r="AE316" s="456">
        <v>0</v>
      </c>
      <c r="AF316" s="422">
        <v>0</v>
      </c>
      <c r="AG316" s="453">
        <v>2</v>
      </c>
      <c r="AH316" s="458">
        <v>1</v>
      </c>
      <c r="AI316" s="456">
        <v>1</v>
      </c>
      <c r="AJ316" s="422">
        <v>0</v>
      </c>
      <c r="AK316" s="453">
        <v>0</v>
      </c>
      <c r="AL316" s="444">
        <v>0</v>
      </c>
      <c r="AM316" s="449">
        <v>0</v>
      </c>
      <c r="AN316" s="447">
        <v>0</v>
      </c>
      <c r="AO316" s="451">
        <v>2</v>
      </c>
      <c r="AP316" s="451">
        <v>1</v>
      </c>
      <c r="AQ316" s="451">
        <v>0</v>
      </c>
      <c r="AR316" s="451">
        <v>0</v>
      </c>
      <c r="AS316" s="451">
        <v>0</v>
      </c>
      <c r="AT316" s="451">
        <v>0</v>
      </c>
      <c r="AU316" s="451">
        <v>0</v>
      </c>
      <c r="AV316" s="451">
        <v>0</v>
      </c>
      <c r="AW316" s="451">
        <v>0</v>
      </c>
      <c r="AX316" s="451">
        <v>0</v>
      </c>
      <c r="AY316" s="447">
        <v>0</v>
      </c>
      <c r="AZ316" s="451">
        <v>0</v>
      </c>
      <c r="BA316" s="428">
        <v>0</v>
      </c>
      <c r="BL316" s="435">
        <v>1</v>
      </c>
      <c r="BM316" s="435">
        <v>2</v>
      </c>
      <c r="BN316" s="435">
        <v>1</v>
      </c>
      <c r="BQ316" s="436">
        <v>1</v>
      </c>
      <c r="BR316" s="442">
        <v>4</v>
      </c>
    </row>
    <row r="317" spans="1:70" ht="12.75" customHeight="1">
      <c r="A317" s="467">
        <v>43088</v>
      </c>
      <c r="B317" s="368">
        <v>8</v>
      </c>
      <c r="C317" s="368">
        <v>15</v>
      </c>
      <c r="D317" s="368">
        <v>30</v>
      </c>
      <c r="E317" s="368">
        <v>38</v>
      </c>
      <c r="F317" s="368">
        <v>46</v>
      </c>
      <c r="G317" s="368">
        <v>0</v>
      </c>
      <c r="H317" s="368">
        <v>4</v>
      </c>
      <c r="I317" s="500">
        <v>7</v>
      </c>
      <c r="R317" s="419">
        <v>2</v>
      </c>
      <c r="S317" s="421">
        <v>1</v>
      </c>
      <c r="T317" s="422">
        <v>0</v>
      </c>
      <c r="U317" s="453">
        <v>0</v>
      </c>
      <c r="V317" s="458">
        <v>1</v>
      </c>
      <c r="W317" s="456">
        <v>1</v>
      </c>
      <c r="X317" s="422">
        <v>1</v>
      </c>
      <c r="Y317" s="453">
        <v>0</v>
      </c>
      <c r="Z317" s="458">
        <v>1</v>
      </c>
      <c r="AA317" s="456">
        <v>1</v>
      </c>
      <c r="AB317" s="422">
        <v>0</v>
      </c>
      <c r="AC317" s="453">
        <v>0</v>
      </c>
      <c r="AD317" s="458">
        <v>1</v>
      </c>
      <c r="AE317" s="456">
        <v>1</v>
      </c>
      <c r="AF317" s="422">
        <v>0</v>
      </c>
      <c r="AG317" s="453">
        <v>0</v>
      </c>
      <c r="AH317" s="458">
        <v>1</v>
      </c>
      <c r="AI317" s="456">
        <v>0</v>
      </c>
      <c r="AJ317" s="422">
        <v>0</v>
      </c>
      <c r="AK317" s="453">
        <v>0</v>
      </c>
      <c r="AL317" s="444">
        <v>0</v>
      </c>
      <c r="AM317" s="449">
        <v>0</v>
      </c>
      <c r="AN317" s="447">
        <v>0</v>
      </c>
      <c r="AO317" s="451">
        <v>0</v>
      </c>
      <c r="AP317" s="451">
        <v>0</v>
      </c>
      <c r="AQ317" s="451">
        <v>0</v>
      </c>
      <c r="AR317" s="451">
        <v>0</v>
      </c>
      <c r="AS317" s="451">
        <v>0</v>
      </c>
      <c r="AT317" s="451">
        <v>0</v>
      </c>
      <c r="AU317" s="451">
        <v>0</v>
      </c>
      <c r="AV317" s="451">
        <v>0</v>
      </c>
      <c r="AW317" s="451">
        <v>0</v>
      </c>
      <c r="AX317" s="451">
        <v>0</v>
      </c>
      <c r="AY317" s="447">
        <v>0</v>
      </c>
      <c r="AZ317" s="451">
        <v>0</v>
      </c>
      <c r="BA317" s="428">
        <v>0</v>
      </c>
      <c r="BI317" s="435">
        <v>1</v>
      </c>
      <c r="BJ317" s="435">
        <v>2</v>
      </c>
      <c r="BN317" s="435">
        <v>1</v>
      </c>
      <c r="BP317" s="435">
        <v>1</v>
      </c>
      <c r="BR317" s="442">
        <v>4</v>
      </c>
    </row>
    <row r="318" spans="1:70" ht="12.75" customHeight="1">
      <c r="A318" s="467">
        <v>43084</v>
      </c>
      <c r="B318" s="368">
        <v>25</v>
      </c>
      <c r="C318" s="368">
        <v>30</v>
      </c>
      <c r="D318" s="368">
        <v>31</v>
      </c>
      <c r="E318" s="368">
        <v>42</v>
      </c>
      <c r="F318" s="368">
        <v>50</v>
      </c>
      <c r="G318" s="368">
        <v>0</v>
      </c>
      <c r="H318" s="368">
        <v>2</v>
      </c>
      <c r="I318" s="500">
        <v>11</v>
      </c>
      <c r="R318" s="419">
        <v>3</v>
      </c>
      <c r="S318" s="421">
        <v>1</v>
      </c>
      <c r="T318" s="422">
        <v>0</v>
      </c>
      <c r="U318" s="453">
        <v>1</v>
      </c>
      <c r="V318" s="458">
        <v>0</v>
      </c>
      <c r="W318" s="456">
        <v>0</v>
      </c>
      <c r="X318" s="422">
        <v>1</v>
      </c>
      <c r="Y318" s="453">
        <v>0</v>
      </c>
      <c r="Z318" s="458">
        <v>1</v>
      </c>
      <c r="AA318" s="456">
        <v>1</v>
      </c>
      <c r="AB318" s="422">
        <v>1</v>
      </c>
      <c r="AC318" s="453">
        <v>2</v>
      </c>
      <c r="AD318" s="458">
        <v>0</v>
      </c>
      <c r="AE318" s="456">
        <v>1</v>
      </c>
      <c r="AF318" s="422">
        <v>0</v>
      </c>
      <c r="AG318" s="453">
        <v>1</v>
      </c>
      <c r="AH318" s="458">
        <v>0</v>
      </c>
      <c r="AI318" s="456">
        <v>0</v>
      </c>
      <c r="AJ318" s="422">
        <v>0</v>
      </c>
      <c r="AK318" s="453">
        <v>0</v>
      </c>
      <c r="AL318" s="444">
        <v>0</v>
      </c>
      <c r="AM318" s="449">
        <v>0</v>
      </c>
      <c r="AN318" s="447">
        <v>0</v>
      </c>
      <c r="AO318" s="451">
        <v>1</v>
      </c>
      <c r="AP318" s="451">
        <v>0</v>
      </c>
      <c r="AQ318" s="451">
        <v>0</v>
      </c>
      <c r="AR318" s="451">
        <v>0</v>
      </c>
      <c r="AS318" s="451">
        <v>0</v>
      </c>
      <c r="AT318" s="451">
        <v>0</v>
      </c>
      <c r="AU318" s="451">
        <v>0</v>
      </c>
      <c r="AV318" s="451">
        <v>0</v>
      </c>
      <c r="AW318" s="451">
        <v>0</v>
      </c>
      <c r="AX318" s="451">
        <v>0</v>
      </c>
      <c r="AY318" s="447">
        <v>0</v>
      </c>
      <c r="AZ318" s="451">
        <v>0</v>
      </c>
      <c r="BA318" s="428">
        <v>0</v>
      </c>
      <c r="BH318" s="434">
        <v>2</v>
      </c>
      <c r="BL318" s="435">
        <v>1</v>
      </c>
      <c r="BP318" s="435">
        <v>1</v>
      </c>
      <c r="BQ318" s="436">
        <v>1</v>
      </c>
      <c r="BR318" s="442">
        <v>4</v>
      </c>
    </row>
    <row r="319" spans="1:70" ht="12.75" customHeight="1">
      <c r="A319" s="467">
        <v>43081</v>
      </c>
      <c r="B319" s="368">
        <v>20</v>
      </c>
      <c r="C319" s="368">
        <v>37</v>
      </c>
      <c r="D319" s="368">
        <v>39</v>
      </c>
      <c r="E319" s="368">
        <v>44</v>
      </c>
      <c r="F319" s="368">
        <v>50</v>
      </c>
      <c r="G319" s="368">
        <v>0</v>
      </c>
      <c r="H319" s="368">
        <v>4</v>
      </c>
      <c r="I319" s="500">
        <v>8</v>
      </c>
      <c r="R319" s="419">
        <v>3</v>
      </c>
      <c r="S319" s="421">
        <v>0</v>
      </c>
      <c r="T319" s="422">
        <v>1</v>
      </c>
      <c r="U319" s="453">
        <v>1</v>
      </c>
      <c r="V319" s="458">
        <v>0</v>
      </c>
      <c r="W319" s="456">
        <v>0</v>
      </c>
      <c r="X319" s="422">
        <v>0</v>
      </c>
      <c r="Y319" s="453">
        <v>0</v>
      </c>
      <c r="Z319" s="458">
        <v>0</v>
      </c>
      <c r="AA319" s="456">
        <v>1</v>
      </c>
      <c r="AB319" s="422">
        <v>0</v>
      </c>
      <c r="AC319" s="453">
        <v>0</v>
      </c>
      <c r="AD319" s="458">
        <v>0</v>
      </c>
      <c r="AE319" s="456">
        <v>1</v>
      </c>
      <c r="AF319" s="422">
        <v>0</v>
      </c>
      <c r="AG319" s="453">
        <v>1</v>
      </c>
      <c r="AH319" s="458">
        <v>1</v>
      </c>
      <c r="AI319" s="456">
        <v>1</v>
      </c>
      <c r="AJ319" s="422">
        <v>0</v>
      </c>
      <c r="AK319" s="453">
        <v>2</v>
      </c>
      <c r="AL319" s="444">
        <v>0</v>
      </c>
      <c r="AM319" s="449">
        <v>0</v>
      </c>
      <c r="AN319" s="447">
        <v>0</v>
      </c>
      <c r="AO319" s="451">
        <v>1</v>
      </c>
      <c r="AP319" s="451">
        <v>0</v>
      </c>
      <c r="AQ319" s="451">
        <v>0</v>
      </c>
      <c r="AR319" s="451">
        <v>0</v>
      </c>
      <c r="AS319" s="451">
        <v>0</v>
      </c>
      <c r="AT319" s="451">
        <v>0</v>
      </c>
      <c r="AU319" s="451">
        <v>0</v>
      </c>
      <c r="AV319" s="451">
        <v>0</v>
      </c>
      <c r="AW319" s="451">
        <v>0</v>
      </c>
      <c r="AX319" s="451">
        <v>0</v>
      </c>
      <c r="AY319" s="447">
        <v>0</v>
      </c>
      <c r="AZ319" s="451">
        <v>0</v>
      </c>
      <c r="BA319" s="428">
        <v>0</v>
      </c>
      <c r="BH319" s="434">
        <v>1</v>
      </c>
      <c r="BI319" s="435">
        <v>1</v>
      </c>
      <c r="BJ319" s="435">
        <v>1</v>
      </c>
      <c r="BL319" s="435">
        <v>1</v>
      </c>
      <c r="BP319" s="435">
        <v>1</v>
      </c>
      <c r="BR319" s="442">
        <v>5</v>
      </c>
    </row>
    <row r="320" spans="1:70" ht="12.75" customHeight="1">
      <c r="A320" s="467">
        <v>43077</v>
      </c>
      <c r="B320" s="368">
        <v>4</v>
      </c>
      <c r="C320" s="368">
        <v>22</v>
      </c>
      <c r="D320" s="368">
        <v>30</v>
      </c>
      <c r="E320" s="368">
        <v>32</v>
      </c>
      <c r="F320" s="368">
        <v>34</v>
      </c>
      <c r="G320" s="368">
        <v>0</v>
      </c>
      <c r="H320" s="368">
        <v>3</v>
      </c>
      <c r="I320" s="500">
        <v>4</v>
      </c>
      <c r="R320" s="419">
        <v>4</v>
      </c>
      <c r="S320" s="421">
        <v>0</v>
      </c>
      <c r="T320" s="422">
        <v>0</v>
      </c>
      <c r="U320" s="453">
        <v>0</v>
      </c>
      <c r="V320" s="458">
        <v>0</v>
      </c>
      <c r="W320" s="456">
        <v>0</v>
      </c>
      <c r="X320" s="422">
        <v>0</v>
      </c>
      <c r="Y320" s="453">
        <v>1</v>
      </c>
      <c r="Z320" s="458">
        <v>1</v>
      </c>
      <c r="AA320" s="456">
        <v>0</v>
      </c>
      <c r="AB320" s="422">
        <v>0</v>
      </c>
      <c r="AC320" s="453">
        <v>0</v>
      </c>
      <c r="AD320" s="458">
        <v>0</v>
      </c>
      <c r="AE320" s="456">
        <v>0</v>
      </c>
      <c r="AF320" s="422">
        <v>0</v>
      </c>
      <c r="AG320" s="453">
        <v>1</v>
      </c>
      <c r="AH320" s="458">
        <v>0</v>
      </c>
      <c r="AI320" s="456">
        <v>0</v>
      </c>
      <c r="AJ320" s="422">
        <v>0</v>
      </c>
      <c r="AK320" s="453">
        <v>0</v>
      </c>
      <c r="AL320" s="444">
        <v>1</v>
      </c>
      <c r="AM320" s="449">
        <v>0</v>
      </c>
      <c r="AN320" s="447">
        <v>0</v>
      </c>
      <c r="AO320" s="451">
        <v>0</v>
      </c>
      <c r="AP320" s="451">
        <v>0</v>
      </c>
      <c r="AQ320" s="451">
        <v>0</v>
      </c>
      <c r="AR320" s="451">
        <v>0</v>
      </c>
      <c r="AS320" s="451">
        <v>0</v>
      </c>
      <c r="AT320" s="451">
        <v>0</v>
      </c>
      <c r="AU320" s="451">
        <v>0</v>
      </c>
      <c r="AV320" s="451">
        <v>0</v>
      </c>
      <c r="AW320" s="451">
        <v>0</v>
      </c>
      <c r="AX320" s="451">
        <v>0</v>
      </c>
      <c r="AY320" s="447">
        <v>0</v>
      </c>
      <c r="AZ320" s="451">
        <v>0</v>
      </c>
      <c r="BA320" s="428">
        <v>0</v>
      </c>
      <c r="BH320" s="434">
        <v>1</v>
      </c>
      <c r="BJ320" s="435">
        <v>1</v>
      </c>
      <c r="BM320" s="435">
        <v>1</v>
      </c>
      <c r="BN320" s="435">
        <v>2</v>
      </c>
      <c r="BR320" s="442">
        <v>4</v>
      </c>
    </row>
    <row r="321" spans="1:70" ht="12.75" customHeight="1">
      <c r="A321" s="467">
        <v>43074</v>
      </c>
      <c r="B321" s="368">
        <v>11</v>
      </c>
      <c r="C321" s="368">
        <v>36</v>
      </c>
      <c r="D321" s="368">
        <v>43</v>
      </c>
      <c r="E321" s="368">
        <v>44</v>
      </c>
      <c r="F321" s="368">
        <v>48</v>
      </c>
      <c r="G321" s="368">
        <v>0</v>
      </c>
      <c r="H321" s="368">
        <v>2</v>
      </c>
      <c r="I321" s="500">
        <v>7</v>
      </c>
      <c r="R321" s="419">
        <v>3</v>
      </c>
      <c r="S321" s="421">
        <v>0</v>
      </c>
      <c r="T321" s="422">
        <v>0</v>
      </c>
      <c r="U321" s="453">
        <v>0</v>
      </c>
      <c r="V321" s="458">
        <v>2</v>
      </c>
      <c r="W321" s="456">
        <v>0</v>
      </c>
      <c r="X321" s="422">
        <v>0</v>
      </c>
      <c r="Y321" s="453">
        <v>0</v>
      </c>
      <c r="Z321" s="458">
        <v>1</v>
      </c>
      <c r="AA321" s="456">
        <v>1</v>
      </c>
      <c r="AB321" s="422">
        <v>0</v>
      </c>
      <c r="AC321" s="453">
        <v>0</v>
      </c>
      <c r="AD321" s="458">
        <v>0</v>
      </c>
      <c r="AE321" s="456">
        <v>1</v>
      </c>
      <c r="AF321" s="422">
        <v>0</v>
      </c>
      <c r="AG321" s="453">
        <v>0</v>
      </c>
      <c r="AH321" s="458">
        <v>1</v>
      </c>
      <c r="AI321" s="456">
        <v>0</v>
      </c>
      <c r="AJ321" s="422">
        <v>0</v>
      </c>
      <c r="AK321" s="453">
        <v>2</v>
      </c>
      <c r="AL321" s="444">
        <v>0</v>
      </c>
      <c r="AM321" s="449">
        <v>1</v>
      </c>
      <c r="AN321" s="447">
        <v>0</v>
      </c>
      <c r="AO321" s="451">
        <v>1</v>
      </c>
      <c r="AP321" s="451">
        <v>0</v>
      </c>
      <c r="AQ321" s="451">
        <v>0</v>
      </c>
      <c r="AR321" s="451">
        <v>0</v>
      </c>
      <c r="AS321" s="451">
        <v>0</v>
      </c>
      <c r="AT321" s="451">
        <v>0</v>
      </c>
      <c r="AU321" s="451">
        <v>0</v>
      </c>
      <c r="AV321" s="451">
        <v>0</v>
      </c>
      <c r="AW321" s="451">
        <v>0</v>
      </c>
      <c r="AX321" s="451">
        <v>0</v>
      </c>
      <c r="AY321" s="447">
        <v>0</v>
      </c>
      <c r="AZ321" s="451">
        <v>0</v>
      </c>
      <c r="BA321" s="428">
        <v>0</v>
      </c>
      <c r="BH321" s="434">
        <v>1</v>
      </c>
      <c r="BI321" s="435">
        <v>1</v>
      </c>
      <c r="BL321" s="435">
        <v>1</v>
      </c>
      <c r="BN321" s="435">
        <v>1</v>
      </c>
      <c r="BQ321" s="436">
        <v>1</v>
      </c>
      <c r="BR321" s="442">
        <v>5</v>
      </c>
    </row>
    <row r="322" spans="1:70" ht="12.75" customHeight="1">
      <c r="A322" s="467">
        <v>43070</v>
      </c>
      <c r="B322" s="368">
        <v>5</v>
      </c>
      <c r="C322" s="368">
        <v>24</v>
      </c>
      <c r="D322" s="368">
        <v>29</v>
      </c>
      <c r="E322" s="368">
        <v>35</v>
      </c>
      <c r="F322" s="368">
        <v>46</v>
      </c>
      <c r="G322" s="368">
        <v>0</v>
      </c>
      <c r="H322" s="368">
        <v>11</v>
      </c>
      <c r="I322" s="500">
        <v>12</v>
      </c>
      <c r="R322" s="419">
        <v>0</v>
      </c>
      <c r="S322" s="421">
        <v>0</v>
      </c>
      <c r="T322" s="422">
        <v>0</v>
      </c>
      <c r="U322" s="453">
        <v>1</v>
      </c>
      <c r="V322" s="458">
        <v>0</v>
      </c>
      <c r="W322" s="456">
        <v>0</v>
      </c>
      <c r="X322" s="422">
        <v>0</v>
      </c>
      <c r="Y322" s="453">
        <v>1</v>
      </c>
      <c r="Z322" s="458">
        <v>1</v>
      </c>
      <c r="AA322" s="456">
        <v>0</v>
      </c>
      <c r="AB322" s="422">
        <v>0</v>
      </c>
      <c r="AC322" s="453">
        <v>1</v>
      </c>
      <c r="AD322" s="458">
        <v>0</v>
      </c>
      <c r="AE322" s="456">
        <v>0</v>
      </c>
      <c r="AF322" s="422">
        <v>1</v>
      </c>
      <c r="AG322" s="453">
        <v>1</v>
      </c>
      <c r="AH322" s="458">
        <v>0</v>
      </c>
      <c r="AI322" s="456">
        <v>1</v>
      </c>
      <c r="AJ322" s="422">
        <v>0</v>
      </c>
      <c r="AK322" s="453">
        <v>0</v>
      </c>
      <c r="AL322" s="444">
        <v>0</v>
      </c>
      <c r="AM322" s="449">
        <v>0</v>
      </c>
      <c r="AN322" s="447">
        <v>0</v>
      </c>
      <c r="AO322" s="451">
        <v>0</v>
      </c>
      <c r="AP322" s="451">
        <v>0</v>
      </c>
      <c r="AQ322" s="451">
        <v>0</v>
      </c>
      <c r="AR322" s="451">
        <v>0</v>
      </c>
      <c r="AS322" s="451">
        <v>0</v>
      </c>
      <c r="AT322" s="451">
        <v>0</v>
      </c>
      <c r="AU322" s="451">
        <v>0</v>
      </c>
      <c r="AV322" s="451">
        <v>0</v>
      </c>
      <c r="AW322" s="451">
        <v>0</v>
      </c>
      <c r="AX322" s="451">
        <v>0</v>
      </c>
      <c r="AY322" s="447">
        <v>0</v>
      </c>
      <c r="AZ322" s="451">
        <v>0</v>
      </c>
      <c r="BA322" s="428">
        <v>0</v>
      </c>
      <c r="BJ322" s="435">
        <v>1</v>
      </c>
      <c r="BK322" s="435">
        <v>1</v>
      </c>
      <c r="BN322" s="435">
        <v>1</v>
      </c>
      <c r="BO322" s="435">
        <v>1</v>
      </c>
      <c r="BQ322" s="436">
        <v>1</v>
      </c>
      <c r="BR322" s="442">
        <v>5</v>
      </c>
    </row>
    <row r="323" spans="1:70" ht="12.75" customHeight="1">
      <c r="A323" s="467">
        <v>43067</v>
      </c>
      <c r="B323" s="368">
        <v>1</v>
      </c>
      <c r="C323" s="368">
        <v>6</v>
      </c>
      <c r="D323" s="368">
        <v>12</v>
      </c>
      <c r="E323" s="368">
        <v>18</v>
      </c>
      <c r="F323" s="368">
        <v>42</v>
      </c>
      <c r="G323" s="368">
        <v>0</v>
      </c>
      <c r="H323" s="368">
        <v>2</v>
      </c>
      <c r="I323" s="500">
        <v>7</v>
      </c>
      <c r="R323" s="419">
        <v>2</v>
      </c>
      <c r="S323" s="421">
        <v>0</v>
      </c>
      <c r="T323" s="422">
        <v>0</v>
      </c>
      <c r="U323" s="453">
        <v>0</v>
      </c>
      <c r="V323" s="458">
        <v>1</v>
      </c>
      <c r="W323" s="456">
        <v>1</v>
      </c>
      <c r="X323" s="422">
        <v>0</v>
      </c>
      <c r="Y323" s="453">
        <v>0</v>
      </c>
      <c r="Z323" s="458">
        <v>0</v>
      </c>
      <c r="AA323" s="456">
        <v>0</v>
      </c>
      <c r="AB323" s="422">
        <v>0</v>
      </c>
      <c r="AC323" s="453">
        <v>0</v>
      </c>
      <c r="AD323" s="458">
        <v>1</v>
      </c>
      <c r="AE323" s="456">
        <v>1</v>
      </c>
      <c r="AF323" s="422">
        <v>0</v>
      </c>
      <c r="AG323" s="453">
        <v>2</v>
      </c>
      <c r="AH323" s="458">
        <v>0</v>
      </c>
      <c r="AI323" s="456">
        <v>0</v>
      </c>
      <c r="AJ323" s="422">
        <v>0</v>
      </c>
      <c r="AK323" s="453">
        <v>0</v>
      </c>
      <c r="AL323" s="444">
        <v>1</v>
      </c>
      <c r="AM323" s="449">
        <v>0</v>
      </c>
      <c r="AN323" s="447">
        <v>0</v>
      </c>
      <c r="AO323" s="451">
        <v>1</v>
      </c>
      <c r="AP323" s="451">
        <v>0</v>
      </c>
      <c r="AQ323" s="451">
        <v>0</v>
      </c>
      <c r="AR323" s="451">
        <v>0</v>
      </c>
      <c r="AS323" s="451">
        <v>0</v>
      </c>
      <c r="AT323" s="451">
        <v>0</v>
      </c>
      <c r="AU323" s="451">
        <v>0</v>
      </c>
      <c r="AV323" s="451">
        <v>0</v>
      </c>
      <c r="AW323" s="451">
        <v>0</v>
      </c>
      <c r="AX323" s="451">
        <v>0</v>
      </c>
      <c r="AY323" s="447">
        <v>0</v>
      </c>
      <c r="AZ323" s="451">
        <v>0</v>
      </c>
      <c r="BA323" s="428">
        <v>0</v>
      </c>
      <c r="BH323" s="434">
        <v>1</v>
      </c>
      <c r="BI323" s="435">
        <v>1</v>
      </c>
      <c r="BO323" s="435">
        <v>2</v>
      </c>
      <c r="BQ323" s="436">
        <v>1</v>
      </c>
      <c r="BR323" s="442">
        <v>4</v>
      </c>
    </row>
    <row r="324" spans="1:70" ht="12.75" customHeight="1">
      <c r="A324" s="468">
        <v>43063</v>
      </c>
      <c r="B324" s="368">
        <v>19</v>
      </c>
      <c r="C324" s="368">
        <v>24</v>
      </c>
      <c r="D324" s="368">
        <v>28</v>
      </c>
      <c r="E324" s="368">
        <v>30</v>
      </c>
      <c r="F324" s="368">
        <v>50</v>
      </c>
      <c r="G324" s="368">
        <v>0</v>
      </c>
      <c r="H324" s="368">
        <v>3</v>
      </c>
      <c r="I324" s="500">
        <v>10</v>
      </c>
      <c r="R324" s="419">
        <v>2</v>
      </c>
      <c r="S324" s="421">
        <v>1</v>
      </c>
      <c r="T324" s="422">
        <v>0</v>
      </c>
      <c r="U324" s="453">
        <v>0</v>
      </c>
      <c r="V324" s="458">
        <v>0</v>
      </c>
      <c r="W324" s="456">
        <v>0</v>
      </c>
      <c r="X324" s="422">
        <v>1</v>
      </c>
      <c r="Y324" s="453">
        <v>0</v>
      </c>
      <c r="Z324" s="458">
        <v>0</v>
      </c>
      <c r="AA324" s="456">
        <v>1</v>
      </c>
      <c r="AB324" s="422">
        <v>0</v>
      </c>
      <c r="AC324" s="453">
        <v>0</v>
      </c>
      <c r="AD324" s="458">
        <v>0</v>
      </c>
      <c r="AE324" s="456">
        <v>0</v>
      </c>
      <c r="AF324" s="422">
        <v>1</v>
      </c>
      <c r="AG324" s="453">
        <v>0</v>
      </c>
      <c r="AH324" s="458">
        <v>0</v>
      </c>
      <c r="AI324" s="456">
        <v>0</v>
      </c>
      <c r="AJ324" s="422">
        <v>1</v>
      </c>
      <c r="AK324" s="453">
        <v>1</v>
      </c>
      <c r="AL324" s="444">
        <v>1</v>
      </c>
      <c r="AM324" s="449">
        <v>0</v>
      </c>
      <c r="AN324" s="447">
        <v>0</v>
      </c>
      <c r="AO324" s="451">
        <v>0</v>
      </c>
      <c r="AP324" s="451">
        <v>0</v>
      </c>
      <c r="AQ324" s="451">
        <v>0</v>
      </c>
      <c r="AR324" s="451">
        <v>0</v>
      </c>
      <c r="AS324" s="451">
        <v>0</v>
      </c>
      <c r="AT324" s="451">
        <v>0</v>
      </c>
      <c r="AU324" s="451">
        <v>0</v>
      </c>
      <c r="AV324" s="451">
        <v>0</v>
      </c>
      <c r="AW324" s="451">
        <v>0</v>
      </c>
      <c r="AX324" s="451">
        <v>0</v>
      </c>
      <c r="AY324" s="447">
        <v>0</v>
      </c>
      <c r="AZ324" s="451">
        <v>0</v>
      </c>
      <c r="BA324" s="428">
        <v>0</v>
      </c>
      <c r="BI324" s="435">
        <v>1</v>
      </c>
      <c r="BJ324" s="435">
        <v>1</v>
      </c>
      <c r="BK324" s="435">
        <v>1</v>
      </c>
      <c r="BM324" s="435">
        <v>1</v>
      </c>
      <c r="BO324" s="435">
        <v>1</v>
      </c>
      <c r="BR324" s="442">
        <v>5</v>
      </c>
    </row>
    <row r="325" spans="1:70" ht="12.75" customHeight="1">
      <c r="A325" s="467">
        <v>43060</v>
      </c>
      <c r="B325" s="368">
        <v>2</v>
      </c>
      <c r="C325" s="368">
        <v>10</v>
      </c>
      <c r="D325" s="368">
        <v>14</v>
      </c>
      <c r="E325" s="368">
        <v>28</v>
      </c>
      <c r="F325" s="368">
        <v>31</v>
      </c>
      <c r="G325" s="368">
        <v>0</v>
      </c>
      <c r="H325" s="368">
        <v>5</v>
      </c>
      <c r="I325" s="500">
        <v>7</v>
      </c>
      <c r="R325" s="419">
        <v>5</v>
      </c>
      <c r="S325" s="421">
        <v>0</v>
      </c>
      <c r="T325" s="422">
        <v>1</v>
      </c>
      <c r="U325" s="453">
        <v>1</v>
      </c>
      <c r="V325" s="458">
        <v>0</v>
      </c>
      <c r="W325" s="456">
        <v>0</v>
      </c>
      <c r="X325" s="422">
        <v>0</v>
      </c>
      <c r="Y325" s="453">
        <v>0</v>
      </c>
      <c r="Z325" s="458">
        <v>0</v>
      </c>
      <c r="AA325" s="456">
        <v>0</v>
      </c>
      <c r="AB325" s="422">
        <v>0</v>
      </c>
      <c r="AC325" s="453">
        <v>0</v>
      </c>
      <c r="AD325" s="458">
        <v>1</v>
      </c>
      <c r="AE325" s="456">
        <v>0</v>
      </c>
      <c r="AF325" s="422">
        <v>0</v>
      </c>
      <c r="AG325" s="453">
        <v>0</v>
      </c>
      <c r="AH325" s="458">
        <v>1</v>
      </c>
      <c r="AI325" s="456">
        <v>0</v>
      </c>
      <c r="AJ325" s="422">
        <v>0</v>
      </c>
      <c r="AK325" s="453">
        <v>0</v>
      </c>
      <c r="AL325" s="444">
        <v>0</v>
      </c>
      <c r="AM325" s="449">
        <v>0</v>
      </c>
      <c r="AN325" s="447">
        <v>0</v>
      </c>
      <c r="AO325" s="451">
        <v>0</v>
      </c>
      <c r="AP325" s="451">
        <v>0</v>
      </c>
      <c r="AQ325" s="451">
        <v>0</v>
      </c>
      <c r="AR325" s="451">
        <v>0</v>
      </c>
      <c r="AS325" s="451">
        <v>0</v>
      </c>
      <c r="AT325" s="451">
        <v>0</v>
      </c>
      <c r="AU325" s="451">
        <v>0</v>
      </c>
      <c r="AV325" s="451">
        <v>0</v>
      </c>
      <c r="AW325" s="451">
        <v>0</v>
      </c>
      <c r="AX325" s="451">
        <v>0</v>
      </c>
      <c r="AY325" s="447">
        <v>0</v>
      </c>
      <c r="AZ325" s="451">
        <v>0</v>
      </c>
      <c r="BA325" s="428">
        <v>0</v>
      </c>
      <c r="BI325" s="435">
        <v>1</v>
      </c>
      <c r="BJ325" s="435">
        <v>1</v>
      </c>
      <c r="BK325" s="435">
        <v>1</v>
      </c>
      <c r="BN325" s="435">
        <v>2</v>
      </c>
      <c r="BR325" s="442">
        <v>4</v>
      </c>
    </row>
    <row r="326" spans="1:70" ht="12.75" customHeight="1">
      <c r="A326" s="468">
        <v>43056</v>
      </c>
      <c r="B326" s="368">
        <v>20</v>
      </c>
      <c r="C326" s="368">
        <v>26</v>
      </c>
      <c r="D326" s="368">
        <v>35</v>
      </c>
      <c r="E326" s="368">
        <v>36</v>
      </c>
      <c r="F326" s="368">
        <v>42</v>
      </c>
      <c r="G326" s="368">
        <v>0</v>
      </c>
      <c r="H326" s="368">
        <v>5</v>
      </c>
      <c r="I326" s="500">
        <v>12</v>
      </c>
      <c r="R326" s="419">
        <v>4</v>
      </c>
      <c r="S326" s="421">
        <v>0</v>
      </c>
      <c r="T326" s="422">
        <v>0</v>
      </c>
      <c r="U326" s="453">
        <v>1</v>
      </c>
      <c r="V326" s="458">
        <v>0</v>
      </c>
      <c r="W326" s="456">
        <v>1</v>
      </c>
      <c r="X326" s="422">
        <v>1</v>
      </c>
      <c r="Y326" s="453">
        <v>0</v>
      </c>
      <c r="Z326" s="458">
        <v>0</v>
      </c>
      <c r="AA326" s="456">
        <v>1</v>
      </c>
      <c r="AB326" s="422">
        <v>1</v>
      </c>
      <c r="AC326" s="453">
        <v>0</v>
      </c>
      <c r="AD326" s="458">
        <v>0</v>
      </c>
      <c r="AE326" s="456">
        <v>0</v>
      </c>
      <c r="AF326" s="422">
        <v>0</v>
      </c>
      <c r="AG326" s="453">
        <v>0</v>
      </c>
      <c r="AH326" s="458">
        <v>0</v>
      </c>
      <c r="AI326" s="456">
        <v>2</v>
      </c>
      <c r="AJ326" s="422">
        <v>0</v>
      </c>
      <c r="AK326" s="453">
        <v>0</v>
      </c>
      <c r="AL326" s="444">
        <v>1</v>
      </c>
      <c r="AM326" s="449">
        <v>0</v>
      </c>
      <c r="AN326" s="447">
        <v>0</v>
      </c>
      <c r="AO326" s="451">
        <v>1</v>
      </c>
      <c r="AP326" s="451">
        <v>0</v>
      </c>
      <c r="AQ326" s="451">
        <v>0</v>
      </c>
      <c r="AR326" s="451">
        <v>0</v>
      </c>
      <c r="AS326" s="451">
        <v>0</v>
      </c>
      <c r="AT326" s="451">
        <v>0</v>
      </c>
      <c r="AU326" s="451">
        <v>0</v>
      </c>
      <c r="AV326" s="451">
        <v>0</v>
      </c>
      <c r="AW326" s="451">
        <v>0</v>
      </c>
      <c r="AX326" s="451">
        <v>0</v>
      </c>
      <c r="AY326" s="447">
        <v>0</v>
      </c>
      <c r="AZ326" s="451">
        <v>0</v>
      </c>
      <c r="BA326" s="428">
        <v>0</v>
      </c>
      <c r="BJ326" s="435">
        <v>1</v>
      </c>
      <c r="BK326" s="435">
        <v>2</v>
      </c>
      <c r="BN326" s="435">
        <v>1</v>
      </c>
      <c r="BQ326" s="436">
        <v>1</v>
      </c>
      <c r="BR326" s="442">
        <v>4</v>
      </c>
    </row>
    <row r="327" spans="1:70" ht="12.75" customHeight="1">
      <c r="A327" s="468">
        <v>43053</v>
      </c>
      <c r="B327" s="368">
        <v>14</v>
      </c>
      <c r="C327" s="368">
        <v>16</v>
      </c>
      <c r="D327" s="368">
        <v>39</v>
      </c>
      <c r="E327" s="368">
        <v>40</v>
      </c>
      <c r="F327" s="368">
        <v>41</v>
      </c>
      <c r="G327" s="368">
        <v>0</v>
      </c>
      <c r="H327" s="368">
        <v>8</v>
      </c>
      <c r="I327" s="500">
        <v>10</v>
      </c>
      <c r="R327" s="419">
        <v>4</v>
      </c>
      <c r="S327" s="421">
        <v>0</v>
      </c>
      <c r="T327" s="422">
        <v>0</v>
      </c>
      <c r="U327" s="453">
        <v>1</v>
      </c>
      <c r="V327" s="458">
        <v>0</v>
      </c>
      <c r="W327" s="456">
        <v>1</v>
      </c>
      <c r="X327" s="422">
        <v>0</v>
      </c>
      <c r="Y327" s="453">
        <v>0</v>
      </c>
      <c r="Z327" s="458">
        <v>0</v>
      </c>
      <c r="AA327" s="456">
        <v>2</v>
      </c>
      <c r="AB327" s="422">
        <v>0</v>
      </c>
      <c r="AC327" s="453">
        <v>0</v>
      </c>
      <c r="AD327" s="458">
        <v>1</v>
      </c>
      <c r="AE327" s="456">
        <v>0</v>
      </c>
      <c r="AF327" s="422">
        <v>1</v>
      </c>
      <c r="AG327" s="453">
        <v>0</v>
      </c>
      <c r="AH327" s="458">
        <v>0</v>
      </c>
      <c r="AI327" s="456">
        <v>0</v>
      </c>
      <c r="AJ327" s="422">
        <v>0</v>
      </c>
      <c r="AK327" s="453">
        <v>0</v>
      </c>
      <c r="AL327" s="444">
        <v>0</v>
      </c>
      <c r="AM327" s="449">
        <v>0</v>
      </c>
      <c r="AN327" s="447">
        <v>0</v>
      </c>
      <c r="AO327" s="451">
        <v>1</v>
      </c>
      <c r="AP327" s="451">
        <v>0</v>
      </c>
      <c r="AQ327" s="451">
        <v>0</v>
      </c>
      <c r="AR327" s="451">
        <v>0</v>
      </c>
      <c r="AS327" s="451">
        <v>0</v>
      </c>
      <c r="AT327" s="451">
        <v>0</v>
      </c>
      <c r="AU327" s="451">
        <v>0</v>
      </c>
      <c r="AV327" s="451">
        <v>0</v>
      </c>
      <c r="AW327" s="451">
        <v>0</v>
      </c>
      <c r="AX327" s="451">
        <v>0</v>
      </c>
      <c r="AY327" s="447">
        <v>0</v>
      </c>
      <c r="AZ327" s="451">
        <v>0</v>
      </c>
      <c r="BA327" s="428">
        <v>0</v>
      </c>
      <c r="BI327" s="435">
        <v>1</v>
      </c>
      <c r="BK327" s="435">
        <v>2</v>
      </c>
      <c r="BO327" s="435">
        <v>1</v>
      </c>
      <c r="BQ327" s="436">
        <v>1</v>
      </c>
      <c r="BR327" s="442">
        <v>4</v>
      </c>
    </row>
    <row r="328" spans="1:70" ht="12.75" customHeight="1">
      <c r="A328" s="467">
        <v>43049</v>
      </c>
      <c r="B328" s="368">
        <v>13</v>
      </c>
      <c r="C328" s="368">
        <v>22</v>
      </c>
      <c r="D328" s="368">
        <v>29</v>
      </c>
      <c r="E328" s="368">
        <v>36</v>
      </c>
      <c r="F328" s="368">
        <v>37</v>
      </c>
      <c r="G328" s="368">
        <v>0</v>
      </c>
      <c r="H328" s="368">
        <v>1</v>
      </c>
      <c r="I328" s="500">
        <v>9</v>
      </c>
      <c r="R328" s="419">
        <v>3</v>
      </c>
      <c r="S328" s="421">
        <v>1</v>
      </c>
      <c r="T328" s="422">
        <v>0</v>
      </c>
      <c r="U328" s="453">
        <v>0</v>
      </c>
      <c r="V328" s="458">
        <v>1</v>
      </c>
      <c r="W328" s="456">
        <v>1</v>
      </c>
      <c r="X328" s="422">
        <v>0</v>
      </c>
      <c r="Y328" s="453">
        <v>0</v>
      </c>
      <c r="Z328" s="458">
        <v>1</v>
      </c>
      <c r="AA328" s="456">
        <v>1</v>
      </c>
      <c r="AB328" s="422">
        <v>0</v>
      </c>
      <c r="AC328" s="453">
        <v>0</v>
      </c>
      <c r="AD328" s="458">
        <v>0</v>
      </c>
      <c r="AE328" s="456">
        <v>2</v>
      </c>
      <c r="AF328" s="422">
        <v>0</v>
      </c>
      <c r="AG328" s="453">
        <v>2</v>
      </c>
      <c r="AH328" s="458">
        <v>0</v>
      </c>
      <c r="AI328" s="456">
        <v>2</v>
      </c>
      <c r="AJ328" s="422">
        <v>0</v>
      </c>
      <c r="AK328" s="453">
        <v>0</v>
      </c>
      <c r="AL328" s="444">
        <v>1</v>
      </c>
      <c r="AM328" s="449">
        <v>0</v>
      </c>
      <c r="AN328" s="447">
        <v>0</v>
      </c>
      <c r="AO328" s="451">
        <v>3</v>
      </c>
      <c r="AP328" s="451">
        <v>0</v>
      </c>
      <c r="AQ328" s="451">
        <v>0</v>
      </c>
      <c r="AR328" s="451">
        <v>0</v>
      </c>
      <c r="AS328" s="451">
        <v>0</v>
      </c>
      <c r="AT328" s="451">
        <v>0</v>
      </c>
      <c r="AU328" s="451">
        <v>0</v>
      </c>
      <c r="AV328" s="451">
        <v>0</v>
      </c>
      <c r="AW328" s="451">
        <v>0</v>
      </c>
      <c r="AX328" s="451">
        <v>0</v>
      </c>
      <c r="AY328" s="447">
        <v>0</v>
      </c>
      <c r="AZ328" s="451">
        <v>0</v>
      </c>
      <c r="BA328" s="428">
        <v>0</v>
      </c>
      <c r="BH328" s="434">
        <v>1</v>
      </c>
      <c r="BK328" s="435">
        <v>1</v>
      </c>
      <c r="BL328" s="435">
        <v>1</v>
      </c>
      <c r="BO328" s="435">
        <v>2</v>
      </c>
      <c r="BR328" s="442">
        <v>4</v>
      </c>
    </row>
    <row r="329" spans="1:70" ht="12.75" customHeight="1">
      <c r="A329" s="467">
        <v>43046</v>
      </c>
      <c r="B329" s="368">
        <v>7</v>
      </c>
      <c r="C329" s="368">
        <v>19</v>
      </c>
      <c r="D329" s="368">
        <v>20</v>
      </c>
      <c r="E329" s="368">
        <v>37</v>
      </c>
      <c r="F329" s="368">
        <v>41</v>
      </c>
      <c r="G329" s="368">
        <v>0</v>
      </c>
      <c r="H329" s="368">
        <v>2</v>
      </c>
      <c r="I329" s="500">
        <v>12</v>
      </c>
      <c r="R329" s="419">
        <v>3</v>
      </c>
      <c r="S329" s="421">
        <v>1</v>
      </c>
      <c r="T329" s="422">
        <v>0</v>
      </c>
      <c r="U329" s="453">
        <v>0</v>
      </c>
      <c r="V329" s="458">
        <v>0</v>
      </c>
      <c r="W329" s="456">
        <v>0</v>
      </c>
      <c r="X329" s="422">
        <v>0</v>
      </c>
      <c r="Y329" s="453">
        <v>0</v>
      </c>
      <c r="Z329" s="458">
        <v>0</v>
      </c>
      <c r="AA329" s="456">
        <v>0</v>
      </c>
      <c r="AB329" s="422">
        <v>0</v>
      </c>
      <c r="AC329" s="453">
        <v>1</v>
      </c>
      <c r="AD329" s="458">
        <v>1</v>
      </c>
      <c r="AE329" s="456">
        <v>1</v>
      </c>
      <c r="AF329" s="422">
        <v>0</v>
      </c>
      <c r="AG329" s="453">
        <v>1</v>
      </c>
      <c r="AH329" s="458">
        <v>0</v>
      </c>
      <c r="AI329" s="456">
        <v>1</v>
      </c>
      <c r="AJ329" s="422">
        <v>0</v>
      </c>
      <c r="AK329" s="453">
        <v>0</v>
      </c>
      <c r="AL329" s="444">
        <v>0</v>
      </c>
      <c r="AM329" s="449">
        <v>0</v>
      </c>
      <c r="AN329" s="447">
        <v>0</v>
      </c>
      <c r="AO329" s="451">
        <v>0</v>
      </c>
      <c r="AP329" s="451">
        <v>0</v>
      </c>
      <c r="AQ329" s="451">
        <v>0</v>
      </c>
      <c r="AR329" s="451">
        <v>0</v>
      </c>
      <c r="AS329" s="451">
        <v>0</v>
      </c>
      <c r="AT329" s="451">
        <v>0</v>
      </c>
      <c r="AU329" s="451">
        <v>0</v>
      </c>
      <c r="AV329" s="451">
        <v>0</v>
      </c>
      <c r="AW329" s="451">
        <v>0</v>
      </c>
      <c r="AX329" s="451">
        <v>0</v>
      </c>
      <c r="AY329" s="447">
        <v>0</v>
      </c>
      <c r="AZ329" s="451">
        <v>0</v>
      </c>
      <c r="BA329" s="428">
        <v>0</v>
      </c>
      <c r="BK329" s="435">
        <v>1</v>
      </c>
      <c r="BN329" s="435">
        <v>2</v>
      </c>
      <c r="BO329" s="435">
        <v>1</v>
      </c>
      <c r="BQ329" s="436">
        <v>1</v>
      </c>
      <c r="BR329" s="442">
        <v>4</v>
      </c>
    </row>
    <row r="330" spans="1:70" ht="12.75" customHeight="1">
      <c r="A330" s="467">
        <v>43042</v>
      </c>
      <c r="B330" s="368">
        <v>5</v>
      </c>
      <c r="C330" s="368">
        <v>12</v>
      </c>
      <c r="D330" s="368">
        <v>17</v>
      </c>
      <c r="E330" s="368">
        <v>33</v>
      </c>
      <c r="F330" s="368">
        <v>41</v>
      </c>
      <c r="G330" s="368">
        <v>0</v>
      </c>
      <c r="H330" s="368">
        <v>4</v>
      </c>
      <c r="I330" s="500">
        <v>9</v>
      </c>
      <c r="R330" s="419">
        <v>3</v>
      </c>
      <c r="S330" s="421">
        <v>1</v>
      </c>
      <c r="T330" s="422">
        <v>0</v>
      </c>
      <c r="U330" s="453">
        <v>0</v>
      </c>
      <c r="V330" s="458">
        <v>1</v>
      </c>
      <c r="W330" s="456">
        <v>1</v>
      </c>
      <c r="X330" s="422">
        <v>0</v>
      </c>
      <c r="Y330" s="453">
        <v>1</v>
      </c>
      <c r="Z330" s="458">
        <v>0</v>
      </c>
      <c r="AA330" s="456">
        <v>1</v>
      </c>
      <c r="AB330" s="422">
        <v>0</v>
      </c>
      <c r="AC330" s="453">
        <v>0</v>
      </c>
      <c r="AD330" s="458">
        <v>0</v>
      </c>
      <c r="AE330" s="456">
        <v>0</v>
      </c>
      <c r="AF330" s="422">
        <v>0</v>
      </c>
      <c r="AG330" s="453">
        <v>0</v>
      </c>
      <c r="AH330" s="458">
        <v>0</v>
      </c>
      <c r="AI330" s="456">
        <v>0</v>
      </c>
      <c r="AJ330" s="422">
        <v>0</v>
      </c>
      <c r="AK330" s="453">
        <v>0</v>
      </c>
      <c r="AL330" s="444">
        <v>0</v>
      </c>
      <c r="AM330" s="449">
        <v>0</v>
      </c>
      <c r="AN330" s="447">
        <v>0</v>
      </c>
      <c r="AO330" s="451">
        <v>0</v>
      </c>
      <c r="AP330" s="451">
        <v>0</v>
      </c>
      <c r="AQ330" s="451">
        <v>0</v>
      </c>
      <c r="AR330" s="451">
        <v>0</v>
      </c>
      <c r="AS330" s="451">
        <v>0</v>
      </c>
      <c r="AT330" s="451">
        <v>0</v>
      </c>
      <c r="AU330" s="451">
        <v>0</v>
      </c>
      <c r="AV330" s="451">
        <v>0</v>
      </c>
      <c r="AW330" s="451">
        <v>0</v>
      </c>
      <c r="AX330" s="451">
        <v>0</v>
      </c>
      <c r="AY330" s="447">
        <v>0</v>
      </c>
      <c r="AZ330" s="451">
        <v>0</v>
      </c>
      <c r="BA330" s="428">
        <v>0</v>
      </c>
      <c r="BH330" s="434">
        <v>1</v>
      </c>
      <c r="BK330" s="435">
        <v>1</v>
      </c>
      <c r="BM330" s="435">
        <v>1</v>
      </c>
      <c r="BO330" s="435">
        <v>1</v>
      </c>
      <c r="BQ330" s="436">
        <v>1</v>
      </c>
      <c r="BR330" s="442">
        <v>5</v>
      </c>
    </row>
    <row r="331" spans="1:70" ht="12.75" customHeight="1">
      <c r="A331" s="467">
        <v>43039</v>
      </c>
      <c r="B331" s="368">
        <v>1</v>
      </c>
      <c r="C331" s="368">
        <v>12</v>
      </c>
      <c r="D331" s="368">
        <v>36</v>
      </c>
      <c r="E331" s="368">
        <v>43</v>
      </c>
      <c r="F331" s="368">
        <v>46</v>
      </c>
      <c r="G331" s="368">
        <v>0</v>
      </c>
      <c r="H331" s="368">
        <v>3</v>
      </c>
      <c r="I331" s="500">
        <v>5</v>
      </c>
      <c r="R331" s="419">
        <v>2</v>
      </c>
      <c r="S331" s="421">
        <v>0</v>
      </c>
      <c r="T331" s="422">
        <v>0</v>
      </c>
      <c r="U331" s="453">
        <v>0</v>
      </c>
      <c r="V331" s="458">
        <v>0</v>
      </c>
      <c r="W331" s="456">
        <v>0</v>
      </c>
      <c r="X331" s="422">
        <v>1</v>
      </c>
      <c r="Y331" s="453">
        <v>1</v>
      </c>
      <c r="Z331" s="458">
        <v>1</v>
      </c>
      <c r="AA331" s="456">
        <v>0</v>
      </c>
      <c r="AB331" s="422">
        <v>1</v>
      </c>
      <c r="AC331" s="453">
        <v>1</v>
      </c>
      <c r="AD331" s="458">
        <v>1</v>
      </c>
      <c r="AE331" s="456">
        <v>1</v>
      </c>
      <c r="AF331" s="422">
        <v>0</v>
      </c>
      <c r="AG331" s="453">
        <v>0</v>
      </c>
      <c r="AH331" s="458">
        <v>1</v>
      </c>
      <c r="AI331" s="456">
        <v>0</v>
      </c>
      <c r="AJ331" s="422">
        <v>1</v>
      </c>
      <c r="AK331" s="453">
        <v>1</v>
      </c>
      <c r="AL331" s="444">
        <v>0</v>
      </c>
      <c r="AM331" s="449">
        <v>0</v>
      </c>
      <c r="AN331" s="447">
        <v>0</v>
      </c>
      <c r="AO331" s="451">
        <v>0</v>
      </c>
      <c r="AP331" s="451">
        <v>0</v>
      </c>
      <c r="AQ331" s="451">
        <v>0</v>
      </c>
      <c r="AR331" s="451">
        <v>0</v>
      </c>
      <c r="AS331" s="451">
        <v>0</v>
      </c>
      <c r="AT331" s="451">
        <v>0</v>
      </c>
      <c r="AU331" s="451">
        <v>0</v>
      </c>
      <c r="AV331" s="451">
        <v>0</v>
      </c>
      <c r="AW331" s="451">
        <v>0</v>
      </c>
      <c r="AX331" s="451">
        <v>0</v>
      </c>
      <c r="AY331" s="447">
        <v>0</v>
      </c>
      <c r="AZ331" s="451">
        <v>0</v>
      </c>
      <c r="BA331" s="428">
        <v>0</v>
      </c>
      <c r="BI331" s="435">
        <v>1</v>
      </c>
      <c r="BL331" s="435">
        <v>2</v>
      </c>
      <c r="BN331" s="435">
        <v>1</v>
      </c>
      <c r="BO331" s="435">
        <v>1</v>
      </c>
      <c r="BR331" s="442">
        <v>4</v>
      </c>
    </row>
    <row r="332" spans="1:70" ht="12.75" customHeight="1">
      <c r="A332" s="468">
        <v>43035</v>
      </c>
      <c r="B332" s="368">
        <v>3</v>
      </c>
      <c r="C332" s="368">
        <v>16</v>
      </c>
      <c r="D332" s="368">
        <v>23</v>
      </c>
      <c r="E332" s="368">
        <v>32</v>
      </c>
      <c r="F332" s="368">
        <v>39</v>
      </c>
      <c r="G332" s="368">
        <v>0</v>
      </c>
      <c r="H332" s="368">
        <v>1</v>
      </c>
      <c r="I332" s="500">
        <v>4</v>
      </c>
      <c r="R332" s="419">
        <v>3</v>
      </c>
      <c r="S332" s="421">
        <v>0</v>
      </c>
      <c r="T332" s="422">
        <v>0</v>
      </c>
      <c r="U332" s="453">
        <v>1</v>
      </c>
      <c r="V332" s="458">
        <v>0</v>
      </c>
      <c r="W332" s="456">
        <v>0</v>
      </c>
      <c r="X332" s="422">
        <v>0</v>
      </c>
      <c r="Y332" s="453">
        <v>1</v>
      </c>
      <c r="Z332" s="458">
        <v>0</v>
      </c>
      <c r="AA332" s="456">
        <v>0</v>
      </c>
      <c r="AB332" s="422">
        <v>0</v>
      </c>
      <c r="AC332" s="453">
        <v>0</v>
      </c>
      <c r="AD332" s="458">
        <v>1</v>
      </c>
      <c r="AE332" s="456">
        <v>1</v>
      </c>
      <c r="AF332" s="422">
        <v>1</v>
      </c>
      <c r="AG332" s="453">
        <v>1</v>
      </c>
      <c r="AH332" s="458">
        <v>0</v>
      </c>
      <c r="AI332" s="456">
        <v>0</v>
      </c>
      <c r="AJ332" s="422">
        <v>0</v>
      </c>
      <c r="AK332" s="453">
        <v>1</v>
      </c>
      <c r="AL332" s="444">
        <v>1</v>
      </c>
      <c r="AM332" s="449">
        <v>0</v>
      </c>
      <c r="AN332" s="447">
        <v>0</v>
      </c>
      <c r="AO332" s="451">
        <v>0</v>
      </c>
      <c r="AP332" s="451">
        <v>0</v>
      </c>
      <c r="AQ332" s="451">
        <v>0</v>
      </c>
      <c r="AR332" s="451">
        <v>0</v>
      </c>
      <c r="AS332" s="451">
        <v>0</v>
      </c>
      <c r="AT332" s="451">
        <v>0</v>
      </c>
      <c r="AU332" s="451">
        <v>0</v>
      </c>
      <c r="AV332" s="451">
        <v>0</v>
      </c>
      <c r="AW332" s="451">
        <v>0</v>
      </c>
      <c r="AX332" s="451">
        <v>0</v>
      </c>
      <c r="AY332" s="447">
        <v>0</v>
      </c>
      <c r="AZ332" s="451">
        <v>0</v>
      </c>
      <c r="BA332" s="428">
        <v>0</v>
      </c>
      <c r="BI332" s="435">
        <v>1</v>
      </c>
      <c r="BM332" s="435">
        <v>2</v>
      </c>
      <c r="BQ332" s="436">
        <v>2</v>
      </c>
      <c r="BR332" s="442">
        <v>3</v>
      </c>
    </row>
    <row r="333" spans="1:70" ht="12.75" customHeight="1">
      <c r="A333" s="467">
        <v>43032</v>
      </c>
      <c r="B333" s="368">
        <v>9</v>
      </c>
      <c r="C333" s="368">
        <v>11</v>
      </c>
      <c r="D333" s="368">
        <v>13</v>
      </c>
      <c r="E333" s="368">
        <v>27</v>
      </c>
      <c r="F333" s="368">
        <v>33</v>
      </c>
      <c r="G333" s="368">
        <v>0</v>
      </c>
      <c r="H333" s="368">
        <v>7</v>
      </c>
      <c r="I333" s="500">
        <v>10</v>
      </c>
      <c r="R333" s="419">
        <v>3</v>
      </c>
      <c r="S333" s="421">
        <v>1</v>
      </c>
      <c r="T333" s="422">
        <v>0</v>
      </c>
      <c r="U333" s="453">
        <v>1</v>
      </c>
      <c r="V333" s="458">
        <v>0</v>
      </c>
      <c r="W333" s="456">
        <v>0</v>
      </c>
      <c r="X333" s="422">
        <v>0</v>
      </c>
      <c r="Y333" s="453">
        <v>0</v>
      </c>
      <c r="Z333" s="458">
        <v>0</v>
      </c>
      <c r="AA333" s="456">
        <v>1</v>
      </c>
      <c r="AB333" s="422">
        <v>1</v>
      </c>
      <c r="AC333" s="453">
        <v>0</v>
      </c>
      <c r="AD333" s="458">
        <v>0</v>
      </c>
      <c r="AE333" s="456">
        <v>0</v>
      </c>
      <c r="AF333" s="422">
        <v>1</v>
      </c>
      <c r="AG333" s="453">
        <v>0</v>
      </c>
      <c r="AH333" s="458">
        <v>0</v>
      </c>
      <c r="AI333" s="456">
        <v>1</v>
      </c>
      <c r="AJ333" s="422">
        <v>0</v>
      </c>
      <c r="AK333" s="453">
        <v>0</v>
      </c>
      <c r="AL333" s="444">
        <v>0</v>
      </c>
      <c r="AM333" s="449">
        <v>0</v>
      </c>
      <c r="AN333" s="447">
        <v>0</v>
      </c>
      <c r="AO333" s="451">
        <v>0</v>
      </c>
      <c r="AP333" s="451">
        <v>0</v>
      </c>
      <c r="AQ333" s="451">
        <v>0</v>
      </c>
      <c r="AR333" s="451">
        <v>0</v>
      </c>
      <c r="AS333" s="451">
        <v>0</v>
      </c>
      <c r="AT333" s="451">
        <v>0</v>
      </c>
      <c r="AU333" s="451">
        <v>0</v>
      </c>
      <c r="AV333" s="451">
        <v>0</v>
      </c>
      <c r="AW333" s="451">
        <v>0</v>
      </c>
      <c r="AX333" s="451">
        <v>0</v>
      </c>
      <c r="AY333" s="447">
        <v>0</v>
      </c>
      <c r="AZ333" s="451">
        <v>0</v>
      </c>
      <c r="BA333" s="428">
        <v>0</v>
      </c>
      <c r="BH333" s="434">
        <v>1</v>
      </c>
      <c r="BJ333" s="435">
        <v>1</v>
      </c>
      <c r="BL333" s="435">
        <v>1</v>
      </c>
      <c r="BN333" s="435">
        <v>1</v>
      </c>
      <c r="BP333" s="435">
        <v>1</v>
      </c>
      <c r="BR333" s="442">
        <v>5</v>
      </c>
    </row>
    <row r="334" spans="1:70" ht="12.75" customHeight="1">
      <c r="A334" s="467">
        <v>43028</v>
      </c>
      <c r="B334" s="368">
        <v>4</v>
      </c>
      <c r="C334" s="368">
        <v>17</v>
      </c>
      <c r="D334" s="368">
        <v>23</v>
      </c>
      <c r="E334" s="368">
        <v>27</v>
      </c>
      <c r="F334" s="368">
        <v>30</v>
      </c>
      <c r="G334" s="368">
        <v>0</v>
      </c>
      <c r="H334" s="368">
        <v>3</v>
      </c>
      <c r="I334" s="500">
        <v>8</v>
      </c>
      <c r="R334" s="419">
        <v>4</v>
      </c>
      <c r="S334" s="421">
        <v>1</v>
      </c>
      <c r="T334" s="422">
        <v>1</v>
      </c>
      <c r="U334" s="453">
        <v>1</v>
      </c>
      <c r="V334" s="458">
        <v>0</v>
      </c>
      <c r="W334" s="456">
        <v>1</v>
      </c>
      <c r="X334" s="422">
        <v>1</v>
      </c>
      <c r="Y334" s="453">
        <v>0</v>
      </c>
      <c r="Z334" s="458">
        <v>0</v>
      </c>
      <c r="AA334" s="456">
        <v>0</v>
      </c>
      <c r="AB334" s="422">
        <v>0</v>
      </c>
      <c r="AC334" s="453">
        <v>0</v>
      </c>
      <c r="AD334" s="458">
        <v>1</v>
      </c>
      <c r="AE334" s="456">
        <v>0</v>
      </c>
      <c r="AF334" s="422">
        <v>0</v>
      </c>
      <c r="AG334" s="453">
        <v>0</v>
      </c>
      <c r="AH334" s="458">
        <v>1</v>
      </c>
      <c r="AI334" s="456">
        <v>1</v>
      </c>
      <c r="AJ334" s="422">
        <v>1</v>
      </c>
      <c r="AK334" s="453">
        <v>0</v>
      </c>
      <c r="AL334" s="444">
        <v>0</v>
      </c>
      <c r="AM334" s="449">
        <v>0</v>
      </c>
      <c r="AN334" s="447">
        <v>0</v>
      </c>
      <c r="AO334" s="451">
        <v>0</v>
      </c>
      <c r="AP334" s="451">
        <v>0</v>
      </c>
      <c r="AQ334" s="451">
        <v>0</v>
      </c>
      <c r="AR334" s="451">
        <v>0</v>
      </c>
      <c r="AS334" s="451">
        <v>0</v>
      </c>
      <c r="AT334" s="451">
        <v>0</v>
      </c>
      <c r="AU334" s="451">
        <v>0</v>
      </c>
      <c r="AV334" s="451">
        <v>0</v>
      </c>
      <c r="AW334" s="451">
        <v>0</v>
      </c>
      <c r="AX334" s="451">
        <v>0</v>
      </c>
      <c r="AY334" s="447">
        <v>0</v>
      </c>
      <c r="AZ334" s="451">
        <v>0</v>
      </c>
      <c r="BA334" s="428">
        <v>0</v>
      </c>
      <c r="BJ334" s="435">
        <v>1</v>
      </c>
      <c r="BO334" s="435">
        <v>1</v>
      </c>
      <c r="BP334" s="435">
        <v>2</v>
      </c>
      <c r="BQ334" s="436">
        <v>1</v>
      </c>
      <c r="BR334" s="442">
        <v>4</v>
      </c>
    </row>
    <row r="335" spans="1:70" ht="12.75" customHeight="1">
      <c r="A335" s="467">
        <v>43025</v>
      </c>
      <c r="B335" s="368">
        <v>13</v>
      </c>
      <c r="C335" s="368">
        <v>17</v>
      </c>
      <c r="D335" s="368">
        <v>19</v>
      </c>
      <c r="E335" s="368">
        <v>26</v>
      </c>
      <c r="F335" s="368">
        <v>36</v>
      </c>
      <c r="G335" s="368">
        <v>0</v>
      </c>
      <c r="H335" s="368">
        <v>2</v>
      </c>
      <c r="I335" s="500">
        <v>3</v>
      </c>
      <c r="R335" s="419">
        <v>4</v>
      </c>
      <c r="S335" s="421">
        <v>0</v>
      </c>
      <c r="T335" s="422">
        <v>0</v>
      </c>
      <c r="U335" s="453">
        <v>1</v>
      </c>
      <c r="V335" s="458">
        <v>1</v>
      </c>
      <c r="W335" s="456">
        <v>1</v>
      </c>
      <c r="X335" s="422">
        <v>0</v>
      </c>
      <c r="Y335" s="453">
        <v>0</v>
      </c>
      <c r="Z335" s="458">
        <v>0</v>
      </c>
      <c r="AA335" s="456">
        <v>1</v>
      </c>
      <c r="AB335" s="422">
        <v>1</v>
      </c>
      <c r="AC335" s="453">
        <v>0</v>
      </c>
      <c r="AD335" s="458">
        <v>0</v>
      </c>
      <c r="AE335" s="456">
        <v>0</v>
      </c>
      <c r="AF335" s="422">
        <v>1</v>
      </c>
      <c r="AG335" s="453">
        <v>0</v>
      </c>
      <c r="AH335" s="458">
        <v>2</v>
      </c>
      <c r="AI335" s="456">
        <v>1</v>
      </c>
      <c r="AJ335" s="422">
        <v>0</v>
      </c>
      <c r="AK335" s="453">
        <v>1</v>
      </c>
      <c r="AL335" s="444">
        <v>0</v>
      </c>
      <c r="AM335" s="449">
        <v>1</v>
      </c>
      <c r="AN335" s="447">
        <v>0</v>
      </c>
      <c r="AO335" s="451">
        <v>0</v>
      </c>
      <c r="AP335" s="451">
        <v>0</v>
      </c>
      <c r="AQ335" s="451">
        <v>0</v>
      </c>
      <c r="AR335" s="451">
        <v>0</v>
      </c>
      <c r="AS335" s="451">
        <v>0</v>
      </c>
      <c r="AT335" s="451">
        <v>0</v>
      </c>
      <c r="AU335" s="451">
        <v>0</v>
      </c>
      <c r="AV335" s="451">
        <v>0</v>
      </c>
      <c r="AW335" s="451">
        <v>0</v>
      </c>
      <c r="AX335" s="451">
        <v>0</v>
      </c>
      <c r="AY335" s="447">
        <v>0</v>
      </c>
      <c r="AZ335" s="451">
        <v>0</v>
      </c>
      <c r="BA335" s="428">
        <v>0</v>
      </c>
      <c r="BH335" s="434">
        <v>1</v>
      </c>
      <c r="BI335" s="435">
        <v>2</v>
      </c>
      <c r="BP335" s="435">
        <v>1</v>
      </c>
      <c r="BQ335" s="436">
        <v>1</v>
      </c>
      <c r="BR335" s="442">
        <v>4</v>
      </c>
    </row>
    <row r="336" spans="1:70" ht="12.75" customHeight="1">
      <c r="A336" s="467">
        <v>43021</v>
      </c>
      <c r="B336" s="368">
        <v>23</v>
      </c>
      <c r="C336" s="368">
        <v>29</v>
      </c>
      <c r="D336" s="368">
        <v>37</v>
      </c>
      <c r="E336" s="368">
        <v>45</v>
      </c>
      <c r="F336" s="368">
        <v>50</v>
      </c>
      <c r="G336" s="368">
        <v>0</v>
      </c>
      <c r="H336" s="368">
        <v>5</v>
      </c>
      <c r="I336" s="500">
        <v>11</v>
      </c>
      <c r="R336" s="419">
        <v>3</v>
      </c>
      <c r="S336" s="421">
        <v>1</v>
      </c>
      <c r="T336" s="422">
        <v>0</v>
      </c>
      <c r="U336" s="453">
        <v>0</v>
      </c>
      <c r="V336" s="458">
        <v>0</v>
      </c>
      <c r="W336" s="456">
        <v>1</v>
      </c>
      <c r="X336" s="422">
        <v>1</v>
      </c>
      <c r="Y336" s="453">
        <v>0</v>
      </c>
      <c r="Z336" s="458">
        <v>0</v>
      </c>
      <c r="AA336" s="456">
        <v>1</v>
      </c>
      <c r="AB336" s="422">
        <v>0</v>
      </c>
      <c r="AC336" s="453">
        <v>0</v>
      </c>
      <c r="AD336" s="458">
        <v>0</v>
      </c>
      <c r="AE336" s="456">
        <v>1</v>
      </c>
      <c r="AF336" s="422">
        <v>0</v>
      </c>
      <c r="AG336" s="453">
        <v>1</v>
      </c>
      <c r="AH336" s="458">
        <v>0</v>
      </c>
      <c r="AI336" s="456">
        <v>1</v>
      </c>
      <c r="AJ336" s="422">
        <v>1</v>
      </c>
      <c r="AK336" s="453">
        <v>0</v>
      </c>
      <c r="AL336" s="444">
        <v>1</v>
      </c>
      <c r="AM336" s="449">
        <v>0</v>
      </c>
      <c r="AN336" s="447">
        <v>0</v>
      </c>
      <c r="AO336" s="451">
        <v>0</v>
      </c>
      <c r="AP336" s="451">
        <v>0</v>
      </c>
      <c r="AQ336" s="451">
        <v>0</v>
      </c>
      <c r="AR336" s="451">
        <v>0</v>
      </c>
      <c r="AS336" s="451">
        <v>0</v>
      </c>
      <c r="AT336" s="451">
        <v>0</v>
      </c>
      <c r="AU336" s="451">
        <v>0</v>
      </c>
      <c r="AV336" s="451">
        <v>0</v>
      </c>
      <c r="AW336" s="451">
        <v>0</v>
      </c>
      <c r="AX336" s="451">
        <v>0</v>
      </c>
      <c r="AY336" s="447">
        <v>0</v>
      </c>
      <c r="AZ336" s="451">
        <v>0</v>
      </c>
      <c r="BA336" s="428">
        <v>0</v>
      </c>
      <c r="BI336" s="435">
        <v>2</v>
      </c>
      <c r="BJ336" s="435">
        <v>1</v>
      </c>
      <c r="BN336" s="435">
        <v>1</v>
      </c>
      <c r="BQ336" s="436">
        <v>1</v>
      </c>
      <c r="BR336" s="442">
        <v>4</v>
      </c>
    </row>
    <row r="337" spans="1:70" ht="12.75" customHeight="1">
      <c r="A337" s="467">
        <v>43018</v>
      </c>
      <c r="B337" s="368">
        <v>4</v>
      </c>
      <c r="C337" s="368">
        <v>21</v>
      </c>
      <c r="D337" s="368">
        <v>34</v>
      </c>
      <c r="E337" s="368">
        <v>36</v>
      </c>
      <c r="F337" s="368">
        <v>37</v>
      </c>
      <c r="G337" s="368">
        <v>0</v>
      </c>
      <c r="H337" s="368">
        <v>3</v>
      </c>
      <c r="I337" s="500">
        <v>6</v>
      </c>
      <c r="R337" s="419">
        <v>5</v>
      </c>
      <c r="S337" s="421">
        <v>0</v>
      </c>
      <c r="T337" s="422">
        <v>0</v>
      </c>
      <c r="U337" s="453">
        <v>0</v>
      </c>
      <c r="V337" s="458">
        <v>0</v>
      </c>
      <c r="W337" s="456">
        <v>0</v>
      </c>
      <c r="X337" s="422">
        <v>1</v>
      </c>
      <c r="Y337" s="453">
        <v>0</v>
      </c>
      <c r="Z337" s="458">
        <v>1</v>
      </c>
      <c r="AA337" s="456">
        <v>0</v>
      </c>
      <c r="AB337" s="422">
        <v>1</v>
      </c>
      <c r="AC337" s="453">
        <v>1</v>
      </c>
      <c r="AD337" s="458">
        <v>1</v>
      </c>
      <c r="AE337" s="456">
        <v>1</v>
      </c>
      <c r="AF337" s="422">
        <v>0</v>
      </c>
      <c r="AG337" s="453">
        <v>0</v>
      </c>
      <c r="AH337" s="458">
        <v>0</v>
      </c>
      <c r="AI337" s="456">
        <v>0</v>
      </c>
      <c r="AJ337" s="422">
        <v>0</v>
      </c>
      <c r="AK337" s="453">
        <v>0</v>
      </c>
      <c r="AL337" s="444">
        <v>0</v>
      </c>
      <c r="AM337" s="449">
        <v>0</v>
      </c>
      <c r="AN337" s="447">
        <v>0</v>
      </c>
      <c r="AO337" s="451">
        <v>0</v>
      </c>
      <c r="AP337" s="451">
        <v>0</v>
      </c>
      <c r="AQ337" s="451">
        <v>0</v>
      </c>
      <c r="AR337" s="451">
        <v>0</v>
      </c>
      <c r="AS337" s="451">
        <v>0</v>
      </c>
      <c r="AT337" s="451">
        <v>0</v>
      </c>
      <c r="AU337" s="451">
        <v>0</v>
      </c>
      <c r="AV337" s="451">
        <v>0</v>
      </c>
      <c r="AW337" s="451">
        <v>0</v>
      </c>
      <c r="AX337" s="451">
        <v>0</v>
      </c>
      <c r="AY337" s="447">
        <v>0</v>
      </c>
      <c r="AZ337" s="451">
        <v>0</v>
      </c>
      <c r="BA337" s="428">
        <v>0</v>
      </c>
      <c r="BH337" s="434">
        <v>1</v>
      </c>
      <c r="BI337" s="435">
        <v>2</v>
      </c>
      <c r="BM337" s="435">
        <v>1</v>
      </c>
      <c r="BP337" s="435">
        <v>1</v>
      </c>
      <c r="BR337" s="442">
        <v>4</v>
      </c>
    </row>
    <row r="338" spans="1:70" ht="12.75" customHeight="1">
      <c r="A338" s="467">
        <v>43014</v>
      </c>
      <c r="B338" s="368">
        <v>1</v>
      </c>
      <c r="C338" s="368">
        <v>9</v>
      </c>
      <c r="D338" s="368">
        <v>15</v>
      </c>
      <c r="E338" s="368">
        <v>19</v>
      </c>
      <c r="F338" s="368">
        <v>25</v>
      </c>
      <c r="G338" s="368">
        <v>0</v>
      </c>
      <c r="H338" s="368">
        <v>1</v>
      </c>
      <c r="I338" s="500">
        <v>7</v>
      </c>
      <c r="R338" s="419">
        <v>1</v>
      </c>
      <c r="S338" s="421">
        <v>0</v>
      </c>
      <c r="T338" s="422">
        <v>1</v>
      </c>
      <c r="U338" s="453">
        <v>1</v>
      </c>
      <c r="V338" s="458">
        <v>1</v>
      </c>
      <c r="W338" s="456">
        <v>1</v>
      </c>
      <c r="X338" s="422">
        <v>0</v>
      </c>
      <c r="Y338" s="453">
        <v>0</v>
      </c>
      <c r="Z338" s="458">
        <v>1</v>
      </c>
      <c r="AA338" s="456">
        <v>1</v>
      </c>
      <c r="AB338" s="422">
        <v>0</v>
      </c>
      <c r="AC338" s="453">
        <v>0</v>
      </c>
      <c r="AD338" s="458">
        <v>0</v>
      </c>
      <c r="AE338" s="456">
        <v>0</v>
      </c>
      <c r="AF338" s="422">
        <v>0</v>
      </c>
      <c r="AG338" s="453">
        <v>1</v>
      </c>
      <c r="AH338" s="458">
        <v>1</v>
      </c>
      <c r="AI338" s="456">
        <v>1</v>
      </c>
      <c r="AJ338" s="422">
        <v>1</v>
      </c>
      <c r="AK338" s="453">
        <v>0</v>
      </c>
      <c r="AL338" s="444">
        <v>0</v>
      </c>
      <c r="AM338" s="449">
        <v>0</v>
      </c>
      <c r="AN338" s="447">
        <v>0</v>
      </c>
      <c r="AO338" s="451">
        <v>0</v>
      </c>
      <c r="AP338" s="451">
        <v>0</v>
      </c>
      <c r="AQ338" s="451">
        <v>0</v>
      </c>
      <c r="AR338" s="451">
        <v>0</v>
      </c>
      <c r="AS338" s="451">
        <v>0</v>
      </c>
      <c r="AT338" s="451">
        <v>0</v>
      </c>
      <c r="AU338" s="451">
        <v>0</v>
      </c>
      <c r="AV338" s="451">
        <v>0</v>
      </c>
      <c r="AW338" s="451">
        <v>0</v>
      </c>
      <c r="AX338" s="451">
        <v>0</v>
      </c>
      <c r="AY338" s="447">
        <v>0</v>
      </c>
      <c r="AZ338" s="451">
        <v>0</v>
      </c>
      <c r="BA338" s="428">
        <v>0</v>
      </c>
      <c r="BK338" s="435">
        <v>1</v>
      </c>
      <c r="BL338" s="435">
        <v>1</v>
      </c>
      <c r="BO338" s="435">
        <v>1</v>
      </c>
      <c r="BP338" s="435">
        <v>1</v>
      </c>
      <c r="BQ338" s="436">
        <v>1</v>
      </c>
      <c r="BR338" s="442">
        <v>5</v>
      </c>
    </row>
    <row r="339" spans="1:70" ht="12.75" customHeight="1">
      <c r="A339" s="467">
        <v>43011</v>
      </c>
      <c r="B339" s="368">
        <v>6</v>
      </c>
      <c r="C339" s="368">
        <v>24</v>
      </c>
      <c r="D339" s="368">
        <v>32</v>
      </c>
      <c r="E339" s="368">
        <v>48</v>
      </c>
      <c r="F339" s="368">
        <v>50</v>
      </c>
      <c r="G339" s="368">
        <v>0</v>
      </c>
      <c r="H339" s="368">
        <v>1</v>
      </c>
      <c r="I339" s="500">
        <v>5</v>
      </c>
      <c r="R339" s="419">
        <v>3</v>
      </c>
      <c r="S339" s="421">
        <v>2</v>
      </c>
      <c r="T339" s="422">
        <v>0</v>
      </c>
      <c r="U339" s="453">
        <v>1</v>
      </c>
      <c r="V339" s="458">
        <v>0</v>
      </c>
      <c r="W339" s="456">
        <v>1</v>
      </c>
      <c r="X339" s="422">
        <v>1</v>
      </c>
      <c r="Y339" s="453">
        <v>0</v>
      </c>
      <c r="Z339" s="458">
        <v>0</v>
      </c>
      <c r="AA339" s="456">
        <v>0</v>
      </c>
      <c r="AB339" s="422">
        <v>0</v>
      </c>
      <c r="AC339" s="453">
        <v>0</v>
      </c>
      <c r="AD339" s="458">
        <v>0</v>
      </c>
      <c r="AE339" s="456">
        <v>1</v>
      </c>
      <c r="AF339" s="422">
        <v>2</v>
      </c>
      <c r="AG339" s="453">
        <v>1</v>
      </c>
      <c r="AH339" s="458">
        <v>1</v>
      </c>
      <c r="AI339" s="456">
        <v>0</v>
      </c>
      <c r="AJ339" s="422">
        <v>1</v>
      </c>
      <c r="AK339" s="453">
        <v>1</v>
      </c>
      <c r="AL339" s="444">
        <v>2</v>
      </c>
      <c r="AM339" s="449">
        <v>0</v>
      </c>
      <c r="AN339" s="447">
        <v>2</v>
      </c>
      <c r="AO339" s="451">
        <v>1</v>
      </c>
      <c r="AP339" s="451">
        <v>0</v>
      </c>
      <c r="AQ339" s="451">
        <v>0</v>
      </c>
      <c r="AR339" s="451">
        <v>0</v>
      </c>
      <c r="AS339" s="451">
        <v>0</v>
      </c>
      <c r="AT339" s="451">
        <v>0</v>
      </c>
      <c r="AU339" s="451">
        <v>0</v>
      </c>
      <c r="AV339" s="451">
        <v>0</v>
      </c>
      <c r="AW339" s="451">
        <v>0</v>
      </c>
      <c r="AX339" s="451">
        <v>0</v>
      </c>
      <c r="AY339" s="447">
        <v>0</v>
      </c>
      <c r="AZ339" s="451">
        <v>0</v>
      </c>
      <c r="BA339" s="428">
        <v>0</v>
      </c>
      <c r="BH339" s="434">
        <v>1</v>
      </c>
      <c r="BM339" s="435">
        <v>1</v>
      </c>
      <c r="BO339" s="435">
        <v>2</v>
      </c>
      <c r="BQ339" s="436">
        <v>1</v>
      </c>
      <c r="BR339" s="442">
        <v>4</v>
      </c>
    </row>
    <row r="340" spans="1:70" ht="12.75" customHeight="1">
      <c r="A340" s="467">
        <v>43007</v>
      </c>
      <c r="B340" s="368">
        <v>7</v>
      </c>
      <c r="C340" s="368">
        <v>18</v>
      </c>
      <c r="D340" s="368">
        <v>19</v>
      </c>
      <c r="E340" s="368">
        <v>32</v>
      </c>
      <c r="F340" s="368">
        <v>48</v>
      </c>
      <c r="G340" s="368">
        <v>0</v>
      </c>
      <c r="H340" s="368">
        <v>3</v>
      </c>
      <c r="I340" s="500">
        <v>7</v>
      </c>
      <c r="R340" s="419">
        <v>2</v>
      </c>
      <c r="S340" s="421">
        <v>1</v>
      </c>
      <c r="T340" s="422">
        <v>0</v>
      </c>
      <c r="U340" s="453">
        <v>0</v>
      </c>
      <c r="V340" s="458">
        <v>1</v>
      </c>
      <c r="W340" s="456">
        <v>0</v>
      </c>
      <c r="X340" s="422">
        <v>1</v>
      </c>
      <c r="Y340" s="453">
        <v>1</v>
      </c>
      <c r="Z340" s="458">
        <v>0</v>
      </c>
      <c r="AA340" s="456">
        <v>0</v>
      </c>
      <c r="AB340" s="422">
        <v>0</v>
      </c>
      <c r="AC340" s="453">
        <v>0</v>
      </c>
      <c r="AD340" s="458">
        <v>0</v>
      </c>
      <c r="AE340" s="456">
        <v>1</v>
      </c>
      <c r="AF340" s="422">
        <v>0</v>
      </c>
      <c r="AG340" s="453">
        <v>1</v>
      </c>
      <c r="AH340" s="458">
        <v>0</v>
      </c>
      <c r="AI340" s="456">
        <v>1</v>
      </c>
      <c r="AJ340" s="422">
        <v>0</v>
      </c>
      <c r="AK340" s="453">
        <v>1</v>
      </c>
      <c r="AL340" s="444">
        <v>0</v>
      </c>
      <c r="AM340" s="449">
        <v>0</v>
      </c>
      <c r="AN340" s="447">
        <v>0</v>
      </c>
      <c r="AO340" s="451">
        <v>0</v>
      </c>
      <c r="AP340" s="451">
        <v>0</v>
      </c>
      <c r="AQ340" s="451">
        <v>0</v>
      </c>
      <c r="AR340" s="451">
        <v>0</v>
      </c>
      <c r="AS340" s="451">
        <v>0</v>
      </c>
      <c r="AT340" s="451">
        <v>0</v>
      </c>
      <c r="AU340" s="451">
        <v>0</v>
      </c>
      <c r="AV340" s="451">
        <v>0</v>
      </c>
      <c r="AW340" s="451">
        <v>0</v>
      </c>
      <c r="AX340" s="451">
        <v>0</v>
      </c>
      <c r="AY340" s="447">
        <v>0</v>
      </c>
      <c r="AZ340" s="451">
        <v>0</v>
      </c>
      <c r="BA340" s="428">
        <v>0</v>
      </c>
      <c r="BJ340" s="435">
        <v>1</v>
      </c>
      <c r="BL340" s="435">
        <v>1</v>
      </c>
      <c r="BO340" s="435">
        <v>1</v>
      </c>
      <c r="BQ340" s="436">
        <v>2</v>
      </c>
      <c r="BR340" s="442">
        <v>4</v>
      </c>
    </row>
    <row r="341" spans="1:70" ht="12.75" customHeight="1">
      <c r="A341" s="467">
        <v>43004</v>
      </c>
      <c r="B341" s="368">
        <v>1</v>
      </c>
      <c r="C341" s="368">
        <v>29</v>
      </c>
      <c r="D341" s="368">
        <v>40</v>
      </c>
      <c r="E341" s="368">
        <v>41</v>
      </c>
      <c r="F341" s="368">
        <v>48</v>
      </c>
      <c r="G341" s="368">
        <v>0</v>
      </c>
      <c r="H341" s="368">
        <v>6</v>
      </c>
      <c r="I341" s="500">
        <v>12</v>
      </c>
      <c r="R341" s="419">
        <v>3</v>
      </c>
      <c r="S341" s="421">
        <v>0</v>
      </c>
      <c r="T341" s="422">
        <v>0</v>
      </c>
      <c r="U341" s="453">
        <v>1</v>
      </c>
      <c r="V341" s="458">
        <v>0</v>
      </c>
      <c r="W341" s="456">
        <v>0</v>
      </c>
      <c r="X341" s="422">
        <v>1</v>
      </c>
      <c r="Y341" s="453">
        <v>1</v>
      </c>
      <c r="Z341" s="458">
        <v>0</v>
      </c>
      <c r="AA341" s="456">
        <v>0</v>
      </c>
      <c r="AB341" s="422">
        <v>0</v>
      </c>
      <c r="AC341" s="453">
        <v>1</v>
      </c>
      <c r="AD341" s="458">
        <v>0</v>
      </c>
      <c r="AE341" s="456">
        <v>0</v>
      </c>
      <c r="AF341" s="422">
        <v>0</v>
      </c>
      <c r="AG341" s="453">
        <v>0</v>
      </c>
      <c r="AH341" s="458">
        <v>0</v>
      </c>
      <c r="AI341" s="456">
        <v>1</v>
      </c>
      <c r="AJ341" s="422">
        <v>1</v>
      </c>
      <c r="AK341" s="453">
        <v>0</v>
      </c>
      <c r="AL341" s="444">
        <v>0</v>
      </c>
      <c r="AM341" s="449">
        <v>0</v>
      </c>
      <c r="AN341" s="447">
        <v>0</v>
      </c>
      <c r="AO341" s="451">
        <v>0</v>
      </c>
      <c r="AP341" s="451">
        <v>0</v>
      </c>
      <c r="AQ341" s="451">
        <v>0</v>
      </c>
      <c r="AR341" s="451">
        <v>0</v>
      </c>
      <c r="AS341" s="451">
        <v>0</v>
      </c>
      <c r="AT341" s="451">
        <v>0</v>
      </c>
      <c r="AU341" s="451">
        <v>0</v>
      </c>
      <c r="AV341" s="451">
        <v>0</v>
      </c>
      <c r="AW341" s="451">
        <v>0</v>
      </c>
      <c r="AX341" s="451">
        <v>0</v>
      </c>
      <c r="AY341" s="447">
        <v>0</v>
      </c>
      <c r="AZ341" s="451">
        <v>0</v>
      </c>
      <c r="BA341" s="428">
        <v>0</v>
      </c>
      <c r="BN341" s="435">
        <v>1</v>
      </c>
      <c r="BP341" s="435">
        <v>2</v>
      </c>
      <c r="BQ341" s="436">
        <v>2</v>
      </c>
      <c r="BR341" s="442">
        <v>3</v>
      </c>
    </row>
    <row r="342" spans="1:70" ht="12.75" customHeight="1">
      <c r="A342" s="468">
        <v>43000</v>
      </c>
      <c r="B342" s="368">
        <v>6</v>
      </c>
      <c r="C342" s="368">
        <v>11</v>
      </c>
      <c r="D342" s="368">
        <v>31</v>
      </c>
      <c r="E342" s="368">
        <v>39</v>
      </c>
      <c r="F342" s="368">
        <v>42</v>
      </c>
      <c r="G342" s="368">
        <v>0</v>
      </c>
      <c r="H342" s="368">
        <v>1</v>
      </c>
      <c r="I342" s="500">
        <v>3</v>
      </c>
      <c r="R342" s="419">
        <v>4</v>
      </c>
      <c r="S342" s="421">
        <v>0</v>
      </c>
      <c r="T342" s="422">
        <v>1</v>
      </c>
      <c r="U342" s="453">
        <v>0</v>
      </c>
      <c r="V342" s="458">
        <v>0</v>
      </c>
      <c r="W342" s="456">
        <v>0</v>
      </c>
      <c r="X342" s="422">
        <v>0</v>
      </c>
      <c r="Y342" s="453">
        <v>1</v>
      </c>
      <c r="Z342" s="458">
        <v>1</v>
      </c>
      <c r="AA342" s="456">
        <v>1</v>
      </c>
      <c r="AB342" s="422">
        <v>1</v>
      </c>
      <c r="AC342" s="453">
        <v>0</v>
      </c>
      <c r="AD342" s="458">
        <v>0</v>
      </c>
      <c r="AE342" s="456">
        <v>0</v>
      </c>
      <c r="AF342" s="422">
        <v>1</v>
      </c>
      <c r="AG342" s="453">
        <v>0</v>
      </c>
      <c r="AH342" s="458">
        <v>0</v>
      </c>
      <c r="AI342" s="456">
        <v>0</v>
      </c>
      <c r="AJ342" s="422">
        <v>1</v>
      </c>
      <c r="AK342" s="453">
        <v>2</v>
      </c>
      <c r="AL342" s="444">
        <v>0</v>
      </c>
      <c r="AM342" s="449">
        <v>0</v>
      </c>
      <c r="AN342" s="447">
        <v>0</v>
      </c>
      <c r="AO342" s="451">
        <v>1</v>
      </c>
      <c r="AP342" s="451">
        <v>0</v>
      </c>
      <c r="AQ342" s="451">
        <v>0</v>
      </c>
      <c r="AR342" s="451">
        <v>0</v>
      </c>
      <c r="AS342" s="451">
        <v>0</v>
      </c>
      <c r="AT342" s="451">
        <v>0</v>
      </c>
      <c r="AU342" s="451">
        <v>0</v>
      </c>
      <c r="AV342" s="451">
        <v>0</v>
      </c>
      <c r="AW342" s="451">
        <v>0</v>
      </c>
      <c r="AX342" s="451">
        <v>0</v>
      </c>
      <c r="AY342" s="447">
        <v>0</v>
      </c>
      <c r="AZ342" s="451">
        <v>0</v>
      </c>
      <c r="BA342" s="428">
        <v>0</v>
      </c>
      <c r="BK342" s="435">
        <v>1</v>
      </c>
      <c r="BL342" s="435">
        <v>1</v>
      </c>
      <c r="BO342" s="435">
        <v>1</v>
      </c>
      <c r="BP342" s="435">
        <v>1</v>
      </c>
      <c r="BQ342" s="436">
        <v>1</v>
      </c>
      <c r="BR342" s="442">
        <v>5</v>
      </c>
    </row>
    <row r="343" spans="1:70" ht="12.75" customHeight="1">
      <c r="A343" s="467">
        <v>42997</v>
      </c>
      <c r="B343" s="368">
        <v>1</v>
      </c>
      <c r="C343" s="368">
        <v>8</v>
      </c>
      <c r="D343" s="368">
        <v>21</v>
      </c>
      <c r="E343" s="368">
        <v>30</v>
      </c>
      <c r="F343" s="368">
        <v>45</v>
      </c>
      <c r="G343" s="368">
        <v>0</v>
      </c>
      <c r="H343" s="368">
        <v>2</v>
      </c>
      <c r="I343" s="500">
        <v>3</v>
      </c>
      <c r="R343" s="419">
        <v>3</v>
      </c>
      <c r="S343" s="421">
        <v>0</v>
      </c>
      <c r="T343" s="422">
        <v>0</v>
      </c>
      <c r="U343" s="453">
        <v>0</v>
      </c>
      <c r="V343" s="458">
        <v>0</v>
      </c>
      <c r="W343" s="456">
        <v>0</v>
      </c>
      <c r="X343" s="422">
        <v>0</v>
      </c>
      <c r="Y343" s="453">
        <v>0</v>
      </c>
      <c r="Z343" s="458">
        <v>0</v>
      </c>
      <c r="AA343" s="456">
        <v>1</v>
      </c>
      <c r="AB343" s="422">
        <v>0</v>
      </c>
      <c r="AC343" s="453">
        <v>0</v>
      </c>
      <c r="AD343" s="458">
        <v>0</v>
      </c>
      <c r="AE343" s="456">
        <v>1</v>
      </c>
      <c r="AF343" s="422">
        <v>0</v>
      </c>
      <c r="AG343" s="453">
        <v>0</v>
      </c>
      <c r="AH343" s="458">
        <v>1</v>
      </c>
      <c r="AI343" s="456">
        <v>1</v>
      </c>
      <c r="AJ343" s="422">
        <v>1</v>
      </c>
      <c r="AK343" s="453">
        <v>1</v>
      </c>
      <c r="AL343" s="444">
        <v>0</v>
      </c>
      <c r="AM343" s="449">
        <v>0</v>
      </c>
      <c r="AN343" s="447">
        <v>0</v>
      </c>
      <c r="AO343" s="451">
        <v>0</v>
      </c>
      <c r="AP343" s="451">
        <v>0</v>
      </c>
      <c r="AQ343" s="451">
        <v>0</v>
      </c>
      <c r="AR343" s="451">
        <v>0</v>
      </c>
      <c r="AS343" s="451">
        <v>0</v>
      </c>
      <c r="AT343" s="451">
        <v>0</v>
      </c>
      <c r="AU343" s="451">
        <v>0</v>
      </c>
      <c r="AV343" s="451">
        <v>0</v>
      </c>
      <c r="AW343" s="451">
        <v>0</v>
      </c>
      <c r="AX343" s="451">
        <v>0</v>
      </c>
      <c r="AY343" s="447">
        <v>0</v>
      </c>
      <c r="AZ343" s="451">
        <v>0</v>
      </c>
      <c r="BA343" s="428">
        <v>0</v>
      </c>
      <c r="BJ343" s="435">
        <v>2</v>
      </c>
      <c r="BL343" s="435">
        <v>1</v>
      </c>
      <c r="BM343" s="435">
        <v>1</v>
      </c>
      <c r="BP343" s="435">
        <v>1</v>
      </c>
      <c r="BR343" s="442">
        <v>4</v>
      </c>
    </row>
    <row r="344" spans="1:70" ht="12.75" customHeight="1">
      <c r="A344" s="468">
        <v>42993</v>
      </c>
      <c r="B344" s="368">
        <v>13</v>
      </c>
      <c r="C344" s="368">
        <v>18</v>
      </c>
      <c r="D344" s="368">
        <v>37</v>
      </c>
      <c r="E344" s="368">
        <v>44</v>
      </c>
      <c r="F344" s="368">
        <v>49</v>
      </c>
      <c r="G344" s="368">
        <v>0</v>
      </c>
      <c r="H344" s="368">
        <v>9</v>
      </c>
      <c r="I344" s="500">
        <v>12</v>
      </c>
      <c r="R344" s="419">
        <v>3</v>
      </c>
      <c r="S344" s="421">
        <v>0</v>
      </c>
      <c r="T344" s="422">
        <v>0</v>
      </c>
      <c r="U344" s="453">
        <v>1</v>
      </c>
      <c r="V344" s="458">
        <v>0</v>
      </c>
      <c r="W344" s="456">
        <v>1</v>
      </c>
      <c r="X344" s="422">
        <v>1</v>
      </c>
      <c r="Y344" s="453">
        <v>1</v>
      </c>
      <c r="Z344" s="458">
        <v>0</v>
      </c>
      <c r="AA344" s="456">
        <v>0</v>
      </c>
      <c r="AB344" s="422">
        <v>0</v>
      </c>
      <c r="AC344" s="453">
        <v>0</v>
      </c>
      <c r="AD344" s="458">
        <v>2</v>
      </c>
      <c r="AE344" s="456">
        <v>0</v>
      </c>
      <c r="AF344" s="422">
        <v>0</v>
      </c>
      <c r="AG344" s="453">
        <v>0</v>
      </c>
      <c r="AH344" s="458">
        <v>0</v>
      </c>
      <c r="AI344" s="456">
        <v>0</v>
      </c>
      <c r="AJ344" s="422">
        <v>0</v>
      </c>
      <c r="AK344" s="453">
        <v>1</v>
      </c>
      <c r="AL344" s="444">
        <v>1</v>
      </c>
      <c r="AM344" s="449">
        <v>1</v>
      </c>
      <c r="AN344" s="447">
        <v>0</v>
      </c>
      <c r="AO344" s="451">
        <v>0</v>
      </c>
      <c r="AP344" s="451">
        <v>0</v>
      </c>
      <c r="AQ344" s="451">
        <v>0</v>
      </c>
      <c r="AR344" s="451">
        <v>0</v>
      </c>
      <c r="AS344" s="451">
        <v>0</v>
      </c>
      <c r="AT344" s="451">
        <v>0</v>
      </c>
      <c r="AU344" s="451">
        <v>0</v>
      </c>
      <c r="AV344" s="451">
        <v>0</v>
      </c>
      <c r="AW344" s="451">
        <v>0</v>
      </c>
      <c r="AX344" s="451">
        <v>0</v>
      </c>
      <c r="AY344" s="447">
        <v>0</v>
      </c>
      <c r="AZ344" s="451">
        <v>0</v>
      </c>
      <c r="BA344" s="428">
        <v>0</v>
      </c>
      <c r="BI344" s="435">
        <v>1</v>
      </c>
      <c r="BM344" s="435">
        <v>2</v>
      </c>
      <c r="BO344" s="435">
        <v>2</v>
      </c>
      <c r="BR344" s="442">
        <v>3</v>
      </c>
    </row>
    <row r="345" spans="1:70" ht="12.75" customHeight="1">
      <c r="A345" s="468">
        <v>42990</v>
      </c>
      <c r="B345" s="368">
        <v>10</v>
      </c>
      <c r="C345" s="368">
        <v>17</v>
      </c>
      <c r="D345" s="368">
        <v>27</v>
      </c>
      <c r="E345" s="368">
        <v>29</v>
      </c>
      <c r="F345" s="368">
        <v>35</v>
      </c>
      <c r="G345" s="368">
        <v>0</v>
      </c>
      <c r="H345" s="368">
        <v>4</v>
      </c>
      <c r="I345" s="500">
        <v>11</v>
      </c>
      <c r="R345" s="419">
        <v>2</v>
      </c>
      <c r="S345" s="421">
        <v>0</v>
      </c>
      <c r="T345" s="422">
        <v>0</v>
      </c>
      <c r="U345" s="453">
        <v>1</v>
      </c>
      <c r="V345" s="458">
        <v>0</v>
      </c>
      <c r="W345" s="456">
        <v>0</v>
      </c>
      <c r="X345" s="422">
        <v>0</v>
      </c>
      <c r="Y345" s="453">
        <v>0</v>
      </c>
      <c r="Z345" s="458">
        <v>0</v>
      </c>
      <c r="AA345" s="456">
        <v>0</v>
      </c>
      <c r="AB345" s="422">
        <v>0</v>
      </c>
      <c r="AC345" s="453">
        <v>3</v>
      </c>
      <c r="AD345" s="458">
        <v>0</v>
      </c>
      <c r="AE345" s="456">
        <v>0</v>
      </c>
      <c r="AF345" s="422">
        <v>0</v>
      </c>
      <c r="AG345" s="453">
        <v>2</v>
      </c>
      <c r="AH345" s="458">
        <v>1</v>
      </c>
      <c r="AI345" s="456">
        <v>0</v>
      </c>
      <c r="AJ345" s="422">
        <v>0</v>
      </c>
      <c r="AK345" s="453">
        <v>0</v>
      </c>
      <c r="AL345" s="444">
        <v>1</v>
      </c>
      <c r="AM345" s="449">
        <v>0</v>
      </c>
      <c r="AN345" s="447">
        <v>0</v>
      </c>
      <c r="AO345" s="451">
        <v>0</v>
      </c>
      <c r="AP345" s="451">
        <v>1</v>
      </c>
      <c r="AQ345" s="451">
        <v>0</v>
      </c>
      <c r="AR345" s="451">
        <v>1</v>
      </c>
      <c r="AS345" s="451">
        <v>0</v>
      </c>
      <c r="AT345" s="451">
        <v>0</v>
      </c>
      <c r="AU345" s="451">
        <v>0</v>
      </c>
      <c r="AV345" s="451">
        <v>0</v>
      </c>
      <c r="AW345" s="451">
        <v>0</v>
      </c>
      <c r="AX345" s="451">
        <v>0</v>
      </c>
      <c r="AY345" s="447">
        <v>0</v>
      </c>
      <c r="AZ345" s="451">
        <v>0</v>
      </c>
      <c r="BA345" s="428">
        <v>0</v>
      </c>
      <c r="BH345" s="434">
        <v>1</v>
      </c>
      <c r="BJ345" s="435">
        <v>1</v>
      </c>
      <c r="BK345" s="435">
        <v>1</v>
      </c>
      <c r="BO345" s="435">
        <v>2</v>
      </c>
      <c r="BR345" s="442">
        <v>4</v>
      </c>
    </row>
    <row r="346" spans="1:70" ht="12.75" customHeight="1">
      <c r="A346" s="467">
        <v>42986</v>
      </c>
      <c r="B346" s="368">
        <v>9</v>
      </c>
      <c r="C346" s="368">
        <v>24</v>
      </c>
      <c r="D346" s="368">
        <v>42</v>
      </c>
      <c r="E346" s="368">
        <v>47</v>
      </c>
      <c r="F346" s="368">
        <v>49</v>
      </c>
      <c r="G346" s="368">
        <v>0</v>
      </c>
      <c r="H346" s="368">
        <v>1</v>
      </c>
      <c r="I346" s="500">
        <v>5</v>
      </c>
      <c r="R346" s="419">
        <v>4</v>
      </c>
      <c r="S346" s="421">
        <v>1</v>
      </c>
      <c r="T346" s="422">
        <v>1</v>
      </c>
      <c r="U346" s="453">
        <v>1</v>
      </c>
      <c r="V346" s="458">
        <v>1</v>
      </c>
      <c r="W346" s="456">
        <v>0</v>
      </c>
      <c r="X346" s="422">
        <v>2</v>
      </c>
      <c r="Y346" s="453">
        <v>1</v>
      </c>
      <c r="Z346" s="458">
        <v>0</v>
      </c>
      <c r="AA346" s="456">
        <v>0</v>
      </c>
      <c r="AB346" s="422">
        <v>1</v>
      </c>
      <c r="AC346" s="453">
        <v>2</v>
      </c>
      <c r="AD346" s="458">
        <v>0</v>
      </c>
      <c r="AE346" s="456">
        <v>0</v>
      </c>
      <c r="AF346" s="422">
        <v>0</v>
      </c>
      <c r="AG346" s="453">
        <v>0</v>
      </c>
      <c r="AH346" s="458">
        <v>1</v>
      </c>
      <c r="AI346" s="456">
        <v>0</v>
      </c>
      <c r="AJ346" s="422">
        <v>1</v>
      </c>
      <c r="AK346" s="453">
        <v>0</v>
      </c>
      <c r="AL346" s="444">
        <v>0</v>
      </c>
      <c r="AM346" s="449">
        <v>1</v>
      </c>
      <c r="AN346" s="447">
        <v>0</v>
      </c>
      <c r="AO346" s="451">
        <v>1</v>
      </c>
      <c r="AP346" s="451">
        <v>0</v>
      </c>
      <c r="AQ346" s="451">
        <v>0</v>
      </c>
      <c r="AR346" s="451">
        <v>0</v>
      </c>
      <c r="AS346" s="451">
        <v>0</v>
      </c>
      <c r="AT346" s="451">
        <v>0</v>
      </c>
      <c r="AU346" s="451">
        <v>0</v>
      </c>
      <c r="AV346" s="451">
        <v>0</v>
      </c>
      <c r="AW346" s="451">
        <v>0</v>
      </c>
      <c r="AX346" s="451">
        <v>0</v>
      </c>
      <c r="AY346" s="447">
        <v>0</v>
      </c>
      <c r="AZ346" s="451">
        <v>0</v>
      </c>
      <c r="BA346" s="428">
        <v>0</v>
      </c>
      <c r="BJ346" s="435">
        <v>2</v>
      </c>
      <c r="BL346" s="435">
        <v>1</v>
      </c>
      <c r="BM346" s="435">
        <v>1</v>
      </c>
      <c r="BQ346" s="436">
        <v>1</v>
      </c>
      <c r="BR346" s="442">
        <v>4</v>
      </c>
    </row>
    <row r="347" spans="1:70" ht="12.75" customHeight="1">
      <c r="A347" s="467">
        <v>42983</v>
      </c>
      <c r="B347" s="368">
        <v>6</v>
      </c>
      <c r="C347" s="368">
        <v>9</v>
      </c>
      <c r="D347" s="368">
        <v>18</v>
      </c>
      <c r="E347" s="368">
        <v>28</v>
      </c>
      <c r="F347" s="368">
        <v>29</v>
      </c>
      <c r="G347" s="368">
        <v>0</v>
      </c>
      <c r="H347" s="368">
        <v>1</v>
      </c>
      <c r="I347" s="500">
        <v>9</v>
      </c>
      <c r="R347" s="419">
        <v>3</v>
      </c>
      <c r="S347" s="421">
        <v>0</v>
      </c>
      <c r="T347" s="422">
        <v>0</v>
      </c>
      <c r="U347" s="453">
        <v>0</v>
      </c>
      <c r="V347" s="458">
        <v>1</v>
      </c>
      <c r="W347" s="456">
        <v>0</v>
      </c>
      <c r="X347" s="422">
        <v>1</v>
      </c>
      <c r="Y347" s="453">
        <v>0</v>
      </c>
      <c r="Z347" s="458">
        <v>0</v>
      </c>
      <c r="AA347" s="456">
        <v>0</v>
      </c>
      <c r="AB347" s="422">
        <v>0</v>
      </c>
      <c r="AC347" s="453">
        <v>0</v>
      </c>
      <c r="AD347" s="458">
        <v>0</v>
      </c>
      <c r="AE347" s="456">
        <v>2</v>
      </c>
      <c r="AF347" s="422">
        <v>0</v>
      </c>
      <c r="AG347" s="453">
        <v>0</v>
      </c>
      <c r="AH347" s="458">
        <v>0</v>
      </c>
      <c r="AI347" s="456">
        <v>1</v>
      </c>
      <c r="AJ347" s="422">
        <v>1</v>
      </c>
      <c r="AK347" s="453">
        <v>1</v>
      </c>
      <c r="AL347" s="444">
        <v>0</v>
      </c>
      <c r="AM347" s="449">
        <v>0</v>
      </c>
      <c r="AN347" s="447">
        <v>0</v>
      </c>
      <c r="AO347" s="451">
        <v>1</v>
      </c>
      <c r="AP347" s="451">
        <v>0</v>
      </c>
      <c r="AQ347" s="451">
        <v>0</v>
      </c>
      <c r="AR347" s="451">
        <v>0</v>
      </c>
      <c r="AS347" s="451">
        <v>0</v>
      </c>
      <c r="AT347" s="451">
        <v>0</v>
      </c>
      <c r="AU347" s="451">
        <v>0</v>
      </c>
      <c r="AV347" s="451">
        <v>0</v>
      </c>
      <c r="AW347" s="451">
        <v>0</v>
      </c>
      <c r="AX347" s="451">
        <v>0</v>
      </c>
      <c r="AY347" s="447">
        <v>0</v>
      </c>
      <c r="AZ347" s="451">
        <v>0</v>
      </c>
      <c r="BA347" s="428">
        <v>0</v>
      </c>
      <c r="BH347" s="434">
        <v>2</v>
      </c>
      <c r="BL347" s="435">
        <v>1</v>
      </c>
      <c r="BM347" s="435">
        <v>1</v>
      </c>
      <c r="BN347" s="435">
        <v>1</v>
      </c>
      <c r="BR347" s="442">
        <v>4</v>
      </c>
    </row>
    <row r="348" spans="1:70" ht="12.75" customHeight="1">
      <c r="A348" s="467">
        <v>42979</v>
      </c>
      <c r="B348" s="368">
        <v>3</v>
      </c>
      <c r="C348" s="368">
        <v>7</v>
      </c>
      <c r="D348" s="368">
        <v>8</v>
      </c>
      <c r="E348" s="368">
        <v>14</v>
      </c>
      <c r="F348" s="368">
        <v>49</v>
      </c>
      <c r="G348" s="368">
        <v>0</v>
      </c>
      <c r="H348" s="368">
        <v>5</v>
      </c>
      <c r="I348" s="500">
        <v>8</v>
      </c>
      <c r="R348" s="419">
        <v>2</v>
      </c>
      <c r="S348" s="421">
        <v>0</v>
      </c>
      <c r="T348" s="422">
        <v>1</v>
      </c>
      <c r="U348" s="453">
        <v>1</v>
      </c>
      <c r="V348" s="458">
        <v>0</v>
      </c>
      <c r="W348" s="456">
        <v>1</v>
      </c>
      <c r="X348" s="422">
        <v>1</v>
      </c>
      <c r="Y348" s="453">
        <v>0</v>
      </c>
      <c r="Z348" s="458">
        <v>1</v>
      </c>
      <c r="AA348" s="456">
        <v>1</v>
      </c>
      <c r="AB348" s="422">
        <v>0</v>
      </c>
      <c r="AC348" s="453">
        <v>0</v>
      </c>
      <c r="AD348" s="458">
        <v>1</v>
      </c>
      <c r="AE348" s="456">
        <v>0</v>
      </c>
      <c r="AF348" s="422">
        <v>1</v>
      </c>
      <c r="AG348" s="453">
        <v>0</v>
      </c>
      <c r="AH348" s="458">
        <v>0</v>
      </c>
      <c r="AI348" s="456">
        <v>1</v>
      </c>
      <c r="AJ348" s="422">
        <v>1</v>
      </c>
      <c r="AK348" s="453">
        <v>0</v>
      </c>
      <c r="AL348" s="444">
        <v>0</v>
      </c>
      <c r="AM348" s="449">
        <v>0</v>
      </c>
      <c r="AN348" s="447">
        <v>0</v>
      </c>
      <c r="AO348" s="451">
        <v>0</v>
      </c>
      <c r="AP348" s="451">
        <v>0</v>
      </c>
      <c r="AQ348" s="451">
        <v>0</v>
      </c>
      <c r="AR348" s="451">
        <v>0</v>
      </c>
      <c r="AS348" s="451">
        <v>0</v>
      </c>
      <c r="AT348" s="451">
        <v>0</v>
      </c>
      <c r="AU348" s="451">
        <v>0</v>
      </c>
      <c r="AV348" s="451">
        <v>0</v>
      </c>
      <c r="AW348" s="451">
        <v>0</v>
      </c>
      <c r="AX348" s="451">
        <v>0</v>
      </c>
      <c r="AY348" s="447">
        <v>0</v>
      </c>
      <c r="AZ348" s="451">
        <v>0</v>
      </c>
      <c r="BA348" s="428">
        <v>0</v>
      </c>
      <c r="BN348" s="435">
        <v>1</v>
      </c>
      <c r="BP348" s="435">
        <v>3</v>
      </c>
      <c r="BQ348" s="436">
        <v>1</v>
      </c>
      <c r="BR348" s="442">
        <v>3</v>
      </c>
    </row>
    <row r="349" spans="1:70" ht="12.75" customHeight="1">
      <c r="A349" s="468">
        <v>42976</v>
      </c>
      <c r="B349" s="368">
        <v>4</v>
      </c>
      <c r="C349" s="368">
        <v>12</v>
      </c>
      <c r="D349" s="368">
        <v>15</v>
      </c>
      <c r="E349" s="368">
        <v>32</v>
      </c>
      <c r="F349" s="368">
        <v>38</v>
      </c>
      <c r="G349" s="368">
        <v>0</v>
      </c>
      <c r="H349" s="368">
        <v>1</v>
      </c>
      <c r="I349" s="500">
        <v>5</v>
      </c>
      <c r="R349" s="419">
        <v>3</v>
      </c>
      <c r="S349" s="421">
        <v>1</v>
      </c>
      <c r="T349" s="422">
        <v>0</v>
      </c>
      <c r="U349" s="453">
        <v>1</v>
      </c>
      <c r="V349" s="458">
        <v>1</v>
      </c>
      <c r="W349" s="456">
        <v>0</v>
      </c>
      <c r="X349" s="422">
        <v>0</v>
      </c>
      <c r="Y349" s="453">
        <v>0</v>
      </c>
      <c r="Z349" s="458">
        <v>0</v>
      </c>
      <c r="AA349" s="456">
        <v>0</v>
      </c>
      <c r="AB349" s="422">
        <v>1</v>
      </c>
      <c r="AC349" s="453">
        <v>1</v>
      </c>
      <c r="AD349" s="458">
        <v>1</v>
      </c>
      <c r="AE349" s="456">
        <v>0</v>
      </c>
      <c r="AF349" s="422">
        <v>0</v>
      </c>
      <c r="AG349" s="453">
        <v>0</v>
      </c>
      <c r="AH349" s="458">
        <v>0</v>
      </c>
      <c r="AI349" s="456">
        <v>0</v>
      </c>
      <c r="AJ349" s="422">
        <v>0</v>
      </c>
      <c r="AK349" s="453">
        <v>1</v>
      </c>
      <c r="AL349" s="444">
        <v>0</v>
      </c>
      <c r="AM349" s="449">
        <v>0</v>
      </c>
      <c r="AN349" s="447">
        <v>0</v>
      </c>
      <c r="AO349" s="451">
        <v>0</v>
      </c>
      <c r="AP349" s="451">
        <v>0</v>
      </c>
      <c r="AQ349" s="451">
        <v>0</v>
      </c>
      <c r="AR349" s="451">
        <v>0</v>
      </c>
      <c r="AS349" s="451">
        <v>0</v>
      </c>
      <c r="AT349" s="451">
        <v>0</v>
      </c>
      <c r="AU349" s="451">
        <v>0</v>
      </c>
      <c r="AV349" s="451">
        <v>0</v>
      </c>
      <c r="AW349" s="451">
        <v>0</v>
      </c>
      <c r="AX349" s="451">
        <v>0</v>
      </c>
      <c r="AY349" s="447">
        <v>0</v>
      </c>
      <c r="AZ349" s="451">
        <v>0</v>
      </c>
      <c r="BA349" s="428">
        <v>0</v>
      </c>
      <c r="BH349" s="434">
        <v>1</v>
      </c>
      <c r="BI349" s="435">
        <v>1</v>
      </c>
      <c r="BM349" s="435">
        <v>2</v>
      </c>
      <c r="BN349" s="435">
        <v>1</v>
      </c>
      <c r="BR349" s="442">
        <v>4</v>
      </c>
    </row>
    <row r="350" spans="1:70" ht="12.75" customHeight="1">
      <c r="A350" s="467">
        <v>42972</v>
      </c>
      <c r="B350" s="368">
        <v>1</v>
      </c>
      <c r="C350" s="368">
        <v>5</v>
      </c>
      <c r="D350" s="368">
        <v>7</v>
      </c>
      <c r="E350" s="368">
        <v>15</v>
      </c>
      <c r="F350" s="368">
        <v>47</v>
      </c>
      <c r="G350" s="368">
        <v>0</v>
      </c>
      <c r="H350" s="368">
        <v>9</v>
      </c>
      <c r="I350" s="500">
        <v>12</v>
      </c>
      <c r="R350" s="419">
        <v>1</v>
      </c>
      <c r="S350" s="421">
        <v>0</v>
      </c>
      <c r="T350" s="422">
        <v>0</v>
      </c>
      <c r="U350" s="453">
        <v>0</v>
      </c>
      <c r="V350" s="458">
        <v>0</v>
      </c>
      <c r="W350" s="456">
        <v>0</v>
      </c>
      <c r="X350" s="422">
        <v>0</v>
      </c>
      <c r="Y350" s="453">
        <v>0</v>
      </c>
      <c r="Z350" s="458">
        <v>1</v>
      </c>
      <c r="AA350" s="456">
        <v>1</v>
      </c>
      <c r="AB350" s="422">
        <v>0</v>
      </c>
      <c r="AC350" s="453">
        <v>0</v>
      </c>
      <c r="AD350" s="458">
        <v>1</v>
      </c>
      <c r="AE350" s="456">
        <v>0</v>
      </c>
      <c r="AF350" s="422">
        <v>0</v>
      </c>
      <c r="AG350" s="453">
        <v>1</v>
      </c>
      <c r="AH350" s="458">
        <v>0</v>
      </c>
      <c r="AI350" s="456">
        <v>0</v>
      </c>
      <c r="AJ350" s="422">
        <v>0</v>
      </c>
      <c r="AK350" s="453">
        <v>1</v>
      </c>
      <c r="AL350" s="444">
        <v>1</v>
      </c>
      <c r="AM350" s="449">
        <v>0</v>
      </c>
      <c r="AN350" s="447">
        <v>0</v>
      </c>
      <c r="AO350" s="451">
        <v>0</v>
      </c>
      <c r="AP350" s="451">
        <v>0</v>
      </c>
      <c r="AQ350" s="451">
        <v>0</v>
      </c>
      <c r="AR350" s="451">
        <v>0</v>
      </c>
      <c r="AS350" s="451">
        <v>0</v>
      </c>
      <c r="AT350" s="451">
        <v>0</v>
      </c>
      <c r="AU350" s="451">
        <v>0</v>
      </c>
      <c r="AV350" s="451">
        <v>0</v>
      </c>
      <c r="AW350" s="451">
        <v>0</v>
      </c>
      <c r="AX350" s="451">
        <v>0</v>
      </c>
      <c r="AY350" s="447">
        <v>0</v>
      </c>
      <c r="AZ350" s="451">
        <v>0</v>
      </c>
      <c r="BA350" s="428">
        <v>0</v>
      </c>
      <c r="BH350" s="434">
        <v>2</v>
      </c>
      <c r="BI350" s="435">
        <v>1</v>
      </c>
      <c r="BN350" s="435">
        <v>1</v>
      </c>
      <c r="BQ350" s="436">
        <v>1</v>
      </c>
      <c r="BR350" s="442">
        <v>4</v>
      </c>
    </row>
    <row r="351" spans="1:70" ht="12.75" customHeight="1">
      <c r="A351" s="467">
        <v>42969</v>
      </c>
      <c r="B351" s="368">
        <v>3</v>
      </c>
      <c r="C351" s="368">
        <v>10</v>
      </c>
      <c r="D351" s="368">
        <v>12</v>
      </c>
      <c r="E351" s="368">
        <v>17</v>
      </c>
      <c r="F351" s="368">
        <v>27</v>
      </c>
      <c r="G351" s="368">
        <v>0</v>
      </c>
      <c r="H351" s="368">
        <v>3</v>
      </c>
      <c r="I351" s="500">
        <v>5</v>
      </c>
      <c r="R351" s="419">
        <v>2</v>
      </c>
      <c r="S351" s="421">
        <v>0</v>
      </c>
      <c r="T351" s="422">
        <v>0</v>
      </c>
      <c r="U351" s="453">
        <v>1</v>
      </c>
      <c r="V351" s="458">
        <v>0</v>
      </c>
      <c r="W351" s="456">
        <v>0</v>
      </c>
      <c r="X351" s="422">
        <v>1</v>
      </c>
      <c r="Y351" s="453">
        <v>0</v>
      </c>
      <c r="Z351" s="458">
        <v>1</v>
      </c>
      <c r="AA351" s="456">
        <v>0</v>
      </c>
      <c r="AB351" s="422">
        <v>0</v>
      </c>
      <c r="AC351" s="453">
        <v>0</v>
      </c>
      <c r="AD351" s="458">
        <v>0</v>
      </c>
      <c r="AE351" s="456">
        <v>0</v>
      </c>
      <c r="AF351" s="422">
        <v>0</v>
      </c>
      <c r="AG351" s="453">
        <v>1</v>
      </c>
      <c r="AH351" s="458">
        <v>0</v>
      </c>
      <c r="AI351" s="456">
        <v>0</v>
      </c>
      <c r="AJ351" s="422">
        <v>1</v>
      </c>
      <c r="AK351" s="453">
        <v>1</v>
      </c>
      <c r="AL351" s="444">
        <v>1</v>
      </c>
      <c r="AM351" s="449">
        <v>0</v>
      </c>
      <c r="AN351" s="447">
        <v>0</v>
      </c>
      <c r="AO351" s="451">
        <v>0</v>
      </c>
      <c r="AP351" s="451">
        <v>0</v>
      </c>
      <c r="AQ351" s="451">
        <v>0</v>
      </c>
      <c r="AR351" s="451">
        <v>0</v>
      </c>
      <c r="AS351" s="451">
        <v>0</v>
      </c>
      <c r="AT351" s="451">
        <v>0</v>
      </c>
      <c r="AU351" s="451">
        <v>0</v>
      </c>
      <c r="AV351" s="451">
        <v>0</v>
      </c>
      <c r="AW351" s="451">
        <v>0</v>
      </c>
      <c r="AX351" s="451">
        <v>0</v>
      </c>
      <c r="AY351" s="447">
        <v>0</v>
      </c>
      <c r="AZ351" s="451">
        <v>0</v>
      </c>
      <c r="BA351" s="428">
        <v>0</v>
      </c>
      <c r="BH351" s="434">
        <v>1</v>
      </c>
      <c r="BI351" s="435">
        <v>1</v>
      </c>
      <c r="BL351" s="435">
        <v>2</v>
      </c>
      <c r="BQ351" s="436">
        <v>1</v>
      </c>
      <c r="BR351" s="442">
        <v>4</v>
      </c>
    </row>
    <row r="352" spans="1:70" ht="12.75" customHeight="1">
      <c r="A352" s="468">
        <v>42965</v>
      </c>
      <c r="B352" s="368">
        <v>2</v>
      </c>
      <c r="C352" s="368">
        <v>24</v>
      </c>
      <c r="D352" s="368">
        <v>39</v>
      </c>
      <c r="E352" s="368">
        <v>42</v>
      </c>
      <c r="F352" s="368">
        <v>45</v>
      </c>
      <c r="G352" s="368">
        <v>0</v>
      </c>
      <c r="H352" s="368">
        <v>2</v>
      </c>
      <c r="I352" s="500">
        <v>8</v>
      </c>
      <c r="R352" s="419">
        <v>4</v>
      </c>
      <c r="S352" s="421">
        <v>0</v>
      </c>
      <c r="T352" s="422">
        <v>0</v>
      </c>
      <c r="U352" s="453">
        <v>1</v>
      </c>
      <c r="V352" s="458">
        <v>0</v>
      </c>
      <c r="W352" s="456">
        <v>0</v>
      </c>
      <c r="X352" s="422">
        <v>0</v>
      </c>
      <c r="Y352" s="453">
        <v>0</v>
      </c>
      <c r="Z352" s="458">
        <v>1</v>
      </c>
      <c r="AA352" s="456">
        <v>1</v>
      </c>
      <c r="AB352" s="422">
        <v>1</v>
      </c>
      <c r="AC352" s="453">
        <v>0</v>
      </c>
      <c r="AD352" s="458">
        <v>1</v>
      </c>
      <c r="AE352" s="456">
        <v>0</v>
      </c>
      <c r="AF352" s="422">
        <v>1</v>
      </c>
      <c r="AG352" s="453">
        <v>0</v>
      </c>
      <c r="AH352" s="458">
        <v>0</v>
      </c>
      <c r="AI352" s="456">
        <v>1</v>
      </c>
      <c r="AJ352" s="422">
        <v>0</v>
      </c>
      <c r="AK352" s="453">
        <v>0</v>
      </c>
      <c r="AL352" s="444">
        <v>0</v>
      </c>
      <c r="AM352" s="449">
        <v>0</v>
      </c>
      <c r="AN352" s="447">
        <v>0</v>
      </c>
      <c r="AO352" s="451">
        <v>0</v>
      </c>
      <c r="AP352" s="451">
        <v>0</v>
      </c>
      <c r="AQ352" s="451">
        <v>0</v>
      </c>
      <c r="AR352" s="451">
        <v>0</v>
      </c>
      <c r="AS352" s="451">
        <v>0</v>
      </c>
      <c r="AT352" s="451">
        <v>0</v>
      </c>
      <c r="AU352" s="451">
        <v>0</v>
      </c>
      <c r="AV352" s="451">
        <v>0</v>
      </c>
      <c r="AW352" s="451">
        <v>0</v>
      </c>
      <c r="AX352" s="451">
        <v>0</v>
      </c>
      <c r="AY352" s="447">
        <v>0</v>
      </c>
      <c r="AZ352" s="451">
        <v>0</v>
      </c>
      <c r="BA352" s="428">
        <v>0</v>
      </c>
      <c r="BI352" s="435">
        <v>2</v>
      </c>
      <c r="BM352" s="435">
        <v>1</v>
      </c>
      <c r="BQ352" s="436">
        <v>2</v>
      </c>
      <c r="BR352" s="442">
        <v>3</v>
      </c>
    </row>
    <row r="353" spans="1:70" ht="12.75" customHeight="1">
      <c r="A353" s="467">
        <v>42962</v>
      </c>
      <c r="B353" s="368">
        <v>10</v>
      </c>
      <c r="C353" s="368">
        <v>14</v>
      </c>
      <c r="D353" s="368">
        <v>30</v>
      </c>
      <c r="E353" s="368">
        <v>35</v>
      </c>
      <c r="F353" s="368">
        <v>46</v>
      </c>
      <c r="G353" s="368">
        <v>0</v>
      </c>
      <c r="H353" s="368">
        <v>4</v>
      </c>
      <c r="I353" s="500">
        <v>10</v>
      </c>
      <c r="R353" s="419">
        <v>3</v>
      </c>
      <c r="S353" s="421">
        <v>1</v>
      </c>
      <c r="T353" s="422">
        <v>0</v>
      </c>
      <c r="U353" s="453">
        <v>0</v>
      </c>
      <c r="V353" s="458">
        <v>1</v>
      </c>
      <c r="W353" s="456">
        <v>1</v>
      </c>
      <c r="X353" s="422">
        <v>0</v>
      </c>
      <c r="Y353" s="453">
        <v>2</v>
      </c>
      <c r="Z353" s="458">
        <v>1</v>
      </c>
      <c r="AA353" s="456">
        <v>0</v>
      </c>
      <c r="AB353" s="422">
        <v>1</v>
      </c>
      <c r="AC353" s="453">
        <v>1</v>
      </c>
      <c r="AD353" s="458">
        <v>0</v>
      </c>
      <c r="AE353" s="456">
        <v>0</v>
      </c>
      <c r="AF353" s="422">
        <v>0</v>
      </c>
      <c r="AG353" s="453">
        <v>0</v>
      </c>
      <c r="AH353" s="458">
        <v>0</v>
      </c>
      <c r="AI353" s="456">
        <v>1</v>
      </c>
      <c r="AJ353" s="422">
        <v>1</v>
      </c>
      <c r="AK353" s="453">
        <v>1</v>
      </c>
      <c r="AL353" s="444">
        <v>1</v>
      </c>
      <c r="AM353" s="449">
        <v>0</v>
      </c>
      <c r="AN353" s="447">
        <v>0</v>
      </c>
      <c r="AO353" s="451">
        <v>0</v>
      </c>
      <c r="AP353" s="451">
        <v>1</v>
      </c>
      <c r="AQ353" s="451">
        <v>0</v>
      </c>
      <c r="AR353" s="451">
        <v>0</v>
      </c>
      <c r="AS353" s="451">
        <v>0</v>
      </c>
      <c r="AT353" s="451">
        <v>0</v>
      </c>
      <c r="AU353" s="451">
        <v>0</v>
      </c>
      <c r="AV353" s="451">
        <v>0</v>
      </c>
      <c r="AW353" s="451">
        <v>0</v>
      </c>
      <c r="AX353" s="451">
        <v>0</v>
      </c>
      <c r="AY353" s="447">
        <v>0</v>
      </c>
      <c r="AZ353" s="451">
        <v>0</v>
      </c>
      <c r="BA353" s="428">
        <v>0</v>
      </c>
      <c r="BJ353" s="435">
        <v>1</v>
      </c>
      <c r="BK353" s="435">
        <v>1</v>
      </c>
      <c r="BL353" s="435">
        <v>2</v>
      </c>
      <c r="BP353" s="435">
        <v>1</v>
      </c>
      <c r="BR353" s="442">
        <v>4</v>
      </c>
    </row>
    <row r="354" spans="1:70" ht="12.75" customHeight="1">
      <c r="A354" s="467">
        <v>42958</v>
      </c>
      <c r="B354" s="368">
        <v>18</v>
      </c>
      <c r="C354" s="368">
        <v>28</v>
      </c>
      <c r="D354" s="368">
        <v>39</v>
      </c>
      <c r="E354" s="368">
        <v>46</v>
      </c>
      <c r="F354" s="368">
        <v>48</v>
      </c>
      <c r="G354" s="368">
        <v>0</v>
      </c>
      <c r="H354" s="368">
        <v>5</v>
      </c>
      <c r="I354" s="500">
        <v>12</v>
      </c>
      <c r="R354" s="419">
        <v>3</v>
      </c>
      <c r="S354" s="421">
        <v>0</v>
      </c>
      <c r="T354" s="422">
        <v>1</v>
      </c>
      <c r="U354" s="453">
        <v>0</v>
      </c>
      <c r="V354" s="458">
        <v>0</v>
      </c>
      <c r="W354" s="456">
        <v>0</v>
      </c>
      <c r="X354" s="422">
        <v>0</v>
      </c>
      <c r="Y354" s="453">
        <v>0</v>
      </c>
      <c r="Z354" s="458">
        <v>0</v>
      </c>
      <c r="AA354" s="456">
        <v>1</v>
      </c>
      <c r="AB354" s="422">
        <v>0</v>
      </c>
      <c r="AC354" s="453">
        <v>0</v>
      </c>
      <c r="AD354" s="458">
        <v>1</v>
      </c>
      <c r="AE354" s="456">
        <v>0</v>
      </c>
      <c r="AF354" s="422">
        <v>1</v>
      </c>
      <c r="AG354" s="453">
        <v>0</v>
      </c>
      <c r="AH354" s="458">
        <v>0</v>
      </c>
      <c r="AI354" s="456">
        <v>0</v>
      </c>
      <c r="AJ354" s="422">
        <v>0</v>
      </c>
      <c r="AK354" s="453">
        <v>0</v>
      </c>
      <c r="AL354" s="444">
        <v>0</v>
      </c>
      <c r="AM354" s="449">
        <v>0</v>
      </c>
      <c r="AN354" s="447">
        <v>0</v>
      </c>
      <c r="AO354" s="451">
        <v>0</v>
      </c>
      <c r="AP354" s="451">
        <v>0</v>
      </c>
      <c r="AQ354" s="451">
        <v>0</v>
      </c>
      <c r="AR354" s="451">
        <v>0</v>
      </c>
      <c r="AS354" s="451">
        <v>0</v>
      </c>
      <c r="AT354" s="451">
        <v>0</v>
      </c>
      <c r="AU354" s="451">
        <v>0</v>
      </c>
      <c r="AV354" s="451">
        <v>0</v>
      </c>
      <c r="AW354" s="451">
        <v>0</v>
      </c>
      <c r="AX354" s="451">
        <v>0</v>
      </c>
      <c r="AY354" s="447">
        <v>0</v>
      </c>
      <c r="AZ354" s="451">
        <v>0</v>
      </c>
      <c r="BA354" s="428">
        <v>0</v>
      </c>
      <c r="BI354" s="435">
        <v>1</v>
      </c>
      <c r="BN354" s="435">
        <v>1</v>
      </c>
      <c r="BP354" s="435">
        <v>1</v>
      </c>
      <c r="BQ354" s="436">
        <v>2</v>
      </c>
      <c r="BR354" s="442">
        <v>4</v>
      </c>
    </row>
    <row r="355" spans="1:70" ht="12.75" customHeight="1">
      <c r="A355" s="467">
        <v>42955</v>
      </c>
      <c r="B355" s="368">
        <v>15</v>
      </c>
      <c r="C355" s="368">
        <v>25</v>
      </c>
      <c r="D355" s="368">
        <v>26</v>
      </c>
      <c r="E355" s="368">
        <v>40</v>
      </c>
      <c r="F355" s="368">
        <v>41</v>
      </c>
      <c r="G355" s="368">
        <v>0</v>
      </c>
      <c r="H355" s="368">
        <v>4</v>
      </c>
      <c r="I355" s="500">
        <v>5</v>
      </c>
      <c r="R355" s="419">
        <v>3</v>
      </c>
      <c r="S355" s="421">
        <v>2</v>
      </c>
      <c r="T355" s="422">
        <v>0</v>
      </c>
      <c r="U355" s="453">
        <v>0</v>
      </c>
      <c r="V355" s="458">
        <v>0</v>
      </c>
      <c r="W355" s="456">
        <v>1</v>
      </c>
      <c r="X355" s="422">
        <v>1</v>
      </c>
      <c r="Y355" s="453">
        <v>0</v>
      </c>
      <c r="Z355" s="458">
        <v>0</v>
      </c>
      <c r="AA355" s="456">
        <v>1</v>
      </c>
      <c r="AB355" s="422">
        <v>1</v>
      </c>
      <c r="AC355" s="453">
        <v>2</v>
      </c>
      <c r="AD355" s="458">
        <v>1</v>
      </c>
      <c r="AE355" s="456">
        <v>0</v>
      </c>
      <c r="AF355" s="422">
        <v>0</v>
      </c>
      <c r="AG355" s="453">
        <v>1</v>
      </c>
      <c r="AH355" s="458">
        <v>0</v>
      </c>
      <c r="AI355" s="456">
        <v>0</v>
      </c>
      <c r="AJ355" s="422">
        <v>0</v>
      </c>
      <c r="AK355" s="453">
        <v>1</v>
      </c>
      <c r="AL355" s="444">
        <v>1</v>
      </c>
      <c r="AM355" s="449">
        <v>0</v>
      </c>
      <c r="AN355" s="447">
        <v>0</v>
      </c>
      <c r="AO355" s="451">
        <v>1</v>
      </c>
      <c r="AP355" s="451">
        <v>1</v>
      </c>
      <c r="AQ355" s="451">
        <v>0</v>
      </c>
      <c r="AR355" s="451">
        <v>0</v>
      </c>
      <c r="AS355" s="451">
        <v>0</v>
      </c>
      <c r="AT355" s="451">
        <v>0</v>
      </c>
      <c r="AU355" s="451">
        <v>0</v>
      </c>
      <c r="AV355" s="451">
        <v>0</v>
      </c>
      <c r="AW355" s="451">
        <v>0</v>
      </c>
      <c r="AX355" s="451">
        <v>0</v>
      </c>
      <c r="AY355" s="447">
        <v>0</v>
      </c>
      <c r="AZ355" s="451">
        <v>0</v>
      </c>
      <c r="BA355" s="428">
        <v>0</v>
      </c>
      <c r="BI355" s="435">
        <v>2</v>
      </c>
      <c r="BM355" s="435">
        <v>2</v>
      </c>
      <c r="BO355" s="435">
        <v>1</v>
      </c>
      <c r="BR355" s="442">
        <v>3</v>
      </c>
    </row>
    <row r="356" spans="1:70" ht="12.75" customHeight="1">
      <c r="A356" s="467">
        <v>42951</v>
      </c>
      <c r="B356" s="368">
        <v>29</v>
      </c>
      <c r="C356" s="368">
        <v>30</v>
      </c>
      <c r="D356" s="368">
        <v>36</v>
      </c>
      <c r="E356" s="368">
        <v>40</v>
      </c>
      <c r="F356" s="368">
        <v>41</v>
      </c>
      <c r="G356" s="368">
        <v>0</v>
      </c>
      <c r="H356" s="368">
        <v>2</v>
      </c>
      <c r="I356" s="500">
        <v>9</v>
      </c>
      <c r="R356" s="419">
        <v>4</v>
      </c>
      <c r="S356" s="421">
        <v>2</v>
      </c>
      <c r="T356" s="422">
        <v>0</v>
      </c>
      <c r="U356" s="453">
        <v>2</v>
      </c>
      <c r="V356" s="458">
        <v>1</v>
      </c>
      <c r="W356" s="456">
        <v>0</v>
      </c>
      <c r="X356" s="422">
        <v>1</v>
      </c>
      <c r="Y356" s="453">
        <v>0</v>
      </c>
      <c r="Z356" s="458">
        <v>1</v>
      </c>
      <c r="AA356" s="456">
        <v>1</v>
      </c>
      <c r="AB356" s="422">
        <v>0</v>
      </c>
      <c r="AC356" s="453">
        <v>0</v>
      </c>
      <c r="AD356" s="458">
        <v>0</v>
      </c>
      <c r="AE356" s="456">
        <v>0</v>
      </c>
      <c r="AF356" s="422">
        <v>0</v>
      </c>
      <c r="AG356" s="453">
        <v>0</v>
      </c>
      <c r="AH356" s="458">
        <v>0</v>
      </c>
      <c r="AI356" s="456">
        <v>0</v>
      </c>
      <c r="AJ356" s="422">
        <v>0</v>
      </c>
      <c r="AK356" s="453">
        <v>0</v>
      </c>
      <c r="AL356" s="444">
        <v>0</v>
      </c>
      <c r="AM356" s="449">
        <v>0</v>
      </c>
      <c r="AN356" s="447">
        <v>0</v>
      </c>
      <c r="AO356" s="451">
        <v>1</v>
      </c>
      <c r="AP356" s="451">
        <v>1</v>
      </c>
      <c r="AQ356" s="451">
        <v>0</v>
      </c>
      <c r="AR356" s="451">
        <v>0</v>
      </c>
      <c r="AS356" s="451">
        <v>0</v>
      </c>
      <c r="AT356" s="451">
        <v>0</v>
      </c>
      <c r="AU356" s="451">
        <v>0</v>
      </c>
      <c r="AV356" s="451">
        <v>0</v>
      </c>
      <c r="AW356" s="451">
        <v>0</v>
      </c>
      <c r="AX356" s="451">
        <v>0</v>
      </c>
      <c r="AY356" s="447">
        <v>0</v>
      </c>
      <c r="AZ356" s="451">
        <v>0</v>
      </c>
      <c r="BA356" s="428">
        <v>0</v>
      </c>
      <c r="BH356" s="434">
        <v>1</v>
      </c>
      <c r="BI356" s="435">
        <v>2</v>
      </c>
      <c r="BL356" s="435">
        <v>1</v>
      </c>
      <c r="BO356" s="435">
        <v>1</v>
      </c>
      <c r="BR356" s="442">
        <v>4</v>
      </c>
    </row>
    <row r="357" spans="1:70" ht="12.75" customHeight="1">
      <c r="A357" s="468">
        <v>42948</v>
      </c>
      <c r="B357" s="368">
        <v>14</v>
      </c>
      <c r="C357" s="368">
        <v>21</v>
      </c>
      <c r="D357" s="368">
        <v>24</v>
      </c>
      <c r="E357" s="368">
        <v>29</v>
      </c>
      <c r="F357" s="368">
        <v>30</v>
      </c>
      <c r="G357" s="368">
        <v>0</v>
      </c>
      <c r="H357" s="368">
        <v>8</v>
      </c>
      <c r="I357" s="500">
        <v>10</v>
      </c>
      <c r="R357" s="419">
        <v>3</v>
      </c>
      <c r="S357" s="421">
        <v>1</v>
      </c>
      <c r="T357" s="422">
        <v>0</v>
      </c>
      <c r="U357" s="453">
        <v>1</v>
      </c>
      <c r="V357" s="458">
        <v>0</v>
      </c>
      <c r="W357" s="456">
        <v>0</v>
      </c>
      <c r="X357" s="422">
        <v>0</v>
      </c>
      <c r="Y357" s="453">
        <v>0</v>
      </c>
      <c r="Z357" s="458">
        <v>0</v>
      </c>
      <c r="AA357" s="456">
        <v>2</v>
      </c>
      <c r="AB357" s="422">
        <v>1</v>
      </c>
      <c r="AC357" s="453">
        <v>1</v>
      </c>
      <c r="AD357" s="458">
        <v>2</v>
      </c>
      <c r="AE357" s="456">
        <v>0</v>
      </c>
      <c r="AF357" s="422">
        <v>0</v>
      </c>
      <c r="AG357" s="453">
        <v>0</v>
      </c>
      <c r="AH357" s="458">
        <v>1</v>
      </c>
      <c r="AI357" s="456">
        <v>0</v>
      </c>
      <c r="AJ357" s="422">
        <v>1</v>
      </c>
      <c r="AK357" s="453">
        <v>1</v>
      </c>
      <c r="AL357" s="444">
        <v>0</v>
      </c>
      <c r="AM357" s="449">
        <v>0</v>
      </c>
      <c r="AN357" s="447">
        <v>1</v>
      </c>
      <c r="AO357" s="451">
        <v>0</v>
      </c>
      <c r="AP357" s="451">
        <v>1</v>
      </c>
      <c r="AQ357" s="451">
        <v>0</v>
      </c>
      <c r="AR357" s="451">
        <v>0</v>
      </c>
      <c r="AS357" s="451">
        <v>0</v>
      </c>
      <c r="AT357" s="451">
        <v>0</v>
      </c>
      <c r="AU357" s="451">
        <v>0</v>
      </c>
      <c r="AV357" s="451">
        <v>0</v>
      </c>
      <c r="AW357" s="451">
        <v>0</v>
      </c>
      <c r="AX357" s="451">
        <v>0</v>
      </c>
      <c r="AY357" s="447">
        <v>0</v>
      </c>
      <c r="AZ357" s="451">
        <v>0</v>
      </c>
      <c r="BA357" s="428">
        <v>0</v>
      </c>
      <c r="BH357" s="434">
        <v>1</v>
      </c>
      <c r="BJ357" s="435">
        <v>2</v>
      </c>
      <c r="BL357" s="435">
        <v>1</v>
      </c>
      <c r="BN357" s="435">
        <v>1</v>
      </c>
      <c r="BR357" s="442">
        <v>4</v>
      </c>
    </row>
    <row r="358" spans="1:70" ht="12.75" customHeight="1">
      <c r="A358" s="468">
        <v>42944</v>
      </c>
      <c r="B358" s="368">
        <v>5</v>
      </c>
      <c r="C358" s="368">
        <v>9</v>
      </c>
      <c r="D358" s="368">
        <v>29</v>
      </c>
      <c r="E358" s="368">
        <v>31</v>
      </c>
      <c r="F358" s="368">
        <v>41</v>
      </c>
      <c r="G358" s="368">
        <v>0</v>
      </c>
      <c r="H358" s="368">
        <v>2</v>
      </c>
      <c r="I358" s="500">
        <v>4</v>
      </c>
      <c r="R358" s="419">
        <v>3</v>
      </c>
      <c r="S358" s="421">
        <v>0</v>
      </c>
      <c r="T358" s="422">
        <v>1</v>
      </c>
      <c r="U358" s="453">
        <v>1</v>
      </c>
      <c r="V358" s="458">
        <v>0</v>
      </c>
      <c r="W358" s="456">
        <v>1</v>
      </c>
      <c r="X358" s="422">
        <v>0</v>
      </c>
      <c r="Y358" s="453">
        <v>0</v>
      </c>
      <c r="Z358" s="458">
        <v>0</v>
      </c>
      <c r="AA358" s="456">
        <v>0</v>
      </c>
      <c r="AB358" s="422">
        <v>0</v>
      </c>
      <c r="AC358" s="453">
        <v>0</v>
      </c>
      <c r="AD358" s="458">
        <v>0</v>
      </c>
      <c r="AE358" s="456">
        <v>0</v>
      </c>
      <c r="AF358" s="422">
        <v>0</v>
      </c>
      <c r="AG358" s="453">
        <v>0</v>
      </c>
      <c r="AH358" s="458">
        <v>0</v>
      </c>
      <c r="AI358" s="456">
        <v>1</v>
      </c>
      <c r="AJ358" s="422">
        <v>0</v>
      </c>
      <c r="AK358" s="453">
        <v>1</v>
      </c>
      <c r="AL358" s="444">
        <v>0</v>
      </c>
      <c r="AM358" s="449">
        <v>0</v>
      </c>
      <c r="AN358" s="447">
        <v>0</v>
      </c>
      <c r="AO358" s="451">
        <v>0</v>
      </c>
      <c r="AP358" s="451">
        <v>0</v>
      </c>
      <c r="AQ358" s="451">
        <v>0</v>
      </c>
      <c r="AR358" s="451">
        <v>0</v>
      </c>
      <c r="AS358" s="451">
        <v>0</v>
      </c>
      <c r="AT358" s="451">
        <v>0</v>
      </c>
      <c r="AU358" s="451">
        <v>0</v>
      </c>
      <c r="AV358" s="451">
        <v>0</v>
      </c>
      <c r="AW358" s="451">
        <v>0</v>
      </c>
      <c r="AX358" s="451">
        <v>0</v>
      </c>
      <c r="AY358" s="447">
        <v>0</v>
      </c>
      <c r="AZ358" s="451">
        <v>0</v>
      </c>
      <c r="BA358" s="428">
        <v>0</v>
      </c>
      <c r="BH358" s="434">
        <v>1</v>
      </c>
      <c r="BI358" s="435">
        <v>1</v>
      </c>
      <c r="BM358" s="435">
        <v>2</v>
      </c>
      <c r="BO358" s="435">
        <v>1</v>
      </c>
      <c r="BR358" s="442">
        <v>4</v>
      </c>
    </row>
    <row r="359" spans="1:70" ht="12.75" customHeight="1">
      <c r="A359" s="467">
        <v>42941</v>
      </c>
      <c r="B359" s="368">
        <v>12</v>
      </c>
      <c r="C359" s="368">
        <v>14</v>
      </c>
      <c r="D359" s="368">
        <v>43</v>
      </c>
      <c r="E359" s="368">
        <v>44</v>
      </c>
      <c r="F359" s="368">
        <v>48</v>
      </c>
      <c r="G359" s="368">
        <v>0</v>
      </c>
      <c r="H359" s="368">
        <v>2</v>
      </c>
      <c r="I359" s="500">
        <v>11</v>
      </c>
      <c r="R359" s="419">
        <v>3</v>
      </c>
      <c r="S359" s="421">
        <v>0</v>
      </c>
      <c r="T359" s="422">
        <v>0</v>
      </c>
      <c r="U359" s="453">
        <v>0</v>
      </c>
      <c r="V359" s="458">
        <v>0</v>
      </c>
      <c r="W359" s="456">
        <v>1</v>
      </c>
      <c r="X359" s="422">
        <v>0</v>
      </c>
      <c r="Y359" s="453">
        <v>1</v>
      </c>
      <c r="Z359" s="458">
        <v>0</v>
      </c>
      <c r="AA359" s="456">
        <v>0</v>
      </c>
      <c r="AB359" s="422">
        <v>0</v>
      </c>
      <c r="AC359" s="453">
        <v>0</v>
      </c>
      <c r="AD359" s="458">
        <v>0</v>
      </c>
      <c r="AE359" s="456">
        <v>0</v>
      </c>
      <c r="AF359" s="422">
        <v>0</v>
      </c>
      <c r="AG359" s="453">
        <v>0</v>
      </c>
      <c r="AH359" s="458">
        <v>0</v>
      </c>
      <c r="AI359" s="456">
        <v>0</v>
      </c>
      <c r="AJ359" s="422">
        <v>0</v>
      </c>
      <c r="AK359" s="453">
        <v>2</v>
      </c>
      <c r="AL359" s="444">
        <v>0</v>
      </c>
      <c r="AM359" s="449">
        <v>0</v>
      </c>
      <c r="AN359" s="447">
        <v>0</v>
      </c>
      <c r="AO359" s="451">
        <v>1</v>
      </c>
      <c r="AP359" s="451">
        <v>0</v>
      </c>
      <c r="AQ359" s="451">
        <v>0</v>
      </c>
      <c r="AR359" s="451">
        <v>0</v>
      </c>
      <c r="AS359" s="451">
        <v>0</v>
      </c>
      <c r="AT359" s="451">
        <v>0</v>
      </c>
      <c r="AU359" s="451">
        <v>0</v>
      </c>
      <c r="AV359" s="451">
        <v>0</v>
      </c>
      <c r="AW359" s="451">
        <v>0</v>
      </c>
      <c r="AX359" s="451">
        <v>0</v>
      </c>
      <c r="AY359" s="447">
        <v>0</v>
      </c>
      <c r="AZ359" s="451">
        <v>0</v>
      </c>
      <c r="BA359" s="428">
        <v>0</v>
      </c>
      <c r="BH359" s="434">
        <v>1</v>
      </c>
      <c r="BJ359" s="435">
        <v>1</v>
      </c>
      <c r="BM359" s="435">
        <v>1</v>
      </c>
      <c r="BO359" s="435">
        <v>1</v>
      </c>
      <c r="BQ359" s="436">
        <v>1</v>
      </c>
      <c r="BR359" s="442">
        <v>5</v>
      </c>
    </row>
    <row r="360" spans="1:70" ht="12.75" customHeight="1">
      <c r="A360" s="468">
        <v>42937</v>
      </c>
      <c r="B360" s="368">
        <v>1</v>
      </c>
      <c r="C360" s="368">
        <v>8</v>
      </c>
      <c r="D360" s="368">
        <v>9</v>
      </c>
      <c r="E360" s="368">
        <v>26</v>
      </c>
      <c r="F360" s="368">
        <v>49</v>
      </c>
      <c r="G360" s="368">
        <v>0</v>
      </c>
      <c r="H360" s="368">
        <v>5</v>
      </c>
      <c r="I360" s="500">
        <v>9</v>
      </c>
      <c r="R360" s="419">
        <v>3</v>
      </c>
      <c r="S360" s="421">
        <v>1</v>
      </c>
      <c r="T360" s="422">
        <v>1</v>
      </c>
      <c r="U360" s="453">
        <v>0</v>
      </c>
      <c r="V360" s="458">
        <v>0</v>
      </c>
      <c r="W360" s="456">
        <v>1</v>
      </c>
      <c r="X360" s="422">
        <v>0</v>
      </c>
      <c r="Y360" s="453">
        <v>0</v>
      </c>
      <c r="Z360" s="458">
        <v>0</v>
      </c>
      <c r="AA360" s="456">
        <v>1</v>
      </c>
      <c r="AB360" s="422">
        <v>1</v>
      </c>
      <c r="AC360" s="453">
        <v>0</v>
      </c>
      <c r="AD360" s="458">
        <v>0</v>
      </c>
      <c r="AE360" s="456">
        <v>1</v>
      </c>
      <c r="AF360" s="422">
        <v>0</v>
      </c>
      <c r="AG360" s="453">
        <v>0</v>
      </c>
      <c r="AH360" s="458">
        <v>0</v>
      </c>
      <c r="AI360" s="456">
        <v>1</v>
      </c>
      <c r="AJ360" s="422">
        <v>0</v>
      </c>
      <c r="AK360" s="453">
        <v>0</v>
      </c>
      <c r="AL360" s="444">
        <v>1</v>
      </c>
      <c r="AM360" s="449">
        <v>0</v>
      </c>
      <c r="AN360" s="447">
        <v>0</v>
      </c>
      <c r="AO360" s="451">
        <v>0</v>
      </c>
      <c r="AP360" s="451">
        <v>0</v>
      </c>
      <c r="AQ360" s="451">
        <v>0</v>
      </c>
      <c r="AR360" s="451">
        <v>0</v>
      </c>
      <c r="AS360" s="451">
        <v>0</v>
      </c>
      <c r="AT360" s="451">
        <v>0</v>
      </c>
      <c r="AU360" s="451">
        <v>0</v>
      </c>
      <c r="AV360" s="451">
        <v>0</v>
      </c>
      <c r="AW360" s="451">
        <v>0</v>
      </c>
      <c r="AX360" s="451">
        <v>0</v>
      </c>
      <c r="AY360" s="447">
        <v>0</v>
      </c>
      <c r="AZ360" s="451">
        <v>0</v>
      </c>
      <c r="BA360" s="428">
        <v>0</v>
      </c>
      <c r="BH360" s="434">
        <v>1</v>
      </c>
      <c r="BM360" s="435">
        <v>1</v>
      </c>
      <c r="BO360" s="435">
        <v>2</v>
      </c>
      <c r="BQ360" s="436">
        <v>1</v>
      </c>
      <c r="BR360" s="442">
        <v>4</v>
      </c>
    </row>
    <row r="361" spans="1:70" ht="12.75" customHeight="1">
      <c r="A361" s="467">
        <v>42934</v>
      </c>
      <c r="B361" s="368">
        <v>1</v>
      </c>
      <c r="C361" s="368">
        <v>25</v>
      </c>
      <c r="D361" s="368">
        <v>27</v>
      </c>
      <c r="E361" s="368">
        <v>41</v>
      </c>
      <c r="F361" s="368">
        <v>45</v>
      </c>
      <c r="G361" s="368">
        <v>0</v>
      </c>
      <c r="H361" s="368">
        <v>5</v>
      </c>
      <c r="I361" s="500">
        <v>7</v>
      </c>
      <c r="R361" s="419">
        <v>2</v>
      </c>
      <c r="S361" s="421">
        <v>0</v>
      </c>
      <c r="T361" s="422">
        <v>1</v>
      </c>
      <c r="U361" s="453">
        <v>0</v>
      </c>
      <c r="V361" s="458">
        <v>0</v>
      </c>
      <c r="W361" s="456">
        <v>1</v>
      </c>
      <c r="X361" s="422">
        <v>0</v>
      </c>
      <c r="Y361" s="453">
        <v>1</v>
      </c>
      <c r="Z361" s="458">
        <v>1</v>
      </c>
      <c r="AA361" s="456">
        <v>0</v>
      </c>
      <c r="AB361" s="422">
        <v>0</v>
      </c>
      <c r="AC361" s="453">
        <v>1</v>
      </c>
      <c r="AD361" s="458">
        <v>0</v>
      </c>
      <c r="AE361" s="456">
        <v>0</v>
      </c>
      <c r="AF361" s="422">
        <v>1</v>
      </c>
      <c r="AG361" s="453">
        <v>0</v>
      </c>
      <c r="AH361" s="458">
        <v>0</v>
      </c>
      <c r="AI361" s="456">
        <v>1</v>
      </c>
      <c r="AJ361" s="422">
        <v>0</v>
      </c>
      <c r="AK361" s="453">
        <v>1</v>
      </c>
      <c r="AL361" s="444">
        <v>0</v>
      </c>
      <c r="AM361" s="449">
        <v>0</v>
      </c>
      <c r="AN361" s="447">
        <v>0</v>
      </c>
      <c r="AO361" s="451">
        <v>0</v>
      </c>
      <c r="AP361" s="451">
        <v>0</v>
      </c>
      <c r="AQ361" s="451">
        <v>0</v>
      </c>
      <c r="AR361" s="451">
        <v>0</v>
      </c>
      <c r="AS361" s="451">
        <v>0</v>
      </c>
      <c r="AT361" s="451">
        <v>0</v>
      </c>
      <c r="AU361" s="451">
        <v>0</v>
      </c>
      <c r="AV361" s="451">
        <v>0</v>
      </c>
      <c r="AW361" s="451">
        <v>0</v>
      </c>
      <c r="AX361" s="451">
        <v>0</v>
      </c>
      <c r="AY361" s="447">
        <v>0</v>
      </c>
      <c r="AZ361" s="451">
        <v>0</v>
      </c>
      <c r="BA361" s="428">
        <v>0</v>
      </c>
      <c r="BI361" s="435">
        <v>1</v>
      </c>
      <c r="BM361" s="435">
        <v>1</v>
      </c>
      <c r="BO361" s="435">
        <v>1</v>
      </c>
      <c r="BP361" s="435">
        <v>1</v>
      </c>
      <c r="BQ361" s="436">
        <v>1</v>
      </c>
      <c r="BR361" s="442">
        <v>5</v>
      </c>
    </row>
    <row r="362" spans="1:70" ht="12.75" customHeight="1">
      <c r="A362" s="467">
        <v>42930</v>
      </c>
      <c r="B362" s="368">
        <v>11</v>
      </c>
      <c r="C362" s="368">
        <v>14</v>
      </c>
      <c r="D362" s="368">
        <v>20</v>
      </c>
      <c r="E362" s="368">
        <v>21</v>
      </c>
      <c r="F362" s="368">
        <v>47</v>
      </c>
      <c r="G362" s="368">
        <v>0</v>
      </c>
      <c r="H362" s="368">
        <v>7</v>
      </c>
      <c r="I362" s="500">
        <v>10</v>
      </c>
      <c r="R362" s="419">
        <v>4</v>
      </c>
      <c r="S362" s="421">
        <v>1</v>
      </c>
      <c r="T362" s="422">
        <v>1</v>
      </c>
      <c r="U362" s="453">
        <v>2</v>
      </c>
      <c r="V362" s="458">
        <v>0</v>
      </c>
      <c r="W362" s="456">
        <v>0</v>
      </c>
      <c r="X362" s="422">
        <v>0</v>
      </c>
      <c r="Y362" s="453">
        <v>1</v>
      </c>
      <c r="Z362" s="458">
        <v>0</v>
      </c>
      <c r="AA362" s="456">
        <v>1</v>
      </c>
      <c r="AB362" s="422">
        <v>0</v>
      </c>
      <c r="AC362" s="453">
        <v>1</v>
      </c>
      <c r="AD362" s="458">
        <v>1</v>
      </c>
      <c r="AE362" s="456">
        <v>1</v>
      </c>
      <c r="AF362" s="422">
        <v>1</v>
      </c>
      <c r="AG362" s="453">
        <v>0</v>
      </c>
      <c r="AH362" s="458">
        <v>0</v>
      </c>
      <c r="AI362" s="456">
        <v>0</v>
      </c>
      <c r="AJ362" s="422">
        <v>0</v>
      </c>
      <c r="AK362" s="453">
        <v>1</v>
      </c>
      <c r="AL362" s="444">
        <v>1</v>
      </c>
      <c r="AM362" s="449">
        <v>0</v>
      </c>
      <c r="AN362" s="447">
        <v>0</v>
      </c>
      <c r="AO362" s="451">
        <v>1</v>
      </c>
      <c r="AP362" s="451">
        <v>0</v>
      </c>
      <c r="AQ362" s="451">
        <v>0</v>
      </c>
      <c r="AR362" s="451">
        <v>0</v>
      </c>
      <c r="AS362" s="451">
        <v>0</v>
      </c>
      <c r="AT362" s="451">
        <v>0</v>
      </c>
      <c r="AU362" s="451">
        <v>0</v>
      </c>
      <c r="AV362" s="451">
        <v>0</v>
      </c>
      <c r="AW362" s="451">
        <v>0</v>
      </c>
      <c r="AX362" s="451">
        <v>0</v>
      </c>
      <c r="AY362" s="447">
        <v>0</v>
      </c>
      <c r="AZ362" s="451">
        <v>0</v>
      </c>
      <c r="BA362" s="428">
        <v>0</v>
      </c>
      <c r="BI362" s="435">
        <v>2</v>
      </c>
      <c r="BK362" s="435">
        <v>1</v>
      </c>
      <c r="BL362" s="435">
        <v>1</v>
      </c>
      <c r="BP362" s="435">
        <v>1</v>
      </c>
      <c r="BR362" s="442">
        <v>4</v>
      </c>
    </row>
    <row r="363" spans="1:70" ht="12.75" customHeight="1">
      <c r="A363" s="467">
        <v>42927</v>
      </c>
      <c r="B363" s="368">
        <v>14</v>
      </c>
      <c r="C363" s="368">
        <v>22</v>
      </c>
      <c r="D363" s="368">
        <v>26</v>
      </c>
      <c r="E363" s="368">
        <v>42</v>
      </c>
      <c r="F363" s="368">
        <v>50</v>
      </c>
      <c r="G363" s="368">
        <v>0</v>
      </c>
      <c r="H363" s="368">
        <v>8</v>
      </c>
      <c r="I363" s="500">
        <v>10</v>
      </c>
      <c r="R363" s="419">
        <v>3</v>
      </c>
      <c r="S363" s="421">
        <v>0</v>
      </c>
      <c r="T363" s="422">
        <v>0</v>
      </c>
      <c r="U363" s="453">
        <v>1</v>
      </c>
      <c r="V363" s="458">
        <v>1</v>
      </c>
      <c r="W363" s="456">
        <v>1</v>
      </c>
      <c r="X363" s="422">
        <v>1</v>
      </c>
      <c r="Y363" s="453">
        <v>0</v>
      </c>
      <c r="Z363" s="458">
        <v>0</v>
      </c>
      <c r="AA363" s="456">
        <v>0</v>
      </c>
      <c r="AB363" s="422">
        <v>0</v>
      </c>
      <c r="AC363" s="453">
        <v>1</v>
      </c>
      <c r="AD363" s="458">
        <v>2</v>
      </c>
      <c r="AE363" s="456">
        <v>1</v>
      </c>
      <c r="AF363" s="422">
        <v>0</v>
      </c>
      <c r="AG363" s="453">
        <v>1</v>
      </c>
      <c r="AH363" s="458">
        <v>0</v>
      </c>
      <c r="AI363" s="456">
        <v>0</v>
      </c>
      <c r="AJ363" s="422">
        <v>1</v>
      </c>
      <c r="AK363" s="453">
        <v>1</v>
      </c>
      <c r="AL363" s="444">
        <v>0</v>
      </c>
      <c r="AM363" s="449">
        <v>0</v>
      </c>
      <c r="AN363" s="447">
        <v>1</v>
      </c>
      <c r="AO363" s="451">
        <v>0</v>
      </c>
      <c r="AP363" s="451">
        <v>0</v>
      </c>
      <c r="AQ363" s="451">
        <v>0</v>
      </c>
      <c r="AR363" s="451">
        <v>0</v>
      </c>
      <c r="AS363" s="451">
        <v>0</v>
      </c>
      <c r="AT363" s="451">
        <v>0</v>
      </c>
      <c r="AU363" s="451">
        <v>0</v>
      </c>
      <c r="AV363" s="451">
        <v>0</v>
      </c>
      <c r="AW363" s="451">
        <v>0</v>
      </c>
      <c r="AX363" s="451">
        <v>0</v>
      </c>
      <c r="AY363" s="447">
        <v>0</v>
      </c>
      <c r="AZ363" s="451">
        <v>0</v>
      </c>
      <c r="BA363" s="428">
        <v>0</v>
      </c>
      <c r="BI363" s="435">
        <v>1</v>
      </c>
      <c r="BK363" s="435">
        <v>1</v>
      </c>
      <c r="BL363" s="435">
        <v>1</v>
      </c>
      <c r="BN363" s="435">
        <v>1</v>
      </c>
      <c r="BP363" s="435">
        <v>1</v>
      </c>
      <c r="BR363" s="442">
        <v>5</v>
      </c>
    </row>
    <row r="364" spans="1:70" ht="12.75" customHeight="1">
      <c r="A364" s="467">
        <v>42923</v>
      </c>
      <c r="B364" s="368">
        <v>11</v>
      </c>
      <c r="C364" s="368">
        <v>20</v>
      </c>
      <c r="D364" s="368">
        <v>35</v>
      </c>
      <c r="E364" s="368">
        <v>37</v>
      </c>
      <c r="F364" s="368">
        <v>45</v>
      </c>
      <c r="G364" s="368">
        <v>0</v>
      </c>
      <c r="H364" s="368">
        <v>3</v>
      </c>
      <c r="I364" s="500">
        <v>6</v>
      </c>
      <c r="R364" s="419">
        <v>3</v>
      </c>
      <c r="S364" s="421">
        <v>1</v>
      </c>
      <c r="T364" s="422">
        <v>0</v>
      </c>
      <c r="U364" s="453">
        <v>1</v>
      </c>
      <c r="V364" s="458">
        <v>1</v>
      </c>
      <c r="W364" s="456">
        <v>1</v>
      </c>
      <c r="X364" s="422">
        <v>1</v>
      </c>
      <c r="Y364" s="453">
        <v>0</v>
      </c>
      <c r="Z364" s="458">
        <v>1</v>
      </c>
      <c r="AA364" s="456">
        <v>1</v>
      </c>
      <c r="AB364" s="422">
        <v>0</v>
      </c>
      <c r="AC364" s="453">
        <v>0</v>
      </c>
      <c r="AD364" s="458">
        <v>0</v>
      </c>
      <c r="AE364" s="456">
        <v>0</v>
      </c>
      <c r="AF364" s="422">
        <v>0</v>
      </c>
      <c r="AG364" s="453">
        <v>1</v>
      </c>
      <c r="AH364" s="458">
        <v>0</v>
      </c>
      <c r="AI364" s="456">
        <v>2</v>
      </c>
      <c r="AJ364" s="422">
        <v>1</v>
      </c>
      <c r="AK364" s="453">
        <v>0</v>
      </c>
      <c r="AL364" s="444">
        <v>1</v>
      </c>
      <c r="AM364" s="449">
        <v>0</v>
      </c>
      <c r="AN364" s="447">
        <v>0</v>
      </c>
      <c r="AO364" s="451">
        <v>0</v>
      </c>
      <c r="AP364" s="451">
        <v>1</v>
      </c>
      <c r="AQ364" s="451">
        <v>0</v>
      </c>
      <c r="AR364" s="451">
        <v>0</v>
      </c>
      <c r="AS364" s="451">
        <v>0</v>
      </c>
      <c r="AT364" s="451">
        <v>0</v>
      </c>
      <c r="AU364" s="451">
        <v>0</v>
      </c>
      <c r="AV364" s="451">
        <v>0</v>
      </c>
      <c r="AW364" s="451">
        <v>0</v>
      </c>
      <c r="AX364" s="451">
        <v>0</v>
      </c>
      <c r="AY364" s="447">
        <v>0</v>
      </c>
      <c r="AZ364" s="451">
        <v>0</v>
      </c>
      <c r="BA364" s="428">
        <v>0</v>
      </c>
      <c r="BI364" s="435">
        <v>1</v>
      </c>
      <c r="BJ364" s="435">
        <v>1</v>
      </c>
      <c r="BM364" s="435">
        <v>1</v>
      </c>
      <c r="BO364" s="435">
        <v>1</v>
      </c>
      <c r="BP364" s="435">
        <v>1</v>
      </c>
      <c r="BR364" s="442">
        <v>5</v>
      </c>
    </row>
    <row r="365" spans="1:70" ht="12.75" customHeight="1">
      <c r="A365" s="467">
        <v>42920</v>
      </c>
      <c r="B365" s="368">
        <v>10</v>
      </c>
      <c r="C365" s="368">
        <v>22</v>
      </c>
      <c r="D365" s="368">
        <v>25</v>
      </c>
      <c r="E365" s="368">
        <v>37</v>
      </c>
      <c r="F365" s="368">
        <v>49</v>
      </c>
      <c r="G365" s="368">
        <v>0</v>
      </c>
      <c r="H365" s="368">
        <v>5</v>
      </c>
      <c r="I365" s="500">
        <v>8</v>
      </c>
      <c r="R365" s="419">
        <v>3</v>
      </c>
      <c r="S365" s="421">
        <v>0</v>
      </c>
      <c r="T365" s="422">
        <v>1</v>
      </c>
      <c r="U365" s="453">
        <v>0</v>
      </c>
      <c r="V365" s="458">
        <v>0</v>
      </c>
      <c r="W365" s="456">
        <v>0</v>
      </c>
      <c r="X365" s="422">
        <v>0</v>
      </c>
      <c r="Y365" s="453">
        <v>0</v>
      </c>
      <c r="Z365" s="458">
        <v>1</v>
      </c>
      <c r="AA365" s="456">
        <v>0</v>
      </c>
      <c r="AB365" s="422">
        <v>0</v>
      </c>
      <c r="AC365" s="453">
        <v>2</v>
      </c>
      <c r="AD365" s="458">
        <v>0</v>
      </c>
      <c r="AE365" s="456">
        <v>0</v>
      </c>
      <c r="AF365" s="422">
        <v>0</v>
      </c>
      <c r="AG365" s="453">
        <v>3</v>
      </c>
      <c r="AH365" s="458">
        <v>0</v>
      </c>
      <c r="AI365" s="456">
        <v>1</v>
      </c>
      <c r="AJ365" s="422">
        <v>0</v>
      </c>
      <c r="AK365" s="453">
        <v>0</v>
      </c>
      <c r="AL365" s="444">
        <v>0</v>
      </c>
      <c r="AM365" s="449">
        <v>0</v>
      </c>
      <c r="AN365" s="447">
        <v>0</v>
      </c>
      <c r="AO365" s="451">
        <v>1</v>
      </c>
      <c r="AP365" s="451">
        <v>0</v>
      </c>
      <c r="AQ365" s="451">
        <v>0</v>
      </c>
      <c r="AR365" s="451">
        <v>1</v>
      </c>
      <c r="AS365" s="451">
        <v>0</v>
      </c>
      <c r="AT365" s="451">
        <v>0</v>
      </c>
      <c r="AU365" s="451">
        <v>0</v>
      </c>
      <c r="AV365" s="451">
        <v>0</v>
      </c>
      <c r="AW365" s="451">
        <v>0</v>
      </c>
      <c r="AX365" s="451">
        <v>0</v>
      </c>
      <c r="AY365" s="447">
        <v>0</v>
      </c>
      <c r="AZ365" s="451">
        <v>0</v>
      </c>
      <c r="BA365" s="428">
        <v>0</v>
      </c>
      <c r="BJ365" s="435">
        <v>2</v>
      </c>
      <c r="BK365" s="435">
        <v>1</v>
      </c>
      <c r="BO365" s="435">
        <v>1</v>
      </c>
      <c r="BQ365" s="436">
        <v>1</v>
      </c>
      <c r="BR365" s="442">
        <v>4</v>
      </c>
    </row>
    <row r="366" spans="1:70" ht="12.75" customHeight="1">
      <c r="A366" s="467">
        <v>42916</v>
      </c>
      <c r="B366" s="368">
        <v>17</v>
      </c>
      <c r="C366" s="368">
        <v>35</v>
      </c>
      <c r="D366" s="368">
        <v>39</v>
      </c>
      <c r="E366" s="368">
        <v>47</v>
      </c>
      <c r="F366" s="368">
        <v>50</v>
      </c>
      <c r="G366" s="368">
        <v>0</v>
      </c>
      <c r="H366" s="368">
        <v>6</v>
      </c>
      <c r="I366" s="500">
        <v>8</v>
      </c>
      <c r="R366" s="419">
        <v>3</v>
      </c>
      <c r="S366" s="421">
        <v>1</v>
      </c>
      <c r="T366" s="422">
        <v>0</v>
      </c>
      <c r="U366" s="453">
        <v>0</v>
      </c>
      <c r="V366" s="458">
        <v>0</v>
      </c>
      <c r="W366" s="456">
        <v>0</v>
      </c>
      <c r="X366" s="422">
        <v>1</v>
      </c>
      <c r="Y366" s="453">
        <v>1</v>
      </c>
      <c r="Z366" s="458">
        <v>0</v>
      </c>
      <c r="AA366" s="456">
        <v>0</v>
      </c>
      <c r="AB366" s="422">
        <v>0</v>
      </c>
      <c r="AC366" s="453">
        <v>1</v>
      </c>
      <c r="AD366" s="458">
        <v>0</v>
      </c>
      <c r="AE366" s="456">
        <v>0</v>
      </c>
      <c r="AF366" s="422">
        <v>0</v>
      </c>
      <c r="AG366" s="453">
        <v>0</v>
      </c>
      <c r="AH366" s="458">
        <v>0</v>
      </c>
      <c r="AI366" s="456">
        <v>0</v>
      </c>
      <c r="AJ366" s="422">
        <v>1</v>
      </c>
      <c r="AK366" s="453">
        <v>1</v>
      </c>
      <c r="AL366" s="444">
        <v>0</v>
      </c>
      <c r="AM366" s="449">
        <v>0</v>
      </c>
      <c r="AN366" s="447">
        <v>0</v>
      </c>
      <c r="AO366" s="451">
        <v>0</v>
      </c>
      <c r="AP366" s="451">
        <v>0</v>
      </c>
      <c r="AQ366" s="451">
        <v>0</v>
      </c>
      <c r="AR366" s="451">
        <v>0</v>
      </c>
      <c r="AS366" s="451">
        <v>0</v>
      </c>
      <c r="AT366" s="451">
        <v>0</v>
      </c>
      <c r="AU366" s="451">
        <v>0</v>
      </c>
      <c r="AV366" s="451">
        <v>0</v>
      </c>
      <c r="AW366" s="451">
        <v>0</v>
      </c>
      <c r="AX366" s="451">
        <v>0</v>
      </c>
      <c r="AY366" s="447">
        <v>0</v>
      </c>
      <c r="AZ366" s="451">
        <v>0</v>
      </c>
      <c r="BA366" s="428">
        <v>0</v>
      </c>
      <c r="BH366" s="434">
        <v>1</v>
      </c>
      <c r="BK366" s="435">
        <v>1</v>
      </c>
      <c r="BO366" s="435">
        <v>1</v>
      </c>
      <c r="BQ366" s="436">
        <v>2</v>
      </c>
      <c r="BR366" s="442">
        <v>4</v>
      </c>
    </row>
    <row r="367" spans="1:70" ht="12.75" customHeight="1">
      <c r="A367" s="467">
        <v>42913</v>
      </c>
      <c r="B367" s="368">
        <v>9</v>
      </c>
      <c r="C367" s="368">
        <v>17</v>
      </c>
      <c r="D367" s="368">
        <v>21</v>
      </c>
      <c r="E367" s="368">
        <v>28</v>
      </c>
      <c r="F367" s="368">
        <v>45</v>
      </c>
      <c r="G367" s="368">
        <v>0</v>
      </c>
      <c r="H367" s="368">
        <v>1</v>
      </c>
      <c r="I367" s="500">
        <v>3</v>
      </c>
      <c r="R367" s="419">
        <v>5</v>
      </c>
      <c r="S367" s="421">
        <v>1</v>
      </c>
      <c r="T367" s="422">
        <v>1</v>
      </c>
      <c r="U367" s="453">
        <v>0</v>
      </c>
      <c r="V367" s="458">
        <v>0</v>
      </c>
      <c r="W367" s="456">
        <v>1</v>
      </c>
      <c r="X367" s="422">
        <v>0</v>
      </c>
      <c r="Y367" s="453">
        <v>0</v>
      </c>
      <c r="Z367" s="458">
        <v>0</v>
      </c>
      <c r="AA367" s="456">
        <v>1</v>
      </c>
      <c r="AB367" s="422">
        <v>0</v>
      </c>
      <c r="AC367" s="453">
        <v>0</v>
      </c>
      <c r="AD367" s="458">
        <v>1</v>
      </c>
      <c r="AE367" s="456">
        <v>0</v>
      </c>
      <c r="AF367" s="422">
        <v>1</v>
      </c>
      <c r="AG367" s="453">
        <v>0</v>
      </c>
      <c r="AH367" s="458">
        <v>0</v>
      </c>
      <c r="AI367" s="456">
        <v>0</v>
      </c>
      <c r="AJ367" s="422">
        <v>0</v>
      </c>
      <c r="AK367" s="453">
        <v>0</v>
      </c>
      <c r="AL367" s="444">
        <v>1</v>
      </c>
      <c r="AM367" s="449">
        <v>0</v>
      </c>
      <c r="AN367" s="447">
        <v>0</v>
      </c>
      <c r="AO367" s="451">
        <v>0</v>
      </c>
      <c r="AP367" s="451">
        <v>0</v>
      </c>
      <c r="AQ367" s="451">
        <v>0</v>
      </c>
      <c r="AR367" s="451">
        <v>0</v>
      </c>
      <c r="AS367" s="451">
        <v>0</v>
      </c>
      <c r="AT367" s="451">
        <v>0</v>
      </c>
      <c r="AU367" s="451">
        <v>0</v>
      </c>
      <c r="AV367" s="451">
        <v>0</v>
      </c>
      <c r="AW367" s="451">
        <v>0</v>
      </c>
      <c r="AX367" s="451">
        <v>0</v>
      </c>
      <c r="AY367" s="447">
        <v>0</v>
      </c>
      <c r="AZ367" s="451">
        <v>0</v>
      </c>
      <c r="BA367" s="428">
        <v>0</v>
      </c>
      <c r="BH367" s="434">
        <v>2</v>
      </c>
      <c r="BJ367" s="435">
        <v>1</v>
      </c>
      <c r="BM367" s="435">
        <v>1</v>
      </c>
      <c r="BO367" s="435">
        <v>1</v>
      </c>
      <c r="BR367" s="442">
        <v>4</v>
      </c>
    </row>
    <row r="368" spans="1:70" ht="12.75" customHeight="1">
      <c r="A368" s="468">
        <v>42909</v>
      </c>
      <c r="B368" s="368">
        <v>3</v>
      </c>
      <c r="C368" s="368">
        <v>4</v>
      </c>
      <c r="D368" s="368">
        <v>21</v>
      </c>
      <c r="E368" s="368">
        <v>31</v>
      </c>
      <c r="F368" s="368">
        <v>38</v>
      </c>
      <c r="G368" s="368">
        <v>0</v>
      </c>
      <c r="H368" s="368">
        <v>3</v>
      </c>
      <c r="I368" s="500">
        <v>7</v>
      </c>
      <c r="R368" s="419">
        <v>4</v>
      </c>
      <c r="S368" s="421">
        <v>0</v>
      </c>
      <c r="T368" s="422">
        <v>0</v>
      </c>
      <c r="U368" s="453">
        <v>1</v>
      </c>
      <c r="V368" s="458">
        <v>0</v>
      </c>
      <c r="W368" s="456">
        <v>1</v>
      </c>
      <c r="X368" s="422">
        <v>0</v>
      </c>
      <c r="Y368" s="453">
        <v>0</v>
      </c>
      <c r="Z368" s="458">
        <v>0</v>
      </c>
      <c r="AA368" s="456">
        <v>0</v>
      </c>
      <c r="AB368" s="422">
        <v>2</v>
      </c>
      <c r="AC368" s="453">
        <v>0</v>
      </c>
      <c r="AD368" s="458">
        <v>1</v>
      </c>
      <c r="AE368" s="456">
        <v>1</v>
      </c>
      <c r="AF368" s="422">
        <v>0</v>
      </c>
      <c r="AG368" s="453">
        <v>0</v>
      </c>
      <c r="AH368" s="458">
        <v>0</v>
      </c>
      <c r="AI368" s="456">
        <v>0</v>
      </c>
      <c r="AJ368" s="422">
        <v>0</v>
      </c>
      <c r="AK368" s="453">
        <v>0</v>
      </c>
      <c r="AL368" s="444">
        <v>0</v>
      </c>
      <c r="AM368" s="449">
        <v>1</v>
      </c>
      <c r="AN368" s="447">
        <v>0</v>
      </c>
      <c r="AO368" s="451">
        <v>0</v>
      </c>
      <c r="AP368" s="451">
        <v>0</v>
      </c>
      <c r="AQ368" s="451">
        <v>0</v>
      </c>
      <c r="AR368" s="451">
        <v>0</v>
      </c>
      <c r="AS368" s="451">
        <v>0</v>
      </c>
      <c r="AT368" s="451">
        <v>0</v>
      </c>
      <c r="AU368" s="451">
        <v>0</v>
      </c>
      <c r="AV368" s="451">
        <v>0</v>
      </c>
      <c r="AW368" s="451">
        <v>0</v>
      </c>
      <c r="AX368" s="451">
        <v>0</v>
      </c>
      <c r="AY368" s="447">
        <v>0</v>
      </c>
      <c r="AZ368" s="451">
        <v>0</v>
      </c>
      <c r="BA368" s="428">
        <v>0</v>
      </c>
      <c r="BH368" s="434">
        <v>1</v>
      </c>
      <c r="BJ368" s="435">
        <v>1</v>
      </c>
      <c r="BK368" s="435">
        <v>1</v>
      </c>
      <c r="BL368" s="435">
        <v>1</v>
      </c>
      <c r="BP368" s="435">
        <v>1</v>
      </c>
      <c r="BR368" s="442">
        <v>5</v>
      </c>
    </row>
    <row r="369" spans="1:70" ht="12.75" customHeight="1">
      <c r="A369" s="467">
        <v>42906</v>
      </c>
      <c r="B369" s="368">
        <v>11</v>
      </c>
      <c r="C369" s="368">
        <v>18</v>
      </c>
      <c r="D369" s="368">
        <v>26</v>
      </c>
      <c r="E369" s="368">
        <v>43</v>
      </c>
      <c r="F369" s="368">
        <v>44</v>
      </c>
      <c r="G369" s="368">
        <v>0</v>
      </c>
      <c r="H369" s="368">
        <v>8</v>
      </c>
      <c r="I369" s="500">
        <v>10</v>
      </c>
      <c r="R369" s="419">
        <v>2</v>
      </c>
      <c r="S369" s="421">
        <v>0</v>
      </c>
      <c r="T369" s="422">
        <v>0</v>
      </c>
      <c r="U369" s="453">
        <v>0</v>
      </c>
      <c r="V369" s="458">
        <v>0</v>
      </c>
      <c r="W369" s="456">
        <v>1</v>
      </c>
      <c r="X369" s="422">
        <v>1</v>
      </c>
      <c r="Y369" s="453">
        <v>0</v>
      </c>
      <c r="Z369" s="458">
        <v>0</v>
      </c>
      <c r="AA369" s="456">
        <v>0</v>
      </c>
      <c r="AB369" s="422">
        <v>0</v>
      </c>
      <c r="AC369" s="453">
        <v>0</v>
      </c>
      <c r="AD369" s="458">
        <v>0</v>
      </c>
      <c r="AE369" s="456">
        <v>1</v>
      </c>
      <c r="AF369" s="422">
        <v>1</v>
      </c>
      <c r="AG369" s="453">
        <v>0</v>
      </c>
      <c r="AH369" s="458">
        <v>0</v>
      </c>
      <c r="AI369" s="456">
        <v>1</v>
      </c>
      <c r="AJ369" s="422">
        <v>0</v>
      </c>
      <c r="AK369" s="453">
        <v>1</v>
      </c>
      <c r="AL369" s="444">
        <v>1</v>
      </c>
      <c r="AM369" s="449">
        <v>0</v>
      </c>
      <c r="AN369" s="447">
        <v>0</v>
      </c>
      <c r="AO369" s="451">
        <v>0</v>
      </c>
      <c r="AP369" s="451">
        <v>0</v>
      </c>
      <c r="AQ369" s="451">
        <v>0</v>
      </c>
      <c r="AR369" s="451">
        <v>0</v>
      </c>
      <c r="AS369" s="451">
        <v>0</v>
      </c>
      <c r="AT369" s="451">
        <v>0</v>
      </c>
      <c r="AU369" s="451">
        <v>0</v>
      </c>
      <c r="AV369" s="451">
        <v>0</v>
      </c>
      <c r="AW369" s="451">
        <v>0</v>
      </c>
      <c r="AX369" s="451">
        <v>0</v>
      </c>
      <c r="AY369" s="447">
        <v>0</v>
      </c>
      <c r="AZ369" s="451">
        <v>0</v>
      </c>
      <c r="BA369" s="428">
        <v>0</v>
      </c>
      <c r="BJ369" s="435">
        <v>1</v>
      </c>
      <c r="BO369" s="435">
        <v>2</v>
      </c>
      <c r="BP369" s="435">
        <v>2</v>
      </c>
      <c r="BR369" s="442">
        <v>3</v>
      </c>
    </row>
    <row r="370" spans="1:70" ht="12.75" customHeight="1">
      <c r="A370" s="467">
        <v>42902</v>
      </c>
      <c r="B370" s="368">
        <v>15</v>
      </c>
      <c r="C370" s="368">
        <v>17</v>
      </c>
      <c r="D370" s="368">
        <v>38</v>
      </c>
      <c r="E370" s="368">
        <v>41</v>
      </c>
      <c r="F370" s="368">
        <v>42</v>
      </c>
      <c r="G370" s="368">
        <v>0</v>
      </c>
      <c r="H370" s="368">
        <v>9</v>
      </c>
      <c r="I370" s="500">
        <v>12</v>
      </c>
      <c r="R370" s="419">
        <v>4</v>
      </c>
      <c r="S370" s="421">
        <v>0</v>
      </c>
      <c r="T370" s="422">
        <v>0</v>
      </c>
      <c r="U370" s="453">
        <v>0</v>
      </c>
      <c r="V370" s="458">
        <v>0</v>
      </c>
      <c r="W370" s="456">
        <v>0</v>
      </c>
      <c r="X370" s="422">
        <v>0</v>
      </c>
      <c r="Y370" s="453">
        <v>1</v>
      </c>
      <c r="Z370" s="458">
        <v>1</v>
      </c>
      <c r="AA370" s="456">
        <v>1</v>
      </c>
      <c r="AB370" s="422">
        <v>1</v>
      </c>
      <c r="AC370" s="453">
        <v>0</v>
      </c>
      <c r="AD370" s="458">
        <v>0</v>
      </c>
      <c r="AE370" s="456">
        <v>2</v>
      </c>
      <c r="AF370" s="422">
        <v>0</v>
      </c>
      <c r="AG370" s="453">
        <v>0</v>
      </c>
      <c r="AH370" s="458">
        <v>1</v>
      </c>
      <c r="AI370" s="456">
        <v>1</v>
      </c>
      <c r="AJ370" s="422">
        <v>0</v>
      </c>
      <c r="AK370" s="453">
        <v>0</v>
      </c>
      <c r="AL370" s="444">
        <v>1</v>
      </c>
      <c r="AM370" s="449">
        <v>0</v>
      </c>
      <c r="AN370" s="447">
        <v>0</v>
      </c>
      <c r="AO370" s="451">
        <v>1</v>
      </c>
      <c r="AP370" s="451">
        <v>0</v>
      </c>
      <c r="AQ370" s="451">
        <v>0</v>
      </c>
      <c r="AR370" s="451">
        <v>0</v>
      </c>
      <c r="AS370" s="451">
        <v>0</v>
      </c>
      <c r="AT370" s="451">
        <v>0</v>
      </c>
      <c r="AU370" s="451">
        <v>0</v>
      </c>
      <c r="AV370" s="451">
        <v>0</v>
      </c>
      <c r="AW370" s="451">
        <v>0</v>
      </c>
      <c r="AX370" s="451">
        <v>0</v>
      </c>
      <c r="AY370" s="447">
        <v>0</v>
      </c>
      <c r="AZ370" s="451">
        <v>0</v>
      </c>
      <c r="BA370" s="428">
        <v>0</v>
      </c>
      <c r="BM370" s="435">
        <v>1</v>
      </c>
      <c r="BN370" s="435">
        <v>2</v>
      </c>
      <c r="BO370" s="435">
        <v>1</v>
      </c>
      <c r="BQ370" s="436">
        <v>1</v>
      </c>
      <c r="BR370" s="442">
        <v>4</v>
      </c>
    </row>
    <row r="371" spans="1:70" ht="12.75" customHeight="1">
      <c r="A371" s="467">
        <v>42899</v>
      </c>
      <c r="B371" s="368">
        <v>3</v>
      </c>
      <c r="C371" s="368">
        <v>12</v>
      </c>
      <c r="D371" s="368">
        <v>22</v>
      </c>
      <c r="E371" s="368">
        <v>27</v>
      </c>
      <c r="F371" s="368">
        <v>49</v>
      </c>
      <c r="G371" s="368">
        <v>0</v>
      </c>
      <c r="H371" s="368">
        <v>4</v>
      </c>
      <c r="I371" s="500">
        <v>11</v>
      </c>
      <c r="R371" s="419">
        <v>1</v>
      </c>
      <c r="S371" s="421">
        <v>1</v>
      </c>
      <c r="T371" s="422">
        <v>1</v>
      </c>
      <c r="U371" s="453">
        <v>1</v>
      </c>
      <c r="V371" s="458">
        <v>0</v>
      </c>
      <c r="W371" s="456">
        <v>0</v>
      </c>
      <c r="X371" s="422">
        <v>0</v>
      </c>
      <c r="Y371" s="453">
        <v>2</v>
      </c>
      <c r="Z371" s="458">
        <v>0</v>
      </c>
      <c r="AA371" s="456">
        <v>0</v>
      </c>
      <c r="AB371" s="422">
        <v>0</v>
      </c>
      <c r="AC371" s="453">
        <v>1</v>
      </c>
      <c r="AD371" s="458">
        <v>1</v>
      </c>
      <c r="AE371" s="456">
        <v>1</v>
      </c>
      <c r="AF371" s="422">
        <v>1</v>
      </c>
      <c r="AG371" s="453">
        <v>0</v>
      </c>
      <c r="AH371" s="458">
        <v>0</v>
      </c>
      <c r="AI371" s="456">
        <v>0</v>
      </c>
      <c r="AJ371" s="422">
        <v>0</v>
      </c>
      <c r="AK371" s="453">
        <v>2</v>
      </c>
      <c r="AL371" s="444">
        <v>0</v>
      </c>
      <c r="AM371" s="449">
        <v>0</v>
      </c>
      <c r="AN371" s="447">
        <v>0</v>
      </c>
      <c r="AO371" s="451">
        <v>2</v>
      </c>
      <c r="AP371" s="451">
        <v>0</v>
      </c>
      <c r="AQ371" s="451">
        <v>0</v>
      </c>
      <c r="AR371" s="451">
        <v>0</v>
      </c>
      <c r="AS371" s="451">
        <v>0</v>
      </c>
      <c r="AT371" s="451">
        <v>0</v>
      </c>
      <c r="AU371" s="451">
        <v>0</v>
      </c>
      <c r="AV371" s="451">
        <v>0</v>
      </c>
      <c r="AW371" s="451">
        <v>0</v>
      </c>
      <c r="AX371" s="451">
        <v>0</v>
      </c>
      <c r="AY371" s="447">
        <v>0</v>
      </c>
      <c r="AZ371" s="451">
        <v>0</v>
      </c>
      <c r="BA371" s="428">
        <v>0</v>
      </c>
      <c r="BJ371" s="435">
        <v>1</v>
      </c>
      <c r="BM371" s="435">
        <v>2</v>
      </c>
      <c r="BO371" s="435">
        <v>1</v>
      </c>
      <c r="BP371" s="435">
        <v>1</v>
      </c>
      <c r="BR371" s="442">
        <v>4</v>
      </c>
    </row>
    <row r="372" spans="1:70" ht="12.75" customHeight="1">
      <c r="A372" s="467">
        <v>42895</v>
      </c>
      <c r="B372" s="368">
        <v>9</v>
      </c>
      <c r="C372" s="368">
        <v>20</v>
      </c>
      <c r="D372" s="368">
        <v>27</v>
      </c>
      <c r="E372" s="368">
        <v>39</v>
      </c>
      <c r="F372" s="368">
        <v>43</v>
      </c>
      <c r="G372" s="368">
        <v>0</v>
      </c>
      <c r="H372" s="368">
        <v>10</v>
      </c>
      <c r="I372" s="500">
        <v>11</v>
      </c>
      <c r="R372" s="419">
        <v>4</v>
      </c>
      <c r="S372" s="421">
        <v>1</v>
      </c>
      <c r="T372" s="422">
        <v>0</v>
      </c>
      <c r="U372" s="453">
        <v>0</v>
      </c>
      <c r="V372" s="458">
        <v>0</v>
      </c>
      <c r="W372" s="456">
        <v>1</v>
      </c>
      <c r="X372" s="422">
        <v>0</v>
      </c>
      <c r="Y372" s="453">
        <v>1</v>
      </c>
      <c r="Z372" s="458">
        <v>1</v>
      </c>
      <c r="AA372" s="456">
        <v>1</v>
      </c>
      <c r="AB372" s="422">
        <v>0</v>
      </c>
      <c r="AC372" s="453">
        <v>1</v>
      </c>
      <c r="AD372" s="458">
        <v>0</v>
      </c>
      <c r="AE372" s="456">
        <v>1</v>
      </c>
      <c r="AF372" s="422">
        <v>0</v>
      </c>
      <c r="AG372" s="453">
        <v>1</v>
      </c>
      <c r="AH372" s="458">
        <v>0</v>
      </c>
      <c r="AI372" s="456">
        <v>0</v>
      </c>
      <c r="AJ372" s="422">
        <v>0</v>
      </c>
      <c r="AK372" s="453">
        <v>1</v>
      </c>
      <c r="AL372" s="444">
        <v>0</v>
      </c>
      <c r="AM372" s="449">
        <v>0</v>
      </c>
      <c r="AN372" s="447">
        <v>0</v>
      </c>
      <c r="AO372" s="451">
        <v>0</v>
      </c>
      <c r="AP372" s="451">
        <v>0</v>
      </c>
      <c r="AQ372" s="451">
        <v>0</v>
      </c>
      <c r="AR372" s="451">
        <v>0</v>
      </c>
      <c r="AS372" s="451">
        <v>0</v>
      </c>
      <c r="AT372" s="451">
        <v>0</v>
      </c>
      <c r="AU372" s="451">
        <v>0</v>
      </c>
      <c r="AV372" s="451">
        <v>0</v>
      </c>
      <c r="AW372" s="451">
        <v>0</v>
      </c>
      <c r="AX372" s="451">
        <v>0</v>
      </c>
      <c r="AY372" s="447">
        <v>0</v>
      </c>
      <c r="AZ372" s="451">
        <v>0</v>
      </c>
      <c r="BA372" s="428">
        <v>0</v>
      </c>
      <c r="BH372" s="434">
        <v>1</v>
      </c>
      <c r="BI372" s="435">
        <v>1</v>
      </c>
      <c r="BJ372" s="435">
        <v>1</v>
      </c>
      <c r="BQ372" s="436">
        <v>2</v>
      </c>
      <c r="BR372" s="442">
        <v>4</v>
      </c>
    </row>
    <row r="373" spans="1:70" ht="12.75" customHeight="1">
      <c r="A373" s="467">
        <v>42892</v>
      </c>
      <c r="B373" s="368">
        <v>20</v>
      </c>
      <c r="C373" s="368">
        <v>22</v>
      </c>
      <c r="D373" s="368">
        <v>25</v>
      </c>
      <c r="E373" s="368">
        <v>37</v>
      </c>
      <c r="F373" s="368">
        <v>40</v>
      </c>
      <c r="G373" s="368">
        <v>0</v>
      </c>
      <c r="H373" s="368">
        <v>3</v>
      </c>
      <c r="I373" s="500">
        <v>7</v>
      </c>
      <c r="R373" s="419">
        <v>3</v>
      </c>
      <c r="S373" s="421">
        <v>0</v>
      </c>
      <c r="T373" s="422">
        <v>1</v>
      </c>
      <c r="U373" s="453">
        <v>0</v>
      </c>
      <c r="V373" s="458">
        <v>0</v>
      </c>
      <c r="W373" s="456">
        <v>0</v>
      </c>
      <c r="X373" s="422">
        <v>0</v>
      </c>
      <c r="Y373" s="453">
        <v>1</v>
      </c>
      <c r="Z373" s="458">
        <v>0</v>
      </c>
      <c r="AA373" s="456">
        <v>0</v>
      </c>
      <c r="AB373" s="422">
        <v>0</v>
      </c>
      <c r="AC373" s="453">
        <v>1</v>
      </c>
      <c r="AD373" s="458">
        <v>1</v>
      </c>
      <c r="AE373" s="456">
        <v>1</v>
      </c>
      <c r="AF373" s="422">
        <v>1</v>
      </c>
      <c r="AG373" s="453">
        <v>1</v>
      </c>
      <c r="AH373" s="458">
        <v>1</v>
      </c>
      <c r="AI373" s="456">
        <v>0</v>
      </c>
      <c r="AJ373" s="422">
        <v>1</v>
      </c>
      <c r="AK373" s="453">
        <v>1</v>
      </c>
      <c r="AL373" s="444">
        <v>0</v>
      </c>
      <c r="AM373" s="449">
        <v>0</v>
      </c>
      <c r="AN373" s="447">
        <v>0</v>
      </c>
      <c r="AO373" s="451">
        <v>0</v>
      </c>
      <c r="AP373" s="451">
        <v>0</v>
      </c>
      <c r="AQ373" s="451">
        <v>0</v>
      </c>
      <c r="AR373" s="451">
        <v>0</v>
      </c>
      <c r="AS373" s="451">
        <v>0</v>
      </c>
      <c r="AT373" s="451">
        <v>0</v>
      </c>
      <c r="AU373" s="451">
        <v>0</v>
      </c>
      <c r="AV373" s="451">
        <v>0</v>
      </c>
      <c r="AW373" s="451">
        <v>0</v>
      </c>
      <c r="AX373" s="451">
        <v>0</v>
      </c>
      <c r="AY373" s="447">
        <v>0</v>
      </c>
      <c r="AZ373" s="451">
        <v>0</v>
      </c>
      <c r="BA373" s="428">
        <v>0</v>
      </c>
      <c r="BH373" s="434">
        <v>2</v>
      </c>
      <c r="BI373" s="435">
        <v>1</v>
      </c>
      <c r="BM373" s="435">
        <v>1</v>
      </c>
      <c r="BP373" s="435">
        <v>1</v>
      </c>
      <c r="BR373" s="442">
        <v>4</v>
      </c>
    </row>
    <row r="374" spans="1:70" ht="12.75" customHeight="1">
      <c r="A374" s="467">
        <v>42888</v>
      </c>
      <c r="B374" s="368">
        <v>8</v>
      </c>
      <c r="C374" s="368">
        <v>10</v>
      </c>
      <c r="D374" s="368">
        <v>24</v>
      </c>
      <c r="E374" s="368">
        <v>33</v>
      </c>
      <c r="F374" s="368">
        <v>42</v>
      </c>
      <c r="G374" s="368">
        <v>0</v>
      </c>
      <c r="H374" s="368">
        <v>3</v>
      </c>
      <c r="I374" s="500">
        <v>9</v>
      </c>
      <c r="R374" s="419">
        <v>3</v>
      </c>
      <c r="S374" s="421">
        <v>0</v>
      </c>
      <c r="T374" s="422">
        <v>1</v>
      </c>
      <c r="U374" s="453">
        <v>0</v>
      </c>
      <c r="V374" s="458">
        <v>0</v>
      </c>
      <c r="W374" s="456">
        <v>2</v>
      </c>
      <c r="X374" s="422">
        <v>0</v>
      </c>
      <c r="Y374" s="453">
        <v>0</v>
      </c>
      <c r="Z374" s="458">
        <v>1</v>
      </c>
      <c r="AA374" s="456">
        <v>1</v>
      </c>
      <c r="AB374" s="422">
        <v>1</v>
      </c>
      <c r="AC374" s="453">
        <v>0</v>
      </c>
      <c r="AD374" s="458">
        <v>2</v>
      </c>
      <c r="AE374" s="456">
        <v>1</v>
      </c>
      <c r="AF374" s="422">
        <v>0</v>
      </c>
      <c r="AG374" s="453">
        <v>0</v>
      </c>
      <c r="AH374" s="458">
        <v>1</v>
      </c>
      <c r="AI374" s="456">
        <v>0</v>
      </c>
      <c r="AJ374" s="422">
        <v>0</v>
      </c>
      <c r="AK374" s="453">
        <v>0</v>
      </c>
      <c r="AL374" s="444">
        <v>0</v>
      </c>
      <c r="AM374" s="449">
        <v>1</v>
      </c>
      <c r="AN374" s="447">
        <v>0</v>
      </c>
      <c r="AO374" s="451">
        <v>1</v>
      </c>
      <c r="AP374" s="451">
        <v>0</v>
      </c>
      <c r="AQ374" s="451">
        <v>0</v>
      </c>
      <c r="AR374" s="451">
        <v>0</v>
      </c>
      <c r="AS374" s="451">
        <v>0</v>
      </c>
      <c r="AT374" s="451">
        <v>0</v>
      </c>
      <c r="AU374" s="451">
        <v>0</v>
      </c>
      <c r="AV374" s="451">
        <v>0</v>
      </c>
      <c r="AW374" s="451">
        <v>0</v>
      </c>
      <c r="AX374" s="451">
        <v>0</v>
      </c>
      <c r="AY374" s="447">
        <v>0</v>
      </c>
      <c r="AZ374" s="451">
        <v>0</v>
      </c>
      <c r="BA374" s="428">
        <v>0</v>
      </c>
      <c r="BH374" s="434">
        <v>1</v>
      </c>
      <c r="BJ374" s="435">
        <v>1</v>
      </c>
      <c r="BL374" s="435">
        <v>1</v>
      </c>
      <c r="BP374" s="435">
        <v>1</v>
      </c>
      <c r="BQ374" s="436">
        <v>1</v>
      </c>
      <c r="BR374" s="442">
        <v>5</v>
      </c>
    </row>
    <row r="375" spans="1:70" ht="12.75" customHeight="1">
      <c r="A375" s="467">
        <v>42885</v>
      </c>
      <c r="B375" s="368">
        <v>7</v>
      </c>
      <c r="C375" s="368">
        <v>12</v>
      </c>
      <c r="D375" s="368">
        <v>27</v>
      </c>
      <c r="E375" s="368">
        <v>38</v>
      </c>
      <c r="F375" s="368">
        <v>48</v>
      </c>
      <c r="G375" s="368">
        <v>0</v>
      </c>
      <c r="H375" s="368">
        <v>6</v>
      </c>
      <c r="I375" s="500">
        <v>9</v>
      </c>
      <c r="R375" s="419">
        <v>2</v>
      </c>
      <c r="S375" s="421">
        <v>1</v>
      </c>
      <c r="T375" s="422">
        <v>0</v>
      </c>
      <c r="U375" s="453">
        <v>1</v>
      </c>
      <c r="V375" s="458">
        <v>0</v>
      </c>
      <c r="W375" s="456">
        <v>1</v>
      </c>
      <c r="X375" s="422">
        <v>1</v>
      </c>
      <c r="Y375" s="453">
        <v>0</v>
      </c>
      <c r="Z375" s="458">
        <v>0</v>
      </c>
      <c r="AA375" s="456">
        <v>0</v>
      </c>
      <c r="AB375" s="422">
        <v>1</v>
      </c>
      <c r="AC375" s="453">
        <v>1</v>
      </c>
      <c r="AD375" s="458">
        <v>1</v>
      </c>
      <c r="AE375" s="456">
        <v>1</v>
      </c>
      <c r="AF375" s="422">
        <v>0</v>
      </c>
      <c r="AG375" s="453">
        <v>1</v>
      </c>
      <c r="AH375" s="458">
        <v>0</v>
      </c>
      <c r="AI375" s="456">
        <v>0</v>
      </c>
      <c r="AJ375" s="422">
        <v>0</v>
      </c>
      <c r="AK375" s="453">
        <v>0</v>
      </c>
      <c r="AL375" s="444">
        <v>1</v>
      </c>
      <c r="AM375" s="449">
        <v>0</v>
      </c>
      <c r="AN375" s="447">
        <v>0</v>
      </c>
      <c r="AO375" s="451">
        <v>0</v>
      </c>
      <c r="AP375" s="451">
        <v>0</v>
      </c>
      <c r="AQ375" s="451">
        <v>0</v>
      </c>
      <c r="AR375" s="451">
        <v>0</v>
      </c>
      <c r="AS375" s="451">
        <v>0</v>
      </c>
      <c r="AT375" s="451">
        <v>0</v>
      </c>
      <c r="AU375" s="451">
        <v>0</v>
      </c>
      <c r="AV375" s="451">
        <v>0</v>
      </c>
      <c r="AW375" s="451">
        <v>0</v>
      </c>
      <c r="AX375" s="451">
        <v>0</v>
      </c>
      <c r="AY375" s="447">
        <v>0</v>
      </c>
      <c r="AZ375" s="451">
        <v>0</v>
      </c>
      <c r="BA375" s="428">
        <v>0</v>
      </c>
      <c r="BJ375" s="435">
        <v>2</v>
      </c>
      <c r="BN375" s="435">
        <v>2</v>
      </c>
      <c r="BP375" s="435">
        <v>1</v>
      </c>
      <c r="BR375" s="442">
        <v>3</v>
      </c>
    </row>
    <row r="376" spans="1:70" ht="12.75" customHeight="1">
      <c r="A376" s="467">
        <v>42881</v>
      </c>
      <c r="B376" s="368">
        <v>5</v>
      </c>
      <c r="C376" s="368">
        <v>7</v>
      </c>
      <c r="D376" s="368">
        <v>26</v>
      </c>
      <c r="E376" s="368">
        <v>36</v>
      </c>
      <c r="F376" s="368">
        <v>39</v>
      </c>
      <c r="G376" s="368">
        <v>0</v>
      </c>
      <c r="H376" s="368">
        <v>2</v>
      </c>
      <c r="I376" s="500">
        <v>10</v>
      </c>
      <c r="R376" s="419">
        <v>3</v>
      </c>
      <c r="S376" s="421">
        <v>0</v>
      </c>
      <c r="T376" s="422">
        <v>0</v>
      </c>
      <c r="U376" s="453">
        <v>0</v>
      </c>
      <c r="V376" s="458">
        <v>0</v>
      </c>
      <c r="W376" s="456">
        <v>0</v>
      </c>
      <c r="X376" s="422">
        <v>0</v>
      </c>
      <c r="Y376" s="453">
        <v>0</v>
      </c>
      <c r="Z376" s="458">
        <v>0</v>
      </c>
      <c r="AA376" s="456">
        <v>1</v>
      </c>
      <c r="AB376" s="422">
        <v>0</v>
      </c>
      <c r="AC376" s="453">
        <v>1</v>
      </c>
      <c r="AD376" s="458">
        <v>0</v>
      </c>
      <c r="AE376" s="456">
        <v>0</v>
      </c>
      <c r="AF376" s="422">
        <v>0</v>
      </c>
      <c r="AG376" s="453">
        <v>1</v>
      </c>
      <c r="AH376" s="458">
        <v>1</v>
      </c>
      <c r="AI376" s="456">
        <v>0</v>
      </c>
      <c r="AJ376" s="422">
        <v>0</v>
      </c>
      <c r="AK376" s="453">
        <v>0</v>
      </c>
      <c r="AL376" s="444">
        <v>0</v>
      </c>
      <c r="AM376" s="449">
        <v>0</v>
      </c>
      <c r="AN376" s="447">
        <v>0</v>
      </c>
      <c r="AO376" s="451">
        <v>0</v>
      </c>
      <c r="AP376" s="451">
        <v>0</v>
      </c>
      <c r="AQ376" s="451">
        <v>0</v>
      </c>
      <c r="AR376" s="451">
        <v>0</v>
      </c>
      <c r="AS376" s="451">
        <v>0</v>
      </c>
      <c r="AT376" s="451">
        <v>0</v>
      </c>
      <c r="AU376" s="451">
        <v>0</v>
      </c>
      <c r="AV376" s="451">
        <v>0</v>
      </c>
      <c r="AW376" s="451">
        <v>0</v>
      </c>
      <c r="AX376" s="451">
        <v>0</v>
      </c>
      <c r="AY376" s="447">
        <v>0</v>
      </c>
      <c r="AZ376" s="451">
        <v>0</v>
      </c>
      <c r="BA376" s="428">
        <v>0</v>
      </c>
      <c r="BH376" s="434">
        <v>1</v>
      </c>
      <c r="BK376" s="435">
        <v>2</v>
      </c>
      <c r="BM376" s="435">
        <v>1</v>
      </c>
      <c r="BO376" s="435">
        <v>1</v>
      </c>
      <c r="BR376" s="442">
        <v>4</v>
      </c>
    </row>
    <row r="377" spans="1:70" ht="12.75" customHeight="1">
      <c r="A377" s="467">
        <v>42878</v>
      </c>
      <c r="B377" s="368">
        <v>8</v>
      </c>
      <c r="C377" s="368">
        <v>15</v>
      </c>
      <c r="D377" s="368">
        <v>25</v>
      </c>
      <c r="E377" s="368">
        <v>27</v>
      </c>
      <c r="F377" s="368">
        <v>42</v>
      </c>
      <c r="G377" s="368">
        <v>0</v>
      </c>
      <c r="H377" s="368">
        <v>1</v>
      </c>
      <c r="I377" s="500">
        <v>4</v>
      </c>
      <c r="R377" s="419">
        <v>1</v>
      </c>
      <c r="S377" s="421">
        <v>0</v>
      </c>
      <c r="T377" s="422">
        <v>1</v>
      </c>
      <c r="U377" s="453">
        <v>2</v>
      </c>
      <c r="V377" s="458">
        <v>0</v>
      </c>
      <c r="W377" s="456">
        <v>0</v>
      </c>
      <c r="X377" s="422">
        <v>0</v>
      </c>
      <c r="Y377" s="453">
        <v>1</v>
      </c>
      <c r="Z377" s="458">
        <v>0</v>
      </c>
      <c r="AA377" s="456">
        <v>0</v>
      </c>
      <c r="AB377" s="422">
        <v>1</v>
      </c>
      <c r="AC377" s="453">
        <v>2</v>
      </c>
      <c r="AD377" s="458">
        <v>0</v>
      </c>
      <c r="AE377" s="456">
        <v>1</v>
      </c>
      <c r="AF377" s="422">
        <v>0</v>
      </c>
      <c r="AG377" s="453">
        <v>0</v>
      </c>
      <c r="AH377" s="458">
        <v>0</v>
      </c>
      <c r="AI377" s="456">
        <v>0</v>
      </c>
      <c r="AJ377" s="422">
        <v>1</v>
      </c>
      <c r="AK377" s="453">
        <v>0</v>
      </c>
      <c r="AL377" s="444">
        <v>0</v>
      </c>
      <c r="AM377" s="449">
        <v>0</v>
      </c>
      <c r="AN377" s="447">
        <v>0</v>
      </c>
      <c r="AO377" s="451">
        <v>2</v>
      </c>
      <c r="AP377" s="451">
        <v>0</v>
      </c>
      <c r="AQ377" s="451">
        <v>0</v>
      </c>
      <c r="AR377" s="451">
        <v>0</v>
      </c>
      <c r="AS377" s="451">
        <v>0</v>
      </c>
      <c r="AT377" s="451">
        <v>0</v>
      </c>
      <c r="AU377" s="451">
        <v>0</v>
      </c>
      <c r="AV377" s="451">
        <v>0</v>
      </c>
      <c r="AW377" s="451">
        <v>0</v>
      </c>
      <c r="AX377" s="451">
        <v>0</v>
      </c>
      <c r="AY377" s="447">
        <v>0</v>
      </c>
      <c r="AZ377" s="451">
        <v>0</v>
      </c>
      <c r="BA377" s="428">
        <v>0</v>
      </c>
      <c r="BK377" s="435">
        <v>1</v>
      </c>
      <c r="BM377" s="435">
        <v>1</v>
      </c>
      <c r="BN377" s="435">
        <v>1</v>
      </c>
      <c r="BO377" s="435">
        <v>1</v>
      </c>
      <c r="BQ377" s="436">
        <v>1</v>
      </c>
      <c r="BR377" s="442">
        <v>5</v>
      </c>
    </row>
    <row r="378" spans="1:70" ht="12.75" customHeight="1">
      <c r="A378" s="467">
        <v>42874</v>
      </c>
      <c r="B378" s="368">
        <v>9</v>
      </c>
      <c r="C378" s="368">
        <v>11</v>
      </c>
      <c r="D378" s="368">
        <v>12</v>
      </c>
      <c r="E378" s="368">
        <v>19</v>
      </c>
      <c r="F378" s="368">
        <v>30</v>
      </c>
      <c r="G378" s="368">
        <v>0</v>
      </c>
      <c r="H378" s="368">
        <v>4</v>
      </c>
      <c r="I378" s="500">
        <v>9</v>
      </c>
      <c r="R378" s="419">
        <v>2</v>
      </c>
      <c r="S378" s="421">
        <v>2</v>
      </c>
      <c r="T378" s="422">
        <v>0</v>
      </c>
      <c r="U378" s="453">
        <v>0</v>
      </c>
      <c r="V378" s="458">
        <v>1</v>
      </c>
      <c r="W378" s="456">
        <v>1</v>
      </c>
      <c r="X378" s="422">
        <v>0</v>
      </c>
      <c r="Y378" s="453">
        <v>1</v>
      </c>
      <c r="Z378" s="458">
        <v>0</v>
      </c>
      <c r="AA378" s="456">
        <v>1</v>
      </c>
      <c r="AB378" s="422">
        <v>0</v>
      </c>
      <c r="AC378" s="453">
        <v>1</v>
      </c>
      <c r="AD378" s="458">
        <v>0</v>
      </c>
      <c r="AE378" s="456">
        <v>3</v>
      </c>
      <c r="AF378" s="422">
        <v>1</v>
      </c>
      <c r="AG378" s="453">
        <v>0</v>
      </c>
      <c r="AH378" s="458">
        <v>1</v>
      </c>
      <c r="AI378" s="456">
        <v>0</v>
      </c>
      <c r="AJ378" s="422">
        <v>0</v>
      </c>
      <c r="AK378" s="453">
        <v>0</v>
      </c>
      <c r="AL378" s="444">
        <v>0</v>
      </c>
      <c r="AM378" s="449">
        <v>0</v>
      </c>
      <c r="AN378" s="447">
        <v>0</v>
      </c>
      <c r="AO378" s="451">
        <v>1</v>
      </c>
      <c r="AP378" s="451">
        <v>0</v>
      </c>
      <c r="AQ378" s="451">
        <v>0</v>
      </c>
      <c r="AR378" s="451">
        <v>0</v>
      </c>
      <c r="AS378" s="451">
        <v>1</v>
      </c>
      <c r="AT378" s="451">
        <v>0</v>
      </c>
      <c r="AU378" s="451">
        <v>0</v>
      </c>
      <c r="AV378" s="451">
        <v>0</v>
      </c>
      <c r="AW378" s="451">
        <v>0</v>
      </c>
      <c r="AX378" s="451">
        <v>0</v>
      </c>
      <c r="AY378" s="447">
        <v>0</v>
      </c>
      <c r="AZ378" s="451">
        <v>0</v>
      </c>
      <c r="BA378" s="428">
        <v>0</v>
      </c>
      <c r="BH378" s="434">
        <v>2</v>
      </c>
      <c r="BL378" s="435">
        <v>1</v>
      </c>
      <c r="BM378" s="435">
        <v>1</v>
      </c>
      <c r="BQ378" s="436">
        <v>1</v>
      </c>
      <c r="BR378" s="442">
        <v>4</v>
      </c>
    </row>
    <row r="379" spans="1:70" ht="12.75" customHeight="1">
      <c r="A379" s="467">
        <v>42871</v>
      </c>
      <c r="B379" s="368">
        <v>8</v>
      </c>
      <c r="C379" s="368">
        <v>11</v>
      </c>
      <c r="D379" s="368">
        <v>15</v>
      </c>
      <c r="E379" s="368">
        <v>20</v>
      </c>
      <c r="F379" s="368">
        <v>30</v>
      </c>
      <c r="G379" s="368">
        <v>0</v>
      </c>
      <c r="H379" s="368">
        <v>3</v>
      </c>
      <c r="I379" s="500">
        <v>8</v>
      </c>
      <c r="R379" s="419">
        <v>2</v>
      </c>
      <c r="S379" s="421">
        <v>1</v>
      </c>
      <c r="T379" s="422">
        <v>1</v>
      </c>
      <c r="U379" s="453">
        <v>1</v>
      </c>
      <c r="V379" s="458">
        <v>0</v>
      </c>
      <c r="W379" s="456">
        <v>1</v>
      </c>
      <c r="X379" s="422">
        <v>1</v>
      </c>
      <c r="Y379" s="453">
        <v>0</v>
      </c>
      <c r="Z379" s="458">
        <v>0</v>
      </c>
      <c r="AA379" s="456">
        <v>2</v>
      </c>
      <c r="AB379" s="422">
        <v>1</v>
      </c>
      <c r="AC379" s="453">
        <v>1</v>
      </c>
      <c r="AD379" s="458">
        <v>1</v>
      </c>
      <c r="AE379" s="456">
        <v>0</v>
      </c>
      <c r="AF379" s="422">
        <v>0</v>
      </c>
      <c r="AG379" s="453">
        <v>0</v>
      </c>
      <c r="AH379" s="458">
        <v>0</v>
      </c>
      <c r="AI379" s="456">
        <v>1</v>
      </c>
      <c r="AJ379" s="422">
        <v>0</v>
      </c>
      <c r="AK379" s="453">
        <v>0</v>
      </c>
      <c r="AL379" s="444">
        <v>1</v>
      </c>
      <c r="AM379" s="449">
        <v>0</v>
      </c>
      <c r="AN379" s="447">
        <v>0</v>
      </c>
      <c r="AO379" s="451">
        <v>0</v>
      </c>
      <c r="AP379" s="451">
        <v>1</v>
      </c>
      <c r="AQ379" s="451">
        <v>0</v>
      </c>
      <c r="AR379" s="451">
        <v>0</v>
      </c>
      <c r="AS379" s="451">
        <v>0</v>
      </c>
      <c r="AT379" s="451">
        <v>0</v>
      </c>
      <c r="AU379" s="451">
        <v>0</v>
      </c>
      <c r="AV379" s="451">
        <v>0</v>
      </c>
      <c r="AW379" s="451">
        <v>0</v>
      </c>
      <c r="AX379" s="451">
        <v>0</v>
      </c>
      <c r="AY379" s="447">
        <v>0</v>
      </c>
      <c r="AZ379" s="451">
        <v>0</v>
      </c>
      <c r="BA379" s="428">
        <v>0</v>
      </c>
      <c r="BI379" s="435">
        <v>1</v>
      </c>
      <c r="BJ379" s="435">
        <v>1</v>
      </c>
      <c r="BK379" s="435">
        <v>1</v>
      </c>
      <c r="BQ379" s="436">
        <v>2</v>
      </c>
      <c r="BR379" s="442">
        <v>4</v>
      </c>
    </row>
    <row r="380" spans="1:70" ht="12.75" customHeight="1">
      <c r="A380" s="467">
        <v>42867</v>
      </c>
      <c r="B380" s="368">
        <v>2</v>
      </c>
      <c r="C380" s="368">
        <v>20</v>
      </c>
      <c r="D380" s="368">
        <v>28</v>
      </c>
      <c r="E380" s="368">
        <v>29</v>
      </c>
      <c r="F380" s="368">
        <v>44</v>
      </c>
      <c r="G380" s="368">
        <v>0</v>
      </c>
      <c r="H380" s="368">
        <v>3</v>
      </c>
      <c r="I380" s="500">
        <v>9</v>
      </c>
      <c r="R380" s="419">
        <v>3</v>
      </c>
      <c r="S380" s="421">
        <v>0</v>
      </c>
      <c r="T380" s="422">
        <v>0</v>
      </c>
      <c r="U380" s="453">
        <v>0</v>
      </c>
      <c r="V380" s="458">
        <v>1</v>
      </c>
      <c r="W380" s="456">
        <v>0</v>
      </c>
      <c r="X380" s="422">
        <v>0</v>
      </c>
      <c r="Y380" s="453">
        <v>1</v>
      </c>
      <c r="Z380" s="458">
        <v>0</v>
      </c>
      <c r="AA380" s="456">
        <v>0</v>
      </c>
      <c r="AB380" s="422">
        <v>2</v>
      </c>
      <c r="AC380" s="453">
        <v>1</v>
      </c>
      <c r="AD380" s="458">
        <v>0</v>
      </c>
      <c r="AE380" s="456">
        <v>0</v>
      </c>
      <c r="AF380" s="422">
        <v>0</v>
      </c>
      <c r="AG380" s="453">
        <v>1</v>
      </c>
      <c r="AH380" s="458">
        <v>0</v>
      </c>
      <c r="AI380" s="456">
        <v>0</v>
      </c>
      <c r="AJ380" s="422">
        <v>0</v>
      </c>
      <c r="AK380" s="453">
        <v>1</v>
      </c>
      <c r="AL380" s="444">
        <v>0</v>
      </c>
      <c r="AM380" s="449">
        <v>1</v>
      </c>
      <c r="AN380" s="447">
        <v>0</v>
      </c>
      <c r="AO380" s="451">
        <v>0</v>
      </c>
      <c r="AP380" s="451">
        <v>0</v>
      </c>
      <c r="AQ380" s="451">
        <v>0</v>
      </c>
      <c r="AR380" s="451">
        <v>0</v>
      </c>
      <c r="AS380" s="451">
        <v>0</v>
      </c>
      <c r="AT380" s="451">
        <v>0</v>
      </c>
      <c r="AU380" s="451">
        <v>0</v>
      </c>
      <c r="AV380" s="451">
        <v>0</v>
      </c>
      <c r="AW380" s="451">
        <v>0</v>
      </c>
      <c r="AX380" s="451">
        <v>0</v>
      </c>
      <c r="AY380" s="447">
        <v>0</v>
      </c>
      <c r="AZ380" s="451">
        <v>0</v>
      </c>
      <c r="BA380" s="428">
        <v>0</v>
      </c>
      <c r="BJ380" s="435">
        <v>2</v>
      </c>
      <c r="BK380" s="435">
        <v>1</v>
      </c>
      <c r="BN380" s="435">
        <v>1</v>
      </c>
      <c r="BQ380" s="436">
        <v>1</v>
      </c>
      <c r="BR380" s="442">
        <v>4</v>
      </c>
    </row>
    <row r="381" spans="1:70" ht="12.75" customHeight="1">
      <c r="A381" s="467">
        <v>42864</v>
      </c>
      <c r="B381" s="368">
        <v>8</v>
      </c>
      <c r="C381" s="368">
        <v>12</v>
      </c>
      <c r="D381" s="368">
        <v>16</v>
      </c>
      <c r="E381" s="368">
        <v>22</v>
      </c>
      <c r="F381" s="368">
        <v>26</v>
      </c>
      <c r="G381" s="368">
        <v>0</v>
      </c>
      <c r="H381" s="368">
        <v>6</v>
      </c>
      <c r="I381" s="500">
        <v>7</v>
      </c>
      <c r="R381" s="419">
        <v>1</v>
      </c>
      <c r="S381" s="421">
        <v>0</v>
      </c>
      <c r="T381" s="422">
        <v>0</v>
      </c>
      <c r="U381" s="453">
        <v>0</v>
      </c>
      <c r="V381" s="458">
        <v>0</v>
      </c>
      <c r="W381" s="456">
        <v>0</v>
      </c>
      <c r="X381" s="422">
        <v>0</v>
      </c>
      <c r="Y381" s="453">
        <v>0</v>
      </c>
      <c r="Z381" s="458">
        <v>0</v>
      </c>
      <c r="AA381" s="456">
        <v>2</v>
      </c>
      <c r="AB381" s="422">
        <v>0</v>
      </c>
      <c r="AC381" s="453">
        <v>1</v>
      </c>
      <c r="AD381" s="458">
        <v>0</v>
      </c>
      <c r="AE381" s="456">
        <v>0</v>
      </c>
      <c r="AF381" s="422">
        <v>1</v>
      </c>
      <c r="AG381" s="453">
        <v>1</v>
      </c>
      <c r="AH381" s="458">
        <v>0</v>
      </c>
      <c r="AI381" s="456">
        <v>0</v>
      </c>
      <c r="AJ381" s="422">
        <v>2</v>
      </c>
      <c r="AK381" s="453">
        <v>0</v>
      </c>
      <c r="AL381" s="444">
        <v>1</v>
      </c>
      <c r="AM381" s="449">
        <v>1</v>
      </c>
      <c r="AN381" s="447">
        <v>0</v>
      </c>
      <c r="AO381" s="451">
        <v>1</v>
      </c>
      <c r="AP381" s="451">
        <v>0</v>
      </c>
      <c r="AQ381" s="451">
        <v>0</v>
      </c>
      <c r="AR381" s="451">
        <v>0</v>
      </c>
      <c r="AS381" s="451">
        <v>0</v>
      </c>
      <c r="AT381" s="451">
        <v>0</v>
      </c>
      <c r="AU381" s="451">
        <v>0</v>
      </c>
      <c r="AV381" s="451">
        <v>0</v>
      </c>
      <c r="AW381" s="451">
        <v>0</v>
      </c>
      <c r="AX381" s="451">
        <v>0</v>
      </c>
      <c r="AY381" s="447">
        <v>0</v>
      </c>
      <c r="AZ381" s="451">
        <v>0</v>
      </c>
      <c r="BA381" s="428">
        <v>0</v>
      </c>
      <c r="BI381" s="435">
        <v>1</v>
      </c>
      <c r="BJ381" s="435">
        <v>1</v>
      </c>
      <c r="BM381" s="435">
        <v>1</v>
      </c>
      <c r="BO381" s="435">
        <v>1</v>
      </c>
      <c r="BP381" s="435">
        <v>1</v>
      </c>
      <c r="BR381" s="442">
        <v>5</v>
      </c>
    </row>
    <row r="382" spans="1:70" ht="12.75" customHeight="1">
      <c r="A382" s="467">
        <v>42860</v>
      </c>
      <c r="B382" s="368">
        <v>3</v>
      </c>
      <c r="C382" s="368">
        <v>7</v>
      </c>
      <c r="D382" s="368">
        <v>30</v>
      </c>
      <c r="E382" s="368">
        <v>35</v>
      </c>
      <c r="F382" s="368">
        <v>43</v>
      </c>
      <c r="G382" s="368">
        <v>0</v>
      </c>
      <c r="H382" s="368">
        <v>1</v>
      </c>
      <c r="I382" s="500">
        <v>3</v>
      </c>
      <c r="R382" s="419">
        <v>2</v>
      </c>
      <c r="S382" s="421">
        <v>0</v>
      </c>
      <c r="T382" s="422">
        <v>0</v>
      </c>
      <c r="U382" s="453">
        <v>1</v>
      </c>
      <c r="V382" s="458">
        <v>0</v>
      </c>
      <c r="W382" s="456">
        <v>1</v>
      </c>
      <c r="X382" s="422">
        <v>1</v>
      </c>
      <c r="Y382" s="453">
        <v>0</v>
      </c>
      <c r="Z382" s="458">
        <v>0</v>
      </c>
      <c r="AA382" s="456">
        <v>0</v>
      </c>
      <c r="AB382" s="422">
        <v>0</v>
      </c>
      <c r="AC382" s="453">
        <v>0</v>
      </c>
      <c r="AD382" s="458">
        <v>0</v>
      </c>
      <c r="AE382" s="456">
        <v>0</v>
      </c>
      <c r="AF382" s="422">
        <v>0</v>
      </c>
      <c r="AG382" s="453">
        <v>1</v>
      </c>
      <c r="AH382" s="458">
        <v>0</v>
      </c>
      <c r="AI382" s="456">
        <v>0</v>
      </c>
      <c r="AJ382" s="422">
        <v>0</v>
      </c>
      <c r="AK382" s="453">
        <v>0</v>
      </c>
      <c r="AL382" s="444">
        <v>0</v>
      </c>
      <c r="AM382" s="449">
        <v>0</v>
      </c>
      <c r="AN382" s="447">
        <v>0</v>
      </c>
      <c r="AO382" s="451">
        <v>0</v>
      </c>
      <c r="AP382" s="451">
        <v>0</v>
      </c>
      <c r="AQ382" s="451">
        <v>0</v>
      </c>
      <c r="AR382" s="451">
        <v>0</v>
      </c>
      <c r="AS382" s="451">
        <v>0</v>
      </c>
      <c r="AT382" s="451">
        <v>0</v>
      </c>
      <c r="AU382" s="451">
        <v>0</v>
      </c>
      <c r="AV382" s="451">
        <v>0</v>
      </c>
      <c r="AW382" s="451">
        <v>0</v>
      </c>
      <c r="AX382" s="451">
        <v>0</v>
      </c>
      <c r="AY382" s="447">
        <v>0</v>
      </c>
      <c r="AZ382" s="451">
        <v>0</v>
      </c>
      <c r="BA382" s="428">
        <v>0</v>
      </c>
      <c r="BH382" s="434">
        <v>1</v>
      </c>
      <c r="BK382" s="435">
        <v>2</v>
      </c>
      <c r="BL382" s="435">
        <v>2</v>
      </c>
      <c r="BR382" s="442">
        <v>3</v>
      </c>
    </row>
    <row r="383" spans="1:70" ht="12.75" customHeight="1">
      <c r="A383" s="468">
        <v>42857</v>
      </c>
      <c r="B383" s="368">
        <v>6</v>
      </c>
      <c r="C383" s="368">
        <v>19</v>
      </c>
      <c r="D383" s="368">
        <v>23</v>
      </c>
      <c r="E383" s="368">
        <v>25</v>
      </c>
      <c r="F383" s="368">
        <v>27</v>
      </c>
      <c r="G383" s="368">
        <v>0</v>
      </c>
      <c r="H383" s="368">
        <v>11</v>
      </c>
      <c r="I383" s="500">
        <v>12</v>
      </c>
      <c r="R383" s="419">
        <v>2</v>
      </c>
      <c r="S383" s="421">
        <v>1</v>
      </c>
      <c r="T383" s="422">
        <v>0</v>
      </c>
      <c r="U383" s="453">
        <v>1</v>
      </c>
      <c r="V383" s="458">
        <v>0</v>
      </c>
      <c r="W383" s="456">
        <v>0</v>
      </c>
      <c r="X383" s="422">
        <v>0</v>
      </c>
      <c r="Y383" s="453">
        <v>0</v>
      </c>
      <c r="Z383" s="458">
        <v>1</v>
      </c>
      <c r="AA383" s="456">
        <v>1</v>
      </c>
      <c r="AB383" s="422">
        <v>0</v>
      </c>
      <c r="AC383" s="453">
        <v>0</v>
      </c>
      <c r="AD383" s="458">
        <v>0</v>
      </c>
      <c r="AE383" s="456">
        <v>1</v>
      </c>
      <c r="AF383" s="422">
        <v>0</v>
      </c>
      <c r="AG383" s="453">
        <v>0</v>
      </c>
      <c r="AH383" s="458">
        <v>0</v>
      </c>
      <c r="AI383" s="456">
        <v>0</v>
      </c>
      <c r="AJ383" s="422">
        <v>1</v>
      </c>
      <c r="AK383" s="453">
        <v>0</v>
      </c>
      <c r="AL383" s="444">
        <v>0</v>
      </c>
      <c r="AM383" s="449">
        <v>0</v>
      </c>
      <c r="AN383" s="447">
        <v>0</v>
      </c>
      <c r="AO383" s="451">
        <v>0</v>
      </c>
      <c r="AP383" s="451">
        <v>0</v>
      </c>
      <c r="AQ383" s="451">
        <v>0</v>
      </c>
      <c r="AR383" s="451">
        <v>0</v>
      </c>
      <c r="AS383" s="451">
        <v>0</v>
      </c>
      <c r="AT383" s="451">
        <v>0</v>
      </c>
      <c r="AU383" s="451">
        <v>0</v>
      </c>
      <c r="AV383" s="451">
        <v>0</v>
      </c>
      <c r="AW383" s="451">
        <v>0</v>
      </c>
      <c r="AX383" s="451">
        <v>0</v>
      </c>
      <c r="AY383" s="447">
        <v>0</v>
      </c>
      <c r="AZ383" s="451">
        <v>0</v>
      </c>
      <c r="BA383" s="428">
        <v>0</v>
      </c>
      <c r="BI383" s="435">
        <v>2</v>
      </c>
      <c r="BJ383" s="435">
        <v>1</v>
      </c>
      <c r="BM383" s="435">
        <v>1</v>
      </c>
      <c r="BQ383" s="436">
        <v>1</v>
      </c>
      <c r="BR383" s="442">
        <v>4</v>
      </c>
    </row>
    <row r="384" spans="1:70" ht="12.75" customHeight="1">
      <c r="A384" s="467">
        <v>42853</v>
      </c>
      <c r="B384" s="368">
        <v>14</v>
      </c>
      <c r="C384" s="368">
        <v>20</v>
      </c>
      <c r="D384" s="368">
        <v>25</v>
      </c>
      <c r="E384" s="368">
        <v>30</v>
      </c>
      <c r="F384" s="368">
        <v>39</v>
      </c>
      <c r="G384" s="368">
        <v>0</v>
      </c>
      <c r="H384" s="368">
        <v>2</v>
      </c>
      <c r="I384" s="500">
        <v>8</v>
      </c>
      <c r="R384" s="419">
        <v>4</v>
      </c>
      <c r="S384" s="421">
        <v>0</v>
      </c>
      <c r="T384" s="422">
        <v>0</v>
      </c>
      <c r="U384" s="453">
        <v>0</v>
      </c>
      <c r="V384" s="458">
        <v>0</v>
      </c>
      <c r="W384" s="456">
        <v>0</v>
      </c>
      <c r="X384" s="422">
        <v>0</v>
      </c>
      <c r="Y384" s="453">
        <v>2</v>
      </c>
      <c r="Z384" s="458">
        <v>0</v>
      </c>
      <c r="AA384" s="456">
        <v>0</v>
      </c>
      <c r="AB384" s="422">
        <v>2</v>
      </c>
      <c r="AC384" s="453">
        <v>0</v>
      </c>
      <c r="AD384" s="458">
        <v>0</v>
      </c>
      <c r="AE384" s="456">
        <v>0</v>
      </c>
      <c r="AF384" s="422">
        <v>1</v>
      </c>
      <c r="AG384" s="453">
        <v>0</v>
      </c>
      <c r="AH384" s="458">
        <v>0</v>
      </c>
      <c r="AI384" s="456">
        <v>0</v>
      </c>
      <c r="AJ384" s="422">
        <v>0</v>
      </c>
      <c r="AK384" s="453">
        <v>0</v>
      </c>
      <c r="AL384" s="444">
        <v>0</v>
      </c>
      <c r="AM384" s="449">
        <v>1</v>
      </c>
      <c r="AN384" s="447">
        <v>0</v>
      </c>
      <c r="AO384" s="451">
        <v>1</v>
      </c>
      <c r="AP384" s="451">
        <v>0</v>
      </c>
      <c r="AQ384" s="451">
        <v>0</v>
      </c>
      <c r="AR384" s="451">
        <v>0</v>
      </c>
      <c r="AS384" s="451">
        <v>0</v>
      </c>
      <c r="AT384" s="451">
        <v>0</v>
      </c>
      <c r="AU384" s="451">
        <v>0</v>
      </c>
      <c r="AV384" s="451">
        <v>0</v>
      </c>
      <c r="AW384" s="451">
        <v>0</v>
      </c>
      <c r="AX384" s="451">
        <v>0</v>
      </c>
      <c r="AY384" s="447">
        <v>0</v>
      </c>
      <c r="AZ384" s="451">
        <v>0</v>
      </c>
      <c r="BA384" s="428">
        <v>0</v>
      </c>
      <c r="BH384" s="434">
        <v>2</v>
      </c>
      <c r="BJ384" s="435">
        <v>1</v>
      </c>
      <c r="BM384" s="435">
        <v>1</v>
      </c>
      <c r="BQ384" s="436">
        <v>1</v>
      </c>
      <c r="BR384" s="442">
        <v>4</v>
      </c>
    </row>
    <row r="385" spans="1:70" ht="12.75" customHeight="1">
      <c r="A385" s="467">
        <v>42850</v>
      </c>
      <c r="B385" s="368">
        <v>9</v>
      </c>
      <c r="C385" s="368">
        <v>11</v>
      </c>
      <c r="D385" s="368">
        <v>19</v>
      </c>
      <c r="E385" s="368">
        <v>32</v>
      </c>
      <c r="F385" s="368">
        <v>43</v>
      </c>
      <c r="G385" s="368">
        <v>0</v>
      </c>
      <c r="H385" s="368">
        <v>3</v>
      </c>
      <c r="I385" s="500">
        <v>9</v>
      </c>
      <c r="R385" s="419">
        <v>3</v>
      </c>
      <c r="S385" s="421">
        <v>0</v>
      </c>
      <c r="T385" s="422">
        <v>0</v>
      </c>
      <c r="U385" s="453">
        <v>0</v>
      </c>
      <c r="V385" s="458">
        <v>0</v>
      </c>
      <c r="W385" s="456">
        <v>0</v>
      </c>
      <c r="X385" s="422">
        <v>0</v>
      </c>
      <c r="Y385" s="453">
        <v>0</v>
      </c>
      <c r="Z385" s="458">
        <v>0</v>
      </c>
      <c r="AA385" s="456">
        <v>1</v>
      </c>
      <c r="AB385" s="422">
        <v>0</v>
      </c>
      <c r="AC385" s="453">
        <v>1</v>
      </c>
      <c r="AD385" s="458">
        <v>0</v>
      </c>
      <c r="AE385" s="456">
        <v>0</v>
      </c>
      <c r="AF385" s="422">
        <v>0</v>
      </c>
      <c r="AG385" s="453">
        <v>1</v>
      </c>
      <c r="AH385" s="458">
        <v>0</v>
      </c>
      <c r="AI385" s="456">
        <v>0</v>
      </c>
      <c r="AJ385" s="422">
        <v>1</v>
      </c>
      <c r="AK385" s="453">
        <v>0</v>
      </c>
      <c r="AL385" s="444">
        <v>0</v>
      </c>
      <c r="AM385" s="449">
        <v>0</v>
      </c>
      <c r="AN385" s="447">
        <v>0</v>
      </c>
      <c r="AO385" s="451">
        <v>0</v>
      </c>
      <c r="AP385" s="451">
        <v>0</v>
      </c>
      <c r="AQ385" s="451">
        <v>0</v>
      </c>
      <c r="AR385" s="451">
        <v>0</v>
      </c>
      <c r="AS385" s="451">
        <v>0</v>
      </c>
      <c r="AT385" s="451">
        <v>0</v>
      </c>
      <c r="AU385" s="451">
        <v>0</v>
      </c>
      <c r="AV385" s="451">
        <v>0</v>
      </c>
      <c r="AW385" s="451">
        <v>0</v>
      </c>
      <c r="AX385" s="451">
        <v>0</v>
      </c>
      <c r="AY385" s="447">
        <v>0</v>
      </c>
      <c r="AZ385" s="451">
        <v>0</v>
      </c>
      <c r="BA385" s="428">
        <v>0</v>
      </c>
      <c r="BI385" s="435">
        <v>1</v>
      </c>
      <c r="BK385" s="435">
        <v>1</v>
      </c>
      <c r="BL385" s="435">
        <v>2</v>
      </c>
      <c r="BQ385" s="436">
        <v>1</v>
      </c>
      <c r="BR385" s="442">
        <v>4</v>
      </c>
    </row>
    <row r="386" spans="1:70" ht="12.75" customHeight="1">
      <c r="A386" s="467">
        <v>42846</v>
      </c>
      <c r="B386" s="368">
        <v>2</v>
      </c>
      <c r="C386" s="368">
        <v>13</v>
      </c>
      <c r="D386" s="368">
        <v>16</v>
      </c>
      <c r="E386" s="368">
        <v>22</v>
      </c>
      <c r="F386" s="368">
        <v>49</v>
      </c>
      <c r="G386" s="368">
        <v>0</v>
      </c>
      <c r="H386" s="368">
        <v>4</v>
      </c>
      <c r="I386" s="500">
        <v>5</v>
      </c>
      <c r="R386" s="419">
        <v>3</v>
      </c>
      <c r="S386" s="421">
        <v>1</v>
      </c>
      <c r="T386" s="422">
        <v>1</v>
      </c>
      <c r="U386" s="453">
        <v>0</v>
      </c>
      <c r="V386" s="458">
        <v>0</v>
      </c>
      <c r="W386" s="456">
        <v>2</v>
      </c>
      <c r="X386" s="422">
        <v>0</v>
      </c>
      <c r="Y386" s="453">
        <v>1</v>
      </c>
      <c r="Z386" s="458">
        <v>0</v>
      </c>
      <c r="AA386" s="456">
        <v>0</v>
      </c>
      <c r="AB386" s="422">
        <v>0</v>
      </c>
      <c r="AC386" s="453">
        <v>0</v>
      </c>
      <c r="AD386" s="458">
        <v>1</v>
      </c>
      <c r="AE386" s="456">
        <v>1</v>
      </c>
      <c r="AF386" s="422">
        <v>0</v>
      </c>
      <c r="AG386" s="453">
        <v>1</v>
      </c>
      <c r="AH386" s="458">
        <v>1</v>
      </c>
      <c r="AI386" s="456">
        <v>0</v>
      </c>
      <c r="AJ386" s="422">
        <v>1</v>
      </c>
      <c r="AK386" s="453">
        <v>0</v>
      </c>
      <c r="AL386" s="444">
        <v>0</v>
      </c>
      <c r="AM386" s="449">
        <v>0</v>
      </c>
      <c r="AN386" s="447">
        <v>0</v>
      </c>
      <c r="AO386" s="451">
        <v>1</v>
      </c>
      <c r="AP386" s="451">
        <v>0</v>
      </c>
      <c r="AQ386" s="451">
        <v>0</v>
      </c>
      <c r="AR386" s="451">
        <v>0</v>
      </c>
      <c r="AS386" s="451">
        <v>0</v>
      </c>
      <c r="AT386" s="451">
        <v>0</v>
      </c>
      <c r="AU386" s="451">
        <v>0</v>
      </c>
      <c r="AV386" s="451">
        <v>0</v>
      </c>
      <c r="AW386" s="451">
        <v>0</v>
      </c>
      <c r="AX386" s="451">
        <v>0</v>
      </c>
      <c r="AY386" s="447">
        <v>0</v>
      </c>
      <c r="AZ386" s="451">
        <v>0</v>
      </c>
      <c r="BA386" s="428">
        <v>0</v>
      </c>
      <c r="BL386" s="435">
        <v>1</v>
      </c>
      <c r="BM386" s="435">
        <v>1</v>
      </c>
      <c r="BN386" s="435">
        <v>1</v>
      </c>
      <c r="BO386" s="435">
        <v>1</v>
      </c>
      <c r="BP386" s="435">
        <v>1</v>
      </c>
      <c r="BR386" s="442">
        <v>5</v>
      </c>
    </row>
    <row r="387" spans="1:70" ht="12.75" customHeight="1">
      <c r="A387" s="467">
        <v>42843</v>
      </c>
      <c r="B387" s="368">
        <v>17</v>
      </c>
      <c r="C387" s="368">
        <v>22</v>
      </c>
      <c r="D387" s="368">
        <v>31</v>
      </c>
      <c r="E387" s="368">
        <v>38</v>
      </c>
      <c r="F387" s="368">
        <v>45</v>
      </c>
      <c r="G387" s="368">
        <v>0</v>
      </c>
      <c r="H387" s="368">
        <v>5</v>
      </c>
      <c r="I387" s="500">
        <v>12</v>
      </c>
      <c r="R387" s="419">
        <v>4</v>
      </c>
      <c r="S387" s="421">
        <v>0</v>
      </c>
      <c r="T387" s="422">
        <v>0</v>
      </c>
      <c r="U387" s="453">
        <v>2</v>
      </c>
      <c r="V387" s="458">
        <v>0</v>
      </c>
      <c r="W387" s="456">
        <v>0</v>
      </c>
      <c r="X387" s="422">
        <v>0</v>
      </c>
      <c r="Y387" s="453">
        <v>0</v>
      </c>
      <c r="Z387" s="458">
        <v>0</v>
      </c>
      <c r="AA387" s="456">
        <v>2</v>
      </c>
      <c r="AB387" s="422">
        <v>1</v>
      </c>
      <c r="AC387" s="453">
        <v>1</v>
      </c>
      <c r="AD387" s="458">
        <v>0</v>
      </c>
      <c r="AE387" s="456">
        <v>1</v>
      </c>
      <c r="AF387" s="422">
        <v>1</v>
      </c>
      <c r="AG387" s="453">
        <v>0</v>
      </c>
      <c r="AH387" s="458">
        <v>0</v>
      </c>
      <c r="AI387" s="456">
        <v>0</v>
      </c>
      <c r="AJ387" s="422">
        <v>0</v>
      </c>
      <c r="AK387" s="453">
        <v>0</v>
      </c>
      <c r="AL387" s="444">
        <v>0</v>
      </c>
      <c r="AM387" s="449">
        <v>0</v>
      </c>
      <c r="AN387" s="447">
        <v>0</v>
      </c>
      <c r="AO387" s="451">
        <v>1</v>
      </c>
      <c r="AP387" s="451">
        <v>1</v>
      </c>
      <c r="AQ387" s="451">
        <v>0</v>
      </c>
      <c r="AR387" s="451">
        <v>0</v>
      </c>
      <c r="AS387" s="451">
        <v>0</v>
      </c>
      <c r="AT387" s="451">
        <v>0</v>
      </c>
      <c r="AU387" s="451">
        <v>0</v>
      </c>
      <c r="AV387" s="451">
        <v>0</v>
      </c>
      <c r="AW387" s="451">
        <v>0</v>
      </c>
      <c r="AX387" s="451">
        <v>0</v>
      </c>
      <c r="AY387" s="447">
        <v>0</v>
      </c>
      <c r="AZ387" s="451">
        <v>0</v>
      </c>
      <c r="BA387" s="428">
        <v>0</v>
      </c>
      <c r="BI387" s="435">
        <v>1</v>
      </c>
      <c r="BK387" s="435">
        <v>2</v>
      </c>
      <c r="BN387" s="435">
        <v>1</v>
      </c>
      <c r="BQ387" s="436">
        <v>1</v>
      </c>
      <c r="BR387" s="442">
        <v>4</v>
      </c>
    </row>
    <row r="388" spans="1:70" ht="12.75" customHeight="1">
      <c r="A388" s="467">
        <v>42839</v>
      </c>
      <c r="B388" s="368">
        <v>4</v>
      </c>
      <c r="C388" s="368">
        <v>14</v>
      </c>
      <c r="D388" s="368">
        <v>20</v>
      </c>
      <c r="E388" s="368">
        <v>23</v>
      </c>
      <c r="F388" s="368">
        <v>33</v>
      </c>
      <c r="G388" s="368">
        <v>0</v>
      </c>
      <c r="H388" s="368">
        <v>6</v>
      </c>
      <c r="I388" s="500">
        <v>10</v>
      </c>
      <c r="R388" s="419">
        <v>5</v>
      </c>
      <c r="S388" s="421">
        <v>0</v>
      </c>
      <c r="T388" s="422">
        <v>0</v>
      </c>
      <c r="U388" s="453">
        <v>0</v>
      </c>
      <c r="V388" s="458">
        <v>1</v>
      </c>
      <c r="W388" s="456">
        <v>1</v>
      </c>
      <c r="X388" s="422">
        <v>1</v>
      </c>
      <c r="Y388" s="453">
        <v>0</v>
      </c>
      <c r="Z388" s="458">
        <v>0</v>
      </c>
      <c r="AA388" s="456">
        <v>1</v>
      </c>
      <c r="AB388" s="422">
        <v>2</v>
      </c>
      <c r="AC388" s="453">
        <v>0</v>
      </c>
      <c r="AD388" s="458">
        <v>0</v>
      </c>
      <c r="AE388" s="456">
        <v>2</v>
      </c>
      <c r="AF388" s="422">
        <v>0</v>
      </c>
      <c r="AG388" s="453">
        <v>0</v>
      </c>
      <c r="AH388" s="458">
        <v>0</v>
      </c>
      <c r="AI388" s="456">
        <v>0</v>
      </c>
      <c r="AJ388" s="422">
        <v>1</v>
      </c>
      <c r="AK388" s="453">
        <v>0</v>
      </c>
      <c r="AL388" s="444">
        <v>0</v>
      </c>
      <c r="AM388" s="449">
        <v>0</v>
      </c>
      <c r="AN388" s="447">
        <v>1</v>
      </c>
      <c r="AO388" s="451">
        <v>1</v>
      </c>
      <c r="AP388" s="451">
        <v>0</v>
      </c>
      <c r="AQ388" s="451">
        <v>0</v>
      </c>
      <c r="AR388" s="451">
        <v>0</v>
      </c>
      <c r="AS388" s="451">
        <v>0</v>
      </c>
      <c r="AT388" s="451">
        <v>0</v>
      </c>
      <c r="AU388" s="451">
        <v>0</v>
      </c>
      <c r="AV388" s="451">
        <v>0</v>
      </c>
      <c r="AW388" s="451">
        <v>0</v>
      </c>
      <c r="AX388" s="451">
        <v>0</v>
      </c>
      <c r="AY388" s="447">
        <v>0</v>
      </c>
      <c r="AZ388" s="451">
        <v>0</v>
      </c>
      <c r="BA388" s="428">
        <v>0</v>
      </c>
      <c r="BI388" s="435">
        <v>1</v>
      </c>
      <c r="BJ388" s="435">
        <v>1</v>
      </c>
      <c r="BL388" s="435">
        <v>1</v>
      </c>
      <c r="BO388" s="435">
        <v>2</v>
      </c>
      <c r="BR388" s="442">
        <v>4</v>
      </c>
    </row>
    <row r="389" spans="1:70" ht="12.75" customHeight="1">
      <c r="A389" s="467">
        <v>42836</v>
      </c>
      <c r="B389" s="368">
        <v>5</v>
      </c>
      <c r="C389" s="368">
        <v>21</v>
      </c>
      <c r="D389" s="368">
        <v>22</v>
      </c>
      <c r="E389" s="368">
        <v>31</v>
      </c>
      <c r="F389" s="368">
        <v>49</v>
      </c>
      <c r="G389" s="368">
        <v>0</v>
      </c>
      <c r="H389" s="368">
        <v>2</v>
      </c>
      <c r="I389" s="500">
        <v>8</v>
      </c>
      <c r="R389" s="419">
        <v>3</v>
      </c>
      <c r="S389" s="421">
        <v>0</v>
      </c>
      <c r="T389" s="422">
        <v>0</v>
      </c>
      <c r="U389" s="453">
        <v>0</v>
      </c>
      <c r="V389" s="458">
        <v>1</v>
      </c>
      <c r="W389" s="456">
        <v>0</v>
      </c>
      <c r="X389" s="422">
        <v>0</v>
      </c>
      <c r="Y389" s="453">
        <v>1</v>
      </c>
      <c r="Z389" s="458">
        <v>0</v>
      </c>
      <c r="AA389" s="456">
        <v>1</v>
      </c>
      <c r="AB389" s="422">
        <v>0</v>
      </c>
      <c r="AC389" s="453">
        <v>0</v>
      </c>
      <c r="AD389" s="458">
        <v>0</v>
      </c>
      <c r="AE389" s="456">
        <v>0</v>
      </c>
      <c r="AF389" s="422">
        <v>0</v>
      </c>
      <c r="AG389" s="453">
        <v>2</v>
      </c>
      <c r="AH389" s="458">
        <v>0</v>
      </c>
      <c r="AI389" s="456">
        <v>2</v>
      </c>
      <c r="AJ389" s="422">
        <v>1</v>
      </c>
      <c r="AK389" s="453">
        <v>0</v>
      </c>
      <c r="AL389" s="444">
        <v>0</v>
      </c>
      <c r="AM389" s="449">
        <v>0</v>
      </c>
      <c r="AN389" s="447">
        <v>0</v>
      </c>
      <c r="AO389" s="451">
        <v>1</v>
      </c>
      <c r="AP389" s="451">
        <v>1</v>
      </c>
      <c r="AQ389" s="451">
        <v>0</v>
      </c>
      <c r="AR389" s="451">
        <v>0</v>
      </c>
      <c r="AS389" s="451">
        <v>0</v>
      </c>
      <c r="AT389" s="451">
        <v>0</v>
      </c>
      <c r="AU389" s="451">
        <v>0</v>
      </c>
      <c r="AV389" s="451">
        <v>0</v>
      </c>
      <c r="AW389" s="451">
        <v>0</v>
      </c>
      <c r="AX389" s="451">
        <v>0</v>
      </c>
      <c r="AY389" s="447">
        <v>0</v>
      </c>
      <c r="AZ389" s="451">
        <v>0</v>
      </c>
      <c r="BA389" s="428">
        <v>0</v>
      </c>
      <c r="BH389" s="434">
        <v>1</v>
      </c>
      <c r="BI389" s="435">
        <v>1</v>
      </c>
      <c r="BK389" s="435">
        <v>1</v>
      </c>
      <c r="BL389" s="435">
        <v>1</v>
      </c>
      <c r="BO389" s="435">
        <v>1</v>
      </c>
      <c r="BR389" s="442">
        <v>5</v>
      </c>
    </row>
    <row r="390" spans="1:70" ht="12.75" customHeight="1">
      <c r="A390" s="467">
        <v>42832</v>
      </c>
      <c r="B390" s="368">
        <v>2</v>
      </c>
      <c r="C390" s="368">
        <v>10</v>
      </c>
      <c r="D390" s="368">
        <v>19</v>
      </c>
      <c r="E390" s="368">
        <v>35</v>
      </c>
      <c r="F390" s="368">
        <v>50</v>
      </c>
      <c r="G390" s="368">
        <v>0</v>
      </c>
      <c r="H390" s="368">
        <v>6</v>
      </c>
      <c r="I390" s="500">
        <v>7</v>
      </c>
      <c r="R390" s="419">
        <v>2</v>
      </c>
      <c r="S390" s="421">
        <v>0</v>
      </c>
      <c r="T390" s="422">
        <v>1</v>
      </c>
      <c r="U390" s="453">
        <v>0</v>
      </c>
      <c r="V390" s="458">
        <v>0</v>
      </c>
      <c r="W390" s="456">
        <v>0</v>
      </c>
      <c r="X390" s="422">
        <v>1</v>
      </c>
      <c r="Y390" s="453">
        <v>1</v>
      </c>
      <c r="Z390" s="458">
        <v>0</v>
      </c>
      <c r="AA390" s="456">
        <v>0</v>
      </c>
      <c r="AB390" s="422">
        <v>0</v>
      </c>
      <c r="AC390" s="453">
        <v>2</v>
      </c>
      <c r="AD390" s="458">
        <v>0</v>
      </c>
      <c r="AE390" s="456">
        <v>0</v>
      </c>
      <c r="AF390" s="422">
        <v>1</v>
      </c>
      <c r="AG390" s="453">
        <v>0</v>
      </c>
      <c r="AH390" s="458">
        <v>0</v>
      </c>
      <c r="AI390" s="456">
        <v>1</v>
      </c>
      <c r="AJ390" s="422">
        <v>0</v>
      </c>
      <c r="AK390" s="453">
        <v>1</v>
      </c>
      <c r="AL390" s="444">
        <v>0</v>
      </c>
      <c r="AM390" s="449">
        <v>0</v>
      </c>
      <c r="AN390" s="447">
        <v>0</v>
      </c>
      <c r="AO390" s="451">
        <v>1</v>
      </c>
      <c r="AP390" s="451">
        <v>0</v>
      </c>
      <c r="AQ390" s="451">
        <v>0</v>
      </c>
      <c r="AR390" s="451">
        <v>0</v>
      </c>
      <c r="AS390" s="451">
        <v>0</v>
      </c>
      <c r="AT390" s="451">
        <v>0</v>
      </c>
      <c r="AU390" s="451">
        <v>0</v>
      </c>
      <c r="AV390" s="451">
        <v>0</v>
      </c>
      <c r="AW390" s="451">
        <v>0</v>
      </c>
      <c r="AX390" s="451">
        <v>0</v>
      </c>
      <c r="AY390" s="447">
        <v>0</v>
      </c>
      <c r="AZ390" s="451">
        <v>0</v>
      </c>
      <c r="BA390" s="428">
        <v>0</v>
      </c>
      <c r="BH390" s="434">
        <v>1</v>
      </c>
      <c r="BN390" s="435">
        <v>2</v>
      </c>
      <c r="BQ390" s="436">
        <v>2</v>
      </c>
      <c r="BR390" s="442">
        <v>3</v>
      </c>
    </row>
    <row r="391" spans="1:70" ht="12.75" customHeight="1">
      <c r="A391" s="468">
        <v>42829</v>
      </c>
      <c r="B391" s="368">
        <v>1</v>
      </c>
      <c r="C391" s="368">
        <v>9</v>
      </c>
      <c r="D391" s="368">
        <v>24</v>
      </c>
      <c r="E391" s="368">
        <v>33</v>
      </c>
      <c r="F391" s="368">
        <v>34</v>
      </c>
      <c r="G391" s="368">
        <v>0</v>
      </c>
      <c r="H391" s="368">
        <v>2</v>
      </c>
      <c r="I391" s="500">
        <v>6</v>
      </c>
      <c r="R391" s="419">
        <v>3</v>
      </c>
      <c r="S391" s="421">
        <v>1</v>
      </c>
      <c r="T391" s="422">
        <v>0</v>
      </c>
      <c r="U391" s="453">
        <v>2</v>
      </c>
      <c r="V391" s="458">
        <v>1</v>
      </c>
      <c r="W391" s="456">
        <v>1</v>
      </c>
      <c r="X391" s="422">
        <v>0</v>
      </c>
      <c r="Y391" s="453">
        <v>1</v>
      </c>
      <c r="Z391" s="458">
        <v>0</v>
      </c>
      <c r="AA391" s="456">
        <v>0</v>
      </c>
      <c r="AB391" s="422">
        <v>0</v>
      </c>
      <c r="AC391" s="453">
        <v>0</v>
      </c>
      <c r="AD391" s="458">
        <v>1</v>
      </c>
      <c r="AE391" s="456">
        <v>0</v>
      </c>
      <c r="AF391" s="422">
        <v>0</v>
      </c>
      <c r="AG391" s="453">
        <v>0</v>
      </c>
      <c r="AH391" s="458">
        <v>0</v>
      </c>
      <c r="AI391" s="456">
        <v>0</v>
      </c>
      <c r="AJ391" s="422">
        <v>0</v>
      </c>
      <c r="AK391" s="453">
        <v>0</v>
      </c>
      <c r="AL391" s="444">
        <v>1</v>
      </c>
      <c r="AM391" s="449">
        <v>0</v>
      </c>
      <c r="AN391" s="447">
        <v>0</v>
      </c>
      <c r="AO391" s="451">
        <v>0</v>
      </c>
      <c r="AP391" s="451">
        <v>1</v>
      </c>
      <c r="AQ391" s="451">
        <v>0</v>
      </c>
      <c r="AR391" s="451">
        <v>0</v>
      </c>
      <c r="AS391" s="451">
        <v>0</v>
      </c>
      <c r="AT391" s="451">
        <v>0</v>
      </c>
      <c r="AU391" s="451">
        <v>0</v>
      </c>
      <c r="AV391" s="451">
        <v>0</v>
      </c>
      <c r="AW391" s="451">
        <v>0</v>
      </c>
      <c r="AX391" s="451">
        <v>0</v>
      </c>
      <c r="AY391" s="447">
        <v>0</v>
      </c>
      <c r="AZ391" s="451">
        <v>0</v>
      </c>
      <c r="BA391" s="428">
        <v>0</v>
      </c>
      <c r="BI391" s="435">
        <v>1</v>
      </c>
      <c r="BK391" s="435">
        <v>1</v>
      </c>
      <c r="BL391" s="435">
        <v>1</v>
      </c>
      <c r="BM391" s="435">
        <v>1</v>
      </c>
      <c r="BN391" s="435">
        <v>1</v>
      </c>
      <c r="BR391" s="442">
        <v>5</v>
      </c>
    </row>
    <row r="392" spans="1:70" ht="12.75" customHeight="1">
      <c r="A392" s="467">
        <v>42825</v>
      </c>
      <c r="B392" s="368">
        <v>17</v>
      </c>
      <c r="C392" s="368">
        <v>24</v>
      </c>
      <c r="D392" s="368">
        <v>26</v>
      </c>
      <c r="E392" s="368">
        <v>28</v>
      </c>
      <c r="F392" s="368">
        <v>45</v>
      </c>
      <c r="G392" s="368">
        <v>0</v>
      </c>
      <c r="H392" s="368">
        <v>4</v>
      </c>
      <c r="I392" s="500">
        <v>12</v>
      </c>
      <c r="R392" s="419">
        <v>4</v>
      </c>
      <c r="S392" s="421">
        <v>0</v>
      </c>
      <c r="T392" s="422">
        <v>0</v>
      </c>
      <c r="U392" s="453">
        <v>1</v>
      </c>
      <c r="V392" s="458">
        <v>0</v>
      </c>
      <c r="W392" s="456">
        <v>0</v>
      </c>
      <c r="X392" s="422">
        <v>1</v>
      </c>
      <c r="Y392" s="453">
        <v>0</v>
      </c>
      <c r="Z392" s="458">
        <v>0</v>
      </c>
      <c r="AA392" s="456">
        <v>0</v>
      </c>
      <c r="AB392" s="422">
        <v>0</v>
      </c>
      <c r="AC392" s="453">
        <v>0</v>
      </c>
      <c r="AD392" s="458">
        <v>0</v>
      </c>
      <c r="AE392" s="456">
        <v>0</v>
      </c>
      <c r="AF392" s="422">
        <v>1</v>
      </c>
      <c r="AG392" s="453">
        <v>0</v>
      </c>
      <c r="AH392" s="458">
        <v>1</v>
      </c>
      <c r="AI392" s="456">
        <v>0</v>
      </c>
      <c r="AJ392" s="422">
        <v>1</v>
      </c>
      <c r="AK392" s="453">
        <v>0</v>
      </c>
      <c r="AL392" s="444">
        <v>0</v>
      </c>
      <c r="AM392" s="449">
        <v>0</v>
      </c>
      <c r="AN392" s="447">
        <v>0</v>
      </c>
      <c r="AO392" s="451">
        <v>0</v>
      </c>
      <c r="AP392" s="451">
        <v>0</v>
      </c>
      <c r="AQ392" s="451">
        <v>0</v>
      </c>
      <c r="AR392" s="451">
        <v>0</v>
      </c>
      <c r="AS392" s="451">
        <v>0</v>
      </c>
      <c r="AT392" s="451">
        <v>0</v>
      </c>
      <c r="AU392" s="451">
        <v>0</v>
      </c>
      <c r="AV392" s="451">
        <v>0</v>
      </c>
      <c r="AW392" s="451">
        <v>0</v>
      </c>
      <c r="AX392" s="451">
        <v>0</v>
      </c>
      <c r="AY392" s="447">
        <v>0</v>
      </c>
      <c r="AZ392" s="451">
        <v>0</v>
      </c>
      <c r="BA392" s="428">
        <v>0</v>
      </c>
      <c r="BI392" s="435">
        <v>1</v>
      </c>
      <c r="BN392" s="435">
        <v>1</v>
      </c>
      <c r="BO392" s="435">
        <v>1</v>
      </c>
      <c r="BP392" s="435">
        <v>1</v>
      </c>
      <c r="BQ392" s="436">
        <v>1</v>
      </c>
      <c r="BR392" s="442">
        <v>5</v>
      </c>
    </row>
    <row r="393" spans="1:70" ht="12.75" customHeight="1">
      <c r="A393" s="467">
        <v>42822</v>
      </c>
      <c r="B393" s="368">
        <v>9</v>
      </c>
      <c r="C393" s="368">
        <v>13</v>
      </c>
      <c r="D393" s="368">
        <v>31</v>
      </c>
      <c r="E393" s="368">
        <v>33</v>
      </c>
      <c r="F393" s="368">
        <v>46</v>
      </c>
      <c r="G393" s="368">
        <v>0</v>
      </c>
      <c r="H393" s="368">
        <v>6</v>
      </c>
      <c r="I393" s="500">
        <v>10</v>
      </c>
      <c r="R393" s="419">
        <v>4</v>
      </c>
      <c r="S393" s="421">
        <v>0</v>
      </c>
      <c r="T393" s="422">
        <v>0</v>
      </c>
      <c r="U393" s="453">
        <v>0</v>
      </c>
      <c r="V393" s="458">
        <v>0</v>
      </c>
      <c r="W393" s="456">
        <v>0</v>
      </c>
      <c r="X393" s="422">
        <v>0</v>
      </c>
      <c r="Y393" s="453">
        <v>0</v>
      </c>
      <c r="Z393" s="458">
        <v>1</v>
      </c>
      <c r="AA393" s="456">
        <v>1</v>
      </c>
      <c r="AB393" s="422">
        <v>0</v>
      </c>
      <c r="AC393" s="453">
        <v>0</v>
      </c>
      <c r="AD393" s="458">
        <v>0</v>
      </c>
      <c r="AE393" s="456">
        <v>0</v>
      </c>
      <c r="AF393" s="422">
        <v>0</v>
      </c>
      <c r="AG393" s="453">
        <v>1</v>
      </c>
      <c r="AH393" s="458">
        <v>0</v>
      </c>
      <c r="AI393" s="456">
        <v>1</v>
      </c>
      <c r="AJ393" s="422">
        <v>0</v>
      </c>
      <c r="AK393" s="453">
        <v>1</v>
      </c>
      <c r="AL393" s="444">
        <v>0</v>
      </c>
      <c r="AM393" s="449">
        <v>0</v>
      </c>
      <c r="AN393" s="447">
        <v>0</v>
      </c>
      <c r="AO393" s="451">
        <v>0</v>
      </c>
      <c r="AP393" s="451">
        <v>0</v>
      </c>
      <c r="AQ393" s="451">
        <v>0</v>
      </c>
      <c r="AR393" s="451">
        <v>0</v>
      </c>
      <c r="AS393" s="451">
        <v>0</v>
      </c>
      <c r="AT393" s="451">
        <v>0</v>
      </c>
      <c r="AU393" s="451">
        <v>0</v>
      </c>
      <c r="AV393" s="451">
        <v>0</v>
      </c>
      <c r="AW393" s="451">
        <v>0</v>
      </c>
      <c r="AX393" s="451">
        <v>0</v>
      </c>
      <c r="AY393" s="447">
        <v>0</v>
      </c>
      <c r="AZ393" s="451">
        <v>0</v>
      </c>
      <c r="BA393" s="428">
        <v>0</v>
      </c>
      <c r="BH393" s="434">
        <v>1</v>
      </c>
      <c r="BI393" s="435">
        <v>1</v>
      </c>
      <c r="BN393" s="435">
        <v>1</v>
      </c>
      <c r="BO393" s="435">
        <v>1</v>
      </c>
      <c r="BP393" s="435">
        <v>1</v>
      </c>
      <c r="BR393" s="442">
        <v>5</v>
      </c>
    </row>
    <row r="394" spans="1:70" ht="12.75" customHeight="1">
      <c r="A394" s="467">
        <v>42818</v>
      </c>
      <c r="B394" s="368">
        <v>2</v>
      </c>
      <c r="C394" s="368">
        <v>17</v>
      </c>
      <c r="D394" s="368">
        <v>21</v>
      </c>
      <c r="E394" s="368">
        <v>27</v>
      </c>
      <c r="F394" s="368">
        <v>34</v>
      </c>
      <c r="G394" s="368">
        <v>0</v>
      </c>
      <c r="H394" s="368">
        <v>5</v>
      </c>
      <c r="I394" s="500">
        <v>9</v>
      </c>
      <c r="R394" s="419">
        <v>4</v>
      </c>
      <c r="S394" s="421">
        <v>0</v>
      </c>
      <c r="T394" s="422">
        <v>0</v>
      </c>
      <c r="U394" s="453">
        <v>0</v>
      </c>
      <c r="V394" s="458">
        <v>1</v>
      </c>
      <c r="W394" s="456">
        <v>1</v>
      </c>
      <c r="X394" s="422">
        <v>0</v>
      </c>
      <c r="Y394" s="453">
        <v>0</v>
      </c>
      <c r="Z394" s="458">
        <v>0</v>
      </c>
      <c r="AA394" s="456">
        <v>0</v>
      </c>
      <c r="AB394" s="422">
        <v>1</v>
      </c>
      <c r="AC394" s="453">
        <v>1</v>
      </c>
      <c r="AD394" s="458">
        <v>0</v>
      </c>
      <c r="AE394" s="456">
        <v>0</v>
      </c>
      <c r="AF394" s="422">
        <v>0</v>
      </c>
      <c r="AG394" s="453">
        <v>1</v>
      </c>
      <c r="AH394" s="458">
        <v>1</v>
      </c>
      <c r="AI394" s="456">
        <v>0</v>
      </c>
      <c r="AJ394" s="422">
        <v>0</v>
      </c>
      <c r="AK394" s="453">
        <v>0</v>
      </c>
      <c r="AL394" s="444">
        <v>1</v>
      </c>
      <c r="AM394" s="449">
        <v>0</v>
      </c>
      <c r="AN394" s="447">
        <v>0</v>
      </c>
      <c r="AO394" s="451">
        <v>0</v>
      </c>
      <c r="AP394" s="451">
        <v>0</v>
      </c>
      <c r="AQ394" s="451">
        <v>0</v>
      </c>
      <c r="AR394" s="451">
        <v>0</v>
      </c>
      <c r="AS394" s="451">
        <v>0</v>
      </c>
      <c r="AT394" s="451">
        <v>0</v>
      </c>
      <c r="AU394" s="451">
        <v>0</v>
      </c>
      <c r="AV394" s="451">
        <v>0</v>
      </c>
      <c r="AW394" s="451">
        <v>0</v>
      </c>
      <c r="AX394" s="451">
        <v>0</v>
      </c>
      <c r="AY394" s="447">
        <v>0</v>
      </c>
      <c r="AZ394" s="451">
        <v>0</v>
      </c>
      <c r="BA394" s="428">
        <v>0</v>
      </c>
      <c r="BH394" s="434">
        <v>1</v>
      </c>
      <c r="BI394" s="435">
        <v>1</v>
      </c>
      <c r="BJ394" s="435">
        <v>1</v>
      </c>
      <c r="BO394" s="435">
        <v>1</v>
      </c>
      <c r="BQ394" s="436">
        <v>1</v>
      </c>
      <c r="BR394" s="442">
        <v>5</v>
      </c>
    </row>
    <row r="395" spans="1:70" ht="12.75" customHeight="1">
      <c r="A395" s="467">
        <v>42815</v>
      </c>
      <c r="B395" s="368">
        <v>1</v>
      </c>
      <c r="C395" s="368">
        <v>20</v>
      </c>
      <c r="D395" s="368">
        <v>23</v>
      </c>
      <c r="E395" s="368">
        <v>44</v>
      </c>
      <c r="F395" s="368">
        <v>47</v>
      </c>
      <c r="G395" s="368">
        <v>0</v>
      </c>
      <c r="H395" s="368">
        <v>4</v>
      </c>
      <c r="I395" s="500">
        <v>11</v>
      </c>
      <c r="R395" s="419">
        <v>3</v>
      </c>
      <c r="S395" s="421">
        <v>0</v>
      </c>
      <c r="T395" s="422">
        <v>0</v>
      </c>
      <c r="U395" s="453">
        <v>1</v>
      </c>
      <c r="V395" s="458">
        <v>0</v>
      </c>
      <c r="W395" s="456">
        <v>1</v>
      </c>
      <c r="X395" s="422">
        <v>1</v>
      </c>
      <c r="Y395" s="453">
        <v>0</v>
      </c>
      <c r="Z395" s="458">
        <v>1</v>
      </c>
      <c r="AA395" s="456">
        <v>1</v>
      </c>
      <c r="AB395" s="422">
        <v>0</v>
      </c>
      <c r="AC395" s="453">
        <v>1</v>
      </c>
      <c r="AD395" s="458">
        <v>0</v>
      </c>
      <c r="AE395" s="456">
        <v>0</v>
      </c>
      <c r="AF395" s="422">
        <v>0</v>
      </c>
      <c r="AG395" s="453">
        <v>0</v>
      </c>
      <c r="AH395" s="458">
        <v>1</v>
      </c>
      <c r="AI395" s="456">
        <v>0</v>
      </c>
      <c r="AJ395" s="422">
        <v>0</v>
      </c>
      <c r="AK395" s="453">
        <v>1</v>
      </c>
      <c r="AL395" s="444">
        <v>0</v>
      </c>
      <c r="AM395" s="449">
        <v>0</v>
      </c>
      <c r="AN395" s="447">
        <v>0</v>
      </c>
      <c r="AO395" s="451">
        <v>0</v>
      </c>
      <c r="AP395" s="451">
        <v>0</v>
      </c>
      <c r="AQ395" s="451">
        <v>0</v>
      </c>
      <c r="AR395" s="451">
        <v>0</v>
      </c>
      <c r="AS395" s="451">
        <v>0</v>
      </c>
      <c r="AT395" s="451">
        <v>0</v>
      </c>
      <c r="AU395" s="451">
        <v>0</v>
      </c>
      <c r="AV395" s="451">
        <v>0</v>
      </c>
      <c r="AW395" s="451">
        <v>0</v>
      </c>
      <c r="AX395" s="451">
        <v>0</v>
      </c>
      <c r="AY395" s="447">
        <v>0</v>
      </c>
      <c r="AZ395" s="451">
        <v>0</v>
      </c>
      <c r="BA395" s="428">
        <v>0</v>
      </c>
      <c r="BH395" s="434">
        <v>2</v>
      </c>
      <c r="BI395" s="435">
        <v>1</v>
      </c>
      <c r="BJ395" s="435">
        <v>1</v>
      </c>
      <c r="BM395" s="435">
        <v>1</v>
      </c>
      <c r="BR395" s="442">
        <v>4</v>
      </c>
    </row>
    <row r="396" spans="1:70" ht="12.75" customHeight="1">
      <c r="A396" s="467">
        <v>42811</v>
      </c>
      <c r="B396" s="368">
        <v>6</v>
      </c>
      <c r="C396" s="368">
        <v>10</v>
      </c>
      <c r="D396" s="368">
        <v>19</v>
      </c>
      <c r="E396" s="368">
        <v>29</v>
      </c>
      <c r="F396" s="368">
        <v>36</v>
      </c>
      <c r="G396" s="368">
        <v>0</v>
      </c>
      <c r="H396" s="368">
        <v>3</v>
      </c>
      <c r="I396" s="500">
        <v>9</v>
      </c>
      <c r="R396" s="419">
        <v>3</v>
      </c>
      <c r="S396" s="421">
        <v>1</v>
      </c>
      <c r="T396" s="422">
        <v>1</v>
      </c>
      <c r="U396" s="453">
        <v>1</v>
      </c>
      <c r="V396" s="458">
        <v>0</v>
      </c>
      <c r="W396" s="456">
        <v>1</v>
      </c>
      <c r="X396" s="422">
        <v>0</v>
      </c>
      <c r="Y396" s="453">
        <v>1</v>
      </c>
      <c r="Z396" s="458">
        <v>0</v>
      </c>
      <c r="AA396" s="456">
        <v>1</v>
      </c>
      <c r="AB396" s="422">
        <v>0</v>
      </c>
      <c r="AC396" s="453">
        <v>0</v>
      </c>
      <c r="AD396" s="458">
        <v>1</v>
      </c>
      <c r="AE396" s="456">
        <v>1</v>
      </c>
      <c r="AF396" s="422">
        <v>1</v>
      </c>
      <c r="AG396" s="453">
        <v>2</v>
      </c>
      <c r="AH396" s="458">
        <v>1</v>
      </c>
      <c r="AI396" s="456">
        <v>1</v>
      </c>
      <c r="AJ396" s="422">
        <v>1</v>
      </c>
      <c r="AK396" s="453">
        <v>0</v>
      </c>
      <c r="AL396" s="444">
        <v>1</v>
      </c>
      <c r="AM396" s="449">
        <v>0</v>
      </c>
      <c r="AN396" s="447">
        <v>0</v>
      </c>
      <c r="AO396" s="451">
        <v>0</v>
      </c>
      <c r="AP396" s="451">
        <v>1</v>
      </c>
      <c r="AQ396" s="451">
        <v>0</v>
      </c>
      <c r="AR396" s="451">
        <v>0</v>
      </c>
      <c r="AS396" s="451">
        <v>0</v>
      </c>
      <c r="AT396" s="451">
        <v>0</v>
      </c>
      <c r="AU396" s="451">
        <v>0</v>
      </c>
      <c r="AV396" s="451">
        <v>0</v>
      </c>
      <c r="AW396" s="451">
        <v>0</v>
      </c>
      <c r="AX396" s="451">
        <v>0</v>
      </c>
      <c r="AY396" s="447">
        <v>0</v>
      </c>
      <c r="AZ396" s="451">
        <v>0</v>
      </c>
      <c r="BA396" s="428">
        <v>0</v>
      </c>
      <c r="BJ396" s="435">
        <v>2</v>
      </c>
      <c r="BK396" s="435">
        <v>2</v>
      </c>
      <c r="BL396" s="435">
        <v>1</v>
      </c>
      <c r="BR396" s="442">
        <v>3</v>
      </c>
    </row>
    <row r="397" spans="1:70" ht="12.75" customHeight="1">
      <c r="A397" s="467">
        <v>42808</v>
      </c>
      <c r="B397" s="368">
        <v>3</v>
      </c>
      <c r="C397" s="368">
        <v>5</v>
      </c>
      <c r="D397" s="368">
        <v>21</v>
      </c>
      <c r="E397" s="368">
        <v>36</v>
      </c>
      <c r="F397" s="368">
        <v>44</v>
      </c>
      <c r="G397" s="368">
        <v>0</v>
      </c>
      <c r="H397" s="368">
        <v>3</v>
      </c>
      <c r="I397" s="500">
        <v>6</v>
      </c>
      <c r="R397" s="419">
        <v>2</v>
      </c>
      <c r="S397" s="421">
        <v>1</v>
      </c>
      <c r="T397" s="422">
        <v>0</v>
      </c>
      <c r="U397" s="453">
        <v>0</v>
      </c>
      <c r="V397" s="458">
        <v>0</v>
      </c>
      <c r="W397" s="456">
        <v>0</v>
      </c>
      <c r="X397" s="422">
        <v>0</v>
      </c>
      <c r="Y397" s="453">
        <v>0</v>
      </c>
      <c r="Z397" s="458">
        <v>0</v>
      </c>
      <c r="AA397" s="456">
        <v>0</v>
      </c>
      <c r="AB397" s="422">
        <v>0</v>
      </c>
      <c r="AC397" s="453">
        <v>0</v>
      </c>
      <c r="AD397" s="458">
        <v>1</v>
      </c>
      <c r="AE397" s="456">
        <v>1</v>
      </c>
      <c r="AF397" s="422">
        <v>0</v>
      </c>
      <c r="AG397" s="453">
        <v>1</v>
      </c>
      <c r="AH397" s="458">
        <v>1</v>
      </c>
      <c r="AI397" s="456">
        <v>1</v>
      </c>
      <c r="AJ397" s="422">
        <v>0</v>
      </c>
      <c r="AK397" s="453">
        <v>1</v>
      </c>
      <c r="AL397" s="444">
        <v>0</v>
      </c>
      <c r="AM397" s="449">
        <v>0</v>
      </c>
      <c r="AN397" s="447">
        <v>0</v>
      </c>
      <c r="AO397" s="451">
        <v>0</v>
      </c>
      <c r="AP397" s="451">
        <v>0</v>
      </c>
      <c r="AQ397" s="451">
        <v>0</v>
      </c>
      <c r="AR397" s="451">
        <v>0</v>
      </c>
      <c r="AS397" s="451">
        <v>0</v>
      </c>
      <c r="AT397" s="451">
        <v>0</v>
      </c>
      <c r="AU397" s="451">
        <v>0</v>
      </c>
      <c r="AV397" s="451">
        <v>0</v>
      </c>
      <c r="AW397" s="451">
        <v>0</v>
      </c>
      <c r="AX397" s="451">
        <v>0</v>
      </c>
      <c r="AY397" s="447">
        <v>0</v>
      </c>
      <c r="AZ397" s="451">
        <v>0</v>
      </c>
      <c r="BA397" s="428">
        <v>0</v>
      </c>
      <c r="BI397" s="435">
        <v>1</v>
      </c>
      <c r="BK397" s="435">
        <v>1</v>
      </c>
      <c r="BM397" s="435">
        <v>1</v>
      </c>
      <c r="BQ397" s="436">
        <v>2</v>
      </c>
      <c r="BR397" s="442">
        <v>4</v>
      </c>
    </row>
    <row r="398" spans="1:70" ht="12.75" customHeight="1">
      <c r="A398" s="468">
        <v>42804</v>
      </c>
      <c r="B398" s="368">
        <v>31</v>
      </c>
      <c r="C398" s="368">
        <v>36</v>
      </c>
      <c r="D398" s="368">
        <v>38</v>
      </c>
      <c r="E398" s="368">
        <v>47</v>
      </c>
      <c r="F398" s="368">
        <v>49</v>
      </c>
      <c r="G398" s="368">
        <v>0</v>
      </c>
      <c r="H398" s="368">
        <v>8</v>
      </c>
      <c r="I398" s="500">
        <v>11</v>
      </c>
      <c r="R398" s="419">
        <v>5</v>
      </c>
      <c r="S398" s="421">
        <v>0</v>
      </c>
      <c r="T398" s="422">
        <v>0</v>
      </c>
      <c r="U398" s="453">
        <v>1</v>
      </c>
      <c r="V398" s="458">
        <v>0</v>
      </c>
      <c r="W398" s="456">
        <v>1</v>
      </c>
      <c r="X398" s="422">
        <v>0</v>
      </c>
      <c r="Y398" s="453">
        <v>0</v>
      </c>
      <c r="Z398" s="458">
        <v>1</v>
      </c>
      <c r="AA398" s="456">
        <v>1</v>
      </c>
      <c r="AB398" s="422">
        <v>0</v>
      </c>
      <c r="AC398" s="453">
        <v>1</v>
      </c>
      <c r="AD398" s="458">
        <v>0</v>
      </c>
      <c r="AE398" s="456">
        <v>0</v>
      </c>
      <c r="AF398" s="422">
        <v>0</v>
      </c>
      <c r="AG398" s="453">
        <v>0</v>
      </c>
      <c r="AH398" s="458">
        <v>0</v>
      </c>
      <c r="AI398" s="456">
        <v>2</v>
      </c>
      <c r="AJ398" s="422">
        <v>1</v>
      </c>
      <c r="AK398" s="453">
        <v>0</v>
      </c>
      <c r="AL398" s="444">
        <v>0</v>
      </c>
      <c r="AM398" s="449">
        <v>0</v>
      </c>
      <c r="AN398" s="447">
        <v>0</v>
      </c>
      <c r="AO398" s="451">
        <v>0</v>
      </c>
      <c r="AP398" s="451">
        <v>1</v>
      </c>
      <c r="AQ398" s="451">
        <v>0</v>
      </c>
      <c r="AR398" s="451">
        <v>0</v>
      </c>
      <c r="AS398" s="451">
        <v>0</v>
      </c>
      <c r="AT398" s="451">
        <v>0</v>
      </c>
      <c r="AU398" s="451">
        <v>0</v>
      </c>
      <c r="AV398" s="451">
        <v>0</v>
      </c>
      <c r="AW398" s="451">
        <v>0</v>
      </c>
      <c r="AX398" s="451">
        <v>0</v>
      </c>
      <c r="AY398" s="447">
        <v>0</v>
      </c>
      <c r="AZ398" s="451">
        <v>0</v>
      </c>
      <c r="BA398" s="428">
        <v>0</v>
      </c>
      <c r="BK398" s="435">
        <v>1</v>
      </c>
      <c r="BM398" s="435">
        <v>1</v>
      </c>
      <c r="BN398" s="435">
        <v>1</v>
      </c>
      <c r="BP398" s="435">
        <v>1</v>
      </c>
      <c r="BQ398" s="436">
        <v>1</v>
      </c>
      <c r="BR398" s="442">
        <v>5</v>
      </c>
    </row>
    <row r="399" spans="1:70" ht="12.75" customHeight="1">
      <c r="A399" s="468">
        <v>42801</v>
      </c>
      <c r="B399" s="368">
        <v>6</v>
      </c>
      <c r="C399" s="368">
        <v>37</v>
      </c>
      <c r="D399" s="368">
        <v>41</v>
      </c>
      <c r="E399" s="368">
        <v>48</v>
      </c>
      <c r="F399" s="368">
        <v>50</v>
      </c>
      <c r="G399" s="368">
        <v>0</v>
      </c>
      <c r="H399" s="368">
        <v>4</v>
      </c>
      <c r="I399" s="500">
        <v>5</v>
      </c>
      <c r="R399" s="419">
        <v>4</v>
      </c>
      <c r="S399" s="421">
        <v>0</v>
      </c>
      <c r="T399" s="422">
        <v>0</v>
      </c>
      <c r="U399" s="453">
        <v>0</v>
      </c>
      <c r="V399" s="458">
        <v>0</v>
      </c>
      <c r="W399" s="456">
        <v>0</v>
      </c>
      <c r="X399" s="422">
        <v>0</v>
      </c>
      <c r="Y399" s="453">
        <v>1</v>
      </c>
      <c r="Z399" s="458">
        <v>1</v>
      </c>
      <c r="AA399" s="456">
        <v>1</v>
      </c>
      <c r="AB399" s="422">
        <v>0</v>
      </c>
      <c r="AC399" s="453">
        <v>0</v>
      </c>
      <c r="AD399" s="458">
        <v>0</v>
      </c>
      <c r="AE399" s="456">
        <v>0</v>
      </c>
      <c r="AF399" s="422">
        <v>0</v>
      </c>
      <c r="AG399" s="453">
        <v>0</v>
      </c>
      <c r="AH399" s="458">
        <v>0</v>
      </c>
      <c r="AI399" s="456">
        <v>1</v>
      </c>
      <c r="AJ399" s="422">
        <v>1</v>
      </c>
      <c r="AK399" s="453">
        <v>0</v>
      </c>
      <c r="AL399" s="444">
        <v>0</v>
      </c>
      <c r="AM399" s="449">
        <v>0</v>
      </c>
      <c r="AN399" s="447">
        <v>0</v>
      </c>
      <c r="AO399" s="451">
        <v>0</v>
      </c>
      <c r="AP399" s="451">
        <v>0</v>
      </c>
      <c r="AQ399" s="451">
        <v>0</v>
      </c>
      <c r="AR399" s="451">
        <v>0</v>
      </c>
      <c r="AS399" s="451">
        <v>0</v>
      </c>
      <c r="AT399" s="451">
        <v>0</v>
      </c>
      <c r="AU399" s="451">
        <v>0</v>
      </c>
      <c r="AV399" s="451">
        <v>0</v>
      </c>
      <c r="AW399" s="451">
        <v>0</v>
      </c>
      <c r="AX399" s="451">
        <v>0</v>
      </c>
      <c r="AY399" s="447">
        <v>0</v>
      </c>
      <c r="AZ399" s="451">
        <v>0</v>
      </c>
      <c r="BA399" s="428">
        <v>0</v>
      </c>
      <c r="BH399" s="434">
        <v>2</v>
      </c>
      <c r="BJ399" s="435">
        <v>1</v>
      </c>
      <c r="BL399" s="435">
        <v>2</v>
      </c>
      <c r="BR399" s="442">
        <v>3</v>
      </c>
    </row>
    <row r="400" spans="1:70" ht="12.75" customHeight="1">
      <c r="A400" s="467">
        <v>42797</v>
      </c>
      <c r="B400" s="368">
        <v>2</v>
      </c>
      <c r="C400" s="368">
        <v>11</v>
      </c>
      <c r="D400" s="368">
        <v>29</v>
      </c>
      <c r="E400" s="368">
        <v>30</v>
      </c>
      <c r="F400" s="368">
        <v>47</v>
      </c>
      <c r="G400" s="368">
        <v>0</v>
      </c>
      <c r="H400" s="368">
        <v>1</v>
      </c>
      <c r="I400" s="500">
        <v>12</v>
      </c>
      <c r="R400" s="419">
        <v>3</v>
      </c>
      <c r="S400" s="421">
        <v>0</v>
      </c>
      <c r="T400" s="422">
        <v>1</v>
      </c>
      <c r="U400" s="453">
        <v>1</v>
      </c>
      <c r="V400" s="458">
        <v>0</v>
      </c>
      <c r="W400" s="456">
        <v>0</v>
      </c>
      <c r="X400" s="422">
        <v>0</v>
      </c>
      <c r="Y400" s="453">
        <v>0</v>
      </c>
      <c r="Z400" s="458">
        <v>0</v>
      </c>
      <c r="AA400" s="456">
        <v>1</v>
      </c>
      <c r="AB400" s="422">
        <v>0</v>
      </c>
      <c r="AC400" s="453">
        <v>0</v>
      </c>
      <c r="AD400" s="458">
        <v>0</v>
      </c>
      <c r="AE400" s="456">
        <v>0</v>
      </c>
      <c r="AF400" s="422">
        <v>0</v>
      </c>
      <c r="AG400" s="453">
        <v>0</v>
      </c>
      <c r="AH400" s="458">
        <v>0</v>
      </c>
      <c r="AI400" s="456">
        <v>0</v>
      </c>
      <c r="AJ400" s="422">
        <v>0</v>
      </c>
      <c r="AK400" s="453">
        <v>0</v>
      </c>
      <c r="AL400" s="444">
        <v>0</v>
      </c>
      <c r="AM400" s="449">
        <v>0</v>
      </c>
      <c r="AN400" s="447">
        <v>0</v>
      </c>
      <c r="AO400" s="451">
        <v>0</v>
      </c>
      <c r="AP400" s="451">
        <v>0</v>
      </c>
      <c r="AQ400" s="451">
        <v>0</v>
      </c>
      <c r="AR400" s="451">
        <v>0</v>
      </c>
      <c r="AS400" s="451">
        <v>0</v>
      </c>
      <c r="AT400" s="451">
        <v>0</v>
      </c>
      <c r="AU400" s="451">
        <v>0</v>
      </c>
      <c r="AV400" s="451">
        <v>0</v>
      </c>
      <c r="AW400" s="451">
        <v>0</v>
      </c>
      <c r="AX400" s="451">
        <v>0</v>
      </c>
      <c r="AY400" s="447">
        <v>0</v>
      </c>
      <c r="AZ400" s="451">
        <v>0</v>
      </c>
      <c r="BA400" s="428">
        <v>0</v>
      </c>
      <c r="BI400" s="435">
        <v>1</v>
      </c>
      <c r="BK400" s="435">
        <v>1</v>
      </c>
      <c r="BM400" s="435">
        <v>1</v>
      </c>
      <c r="BN400" s="435">
        <v>1</v>
      </c>
      <c r="BO400" s="435">
        <v>1</v>
      </c>
      <c r="BR400" s="442">
        <v>5</v>
      </c>
    </row>
    <row r="401" spans="1:70" ht="12.75" customHeight="1">
      <c r="A401" s="467">
        <v>42794</v>
      </c>
      <c r="B401" s="368">
        <v>10</v>
      </c>
      <c r="C401" s="368">
        <v>20</v>
      </c>
      <c r="D401" s="368">
        <v>31</v>
      </c>
      <c r="E401" s="368">
        <v>35</v>
      </c>
      <c r="F401" s="368">
        <v>42</v>
      </c>
      <c r="G401" s="368">
        <v>0</v>
      </c>
      <c r="H401" s="368">
        <v>2</v>
      </c>
      <c r="I401" s="500">
        <v>12</v>
      </c>
      <c r="R401" s="419">
        <v>4</v>
      </c>
      <c r="S401" s="421">
        <v>0</v>
      </c>
      <c r="T401" s="422">
        <v>0</v>
      </c>
      <c r="U401" s="453">
        <v>0</v>
      </c>
      <c r="V401" s="458">
        <v>0</v>
      </c>
      <c r="W401" s="456">
        <v>0</v>
      </c>
      <c r="X401" s="422">
        <v>1</v>
      </c>
      <c r="Y401" s="453">
        <v>1</v>
      </c>
      <c r="Z401" s="458">
        <v>0</v>
      </c>
      <c r="AA401" s="456">
        <v>1</v>
      </c>
      <c r="AB401" s="422">
        <v>1</v>
      </c>
      <c r="AC401" s="453">
        <v>2</v>
      </c>
      <c r="AD401" s="458">
        <v>0</v>
      </c>
      <c r="AE401" s="456">
        <v>0</v>
      </c>
      <c r="AF401" s="422">
        <v>0</v>
      </c>
      <c r="AG401" s="453">
        <v>0</v>
      </c>
      <c r="AH401" s="458">
        <v>0</v>
      </c>
      <c r="AI401" s="456">
        <v>1</v>
      </c>
      <c r="AJ401" s="422">
        <v>0</v>
      </c>
      <c r="AK401" s="453">
        <v>0</v>
      </c>
      <c r="AL401" s="444">
        <v>0</v>
      </c>
      <c r="AM401" s="449">
        <v>0</v>
      </c>
      <c r="AN401" s="447">
        <v>0</v>
      </c>
      <c r="AO401" s="451">
        <v>1</v>
      </c>
      <c r="AP401" s="451">
        <v>0</v>
      </c>
      <c r="AQ401" s="451">
        <v>0</v>
      </c>
      <c r="AR401" s="451">
        <v>0</v>
      </c>
      <c r="AS401" s="451">
        <v>0</v>
      </c>
      <c r="AT401" s="451">
        <v>0</v>
      </c>
      <c r="AU401" s="451">
        <v>0</v>
      </c>
      <c r="AV401" s="451">
        <v>0</v>
      </c>
      <c r="AW401" s="451">
        <v>0</v>
      </c>
      <c r="AX401" s="451">
        <v>0</v>
      </c>
      <c r="AY401" s="447">
        <v>0</v>
      </c>
      <c r="AZ401" s="451">
        <v>0</v>
      </c>
      <c r="BA401" s="428">
        <v>0</v>
      </c>
      <c r="BH401" s="434">
        <v>1</v>
      </c>
      <c r="BI401" s="435">
        <v>1</v>
      </c>
      <c r="BL401" s="435">
        <v>2</v>
      </c>
      <c r="BP401" s="435">
        <v>1</v>
      </c>
      <c r="BR401" s="442">
        <v>4</v>
      </c>
    </row>
    <row r="402" spans="1:70" ht="12.75" customHeight="1">
      <c r="A402" s="467">
        <v>42790</v>
      </c>
      <c r="B402" s="368">
        <v>2</v>
      </c>
      <c r="C402" s="368">
        <v>4</v>
      </c>
      <c r="D402" s="368">
        <v>13</v>
      </c>
      <c r="E402" s="368">
        <v>22</v>
      </c>
      <c r="F402" s="368">
        <v>43</v>
      </c>
      <c r="G402" s="368">
        <v>0</v>
      </c>
      <c r="H402" s="368">
        <v>8</v>
      </c>
      <c r="I402" s="500">
        <v>9</v>
      </c>
      <c r="R402" s="419">
        <v>4</v>
      </c>
      <c r="S402" s="421">
        <v>1</v>
      </c>
      <c r="T402" s="422">
        <v>0</v>
      </c>
      <c r="U402" s="453">
        <v>0</v>
      </c>
      <c r="V402" s="458">
        <v>1</v>
      </c>
      <c r="W402" s="456">
        <v>1</v>
      </c>
      <c r="X402" s="422">
        <v>0</v>
      </c>
      <c r="Y402" s="453">
        <v>1</v>
      </c>
      <c r="Z402" s="458">
        <v>1</v>
      </c>
      <c r="AA402" s="456">
        <v>1</v>
      </c>
      <c r="AB402" s="422">
        <v>1</v>
      </c>
      <c r="AC402" s="453">
        <v>1</v>
      </c>
      <c r="AD402" s="458">
        <v>1</v>
      </c>
      <c r="AE402" s="456">
        <v>1</v>
      </c>
      <c r="AF402" s="422">
        <v>1</v>
      </c>
      <c r="AG402" s="453">
        <v>0</v>
      </c>
      <c r="AH402" s="458">
        <v>1</v>
      </c>
      <c r="AI402" s="456">
        <v>0</v>
      </c>
      <c r="AJ402" s="422">
        <v>1</v>
      </c>
      <c r="AK402" s="453">
        <v>0</v>
      </c>
      <c r="AL402" s="444">
        <v>0</v>
      </c>
      <c r="AM402" s="449">
        <v>0</v>
      </c>
      <c r="AN402" s="447">
        <v>0</v>
      </c>
      <c r="AO402" s="451">
        <v>0</v>
      </c>
      <c r="AP402" s="451">
        <v>0</v>
      </c>
      <c r="AQ402" s="451">
        <v>0</v>
      </c>
      <c r="AR402" s="451">
        <v>0</v>
      </c>
      <c r="AS402" s="451">
        <v>0</v>
      </c>
      <c r="AT402" s="451">
        <v>0</v>
      </c>
      <c r="AU402" s="451">
        <v>0</v>
      </c>
      <c r="AV402" s="451">
        <v>0</v>
      </c>
      <c r="AW402" s="451">
        <v>0</v>
      </c>
      <c r="AX402" s="451">
        <v>0</v>
      </c>
      <c r="AY402" s="447">
        <v>0</v>
      </c>
      <c r="AZ402" s="451">
        <v>0</v>
      </c>
      <c r="BA402" s="428">
        <v>0</v>
      </c>
      <c r="BH402" s="434">
        <v>1</v>
      </c>
      <c r="BK402" s="435">
        <v>1</v>
      </c>
      <c r="BL402" s="435">
        <v>1</v>
      </c>
      <c r="BM402" s="435">
        <v>1</v>
      </c>
      <c r="BN402" s="435">
        <v>1</v>
      </c>
      <c r="BR402" s="442">
        <v>5</v>
      </c>
    </row>
    <row r="403" spans="1:70" ht="12.75" customHeight="1">
      <c r="A403" s="468">
        <v>42787</v>
      </c>
      <c r="B403" s="368">
        <v>13</v>
      </c>
      <c r="C403" s="368">
        <v>19</v>
      </c>
      <c r="D403" s="368">
        <v>41</v>
      </c>
      <c r="E403" s="368">
        <v>45</v>
      </c>
      <c r="F403" s="368">
        <v>49</v>
      </c>
      <c r="G403" s="368">
        <v>0</v>
      </c>
      <c r="H403" s="368">
        <v>3</v>
      </c>
      <c r="I403" s="500">
        <v>4</v>
      </c>
      <c r="R403" s="419">
        <v>4</v>
      </c>
      <c r="S403" s="421">
        <v>1</v>
      </c>
      <c r="T403" s="422">
        <v>0</v>
      </c>
      <c r="U403" s="453">
        <v>0</v>
      </c>
      <c r="V403" s="458">
        <v>1</v>
      </c>
      <c r="W403" s="456">
        <v>0</v>
      </c>
      <c r="X403" s="422">
        <v>0</v>
      </c>
      <c r="Y403" s="453">
        <v>0</v>
      </c>
      <c r="Z403" s="458">
        <v>0</v>
      </c>
      <c r="AA403" s="456">
        <v>0</v>
      </c>
      <c r="AB403" s="422">
        <v>0</v>
      </c>
      <c r="AC403" s="453">
        <v>0</v>
      </c>
      <c r="AD403" s="458">
        <v>0</v>
      </c>
      <c r="AE403" s="456">
        <v>1</v>
      </c>
      <c r="AF403" s="422">
        <v>0</v>
      </c>
      <c r="AG403" s="453">
        <v>0</v>
      </c>
      <c r="AH403" s="458">
        <v>1</v>
      </c>
      <c r="AI403" s="456">
        <v>1</v>
      </c>
      <c r="AJ403" s="422">
        <v>1</v>
      </c>
      <c r="AK403" s="453">
        <v>0</v>
      </c>
      <c r="AL403" s="444">
        <v>0</v>
      </c>
      <c r="AM403" s="449">
        <v>0</v>
      </c>
      <c r="AN403" s="447">
        <v>0</v>
      </c>
      <c r="AO403" s="451">
        <v>0</v>
      </c>
      <c r="AP403" s="451">
        <v>0</v>
      </c>
      <c r="AQ403" s="451">
        <v>0</v>
      </c>
      <c r="AR403" s="451">
        <v>0</v>
      </c>
      <c r="AS403" s="451">
        <v>0</v>
      </c>
      <c r="AT403" s="451">
        <v>0</v>
      </c>
      <c r="AU403" s="451">
        <v>0</v>
      </c>
      <c r="AV403" s="451">
        <v>0</v>
      </c>
      <c r="AW403" s="451">
        <v>0</v>
      </c>
      <c r="AX403" s="451">
        <v>0</v>
      </c>
      <c r="AY403" s="447">
        <v>0</v>
      </c>
      <c r="AZ403" s="451">
        <v>0</v>
      </c>
      <c r="BA403" s="428">
        <v>0</v>
      </c>
      <c r="BK403" s="435">
        <v>2</v>
      </c>
      <c r="BL403" s="435">
        <v>2</v>
      </c>
      <c r="BO403" s="435">
        <v>1</v>
      </c>
      <c r="BR403" s="442">
        <v>3</v>
      </c>
    </row>
    <row r="404" spans="1:70" ht="12.75" customHeight="1">
      <c r="A404" s="467">
        <v>42783</v>
      </c>
      <c r="B404" s="368">
        <v>19</v>
      </c>
      <c r="C404" s="368">
        <v>25</v>
      </c>
      <c r="D404" s="368">
        <v>33</v>
      </c>
      <c r="E404" s="368">
        <v>36</v>
      </c>
      <c r="F404" s="368">
        <v>48</v>
      </c>
      <c r="G404" s="368">
        <v>0</v>
      </c>
      <c r="H404" s="368">
        <v>2</v>
      </c>
      <c r="I404" s="500">
        <v>9</v>
      </c>
      <c r="R404" s="419">
        <v>3</v>
      </c>
      <c r="S404" s="421">
        <v>0</v>
      </c>
      <c r="T404" s="422">
        <v>0</v>
      </c>
      <c r="U404" s="453">
        <v>0</v>
      </c>
      <c r="V404" s="458">
        <v>2</v>
      </c>
      <c r="W404" s="456">
        <v>0</v>
      </c>
      <c r="X404" s="422">
        <v>0</v>
      </c>
      <c r="Y404" s="453">
        <v>0</v>
      </c>
      <c r="Z404" s="458">
        <v>1</v>
      </c>
      <c r="AA404" s="456">
        <v>0</v>
      </c>
      <c r="AB404" s="422">
        <v>1</v>
      </c>
      <c r="AC404" s="453">
        <v>1</v>
      </c>
      <c r="AD404" s="458">
        <v>1</v>
      </c>
      <c r="AE404" s="456">
        <v>0</v>
      </c>
      <c r="AF404" s="422">
        <v>0</v>
      </c>
      <c r="AG404" s="453">
        <v>0</v>
      </c>
      <c r="AH404" s="458">
        <v>0</v>
      </c>
      <c r="AI404" s="456">
        <v>1</v>
      </c>
      <c r="AJ404" s="422">
        <v>1</v>
      </c>
      <c r="AK404" s="453">
        <v>0</v>
      </c>
      <c r="AL404" s="444">
        <v>0</v>
      </c>
      <c r="AM404" s="449">
        <v>1</v>
      </c>
      <c r="AN404" s="447">
        <v>0</v>
      </c>
      <c r="AO404" s="451">
        <v>0</v>
      </c>
      <c r="AP404" s="451">
        <v>0</v>
      </c>
      <c r="AQ404" s="451">
        <v>0</v>
      </c>
      <c r="AR404" s="451">
        <v>0</v>
      </c>
      <c r="AS404" s="451">
        <v>0</v>
      </c>
      <c r="AT404" s="451">
        <v>0</v>
      </c>
      <c r="AU404" s="451">
        <v>0</v>
      </c>
      <c r="AV404" s="451">
        <v>0</v>
      </c>
      <c r="AW404" s="451">
        <v>0</v>
      </c>
      <c r="AX404" s="451">
        <v>0</v>
      </c>
      <c r="AY404" s="447">
        <v>0</v>
      </c>
      <c r="AZ404" s="451">
        <v>0</v>
      </c>
      <c r="BA404" s="428">
        <v>0</v>
      </c>
      <c r="BH404" s="434">
        <v>1</v>
      </c>
      <c r="BM404" s="435">
        <v>1</v>
      </c>
      <c r="BO404" s="435">
        <v>1</v>
      </c>
      <c r="BP404" s="435">
        <v>2</v>
      </c>
      <c r="BR404" s="442">
        <v>4</v>
      </c>
    </row>
    <row r="405" spans="1:70" ht="12.75" customHeight="1">
      <c r="A405" s="468">
        <v>42780</v>
      </c>
      <c r="B405" s="368">
        <v>2</v>
      </c>
      <c r="C405" s="368">
        <v>10</v>
      </c>
      <c r="D405" s="368">
        <v>24</v>
      </c>
      <c r="E405" s="368">
        <v>40</v>
      </c>
      <c r="F405" s="368">
        <v>44</v>
      </c>
      <c r="G405" s="368">
        <v>0</v>
      </c>
      <c r="H405" s="368">
        <v>3</v>
      </c>
      <c r="I405" s="500">
        <v>10</v>
      </c>
      <c r="R405" s="419">
        <v>3</v>
      </c>
      <c r="S405" s="421">
        <v>0</v>
      </c>
      <c r="T405" s="422">
        <v>0</v>
      </c>
      <c r="U405" s="453">
        <v>2</v>
      </c>
      <c r="V405" s="458">
        <v>1</v>
      </c>
      <c r="W405" s="456">
        <v>0</v>
      </c>
      <c r="X405" s="422">
        <v>0</v>
      </c>
      <c r="Y405" s="453">
        <v>1</v>
      </c>
      <c r="Z405" s="458">
        <v>0</v>
      </c>
      <c r="AA405" s="456">
        <v>0</v>
      </c>
      <c r="AB405" s="422">
        <v>0</v>
      </c>
      <c r="AC405" s="453">
        <v>0</v>
      </c>
      <c r="AD405" s="458">
        <v>1</v>
      </c>
      <c r="AE405" s="456">
        <v>1</v>
      </c>
      <c r="AF405" s="422">
        <v>1</v>
      </c>
      <c r="AG405" s="453">
        <v>0</v>
      </c>
      <c r="AH405" s="458">
        <v>1</v>
      </c>
      <c r="AI405" s="456">
        <v>0</v>
      </c>
      <c r="AJ405" s="422">
        <v>0</v>
      </c>
      <c r="AK405" s="453">
        <v>2</v>
      </c>
      <c r="AL405" s="444">
        <v>0</v>
      </c>
      <c r="AM405" s="449">
        <v>0</v>
      </c>
      <c r="AN405" s="447">
        <v>0</v>
      </c>
      <c r="AO405" s="451">
        <v>1</v>
      </c>
      <c r="AP405" s="451">
        <v>1</v>
      </c>
      <c r="AQ405" s="451">
        <v>0</v>
      </c>
      <c r="AR405" s="451">
        <v>0</v>
      </c>
      <c r="AS405" s="451">
        <v>0</v>
      </c>
      <c r="AT405" s="451">
        <v>0</v>
      </c>
      <c r="AU405" s="451">
        <v>0</v>
      </c>
      <c r="AV405" s="451">
        <v>0</v>
      </c>
      <c r="AW405" s="451">
        <v>0</v>
      </c>
      <c r="AX405" s="451">
        <v>0</v>
      </c>
      <c r="AY405" s="447">
        <v>0</v>
      </c>
      <c r="AZ405" s="451">
        <v>0</v>
      </c>
      <c r="BA405" s="428">
        <v>0</v>
      </c>
      <c r="BI405" s="435">
        <v>1</v>
      </c>
      <c r="BK405" s="435">
        <v>1</v>
      </c>
      <c r="BM405" s="435">
        <v>1</v>
      </c>
      <c r="BO405" s="435">
        <v>2</v>
      </c>
      <c r="BR405" s="442">
        <v>4</v>
      </c>
    </row>
    <row r="406" spans="1:70" ht="12.75" customHeight="1">
      <c r="A406" s="467">
        <v>42776</v>
      </c>
      <c r="B406" s="368">
        <v>7</v>
      </c>
      <c r="C406" s="368">
        <v>21</v>
      </c>
      <c r="D406" s="368">
        <v>26</v>
      </c>
      <c r="E406" s="368">
        <v>35</v>
      </c>
      <c r="F406" s="368">
        <v>43</v>
      </c>
      <c r="G406" s="368">
        <v>0</v>
      </c>
      <c r="H406" s="368">
        <v>2</v>
      </c>
      <c r="I406" s="500">
        <v>9</v>
      </c>
      <c r="R406" s="419">
        <v>3</v>
      </c>
      <c r="S406" s="421">
        <v>0</v>
      </c>
      <c r="T406" s="422">
        <v>0</v>
      </c>
      <c r="U406" s="453">
        <v>0</v>
      </c>
      <c r="V406" s="458">
        <v>1</v>
      </c>
      <c r="W406" s="456">
        <v>0</v>
      </c>
      <c r="X406" s="422">
        <v>1</v>
      </c>
      <c r="Y406" s="453">
        <v>0</v>
      </c>
      <c r="Z406" s="458">
        <v>1</v>
      </c>
      <c r="AA406" s="456">
        <v>1</v>
      </c>
      <c r="AB406" s="422">
        <v>0</v>
      </c>
      <c r="AC406" s="453">
        <v>0</v>
      </c>
      <c r="AD406" s="458">
        <v>0</v>
      </c>
      <c r="AE406" s="456">
        <v>1</v>
      </c>
      <c r="AF406" s="422">
        <v>1</v>
      </c>
      <c r="AG406" s="453">
        <v>2</v>
      </c>
      <c r="AH406" s="458">
        <v>0</v>
      </c>
      <c r="AI406" s="456">
        <v>1</v>
      </c>
      <c r="AJ406" s="422">
        <v>1</v>
      </c>
      <c r="AK406" s="453">
        <v>1</v>
      </c>
      <c r="AL406" s="444">
        <v>1</v>
      </c>
      <c r="AM406" s="449">
        <v>0</v>
      </c>
      <c r="AN406" s="447">
        <v>0</v>
      </c>
      <c r="AO406" s="451">
        <v>1</v>
      </c>
      <c r="AP406" s="451">
        <v>0</v>
      </c>
      <c r="AQ406" s="451">
        <v>0</v>
      </c>
      <c r="AR406" s="451">
        <v>0</v>
      </c>
      <c r="AS406" s="451">
        <v>0</v>
      </c>
      <c r="AT406" s="451">
        <v>0</v>
      </c>
      <c r="AU406" s="451">
        <v>0</v>
      </c>
      <c r="AV406" s="451">
        <v>0</v>
      </c>
      <c r="AW406" s="451">
        <v>0</v>
      </c>
      <c r="AX406" s="451">
        <v>0</v>
      </c>
      <c r="AY406" s="447">
        <v>0</v>
      </c>
      <c r="AZ406" s="451">
        <v>0</v>
      </c>
      <c r="BA406" s="428">
        <v>0</v>
      </c>
      <c r="BH406" s="434">
        <v>1</v>
      </c>
      <c r="BI406" s="435">
        <v>1</v>
      </c>
      <c r="BO406" s="435">
        <v>2</v>
      </c>
      <c r="BQ406" s="436">
        <v>1</v>
      </c>
      <c r="BR406" s="442">
        <v>4</v>
      </c>
    </row>
    <row r="407" spans="1:70" ht="12.75" customHeight="1">
      <c r="A407" s="467">
        <v>42773</v>
      </c>
      <c r="B407" s="368">
        <v>4</v>
      </c>
      <c r="C407" s="368">
        <v>10</v>
      </c>
      <c r="D407" s="368">
        <v>31</v>
      </c>
      <c r="E407" s="368">
        <v>38</v>
      </c>
      <c r="F407" s="368">
        <v>44</v>
      </c>
      <c r="G407" s="368">
        <v>0</v>
      </c>
      <c r="H407" s="368">
        <v>8</v>
      </c>
      <c r="I407" s="500">
        <v>10</v>
      </c>
      <c r="R407" s="419">
        <v>4</v>
      </c>
      <c r="S407" s="421">
        <v>1</v>
      </c>
      <c r="T407" s="422">
        <v>0</v>
      </c>
      <c r="U407" s="453">
        <v>2</v>
      </c>
      <c r="V407" s="458">
        <v>0</v>
      </c>
      <c r="W407" s="456">
        <v>0</v>
      </c>
      <c r="X407" s="422">
        <v>0</v>
      </c>
      <c r="Y407" s="453">
        <v>0</v>
      </c>
      <c r="Z407" s="458">
        <v>1</v>
      </c>
      <c r="AA407" s="456">
        <v>2</v>
      </c>
      <c r="AB407" s="422">
        <v>0</v>
      </c>
      <c r="AC407" s="453">
        <v>1</v>
      </c>
      <c r="AD407" s="458">
        <v>1</v>
      </c>
      <c r="AE407" s="456">
        <v>0</v>
      </c>
      <c r="AF407" s="422">
        <v>0</v>
      </c>
      <c r="AG407" s="453">
        <v>1</v>
      </c>
      <c r="AH407" s="458">
        <v>0</v>
      </c>
      <c r="AI407" s="456">
        <v>1</v>
      </c>
      <c r="AJ407" s="422">
        <v>0</v>
      </c>
      <c r="AK407" s="453">
        <v>0</v>
      </c>
      <c r="AL407" s="444">
        <v>0</v>
      </c>
      <c r="AM407" s="449">
        <v>0</v>
      </c>
      <c r="AN407" s="447">
        <v>0</v>
      </c>
      <c r="AO407" s="451">
        <v>2</v>
      </c>
      <c r="AP407" s="451">
        <v>0</v>
      </c>
      <c r="AQ407" s="451">
        <v>0</v>
      </c>
      <c r="AR407" s="451">
        <v>0</v>
      </c>
      <c r="AS407" s="451">
        <v>0</v>
      </c>
      <c r="AT407" s="451">
        <v>0</v>
      </c>
      <c r="AU407" s="451">
        <v>0</v>
      </c>
      <c r="AV407" s="451">
        <v>0</v>
      </c>
      <c r="AW407" s="451">
        <v>0</v>
      </c>
      <c r="AX407" s="451">
        <v>0</v>
      </c>
      <c r="AY407" s="447">
        <v>0</v>
      </c>
      <c r="AZ407" s="451">
        <v>0</v>
      </c>
      <c r="BA407" s="428">
        <v>0</v>
      </c>
      <c r="BK407" s="435">
        <v>1</v>
      </c>
      <c r="BL407" s="435">
        <v>1</v>
      </c>
      <c r="BM407" s="435">
        <v>1</v>
      </c>
      <c r="BN407" s="435">
        <v>1</v>
      </c>
      <c r="BO407" s="435">
        <v>1</v>
      </c>
      <c r="BR407" s="442">
        <v>5</v>
      </c>
    </row>
    <row r="408" spans="1:70" ht="12.75" customHeight="1">
      <c r="A408" s="467">
        <v>42769</v>
      </c>
      <c r="B408" s="368">
        <v>3</v>
      </c>
      <c r="C408" s="368">
        <v>4</v>
      </c>
      <c r="D408" s="368">
        <v>15</v>
      </c>
      <c r="E408" s="368">
        <v>46</v>
      </c>
      <c r="F408" s="368">
        <v>50</v>
      </c>
      <c r="G408" s="368">
        <v>0</v>
      </c>
      <c r="H408" s="368">
        <v>5</v>
      </c>
      <c r="I408" s="500">
        <v>9</v>
      </c>
      <c r="R408" s="419">
        <v>1</v>
      </c>
      <c r="S408" s="421">
        <v>2</v>
      </c>
      <c r="T408" s="422">
        <v>1</v>
      </c>
      <c r="U408" s="453">
        <v>0</v>
      </c>
      <c r="V408" s="458">
        <v>2</v>
      </c>
      <c r="W408" s="456">
        <v>0</v>
      </c>
      <c r="X408" s="422">
        <v>0</v>
      </c>
      <c r="Y408" s="453">
        <v>0</v>
      </c>
      <c r="Z408" s="458">
        <v>1</v>
      </c>
      <c r="AA408" s="456">
        <v>1</v>
      </c>
      <c r="AB408" s="422">
        <v>0</v>
      </c>
      <c r="AC408" s="453">
        <v>2</v>
      </c>
      <c r="AD408" s="458">
        <v>0</v>
      </c>
      <c r="AE408" s="456">
        <v>0</v>
      </c>
      <c r="AF408" s="422">
        <v>1</v>
      </c>
      <c r="AG408" s="453">
        <v>0</v>
      </c>
      <c r="AH408" s="458">
        <v>1</v>
      </c>
      <c r="AI408" s="456">
        <v>0</v>
      </c>
      <c r="AJ408" s="422">
        <v>0</v>
      </c>
      <c r="AK408" s="453">
        <v>0</v>
      </c>
      <c r="AL408" s="444">
        <v>0</v>
      </c>
      <c r="AM408" s="449">
        <v>1</v>
      </c>
      <c r="AN408" s="447">
        <v>0</v>
      </c>
      <c r="AO408" s="451">
        <v>1</v>
      </c>
      <c r="AP408" s="451">
        <v>1</v>
      </c>
      <c r="AQ408" s="451">
        <v>0</v>
      </c>
      <c r="AR408" s="451">
        <v>0</v>
      </c>
      <c r="AS408" s="451">
        <v>0</v>
      </c>
      <c r="AT408" s="451">
        <v>0</v>
      </c>
      <c r="AU408" s="451">
        <v>0</v>
      </c>
      <c r="AV408" s="451">
        <v>0</v>
      </c>
      <c r="AW408" s="451">
        <v>0</v>
      </c>
      <c r="AX408" s="451">
        <v>0</v>
      </c>
      <c r="AY408" s="447">
        <v>0</v>
      </c>
      <c r="AZ408" s="451">
        <v>0</v>
      </c>
      <c r="BA408" s="428">
        <v>0</v>
      </c>
      <c r="BH408" s="434">
        <v>1</v>
      </c>
      <c r="BK408" s="435">
        <v>1</v>
      </c>
      <c r="BN408" s="435">
        <v>2</v>
      </c>
      <c r="BO408" s="435">
        <v>1</v>
      </c>
      <c r="BR408" s="442">
        <v>4</v>
      </c>
    </row>
    <row r="409" spans="1:70" ht="12.75" customHeight="1">
      <c r="A409" s="467">
        <v>42766</v>
      </c>
      <c r="B409" s="368">
        <v>3</v>
      </c>
      <c r="C409" s="368">
        <v>4</v>
      </c>
      <c r="D409" s="368">
        <v>17</v>
      </c>
      <c r="E409" s="368">
        <v>23</v>
      </c>
      <c r="F409" s="368">
        <v>44</v>
      </c>
      <c r="G409" s="368">
        <v>0</v>
      </c>
      <c r="H409" s="368">
        <v>6</v>
      </c>
      <c r="I409" s="500">
        <v>9</v>
      </c>
      <c r="R409" s="419">
        <v>3</v>
      </c>
      <c r="S409" s="421">
        <v>1</v>
      </c>
      <c r="T409" s="422">
        <v>1</v>
      </c>
      <c r="U409" s="453">
        <v>2</v>
      </c>
      <c r="V409" s="458">
        <v>0</v>
      </c>
      <c r="W409" s="456">
        <v>1</v>
      </c>
      <c r="X409" s="422">
        <v>0</v>
      </c>
      <c r="Y409" s="453">
        <v>1</v>
      </c>
      <c r="Z409" s="458">
        <v>0</v>
      </c>
      <c r="AA409" s="456">
        <v>1</v>
      </c>
      <c r="AB409" s="422">
        <v>0</v>
      </c>
      <c r="AC409" s="453">
        <v>1</v>
      </c>
      <c r="AD409" s="458">
        <v>1</v>
      </c>
      <c r="AE409" s="456">
        <v>0</v>
      </c>
      <c r="AF409" s="422">
        <v>1</v>
      </c>
      <c r="AG409" s="453">
        <v>1</v>
      </c>
      <c r="AH409" s="458">
        <v>0</v>
      </c>
      <c r="AI409" s="456">
        <v>0</v>
      </c>
      <c r="AJ409" s="422">
        <v>0</v>
      </c>
      <c r="AK409" s="453">
        <v>1</v>
      </c>
      <c r="AL409" s="444">
        <v>0</v>
      </c>
      <c r="AM409" s="449">
        <v>0</v>
      </c>
      <c r="AN409" s="447">
        <v>0</v>
      </c>
      <c r="AO409" s="451">
        <v>1</v>
      </c>
      <c r="AP409" s="451">
        <v>0</v>
      </c>
      <c r="AQ409" s="451">
        <v>0</v>
      </c>
      <c r="AR409" s="451">
        <v>0</v>
      </c>
      <c r="AS409" s="451">
        <v>0</v>
      </c>
      <c r="AT409" s="451">
        <v>0</v>
      </c>
      <c r="AU409" s="451">
        <v>0</v>
      </c>
      <c r="AV409" s="451">
        <v>0</v>
      </c>
      <c r="AW409" s="451">
        <v>0</v>
      </c>
      <c r="AX409" s="451">
        <v>0</v>
      </c>
      <c r="AY409" s="447">
        <v>0</v>
      </c>
      <c r="AZ409" s="451">
        <v>0</v>
      </c>
      <c r="BA409" s="428">
        <v>0</v>
      </c>
      <c r="BI409" s="435">
        <v>1</v>
      </c>
      <c r="BJ409" s="435">
        <v>1</v>
      </c>
      <c r="BL409" s="435">
        <v>1</v>
      </c>
      <c r="BM409" s="435">
        <v>1</v>
      </c>
      <c r="BQ409" s="436">
        <v>1</v>
      </c>
      <c r="BR409" s="442">
        <v>5</v>
      </c>
    </row>
    <row r="410" spans="1:70" ht="12.75" customHeight="1">
      <c r="A410" s="467">
        <v>42762</v>
      </c>
      <c r="B410" s="368">
        <v>17</v>
      </c>
      <c r="C410" s="368">
        <v>20</v>
      </c>
      <c r="D410" s="368">
        <v>28</v>
      </c>
      <c r="E410" s="368">
        <v>45</v>
      </c>
      <c r="F410" s="368">
        <v>48</v>
      </c>
      <c r="G410" s="368">
        <v>0</v>
      </c>
      <c r="H410" s="368">
        <v>5</v>
      </c>
      <c r="I410" s="500">
        <v>9</v>
      </c>
      <c r="R410" s="419">
        <v>5</v>
      </c>
      <c r="S410" s="421">
        <v>1</v>
      </c>
      <c r="T410" s="422">
        <v>0</v>
      </c>
      <c r="U410" s="453">
        <v>1</v>
      </c>
      <c r="V410" s="458">
        <v>1</v>
      </c>
      <c r="W410" s="456">
        <v>0</v>
      </c>
      <c r="X410" s="422">
        <v>0</v>
      </c>
      <c r="Y410" s="453">
        <v>0</v>
      </c>
      <c r="Z410" s="458">
        <v>0</v>
      </c>
      <c r="AA410" s="456">
        <v>0</v>
      </c>
      <c r="AB410" s="422">
        <v>1</v>
      </c>
      <c r="AC410" s="453">
        <v>0</v>
      </c>
      <c r="AD410" s="458">
        <v>1</v>
      </c>
      <c r="AE410" s="456">
        <v>0</v>
      </c>
      <c r="AF410" s="422">
        <v>0</v>
      </c>
      <c r="AG410" s="453">
        <v>0</v>
      </c>
      <c r="AH410" s="458">
        <v>0</v>
      </c>
      <c r="AI410" s="456">
        <v>0</v>
      </c>
      <c r="AJ410" s="422">
        <v>0</v>
      </c>
      <c r="AK410" s="453">
        <v>1</v>
      </c>
      <c r="AL410" s="444">
        <v>1</v>
      </c>
      <c r="AM410" s="449">
        <v>0</v>
      </c>
      <c r="AN410" s="447">
        <v>0</v>
      </c>
      <c r="AO410" s="451">
        <v>0</v>
      </c>
      <c r="AP410" s="451">
        <v>0</v>
      </c>
      <c r="AQ410" s="451">
        <v>0</v>
      </c>
      <c r="AR410" s="451">
        <v>0</v>
      </c>
      <c r="AS410" s="451">
        <v>0</v>
      </c>
      <c r="AT410" s="451">
        <v>0</v>
      </c>
      <c r="AU410" s="451">
        <v>0</v>
      </c>
      <c r="AV410" s="451">
        <v>0</v>
      </c>
      <c r="AW410" s="451">
        <v>0</v>
      </c>
      <c r="AX410" s="451">
        <v>0</v>
      </c>
      <c r="AY410" s="447">
        <v>0</v>
      </c>
      <c r="AZ410" s="451">
        <v>0</v>
      </c>
      <c r="BA410" s="428">
        <v>0</v>
      </c>
      <c r="BH410" s="434">
        <v>1</v>
      </c>
      <c r="BI410" s="435">
        <v>1</v>
      </c>
      <c r="BL410" s="435">
        <v>1</v>
      </c>
      <c r="BP410" s="435">
        <v>1</v>
      </c>
      <c r="BQ410" s="436">
        <v>1</v>
      </c>
      <c r="BR410" s="442">
        <v>5</v>
      </c>
    </row>
    <row r="411" spans="1:70" ht="12.75" customHeight="1">
      <c r="A411" s="467">
        <v>42759</v>
      </c>
      <c r="B411" s="368">
        <v>1</v>
      </c>
      <c r="C411" s="368">
        <v>5</v>
      </c>
      <c r="D411" s="368">
        <v>7</v>
      </c>
      <c r="E411" s="368">
        <v>17</v>
      </c>
      <c r="F411" s="368">
        <v>23</v>
      </c>
      <c r="G411" s="368">
        <v>0</v>
      </c>
      <c r="H411" s="368">
        <v>3</v>
      </c>
      <c r="I411" s="500">
        <v>8</v>
      </c>
      <c r="R411" s="419">
        <v>2</v>
      </c>
      <c r="S411" s="421">
        <v>1</v>
      </c>
      <c r="T411" s="422">
        <v>1</v>
      </c>
      <c r="U411" s="453">
        <v>0</v>
      </c>
      <c r="V411" s="458">
        <v>0</v>
      </c>
      <c r="W411" s="456">
        <v>1</v>
      </c>
      <c r="X411" s="422">
        <v>0</v>
      </c>
      <c r="Y411" s="453">
        <v>0</v>
      </c>
      <c r="Z411" s="458">
        <v>0</v>
      </c>
      <c r="AA411" s="456">
        <v>0</v>
      </c>
      <c r="AB411" s="422">
        <v>0</v>
      </c>
      <c r="AC411" s="453">
        <v>1</v>
      </c>
      <c r="AD411" s="458">
        <v>0</v>
      </c>
      <c r="AE411" s="456">
        <v>0</v>
      </c>
      <c r="AF411" s="422">
        <v>1</v>
      </c>
      <c r="AG411" s="453">
        <v>0</v>
      </c>
      <c r="AH411" s="458">
        <v>0</v>
      </c>
      <c r="AI411" s="456">
        <v>0</v>
      </c>
      <c r="AJ411" s="422">
        <v>0</v>
      </c>
      <c r="AK411" s="453">
        <v>1</v>
      </c>
      <c r="AL411" s="444">
        <v>1</v>
      </c>
      <c r="AM411" s="449">
        <v>0</v>
      </c>
      <c r="AN411" s="447">
        <v>0</v>
      </c>
      <c r="AO411" s="451">
        <v>0</v>
      </c>
      <c r="AP411" s="451">
        <v>0</v>
      </c>
      <c r="AQ411" s="451">
        <v>0</v>
      </c>
      <c r="AR411" s="451">
        <v>0</v>
      </c>
      <c r="AS411" s="451">
        <v>0</v>
      </c>
      <c r="AT411" s="451">
        <v>0</v>
      </c>
      <c r="AU411" s="451">
        <v>0</v>
      </c>
      <c r="AV411" s="451">
        <v>0</v>
      </c>
      <c r="AW411" s="451">
        <v>0</v>
      </c>
      <c r="AX411" s="451">
        <v>0</v>
      </c>
      <c r="AY411" s="447">
        <v>0</v>
      </c>
      <c r="AZ411" s="451">
        <v>0</v>
      </c>
      <c r="BA411" s="428">
        <v>0</v>
      </c>
      <c r="BK411" s="435">
        <v>1</v>
      </c>
      <c r="BL411" s="435">
        <v>1</v>
      </c>
      <c r="BO411" s="435">
        <v>1</v>
      </c>
      <c r="BQ411" s="436">
        <v>2</v>
      </c>
      <c r="BR411" s="442">
        <v>4</v>
      </c>
    </row>
    <row r="412" spans="1:70" ht="12.75" customHeight="1">
      <c r="A412" s="467">
        <v>42755</v>
      </c>
      <c r="B412" s="368">
        <v>10</v>
      </c>
      <c r="C412" s="368">
        <v>17</v>
      </c>
      <c r="D412" s="368">
        <v>27</v>
      </c>
      <c r="E412" s="368">
        <v>31</v>
      </c>
      <c r="F412" s="368">
        <v>49</v>
      </c>
      <c r="G412" s="368">
        <v>0</v>
      </c>
      <c r="H412" s="368">
        <v>3</v>
      </c>
      <c r="I412" s="500">
        <v>5</v>
      </c>
      <c r="R412" s="419">
        <v>4</v>
      </c>
      <c r="S412" s="421">
        <v>0</v>
      </c>
      <c r="T412" s="422">
        <v>0</v>
      </c>
      <c r="U412" s="453">
        <v>0</v>
      </c>
      <c r="V412" s="458">
        <v>0</v>
      </c>
      <c r="W412" s="456">
        <v>0</v>
      </c>
      <c r="X412" s="422">
        <v>0</v>
      </c>
      <c r="Y412" s="453">
        <v>2</v>
      </c>
      <c r="Z412" s="458">
        <v>0</v>
      </c>
      <c r="AA412" s="456">
        <v>2</v>
      </c>
      <c r="AB412" s="422">
        <v>0</v>
      </c>
      <c r="AC412" s="453">
        <v>1</v>
      </c>
      <c r="AD412" s="458">
        <v>1</v>
      </c>
      <c r="AE412" s="456">
        <v>0</v>
      </c>
      <c r="AF412" s="422">
        <v>0</v>
      </c>
      <c r="AG412" s="453">
        <v>0</v>
      </c>
      <c r="AH412" s="458">
        <v>1</v>
      </c>
      <c r="AI412" s="456">
        <v>2</v>
      </c>
      <c r="AJ412" s="422">
        <v>1</v>
      </c>
      <c r="AK412" s="453">
        <v>1</v>
      </c>
      <c r="AL412" s="444">
        <v>0</v>
      </c>
      <c r="AM412" s="449">
        <v>0</v>
      </c>
      <c r="AN412" s="447">
        <v>0</v>
      </c>
      <c r="AO412" s="451">
        <v>2</v>
      </c>
      <c r="AP412" s="451">
        <v>1</v>
      </c>
      <c r="AQ412" s="451">
        <v>0</v>
      </c>
      <c r="AR412" s="451">
        <v>0</v>
      </c>
      <c r="AS412" s="451">
        <v>0</v>
      </c>
      <c r="AT412" s="451">
        <v>0</v>
      </c>
      <c r="AU412" s="451">
        <v>0</v>
      </c>
      <c r="AV412" s="451">
        <v>0</v>
      </c>
      <c r="AW412" s="451">
        <v>0</v>
      </c>
      <c r="AX412" s="451">
        <v>0</v>
      </c>
      <c r="AY412" s="447">
        <v>0</v>
      </c>
      <c r="AZ412" s="451">
        <v>0</v>
      </c>
      <c r="BA412" s="428">
        <v>0</v>
      </c>
      <c r="BH412" s="434">
        <v>1</v>
      </c>
      <c r="BJ412" s="435">
        <v>1</v>
      </c>
      <c r="BO412" s="435">
        <v>1</v>
      </c>
      <c r="BP412" s="435">
        <v>1</v>
      </c>
      <c r="BQ412" s="436">
        <v>1</v>
      </c>
      <c r="BR412" s="442">
        <v>5</v>
      </c>
    </row>
    <row r="413" spans="1:70" ht="12.75" customHeight="1">
      <c r="A413" s="468">
        <v>42752</v>
      </c>
      <c r="B413" s="368">
        <v>4</v>
      </c>
      <c r="C413" s="368">
        <v>16</v>
      </c>
      <c r="D413" s="368">
        <v>25</v>
      </c>
      <c r="E413" s="368">
        <v>43</v>
      </c>
      <c r="F413" s="368">
        <v>47</v>
      </c>
      <c r="G413" s="368">
        <v>0</v>
      </c>
      <c r="H413" s="368">
        <v>2</v>
      </c>
      <c r="I413" s="500">
        <v>10</v>
      </c>
      <c r="R413" s="419">
        <v>3</v>
      </c>
      <c r="S413" s="421">
        <v>1</v>
      </c>
      <c r="T413" s="422">
        <v>0</v>
      </c>
      <c r="U413" s="453">
        <v>0</v>
      </c>
      <c r="V413" s="458">
        <v>0</v>
      </c>
      <c r="W413" s="456">
        <v>0</v>
      </c>
      <c r="X413" s="422">
        <v>0</v>
      </c>
      <c r="Y413" s="453">
        <v>0</v>
      </c>
      <c r="Z413" s="458">
        <v>0</v>
      </c>
      <c r="AA413" s="456">
        <v>1</v>
      </c>
      <c r="AB413" s="422">
        <v>0</v>
      </c>
      <c r="AC413" s="453">
        <v>1</v>
      </c>
      <c r="AD413" s="458">
        <v>0</v>
      </c>
      <c r="AE413" s="456">
        <v>2</v>
      </c>
      <c r="AF413" s="422">
        <v>1</v>
      </c>
      <c r="AG413" s="453">
        <v>0</v>
      </c>
      <c r="AH413" s="458">
        <v>1</v>
      </c>
      <c r="AI413" s="456">
        <v>0</v>
      </c>
      <c r="AJ413" s="422">
        <v>0</v>
      </c>
      <c r="AK413" s="453">
        <v>0</v>
      </c>
      <c r="AL413" s="444">
        <v>1</v>
      </c>
      <c r="AM413" s="449">
        <v>0</v>
      </c>
      <c r="AN413" s="447">
        <v>0</v>
      </c>
      <c r="AO413" s="451">
        <v>0</v>
      </c>
      <c r="AP413" s="451">
        <v>1</v>
      </c>
      <c r="AQ413" s="451">
        <v>0</v>
      </c>
      <c r="AR413" s="451">
        <v>0</v>
      </c>
      <c r="AS413" s="451">
        <v>0</v>
      </c>
      <c r="AT413" s="451">
        <v>0</v>
      </c>
      <c r="AU413" s="451">
        <v>0</v>
      </c>
      <c r="AV413" s="451">
        <v>0</v>
      </c>
      <c r="AW413" s="451">
        <v>0</v>
      </c>
      <c r="AX413" s="451">
        <v>0</v>
      </c>
      <c r="AY413" s="447">
        <v>0</v>
      </c>
      <c r="AZ413" s="451">
        <v>0</v>
      </c>
      <c r="BA413" s="428">
        <v>0</v>
      </c>
      <c r="BJ413" s="435">
        <v>2</v>
      </c>
      <c r="BK413" s="435">
        <v>1</v>
      </c>
      <c r="BM413" s="435">
        <v>1</v>
      </c>
      <c r="BQ413" s="436">
        <v>1</v>
      </c>
      <c r="BR413" s="442">
        <v>4</v>
      </c>
    </row>
    <row r="414" spans="1:70" ht="12.75" customHeight="1">
      <c r="A414" s="467">
        <v>42748</v>
      </c>
      <c r="B414" s="368">
        <v>3</v>
      </c>
      <c r="C414" s="368">
        <v>7</v>
      </c>
      <c r="D414" s="368">
        <v>16</v>
      </c>
      <c r="E414" s="368">
        <v>26</v>
      </c>
      <c r="F414" s="368">
        <v>50</v>
      </c>
      <c r="G414" s="368">
        <v>0</v>
      </c>
      <c r="H414" s="368">
        <v>4</v>
      </c>
      <c r="I414" s="500">
        <v>7</v>
      </c>
      <c r="R414" s="419">
        <v>1</v>
      </c>
      <c r="S414" s="421">
        <v>0</v>
      </c>
      <c r="T414" s="422">
        <v>1</v>
      </c>
      <c r="U414" s="453">
        <v>0</v>
      </c>
      <c r="V414" s="458">
        <v>0</v>
      </c>
      <c r="W414" s="456">
        <v>0</v>
      </c>
      <c r="X414" s="422">
        <v>0</v>
      </c>
      <c r="Y414" s="453">
        <v>0</v>
      </c>
      <c r="Z414" s="458">
        <v>0</v>
      </c>
      <c r="AA414" s="456">
        <v>1</v>
      </c>
      <c r="AB414" s="422">
        <v>1</v>
      </c>
      <c r="AC414" s="453">
        <v>1</v>
      </c>
      <c r="AD414" s="458">
        <v>0</v>
      </c>
      <c r="AE414" s="456">
        <v>0</v>
      </c>
      <c r="AF414" s="422">
        <v>0</v>
      </c>
      <c r="AG414" s="453">
        <v>0</v>
      </c>
      <c r="AH414" s="458">
        <v>1</v>
      </c>
      <c r="AI414" s="456">
        <v>1</v>
      </c>
      <c r="AJ414" s="422">
        <v>0</v>
      </c>
      <c r="AK414" s="453">
        <v>0</v>
      </c>
      <c r="AL414" s="444">
        <v>0</v>
      </c>
      <c r="AM414" s="449">
        <v>0</v>
      </c>
      <c r="AN414" s="447">
        <v>0</v>
      </c>
      <c r="AO414" s="451">
        <v>0</v>
      </c>
      <c r="AP414" s="451">
        <v>0</v>
      </c>
      <c r="AQ414" s="451">
        <v>0</v>
      </c>
      <c r="AR414" s="451">
        <v>0</v>
      </c>
      <c r="AS414" s="451">
        <v>0</v>
      </c>
      <c r="AT414" s="451">
        <v>0</v>
      </c>
      <c r="AU414" s="451">
        <v>0</v>
      </c>
      <c r="AV414" s="451">
        <v>0</v>
      </c>
      <c r="AW414" s="451">
        <v>0</v>
      </c>
      <c r="AX414" s="451">
        <v>0</v>
      </c>
      <c r="AY414" s="447">
        <v>0</v>
      </c>
      <c r="AZ414" s="451">
        <v>0</v>
      </c>
      <c r="BA414" s="428">
        <v>0</v>
      </c>
      <c r="BH414" s="434">
        <v>1</v>
      </c>
      <c r="BL414" s="435">
        <v>1</v>
      </c>
      <c r="BN414" s="435">
        <v>2</v>
      </c>
      <c r="BQ414" s="436">
        <v>1</v>
      </c>
      <c r="BR414" s="442">
        <v>4</v>
      </c>
    </row>
    <row r="415" spans="1:70" ht="12.75" customHeight="1">
      <c r="A415" s="467">
        <v>42745</v>
      </c>
      <c r="B415" s="368">
        <v>2</v>
      </c>
      <c r="C415" s="368">
        <v>11</v>
      </c>
      <c r="D415" s="368">
        <v>29</v>
      </c>
      <c r="E415" s="368">
        <v>35</v>
      </c>
      <c r="F415" s="368">
        <v>44</v>
      </c>
      <c r="G415" s="368">
        <v>0</v>
      </c>
      <c r="H415" s="368">
        <v>4</v>
      </c>
      <c r="I415" s="500">
        <v>9</v>
      </c>
      <c r="R415" s="419">
        <v>1</v>
      </c>
      <c r="S415" s="421">
        <v>0</v>
      </c>
      <c r="T415" s="422">
        <v>1</v>
      </c>
      <c r="U415" s="453">
        <v>0</v>
      </c>
      <c r="V415" s="458">
        <v>0</v>
      </c>
      <c r="W415" s="456">
        <v>1</v>
      </c>
      <c r="X415" s="422">
        <v>0</v>
      </c>
      <c r="Y415" s="453">
        <v>0</v>
      </c>
      <c r="Z415" s="458">
        <v>0</v>
      </c>
      <c r="AA415" s="456">
        <v>0</v>
      </c>
      <c r="AB415" s="422">
        <v>0</v>
      </c>
      <c r="AC415" s="453">
        <v>0</v>
      </c>
      <c r="AD415" s="458">
        <v>0</v>
      </c>
      <c r="AE415" s="456">
        <v>0</v>
      </c>
      <c r="AF415" s="422">
        <v>1</v>
      </c>
      <c r="AG415" s="453">
        <v>1</v>
      </c>
      <c r="AH415" s="458">
        <v>0</v>
      </c>
      <c r="AI415" s="456">
        <v>0</v>
      </c>
      <c r="AJ415" s="422">
        <v>0</v>
      </c>
      <c r="AK415" s="453">
        <v>1</v>
      </c>
      <c r="AL415" s="444">
        <v>2</v>
      </c>
      <c r="AM415" s="449">
        <v>0</v>
      </c>
      <c r="AN415" s="447">
        <v>1</v>
      </c>
      <c r="AO415" s="451">
        <v>0</v>
      </c>
      <c r="AP415" s="451">
        <v>0</v>
      </c>
      <c r="AQ415" s="451">
        <v>0</v>
      </c>
      <c r="AR415" s="451">
        <v>0</v>
      </c>
      <c r="AS415" s="451">
        <v>0</v>
      </c>
      <c r="AT415" s="451">
        <v>0</v>
      </c>
      <c r="AU415" s="451">
        <v>0</v>
      </c>
      <c r="AV415" s="451">
        <v>0</v>
      </c>
      <c r="AW415" s="451">
        <v>0</v>
      </c>
      <c r="AX415" s="451">
        <v>0</v>
      </c>
      <c r="AY415" s="447">
        <v>0</v>
      </c>
      <c r="AZ415" s="451">
        <v>0</v>
      </c>
      <c r="BA415" s="428">
        <v>0</v>
      </c>
      <c r="BI415" s="435">
        <v>1</v>
      </c>
      <c r="BK415" s="435">
        <v>1</v>
      </c>
      <c r="BM415" s="435">
        <v>1</v>
      </c>
      <c r="BO415" s="435">
        <v>2</v>
      </c>
      <c r="BR415" s="442">
        <v>4</v>
      </c>
    </row>
    <row r="416" spans="1:70" ht="12.75" customHeight="1">
      <c r="A416" s="467">
        <v>42741</v>
      </c>
      <c r="B416" s="368">
        <v>10</v>
      </c>
      <c r="C416" s="368">
        <v>14</v>
      </c>
      <c r="D416" s="368">
        <v>18</v>
      </c>
      <c r="E416" s="368">
        <v>21</v>
      </c>
      <c r="F416" s="368">
        <v>49</v>
      </c>
      <c r="G416" s="368">
        <v>0</v>
      </c>
      <c r="H416" s="368">
        <v>9</v>
      </c>
      <c r="I416" s="500">
        <v>11</v>
      </c>
      <c r="R416" s="419">
        <v>4</v>
      </c>
      <c r="S416" s="421">
        <v>1</v>
      </c>
      <c r="T416" s="422">
        <v>1</v>
      </c>
      <c r="U416" s="453">
        <v>1</v>
      </c>
      <c r="V416" s="458">
        <v>0</v>
      </c>
      <c r="W416" s="456">
        <v>0</v>
      </c>
      <c r="X416" s="422">
        <v>0</v>
      </c>
      <c r="Y416" s="453">
        <v>0</v>
      </c>
      <c r="Z416" s="458">
        <v>0</v>
      </c>
      <c r="AA416" s="456">
        <v>1</v>
      </c>
      <c r="AB416" s="422">
        <v>0</v>
      </c>
      <c r="AC416" s="453">
        <v>1</v>
      </c>
      <c r="AD416" s="458">
        <v>1</v>
      </c>
      <c r="AE416" s="456">
        <v>1</v>
      </c>
      <c r="AF416" s="422">
        <v>0</v>
      </c>
      <c r="AG416" s="453">
        <v>0</v>
      </c>
      <c r="AH416" s="458">
        <v>0</v>
      </c>
      <c r="AI416" s="456">
        <v>0</v>
      </c>
      <c r="AJ416" s="422">
        <v>1</v>
      </c>
      <c r="AK416" s="453">
        <v>0</v>
      </c>
      <c r="AL416" s="444">
        <v>0</v>
      </c>
      <c r="AM416" s="449">
        <v>0</v>
      </c>
      <c r="AN416" s="447">
        <v>0</v>
      </c>
      <c r="AO416" s="451">
        <v>0</v>
      </c>
      <c r="AP416" s="451">
        <v>0</v>
      </c>
      <c r="AQ416" s="451">
        <v>0</v>
      </c>
      <c r="AR416" s="451">
        <v>0</v>
      </c>
      <c r="AS416" s="451">
        <v>0</v>
      </c>
      <c r="AT416" s="451">
        <v>0</v>
      </c>
      <c r="AU416" s="451">
        <v>0</v>
      </c>
      <c r="AV416" s="451">
        <v>0</v>
      </c>
      <c r="AW416" s="451">
        <v>0</v>
      </c>
      <c r="AX416" s="451">
        <v>0</v>
      </c>
      <c r="AY416" s="447">
        <v>0</v>
      </c>
      <c r="AZ416" s="451">
        <v>0</v>
      </c>
      <c r="BA416" s="428">
        <v>0</v>
      </c>
      <c r="BH416" s="434">
        <v>2</v>
      </c>
      <c r="BI416" s="435">
        <v>1</v>
      </c>
      <c r="BM416" s="435">
        <v>1</v>
      </c>
      <c r="BN416" s="435">
        <v>1</v>
      </c>
      <c r="BR416" s="442">
        <v>4</v>
      </c>
    </row>
    <row r="417" spans="1:70" ht="12.75" customHeight="1">
      <c r="A417" s="467">
        <v>42738</v>
      </c>
      <c r="B417" s="368">
        <v>19</v>
      </c>
      <c r="C417" s="368">
        <v>23</v>
      </c>
      <c r="D417" s="368">
        <v>27</v>
      </c>
      <c r="E417" s="368">
        <v>34</v>
      </c>
      <c r="F417" s="368">
        <v>49</v>
      </c>
      <c r="G417" s="368">
        <v>0</v>
      </c>
      <c r="H417" s="368">
        <v>1</v>
      </c>
      <c r="I417" s="500">
        <v>11</v>
      </c>
      <c r="R417" s="419">
        <v>3</v>
      </c>
      <c r="S417" s="421">
        <v>0</v>
      </c>
      <c r="T417" s="422">
        <v>1</v>
      </c>
      <c r="U417" s="453">
        <v>0</v>
      </c>
      <c r="V417" s="458">
        <v>0</v>
      </c>
      <c r="W417" s="456">
        <v>0</v>
      </c>
      <c r="X417" s="422">
        <v>0</v>
      </c>
      <c r="Y417" s="453">
        <v>1</v>
      </c>
      <c r="Z417" s="458">
        <v>0</v>
      </c>
      <c r="AA417" s="456">
        <v>0</v>
      </c>
      <c r="AB417" s="422">
        <v>1</v>
      </c>
      <c r="AC417" s="453">
        <v>0</v>
      </c>
      <c r="AD417" s="458">
        <v>0</v>
      </c>
      <c r="AE417" s="456">
        <v>0</v>
      </c>
      <c r="AF417" s="422">
        <v>1</v>
      </c>
      <c r="AG417" s="453">
        <v>1</v>
      </c>
      <c r="AH417" s="458">
        <v>0</v>
      </c>
      <c r="AI417" s="456">
        <v>1</v>
      </c>
      <c r="AJ417" s="422">
        <v>0</v>
      </c>
      <c r="AK417" s="453">
        <v>1</v>
      </c>
      <c r="AL417" s="444">
        <v>1</v>
      </c>
      <c r="AM417" s="449">
        <v>0</v>
      </c>
      <c r="AN417" s="447">
        <v>0</v>
      </c>
      <c r="AO417" s="451">
        <v>0</v>
      </c>
      <c r="AP417" s="451">
        <v>0</v>
      </c>
      <c r="AQ417" s="451">
        <v>0</v>
      </c>
      <c r="AR417" s="451">
        <v>0</v>
      </c>
      <c r="AS417" s="451">
        <v>0</v>
      </c>
      <c r="AT417" s="451">
        <v>0</v>
      </c>
      <c r="AU417" s="451">
        <v>0</v>
      </c>
      <c r="AV417" s="451">
        <v>0</v>
      </c>
      <c r="AW417" s="451">
        <v>0</v>
      </c>
      <c r="AX417" s="451">
        <v>0</v>
      </c>
      <c r="AY417" s="447">
        <v>0</v>
      </c>
      <c r="AZ417" s="451">
        <v>0</v>
      </c>
      <c r="BA417" s="428">
        <v>0</v>
      </c>
      <c r="BH417" s="434">
        <v>1</v>
      </c>
      <c r="BL417" s="435">
        <v>1</v>
      </c>
      <c r="BP417" s="435">
        <v>2</v>
      </c>
      <c r="BQ417" s="436">
        <v>1</v>
      </c>
      <c r="BR417" s="442">
        <v>4</v>
      </c>
    </row>
    <row r="418" spans="1:70" ht="12.75" customHeight="1">
      <c r="A418" s="467">
        <v>42734</v>
      </c>
      <c r="B418" s="368">
        <v>8</v>
      </c>
      <c r="C418" s="368">
        <v>10</v>
      </c>
      <c r="D418" s="368">
        <v>22</v>
      </c>
      <c r="E418" s="368">
        <v>29</v>
      </c>
      <c r="F418" s="368">
        <v>47</v>
      </c>
      <c r="G418" s="368">
        <v>0</v>
      </c>
      <c r="H418" s="368">
        <v>1</v>
      </c>
      <c r="I418" s="500">
        <v>3</v>
      </c>
      <c r="R418" s="419">
        <v>2</v>
      </c>
      <c r="S418" s="421">
        <v>1</v>
      </c>
      <c r="T418" s="422">
        <v>0</v>
      </c>
      <c r="U418" s="453">
        <v>0</v>
      </c>
      <c r="V418" s="458">
        <v>0</v>
      </c>
      <c r="W418" s="456">
        <v>0</v>
      </c>
      <c r="X418" s="422">
        <v>1</v>
      </c>
      <c r="Y418" s="453">
        <v>1</v>
      </c>
      <c r="Z418" s="458">
        <v>0</v>
      </c>
      <c r="AA418" s="456">
        <v>1</v>
      </c>
      <c r="AB418" s="422">
        <v>0</v>
      </c>
      <c r="AC418" s="453">
        <v>0</v>
      </c>
      <c r="AD418" s="458">
        <v>1</v>
      </c>
      <c r="AE418" s="456">
        <v>0</v>
      </c>
      <c r="AF418" s="422">
        <v>0</v>
      </c>
      <c r="AG418" s="453">
        <v>0</v>
      </c>
      <c r="AH418" s="458">
        <v>0</v>
      </c>
      <c r="AI418" s="456">
        <v>0</v>
      </c>
      <c r="AJ418" s="422">
        <v>0</v>
      </c>
      <c r="AK418" s="453">
        <v>0</v>
      </c>
      <c r="AL418" s="444">
        <v>0</v>
      </c>
      <c r="AM418" s="449">
        <v>0</v>
      </c>
      <c r="AN418" s="447">
        <v>0</v>
      </c>
      <c r="AO418" s="451">
        <v>0</v>
      </c>
      <c r="AP418" s="451">
        <v>0</v>
      </c>
      <c r="AQ418" s="451">
        <v>0</v>
      </c>
      <c r="AR418" s="451">
        <v>0</v>
      </c>
      <c r="AS418" s="451">
        <v>0</v>
      </c>
      <c r="AT418" s="451">
        <v>0</v>
      </c>
      <c r="AU418" s="451">
        <v>0</v>
      </c>
      <c r="AV418" s="451">
        <v>0</v>
      </c>
      <c r="AW418" s="451">
        <v>0</v>
      </c>
      <c r="AX418" s="451">
        <v>0</v>
      </c>
      <c r="AY418" s="447">
        <v>0</v>
      </c>
      <c r="AZ418" s="451">
        <v>0</v>
      </c>
      <c r="BA418" s="428">
        <v>0</v>
      </c>
      <c r="BH418" s="434">
        <v>1</v>
      </c>
      <c r="BJ418" s="435">
        <v>1</v>
      </c>
      <c r="BN418" s="435">
        <v>1</v>
      </c>
      <c r="BO418" s="435">
        <v>1</v>
      </c>
      <c r="BP418" s="435">
        <v>1</v>
      </c>
      <c r="BR418" s="442">
        <v>5</v>
      </c>
    </row>
    <row r="419" spans="1:70" ht="12.75" customHeight="1">
      <c r="A419" s="467">
        <v>42731</v>
      </c>
      <c r="B419" s="368">
        <v>3</v>
      </c>
      <c r="C419" s="368">
        <v>22</v>
      </c>
      <c r="D419" s="368">
        <v>25</v>
      </c>
      <c r="E419" s="368">
        <v>32</v>
      </c>
      <c r="F419" s="368">
        <v>39</v>
      </c>
      <c r="G419" s="368">
        <v>0</v>
      </c>
      <c r="H419" s="368">
        <v>7</v>
      </c>
      <c r="I419" s="500">
        <v>12</v>
      </c>
      <c r="R419" s="419">
        <v>2</v>
      </c>
      <c r="S419" s="421">
        <v>1</v>
      </c>
      <c r="T419" s="422">
        <v>0</v>
      </c>
      <c r="U419" s="453">
        <v>0</v>
      </c>
      <c r="V419" s="458">
        <v>0</v>
      </c>
      <c r="W419" s="456">
        <v>0</v>
      </c>
      <c r="X419" s="422">
        <v>0</v>
      </c>
      <c r="Y419" s="453">
        <v>0</v>
      </c>
      <c r="Z419" s="458">
        <v>0</v>
      </c>
      <c r="AA419" s="456">
        <v>0</v>
      </c>
      <c r="AB419" s="422">
        <v>0</v>
      </c>
      <c r="AC419" s="453">
        <v>0</v>
      </c>
      <c r="AD419" s="458">
        <v>0</v>
      </c>
      <c r="AE419" s="456">
        <v>1</v>
      </c>
      <c r="AF419" s="422">
        <v>1</v>
      </c>
      <c r="AG419" s="453">
        <v>0</v>
      </c>
      <c r="AH419" s="458">
        <v>0</v>
      </c>
      <c r="AI419" s="456">
        <v>0</v>
      </c>
      <c r="AJ419" s="422">
        <v>0</v>
      </c>
      <c r="AK419" s="453">
        <v>0</v>
      </c>
      <c r="AL419" s="444">
        <v>0</v>
      </c>
      <c r="AM419" s="449">
        <v>0</v>
      </c>
      <c r="AN419" s="447">
        <v>0</v>
      </c>
      <c r="AO419" s="451">
        <v>0</v>
      </c>
      <c r="AP419" s="451">
        <v>0</v>
      </c>
      <c r="AQ419" s="451">
        <v>0</v>
      </c>
      <c r="AR419" s="451">
        <v>0</v>
      </c>
      <c r="AS419" s="451">
        <v>0</v>
      </c>
      <c r="AT419" s="451">
        <v>0</v>
      </c>
      <c r="AU419" s="451">
        <v>0</v>
      </c>
      <c r="AV419" s="451">
        <v>0</v>
      </c>
      <c r="AW419" s="451">
        <v>0</v>
      </c>
      <c r="AX419" s="451">
        <v>0</v>
      </c>
      <c r="AY419" s="447">
        <v>0</v>
      </c>
      <c r="AZ419" s="451">
        <v>0</v>
      </c>
      <c r="BA419" s="428">
        <v>0</v>
      </c>
      <c r="BI419" s="435">
        <v>2</v>
      </c>
      <c r="BM419" s="435">
        <v>1</v>
      </c>
      <c r="BO419" s="435">
        <v>2</v>
      </c>
      <c r="BR419" s="442">
        <v>3</v>
      </c>
    </row>
    <row r="420" spans="1:70" ht="12.75" customHeight="1">
      <c r="A420" s="467">
        <v>42727</v>
      </c>
      <c r="B420" s="368">
        <v>4</v>
      </c>
      <c r="C420" s="368">
        <v>16</v>
      </c>
      <c r="D420" s="368">
        <v>20</v>
      </c>
      <c r="E420" s="368">
        <v>39</v>
      </c>
      <c r="F420" s="368">
        <v>46</v>
      </c>
      <c r="G420" s="368">
        <v>0</v>
      </c>
      <c r="H420" s="368">
        <v>2</v>
      </c>
      <c r="I420" s="500">
        <v>5</v>
      </c>
      <c r="R420" s="419">
        <v>3</v>
      </c>
      <c r="S420" s="421">
        <v>0</v>
      </c>
      <c r="T420" s="422">
        <v>1</v>
      </c>
      <c r="U420" s="453">
        <v>0</v>
      </c>
      <c r="V420" s="458">
        <v>0</v>
      </c>
      <c r="W420" s="456">
        <v>0</v>
      </c>
      <c r="X420" s="422">
        <v>1</v>
      </c>
      <c r="Y420" s="453">
        <v>0</v>
      </c>
      <c r="Z420" s="458">
        <v>1</v>
      </c>
      <c r="AA420" s="456">
        <v>0</v>
      </c>
      <c r="AB420" s="422">
        <v>0</v>
      </c>
      <c r="AC420" s="453">
        <v>0</v>
      </c>
      <c r="AD420" s="458">
        <v>1</v>
      </c>
      <c r="AE420" s="456">
        <v>0</v>
      </c>
      <c r="AF420" s="422">
        <v>0</v>
      </c>
      <c r="AG420" s="453">
        <v>0</v>
      </c>
      <c r="AH420" s="458">
        <v>0</v>
      </c>
      <c r="AI420" s="456">
        <v>0</v>
      </c>
      <c r="AJ420" s="422">
        <v>1</v>
      </c>
      <c r="AK420" s="453">
        <v>0</v>
      </c>
      <c r="AL420" s="444">
        <v>0</v>
      </c>
      <c r="AM420" s="449">
        <v>0</v>
      </c>
      <c r="AN420" s="447">
        <v>0</v>
      </c>
      <c r="AO420" s="451">
        <v>0</v>
      </c>
      <c r="AP420" s="451">
        <v>0</v>
      </c>
      <c r="AQ420" s="451">
        <v>0</v>
      </c>
      <c r="AR420" s="451">
        <v>0</v>
      </c>
      <c r="AS420" s="451">
        <v>0</v>
      </c>
      <c r="AT420" s="451">
        <v>0</v>
      </c>
      <c r="AU420" s="451">
        <v>0</v>
      </c>
      <c r="AV420" s="451">
        <v>0</v>
      </c>
      <c r="AW420" s="451">
        <v>0</v>
      </c>
      <c r="AX420" s="451">
        <v>0</v>
      </c>
      <c r="AY420" s="447">
        <v>0</v>
      </c>
      <c r="AZ420" s="451">
        <v>0</v>
      </c>
      <c r="BA420" s="428">
        <v>0</v>
      </c>
      <c r="BI420" s="435">
        <v>2</v>
      </c>
      <c r="BJ420" s="435">
        <v>1</v>
      </c>
      <c r="BK420" s="435">
        <v>1</v>
      </c>
      <c r="BN420" s="435">
        <v>1</v>
      </c>
      <c r="BR420" s="442">
        <v>4</v>
      </c>
    </row>
    <row r="421" spans="1:70" ht="12.75" customHeight="1">
      <c r="A421" s="467">
        <v>42724</v>
      </c>
      <c r="B421" s="368">
        <v>13</v>
      </c>
      <c r="C421" s="368">
        <v>15</v>
      </c>
      <c r="D421" s="368">
        <v>17</v>
      </c>
      <c r="E421" s="368">
        <v>21</v>
      </c>
      <c r="F421" s="368">
        <v>27</v>
      </c>
      <c r="G421" s="368">
        <v>0</v>
      </c>
      <c r="H421" s="368">
        <v>2</v>
      </c>
      <c r="I421" s="500">
        <v>3</v>
      </c>
      <c r="R421" s="419">
        <v>3</v>
      </c>
      <c r="S421" s="421">
        <v>0</v>
      </c>
      <c r="T421" s="422">
        <v>0</v>
      </c>
      <c r="U421" s="453">
        <v>0</v>
      </c>
      <c r="V421" s="458">
        <v>1</v>
      </c>
      <c r="W421" s="456">
        <v>0</v>
      </c>
      <c r="X421" s="422">
        <v>0</v>
      </c>
      <c r="Y421" s="453">
        <v>1</v>
      </c>
      <c r="Z421" s="458">
        <v>0</v>
      </c>
      <c r="AA421" s="456">
        <v>0</v>
      </c>
      <c r="AB421" s="422">
        <v>1</v>
      </c>
      <c r="AC421" s="453">
        <v>2</v>
      </c>
      <c r="AD421" s="458">
        <v>0</v>
      </c>
      <c r="AE421" s="456">
        <v>1</v>
      </c>
      <c r="AF421" s="422">
        <v>0</v>
      </c>
      <c r="AG421" s="453">
        <v>0</v>
      </c>
      <c r="AH421" s="458">
        <v>1</v>
      </c>
      <c r="AI421" s="456">
        <v>1</v>
      </c>
      <c r="AJ421" s="422">
        <v>0</v>
      </c>
      <c r="AK421" s="453">
        <v>1</v>
      </c>
      <c r="AL421" s="444">
        <v>1</v>
      </c>
      <c r="AM421" s="449">
        <v>0</v>
      </c>
      <c r="AN421" s="447">
        <v>0</v>
      </c>
      <c r="AO421" s="451">
        <v>1</v>
      </c>
      <c r="AP421" s="451">
        <v>0</v>
      </c>
      <c r="AQ421" s="451">
        <v>0</v>
      </c>
      <c r="AR421" s="451">
        <v>0</v>
      </c>
      <c r="AS421" s="451">
        <v>0</v>
      </c>
      <c r="AT421" s="451">
        <v>0</v>
      </c>
      <c r="AU421" s="451">
        <v>0</v>
      </c>
      <c r="AV421" s="451">
        <v>0</v>
      </c>
      <c r="AW421" s="451">
        <v>0</v>
      </c>
      <c r="AX421" s="451">
        <v>0</v>
      </c>
      <c r="AY421" s="447">
        <v>0</v>
      </c>
      <c r="AZ421" s="451">
        <v>0</v>
      </c>
      <c r="BA421" s="428">
        <v>0</v>
      </c>
      <c r="BI421" s="435">
        <v>1</v>
      </c>
      <c r="BN421" s="435">
        <v>1</v>
      </c>
      <c r="BO421" s="435">
        <v>1</v>
      </c>
      <c r="BP421" s="435">
        <v>2</v>
      </c>
      <c r="BR421" s="442">
        <v>4</v>
      </c>
    </row>
    <row r="422" spans="1:70" ht="12.75" customHeight="1">
      <c r="A422" s="467">
        <v>42720</v>
      </c>
      <c r="B422" s="368">
        <v>6</v>
      </c>
      <c r="C422" s="368">
        <v>10</v>
      </c>
      <c r="D422" s="368">
        <v>30</v>
      </c>
      <c r="E422" s="368">
        <v>41</v>
      </c>
      <c r="F422" s="368">
        <v>45</v>
      </c>
      <c r="G422" s="368">
        <v>0</v>
      </c>
      <c r="H422" s="368">
        <v>4</v>
      </c>
      <c r="I422" s="500">
        <v>11</v>
      </c>
      <c r="R422" s="419">
        <v>5</v>
      </c>
      <c r="S422" s="421">
        <v>0</v>
      </c>
      <c r="T422" s="422">
        <v>0</v>
      </c>
      <c r="U422" s="453">
        <v>1</v>
      </c>
      <c r="V422" s="458">
        <v>0</v>
      </c>
      <c r="W422" s="456">
        <v>1</v>
      </c>
      <c r="X422" s="422">
        <v>1</v>
      </c>
      <c r="Y422" s="453">
        <v>1</v>
      </c>
      <c r="Z422" s="458">
        <v>0</v>
      </c>
      <c r="AA422" s="456">
        <v>0</v>
      </c>
      <c r="AB422" s="422">
        <v>1</v>
      </c>
      <c r="AC422" s="453">
        <v>0</v>
      </c>
      <c r="AD422" s="458">
        <v>1</v>
      </c>
      <c r="AE422" s="456">
        <v>1</v>
      </c>
      <c r="AF422" s="422">
        <v>0</v>
      </c>
      <c r="AG422" s="453">
        <v>0</v>
      </c>
      <c r="AH422" s="458">
        <v>0</v>
      </c>
      <c r="AI422" s="456">
        <v>0</v>
      </c>
      <c r="AJ422" s="422">
        <v>0</v>
      </c>
      <c r="AK422" s="453">
        <v>0</v>
      </c>
      <c r="AL422" s="444">
        <v>0</v>
      </c>
      <c r="AM422" s="449">
        <v>0</v>
      </c>
      <c r="AN422" s="447">
        <v>0</v>
      </c>
      <c r="AO422" s="451">
        <v>0</v>
      </c>
      <c r="AP422" s="451">
        <v>0</v>
      </c>
      <c r="AQ422" s="451">
        <v>0</v>
      </c>
      <c r="AR422" s="451">
        <v>0</v>
      </c>
      <c r="AS422" s="451">
        <v>0</v>
      </c>
      <c r="AT422" s="451">
        <v>0</v>
      </c>
      <c r="AU422" s="451">
        <v>0</v>
      </c>
      <c r="AV422" s="451">
        <v>0</v>
      </c>
      <c r="AW422" s="451">
        <v>0</v>
      </c>
      <c r="AX422" s="451">
        <v>0</v>
      </c>
      <c r="AY422" s="447">
        <v>0</v>
      </c>
      <c r="AZ422" s="451">
        <v>0</v>
      </c>
      <c r="BA422" s="428">
        <v>0</v>
      </c>
      <c r="BI422" s="435">
        <v>1</v>
      </c>
      <c r="BK422" s="435">
        <v>1</v>
      </c>
      <c r="BM422" s="435">
        <v>1</v>
      </c>
      <c r="BO422" s="435">
        <v>1</v>
      </c>
      <c r="BP422" s="435">
        <v>1</v>
      </c>
      <c r="BR422" s="442">
        <v>5</v>
      </c>
    </row>
    <row r="423" spans="1:70" ht="12.75" customHeight="1">
      <c r="A423" s="467">
        <v>42717</v>
      </c>
      <c r="B423" s="368">
        <v>14</v>
      </c>
      <c r="C423" s="368">
        <v>28</v>
      </c>
      <c r="D423" s="368">
        <v>29</v>
      </c>
      <c r="E423" s="368">
        <v>48</v>
      </c>
      <c r="F423" s="368">
        <v>50</v>
      </c>
      <c r="G423" s="368">
        <v>0</v>
      </c>
      <c r="H423" s="368">
        <v>2</v>
      </c>
      <c r="I423" s="500">
        <v>8</v>
      </c>
      <c r="R423" s="419">
        <v>3</v>
      </c>
      <c r="S423" s="421">
        <v>1</v>
      </c>
      <c r="T423" s="422">
        <v>0</v>
      </c>
      <c r="U423" s="453">
        <v>0</v>
      </c>
      <c r="V423" s="458">
        <v>0</v>
      </c>
      <c r="W423" s="456">
        <v>0</v>
      </c>
      <c r="X423" s="422">
        <v>1</v>
      </c>
      <c r="Y423" s="453">
        <v>1</v>
      </c>
      <c r="Z423" s="458">
        <v>0</v>
      </c>
      <c r="AA423" s="456">
        <v>1</v>
      </c>
      <c r="AB423" s="422">
        <v>0</v>
      </c>
      <c r="AC423" s="453">
        <v>0</v>
      </c>
      <c r="AD423" s="458">
        <v>1</v>
      </c>
      <c r="AE423" s="456">
        <v>0</v>
      </c>
      <c r="AF423" s="422">
        <v>1</v>
      </c>
      <c r="AG423" s="453">
        <v>1</v>
      </c>
      <c r="AH423" s="458">
        <v>0</v>
      </c>
      <c r="AI423" s="456">
        <v>0</v>
      </c>
      <c r="AJ423" s="422">
        <v>1</v>
      </c>
      <c r="AK423" s="453">
        <v>1</v>
      </c>
      <c r="AL423" s="444">
        <v>1</v>
      </c>
      <c r="AM423" s="449">
        <v>0</v>
      </c>
      <c r="AN423" s="447">
        <v>0</v>
      </c>
      <c r="AO423" s="451">
        <v>0</v>
      </c>
      <c r="AP423" s="451">
        <v>0</v>
      </c>
      <c r="AQ423" s="451">
        <v>0</v>
      </c>
      <c r="AR423" s="451">
        <v>0</v>
      </c>
      <c r="AS423" s="451">
        <v>0</v>
      </c>
      <c r="AT423" s="451">
        <v>0</v>
      </c>
      <c r="AU423" s="451">
        <v>0</v>
      </c>
      <c r="AV423" s="451">
        <v>0</v>
      </c>
      <c r="AW423" s="451">
        <v>0</v>
      </c>
      <c r="AX423" s="451">
        <v>0</v>
      </c>
      <c r="AY423" s="447">
        <v>0</v>
      </c>
      <c r="AZ423" s="451">
        <v>0</v>
      </c>
      <c r="BA423" s="428">
        <v>0</v>
      </c>
      <c r="BH423" s="434">
        <v>1</v>
      </c>
      <c r="BK423" s="435">
        <v>1</v>
      </c>
      <c r="BL423" s="435">
        <v>1</v>
      </c>
      <c r="BM423" s="435">
        <v>1</v>
      </c>
      <c r="BO423" s="435">
        <v>1</v>
      </c>
      <c r="BR423" s="442">
        <v>5</v>
      </c>
    </row>
    <row r="424" spans="1:70" ht="12.75" customHeight="1">
      <c r="A424" s="467">
        <v>42713</v>
      </c>
      <c r="B424" s="368">
        <v>6</v>
      </c>
      <c r="C424" s="368">
        <v>12</v>
      </c>
      <c r="D424" s="368">
        <v>28</v>
      </c>
      <c r="E424" s="368">
        <v>37</v>
      </c>
      <c r="F424" s="368">
        <v>40</v>
      </c>
      <c r="G424" s="368">
        <v>0</v>
      </c>
      <c r="H424" s="368">
        <v>1</v>
      </c>
      <c r="I424" s="500">
        <v>5</v>
      </c>
      <c r="R424" s="419">
        <v>4</v>
      </c>
      <c r="S424" s="421">
        <v>0</v>
      </c>
      <c r="T424" s="422">
        <v>0</v>
      </c>
      <c r="U424" s="453">
        <v>1</v>
      </c>
      <c r="V424" s="458">
        <v>0</v>
      </c>
      <c r="W424" s="456">
        <v>1</v>
      </c>
      <c r="X424" s="422">
        <v>0</v>
      </c>
      <c r="Y424" s="453">
        <v>1</v>
      </c>
      <c r="Z424" s="458">
        <v>0</v>
      </c>
      <c r="AA424" s="456">
        <v>0</v>
      </c>
      <c r="AB424" s="422">
        <v>0</v>
      </c>
      <c r="AC424" s="453">
        <v>1</v>
      </c>
      <c r="AD424" s="458">
        <v>0</v>
      </c>
      <c r="AE424" s="456">
        <v>0</v>
      </c>
      <c r="AF424" s="422">
        <v>0</v>
      </c>
      <c r="AG424" s="453">
        <v>0</v>
      </c>
      <c r="AH424" s="458">
        <v>0</v>
      </c>
      <c r="AI424" s="456">
        <v>0</v>
      </c>
      <c r="AJ424" s="422">
        <v>0</v>
      </c>
      <c r="AK424" s="453">
        <v>1</v>
      </c>
      <c r="AL424" s="444">
        <v>0</v>
      </c>
      <c r="AM424" s="449">
        <v>0</v>
      </c>
      <c r="AN424" s="447">
        <v>0</v>
      </c>
      <c r="AO424" s="451">
        <v>0</v>
      </c>
      <c r="AP424" s="451">
        <v>0</v>
      </c>
      <c r="AQ424" s="451">
        <v>0</v>
      </c>
      <c r="AR424" s="451">
        <v>0</v>
      </c>
      <c r="AS424" s="451">
        <v>0</v>
      </c>
      <c r="AT424" s="451">
        <v>0</v>
      </c>
      <c r="AU424" s="451">
        <v>0</v>
      </c>
      <c r="AV424" s="451">
        <v>0</v>
      </c>
      <c r="AW424" s="451">
        <v>0</v>
      </c>
      <c r="AX424" s="451">
        <v>0</v>
      </c>
      <c r="AY424" s="447">
        <v>0</v>
      </c>
      <c r="AZ424" s="451">
        <v>0</v>
      </c>
      <c r="BA424" s="428">
        <v>0</v>
      </c>
      <c r="BJ424" s="435">
        <v>2</v>
      </c>
      <c r="BK424" s="435">
        <v>1</v>
      </c>
      <c r="BO424" s="435">
        <v>2</v>
      </c>
      <c r="BR424" s="442">
        <v>3</v>
      </c>
    </row>
    <row r="425" spans="1:70" ht="12.75" customHeight="1">
      <c r="A425" s="467">
        <v>42710</v>
      </c>
      <c r="B425" s="368">
        <v>1</v>
      </c>
      <c r="C425" s="368">
        <v>7</v>
      </c>
      <c r="D425" s="368">
        <v>11</v>
      </c>
      <c r="E425" s="368">
        <v>27</v>
      </c>
      <c r="F425" s="368">
        <v>45</v>
      </c>
      <c r="G425" s="368">
        <v>0</v>
      </c>
      <c r="H425" s="368">
        <v>4</v>
      </c>
      <c r="I425" s="500">
        <v>9</v>
      </c>
      <c r="R425" s="419">
        <v>1</v>
      </c>
      <c r="S425" s="421">
        <v>1</v>
      </c>
      <c r="T425" s="422">
        <v>0</v>
      </c>
      <c r="U425" s="453">
        <v>1</v>
      </c>
      <c r="V425" s="458">
        <v>1</v>
      </c>
      <c r="W425" s="456">
        <v>1</v>
      </c>
      <c r="X425" s="422">
        <v>0</v>
      </c>
      <c r="Y425" s="453">
        <v>0</v>
      </c>
      <c r="Z425" s="458">
        <v>0</v>
      </c>
      <c r="AA425" s="456">
        <v>1</v>
      </c>
      <c r="AB425" s="422">
        <v>0</v>
      </c>
      <c r="AC425" s="453">
        <v>1</v>
      </c>
      <c r="AD425" s="458">
        <v>0</v>
      </c>
      <c r="AE425" s="456">
        <v>0</v>
      </c>
      <c r="AF425" s="422">
        <v>1</v>
      </c>
      <c r="AG425" s="453">
        <v>0</v>
      </c>
      <c r="AH425" s="458">
        <v>1</v>
      </c>
      <c r="AI425" s="456">
        <v>2</v>
      </c>
      <c r="AJ425" s="422">
        <v>0</v>
      </c>
      <c r="AK425" s="453">
        <v>0</v>
      </c>
      <c r="AL425" s="444">
        <v>1</v>
      </c>
      <c r="AM425" s="449">
        <v>0</v>
      </c>
      <c r="AN425" s="447">
        <v>0</v>
      </c>
      <c r="AO425" s="451">
        <v>1</v>
      </c>
      <c r="AP425" s="451">
        <v>0</v>
      </c>
      <c r="AQ425" s="451">
        <v>0</v>
      </c>
      <c r="AR425" s="451">
        <v>0</v>
      </c>
      <c r="AS425" s="451">
        <v>0</v>
      </c>
      <c r="AT425" s="451">
        <v>0</v>
      </c>
      <c r="AU425" s="451">
        <v>0</v>
      </c>
      <c r="AV425" s="451">
        <v>0</v>
      </c>
      <c r="AW425" s="451">
        <v>0</v>
      </c>
      <c r="AX425" s="451">
        <v>0</v>
      </c>
      <c r="AY425" s="447">
        <v>0</v>
      </c>
      <c r="AZ425" s="451">
        <v>0</v>
      </c>
      <c r="BA425" s="428">
        <v>0</v>
      </c>
      <c r="BJ425" s="435">
        <v>1</v>
      </c>
      <c r="BM425" s="435">
        <v>1</v>
      </c>
      <c r="BN425" s="435">
        <v>1</v>
      </c>
      <c r="BO425" s="435">
        <v>1</v>
      </c>
      <c r="BP425" s="435">
        <v>1</v>
      </c>
      <c r="BR425" s="442">
        <v>5</v>
      </c>
    </row>
    <row r="426" spans="1:70" ht="12.75" customHeight="1">
      <c r="A426" s="467">
        <v>42706</v>
      </c>
      <c r="B426" s="368">
        <v>6</v>
      </c>
      <c r="C426" s="368">
        <v>11</v>
      </c>
      <c r="D426" s="368">
        <v>23</v>
      </c>
      <c r="E426" s="368">
        <v>31</v>
      </c>
      <c r="F426" s="368">
        <v>32</v>
      </c>
      <c r="G426" s="368">
        <v>0</v>
      </c>
      <c r="H426" s="368">
        <v>2</v>
      </c>
      <c r="I426" s="500">
        <v>12</v>
      </c>
      <c r="R426" s="419">
        <v>4</v>
      </c>
      <c r="S426" s="421">
        <v>0</v>
      </c>
      <c r="T426" s="422">
        <v>0</v>
      </c>
      <c r="U426" s="453">
        <v>2</v>
      </c>
      <c r="V426" s="458">
        <v>0</v>
      </c>
      <c r="W426" s="456">
        <v>0</v>
      </c>
      <c r="X426" s="422">
        <v>1</v>
      </c>
      <c r="Y426" s="453">
        <v>1</v>
      </c>
      <c r="Z426" s="458">
        <v>0</v>
      </c>
      <c r="AA426" s="456">
        <v>0</v>
      </c>
      <c r="AB426" s="422">
        <v>0</v>
      </c>
      <c r="AC426" s="453">
        <v>1</v>
      </c>
      <c r="AD426" s="458">
        <v>1</v>
      </c>
      <c r="AE426" s="456">
        <v>0</v>
      </c>
      <c r="AF426" s="422">
        <v>0</v>
      </c>
      <c r="AG426" s="453">
        <v>1</v>
      </c>
      <c r="AH426" s="458">
        <v>0</v>
      </c>
      <c r="AI426" s="456">
        <v>1</v>
      </c>
      <c r="AJ426" s="422">
        <v>0</v>
      </c>
      <c r="AK426" s="453">
        <v>1</v>
      </c>
      <c r="AL426" s="444">
        <v>1</v>
      </c>
      <c r="AM426" s="449">
        <v>0</v>
      </c>
      <c r="AN426" s="447">
        <v>0</v>
      </c>
      <c r="AO426" s="451">
        <v>1</v>
      </c>
      <c r="AP426" s="451">
        <v>0</v>
      </c>
      <c r="AQ426" s="451">
        <v>0</v>
      </c>
      <c r="AR426" s="451">
        <v>0</v>
      </c>
      <c r="AS426" s="451">
        <v>0</v>
      </c>
      <c r="AT426" s="451">
        <v>0</v>
      </c>
      <c r="AU426" s="451">
        <v>0</v>
      </c>
      <c r="AV426" s="451">
        <v>0</v>
      </c>
      <c r="AW426" s="451">
        <v>0</v>
      </c>
      <c r="AX426" s="451">
        <v>0</v>
      </c>
      <c r="AY426" s="447">
        <v>0</v>
      </c>
      <c r="AZ426" s="451">
        <v>0</v>
      </c>
      <c r="BA426" s="428">
        <v>0</v>
      </c>
      <c r="BJ426" s="435">
        <v>1</v>
      </c>
      <c r="BK426" s="435">
        <v>2</v>
      </c>
      <c r="BP426" s="435">
        <v>1</v>
      </c>
      <c r="BQ426" s="436">
        <v>1</v>
      </c>
      <c r="BR426" s="442">
        <v>4</v>
      </c>
    </row>
    <row r="427" spans="1:70" ht="12.75" customHeight="1">
      <c r="A427" s="467">
        <v>42703</v>
      </c>
      <c r="B427" s="368">
        <v>21</v>
      </c>
      <c r="C427" s="368">
        <v>26</v>
      </c>
      <c r="D427" s="368">
        <v>27</v>
      </c>
      <c r="E427" s="368">
        <v>28</v>
      </c>
      <c r="F427" s="368">
        <v>38</v>
      </c>
      <c r="G427" s="368">
        <v>0</v>
      </c>
      <c r="H427" s="368">
        <v>9</v>
      </c>
      <c r="I427" s="500">
        <v>11</v>
      </c>
      <c r="R427" s="419">
        <v>4</v>
      </c>
      <c r="S427" s="421">
        <v>1</v>
      </c>
      <c r="T427" s="422">
        <v>1</v>
      </c>
      <c r="U427" s="453">
        <v>0</v>
      </c>
      <c r="V427" s="458">
        <v>0</v>
      </c>
      <c r="W427" s="456">
        <v>1</v>
      </c>
      <c r="X427" s="422">
        <v>0</v>
      </c>
      <c r="Y427" s="453">
        <v>0</v>
      </c>
      <c r="Z427" s="458">
        <v>0</v>
      </c>
      <c r="AA427" s="456">
        <v>1</v>
      </c>
      <c r="AB427" s="422">
        <v>1</v>
      </c>
      <c r="AC427" s="453">
        <v>0</v>
      </c>
      <c r="AD427" s="458">
        <v>1</v>
      </c>
      <c r="AE427" s="456">
        <v>0</v>
      </c>
      <c r="AF427" s="422">
        <v>0</v>
      </c>
      <c r="AG427" s="453">
        <v>0</v>
      </c>
      <c r="AH427" s="458">
        <v>1</v>
      </c>
      <c r="AI427" s="456">
        <v>0</v>
      </c>
      <c r="AJ427" s="422">
        <v>0</v>
      </c>
      <c r="AK427" s="453">
        <v>2</v>
      </c>
      <c r="AL427" s="444">
        <v>0</v>
      </c>
      <c r="AM427" s="449">
        <v>0</v>
      </c>
      <c r="AN427" s="447">
        <v>0</v>
      </c>
      <c r="AO427" s="451">
        <v>1</v>
      </c>
      <c r="AP427" s="451">
        <v>0</v>
      </c>
      <c r="AQ427" s="451">
        <v>0</v>
      </c>
      <c r="AR427" s="451">
        <v>0</v>
      </c>
      <c r="AS427" s="451">
        <v>0</v>
      </c>
      <c r="AT427" s="451">
        <v>0</v>
      </c>
      <c r="AU427" s="451">
        <v>0</v>
      </c>
      <c r="AV427" s="451">
        <v>0</v>
      </c>
      <c r="AW427" s="451">
        <v>0</v>
      </c>
      <c r="AX427" s="451">
        <v>0</v>
      </c>
      <c r="AY427" s="447">
        <v>0</v>
      </c>
      <c r="AZ427" s="451">
        <v>0</v>
      </c>
      <c r="BA427" s="428">
        <v>0</v>
      </c>
      <c r="BH427" s="434">
        <v>1</v>
      </c>
      <c r="BM427" s="435">
        <v>1</v>
      </c>
      <c r="BO427" s="435">
        <v>1</v>
      </c>
      <c r="BQ427" s="436">
        <v>2</v>
      </c>
      <c r="BR427" s="442">
        <v>4</v>
      </c>
    </row>
    <row r="428" spans="1:70" ht="12.75" customHeight="1">
      <c r="A428" s="467">
        <v>42699</v>
      </c>
      <c r="B428" s="368">
        <v>5</v>
      </c>
      <c r="C428" s="368">
        <v>11</v>
      </c>
      <c r="D428" s="368">
        <v>17</v>
      </c>
      <c r="E428" s="368">
        <v>23</v>
      </c>
      <c r="F428" s="368">
        <v>28</v>
      </c>
      <c r="G428" s="368">
        <v>0</v>
      </c>
      <c r="H428" s="368">
        <v>10</v>
      </c>
      <c r="I428" s="500">
        <v>11</v>
      </c>
      <c r="R428" s="419">
        <v>3</v>
      </c>
      <c r="S428" s="421">
        <v>1</v>
      </c>
      <c r="T428" s="422">
        <v>1</v>
      </c>
      <c r="U428" s="453">
        <v>0</v>
      </c>
      <c r="V428" s="458">
        <v>0</v>
      </c>
      <c r="W428" s="456">
        <v>0</v>
      </c>
      <c r="X428" s="422">
        <v>0</v>
      </c>
      <c r="Y428" s="453">
        <v>1</v>
      </c>
      <c r="Z428" s="458">
        <v>0</v>
      </c>
      <c r="AA428" s="456">
        <v>1</v>
      </c>
      <c r="AB428" s="422">
        <v>0</v>
      </c>
      <c r="AC428" s="453">
        <v>1</v>
      </c>
      <c r="AD428" s="458">
        <v>0</v>
      </c>
      <c r="AE428" s="456">
        <v>0</v>
      </c>
      <c r="AF428" s="422">
        <v>0</v>
      </c>
      <c r="AG428" s="453">
        <v>1</v>
      </c>
      <c r="AH428" s="458">
        <v>0</v>
      </c>
      <c r="AI428" s="456">
        <v>1</v>
      </c>
      <c r="AJ428" s="422">
        <v>0</v>
      </c>
      <c r="AK428" s="453">
        <v>1</v>
      </c>
      <c r="AL428" s="444">
        <v>1</v>
      </c>
      <c r="AM428" s="449">
        <v>0</v>
      </c>
      <c r="AN428" s="447">
        <v>0</v>
      </c>
      <c r="AO428" s="451">
        <v>0</v>
      </c>
      <c r="AP428" s="451">
        <v>0</v>
      </c>
      <c r="AQ428" s="451">
        <v>0</v>
      </c>
      <c r="AR428" s="451">
        <v>0</v>
      </c>
      <c r="AS428" s="451">
        <v>0</v>
      </c>
      <c r="AT428" s="451">
        <v>0</v>
      </c>
      <c r="AU428" s="451">
        <v>0</v>
      </c>
      <c r="AV428" s="451">
        <v>0</v>
      </c>
      <c r="AW428" s="451">
        <v>0</v>
      </c>
      <c r="AX428" s="451">
        <v>0</v>
      </c>
      <c r="AY428" s="447">
        <v>0</v>
      </c>
      <c r="AZ428" s="451">
        <v>0</v>
      </c>
      <c r="BA428" s="428">
        <v>0</v>
      </c>
      <c r="BI428" s="435">
        <v>1</v>
      </c>
      <c r="BJ428" s="435">
        <v>1</v>
      </c>
      <c r="BL428" s="435">
        <v>1</v>
      </c>
      <c r="BO428" s="435">
        <v>1</v>
      </c>
      <c r="BP428" s="435">
        <v>1</v>
      </c>
      <c r="BR428" s="442">
        <v>5</v>
      </c>
    </row>
    <row r="429" spans="1:70" ht="12.75" customHeight="1">
      <c r="A429" s="467">
        <v>42696</v>
      </c>
      <c r="B429" s="368">
        <v>5</v>
      </c>
      <c r="C429" s="368">
        <v>10</v>
      </c>
      <c r="D429" s="368">
        <v>33</v>
      </c>
      <c r="E429" s="368">
        <v>34</v>
      </c>
      <c r="F429" s="368">
        <v>47</v>
      </c>
      <c r="G429" s="368">
        <v>0</v>
      </c>
      <c r="H429" s="368">
        <v>2</v>
      </c>
      <c r="I429" s="500">
        <v>10</v>
      </c>
      <c r="R429" s="419">
        <v>4</v>
      </c>
      <c r="S429" s="421">
        <v>1</v>
      </c>
      <c r="T429" s="422">
        <v>0</v>
      </c>
      <c r="U429" s="453">
        <v>0</v>
      </c>
      <c r="V429" s="458">
        <v>0</v>
      </c>
      <c r="W429" s="456">
        <v>0</v>
      </c>
      <c r="X429" s="422">
        <v>1</v>
      </c>
      <c r="Y429" s="453">
        <v>2</v>
      </c>
      <c r="Z429" s="458">
        <v>0</v>
      </c>
      <c r="AA429" s="456">
        <v>0</v>
      </c>
      <c r="AB429" s="422">
        <v>0</v>
      </c>
      <c r="AC429" s="453">
        <v>1</v>
      </c>
      <c r="AD429" s="458">
        <v>0</v>
      </c>
      <c r="AE429" s="456">
        <v>1</v>
      </c>
      <c r="AF429" s="422">
        <v>1</v>
      </c>
      <c r="AG429" s="453">
        <v>0</v>
      </c>
      <c r="AH429" s="458">
        <v>0</v>
      </c>
      <c r="AI429" s="456">
        <v>0</v>
      </c>
      <c r="AJ429" s="422">
        <v>1</v>
      </c>
      <c r="AK429" s="453">
        <v>0</v>
      </c>
      <c r="AL429" s="444">
        <v>0</v>
      </c>
      <c r="AM429" s="449">
        <v>0</v>
      </c>
      <c r="AN429" s="447">
        <v>0</v>
      </c>
      <c r="AO429" s="451">
        <v>1</v>
      </c>
      <c r="AP429" s="451">
        <v>0</v>
      </c>
      <c r="AQ429" s="451">
        <v>0</v>
      </c>
      <c r="AR429" s="451">
        <v>0</v>
      </c>
      <c r="AS429" s="451">
        <v>0</v>
      </c>
      <c r="AT429" s="451">
        <v>0</v>
      </c>
      <c r="AU429" s="451">
        <v>0</v>
      </c>
      <c r="AV429" s="451">
        <v>0</v>
      </c>
      <c r="AW429" s="451">
        <v>0</v>
      </c>
      <c r="AX429" s="451">
        <v>0</v>
      </c>
      <c r="AY429" s="447">
        <v>0</v>
      </c>
      <c r="AZ429" s="451">
        <v>0</v>
      </c>
      <c r="BA429" s="428">
        <v>0</v>
      </c>
      <c r="BH429" s="434">
        <v>2</v>
      </c>
      <c r="BN429" s="435">
        <v>1</v>
      </c>
      <c r="BO429" s="435">
        <v>1</v>
      </c>
      <c r="BQ429" s="436">
        <v>1</v>
      </c>
      <c r="BR429" s="442">
        <v>4</v>
      </c>
    </row>
    <row r="430" spans="1:70" ht="12.75" customHeight="1">
      <c r="A430" s="467">
        <v>42692</v>
      </c>
      <c r="B430" s="368">
        <v>3</v>
      </c>
      <c r="C430" s="368">
        <v>12</v>
      </c>
      <c r="D430" s="368">
        <v>27</v>
      </c>
      <c r="E430" s="368">
        <v>32</v>
      </c>
      <c r="F430" s="368">
        <v>47</v>
      </c>
      <c r="G430" s="368">
        <v>0</v>
      </c>
      <c r="H430" s="368">
        <v>6</v>
      </c>
      <c r="I430" s="500">
        <v>8</v>
      </c>
      <c r="R430" s="419">
        <v>2</v>
      </c>
      <c r="S430" s="421">
        <v>0</v>
      </c>
      <c r="T430" s="422">
        <v>0</v>
      </c>
      <c r="U430" s="453">
        <v>1</v>
      </c>
      <c r="V430" s="458">
        <v>0</v>
      </c>
      <c r="W430" s="456">
        <v>1</v>
      </c>
      <c r="X430" s="422">
        <v>1</v>
      </c>
      <c r="Y430" s="453">
        <v>1</v>
      </c>
      <c r="Z430" s="458">
        <v>0</v>
      </c>
      <c r="AA430" s="456">
        <v>0</v>
      </c>
      <c r="AB430" s="422">
        <v>0</v>
      </c>
      <c r="AC430" s="453">
        <v>0</v>
      </c>
      <c r="AD430" s="458">
        <v>1</v>
      </c>
      <c r="AE430" s="456">
        <v>1</v>
      </c>
      <c r="AF430" s="422">
        <v>0</v>
      </c>
      <c r="AG430" s="453">
        <v>0</v>
      </c>
      <c r="AH430" s="458">
        <v>1</v>
      </c>
      <c r="AI430" s="456">
        <v>1</v>
      </c>
      <c r="AJ430" s="422">
        <v>1</v>
      </c>
      <c r="AK430" s="453">
        <v>0</v>
      </c>
      <c r="AL430" s="444">
        <v>0</v>
      </c>
      <c r="AM430" s="449">
        <v>0</v>
      </c>
      <c r="AN430" s="447">
        <v>0</v>
      </c>
      <c r="AO430" s="451">
        <v>0</v>
      </c>
      <c r="AP430" s="451">
        <v>0</v>
      </c>
      <c r="AQ430" s="451">
        <v>0</v>
      </c>
      <c r="AR430" s="451">
        <v>0</v>
      </c>
      <c r="AS430" s="451">
        <v>0</v>
      </c>
      <c r="AT430" s="451">
        <v>0</v>
      </c>
      <c r="AU430" s="451">
        <v>0</v>
      </c>
      <c r="AV430" s="451">
        <v>0</v>
      </c>
      <c r="AW430" s="451">
        <v>0</v>
      </c>
      <c r="AX430" s="451">
        <v>0</v>
      </c>
      <c r="AY430" s="447">
        <v>0</v>
      </c>
      <c r="AZ430" s="451">
        <v>0</v>
      </c>
      <c r="BA430" s="428">
        <v>0</v>
      </c>
      <c r="BH430" s="434">
        <v>1</v>
      </c>
      <c r="BK430" s="435">
        <v>2</v>
      </c>
      <c r="BN430" s="435">
        <v>1</v>
      </c>
      <c r="BQ430" s="436">
        <v>1</v>
      </c>
      <c r="BR430" s="442">
        <v>4</v>
      </c>
    </row>
    <row r="431" spans="1:70" ht="12.75" customHeight="1">
      <c r="A431" s="467">
        <v>42689</v>
      </c>
      <c r="B431" s="368">
        <v>7</v>
      </c>
      <c r="C431" s="368">
        <v>15</v>
      </c>
      <c r="D431" s="368">
        <v>36</v>
      </c>
      <c r="E431" s="368">
        <v>42</v>
      </c>
      <c r="F431" s="368">
        <v>48</v>
      </c>
      <c r="G431" s="368">
        <v>0</v>
      </c>
      <c r="H431" s="368">
        <v>3</v>
      </c>
      <c r="I431" s="500">
        <v>7</v>
      </c>
      <c r="R431" s="419">
        <v>3</v>
      </c>
      <c r="S431" s="421">
        <v>0</v>
      </c>
      <c r="T431" s="422">
        <v>0</v>
      </c>
      <c r="U431" s="453">
        <v>0</v>
      </c>
      <c r="V431" s="458">
        <v>0</v>
      </c>
      <c r="W431" s="456">
        <v>2</v>
      </c>
      <c r="X431" s="422">
        <v>2</v>
      </c>
      <c r="Y431" s="453">
        <v>0</v>
      </c>
      <c r="Z431" s="458">
        <v>0</v>
      </c>
      <c r="AA431" s="456">
        <v>0</v>
      </c>
      <c r="AB431" s="422">
        <v>0</v>
      </c>
      <c r="AC431" s="453">
        <v>1</v>
      </c>
      <c r="AD431" s="458">
        <v>0</v>
      </c>
      <c r="AE431" s="456">
        <v>1</v>
      </c>
      <c r="AF431" s="422">
        <v>0</v>
      </c>
      <c r="AG431" s="453">
        <v>0</v>
      </c>
      <c r="AH431" s="458">
        <v>0</v>
      </c>
      <c r="AI431" s="456">
        <v>1</v>
      </c>
      <c r="AJ431" s="422">
        <v>0</v>
      </c>
      <c r="AK431" s="453">
        <v>0</v>
      </c>
      <c r="AL431" s="444">
        <v>0</v>
      </c>
      <c r="AM431" s="449">
        <v>0</v>
      </c>
      <c r="AN431" s="447">
        <v>0</v>
      </c>
      <c r="AO431" s="451">
        <v>0</v>
      </c>
      <c r="AP431" s="451">
        <v>0</v>
      </c>
      <c r="AQ431" s="451">
        <v>1</v>
      </c>
      <c r="AR431" s="451">
        <v>0</v>
      </c>
      <c r="AS431" s="451">
        <v>0</v>
      </c>
      <c r="AT431" s="451">
        <v>0</v>
      </c>
      <c r="AU431" s="451">
        <v>0</v>
      </c>
      <c r="AV431" s="451">
        <v>0</v>
      </c>
      <c r="AW431" s="451">
        <v>0</v>
      </c>
      <c r="AX431" s="451">
        <v>0</v>
      </c>
      <c r="AY431" s="447">
        <v>0</v>
      </c>
      <c r="AZ431" s="451">
        <v>0</v>
      </c>
      <c r="BA431" s="428">
        <v>0</v>
      </c>
      <c r="BH431" s="434">
        <v>1</v>
      </c>
      <c r="BI431" s="435">
        <v>1</v>
      </c>
      <c r="BK431" s="435">
        <v>1</v>
      </c>
      <c r="BM431" s="435">
        <v>1</v>
      </c>
      <c r="BP431" s="435">
        <v>1</v>
      </c>
      <c r="BR431" s="442">
        <v>5</v>
      </c>
    </row>
    <row r="432" spans="1:70" ht="12.75" customHeight="1">
      <c r="A432" s="467">
        <v>42685</v>
      </c>
      <c r="B432" s="368">
        <v>3</v>
      </c>
      <c r="C432" s="368">
        <v>22</v>
      </c>
      <c r="D432" s="368">
        <v>23</v>
      </c>
      <c r="E432" s="368">
        <v>38</v>
      </c>
      <c r="F432" s="368">
        <v>49</v>
      </c>
      <c r="G432" s="368">
        <v>0</v>
      </c>
      <c r="H432" s="368">
        <v>2</v>
      </c>
      <c r="I432" s="500">
        <v>9</v>
      </c>
      <c r="R432" s="419">
        <v>3</v>
      </c>
      <c r="S432" s="421">
        <v>1</v>
      </c>
      <c r="T432" s="422">
        <v>1</v>
      </c>
      <c r="U432" s="453">
        <v>0</v>
      </c>
      <c r="V432" s="458">
        <v>0</v>
      </c>
      <c r="W432" s="456">
        <v>0</v>
      </c>
      <c r="X432" s="422">
        <v>1</v>
      </c>
      <c r="Y432" s="453">
        <v>1</v>
      </c>
      <c r="Z432" s="458">
        <v>1</v>
      </c>
      <c r="AA432" s="456">
        <v>1</v>
      </c>
      <c r="AB432" s="422">
        <v>0</v>
      </c>
      <c r="AC432" s="453">
        <v>1</v>
      </c>
      <c r="AD432" s="458">
        <v>0</v>
      </c>
      <c r="AE432" s="456">
        <v>0</v>
      </c>
      <c r="AF432" s="422">
        <v>1</v>
      </c>
      <c r="AG432" s="453">
        <v>0</v>
      </c>
      <c r="AH432" s="458">
        <v>0</v>
      </c>
      <c r="AI432" s="456">
        <v>0</v>
      </c>
      <c r="AJ432" s="422">
        <v>0</v>
      </c>
      <c r="AK432" s="453">
        <v>0</v>
      </c>
      <c r="AL432" s="444">
        <v>1</v>
      </c>
      <c r="AM432" s="449">
        <v>0</v>
      </c>
      <c r="AN432" s="447">
        <v>0</v>
      </c>
      <c r="AO432" s="451">
        <v>0</v>
      </c>
      <c r="AP432" s="451">
        <v>0</v>
      </c>
      <c r="AQ432" s="451">
        <v>0</v>
      </c>
      <c r="AR432" s="451">
        <v>0</v>
      </c>
      <c r="AS432" s="451">
        <v>0</v>
      </c>
      <c r="AT432" s="451">
        <v>0</v>
      </c>
      <c r="AU432" s="451">
        <v>0</v>
      </c>
      <c r="AV432" s="451">
        <v>0</v>
      </c>
      <c r="AW432" s="451">
        <v>0</v>
      </c>
      <c r="AX432" s="451">
        <v>0</v>
      </c>
      <c r="AY432" s="447">
        <v>0</v>
      </c>
      <c r="AZ432" s="451">
        <v>0</v>
      </c>
      <c r="BA432" s="428">
        <v>0</v>
      </c>
      <c r="BH432" s="434">
        <v>1</v>
      </c>
      <c r="BK432" s="435">
        <v>1</v>
      </c>
      <c r="BL432" s="435">
        <v>1</v>
      </c>
      <c r="BP432" s="435">
        <v>1</v>
      </c>
      <c r="BQ432" s="436">
        <v>1</v>
      </c>
      <c r="BR432" s="442">
        <v>5</v>
      </c>
    </row>
    <row r="433" spans="1:70" ht="12.75" customHeight="1">
      <c r="A433" s="467">
        <v>42682</v>
      </c>
      <c r="B433" s="368">
        <v>5</v>
      </c>
      <c r="C433" s="368">
        <v>9</v>
      </c>
      <c r="D433" s="368">
        <v>47</v>
      </c>
      <c r="E433" s="368">
        <v>49</v>
      </c>
      <c r="F433" s="368">
        <v>50</v>
      </c>
      <c r="G433" s="368">
        <v>0</v>
      </c>
      <c r="H433" s="368">
        <v>8</v>
      </c>
      <c r="I433" s="500">
        <v>9</v>
      </c>
      <c r="R433" s="419">
        <v>3</v>
      </c>
      <c r="S433" s="421">
        <v>0</v>
      </c>
      <c r="T433" s="422">
        <v>0</v>
      </c>
      <c r="U433" s="453">
        <v>0</v>
      </c>
      <c r="V433" s="458">
        <v>1</v>
      </c>
      <c r="W433" s="456">
        <v>0</v>
      </c>
      <c r="X433" s="422">
        <v>1</v>
      </c>
      <c r="Y433" s="453">
        <v>0</v>
      </c>
      <c r="Z433" s="458">
        <v>0</v>
      </c>
      <c r="AA433" s="456">
        <v>1</v>
      </c>
      <c r="AB433" s="422">
        <v>1</v>
      </c>
      <c r="AC433" s="453">
        <v>0</v>
      </c>
      <c r="AD433" s="458">
        <v>1</v>
      </c>
      <c r="AE433" s="456">
        <v>0</v>
      </c>
      <c r="AF433" s="422">
        <v>0</v>
      </c>
      <c r="AG433" s="453">
        <v>1</v>
      </c>
      <c r="AH433" s="458">
        <v>0</v>
      </c>
      <c r="AI433" s="456">
        <v>0</v>
      </c>
      <c r="AJ433" s="422">
        <v>1</v>
      </c>
      <c r="AK433" s="453">
        <v>0</v>
      </c>
      <c r="AL433" s="444">
        <v>0</v>
      </c>
      <c r="AM433" s="449">
        <v>0</v>
      </c>
      <c r="AN433" s="447">
        <v>0</v>
      </c>
      <c r="AO433" s="451">
        <v>0</v>
      </c>
      <c r="AP433" s="451">
        <v>0</v>
      </c>
      <c r="AQ433" s="451">
        <v>0</v>
      </c>
      <c r="AR433" s="451">
        <v>0</v>
      </c>
      <c r="AS433" s="451">
        <v>0</v>
      </c>
      <c r="AT433" s="451">
        <v>0</v>
      </c>
      <c r="AU433" s="451">
        <v>0</v>
      </c>
      <c r="AV433" s="451">
        <v>0</v>
      </c>
      <c r="AW433" s="451">
        <v>0</v>
      </c>
      <c r="AX433" s="451">
        <v>0</v>
      </c>
      <c r="AY433" s="447">
        <v>0</v>
      </c>
      <c r="AZ433" s="451">
        <v>0</v>
      </c>
      <c r="BA433" s="428">
        <v>0</v>
      </c>
      <c r="BI433" s="435">
        <v>1</v>
      </c>
      <c r="BJ433" s="435">
        <v>1</v>
      </c>
      <c r="BM433" s="435">
        <v>1</v>
      </c>
      <c r="BO433" s="435">
        <v>2</v>
      </c>
      <c r="BR433" s="442">
        <v>4</v>
      </c>
    </row>
    <row r="434" spans="1:70" ht="12.75" customHeight="1">
      <c r="A434" s="467">
        <v>42678</v>
      </c>
      <c r="B434" s="368">
        <v>7</v>
      </c>
      <c r="C434" s="368">
        <v>11</v>
      </c>
      <c r="D434" s="368">
        <v>12</v>
      </c>
      <c r="E434" s="368">
        <v>44</v>
      </c>
      <c r="F434" s="368">
        <v>48</v>
      </c>
      <c r="G434" s="368">
        <v>0</v>
      </c>
      <c r="H434" s="368">
        <v>3</v>
      </c>
      <c r="I434" s="500">
        <v>7</v>
      </c>
      <c r="R434" s="419">
        <v>1</v>
      </c>
      <c r="S434" s="421">
        <v>0</v>
      </c>
      <c r="T434" s="422">
        <v>0</v>
      </c>
      <c r="U434" s="453">
        <v>0</v>
      </c>
      <c r="V434" s="458">
        <v>0</v>
      </c>
      <c r="W434" s="456">
        <v>0</v>
      </c>
      <c r="X434" s="422">
        <v>0</v>
      </c>
      <c r="Y434" s="453">
        <v>2</v>
      </c>
      <c r="Z434" s="458">
        <v>0</v>
      </c>
      <c r="AA434" s="456">
        <v>0</v>
      </c>
      <c r="AB434" s="422">
        <v>0</v>
      </c>
      <c r="AC434" s="453">
        <v>1</v>
      </c>
      <c r="AD434" s="458">
        <v>0</v>
      </c>
      <c r="AE434" s="456">
        <v>1</v>
      </c>
      <c r="AF434" s="422">
        <v>0</v>
      </c>
      <c r="AG434" s="453">
        <v>1</v>
      </c>
      <c r="AH434" s="458">
        <v>0</v>
      </c>
      <c r="AI434" s="456">
        <v>1</v>
      </c>
      <c r="AJ434" s="422">
        <v>0</v>
      </c>
      <c r="AK434" s="453">
        <v>1</v>
      </c>
      <c r="AL434" s="444">
        <v>0</v>
      </c>
      <c r="AM434" s="449">
        <v>0</v>
      </c>
      <c r="AN434" s="447">
        <v>0</v>
      </c>
      <c r="AO434" s="451">
        <v>1</v>
      </c>
      <c r="AP434" s="451">
        <v>0</v>
      </c>
      <c r="AQ434" s="451">
        <v>0</v>
      </c>
      <c r="AR434" s="451">
        <v>0</v>
      </c>
      <c r="AS434" s="451">
        <v>0</v>
      </c>
      <c r="AT434" s="451">
        <v>0</v>
      </c>
      <c r="AU434" s="451">
        <v>0</v>
      </c>
      <c r="AV434" s="451">
        <v>0</v>
      </c>
      <c r="AW434" s="451">
        <v>0</v>
      </c>
      <c r="AX434" s="451">
        <v>0</v>
      </c>
      <c r="AY434" s="447">
        <v>0</v>
      </c>
      <c r="AZ434" s="451">
        <v>0</v>
      </c>
      <c r="BA434" s="428">
        <v>0</v>
      </c>
      <c r="BI434" s="435">
        <v>1</v>
      </c>
      <c r="BK434" s="435">
        <v>1</v>
      </c>
      <c r="BL434" s="435">
        <v>1</v>
      </c>
      <c r="BO434" s="435">
        <v>1</v>
      </c>
      <c r="BQ434" s="436">
        <v>1</v>
      </c>
      <c r="BR434" s="442">
        <v>5</v>
      </c>
    </row>
    <row r="435" spans="1:70" ht="12.75" customHeight="1">
      <c r="A435" s="467">
        <v>42675</v>
      </c>
      <c r="B435" s="368">
        <v>6</v>
      </c>
      <c r="C435" s="368">
        <v>10</v>
      </c>
      <c r="D435" s="368">
        <v>20</v>
      </c>
      <c r="E435" s="368">
        <v>29</v>
      </c>
      <c r="F435" s="368">
        <v>37</v>
      </c>
      <c r="G435" s="368">
        <v>0</v>
      </c>
      <c r="H435" s="368">
        <v>1</v>
      </c>
      <c r="I435" s="500">
        <v>9</v>
      </c>
      <c r="R435" s="419">
        <v>4</v>
      </c>
      <c r="S435" s="421">
        <v>1</v>
      </c>
      <c r="T435" s="422">
        <v>0</v>
      </c>
      <c r="U435" s="453">
        <v>1</v>
      </c>
      <c r="V435" s="458">
        <v>1</v>
      </c>
      <c r="W435" s="456">
        <v>1</v>
      </c>
      <c r="X435" s="422">
        <v>0</v>
      </c>
      <c r="Y435" s="453">
        <v>0</v>
      </c>
      <c r="Z435" s="458">
        <v>1</v>
      </c>
      <c r="AA435" s="456">
        <v>0</v>
      </c>
      <c r="AB435" s="422">
        <v>1</v>
      </c>
      <c r="AC435" s="453">
        <v>2</v>
      </c>
      <c r="AD435" s="458">
        <v>0</v>
      </c>
      <c r="AE435" s="456">
        <v>1</v>
      </c>
      <c r="AF435" s="422">
        <v>1</v>
      </c>
      <c r="AG435" s="453">
        <v>0</v>
      </c>
      <c r="AH435" s="458">
        <v>0</v>
      </c>
      <c r="AI435" s="456">
        <v>1</v>
      </c>
      <c r="AJ435" s="422">
        <v>0</v>
      </c>
      <c r="AK435" s="453">
        <v>1</v>
      </c>
      <c r="AL435" s="444">
        <v>0</v>
      </c>
      <c r="AM435" s="449">
        <v>0</v>
      </c>
      <c r="AN435" s="447">
        <v>0</v>
      </c>
      <c r="AO435" s="451">
        <v>1</v>
      </c>
      <c r="AP435" s="451">
        <v>0</v>
      </c>
      <c r="AQ435" s="451">
        <v>0</v>
      </c>
      <c r="AR435" s="451">
        <v>0</v>
      </c>
      <c r="AS435" s="451">
        <v>0</v>
      </c>
      <c r="AT435" s="451">
        <v>0</v>
      </c>
      <c r="AU435" s="451">
        <v>0</v>
      </c>
      <c r="AV435" s="451">
        <v>0</v>
      </c>
      <c r="AW435" s="451">
        <v>0</v>
      </c>
      <c r="AX435" s="451">
        <v>0</v>
      </c>
      <c r="AY435" s="447">
        <v>0</v>
      </c>
      <c r="AZ435" s="451">
        <v>0</v>
      </c>
      <c r="BA435" s="428">
        <v>0</v>
      </c>
      <c r="BH435" s="434">
        <v>1</v>
      </c>
      <c r="BJ435" s="435">
        <v>1</v>
      </c>
      <c r="BL435" s="435">
        <v>1</v>
      </c>
      <c r="BM435" s="435">
        <v>1</v>
      </c>
      <c r="BO435" s="435">
        <v>1</v>
      </c>
      <c r="BR435" s="442">
        <v>5</v>
      </c>
    </row>
    <row r="436" spans="1:70" ht="12.75" customHeight="1">
      <c r="A436" s="467">
        <v>42671</v>
      </c>
      <c r="B436" s="368">
        <v>10</v>
      </c>
      <c r="C436" s="368">
        <v>16</v>
      </c>
      <c r="D436" s="368">
        <v>19</v>
      </c>
      <c r="E436" s="368">
        <v>23</v>
      </c>
      <c r="F436" s="368">
        <v>43</v>
      </c>
      <c r="G436" s="368">
        <v>0</v>
      </c>
      <c r="H436" s="368">
        <v>2</v>
      </c>
      <c r="I436" s="500">
        <v>8</v>
      </c>
      <c r="R436" s="419">
        <v>3</v>
      </c>
      <c r="S436" s="421">
        <v>0</v>
      </c>
      <c r="T436" s="422">
        <v>0</v>
      </c>
      <c r="U436" s="453">
        <v>1</v>
      </c>
      <c r="V436" s="458">
        <v>1</v>
      </c>
      <c r="W436" s="456">
        <v>0</v>
      </c>
      <c r="X436" s="422">
        <v>0</v>
      </c>
      <c r="Y436" s="453">
        <v>1</v>
      </c>
      <c r="Z436" s="458">
        <v>0</v>
      </c>
      <c r="AA436" s="456">
        <v>0</v>
      </c>
      <c r="AB436" s="422">
        <v>0</v>
      </c>
      <c r="AC436" s="453">
        <v>0</v>
      </c>
      <c r="AD436" s="458">
        <v>0</v>
      </c>
      <c r="AE436" s="456">
        <v>0</v>
      </c>
      <c r="AF436" s="422">
        <v>0</v>
      </c>
      <c r="AG436" s="453">
        <v>1</v>
      </c>
      <c r="AH436" s="458">
        <v>1</v>
      </c>
      <c r="AI436" s="456">
        <v>0</v>
      </c>
      <c r="AJ436" s="422">
        <v>1</v>
      </c>
      <c r="AK436" s="453">
        <v>1</v>
      </c>
      <c r="AL436" s="444">
        <v>0</v>
      </c>
      <c r="AM436" s="449">
        <v>0</v>
      </c>
      <c r="AN436" s="447">
        <v>0</v>
      </c>
      <c r="AO436" s="451">
        <v>0</v>
      </c>
      <c r="AP436" s="451">
        <v>0</v>
      </c>
      <c r="AQ436" s="451">
        <v>0</v>
      </c>
      <c r="AR436" s="451">
        <v>0</v>
      </c>
      <c r="AS436" s="451">
        <v>0</v>
      </c>
      <c r="AT436" s="451">
        <v>0</v>
      </c>
      <c r="AU436" s="451">
        <v>0</v>
      </c>
      <c r="AV436" s="451">
        <v>0</v>
      </c>
      <c r="AW436" s="451">
        <v>0</v>
      </c>
      <c r="AX436" s="451">
        <v>0</v>
      </c>
      <c r="AY436" s="447">
        <v>0</v>
      </c>
      <c r="AZ436" s="451">
        <v>0</v>
      </c>
      <c r="BA436" s="428">
        <v>0</v>
      </c>
      <c r="BH436" s="434">
        <v>2</v>
      </c>
      <c r="BJ436" s="435">
        <v>2</v>
      </c>
      <c r="BO436" s="435">
        <v>1</v>
      </c>
      <c r="BR436" s="442">
        <v>3</v>
      </c>
    </row>
    <row r="437" spans="1:70" ht="12.75" customHeight="1">
      <c r="A437" s="467">
        <v>42668</v>
      </c>
      <c r="B437" s="368">
        <v>3</v>
      </c>
      <c r="C437" s="368">
        <v>15</v>
      </c>
      <c r="D437" s="368">
        <v>20</v>
      </c>
      <c r="E437" s="368">
        <v>21</v>
      </c>
      <c r="F437" s="368">
        <v>28</v>
      </c>
      <c r="G437" s="368">
        <v>0</v>
      </c>
      <c r="H437" s="368">
        <v>1</v>
      </c>
      <c r="I437" s="500">
        <v>5</v>
      </c>
      <c r="R437" s="419">
        <v>3</v>
      </c>
      <c r="S437" s="421">
        <v>1</v>
      </c>
      <c r="T437" s="422">
        <v>0</v>
      </c>
      <c r="U437" s="453">
        <v>1</v>
      </c>
      <c r="V437" s="458">
        <v>0</v>
      </c>
      <c r="W437" s="456">
        <v>0</v>
      </c>
      <c r="X437" s="422">
        <v>1</v>
      </c>
      <c r="Y437" s="453">
        <v>1</v>
      </c>
      <c r="Z437" s="458">
        <v>0</v>
      </c>
      <c r="AA437" s="456">
        <v>1</v>
      </c>
      <c r="AB437" s="422">
        <v>0</v>
      </c>
      <c r="AC437" s="453">
        <v>0</v>
      </c>
      <c r="AD437" s="458">
        <v>0</v>
      </c>
      <c r="AE437" s="456">
        <v>0</v>
      </c>
      <c r="AF437" s="422">
        <v>0</v>
      </c>
      <c r="AG437" s="453">
        <v>0</v>
      </c>
      <c r="AH437" s="458">
        <v>0</v>
      </c>
      <c r="AI437" s="456">
        <v>0</v>
      </c>
      <c r="AJ437" s="422">
        <v>0</v>
      </c>
      <c r="AK437" s="453">
        <v>0</v>
      </c>
      <c r="AL437" s="444">
        <v>0</v>
      </c>
      <c r="AM437" s="449">
        <v>0</v>
      </c>
      <c r="AN437" s="447">
        <v>0</v>
      </c>
      <c r="AO437" s="451">
        <v>0</v>
      </c>
      <c r="AP437" s="451">
        <v>0</v>
      </c>
      <c r="AQ437" s="451">
        <v>0</v>
      </c>
      <c r="AR437" s="451">
        <v>0</v>
      </c>
      <c r="AS437" s="451">
        <v>0</v>
      </c>
      <c r="AT437" s="451">
        <v>0</v>
      </c>
      <c r="AU437" s="451">
        <v>0</v>
      </c>
      <c r="AV437" s="451">
        <v>0</v>
      </c>
      <c r="AW437" s="451">
        <v>0</v>
      </c>
      <c r="AX437" s="451">
        <v>0</v>
      </c>
      <c r="AY437" s="447">
        <v>0</v>
      </c>
      <c r="AZ437" s="451">
        <v>0</v>
      </c>
      <c r="BA437" s="428">
        <v>0</v>
      </c>
      <c r="BL437" s="435">
        <v>3</v>
      </c>
      <c r="BO437" s="435">
        <v>1</v>
      </c>
      <c r="BP437" s="435">
        <v>1</v>
      </c>
      <c r="BR437" s="442">
        <v>3</v>
      </c>
    </row>
    <row r="438" spans="1:70" ht="12.75" customHeight="1">
      <c r="A438" s="467">
        <v>42664</v>
      </c>
      <c r="B438" s="368">
        <v>9</v>
      </c>
      <c r="C438" s="368">
        <v>20</v>
      </c>
      <c r="D438" s="368">
        <v>23</v>
      </c>
      <c r="E438" s="368">
        <v>44</v>
      </c>
      <c r="F438" s="368">
        <v>48</v>
      </c>
      <c r="G438" s="368">
        <v>0</v>
      </c>
      <c r="H438" s="368">
        <v>8</v>
      </c>
      <c r="I438" s="500">
        <v>10</v>
      </c>
      <c r="R438" s="419">
        <v>4</v>
      </c>
      <c r="S438" s="421">
        <v>0</v>
      </c>
      <c r="T438" s="422">
        <v>0</v>
      </c>
      <c r="U438" s="453">
        <v>0</v>
      </c>
      <c r="V438" s="458">
        <v>0</v>
      </c>
      <c r="W438" s="456">
        <v>1</v>
      </c>
      <c r="X438" s="422">
        <v>0</v>
      </c>
      <c r="Y438" s="453">
        <v>1</v>
      </c>
      <c r="Z438" s="458">
        <v>0</v>
      </c>
      <c r="AA438" s="456">
        <v>0</v>
      </c>
      <c r="AB438" s="422">
        <v>0</v>
      </c>
      <c r="AC438" s="453">
        <v>1</v>
      </c>
      <c r="AD438" s="458">
        <v>1</v>
      </c>
      <c r="AE438" s="456">
        <v>1</v>
      </c>
      <c r="AF438" s="422">
        <v>0</v>
      </c>
      <c r="AG438" s="453">
        <v>0</v>
      </c>
      <c r="AH438" s="458">
        <v>0</v>
      </c>
      <c r="AI438" s="456">
        <v>0</v>
      </c>
      <c r="AJ438" s="422">
        <v>0</v>
      </c>
      <c r="AK438" s="453">
        <v>0</v>
      </c>
      <c r="AL438" s="444">
        <v>0</v>
      </c>
      <c r="AM438" s="449">
        <v>0</v>
      </c>
      <c r="AN438" s="447">
        <v>0</v>
      </c>
      <c r="AO438" s="451">
        <v>0</v>
      </c>
      <c r="AP438" s="451">
        <v>0</v>
      </c>
      <c r="AQ438" s="451">
        <v>0</v>
      </c>
      <c r="AR438" s="451">
        <v>0</v>
      </c>
      <c r="AS438" s="451">
        <v>0</v>
      </c>
      <c r="AT438" s="451">
        <v>0</v>
      </c>
      <c r="AU438" s="451">
        <v>0</v>
      </c>
      <c r="AV438" s="451">
        <v>0</v>
      </c>
      <c r="AW438" s="451">
        <v>0</v>
      </c>
      <c r="AX438" s="451">
        <v>0</v>
      </c>
      <c r="AY438" s="447">
        <v>0</v>
      </c>
      <c r="AZ438" s="451">
        <v>0</v>
      </c>
      <c r="BA438" s="428">
        <v>0</v>
      </c>
      <c r="BK438" s="435">
        <v>1</v>
      </c>
      <c r="BL438" s="435">
        <v>1</v>
      </c>
      <c r="BM438" s="435">
        <v>1</v>
      </c>
      <c r="BO438" s="435">
        <v>2</v>
      </c>
      <c r="BR438" s="442">
        <v>4</v>
      </c>
    </row>
    <row r="439" spans="1:70" ht="12.75" customHeight="1">
      <c r="A439" s="467">
        <v>42661</v>
      </c>
      <c r="B439" s="368">
        <v>2</v>
      </c>
      <c r="C439" s="368">
        <v>17</v>
      </c>
      <c r="D439" s="368">
        <v>21</v>
      </c>
      <c r="E439" s="368">
        <v>25</v>
      </c>
      <c r="F439" s="368">
        <v>27</v>
      </c>
      <c r="G439" s="368">
        <v>0</v>
      </c>
      <c r="H439" s="368">
        <v>6</v>
      </c>
      <c r="I439" s="500">
        <v>9</v>
      </c>
      <c r="R439" s="419">
        <v>3</v>
      </c>
      <c r="S439" s="421">
        <v>0</v>
      </c>
      <c r="T439" s="422">
        <v>0</v>
      </c>
      <c r="U439" s="453">
        <v>0</v>
      </c>
      <c r="V439" s="458">
        <v>0</v>
      </c>
      <c r="W439" s="456">
        <v>2</v>
      </c>
      <c r="X439" s="422">
        <v>1</v>
      </c>
      <c r="Y439" s="453">
        <v>0</v>
      </c>
      <c r="Z439" s="458">
        <v>0</v>
      </c>
      <c r="AA439" s="456">
        <v>1</v>
      </c>
      <c r="AB439" s="422">
        <v>0</v>
      </c>
      <c r="AC439" s="453">
        <v>0</v>
      </c>
      <c r="AD439" s="458">
        <v>0</v>
      </c>
      <c r="AE439" s="456">
        <v>0</v>
      </c>
      <c r="AF439" s="422">
        <v>1</v>
      </c>
      <c r="AG439" s="453">
        <v>0</v>
      </c>
      <c r="AH439" s="458">
        <v>2</v>
      </c>
      <c r="AI439" s="456">
        <v>0</v>
      </c>
      <c r="AJ439" s="422">
        <v>0</v>
      </c>
      <c r="AK439" s="453">
        <v>0</v>
      </c>
      <c r="AL439" s="444">
        <v>0</v>
      </c>
      <c r="AM439" s="449">
        <v>1</v>
      </c>
      <c r="AN439" s="447">
        <v>0</v>
      </c>
      <c r="AO439" s="451">
        <v>0</v>
      </c>
      <c r="AP439" s="451">
        <v>1</v>
      </c>
      <c r="AQ439" s="451">
        <v>0</v>
      </c>
      <c r="AR439" s="451">
        <v>0</v>
      </c>
      <c r="AS439" s="451">
        <v>0</v>
      </c>
      <c r="AT439" s="451">
        <v>0</v>
      </c>
      <c r="AU439" s="451">
        <v>0</v>
      </c>
      <c r="AV439" s="451">
        <v>0</v>
      </c>
      <c r="AW439" s="451">
        <v>0</v>
      </c>
      <c r="AX439" s="451">
        <v>0</v>
      </c>
      <c r="AY439" s="447">
        <v>0</v>
      </c>
      <c r="AZ439" s="451">
        <v>0</v>
      </c>
      <c r="BA439" s="428">
        <v>0</v>
      </c>
      <c r="BI439" s="435">
        <v>1</v>
      </c>
      <c r="BK439" s="435">
        <v>1</v>
      </c>
      <c r="BN439" s="435">
        <v>1</v>
      </c>
      <c r="BQ439" s="436">
        <v>2</v>
      </c>
      <c r="BR439" s="442">
        <v>4</v>
      </c>
    </row>
    <row r="440" spans="1:70" ht="12.75" customHeight="1">
      <c r="A440" s="467">
        <v>42657</v>
      </c>
      <c r="B440" s="368">
        <v>7</v>
      </c>
      <c r="C440" s="368">
        <v>13</v>
      </c>
      <c r="D440" s="368">
        <v>19</v>
      </c>
      <c r="E440" s="368">
        <v>31</v>
      </c>
      <c r="F440" s="368">
        <v>34</v>
      </c>
      <c r="G440" s="368">
        <v>0</v>
      </c>
      <c r="H440" s="368">
        <v>1</v>
      </c>
      <c r="I440" s="500">
        <v>11</v>
      </c>
      <c r="R440" s="419">
        <v>3</v>
      </c>
      <c r="S440" s="421">
        <v>0</v>
      </c>
      <c r="T440" s="422">
        <v>1</v>
      </c>
      <c r="U440" s="453">
        <v>0</v>
      </c>
      <c r="V440" s="458">
        <v>1</v>
      </c>
      <c r="W440" s="456">
        <v>2</v>
      </c>
      <c r="X440" s="422">
        <v>1</v>
      </c>
      <c r="Y440" s="453">
        <v>0</v>
      </c>
      <c r="Z440" s="458">
        <v>0</v>
      </c>
      <c r="AA440" s="456">
        <v>1</v>
      </c>
      <c r="AB440" s="422">
        <v>0</v>
      </c>
      <c r="AC440" s="453">
        <v>0</v>
      </c>
      <c r="AD440" s="458">
        <v>0</v>
      </c>
      <c r="AE440" s="456">
        <v>0</v>
      </c>
      <c r="AF440" s="422">
        <v>0</v>
      </c>
      <c r="AG440" s="453">
        <v>0</v>
      </c>
      <c r="AH440" s="458">
        <v>1</v>
      </c>
      <c r="AI440" s="456">
        <v>1</v>
      </c>
      <c r="AJ440" s="422">
        <v>1</v>
      </c>
      <c r="AK440" s="453">
        <v>0</v>
      </c>
      <c r="AL440" s="444">
        <v>1</v>
      </c>
      <c r="AM440" s="449">
        <v>0</v>
      </c>
      <c r="AN440" s="447">
        <v>0</v>
      </c>
      <c r="AO440" s="451">
        <v>0</v>
      </c>
      <c r="AP440" s="451">
        <v>1</v>
      </c>
      <c r="AQ440" s="451">
        <v>0</v>
      </c>
      <c r="AR440" s="451">
        <v>0</v>
      </c>
      <c r="AS440" s="451">
        <v>0</v>
      </c>
      <c r="AT440" s="451">
        <v>0</v>
      </c>
      <c r="AU440" s="451">
        <v>0</v>
      </c>
      <c r="AV440" s="451">
        <v>0</v>
      </c>
      <c r="AW440" s="451">
        <v>0</v>
      </c>
      <c r="AX440" s="451">
        <v>0</v>
      </c>
      <c r="AY440" s="447">
        <v>0</v>
      </c>
      <c r="AZ440" s="451">
        <v>0</v>
      </c>
      <c r="BA440" s="428">
        <v>0</v>
      </c>
      <c r="BJ440" s="435">
        <v>1</v>
      </c>
      <c r="BL440" s="435">
        <v>1</v>
      </c>
      <c r="BN440" s="435">
        <v>1</v>
      </c>
      <c r="BQ440" s="436">
        <v>2</v>
      </c>
      <c r="BR440" s="442">
        <v>4</v>
      </c>
    </row>
    <row r="441" spans="1:70" ht="12.75" customHeight="1">
      <c r="A441" s="467">
        <v>42654</v>
      </c>
      <c r="B441" s="368">
        <v>5</v>
      </c>
      <c r="C441" s="368">
        <v>12</v>
      </c>
      <c r="D441" s="368">
        <v>20</v>
      </c>
      <c r="E441" s="368">
        <v>24</v>
      </c>
      <c r="F441" s="368">
        <v>37</v>
      </c>
      <c r="G441" s="368">
        <v>0</v>
      </c>
      <c r="H441" s="368">
        <v>4</v>
      </c>
      <c r="I441" s="500">
        <v>11</v>
      </c>
      <c r="R441" s="419">
        <v>2</v>
      </c>
      <c r="S441" s="421">
        <v>2</v>
      </c>
      <c r="T441" s="422">
        <v>1</v>
      </c>
      <c r="U441" s="453">
        <v>0</v>
      </c>
      <c r="V441" s="458">
        <v>2</v>
      </c>
      <c r="W441" s="456">
        <v>1</v>
      </c>
      <c r="X441" s="422">
        <v>0</v>
      </c>
      <c r="Y441" s="453">
        <v>0</v>
      </c>
      <c r="Z441" s="458">
        <v>0</v>
      </c>
      <c r="AA441" s="456">
        <v>0</v>
      </c>
      <c r="AB441" s="422">
        <v>0</v>
      </c>
      <c r="AC441" s="453">
        <v>0</v>
      </c>
      <c r="AD441" s="458">
        <v>0</v>
      </c>
      <c r="AE441" s="456">
        <v>1</v>
      </c>
      <c r="AF441" s="422">
        <v>1</v>
      </c>
      <c r="AG441" s="453">
        <v>0</v>
      </c>
      <c r="AH441" s="458">
        <v>0</v>
      </c>
      <c r="AI441" s="456">
        <v>0</v>
      </c>
      <c r="AJ441" s="422">
        <v>0</v>
      </c>
      <c r="AK441" s="453">
        <v>2</v>
      </c>
      <c r="AL441" s="444">
        <v>0</v>
      </c>
      <c r="AM441" s="449">
        <v>1</v>
      </c>
      <c r="AN441" s="447">
        <v>0</v>
      </c>
      <c r="AO441" s="451">
        <v>1</v>
      </c>
      <c r="AP441" s="451">
        <v>1</v>
      </c>
      <c r="AQ441" s="451">
        <v>0</v>
      </c>
      <c r="AR441" s="451">
        <v>0</v>
      </c>
      <c r="AS441" s="451">
        <v>0</v>
      </c>
      <c r="AT441" s="451">
        <v>0</v>
      </c>
      <c r="AU441" s="451">
        <v>0</v>
      </c>
      <c r="AV441" s="451">
        <v>0</v>
      </c>
      <c r="AW441" s="451">
        <v>0</v>
      </c>
      <c r="AX441" s="451">
        <v>0</v>
      </c>
      <c r="AY441" s="447">
        <v>0</v>
      </c>
      <c r="AZ441" s="451">
        <v>0</v>
      </c>
      <c r="BA441" s="428">
        <v>0</v>
      </c>
      <c r="BH441" s="434">
        <v>1</v>
      </c>
      <c r="BI441" s="435">
        <v>2</v>
      </c>
      <c r="BL441" s="435">
        <v>1</v>
      </c>
      <c r="BM441" s="435">
        <v>1</v>
      </c>
      <c r="BR441" s="442">
        <v>4</v>
      </c>
    </row>
    <row r="442" spans="1:70" ht="12.75" customHeight="1">
      <c r="A442" s="467">
        <v>42650</v>
      </c>
      <c r="B442" s="368">
        <v>2</v>
      </c>
      <c r="C442" s="368">
        <v>12</v>
      </c>
      <c r="D442" s="368">
        <v>20</v>
      </c>
      <c r="E442" s="368">
        <v>27</v>
      </c>
      <c r="F442" s="368">
        <v>30</v>
      </c>
      <c r="G442" s="368">
        <v>0</v>
      </c>
      <c r="H442" s="368">
        <v>9</v>
      </c>
      <c r="I442" s="500">
        <v>11</v>
      </c>
      <c r="R442" s="419">
        <v>3</v>
      </c>
      <c r="S442" s="421">
        <v>0</v>
      </c>
      <c r="T442" s="422">
        <v>1</v>
      </c>
      <c r="U442" s="453">
        <v>0</v>
      </c>
      <c r="V442" s="458">
        <v>0</v>
      </c>
      <c r="W442" s="456">
        <v>0</v>
      </c>
      <c r="X442" s="422">
        <v>0</v>
      </c>
      <c r="Y442" s="453">
        <v>0</v>
      </c>
      <c r="Z442" s="458">
        <v>1</v>
      </c>
      <c r="AA442" s="456">
        <v>0</v>
      </c>
      <c r="AB442" s="422">
        <v>1</v>
      </c>
      <c r="AC442" s="453">
        <v>0</v>
      </c>
      <c r="AD442" s="458">
        <v>1</v>
      </c>
      <c r="AE442" s="456">
        <v>0</v>
      </c>
      <c r="AF442" s="422">
        <v>0</v>
      </c>
      <c r="AG442" s="453">
        <v>0</v>
      </c>
      <c r="AH442" s="458">
        <v>0</v>
      </c>
      <c r="AI442" s="456">
        <v>2</v>
      </c>
      <c r="AJ442" s="422">
        <v>0</v>
      </c>
      <c r="AK442" s="453">
        <v>0</v>
      </c>
      <c r="AL442" s="444">
        <v>1</v>
      </c>
      <c r="AM442" s="449">
        <v>0</v>
      </c>
      <c r="AN442" s="447">
        <v>0</v>
      </c>
      <c r="AO442" s="451">
        <v>1</v>
      </c>
      <c r="AP442" s="451">
        <v>0</v>
      </c>
      <c r="AQ442" s="451">
        <v>0</v>
      </c>
      <c r="AR442" s="451">
        <v>0</v>
      </c>
      <c r="AS442" s="451">
        <v>0</v>
      </c>
      <c r="AT442" s="451">
        <v>0</v>
      </c>
      <c r="AU442" s="451">
        <v>0</v>
      </c>
      <c r="AV442" s="451">
        <v>0</v>
      </c>
      <c r="AW442" s="451">
        <v>0</v>
      </c>
      <c r="AX442" s="451">
        <v>0</v>
      </c>
      <c r="AY442" s="447">
        <v>0</v>
      </c>
      <c r="AZ442" s="451">
        <v>0</v>
      </c>
      <c r="BA442" s="428">
        <v>0</v>
      </c>
      <c r="BJ442" s="435">
        <v>2</v>
      </c>
      <c r="BL442" s="435">
        <v>1</v>
      </c>
      <c r="BM442" s="435">
        <v>1</v>
      </c>
      <c r="BP442" s="435">
        <v>1</v>
      </c>
      <c r="BR442" s="442">
        <v>4</v>
      </c>
    </row>
    <row r="443" spans="1:70" ht="12.75" customHeight="1">
      <c r="A443" s="467">
        <v>42647</v>
      </c>
      <c r="B443" s="368">
        <v>4</v>
      </c>
      <c r="C443" s="368">
        <v>7</v>
      </c>
      <c r="D443" s="368">
        <v>14</v>
      </c>
      <c r="E443" s="368">
        <v>34</v>
      </c>
      <c r="F443" s="368">
        <v>38</v>
      </c>
      <c r="G443" s="368">
        <v>0</v>
      </c>
      <c r="H443" s="368">
        <v>4</v>
      </c>
      <c r="I443" s="500">
        <v>11</v>
      </c>
      <c r="R443" s="419">
        <v>4</v>
      </c>
      <c r="S443" s="421">
        <v>0</v>
      </c>
      <c r="T443" s="422">
        <v>0</v>
      </c>
      <c r="U443" s="453">
        <v>0</v>
      </c>
      <c r="V443" s="458">
        <v>0</v>
      </c>
      <c r="W443" s="456">
        <v>1</v>
      </c>
      <c r="X443" s="422">
        <v>0</v>
      </c>
      <c r="Y443" s="453">
        <v>1</v>
      </c>
      <c r="Z443" s="458">
        <v>0</v>
      </c>
      <c r="AA443" s="456">
        <v>1</v>
      </c>
      <c r="AB443" s="422">
        <v>1</v>
      </c>
      <c r="AC443" s="453">
        <v>2</v>
      </c>
      <c r="AD443" s="458">
        <v>0</v>
      </c>
      <c r="AE443" s="456">
        <v>1</v>
      </c>
      <c r="AF443" s="422">
        <v>0</v>
      </c>
      <c r="AG443" s="453">
        <v>1</v>
      </c>
      <c r="AH443" s="458">
        <v>0</v>
      </c>
      <c r="AI443" s="456">
        <v>0</v>
      </c>
      <c r="AJ443" s="422">
        <v>1</v>
      </c>
      <c r="AK443" s="453">
        <v>0</v>
      </c>
      <c r="AL443" s="444">
        <v>0</v>
      </c>
      <c r="AM443" s="449">
        <v>0</v>
      </c>
      <c r="AN443" s="447">
        <v>0</v>
      </c>
      <c r="AO443" s="451">
        <v>1</v>
      </c>
      <c r="AP443" s="451">
        <v>0</v>
      </c>
      <c r="AQ443" s="451">
        <v>0</v>
      </c>
      <c r="AR443" s="451">
        <v>0</v>
      </c>
      <c r="AS443" s="451">
        <v>0</v>
      </c>
      <c r="AT443" s="451">
        <v>0</v>
      </c>
      <c r="AU443" s="451">
        <v>0</v>
      </c>
      <c r="AV443" s="451">
        <v>0</v>
      </c>
      <c r="AW443" s="451">
        <v>0</v>
      </c>
      <c r="AX443" s="451">
        <v>0</v>
      </c>
      <c r="AY443" s="447">
        <v>0</v>
      </c>
      <c r="AZ443" s="451">
        <v>0</v>
      </c>
      <c r="BA443" s="428">
        <v>0</v>
      </c>
      <c r="BL443" s="435">
        <v>2</v>
      </c>
      <c r="BM443" s="435">
        <v>1</v>
      </c>
      <c r="BN443" s="435">
        <v>1</v>
      </c>
      <c r="BO443" s="435">
        <v>1</v>
      </c>
      <c r="BR443" s="442">
        <v>4</v>
      </c>
    </row>
    <row r="444" spans="1:70" ht="12.75" customHeight="1">
      <c r="A444" s="467">
        <v>42643</v>
      </c>
      <c r="B444" s="368">
        <v>17</v>
      </c>
      <c r="C444" s="368">
        <v>35</v>
      </c>
      <c r="D444" s="368">
        <v>37</v>
      </c>
      <c r="E444" s="368">
        <v>43</v>
      </c>
      <c r="F444" s="368">
        <v>44</v>
      </c>
      <c r="G444" s="368">
        <v>0</v>
      </c>
      <c r="H444" s="368">
        <v>2</v>
      </c>
      <c r="I444" s="500">
        <v>10</v>
      </c>
      <c r="R444" s="419">
        <v>3</v>
      </c>
      <c r="S444" s="421">
        <v>0</v>
      </c>
      <c r="T444" s="422">
        <v>1</v>
      </c>
      <c r="U444" s="453">
        <v>0</v>
      </c>
      <c r="V444" s="458">
        <v>0</v>
      </c>
      <c r="W444" s="456">
        <v>0</v>
      </c>
      <c r="X444" s="422">
        <v>0</v>
      </c>
      <c r="Y444" s="453">
        <v>0</v>
      </c>
      <c r="Z444" s="458">
        <v>1</v>
      </c>
      <c r="AA444" s="456">
        <v>2</v>
      </c>
      <c r="AB444" s="422">
        <v>0</v>
      </c>
      <c r="AC444" s="453">
        <v>1</v>
      </c>
      <c r="AD444" s="458">
        <v>0</v>
      </c>
      <c r="AE444" s="456">
        <v>0</v>
      </c>
      <c r="AF444" s="422">
        <v>1</v>
      </c>
      <c r="AG444" s="453">
        <v>0</v>
      </c>
      <c r="AH444" s="458">
        <v>1</v>
      </c>
      <c r="AI444" s="456">
        <v>1</v>
      </c>
      <c r="AJ444" s="422">
        <v>0</v>
      </c>
      <c r="AK444" s="453">
        <v>0</v>
      </c>
      <c r="AL444" s="444">
        <v>0</v>
      </c>
      <c r="AM444" s="449">
        <v>0</v>
      </c>
      <c r="AN444" s="447">
        <v>0</v>
      </c>
      <c r="AO444" s="451">
        <v>1</v>
      </c>
      <c r="AP444" s="451">
        <v>0</v>
      </c>
      <c r="AQ444" s="451">
        <v>0</v>
      </c>
      <c r="AR444" s="451">
        <v>0</v>
      </c>
      <c r="AS444" s="451">
        <v>0</v>
      </c>
      <c r="AT444" s="451">
        <v>0</v>
      </c>
      <c r="AU444" s="451">
        <v>0</v>
      </c>
      <c r="AV444" s="451">
        <v>0</v>
      </c>
      <c r="AW444" s="451">
        <v>0</v>
      </c>
      <c r="AX444" s="451">
        <v>0</v>
      </c>
      <c r="AY444" s="447">
        <v>0</v>
      </c>
      <c r="AZ444" s="451">
        <v>0</v>
      </c>
      <c r="BA444" s="428">
        <v>0</v>
      </c>
      <c r="BI444" s="435">
        <v>1</v>
      </c>
      <c r="BL444" s="435">
        <v>1</v>
      </c>
      <c r="BM444" s="435">
        <v>1</v>
      </c>
      <c r="BO444" s="435">
        <v>1</v>
      </c>
      <c r="BP444" s="435">
        <v>1</v>
      </c>
      <c r="BR444" s="442">
        <v>5</v>
      </c>
    </row>
    <row r="445" spans="1:70" ht="12.75" customHeight="1">
      <c r="A445" s="467">
        <v>42640</v>
      </c>
      <c r="B445" s="368">
        <v>6</v>
      </c>
      <c r="C445" s="368">
        <v>9</v>
      </c>
      <c r="D445" s="368">
        <v>13</v>
      </c>
      <c r="E445" s="368">
        <v>39</v>
      </c>
      <c r="F445" s="368">
        <v>41</v>
      </c>
      <c r="G445" s="368">
        <v>0</v>
      </c>
      <c r="H445" s="368">
        <v>2</v>
      </c>
      <c r="I445" s="500">
        <v>12</v>
      </c>
      <c r="R445" s="419">
        <v>5</v>
      </c>
      <c r="S445" s="421">
        <v>1</v>
      </c>
      <c r="T445" s="422">
        <v>0</v>
      </c>
      <c r="U445" s="453">
        <v>1</v>
      </c>
      <c r="V445" s="458">
        <v>0</v>
      </c>
      <c r="W445" s="456">
        <v>0</v>
      </c>
      <c r="X445" s="422">
        <v>1</v>
      </c>
      <c r="Y445" s="453">
        <v>0</v>
      </c>
      <c r="Z445" s="458">
        <v>0</v>
      </c>
      <c r="AA445" s="456">
        <v>0</v>
      </c>
      <c r="AB445" s="422">
        <v>0</v>
      </c>
      <c r="AC445" s="453">
        <v>0</v>
      </c>
      <c r="AD445" s="458">
        <v>0</v>
      </c>
      <c r="AE445" s="456">
        <v>0</v>
      </c>
      <c r="AF445" s="422">
        <v>1</v>
      </c>
      <c r="AG445" s="453">
        <v>1</v>
      </c>
      <c r="AH445" s="458">
        <v>0</v>
      </c>
      <c r="AI445" s="456">
        <v>1</v>
      </c>
      <c r="AJ445" s="422">
        <v>0</v>
      </c>
      <c r="AK445" s="453">
        <v>0</v>
      </c>
      <c r="AL445" s="444">
        <v>0</v>
      </c>
      <c r="AM445" s="449">
        <v>0</v>
      </c>
      <c r="AN445" s="447">
        <v>0</v>
      </c>
      <c r="AO445" s="451">
        <v>0</v>
      </c>
      <c r="AP445" s="451">
        <v>0</v>
      </c>
      <c r="AQ445" s="451">
        <v>0</v>
      </c>
      <c r="AR445" s="451">
        <v>0</v>
      </c>
      <c r="AS445" s="451">
        <v>0</v>
      </c>
      <c r="AT445" s="451">
        <v>0</v>
      </c>
      <c r="AU445" s="451">
        <v>0</v>
      </c>
      <c r="AV445" s="451">
        <v>0</v>
      </c>
      <c r="AW445" s="451">
        <v>0</v>
      </c>
      <c r="AX445" s="451">
        <v>0</v>
      </c>
      <c r="AY445" s="447">
        <v>0</v>
      </c>
      <c r="AZ445" s="451">
        <v>0</v>
      </c>
      <c r="BA445" s="428">
        <v>0</v>
      </c>
      <c r="BH445" s="434">
        <v>1</v>
      </c>
      <c r="BJ445" s="435">
        <v>1</v>
      </c>
      <c r="BL445" s="435">
        <v>2</v>
      </c>
      <c r="BM445" s="435">
        <v>1</v>
      </c>
      <c r="BR445" s="442">
        <v>4</v>
      </c>
    </row>
    <row r="446" spans="1:70" ht="12.75" customHeight="1">
      <c r="A446" s="467">
        <v>42636</v>
      </c>
      <c r="B446" s="368">
        <v>14</v>
      </c>
      <c r="C446" s="368">
        <v>16</v>
      </c>
      <c r="D446" s="368">
        <v>39</v>
      </c>
      <c r="E446" s="368">
        <v>42</v>
      </c>
      <c r="F446" s="368">
        <v>49</v>
      </c>
      <c r="G446" s="368">
        <v>0</v>
      </c>
      <c r="H446" s="368">
        <v>3</v>
      </c>
      <c r="I446" s="500">
        <v>9</v>
      </c>
      <c r="R446" s="419">
        <v>4</v>
      </c>
      <c r="S446" s="421">
        <v>0</v>
      </c>
      <c r="T446" s="422">
        <v>1</v>
      </c>
      <c r="U446" s="453">
        <v>1</v>
      </c>
      <c r="V446" s="458">
        <v>0</v>
      </c>
      <c r="W446" s="456">
        <v>1</v>
      </c>
      <c r="X446" s="422">
        <v>1</v>
      </c>
      <c r="Y446" s="453">
        <v>0</v>
      </c>
      <c r="Z446" s="458">
        <v>1</v>
      </c>
      <c r="AA446" s="456">
        <v>0</v>
      </c>
      <c r="AB446" s="422">
        <v>0</v>
      </c>
      <c r="AC446" s="453">
        <v>1</v>
      </c>
      <c r="AD446" s="458">
        <v>0</v>
      </c>
      <c r="AE446" s="456">
        <v>2</v>
      </c>
      <c r="AF446" s="422">
        <v>0</v>
      </c>
      <c r="AG446" s="453">
        <v>0</v>
      </c>
      <c r="AH446" s="458">
        <v>0</v>
      </c>
      <c r="AI446" s="456">
        <v>0</v>
      </c>
      <c r="AJ446" s="422">
        <v>0</v>
      </c>
      <c r="AK446" s="453">
        <v>0</v>
      </c>
      <c r="AL446" s="444">
        <v>0</v>
      </c>
      <c r="AM446" s="449">
        <v>0</v>
      </c>
      <c r="AN446" s="447">
        <v>0</v>
      </c>
      <c r="AO446" s="451">
        <v>1</v>
      </c>
      <c r="AP446" s="451">
        <v>0</v>
      </c>
      <c r="AQ446" s="451">
        <v>0</v>
      </c>
      <c r="AR446" s="451">
        <v>0</v>
      </c>
      <c r="AS446" s="451">
        <v>0</v>
      </c>
      <c r="AT446" s="451">
        <v>0</v>
      </c>
      <c r="AU446" s="451">
        <v>0</v>
      </c>
      <c r="AV446" s="451">
        <v>0</v>
      </c>
      <c r="AW446" s="451">
        <v>0</v>
      </c>
      <c r="AX446" s="451">
        <v>0</v>
      </c>
      <c r="AY446" s="447">
        <v>0</v>
      </c>
      <c r="AZ446" s="451">
        <v>0</v>
      </c>
      <c r="BA446" s="428">
        <v>0</v>
      </c>
      <c r="BH446" s="434">
        <v>2</v>
      </c>
      <c r="BJ446" s="435">
        <v>1</v>
      </c>
      <c r="BN446" s="435">
        <v>1</v>
      </c>
      <c r="BP446" s="435">
        <v>1</v>
      </c>
      <c r="BR446" s="442">
        <v>4</v>
      </c>
    </row>
    <row r="447" spans="1:70" ht="12.75" customHeight="1">
      <c r="A447" s="467">
        <v>42633</v>
      </c>
      <c r="B447" s="368">
        <v>1</v>
      </c>
      <c r="C447" s="368">
        <v>4</v>
      </c>
      <c r="D447" s="368">
        <v>10</v>
      </c>
      <c r="E447" s="368">
        <v>41</v>
      </c>
      <c r="F447" s="368">
        <v>45</v>
      </c>
      <c r="G447" s="368">
        <v>0</v>
      </c>
      <c r="H447" s="368">
        <v>6</v>
      </c>
      <c r="I447" s="500">
        <v>9</v>
      </c>
      <c r="R447" s="419">
        <v>4</v>
      </c>
      <c r="S447" s="421">
        <v>0</v>
      </c>
      <c r="T447" s="422">
        <v>0</v>
      </c>
      <c r="U447" s="453">
        <v>1</v>
      </c>
      <c r="V447" s="458">
        <v>0</v>
      </c>
      <c r="W447" s="456">
        <v>1</v>
      </c>
      <c r="X447" s="422">
        <v>0</v>
      </c>
      <c r="Y447" s="453">
        <v>1</v>
      </c>
      <c r="Z447" s="458">
        <v>0</v>
      </c>
      <c r="AA447" s="456">
        <v>0</v>
      </c>
      <c r="AB447" s="422">
        <v>0</v>
      </c>
      <c r="AC447" s="453">
        <v>0</v>
      </c>
      <c r="AD447" s="458">
        <v>1</v>
      </c>
      <c r="AE447" s="456">
        <v>1</v>
      </c>
      <c r="AF447" s="422">
        <v>0</v>
      </c>
      <c r="AG447" s="453">
        <v>1</v>
      </c>
      <c r="AH447" s="458">
        <v>0</v>
      </c>
      <c r="AI447" s="456">
        <v>0</v>
      </c>
      <c r="AJ447" s="422">
        <v>0</v>
      </c>
      <c r="AK447" s="453">
        <v>0</v>
      </c>
      <c r="AL447" s="444">
        <v>0</v>
      </c>
      <c r="AM447" s="449">
        <v>0</v>
      </c>
      <c r="AN447" s="447">
        <v>0</v>
      </c>
      <c r="AO447" s="451">
        <v>0</v>
      </c>
      <c r="AP447" s="451">
        <v>0</v>
      </c>
      <c r="AQ447" s="451">
        <v>0</v>
      </c>
      <c r="AR447" s="451">
        <v>0</v>
      </c>
      <c r="AS447" s="451">
        <v>0</v>
      </c>
      <c r="AT447" s="451">
        <v>0</v>
      </c>
      <c r="AU447" s="451">
        <v>0</v>
      </c>
      <c r="AV447" s="451">
        <v>0</v>
      </c>
      <c r="AW447" s="451">
        <v>0</v>
      </c>
      <c r="AX447" s="451">
        <v>0</v>
      </c>
      <c r="AY447" s="447">
        <v>0</v>
      </c>
      <c r="AZ447" s="451">
        <v>0</v>
      </c>
      <c r="BA447" s="428">
        <v>0</v>
      </c>
      <c r="BJ447" s="435">
        <v>1</v>
      </c>
      <c r="BK447" s="435">
        <v>1</v>
      </c>
      <c r="BM447" s="435">
        <v>1</v>
      </c>
      <c r="BN447" s="435">
        <v>1</v>
      </c>
      <c r="BQ447" s="436">
        <v>1</v>
      </c>
      <c r="BR447" s="442">
        <v>5</v>
      </c>
    </row>
    <row r="448" spans="1:70" ht="12.75" customHeight="1">
      <c r="A448" s="467">
        <v>42629</v>
      </c>
      <c r="B448" s="368">
        <v>5</v>
      </c>
      <c r="C448" s="368">
        <v>8</v>
      </c>
      <c r="D448" s="368">
        <v>14</v>
      </c>
      <c r="E448" s="368">
        <v>22</v>
      </c>
      <c r="F448" s="368">
        <v>32</v>
      </c>
      <c r="G448" s="368">
        <v>0</v>
      </c>
      <c r="H448" s="368">
        <v>2</v>
      </c>
      <c r="I448" s="500">
        <v>11</v>
      </c>
      <c r="R448" s="419">
        <v>2</v>
      </c>
      <c r="S448" s="421">
        <v>0</v>
      </c>
      <c r="T448" s="422">
        <v>0</v>
      </c>
      <c r="U448" s="453">
        <v>0</v>
      </c>
      <c r="V448" s="458">
        <v>0</v>
      </c>
      <c r="W448" s="456">
        <v>0</v>
      </c>
      <c r="X448" s="422">
        <v>0</v>
      </c>
      <c r="Y448" s="453">
        <v>2</v>
      </c>
      <c r="Z448" s="458">
        <v>2</v>
      </c>
      <c r="AA448" s="456">
        <v>0</v>
      </c>
      <c r="AB448" s="422">
        <v>0</v>
      </c>
      <c r="AC448" s="453">
        <v>0</v>
      </c>
      <c r="AD448" s="458">
        <v>0</v>
      </c>
      <c r="AE448" s="456">
        <v>0</v>
      </c>
      <c r="AF448" s="422">
        <v>0</v>
      </c>
      <c r="AG448" s="453">
        <v>2</v>
      </c>
      <c r="AH448" s="458">
        <v>0</v>
      </c>
      <c r="AI448" s="456">
        <v>0</v>
      </c>
      <c r="AJ448" s="422">
        <v>0</v>
      </c>
      <c r="AK448" s="453">
        <v>0</v>
      </c>
      <c r="AL448" s="444">
        <v>2</v>
      </c>
      <c r="AM448" s="449">
        <v>1</v>
      </c>
      <c r="AN448" s="447">
        <v>0</v>
      </c>
      <c r="AO448" s="451">
        <v>1</v>
      </c>
      <c r="AP448" s="451">
        <v>0</v>
      </c>
      <c r="AQ448" s="451">
        <v>1</v>
      </c>
      <c r="AR448" s="451">
        <v>0</v>
      </c>
      <c r="AS448" s="451">
        <v>0</v>
      </c>
      <c r="AT448" s="451">
        <v>0</v>
      </c>
      <c r="AU448" s="451">
        <v>0</v>
      </c>
      <c r="AV448" s="451">
        <v>0</v>
      </c>
      <c r="AW448" s="451">
        <v>0</v>
      </c>
      <c r="AX448" s="451">
        <v>0</v>
      </c>
      <c r="AY448" s="447">
        <v>0</v>
      </c>
      <c r="AZ448" s="451">
        <v>0</v>
      </c>
      <c r="BA448" s="428">
        <v>0</v>
      </c>
      <c r="BH448" s="434">
        <v>1</v>
      </c>
      <c r="BI448" s="435">
        <v>1</v>
      </c>
      <c r="BP448" s="435">
        <v>2</v>
      </c>
      <c r="BQ448" s="436">
        <v>1</v>
      </c>
      <c r="BR448" s="442">
        <v>4</v>
      </c>
    </row>
    <row r="449" spans="1:70" ht="12.75" customHeight="1">
      <c r="A449" s="467">
        <v>42626</v>
      </c>
      <c r="B449" s="368">
        <v>4</v>
      </c>
      <c r="C449" s="368">
        <v>7</v>
      </c>
      <c r="D449" s="368">
        <v>16</v>
      </c>
      <c r="E449" s="368">
        <v>35</v>
      </c>
      <c r="F449" s="368">
        <v>44</v>
      </c>
      <c r="G449" s="368">
        <v>0</v>
      </c>
      <c r="H449" s="368">
        <v>1</v>
      </c>
      <c r="I449" s="500">
        <v>3</v>
      </c>
      <c r="R449" s="419">
        <v>1</v>
      </c>
      <c r="S449" s="421">
        <v>1</v>
      </c>
      <c r="T449" s="422">
        <v>2</v>
      </c>
      <c r="U449" s="453">
        <v>0</v>
      </c>
      <c r="V449" s="458">
        <v>0</v>
      </c>
      <c r="W449" s="456">
        <v>1</v>
      </c>
      <c r="X449" s="422">
        <v>0</v>
      </c>
      <c r="Y449" s="453">
        <v>2</v>
      </c>
      <c r="Z449" s="458">
        <v>0</v>
      </c>
      <c r="AA449" s="456">
        <v>0</v>
      </c>
      <c r="AB449" s="422">
        <v>0</v>
      </c>
      <c r="AC449" s="453">
        <v>0</v>
      </c>
      <c r="AD449" s="458">
        <v>0</v>
      </c>
      <c r="AE449" s="456">
        <v>0</v>
      </c>
      <c r="AF449" s="422">
        <v>0</v>
      </c>
      <c r="AG449" s="453">
        <v>0</v>
      </c>
      <c r="AH449" s="458">
        <v>0</v>
      </c>
      <c r="AI449" s="456">
        <v>0</v>
      </c>
      <c r="AJ449" s="422">
        <v>0</v>
      </c>
      <c r="AK449" s="453">
        <v>1</v>
      </c>
      <c r="AL449" s="444">
        <v>0</v>
      </c>
      <c r="AM449" s="449">
        <v>0</v>
      </c>
      <c r="AN449" s="447">
        <v>1</v>
      </c>
      <c r="AO449" s="451">
        <v>1</v>
      </c>
      <c r="AP449" s="451">
        <v>0</v>
      </c>
      <c r="AQ449" s="451">
        <v>0</v>
      </c>
      <c r="AR449" s="451">
        <v>0</v>
      </c>
      <c r="AS449" s="451">
        <v>0</v>
      </c>
      <c r="AT449" s="451">
        <v>0</v>
      </c>
      <c r="AU449" s="451">
        <v>0</v>
      </c>
      <c r="AV449" s="451">
        <v>0</v>
      </c>
      <c r="AW449" s="451">
        <v>0</v>
      </c>
      <c r="AX449" s="451">
        <v>0</v>
      </c>
      <c r="AY449" s="447">
        <v>0</v>
      </c>
      <c r="AZ449" s="451">
        <v>0</v>
      </c>
      <c r="BA449" s="428">
        <v>0</v>
      </c>
      <c r="BI449" s="435">
        <v>1</v>
      </c>
      <c r="BJ449" s="435">
        <v>1</v>
      </c>
      <c r="BK449" s="435">
        <v>1</v>
      </c>
      <c r="BM449" s="435">
        <v>1</v>
      </c>
      <c r="BO449" s="435">
        <v>1</v>
      </c>
      <c r="BR449" s="442">
        <v>5</v>
      </c>
    </row>
    <row r="450" spans="1:70" ht="12.75" customHeight="1">
      <c r="A450" s="467">
        <v>42622</v>
      </c>
      <c r="B450" s="368">
        <v>4</v>
      </c>
      <c r="C450" s="368">
        <v>11</v>
      </c>
      <c r="D450" s="368">
        <v>15</v>
      </c>
      <c r="E450" s="368">
        <v>17</v>
      </c>
      <c r="F450" s="368">
        <v>28</v>
      </c>
      <c r="G450" s="368">
        <v>0</v>
      </c>
      <c r="H450" s="368">
        <v>1</v>
      </c>
      <c r="I450" s="500">
        <v>3</v>
      </c>
      <c r="R450" s="419">
        <v>3</v>
      </c>
      <c r="S450" s="421">
        <v>0</v>
      </c>
      <c r="T450" s="422">
        <v>0</v>
      </c>
      <c r="U450" s="453">
        <v>0</v>
      </c>
      <c r="V450" s="458">
        <v>0</v>
      </c>
      <c r="W450" s="456">
        <v>0</v>
      </c>
      <c r="X450" s="422">
        <v>0</v>
      </c>
      <c r="Y450" s="453">
        <v>1</v>
      </c>
      <c r="Z450" s="458">
        <v>0</v>
      </c>
      <c r="AA450" s="456">
        <v>0</v>
      </c>
      <c r="AB450" s="422">
        <v>0</v>
      </c>
      <c r="AC450" s="453">
        <v>0</v>
      </c>
      <c r="AD450" s="458">
        <v>0</v>
      </c>
      <c r="AE450" s="456">
        <v>0</v>
      </c>
      <c r="AF450" s="422">
        <v>0</v>
      </c>
      <c r="AG450" s="453">
        <v>2</v>
      </c>
      <c r="AH450" s="458">
        <v>0</v>
      </c>
      <c r="AI450" s="456">
        <v>0</v>
      </c>
      <c r="AJ450" s="422">
        <v>0</v>
      </c>
      <c r="AK450" s="453">
        <v>0</v>
      </c>
      <c r="AL450" s="444">
        <v>0</v>
      </c>
      <c r="AM450" s="449">
        <v>0</v>
      </c>
      <c r="AN450" s="447">
        <v>0</v>
      </c>
      <c r="AO450" s="451">
        <v>1</v>
      </c>
      <c r="AP450" s="451">
        <v>0</v>
      </c>
      <c r="AQ450" s="451">
        <v>0</v>
      </c>
      <c r="AR450" s="451">
        <v>0</v>
      </c>
      <c r="AS450" s="451">
        <v>0</v>
      </c>
      <c r="AT450" s="451">
        <v>0</v>
      </c>
      <c r="AU450" s="451">
        <v>0</v>
      </c>
      <c r="AV450" s="451">
        <v>0</v>
      </c>
      <c r="AW450" s="451">
        <v>0</v>
      </c>
      <c r="AX450" s="451">
        <v>0</v>
      </c>
      <c r="AY450" s="447">
        <v>0</v>
      </c>
      <c r="AZ450" s="451">
        <v>0</v>
      </c>
      <c r="BA450" s="428">
        <v>0</v>
      </c>
      <c r="BJ450" s="435">
        <v>1</v>
      </c>
      <c r="BL450" s="435">
        <v>1</v>
      </c>
      <c r="BM450" s="435">
        <v>2</v>
      </c>
      <c r="BN450" s="435">
        <v>1</v>
      </c>
      <c r="BR450" s="442">
        <v>4</v>
      </c>
    </row>
    <row r="451" spans="1:70" ht="12.75" customHeight="1">
      <c r="A451" s="467">
        <v>42619</v>
      </c>
      <c r="B451" s="368">
        <v>12</v>
      </c>
      <c r="C451" s="368">
        <v>24</v>
      </c>
      <c r="D451" s="368">
        <v>30</v>
      </c>
      <c r="E451" s="368">
        <v>34</v>
      </c>
      <c r="F451" s="368">
        <v>45</v>
      </c>
      <c r="G451" s="368">
        <v>0</v>
      </c>
      <c r="H451" s="368">
        <v>7</v>
      </c>
      <c r="I451" s="500">
        <v>10</v>
      </c>
      <c r="R451" s="419">
        <v>3</v>
      </c>
      <c r="S451" s="421">
        <v>0</v>
      </c>
      <c r="T451" s="422">
        <v>0</v>
      </c>
      <c r="U451" s="453">
        <v>0</v>
      </c>
      <c r="V451" s="458">
        <v>0</v>
      </c>
      <c r="W451" s="456">
        <v>1</v>
      </c>
      <c r="X451" s="422">
        <v>1</v>
      </c>
      <c r="Y451" s="453">
        <v>1</v>
      </c>
      <c r="Z451" s="458">
        <v>0</v>
      </c>
      <c r="AA451" s="456">
        <v>1</v>
      </c>
      <c r="AB451" s="422">
        <v>1</v>
      </c>
      <c r="AC451" s="453">
        <v>1</v>
      </c>
      <c r="AD451" s="458">
        <v>0</v>
      </c>
      <c r="AE451" s="456">
        <v>0</v>
      </c>
      <c r="AF451" s="422">
        <v>0</v>
      </c>
      <c r="AG451" s="453">
        <v>2</v>
      </c>
      <c r="AH451" s="458">
        <v>1</v>
      </c>
      <c r="AI451" s="456">
        <v>1</v>
      </c>
      <c r="AJ451" s="422">
        <v>1</v>
      </c>
      <c r="AK451" s="453">
        <v>0</v>
      </c>
      <c r="AL451" s="444">
        <v>0</v>
      </c>
      <c r="AM451" s="449">
        <v>0</v>
      </c>
      <c r="AN451" s="447">
        <v>0</v>
      </c>
      <c r="AO451" s="451">
        <v>0</v>
      </c>
      <c r="AP451" s="451">
        <v>1</v>
      </c>
      <c r="AQ451" s="451">
        <v>0</v>
      </c>
      <c r="AR451" s="451">
        <v>0</v>
      </c>
      <c r="AS451" s="451">
        <v>0</v>
      </c>
      <c r="AT451" s="451">
        <v>0</v>
      </c>
      <c r="AU451" s="451">
        <v>0</v>
      </c>
      <c r="AV451" s="451">
        <v>0</v>
      </c>
      <c r="AW451" s="451">
        <v>0</v>
      </c>
      <c r="AX451" s="451">
        <v>0</v>
      </c>
      <c r="AY451" s="447">
        <v>0</v>
      </c>
      <c r="AZ451" s="451">
        <v>0</v>
      </c>
      <c r="BA451" s="428">
        <v>0</v>
      </c>
      <c r="BJ451" s="435">
        <v>1</v>
      </c>
      <c r="BL451" s="435">
        <v>1</v>
      </c>
      <c r="BN451" s="435">
        <v>2</v>
      </c>
      <c r="BO451" s="435">
        <v>1</v>
      </c>
      <c r="BR451" s="442">
        <v>4</v>
      </c>
    </row>
    <row r="452" spans="1:70" ht="12.75" customHeight="1">
      <c r="A452" s="467">
        <v>42615</v>
      </c>
      <c r="B452" s="368">
        <v>8</v>
      </c>
      <c r="C452" s="368">
        <v>16</v>
      </c>
      <c r="D452" s="368">
        <v>32</v>
      </c>
      <c r="E452" s="368">
        <v>40</v>
      </c>
      <c r="F452" s="368">
        <v>50</v>
      </c>
      <c r="G452" s="368">
        <v>0</v>
      </c>
      <c r="H452" s="368">
        <v>2</v>
      </c>
      <c r="I452" s="500">
        <v>11</v>
      </c>
      <c r="R452" s="419">
        <v>2</v>
      </c>
      <c r="S452" s="421">
        <v>1</v>
      </c>
      <c r="T452" s="422">
        <v>0</v>
      </c>
      <c r="U452" s="453">
        <v>0</v>
      </c>
      <c r="V452" s="458">
        <v>0</v>
      </c>
      <c r="W452" s="456">
        <v>0</v>
      </c>
      <c r="X452" s="422">
        <v>0</v>
      </c>
      <c r="Y452" s="453">
        <v>0</v>
      </c>
      <c r="Z452" s="458">
        <v>0</v>
      </c>
      <c r="AA452" s="456">
        <v>0</v>
      </c>
      <c r="AB452" s="422">
        <v>0</v>
      </c>
      <c r="AC452" s="453">
        <v>1</v>
      </c>
      <c r="AD452" s="458">
        <v>2</v>
      </c>
      <c r="AE452" s="456">
        <v>0</v>
      </c>
      <c r="AF452" s="422">
        <v>0</v>
      </c>
      <c r="AG452" s="453">
        <v>1</v>
      </c>
      <c r="AH452" s="458">
        <v>1</v>
      </c>
      <c r="AI452" s="456">
        <v>1</v>
      </c>
      <c r="AJ452" s="422">
        <v>1</v>
      </c>
      <c r="AK452" s="453">
        <v>2</v>
      </c>
      <c r="AL452" s="444">
        <v>1</v>
      </c>
      <c r="AM452" s="449">
        <v>0</v>
      </c>
      <c r="AN452" s="447">
        <v>1</v>
      </c>
      <c r="AO452" s="451">
        <v>0</v>
      </c>
      <c r="AP452" s="451">
        <v>1</v>
      </c>
      <c r="AQ452" s="451">
        <v>0</v>
      </c>
      <c r="AR452" s="451">
        <v>0</v>
      </c>
      <c r="AS452" s="451">
        <v>0</v>
      </c>
      <c r="AT452" s="451">
        <v>0</v>
      </c>
      <c r="AU452" s="451">
        <v>0</v>
      </c>
      <c r="AV452" s="451">
        <v>0</v>
      </c>
      <c r="AW452" s="451">
        <v>0</v>
      </c>
      <c r="AX452" s="451">
        <v>0</v>
      </c>
      <c r="AY452" s="447">
        <v>0</v>
      </c>
      <c r="AZ452" s="451">
        <v>0</v>
      </c>
      <c r="BA452" s="428">
        <v>0</v>
      </c>
      <c r="BH452" s="434">
        <v>1</v>
      </c>
      <c r="BJ452" s="435">
        <v>1</v>
      </c>
      <c r="BM452" s="435">
        <v>1</v>
      </c>
      <c r="BN452" s="435">
        <v>1</v>
      </c>
      <c r="BP452" s="435">
        <v>1</v>
      </c>
      <c r="BR452" s="442">
        <v>5</v>
      </c>
    </row>
    <row r="453" spans="1:70" ht="12.75" customHeight="1">
      <c r="A453" s="467">
        <v>42612</v>
      </c>
      <c r="B453" s="368">
        <v>13</v>
      </c>
      <c r="C453" s="368">
        <v>16</v>
      </c>
      <c r="D453" s="368">
        <v>29</v>
      </c>
      <c r="E453" s="368">
        <v>35</v>
      </c>
      <c r="F453" s="368">
        <v>42</v>
      </c>
      <c r="G453" s="368">
        <v>0</v>
      </c>
      <c r="H453" s="368">
        <v>6</v>
      </c>
      <c r="I453" s="500">
        <v>8</v>
      </c>
      <c r="R453" s="419">
        <v>2</v>
      </c>
      <c r="S453" s="421">
        <v>0</v>
      </c>
      <c r="T453" s="422">
        <v>1</v>
      </c>
      <c r="U453" s="453">
        <v>0</v>
      </c>
      <c r="V453" s="458">
        <v>1</v>
      </c>
      <c r="W453" s="456">
        <v>0</v>
      </c>
      <c r="X453" s="422">
        <v>0</v>
      </c>
      <c r="Y453" s="453">
        <v>0</v>
      </c>
      <c r="Z453" s="458">
        <v>1</v>
      </c>
      <c r="AA453" s="456">
        <v>0</v>
      </c>
      <c r="AB453" s="422">
        <v>0</v>
      </c>
      <c r="AC453" s="453">
        <v>0</v>
      </c>
      <c r="AD453" s="458">
        <v>0</v>
      </c>
      <c r="AE453" s="456">
        <v>2</v>
      </c>
      <c r="AF453" s="422">
        <v>0</v>
      </c>
      <c r="AG453" s="453">
        <v>0</v>
      </c>
      <c r="AH453" s="458">
        <v>1</v>
      </c>
      <c r="AI453" s="456">
        <v>0</v>
      </c>
      <c r="AJ453" s="422">
        <v>0</v>
      </c>
      <c r="AK453" s="453">
        <v>1</v>
      </c>
      <c r="AL453" s="444">
        <v>0</v>
      </c>
      <c r="AM453" s="449">
        <v>0</v>
      </c>
      <c r="AN453" s="447">
        <v>0</v>
      </c>
      <c r="AO453" s="451">
        <v>1</v>
      </c>
      <c r="AP453" s="451">
        <v>0</v>
      </c>
      <c r="AQ453" s="451">
        <v>0</v>
      </c>
      <c r="AR453" s="451">
        <v>0</v>
      </c>
      <c r="AS453" s="451">
        <v>0</v>
      </c>
      <c r="AT453" s="451">
        <v>0</v>
      </c>
      <c r="AU453" s="451">
        <v>0</v>
      </c>
      <c r="AV453" s="451">
        <v>0</v>
      </c>
      <c r="AW453" s="451">
        <v>0</v>
      </c>
      <c r="AX453" s="451">
        <v>0</v>
      </c>
      <c r="AY453" s="447">
        <v>0</v>
      </c>
      <c r="AZ453" s="451">
        <v>0</v>
      </c>
      <c r="BA453" s="428">
        <v>0</v>
      </c>
      <c r="BJ453" s="435">
        <v>1</v>
      </c>
      <c r="BK453" s="435">
        <v>1</v>
      </c>
      <c r="BL453" s="435">
        <v>1</v>
      </c>
      <c r="BM453" s="435">
        <v>1</v>
      </c>
      <c r="BQ453" s="436">
        <v>1</v>
      </c>
      <c r="BR453" s="442">
        <v>5</v>
      </c>
    </row>
    <row r="454" spans="1:70" ht="12.75" customHeight="1">
      <c r="A454" s="467">
        <v>42608</v>
      </c>
      <c r="B454" s="368">
        <v>1</v>
      </c>
      <c r="C454" s="368">
        <v>9</v>
      </c>
      <c r="D454" s="368">
        <v>28</v>
      </c>
      <c r="E454" s="368">
        <v>30</v>
      </c>
      <c r="F454" s="368">
        <v>48</v>
      </c>
      <c r="G454" s="368">
        <v>0</v>
      </c>
      <c r="H454" s="368">
        <v>7</v>
      </c>
      <c r="I454" s="500">
        <v>8</v>
      </c>
      <c r="R454" s="419">
        <v>4</v>
      </c>
      <c r="S454" s="421">
        <v>0</v>
      </c>
      <c r="T454" s="422">
        <v>1</v>
      </c>
      <c r="U454" s="453">
        <v>0</v>
      </c>
      <c r="V454" s="458">
        <v>1</v>
      </c>
      <c r="W454" s="456">
        <v>0</v>
      </c>
      <c r="X454" s="422">
        <v>1</v>
      </c>
      <c r="Y454" s="453">
        <v>1</v>
      </c>
      <c r="Z454" s="458">
        <v>0</v>
      </c>
      <c r="AA454" s="456">
        <v>0</v>
      </c>
      <c r="AB454" s="422">
        <v>0</v>
      </c>
      <c r="AC454" s="453">
        <v>0</v>
      </c>
      <c r="AD454" s="458">
        <v>1</v>
      </c>
      <c r="AE454" s="456">
        <v>0</v>
      </c>
      <c r="AF454" s="422">
        <v>0</v>
      </c>
      <c r="AG454" s="453">
        <v>1</v>
      </c>
      <c r="AH454" s="458">
        <v>0</v>
      </c>
      <c r="AI454" s="456">
        <v>0</v>
      </c>
      <c r="AJ454" s="422">
        <v>0</v>
      </c>
      <c r="AK454" s="453">
        <v>0</v>
      </c>
      <c r="AL454" s="444">
        <v>0</v>
      </c>
      <c r="AM454" s="449">
        <v>0</v>
      </c>
      <c r="AN454" s="447">
        <v>0</v>
      </c>
      <c r="AO454" s="451">
        <v>0</v>
      </c>
      <c r="AP454" s="451">
        <v>0</v>
      </c>
      <c r="AQ454" s="451">
        <v>0</v>
      </c>
      <c r="AR454" s="451">
        <v>0</v>
      </c>
      <c r="AS454" s="451">
        <v>0</v>
      </c>
      <c r="AT454" s="451">
        <v>0</v>
      </c>
      <c r="AU454" s="451">
        <v>0</v>
      </c>
      <c r="AV454" s="451">
        <v>0</v>
      </c>
      <c r="AW454" s="451">
        <v>0</v>
      </c>
      <c r="AX454" s="451">
        <v>0</v>
      </c>
      <c r="AY454" s="447">
        <v>0</v>
      </c>
      <c r="AZ454" s="451">
        <v>0</v>
      </c>
      <c r="BA454" s="428">
        <v>0</v>
      </c>
      <c r="BL454" s="435">
        <v>1</v>
      </c>
      <c r="BM454" s="435">
        <v>1</v>
      </c>
      <c r="BN454" s="435">
        <v>1</v>
      </c>
      <c r="BO454" s="435">
        <v>1</v>
      </c>
      <c r="BQ454" s="436">
        <v>1</v>
      </c>
      <c r="BR454" s="442">
        <v>5</v>
      </c>
    </row>
    <row r="455" spans="1:70" ht="12.75" customHeight="1">
      <c r="A455" s="467">
        <v>42605</v>
      </c>
      <c r="B455" s="368">
        <v>2</v>
      </c>
      <c r="C455" s="368">
        <v>23</v>
      </c>
      <c r="D455" s="368">
        <v>31</v>
      </c>
      <c r="E455" s="368">
        <v>37</v>
      </c>
      <c r="F455" s="368">
        <v>45</v>
      </c>
      <c r="G455" s="368">
        <v>0</v>
      </c>
      <c r="H455" s="368">
        <v>4</v>
      </c>
      <c r="I455" s="500">
        <v>8</v>
      </c>
      <c r="R455" s="419">
        <v>5</v>
      </c>
      <c r="S455" s="421">
        <v>0</v>
      </c>
      <c r="T455" s="422">
        <v>0</v>
      </c>
      <c r="U455" s="453">
        <v>2</v>
      </c>
      <c r="V455" s="458">
        <v>2</v>
      </c>
      <c r="W455" s="456">
        <v>1</v>
      </c>
      <c r="X455" s="422">
        <v>0</v>
      </c>
      <c r="Y455" s="453">
        <v>1</v>
      </c>
      <c r="Z455" s="458">
        <v>0</v>
      </c>
      <c r="AA455" s="456">
        <v>1</v>
      </c>
      <c r="AB455" s="422">
        <v>0</v>
      </c>
      <c r="AC455" s="453">
        <v>1</v>
      </c>
      <c r="AD455" s="458">
        <v>0</v>
      </c>
      <c r="AE455" s="456">
        <v>0</v>
      </c>
      <c r="AF455" s="422">
        <v>1</v>
      </c>
      <c r="AG455" s="453">
        <v>1</v>
      </c>
      <c r="AH455" s="458">
        <v>0</v>
      </c>
      <c r="AI455" s="456">
        <v>2</v>
      </c>
      <c r="AJ455" s="422">
        <v>0</v>
      </c>
      <c r="AK455" s="453">
        <v>1</v>
      </c>
      <c r="AL455" s="444">
        <v>0</v>
      </c>
      <c r="AM455" s="449">
        <v>0</v>
      </c>
      <c r="AN455" s="447">
        <v>0</v>
      </c>
      <c r="AO455" s="451">
        <v>1</v>
      </c>
      <c r="AP455" s="451">
        <v>0</v>
      </c>
      <c r="AQ455" s="451">
        <v>1</v>
      </c>
      <c r="AR455" s="451">
        <v>0</v>
      </c>
      <c r="AS455" s="451">
        <v>0</v>
      </c>
      <c r="AT455" s="451">
        <v>0</v>
      </c>
      <c r="AU455" s="451">
        <v>0</v>
      </c>
      <c r="AV455" s="451">
        <v>0</v>
      </c>
      <c r="AW455" s="451">
        <v>0</v>
      </c>
      <c r="AX455" s="451">
        <v>0</v>
      </c>
      <c r="AY455" s="447">
        <v>0</v>
      </c>
      <c r="AZ455" s="451">
        <v>0</v>
      </c>
      <c r="BA455" s="428">
        <v>0</v>
      </c>
      <c r="BJ455" s="435">
        <v>1</v>
      </c>
      <c r="BN455" s="435">
        <v>1</v>
      </c>
      <c r="BO455" s="435">
        <v>1</v>
      </c>
      <c r="BP455" s="435">
        <v>2</v>
      </c>
      <c r="BR455" s="442">
        <v>4</v>
      </c>
    </row>
    <row r="456" spans="1:70" ht="12.75" customHeight="1">
      <c r="A456" s="467">
        <v>42601</v>
      </c>
      <c r="B456" s="368">
        <v>5</v>
      </c>
      <c r="C456" s="368">
        <v>6</v>
      </c>
      <c r="D456" s="368">
        <v>22</v>
      </c>
      <c r="E456" s="368">
        <v>25</v>
      </c>
      <c r="F456" s="368">
        <v>34</v>
      </c>
      <c r="G456" s="368">
        <v>0</v>
      </c>
      <c r="H456" s="368">
        <v>5</v>
      </c>
      <c r="I456" s="500">
        <v>7</v>
      </c>
      <c r="R456" s="419">
        <v>2</v>
      </c>
      <c r="S456" s="421">
        <v>1</v>
      </c>
      <c r="T456" s="422">
        <v>0</v>
      </c>
      <c r="U456" s="453">
        <v>0</v>
      </c>
      <c r="V456" s="458">
        <v>0</v>
      </c>
      <c r="W456" s="456">
        <v>0</v>
      </c>
      <c r="X456" s="422">
        <v>1</v>
      </c>
      <c r="Y456" s="453">
        <v>0</v>
      </c>
      <c r="Z456" s="458">
        <v>1</v>
      </c>
      <c r="AA456" s="456">
        <v>0</v>
      </c>
      <c r="AB456" s="422">
        <v>0</v>
      </c>
      <c r="AC456" s="453">
        <v>0</v>
      </c>
      <c r="AD456" s="458">
        <v>0</v>
      </c>
      <c r="AE456" s="456">
        <v>0</v>
      </c>
      <c r="AF456" s="422">
        <v>0</v>
      </c>
      <c r="AG456" s="453">
        <v>0</v>
      </c>
      <c r="AH456" s="458">
        <v>1</v>
      </c>
      <c r="AI456" s="456">
        <v>0</v>
      </c>
      <c r="AJ456" s="422">
        <v>0</v>
      </c>
      <c r="AK456" s="453">
        <v>0</v>
      </c>
      <c r="AL456" s="444">
        <v>0</v>
      </c>
      <c r="AM456" s="449">
        <v>0</v>
      </c>
      <c r="AN456" s="447">
        <v>0</v>
      </c>
      <c r="AO456" s="451">
        <v>0</v>
      </c>
      <c r="AP456" s="451">
        <v>0</v>
      </c>
      <c r="AQ456" s="451">
        <v>0</v>
      </c>
      <c r="AR456" s="451">
        <v>0</v>
      </c>
      <c r="AS456" s="451">
        <v>0</v>
      </c>
      <c r="AT456" s="451">
        <v>0</v>
      </c>
      <c r="AU456" s="451">
        <v>0</v>
      </c>
      <c r="AV456" s="451">
        <v>0</v>
      </c>
      <c r="AW456" s="451">
        <v>0</v>
      </c>
      <c r="AX456" s="451">
        <v>0</v>
      </c>
      <c r="AY456" s="447">
        <v>0</v>
      </c>
      <c r="AZ456" s="451">
        <v>0</v>
      </c>
      <c r="BA456" s="428">
        <v>0</v>
      </c>
      <c r="BH456" s="434">
        <v>2</v>
      </c>
      <c r="BI456" s="435">
        <v>2</v>
      </c>
      <c r="BN456" s="435">
        <v>1</v>
      </c>
      <c r="BR456" s="442">
        <v>3</v>
      </c>
    </row>
    <row r="457" spans="1:70" ht="12.75" customHeight="1">
      <c r="A457" s="467">
        <v>42598</v>
      </c>
      <c r="B457" s="368">
        <v>2</v>
      </c>
      <c r="C457" s="368">
        <v>26</v>
      </c>
      <c r="D457" s="368">
        <v>34</v>
      </c>
      <c r="E457" s="368">
        <v>37</v>
      </c>
      <c r="F457" s="368">
        <v>46</v>
      </c>
      <c r="G457" s="368">
        <v>0</v>
      </c>
      <c r="H457" s="368">
        <v>4</v>
      </c>
      <c r="I457" s="500">
        <v>8</v>
      </c>
      <c r="R457" s="419">
        <v>4</v>
      </c>
      <c r="S457" s="421">
        <v>1</v>
      </c>
      <c r="T457" s="422">
        <v>0</v>
      </c>
      <c r="U457" s="453">
        <v>0</v>
      </c>
      <c r="V457" s="458">
        <v>0</v>
      </c>
      <c r="W457" s="456">
        <v>1</v>
      </c>
      <c r="X457" s="422">
        <v>0</v>
      </c>
      <c r="Y457" s="453">
        <v>2</v>
      </c>
      <c r="Z457" s="458">
        <v>0</v>
      </c>
      <c r="AA457" s="456">
        <v>1</v>
      </c>
      <c r="AB457" s="422">
        <v>1</v>
      </c>
      <c r="AC457" s="453">
        <v>0</v>
      </c>
      <c r="AD457" s="458">
        <v>0</v>
      </c>
      <c r="AE457" s="456">
        <v>2</v>
      </c>
      <c r="AF457" s="422">
        <v>0</v>
      </c>
      <c r="AG457" s="453">
        <v>1</v>
      </c>
      <c r="AH457" s="458">
        <v>0</v>
      </c>
      <c r="AI457" s="456">
        <v>1</v>
      </c>
      <c r="AJ457" s="422">
        <v>1</v>
      </c>
      <c r="AK457" s="453">
        <v>1</v>
      </c>
      <c r="AL457" s="444">
        <v>0</v>
      </c>
      <c r="AM457" s="449">
        <v>0</v>
      </c>
      <c r="AN457" s="447">
        <v>0</v>
      </c>
      <c r="AO457" s="451">
        <v>2</v>
      </c>
      <c r="AP457" s="451">
        <v>0</v>
      </c>
      <c r="AQ457" s="451">
        <v>0</v>
      </c>
      <c r="AR457" s="451">
        <v>0</v>
      </c>
      <c r="AS457" s="451">
        <v>0</v>
      </c>
      <c r="AT457" s="451">
        <v>0</v>
      </c>
      <c r="AU457" s="451">
        <v>0</v>
      </c>
      <c r="AV457" s="451">
        <v>0</v>
      </c>
      <c r="AW457" s="451">
        <v>0</v>
      </c>
      <c r="AX457" s="451">
        <v>0</v>
      </c>
      <c r="AY457" s="447">
        <v>0</v>
      </c>
      <c r="AZ457" s="451">
        <v>0</v>
      </c>
      <c r="BA457" s="428">
        <v>0</v>
      </c>
      <c r="BH457" s="434">
        <v>1</v>
      </c>
      <c r="BK457" s="435">
        <v>2</v>
      </c>
      <c r="BM457" s="435">
        <v>1</v>
      </c>
      <c r="BQ457" s="436">
        <v>1</v>
      </c>
      <c r="BR457" s="442">
        <v>4</v>
      </c>
    </row>
    <row r="458" spans="1:70" ht="12.75" customHeight="1">
      <c r="A458" s="467">
        <v>42594</v>
      </c>
      <c r="B458" s="368">
        <v>2</v>
      </c>
      <c r="C458" s="368">
        <v>15</v>
      </c>
      <c r="D458" s="368">
        <v>28</v>
      </c>
      <c r="E458" s="368">
        <v>36</v>
      </c>
      <c r="F458" s="368">
        <v>50</v>
      </c>
      <c r="G458" s="368">
        <v>0</v>
      </c>
      <c r="H458" s="368">
        <v>2</v>
      </c>
      <c r="I458" s="500">
        <v>11</v>
      </c>
      <c r="R458" s="419">
        <v>3</v>
      </c>
      <c r="S458" s="421">
        <v>0</v>
      </c>
      <c r="T458" s="422">
        <v>0</v>
      </c>
      <c r="U458" s="453">
        <v>0</v>
      </c>
      <c r="V458" s="458">
        <v>1</v>
      </c>
      <c r="W458" s="456">
        <v>1</v>
      </c>
      <c r="X458" s="422">
        <v>1</v>
      </c>
      <c r="Y458" s="453">
        <v>1</v>
      </c>
      <c r="Z458" s="458">
        <v>1</v>
      </c>
      <c r="AA458" s="456">
        <v>0</v>
      </c>
      <c r="AB458" s="422">
        <v>2</v>
      </c>
      <c r="AC458" s="453">
        <v>0</v>
      </c>
      <c r="AD458" s="458">
        <v>0</v>
      </c>
      <c r="AE458" s="456">
        <v>2</v>
      </c>
      <c r="AF458" s="422">
        <v>0</v>
      </c>
      <c r="AG458" s="453">
        <v>1</v>
      </c>
      <c r="AH458" s="458">
        <v>0</v>
      </c>
      <c r="AI458" s="456">
        <v>0</v>
      </c>
      <c r="AJ458" s="422">
        <v>1</v>
      </c>
      <c r="AK458" s="453">
        <v>0</v>
      </c>
      <c r="AL458" s="444">
        <v>0</v>
      </c>
      <c r="AM458" s="449">
        <v>1</v>
      </c>
      <c r="AN458" s="447">
        <v>0</v>
      </c>
      <c r="AO458" s="451">
        <v>1</v>
      </c>
      <c r="AP458" s="451">
        <v>0</v>
      </c>
      <c r="AQ458" s="451">
        <v>0</v>
      </c>
      <c r="AR458" s="451">
        <v>0</v>
      </c>
      <c r="AS458" s="451">
        <v>0</v>
      </c>
      <c r="AT458" s="451">
        <v>0</v>
      </c>
      <c r="AU458" s="451">
        <v>0</v>
      </c>
      <c r="AV458" s="451">
        <v>0</v>
      </c>
      <c r="AW458" s="451">
        <v>0</v>
      </c>
      <c r="AX458" s="451">
        <v>0</v>
      </c>
      <c r="AY458" s="447">
        <v>0</v>
      </c>
      <c r="AZ458" s="451">
        <v>0</v>
      </c>
      <c r="BA458" s="428">
        <v>0</v>
      </c>
      <c r="BL458" s="435">
        <v>1</v>
      </c>
      <c r="BM458" s="435">
        <v>1</v>
      </c>
      <c r="BN458" s="435">
        <v>1</v>
      </c>
      <c r="BO458" s="435">
        <v>2</v>
      </c>
      <c r="BR458" s="442">
        <v>4</v>
      </c>
    </row>
    <row r="459" spans="1:70" ht="12.75" customHeight="1">
      <c r="A459" s="467">
        <v>42591</v>
      </c>
      <c r="B459" s="368">
        <v>12</v>
      </c>
      <c r="C459" s="368">
        <v>19</v>
      </c>
      <c r="D459" s="368">
        <v>43</v>
      </c>
      <c r="E459" s="368">
        <v>44</v>
      </c>
      <c r="F459" s="368">
        <v>45</v>
      </c>
      <c r="G459" s="368">
        <v>0</v>
      </c>
      <c r="H459" s="368">
        <v>5</v>
      </c>
      <c r="I459" s="500">
        <v>10</v>
      </c>
      <c r="R459" s="419">
        <v>2</v>
      </c>
      <c r="S459" s="421">
        <v>1</v>
      </c>
      <c r="T459" s="422">
        <v>0</v>
      </c>
      <c r="U459" s="453">
        <v>0</v>
      </c>
      <c r="V459" s="458">
        <v>0</v>
      </c>
      <c r="W459" s="456">
        <v>0</v>
      </c>
      <c r="X459" s="422">
        <v>0</v>
      </c>
      <c r="Y459" s="453">
        <v>1</v>
      </c>
      <c r="Z459" s="458">
        <v>0</v>
      </c>
      <c r="AA459" s="456">
        <v>1</v>
      </c>
      <c r="AB459" s="422">
        <v>1</v>
      </c>
      <c r="AC459" s="453">
        <v>1</v>
      </c>
      <c r="AD459" s="458">
        <v>0</v>
      </c>
      <c r="AE459" s="456">
        <v>0</v>
      </c>
      <c r="AF459" s="422">
        <v>0</v>
      </c>
      <c r="AG459" s="453">
        <v>0</v>
      </c>
      <c r="AH459" s="458">
        <v>1</v>
      </c>
      <c r="AI459" s="456">
        <v>2</v>
      </c>
      <c r="AJ459" s="422">
        <v>0</v>
      </c>
      <c r="AK459" s="453">
        <v>0</v>
      </c>
      <c r="AL459" s="444">
        <v>0</v>
      </c>
      <c r="AM459" s="449">
        <v>0</v>
      </c>
      <c r="AN459" s="447">
        <v>0</v>
      </c>
      <c r="AO459" s="451">
        <v>1</v>
      </c>
      <c r="AP459" s="451">
        <v>0</v>
      </c>
      <c r="AQ459" s="451">
        <v>0</v>
      </c>
      <c r="AR459" s="451">
        <v>0</v>
      </c>
      <c r="AS459" s="451">
        <v>0</v>
      </c>
      <c r="AT459" s="451">
        <v>0</v>
      </c>
      <c r="AU459" s="451">
        <v>0</v>
      </c>
      <c r="AV459" s="451">
        <v>0</v>
      </c>
      <c r="AW459" s="451">
        <v>0</v>
      </c>
      <c r="AX459" s="451">
        <v>0</v>
      </c>
      <c r="AY459" s="447">
        <v>0</v>
      </c>
      <c r="AZ459" s="451">
        <v>0</v>
      </c>
      <c r="BA459" s="428">
        <v>0</v>
      </c>
      <c r="BL459" s="435">
        <v>1</v>
      </c>
      <c r="BN459" s="435">
        <v>1</v>
      </c>
      <c r="BO459" s="435">
        <v>1</v>
      </c>
      <c r="BP459" s="435">
        <v>1</v>
      </c>
      <c r="BQ459" s="436">
        <v>1</v>
      </c>
      <c r="BR459" s="442">
        <v>5</v>
      </c>
    </row>
    <row r="460" spans="1:70" ht="12.75" customHeight="1">
      <c r="A460" s="467">
        <v>42587</v>
      </c>
      <c r="B460" s="368">
        <v>16</v>
      </c>
      <c r="C460" s="368">
        <v>19</v>
      </c>
      <c r="D460" s="368">
        <v>24</v>
      </c>
      <c r="E460" s="368">
        <v>35</v>
      </c>
      <c r="F460" s="368">
        <v>37</v>
      </c>
      <c r="G460" s="368">
        <v>0</v>
      </c>
      <c r="H460" s="368">
        <v>2</v>
      </c>
      <c r="I460" s="500">
        <v>7</v>
      </c>
      <c r="R460" s="419">
        <v>1</v>
      </c>
      <c r="S460" s="421">
        <v>0</v>
      </c>
      <c r="T460" s="422">
        <v>1</v>
      </c>
      <c r="U460" s="453">
        <v>0</v>
      </c>
      <c r="V460" s="458">
        <v>1</v>
      </c>
      <c r="W460" s="456">
        <v>0</v>
      </c>
      <c r="X460" s="422">
        <v>1</v>
      </c>
      <c r="Y460" s="453">
        <v>2</v>
      </c>
      <c r="Z460" s="458">
        <v>0</v>
      </c>
      <c r="AA460" s="456">
        <v>3</v>
      </c>
      <c r="AB460" s="422">
        <v>0</v>
      </c>
      <c r="AC460" s="453">
        <v>0</v>
      </c>
      <c r="AD460" s="458">
        <v>0</v>
      </c>
      <c r="AE460" s="456">
        <v>0</v>
      </c>
      <c r="AF460" s="422">
        <v>1</v>
      </c>
      <c r="AG460" s="453">
        <v>0</v>
      </c>
      <c r="AH460" s="458">
        <v>0</v>
      </c>
      <c r="AI460" s="456">
        <v>0</v>
      </c>
      <c r="AJ460" s="422">
        <v>0</v>
      </c>
      <c r="AK460" s="453">
        <v>0</v>
      </c>
      <c r="AL460" s="444">
        <v>0</v>
      </c>
      <c r="AM460" s="449">
        <v>0</v>
      </c>
      <c r="AN460" s="447">
        <v>0</v>
      </c>
      <c r="AO460" s="451">
        <v>1</v>
      </c>
      <c r="AP460" s="451">
        <v>0</v>
      </c>
      <c r="AQ460" s="451">
        <v>0</v>
      </c>
      <c r="AR460" s="451">
        <v>1</v>
      </c>
      <c r="AS460" s="451">
        <v>0</v>
      </c>
      <c r="AT460" s="451">
        <v>0</v>
      </c>
      <c r="AU460" s="451">
        <v>0</v>
      </c>
      <c r="AV460" s="451">
        <v>0</v>
      </c>
      <c r="AW460" s="451">
        <v>0</v>
      </c>
      <c r="AX460" s="451">
        <v>0</v>
      </c>
      <c r="AY460" s="447">
        <v>0</v>
      </c>
      <c r="AZ460" s="451">
        <v>0</v>
      </c>
      <c r="BA460" s="428">
        <v>0</v>
      </c>
      <c r="BI460" s="435">
        <v>2</v>
      </c>
      <c r="BJ460" s="435">
        <v>1</v>
      </c>
      <c r="BK460" s="435">
        <v>1</v>
      </c>
      <c r="BL460" s="435">
        <v>1</v>
      </c>
      <c r="BR460" s="442">
        <v>4</v>
      </c>
    </row>
    <row r="461" spans="1:70" ht="12.75" customHeight="1">
      <c r="A461" s="467">
        <v>42584</v>
      </c>
      <c r="B461" s="368">
        <v>2</v>
      </c>
      <c r="C461" s="368">
        <v>8</v>
      </c>
      <c r="D461" s="368">
        <v>27</v>
      </c>
      <c r="E461" s="368">
        <v>38</v>
      </c>
      <c r="F461" s="368">
        <v>46</v>
      </c>
      <c r="G461" s="368">
        <v>0</v>
      </c>
      <c r="H461" s="368">
        <v>2</v>
      </c>
      <c r="I461" s="500">
        <v>6</v>
      </c>
      <c r="R461" s="419">
        <v>2</v>
      </c>
      <c r="S461" s="421">
        <v>0</v>
      </c>
      <c r="T461" s="422">
        <v>1</v>
      </c>
      <c r="U461" s="453">
        <v>0</v>
      </c>
      <c r="V461" s="458">
        <v>1</v>
      </c>
      <c r="W461" s="456">
        <v>0</v>
      </c>
      <c r="X461" s="422">
        <v>0</v>
      </c>
      <c r="Y461" s="453">
        <v>0</v>
      </c>
      <c r="Z461" s="458">
        <v>1</v>
      </c>
      <c r="AA461" s="456">
        <v>1</v>
      </c>
      <c r="AB461" s="422">
        <v>0</v>
      </c>
      <c r="AC461" s="453">
        <v>0</v>
      </c>
      <c r="AD461" s="458">
        <v>1</v>
      </c>
      <c r="AE461" s="456">
        <v>1</v>
      </c>
      <c r="AF461" s="422">
        <v>0</v>
      </c>
      <c r="AG461" s="453">
        <v>1</v>
      </c>
      <c r="AH461" s="458">
        <v>0</v>
      </c>
      <c r="AI461" s="456">
        <v>1</v>
      </c>
      <c r="AJ461" s="422">
        <v>0</v>
      </c>
      <c r="AK461" s="453">
        <v>0</v>
      </c>
      <c r="AL461" s="444">
        <v>0</v>
      </c>
      <c r="AM461" s="449">
        <v>0</v>
      </c>
      <c r="AN461" s="447">
        <v>0</v>
      </c>
      <c r="AO461" s="451">
        <v>0</v>
      </c>
      <c r="AP461" s="451">
        <v>0</v>
      </c>
      <c r="AQ461" s="451">
        <v>0</v>
      </c>
      <c r="AR461" s="451">
        <v>0</v>
      </c>
      <c r="AS461" s="451">
        <v>0</v>
      </c>
      <c r="AT461" s="451">
        <v>0</v>
      </c>
      <c r="AU461" s="451">
        <v>0</v>
      </c>
      <c r="AV461" s="451">
        <v>0</v>
      </c>
      <c r="AW461" s="451">
        <v>0</v>
      </c>
      <c r="AX461" s="451">
        <v>0</v>
      </c>
      <c r="AY461" s="447">
        <v>0</v>
      </c>
      <c r="AZ461" s="451">
        <v>0</v>
      </c>
      <c r="BA461" s="428">
        <v>0</v>
      </c>
      <c r="BI461" s="435">
        <v>1</v>
      </c>
      <c r="BK461" s="435">
        <v>2</v>
      </c>
      <c r="BN461" s="435">
        <v>1</v>
      </c>
      <c r="BO461" s="435">
        <v>1</v>
      </c>
      <c r="BR461" s="442">
        <v>4</v>
      </c>
    </row>
    <row r="462" spans="1:70" ht="12.75" customHeight="1">
      <c r="A462" s="467">
        <v>42580</v>
      </c>
      <c r="B462" s="368">
        <v>1</v>
      </c>
      <c r="C462" s="368">
        <v>21</v>
      </c>
      <c r="D462" s="368">
        <v>26</v>
      </c>
      <c r="E462" s="368">
        <v>40</v>
      </c>
      <c r="F462" s="368">
        <v>50</v>
      </c>
      <c r="G462" s="368">
        <v>0</v>
      </c>
      <c r="H462" s="368">
        <v>2</v>
      </c>
      <c r="I462" s="500">
        <v>4</v>
      </c>
      <c r="R462" s="419">
        <v>3</v>
      </c>
      <c r="S462" s="421">
        <v>0</v>
      </c>
      <c r="T462" s="422">
        <v>1</v>
      </c>
      <c r="U462" s="453">
        <v>1</v>
      </c>
      <c r="V462" s="458">
        <v>0</v>
      </c>
      <c r="W462" s="456">
        <v>0</v>
      </c>
      <c r="X462" s="422">
        <v>0</v>
      </c>
      <c r="Y462" s="453">
        <v>1</v>
      </c>
      <c r="Z462" s="458">
        <v>0</v>
      </c>
      <c r="AA462" s="456">
        <v>1</v>
      </c>
      <c r="AB462" s="422">
        <v>1</v>
      </c>
      <c r="AC462" s="453">
        <v>0</v>
      </c>
      <c r="AD462" s="458">
        <v>1</v>
      </c>
      <c r="AE462" s="456">
        <v>1</v>
      </c>
      <c r="AF462" s="422">
        <v>1</v>
      </c>
      <c r="AG462" s="453">
        <v>2</v>
      </c>
      <c r="AH462" s="458">
        <v>0</v>
      </c>
      <c r="AI462" s="456">
        <v>1</v>
      </c>
      <c r="AJ462" s="422">
        <v>1</v>
      </c>
      <c r="AK462" s="453">
        <v>0</v>
      </c>
      <c r="AL462" s="444">
        <v>0</v>
      </c>
      <c r="AM462" s="449">
        <v>0</v>
      </c>
      <c r="AN462" s="447">
        <v>0</v>
      </c>
      <c r="AO462" s="451">
        <v>1</v>
      </c>
      <c r="AP462" s="451">
        <v>0</v>
      </c>
      <c r="AQ462" s="451">
        <v>0</v>
      </c>
      <c r="AR462" s="451">
        <v>0</v>
      </c>
      <c r="AS462" s="451">
        <v>0</v>
      </c>
      <c r="AT462" s="451">
        <v>0</v>
      </c>
      <c r="AU462" s="451">
        <v>0</v>
      </c>
      <c r="AV462" s="451">
        <v>0</v>
      </c>
      <c r="AW462" s="451">
        <v>0</v>
      </c>
      <c r="AX462" s="451">
        <v>0</v>
      </c>
      <c r="AY462" s="447">
        <v>0</v>
      </c>
      <c r="AZ462" s="451">
        <v>0</v>
      </c>
      <c r="BA462" s="428">
        <v>0</v>
      </c>
      <c r="BJ462" s="435">
        <v>1</v>
      </c>
      <c r="BK462" s="435">
        <v>1</v>
      </c>
      <c r="BL462" s="435">
        <v>1</v>
      </c>
      <c r="BP462" s="435">
        <v>2</v>
      </c>
      <c r="BR462" s="442">
        <v>4</v>
      </c>
    </row>
    <row r="463" spans="1:70" ht="12.75" customHeight="1">
      <c r="A463" s="467">
        <v>42577</v>
      </c>
      <c r="B463" s="368">
        <v>3</v>
      </c>
      <c r="C463" s="368">
        <v>10</v>
      </c>
      <c r="D463" s="368">
        <v>13</v>
      </c>
      <c r="E463" s="368">
        <v>45</v>
      </c>
      <c r="F463" s="368">
        <v>49</v>
      </c>
      <c r="G463" s="368">
        <v>0</v>
      </c>
      <c r="H463" s="368">
        <v>2</v>
      </c>
      <c r="I463" s="500">
        <v>11</v>
      </c>
      <c r="R463" s="419">
        <v>4</v>
      </c>
      <c r="S463" s="421">
        <v>1</v>
      </c>
      <c r="T463" s="422">
        <v>0</v>
      </c>
      <c r="U463" s="453">
        <v>0</v>
      </c>
      <c r="V463" s="458">
        <v>0</v>
      </c>
      <c r="W463" s="456">
        <v>1</v>
      </c>
      <c r="X463" s="422">
        <v>0</v>
      </c>
      <c r="Y463" s="453">
        <v>1</v>
      </c>
      <c r="Z463" s="458">
        <v>1</v>
      </c>
      <c r="AA463" s="456">
        <v>0</v>
      </c>
      <c r="AB463" s="422">
        <v>0</v>
      </c>
      <c r="AC463" s="453">
        <v>1</v>
      </c>
      <c r="AD463" s="458">
        <v>0</v>
      </c>
      <c r="AE463" s="456">
        <v>1</v>
      </c>
      <c r="AF463" s="422">
        <v>0</v>
      </c>
      <c r="AG463" s="453">
        <v>1</v>
      </c>
      <c r="AH463" s="458">
        <v>0</v>
      </c>
      <c r="AI463" s="456">
        <v>0</v>
      </c>
      <c r="AJ463" s="422">
        <v>0</v>
      </c>
      <c r="AK463" s="453">
        <v>1</v>
      </c>
      <c r="AL463" s="444">
        <v>0</v>
      </c>
      <c r="AM463" s="449">
        <v>0</v>
      </c>
      <c r="AN463" s="447">
        <v>0</v>
      </c>
      <c r="AO463" s="451">
        <v>0</v>
      </c>
      <c r="AP463" s="451">
        <v>0</v>
      </c>
      <c r="AQ463" s="451">
        <v>0</v>
      </c>
      <c r="AR463" s="451">
        <v>0</v>
      </c>
      <c r="AS463" s="451">
        <v>0</v>
      </c>
      <c r="AT463" s="451">
        <v>0</v>
      </c>
      <c r="AU463" s="451">
        <v>0</v>
      </c>
      <c r="AV463" s="451">
        <v>0</v>
      </c>
      <c r="AW463" s="451">
        <v>0</v>
      </c>
      <c r="AX463" s="451">
        <v>0</v>
      </c>
      <c r="AY463" s="447">
        <v>0</v>
      </c>
      <c r="AZ463" s="451">
        <v>0</v>
      </c>
      <c r="BA463" s="428">
        <v>0</v>
      </c>
      <c r="BH463" s="434">
        <v>1</v>
      </c>
      <c r="BI463" s="435">
        <v>1</v>
      </c>
      <c r="BP463" s="435">
        <v>2</v>
      </c>
      <c r="BQ463" s="436">
        <v>1</v>
      </c>
      <c r="BR463" s="442">
        <v>4</v>
      </c>
    </row>
    <row r="464" spans="1:70" ht="12.75" customHeight="1">
      <c r="A464" s="467">
        <v>42573</v>
      </c>
      <c r="B464" s="368">
        <v>7</v>
      </c>
      <c r="C464" s="368">
        <v>24</v>
      </c>
      <c r="D464" s="368">
        <v>26</v>
      </c>
      <c r="E464" s="368">
        <v>37</v>
      </c>
      <c r="F464" s="368">
        <v>45</v>
      </c>
      <c r="G464" s="368">
        <v>0</v>
      </c>
      <c r="H464" s="368">
        <v>5</v>
      </c>
      <c r="I464" s="500">
        <v>9</v>
      </c>
      <c r="R464" s="419">
        <v>3</v>
      </c>
      <c r="S464" s="421">
        <v>2</v>
      </c>
      <c r="T464" s="422">
        <v>0</v>
      </c>
      <c r="U464" s="453">
        <v>0</v>
      </c>
      <c r="V464" s="458">
        <v>0</v>
      </c>
      <c r="W464" s="456">
        <v>2</v>
      </c>
      <c r="X464" s="422">
        <v>0</v>
      </c>
      <c r="Y464" s="453">
        <v>0</v>
      </c>
      <c r="Z464" s="458">
        <v>0</v>
      </c>
      <c r="AA464" s="456">
        <v>0</v>
      </c>
      <c r="AB464" s="422">
        <v>0</v>
      </c>
      <c r="AC464" s="453">
        <v>0</v>
      </c>
      <c r="AD464" s="458">
        <v>0</v>
      </c>
      <c r="AE464" s="456">
        <v>2</v>
      </c>
      <c r="AF464" s="422">
        <v>1</v>
      </c>
      <c r="AG464" s="453">
        <v>0</v>
      </c>
      <c r="AH464" s="458">
        <v>0</v>
      </c>
      <c r="AI464" s="456">
        <v>0</v>
      </c>
      <c r="AJ464" s="422">
        <v>1</v>
      </c>
      <c r="AK464" s="453">
        <v>1</v>
      </c>
      <c r="AL464" s="444">
        <v>0</v>
      </c>
      <c r="AM464" s="449">
        <v>0</v>
      </c>
      <c r="AN464" s="447">
        <v>0</v>
      </c>
      <c r="AO464" s="451">
        <v>2</v>
      </c>
      <c r="AP464" s="451">
        <v>1</v>
      </c>
      <c r="AQ464" s="451">
        <v>0</v>
      </c>
      <c r="AR464" s="451">
        <v>0</v>
      </c>
      <c r="AS464" s="451">
        <v>0</v>
      </c>
      <c r="AT464" s="451">
        <v>0</v>
      </c>
      <c r="AU464" s="451">
        <v>0</v>
      </c>
      <c r="AV464" s="451">
        <v>0</v>
      </c>
      <c r="AW464" s="451">
        <v>0</v>
      </c>
      <c r="AX464" s="451">
        <v>0</v>
      </c>
      <c r="AY464" s="447">
        <v>0</v>
      </c>
      <c r="AZ464" s="451">
        <v>0</v>
      </c>
      <c r="BA464" s="428">
        <v>0</v>
      </c>
      <c r="BH464" s="434">
        <v>2</v>
      </c>
      <c r="BI464" s="435">
        <v>1</v>
      </c>
      <c r="BJ464" s="435">
        <v>1</v>
      </c>
      <c r="BK464" s="435">
        <v>1</v>
      </c>
      <c r="BR464" s="442">
        <v>4</v>
      </c>
    </row>
    <row r="465" spans="1:70" ht="12.75" customHeight="1">
      <c r="A465" s="467">
        <v>42570</v>
      </c>
      <c r="B465" s="368">
        <v>19</v>
      </c>
      <c r="C465" s="368">
        <v>24</v>
      </c>
      <c r="D465" s="368">
        <v>28</v>
      </c>
      <c r="E465" s="368">
        <v>36</v>
      </c>
      <c r="F465" s="368">
        <v>37</v>
      </c>
      <c r="G465" s="368">
        <v>0</v>
      </c>
      <c r="H465" s="368">
        <v>3</v>
      </c>
      <c r="I465" s="500">
        <v>6</v>
      </c>
      <c r="R465" s="419">
        <v>3</v>
      </c>
      <c r="S465" s="421">
        <v>0</v>
      </c>
      <c r="T465" s="422">
        <v>0</v>
      </c>
      <c r="U465" s="453">
        <v>0</v>
      </c>
      <c r="V465" s="458">
        <v>0</v>
      </c>
      <c r="W465" s="456">
        <v>0</v>
      </c>
      <c r="X465" s="422">
        <v>0</v>
      </c>
      <c r="Y465" s="453">
        <v>0</v>
      </c>
      <c r="Z465" s="458">
        <v>1</v>
      </c>
      <c r="AA465" s="456">
        <v>0</v>
      </c>
      <c r="AB465" s="422">
        <v>0</v>
      </c>
      <c r="AC465" s="453">
        <v>1</v>
      </c>
      <c r="AD465" s="458">
        <v>0</v>
      </c>
      <c r="AE465" s="456">
        <v>2</v>
      </c>
      <c r="AF465" s="422">
        <v>1</v>
      </c>
      <c r="AG465" s="453">
        <v>0</v>
      </c>
      <c r="AH465" s="458">
        <v>0</v>
      </c>
      <c r="AI465" s="456">
        <v>0</v>
      </c>
      <c r="AJ465" s="422">
        <v>0</v>
      </c>
      <c r="AK465" s="453">
        <v>0</v>
      </c>
      <c r="AL465" s="444">
        <v>0</v>
      </c>
      <c r="AM465" s="449">
        <v>0</v>
      </c>
      <c r="AN465" s="447">
        <v>0</v>
      </c>
      <c r="AO465" s="451">
        <v>0</v>
      </c>
      <c r="AP465" s="451">
        <v>1</v>
      </c>
      <c r="AQ465" s="451">
        <v>0</v>
      </c>
      <c r="AR465" s="451">
        <v>0</v>
      </c>
      <c r="AS465" s="451">
        <v>0</v>
      </c>
      <c r="AT465" s="451">
        <v>0</v>
      </c>
      <c r="AU465" s="451">
        <v>0</v>
      </c>
      <c r="AV465" s="451">
        <v>0</v>
      </c>
      <c r="AW465" s="451">
        <v>0</v>
      </c>
      <c r="AX465" s="451">
        <v>0</v>
      </c>
      <c r="AY465" s="447">
        <v>0</v>
      </c>
      <c r="AZ465" s="451">
        <v>0</v>
      </c>
      <c r="BA465" s="428">
        <v>0</v>
      </c>
      <c r="BJ465" s="435">
        <v>1</v>
      </c>
      <c r="BK465" s="435">
        <v>1</v>
      </c>
      <c r="BN465" s="435">
        <v>1</v>
      </c>
      <c r="BO465" s="435">
        <v>1</v>
      </c>
      <c r="BQ465" s="436">
        <v>1</v>
      </c>
      <c r="BR465" s="442">
        <v>5</v>
      </c>
    </row>
    <row r="466" spans="1:70" ht="12.75" customHeight="1">
      <c r="A466" s="467">
        <v>42566</v>
      </c>
      <c r="B466" s="368">
        <v>2</v>
      </c>
      <c r="C466" s="368">
        <v>11</v>
      </c>
      <c r="D466" s="368">
        <v>13</v>
      </c>
      <c r="E466" s="368">
        <v>14</v>
      </c>
      <c r="F466" s="368">
        <v>21</v>
      </c>
      <c r="G466" s="368">
        <v>0</v>
      </c>
      <c r="H466" s="368">
        <v>1</v>
      </c>
      <c r="I466" s="500">
        <v>8</v>
      </c>
      <c r="R466" s="419">
        <v>4</v>
      </c>
      <c r="S466" s="421">
        <v>0</v>
      </c>
      <c r="T466" s="422">
        <v>0</v>
      </c>
      <c r="U466" s="453">
        <v>0</v>
      </c>
      <c r="V466" s="458">
        <v>1</v>
      </c>
      <c r="W466" s="456">
        <v>0</v>
      </c>
      <c r="X466" s="422">
        <v>0</v>
      </c>
      <c r="Y466" s="453">
        <v>3</v>
      </c>
      <c r="Z466" s="458">
        <v>1</v>
      </c>
      <c r="AA466" s="456">
        <v>0</v>
      </c>
      <c r="AB466" s="422">
        <v>0</v>
      </c>
      <c r="AC466" s="453">
        <v>1</v>
      </c>
      <c r="AD466" s="458">
        <v>0</v>
      </c>
      <c r="AE466" s="456">
        <v>0</v>
      </c>
      <c r="AF466" s="422">
        <v>1</v>
      </c>
      <c r="AG466" s="453">
        <v>0</v>
      </c>
      <c r="AH466" s="458">
        <v>1</v>
      </c>
      <c r="AI466" s="456">
        <v>1</v>
      </c>
      <c r="AJ466" s="422">
        <v>0</v>
      </c>
      <c r="AK466" s="453">
        <v>2</v>
      </c>
      <c r="AL466" s="444">
        <v>0</v>
      </c>
      <c r="AM466" s="449">
        <v>0</v>
      </c>
      <c r="AN466" s="447">
        <v>0</v>
      </c>
      <c r="AO466" s="451">
        <v>1</v>
      </c>
      <c r="AP466" s="451">
        <v>0</v>
      </c>
      <c r="AQ466" s="451">
        <v>0</v>
      </c>
      <c r="AR466" s="451">
        <v>0</v>
      </c>
      <c r="AS466" s="451">
        <v>1</v>
      </c>
      <c r="AT466" s="451">
        <v>0</v>
      </c>
      <c r="AU466" s="451">
        <v>0</v>
      </c>
      <c r="AV466" s="451">
        <v>0</v>
      </c>
      <c r="AW466" s="451">
        <v>0</v>
      </c>
      <c r="AX466" s="451">
        <v>0</v>
      </c>
      <c r="AY466" s="447">
        <v>0</v>
      </c>
      <c r="AZ466" s="451">
        <v>0</v>
      </c>
      <c r="BA466" s="428">
        <v>0</v>
      </c>
      <c r="BI466" s="435">
        <v>1</v>
      </c>
      <c r="BO466" s="435">
        <v>1</v>
      </c>
      <c r="BP466" s="435">
        <v>1</v>
      </c>
      <c r="BQ466" s="436">
        <v>2</v>
      </c>
      <c r="BR466" s="442">
        <v>4</v>
      </c>
    </row>
    <row r="467" spans="1:70" ht="12.75" customHeight="1">
      <c r="A467" s="467">
        <v>42563</v>
      </c>
      <c r="B467" s="368">
        <v>3</v>
      </c>
      <c r="C467" s="368">
        <v>7</v>
      </c>
      <c r="D467" s="368">
        <v>26</v>
      </c>
      <c r="E467" s="368">
        <v>33</v>
      </c>
      <c r="F467" s="368">
        <v>41</v>
      </c>
      <c r="G467" s="368">
        <v>0</v>
      </c>
      <c r="H467" s="368">
        <v>2</v>
      </c>
      <c r="I467" s="500">
        <v>10</v>
      </c>
      <c r="R467" s="419">
        <v>3</v>
      </c>
      <c r="S467" s="421">
        <v>1</v>
      </c>
      <c r="T467" s="422">
        <v>0</v>
      </c>
      <c r="U467" s="453">
        <v>0</v>
      </c>
      <c r="V467" s="458">
        <v>0</v>
      </c>
      <c r="W467" s="456">
        <v>0</v>
      </c>
      <c r="X467" s="422">
        <v>1</v>
      </c>
      <c r="Y467" s="453">
        <v>1</v>
      </c>
      <c r="Z467" s="458">
        <v>0</v>
      </c>
      <c r="AA467" s="456">
        <v>0</v>
      </c>
      <c r="AB467" s="422">
        <v>1</v>
      </c>
      <c r="AC467" s="453">
        <v>0</v>
      </c>
      <c r="AD467" s="458">
        <v>0</v>
      </c>
      <c r="AE467" s="456">
        <v>1</v>
      </c>
      <c r="AF467" s="422">
        <v>0</v>
      </c>
      <c r="AG467" s="453">
        <v>0</v>
      </c>
      <c r="AH467" s="458">
        <v>0</v>
      </c>
      <c r="AI467" s="456">
        <v>0</v>
      </c>
      <c r="AJ467" s="422">
        <v>0</v>
      </c>
      <c r="AK467" s="453">
        <v>1</v>
      </c>
      <c r="AL467" s="444">
        <v>1</v>
      </c>
      <c r="AM467" s="449">
        <v>0</v>
      </c>
      <c r="AN467" s="447">
        <v>0</v>
      </c>
      <c r="AO467" s="451">
        <v>0</v>
      </c>
      <c r="AP467" s="451">
        <v>0</v>
      </c>
      <c r="AQ467" s="451">
        <v>0</v>
      </c>
      <c r="AR467" s="451">
        <v>0</v>
      </c>
      <c r="AS467" s="451">
        <v>0</v>
      </c>
      <c r="AT467" s="451">
        <v>0</v>
      </c>
      <c r="AU467" s="451">
        <v>0</v>
      </c>
      <c r="AV467" s="451">
        <v>0</v>
      </c>
      <c r="AW467" s="451">
        <v>0</v>
      </c>
      <c r="AX467" s="451">
        <v>0</v>
      </c>
      <c r="AY467" s="447">
        <v>0</v>
      </c>
      <c r="AZ467" s="451">
        <v>0</v>
      </c>
      <c r="BA467" s="428">
        <v>0</v>
      </c>
      <c r="BJ467" s="435">
        <v>1</v>
      </c>
      <c r="BM467" s="435">
        <v>2</v>
      </c>
      <c r="BO467" s="435">
        <v>1</v>
      </c>
      <c r="BQ467" s="436">
        <v>1</v>
      </c>
      <c r="BR467" s="442">
        <v>4</v>
      </c>
    </row>
    <row r="468" spans="1:70" ht="12.75" customHeight="1">
      <c r="A468" s="467">
        <v>42559</v>
      </c>
      <c r="B468" s="368">
        <v>8</v>
      </c>
      <c r="C468" s="368">
        <v>12</v>
      </c>
      <c r="D468" s="368">
        <v>18</v>
      </c>
      <c r="E468" s="368">
        <v>33</v>
      </c>
      <c r="F468" s="368">
        <v>44</v>
      </c>
      <c r="G468" s="368">
        <v>0</v>
      </c>
      <c r="H468" s="368">
        <v>4</v>
      </c>
      <c r="I468" s="500">
        <v>8</v>
      </c>
      <c r="R468" s="419">
        <v>1</v>
      </c>
      <c r="S468" s="421">
        <v>0</v>
      </c>
      <c r="T468" s="422">
        <v>1</v>
      </c>
      <c r="U468" s="453">
        <v>0</v>
      </c>
      <c r="V468" s="458">
        <v>0</v>
      </c>
      <c r="W468" s="456">
        <v>0</v>
      </c>
      <c r="X468" s="422">
        <v>1</v>
      </c>
      <c r="Y468" s="453">
        <v>0</v>
      </c>
      <c r="Z468" s="458">
        <v>0</v>
      </c>
      <c r="AA468" s="456">
        <v>0</v>
      </c>
      <c r="AB468" s="422">
        <v>0</v>
      </c>
      <c r="AC468" s="453">
        <v>1</v>
      </c>
      <c r="AD468" s="458">
        <v>2</v>
      </c>
      <c r="AE468" s="456">
        <v>0</v>
      </c>
      <c r="AF468" s="422">
        <v>0</v>
      </c>
      <c r="AG468" s="453">
        <v>0</v>
      </c>
      <c r="AH468" s="458">
        <v>0</v>
      </c>
      <c r="AI468" s="456">
        <v>0</v>
      </c>
      <c r="AJ468" s="422">
        <v>0</v>
      </c>
      <c r="AK468" s="453">
        <v>1</v>
      </c>
      <c r="AL468" s="444">
        <v>0</v>
      </c>
      <c r="AM468" s="449">
        <v>0</v>
      </c>
      <c r="AN468" s="447">
        <v>1</v>
      </c>
      <c r="AO468" s="451">
        <v>0</v>
      </c>
      <c r="AP468" s="451">
        <v>0</v>
      </c>
      <c r="AQ468" s="451">
        <v>0</v>
      </c>
      <c r="AR468" s="451">
        <v>0</v>
      </c>
      <c r="AS468" s="451">
        <v>0</v>
      </c>
      <c r="AT468" s="451">
        <v>0</v>
      </c>
      <c r="AU468" s="451">
        <v>0</v>
      </c>
      <c r="AV468" s="451">
        <v>0</v>
      </c>
      <c r="AW468" s="451">
        <v>0</v>
      </c>
      <c r="AX468" s="451">
        <v>0</v>
      </c>
      <c r="AY468" s="447">
        <v>0</v>
      </c>
      <c r="AZ468" s="451">
        <v>0</v>
      </c>
      <c r="BA468" s="428">
        <v>0</v>
      </c>
      <c r="BI468" s="435">
        <v>1</v>
      </c>
      <c r="BK468" s="435">
        <v>1</v>
      </c>
      <c r="BO468" s="435">
        <v>2</v>
      </c>
      <c r="BP468" s="435">
        <v>1</v>
      </c>
      <c r="BR468" s="442">
        <v>4</v>
      </c>
    </row>
    <row r="469" spans="1:70" ht="12.75" customHeight="1">
      <c r="A469" s="467">
        <v>42556</v>
      </c>
      <c r="B469" s="368">
        <v>1</v>
      </c>
      <c r="C469" s="368">
        <v>10</v>
      </c>
      <c r="D469" s="368">
        <v>29</v>
      </c>
      <c r="E469" s="368">
        <v>38</v>
      </c>
      <c r="F469" s="368">
        <v>48</v>
      </c>
      <c r="G469" s="368">
        <v>0</v>
      </c>
      <c r="H469" s="368">
        <v>3</v>
      </c>
      <c r="I469" s="500">
        <v>4</v>
      </c>
      <c r="R469" s="419">
        <v>3</v>
      </c>
      <c r="S469" s="421">
        <v>0</v>
      </c>
      <c r="T469" s="422">
        <v>0</v>
      </c>
      <c r="U469" s="453">
        <v>0</v>
      </c>
      <c r="V469" s="458">
        <v>1</v>
      </c>
      <c r="W469" s="456">
        <v>0</v>
      </c>
      <c r="X469" s="422">
        <v>1</v>
      </c>
      <c r="Y469" s="453">
        <v>0</v>
      </c>
      <c r="Z469" s="458">
        <v>0</v>
      </c>
      <c r="AA469" s="456">
        <v>1</v>
      </c>
      <c r="AB469" s="422">
        <v>1</v>
      </c>
      <c r="AC469" s="453">
        <v>0</v>
      </c>
      <c r="AD469" s="458">
        <v>0</v>
      </c>
      <c r="AE469" s="456">
        <v>0</v>
      </c>
      <c r="AF469" s="422">
        <v>0</v>
      </c>
      <c r="AG469" s="453">
        <v>0</v>
      </c>
      <c r="AH469" s="458">
        <v>0</v>
      </c>
      <c r="AI469" s="456">
        <v>0</v>
      </c>
      <c r="AJ469" s="422">
        <v>0</v>
      </c>
      <c r="AK469" s="453">
        <v>1</v>
      </c>
      <c r="AL469" s="444">
        <v>0</v>
      </c>
      <c r="AM469" s="449">
        <v>0</v>
      </c>
      <c r="AN469" s="447">
        <v>0</v>
      </c>
      <c r="AO469" s="451">
        <v>0</v>
      </c>
      <c r="AP469" s="451">
        <v>0</v>
      </c>
      <c r="AQ469" s="451">
        <v>0</v>
      </c>
      <c r="AR469" s="451">
        <v>0</v>
      </c>
      <c r="AS469" s="451">
        <v>0</v>
      </c>
      <c r="AT469" s="451">
        <v>0</v>
      </c>
      <c r="AU469" s="451">
        <v>0</v>
      </c>
      <c r="AV469" s="451">
        <v>0</v>
      </c>
      <c r="AW469" s="451">
        <v>0</v>
      </c>
      <c r="AX469" s="451">
        <v>0</v>
      </c>
      <c r="AY469" s="447">
        <v>0</v>
      </c>
      <c r="AZ469" s="451">
        <v>0</v>
      </c>
      <c r="BA469" s="428">
        <v>0</v>
      </c>
      <c r="BH469" s="434">
        <v>1</v>
      </c>
      <c r="BJ469" s="435">
        <v>1</v>
      </c>
      <c r="BK469" s="435">
        <v>1</v>
      </c>
      <c r="BL469" s="435">
        <v>1</v>
      </c>
      <c r="BQ469" s="436">
        <v>1</v>
      </c>
      <c r="BR469" s="442">
        <v>5</v>
      </c>
    </row>
    <row r="470" spans="1:70" ht="12.75" customHeight="1">
      <c r="A470" s="467">
        <v>42552</v>
      </c>
      <c r="B470" s="368">
        <v>2</v>
      </c>
      <c r="C470" s="368">
        <v>11</v>
      </c>
      <c r="D470" s="368">
        <v>13</v>
      </c>
      <c r="E470" s="368">
        <v>40</v>
      </c>
      <c r="F470" s="368">
        <v>50</v>
      </c>
      <c r="G470" s="368">
        <v>0</v>
      </c>
      <c r="H470" s="368">
        <v>1</v>
      </c>
      <c r="I470" s="500">
        <v>10</v>
      </c>
      <c r="R470" s="419">
        <v>3</v>
      </c>
      <c r="S470" s="421">
        <v>0</v>
      </c>
      <c r="T470" s="422">
        <v>0</v>
      </c>
      <c r="U470" s="453">
        <v>1</v>
      </c>
      <c r="V470" s="458">
        <v>1</v>
      </c>
      <c r="W470" s="456">
        <v>0</v>
      </c>
      <c r="X470" s="422">
        <v>1</v>
      </c>
      <c r="Y470" s="453">
        <v>0</v>
      </c>
      <c r="Z470" s="458">
        <v>0</v>
      </c>
      <c r="AA470" s="456">
        <v>2</v>
      </c>
      <c r="AB470" s="422">
        <v>0</v>
      </c>
      <c r="AC470" s="453">
        <v>0</v>
      </c>
      <c r="AD470" s="458">
        <v>0</v>
      </c>
      <c r="AE470" s="456">
        <v>0</v>
      </c>
      <c r="AF470" s="422">
        <v>0</v>
      </c>
      <c r="AG470" s="453">
        <v>0</v>
      </c>
      <c r="AH470" s="458">
        <v>1</v>
      </c>
      <c r="AI470" s="456">
        <v>0</v>
      </c>
      <c r="AJ470" s="422">
        <v>0</v>
      </c>
      <c r="AK470" s="453">
        <v>1</v>
      </c>
      <c r="AL470" s="444">
        <v>0</v>
      </c>
      <c r="AM470" s="449">
        <v>0</v>
      </c>
      <c r="AN470" s="447">
        <v>0</v>
      </c>
      <c r="AO470" s="451">
        <v>1</v>
      </c>
      <c r="AP470" s="451">
        <v>0</v>
      </c>
      <c r="AQ470" s="451">
        <v>0</v>
      </c>
      <c r="AR470" s="451">
        <v>0</v>
      </c>
      <c r="AS470" s="451">
        <v>0</v>
      </c>
      <c r="AT470" s="451">
        <v>0</v>
      </c>
      <c r="AU470" s="451">
        <v>0</v>
      </c>
      <c r="AV470" s="451">
        <v>0</v>
      </c>
      <c r="AW470" s="451">
        <v>0</v>
      </c>
      <c r="AX470" s="451">
        <v>0</v>
      </c>
      <c r="AY470" s="447">
        <v>0</v>
      </c>
      <c r="AZ470" s="451">
        <v>0</v>
      </c>
      <c r="BA470" s="428">
        <v>0</v>
      </c>
      <c r="BI470" s="435">
        <v>1</v>
      </c>
      <c r="BJ470" s="435">
        <v>1</v>
      </c>
      <c r="BK470" s="435">
        <v>1</v>
      </c>
      <c r="BL470" s="435">
        <v>1</v>
      </c>
      <c r="BM470" s="435">
        <v>1</v>
      </c>
      <c r="BR470" s="442">
        <v>5</v>
      </c>
    </row>
    <row r="471" spans="1:70" ht="12.75" customHeight="1">
      <c r="A471" s="467">
        <v>42549</v>
      </c>
      <c r="B471" s="368">
        <v>26</v>
      </c>
      <c r="C471" s="368">
        <v>32</v>
      </c>
      <c r="D471" s="368">
        <v>37</v>
      </c>
      <c r="E471" s="368">
        <v>43</v>
      </c>
      <c r="F471" s="368">
        <v>49</v>
      </c>
      <c r="G471" s="368">
        <v>0</v>
      </c>
      <c r="H471" s="368">
        <v>4</v>
      </c>
      <c r="I471" s="500">
        <v>5</v>
      </c>
      <c r="R471" s="419">
        <v>5</v>
      </c>
      <c r="S471" s="421">
        <v>0</v>
      </c>
      <c r="T471" s="422">
        <v>0</v>
      </c>
      <c r="U471" s="453">
        <v>2</v>
      </c>
      <c r="V471" s="458">
        <v>1</v>
      </c>
      <c r="W471" s="456">
        <v>1</v>
      </c>
      <c r="X471" s="422">
        <v>1</v>
      </c>
      <c r="Y471" s="453">
        <v>0</v>
      </c>
      <c r="Z471" s="458">
        <v>0</v>
      </c>
      <c r="AA471" s="456">
        <v>1</v>
      </c>
      <c r="AB471" s="422">
        <v>0</v>
      </c>
      <c r="AC471" s="453">
        <v>2</v>
      </c>
      <c r="AD471" s="458">
        <v>1</v>
      </c>
      <c r="AE471" s="456">
        <v>0</v>
      </c>
      <c r="AF471" s="422">
        <v>0</v>
      </c>
      <c r="AG471" s="453">
        <v>1</v>
      </c>
      <c r="AH471" s="458">
        <v>0</v>
      </c>
      <c r="AI471" s="456">
        <v>1</v>
      </c>
      <c r="AJ471" s="422">
        <v>1</v>
      </c>
      <c r="AK471" s="453">
        <v>1</v>
      </c>
      <c r="AL471" s="444">
        <v>0</v>
      </c>
      <c r="AM471" s="449">
        <v>0</v>
      </c>
      <c r="AN471" s="447">
        <v>0</v>
      </c>
      <c r="AO471" s="451">
        <v>0</v>
      </c>
      <c r="AP471" s="451">
        <v>2</v>
      </c>
      <c r="AQ471" s="451">
        <v>0</v>
      </c>
      <c r="AR471" s="451">
        <v>0</v>
      </c>
      <c r="AS471" s="451">
        <v>0</v>
      </c>
      <c r="AT471" s="451">
        <v>0</v>
      </c>
      <c r="AU471" s="451">
        <v>0</v>
      </c>
      <c r="AV471" s="451">
        <v>0</v>
      </c>
      <c r="AW471" s="451">
        <v>0</v>
      </c>
      <c r="AX471" s="451">
        <v>0</v>
      </c>
      <c r="AY471" s="447">
        <v>0</v>
      </c>
      <c r="AZ471" s="451">
        <v>0</v>
      </c>
      <c r="BA471" s="428">
        <v>0</v>
      </c>
      <c r="BM471" s="435">
        <v>2</v>
      </c>
      <c r="BN471" s="435">
        <v>1</v>
      </c>
      <c r="BQ471" s="436">
        <v>2</v>
      </c>
      <c r="BR471" s="442">
        <v>3</v>
      </c>
    </row>
    <row r="472" spans="1:70" ht="12.75" customHeight="1">
      <c r="A472" s="467">
        <v>42545</v>
      </c>
      <c r="B472" s="368">
        <v>11</v>
      </c>
      <c r="C472" s="368">
        <v>19</v>
      </c>
      <c r="D472" s="368">
        <v>27</v>
      </c>
      <c r="E472" s="368">
        <v>28</v>
      </c>
      <c r="F472" s="368">
        <v>39</v>
      </c>
      <c r="G472" s="368">
        <v>0</v>
      </c>
      <c r="H472" s="368">
        <v>3</v>
      </c>
      <c r="I472" s="500">
        <v>10</v>
      </c>
      <c r="R472" s="419">
        <v>2</v>
      </c>
      <c r="S472" s="421">
        <v>0</v>
      </c>
      <c r="T472" s="422">
        <v>0</v>
      </c>
      <c r="U472" s="453">
        <v>1</v>
      </c>
      <c r="V472" s="458">
        <v>0</v>
      </c>
      <c r="W472" s="456">
        <v>1</v>
      </c>
      <c r="X472" s="422">
        <v>0</v>
      </c>
      <c r="Y472" s="453">
        <v>0</v>
      </c>
      <c r="Z472" s="458">
        <v>0</v>
      </c>
      <c r="AA472" s="456">
        <v>1</v>
      </c>
      <c r="AB472" s="422">
        <v>0</v>
      </c>
      <c r="AC472" s="453">
        <v>1</v>
      </c>
      <c r="AD472" s="458">
        <v>1</v>
      </c>
      <c r="AE472" s="456">
        <v>0</v>
      </c>
      <c r="AF472" s="422">
        <v>0</v>
      </c>
      <c r="AG472" s="453">
        <v>1</v>
      </c>
      <c r="AH472" s="458">
        <v>0</v>
      </c>
      <c r="AI472" s="456">
        <v>0</v>
      </c>
      <c r="AJ472" s="422">
        <v>0</v>
      </c>
      <c r="AK472" s="453">
        <v>0</v>
      </c>
      <c r="AL472" s="444">
        <v>0</v>
      </c>
      <c r="AM472" s="449">
        <v>0</v>
      </c>
      <c r="AN472" s="447">
        <v>0</v>
      </c>
      <c r="AO472" s="451">
        <v>0</v>
      </c>
      <c r="AP472" s="451">
        <v>0</v>
      </c>
      <c r="AQ472" s="451">
        <v>0</v>
      </c>
      <c r="AR472" s="451">
        <v>0</v>
      </c>
      <c r="AS472" s="451">
        <v>0</v>
      </c>
      <c r="AT472" s="451">
        <v>0</v>
      </c>
      <c r="AU472" s="451">
        <v>0</v>
      </c>
      <c r="AV472" s="451">
        <v>0</v>
      </c>
      <c r="AW472" s="451">
        <v>0</v>
      </c>
      <c r="AX472" s="451">
        <v>0</v>
      </c>
      <c r="AY472" s="447">
        <v>0</v>
      </c>
      <c r="AZ472" s="451">
        <v>0</v>
      </c>
      <c r="BA472" s="428">
        <v>0</v>
      </c>
      <c r="BI472" s="435">
        <v>1</v>
      </c>
      <c r="BK472" s="435">
        <v>2</v>
      </c>
      <c r="BO472" s="435">
        <v>1</v>
      </c>
      <c r="BQ472" s="436">
        <v>1</v>
      </c>
      <c r="BR472" s="442">
        <v>4</v>
      </c>
    </row>
    <row r="473" spans="1:70" ht="12.75" customHeight="1">
      <c r="A473" s="467">
        <v>42542</v>
      </c>
      <c r="B473" s="368">
        <v>5</v>
      </c>
      <c r="C473" s="368">
        <v>17</v>
      </c>
      <c r="D473" s="368">
        <v>32</v>
      </c>
      <c r="E473" s="368">
        <v>35</v>
      </c>
      <c r="F473" s="368">
        <v>49</v>
      </c>
      <c r="G473" s="368">
        <v>0</v>
      </c>
      <c r="H473" s="368">
        <v>1</v>
      </c>
      <c r="I473" s="500">
        <v>5</v>
      </c>
      <c r="R473" s="419">
        <v>3</v>
      </c>
      <c r="S473" s="421">
        <v>0</v>
      </c>
      <c r="T473" s="422">
        <v>0</v>
      </c>
      <c r="U473" s="453">
        <v>0</v>
      </c>
      <c r="V473" s="458">
        <v>0</v>
      </c>
      <c r="W473" s="456">
        <v>1</v>
      </c>
      <c r="X473" s="422">
        <v>0</v>
      </c>
      <c r="Y473" s="453">
        <v>2</v>
      </c>
      <c r="Z473" s="458">
        <v>1</v>
      </c>
      <c r="AA473" s="456">
        <v>0</v>
      </c>
      <c r="AB473" s="422">
        <v>0</v>
      </c>
      <c r="AC473" s="453">
        <v>0</v>
      </c>
      <c r="AD473" s="458">
        <v>0</v>
      </c>
      <c r="AE473" s="456">
        <v>0</v>
      </c>
      <c r="AF473" s="422">
        <v>0</v>
      </c>
      <c r="AG473" s="453">
        <v>1</v>
      </c>
      <c r="AH473" s="458">
        <v>0</v>
      </c>
      <c r="AI473" s="456">
        <v>0</v>
      </c>
      <c r="AJ473" s="422">
        <v>0</v>
      </c>
      <c r="AK473" s="453">
        <v>1</v>
      </c>
      <c r="AL473" s="444">
        <v>0</v>
      </c>
      <c r="AM473" s="449">
        <v>0</v>
      </c>
      <c r="AN473" s="447">
        <v>0</v>
      </c>
      <c r="AO473" s="451">
        <v>0</v>
      </c>
      <c r="AP473" s="451">
        <v>1</v>
      </c>
      <c r="AQ473" s="451">
        <v>0</v>
      </c>
      <c r="AR473" s="451">
        <v>0</v>
      </c>
      <c r="AS473" s="451">
        <v>0</v>
      </c>
      <c r="AT473" s="451">
        <v>0</v>
      </c>
      <c r="AU473" s="451">
        <v>0</v>
      </c>
      <c r="AV473" s="451">
        <v>0</v>
      </c>
      <c r="AW473" s="451">
        <v>0</v>
      </c>
      <c r="AX473" s="451">
        <v>0</v>
      </c>
      <c r="AY473" s="447">
        <v>0</v>
      </c>
      <c r="AZ473" s="451">
        <v>0</v>
      </c>
      <c r="BA473" s="428">
        <v>0</v>
      </c>
      <c r="BH473" s="434">
        <v>1</v>
      </c>
      <c r="BJ473" s="435">
        <v>1</v>
      </c>
      <c r="BN473" s="435">
        <v>2</v>
      </c>
      <c r="BP473" s="435">
        <v>1</v>
      </c>
      <c r="BR473" s="442">
        <v>4</v>
      </c>
    </row>
    <row r="474" spans="1:70" ht="12.75" customHeight="1">
      <c r="A474" s="467">
        <v>42538</v>
      </c>
      <c r="B474" s="368">
        <v>1</v>
      </c>
      <c r="C474" s="368">
        <v>7</v>
      </c>
      <c r="D474" s="368">
        <v>18</v>
      </c>
      <c r="E474" s="368">
        <v>27</v>
      </c>
      <c r="F474" s="368">
        <v>43</v>
      </c>
      <c r="G474" s="368">
        <v>0</v>
      </c>
      <c r="H474" s="368">
        <v>4</v>
      </c>
      <c r="I474" s="500">
        <v>8</v>
      </c>
      <c r="R474" s="419">
        <v>1</v>
      </c>
      <c r="S474" s="421">
        <v>0</v>
      </c>
      <c r="T474" s="422">
        <v>0</v>
      </c>
      <c r="U474" s="453">
        <v>1</v>
      </c>
      <c r="V474" s="458">
        <v>0</v>
      </c>
      <c r="W474" s="456">
        <v>0</v>
      </c>
      <c r="X474" s="422">
        <v>0</v>
      </c>
      <c r="Y474" s="453">
        <v>1</v>
      </c>
      <c r="Z474" s="458">
        <v>0</v>
      </c>
      <c r="AA474" s="456">
        <v>0</v>
      </c>
      <c r="AB474" s="422">
        <v>0</v>
      </c>
      <c r="AC474" s="453">
        <v>2</v>
      </c>
      <c r="AD474" s="458">
        <v>2</v>
      </c>
      <c r="AE474" s="456">
        <v>0</v>
      </c>
      <c r="AF474" s="422">
        <v>0</v>
      </c>
      <c r="AG474" s="453">
        <v>0</v>
      </c>
      <c r="AH474" s="458">
        <v>1</v>
      </c>
      <c r="AI474" s="456">
        <v>1</v>
      </c>
      <c r="AJ474" s="422">
        <v>0</v>
      </c>
      <c r="AK474" s="453">
        <v>1</v>
      </c>
      <c r="AL474" s="444">
        <v>0</v>
      </c>
      <c r="AM474" s="449">
        <v>0</v>
      </c>
      <c r="AN474" s="447">
        <v>0</v>
      </c>
      <c r="AO474" s="451">
        <v>0</v>
      </c>
      <c r="AP474" s="451">
        <v>0</v>
      </c>
      <c r="AQ474" s="451">
        <v>1</v>
      </c>
      <c r="AR474" s="451">
        <v>0</v>
      </c>
      <c r="AS474" s="451">
        <v>0</v>
      </c>
      <c r="AT474" s="451">
        <v>0</v>
      </c>
      <c r="AU474" s="451">
        <v>0</v>
      </c>
      <c r="AV474" s="451">
        <v>0</v>
      </c>
      <c r="AW474" s="451">
        <v>0</v>
      </c>
      <c r="AX474" s="451">
        <v>0</v>
      </c>
      <c r="AY474" s="447">
        <v>0</v>
      </c>
      <c r="AZ474" s="451">
        <v>0</v>
      </c>
      <c r="BA474" s="428">
        <v>0</v>
      </c>
      <c r="BK474" s="435">
        <v>2</v>
      </c>
      <c r="BM474" s="435">
        <v>1</v>
      </c>
      <c r="BN474" s="435">
        <v>1</v>
      </c>
      <c r="BO474" s="435">
        <v>1</v>
      </c>
      <c r="BR474" s="442">
        <v>4</v>
      </c>
    </row>
    <row r="475" spans="1:70" ht="12.75" customHeight="1">
      <c r="A475" s="467">
        <v>42535</v>
      </c>
      <c r="B475" s="368">
        <v>13</v>
      </c>
      <c r="C475" s="368">
        <v>34</v>
      </c>
      <c r="D475" s="368">
        <v>39</v>
      </c>
      <c r="E475" s="368">
        <v>42</v>
      </c>
      <c r="F475" s="368">
        <v>50</v>
      </c>
      <c r="G475" s="368">
        <v>0</v>
      </c>
      <c r="H475" s="368">
        <v>9</v>
      </c>
      <c r="I475" s="500">
        <v>11</v>
      </c>
      <c r="R475" s="419">
        <v>4</v>
      </c>
      <c r="S475" s="421">
        <v>1</v>
      </c>
      <c r="T475" s="422">
        <v>1</v>
      </c>
      <c r="U475" s="453">
        <v>0</v>
      </c>
      <c r="V475" s="458">
        <v>0</v>
      </c>
      <c r="W475" s="456">
        <v>1</v>
      </c>
      <c r="X475" s="422">
        <v>0</v>
      </c>
      <c r="Y475" s="453">
        <v>0</v>
      </c>
      <c r="Z475" s="458">
        <v>0</v>
      </c>
      <c r="AA475" s="456">
        <v>1</v>
      </c>
      <c r="AB475" s="422">
        <v>0</v>
      </c>
      <c r="AC475" s="453">
        <v>1</v>
      </c>
      <c r="AD475" s="458">
        <v>1</v>
      </c>
      <c r="AE475" s="456">
        <v>0</v>
      </c>
      <c r="AF475" s="422">
        <v>1</v>
      </c>
      <c r="AG475" s="453">
        <v>1</v>
      </c>
      <c r="AH475" s="458">
        <v>0</v>
      </c>
      <c r="AI475" s="456">
        <v>1</v>
      </c>
      <c r="AJ475" s="422">
        <v>1</v>
      </c>
      <c r="AK475" s="453">
        <v>0</v>
      </c>
      <c r="AL475" s="444">
        <v>0</v>
      </c>
      <c r="AM475" s="449">
        <v>0</v>
      </c>
      <c r="AN475" s="447">
        <v>0</v>
      </c>
      <c r="AO475" s="451">
        <v>0</v>
      </c>
      <c r="AP475" s="451">
        <v>0</v>
      </c>
      <c r="AQ475" s="451">
        <v>0</v>
      </c>
      <c r="AR475" s="451">
        <v>0</v>
      </c>
      <c r="AS475" s="451">
        <v>0</v>
      </c>
      <c r="AT475" s="451">
        <v>0</v>
      </c>
      <c r="AU475" s="451">
        <v>0</v>
      </c>
      <c r="AV475" s="451">
        <v>0</v>
      </c>
      <c r="AW475" s="451">
        <v>0</v>
      </c>
      <c r="AX475" s="451">
        <v>0</v>
      </c>
      <c r="AY475" s="447">
        <v>0</v>
      </c>
      <c r="AZ475" s="451">
        <v>0</v>
      </c>
      <c r="BA475" s="428">
        <v>0</v>
      </c>
      <c r="BK475" s="435">
        <v>1</v>
      </c>
      <c r="BL475" s="435">
        <v>1</v>
      </c>
      <c r="BN475" s="435">
        <v>1</v>
      </c>
      <c r="BO475" s="435">
        <v>2</v>
      </c>
      <c r="BR475" s="442">
        <v>4</v>
      </c>
    </row>
    <row r="476" spans="1:70" ht="12.75" customHeight="1">
      <c r="A476" s="467">
        <v>42531</v>
      </c>
      <c r="B476" s="368">
        <v>14</v>
      </c>
      <c r="C476" s="368">
        <v>21</v>
      </c>
      <c r="D476" s="368">
        <v>35</v>
      </c>
      <c r="E476" s="368">
        <v>42</v>
      </c>
      <c r="F476" s="368">
        <v>43</v>
      </c>
      <c r="G476" s="368">
        <v>0</v>
      </c>
      <c r="H476" s="368">
        <v>7</v>
      </c>
      <c r="I476" s="500">
        <v>9</v>
      </c>
      <c r="R476" s="419">
        <v>4</v>
      </c>
      <c r="S476" s="421">
        <v>1</v>
      </c>
      <c r="T476" s="422">
        <v>0</v>
      </c>
      <c r="U476" s="453">
        <v>0</v>
      </c>
      <c r="V476" s="458">
        <v>0</v>
      </c>
      <c r="W476" s="456">
        <v>0</v>
      </c>
      <c r="X476" s="422">
        <v>1</v>
      </c>
      <c r="Y476" s="453">
        <v>1</v>
      </c>
      <c r="Z476" s="458">
        <v>0</v>
      </c>
      <c r="AA476" s="456">
        <v>0</v>
      </c>
      <c r="AB476" s="422">
        <v>1</v>
      </c>
      <c r="AC476" s="453">
        <v>1</v>
      </c>
      <c r="AD476" s="458">
        <v>1</v>
      </c>
      <c r="AE476" s="456">
        <v>0</v>
      </c>
      <c r="AF476" s="422">
        <v>0</v>
      </c>
      <c r="AG476" s="453">
        <v>1</v>
      </c>
      <c r="AH476" s="458">
        <v>0</v>
      </c>
      <c r="AI476" s="456">
        <v>0</v>
      </c>
      <c r="AJ476" s="422">
        <v>0</v>
      </c>
      <c r="AK476" s="453">
        <v>0</v>
      </c>
      <c r="AL476" s="444">
        <v>0</v>
      </c>
      <c r="AM476" s="449">
        <v>0</v>
      </c>
      <c r="AN476" s="447">
        <v>0</v>
      </c>
      <c r="AO476" s="451">
        <v>0</v>
      </c>
      <c r="AP476" s="451">
        <v>0</v>
      </c>
      <c r="AQ476" s="451">
        <v>0</v>
      </c>
      <c r="AR476" s="451">
        <v>0</v>
      </c>
      <c r="AS476" s="451">
        <v>0</v>
      </c>
      <c r="AT476" s="451">
        <v>0</v>
      </c>
      <c r="AU476" s="451">
        <v>0</v>
      </c>
      <c r="AV476" s="451">
        <v>0</v>
      </c>
      <c r="AW476" s="451">
        <v>0</v>
      </c>
      <c r="AX476" s="451">
        <v>0</v>
      </c>
      <c r="AY476" s="447">
        <v>0</v>
      </c>
      <c r="AZ476" s="451">
        <v>0</v>
      </c>
      <c r="BA476" s="428">
        <v>0</v>
      </c>
      <c r="BH476" s="434">
        <v>1</v>
      </c>
      <c r="BI476" s="435">
        <v>1</v>
      </c>
      <c r="BL476" s="435">
        <v>1</v>
      </c>
      <c r="BM476" s="435">
        <v>1</v>
      </c>
      <c r="BQ476" s="436">
        <v>1</v>
      </c>
      <c r="BR476" s="442">
        <v>5</v>
      </c>
    </row>
    <row r="477" spans="1:70" ht="12.75" customHeight="1">
      <c r="A477" s="467">
        <v>42528</v>
      </c>
      <c r="B477" s="368">
        <v>19</v>
      </c>
      <c r="C477" s="368">
        <v>26</v>
      </c>
      <c r="D477" s="368">
        <v>35</v>
      </c>
      <c r="E477" s="368">
        <v>45</v>
      </c>
      <c r="F477" s="368">
        <v>49</v>
      </c>
      <c r="G477" s="368">
        <v>0</v>
      </c>
      <c r="H477" s="368">
        <v>2</v>
      </c>
      <c r="I477" s="500">
        <v>5</v>
      </c>
      <c r="R477" s="419">
        <v>3</v>
      </c>
      <c r="S477" s="421">
        <v>0</v>
      </c>
      <c r="T477" s="422">
        <v>0</v>
      </c>
      <c r="U477" s="453">
        <v>1</v>
      </c>
      <c r="V477" s="458">
        <v>0</v>
      </c>
      <c r="W477" s="456">
        <v>0</v>
      </c>
      <c r="X477" s="422">
        <v>0</v>
      </c>
      <c r="Y477" s="453">
        <v>0</v>
      </c>
      <c r="Z477" s="458">
        <v>0</v>
      </c>
      <c r="AA477" s="456">
        <v>1</v>
      </c>
      <c r="AB477" s="422">
        <v>0</v>
      </c>
      <c r="AC477" s="453">
        <v>0</v>
      </c>
      <c r="AD477" s="458">
        <v>0</v>
      </c>
      <c r="AE477" s="456">
        <v>0</v>
      </c>
      <c r="AF477" s="422">
        <v>0</v>
      </c>
      <c r="AG477" s="453">
        <v>2</v>
      </c>
      <c r="AH477" s="458">
        <v>1</v>
      </c>
      <c r="AI477" s="456">
        <v>1</v>
      </c>
      <c r="AJ477" s="422">
        <v>0</v>
      </c>
      <c r="AK477" s="453">
        <v>0</v>
      </c>
      <c r="AL477" s="444">
        <v>0</v>
      </c>
      <c r="AM477" s="449">
        <v>0</v>
      </c>
      <c r="AN477" s="447">
        <v>0</v>
      </c>
      <c r="AO477" s="451">
        <v>0</v>
      </c>
      <c r="AP477" s="451">
        <v>1</v>
      </c>
      <c r="AQ477" s="451">
        <v>0</v>
      </c>
      <c r="AR477" s="451">
        <v>0</v>
      </c>
      <c r="AS477" s="451">
        <v>0</v>
      </c>
      <c r="AT477" s="451">
        <v>0</v>
      </c>
      <c r="AU477" s="451">
        <v>0</v>
      </c>
      <c r="AV477" s="451">
        <v>0</v>
      </c>
      <c r="AW477" s="451">
        <v>0</v>
      </c>
      <c r="AX477" s="451">
        <v>0</v>
      </c>
      <c r="AY477" s="447">
        <v>0</v>
      </c>
      <c r="AZ477" s="451">
        <v>0</v>
      </c>
      <c r="BA477" s="428">
        <v>0</v>
      </c>
      <c r="BJ477" s="435">
        <v>1</v>
      </c>
      <c r="BM477" s="435">
        <v>1</v>
      </c>
      <c r="BN477" s="435">
        <v>1</v>
      </c>
      <c r="BO477" s="435">
        <v>1</v>
      </c>
      <c r="BQ477" s="436">
        <v>1</v>
      </c>
      <c r="BR477" s="442">
        <v>5</v>
      </c>
    </row>
    <row r="478" spans="1:70" ht="12.75" customHeight="1">
      <c r="A478" s="467">
        <v>42524</v>
      </c>
      <c r="B478" s="368">
        <v>7</v>
      </c>
      <c r="C478" s="368">
        <v>23</v>
      </c>
      <c r="D478" s="368">
        <v>31</v>
      </c>
      <c r="E478" s="368">
        <v>33</v>
      </c>
      <c r="F478" s="368">
        <v>39</v>
      </c>
      <c r="G478" s="368">
        <v>0</v>
      </c>
      <c r="H478" s="368">
        <v>6</v>
      </c>
      <c r="I478" s="500">
        <v>10</v>
      </c>
      <c r="R478" s="419">
        <v>4</v>
      </c>
      <c r="S478" s="421">
        <v>0</v>
      </c>
      <c r="T478" s="422">
        <v>1</v>
      </c>
      <c r="U478" s="453">
        <v>0</v>
      </c>
      <c r="V478" s="458">
        <v>0</v>
      </c>
      <c r="W478" s="456">
        <v>1</v>
      </c>
      <c r="X478" s="422">
        <v>1</v>
      </c>
      <c r="Y478" s="453">
        <v>0</v>
      </c>
      <c r="Z478" s="458">
        <v>0</v>
      </c>
      <c r="AA478" s="456">
        <v>1</v>
      </c>
      <c r="AB478" s="422">
        <v>1</v>
      </c>
      <c r="AC478" s="453">
        <v>2</v>
      </c>
      <c r="AD478" s="458">
        <v>1</v>
      </c>
      <c r="AE478" s="456">
        <v>0</v>
      </c>
      <c r="AF478" s="422">
        <v>1</v>
      </c>
      <c r="AG478" s="453">
        <v>0</v>
      </c>
      <c r="AH478" s="458">
        <v>1</v>
      </c>
      <c r="AI478" s="456">
        <v>1</v>
      </c>
      <c r="AJ478" s="422">
        <v>0</v>
      </c>
      <c r="AK478" s="453">
        <v>0</v>
      </c>
      <c r="AL478" s="444">
        <v>1</v>
      </c>
      <c r="AM478" s="449">
        <v>0</v>
      </c>
      <c r="AN478" s="447">
        <v>0</v>
      </c>
      <c r="AO478" s="451">
        <v>0</v>
      </c>
      <c r="AP478" s="451">
        <v>1</v>
      </c>
      <c r="AQ478" s="451">
        <v>0</v>
      </c>
      <c r="AR478" s="451">
        <v>0</v>
      </c>
      <c r="AS478" s="451">
        <v>0</v>
      </c>
      <c r="AT478" s="451">
        <v>0</v>
      </c>
      <c r="AU478" s="451">
        <v>0</v>
      </c>
      <c r="AV478" s="451">
        <v>0</v>
      </c>
      <c r="AW478" s="451">
        <v>0</v>
      </c>
      <c r="AX478" s="451">
        <v>0</v>
      </c>
      <c r="AY478" s="447">
        <v>0</v>
      </c>
      <c r="AZ478" s="451">
        <v>0</v>
      </c>
      <c r="BA478" s="428">
        <v>0</v>
      </c>
      <c r="BI478" s="435">
        <v>1</v>
      </c>
      <c r="BJ478" s="435">
        <v>1</v>
      </c>
      <c r="BM478" s="435">
        <v>1</v>
      </c>
      <c r="BO478" s="435">
        <v>1</v>
      </c>
      <c r="BP478" s="435">
        <v>1</v>
      </c>
      <c r="BR478" s="442">
        <v>5</v>
      </c>
    </row>
    <row r="479" spans="1:70" ht="12.75" customHeight="1">
      <c r="A479" s="467">
        <v>42521</v>
      </c>
      <c r="B479" s="368">
        <v>6</v>
      </c>
      <c r="C479" s="368">
        <v>12</v>
      </c>
      <c r="D479" s="368">
        <v>26</v>
      </c>
      <c r="E479" s="368">
        <v>30</v>
      </c>
      <c r="F479" s="368">
        <v>48</v>
      </c>
      <c r="G479" s="368">
        <v>0</v>
      </c>
      <c r="H479" s="368">
        <v>6</v>
      </c>
      <c r="I479" s="500">
        <v>7</v>
      </c>
      <c r="R479" s="419">
        <v>4</v>
      </c>
      <c r="S479" s="421">
        <v>0</v>
      </c>
      <c r="T479" s="422">
        <v>0</v>
      </c>
      <c r="U479" s="453">
        <v>0</v>
      </c>
      <c r="V479" s="458">
        <v>1</v>
      </c>
      <c r="W479" s="456">
        <v>1</v>
      </c>
      <c r="X479" s="422">
        <v>0</v>
      </c>
      <c r="Y479" s="453">
        <v>0</v>
      </c>
      <c r="Z479" s="458">
        <v>0</v>
      </c>
      <c r="AA479" s="456">
        <v>0</v>
      </c>
      <c r="AB479" s="422">
        <v>0</v>
      </c>
      <c r="AC479" s="453">
        <v>1</v>
      </c>
      <c r="AD479" s="458">
        <v>0</v>
      </c>
      <c r="AE479" s="456">
        <v>1</v>
      </c>
      <c r="AF479" s="422">
        <v>0</v>
      </c>
      <c r="AG479" s="453">
        <v>0</v>
      </c>
      <c r="AH479" s="458">
        <v>1</v>
      </c>
      <c r="AI479" s="456">
        <v>0</v>
      </c>
      <c r="AJ479" s="422">
        <v>1</v>
      </c>
      <c r="AK479" s="453">
        <v>0</v>
      </c>
      <c r="AL479" s="444">
        <v>0</v>
      </c>
      <c r="AM479" s="449">
        <v>0</v>
      </c>
      <c r="AN479" s="447">
        <v>0</v>
      </c>
      <c r="AO479" s="451">
        <v>0</v>
      </c>
      <c r="AP479" s="451">
        <v>0</v>
      </c>
      <c r="AQ479" s="451">
        <v>0</v>
      </c>
      <c r="AR479" s="451">
        <v>0</v>
      </c>
      <c r="AS479" s="451">
        <v>0</v>
      </c>
      <c r="AT479" s="451">
        <v>0</v>
      </c>
      <c r="AU479" s="451">
        <v>0</v>
      </c>
      <c r="AV479" s="451">
        <v>0</v>
      </c>
      <c r="AW479" s="451">
        <v>0</v>
      </c>
      <c r="AX479" s="451">
        <v>0</v>
      </c>
      <c r="AY479" s="447">
        <v>0</v>
      </c>
      <c r="AZ479" s="451">
        <v>0</v>
      </c>
      <c r="BA479" s="428">
        <v>0</v>
      </c>
      <c r="BH479" s="434">
        <v>1</v>
      </c>
      <c r="BJ479" s="435">
        <v>1</v>
      </c>
      <c r="BN479" s="435">
        <v>1</v>
      </c>
      <c r="BO479" s="435">
        <v>1</v>
      </c>
      <c r="BQ479" s="436">
        <v>1</v>
      </c>
      <c r="BR479" s="442">
        <v>5</v>
      </c>
    </row>
    <row r="480" spans="1:70" ht="12.75" customHeight="1">
      <c r="A480" s="467">
        <v>42517</v>
      </c>
      <c r="B480" s="368">
        <v>13</v>
      </c>
      <c r="C480" s="368">
        <v>25</v>
      </c>
      <c r="D480" s="368">
        <v>27</v>
      </c>
      <c r="E480" s="368">
        <v>43</v>
      </c>
      <c r="F480" s="368">
        <v>46</v>
      </c>
      <c r="G480" s="368">
        <v>0</v>
      </c>
      <c r="H480" s="368">
        <v>4</v>
      </c>
      <c r="I480" s="500">
        <v>8</v>
      </c>
      <c r="R480" s="419">
        <v>2</v>
      </c>
      <c r="S480" s="421">
        <v>0</v>
      </c>
      <c r="T480" s="422">
        <v>0</v>
      </c>
      <c r="U480" s="453">
        <v>0</v>
      </c>
      <c r="V480" s="458">
        <v>1</v>
      </c>
      <c r="W480" s="456">
        <v>1</v>
      </c>
      <c r="X480" s="422">
        <v>0</v>
      </c>
      <c r="Y480" s="453">
        <v>0</v>
      </c>
      <c r="Z480" s="458">
        <v>0</v>
      </c>
      <c r="AA480" s="456">
        <v>1</v>
      </c>
      <c r="AB480" s="422">
        <v>0</v>
      </c>
      <c r="AC480" s="453">
        <v>0</v>
      </c>
      <c r="AD480" s="458">
        <v>0</v>
      </c>
      <c r="AE480" s="456">
        <v>0</v>
      </c>
      <c r="AF480" s="422">
        <v>0</v>
      </c>
      <c r="AG480" s="453">
        <v>2</v>
      </c>
      <c r="AH480" s="458">
        <v>0</v>
      </c>
      <c r="AI480" s="456">
        <v>0</v>
      </c>
      <c r="AJ480" s="422">
        <v>0</v>
      </c>
      <c r="AK480" s="453">
        <v>1</v>
      </c>
      <c r="AL480" s="444">
        <v>0</v>
      </c>
      <c r="AM480" s="449">
        <v>0</v>
      </c>
      <c r="AN480" s="447">
        <v>0</v>
      </c>
      <c r="AO480" s="451">
        <v>1</v>
      </c>
      <c r="AP480" s="451">
        <v>0</v>
      </c>
      <c r="AQ480" s="451">
        <v>0</v>
      </c>
      <c r="AR480" s="451">
        <v>0</v>
      </c>
      <c r="AS480" s="451">
        <v>0</v>
      </c>
      <c r="AT480" s="451">
        <v>0</v>
      </c>
      <c r="AU480" s="451">
        <v>0</v>
      </c>
      <c r="AV480" s="451">
        <v>0</v>
      </c>
      <c r="AW480" s="451">
        <v>0</v>
      </c>
      <c r="AX480" s="451">
        <v>0</v>
      </c>
      <c r="AY480" s="447">
        <v>0</v>
      </c>
      <c r="AZ480" s="451">
        <v>0</v>
      </c>
      <c r="BA480" s="428">
        <v>0</v>
      </c>
      <c r="BH480" s="434">
        <v>1</v>
      </c>
      <c r="BJ480" s="435">
        <v>1</v>
      </c>
      <c r="BL480" s="435">
        <v>1</v>
      </c>
      <c r="BM480" s="435">
        <v>1</v>
      </c>
      <c r="BP480" s="435">
        <v>1</v>
      </c>
      <c r="BR480" s="442">
        <v>5</v>
      </c>
    </row>
    <row r="481" spans="1:70" ht="12.75" customHeight="1">
      <c r="A481" s="467">
        <v>42514</v>
      </c>
      <c r="B481" s="368">
        <v>16</v>
      </c>
      <c r="C481" s="368">
        <v>17</v>
      </c>
      <c r="D481" s="368">
        <v>23</v>
      </c>
      <c r="E481" s="368">
        <v>34</v>
      </c>
      <c r="F481" s="368">
        <v>37</v>
      </c>
      <c r="G481" s="368">
        <v>0</v>
      </c>
      <c r="H481" s="368">
        <v>6</v>
      </c>
      <c r="I481" s="500">
        <v>9</v>
      </c>
      <c r="R481" s="419">
        <v>4</v>
      </c>
      <c r="S481" s="421">
        <v>0</v>
      </c>
      <c r="T481" s="422">
        <v>1</v>
      </c>
      <c r="U481" s="453">
        <v>0</v>
      </c>
      <c r="V481" s="458">
        <v>0</v>
      </c>
      <c r="W481" s="456">
        <v>0</v>
      </c>
      <c r="X481" s="422">
        <v>0</v>
      </c>
      <c r="Y481" s="453">
        <v>0</v>
      </c>
      <c r="Z481" s="458">
        <v>0</v>
      </c>
      <c r="AA481" s="456">
        <v>1</v>
      </c>
      <c r="AB481" s="422">
        <v>0</v>
      </c>
      <c r="AC481" s="453">
        <v>2</v>
      </c>
      <c r="AD481" s="458">
        <v>0</v>
      </c>
      <c r="AE481" s="456">
        <v>0</v>
      </c>
      <c r="AF481" s="422">
        <v>1</v>
      </c>
      <c r="AG481" s="453">
        <v>1</v>
      </c>
      <c r="AH481" s="458">
        <v>0</v>
      </c>
      <c r="AI481" s="456">
        <v>2</v>
      </c>
      <c r="AJ481" s="422">
        <v>0</v>
      </c>
      <c r="AK481" s="453">
        <v>0</v>
      </c>
      <c r="AL481" s="444">
        <v>0</v>
      </c>
      <c r="AM481" s="449">
        <v>0</v>
      </c>
      <c r="AN481" s="447">
        <v>0</v>
      </c>
      <c r="AO481" s="451">
        <v>2</v>
      </c>
      <c r="AP481" s="451">
        <v>0</v>
      </c>
      <c r="AQ481" s="451">
        <v>0</v>
      </c>
      <c r="AR481" s="451">
        <v>0</v>
      </c>
      <c r="AS481" s="451">
        <v>0</v>
      </c>
      <c r="AT481" s="451">
        <v>0</v>
      </c>
      <c r="AU481" s="451">
        <v>0</v>
      </c>
      <c r="AV481" s="451">
        <v>0</v>
      </c>
      <c r="AW481" s="451">
        <v>0</v>
      </c>
      <c r="AX481" s="451">
        <v>0</v>
      </c>
      <c r="AY481" s="447">
        <v>0</v>
      </c>
      <c r="AZ481" s="451">
        <v>0</v>
      </c>
      <c r="BA481" s="428">
        <v>0</v>
      </c>
      <c r="BK481" s="435">
        <v>1</v>
      </c>
      <c r="BL481" s="435">
        <v>2</v>
      </c>
      <c r="BP481" s="435">
        <v>2</v>
      </c>
      <c r="BR481" s="442">
        <v>3</v>
      </c>
    </row>
    <row r="482" spans="1:70" ht="12.75" customHeight="1">
      <c r="A482" s="467">
        <v>42510</v>
      </c>
      <c r="B482" s="368">
        <v>9</v>
      </c>
      <c r="C482" s="368">
        <v>14</v>
      </c>
      <c r="D482" s="368">
        <v>30</v>
      </c>
      <c r="E482" s="368">
        <v>41</v>
      </c>
      <c r="F482" s="368">
        <v>45</v>
      </c>
      <c r="G482" s="368">
        <v>0</v>
      </c>
      <c r="H482" s="368">
        <v>4</v>
      </c>
      <c r="I482" s="500">
        <v>9</v>
      </c>
      <c r="R482" s="419">
        <v>5</v>
      </c>
      <c r="S482" s="421">
        <v>0</v>
      </c>
      <c r="T482" s="422">
        <v>0</v>
      </c>
      <c r="U482" s="453">
        <v>0</v>
      </c>
      <c r="V482" s="458">
        <v>0</v>
      </c>
      <c r="W482" s="456">
        <v>0</v>
      </c>
      <c r="X482" s="422">
        <v>0</v>
      </c>
      <c r="Y482" s="453">
        <v>1</v>
      </c>
      <c r="Z482" s="458">
        <v>0</v>
      </c>
      <c r="AA482" s="456">
        <v>0</v>
      </c>
      <c r="AB482" s="422">
        <v>0</v>
      </c>
      <c r="AC482" s="453">
        <v>0</v>
      </c>
      <c r="AD482" s="458">
        <v>0</v>
      </c>
      <c r="AE482" s="456">
        <v>0</v>
      </c>
      <c r="AF482" s="422">
        <v>0</v>
      </c>
      <c r="AG482" s="453">
        <v>0</v>
      </c>
      <c r="AH482" s="458">
        <v>0</v>
      </c>
      <c r="AI482" s="456">
        <v>1</v>
      </c>
      <c r="AJ482" s="422">
        <v>0</v>
      </c>
      <c r="AK482" s="453">
        <v>1</v>
      </c>
      <c r="AL482" s="444">
        <v>0</v>
      </c>
      <c r="AM482" s="449">
        <v>0</v>
      </c>
      <c r="AN482" s="447">
        <v>0</v>
      </c>
      <c r="AO482" s="451">
        <v>0</v>
      </c>
      <c r="AP482" s="451">
        <v>0</v>
      </c>
      <c r="AQ482" s="451">
        <v>0</v>
      </c>
      <c r="AR482" s="451">
        <v>0</v>
      </c>
      <c r="AS482" s="451">
        <v>0</v>
      </c>
      <c r="AT482" s="451">
        <v>0</v>
      </c>
      <c r="AU482" s="451">
        <v>0</v>
      </c>
      <c r="AV482" s="451">
        <v>0</v>
      </c>
      <c r="AW482" s="451">
        <v>0</v>
      </c>
      <c r="AX482" s="451">
        <v>0</v>
      </c>
      <c r="AY482" s="447">
        <v>0</v>
      </c>
      <c r="AZ482" s="451">
        <v>0</v>
      </c>
      <c r="BA482" s="428">
        <v>0</v>
      </c>
      <c r="BK482" s="435">
        <v>1</v>
      </c>
      <c r="BL482" s="435">
        <v>1</v>
      </c>
      <c r="BM482" s="435">
        <v>2</v>
      </c>
      <c r="BP482" s="435">
        <v>1</v>
      </c>
      <c r="BR482" s="442">
        <v>4</v>
      </c>
    </row>
    <row r="483" spans="1:70" ht="12.75" customHeight="1">
      <c r="A483" s="467">
        <v>42507</v>
      </c>
      <c r="B483" s="368">
        <v>15</v>
      </c>
      <c r="C483" s="368">
        <v>27</v>
      </c>
      <c r="D483" s="368">
        <v>32</v>
      </c>
      <c r="E483" s="368">
        <v>36</v>
      </c>
      <c r="F483" s="368">
        <v>39</v>
      </c>
      <c r="G483" s="368">
        <v>0</v>
      </c>
      <c r="H483" s="368">
        <v>3</v>
      </c>
      <c r="I483" s="500">
        <v>10</v>
      </c>
      <c r="R483" s="419">
        <v>3</v>
      </c>
      <c r="S483" s="421">
        <v>1</v>
      </c>
      <c r="T483" s="422">
        <v>1</v>
      </c>
      <c r="U483" s="453">
        <v>1</v>
      </c>
      <c r="V483" s="458">
        <v>1</v>
      </c>
      <c r="W483" s="456">
        <v>1</v>
      </c>
      <c r="X483" s="422">
        <v>1</v>
      </c>
      <c r="Y483" s="453">
        <v>0</v>
      </c>
      <c r="Z483" s="458">
        <v>1</v>
      </c>
      <c r="AA483" s="456">
        <v>0</v>
      </c>
      <c r="AB483" s="422">
        <v>0</v>
      </c>
      <c r="AC483" s="453">
        <v>1</v>
      </c>
      <c r="AD483" s="458">
        <v>0</v>
      </c>
      <c r="AE483" s="456">
        <v>1</v>
      </c>
      <c r="AF483" s="422">
        <v>1</v>
      </c>
      <c r="AG483" s="453">
        <v>2</v>
      </c>
      <c r="AH483" s="458">
        <v>0</v>
      </c>
      <c r="AI483" s="456">
        <v>1</v>
      </c>
      <c r="AJ483" s="422">
        <v>0</v>
      </c>
      <c r="AK483" s="453">
        <v>0</v>
      </c>
      <c r="AL483" s="444">
        <v>1</v>
      </c>
      <c r="AM483" s="449">
        <v>0</v>
      </c>
      <c r="AN483" s="447">
        <v>0</v>
      </c>
      <c r="AO483" s="451">
        <v>1</v>
      </c>
      <c r="AP483" s="451">
        <v>0</v>
      </c>
      <c r="AQ483" s="451">
        <v>0</v>
      </c>
      <c r="AR483" s="451">
        <v>0</v>
      </c>
      <c r="AS483" s="451">
        <v>0</v>
      </c>
      <c r="AT483" s="451">
        <v>0</v>
      </c>
      <c r="AU483" s="451">
        <v>0</v>
      </c>
      <c r="AV483" s="451">
        <v>0</v>
      </c>
      <c r="AW483" s="451">
        <v>0</v>
      </c>
      <c r="AX483" s="451">
        <v>0</v>
      </c>
      <c r="AY483" s="447">
        <v>0</v>
      </c>
      <c r="AZ483" s="451">
        <v>0</v>
      </c>
      <c r="BA483" s="428">
        <v>0</v>
      </c>
      <c r="BH483" s="434">
        <v>1</v>
      </c>
      <c r="BI483" s="435">
        <v>1</v>
      </c>
      <c r="BJ483" s="435">
        <v>2</v>
      </c>
      <c r="BO483" s="435">
        <v>1</v>
      </c>
      <c r="BR483" s="442">
        <v>4</v>
      </c>
    </row>
    <row r="484" spans="1:70" ht="12.75" customHeight="1">
      <c r="A484" s="467">
        <v>42503</v>
      </c>
      <c r="B484" s="368">
        <v>7</v>
      </c>
      <c r="C484" s="368">
        <v>15</v>
      </c>
      <c r="D484" s="368">
        <v>28</v>
      </c>
      <c r="E484" s="368">
        <v>31</v>
      </c>
      <c r="F484" s="368">
        <v>42</v>
      </c>
      <c r="G484" s="368">
        <v>0</v>
      </c>
      <c r="H484" s="368">
        <v>10</v>
      </c>
      <c r="I484" s="500">
        <v>11</v>
      </c>
      <c r="R484" s="419">
        <v>3</v>
      </c>
      <c r="S484" s="421">
        <v>0</v>
      </c>
      <c r="T484" s="422">
        <v>1</v>
      </c>
      <c r="U484" s="453">
        <v>0</v>
      </c>
      <c r="V484" s="458">
        <v>1</v>
      </c>
      <c r="W484" s="456">
        <v>0</v>
      </c>
      <c r="X484" s="422">
        <v>0</v>
      </c>
      <c r="Y484" s="453">
        <v>1</v>
      </c>
      <c r="Z484" s="458">
        <v>1</v>
      </c>
      <c r="AA484" s="456">
        <v>2</v>
      </c>
      <c r="AB484" s="422">
        <v>0</v>
      </c>
      <c r="AC484" s="453">
        <v>0</v>
      </c>
      <c r="AD484" s="458">
        <v>1</v>
      </c>
      <c r="AE484" s="456">
        <v>1</v>
      </c>
      <c r="AF484" s="422">
        <v>0</v>
      </c>
      <c r="AG484" s="453">
        <v>0</v>
      </c>
      <c r="AH484" s="458">
        <v>0</v>
      </c>
      <c r="AI484" s="456">
        <v>0</v>
      </c>
      <c r="AJ484" s="422">
        <v>1</v>
      </c>
      <c r="AK484" s="453">
        <v>0</v>
      </c>
      <c r="AL484" s="444">
        <v>1</v>
      </c>
      <c r="AM484" s="449">
        <v>0</v>
      </c>
      <c r="AN484" s="447">
        <v>0</v>
      </c>
      <c r="AO484" s="451">
        <v>1</v>
      </c>
      <c r="AP484" s="451">
        <v>0</v>
      </c>
      <c r="AQ484" s="451">
        <v>0</v>
      </c>
      <c r="AR484" s="451">
        <v>0</v>
      </c>
      <c r="AS484" s="451">
        <v>0</v>
      </c>
      <c r="AT484" s="451">
        <v>0</v>
      </c>
      <c r="AU484" s="451">
        <v>0</v>
      </c>
      <c r="AV484" s="451">
        <v>0</v>
      </c>
      <c r="AW484" s="451">
        <v>0</v>
      </c>
      <c r="AX484" s="451">
        <v>0</v>
      </c>
      <c r="AY484" s="447">
        <v>0</v>
      </c>
      <c r="AZ484" s="451">
        <v>0</v>
      </c>
      <c r="BA484" s="428">
        <v>0</v>
      </c>
      <c r="BJ484" s="435">
        <v>1</v>
      </c>
      <c r="BK484" s="435">
        <v>1</v>
      </c>
      <c r="BL484" s="435">
        <v>1</v>
      </c>
      <c r="BN484" s="435">
        <v>1</v>
      </c>
      <c r="BO484" s="435">
        <v>1</v>
      </c>
      <c r="BR484" s="442">
        <v>5</v>
      </c>
    </row>
    <row r="485" spans="1:70" ht="12.75" customHeight="1">
      <c r="A485" s="467">
        <v>42500</v>
      </c>
      <c r="B485" s="368">
        <v>2</v>
      </c>
      <c r="C485" s="368">
        <v>26</v>
      </c>
      <c r="D485" s="368">
        <v>27</v>
      </c>
      <c r="E485" s="368">
        <v>40</v>
      </c>
      <c r="F485" s="368">
        <v>49</v>
      </c>
      <c r="G485" s="368">
        <v>0</v>
      </c>
      <c r="H485" s="368">
        <v>5</v>
      </c>
      <c r="I485" s="500">
        <v>10</v>
      </c>
      <c r="R485" s="419">
        <v>4</v>
      </c>
      <c r="S485" s="421">
        <v>1</v>
      </c>
      <c r="T485" s="422">
        <v>1</v>
      </c>
      <c r="U485" s="453">
        <v>0</v>
      </c>
      <c r="V485" s="458">
        <v>0</v>
      </c>
      <c r="W485" s="456">
        <v>0</v>
      </c>
      <c r="X485" s="422">
        <v>0</v>
      </c>
      <c r="Y485" s="453">
        <v>0</v>
      </c>
      <c r="Z485" s="458">
        <v>1</v>
      </c>
      <c r="AA485" s="456">
        <v>1</v>
      </c>
      <c r="AB485" s="422">
        <v>1</v>
      </c>
      <c r="AC485" s="453">
        <v>1</v>
      </c>
      <c r="AD485" s="458">
        <v>0</v>
      </c>
      <c r="AE485" s="456">
        <v>0</v>
      </c>
      <c r="AF485" s="422">
        <v>0</v>
      </c>
      <c r="AG485" s="453">
        <v>0</v>
      </c>
      <c r="AH485" s="458">
        <v>1</v>
      </c>
      <c r="AI485" s="456">
        <v>2</v>
      </c>
      <c r="AJ485" s="422">
        <v>1</v>
      </c>
      <c r="AK485" s="453">
        <v>1</v>
      </c>
      <c r="AL485" s="444">
        <v>1</v>
      </c>
      <c r="AM485" s="449">
        <v>0</v>
      </c>
      <c r="AN485" s="447">
        <v>0</v>
      </c>
      <c r="AO485" s="451">
        <v>0</v>
      </c>
      <c r="AP485" s="451">
        <v>1</v>
      </c>
      <c r="AQ485" s="451">
        <v>0</v>
      </c>
      <c r="AR485" s="451">
        <v>0</v>
      </c>
      <c r="AS485" s="451">
        <v>0</v>
      </c>
      <c r="AT485" s="451">
        <v>0</v>
      </c>
      <c r="AU485" s="451">
        <v>0</v>
      </c>
      <c r="AV485" s="451">
        <v>0</v>
      </c>
      <c r="AW485" s="451">
        <v>0</v>
      </c>
      <c r="AX485" s="451">
        <v>0</v>
      </c>
      <c r="AY485" s="447">
        <v>0</v>
      </c>
      <c r="AZ485" s="451">
        <v>0</v>
      </c>
      <c r="BA485" s="428">
        <v>0</v>
      </c>
      <c r="BI485" s="435">
        <v>1</v>
      </c>
      <c r="BL485" s="435">
        <v>2</v>
      </c>
      <c r="BM485" s="435">
        <v>1</v>
      </c>
      <c r="BO485" s="435">
        <v>1</v>
      </c>
      <c r="BR485" s="442">
        <v>4</v>
      </c>
    </row>
    <row r="486" spans="1:70" ht="12.75" customHeight="1">
      <c r="A486" s="467">
        <v>42496</v>
      </c>
      <c r="B486" s="368">
        <v>32</v>
      </c>
      <c r="C486" s="368">
        <v>34</v>
      </c>
      <c r="D486" s="368">
        <v>40</v>
      </c>
      <c r="E486" s="368">
        <v>45</v>
      </c>
      <c r="F486" s="368">
        <v>48</v>
      </c>
      <c r="G486" s="368">
        <v>0</v>
      </c>
      <c r="H486" s="368">
        <v>1</v>
      </c>
      <c r="I486" s="500">
        <v>10</v>
      </c>
      <c r="R486" s="419">
        <v>5</v>
      </c>
      <c r="S486" s="421">
        <v>1</v>
      </c>
      <c r="T486" s="422">
        <v>0</v>
      </c>
      <c r="U486" s="453">
        <v>0</v>
      </c>
      <c r="V486" s="458">
        <v>0</v>
      </c>
      <c r="W486" s="456">
        <v>1</v>
      </c>
      <c r="X486" s="422">
        <v>0</v>
      </c>
      <c r="Y486" s="453">
        <v>2</v>
      </c>
      <c r="Z486" s="458">
        <v>1</v>
      </c>
      <c r="AA486" s="456">
        <v>0</v>
      </c>
      <c r="AB486" s="422">
        <v>0</v>
      </c>
      <c r="AC486" s="453">
        <v>2</v>
      </c>
      <c r="AD486" s="458">
        <v>1</v>
      </c>
      <c r="AE486" s="456">
        <v>0</v>
      </c>
      <c r="AF486" s="422">
        <v>1</v>
      </c>
      <c r="AG486" s="453">
        <v>0</v>
      </c>
      <c r="AH486" s="458">
        <v>1</v>
      </c>
      <c r="AI486" s="456">
        <v>1</v>
      </c>
      <c r="AJ486" s="422">
        <v>0</v>
      </c>
      <c r="AK486" s="453">
        <v>0</v>
      </c>
      <c r="AL486" s="444">
        <v>0</v>
      </c>
      <c r="AM486" s="449">
        <v>0</v>
      </c>
      <c r="AN486" s="447">
        <v>0</v>
      </c>
      <c r="AO486" s="451">
        <v>0</v>
      </c>
      <c r="AP486" s="451">
        <v>2</v>
      </c>
      <c r="AQ486" s="451">
        <v>0</v>
      </c>
      <c r="AR486" s="451">
        <v>0</v>
      </c>
      <c r="AS486" s="451">
        <v>0</v>
      </c>
      <c r="AT486" s="451">
        <v>0</v>
      </c>
      <c r="AU486" s="451">
        <v>0</v>
      </c>
      <c r="AV486" s="451">
        <v>0</v>
      </c>
      <c r="AW486" s="451">
        <v>0</v>
      </c>
      <c r="AX486" s="451">
        <v>0</v>
      </c>
      <c r="AY486" s="447">
        <v>0</v>
      </c>
      <c r="AZ486" s="451">
        <v>0</v>
      </c>
      <c r="BA486" s="428">
        <v>0</v>
      </c>
      <c r="BJ486" s="435">
        <v>1</v>
      </c>
      <c r="BK486" s="435">
        <v>1</v>
      </c>
      <c r="BL486" s="435">
        <v>1</v>
      </c>
      <c r="BO486" s="435">
        <v>1</v>
      </c>
      <c r="BP486" s="435">
        <v>1</v>
      </c>
      <c r="BR486" s="442">
        <v>5</v>
      </c>
    </row>
    <row r="487" spans="1:70" ht="12.75" customHeight="1">
      <c r="A487" s="467">
        <v>42493</v>
      </c>
      <c r="B487" s="368">
        <v>8</v>
      </c>
      <c r="C487" s="368">
        <v>23</v>
      </c>
      <c r="D487" s="368">
        <v>24</v>
      </c>
      <c r="E487" s="368">
        <v>34</v>
      </c>
      <c r="F487" s="368">
        <v>38</v>
      </c>
      <c r="G487" s="368">
        <v>0</v>
      </c>
      <c r="H487" s="368">
        <v>3</v>
      </c>
      <c r="I487" s="500">
        <v>7</v>
      </c>
      <c r="R487" s="419">
        <v>3</v>
      </c>
      <c r="S487" s="421">
        <v>0</v>
      </c>
      <c r="T487" s="422">
        <v>0</v>
      </c>
      <c r="U487" s="453">
        <v>0</v>
      </c>
      <c r="V487" s="458">
        <v>0</v>
      </c>
      <c r="W487" s="456">
        <v>1</v>
      </c>
      <c r="X487" s="422">
        <v>0</v>
      </c>
      <c r="Y487" s="453">
        <v>0</v>
      </c>
      <c r="Z487" s="458">
        <v>1</v>
      </c>
      <c r="AA487" s="456">
        <v>0</v>
      </c>
      <c r="AB487" s="422">
        <v>1</v>
      </c>
      <c r="AC487" s="453">
        <v>1</v>
      </c>
      <c r="AD487" s="458">
        <v>0</v>
      </c>
      <c r="AE487" s="456">
        <v>1</v>
      </c>
      <c r="AF487" s="422">
        <v>0</v>
      </c>
      <c r="AG487" s="453">
        <v>0</v>
      </c>
      <c r="AH487" s="458">
        <v>0</v>
      </c>
      <c r="AI487" s="456">
        <v>1</v>
      </c>
      <c r="AJ487" s="422">
        <v>0</v>
      </c>
      <c r="AK487" s="453">
        <v>0</v>
      </c>
      <c r="AL487" s="444">
        <v>1</v>
      </c>
      <c r="AM487" s="449">
        <v>0</v>
      </c>
      <c r="AN487" s="447">
        <v>0</v>
      </c>
      <c r="AO487" s="451">
        <v>0</v>
      </c>
      <c r="AP487" s="451">
        <v>0</v>
      </c>
      <c r="AQ487" s="451">
        <v>0</v>
      </c>
      <c r="AR487" s="451">
        <v>0</v>
      </c>
      <c r="AS487" s="451">
        <v>0</v>
      </c>
      <c r="AT487" s="451">
        <v>0</v>
      </c>
      <c r="AU487" s="451">
        <v>0</v>
      </c>
      <c r="AV487" s="451">
        <v>0</v>
      </c>
      <c r="AW487" s="451">
        <v>0</v>
      </c>
      <c r="AX487" s="451">
        <v>0</v>
      </c>
      <c r="AY487" s="447">
        <v>0</v>
      </c>
      <c r="AZ487" s="451">
        <v>0</v>
      </c>
      <c r="BA487" s="428">
        <v>0</v>
      </c>
      <c r="BI487" s="435">
        <v>1</v>
      </c>
      <c r="BJ487" s="435">
        <v>1</v>
      </c>
      <c r="BM487" s="435">
        <v>1</v>
      </c>
      <c r="BP487" s="435">
        <v>1</v>
      </c>
      <c r="BQ487" s="436">
        <v>1</v>
      </c>
      <c r="BR487" s="442">
        <v>5</v>
      </c>
    </row>
    <row r="488" spans="1:70" ht="12.75" customHeight="1">
      <c r="A488" s="467">
        <v>42489</v>
      </c>
      <c r="B488" s="368">
        <v>4</v>
      </c>
      <c r="C488" s="368">
        <v>5</v>
      </c>
      <c r="D488" s="368">
        <v>25</v>
      </c>
      <c r="E488" s="368">
        <v>28</v>
      </c>
      <c r="F488" s="368">
        <v>43</v>
      </c>
      <c r="G488" s="368">
        <v>0</v>
      </c>
      <c r="H488" s="368">
        <v>6</v>
      </c>
      <c r="I488" s="500">
        <v>11</v>
      </c>
      <c r="R488" s="419">
        <v>3</v>
      </c>
      <c r="S488" s="421">
        <v>0</v>
      </c>
      <c r="T488" s="422">
        <v>0</v>
      </c>
      <c r="U488" s="453">
        <v>1</v>
      </c>
      <c r="V488" s="458">
        <v>0</v>
      </c>
      <c r="W488" s="456">
        <v>0</v>
      </c>
      <c r="X488" s="422">
        <v>0</v>
      </c>
      <c r="Y488" s="453">
        <v>0</v>
      </c>
      <c r="Z488" s="458">
        <v>0</v>
      </c>
      <c r="AA488" s="456">
        <v>1</v>
      </c>
      <c r="AB488" s="422">
        <v>0</v>
      </c>
      <c r="AC488" s="453">
        <v>1</v>
      </c>
      <c r="AD488" s="458">
        <v>1</v>
      </c>
      <c r="AE488" s="456">
        <v>1</v>
      </c>
      <c r="AF488" s="422">
        <v>0</v>
      </c>
      <c r="AG488" s="453">
        <v>1</v>
      </c>
      <c r="AH488" s="458">
        <v>1</v>
      </c>
      <c r="AI488" s="456">
        <v>2</v>
      </c>
      <c r="AJ488" s="422">
        <v>1</v>
      </c>
      <c r="AK488" s="453">
        <v>1</v>
      </c>
      <c r="AL488" s="444">
        <v>0</v>
      </c>
      <c r="AM488" s="449">
        <v>0</v>
      </c>
      <c r="AN488" s="447">
        <v>0</v>
      </c>
      <c r="AO488" s="451">
        <v>0</v>
      </c>
      <c r="AP488" s="451">
        <v>1</v>
      </c>
      <c r="AQ488" s="451">
        <v>0</v>
      </c>
      <c r="AR488" s="451">
        <v>0</v>
      </c>
      <c r="AS488" s="451">
        <v>0</v>
      </c>
      <c r="AT488" s="451">
        <v>0</v>
      </c>
      <c r="AU488" s="451">
        <v>0</v>
      </c>
      <c r="AV488" s="451">
        <v>0</v>
      </c>
      <c r="AW488" s="451">
        <v>0</v>
      </c>
      <c r="AX488" s="451">
        <v>0</v>
      </c>
      <c r="AY488" s="447">
        <v>0</v>
      </c>
      <c r="AZ488" s="451">
        <v>0</v>
      </c>
      <c r="BA488" s="428">
        <v>0</v>
      </c>
      <c r="BK488" s="435">
        <v>1</v>
      </c>
      <c r="BN488" s="435">
        <v>2</v>
      </c>
      <c r="BP488" s="435">
        <v>1</v>
      </c>
      <c r="BQ488" s="436">
        <v>1</v>
      </c>
      <c r="BR488" s="442">
        <v>4</v>
      </c>
    </row>
    <row r="489" spans="1:70" ht="12.75" customHeight="1">
      <c r="A489" s="467">
        <v>42486</v>
      </c>
      <c r="B489" s="368">
        <v>10</v>
      </c>
      <c r="C489" s="368">
        <v>17</v>
      </c>
      <c r="D489" s="368">
        <v>31</v>
      </c>
      <c r="E489" s="368">
        <v>32</v>
      </c>
      <c r="F489" s="368">
        <v>42</v>
      </c>
      <c r="G489" s="368">
        <v>0</v>
      </c>
      <c r="H489" s="368">
        <v>2</v>
      </c>
      <c r="I489" s="500">
        <v>5</v>
      </c>
      <c r="R489" s="419">
        <v>5</v>
      </c>
      <c r="S489" s="421">
        <v>2</v>
      </c>
      <c r="T489" s="422">
        <v>1</v>
      </c>
      <c r="U489" s="453">
        <v>0</v>
      </c>
      <c r="V489" s="458">
        <v>1</v>
      </c>
      <c r="W489" s="456">
        <v>1</v>
      </c>
      <c r="X489" s="422">
        <v>0</v>
      </c>
      <c r="Y489" s="453">
        <v>0</v>
      </c>
      <c r="Z489" s="458">
        <v>1</v>
      </c>
      <c r="AA489" s="456">
        <v>0</v>
      </c>
      <c r="AB489" s="422">
        <v>0</v>
      </c>
      <c r="AC489" s="453">
        <v>0</v>
      </c>
      <c r="AD489" s="458">
        <v>2</v>
      </c>
      <c r="AE489" s="456">
        <v>0</v>
      </c>
      <c r="AF489" s="422">
        <v>0</v>
      </c>
      <c r="AG489" s="453">
        <v>0</v>
      </c>
      <c r="AH489" s="458">
        <v>0</v>
      </c>
      <c r="AI489" s="456">
        <v>1</v>
      </c>
      <c r="AJ489" s="422">
        <v>1</v>
      </c>
      <c r="AK489" s="453">
        <v>1</v>
      </c>
      <c r="AL489" s="444">
        <v>1</v>
      </c>
      <c r="AM489" s="449">
        <v>1</v>
      </c>
      <c r="AN489" s="447">
        <v>0</v>
      </c>
      <c r="AO489" s="451">
        <v>0</v>
      </c>
      <c r="AP489" s="451">
        <v>1</v>
      </c>
      <c r="AQ489" s="451">
        <v>0</v>
      </c>
      <c r="AR489" s="451">
        <v>0</v>
      </c>
      <c r="AS489" s="451">
        <v>0</v>
      </c>
      <c r="AT489" s="451">
        <v>0</v>
      </c>
      <c r="AU489" s="451">
        <v>0</v>
      </c>
      <c r="AV489" s="451">
        <v>0</v>
      </c>
      <c r="AW489" s="451">
        <v>0</v>
      </c>
      <c r="AX489" s="451">
        <v>0</v>
      </c>
      <c r="AY489" s="447">
        <v>0</v>
      </c>
      <c r="AZ489" s="451">
        <v>0</v>
      </c>
      <c r="BA489" s="428">
        <v>0</v>
      </c>
      <c r="BH489" s="434">
        <v>1</v>
      </c>
      <c r="BK489" s="435">
        <v>1</v>
      </c>
      <c r="BM489" s="435">
        <v>1</v>
      </c>
      <c r="BQ489" s="436">
        <v>2</v>
      </c>
      <c r="BR489" s="442">
        <v>4</v>
      </c>
    </row>
    <row r="490" spans="1:70" ht="12.75" customHeight="1">
      <c r="A490" s="467">
        <v>42482</v>
      </c>
      <c r="B490" s="368">
        <v>17</v>
      </c>
      <c r="C490" s="368">
        <v>26</v>
      </c>
      <c r="D490" s="368">
        <v>32</v>
      </c>
      <c r="E490" s="368">
        <v>34</v>
      </c>
      <c r="F490" s="368">
        <v>43</v>
      </c>
      <c r="G490" s="368">
        <v>0</v>
      </c>
      <c r="H490" s="368">
        <v>2</v>
      </c>
      <c r="I490" s="500">
        <v>10</v>
      </c>
      <c r="R490" s="419">
        <v>5</v>
      </c>
      <c r="S490" s="421">
        <v>0</v>
      </c>
      <c r="T490" s="422">
        <v>1</v>
      </c>
      <c r="U490" s="453">
        <v>1</v>
      </c>
      <c r="V490" s="458">
        <v>0</v>
      </c>
      <c r="W490" s="456">
        <v>0</v>
      </c>
      <c r="X490" s="422">
        <v>2</v>
      </c>
      <c r="Y490" s="453">
        <v>2</v>
      </c>
      <c r="Z490" s="458">
        <v>1</v>
      </c>
      <c r="AA490" s="456">
        <v>0</v>
      </c>
      <c r="AB490" s="422">
        <v>1</v>
      </c>
      <c r="AC490" s="453">
        <v>0</v>
      </c>
      <c r="AD490" s="458">
        <v>0</v>
      </c>
      <c r="AE490" s="456">
        <v>0</v>
      </c>
      <c r="AF490" s="422">
        <v>0</v>
      </c>
      <c r="AG490" s="453">
        <v>1</v>
      </c>
      <c r="AH490" s="458">
        <v>0</v>
      </c>
      <c r="AI490" s="456">
        <v>1</v>
      </c>
      <c r="AJ490" s="422">
        <v>0</v>
      </c>
      <c r="AK490" s="453">
        <v>0</v>
      </c>
      <c r="AL490" s="444">
        <v>0</v>
      </c>
      <c r="AM490" s="449">
        <v>1</v>
      </c>
      <c r="AN490" s="447">
        <v>0</v>
      </c>
      <c r="AO490" s="451">
        <v>0</v>
      </c>
      <c r="AP490" s="451">
        <v>1</v>
      </c>
      <c r="AQ490" s="451">
        <v>0</v>
      </c>
      <c r="AR490" s="451">
        <v>0</v>
      </c>
      <c r="AS490" s="451">
        <v>0</v>
      </c>
      <c r="AT490" s="451">
        <v>0</v>
      </c>
      <c r="AU490" s="451">
        <v>0</v>
      </c>
      <c r="AV490" s="451">
        <v>0</v>
      </c>
      <c r="AW490" s="451">
        <v>0</v>
      </c>
      <c r="AX490" s="451">
        <v>0</v>
      </c>
      <c r="AY490" s="447">
        <v>0</v>
      </c>
      <c r="AZ490" s="451">
        <v>0</v>
      </c>
      <c r="BA490" s="428">
        <v>0</v>
      </c>
      <c r="BJ490" s="435">
        <v>1</v>
      </c>
      <c r="BK490" s="435">
        <v>1</v>
      </c>
      <c r="BM490" s="435">
        <v>1</v>
      </c>
      <c r="BN490" s="435">
        <v>1</v>
      </c>
      <c r="BQ490" s="436">
        <v>1</v>
      </c>
      <c r="BR490" s="442">
        <v>5</v>
      </c>
    </row>
    <row r="491" spans="1:70" ht="12.75" customHeight="1">
      <c r="A491" s="467">
        <v>42479</v>
      </c>
      <c r="B491" s="368">
        <v>11</v>
      </c>
      <c r="C491" s="368">
        <v>14</v>
      </c>
      <c r="D491" s="368">
        <v>15</v>
      </c>
      <c r="E491" s="368">
        <v>27</v>
      </c>
      <c r="F491" s="368">
        <v>44</v>
      </c>
      <c r="G491" s="368">
        <v>0</v>
      </c>
      <c r="H491" s="368">
        <v>2</v>
      </c>
      <c r="I491" s="500">
        <v>7</v>
      </c>
      <c r="R491" s="419">
        <v>1</v>
      </c>
      <c r="S491" s="421">
        <v>1</v>
      </c>
      <c r="T491" s="422">
        <v>1</v>
      </c>
      <c r="U491" s="453">
        <v>0</v>
      </c>
      <c r="V491" s="458">
        <v>1</v>
      </c>
      <c r="W491" s="456">
        <v>0</v>
      </c>
      <c r="X491" s="422">
        <v>0</v>
      </c>
      <c r="Y491" s="453">
        <v>0</v>
      </c>
      <c r="Z491" s="458">
        <v>1</v>
      </c>
      <c r="AA491" s="456">
        <v>0</v>
      </c>
      <c r="AB491" s="422">
        <v>0</v>
      </c>
      <c r="AC491" s="453">
        <v>0</v>
      </c>
      <c r="AD491" s="458">
        <v>0</v>
      </c>
      <c r="AE491" s="456">
        <v>0</v>
      </c>
      <c r="AF491" s="422">
        <v>0</v>
      </c>
      <c r="AG491" s="453">
        <v>1</v>
      </c>
      <c r="AH491" s="458">
        <v>0</v>
      </c>
      <c r="AI491" s="456">
        <v>1</v>
      </c>
      <c r="AJ491" s="422">
        <v>0</v>
      </c>
      <c r="AK491" s="453">
        <v>1</v>
      </c>
      <c r="AL491" s="444">
        <v>1</v>
      </c>
      <c r="AM491" s="449">
        <v>0</v>
      </c>
      <c r="AN491" s="447">
        <v>0</v>
      </c>
      <c r="AO491" s="451">
        <v>0</v>
      </c>
      <c r="AP491" s="451">
        <v>0</v>
      </c>
      <c r="AQ491" s="451">
        <v>0</v>
      </c>
      <c r="AR491" s="451">
        <v>0</v>
      </c>
      <c r="AS491" s="451">
        <v>0</v>
      </c>
      <c r="AT491" s="451">
        <v>0</v>
      </c>
      <c r="AU491" s="451">
        <v>0</v>
      </c>
      <c r="AV491" s="451">
        <v>0</v>
      </c>
      <c r="AW491" s="451">
        <v>0</v>
      </c>
      <c r="AX491" s="451">
        <v>0</v>
      </c>
      <c r="AY491" s="447">
        <v>0</v>
      </c>
      <c r="AZ491" s="451">
        <v>0</v>
      </c>
      <c r="BA491" s="428">
        <v>0</v>
      </c>
      <c r="BI491" s="435">
        <v>1</v>
      </c>
      <c r="BL491" s="435">
        <v>1</v>
      </c>
      <c r="BM491" s="435">
        <v>1</v>
      </c>
      <c r="BN491" s="435">
        <v>1</v>
      </c>
      <c r="BQ491" s="436">
        <v>1</v>
      </c>
      <c r="BR491" s="442">
        <v>5</v>
      </c>
    </row>
    <row r="492" spans="1:70" ht="12.75" customHeight="1">
      <c r="A492" s="467">
        <v>42475</v>
      </c>
      <c r="B492" s="368">
        <v>13</v>
      </c>
      <c r="C492" s="368">
        <v>14</v>
      </c>
      <c r="D492" s="368">
        <v>32</v>
      </c>
      <c r="E492" s="368">
        <v>37</v>
      </c>
      <c r="F492" s="368">
        <v>48</v>
      </c>
      <c r="G492" s="368">
        <v>0</v>
      </c>
      <c r="H492" s="368">
        <v>1</v>
      </c>
      <c r="I492" s="500">
        <v>7</v>
      </c>
      <c r="R492" s="419">
        <v>5</v>
      </c>
      <c r="S492" s="421">
        <v>0</v>
      </c>
      <c r="T492" s="422">
        <v>0</v>
      </c>
      <c r="U492" s="453">
        <v>0</v>
      </c>
      <c r="V492" s="458">
        <v>0</v>
      </c>
      <c r="W492" s="456">
        <v>0</v>
      </c>
      <c r="X492" s="422">
        <v>0</v>
      </c>
      <c r="Y492" s="453">
        <v>0</v>
      </c>
      <c r="Z492" s="458">
        <v>0</v>
      </c>
      <c r="AA492" s="456">
        <v>0</v>
      </c>
      <c r="AB492" s="422">
        <v>0</v>
      </c>
      <c r="AC492" s="453">
        <v>0</v>
      </c>
      <c r="AD492" s="458">
        <v>0</v>
      </c>
      <c r="AE492" s="456">
        <v>0</v>
      </c>
      <c r="AF492" s="422">
        <v>0</v>
      </c>
      <c r="AG492" s="453">
        <v>1</v>
      </c>
      <c r="AH492" s="458">
        <v>0</v>
      </c>
      <c r="AI492" s="456">
        <v>0</v>
      </c>
      <c r="AJ492" s="422">
        <v>0</v>
      </c>
      <c r="AK492" s="453">
        <v>0</v>
      </c>
      <c r="AL492" s="444">
        <v>0</v>
      </c>
      <c r="AM492" s="449">
        <v>0</v>
      </c>
      <c r="AN492" s="447">
        <v>0</v>
      </c>
      <c r="AO492" s="451">
        <v>0</v>
      </c>
      <c r="AP492" s="451">
        <v>0</v>
      </c>
      <c r="AQ492" s="451">
        <v>0</v>
      </c>
      <c r="AR492" s="451">
        <v>0</v>
      </c>
      <c r="AS492" s="451">
        <v>0</v>
      </c>
      <c r="AT492" s="451">
        <v>0</v>
      </c>
      <c r="AU492" s="451">
        <v>0</v>
      </c>
      <c r="AV492" s="451">
        <v>0</v>
      </c>
      <c r="AW492" s="451">
        <v>0</v>
      </c>
      <c r="AX492" s="451">
        <v>0</v>
      </c>
      <c r="AY492" s="447">
        <v>0</v>
      </c>
      <c r="AZ492" s="451">
        <v>0</v>
      </c>
      <c r="BA492" s="428">
        <v>0</v>
      </c>
      <c r="BJ492" s="435">
        <v>2</v>
      </c>
      <c r="BK492" s="435">
        <v>1</v>
      </c>
      <c r="BN492" s="435">
        <v>1</v>
      </c>
      <c r="BQ492" s="436">
        <v>1</v>
      </c>
      <c r="BR492" s="442">
        <v>4</v>
      </c>
    </row>
    <row r="493" spans="1:70" ht="12.75" customHeight="1">
      <c r="A493" s="467">
        <v>42472</v>
      </c>
      <c r="B493" s="368">
        <v>1</v>
      </c>
      <c r="C493" s="368">
        <v>5</v>
      </c>
      <c r="D493" s="368">
        <v>9</v>
      </c>
      <c r="E493" s="368">
        <v>22</v>
      </c>
      <c r="F493" s="368">
        <v>38</v>
      </c>
      <c r="G493" s="368">
        <v>0</v>
      </c>
      <c r="H493" s="368">
        <v>2</v>
      </c>
      <c r="I493" s="500">
        <v>10</v>
      </c>
      <c r="R493" s="419">
        <v>2</v>
      </c>
      <c r="S493" s="421">
        <v>0</v>
      </c>
      <c r="T493" s="422">
        <v>1</v>
      </c>
      <c r="U493" s="453">
        <v>2</v>
      </c>
      <c r="V493" s="458">
        <v>1</v>
      </c>
      <c r="W493" s="456">
        <v>0</v>
      </c>
      <c r="X493" s="422">
        <v>0</v>
      </c>
      <c r="Y493" s="453">
        <v>1</v>
      </c>
      <c r="Z493" s="458">
        <v>0</v>
      </c>
      <c r="AA493" s="456">
        <v>0</v>
      </c>
      <c r="AB493" s="422">
        <v>0</v>
      </c>
      <c r="AC493" s="453">
        <v>0</v>
      </c>
      <c r="AD493" s="458">
        <v>0</v>
      </c>
      <c r="AE493" s="456">
        <v>0</v>
      </c>
      <c r="AF493" s="422">
        <v>0</v>
      </c>
      <c r="AG493" s="453">
        <v>1</v>
      </c>
      <c r="AH493" s="458">
        <v>2</v>
      </c>
      <c r="AI493" s="456">
        <v>1</v>
      </c>
      <c r="AJ493" s="422">
        <v>0</v>
      </c>
      <c r="AK493" s="453">
        <v>2</v>
      </c>
      <c r="AL493" s="444">
        <v>0</v>
      </c>
      <c r="AM493" s="449">
        <v>0</v>
      </c>
      <c r="AN493" s="447">
        <v>1</v>
      </c>
      <c r="AO493" s="451">
        <v>1</v>
      </c>
      <c r="AP493" s="451">
        <v>1</v>
      </c>
      <c r="AQ493" s="451">
        <v>0</v>
      </c>
      <c r="AR493" s="451">
        <v>0</v>
      </c>
      <c r="AS493" s="451">
        <v>0</v>
      </c>
      <c r="AT493" s="451">
        <v>0</v>
      </c>
      <c r="AU493" s="451">
        <v>0</v>
      </c>
      <c r="AV493" s="451">
        <v>0</v>
      </c>
      <c r="AW493" s="451">
        <v>0</v>
      </c>
      <c r="AX493" s="451">
        <v>0</v>
      </c>
      <c r="AY493" s="447">
        <v>0</v>
      </c>
      <c r="AZ493" s="451">
        <v>0</v>
      </c>
      <c r="BA493" s="428">
        <v>0</v>
      </c>
      <c r="BJ493" s="435">
        <v>2</v>
      </c>
      <c r="BM493" s="435">
        <v>1</v>
      </c>
      <c r="BN493" s="435">
        <v>1</v>
      </c>
      <c r="BQ493" s="436">
        <v>1</v>
      </c>
      <c r="BR493" s="442">
        <v>4</v>
      </c>
    </row>
    <row r="494" spans="1:70" ht="12.75" customHeight="1">
      <c r="A494" s="467">
        <v>42468</v>
      </c>
      <c r="B494" s="368">
        <v>6</v>
      </c>
      <c r="C494" s="368">
        <v>8</v>
      </c>
      <c r="D494" s="368">
        <v>26</v>
      </c>
      <c r="E494" s="368">
        <v>43</v>
      </c>
      <c r="F494" s="368">
        <v>49</v>
      </c>
      <c r="G494" s="368">
        <v>0</v>
      </c>
      <c r="H494" s="368">
        <v>6</v>
      </c>
      <c r="I494" s="500">
        <v>10</v>
      </c>
      <c r="R494" s="419">
        <v>4</v>
      </c>
      <c r="S494" s="421">
        <v>0</v>
      </c>
      <c r="T494" s="422">
        <v>0</v>
      </c>
      <c r="U494" s="453">
        <v>1</v>
      </c>
      <c r="V494" s="458">
        <v>1</v>
      </c>
      <c r="W494" s="456">
        <v>0</v>
      </c>
      <c r="X494" s="422">
        <v>0</v>
      </c>
      <c r="Y494" s="453">
        <v>1</v>
      </c>
      <c r="Z494" s="458">
        <v>0</v>
      </c>
      <c r="AA494" s="456">
        <v>2</v>
      </c>
      <c r="AB494" s="422">
        <v>0</v>
      </c>
      <c r="AC494" s="453">
        <v>1</v>
      </c>
      <c r="AD494" s="458">
        <v>0</v>
      </c>
      <c r="AE494" s="456">
        <v>0</v>
      </c>
      <c r="AF494" s="422">
        <v>1</v>
      </c>
      <c r="AG494" s="453">
        <v>2</v>
      </c>
      <c r="AH494" s="458">
        <v>1</v>
      </c>
      <c r="AI494" s="456">
        <v>1</v>
      </c>
      <c r="AJ494" s="422">
        <v>0</v>
      </c>
      <c r="AK494" s="453">
        <v>0</v>
      </c>
      <c r="AL494" s="444">
        <v>0</v>
      </c>
      <c r="AM494" s="449">
        <v>0</v>
      </c>
      <c r="AN494" s="447">
        <v>0</v>
      </c>
      <c r="AO494" s="451">
        <v>1</v>
      </c>
      <c r="AP494" s="451">
        <v>1</v>
      </c>
      <c r="AQ494" s="451">
        <v>0</v>
      </c>
      <c r="AR494" s="451">
        <v>0</v>
      </c>
      <c r="AS494" s="451">
        <v>0</v>
      </c>
      <c r="AT494" s="451">
        <v>0</v>
      </c>
      <c r="AU494" s="451">
        <v>0</v>
      </c>
      <c r="AV494" s="451">
        <v>0</v>
      </c>
      <c r="AW494" s="451">
        <v>0</v>
      </c>
      <c r="AX494" s="451">
        <v>0</v>
      </c>
      <c r="AY494" s="447">
        <v>0</v>
      </c>
      <c r="AZ494" s="451">
        <v>0</v>
      </c>
      <c r="BA494" s="428">
        <v>0</v>
      </c>
      <c r="BI494" s="435">
        <v>1</v>
      </c>
      <c r="BL494" s="435">
        <v>2</v>
      </c>
      <c r="BQ494" s="436">
        <v>2</v>
      </c>
      <c r="BR494" s="442">
        <v>3</v>
      </c>
    </row>
    <row r="495" spans="1:70" ht="12.75" customHeight="1">
      <c r="A495" s="467">
        <v>42465</v>
      </c>
      <c r="B495" s="368">
        <v>3</v>
      </c>
      <c r="C495" s="368">
        <v>5</v>
      </c>
      <c r="D495" s="368">
        <v>9</v>
      </c>
      <c r="E495" s="368">
        <v>19</v>
      </c>
      <c r="F495" s="368">
        <v>40</v>
      </c>
      <c r="G495" s="368">
        <v>0</v>
      </c>
      <c r="H495" s="368">
        <v>2</v>
      </c>
      <c r="I495" s="500">
        <v>5</v>
      </c>
      <c r="R495" s="419">
        <v>2</v>
      </c>
      <c r="S495" s="421">
        <v>0</v>
      </c>
      <c r="T495" s="422">
        <v>0</v>
      </c>
      <c r="U495" s="453">
        <v>1</v>
      </c>
      <c r="V495" s="458">
        <v>0</v>
      </c>
      <c r="W495" s="456">
        <v>1</v>
      </c>
      <c r="X495" s="422">
        <v>1</v>
      </c>
      <c r="Y495" s="453">
        <v>0</v>
      </c>
      <c r="Z495" s="458">
        <v>1</v>
      </c>
      <c r="AA495" s="456">
        <v>1</v>
      </c>
      <c r="AB495" s="422">
        <v>1</v>
      </c>
      <c r="AC495" s="453">
        <v>1</v>
      </c>
      <c r="AD495" s="458">
        <v>1</v>
      </c>
      <c r="AE495" s="456">
        <v>1</v>
      </c>
      <c r="AF495" s="422">
        <v>0</v>
      </c>
      <c r="AG495" s="453">
        <v>1</v>
      </c>
      <c r="AH495" s="458">
        <v>0</v>
      </c>
      <c r="AI495" s="456">
        <v>2</v>
      </c>
      <c r="AJ495" s="422">
        <v>1</v>
      </c>
      <c r="AK495" s="453">
        <v>0</v>
      </c>
      <c r="AL495" s="444">
        <v>0</v>
      </c>
      <c r="AM495" s="449">
        <v>0</v>
      </c>
      <c r="AN495" s="447">
        <v>0</v>
      </c>
      <c r="AO495" s="451">
        <v>0</v>
      </c>
      <c r="AP495" s="451">
        <v>1</v>
      </c>
      <c r="AQ495" s="451">
        <v>0</v>
      </c>
      <c r="AR495" s="451">
        <v>0</v>
      </c>
      <c r="AS495" s="451">
        <v>0</v>
      </c>
      <c r="AT495" s="451">
        <v>0</v>
      </c>
      <c r="AU495" s="451">
        <v>0</v>
      </c>
      <c r="AV495" s="451">
        <v>0</v>
      </c>
      <c r="AW495" s="451">
        <v>0</v>
      </c>
      <c r="AX495" s="451">
        <v>0</v>
      </c>
      <c r="AY495" s="447">
        <v>0</v>
      </c>
      <c r="AZ495" s="451">
        <v>0</v>
      </c>
      <c r="BA495" s="428">
        <v>0</v>
      </c>
      <c r="BH495" s="434">
        <v>1</v>
      </c>
      <c r="BL495" s="435">
        <v>2</v>
      </c>
      <c r="BM495" s="435">
        <v>1</v>
      </c>
      <c r="BO495" s="435">
        <v>1</v>
      </c>
      <c r="BR495" s="442">
        <v>4</v>
      </c>
    </row>
    <row r="496" spans="1:70" ht="12.75" customHeight="1">
      <c r="A496" s="467">
        <v>42461</v>
      </c>
      <c r="B496" s="368">
        <v>2</v>
      </c>
      <c r="C496" s="368">
        <v>16</v>
      </c>
      <c r="D496" s="368">
        <v>23</v>
      </c>
      <c r="E496" s="368">
        <v>25</v>
      </c>
      <c r="F496" s="368">
        <v>49</v>
      </c>
      <c r="G496" s="368">
        <v>0</v>
      </c>
      <c r="H496" s="368">
        <v>6</v>
      </c>
      <c r="I496" s="500">
        <v>9</v>
      </c>
      <c r="R496" s="419">
        <v>3</v>
      </c>
      <c r="S496" s="421">
        <v>1</v>
      </c>
      <c r="T496" s="422">
        <v>0</v>
      </c>
      <c r="U496" s="453">
        <v>0</v>
      </c>
      <c r="V496" s="458">
        <v>0</v>
      </c>
      <c r="W496" s="456">
        <v>1</v>
      </c>
      <c r="X496" s="422">
        <v>0</v>
      </c>
      <c r="Y496" s="453">
        <v>1</v>
      </c>
      <c r="Z496" s="458">
        <v>0</v>
      </c>
      <c r="AA496" s="456">
        <v>0</v>
      </c>
      <c r="AB496" s="422">
        <v>0</v>
      </c>
      <c r="AC496" s="453">
        <v>0</v>
      </c>
      <c r="AD496" s="458">
        <v>2</v>
      </c>
      <c r="AE496" s="456">
        <v>1</v>
      </c>
      <c r="AF496" s="422">
        <v>0</v>
      </c>
      <c r="AG496" s="453">
        <v>2</v>
      </c>
      <c r="AH496" s="458">
        <v>0</v>
      </c>
      <c r="AI496" s="456">
        <v>0</v>
      </c>
      <c r="AJ496" s="422">
        <v>0</v>
      </c>
      <c r="AK496" s="453">
        <v>0</v>
      </c>
      <c r="AL496" s="444">
        <v>1</v>
      </c>
      <c r="AM496" s="449">
        <v>1</v>
      </c>
      <c r="AN496" s="447">
        <v>0</v>
      </c>
      <c r="AO496" s="451">
        <v>1</v>
      </c>
      <c r="AP496" s="451">
        <v>0</v>
      </c>
      <c r="AQ496" s="451">
        <v>0</v>
      </c>
      <c r="AR496" s="451">
        <v>0</v>
      </c>
      <c r="AS496" s="451">
        <v>0</v>
      </c>
      <c r="AT496" s="451">
        <v>0</v>
      </c>
      <c r="AU496" s="451">
        <v>0</v>
      </c>
      <c r="AV496" s="451">
        <v>0</v>
      </c>
      <c r="AW496" s="451">
        <v>0</v>
      </c>
      <c r="AX496" s="451">
        <v>0</v>
      </c>
      <c r="AY496" s="447">
        <v>0</v>
      </c>
      <c r="AZ496" s="451">
        <v>0</v>
      </c>
      <c r="BA496" s="428">
        <v>0</v>
      </c>
      <c r="BH496" s="434">
        <v>1</v>
      </c>
      <c r="BI496" s="435">
        <v>2</v>
      </c>
      <c r="BK496" s="435">
        <v>1</v>
      </c>
      <c r="BN496" s="435">
        <v>1</v>
      </c>
      <c r="BR496" s="442">
        <v>4</v>
      </c>
    </row>
    <row r="497" spans="1:70" ht="12.75" customHeight="1">
      <c r="A497" s="467">
        <v>42458</v>
      </c>
      <c r="B497" s="368">
        <v>1</v>
      </c>
      <c r="C497" s="368">
        <v>4</v>
      </c>
      <c r="D497" s="368">
        <v>19</v>
      </c>
      <c r="E497" s="368">
        <v>25</v>
      </c>
      <c r="F497" s="368">
        <v>36</v>
      </c>
      <c r="G497" s="368">
        <v>0</v>
      </c>
      <c r="H497" s="368">
        <v>3</v>
      </c>
      <c r="I497" s="500">
        <v>11</v>
      </c>
      <c r="R497" s="419">
        <v>2</v>
      </c>
      <c r="S497" s="421">
        <v>2</v>
      </c>
      <c r="T497" s="422">
        <v>0</v>
      </c>
      <c r="U497" s="453">
        <v>0</v>
      </c>
      <c r="V497" s="458">
        <v>0</v>
      </c>
      <c r="W497" s="456">
        <v>1</v>
      </c>
      <c r="X497" s="422">
        <v>1</v>
      </c>
      <c r="Y497" s="453">
        <v>0</v>
      </c>
      <c r="Z497" s="458">
        <v>0</v>
      </c>
      <c r="AA497" s="456">
        <v>1</v>
      </c>
      <c r="AB497" s="422">
        <v>0</v>
      </c>
      <c r="AC497" s="453">
        <v>1</v>
      </c>
      <c r="AD497" s="458">
        <v>0</v>
      </c>
      <c r="AE497" s="456">
        <v>0</v>
      </c>
      <c r="AF497" s="422">
        <v>0</v>
      </c>
      <c r="AG497" s="453">
        <v>1</v>
      </c>
      <c r="AH497" s="458">
        <v>1</v>
      </c>
      <c r="AI497" s="456">
        <v>0</v>
      </c>
      <c r="AJ497" s="422">
        <v>1</v>
      </c>
      <c r="AK497" s="453">
        <v>1</v>
      </c>
      <c r="AL497" s="444">
        <v>1</v>
      </c>
      <c r="AM497" s="449">
        <v>0</v>
      </c>
      <c r="AN497" s="447">
        <v>0</v>
      </c>
      <c r="AO497" s="451">
        <v>1</v>
      </c>
      <c r="AP497" s="451">
        <v>0</v>
      </c>
      <c r="AQ497" s="451">
        <v>0</v>
      </c>
      <c r="AR497" s="451">
        <v>0</v>
      </c>
      <c r="AS497" s="451">
        <v>0</v>
      </c>
      <c r="AT497" s="451">
        <v>0</v>
      </c>
      <c r="AU497" s="451">
        <v>0</v>
      </c>
      <c r="AV497" s="451">
        <v>0</v>
      </c>
      <c r="AW497" s="451">
        <v>0</v>
      </c>
      <c r="AX497" s="451">
        <v>0</v>
      </c>
      <c r="AY497" s="447">
        <v>0</v>
      </c>
      <c r="AZ497" s="451">
        <v>0</v>
      </c>
      <c r="BA497" s="428">
        <v>0</v>
      </c>
      <c r="BI497" s="435">
        <v>1</v>
      </c>
      <c r="BK497" s="435">
        <v>1</v>
      </c>
      <c r="BL497" s="435">
        <v>1</v>
      </c>
      <c r="BP497" s="435">
        <v>1</v>
      </c>
      <c r="BQ497" s="436">
        <v>1</v>
      </c>
      <c r="BR497" s="442">
        <v>5</v>
      </c>
    </row>
    <row r="498" spans="1:70" ht="12.75" customHeight="1">
      <c r="A498" s="467">
        <v>42454</v>
      </c>
      <c r="B498" s="368">
        <v>12</v>
      </c>
      <c r="C498" s="368">
        <v>19</v>
      </c>
      <c r="D498" s="368">
        <v>36</v>
      </c>
      <c r="E498" s="368">
        <v>42</v>
      </c>
      <c r="F498" s="368">
        <v>43</v>
      </c>
      <c r="G498" s="368">
        <v>0</v>
      </c>
      <c r="H498" s="368">
        <v>5</v>
      </c>
      <c r="I498" s="500">
        <v>8</v>
      </c>
      <c r="R498" s="419">
        <v>3</v>
      </c>
      <c r="S498" s="421">
        <v>2</v>
      </c>
      <c r="T498" s="422">
        <v>2</v>
      </c>
      <c r="U498" s="453">
        <v>1</v>
      </c>
      <c r="V498" s="458">
        <v>1</v>
      </c>
      <c r="W498" s="456">
        <v>0</v>
      </c>
      <c r="X498" s="422">
        <v>0</v>
      </c>
      <c r="Y498" s="453">
        <v>1</v>
      </c>
      <c r="Z498" s="458">
        <v>0</v>
      </c>
      <c r="AA498" s="456">
        <v>0</v>
      </c>
      <c r="AB498" s="422">
        <v>0</v>
      </c>
      <c r="AC498" s="453">
        <v>0</v>
      </c>
      <c r="AD498" s="458">
        <v>1</v>
      </c>
      <c r="AE498" s="456">
        <v>0</v>
      </c>
      <c r="AF498" s="422">
        <v>0</v>
      </c>
      <c r="AG498" s="453">
        <v>0</v>
      </c>
      <c r="AH498" s="458">
        <v>0</v>
      </c>
      <c r="AI498" s="456">
        <v>1</v>
      </c>
      <c r="AJ498" s="422">
        <v>0</v>
      </c>
      <c r="AK498" s="453">
        <v>0</v>
      </c>
      <c r="AL498" s="444">
        <v>0</v>
      </c>
      <c r="AM498" s="449">
        <v>0</v>
      </c>
      <c r="AN498" s="447">
        <v>0</v>
      </c>
      <c r="AO498" s="451">
        <v>0</v>
      </c>
      <c r="AP498" s="451">
        <v>0</v>
      </c>
      <c r="AQ498" s="451">
        <v>1</v>
      </c>
      <c r="AR498" s="451">
        <v>0</v>
      </c>
      <c r="AS498" s="451">
        <v>0</v>
      </c>
      <c r="AT498" s="451">
        <v>0</v>
      </c>
      <c r="AU498" s="451">
        <v>0</v>
      </c>
      <c r="AV498" s="451">
        <v>0</v>
      </c>
      <c r="AW498" s="451">
        <v>0</v>
      </c>
      <c r="AX498" s="451">
        <v>0</v>
      </c>
      <c r="AY498" s="447">
        <v>0</v>
      </c>
      <c r="AZ498" s="451">
        <v>0</v>
      </c>
      <c r="BA498" s="428">
        <v>0</v>
      </c>
      <c r="BH498" s="434">
        <v>1</v>
      </c>
      <c r="BK498" s="435">
        <v>1</v>
      </c>
      <c r="BL498" s="435">
        <v>1</v>
      </c>
      <c r="BN498" s="435">
        <v>1</v>
      </c>
      <c r="BQ498" s="436">
        <v>1</v>
      </c>
      <c r="BR498" s="442">
        <v>5</v>
      </c>
    </row>
    <row r="499" spans="1:70" ht="12.75" customHeight="1">
      <c r="A499" s="467">
        <v>42451</v>
      </c>
      <c r="B499" s="368">
        <v>12</v>
      </c>
      <c r="C499" s="368">
        <v>15</v>
      </c>
      <c r="D499" s="368">
        <v>26</v>
      </c>
      <c r="E499" s="368">
        <v>42</v>
      </c>
      <c r="F499" s="368">
        <v>49</v>
      </c>
      <c r="G499" s="368">
        <v>0</v>
      </c>
      <c r="H499" s="368">
        <v>5</v>
      </c>
      <c r="I499" s="500">
        <v>8</v>
      </c>
      <c r="R499" s="419">
        <v>3</v>
      </c>
      <c r="S499" s="421">
        <v>1</v>
      </c>
      <c r="T499" s="422">
        <v>1</v>
      </c>
      <c r="U499" s="453">
        <v>0</v>
      </c>
      <c r="V499" s="458">
        <v>0</v>
      </c>
      <c r="W499" s="456">
        <v>1</v>
      </c>
      <c r="X499" s="422">
        <v>0</v>
      </c>
      <c r="Y499" s="453">
        <v>0</v>
      </c>
      <c r="Z499" s="458">
        <v>0</v>
      </c>
      <c r="AA499" s="456">
        <v>0</v>
      </c>
      <c r="AB499" s="422">
        <v>1</v>
      </c>
      <c r="AC499" s="453">
        <v>0</v>
      </c>
      <c r="AD499" s="458">
        <v>0</v>
      </c>
      <c r="AE499" s="456">
        <v>1</v>
      </c>
      <c r="AF499" s="422">
        <v>0</v>
      </c>
      <c r="AG499" s="453">
        <v>1</v>
      </c>
      <c r="AH499" s="458">
        <v>0</v>
      </c>
      <c r="AI499" s="456">
        <v>0</v>
      </c>
      <c r="AJ499" s="422">
        <v>0</v>
      </c>
      <c r="AK499" s="453">
        <v>0</v>
      </c>
      <c r="AL499" s="444">
        <v>0</v>
      </c>
      <c r="AM499" s="449">
        <v>0</v>
      </c>
      <c r="AN499" s="447">
        <v>0</v>
      </c>
      <c r="AO499" s="451">
        <v>0</v>
      </c>
      <c r="AP499" s="451">
        <v>0</v>
      </c>
      <c r="AQ499" s="451">
        <v>0</v>
      </c>
      <c r="AR499" s="451">
        <v>0</v>
      </c>
      <c r="AS499" s="451">
        <v>0</v>
      </c>
      <c r="AT499" s="451">
        <v>0</v>
      </c>
      <c r="AU499" s="451">
        <v>0</v>
      </c>
      <c r="AV499" s="451">
        <v>0</v>
      </c>
      <c r="AW499" s="451">
        <v>0</v>
      </c>
      <c r="AX499" s="451">
        <v>0</v>
      </c>
      <c r="AY499" s="447">
        <v>0</v>
      </c>
      <c r="AZ499" s="451">
        <v>0</v>
      </c>
      <c r="BA499" s="428">
        <v>0</v>
      </c>
      <c r="BK499" s="435">
        <v>1</v>
      </c>
      <c r="BL499" s="435">
        <v>1</v>
      </c>
      <c r="BO499" s="435">
        <v>2</v>
      </c>
      <c r="BP499" s="435">
        <v>1</v>
      </c>
      <c r="BR499" s="442">
        <v>4</v>
      </c>
    </row>
    <row r="500" spans="1:70" ht="12.75" customHeight="1">
      <c r="A500" s="467">
        <v>42447</v>
      </c>
      <c r="B500" s="368">
        <v>14</v>
      </c>
      <c r="C500" s="368">
        <v>19</v>
      </c>
      <c r="D500" s="368">
        <v>21</v>
      </c>
      <c r="E500" s="368">
        <v>24</v>
      </c>
      <c r="F500" s="368">
        <v>49</v>
      </c>
      <c r="G500" s="368">
        <v>0</v>
      </c>
      <c r="H500" s="368">
        <v>5</v>
      </c>
      <c r="I500" s="500">
        <v>11</v>
      </c>
      <c r="R500" s="419">
        <v>3</v>
      </c>
      <c r="S500" s="421">
        <v>0</v>
      </c>
      <c r="T500" s="422">
        <v>0</v>
      </c>
      <c r="U500" s="453">
        <v>1</v>
      </c>
      <c r="V500" s="458">
        <v>0</v>
      </c>
      <c r="W500" s="456">
        <v>1</v>
      </c>
      <c r="X500" s="422">
        <v>0</v>
      </c>
      <c r="Y500" s="453">
        <v>1</v>
      </c>
      <c r="Z500" s="458">
        <v>1</v>
      </c>
      <c r="AA500" s="456">
        <v>0</v>
      </c>
      <c r="AB500" s="422">
        <v>1</v>
      </c>
      <c r="AC500" s="453">
        <v>0</v>
      </c>
      <c r="AD500" s="458">
        <v>1</v>
      </c>
      <c r="AE500" s="456">
        <v>0</v>
      </c>
      <c r="AF500" s="422">
        <v>1</v>
      </c>
      <c r="AG500" s="453">
        <v>1</v>
      </c>
      <c r="AH500" s="458">
        <v>0</v>
      </c>
      <c r="AI500" s="456">
        <v>0</v>
      </c>
      <c r="AJ500" s="422">
        <v>0</v>
      </c>
      <c r="AK500" s="453">
        <v>1</v>
      </c>
      <c r="AL500" s="444">
        <v>1</v>
      </c>
      <c r="AM500" s="449">
        <v>0</v>
      </c>
      <c r="AN500" s="447">
        <v>0</v>
      </c>
      <c r="AO500" s="451">
        <v>0</v>
      </c>
      <c r="AP500" s="451">
        <v>0</v>
      </c>
      <c r="AQ500" s="451">
        <v>0</v>
      </c>
      <c r="AR500" s="451">
        <v>0</v>
      </c>
      <c r="AS500" s="451">
        <v>0</v>
      </c>
      <c r="AT500" s="451">
        <v>0</v>
      </c>
      <c r="AU500" s="451">
        <v>0</v>
      </c>
      <c r="AV500" s="451">
        <v>0</v>
      </c>
      <c r="AW500" s="451">
        <v>0</v>
      </c>
      <c r="AX500" s="451">
        <v>0</v>
      </c>
      <c r="AY500" s="447">
        <v>0</v>
      </c>
      <c r="AZ500" s="451">
        <v>0</v>
      </c>
      <c r="BA500" s="428">
        <v>0</v>
      </c>
      <c r="BH500" s="434">
        <v>1</v>
      </c>
      <c r="BK500" s="435">
        <v>2</v>
      </c>
      <c r="BM500" s="435">
        <v>2</v>
      </c>
      <c r="BR500" s="442">
        <v>3</v>
      </c>
    </row>
    <row r="501" spans="1:70" ht="12.75" customHeight="1">
      <c r="A501" s="467">
        <v>42444</v>
      </c>
      <c r="B501" s="368">
        <v>5</v>
      </c>
      <c r="C501" s="368">
        <v>7</v>
      </c>
      <c r="D501" s="368">
        <v>10</v>
      </c>
      <c r="E501" s="368">
        <v>34</v>
      </c>
      <c r="F501" s="368">
        <v>44</v>
      </c>
      <c r="G501" s="368">
        <v>0</v>
      </c>
      <c r="H501" s="368">
        <v>2</v>
      </c>
      <c r="I501" s="500">
        <v>10</v>
      </c>
      <c r="R501" s="419">
        <v>2</v>
      </c>
      <c r="S501" s="421">
        <v>0</v>
      </c>
      <c r="T501" s="422">
        <v>0</v>
      </c>
      <c r="U501" s="453">
        <v>0</v>
      </c>
      <c r="V501" s="458">
        <v>0</v>
      </c>
      <c r="W501" s="456">
        <v>0</v>
      </c>
      <c r="X501" s="422">
        <v>0</v>
      </c>
      <c r="Y501" s="453">
        <v>1</v>
      </c>
      <c r="Z501" s="458">
        <v>1</v>
      </c>
      <c r="AA501" s="456">
        <v>1</v>
      </c>
      <c r="AB501" s="422">
        <v>0</v>
      </c>
      <c r="AC501" s="453">
        <v>0</v>
      </c>
      <c r="AD501" s="458">
        <v>0</v>
      </c>
      <c r="AE501" s="456">
        <v>0</v>
      </c>
      <c r="AF501" s="422">
        <v>0</v>
      </c>
      <c r="AG501" s="453">
        <v>1</v>
      </c>
      <c r="AH501" s="458">
        <v>1</v>
      </c>
      <c r="AI501" s="456">
        <v>0</v>
      </c>
      <c r="AJ501" s="422">
        <v>1</v>
      </c>
      <c r="AK501" s="453">
        <v>0</v>
      </c>
      <c r="AL501" s="444">
        <v>0</v>
      </c>
      <c r="AM501" s="449">
        <v>0</v>
      </c>
      <c r="AN501" s="447">
        <v>0</v>
      </c>
      <c r="AO501" s="451">
        <v>0</v>
      </c>
      <c r="AP501" s="451">
        <v>0</v>
      </c>
      <c r="AQ501" s="451">
        <v>0</v>
      </c>
      <c r="AR501" s="451">
        <v>0</v>
      </c>
      <c r="AS501" s="451">
        <v>0</v>
      </c>
      <c r="AT501" s="451">
        <v>0</v>
      </c>
      <c r="AU501" s="451">
        <v>0</v>
      </c>
      <c r="AV501" s="451">
        <v>0</v>
      </c>
      <c r="AW501" s="451">
        <v>0</v>
      </c>
      <c r="AX501" s="451">
        <v>0</v>
      </c>
      <c r="AY501" s="447">
        <v>0</v>
      </c>
      <c r="AZ501" s="451">
        <v>0</v>
      </c>
      <c r="BA501" s="428">
        <v>0</v>
      </c>
      <c r="BJ501" s="435">
        <v>2</v>
      </c>
      <c r="BK501" s="435">
        <v>1</v>
      </c>
      <c r="BM501" s="435">
        <v>1</v>
      </c>
      <c r="BO501" s="435">
        <v>1</v>
      </c>
      <c r="BR501" s="442">
        <v>4</v>
      </c>
    </row>
    <row r="502" spans="1:70" ht="12.75" customHeight="1">
      <c r="A502" s="467">
        <v>42440</v>
      </c>
      <c r="B502" s="368">
        <v>1</v>
      </c>
      <c r="C502" s="368">
        <v>21</v>
      </c>
      <c r="D502" s="368">
        <v>26</v>
      </c>
      <c r="E502" s="368">
        <v>40</v>
      </c>
      <c r="F502" s="368">
        <v>43</v>
      </c>
      <c r="G502" s="368">
        <v>0</v>
      </c>
      <c r="H502" s="368">
        <v>6</v>
      </c>
      <c r="I502" s="500">
        <v>9</v>
      </c>
      <c r="R502" s="419">
        <v>4</v>
      </c>
      <c r="S502" s="421">
        <v>1</v>
      </c>
      <c r="T502" s="422">
        <v>0</v>
      </c>
      <c r="U502" s="453">
        <v>1</v>
      </c>
      <c r="V502" s="458">
        <v>0</v>
      </c>
      <c r="W502" s="456">
        <v>0</v>
      </c>
      <c r="X502" s="422">
        <v>0</v>
      </c>
      <c r="Y502" s="453">
        <v>0</v>
      </c>
      <c r="Z502" s="458">
        <v>1</v>
      </c>
      <c r="AA502" s="456">
        <v>0</v>
      </c>
      <c r="AB502" s="422">
        <v>0</v>
      </c>
      <c r="AC502" s="453">
        <v>0</v>
      </c>
      <c r="AD502" s="458">
        <v>1</v>
      </c>
      <c r="AE502" s="456">
        <v>0</v>
      </c>
      <c r="AF502" s="422">
        <v>1</v>
      </c>
      <c r="AG502" s="453">
        <v>0</v>
      </c>
      <c r="AH502" s="458">
        <v>0</v>
      </c>
      <c r="AI502" s="456">
        <v>0</v>
      </c>
      <c r="AJ502" s="422">
        <v>0</v>
      </c>
      <c r="AK502" s="453">
        <v>0</v>
      </c>
      <c r="AL502" s="444">
        <v>0</v>
      </c>
      <c r="AM502" s="449">
        <v>0</v>
      </c>
      <c r="AN502" s="447">
        <v>0</v>
      </c>
      <c r="AO502" s="451">
        <v>0</v>
      </c>
      <c r="AP502" s="451">
        <v>0</v>
      </c>
      <c r="AQ502" s="451">
        <v>0</v>
      </c>
      <c r="AR502" s="451">
        <v>0</v>
      </c>
      <c r="AS502" s="451">
        <v>0</v>
      </c>
      <c r="AT502" s="451">
        <v>0</v>
      </c>
      <c r="AU502" s="451">
        <v>0</v>
      </c>
      <c r="AV502" s="451">
        <v>0</v>
      </c>
      <c r="AW502" s="451">
        <v>0</v>
      </c>
      <c r="AX502" s="451">
        <v>0</v>
      </c>
      <c r="AY502" s="447">
        <v>0</v>
      </c>
      <c r="AZ502" s="451">
        <v>0</v>
      </c>
      <c r="BA502" s="428">
        <v>0</v>
      </c>
      <c r="BH502" s="434">
        <v>1</v>
      </c>
      <c r="BJ502" s="435">
        <v>1</v>
      </c>
      <c r="BK502" s="435">
        <v>1</v>
      </c>
      <c r="BL502" s="435">
        <v>1</v>
      </c>
      <c r="BQ502" s="436">
        <v>1</v>
      </c>
      <c r="BR502" s="442">
        <v>5</v>
      </c>
    </row>
    <row r="503" spans="1:70" ht="12.75" customHeight="1">
      <c r="A503" s="467">
        <v>42437</v>
      </c>
      <c r="B503" s="368">
        <v>1</v>
      </c>
      <c r="C503" s="368">
        <v>8</v>
      </c>
      <c r="D503" s="368">
        <v>9</v>
      </c>
      <c r="E503" s="368">
        <v>14</v>
      </c>
      <c r="F503" s="368">
        <v>23</v>
      </c>
      <c r="G503" s="368">
        <v>0</v>
      </c>
      <c r="H503" s="368">
        <v>1</v>
      </c>
      <c r="I503" s="500">
        <v>7</v>
      </c>
      <c r="R503" s="419">
        <v>3</v>
      </c>
      <c r="S503" s="421">
        <v>3</v>
      </c>
      <c r="T503" s="422">
        <v>1</v>
      </c>
      <c r="U503" s="453">
        <v>0</v>
      </c>
      <c r="V503" s="458">
        <v>0</v>
      </c>
      <c r="W503" s="456">
        <v>0</v>
      </c>
      <c r="X503" s="422">
        <v>0</v>
      </c>
      <c r="Y503" s="453">
        <v>1</v>
      </c>
      <c r="Z503" s="458">
        <v>1</v>
      </c>
      <c r="AA503" s="456">
        <v>1</v>
      </c>
      <c r="AB503" s="422">
        <v>0</v>
      </c>
      <c r="AC503" s="453">
        <v>0</v>
      </c>
      <c r="AD503" s="458">
        <v>0</v>
      </c>
      <c r="AE503" s="456">
        <v>0</v>
      </c>
      <c r="AF503" s="422">
        <v>0</v>
      </c>
      <c r="AG503" s="453">
        <v>1</v>
      </c>
      <c r="AH503" s="458">
        <v>0</v>
      </c>
      <c r="AI503" s="456">
        <v>0</v>
      </c>
      <c r="AJ503" s="422">
        <v>0</v>
      </c>
      <c r="AK503" s="453">
        <v>1</v>
      </c>
      <c r="AL503" s="444">
        <v>0</v>
      </c>
      <c r="AM503" s="449">
        <v>0</v>
      </c>
      <c r="AN503" s="447">
        <v>0</v>
      </c>
      <c r="AO503" s="451">
        <v>0</v>
      </c>
      <c r="AP503" s="451">
        <v>0</v>
      </c>
      <c r="AQ503" s="451">
        <v>0</v>
      </c>
      <c r="AR503" s="451">
        <v>0</v>
      </c>
      <c r="AS503" s="451">
        <v>1</v>
      </c>
      <c r="AT503" s="451">
        <v>0</v>
      </c>
      <c r="AU503" s="451">
        <v>0</v>
      </c>
      <c r="AV503" s="451">
        <v>0</v>
      </c>
      <c r="AW503" s="451">
        <v>0</v>
      </c>
      <c r="AX503" s="451">
        <v>0</v>
      </c>
      <c r="AY503" s="447">
        <v>0</v>
      </c>
      <c r="AZ503" s="451">
        <v>0</v>
      </c>
      <c r="BA503" s="428">
        <v>0</v>
      </c>
      <c r="BH503" s="434">
        <v>2</v>
      </c>
      <c r="BJ503" s="435">
        <v>1</v>
      </c>
      <c r="BK503" s="435">
        <v>1</v>
      </c>
      <c r="BO503" s="435">
        <v>1</v>
      </c>
      <c r="BR503" s="442">
        <v>4</v>
      </c>
    </row>
    <row r="504" spans="1:70" ht="12.75" customHeight="1">
      <c r="A504" s="467">
        <v>42433</v>
      </c>
      <c r="B504" s="368">
        <v>9</v>
      </c>
      <c r="C504" s="368">
        <v>14</v>
      </c>
      <c r="D504" s="368">
        <v>16</v>
      </c>
      <c r="E504" s="368">
        <v>23</v>
      </c>
      <c r="F504" s="368">
        <v>40</v>
      </c>
      <c r="G504" s="368">
        <v>0</v>
      </c>
      <c r="H504" s="368">
        <v>1</v>
      </c>
      <c r="I504" s="500">
        <v>5</v>
      </c>
      <c r="R504" s="419">
        <v>4</v>
      </c>
      <c r="S504" s="421">
        <v>0</v>
      </c>
      <c r="T504" s="422">
        <v>0</v>
      </c>
      <c r="U504" s="453">
        <v>0</v>
      </c>
      <c r="V504" s="458">
        <v>0</v>
      </c>
      <c r="W504" s="456">
        <v>1</v>
      </c>
      <c r="X504" s="422">
        <v>1</v>
      </c>
      <c r="Y504" s="453">
        <v>1</v>
      </c>
      <c r="Z504" s="458">
        <v>0</v>
      </c>
      <c r="AA504" s="456">
        <v>0</v>
      </c>
      <c r="AB504" s="422">
        <v>0</v>
      </c>
      <c r="AC504" s="453">
        <v>0</v>
      </c>
      <c r="AD504" s="458">
        <v>1</v>
      </c>
      <c r="AE504" s="456">
        <v>1</v>
      </c>
      <c r="AF504" s="422">
        <v>1</v>
      </c>
      <c r="AG504" s="453">
        <v>0</v>
      </c>
      <c r="AH504" s="458">
        <v>0</v>
      </c>
      <c r="AI504" s="456">
        <v>1</v>
      </c>
      <c r="AJ504" s="422">
        <v>0</v>
      </c>
      <c r="AK504" s="453">
        <v>1</v>
      </c>
      <c r="AL504" s="444">
        <v>1</v>
      </c>
      <c r="AM504" s="449">
        <v>0</v>
      </c>
      <c r="AN504" s="447">
        <v>0</v>
      </c>
      <c r="AO504" s="451">
        <v>0</v>
      </c>
      <c r="AP504" s="451">
        <v>0</v>
      </c>
      <c r="AQ504" s="451">
        <v>0</v>
      </c>
      <c r="AR504" s="451">
        <v>0</v>
      </c>
      <c r="AS504" s="451">
        <v>0</v>
      </c>
      <c r="AT504" s="451">
        <v>0</v>
      </c>
      <c r="AU504" s="451">
        <v>0</v>
      </c>
      <c r="AV504" s="451">
        <v>0</v>
      </c>
      <c r="AW504" s="451">
        <v>0</v>
      </c>
      <c r="AX504" s="451">
        <v>0</v>
      </c>
      <c r="AY504" s="447">
        <v>0</v>
      </c>
      <c r="AZ504" s="451">
        <v>0</v>
      </c>
      <c r="BA504" s="428">
        <v>0</v>
      </c>
      <c r="BH504" s="434">
        <v>1</v>
      </c>
      <c r="BI504" s="435">
        <v>1</v>
      </c>
      <c r="BK504" s="435">
        <v>1</v>
      </c>
      <c r="BP504" s="435">
        <v>1</v>
      </c>
      <c r="BQ504" s="436">
        <v>1</v>
      </c>
      <c r="BR504" s="442">
        <v>5</v>
      </c>
    </row>
    <row r="505" spans="1:70" ht="12.75" customHeight="1">
      <c r="A505" s="467">
        <v>42430</v>
      </c>
      <c r="B505" s="368">
        <v>4</v>
      </c>
      <c r="C505" s="368">
        <v>7</v>
      </c>
      <c r="D505" s="368">
        <v>13</v>
      </c>
      <c r="E505" s="368">
        <v>28</v>
      </c>
      <c r="F505" s="368">
        <v>37</v>
      </c>
      <c r="G505" s="368">
        <v>0</v>
      </c>
      <c r="H505" s="368">
        <v>10</v>
      </c>
      <c r="I505" s="500">
        <v>11</v>
      </c>
      <c r="R505" s="419">
        <v>4</v>
      </c>
      <c r="S505" s="421">
        <v>1</v>
      </c>
      <c r="T505" s="422">
        <v>1</v>
      </c>
      <c r="U505" s="453">
        <v>1</v>
      </c>
      <c r="V505" s="458">
        <v>1</v>
      </c>
      <c r="W505" s="456">
        <v>1</v>
      </c>
      <c r="X505" s="422">
        <v>0</v>
      </c>
      <c r="Y505" s="453">
        <v>1</v>
      </c>
      <c r="Z505" s="458">
        <v>1</v>
      </c>
      <c r="AA505" s="456">
        <v>1</v>
      </c>
      <c r="AB505" s="422">
        <v>0</v>
      </c>
      <c r="AC505" s="453">
        <v>3</v>
      </c>
      <c r="AD505" s="458">
        <v>0</v>
      </c>
      <c r="AE505" s="456">
        <v>0</v>
      </c>
      <c r="AF505" s="422">
        <v>0</v>
      </c>
      <c r="AG505" s="453">
        <v>0</v>
      </c>
      <c r="AH505" s="458">
        <v>0</v>
      </c>
      <c r="AI505" s="456">
        <v>0</v>
      </c>
      <c r="AJ505" s="422">
        <v>0</v>
      </c>
      <c r="AK505" s="453">
        <v>0</v>
      </c>
      <c r="AL505" s="444">
        <v>0</v>
      </c>
      <c r="AM505" s="449">
        <v>0</v>
      </c>
      <c r="AN505" s="447">
        <v>0</v>
      </c>
      <c r="AO505" s="451">
        <v>0</v>
      </c>
      <c r="AP505" s="451">
        <v>0</v>
      </c>
      <c r="AQ505" s="451">
        <v>0</v>
      </c>
      <c r="AR505" s="451">
        <v>1</v>
      </c>
      <c r="AS505" s="451">
        <v>0</v>
      </c>
      <c r="AT505" s="451">
        <v>0</v>
      </c>
      <c r="AU505" s="451">
        <v>0</v>
      </c>
      <c r="AV505" s="451">
        <v>0</v>
      </c>
      <c r="AW505" s="451">
        <v>0</v>
      </c>
      <c r="AX505" s="451">
        <v>0</v>
      </c>
      <c r="AY505" s="447">
        <v>0</v>
      </c>
      <c r="AZ505" s="451">
        <v>0</v>
      </c>
      <c r="BA505" s="428">
        <v>0</v>
      </c>
      <c r="BK505" s="435">
        <v>1</v>
      </c>
      <c r="BN505" s="435">
        <v>1</v>
      </c>
      <c r="BO505" s="435">
        <v>1</v>
      </c>
      <c r="BP505" s="435">
        <v>1</v>
      </c>
      <c r="BQ505" s="436">
        <v>1</v>
      </c>
      <c r="BR505" s="442">
        <v>5</v>
      </c>
    </row>
    <row r="506" spans="1:70" ht="12.75" customHeight="1">
      <c r="A506" s="467">
        <v>42426</v>
      </c>
      <c r="B506" s="368">
        <v>5</v>
      </c>
      <c r="C506" s="368">
        <v>13</v>
      </c>
      <c r="D506" s="368">
        <v>15</v>
      </c>
      <c r="E506" s="368">
        <v>33</v>
      </c>
      <c r="F506" s="368">
        <v>50</v>
      </c>
      <c r="G506" s="368">
        <v>0</v>
      </c>
      <c r="H506" s="368">
        <v>9</v>
      </c>
      <c r="I506" s="500">
        <v>11</v>
      </c>
      <c r="R506" s="419">
        <v>2</v>
      </c>
      <c r="S506" s="421">
        <v>0</v>
      </c>
      <c r="T506" s="422">
        <v>1</v>
      </c>
      <c r="U506" s="453">
        <v>1</v>
      </c>
      <c r="V506" s="458">
        <v>1</v>
      </c>
      <c r="W506" s="456">
        <v>1</v>
      </c>
      <c r="X506" s="422">
        <v>0</v>
      </c>
      <c r="Y506" s="453">
        <v>0</v>
      </c>
      <c r="Z506" s="458">
        <v>0</v>
      </c>
      <c r="AA506" s="456">
        <v>1</v>
      </c>
      <c r="AB506" s="422">
        <v>0</v>
      </c>
      <c r="AC506" s="453">
        <v>0</v>
      </c>
      <c r="AD506" s="458">
        <v>0</v>
      </c>
      <c r="AE506" s="456">
        <v>0</v>
      </c>
      <c r="AF506" s="422">
        <v>0</v>
      </c>
      <c r="AG506" s="453">
        <v>1</v>
      </c>
      <c r="AH506" s="458">
        <v>0</v>
      </c>
      <c r="AI506" s="456">
        <v>1</v>
      </c>
      <c r="AJ506" s="422">
        <v>1</v>
      </c>
      <c r="AK506" s="453">
        <v>0</v>
      </c>
      <c r="AL506" s="444">
        <v>1</v>
      </c>
      <c r="AM506" s="449">
        <v>0</v>
      </c>
      <c r="AN506" s="447">
        <v>0</v>
      </c>
      <c r="AO506" s="451">
        <v>0</v>
      </c>
      <c r="AP506" s="451">
        <v>0</v>
      </c>
      <c r="AQ506" s="451">
        <v>0</v>
      </c>
      <c r="AR506" s="451">
        <v>0</v>
      </c>
      <c r="AS506" s="451">
        <v>0</v>
      </c>
      <c r="AT506" s="451">
        <v>0</v>
      </c>
      <c r="AU506" s="451">
        <v>0</v>
      </c>
      <c r="AV506" s="451">
        <v>0</v>
      </c>
      <c r="AW506" s="451">
        <v>0</v>
      </c>
      <c r="AX506" s="451">
        <v>0</v>
      </c>
      <c r="AY506" s="447">
        <v>0</v>
      </c>
      <c r="AZ506" s="451">
        <v>0</v>
      </c>
      <c r="BA506" s="428">
        <v>0</v>
      </c>
      <c r="BI506" s="435">
        <v>1</v>
      </c>
      <c r="BJ506" s="435">
        <v>1</v>
      </c>
      <c r="BK506" s="435">
        <v>1</v>
      </c>
      <c r="BN506" s="435">
        <v>1</v>
      </c>
      <c r="BO506" s="435">
        <v>1</v>
      </c>
      <c r="BR506" s="442">
        <v>5</v>
      </c>
    </row>
    <row r="507" spans="1:70" ht="12.75" customHeight="1">
      <c r="A507" s="467">
        <v>42423</v>
      </c>
      <c r="B507" s="368">
        <v>23</v>
      </c>
      <c r="C507" s="368">
        <v>25</v>
      </c>
      <c r="D507" s="368">
        <v>32</v>
      </c>
      <c r="E507" s="368">
        <v>37</v>
      </c>
      <c r="F507" s="368">
        <v>42</v>
      </c>
      <c r="G507" s="368">
        <v>0</v>
      </c>
      <c r="H507" s="368">
        <v>1</v>
      </c>
      <c r="I507" s="500">
        <v>11</v>
      </c>
      <c r="R507" s="419">
        <v>4</v>
      </c>
      <c r="S507" s="421">
        <v>1</v>
      </c>
      <c r="T507" s="422">
        <v>0</v>
      </c>
      <c r="U507" s="453">
        <v>1</v>
      </c>
      <c r="V507" s="458">
        <v>0</v>
      </c>
      <c r="W507" s="456">
        <v>0</v>
      </c>
      <c r="X507" s="422">
        <v>0</v>
      </c>
      <c r="Y507" s="453">
        <v>1</v>
      </c>
      <c r="Z507" s="458">
        <v>0</v>
      </c>
      <c r="AA507" s="456">
        <v>1</v>
      </c>
      <c r="AB507" s="422">
        <v>0</v>
      </c>
      <c r="AC507" s="453">
        <v>0</v>
      </c>
      <c r="AD507" s="458">
        <v>0</v>
      </c>
      <c r="AE507" s="456">
        <v>2</v>
      </c>
      <c r="AF507" s="422">
        <v>1</v>
      </c>
      <c r="AG507" s="453">
        <v>0</v>
      </c>
      <c r="AH507" s="458">
        <v>0</v>
      </c>
      <c r="AI507" s="456">
        <v>0</v>
      </c>
      <c r="AJ507" s="422">
        <v>0</v>
      </c>
      <c r="AK507" s="453">
        <v>0</v>
      </c>
      <c r="AL507" s="444">
        <v>0</v>
      </c>
      <c r="AM507" s="449">
        <v>0</v>
      </c>
      <c r="AN507" s="447">
        <v>0</v>
      </c>
      <c r="AO507" s="451">
        <v>0</v>
      </c>
      <c r="AP507" s="451">
        <v>1</v>
      </c>
      <c r="AQ507" s="451">
        <v>0</v>
      </c>
      <c r="AR507" s="451">
        <v>0</v>
      </c>
      <c r="AS507" s="451">
        <v>0</v>
      </c>
      <c r="AT507" s="451">
        <v>0</v>
      </c>
      <c r="AU507" s="451">
        <v>0</v>
      </c>
      <c r="AV507" s="451">
        <v>0</v>
      </c>
      <c r="AW507" s="451">
        <v>0</v>
      </c>
      <c r="AX507" s="451">
        <v>0</v>
      </c>
      <c r="AY507" s="447">
        <v>0</v>
      </c>
      <c r="AZ507" s="451">
        <v>0</v>
      </c>
      <c r="BA507" s="428">
        <v>0</v>
      </c>
      <c r="BH507" s="434">
        <v>1</v>
      </c>
      <c r="BI507" s="435">
        <v>1</v>
      </c>
      <c r="BN507" s="435">
        <v>2</v>
      </c>
      <c r="BQ507" s="436">
        <v>1</v>
      </c>
      <c r="BR507" s="442">
        <v>4</v>
      </c>
    </row>
    <row r="508" spans="1:70" ht="12.75" customHeight="1">
      <c r="A508" s="467">
        <v>42419</v>
      </c>
      <c r="B508" s="368">
        <v>13</v>
      </c>
      <c r="C508" s="368">
        <v>14</v>
      </c>
      <c r="D508" s="368">
        <v>30</v>
      </c>
      <c r="E508" s="368">
        <v>32</v>
      </c>
      <c r="F508" s="368">
        <v>39</v>
      </c>
      <c r="G508" s="368">
        <v>0</v>
      </c>
      <c r="H508" s="368">
        <v>3</v>
      </c>
      <c r="I508" s="500">
        <v>9</v>
      </c>
      <c r="R508" s="419">
        <v>5</v>
      </c>
      <c r="S508" s="421">
        <v>0</v>
      </c>
      <c r="T508" s="422">
        <v>0</v>
      </c>
      <c r="U508" s="453">
        <v>0</v>
      </c>
      <c r="V508" s="458">
        <v>0</v>
      </c>
      <c r="W508" s="456">
        <v>1</v>
      </c>
      <c r="X508" s="422">
        <v>0</v>
      </c>
      <c r="Y508" s="453">
        <v>1</v>
      </c>
      <c r="Z508" s="458">
        <v>0</v>
      </c>
      <c r="AA508" s="456">
        <v>0</v>
      </c>
      <c r="AB508" s="422">
        <v>0</v>
      </c>
      <c r="AC508" s="453">
        <v>1</v>
      </c>
      <c r="AD508" s="458">
        <v>0</v>
      </c>
      <c r="AE508" s="456">
        <v>0</v>
      </c>
      <c r="AF508" s="422">
        <v>1</v>
      </c>
      <c r="AG508" s="453">
        <v>1</v>
      </c>
      <c r="AH508" s="458">
        <v>1</v>
      </c>
      <c r="AI508" s="456">
        <v>1</v>
      </c>
      <c r="AJ508" s="422">
        <v>0</v>
      </c>
      <c r="AK508" s="453">
        <v>0</v>
      </c>
      <c r="AL508" s="444">
        <v>0</v>
      </c>
      <c r="AM508" s="449">
        <v>0</v>
      </c>
      <c r="AN508" s="447">
        <v>0</v>
      </c>
      <c r="AO508" s="451">
        <v>0</v>
      </c>
      <c r="AP508" s="451">
        <v>0</v>
      </c>
      <c r="AQ508" s="451">
        <v>0</v>
      </c>
      <c r="AR508" s="451">
        <v>0</v>
      </c>
      <c r="AS508" s="451">
        <v>0</v>
      </c>
      <c r="AT508" s="451">
        <v>0</v>
      </c>
      <c r="AU508" s="451">
        <v>0</v>
      </c>
      <c r="AV508" s="451">
        <v>0</v>
      </c>
      <c r="AW508" s="451">
        <v>0</v>
      </c>
      <c r="AX508" s="451">
        <v>0</v>
      </c>
      <c r="AY508" s="447">
        <v>0</v>
      </c>
      <c r="AZ508" s="451">
        <v>0</v>
      </c>
      <c r="BA508" s="428">
        <v>0</v>
      </c>
      <c r="BI508" s="435">
        <v>1</v>
      </c>
      <c r="BJ508" s="435">
        <v>1</v>
      </c>
      <c r="BK508" s="435">
        <v>1</v>
      </c>
      <c r="BM508" s="435">
        <v>1</v>
      </c>
      <c r="BQ508" s="436">
        <v>1</v>
      </c>
      <c r="BR508" s="442">
        <v>5</v>
      </c>
    </row>
    <row r="509" spans="1:70" ht="12.75" customHeight="1">
      <c r="A509" s="467">
        <v>42416</v>
      </c>
      <c r="B509" s="368">
        <v>3</v>
      </c>
      <c r="C509" s="368">
        <v>10</v>
      </c>
      <c r="D509" s="368">
        <v>22</v>
      </c>
      <c r="E509" s="368">
        <v>37</v>
      </c>
      <c r="F509" s="368">
        <v>50</v>
      </c>
      <c r="G509" s="368">
        <v>0</v>
      </c>
      <c r="H509" s="368">
        <v>6</v>
      </c>
      <c r="I509" s="500">
        <v>10</v>
      </c>
      <c r="R509" s="419">
        <v>2</v>
      </c>
      <c r="S509" s="421">
        <v>1</v>
      </c>
      <c r="T509" s="422">
        <v>0</v>
      </c>
      <c r="U509" s="453">
        <v>1</v>
      </c>
      <c r="V509" s="458">
        <v>0</v>
      </c>
      <c r="W509" s="456">
        <v>1</v>
      </c>
      <c r="X509" s="422">
        <v>0</v>
      </c>
      <c r="Y509" s="453">
        <v>1</v>
      </c>
      <c r="Z509" s="458">
        <v>1</v>
      </c>
      <c r="AA509" s="456">
        <v>0</v>
      </c>
      <c r="AB509" s="422">
        <v>0</v>
      </c>
      <c r="AC509" s="453">
        <v>0</v>
      </c>
      <c r="AD509" s="458">
        <v>0</v>
      </c>
      <c r="AE509" s="456">
        <v>1</v>
      </c>
      <c r="AF509" s="422">
        <v>0</v>
      </c>
      <c r="AG509" s="453">
        <v>0</v>
      </c>
      <c r="AH509" s="458">
        <v>0</v>
      </c>
      <c r="AI509" s="456">
        <v>1</v>
      </c>
      <c r="AJ509" s="422">
        <v>0</v>
      </c>
      <c r="AK509" s="453">
        <v>1</v>
      </c>
      <c r="AL509" s="444">
        <v>0</v>
      </c>
      <c r="AM509" s="449">
        <v>0</v>
      </c>
      <c r="AN509" s="447">
        <v>0</v>
      </c>
      <c r="AO509" s="451">
        <v>0</v>
      </c>
      <c r="AP509" s="451">
        <v>0</v>
      </c>
      <c r="AQ509" s="451">
        <v>0</v>
      </c>
      <c r="AR509" s="451">
        <v>0</v>
      </c>
      <c r="AS509" s="451">
        <v>0</v>
      </c>
      <c r="AT509" s="451">
        <v>0</v>
      </c>
      <c r="AU509" s="451">
        <v>0</v>
      </c>
      <c r="AV509" s="451">
        <v>0</v>
      </c>
      <c r="AW509" s="451">
        <v>0</v>
      </c>
      <c r="AX509" s="451">
        <v>0</v>
      </c>
      <c r="AY509" s="447">
        <v>0</v>
      </c>
      <c r="AZ509" s="451">
        <v>0</v>
      </c>
      <c r="BA509" s="428">
        <v>0</v>
      </c>
      <c r="BH509" s="434">
        <v>1</v>
      </c>
      <c r="BL509" s="435">
        <v>1</v>
      </c>
      <c r="BM509" s="435">
        <v>1</v>
      </c>
      <c r="BP509" s="435">
        <v>2</v>
      </c>
      <c r="BR509" s="442">
        <v>4</v>
      </c>
    </row>
    <row r="510" spans="1:70" ht="12.75" customHeight="1">
      <c r="A510" s="467">
        <v>42412</v>
      </c>
      <c r="B510" s="368">
        <v>3</v>
      </c>
      <c r="C510" s="368">
        <v>20</v>
      </c>
      <c r="D510" s="368">
        <v>28</v>
      </c>
      <c r="E510" s="368">
        <v>31</v>
      </c>
      <c r="F510" s="368">
        <v>49</v>
      </c>
      <c r="G510" s="368">
        <v>0</v>
      </c>
      <c r="H510" s="368">
        <v>2</v>
      </c>
      <c r="I510" s="500">
        <v>5</v>
      </c>
      <c r="R510" s="419">
        <v>4</v>
      </c>
      <c r="S510" s="421">
        <v>1</v>
      </c>
      <c r="T510" s="422">
        <v>1</v>
      </c>
      <c r="U510" s="453">
        <v>1</v>
      </c>
      <c r="V510" s="458">
        <v>0</v>
      </c>
      <c r="W510" s="456">
        <v>0</v>
      </c>
      <c r="X510" s="422">
        <v>1</v>
      </c>
      <c r="Y510" s="453">
        <v>0</v>
      </c>
      <c r="Z510" s="458">
        <v>0</v>
      </c>
      <c r="AA510" s="456">
        <v>0</v>
      </c>
      <c r="AB510" s="422">
        <v>1</v>
      </c>
      <c r="AC510" s="453">
        <v>0</v>
      </c>
      <c r="AD510" s="458">
        <v>0</v>
      </c>
      <c r="AE510" s="456">
        <v>0</v>
      </c>
      <c r="AF510" s="422">
        <v>1</v>
      </c>
      <c r="AG510" s="453">
        <v>0</v>
      </c>
      <c r="AH510" s="458">
        <v>0</v>
      </c>
      <c r="AI510" s="456">
        <v>0</v>
      </c>
      <c r="AJ510" s="422">
        <v>0</v>
      </c>
      <c r="AK510" s="453">
        <v>0</v>
      </c>
      <c r="AL510" s="444">
        <v>0</v>
      </c>
      <c r="AM510" s="449">
        <v>0</v>
      </c>
      <c r="AN510" s="447">
        <v>0</v>
      </c>
      <c r="AO510" s="451">
        <v>0</v>
      </c>
      <c r="AP510" s="451">
        <v>0</v>
      </c>
      <c r="AQ510" s="451">
        <v>0</v>
      </c>
      <c r="AR510" s="451">
        <v>0</v>
      </c>
      <c r="AS510" s="451">
        <v>0</v>
      </c>
      <c r="AT510" s="451">
        <v>0</v>
      </c>
      <c r="AU510" s="451">
        <v>0</v>
      </c>
      <c r="AV510" s="451">
        <v>0</v>
      </c>
      <c r="AW510" s="451">
        <v>0</v>
      </c>
      <c r="AX510" s="451">
        <v>0</v>
      </c>
      <c r="AY510" s="447">
        <v>0</v>
      </c>
      <c r="AZ510" s="451">
        <v>0</v>
      </c>
      <c r="BA510" s="428">
        <v>0</v>
      </c>
      <c r="BH510" s="434">
        <v>2</v>
      </c>
      <c r="BJ510" s="435">
        <v>1</v>
      </c>
      <c r="BO510" s="435">
        <v>2</v>
      </c>
      <c r="BR510" s="442">
        <v>3</v>
      </c>
    </row>
    <row r="511" spans="1:70" ht="12.75" customHeight="1">
      <c r="A511" s="467">
        <v>42409</v>
      </c>
      <c r="B511" s="368">
        <v>6</v>
      </c>
      <c r="C511" s="368">
        <v>9</v>
      </c>
      <c r="D511" s="368">
        <v>13</v>
      </c>
      <c r="E511" s="368">
        <v>28</v>
      </c>
      <c r="F511" s="368">
        <v>37</v>
      </c>
      <c r="G511" s="368">
        <v>0</v>
      </c>
      <c r="H511" s="368">
        <v>4</v>
      </c>
      <c r="I511" s="500">
        <v>5</v>
      </c>
      <c r="R511" s="419">
        <v>5</v>
      </c>
      <c r="S511" s="421">
        <v>0</v>
      </c>
      <c r="T511" s="422">
        <v>1</v>
      </c>
      <c r="U511" s="453">
        <v>2</v>
      </c>
      <c r="V511" s="458">
        <v>0</v>
      </c>
      <c r="W511" s="456">
        <v>0</v>
      </c>
      <c r="X511" s="422">
        <v>0</v>
      </c>
      <c r="Y511" s="453">
        <v>0</v>
      </c>
      <c r="Z511" s="458">
        <v>0</v>
      </c>
      <c r="AA511" s="456">
        <v>0</v>
      </c>
      <c r="AB511" s="422">
        <v>0</v>
      </c>
      <c r="AC511" s="453">
        <v>0</v>
      </c>
      <c r="AD511" s="458">
        <v>0</v>
      </c>
      <c r="AE511" s="456">
        <v>0</v>
      </c>
      <c r="AF511" s="422">
        <v>0</v>
      </c>
      <c r="AG511" s="453">
        <v>0</v>
      </c>
      <c r="AH511" s="458">
        <v>0</v>
      </c>
      <c r="AI511" s="456">
        <v>0</v>
      </c>
      <c r="AJ511" s="422">
        <v>0</v>
      </c>
      <c r="AK511" s="453">
        <v>1</v>
      </c>
      <c r="AL511" s="444">
        <v>0</v>
      </c>
      <c r="AM511" s="449">
        <v>0</v>
      </c>
      <c r="AN511" s="447">
        <v>0</v>
      </c>
      <c r="AO511" s="451">
        <v>1</v>
      </c>
      <c r="AP511" s="451">
        <v>0</v>
      </c>
      <c r="AQ511" s="451">
        <v>0</v>
      </c>
      <c r="AR511" s="451">
        <v>0</v>
      </c>
      <c r="AS511" s="451">
        <v>0</v>
      </c>
      <c r="AT511" s="451">
        <v>0</v>
      </c>
      <c r="AU511" s="451">
        <v>0</v>
      </c>
      <c r="AV511" s="451">
        <v>0</v>
      </c>
      <c r="AW511" s="451">
        <v>0</v>
      </c>
      <c r="AX511" s="451">
        <v>0</v>
      </c>
      <c r="AY511" s="447">
        <v>0</v>
      </c>
      <c r="AZ511" s="451">
        <v>0</v>
      </c>
      <c r="BA511" s="428">
        <v>0</v>
      </c>
      <c r="BH511" s="434">
        <v>1</v>
      </c>
      <c r="BJ511" s="435">
        <v>1</v>
      </c>
      <c r="BK511" s="435">
        <v>1</v>
      </c>
      <c r="BN511" s="435">
        <v>1</v>
      </c>
      <c r="BP511" s="435">
        <v>1</v>
      </c>
      <c r="BR511" s="442">
        <v>5</v>
      </c>
    </row>
    <row r="512" spans="1:70" ht="12.75" customHeight="1">
      <c r="A512" s="467">
        <v>42405</v>
      </c>
      <c r="B512" s="368">
        <v>3</v>
      </c>
      <c r="C512" s="368">
        <v>27</v>
      </c>
      <c r="D512" s="368">
        <v>32</v>
      </c>
      <c r="E512" s="368">
        <v>41</v>
      </c>
      <c r="F512" s="368">
        <v>46</v>
      </c>
      <c r="G512" s="368">
        <v>0</v>
      </c>
      <c r="H512" s="368">
        <v>4</v>
      </c>
      <c r="I512" s="500">
        <v>8</v>
      </c>
      <c r="R512" s="419">
        <v>2</v>
      </c>
      <c r="S512" s="421">
        <v>0</v>
      </c>
      <c r="T512" s="422">
        <v>0</v>
      </c>
      <c r="U512" s="453">
        <v>1</v>
      </c>
      <c r="V512" s="458">
        <v>0</v>
      </c>
      <c r="W512" s="456">
        <v>0</v>
      </c>
      <c r="X512" s="422">
        <v>0</v>
      </c>
      <c r="Y512" s="453">
        <v>1</v>
      </c>
      <c r="Z512" s="458">
        <v>1</v>
      </c>
      <c r="AA512" s="456">
        <v>1</v>
      </c>
      <c r="AB512" s="422">
        <v>0</v>
      </c>
      <c r="AC512" s="453">
        <v>1</v>
      </c>
      <c r="AD512" s="458">
        <v>0</v>
      </c>
      <c r="AE512" s="456">
        <v>0</v>
      </c>
      <c r="AF512" s="422">
        <v>1</v>
      </c>
      <c r="AG512" s="453">
        <v>0</v>
      </c>
      <c r="AH512" s="458">
        <v>1</v>
      </c>
      <c r="AI512" s="456">
        <v>0</v>
      </c>
      <c r="AJ512" s="422">
        <v>0</v>
      </c>
      <c r="AK512" s="453">
        <v>0</v>
      </c>
      <c r="AL512" s="444">
        <v>1</v>
      </c>
      <c r="AM512" s="449">
        <v>0</v>
      </c>
      <c r="AN512" s="447">
        <v>0</v>
      </c>
      <c r="AO512" s="451">
        <v>0</v>
      </c>
      <c r="AP512" s="451">
        <v>0</v>
      </c>
      <c r="AQ512" s="451">
        <v>0</v>
      </c>
      <c r="AR512" s="451">
        <v>0</v>
      </c>
      <c r="AS512" s="451">
        <v>0</v>
      </c>
      <c r="AT512" s="451">
        <v>0</v>
      </c>
      <c r="AU512" s="451">
        <v>0</v>
      </c>
      <c r="AV512" s="451">
        <v>0</v>
      </c>
      <c r="AW512" s="451">
        <v>0</v>
      </c>
      <c r="AX512" s="451">
        <v>0</v>
      </c>
      <c r="AY512" s="447">
        <v>0</v>
      </c>
      <c r="AZ512" s="451">
        <v>0</v>
      </c>
      <c r="BA512" s="428">
        <v>0</v>
      </c>
      <c r="BH512" s="434">
        <v>1</v>
      </c>
      <c r="BK512" s="435">
        <v>1</v>
      </c>
      <c r="BN512" s="435">
        <v>1</v>
      </c>
      <c r="BP512" s="435">
        <v>1</v>
      </c>
      <c r="BQ512" s="436">
        <v>1</v>
      </c>
      <c r="BR512" s="442">
        <v>5</v>
      </c>
    </row>
    <row r="513" spans="1:70" ht="12.75" customHeight="1">
      <c r="A513" s="467">
        <v>42402</v>
      </c>
      <c r="B513" s="368">
        <v>6</v>
      </c>
      <c r="C513" s="368">
        <v>9</v>
      </c>
      <c r="D513" s="368">
        <v>10</v>
      </c>
      <c r="E513" s="368">
        <v>21</v>
      </c>
      <c r="F513" s="368">
        <v>36</v>
      </c>
      <c r="G513" s="368">
        <v>0</v>
      </c>
      <c r="H513" s="368">
        <v>2</v>
      </c>
      <c r="I513" s="500">
        <v>6</v>
      </c>
      <c r="R513" s="419">
        <v>5</v>
      </c>
      <c r="S513" s="421">
        <v>0</v>
      </c>
      <c r="T513" s="422">
        <v>0</v>
      </c>
      <c r="U513" s="453">
        <v>0</v>
      </c>
      <c r="V513" s="458">
        <v>1</v>
      </c>
      <c r="W513" s="456">
        <v>1</v>
      </c>
      <c r="X513" s="422">
        <v>0</v>
      </c>
      <c r="Y513" s="453">
        <v>0</v>
      </c>
      <c r="Z513" s="458">
        <v>1</v>
      </c>
      <c r="AA513" s="456">
        <v>1</v>
      </c>
      <c r="AB513" s="422">
        <v>0</v>
      </c>
      <c r="AC513" s="453">
        <v>1</v>
      </c>
      <c r="AD513" s="458">
        <v>0</v>
      </c>
      <c r="AE513" s="456">
        <v>0</v>
      </c>
      <c r="AF513" s="422">
        <v>0</v>
      </c>
      <c r="AG513" s="453">
        <v>3</v>
      </c>
      <c r="AH513" s="458">
        <v>1</v>
      </c>
      <c r="AI513" s="456">
        <v>0</v>
      </c>
      <c r="AJ513" s="422">
        <v>0</v>
      </c>
      <c r="AK513" s="453">
        <v>1</v>
      </c>
      <c r="AL513" s="444">
        <v>1</v>
      </c>
      <c r="AM513" s="449">
        <v>0</v>
      </c>
      <c r="AN513" s="447">
        <v>0</v>
      </c>
      <c r="AO513" s="451">
        <v>0</v>
      </c>
      <c r="AP513" s="451">
        <v>0</v>
      </c>
      <c r="AQ513" s="451">
        <v>0</v>
      </c>
      <c r="AR513" s="451">
        <v>0</v>
      </c>
      <c r="AS513" s="451">
        <v>1</v>
      </c>
      <c r="AT513" s="451">
        <v>0</v>
      </c>
      <c r="AU513" s="451">
        <v>0</v>
      </c>
      <c r="AV513" s="451">
        <v>0</v>
      </c>
      <c r="AW513" s="451">
        <v>0</v>
      </c>
      <c r="AX513" s="451">
        <v>0</v>
      </c>
      <c r="AY513" s="447">
        <v>0</v>
      </c>
      <c r="AZ513" s="451">
        <v>0</v>
      </c>
      <c r="BA513" s="428">
        <v>0</v>
      </c>
      <c r="BH513" s="434">
        <v>2</v>
      </c>
      <c r="BI513" s="435">
        <v>1</v>
      </c>
      <c r="BJ513" s="435">
        <v>1</v>
      </c>
      <c r="BL513" s="435">
        <v>1</v>
      </c>
      <c r="BR513" s="442">
        <v>4</v>
      </c>
    </row>
    <row r="514" spans="1:70" ht="12.75" customHeight="1">
      <c r="A514" s="467">
        <v>42398</v>
      </c>
      <c r="B514" s="368">
        <v>1</v>
      </c>
      <c r="C514" s="368">
        <v>5</v>
      </c>
      <c r="D514" s="368">
        <v>23</v>
      </c>
      <c r="E514" s="368">
        <v>29</v>
      </c>
      <c r="F514" s="368">
        <v>32</v>
      </c>
      <c r="G514" s="368">
        <v>0</v>
      </c>
      <c r="H514" s="368">
        <v>1</v>
      </c>
      <c r="I514" s="500">
        <v>7</v>
      </c>
      <c r="R514" s="419">
        <v>2</v>
      </c>
      <c r="S514" s="421">
        <v>0</v>
      </c>
      <c r="T514" s="422">
        <v>0</v>
      </c>
      <c r="U514" s="453">
        <v>0</v>
      </c>
      <c r="V514" s="458">
        <v>0</v>
      </c>
      <c r="W514" s="456">
        <v>0</v>
      </c>
      <c r="X514" s="422">
        <v>1</v>
      </c>
      <c r="Y514" s="453">
        <v>0</v>
      </c>
      <c r="Z514" s="458">
        <v>1</v>
      </c>
      <c r="AA514" s="456">
        <v>1</v>
      </c>
      <c r="AB514" s="422">
        <v>1</v>
      </c>
      <c r="AC514" s="453">
        <v>1</v>
      </c>
      <c r="AD514" s="458">
        <v>0</v>
      </c>
      <c r="AE514" s="456">
        <v>0</v>
      </c>
      <c r="AF514" s="422">
        <v>0</v>
      </c>
      <c r="AG514" s="453">
        <v>0</v>
      </c>
      <c r="AH514" s="458">
        <v>1</v>
      </c>
      <c r="AI514" s="456">
        <v>2</v>
      </c>
      <c r="AJ514" s="422">
        <v>1</v>
      </c>
      <c r="AK514" s="453">
        <v>0</v>
      </c>
      <c r="AL514" s="444">
        <v>0</v>
      </c>
      <c r="AM514" s="449">
        <v>0</v>
      </c>
      <c r="AN514" s="447">
        <v>0</v>
      </c>
      <c r="AO514" s="451">
        <v>0</v>
      </c>
      <c r="AP514" s="451">
        <v>1</v>
      </c>
      <c r="AQ514" s="451">
        <v>0</v>
      </c>
      <c r="AR514" s="451">
        <v>0</v>
      </c>
      <c r="AS514" s="451">
        <v>0</v>
      </c>
      <c r="AT514" s="451">
        <v>0</v>
      </c>
      <c r="AU514" s="451">
        <v>0</v>
      </c>
      <c r="AV514" s="451">
        <v>0</v>
      </c>
      <c r="AW514" s="451">
        <v>0</v>
      </c>
      <c r="AX514" s="451">
        <v>0</v>
      </c>
      <c r="AY514" s="447">
        <v>0</v>
      </c>
      <c r="AZ514" s="451">
        <v>0</v>
      </c>
      <c r="BA514" s="428">
        <v>0</v>
      </c>
      <c r="BH514" s="434">
        <v>1</v>
      </c>
      <c r="BK514" s="435">
        <v>1</v>
      </c>
      <c r="BM514" s="435">
        <v>2</v>
      </c>
      <c r="BN514" s="435">
        <v>1</v>
      </c>
      <c r="BR514" s="442">
        <v>4</v>
      </c>
    </row>
    <row r="515" spans="1:70" ht="12.75" customHeight="1">
      <c r="A515" s="467">
        <v>42395</v>
      </c>
      <c r="B515" s="368">
        <v>15</v>
      </c>
      <c r="C515" s="368">
        <v>24</v>
      </c>
      <c r="D515" s="368">
        <v>38</v>
      </c>
      <c r="E515" s="368">
        <v>40</v>
      </c>
      <c r="F515" s="368">
        <v>48</v>
      </c>
      <c r="G515" s="368">
        <v>0</v>
      </c>
      <c r="H515" s="368">
        <v>2</v>
      </c>
      <c r="I515" s="500">
        <v>9</v>
      </c>
      <c r="R515" s="419">
        <v>3</v>
      </c>
      <c r="S515" s="421">
        <v>0</v>
      </c>
      <c r="T515" s="422">
        <v>1</v>
      </c>
      <c r="U515" s="453">
        <v>1</v>
      </c>
      <c r="V515" s="458">
        <v>1</v>
      </c>
      <c r="W515" s="456">
        <v>1</v>
      </c>
      <c r="X515" s="422">
        <v>0</v>
      </c>
      <c r="Y515" s="453">
        <v>0</v>
      </c>
      <c r="Z515" s="458">
        <v>0</v>
      </c>
      <c r="AA515" s="456">
        <v>1</v>
      </c>
      <c r="AB515" s="422">
        <v>0</v>
      </c>
      <c r="AC515" s="453">
        <v>0</v>
      </c>
      <c r="AD515" s="458">
        <v>0</v>
      </c>
      <c r="AE515" s="456">
        <v>1</v>
      </c>
      <c r="AF515" s="422">
        <v>0</v>
      </c>
      <c r="AG515" s="453">
        <v>0</v>
      </c>
      <c r="AH515" s="458">
        <v>0</v>
      </c>
      <c r="AI515" s="456">
        <v>1</v>
      </c>
      <c r="AJ515" s="422">
        <v>1</v>
      </c>
      <c r="AK515" s="453">
        <v>1</v>
      </c>
      <c r="AL515" s="444">
        <v>0</v>
      </c>
      <c r="AM515" s="449">
        <v>0</v>
      </c>
      <c r="AN515" s="447">
        <v>0</v>
      </c>
      <c r="AO515" s="451">
        <v>0</v>
      </c>
      <c r="AP515" s="451">
        <v>0</v>
      </c>
      <c r="AQ515" s="451">
        <v>0</v>
      </c>
      <c r="AR515" s="451">
        <v>0</v>
      </c>
      <c r="AS515" s="451">
        <v>0</v>
      </c>
      <c r="AT515" s="451">
        <v>0</v>
      </c>
      <c r="AU515" s="451">
        <v>0</v>
      </c>
      <c r="AV515" s="451">
        <v>0</v>
      </c>
      <c r="AW515" s="451">
        <v>0</v>
      </c>
      <c r="AX515" s="451">
        <v>0</v>
      </c>
      <c r="AY515" s="447">
        <v>0</v>
      </c>
      <c r="AZ515" s="451">
        <v>0</v>
      </c>
      <c r="BA515" s="428">
        <v>0</v>
      </c>
      <c r="BH515" s="434">
        <v>1</v>
      </c>
      <c r="BI515" s="435">
        <v>1</v>
      </c>
      <c r="BN515" s="435">
        <v>2</v>
      </c>
      <c r="BQ515" s="436">
        <v>1</v>
      </c>
      <c r="BR515" s="442">
        <v>4</v>
      </c>
    </row>
    <row r="516" spans="1:70" ht="12.75" customHeight="1">
      <c r="A516" s="467">
        <v>42391</v>
      </c>
      <c r="B516" s="368">
        <v>10</v>
      </c>
      <c r="C516" s="368">
        <v>12</v>
      </c>
      <c r="D516" s="368">
        <v>27</v>
      </c>
      <c r="E516" s="368">
        <v>30</v>
      </c>
      <c r="F516" s="368">
        <v>47</v>
      </c>
      <c r="G516" s="368">
        <v>0</v>
      </c>
      <c r="H516" s="368">
        <v>8</v>
      </c>
      <c r="I516" s="500">
        <v>9</v>
      </c>
      <c r="R516" s="419">
        <v>3</v>
      </c>
      <c r="S516" s="421">
        <v>1</v>
      </c>
      <c r="T516" s="422">
        <v>0</v>
      </c>
      <c r="U516" s="453">
        <v>1</v>
      </c>
      <c r="V516" s="458">
        <v>0</v>
      </c>
      <c r="W516" s="456">
        <v>2</v>
      </c>
      <c r="X516" s="422">
        <v>1</v>
      </c>
      <c r="Y516" s="453">
        <v>0</v>
      </c>
      <c r="Z516" s="458">
        <v>1</v>
      </c>
      <c r="AA516" s="456">
        <v>1</v>
      </c>
      <c r="AB516" s="422">
        <v>0</v>
      </c>
      <c r="AC516" s="453">
        <v>0</v>
      </c>
      <c r="AD516" s="458">
        <v>0</v>
      </c>
      <c r="AE516" s="456">
        <v>0</v>
      </c>
      <c r="AF516" s="422">
        <v>0</v>
      </c>
      <c r="AG516" s="453">
        <v>2</v>
      </c>
      <c r="AH516" s="458">
        <v>1</v>
      </c>
      <c r="AI516" s="456">
        <v>0</v>
      </c>
      <c r="AJ516" s="422">
        <v>0</v>
      </c>
      <c r="AK516" s="453">
        <v>0</v>
      </c>
      <c r="AL516" s="444">
        <v>0</v>
      </c>
      <c r="AM516" s="449">
        <v>0</v>
      </c>
      <c r="AN516" s="447">
        <v>0</v>
      </c>
      <c r="AO516" s="451">
        <v>0</v>
      </c>
      <c r="AP516" s="451">
        <v>2</v>
      </c>
      <c r="AQ516" s="451">
        <v>0</v>
      </c>
      <c r="AR516" s="451">
        <v>0</v>
      </c>
      <c r="AS516" s="451">
        <v>0</v>
      </c>
      <c r="AT516" s="451">
        <v>0</v>
      </c>
      <c r="AU516" s="451">
        <v>0</v>
      </c>
      <c r="AV516" s="451">
        <v>0</v>
      </c>
      <c r="AW516" s="451">
        <v>0</v>
      </c>
      <c r="AX516" s="451">
        <v>0</v>
      </c>
      <c r="AY516" s="447">
        <v>0</v>
      </c>
      <c r="AZ516" s="451">
        <v>0</v>
      </c>
      <c r="BA516" s="428">
        <v>0</v>
      </c>
      <c r="BL516" s="435">
        <v>2</v>
      </c>
      <c r="BO516" s="435">
        <v>1</v>
      </c>
      <c r="BP516" s="435">
        <v>1</v>
      </c>
      <c r="BQ516" s="436">
        <v>1</v>
      </c>
      <c r="BR516" s="442">
        <v>4</v>
      </c>
    </row>
    <row r="517" spans="1:70" ht="12.75" customHeight="1">
      <c r="A517" s="467">
        <v>42388</v>
      </c>
      <c r="B517" s="368">
        <v>2</v>
      </c>
      <c r="C517" s="368">
        <v>30</v>
      </c>
      <c r="D517" s="368">
        <v>38</v>
      </c>
      <c r="E517" s="368">
        <v>43</v>
      </c>
      <c r="F517" s="368">
        <v>46</v>
      </c>
      <c r="G517" s="368">
        <v>0</v>
      </c>
      <c r="H517" s="368">
        <v>2</v>
      </c>
      <c r="I517" s="500">
        <v>7</v>
      </c>
      <c r="R517" s="419">
        <v>4</v>
      </c>
      <c r="S517" s="421">
        <v>3</v>
      </c>
      <c r="T517" s="422">
        <v>0</v>
      </c>
      <c r="U517" s="453">
        <v>2</v>
      </c>
      <c r="V517" s="458">
        <v>0</v>
      </c>
      <c r="W517" s="456">
        <v>0</v>
      </c>
      <c r="X517" s="422">
        <v>0</v>
      </c>
      <c r="Y517" s="453">
        <v>0</v>
      </c>
      <c r="Z517" s="458">
        <v>0</v>
      </c>
      <c r="AA517" s="456">
        <v>1</v>
      </c>
      <c r="AB517" s="422">
        <v>1</v>
      </c>
      <c r="AC517" s="453">
        <v>0</v>
      </c>
      <c r="AD517" s="458">
        <v>1</v>
      </c>
      <c r="AE517" s="456">
        <v>0</v>
      </c>
      <c r="AF517" s="422">
        <v>0</v>
      </c>
      <c r="AG517" s="453">
        <v>0</v>
      </c>
      <c r="AH517" s="458">
        <v>1</v>
      </c>
      <c r="AI517" s="456">
        <v>0</v>
      </c>
      <c r="AJ517" s="422">
        <v>0</v>
      </c>
      <c r="AK517" s="453">
        <v>0</v>
      </c>
      <c r="AL517" s="444">
        <v>0</v>
      </c>
      <c r="AM517" s="449">
        <v>0</v>
      </c>
      <c r="AN517" s="447">
        <v>0</v>
      </c>
      <c r="AO517" s="451">
        <v>1</v>
      </c>
      <c r="AP517" s="451">
        <v>0</v>
      </c>
      <c r="AQ517" s="451">
        <v>0</v>
      </c>
      <c r="AR517" s="451">
        <v>1</v>
      </c>
      <c r="AS517" s="451">
        <v>0</v>
      </c>
      <c r="AT517" s="451">
        <v>0</v>
      </c>
      <c r="AU517" s="451">
        <v>0</v>
      </c>
      <c r="AV517" s="451">
        <v>0</v>
      </c>
      <c r="AW517" s="451">
        <v>0</v>
      </c>
      <c r="AX517" s="451">
        <v>0</v>
      </c>
      <c r="AY517" s="447">
        <v>0</v>
      </c>
      <c r="AZ517" s="451">
        <v>0</v>
      </c>
      <c r="BA517" s="428">
        <v>0</v>
      </c>
      <c r="BH517" s="434">
        <v>1</v>
      </c>
      <c r="BI517" s="435">
        <v>1</v>
      </c>
      <c r="BJ517" s="435">
        <v>1</v>
      </c>
      <c r="BM517" s="435">
        <v>1</v>
      </c>
      <c r="BN517" s="435">
        <v>1</v>
      </c>
      <c r="BR517" s="442">
        <v>5</v>
      </c>
    </row>
    <row r="518" spans="1:70" ht="12.75" customHeight="1">
      <c r="A518" s="467">
        <v>42384</v>
      </c>
      <c r="B518" s="368">
        <v>10</v>
      </c>
      <c r="C518" s="368">
        <v>19</v>
      </c>
      <c r="D518" s="368">
        <v>38</v>
      </c>
      <c r="E518" s="368">
        <v>43</v>
      </c>
      <c r="F518" s="368">
        <v>46</v>
      </c>
      <c r="G518" s="368">
        <v>0</v>
      </c>
      <c r="H518" s="368">
        <v>1</v>
      </c>
      <c r="I518" s="500">
        <v>11</v>
      </c>
      <c r="R518" s="419">
        <v>3</v>
      </c>
      <c r="S518" s="421">
        <v>1</v>
      </c>
      <c r="T518" s="422">
        <v>1</v>
      </c>
      <c r="U518" s="453">
        <v>0</v>
      </c>
      <c r="V518" s="458">
        <v>0</v>
      </c>
      <c r="W518" s="456">
        <v>1</v>
      </c>
      <c r="X518" s="422">
        <v>0</v>
      </c>
      <c r="Y518" s="453">
        <v>1</v>
      </c>
      <c r="Z518" s="458">
        <v>0</v>
      </c>
      <c r="AA518" s="456">
        <v>0</v>
      </c>
      <c r="AB518" s="422">
        <v>0</v>
      </c>
      <c r="AC518" s="453">
        <v>1</v>
      </c>
      <c r="AD518" s="458">
        <v>0</v>
      </c>
      <c r="AE518" s="456">
        <v>1</v>
      </c>
      <c r="AF518" s="422">
        <v>0</v>
      </c>
      <c r="AG518" s="453">
        <v>0</v>
      </c>
      <c r="AH518" s="458">
        <v>0</v>
      </c>
      <c r="AI518" s="456">
        <v>0</v>
      </c>
      <c r="AJ518" s="422">
        <v>1</v>
      </c>
      <c r="AK518" s="453">
        <v>1</v>
      </c>
      <c r="AL518" s="444">
        <v>1</v>
      </c>
      <c r="AM518" s="449">
        <v>0</v>
      </c>
      <c r="AN518" s="447">
        <v>0</v>
      </c>
      <c r="AO518" s="451">
        <v>0</v>
      </c>
      <c r="AP518" s="451">
        <v>0</v>
      </c>
      <c r="AQ518" s="451">
        <v>0</v>
      </c>
      <c r="AR518" s="451">
        <v>0</v>
      </c>
      <c r="AS518" s="451">
        <v>0</v>
      </c>
      <c r="AT518" s="451">
        <v>0</v>
      </c>
      <c r="AU518" s="451">
        <v>0</v>
      </c>
      <c r="AV518" s="451">
        <v>0</v>
      </c>
      <c r="AW518" s="451">
        <v>0</v>
      </c>
      <c r="AX518" s="451">
        <v>0</v>
      </c>
      <c r="AY518" s="447">
        <v>0</v>
      </c>
      <c r="AZ518" s="451">
        <v>0</v>
      </c>
      <c r="BA518" s="428">
        <v>0</v>
      </c>
      <c r="BH518" s="434">
        <v>2</v>
      </c>
      <c r="BK518" s="435">
        <v>1</v>
      </c>
      <c r="BM518" s="435">
        <v>1</v>
      </c>
      <c r="BO518" s="435">
        <v>1</v>
      </c>
      <c r="BR518" s="442">
        <v>4</v>
      </c>
    </row>
    <row r="519" spans="1:70" ht="12.75" customHeight="1">
      <c r="A519" s="467">
        <v>42381</v>
      </c>
      <c r="B519" s="368">
        <v>1</v>
      </c>
      <c r="C519" s="368">
        <v>2</v>
      </c>
      <c r="D519" s="368">
        <v>10</v>
      </c>
      <c r="E519" s="368">
        <v>30</v>
      </c>
      <c r="F519" s="368">
        <v>44</v>
      </c>
      <c r="G519" s="368">
        <v>0</v>
      </c>
      <c r="H519" s="368">
        <v>1</v>
      </c>
      <c r="I519" s="500">
        <v>8</v>
      </c>
      <c r="R519" s="419">
        <v>3</v>
      </c>
      <c r="S519" s="421">
        <v>0</v>
      </c>
      <c r="T519" s="422">
        <v>1</v>
      </c>
      <c r="U519" s="453">
        <v>1</v>
      </c>
      <c r="V519" s="458">
        <v>0</v>
      </c>
      <c r="W519" s="456">
        <v>1</v>
      </c>
      <c r="X519" s="422">
        <v>0</v>
      </c>
      <c r="Y519" s="453">
        <v>0</v>
      </c>
      <c r="Z519" s="458">
        <v>0</v>
      </c>
      <c r="AA519" s="456">
        <v>1</v>
      </c>
      <c r="AB519" s="422">
        <v>0</v>
      </c>
      <c r="AC519" s="453">
        <v>0</v>
      </c>
      <c r="AD519" s="458">
        <v>0</v>
      </c>
      <c r="AE519" s="456">
        <v>0</v>
      </c>
      <c r="AF519" s="422">
        <v>0</v>
      </c>
      <c r="AG519" s="453">
        <v>0</v>
      </c>
      <c r="AH519" s="458">
        <v>0</v>
      </c>
      <c r="AI519" s="456">
        <v>0</v>
      </c>
      <c r="AJ519" s="422">
        <v>0</v>
      </c>
      <c r="AK519" s="453">
        <v>0</v>
      </c>
      <c r="AL519" s="444">
        <v>0</v>
      </c>
      <c r="AM519" s="449">
        <v>0</v>
      </c>
      <c r="AN519" s="447">
        <v>0</v>
      </c>
      <c r="AO519" s="451">
        <v>0</v>
      </c>
      <c r="AP519" s="451">
        <v>0</v>
      </c>
      <c r="AQ519" s="451">
        <v>0</v>
      </c>
      <c r="AR519" s="451">
        <v>0</v>
      </c>
      <c r="AS519" s="451">
        <v>0</v>
      </c>
      <c r="AT519" s="451">
        <v>0</v>
      </c>
      <c r="AU519" s="451">
        <v>0</v>
      </c>
      <c r="AV519" s="451">
        <v>0</v>
      </c>
      <c r="AW519" s="451">
        <v>0</v>
      </c>
      <c r="AX519" s="451">
        <v>0</v>
      </c>
      <c r="AY519" s="447">
        <v>0</v>
      </c>
      <c r="AZ519" s="451">
        <v>0</v>
      </c>
      <c r="BA519" s="428">
        <v>0</v>
      </c>
      <c r="BH519" s="434">
        <v>2</v>
      </c>
      <c r="BI519" s="435">
        <v>1</v>
      </c>
      <c r="BP519" s="435">
        <v>1</v>
      </c>
      <c r="BQ519" s="436">
        <v>1</v>
      </c>
      <c r="BR519" s="442">
        <v>4</v>
      </c>
    </row>
    <row r="520" spans="1:70" ht="12.75" customHeight="1">
      <c r="A520" s="467">
        <v>42377</v>
      </c>
      <c r="B520" s="368">
        <v>5</v>
      </c>
      <c r="C520" s="368">
        <v>26</v>
      </c>
      <c r="D520" s="368">
        <v>33</v>
      </c>
      <c r="E520" s="368">
        <v>35</v>
      </c>
      <c r="F520" s="368">
        <v>40</v>
      </c>
      <c r="G520" s="368">
        <v>0</v>
      </c>
      <c r="H520" s="368">
        <v>3</v>
      </c>
      <c r="I520" s="500">
        <v>8</v>
      </c>
      <c r="R520" s="419">
        <v>3</v>
      </c>
      <c r="S520" s="421">
        <v>0</v>
      </c>
      <c r="T520" s="422">
        <v>0</v>
      </c>
      <c r="U520" s="453">
        <v>0</v>
      </c>
      <c r="V520" s="458">
        <v>0</v>
      </c>
      <c r="W520" s="456">
        <v>1</v>
      </c>
      <c r="X520" s="422">
        <v>0</v>
      </c>
      <c r="Y520" s="453">
        <v>1</v>
      </c>
      <c r="Z520" s="458">
        <v>1</v>
      </c>
      <c r="AA520" s="456">
        <v>1</v>
      </c>
      <c r="AB520" s="422">
        <v>0</v>
      </c>
      <c r="AC520" s="453">
        <v>1</v>
      </c>
      <c r="AD520" s="458">
        <v>0</v>
      </c>
      <c r="AE520" s="456">
        <v>1</v>
      </c>
      <c r="AF520" s="422">
        <v>0</v>
      </c>
      <c r="AG520" s="453">
        <v>2</v>
      </c>
      <c r="AH520" s="458">
        <v>0</v>
      </c>
      <c r="AI520" s="456">
        <v>0</v>
      </c>
      <c r="AJ520" s="422">
        <v>0</v>
      </c>
      <c r="AK520" s="453">
        <v>0</v>
      </c>
      <c r="AL520" s="444">
        <v>0</v>
      </c>
      <c r="AM520" s="449">
        <v>0</v>
      </c>
      <c r="AN520" s="447">
        <v>0</v>
      </c>
      <c r="AO520" s="451">
        <v>1</v>
      </c>
      <c r="AP520" s="451">
        <v>0</v>
      </c>
      <c r="AQ520" s="451">
        <v>0</v>
      </c>
      <c r="AR520" s="451">
        <v>0</v>
      </c>
      <c r="AS520" s="451">
        <v>0</v>
      </c>
      <c r="AT520" s="451">
        <v>0</v>
      </c>
      <c r="AU520" s="451">
        <v>0</v>
      </c>
      <c r="AV520" s="451">
        <v>0</v>
      </c>
      <c r="AW520" s="451">
        <v>0</v>
      </c>
      <c r="AX520" s="451">
        <v>0</v>
      </c>
      <c r="AY520" s="447">
        <v>0</v>
      </c>
      <c r="AZ520" s="451">
        <v>0</v>
      </c>
      <c r="BA520" s="428">
        <v>0</v>
      </c>
      <c r="BJ520" s="435">
        <v>1</v>
      </c>
      <c r="BN520" s="435">
        <v>2</v>
      </c>
      <c r="BP520" s="435">
        <v>1</v>
      </c>
      <c r="BQ520" s="436">
        <v>1</v>
      </c>
      <c r="BR520" s="442">
        <v>4</v>
      </c>
    </row>
    <row r="521" spans="1:70" ht="12.75" customHeight="1">
      <c r="A521" s="467">
        <v>42374</v>
      </c>
      <c r="B521" s="368">
        <v>6</v>
      </c>
      <c r="C521" s="368">
        <v>10</v>
      </c>
      <c r="D521" s="368">
        <v>31</v>
      </c>
      <c r="E521" s="368">
        <v>36</v>
      </c>
      <c r="F521" s="368">
        <v>39</v>
      </c>
      <c r="G521" s="368">
        <v>0</v>
      </c>
      <c r="H521" s="368">
        <v>6</v>
      </c>
      <c r="I521" s="500">
        <v>10</v>
      </c>
      <c r="R521" s="419">
        <v>5</v>
      </c>
      <c r="S521" s="421">
        <v>1</v>
      </c>
      <c r="T521" s="422">
        <v>0</v>
      </c>
      <c r="U521" s="453">
        <v>2</v>
      </c>
      <c r="V521" s="458">
        <v>1</v>
      </c>
      <c r="W521" s="456">
        <v>1</v>
      </c>
      <c r="X521" s="422">
        <v>0</v>
      </c>
      <c r="Y521" s="453">
        <v>0</v>
      </c>
      <c r="Z521" s="458">
        <v>1</v>
      </c>
      <c r="AA521" s="456">
        <v>1</v>
      </c>
      <c r="AB521" s="422">
        <v>1</v>
      </c>
      <c r="AC521" s="453">
        <v>0</v>
      </c>
      <c r="AD521" s="458">
        <v>0</v>
      </c>
      <c r="AE521" s="456">
        <v>0</v>
      </c>
      <c r="AF521" s="422">
        <v>1</v>
      </c>
      <c r="AG521" s="453">
        <v>0</v>
      </c>
      <c r="AH521" s="458">
        <v>0</v>
      </c>
      <c r="AI521" s="456">
        <v>1</v>
      </c>
      <c r="AJ521" s="422">
        <v>0</v>
      </c>
      <c r="AK521" s="453">
        <v>0</v>
      </c>
      <c r="AL521" s="444">
        <v>1</v>
      </c>
      <c r="AM521" s="449">
        <v>0</v>
      </c>
      <c r="AN521" s="447">
        <v>0</v>
      </c>
      <c r="AO521" s="451">
        <v>0</v>
      </c>
      <c r="AP521" s="451">
        <v>1</v>
      </c>
      <c r="AQ521" s="451">
        <v>0</v>
      </c>
      <c r="AR521" s="451">
        <v>0</v>
      </c>
      <c r="AS521" s="451">
        <v>0</v>
      </c>
      <c r="AT521" s="451">
        <v>0</v>
      </c>
      <c r="AU521" s="451">
        <v>0</v>
      </c>
      <c r="AV521" s="451">
        <v>0</v>
      </c>
      <c r="AW521" s="451">
        <v>0</v>
      </c>
      <c r="AX521" s="451">
        <v>0</v>
      </c>
      <c r="AY521" s="447">
        <v>0</v>
      </c>
      <c r="AZ521" s="451">
        <v>0</v>
      </c>
      <c r="BA521" s="428">
        <v>0</v>
      </c>
      <c r="BI521" s="435">
        <v>1</v>
      </c>
      <c r="BK521" s="435">
        <v>1</v>
      </c>
      <c r="BM521" s="435">
        <v>1</v>
      </c>
      <c r="BO521" s="435">
        <v>1</v>
      </c>
      <c r="BP521" s="435">
        <v>1</v>
      </c>
      <c r="BR521" s="442">
        <v>5</v>
      </c>
    </row>
    <row r="522" spans="1:70" ht="12.75" customHeight="1">
      <c r="A522" s="467">
        <v>42370</v>
      </c>
      <c r="B522" s="368">
        <v>4</v>
      </c>
      <c r="C522" s="368">
        <v>37</v>
      </c>
      <c r="D522" s="368">
        <v>38</v>
      </c>
      <c r="E522" s="368">
        <v>39</v>
      </c>
      <c r="F522" s="368">
        <v>44</v>
      </c>
      <c r="G522" s="368">
        <v>0</v>
      </c>
      <c r="H522" s="368">
        <v>4</v>
      </c>
      <c r="I522" s="500">
        <v>7</v>
      </c>
      <c r="R522" s="419">
        <v>4</v>
      </c>
      <c r="S522" s="421">
        <v>0</v>
      </c>
      <c r="T522" s="422">
        <v>1</v>
      </c>
      <c r="U522" s="453">
        <v>0</v>
      </c>
      <c r="V522" s="458">
        <v>0</v>
      </c>
      <c r="W522" s="456">
        <v>0</v>
      </c>
      <c r="X522" s="422">
        <v>1</v>
      </c>
      <c r="Y522" s="453">
        <v>0</v>
      </c>
      <c r="Z522" s="458">
        <v>0</v>
      </c>
      <c r="AA522" s="456">
        <v>0</v>
      </c>
      <c r="AB522" s="422">
        <v>1</v>
      </c>
      <c r="AC522" s="453">
        <v>0</v>
      </c>
      <c r="AD522" s="458">
        <v>0</v>
      </c>
      <c r="AE522" s="456">
        <v>1</v>
      </c>
      <c r="AF522" s="422">
        <v>0</v>
      </c>
      <c r="AG522" s="453">
        <v>1</v>
      </c>
      <c r="AH522" s="458">
        <v>1</v>
      </c>
      <c r="AI522" s="456">
        <v>0</v>
      </c>
      <c r="AJ522" s="422">
        <v>0</v>
      </c>
      <c r="AK522" s="453">
        <v>1</v>
      </c>
      <c r="AL522" s="444">
        <v>0</v>
      </c>
      <c r="AM522" s="449">
        <v>0</v>
      </c>
      <c r="AN522" s="447">
        <v>0</v>
      </c>
      <c r="AO522" s="451">
        <v>0</v>
      </c>
      <c r="AP522" s="451">
        <v>0</v>
      </c>
      <c r="AQ522" s="451">
        <v>0</v>
      </c>
      <c r="AR522" s="451">
        <v>0</v>
      </c>
      <c r="AS522" s="451">
        <v>0</v>
      </c>
      <c r="AT522" s="451">
        <v>0</v>
      </c>
      <c r="AU522" s="451">
        <v>0</v>
      </c>
      <c r="AV522" s="451">
        <v>0</v>
      </c>
      <c r="AW522" s="451">
        <v>0</v>
      </c>
      <c r="AX522" s="451">
        <v>0</v>
      </c>
      <c r="AY522" s="447">
        <v>0</v>
      </c>
      <c r="AZ522" s="451">
        <v>0</v>
      </c>
      <c r="BA522" s="428">
        <v>0</v>
      </c>
      <c r="BH522" s="434">
        <v>1</v>
      </c>
      <c r="BI522" s="435">
        <v>1</v>
      </c>
      <c r="BK522" s="435">
        <v>2</v>
      </c>
      <c r="BM522" s="435">
        <v>1</v>
      </c>
      <c r="BR522" s="442">
        <v>4</v>
      </c>
    </row>
    <row r="523" spans="1:70" ht="12.75" customHeight="1">
      <c r="A523" s="467">
        <v>42367</v>
      </c>
      <c r="B523" s="368">
        <v>5</v>
      </c>
      <c r="C523" s="368">
        <v>20</v>
      </c>
      <c r="D523" s="368">
        <v>31</v>
      </c>
      <c r="E523" s="368">
        <v>32</v>
      </c>
      <c r="F523" s="368">
        <v>36</v>
      </c>
      <c r="G523" s="368">
        <v>0</v>
      </c>
      <c r="H523" s="368">
        <v>6</v>
      </c>
      <c r="I523" s="500">
        <v>7</v>
      </c>
      <c r="R523" s="419">
        <v>4</v>
      </c>
      <c r="S523" s="421">
        <v>0</v>
      </c>
      <c r="T523" s="422">
        <v>0</v>
      </c>
      <c r="U523" s="453">
        <v>1</v>
      </c>
      <c r="V523" s="458">
        <v>1</v>
      </c>
      <c r="W523" s="456">
        <v>0</v>
      </c>
      <c r="X523" s="422">
        <v>1</v>
      </c>
      <c r="Y523" s="453">
        <v>0</v>
      </c>
      <c r="Z523" s="458">
        <v>0</v>
      </c>
      <c r="AA523" s="456">
        <v>1</v>
      </c>
      <c r="AB523" s="422">
        <v>1</v>
      </c>
      <c r="AC523" s="453">
        <v>0</v>
      </c>
      <c r="AD523" s="458">
        <v>0</v>
      </c>
      <c r="AE523" s="456">
        <v>0</v>
      </c>
      <c r="AF523" s="422">
        <v>1</v>
      </c>
      <c r="AG523" s="453">
        <v>0</v>
      </c>
      <c r="AH523" s="458">
        <v>0</v>
      </c>
      <c r="AI523" s="456">
        <v>0</v>
      </c>
      <c r="AJ523" s="422">
        <v>1</v>
      </c>
      <c r="AK523" s="453">
        <v>0</v>
      </c>
      <c r="AL523" s="444">
        <v>0</v>
      </c>
      <c r="AM523" s="449">
        <v>0</v>
      </c>
      <c r="AN523" s="447">
        <v>0</v>
      </c>
      <c r="AO523" s="451">
        <v>0</v>
      </c>
      <c r="AP523" s="451">
        <v>0</v>
      </c>
      <c r="AQ523" s="451">
        <v>0</v>
      </c>
      <c r="AR523" s="451">
        <v>0</v>
      </c>
      <c r="AS523" s="451">
        <v>0</v>
      </c>
      <c r="AT523" s="451">
        <v>0</v>
      </c>
      <c r="AU523" s="451">
        <v>0</v>
      </c>
      <c r="AV523" s="451">
        <v>0</v>
      </c>
      <c r="AW523" s="451">
        <v>0</v>
      </c>
      <c r="AX523" s="451">
        <v>0</v>
      </c>
      <c r="AY523" s="447">
        <v>0</v>
      </c>
      <c r="AZ523" s="451">
        <v>0</v>
      </c>
      <c r="BA523" s="428">
        <v>0</v>
      </c>
      <c r="BJ523" s="435">
        <v>1</v>
      </c>
      <c r="BO523" s="435">
        <v>1</v>
      </c>
      <c r="BP523" s="435">
        <v>2</v>
      </c>
      <c r="BQ523" s="436">
        <v>1</v>
      </c>
      <c r="BR523" s="442">
        <v>4</v>
      </c>
    </row>
    <row r="524" spans="1:70" ht="12.75" customHeight="1">
      <c r="A524" s="467">
        <v>42363</v>
      </c>
      <c r="B524" s="368">
        <v>3</v>
      </c>
      <c r="C524" s="368">
        <v>10</v>
      </c>
      <c r="D524" s="368">
        <v>25</v>
      </c>
      <c r="E524" s="368">
        <v>27</v>
      </c>
      <c r="F524" s="368">
        <v>40</v>
      </c>
      <c r="G524" s="368">
        <v>0</v>
      </c>
      <c r="H524" s="368">
        <v>3</v>
      </c>
      <c r="I524" s="500">
        <v>9</v>
      </c>
      <c r="R524" s="419">
        <v>2</v>
      </c>
      <c r="S524" s="421">
        <v>1</v>
      </c>
      <c r="T524" s="422">
        <v>0</v>
      </c>
      <c r="U524" s="453">
        <v>0</v>
      </c>
      <c r="V524" s="458">
        <v>0</v>
      </c>
      <c r="W524" s="456">
        <v>1</v>
      </c>
      <c r="X524" s="422">
        <v>0</v>
      </c>
      <c r="Y524" s="453">
        <v>2</v>
      </c>
      <c r="Z524" s="458">
        <v>0</v>
      </c>
      <c r="AA524" s="456">
        <v>0</v>
      </c>
      <c r="AB524" s="422">
        <v>1</v>
      </c>
      <c r="AC524" s="453">
        <v>1</v>
      </c>
      <c r="AD524" s="458">
        <v>0</v>
      </c>
      <c r="AE524" s="456">
        <v>1</v>
      </c>
      <c r="AF524" s="422">
        <v>0</v>
      </c>
      <c r="AG524" s="453">
        <v>0</v>
      </c>
      <c r="AH524" s="458">
        <v>0</v>
      </c>
      <c r="AI524" s="456">
        <v>0</v>
      </c>
      <c r="AJ524" s="422">
        <v>0</v>
      </c>
      <c r="AK524" s="453">
        <v>0</v>
      </c>
      <c r="AL524" s="444">
        <v>0</v>
      </c>
      <c r="AM524" s="449">
        <v>0</v>
      </c>
      <c r="AN524" s="447">
        <v>0</v>
      </c>
      <c r="AO524" s="451">
        <v>1</v>
      </c>
      <c r="AP524" s="451">
        <v>0</v>
      </c>
      <c r="AQ524" s="451">
        <v>0</v>
      </c>
      <c r="AR524" s="451">
        <v>0</v>
      </c>
      <c r="AS524" s="451">
        <v>0</v>
      </c>
      <c r="AT524" s="451">
        <v>0</v>
      </c>
      <c r="AU524" s="451">
        <v>0</v>
      </c>
      <c r="AV524" s="451">
        <v>0</v>
      </c>
      <c r="AW524" s="451">
        <v>0</v>
      </c>
      <c r="AX524" s="451">
        <v>0</v>
      </c>
      <c r="AY524" s="447">
        <v>0</v>
      </c>
      <c r="AZ524" s="451">
        <v>0</v>
      </c>
      <c r="BA524" s="428">
        <v>0</v>
      </c>
      <c r="BO524" s="435">
        <v>2</v>
      </c>
      <c r="BP524" s="435">
        <v>2</v>
      </c>
      <c r="BQ524" s="436">
        <v>1</v>
      </c>
      <c r="BR524" s="442">
        <v>3</v>
      </c>
    </row>
    <row r="525" spans="1:70" ht="12.75" customHeight="1">
      <c r="A525" s="467">
        <v>42360</v>
      </c>
      <c r="B525" s="368">
        <v>18</v>
      </c>
      <c r="C525" s="368">
        <v>19</v>
      </c>
      <c r="D525" s="368">
        <v>20</v>
      </c>
      <c r="E525" s="368">
        <v>40</v>
      </c>
      <c r="F525" s="368">
        <v>41</v>
      </c>
      <c r="G525" s="368">
        <v>0</v>
      </c>
      <c r="H525" s="368">
        <v>7</v>
      </c>
      <c r="I525" s="500">
        <v>10</v>
      </c>
      <c r="R525" s="419">
        <v>3</v>
      </c>
      <c r="S525" s="421">
        <v>0</v>
      </c>
      <c r="T525" s="422">
        <v>0</v>
      </c>
      <c r="U525" s="453">
        <v>0</v>
      </c>
      <c r="V525" s="458">
        <v>0</v>
      </c>
      <c r="W525" s="456">
        <v>1</v>
      </c>
      <c r="X525" s="422">
        <v>0</v>
      </c>
      <c r="Y525" s="453">
        <v>0</v>
      </c>
      <c r="Z525" s="458">
        <v>0</v>
      </c>
      <c r="AA525" s="456">
        <v>1</v>
      </c>
      <c r="AB525" s="422">
        <v>1</v>
      </c>
      <c r="AC525" s="453">
        <v>0</v>
      </c>
      <c r="AD525" s="458">
        <v>1</v>
      </c>
      <c r="AE525" s="456">
        <v>0</v>
      </c>
      <c r="AF525" s="422">
        <v>0</v>
      </c>
      <c r="AG525" s="453">
        <v>0</v>
      </c>
      <c r="AH525" s="458">
        <v>1</v>
      </c>
      <c r="AI525" s="456">
        <v>0</v>
      </c>
      <c r="AJ525" s="422">
        <v>1</v>
      </c>
      <c r="AK525" s="453">
        <v>0</v>
      </c>
      <c r="AL525" s="444">
        <v>1</v>
      </c>
      <c r="AM525" s="449">
        <v>0</v>
      </c>
      <c r="AN525" s="447">
        <v>0</v>
      </c>
      <c r="AO525" s="451">
        <v>0</v>
      </c>
      <c r="AP525" s="451">
        <v>0</v>
      </c>
      <c r="AQ525" s="451">
        <v>0</v>
      </c>
      <c r="AR525" s="451">
        <v>0</v>
      </c>
      <c r="AS525" s="451">
        <v>0</v>
      </c>
      <c r="AT525" s="451">
        <v>0</v>
      </c>
      <c r="AU525" s="451">
        <v>0</v>
      </c>
      <c r="AV525" s="451">
        <v>0</v>
      </c>
      <c r="AW525" s="451">
        <v>0</v>
      </c>
      <c r="AX525" s="451">
        <v>0</v>
      </c>
      <c r="AY525" s="447">
        <v>0</v>
      </c>
      <c r="AZ525" s="451">
        <v>0</v>
      </c>
      <c r="BA525" s="428">
        <v>0</v>
      </c>
      <c r="BJ525" s="435">
        <v>1</v>
      </c>
      <c r="BM525" s="435">
        <v>4</v>
      </c>
      <c r="BR525" s="442">
        <v>2</v>
      </c>
    </row>
    <row r="526" spans="1:70" ht="12.75" customHeight="1">
      <c r="A526" s="467">
        <v>42356</v>
      </c>
      <c r="B526" s="368">
        <v>6</v>
      </c>
      <c r="C526" s="368">
        <v>22</v>
      </c>
      <c r="D526" s="368">
        <v>26</v>
      </c>
      <c r="E526" s="368">
        <v>29</v>
      </c>
      <c r="F526" s="368">
        <v>48</v>
      </c>
      <c r="G526" s="368">
        <v>0</v>
      </c>
      <c r="H526" s="368">
        <v>5</v>
      </c>
      <c r="I526" s="500">
        <v>6</v>
      </c>
      <c r="R526" s="419">
        <v>3</v>
      </c>
      <c r="S526" s="421">
        <v>0</v>
      </c>
      <c r="T526" s="422">
        <v>0</v>
      </c>
      <c r="U526" s="453">
        <v>0</v>
      </c>
      <c r="V526" s="458">
        <v>1</v>
      </c>
      <c r="W526" s="456">
        <v>2</v>
      </c>
      <c r="X526" s="422">
        <v>0</v>
      </c>
      <c r="Y526" s="453">
        <v>0</v>
      </c>
      <c r="Z526" s="458">
        <v>0</v>
      </c>
      <c r="AA526" s="456">
        <v>0</v>
      </c>
      <c r="AB526" s="422">
        <v>0</v>
      </c>
      <c r="AC526" s="453">
        <v>1</v>
      </c>
      <c r="AD526" s="458">
        <v>1</v>
      </c>
      <c r="AE526" s="456">
        <v>1</v>
      </c>
      <c r="AF526" s="422">
        <v>0</v>
      </c>
      <c r="AG526" s="453">
        <v>0</v>
      </c>
      <c r="AH526" s="458">
        <v>0</v>
      </c>
      <c r="AI526" s="456">
        <v>1</v>
      </c>
      <c r="AJ526" s="422">
        <v>0</v>
      </c>
      <c r="AK526" s="453">
        <v>0</v>
      </c>
      <c r="AL526" s="444">
        <v>0</v>
      </c>
      <c r="AM526" s="449">
        <v>0</v>
      </c>
      <c r="AN526" s="447">
        <v>0</v>
      </c>
      <c r="AO526" s="451">
        <v>1</v>
      </c>
      <c r="AP526" s="451">
        <v>0</v>
      </c>
      <c r="AQ526" s="451">
        <v>0</v>
      </c>
      <c r="AR526" s="451">
        <v>0</v>
      </c>
      <c r="AS526" s="451">
        <v>0</v>
      </c>
      <c r="AT526" s="451">
        <v>0</v>
      </c>
      <c r="AU526" s="451">
        <v>0</v>
      </c>
      <c r="AV526" s="451">
        <v>0</v>
      </c>
      <c r="AW526" s="451">
        <v>0</v>
      </c>
      <c r="AX526" s="451">
        <v>0</v>
      </c>
      <c r="AY526" s="447">
        <v>0</v>
      </c>
      <c r="AZ526" s="451">
        <v>0</v>
      </c>
      <c r="BA526" s="428">
        <v>0</v>
      </c>
      <c r="BH526" s="434">
        <v>2</v>
      </c>
      <c r="BN526" s="435">
        <v>1</v>
      </c>
      <c r="BO526" s="435">
        <v>1</v>
      </c>
      <c r="BQ526" s="436">
        <v>1</v>
      </c>
      <c r="BR526" s="442">
        <v>4</v>
      </c>
    </row>
    <row r="527" spans="1:70" ht="12.75" customHeight="1">
      <c r="A527" s="467">
        <v>42353</v>
      </c>
      <c r="B527" s="368">
        <v>8</v>
      </c>
      <c r="C527" s="368">
        <v>11</v>
      </c>
      <c r="D527" s="368">
        <v>23</v>
      </c>
      <c r="E527" s="368">
        <v>27</v>
      </c>
      <c r="F527" s="368">
        <v>35</v>
      </c>
      <c r="G527" s="368">
        <v>0</v>
      </c>
      <c r="H527" s="368">
        <v>4</v>
      </c>
      <c r="I527" s="500">
        <v>11</v>
      </c>
      <c r="R527" s="419">
        <v>1</v>
      </c>
      <c r="S527" s="421">
        <v>0</v>
      </c>
      <c r="T527" s="422">
        <v>1</v>
      </c>
      <c r="U527" s="453">
        <v>0</v>
      </c>
      <c r="V527" s="458">
        <v>1</v>
      </c>
      <c r="W527" s="456">
        <v>2</v>
      </c>
      <c r="X527" s="422">
        <v>0</v>
      </c>
      <c r="Y527" s="453">
        <v>1</v>
      </c>
      <c r="Z527" s="458">
        <v>0</v>
      </c>
      <c r="AA527" s="456">
        <v>0</v>
      </c>
      <c r="AB527" s="422">
        <v>0</v>
      </c>
      <c r="AC527" s="453">
        <v>0</v>
      </c>
      <c r="AD527" s="458">
        <v>1</v>
      </c>
      <c r="AE527" s="456">
        <v>0</v>
      </c>
      <c r="AF527" s="422">
        <v>0</v>
      </c>
      <c r="AG527" s="453">
        <v>1</v>
      </c>
      <c r="AH527" s="458">
        <v>1</v>
      </c>
      <c r="AI527" s="456">
        <v>0</v>
      </c>
      <c r="AJ527" s="422">
        <v>0</v>
      </c>
      <c r="AK527" s="453">
        <v>0</v>
      </c>
      <c r="AL527" s="444">
        <v>0</v>
      </c>
      <c r="AM527" s="449">
        <v>0</v>
      </c>
      <c r="AN527" s="447">
        <v>0</v>
      </c>
      <c r="AO527" s="451">
        <v>1</v>
      </c>
      <c r="AP527" s="451">
        <v>0</v>
      </c>
      <c r="AQ527" s="451">
        <v>0</v>
      </c>
      <c r="AR527" s="451">
        <v>0</v>
      </c>
      <c r="AS527" s="451">
        <v>0</v>
      </c>
      <c r="AT527" s="451">
        <v>0</v>
      </c>
      <c r="AU527" s="451">
        <v>0</v>
      </c>
      <c r="AV527" s="451">
        <v>0</v>
      </c>
      <c r="AW527" s="451">
        <v>0</v>
      </c>
      <c r="AX527" s="451">
        <v>0</v>
      </c>
      <c r="AY527" s="447">
        <v>0</v>
      </c>
      <c r="AZ527" s="451">
        <v>0</v>
      </c>
      <c r="BA527" s="428">
        <v>0</v>
      </c>
      <c r="BL527" s="435">
        <v>1</v>
      </c>
      <c r="BN527" s="435">
        <v>2</v>
      </c>
      <c r="BO527" s="435">
        <v>1</v>
      </c>
      <c r="BQ527" s="436">
        <v>1</v>
      </c>
      <c r="BR527" s="442">
        <v>4</v>
      </c>
    </row>
    <row r="528" spans="1:70" ht="12.75" customHeight="1">
      <c r="A528" s="467">
        <v>42349</v>
      </c>
      <c r="B528" s="368">
        <v>3</v>
      </c>
      <c r="C528" s="368">
        <v>5</v>
      </c>
      <c r="D528" s="368">
        <v>21</v>
      </c>
      <c r="E528" s="368">
        <v>40</v>
      </c>
      <c r="F528" s="368">
        <v>43</v>
      </c>
      <c r="G528" s="368">
        <v>0</v>
      </c>
      <c r="H528" s="368">
        <v>6</v>
      </c>
      <c r="I528" s="500">
        <v>11</v>
      </c>
      <c r="R528" s="419">
        <v>3</v>
      </c>
      <c r="S528" s="421">
        <v>0</v>
      </c>
      <c r="T528" s="422">
        <v>1</v>
      </c>
      <c r="U528" s="453">
        <v>0</v>
      </c>
      <c r="V528" s="458">
        <v>0</v>
      </c>
      <c r="W528" s="456">
        <v>0</v>
      </c>
      <c r="X528" s="422">
        <v>0</v>
      </c>
      <c r="Y528" s="453">
        <v>0</v>
      </c>
      <c r="Z528" s="458">
        <v>1</v>
      </c>
      <c r="AA528" s="456">
        <v>0</v>
      </c>
      <c r="AB528" s="422">
        <v>1</v>
      </c>
      <c r="AC528" s="453">
        <v>0</v>
      </c>
      <c r="AD528" s="458">
        <v>0</v>
      </c>
      <c r="AE528" s="456">
        <v>0</v>
      </c>
      <c r="AF528" s="422">
        <v>1</v>
      </c>
      <c r="AG528" s="453">
        <v>1</v>
      </c>
      <c r="AH528" s="458">
        <v>0</v>
      </c>
      <c r="AI528" s="456">
        <v>1</v>
      </c>
      <c r="AJ528" s="422">
        <v>0</v>
      </c>
      <c r="AK528" s="453">
        <v>2</v>
      </c>
      <c r="AL528" s="444">
        <v>0</v>
      </c>
      <c r="AM528" s="449">
        <v>0</v>
      </c>
      <c r="AN528" s="447">
        <v>0</v>
      </c>
      <c r="AO528" s="451">
        <v>1</v>
      </c>
      <c r="AP528" s="451">
        <v>0</v>
      </c>
      <c r="AQ528" s="451">
        <v>0</v>
      </c>
      <c r="AR528" s="451">
        <v>0</v>
      </c>
      <c r="AS528" s="451">
        <v>0</v>
      </c>
      <c r="AT528" s="451">
        <v>0</v>
      </c>
      <c r="AU528" s="451">
        <v>0</v>
      </c>
      <c r="AV528" s="451">
        <v>0</v>
      </c>
      <c r="AW528" s="451">
        <v>0</v>
      </c>
      <c r="AX528" s="451">
        <v>0</v>
      </c>
      <c r="AY528" s="447">
        <v>0</v>
      </c>
      <c r="AZ528" s="451">
        <v>0</v>
      </c>
      <c r="BA528" s="428">
        <v>0</v>
      </c>
      <c r="BH528" s="434">
        <v>1</v>
      </c>
      <c r="BL528" s="435">
        <v>2</v>
      </c>
      <c r="BN528" s="435">
        <v>1</v>
      </c>
      <c r="BQ528" s="436">
        <v>1</v>
      </c>
      <c r="BR528" s="442">
        <v>4</v>
      </c>
    </row>
    <row r="529" spans="1:70" ht="12.75" customHeight="1">
      <c r="A529" s="467">
        <v>42346</v>
      </c>
      <c r="B529" s="368">
        <v>12</v>
      </c>
      <c r="C529" s="368">
        <v>17</v>
      </c>
      <c r="D529" s="368">
        <v>29</v>
      </c>
      <c r="E529" s="368">
        <v>38</v>
      </c>
      <c r="F529" s="368">
        <v>48</v>
      </c>
      <c r="G529" s="368">
        <v>0</v>
      </c>
      <c r="H529" s="368">
        <v>9</v>
      </c>
      <c r="I529" s="500">
        <v>11</v>
      </c>
      <c r="R529" s="419">
        <v>3</v>
      </c>
      <c r="S529" s="421">
        <v>1</v>
      </c>
      <c r="T529" s="422">
        <v>0</v>
      </c>
      <c r="U529" s="453">
        <v>0</v>
      </c>
      <c r="V529" s="458">
        <v>0</v>
      </c>
      <c r="W529" s="456">
        <v>1</v>
      </c>
      <c r="X529" s="422">
        <v>0</v>
      </c>
      <c r="Y529" s="453">
        <v>1</v>
      </c>
      <c r="Z529" s="458">
        <v>1</v>
      </c>
      <c r="AA529" s="456">
        <v>0</v>
      </c>
      <c r="AB529" s="422">
        <v>0</v>
      </c>
      <c r="AC529" s="453">
        <v>1</v>
      </c>
      <c r="AD529" s="458">
        <v>1</v>
      </c>
      <c r="AE529" s="456">
        <v>1</v>
      </c>
      <c r="AF529" s="422">
        <v>0</v>
      </c>
      <c r="AG529" s="453">
        <v>0</v>
      </c>
      <c r="AH529" s="458">
        <v>0</v>
      </c>
      <c r="AI529" s="456">
        <v>2</v>
      </c>
      <c r="AJ529" s="422">
        <v>0</v>
      </c>
      <c r="AK529" s="453">
        <v>0</v>
      </c>
      <c r="AL529" s="444">
        <v>0</v>
      </c>
      <c r="AM529" s="449">
        <v>0</v>
      </c>
      <c r="AN529" s="447">
        <v>0</v>
      </c>
      <c r="AO529" s="451">
        <v>1</v>
      </c>
      <c r="AP529" s="451">
        <v>0</v>
      </c>
      <c r="AQ529" s="451">
        <v>0</v>
      </c>
      <c r="AR529" s="451">
        <v>0</v>
      </c>
      <c r="AS529" s="451">
        <v>0</v>
      </c>
      <c r="AT529" s="451">
        <v>0</v>
      </c>
      <c r="AU529" s="451">
        <v>0</v>
      </c>
      <c r="AV529" s="451">
        <v>0</v>
      </c>
      <c r="AW529" s="451">
        <v>0</v>
      </c>
      <c r="AX529" s="451">
        <v>0</v>
      </c>
      <c r="AY529" s="447">
        <v>0</v>
      </c>
      <c r="AZ529" s="451">
        <v>0</v>
      </c>
      <c r="BA529" s="428">
        <v>0</v>
      </c>
      <c r="BK529" s="435">
        <v>1</v>
      </c>
      <c r="BN529" s="435">
        <v>1</v>
      </c>
      <c r="BO529" s="435">
        <v>2</v>
      </c>
      <c r="BP529" s="435">
        <v>1</v>
      </c>
      <c r="BR529" s="442">
        <v>4</v>
      </c>
    </row>
    <row r="530" spans="1:70" ht="12.75" customHeight="1">
      <c r="A530" s="467">
        <v>42342</v>
      </c>
      <c r="B530" s="368">
        <v>8</v>
      </c>
      <c r="C530" s="368">
        <v>17</v>
      </c>
      <c r="D530" s="368">
        <v>18</v>
      </c>
      <c r="E530" s="368">
        <v>27</v>
      </c>
      <c r="F530" s="368">
        <v>39</v>
      </c>
      <c r="G530" s="368">
        <v>0</v>
      </c>
      <c r="H530" s="368">
        <v>1</v>
      </c>
      <c r="I530" s="500">
        <v>7</v>
      </c>
      <c r="R530" s="419">
        <v>2</v>
      </c>
      <c r="S530" s="421">
        <v>0</v>
      </c>
      <c r="T530" s="422">
        <v>0</v>
      </c>
      <c r="U530" s="453">
        <v>0</v>
      </c>
      <c r="V530" s="458">
        <v>0</v>
      </c>
      <c r="W530" s="456">
        <v>1</v>
      </c>
      <c r="X530" s="422">
        <v>0</v>
      </c>
      <c r="Y530" s="453">
        <v>0</v>
      </c>
      <c r="Z530" s="458">
        <v>1</v>
      </c>
      <c r="AA530" s="456">
        <v>0</v>
      </c>
      <c r="AB530" s="422">
        <v>0</v>
      </c>
      <c r="AC530" s="453">
        <v>2</v>
      </c>
      <c r="AD530" s="458">
        <v>0</v>
      </c>
      <c r="AE530" s="456">
        <v>2</v>
      </c>
      <c r="AF530" s="422">
        <v>0</v>
      </c>
      <c r="AG530" s="453">
        <v>1</v>
      </c>
      <c r="AH530" s="458">
        <v>0</v>
      </c>
      <c r="AI530" s="456">
        <v>3</v>
      </c>
      <c r="AJ530" s="422">
        <v>0</v>
      </c>
      <c r="AK530" s="453">
        <v>2</v>
      </c>
      <c r="AL530" s="444">
        <v>1</v>
      </c>
      <c r="AM530" s="449">
        <v>0</v>
      </c>
      <c r="AN530" s="447">
        <v>0</v>
      </c>
      <c r="AO530" s="451">
        <v>2</v>
      </c>
      <c r="AP530" s="451">
        <v>1</v>
      </c>
      <c r="AQ530" s="451">
        <v>0</v>
      </c>
      <c r="AR530" s="451">
        <v>1</v>
      </c>
      <c r="AS530" s="451">
        <v>0</v>
      </c>
      <c r="AT530" s="451">
        <v>0</v>
      </c>
      <c r="AU530" s="451">
        <v>0</v>
      </c>
      <c r="AV530" s="451">
        <v>0</v>
      </c>
      <c r="AW530" s="451">
        <v>0</v>
      </c>
      <c r="AX530" s="451">
        <v>0</v>
      </c>
      <c r="AY530" s="447">
        <v>0</v>
      </c>
      <c r="AZ530" s="451">
        <v>0</v>
      </c>
      <c r="BA530" s="428">
        <v>0</v>
      </c>
      <c r="BH530" s="434">
        <v>2</v>
      </c>
      <c r="BK530" s="435">
        <v>1</v>
      </c>
      <c r="BO530" s="435">
        <v>1</v>
      </c>
      <c r="BP530" s="435">
        <v>1</v>
      </c>
      <c r="BR530" s="442">
        <v>4</v>
      </c>
    </row>
    <row r="531" spans="1:70" ht="12.75" customHeight="1">
      <c r="A531" s="467">
        <v>42339</v>
      </c>
      <c r="B531" s="368">
        <v>2</v>
      </c>
      <c r="C531" s="368">
        <v>15</v>
      </c>
      <c r="D531" s="368">
        <v>25</v>
      </c>
      <c r="E531" s="368">
        <v>35</v>
      </c>
      <c r="F531" s="368">
        <v>45</v>
      </c>
      <c r="G531" s="368">
        <v>0</v>
      </c>
      <c r="H531" s="368">
        <v>8</v>
      </c>
      <c r="I531" s="500">
        <v>10</v>
      </c>
      <c r="R531" s="419">
        <v>2</v>
      </c>
      <c r="S531" s="421">
        <v>0</v>
      </c>
      <c r="T531" s="422">
        <v>1</v>
      </c>
      <c r="U531" s="453">
        <v>0</v>
      </c>
      <c r="V531" s="458">
        <v>1</v>
      </c>
      <c r="W531" s="456">
        <v>0</v>
      </c>
      <c r="X531" s="422">
        <v>1</v>
      </c>
      <c r="Y531" s="453">
        <v>0</v>
      </c>
      <c r="Z531" s="458">
        <v>1</v>
      </c>
      <c r="AA531" s="456">
        <v>0</v>
      </c>
      <c r="AB531" s="422">
        <v>1</v>
      </c>
      <c r="AC531" s="453">
        <v>0</v>
      </c>
      <c r="AD531" s="458">
        <v>1</v>
      </c>
      <c r="AE531" s="456">
        <v>0</v>
      </c>
      <c r="AF531" s="422">
        <v>1</v>
      </c>
      <c r="AG531" s="453">
        <v>0</v>
      </c>
      <c r="AH531" s="458">
        <v>0</v>
      </c>
      <c r="AI531" s="456">
        <v>0</v>
      </c>
      <c r="AJ531" s="422">
        <v>0</v>
      </c>
      <c r="AK531" s="453">
        <v>1</v>
      </c>
      <c r="AL531" s="444">
        <v>0</v>
      </c>
      <c r="AM531" s="449">
        <v>0</v>
      </c>
      <c r="AN531" s="447">
        <v>0</v>
      </c>
      <c r="AO531" s="451">
        <v>0</v>
      </c>
      <c r="AP531" s="451">
        <v>0</v>
      </c>
      <c r="AQ531" s="451">
        <v>0</v>
      </c>
      <c r="AR531" s="451">
        <v>0</v>
      </c>
      <c r="AS531" s="451">
        <v>0</v>
      </c>
      <c r="AT531" s="451">
        <v>0</v>
      </c>
      <c r="AU531" s="451">
        <v>0</v>
      </c>
      <c r="AV531" s="451">
        <v>0</v>
      </c>
      <c r="AW531" s="451">
        <v>0</v>
      </c>
      <c r="AX531" s="451">
        <v>0</v>
      </c>
      <c r="AY531" s="447">
        <v>0</v>
      </c>
      <c r="AZ531" s="451">
        <v>0</v>
      </c>
      <c r="BA531" s="428">
        <v>0</v>
      </c>
      <c r="BK531" s="435">
        <v>2</v>
      </c>
      <c r="BN531" s="435">
        <v>1</v>
      </c>
      <c r="BP531" s="435">
        <v>1</v>
      </c>
      <c r="BQ531" s="436">
        <v>1</v>
      </c>
      <c r="BR531" s="442">
        <v>4</v>
      </c>
    </row>
    <row r="532" spans="1:70" ht="12.75" customHeight="1">
      <c r="A532" s="467">
        <v>42335</v>
      </c>
      <c r="B532" s="368">
        <v>16</v>
      </c>
      <c r="C532" s="368">
        <v>29</v>
      </c>
      <c r="D532" s="368">
        <v>30</v>
      </c>
      <c r="E532" s="368">
        <v>37</v>
      </c>
      <c r="F532" s="368">
        <v>50</v>
      </c>
      <c r="G532" s="368">
        <v>0</v>
      </c>
      <c r="H532" s="368">
        <v>6</v>
      </c>
      <c r="I532" s="500">
        <v>8</v>
      </c>
      <c r="R532" s="419">
        <v>2</v>
      </c>
      <c r="S532" s="421">
        <v>1</v>
      </c>
      <c r="T532" s="422">
        <v>0</v>
      </c>
      <c r="U532" s="453">
        <v>1</v>
      </c>
      <c r="V532" s="458">
        <v>1</v>
      </c>
      <c r="W532" s="456">
        <v>1</v>
      </c>
      <c r="X532" s="422">
        <v>0</v>
      </c>
      <c r="Y532" s="453">
        <v>0</v>
      </c>
      <c r="Z532" s="458">
        <v>1</v>
      </c>
      <c r="AA532" s="456">
        <v>0</v>
      </c>
      <c r="AB532" s="422">
        <v>1</v>
      </c>
      <c r="AC532" s="453">
        <v>0</v>
      </c>
      <c r="AD532" s="458">
        <v>0</v>
      </c>
      <c r="AE532" s="456">
        <v>0</v>
      </c>
      <c r="AF532" s="422">
        <v>1</v>
      </c>
      <c r="AG532" s="453">
        <v>0</v>
      </c>
      <c r="AH532" s="458">
        <v>1</v>
      </c>
      <c r="AI532" s="456">
        <v>0</v>
      </c>
      <c r="AJ532" s="422">
        <v>1</v>
      </c>
      <c r="AK532" s="453">
        <v>1</v>
      </c>
      <c r="AL532" s="444">
        <v>1</v>
      </c>
      <c r="AM532" s="449">
        <v>0</v>
      </c>
      <c r="AN532" s="447">
        <v>0</v>
      </c>
      <c r="AO532" s="451">
        <v>0</v>
      </c>
      <c r="AP532" s="451">
        <v>0</v>
      </c>
      <c r="AQ532" s="451">
        <v>0</v>
      </c>
      <c r="AR532" s="451">
        <v>0</v>
      </c>
      <c r="AS532" s="451">
        <v>0</v>
      </c>
      <c r="AT532" s="451">
        <v>0</v>
      </c>
      <c r="AU532" s="451">
        <v>0</v>
      </c>
      <c r="AV532" s="451">
        <v>0</v>
      </c>
      <c r="AW532" s="451">
        <v>0</v>
      </c>
      <c r="AX532" s="451">
        <v>0</v>
      </c>
      <c r="AY532" s="447">
        <v>0</v>
      </c>
      <c r="AZ532" s="451">
        <v>0</v>
      </c>
      <c r="BA532" s="428">
        <v>0</v>
      </c>
      <c r="BH532" s="434">
        <v>1</v>
      </c>
      <c r="BK532" s="435">
        <v>1</v>
      </c>
      <c r="BN532" s="435">
        <v>1</v>
      </c>
      <c r="BO532" s="435">
        <v>1</v>
      </c>
      <c r="BP532" s="435">
        <v>1</v>
      </c>
      <c r="BR532" s="442">
        <v>5</v>
      </c>
    </row>
    <row r="533" spans="1:70" ht="12.75" customHeight="1">
      <c r="A533" s="467">
        <v>42332</v>
      </c>
      <c r="B533" s="368">
        <v>9</v>
      </c>
      <c r="C533" s="368">
        <v>14</v>
      </c>
      <c r="D533" s="368">
        <v>16</v>
      </c>
      <c r="E533" s="368">
        <v>17</v>
      </c>
      <c r="F533" s="368">
        <v>26</v>
      </c>
      <c r="G533" s="368">
        <v>0</v>
      </c>
      <c r="H533" s="368">
        <v>10</v>
      </c>
      <c r="I533" s="500">
        <v>11</v>
      </c>
      <c r="R533" s="419">
        <v>4</v>
      </c>
      <c r="S533" s="421">
        <v>0</v>
      </c>
      <c r="T533" s="422">
        <v>0</v>
      </c>
      <c r="U533" s="453">
        <v>0</v>
      </c>
      <c r="V533" s="458">
        <v>2</v>
      </c>
      <c r="W533" s="456">
        <v>1</v>
      </c>
      <c r="X533" s="422">
        <v>0</v>
      </c>
      <c r="Y533" s="453">
        <v>0</v>
      </c>
      <c r="Z533" s="458">
        <v>0</v>
      </c>
      <c r="AA533" s="456">
        <v>2</v>
      </c>
      <c r="AB533" s="422">
        <v>1</v>
      </c>
      <c r="AC533" s="453">
        <v>0</v>
      </c>
      <c r="AD533" s="458">
        <v>0</v>
      </c>
      <c r="AE533" s="456">
        <v>1</v>
      </c>
      <c r="AF533" s="422">
        <v>0</v>
      </c>
      <c r="AG533" s="453">
        <v>0</v>
      </c>
      <c r="AH533" s="458">
        <v>0</v>
      </c>
      <c r="AI533" s="456">
        <v>0</v>
      </c>
      <c r="AJ533" s="422">
        <v>0</v>
      </c>
      <c r="AK533" s="453">
        <v>1</v>
      </c>
      <c r="AL533" s="444">
        <v>1</v>
      </c>
      <c r="AM533" s="449">
        <v>1</v>
      </c>
      <c r="AN533" s="447">
        <v>0</v>
      </c>
      <c r="AO533" s="451">
        <v>0</v>
      </c>
      <c r="AP533" s="451">
        <v>1</v>
      </c>
      <c r="AQ533" s="451">
        <v>0</v>
      </c>
      <c r="AR533" s="451">
        <v>0</v>
      </c>
      <c r="AS533" s="451">
        <v>0</v>
      </c>
      <c r="AT533" s="451">
        <v>0</v>
      </c>
      <c r="AU533" s="451">
        <v>0</v>
      </c>
      <c r="AV533" s="451">
        <v>0</v>
      </c>
      <c r="AW533" s="451">
        <v>0</v>
      </c>
      <c r="AX533" s="451">
        <v>0</v>
      </c>
      <c r="AY533" s="447">
        <v>0</v>
      </c>
      <c r="AZ533" s="451">
        <v>0</v>
      </c>
      <c r="BA533" s="428">
        <v>0</v>
      </c>
      <c r="BN533" s="435">
        <v>1</v>
      </c>
      <c r="BO533" s="435">
        <v>1</v>
      </c>
      <c r="BP533" s="435">
        <v>1</v>
      </c>
      <c r="BQ533" s="436">
        <v>2</v>
      </c>
      <c r="BR533" s="442">
        <v>4</v>
      </c>
    </row>
    <row r="534" spans="1:70" ht="12.75" customHeight="1">
      <c r="A534" s="467">
        <v>42328</v>
      </c>
      <c r="B534" s="368">
        <v>4</v>
      </c>
      <c r="C534" s="368">
        <v>30</v>
      </c>
      <c r="D534" s="368">
        <v>34</v>
      </c>
      <c r="E534" s="368">
        <v>46</v>
      </c>
      <c r="F534" s="368">
        <v>49</v>
      </c>
      <c r="G534" s="368">
        <v>0</v>
      </c>
      <c r="H534" s="368">
        <v>7</v>
      </c>
      <c r="I534" s="500">
        <v>8</v>
      </c>
      <c r="R534" s="419">
        <v>4</v>
      </c>
      <c r="S534" s="421">
        <v>0</v>
      </c>
      <c r="T534" s="422">
        <v>0</v>
      </c>
      <c r="U534" s="453">
        <v>0</v>
      </c>
      <c r="V534" s="458">
        <v>1</v>
      </c>
      <c r="W534" s="456">
        <v>0</v>
      </c>
      <c r="X534" s="422">
        <v>1</v>
      </c>
      <c r="Y534" s="453">
        <v>0</v>
      </c>
      <c r="Z534" s="458">
        <v>0</v>
      </c>
      <c r="AA534" s="456">
        <v>2</v>
      </c>
      <c r="AB534" s="422">
        <v>0</v>
      </c>
      <c r="AC534" s="453">
        <v>1</v>
      </c>
      <c r="AD534" s="458">
        <v>1</v>
      </c>
      <c r="AE534" s="456">
        <v>0</v>
      </c>
      <c r="AF534" s="422">
        <v>0</v>
      </c>
      <c r="AG534" s="453">
        <v>1</v>
      </c>
      <c r="AH534" s="458">
        <v>1</v>
      </c>
      <c r="AI534" s="456">
        <v>1</v>
      </c>
      <c r="AJ534" s="422">
        <v>1</v>
      </c>
      <c r="AK534" s="453">
        <v>0</v>
      </c>
      <c r="AL534" s="444">
        <v>0</v>
      </c>
      <c r="AM534" s="449">
        <v>0</v>
      </c>
      <c r="AN534" s="447">
        <v>0</v>
      </c>
      <c r="AO534" s="451">
        <v>1</v>
      </c>
      <c r="AP534" s="451">
        <v>0</v>
      </c>
      <c r="AQ534" s="451">
        <v>0</v>
      </c>
      <c r="AR534" s="451">
        <v>0</v>
      </c>
      <c r="AS534" s="451">
        <v>0</v>
      </c>
      <c r="AT534" s="451">
        <v>0</v>
      </c>
      <c r="AU534" s="451">
        <v>0</v>
      </c>
      <c r="AV534" s="451">
        <v>0</v>
      </c>
      <c r="AW534" s="451">
        <v>0</v>
      </c>
      <c r="AX534" s="451">
        <v>0</v>
      </c>
      <c r="AY534" s="447">
        <v>0</v>
      </c>
      <c r="AZ534" s="451">
        <v>0</v>
      </c>
      <c r="BA534" s="428">
        <v>0</v>
      </c>
      <c r="BI534" s="435">
        <v>1</v>
      </c>
      <c r="BK534" s="435">
        <v>1</v>
      </c>
      <c r="BL534" s="435">
        <v>1</v>
      </c>
      <c r="BO534" s="435">
        <v>1</v>
      </c>
      <c r="BP534" s="435">
        <v>1</v>
      </c>
      <c r="BR534" s="442">
        <v>5</v>
      </c>
    </row>
    <row r="535" spans="1:70" ht="12.75" customHeight="1">
      <c r="A535" s="467">
        <v>42325</v>
      </c>
      <c r="B535" s="368">
        <v>6</v>
      </c>
      <c r="C535" s="368">
        <v>7</v>
      </c>
      <c r="D535" s="368">
        <v>23</v>
      </c>
      <c r="E535" s="368">
        <v>37</v>
      </c>
      <c r="F535" s="368">
        <v>38</v>
      </c>
      <c r="G535" s="368">
        <v>0</v>
      </c>
      <c r="H535" s="368">
        <v>10</v>
      </c>
      <c r="I535" s="500">
        <v>11</v>
      </c>
      <c r="R535" s="419">
        <v>4</v>
      </c>
      <c r="S535" s="421">
        <v>0</v>
      </c>
      <c r="T535" s="422">
        <v>0</v>
      </c>
      <c r="U535" s="453">
        <v>1</v>
      </c>
      <c r="V535" s="458">
        <v>0</v>
      </c>
      <c r="W535" s="456">
        <v>1</v>
      </c>
      <c r="X535" s="422">
        <v>1</v>
      </c>
      <c r="Y535" s="453">
        <v>0</v>
      </c>
      <c r="Z535" s="458">
        <v>0</v>
      </c>
      <c r="AA535" s="456">
        <v>0</v>
      </c>
      <c r="AB535" s="422">
        <v>0</v>
      </c>
      <c r="AC535" s="453">
        <v>0</v>
      </c>
      <c r="AD535" s="458">
        <v>0</v>
      </c>
      <c r="AE535" s="456">
        <v>1</v>
      </c>
      <c r="AF535" s="422">
        <v>0</v>
      </c>
      <c r="AG535" s="453">
        <v>0</v>
      </c>
      <c r="AH535" s="458">
        <v>1</v>
      </c>
      <c r="AI535" s="456">
        <v>1</v>
      </c>
      <c r="AJ535" s="422">
        <v>1</v>
      </c>
      <c r="AK535" s="453">
        <v>0</v>
      </c>
      <c r="AL535" s="444">
        <v>1</v>
      </c>
      <c r="AM535" s="449">
        <v>0</v>
      </c>
      <c r="AN535" s="447">
        <v>0</v>
      </c>
      <c r="AO535" s="451">
        <v>0</v>
      </c>
      <c r="AP535" s="451">
        <v>0</v>
      </c>
      <c r="AQ535" s="451">
        <v>0</v>
      </c>
      <c r="AR535" s="451">
        <v>0</v>
      </c>
      <c r="AS535" s="451">
        <v>0</v>
      </c>
      <c r="AT535" s="451">
        <v>0</v>
      </c>
      <c r="AU535" s="451">
        <v>0</v>
      </c>
      <c r="AV535" s="451">
        <v>0</v>
      </c>
      <c r="AW535" s="451">
        <v>0</v>
      </c>
      <c r="AX535" s="451">
        <v>0</v>
      </c>
      <c r="AY535" s="447">
        <v>0</v>
      </c>
      <c r="AZ535" s="451">
        <v>0</v>
      </c>
      <c r="BA535" s="428">
        <v>0</v>
      </c>
      <c r="BH535" s="434">
        <v>1</v>
      </c>
      <c r="BI535" s="435">
        <v>1</v>
      </c>
      <c r="BJ535" s="435">
        <v>1</v>
      </c>
      <c r="BM535" s="435">
        <v>1</v>
      </c>
      <c r="BN535" s="435">
        <v>1</v>
      </c>
      <c r="BR535" s="442">
        <v>5</v>
      </c>
    </row>
    <row r="536" spans="1:70" ht="12.75" customHeight="1">
      <c r="A536" s="467">
        <v>42321</v>
      </c>
      <c r="B536" s="368">
        <v>10</v>
      </c>
      <c r="C536" s="368">
        <v>17</v>
      </c>
      <c r="D536" s="368">
        <v>18</v>
      </c>
      <c r="E536" s="368">
        <v>33</v>
      </c>
      <c r="F536" s="368">
        <v>40</v>
      </c>
      <c r="G536" s="368">
        <v>0</v>
      </c>
      <c r="H536" s="368">
        <v>2</v>
      </c>
      <c r="I536" s="500">
        <v>8</v>
      </c>
      <c r="R536" s="419">
        <v>4</v>
      </c>
      <c r="S536" s="421">
        <v>1</v>
      </c>
      <c r="T536" s="422">
        <v>2</v>
      </c>
      <c r="U536" s="453">
        <v>2</v>
      </c>
      <c r="V536" s="458">
        <v>0</v>
      </c>
      <c r="W536" s="456">
        <v>0</v>
      </c>
      <c r="X536" s="422">
        <v>1</v>
      </c>
      <c r="Y536" s="453">
        <v>1</v>
      </c>
      <c r="Z536" s="458">
        <v>0</v>
      </c>
      <c r="AA536" s="456">
        <v>0</v>
      </c>
      <c r="AB536" s="422">
        <v>0</v>
      </c>
      <c r="AC536" s="453">
        <v>0</v>
      </c>
      <c r="AD536" s="458">
        <v>2</v>
      </c>
      <c r="AE536" s="456">
        <v>1</v>
      </c>
      <c r="AF536" s="422">
        <v>1</v>
      </c>
      <c r="AG536" s="453">
        <v>0</v>
      </c>
      <c r="AH536" s="458">
        <v>0</v>
      </c>
      <c r="AI536" s="456">
        <v>0</v>
      </c>
      <c r="AJ536" s="422">
        <v>0</v>
      </c>
      <c r="AK536" s="453">
        <v>1</v>
      </c>
      <c r="AL536" s="444">
        <v>0</v>
      </c>
      <c r="AM536" s="449">
        <v>1</v>
      </c>
      <c r="AN536" s="447">
        <v>1</v>
      </c>
      <c r="AO536" s="451">
        <v>1</v>
      </c>
      <c r="AP536" s="451">
        <v>0</v>
      </c>
      <c r="AQ536" s="451">
        <v>0</v>
      </c>
      <c r="AR536" s="451">
        <v>0</v>
      </c>
      <c r="AS536" s="451">
        <v>0</v>
      </c>
      <c r="AT536" s="451">
        <v>0</v>
      </c>
      <c r="AU536" s="451">
        <v>0</v>
      </c>
      <c r="AV536" s="451">
        <v>0</v>
      </c>
      <c r="AW536" s="451">
        <v>0</v>
      </c>
      <c r="AX536" s="451">
        <v>0</v>
      </c>
      <c r="AY536" s="447">
        <v>0</v>
      </c>
      <c r="AZ536" s="451">
        <v>0</v>
      </c>
      <c r="BA536" s="428">
        <v>0</v>
      </c>
      <c r="BH536" s="434">
        <v>1</v>
      </c>
      <c r="BJ536" s="435">
        <v>1</v>
      </c>
      <c r="BM536" s="435">
        <v>1</v>
      </c>
      <c r="BO536" s="435">
        <v>1</v>
      </c>
      <c r="BQ536" s="436">
        <v>1</v>
      </c>
      <c r="BR536" s="442">
        <v>5</v>
      </c>
    </row>
    <row r="537" spans="1:70" ht="12.75" customHeight="1">
      <c r="A537" s="467">
        <v>42318</v>
      </c>
      <c r="B537" s="368">
        <v>6</v>
      </c>
      <c r="C537" s="368">
        <v>13</v>
      </c>
      <c r="D537" s="368">
        <v>18</v>
      </c>
      <c r="E537" s="368">
        <v>39</v>
      </c>
      <c r="F537" s="368">
        <v>43</v>
      </c>
      <c r="G537" s="368">
        <v>0</v>
      </c>
      <c r="H537" s="368">
        <v>2</v>
      </c>
      <c r="I537" s="500">
        <v>8</v>
      </c>
      <c r="R537" s="419">
        <v>4</v>
      </c>
      <c r="S537" s="421">
        <v>0</v>
      </c>
      <c r="T537" s="422">
        <v>0</v>
      </c>
      <c r="U537" s="453">
        <v>1</v>
      </c>
      <c r="V537" s="458">
        <v>1</v>
      </c>
      <c r="W537" s="456">
        <v>1</v>
      </c>
      <c r="X537" s="422">
        <v>0</v>
      </c>
      <c r="Y537" s="453">
        <v>0</v>
      </c>
      <c r="Z537" s="458">
        <v>0</v>
      </c>
      <c r="AA537" s="456">
        <v>1</v>
      </c>
      <c r="AB537" s="422">
        <v>2</v>
      </c>
      <c r="AC537" s="453">
        <v>0</v>
      </c>
      <c r="AD537" s="458">
        <v>1</v>
      </c>
      <c r="AE537" s="456">
        <v>1</v>
      </c>
      <c r="AF537" s="422">
        <v>0</v>
      </c>
      <c r="AG537" s="453">
        <v>0</v>
      </c>
      <c r="AH537" s="458">
        <v>0</v>
      </c>
      <c r="AI537" s="456">
        <v>1</v>
      </c>
      <c r="AJ537" s="422">
        <v>0</v>
      </c>
      <c r="AK537" s="453">
        <v>0</v>
      </c>
      <c r="AL537" s="444">
        <v>1</v>
      </c>
      <c r="AM537" s="449">
        <v>0</v>
      </c>
      <c r="AN537" s="447">
        <v>1</v>
      </c>
      <c r="AO537" s="451">
        <v>0</v>
      </c>
      <c r="AP537" s="451">
        <v>0</v>
      </c>
      <c r="AQ537" s="451">
        <v>0</v>
      </c>
      <c r="AR537" s="451">
        <v>0</v>
      </c>
      <c r="AS537" s="451">
        <v>0</v>
      </c>
      <c r="AT537" s="451">
        <v>0</v>
      </c>
      <c r="AU537" s="451">
        <v>0</v>
      </c>
      <c r="AV537" s="451">
        <v>0</v>
      </c>
      <c r="AW537" s="451">
        <v>0</v>
      </c>
      <c r="AX537" s="451">
        <v>0</v>
      </c>
      <c r="AY537" s="447">
        <v>0</v>
      </c>
      <c r="AZ537" s="451">
        <v>0</v>
      </c>
      <c r="BA537" s="428">
        <v>0</v>
      </c>
      <c r="BH537" s="434">
        <v>1</v>
      </c>
      <c r="BI537" s="435">
        <v>1</v>
      </c>
      <c r="BM537" s="435">
        <v>1</v>
      </c>
      <c r="BO537" s="435">
        <v>1</v>
      </c>
      <c r="BQ537" s="436">
        <v>1</v>
      </c>
      <c r="BR537" s="442">
        <v>5</v>
      </c>
    </row>
    <row r="538" spans="1:70" ht="12.75" customHeight="1">
      <c r="A538" s="467">
        <v>42314</v>
      </c>
      <c r="B538" s="368">
        <v>3</v>
      </c>
      <c r="C538" s="368">
        <v>17</v>
      </c>
      <c r="D538" s="368">
        <v>26</v>
      </c>
      <c r="E538" s="368">
        <v>38</v>
      </c>
      <c r="F538" s="368">
        <v>40</v>
      </c>
      <c r="G538" s="368">
        <v>0</v>
      </c>
      <c r="H538" s="368">
        <v>4</v>
      </c>
      <c r="I538" s="500">
        <v>10</v>
      </c>
      <c r="R538" s="419">
        <v>4</v>
      </c>
      <c r="S538" s="421">
        <v>0</v>
      </c>
      <c r="T538" s="422">
        <v>0</v>
      </c>
      <c r="U538" s="453">
        <v>1</v>
      </c>
      <c r="V538" s="458">
        <v>0</v>
      </c>
      <c r="W538" s="456">
        <v>0</v>
      </c>
      <c r="X538" s="422">
        <v>0</v>
      </c>
      <c r="Y538" s="453">
        <v>0</v>
      </c>
      <c r="Z538" s="458">
        <v>0</v>
      </c>
      <c r="AA538" s="456">
        <v>1</v>
      </c>
      <c r="AB538" s="422">
        <v>1</v>
      </c>
      <c r="AC538" s="453">
        <v>0</v>
      </c>
      <c r="AD538" s="458">
        <v>1</v>
      </c>
      <c r="AE538" s="456">
        <v>1</v>
      </c>
      <c r="AF538" s="422">
        <v>0</v>
      </c>
      <c r="AG538" s="453">
        <v>1</v>
      </c>
      <c r="AH538" s="458">
        <v>0</v>
      </c>
      <c r="AI538" s="456">
        <v>0</v>
      </c>
      <c r="AJ538" s="422">
        <v>0</v>
      </c>
      <c r="AK538" s="453">
        <v>0</v>
      </c>
      <c r="AL538" s="444">
        <v>0</v>
      </c>
      <c r="AM538" s="449">
        <v>0</v>
      </c>
      <c r="AN538" s="447">
        <v>0</v>
      </c>
      <c r="AO538" s="451">
        <v>0</v>
      </c>
      <c r="AP538" s="451">
        <v>0</v>
      </c>
      <c r="AQ538" s="451">
        <v>0</v>
      </c>
      <c r="AR538" s="451">
        <v>0</v>
      </c>
      <c r="AS538" s="451">
        <v>0</v>
      </c>
      <c r="AT538" s="451">
        <v>0</v>
      </c>
      <c r="AU538" s="451">
        <v>0</v>
      </c>
      <c r="AV538" s="451">
        <v>0</v>
      </c>
      <c r="AW538" s="451">
        <v>0</v>
      </c>
      <c r="AX538" s="451">
        <v>0</v>
      </c>
      <c r="AY538" s="447">
        <v>0</v>
      </c>
      <c r="AZ538" s="451">
        <v>0</v>
      </c>
      <c r="BA538" s="428">
        <v>0</v>
      </c>
      <c r="BK538" s="435">
        <v>1</v>
      </c>
      <c r="BO538" s="435">
        <v>1</v>
      </c>
      <c r="BP538" s="435">
        <v>2</v>
      </c>
      <c r="BQ538" s="436">
        <v>1</v>
      </c>
      <c r="BR538" s="442">
        <v>4</v>
      </c>
    </row>
    <row r="539" spans="1:70" ht="12.75" customHeight="1">
      <c r="A539" s="467">
        <v>42311</v>
      </c>
      <c r="B539" s="368">
        <v>8</v>
      </c>
      <c r="C539" s="368">
        <v>27</v>
      </c>
      <c r="D539" s="368">
        <v>39</v>
      </c>
      <c r="E539" s="368">
        <v>46</v>
      </c>
      <c r="F539" s="368">
        <v>49</v>
      </c>
      <c r="G539" s="368">
        <v>0</v>
      </c>
      <c r="H539" s="368">
        <v>2</v>
      </c>
      <c r="I539" s="500">
        <v>6</v>
      </c>
      <c r="R539" s="419">
        <v>2</v>
      </c>
      <c r="S539" s="421">
        <v>1</v>
      </c>
      <c r="T539" s="422">
        <v>1</v>
      </c>
      <c r="U539" s="453">
        <v>0</v>
      </c>
      <c r="V539" s="458">
        <v>1</v>
      </c>
      <c r="W539" s="456">
        <v>1</v>
      </c>
      <c r="X539" s="422">
        <v>1</v>
      </c>
      <c r="Y539" s="453">
        <v>0</v>
      </c>
      <c r="Z539" s="458">
        <v>0</v>
      </c>
      <c r="AA539" s="456">
        <v>0</v>
      </c>
      <c r="AB539" s="422">
        <v>0</v>
      </c>
      <c r="AC539" s="453">
        <v>0</v>
      </c>
      <c r="AD539" s="458">
        <v>0</v>
      </c>
      <c r="AE539" s="456">
        <v>0</v>
      </c>
      <c r="AF539" s="422">
        <v>0</v>
      </c>
      <c r="AG539" s="453">
        <v>0</v>
      </c>
      <c r="AH539" s="458">
        <v>0</v>
      </c>
      <c r="AI539" s="456">
        <v>0</v>
      </c>
      <c r="AJ539" s="422">
        <v>1</v>
      </c>
      <c r="AK539" s="453">
        <v>1</v>
      </c>
      <c r="AL539" s="444">
        <v>0</v>
      </c>
      <c r="AM539" s="449">
        <v>0</v>
      </c>
      <c r="AN539" s="447">
        <v>0</v>
      </c>
      <c r="AO539" s="451">
        <v>0</v>
      </c>
      <c r="AP539" s="451">
        <v>0</v>
      </c>
      <c r="AQ539" s="451">
        <v>0</v>
      </c>
      <c r="AR539" s="451">
        <v>0</v>
      </c>
      <c r="AS539" s="451">
        <v>0</v>
      </c>
      <c r="AT539" s="451">
        <v>0</v>
      </c>
      <c r="AU539" s="451">
        <v>0</v>
      </c>
      <c r="AV539" s="451">
        <v>0</v>
      </c>
      <c r="AW539" s="451">
        <v>0</v>
      </c>
      <c r="AX539" s="451">
        <v>0</v>
      </c>
      <c r="AY539" s="447">
        <v>0</v>
      </c>
      <c r="AZ539" s="451">
        <v>0</v>
      </c>
      <c r="BA539" s="428">
        <v>0</v>
      </c>
      <c r="BJ539" s="435">
        <v>1</v>
      </c>
      <c r="BM539" s="435">
        <v>1</v>
      </c>
      <c r="BN539" s="435">
        <v>1</v>
      </c>
      <c r="BO539" s="435">
        <v>1</v>
      </c>
      <c r="BQ539" s="436">
        <v>1</v>
      </c>
      <c r="BR539" s="442">
        <v>5</v>
      </c>
    </row>
    <row r="540" spans="1:70" ht="12.75" customHeight="1">
      <c r="A540" s="467">
        <v>42307</v>
      </c>
      <c r="B540" s="368">
        <v>8</v>
      </c>
      <c r="C540" s="368">
        <v>13</v>
      </c>
      <c r="D540" s="368">
        <v>17</v>
      </c>
      <c r="E540" s="368">
        <v>21</v>
      </c>
      <c r="F540" s="368">
        <v>34</v>
      </c>
      <c r="G540" s="368">
        <v>0</v>
      </c>
      <c r="H540" s="368">
        <v>6</v>
      </c>
      <c r="I540" s="500">
        <v>7</v>
      </c>
      <c r="R540" s="419">
        <v>4</v>
      </c>
      <c r="S540" s="421">
        <v>0</v>
      </c>
      <c r="T540" s="422">
        <v>1</v>
      </c>
      <c r="U540" s="453">
        <v>0</v>
      </c>
      <c r="V540" s="458">
        <v>0</v>
      </c>
      <c r="W540" s="456">
        <v>2</v>
      </c>
      <c r="X540" s="422">
        <v>0</v>
      </c>
      <c r="Y540" s="453">
        <v>0</v>
      </c>
      <c r="Z540" s="458">
        <v>0</v>
      </c>
      <c r="AA540" s="456">
        <v>0</v>
      </c>
      <c r="AB540" s="422">
        <v>0</v>
      </c>
      <c r="AC540" s="453">
        <v>0</v>
      </c>
      <c r="AD540" s="458">
        <v>0</v>
      </c>
      <c r="AE540" s="456">
        <v>0</v>
      </c>
      <c r="AF540" s="422">
        <v>0</v>
      </c>
      <c r="AG540" s="453">
        <v>1</v>
      </c>
      <c r="AH540" s="458">
        <v>0</v>
      </c>
      <c r="AI540" s="456">
        <v>0</v>
      </c>
      <c r="AJ540" s="422">
        <v>0</v>
      </c>
      <c r="AK540" s="453">
        <v>1</v>
      </c>
      <c r="AL540" s="444">
        <v>0</v>
      </c>
      <c r="AM540" s="449">
        <v>0</v>
      </c>
      <c r="AN540" s="447">
        <v>0</v>
      </c>
      <c r="AO540" s="451">
        <v>1</v>
      </c>
      <c r="AP540" s="451">
        <v>0</v>
      </c>
      <c r="AQ540" s="451">
        <v>0</v>
      </c>
      <c r="AR540" s="451">
        <v>0</v>
      </c>
      <c r="AS540" s="451">
        <v>0</v>
      </c>
      <c r="AT540" s="451">
        <v>0</v>
      </c>
      <c r="AU540" s="451">
        <v>0</v>
      </c>
      <c r="AV540" s="451">
        <v>0</v>
      </c>
      <c r="AW540" s="451">
        <v>0</v>
      </c>
      <c r="AX540" s="451">
        <v>0</v>
      </c>
      <c r="AY540" s="447">
        <v>0</v>
      </c>
      <c r="AZ540" s="451">
        <v>0</v>
      </c>
      <c r="BA540" s="428">
        <v>0</v>
      </c>
      <c r="BH540" s="434">
        <v>1</v>
      </c>
      <c r="BI540" s="435">
        <v>1</v>
      </c>
      <c r="BJ540" s="435">
        <v>1</v>
      </c>
      <c r="BK540" s="435">
        <v>1</v>
      </c>
      <c r="BO540" s="435">
        <v>1</v>
      </c>
      <c r="BR540" s="442">
        <v>5</v>
      </c>
    </row>
    <row r="541" spans="1:70" ht="12.75" customHeight="1">
      <c r="A541" s="467">
        <v>42304</v>
      </c>
      <c r="B541" s="368">
        <v>11</v>
      </c>
      <c r="C541" s="368">
        <v>12</v>
      </c>
      <c r="D541" s="368">
        <v>20</v>
      </c>
      <c r="E541" s="368">
        <v>25</v>
      </c>
      <c r="F541" s="368">
        <v>36</v>
      </c>
      <c r="G541" s="368">
        <v>0</v>
      </c>
      <c r="H541" s="368">
        <v>6</v>
      </c>
      <c r="I541" s="500">
        <v>9</v>
      </c>
      <c r="R541" s="419">
        <v>2</v>
      </c>
      <c r="S541" s="421">
        <v>1</v>
      </c>
      <c r="T541" s="422">
        <v>0</v>
      </c>
      <c r="U541" s="453">
        <v>0</v>
      </c>
      <c r="V541" s="458">
        <v>0</v>
      </c>
      <c r="W541" s="456">
        <v>0</v>
      </c>
      <c r="X541" s="422">
        <v>0</v>
      </c>
      <c r="Y541" s="453">
        <v>1</v>
      </c>
      <c r="Z541" s="458">
        <v>0</v>
      </c>
      <c r="AA541" s="456">
        <v>0</v>
      </c>
      <c r="AB541" s="422">
        <v>1</v>
      </c>
      <c r="AC541" s="453">
        <v>2</v>
      </c>
      <c r="AD541" s="458">
        <v>0</v>
      </c>
      <c r="AE541" s="456">
        <v>0</v>
      </c>
      <c r="AF541" s="422">
        <v>0</v>
      </c>
      <c r="AG541" s="453">
        <v>1</v>
      </c>
      <c r="AH541" s="458">
        <v>1</v>
      </c>
      <c r="AI541" s="456">
        <v>0</v>
      </c>
      <c r="AJ541" s="422">
        <v>0</v>
      </c>
      <c r="AK541" s="453">
        <v>0</v>
      </c>
      <c r="AL541" s="444">
        <v>0</v>
      </c>
      <c r="AM541" s="449">
        <v>0</v>
      </c>
      <c r="AN541" s="447">
        <v>0</v>
      </c>
      <c r="AO541" s="451">
        <v>1</v>
      </c>
      <c r="AP541" s="451">
        <v>0</v>
      </c>
      <c r="AQ541" s="451">
        <v>0</v>
      </c>
      <c r="AR541" s="451">
        <v>0</v>
      </c>
      <c r="AS541" s="451">
        <v>0</v>
      </c>
      <c r="AT541" s="451">
        <v>0</v>
      </c>
      <c r="AU541" s="451">
        <v>0</v>
      </c>
      <c r="AV541" s="451">
        <v>0</v>
      </c>
      <c r="AW541" s="451">
        <v>0</v>
      </c>
      <c r="AX541" s="451">
        <v>0</v>
      </c>
      <c r="AY541" s="447">
        <v>0</v>
      </c>
      <c r="AZ541" s="451">
        <v>0</v>
      </c>
      <c r="BA541" s="428">
        <v>0</v>
      </c>
      <c r="BH541" s="434">
        <v>1</v>
      </c>
      <c r="BI541" s="435">
        <v>1</v>
      </c>
      <c r="BJ541" s="435">
        <v>2</v>
      </c>
      <c r="BQ541" s="436">
        <v>1</v>
      </c>
      <c r="BR541" s="442">
        <v>4</v>
      </c>
    </row>
    <row r="542" spans="1:70" ht="12.75" customHeight="1">
      <c r="A542" s="467">
        <v>42300</v>
      </c>
      <c r="B542" s="368">
        <v>7</v>
      </c>
      <c r="C542" s="368">
        <v>25</v>
      </c>
      <c r="D542" s="368">
        <v>30</v>
      </c>
      <c r="E542" s="368">
        <v>32</v>
      </c>
      <c r="F542" s="368">
        <v>39</v>
      </c>
      <c r="G542" s="368">
        <v>0</v>
      </c>
      <c r="H542" s="368">
        <v>2</v>
      </c>
      <c r="I542" s="500">
        <v>8</v>
      </c>
      <c r="R542" s="419">
        <v>3</v>
      </c>
      <c r="S542" s="421">
        <v>1</v>
      </c>
      <c r="T542" s="422">
        <v>1</v>
      </c>
      <c r="U542" s="453">
        <v>1</v>
      </c>
      <c r="V542" s="458">
        <v>0</v>
      </c>
      <c r="W542" s="456">
        <v>0</v>
      </c>
      <c r="X542" s="422">
        <v>0</v>
      </c>
      <c r="Y542" s="453">
        <v>0</v>
      </c>
      <c r="Z542" s="458">
        <v>0</v>
      </c>
      <c r="AA542" s="456">
        <v>1</v>
      </c>
      <c r="AB542" s="422">
        <v>1</v>
      </c>
      <c r="AC542" s="453">
        <v>2</v>
      </c>
      <c r="AD542" s="458">
        <v>1</v>
      </c>
      <c r="AE542" s="456">
        <v>0</v>
      </c>
      <c r="AF542" s="422">
        <v>0</v>
      </c>
      <c r="AG542" s="453">
        <v>1</v>
      </c>
      <c r="AH542" s="458">
        <v>2</v>
      </c>
      <c r="AI542" s="456">
        <v>0</v>
      </c>
      <c r="AJ542" s="422">
        <v>0</v>
      </c>
      <c r="AK542" s="453">
        <v>2</v>
      </c>
      <c r="AL542" s="444">
        <v>1</v>
      </c>
      <c r="AM542" s="449">
        <v>0</v>
      </c>
      <c r="AN542" s="447">
        <v>1</v>
      </c>
      <c r="AO542" s="451">
        <v>0</v>
      </c>
      <c r="AP542" s="451">
        <v>2</v>
      </c>
      <c r="AQ542" s="451">
        <v>0</v>
      </c>
      <c r="AR542" s="451">
        <v>0</v>
      </c>
      <c r="AS542" s="451">
        <v>0</v>
      </c>
      <c r="AT542" s="451">
        <v>0</v>
      </c>
      <c r="AU542" s="451">
        <v>0</v>
      </c>
      <c r="AV542" s="451">
        <v>0</v>
      </c>
      <c r="AW542" s="451">
        <v>0</v>
      </c>
      <c r="AX542" s="451">
        <v>0</v>
      </c>
      <c r="AY542" s="447">
        <v>0</v>
      </c>
      <c r="AZ542" s="451">
        <v>0</v>
      </c>
      <c r="BA542" s="428">
        <v>0</v>
      </c>
      <c r="BI542" s="435">
        <v>1</v>
      </c>
      <c r="BJ542" s="435">
        <v>1</v>
      </c>
      <c r="BM542" s="435">
        <v>1</v>
      </c>
      <c r="BO542" s="435">
        <v>1</v>
      </c>
      <c r="BP542" s="435">
        <v>1</v>
      </c>
      <c r="BR542" s="442">
        <v>5</v>
      </c>
    </row>
    <row r="543" spans="1:70" ht="12.75" customHeight="1">
      <c r="A543" s="467">
        <v>42297</v>
      </c>
      <c r="B543" s="368">
        <v>17</v>
      </c>
      <c r="C543" s="368">
        <v>19</v>
      </c>
      <c r="D543" s="368">
        <v>21</v>
      </c>
      <c r="E543" s="368">
        <v>30</v>
      </c>
      <c r="F543" s="368">
        <v>45</v>
      </c>
      <c r="G543" s="368">
        <v>0</v>
      </c>
      <c r="H543" s="368">
        <v>8</v>
      </c>
      <c r="I543" s="500">
        <v>10</v>
      </c>
      <c r="R543" s="419">
        <v>4</v>
      </c>
      <c r="S543" s="421">
        <v>0</v>
      </c>
      <c r="T543" s="422">
        <v>1</v>
      </c>
      <c r="U543" s="453">
        <v>0</v>
      </c>
      <c r="V543" s="458">
        <v>0</v>
      </c>
      <c r="W543" s="456">
        <v>0</v>
      </c>
      <c r="X543" s="422">
        <v>0</v>
      </c>
      <c r="Y543" s="453">
        <v>0</v>
      </c>
      <c r="Z543" s="458">
        <v>1</v>
      </c>
      <c r="AA543" s="456">
        <v>1</v>
      </c>
      <c r="AB543" s="422">
        <v>0</v>
      </c>
      <c r="AC543" s="453">
        <v>0</v>
      </c>
      <c r="AD543" s="458">
        <v>0</v>
      </c>
      <c r="AE543" s="456">
        <v>1</v>
      </c>
      <c r="AF543" s="422">
        <v>1</v>
      </c>
      <c r="AG543" s="453">
        <v>0</v>
      </c>
      <c r="AH543" s="458">
        <v>1</v>
      </c>
      <c r="AI543" s="456">
        <v>0</v>
      </c>
      <c r="AJ543" s="422">
        <v>1</v>
      </c>
      <c r="AK543" s="453">
        <v>1</v>
      </c>
      <c r="AL543" s="444">
        <v>1</v>
      </c>
      <c r="AM543" s="449">
        <v>0</v>
      </c>
      <c r="AN543" s="447">
        <v>0</v>
      </c>
      <c r="AO543" s="451">
        <v>0</v>
      </c>
      <c r="AP543" s="451">
        <v>0</v>
      </c>
      <c r="AQ543" s="451">
        <v>0</v>
      </c>
      <c r="AR543" s="451">
        <v>0</v>
      </c>
      <c r="AS543" s="451">
        <v>0</v>
      </c>
      <c r="AT543" s="451">
        <v>0</v>
      </c>
      <c r="AU543" s="451">
        <v>0</v>
      </c>
      <c r="AV543" s="451">
        <v>0</v>
      </c>
      <c r="AW543" s="451">
        <v>0</v>
      </c>
      <c r="AX543" s="451">
        <v>0</v>
      </c>
      <c r="AY543" s="447">
        <v>0</v>
      </c>
      <c r="AZ543" s="451">
        <v>0</v>
      </c>
      <c r="BA543" s="428">
        <v>0</v>
      </c>
      <c r="BI543" s="435">
        <v>1</v>
      </c>
      <c r="BL543" s="435">
        <v>1</v>
      </c>
      <c r="BN543" s="435">
        <v>1</v>
      </c>
      <c r="BQ543" s="436">
        <v>2</v>
      </c>
      <c r="BR543" s="442">
        <v>4</v>
      </c>
    </row>
    <row r="544" spans="1:70" ht="12.75" customHeight="1">
      <c r="A544" s="467">
        <v>42293</v>
      </c>
      <c r="B544" s="368">
        <v>7</v>
      </c>
      <c r="C544" s="368">
        <v>28</v>
      </c>
      <c r="D544" s="368">
        <v>29</v>
      </c>
      <c r="E544" s="368">
        <v>43</v>
      </c>
      <c r="F544" s="368">
        <v>48</v>
      </c>
      <c r="G544" s="368">
        <v>0</v>
      </c>
      <c r="H544" s="368">
        <v>3</v>
      </c>
      <c r="I544" s="500">
        <v>10</v>
      </c>
      <c r="R544" s="419">
        <v>3</v>
      </c>
      <c r="S544" s="421">
        <v>1</v>
      </c>
      <c r="T544" s="422">
        <v>1</v>
      </c>
      <c r="U544" s="453">
        <v>1</v>
      </c>
      <c r="V544" s="458">
        <v>0</v>
      </c>
      <c r="W544" s="456">
        <v>1</v>
      </c>
      <c r="X544" s="422">
        <v>0</v>
      </c>
      <c r="Y544" s="453">
        <v>1</v>
      </c>
      <c r="Z544" s="458">
        <v>0</v>
      </c>
      <c r="AA544" s="456">
        <v>1</v>
      </c>
      <c r="AB544" s="422">
        <v>1</v>
      </c>
      <c r="AC544" s="453">
        <v>0</v>
      </c>
      <c r="AD544" s="458">
        <v>0</v>
      </c>
      <c r="AE544" s="456">
        <v>1</v>
      </c>
      <c r="AF544" s="422">
        <v>1</v>
      </c>
      <c r="AG544" s="453">
        <v>2</v>
      </c>
      <c r="AH544" s="458">
        <v>0</v>
      </c>
      <c r="AI544" s="456">
        <v>0</v>
      </c>
      <c r="AJ544" s="422">
        <v>0</v>
      </c>
      <c r="AK544" s="453">
        <v>1</v>
      </c>
      <c r="AL544" s="444">
        <v>0</v>
      </c>
      <c r="AM544" s="449">
        <v>0</v>
      </c>
      <c r="AN544" s="447">
        <v>0</v>
      </c>
      <c r="AO544" s="451">
        <v>1</v>
      </c>
      <c r="AP544" s="451">
        <v>0</v>
      </c>
      <c r="AQ544" s="451">
        <v>0</v>
      </c>
      <c r="AR544" s="451">
        <v>0</v>
      </c>
      <c r="AS544" s="451">
        <v>0</v>
      </c>
      <c r="AT544" s="451">
        <v>0</v>
      </c>
      <c r="AU544" s="451">
        <v>0</v>
      </c>
      <c r="AV544" s="451">
        <v>0</v>
      </c>
      <c r="AW544" s="451">
        <v>0</v>
      </c>
      <c r="AX544" s="451">
        <v>0</v>
      </c>
      <c r="AY544" s="447">
        <v>0</v>
      </c>
      <c r="AZ544" s="451">
        <v>0</v>
      </c>
      <c r="BA544" s="428">
        <v>0</v>
      </c>
      <c r="BH544" s="434">
        <v>1</v>
      </c>
      <c r="BK544" s="435">
        <v>2</v>
      </c>
      <c r="BL544" s="435">
        <v>1</v>
      </c>
      <c r="BO544" s="435">
        <v>1</v>
      </c>
      <c r="BR544" s="442">
        <v>4</v>
      </c>
    </row>
    <row r="545" spans="1:70" ht="12.75" customHeight="1">
      <c r="A545" s="467">
        <v>42290</v>
      </c>
      <c r="B545" s="368">
        <v>12</v>
      </c>
      <c r="C545" s="368">
        <v>15</v>
      </c>
      <c r="D545" s="368">
        <v>26</v>
      </c>
      <c r="E545" s="368">
        <v>29</v>
      </c>
      <c r="F545" s="368">
        <v>47</v>
      </c>
      <c r="G545" s="368">
        <v>0</v>
      </c>
      <c r="H545" s="368">
        <v>3</v>
      </c>
      <c r="I545" s="500">
        <v>11</v>
      </c>
      <c r="R545" s="419">
        <v>2</v>
      </c>
      <c r="S545" s="421">
        <v>1</v>
      </c>
      <c r="T545" s="422">
        <v>1</v>
      </c>
      <c r="U545" s="453">
        <v>1</v>
      </c>
      <c r="V545" s="458">
        <v>0</v>
      </c>
      <c r="W545" s="456">
        <v>0</v>
      </c>
      <c r="X545" s="422">
        <v>1</v>
      </c>
      <c r="Y545" s="453">
        <v>2</v>
      </c>
      <c r="Z545" s="458">
        <v>1</v>
      </c>
      <c r="AA545" s="456">
        <v>0</v>
      </c>
      <c r="AB545" s="422">
        <v>0</v>
      </c>
      <c r="AC545" s="453">
        <v>2</v>
      </c>
      <c r="AD545" s="458">
        <v>0</v>
      </c>
      <c r="AE545" s="456">
        <v>1</v>
      </c>
      <c r="AF545" s="422">
        <v>0</v>
      </c>
      <c r="AG545" s="453">
        <v>1</v>
      </c>
      <c r="AH545" s="458">
        <v>0</v>
      </c>
      <c r="AI545" s="456">
        <v>1</v>
      </c>
      <c r="AJ545" s="422">
        <v>0</v>
      </c>
      <c r="AK545" s="453">
        <v>0</v>
      </c>
      <c r="AL545" s="444">
        <v>0</v>
      </c>
      <c r="AM545" s="449">
        <v>0</v>
      </c>
      <c r="AN545" s="447">
        <v>0</v>
      </c>
      <c r="AO545" s="451">
        <v>1</v>
      </c>
      <c r="AP545" s="451">
        <v>1</v>
      </c>
      <c r="AQ545" s="451">
        <v>0</v>
      </c>
      <c r="AR545" s="451">
        <v>0</v>
      </c>
      <c r="AS545" s="451">
        <v>0</v>
      </c>
      <c r="AT545" s="451">
        <v>0</v>
      </c>
      <c r="AU545" s="451">
        <v>0</v>
      </c>
      <c r="AV545" s="451">
        <v>0</v>
      </c>
      <c r="AW545" s="451">
        <v>0</v>
      </c>
      <c r="AX545" s="451">
        <v>0</v>
      </c>
      <c r="AY545" s="447">
        <v>0</v>
      </c>
      <c r="AZ545" s="451">
        <v>0</v>
      </c>
      <c r="BA545" s="428">
        <v>0</v>
      </c>
      <c r="BK545" s="435">
        <v>1</v>
      </c>
      <c r="BL545" s="435">
        <v>1</v>
      </c>
      <c r="BN545" s="435">
        <v>1</v>
      </c>
      <c r="BO545" s="435">
        <v>1</v>
      </c>
      <c r="BQ545" s="436">
        <v>1</v>
      </c>
      <c r="BR545" s="442">
        <v>5</v>
      </c>
    </row>
    <row r="546" spans="1:70" ht="12.75" customHeight="1">
      <c r="A546" s="467">
        <v>42286</v>
      </c>
      <c r="B546" s="368">
        <v>1</v>
      </c>
      <c r="C546" s="368">
        <v>40</v>
      </c>
      <c r="D546" s="368">
        <v>42</v>
      </c>
      <c r="E546" s="368">
        <v>43</v>
      </c>
      <c r="F546" s="368">
        <v>47</v>
      </c>
      <c r="G546" s="368">
        <v>0</v>
      </c>
      <c r="H546" s="368">
        <v>9</v>
      </c>
      <c r="I546" s="500">
        <v>11</v>
      </c>
      <c r="R546" s="419">
        <v>4</v>
      </c>
      <c r="S546" s="421">
        <v>0</v>
      </c>
      <c r="T546" s="422">
        <v>0</v>
      </c>
      <c r="U546" s="453">
        <v>0</v>
      </c>
      <c r="V546" s="458">
        <v>1</v>
      </c>
      <c r="W546" s="456">
        <v>0</v>
      </c>
      <c r="X546" s="422">
        <v>1</v>
      </c>
      <c r="Y546" s="453">
        <v>0</v>
      </c>
      <c r="Z546" s="458">
        <v>0</v>
      </c>
      <c r="AA546" s="456">
        <v>0</v>
      </c>
      <c r="AB546" s="422">
        <v>0</v>
      </c>
      <c r="AC546" s="453">
        <v>0</v>
      </c>
      <c r="AD546" s="458">
        <v>0</v>
      </c>
      <c r="AE546" s="456">
        <v>0</v>
      </c>
      <c r="AF546" s="422">
        <v>0</v>
      </c>
      <c r="AG546" s="453">
        <v>0</v>
      </c>
      <c r="AH546" s="458">
        <v>1</v>
      </c>
      <c r="AI546" s="456">
        <v>2</v>
      </c>
      <c r="AJ546" s="422">
        <v>0</v>
      </c>
      <c r="AK546" s="453">
        <v>0</v>
      </c>
      <c r="AL546" s="444">
        <v>0</v>
      </c>
      <c r="AM546" s="449">
        <v>0</v>
      </c>
      <c r="AN546" s="447">
        <v>0</v>
      </c>
      <c r="AO546" s="451">
        <v>1</v>
      </c>
      <c r="AP546" s="451">
        <v>0</v>
      </c>
      <c r="AQ546" s="451">
        <v>0</v>
      </c>
      <c r="AR546" s="451">
        <v>0</v>
      </c>
      <c r="AS546" s="451">
        <v>0</v>
      </c>
      <c r="AT546" s="451">
        <v>0</v>
      </c>
      <c r="AU546" s="451">
        <v>0</v>
      </c>
      <c r="AV546" s="451">
        <v>0</v>
      </c>
      <c r="AW546" s="451">
        <v>0</v>
      </c>
      <c r="AX546" s="451">
        <v>0</v>
      </c>
      <c r="AY546" s="447">
        <v>0</v>
      </c>
      <c r="AZ546" s="451">
        <v>0</v>
      </c>
      <c r="BA546" s="428">
        <v>0</v>
      </c>
      <c r="BK546" s="435">
        <v>1</v>
      </c>
      <c r="BL546" s="435">
        <v>1</v>
      </c>
      <c r="BO546" s="435">
        <v>1</v>
      </c>
      <c r="BQ546" s="436">
        <v>2</v>
      </c>
      <c r="BR546" s="442">
        <v>4</v>
      </c>
    </row>
    <row r="547" spans="1:70" ht="12.75" customHeight="1">
      <c r="A547" s="467">
        <v>42283</v>
      </c>
      <c r="B547" s="368">
        <v>11</v>
      </c>
      <c r="C547" s="368">
        <v>20</v>
      </c>
      <c r="D547" s="368">
        <v>22</v>
      </c>
      <c r="E547" s="368">
        <v>29</v>
      </c>
      <c r="F547" s="368">
        <v>32</v>
      </c>
      <c r="G547" s="368">
        <v>0</v>
      </c>
      <c r="H547" s="368">
        <v>1</v>
      </c>
      <c r="I547" s="500">
        <v>8</v>
      </c>
      <c r="R547" s="419">
        <v>2</v>
      </c>
      <c r="S547" s="421">
        <v>1</v>
      </c>
      <c r="T547" s="422">
        <v>0</v>
      </c>
      <c r="U547" s="453">
        <v>2</v>
      </c>
      <c r="V547" s="458">
        <v>0</v>
      </c>
      <c r="W547" s="456">
        <v>0</v>
      </c>
      <c r="X547" s="422">
        <v>1</v>
      </c>
      <c r="Y547" s="453">
        <v>1</v>
      </c>
      <c r="Z547" s="458">
        <v>0</v>
      </c>
      <c r="AA547" s="456">
        <v>1</v>
      </c>
      <c r="AB547" s="422">
        <v>1</v>
      </c>
      <c r="AC547" s="453">
        <v>0</v>
      </c>
      <c r="AD547" s="458">
        <v>1</v>
      </c>
      <c r="AE547" s="456">
        <v>1</v>
      </c>
      <c r="AF547" s="422">
        <v>1</v>
      </c>
      <c r="AG547" s="453">
        <v>0</v>
      </c>
      <c r="AH547" s="458">
        <v>1</v>
      </c>
      <c r="AI547" s="456">
        <v>0</v>
      </c>
      <c r="AJ547" s="422">
        <v>1</v>
      </c>
      <c r="AK547" s="453">
        <v>0</v>
      </c>
      <c r="AL547" s="444">
        <v>2</v>
      </c>
      <c r="AM547" s="449">
        <v>1</v>
      </c>
      <c r="AN547" s="447">
        <v>0</v>
      </c>
      <c r="AO547" s="451">
        <v>1</v>
      </c>
      <c r="AP547" s="451">
        <v>0</v>
      </c>
      <c r="AQ547" s="451">
        <v>0</v>
      </c>
      <c r="AR547" s="451">
        <v>0</v>
      </c>
      <c r="AS547" s="451">
        <v>0</v>
      </c>
      <c r="AT547" s="451">
        <v>0</v>
      </c>
      <c r="AU547" s="451">
        <v>0</v>
      </c>
      <c r="AV547" s="451">
        <v>0</v>
      </c>
      <c r="AW547" s="451">
        <v>0</v>
      </c>
      <c r="AX547" s="451">
        <v>0</v>
      </c>
      <c r="AY547" s="447">
        <v>0</v>
      </c>
      <c r="AZ547" s="451">
        <v>0</v>
      </c>
      <c r="BA547" s="428">
        <v>0</v>
      </c>
      <c r="BL547" s="435">
        <v>1</v>
      </c>
      <c r="BM547" s="435">
        <v>1</v>
      </c>
      <c r="BO547" s="435">
        <v>1</v>
      </c>
      <c r="BP547" s="435">
        <v>1</v>
      </c>
      <c r="BQ547" s="436">
        <v>1</v>
      </c>
      <c r="BR547" s="442">
        <v>5</v>
      </c>
    </row>
    <row r="548" spans="1:70" ht="12.75" customHeight="1">
      <c r="A548" s="467">
        <v>42279</v>
      </c>
      <c r="B548" s="368">
        <v>7</v>
      </c>
      <c r="C548" s="368">
        <v>18</v>
      </c>
      <c r="D548" s="368">
        <v>21</v>
      </c>
      <c r="E548" s="368">
        <v>32</v>
      </c>
      <c r="F548" s="368">
        <v>35</v>
      </c>
      <c r="G548" s="368">
        <v>0</v>
      </c>
      <c r="H548" s="368">
        <v>2</v>
      </c>
      <c r="I548" s="500">
        <v>11</v>
      </c>
      <c r="R548" s="419">
        <v>2</v>
      </c>
      <c r="S548" s="421">
        <v>0</v>
      </c>
      <c r="T548" s="422">
        <v>0</v>
      </c>
      <c r="U548" s="453">
        <v>0</v>
      </c>
      <c r="V548" s="458">
        <v>1</v>
      </c>
      <c r="W548" s="456">
        <v>0</v>
      </c>
      <c r="X548" s="422">
        <v>0</v>
      </c>
      <c r="Y548" s="453">
        <v>1</v>
      </c>
      <c r="Z548" s="458">
        <v>0</v>
      </c>
      <c r="AA548" s="456">
        <v>0</v>
      </c>
      <c r="AB548" s="422">
        <v>0</v>
      </c>
      <c r="AC548" s="453">
        <v>1</v>
      </c>
      <c r="AD548" s="458">
        <v>0</v>
      </c>
      <c r="AE548" s="456">
        <v>0</v>
      </c>
      <c r="AF548" s="422">
        <v>0</v>
      </c>
      <c r="AG548" s="453">
        <v>0</v>
      </c>
      <c r="AH548" s="458">
        <v>0</v>
      </c>
      <c r="AI548" s="456">
        <v>1</v>
      </c>
      <c r="AJ548" s="422">
        <v>0</v>
      </c>
      <c r="AK548" s="453">
        <v>0</v>
      </c>
      <c r="AL548" s="444">
        <v>0</v>
      </c>
      <c r="AM548" s="449">
        <v>0</v>
      </c>
      <c r="AN548" s="447">
        <v>0</v>
      </c>
      <c r="AO548" s="451">
        <v>0</v>
      </c>
      <c r="AP548" s="451">
        <v>0</v>
      </c>
      <c r="AQ548" s="451">
        <v>0</v>
      </c>
      <c r="AR548" s="451">
        <v>0</v>
      </c>
      <c r="AS548" s="451">
        <v>0</v>
      </c>
      <c r="AT548" s="451">
        <v>0</v>
      </c>
      <c r="AU548" s="451">
        <v>0</v>
      </c>
      <c r="AV548" s="451">
        <v>0</v>
      </c>
      <c r="AW548" s="451">
        <v>0</v>
      </c>
      <c r="AX548" s="451">
        <v>0</v>
      </c>
      <c r="AY548" s="447">
        <v>0</v>
      </c>
      <c r="AZ548" s="451">
        <v>0</v>
      </c>
      <c r="BA548" s="428">
        <v>0</v>
      </c>
      <c r="BH548" s="434">
        <v>2</v>
      </c>
      <c r="BP548" s="435">
        <v>1</v>
      </c>
      <c r="BQ548" s="436">
        <v>2</v>
      </c>
      <c r="BR548" s="442">
        <v>3</v>
      </c>
    </row>
    <row r="549" spans="1:70" ht="12.75" customHeight="1">
      <c r="A549" s="467">
        <v>42276</v>
      </c>
      <c r="B549" s="368">
        <v>11</v>
      </c>
      <c r="C549" s="368">
        <v>14</v>
      </c>
      <c r="D549" s="368">
        <v>26</v>
      </c>
      <c r="E549" s="368">
        <v>29</v>
      </c>
      <c r="F549" s="368">
        <v>49</v>
      </c>
      <c r="G549" s="368">
        <v>0</v>
      </c>
      <c r="H549" s="368">
        <v>3</v>
      </c>
      <c r="I549" s="500">
        <v>9</v>
      </c>
      <c r="R549" s="419">
        <v>3</v>
      </c>
      <c r="S549" s="421">
        <v>1</v>
      </c>
      <c r="T549" s="422">
        <v>0</v>
      </c>
      <c r="U549" s="453">
        <v>3</v>
      </c>
      <c r="V549" s="458">
        <v>0</v>
      </c>
      <c r="W549" s="456">
        <v>1</v>
      </c>
      <c r="X549" s="422">
        <v>0</v>
      </c>
      <c r="Y549" s="453">
        <v>1</v>
      </c>
      <c r="Z549" s="458">
        <v>0</v>
      </c>
      <c r="AA549" s="456">
        <v>1</v>
      </c>
      <c r="AB549" s="422">
        <v>1</v>
      </c>
      <c r="AC549" s="453">
        <v>1</v>
      </c>
      <c r="AD549" s="458">
        <v>0</v>
      </c>
      <c r="AE549" s="456">
        <v>0</v>
      </c>
      <c r="AF549" s="422">
        <v>0</v>
      </c>
      <c r="AG549" s="453">
        <v>0</v>
      </c>
      <c r="AH549" s="458">
        <v>0</v>
      </c>
      <c r="AI549" s="456">
        <v>2</v>
      </c>
      <c r="AJ549" s="422">
        <v>0</v>
      </c>
      <c r="AK549" s="453">
        <v>0</v>
      </c>
      <c r="AL549" s="444">
        <v>0</v>
      </c>
      <c r="AM549" s="449">
        <v>0</v>
      </c>
      <c r="AN549" s="447">
        <v>0</v>
      </c>
      <c r="AO549" s="451">
        <v>1</v>
      </c>
      <c r="AP549" s="451">
        <v>0</v>
      </c>
      <c r="AQ549" s="451">
        <v>0</v>
      </c>
      <c r="AR549" s="451">
        <v>1</v>
      </c>
      <c r="AS549" s="451">
        <v>0</v>
      </c>
      <c r="AT549" s="451">
        <v>0</v>
      </c>
      <c r="AU549" s="451">
        <v>0</v>
      </c>
      <c r="AV549" s="451">
        <v>0</v>
      </c>
      <c r="AW549" s="451">
        <v>0</v>
      </c>
      <c r="AX549" s="451">
        <v>0</v>
      </c>
      <c r="AY549" s="447">
        <v>0</v>
      </c>
      <c r="AZ549" s="451">
        <v>0</v>
      </c>
      <c r="BA549" s="428">
        <v>0</v>
      </c>
      <c r="BH549" s="434">
        <v>1</v>
      </c>
      <c r="BJ549" s="435">
        <v>1</v>
      </c>
      <c r="BL549" s="435">
        <v>1</v>
      </c>
      <c r="BN549" s="435">
        <v>1</v>
      </c>
      <c r="BQ549" s="436">
        <v>1</v>
      </c>
      <c r="BR549" s="442">
        <v>5</v>
      </c>
    </row>
    <row r="550" spans="1:70" ht="12.75" customHeight="1">
      <c r="A550" s="467">
        <v>42272</v>
      </c>
      <c r="B550" s="368">
        <v>13</v>
      </c>
      <c r="C550" s="368">
        <v>14</v>
      </c>
      <c r="D550" s="368">
        <v>23</v>
      </c>
      <c r="E550" s="368">
        <v>30</v>
      </c>
      <c r="F550" s="368">
        <v>37</v>
      </c>
      <c r="G550" s="368">
        <v>0</v>
      </c>
      <c r="H550" s="368">
        <v>2</v>
      </c>
      <c r="I550" s="500">
        <v>8</v>
      </c>
      <c r="R550" s="419">
        <v>5</v>
      </c>
      <c r="S550" s="421">
        <v>2</v>
      </c>
      <c r="T550" s="422">
        <v>0</v>
      </c>
      <c r="U550" s="453">
        <v>0</v>
      </c>
      <c r="V550" s="458">
        <v>1</v>
      </c>
      <c r="W550" s="456">
        <v>0</v>
      </c>
      <c r="X550" s="422">
        <v>1</v>
      </c>
      <c r="Y550" s="453">
        <v>0</v>
      </c>
      <c r="Z550" s="458">
        <v>0</v>
      </c>
      <c r="AA550" s="456">
        <v>1</v>
      </c>
      <c r="AB550" s="422">
        <v>0</v>
      </c>
      <c r="AC550" s="453">
        <v>0</v>
      </c>
      <c r="AD550" s="458">
        <v>1</v>
      </c>
      <c r="AE550" s="456">
        <v>0</v>
      </c>
      <c r="AF550" s="422">
        <v>1</v>
      </c>
      <c r="AG550" s="453">
        <v>1</v>
      </c>
      <c r="AH550" s="458">
        <v>0</v>
      </c>
      <c r="AI550" s="456">
        <v>0</v>
      </c>
      <c r="AJ550" s="422">
        <v>1</v>
      </c>
      <c r="AK550" s="453">
        <v>0</v>
      </c>
      <c r="AL550" s="444">
        <v>0</v>
      </c>
      <c r="AM550" s="449">
        <v>0</v>
      </c>
      <c r="AN550" s="447">
        <v>0</v>
      </c>
      <c r="AO550" s="451">
        <v>1</v>
      </c>
      <c r="AP550" s="451">
        <v>0</v>
      </c>
      <c r="AQ550" s="451">
        <v>0</v>
      </c>
      <c r="AR550" s="451">
        <v>0</v>
      </c>
      <c r="AS550" s="451">
        <v>0</v>
      </c>
      <c r="AT550" s="451">
        <v>0</v>
      </c>
      <c r="AU550" s="451">
        <v>0</v>
      </c>
      <c r="AV550" s="451">
        <v>0</v>
      </c>
      <c r="AW550" s="451">
        <v>0</v>
      </c>
      <c r="AX550" s="451">
        <v>0</v>
      </c>
      <c r="AY550" s="447">
        <v>0</v>
      </c>
      <c r="AZ550" s="451">
        <v>0</v>
      </c>
      <c r="BA550" s="428">
        <v>0</v>
      </c>
      <c r="BH550" s="434">
        <v>1</v>
      </c>
      <c r="BM550" s="435">
        <v>1</v>
      </c>
      <c r="BO550" s="435">
        <v>1</v>
      </c>
      <c r="BP550" s="435">
        <v>1</v>
      </c>
      <c r="BQ550" s="436">
        <v>1</v>
      </c>
      <c r="BR550" s="442">
        <v>5</v>
      </c>
    </row>
    <row r="551" spans="1:70" ht="12.75" customHeight="1">
      <c r="A551" s="467">
        <v>42269</v>
      </c>
      <c r="B551" s="368">
        <v>14</v>
      </c>
      <c r="C551" s="368">
        <v>23</v>
      </c>
      <c r="D551" s="368">
        <v>26</v>
      </c>
      <c r="E551" s="368">
        <v>27</v>
      </c>
      <c r="F551" s="368">
        <v>29</v>
      </c>
      <c r="G551" s="368">
        <v>0</v>
      </c>
      <c r="H551" s="368">
        <v>7</v>
      </c>
      <c r="I551" s="500">
        <v>10</v>
      </c>
      <c r="R551" s="419">
        <v>3</v>
      </c>
      <c r="S551" s="421">
        <v>1</v>
      </c>
      <c r="T551" s="422">
        <v>1</v>
      </c>
      <c r="U551" s="453">
        <v>0</v>
      </c>
      <c r="V551" s="458">
        <v>0</v>
      </c>
      <c r="W551" s="456">
        <v>1</v>
      </c>
      <c r="X551" s="422">
        <v>0</v>
      </c>
      <c r="Y551" s="453">
        <v>1</v>
      </c>
      <c r="Z551" s="458">
        <v>0</v>
      </c>
      <c r="AA551" s="456">
        <v>1</v>
      </c>
      <c r="AB551" s="422">
        <v>1</v>
      </c>
      <c r="AC551" s="453">
        <v>1</v>
      </c>
      <c r="AD551" s="458">
        <v>0</v>
      </c>
      <c r="AE551" s="456">
        <v>1</v>
      </c>
      <c r="AF551" s="422">
        <v>1</v>
      </c>
      <c r="AG551" s="453">
        <v>1</v>
      </c>
      <c r="AH551" s="458">
        <v>0</v>
      </c>
      <c r="AI551" s="456">
        <v>0</v>
      </c>
      <c r="AJ551" s="422">
        <v>1</v>
      </c>
      <c r="AK551" s="453">
        <v>0</v>
      </c>
      <c r="AL551" s="444">
        <v>0</v>
      </c>
      <c r="AM551" s="449">
        <v>0</v>
      </c>
      <c r="AN551" s="447">
        <v>0</v>
      </c>
      <c r="AO551" s="451">
        <v>0</v>
      </c>
      <c r="AP551" s="451">
        <v>0</v>
      </c>
      <c r="AQ551" s="451">
        <v>0</v>
      </c>
      <c r="AR551" s="451">
        <v>0</v>
      </c>
      <c r="AS551" s="451">
        <v>0</v>
      </c>
      <c r="AT551" s="451">
        <v>0</v>
      </c>
      <c r="AU551" s="451">
        <v>0</v>
      </c>
      <c r="AV551" s="451">
        <v>0</v>
      </c>
      <c r="AW551" s="451">
        <v>0</v>
      </c>
      <c r="AX551" s="451">
        <v>0</v>
      </c>
      <c r="AY551" s="447">
        <v>0</v>
      </c>
      <c r="AZ551" s="451">
        <v>0</v>
      </c>
      <c r="BA551" s="428">
        <v>0</v>
      </c>
      <c r="BI551" s="435">
        <v>1</v>
      </c>
      <c r="BM551" s="435">
        <v>1</v>
      </c>
      <c r="BN551" s="435">
        <v>1</v>
      </c>
      <c r="BO551" s="435">
        <v>1</v>
      </c>
      <c r="BQ551" s="436">
        <v>1</v>
      </c>
      <c r="BR551" s="442">
        <v>5</v>
      </c>
    </row>
    <row r="552" spans="1:70" ht="12.75" customHeight="1">
      <c r="A552" s="467">
        <v>42265</v>
      </c>
      <c r="B552" s="368">
        <v>7</v>
      </c>
      <c r="C552" s="368">
        <v>29</v>
      </c>
      <c r="D552" s="368">
        <v>33</v>
      </c>
      <c r="E552" s="368">
        <v>34</v>
      </c>
      <c r="F552" s="368">
        <v>39</v>
      </c>
      <c r="G552" s="368">
        <v>0</v>
      </c>
      <c r="H552" s="368">
        <v>7</v>
      </c>
      <c r="I552" s="500">
        <v>8</v>
      </c>
      <c r="R552" s="419">
        <v>3</v>
      </c>
      <c r="S552" s="421">
        <v>0</v>
      </c>
      <c r="T552" s="422">
        <v>1</v>
      </c>
      <c r="U552" s="453">
        <v>1</v>
      </c>
      <c r="V552" s="458">
        <v>0</v>
      </c>
      <c r="W552" s="456">
        <v>1</v>
      </c>
      <c r="X552" s="422">
        <v>0</v>
      </c>
      <c r="Y552" s="453">
        <v>0</v>
      </c>
      <c r="Z552" s="458">
        <v>1</v>
      </c>
      <c r="AA552" s="456">
        <v>0</v>
      </c>
      <c r="AB552" s="422">
        <v>1</v>
      </c>
      <c r="AC552" s="453">
        <v>2</v>
      </c>
      <c r="AD552" s="458">
        <v>1</v>
      </c>
      <c r="AE552" s="456">
        <v>1</v>
      </c>
      <c r="AF552" s="422">
        <v>0</v>
      </c>
      <c r="AG552" s="453">
        <v>0</v>
      </c>
      <c r="AH552" s="458">
        <v>0</v>
      </c>
      <c r="AI552" s="456">
        <v>1</v>
      </c>
      <c r="AJ552" s="422">
        <v>0</v>
      </c>
      <c r="AK552" s="453">
        <v>2</v>
      </c>
      <c r="AL552" s="444">
        <v>0</v>
      </c>
      <c r="AM552" s="449">
        <v>0</v>
      </c>
      <c r="AN552" s="447">
        <v>0</v>
      </c>
      <c r="AO552" s="451">
        <v>1</v>
      </c>
      <c r="AP552" s="451">
        <v>1</v>
      </c>
      <c r="AQ552" s="451">
        <v>0</v>
      </c>
      <c r="AR552" s="451">
        <v>0</v>
      </c>
      <c r="AS552" s="451">
        <v>0</v>
      </c>
      <c r="AT552" s="451">
        <v>0</v>
      </c>
      <c r="AU552" s="451">
        <v>0</v>
      </c>
      <c r="AV552" s="451">
        <v>0</v>
      </c>
      <c r="AW552" s="451">
        <v>0</v>
      </c>
      <c r="AX552" s="451">
        <v>0</v>
      </c>
      <c r="AY552" s="447">
        <v>0</v>
      </c>
      <c r="AZ552" s="451">
        <v>0</v>
      </c>
      <c r="BA552" s="428">
        <v>0</v>
      </c>
      <c r="BH552" s="434">
        <v>1</v>
      </c>
      <c r="BI552" s="435">
        <v>2</v>
      </c>
      <c r="BL552" s="435">
        <v>1</v>
      </c>
      <c r="BQ552" s="436">
        <v>1</v>
      </c>
      <c r="BR552" s="442">
        <v>4</v>
      </c>
    </row>
    <row r="553" spans="1:70" ht="12.75" customHeight="1">
      <c r="A553" s="467">
        <v>42262</v>
      </c>
      <c r="B553" s="368">
        <v>8</v>
      </c>
      <c r="C553" s="368">
        <v>15</v>
      </c>
      <c r="D553" s="368">
        <v>17</v>
      </c>
      <c r="E553" s="368">
        <v>44</v>
      </c>
      <c r="F553" s="368">
        <v>49</v>
      </c>
      <c r="G553" s="368">
        <v>0</v>
      </c>
      <c r="H553" s="368">
        <v>5</v>
      </c>
      <c r="I553" s="500">
        <v>8</v>
      </c>
      <c r="R553" s="419">
        <v>2</v>
      </c>
      <c r="S553" s="421">
        <v>0</v>
      </c>
      <c r="T553" s="422">
        <v>0</v>
      </c>
      <c r="U553" s="453">
        <v>0</v>
      </c>
      <c r="V553" s="458">
        <v>0</v>
      </c>
      <c r="W553" s="456">
        <v>1</v>
      </c>
      <c r="X553" s="422">
        <v>1</v>
      </c>
      <c r="Y553" s="453">
        <v>0</v>
      </c>
      <c r="Z553" s="458">
        <v>1</v>
      </c>
      <c r="AA553" s="456">
        <v>0</v>
      </c>
      <c r="AB553" s="422">
        <v>0</v>
      </c>
      <c r="AC553" s="453">
        <v>0</v>
      </c>
      <c r="AD553" s="458">
        <v>1</v>
      </c>
      <c r="AE553" s="456">
        <v>0</v>
      </c>
      <c r="AF553" s="422">
        <v>0</v>
      </c>
      <c r="AG553" s="453">
        <v>0</v>
      </c>
      <c r="AH553" s="458">
        <v>0</v>
      </c>
      <c r="AI553" s="456">
        <v>1</v>
      </c>
      <c r="AJ553" s="422">
        <v>1</v>
      </c>
      <c r="AK553" s="453">
        <v>2</v>
      </c>
      <c r="AL553" s="444">
        <v>0</v>
      </c>
      <c r="AM553" s="449">
        <v>0</v>
      </c>
      <c r="AN553" s="447">
        <v>0</v>
      </c>
      <c r="AO553" s="451">
        <v>1</v>
      </c>
      <c r="AP553" s="451">
        <v>0</v>
      </c>
      <c r="AQ553" s="451">
        <v>0</v>
      </c>
      <c r="AR553" s="451">
        <v>0</v>
      </c>
      <c r="AS553" s="451">
        <v>0</v>
      </c>
      <c r="AT553" s="451">
        <v>0</v>
      </c>
      <c r="AU553" s="451">
        <v>0</v>
      </c>
      <c r="AV553" s="451">
        <v>0</v>
      </c>
      <c r="AW553" s="451">
        <v>0</v>
      </c>
      <c r="AX553" s="451">
        <v>0</v>
      </c>
      <c r="AY553" s="447">
        <v>0</v>
      </c>
      <c r="AZ553" s="451">
        <v>0</v>
      </c>
      <c r="BA553" s="428">
        <v>0</v>
      </c>
      <c r="BH553" s="434">
        <v>1</v>
      </c>
      <c r="BI553" s="435">
        <v>1</v>
      </c>
      <c r="BJ553" s="435">
        <v>1</v>
      </c>
      <c r="BK553" s="435">
        <v>1</v>
      </c>
      <c r="BO553" s="435">
        <v>1</v>
      </c>
      <c r="BR553" s="442">
        <v>5</v>
      </c>
    </row>
    <row r="554" spans="1:70" ht="12.75" customHeight="1">
      <c r="A554" s="467">
        <v>42258</v>
      </c>
      <c r="B554" s="368">
        <v>10</v>
      </c>
      <c r="C554" s="368">
        <v>18</v>
      </c>
      <c r="D554" s="368">
        <v>19</v>
      </c>
      <c r="E554" s="368">
        <v>29</v>
      </c>
      <c r="F554" s="368">
        <v>50</v>
      </c>
      <c r="G554" s="368">
        <v>0</v>
      </c>
      <c r="H554" s="368">
        <v>1</v>
      </c>
      <c r="I554" s="500">
        <v>9</v>
      </c>
      <c r="R554" s="419">
        <v>1</v>
      </c>
      <c r="S554" s="421">
        <v>0</v>
      </c>
      <c r="T554" s="422">
        <v>1</v>
      </c>
      <c r="U554" s="453">
        <v>1</v>
      </c>
      <c r="V554" s="458">
        <v>0</v>
      </c>
      <c r="W554" s="456">
        <v>1</v>
      </c>
      <c r="X554" s="422">
        <v>1</v>
      </c>
      <c r="Y554" s="453">
        <v>1</v>
      </c>
      <c r="Z554" s="458">
        <v>0</v>
      </c>
      <c r="AA554" s="456">
        <v>1</v>
      </c>
      <c r="AB554" s="422">
        <v>0</v>
      </c>
      <c r="AC554" s="453">
        <v>1</v>
      </c>
      <c r="AD554" s="458">
        <v>0</v>
      </c>
      <c r="AE554" s="456">
        <v>2</v>
      </c>
      <c r="AF554" s="422">
        <v>1</v>
      </c>
      <c r="AG554" s="453">
        <v>0</v>
      </c>
      <c r="AH554" s="458">
        <v>0</v>
      </c>
      <c r="AI554" s="456">
        <v>0</v>
      </c>
      <c r="AJ554" s="422">
        <v>0</v>
      </c>
      <c r="AK554" s="453">
        <v>0</v>
      </c>
      <c r="AL554" s="444">
        <v>0</v>
      </c>
      <c r="AM554" s="449">
        <v>0</v>
      </c>
      <c r="AN554" s="447">
        <v>0</v>
      </c>
      <c r="AO554" s="451">
        <v>0</v>
      </c>
      <c r="AP554" s="451">
        <v>1</v>
      </c>
      <c r="AQ554" s="451">
        <v>0</v>
      </c>
      <c r="AR554" s="451">
        <v>0</v>
      </c>
      <c r="AS554" s="451">
        <v>0</v>
      </c>
      <c r="AT554" s="451">
        <v>0</v>
      </c>
      <c r="AU554" s="451">
        <v>0</v>
      </c>
      <c r="AV554" s="451">
        <v>0</v>
      </c>
      <c r="AW554" s="451">
        <v>0</v>
      </c>
      <c r="AX554" s="451">
        <v>0</v>
      </c>
      <c r="AY554" s="447">
        <v>0</v>
      </c>
      <c r="AZ554" s="451">
        <v>0</v>
      </c>
      <c r="BA554" s="428">
        <v>0</v>
      </c>
      <c r="BK554" s="435">
        <v>1</v>
      </c>
      <c r="BL554" s="435">
        <v>1</v>
      </c>
      <c r="BN554" s="435">
        <v>1</v>
      </c>
      <c r="BO554" s="435">
        <v>1</v>
      </c>
      <c r="BP554" s="435">
        <v>1</v>
      </c>
      <c r="BR554" s="442">
        <v>5</v>
      </c>
    </row>
    <row r="555" spans="1:70" ht="12.75" customHeight="1">
      <c r="A555" s="467">
        <v>42255</v>
      </c>
      <c r="B555" s="368">
        <v>14</v>
      </c>
      <c r="C555" s="368">
        <v>16</v>
      </c>
      <c r="D555" s="368">
        <v>39</v>
      </c>
      <c r="E555" s="368">
        <v>40</v>
      </c>
      <c r="F555" s="368">
        <v>42</v>
      </c>
      <c r="G555" s="368">
        <v>0</v>
      </c>
      <c r="H555" s="368">
        <v>1</v>
      </c>
      <c r="I555" s="500">
        <v>4</v>
      </c>
      <c r="R555" s="419">
        <v>4</v>
      </c>
      <c r="S555" s="421">
        <v>0</v>
      </c>
      <c r="T555" s="422">
        <v>0</v>
      </c>
      <c r="U555" s="453">
        <v>0</v>
      </c>
      <c r="V555" s="458">
        <v>1</v>
      </c>
      <c r="W555" s="456">
        <v>0</v>
      </c>
      <c r="X555" s="422">
        <v>1</v>
      </c>
      <c r="Y555" s="453">
        <v>1</v>
      </c>
      <c r="Z555" s="458">
        <v>0</v>
      </c>
      <c r="AA555" s="456">
        <v>1</v>
      </c>
      <c r="AB555" s="422">
        <v>0</v>
      </c>
      <c r="AC555" s="453">
        <v>0</v>
      </c>
      <c r="AD555" s="458">
        <v>0</v>
      </c>
      <c r="AE555" s="456">
        <v>1</v>
      </c>
      <c r="AF555" s="422">
        <v>0</v>
      </c>
      <c r="AG555" s="453">
        <v>1</v>
      </c>
      <c r="AH555" s="458">
        <v>1</v>
      </c>
      <c r="AI555" s="456">
        <v>1</v>
      </c>
      <c r="AJ555" s="422">
        <v>1</v>
      </c>
      <c r="AK555" s="453">
        <v>1</v>
      </c>
      <c r="AL555" s="444">
        <v>0</v>
      </c>
      <c r="AM555" s="449">
        <v>0</v>
      </c>
      <c r="AN555" s="447">
        <v>0</v>
      </c>
      <c r="AO555" s="451">
        <v>0</v>
      </c>
      <c r="AP555" s="451">
        <v>0</v>
      </c>
      <c r="AQ555" s="451">
        <v>0</v>
      </c>
      <c r="AR555" s="451">
        <v>0</v>
      </c>
      <c r="AS555" s="451">
        <v>0</v>
      </c>
      <c r="AT555" s="451">
        <v>0</v>
      </c>
      <c r="AU555" s="451">
        <v>0</v>
      </c>
      <c r="AV555" s="451">
        <v>0</v>
      </c>
      <c r="AW555" s="451">
        <v>0</v>
      </c>
      <c r="AX555" s="451">
        <v>0</v>
      </c>
      <c r="AY555" s="447">
        <v>0</v>
      </c>
      <c r="AZ555" s="451">
        <v>0</v>
      </c>
      <c r="BA555" s="428">
        <v>0</v>
      </c>
      <c r="BH555" s="434">
        <v>1</v>
      </c>
      <c r="BI555" s="435">
        <v>1</v>
      </c>
      <c r="BJ555" s="435">
        <v>1</v>
      </c>
      <c r="BO555" s="435">
        <v>1</v>
      </c>
      <c r="BQ555" s="436">
        <v>1</v>
      </c>
      <c r="BR555" s="442">
        <v>5</v>
      </c>
    </row>
    <row r="556" spans="1:70" ht="12.75" customHeight="1">
      <c r="A556" s="467">
        <v>42251</v>
      </c>
      <c r="B556" s="368">
        <v>8</v>
      </c>
      <c r="C556" s="368">
        <v>9</v>
      </c>
      <c r="D556" s="368">
        <v>27</v>
      </c>
      <c r="E556" s="368">
        <v>45</v>
      </c>
      <c r="F556" s="368">
        <v>50</v>
      </c>
      <c r="G556" s="368">
        <v>0</v>
      </c>
      <c r="H556" s="368">
        <v>8</v>
      </c>
      <c r="I556" s="500">
        <v>10</v>
      </c>
      <c r="R556" s="419">
        <v>2</v>
      </c>
      <c r="S556" s="421">
        <v>2</v>
      </c>
      <c r="T556" s="422">
        <v>1</v>
      </c>
      <c r="U556" s="453">
        <v>0</v>
      </c>
      <c r="V556" s="458">
        <v>0</v>
      </c>
      <c r="W556" s="456">
        <v>2</v>
      </c>
      <c r="X556" s="422">
        <v>0</v>
      </c>
      <c r="Y556" s="453">
        <v>0</v>
      </c>
      <c r="Z556" s="458">
        <v>1</v>
      </c>
      <c r="AA556" s="456">
        <v>0</v>
      </c>
      <c r="AB556" s="422">
        <v>0</v>
      </c>
      <c r="AC556" s="453">
        <v>1</v>
      </c>
      <c r="AD556" s="458">
        <v>0</v>
      </c>
      <c r="AE556" s="456">
        <v>1</v>
      </c>
      <c r="AF556" s="422">
        <v>0</v>
      </c>
      <c r="AG556" s="453">
        <v>0</v>
      </c>
      <c r="AH556" s="458">
        <v>0</v>
      </c>
      <c r="AI556" s="456">
        <v>2</v>
      </c>
      <c r="AJ556" s="422">
        <v>1</v>
      </c>
      <c r="AK556" s="453">
        <v>1</v>
      </c>
      <c r="AL556" s="444">
        <v>0</v>
      </c>
      <c r="AM556" s="449">
        <v>0</v>
      </c>
      <c r="AN556" s="447">
        <v>0</v>
      </c>
      <c r="AO556" s="451">
        <v>1</v>
      </c>
      <c r="AP556" s="451">
        <v>2</v>
      </c>
      <c r="AQ556" s="451">
        <v>0</v>
      </c>
      <c r="AR556" s="451">
        <v>0</v>
      </c>
      <c r="AS556" s="451">
        <v>0</v>
      </c>
      <c r="AT556" s="451">
        <v>0</v>
      </c>
      <c r="AU556" s="451">
        <v>0</v>
      </c>
      <c r="AV556" s="451">
        <v>0</v>
      </c>
      <c r="AW556" s="451">
        <v>0</v>
      </c>
      <c r="AX556" s="451">
        <v>0</v>
      </c>
      <c r="AY556" s="447">
        <v>0</v>
      </c>
      <c r="AZ556" s="451">
        <v>0</v>
      </c>
      <c r="BA556" s="428">
        <v>0</v>
      </c>
      <c r="BL556" s="435">
        <v>2</v>
      </c>
      <c r="BM556" s="435">
        <v>1</v>
      </c>
      <c r="BO556" s="435">
        <v>1</v>
      </c>
      <c r="BQ556" s="436">
        <v>1</v>
      </c>
      <c r="BR556" s="442">
        <v>4</v>
      </c>
    </row>
    <row r="557" spans="1:70" ht="12.75" customHeight="1">
      <c r="A557" s="467">
        <v>42248</v>
      </c>
      <c r="B557" s="368">
        <v>6</v>
      </c>
      <c r="C557" s="368">
        <v>19</v>
      </c>
      <c r="D557" s="368">
        <v>21</v>
      </c>
      <c r="E557" s="368">
        <v>27</v>
      </c>
      <c r="F557" s="368">
        <v>45</v>
      </c>
      <c r="G557" s="368">
        <v>0</v>
      </c>
      <c r="H557" s="368">
        <v>1</v>
      </c>
      <c r="I557" s="500">
        <v>8</v>
      </c>
      <c r="R557" s="419">
        <v>3</v>
      </c>
      <c r="S557" s="421">
        <v>0</v>
      </c>
      <c r="T557" s="422">
        <v>0</v>
      </c>
      <c r="U557" s="453">
        <v>1</v>
      </c>
      <c r="V557" s="458">
        <v>0</v>
      </c>
      <c r="W557" s="456">
        <v>0</v>
      </c>
      <c r="X557" s="422">
        <v>0</v>
      </c>
      <c r="Y557" s="453">
        <v>1</v>
      </c>
      <c r="Z557" s="458">
        <v>0</v>
      </c>
      <c r="AA557" s="456">
        <v>1</v>
      </c>
      <c r="AB557" s="422">
        <v>0</v>
      </c>
      <c r="AC557" s="453">
        <v>0</v>
      </c>
      <c r="AD557" s="458">
        <v>0</v>
      </c>
      <c r="AE557" s="456">
        <v>1</v>
      </c>
      <c r="AF557" s="422">
        <v>0</v>
      </c>
      <c r="AG557" s="453">
        <v>1</v>
      </c>
      <c r="AH557" s="458">
        <v>0</v>
      </c>
      <c r="AI557" s="456">
        <v>1</v>
      </c>
      <c r="AJ557" s="422">
        <v>0</v>
      </c>
      <c r="AK557" s="453">
        <v>0</v>
      </c>
      <c r="AL557" s="444">
        <v>1</v>
      </c>
      <c r="AM557" s="449">
        <v>0</v>
      </c>
      <c r="AN557" s="447">
        <v>0</v>
      </c>
      <c r="AO557" s="451">
        <v>0</v>
      </c>
      <c r="AP557" s="451">
        <v>0</v>
      </c>
      <c r="AQ557" s="451">
        <v>0</v>
      </c>
      <c r="AR557" s="451">
        <v>0</v>
      </c>
      <c r="AS557" s="451">
        <v>0</v>
      </c>
      <c r="AT557" s="451">
        <v>0</v>
      </c>
      <c r="AU557" s="451">
        <v>0</v>
      </c>
      <c r="AV557" s="451">
        <v>0</v>
      </c>
      <c r="AW557" s="451">
        <v>0</v>
      </c>
      <c r="AX557" s="451">
        <v>0</v>
      </c>
      <c r="AY557" s="447">
        <v>0</v>
      </c>
      <c r="AZ557" s="451">
        <v>0</v>
      </c>
      <c r="BA557" s="428">
        <v>0</v>
      </c>
      <c r="BJ557" s="435">
        <v>1</v>
      </c>
      <c r="BK557" s="435">
        <v>1</v>
      </c>
      <c r="BM557" s="435">
        <v>1</v>
      </c>
      <c r="BN557" s="435">
        <v>1</v>
      </c>
      <c r="BP557" s="435">
        <v>1</v>
      </c>
      <c r="BR557" s="442">
        <v>5</v>
      </c>
    </row>
    <row r="558" spans="1:70" ht="12.75" customHeight="1">
      <c r="A558" s="467">
        <v>42244</v>
      </c>
      <c r="B558" s="368">
        <v>11</v>
      </c>
      <c r="C558" s="368">
        <v>29</v>
      </c>
      <c r="D558" s="368">
        <v>30</v>
      </c>
      <c r="E558" s="368">
        <v>31</v>
      </c>
      <c r="F558" s="368">
        <v>34</v>
      </c>
      <c r="G558" s="368">
        <v>0</v>
      </c>
      <c r="H558" s="368">
        <v>4</v>
      </c>
      <c r="I558" s="500">
        <v>7</v>
      </c>
      <c r="R558" s="419">
        <v>3</v>
      </c>
      <c r="S558" s="421">
        <v>1</v>
      </c>
      <c r="T558" s="422">
        <v>0</v>
      </c>
      <c r="U558" s="453">
        <v>0</v>
      </c>
      <c r="V558" s="458">
        <v>0</v>
      </c>
      <c r="W558" s="456">
        <v>1</v>
      </c>
      <c r="X558" s="422">
        <v>0</v>
      </c>
      <c r="Y558" s="453">
        <v>0</v>
      </c>
      <c r="Z558" s="458">
        <v>0</v>
      </c>
      <c r="AA558" s="456">
        <v>0</v>
      </c>
      <c r="AB558" s="422">
        <v>1</v>
      </c>
      <c r="AC558" s="453">
        <v>0</v>
      </c>
      <c r="AD558" s="458">
        <v>1</v>
      </c>
      <c r="AE558" s="456">
        <v>0</v>
      </c>
      <c r="AF558" s="422">
        <v>0</v>
      </c>
      <c r="AG558" s="453">
        <v>1</v>
      </c>
      <c r="AH558" s="458">
        <v>0</v>
      </c>
      <c r="AI558" s="456">
        <v>0</v>
      </c>
      <c r="AJ558" s="422">
        <v>1</v>
      </c>
      <c r="AK558" s="453">
        <v>0</v>
      </c>
      <c r="AL558" s="444">
        <v>0</v>
      </c>
      <c r="AM558" s="449">
        <v>0</v>
      </c>
      <c r="AN558" s="447">
        <v>0</v>
      </c>
      <c r="AO558" s="451">
        <v>0</v>
      </c>
      <c r="AP558" s="451">
        <v>0</v>
      </c>
      <c r="AQ558" s="451">
        <v>0</v>
      </c>
      <c r="AR558" s="451">
        <v>0</v>
      </c>
      <c r="AS558" s="451">
        <v>0</v>
      </c>
      <c r="AT558" s="451">
        <v>0</v>
      </c>
      <c r="AU558" s="451">
        <v>0</v>
      </c>
      <c r="AV558" s="451">
        <v>0</v>
      </c>
      <c r="AW558" s="451">
        <v>0</v>
      </c>
      <c r="AX558" s="451">
        <v>0</v>
      </c>
      <c r="AY558" s="447">
        <v>0</v>
      </c>
      <c r="AZ558" s="451">
        <v>0</v>
      </c>
      <c r="BA558" s="428">
        <v>0</v>
      </c>
      <c r="BI558" s="435">
        <v>2</v>
      </c>
      <c r="BL558" s="435">
        <v>1</v>
      </c>
      <c r="BM558" s="435">
        <v>1</v>
      </c>
      <c r="BQ558" s="436">
        <v>1</v>
      </c>
      <c r="BR558" s="442">
        <v>4</v>
      </c>
    </row>
    <row r="559" spans="1:70" ht="12.75" customHeight="1">
      <c r="A559" s="467">
        <v>42241</v>
      </c>
      <c r="B559" s="368">
        <v>27</v>
      </c>
      <c r="C559" s="368">
        <v>31</v>
      </c>
      <c r="D559" s="368">
        <v>33</v>
      </c>
      <c r="E559" s="368">
        <v>42</v>
      </c>
      <c r="F559" s="368">
        <v>50</v>
      </c>
      <c r="G559" s="368">
        <v>0</v>
      </c>
      <c r="H559" s="368">
        <v>2</v>
      </c>
      <c r="I559" s="500">
        <v>5</v>
      </c>
      <c r="R559" s="419">
        <v>3</v>
      </c>
      <c r="S559" s="421">
        <v>0</v>
      </c>
      <c r="T559" s="422">
        <v>0</v>
      </c>
      <c r="U559" s="453">
        <v>0</v>
      </c>
      <c r="V559" s="458">
        <v>1</v>
      </c>
      <c r="W559" s="456">
        <v>0</v>
      </c>
      <c r="X559" s="422">
        <v>1</v>
      </c>
      <c r="Y559" s="453">
        <v>0</v>
      </c>
      <c r="Z559" s="458">
        <v>0</v>
      </c>
      <c r="AA559" s="456">
        <v>0</v>
      </c>
      <c r="AB559" s="422">
        <v>0</v>
      </c>
      <c r="AC559" s="453">
        <v>1</v>
      </c>
      <c r="AD559" s="458">
        <v>0</v>
      </c>
      <c r="AE559" s="456">
        <v>1</v>
      </c>
      <c r="AF559" s="422">
        <v>0</v>
      </c>
      <c r="AG559" s="453">
        <v>0</v>
      </c>
      <c r="AH559" s="458">
        <v>0</v>
      </c>
      <c r="AI559" s="456">
        <v>0</v>
      </c>
      <c r="AJ559" s="422">
        <v>1</v>
      </c>
      <c r="AK559" s="453">
        <v>1</v>
      </c>
      <c r="AL559" s="444">
        <v>0</v>
      </c>
      <c r="AM559" s="449">
        <v>0</v>
      </c>
      <c r="AN559" s="447">
        <v>0</v>
      </c>
      <c r="AO559" s="451">
        <v>0</v>
      </c>
      <c r="AP559" s="451">
        <v>0</v>
      </c>
      <c r="AQ559" s="451">
        <v>0</v>
      </c>
      <c r="AR559" s="451">
        <v>0</v>
      </c>
      <c r="AS559" s="451">
        <v>0</v>
      </c>
      <c r="AT559" s="451">
        <v>0</v>
      </c>
      <c r="AU559" s="451">
        <v>0</v>
      </c>
      <c r="AV559" s="451">
        <v>0</v>
      </c>
      <c r="AW559" s="451">
        <v>0</v>
      </c>
      <c r="AX559" s="451">
        <v>0</v>
      </c>
      <c r="AY559" s="447">
        <v>0</v>
      </c>
      <c r="AZ559" s="451">
        <v>0</v>
      </c>
      <c r="BA559" s="428">
        <v>0</v>
      </c>
      <c r="BH559" s="434">
        <v>2</v>
      </c>
      <c r="BM559" s="435">
        <v>2</v>
      </c>
      <c r="BQ559" s="436">
        <v>1</v>
      </c>
      <c r="BR559" s="442">
        <v>3</v>
      </c>
    </row>
    <row r="560" spans="1:70" ht="12.75" customHeight="1">
      <c r="A560" s="467">
        <v>42237</v>
      </c>
      <c r="B560" s="368">
        <v>4</v>
      </c>
      <c r="C560" s="368">
        <v>16</v>
      </c>
      <c r="D560" s="368">
        <v>18</v>
      </c>
      <c r="E560" s="368">
        <v>43</v>
      </c>
      <c r="F560" s="368">
        <v>47</v>
      </c>
      <c r="G560" s="368">
        <v>0</v>
      </c>
      <c r="H560" s="368">
        <v>6</v>
      </c>
      <c r="I560" s="500">
        <v>10</v>
      </c>
      <c r="R560" s="419">
        <v>3</v>
      </c>
      <c r="S560" s="421">
        <v>0</v>
      </c>
      <c r="T560" s="422">
        <v>0</v>
      </c>
      <c r="U560" s="453">
        <v>1</v>
      </c>
      <c r="V560" s="458">
        <v>0</v>
      </c>
      <c r="W560" s="456">
        <v>1</v>
      </c>
      <c r="X560" s="422">
        <v>0</v>
      </c>
      <c r="Y560" s="453">
        <v>0</v>
      </c>
      <c r="Z560" s="458">
        <v>0</v>
      </c>
      <c r="AA560" s="456">
        <v>0</v>
      </c>
      <c r="AB560" s="422">
        <v>1</v>
      </c>
      <c r="AC560" s="453">
        <v>1</v>
      </c>
      <c r="AD560" s="458">
        <v>1</v>
      </c>
      <c r="AE560" s="456">
        <v>1</v>
      </c>
      <c r="AF560" s="422">
        <v>0</v>
      </c>
      <c r="AG560" s="453">
        <v>0</v>
      </c>
      <c r="AH560" s="458">
        <v>0</v>
      </c>
      <c r="AI560" s="456">
        <v>0</v>
      </c>
      <c r="AJ560" s="422">
        <v>1</v>
      </c>
      <c r="AK560" s="453">
        <v>1</v>
      </c>
      <c r="AL560" s="444">
        <v>0</v>
      </c>
      <c r="AM560" s="449">
        <v>0</v>
      </c>
      <c r="AN560" s="447">
        <v>0</v>
      </c>
      <c r="AO560" s="451">
        <v>0</v>
      </c>
      <c r="AP560" s="451">
        <v>0</v>
      </c>
      <c r="AQ560" s="451">
        <v>0</v>
      </c>
      <c r="AR560" s="451">
        <v>0</v>
      </c>
      <c r="AS560" s="451">
        <v>0</v>
      </c>
      <c r="AT560" s="451">
        <v>0</v>
      </c>
      <c r="AU560" s="451">
        <v>0</v>
      </c>
      <c r="AV560" s="451">
        <v>0</v>
      </c>
      <c r="AW560" s="451">
        <v>0</v>
      </c>
      <c r="AX560" s="451">
        <v>0</v>
      </c>
      <c r="AY560" s="447">
        <v>0</v>
      </c>
      <c r="AZ560" s="451">
        <v>0</v>
      </c>
      <c r="BA560" s="428">
        <v>0</v>
      </c>
      <c r="BH560" s="434">
        <v>2</v>
      </c>
      <c r="BI560" s="435">
        <v>1</v>
      </c>
      <c r="BL560" s="435">
        <v>1</v>
      </c>
      <c r="BN560" s="435">
        <v>1</v>
      </c>
      <c r="BR560" s="442">
        <v>4</v>
      </c>
    </row>
    <row r="561" spans="1:70" ht="12.75" customHeight="1">
      <c r="A561" s="467">
        <v>42234</v>
      </c>
      <c r="B561" s="368">
        <v>7</v>
      </c>
      <c r="C561" s="368">
        <v>10</v>
      </c>
      <c r="D561" s="368">
        <v>11</v>
      </c>
      <c r="E561" s="368">
        <v>12</v>
      </c>
      <c r="F561" s="368">
        <v>19</v>
      </c>
      <c r="G561" s="368">
        <v>0</v>
      </c>
      <c r="H561" s="368">
        <v>2</v>
      </c>
      <c r="I561" s="500">
        <v>9</v>
      </c>
      <c r="R561" s="419">
        <v>1</v>
      </c>
      <c r="S561" s="421">
        <v>1</v>
      </c>
      <c r="T561" s="422">
        <v>0</v>
      </c>
      <c r="U561" s="453">
        <v>0</v>
      </c>
      <c r="V561" s="458">
        <v>0</v>
      </c>
      <c r="W561" s="456">
        <v>0</v>
      </c>
      <c r="X561" s="422">
        <v>0</v>
      </c>
      <c r="Y561" s="453">
        <v>1</v>
      </c>
      <c r="Z561" s="458">
        <v>1</v>
      </c>
      <c r="AA561" s="456">
        <v>0</v>
      </c>
      <c r="AB561" s="422">
        <v>1</v>
      </c>
      <c r="AC561" s="453">
        <v>0</v>
      </c>
      <c r="AD561" s="458">
        <v>0</v>
      </c>
      <c r="AE561" s="456">
        <v>0</v>
      </c>
      <c r="AF561" s="422">
        <v>1</v>
      </c>
      <c r="AG561" s="453">
        <v>0</v>
      </c>
      <c r="AH561" s="458">
        <v>0</v>
      </c>
      <c r="AI561" s="456">
        <v>0</v>
      </c>
      <c r="AJ561" s="422">
        <v>1</v>
      </c>
      <c r="AK561" s="453">
        <v>1</v>
      </c>
      <c r="AL561" s="444">
        <v>0</v>
      </c>
      <c r="AM561" s="449">
        <v>0</v>
      </c>
      <c r="AN561" s="447">
        <v>0</v>
      </c>
      <c r="AO561" s="451">
        <v>0</v>
      </c>
      <c r="AP561" s="451">
        <v>0</v>
      </c>
      <c r="AQ561" s="451">
        <v>0</v>
      </c>
      <c r="AR561" s="451">
        <v>0</v>
      </c>
      <c r="AS561" s="451">
        <v>0</v>
      </c>
      <c r="AT561" s="451">
        <v>0</v>
      </c>
      <c r="AU561" s="451">
        <v>0</v>
      </c>
      <c r="AV561" s="451">
        <v>0</v>
      </c>
      <c r="AW561" s="451">
        <v>0</v>
      </c>
      <c r="AX561" s="451">
        <v>0</v>
      </c>
      <c r="AY561" s="447">
        <v>0</v>
      </c>
      <c r="AZ561" s="451">
        <v>0</v>
      </c>
      <c r="BA561" s="428">
        <v>0</v>
      </c>
      <c r="BJ561" s="435">
        <v>1</v>
      </c>
      <c r="BK561" s="435">
        <v>2</v>
      </c>
      <c r="BN561" s="435">
        <v>1</v>
      </c>
      <c r="BQ561" s="436">
        <v>1</v>
      </c>
      <c r="BR561" s="442">
        <v>4</v>
      </c>
    </row>
    <row r="562" spans="1:70" ht="12.75" customHeight="1">
      <c r="A562" s="467">
        <v>42230</v>
      </c>
      <c r="B562" s="368">
        <v>4</v>
      </c>
      <c r="C562" s="368">
        <v>7</v>
      </c>
      <c r="D562" s="368">
        <v>39</v>
      </c>
      <c r="E562" s="368">
        <v>44</v>
      </c>
      <c r="F562" s="368">
        <v>45</v>
      </c>
      <c r="G562" s="368">
        <v>0</v>
      </c>
      <c r="H562" s="368">
        <v>3</v>
      </c>
      <c r="I562" s="500">
        <v>5</v>
      </c>
      <c r="R562" s="419">
        <v>3</v>
      </c>
      <c r="S562" s="421">
        <v>0</v>
      </c>
      <c r="T562" s="422">
        <v>0</v>
      </c>
      <c r="U562" s="453">
        <v>2</v>
      </c>
      <c r="V562" s="458">
        <v>0</v>
      </c>
      <c r="W562" s="456">
        <v>2</v>
      </c>
      <c r="X562" s="422">
        <v>0</v>
      </c>
      <c r="Y562" s="453">
        <v>0</v>
      </c>
      <c r="Z562" s="458">
        <v>0</v>
      </c>
      <c r="AA562" s="456">
        <v>0</v>
      </c>
      <c r="AB562" s="422">
        <v>0</v>
      </c>
      <c r="AC562" s="453">
        <v>0</v>
      </c>
      <c r="AD562" s="458">
        <v>0</v>
      </c>
      <c r="AE562" s="456">
        <v>1</v>
      </c>
      <c r="AF562" s="422">
        <v>0</v>
      </c>
      <c r="AG562" s="453">
        <v>0</v>
      </c>
      <c r="AH562" s="458">
        <v>0</v>
      </c>
      <c r="AI562" s="456">
        <v>0</v>
      </c>
      <c r="AJ562" s="422">
        <v>0</v>
      </c>
      <c r="AK562" s="453">
        <v>0</v>
      </c>
      <c r="AL562" s="444">
        <v>1</v>
      </c>
      <c r="AM562" s="449">
        <v>0</v>
      </c>
      <c r="AN562" s="447">
        <v>0</v>
      </c>
      <c r="AO562" s="451">
        <v>2</v>
      </c>
      <c r="AP562" s="451">
        <v>0</v>
      </c>
      <c r="AQ562" s="451">
        <v>0</v>
      </c>
      <c r="AR562" s="451">
        <v>0</v>
      </c>
      <c r="AS562" s="451">
        <v>0</v>
      </c>
      <c r="AT562" s="451">
        <v>0</v>
      </c>
      <c r="AU562" s="451">
        <v>0</v>
      </c>
      <c r="AV562" s="451">
        <v>0</v>
      </c>
      <c r="AW562" s="451">
        <v>0</v>
      </c>
      <c r="AX562" s="451">
        <v>0</v>
      </c>
      <c r="AY562" s="447">
        <v>0</v>
      </c>
      <c r="AZ562" s="451">
        <v>0</v>
      </c>
      <c r="BA562" s="428">
        <v>0</v>
      </c>
      <c r="BI562" s="435">
        <v>1</v>
      </c>
      <c r="BJ562" s="435">
        <v>1</v>
      </c>
      <c r="BM562" s="435">
        <v>1</v>
      </c>
      <c r="BN562" s="435">
        <v>1</v>
      </c>
      <c r="BQ562" s="436">
        <v>1</v>
      </c>
      <c r="BR562" s="442">
        <v>5</v>
      </c>
    </row>
    <row r="563" spans="1:70" ht="12.75" customHeight="1">
      <c r="A563" s="467">
        <v>42227</v>
      </c>
      <c r="B563" s="368">
        <v>2</v>
      </c>
      <c r="C563" s="368">
        <v>3</v>
      </c>
      <c r="D563" s="368">
        <v>8</v>
      </c>
      <c r="E563" s="368">
        <v>15</v>
      </c>
      <c r="F563" s="368">
        <v>16</v>
      </c>
      <c r="G563" s="368">
        <v>0</v>
      </c>
      <c r="H563" s="368">
        <v>4</v>
      </c>
      <c r="I563" s="500">
        <v>11</v>
      </c>
      <c r="R563" s="419">
        <v>1</v>
      </c>
      <c r="S563" s="421">
        <v>0</v>
      </c>
      <c r="T563" s="422">
        <v>2</v>
      </c>
      <c r="U563" s="453">
        <v>1</v>
      </c>
      <c r="V563" s="458">
        <v>0</v>
      </c>
      <c r="W563" s="456">
        <v>1</v>
      </c>
      <c r="X563" s="422">
        <v>0</v>
      </c>
      <c r="Y563" s="453">
        <v>0</v>
      </c>
      <c r="Z563" s="458">
        <v>0</v>
      </c>
      <c r="AA563" s="456">
        <v>1</v>
      </c>
      <c r="AB563" s="422">
        <v>1</v>
      </c>
      <c r="AC563" s="453">
        <v>0</v>
      </c>
      <c r="AD563" s="458">
        <v>0</v>
      </c>
      <c r="AE563" s="456">
        <v>0</v>
      </c>
      <c r="AF563" s="422">
        <v>0</v>
      </c>
      <c r="AG563" s="453">
        <v>0</v>
      </c>
      <c r="AH563" s="458">
        <v>0</v>
      </c>
      <c r="AI563" s="456">
        <v>2</v>
      </c>
      <c r="AJ563" s="422">
        <v>1</v>
      </c>
      <c r="AK563" s="453">
        <v>0</v>
      </c>
      <c r="AL563" s="444">
        <v>0</v>
      </c>
      <c r="AM563" s="449">
        <v>1</v>
      </c>
      <c r="AN563" s="447">
        <v>0</v>
      </c>
      <c r="AO563" s="451">
        <v>0</v>
      </c>
      <c r="AP563" s="451">
        <v>1</v>
      </c>
      <c r="AQ563" s="451">
        <v>0</v>
      </c>
      <c r="AR563" s="451">
        <v>0</v>
      </c>
      <c r="AS563" s="451">
        <v>0</v>
      </c>
      <c r="AT563" s="451">
        <v>0</v>
      </c>
      <c r="AU563" s="451">
        <v>0</v>
      </c>
      <c r="AV563" s="451">
        <v>0</v>
      </c>
      <c r="AW563" s="451">
        <v>0</v>
      </c>
      <c r="AX563" s="451">
        <v>0</v>
      </c>
      <c r="AY563" s="447">
        <v>0</v>
      </c>
      <c r="AZ563" s="451">
        <v>0</v>
      </c>
      <c r="BA563" s="428">
        <v>0</v>
      </c>
      <c r="BH563" s="434">
        <v>1</v>
      </c>
      <c r="BL563" s="435">
        <v>2</v>
      </c>
      <c r="BO563" s="435">
        <v>1</v>
      </c>
      <c r="BQ563" s="436">
        <v>1</v>
      </c>
      <c r="BR563" s="442">
        <v>4</v>
      </c>
    </row>
    <row r="564" spans="1:70" ht="12.75" customHeight="1">
      <c r="A564" s="467">
        <v>42223</v>
      </c>
      <c r="B564" s="368">
        <v>1</v>
      </c>
      <c r="C564" s="368">
        <v>5</v>
      </c>
      <c r="D564" s="368">
        <v>21</v>
      </c>
      <c r="E564" s="368">
        <v>39</v>
      </c>
      <c r="F564" s="368">
        <v>44</v>
      </c>
      <c r="G564" s="368">
        <v>0</v>
      </c>
      <c r="H564" s="368">
        <v>4</v>
      </c>
      <c r="I564" s="500">
        <v>11</v>
      </c>
      <c r="R564" s="419">
        <v>2</v>
      </c>
      <c r="S564" s="421">
        <v>1</v>
      </c>
      <c r="T564" s="422">
        <v>0</v>
      </c>
      <c r="U564" s="453">
        <v>1</v>
      </c>
      <c r="V564" s="458">
        <v>0</v>
      </c>
      <c r="W564" s="456">
        <v>0</v>
      </c>
      <c r="X564" s="422">
        <v>0</v>
      </c>
      <c r="Y564" s="453">
        <v>1</v>
      </c>
      <c r="Z564" s="458">
        <v>1</v>
      </c>
      <c r="AA564" s="456">
        <v>1</v>
      </c>
      <c r="AB564" s="422">
        <v>0</v>
      </c>
      <c r="AC564" s="453">
        <v>2</v>
      </c>
      <c r="AD564" s="458">
        <v>0</v>
      </c>
      <c r="AE564" s="456">
        <v>0</v>
      </c>
      <c r="AF564" s="422">
        <v>0</v>
      </c>
      <c r="AG564" s="453">
        <v>1</v>
      </c>
      <c r="AH564" s="458">
        <v>1</v>
      </c>
      <c r="AI564" s="456">
        <v>0</v>
      </c>
      <c r="AJ564" s="422">
        <v>0</v>
      </c>
      <c r="AK564" s="453">
        <v>1</v>
      </c>
      <c r="AL564" s="444">
        <v>0</v>
      </c>
      <c r="AM564" s="449">
        <v>0</v>
      </c>
      <c r="AN564" s="447">
        <v>0</v>
      </c>
      <c r="AO564" s="451">
        <v>1</v>
      </c>
      <c r="AP564" s="451">
        <v>0</v>
      </c>
      <c r="AQ564" s="451">
        <v>0</v>
      </c>
      <c r="AR564" s="451">
        <v>0</v>
      </c>
      <c r="AS564" s="451">
        <v>0</v>
      </c>
      <c r="AT564" s="451">
        <v>0</v>
      </c>
      <c r="AU564" s="451">
        <v>0</v>
      </c>
      <c r="AV564" s="451">
        <v>0</v>
      </c>
      <c r="AW564" s="451">
        <v>0</v>
      </c>
      <c r="AX564" s="451">
        <v>0</v>
      </c>
      <c r="AY564" s="447">
        <v>0</v>
      </c>
      <c r="AZ564" s="451">
        <v>0</v>
      </c>
      <c r="BA564" s="428">
        <v>0</v>
      </c>
      <c r="BI564" s="435">
        <v>2</v>
      </c>
      <c r="BJ564" s="435">
        <v>1</v>
      </c>
      <c r="BK564" s="435">
        <v>1</v>
      </c>
      <c r="BP564" s="435">
        <v>1</v>
      </c>
      <c r="BR564" s="442">
        <v>4</v>
      </c>
    </row>
    <row r="565" spans="1:70" ht="12.75" customHeight="1">
      <c r="A565" s="467">
        <v>42220</v>
      </c>
      <c r="B565" s="368">
        <v>10</v>
      </c>
      <c r="C565" s="368">
        <v>15</v>
      </c>
      <c r="D565" s="368">
        <v>39</v>
      </c>
      <c r="E565" s="368">
        <v>45</v>
      </c>
      <c r="F565" s="368">
        <v>50</v>
      </c>
      <c r="G565" s="368">
        <v>0</v>
      </c>
      <c r="H565" s="368">
        <v>9</v>
      </c>
      <c r="I565" s="500">
        <v>10</v>
      </c>
      <c r="R565" s="419">
        <v>3</v>
      </c>
      <c r="S565" s="421">
        <v>1</v>
      </c>
      <c r="T565" s="422">
        <v>1</v>
      </c>
      <c r="U565" s="453">
        <v>0</v>
      </c>
      <c r="V565" s="458">
        <v>0</v>
      </c>
      <c r="W565" s="456">
        <v>0</v>
      </c>
      <c r="X565" s="422">
        <v>0</v>
      </c>
      <c r="Y565" s="453">
        <v>0</v>
      </c>
      <c r="Z565" s="458">
        <v>1</v>
      </c>
      <c r="AA565" s="456">
        <v>0</v>
      </c>
      <c r="AB565" s="422">
        <v>1</v>
      </c>
      <c r="AC565" s="453">
        <v>0</v>
      </c>
      <c r="AD565" s="458">
        <v>0</v>
      </c>
      <c r="AE565" s="456">
        <v>1</v>
      </c>
      <c r="AF565" s="422">
        <v>0</v>
      </c>
      <c r="AG565" s="453">
        <v>0</v>
      </c>
      <c r="AH565" s="458">
        <v>1</v>
      </c>
      <c r="AI565" s="456">
        <v>1</v>
      </c>
      <c r="AJ565" s="422">
        <v>1</v>
      </c>
      <c r="AK565" s="453">
        <v>1</v>
      </c>
      <c r="AL565" s="444">
        <v>0</v>
      </c>
      <c r="AM565" s="449">
        <v>0</v>
      </c>
      <c r="AN565" s="447">
        <v>0</v>
      </c>
      <c r="AO565" s="451">
        <v>0</v>
      </c>
      <c r="AP565" s="451">
        <v>0</v>
      </c>
      <c r="AQ565" s="451">
        <v>0</v>
      </c>
      <c r="AR565" s="451">
        <v>0</v>
      </c>
      <c r="AS565" s="451">
        <v>0</v>
      </c>
      <c r="AT565" s="451">
        <v>0</v>
      </c>
      <c r="AU565" s="451">
        <v>0</v>
      </c>
      <c r="AV565" s="451">
        <v>0</v>
      </c>
      <c r="AW565" s="451">
        <v>0</v>
      </c>
      <c r="AX565" s="451">
        <v>0</v>
      </c>
      <c r="AY565" s="447">
        <v>0</v>
      </c>
      <c r="AZ565" s="451">
        <v>0</v>
      </c>
      <c r="BA565" s="428">
        <v>0</v>
      </c>
      <c r="BL565" s="435">
        <v>1</v>
      </c>
      <c r="BN565" s="435">
        <v>2</v>
      </c>
      <c r="BP565" s="435">
        <v>1</v>
      </c>
      <c r="BQ565" s="436">
        <v>1</v>
      </c>
      <c r="BR565" s="442">
        <v>4</v>
      </c>
    </row>
    <row r="566" spans="1:70" ht="12.75" customHeight="1">
      <c r="A566" s="467">
        <v>42216</v>
      </c>
      <c r="B566" s="368">
        <v>16</v>
      </c>
      <c r="C566" s="368">
        <v>21</v>
      </c>
      <c r="D566" s="368">
        <v>34</v>
      </c>
      <c r="E566" s="368">
        <v>40</v>
      </c>
      <c r="F566" s="368">
        <v>50</v>
      </c>
      <c r="G566" s="368">
        <v>0</v>
      </c>
      <c r="H566" s="368">
        <v>6</v>
      </c>
      <c r="I566" s="500">
        <v>9</v>
      </c>
      <c r="R566" s="419">
        <v>3</v>
      </c>
      <c r="S566" s="421">
        <v>0</v>
      </c>
      <c r="T566" s="422">
        <v>0</v>
      </c>
      <c r="U566" s="453">
        <v>1</v>
      </c>
      <c r="V566" s="458">
        <v>0</v>
      </c>
      <c r="W566" s="456">
        <v>0</v>
      </c>
      <c r="X566" s="422">
        <v>0</v>
      </c>
      <c r="Y566" s="453">
        <v>1</v>
      </c>
      <c r="Z566" s="458">
        <v>1</v>
      </c>
      <c r="AA566" s="456">
        <v>1</v>
      </c>
      <c r="AB566" s="422">
        <v>0</v>
      </c>
      <c r="AC566" s="453">
        <v>0</v>
      </c>
      <c r="AD566" s="458">
        <v>0</v>
      </c>
      <c r="AE566" s="456">
        <v>0</v>
      </c>
      <c r="AF566" s="422">
        <v>0</v>
      </c>
      <c r="AG566" s="453">
        <v>0</v>
      </c>
      <c r="AH566" s="458">
        <v>1</v>
      </c>
      <c r="AI566" s="456">
        <v>1</v>
      </c>
      <c r="AJ566" s="422">
        <v>0</v>
      </c>
      <c r="AK566" s="453">
        <v>0</v>
      </c>
      <c r="AL566" s="444">
        <v>0</v>
      </c>
      <c r="AM566" s="449">
        <v>0</v>
      </c>
      <c r="AN566" s="447">
        <v>0</v>
      </c>
      <c r="AO566" s="451">
        <v>0</v>
      </c>
      <c r="AP566" s="451">
        <v>0</v>
      </c>
      <c r="AQ566" s="451">
        <v>0</v>
      </c>
      <c r="AR566" s="451">
        <v>0</v>
      </c>
      <c r="AS566" s="451">
        <v>0</v>
      </c>
      <c r="AT566" s="451">
        <v>0</v>
      </c>
      <c r="AU566" s="451">
        <v>0</v>
      </c>
      <c r="AV566" s="451">
        <v>0</v>
      </c>
      <c r="AW566" s="451">
        <v>0</v>
      </c>
      <c r="AX566" s="451">
        <v>0</v>
      </c>
      <c r="AY566" s="447">
        <v>0</v>
      </c>
      <c r="AZ566" s="451">
        <v>0</v>
      </c>
      <c r="BA566" s="428">
        <v>0</v>
      </c>
      <c r="BI566" s="435">
        <v>1</v>
      </c>
      <c r="BM566" s="435">
        <v>3</v>
      </c>
      <c r="BP566" s="435">
        <v>1</v>
      </c>
      <c r="BR566" s="442">
        <v>3</v>
      </c>
    </row>
    <row r="567" spans="1:70" ht="12.75" customHeight="1">
      <c r="A567" s="467">
        <v>42213</v>
      </c>
      <c r="B567" s="368">
        <v>23</v>
      </c>
      <c r="C567" s="368">
        <v>32</v>
      </c>
      <c r="D567" s="368">
        <v>36</v>
      </c>
      <c r="E567" s="368">
        <v>43</v>
      </c>
      <c r="F567" s="368">
        <v>49</v>
      </c>
      <c r="G567" s="368">
        <v>0</v>
      </c>
      <c r="H567" s="368">
        <v>7</v>
      </c>
      <c r="I567" s="500">
        <v>8</v>
      </c>
      <c r="R567" s="419">
        <v>5</v>
      </c>
      <c r="S567" s="421">
        <v>0</v>
      </c>
      <c r="T567" s="422">
        <v>0</v>
      </c>
      <c r="U567" s="453">
        <v>0</v>
      </c>
      <c r="V567" s="458">
        <v>1</v>
      </c>
      <c r="W567" s="456">
        <v>1</v>
      </c>
      <c r="X567" s="422">
        <v>1</v>
      </c>
      <c r="Y567" s="453">
        <v>1</v>
      </c>
      <c r="Z567" s="458">
        <v>1</v>
      </c>
      <c r="AA567" s="456">
        <v>0</v>
      </c>
      <c r="AB567" s="422">
        <v>0</v>
      </c>
      <c r="AC567" s="453">
        <v>0</v>
      </c>
      <c r="AD567" s="458">
        <v>0</v>
      </c>
      <c r="AE567" s="456">
        <v>0</v>
      </c>
      <c r="AF567" s="422">
        <v>0</v>
      </c>
      <c r="AG567" s="453">
        <v>0</v>
      </c>
      <c r="AH567" s="458">
        <v>1</v>
      </c>
      <c r="AI567" s="456">
        <v>0</v>
      </c>
      <c r="AJ567" s="422">
        <v>1</v>
      </c>
      <c r="AK567" s="453">
        <v>1</v>
      </c>
      <c r="AL567" s="444">
        <v>0</v>
      </c>
      <c r="AM567" s="449">
        <v>0</v>
      </c>
      <c r="AN567" s="447">
        <v>0</v>
      </c>
      <c r="AO567" s="451">
        <v>0</v>
      </c>
      <c r="AP567" s="451">
        <v>0</v>
      </c>
      <c r="AQ567" s="451">
        <v>0</v>
      </c>
      <c r="AR567" s="451">
        <v>0</v>
      </c>
      <c r="AS567" s="451">
        <v>0</v>
      </c>
      <c r="AT567" s="451">
        <v>0</v>
      </c>
      <c r="AU567" s="451">
        <v>0</v>
      </c>
      <c r="AV567" s="451">
        <v>0</v>
      </c>
      <c r="AW567" s="451">
        <v>0</v>
      </c>
      <c r="AX567" s="451">
        <v>0</v>
      </c>
      <c r="AY567" s="447">
        <v>0</v>
      </c>
      <c r="AZ567" s="451">
        <v>0</v>
      </c>
      <c r="BA567" s="428">
        <v>0</v>
      </c>
      <c r="BI567" s="435">
        <v>1</v>
      </c>
      <c r="BK567" s="435">
        <v>1</v>
      </c>
      <c r="BN567" s="435">
        <v>1</v>
      </c>
      <c r="BO567" s="435">
        <v>1</v>
      </c>
      <c r="BP567" s="435">
        <v>1</v>
      </c>
      <c r="BR567" s="442">
        <v>5</v>
      </c>
    </row>
    <row r="568" spans="1:70" ht="12.75" customHeight="1">
      <c r="A568" s="467">
        <v>42209</v>
      </c>
      <c r="B568" s="368">
        <v>2</v>
      </c>
      <c r="C568" s="368">
        <v>9</v>
      </c>
      <c r="D568" s="368">
        <v>21</v>
      </c>
      <c r="E568" s="368">
        <v>35</v>
      </c>
      <c r="F568" s="368">
        <v>46</v>
      </c>
      <c r="G568" s="368">
        <v>0</v>
      </c>
      <c r="H568" s="368">
        <v>2</v>
      </c>
      <c r="I568" s="500">
        <v>11</v>
      </c>
      <c r="R568" s="419">
        <v>3</v>
      </c>
      <c r="S568" s="421">
        <v>0</v>
      </c>
      <c r="T568" s="422">
        <v>0</v>
      </c>
      <c r="U568" s="453">
        <v>1</v>
      </c>
      <c r="V568" s="458">
        <v>0</v>
      </c>
      <c r="W568" s="456">
        <v>0</v>
      </c>
      <c r="X568" s="422">
        <v>0</v>
      </c>
      <c r="Y568" s="453">
        <v>1</v>
      </c>
      <c r="Z568" s="458">
        <v>0</v>
      </c>
      <c r="AA568" s="456">
        <v>0</v>
      </c>
      <c r="AB568" s="422">
        <v>0</v>
      </c>
      <c r="AC568" s="453">
        <v>0</v>
      </c>
      <c r="AD568" s="458">
        <v>0</v>
      </c>
      <c r="AE568" s="456">
        <v>0</v>
      </c>
      <c r="AF568" s="422">
        <v>0</v>
      </c>
      <c r="AG568" s="453">
        <v>0</v>
      </c>
      <c r="AH568" s="458">
        <v>0</v>
      </c>
      <c r="AI568" s="456">
        <v>0</v>
      </c>
      <c r="AJ568" s="422">
        <v>0</v>
      </c>
      <c r="AK568" s="453">
        <v>0</v>
      </c>
      <c r="AL568" s="444">
        <v>0</v>
      </c>
      <c r="AM568" s="449">
        <v>0</v>
      </c>
      <c r="AN568" s="447">
        <v>0</v>
      </c>
      <c r="AO568" s="451">
        <v>0</v>
      </c>
      <c r="AP568" s="451">
        <v>0</v>
      </c>
      <c r="AQ568" s="451">
        <v>0</v>
      </c>
      <c r="AR568" s="451">
        <v>0</v>
      </c>
      <c r="AS568" s="451">
        <v>0</v>
      </c>
      <c r="AT568" s="451">
        <v>0</v>
      </c>
      <c r="AU568" s="451">
        <v>0</v>
      </c>
      <c r="AV568" s="451">
        <v>0</v>
      </c>
      <c r="AW568" s="451">
        <v>0</v>
      </c>
      <c r="AX568" s="451">
        <v>0</v>
      </c>
      <c r="AY568" s="447">
        <v>0</v>
      </c>
      <c r="AZ568" s="451">
        <v>0</v>
      </c>
      <c r="BA568" s="428">
        <v>0</v>
      </c>
      <c r="BI568" s="435">
        <v>1</v>
      </c>
      <c r="BJ568" s="435">
        <v>1</v>
      </c>
      <c r="BL568" s="435">
        <v>1</v>
      </c>
      <c r="BM568" s="435">
        <v>1</v>
      </c>
      <c r="BP568" s="435">
        <v>1</v>
      </c>
      <c r="BR568" s="442">
        <v>5</v>
      </c>
    </row>
    <row r="569" spans="1:70" ht="12.75" customHeight="1">
      <c r="A569" s="467">
        <v>42206</v>
      </c>
      <c r="B569" s="368">
        <v>14</v>
      </c>
      <c r="C569" s="368">
        <v>20</v>
      </c>
      <c r="D569" s="368">
        <v>27</v>
      </c>
      <c r="E569" s="368">
        <v>29</v>
      </c>
      <c r="F569" s="368">
        <v>44</v>
      </c>
      <c r="G569" s="368">
        <v>0</v>
      </c>
      <c r="H569" s="368">
        <v>7</v>
      </c>
      <c r="I569" s="500">
        <v>10</v>
      </c>
      <c r="R569" s="419">
        <v>2</v>
      </c>
      <c r="S569" s="421">
        <v>0</v>
      </c>
      <c r="T569" s="422">
        <v>1</v>
      </c>
      <c r="U569" s="453">
        <v>0</v>
      </c>
      <c r="V569" s="458">
        <v>0</v>
      </c>
      <c r="W569" s="456">
        <v>0</v>
      </c>
      <c r="X569" s="422">
        <v>0</v>
      </c>
      <c r="Y569" s="453">
        <v>0</v>
      </c>
      <c r="Z569" s="458">
        <v>1</v>
      </c>
      <c r="AA569" s="456">
        <v>1</v>
      </c>
      <c r="AB569" s="422">
        <v>0</v>
      </c>
      <c r="AC569" s="453">
        <v>0</v>
      </c>
      <c r="AD569" s="458">
        <v>0</v>
      </c>
      <c r="AE569" s="456">
        <v>0</v>
      </c>
      <c r="AF569" s="422">
        <v>1</v>
      </c>
      <c r="AG569" s="453">
        <v>0</v>
      </c>
      <c r="AH569" s="458">
        <v>0</v>
      </c>
      <c r="AI569" s="456">
        <v>2</v>
      </c>
      <c r="AJ569" s="422">
        <v>0</v>
      </c>
      <c r="AK569" s="453">
        <v>0</v>
      </c>
      <c r="AL569" s="444">
        <v>0</v>
      </c>
      <c r="AM569" s="449">
        <v>0</v>
      </c>
      <c r="AN569" s="447">
        <v>0</v>
      </c>
      <c r="AO569" s="451">
        <v>1</v>
      </c>
      <c r="AP569" s="451">
        <v>0</v>
      </c>
      <c r="AQ569" s="451">
        <v>0</v>
      </c>
      <c r="AR569" s="451">
        <v>0</v>
      </c>
      <c r="AS569" s="451">
        <v>0</v>
      </c>
      <c r="AT569" s="451">
        <v>0</v>
      </c>
      <c r="AU569" s="451">
        <v>0</v>
      </c>
      <c r="AV569" s="451">
        <v>0</v>
      </c>
      <c r="AW569" s="451">
        <v>0</v>
      </c>
      <c r="AX569" s="451">
        <v>0</v>
      </c>
      <c r="AY569" s="447">
        <v>0</v>
      </c>
      <c r="AZ569" s="451">
        <v>0</v>
      </c>
      <c r="BA569" s="428">
        <v>0</v>
      </c>
      <c r="BI569" s="435">
        <v>1</v>
      </c>
      <c r="BL569" s="435">
        <v>1</v>
      </c>
      <c r="BM569" s="435">
        <v>1</v>
      </c>
      <c r="BO569" s="435">
        <v>1</v>
      </c>
      <c r="BP569" s="435">
        <v>1</v>
      </c>
      <c r="BR569" s="442">
        <v>5</v>
      </c>
    </row>
    <row r="570" spans="1:70" ht="12.75" customHeight="1">
      <c r="A570" s="467">
        <v>42202</v>
      </c>
      <c r="B570" s="368">
        <v>1</v>
      </c>
      <c r="C570" s="368">
        <v>21</v>
      </c>
      <c r="D570" s="368">
        <v>22</v>
      </c>
      <c r="E570" s="368">
        <v>43</v>
      </c>
      <c r="F570" s="368">
        <v>48</v>
      </c>
      <c r="G570" s="368">
        <v>0</v>
      </c>
      <c r="H570" s="368">
        <v>7</v>
      </c>
      <c r="I570" s="500">
        <v>9</v>
      </c>
      <c r="R570" s="419">
        <v>3</v>
      </c>
      <c r="S570" s="421">
        <v>0</v>
      </c>
      <c r="T570" s="422">
        <v>0</v>
      </c>
      <c r="U570" s="453">
        <v>0</v>
      </c>
      <c r="V570" s="458">
        <v>0</v>
      </c>
      <c r="W570" s="456">
        <v>0</v>
      </c>
      <c r="X570" s="422">
        <v>0</v>
      </c>
      <c r="Y570" s="453">
        <v>0</v>
      </c>
      <c r="Z570" s="458">
        <v>1</v>
      </c>
      <c r="AA570" s="456">
        <v>0</v>
      </c>
      <c r="AB570" s="422">
        <v>0</v>
      </c>
      <c r="AC570" s="453">
        <v>0</v>
      </c>
      <c r="AD570" s="458">
        <v>1</v>
      </c>
      <c r="AE570" s="456">
        <v>1</v>
      </c>
      <c r="AF570" s="422">
        <v>1</v>
      </c>
      <c r="AG570" s="453">
        <v>0</v>
      </c>
      <c r="AH570" s="458">
        <v>1</v>
      </c>
      <c r="AI570" s="456">
        <v>0</v>
      </c>
      <c r="AJ570" s="422">
        <v>1</v>
      </c>
      <c r="AK570" s="453">
        <v>0</v>
      </c>
      <c r="AL570" s="444">
        <v>2</v>
      </c>
      <c r="AM570" s="449">
        <v>1</v>
      </c>
      <c r="AN570" s="447">
        <v>0</v>
      </c>
      <c r="AO570" s="451">
        <v>0</v>
      </c>
      <c r="AP570" s="451">
        <v>0</v>
      </c>
      <c r="AQ570" s="451">
        <v>0</v>
      </c>
      <c r="AR570" s="451">
        <v>0</v>
      </c>
      <c r="AS570" s="451">
        <v>0</v>
      </c>
      <c r="AT570" s="451">
        <v>0</v>
      </c>
      <c r="AU570" s="451">
        <v>0</v>
      </c>
      <c r="AV570" s="451">
        <v>0</v>
      </c>
      <c r="AW570" s="451">
        <v>0</v>
      </c>
      <c r="AX570" s="451">
        <v>0</v>
      </c>
      <c r="AY570" s="447">
        <v>0</v>
      </c>
      <c r="AZ570" s="451">
        <v>0</v>
      </c>
      <c r="BA570" s="428">
        <v>0</v>
      </c>
      <c r="BH570" s="434">
        <v>1</v>
      </c>
      <c r="BK570" s="435">
        <v>1</v>
      </c>
      <c r="BL570" s="435">
        <v>1</v>
      </c>
      <c r="BN570" s="435">
        <v>1</v>
      </c>
      <c r="BQ570" s="436">
        <v>1</v>
      </c>
      <c r="BR570" s="442">
        <v>5</v>
      </c>
    </row>
    <row r="571" spans="1:70" ht="12.75" customHeight="1">
      <c r="A571" s="467">
        <v>42199</v>
      </c>
      <c r="B571" s="368">
        <v>6</v>
      </c>
      <c r="C571" s="368">
        <v>18</v>
      </c>
      <c r="D571" s="368">
        <v>19</v>
      </c>
      <c r="E571" s="368">
        <v>34</v>
      </c>
      <c r="F571" s="368">
        <v>36</v>
      </c>
      <c r="G571" s="368">
        <v>0</v>
      </c>
      <c r="H571" s="368">
        <v>1</v>
      </c>
      <c r="I571" s="500">
        <v>8</v>
      </c>
      <c r="R571" s="419">
        <v>3</v>
      </c>
      <c r="S571" s="421">
        <v>0</v>
      </c>
      <c r="T571" s="422">
        <v>0</v>
      </c>
      <c r="U571" s="453">
        <v>2</v>
      </c>
      <c r="V571" s="458">
        <v>0</v>
      </c>
      <c r="W571" s="456">
        <v>1</v>
      </c>
      <c r="X571" s="422">
        <v>0</v>
      </c>
      <c r="Y571" s="453">
        <v>1</v>
      </c>
      <c r="Z571" s="458">
        <v>2</v>
      </c>
      <c r="AA571" s="456">
        <v>2</v>
      </c>
      <c r="AB571" s="422">
        <v>0</v>
      </c>
      <c r="AC571" s="453">
        <v>0</v>
      </c>
      <c r="AD571" s="458">
        <v>0</v>
      </c>
      <c r="AE571" s="456">
        <v>0</v>
      </c>
      <c r="AF571" s="422">
        <v>0</v>
      </c>
      <c r="AG571" s="453">
        <v>1</v>
      </c>
      <c r="AH571" s="458">
        <v>0</v>
      </c>
      <c r="AI571" s="456">
        <v>0</v>
      </c>
      <c r="AJ571" s="422">
        <v>0</v>
      </c>
      <c r="AK571" s="453">
        <v>1</v>
      </c>
      <c r="AL571" s="444">
        <v>1</v>
      </c>
      <c r="AM571" s="449">
        <v>0</v>
      </c>
      <c r="AN571" s="447">
        <v>1</v>
      </c>
      <c r="AO571" s="451">
        <v>2</v>
      </c>
      <c r="AP571" s="451">
        <v>0</v>
      </c>
      <c r="AQ571" s="451">
        <v>0</v>
      </c>
      <c r="AR571" s="451">
        <v>0</v>
      </c>
      <c r="AS571" s="451">
        <v>0</v>
      </c>
      <c r="AT571" s="451">
        <v>0</v>
      </c>
      <c r="AU571" s="451">
        <v>0</v>
      </c>
      <c r="AV571" s="451">
        <v>0</v>
      </c>
      <c r="AW571" s="451">
        <v>0</v>
      </c>
      <c r="AX571" s="451">
        <v>0</v>
      </c>
      <c r="AY571" s="447">
        <v>0</v>
      </c>
      <c r="AZ571" s="451">
        <v>0</v>
      </c>
      <c r="BA571" s="428">
        <v>0</v>
      </c>
      <c r="BJ571" s="435">
        <v>1</v>
      </c>
      <c r="BL571" s="435">
        <v>1</v>
      </c>
      <c r="BN571" s="435">
        <v>1</v>
      </c>
      <c r="BP571" s="435">
        <v>1</v>
      </c>
      <c r="BQ571" s="436">
        <v>1</v>
      </c>
      <c r="BR571" s="442">
        <v>5</v>
      </c>
    </row>
    <row r="572" spans="1:70" ht="12.75" customHeight="1">
      <c r="A572" s="467">
        <v>42195</v>
      </c>
      <c r="B572" s="368">
        <v>5</v>
      </c>
      <c r="C572" s="368">
        <v>8</v>
      </c>
      <c r="D572" s="368">
        <v>15</v>
      </c>
      <c r="E572" s="368">
        <v>35</v>
      </c>
      <c r="F572" s="368">
        <v>41</v>
      </c>
      <c r="G572" s="368">
        <v>0</v>
      </c>
      <c r="H572" s="368">
        <v>4</v>
      </c>
      <c r="I572" s="500">
        <v>5</v>
      </c>
      <c r="R572" s="419">
        <v>1</v>
      </c>
      <c r="S572" s="421">
        <v>1</v>
      </c>
      <c r="T572" s="422">
        <v>0</v>
      </c>
      <c r="U572" s="453">
        <v>1</v>
      </c>
      <c r="V572" s="458">
        <v>0</v>
      </c>
      <c r="W572" s="456">
        <v>1</v>
      </c>
      <c r="X572" s="422">
        <v>0</v>
      </c>
      <c r="Y572" s="453">
        <v>0</v>
      </c>
      <c r="Z572" s="458">
        <v>1</v>
      </c>
      <c r="AA572" s="456">
        <v>0</v>
      </c>
      <c r="AB572" s="422">
        <v>0</v>
      </c>
      <c r="AC572" s="453">
        <v>0</v>
      </c>
      <c r="AD572" s="458">
        <v>0</v>
      </c>
      <c r="AE572" s="456">
        <v>1</v>
      </c>
      <c r="AF572" s="422">
        <v>0</v>
      </c>
      <c r="AG572" s="453">
        <v>2</v>
      </c>
      <c r="AH572" s="458">
        <v>0</v>
      </c>
      <c r="AI572" s="456">
        <v>1</v>
      </c>
      <c r="AJ572" s="422">
        <v>0</v>
      </c>
      <c r="AK572" s="453">
        <v>1</v>
      </c>
      <c r="AL572" s="444">
        <v>0</v>
      </c>
      <c r="AM572" s="449">
        <v>0</v>
      </c>
      <c r="AN572" s="447">
        <v>0</v>
      </c>
      <c r="AO572" s="451">
        <v>1</v>
      </c>
      <c r="AP572" s="451">
        <v>0</v>
      </c>
      <c r="AQ572" s="451">
        <v>0</v>
      </c>
      <c r="AR572" s="451">
        <v>0</v>
      </c>
      <c r="AS572" s="451">
        <v>0</v>
      </c>
      <c r="AT572" s="451">
        <v>0</v>
      </c>
      <c r="AU572" s="451">
        <v>0</v>
      </c>
      <c r="AV572" s="451">
        <v>0</v>
      </c>
      <c r="AW572" s="451">
        <v>0</v>
      </c>
      <c r="AX572" s="451">
        <v>0</v>
      </c>
      <c r="AY572" s="447">
        <v>0</v>
      </c>
      <c r="AZ572" s="451">
        <v>0</v>
      </c>
      <c r="BA572" s="428">
        <v>0</v>
      </c>
      <c r="BH572" s="434">
        <v>1</v>
      </c>
      <c r="BI572" s="435">
        <v>1</v>
      </c>
      <c r="BJ572" s="435">
        <v>1</v>
      </c>
      <c r="BL572" s="435">
        <v>1</v>
      </c>
      <c r="BO572" s="435">
        <v>1</v>
      </c>
      <c r="BR572" s="442">
        <v>5</v>
      </c>
    </row>
    <row r="573" spans="1:70" ht="12.75" customHeight="1">
      <c r="A573" s="467">
        <v>42192</v>
      </c>
      <c r="B573" s="368">
        <v>6</v>
      </c>
      <c r="C573" s="368">
        <v>7</v>
      </c>
      <c r="D573" s="368">
        <v>18</v>
      </c>
      <c r="E573" s="368">
        <v>33</v>
      </c>
      <c r="F573" s="368">
        <v>41</v>
      </c>
      <c r="G573" s="368">
        <v>0</v>
      </c>
      <c r="H573" s="368">
        <v>3</v>
      </c>
      <c r="I573" s="500">
        <v>10</v>
      </c>
      <c r="R573" s="419">
        <v>3</v>
      </c>
      <c r="S573" s="421">
        <v>1</v>
      </c>
      <c r="T573" s="422">
        <v>1</v>
      </c>
      <c r="U573" s="453">
        <v>0</v>
      </c>
      <c r="V573" s="458">
        <v>0</v>
      </c>
      <c r="W573" s="456">
        <v>1</v>
      </c>
      <c r="X573" s="422">
        <v>0</v>
      </c>
      <c r="Y573" s="453">
        <v>0</v>
      </c>
      <c r="Z573" s="458">
        <v>0</v>
      </c>
      <c r="AA573" s="456">
        <v>1</v>
      </c>
      <c r="AB573" s="422">
        <v>1</v>
      </c>
      <c r="AC573" s="453">
        <v>0</v>
      </c>
      <c r="AD573" s="458">
        <v>1</v>
      </c>
      <c r="AE573" s="456">
        <v>0</v>
      </c>
      <c r="AF573" s="422">
        <v>0</v>
      </c>
      <c r="AG573" s="453">
        <v>0</v>
      </c>
      <c r="AH573" s="458">
        <v>0</v>
      </c>
      <c r="AI573" s="456">
        <v>1</v>
      </c>
      <c r="AJ573" s="422">
        <v>0</v>
      </c>
      <c r="AK573" s="453">
        <v>2</v>
      </c>
      <c r="AL573" s="444">
        <v>0</v>
      </c>
      <c r="AM573" s="449">
        <v>0</v>
      </c>
      <c r="AN573" s="447">
        <v>0</v>
      </c>
      <c r="AO573" s="451">
        <v>1</v>
      </c>
      <c r="AP573" s="451">
        <v>0</v>
      </c>
      <c r="AQ573" s="451">
        <v>0</v>
      </c>
      <c r="AR573" s="451">
        <v>0</v>
      </c>
      <c r="AS573" s="451">
        <v>0</v>
      </c>
      <c r="AT573" s="451">
        <v>0</v>
      </c>
      <c r="AU573" s="451">
        <v>0</v>
      </c>
      <c r="AV573" s="451">
        <v>0</v>
      </c>
      <c r="AW573" s="451">
        <v>0</v>
      </c>
      <c r="AX573" s="451">
        <v>0</v>
      </c>
      <c r="AY573" s="447">
        <v>0</v>
      </c>
      <c r="AZ573" s="451">
        <v>0</v>
      </c>
      <c r="BA573" s="428">
        <v>0</v>
      </c>
      <c r="BH573" s="434">
        <v>1</v>
      </c>
      <c r="BM573" s="435">
        <v>1</v>
      </c>
      <c r="BN573" s="435">
        <v>2</v>
      </c>
      <c r="BO573" s="435">
        <v>1</v>
      </c>
      <c r="BR573" s="442">
        <v>4</v>
      </c>
    </row>
    <row r="574" spans="1:70" ht="12.75" customHeight="1">
      <c r="A574" s="467">
        <v>42188</v>
      </c>
      <c r="B574" s="368">
        <v>11</v>
      </c>
      <c r="C574" s="368">
        <v>12</v>
      </c>
      <c r="D574" s="368">
        <v>15</v>
      </c>
      <c r="E574" s="368">
        <v>18</v>
      </c>
      <c r="F574" s="368">
        <v>44</v>
      </c>
      <c r="G574" s="368">
        <v>0</v>
      </c>
      <c r="H574" s="368">
        <v>3</v>
      </c>
      <c r="I574" s="500">
        <v>9</v>
      </c>
      <c r="R574" s="419">
        <v>0</v>
      </c>
      <c r="S574" s="421">
        <v>2</v>
      </c>
      <c r="T574" s="422">
        <v>0</v>
      </c>
      <c r="U574" s="453">
        <v>0</v>
      </c>
      <c r="V574" s="458">
        <v>0</v>
      </c>
      <c r="W574" s="456">
        <v>0</v>
      </c>
      <c r="X574" s="422">
        <v>1</v>
      </c>
      <c r="Y574" s="453">
        <v>0</v>
      </c>
      <c r="Z574" s="458">
        <v>2</v>
      </c>
      <c r="AA574" s="456">
        <v>1</v>
      </c>
      <c r="AB574" s="422">
        <v>2</v>
      </c>
      <c r="AC574" s="453">
        <v>1</v>
      </c>
      <c r="AD574" s="458">
        <v>1</v>
      </c>
      <c r="AE574" s="456">
        <v>0</v>
      </c>
      <c r="AF574" s="422">
        <v>0</v>
      </c>
      <c r="AG574" s="453">
        <v>0</v>
      </c>
      <c r="AH574" s="458">
        <v>1</v>
      </c>
      <c r="AI574" s="456">
        <v>0</v>
      </c>
      <c r="AJ574" s="422">
        <v>0</v>
      </c>
      <c r="AK574" s="453">
        <v>0</v>
      </c>
      <c r="AL574" s="444">
        <v>0</v>
      </c>
      <c r="AM574" s="449">
        <v>1</v>
      </c>
      <c r="AN574" s="447">
        <v>1</v>
      </c>
      <c r="AO574" s="451">
        <v>1</v>
      </c>
      <c r="AP574" s="451">
        <v>0</v>
      </c>
      <c r="AQ574" s="451">
        <v>0</v>
      </c>
      <c r="AR574" s="451">
        <v>0</v>
      </c>
      <c r="AS574" s="451">
        <v>0</v>
      </c>
      <c r="AT574" s="451">
        <v>0</v>
      </c>
      <c r="AU574" s="451">
        <v>0</v>
      </c>
      <c r="AV574" s="451">
        <v>0</v>
      </c>
      <c r="AW574" s="451">
        <v>0</v>
      </c>
      <c r="AX574" s="451">
        <v>0</v>
      </c>
      <c r="AY574" s="447">
        <v>0</v>
      </c>
      <c r="AZ574" s="451">
        <v>0</v>
      </c>
      <c r="BA574" s="428">
        <v>0</v>
      </c>
      <c r="BH574" s="434">
        <v>1</v>
      </c>
      <c r="BI574" s="435">
        <v>1</v>
      </c>
      <c r="BM574" s="435">
        <v>1</v>
      </c>
      <c r="BO574" s="435">
        <v>1</v>
      </c>
      <c r="BP574" s="435">
        <v>1</v>
      </c>
      <c r="BR574" s="442">
        <v>5</v>
      </c>
    </row>
    <row r="575" spans="1:70" ht="12.75" customHeight="1">
      <c r="A575" s="467">
        <v>42185</v>
      </c>
      <c r="B575" s="368">
        <v>11</v>
      </c>
      <c r="C575" s="368">
        <v>15</v>
      </c>
      <c r="D575" s="368">
        <v>28</v>
      </c>
      <c r="E575" s="368">
        <v>34</v>
      </c>
      <c r="F575" s="368">
        <v>37</v>
      </c>
      <c r="G575" s="368">
        <v>0</v>
      </c>
      <c r="H575" s="368">
        <v>1</v>
      </c>
      <c r="I575" s="500">
        <v>8</v>
      </c>
      <c r="R575" s="419">
        <v>3</v>
      </c>
      <c r="S575" s="421">
        <v>0</v>
      </c>
      <c r="T575" s="422">
        <v>0</v>
      </c>
      <c r="U575" s="453">
        <v>0</v>
      </c>
      <c r="V575" s="458">
        <v>0</v>
      </c>
      <c r="W575" s="456">
        <v>0</v>
      </c>
      <c r="X575" s="422">
        <v>0</v>
      </c>
      <c r="Y575" s="453">
        <v>2</v>
      </c>
      <c r="Z575" s="458">
        <v>0</v>
      </c>
      <c r="AA575" s="456">
        <v>2</v>
      </c>
      <c r="AB575" s="422">
        <v>0</v>
      </c>
      <c r="AC575" s="453">
        <v>1</v>
      </c>
      <c r="AD575" s="458">
        <v>1</v>
      </c>
      <c r="AE575" s="456">
        <v>0</v>
      </c>
      <c r="AF575" s="422">
        <v>1</v>
      </c>
      <c r="AG575" s="453">
        <v>1</v>
      </c>
      <c r="AH575" s="458">
        <v>2</v>
      </c>
      <c r="AI575" s="456">
        <v>0</v>
      </c>
      <c r="AJ575" s="422">
        <v>1</v>
      </c>
      <c r="AK575" s="453">
        <v>0</v>
      </c>
      <c r="AL575" s="444">
        <v>0</v>
      </c>
      <c r="AM575" s="449">
        <v>0</v>
      </c>
      <c r="AN575" s="447">
        <v>1</v>
      </c>
      <c r="AO575" s="451">
        <v>2</v>
      </c>
      <c r="AP575" s="451">
        <v>0</v>
      </c>
      <c r="AQ575" s="451">
        <v>0</v>
      </c>
      <c r="AR575" s="451">
        <v>0</v>
      </c>
      <c r="AS575" s="451">
        <v>0</v>
      </c>
      <c r="AT575" s="451">
        <v>0</v>
      </c>
      <c r="AU575" s="451">
        <v>0</v>
      </c>
      <c r="AV575" s="451">
        <v>0</v>
      </c>
      <c r="AW575" s="451">
        <v>0</v>
      </c>
      <c r="AX575" s="451">
        <v>0</v>
      </c>
      <c r="AY575" s="447">
        <v>0</v>
      </c>
      <c r="AZ575" s="451">
        <v>0</v>
      </c>
      <c r="BA575" s="428">
        <v>0</v>
      </c>
      <c r="BJ575" s="435">
        <v>1</v>
      </c>
      <c r="BL575" s="435">
        <v>1</v>
      </c>
      <c r="BM575" s="435">
        <v>1</v>
      </c>
      <c r="BO575" s="435">
        <v>1</v>
      </c>
      <c r="BQ575" s="436">
        <v>1</v>
      </c>
      <c r="BR575" s="442">
        <v>5</v>
      </c>
    </row>
    <row r="576" spans="1:70" ht="12.75" customHeight="1">
      <c r="A576" s="467">
        <v>42181</v>
      </c>
      <c r="B576" s="368">
        <v>3</v>
      </c>
      <c r="C576" s="368">
        <v>6</v>
      </c>
      <c r="D576" s="368">
        <v>10</v>
      </c>
      <c r="E576" s="368">
        <v>19</v>
      </c>
      <c r="F576" s="368">
        <v>24</v>
      </c>
      <c r="G576" s="368">
        <v>0</v>
      </c>
      <c r="H576" s="368">
        <v>5</v>
      </c>
      <c r="I576" s="500">
        <v>7</v>
      </c>
      <c r="R576" s="419">
        <v>2</v>
      </c>
      <c r="S576" s="421">
        <v>0</v>
      </c>
      <c r="T576" s="422">
        <v>0</v>
      </c>
      <c r="U576" s="453">
        <v>0</v>
      </c>
      <c r="V576" s="458">
        <v>0</v>
      </c>
      <c r="W576" s="456">
        <v>1</v>
      </c>
      <c r="X576" s="422">
        <v>0</v>
      </c>
      <c r="Y576" s="453">
        <v>1</v>
      </c>
      <c r="Z576" s="458">
        <v>1</v>
      </c>
      <c r="AA576" s="456">
        <v>0</v>
      </c>
      <c r="AB576" s="422">
        <v>0</v>
      </c>
      <c r="AC576" s="453">
        <v>0</v>
      </c>
      <c r="AD576" s="458">
        <v>0</v>
      </c>
      <c r="AE576" s="456">
        <v>0</v>
      </c>
      <c r="AF576" s="422">
        <v>0</v>
      </c>
      <c r="AG576" s="453">
        <v>1</v>
      </c>
      <c r="AH576" s="458">
        <v>0</v>
      </c>
      <c r="AI576" s="456">
        <v>2</v>
      </c>
      <c r="AJ576" s="422">
        <v>1</v>
      </c>
      <c r="AK576" s="453">
        <v>1</v>
      </c>
      <c r="AL576" s="444">
        <v>1</v>
      </c>
      <c r="AM576" s="449">
        <v>0</v>
      </c>
      <c r="AN576" s="447">
        <v>0</v>
      </c>
      <c r="AO576" s="451">
        <v>0</v>
      </c>
      <c r="AP576" s="451">
        <v>1</v>
      </c>
      <c r="AQ576" s="451">
        <v>0</v>
      </c>
      <c r="AR576" s="451">
        <v>0</v>
      </c>
      <c r="AS576" s="451">
        <v>0</v>
      </c>
      <c r="AT576" s="451">
        <v>0</v>
      </c>
      <c r="AU576" s="451">
        <v>0</v>
      </c>
      <c r="AV576" s="451">
        <v>0</v>
      </c>
      <c r="AW576" s="451">
        <v>0</v>
      </c>
      <c r="AX576" s="451">
        <v>0</v>
      </c>
      <c r="AY576" s="447">
        <v>0</v>
      </c>
      <c r="AZ576" s="451">
        <v>0</v>
      </c>
      <c r="BA576" s="428">
        <v>0</v>
      </c>
      <c r="BJ576" s="435">
        <v>1</v>
      </c>
      <c r="BM576" s="435">
        <v>1</v>
      </c>
      <c r="BO576" s="435">
        <v>1</v>
      </c>
      <c r="BP576" s="435">
        <v>2</v>
      </c>
      <c r="BR576" s="442">
        <v>4</v>
      </c>
    </row>
    <row r="577" spans="1:70" ht="12.75" customHeight="1">
      <c r="A577" s="467">
        <v>42178</v>
      </c>
      <c r="B577" s="368">
        <v>4</v>
      </c>
      <c r="C577" s="368">
        <v>16</v>
      </c>
      <c r="D577" s="368">
        <v>22</v>
      </c>
      <c r="E577" s="368">
        <v>38</v>
      </c>
      <c r="F577" s="368">
        <v>49</v>
      </c>
      <c r="G577" s="368">
        <v>0</v>
      </c>
      <c r="H577" s="368">
        <v>6</v>
      </c>
      <c r="I577" s="500">
        <v>9</v>
      </c>
      <c r="R577" s="419">
        <v>3</v>
      </c>
      <c r="S577" s="421">
        <v>0</v>
      </c>
      <c r="T577" s="422">
        <v>1</v>
      </c>
      <c r="U577" s="453">
        <v>1</v>
      </c>
      <c r="V577" s="458">
        <v>1</v>
      </c>
      <c r="W577" s="456">
        <v>0</v>
      </c>
      <c r="X577" s="422">
        <v>1</v>
      </c>
      <c r="Y577" s="453">
        <v>0</v>
      </c>
      <c r="Z577" s="458">
        <v>1</v>
      </c>
      <c r="AA577" s="456">
        <v>0</v>
      </c>
      <c r="AB577" s="422">
        <v>1</v>
      </c>
      <c r="AC577" s="453">
        <v>0</v>
      </c>
      <c r="AD577" s="458">
        <v>0</v>
      </c>
      <c r="AE577" s="456">
        <v>1</v>
      </c>
      <c r="AF577" s="422">
        <v>1</v>
      </c>
      <c r="AG577" s="453">
        <v>0</v>
      </c>
      <c r="AH577" s="458">
        <v>1</v>
      </c>
      <c r="AI577" s="456">
        <v>0</v>
      </c>
      <c r="AJ577" s="422">
        <v>0</v>
      </c>
      <c r="AK577" s="453">
        <v>0</v>
      </c>
      <c r="AL577" s="444">
        <v>0</v>
      </c>
      <c r="AM577" s="449">
        <v>0</v>
      </c>
      <c r="AN577" s="447">
        <v>0</v>
      </c>
      <c r="AO577" s="451">
        <v>0</v>
      </c>
      <c r="AP577" s="451">
        <v>0</v>
      </c>
      <c r="AQ577" s="451">
        <v>0</v>
      </c>
      <c r="AR577" s="451">
        <v>0</v>
      </c>
      <c r="AS577" s="451">
        <v>0</v>
      </c>
      <c r="AT577" s="451">
        <v>0</v>
      </c>
      <c r="AU577" s="451">
        <v>0</v>
      </c>
      <c r="AV577" s="451">
        <v>0</v>
      </c>
      <c r="AW577" s="451">
        <v>0</v>
      </c>
      <c r="AX577" s="451">
        <v>0</v>
      </c>
      <c r="AY577" s="447">
        <v>0</v>
      </c>
      <c r="AZ577" s="451">
        <v>0</v>
      </c>
      <c r="BA577" s="428">
        <v>0</v>
      </c>
      <c r="BI577" s="435">
        <v>1</v>
      </c>
      <c r="BK577" s="435">
        <v>1</v>
      </c>
      <c r="BO577" s="435">
        <v>2</v>
      </c>
      <c r="BQ577" s="436">
        <v>1</v>
      </c>
      <c r="BR577" s="442">
        <v>4</v>
      </c>
    </row>
    <row r="578" spans="1:70" ht="12.75" customHeight="1">
      <c r="A578" s="467">
        <v>42174</v>
      </c>
      <c r="B578" s="368">
        <v>7</v>
      </c>
      <c r="C578" s="368">
        <v>14</v>
      </c>
      <c r="D578" s="368">
        <v>20</v>
      </c>
      <c r="E578" s="368">
        <v>31</v>
      </c>
      <c r="F578" s="368">
        <v>42</v>
      </c>
      <c r="G578" s="368">
        <v>0</v>
      </c>
      <c r="H578" s="368">
        <v>3</v>
      </c>
      <c r="I578" s="500">
        <v>9</v>
      </c>
      <c r="R578" s="419">
        <v>4</v>
      </c>
      <c r="S578" s="421">
        <v>0</v>
      </c>
      <c r="T578" s="422">
        <v>2</v>
      </c>
      <c r="U578" s="453">
        <v>0</v>
      </c>
      <c r="V578" s="458">
        <v>1</v>
      </c>
      <c r="W578" s="456">
        <v>0</v>
      </c>
      <c r="X578" s="422">
        <v>0</v>
      </c>
      <c r="Y578" s="453">
        <v>1</v>
      </c>
      <c r="Z578" s="458">
        <v>1</v>
      </c>
      <c r="AA578" s="456">
        <v>1</v>
      </c>
      <c r="AB578" s="422">
        <v>0</v>
      </c>
      <c r="AC578" s="453">
        <v>1</v>
      </c>
      <c r="AD578" s="458">
        <v>0</v>
      </c>
      <c r="AE578" s="456">
        <v>1</v>
      </c>
      <c r="AF578" s="422">
        <v>0</v>
      </c>
      <c r="AG578" s="453">
        <v>0</v>
      </c>
      <c r="AH578" s="458">
        <v>0</v>
      </c>
      <c r="AI578" s="456">
        <v>1</v>
      </c>
      <c r="AJ578" s="422">
        <v>0</v>
      </c>
      <c r="AK578" s="453">
        <v>1</v>
      </c>
      <c r="AL578" s="444">
        <v>1</v>
      </c>
      <c r="AM578" s="449">
        <v>1</v>
      </c>
      <c r="AN578" s="447">
        <v>0</v>
      </c>
      <c r="AO578" s="451">
        <v>0</v>
      </c>
      <c r="AP578" s="451">
        <v>0</v>
      </c>
      <c r="AQ578" s="451">
        <v>0</v>
      </c>
      <c r="AR578" s="451">
        <v>0</v>
      </c>
      <c r="AS578" s="451">
        <v>0</v>
      </c>
      <c r="AT578" s="451">
        <v>0</v>
      </c>
      <c r="AU578" s="451">
        <v>0</v>
      </c>
      <c r="AV578" s="451">
        <v>0</v>
      </c>
      <c r="AW578" s="451">
        <v>0</v>
      </c>
      <c r="AX578" s="451">
        <v>0</v>
      </c>
      <c r="AY578" s="447">
        <v>0</v>
      </c>
      <c r="AZ578" s="451">
        <v>0</v>
      </c>
      <c r="BA578" s="428">
        <v>0</v>
      </c>
      <c r="BH578" s="434">
        <v>1</v>
      </c>
      <c r="BK578" s="435">
        <v>1</v>
      </c>
      <c r="BL578" s="435">
        <v>1</v>
      </c>
      <c r="BM578" s="435">
        <v>1</v>
      </c>
      <c r="BP578" s="435">
        <v>1</v>
      </c>
      <c r="BR578" s="442">
        <v>5</v>
      </c>
    </row>
    <row r="579" spans="1:70" ht="12.75" customHeight="1">
      <c r="A579" s="467">
        <v>42171</v>
      </c>
      <c r="B579" s="368">
        <v>10</v>
      </c>
      <c r="C579" s="368">
        <v>15</v>
      </c>
      <c r="D579" s="368">
        <v>16</v>
      </c>
      <c r="E579" s="368">
        <v>36</v>
      </c>
      <c r="F579" s="368">
        <v>37</v>
      </c>
      <c r="G579" s="368">
        <v>0</v>
      </c>
      <c r="H579" s="368">
        <v>3</v>
      </c>
      <c r="I579" s="500">
        <v>9</v>
      </c>
      <c r="R579" s="419">
        <v>3</v>
      </c>
      <c r="S579" s="421">
        <v>2</v>
      </c>
      <c r="T579" s="422">
        <v>1</v>
      </c>
      <c r="U579" s="453">
        <v>0</v>
      </c>
      <c r="V579" s="458">
        <v>0</v>
      </c>
      <c r="W579" s="456">
        <v>0</v>
      </c>
      <c r="X579" s="422">
        <v>1</v>
      </c>
      <c r="Y579" s="453">
        <v>1</v>
      </c>
      <c r="Z579" s="458">
        <v>0</v>
      </c>
      <c r="AA579" s="456">
        <v>0</v>
      </c>
      <c r="AB579" s="422">
        <v>0</v>
      </c>
      <c r="AC579" s="453">
        <v>0</v>
      </c>
      <c r="AD579" s="458">
        <v>0</v>
      </c>
      <c r="AE579" s="456">
        <v>0</v>
      </c>
      <c r="AF579" s="422">
        <v>0</v>
      </c>
      <c r="AG579" s="453">
        <v>1</v>
      </c>
      <c r="AH579" s="458">
        <v>0</v>
      </c>
      <c r="AI579" s="456">
        <v>0</v>
      </c>
      <c r="AJ579" s="422">
        <v>1</v>
      </c>
      <c r="AK579" s="453">
        <v>0</v>
      </c>
      <c r="AL579" s="444">
        <v>1</v>
      </c>
      <c r="AM579" s="449">
        <v>0</v>
      </c>
      <c r="AN579" s="447">
        <v>0</v>
      </c>
      <c r="AO579" s="451">
        <v>0</v>
      </c>
      <c r="AP579" s="451">
        <v>1</v>
      </c>
      <c r="AQ579" s="451">
        <v>0</v>
      </c>
      <c r="AR579" s="451">
        <v>0</v>
      </c>
      <c r="AS579" s="451">
        <v>0</v>
      </c>
      <c r="AT579" s="451">
        <v>0</v>
      </c>
      <c r="AU579" s="451">
        <v>0</v>
      </c>
      <c r="AV579" s="451">
        <v>0</v>
      </c>
      <c r="AW579" s="451">
        <v>0</v>
      </c>
      <c r="AX579" s="451">
        <v>0</v>
      </c>
      <c r="AY579" s="447">
        <v>0</v>
      </c>
      <c r="AZ579" s="451">
        <v>0</v>
      </c>
      <c r="BA579" s="428">
        <v>0</v>
      </c>
      <c r="BI579" s="435">
        <v>1</v>
      </c>
      <c r="BL579" s="435">
        <v>1</v>
      </c>
      <c r="BM579" s="435">
        <v>1</v>
      </c>
      <c r="BN579" s="435">
        <v>1</v>
      </c>
      <c r="BO579" s="435">
        <v>1</v>
      </c>
      <c r="BR579" s="442">
        <v>5</v>
      </c>
    </row>
    <row r="580" spans="1:70" ht="12.75" customHeight="1">
      <c r="A580" s="467">
        <v>42167</v>
      </c>
      <c r="B580" s="368">
        <v>5</v>
      </c>
      <c r="C580" s="368">
        <v>8</v>
      </c>
      <c r="D580" s="368">
        <v>10</v>
      </c>
      <c r="E580" s="368">
        <v>11</v>
      </c>
      <c r="F580" s="368">
        <v>37</v>
      </c>
      <c r="G580" s="368">
        <v>0</v>
      </c>
      <c r="H580" s="368">
        <v>7</v>
      </c>
      <c r="I580" s="500">
        <v>9</v>
      </c>
      <c r="R580" s="419">
        <v>2</v>
      </c>
      <c r="S580" s="421">
        <v>1</v>
      </c>
      <c r="T580" s="422">
        <v>0</v>
      </c>
      <c r="U580" s="453">
        <v>1</v>
      </c>
      <c r="V580" s="458">
        <v>1</v>
      </c>
      <c r="W580" s="456">
        <v>1</v>
      </c>
      <c r="X580" s="422">
        <v>0</v>
      </c>
      <c r="Y580" s="453">
        <v>0</v>
      </c>
      <c r="Z580" s="458">
        <v>0</v>
      </c>
      <c r="AA580" s="456">
        <v>1</v>
      </c>
      <c r="AB580" s="422">
        <v>0</v>
      </c>
      <c r="AC580" s="453">
        <v>0</v>
      </c>
      <c r="AD580" s="458">
        <v>0</v>
      </c>
      <c r="AE580" s="456">
        <v>1</v>
      </c>
      <c r="AF580" s="422">
        <v>0</v>
      </c>
      <c r="AG580" s="453">
        <v>1</v>
      </c>
      <c r="AH580" s="458">
        <v>1</v>
      </c>
      <c r="AI580" s="456">
        <v>0</v>
      </c>
      <c r="AJ580" s="422">
        <v>0</v>
      </c>
      <c r="AK580" s="453">
        <v>0</v>
      </c>
      <c r="AL580" s="444">
        <v>0</v>
      </c>
      <c r="AM580" s="449">
        <v>0</v>
      </c>
      <c r="AN580" s="447">
        <v>0</v>
      </c>
      <c r="AO580" s="451">
        <v>0</v>
      </c>
      <c r="AP580" s="451">
        <v>0</v>
      </c>
      <c r="AQ580" s="451">
        <v>0</v>
      </c>
      <c r="AR580" s="451">
        <v>0</v>
      </c>
      <c r="AS580" s="451">
        <v>0</v>
      </c>
      <c r="AT580" s="451">
        <v>0</v>
      </c>
      <c r="AU580" s="451">
        <v>0</v>
      </c>
      <c r="AV580" s="451">
        <v>0</v>
      </c>
      <c r="AW580" s="451">
        <v>0</v>
      </c>
      <c r="AX580" s="451">
        <v>0</v>
      </c>
      <c r="AY580" s="447">
        <v>0</v>
      </c>
      <c r="AZ580" s="451">
        <v>0</v>
      </c>
      <c r="BA580" s="428">
        <v>0</v>
      </c>
      <c r="BL580" s="435">
        <v>2</v>
      </c>
      <c r="BM580" s="435">
        <v>2</v>
      </c>
      <c r="BP580" s="435">
        <v>1</v>
      </c>
      <c r="BR580" s="442">
        <v>3</v>
      </c>
    </row>
    <row r="581" spans="1:70" ht="12.75" customHeight="1">
      <c r="A581" s="467">
        <v>42164</v>
      </c>
      <c r="B581" s="368">
        <v>5</v>
      </c>
      <c r="C581" s="368">
        <v>9</v>
      </c>
      <c r="D581" s="368">
        <v>17</v>
      </c>
      <c r="E581" s="368">
        <v>32</v>
      </c>
      <c r="F581" s="368">
        <v>34</v>
      </c>
      <c r="G581" s="368">
        <v>0</v>
      </c>
      <c r="H581" s="368">
        <v>6</v>
      </c>
      <c r="I581" s="500">
        <v>8</v>
      </c>
      <c r="R581" s="419">
        <v>4</v>
      </c>
      <c r="S581" s="421">
        <v>0</v>
      </c>
      <c r="T581" s="422">
        <v>0</v>
      </c>
      <c r="U581" s="453">
        <v>0</v>
      </c>
      <c r="V581" s="458">
        <v>1</v>
      </c>
      <c r="W581" s="456">
        <v>0</v>
      </c>
      <c r="X581" s="422">
        <v>2</v>
      </c>
      <c r="Y581" s="453">
        <v>1</v>
      </c>
      <c r="Z581" s="458">
        <v>1</v>
      </c>
      <c r="AA581" s="456">
        <v>0</v>
      </c>
      <c r="AB581" s="422">
        <v>0</v>
      </c>
      <c r="AC581" s="453">
        <v>0</v>
      </c>
      <c r="AD581" s="458">
        <v>1</v>
      </c>
      <c r="AE581" s="456">
        <v>1</v>
      </c>
      <c r="AF581" s="422">
        <v>1</v>
      </c>
      <c r="AG581" s="453">
        <v>0</v>
      </c>
      <c r="AH581" s="458">
        <v>1</v>
      </c>
      <c r="AI581" s="456">
        <v>0</v>
      </c>
      <c r="AJ581" s="422">
        <v>0</v>
      </c>
      <c r="AK581" s="453">
        <v>1</v>
      </c>
      <c r="AL581" s="444">
        <v>1</v>
      </c>
      <c r="AM581" s="449">
        <v>1</v>
      </c>
      <c r="AN581" s="447">
        <v>0</v>
      </c>
      <c r="AO581" s="451">
        <v>0</v>
      </c>
      <c r="AP581" s="451">
        <v>0</v>
      </c>
      <c r="AQ581" s="451">
        <v>0</v>
      </c>
      <c r="AR581" s="451">
        <v>0</v>
      </c>
      <c r="AS581" s="451">
        <v>0</v>
      </c>
      <c r="AT581" s="451">
        <v>0</v>
      </c>
      <c r="AU581" s="451">
        <v>0</v>
      </c>
      <c r="AV581" s="451">
        <v>0</v>
      </c>
      <c r="AW581" s="451">
        <v>0</v>
      </c>
      <c r="AX581" s="451">
        <v>0</v>
      </c>
      <c r="AY581" s="447">
        <v>0</v>
      </c>
      <c r="AZ581" s="451">
        <v>0</v>
      </c>
      <c r="BA581" s="428">
        <v>0</v>
      </c>
      <c r="BH581" s="434">
        <v>1</v>
      </c>
      <c r="BI581" s="435">
        <v>1</v>
      </c>
      <c r="BM581" s="435">
        <v>1</v>
      </c>
      <c r="BN581" s="435">
        <v>1</v>
      </c>
      <c r="BO581" s="435">
        <v>1</v>
      </c>
      <c r="BR581" s="442">
        <v>5</v>
      </c>
    </row>
    <row r="582" spans="1:70" ht="12.75" customHeight="1">
      <c r="A582" s="467">
        <v>42160</v>
      </c>
      <c r="B582" s="368">
        <v>2</v>
      </c>
      <c r="C582" s="368">
        <v>7</v>
      </c>
      <c r="D582" s="368">
        <v>8</v>
      </c>
      <c r="E582" s="368">
        <v>45</v>
      </c>
      <c r="F582" s="368">
        <v>48</v>
      </c>
      <c r="G582" s="368">
        <v>0</v>
      </c>
      <c r="H582" s="368">
        <v>1</v>
      </c>
      <c r="I582" s="500">
        <v>9</v>
      </c>
      <c r="R582" s="419">
        <v>3</v>
      </c>
      <c r="S582" s="421">
        <v>1</v>
      </c>
      <c r="T582" s="422">
        <v>1</v>
      </c>
      <c r="U582" s="453">
        <v>2</v>
      </c>
      <c r="V582" s="458">
        <v>0</v>
      </c>
      <c r="W582" s="456">
        <v>1</v>
      </c>
      <c r="X582" s="422">
        <v>0</v>
      </c>
      <c r="Y582" s="453">
        <v>1</v>
      </c>
      <c r="Z582" s="458">
        <v>0</v>
      </c>
      <c r="AA582" s="456">
        <v>0</v>
      </c>
      <c r="AB582" s="422">
        <v>0</v>
      </c>
      <c r="AC582" s="453">
        <v>0</v>
      </c>
      <c r="AD582" s="458">
        <v>1</v>
      </c>
      <c r="AE582" s="456">
        <v>0</v>
      </c>
      <c r="AF582" s="422">
        <v>0</v>
      </c>
      <c r="AG582" s="453">
        <v>1</v>
      </c>
      <c r="AH582" s="458">
        <v>0</v>
      </c>
      <c r="AI582" s="456">
        <v>0</v>
      </c>
      <c r="AJ582" s="422">
        <v>1</v>
      </c>
      <c r="AK582" s="453">
        <v>0</v>
      </c>
      <c r="AL582" s="444">
        <v>0</v>
      </c>
      <c r="AM582" s="449">
        <v>0</v>
      </c>
      <c r="AN582" s="447">
        <v>0</v>
      </c>
      <c r="AO582" s="451">
        <v>1</v>
      </c>
      <c r="AP582" s="451">
        <v>0</v>
      </c>
      <c r="AQ582" s="451">
        <v>0</v>
      </c>
      <c r="AR582" s="451">
        <v>0</v>
      </c>
      <c r="AS582" s="451">
        <v>0</v>
      </c>
      <c r="AT582" s="451">
        <v>0</v>
      </c>
      <c r="AU582" s="451">
        <v>0</v>
      </c>
      <c r="AV582" s="451">
        <v>0</v>
      </c>
      <c r="AW582" s="451">
        <v>0</v>
      </c>
      <c r="AX582" s="451">
        <v>0</v>
      </c>
      <c r="AY582" s="447">
        <v>0</v>
      </c>
      <c r="AZ582" s="451">
        <v>0</v>
      </c>
      <c r="BA582" s="428">
        <v>0</v>
      </c>
      <c r="BJ582" s="435">
        <v>1</v>
      </c>
      <c r="BL582" s="435">
        <v>1</v>
      </c>
      <c r="BM582" s="435">
        <v>2</v>
      </c>
      <c r="BO582" s="435">
        <v>1</v>
      </c>
      <c r="BR582" s="442">
        <v>4</v>
      </c>
    </row>
    <row r="583" spans="1:70" ht="12.75" customHeight="1">
      <c r="A583" s="467">
        <v>42157</v>
      </c>
      <c r="B583" s="368">
        <v>7</v>
      </c>
      <c r="C583" s="368">
        <v>23</v>
      </c>
      <c r="D583" s="368">
        <v>29</v>
      </c>
      <c r="E583" s="368">
        <v>37</v>
      </c>
      <c r="F583" s="368">
        <v>41</v>
      </c>
      <c r="G583" s="368">
        <v>0</v>
      </c>
      <c r="H583" s="368">
        <v>1</v>
      </c>
      <c r="I583" s="500">
        <v>8</v>
      </c>
      <c r="R583" s="419">
        <v>3</v>
      </c>
      <c r="S583" s="421">
        <v>0</v>
      </c>
      <c r="T583" s="422">
        <v>1</v>
      </c>
      <c r="U583" s="453">
        <v>1</v>
      </c>
      <c r="V583" s="458">
        <v>0</v>
      </c>
      <c r="W583" s="456">
        <v>0</v>
      </c>
      <c r="X583" s="422">
        <v>0</v>
      </c>
      <c r="Y583" s="453">
        <v>1</v>
      </c>
      <c r="Z583" s="458">
        <v>1</v>
      </c>
      <c r="AA583" s="456">
        <v>0</v>
      </c>
      <c r="AB583" s="422">
        <v>1</v>
      </c>
      <c r="AC583" s="453">
        <v>1</v>
      </c>
      <c r="AD583" s="458">
        <v>0</v>
      </c>
      <c r="AE583" s="456">
        <v>1</v>
      </c>
      <c r="AF583" s="422">
        <v>0</v>
      </c>
      <c r="AG583" s="453">
        <v>0</v>
      </c>
      <c r="AH583" s="458">
        <v>1</v>
      </c>
      <c r="AI583" s="456">
        <v>0</v>
      </c>
      <c r="AJ583" s="422">
        <v>0</v>
      </c>
      <c r="AK583" s="453">
        <v>0</v>
      </c>
      <c r="AL583" s="444">
        <v>0</v>
      </c>
      <c r="AM583" s="449">
        <v>0</v>
      </c>
      <c r="AN583" s="447">
        <v>0</v>
      </c>
      <c r="AO583" s="451">
        <v>0</v>
      </c>
      <c r="AP583" s="451">
        <v>0</v>
      </c>
      <c r="AQ583" s="451">
        <v>0</v>
      </c>
      <c r="AR583" s="451">
        <v>0</v>
      </c>
      <c r="AS583" s="451">
        <v>0</v>
      </c>
      <c r="AT583" s="451">
        <v>0</v>
      </c>
      <c r="AU583" s="451">
        <v>0</v>
      </c>
      <c r="AV583" s="451">
        <v>0</v>
      </c>
      <c r="AW583" s="451">
        <v>0</v>
      </c>
      <c r="AX583" s="451">
        <v>0</v>
      </c>
      <c r="AY583" s="447">
        <v>0</v>
      </c>
      <c r="AZ583" s="451">
        <v>0</v>
      </c>
      <c r="BA583" s="428">
        <v>0</v>
      </c>
      <c r="BH583" s="434">
        <v>2</v>
      </c>
      <c r="BL583" s="435">
        <v>1</v>
      </c>
      <c r="BN583" s="435">
        <v>1</v>
      </c>
      <c r="BQ583" s="436">
        <v>1</v>
      </c>
      <c r="BR583" s="442">
        <v>4</v>
      </c>
    </row>
    <row r="584" spans="1:70" ht="12.75" customHeight="1">
      <c r="A584" s="467">
        <v>42153</v>
      </c>
      <c r="B584" s="368">
        <v>3</v>
      </c>
      <c r="C584" s="368">
        <v>4</v>
      </c>
      <c r="D584" s="368">
        <v>20</v>
      </c>
      <c r="E584" s="368">
        <v>45</v>
      </c>
      <c r="F584" s="368">
        <v>48</v>
      </c>
      <c r="G584" s="368">
        <v>0</v>
      </c>
      <c r="H584" s="368">
        <v>6</v>
      </c>
      <c r="I584" s="500">
        <v>8</v>
      </c>
      <c r="R584" s="419">
        <v>4</v>
      </c>
      <c r="S584" s="421">
        <v>0</v>
      </c>
      <c r="T584" s="422">
        <v>1</v>
      </c>
      <c r="U584" s="453">
        <v>1</v>
      </c>
      <c r="V584" s="458">
        <v>0</v>
      </c>
      <c r="W584" s="456">
        <v>0</v>
      </c>
      <c r="X584" s="422">
        <v>1</v>
      </c>
      <c r="Y584" s="453">
        <v>0</v>
      </c>
      <c r="Z584" s="458">
        <v>1</v>
      </c>
      <c r="AA584" s="456">
        <v>0</v>
      </c>
      <c r="AB584" s="422">
        <v>1</v>
      </c>
      <c r="AC584" s="453">
        <v>0</v>
      </c>
      <c r="AD584" s="458">
        <v>0</v>
      </c>
      <c r="AE584" s="456">
        <v>1</v>
      </c>
      <c r="AF584" s="422">
        <v>1</v>
      </c>
      <c r="AG584" s="453">
        <v>2</v>
      </c>
      <c r="AH584" s="458">
        <v>1</v>
      </c>
      <c r="AI584" s="456">
        <v>1</v>
      </c>
      <c r="AJ584" s="422">
        <v>0</v>
      </c>
      <c r="AK584" s="453">
        <v>0</v>
      </c>
      <c r="AL584" s="444">
        <v>0</v>
      </c>
      <c r="AM584" s="449">
        <v>0</v>
      </c>
      <c r="AN584" s="447">
        <v>0</v>
      </c>
      <c r="AO584" s="451">
        <v>0</v>
      </c>
      <c r="AP584" s="451">
        <v>1</v>
      </c>
      <c r="AQ584" s="451">
        <v>0</v>
      </c>
      <c r="AR584" s="451">
        <v>0</v>
      </c>
      <c r="AS584" s="451">
        <v>0</v>
      </c>
      <c r="AT584" s="451">
        <v>0</v>
      </c>
      <c r="AU584" s="451">
        <v>0</v>
      </c>
      <c r="AV584" s="451">
        <v>0</v>
      </c>
      <c r="AW584" s="451">
        <v>0</v>
      </c>
      <c r="AX584" s="451">
        <v>0</v>
      </c>
      <c r="AY584" s="447">
        <v>0</v>
      </c>
      <c r="AZ584" s="451">
        <v>0</v>
      </c>
      <c r="BA584" s="428">
        <v>0</v>
      </c>
      <c r="BL584" s="435">
        <v>1</v>
      </c>
      <c r="BO584" s="435">
        <v>2</v>
      </c>
      <c r="BQ584" s="436">
        <v>2</v>
      </c>
      <c r="BR584" s="442">
        <v>3</v>
      </c>
    </row>
    <row r="585" spans="1:70" ht="12.75" customHeight="1">
      <c r="A585" s="467">
        <v>42150</v>
      </c>
      <c r="B585" s="368">
        <v>5</v>
      </c>
      <c r="C585" s="368">
        <v>6</v>
      </c>
      <c r="D585" s="368">
        <v>7</v>
      </c>
      <c r="E585" s="368">
        <v>21</v>
      </c>
      <c r="F585" s="368">
        <v>24</v>
      </c>
      <c r="G585" s="368">
        <v>0</v>
      </c>
      <c r="H585" s="368">
        <v>5</v>
      </c>
      <c r="I585" s="500">
        <v>6</v>
      </c>
      <c r="R585" s="419">
        <v>2</v>
      </c>
      <c r="S585" s="421">
        <v>1</v>
      </c>
      <c r="T585" s="422">
        <v>1</v>
      </c>
      <c r="U585" s="453">
        <v>0</v>
      </c>
      <c r="V585" s="458">
        <v>0</v>
      </c>
      <c r="W585" s="456">
        <v>1</v>
      </c>
      <c r="X585" s="422">
        <v>0</v>
      </c>
      <c r="Y585" s="453">
        <v>0</v>
      </c>
      <c r="Z585" s="458">
        <v>1</v>
      </c>
      <c r="AA585" s="456">
        <v>1</v>
      </c>
      <c r="AB585" s="422">
        <v>0</v>
      </c>
      <c r="AC585" s="453">
        <v>0</v>
      </c>
      <c r="AD585" s="458">
        <v>0</v>
      </c>
      <c r="AE585" s="456">
        <v>0</v>
      </c>
      <c r="AF585" s="422">
        <v>1</v>
      </c>
      <c r="AG585" s="453">
        <v>1</v>
      </c>
      <c r="AH585" s="458">
        <v>0</v>
      </c>
      <c r="AI585" s="456">
        <v>1</v>
      </c>
      <c r="AJ585" s="422">
        <v>0</v>
      </c>
      <c r="AK585" s="453">
        <v>1</v>
      </c>
      <c r="AL585" s="444">
        <v>0</v>
      </c>
      <c r="AM585" s="449">
        <v>0</v>
      </c>
      <c r="AN585" s="447">
        <v>0</v>
      </c>
      <c r="AO585" s="451">
        <v>0</v>
      </c>
      <c r="AP585" s="451">
        <v>0</v>
      </c>
      <c r="AQ585" s="451">
        <v>0</v>
      </c>
      <c r="AR585" s="451">
        <v>0</v>
      </c>
      <c r="AS585" s="451">
        <v>0</v>
      </c>
      <c r="AT585" s="451">
        <v>0</v>
      </c>
      <c r="AU585" s="451">
        <v>0</v>
      </c>
      <c r="AV585" s="451">
        <v>0</v>
      </c>
      <c r="AW585" s="451">
        <v>0</v>
      </c>
      <c r="AX585" s="451">
        <v>0</v>
      </c>
      <c r="AY585" s="447">
        <v>0</v>
      </c>
      <c r="AZ585" s="451">
        <v>0</v>
      </c>
      <c r="BA585" s="428">
        <v>0</v>
      </c>
      <c r="BH585" s="434">
        <v>2</v>
      </c>
      <c r="BI585" s="435">
        <v>1</v>
      </c>
      <c r="BJ585" s="435">
        <v>1</v>
      </c>
      <c r="BO585" s="435">
        <v>1</v>
      </c>
      <c r="BR585" s="442">
        <v>4</v>
      </c>
    </row>
    <row r="586" spans="1:70" ht="12.75" customHeight="1">
      <c r="A586" s="467">
        <v>42146</v>
      </c>
      <c r="B586" s="368">
        <v>18</v>
      </c>
      <c r="C586" s="368">
        <v>24</v>
      </c>
      <c r="D586" s="368">
        <v>35</v>
      </c>
      <c r="E586" s="368">
        <v>44</v>
      </c>
      <c r="F586" s="368">
        <v>45</v>
      </c>
      <c r="G586" s="368">
        <v>0</v>
      </c>
      <c r="H586" s="368">
        <v>5</v>
      </c>
      <c r="I586" s="500">
        <v>11</v>
      </c>
      <c r="R586" s="419">
        <v>1</v>
      </c>
      <c r="S586" s="421">
        <v>1</v>
      </c>
      <c r="T586" s="422">
        <v>1</v>
      </c>
      <c r="U586" s="453">
        <v>2</v>
      </c>
      <c r="V586" s="458">
        <v>0</v>
      </c>
      <c r="W586" s="456">
        <v>0</v>
      </c>
      <c r="X586" s="422">
        <v>0</v>
      </c>
      <c r="Y586" s="453">
        <v>0</v>
      </c>
      <c r="Z586" s="458">
        <v>0</v>
      </c>
      <c r="AA586" s="456">
        <v>0</v>
      </c>
      <c r="AB586" s="422">
        <v>0</v>
      </c>
      <c r="AC586" s="453">
        <v>0</v>
      </c>
      <c r="AD586" s="458">
        <v>0</v>
      </c>
      <c r="AE586" s="456">
        <v>2</v>
      </c>
      <c r="AF586" s="422">
        <v>0</v>
      </c>
      <c r="AG586" s="453">
        <v>0</v>
      </c>
      <c r="AH586" s="458">
        <v>0</v>
      </c>
      <c r="AI586" s="456">
        <v>1</v>
      </c>
      <c r="AJ586" s="422">
        <v>0</v>
      </c>
      <c r="AK586" s="453">
        <v>1</v>
      </c>
      <c r="AL586" s="444">
        <v>1</v>
      </c>
      <c r="AM586" s="449">
        <v>0</v>
      </c>
      <c r="AN586" s="447">
        <v>0</v>
      </c>
      <c r="AO586" s="451">
        <v>2</v>
      </c>
      <c r="AP586" s="451">
        <v>0</v>
      </c>
      <c r="AQ586" s="451">
        <v>0</v>
      </c>
      <c r="AR586" s="451">
        <v>0</v>
      </c>
      <c r="AS586" s="451">
        <v>0</v>
      </c>
      <c r="AT586" s="451">
        <v>0</v>
      </c>
      <c r="AU586" s="451">
        <v>0</v>
      </c>
      <c r="AV586" s="451">
        <v>0</v>
      </c>
      <c r="AW586" s="451">
        <v>0</v>
      </c>
      <c r="AX586" s="451">
        <v>0</v>
      </c>
      <c r="AY586" s="447">
        <v>0</v>
      </c>
      <c r="AZ586" s="451">
        <v>0</v>
      </c>
      <c r="BA586" s="428">
        <v>0</v>
      </c>
      <c r="BH586" s="434">
        <v>1</v>
      </c>
      <c r="BK586" s="435">
        <v>1</v>
      </c>
      <c r="BM586" s="435">
        <v>1</v>
      </c>
      <c r="BN586" s="435">
        <v>1</v>
      </c>
      <c r="BQ586" s="436">
        <v>1</v>
      </c>
      <c r="BR586" s="442">
        <v>5</v>
      </c>
    </row>
    <row r="587" spans="1:70" ht="12.75" customHeight="1">
      <c r="A587" s="467">
        <v>42143</v>
      </c>
      <c r="B587" s="368">
        <v>26</v>
      </c>
      <c r="C587" s="368">
        <v>30</v>
      </c>
      <c r="D587" s="368">
        <v>31</v>
      </c>
      <c r="E587" s="368">
        <v>35</v>
      </c>
      <c r="F587" s="368">
        <v>37</v>
      </c>
      <c r="G587" s="368">
        <v>0</v>
      </c>
      <c r="H587" s="368">
        <v>8</v>
      </c>
      <c r="I587" s="500">
        <v>11</v>
      </c>
      <c r="R587" s="419">
        <v>4</v>
      </c>
      <c r="S587" s="421">
        <v>1</v>
      </c>
      <c r="T587" s="422">
        <v>1</v>
      </c>
      <c r="U587" s="453">
        <v>1</v>
      </c>
      <c r="V587" s="458">
        <v>0</v>
      </c>
      <c r="W587" s="456">
        <v>0</v>
      </c>
      <c r="X587" s="422">
        <v>0</v>
      </c>
      <c r="Y587" s="453">
        <v>0</v>
      </c>
      <c r="Z587" s="458">
        <v>1</v>
      </c>
      <c r="AA587" s="456">
        <v>1</v>
      </c>
      <c r="AB587" s="422">
        <v>0</v>
      </c>
      <c r="AC587" s="453">
        <v>1</v>
      </c>
      <c r="AD587" s="458">
        <v>0</v>
      </c>
      <c r="AE587" s="456">
        <v>1</v>
      </c>
      <c r="AF587" s="422">
        <v>0</v>
      </c>
      <c r="AG587" s="453">
        <v>0</v>
      </c>
      <c r="AH587" s="458">
        <v>1</v>
      </c>
      <c r="AI587" s="456">
        <v>1</v>
      </c>
      <c r="AJ587" s="422">
        <v>2</v>
      </c>
      <c r="AK587" s="453">
        <v>1</v>
      </c>
      <c r="AL587" s="444">
        <v>0</v>
      </c>
      <c r="AM587" s="449">
        <v>0</v>
      </c>
      <c r="AN587" s="447">
        <v>1</v>
      </c>
      <c r="AO587" s="451">
        <v>0</v>
      </c>
      <c r="AP587" s="451">
        <v>0</v>
      </c>
      <c r="AQ587" s="451">
        <v>0</v>
      </c>
      <c r="AR587" s="451">
        <v>0</v>
      </c>
      <c r="AS587" s="451">
        <v>0</v>
      </c>
      <c r="AT587" s="451">
        <v>0</v>
      </c>
      <c r="AU587" s="451">
        <v>0</v>
      </c>
      <c r="AV587" s="451">
        <v>0</v>
      </c>
      <c r="AW587" s="451">
        <v>0</v>
      </c>
      <c r="AX587" s="451">
        <v>0</v>
      </c>
      <c r="AY587" s="447">
        <v>0</v>
      </c>
      <c r="AZ587" s="451">
        <v>0</v>
      </c>
      <c r="BA587" s="428">
        <v>0</v>
      </c>
      <c r="BL587" s="435">
        <v>1</v>
      </c>
      <c r="BM587" s="435">
        <v>1</v>
      </c>
      <c r="BN587" s="435">
        <v>2</v>
      </c>
      <c r="BP587" s="435">
        <v>1</v>
      </c>
      <c r="BR587" s="442">
        <v>4</v>
      </c>
    </row>
    <row r="588" spans="1:70" ht="12.75" customHeight="1">
      <c r="A588" s="467">
        <v>42139</v>
      </c>
      <c r="B588" s="368">
        <v>5</v>
      </c>
      <c r="C588" s="368">
        <v>35</v>
      </c>
      <c r="D588" s="368">
        <v>42</v>
      </c>
      <c r="E588" s="368">
        <v>44</v>
      </c>
      <c r="F588" s="368">
        <v>47</v>
      </c>
      <c r="G588" s="368">
        <v>0</v>
      </c>
      <c r="H588" s="368">
        <v>8</v>
      </c>
      <c r="I588" s="500">
        <v>9</v>
      </c>
      <c r="R588" s="419">
        <v>2</v>
      </c>
      <c r="S588" s="421">
        <v>0</v>
      </c>
      <c r="T588" s="422">
        <v>0</v>
      </c>
      <c r="U588" s="453">
        <v>1</v>
      </c>
      <c r="V588" s="458">
        <v>0</v>
      </c>
      <c r="W588" s="456">
        <v>1</v>
      </c>
      <c r="X588" s="422">
        <v>2</v>
      </c>
      <c r="Y588" s="453">
        <v>0</v>
      </c>
      <c r="Z588" s="458">
        <v>0</v>
      </c>
      <c r="AA588" s="456">
        <v>0</v>
      </c>
      <c r="AB588" s="422">
        <v>0</v>
      </c>
      <c r="AC588" s="453">
        <v>1</v>
      </c>
      <c r="AD588" s="458">
        <v>0</v>
      </c>
      <c r="AE588" s="456">
        <v>1</v>
      </c>
      <c r="AF588" s="422">
        <v>1</v>
      </c>
      <c r="AG588" s="453">
        <v>0</v>
      </c>
      <c r="AH588" s="458">
        <v>1</v>
      </c>
      <c r="AI588" s="456">
        <v>1</v>
      </c>
      <c r="AJ588" s="422">
        <v>0</v>
      </c>
      <c r="AK588" s="453">
        <v>0</v>
      </c>
      <c r="AL588" s="444">
        <v>1</v>
      </c>
      <c r="AM588" s="449">
        <v>0</v>
      </c>
      <c r="AN588" s="447">
        <v>1</v>
      </c>
      <c r="AO588" s="451">
        <v>0</v>
      </c>
      <c r="AP588" s="451">
        <v>0</v>
      </c>
      <c r="AQ588" s="451">
        <v>0</v>
      </c>
      <c r="AR588" s="451">
        <v>0</v>
      </c>
      <c r="AS588" s="451">
        <v>0</v>
      </c>
      <c r="AT588" s="451">
        <v>0</v>
      </c>
      <c r="AU588" s="451">
        <v>0</v>
      </c>
      <c r="AV588" s="451">
        <v>0</v>
      </c>
      <c r="AW588" s="451">
        <v>0</v>
      </c>
      <c r="AX588" s="451">
        <v>0</v>
      </c>
      <c r="AY588" s="447">
        <v>0</v>
      </c>
      <c r="AZ588" s="451">
        <v>0</v>
      </c>
      <c r="BA588" s="428">
        <v>0</v>
      </c>
      <c r="BH588" s="434">
        <v>1</v>
      </c>
      <c r="BI588" s="435">
        <v>1</v>
      </c>
      <c r="BM588" s="435">
        <v>1</v>
      </c>
      <c r="BQ588" s="436">
        <v>2</v>
      </c>
      <c r="BR588" s="442">
        <v>4</v>
      </c>
    </row>
    <row r="589" spans="1:70" ht="12.75" customHeight="1">
      <c r="A589" s="467">
        <v>42136</v>
      </c>
      <c r="B589" s="368">
        <v>14</v>
      </c>
      <c r="C589" s="368">
        <v>29</v>
      </c>
      <c r="D589" s="368">
        <v>30</v>
      </c>
      <c r="E589" s="368">
        <v>40</v>
      </c>
      <c r="F589" s="368">
        <v>46</v>
      </c>
      <c r="G589" s="368">
        <v>0</v>
      </c>
      <c r="H589" s="368">
        <v>3</v>
      </c>
      <c r="I589" s="500">
        <v>6</v>
      </c>
      <c r="R589" s="419">
        <v>3</v>
      </c>
      <c r="S589" s="421">
        <v>1</v>
      </c>
      <c r="T589" s="422">
        <v>1</v>
      </c>
      <c r="U589" s="453">
        <v>0</v>
      </c>
      <c r="V589" s="458">
        <v>0</v>
      </c>
      <c r="W589" s="456">
        <v>0</v>
      </c>
      <c r="X589" s="422">
        <v>1</v>
      </c>
      <c r="Y589" s="453">
        <v>0</v>
      </c>
      <c r="Z589" s="458">
        <v>0</v>
      </c>
      <c r="AA589" s="456">
        <v>2</v>
      </c>
      <c r="AB589" s="422">
        <v>1</v>
      </c>
      <c r="AC589" s="453">
        <v>1</v>
      </c>
      <c r="AD589" s="458">
        <v>0</v>
      </c>
      <c r="AE589" s="456">
        <v>1</v>
      </c>
      <c r="AF589" s="422">
        <v>0</v>
      </c>
      <c r="AG589" s="453">
        <v>0</v>
      </c>
      <c r="AH589" s="458">
        <v>0</v>
      </c>
      <c r="AI589" s="456">
        <v>1</v>
      </c>
      <c r="AJ589" s="422">
        <v>0</v>
      </c>
      <c r="AK589" s="453">
        <v>0</v>
      </c>
      <c r="AL589" s="444">
        <v>0</v>
      </c>
      <c r="AM589" s="449">
        <v>0</v>
      </c>
      <c r="AN589" s="447">
        <v>0</v>
      </c>
      <c r="AO589" s="451">
        <v>0</v>
      </c>
      <c r="AP589" s="451">
        <v>1</v>
      </c>
      <c r="AQ589" s="451">
        <v>0</v>
      </c>
      <c r="AR589" s="451">
        <v>0</v>
      </c>
      <c r="AS589" s="451">
        <v>0</v>
      </c>
      <c r="AT589" s="451">
        <v>0</v>
      </c>
      <c r="AU589" s="451">
        <v>0</v>
      </c>
      <c r="AV589" s="451">
        <v>0</v>
      </c>
      <c r="AW589" s="451">
        <v>0</v>
      </c>
      <c r="AX589" s="451">
        <v>0</v>
      </c>
      <c r="AY589" s="447">
        <v>0</v>
      </c>
      <c r="AZ589" s="451">
        <v>0</v>
      </c>
      <c r="BA589" s="428">
        <v>0</v>
      </c>
      <c r="BJ589" s="435">
        <v>1</v>
      </c>
      <c r="BL589" s="435">
        <v>1</v>
      </c>
      <c r="BM589" s="435">
        <v>1</v>
      </c>
      <c r="BN589" s="435">
        <v>1</v>
      </c>
      <c r="BO589" s="435">
        <v>1</v>
      </c>
      <c r="BR589" s="442">
        <v>5</v>
      </c>
    </row>
    <row r="590" spans="1:70" ht="12.75" customHeight="1">
      <c r="A590" s="467">
        <v>42132</v>
      </c>
      <c r="B590" s="368">
        <v>7</v>
      </c>
      <c r="C590" s="368">
        <v>14</v>
      </c>
      <c r="D590" s="368">
        <v>19</v>
      </c>
      <c r="E590" s="368">
        <v>47</v>
      </c>
      <c r="F590" s="368">
        <v>49</v>
      </c>
      <c r="G590" s="368">
        <v>0</v>
      </c>
      <c r="H590" s="368">
        <v>3</v>
      </c>
      <c r="I590" s="500">
        <v>10</v>
      </c>
      <c r="R590" s="419">
        <v>3</v>
      </c>
      <c r="S590" s="421">
        <v>0</v>
      </c>
      <c r="T590" s="422">
        <v>0</v>
      </c>
      <c r="U590" s="453">
        <v>1</v>
      </c>
      <c r="V590" s="458">
        <v>1</v>
      </c>
      <c r="W590" s="456">
        <v>0</v>
      </c>
      <c r="X590" s="422">
        <v>1</v>
      </c>
      <c r="Y590" s="453">
        <v>1</v>
      </c>
      <c r="Z590" s="458">
        <v>2</v>
      </c>
      <c r="AA590" s="456">
        <v>1</v>
      </c>
      <c r="AB590" s="422">
        <v>0</v>
      </c>
      <c r="AC590" s="453">
        <v>0</v>
      </c>
      <c r="AD590" s="458">
        <v>0</v>
      </c>
      <c r="AE590" s="456">
        <v>1</v>
      </c>
      <c r="AF590" s="422">
        <v>0</v>
      </c>
      <c r="AG590" s="453">
        <v>0</v>
      </c>
      <c r="AH590" s="458">
        <v>0</v>
      </c>
      <c r="AI590" s="456">
        <v>0</v>
      </c>
      <c r="AJ590" s="422">
        <v>0</v>
      </c>
      <c r="AK590" s="453">
        <v>1</v>
      </c>
      <c r="AL590" s="444">
        <v>0</v>
      </c>
      <c r="AM590" s="449">
        <v>0</v>
      </c>
      <c r="AN590" s="447">
        <v>1</v>
      </c>
      <c r="AO590" s="451">
        <v>0</v>
      </c>
      <c r="AP590" s="451">
        <v>0</v>
      </c>
      <c r="AQ590" s="451">
        <v>0</v>
      </c>
      <c r="AR590" s="451">
        <v>0</v>
      </c>
      <c r="AS590" s="451">
        <v>0</v>
      </c>
      <c r="AT590" s="451">
        <v>0</v>
      </c>
      <c r="AU590" s="451">
        <v>0</v>
      </c>
      <c r="AV590" s="451">
        <v>0</v>
      </c>
      <c r="AW590" s="451">
        <v>0</v>
      </c>
      <c r="AX590" s="451">
        <v>0</v>
      </c>
      <c r="AY590" s="447">
        <v>0</v>
      </c>
      <c r="AZ590" s="451">
        <v>0</v>
      </c>
      <c r="BA590" s="428">
        <v>0</v>
      </c>
      <c r="BH590" s="434">
        <v>1</v>
      </c>
      <c r="BJ590" s="435">
        <v>1</v>
      </c>
      <c r="BL590" s="435">
        <v>2</v>
      </c>
      <c r="BQ590" s="436">
        <v>1</v>
      </c>
      <c r="BR590" s="442">
        <v>4</v>
      </c>
    </row>
    <row r="591" spans="1:70" ht="12.75" customHeight="1">
      <c r="A591" s="467">
        <v>42129</v>
      </c>
      <c r="B591" s="368">
        <v>1</v>
      </c>
      <c r="C591" s="368">
        <v>10</v>
      </c>
      <c r="D591" s="368">
        <v>17</v>
      </c>
      <c r="E591" s="368">
        <v>20</v>
      </c>
      <c r="F591" s="368">
        <v>42</v>
      </c>
      <c r="G591" s="368">
        <v>0</v>
      </c>
      <c r="H591" s="368">
        <v>8</v>
      </c>
      <c r="I591" s="500">
        <v>9</v>
      </c>
      <c r="R591" s="419">
        <v>4</v>
      </c>
      <c r="S591" s="421">
        <v>1</v>
      </c>
      <c r="T591" s="422">
        <v>0</v>
      </c>
      <c r="U591" s="453">
        <v>0</v>
      </c>
      <c r="V591" s="458">
        <v>0</v>
      </c>
      <c r="W591" s="456">
        <v>0</v>
      </c>
      <c r="X591" s="422">
        <v>0</v>
      </c>
      <c r="Y591" s="453">
        <v>2</v>
      </c>
      <c r="Z591" s="458">
        <v>1</v>
      </c>
      <c r="AA591" s="456">
        <v>0</v>
      </c>
      <c r="AB591" s="422">
        <v>1</v>
      </c>
      <c r="AC591" s="453">
        <v>0</v>
      </c>
      <c r="AD591" s="458">
        <v>0</v>
      </c>
      <c r="AE591" s="456">
        <v>0</v>
      </c>
      <c r="AF591" s="422">
        <v>1</v>
      </c>
      <c r="AG591" s="453">
        <v>0</v>
      </c>
      <c r="AH591" s="458">
        <v>1</v>
      </c>
      <c r="AI591" s="456">
        <v>0</v>
      </c>
      <c r="AJ591" s="422">
        <v>0</v>
      </c>
      <c r="AK591" s="453">
        <v>1</v>
      </c>
      <c r="AL591" s="444">
        <v>2</v>
      </c>
      <c r="AM591" s="449">
        <v>0</v>
      </c>
      <c r="AN591" s="447">
        <v>1</v>
      </c>
      <c r="AO591" s="451">
        <v>0</v>
      </c>
      <c r="AP591" s="451">
        <v>1</v>
      </c>
      <c r="AQ591" s="451">
        <v>0</v>
      </c>
      <c r="AR591" s="451">
        <v>0</v>
      </c>
      <c r="AS591" s="451">
        <v>0</v>
      </c>
      <c r="AT591" s="451">
        <v>0</v>
      </c>
      <c r="AU591" s="451">
        <v>0</v>
      </c>
      <c r="AV591" s="451">
        <v>0</v>
      </c>
      <c r="AW591" s="451">
        <v>0</v>
      </c>
      <c r="AX591" s="451">
        <v>0</v>
      </c>
      <c r="AY591" s="447">
        <v>0</v>
      </c>
      <c r="AZ591" s="451">
        <v>0</v>
      </c>
      <c r="BA591" s="428">
        <v>0</v>
      </c>
      <c r="BJ591" s="435">
        <v>1</v>
      </c>
      <c r="BL591" s="435">
        <v>2</v>
      </c>
      <c r="BM591" s="435">
        <v>1</v>
      </c>
      <c r="BQ591" s="436">
        <v>1</v>
      </c>
      <c r="BR591" s="442">
        <v>4</v>
      </c>
    </row>
    <row r="592" spans="1:70" ht="12.75" customHeight="1">
      <c r="A592" s="467">
        <v>42125</v>
      </c>
      <c r="B592" s="368">
        <v>3</v>
      </c>
      <c r="C592" s="368">
        <v>19</v>
      </c>
      <c r="D592" s="368">
        <v>20</v>
      </c>
      <c r="E592" s="368">
        <v>25</v>
      </c>
      <c r="F592" s="368">
        <v>26</v>
      </c>
      <c r="G592" s="368">
        <v>0</v>
      </c>
      <c r="H592" s="368">
        <v>6</v>
      </c>
      <c r="I592" s="500">
        <v>10</v>
      </c>
      <c r="R592" s="419">
        <v>2</v>
      </c>
      <c r="S592" s="421">
        <v>1</v>
      </c>
      <c r="T592" s="422">
        <v>1</v>
      </c>
      <c r="U592" s="453">
        <v>1</v>
      </c>
      <c r="V592" s="458">
        <v>1</v>
      </c>
      <c r="W592" s="456">
        <v>0</v>
      </c>
      <c r="X592" s="422">
        <v>0</v>
      </c>
      <c r="Y592" s="453">
        <v>0</v>
      </c>
      <c r="Z592" s="458">
        <v>0</v>
      </c>
      <c r="AA592" s="456">
        <v>0</v>
      </c>
      <c r="AB592" s="422">
        <v>0</v>
      </c>
      <c r="AC592" s="453">
        <v>1</v>
      </c>
      <c r="AD592" s="458">
        <v>0</v>
      </c>
      <c r="AE592" s="456">
        <v>1</v>
      </c>
      <c r="AF592" s="422">
        <v>0</v>
      </c>
      <c r="AG592" s="453">
        <v>0</v>
      </c>
      <c r="AH592" s="458">
        <v>0</v>
      </c>
      <c r="AI592" s="456">
        <v>1</v>
      </c>
      <c r="AJ592" s="422">
        <v>0</v>
      </c>
      <c r="AK592" s="453">
        <v>0</v>
      </c>
      <c r="AL592" s="444">
        <v>2</v>
      </c>
      <c r="AM592" s="449">
        <v>1</v>
      </c>
      <c r="AN592" s="447">
        <v>0</v>
      </c>
      <c r="AO592" s="451">
        <v>0</v>
      </c>
      <c r="AP592" s="451">
        <v>0</v>
      </c>
      <c r="AQ592" s="451">
        <v>0</v>
      </c>
      <c r="AR592" s="451">
        <v>0</v>
      </c>
      <c r="AS592" s="451">
        <v>0</v>
      </c>
      <c r="AT592" s="451">
        <v>0</v>
      </c>
      <c r="AU592" s="451">
        <v>0</v>
      </c>
      <c r="AV592" s="451">
        <v>0</v>
      </c>
      <c r="AW592" s="451">
        <v>0</v>
      </c>
      <c r="AX592" s="451">
        <v>0</v>
      </c>
      <c r="AY592" s="447">
        <v>0</v>
      </c>
      <c r="AZ592" s="451">
        <v>0</v>
      </c>
      <c r="BA592" s="428">
        <v>0</v>
      </c>
      <c r="BH592" s="434">
        <v>1</v>
      </c>
      <c r="BJ592" s="435">
        <v>1</v>
      </c>
      <c r="BK592" s="435">
        <v>2</v>
      </c>
      <c r="BM592" s="435">
        <v>1</v>
      </c>
      <c r="BR592" s="442">
        <v>4</v>
      </c>
    </row>
    <row r="593" spans="1:70" ht="12.75" customHeight="1">
      <c r="A593" s="467">
        <v>42122</v>
      </c>
      <c r="B593" s="368">
        <v>24</v>
      </c>
      <c r="C593" s="368">
        <v>26</v>
      </c>
      <c r="D593" s="368">
        <v>28</v>
      </c>
      <c r="E593" s="368">
        <v>36</v>
      </c>
      <c r="F593" s="368">
        <v>45</v>
      </c>
      <c r="G593" s="368">
        <v>0</v>
      </c>
      <c r="H593" s="368">
        <v>7</v>
      </c>
      <c r="I593" s="500">
        <v>10</v>
      </c>
      <c r="R593" s="419">
        <v>4</v>
      </c>
      <c r="S593" s="421">
        <v>0</v>
      </c>
      <c r="T593" s="422">
        <v>1</v>
      </c>
      <c r="U593" s="453">
        <v>1</v>
      </c>
      <c r="V593" s="458">
        <v>0</v>
      </c>
      <c r="W593" s="456">
        <v>1</v>
      </c>
      <c r="X593" s="422">
        <v>0</v>
      </c>
      <c r="Y593" s="453">
        <v>1</v>
      </c>
      <c r="Z593" s="458">
        <v>0</v>
      </c>
      <c r="AA593" s="456">
        <v>0</v>
      </c>
      <c r="AB593" s="422">
        <v>0</v>
      </c>
      <c r="AC593" s="453">
        <v>0</v>
      </c>
      <c r="AD593" s="458">
        <v>0</v>
      </c>
      <c r="AE593" s="456">
        <v>0</v>
      </c>
      <c r="AF593" s="422">
        <v>0</v>
      </c>
      <c r="AG593" s="453">
        <v>2</v>
      </c>
      <c r="AH593" s="458">
        <v>0</v>
      </c>
      <c r="AI593" s="456">
        <v>0</v>
      </c>
      <c r="AJ593" s="422">
        <v>1</v>
      </c>
      <c r="AK593" s="453">
        <v>2</v>
      </c>
      <c r="AL593" s="444">
        <v>1</v>
      </c>
      <c r="AM593" s="449">
        <v>0</v>
      </c>
      <c r="AN593" s="447">
        <v>0</v>
      </c>
      <c r="AO593" s="451">
        <v>1</v>
      </c>
      <c r="AP593" s="451">
        <v>1</v>
      </c>
      <c r="AQ593" s="451">
        <v>0</v>
      </c>
      <c r="AR593" s="451">
        <v>0</v>
      </c>
      <c r="AS593" s="451">
        <v>0</v>
      </c>
      <c r="AT593" s="451">
        <v>0</v>
      </c>
      <c r="AU593" s="451">
        <v>0</v>
      </c>
      <c r="AV593" s="451">
        <v>0</v>
      </c>
      <c r="AW593" s="451">
        <v>0</v>
      </c>
      <c r="AX593" s="451">
        <v>0</v>
      </c>
      <c r="AY593" s="447">
        <v>0</v>
      </c>
      <c r="AZ593" s="451">
        <v>0</v>
      </c>
      <c r="BA593" s="428">
        <v>0</v>
      </c>
      <c r="BH593" s="434">
        <v>1</v>
      </c>
      <c r="BL593" s="435">
        <v>1</v>
      </c>
      <c r="BM593" s="435">
        <v>1</v>
      </c>
      <c r="BP593" s="435">
        <v>1</v>
      </c>
      <c r="BQ593" s="436">
        <v>1</v>
      </c>
      <c r="BR593" s="442">
        <v>5</v>
      </c>
    </row>
    <row r="594" spans="1:70" ht="12.75" customHeight="1">
      <c r="A594" s="467">
        <v>42118</v>
      </c>
      <c r="B594" s="368">
        <v>5</v>
      </c>
      <c r="C594" s="368">
        <v>19</v>
      </c>
      <c r="D594" s="368">
        <v>29</v>
      </c>
      <c r="E594" s="368">
        <v>31</v>
      </c>
      <c r="F594" s="368">
        <v>40</v>
      </c>
      <c r="G594" s="368">
        <v>0</v>
      </c>
      <c r="H594" s="368">
        <v>3</v>
      </c>
      <c r="I594" s="500">
        <v>10</v>
      </c>
      <c r="R594" s="419">
        <v>2</v>
      </c>
      <c r="S594" s="421">
        <v>0</v>
      </c>
      <c r="T594" s="422">
        <v>0</v>
      </c>
      <c r="U594" s="453">
        <v>0</v>
      </c>
      <c r="V594" s="458">
        <v>0</v>
      </c>
      <c r="W594" s="456">
        <v>0</v>
      </c>
      <c r="X594" s="422">
        <v>0</v>
      </c>
      <c r="Y594" s="453">
        <v>0</v>
      </c>
      <c r="Z594" s="458">
        <v>0</v>
      </c>
      <c r="AA594" s="456">
        <v>0</v>
      </c>
      <c r="AB594" s="422">
        <v>0</v>
      </c>
      <c r="AC594" s="453">
        <v>1</v>
      </c>
      <c r="AD594" s="458">
        <v>0</v>
      </c>
      <c r="AE594" s="456">
        <v>0</v>
      </c>
      <c r="AF594" s="422">
        <v>0</v>
      </c>
      <c r="AG594" s="453">
        <v>0</v>
      </c>
      <c r="AH594" s="458">
        <v>1</v>
      </c>
      <c r="AI594" s="456">
        <v>1</v>
      </c>
      <c r="AJ594" s="422">
        <v>2</v>
      </c>
      <c r="AK594" s="453">
        <v>0</v>
      </c>
      <c r="AL594" s="444">
        <v>1</v>
      </c>
      <c r="AM594" s="449">
        <v>0</v>
      </c>
      <c r="AN594" s="447">
        <v>1</v>
      </c>
      <c r="AO594" s="451">
        <v>0</v>
      </c>
      <c r="AP594" s="451">
        <v>0</v>
      </c>
      <c r="AQ594" s="451">
        <v>0</v>
      </c>
      <c r="AR594" s="451">
        <v>0</v>
      </c>
      <c r="AS594" s="451">
        <v>0</v>
      </c>
      <c r="AT594" s="451">
        <v>0</v>
      </c>
      <c r="AU594" s="451">
        <v>0</v>
      </c>
      <c r="AV594" s="451">
        <v>0</v>
      </c>
      <c r="AW594" s="451">
        <v>0</v>
      </c>
      <c r="AX594" s="451">
        <v>0</v>
      </c>
      <c r="AY594" s="447">
        <v>0</v>
      </c>
      <c r="AZ594" s="451">
        <v>0</v>
      </c>
      <c r="BA594" s="428">
        <v>0</v>
      </c>
      <c r="BO594" s="435">
        <v>2</v>
      </c>
      <c r="BQ594" s="436">
        <v>3</v>
      </c>
      <c r="BR594" s="442">
        <v>2</v>
      </c>
    </row>
    <row r="595" spans="1:70" ht="12.75" customHeight="1">
      <c r="A595" s="467">
        <v>42115</v>
      </c>
      <c r="B595" s="368">
        <v>6</v>
      </c>
      <c r="C595" s="368">
        <v>14</v>
      </c>
      <c r="D595" s="368">
        <v>17</v>
      </c>
      <c r="E595" s="368">
        <v>42</v>
      </c>
      <c r="F595" s="368">
        <v>45</v>
      </c>
      <c r="G595" s="368">
        <v>0</v>
      </c>
      <c r="H595" s="368">
        <v>1</v>
      </c>
      <c r="I595" s="500">
        <v>8</v>
      </c>
      <c r="R595" s="419">
        <v>5</v>
      </c>
      <c r="S595" s="421">
        <v>0</v>
      </c>
      <c r="T595" s="422">
        <v>1</v>
      </c>
      <c r="U595" s="453">
        <v>0</v>
      </c>
      <c r="V595" s="458">
        <v>1</v>
      </c>
      <c r="W595" s="456">
        <v>0</v>
      </c>
      <c r="X595" s="422">
        <v>0</v>
      </c>
      <c r="Y595" s="453">
        <v>0</v>
      </c>
      <c r="Z595" s="458">
        <v>1</v>
      </c>
      <c r="AA595" s="456">
        <v>0</v>
      </c>
      <c r="AB595" s="422">
        <v>0</v>
      </c>
      <c r="AC595" s="453">
        <v>0</v>
      </c>
      <c r="AD595" s="458">
        <v>1</v>
      </c>
      <c r="AE595" s="456">
        <v>0</v>
      </c>
      <c r="AF595" s="422">
        <v>0</v>
      </c>
      <c r="AG595" s="453">
        <v>0</v>
      </c>
      <c r="AH595" s="458">
        <v>0</v>
      </c>
      <c r="AI595" s="456">
        <v>2</v>
      </c>
      <c r="AJ595" s="422">
        <v>1</v>
      </c>
      <c r="AK595" s="453">
        <v>0</v>
      </c>
      <c r="AL595" s="444">
        <v>2</v>
      </c>
      <c r="AM595" s="449">
        <v>1</v>
      </c>
      <c r="AN595" s="447">
        <v>0</v>
      </c>
      <c r="AO595" s="451">
        <v>0</v>
      </c>
      <c r="AP595" s="451">
        <v>1</v>
      </c>
      <c r="AQ595" s="451">
        <v>0</v>
      </c>
      <c r="AR595" s="451">
        <v>0</v>
      </c>
      <c r="AS595" s="451">
        <v>0</v>
      </c>
      <c r="AT595" s="451">
        <v>0</v>
      </c>
      <c r="AU595" s="451">
        <v>0</v>
      </c>
      <c r="AV595" s="451">
        <v>0</v>
      </c>
      <c r="AW595" s="451">
        <v>0</v>
      </c>
      <c r="AX595" s="451">
        <v>0</v>
      </c>
      <c r="AY595" s="447">
        <v>0</v>
      </c>
      <c r="AZ595" s="451">
        <v>0</v>
      </c>
      <c r="BA595" s="428">
        <v>0</v>
      </c>
      <c r="BH595" s="434">
        <v>1</v>
      </c>
      <c r="BL595" s="435">
        <v>1</v>
      </c>
      <c r="BP595" s="435">
        <v>2</v>
      </c>
      <c r="BQ595" s="436">
        <v>1</v>
      </c>
      <c r="BR595" s="442">
        <v>4</v>
      </c>
    </row>
    <row r="596" spans="1:70" ht="12.75" customHeight="1">
      <c r="A596" s="467">
        <v>42111</v>
      </c>
      <c r="B596" s="368">
        <v>2</v>
      </c>
      <c r="C596" s="368">
        <v>24</v>
      </c>
      <c r="D596" s="368">
        <v>30</v>
      </c>
      <c r="E596" s="368">
        <v>34</v>
      </c>
      <c r="F596" s="368">
        <v>39</v>
      </c>
      <c r="G596" s="368">
        <v>0</v>
      </c>
      <c r="H596" s="368">
        <v>8</v>
      </c>
      <c r="I596" s="500">
        <v>11</v>
      </c>
      <c r="R596" s="419">
        <v>4</v>
      </c>
      <c r="S596" s="421">
        <v>2</v>
      </c>
      <c r="T596" s="422">
        <v>0</v>
      </c>
      <c r="U596" s="453">
        <v>1</v>
      </c>
      <c r="V596" s="458">
        <v>0</v>
      </c>
      <c r="W596" s="456">
        <v>1</v>
      </c>
      <c r="X596" s="422">
        <v>1</v>
      </c>
      <c r="Y596" s="453">
        <v>1</v>
      </c>
      <c r="Z596" s="458">
        <v>0</v>
      </c>
      <c r="AA596" s="456">
        <v>1</v>
      </c>
      <c r="AB596" s="422">
        <v>1</v>
      </c>
      <c r="AC596" s="453">
        <v>3</v>
      </c>
      <c r="AD596" s="458">
        <v>0</v>
      </c>
      <c r="AE596" s="456">
        <v>2</v>
      </c>
      <c r="AF596" s="422">
        <v>0</v>
      </c>
      <c r="AG596" s="453">
        <v>0</v>
      </c>
      <c r="AH596" s="458">
        <v>0</v>
      </c>
      <c r="AI596" s="456">
        <v>0</v>
      </c>
      <c r="AJ596" s="422">
        <v>1</v>
      </c>
      <c r="AK596" s="453">
        <v>0</v>
      </c>
      <c r="AL596" s="444">
        <v>0</v>
      </c>
      <c r="AM596" s="449">
        <v>0</v>
      </c>
      <c r="AN596" s="447">
        <v>0</v>
      </c>
      <c r="AO596" s="451">
        <v>2</v>
      </c>
      <c r="AP596" s="451">
        <v>0</v>
      </c>
      <c r="AQ596" s="451">
        <v>0</v>
      </c>
      <c r="AR596" s="451">
        <v>1</v>
      </c>
      <c r="AS596" s="451">
        <v>0</v>
      </c>
      <c r="AT596" s="451">
        <v>0</v>
      </c>
      <c r="AU596" s="451">
        <v>0</v>
      </c>
      <c r="AV596" s="451">
        <v>0</v>
      </c>
      <c r="AW596" s="451">
        <v>0</v>
      </c>
      <c r="AX596" s="451">
        <v>0</v>
      </c>
      <c r="AY596" s="447">
        <v>0</v>
      </c>
      <c r="AZ596" s="451">
        <v>0</v>
      </c>
      <c r="BA596" s="428">
        <v>0</v>
      </c>
      <c r="BH596" s="434">
        <v>1</v>
      </c>
      <c r="BJ596" s="435">
        <v>2</v>
      </c>
      <c r="BL596" s="435">
        <v>1</v>
      </c>
      <c r="BQ596" s="436">
        <v>1</v>
      </c>
      <c r="BR596" s="442">
        <v>4</v>
      </c>
    </row>
    <row r="597" spans="1:70" ht="12.75" customHeight="1">
      <c r="A597" s="467">
        <v>42108</v>
      </c>
      <c r="B597" s="368">
        <v>24</v>
      </c>
      <c r="C597" s="368">
        <v>32</v>
      </c>
      <c r="D597" s="368">
        <v>34</v>
      </c>
      <c r="E597" s="368">
        <v>35</v>
      </c>
      <c r="F597" s="368">
        <v>49</v>
      </c>
      <c r="G597" s="368">
        <v>0</v>
      </c>
      <c r="H597" s="368">
        <v>1</v>
      </c>
      <c r="I597" s="500">
        <v>2</v>
      </c>
      <c r="R597" s="419">
        <v>3</v>
      </c>
      <c r="S597" s="421">
        <v>0</v>
      </c>
      <c r="T597" s="422">
        <v>0</v>
      </c>
      <c r="U597" s="453">
        <v>0</v>
      </c>
      <c r="V597" s="458">
        <v>0</v>
      </c>
      <c r="W597" s="456">
        <v>1</v>
      </c>
      <c r="X597" s="422">
        <v>1</v>
      </c>
      <c r="Y597" s="453">
        <v>2</v>
      </c>
      <c r="Z597" s="458">
        <v>0</v>
      </c>
      <c r="AA597" s="456">
        <v>1</v>
      </c>
      <c r="AB597" s="422">
        <v>0</v>
      </c>
      <c r="AC597" s="453">
        <v>1</v>
      </c>
      <c r="AD597" s="458">
        <v>0</v>
      </c>
      <c r="AE597" s="456">
        <v>0</v>
      </c>
      <c r="AF597" s="422">
        <v>1</v>
      </c>
      <c r="AG597" s="453">
        <v>0</v>
      </c>
      <c r="AH597" s="458">
        <v>1</v>
      </c>
      <c r="AI597" s="456">
        <v>0</v>
      </c>
      <c r="AJ597" s="422">
        <v>1</v>
      </c>
      <c r="AK597" s="453">
        <v>0</v>
      </c>
      <c r="AL597" s="444">
        <v>1</v>
      </c>
      <c r="AM597" s="449">
        <v>0</v>
      </c>
      <c r="AN597" s="447">
        <v>0</v>
      </c>
      <c r="AO597" s="451">
        <v>1</v>
      </c>
      <c r="AP597" s="451">
        <v>0</v>
      </c>
      <c r="AQ597" s="451">
        <v>0</v>
      </c>
      <c r="AR597" s="451">
        <v>0</v>
      </c>
      <c r="AS597" s="451">
        <v>0</v>
      </c>
      <c r="AT597" s="451">
        <v>0</v>
      </c>
      <c r="AU597" s="451">
        <v>0</v>
      </c>
      <c r="AV597" s="451">
        <v>0</v>
      </c>
      <c r="AW597" s="451">
        <v>0</v>
      </c>
      <c r="AX597" s="451">
        <v>0</v>
      </c>
      <c r="AY597" s="447">
        <v>0</v>
      </c>
      <c r="AZ597" s="451">
        <v>0</v>
      </c>
      <c r="BA597" s="428">
        <v>0</v>
      </c>
      <c r="BH597" s="434">
        <v>2</v>
      </c>
      <c r="BL597" s="435">
        <v>1</v>
      </c>
      <c r="BN597" s="435">
        <v>1</v>
      </c>
      <c r="BQ597" s="436">
        <v>1</v>
      </c>
      <c r="BR597" s="442">
        <v>4</v>
      </c>
    </row>
    <row r="598" spans="1:70" ht="12.75" customHeight="1">
      <c r="A598" s="467">
        <v>42104</v>
      </c>
      <c r="B598" s="368">
        <v>22</v>
      </c>
      <c r="C598" s="368">
        <v>23</v>
      </c>
      <c r="D598" s="368">
        <v>25</v>
      </c>
      <c r="E598" s="368">
        <v>30</v>
      </c>
      <c r="F598" s="368">
        <v>43</v>
      </c>
      <c r="G598" s="368">
        <v>0</v>
      </c>
      <c r="H598" s="368">
        <v>5</v>
      </c>
      <c r="I598" s="500">
        <v>9</v>
      </c>
      <c r="R598" s="419">
        <v>3</v>
      </c>
      <c r="S598" s="421">
        <v>1</v>
      </c>
      <c r="T598" s="422">
        <v>1</v>
      </c>
      <c r="U598" s="453">
        <v>0</v>
      </c>
      <c r="V598" s="458">
        <v>0</v>
      </c>
      <c r="W598" s="456">
        <v>0</v>
      </c>
      <c r="X598" s="422">
        <v>1</v>
      </c>
      <c r="Y598" s="453">
        <v>1</v>
      </c>
      <c r="Z598" s="458">
        <v>0</v>
      </c>
      <c r="AA598" s="456">
        <v>0</v>
      </c>
      <c r="AB598" s="422">
        <v>0</v>
      </c>
      <c r="AC598" s="453">
        <v>0</v>
      </c>
      <c r="AD598" s="458">
        <v>0</v>
      </c>
      <c r="AE598" s="456">
        <v>1</v>
      </c>
      <c r="AF598" s="422">
        <v>0</v>
      </c>
      <c r="AG598" s="453">
        <v>2</v>
      </c>
      <c r="AH598" s="458">
        <v>0</v>
      </c>
      <c r="AI598" s="456">
        <v>2</v>
      </c>
      <c r="AJ598" s="422">
        <v>0</v>
      </c>
      <c r="AK598" s="453">
        <v>2</v>
      </c>
      <c r="AL598" s="444">
        <v>0</v>
      </c>
      <c r="AM598" s="449">
        <v>0</v>
      </c>
      <c r="AN598" s="447">
        <v>0</v>
      </c>
      <c r="AO598" s="451">
        <v>3</v>
      </c>
      <c r="AP598" s="451">
        <v>0</v>
      </c>
      <c r="AQ598" s="451">
        <v>0</v>
      </c>
      <c r="AR598" s="451">
        <v>0</v>
      </c>
      <c r="AS598" s="451">
        <v>0</v>
      </c>
      <c r="AT598" s="451">
        <v>0</v>
      </c>
      <c r="AU598" s="451">
        <v>0</v>
      </c>
      <c r="AV598" s="451">
        <v>0</v>
      </c>
      <c r="AW598" s="451">
        <v>0</v>
      </c>
      <c r="AX598" s="451">
        <v>0</v>
      </c>
      <c r="AY598" s="447">
        <v>0</v>
      </c>
      <c r="AZ598" s="451">
        <v>0</v>
      </c>
      <c r="BA598" s="428">
        <v>0</v>
      </c>
      <c r="BJ598" s="435">
        <v>1</v>
      </c>
      <c r="BK598" s="435">
        <v>1</v>
      </c>
      <c r="BL598" s="435">
        <v>1</v>
      </c>
      <c r="BO598" s="435">
        <v>1</v>
      </c>
      <c r="BP598" s="435">
        <v>1</v>
      </c>
      <c r="BR598" s="442">
        <v>5</v>
      </c>
    </row>
    <row r="599" spans="1:70" ht="12.75" customHeight="1">
      <c r="A599" s="467">
        <v>42101</v>
      </c>
      <c r="B599" s="368">
        <v>18</v>
      </c>
      <c r="C599" s="368">
        <v>25</v>
      </c>
      <c r="D599" s="368">
        <v>39</v>
      </c>
      <c r="E599" s="368">
        <v>44</v>
      </c>
      <c r="F599" s="368">
        <v>50</v>
      </c>
      <c r="G599" s="368">
        <v>0</v>
      </c>
      <c r="H599" s="368">
        <v>5</v>
      </c>
      <c r="I599" s="500">
        <v>8</v>
      </c>
      <c r="R599" s="419">
        <v>1</v>
      </c>
      <c r="S599" s="421">
        <v>1</v>
      </c>
      <c r="T599" s="422">
        <v>0</v>
      </c>
      <c r="U599" s="453">
        <v>0</v>
      </c>
      <c r="V599" s="458">
        <v>1</v>
      </c>
      <c r="W599" s="456">
        <v>2</v>
      </c>
      <c r="X599" s="422">
        <v>0</v>
      </c>
      <c r="Y599" s="453">
        <v>1</v>
      </c>
      <c r="Z599" s="458">
        <v>0</v>
      </c>
      <c r="AA599" s="456">
        <v>0</v>
      </c>
      <c r="AB599" s="422">
        <v>0</v>
      </c>
      <c r="AC599" s="453">
        <v>1</v>
      </c>
      <c r="AD599" s="458">
        <v>1</v>
      </c>
      <c r="AE599" s="456">
        <v>1</v>
      </c>
      <c r="AF599" s="422">
        <v>0</v>
      </c>
      <c r="AG599" s="453">
        <v>0</v>
      </c>
      <c r="AH599" s="458">
        <v>0</v>
      </c>
      <c r="AI599" s="456">
        <v>1</v>
      </c>
      <c r="AJ599" s="422">
        <v>0</v>
      </c>
      <c r="AK599" s="453">
        <v>0</v>
      </c>
      <c r="AL599" s="444">
        <v>1</v>
      </c>
      <c r="AM599" s="449">
        <v>0</v>
      </c>
      <c r="AN599" s="447">
        <v>0</v>
      </c>
      <c r="AO599" s="451">
        <v>1</v>
      </c>
      <c r="AP599" s="451">
        <v>0</v>
      </c>
      <c r="AQ599" s="451">
        <v>0</v>
      </c>
      <c r="AR599" s="451">
        <v>0</v>
      </c>
      <c r="AS599" s="451">
        <v>0</v>
      </c>
      <c r="AT599" s="451">
        <v>0</v>
      </c>
      <c r="AU599" s="451">
        <v>0</v>
      </c>
      <c r="AV599" s="451">
        <v>0</v>
      </c>
      <c r="AW599" s="451">
        <v>0</v>
      </c>
      <c r="AX599" s="451">
        <v>0</v>
      </c>
      <c r="AY599" s="447">
        <v>0</v>
      </c>
      <c r="AZ599" s="451">
        <v>0</v>
      </c>
      <c r="BA599" s="428">
        <v>0</v>
      </c>
      <c r="BI599" s="435">
        <v>1</v>
      </c>
      <c r="BK599" s="435">
        <v>1</v>
      </c>
      <c r="BL599" s="435">
        <v>1</v>
      </c>
      <c r="BN599" s="435">
        <v>1</v>
      </c>
      <c r="BP599" s="435">
        <v>1</v>
      </c>
      <c r="BR599" s="442">
        <v>5</v>
      </c>
    </row>
    <row r="600" spans="1:70" ht="12.75" customHeight="1">
      <c r="A600" s="467">
        <v>42097</v>
      </c>
      <c r="B600" s="368">
        <v>27</v>
      </c>
      <c r="C600" s="368">
        <v>29</v>
      </c>
      <c r="D600" s="368">
        <v>37</v>
      </c>
      <c r="E600" s="368">
        <v>39</v>
      </c>
      <c r="F600" s="368">
        <v>49</v>
      </c>
      <c r="G600" s="368">
        <v>0</v>
      </c>
      <c r="H600" s="368">
        <v>2</v>
      </c>
      <c r="I600" s="500">
        <v>4</v>
      </c>
      <c r="R600" s="419">
        <v>3</v>
      </c>
      <c r="S600" s="421">
        <v>1</v>
      </c>
      <c r="T600" s="422">
        <v>0</v>
      </c>
      <c r="U600" s="453">
        <v>1</v>
      </c>
      <c r="V600" s="458">
        <v>0</v>
      </c>
      <c r="W600" s="456">
        <v>1</v>
      </c>
      <c r="X600" s="422">
        <v>0</v>
      </c>
      <c r="Y600" s="453">
        <v>1</v>
      </c>
      <c r="Z600" s="458">
        <v>0</v>
      </c>
      <c r="AA600" s="456">
        <v>0</v>
      </c>
      <c r="AB600" s="422">
        <v>0</v>
      </c>
      <c r="AC600" s="453">
        <v>0</v>
      </c>
      <c r="AD600" s="458">
        <v>0</v>
      </c>
      <c r="AE600" s="456">
        <v>0</v>
      </c>
      <c r="AF600" s="422">
        <v>1</v>
      </c>
      <c r="AG600" s="453">
        <v>1</v>
      </c>
      <c r="AH600" s="458">
        <v>1</v>
      </c>
      <c r="AI600" s="456">
        <v>0</v>
      </c>
      <c r="AJ600" s="422">
        <v>0</v>
      </c>
      <c r="AK600" s="453">
        <v>0</v>
      </c>
      <c r="AL600" s="444">
        <v>0</v>
      </c>
      <c r="AM600" s="449">
        <v>0</v>
      </c>
      <c r="AN600" s="447">
        <v>0</v>
      </c>
      <c r="AO600" s="451">
        <v>0</v>
      </c>
      <c r="AP600" s="451">
        <v>0</v>
      </c>
      <c r="AQ600" s="451">
        <v>0</v>
      </c>
      <c r="AR600" s="451">
        <v>0</v>
      </c>
      <c r="AS600" s="451">
        <v>0</v>
      </c>
      <c r="AT600" s="451">
        <v>0</v>
      </c>
      <c r="AU600" s="451">
        <v>0</v>
      </c>
      <c r="AV600" s="451">
        <v>0</v>
      </c>
      <c r="AW600" s="451">
        <v>0</v>
      </c>
      <c r="AX600" s="451">
        <v>0</v>
      </c>
      <c r="AY600" s="447">
        <v>0</v>
      </c>
      <c r="AZ600" s="451">
        <v>0</v>
      </c>
      <c r="BA600" s="428">
        <v>0</v>
      </c>
      <c r="BJ600" s="435">
        <v>1</v>
      </c>
      <c r="BK600" s="435">
        <v>1</v>
      </c>
      <c r="BL600" s="435">
        <v>1</v>
      </c>
      <c r="BM600" s="435">
        <v>1</v>
      </c>
      <c r="BP600" s="435">
        <v>1</v>
      </c>
      <c r="BR600" s="442">
        <v>5</v>
      </c>
    </row>
    <row r="601" spans="1:70" ht="12.75" customHeight="1">
      <c r="A601" s="467">
        <v>42094</v>
      </c>
      <c r="B601" s="368">
        <v>8</v>
      </c>
      <c r="C601" s="368">
        <v>20</v>
      </c>
      <c r="D601" s="368">
        <v>24</v>
      </c>
      <c r="E601" s="368">
        <v>28</v>
      </c>
      <c r="F601" s="368">
        <v>49</v>
      </c>
      <c r="G601" s="368">
        <v>0</v>
      </c>
      <c r="H601" s="368">
        <v>8</v>
      </c>
      <c r="I601" s="500">
        <v>9</v>
      </c>
      <c r="R601" s="419">
        <v>3</v>
      </c>
      <c r="S601" s="421">
        <v>0</v>
      </c>
      <c r="T601" s="422">
        <v>0</v>
      </c>
      <c r="U601" s="453">
        <v>1</v>
      </c>
      <c r="V601" s="458">
        <v>0</v>
      </c>
      <c r="W601" s="456">
        <v>0</v>
      </c>
      <c r="X601" s="422">
        <v>0</v>
      </c>
      <c r="Y601" s="453">
        <v>0</v>
      </c>
      <c r="Z601" s="458">
        <v>1</v>
      </c>
      <c r="AA601" s="456">
        <v>0</v>
      </c>
      <c r="AB601" s="422">
        <v>0</v>
      </c>
      <c r="AC601" s="453">
        <v>0</v>
      </c>
      <c r="AD601" s="458">
        <v>0</v>
      </c>
      <c r="AE601" s="456">
        <v>1</v>
      </c>
      <c r="AF601" s="422">
        <v>0</v>
      </c>
      <c r="AG601" s="453">
        <v>1</v>
      </c>
      <c r="AH601" s="458">
        <v>1</v>
      </c>
      <c r="AI601" s="456">
        <v>0</v>
      </c>
      <c r="AJ601" s="422">
        <v>1</v>
      </c>
      <c r="AK601" s="453">
        <v>1</v>
      </c>
      <c r="AL601" s="444">
        <v>0</v>
      </c>
      <c r="AM601" s="449">
        <v>0</v>
      </c>
      <c r="AN601" s="447">
        <v>0</v>
      </c>
      <c r="AO601" s="451">
        <v>0</v>
      </c>
      <c r="AP601" s="451">
        <v>0</v>
      </c>
      <c r="AQ601" s="451">
        <v>0</v>
      </c>
      <c r="AR601" s="451">
        <v>0</v>
      </c>
      <c r="AS601" s="451">
        <v>0</v>
      </c>
      <c r="AT601" s="451">
        <v>0</v>
      </c>
      <c r="AU601" s="451">
        <v>0</v>
      </c>
      <c r="AV601" s="451">
        <v>0</v>
      </c>
      <c r="AW601" s="451">
        <v>0</v>
      </c>
      <c r="AX601" s="451">
        <v>0</v>
      </c>
      <c r="AY601" s="447">
        <v>0</v>
      </c>
      <c r="AZ601" s="451">
        <v>0</v>
      </c>
      <c r="BA601" s="428">
        <v>0</v>
      </c>
      <c r="BH601" s="434">
        <v>1</v>
      </c>
      <c r="BI601" s="435">
        <v>1</v>
      </c>
      <c r="BJ601" s="435">
        <v>1</v>
      </c>
      <c r="BK601" s="435">
        <v>1</v>
      </c>
      <c r="BN601" s="435">
        <v>1</v>
      </c>
      <c r="BR601" s="442">
        <v>5</v>
      </c>
    </row>
    <row r="602" spans="1:70" ht="12.75" customHeight="1">
      <c r="A602" s="467">
        <v>42090</v>
      </c>
      <c r="B602" s="368">
        <v>2</v>
      </c>
      <c r="C602" s="368">
        <v>30</v>
      </c>
      <c r="D602" s="368">
        <v>32</v>
      </c>
      <c r="E602" s="368">
        <v>39</v>
      </c>
      <c r="F602" s="368">
        <v>44</v>
      </c>
      <c r="G602" s="368">
        <v>0</v>
      </c>
      <c r="H602" s="368">
        <v>6</v>
      </c>
      <c r="I602" s="500">
        <v>10</v>
      </c>
      <c r="R602" s="419">
        <v>4</v>
      </c>
      <c r="S602" s="421">
        <v>1</v>
      </c>
      <c r="T602" s="422">
        <v>1</v>
      </c>
      <c r="U602" s="453">
        <v>0</v>
      </c>
      <c r="V602" s="458">
        <v>1</v>
      </c>
      <c r="W602" s="456">
        <v>1</v>
      </c>
      <c r="X602" s="422">
        <v>0</v>
      </c>
      <c r="Y602" s="453">
        <v>0</v>
      </c>
      <c r="Z602" s="458">
        <v>0</v>
      </c>
      <c r="AA602" s="456">
        <v>2</v>
      </c>
      <c r="AB602" s="422">
        <v>1</v>
      </c>
      <c r="AC602" s="453">
        <v>1</v>
      </c>
      <c r="AD602" s="458">
        <v>0</v>
      </c>
      <c r="AE602" s="456">
        <v>0</v>
      </c>
      <c r="AF602" s="422">
        <v>0</v>
      </c>
      <c r="AG602" s="453">
        <v>0</v>
      </c>
      <c r="AH602" s="458">
        <v>1</v>
      </c>
      <c r="AI602" s="456">
        <v>0</v>
      </c>
      <c r="AJ602" s="422">
        <v>0</v>
      </c>
      <c r="AK602" s="453">
        <v>0</v>
      </c>
      <c r="AL602" s="444">
        <v>0</v>
      </c>
      <c r="AM602" s="449">
        <v>0</v>
      </c>
      <c r="AN602" s="447">
        <v>0</v>
      </c>
      <c r="AO602" s="451">
        <v>0</v>
      </c>
      <c r="AP602" s="451">
        <v>1</v>
      </c>
      <c r="AQ602" s="451">
        <v>0</v>
      </c>
      <c r="AR602" s="451">
        <v>0</v>
      </c>
      <c r="AS602" s="451">
        <v>0</v>
      </c>
      <c r="AT602" s="451">
        <v>0</v>
      </c>
      <c r="AU602" s="451">
        <v>0</v>
      </c>
      <c r="AV602" s="451">
        <v>0</v>
      </c>
      <c r="AW602" s="451">
        <v>0</v>
      </c>
      <c r="AX602" s="451">
        <v>0</v>
      </c>
      <c r="AY602" s="447">
        <v>0</v>
      </c>
      <c r="AZ602" s="451">
        <v>0</v>
      </c>
      <c r="BA602" s="428">
        <v>0</v>
      </c>
      <c r="BH602" s="434">
        <v>2</v>
      </c>
      <c r="BK602" s="435">
        <v>1</v>
      </c>
      <c r="BO602" s="435">
        <v>1</v>
      </c>
      <c r="BQ602" s="436">
        <v>1</v>
      </c>
      <c r="BR602" s="442">
        <v>4</v>
      </c>
    </row>
    <row r="603" spans="1:70" ht="12.75" customHeight="1">
      <c r="A603" s="467">
        <v>42087</v>
      </c>
      <c r="B603" s="368">
        <v>10</v>
      </c>
      <c r="C603" s="368">
        <v>24</v>
      </c>
      <c r="D603" s="368">
        <v>26</v>
      </c>
      <c r="E603" s="368">
        <v>39</v>
      </c>
      <c r="F603" s="368">
        <v>40</v>
      </c>
      <c r="G603" s="368">
        <v>0</v>
      </c>
      <c r="H603" s="368">
        <v>3</v>
      </c>
      <c r="I603" s="500">
        <v>10</v>
      </c>
      <c r="R603" s="419">
        <v>4</v>
      </c>
      <c r="S603" s="421">
        <v>0</v>
      </c>
      <c r="T603" s="422">
        <v>1</v>
      </c>
      <c r="U603" s="453">
        <v>1</v>
      </c>
      <c r="V603" s="458">
        <v>0</v>
      </c>
      <c r="W603" s="456">
        <v>0</v>
      </c>
      <c r="X603" s="422">
        <v>1</v>
      </c>
      <c r="Y603" s="453">
        <v>0</v>
      </c>
      <c r="Z603" s="458">
        <v>1</v>
      </c>
      <c r="AA603" s="456">
        <v>0</v>
      </c>
      <c r="AB603" s="422">
        <v>0</v>
      </c>
      <c r="AC603" s="453">
        <v>0</v>
      </c>
      <c r="AD603" s="458">
        <v>0</v>
      </c>
      <c r="AE603" s="456">
        <v>0</v>
      </c>
      <c r="AF603" s="422">
        <v>1</v>
      </c>
      <c r="AG603" s="453">
        <v>0</v>
      </c>
      <c r="AH603" s="458">
        <v>0</v>
      </c>
      <c r="AI603" s="456">
        <v>1</v>
      </c>
      <c r="AJ603" s="422">
        <v>0</v>
      </c>
      <c r="AK603" s="453">
        <v>0</v>
      </c>
      <c r="AL603" s="444">
        <v>1</v>
      </c>
      <c r="AM603" s="449">
        <v>0</v>
      </c>
      <c r="AN603" s="447">
        <v>0</v>
      </c>
      <c r="AO603" s="451">
        <v>0</v>
      </c>
      <c r="AP603" s="451">
        <v>0</v>
      </c>
      <c r="AQ603" s="451">
        <v>0</v>
      </c>
      <c r="AR603" s="451">
        <v>0</v>
      </c>
      <c r="AS603" s="451">
        <v>0</v>
      </c>
      <c r="AT603" s="451">
        <v>0</v>
      </c>
      <c r="AU603" s="451">
        <v>0</v>
      </c>
      <c r="AV603" s="451">
        <v>0</v>
      </c>
      <c r="AW603" s="451">
        <v>0</v>
      </c>
      <c r="AX603" s="451">
        <v>0</v>
      </c>
      <c r="AY603" s="447">
        <v>0</v>
      </c>
      <c r="AZ603" s="451">
        <v>0</v>
      </c>
      <c r="BA603" s="428">
        <v>0</v>
      </c>
      <c r="BI603" s="435">
        <v>2</v>
      </c>
      <c r="BK603" s="435">
        <v>1</v>
      </c>
      <c r="BN603" s="435">
        <v>1</v>
      </c>
      <c r="BP603" s="435">
        <v>1</v>
      </c>
      <c r="BR603" s="442">
        <v>4</v>
      </c>
    </row>
    <row r="604" spans="1:70" ht="12.75" customHeight="1">
      <c r="A604" s="467">
        <v>42083</v>
      </c>
      <c r="B604" s="368">
        <v>3</v>
      </c>
      <c r="C604" s="368">
        <v>14</v>
      </c>
      <c r="D604" s="368">
        <v>37</v>
      </c>
      <c r="E604" s="368">
        <v>42</v>
      </c>
      <c r="F604" s="368">
        <v>48</v>
      </c>
      <c r="G604" s="368">
        <v>0</v>
      </c>
      <c r="H604" s="368">
        <v>1</v>
      </c>
      <c r="I604" s="500">
        <v>10</v>
      </c>
      <c r="R604" s="419">
        <v>4</v>
      </c>
      <c r="S604" s="421">
        <v>0</v>
      </c>
      <c r="T604" s="422">
        <v>1</v>
      </c>
      <c r="U604" s="453">
        <v>0</v>
      </c>
      <c r="V604" s="458">
        <v>1</v>
      </c>
      <c r="W604" s="456">
        <v>0</v>
      </c>
      <c r="X604" s="422">
        <v>1</v>
      </c>
      <c r="Y604" s="453">
        <v>0</v>
      </c>
      <c r="Z604" s="458">
        <v>0</v>
      </c>
      <c r="AA604" s="456">
        <v>0</v>
      </c>
      <c r="AB604" s="422">
        <v>0</v>
      </c>
      <c r="AC604" s="453">
        <v>1</v>
      </c>
      <c r="AD604" s="458">
        <v>1</v>
      </c>
      <c r="AE604" s="456">
        <v>1</v>
      </c>
      <c r="AF604" s="422">
        <v>1</v>
      </c>
      <c r="AG604" s="453">
        <v>2</v>
      </c>
      <c r="AH604" s="458">
        <v>0</v>
      </c>
      <c r="AI604" s="456">
        <v>0</v>
      </c>
      <c r="AJ604" s="422">
        <v>2</v>
      </c>
      <c r="AK604" s="453">
        <v>1</v>
      </c>
      <c r="AL604" s="444">
        <v>0</v>
      </c>
      <c r="AM604" s="449">
        <v>1</v>
      </c>
      <c r="AN604" s="447">
        <v>0</v>
      </c>
      <c r="AO604" s="451">
        <v>1</v>
      </c>
      <c r="AP604" s="451">
        <v>0</v>
      </c>
      <c r="AQ604" s="451">
        <v>0</v>
      </c>
      <c r="AR604" s="451">
        <v>0</v>
      </c>
      <c r="AS604" s="451">
        <v>0</v>
      </c>
      <c r="AT604" s="451">
        <v>0</v>
      </c>
      <c r="AU604" s="451">
        <v>0</v>
      </c>
      <c r="AV604" s="451">
        <v>0</v>
      </c>
      <c r="AW604" s="451">
        <v>0</v>
      </c>
      <c r="AX604" s="451">
        <v>0</v>
      </c>
      <c r="AY604" s="447">
        <v>0</v>
      </c>
      <c r="AZ604" s="451">
        <v>0</v>
      </c>
      <c r="BA604" s="428">
        <v>0</v>
      </c>
      <c r="BL604" s="435">
        <v>1</v>
      </c>
      <c r="BM604" s="435">
        <v>2</v>
      </c>
      <c r="BO604" s="435">
        <v>2</v>
      </c>
      <c r="BR604" s="442">
        <v>3</v>
      </c>
    </row>
    <row r="605" spans="1:70" ht="12.75" customHeight="1">
      <c r="A605" s="467">
        <v>42080</v>
      </c>
      <c r="B605" s="368">
        <v>11</v>
      </c>
      <c r="C605" s="368">
        <v>23</v>
      </c>
      <c r="D605" s="368">
        <v>26</v>
      </c>
      <c r="E605" s="368">
        <v>38</v>
      </c>
      <c r="F605" s="368">
        <v>44</v>
      </c>
      <c r="G605" s="368">
        <v>0</v>
      </c>
      <c r="H605" s="368">
        <v>1</v>
      </c>
      <c r="I605" s="500">
        <v>8</v>
      </c>
      <c r="R605" s="419">
        <v>3</v>
      </c>
      <c r="S605" s="421">
        <v>1</v>
      </c>
      <c r="T605" s="422">
        <v>1</v>
      </c>
      <c r="U605" s="453">
        <v>1</v>
      </c>
      <c r="V605" s="458">
        <v>0</v>
      </c>
      <c r="W605" s="456">
        <v>1</v>
      </c>
      <c r="X605" s="422">
        <v>0</v>
      </c>
      <c r="Y605" s="453">
        <v>1</v>
      </c>
      <c r="Z605" s="458">
        <v>1</v>
      </c>
      <c r="AA605" s="456">
        <v>0</v>
      </c>
      <c r="AB605" s="422">
        <v>0</v>
      </c>
      <c r="AC605" s="453">
        <v>0</v>
      </c>
      <c r="AD605" s="458">
        <v>1</v>
      </c>
      <c r="AE605" s="456">
        <v>0</v>
      </c>
      <c r="AF605" s="422">
        <v>0</v>
      </c>
      <c r="AG605" s="453">
        <v>0</v>
      </c>
      <c r="AH605" s="458">
        <v>1</v>
      </c>
      <c r="AI605" s="456">
        <v>1</v>
      </c>
      <c r="AJ605" s="422">
        <v>0</v>
      </c>
      <c r="AK605" s="453">
        <v>0</v>
      </c>
      <c r="AL605" s="444">
        <v>0</v>
      </c>
      <c r="AM605" s="449">
        <v>0</v>
      </c>
      <c r="AN605" s="447">
        <v>0</v>
      </c>
      <c r="AO605" s="451">
        <v>0</v>
      </c>
      <c r="AP605" s="451">
        <v>0</v>
      </c>
      <c r="AQ605" s="451">
        <v>0</v>
      </c>
      <c r="AR605" s="451">
        <v>0</v>
      </c>
      <c r="AS605" s="451">
        <v>0</v>
      </c>
      <c r="AT605" s="451">
        <v>0</v>
      </c>
      <c r="AU605" s="451">
        <v>0</v>
      </c>
      <c r="AV605" s="451">
        <v>0</v>
      </c>
      <c r="AW605" s="451">
        <v>0</v>
      </c>
      <c r="AX605" s="451">
        <v>0</v>
      </c>
      <c r="AY605" s="447">
        <v>0</v>
      </c>
      <c r="AZ605" s="451">
        <v>0</v>
      </c>
      <c r="BA605" s="428">
        <v>0</v>
      </c>
      <c r="BH605" s="434">
        <v>1</v>
      </c>
      <c r="BK605" s="435">
        <v>1</v>
      </c>
      <c r="BL605" s="435">
        <v>1</v>
      </c>
      <c r="BM605" s="435">
        <v>1</v>
      </c>
      <c r="BP605" s="435">
        <v>1</v>
      </c>
      <c r="BR605" s="442">
        <v>5</v>
      </c>
    </row>
    <row r="606" spans="1:70" ht="12.75" customHeight="1">
      <c r="A606" s="467">
        <v>42076</v>
      </c>
      <c r="B606" s="368">
        <v>4</v>
      </c>
      <c r="C606" s="368">
        <v>5</v>
      </c>
      <c r="D606" s="368">
        <v>18</v>
      </c>
      <c r="E606" s="368">
        <v>22</v>
      </c>
      <c r="F606" s="368">
        <v>23</v>
      </c>
      <c r="G606" s="368">
        <v>0</v>
      </c>
      <c r="H606" s="368">
        <v>1</v>
      </c>
      <c r="I606" s="500">
        <v>3</v>
      </c>
      <c r="R606" s="419">
        <v>2</v>
      </c>
      <c r="S606" s="421">
        <v>1</v>
      </c>
      <c r="T606" s="422">
        <v>0</v>
      </c>
      <c r="U606" s="453">
        <v>1</v>
      </c>
      <c r="V606" s="458">
        <v>0</v>
      </c>
      <c r="W606" s="456">
        <v>0</v>
      </c>
      <c r="X606" s="422">
        <v>0</v>
      </c>
      <c r="Y606" s="453">
        <v>1</v>
      </c>
      <c r="Z606" s="458">
        <v>0</v>
      </c>
      <c r="AA606" s="456">
        <v>0</v>
      </c>
      <c r="AB606" s="422">
        <v>1</v>
      </c>
      <c r="AC606" s="453">
        <v>1</v>
      </c>
      <c r="AD606" s="458">
        <v>0</v>
      </c>
      <c r="AE606" s="456">
        <v>2</v>
      </c>
      <c r="AF606" s="422">
        <v>1</v>
      </c>
      <c r="AG606" s="453">
        <v>0</v>
      </c>
      <c r="AH606" s="458">
        <v>1</v>
      </c>
      <c r="AI606" s="456">
        <v>0</v>
      </c>
      <c r="AJ606" s="422">
        <v>0</v>
      </c>
      <c r="AK606" s="453">
        <v>0</v>
      </c>
      <c r="AL606" s="444">
        <v>0</v>
      </c>
      <c r="AM606" s="449">
        <v>0</v>
      </c>
      <c r="AN606" s="447">
        <v>0</v>
      </c>
      <c r="AO606" s="451">
        <v>0</v>
      </c>
      <c r="AP606" s="451">
        <v>1</v>
      </c>
      <c r="AQ606" s="451">
        <v>0</v>
      </c>
      <c r="AR606" s="451">
        <v>0</v>
      </c>
      <c r="AS606" s="451">
        <v>0</v>
      </c>
      <c r="AT606" s="451">
        <v>0</v>
      </c>
      <c r="AU606" s="451">
        <v>0</v>
      </c>
      <c r="AV606" s="451">
        <v>0</v>
      </c>
      <c r="AW606" s="451">
        <v>0</v>
      </c>
      <c r="AX606" s="451">
        <v>0</v>
      </c>
      <c r="AY606" s="447">
        <v>0</v>
      </c>
      <c r="AZ606" s="451">
        <v>0</v>
      </c>
      <c r="BA606" s="428">
        <v>0</v>
      </c>
      <c r="BH606" s="434">
        <v>1</v>
      </c>
      <c r="BL606" s="435">
        <v>2</v>
      </c>
      <c r="BN606" s="435">
        <v>1</v>
      </c>
      <c r="BO606" s="435">
        <v>1</v>
      </c>
      <c r="BR606" s="442">
        <v>4</v>
      </c>
    </row>
    <row r="607" spans="1:70" ht="12.75" customHeight="1">
      <c r="A607" s="467">
        <v>42073</v>
      </c>
      <c r="B607" s="368">
        <v>2</v>
      </c>
      <c r="C607" s="368">
        <v>6</v>
      </c>
      <c r="D607" s="368">
        <v>23</v>
      </c>
      <c r="E607" s="368">
        <v>30</v>
      </c>
      <c r="F607" s="368">
        <v>31</v>
      </c>
      <c r="G607" s="368">
        <v>0</v>
      </c>
      <c r="H607" s="368">
        <v>2</v>
      </c>
      <c r="I607" s="500">
        <v>10</v>
      </c>
      <c r="R607" s="419">
        <v>5</v>
      </c>
      <c r="S607" s="421">
        <v>2</v>
      </c>
      <c r="T607" s="422">
        <v>1</v>
      </c>
      <c r="U607" s="453">
        <v>1</v>
      </c>
      <c r="V607" s="458">
        <v>0</v>
      </c>
      <c r="W607" s="456">
        <v>0</v>
      </c>
      <c r="X607" s="422">
        <v>1</v>
      </c>
      <c r="Y607" s="453">
        <v>0</v>
      </c>
      <c r="Z607" s="458">
        <v>0</v>
      </c>
      <c r="AA607" s="456">
        <v>0</v>
      </c>
      <c r="AB607" s="422">
        <v>0</v>
      </c>
      <c r="AC607" s="453">
        <v>2</v>
      </c>
      <c r="AD607" s="458">
        <v>1</v>
      </c>
      <c r="AE607" s="456">
        <v>0</v>
      </c>
      <c r="AF607" s="422">
        <v>0</v>
      </c>
      <c r="AG607" s="453">
        <v>1</v>
      </c>
      <c r="AH607" s="458">
        <v>1</v>
      </c>
      <c r="AI607" s="456">
        <v>1</v>
      </c>
      <c r="AJ607" s="422">
        <v>0</v>
      </c>
      <c r="AK607" s="453">
        <v>1</v>
      </c>
      <c r="AL607" s="444">
        <v>0</v>
      </c>
      <c r="AM607" s="449">
        <v>0</v>
      </c>
      <c r="AN607" s="447">
        <v>0</v>
      </c>
      <c r="AO607" s="451">
        <v>0</v>
      </c>
      <c r="AP607" s="451">
        <v>2</v>
      </c>
      <c r="AQ607" s="451">
        <v>0</v>
      </c>
      <c r="AR607" s="451">
        <v>0</v>
      </c>
      <c r="AS607" s="451">
        <v>0</v>
      </c>
      <c r="AT607" s="451">
        <v>0</v>
      </c>
      <c r="AU607" s="451">
        <v>0</v>
      </c>
      <c r="AV607" s="451">
        <v>0</v>
      </c>
      <c r="AW607" s="451">
        <v>0</v>
      </c>
      <c r="AX607" s="451">
        <v>0</v>
      </c>
      <c r="AY607" s="447">
        <v>0</v>
      </c>
      <c r="AZ607" s="451">
        <v>0</v>
      </c>
      <c r="BA607" s="428">
        <v>0</v>
      </c>
      <c r="BH607" s="434">
        <v>1</v>
      </c>
      <c r="BJ607" s="435">
        <v>1</v>
      </c>
      <c r="BK607" s="435">
        <v>1</v>
      </c>
      <c r="BM607" s="435">
        <v>1</v>
      </c>
      <c r="BP607" s="435">
        <v>1</v>
      </c>
      <c r="BR607" s="442">
        <v>5</v>
      </c>
    </row>
    <row r="608" spans="1:70" ht="12.75" customHeight="1">
      <c r="A608" s="467">
        <v>42069</v>
      </c>
      <c r="B608" s="368">
        <v>23</v>
      </c>
      <c r="C608" s="368">
        <v>30</v>
      </c>
      <c r="D608" s="368">
        <v>47</v>
      </c>
      <c r="E608" s="368">
        <v>49</v>
      </c>
      <c r="F608" s="368">
        <v>50</v>
      </c>
      <c r="G608" s="368">
        <v>0</v>
      </c>
      <c r="H608" s="368">
        <v>2</v>
      </c>
      <c r="I608" s="500">
        <v>7</v>
      </c>
      <c r="R608" s="419">
        <v>4</v>
      </c>
      <c r="S608" s="421">
        <v>0</v>
      </c>
      <c r="T608" s="422">
        <v>1</v>
      </c>
      <c r="U608" s="453">
        <v>1</v>
      </c>
      <c r="V608" s="458">
        <v>0</v>
      </c>
      <c r="W608" s="456">
        <v>1</v>
      </c>
      <c r="X608" s="422">
        <v>0</v>
      </c>
      <c r="Y608" s="453">
        <v>0</v>
      </c>
      <c r="Z608" s="458">
        <v>1</v>
      </c>
      <c r="AA608" s="456">
        <v>1</v>
      </c>
      <c r="AB608" s="422">
        <v>0</v>
      </c>
      <c r="AC608" s="453">
        <v>0</v>
      </c>
      <c r="AD608" s="458">
        <v>0</v>
      </c>
      <c r="AE608" s="456">
        <v>1</v>
      </c>
      <c r="AF608" s="422">
        <v>0</v>
      </c>
      <c r="AG608" s="453">
        <v>2</v>
      </c>
      <c r="AH608" s="458">
        <v>1</v>
      </c>
      <c r="AI608" s="456">
        <v>1</v>
      </c>
      <c r="AJ608" s="422">
        <v>1</v>
      </c>
      <c r="AK608" s="453">
        <v>0</v>
      </c>
      <c r="AL608" s="444">
        <v>0</v>
      </c>
      <c r="AM608" s="449">
        <v>0</v>
      </c>
      <c r="AN608" s="447">
        <v>0</v>
      </c>
      <c r="AO608" s="451">
        <v>0</v>
      </c>
      <c r="AP608" s="451">
        <v>1</v>
      </c>
      <c r="AQ608" s="451">
        <v>0</v>
      </c>
      <c r="AR608" s="451">
        <v>0</v>
      </c>
      <c r="AS608" s="451">
        <v>0</v>
      </c>
      <c r="AT608" s="451">
        <v>0</v>
      </c>
      <c r="AU608" s="451">
        <v>0</v>
      </c>
      <c r="AV608" s="451">
        <v>0</v>
      </c>
      <c r="AW608" s="451">
        <v>0</v>
      </c>
      <c r="AX608" s="451">
        <v>0</v>
      </c>
      <c r="AY608" s="447">
        <v>0</v>
      </c>
      <c r="AZ608" s="451">
        <v>0</v>
      </c>
      <c r="BA608" s="428">
        <v>0</v>
      </c>
      <c r="BJ608" s="435">
        <v>2</v>
      </c>
      <c r="BL608" s="435">
        <v>2</v>
      </c>
      <c r="BQ608" s="436">
        <v>1</v>
      </c>
      <c r="BR608" s="442">
        <v>3</v>
      </c>
    </row>
    <row r="609" spans="1:70" ht="12.75" customHeight="1">
      <c r="A609" s="467">
        <v>42066</v>
      </c>
      <c r="B609" s="368">
        <v>6</v>
      </c>
      <c r="C609" s="368">
        <v>8</v>
      </c>
      <c r="D609" s="368">
        <v>11</v>
      </c>
      <c r="E609" s="368">
        <v>13</v>
      </c>
      <c r="F609" s="368">
        <v>21</v>
      </c>
      <c r="G609" s="368">
        <v>0</v>
      </c>
      <c r="H609" s="368">
        <v>7</v>
      </c>
      <c r="I609" s="500">
        <v>8</v>
      </c>
      <c r="R609" s="419">
        <v>3</v>
      </c>
      <c r="S609" s="421">
        <v>0</v>
      </c>
      <c r="T609" s="422">
        <v>0</v>
      </c>
      <c r="U609" s="453">
        <v>0</v>
      </c>
      <c r="V609" s="458">
        <v>0</v>
      </c>
      <c r="W609" s="456">
        <v>0</v>
      </c>
      <c r="X609" s="422">
        <v>1</v>
      </c>
      <c r="Y609" s="453">
        <v>0</v>
      </c>
      <c r="Z609" s="458">
        <v>0</v>
      </c>
      <c r="AA609" s="456">
        <v>0</v>
      </c>
      <c r="AB609" s="422">
        <v>0</v>
      </c>
      <c r="AC609" s="453">
        <v>1</v>
      </c>
      <c r="AD609" s="458">
        <v>0</v>
      </c>
      <c r="AE609" s="456">
        <v>0</v>
      </c>
      <c r="AF609" s="422">
        <v>2</v>
      </c>
      <c r="AG609" s="453">
        <v>0</v>
      </c>
      <c r="AH609" s="458">
        <v>1</v>
      </c>
      <c r="AI609" s="456">
        <v>1</v>
      </c>
      <c r="AJ609" s="422">
        <v>1</v>
      </c>
      <c r="AK609" s="453">
        <v>0</v>
      </c>
      <c r="AL609" s="444">
        <v>1</v>
      </c>
      <c r="AM609" s="449">
        <v>1</v>
      </c>
      <c r="AN609" s="447">
        <v>0</v>
      </c>
      <c r="AO609" s="451">
        <v>0</v>
      </c>
      <c r="AP609" s="451">
        <v>0</v>
      </c>
      <c r="AQ609" s="451">
        <v>0</v>
      </c>
      <c r="AR609" s="451">
        <v>0</v>
      </c>
      <c r="AS609" s="451">
        <v>0</v>
      </c>
      <c r="AT609" s="451">
        <v>0</v>
      </c>
      <c r="AU609" s="451">
        <v>0</v>
      </c>
      <c r="AV609" s="451">
        <v>0</v>
      </c>
      <c r="AW609" s="451">
        <v>0</v>
      </c>
      <c r="AX609" s="451">
        <v>0</v>
      </c>
      <c r="AY609" s="447">
        <v>0</v>
      </c>
      <c r="AZ609" s="451">
        <v>0</v>
      </c>
      <c r="BA609" s="428">
        <v>0</v>
      </c>
      <c r="BH609" s="434">
        <v>2</v>
      </c>
      <c r="BK609" s="435">
        <v>1</v>
      </c>
      <c r="BM609" s="435">
        <v>1</v>
      </c>
      <c r="BO609" s="435">
        <v>1</v>
      </c>
      <c r="BR609" s="442">
        <v>4</v>
      </c>
    </row>
    <row r="610" spans="1:70" ht="12.75" customHeight="1">
      <c r="A610" s="467">
        <v>42062</v>
      </c>
      <c r="B610" s="368">
        <v>5</v>
      </c>
      <c r="C610" s="368">
        <v>14</v>
      </c>
      <c r="D610" s="368">
        <v>17</v>
      </c>
      <c r="E610" s="368">
        <v>25</v>
      </c>
      <c r="F610" s="368">
        <v>47</v>
      </c>
      <c r="G610" s="368">
        <v>0</v>
      </c>
      <c r="H610" s="368">
        <v>9</v>
      </c>
      <c r="I610" s="500">
        <v>10</v>
      </c>
      <c r="R610" s="419">
        <v>3</v>
      </c>
      <c r="S610" s="421">
        <v>1</v>
      </c>
      <c r="T610" s="422">
        <v>0</v>
      </c>
      <c r="U610" s="453">
        <v>1</v>
      </c>
      <c r="V610" s="458">
        <v>0</v>
      </c>
      <c r="W610" s="456">
        <v>1</v>
      </c>
      <c r="X610" s="422">
        <v>1</v>
      </c>
      <c r="Y610" s="453">
        <v>0</v>
      </c>
      <c r="Z610" s="458">
        <v>0</v>
      </c>
      <c r="AA610" s="456">
        <v>1</v>
      </c>
      <c r="AB610" s="422">
        <v>2</v>
      </c>
      <c r="AC610" s="453">
        <v>0</v>
      </c>
      <c r="AD610" s="458">
        <v>0</v>
      </c>
      <c r="AE610" s="456">
        <v>1</v>
      </c>
      <c r="AF610" s="422">
        <v>0</v>
      </c>
      <c r="AG610" s="453">
        <v>0</v>
      </c>
      <c r="AH610" s="458">
        <v>0</v>
      </c>
      <c r="AI610" s="456">
        <v>1</v>
      </c>
      <c r="AJ610" s="422">
        <v>1</v>
      </c>
      <c r="AK610" s="453">
        <v>0</v>
      </c>
      <c r="AL610" s="444">
        <v>0</v>
      </c>
      <c r="AM610" s="449">
        <v>0</v>
      </c>
      <c r="AN610" s="447">
        <v>1</v>
      </c>
      <c r="AO610" s="451">
        <v>0</v>
      </c>
      <c r="AP610" s="451">
        <v>0</v>
      </c>
      <c r="AQ610" s="451">
        <v>0</v>
      </c>
      <c r="AR610" s="451">
        <v>0</v>
      </c>
      <c r="AS610" s="451">
        <v>0</v>
      </c>
      <c r="AT610" s="451">
        <v>0</v>
      </c>
      <c r="AU610" s="451">
        <v>0</v>
      </c>
      <c r="AV610" s="451">
        <v>0</v>
      </c>
      <c r="AW610" s="451">
        <v>0</v>
      </c>
      <c r="AX610" s="451">
        <v>0</v>
      </c>
      <c r="AY610" s="447">
        <v>0</v>
      </c>
      <c r="AZ610" s="451">
        <v>0</v>
      </c>
      <c r="BA610" s="428">
        <v>0</v>
      </c>
      <c r="BH610" s="434">
        <v>3</v>
      </c>
      <c r="BN610" s="435">
        <v>1</v>
      </c>
      <c r="BQ610" s="436">
        <v>1</v>
      </c>
      <c r="BR610" s="442">
        <v>3</v>
      </c>
    </row>
    <row r="611" spans="1:70" ht="12.75" customHeight="1">
      <c r="A611" s="467">
        <v>42059</v>
      </c>
      <c r="B611" s="368">
        <v>3</v>
      </c>
      <c r="C611" s="368">
        <v>25</v>
      </c>
      <c r="D611" s="368">
        <v>28</v>
      </c>
      <c r="E611" s="368">
        <v>34</v>
      </c>
      <c r="F611" s="368">
        <v>50</v>
      </c>
      <c r="G611" s="368">
        <v>0</v>
      </c>
      <c r="H611" s="368">
        <v>1</v>
      </c>
      <c r="I611" s="500">
        <v>11</v>
      </c>
      <c r="R611" s="419">
        <v>2</v>
      </c>
      <c r="S611" s="421">
        <v>0</v>
      </c>
      <c r="T611" s="422">
        <v>0</v>
      </c>
      <c r="U611" s="453">
        <v>0</v>
      </c>
      <c r="V611" s="458">
        <v>1</v>
      </c>
      <c r="W611" s="456">
        <v>0</v>
      </c>
      <c r="X611" s="422">
        <v>1</v>
      </c>
      <c r="Y611" s="453">
        <v>0</v>
      </c>
      <c r="Z611" s="458">
        <v>0</v>
      </c>
      <c r="AA611" s="456">
        <v>1</v>
      </c>
      <c r="AB611" s="422">
        <v>0</v>
      </c>
      <c r="AC611" s="453">
        <v>1</v>
      </c>
      <c r="AD611" s="458">
        <v>1</v>
      </c>
      <c r="AE611" s="456">
        <v>0</v>
      </c>
      <c r="AF611" s="422">
        <v>0</v>
      </c>
      <c r="AG611" s="453">
        <v>0</v>
      </c>
      <c r="AH611" s="458">
        <v>0</v>
      </c>
      <c r="AI611" s="456">
        <v>0</v>
      </c>
      <c r="AJ611" s="422">
        <v>1</v>
      </c>
      <c r="AK611" s="453">
        <v>0</v>
      </c>
      <c r="AL611" s="444">
        <v>0</v>
      </c>
      <c r="AM611" s="449">
        <v>0</v>
      </c>
      <c r="AN611" s="447">
        <v>0</v>
      </c>
      <c r="AO611" s="451">
        <v>0</v>
      </c>
      <c r="AP611" s="451">
        <v>0</v>
      </c>
      <c r="AQ611" s="451">
        <v>0</v>
      </c>
      <c r="AR611" s="451">
        <v>0</v>
      </c>
      <c r="AS611" s="451">
        <v>0</v>
      </c>
      <c r="AT611" s="451">
        <v>0</v>
      </c>
      <c r="AU611" s="451">
        <v>0</v>
      </c>
      <c r="AV611" s="451">
        <v>0</v>
      </c>
      <c r="AW611" s="451">
        <v>0</v>
      </c>
      <c r="AX611" s="451">
        <v>0</v>
      </c>
      <c r="AY611" s="447">
        <v>0</v>
      </c>
      <c r="AZ611" s="451">
        <v>0</v>
      </c>
      <c r="BA611" s="428">
        <v>0</v>
      </c>
      <c r="BH611" s="434">
        <v>1</v>
      </c>
      <c r="BI611" s="435">
        <v>1</v>
      </c>
      <c r="BK611" s="435">
        <v>1</v>
      </c>
      <c r="BL611" s="435">
        <v>1</v>
      </c>
      <c r="BO611" s="435">
        <v>1</v>
      </c>
      <c r="BR611" s="442">
        <v>5</v>
      </c>
    </row>
    <row r="612" spans="1:70" ht="12.75" customHeight="1">
      <c r="A612" s="467">
        <v>42055</v>
      </c>
      <c r="B612" s="368">
        <v>4</v>
      </c>
      <c r="C612" s="368">
        <v>10</v>
      </c>
      <c r="D612" s="368">
        <v>14</v>
      </c>
      <c r="E612" s="368">
        <v>37</v>
      </c>
      <c r="F612" s="368">
        <v>46</v>
      </c>
      <c r="G612" s="368">
        <v>0</v>
      </c>
      <c r="H612" s="368">
        <v>4</v>
      </c>
      <c r="I612" s="500">
        <v>7</v>
      </c>
      <c r="R612" s="419">
        <v>4</v>
      </c>
      <c r="S612" s="421">
        <v>0</v>
      </c>
      <c r="T612" s="422">
        <v>0</v>
      </c>
      <c r="U612" s="453">
        <v>0</v>
      </c>
      <c r="V612" s="458">
        <v>0</v>
      </c>
      <c r="W612" s="456">
        <v>0</v>
      </c>
      <c r="X612" s="422">
        <v>0</v>
      </c>
      <c r="Y612" s="453">
        <v>1</v>
      </c>
      <c r="Z612" s="458">
        <v>1</v>
      </c>
      <c r="AA612" s="456">
        <v>0</v>
      </c>
      <c r="AB612" s="422">
        <v>1</v>
      </c>
      <c r="AC612" s="453">
        <v>0</v>
      </c>
      <c r="AD612" s="458">
        <v>0</v>
      </c>
      <c r="AE612" s="456">
        <v>1</v>
      </c>
      <c r="AF612" s="422">
        <v>0</v>
      </c>
      <c r="AG612" s="453">
        <v>0</v>
      </c>
      <c r="AH612" s="458">
        <v>0</v>
      </c>
      <c r="AI612" s="456">
        <v>0</v>
      </c>
      <c r="AJ612" s="422">
        <v>0</v>
      </c>
      <c r="AK612" s="453">
        <v>1</v>
      </c>
      <c r="AL612" s="444">
        <v>0</v>
      </c>
      <c r="AM612" s="449">
        <v>0</v>
      </c>
      <c r="AN612" s="447">
        <v>0</v>
      </c>
      <c r="AO612" s="451">
        <v>0</v>
      </c>
      <c r="AP612" s="451">
        <v>0</v>
      </c>
      <c r="AQ612" s="451">
        <v>0</v>
      </c>
      <c r="AR612" s="451">
        <v>0</v>
      </c>
      <c r="AS612" s="451">
        <v>0</v>
      </c>
      <c r="AT612" s="451">
        <v>0</v>
      </c>
      <c r="AU612" s="451">
        <v>0</v>
      </c>
      <c r="AV612" s="451">
        <v>0</v>
      </c>
      <c r="AW612" s="451">
        <v>0</v>
      </c>
      <c r="AX612" s="451">
        <v>0</v>
      </c>
      <c r="AY612" s="447">
        <v>0</v>
      </c>
      <c r="AZ612" s="451">
        <v>0</v>
      </c>
      <c r="BA612" s="428">
        <v>0</v>
      </c>
      <c r="BK612" s="435">
        <v>1</v>
      </c>
      <c r="BL612" s="435">
        <v>1</v>
      </c>
      <c r="BM612" s="435">
        <v>1</v>
      </c>
      <c r="BQ612" s="436">
        <v>2</v>
      </c>
      <c r="BR612" s="442">
        <v>4</v>
      </c>
    </row>
    <row r="613" spans="1:70" ht="12.75" customHeight="1">
      <c r="A613" s="467">
        <v>42052</v>
      </c>
      <c r="B613" s="368">
        <v>2</v>
      </c>
      <c r="C613" s="368">
        <v>5</v>
      </c>
      <c r="D613" s="368">
        <v>18</v>
      </c>
      <c r="E613" s="368">
        <v>30</v>
      </c>
      <c r="F613" s="368">
        <v>43</v>
      </c>
      <c r="G613" s="368">
        <v>0</v>
      </c>
      <c r="H613" s="368">
        <v>1</v>
      </c>
      <c r="I613" s="500">
        <v>10</v>
      </c>
      <c r="R613" s="419">
        <v>3</v>
      </c>
      <c r="S613" s="421">
        <v>0</v>
      </c>
      <c r="T613" s="422">
        <v>0</v>
      </c>
      <c r="U613" s="453">
        <v>1</v>
      </c>
      <c r="V613" s="458">
        <v>1</v>
      </c>
      <c r="W613" s="456">
        <v>1</v>
      </c>
      <c r="X613" s="422">
        <v>0</v>
      </c>
      <c r="Y613" s="453">
        <v>0</v>
      </c>
      <c r="Z613" s="458">
        <v>0</v>
      </c>
      <c r="AA613" s="456">
        <v>0</v>
      </c>
      <c r="AB613" s="422">
        <v>0</v>
      </c>
      <c r="AC613" s="453">
        <v>1</v>
      </c>
      <c r="AD613" s="458">
        <v>1</v>
      </c>
      <c r="AE613" s="456">
        <v>1</v>
      </c>
      <c r="AF613" s="422">
        <v>1</v>
      </c>
      <c r="AG613" s="453">
        <v>0</v>
      </c>
      <c r="AH613" s="458">
        <v>1</v>
      </c>
      <c r="AI613" s="456">
        <v>1</v>
      </c>
      <c r="AJ613" s="422">
        <v>0</v>
      </c>
      <c r="AK613" s="453">
        <v>0</v>
      </c>
      <c r="AL613" s="444">
        <v>1</v>
      </c>
      <c r="AM613" s="449">
        <v>0</v>
      </c>
      <c r="AN613" s="447">
        <v>0</v>
      </c>
      <c r="AO613" s="451">
        <v>0</v>
      </c>
      <c r="AP613" s="451">
        <v>0</v>
      </c>
      <c r="AQ613" s="451">
        <v>0</v>
      </c>
      <c r="AR613" s="451">
        <v>0</v>
      </c>
      <c r="AS613" s="451">
        <v>0</v>
      </c>
      <c r="AT613" s="451">
        <v>0</v>
      </c>
      <c r="AU613" s="451">
        <v>0</v>
      </c>
      <c r="AV613" s="451">
        <v>0</v>
      </c>
      <c r="AW613" s="451">
        <v>0</v>
      </c>
      <c r="AX613" s="451">
        <v>0</v>
      </c>
      <c r="AY613" s="447">
        <v>0</v>
      </c>
      <c r="AZ613" s="451">
        <v>0</v>
      </c>
      <c r="BA613" s="428">
        <v>0</v>
      </c>
      <c r="BH613" s="434">
        <v>2</v>
      </c>
      <c r="BI613" s="435">
        <v>1</v>
      </c>
      <c r="BK613" s="435">
        <v>1</v>
      </c>
      <c r="BM613" s="435">
        <v>1</v>
      </c>
      <c r="BR613" s="442">
        <v>4</v>
      </c>
    </row>
    <row r="614" spans="1:70" ht="12.75" customHeight="1">
      <c r="A614" s="467">
        <v>42048</v>
      </c>
      <c r="B614" s="368">
        <v>12</v>
      </c>
      <c r="C614" s="368">
        <v>24</v>
      </c>
      <c r="D614" s="368">
        <v>39</v>
      </c>
      <c r="E614" s="368">
        <v>42</v>
      </c>
      <c r="F614" s="368">
        <v>44</v>
      </c>
      <c r="G614" s="368">
        <v>0</v>
      </c>
      <c r="H614" s="368">
        <v>3</v>
      </c>
      <c r="I614" s="500">
        <v>11</v>
      </c>
      <c r="R614" s="419">
        <v>2</v>
      </c>
      <c r="S614" s="421">
        <v>0</v>
      </c>
      <c r="T614" s="422">
        <v>0</v>
      </c>
      <c r="U614" s="453">
        <v>1</v>
      </c>
      <c r="V614" s="458">
        <v>0</v>
      </c>
      <c r="W614" s="456">
        <v>1</v>
      </c>
      <c r="X614" s="422">
        <v>1</v>
      </c>
      <c r="Y614" s="453">
        <v>1</v>
      </c>
      <c r="Z614" s="458">
        <v>1</v>
      </c>
      <c r="AA614" s="456">
        <v>0</v>
      </c>
      <c r="AB614" s="422">
        <v>0</v>
      </c>
      <c r="AC614" s="453">
        <v>0</v>
      </c>
      <c r="AD614" s="458">
        <v>0</v>
      </c>
      <c r="AE614" s="456">
        <v>1</v>
      </c>
      <c r="AF614" s="422">
        <v>0</v>
      </c>
      <c r="AG614" s="453">
        <v>0</v>
      </c>
      <c r="AH614" s="458">
        <v>1</v>
      </c>
      <c r="AI614" s="456">
        <v>0</v>
      </c>
      <c r="AJ614" s="422">
        <v>0</v>
      </c>
      <c r="AK614" s="453">
        <v>1</v>
      </c>
      <c r="AL614" s="444">
        <v>1</v>
      </c>
      <c r="AM614" s="449">
        <v>0</v>
      </c>
      <c r="AN614" s="447">
        <v>0</v>
      </c>
      <c r="AO614" s="451">
        <v>0</v>
      </c>
      <c r="AP614" s="451">
        <v>0</v>
      </c>
      <c r="AQ614" s="451">
        <v>0</v>
      </c>
      <c r="AR614" s="451">
        <v>0</v>
      </c>
      <c r="AS614" s="451">
        <v>0</v>
      </c>
      <c r="AT614" s="451">
        <v>0</v>
      </c>
      <c r="AU614" s="451">
        <v>0</v>
      </c>
      <c r="AV614" s="451">
        <v>0</v>
      </c>
      <c r="AW614" s="451">
        <v>0</v>
      </c>
      <c r="AX614" s="451">
        <v>0</v>
      </c>
      <c r="AY614" s="447">
        <v>0</v>
      </c>
      <c r="AZ614" s="451">
        <v>0</v>
      </c>
      <c r="BA614" s="428">
        <v>0</v>
      </c>
      <c r="BH614" s="434">
        <v>1</v>
      </c>
      <c r="BM614" s="435">
        <v>1</v>
      </c>
      <c r="BN614" s="435">
        <v>1</v>
      </c>
      <c r="BP614" s="435">
        <v>1</v>
      </c>
      <c r="BQ614" s="436">
        <v>1</v>
      </c>
      <c r="BR614" s="442">
        <v>5</v>
      </c>
    </row>
    <row r="615" spans="1:70" ht="12.75" customHeight="1">
      <c r="A615" s="467">
        <v>42045</v>
      </c>
      <c r="B615" s="368">
        <v>13</v>
      </c>
      <c r="C615" s="368">
        <v>17</v>
      </c>
      <c r="D615" s="368">
        <v>20</v>
      </c>
      <c r="E615" s="368">
        <v>30</v>
      </c>
      <c r="F615" s="368">
        <v>45</v>
      </c>
      <c r="G615" s="368">
        <v>0</v>
      </c>
      <c r="H615" s="368">
        <v>9</v>
      </c>
      <c r="I615" s="500">
        <v>10</v>
      </c>
      <c r="R615" s="419">
        <v>5</v>
      </c>
      <c r="S615" s="421">
        <v>1</v>
      </c>
      <c r="T615" s="422">
        <v>0</v>
      </c>
      <c r="U615" s="453">
        <v>1</v>
      </c>
      <c r="V615" s="458">
        <v>0</v>
      </c>
      <c r="W615" s="456">
        <v>1</v>
      </c>
      <c r="X615" s="422">
        <v>0</v>
      </c>
      <c r="Y615" s="453">
        <v>0</v>
      </c>
      <c r="Z615" s="458">
        <v>1</v>
      </c>
      <c r="AA615" s="456">
        <v>2</v>
      </c>
      <c r="AB615" s="422">
        <v>0</v>
      </c>
      <c r="AC615" s="453">
        <v>0</v>
      </c>
      <c r="AD615" s="458">
        <v>1</v>
      </c>
      <c r="AE615" s="456">
        <v>1</v>
      </c>
      <c r="AF615" s="422">
        <v>0</v>
      </c>
      <c r="AG615" s="453">
        <v>1</v>
      </c>
      <c r="AH615" s="458">
        <v>2</v>
      </c>
      <c r="AI615" s="456">
        <v>1</v>
      </c>
      <c r="AJ615" s="422">
        <v>0</v>
      </c>
      <c r="AK615" s="453">
        <v>2</v>
      </c>
      <c r="AL615" s="444">
        <v>0</v>
      </c>
      <c r="AM615" s="449">
        <v>0</v>
      </c>
      <c r="AN615" s="447">
        <v>1</v>
      </c>
      <c r="AO615" s="451">
        <v>2</v>
      </c>
      <c r="AP615" s="451">
        <v>0</v>
      </c>
      <c r="AQ615" s="451">
        <v>0</v>
      </c>
      <c r="AR615" s="451">
        <v>0</v>
      </c>
      <c r="AS615" s="451">
        <v>0</v>
      </c>
      <c r="AT615" s="451">
        <v>0</v>
      </c>
      <c r="AU615" s="451">
        <v>0</v>
      </c>
      <c r="AV615" s="451">
        <v>0</v>
      </c>
      <c r="AW615" s="451">
        <v>0</v>
      </c>
      <c r="AX615" s="451">
        <v>0</v>
      </c>
      <c r="AY615" s="447">
        <v>0</v>
      </c>
      <c r="AZ615" s="451">
        <v>0</v>
      </c>
      <c r="BA615" s="428">
        <v>0</v>
      </c>
      <c r="BI615" s="435">
        <v>1</v>
      </c>
      <c r="BK615" s="435">
        <v>1</v>
      </c>
      <c r="BL615" s="435">
        <v>1</v>
      </c>
      <c r="BM615" s="435">
        <v>1</v>
      </c>
      <c r="BO615" s="435">
        <v>1</v>
      </c>
      <c r="BR615" s="442">
        <v>5</v>
      </c>
    </row>
    <row r="616" spans="1:70" ht="12.75" customHeight="1">
      <c r="A616" s="467">
        <v>42041</v>
      </c>
      <c r="B616" s="368">
        <v>10</v>
      </c>
      <c r="C616" s="368">
        <v>26</v>
      </c>
      <c r="D616" s="368">
        <v>30</v>
      </c>
      <c r="E616" s="368">
        <v>39</v>
      </c>
      <c r="F616" s="368">
        <v>50</v>
      </c>
      <c r="G616" s="368">
        <v>0</v>
      </c>
      <c r="H616" s="368">
        <v>7</v>
      </c>
      <c r="I616" s="500">
        <v>8</v>
      </c>
      <c r="R616" s="419">
        <v>4</v>
      </c>
      <c r="S616" s="421">
        <v>1</v>
      </c>
      <c r="T616" s="422">
        <v>1</v>
      </c>
      <c r="U616" s="453">
        <v>0</v>
      </c>
      <c r="V616" s="458">
        <v>1</v>
      </c>
      <c r="W616" s="456">
        <v>1</v>
      </c>
      <c r="X616" s="422">
        <v>1</v>
      </c>
      <c r="Y616" s="453">
        <v>1</v>
      </c>
      <c r="Z616" s="458">
        <v>1</v>
      </c>
      <c r="AA616" s="456">
        <v>0</v>
      </c>
      <c r="AB616" s="422">
        <v>1</v>
      </c>
      <c r="AC616" s="453">
        <v>1</v>
      </c>
      <c r="AD616" s="458">
        <v>0</v>
      </c>
      <c r="AE616" s="456">
        <v>0</v>
      </c>
      <c r="AF616" s="422">
        <v>0</v>
      </c>
      <c r="AG616" s="453">
        <v>0</v>
      </c>
      <c r="AH616" s="458">
        <v>0</v>
      </c>
      <c r="AI616" s="456">
        <v>1</v>
      </c>
      <c r="AJ616" s="422">
        <v>0</v>
      </c>
      <c r="AK616" s="453">
        <v>0</v>
      </c>
      <c r="AL616" s="444">
        <v>0</v>
      </c>
      <c r="AM616" s="449">
        <v>0</v>
      </c>
      <c r="AN616" s="447">
        <v>0</v>
      </c>
      <c r="AO616" s="451">
        <v>0</v>
      </c>
      <c r="AP616" s="451">
        <v>0</v>
      </c>
      <c r="AQ616" s="451">
        <v>0</v>
      </c>
      <c r="AR616" s="451">
        <v>0</v>
      </c>
      <c r="AS616" s="451">
        <v>0</v>
      </c>
      <c r="AT616" s="451">
        <v>0</v>
      </c>
      <c r="AU616" s="451">
        <v>0</v>
      </c>
      <c r="AV616" s="451">
        <v>0</v>
      </c>
      <c r="AW616" s="451">
        <v>0</v>
      </c>
      <c r="AX616" s="451">
        <v>0</v>
      </c>
      <c r="AY616" s="447">
        <v>0</v>
      </c>
      <c r="AZ616" s="451">
        <v>0</v>
      </c>
      <c r="BA616" s="428">
        <v>0</v>
      </c>
      <c r="BH616" s="434">
        <v>1</v>
      </c>
      <c r="BJ616" s="435">
        <v>1</v>
      </c>
      <c r="BL616" s="435">
        <v>1</v>
      </c>
      <c r="BN616" s="435">
        <v>1</v>
      </c>
      <c r="BQ616" s="436">
        <v>1</v>
      </c>
      <c r="BR616" s="442">
        <v>5</v>
      </c>
    </row>
    <row r="617" spans="1:70" ht="12.75" customHeight="1">
      <c r="A617" s="467">
        <v>42038</v>
      </c>
      <c r="B617" s="368">
        <v>17</v>
      </c>
      <c r="C617" s="368">
        <v>31</v>
      </c>
      <c r="D617" s="368">
        <v>33</v>
      </c>
      <c r="E617" s="368">
        <v>44</v>
      </c>
      <c r="F617" s="368">
        <v>50</v>
      </c>
      <c r="G617" s="368">
        <v>0</v>
      </c>
      <c r="H617" s="368">
        <v>7</v>
      </c>
      <c r="I617" s="500">
        <v>11</v>
      </c>
      <c r="R617" s="419">
        <v>3</v>
      </c>
      <c r="S617" s="421">
        <v>0</v>
      </c>
      <c r="T617" s="422">
        <v>0</v>
      </c>
      <c r="U617" s="453">
        <v>2</v>
      </c>
      <c r="V617" s="458">
        <v>0</v>
      </c>
      <c r="W617" s="456">
        <v>0</v>
      </c>
      <c r="X617" s="422">
        <v>0</v>
      </c>
      <c r="Y617" s="453">
        <v>2</v>
      </c>
      <c r="Z617" s="458">
        <v>0</v>
      </c>
      <c r="AA617" s="456">
        <v>0</v>
      </c>
      <c r="AB617" s="422">
        <v>0</v>
      </c>
      <c r="AC617" s="453">
        <v>2</v>
      </c>
      <c r="AD617" s="458">
        <v>0</v>
      </c>
      <c r="AE617" s="456">
        <v>0</v>
      </c>
      <c r="AF617" s="422">
        <v>1</v>
      </c>
      <c r="AG617" s="453">
        <v>0</v>
      </c>
      <c r="AH617" s="458">
        <v>0</v>
      </c>
      <c r="AI617" s="456">
        <v>0</v>
      </c>
      <c r="AJ617" s="422">
        <v>0</v>
      </c>
      <c r="AK617" s="453">
        <v>2</v>
      </c>
      <c r="AL617" s="444">
        <v>1</v>
      </c>
      <c r="AM617" s="449">
        <v>0</v>
      </c>
      <c r="AN617" s="447">
        <v>0</v>
      </c>
      <c r="AO617" s="451">
        <v>3</v>
      </c>
      <c r="AP617" s="451">
        <v>1</v>
      </c>
      <c r="AQ617" s="451">
        <v>0</v>
      </c>
      <c r="AR617" s="451">
        <v>0</v>
      </c>
      <c r="AS617" s="451">
        <v>0</v>
      </c>
      <c r="AT617" s="451">
        <v>0</v>
      </c>
      <c r="AU617" s="451">
        <v>0</v>
      </c>
      <c r="AV617" s="451">
        <v>0</v>
      </c>
      <c r="AW617" s="451">
        <v>0</v>
      </c>
      <c r="AX617" s="451">
        <v>0</v>
      </c>
      <c r="AY617" s="447">
        <v>0</v>
      </c>
      <c r="AZ617" s="451">
        <v>0</v>
      </c>
      <c r="BA617" s="428">
        <v>0</v>
      </c>
      <c r="BI617" s="435">
        <v>2</v>
      </c>
      <c r="BL617" s="435">
        <v>1</v>
      </c>
      <c r="BO617" s="435">
        <v>1</v>
      </c>
      <c r="BP617" s="435">
        <v>1</v>
      </c>
      <c r="BR617" s="442">
        <v>4</v>
      </c>
    </row>
    <row r="618" spans="1:70" ht="12.75" customHeight="1">
      <c r="A618" s="467">
        <v>42034</v>
      </c>
      <c r="B618" s="368">
        <v>9</v>
      </c>
      <c r="C618" s="368">
        <v>13</v>
      </c>
      <c r="D618" s="368">
        <v>15</v>
      </c>
      <c r="E618" s="368">
        <v>19</v>
      </c>
      <c r="F618" s="368">
        <v>24</v>
      </c>
      <c r="G618" s="368">
        <v>0</v>
      </c>
      <c r="H618" s="368">
        <v>3</v>
      </c>
      <c r="I618" s="500">
        <v>8</v>
      </c>
      <c r="R618" s="419">
        <v>2</v>
      </c>
      <c r="S618" s="421">
        <v>0</v>
      </c>
      <c r="T618" s="422">
        <v>1</v>
      </c>
      <c r="U618" s="453">
        <v>0</v>
      </c>
      <c r="V618" s="458">
        <v>1</v>
      </c>
      <c r="W618" s="456">
        <v>1</v>
      </c>
      <c r="X618" s="422">
        <v>1</v>
      </c>
      <c r="Y618" s="453">
        <v>0</v>
      </c>
      <c r="Z618" s="458">
        <v>1</v>
      </c>
      <c r="AA618" s="456">
        <v>0</v>
      </c>
      <c r="AB618" s="422">
        <v>0</v>
      </c>
      <c r="AC618" s="453">
        <v>1</v>
      </c>
      <c r="AD618" s="458">
        <v>0</v>
      </c>
      <c r="AE618" s="456">
        <v>0</v>
      </c>
      <c r="AF618" s="422">
        <v>1</v>
      </c>
      <c r="AG618" s="453">
        <v>1</v>
      </c>
      <c r="AH618" s="458">
        <v>1</v>
      </c>
      <c r="AI618" s="456">
        <v>0</v>
      </c>
      <c r="AJ618" s="422">
        <v>1</v>
      </c>
      <c r="AK618" s="453">
        <v>0</v>
      </c>
      <c r="AL618" s="444">
        <v>1</v>
      </c>
      <c r="AM618" s="449">
        <v>0</v>
      </c>
      <c r="AN618" s="447">
        <v>0</v>
      </c>
      <c r="AO618" s="451">
        <v>0</v>
      </c>
      <c r="AP618" s="451">
        <v>0</v>
      </c>
      <c r="AQ618" s="451">
        <v>0</v>
      </c>
      <c r="AR618" s="451">
        <v>0</v>
      </c>
      <c r="AS618" s="451">
        <v>0</v>
      </c>
      <c r="AT618" s="451">
        <v>0</v>
      </c>
      <c r="AU618" s="451">
        <v>0</v>
      </c>
      <c r="AV618" s="451">
        <v>0</v>
      </c>
      <c r="AW618" s="451">
        <v>0</v>
      </c>
      <c r="AX618" s="451">
        <v>0</v>
      </c>
      <c r="AY618" s="447">
        <v>0</v>
      </c>
      <c r="AZ618" s="451">
        <v>0</v>
      </c>
      <c r="BA618" s="428">
        <v>0</v>
      </c>
      <c r="BI618" s="435">
        <v>1</v>
      </c>
      <c r="BJ618" s="435">
        <v>1</v>
      </c>
      <c r="BL618" s="435">
        <v>1</v>
      </c>
      <c r="BM618" s="435">
        <v>1</v>
      </c>
      <c r="BN618" s="435">
        <v>1</v>
      </c>
      <c r="BR618" s="442">
        <v>5</v>
      </c>
    </row>
    <row r="619" spans="1:70" ht="12.75" customHeight="1">
      <c r="A619" s="467">
        <v>42031</v>
      </c>
      <c r="B619" s="368">
        <v>5</v>
      </c>
      <c r="C619" s="368">
        <v>10</v>
      </c>
      <c r="D619" s="368">
        <v>31</v>
      </c>
      <c r="E619" s="368">
        <v>33</v>
      </c>
      <c r="F619" s="368">
        <v>40</v>
      </c>
      <c r="G619" s="368">
        <v>0</v>
      </c>
      <c r="H619" s="368">
        <v>8</v>
      </c>
      <c r="I619" s="500">
        <v>10</v>
      </c>
      <c r="R619" s="419">
        <v>4</v>
      </c>
      <c r="S619" s="421">
        <v>0</v>
      </c>
      <c r="T619" s="422">
        <v>1</v>
      </c>
      <c r="U619" s="453">
        <v>1</v>
      </c>
      <c r="V619" s="458">
        <v>2</v>
      </c>
      <c r="W619" s="456">
        <v>0</v>
      </c>
      <c r="X619" s="422">
        <v>0</v>
      </c>
      <c r="Y619" s="453">
        <v>1</v>
      </c>
      <c r="Z619" s="458">
        <v>1</v>
      </c>
      <c r="AA619" s="456">
        <v>0</v>
      </c>
      <c r="AB619" s="422">
        <v>0</v>
      </c>
      <c r="AC619" s="453">
        <v>0</v>
      </c>
      <c r="AD619" s="458">
        <v>0</v>
      </c>
      <c r="AE619" s="456">
        <v>0</v>
      </c>
      <c r="AF619" s="422">
        <v>0</v>
      </c>
      <c r="AG619" s="453">
        <v>0</v>
      </c>
      <c r="AH619" s="458">
        <v>1</v>
      </c>
      <c r="AI619" s="456">
        <v>0</v>
      </c>
      <c r="AJ619" s="422">
        <v>0</v>
      </c>
      <c r="AK619" s="453">
        <v>0</v>
      </c>
      <c r="AL619" s="444">
        <v>1</v>
      </c>
      <c r="AM619" s="449">
        <v>0</v>
      </c>
      <c r="AN619" s="447">
        <v>1</v>
      </c>
      <c r="AO619" s="451">
        <v>0</v>
      </c>
      <c r="AP619" s="451">
        <v>0</v>
      </c>
      <c r="AQ619" s="451">
        <v>0</v>
      </c>
      <c r="AR619" s="451">
        <v>0</v>
      </c>
      <c r="AS619" s="451">
        <v>0</v>
      </c>
      <c r="AT619" s="451">
        <v>0</v>
      </c>
      <c r="AU619" s="451">
        <v>0</v>
      </c>
      <c r="AV619" s="451">
        <v>0</v>
      </c>
      <c r="AW619" s="451">
        <v>0</v>
      </c>
      <c r="AX619" s="451">
        <v>0</v>
      </c>
      <c r="AY619" s="447">
        <v>0</v>
      </c>
      <c r="AZ619" s="451">
        <v>0</v>
      </c>
      <c r="BA619" s="428">
        <v>0</v>
      </c>
      <c r="BH619" s="434">
        <v>2</v>
      </c>
      <c r="BL619" s="435">
        <v>1</v>
      </c>
      <c r="BP619" s="435">
        <v>1</v>
      </c>
      <c r="BQ619" s="436">
        <v>1</v>
      </c>
      <c r="BR619" s="442">
        <v>4</v>
      </c>
    </row>
    <row r="620" spans="1:70" ht="12.75" customHeight="1">
      <c r="A620" s="467">
        <v>42027</v>
      </c>
      <c r="B620" s="368">
        <v>6</v>
      </c>
      <c r="C620" s="368">
        <v>29</v>
      </c>
      <c r="D620" s="368">
        <v>30</v>
      </c>
      <c r="E620" s="368">
        <v>38</v>
      </c>
      <c r="F620" s="368">
        <v>45</v>
      </c>
      <c r="G620" s="368">
        <v>0</v>
      </c>
      <c r="H620" s="368">
        <v>1</v>
      </c>
      <c r="I620" s="500">
        <v>8</v>
      </c>
      <c r="R620" s="419">
        <v>4</v>
      </c>
      <c r="S620" s="421">
        <v>0</v>
      </c>
      <c r="T620" s="422">
        <v>1</v>
      </c>
      <c r="U620" s="453">
        <v>2</v>
      </c>
      <c r="V620" s="458">
        <v>0</v>
      </c>
      <c r="W620" s="456">
        <v>0</v>
      </c>
      <c r="X620" s="422">
        <v>0</v>
      </c>
      <c r="Y620" s="453">
        <v>2</v>
      </c>
      <c r="Z620" s="458">
        <v>1</v>
      </c>
      <c r="AA620" s="456">
        <v>2</v>
      </c>
      <c r="AB620" s="422">
        <v>0</v>
      </c>
      <c r="AC620" s="453">
        <v>0</v>
      </c>
      <c r="AD620" s="458">
        <v>0</v>
      </c>
      <c r="AE620" s="456">
        <v>1</v>
      </c>
      <c r="AF620" s="422">
        <v>1</v>
      </c>
      <c r="AG620" s="453">
        <v>1</v>
      </c>
      <c r="AH620" s="458">
        <v>0</v>
      </c>
      <c r="AI620" s="456">
        <v>0</v>
      </c>
      <c r="AJ620" s="422">
        <v>0</v>
      </c>
      <c r="AK620" s="453">
        <v>1</v>
      </c>
      <c r="AL620" s="444">
        <v>1</v>
      </c>
      <c r="AM620" s="449">
        <v>0</v>
      </c>
      <c r="AN620" s="447">
        <v>0</v>
      </c>
      <c r="AO620" s="451">
        <v>2</v>
      </c>
      <c r="AP620" s="451">
        <v>1</v>
      </c>
      <c r="AQ620" s="451">
        <v>0</v>
      </c>
      <c r="AR620" s="451">
        <v>0</v>
      </c>
      <c r="AS620" s="451">
        <v>0</v>
      </c>
      <c r="AT620" s="451">
        <v>0</v>
      </c>
      <c r="AU620" s="451">
        <v>0</v>
      </c>
      <c r="AV620" s="451">
        <v>0</v>
      </c>
      <c r="AW620" s="451">
        <v>0</v>
      </c>
      <c r="AX620" s="451">
        <v>0</v>
      </c>
      <c r="AY620" s="447">
        <v>0</v>
      </c>
      <c r="AZ620" s="451">
        <v>0</v>
      </c>
      <c r="BA620" s="428">
        <v>0</v>
      </c>
      <c r="BJ620" s="435">
        <v>1</v>
      </c>
      <c r="BL620" s="435">
        <v>1</v>
      </c>
      <c r="BM620" s="435">
        <v>1</v>
      </c>
      <c r="BP620" s="435">
        <v>1</v>
      </c>
      <c r="BQ620" s="436">
        <v>1</v>
      </c>
      <c r="BR620" s="442">
        <v>5</v>
      </c>
    </row>
    <row r="621" spans="1:70" ht="12.75" customHeight="1">
      <c r="A621" s="467">
        <v>42024</v>
      </c>
      <c r="B621" s="368">
        <v>15</v>
      </c>
      <c r="C621" s="368">
        <v>33</v>
      </c>
      <c r="D621" s="368">
        <v>41</v>
      </c>
      <c r="E621" s="368">
        <v>44</v>
      </c>
      <c r="F621" s="368">
        <v>47</v>
      </c>
      <c r="G621" s="368">
        <v>0</v>
      </c>
      <c r="H621" s="368">
        <v>8</v>
      </c>
      <c r="I621" s="500">
        <v>10</v>
      </c>
      <c r="R621" s="419">
        <v>3</v>
      </c>
      <c r="S621" s="421">
        <v>0</v>
      </c>
      <c r="T621" s="422">
        <v>0</v>
      </c>
      <c r="U621" s="453">
        <v>0</v>
      </c>
      <c r="V621" s="458">
        <v>1</v>
      </c>
      <c r="W621" s="456">
        <v>0</v>
      </c>
      <c r="X621" s="422">
        <v>0</v>
      </c>
      <c r="Y621" s="453">
        <v>0</v>
      </c>
      <c r="Z621" s="458">
        <v>0</v>
      </c>
      <c r="AA621" s="456">
        <v>0</v>
      </c>
      <c r="AB621" s="422">
        <v>0</v>
      </c>
      <c r="AC621" s="453">
        <v>1</v>
      </c>
      <c r="AD621" s="458">
        <v>1</v>
      </c>
      <c r="AE621" s="456">
        <v>0</v>
      </c>
      <c r="AF621" s="422">
        <v>0</v>
      </c>
      <c r="AG621" s="453">
        <v>0</v>
      </c>
      <c r="AH621" s="458">
        <v>1</v>
      </c>
      <c r="AI621" s="456">
        <v>1</v>
      </c>
      <c r="AJ621" s="422">
        <v>1</v>
      </c>
      <c r="AK621" s="453">
        <v>0</v>
      </c>
      <c r="AL621" s="444">
        <v>1</v>
      </c>
      <c r="AM621" s="449">
        <v>0</v>
      </c>
      <c r="AN621" s="447">
        <v>0</v>
      </c>
      <c r="AO621" s="451">
        <v>0</v>
      </c>
      <c r="AP621" s="451">
        <v>0</v>
      </c>
      <c r="AQ621" s="451">
        <v>0</v>
      </c>
      <c r="AR621" s="451">
        <v>0</v>
      </c>
      <c r="AS621" s="451">
        <v>0</v>
      </c>
      <c r="AT621" s="451">
        <v>0</v>
      </c>
      <c r="AU621" s="451">
        <v>0</v>
      </c>
      <c r="AV621" s="451">
        <v>0</v>
      </c>
      <c r="AW621" s="451">
        <v>0</v>
      </c>
      <c r="AX621" s="451">
        <v>0</v>
      </c>
      <c r="AY621" s="447">
        <v>0</v>
      </c>
      <c r="AZ621" s="451">
        <v>0</v>
      </c>
      <c r="BA621" s="428">
        <v>0</v>
      </c>
      <c r="BH621" s="434">
        <v>1</v>
      </c>
      <c r="BL621" s="435">
        <v>1</v>
      </c>
      <c r="BN621" s="435">
        <v>1</v>
      </c>
      <c r="BP621" s="435">
        <v>1</v>
      </c>
      <c r="BQ621" s="436">
        <v>1</v>
      </c>
      <c r="BR621" s="442">
        <v>5</v>
      </c>
    </row>
    <row r="622" spans="1:70" ht="12.75" customHeight="1">
      <c r="A622" s="467">
        <v>42020</v>
      </c>
      <c r="B622" s="368">
        <v>29</v>
      </c>
      <c r="C622" s="368">
        <v>30</v>
      </c>
      <c r="D622" s="368">
        <v>32</v>
      </c>
      <c r="E622" s="368">
        <v>34</v>
      </c>
      <c r="F622" s="368">
        <v>46</v>
      </c>
      <c r="G622" s="368">
        <v>0</v>
      </c>
      <c r="H622" s="368">
        <v>3</v>
      </c>
      <c r="I622" s="500">
        <v>6</v>
      </c>
      <c r="R622" s="419">
        <v>3</v>
      </c>
      <c r="S622" s="421">
        <v>1</v>
      </c>
      <c r="T622" s="422">
        <v>0</v>
      </c>
      <c r="U622" s="453">
        <v>1</v>
      </c>
      <c r="V622" s="458">
        <v>0</v>
      </c>
      <c r="W622" s="456">
        <v>1</v>
      </c>
      <c r="X622" s="422">
        <v>1</v>
      </c>
      <c r="Y622" s="453">
        <v>0</v>
      </c>
      <c r="Z622" s="458">
        <v>2</v>
      </c>
      <c r="AA622" s="456">
        <v>0</v>
      </c>
      <c r="AB622" s="422">
        <v>0</v>
      </c>
      <c r="AC622" s="453">
        <v>0</v>
      </c>
      <c r="AD622" s="458">
        <v>1</v>
      </c>
      <c r="AE622" s="456">
        <v>0</v>
      </c>
      <c r="AF622" s="422">
        <v>0</v>
      </c>
      <c r="AG622" s="453">
        <v>1</v>
      </c>
      <c r="AH622" s="458">
        <v>0</v>
      </c>
      <c r="AI622" s="456">
        <v>0</v>
      </c>
      <c r="AJ622" s="422">
        <v>0</v>
      </c>
      <c r="AK622" s="453">
        <v>0</v>
      </c>
      <c r="AL622" s="444">
        <v>1</v>
      </c>
      <c r="AM622" s="449">
        <v>1</v>
      </c>
      <c r="AN622" s="447">
        <v>0</v>
      </c>
      <c r="AO622" s="451">
        <v>0</v>
      </c>
      <c r="AP622" s="451">
        <v>0</v>
      </c>
      <c r="AQ622" s="451">
        <v>0</v>
      </c>
      <c r="AR622" s="451">
        <v>0</v>
      </c>
      <c r="AS622" s="451">
        <v>0</v>
      </c>
      <c r="AT622" s="451">
        <v>0</v>
      </c>
      <c r="AU622" s="451">
        <v>0</v>
      </c>
      <c r="AV622" s="451">
        <v>0</v>
      </c>
      <c r="AW622" s="451">
        <v>0</v>
      </c>
      <c r="AX622" s="451">
        <v>0</v>
      </c>
      <c r="AY622" s="447">
        <v>0</v>
      </c>
      <c r="AZ622" s="451">
        <v>0</v>
      </c>
      <c r="BA622" s="428">
        <v>0</v>
      </c>
      <c r="BM622" s="435">
        <v>1</v>
      </c>
      <c r="BN622" s="435">
        <v>1</v>
      </c>
      <c r="BO622" s="435">
        <v>2</v>
      </c>
      <c r="BQ622" s="436">
        <v>1</v>
      </c>
      <c r="BR622" s="442">
        <v>4</v>
      </c>
    </row>
    <row r="623" spans="1:70" ht="12.75" customHeight="1">
      <c r="A623" s="467">
        <v>42017</v>
      </c>
      <c r="B623" s="368">
        <v>8</v>
      </c>
      <c r="C623" s="368">
        <v>17</v>
      </c>
      <c r="D623" s="368">
        <v>21</v>
      </c>
      <c r="E623" s="368">
        <v>31</v>
      </c>
      <c r="F623" s="368">
        <v>34</v>
      </c>
      <c r="G623" s="368">
        <v>0</v>
      </c>
      <c r="H623" s="368">
        <v>9</v>
      </c>
      <c r="I623" s="500">
        <v>10</v>
      </c>
      <c r="R623" s="419">
        <v>4</v>
      </c>
      <c r="S623" s="421">
        <v>1</v>
      </c>
      <c r="T623" s="422">
        <v>0</v>
      </c>
      <c r="U623" s="453">
        <v>0</v>
      </c>
      <c r="V623" s="458">
        <v>0</v>
      </c>
      <c r="W623" s="456">
        <v>0</v>
      </c>
      <c r="X623" s="422">
        <v>0</v>
      </c>
      <c r="Y623" s="453">
        <v>0</v>
      </c>
      <c r="Z623" s="458">
        <v>0</v>
      </c>
      <c r="AA623" s="456">
        <v>1</v>
      </c>
      <c r="AB623" s="422">
        <v>0</v>
      </c>
      <c r="AC623" s="453">
        <v>1</v>
      </c>
      <c r="AD623" s="458">
        <v>1</v>
      </c>
      <c r="AE623" s="456">
        <v>1</v>
      </c>
      <c r="AF623" s="422">
        <v>0</v>
      </c>
      <c r="AG623" s="453">
        <v>0</v>
      </c>
      <c r="AH623" s="458">
        <v>0</v>
      </c>
      <c r="AI623" s="456">
        <v>1</v>
      </c>
      <c r="AJ623" s="422">
        <v>0</v>
      </c>
      <c r="AK623" s="453">
        <v>1</v>
      </c>
      <c r="AL623" s="444">
        <v>0</v>
      </c>
      <c r="AM623" s="449">
        <v>0</v>
      </c>
      <c r="AN623" s="447">
        <v>0</v>
      </c>
      <c r="AO623" s="451">
        <v>0</v>
      </c>
      <c r="AP623" s="451">
        <v>0</v>
      </c>
      <c r="AQ623" s="451">
        <v>0</v>
      </c>
      <c r="AR623" s="451">
        <v>0</v>
      </c>
      <c r="AS623" s="451">
        <v>0</v>
      </c>
      <c r="AT623" s="451">
        <v>0</v>
      </c>
      <c r="AU623" s="451">
        <v>0</v>
      </c>
      <c r="AV623" s="451">
        <v>0</v>
      </c>
      <c r="AW623" s="451">
        <v>0</v>
      </c>
      <c r="AX623" s="451">
        <v>0</v>
      </c>
      <c r="AY623" s="447">
        <v>0</v>
      </c>
      <c r="AZ623" s="451">
        <v>0</v>
      </c>
      <c r="BA623" s="428">
        <v>0</v>
      </c>
      <c r="BM623" s="435">
        <v>1</v>
      </c>
      <c r="BP623" s="435">
        <v>1</v>
      </c>
      <c r="BQ623" s="436">
        <v>3</v>
      </c>
      <c r="BR623" s="442">
        <v>3</v>
      </c>
    </row>
    <row r="624" spans="1:70" ht="12.75" customHeight="1">
      <c r="A624" s="467">
        <v>42013</v>
      </c>
      <c r="B624" s="368">
        <v>6</v>
      </c>
      <c r="C624" s="368">
        <v>21</v>
      </c>
      <c r="D624" s="368">
        <v>24</v>
      </c>
      <c r="E624" s="368">
        <v>32</v>
      </c>
      <c r="F624" s="368">
        <v>45</v>
      </c>
      <c r="G624" s="368">
        <v>0</v>
      </c>
      <c r="H624" s="368">
        <v>1</v>
      </c>
      <c r="I624" s="500">
        <v>11</v>
      </c>
      <c r="R624" s="419">
        <v>4</v>
      </c>
      <c r="S624" s="421">
        <v>0</v>
      </c>
      <c r="T624" s="422">
        <v>0</v>
      </c>
      <c r="U624" s="453">
        <v>1</v>
      </c>
      <c r="V624" s="458">
        <v>0</v>
      </c>
      <c r="W624" s="456">
        <v>1</v>
      </c>
      <c r="X624" s="422">
        <v>1</v>
      </c>
      <c r="Y624" s="453">
        <v>1</v>
      </c>
      <c r="Z624" s="458">
        <v>0</v>
      </c>
      <c r="AA624" s="456">
        <v>0</v>
      </c>
      <c r="AB624" s="422">
        <v>0</v>
      </c>
      <c r="AC624" s="453">
        <v>0</v>
      </c>
      <c r="AD624" s="458">
        <v>0</v>
      </c>
      <c r="AE624" s="456">
        <v>0</v>
      </c>
      <c r="AF624" s="422">
        <v>0</v>
      </c>
      <c r="AG624" s="453">
        <v>0</v>
      </c>
      <c r="AH624" s="458">
        <v>0</v>
      </c>
      <c r="AI624" s="456">
        <v>0</v>
      </c>
      <c r="AJ624" s="422">
        <v>1</v>
      </c>
      <c r="AK624" s="453">
        <v>0</v>
      </c>
      <c r="AL624" s="444">
        <v>0</v>
      </c>
      <c r="AM624" s="449">
        <v>0</v>
      </c>
      <c r="AN624" s="447">
        <v>0</v>
      </c>
      <c r="AO624" s="451">
        <v>0</v>
      </c>
      <c r="AP624" s="451">
        <v>0</v>
      </c>
      <c r="AQ624" s="451">
        <v>0</v>
      </c>
      <c r="AR624" s="451">
        <v>0</v>
      </c>
      <c r="AS624" s="451">
        <v>0</v>
      </c>
      <c r="AT624" s="451">
        <v>0</v>
      </c>
      <c r="AU624" s="451">
        <v>0</v>
      </c>
      <c r="AV624" s="451">
        <v>0</v>
      </c>
      <c r="AW624" s="451">
        <v>0</v>
      </c>
      <c r="AX624" s="451">
        <v>0</v>
      </c>
      <c r="AY624" s="447">
        <v>0</v>
      </c>
      <c r="AZ624" s="451">
        <v>0</v>
      </c>
      <c r="BA624" s="428">
        <v>0</v>
      </c>
      <c r="BI624" s="435">
        <v>1</v>
      </c>
      <c r="BK624" s="435">
        <v>1</v>
      </c>
      <c r="BL624" s="435">
        <v>1</v>
      </c>
      <c r="BQ624" s="436">
        <v>2</v>
      </c>
      <c r="BR624" s="442">
        <v>4</v>
      </c>
    </row>
    <row r="625" spans="1:70" ht="12.75" customHeight="1">
      <c r="A625" s="467">
        <v>42010</v>
      </c>
      <c r="B625" s="368">
        <v>14</v>
      </c>
      <c r="C625" s="368">
        <v>20</v>
      </c>
      <c r="D625" s="368">
        <v>30</v>
      </c>
      <c r="E625" s="368">
        <v>38</v>
      </c>
      <c r="F625" s="368">
        <v>49</v>
      </c>
      <c r="G625" s="368">
        <v>0</v>
      </c>
      <c r="H625" s="368">
        <v>3</v>
      </c>
      <c r="I625" s="500">
        <v>4</v>
      </c>
      <c r="R625" s="419">
        <v>5</v>
      </c>
      <c r="S625" s="421">
        <v>1</v>
      </c>
      <c r="T625" s="422">
        <v>1</v>
      </c>
      <c r="U625" s="453">
        <v>0</v>
      </c>
      <c r="V625" s="458">
        <v>0</v>
      </c>
      <c r="W625" s="456">
        <v>1</v>
      </c>
      <c r="X625" s="422">
        <v>1</v>
      </c>
      <c r="Y625" s="453">
        <v>1</v>
      </c>
      <c r="Z625" s="458">
        <v>0</v>
      </c>
      <c r="AA625" s="456">
        <v>0</v>
      </c>
      <c r="AB625" s="422">
        <v>0</v>
      </c>
      <c r="AC625" s="453">
        <v>0</v>
      </c>
      <c r="AD625" s="458">
        <v>0</v>
      </c>
      <c r="AE625" s="456">
        <v>0</v>
      </c>
      <c r="AF625" s="422">
        <v>1</v>
      </c>
      <c r="AG625" s="453">
        <v>0</v>
      </c>
      <c r="AH625" s="458">
        <v>1</v>
      </c>
      <c r="AI625" s="456">
        <v>0</v>
      </c>
      <c r="AJ625" s="422">
        <v>1</v>
      </c>
      <c r="AK625" s="453">
        <v>1</v>
      </c>
      <c r="AL625" s="444">
        <v>0</v>
      </c>
      <c r="AM625" s="449">
        <v>0</v>
      </c>
      <c r="AN625" s="447">
        <v>0</v>
      </c>
      <c r="AO625" s="451">
        <v>0</v>
      </c>
      <c r="AP625" s="451">
        <v>0</v>
      </c>
      <c r="AQ625" s="451">
        <v>0</v>
      </c>
      <c r="AR625" s="451">
        <v>0</v>
      </c>
      <c r="AS625" s="451">
        <v>0</v>
      </c>
      <c r="AT625" s="451">
        <v>0</v>
      </c>
      <c r="AU625" s="451">
        <v>0</v>
      </c>
      <c r="AV625" s="451">
        <v>0</v>
      </c>
      <c r="AW625" s="451">
        <v>0</v>
      </c>
      <c r="AX625" s="451">
        <v>0</v>
      </c>
      <c r="AY625" s="447">
        <v>0</v>
      </c>
      <c r="AZ625" s="451">
        <v>0</v>
      </c>
      <c r="BA625" s="428">
        <v>0</v>
      </c>
      <c r="BJ625" s="435">
        <v>1</v>
      </c>
      <c r="BK625" s="435">
        <v>2</v>
      </c>
      <c r="BM625" s="435">
        <v>1</v>
      </c>
      <c r="BO625" s="435">
        <v>1</v>
      </c>
      <c r="BR625" s="442">
        <v>4</v>
      </c>
    </row>
    <row r="626" spans="1:70" ht="12.75" customHeight="1">
      <c r="A626" s="467">
        <v>42006</v>
      </c>
      <c r="B626" s="368">
        <v>22</v>
      </c>
      <c r="C626" s="368">
        <v>24</v>
      </c>
      <c r="D626" s="368">
        <v>25</v>
      </c>
      <c r="E626" s="368">
        <v>28</v>
      </c>
      <c r="F626" s="368">
        <v>49</v>
      </c>
      <c r="G626" s="368">
        <v>0</v>
      </c>
      <c r="H626" s="368">
        <v>3</v>
      </c>
      <c r="I626" s="500">
        <v>6</v>
      </c>
      <c r="R626" s="419">
        <v>2</v>
      </c>
      <c r="S626" s="421">
        <v>0</v>
      </c>
      <c r="T626" s="422">
        <v>0</v>
      </c>
      <c r="U626" s="453">
        <v>1</v>
      </c>
      <c r="V626" s="458">
        <v>1</v>
      </c>
      <c r="W626" s="456">
        <v>2</v>
      </c>
      <c r="X626" s="422">
        <v>0</v>
      </c>
      <c r="Y626" s="453">
        <v>0</v>
      </c>
      <c r="Z626" s="458">
        <v>0</v>
      </c>
      <c r="AA626" s="456">
        <v>1</v>
      </c>
      <c r="AB626" s="422">
        <v>0</v>
      </c>
      <c r="AC626" s="453">
        <v>1</v>
      </c>
      <c r="AD626" s="458">
        <v>1</v>
      </c>
      <c r="AE626" s="456">
        <v>0</v>
      </c>
      <c r="AF626" s="422">
        <v>0</v>
      </c>
      <c r="AG626" s="453">
        <v>0</v>
      </c>
      <c r="AH626" s="458">
        <v>1</v>
      </c>
      <c r="AI626" s="456">
        <v>2</v>
      </c>
      <c r="AJ626" s="422">
        <v>0</v>
      </c>
      <c r="AK626" s="453">
        <v>0</v>
      </c>
      <c r="AL626" s="444">
        <v>0</v>
      </c>
      <c r="AM626" s="449">
        <v>0</v>
      </c>
      <c r="AN626" s="447">
        <v>0</v>
      </c>
      <c r="AO626" s="451">
        <v>2</v>
      </c>
      <c r="AP626" s="451">
        <v>0</v>
      </c>
      <c r="AQ626" s="451">
        <v>0</v>
      </c>
      <c r="AR626" s="451">
        <v>0</v>
      </c>
      <c r="AS626" s="451">
        <v>0</v>
      </c>
      <c r="AT626" s="451">
        <v>0</v>
      </c>
      <c r="AU626" s="451">
        <v>0</v>
      </c>
      <c r="AV626" s="451">
        <v>0</v>
      </c>
      <c r="AW626" s="451">
        <v>0</v>
      </c>
      <c r="AX626" s="451">
        <v>0</v>
      </c>
      <c r="AY626" s="447">
        <v>0</v>
      </c>
      <c r="AZ626" s="451">
        <v>0</v>
      </c>
      <c r="BA626" s="428">
        <v>0</v>
      </c>
      <c r="BI626" s="435">
        <v>1</v>
      </c>
      <c r="BJ626" s="435">
        <v>1</v>
      </c>
      <c r="BM626" s="435">
        <v>1</v>
      </c>
      <c r="BO626" s="435">
        <v>1</v>
      </c>
      <c r="BP626" s="435">
        <v>1</v>
      </c>
      <c r="BR626" s="442">
        <v>5</v>
      </c>
    </row>
    <row r="627" spans="1:70" ht="12.75" customHeight="1">
      <c r="A627" s="467">
        <v>42003</v>
      </c>
      <c r="B627" s="368">
        <v>6</v>
      </c>
      <c r="C627" s="368">
        <v>18</v>
      </c>
      <c r="D627" s="368">
        <v>39</v>
      </c>
      <c r="E627" s="368">
        <v>44</v>
      </c>
      <c r="F627" s="368">
        <v>50</v>
      </c>
      <c r="G627" s="368">
        <v>0</v>
      </c>
      <c r="H627" s="368">
        <v>8</v>
      </c>
      <c r="I627" s="500">
        <v>11</v>
      </c>
      <c r="R627" s="419">
        <v>2</v>
      </c>
      <c r="S627" s="421">
        <v>0</v>
      </c>
      <c r="T627" s="422">
        <v>0</v>
      </c>
      <c r="U627" s="453">
        <v>0</v>
      </c>
      <c r="V627" s="458">
        <v>0</v>
      </c>
      <c r="W627" s="456">
        <v>2</v>
      </c>
      <c r="X627" s="422">
        <v>1</v>
      </c>
      <c r="Y627" s="453">
        <v>0</v>
      </c>
      <c r="Z627" s="458">
        <v>1</v>
      </c>
      <c r="AA627" s="456">
        <v>0</v>
      </c>
      <c r="AB627" s="422">
        <v>0</v>
      </c>
      <c r="AC627" s="453">
        <v>0</v>
      </c>
      <c r="AD627" s="458">
        <v>1</v>
      </c>
      <c r="AE627" s="456">
        <v>0</v>
      </c>
      <c r="AF627" s="422">
        <v>0</v>
      </c>
      <c r="AG627" s="453">
        <v>1</v>
      </c>
      <c r="AH627" s="458">
        <v>0</v>
      </c>
      <c r="AI627" s="456">
        <v>1</v>
      </c>
      <c r="AJ627" s="422">
        <v>0</v>
      </c>
      <c r="AK627" s="453">
        <v>0</v>
      </c>
      <c r="AL627" s="444">
        <v>0</v>
      </c>
      <c r="AM627" s="449">
        <v>0</v>
      </c>
      <c r="AN627" s="447">
        <v>0</v>
      </c>
      <c r="AO627" s="451">
        <v>0</v>
      </c>
      <c r="AP627" s="451">
        <v>1</v>
      </c>
      <c r="AQ627" s="451">
        <v>0</v>
      </c>
      <c r="AR627" s="451">
        <v>0</v>
      </c>
      <c r="AS627" s="451">
        <v>0</v>
      </c>
      <c r="AT627" s="451">
        <v>0</v>
      </c>
      <c r="AU627" s="451">
        <v>0</v>
      </c>
      <c r="AV627" s="451">
        <v>0</v>
      </c>
      <c r="AW627" s="451">
        <v>0</v>
      </c>
      <c r="AX627" s="451">
        <v>0</v>
      </c>
      <c r="AY627" s="447">
        <v>0</v>
      </c>
      <c r="AZ627" s="451">
        <v>0</v>
      </c>
      <c r="BA627" s="428">
        <v>0</v>
      </c>
      <c r="BI627" s="435">
        <v>2</v>
      </c>
      <c r="BJ627" s="435">
        <v>1</v>
      </c>
      <c r="BK627" s="435">
        <v>1</v>
      </c>
      <c r="BN627" s="435">
        <v>1</v>
      </c>
      <c r="BR627" s="442">
        <v>4</v>
      </c>
    </row>
    <row r="628" spans="1:70" ht="12.75" customHeight="1">
      <c r="A628" s="467">
        <v>41999</v>
      </c>
      <c r="B628" s="368">
        <v>17</v>
      </c>
      <c r="C628" s="368">
        <v>26</v>
      </c>
      <c r="D628" s="368">
        <v>27</v>
      </c>
      <c r="E628" s="368">
        <v>45</v>
      </c>
      <c r="F628" s="368">
        <v>49</v>
      </c>
      <c r="G628" s="368">
        <v>0</v>
      </c>
      <c r="H628" s="368">
        <v>2</v>
      </c>
      <c r="I628" s="500">
        <v>3</v>
      </c>
      <c r="R628" s="419">
        <v>4</v>
      </c>
      <c r="S628" s="421">
        <v>1</v>
      </c>
      <c r="T628" s="422">
        <v>1</v>
      </c>
      <c r="U628" s="453">
        <v>0</v>
      </c>
      <c r="V628" s="458">
        <v>0</v>
      </c>
      <c r="W628" s="456">
        <v>0</v>
      </c>
      <c r="X628" s="422">
        <v>0</v>
      </c>
      <c r="Y628" s="453">
        <v>0</v>
      </c>
      <c r="Z628" s="458">
        <v>0</v>
      </c>
      <c r="AA628" s="456">
        <v>0</v>
      </c>
      <c r="AB628" s="422">
        <v>0</v>
      </c>
      <c r="AC628" s="453">
        <v>0</v>
      </c>
      <c r="AD628" s="458">
        <v>2</v>
      </c>
      <c r="AE628" s="456">
        <v>1</v>
      </c>
      <c r="AF628" s="422">
        <v>0</v>
      </c>
      <c r="AG628" s="453">
        <v>0</v>
      </c>
      <c r="AH628" s="458">
        <v>0</v>
      </c>
      <c r="AI628" s="456">
        <v>0</v>
      </c>
      <c r="AJ628" s="422">
        <v>0</v>
      </c>
      <c r="AK628" s="453">
        <v>0</v>
      </c>
      <c r="AL628" s="444">
        <v>0</v>
      </c>
      <c r="AM628" s="449">
        <v>1</v>
      </c>
      <c r="AN628" s="447">
        <v>0</v>
      </c>
      <c r="AO628" s="451">
        <v>0</v>
      </c>
      <c r="AP628" s="451">
        <v>0</v>
      </c>
      <c r="AQ628" s="451">
        <v>0</v>
      </c>
      <c r="AR628" s="451">
        <v>0</v>
      </c>
      <c r="AS628" s="451">
        <v>0</v>
      </c>
      <c r="AT628" s="451">
        <v>0</v>
      </c>
      <c r="AU628" s="451">
        <v>0</v>
      </c>
      <c r="AV628" s="451">
        <v>0</v>
      </c>
      <c r="AW628" s="451">
        <v>0</v>
      </c>
      <c r="AX628" s="451">
        <v>0</v>
      </c>
      <c r="AY628" s="447">
        <v>0</v>
      </c>
      <c r="AZ628" s="451">
        <v>0</v>
      </c>
      <c r="BA628" s="428">
        <v>0</v>
      </c>
      <c r="BM628" s="435">
        <v>1</v>
      </c>
      <c r="BO628" s="435">
        <v>2</v>
      </c>
      <c r="BP628" s="435">
        <v>2</v>
      </c>
      <c r="BR628" s="442">
        <v>3</v>
      </c>
    </row>
    <row r="629" spans="1:70" ht="12.75" customHeight="1">
      <c r="A629" s="467">
        <v>41996</v>
      </c>
      <c r="B629" s="368">
        <v>8</v>
      </c>
      <c r="C629" s="368">
        <v>9</v>
      </c>
      <c r="D629" s="368">
        <v>19</v>
      </c>
      <c r="E629" s="368">
        <v>25</v>
      </c>
      <c r="F629" s="368">
        <v>49</v>
      </c>
      <c r="G629" s="368">
        <v>0</v>
      </c>
      <c r="H629" s="368">
        <v>2</v>
      </c>
      <c r="I629" s="500">
        <v>10</v>
      </c>
      <c r="R629" s="419">
        <v>2</v>
      </c>
      <c r="S629" s="421">
        <v>0</v>
      </c>
      <c r="T629" s="422">
        <v>0</v>
      </c>
      <c r="U629" s="453">
        <v>1</v>
      </c>
      <c r="V629" s="458">
        <v>0</v>
      </c>
      <c r="W629" s="456">
        <v>0</v>
      </c>
      <c r="X629" s="422">
        <v>0</v>
      </c>
      <c r="Y629" s="453">
        <v>0</v>
      </c>
      <c r="Z629" s="458">
        <v>0</v>
      </c>
      <c r="AA629" s="456">
        <v>1</v>
      </c>
      <c r="AB629" s="422">
        <v>1</v>
      </c>
      <c r="AC629" s="453">
        <v>2</v>
      </c>
      <c r="AD629" s="458">
        <v>0</v>
      </c>
      <c r="AE629" s="456">
        <v>0</v>
      </c>
      <c r="AF629" s="422">
        <v>1</v>
      </c>
      <c r="AG629" s="453">
        <v>1</v>
      </c>
      <c r="AH629" s="458">
        <v>0</v>
      </c>
      <c r="AI629" s="456">
        <v>0</v>
      </c>
      <c r="AJ629" s="422">
        <v>1</v>
      </c>
      <c r="AK629" s="453">
        <v>0</v>
      </c>
      <c r="AL629" s="444">
        <v>0</v>
      </c>
      <c r="AM629" s="449">
        <v>0</v>
      </c>
      <c r="AN629" s="447">
        <v>0</v>
      </c>
      <c r="AO629" s="451">
        <v>1</v>
      </c>
      <c r="AP629" s="451">
        <v>0</v>
      </c>
      <c r="AQ629" s="451">
        <v>0</v>
      </c>
      <c r="AR629" s="451">
        <v>0</v>
      </c>
      <c r="AS629" s="451">
        <v>0</v>
      </c>
      <c r="AT629" s="451">
        <v>0</v>
      </c>
      <c r="AU629" s="451">
        <v>0</v>
      </c>
      <c r="AV629" s="451">
        <v>0</v>
      </c>
      <c r="AW629" s="451">
        <v>0</v>
      </c>
      <c r="AX629" s="451">
        <v>0</v>
      </c>
      <c r="AY629" s="447">
        <v>0</v>
      </c>
      <c r="AZ629" s="451">
        <v>0</v>
      </c>
      <c r="BA629" s="428">
        <v>0</v>
      </c>
      <c r="BK629" s="435">
        <v>1</v>
      </c>
      <c r="BL629" s="435">
        <v>1</v>
      </c>
      <c r="BM629" s="435">
        <v>2</v>
      </c>
      <c r="BQ629" s="436">
        <v>1</v>
      </c>
      <c r="BR629" s="442">
        <v>4</v>
      </c>
    </row>
    <row r="630" spans="1:70" ht="12.75" customHeight="1">
      <c r="A630" s="467">
        <v>41992</v>
      </c>
      <c r="B630" s="368">
        <v>23</v>
      </c>
      <c r="C630" s="368">
        <v>29</v>
      </c>
      <c r="D630" s="368">
        <v>31</v>
      </c>
      <c r="E630" s="368">
        <v>39</v>
      </c>
      <c r="F630" s="368">
        <v>44</v>
      </c>
      <c r="G630" s="368">
        <v>0</v>
      </c>
      <c r="H630" s="368">
        <v>5</v>
      </c>
      <c r="I630" s="500">
        <v>8</v>
      </c>
      <c r="R630" s="419">
        <v>3</v>
      </c>
      <c r="S630" s="421">
        <v>0</v>
      </c>
      <c r="T630" s="422">
        <v>2</v>
      </c>
      <c r="U630" s="453">
        <v>1</v>
      </c>
      <c r="V630" s="458">
        <v>0</v>
      </c>
      <c r="W630" s="456">
        <v>1</v>
      </c>
      <c r="X630" s="422">
        <v>0</v>
      </c>
      <c r="Y630" s="453">
        <v>0</v>
      </c>
      <c r="Z630" s="458">
        <v>0</v>
      </c>
      <c r="AA630" s="456">
        <v>1</v>
      </c>
      <c r="AB630" s="422">
        <v>0</v>
      </c>
      <c r="AC630" s="453">
        <v>1</v>
      </c>
      <c r="AD630" s="458">
        <v>0</v>
      </c>
      <c r="AE630" s="456">
        <v>0</v>
      </c>
      <c r="AF630" s="422">
        <v>0</v>
      </c>
      <c r="AG630" s="453">
        <v>0</v>
      </c>
      <c r="AH630" s="458">
        <v>1</v>
      </c>
      <c r="AI630" s="456">
        <v>0</v>
      </c>
      <c r="AJ630" s="422">
        <v>0</v>
      </c>
      <c r="AK630" s="453">
        <v>0</v>
      </c>
      <c r="AL630" s="444">
        <v>2</v>
      </c>
      <c r="AM630" s="449">
        <v>2</v>
      </c>
      <c r="AN630" s="447">
        <v>0</v>
      </c>
      <c r="AO630" s="451">
        <v>0</v>
      </c>
      <c r="AP630" s="451">
        <v>0</v>
      </c>
      <c r="AQ630" s="451">
        <v>0</v>
      </c>
      <c r="AR630" s="451">
        <v>0</v>
      </c>
      <c r="AS630" s="451">
        <v>0</v>
      </c>
      <c r="AT630" s="451">
        <v>0</v>
      </c>
      <c r="AU630" s="451">
        <v>0</v>
      </c>
      <c r="AV630" s="451">
        <v>0</v>
      </c>
      <c r="AW630" s="451">
        <v>0</v>
      </c>
      <c r="AX630" s="451">
        <v>0</v>
      </c>
      <c r="AY630" s="447">
        <v>0</v>
      </c>
      <c r="AZ630" s="451">
        <v>0</v>
      </c>
      <c r="BA630" s="428">
        <v>0</v>
      </c>
      <c r="BH630" s="434">
        <v>1</v>
      </c>
      <c r="BI630" s="435">
        <v>1</v>
      </c>
      <c r="BK630" s="435">
        <v>1</v>
      </c>
      <c r="BM630" s="435">
        <v>1</v>
      </c>
      <c r="BN630" s="435">
        <v>1</v>
      </c>
      <c r="BR630" s="442">
        <v>5</v>
      </c>
    </row>
    <row r="631" spans="1:70" ht="12.75" customHeight="1">
      <c r="A631" s="467">
        <v>41989</v>
      </c>
      <c r="B631" s="368">
        <v>3</v>
      </c>
      <c r="C631" s="368">
        <v>7</v>
      </c>
      <c r="D631" s="368">
        <v>12</v>
      </c>
      <c r="E631" s="368">
        <v>13</v>
      </c>
      <c r="F631" s="368">
        <v>25</v>
      </c>
      <c r="G631" s="368">
        <v>0</v>
      </c>
      <c r="H631" s="368">
        <v>5</v>
      </c>
      <c r="I631" s="500">
        <v>8</v>
      </c>
      <c r="R631" s="419">
        <v>1</v>
      </c>
      <c r="S631" s="421">
        <v>0</v>
      </c>
      <c r="T631" s="422">
        <v>0</v>
      </c>
      <c r="U631" s="453">
        <v>1</v>
      </c>
      <c r="V631" s="458">
        <v>0</v>
      </c>
      <c r="W631" s="456">
        <v>0</v>
      </c>
      <c r="X631" s="422">
        <v>0</v>
      </c>
      <c r="Y631" s="453">
        <v>2</v>
      </c>
      <c r="Z631" s="458">
        <v>0</v>
      </c>
      <c r="AA631" s="456">
        <v>0</v>
      </c>
      <c r="AB631" s="422">
        <v>0</v>
      </c>
      <c r="AC631" s="453">
        <v>3</v>
      </c>
      <c r="AD631" s="458">
        <v>0</v>
      </c>
      <c r="AE631" s="456">
        <v>1</v>
      </c>
      <c r="AF631" s="422">
        <v>1</v>
      </c>
      <c r="AG631" s="453">
        <v>1</v>
      </c>
      <c r="AH631" s="458">
        <v>0</v>
      </c>
      <c r="AI631" s="456">
        <v>0</v>
      </c>
      <c r="AJ631" s="422">
        <v>2</v>
      </c>
      <c r="AK631" s="453">
        <v>0</v>
      </c>
      <c r="AL631" s="444">
        <v>0</v>
      </c>
      <c r="AM631" s="449">
        <v>1</v>
      </c>
      <c r="AN631" s="447">
        <v>0</v>
      </c>
      <c r="AO631" s="451">
        <v>1</v>
      </c>
      <c r="AP631" s="451">
        <v>0</v>
      </c>
      <c r="AQ631" s="451">
        <v>0</v>
      </c>
      <c r="AR631" s="451">
        <v>1</v>
      </c>
      <c r="AS631" s="451">
        <v>0</v>
      </c>
      <c r="AT631" s="451">
        <v>0</v>
      </c>
      <c r="AU631" s="451">
        <v>0</v>
      </c>
      <c r="AV631" s="451">
        <v>0</v>
      </c>
      <c r="AW631" s="451">
        <v>0</v>
      </c>
      <c r="AX631" s="451">
        <v>0</v>
      </c>
      <c r="AY631" s="447">
        <v>0</v>
      </c>
      <c r="AZ631" s="451">
        <v>0</v>
      </c>
      <c r="BA631" s="428">
        <v>0</v>
      </c>
      <c r="BJ631" s="435">
        <v>1</v>
      </c>
      <c r="BK631" s="435">
        <v>1</v>
      </c>
      <c r="BM631" s="435">
        <v>1</v>
      </c>
      <c r="BN631" s="435">
        <v>1</v>
      </c>
      <c r="BO631" s="435">
        <v>1</v>
      </c>
      <c r="BR631" s="442">
        <v>5</v>
      </c>
    </row>
    <row r="632" spans="1:70" ht="12.75" customHeight="1">
      <c r="A632" s="467">
        <v>41985</v>
      </c>
      <c r="B632" s="368">
        <v>2</v>
      </c>
      <c r="C632" s="368">
        <v>15</v>
      </c>
      <c r="D632" s="368">
        <v>28</v>
      </c>
      <c r="E632" s="368">
        <v>31</v>
      </c>
      <c r="F632" s="368">
        <v>37</v>
      </c>
      <c r="G632" s="368">
        <v>0</v>
      </c>
      <c r="H632" s="368">
        <v>4</v>
      </c>
      <c r="I632" s="500">
        <v>6</v>
      </c>
      <c r="R632" s="419">
        <v>4</v>
      </c>
      <c r="S632" s="421">
        <v>1</v>
      </c>
      <c r="T632" s="422">
        <v>1</v>
      </c>
      <c r="U632" s="453">
        <v>1</v>
      </c>
      <c r="V632" s="458">
        <v>0</v>
      </c>
      <c r="W632" s="456">
        <v>1</v>
      </c>
      <c r="X632" s="422">
        <v>0</v>
      </c>
      <c r="Y632" s="453">
        <v>1</v>
      </c>
      <c r="Z632" s="458">
        <v>1</v>
      </c>
      <c r="AA632" s="456">
        <v>0</v>
      </c>
      <c r="AB632" s="422">
        <v>1</v>
      </c>
      <c r="AC632" s="453">
        <v>2</v>
      </c>
      <c r="AD632" s="458">
        <v>0</v>
      </c>
      <c r="AE632" s="456">
        <v>1</v>
      </c>
      <c r="AF632" s="422">
        <v>1</v>
      </c>
      <c r="AG632" s="453">
        <v>0</v>
      </c>
      <c r="AH632" s="458">
        <v>0</v>
      </c>
      <c r="AI632" s="456">
        <v>1</v>
      </c>
      <c r="AJ632" s="422">
        <v>0</v>
      </c>
      <c r="AK632" s="453">
        <v>0</v>
      </c>
      <c r="AL632" s="444">
        <v>0</v>
      </c>
      <c r="AM632" s="449">
        <v>0</v>
      </c>
      <c r="AN632" s="447">
        <v>0</v>
      </c>
      <c r="AO632" s="451">
        <v>1</v>
      </c>
      <c r="AP632" s="451">
        <v>0</v>
      </c>
      <c r="AQ632" s="451">
        <v>0</v>
      </c>
      <c r="AR632" s="451">
        <v>0</v>
      </c>
      <c r="AS632" s="451">
        <v>0</v>
      </c>
      <c r="AT632" s="451">
        <v>0</v>
      </c>
      <c r="AU632" s="451">
        <v>0</v>
      </c>
      <c r="AV632" s="451">
        <v>0</v>
      </c>
      <c r="AW632" s="451">
        <v>0</v>
      </c>
      <c r="AX632" s="451">
        <v>0</v>
      </c>
      <c r="AY632" s="447">
        <v>0</v>
      </c>
      <c r="AZ632" s="451">
        <v>0</v>
      </c>
      <c r="BA632" s="428">
        <v>0</v>
      </c>
      <c r="BJ632" s="435">
        <v>1</v>
      </c>
      <c r="BL632" s="435">
        <v>1</v>
      </c>
      <c r="BO632" s="435">
        <v>2</v>
      </c>
      <c r="BP632" s="435">
        <v>1</v>
      </c>
      <c r="BR632" s="442">
        <v>4</v>
      </c>
    </row>
    <row r="633" spans="1:70" ht="12.75" customHeight="1">
      <c r="A633" s="467">
        <v>41982</v>
      </c>
      <c r="B633" s="368">
        <v>1</v>
      </c>
      <c r="C633" s="368">
        <v>3</v>
      </c>
      <c r="D633" s="368">
        <v>31</v>
      </c>
      <c r="E633" s="368">
        <v>42</v>
      </c>
      <c r="F633" s="368">
        <v>46</v>
      </c>
      <c r="G633" s="368">
        <v>0</v>
      </c>
      <c r="H633" s="368">
        <v>4</v>
      </c>
      <c r="I633" s="500">
        <v>11</v>
      </c>
      <c r="R633" s="419">
        <v>2</v>
      </c>
      <c r="S633" s="421">
        <v>0</v>
      </c>
      <c r="T633" s="422">
        <v>0</v>
      </c>
      <c r="U633" s="453">
        <v>1</v>
      </c>
      <c r="V633" s="458">
        <v>0</v>
      </c>
      <c r="W633" s="456">
        <v>0</v>
      </c>
      <c r="X633" s="422">
        <v>1</v>
      </c>
      <c r="Y633" s="453">
        <v>1</v>
      </c>
      <c r="Z633" s="458">
        <v>0</v>
      </c>
      <c r="AA633" s="456">
        <v>0</v>
      </c>
      <c r="AB633" s="422">
        <v>0</v>
      </c>
      <c r="AC633" s="453">
        <v>1</v>
      </c>
      <c r="AD633" s="458">
        <v>2</v>
      </c>
      <c r="AE633" s="456">
        <v>0</v>
      </c>
      <c r="AF633" s="422">
        <v>0</v>
      </c>
      <c r="AG633" s="453">
        <v>1</v>
      </c>
      <c r="AH633" s="458">
        <v>1</v>
      </c>
      <c r="AI633" s="456">
        <v>1</v>
      </c>
      <c r="AJ633" s="422">
        <v>0</v>
      </c>
      <c r="AK633" s="453">
        <v>1</v>
      </c>
      <c r="AL633" s="444">
        <v>0</v>
      </c>
      <c r="AM633" s="449">
        <v>0</v>
      </c>
      <c r="AN633" s="447">
        <v>1</v>
      </c>
      <c r="AO633" s="451">
        <v>0</v>
      </c>
      <c r="AP633" s="451">
        <v>0</v>
      </c>
      <c r="AQ633" s="451">
        <v>0</v>
      </c>
      <c r="AR633" s="451">
        <v>0</v>
      </c>
      <c r="AS633" s="451">
        <v>0</v>
      </c>
      <c r="AT633" s="451">
        <v>0</v>
      </c>
      <c r="AU633" s="451">
        <v>0</v>
      </c>
      <c r="AV633" s="451">
        <v>0</v>
      </c>
      <c r="AW633" s="451">
        <v>0</v>
      </c>
      <c r="AX633" s="451">
        <v>0</v>
      </c>
      <c r="AY633" s="447">
        <v>0</v>
      </c>
      <c r="AZ633" s="451">
        <v>0</v>
      </c>
      <c r="BA633" s="428">
        <v>0</v>
      </c>
      <c r="BJ633" s="435">
        <v>1</v>
      </c>
      <c r="BK633" s="435">
        <v>1</v>
      </c>
      <c r="BN633" s="435">
        <v>1</v>
      </c>
      <c r="BO633" s="435">
        <v>1</v>
      </c>
      <c r="BP633" s="435">
        <v>1</v>
      </c>
      <c r="BR633" s="442">
        <v>5</v>
      </c>
    </row>
    <row r="634" spans="1:70" ht="12.75" customHeight="1">
      <c r="A634" s="467">
        <v>41978</v>
      </c>
      <c r="B634" s="368">
        <v>5</v>
      </c>
      <c r="C634" s="368">
        <v>8</v>
      </c>
      <c r="D634" s="368">
        <v>37</v>
      </c>
      <c r="E634" s="368">
        <v>47</v>
      </c>
      <c r="F634" s="368">
        <v>48</v>
      </c>
      <c r="G634" s="368">
        <v>0</v>
      </c>
      <c r="H634" s="368">
        <v>2</v>
      </c>
      <c r="I634" s="500">
        <v>3</v>
      </c>
      <c r="R634" s="419">
        <v>3</v>
      </c>
      <c r="S634" s="421">
        <v>0</v>
      </c>
      <c r="T634" s="422">
        <v>0</v>
      </c>
      <c r="U634" s="453">
        <v>0</v>
      </c>
      <c r="V634" s="458">
        <v>0</v>
      </c>
      <c r="W634" s="456">
        <v>0</v>
      </c>
      <c r="X634" s="422">
        <v>0</v>
      </c>
      <c r="Y634" s="453">
        <v>1</v>
      </c>
      <c r="Z634" s="458">
        <v>0</v>
      </c>
      <c r="AA634" s="456">
        <v>0</v>
      </c>
      <c r="AB634" s="422">
        <v>0</v>
      </c>
      <c r="AC634" s="453">
        <v>1</v>
      </c>
      <c r="AD634" s="458">
        <v>0</v>
      </c>
      <c r="AE634" s="456">
        <v>0</v>
      </c>
      <c r="AF634" s="422">
        <v>0</v>
      </c>
      <c r="AG634" s="453">
        <v>0</v>
      </c>
      <c r="AH634" s="458">
        <v>0</v>
      </c>
      <c r="AI634" s="456">
        <v>0</v>
      </c>
      <c r="AJ634" s="422">
        <v>1</v>
      </c>
      <c r="AK634" s="453">
        <v>0</v>
      </c>
      <c r="AL634" s="444">
        <v>1</v>
      </c>
      <c r="AM634" s="449">
        <v>0</v>
      </c>
      <c r="AN634" s="447">
        <v>0</v>
      </c>
      <c r="AO634" s="451">
        <v>0</v>
      </c>
      <c r="AP634" s="451">
        <v>0</v>
      </c>
      <c r="AQ634" s="451">
        <v>0</v>
      </c>
      <c r="AR634" s="451">
        <v>0</v>
      </c>
      <c r="AS634" s="451">
        <v>0</v>
      </c>
      <c r="AT634" s="451">
        <v>0</v>
      </c>
      <c r="AU634" s="451">
        <v>0</v>
      </c>
      <c r="AV634" s="451">
        <v>0</v>
      </c>
      <c r="AW634" s="451">
        <v>0</v>
      </c>
      <c r="AX634" s="451">
        <v>0</v>
      </c>
      <c r="AY634" s="447">
        <v>0</v>
      </c>
      <c r="AZ634" s="451">
        <v>0</v>
      </c>
      <c r="BA634" s="428">
        <v>0</v>
      </c>
      <c r="BJ634" s="435">
        <v>1</v>
      </c>
      <c r="BN634" s="435">
        <v>1</v>
      </c>
      <c r="BO634" s="435">
        <v>1</v>
      </c>
      <c r="BP634" s="435">
        <v>2</v>
      </c>
      <c r="BR634" s="442">
        <v>4</v>
      </c>
    </row>
    <row r="635" spans="1:70" ht="12.75" customHeight="1">
      <c r="A635" s="467">
        <v>41975</v>
      </c>
      <c r="B635" s="368">
        <v>3</v>
      </c>
      <c r="C635" s="368">
        <v>15</v>
      </c>
      <c r="D635" s="368">
        <v>25</v>
      </c>
      <c r="E635" s="368">
        <v>44</v>
      </c>
      <c r="F635" s="368">
        <v>49</v>
      </c>
      <c r="G635" s="368">
        <v>0</v>
      </c>
      <c r="H635" s="368">
        <v>1</v>
      </c>
      <c r="I635" s="500">
        <v>9</v>
      </c>
      <c r="R635" s="419">
        <v>1</v>
      </c>
      <c r="S635" s="421">
        <v>1</v>
      </c>
      <c r="T635" s="422">
        <v>0</v>
      </c>
      <c r="U635" s="453">
        <v>2</v>
      </c>
      <c r="V635" s="458">
        <v>1</v>
      </c>
      <c r="W635" s="456">
        <v>0</v>
      </c>
      <c r="X635" s="422">
        <v>0</v>
      </c>
      <c r="Y635" s="453">
        <v>1</v>
      </c>
      <c r="Z635" s="458">
        <v>0</v>
      </c>
      <c r="AA635" s="456">
        <v>0</v>
      </c>
      <c r="AB635" s="422">
        <v>0</v>
      </c>
      <c r="AC635" s="453">
        <v>0</v>
      </c>
      <c r="AD635" s="458">
        <v>0</v>
      </c>
      <c r="AE635" s="456">
        <v>1</v>
      </c>
      <c r="AF635" s="422">
        <v>1</v>
      </c>
      <c r="AG635" s="453">
        <v>0</v>
      </c>
      <c r="AH635" s="458">
        <v>0</v>
      </c>
      <c r="AI635" s="456">
        <v>0</v>
      </c>
      <c r="AJ635" s="422">
        <v>1</v>
      </c>
      <c r="AK635" s="453">
        <v>1</v>
      </c>
      <c r="AL635" s="444">
        <v>1</v>
      </c>
      <c r="AM635" s="449">
        <v>0</v>
      </c>
      <c r="AN635" s="447">
        <v>0</v>
      </c>
      <c r="AO635" s="451">
        <v>0</v>
      </c>
      <c r="AP635" s="451">
        <v>1</v>
      </c>
      <c r="AQ635" s="451">
        <v>0</v>
      </c>
      <c r="AR635" s="451">
        <v>0</v>
      </c>
      <c r="AS635" s="451">
        <v>0</v>
      </c>
      <c r="AT635" s="451">
        <v>0</v>
      </c>
      <c r="AU635" s="451">
        <v>0</v>
      </c>
      <c r="AV635" s="451">
        <v>0</v>
      </c>
      <c r="AW635" s="451">
        <v>0</v>
      </c>
      <c r="AX635" s="451">
        <v>0</v>
      </c>
      <c r="AY635" s="447">
        <v>0</v>
      </c>
      <c r="AZ635" s="451">
        <v>0</v>
      </c>
      <c r="BA635" s="428">
        <v>0</v>
      </c>
      <c r="BI635" s="435">
        <v>1</v>
      </c>
      <c r="BJ635" s="435">
        <v>1</v>
      </c>
      <c r="BL635" s="435">
        <v>1</v>
      </c>
      <c r="BN635" s="435">
        <v>2</v>
      </c>
      <c r="BR635" s="442">
        <v>4</v>
      </c>
    </row>
    <row r="636" spans="1:70" ht="12.75" customHeight="1">
      <c r="A636" s="467">
        <v>41971</v>
      </c>
      <c r="B636" s="368">
        <v>6</v>
      </c>
      <c r="C636" s="368">
        <v>10</v>
      </c>
      <c r="D636" s="368">
        <v>15</v>
      </c>
      <c r="E636" s="368">
        <v>23</v>
      </c>
      <c r="F636" s="368">
        <v>41</v>
      </c>
      <c r="G636" s="368">
        <v>0</v>
      </c>
      <c r="H636" s="368">
        <v>4</v>
      </c>
      <c r="I636" s="500">
        <v>10</v>
      </c>
      <c r="R636" s="419">
        <v>4</v>
      </c>
      <c r="S636" s="421">
        <v>0</v>
      </c>
      <c r="T636" s="422">
        <v>0</v>
      </c>
      <c r="U636" s="453">
        <v>0</v>
      </c>
      <c r="V636" s="458">
        <v>1</v>
      </c>
      <c r="W636" s="456">
        <v>0</v>
      </c>
      <c r="X636" s="422">
        <v>1</v>
      </c>
      <c r="Y636" s="453">
        <v>0</v>
      </c>
      <c r="Z636" s="458">
        <v>0</v>
      </c>
      <c r="AA636" s="456">
        <v>0</v>
      </c>
      <c r="AB636" s="422">
        <v>0</v>
      </c>
      <c r="AC636" s="453">
        <v>0</v>
      </c>
      <c r="AD636" s="458">
        <v>1</v>
      </c>
      <c r="AE636" s="456">
        <v>1</v>
      </c>
      <c r="AF636" s="422">
        <v>0</v>
      </c>
      <c r="AG636" s="453">
        <v>2</v>
      </c>
      <c r="AH636" s="458">
        <v>0</v>
      </c>
      <c r="AI636" s="456">
        <v>2</v>
      </c>
      <c r="AJ636" s="422">
        <v>0</v>
      </c>
      <c r="AK636" s="453">
        <v>0</v>
      </c>
      <c r="AL636" s="444">
        <v>0</v>
      </c>
      <c r="AM636" s="449">
        <v>0</v>
      </c>
      <c r="AN636" s="447">
        <v>0</v>
      </c>
      <c r="AO636" s="451">
        <v>2</v>
      </c>
      <c r="AP636" s="451">
        <v>0</v>
      </c>
      <c r="AQ636" s="451">
        <v>0</v>
      </c>
      <c r="AR636" s="451">
        <v>0</v>
      </c>
      <c r="AS636" s="451">
        <v>0</v>
      </c>
      <c r="AT636" s="451">
        <v>0</v>
      </c>
      <c r="AU636" s="451">
        <v>0</v>
      </c>
      <c r="AV636" s="451">
        <v>0</v>
      </c>
      <c r="AW636" s="451">
        <v>0</v>
      </c>
      <c r="AX636" s="451">
        <v>0</v>
      </c>
      <c r="AY636" s="447">
        <v>0</v>
      </c>
      <c r="AZ636" s="451">
        <v>0</v>
      </c>
      <c r="BA636" s="428">
        <v>0</v>
      </c>
      <c r="BJ636" s="435">
        <v>1</v>
      </c>
      <c r="BK636" s="435">
        <v>1</v>
      </c>
      <c r="BM636" s="435">
        <v>1</v>
      </c>
      <c r="BN636" s="435">
        <v>1</v>
      </c>
      <c r="BP636" s="435">
        <v>1</v>
      </c>
      <c r="BR636" s="442">
        <v>5</v>
      </c>
    </row>
    <row r="637" spans="1:70" ht="12.75" customHeight="1">
      <c r="A637" s="467">
        <v>41968</v>
      </c>
      <c r="B637" s="368">
        <v>3</v>
      </c>
      <c r="C637" s="368">
        <v>7</v>
      </c>
      <c r="D637" s="368">
        <v>25</v>
      </c>
      <c r="E637" s="368">
        <v>32</v>
      </c>
      <c r="F637" s="368">
        <v>36</v>
      </c>
      <c r="G637" s="368">
        <v>0</v>
      </c>
      <c r="H637" s="368">
        <v>1</v>
      </c>
      <c r="I637" s="500">
        <v>6</v>
      </c>
      <c r="R637" s="419">
        <v>2</v>
      </c>
      <c r="S637" s="421">
        <v>2</v>
      </c>
      <c r="T637" s="422">
        <v>0</v>
      </c>
      <c r="U637" s="453">
        <v>2</v>
      </c>
      <c r="V637" s="458">
        <v>0</v>
      </c>
      <c r="W637" s="456">
        <v>2</v>
      </c>
      <c r="X637" s="422">
        <v>0</v>
      </c>
      <c r="Y637" s="453">
        <v>1</v>
      </c>
      <c r="Z637" s="458">
        <v>0</v>
      </c>
      <c r="AA637" s="456">
        <v>2</v>
      </c>
      <c r="AB637" s="422">
        <v>1</v>
      </c>
      <c r="AC637" s="453">
        <v>0</v>
      </c>
      <c r="AD637" s="458">
        <v>0</v>
      </c>
      <c r="AE637" s="456">
        <v>0</v>
      </c>
      <c r="AF637" s="422">
        <v>0</v>
      </c>
      <c r="AG637" s="453">
        <v>0</v>
      </c>
      <c r="AH637" s="458">
        <v>1</v>
      </c>
      <c r="AI637" s="456">
        <v>1</v>
      </c>
      <c r="AJ637" s="422">
        <v>2</v>
      </c>
      <c r="AK637" s="453">
        <v>0</v>
      </c>
      <c r="AL637" s="444">
        <v>0</v>
      </c>
      <c r="AM637" s="449">
        <v>0</v>
      </c>
      <c r="AN637" s="447">
        <v>1</v>
      </c>
      <c r="AO637" s="451">
        <v>3</v>
      </c>
      <c r="AP637" s="451">
        <v>1</v>
      </c>
      <c r="AQ637" s="451">
        <v>0</v>
      </c>
      <c r="AR637" s="451">
        <v>0</v>
      </c>
      <c r="AS637" s="451">
        <v>0</v>
      </c>
      <c r="AT637" s="451">
        <v>0</v>
      </c>
      <c r="AU637" s="451">
        <v>0</v>
      </c>
      <c r="AV637" s="451">
        <v>0</v>
      </c>
      <c r="AW637" s="451">
        <v>0</v>
      </c>
      <c r="AX637" s="451">
        <v>0</v>
      </c>
      <c r="AY637" s="447">
        <v>0</v>
      </c>
      <c r="AZ637" s="451">
        <v>0</v>
      </c>
      <c r="BA637" s="428">
        <v>0</v>
      </c>
      <c r="BI637" s="435">
        <v>1</v>
      </c>
      <c r="BK637" s="435">
        <v>1</v>
      </c>
      <c r="BN637" s="435">
        <v>2</v>
      </c>
      <c r="BO637" s="435">
        <v>1</v>
      </c>
      <c r="BR637" s="442">
        <v>4</v>
      </c>
    </row>
    <row r="638" spans="1:70" ht="12.75" customHeight="1">
      <c r="A638" s="467">
        <v>41964</v>
      </c>
      <c r="B638" s="368">
        <v>4</v>
      </c>
      <c r="C638" s="368">
        <v>7</v>
      </c>
      <c r="D638" s="368">
        <v>28</v>
      </c>
      <c r="E638" s="368">
        <v>32</v>
      </c>
      <c r="F638" s="368">
        <v>37</v>
      </c>
      <c r="G638" s="368">
        <v>0</v>
      </c>
      <c r="H638" s="368">
        <v>5</v>
      </c>
      <c r="I638" s="500">
        <v>10</v>
      </c>
      <c r="R638" s="419">
        <v>4</v>
      </c>
      <c r="S638" s="421">
        <v>0</v>
      </c>
      <c r="T638" s="422">
        <v>0</v>
      </c>
      <c r="U638" s="453">
        <v>1</v>
      </c>
      <c r="V638" s="458">
        <v>1</v>
      </c>
      <c r="W638" s="456">
        <v>0</v>
      </c>
      <c r="X638" s="422">
        <v>0</v>
      </c>
      <c r="Y638" s="453">
        <v>1</v>
      </c>
      <c r="Z638" s="458">
        <v>1</v>
      </c>
      <c r="AA638" s="456">
        <v>0</v>
      </c>
      <c r="AB638" s="422">
        <v>1</v>
      </c>
      <c r="AC638" s="453">
        <v>0</v>
      </c>
      <c r="AD638" s="458">
        <v>0</v>
      </c>
      <c r="AE638" s="456">
        <v>0</v>
      </c>
      <c r="AF638" s="422">
        <v>0</v>
      </c>
      <c r="AG638" s="453">
        <v>0</v>
      </c>
      <c r="AH638" s="458">
        <v>0</v>
      </c>
      <c r="AI638" s="456">
        <v>0</v>
      </c>
      <c r="AJ638" s="422">
        <v>1</v>
      </c>
      <c r="AK638" s="453">
        <v>0</v>
      </c>
      <c r="AL638" s="444">
        <v>1</v>
      </c>
      <c r="AM638" s="449">
        <v>0</v>
      </c>
      <c r="AN638" s="447">
        <v>0</v>
      </c>
      <c r="AO638" s="451">
        <v>0</v>
      </c>
      <c r="AP638" s="451">
        <v>0</v>
      </c>
      <c r="AQ638" s="451">
        <v>0</v>
      </c>
      <c r="AR638" s="451">
        <v>0</v>
      </c>
      <c r="AS638" s="451">
        <v>0</v>
      </c>
      <c r="AT638" s="451">
        <v>0</v>
      </c>
      <c r="AU638" s="451">
        <v>0</v>
      </c>
      <c r="AV638" s="451">
        <v>0</v>
      </c>
      <c r="AW638" s="451">
        <v>0</v>
      </c>
      <c r="AX638" s="451">
        <v>0</v>
      </c>
      <c r="AY638" s="447">
        <v>0</v>
      </c>
      <c r="AZ638" s="451">
        <v>0</v>
      </c>
      <c r="BA638" s="428">
        <v>0</v>
      </c>
      <c r="BH638" s="434">
        <v>2</v>
      </c>
      <c r="BI638" s="435">
        <v>1</v>
      </c>
      <c r="BK638" s="435">
        <v>2</v>
      </c>
      <c r="BR638" s="442">
        <v>3</v>
      </c>
    </row>
    <row r="639" spans="1:70" ht="12.75" customHeight="1">
      <c r="A639" s="467">
        <v>41961</v>
      </c>
      <c r="B639" s="368">
        <v>2</v>
      </c>
      <c r="C639" s="368">
        <v>3</v>
      </c>
      <c r="D639" s="368">
        <v>17</v>
      </c>
      <c r="E639" s="368">
        <v>36</v>
      </c>
      <c r="F639" s="368">
        <v>38</v>
      </c>
      <c r="G639" s="368">
        <v>0</v>
      </c>
      <c r="H639" s="368">
        <v>4</v>
      </c>
      <c r="I639" s="500">
        <v>11</v>
      </c>
      <c r="R639" s="419">
        <v>4</v>
      </c>
      <c r="S639" s="421">
        <v>3</v>
      </c>
      <c r="T639" s="422">
        <v>0</v>
      </c>
      <c r="U639" s="453">
        <v>2</v>
      </c>
      <c r="V639" s="458">
        <v>1</v>
      </c>
      <c r="W639" s="456">
        <v>1</v>
      </c>
      <c r="X639" s="422">
        <v>0</v>
      </c>
      <c r="Y639" s="453">
        <v>1</v>
      </c>
      <c r="Z639" s="458">
        <v>0</v>
      </c>
      <c r="AA639" s="456">
        <v>0</v>
      </c>
      <c r="AB639" s="422">
        <v>0</v>
      </c>
      <c r="AC639" s="453">
        <v>1</v>
      </c>
      <c r="AD639" s="458">
        <v>0</v>
      </c>
      <c r="AE639" s="456">
        <v>1</v>
      </c>
      <c r="AF639" s="422">
        <v>0</v>
      </c>
      <c r="AG639" s="453">
        <v>0</v>
      </c>
      <c r="AH639" s="458">
        <v>0</v>
      </c>
      <c r="AI639" s="456">
        <v>0</v>
      </c>
      <c r="AJ639" s="422">
        <v>0</v>
      </c>
      <c r="AK639" s="453">
        <v>0</v>
      </c>
      <c r="AL639" s="444">
        <v>0</v>
      </c>
      <c r="AM639" s="449">
        <v>0</v>
      </c>
      <c r="AN639" s="447">
        <v>0</v>
      </c>
      <c r="AO639" s="451">
        <v>0</v>
      </c>
      <c r="AP639" s="451">
        <v>1</v>
      </c>
      <c r="AQ639" s="451">
        <v>0</v>
      </c>
      <c r="AR639" s="451">
        <v>1</v>
      </c>
      <c r="AS639" s="451">
        <v>0</v>
      </c>
      <c r="AT639" s="451">
        <v>0</v>
      </c>
      <c r="AU639" s="451">
        <v>0</v>
      </c>
      <c r="AV639" s="451">
        <v>0</v>
      </c>
      <c r="AW639" s="451">
        <v>0</v>
      </c>
      <c r="AX639" s="451">
        <v>0</v>
      </c>
      <c r="AY639" s="447">
        <v>0</v>
      </c>
      <c r="AZ639" s="451">
        <v>0</v>
      </c>
      <c r="BA639" s="428">
        <v>0</v>
      </c>
      <c r="BH639" s="434">
        <v>2</v>
      </c>
      <c r="BM639" s="435">
        <v>2</v>
      </c>
      <c r="BO639" s="435">
        <v>1</v>
      </c>
      <c r="BR639" s="442">
        <v>3</v>
      </c>
    </row>
    <row r="640" spans="1:70" ht="12.75" customHeight="1">
      <c r="A640" s="467">
        <v>41957</v>
      </c>
      <c r="B640" s="368">
        <v>17</v>
      </c>
      <c r="C640" s="368">
        <v>32</v>
      </c>
      <c r="D640" s="368">
        <v>36</v>
      </c>
      <c r="E640" s="368">
        <v>38</v>
      </c>
      <c r="F640" s="368">
        <v>48</v>
      </c>
      <c r="G640" s="368">
        <v>0</v>
      </c>
      <c r="H640" s="368">
        <v>5</v>
      </c>
      <c r="I640" s="500">
        <v>8</v>
      </c>
      <c r="R640" s="419">
        <v>5</v>
      </c>
      <c r="S640" s="421">
        <v>1</v>
      </c>
      <c r="T640" s="422">
        <v>0</v>
      </c>
      <c r="U640" s="453">
        <v>2</v>
      </c>
      <c r="V640" s="458">
        <v>0</v>
      </c>
      <c r="W640" s="456">
        <v>1</v>
      </c>
      <c r="X640" s="422">
        <v>1</v>
      </c>
      <c r="Y640" s="453">
        <v>0</v>
      </c>
      <c r="Z640" s="458">
        <v>0</v>
      </c>
      <c r="AA640" s="456">
        <v>1</v>
      </c>
      <c r="AB640" s="422">
        <v>0</v>
      </c>
      <c r="AC640" s="453">
        <v>0</v>
      </c>
      <c r="AD640" s="458">
        <v>0</v>
      </c>
      <c r="AE640" s="456">
        <v>0</v>
      </c>
      <c r="AF640" s="422">
        <v>0</v>
      </c>
      <c r="AG640" s="453">
        <v>1</v>
      </c>
      <c r="AH640" s="458">
        <v>1</v>
      </c>
      <c r="AI640" s="456">
        <v>1</v>
      </c>
      <c r="AJ640" s="422">
        <v>0</v>
      </c>
      <c r="AK640" s="453">
        <v>0</v>
      </c>
      <c r="AL640" s="444">
        <v>0</v>
      </c>
      <c r="AM640" s="449">
        <v>0</v>
      </c>
      <c r="AN640" s="447">
        <v>0</v>
      </c>
      <c r="AO640" s="451">
        <v>1</v>
      </c>
      <c r="AP640" s="451">
        <v>0</v>
      </c>
      <c r="AQ640" s="451">
        <v>0</v>
      </c>
      <c r="AR640" s="451">
        <v>0</v>
      </c>
      <c r="AS640" s="451">
        <v>0</v>
      </c>
      <c r="AT640" s="451">
        <v>0</v>
      </c>
      <c r="AU640" s="451">
        <v>0</v>
      </c>
      <c r="AV640" s="451">
        <v>0</v>
      </c>
      <c r="AW640" s="451">
        <v>0</v>
      </c>
      <c r="AX640" s="451">
        <v>0</v>
      </c>
      <c r="AY640" s="447">
        <v>0</v>
      </c>
      <c r="AZ640" s="451">
        <v>0</v>
      </c>
      <c r="BA640" s="428">
        <v>0</v>
      </c>
      <c r="BH640" s="434">
        <v>2</v>
      </c>
      <c r="BJ640" s="435">
        <v>1</v>
      </c>
      <c r="BK640" s="435">
        <v>1</v>
      </c>
      <c r="BQ640" s="436">
        <v>1</v>
      </c>
      <c r="BR640" s="442">
        <v>4</v>
      </c>
    </row>
    <row r="641" spans="1:70" ht="12.75" customHeight="1">
      <c r="A641" s="467">
        <v>41954</v>
      </c>
      <c r="B641" s="368">
        <v>2</v>
      </c>
      <c r="C641" s="368">
        <v>14</v>
      </c>
      <c r="D641" s="368">
        <v>21</v>
      </c>
      <c r="E641" s="368">
        <v>36</v>
      </c>
      <c r="F641" s="368">
        <v>46</v>
      </c>
      <c r="G641" s="368">
        <v>0</v>
      </c>
      <c r="H641" s="368">
        <v>7</v>
      </c>
      <c r="I641" s="500">
        <v>11</v>
      </c>
      <c r="R641" s="419">
        <v>4</v>
      </c>
      <c r="S641" s="421">
        <v>1</v>
      </c>
      <c r="T641" s="422">
        <v>0</v>
      </c>
      <c r="U641" s="453">
        <v>0</v>
      </c>
      <c r="V641" s="458">
        <v>0</v>
      </c>
      <c r="W641" s="456">
        <v>0</v>
      </c>
      <c r="X641" s="422">
        <v>0</v>
      </c>
      <c r="Y641" s="453">
        <v>0</v>
      </c>
      <c r="Z641" s="458">
        <v>0</v>
      </c>
      <c r="AA641" s="456">
        <v>0</v>
      </c>
      <c r="AB641" s="422">
        <v>0</v>
      </c>
      <c r="AC641" s="453">
        <v>1</v>
      </c>
      <c r="AD641" s="458">
        <v>0</v>
      </c>
      <c r="AE641" s="456">
        <v>0</v>
      </c>
      <c r="AF641" s="422">
        <v>0</v>
      </c>
      <c r="AG641" s="453">
        <v>0</v>
      </c>
      <c r="AH641" s="458">
        <v>1</v>
      </c>
      <c r="AI641" s="456">
        <v>0</v>
      </c>
      <c r="AJ641" s="422">
        <v>0</v>
      </c>
      <c r="AK641" s="453">
        <v>1</v>
      </c>
      <c r="AL641" s="444">
        <v>0</v>
      </c>
      <c r="AM641" s="449">
        <v>0</v>
      </c>
      <c r="AN641" s="447">
        <v>0</v>
      </c>
      <c r="AO641" s="451">
        <v>0</v>
      </c>
      <c r="AP641" s="451">
        <v>0</v>
      </c>
      <c r="AQ641" s="451">
        <v>0</v>
      </c>
      <c r="AR641" s="451">
        <v>0</v>
      </c>
      <c r="AS641" s="451">
        <v>0</v>
      </c>
      <c r="AT641" s="451">
        <v>0</v>
      </c>
      <c r="AU641" s="451">
        <v>0</v>
      </c>
      <c r="AV641" s="451">
        <v>0</v>
      </c>
      <c r="AW641" s="451">
        <v>0</v>
      </c>
      <c r="AX641" s="451">
        <v>0</v>
      </c>
      <c r="AY641" s="447">
        <v>0</v>
      </c>
      <c r="AZ641" s="451">
        <v>0</v>
      </c>
      <c r="BA641" s="428">
        <v>0</v>
      </c>
      <c r="BH641" s="434">
        <v>2</v>
      </c>
      <c r="BI641" s="435">
        <v>1</v>
      </c>
      <c r="BK641" s="435">
        <v>1</v>
      </c>
      <c r="BO641" s="435">
        <v>1</v>
      </c>
      <c r="BR641" s="442">
        <v>4</v>
      </c>
    </row>
    <row r="642" spans="1:70" ht="12.75" customHeight="1">
      <c r="A642" s="467">
        <v>41950</v>
      </c>
      <c r="B642" s="368">
        <v>13</v>
      </c>
      <c r="C642" s="368">
        <v>25</v>
      </c>
      <c r="D642" s="368">
        <v>32</v>
      </c>
      <c r="E642" s="368">
        <v>38</v>
      </c>
      <c r="F642" s="368">
        <v>46</v>
      </c>
      <c r="G642" s="368">
        <v>0</v>
      </c>
      <c r="H642" s="368">
        <v>1</v>
      </c>
      <c r="I642" s="500">
        <v>10</v>
      </c>
      <c r="R642" s="419">
        <v>3</v>
      </c>
      <c r="S642" s="421">
        <v>1</v>
      </c>
      <c r="T642" s="422">
        <v>0</v>
      </c>
      <c r="U642" s="453">
        <v>1</v>
      </c>
      <c r="V642" s="458">
        <v>0</v>
      </c>
      <c r="W642" s="456">
        <v>0</v>
      </c>
      <c r="X642" s="422">
        <v>1</v>
      </c>
      <c r="Y642" s="453">
        <v>0</v>
      </c>
      <c r="Z642" s="458">
        <v>1</v>
      </c>
      <c r="AA642" s="456">
        <v>0</v>
      </c>
      <c r="AB642" s="422">
        <v>1</v>
      </c>
      <c r="AC642" s="453">
        <v>1</v>
      </c>
      <c r="AD642" s="458">
        <v>1</v>
      </c>
      <c r="AE642" s="456">
        <v>1</v>
      </c>
      <c r="AF642" s="422">
        <v>0</v>
      </c>
      <c r="AG642" s="453">
        <v>0</v>
      </c>
      <c r="AH642" s="458">
        <v>1</v>
      </c>
      <c r="AI642" s="456">
        <v>1</v>
      </c>
      <c r="AJ642" s="422">
        <v>1</v>
      </c>
      <c r="AK642" s="453">
        <v>1</v>
      </c>
      <c r="AL642" s="444">
        <v>1</v>
      </c>
      <c r="AM642" s="449">
        <v>0</v>
      </c>
      <c r="AN642" s="447">
        <v>0</v>
      </c>
      <c r="AO642" s="451">
        <v>0</v>
      </c>
      <c r="AP642" s="451">
        <v>0</v>
      </c>
      <c r="AQ642" s="451">
        <v>0</v>
      </c>
      <c r="AR642" s="451">
        <v>0</v>
      </c>
      <c r="AS642" s="451">
        <v>0</v>
      </c>
      <c r="AT642" s="451">
        <v>0</v>
      </c>
      <c r="AU642" s="451">
        <v>0</v>
      </c>
      <c r="AV642" s="451">
        <v>0</v>
      </c>
      <c r="AW642" s="451">
        <v>0</v>
      </c>
      <c r="AX642" s="451">
        <v>0</v>
      </c>
      <c r="AY642" s="447">
        <v>0</v>
      </c>
      <c r="AZ642" s="451">
        <v>0</v>
      </c>
      <c r="BA642" s="428">
        <v>0</v>
      </c>
      <c r="BH642" s="434">
        <v>1</v>
      </c>
      <c r="BI642" s="435">
        <v>1</v>
      </c>
      <c r="BK642" s="435">
        <v>1</v>
      </c>
      <c r="BP642" s="435">
        <v>1</v>
      </c>
      <c r="BQ642" s="436">
        <v>1</v>
      </c>
      <c r="BR642" s="442">
        <v>5</v>
      </c>
    </row>
    <row r="643" spans="1:70" ht="12.75" customHeight="1">
      <c r="A643" s="467">
        <v>41947</v>
      </c>
      <c r="B643" s="368">
        <v>1</v>
      </c>
      <c r="C643" s="368">
        <v>6</v>
      </c>
      <c r="D643" s="368">
        <v>13</v>
      </c>
      <c r="E643" s="368">
        <v>17</v>
      </c>
      <c r="F643" s="368">
        <v>26</v>
      </c>
      <c r="G643" s="368">
        <v>0</v>
      </c>
      <c r="H643" s="368">
        <v>3</v>
      </c>
      <c r="I643" s="500">
        <v>5</v>
      </c>
      <c r="R643" s="419">
        <v>4</v>
      </c>
      <c r="S643" s="421">
        <v>1</v>
      </c>
      <c r="T643" s="422">
        <v>1</v>
      </c>
      <c r="U643" s="453">
        <v>1</v>
      </c>
      <c r="V643" s="458">
        <v>0</v>
      </c>
      <c r="W643" s="456">
        <v>0</v>
      </c>
      <c r="X643" s="422">
        <v>0</v>
      </c>
      <c r="Y643" s="453">
        <v>0</v>
      </c>
      <c r="Z643" s="458">
        <v>1</v>
      </c>
      <c r="AA643" s="456">
        <v>2</v>
      </c>
      <c r="AB643" s="422">
        <v>0</v>
      </c>
      <c r="AC643" s="453">
        <v>0</v>
      </c>
      <c r="AD643" s="458">
        <v>1</v>
      </c>
      <c r="AE643" s="456">
        <v>1</v>
      </c>
      <c r="AF643" s="422">
        <v>0</v>
      </c>
      <c r="AG643" s="453">
        <v>0</v>
      </c>
      <c r="AH643" s="458">
        <v>0</v>
      </c>
      <c r="AI643" s="456">
        <v>1</v>
      </c>
      <c r="AJ643" s="422">
        <v>1</v>
      </c>
      <c r="AK643" s="453">
        <v>1</v>
      </c>
      <c r="AL643" s="444">
        <v>1</v>
      </c>
      <c r="AM643" s="449">
        <v>0</v>
      </c>
      <c r="AN643" s="447">
        <v>0</v>
      </c>
      <c r="AO643" s="451">
        <v>1</v>
      </c>
      <c r="AP643" s="451">
        <v>0</v>
      </c>
      <c r="AQ643" s="451">
        <v>0</v>
      </c>
      <c r="AR643" s="451">
        <v>0</v>
      </c>
      <c r="AS643" s="451">
        <v>0</v>
      </c>
      <c r="AT643" s="451">
        <v>0</v>
      </c>
      <c r="AU643" s="451">
        <v>0</v>
      </c>
      <c r="AV643" s="451">
        <v>0</v>
      </c>
      <c r="AW643" s="451">
        <v>0</v>
      </c>
      <c r="AX643" s="451">
        <v>0</v>
      </c>
      <c r="AY643" s="447">
        <v>0</v>
      </c>
      <c r="AZ643" s="451">
        <v>0</v>
      </c>
      <c r="BA643" s="428">
        <v>0</v>
      </c>
      <c r="BJ643" s="435">
        <v>1</v>
      </c>
      <c r="BK643" s="435">
        <v>1</v>
      </c>
      <c r="BL643" s="435">
        <v>1</v>
      </c>
      <c r="BM643" s="435">
        <v>2</v>
      </c>
      <c r="BR643" s="442">
        <v>4</v>
      </c>
    </row>
    <row r="644" spans="1:70" ht="12.75" customHeight="1">
      <c r="A644" s="467">
        <v>41943</v>
      </c>
      <c r="B644" s="368">
        <v>10</v>
      </c>
      <c r="C644" s="368">
        <v>13</v>
      </c>
      <c r="D644" s="368">
        <v>20</v>
      </c>
      <c r="E644" s="368">
        <v>33</v>
      </c>
      <c r="F644" s="368">
        <v>41</v>
      </c>
      <c r="G644" s="368">
        <v>0</v>
      </c>
      <c r="H644" s="368">
        <v>3</v>
      </c>
      <c r="I644" s="500">
        <v>9</v>
      </c>
      <c r="R644" s="419">
        <v>5</v>
      </c>
      <c r="S644" s="421">
        <v>1</v>
      </c>
      <c r="T644" s="422">
        <v>0</v>
      </c>
      <c r="U644" s="453">
        <v>1</v>
      </c>
      <c r="V644" s="458">
        <v>0</v>
      </c>
      <c r="W644" s="456">
        <v>2</v>
      </c>
      <c r="X644" s="422">
        <v>1</v>
      </c>
      <c r="Y644" s="453">
        <v>1</v>
      </c>
      <c r="Z644" s="458">
        <v>0</v>
      </c>
      <c r="AA644" s="456">
        <v>0</v>
      </c>
      <c r="AB644" s="422">
        <v>1</v>
      </c>
      <c r="AC644" s="453">
        <v>0</v>
      </c>
      <c r="AD644" s="458">
        <v>1</v>
      </c>
      <c r="AE644" s="456">
        <v>0</v>
      </c>
      <c r="AF644" s="422">
        <v>0</v>
      </c>
      <c r="AG644" s="453">
        <v>1</v>
      </c>
      <c r="AH644" s="458">
        <v>0</v>
      </c>
      <c r="AI644" s="456">
        <v>2</v>
      </c>
      <c r="AJ644" s="422">
        <v>0</v>
      </c>
      <c r="AK644" s="453">
        <v>1</v>
      </c>
      <c r="AL644" s="444">
        <v>0</v>
      </c>
      <c r="AM644" s="449">
        <v>0</v>
      </c>
      <c r="AN644" s="447">
        <v>0</v>
      </c>
      <c r="AO644" s="451">
        <v>1</v>
      </c>
      <c r="AP644" s="451">
        <v>1</v>
      </c>
      <c r="AQ644" s="451">
        <v>0</v>
      </c>
      <c r="AR644" s="451">
        <v>0</v>
      </c>
      <c r="AS644" s="451">
        <v>0</v>
      </c>
      <c r="AT644" s="451">
        <v>0</v>
      </c>
      <c r="AU644" s="451">
        <v>0</v>
      </c>
      <c r="AV644" s="451">
        <v>0</v>
      </c>
      <c r="AW644" s="451">
        <v>0</v>
      </c>
      <c r="AX644" s="451">
        <v>0</v>
      </c>
      <c r="AY644" s="447">
        <v>0</v>
      </c>
      <c r="AZ644" s="451">
        <v>0</v>
      </c>
      <c r="BA644" s="428">
        <v>0</v>
      </c>
      <c r="BJ644" s="435">
        <v>1</v>
      </c>
      <c r="BM644" s="435">
        <v>1</v>
      </c>
      <c r="BN644" s="435">
        <v>1</v>
      </c>
      <c r="BO644" s="435">
        <v>1</v>
      </c>
      <c r="BQ644" s="436">
        <v>1</v>
      </c>
      <c r="BR644" s="442">
        <v>5</v>
      </c>
    </row>
    <row r="645" spans="1:70" ht="12.75" customHeight="1">
      <c r="A645" s="467">
        <v>41940</v>
      </c>
      <c r="B645" s="368">
        <v>10</v>
      </c>
      <c r="C645" s="368">
        <v>15</v>
      </c>
      <c r="D645" s="368">
        <v>17</v>
      </c>
      <c r="E645" s="368">
        <v>40</v>
      </c>
      <c r="F645" s="368">
        <v>45</v>
      </c>
      <c r="G645" s="368">
        <v>0</v>
      </c>
      <c r="H645" s="368">
        <v>1</v>
      </c>
      <c r="I645" s="500">
        <v>2</v>
      </c>
      <c r="R645" s="419">
        <v>4</v>
      </c>
      <c r="S645" s="421">
        <v>0</v>
      </c>
      <c r="T645" s="422">
        <v>1</v>
      </c>
      <c r="U645" s="453">
        <v>1</v>
      </c>
      <c r="V645" s="458">
        <v>0</v>
      </c>
      <c r="W645" s="456">
        <v>1</v>
      </c>
      <c r="X645" s="422">
        <v>0</v>
      </c>
      <c r="Y645" s="453">
        <v>1</v>
      </c>
      <c r="Z645" s="458">
        <v>0</v>
      </c>
      <c r="AA645" s="456">
        <v>1</v>
      </c>
      <c r="AB645" s="422">
        <v>0</v>
      </c>
      <c r="AC645" s="453">
        <v>0</v>
      </c>
      <c r="AD645" s="458">
        <v>1</v>
      </c>
      <c r="AE645" s="456">
        <v>0</v>
      </c>
      <c r="AF645" s="422">
        <v>0</v>
      </c>
      <c r="AG645" s="453">
        <v>1</v>
      </c>
      <c r="AH645" s="458">
        <v>0</v>
      </c>
      <c r="AI645" s="456">
        <v>0</v>
      </c>
      <c r="AJ645" s="422">
        <v>2</v>
      </c>
      <c r="AK645" s="453">
        <v>0</v>
      </c>
      <c r="AL645" s="444">
        <v>1</v>
      </c>
      <c r="AM645" s="449">
        <v>1</v>
      </c>
      <c r="AN645" s="447">
        <v>0</v>
      </c>
      <c r="AO645" s="451">
        <v>0</v>
      </c>
      <c r="AP645" s="451">
        <v>0</v>
      </c>
      <c r="AQ645" s="451">
        <v>0</v>
      </c>
      <c r="AR645" s="451">
        <v>0</v>
      </c>
      <c r="AS645" s="451">
        <v>0</v>
      </c>
      <c r="AT645" s="451">
        <v>0</v>
      </c>
      <c r="AU645" s="451">
        <v>0</v>
      </c>
      <c r="AV645" s="451">
        <v>0</v>
      </c>
      <c r="AW645" s="451">
        <v>0</v>
      </c>
      <c r="AX645" s="451">
        <v>0</v>
      </c>
      <c r="AY645" s="447">
        <v>0</v>
      </c>
      <c r="AZ645" s="451">
        <v>0</v>
      </c>
      <c r="BA645" s="428">
        <v>0</v>
      </c>
      <c r="BH645" s="434">
        <v>1</v>
      </c>
      <c r="BI645" s="435">
        <v>1</v>
      </c>
      <c r="BP645" s="435">
        <v>2</v>
      </c>
      <c r="BQ645" s="436">
        <v>1</v>
      </c>
      <c r="BR645" s="442">
        <v>4</v>
      </c>
    </row>
    <row r="646" spans="1:70" ht="12.75" customHeight="1">
      <c r="A646" s="467">
        <v>41936</v>
      </c>
      <c r="B646" s="368">
        <v>3</v>
      </c>
      <c r="C646" s="368">
        <v>9</v>
      </c>
      <c r="D646" s="368">
        <v>20</v>
      </c>
      <c r="E646" s="368">
        <v>30</v>
      </c>
      <c r="F646" s="368">
        <v>42</v>
      </c>
      <c r="G646" s="368">
        <v>0</v>
      </c>
      <c r="H646" s="368">
        <v>1</v>
      </c>
      <c r="I646" s="500">
        <v>6</v>
      </c>
      <c r="R646" s="419">
        <v>4</v>
      </c>
      <c r="S646" s="421">
        <v>1</v>
      </c>
      <c r="T646" s="422">
        <v>0</v>
      </c>
      <c r="U646" s="453">
        <v>0</v>
      </c>
      <c r="V646" s="458">
        <v>0</v>
      </c>
      <c r="W646" s="456">
        <v>0</v>
      </c>
      <c r="X646" s="422">
        <v>0</v>
      </c>
      <c r="Y646" s="453">
        <v>1</v>
      </c>
      <c r="Z646" s="458">
        <v>0</v>
      </c>
      <c r="AA646" s="456">
        <v>2</v>
      </c>
      <c r="AB646" s="422">
        <v>1</v>
      </c>
      <c r="AC646" s="453">
        <v>0</v>
      </c>
      <c r="AD646" s="458">
        <v>0</v>
      </c>
      <c r="AE646" s="456">
        <v>2</v>
      </c>
      <c r="AF646" s="422">
        <v>0</v>
      </c>
      <c r="AG646" s="453">
        <v>0</v>
      </c>
      <c r="AH646" s="458">
        <v>1</v>
      </c>
      <c r="AI646" s="456">
        <v>0</v>
      </c>
      <c r="AJ646" s="422">
        <v>1</v>
      </c>
      <c r="AK646" s="453">
        <v>0</v>
      </c>
      <c r="AL646" s="444">
        <v>0</v>
      </c>
      <c r="AM646" s="449">
        <v>0</v>
      </c>
      <c r="AN646" s="447">
        <v>0</v>
      </c>
      <c r="AO646" s="451">
        <v>1</v>
      </c>
      <c r="AP646" s="451">
        <v>1</v>
      </c>
      <c r="AQ646" s="451">
        <v>0</v>
      </c>
      <c r="AR646" s="451">
        <v>0</v>
      </c>
      <c r="AS646" s="451">
        <v>0</v>
      </c>
      <c r="AT646" s="451">
        <v>0</v>
      </c>
      <c r="AU646" s="451">
        <v>0</v>
      </c>
      <c r="AV646" s="451">
        <v>0</v>
      </c>
      <c r="AW646" s="451">
        <v>0</v>
      </c>
      <c r="AX646" s="451">
        <v>0</v>
      </c>
      <c r="AY646" s="447">
        <v>0</v>
      </c>
      <c r="AZ646" s="451">
        <v>0</v>
      </c>
      <c r="BA646" s="428">
        <v>0</v>
      </c>
      <c r="BH646" s="434">
        <v>1</v>
      </c>
      <c r="BK646" s="435">
        <v>2</v>
      </c>
      <c r="BL646" s="435">
        <v>1</v>
      </c>
      <c r="BP646" s="435">
        <v>1</v>
      </c>
      <c r="BR646" s="442">
        <v>4</v>
      </c>
    </row>
    <row r="647" spans="1:70" ht="12.75" customHeight="1">
      <c r="A647" s="467">
        <v>41933</v>
      </c>
      <c r="B647" s="368">
        <v>20</v>
      </c>
      <c r="C647" s="368">
        <v>21</v>
      </c>
      <c r="D647" s="368">
        <v>27</v>
      </c>
      <c r="E647" s="368">
        <v>33</v>
      </c>
      <c r="F647" s="368">
        <v>40</v>
      </c>
      <c r="G647" s="368">
        <v>0</v>
      </c>
      <c r="H647" s="368">
        <v>3</v>
      </c>
      <c r="I647" s="500">
        <v>10</v>
      </c>
      <c r="R647" s="419">
        <v>4</v>
      </c>
      <c r="S647" s="421">
        <v>1</v>
      </c>
      <c r="T647" s="422">
        <v>1</v>
      </c>
      <c r="U647" s="453">
        <v>0</v>
      </c>
      <c r="V647" s="458">
        <v>1</v>
      </c>
      <c r="W647" s="456">
        <v>0</v>
      </c>
      <c r="X647" s="422">
        <v>1</v>
      </c>
      <c r="Y647" s="453">
        <v>1</v>
      </c>
      <c r="Z647" s="458">
        <v>0</v>
      </c>
      <c r="AA647" s="456">
        <v>0</v>
      </c>
      <c r="AB647" s="422">
        <v>1</v>
      </c>
      <c r="AC647" s="453">
        <v>1</v>
      </c>
      <c r="AD647" s="458">
        <v>0</v>
      </c>
      <c r="AE647" s="456">
        <v>1</v>
      </c>
      <c r="AF647" s="422">
        <v>0</v>
      </c>
      <c r="AG647" s="453">
        <v>0</v>
      </c>
      <c r="AH647" s="458">
        <v>0</v>
      </c>
      <c r="AI647" s="456">
        <v>0</v>
      </c>
      <c r="AJ647" s="422">
        <v>1</v>
      </c>
      <c r="AK647" s="453">
        <v>0</v>
      </c>
      <c r="AL647" s="444">
        <v>0</v>
      </c>
      <c r="AM647" s="449">
        <v>0</v>
      </c>
      <c r="AN647" s="447">
        <v>0</v>
      </c>
      <c r="AO647" s="451">
        <v>0</v>
      </c>
      <c r="AP647" s="451">
        <v>0</v>
      </c>
      <c r="AQ647" s="451">
        <v>0</v>
      </c>
      <c r="AR647" s="451">
        <v>0</v>
      </c>
      <c r="AS647" s="451">
        <v>0</v>
      </c>
      <c r="AT647" s="451">
        <v>0</v>
      </c>
      <c r="AU647" s="451">
        <v>0</v>
      </c>
      <c r="AV647" s="451">
        <v>0</v>
      </c>
      <c r="AW647" s="451">
        <v>0</v>
      </c>
      <c r="AX647" s="451">
        <v>0</v>
      </c>
      <c r="AY647" s="447">
        <v>0</v>
      </c>
      <c r="AZ647" s="451">
        <v>0</v>
      </c>
      <c r="BA647" s="428">
        <v>0</v>
      </c>
      <c r="BJ647" s="435">
        <v>1</v>
      </c>
      <c r="BK647" s="435">
        <v>3</v>
      </c>
      <c r="BM647" s="435">
        <v>1</v>
      </c>
      <c r="BR647" s="442">
        <v>3</v>
      </c>
    </row>
    <row r="648" spans="1:70" ht="12.75" customHeight="1">
      <c r="A648" s="467">
        <v>41929</v>
      </c>
      <c r="B648" s="368">
        <v>1</v>
      </c>
      <c r="C648" s="368">
        <v>13</v>
      </c>
      <c r="D648" s="368">
        <v>40</v>
      </c>
      <c r="E648" s="368">
        <v>48</v>
      </c>
      <c r="F648" s="368">
        <v>49</v>
      </c>
      <c r="G648" s="368">
        <v>0</v>
      </c>
      <c r="H648" s="368">
        <v>8</v>
      </c>
      <c r="I648" s="500">
        <v>10</v>
      </c>
      <c r="R648" s="419">
        <v>4</v>
      </c>
      <c r="S648" s="421">
        <v>0</v>
      </c>
      <c r="T648" s="422">
        <v>0</v>
      </c>
      <c r="U648" s="453">
        <v>0</v>
      </c>
      <c r="V648" s="458">
        <v>1</v>
      </c>
      <c r="W648" s="456">
        <v>0</v>
      </c>
      <c r="X648" s="422">
        <v>1</v>
      </c>
      <c r="Y648" s="453">
        <v>2</v>
      </c>
      <c r="Z648" s="458">
        <v>1</v>
      </c>
      <c r="AA648" s="456">
        <v>1</v>
      </c>
      <c r="AB648" s="422">
        <v>0</v>
      </c>
      <c r="AC648" s="453">
        <v>1</v>
      </c>
      <c r="AD648" s="458">
        <v>0</v>
      </c>
      <c r="AE648" s="456">
        <v>1</v>
      </c>
      <c r="AF648" s="422">
        <v>0</v>
      </c>
      <c r="AG648" s="453">
        <v>1</v>
      </c>
      <c r="AH648" s="458">
        <v>0</v>
      </c>
      <c r="AI648" s="456">
        <v>0</v>
      </c>
      <c r="AJ648" s="422">
        <v>0</v>
      </c>
      <c r="AK648" s="453">
        <v>1</v>
      </c>
      <c r="AL648" s="444">
        <v>0</v>
      </c>
      <c r="AM648" s="449">
        <v>0</v>
      </c>
      <c r="AN648" s="447">
        <v>0</v>
      </c>
      <c r="AO648" s="451">
        <v>0</v>
      </c>
      <c r="AP648" s="451">
        <v>1</v>
      </c>
      <c r="AQ648" s="451">
        <v>0</v>
      </c>
      <c r="AR648" s="451">
        <v>0</v>
      </c>
      <c r="AS648" s="451">
        <v>0</v>
      </c>
      <c r="AT648" s="451">
        <v>0</v>
      </c>
      <c r="AU648" s="451">
        <v>0</v>
      </c>
      <c r="AV648" s="451">
        <v>0</v>
      </c>
      <c r="AW648" s="451">
        <v>0</v>
      </c>
      <c r="AX648" s="451">
        <v>0</v>
      </c>
      <c r="AY648" s="447">
        <v>0</v>
      </c>
      <c r="AZ648" s="451">
        <v>0</v>
      </c>
      <c r="BA648" s="428">
        <v>0</v>
      </c>
      <c r="BK648" s="435">
        <v>1</v>
      </c>
      <c r="BM648" s="435">
        <v>1</v>
      </c>
      <c r="BN648" s="435">
        <v>1</v>
      </c>
      <c r="BO648" s="435">
        <v>2</v>
      </c>
      <c r="BR648" s="442">
        <v>4</v>
      </c>
    </row>
    <row r="649" spans="1:70" ht="12.75" customHeight="1">
      <c r="A649" s="467">
        <v>41926</v>
      </c>
      <c r="B649" s="368">
        <v>4</v>
      </c>
      <c r="C649" s="368">
        <v>5</v>
      </c>
      <c r="D649" s="368">
        <v>15</v>
      </c>
      <c r="E649" s="368">
        <v>23</v>
      </c>
      <c r="F649" s="368">
        <v>32</v>
      </c>
      <c r="G649" s="368">
        <v>0</v>
      </c>
      <c r="H649" s="368">
        <v>3</v>
      </c>
      <c r="I649" s="500">
        <v>7</v>
      </c>
      <c r="R649" s="419">
        <v>3</v>
      </c>
      <c r="S649" s="421">
        <v>0</v>
      </c>
      <c r="T649" s="422">
        <v>0</v>
      </c>
      <c r="U649" s="453">
        <v>0</v>
      </c>
      <c r="V649" s="458">
        <v>0</v>
      </c>
      <c r="W649" s="456">
        <v>2</v>
      </c>
      <c r="X649" s="422">
        <v>0</v>
      </c>
      <c r="Y649" s="453">
        <v>1</v>
      </c>
      <c r="Z649" s="458">
        <v>1</v>
      </c>
      <c r="AA649" s="456">
        <v>0</v>
      </c>
      <c r="AB649" s="422">
        <v>0</v>
      </c>
      <c r="AC649" s="453">
        <v>0</v>
      </c>
      <c r="AD649" s="458">
        <v>1</v>
      </c>
      <c r="AE649" s="456">
        <v>0</v>
      </c>
      <c r="AF649" s="422">
        <v>1</v>
      </c>
      <c r="AG649" s="453">
        <v>1</v>
      </c>
      <c r="AH649" s="458">
        <v>0</v>
      </c>
      <c r="AI649" s="456">
        <v>0</v>
      </c>
      <c r="AJ649" s="422">
        <v>1</v>
      </c>
      <c r="AK649" s="453">
        <v>1</v>
      </c>
      <c r="AL649" s="444">
        <v>0</v>
      </c>
      <c r="AM649" s="449">
        <v>0</v>
      </c>
      <c r="AN649" s="447">
        <v>0</v>
      </c>
      <c r="AO649" s="451">
        <v>1</v>
      </c>
      <c r="AP649" s="451">
        <v>0</v>
      </c>
      <c r="AQ649" s="451">
        <v>0</v>
      </c>
      <c r="AR649" s="451">
        <v>0</v>
      </c>
      <c r="AS649" s="451">
        <v>0</v>
      </c>
      <c r="AT649" s="451">
        <v>0</v>
      </c>
      <c r="AU649" s="451">
        <v>0</v>
      </c>
      <c r="AV649" s="451">
        <v>0</v>
      </c>
      <c r="AW649" s="451">
        <v>0</v>
      </c>
      <c r="AX649" s="451">
        <v>0</v>
      </c>
      <c r="AY649" s="447">
        <v>0</v>
      </c>
      <c r="AZ649" s="451">
        <v>0</v>
      </c>
      <c r="BA649" s="428">
        <v>0</v>
      </c>
      <c r="BJ649" s="435">
        <v>1</v>
      </c>
      <c r="BK649" s="435">
        <v>1</v>
      </c>
      <c r="BL649" s="435">
        <v>1</v>
      </c>
      <c r="BM649" s="435">
        <v>1</v>
      </c>
      <c r="BQ649" s="436">
        <v>1</v>
      </c>
      <c r="BR649" s="442">
        <v>5</v>
      </c>
    </row>
    <row r="650" spans="1:70" ht="12.75" customHeight="1">
      <c r="A650" s="467">
        <v>41922</v>
      </c>
      <c r="B650" s="368">
        <v>6</v>
      </c>
      <c r="C650" s="368">
        <v>29</v>
      </c>
      <c r="D650" s="368">
        <v>42</v>
      </c>
      <c r="E650" s="368">
        <v>45</v>
      </c>
      <c r="F650" s="368">
        <v>47</v>
      </c>
      <c r="G650" s="368">
        <v>0</v>
      </c>
      <c r="H650" s="368">
        <v>9</v>
      </c>
      <c r="I650" s="500">
        <v>10</v>
      </c>
      <c r="R650" s="419">
        <v>4</v>
      </c>
      <c r="S650" s="421">
        <v>0</v>
      </c>
      <c r="T650" s="422">
        <v>0</v>
      </c>
      <c r="U650" s="453">
        <v>0</v>
      </c>
      <c r="V650" s="458">
        <v>1</v>
      </c>
      <c r="W650" s="456">
        <v>1</v>
      </c>
      <c r="X650" s="422">
        <v>0</v>
      </c>
      <c r="Y650" s="453">
        <v>1</v>
      </c>
      <c r="Z650" s="458">
        <v>0</v>
      </c>
      <c r="AA650" s="456">
        <v>1</v>
      </c>
      <c r="AB650" s="422">
        <v>0</v>
      </c>
      <c r="AC650" s="453">
        <v>1</v>
      </c>
      <c r="AD650" s="458">
        <v>1</v>
      </c>
      <c r="AE650" s="456">
        <v>1</v>
      </c>
      <c r="AF650" s="422">
        <v>0</v>
      </c>
      <c r="AG650" s="453">
        <v>0</v>
      </c>
      <c r="AH650" s="458">
        <v>0</v>
      </c>
      <c r="AI650" s="456">
        <v>0</v>
      </c>
      <c r="AJ650" s="422">
        <v>1</v>
      </c>
      <c r="AK650" s="453">
        <v>0</v>
      </c>
      <c r="AL650" s="444">
        <v>1</v>
      </c>
      <c r="AM650" s="449">
        <v>0</v>
      </c>
      <c r="AN650" s="447">
        <v>0</v>
      </c>
      <c r="AO650" s="451">
        <v>0</v>
      </c>
      <c r="AP650" s="451">
        <v>0</v>
      </c>
      <c r="AQ650" s="451">
        <v>0</v>
      </c>
      <c r="AR650" s="451">
        <v>0</v>
      </c>
      <c r="AS650" s="451">
        <v>0</v>
      </c>
      <c r="AT650" s="451">
        <v>0</v>
      </c>
      <c r="AU650" s="451">
        <v>0</v>
      </c>
      <c r="AV650" s="451">
        <v>0</v>
      </c>
      <c r="AW650" s="451">
        <v>0</v>
      </c>
      <c r="AX650" s="451">
        <v>0</v>
      </c>
      <c r="AY650" s="447">
        <v>0</v>
      </c>
      <c r="AZ650" s="451">
        <v>0</v>
      </c>
      <c r="BA650" s="428">
        <v>0</v>
      </c>
      <c r="BL650" s="435">
        <v>1</v>
      </c>
      <c r="BN650" s="435">
        <v>1</v>
      </c>
      <c r="BP650" s="435">
        <v>3</v>
      </c>
      <c r="BR650" s="442">
        <v>3</v>
      </c>
    </row>
    <row r="651" spans="1:70" ht="12.75" customHeight="1">
      <c r="A651" s="467">
        <v>41919</v>
      </c>
      <c r="B651" s="368">
        <v>9</v>
      </c>
      <c r="C651" s="368">
        <v>21</v>
      </c>
      <c r="D651" s="368">
        <v>28</v>
      </c>
      <c r="E651" s="368">
        <v>30</v>
      </c>
      <c r="F651" s="368">
        <v>38</v>
      </c>
      <c r="G651" s="368">
        <v>0</v>
      </c>
      <c r="H651" s="368">
        <v>1</v>
      </c>
      <c r="I651" s="500">
        <v>8</v>
      </c>
      <c r="R651" s="419">
        <v>5</v>
      </c>
      <c r="S651" s="421">
        <v>0</v>
      </c>
      <c r="T651" s="422">
        <v>0</v>
      </c>
      <c r="U651" s="453">
        <v>0</v>
      </c>
      <c r="V651" s="458">
        <v>0</v>
      </c>
      <c r="W651" s="456">
        <v>0</v>
      </c>
      <c r="X651" s="422">
        <v>1</v>
      </c>
      <c r="Y651" s="453">
        <v>0</v>
      </c>
      <c r="Z651" s="458">
        <v>1</v>
      </c>
      <c r="AA651" s="456">
        <v>1</v>
      </c>
      <c r="AB651" s="422">
        <v>0</v>
      </c>
      <c r="AC651" s="453">
        <v>1</v>
      </c>
      <c r="AD651" s="458">
        <v>0</v>
      </c>
      <c r="AE651" s="456">
        <v>1</v>
      </c>
      <c r="AF651" s="422">
        <v>0</v>
      </c>
      <c r="AG651" s="453">
        <v>0</v>
      </c>
      <c r="AH651" s="458">
        <v>1</v>
      </c>
      <c r="AI651" s="456">
        <v>0</v>
      </c>
      <c r="AJ651" s="422">
        <v>0</v>
      </c>
      <c r="AK651" s="453">
        <v>0</v>
      </c>
      <c r="AL651" s="444">
        <v>2</v>
      </c>
      <c r="AM651" s="449">
        <v>1</v>
      </c>
      <c r="AN651" s="447">
        <v>0</v>
      </c>
      <c r="AO651" s="451">
        <v>0</v>
      </c>
      <c r="AP651" s="451">
        <v>0</v>
      </c>
      <c r="AQ651" s="451">
        <v>0</v>
      </c>
      <c r="AR651" s="451">
        <v>0</v>
      </c>
      <c r="AS651" s="451">
        <v>0</v>
      </c>
      <c r="AT651" s="451">
        <v>0</v>
      </c>
      <c r="AU651" s="451">
        <v>0</v>
      </c>
      <c r="AV651" s="451">
        <v>0</v>
      </c>
      <c r="AW651" s="451">
        <v>0</v>
      </c>
      <c r="AX651" s="451">
        <v>0</v>
      </c>
      <c r="AY651" s="447">
        <v>0</v>
      </c>
      <c r="AZ651" s="451">
        <v>0</v>
      </c>
      <c r="BA651" s="428">
        <v>0</v>
      </c>
      <c r="BH651" s="434">
        <v>2</v>
      </c>
      <c r="BL651" s="435">
        <v>1</v>
      </c>
      <c r="BM651" s="435">
        <v>1</v>
      </c>
      <c r="BQ651" s="436">
        <v>1</v>
      </c>
      <c r="BR651" s="442">
        <v>4</v>
      </c>
    </row>
    <row r="652" spans="1:70" ht="12.75" customHeight="1">
      <c r="A652" s="467">
        <v>41915</v>
      </c>
      <c r="B652" s="368">
        <v>4</v>
      </c>
      <c r="C652" s="368">
        <v>13</v>
      </c>
      <c r="D652" s="368">
        <v>23</v>
      </c>
      <c r="E652" s="368">
        <v>48</v>
      </c>
      <c r="F652" s="368">
        <v>50</v>
      </c>
      <c r="G652" s="368">
        <v>0</v>
      </c>
      <c r="H652" s="368">
        <v>5</v>
      </c>
      <c r="I652" s="500">
        <v>10</v>
      </c>
      <c r="R652" s="419">
        <v>4</v>
      </c>
      <c r="S652" s="421">
        <v>1</v>
      </c>
      <c r="T652" s="422">
        <v>1</v>
      </c>
      <c r="U652" s="453">
        <v>1</v>
      </c>
      <c r="V652" s="458">
        <v>0</v>
      </c>
      <c r="W652" s="456">
        <v>1</v>
      </c>
      <c r="X652" s="422">
        <v>0</v>
      </c>
      <c r="Y652" s="453">
        <v>1</v>
      </c>
      <c r="Z652" s="458">
        <v>0</v>
      </c>
      <c r="AA652" s="456">
        <v>2</v>
      </c>
      <c r="AB652" s="422">
        <v>0</v>
      </c>
      <c r="AC652" s="453">
        <v>1</v>
      </c>
      <c r="AD652" s="458">
        <v>0</v>
      </c>
      <c r="AE652" s="456">
        <v>0</v>
      </c>
      <c r="AF652" s="422">
        <v>1</v>
      </c>
      <c r="AG652" s="453">
        <v>2</v>
      </c>
      <c r="AH652" s="458">
        <v>0</v>
      </c>
      <c r="AI652" s="456">
        <v>0</v>
      </c>
      <c r="AJ652" s="422">
        <v>0</v>
      </c>
      <c r="AK652" s="453">
        <v>0</v>
      </c>
      <c r="AL652" s="444">
        <v>0</v>
      </c>
      <c r="AM652" s="449">
        <v>0</v>
      </c>
      <c r="AN652" s="447">
        <v>0</v>
      </c>
      <c r="AO652" s="451">
        <v>2</v>
      </c>
      <c r="AP652" s="451">
        <v>0</v>
      </c>
      <c r="AQ652" s="451">
        <v>0</v>
      </c>
      <c r="AR652" s="451">
        <v>0</v>
      </c>
      <c r="AS652" s="451">
        <v>0</v>
      </c>
      <c r="AT652" s="451">
        <v>0</v>
      </c>
      <c r="AU652" s="451">
        <v>0</v>
      </c>
      <c r="AV652" s="451">
        <v>0</v>
      </c>
      <c r="AW652" s="451">
        <v>0</v>
      </c>
      <c r="AX652" s="451">
        <v>0</v>
      </c>
      <c r="AY652" s="447">
        <v>0</v>
      </c>
      <c r="AZ652" s="451">
        <v>0</v>
      </c>
      <c r="BA652" s="428">
        <v>0</v>
      </c>
      <c r="BI652" s="435">
        <v>1</v>
      </c>
      <c r="BK652" s="435">
        <v>2</v>
      </c>
      <c r="BN652" s="435">
        <v>1</v>
      </c>
      <c r="BQ652" s="436">
        <v>1</v>
      </c>
      <c r="BR652" s="442">
        <v>4</v>
      </c>
    </row>
    <row r="653" spans="1:70" ht="12.75" customHeight="1">
      <c r="A653" s="467">
        <v>41912</v>
      </c>
      <c r="B653" s="368">
        <v>3</v>
      </c>
      <c r="C653" s="368">
        <v>13</v>
      </c>
      <c r="D653" s="368">
        <v>15</v>
      </c>
      <c r="E653" s="368">
        <v>33</v>
      </c>
      <c r="F653" s="368">
        <v>42</v>
      </c>
      <c r="G653" s="368">
        <v>0</v>
      </c>
      <c r="H653" s="368">
        <v>5</v>
      </c>
      <c r="I653" s="500">
        <v>7</v>
      </c>
      <c r="R653" s="419">
        <v>3</v>
      </c>
      <c r="S653" s="421">
        <v>1</v>
      </c>
      <c r="T653" s="422">
        <v>0</v>
      </c>
      <c r="U653" s="453">
        <v>1</v>
      </c>
      <c r="V653" s="458">
        <v>1</v>
      </c>
      <c r="W653" s="456">
        <v>0</v>
      </c>
      <c r="X653" s="422">
        <v>0</v>
      </c>
      <c r="Y653" s="453">
        <v>0</v>
      </c>
      <c r="Z653" s="458">
        <v>0</v>
      </c>
      <c r="AA653" s="456">
        <v>2</v>
      </c>
      <c r="AB653" s="422">
        <v>1</v>
      </c>
      <c r="AC653" s="453">
        <v>1</v>
      </c>
      <c r="AD653" s="458">
        <v>0</v>
      </c>
      <c r="AE653" s="456">
        <v>0</v>
      </c>
      <c r="AF653" s="422">
        <v>0</v>
      </c>
      <c r="AG653" s="453">
        <v>0</v>
      </c>
      <c r="AH653" s="458">
        <v>0</v>
      </c>
      <c r="AI653" s="456">
        <v>0</v>
      </c>
      <c r="AJ653" s="422">
        <v>0</v>
      </c>
      <c r="AK653" s="453">
        <v>0</v>
      </c>
      <c r="AL653" s="444">
        <v>0</v>
      </c>
      <c r="AM653" s="449">
        <v>0</v>
      </c>
      <c r="AN653" s="447">
        <v>0</v>
      </c>
      <c r="AO653" s="451">
        <v>0</v>
      </c>
      <c r="AP653" s="451">
        <v>1</v>
      </c>
      <c r="AQ653" s="451">
        <v>0</v>
      </c>
      <c r="AR653" s="451">
        <v>0</v>
      </c>
      <c r="AS653" s="451">
        <v>0</v>
      </c>
      <c r="AT653" s="451">
        <v>0</v>
      </c>
      <c r="AU653" s="451">
        <v>0</v>
      </c>
      <c r="AV653" s="451">
        <v>0</v>
      </c>
      <c r="AW653" s="451">
        <v>0</v>
      </c>
      <c r="AX653" s="451">
        <v>0</v>
      </c>
      <c r="AY653" s="447">
        <v>0</v>
      </c>
      <c r="AZ653" s="451">
        <v>0</v>
      </c>
      <c r="BA653" s="428">
        <v>0</v>
      </c>
      <c r="BL653" s="435">
        <v>1</v>
      </c>
      <c r="BM653" s="435">
        <v>2</v>
      </c>
      <c r="BP653" s="435">
        <v>1</v>
      </c>
      <c r="BQ653" s="436">
        <v>1</v>
      </c>
      <c r="BR653" s="442">
        <v>4</v>
      </c>
    </row>
    <row r="654" spans="1:70" ht="12.75" customHeight="1">
      <c r="A654" s="467">
        <v>41908</v>
      </c>
      <c r="B654" s="368">
        <v>13</v>
      </c>
      <c r="C654" s="368">
        <v>27</v>
      </c>
      <c r="D654" s="368">
        <v>35</v>
      </c>
      <c r="E654" s="368">
        <v>46</v>
      </c>
      <c r="F654" s="368">
        <v>47</v>
      </c>
      <c r="G654" s="368">
        <v>0</v>
      </c>
      <c r="H654" s="368">
        <v>1</v>
      </c>
      <c r="I654" s="500">
        <v>2</v>
      </c>
      <c r="R654" s="419">
        <v>2</v>
      </c>
      <c r="S654" s="421">
        <v>2</v>
      </c>
      <c r="T654" s="422">
        <v>1</v>
      </c>
      <c r="U654" s="453">
        <v>0</v>
      </c>
      <c r="V654" s="458">
        <v>0</v>
      </c>
      <c r="W654" s="456">
        <v>1</v>
      </c>
      <c r="X654" s="422">
        <v>1</v>
      </c>
      <c r="Y654" s="453">
        <v>1</v>
      </c>
      <c r="Z654" s="458">
        <v>0</v>
      </c>
      <c r="AA654" s="456">
        <v>1</v>
      </c>
      <c r="AB654" s="422">
        <v>0</v>
      </c>
      <c r="AC654" s="453">
        <v>1</v>
      </c>
      <c r="AD654" s="458">
        <v>0</v>
      </c>
      <c r="AE654" s="456">
        <v>0</v>
      </c>
      <c r="AF654" s="422">
        <v>1</v>
      </c>
      <c r="AG654" s="453">
        <v>0</v>
      </c>
      <c r="AH654" s="458">
        <v>0</v>
      </c>
      <c r="AI654" s="456">
        <v>0</v>
      </c>
      <c r="AJ654" s="422">
        <v>0</v>
      </c>
      <c r="AK654" s="453">
        <v>1</v>
      </c>
      <c r="AL654" s="444">
        <v>2</v>
      </c>
      <c r="AM654" s="449">
        <v>0</v>
      </c>
      <c r="AN654" s="447">
        <v>1</v>
      </c>
      <c r="AO654" s="451">
        <v>0</v>
      </c>
      <c r="AP654" s="451">
        <v>1</v>
      </c>
      <c r="AQ654" s="451">
        <v>0</v>
      </c>
      <c r="AR654" s="451">
        <v>0</v>
      </c>
      <c r="AS654" s="451">
        <v>0</v>
      </c>
      <c r="AT654" s="451">
        <v>0</v>
      </c>
      <c r="AU654" s="451">
        <v>0</v>
      </c>
      <c r="AV654" s="451">
        <v>0</v>
      </c>
      <c r="AW654" s="451">
        <v>0</v>
      </c>
      <c r="AX654" s="451">
        <v>0</v>
      </c>
      <c r="AY654" s="447">
        <v>0</v>
      </c>
      <c r="AZ654" s="451">
        <v>0</v>
      </c>
      <c r="BA654" s="428">
        <v>0</v>
      </c>
      <c r="BH654" s="434">
        <v>1</v>
      </c>
      <c r="BI654" s="435">
        <v>1</v>
      </c>
      <c r="BK654" s="435">
        <v>1</v>
      </c>
      <c r="BN654" s="435">
        <v>1</v>
      </c>
      <c r="BP654" s="435">
        <v>1</v>
      </c>
      <c r="BR654" s="442">
        <v>5</v>
      </c>
    </row>
    <row r="655" spans="1:70" ht="12.75" customHeight="1">
      <c r="A655" s="467">
        <v>41905</v>
      </c>
      <c r="B655" s="368">
        <v>12</v>
      </c>
      <c r="C655" s="368">
        <v>13</v>
      </c>
      <c r="D655" s="368">
        <v>14</v>
      </c>
      <c r="E655" s="368">
        <v>29</v>
      </c>
      <c r="F655" s="368">
        <v>35</v>
      </c>
      <c r="G655" s="368">
        <v>0</v>
      </c>
      <c r="H655" s="368">
        <v>1</v>
      </c>
      <c r="I655" s="500">
        <v>7</v>
      </c>
      <c r="R655" s="419">
        <v>2</v>
      </c>
      <c r="S655" s="421">
        <v>0</v>
      </c>
      <c r="T655" s="422">
        <v>0</v>
      </c>
      <c r="U655" s="453">
        <v>2</v>
      </c>
      <c r="V655" s="458">
        <v>0</v>
      </c>
      <c r="W655" s="456">
        <v>1</v>
      </c>
      <c r="X655" s="422">
        <v>1</v>
      </c>
      <c r="Y655" s="453">
        <v>1</v>
      </c>
      <c r="Z655" s="458">
        <v>0</v>
      </c>
      <c r="AA655" s="456">
        <v>0</v>
      </c>
      <c r="AB655" s="422">
        <v>0</v>
      </c>
      <c r="AC655" s="453">
        <v>0</v>
      </c>
      <c r="AD655" s="458">
        <v>1</v>
      </c>
      <c r="AE655" s="456">
        <v>0</v>
      </c>
      <c r="AF655" s="422">
        <v>0</v>
      </c>
      <c r="AG655" s="453">
        <v>0</v>
      </c>
      <c r="AH655" s="458">
        <v>0</v>
      </c>
      <c r="AI655" s="456">
        <v>2</v>
      </c>
      <c r="AJ655" s="422">
        <v>1</v>
      </c>
      <c r="AK655" s="453">
        <v>0</v>
      </c>
      <c r="AL655" s="444">
        <v>1</v>
      </c>
      <c r="AM655" s="449">
        <v>0</v>
      </c>
      <c r="AN655" s="447">
        <v>0</v>
      </c>
      <c r="AO655" s="451">
        <v>1</v>
      </c>
      <c r="AP655" s="451">
        <v>1</v>
      </c>
      <c r="AQ655" s="451">
        <v>0</v>
      </c>
      <c r="AR655" s="451">
        <v>0</v>
      </c>
      <c r="AS655" s="451">
        <v>0</v>
      </c>
      <c r="AT655" s="451">
        <v>0</v>
      </c>
      <c r="AU655" s="451">
        <v>0</v>
      </c>
      <c r="AV655" s="451">
        <v>0</v>
      </c>
      <c r="AW655" s="451">
        <v>0</v>
      </c>
      <c r="AX655" s="451">
        <v>0</v>
      </c>
      <c r="AY655" s="447">
        <v>0</v>
      </c>
      <c r="AZ655" s="451">
        <v>0</v>
      </c>
      <c r="BA655" s="428">
        <v>0</v>
      </c>
      <c r="BI655" s="435">
        <v>1</v>
      </c>
      <c r="BM655" s="435">
        <v>3</v>
      </c>
      <c r="BQ655" s="436">
        <v>1</v>
      </c>
      <c r="BR655" s="442">
        <v>3</v>
      </c>
    </row>
    <row r="656" spans="1:70" ht="12.75" customHeight="1">
      <c r="A656" s="467">
        <v>41901</v>
      </c>
      <c r="B656" s="368">
        <v>6</v>
      </c>
      <c r="C656" s="368">
        <v>8</v>
      </c>
      <c r="D656" s="368">
        <v>34</v>
      </c>
      <c r="E656" s="368">
        <v>38</v>
      </c>
      <c r="F656" s="368">
        <v>48</v>
      </c>
      <c r="G656" s="368">
        <v>0</v>
      </c>
      <c r="H656" s="368">
        <v>3</v>
      </c>
      <c r="I656" s="500">
        <v>9</v>
      </c>
      <c r="R656" s="419">
        <v>4</v>
      </c>
      <c r="S656" s="421">
        <v>0</v>
      </c>
      <c r="T656" s="422">
        <v>0</v>
      </c>
      <c r="U656" s="453">
        <v>0</v>
      </c>
      <c r="V656" s="458">
        <v>0</v>
      </c>
      <c r="W656" s="456">
        <v>1</v>
      </c>
      <c r="X656" s="422">
        <v>0</v>
      </c>
      <c r="Y656" s="453">
        <v>0</v>
      </c>
      <c r="Z656" s="458">
        <v>2</v>
      </c>
      <c r="AA656" s="456">
        <v>0</v>
      </c>
      <c r="AB656" s="422">
        <v>0</v>
      </c>
      <c r="AC656" s="453">
        <v>1</v>
      </c>
      <c r="AD656" s="458">
        <v>1</v>
      </c>
      <c r="AE656" s="456">
        <v>1</v>
      </c>
      <c r="AF656" s="422">
        <v>0</v>
      </c>
      <c r="AG656" s="453">
        <v>0</v>
      </c>
      <c r="AH656" s="458">
        <v>0</v>
      </c>
      <c r="AI656" s="456">
        <v>1</v>
      </c>
      <c r="AJ656" s="422">
        <v>0</v>
      </c>
      <c r="AK656" s="453">
        <v>0</v>
      </c>
      <c r="AL656" s="444">
        <v>0</v>
      </c>
      <c r="AM656" s="449">
        <v>1</v>
      </c>
      <c r="AN656" s="447">
        <v>0</v>
      </c>
      <c r="AO656" s="451">
        <v>0</v>
      </c>
      <c r="AP656" s="451">
        <v>0</v>
      </c>
      <c r="AQ656" s="451">
        <v>0</v>
      </c>
      <c r="AR656" s="451">
        <v>0</v>
      </c>
      <c r="AS656" s="451">
        <v>0</v>
      </c>
      <c r="AT656" s="451">
        <v>0</v>
      </c>
      <c r="AU656" s="451">
        <v>0</v>
      </c>
      <c r="AV656" s="451">
        <v>0</v>
      </c>
      <c r="AW656" s="451">
        <v>0</v>
      </c>
      <c r="AX656" s="451">
        <v>0</v>
      </c>
      <c r="AY656" s="447">
        <v>0</v>
      </c>
      <c r="AZ656" s="451">
        <v>0</v>
      </c>
      <c r="BA656" s="428">
        <v>0</v>
      </c>
      <c r="BJ656" s="435">
        <v>2</v>
      </c>
      <c r="BN656" s="435">
        <v>1</v>
      </c>
      <c r="BP656" s="435">
        <v>1</v>
      </c>
      <c r="BQ656" s="436">
        <v>1</v>
      </c>
      <c r="BR656" s="442">
        <v>4</v>
      </c>
    </row>
    <row r="657" spans="1:70" ht="12.75" customHeight="1">
      <c r="A657" s="467">
        <v>41898</v>
      </c>
      <c r="B657" s="368">
        <v>4</v>
      </c>
      <c r="C657" s="368">
        <v>29</v>
      </c>
      <c r="D657" s="368">
        <v>30</v>
      </c>
      <c r="E657" s="368">
        <v>35</v>
      </c>
      <c r="F657" s="368">
        <v>50</v>
      </c>
      <c r="G657" s="368">
        <v>0</v>
      </c>
      <c r="H657" s="368">
        <v>2</v>
      </c>
      <c r="I657" s="500">
        <v>4</v>
      </c>
      <c r="R657" s="419">
        <v>2</v>
      </c>
      <c r="S657" s="421">
        <v>0</v>
      </c>
      <c r="T657" s="422">
        <v>0</v>
      </c>
      <c r="U657" s="453">
        <v>1</v>
      </c>
      <c r="V657" s="458">
        <v>0</v>
      </c>
      <c r="W657" s="456">
        <v>1</v>
      </c>
      <c r="X657" s="422">
        <v>0</v>
      </c>
      <c r="Y657" s="453">
        <v>0</v>
      </c>
      <c r="Z657" s="458">
        <v>0</v>
      </c>
      <c r="AA657" s="456">
        <v>0</v>
      </c>
      <c r="AB657" s="422">
        <v>0</v>
      </c>
      <c r="AC657" s="453">
        <v>0</v>
      </c>
      <c r="AD657" s="458">
        <v>1</v>
      </c>
      <c r="AE657" s="456">
        <v>3</v>
      </c>
      <c r="AF657" s="422">
        <v>1</v>
      </c>
      <c r="AG657" s="453">
        <v>1</v>
      </c>
      <c r="AH657" s="458">
        <v>0</v>
      </c>
      <c r="AI657" s="456">
        <v>2</v>
      </c>
      <c r="AJ657" s="422">
        <v>0</v>
      </c>
      <c r="AK657" s="453">
        <v>0</v>
      </c>
      <c r="AL657" s="444">
        <v>1</v>
      </c>
      <c r="AM657" s="449">
        <v>0</v>
      </c>
      <c r="AN657" s="447">
        <v>0</v>
      </c>
      <c r="AO657" s="451">
        <v>1</v>
      </c>
      <c r="AP657" s="451">
        <v>0</v>
      </c>
      <c r="AQ657" s="451">
        <v>0</v>
      </c>
      <c r="AR657" s="451">
        <v>0</v>
      </c>
      <c r="AS657" s="451">
        <v>1</v>
      </c>
      <c r="AT657" s="451">
        <v>0</v>
      </c>
      <c r="AU657" s="451">
        <v>0</v>
      </c>
      <c r="AV657" s="451">
        <v>0</v>
      </c>
      <c r="AW657" s="451">
        <v>0</v>
      </c>
      <c r="AX657" s="451">
        <v>0</v>
      </c>
      <c r="AY657" s="447">
        <v>0</v>
      </c>
      <c r="AZ657" s="451">
        <v>0</v>
      </c>
      <c r="BA657" s="428">
        <v>0</v>
      </c>
      <c r="BH657" s="434">
        <v>1</v>
      </c>
      <c r="BJ657" s="435">
        <v>1</v>
      </c>
      <c r="BM657" s="435">
        <v>1</v>
      </c>
      <c r="BN657" s="435">
        <v>1</v>
      </c>
      <c r="BP657" s="435">
        <v>1</v>
      </c>
      <c r="BR657" s="442">
        <v>5</v>
      </c>
    </row>
    <row r="658" spans="1:70" ht="12.75" customHeight="1">
      <c r="A658" s="467">
        <v>41894</v>
      </c>
      <c r="B658" s="368">
        <v>9</v>
      </c>
      <c r="C658" s="368">
        <v>13</v>
      </c>
      <c r="D658" s="368">
        <v>26</v>
      </c>
      <c r="E658" s="368">
        <v>31</v>
      </c>
      <c r="F658" s="368">
        <v>33</v>
      </c>
      <c r="G658" s="368">
        <v>0</v>
      </c>
      <c r="H658" s="368">
        <v>7</v>
      </c>
      <c r="I658" s="500">
        <v>11</v>
      </c>
      <c r="R658" s="419">
        <v>5</v>
      </c>
      <c r="S658" s="421">
        <v>0</v>
      </c>
      <c r="T658" s="422">
        <v>0</v>
      </c>
      <c r="U658" s="453">
        <v>0</v>
      </c>
      <c r="V658" s="458">
        <v>0</v>
      </c>
      <c r="W658" s="456">
        <v>1</v>
      </c>
      <c r="X658" s="422">
        <v>0</v>
      </c>
      <c r="Y658" s="453">
        <v>2</v>
      </c>
      <c r="Z658" s="458">
        <v>0</v>
      </c>
      <c r="AA658" s="456">
        <v>0</v>
      </c>
      <c r="AB658" s="422">
        <v>1</v>
      </c>
      <c r="AC658" s="453">
        <v>0</v>
      </c>
      <c r="AD658" s="458">
        <v>0</v>
      </c>
      <c r="AE658" s="456">
        <v>0</v>
      </c>
      <c r="AF658" s="422">
        <v>1</v>
      </c>
      <c r="AG658" s="453">
        <v>0</v>
      </c>
      <c r="AH658" s="458">
        <v>0</v>
      </c>
      <c r="AI658" s="456">
        <v>1</v>
      </c>
      <c r="AJ658" s="422">
        <v>0</v>
      </c>
      <c r="AK658" s="453">
        <v>0</v>
      </c>
      <c r="AL658" s="444">
        <v>0</v>
      </c>
      <c r="AM658" s="449">
        <v>0</v>
      </c>
      <c r="AN658" s="447">
        <v>0</v>
      </c>
      <c r="AO658" s="451">
        <v>1</v>
      </c>
      <c r="AP658" s="451">
        <v>0</v>
      </c>
      <c r="AQ658" s="451">
        <v>0</v>
      </c>
      <c r="AR658" s="451">
        <v>0</v>
      </c>
      <c r="AS658" s="451">
        <v>0</v>
      </c>
      <c r="AT658" s="451">
        <v>0</v>
      </c>
      <c r="AU658" s="451">
        <v>0</v>
      </c>
      <c r="AV658" s="451">
        <v>0</v>
      </c>
      <c r="AW658" s="451">
        <v>0</v>
      </c>
      <c r="AX658" s="451">
        <v>0</v>
      </c>
      <c r="AY658" s="447">
        <v>0</v>
      </c>
      <c r="AZ658" s="451">
        <v>0</v>
      </c>
      <c r="BA658" s="428">
        <v>0</v>
      </c>
      <c r="BL658" s="435">
        <v>1</v>
      </c>
      <c r="BM658" s="435">
        <v>1</v>
      </c>
      <c r="BO658" s="435">
        <v>1</v>
      </c>
      <c r="BQ658" s="436">
        <v>2</v>
      </c>
      <c r="BR658" s="442">
        <v>4</v>
      </c>
    </row>
    <row r="659" spans="1:70" ht="12.75" customHeight="1">
      <c r="A659" s="467">
        <v>41891</v>
      </c>
      <c r="B659" s="368">
        <v>8</v>
      </c>
      <c r="C659" s="368">
        <v>15</v>
      </c>
      <c r="D659" s="368">
        <v>19</v>
      </c>
      <c r="E659" s="368">
        <v>24</v>
      </c>
      <c r="F659" s="368">
        <v>35</v>
      </c>
      <c r="G659" s="368">
        <v>0</v>
      </c>
      <c r="H659" s="368">
        <v>8</v>
      </c>
      <c r="I659" s="500">
        <v>10</v>
      </c>
      <c r="R659" s="419">
        <v>0</v>
      </c>
      <c r="S659" s="421">
        <v>0</v>
      </c>
      <c r="T659" s="422">
        <v>0</v>
      </c>
      <c r="U659" s="453">
        <v>0</v>
      </c>
      <c r="V659" s="458">
        <v>1</v>
      </c>
      <c r="W659" s="456">
        <v>0</v>
      </c>
      <c r="X659" s="422">
        <v>0</v>
      </c>
      <c r="Y659" s="453">
        <v>0</v>
      </c>
      <c r="Z659" s="458">
        <v>0</v>
      </c>
      <c r="AA659" s="456">
        <v>1</v>
      </c>
      <c r="AB659" s="422">
        <v>0</v>
      </c>
      <c r="AC659" s="453">
        <v>0</v>
      </c>
      <c r="AD659" s="458">
        <v>1</v>
      </c>
      <c r="AE659" s="456">
        <v>0</v>
      </c>
      <c r="AF659" s="422">
        <v>2</v>
      </c>
      <c r="AG659" s="453">
        <v>1</v>
      </c>
      <c r="AH659" s="458">
        <v>0</v>
      </c>
      <c r="AI659" s="456">
        <v>1</v>
      </c>
      <c r="AJ659" s="422">
        <v>0</v>
      </c>
      <c r="AK659" s="453">
        <v>1</v>
      </c>
      <c r="AL659" s="444">
        <v>0</v>
      </c>
      <c r="AM659" s="449">
        <v>1</v>
      </c>
      <c r="AN659" s="447">
        <v>0</v>
      </c>
      <c r="AO659" s="451">
        <v>0</v>
      </c>
      <c r="AP659" s="451">
        <v>0</v>
      </c>
      <c r="AQ659" s="451">
        <v>0</v>
      </c>
      <c r="AR659" s="451">
        <v>0</v>
      </c>
      <c r="AS659" s="451">
        <v>0</v>
      </c>
      <c r="AT659" s="451">
        <v>0</v>
      </c>
      <c r="AU659" s="451">
        <v>0</v>
      </c>
      <c r="AV659" s="451">
        <v>0</v>
      </c>
      <c r="AW659" s="451">
        <v>0</v>
      </c>
      <c r="AX659" s="451">
        <v>0</v>
      </c>
      <c r="AY659" s="447">
        <v>0</v>
      </c>
      <c r="AZ659" s="451">
        <v>0</v>
      </c>
      <c r="BA659" s="428">
        <v>0</v>
      </c>
      <c r="BI659" s="435">
        <v>1</v>
      </c>
      <c r="BL659" s="435">
        <v>2</v>
      </c>
      <c r="BO659" s="435">
        <v>2</v>
      </c>
      <c r="BR659" s="442">
        <v>3</v>
      </c>
    </row>
    <row r="660" spans="1:70" ht="12.75" customHeight="1">
      <c r="A660" s="467">
        <v>41887</v>
      </c>
      <c r="B660" s="368">
        <v>1</v>
      </c>
      <c r="C660" s="368">
        <v>18</v>
      </c>
      <c r="D660" s="368">
        <v>23</v>
      </c>
      <c r="E660" s="368">
        <v>46</v>
      </c>
      <c r="F660" s="368">
        <v>50</v>
      </c>
      <c r="G660" s="368">
        <v>0</v>
      </c>
      <c r="H660" s="368">
        <v>3</v>
      </c>
      <c r="I660" s="500">
        <v>9</v>
      </c>
      <c r="R660" s="419">
        <v>1</v>
      </c>
      <c r="S660" s="421">
        <v>0</v>
      </c>
      <c r="T660" s="422">
        <v>0</v>
      </c>
      <c r="U660" s="453">
        <v>0</v>
      </c>
      <c r="V660" s="458">
        <v>1</v>
      </c>
      <c r="W660" s="456">
        <v>0</v>
      </c>
      <c r="X660" s="422">
        <v>0</v>
      </c>
      <c r="Y660" s="453">
        <v>0</v>
      </c>
      <c r="Z660" s="458">
        <v>0</v>
      </c>
      <c r="AA660" s="456">
        <v>0</v>
      </c>
      <c r="AB660" s="422">
        <v>0</v>
      </c>
      <c r="AC660" s="453">
        <v>1</v>
      </c>
      <c r="AD660" s="458">
        <v>0</v>
      </c>
      <c r="AE660" s="456">
        <v>0</v>
      </c>
      <c r="AF660" s="422">
        <v>0</v>
      </c>
      <c r="AG660" s="453">
        <v>1</v>
      </c>
      <c r="AH660" s="458">
        <v>1</v>
      </c>
      <c r="AI660" s="456">
        <v>0</v>
      </c>
      <c r="AJ660" s="422">
        <v>0</v>
      </c>
      <c r="AK660" s="453">
        <v>2</v>
      </c>
      <c r="AL660" s="444">
        <v>0</v>
      </c>
      <c r="AM660" s="449">
        <v>0</v>
      </c>
      <c r="AN660" s="447">
        <v>0</v>
      </c>
      <c r="AO660" s="451">
        <v>1</v>
      </c>
      <c r="AP660" s="451">
        <v>0</v>
      </c>
      <c r="AQ660" s="451">
        <v>0</v>
      </c>
      <c r="AR660" s="451">
        <v>0</v>
      </c>
      <c r="AS660" s="451">
        <v>0</v>
      </c>
      <c r="AT660" s="451">
        <v>0</v>
      </c>
      <c r="AU660" s="451">
        <v>0</v>
      </c>
      <c r="AV660" s="451">
        <v>0</v>
      </c>
      <c r="AW660" s="451">
        <v>0</v>
      </c>
      <c r="AX660" s="451">
        <v>0</v>
      </c>
      <c r="AY660" s="447">
        <v>0</v>
      </c>
      <c r="AZ660" s="451">
        <v>0</v>
      </c>
      <c r="BA660" s="428">
        <v>0</v>
      </c>
      <c r="BH660" s="434">
        <v>1</v>
      </c>
      <c r="BI660" s="435">
        <v>1</v>
      </c>
      <c r="BK660" s="435">
        <v>1</v>
      </c>
      <c r="BL660" s="435">
        <v>1</v>
      </c>
      <c r="BM660" s="435">
        <v>1</v>
      </c>
      <c r="BR660" s="442">
        <v>5</v>
      </c>
    </row>
    <row r="661" spans="1:70" ht="12.75" customHeight="1">
      <c r="A661" s="467">
        <v>41884</v>
      </c>
      <c r="B661" s="368">
        <v>5</v>
      </c>
      <c r="C661" s="368">
        <v>25</v>
      </c>
      <c r="D661" s="368">
        <v>31</v>
      </c>
      <c r="E661" s="368">
        <v>39</v>
      </c>
      <c r="F661" s="368">
        <v>45</v>
      </c>
      <c r="G661" s="368">
        <v>0</v>
      </c>
      <c r="H661" s="368">
        <v>1</v>
      </c>
      <c r="I661" s="500">
        <v>8</v>
      </c>
      <c r="R661" s="419">
        <v>3</v>
      </c>
      <c r="S661" s="421">
        <v>0</v>
      </c>
      <c r="T661" s="422">
        <v>0</v>
      </c>
      <c r="U661" s="453">
        <v>1</v>
      </c>
      <c r="V661" s="458">
        <v>0</v>
      </c>
      <c r="W661" s="456">
        <v>0</v>
      </c>
      <c r="X661" s="422">
        <v>1</v>
      </c>
      <c r="Y661" s="453">
        <v>0</v>
      </c>
      <c r="Z661" s="458">
        <v>1</v>
      </c>
      <c r="AA661" s="456">
        <v>1</v>
      </c>
      <c r="AB661" s="422">
        <v>1</v>
      </c>
      <c r="AC661" s="453">
        <v>0</v>
      </c>
      <c r="AD661" s="458">
        <v>0</v>
      </c>
      <c r="AE661" s="456">
        <v>0</v>
      </c>
      <c r="AF661" s="422">
        <v>1</v>
      </c>
      <c r="AG661" s="453">
        <v>1</v>
      </c>
      <c r="AH661" s="458">
        <v>0</v>
      </c>
      <c r="AI661" s="456">
        <v>0</v>
      </c>
      <c r="AJ661" s="422">
        <v>0</v>
      </c>
      <c r="AK661" s="453">
        <v>0</v>
      </c>
      <c r="AL661" s="444">
        <v>0</v>
      </c>
      <c r="AM661" s="449">
        <v>0</v>
      </c>
      <c r="AN661" s="447">
        <v>0</v>
      </c>
      <c r="AO661" s="451">
        <v>0</v>
      </c>
      <c r="AP661" s="451">
        <v>0</v>
      </c>
      <c r="AQ661" s="451">
        <v>0</v>
      </c>
      <c r="AR661" s="451">
        <v>0</v>
      </c>
      <c r="AS661" s="451">
        <v>0</v>
      </c>
      <c r="AT661" s="451">
        <v>0</v>
      </c>
      <c r="AU661" s="451">
        <v>0</v>
      </c>
      <c r="AV661" s="451">
        <v>0</v>
      </c>
      <c r="AW661" s="451">
        <v>0</v>
      </c>
      <c r="AX661" s="451">
        <v>0</v>
      </c>
      <c r="AY661" s="447">
        <v>0</v>
      </c>
      <c r="AZ661" s="451">
        <v>0</v>
      </c>
      <c r="BA661" s="428">
        <v>0</v>
      </c>
      <c r="BJ661" s="435">
        <v>1</v>
      </c>
      <c r="BK661" s="435">
        <v>1</v>
      </c>
      <c r="BN661" s="435">
        <v>1</v>
      </c>
      <c r="BO661" s="435">
        <v>1</v>
      </c>
      <c r="BQ661" s="436">
        <v>1</v>
      </c>
      <c r="BR661" s="442">
        <v>5</v>
      </c>
    </row>
    <row r="662" spans="1:70" ht="12.75" customHeight="1">
      <c r="A662" s="467">
        <v>41880</v>
      </c>
      <c r="B662" s="368">
        <v>2</v>
      </c>
      <c r="C662" s="368">
        <v>9</v>
      </c>
      <c r="D662" s="368">
        <v>26</v>
      </c>
      <c r="E662" s="368">
        <v>32</v>
      </c>
      <c r="F662" s="368">
        <v>38</v>
      </c>
      <c r="G662" s="368">
        <v>0</v>
      </c>
      <c r="H662" s="368">
        <v>3</v>
      </c>
      <c r="I662" s="500">
        <v>6</v>
      </c>
      <c r="R662" s="419">
        <v>5</v>
      </c>
      <c r="S662" s="421">
        <v>0</v>
      </c>
      <c r="T662" s="422">
        <v>0</v>
      </c>
      <c r="U662" s="453">
        <v>0</v>
      </c>
      <c r="V662" s="458">
        <v>0</v>
      </c>
      <c r="W662" s="456">
        <v>0</v>
      </c>
      <c r="X662" s="422">
        <v>0</v>
      </c>
      <c r="Y662" s="453">
        <v>0</v>
      </c>
      <c r="Z662" s="458">
        <v>0</v>
      </c>
      <c r="AA662" s="456">
        <v>0</v>
      </c>
      <c r="AB662" s="422">
        <v>0</v>
      </c>
      <c r="AC662" s="453">
        <v>0</v>
      </c>
      <c r="AD662" s="458">
        <v>0</v>
      </c>
      <c r="AE662" s="456">
        <v>0</v>
      </c>
      <c r="AF662" s="422">
        <v>0</v>
      </c>
      <c r="AG662" s="453">
        <v>0</v>
      </c>
      <c r="AH662" s="458">
        <v>0</v>
      </c>
      <c r="AI662" s="456">
        <v>0</v>
      </c>
      <c r="AJ662" s="422">
        <v>1</v>
      </c>
      <c r="AK662" s="453">
        <v>1</v>
      </c>
      <c r="AL662" s="444">
        <v>0</v>
      </c>
      <c r="AM662" s="449">
        <v>0</v>
      </c>
      <c r="AN662" s="447">
        <v>0</v>
      </c>
      <c r="AO662" s="451">
        <v>0</v>
      </c>
      <c r="AP662" s="451">
        <v>0</v>
      </c>
      <c r="AQ662" s="451">
        <v>0</v>
      </c>
      <c r="AR662" s="451">
        <v>0</v>
      </c>
      <c r="AS662" s="451">
        <v>0</v>
      </c>
      <c r="AT662" s="451">
        <v>0</v>
      </c>
      <c r="AU662" s="451">
        <v>0</v>
      </c>
      <c r="AV662" s="451">
        <v>0</v>
      </c>
      <c r="AW662" s="451">
        <v>0</v>
      </c>
      <c r="AX662" s="451">
        <v>0</v>
      </c>
      <c r="AY662" s="447">
        <v>0</v>
      </c>
      <c r="AZ662" s="451">
        <v>0</v>
      </c>
      <c r="BA662" s="428">
        <v>0</v>
      </c>
      <c r="BI662" s="435">
        <v>1</v>
      </c>
      <c r="BK662" s="435">
        <v>1</v>
      </c>
      <c r="BM662" s="435">
        <v>1</v>
      </c>
      <c r="BN662" s="435">
        <v>1</v>
      </c>
      <c r="BQ662" s="436">
        <v>1</v>
      </c>
      <c r="BR662" s="442">
        <v>5</v>
      </c>
    </row>
    <row r="663" spans="1:70" ht="12.75" customHeight="1">
      <c r="A663" s="467">
        <v>41877</v>
      </c>
      <c r="B663" s="368">
        <v>10</v>
      </c>
      <c r="C663" s="368">
        <v>22</v>
      </c>
      <c r="D663" s="368">
        <v>36</v>
      </c>
      <c r="E663" s="368">
        <v>45</v>
      </c>
      <c r="F663" s="368">
        <v>48</v>
      </c>
      <c r="G663" s="368">
        <v>0</v>
      </c>
      <c r="H663" s="368">
        <v>4</v>
      </c>
      <c r="I663" s="500">
        <v>11</v>
      </c>
      <c r="R663" s="419">
        <v>4</v>
      </c>
      <c r="S663" s="421">
        <v>0</v>
      </c>
      <c r="T663" s="422">
        <v>0</v>
      </c>
      <c r="U663" s="453">
        <v>0</v>
      </c>
      <c r="V663" s="458">
        <v>0</v>
      </c>
      <c r="W663" s="456">
        <v>0</v>
      </c>
      <c r="X663" s="422">
        <v>0</v>
      </c>
      <c r="Y663" s="453">
        <v>1</v>
      </c>
      <c r="Z663" s="458">
        <v>0</v>
      </c>
      <c r="AA663" s="456">
        <v>0</v>
      </c>
      <c r="AB663" s="422">
        <v>0</v>
      </c>
      <c r="AC663" s="453">
        <v>0</v>
      </c>
      <c r="AD663" s="458">
        <v>1</v>
      </c>
      <c r="AE663" s="456">
        <v>1</v>
      </c>
      <c r="AF663" s="422">
        <v>0</v>
      </c>
      <c r="AG663" s="453">
        <v>1</v>
      </c>
      <c r="AH663" s="458">
        <v>0</v>
      </c>
      <c r="AI663" s="456">
        <v>1</v>
      </c>
      <c r="AJ663" s="422">
        <v>0</v>
      </c>
      <c r="AK663" s="453">
        <v>1</v>
      </c>
      <c r="AL663" s="444">
        <v>0</v>
      </c>
      <c r="AM663" s="449">
        <v>0</v>
      </c>
      <c r="AN663" s="447">
        <v>0</v>
      </c>
      <c r="AO663" s="451">
        <v>0</v>
      </c>
      <c r="AP663" s="451">
        <v>0</v>
      </c>
      <c r="AQ663" s="451">
        <v>0</v>
      </c>
      <c r="AR663" s="451">
        <v>0</v>
      </c>
      <c r="AS663" s="451">
        <v>0</v>
      </c>
      <c r="AT663" s="451">
        <v>0</v>
      </c>
      <c r="AU663" s="451">
        <v>0</v>
      </c>
      <c r="AV663" s="451">
        <v>0</v>
      </c>
      <c r="AW663" s="451">
        <v>0</v>
      </c>
      <c r="AX663" s="451">
        <v>0</v>
      </c>
      <c r="AY663" s="447">
        <v>0</v>
      </c>
      <c r="AZ663" s="451">
        <v>0</v>
      </c>
      <c r="BA663" s="428">
        <v>0</v>
      </c>
      <c r="BI663" s="435">
        <v>1</v>
      </c>
      <c r="BJ663" s="435">
        <v>1</v>
      </c>
      <c r="BM663" s="435">
        <v>1</v>
      </c>
      <c r="BO663" s="435">
        <v>1</v>
      </c>
      <c r="BQ663" s="436">
        <v>1</v>
      </c>
      <c r="BR663" s="442">
        <v>5</v>
      </c>
    </row>
    <row r="664" spans="1:70" ht="12.75" customHeight="1">
      <c r="A664" s="467">
        <v>41873</v>
      </c>
      <c r="B664" s="368">
        <v>4</v>
      </c>
      <c r="C664" s="368">
        <v>17</v>
      </c>
      <c r="D664" s="368">
        <v>29</v>
      </c>
      <c r="E664" s="368">
        <v>35</v>
      </c>
      <c r="F664" s="368">
        <v>49</v>
      </c>
      <c r="G664" s="368">
        <v>0</v>
      </c>
      <c r="H664" s="368">
        <v>1</v>
      </c>
      <c r="I664" s="500">
        <v>2</v>
      </c>
      <c r="R664" s="419">
        <v>3</v>
      </c>
      <c r="S664" s="421">
        <v>1</v>
      </c>
      <c r="T664" s="422">
        <v>0</v>
      </c>
      <c r="U664" s="453">
        <v>1</v>
      </c>
      <c r="V664" s="458">
        <v>0</v>
      </c>
      <c r="W664" s="456">
        <v>0</v>
      </c>
      <c r="X664" s="422">
        <v>1</v>
      </c>
      <c r="Y664" s="453">
        <v>2</v>
      </c>
      <c r="Z664" s="458">
        <v>1</v>
      </c>
      <c r="AA664" s="456">
        <v>0</v>
      </c>
      <c r="AB664" s="422">
        <v>0</v>
      </c>
      <c r="AC664" s="453">
        <v>0</v>
      </c>
      <c r="AD664" s="458">
        <v>0</v>
      </c>
      <c r="AE664" s="456">
        <v>1</v>
      </c>
      <c r="AF664" s="422">
        <v>0</v>
      </c>
      <c r="AG664" s="453">
        <v>0</v>
      </c>
      <c r="AH664" s="458">
        <v>0</v>
      </c>
      <c r="AI664" s="456">
        <v>0</v>
      </c>
      <c r="AJ664" s="422">
        <v>0</v>
      </c>
      <c r="AK664" s="453">
        <v>1</v>
      </c>
      <c r="AL664" s="444">
        <v>0</v>
      </c>
      <c r="AM664" s="449">
        <v>0</v>
      </c>
      <c r="AN664" s="447">
        <v>0</v>
      </c>
      <c r="AO664" s="451">
        <v>0</v>
      </c>
      <c r="AP664" s="451">
        <v>1</v>
      </c>
      <c r="AQ664" s="451">
        <v>0</v>
      </c>
      <c r="AR664" s="451">
        <v>0</v>
      </c>
      <c r="AS664" s="451">
        <v>0</v>
      </c>
      <c r="AT664" s="451">
        <v>0</v>
      </c>
      <c r="AU664" s="451">
        <v>0</v>
      </c>
      <c r="AV664" s="451">
        <v>0</v>
      </c>
      <c r="AW664" s="451">
        <v>0</v>
      </c>
      <c r="AX664" s="451">
        <v>0</v>
      </c>
      <c r="AY664" s="447">
        <v>0</v>
      </c>
      <c r="AZ664" s="451">
        <v>0</v>
      </c>
      <c r="BA664" s="428">
        <v>0</v>
      </c>
      <c r="BH664" s="434">
        <v>1</v>
      </c>
      <c r="BL664" s="435">
        <v>2</v>
      </c>
      <c r="BN664" s="435">
        <v>1</v>
      </c>
      <c r="BP664" s="435">
        <v>1</v>
      </c>
      <c r="BR664" s="442">
        <v>4</v>
      </c>
    </row>
    <row r="665" spans="1:70" ht="12.75" customHeight="1">
      <c r="A665" s="467">
        <v>41870</v>
      </c>
      <c r="B665" s="368">
        <v>4</v>
      </c>
      <c r="C665" s="368">
        <v>7</v>
      </c>
      <c r="D665" s="368">
        <v>11</v>
      </c>
      <c r="E665" s="368">
        <v>34</v>
      </c>
      <c r="F665" s="368">
        <v>47</v>
      </c>
      <c r="G665" s="368">
        <v>0</v>
      </c>
      <c r="H665" s="368">
        <v>7</v>
      </c>
      <c r="I665" s="500">
        <v>8</v>
      </c>
      <c r="R665" s="419">
        <v>3</v>
      </c>
      <c r="S665" s="421">
        <v>1</v>
      </c>
      <c r="T665" s="422">
        <v>1</v>
      </c>
      <c r="U665" s="453">
        <v>1</v>
      </c>
      <c r="V665" s="458">
        <v>0</v>
      </c>
      <c r="W665" s="456">
        <v>0</v>
      </c>
      <c r="X665" s="422">
        <v>0</v>
      </c>
      <c r="Y665" s="453">
        <v>1</v>
      </c>
      <c r="Z665" s="458">
        <v>0</v>
      </c>
      <c r="AA665" s="456">
        <v>0</v>
      </c>
      <c r="AB665" s="422">
        <v>0</v>
      </c>
      <c r="AC665" s="453">
        <v>0</v>
      </c>
      <c r="AD665" s="458">
        <v>0</v>
      </c>
      <c r="AE665" s="456">
        <v>0</v>
      </c>
      <c r="AF665" s="422">
        <v>0</v>
      </c>
      <c r="AG665" s="453">
        <v>0</v>
      </c>
      <c r="AH665" s="458">
        <v>1</v>
      </c>
      <c r="AI665" s="456">
        <v>1</v>
      </c>
      <c r="AJ665" s="422">
        <v>0</v>
      </c>
      <c r="AK665" s="453">
        <v>1</v>
      </c>
      <c r="AL665" s="444">
        <v>0</v>
      </c>
      <c r="AM665" s="449">
        <v>0</v>
      </c>
      <c r="AN665" s="447">
        <v>0</v>
      </c>
      <c r="AO665" s="451">
        <v>0</v>
      </c>
      <c r="AP665" s="451">
        <v>0</v>
      </c>
      <c r="AQ665" s="451">
        <v>0</v>
      </c>
      <c r="AR665" s="451">
        <v>0</v>
      </c>
      <c r="AS665" s="451">
        <v>0</v>
      </c>
      <c r="AT665" s="451">
        <v>0</v>
      </c>
      <c r="AU665" s="451">
        <v>0</v>
      </c>
      <c r="AV665" s="451">
        <v>0</v>
      </c>
      <c r="AW665" s="451">
        <v>0</v>
      </c>
      <c r="AX665" s="451">
        <v>0</v>
      </c>
      <c r="AY665" s="447">
        <v>0</v>
      </c>
      <c r="AZ665" s="451">
        <v>0</v>
      </c>
      <c r="BA665" s="428">
        <v>0</v>
      </c>
      <c r="BH665" s="434">
        <v>2</v>
      </c>
      <c r="BK665" s="435">
        <v>2</v>
      </c>
      <c r="BM665" s="435">
        <v>1</v>
      </c>
      <c r="BR665" s="442">
        <v>3</v>
      </c>
    </row>
    <row r="666" spans="1:70" ht="12.75" customHeight="1">
      <c r="A666" s="467">
        <v>41866</v>
      </c>
      <c r="B666" s="368">
        <v>4</v>
      </c>
      <c r="C666" s="368">
        <v>5</v>
      </c>
      <c r="D666" s="368">
        <v>21</v>
      </c>
      <c r="E666" s="368">
        <v>23</v>
      </c>
      <c r="F666" s="368">
        <v>30</v>
      </c>
      <c r="G666" s="368">
        <v>0</v>
      </c>
      <c r="H666" s="368">
        <v>8</v>
      </c>
      <c r="I666" s="500">
        <v>10</v>
      </c>
      <c r="R666" s="419">
        <v>4</v>
      </c>
      <c r="S666" s="421">
        <v>0</v>
      </c>
      <c r="T666" s="422">
        <v>0</v>
      </c>
      <c r="U666" s="453">
        <v>1</v>
      </c>
      <c r="V666" s="458">
        <v>0</v>
      </c>
      <c r="W666" s="456">
        <v>2</v>
      </c>
      <c r="X666" s="422">
        <v>0</v>
      </c>
      <c r="Y666" s="453">
        <v>0</v>
      </c>
      <c r="Z666" s="458">
        <v>1</v>
      </c>
      <c r="AA666" s="456">
        <v>1</v>
      </c>
      <c r="AB666" s="422">
        <v>0</v>
      </c>
      <c r="AC666" s="453">
        <v>0</v>
      </c>
      <c r="AD666" s="458">
        <v>0</v>
      </c>
      <c r="AE666" s="456">
        <v>0</v>
      </c>
      <c r="AF666" s="422">
        <v>1</v>
      </c>
      <c r="AG666" s="453">
        <v>0</v>
      </c>
      <c r="AH666" s="458">
        <v>0</v>
      </c>
      <c r="AI666" s="456">
        <v>0</v>
      </c>
      <c r="AJ666" s="422">
        <v>0</v>
      </c>
      <c r="AK666" s="453">
        <v>1</v>
      </c>
      <c r="AL666" s="444">
        <v>0</v>
      </c>
      <c r="AM666" s="449">
        <v>0</v>
      </c>
      <c r="AN666" s="447">
        <v>0</v>
      </c>
      <c r="AO666" s="451">
        <v>1</v>
      </c>
      <c r="AP666" s="451">
        <v>0</v>
      </c>
      <c r="AQ666" s="451">
        <v>0</v>
      </c>
      <c r="AR666" s="451">
        <v>0</v>
      </c>
      <c r="AS666" s="451">
        <v>0</v>
      </c>
      <c r="AT666" s="451">
        <v>0</v>
      </c>
      <c r="AU666" s="451">
        <v>0</v>
      </c>
      <c r="AV666" s="451">
        <v>0</v>
      </c>
      <c r="AW666" s="451">
        <v>0</v>
      </c>
      <c r="AX666" s="451">
        <v>0</v>
      </c>
      <c r="AY666" s="447">
        <v>0</v>
      </c>
      <c r="AZ666" s="451">
        <v>0</v>
      </c>
      <c r="BA666" s="428">
        <v>0</v>
      </c>
      <c r="BH666" s="434">
        <v>1</v>
      </c>
      <c r="BJ666" s="435">
        <v>1</v>
      </c>
      <c r="BK666" s="435">
        <v>1</v>
      </c>
      <c r="BL666" s="435">
        <v>1</v>
      </c>
      <c r="BQ666" s="436">
        <v>1</v>
      </c>
      <c r="BR666" s="442">
        <v>5</v>
      </c>
    </row>
    <row r="667" spans="1:70" ht="12.75" customHeight="1">
      <c r="A667" s="467">
        <v>41863</v>
      </c>
      <c r="B667" s="368">
        <v>7</v>
      </c>
      <c r="C667" s="368">
        <v>16</v>
      </c>
      <c r="D667" s="368">
        <v>19</v>
      </c>
      <c r="E667" s="368">
        <v>22</v>
      </c>
      <c r="F667" s="368">
        <v>33</v>
      </c>
      <c r="G667" s="368">
        <v>0</v>
      </c>
      <c r="H667" s="368">
        <v>2</v>
      </c>
      <c r="I667" s="500">
        <v>5</v>
      </c>
      <c r="R667" s="419">
        <v>1</v>
      </c>
      <c r="S667" s="421">
        <v>0</v>
      </c>
      <c r="T667" s="422">
        <v>0</v>
      </c>
      <c r="U667" s="453">
        <v>2</v>
      </c>
      <c r="V667" s="458">
        <v>1</v>
      </c>
      <c r="W667" s="456">
        <v>0</v>
      </c>
      <c r="X667" s="422">
        <v>1</v>
      </c>
      <c r="Y667" s="453">
        <v>0</v>
      </c>
      <c r="Z667" s="458">
        <v>0</v>
      </c>
      <c r="AA667" s="456">
        <v>0</v>
      </c>
      <c r="AB667" s="422">
        <v>1</v>
      </c>
      <c r="AC667" s="453">
        <v>0</v>
      </c>
      <c r="AD667" s="458">
        <v>1</v>
      </c>
      <c r="AE667" s="456">
        <v>0</v>
      </c>
      <c r="AF667" s="422">
        <v>0</v>
      </c>
      <c r="AG667" s="453">
        <v>0</v>
      </c>
      <c r="AH667" s="458">
        <v>0</v>
      </c>
      <c r="AI667" s="456">
        <v>1</v>
      </c>
      <c r="AJ667" s="422">
        <v>0</v>
      </c>
      <c r="AK667" s="453">
        <v>1</v>
      </c>
      <c r="AL667" s="444">
        <v>0</v>
      </c>
      <c r="AM667" s="449">
        <v>0</v>
      </c>
      <c r="AN667" s="447">
        <v>0</v>
      </c>
      <c r="AO667" s="451">
        <v>0</v>
      </c>
      <c r="AP667" s="451">
        <v>1</v>
      </c>
      <c r="AQ667" s="451">
        <v>0</v>
      </c>
      <c r="AR667" s="451">
        <v>0</v>
      </c>
      <c r="AS667" s="451">
        <v>0</v>
      </c>
      <c r="AT667" s="451">
        <v>0</v>
      </c>
      <c r="AU667" s="451">
        <v>0</v>
      </c>
      <c r="AV667" s="451">
        <v>0</v>
      </c>
      <c r="AW667" s="451">
        <v>0</v>
      </c>
      <c r="AX667" s="451">
        <v>0</v>
      </c>
      <c r="AY667" s="447">
        <v>0</v>
      </c>
      <c r="AZ667" s="451">
        <v>0</v>
      </c>
      <c r="BA667" s="428">
        <v>0</v>
      </c>
      <c r="BH667" s="434">
        <v>1</v>
      </c>
      <c r="BI667" s="435">
        <v>1</v>
      </c>
      <c r="BK667" s="435">
        <v>1</v>
      </c>
      <c r="BL667" s="435">
        <v>1</v>
      </c>
      <c r="BM667" s="435">
        <v>1</v>
      </c>
      <c r="BR667" s="442">
        <v>5</v>
      </c>
    </row>
    <row r="668" spans="1:70" ht="12.75" customHeight="1">
      <c r="A668" s="467">
        <v>41859</v>
      </c>
      <c r="B668" s="368">
        <v>21</v>
      </c>
      <c r="C668" s="368">
        <v>29</v>
      </c>
      <c r="D668" s="368">
        <v>35</v>
      </c>
      <c r="E668" s="368">
        <v>43</v>
      </c>
      <c r="F668" s="368">
        <v>46</v>
      </c>
      <c r="G668" s="368">
        <v>0</v>
      </c>
      <c r="H668" s="368">
        <v>1</v>
      </c>
      <c r="I668" s="500">
        <v>9</v>
      </c>
      <c r="R668" s="419">
        <v>2</v>
      </c>
      <c r="S668" s="421">
        <v>1</v>
      </c>
      <c r="T668" s="422">
        <v>0</v>
      </c>
      <c r="U668" s="453">
        <v>1</v>
      </c>
      <c r="V668" s="458">
        <v>0</v>
      </c>
      <c r="W668" s="456">
        <v>2</v>
      </c>
      <c r="X668" s="422">
        <v>1</v>
      </c>
      <c r="Y668" s="453">
        <v>1</v>
      </c>
      <c r="Z668" s="458">
        <v>1</v>
      </c>
      <c r="AA668" s="456">
        <v>1</v>
      </c>
      <c r="AB668" s="422">
        <v>0</v>
      </c>
      <c r="AC668" s="453">
        <v>2</v>
      </c>
      <c r="AD668" s="458">
        <v>0</v>
      </c>
      <c r="AE668" s="456">
        <v>0</v>
      </c>
      <c r="AF668" s="422">
        <v>1</v>
      </c>
      <c r="AG668" s="453">
        <v>1</v>
      </c>
      <c r="AH668" s="458">
        <v>0</v>
      </c>
      <c r="AI668" s="456">
        <v>0</v>
      </c>
      <c r="AJ668" s="422">
        <v>0</v>
      </c>
      <c r="AK668" s="453">
        <v>1</v>
      </c>
      <c r="AL668" s="444">
        <v>0</v>
      </c>
      <c r="AM668" s="449">
        <v>0</v>
      </c>
      <c r="AN668" s="447">
        <v>0</v>
      </c>
      <c r="AO668" s="451">
        <v>1</v>
      </c>
      <c r="AP668" s="451">
        <v>1</v>
      </c>
      <c r="AQ668" s="451">
        <v>0</v>
      </c>
      <c r="AR668" s="451">
        <v>0</v>
      </c>
      <c r="AS668" s="451">
        <v>0</v>
      </c>
      <c r="AT668" s="451">
        <v>0</v>
      </c>
      <c r="AU668" s="451">
        <v>0</v>
      </c>
      <c r="AV668" s="451">
        <v>0</v>
      </c>
      <c r="AW668" s="451">
        <v>0</v>
      </c>
      <c r="AX668" s="451">
        <v>0</v>
      </c>
      <c r="AY668" s="447">
        <v>0</v>
      </c>
      <c r="AZ668" s="451">
        <v>0</v>
      </c>
      <c r="BA668" s="428">
        <v>0</v>
      </c>
      <c r="BI668" s="435">
        <v>3</v>
      </c>
      <c r="BK668" s="435">
        <v>1</v>
      </c>
      <c r="BQ668" s="436">
        <v>1</v>
      </c>
      <c r="BR668" s="442">
        <v>3</v>
      </c>
    </row>
    <row r="669" spans="1:70" ht="12.75" customHeight="1">
      <c r="A669" s="467">
        <v>41856</v>
      </c>
      <c r="B669" s="368">
        <v>5</v>
      </c>
      <c r="C669" s="368">
        <v>7</v>
      </c>
      <c r="D669" s="368">
        <v>19</v>
      </c>
      <c r="E669" s="368">
        <v>21</v>
      </c>
      <c r="F669" s="368">
        <v>42</v>
      </c>
      <c r="G669" s="368">
        <v>0</v>
      </c>
      <c r="H669" s="368">
        <v>5</v>
      </c>
      <c r="I669" s="500">
        <v>11</v>
      </c>
      <c r="R669" s="419">
        <v>2</v>
      </c>
      <c r="S669" s="421">
        <v>0</v>
      </c>
      <c r="T669" s="422">
        <v>1</v>
      </c>
      <c r="U669" s="453">
        <v>0</v>
      </c>
      <c r="V669" s="458">
        <v>0</v>
      </c>
      <c r="W669" s="456">
        <v>0</v>
      </c>
      <c r="X669" s="422">
        <v>1</v>
      </c>
      <c r="Y669" s="453">
        <v>0</v>
      </c>
      <c r="Z669" s="458">
        <v>1</v>
      </c>
      <c r="AA669" s="456">
        <v>0</v>
      </c>
      <c r="AB669" s="422">
        <v>1</v>
      </c>
      <c r="AC669" s="453">
        <v>0</v>
      </c>
      <c r="AD669" s="458">
        <v>0</v>
      </c>
      <c r="AE669" s="456">
        <v>1</v>
      </c>
      <c r="AF669" s="422">
        <v>0</v>
      </c>
      <c r="AG669" s="453">
        <v>0</v>
      </c>
      <c r="AH669" s="458">
        <v>1</v>
      </c>
      <c r="AI669" s="456">
        <v>0</v>
      </c>
      <c r="AJ669" s="422">
        <v>0</v>
      </c>
      <c r="AK669" s="453">
        <v>0</v>
      </c>
      <c r="AL669" s="444">
        <v>1</v>
      </c>
      <c r="AM669" s="449">
        <v>0</v>
      </c>
      <c r="AN669" s="447">
        <v>0</v>
      </c>
      <c r="AO669" s="451">
        <v>0</v>
      </c>
      <c r="AP669" s="451">
        <v>0</v>
      </c>
      <c r="AQ669" s="451">
        <v>0</v>
      </c>
      <c r="AR669" s="451">
        <v>0</v>
      </c>
      <c r="AS669" s="451">
        <v>0</v>
      </c>
      <c r="AT669" s="451">
        <v>0</v>
      </c>
      <c r="AU669" s="451">
        <v>0</v>
      </c>
      <c r="AV669" s="451">
        <v>0</v>
      </c>
      <c r="AW669" s="451">
        <v>0</v>
      </c>
      <c r="AX669" s="451">
        <v>0</v>
      </c>
      <c r="AY669" s="447">
        <v>0</v>
      </c>
      <c r="AZ669" s="451">
        <v>0</v>
      </c>
      <c r="BA669" s="428">
        <v>0</v>
      </c>
      <c r="BH669" s="434">
        <v>1</v>
      </c>
      <c r="BL669" s="435">
        <v>1</v>
      </c>
      <c r="BM669" s="435">
        <v>1</v>
      </c>
      <c r="BO669" s="435">
        <v>1</v>
      </c>
      <c r="BP669" s="435">
        <v>1</v>
      </c>
      <c r="BR669" s="442">
        <v>5</v>
      </c>
    </row>
    <row r="670" spans="1:70" ht="12.75" customHeight="1">
      <c r="A670" s="467">
        <v>41852</v>
      </c>
      <c r="B670" s="368">
        <v>24</v>
      </c>
      <c r="C670" s="368">
        <v>44</v>
      </c>
      <c r="D670" s="368">
        <v>46</v>
      </c>
      <c r="E670" s="368">
        <v>48</v>
      </c>
      <c r="F670" s="368">
        <v>50</v>
      </c>
      <c r="G670" s="368">
        <v>0</v>
      </c>
      <c r="H670" s="368">
        <v>5</v>
      </c>
      <c r="I670" s="500">
        <v>10</v>
      </c>
      <c r="R670" s="419">
        <v>1</v>
      </c>
      <c r="S670" s="421">
        <v>0</v>
      </c>
      <c r="T670" s="422">
        <v>0</v>
      </c>
      <c r="U670" s="453">
        <v>1</v>
      </c>
      <c r="V670" s="458">
        <v>1</v>
      </c>
      <c r="W670" s="456">
        <v>2</v>
      </c>
      <c r="X670" s="422">
        <v>1</v>
      </c>
      <c r="Y670" s="453">
        <v>0</v>
      </c>
      <c r="Z670" s="458">
        <v>0</v>
      </c>
      <c r="AA670" s="456">
        <v>0</v>
      </c>
      <c r="AB670" s="422">
        <v>0</v>
      </c>
      <c r="AC670" s="453">
        <v>0</v>
      </c>
      <c r="AD670" s="458">
        <v>0</v>
      </c>
      <c r="AE670" s="456">
        <v>1</v>
      </c>
      <c r="AF670" s="422">
        <v>0</v>
      </c>
      <c r="AG670" s="453">
        <v>0</v>
      </c>
      <c r="AH670" s="458">
        <v>0</v>
      </c>
      <c r="AI670" s="456">
        <v>0</v>
      </c>
      <c r="AJ670" s="422">
        <v>2</v>
      </c>
      <c r="AK670" s="453">
        <v>0</v>
      </c>
      <c r="AL670" s="444">
        <v>1</v>
      </c>
      <c r="AM670" s="449">
        <v>1</v>
      </c>
      <c r="AN670" s="447">
        <v>0</v>
      </c>
      <c r="AO670" s="451">
        <v>0</v>
      </c>
      <c r="AP670" s="451">
        <v>1</v>
      </c>
      <c r="AQ670" s="451">
        <v>0</v>
      </c>
      <c r="AR670" s="451">
        <v>0</v>
      </c>
      <c r="AS670" s="451">
        <v>0</v>
      </c>
      <c r="AT670" s="451">
        <v>0</v>
      </c>
      <c r="AU670" s="451">
        <v>0</v>
      </c>
      <c r="AV670" s="451">
        <v>0</v>
      </c>
      <c r="AW670" s="451">
        <v>0</v>
      </c>
      <c r="AX670" s="451">
        <v>0</v>
      </c>
      <c r="AY670" s="447">
        <v>0</v>
      </c>
      <c r="AZ670" s="451">
        <v>0</v>
      </c>
      <c r="BA670" s="428">
        <v>0</v>
      </c>
      <c r="BJ670" s="435">
        <v>1</v>
      </c>
      <c r="BM670" s="435">
        <v>2</v>
      </c>
      <c r="BP670" s="435">
        <v>1</v>
      </c>
      <c r="BQ670" s="436">
        <v>1</v>
      </c>
      <c r="BR670" s="442">
        <v>4</v>
      </c>
    </row>
    <row r="671" spans="1:70" ht="12.75" customHeight="1">
      <c r="A671" s="467">
        <v>41849</v>
      </c>
      <c r="B671" s="368">
        <v>10</v>
      </c>
      <c r="C671" s="368">
        <v>23</v>
      </c>
      <c r="D671" s="368">
        <v>35</v>
      </c>
      <c r="E671" s="368">
        <v>40</v>
      </c>
      <c r="F671" s="368">
        <v>43</v>
      </c>
      <c r="G671" s="368">
        <v>0</v>
      </c>
      <c r="H671" s="368">
        <v>3</v>
      </c>
      <c r="I671" s="500">
        <v>9</v>
      </c>
      <c r="R671" s="419">
        <v>4</v>
      </c>
      <c r="S671" s="421">
        <v>2</v>
      </c>
      <c r="T671" s="422">
        <v>1</v>
      </c>
      <c r="U671" s="453">
        <v>1</v>
      </c>
      <c r="V671" s="458">
        <v>0</v>
      </c>
      <c r="W671" s="456">
        <v>1</v>
      </c>
      <c r="X671" s="422">
        <v>1</v>
      </c>
      <c r="Y671" s="453">
        <v>0</v>
      </c>
      <c r="Z671" s="458">
        <v>1</v>
      </c>
      <c r="AA671" s="456">
        <v>1</v>
      </c>
      <c r="AB671" s="422">
        <v>0</v>
      </c>
      <c r="AC671" s="453">
        <v>0</v>
      </c>
      <c r="AD671" s="458">
        <v>0</v>
      </c>
      <c r="AE671" s="456">
        <v>1</v>
      </c>
      <c r="AF671" s="422">
        <v>0</v>
      </c>
      <c r="AG671" s="453">
        <v>0</v>
      </c>
      <c r="AH671" s="458">
        <v>0</v>
      </c>
      <c r="AI671" s="456">
        <v>0</v>
      </c>
      <c r="AJ671" s="422">
        <v>0</v>
      </c>
      <c r="AK671" s="453">
        <v>0</v>
      </c>
      <c r="AL671" s="444">
        <v>0</v>
      </c>
      <c r="AM671" s="449">
        <v>0</v>
      </c>
      <c r="AN671" s="447">
        <v>0</v>
      </c>
      <c r="AO671" s="451">
        <v>0</v>
      </c>
      <c r="AP671" s="451">
        <v>1</v>
      </c>
      <c r="AQ671" s="451">
        <v>0</v>
      </c>
      <c r="AR671" s="451">
        <v>0</v>
      </c>
      <c r="AS671" s="451">
        <v>0</v>
      </c>
      <c r="AT671" s="451">
        <v>0</v>
      </c>
      <c r="AU671" s="451">
        <v>0</v>
      </c>
      <c r="AV671" s="451">
        <v>0</v>
      </c>
      <c r="AW671" s="451">
        <v>0</v>
      </c>
      <c r="AX671" s="451">
        <v>0</v>
      </c>
      <c r="AY671" s="447">
        <v>0</v>
      </c>
      <c r="AZ671" s="451">
        <v>0</v>
      </c>
      <c r="BA671" s="428">
        <v>0</v>
      </c>
      <c r="BJ671" s="435">
        <v>1</v>
      </c>
      <c r="BL671" s="435">
        <v>1</v>
      </c>
      <c r="BO671" s="435">
        <v>1</v>
      </c>
      <c r="BP671" s="435">
        <v>2</v>
      </c>
      <c r="BR671" s="442">
        <v>4</v>
      </c>
    </row>
    <row r="672" spans="1:70" ht="12.75" customHeight="1">
      <c r="A672" s="467">
        <v>41845</v>
      </c>
      <c r="B672" s="368">
        <v>9</v>
      </c>
      <c r="C672" s="368">
        <v>10</v>
      </c>
      <c r="D672" s="368">
        <v>12</v>
      </c>
      <c r="E672" s="368">
        <v>24</v>
      </c>
      <c r="F672" s="368">
        <v>43</v>
      </c>
      <c r="G672" s="368">
        <v>0</v>
      </c>
      <c r="H672" s="368">
        <v>5</v>
      </c>
      <c r="I672" s="500">
        <v>9</v>
      </c>
      <c r="R672" s="419">
        <v>3</v>
      </c>
      <c r="S672" s="421">
        <v>2</v>
      </c>
      <c r="T672" s="422">
        <v>1</v>
      </c>
      <c r="U672" s="453">
        <v>1</v>
      </c>
      <c r="V672" s="458">
        <v>0</v>
      </c>
      <c r="W672" s="456">
        <v>0</v>
      </c>
      <c r="X672" s="422">
        <v>0</v>
      </c>
      <c r="Y672" s="453">
        <v>0</v>
      </c>
      <c r="Z672" s="458">
        <v>0</v>
      </c>
      <c r="AA672" s="456">
        <v>1</v>
      </c>
      <c r="AB672" s="422">
        <v>0</v>
      </c>
      <c r="AC672" s="453">
        <v>1</v>
      </c>
      <c r="AD672" s="458">
        <v>0</v>
      </c>
      <c r="AE672" s="456">
        <v>0</v>
      </c>
      <c r="AF672" s="422">
        <v>1</v>
      </c>
      <c r="AG672" s="453">
        <v>0</v>
      </c>
      <c r="AH672" s="458">
        <v>0</v>
      </c>
      <c r="AI672" s="456">
        <v>0</v>
      </c>
      <c r="AJ672" s="422">
        <v>0</v>
      </c>
      <c r="AK672" s="453">
        <v>0</v>
      </c>
      <c r="AL672" s="444">
        <v>0</v>
      </c>
      <c r="AM672" s="449">
        <v>0</v>
      </c>
      <c r="AN672" s="447">
        <v>0</v>
      </c>
      <c r="AO672" s="451">
        <v>0</v>
      </c>
      <c r="AP672" s="451">
        <v>1</v>
      </c>
      <c r="AQ672" s="451">
        <v>0</v>
      </c>
      <c r="AR672" s="451">
        <v>0</v>
      </c>
      <c r="AS672" s="451">
        <v>0</v>
      </c>
      <c r="AT672" s="451">
        <v>0</v>
      </c>
      <c r="AU672" s="451">
        <v>0</v>
      </c>
      <c r="AV672" s="451">
        <v>0</v>
      </c>
      <c r="AW672" s="451">
        <v>0</v>
      </c>
      <c r="AX672" s="451">
        <v>0</v>
      </c>
      <c r="AY672" s="447">
        <v>0</v>
      </c>
      <c r="AZ672" s="451">
        <v>0</v>
      </c>
      <c r="BA672" s="428">
        <v>0</v>
      </c>
      <c r="BK672" s="435">
        <v>1</v>
      </c>
      <c r="BL672" s="435">
        <v>1</v>
      </c>
      <c r="BO672" s="435">
        <v>1</v>
      </c>
      <c r="BP672" s="435">
        <v>1</v>
      </c>
      <c r="BQ672" s="436">
        <v>1</v>
      </c>
      <c r="BR672" s="442">
        <v>5</v>
      </c>
    </row>
    <row r="673" spans="1:70" ht="12.75" customHeight="1">
      <c r="A673" s="467">
        <v>41842</v>
      </c>
      <c r="B673" s="368">
        <v>1</v>
      </c>
      <c r="C673" s="368">
        <v>24</v>
      </c>
      <c r="D673" s="368">
        <v>43</v>
      </c>
      <c r="E673" s="368">
        <v>45</v>
      </c>
      <c r="F673" s="368">
        <v>50</v>
      </c>
      <c r="G673" s="368">
        <v>0</v>
      </c>
      <c r="H673" s="368">
        <v>5</v>
      </c>
      <c r="I673" s="500">
        <v>8</v>
      </c>
      <c r="R673" s="419">
        <v>2</v>
      </c>
      <c r="S673" s="421">
        <v>2</v>
      </c>
      <c r="T673" s="422">
        <v>0</v>
      </c>
      <c r="U673" s="453">
        <v>0</v>
      </c>
      <c r="V673" s="458">
        <v>0</v>
      </c>
      <c r="W673" s="456">
        <v>0</v>
      </c>
      <c r="X673" s="422">
        <v>0</v>
      </c>
      <c r="Y673" s="453">
        <v>1</v>
      </c>
      <c r="Z673" s="458">
        <v>0</v>
      </c>
      <c r="AA673" s="456">
        <v>1</v>
      </c>
      <c r="AB673" s="422">
        <v>0</v>
      </c>
      <c r="AC673" s="453">
        <v>0</v>
      </c>
      <c r="AD673" s="458">
        <v>1</v>
      </c>
      <c r="AE673" s="456">
        <v>1</v>
      </c>
      <c r="AF673" s="422">
        <v>0</v>
      </c>
      <c r="AG673" s="453">
        <v>1</v>
      </c>
      <c r="AH673" s="458">
        <v>0</v>
      </c>
      <c r="AI673" s="456">
        <v>0</v>
      </c>
      <c r="AJ673" s="422">
        <v>0</v>
      </c>
      <c r="AK673" s="453">
        <v>0</v>
      </c>
      <c r="AL673" s="444">
        <v>1</v>
      </c>
      <c r="AM673" s="449">
        <v>0</v>
      </c>
      <c r="AN673" s="447">
        <v>0</v>
      </c>
      <c r="AO673" s="451">
        <v>1</v>
      </c>
      <c r="AP673" s="451">
        <v>0</v>
      </c>
      <c r="AQ673" s="451">
        <v>0</v>
      </c>
      <c r="AR673" s="451">
        <v>0</v>
      </c>
      <c r="AS673" s="451">
        <v>0</v>
      </c>
      <c r="AT673" s="451">
        <v>0</v>
      </c>
      <c r="AU673" s="451">
        <v>0</v>
      </c>
      <c r="AV673" s="451">
        <v>0</v>
      </c>
      <c r="AW673" s="451">
        <v>0</v>
      </c>
      <c r="AX673" s="451">
        <v>0</v>
      </c>
      <c r="AY673" s="447">
        <v>0</v>
      </c>
      <c r="AZ673" s="451">
        <v>0</v>
      </c>
      <c r="BA673" s="428">
        <v>0</v>
      </c>
      <c r="BJ673" s="435">
        <v>1</v>
      </c>
      <c r="BM673" s="435">
        <v>1</v>
      </c>
      <c r="BO673" s="435">
        <v>1</v>
      </c>
      <c r="BP673" s="435">
        <v>1</v>
      </c>
      <c r="BQ673" s="436">
        <v>1</v>
      </c>
      <c r="BR673" s="442">
        <v>5</v>
      </c>
    </row>
    <row r="674" spans="1:70" ht="12.75" customHeight="1">
      <c r="A674" s="467">
        <v>41838</v>
      </c>
      <c r="B674" s="368">
        <v>1</v>
      </c>
      <c r="C674" s="368">
        <v>11</v>
      </c>
      <c r="D674" s="368">
        <v>29</v>
      </c>
      <c r="E674" s="368">
        <v>41</v>
      </c>
      <c r="F674" s="368">
        <v>43</v>
      </c>
      <c r="G674" s="368">
        <v>0</v>
      </c>
      <c r="H674" s="368">
        <v>3</v>
      </c>
      <c r="I674" s="500">
        <v>11</v>
      </c>
      <c r="R674" s="419">
        <v>2</v>
      </c>
      <c r="S674" s="421">
        <v>0</v>
      </c>
      <c r="T674" s="422">
        <v>1</v>
      </c>
      <c r="U674" s="453">
        <v>0</v>
      </c>
      <c r="V674" s="458">
        <v>0</v>
      </c>
      <c r="W674" s="456">
        <v>0</v>
      </c>
      <c r="X674" s="422">
        <v>1</v>
      </c>
      <c r="Y674" s="453">
        <v>1</v>
      </c>
      <c r="Z674" s="458">
        <v>0</v>
      </c>
      <c r="AA674" s="456">
        <v>0</v>
      </c>
      <c r="AB674" s="422">
        <v>0</v>
      </c>
      <c r="AC674" s="453">
        <v>0</v>
      </c>
      <c r="AD674" s="458">
        <v>0</v>
      </c>
      <c r="AE674" s="456">
        <v>1</v>
      </c>
      <c r="AF674" s="422">
        <v>0</v>
      </c>
      <c r="AG674" s="453">
        <v>0</v>
      </c>
      <c r="AH674" s="458">
        <v>0</v>
      </c>
      <c r="AI674" s="456">
        <v>1</v>
      </c>
      <c r="AJ674" s="422">
        <v>0</v>
      </c>
      <c r="AK674" s="453">
        <v>0</v>
      </c>
      <c r="AL674" s="444">
        <v>1</v>
      </c>
      <c r="AM674" s="449">
        <v>0</v>
      </c>
      <c r="AN674" s="447">
        <v>0</v>
      </c>
      <c r="AO674" s="451">
        <v>0</v>
      </c>
      <c r="AP674" s="451">
        <v>0</v>
      </c>
      <c r="AQ674" s="451">
        <v>0</v>
      </c>
      <c r="AR674" s="451">
        <v>0</v>
      </c>
      <c r="AS674" s="451">
        <v>0</v>
      </c>
      <c r="AT674" s="451">
        <v>0</v>
      </c>
      <c r="AU674" s="451">
        <v>0</v>
      </c>
      <c r="AV674" s="451">
        <v>0</v>
      </c>
      <c r="AW674" s="451">
        <v>0</v>
      </c>
      <c r="AX674" s="451">
        <v>0</v>
      </c>
      <c r="AY674" s="447">
        <v>0</v>
      </c>
      <c r="AZ674" s="451">
        <v>0</v>
      </c>
      <c r="BA674" s="428">
        <v>0</v>
      </c>
      <c r="BI674" s="435">
        <v>1</v>
      </c>
      <c r="BK674" s="435">
        <v>1</v>
      </c>
      <c r="BL674" s="435">
        <v>1</v>
      </c>
      <c r="BM674" s="435">
        <v>1</v>
      </c>
      <c r="BQ674" s="436">
        <v>1</v>
      </c>
      <c r="BR674" s="442">
        <v>5</v>
      </c>
    </row>
    <row r="675" spans="1:70" ht="12.75" customHeight="1">
      <c r="A675" s="467">
        <v>41835</v>
      </c>
      <c r="B675" s="368">
        <v>15</v>
      </c>
      <c r="C675" s="368">
        <v>18</v>
      </c>
      <c r="D675" s="368">
        <v>20</v>
      </c>
      <c r="E675" s="368">
        <v>27</v>
      </c>
      <c r="F675" s="368">
        <v>34</v>
      </c>
      <c r="G675" s="368">
        <v>0</v>
      </c>
      <c r="H675" s="368">
        <v>1</v>
      </c>
      <c r="I675" s="500">
        <v>3</v>
      </c>
      <c r="R675" s="419">
        <v>2</v>
      </c>
      <c r="S675" s="421">
        <v>0</v>
      </c>
      <c r="T675" s="422">
        <v>0</v>
      </c>
      <c r="U675" s="453">
        <v>2</v>
      </c>
      <c r="V675" s="458">
        <v>0</v>
      </c>
      <c r="W675" s="456">
        <v>1</v>
      </c>
      <c r="X675" s="422">
        <v>0</v>
      </c>
      <c r="Y675" s="453">
        <v>2</v>
      </c>
      <c r="Z675" s="458">
        <v>0</v>
      </c>
      <c r="AA675" s="456">
        <v>1</v>
      </c>
      <c r="AB675" s="422">
        <v>0</v>
      </c>
      <c r="AC675" s="453">
        <v>1</v>
      </c>
      <c r="AD675" s="458">
        <v>0</v>
      </c>
      <c r="AE675" s="456">
        <v>1</v>
      </c>
      <c r="AF675" s="422">
        <v>1</v>
      </c>
      <c r="AG675" s="453">
        <v>0</v>
      </c>
      <c r="AH675" s="458">
        <v>0</v>
      </c>
      <c r="AI675" s="456">
        <v>1</v>
      </c>
      <c r="AJ675" s="422">
        <v>0</v>
      </c>
      <c r="AK675" s="453">
        <v>1</v>
      </c>
      <c r="AL675" s="444">
        <v>1</v>
      </c>
      <c r="AM675" s="449">
        <v>0</v>
      </c>
      <c r="AN675" s="447">
        <v>0</v>
      </c>
      <c r="AO675" s="451">
        <v>2</v>
      </c>
      <c r="AP675" s="451">
        <v>0</v>
      </c>
      <c r="AQ675" s="451">
        <v>0</v>
      </c>
      <c r="AR675" s="451">
        <v>0</v>
      </c>
      <c r="AS675" s="451">
        <v>0</v>
      </c>
      <c r="AT675" s="451">
        <v>0</v>
      </c>
      <c r="AU675" s="451">
        <v>0</v>
      </c>
      <c r="AV675" s="451">
        <v>0</v>
      </c>
      <c r="AW675" s="451">
        <v>0</v>
      </c>
      <c r="AX675" s="451">
        <v>0</v>
      </c>
      <c r="AY675" s="447">
        <v>0</v>
      </c>
      <c r="AZ675" s="451">
        <v>0</v>
      </c>
      <c r="BA675" s="428">
        <v>0</v>
      </c>
      <c r="BH675" s="434">
        <v>1</v>
      </c>
      <c r="BI675" s="435">
        <v>2</v>
      </c>
      <c r="BO675" s="435">
        <v>1</v>
      </c>
      <c r="BP675" s="435">
        <v>1</v>
      </c>
      <c r="BR675" s="442">
        <v>4</v>
      </c>
    </row>
    <row r="676" spans="1:70" ht="12.75" customHeight="1">
      <c r="A676" s="467">
        <v>41831</v>
      </c>
      <c r="B676" s="368">
        <v>5</v>
      </c>
      <c r="C676" s="368">
        <v>22</v>
      </c>
      <c r="D676" s="368">
        <v>35</v>
      </c>
      <c r="E676" s="368">
        <v>38</v>
      </c>
      <c r="F676" s="368">
        <v>49</v>
      </c>
      <c r="G676" s="368">
        <v>0</v>
      </c>
      <c r="H676" s="368">
        <v>4</v>
      </c>
      <c r="I676" s="500">
        <v>7</v>
      </c>
      <c r="R676" s="419">
        <v>2</v>
      </c>
      <c r="S676" s="421">
        <v>1</v>
      </c>
      <c r="T676" s="422">
        <v>1</v>
      </c>
      <c r="U676" s="453">
        <v>0</v>
      </c>
      <c r="V676" s="458">
        <v>0</v>
      </c>
      <c r="W676" s="456">
        <v>1</v>
      </c>
      <c r="X676" s="422">
        <v>0</v>
      </c>
      <c r="Y676" s="453">
        <v>0</v>
      </c>
      <c r="Z676" s="458">
        <v>0</v>
      </c>
      <c r="AA676" s="456">
        <v>0</v>
      </c>
      <c r="AB676" s="422">
        <v>2</v>
      </c>
      <c r="AC676" s="453">
        <v>3</v>
      </c>
      <c r="AD676" s="458">
        <v>0</v>
      </c>
      <c r="AE676" s="456">
        <v>0</v>
      </c>
      <c r="AF676" s="422">
        <v>0</v>
      </c>
      <c r="AG676" s="453">
        <v>1</v>
      </c>
      <c r="AH676" s="458">
        <v>0</v>
      </c>
      <c r="AI676" s="456">
        <v>0</v>
      </c>
      <c r="AJ676" s="422">
        <v>0</v>
      </c>
      <c r="AK676" s="453">
        <v>1</v>
      </c>
      <c r="AL676" s="444">
        <v>0</v>
      </c>
      <c r="AM676" s="449">
        <v>1</v>
      </c>
      <c r="AN676" s="447">
        <v>0</v>
      </c>
      <c r="AO676" s="451">
        <v>0</v>
      </c>
      <c r="AP676" s="451">
        <v>0</v>
      </c>
      <c r="AQ676" s="451">
        <v>0</v>
      </c>
      <c r="AR676" s="451">
        <v>1</v>
      </c>
      <c r="AS676" s="451">
        <v>0</v>
      </c>
      <c r="AT676" s="451">
        <v>0</v>
      </c>
      <c r="AU676" s="451">
        <v>0</v>
      </c>
      <c r="AV676" s="451">
        <v>0</v>
      </c>
      <c r="AW676" s="451">
        <v>0</v>
      </c>
      <c r="AX676" s="451">
        <v>0</v>
      </c>
      <c r="AY676" s="447">
        <v>0</v>
      </c>
      <c r="AZ676" s="451">
        <v>0</v>
      </c>
      <c r="BA676" s="428">
        <v>0</v>
      </c>
      <c r="BM676" s="435">
        <v>3</v>
      </c>
      <c r="BP676" s="435">
        <v>1</v>
      </c>
      <c r="BQ676" s="436">
        <v>1</v>
      </c>
      <c r="BR676" s="442">
        <v>3</v>
      </c>
    </row>
    <row r="677" spans="1:70" ht="12.75" customHeight="1">
      <c r="A677" s="467">
        <v>41828</v>
      </c>
      <c r="B677" s="368">
        <v>8</v>
      </c>
      <c r="C677" s="368">
        <v>18</v>
      </c>
      <c r="D677" s="368">
        <v>22</v>
      </c>
      <c r="E677" s="368">
        <v>24</v>
      </c>
      <c r="F677" s="368">
        <v>27</v>
      </c>
      <c r="G677" s="368">
        <v>0</v>
      </c>
      <c r="H677" s="368">
        <v>4</v>
      </c>
      <c r="I677" s="500">
        <v>11</v>
      </c>
      <c r="R677" s="419">
        <v>0</v>
      </c>
      <c r="S677" s="421">
        <v>1</v>
      </c>
      <c r="T677" s="422">
        <v>0</v>
      </c>
      <c r="U677" s="453">
        <v>3</v>
      </c>
      <c r="V677" s="458">
        <v>0</v>
      </c>
      <c r="W677" s="456">
        <v>0</v>
      </c>
      <c r="X677" s="422">
        <v>0</v>
      </c>
      <c r="Y677" s="453">
        <v>0</v>
      </c>
      <c r="Z677" s="458">
        <v>1</v>
      </c>
      <c r="AA677" s="456">
        <v>0</v>
      </c>
      <c r="AB677" s="422">
        <v>0</v>
      </c>
      <c r="AC677" s="453">
        <v>0</v>
      </c>
      <c r="AD677" s="458">
        <v>0</v>
      </c>
      <c r="AE677" s="456">
        <v>2</v>
      </c>
      <c r="AF677" s="422">
        <v>1</v>
      </c>
      <c r="AG677" s="453">
        <v>1</v>
      </c>
      <c r="AH677" s="458">
        <v>1</v>
      </c>
      <c r="AI677" s="456">
        <v>0</v>
      </c>
      <c r="AJ677" s="422">
        <v>1</v>
      </c>
      <c r="AK677" s="453">
        <v>0</v>
      </c>
      <c r="AL677" s="444">
        <v>0</v>
      </c>
      <c r="AM677" s="449">
        <v>0</v>
      </c>
      <c r="AN677" s="447">
        <v>0</v>
      </c>
      <c r="AO677" s="451">
        <v>0</v>
      </c>
      <c r="AP677" s="451">
        <v>1</v>
      </c>
      <c r="AQ677" s="451">
        <v>0</v>
      </c>
      <c r="AR677" s="451">
        <v>1</v>
      </c>
      <c r="AS677" s="451">
        <v>0</v>
      </c>
      <c r="AT677" s="451">
        <v>0</v>
      </c>
      <c r="AU677" s="451">
        <v>0</v>
      </c>
      <c r="AV677" s="451">
        <v>0</v>
      </c>
      <c r="AW677" s="451">
        <v>0</v>
      </c>
      <c r="AX677" s="451">
        <v>0</v>
      </c>
      <c r="AY677" s="447">
        <v>0</v>
      </c>
      <c r="AZ677" s="451">
        <v>0</v>
      </c>
      <c r="BA677" s="428">
        <v>0</v>
      </c>
      <c r="BH677" s="434">
        <v>1</v>
      </c>
      <c r="BI677" s="435">
        <v>1</v>
      </c>
      <c r="BK677" s="435">
        <v>1</v>
      </c>
      <c r="BO677" s="435">
        <v>1</v>
      </c>
      <c r="BP677" s="435">
        <v>1</v>
      </c>
      <c r="BR677" s="442">
        <v>5</v>
      </c>
    </row>
    <row r="678" spans="1:70" ht="12.75" customHeight="1">
      <c r="A678" s="467">
        <v>41824</v>
      </c>
      <c r="B678" s="368">
        <v>4</v>
      </c>
      <c r="C678" s="368">
        <v>18</v>
      </c>
      <c r="D678" s="368">
        <v>39</v>
      </c>
      <c r="E678" s="368">
        <v>43</v>
      </c>
      <c r="F678" s="368">
        <v>47</v>
      </c>
      <c r="G678" s="368">
        <v>0</v>
      </c>
      <c r="H678" s="368">
        <v>2</v>
      </c>
      <c r="I678" s="500">
        <v>6</v>
      </c>
      <c r="R678" s="419">
        <v>4</v>
      </c>
      <c r="S678" s="421">
        <v>2</v>
      </c>
      <c r="T678" s="422">
        <v>0</v>
      </c>
      <c r="U678" s="453">
        <v>1</v>
      </c>
      <c r="V678" s="458">
        <v>1</v>
      </c>
      <c r="W678" s="456">
        <v>0</v>
      </c>
      <c r="X678" s="422">
        <v>0</v>
      </c>
      <c r="Y678" s="453">
        <v>0</v>
      </c>
      <c r="Z678" s="458">
        <v>1</v>
      </c>
      <c r="AA678" s="456">
        <v>0</v>
      </c>
      <c r="AB678" s="422">
        <v>0</v>
      </c>
      <c r="AC678" s="453">
        <v>1</v>
      </c>
      <c r="AD678" s="458">
        <v>0</v>
      </c>
      <c r="AE678" s="456">
        <v>1</v>
      </c>
      <c r="AF678" s="422">
        <v>0</v>
      </c>
      <c r="AG678" s="453">
        <v>0</v>
      </c>
      <c r="AH678" s="458">
        <v>0</v>
      </c>
      <c r="AI678" s="456">
        <v>1</v>
      </c>
      <c r="AJ678" s="422">
        <v>0</v>
      </c>
      <c r="AK678" s="453">
        <v>0</v>
      </c>
      <c r="AL678" s="444">
        <v>1</v>
      </c>
      <c r="AM678" s="449">
        <v>0</v>
      </c>
      <c r="AN678" s="447">
        <v>0</v>
      </c>
      <c r="AO678" s="451">
        <v>1</v>
      </c>
      <c r="AP678" s="451">
        <v>0</v>
      </c>
      <c r="AQ678" s="451">
        <v>0</v>
      </c>
      <c r="AR678" s="451">
        <v>0</v>
      </c>
      <c r="AS678" s="451">
        <v>0</v>
      </c>
      <c r="AT678" s="451">
        <v>0</v>
      </c>
      <c r="AU678" s="451">
        <v>0</v>
      </c>
      <c r="AV678" s="451">
        <v>0</v>
      </c>
      <c r="AW678" s="451">
        <v>0</v>
      </c>
      <c r="AX678" s="451">
        <v>0</v>
      </c>
      <c r="AY678" s="447">
        <v>0</v>
      </c>
      <c r="AZ678" s="451">
        <v>0</v>
      </c>
      <c r="BA678" s="428">
        <v>0</v>
      </c>
      <c r="BJ678" s="435">
        <v>1</v>
      </c>
      <c r="BN678" s="435">
        <v>2</v>
      </c>
      <c r="BP678" s="435">
        <v>2</v>
      </c>
      <c r="BR678" s="442">
        <v>3</v>
      </c>
    </row>
    <row r="679" spans="1:70" ht="12.75" customHeight="1">
      <c r="A679" s="467">
        <v>41821</v>
      </c>
      <c r="B679" s="368">
        <v>18</v>
      </c>
      <c r="C679" s="368">
        <v>22</v>
      </c>
      <c r="D679" s="368">
        <v>25</v>
      </c>
      <c r="E679" s="368">
        <v>27</v>
      </c>
      <c r="F679" s="368">
        <v>39</v>
      </c>
      <c r="G679" s="368">
        <v>0</v>
      </c>
      <c r="H679" s="368">
        <v>5</v>
      </c>
      <c r="I679" s="500">
        <v>10</v>
      </c>
      <c r="R679" s="419">
        <v>1</v>
      </c>
      <c r="S679" s="421">
        <v>1</v>
      </c>
      <c r="T679" s="422">
        <v>1</v>
      </c>
      <c r="U679" s="453">
        <v>0</v>
      </c>
      <c r="V679" s="458">
        <v>0</v>
      </c>
      <c r="W679" s="456">
        <v>1</v>
      </c>
      <c r="X679" s="422">
        <v>0</v>
      </c>
      <c r="Y679" s="453">
        <v>0</v>
      </c>
      <c r="Z679" s="458">
        <v>0</v>
      </c>
      <c r="AA679" s="456">
        <v>2</v>
      </c>
      <c r="AB679" s="422">
        <v>0</v>
      </c>
      <c r="AC679" s="453">
        <v>1</v>
      </c>
      <c r="AD679" s="458">
        <v>0</v>
      </c>
      <c r="AE679" s="456">
        <v>1</v>
      </c>
      <c r="AF679" s="422">
        <v>0</v>
      </c>
      <c r="AG679" s="453">
        <v>1</v>
      </c>
      <c r="AH679" s="458">
        <v>2</v>
      </c>
      <c r="AI679" s="456">
        <v>1</v>
      </c>
      <c r="AJ679" s="422">
        <v>0</v>
      </c>
      <c r="AK679" s="453">
        <v>1</v>
      </c>
      <c r="AL679" s="444">
        <v>0</v>
      </c>
      <c r="AM679" s="449">
        <v>0</v>
      </c>
      <c r="AN679" s="447">
        <v>1</v>
      </c>
      <c r="AO679" s="451">
        <v>1</v>
      </c>
      <c r="AP679" s="451">
        <v>0</v>
      </c>
      <c r="AQ679" s="451">
        <v>0</v>
      </c>
      <c r="AR679" s="451">
        <v>0</v>
      </c>
      <c r="AS679" s="451">
        <v>0</v>
      </c>
      <c r="AT679" s="451">
        <v>0</v>
      </c>
      <c r="AU679" s="451">
        <v>0</v>
      </c>
      <c r="AV679" s="451">
        <v>0</v>
      </c>
      <c r="AW679" s="451">
        <v>0</v>
      </c>
      <c r="AX679" s="451">
        <v>0</v>
      </c>
      <c r="AY679" s="447">
        <v>0</v>
      </c>
      <c r="AZ679" s="451">
        <v>0</v>
      </c>
      <c r="BA679" s="428">
        <v>0</v>
      </c>
      <c r="BI679" s="435">
        <v>1</v>
      </c>
      <c r="BJ679" s="435">
        <v>2</v>
      </c>
      <c r="BK679" s="435">
        <v>1</v>
      </c>
      <c r="BP679" s="435">
        <v>1</v>
      </c>
      <c r="BR679" s="442">
        <v>4</v>
      </c>
    </row>
    <row r="680" spans="1:70" ht="12.75" customHeight="1">
      <c r="A680" s="467">
        <v>41817</v>
      </c>
      <c r="B680" s="368">
        <v>31</v>
      </c>
      <c r="C680" s="368">
        <v>33</v>
      </c>
      <c r="D680" s="368">
        <v>34</v>
      </c>
      <c r="E680" s="368">
        <v>39</v>
      </c>
      <c r="F680" s="368">
        <v>45</v>
      </c>
      <c r="G680" s="368">
        <v>0</v>
      </c>
      <c r="H680" s="368">
        <v>2</v>
      </c>
      <c r="I680" s="500">
        <v>10</v>
      </c>
      <c r="R680" s="419">
        <v>5</v>
      </c>
      <c r="S680" s="421">
        <v>0</v>
      </c>
      <c r="T680" s="422">
        <v>0</v>
      </c>
      <c r="U680" s="453">
        <v>0</v>
      </c>
      <c r="V680" s="458">
        <v>1</v>
      </c>
      <c r="W680" s="456">
        <v>0</v>
      </c>
      <c r="X680" s="422">
        <v>0</v>
      </c>
      <c r="Y680" s="453">
        <v>0</v>
      </c>
      <c r="Z680" s="458">
        <v>0</v>
      </c>
      <c r="AA680" s="456">
        <v>1</v>
      </c>
      <c r="AB680" s="422">
        <v>0</v>
      </c>
      <c r="AC680" s="453">
        <v>1</v>
      </c>
      <c r="AD680" s="458">
        <v>0</v>
      </c>
      <c r="AE680" s="456">
        <v>1</v>
      </c>
      <c r="AF680" s="422">
        <v>1</v>
      </c>
      <c r="AG680" s="453">
        <v>1</v>
      </c>
      <c r="AH680" s="458">
        <v>0</v>
      </c>
      <c r="AI680" s="456">
        <v>0</v>
      </c>
      <c r="AJ680" s="422">
        <v>0</v>
      </c>
      <c r="AK680" s="453">
        <v>2</v>
      </c>
      <c r="AL680" s="444">
        <v>0</v>
      </c>
      <c r="AM680" s="449">
        <v>0</v>
      </c>
      <c r="AN680" s="447">
        <v>0</v>
      </c>
      <c r="AO680" s="451">
        <v>1</v>
      </c>
      <c r="AP680" s="451">
        <v>0</v>
      </c>
      <c r="AQ680" s="451">
        <v>0</v>
      </c>
      <c r="AR680" s="451">
        <v>0</v>
      </c>
      <c r="AS680" s="451">
        <v>0</v>
      </c>
      <c r="AT680" s="451">
        <v>0</v>
      </c>
      <c r="AU680" s="451">
        <v>0</v>
      </c>
      <c r="AV680" s="451">
        <v>0</v>
      </c>
      <c r="AW680" s="451">
        <v>0</v>
      </c>
      <c r="AX680" s="451">
        <v>0</v>
      </c>
      <c r="AY680" s="447">
        <v>0</v>
      </c>
      <c r="AZ680" s="451">
        <v>0</v>
      </c>
      <c r="BA680" s="428">
        <v>0</v>
      </c>
      <c r="BH680" s="434">
        <v>1</v>
      </c>
      <c r="BL680" s="435">
        <v>1</v>
      </c>
      <c r="BM680" s="435">
        <v>1</v>
      </c>
      <c r="BO680" s="435">
        <v>1</v>
      </c>
      <c r="BQ680" s="436">
        <v>1</v>
      </c>
      <c r="BR680" s="442">
        <v>5</v>
      </c>
    </row>
    <row r="681" spans="1:70" ht="12.75" customHeight="1">
      <c r="A681" s="467">
        <v>41814</v>
      </c>
      <c r="B681" s="368">
        <v>1</v>
      </c>
      <c r="C681" s="368">
        <v>7</v>
      </c>
      <c r="D681" s="368">
        <v>20</v>
      </c>
      <c r="E681" s="368">
        <v>21</v>
      </c>
      <c r="F681" s="368">
        <v>48</v>
      </c>
      <c r="G681" s="368">
        <v>0</v>
      </c>
      <c r="H681" s="368">
        <v>4</v>
      </c>
      <c r="I681" s="500">
        <v>7</v>
      </c>
      <c r="R681" s="419">
        <v>3</v>
      </c>
      <c r="S681" s="421">
        <v>0</v>
      </c>
      <c r="T681" s="422">
        <v>0</v>
      </c>
      <c r="U681" s="453">
        <v>1</v>
      </c>
      <c r="V681" s="458">
        <v>0</v>
      </c>
      <c r="W681" s="456">
        <v>0</v>
      </c>
      <c r="X681" s="422">
        <v>0</v>
      </c>
      <c r="Y681" s="453">
        <v>1</v>
      </c>
      <c r="Z681" s="458">
        <v>0</v>
      </c>
      <c r="AA681" s="456">
        <v>1</v>
      </c>
      <c r="AB681" s="422">
        <v>0</v>
      </c>
      <c r="AC681" s="453">
        <v>0</v>
      </c>
      <c r="AD681" s="458">
        <v>0</v>
      </c>
      <c r="AE681" s="456">
        <v>0</v>
      </c>
      <c r="AF681" s="422">
        <v>1</v>
      </c>
      <c r="AG681" s="453">
        <v>1</v>
      </c>
      <c r="AH681" s="458">
        <v>0</v>
      </c>
      <c r="AI681" s="456">
        <v>0</v>
      </c>
      <c r="AJ681" s="422">
        <v>0</v>
      </c>
      <c r="AK681" s="453">
        <v>0</v>
      </c>
      <c r="AL681" s="444">
        <v>1</v>
      </c>
      <c r="AM681" s="449">
        <v>0</v>
      </c>
      <c r="AN681" s="447">
        <v>0</v>
      </c>
      <c r="AO681" s="451">
        <v>0</v>
      </c>
      <c r="AP681" s="451">
        <v>0</v>
      </c>
      <c r="AQ681" s="451">
        <v>0</v>
      </c>
      <c r="AR681" s="451">
        <v>0</v>
      </c>
      <c r="AS681" s="451">
        <v>0</v>
      </c>
      <c r="AT681" s="451">
        <v>0</v>
      </c>
      <c r="AU681" s="451">
        <v>0</v>
      </c>
      <c r="AV681" s="451">
        <v>0</v>
      </c>
      <c r="AW681" s="451">
        <v>0</v>
      </c>
      <c r="AX681" s="451">
        <v>0</v>
      </c>
      <c r="AY681" s="447">
        <v>0</v>
      </c>
      <c r="AZ681" s="451">
        <v>0</v>
      </c>
      <c r="BA681" s="428">
        <v>0</v>
      </c>
      <c r="BJ681" s="435">
        <v>2</v>
      </c>
      <c r="BL681" s="435">
        <v>1</v>
      </c>
      <c r="BM681" s="435">
        <v>1</v>
      </c>
      <c r="BQ681" s="436">
        <v>1</v>
      </c>
      <c r="BR681" s="442">
        <v>4</v>
      </c>
    </row>
    <row r="682" spans="1:70" ht="12.75" customHeight="1">
      <c r="A682" s="467">
        <v>41810</v>
      </c>
      <c r="B682" s="368">
        <v>5</v>
      </c>
      <c r="C682" s="368">
        <v>15</v>
      </c>
      <c r="D682" s="368">
        <v>25</v>
      </c>
      <c r="E682" s="368">
        <v>38</v>
      </c>
      <c r="F682" s="368">
        <v>49</v>
      </c>
      <c r="G682" s="368">
        <v>0</v>
      </c>
      <c r="H682" s="368">
        <v>1</v>
      </c>
      <c r="I682" s="500">
        <v>2</v>
      </c>
      <c r="R682" s="419">
        <v>2</v>
      </c>
      <c r="S682" s="421">
        <v>0</v>
      </c>
      <c r="T682" s="422">
        <v>0</v>
      </c>
      <c r="U682" s="453">
        <v>0</v>
      </c>
      <c r="V682" s="458">
        <v>0</v>
      </c>
      <c r="W682" s="456">
        <v>0</v>
      </c>
      <c r="X682" s="422">
        <v>1</v>
      </c>
      <c r="Y682" s="453">
        <v>2</v>
      </c>
      <c r="Z682" s="458">
        <v>0</v>
      </c>
      <c r="AA682" s="456">
        <v>1</v>
      </c>
      <c r="AB682" s="422">
        <v>0</v>
      </c>
      <c r="AC682" s="453">
        <v>1</v>
      </c>
      <c r="AD682" s="458">
        <v>0</v>
      </c>
      <c r="AE682" s="456">
        <v>1</v>
      </c>
      <c r="AF682" s="422">
        <v>1</v>
      </c>
      <c r="AG682" s="453">
        <v>0</v>
      </c>
      <c r="AH682" s="458">
        <v>0</v>
      </c>
      <c r="AI682" s="456">
        <v>2</v>
      </c>
      <c r="AJ682" s="422">
        <v>0</v>
      </c>
      <c r="AK682" s="453">
        <v>0</v>
      </c>
      <c r="AL682" s="444">
        <v>0</v>
      </c>
      <c r="AM682" s="449">
        <v>0</v>
      </c>
      <c r="AN682" s="447">
        <v>0</v>
      </c>
      <c r="AO682" s="451">
        <v>2</v>
      </c>
      <c r="AP682" s="451">
        <v>0</v>
      </c>
      <c r="AQ682" s="451">
        <v>0</v>
      </c>
      <c r="AR682" s="451">
        <v>0</v>
      </c>
      <c r="AS682" s="451">
        <v>0</v>
      </c>
      <c r="AT682" s="451">
        <v>0</v>
      </c>
      <c r="AU682" s="451">
        <v>0</v>
      </c>
      <c r="AV682" s="451">
        <v>0</v>
      </c>
      <c r="AW682" s="451">
        <v>0</v>
      </c>
      <c r="AX682" s="451">
        <v>0</v>
      </c>
      <c r="AY682" s="447">
        <v>0</v>
      </c>
      <c r="AZ682" s="451">
        <v>0</v>
      </c>
      <c r="BA682" s="428">
        <v>0</v>
      </c>
      <c r="BI682" s="435">
        <v>1</v>
      </c>
      <c r="BL682" s="435">
        <v>1</v>
      </c>
      <c r="BM682" s="435">
        <v>2</v>
      </c>
      <c r="BO682" s="435">
        <v>1</v>
      </c>
      <c r="BR682" s="442">
        <v>4</v>
      </c>
    </row>
    <row r="683" spans="1:70" ht="12.75" customHeight="1">
      <c r="A683" s="467">
        <v>41807</v>
      </c>
      <c r="B683" s="368">
        <v>11</v>
      </c>
      <c r="C683" s="368">
        <v>13</v>
      </c>
      <c r="D683" s="368">
        <v>37</v>
      </c>
      <c r="E683" s="368">
        <v>40</v>
      </c>
      <c r="F683" s="368">
        <v>48</v>
      </c>
      <c r="G683" s="368">
        <v>0</v>
      </c>
      <c r="H683" s="368">
        <v>8</v>
      </c>
      <c r="I683" s="500">
        <v>9</v>
      </c>
      <c r="R683" s="419">
        <v>4</v>
      </c>
      <c r="S683" s="421">
        <v>0</v>
      </c>
      <c r="T683" s="422">
        <v>1</v>
      </c>
      <c r="U683" s="453">
        <v>0</v>
      </c>
      <c r="V683" s="458">
        <v>0</v>
      </c>
      <c r="W683" s="456">
        <v>1</v>
      </c>
      <c r="X683" s="422">
        <v>1</v>
      </c>
      <c r="Y683" s="453">
        <v>0</v>
      </c>
      <c r="Z683" s="458">
        <v>0</v>
      </c>
      <c r="AA683" s="456">
        <v>0</v>
      </c>
      <c r="AB683" s="422">
        <v>0</v>
      </c>
      <c r="AC683" s="453">
        <v>1</v>
      </c>
      <c r="AD683" s="458">
        <v>0</v>
      </c>
      <c r="AE683" s="456">
        <v>0</v>
      </c>
      <c r="AF683" s="422">
        <v>1</v>
      </c>
      <c r="AG683" s="453">
        <v>0</v>
      </c>
      <c r="AH683" s="458">
        <v>1</v>
      </c>
      <c r="AI683" s="456">
        <v>2</v>
      </c>
      <c r="AJ683" s="422">
        <v>0</v>
      </c>
      <c r="AK683" s="453">
        <v>1</v>
      </c>
      <c r="AL683" s="444">
        <v>0</v>
      </c>
      <c r="AM683" s="449">
        <v>0</v>
      </c>
      <c r="AN683" s="447">
        <v>0</v>
      </c>
      <c r="AO683" s="451">
        <v>1</v>
      </c>
      <c r="AP683" s="451">
        <v>0</v>
      </c>
      <c r="AQ683" s="451">
        <v>0</v>
      </c>
      <c r="AR683" s="451">
        <v>0</v>
      </c>
      <c r="AS683" s="451">
        <v>0</v>
      </c>
      <c r="AT683" s="451">
        <v>0</v>
      </c>
      <c r="AU683" s="451">
        <v>0</v>
      </c>
      <c r="AV683" s="451">
        <v>0</v>
      </c>
      <c r="AW683" s="451">
        <v>0</v>
      </c>
      <c r="AX683" s="451">
        <v>0</v>
      </c>
      <c r="AY683" s="447">
        <v>0</v>
      </c>
      <c r="AZ683" s="451">
        <v>0</v>
      </c>
      <c r="BA683" s="428">
        <v>0</v>
      </c>
      <c r="BK683" s="435">
        <v>1</v>
      </c>
      <c r="BM683" s="435">
        <v>1</v>
      </c>
      <c r="BN683" s="435">
        <v>2</v>
      </c>
      <c r="BO683" s="435">
        <v>1</v>
      </c>
      <c r="BR683" s="442">
        <v>4</v>
      </c>
    </row>
    <row r="684" spans="1:70" ht="12.75" customHeight="1">
      <c r="A684" s="467">
        <v>41803</v>
      </c>
      <c r="B684" s="368">
        <v>16</v>
      </c>
      <c r="C684" s="368">
        <v>18</v>
      </c>
      <c r="D684" s="368">
        <v>22</v>
      </c>
      <c r="E684" s="368">
        <v>28</v>
      </c>
      <c r="F684" s="368">
        <v>46</v>
      </c>
      <c r="G684" s="368">
        <v>0</v>
      </c>
      <c r="H684" s="368">
        <v>9</v>
      </c>
      <c r="I684" s="500">
        <v>11</v>
      </c>
      <c r="R684" s="419">
        <v>1</v>
      </c>
      <c r="S684" s="421">
        <v>1</v>
      </c>
      <c r="T684" s="422">
        <v>1</v>
      </c>
      <c r="U684" s="453">
        <v>0</v>
      </c>
      <c r="V684" s="458">
        <v>2</v>
      </c>
      <c r="W684" s="456">
        <v>0</v>
      </c>
      <c r="X684" s="422">
        <v>0</v>
      </c>
      <c r="Y684" s="453">
        <v>0</v>
      </c>
      <c r="Z684" s="458">
        <v>0</v>
      </c>
      <c r="AA684" s="456">
        <v>1</v>
      </c>
      <c r="AB684" s="422">
        <v>0</v>
      </c>
      <c r="AC684" s="453">
        <v>0</v>
      </c>
      <c r="AD684" s="458">
        <v>2</v>
      </c>
      <c r="AE684" s="456">
        <v>0</v>
      </c>
      <c r="AF684" s="422">
        <v>1</v>
      </c>
      <c r="AG684" s="453">
        <v>0</v>
      </c>
      <c r="AH684" s="458">
        <v>0</v>
      </c>
      <c r="AI684" s="456">
        <v>0</v>
      </c>
      <c r="AJ684" s="422">
        <v>0</v>
      </c>
      <c r="AK684" s="453">
        <v>1</v>
      </c>
      <c r="AL684" s="444">
        <v>0</v>
      </c>
      <c r="AM684" s="449">
        <v>2</v>
      </c>
      <c r="AN684" s="447">
        <v>0</v>
      </c>
      <c r="AO684" s="451">
        <v>0</v>
      </c>
      <c r="AP684" s="451">
        <v>0</v>
      </c>
      <c r="AQ684" s="451">
        <v>0</v>
      </c>
      <c r="AR684" s="451">
        <v>0</v>
      </c>
      <c r="AS684" s="451">
        <v>0</v>
      </c>
      <c r="AT684" s="451">
        <v>0</v>
      </c>
      <c r="AU684" s="451">
        <v>0</v>
      </c>
      <c r="AV684" s="451">
        <v>0</v>
      </c>
      <c r="AW684" s="451">
        <v>0</v>
      </c>
      <c r="AX684" s="451">
        <v>0</v>
      </c>
      <c r="AY684" s="447">
        <v>0</v>
      </c>
      <c r="AZ684" s="451">
        <v>0</v>
      </c>
      <c r="BA684" s="428">
        <v>0</v>
      </c>
      <c r="BI684" s="435">
        <v>1</v>
      </c>
      <c r="BK684" s="435">
        <v>1</v>
      </c>
      <c r="BL684" s="435">
        <v>1</v>
      </c>
      <c r="BO684" s="435">
        <v>1</v>
      </c>
      <c r="BP684" s="435">
        <v>1</v>
      </c>
      <c r="BR684" s="442">
        <v>5</v>
      </c>
    </row>
    <row r="685" spans="1:70" ht="12.75" customHeight="1">
      <c r="A685" s="467">
        <v>41800</v>
      </c>
      <c r="B685" s="368">
        <v>12</v>
      </c>
      <c r="C685" s="368">
        <v>18</v>
      </c>
      <c r="D685" s="368">
        <v>21</v>
      </c>
      <c r="E685" s="368">
        <v>32</v>
      </c>
      <c r="F685" s="368">
        <v>33</v>
      </c>
      <c r="G685" s="368">
        <v>0</v>
      </c>
      <c r="H685" s="368">
        <v>1</v>
      </c>
      <c r="I685" s="500">
        <v>11</v>
      </c>
      <c r="R685" s="419">
        <v>3</v>
      </c>
      <c r="S685" s="421">
        <v>0</v>
      </c>
      <c r="T685" s="422">
        <v>1</v>
      </c>
      <c r="U685" s="453">
        <v>1</v>
      </c>
      <c r="V685" s="458">
        <v>0</v>
      </c>
      <c r="W685" s="456">
        <v>0</v>
      </c>
      <c r="X685" s="422">
        <v>0</v>
      </c>
      <c r="Y685" s="453">
        <v>0</v>
      </c>
      <c r="Z685" s="458">
        <v>1</v>
      </c>
      <c r="AA685" s="456">
        <v>0</v>
      </c>
      <c r="AB685" s="422">
        <v>1</v>
      </c>
      <c r="AC685" s="453">
        <v>1</v>
      </c>
      <c r="AD685" s="458">
        <v>0</v>
      </c>
      <c r="AE685" s="456">
        <v>0</v>
      </c>
      <c r="AF685" s="422">
        <v>0</v>
      </c>
      <c r="AG685" s="453">
        <v>0</v>
      </c>
      <c r="AH685" s="458">
        <v>0</v>
      </c>
      <c r="AI685" s="456">
        <v>1</v>
      </c>
      <c r="AJ685" s="422">
        <v>0</v>
      </c>
      <c r="AK685" s="453">
        <v>0</v>
      </c>
      <c r="AL685" s="444">
        <v>1</v>
      </c>
      <c r="AM685" s="449">
        <v>0</v>
      </c>
      <c r="AN685" s="447">
        <v>0</v>
      </c>
      <c r="AO685" s="451">
        <v>0</v>
      </c>
      <c r="AP685" s="451">
        <v>0</v>
      </c>
      <c r="AQ685" s="451">
        <v>0</v>
      </c>
      <c r="AR685" s="451">
        <v>0</v>
      </c>
      <c r="AS685" s="451">
        <v>0</v>
      </c>
      <c r="AT685" s="451">
        <v>0</v>
      </c>
      <c r="AU685" s="451">
        <v>0</v>
      </c>
      <c r="AV685" s="451">
        <v>0</v>
      </c>
      <c r="AW685" s="451">
        <v>0</v>
      </c>
      <c r="AX685" s="451">
        <v>0</v>
      </c>
      <c r="AY685" s="447">
        <v>0</v>
      </c>
      <c r="AZ685" s="451">
        <v>0</v>
      </c>
      <c r="BA685" s="428">
        <v>0</v>
      </c>
      <c r="BK685" s="435">
        <v>1</v>
      </c>
      <c r="BM685" s="435">
        <v>1</v>
      </c>
      <c r="BN685" s="435">
        <v>1</v>
      </c>
      <c r="BO685" s="435">
        <v>1</v>
      </c>
      <c r="BP685" s="435">
        <v>1</v>
      </c>
      <c r="BR685" s="442">
        <v>5</v>
      </c>
    </row>
    <row r="686" spans="1:70" ht="12.75" customHeight="1">
      <c r="A686" s="467">
        <v>41796</v>
      </c>
      <c r="B686" s="368">
        <v>7</v>
      </c>
      <c r="C686" s="368">
        <v>25</v>
      </c>
      <c r="D686" s="368">
        <v>34</v>
      </c>
      <c r="E686" s="368">
        <v>40</v>
      </c>
      <c r="F686" s="368">
        <v>49</v>
      </c>
      <c r="G686" s="368">
        <v>0</v>
      </c>
      <c r="H686" s="368">
        <v>9</v>
      </c>
      <c r="I686" s="500">
        <v>11</v>
      </c>
      <c r="R686" s="419">
        <v>3</v>
      </c>
      <c r="S686" s="421">
        <v>0</v>
      </c>
      <c r="T686" s="422">
        <v>0</v>
      </c>
      <c r="U686" s="453">
        <v>0</v>
      </c>
      <c r="V686" s="458">
        <v>0</v>
      </c>
      <c r="W686" s="456">
        <v>2</v>
      </c>
      <c r="X686" s="422">
        <v>0</v>
      </c>
      <c r="Y686" s="453">
        <v>1</v>
      </c>
      <c r="Z686" s="458">
        <v>2</v>
      </c>
      <c r="AA686" s="456">
        <v>0</v>
      </c>
      <c r="AB686" s="422">
        <v>1</v>
      </c>
      <c r="AC686" s="453">
        <v>1</v>
      </c>
      <c r="AD686" s="458">
        <v>0</v>
      </c>
      <c r="AE686" s="456">
        <v>1</v>
      </c>
      <c r="AF686" s="422">
        <v>0</v>
      </c>
      <c r="AG686" s="453">
        <v>0</v>
      </c>
      <c r="AH686" s="458">
        <v>0</v>
      </c>
      <c r="AI686" s="456">
        <v>0</v>
      </c>
      <c r="AJ686" s="422">
        <v>1</v>
      </c>
      <c r="AK686" s="453">
        <v>0</v>
      </c>
      <c r="AL686" s="444">
        <v>1</v>
      </c>
      <c r="AM686" s="449">
        <v>0</v>
      </c>
      <c r="AN686" s="447">
        <v>1</v>
      </c>
      <c r="AO686" s="451">
        <v>1</v>
      </c>
      <c r="AP686" s="451">
        <v>0</v>
      </c>
      <c r="AQ686" s="451">
        <v>0</v>
      </c>
      <c r="AR686" s="451">
        <v>0</v>
      </c>
      <c r="AS686" s="451">
        <v>0</v>
      </c>
      <c r="AT686" s="451">
        <v>0</v>
      </c>
      <c r="AU686" s="451">
        <v>0</v>
      </c>
      <c r="AV686" s="451">
        <v>0</v>
      </c>
      <c r="AW686" s="451">
        <v>0</v>
      </c>
      <c r="AX686" s="451">
        <v>0</v>
      </c>
      <c r="AY686" s="447">
        <v>0</v>
      </c>
      <c r="AZ686" s="451">
        <v>0</v>
      </c>
      <c r="BA686" s="428">
        <v>0</v>
      </c>
      <c r="BH686" s="434">
        <v>1</v>
      </c>
      <c r="BK686" s="435">
        <v>1</v>
      </c>
      <c r="BN686" s="435">
        <v>1</v>
      </c>
      <c r="BO686" s="435">
        <v>1</v>
      </c>
      <c r="BQ686" s="436">
        <v>1</v>
      </c>
      <c r="BR686" s="442">
        <v>5</v>
      </c>
    </row>
    <row r="687" spans="1:70" ht="12.75" customHeight="1">
      <c r="A687" s="467">
        <v>41793</v>
      </c>
      <c r="B687" s="368">
        <v>2</v>
      </c>
      <c r="C687" s="368">
        <v>15</v>
      </c>
      <c r="D687" s="368">
        <v>32</v>
      </c>
      <c r="E687" s="368">
        <v>39</v>
      </c>
      <c r="F687" s="368">
        <v>44</v>
      </c>
      <c r="G687" s="368">
        <v>0</v>
      </c>
      <c r="H687" s="368">
        <v>5</v>
      </c>
      <c r="I687" s="500">
        <v>10</v>
      </c>
      <c r="R687" s="419">
        <v>3</v>
      </c>
      <c r="S687" s="421">
        <v>0</v>
      </c>
      <c r="T687" s="422">
        <v>0</v>
      </c>
      <c r="U687" s="453">
        <v>0</v>
      </c>
      <c r="V687" s="458">
        <v>0</v>
      </c>
      <c r="W687" s="456">
        <v>0</v>
      </c>
      <c r="X687" s="422">
        <v>0</v>
      </c>
      <c r="Y687" s="453">
        <v>0</v>
      </c>
      <c r="Z687" s="458">
        <v>0</v>
      </c>
      <c r="AA687" s="456">
        <v>0</v>
      </c>
      <c r="AB687" s="422">
        <v>0</v>
      </c>
      <c r="AC687" s="453">
        <v>0</v>
      </c>
      <c r="AD687" s="458">
        <v>0</v>
      </c>
      <c r="AE687" s="456">
        <v>0</v>
      </c>
      <c r="AF687" s="422">
        <v>1</v>
      </c>
      <c r="AG687" s="453">
        <v>0</v>
      </c>
      <c r="AH687" s="458">
        <v>0</v>
      </c>
      <c r="AI687" s="456">
        <v>0</v>
      </c>
      <c r="AJ687" s="422">
        <v>0</v>
      </c>
      <c r="AK687" s="453">
        <v>1</v>
      </c>
      <c r="AL687" s="444">
        <v>0</v>
      </c>
      <c r="AM687" s="449">
        <v>0</v>
      </c>
      <c r="AN687" s="447">
        <v>0</v>
      </c>
      <c r="AO687" s="451">
        <v>0</v>
      </c>
      <c r="AP687" s="451">
        <v>0</v>
      </c>
      <c r="AQ687" s="451">
        <v>0</v>
      </c>
      <c r="AR687" s="451">
        <v>0</v>
      </c>
      <c r="AS687" s="451">
        <v>0</v>
      </c>
      <c r="AT687" s="451">
        <v>0</v>
      </c>
      <c r="AU687" s="451">
        <v>0</v>
      </c>
      <c r="AV687" s="451">
        <v>0</v>
      </c>
      <c r="AW687" s="451">
        <v>0</v>
      </c>
      <c r="AX687" s="451">
        <v>0</v>
      </c>
      <c r="AY687" s="447">
        <v>0</v>
      </c>
      <c r="AZ687" s="451">
        <v>0</v>
      </c>
      <c r="BA687" s="428">
        <v>0</v>
      </c>
      <c r="BH687" s="434">
        <v>1</v>
      </c>
      <c r="BK687" s="435">
        <v>1</v>
      </c>
      <c r="BL687" s="435">
        <v>2</v>
      </c>
      <c r="BO687" s="435">
        <v>1</v>
      </c>
      <c r="BR687" s="442">
        <v>4</v>
      </c>
    </row>
    <row r="688" spans="1:70" ht="12.75" customHeight="1">
      <c r="A688" s="467">
        <v>41789</v>
      </c>
      <c r="B688" s="368">
        <v>5</v>
      </c>
      <c r="C688" s="368">
        <v>24</v>
      </c>
      <c r="D688" s="368">
        <v>27</v>
      </c>
      <c r="E688" s="368">
        <v>41</v>
      </c>
      <c r="F688" s="368">
        <v>45</v>
      </c>
      <c r="G688" s="368">
        <v>0</v>
      </c>
      <c r="H688" s="368">
        <v>6</v>
      </c>
      <c r="I688" s="500">
        <v>7</v>
      </c>
      <c r="R688" s="419">
        <v>2</v>
      </c>
      <c r="S688" s="421">
        <v>0</v>
      </c>
      <c r="T688" s="422">
        <v>1</v>
      </c>
      <c r="U688" s="453">
        <v>0</v>
      </c>
      <c r="V688" s="458">
        <v>0</v>
      </c>
      <c r="W688" s="456">
        <v>1</v>
      </c>
      <c r="X688" s="422">
        <v>0</v>
      </c>
      <c r="Y688" s="453">
        <v>0</v>
      </c>
      <c r="Z688" s="458">
        <v>0</v>
      </c>
      <c r="AA688" s="456">
        <v>0</v>
      </c>
      <c r="AB688" s="422">
        <v>1</v>
      </c>
      <c r="AC688" s="453">
        <v>1</v>
      </c>
      <c r="AD688" s="458">
        <v>1</v>
      </c>
      <c r="AE688" s="456">
        <v>2</v>
      </c>
      <c r="AF688" s="422">
        <v>0</v>
      </c>
      <c r="AG688" s="453">
        <v>0</v>
      </c>
      <c r="AH688" s="458">
        <v>0</v>
      </c>
      <c r="AI688" s="456">
        <v>0</v>
      </c>
      <c r="AJ688" s="422">
        <v>0</v>
      </c>
      <c r="AK688" s="453">
        <v>1</v>
      </c>
      <c r="AL688" s="444">
        <v>0</v>
      </c>
      <c r="AM688" s="449">
        <v>0</v>
      </c>
      <c r="AN688" s="447">
        <v>0</v>
      </c>
      <c r="AO688" s="451">
        <v>1</v>
      </c>
      <c r="AP688" s="451">
        <v>0</v>
      </c>
      <c r="AQ688" s="451">
        <v>0</v>
      </c>
      <c r="AR688" s="451">
        <v>0</v>
      </c>
      <c r="AS688" s="451">
        <v>0</v>
      </c>
      <c r="AT688" s="451">
        <v>0</v>
      </c>
      <c r="AU688" s="451">
        <v>0</v>
      </c>
      <c r="AV688" s="451">
        <v>0</v>
      </c>
      <c r="AW688" s="451">
        <v>0</v>
      </c>
      <c r="AX688" s="451">
        <v>0</v>
      </c>
      <c r="AY688" s="447">
        <v>0</v>
      </c>
      <c r="AZ688" s="451">
        <v>0</v>
      </c>
      <c r="BA688" s="428">
        <v>0</v>
      </c>
      <c r="BI688" s="435">
        <v>1</v>
      </c>
      <c r="BK688" s="435">
        <v>1</v>
      </c>
      <c r="BM688" s="435">
        <v>1</v>
      </c>
      <c r="BN688" s="435">
        <v>1</v>
      </c>
      <c r="BP688" s="435">
        <v>1</v>
      </c>
      <c r="BR688" s="442">
        <v>5</v>
      </c>
    </row>
    <row r="689" spans="1:70" ht="12.75" customHeight="1">
      <c r="A689" s="467">
        <v>41786</v>
      </c>
      <c r="B689" s="368">
        <v>7</v>
      </c>
      <c r="C689" s="368">
        <v>13</v>
      </c>
      <c r="D689" s="368">
        <v>16</v>
      </c>
      <c r="E689" s="368">
        <v>25</v>
      </c>
      <c r="F689" s="368">
        <v>26</v>
      </c>
      <c r="G689" s="368">
        <v>0</v>
      </c>
      <c r="H689" s="368">
        <v>1</v>
      </c>
      <c r="I689" s="500">
        <v>6</v>
      </c>
      <c r="R689" s="419">
        <v>2</v>
      </c>
      <c r="S689" s="421">
        <v>0</v>
      </c>
      <c r="T689" s="422">
        <v>0</v>
      </c>
      <c r="U689" s="453">
        <v>0</v>
      </c>
      <c r="V689" s="458">
        <v>0</v>
      </c>
      <c r="W689" s="456">
        <v>1</v>
      </c>
      <c r="X689" s="422">
        <v>0</v>
      </c>
      <c r="Y689" s="453">
        <v>1</v>
      </c>
      <c r="Z689" s="458">
        <v>1</v>
      </c>
      <c r="AA689" s="456">
        <v>1</v>
      </c>
      <c r="AB689" s="422">
        <v>0</v>
      </c>
      <c r="AC689" s="453">
        <v>0</v>
      </c>
      <c r="AD689" s="458">
        <v>1</v>
      </c>
      <c r="AE689" s="456">
        <v>0</v>
      </c>
      <c r="AF689" s="422">
        <v>0</v>
      </c>
      <c r="AG689" s="453">
        <v>1</v>
      </c>
      <c r="AH689" s="458">
        <v>0</v>
      </c>
      <c r="AI689" s="456">
        <v>1</v>
      </c>
      <c r="AJ689" s="422">
        <v>1</v>
      </c>
      <c r="AK689" s="453">
        <v>1</v>
      </c>
      <c r="AL689" s="444">
        <v>1</v>
      </c>
      <c r="AM689" s="449">
        <v>0</v>
      </c>
      <c r="AN689" s="447">
        <v>0</v>
      </c>
      <c r="AO689" s="451">
        <v>0</v>
      </c>
      <c r="AP689" s="451">
        <v>0</v>
      </c>
      <c r="AQ689" s="451">
        <v>0</v>
      </c>
      <c r="AR689" s="451">
        <v>0</v>
      </c>
      <c r="AS689" s="451">
        <v>0</v>
      </c>
      <c r="AT689" s="451">
        <v>0</v>
      </c>
      <c r="AU689" s="451">
        <v>0</v>
      </c>
      <c r="AV689" s="451">
        <v>0</v>
      </c>
      <c r="AW689" s="451">
        <v>0</v>
      </c>
      <c r="AX689" s="451">
        <v>0</v>
      </c>
      <c r="AY689" s="447">
        <v>0</v>
      </c>
      <c r="AZ689" s="451">
        <v>0</v>
      </c>
      <c r="BA689" s="428">
        <v>0</v>
      </c>
      <c r="BI689" s="435">
        <v>1</v>
      </c>
      <c r="BL689" s="435">
        <v>1</v>
      </c>
      <c r="BM689" s="435">
        <v>1</v>
      </c>
      <c r="BO689" s="435">
        <v>1</v>
      </c>
      <c r="BQ689" s="436">
        <v>1</v>
      </c>
      <c r="BR689" s="442">
        <v>5</v>
      </c>
    </row>
    <row r="690" spans="1:70" ht="12.75" customHeight="1">
      <c r="A690" s="467">
        <v>41782</v>
      </c>
      <c r="B690" s="368">
        <v>3</v>
      </c>
      <c r="C690" s="368">
        <v>8</v>
      </c>
      <c r="D690" s="368">
        <v>31</v>
      </c>
      <c r="E690" s="368">
        <v>34</v>
      </c>
      <c r="F690" s="368">
        <v>47</v>
      </c>
      <c r="G690" s="368">
        <v>0</v>
      </c>
      <c r="H690" s="368">
        <v>9</v>
      </c>
      <c r="I690" s="500">
        <v>11</v>
      </c>
      <c r="R690" s="419">
        <v>3</v>
      </c>
      <c r="S690" s="421">
        <v>1</v>
      </c>
      <c r="T690" s="422">
        <v>1</v>
      </c>
      <c r="U690" s="453">
        <v>0</v>
      </c>
      <c r="V690" s="458">
        <v>0</v>
      </c>
      <c r="W690" s="456">
        <v>2</v>
      </c>
      <c r="X690" s="422">
        <v>0</v>
      </c>
      <c r="Y690" s="453">
        <v>1</v>
      </c>
      <c r="Z690" s="458">
        <v>0</v>
      </c>
      <c r="AA690" s="456">
        <v>1</v>
      </c>
      <c r="AB690" s="422">
        <v>1</v>
      </c>
      <c r="AC690" s="453">
        <v>1</v>
      </c>
      <c r="AD690" s="458">
        <v>1</v>
      </c>
      <c r="AE690" s="456">
        <v>0</v>
      </c>
      <c r="AF690" s="422">
        <v>1</v>
      </c>
      <c r="AG690" s="453">
        <v>0</v>
      </c>
      <c r="AH690" s="458">
        <v>1</v>
      </c>
      <c r="AI690" s="456">
        <v>0</v>
      </c>
      <c r="AJ690" s="422">
        <v>0</v>
      </c>
      <c r="AK690" s="453">
        <v>2</v>
      </c>
      <c r="AL690" s="444">
        <v>0</v>
      </c>
      <c r="AM690" s="449">
        <v>0</v>
      </c>
      <c r="AN690" s="447">
        <v>0</v>
      </c>
      <c r="AO690" s="451">
        <v>2</v>
      </c>
      <c r="AP690" s="451">
        <v>0</v>
      </c>
      <c r="AQ690" s="451">
        <v>0</v>
      </c>
      <c r="AR690" s="451">
        <v>0</v>
      </c>
      <c r="AS690" s="451">
        <v>0</v>
      </c>
      <c r="AT690" s="451">
        <v>0</v>
      </c>
      <c r="AU690" s="451">
        <v>0</v>
      </c>
      <c r="AV690" s="451">
        <v>0</v>
      </c>
      <c r="AW690" s="451">
        <v>0</v>
      </c>
      <c r="AX690" s="451">
        <v>0</v>
      </c>
      <c r="AY690" s="447">
        <v>0</v>
      </c>
      <c r="AZ690" s="451">
        <v>0</v>
      </c>
      <c r="BA690" s="428">
        <v>0</v>
      </c>
      <c r="BH690" s="434">
        <v>1</v>
      </c>
      <c r="BI690" s="435">
        <v>1</v>
      </c>
      <c r="BJ690" s="435">
        <v>1</v>
      </c>
      <c r="BL690" s="435">
        <v>1</v>
      </c>
      <c r="BP690" s="435">
        <v>1</v>
      </c>
      <c r="BR690" s="442">
        <v>5</v>
      </c>
    </row>
    <row r="691" spans="1:70" ht="12.75" customHeight="1">
      <c r="A691" s="467">
        <v>41779</v>
      </c>
      <c r="B691" s="368">
        <v>5</v>
      </c>
      <c r="C691" s="368">
        <v>33</v>
      </c>
      <c r="D691" s="368">
        <v>36</v>
      </c>
      <c r="E691" s="368">
        <v>38</v>
      </c>
      <c r="F691" s="368">
        <v>47</v>
      </c>
      <c r="G691" s="368">
        <v>0</v>
      </c>
      <c r="H691" s="368">
        <v>4</v>
      </c>
      <c r="I691" s="500">
        <v>9</v>
      </c>
      <c r="R691" s="419">
        <v>4</v>
      </c>
      <c r="S691" s="421">
        <v>0</v>
      </c>
      <c r="T691" s="422">
        <v>1</v>
      </c>
      <c r="U691" s="453">
        <v>1</v>
      </c>
      <c r="V691" s="458">
        <v>0</v>
      </c>
      <c r="W691" s="456">
        <v>0</v>
      </c>
      <c r="X691" s="422">
        <v>0</v>
      </c>
      <c r="Y691" s="453">
        <v>1</v>
      </c>
      <c r="Z691" s="458">
        <v>1</v>
      </c>
      <c r="AA691" s="456">
        <v>1</v>
      </c>
      <c r="AB691" s="422">
        <v>0</v>
      </c>
      <c r="AC691" s="453">
        <v>0</v>
      </c>
      <c r="AD691" s="458">
        <v>0</v>
      </c>
      <c r="AE691" s="456">
        <v>0</v>
      </c>
      <c r="AF691" s="422">
        <v>1</v>
      </c>
      <c r="AG691" s="453">
        <v>0</v>
      </c>
      <c r="AH691" s="458">
        <v>0</v>
      </c>
      <c r="AI691" s="456">
        <v>1</v>
      </c>
      <c r="AJ691" s="422">
        <v>0</v>
      </c>
      <c r="AK691" s="453">
        <v>1</v>
      </c>
      <c r="AL691" s="444">
        <v>0</v>
      </c>
      <c r="AM691" s="449">
        <v>0</v>
      </c>
      <c r="AN691" s="447">
        <v>0</v>
      </c>
      <c r="AO691" s="451">
        <v>0</v>
      </c>
      <c r="AP691" s="451">
        <v>0</v>
      </c>
      <c r="AQ691" s="451">
        <v>0</v>
      </c>
      <c r="AR691" s="451">
        <v>0</v>
      </c>
      <c r="AS691" s="451">
        <v>0</v>
      </c>
      <c r="AT691" s="451">
        <v>0</v>
      </c>
      <c r="AU691" s="451">
        <v>0</v>
      </c>
      <c r="AV691" s="451">
        <v>0</v>
      </c>
      <c r="AW691" s="451">
        <v>0</v>
      </c>
      <c r="AX691" s="451">
        <v>0</v>
      </c>
      <c r="AY691" s="447">
        <v>0</v>
      </c>
      <c r="AZ691" s="451">
        <v>0</v>
      </c>
      <c r="BA691" s="428">
        <v>0</v>
      </c>
      <c r="BK691" s="435">
        <v>1</v>
      </c>
      <c r="BL691" s="435">
        <v>1</v>
      </c>
      <c r="BM691" s="435">
        <v>1</v>
      </c>
      <c r="BN691" s="435">
        <v>1</v>
      </c>
      <c r="BP691" s="435">
        <v>1</v>
      </c>
      <c r="BR691" s="442">
        <v>5</v>
      </c>
    </row>
    <row r="692" spans="1:70" ht="12.75" customHeight="1">
      <c r="A692" s="467">
        <v>41775</v>
      </c>
      <c r="B692" s="368">
        <v>23</v>
      </c>
      <c r="C692" s="368">
        <v>26</v>
      </c>
      <c r="D692" s="368">
        <v>29</v>
      </c>
      <c r="E692" s="368">
        <v>37</v>
      </c>
      <c r="F692" s="368">
        <v>40</v>
      </c>
      <c r="G692" s="368">
        <v>0</v>
      </c>
      <c r="H692" s="368">
        <v>3</v>
      </c>
      <c r="I692" s="500">
        <v>4</v>
      </c>
      <c r="R692" s="419">
        <v>4</v>
      </c>
      <c r="S692" s="421">
        <v>0</v>
      </c>
      <c r="T692" s="422">
        <v>0</v>
      </c>
      <c r="U692" s="453">
        <v>1</v>
      </c>
      <c r="V692" s="458">
        <v>0</v>
      </c>
      <c r="W692" s="456">
        <v>1</v>
      </c>
      <c r="X692" s="422">
        <v>0</v>
      </c>
      <c r="Y692" s="453">
        <v>0</v>
      </c>
      <c r="Z692" s="458">
        <v>0</v>
      </c>
      <c r="AA692" s="456">
        <v>2</v>
      </c>
      <c r="AB692" s="422">
        <v>1</v>
      </c>
      <c r="AC692" s="453">
        <v>0</v>
      </c>
      <c r="AD692" s="458">
        <v>0</v>
      </c>
      <c r="AE692" s="456">
        <v>0</v>
      </c>
      <c r="AF692" s="422">
        <v>0</v>
      </c>
      <c r="AG692" s="453">
        <v>0</v>
      </c>
      <c r="AH692" s="458">
        <v>1</v>
      </c>
      <c r="AI692" s="456">
        <v>1</v>
      </c>
      <c r="AJ692" s="422">
        <v>0</v>
      </c>
      <c r="AK692" s="453">
        <v>0</v>
      </c>
      <c r="AL692" s="444">
        <v>1</v>
      </c>
      <c r="AM692" s="449">
        <v>0</v>
      </c>
      <c r="AN692" s="447">
        <v>0</v>
      </c>
      <c r="AO692" s="451">
        <v>0</v>
      </c>
      <c r="AP692" s="451">
        <v>1</v>
      </c>
      <c r="AQ692" s="451">
        <v>0</v>
      </c>
      <c r="AR692" s="451">
        <v>0</v>
      </c>
      <c r="AS692" s="451">
        <v>0</v>
      </c>
      <c r="AT692" s="451">
        <v>0</v>
      </c>
      <c r="AU692" s="451">
        <v>0</v>
      </c>
      <c r="AV692" s="451">
        <v>0</v>
      </c>
      <c r="AW692" s="451">
        <v>0</v>
      </c>
      <c r="AX692" s="451">
        <v>0</v>
      </c>
      <c r="AY692" s="447">
        <v>0</v>
      </c>
      <c r="AZ692" s="451">
        <v>0</v>
      </c>
      <c r="BA692" s="428">
        <v>0</v>
      </c>
      <c r="BI692" s="435">
        <v>1</v>
      </c>
      <c r="BK692" s="435">
        <v>1</v>
      </c>
      <c r="BL692" s="435">
        <v>2</v>
      </c>
      <c r="BQ692" s="436">
        <v>1</v>
      </c>
      <c r="BR692" s="442">
        <v>4</v>
      </c>
    </row>
    <row r="693" spans="1:70" ht="12.75" customHeight="1">
      <c r="A693" s="467">
        <v>41772</v>
      </c>
      <c r="B693" s="368">
        <v>4</v>
      </c>
      <c r="C693" s="368">
        <v>13</v>
      </c>
      <c r="D693" s="368">
        <v>30</v>
      </c>
      <c r="E693" s="368">
        <v>34</v>
      </c>
      <c r="F693" s="368">
        <v>47</v>
      </c>
      <c r="G693" s="368">
        <v>0</v>
      </c>
      <c r="H693" s="368">
        <v>2</v>
      </c>
      <c r="I693" s="500">
        <v>6</v>
      </c>
      <c r="R693" s="419">
        <v>5</v>
      </c>
      <c r="S693" s="421">
        <v>0</v>
      </c>
      <c r="T693" s="422">
        <v>0</v>
      </c>
      <c r="U693" s="453">
        <v>0</v>
      </c>
      <c r="V693" s="458">
        <v>0</v>
      </c>
      <c r="W693" s="456">
        <v>2</v>
      </c>
      <c r="X693" s="422">
        <v>1</v>
      </c>
      <c r="Y693" s="453">
        <v>0</v>
      </c>
      <c r="Z693" s="458">
        <v>0</v>
      </c>
      <c r="AA693" s="456">
        <v>1</v>
      </c>
      <c r="AB693" s="422">
        <v>0</v>
      </c>
      <c r="AC693" s="453">
        <v>1</v>
      </c>
      <c r="AD693" s="458">
        <v>0</v>
      </c>
      <c r="AE693" s="456">
        <v>1</v>
      </c>
      <c r="AF693" s="422">
        <v>0</v>
      </c>
      <c r="AG693" s="453">
        <v>1</v>
      </c>
      <c r="AH693" s="458">
        <v>0</v>
      </c>
      <c r="AI693" s="456">
        <v>1</v>
      </c>
      <c r="AJ693" s="422">
        <v>0</v>
      </c>
      <c r="AK693" s="453">
        <v>0</v>
      </c>
      <c r="AL693" s="444">
        <v>0</v>
      </c>
      <c r="AM693" s="449">
        <v>0</v>
      </c>
      <c r="AN693" s="447">
        <v>0</v>
      </c>
      <c r="AO693" s="451">
        <v>0</v>
      </c>
      <c r="AP693" s="451">
        <v>1</v>
      </c>
      <c r="AQ693" s="451">
        <v>0</v>
      </c>
      <c r="AR693" s="451">
        <v>0</v>
      </c>
      <c r="AS693" s="451">
        <v>0</v>
      </c>
      <c r="AT693" s="451">
        <v>0</v>
      </c>
      <c r="AU693" s="451">
        <v>0</v>
      </c>
      <c r="AV693" s="451">
        <v>0</v>
      </c>
      <c r="AW693" s="451">
        <v>0</v>
      </c>
      <c r="AX693" s="451">
        <v>0</v>
      </c>
      <c r="AY693" s="447">
        <v>0</v>
      </c>
      <c r="AZ693" s="451">
        <v>0</v>
      </c>
      <c r="BA693" s="428">
        <v>0</v>
      </c>
      <c r="BH693" s="434">
        <v>1</v>
      </c>
      <c r="BK693" s="435">
        <v>1</v>
      </c>
      <c r="BL693" s="435">
        <v>1</v>
      </c>
      <c r="BM693" s="435">
        <v>1</v>
      </c>
      <c r="BN693" s="435">
        <v>1</v>
      </c>
      <c r="BR693" s="442">
        <v>5</v>
      </c>
    </row>
    <row r="694" spans="1:70" ht="12.75" customHeight="1">
      <c r="A694" s="467">
        <v>41768</v>
      </c>
      <c r="B694" s="368">
        <v>3</v>
      </c>
      <c r="C694" s="368">
        <v>21</v>
      </c>
      <c r="D694" s="368">
        <v>26</v>
      </c>
      <c r="E694" s="368">
        <v>28</v>
      </c>
      <c r="F694" s="368">
        <v>45</v>
      </c>
      <c r="G694" s="368">
        <v>0</v>
      </c>
      <c r="H694" s="368">
        <v>7</v>
      </c>
      <c r="I694" s="500">
        <v>10</v>
      </c>
      <c r="R694" s="419">
        <v>4</v>
      </c>
      <c r="S694" s="421">
        <v>0</v>
      </c>
      <c r="T694" s="422">
        <v>0</v>
      </c>
      <c r="U694" s="453">
        <v>0</v>
      </c>
      <c r="V694" s="458">
        <v>0</v>
      </c>
      <c r="W694" s="456">
        <v>1</v>
      </c>
      <c r="X694" s="422">
        <v>0</v>
      </c>
      <c r="Y694" s="453">
        <v>1</v>
      </c>
      <c r="Z694" s="458">
        <v>0</v>
      </c>
      <c r="AA694" s="456">
        <v>0</v>
      </c>
      <c r="AB694" s="422">
        <v>0</v>
      </c>
      <c r="AC694" s="453">
        <v>1</v>
      </c>
      <c r="AD694" s="458">
        <v>1</v>
      </c>
      <c r="AE694" s="456">
        <v>2</v>
      </c>
      <c r="AF694" s="422">
        <v>1</v>
      </c>
      <c r="AG694" s="453">
        <v>0</v>
      </c>
      <c r="AH694" s="458">
        <v>0</v>
      </c>
      <c r="AI694" s="456">
        <v>0</v>
      </c>
      <c r="AJ694" s="422">
        <v>0</v>
      </c>
      <c r="AK694" s="453">
        <v>2</v>
      </c>
      <c r="AL694" s="444">
        <v>1</v>
      </c>
      <c r="AM694" s="449">
        <v>0</v>
      </c>
      <c r="AN694" s="447">
        <v>0</v>
      </c>
      <c r="AO694" s="451">
        <v>0</v>
      </c>
      <c r="AP694" s="451">
        <v>2</v>
      </c>
      <c r="AQ694" s="451">
        <v>0</v>
      </c>
      <c r="AR694" s="451">
        <v>0</v>
      </c>
      <c r="AS694" s="451">
        <v>0</v>
      </c>
      <c r="AT694" s="451">
        <v>0</v>
      </c>
      <c r="AU694" s="451">
        <v>0</v>
      </c>
      <c r="AV694" s="451">
        <v>0</v>
      </c>
      <c r="AW694" s="451">
        <v>0</v>
      </c>
      <c r="AX694" s="451">
        <v>0</v>
      </c>
      <c r="AY694" s="447">
        <v>0</v>
      </c>
      <c r="AZ694" s="451">
        <v>0</v>
      </c>
      <c r="BA694" s="428">
        <v>0</v>
      </c>
      <c r="BI694" s="435">
        <v>2</v>
      </c>
      <c r="BL694" s="435">
        <v>1</v>
      </c>
      <c r="BO694" s="435">
        <v>1</v>
      </c>
      <c r="BQ694" s="436">
        <v>1</v>
      </c>
      <c r="BR694" s="442">
        <v>4</v>
      </c>
    </row>
    <row r="695" spans="1:70" ht="12.75" customHeight="1">
      <c r="A695" s="467">
        <v>41765</v>
      </c>
      <c r="B695" s="368">
        <v>5</v>
      </c>
      <c r="C695" s="368">
        <v>19</v>
      </c>
      <c r="D695" s="368">
        <v>24</v>
      </c>
      <c r="E695" s="368">
        <v>31</v>
      </c>
      <c r="F695" s="368">
        <v>37</v>
      </c>
      <c r="G695" s="368">
        <v>0</v>
      </c>
      <c r="H695" s="368">
        <v>1</v>
      </c>
      <c r="I695" s="500">
        <v>9</v>
      </c>
      <c r="R695" s="419">
        <v>2</v>
      </c>
      <c r="S695" s="421">
        <v>1</v>
      </c>
      <c r="T695" s="422">
        <v>0</v>
      </c>
      <c r="U695" s="453">
        <v>0</v>
      </c>
      <c r="V695" s="458">
        <v>0</v>
      </c>
      <c r="W695" s="456">
        <v>1</v>
      </c>
      <c r="X695" s="422">
        <v>2</v>
      </c>
      <c r="Y695" s="453">
        <v>1</v>
      </c>
      <c r="Z695" s="458">
        <v>1</v>
      </c>
      <c r="AA695" s="456">
        <v>2</v>
      </c>
      <c r="AB695" s="422">
        <v>0</v>
      </c>
      <c r="AC695" s="453">
        <v>0</v>
      </c>
      <c r="AD695" s="458">
        <v>0</v>
      </c>
      <c r="AE695" s="456">
        <v>1</v>
      </c>
      <c r="AF695" s="422">
        <v>0</v>
      </c>
      <c r="AG695" s="453">
        <v>0</v>
      </c>
      <c r="AH695" s="458">
        <v>0</v>
      </c>
      <c r="AI695" s="456">
        <v>0</v>
      </c>
      <c r="AJ695" s="422">
        <v>0</v>
      </c>
      <c r="AK695" s="453">
        <v>0</v>
      </c>
      <c r="AL695" s="444">
        <v>0</v>
      </c>
      <c r="AM695" s="449">
        <v>0</v>
      </c>
      <c r="AN695" s="447">
        <v>1</v>
      </c>
      <c r="AO695" s="451">
        <v>1</v>
      </c>
      <c r="AP695" s="451">
        <v>0</v>
      </c>
      <c r="AQ695" s="451">
        <v>0</v>
      </c>
      <c r="AR695" s="451">
        <v>0</v>
      </c>
      <c r="AS695" s="451">
        <v>0</v>
      </c>
      <c r="AT695" s="451">
        <v>0</v>
      </c>
      <c r="AU695" s="451">
        <v>0</v>
      </c>
      <c r="AV695" s="451">
        <v>0</v>
      </c>
      <c r="AW695" s="451">
        <v>0</v>
      </c>
      <c r="AX695" s="451">
        <v>0</v>
      </c>
      <c r="AY695" s="447">
        <v>0</v>
      </c>
      <c r="AZ695" s="451">
        <v>0</v>
      </c>
      <c r="BA695" s="428">
        <v>0</v>
      </c>
      <c r="BH695" s="434">
        <v>1</v>
      </c>
      <c r="BK695" s="435">
        <v>1</v>
      </c>
      <c r="BL695" s="435">
        <v>1</v>
      </c>
      <c r="BN695" s="435">
        <v>1</v>
      </c>
      <c r="BO695" s="435">
        <v>1</v>
      </c>
      <c r="BR695" s="442">
        <v>5</v>
      </c>
    </row>
    <row r="696" spans="1:70" ht="12.75" customHeight="1">
      <c r="A696" s="467">
        <v>41761</v>
      </c>
      <c r="B696" s="368">
        <v>4</v>
      </c>
      <c r="C696" s="368">
        <v>30</v>
      </c>
      <c r="D696" s="368">
        <v>31</v>
      </c>
      <c r="E696" s="368">
        <v>38</v>
      </c>
      <c r="F696" s="368">
        <v>42</v>
      </c>
      <c r="G696" s="368">
        <v>0</v>
      </c>
      <c r="H696" s="368">
        <v>2</v>
      </c>
      <c r="I696" s="500">
        <v>11</v>
      </c>
      <c r="R696" s="419">
        <v>5</v>
      </c>
      <c r="S696" s="421">
        <v>0</v>
      </c>
      <c r="T696" s="422">
        <v>1</v>
      </c>
      <c r="U696" s="453">
        <v>0</v>
      </c>
      <c r="V696" s="458">
        <v>0</v>
      </c>
      <c r="W696" s="456">
        <v>0</v>
      </c>
      <c r="X696" s="422">
        <v>0</v>
      </c>
      <c r="Y696" s="453">
        <v>1</v>
      </c>
      <c r="Z696" s="458">
        <v>0</v>
      </c>
      <c r="AA696" s="456">
        <v>0</v>
      </c>
      <c r="AB696" s="422">
        <v>1</v>
      </c>
      <c r="AC696" s="453">
        <v>1</v>
      </c>
      <c r="AD696" s="458">
        <v>1</v>
      </c>
      <c r="AE696" s="456">
        <v>1</v>
      </c>
      <c r="AF696" s="422">
        <v>1</v>
      </c>
      <c r="AG696" s="453">
        <v>0</v>
      </c>
      <c r="AH696" s="458">
        <v>1</v>
      </c>
      <c r="AI696" s="456">
        <v>1</v>
      </c>
      <c r="AJ696" s="422">
        <v>0</v>
      </c>
      <c r="AK696" s="453">
        <v>1</v>
      </c>
      <c r="AL696" s="444">
        <v>0</v>
      </c>
      <c r="AM696" s="449">
        <v>0</v>
      </c>
      <c r="AN696" s="447">
        <v>0</v>
      </c>
      <c r="AO696" s="451">
        <v>0</v>
      </c>
      <c r="AP696" s="451">
        <v>0</v>
      </c>
      <c r="AQ696" s="451">
        <v>0</v>
      </c>
      <c r="AR696" s="451">
        <v>0</v>
      </c>
      <c r="AS696" s="451">
        <v>0</v>
      </c>
      <c r="AT696" s="451">
        <v>0</v>
      </c>
      <c r="AU696" s="451">
        <v>0</v>
      </c>
      <c r="AV696" s="451">
        <v>0</v>
      </c>
      <c r="AW696" s="451">
        <v>0</v>
      </c>
      <c r="AX696" s="451">
        <v>0</v>
      </c>
      <c r="AY696" s="447">
        <v>0</v>
      </c>
      <c r="AZ696" s="451">
        <v>0</v>
      </c>
      <c r="BA696" s="428">
        <v>0</v>
      </c>
      <c r="BH696" s="434">
        <v>1</v>
      </c>
      <c r="BJ696" s="435">
        <v>1</v>
      </c>
      <c r="BK696" s="435">
        <v>1</v>
      </c>
      <c r="BP696" s="435">
        <v>1</v>
      </c>
      <c r="BQ696" s="436">
        <v>1</v>
      </c>
      <c r="BR696" s="442">
        <v>5</v>
      </c>
    </row>
    <row r="697" spans="1:70" ht="12.75" customHeight="1">
      <c r="A697" s="467">
        <v>41758</v>
      </c>
      <c r="B697" s="368">
        <v>18</v>
      </c>
      <c r="C697" s="368">
        <v>23</v>
      </c>
      <c r="D697" s="368">
        <v>26</v>
      </c>
      <c r="E697" s="368">
        <v>35</v>
      </c>
      <c r="F697" s="368">
        <v>44</v>
      </c>
      <c r="G697" s="368">
        <v>0</v>
      </c>
      <c r="H697" s="368">
        <v>3</v>
      </c>
      <c r="I697" s="500">
        <v>11</v>
      </c>
      <c r="R697" s="419">
        <v>2</v>
      </c>
      <c r="S697" s="421">
        <v>1</v>
      </c>
      <c r="T697" s="422">
        <v>0</v>
      </c>
      <c r="U697" s="453">
        <v>0</v>
      </c>
      <c r="V697" s="458">
        <v>0</v>
      </c>
      <c r="W697" s="456">
        <v>0</v>
      </c>
      <c r="X697" s="422">
        <v>1</v>
      </c>
      <c r="Y697" s="453">
        <v>1</v>
      </c>
      <c r="Z697" s="458">
        <v>1</v>
      </c>
      <c r="AA697" s="456">
        <v>0</v>
      </c>
      <c r="AB697" s="422">
        <v>1</v>
      </c>
      <c r="AC697" s="453">
        <v>1</v>
      </c>
      <c r="AD697" s="458">
        <v>1</v>
      </c>
      <c r="AE697" s="456">
        <v>0</v>
      </c>
      <c r="AF697" s="422">
        <v>1</v>
      </c>
      <c r="AG697" s="453">
        <v>3</v>
      </c>
      <c r="AH697" s="458">
        <v>0</v>
      </c>
      <c r="AI697" s="456">
        <v>0</v>
      </c>
      <c r="AJ697" s="422">
        <v>1</v>
      </c>
      <c r="AK697" s="453">
        <v>1</v>
      </c>
      <c r="AL697" s="444">
        <v>0</v>
      </c>
      <c r="AM697" s="449">
        <v>0</v>
      </c>
      <c r="AN697" s="447">
        <v>0</v>
      </c>
      <c r="AO697" s="451">
        <v>0</v>
      </c>
      <c r="AP697" s="451">
        <v>0</v>
      </c>
      <c r="AQ697" s="451">
        <v>0</v>
      </c>
      <c r="AR697" s="451">
        <v>1</v>
      </c>
      <c r="AS697" s="451">
        <v>0</v>
      </c>
      <c r="AT697" s="451">
        <v>0</v>
      </c>
      <c r="AU697" s="451">
        <v>0</v>
      </c>
      <c r="AV697" s="451">
        <v>0</v>
      </c>
      <c r="AW697" s="451">
        <v>0</v>
      </c>
      <c r="AX697" s="451">
        <v>0</v>
      </c>
      <c r="AY697" s="447">
        <v>0</v>
      </c>
      <c r="AZ697" s="451">
        <v>0</v>
      </c>
      <c r="BA697" s="428">
        <v>0</v>
      </c>
      <c r="BI697" s="435">
        <v>1</v>
      </c>
      <c r="BJ697" s="435">
        <v>1</v>
      </c>
      <c r="BP697" s="435">
        <v>1</v>
      </c>
      <c r="BQ697" s="436">
        <v>2</v>
      </c>
      <c r="BR697" s="442">
        <v>4</v>
      </c>
    </row>
    <row r="698" spans="1:70" ht="12.75" customHeight="1">
      <c r="A698" s="467">
        <v>41754</v>
      </c>
      <c r="B698" s="368">
        <v>13</v>
      </c>
      <c r="C698" s="368">
        <v>21</v>
      </c>
      <c r="D698" s="368">
        <v>24</v>
      </c>
      <c r="E698" s="368">
        <v>44</v>
      </c>
      <c r="F698" s="368">
        <v>49</v>
      </c>
      <c r="G698" s="368">
        <v>0</v>
      </c>
      <c r="H698" s="368">
        <v>1</v>
      </c>
      <c r="I698" s="500">
        <v>9</v>
      </c>
      <c r="R698" s="419">
        <v>3</v>
      </c>
      <c r="S698" s="421">
        <v>2</v>
      </c>
      <c r="T698" s="422">
        <v>1</v>
      </c>
      <c r="U698" s="453">
        <v>2</v>
      </c>
      <c r="V698" s="458">
        <v>0</v>
      </c>
      <c r="W698" s="456">
        <v>0</v>
      </c>
      <c r="X698" s="422">
        <v>0</v>
      </c>
      <c r="Y698" s="453">
        <v>0</v>
      </c>
      <c r="Z698" s="458">
        <v>0</v>
      </c>
      <c r="AA698" s="456">
        <v>1</v>
      </c>
      <c r="AB698" s="422">
        <v>0</v>
      </c>
      <c r="AC698" s="453">
        <v>0</v>
      </c>
      <c r="AD698" s="458">
        <v>0</v>
      </c>
      <c r="AE698" s="456">
        <v>1</v>
      </c>
      <c r="AF698" s="422">
        <v>0</v>
      </c>
      <c r="AG698" s="453">
        <v>0</v>
      </c>
      <c r="AH698" s="458">
        <v>0</v>
      </c>
      <c r="AI698" s="456">
        <v>0</v>
      </c>
      <c r="AJ698" s="422">
        <v>0</v>
      </c>
      <c r="AK698" s="453">
        <v>0</v>
      </c>
      <c r="AL698" s="444">
        <v>0</v>
      </c>
      <c r="AM698" s="449">
        <v>0</v>
      </c>
      <c r="AN698" s="447">
        <v>0</v>
      </c>
      <c r="AO698" s="451">
        <v>1</v>
      </c>
      <c r="AP698" s="451">
        <v>1</v>
      </c>
      <c r="AQ698" s="451">
        <v>0</v>
      </c>
      <c r="AR698" s="451">
        <v>0</v>
      </c>
      <c r="AS698" s="451">
        <v>0</v>
      </c>
      <c r="AT698" s="451">
        <v>0</v>
      </c>
      <c r="AU698" s="451">
        <v>0</v>
      </c>
      <c r="AV698" s="451">
        <v>0</v>
      </c>
      <c r="AW698" s="451">
        <v>0</v>
      </c>
      <c r="AX698" s="451">
        <v>0</v>
      </c>
      <c r="AY698" s="447">
        <v>0</v>
      </c>
      <c r="AZ698" s="451">
        <v>0</v>
      </c>
      <c r="BA698" s="428">
        <v>0</v>
      </c>
      <c r="BH698" s="434">
        <v>2</v>
      </c>
      <c r="BM698" s="435">
        <v>1</v>
      </c>
      <c r="BN698" s="435">
        <v>1</v>
      </c>
      <c r="BP698" s="435">
        <v>1</v>
      </c>
      <c r="BR698" s="442">
        <v>4</v>
      </c>
    </row>
    <row r="699" spans="1:70" ht="12.75" customHeight="1">
      <c r="A699" s="467">
        <v>41751</v>
      </c>
      <c r="B699" s="368">
        <v>13</v>
      </c>
      <c r="C699" s="368">
        <v>15</v>
      </c>
      <c r="D699" s="368">
        <v>20</v>
      </c>
      <c r="E699" s="368">
        <v>24</v>
      </c>
      <c r="F699" s="368">
        <v>46</v>
      </c>
      <c r="G699" s="368">
        <v>0</v>
      </c>
      <c r="H699" s="368">
        <v>1</v>
      </c>
      <c r="I699" s="500">
        <v>8</v>
      </c>
      <c r="R699" s="419">
        <v>2</v>
      </c>
      <c r="S699" s="421">
        <v>1</v>
      </c>
      <c r="T699" s="422">
        <v>0</v>
      </c>
      <c r="U699" s="453">
        <v>0</v>
      </c>
      <c r="V699" s="458">
        <v>0</v>
      </c>
      <c r="W699" s="456">
        <v>0</v>
      </c>
      <c r="X699" s="422">
        <v>0</v>
      </c>
      <c r="Y699" s="453">
        <v>0</v>
      </c>
      <c r="Z699" s="458">
        <v>0</v>
      </c>
      <c r="AA699" s="456">
        <v>0</v>
      </c>
      <c r="AB699" s="422">
        <v>0</v>
      </c>
      <c r="AC699" s="453">
        <v>0</v>
      </c>
      <c r="AD699" s="458">
        <v>1</v>
      </c>
      <c r="AE699" s="456">
        <v>0</v>
      </c>
      <c r="AF699" s="422">
        <v>0</v>
      </c>
      <c r="AG699" s="453">
        <v>1</v>
      </c>
      <c r="AH699" s="458">
        <v>1</v>
      </c>
      <c r="AI699" s="456">
        <v>0</v>
      </c>
      <c r="AJ699" s="422">
        <v>0</v>
      </c>
      <c r="AK699" s="453">
        <v>0</v>
      </c>
      <c r="AL699" s="444">
        <v>0</v>
      </c>
      <c r="AM699" s="449">
        <v>0</v>
      </c>
      <c r="AN699" s="447">
        <v>0</v>
      </c>
      <c r="AO699" s="451">
        <v>0</v>
      </c>
      <c r="AP699" s="451">
        <v>0</v>
      </c>
      <c r="AQ699" s="451">
        <v>0</v>
      </c>
      <c r="AR699" s="451">
        <v>0</v>
      </c>
      <c r="AS699" s="451">
        <v>0</v>
      </c>
      <c r="AT699" s="451">
        <v>0</v>
      </c>
      <c r="AU699" s="451">
        <v>0</v>
      </c>
      <c r="AV699" s="451">
        <v>0</v>
      </c>
      <c r="AW699" s="451">
        <v>0</v>
      </c>
      <c r="AX699" s="451">
        <v>0</v>
      </c>
      <c r="AY699" s="447">
        <v>0</v>
      </c>
      <c r="AZ699" s="451">
        <v>0</v>
      </c>
      <c r="BA699" s="428">
        <v>0</v>
      </c>
      <c r="BL699" s="435">
        <v>1</v>
      </c>
      <c r="BN699" s="435">
        <v>2</v>
      </c>
      <c r="BP699" s="435">
        <v>2</v>
      </c>
      <c r="BR699" s="442">
        <v>3</v>
      </c>
    </row>
    <row r="700" spans="1:70" ht="12.75" customHeight="1">
      <c r="A700" s="467">
        <v>41747</v>
      </c>
      <c r="B700" s="368">
        <v>21</v>
      </c>
      <c r="C700" s="368">
        <v>24</v>
      </c>
      <c r="D700" s="368">
        <v>31</v>
      </c>
      <c r="E700" s="368">
        <v>39</v>
      </c>
      <c r="F700" s="368">
        <v>47</v>
      </c>
      <c r="G700" s="368">
        <v>0</v>
      </c>
      <c r="H700" s="368">
        <v>3</v>
      </c>
      <c r="I700" s="500">
        <v>7</v>
      </c>
      <c r="R700" s="419">
        <v>4</v>
      </c>
      <c r="S700" s="421">
        <v>1</v>
      </c>
      <c r="T700" s="422">
        <v>1</v>
      </c>
      <c r="U700" s="453">
        <v>0</v>
      </c>
      <c r="V700" s="458">
        <v>0</v>
      </c>
      <c r="W700" s="456">
        <v>0</v>
      </c>
      <c r="X700" s="422">
        <v>0</v>
      </c>
      <c r="Y700" s="453">
        <v>0</v>
      </c>
      <c r="Z700" s="458">
        <v>0</v>
      </c>
      <c r="AA700" s="456">
        <v>0</v>
      </c>
      <c r="AB700" s="422">
        <v>0</v>
      </c>
      <c r="AC700" s="453">
        <v>0</v>
      </c>
      <c r="AD700" s="458">
        <v>2</v>
      </c>
      <c r="AE700" s="456">
        <v>0</v>
      </c>
      <c r="AF700" s="422">
        <v>0</v>
      </c>
      <c r="AG700" s="453">
        <v>1</v>
      </c>
      <c r="AH700" s="458">
        <v>1</v>
      </c>
      <c r="AI700" s="456">
        <v>1</v>
      </c>
      <c r="AJ700" s="422">
        <v>0</v>
      </c>
      <c r="AK700" s="453">
        <v>1</v>
      </c>
      <c r="AL700" s="444">
        <v>0</v>
      </c>
      <c r="AM700" s="449">
        <v>1</v>
      </c>
      <c r="AN700" s="447">
        <v>0</v>
      </c>
      <c r="AO700" s="451">
        <v>0</v>
      </c>
      <c r="AP700" s="451">
        <v>0</v>
      </c>
      <c r="AQ700" s="451">
        <v>0</v>
      </c>
      <c r="AR700" s="451">
        <v>0</v>
      </c>
      <c r="AS700" s="451">
        <v>0</v>
      </c>
      <c r="AT700" s="451">
        <v>0</v>
      </c>
      <c r="AU700" s="451">
        <v>0</v>
      </c>
      <c r="AV700" s="451">
        <v>0</v>
      </c>
      <c r="AW700" s="451">
        <v>0</v>
      </c>
      <c r="AX700" s="451">
        <v>0</v>
      </c>
      <c r="AY700" s="447">
        <v>0</v>
      </c>
      <c r="AZ700" s="451">
        <v>0</v>
      </c>
      <c r="BA700" s="428">
        <v>0</v>
      </c>
      <c r="BK700" s="435">
        <v>2</v>
      </c>
      <c r="BL700" s="435">
        <v>1</v>
      </c>
      <c r="BP700" s="435">
        <v>1</v>
      </c>
      <c r="BQ700" s="436">
        <v>1</v>
      </c>
      <c r="BR700" s="442">
        <v>4</v>
      </c>
    </row>
    <row r="701" spans="1:70" ht="12.75" customHeight="1">
      <c r="A701" s="467">
        <v>41744</v>
      </c>
      <c r="B701" s="368">
        <v>3</v>
      </c>
      <c r="C701" s="368">
        <v>14</v>
      </c>
      <c r="D701" s="368">
        <v>26</v>
      </c>
      <c r="E701" s="368">
        <v>47</v>
      </c>
      <c r="F701" s="368">
        <v>50</v>
      </c>
      <c r="G701" s="368">
        <v>0</v>
      </c>
      <c r="H701" s="368">
        <v>7</v>
      </c>
      <c r="I701" s="500">
        <v>11</v>
      </c>
      <c r="R701" s="419">
        <v>3</v>
      </c>
      <c r="S701" s="421">
        <v>0</v>
      </c>
      <c r="T701" s="422">
        <v>1</v>
      </c>
      <c r="U701" s="453">
        <v>0</v>
      </c>
      <c r="V701" s="458">
        <v>1</v>
      </c>
      <c r="W701" s="456">
        <v>1</v>
      </c>
      <c r="X701" s="422">
        <v>1</v>
      </c>
      <c r="Y701" s="453">
        <v>1</v>
      </c>
      <c r="Z701" s="458">
        <v>0</v>
      </c>
      <c r="AA701" s="456">
        <v>1</v>
      </c>
      <c r="AB701" s="422">
        <v>1</v>
      </c>
      <c r="AC701" s="453">
        <v>2</v>
      </c>
      <c r="AD701" s="458">
        <v>0</v>
      </c>
      <c r="AE701" s="456">
        <v>0</v>
      </c>
      <c r="AF701" s="422">
        <v>1</v>
      </c>
      <c r="AG701" s="453">
        <v>0</v>
      </c>
      <c r="AH701" s="458">
        <v>0</v>
      </c>
      <c r="AI701" s="456">
        <v>0</v>
      </c>
      <c r="AJ701" s="422">
        <v>0</v>
      </c>
      <c r="AK701" s="453">
        <v>0</v>
      </c>
      <c r="AL701" s="444">
        <v>1</v>
      </c>
      <c r="AM701" s="449">
        <v>0</v>
      </c>
      <c r="AN701" s="447">
        <v>0</v>
      </c>
      <c r="AO701" s="451">
        <v>1</v>
      </c>
      <c r="AP701" s="451">
        <v>0</v>
      </c>
      <c r="AQ701" s="451">
        <v>0</v>
      </c>
      <c r="AR701" s="451">
        <v>0</v>
      </c>
      <c r="AS701" s="451">
        <v>0</v>
      </c>
      <c r="AT701" s="451">
        <v>0</v>
      </c>
      <c r="AU701" s="451">
        <v>0</v>
      </c>
      <c r="AV701" s="451">
        <v>0</v>
      </c>
      <c r="AW701" s="451">
        <v>0</v>
      </c>
      <c r="AX701" s="451">
        <v>0</v>
      </c>
      <c r="AY701" s="447">
        <v>0</v>
      </c>
      <c r="AZ701" s="451">
        <v>0</v>
      </c>
      <c r="BA701" s="428">
        <v>0</v>
      </c>
      <c r="BH701" s="434">
        <v>2</v>
      </c>
      <c r="BN701" s="435">
        <v>1</v>
      </c>
      <c r="BO701" s="435">
        <v>1</v>
      </c>
      <c r="BP701" s="435">
        <v>1</v>
      </c>
      <c r="BR701" s="442">
        <v>4</v>
      </c>
    </row>
    <row r="702" spans="1:70" ht="12.75" customHeight="1">
      <c r="A702" s="467">
        <v>41740</v>
      </c>
      <c r="B702" s="368">
        <v>8</v>
      </c>
      <c r="C702" s="368">
        <v>12</v>
      </c>
      <c r="D702" s="368">
        <v>19</v>
      </c>
      <c r="E702" s="368">
        <v>30</v>
      </c>
      <c r="F702" s="368">
        <v>33</v>
      </c>
      <c r="G702" s="368">
        <v>0</v>
      </c>
      <c r="H702" s="368">
        <v>4</v>
      </c>
      <c r="I702" s="500">
        <v>11</v>
      </c>
      <c r="R702" s="419">
        <v>2</v>
      </c>
      <c r="S702" s="421">
        <v>0</v>
      </c>
      <c r="T702" s="422">
        <v>2</v>
      </c>
      <c r="U702" s="453">
        <v>0</v>
      </c>
      <c r="V702" s="458">
        <v>1</v>
      </c>
      <c r="W702" s="456">
        <v>0</v>
      </c>
      <c r="X702" s="422">
        <v>0</v>
      </c>
      <c r="Y702" s="453">
        <v>1</v>
      </c>
      <c r="Z702" s="458">
        <v>0</v>
      </c>
      <c r="AA702" s="456">
        <v>0</v>
      </c>
      <c r="AB702" s="422">
        <v>0</v>
      </c>
      <c r="AC702" s="453">
        <v>1</v>
      </c>
      <c r="AD702" s="458">
        <v>0</v>
      </c>
      <c r="AE702" s="456">
        <v>1</v>
      </c>
      <c r="AF702" s="422">
        <v>0</v>
      </c>
      <c r="AG702" s="453">
        <v>1</v>
      </c>
      <c r="AH702" s="458">
        <v>0</v>
      </c>
      <c r="AI702" s="456">
        <v>1</v>
      </c>
      <c r="AJ702" s="422">
        <v>0</v>
      </c>
      <c r="AK702" s="453">
        <v>0</v>
      </c>
      <c r="AL702" s="444">
        <v>0</v>
      </c>
      <c r="AM702" s="449">
        <v>1</v>
      </c>
      <c r="AN702" s="447">
        <v>0</v>
      </c>
      <c r="AO702" s="451">
        <v>0</v>
      </c>
      <c r="AP702" s="451">
        <v>0</v>
      </c>
      <c r="AQ702" s="451">
        <v>0</v>
      </c>
      <c r="AR702" s="451">
        <v>0</v>
      </c>
      <c r="AS702" s="451">
        <v>0</v>
      </c>
      <c r="AT702" s="451">
        <v>0</v>
      </c>
      <c r="AU702" s="451">
        <v>0</v>
      </c>
      <c r="AV702" s="451">
        <v>0</v>
      </c>
      <c r="AW702" s="451">
        <v>0</v>
      </c>
      <c r="AX702" s="451">
        <v>0</v>
      </c>
      <c r="AY702" s="447">
        <v>0</v>
      </c>
      <c r="AZ702" s="451">
        <v>0</v>
      </c>
      <c r="BA702" s="428">
        <v>0</v>
      </c>
      <c r="BH702" s="434">
        <v>1</v>
      </c>
      <c r="BJ702" s="435">
        <v>1</v>
      </c>
      <c r="BO702" s="435">
        <v>2</v>
      </c>
      <c r="BQ702" s="436">
        <v>1</v>
      </c>
      <c r="BR702" s="442">
        <v>4</v>
      </c>
    </row>
    <row r="703" spans="1:70" ht="12.75" customHeight="1">
      <c r="A703" s="467">
        <v>41737</v>
      </c>
      <c r="B703" s="368">
        <v>11</v>
      </c>
      <c r="C703" s="368">
        <v>18</v>
      </c>
      <c r="D703" s="368">
        <v>29</v>
      </c>
      <c r="E703" s="368">
        <v>42</v>
      </c>
      <c r="F703" s="368">
        <v>49</v>
      </c>
      <c r="G703" s="368">
        <v>0</v>
      </c>
      <c r="H703" s="368">
        <v>4</v>
      </c>
      <c r="I703" s="500">
        <v>11</v>
      </c>
      <c r="R703" s="419">
        <v>2</v>
      </c>
      <c r="S703" s="421">
        <v>0</v>
      </c>
      <c r="T703" s="422">
        <v>1</v>
      </c>
      <c r="U703" s="453">
        <v>1</v>
      </c>
      <c r="V703" s="458">
        <v>0</v>
      </c>
      <c r="W703" s="456">
        <v>0</v>
      </c>
      <c r="X703" s="422">
        <v>0</v>
      </c>
      <c r="Y703" s="453">
        <v>0</v>
      </c>
      <c r="Z703" s="458">
        <v>0</v>
      </c>
      <c r="AA703" s="456">
        <v>1</v>
      </c>
      <c r="AB703" s="422">
        <v>0</v>
      </c>
      <c r="AC703" s="453">
        <v>0</v>
      </c>
      <c r="AD703" s="458">
        <v>0</v>
      </c>
      <c r="AE703" s="456">
        <v>0</v>
      </c>
      <c r="AF703" s="422">
        <v>0</v>
      </c>
      <c r="AG703" s="453">
        <v>0</v>
      </c>
      <c r="AH703" s="458">
        <v>0</v>
      </c>
      <c r="AI703" s="456">
        <v>0</v>
      </c>
      <c r="AJ703" s="422">
        <v>0</v>
      </c>
      <c r="AK703" s="453">
        <v>0</v>
      </c>
      <c r="AL703" s="444">
        <v>0</v>
      </c>
      <c r="AM703" s="449">
        <v>0</v>
      </c>
      <c r="AN703" s="447">
        <v>0</v>
      </c>
      <c r="AO703" s="451">
        <v>0</v>
      </c>
      <c r="AP703" s="451">
        <v>0</v>
      </c>
      <c r="AQ703" s="451">
        <v>0</v>
      </c>
      <c r="AR703" s="451">
        <v>0</v>
      </c>
      <c r="AS703" s="451">
        <v>0</v>
      </c>
      <c r="AT703" s="451">
        <v>0</v>
      </c>
      <c r="AU703" s="451">
        <v>0</v>
      </c>
      <c r="AV703" s="451">
        <v>0</v>
      </c>
      <c r="AW703" s="451">
        <v>0</v>
      </c>
      <c r="AX703" s="451">
        <v>0</v>
      </c>
      <c r="AY703" s="447">
        <v>0</v>
      </c>
      <c r="AZ703" s="451">
        <v>0</v>
      </c>
      <c r="BA703" s="428">
        <v>0</v>
      </c>
      <c r="BL703" s="435">
        <v>1</v>
      </c>
      <c r="BN703" s="435">
        <v>1</v>
      </c>
      <c r="BO703" s="435">
        <v>1</v>
      </c>
      <c r="BP703" s="435">
        <v>1</v>
      </c>
      <c r="BQ703" s="436">
        <v>1</v>
      </c>
      <c r="BR703" s="442">
        <v>5</v>
      </c>
    </row>
    <row r="704" spans="1:70" ht="12.75" customHeight="1">
      <c r="A704" s="467">
        <v>41733</v>
      </c>
      <c r="B704" s="368">
        <v>6</v>
      </c>
      <c r="C704" s="368">
        <v>10</v>
      </c>
      <c r="D704" s="368">
        <v>28</v>
      </c>
      <c r="E704" s="368">
        <v>45</v>
      </c>
      <c r="F704" s="368">
        <v>50</v>
      </c>
      <c r="G704" s="368">
        <v>0</v>
      </c>
      <c r="H704" s="368">
        <v>10</v>
      </c>
      <c r="I704" s="500">
        <v>11</v>
      </c>
      <c r="R704" s="419">
        <v>4</v>
      </c>
      <c r="S704" s="421">
        <v>0</v>
      </c>
      <c r="T704" s="422">
        <v>1</v>
      </c>
      <c r="U704" s="453">
        <v>1</v>
      </c>
      <c r="V704" s="458">
        <v>0</v>
      </c>
      <c r="W704" s="456">
        <v>2</v>
      </c>
      <c r="X704" s="422">
        <v>0</v>
      </c>
      <c r="Y704" s="453">
        <v>0</v>
      </c>
      <c r="Z704" s="458">
        <v>0</v>
      </c>
      <c r="AA704" s="456">
        <v>0</v>
      </c>
      <c r="AB704" s="422">
        <v>1</v>
      </c>
      <c r="AC704" s="453">
        <v>1</v>
      </c>
      <c r="AD704" s="458">
        <v>0</v>
      </c>
      <c r="AE704" s="456">
        <v>0</v>
      </c>
      <c r="AF704" s="422">
        <v>0</v>
      </c>
      <c r="AG704" s="453">
        <v>1</v>
      </c>
      <c r="AH704" s="458">
        <v>0</v>
      </c>
      <c r="AI704" s="456">
        <v>0</v>
      </c>
      <c r="AJ704" s="422">
        <v>0</v>
      </c>
      <c r="AK704" s="453">
        <v>0</v>
      </c>
      <c r="AL704" s="444">
        <v>0</v>
      </c>
      <c r="AM704" s="449">
        <v>0</v>
      </c>
      <c r="AN704" s="447">
        <v>0</v>
      </c>
      <c r="AO704" s="451">
        <v>1</v>
      </c>
      <c r="AP704" s="451">
        <v>0</v>
      </c>
      <c r="AQ704" s="451">
        <v>0</v>
      </c>
      <c r="AR704" s="451">
        <v>0</v>
      </c>
      <c r="AS704" s="451">
        <v>0</v>
      </c>
      <c r="AT704" s="451">
        <v>0</v>
      </c>
      <c r="AU704" s="451">
        <v>0</v>
      </c>
      <c r="AV704" s="451">
        <v>0</v>
      </c>
      <c r="AW704" s="451">
        <v>0</v>
      </c>
      <c r="AX704" s="451">
        <v>0</v>
      </c>
      <c r="AY704" s="447">
        <v>0</v>
      </c>
      <c r="AZ704" s="451">
        <v>0</v>
      </c>
      <c r="BA704" s="428">
        <v>0</v>
      </c>
      <c r="BH704" s="434">
        <v>1</v>
      </c>
      <c r="BL704" s="435">
        <v>1</v>
      </c>
      <c r="BM704" s="435">
        <v>1</v>
      </c>
      <c r="BN704" s="435">
        <v>1</v>
      </c>
      <c r="BO704" s="435">
        <v>1</v>
      </c>
      <c r="BR704" s="442">
        <v>5</v>
      </c>
    </row>
    <row r="705" spans="1:70" ht="12.75" customHeight="1">
      <c r="A705" s="467">
        <v>41730</v>
      </c>
      <c r="B705" s="368">
        <v>16</v>
      </c>
      <c r="C705" s="368">
        <v>18</v>
      </c>
      <c r="D705" s="368">
        <v>26</v>
      </c>
      <c r="E705" s="368">
        <v>38</v>
      </c>
      <c r="F705" s="368">
        <v>44</v>
      </c>
      <c r="G705" s="368">
        <v>0</v>
      </c>
      <c r="H705" s="368">
        <v>8</v>
      </c>
      <c r="I705" s="500">
        <v>10</v>
      </c>
      <c r="R705" s="419">
        <v>2</v>
      </c>
      <c r="S705" s="421">
        <v>0</v>
      </c>
      <c r="T705" s="422">
        <v>0</v>
      </c>
      <c r="U705" s="453">
        <v>1</v>
      </c>
      <c r="V705" s="458">
        <v>1</v>
      </c>
      <c r="W705" s="456">
        <v>0</v>
      </c>
      <c r="X705" s="422">
        <v>0</v>
      </c>
      <c r="Y705" s="453">
        <v>0</v>
      </c>
      <c r="Z705" s="458">
        <v>1</v>
      </c>
      <c r="AA705" s="456">
        <v>0</v>
      </c>
      <c r="AB705" s="422">
        <v>0</v>
      </c>
      <c r="AC705" s="453">
        <v>1</v>
      </c>
      <c r="AD705" s="458">
        <v>1</v>
      </c>
      <c r="AE705" s="456">
        <v>1</v>
      </c>
      <c r="AF705" s="422">
        <v>1</v>
      </c>
      <c r="AG705" s="453">
        <v>1</v>
      </c>
      <c r="AH705" s="458">
        <v>0</v>
      </c>
      <c r="AI705" s="456">
        <v>2</v>
      </c>
      <c r="AJ705" s="422">
        <v>0</v>
      </c>
      <c r="AK705" s="453">
        <v>0</v>
      </c>
      <c r="AL705" s="444">
        <v>0</v>
      </c>
      <c r="AM705" s="449">
        <v>0</v>
      </c>
      <c r="AN705" s="447">
        <v>0</v>
      </c>
      <c r="AO705" s="451">
        <v>1</v>
      </c>
      <c r="AP705" s="451">
        <v>0</v>
      </c>
      <c r="AQ705" s="451">
        <v>0</v>
      </c>
      <c r="AR705" s="451">
        <v>0</v>
      </c>
      <c r="AS705" s="451">
        <v>0</v>
      </c>
      <c r="AT705" s="451">
        <v>0</v>
      </c>
      <c r="AU705" s="451">
        <v>0</v>
      </c>
      <c r="AV705" s="451">
        <v>0</v>
      </c>
      <c r="AW705" s="451">
        <v>0</v>
      </c>
      <c r="AX705" s="451">
        <v>0</v>
      </c>
      <c r="AY705" s="447">
        <v>0</v>
      </c>
      <c r="AZ705" s="451">
        <v>0</v>
      </c>
      <c r="BA705" s="428">
        <v>0</v>
      </c>
      <c r="BI705" s="435">
        <v>1</v>
      </c>
      <c r="BK705" s="435">
        <v>2</v>
      </c>
      <c r="BL705" s="435">
        <v>2</v>
      </c>
      <c r="BR705" s="442">
        <v>3</v>
      </c>
    </row>
    <row r="706" spans="1:70" ht="12.75" customHeight="1">
      <c r="A706" s="467">
        <v>41726</v>
      </c>
      <c r="B706" s="368">
        <v>3</v>
      </c>
      <c r="C706" s="368">
        <v>4</v>
      </c>
      <c r="D706" s="368">
        <v>19</v>
      </c>
      <c r="E706" s="368">
        <v>28</v>
      </c>
      <c r="F706" s="368">
        <v>43</v>
      </c>
      <c r="G706" s="368">
        <v>0</v>
      </c>
      <c r="H706" s="368">
        <v>3</v>
      </c>
      <c r="I706" s="500">
        <v>7</v>
      </c>
      <c r="R706" s="419">
        <v>3</v>
      </c>
      <c r="S706" s="421">
        <v>1</v>
      </c>
      <c r="T706" s="422">
        <v>0</v>
      </c>
      <c r="U706" s="453">
        <v>0</v>
      </c>
      <c r="V706" s="458">
        <v>1</v>
      </c>
      <c r="W706" s="456">
        <v>0</v>
      </c>
      <c r="X706" s="422">
        <v>0</v>
      </c>
      <c r="Y706" s="453">
        <v>0</v>
      </c>
      <c r="Z706" s="458">
        <v>0</v>
      </c>
      <c r="AA706" s="456">
        <v>1</v>
      </c>
      <c r="AB706" s="422">
        <v>1</v>
      </c>
      <c r="AC706" s="453">
        <v>0</v>
      </c>
      <c r="AD706" s="458">
        <v>0</v>
      </c>
      <c r="AE706" s="456">
        <v>1</v>
      </c>
      <c r="AF706" s="422">
        <v>0</v>
      </c>
      <c r="AG706" s="453">
        <v>1</v>
      </c>
      <c r="AH706" s="458">
        <v>1</v>
      </c>
      <c r="AI706" s="456">
        <v>1</v>
      </c>
      <c r="AJ706" s="422">
        <v>0</v>
      </c>
      <c r="AK706" s="453">
        <v>1</v>
      </c>
      <c r="AL706" s="444">
        <v>1</v>
      </c>
      <c r="AM706" s="449">
        <v>0</v>
      </c>
      <c r="AN706" s="447">
        <v>0</v>
      </c>
      <c r="AO706" s="451">
        <v>0</v>
      </c>
      <c r="AP706" s="451">
        <v>0</v>
      </c>
      <c r="AQ706" s="451">
        <v>0</v>
      </c>
      <c r="AR706" s="451">
        <v>0</v>
      </c>
      <c r="AS706" s="451">
        <v>0</v>
      </c>
      <c r="AT706" s="451">
        <v>0</v>
      </c>
      <c r="AU706" s="451">
        <v>0</v>
      </c>
      <c r="AV706" s="451">
        <v>0</v>
      </c>
      <c r="AW706" s="451">
        <v>0</v>
      </c>
      <c r="AX706" s="451">
        <v>0</v>
      </c>
      <c r="AY706" s="447">
        <v>0</v>
      </c>
      <c r="AZ706" s="451">
        <v>0</v>
      </c>
      <c r="BA706" s="428">
        <v>0</v>
      </c>
      <c r="BH706" s="434">
        <v>2</v>
      </c>
      <c r="BI706" s="435">
        <v>1</v>
      </c>
      <c r="BM706" s="435">
        <v>1</v>
      </c>
      <c r="BP706" s="435">
        <v>1</v>
      </c>
      <c r="BR706" s="442">
        <v>4</v>
      </c>
    </row>
    <row r="707" spans="1:70" ht="12.75" customHeight="1">
      <c r="A707" s="467">
        <v>41723</v>
      </c>
      <c r="B707" s="368">
        <v>7</v>
      </c>
      <c r="C707" s="368">
        <v>20</v>
      </c>
      <c r="D707" s="368">
        <v>26</v>
      </c>
      <c r="E707" s="368">
        <v>28</v>
      </c>
      <c r="F707" s="368">
        <v>50</v>
      </c>
      <c r="G707" s="368">
        <v>0</v>
      </c>
      <c r="H707" s="368">
        <v>2</v>
      </c>
      <c r="I707" s="500">
        <v>8</v>
      </c>
      <c r="R707" s="419">
        <v>3</v>
      </c>
      <c r="S707" s="421">
        <v>1</v>
      </c>
      <c r="T707" s="422">
        <v>0</v>
      </c>
      <c r="U707" s="453">
        <v>0</v>
      </c>
      <c r="V707" s="458">
        <v>0</v>
      </c>
      <c r="W707" s="456">
        <v>0</v>
      </c>
      <c r="X707" s="422">
        <v>0</v>
      </c>
      <c r="Y707" s="453">
        <v>0</v>
      </c>
      <c r="Z707" s="458">
        <v>1</v>
      </c>
      <c r="AA707" s="456">
        <v>0</v>
      </c>
      <c r="AB707" s="422">
        <v>1</v>
      </c>
      <c r="AC707" s="453">
        <v>0</v>
      </c>
      <c r="AD707" s="458">
        <v>0</v>
      </c>
      <c r="AE707" s="456">
        <v>0</v>
      </c>
      <c r="AF707" s="422">
        <v>1</v>
      </c>
      <c r="AG707" s="453">
        <v>1</v>
      </c>
      <c r="AH707" s="458">
        <v>0</v>
      </c>
      <c r="AI707" s="456">
        <v>1</v>
      </c>
      <c r="AJ707" s="422">
        <v>0</v>
      </c>
      <c r="AK707" s="453">
        <v>1</v>
      </c>
      <c r="AL707" s="444">
        <v>0</v>
      </c>
      <c r="AM707" s="449">
        <v>0</v>
      </c>
      <c r="AN707" s="447">
        <v>0</v>
      </c>
      <c r="AO707" s="451">
        <v>0</v>
      </c>
      <c r="AP707" s="451">
        <v>0</v>
      </c>
      <c r="AQ707" s="451">
        <v>0</v>
      </c>
      <c r="AR707" s="451">
        <v>0</v>
      </c>
      <c r="AS707" s="451">
        <v>0</v>
      </c>
      <c r="AT707" s="451">
        <v>0</v>
      </c>
      <c r="AU707" s="451">
        <v>0</v>
      </c>
      <c r="AV707" s="451">
        <v>0</v>
      </c>
      <c r="AW707" s="451">
        <v>0</v>
      </c>
      <c r="AX707" s="451">
        <v>0</v>
      </c>
      <c r="AY707" s="447">
        <v>0</v>
      </c>
      <c r="AZ707" s="451">
        <v>0</v>
      </c>
      <c r="BA707" s="428">
        <v>0</v>
      </c>
      <c r="BJ707" s="435">
        <v>1</v>
      </c>
      <c r="BK707" s="435">
        <v>1</v>
      </c>
      <c r="BL707" s="435">
        <v>1</v>
      </c>
      <c r="BM707" s="435">
        <v>1</v>
      </c>
      <c r="BO707" s="435">
        <v>1</v>
      </c>
      <c r="BR707" s="442">
        <v>5</v>
      </c>
    </row>
    <row r="708" spans="1:70" ht="12.75" customHeight="1">
      <c r="A708" s="467">
        <v>41719</v>
      </c>
      <c r="B708" s="368">
        <v>7</v>
      </c>
      <c r="C708" s="368">
        <v>30</v>
      </c>
      <c r="D708" s="368">
        <v>37</v>
      </c>
      <c r="E708" s="368">
        <v>39</v>
      </c>
      <c r="F708" s="368">
        <v>42</v>
      </c>
      <c r="G708" s="368">
        <v>0</v>
      </c>
      <c r="H708" s="368">
        <v>5</v>
      </c>
      <c r="I708" s="500">
        <v>7</v>
      </c>
      <c r="R708" s="419">
        <v>4</v>
      </c>
      <c r="S708" s="421">
        <v>1</v>
      </c>
      <c r="T708" s="422">
        <v>1</v>
      </c>
      <c r="U708" s="453">
        <v>1</v>
      </c>
      <c r="V708" s="458">
        <v>1</v>
      </c>
      <c r="W708" s="456">
        <v>0</v>
      </c>
      <c r="X708" s="422">
        <v>1</v>
      </c>
      <c r="Y708" s="453">
        <v>0</v>
      </c>
      <c r="Z708" s="458">
        <v>0</v>
      </c>
      <c r="AA708" s="456">
        <v>0</v>
      </c>
      <c r="AB708" s="422">
        <v>0</v>
      </c>
      <c r="AC708" s="453">
        <v>0</v>
      </c>
      <c r="AD708" s="458">
        <v>1</v>
      </c>
      <c r="AE708" s="456">
        <v>1</v>
      </c>
      <c r="AF708" s="422">
        <v>0</v>
      </c>
      <c r="AG708" s="453">
        <v>1</v>
      </c>
      <c r="AH708" s="458">
        <v>2</v>
      </c>
      <c r="AI708" s="456">
        <v>1</v>
      </c>
      <c r="AJ708" s="422">
        <v>1</v>
      </c>
      <c r="AK708" s="453">
        <v>1</v>
      </c>
      <c r="AL708" s="444">
        <v>1</v>
      </c>
      <c r="AM708" s="449">
        <v>0</v>
      </c>
      <c r="AN708" s="447">
        <v>1</v>
      </c>
      <c r="AO708" s="451">
        <v>0</v>
      </c>
      <c r="AP708" s="451">
        <v>0</v>
      </c>
      <c r="AQ708" s="451">
        <v>0</v>
      </c>
      <c r="AR708" s="451">
        <v>0</v>
      </c>
      <c r="AS708" s="451">
        <v>0</v>
      </c>
      <c r="AT708" s="451">
        <v>0</v>
      </c>
      <c r="AU708" s="451">
        <v>0</v>
      </c>
      <c r="AV708" s="451">
        <v>0</v>
      </c>
      <c r="AW708" s="451">
        <v>0</v>
      </c>
      <c r="AX708" s="451">
        <v>0</v>
      </c>
      <c r="AY708" s="447">
        <v>0</v>
      </c>
      <c r="AZ708" s="451">
        <v>0</v>
      </c>
      <c r="BA708" s="428">
        <v>0</v>
      </c>
      <c r="BJ708" s="435">
        <v>2</v>
      </c>
      <c r="BK708" s="435">
        <v>1</v>
      </c>
      <c r="BL708" s="435">
        <v>1</v>
      </c>
      <c r="BP708" s="435">
        <v>1</v>
      </c>
      <c r="BR708" s="442">
        <v>4</v>
      </c>
    </row>
    <row r="709" spans="1:70" ht="12.75" customHeight="1">
      <c r="A709" s="467">
        <v>41716</v>
      </c>
      <c r="B709" s="368">
        <v>8</v>
      </c>
      <c r="C709" s="368">
        <v>27</v>
      </c>
      <c r="D709" s="368">
        <v>34</v>
      </c>
      <c r="E709" s="368">
        <v>36</v>
      </c>
      <c r="F709" s="368">
        <v>39</v>
      </c>
      <c r="G709" s="368">
        <v>0</v>
      </c>
      <c r="H709" s="368">
        <v>5</v>
      </c>
      <c r="I709" s="500">
        <v>10</v>
      </c>
      <c r="R709" s="419">
        <v>3</v>
      </c>
      <c r="S709" s="421">
        <v>1</v>
      </c>
      <c r="T709" s="422">
        <v>1</v>
      </c>
      <c r="U709" s="453">
        <v>0</v>
      </c>
      <c r="V709" s="458">
        <v>0</v>
      </c>
      <c r="W709" s="456">
        <v>0</v>
      </c>
      <c r="X709" s="422">
        <v>0</v>
      </c>
      <c r="Y709" s="453">
        <v>1</v>
      </c>
      <c r="Z709" s="458">
        <v>0</v>
      </c>
      <c r="AA709" s="456">
        <v>0</v>
      </c>
      <c r="AB709" s="422">
        <v>0</v>
      </c>
      <c r="AC709" s="453">
        <v>0</v>
      </c>
      <c r="AD709" s="458">
        <v>0</v>
      </c>
      <c r="AE709" s="456">
        <v>0</v>
      </c>
      <c r="AF709" s="422">
        <v>1</v>
      </c>
      <c r="AG709" s="453">
        <v>1</v>
      </c>
      <c r="AH709" s="458">
        <v>0</v>
      </c>
      <c r="AI709" s="456">
        <v>1</v>
      </c>
      <c r="AJ709" s="422">
        <v>0</v>
      </c>
      <c r="AK709" s="453">
        <v>1</v>
      </c>
      <c r="AL709" s="444">
        <v>0</v>
      </c>
      <c r="AM709" s="449">
        <v>0</v>
      </c>
      <c r="AN709" s="447">
        <v>0</v>
      </c>
      <c r="AO709" s="451">
        <v>0</v>
      </c>
      <c r="AP709" s="451">
        <v>0</v>
      </c>
      <c r="AQ709" s="451">
        <v>0</v>
      </c>
      <c r="AR709" s="451">
        <v>0</v>
      </c>
      <c r="AS709" s="451">
        <v>0</v>
      </c>
      <c r="AT709" s="451">
        <v>0</v>
      </c>
      <c r="AU709" s="451">
        <v>0</v>
      </c>
      <c r="AV709" s="451">
        <v>0</v>
      </c>
      <c r="AW709" s="451">
        <v>0</v>
      </c>
      <c r="AX709" s="451">
        <v>0</v>
      </c>
      <c r="AY709" s="447">
        <v>0</v>
      </c>
      <c r="AZ709" s="451">
        <v>0</v>
      </c>
      <c r="BA709" s="428">
        <v>0</v>
      </c>
      <c r="BI709" s="435">
        <v>1</v>
      </c>
      <c r="BJ709" s="435">
        <v>1</v>
      </c>
      <c r="BM709" s="435">
        <v>2</v>
      </c>
      <c r="BP709" s="435">
        <v>1</v>
      </c>
      <c r="BR709" s="442">
        <v>4</v>
      </c>
    </row>
    <row r="710" spans="1:70" ht="12.75" customHeight="1">
      <c r="A710" s="467">
        <v>41712</v>
      </c>
      <c r="B710" s="368">
        <v>6</v>
      </c>
      <c r="C710" s="368">
        <v>24</v>
      </c>
      <c r="D710" s="368">
        <v>25</v>
      </c>
      <c r="E710" s="368">
        <v>27</v>
      </c>
      <c r="F710" s="368">
        <v>30</v>
      </c>
      <c r="G710" s="368">
        <v>0</v>
      </c>
      <c r="H710" s="368">
        <v>5</v>
      </c>
      <c r="I710" s="500">
        <v>9</v>
      </c>
      <c r="R710" s="419">
        <v>2</v>
      </c>
      <c r="S710" s="421">
        <v>0</v>
      </c>
      <c r="T710" s="422">
        <v>0</v>
      </c>
      <c r="U710" s="453">
        <v>0</v>
      </c>
      <c r="V710" s="458">
        <v>0</v>
      </c>
      <c r="W710" s="456">
        <v>1</v>
      </c>
      <c r="X710" s="422">
        <v>0</v>
      </c>
      <c r="Y710" s="453">
        <v>0</v>
      </c>
      <c r="Z710" s="458">
        <v>0</v>
      </c>
      <c r="AA710" s="456">
        <v>1</v>
      </c>
      <c r="AB710" s="422">
        <v>0</v>
      </c>
      <c r="AC710" s="453">
        <v>1</v>
      </c>
      <c r="AD710" s="458">
        <v>1</v>
      </c>
      <c r="AE710" s="456">
        <v>0</v>
      </c>
      <c r="AF710" s="422">
        <v>0</v>
      </c>
      <c r="AG710" s="453">
        <v>1</v>
      </c>
      <c r="AH710" s="458">
        <v>0</v>
      </c>
      <c r="AI710" s="456">
        <v>1</v>
      </c>
      <c r="AJ710" s="422">
        <v>0</v>
      </c>
      <c r="AK710" s="453">
        <v>0</v>
      </c>
      <c r="AL710" s="444">
        <v>1</v>
      </c>
      <c r="AM710" s="449">
        <v>0</v>
      </c>
      <c r="AN710" s="447">
        <v>0</v>
      </c>
      <c r="AO710" s="451">
        <v>0</v>
      </c>
      <c r="AP710" s="451">
        <v>0</v>
      </c>
      <c r="AQ710" s="451">
        <v>0</v>
      </c>
      <c r="AR710" s="451">
        <v>0</v>
      </c>
      <c r="AS710" s="451">
        <v>0</v>
      </c>
      <c r="AT710" s="451">
        <v>0</v>
      </c>
      <c r="AU710" s="451">
        <v>0</v>
      </c>
      <c r="AV710" s="451">
        <v>0</v>
      </c>
      <c r="AW710" s="451">
        <v>0</v>
      </c>
      <c r="AX710" s="451">
        <v>0</v>
      </c>
      <c r="AY710" s="447">
        <v>0</v>
      </c>
      <c r="AZ710" s="451">
        <v>0</v>
      </c>
      <c r="BA710" s="428">
        <v>0</v>
      </c>
      <c r="BH710" s="434">
        <v>1</v>
      </c>
      <c r="BJ710" s="435">
        <v>1</v>
      </c>
      <c r="BK710" s="435">
        <v>1</v>
      </c>
      <c r="BO710" s="435">
        <v>1</v>
      </c>
      <c r="BP710" s="435">
        <v>1</v>
      </c>
      <c r="BR710" s="442">
        <v>5</v>
      </c>
    </row>
    <row r="711" spans="1:70" ht="12.75" customHeight="1">
      <c r="A711" s="467">
        <v>41709</v>
      </c>
      <c r="B711" s="368">
        <v>1</v>
      </c>
      <c r="C711" s="368">
        <v>4</v>
      </c>
      <c r="D711" s="368">
        <v>23</v>
      </c>
      <c r="E711" s="368">
        <v>33</v>
      </c>
      <c r="F711" s="368">
        <v>44</v>
      </c>
      <c r="G711" s="368">
        <v>0</v>
      </c>
      <c r="H711" s="368">
        <v>7</v>
      </c>
      <c r="I711" s="500">
        <v>8</v>
      </c>
      <c r="R711" s="419">
        <v>3</v>
      </c>
      <c r="S711" s="421">
        <v>0</v>
      </c>
      <c r="T711" s="422">
        <v>1</v>
      </c>
      <c r="U711" s="453">
        <v>1</v>
      </c>
      <c r="V711" s="458">
        <v>0</v>
      </c>
      <c r="W711" s="456">
        <v>1</v>
      </c>
      <c r="X711" s="422">
        <v>1</v>
      </c>
      <c r="Y711" s="453">
        <v>0</v>
      </c>
      <c r="Z711" s="458">
        <v>0</v>
      </c>
      <c r="AA711" s="456">
        <v>0</v>
      </c>
      <c r="AB711" s="422">
        <v>1</v>
      </c>
      <c r="AC711" s="453">
        <v>1</v>
      </c>
      <c r="AD711" s="458">
        <v>1</v>
      </c>
      <c r="AE711" s="456">
        <v>1</v>
      </c>
      <c r="AF711" s="422">
        <v>1</v>
      </c>
      <c r="AG711" s="453">
        <v>0</v>
      </c>
      <c r="AH711" s="458">
        <v>0</v>
      </c>
      <c r="AI711" s="456">
        <v>0</v>
      </c>
      <c r="AJ711" s="422">
        <v>0</v>
      </c>
      <c r="AK711" s="453">
        <v>2</v>
      </c>
      <c r="AL711" s="444">
        <v>1</v>
      </c>
      <c r="AM711" s="449">
        <v>0</v>
      </c>
      <c r="AN711" s="447">
        <v>0</v>
      </c>
      <c r="AO711" s="451">
        <v>0</v>
      </c>
      <c r="AP711" s="451">
        <v>1</v>
      </c>
      <c r="AQ711" s="451">
        <v>0</v>
      </c>
      <c r="AR711" s="451">
        <v>0</v>
      </c>
      <c r="AS711" s="451">
        <v>0</v>
      </c>
      <c r="AT711" s="451">
        <v>0</v>
      </c>
      <c r="AU711" s="451">
        <v>0</v>
      </c>
      <c r="AV711" s="451">
        <v>0</v>
      </c>
      <c r="AW711" s="451">
        <v>0</v>
      </c>
      <c r="AX711" s="451">
        <v>0</v>
      </c>
      <c r="AY711" s="447">
        <v>0</v>
      </c>
      <c r="AZ711" s="451">
        <v>0</v>
      </c>
      <c r="BA711" s="428">
        <v>0</v>
      </c>
      <c r="BK711" s="435">
        <v>1</v>
      </c>
      <c r="BN711" s="435">
        <v>2</v>
      </c>
      <c r="BO711" s="435">
        <v>1</v>
      </c>
      <c r="BQ711" s="436">
        <v>1</v>
      </c>
      <c r="BR711" s="442">
        <v>4</v>
      </c>
    </row>
    <row r="712" spans="1:70" ht="12.75" customHeight="1">
      <c r="A712" s="467">
        <v>41705</v>
      </c>
      <c r="B712" s="368">
        <v>5</v>
      </c>
      <c r="C712" s="368">
        <v>10</v>
      </c>
      <c r="D712" s="368">
        <v>38</v>
      </c>
      <c r="E712" s="368">
        <v>40</v>
      </c>
      <c r="F712" s="368">
        <v>41</v>
      </c>
      <c r="G712" s="368">
        <v>0</v>
      </c>
      <c r="H712" s="368">
        <v>1</v>
      </c>
      <c r="I712" s="500">
        <v>8</v>
      </c>
      <c r="R712" s="419">
        <v>4</v>
      </c>
      <c r="S712" s="421">
        <v>1</v>
      </c>
      <c r="T712" s="422">
        <v>1</v>
      </c>
      <c r="U712" s="453">
        <v>1</v>
      </c>
      <c r="V712" s="458">
        <v>0</v>
      </c>
      <c r="W712" s="456">
        <v>0</v>
      </c>
      <c r="X712" s="422">
        <v>0</v>
      </c>
      <c r="Y712" s="453">
        <v>0</v>
      </c>
      <c r="Z712" s="458">
        <v>0</v>
      </c>
      <c r="AA712" s="456">
        <v>0</v>
      </c>
      <c r="AB712" s="422">
        <v>0</v>
      </c>
      <c r="AC712" s="453">
        <v>0</v>
      </c>
      <c r="AD712" s="458">
        <v>0</v>
      </c>
      <c r="AE712" s="456">
        <v>1</v>
      </c>
      <c r="AF712" s="422">
        <v>1</v>
      </c>
      <c r="AG712" s="453">
        <v>0</v>
      </c>
      <c r="AH712" s="458">
        <v>0</v>
      </c>
      <c r="AI712" s="456">
        <v>1</v>
      </c>
      <c r="AJ712" s="422">
        <v>1</v>
      </c>
      <c r="AK712" s="453">
        <v>1</v>
      </c>
      <c r="AL712" s="444">
        <v>1</v>
      </c>
      <c r="AM712" s="449">
        <v>0</v>
      </c>
      <c r="AN712" s="447">
        <v>0</v>
      </c>
      <c r="AO712" s="451">
        <v>0</v>
      </c>
      <c r="AP712" s="451">
        <v>0</v>
      </c>
      <c r="AQ712" s="451">
        <v>0</v>
      </c>
      <c r="AR712" s="451">
        <v>0</v>
      </c>
      <c r="AS712" s="451">
        <v>0</v>
      </c>
      <c r="AT712" s="451">
        <v>0</v>
      </c>
      <c r="AU712" s="451">
        <v>0</v>
      </c>
      <c r="AV712" s="451">
        <v>0</v>
      </c>
      <c r="AW712" s="451">
        <v>0</v>
      </c>
      <c r="AX712" s="451">
        <v>0</v>
      </c>
      <c r="AY712" s="447">
        <v>0</v>
      </c>
      <c r="AZ712" s="451">
        <v>0</v>
      </c>
      <c r="BA712" s="428">
        <v>0</v>
      </c>
      <c r="BJ712" s="435">
        <v>1</v>
      </c>
      <c r="BL712" s="435">
        <v>1</v>
      </c>
      <c r="BN712" s="435">
        <v>1</v>
      </c>
      <c r="BQ712" s="436">
        <v>2</v>
      </c>
      <c r="BR712" s="442">
        <v>4</v>
      </c>
    </row>
    <row r="713" spans="1:70" ht="12.75" customHeight="1">
      <c r="A713" s="467">
        <v>41702</v>
      </c>
      <c r="B713" s="368">
        <v>3</v>
      </c>
      <c r="C713" s="368">
        <v>5</v>
      </c>
      <c r="D713" s="368">
        <v>22</v>
      </c>
      <c r="E713" s="368">
        <v>27</v>
      </c>
      <c r="F713" s="368">
        <v>44</v>
      </c>
      <c r="G713" s="368">
        <v>0</v>
      </c>
      <c r="H713" s="368">
        <v>1</v>
      </c>
      <c r="I713" s="500">
        <v>6</v>
      </c>
      <c r="R713" s="419">
        <v>0</v>
      </c>
      <c r="S713" s="421">
        <v>1</v>
      </c>
      <c r="T713" s="422">
        <v>0</v>
      </c>
      <c r="U713" s="453">
        <v>0</v>
      </c>
      <c r="V713" s="458">
        <v>1</v>
      </c>
      <c r="W713" s="456">
        <v>0</v>
      </c>
      <c r="X713" s="422">
        <v>0</v>
      </c>
      <c r="Y713" s="453">
        <v>0</v>
      </c>
      <c r="Z713" s="458">
        <v>1</v>
      </c>
      <c r="AA713" s="456">
        <v>0</v>
      </c>
      <c r="AB713" s="422">
        <v>0</v>
      </c>
      <c r="AC713" s="453">
        <v>0</v>
      </c>
      <c r="AD713" s="458">
        <v>1</v>
      </c>
      <c r="AE713" s="456">
        <v>1</v>
      </c>
      <c r="AF713" s="422">
        <v>0</v>
      </c>
      <c r="AG713" s="453">
        <v>0</v>
      </c>
      <c r="AH713" s="458">
        <v>0</v>
      </c>
      <c r="AI713" s="456">
        <v>0</v>
      </c>
      <c r="AJ713" s="422">
        <v>0</v>
      </c>
      <c r="AK713" s="453">
        <v>0</v>
      </c>
      <c r="AL713" s="444">
        <v>0</v>
      </c>
      <c r="AM713" s="449">
        <v>0</v>
      </c>
      <c r="AN713" s="447">
        <v>0</v>
      </c>
      <c r="AO713" s="451">
        <v>0</v>
      </c>
      <c r="AP713" s="451">
        <v>0</v>
      </c>
      <c r="AQ713" s="451">
        <v>0</v>
      </c>
      <c r="AR713" s="451">
        <v>0</v>
      </c>
      <c r="AS713" s="451">
        <v>0</v>
      </c>
      <c r="AT713" s="451">
        <v>0</v>
      </c>
      <c r="AU713" s="451">
        <v>0</v>
      </c>
      <c r="AV713" s="451">
        <v>0</v>
      </c>
      <c r="AW713" s="451">
        <v>0</v>
      </c>
      <c r="AX713" s="451">
        <v>0</v>
      </c>
      <c r="AY713" s="447">
        <v>0</v>
      </c>
      <c r="AZ713" s="451">
        <v>0</v>
      </c>
      <c r="BA713" s="428">
        <v>0</v>
      </c>
      <c r="BI713" s="435">
        <v>1</v>
      </c>
      <c r="BM713" s="435">
        <v>1</v>
      </c>
      <c r="BO713" s="435">
        <v>2</v>
      </c>
      <c r="BP713" s="435">
        <v>1</v>
      </c>
      <c r="BR713" s="442">
        <v>4</v>
      </c>
    </row>
    <row r="714" spans="1:70" ht="12.75" customHeight="1">
      <c r="A714" s="467">
        <v>41698</v>
      </c>
      <c r="B714" s="368">
        <v>12</v>
      </c>
      <c r="C714" s="368">
        <v>32</v>
      </c>
      <c r="D714" s="368">
        <v>38</v>
      </c>
      <c r="E714" s="368">
        <v>43</v>
      </c>
      <c r="F714" s="368">
        <v>44</v>
      </c>
      <c r="G714" s="368">
        <v>0</v>
      </c>
      <c r="H714" s="368">
        <v>2</v>
      </c>
      <c r="I714" s="500">
        <v>7</v>
      </c>
      <c r="R714" s="419">
        <v>3</v>
      </c>
      <c r="S714" s="421">
        <v>0</v>
      </c>
      <c r="T714" s="422">
        <v>0</v>
      </c>
      <c r="U714" s="453">
        <v>1</v>
      </c>
      <c r="V714" s="458">
        <v>1</v>
      </c>
      <c r="W714" s="456">
        <v>0</v>
      </c>
      <c r="X714" s="422">
        <v>1</v>
      </c>
      <c r="Y714" s="453">
        <v>0</v>
      </c>
      <c r="Z714" s="458">
        <v>2</v>
      </c>
      <c r="AA714" s="456">
        <v>0</v>
      </c>
      <c r="AB714" s="422">
        <v>1</v>
      </c>
      <c r="AC714" s="453">
        <v>0</v>
      </c>
      <c r="AD714" s="458">
        <v>0</v>
      </c>
      <c r="AE714" s="456">
        <v>1</v>
      </c>
      <c r="AF714" s="422">
        <v>0</v>
      </c>
      <c r="AG714" s="453">
        <v>0</v>
      </c>
      <c r="AH714" s="458">
        <v>0</v>
      </c>
      <c r="AI714" s="456">
        <v>0</v>
      </c>
      <c r="AJ714" s="422">
        <v>1</v>
      </c>
      <c r="AK714" s="453">
        <v>0</v>
      </c>
      <c r="AL714" s="444">
        <v>0</v>
      </c>
      <c r="AM714" s="449">
        <v>1</v>
      </c>
      <c r="AN714" s="447">
        <v>0</v>
      </c>
      <c r="AO714" s="451">
        <v>0</v>
      </c>
      <c r="AP714" s="451">
        <v>0</v>
      </c>
      <c r="AQ714" s="451">
        <v>0</v>
      </c>
      <c r="AR714" s="451">
        <v>0</v>
      </c>
      <c r="AS714" s="451">
        <v>0</v>
      </c>
      <c r="AT714" s="451">
        <v>0</v>
      </c>
      <c r="AU714" s="451">
        <v>0</v>
      </c>
      <c r="AV714" s="451">
        <v>0</v>
      </c>
      <c r="AW714" s="451">
        <v>0</v>
      </c>
      <c r="AX714" s="451">
        <v>0</v>
      </c>
      <c r="AY714" s="447">
        <v>0</v>
      </c>
      <c r="AZ714" s="451">
        <v>0</v>
      </c>
      <c r="BA714" s="428">
        <v>0</v>
      </c>
      <c r="BK714" s="435">
        <v>1</v>
      </c>
      <c r="BN714" s="435">
        <v>1</v>
      </c>
      <c r="BO714" s="435">
        <v>2</v>
      </c>
      <c r="BQ714" s="436">
        <v>1</v>
      </c>
      <c r="BR714" s="442">
        <v>4</v>
      </c>
    </row>
    <row r="715" spans="1:70" ht="12.75" customHeight="1">
      <c r="A715" s="467">
        <v>41695</v>
      </c>
      <c r="B715" s="368">
        <v>21</v>
      </c>
      <c r="C715" s="368">
        <v>25</v>
      </c>
      <c r="D715" s="368">
        <v>28</v>
      </c>
      <c r="E715" s="368">
        <v>35</v>
      </c>
      <c r="F715" s="368">
        <v>42</v>
      </c>
      <c r="G715" s="368">
        <v>0</v>
      </c>
      <c r="H715" s="368">
        <v>4</v>
      </c>
      <c r="I715" s="500">
        <v>6</v>
      </c>
      <c r="R715" s="419">
        <v>3</v>
      </c>
      <c r="S715" s="421">
        <v>1</v>
      </c>
      <c r="T715" s="422">
        <v>0</v>
      </c>
      <c r="U715" s="453">
        <v>0</v>
      </c>
      <c r="V715" s="458">
        <v>1</v>
      </c>
      <c r="W715" s="456">
        <v>0</v>
      </c>
      <c r="X715" s="422">
        <v>0</v>
      </c>
      <c r="Y715" s="453">
        <v>1</v>
      </c>
      <c r="Z715" s="458">
        <v>0</v>
      </c>
      <c r="AA715" s="456">
        <v>0</v>
      </c>
      <c r="AB715" s="422">
        <v>0</v>
      </c>
      <c r="AC715" s="453">
        <v>1</v>
      </c>
      <c r="AD715" s="458">
        <v>1</v>
      </c>
      <c r="AE715" s="456">
        <v>0</v>
      </c>
      <c r="AF715" s="422">
        <v>0</v>
      </c>
      <c r="AG715" s="453">
        <v>1</v>
      </c>
      <c r="AH715" s="458">
        <v>0</v>
      </c>
      <c r="AI715" s="456">
        <v>1</v>
      </c>
      <c r="AJ715" s="422">
        <v>0</v>
      </c>
      <c r="AK715" s="453">
        <v>2</v>
      </c>
      <c r="AL715" s="444">
        <v>0</v>
      </c>
      <c r="AM715" s="449">
        <v>0</v>
      </c>
      <c r="AN715" s="447">
        <v>0</v>
      </c>
      <c r="AO715" s="451">
        <v>1</v>
      </c>
      <c r="AP715" s="451">
        <v>0</v>
      </c>
      <c r="AQ715" s="451">
        <v>0</v>
      </c>
      <c r="AR715" s="451">
        <v>0</v>
      </c>
      <c r="AS715" s="451">
        <v>0</v>
      </c>
      <c r="AT715" s="451">
        <v>0</v>
      </c>
      <c r="AU715" s="451">
        <v>0</v>
      </c>
      <c r="AV715" s="451">
        <v>0</v>
      </c>
      <c r="AW715" s="451">
        <v>0</v>
      </c>
      <c r="AX715" s="451">
        <v>0</v>
      </c>
      <c r="AY715" s="447">
        <v>0</v>
      </c>
      <c r="AZ715" s="451">
        <v>0</v>
      </c>
      <c r="BA715" s="428">
        <v>0</v>
      </c>
      <c r="BI715" s="435">
        <v>2</v>
      </c>
      <c r="BK715" s="435">
        <v>1</v>
      </c>
      <c r="BO715" s="435">
        <v>1</v>
      </c>
      <c r="BP715" s="435">
        <v>1</v>
      </c>
      <c r="BR715" s="442">
        <v>4</v>
      </c>
    </row>
    <row r="716" spans="1:70" ht="12.75" customHeight="1">
      <c r="A716" s="467">
        <v>41691</v>
      </c>
      <c r="B716" s="368">
        <v>13</v>
      </c>
      <c r="C716" s="368">
        <v>17</v>
      </c>
      <c r="D716" s="368">
        <v>28</v>
      </c>
      <c r="E716" s="368">
        <v>30</v>
      </c>
      <c r="F716" s="368">
        <v>32</v>
      </c>
      <c r="G716" s="368">
        <v>0</v>
      </c>
      <c r="H716" s="368">
        <v>5</v>
      </c>
      <c r="I716" s="500">
        <v>7</v>
      </c>
      <c r="R716" s="419">
        <v>5</v>
      </c>
      <c r="S716" s="421">
        <v>0</v>
      </c>
      <c r="T716" s="422">
        <v>1</v>
      </c>
      <c r="U716" s="453">
        <v>0</v>
      </c>
      <c r="V716" s="458">
        <v>1</v>
      </c>
      <c r="W716" s="456">
        <v>1</v>
      </c>
      <c r="X716" s="422">
        <v>0</v>
      </c>
      <c r="Y716" s="453">
        <v>1</v>
      </c>
      <c r="Z716" s="458">
        <v>0</v>
      </c>
      <c r="AA716" s="456">
        <v>0</v>
      </c>
      <c r="AB716" s="422">
        <v>0</v>
      </c>
      <c r="AC716" s="453">
        <v>0</v>
      </c>
      <c r="AD716" s="458">
        <v>0</v>
      </c>
      <c r="AE716" s="456">
        <v>0</v>
      </c>
      <c r="AF716" s="422">
        <v>0</v>
      </c>
      <c r="AG716" s="453">
        <v>0</v>
      </c>
      <c r="AH716" s="458">
        <v>1</v>
      </c>
      <c r="AI716" s="456">
        <v>0</v>
      </c>
      <c r="AJ716" s="422">
        <v>1</v>
      </c>
      <c r="AK716" s="453">
        <v>1</v>
      </c>
      <c r="AL716" s="444">
        <v>0</v>
      </c>
      <c r="AM716" s="449">
        <v>0</v>
      </c>
      <c r="AN716" s="447">
        <v>0</v>
      </c>
      <c r="AO716" s="451">
        <v>0</v>
      </c>
      <c r="AP716" s="451">
        <v>0</v>
      </c>
      <c r="AQ716" s="451">
        <v>0</v>
      </c>
      <c r="AR716" s="451">
        <v>0</v>
      </c>
      <c r="AS716" s="451">
        <v>0</v>
      </c>
      <c r="AT716" s="451">
        <v>0</v>
      </c>
      <c r="AU716" s="451">
        <v>0</v>
      </c>
      <c r="AV716" s="451">
        <v>0</v>
      </c>
      <c r="AW716" s="451">
        <v>0</v>
      </c>
      <c r="AX716" s="451">
        <v>0</v>
      </c>
      <c r="AY716" s="447">
        <v>0</v>
      </c>
      <c r="AZ716" s="451">
        <v>0</v>
      </c>
      <c r="BA716" s="428">
        <v>0</v>
      </c>
      <c r="BH716" s="434">
        <v>1</v>
      </c>
      <c r="BI716" s="435">
        <v>1</v>
      </c>
      <c r="BM716" s="435">
        <v>1</v>
      </c>
      <c r="BN716" s="435">
        <v>1</v>
      </c>
      <c r="BP716" s="435">
        <v>1</v>
      </c>
      <c r="BR716" s="442">
        <v>5</v>
      </c>
    </row>
    <row r="717" spans="1:70" ht="12.75" customHeight="1">
      <c r="A717" s="467">
        <v>41688</v>
      </c>
      <c r="B717" s="368">
        <v>23</v>
      </c>
      <c r="C717" s="368">
        <v>26</v>
      </c>
      <c r="D717" s="368">
        <v>36</v>
      </c>
      <c r="E717" s="368">
        <v>37</v>
      </c>
      <c r="F717" s="368">
        <v>49</v>
      </c>
      <c r="G717" s="368">
        <v>0</v>
      </c>
      <c r="H717" s="368">
        <v>6</v>
      </c>
      <c r="I717" s="500">
        <v>7</v>
      </c>
      <c r="R717" s="419">
        <v>5</v>
      </c>
      <c r="S717" s="421">
        <v>0</v>
      </c>
      <c r="T717" s="422">
        <v>1</v>
      </c>
      <c r="U717" s="453">
        <v>0</v>
      </c>
      <c r="V717" s="458">
        <v>0</v>
      </c>
      <c r="W717" s="456">
        <v>0</v>
      </c>
      <c r="X717" s="422">
        <v>0</v>
      </c>
      <c r="Y717" s="453">
        <v>1</v>
      </c>
      <c r="Z717" s="458">
        <v>0</v>
      </c>
      <c r="AA717" s="456">
        <v>0</v>
      </c>
      <c r="AB717" s="422">
        <v>0</v>
      </c>
      <c r="AC717" s="453">
        <v>1</v>
      </c>
      <c r="AD717" s="458">
        <v>0</v>
      </c>
      <c r="AE717" s="456">
        <v>0</v>
      </c>
      <c r="AF717" s="422">
        <v>0</v>
      </c>
      <c r="AG717" s="453">
        <v>0</v>
      </c>
      <c r="AH717" s="458">
        <v>0</v>
      </c>
      <c r="AI717" s="456">
        <v>1</v>
      </c>
      <c r="AJ717" s="422">
        <v>0</v>
      </c>
      <c r="AK717" s="453">
        <v>2</v>
      </c>
      <c r="AL717" s="444">
        <v>0</v>
      </c>
      <c r="AM717" s="449">
        <v>0</v>
      </c>
      <c r="AN717" s="447">
        <v>0</v>
      </c>
      <c r="AO717" s="451">
        <v>1</v>
      </c>
      <c r="AP717" s="451">
        <v>0</v>
      </c>
      <c r="AQ717" s="451">
        <v>0</v>
      </c>
      <c r="AR717" s="451">
        <v>0</v>
      </c>
      <c r="AS717" s="451">
        <v>0</v>
      </c>
      <c r="AT717" s="451">
        <v>0</v>
      </c>
      <c r="AU717" s="451">
        <v>0</v>
      </c>
      <c r="AV717" s="451">
        <v>0</v>
      </c>
      <c r="AW717" s="451">
        <v>0</v>
      </c>
      <c r="AX717" s="451">
        <v>0</v>
      </c>
      <c r="AY717" s="447">
        <v>0</v>
      </c>
      <c r="AZ717" s="451">
        <v>0</v>
      </c>
      <c r="BA717" s="428">
        <v>0</v>
      </c>
      <c r="BH717" s="434">
        <v>1</v>
      </c>
      <c r="BJ717" s="435">
        <v>1</v>
      </c>
      <c r="BK717" s="435">
        <v>1</v>
      </c>
      <c r="BP717" s="435">
        <v>2</v>
      </c>
      <c r="BR717" s="442">
        <v>4</v>
      </c>
    </row>
    <row r="718" spans="1:70" ht="12.75" customHeight="1">
      <c r="A718" s="467">
        <v>41684</v>
      </c>
      <c r="B718" s="368">
        <v>2</v>
      </c>
      <c r="C718" s="368">
        <v>4</v>
      </c>
      <c r="D718" s="368">
        <v>6</v>
      </c>
      <c r="E718" s="368">
        <v>19</v>
      </c>
      <c r="F718" s="368">
        <v>39</v>
      </c>
      <c r="G718" s="368">
        <v>0</v>
      </c>
      <c r="H718" s="368">
        <v>2</v>
      </c>
      <c r="I718" s="500">
        <v>7</v>
      </c>
      <c r="R718" s="419">
        <v>4</v>
      </c>
      <c r="S718" s="421">
        <v>0</v>
      </c>
      <c r="T718" s="422">
        <v>1</v>
      </c>
      <c r="U718" s="453">
        <v>1</v>
      </c>
      <c r="V718" s="458">
        <v>0</v>
      </c>
      <c r="W718" s="456">
        <v>0</v>
      </c>
      <c r="X718" s="422">
        <v>0</v>
      </c>
      <c r="Y718" s="453">
        <v>0</v>
      </c>
      <c r="Z718" s="458">
        <v>0</v>
      </c>
      <c r="AA718" s="456">
        <v>0</v>
      </c>
      <c r="AB718" s="422">
        <v>1</v>
      </c>
      <c r="AC718" s="453">
        <v>1</v>
      </c>
      <c r="AD718" s="458">
        <v>0</v>
      </c>
      <c r="AE718" s="456">
        <v>1</v>
      </c>
      <c r="AF718" s="422">
        <v>0</v>
      </c>
      <c r="AG718" s="453">
        <v>1</v>
      </c>
      <c r="AH718" s="458">
        <v>0</v>
      </c>
      <c r="AI718" s="456">
        <v>0</v>
      </c>
      <c r="AJ718" s="422">
        <v>0</v>
      </c>
      <c r="AK718" s="453">
        <v>1</v>
      </c>
      <c r="AL718" s="444">
        <v>0</v>
      </c>
      <c r="AM718" s="449">
        <v>0</v>
      </c>
      <c r="AN718" s="447">
        <v>0</v>
      </c>
      <c r="AO718" s="451">
        <v>0</v>
      </c>
      <c r="AP718" s="451">
        <v>0</v>
      </c>
      <c r="AQ718" s="451">
        <v>0</v>
      </c>
      <c r="AR718" s="451">
        <v>0</v>
      </c>
      <c r="AS718" s="451">
        <v>0</v>
      </c>
      <c r="AT718" s="451">
        <v>0</v>
      </c>
      <c r="AU718" s="451">
        <v>0</v>
      </c>
      <c r="AV718" s="451">
        <v>0</v>
      </c>
      <c r="AW718" s="451">
        <v>0</v>
      </c>
      <c r="AX718" s="451">
        <v>0</v>
      </c>
      <c r="AY718" s="447">
        <v>0</v>
      </c>
      <c r="AZ718" s="451">
        <v>0</v>
      </c>
      <c r="BA718" s="428">
        <v>0</v>
      </c>
      <c r="BI718" s="435">
        <v>1</v>
      </c>
      <c r="BL718" s="435">
        <v>1</v>
      </c>
      <c r="BM718" s="435">
        <v>2</v>
      </c>
      <c r="BQ718" s="436">
        <v>1</v>
      </c>
      <c r="BR718" s="442">
        <v>4</v>
      </c>
    </row>
    <row r="719" spans="1:70" ht="12.75" customHeight="1">
      <c r="A719" s="467">
        <v>41681</v>
      </c>
      <c r="B719" s="368">
        <v>8</v>
      </c>
      <c r="C719" s="368">
        <v>17</v>
      </c>
      <c r="D719" s="368">
        <v>25</v>
      </c>
      <c r="E719" s="368">
        <v>41</v>
      </c>
      <c r="F719" s="368">
        <v>47</v>
      </c>
      <c r="G719" s="368">
        <v>0</v>
      </c>
      <c r="H719" s="368">
        <v>1</v>
      </c>
      <c r="I719" s="500">
        <v>2</v>
      </c>
      <c r="R719" s="419">
        <v>3</v>
      </c>
      <c r="S719" s="421">
        <v>2</v>
      </c>
      <c r="T719" s="422">
        <v>0</v>
      </c>
      <c r="U719" s="453">
        <v>0</v>
      </c>
      <c r="V719" s="458">
        <v>0</v>
      </c>
      <c r="W719" s="456">
        <v>1</v>
      </c>
      <c r="X719" s="422">
        <v>0</v>
      </c>
      <c r="Y719" s="453">
        <v>0</v>
      </c>
      <c r="Z719" s="458">
        <v>1</v>
      </c>
      <c r="AA719" s="456">
        <v>1</v>
      </c>
      <c r="AB719" s="422">
        <v>1</v>
      </c>
      <c r="AC719" s="453">
        <v>0</v>
      </c>
      <c r="AD719" s="458">
        <v>0</v>
      </c>
      <c r="AE719" s="456">
        <v>0</v>
      </c>
      <c r="AF719" s="422">
        <v>0</v>
      </c>
      <c r="AG719" s="453">
        <v>1</v>
      </c>
      <c r="AH719" s="458">
        <v>0</v>
      </c>
      <c r="AI719" s="456">
        <v>0</v>
      </c>
      <c r="AJ719" s="422">
        <v>1</v>
      </c>
      <c r="AK719" s="453">
        <v>0</v>
      </c>
      <c r="AL719" s="444">
        <v>0</v>
      </c>
      <c r="AM719" s="449">
        <v>0</v>
      </c>
      <c r="AN719" s="447">
        <v>0</v>
      </c>
      <c r="AO719" s="451">
        <v>1</v>
      </c>
      <c r="AP719" s="451">
        <v>0</v>
      </c>
      <c r="AQ719" s="451">
        <v>0</v>
      </c>
      <c r="AR719" s="451">
        <v>0</v>
      </c>
      <c r="AS719" s="451">
        <v>0</v>
      </c>
      <c r="AT719" s="451">
        <v>0</v>
      </c>
      <c r="AU719" s="451">
        <v>0</v>
      </c>
      <c r="AV719" s="451">
        <v>0</v>
      </c>
      <c r="AW719" s="451">
        <v>0</v>
      </c>
      <c r="AX719" s="451">
        <v>0</v>
      </c>
      <c r="AY719" s="447">
        <v>0</v>
      </c>
      <c r="AZ719" s="451">
        <v>0</v>
      </c>
      <c r="BA719" s="428">
        <v>0</v>
      </c>
      <c r="BJ719" s="435">
        <v>2</v>
      </c>
      <c r="BL719" s="435">
        <v>1</v>
      </c>
      <c r="BM719" s="435">
        <v>1</v>
      </c>
      <c r="BP719" s="435">
        <v>1</v>
      </c>
      <c r="BR719" s="442">
        <v>4</v>
      </c>
    </row>
    <row r="720" spans="1:70" ht="12.75" customHeight="1">
      <c r="A720" s="467">
        <v>41677</v>
      </c>
      <c r="B720" s="368">
        <v>3</v>
      </c>
      <c r="C720" s="368">
        <v>17</v>
      </c>
      <c r="D720" s="368">
        <v>19</v>
      </c>
      <c r="E720" s="368">
        <v>46</v>
      </c>
      <c r="F720" s="368">
        <v>47</v>
      </c>
      <c r="G720" s="368">
        <v>0</v>
      </c>
      <c r="H720" s="368">
        <v>9</v>
      </c>
      <c r="I720" s="500">
        <v>10</v>
      </c>
      <c r="R720" s="419">
        <v>2</v>
      </c>
      <c r="S720" s="421">
        <v>0</v>
      </c>
      <c r="T720" s="422">
        <v>0</v>
      </c>
      <c r="U720" s="453">
        <v>0</v>
      </c>
      <c r="V720" s="458">
        <v>1</v>
      </c>
      <c r="W720" s="456">
        <v>0</v>
      </c>
      <c r="X720" s="422">
        <v>1</v>
      </c>
      <c r="Y720" s="453">
        <v>1</v>
      </c>
      <c r="Z720" s="458">
        <v>0</v>
      </c>
      <c r="AA720" s="456">
        <v>0</v>
      </c>
      <c r="AB720" s="422">
        <v>0</v>
      </c>
      <c r="AC720" s="453">
        <v>1</v>
      </c>
      <c r="AD720" s="458">
        <v>1</v>
      </c>
      <c r="AE720" s="456">
        <v>0</v>
      </c>
      <c r="AF720" s="422">
        <v>1</v>
      </c>
      <c r="AG720" s="453">
        <v>0</v>
      </c>
      <c r="AH720" s="458">
        <v>1</v>
      </c>
      <c r="AI720" s="456">
        <v>0</v>
      </c>
      <c r="AJ720" s="422">
        <v>1</v>
      </c>
      <c r="AK720" s="453">
        <v>1</v>
      </c>
      <c r="AL720" s="444">
        <v>0</v>
      </c>
      <c r="AM720" s="449">
        <v>0</v>
      </c>
      <c r="AN720" s="447">
        <v>0</v>
      </c>
      <c r="AO720" s="451">
        <v>0</v>
      </c>
      <c r="AP720" s="451">
        <v>0</v>
      </c>
      <c r="AQ720" s="451">
        <v>0</v>
      </c>
      <c r="AR720" s="451">
        <v>0</v>
      </c>
      <c r="AS720" s="451">
        <v>0</v>
      </c>
      <c r="AT720" s="451">
        <v>0</v>
      </c>
      <c r="AU720" s="451">
        <v>0</v>
      </c>
      <c r="AV720" s="451">
        <v>0</v>
      </c>
      <c r="AW720" s="451">
        <v>0</v>
      </c>
      <c r="AX720" s="451">
        <v>0</v>
      </c>
      <c r="AY720" s="447">
        <v>0</v>
      </c>
      <c r="AZ720" s="451">
        <v>0</v>
      </c>
      <c r="BA720" s="428">
        <v>0</v>
      </c>
      <c r="BJ720" s="435">
        <v>2</v>
      </c>
      <c r="BK720" s="435">
        <v>1</v>
      </c>
      <c r="BN720" s="435">
        <v>1</v>
      </c>
      <c r="BQ720" s="436">
        <v>1</v>
      </c>
      <c r="BR720" s="442">
        <v>4</v>
      </c>
    </row>
    <row r="721" spans="1:70" ht="12.75" customHeight="1">
      <c r="A721" s="467">
        <v>41674</v>
      </c>
      <c r="B721" s="368">
        <v>1</v>
      </c>
      <c r="C721" s="368">
        <v>21</v>
      </c>
      <c r="D721" s="368">
        <v>33</v>
      </c>
      <c r="E721" s="368">
        <v>37</v>
      </c>
      <c r="F721" s="368">
        <v>38</v>
      </c>
      <c r="G721" s="368">
        <v>0</v>
      </c>
      <c r="H721" s="368">
        <v>4</v>
      </c>
      <c r="I721" s="500">
        <v>8</v>
      </c>
      <c r="R721" s="419">
        <v>4</v>
      </c>
      <c r="S721" s="421">
        <v>0</v>
      </c>
      <c r="T721" s="422">
        <v>1</v>
      </c>
      <c r="U721" s="453">
        <v>0</v>
      </c>
      <c r="V721" s="458">
        <v>0</v>
      </c>
      <c r="W721" s="456">
        <v>0</v>
      </c>
      <c r="X721" s="422">
        <v>0</v>
      </c>
      <c r="Y721" s="453">
        <v>0</v>
      </c>
      <c r="Z721" s="458">
        <v>1</v>
      </c>
      <c r="AA721" s="456">
        <v>1</v>
      </c>
      <c r="AB721" s="422">
        <v>1</v>
      </c>
      <c r="AC721" s="453">
        <v>1</v>
      </c>
      <c r="AD721" s="458">
        <v>0</v>
      </c>
      <c r="AE721" s="456">
        <v>1</v>
      </c>
      <c r="AF721" s="422">
        <v>0</v>
      </c>
      <c r="AG721" s="453">
        <v>1</v>
      </c>
      <c r="AH721" s="458">
        <v>0</v>
      </c>
      <c r="AI721" s="456">
        <v>1</v>
      </c>
      <c r="AJ721" s="422">
        <v>1</v>
      </c>
      <c r="AK721" s="453">
        <v>0</v>
      </c>
      <c r="AL721" s="444">
        <v>0</v>
      </c>
      <c r="AM721" s="449">
        <v>0</v>
      </c>
      <c r="AN721" s="447">
        <v>0</v>
      </c>
      <c r="AO721" s="451">
        <v>0</v>
      </c>
      <c r="AP721" s="451">
        <v>0</v>
      </c>
      <c r="AQ721" s="451">
        <v>0</v>
      </c>
      <c r="AR721" s="451">
        <v>0</v>
      </c>
      <c r="AS721" s="451">
        <v>0</v>
      </c>
      <c r="AT721" s="451">
        <v>0</v>
      </c>
      <c r="AU721" s="451">
        <v>0</v>
      </c>
      <c r="AV721" s="451">
        <v>0</v>
      </c>
      <c r="AW721" s="451">
        <v>0</v>
      </c>
      <c r="AX721" s="451">
        <v>0</v>
      </c>
      <c r="AY721" s="447">
        <v>0</v>
      </c>
      <c r="AZ721" s="451">
        <v>0</v>
      </c>
      <c r="BA721" s="428">
        <v>0</v>
      </c>
      <c r="BH721" s="434">
        <v>1</v>
      </c>
      <c r="BM721" s="435">
        <v>1</v>
      </c>
      <c r="BN721" s="435">
        <v>1</v>
      </c>
      <c r="BO721" s="435">
        <v>1</v>
      </c>
      <c r="BP721" s="435">
        <v>1</v>
      </c>
      <c r="BR721" s="442">
        <v>5</v>
      </c>
    </row>
    <row r="722" spans="1:70" ht="12.75" customHeight="1">
      <c r="A722" s="467">
        <v>41670</v>
      </c>
      <c r="B722" s="368">
        <v>8</v>
      </c>
      <c r="C722" s="368">
        <v>10</v>
      </c>
      <c r="D722" s="368">
        <v>15</v>
      </c>
      <c r="E722" s="368">
        <v>16</v>
      </c>
      <c r="F722" s="368">
        <v>31</v>
      </c>
      <c r="G722" s="368">
        <v>0</v>
      </c>
      <c r="H722" s="368">
        <v>8</v>
      </c>
      <c r="I722" s="500">
        <v>9</v>
      </c>
      <c r="R722" s="419">
        <v>2</v>
      </c>
      <c r="S722" s="421">
        <v>0</v>
      </c>
      <c r="T722" s="422">
        <v>1</v>
      </c>
      <c r="U722" s="453">
        <v>0</v>
      </c>
      <c r="V722" s="458">
        <v>0</v>
      </c>
      <c r="W722" s="456">
        <v>0</v>
      </c>
      <c r="X722" s="422">
        <v>1</v>
      </c>
      <c r="Y722" s="453">
        <v>0</v>
      </c>
      <c r="Z722" s="458">
        <v>0</v>
      </c>
      <c r="AA722" s="456">
        <v>0</v>
      </c>
      <c r="AB722" s="422">
        <v>0</v>
      </c>
      <c r="AC722" s="453">
        <v>0</v>
      </c>
      <c r="AD722" s="458">
        <v>0</v>
      </c>
      <c r="AE722" s="456">
        <v>0</v>
      </c>
      <c r="AF722" s="422">
        <v>0</v>
      </c>
      <c r="AG722" s="453">
        <v>1</v>
      </c>
      <c r="AH722" s="458">
        <v>1</v>
      </c>
      <c r="AI722" s="456">
        <v>0</v>
      </c>
      <c r="AJ722" s="422">
        <v>0</v>
      </c>
      <c r="AK722" s="453">
        <v>0</v>
      </c>
      <c r="AL722" s="444">
        <v>0</v>
      </c>
      <c r="AM722" s="449">
        <v>0</v>
      </c>
      <c r="AN722" s="447">
        <v>0</v>
      </c>
      <c r="AO722" s="451">
        <v>0</v>
      </c>
      <c r="AP722" s="451">
        <v>0</v>
      </c>
      <c r="AQ722" s="451">
        <v>0</v>
      </c>
      <c r="AR722" s="451">
        <v>0</v>
      </c>
      <c r="AS722" s="451">
        <v>0</v>
      </c>
      <c r="AT722" s="451">
        <v>0</v>
      </c>
      <c r="AU722" s="451">
        <v>0</v>
      </c>
      <c r="AV722" s="451">
        <v>0</v>
      </c>
      <c r="AW722" s="451">
        <v>0</v>
      </c>
      <c r="AX722" s="451">
        <v>0</v>
      </c>
      <c r="AY722" s="447">
        <v>0</v>
      </c>
      <c r="AZ722" s="451">
        <v>0</v>
      </c>
      <c r="BA722" s="428">
        <v>0</v>
      </c>
      <c r="BI722" s="435">
        <v>2</v>
      </c>
      <c r="BJ722" s="435">
        <v>1</v>
      </c>
      <c r="BO722" s="435">
        <v>1</v>
      </c>
      <c r="BQ722" s="436">
        <v>1</v>
      </c>
      <c r="BR722" s="442">
        <v>4</v>
      </c>
    </row>
    <row r="723" spans="1:70" ht="12.75" customHeight="1">
      <c r="A723" s="467">
        <v>41667</v>
      </c>
      <c r="B723" s="368">
        <v>18</v>
      </c>
      <c r="C723" s="368">
        <v>20</v>
      </c>
      <c r="D723" s="368">
        <v>23</v>
      </c>
      <c r="E723" s="368">
        <v>42</v>
      </c>
      <c r="F723" s="368">
        <v>48</v>
      </c>
      <c r="G723" s="368">
        <v>0</v>
      </c>
      <c r="H723" s="368">
        <v>2</v>
      </c>
      <c r="I723" s="500">
        <v>9</v>
      </c>
      <c r="R723" s="419">
        <v>4</v>
      </c>
      <c r="S723" s="421">
        <v>0</v>
      </c>
      <c r="T723" s="422">
        <v>0</v>
      </c>
      <c r="U723" s="453">
        <v>2</v>
      </c>
      <c r="V723" s="458">
        <v>0</v>
      </c>
      <c r="W723" s="456">
        <v>1</v>
      </c>
      <c r="X723" s="422">
        <v>0</v>
      </c>
      <c r="Y723" s="453">
        <v>2</v>
      </c>
      <c r="Z723" s="458">
        <v>0</v>
      </c>
      <c r="AA723" s="456">
        <v>0</v>
      </c>
      <c r="AB723" s="422">
        <v>0</v>
      </c>
      <c r="AC723" s="453">
        <v>1</v>
      </c>
      <c r="AD723" s="458">
        <v>0</v>
      </c>
      <c r="AE723" s="456">
        <v>0</v>
      </c>
      <c r="AF723" s="422">
        <v>0</v>
      </c>
      <c r="AG723" s="453">
        <v>1</v>
      </c>
      <c r="AH723" s="458">
        <v>0</v>
      </c>
      <c r="AI723" s="456">
        <v>0</v>
      </c>
      <c r="AJ723" s="422">
        <v>0</v>
      </c>
      <c r="AK723" s="453">
        <v>0</v>
      </c>
      <c r="AL723" s="444">
        <v>1</v>
      </c>
      <c r="AM723" s="449">
        <v>0</v>
      </c>
      <c r="AN723" s="447">
        <v>0</v>
      </c>
      <c r="AO723" s="451">
        <v>2</v>
      </c>
      <c r="AP723" s="451">
        <v>0</v>
      </c>
      <c r="AQ723" s="451">
        <v>0</v>
      </c>
      <c r="AR723" s="451">
        <v>0</v>
      </c>
      <c r="AS723" s="451">
        <v>0</v>
      </c>
      <c r="AT723" s="451">
        <v>0</v>
      </c>
      <c r="AU723" s="451">
        <v>0</v>
      </c>
      <c r="AV723" s="451">
        <v>0</v>
      </c>
      <c r="AW723" s="451">
        <v>0</v>
      </c>
      <c r="AX723" s="451">
        <v>0</v>
      </c>
      <c r="AY723" s="447">
        <v>0</v>
      </c>
      <c r="AZ723" s="451">
        <v>0</v>
      </c>
      <c r="BA723" s="428">
        <v>0</v>
      </c>
      <c r="BH723" s="434">
        <v>1</v>
      </c>
      <c r="BJ723" s="435">
        <v>1</v>
      </c>
      <c r="BK723" s="435">
        <v>1</v>
      </c>
      <c r="BM723" s="435">
        <v>1</v>
      </c>
      <c r="BO723" s="435">
        <v>1</v>
      </c>
      <c r="BR723" s="442">
        <v>5</v>
      </c>
    </row>
    <row r="724" spans="1:70" ht="12.75" customHeight="1">
      <c r="A724" s="467">
        <v>41663</v>
      </c>
      <c r="B724" s="368">
        <v>5</v>
      </c>
      <c r="C724" s="368">
        <v>19</v>
      </c>
      <c r="D724" s="368">
        <v>34</v>
      </c>
      <c r="E724" s="368">
        <v>35</v>
      </c>
      <c r="F724" s="368">
        <v>41</v>
      </c>
      <c r="G724" s="368">
        <v>0</v>
      </c>
      <c r="H724" s="368">
        <v>1</v>
      </c>
      <c r="I724" s="500">
        <v>5</v>
      </c>
      <c r="R724" s="419">
        <v>2</v>
      </c>
      <c r="S724" s="421">
        <v>1</v>
      </c>
      <c r="T724" s="422">
        <v>1</v>
      </c>
      <c r="U724" s="453">
        <v>1</v>
      </c>
      <c r="V724" s="458">
        <v>0</v>
      </c>
      <c r="W724" s="456">
        <v>0</v>
      </c>
      <c r="X724" s="422">
        <v>0</v>
      </c>
      <c r="Y724" s="453">
        <v>0</v>
      </c>
      <c r="Z724" s="458">
        <v>1</v>
      </c>
      <c r="AA724" s="456">
        <v>0</v>
      </c>
      <c r="AB724" s="422">
        <v>0</v>
      </c>
      <c r="AC724" s="453">
        <v>0</v>
      </c>
      <c r="AD724" s="458">
        <v>0</v>
      </c>
      <c r="AE724" s="456">
        <v>0</v>
      </c>
      <c r="AF724" s="422">
        <v>0</v>
      </c>
      <c r="AG724" s="453">
        <v>0</v>
      </c>
      <c r="AH724" s="458">
        <v>1</v>
      </c>
      <c r="AI724" s="456">
        <v>2</v>
      </c>
      <c r="AJ724" s="422">
        <v>0</v>
      </c>
      <c r="AK724" s="453">
        <v>0</v>
      </c>
      <c r="AL724" s="444">
        <v>0</v>
      </c>
      <c r="AM724" s="449">
        <v>0</v>
      </c>
      <c r="AN724" s="447">
        <v>0</v>
      </c>
      <c r="AO724" s="451">
        <v>1</v>
      </c>
      <c r="AP724" s="451">
        <v>0</v>
      </c>
      <c r="AQ724" s="451">
        <v>0</v>
      </c>
      <c r="AR724" s="451">
        <v>0</v>
      </c>
      <c r="AS724" s="451">
        <v>0</v>
      </c>
      <c r="AT724" s="451">
        <v>0</v>
      </c>
      <c r="AU724" s="451">
        <v>0</v>
      </c>
      <c r="AV724" s="451">
        <v>0</v>
      </c>
      <c r="AW724" s="451">
        <v>0</v>
      </c>
      <c r="AX724" s="451">
        <v>0</v>
      </c>
      <c r="AY724" s="447">
        <v>0</v>
      </c>
      <c r="AZ724" s="451">
        <v>0</v>
      </c>
      <c r="BA724" s="428">
        <v>0</v>
      </c>
      <c r="BI724" s="435">
        <v>1</v>
      </c>
      <c r="BK724" s="435">
        <v>1</v>
      </c>
      <c r="BL724" s="435">
        <v>1</v>
      </c>
      <c r="BO724" s="435">
        <v>1</v>
      </c>
      <c r="BP724" s="435">
        <v>1</v>
      </c>
      <c r="BR724" s="442">
        <v>5</v>
      </c>
    </row>
    <row r="725" spans="1:70" ht="12.75" customHeight="1">
      <c r="A725" s="467">
        <v>41660</v>
      </c>
      <c r="B725" s="368">
        <v>4</v>
      </c>
      <c r="C725" s="368">
        <v>12</v>
      </c>
      <c r="D725" s="368">
        <v>35</v>
      </c>
      <c r="E725" s="368">
        <v>42</v>
      </c>
      <c r="F725" s="368">
        <v>48</v>
      </c>
      <c r="G725" s="368">
        <v>0</v>
      </c>
      <c r="H725" s="368">
        <v>5</v>
      </c>
      <c r="I725" s="500">
        <v>8</v>
      </c>
      <c r="R725" s="419">
        <v>3</v>
      </c>
      <c r="S725" s="421">
        <v>1</v>
      </c>
      <c r="T725" s="422">
        <v>0</v>
      </c>
      <c r="U725" s="453">
        <v>0</v>
      </c>
      <c r="V725" s="458">
        <v>0</v>
      </c>
      <c r="W725" s="456">
        <v>0</v>
      </c>
      <c r="X725" s="422">
        <v>0</v>
      </c>
      <c r="Y725" s="453">
        <v>0</v>
      </c>
      <c r="Z725" s="458">
        <v>0</v>
      </c>
      <c r="AA725" s="456">
        <v>0</v>
      </c>
      <c r="AB725" s="422">
        <v>1</v>
      </c>
      <c r="AC725" s="453">
        <v>0</v>
      </c>
      <c r="AD725" s="458">
        <v>0</v>
      </c>
      <c r="AE725" s="456">
        <v>0</v>
      </c>
      <c r="AF725" s="422">
        <v>1</v>
      </c>
      <c r="AG725" s="453">
        <v>0</v>
      </c>
      <c r="AH725" s="458">
        <v>0</v>
      </c>
      <c r="AI725" s="456">
        <v>1</v>
      </c>
      <c r="AJ725" s="422">
        <v>0</v>
      </c>
      <c r="AK725" s="453">
        <v>0</v>
      </c>
      <c r="AL725" s="444">
        <v>0</v>
      </c>
      <c r="AM725" s="449">
        <v>0</v>
      </c>
      <c r="AN725" s="447">
        <v>0</v>
      </c>
      <c r="AO725" s="451">
        <v>0</v>
      </c>
      <c r="AP725" s="451">
        <v>0</v>
      </c>
      <c r="AQ725" s="451">
        <v>0</v>
      </c>
      <c r="AR725" s="451">
        <v>0</v>
      </c>
      <c r="AS725" s="451">
        <v>0</v>
      </c>
      <c r="AT725" s="451">
        <v>0</v>
      </c>
      <c r="AU725" s="451">
        <v>0</v>
      </c>
      <c r="AV725" s="451">
        <v>0</v>
      </c>
      <c r="AW725" s="451">
        <v>0</v>
      </c>
      <c r="AX725" s="451">
        <v>0</v>
      </c>
      <c r="AY725" s="447">
        <v>0</v>
      </c>
      <c r="AZ725" s="451">
        <v>0</v>
      </c>
      <c r="BA725" s="428">
        <v>0</v>
      </c>
      <c r="BH725" s="434">
        <v>1</v>
      </c>
      <c r="BK725" s="435">
        <v>1</v>
      </c>
      <c r="BL725" s="435">
        <v>1</v>
      </c>
      <c r="BM725" s="435">
        <v>1</v>
      </c>
      <c r="BQ725" s="436">
        <v>1</v>
      </c>
      <c r="BR725" s="442">
        <v>5</v>
      </c>
    </row>
    <row r="726" spans="1:70" ht="12.75" customHeight="1">
      <c r="A726" s="467">
        <v>41656</v>
      </c>
      <c r="B726" s="368">
        <v>19</v>
      </c>
      <c r="C726" s="368">
        <v>26</v>
      </c>
      <c r="D726" s="368">
        <v>32</v>
      </c>
      <c r="E726" s="368">
        <v>33</v>
      </c>
      <c r="F726" s="368">
        <v>42</v>
      </c>
      <c r="G726" s="368">
        <v>0</v>
      </c>
      <c r="H726" s="368">
        <v>4</v>
      </c>
      <c r="I726" s="500">
        <v>10</v>
      </c>
      <c r="R726" s="419">
        <v>4</v>
      </c>
      <c r="S726" s="421">
        <v>1</v>
      </c>
      <c r="T726" s="422">
        <v>1</v>
      </c>
      <c r="U726" s="453">
        <v>0</v>
      </c>
      <c r="V726" s="458">
        <v>1</v>
      </c>
      <c r="W726" s="456">
        <v>1</v>
      </c>
      <c r="X726" s="422">
        <v>1</v>
      </c>
      <c r="Y726" s="453">
        <v>0</v>
      </c>
      <c r="Z726" s="458">
        <v>0</v>
      </c>
      <c r="AA726" s="456">
        <v>0</v>
      </c>
      <c r="AB726" s="422">
        <v>0</v>
      </c>
      <c r="AC726" s="453">
        <v>0</v>
      </c>
      <c r="AD726" s="458">
        <v>1</v>
      </c>
      <c r="AE726" s="456">
        <v>1</v>
      </c>
      <c r="AF726" s="422">
        <v>0</v>
      </c>
      <c r="AG726" s="453">
        <v>0</v>
      </c>
      <c r="AH726" s="458">
        <v>1</v>
      </c>
      <c r="AI726" s="456">
        <v>0</v>
      </c>
      <c r="AJ726" s="422">
        <v>1</v>
      </c>
      <c r="AK726" s="453">
        <v>0</v>
      </c>
      <c r="AL726" s="444">
        <v>0</v>
      </c>
      <c r="AM726" s="449">
        <v>0</v>
      </c>
      <c r="AN726" s="447">
        <v>0</v>
      </c>
      <c r="AO726" s="451">
        <v>0</v>
      </c>
      <c r="AP726" s="451">
        <v>0</v>
      </c>
      <c r="AQ726" s="451">
        <v>0</v>
      </c>
      <c r="AR726" s="451">
        <v>0</v>
      </c>
      <c r="AS726" s="451">
        <v>0</v>
      </c>
      <c r="AT726" s="451">
        <v>0</v>
      </c>
      <c r="AU726" s="451">
        <v>0</v>
      </c>
      <c r="AV726" s="451">
        <v>0</v>
      </c>
      <c r="AW726" s="451">
        <v>0</v>
      </c>
      <c r="AX726" s="451">
        <v>0</v>
      </c>
      <c r="AY726" s="447">
        <v>0</v>
      </c>
      <c r="AZ726" s="451">
        <v>0</v>
      </c>
      <c r="BA726" s="428">
        <v>0</v>
      </c>
      <c r="BI726" s="435">
        <v>1</v>
      </c>
      <c r="BJ726" s="435">
        <v>1</v>
      </c>
      <c r="BK726" s="435">
        <v>1</v>
      </c>
      <c r="BN726" s="435">
        <v>1</v>
      </c>
      <c r="BP726" s="435">
        <v>1</v>
      </c>
      <c r="BR726" s="442">
        <v>5</v>
      </c>
    </row>
    <row r="727" spans="1:70" ht="12.75" customHeight="1">
      <c r="A727" s="467">
        <v>41653</v>
      </c>
      <c r="B727" s="368">
        <v>18</v>
      </c>
      <c r="C727" s="368">
        <v>20</v>
      </c>
      <c r="D727" s="368">
        <v>25</v>
      </c>
      <c r="E727" s="368">
        <v>26</v>
      </c>
      <c r="F727" s="368">
        <v>37</v>
      </c>
      <c r="G727" s="368">
        <v>0</v>
      </c>
      <c r="H727" s="368">
        <v>10</v>
      </c>
      <c r="I727" s="500">
        <v>11</v>
      </c>
      <c r="R727" s="419">
        <v>3</v>
      </c>
      <c r="S727" s="421">
        <v>0</v>
      </c>
      <c r="T727" s="422">
        <v>1</v>
      </c>
      <c r="U727" s="453">
        <v>1</v>
      </c>
      <c r="V727" s="458">
        <v>1</v>
      </c>
      <c r="W727" s="456">
        <v>0</v>
      </c>
      <c r="X727" s="422">
        <v>0</v>
      </c>
      <c r="Y727" s="453">
        <v>1</v>
      </c>
      <c r="Z727" s="458">
        <v>0</v>
      </c>
      <c r="AA727" s="456">
        <v>0</v>
      </c>
      <c r="AB727" s="422">
        <v>1</v>
      </c>
      <c r="AC727" s="453">
        <v>0</v>
      </c>
      <c r="AD727" s="458">
        <v>0</v>
      </c>
      <c r="AE727" s="456">
        <v>0</v>
      </c>
      <c r="AF727" s="422">
        <v>1</v>
      </c>
      <c r="AG727" s="453">
        <v>1</v>
      </c>
      <c r="AH727" s="458">
        <v>1</v>
      </c>
      <c r="AI727" s="456">
        <v>0</v>
      </c>
      <c r="AJ727" s="422">
        <v>1</v>
      </c>
      <c r="AK727" s="453">
        <v>0</v>
      </c>
      <c r="AL727" s="444">
        <v>0</v>
      </c>
      <c r="AM727" s="449">
        <v>0</v>
      </c>
      <c r="AN727" s="447">
        <v>0</v>
      </c>
      <c r="AO727" s="451">
        <v>0</v>
      </c>
      <c r="AP727" s="451">
        <v>0</v>
      </c>
      <c r="AQ727" s="451">
        <v>0</v>
      </c>
      <c r="AR727" s="451">
        <v>0</v>
      </c>
      <c r="AS727" s="451">
        <v>0</v>
      </c>
      <c r="AT727" s="451">
        <v>0</v>
      </c>
      <c r="AU727" s="451">
        <v>0</v>
      </c>
      <c r="AV727" s="451">
        <v>0</v>
      </c>
      <c r="AW727" s="451">
        <v>0</v>
      </c>
      <c r="AX727" s="451">
        <v>0</v>
      </c>
      <c r="AY727" s="447">
        <v>0</v>
      </c>
      <c r="AZ727" s="451">
        <v>0</v>
      </c>
      <c r="BA727" s="428">
        <v>0</v>
      </c>
      <c r="BH727" s="434">
        <v>1</v>
      </c>
      <c r="BI727" s="435">
        <v>1</v>
      </c>
      <c r="BK727" s="435">
        <v>1</v>
      </c>
      <c r="BM727" s="435">
        <v>1</v>
      </c>
      <c r="BQ727" s="436">
        <v>1</v>
      </c>
      <c r="BR727" s="442">
        <v>5</v>
      </c>
    </row>
    <row r="728" spans="1:70" ht="12.75" customHeight="1">
      <c r="A728" s="467">
        <v>41649</v>
      </c>
      <c r="B728" s="368">
        <v>1</v>
      </c>
      <c r="C728" s="368">
        <v>2</v>
      </c>
      <c r="D728" s="368">
        <v>11</v>
      </c>
      <c r="E728" s="368">
        <v>27</v>
      </c>
      <c r="F728" s="368">
        <v>29</v>
      </c>
      <c r="G728" s="368">
        <v>0</v>
      </c>
      <c r="H728" s="368">
        <v>1</v>
      </c>
      <c r="I728" s="500">
        <v>10</v>
      </c>
      <c r="R728" s="419">
        <v>1</v>
      </c>
      <c r="S728" s="421">
        <v>2</v>
      </c>
      <c r="T728" s="422">
        <v>1</v>
      </c>
      <c r="U728" s="453">
        <v>1</v>
      </c>
      <c r="V728" s="458">
        <v>0</v>
      </c>
      <c r="W728" s="456">
        <v>1</v>
      </c>
      <c r="X728" s="422">
        <v>0</v>
      </c>
      <c r="Y728" s="453">
        <v>1</v>
      </c>
      <c r="Z728" s="458">
        <v>1</v>
      </c>
      <c r="AA728" s="456">
        <v>0</v>
      </c>
      <c r="AB728" s="422">
        <v>0</v>
      </c>
      <c r="AC728" s="453">
        <v>0</v>
      </c>
      <c r="AD728" s="458">
        <v>1</v>
      </c>
      <c r="AE728" s="456">
        <v>1</v>
      </c>
      <c r="AF728" s="422">
        <v>1</v>
      </c>
      <c r="AG728" s="453">
        <v>1</v>
      </c>
      <c r="AH728" s="458">
        <v>0</v>
      </c>
      <c r="AI728" s="456">
        <v>0</v>
      </c>
      <c r="AJ728" s="422">
        <v>1</v>
      </c>
      <c r="AK728" s="453">
        <v>2</v>
      </c>
      <c r="AL728" s="444">
        <v>1</v>
      </c>
      <c r="AM728" s="449">
        <v>0</v>
      </c>
      <c r="AN728" s="447">
        <v>0</v>
      </c>
      <c r="AO728" s="451">
        <v>0</v>
      </c>
      <c r="AP728" s="451">
        <v>2</v>
      </c>
      <c r="AQ728" s="451">
        <v>0</v>
      </c>
      <c r="AR728" s="451">
        <v>0</v>
      </c>
      <c r="AS728" s="451">
        <v>0</v>
      </c>
      <c r="AT728" s="451">
        <v>0</v>
      </c>
      <c r="AU728" s="451">
        <v>0</v>
      </c>
      <c r="AV728" s="451">
        <v>0</v>
      </c>
      <c r="AW728" s="451">
        <v>0</v>
      </c>
      <c r="AX728" s="451">
        <v>0</v>
      </c>
      <c r="AY728" s="447">
        <v>0</v>
      </c>
      <c r="AZ728" s="451">
        <v>0</v>
      </c>
      <c r="BA728" s="428">
        <v>0</v>
      </c>
      <c r="BJ728" s="435">
        <v>2</v>
      </c>
      <c r="BK728" s="435">
        <v>2</v>
      </c>
      <c r="BO728" s="435">
        <v>1</v>
      </c>
      <c r="BR728" s="442">
        <v>3</v>
      </c>
    </row>
    <row r="729" spans="1:70" ht="12.75" customHeight="1">
      <c r="A729" s="467">
        <v>41646</v>
      </c>
      <c r="B729" s="368">
        <v>2</v>
      </c>
      <c r="C729" s="368">
        <v>20</v>
      </c>
      <c r="D729" s="368">
        <v>27</v>
      </c>
      <c r="E729" s="368">
        <v>33</v>
      </c>
      <c r="F729" s="368">
        <v>45</v>
      </c>
      <c r="G729" s="368">
        <v>0</v>
      </c>
      <c r="H729" s="368">
        <v>6</v>
      </c>
      <c r="I729" s="500">
        <v>10</v>
      </c>
      <c r="R729" s="419">
        <v>4</v>
      </c>
      <c r="S729" s="421">
        <v>1</v>
      </c>
      <c r="T729" s="422">
        <v>0</v>
      </c>
      <c r="U729" s="453">
        <v>2</v>
      </c>
      <c r="V729" s="458">
        <v>0</v>
      </c>
      <c r="W729" s="456">
        <v>0</v>
      </c>
      <c r="X729" s="422">
        <v>1</v>
      </c>
      <c r="Y729" s="453">
        <v>0</v>
      </c>
      <c r="Z729" s="458">
        <v>1</v>
      </c>
      <c r="AA729" s="456">
        <v>0</v>
      </c>
      <c r="AB729" s="422">
        <v>1</v>
      </c>
      <c r="AC729" s="453">
        <v>1</v>
      </c>
      <c r="AD729" s="458">
        <v>1</v>
      </c>
      <c r="AE729" s="456">
        <v>0</v>
      </c>
      <c r="AF729" s="422">
        <v>1</v>
      </c>
      <c r="AG729" s="453">
        <v>0</v>
      </c>
      <c r="AH729" s="458">
        <v>0</v>
      </c>
      <c r="AI729" s="456">
        <v>1</v>
      </c>
      <c r="AJ729" s="422">
        <v>1</v>
      </c>
      <c r="AK729" s="453">
        <v>0</v>
      </c>
      <c r="AL729" s="444">
        <v>0</v>
      </c>
      <c r="AM729" s="449">
        <v>0</v>
      </c>
      <c r="AN729" s="447">
        <v>0</v>
      </c>
      <c r="AO729" s="451">
        <v>1</v>
      </c>
      <c r="AP729" s="451">
        <v>0</v>
      </c>
      <c r="AQ729" s="451">
        <v>0</v>
      </c>
      <c r="AR729" s="451">
        <v>0</v>
      </c>
      <c r="AS729" s="451">
        <v>0</v>
      </c>
      <c r="AT729" s="451">
        <v>0</v>
      </c>
      <c r="AU729" s="451">
        <v>0</v>
      </c>
      <c r="AV729" s="451">
        <v>0</v>
      </c>
      <c r="AW729" s="451">
        <v>0</v>
      </c>
      <c r="AX729" s="451">
        <v>0</v>
      </c>
      <c r="AY729" s="447">
        <v>0</v>
      </c>
      <c r="AZ729" s="451">
        <v>0</v>
      </c>
      <c r="BA729" s="428">
        <v>0</v>
      </c>
      <c r="BI729" s="435">
        <v>1</v>
      </c>
      <c r="BN729" s="435">
        <v>1</v>
      </c>
      <c r="BO729" s="435">
        <v>2</v>
      </c>
      <c r="BP729" s="435">
        <v>1</v>
      </c>
      <c r="BR729" s="442">
        <v>4</v>
      </c>
    </row>
    <row r="730" spans="1:70" ht="12.75" customHeight="1">
      <c r="A730" s="467">
        <v>41642</v>
      </c>
      <c r="B730" s="368">
        <v>3</v>
      </c>
      <c r="C730" s="368">
        <v>27</v>
      </c>
      <c r="D730" s="368">
        <v>31</v>
      </c>
      <c r="E730" s="368">
        <v>38</v>
      </c>
      <c r="F730" s="368">
        <v>44</v>
      </c>
      <c r="G730" s="368">
        <v>0</v>
      </c>
      <c r="H730" s="368">
        <v>3</v>
      </c>
      <c r="I730" s="500">
        <v>8</v>
      </c>
      <c r="R730" s="419">
        <v>2</v>
      </c>
      <c r="S730" s="421">
        <v>0</v>
      </c>
      <c r="T730" s="422">
        <v>1</v>
      </c>
      <c r="U730" s="453">
        <v>0</v>
      </c>
      <c r="V730" s="458">
        <v>0</v>
      </c>
      <c r="W730" s="456">
        <v>1</v>
      </c>
      <c r="X730" s="422">
        <v>0</v>
      </c>
      <c r="Y730" s="453">
        <v>0</v>
      </c>
      <c r="Z730" s="458">
        <v>1</v>
      </c>
      <c r="AA730" s="456">
        <v>1</v>
      </c>
      <c r="AB730" s="422">
        <v>0</v>
      </c>
      <c r="AC730" s="453">
        <v>1</v>
      </c>
      <c r="AD730" s="458">
        <v>0</v>
      </c>
      <c r="AE730" s="456">
        <v>0</v>
      </c>
      <c r="AF730" s="422">
        <v>0</v>
      </c>
      <c r="AG730" s="453">
        <v>1</v>
      </c>
      <c r="AH730" s="458">
        <v>0</v>
      </c>
      <c r="AI730" s="456">
        <v>0</v>
      </c>
      <c r="AJ730" s="422">
        <v>0</v>
      </c>
      <c r="AK730" s="453">
        <v>0</v>
      </c>
      <c r="AL730" s="444">
        <v>0</v>
      </c>
      <c r="AM730" s="449">
        <v>0</v>
      </c>
      <c r="AN730" s="447">
        <v>0</v>
      </c>
      <c r="AO730" s="451">
        <v>0</v>
      </c>
      <c r="AP730" s="451">
        <v>0</v>
      </c>
      <c r="AQ730" s="451">
        <v>0</v>
      </c>
      <c r="AR730" s="451">
        <v>0</v>
      </c>
      <c r="AS730" s="451">
        <v>0</v>
      </c>
      <c r="AT730" s="451">
        <v>0</v>
      </c>
      <c r="AU730" s="451">
        <v>0</v>
      </c>
      <c r="AV730" s="451">
        <v>0</v>
      </c>
      <c r="AW730" s="451">
        <v>0</v>
      </c>
      <c r="AX730" s="451">
        <v>0</v>
      </c>
      <c r="AY730" s="447">
        <v>0</v>
      </c>
      <c r="AZ730" s="451">
        <v>0</v>
      </c>
      <c r="BA730" s="428">
        <v>0</v>
      </c>
      <c r="BI730" s="435">
        <v>2</v>
      </c>
      <c r="BJ730" s="435">
        <v>1</v>
      </c>
      <c r="BK730" s="435">
        <v>1</v>
      </c>
      <c r="BL730" s="435">
        <v>1</v>
      </c>
      <c r="BR730" s="442">
        <v>4</v>
      </c>
    </row>
    <row r="731" spans="1:70" ht="12.75" customHeight="1">
      <c r="A731" s="467">
        <v>41639</v>
      </c>
      <c r="B731" s="368">
        <v>13</v>
      </c>
      <c r="C731" s="368">
        <v>20</v>
      </c>
      <c r="D731" s="368">
        <v>24</v>
      </c>
      <c r="E731" s="368">
        <v>29</v>
      </c>
      <c r="F731" s="368">
        <v>45</v>
      </c>
      <c r="G731" s="368">
        <v>0</v>
      </c>
      <c r="H731" s="368">
        <v>3</v>
      </c>
      <c r="I731" s="500">
        <v>7</v>
      </c>
      <c r="R731" s="419">
        <v>3</v>
      </c>
      <c r="S731" s="421">
        <v>1</v>
      </c>
      <c r="T731" s="422">
        <v>0</v>
      </c>
      <c r="U731" s="453">
        <v>0</v>
      </c>
      <c r="V731" s="458">
        <v>0</v>
      </c>
      <c r="W731" s="456">
        <v>1</v>
      </c>
      <c r="X731" s="422">
        <v>1</v>
      </c>
      <c r="Y731" s="453">
        <v>0</v>
      </c>
      <c r="Z731" s="458">
        <v>1</v>
      </c>
      <c r="AA731" s="456">
        <v>1</v>
      </c>
      <c r="AB731" s="422">
        <v>0</v>
      </c>
      <c r="AC731" s="453">
        <v>1</v>
      </c>
      <c r="AD731" s="458">
        <v>1</v>
      </c>
      <c r="AE731" s="456">
        <v>0</v>
      </c>
      <c r="AF731" s="422">
        <v>1</v>
      </c>
      <c r="AG731" s="453">
        <v>2</v>
      </c>
      <c r="AH731" s="458">
        <v>0</v>
      </c>
      <c r="AI731" s="456">
        <v>0</v>
      </c>
      <c r="AJ731" s="422">
        <v>1</v>
      </c>
      <c r="AK731" s="453">
        <v>0</v>
      </c>
      <c r="AL731" s="444">
        <v>1</v>
      </c>
      <c r="AM731" s="449">
        <v>0</v>
      </c>
      <c r="AN731" s="447">
        <v>0</v>
      </c>
      <c r="AO731" s="451">
        <v>1</v>
      </c>
      <c r="AP731" s="451">
        <v>0</v>
      </c>
      <c r="AQ731" s="451">
        <v>0</v>
      </c>
      <c r="AR731" s="451">
        <v>0</v>
      </c>
      <c r="AS731" s="451">
        <v>0</v>
      </c>
      <c r="AT731" s="451">
        <v>0</v>
      </c>
      <c r="AU731" s="451">
        <v>0</v>
      </c>
      <c r="AV731" s="451">
        <v>0</v>
      </c>
      <c r="AW731" s="451">
        <v>0</v>
      </c>
      <c r="AX731" s="451">
        <v>0</v>
      </c>
      <c r="AY731" s="447">
        <v>0</v>
      </c>
      <c r="AZ731" s="451">
        <v>0</v>
      </c>
      <c r="BA731" s="428">
        <v>0</v>
      </c>
      <c r="BH731" s="434">
        <v>1</v>
      </c>
      <c r="BL731" s="435">
        <v>1</v>
      </c>
      <c r="BM731" s="435">
        <v>1</v>
      </c>
      <c r="BN731" s="435">
        <v>1</v>
      </c>
      <c r="BQ731" s="436">
        <v>1</v>
      </c>
      <c r="BR731" s="442">
        <v>5</v>
      </c>
    </row>
    <row r="732" spans="1:70" ht="12.75" customHeight="1">
      <c r="A732" s="467">
        <v>41635</v>
      </c>
      <c r="B732" s="368">
        <v>1</v>
      </c>
      <c r="C732" s="368">
        <v>6</v>
      </c>
      <c r="D732" s="368">
        <v>13</v>
      </c>
      <c r="E732" s="368">
        <v>22</v>
      </c>
      <c r="F732" s="368">
        <v>28</v>
      </c>
      <c r="G732" s="368">
        <v>0</v>
      </c>
      <c r="H732" s="368">
        <v>5</v>
      </c>
      <c r="I732" s="500">
        <v>10</v>
      </c>
      <c r="R732" s="419">
        <v>3</v>
      </c>
      <c r="S732" s="421">
        <v>0</v>
      </c>
      <c r="T732" s="422">
        <v>0</v>
      </c>
      <c r="U732" s="453">
        <v>2</v>
      </c>
      <c r="V732" s="458">
        <v>1</v>
      </c>
      <c r="W732" s="456">
        <v>1</v>
      </c>
      <c r="X732" s="422">
        <v>1</v>
      </c>
      <c r="Y732" s="453">
        <v>2</v>
      </c>
      <c r="Z732" s="458">
        <v>0</v>
      </c>
      <c r="AA732" s="456">
        <v>1</v>
      </c>
      <c r="AB732" s="422">
        <v>0</v>
      </c>
      <c r="AC732" s="453">
        <v>1</v>
      </c>
      <c r="AD732" s="458">
        <v>1</v>
      </c>
      <c r="AE732" s="456">
        <v>2</v>
      </c>
      <c r="AF732" s="422">
        <v>0</v>
      </c>
      <c r="AG732" s="453">
        <v>0</v>
      </c>
      <c r="AH732" s="458">
        <v>0</v>
      </c>
      <c r="AI732" s="456">
        <v>0</v>
      </c>
      <c r="AJ732" s="422">
        <v>1</v>
      </c>
      <c r="AK732" s="453">
        <v>1</v>
      </c>
      <c r="AL732" s="444">
        <v>0</v>
      </c>
      <c r="AM732" s="449">
        <v>0</v>
      </c>
      <c r="AN732" s="447">
        <v>0</v>
      </c>
      <c r="AO732" s="451">
        <v>2</v>
      </c>
      <c r="AP732" s="451">
        <v>1</v>
      </c>
      <c r="AQ732" s="451">
        <v>0</v>
      </c>
      <c r="AR732" s="451">
        <v>0</v>
      </c>
      <c r="AS732" s="451">
        <v>0</v>
      </c>
      <c r="AT732" s="451">
        <v>0</v>
      </c>
      <c r="AU732" s="451">
        <v>0</v>
      </c>
      <c r="AV732" s="451">
        <v>0</v>
      </c>
      <c r="AW732" s="451">
        <v>0</v>
      </c>
      <c r="AX732" s="451">
        <v>0</v>
      </c>
      <c r="AY732" s="447">
        <v>0</v>
      </c>
      <c r="AZ732" s="451">
        <v>0</v>
      </c>
      <c r="BA732" s="428">
        <v>0</v>
      </c>
      <c r="BI732" s="435">
        <v>2</v>
      </c>
      <c r="BJ732" s="435">
        <v>1</v>
      </c>
      <c r="BN732" s="435">
        <v>1</v>
      </c>
      <c r="BP732" s="435">
        <v>1</v>
      </c>
      <c r="BR732" s="442">
        <v>4</v>
      </c>
    </row>
    <row r="733" spans="1:70" ht="12.75" customHeight="1">
      <c r="A733" s="467">
        <v>41632</v>
      </c>
      <c r="B733" s="368">
        <v>5</v>
      </c>
      <c r="C733" s="368">
        <v>19</v>
      </c>
      <c r="D733" s="368">
        <v>31</v>
      </c>
      <c r="E733" s="368">
        <v>43</v>
      </c>
      <c r="F733" s="368">
        <v>50</v>
      </c>
      <c r="G733" s="368">
        <v>0</v>
      </c>
      <c r="H733" s="368">
        <v>2</v>
      </c>
      <c r="I733" s="500">
        <v>6</v>
      </c>
      <c r="R733" s="419">
        <v>2</v>
      </c>
      <c r="S733" s="421">
        <v>1</v>
      </c>
      <c r="T733" s="422">
        <v>0</v>
      </c>
      <c r="U733" s="453">
        <v>0</v>
      </c>
      <c r="V733" s="458">
        <v>0</v>
      </c>
      <c r="W733" s="456">
        <v>1</v>
      </c>
      <c r="X733" s="422">
        <v>1</v>
      </c>
      <c r="Y733" s="453">
        <v>1</v>
      </c>
      <c r="Z733" s="458">
        <v>0</v>
      </c>
      <c r="AA733" s="456">
        <v>1</v>
      </c>
      <c r="AB733" s="422">
        <v>0</v>
      </c>
      <c r="AC733" s="453">
        <v>0</v>
      </c>
      <c r="AD733" s="458">
        <v>1</v>
      </c>
      <c r="AE733" s="456">
        <v>1</v>
      </c>
      <c r="AF733" s="422">
        <v>0</v>
      </c>
      <c r="AG733" s="453">
        <v>1</v>
      </c>
      <c r="AH733" s="458">
        <v>0</v>
      </c>
      <c r="AI733" s="456">
        <v>1</v>
      </c>
      <c r="AJ733" s="422">
        <v>0</v>
      </c>
      <c r="AK733" s="453">
        <v>1</v>
      </c>
      <c r="AL733" s="444">
        <v>0</v>
      </c>
      <c r="AM733" s="449">
        <v>0</v>
      </c>
      <c r="AN733" s="447">
        <v>0</v>
      </c>
      <c r="AO733" s="451">
        <v>0</v>
      </c>
      <c r="AP733" s="451">
        <v>0</v>
      </c>
      <c r="AQ733" s="451">
        <v>0</v>
      </c>
      <c r="AR733" s="451">
        <v>0</v>
      </c>
      <c r="AS733" s="451">
        <v>0</v>
      </c>
      <c r="AT733" s="451">
        <v>0</v>
      </c>
      <c r="AU733" s="451">
        <v>0</v>
      </c>
      <c r="AV733" s="451">
        <v>0</v>
      </c>
      <c r="AW733" s="451">
        <v>0</v>
      </c>
      <c r="AX733" s="451">
        <v>0</v>
      </c>
      <c r="AY733" s="447">
        <v>0</v>
      </c>
      <c r="AZ733" s="451">
        <v>0</v>
      </c>
      <c r="BA733" s="428">
        <v>0</v>
      </c>
      <c r="BJ733" s="435">
        <v>1</v>
      </c>
      <c r="BK733" s="435">
        <v>1</v>
      </c>
      <c r="BM733" s="435">
        <v>1</v>
      </c>
      <c r="BN733" s="435">
        <v>1</v>
      </c>
      <c r="BQ733" s="436">
        <v>1</v>
      </c>
      <c r="BR733" s="442">
        <v>5</v>
      </c>
    </row>
    <row r="734" spans="1:70" ht="12.75" customHeight="1">
      <c r="A734" s="467">
        <v>41628</v>
      </c>
      <c r="B734" s="368">
        <v>12</v>
      </c>
      <c r="C734" s="368">
        <v>13</v>
      </c>
      <c r="D734" s="368">
        <v>17</v>
      </c>
      <c r="E734" s="368">
        <v>22</v>
      </c>
      <c r="F734" s="368">
        <v>43</v>
      </c>
      <c r="G734" s="368">
        <v>0</v>
      </c>
      <c r="H734" s="368">
        <v>3</v>
      </c>
      <c r="I734" s="500">
        <v>10</v>
      </c>
      <c r="R734" s="419">
        <v>3</v>
      </c>
      <c r="S734" s="421">
        <v>0</v>
      </c>
      <c r="T734" s="422">
        <v>1</v>
      </c>
      <c r="U734" s="453">
        <v>1</v>
      </c>
      <c r="V734" s="458">
        <v>0</v>
      </c>
      <c r="W734" s="456">
        <v>0</v>
      </c>
      <c r="X734" s="422">
        <v>0</v>
      </c>
      <c r="Y734" s="453">
        <v>0</v>
      </c>
      <c r="Z734" s="458">
        <v>1</v>
      </c>
      <c r="AA734" s="456">
        <v>1</v>
      </c>
      <c r="AB734" s="422">
        <v>0</v>
      </c>
      <c r="AC734" s="453">
        <v>1</v>
      </c>
      <c r="AD734" s="458">
        <v>0</v>
      </c>
      <c r="AE734" s="456">
        <v>0</v>
      </c>
      <c r="AF734" s="422">
        <v>1</v>
      </c>
      <c r="AG734" s="453">
        <v>1</v>
      </c>
      <c r="AH734" s="458">
        <v>0</v>
      </c>
      <c r="AI734" s="456">
        <v>0</v>
      </c>
      <c r="AJ734" s="422">
        <v>1</v>
      </c>
      <c r="AK734" s="453">
        <v>1</v>
      </c>
      <c r="AL734" s="444">
        <v>0</v>
      </c>
      <c r="AM734" s="449">
        <v>0</v>
      </c>
      <c r="AN734" s="447">
        <v>0</v>
      </c>
      <c r="AO734" s="451">
        <v>0</v>
      </c>
      <c r="AP734" s="451">
        <v>0</v>
      </c>
      <c r="AQ734" s="451">
        <v>0</v>
      </c>
      <c r="AR734" s="451">
        <v>0</v>
      </c>
      <c r="AS734" s="451">
        <v>0</v>
      </c>
      <c r="AT734" s="451">
        <v>0</v>
      </c>
      <c r="AU734" s="451">
        <v>0</v>
      </c>
      <c r="AV734" s="451">
        <v>0</v>
      </c>
      <c r="AW734" s="451">
        <v>0</v>
      </c>
      <c r="AX734" s="451">
        <v>0</v>
      </c>
      <c r="AY734" s="447">
        <v>0</v>
      </c>
      <c r="AZ734" s="451">
        <v>0</v>
      </c>
      <c r="BA734" s="428">
        <v>0</v>
      </c>
      <c r="BH734" s="434">
        <v>1</v>
      </c>
      <c r="BJ734" s="435">
        <v>1</v>
      </c>
      <c r="BK734" s="435">
        <v>2</v>
      </c>
      <c r="BO734" s="435">
        <v>1</v>
      </c>
      <c r="BR734" s="442">
        <v>4</v>
      </c>
    </row>
    <row r="735" spans="1:70" ht="12.75" customHeight="1">
      <c r="A735" s="467">
        <v>41625</v>
      </c>
      <c r="B735" s="368">
        <v>6</v>
      </c>
      <c r="C735" s="368">
        <v>8</v>
      </c>
      <c r="D735" s="368">
        <v>27</v>
      </c>
      <c r="E735" s="368">
        <v>37</v>
      </c>
      <c r="F735" s="368">
        <v>41</v>
      </c>
      <c r="G735" s="368">
        <v>0</v>
      </c>
      <c r="H735" s="368">
        <v>7</v>
      </c>
      <c r="I735" s="500">
        <v>10</v>
      </c>
      <c r="R735" s="419">
        <v>3</v>
      </c>
      <c r="S735" s="421">
        <v>0</v>
      </c>
      <c r="T735" s="422">
        <v>0</v>
      </c>
      <c r="U735" s="453">
        <v>1</v>
      </c>
      <c r="V735" s="458">
        <v>1</v>
      </c>
      <c r="W735" s="456">
        <v>0</v>
      </c>
      <c r="X735" s="422">
        <v>2</v>
      </c>
      <c r="Y735" s="453">
        <v>1</v>
      </c>
      <c r="Z735" s="458">
        <v>0</v>
      </c>
      <c r="AA735" s="456">
        <v>0</v>
      </c>
      <c r="AB735" s="422">
        <v>1</v>
      </c>
      <c r="AC735" s="453">
        <v>1</v>
      </c>
      <c r="AD735" s="458">
        <v>0</v>
      </c>
      <c r="AE735" s="456">
        <v>0</v>
      </c>
      <c r="AF735" s="422">
        <v>0</v>
      </c>
      <c r="AG735" s="453">
        <v>0</v>
      </c>
      <c r="AH735" s="458">
        <v>1</v>
      </c>
      <c r="AI735" s="456">
        <v>0</v>
      </c>
      <c r="AJ735" s="422">
        <v>0</v>
      </c>
      <c r="AK735" s="453">
        <v>1</v>
      </c>
      <c r="AL735" s="444">
        <v>0</v>
      </c>
      <c r="AM735" s="449">
        <v>1</v>
      </c>
      <c r="AN735" s="447">
        <v>0</v>
      </c>
      <c r="AO735" s="451">
        <v>0</v>
      </c>
      <c r="AP735" s="451">
        <v>0</v>
      </c>
      <c r="AQ735" s="451">
        <v>0</v>
      </c>
      <c r="AR735" s="451">
        <v>0</v>
      </c>
      <c r="AS735" s="451">
        <v>0</v>
      </c>
      <c r="AT735" s="451">
        <v>0</v>
      </c>
      <c r="AU735" s="451">
        <v>0</v>
      </c>
      <c r="AV735" s="451">
        <v>0</v>
      </c>
      <c r="AW735" s="451">
        <v>0</v>
      </c>
      <c r="AX735" s="451">
        <v>0</v>
      </c>
      <c r="AY735" s="447">
        <v>0</v>
      </c>
      <c r="AZ735" s="451">
        <v>0</v>
      </c>
      <c r="BA735" s="428">
        <v>0</v>
      </c>
      <c r="BJ735" s="435">
        <v>1</v>
      </c>
      <c r="BK735" s="435">
        <v>1</v>
      </c>
      <c r="BL735" s="435">
        <v>1</v>
      </c>
      <c r="BO735" s="435">
        <v>1</v>
      </c>
      <c r="BQ735" s="436">
        <v>1</v>
      </c>
      <c r="BR735" s="442">
        <v>5</v>
      </c>
    </row>
    <row r="736" spans="1:70" ht="12.75" customHeight="1">
      <c r="A736" s="467">
        <v>41621</v>
      </c>
      <c r="B736" s="368">
        <v>1</v>
      </c>
      <c r="C736" s="368">
        <v>22</v>
      </c>
      <c r="D736" s="368">
        <v>23</v>
      </c>
      <c r="E736" s="368">
        <v>24</v>
      </c>
      <c r="F736" s="368">
        <v>31</v>
      </c>
      <c r="G736" s="368">
        <v>0</v>
      </c>
      <c r="H736" s="368">
        <v>6</v>
      </c>
      <c r="I736" s="500">
        <v>11</v>
      </c>
      <c r="R736" s="419">
        <v>2</v>
      </c>
      <c r="S736" s="421">
        <v>1</v>
      </c>
      <c r="T736" s="422">
        <v>0</v>
      </c>
      <c r="U736" s="453">
        <v>2</v>
      </c>
      <c r="V736" s="458">
        <v>0</v>
      </c>
      <c r="W736" s="456">
        <v>0</v>
      </c>
      <c r="X736" s="422">
        <v>0</v>
      </c>
      <c r="Y736" s="453">
        <v>1</v>
      </c>
      <c r="Z736" s="458">
        <v>0</v>
      </c>
      <c r="AA736" s="456">
        <v>1</v>
      </c>
      <c r="AB736" s="422">
        <v>0</v>
      </c>
      <c r="AC736" s="453">
        <v>0</v>
      </c>
      <c r="AD736" s="458">
        <v>0</v>
      </c>
      <c r="AE736" s="456">
        <v>0</v>
      </c>
      <c r="AF736" s="422">
        <v>0</v>
      </c>
      <c r="AG736" s="453">
        <v>0</v>
      </c>
      <c r="AH736" s="458">
        <v>0</v>
      </c>
      <c r="AI736" s="456">
        <v>0</v>
      </c>
      <c r="AJ736" s="422">
        <v>1</v>
      </c>
      <c r="AK736" s="453">
        <v>0</v>
      </c>
      <c r="AL736" s="444">
        <v>0</v>
      </c>
      <c r="AM736" s="449">
        <v>0</v>
      </c>
      <c r="AN736" s="447">
        <v>0</v>
      </c>
      <c r="AO736" s="451">
        <v>1</v>
      </c>
      <c r="AP736" s="451">
        <v>0</v>
      </c>
      <c r="AQ736" s="451">
        <v>0</v>
      </c>
      <c r="AR736" s="451">
        <v>0</v>
      </c>
      <c r="AS736" s="451">
        <v>0</v>
      </c>
      <c r="AT736" s="451">
        <v>0</v>
      </c>
      <c r="AU736" s="451">
        <v>0</v>
      </c>
      <c r="AV736" s="451">
        <v>0</v>
      </c>
      <c r="AW736" s="451">
        <v>0</v>
      </c>
      <c r="AX736" s="451">
        <v>0</v>
      </c>
      <c r="AY736" s="447">
        <v>0</v>
      </c>
      <c r="AZ736" s="451">
        <v>0</v>
      </c>
      <c r="BA736" s="428">
        <v>0</v>
      </c>
      <c r="BH736" s="434">
        <v>2</v>
      </c>
      <c r="BK736" s="435">
        <v>1</v>
      </c>
      <c r="BM736" s="435">
        <v>1</v>
      </c>
      <c r="BN736" s="435">
        <v>1</v>
      </c>
      <c r="BR736" s="442">
        <v>4</v>
      </c>
    </row>
    <row r="737" spans="1:70" ht="12.75" customHeight="1">
      <c r="A737" s="467">
        <v>41618</v>
      </c>
      <c r="B737" s="368">
        <v>6</v>
      </c>
      <c r="C737" s="368">
        <v>24</v>
      </c>
      <c r="D737" s="368">
        <v>35</v>
      </c>
      <c r="E737" s="368">
        <v>49</v>
      </c>
      <c r="F737" s="368">
        <v>50</v>
      </c>
      <c r="G737" s="368">
        <v>0</v>
      </c>
      <c r="H737" s="368">
        <v>1</v>
      </c>
      <c r="I737" s="500">
        <v>7</v>
      </c>
      <c r="R737" s="419">
        <v>2</v>
      </c>
      <c r="S737" s="421">
        <v>0</v>
      </c>
      <c r="T737" s="422">
        <v>1</v>
      </c>
      <c r="U737" s="453">
        <v>1</v>
      </c>
      <c r="V737" s="458">
        <v>0</v>
      </c>
      <c r="W737" s="456">
        <v>0</v>
      </c>
      <c r="X737" s="422">
        <v>1</v>
      </c>
      <c r="Y737" s="453">
        <v>0</v>
      </c>
      <c r="Z737" s="458">
        <v>0</v>
      </c>
      <c r="AA737" s="456">
        <v>1</v>
      </c>
      <c r="AB737" s="422">
        <v>0</v>
      </c>
      <c r="AC737" s="453">
        <v>0</v>
      </c>
      <c r="AD737" s="458">
        <v>1</v>
      </c>
      <c r="AE737" s="456">
        <v>0</v>
      </c>
      <c r="AF737" s="422">
        <v>1</v>
      </c>
      <c r="AG737" s="453">
        <v>0</v>
      </c>
      <c r="AH737" s="458">
        <v>0</v>
      </c>
      <c r="AI737" s="456">
        <v>1</v>
      </c>
      <c r="AJ737" s="422">
        <v>0</v>
      </c>
      <c r="AK737" s="453">
        <v>2</v>
      </c>
      <c r="AL737" s="444">
        <v>0</v>
      </c>
      <c r="AM737" s="449">
        <v>0</v>
      </c>
      <c r="AN737" s="447">
        <v>0</v>
      </c>
      <c r="AO737" s="451">
        <v>1</v>
      </c>
      <c r="AP737" s="451">
        <v>0</v>
      </c>
      <c r="AQ737" s="451">
        <v>0</v>
      </c>
      <c r="AR737" s="451">
        <v>0</v>
      </c>
      <c r="AS737" s="451">
        <v>0</v>
      </c>
      <c r="AT737" s="451">
        <v>0</v>
      </c>
      <c r="AU737" s="451">
        <v>0</v>
      </c>
      <c r="AV737" s="451">
        <v>0</v>
      </c>
      <c r="AW737" s="451">
        <v>0</v>
      </c>
      <c r="AX737" s="451">
        <v>0</v>
      </c>
      <c r="AY737" s="447">
        <v>0</v>
      </c>
      <c r="AZ737" s="451">
        <v>0</v>
      </c>
      <c r="BA737" s="428">
        <v>0</v>
      </c>
      <c r="BL737" s="435">
        <v>1</v>
      </c>
      <c r="BM737" s="435">
        <v>2</v>
      </c>
      <c r="BN737" s="435">
        <v>1</v>
      </c>
      <c r="BQ737" s="436">
        <v>1</v>
      </c>
      <c r="BR737" s="442">
        <v>4</v>
      </c>
    </row>
    <row r="738" spans="1:70" ht="12.75" customHeight="1">
      <c r="A738" s="467">
        <v>41614</v>
      </c>
      <c r="B738" s="368">
        <v>1</v>
      </c>
      <c r="C738" s="368">
        <v>2</v>
      </c>
      <c r="D738" s="368">
        <v>18</v>
      </c>
      <c r="E738" s="368">
        <v>31</v>
      </c>
      <c r="F738" s="368">
        <v>36</v>
      </c>
      <c r="G738" s="368">
        <v>0</v>
      </c>
      <c r="H738" s="368">
        <v>7</v>
      </c>
      <c r="I738" s="500">
        <v>10</v>
      </c>
      <c r="R738" s="419">
        <v>3</v>
      </c>
      <c r="S738" s="421">
        <v>0</v>
      </c>
      <c r="T738" s="422">
        <v>0</v>
      </c>
      <c r="U738" s="453">
        <v>1</v>
      </c>
      <c r="V738" s="458">
        <v>1</v>
      </c>
      <c r="W738" s="456">
        <v>0</v>
      </c>
      <c r="X738" s="422">
        <v>0</v>
      </c>
      <c r="Y738" s="453">
        <v>0</v>
      </c>
      <c r="Z738" s="458">
        <v>0</v>
      </c>
      <c r="AA738" s="456">
        <v>1</v>
      </c>
      <c r="AB738" s="422">
        <v>1</v>
      </c>
      <c r="AC738" s="453">
        <v>0</v>
      </c>
      <c r="AD738" s="458">
        <v>0</v>
      </c>
      <c r="AE738" s="456">
        <v>0</v>
      </c>
      <c r="AF738" s="422">
        <v>0</v>
      </c>
      <c r="AG738" s="453">
        <v>0</v>
      </c>
      <c r="AH738" s="458">
        <v>1</v>
      </c>
      <c r="AI738" s="456">
        <v>0</v>
      </c>
      <c r="AJ738" s="422">
        <v>0</v>
      </c>
      <c r="AK738" s="453">
        <v>0</v>
      </c>
      <c r="AL738" s="444">
        <v>0</v>
      </c>
      <c r="AM738" s="449">
        <v>0</v>
      </c>
      <c r="AN738" s="447">
        <v>0</v>
      </c>
      <c r="AO738" s="451">
        <v>0</v>
      </c>
      <c r="AP738" s="451">
        <v>0</v>
      </c>
      <c r="AQ738" s="451">
        <v>0</v>
      </c>
      <c r="AR738" s="451">
        <v>0</v>
      </c>
      <c r="AS738" s="451">
        <v>0</v>
      </c>
      <c r="AT738" s="451">
        <v>0</v>
      </c>
      <c r="AU738" s="451">
        <v>0</v>
      </c>
      <c r="AV738" s="451">
        <v>0</v>
      </c>
      <c r="AW738" s="451">
        <v>0</v>
      </c>
      <c r="AX738" s="451">
        <v>0</v>
      </c>
      <c r="AY738" s="447">
        <v>0</v>
      </c>
      <c r="AZ738" s="451">
        <v>0</v>
      </c>
      <c r="BA738" s="428">
        <v>0</v>
      </c>
      <c r="BJ738" s="435">
        <v>1</v>
      </c>
      <c r="BK738" s="435">
        <v>2</v>
      </c>
      <c r="BM738" s="435">
        <v>1</v>
      </c>
      <c r="BQ738" s="436">
        <v>1</v>
      </c>
      <c r="BR738" s="442">
        <v>4</v>
      </c>
    </row>
    <row r="739" spans="1:70" ht="12.75" customHeight="1">
      <c r="A739" s="467">
        <v>41611</v>
      </c>
      <c r="B739" s="368">
        <v>6</v>
      </c>
      <c r="C739" s="368">
        <v>13</v>
      </c>
      <c r="D739" s="368">
        <v>15</v>
      </c>
      <c r="E739" s="368">
        <v>29</v>
      </c>
      <c r="F739" s="368">
        <v>32</v>
      </c>
      <c r="G739" s="368">
        <v>0</v>
      </c>
      <c r="H739" s="368">
        <v>2</v>
      </c>
      <c r="I739" s="500">
        <v>9</v>
      </c>
      <c r="R739" s="419">
        <v>3</v>
      </c>
      <c r="S739" s="421">
        <v>0</v>
      </c>
      <c r="T739" s="422">
        <v>0</v>
      </c>
      <c r="U739" s="453">
        <v>0</v>
      </c>
      <c r="V739" s="458">
        <v>0</v>
      </c>
      <c r="W739" s="456">
        <v>1</v>
      </c>
      <c r="X739" s="422">
        <v>1</v>
      </c>
      <c r="Y739" s="453">
        <v>1</v>
      </c>
      <c r="Z739" s="458">
        <v>0</v>
      </c>
      <c r="AA739" s="456">
        <v>3</v>
      </c>
      <c r="AB739" s="422">
        <v>0</v>
      </c>
      <c r="AC739" s="453">
        <v>1</v>
      </c>
      <c r="AD739" s="458">
        <v>1</v>
      </c>
      <c r="AE739" s="456">
        <v>0</v>
      </c>
      <c r="AF739" s="422">
        <v>0</v>
      </c>
      <c r="AG739" s="453">
        <v>2</v>
      </c>
      <c r="AH739" s="458">
        <v>1</v>
      </c>
      <c r="AI739" s="456">
        <v>1</v>
      </c>
      <c r="AJ739" s="422">
        <v>0</v>
      </c>
      <c r="AK739" s="453">
        <v>1</v>
      </c>
      <c r="AL739" s="444">
        <v>1</v>
      </c>
      <c r="AM739" s="449">
        <v>0</v>
      </c>
      <c r="AN739" s="447">
        <v>0</v>
      </c>
      <c r="AO739" s="451">
        <v>0</v>
      </c>
      <c r="AP739" s="451">
        <v>1</v>
      </c>
      <c r="AQ739" s="451">
        <v>0</v>
      </c>
      <c r="AR739" s="451">
        <v>1</v>
      </c>
      <c r="AS739" s="451">
        <v>0</v>
      </c>
      <c r="AT739" s="451">
        <v>0</v>
      </c>
      <c r="AU739" s="451">
        <v>0</v>
      </c>
      <c r="AV739" s="451">
        <v>0</v>
      </c>
      <c r="AW739" s="451">
        <v>0</v>
      </c>
      <c r="AX739" s="451">
        <v>0</v>
      </c>
      <c r="AY739" s="447">
        <v>0</v>
      </c>
      <c r="AZ739" s="451">
        <v>0</v>
      </c>
      <c r="BA739" s="428">
        <v>0</v>
      </c>
      <c r="BH739" s="434">
        <v>1</v>
      </c>
      <c r="BL739" s="435">
        <v>1</v>
      </c>
      <c r="BO739" s="435">
        <v>1</v>
      </c>
      <c r="BP739" s="435">
        <v>1</v>
      </c>
      <c r="BQ739" s="436">
        <v>1</v>
      </c>
      <c r="BR739" s="442">
        <v>5</v>
      </c>
    </row>
    <row r="740" spans="1:70" ht="12.75" customHeight="1">
      <c r="A740" s="467">
        <v>41607</v>
      </c>
      <c r="B740" s="368">
        <v>2</v>
      </c>
      <c r="C740" s="368">
        <v>7</v>
      </c>
      <c r="D740" s="368">
        <v>10</v>
      </c>
      <c r="E740" s="368">
        <v>23</v>
      </c>
      <c r="F740" s="368">
        <v>43</v>
      </c>
      <c r="G740" s="368">
        <v>0</v>
      </c>
      <c r="H740" s="368">
        <v>4</v>
      </c>
      <c r="I740" s="500">
        <v>7</v>
      </c>
      <c r="R740" s="419">
        <v>4</v>
      </c>
      <c r="S740" s="421">
        <v>1</v>
      </c>
      <c r="T740" s="422">
        <v>0</v>
      </c>
      <c r="U740" s="453">
        <v>0</v>
      </c>
      <c r="V740" s="458">
        <v>0</v>
      </c>
      <c r="W740" s="456">
        <v>0</v>
      </c>
      <c r="X740" s="422">
        <v>0</v>
      </c>
      <c r="Y740" s="453">
        <v>0</v>
      </c>
      <c r="Z740" s="458">
        <v>1</v>
      </c>
      <c r="AA740" s="456">
        <v>0</v>
      </c>
      <c r="AB740" s="422">
        <v>0</v>
      </c>
      <c r="AC740" s="453">
        <v>1</v>
      </c>
      <c r="AD740" s="458">
        <v>0</v>
      </c>
      <c r="AE740" s="456">
        <v>0</v>
      </c>
      <c r="AF740" s="422">
        <v>0</v>
      </c>
      <c r="AG740" s="453">
        <v>1</v>
      </c>
      <c r="AH740" s="458">
        <v>0</v>
      </c>
      <c r="AI740" s="456">
        <v>1</v>
      </c>
      <c r="AJ740" s="422">
        <v>0</v>
      </c>
      <c r="AK740" s="453">
        <v>2</v>
      </c>
      <c r="AL740" s="444">
        <v>0</v>
      </c>
      <c r="AM740" s="449">
        <v>0</v>
      </c>
      <c r="AN740" s="447">
        <v>0</v>
      </c>
      <c r="AO740" s="451">
        <v>1</v>
      </c>
      <c r="AP740" s="451">
        <v>0</v>
      </c>
      <c r="AQ740" s="451">
        <v>0</v>
      </c>
      <c r="AR740" s="451">
        <v>0</v>
      </c>
      <c r="AS740" s="451">
        <v>0</v>
      </c>
      <c r="AT740" s="451">
        <v>0</v>
      </c>
      <c r="AU740" s="451">
        <v>0</v>
      </c>
      <c r="AV740" s="451">
        <v>0</v>
      </c>
      <c r="AW740" s="451">
        <v>0</v>
      </c>
      <c r="AX740" s="451">
        <v>0</v>
      </c>
      <c r="AY740" s="447">
        <v>0</v>
      </c>
      <c r="AZ740" s="451">
        <v>0</v>
      </c>
      <c r="BA740" s="428">
        <v>0</v>
      </c>
      <c r="BH740" s="434">
        <v>1</v>
      </c>
      <c r="BJ740" s="435">
        <v>1</v>
      </c>
      <c r="BK740" s="435">
        <v>1</v>
      </c>
      <c r="BM740" s="435">
        <v>1</v>
      </c>
      <c r="BP740" s="435">
        <v>1</v>
      </c>
      <c r="BR740" s="442">
        <v>5</v>
      </c>
    </row>
    <row r="741" spans="1:70" ht="12.75" customHeight="1">
      <c r="A741" s="467">
        <v>41604</v>
      </c>
      <c r="B741" s="368">
        <v>19</v>
      </c>
      <c r="C741" s="368">
        <v>23</v>
      </c>
      <c r="D741" s="368">
        <v>27</v>
      </c>
      <c r="E741" s="368">
        <v>42</v>
      </c>
      <c r="F741" s="368">
        <v>44</v>
      </c>
      <c r="G741" s="368">
        <v>0</v>
      </c>
      <c r="H741" s="368">
        <v>3</v>
      </c>
      <c r="I741" s="500">
        <v>5</v>
      </c>
      <c r="R741" s="419">
        <v>2</v>
      </c>
      <c r="S741" s="421">
        <v>0</v>
      </c>
      <c r="T741" s="422">
        <v>0</v>
      </c>
      <c r="U741" s="453">
        <v>1</v>
      </c>
      <c r="V741" s="458">
        <v>0</v>
      </c>
      <c r="W741" s="456">
        <v>1</v>
      </c>
      <c r="X741" s="422">
        <v>0</v>
      </c>
      <c r="Y741" s="453">
        <v>0</v>
      </c>
      <c r="Z741" s="458">
        <v>0</v>
      </c>
      <c r="AA741" s="456">
        <v>1</v>
      </c>
      <c r="AB741" s="422">
        <v>0</v>
      </c>
      <c r="AC741" s="453">
        <v>0</v>
      </c>
      <c r="AD741" s="458">
        <v>1</v>
      </c>
      <c r="AE741" s="456">
        <v>1</v>
      </c>
      <c r="AF741" s="422">
        <v>1</v>
      </c>
      <c r="AG741" s="453">
        <v>0</v>
      </c>
      <c r="AH741" s="458">
        <v>0</v>
      </c>
      <c r="AI741" s="456">
        <v>0</v>
      </c>
      <c r="AJ741" s="422">
        <v>0</v>
      </c>
      <c r="AK741" s="453">
        <v>1</v>
      </c>
      <c r="AL741" s="444">
        <v>0</v>
      </c>
      <c r="AM741" s="449">
        <v>0</v>
      </c>
      <c r="AN741" s="447">
        <v>0</v>
      </c>
      <c r="AO741" s="451">
        <v>0</v>
      </c>
      <c r="AP741" s="451">
        <v>0</v>
      </c>
      <c r="AQ741" s="451">
        <v>0</v>
      </c>
      <c r="AR741" s="451">
        <v>0</v>
      </c>
      <c r="AS741" s="451">
        <v>0</v>
      </c>
      <c r="AT741" s="451">
        <v>0</v>
      </c>
      <c r="AU741" s="451">
        <v>0</v>
      </c>
      <c r="AV741" s="451">
        <v>0</v>
      </c>
      <c r="AW741" s="451">
        <v>0</v>
      </c>
      <c r="AX741" s="451">
        <v>0</v>
      </c>
      <c r="AY741" s="447">
        <v>0</v>
      </c>
      <c r="AZ741" s="451">
        <v>0</v>
      </c>
      <c r="BA741" s="428">
        <v>0</v>
      </c>
      <c r="BJ741" s="435">
        <v>1</v>
      </c>
      <c r="BK741" s="435">
        <v>1</v>
      </c>
      <c r="BM741" s="435">
        <v>1</v>
      </c>
      <c r="BN741" s="435">
        <v>1</v>
      </c>
      <c r="BP741" s="435">
        <v>1</v>
      </c>
      <c r="BR741" s="442">
        <v>5</v>
      </c>
    </row>
    <row r="742" spans="1:70" ht="12.75" customHeight="1">
      <c r="A742" s="467">
        <v>41600</v>
      </c>
      <c r="B742" s="368">
        <v>13</v>
      </c>
      <c r="C742" s="368">
        <v>25</v>
      </c>
      <c r="D742" s="368">
        <v>26</v>
      </c>
      <c r="E742" s="368">
        <v>40</v>
      </c>
      <c r="F742" s="368">
        <v>50</v>
      </c>
      <c r="G742" s="368">
        <v>0</v>
      </c>
      <c r="H742" s="368">
        <v>8</v>
      </c>
      <c r="I742" s="500">
        <v>9</v>
      </c>
      <c r="R742" s="419">
        <v>3</v>
      </c>
      <c r="S742" s="421">
        <v>0</v>
      </c>
      <c r="T742" s="422">
        <v>0</v>
      </c>
      <c r="U742" s="453">
        <v>1</v>
      </c>
      <c r="V742" s="458">
        <v>0</v>
      </c>
      <c r="W742" s="456">
        <v>1</v>
      </c>
      <c r="X742" s="422">
        <v>0</v>
      </c>
      <c r="Y742" s="453">
        <v>0</v>
      </c>
      <c r="Z742" s="458">
        <v>1</v>
      </c>
      <c r="AA742" s="456">
        <v>1</v>
      </c>
      <c r="AB742" s="422">
        <v>0</v>
      </c>
      <c r="AC742" s="453">
        <v>0</v>
      </c>
      <c r="AD742" s="458">
        <v>1</v>
      </c>
      <c r="AE742" s="456">
        <v>0</v>
      </c>
      <c r="AF742" s="422">
        <v>0</v>
      </c>
      <c r="AG742" s="453">
        <v>0</v>
      </c>
      <c r="AH742" s="458">
        <v>0</v>
      </c>
      <c r="AI742" s="456">
        <v>0</v>
      </c>
      <c r="AJ742" s="422">
        <v>1</v>
      </c>
      <c r="AK742" s="453">
        <v>1</v>
      </c>
      <c r="AL742" s="444">
        <v>0</v>
      </c>
      <c r="AM742" s="449">
        <v>0</v>
      </c>
      <c r="AN742" s="447">
        <v>0</v>
      </c>
      <c r="AO742" s="451">
        <v>0</v>
      </c>
      <c r="AP742" s="451">
        <v>0</v>
      </c>
      <c r="AQ742" s="451">
        <v>0</v>
      </c>
      <c r="AR742" s="451">
        <v>0</v>
      </c>
      <c r="AS742" s="451">
        <v>0</v>
      </c>
      <c r="AT742" s="451">
        <v>0</v>
      </c>
      <c r="AU742" s="451">
        <v>0</v>
      </c>
      <c r="AV742" s="451">
        <v>0</v>
      </c>
      <c r="AW742" s="451">
        <v>0</v>
      </c>
      <c r="AX742" s="451">
        <v>0</v>
      </c>
      <c r="AY742" s="447">
        <v>0</v>
      </c>
      <c r="AZ742" s="451">
        <v>0</v>
      </c>
      <c r="BA742" s="428">
        <v>0</v>
      </c>
      <c r="BH742" s="434">
        <v>1</v>
      </c>
      <c r="BK742" s="435">
        <v>1</v>
      </c>
      <c r="BO742" s="435">
        <v>1</v>
      </c>
      <c r="BQ742" s="436">
        <v>2</v>
      </c>
      <c r="BR742" s="442">
        <v>4</v>
      </c>
    </row>
    <row r="743" spans="1:70" ht="12.75" customHeight="1">
      <c r="A743" s="467">
        <v>41597</v>
      </c>
      <c r="B743" s="368">
        <v>14</v>
      </c>
      <c r="C743" s="368">
        <v>15</v>
      </c>
      <c r="D743" s="368">
        <v>19</v>
      </c>
      <c r="E743" s="368">
        <v>36</v>
      </c>
      <c r="F743" s="368">
        <v>45</v>
      </c>
      <c r="G743" s="368">
        <v>0</v>
      </c>
      <c r="H743" s="368">
        <v>1</v>
      </c>
      <c r="I743" s="500">
        <v>10</v>
      </c>
      <c r="R743" s="419">
        <v>3</v>
      </c>
      <c r="S743" s="421">
        <v>1</v>
      </c>
      <c r="T743" s="422">
        <v>1</v>
      </c>
      <c r="U743" s="453">
        <v>1</v>
      </c>
      <c r="V743" s="458">
        <v>0</v>
      </c>
      <c r="W743" s="456">
        <v>0</v>
      </c>
      <c r="X743" s="422">
        <v>1</v>
      </c>
      <c r="Y743" s="453">
        <v>0</v>
      </c>
      <c r="Z743" s="458">
        <v>0</v>
      </c>
      <c r="AA743" s="456">
        <v>1</v>
      </c>
      <c r="AB743" s="422">
        <v>0</v>
      </c>
      <c r="AC743" s="453">
        <v>0</v>
      </c>
      <c r="AD743" s="458">
        <v>0</v>
      </c>
      <c r="AE743" s="456">
        <v>0</v>
      </c>
      <c r="AF743" s="422">
        <v>1</v>
      </c>
      <c r="AG743" s="453">
        <v>0</v>
      </c>
      <c r="AH743" s="458">
        <v>0</v>
      </c>
      <c r="AI743" s="456">
        <v>1</v>
      </c>
      <c r="AJ743" s="422">
        <v>0</v>
      </c>
      <c r="AK743" s="453">
        <v>0</v>
      </c>
      <c r="AL743" s="444">
        <v>0</v>
      </c>
      <c r="AM743" s="449">
        <v>0</v>
      </c>
      <c r="AN743" s="447">
        <v>0</v>
      </c>
      <c r="AO743" s="451">
        <v>0</v>
      </c>
      <c r="AP743" s="451">
        <v>0</v>
      </c>
      <c r="AQ743" s="451">
        <v>0</v>
      </c>
      <c r="AR743" s="451">
        <v>0</v>
      </c>
      <c r="AS743" s="451">
        <v>0</v>
      </c>
      <c r="AT743" s="451">
        <v>0</v>
      </c>
      <c r="AU743" s="451">
        <v>0</v>
      </c>
      <c r="AV743" s="451">
        <v>0</v>
      </c>
      <c r="AW743" s="451">
        <v>0</v>
      </c>
      <c r="AX743" s="451">
        <v>0</v>
      </c>
      <c r="AY743" s="447">
        <v>0</v>
      </c>
      <c r="AZ743" s="451">
        <v>0</v>
      </c>
      <c r="BA743" s="428">
        <v>0</v>
      </c>
      <c r="BH743" s="434">
        <v>2</v>
      </c>
      <c r="BJ743" s="435">
        <v>1</v>
      </c>
      <c r="BO743" s="435">
        <v>1</v>
      </c>
      <c r="BQ743" s="436">
        <v>1</v>
      </c>
      <c r="BR743" s="442">
        <v>4</v>
      </c>
    </row>
    <row r="744" spans="1:70" ht="12.75" customHeight="1">
      <c r="A744" s="467">
        <v>41593</v>
      </c>
      <c r="B744" s="368">
        <v>3</v>
      </c>
      <c r="C744" s="368">
        <v>13</v>
      </c>
      <c r="D744" s="368">
        <v>15</v>
      </c>
      <c r="E744" s="368">
        <v>29</v>
      </c>
      <c r="F744" s="368">
        <v>42</v>
      </c>
      <c r="G744" s="368">
        <v>0</v>
      </c>
      <c r="H744" s="368">
        <v>1</v>
      </c>
      <c r="I744" s="500">
        <v>4</v>
      </c>
      <c r="R744" s="419">
        <v>2</v>
      </c>
      <c r="S744" s="421">
        <v>1</v>
      </c>
      <c r="T744" s="422">
        <v>0</v>
      </c>
      <c r="U744" s="453">
        <v>1</v>
      </c>
      <c r="V744" s="458">
        <v>0</v>
      </c>
      <c r="W744" s="456">
        <v>1</v>
      </c>
      <c r="X744" s="422">
        <v>0</v>
      </c>
      <c r="Y744" s="453">
        <v>1</v>
      </c>
      <c r="Z744" s="458">
        <v>0</v>
      </c>
      <c r="AA744" s="456">
        <v>0</v>
      </c>
      <c r="AB744" s="422">
        <v>0</v>
      </c>
      <c r="AC744" s="453">
        <v>1</v>
      </c>
      <c r="AD744" s="458">
        <v>0</v>
      </c>
      <c r="AE744" s="456">
        <v>1</v>
      </c>
      <c r="AF744" s="422">
        <v>0</v>
      </c>
      <c r="AG744" s="453">
        <v>0</v>
      </c>
      <c r="AH744" s="458">
        <v>0</v>
      </c>
      <c r="AI744" s="456">
        <v>0</v>
      </c>
      <c r="AJ744" s="422">
        <v>1</v>
      </c>
      <c r="AK744" s="453">
        <v>0</v>
      </c>
      <c r="AL744" s="444">
        <v>0</v>
      </c>
      <c r="AM744" s="449">
        <v>0</v>
      </c>
      <c r="AN744" s="447">
        <v>0</v>
      </c>
      <c r="AO744" s="451">
        <v>0</v>
      </c>
      <c r="AP744" s="451">
        <v>0</v>
      </c>
      <c r="AQ744" s="451">
        <v>0</v>
      </c>
      <c r="AR744" s="451">
        <v>0</v>
      </c>
      <c r="AS744" s="451">
        <v>0</v>
      </c>
      <c r="AT744" s="451">
        <v>0</v>
      </c>
      <c r="AU744" s="451">
        <v>0</v>
      </c>
      <c r="AV744" s="451">
        <v>0</v>
      </c>
      <c r="AW744" s="451">
        <v>0</v>
      </c>
      <c r="AX744" s="451">
        <v>0</v>
      </c>
      <c r="AY744" s="447">
        <v>0</v>
      </c>
      <c r="AZ744" s="451">
        <v>0</v>
      </c>
      <c r="BA744" s="428">
        <v>0</v>
      </c>
      <c r="BH744" s="434">
        <v>1</v>
      </c>
      <c r="BI744" s="435">
        <v>1</v>
      </c>
      <c r="BJ744" s="435">
        <v>1</v>
      </c>
      <c r="BK744" s="435">
        <v>1</v>
      </c>
      <c r="BP744" s="435">
        <v>1</v>
      </c>
      <c r="BR744" s="442">
        <v>5</v>
      </c>
    </row>
    <row r="745" spans="1:70" ht="12.75" customHeight="1">
      <c r="A745" s="467">
        <v>41590</v>
      </c>
      <c r="B745" s="368">
        <v>14</v>
      </c>
      <c r="C745" s="368">
        <v>29</v>
      </c>
      <c r="D745" s="368">
        <v>37</v>
      </c>
      <c r="E745" s="368">
        <v>40</v>
      </c>
      <c r="F745" s="368">
        <v>48</v>
      </c>
      <c r="G745" s="368">
        <v>0</v>
      </c>
      <c r="H745" s="368">
        <v>2</v>
      </c>
      <c r="I745" s="500">
        <v>11</v>
      </c>
      <c r="R745" s="419">
        <v>4</v>
      </c>
      <c r="S745" s="421">
        <v>0</v>
      </c>
      <c r="T745" s="422">
        <v>0</v>
      </c>
      <c r="U745" s="453">
        <v>0</v>
      </c>
      <c r="V745" s="458">
        <v>1</v>
      </c>
      <c r="W745" s="456">
        <v>1</v>
      </c>
      <c r="X745" s="422">
        <v>0</v>
      </c>
      <c r="Y745" s="453">
        <v>1</v>
      </c>
      <c r="Z745" s="458">
        <v>1</v>
      </c>
      <c r="AA745" s="456">
        <v>0</v>
      </c>
      <c r="AB745" s="422">
        <v>0</v>
      </c>
      <c r="AC745" s="453">
        <v>1</v>
      </c>
      <c r="AD745" s="458">
        <v>1</v>
      </c>
      <c r="AE745" s="456">
        <v>0</v>
      </c>
      <c r="AF745" s="422">
        <v>1</v>
      </c>
      <c r="AG745" s="453">
        <v>0</v>
      </c>
      <c r="AH745" s="458">
        <v>0</v>
      </c>
      <c r="AI745" s="456">
        <v>0</v>
      </c>
      <c r="AJ745" s="422">
        <v>0</v>
      </c>
      <c r="AK745" s="453">
        <v>0</v>
      </c>
      <c r="AL745" s="444">
        <v>0</v>
      </c>
      <c r="AM745" s="449">
        <v>0</v>
      </c>
      <c r="AN745" s="447">
        <v>0</v>
      </c>
      <c r="AO745" s="451">
        <v>0</v>
      </c>
      <c r="AP745" s="451">
        <v>0</v>
      </c>
      <c r="AQ745" s="451">
        <v>0</v>
      </c>
      <c r="AR745" s="451">
        <v>0</v>
      </c>
      <c r="AS745" s="451">
        <v>0</v>
      </c>
      <c r="AT745" s="451">
        <v>0</v>
      </c>
      <c r="AU745" s="451">
        <v>0</v>
      </c>
      <c r="AV745" s="451">
        <v>0</v>
      </c>
      <c r="AW745" s="451">
        <v>0</v>
      </c>
      <c r="AX745" s="451">
        <v>0</v>
      </c>
      <c r="AY745" s="447">
        <v>0</v>
      </c>
      <c r="AZ745" s="451">
        <v>0</v>
      </c>
      <c r="BA745" s="428">
        <v>0</v>
      </c>
      <c r="BI745" s="435">
        <v>1</v>
      </c>
      <c r="BK745" s="435">
        <v>1</v>
      </c>
      <c r="BL745" s="435">
        <v>1</v>
      </c>
      <c r="BQ745" s="436">
        <v>2</v>
      </c>
      <c r="BR745" s="442">
        <v>4</v>
      </c>
    </row>
    <row r="746" spans="1:70" ht="12.75" customHeight="1">
      <c r="A746" s="467">
        <v>41586</v>
      </c>
      <c r="B746" s="368">
        <v>20</v>
      </c>
      <c r="C746" s="368">
        <v>28</v>
      </c>
      <c r="D746" s="368">
        <v>35</v>
      </c>
      <c r="E746" s="368">
        <v>42</v>
      </c>
      <c r="F746" s="368">
        <v>43</v>
      </c>
      <c r="G746" s="368">
        <v>0</v>
      </c>
      <c r="H746" s="368">
        <v>8</v>
      </c>
      <c r="I746" s="500">
        <v>10</v>
      </c>
      <c r="R746" s="419">
        <v>4</v>
      </c>
      <c r="S746" s="421">
        <v>1</v>
      </c>
      <c r="T746" s="422">
        <v>0</v>
      </c>
      <c r="U746" s="453">
        <v>0</v>
      </c>
      <c r="V746" s="458">
        <v>1</v>
      </c>
      <c r="W746" s="456">
        <v>0</v>
      </c>
      <c r="X746" s="422">
        <v>0</v>
      </c>
      <c r="Y746" s="453">
        <v>0</v>
      </c>
      <c r="Z746" s="458">
        <v>1</v>
      </c>
      <c r="AA746" s="456">
        <v>0</v>
      </c>
      <c r="AB746" s="422">
        <v>0</v>
      </c>
      <c r="AC746" s="453">
        <v>0</v>
      </c>
      <c r="AD746" s="458">
        <v>0</v>
      </c>
      <c r="AE746" s="456">
        <v>1</v>
      </c>
      <c r="AF746" s="422">
        <v>0</v>
      </c>
      <c r="AG746" s="453">
        <v>1</v>
      </c>
      <c r="AH746" s="458">
        <v>0</v>
      </c>
      <c r="AI746" s="456">
        <v>1</v>
      </c>
      <c r="AJ746" s="422">
        <v>0</v>
      </c>
      <c r="AK746" s="453">
        <v>2</v>
      </c>
      <c r="AL746" s="444">
        <v>1</v>
      </c>
      <c r="AM746" s="449">
        <v>0</v>
      </c>
      <c r="AN746" s="447">
        <v>0</v>
      </c>
      <c r="AO746" s="451">
        <v>0</v>
      </c>
      <c r="AP746" s="451">
        <v>1</v>
      </c>
      <c r="AQ746" s="451">
        <v>0</v>
      </c>
      <c r="AR746" s="451">
        <v>0</v>
      </c>
      <c r="AS746" s="451">
        <v>0</v>
      </c>
      <c r="AT746" s="451">
        <v>0</v>
      </c>
      <c r="AU746" s="451">
        <v>0</v>
      </c>
      <c r="AV746" s="451">
        <v>0</v>
      </c>
      <c r="AW746" s="451">
        <v>0</v>
      </c>
      <c r="AX746" s="451">
        <v>0</v>
      </c>
      <c r="AY746" s="447">
        <v>0</v>
      </c>
      <c r="AZ746" s="451">
        <v>0</v>
      </c>
      <c r="BA746" s="428">
        <v>0</v>
      </c>
      <c r="BM746" s="435">
        <v>2</v>
      </c>
      <c r="BN746" s="435">
        <v>2</v>
      </c>
      <c r="BO746" s="435">
        <v>1</v>
      </c>
      <c r="BR746" s="442">
        <v>3</v>
      </c>
    </row>
    <row r="747" spans="1:70" ht="12.75" customHeight="1">
      <c r="A747" s="467">
        <v>41583</v>
      </c>
      <c r="B747" s="368">
        <v>6</v>
      </c>
      <c r="C747" s="368">
        <v>12</v>
      </c>
      <c r="D747" s="368">
        <v>13</v>
      </c>
      <c r="E747" s="368">
        <v>35</v>
      </c>
      <c r="F747" s="368">
        <v>38</v>
      </c>
      <c r="G747" s="368">
        <v>0</v>
      </c>
      <c r="H747" s="368">
        <v>2</v>
      </c>
      <c r="I747" s="500">
        <v>3</v>
      </c>
      <c r="R747" s="419">
        <v>3</v>
      </c>
      <c r="S747" s="421">
        <v>0</v>
      </c>
      <c r="T747" s="422">
        <v>1</v>
      </c>
      <c r="U747" s="453">
        <v>0</v>
      </c>
      <c r="V747" s="458">
        <v>1</v>
      </c>
      <c r="W747" s="456">
        <v>1</v>
      </c>
      <c r="X747" s="422">
        <v>0</v>
      </c>
      <c r="Y747" s="453">
        <v>0</v>
      </c>
      <c r="Z747" s="458">
        <v>0</v>
      </c>
      <c r="AA747" s="456">
        <v>0</v>
      </c>
      <c r="AB747" s="422">
        <v>1</v>
      </c>
      <c r="AC747" s="453">
        <v>0</v>
      </c>
      <c r="AD747" s="458">
        <v>0</v>
      </c>
      <c r="AE747" s="456">
        <v>2</v>
      </c>
      <c r="AF747" s="422">
        <v>0</v>
      </c>
      <c r="AG747" s="453">
        <v>0</v>
      </c>
      <c r="AH747" s="458">
        <v>1</v>
      </c>
      <c r="AI747" s="456">
        <v>2</v>
      </c>
      <c r="AJ747" s="422">
        <v>0</v>
      </c>
      <c r="AK747" s="453">
        <v>0</v>
      </c>
      <c r="AL747" s="444">
        <v>0</v>
      </c>
      <c r="AM747" s="449">
        <v>0</v>
      </c>
      <c r="AN747" s="447">
        <v>0</v>
      </c>
      <c r="AO747" s="451">
        <v>2</v>
      </c>
      <c r="AP747" s="451">
        <v>0</v>
      </c>
      <c r="AQ747" s="451">
        <v>0</v>
      </c>
      <c r="AR747" s="451">
        <v>0</v>
      </c>
      <c r="AS747" s="451">
        <v>0</v>
      </c>
      <c r="AT747" s="451">
        <v>0</v>
      </c>
      <c r="AU747" s="451">
        <v>0</v>
      </c>
      <c r="AV747" s="451">
        <v>0</v>
      </c>
      <c r="AW747" s="451">
        <v>0</v>
      </c>
      <c r="AX747" s="451">
        <v>0</v>
      </c>
      <c r="AY747" s="447">
        <v>0</v>
      </c>
      <c r="AZ747" s="451">
        <v>0</v>
      </c>
      <c r="BA747" s="428">
        <v>0</v>
      </c>
      <c r="BK747" s="435">
        <v>1</v>
      </c>
      <c r="BO747" s="435">
        <v>2</v>
      </c>
      <c r="BP747" s="435">
        <v>1</v>
      </c>
      <c r="BQ747" s="436">
        <v>1</v>
      </c>
      <c r="BR747" s="442">
        <v>4</v>
      </c>
    </row>
    <row r="748" spans="1:70" ht="12.75" customHeight="1">
      <c r="A748" s="467">
        <v>41579</v>
      </c>
      <c r="B748" s="368">
        <v>7</v>
      </c>
      <c r="C748" s="368">
        <v>19</v>
      </c>
      <c r="D748" s="368">
        <v>29</v>
      </c>
      <c r="E748" s="368">
        <v>30</v>
      </c>
      <c r="F748" s="368">
        <v>33</v>
      </c>
      <c r="G748" s="368">
        <v>0</v>
      </c>
      <c r="H748" s="368">
        <v>3</v>
      </c>
      <c r="I748" s="500">
        <v>8</v>
      </c>
      <c r="R748" s="419">
        <v>2</v>
      </c>
      <c r="S748" s="421">
        <v>1</v>
      </c>
      <c r="T748" s="422">
        <v>0</v>
      </c>
      <c r="U748" s="453">
        <v>0</v>
      </c>
      <c r="V748" s="458">
        <v>0</v>
      </c>
      <c r="W748" s="456">
        <v>2</v>
      </c>
      <c r="X748" s="422">
        <v>0</v>
      </c>
      <c r="Y748" s="453">
        <v>0</v>
      </c>
      <c r="Z748" s="458">
        <v>0</v>
      </c>
      <c r="AA748" s="456">
        <v>0</v>
      </c>
      <c r="AB748" s="422">
        <v>0</v>
      </c>
      <c r="AC748" s="453">
        <v>0</v>
      </c>
      <c r="AD748" s="458">
        <v>0</v>
      </c>
      <c r="AE748" s="456">
        <v>1</v>
      </c>
      <c r="AF748" s="422">
        <v>1</v>
      </c>
      <c r="AG748" s="453">
        <v>0</v>
      </c>
      <c r="AH748" s="458">
        <v>0</v>
      </c>
      <c r="AI748" s="456">
        <v>1</v>
      </c>
      <c r="AJ748" s="422">
        <v>1</v>
      </c>
      <c r="AK748" s="453">
        <v>0</v>
      </c>
      <c r="AL748" s="444">
        <v>0</v>
      </c>
      <c r="AM748" s="449">
        <v>0</v>
      </c>
      <c r="AN748" s="447">
        <v>0</v>
      </c>
      <c r="AO748" s="451">
        <v>1</v>
      </c>
      <c r="AP748" s="451">
        <v>0</v>
      </c>
      <c r="AQ748" s="451">
        <v>0</v>
      </c>
      <c r="AR748" s="451">
        <v>0</v>
      </c>
      <c r="AS748" s="451">
        <v>0</v>
      </c>
      <c r="AT748" s="451">
        <v>0</v>
      </c>
      <c r="AU748" s="451">
        <v>0</v>
      </c>
      <c r="AV748" s="451">
        <v>0</v>
      </c>
      <c r="AW748" s="451">
        <v>0</v>
      </c>
      <c r="AX748" s="451">
        <v>0</v>
      </c>
      <c r="AY748" s="447">
        <v>0</v>
      </c>
      <c r="AZ748" s="451">
        <v>0</v>
      </c>
      <c r="BA748" s="428">
        <v>0</v>
      </c>
      <c r="BJ748" s="435">
        <v>1</v>
      </c>
      <c r="BK748" s="435">
        <v>2</v>
      </c>
      <c r="BN748" s="435">
        <v>1</v>
      </c>
      <c r="BO748" s="435">
        <v>1</v>
      </c>
      <c r="BR748" s="442">
        <v>4</v>
      </c>
    </row>
    <row r="749" spans="1:70" ht="12.75" customHeight="1">
      <c r="A749" s="467">
        <v>41576</v>
      </c>
      <c r="B749" s="368">
        <v>9</v>
      </c>
      <c r="C749" s="368">
        <v>10</v>
      </c>
      <c r="D749" s="368">
        <v>30</v>
      </c>
      <c r="E749" s="368">
        <v>32</v>
      </c>
      <c r="F749" s="368">
        <v>37</v>
      </c>
      <c r="G749" s="368">
        <v>0</v>
      </c>
      <c r="H749" s="368">
        <v>2</v>
      </c>
      <c r="I749" s="500">
        <v>6</v>
      </c>
      <c r="R749" s="419">
        <v>5</v>
      </c>
      <c r="S749" s="421">
        <v>1</v>
      </c>
      <c r="T749" s="422">
        <v>1</v>
      </c>
      <c r="U749" s="453">
        <v>0</v>
      </c>
      <c r="V749" s="458">
        <v>0</v>
      </c>
      <c r="W749" s="456">
        <v>0</v>
      </c>
      <c r="X749" s="422">
        <v>2</v>
      </c>
      <c r="Y749" s="453">
        <v>0</v>
      </c>
      <c r="Z749" s="458">
        <v>0</v>
      </c>
      <c r="AA749" s="456">
        <v>0</v>
      </c>
      <c r="AB749" s="422">
        <v>0</v>
      </c>
      <c r="AC749" s="453">
        <v>0</v>
      </c>
      <c r="AD749" s="458">
        <v>0</v>
      </c>
      <c r="AE749" s="456">
        <v>0</v>
      </c>
      <c r="AF749" s="422">
        <v>0</v>
      </c>
      <c r="AG749" s="453">
        <v>0</v>
      </c>
      <c r="AH749" s="458">
        <v>0</v>
      </c>
      <c r="AI749" s="456">
        <v>0</v>
      </c>
      <c r="AJ749" s="422">
        <v>2</v>
      </c>
      <c r="AK749" s="453">
        <v>1</v>
      </c>
      <c r="AL749" s="444">
        <v>0</v>
      </c>
      <c r="AM749" s="449">
        <v>2</v>
      </c>
      <c r="AN749" s="447">
        <v>0</v>
      </c>
      <c r="AO749" s="451">
        <v>0</v>
      </c>
      <c r="AP749" s="451">
        <v>0</v>
      </c>
      <c r="AQ749" s="451">
        <v>0</v>
      </c>
      <c r="AR749" s="451">
        <v>0</v>
      </c>
      <c r="AS749" s="451">
        <v>0</v>
      </c>
      <c r="AT749" s="451">
        <v>0</v>
      </c>
      <c r="AU749" s="451">
        <v>0</v>
      </c>
      <c r="AV749" s="451">
        <v>0</v>
      </c>
      <c r="AW749" s="451">
        <v>0</v>
      </c>
      <c r="AX749" s="451">
        <v>0</v>
      </c>
      <c r="AY749" s="447">
        <v>0</v>
      </c>
      <c r="AZ749" s="451">
        <v>0</v>
      </c>
      <c r="BA749" s="428">
        <v>0</v>
      </c>
      <c r="BJ749" s="435">
        <v>1</v>
      </c>
      <c r="BK749" s="435">
        <v>2</v>
      </c>
      <c r="BL749" s="435">
        <v>1</v>
      </c>
      <c r="BN749" s="435">
        <v>1</v>
      </c>
      <c r="BR749" s="442">
        <v>4</v>
      </c>
    </row>
    <row r="750" spans="1:70" ht="12.75" customHeight="1">
      <c r="A750" s="467">
        <v>41572</v>
      </c>
      <c r="B750" s="368">
        <v>2</v>
      </c>
      <c r="C750" s="368">
        <v>3</v>
      </c>
      <c r="D750" s="368">
        <v>10</v>
      </c>
      <c r="E750" s="368">
        <v>31</v>
      </c>
      <c r="F750" s="368">
        <v>38</v>
      </c>
      <c r="G750" s="368">
        <v>0</v>
      </c>
      <c r="H750" s="368">
        <v>6</v>
      </c>
      <c r="I750" s="500">
        <v>10</v>
      </c>
      <c r="R750" s="419">
        <v>4</v>
      </c>
      <c r="S750" s="421">
        <v>0</v>
      </c>
      <c r="T750" s="422">
        <v>0</v>
      </c>
      <c r="U750" s="453">
        <v>0</v>
      </c>
      <c r="V750" s="458">
        <v>1</v>
      </c>
      <c r="W750" s="456">
        <v>0</v>
      </c>
      <c r="X750" s="422">
        <v>0</v>
      </c>
      <c r="Y750" s="453">
        <v>0</v>
      </c>
      <c r="Z750" s="458">
        <v>0</v>
      </c>
      <c r="AA750" s="456">
        <v>0</v>
      </c>
      <c r="AB750" s="422">
        <v>0</v>
      </c>
      <c r="AC750" s="453">
        <v>0</v>
      </c>
      <c r="AD750" s="458">
        <v>1</v>
      </c>
      <c r="AE750" s="456">
        <v>0</v>
      </c>
      <c r="AF750" s="422">
        <v>0</v>
      </c>
      <c r="AG750" s="453">
        <v>1</v>
      </c>
      <c r="AH750" s="458">
        <v>1</v>
      </c>
      <c r="AI750" s="456">
        <v>1</v>
      </c>
      <c r="AJ750" s="422">
        <v>0</v>
      </c>
      <c r="AK750" s="453">
        <v>1</v>
      </c>
      <c r="AL750" s="444">
        <v>0</v>
      </c>
      <c r="AM750" s="449">
        <v>0</v>
      </c>
      <c r="AN750" s="447">
        <v>0</v>
      </c>
      <c r="AO750" s="451">
        <v>0</v>
      </c>
      <c r="AP750" s="451">
        <v>0</v>
      </c>
      <c r="AQ750" s="451">
        <v>0</v>
      </c>
      <c r="AR750" s="451">
        <v>0</v>
      </c>
      <c r="AS750" s="451">
        <v>0</v>
      </c>
      <c r="AT750" s="451">
        <v>0</v>
      </c>
      <c r="AU750" s="451">
        <v>0</v>
      </c>
      <c r="AV750" s="451">
        <v>0</v>
      </c>
      <c r="AW750" s="451">
        <v>0</v>
      </c>
      <c r="AX750" s="451">
        <v>0</v>
      </c>
      <c r="AY750" s="447">
        <v>0</v>
      </c>
      <c r="AZ750" s="451">
        <v>0</v>
      </c>
      <c r="BA750" s="428">
        <v>0</v>
      </c>
      <c r="BH750" s="434">
        <v>2</v>
      </c>
      <c r="BL750" s="435">
        <v>1</v>
      </c>
      <c r="BM750" s="435">
        <v>1</v>
      </c>
      <c r="BN750" s="435">
        <v>1</v>
      </c>
      <c r="BR750" s="442">
        <v>4</v>
      </c>
    </row>
    <row r="751" spans="1:70" ht="12.75" customHeight="1">
      <c r="A751" s="467">
        <v>41569</v>
      </c>
      <c r="B751" s="368">
        <v>29</v>
      </c>
      <c r="C751" s="368">
        <v>33</v>
      </c>
      <c r="D751" s="368">
        <v>39</v>
      </c>
      <c r="E751" s="368">
        <v>41</v>
      </c>
      <c r="F751" s="368">
        <v>44</v>
      </c>
      <c r="G751" s="368">
        <v>0</v>
      </c>
      <c r="H751" s="368">
        <v>9</v>
      </c>
      <c r="I751" s="500">
        <v>11</v>
      </c>
      <c r="R751" s="419">
        <v>3</v>
      </c>
      <c r="S751" s="421">
        <v>0</v>
      </c>
      <c r="T751" s="422">
        <v>0</v>
      </c>
      <c r="U751" s="453">
        <v>1</v>
      </c>
      <c r="V751" s="458">
        <v>0</v>
      </c>
      <c r="W751" s="456">
        <v>0</v>
      </c>
      <c r="X751" s="422">
        <v>1</v>
      </c>
      <c r="Y751" s="453">
        <v>1</v>
      </c>
      <c r="Z751" s="458">
        <v>0</v>
      </c>
      <c r="AA751" s="456">
        <v>0</v>
      </c>
      <c r="AB751" s="422">
        <v>0</v>
      </c>
      <c r="AC751" s="453">
        <v>1</v>
      </c>
      <c r="AD751" s="458">
        <v>1</v>
      </c>
      <c r="AE751" s="456">
        <v>1</v>
      </c>
      <c r="AF751" s="422">
        <v>0</v>
      </c>
      <c r="AG751" s="453">
        <v>0</v>
      </c>
      <c r="AH751" s="458">
        <v>2</v>
      </c>
      <c r="AI751" s="456">
        <v>0</v>
      </c>
      <c r="AJ751" s="422">
        <v>0</v>
      </c>
      <c r="AK751" s="453">
        <v>1</v>
      </c>
      <c r="AL751" s="444">
        <v>2</v>
      </c>
      <c r="AM751" s="449">
        <v>1</v>
      </c>
      <c r="AN751" s="447">
        <v>1</v>
      </c>
      <c r="AO751" s="451">
        <v>0</v>
      </c>
      <c r="AP751" s="451">
        <v>0</v>
      </c>
      <c r="AQ751" s="451">
        <v>0</v>
      </c>
      <c r="AR751" s="451">
        <v>0</v>
      </c>
      <c r="AS751" s="451">
        <v>0</v>
      </c>
      <c r="AT751" s="451">
        <v>0</v>
      </c>
      <c r="AU751" s="451">
        <v>0</v>
      </c>
      <c r="AV751" s="451">
        <v>0</v>
      </c>
      <c r="AW751" s="451">
        <v>0</v>
      </c>
      <c r="AX751" s="451">
        <v>0</v>
      </c>
      <c r="AY751" s="447">
        <v>0</v>
      </c>
      <c r="AZ751" s="451">
        <v>0</v>
      </c>
      <c r="BA751" s="428">
        <v>0</v>
      </c>
      <c r="BK751" s="435">
        <v>1</v>
      </c>
      <c r="BL751" s="435">
        <v>1</v>
      </c>
      <c r="BM751" s="435">
        <v>1</v>
      </c>
      <c r="BP751" s="435">
        <v>1</v>
      </c>
      <c r="BQ751" s="436">
        <v>1</v>
      </c>
      <c r="BR751" s="442">
        <v>5</v>
      </c>
    </row>
    <row r="752" spans="1:70" ht="12.75" customHeight="1">
      <c r="A752" s="467">
        <v>41565</v>
      </c>
      <c r="B752" s="368">
        <v>5</v>
      </c>
      <c r="C752" s="368">
        <v>25</v>
      </c>
      <c r="D752" s="368">
        <v>36</v>
      </c>
      <c r="E752" s="368">
        <v>46</v>
      </c>
      <c r="F752" s="368">
        <v>47</v>
      </c>
      <c r="G752" s="368">
        <v>0</v>
      </c>
      <c r="H752" s="368">
        <v>2</v>
      </c>
      <c r="I752" s="500">
        <v>6</v>
      </c>
      <c r="R752" s="419">
        <v>2</v>
      </c>
      <c r="S752" s="421">
        <v>1</v>
      </c>
      <c r="T752" s="422">
        <v>0</v>
      </c>
      <c r="U752" s="453">
        <v>0</v>
      </c>
      <c r="V752" s="458">
        <v>0</v>
      </c>
      <c r="W752" s="456">
        <v>0</v>
      </c>
      <c r="X752" s="422">
        <v>0</v>
      </c>
      <c r="Y752" s="453">
        <v>0</v>
      </c>
      <c r="Z752" s="458">
        <v>0</v>
      </c>
      <c r="AA752" s="456">
        <v>1</v>
      </c>
      <c r="AB752" s="422">
        <v>0</v>
      </c>
      <c r="AC752" s="453">
        <v>0</v>
      </c>
      <c r="AD752" s="458">
        <v>2</v>
      </c>
      <c r="AE752" s="456">
        <v>0</v>
      </c>
      <c r="AF752" s="422">
        <v>0</v>
      </c>
      <c r="AG752" s="453">
        <v>1</v>
      </c>
      <c r="AH752" s="458">
        <v>1</v>
      </c>
      <c r="AI752" s="456">
        <v>0</v>
      </c>
      <c r="AJ752" s="422">
        <v>0</v>
      </c>
      <c r="AK752" s="453">
        <v>0</v>
      </c>
      <c r="AL752" s="444">
        <v>0</v>
      </c>
      <c r="AM752" s="449">
        <v>1</v>
      </c>
      <c r="AN752" s="447">
        <v>0</v>
      </c>
      <c r="AO752" s="451">
        <v>0</v>
      </c>
      <c r="AP752" s="451">
        <v>0</v>
      </c>
      <c r="AQ752" s="451">
        <v>0</v>
      </c>
      <c r="AR752" s="451">
        <v>0</v>
      </c>
      <c r="AS752" s="451">
        <v>0</v>
      </c>
      <c r="AT752" s="451">
        <v>0</v>
      </c>
      <c r="AU752" s="451">
        <v>0</v>
      </c>
      <c r="AV752" s="451">
        <v>0</v>
      </c>
      <c r="AW752" s="451">
        <v>0</v>
      </c>
      <c r="AX752" s="451">
        <v>0</v>
      </c>
      <c r="AY752" s="447">
        <v>0</v>
      </c>
      <c r="AZ752" s="451">
        <v>0</v>
      </c>
      <c r="BA752" s="428">
        <v>0</v>
      </c>
      <c r="BI752" s="435">
        <v>2</v>
      </c>
      <c r="BK752" s="435">
        <v>1</v>
      </c>
      <c r="BM752" s="435">
        <v>1</v>
      </c>
      <c r="BP752" s="435">
        <v>1</v>
      </c>
      <c r="BR752" s="442">
        <v>4</v>
      </c>
    </row>
    <row r="753" spans="1:70" ht="12.75" customHeight="1">
      <c r="A753" s="467">
        <v>41562</v>
      </c>
      <c r="B753" s="368">
        <v>18</v>
      </c>
      <c r="C753" s="368">
        <v>27</v>
      </c>
      <c r="D753" s="368">
        <v>39</v>
      </c>
      <c r="E753" s="368">
        <v>43</v>
      </c>
      <c r="F753" s="368">
        <v>47</v>
      </c>
      <c r="G753" s="368">
        <v>0</v>
      </c>
      <c r="H753" s="368">
        <v>4</v>
      </c>
      <c r="I753" s="500">
        <v>7</v>
      </c>
      <c r="R753" s="419">
        <v>3</v>
      </c>
      <c r="S753" s="421">
        <v>1</v>
      </c>
      <c r="T753" s="422">
        <v>0</v>
      </c>
      <c r="U753" s="453">
        <v>0</v>
      </c>
      <c r="V753" s="458">
        <v>0</v>
      </c>
      <c r="W753" s="456">
        <v>0</v>
      </c>
      <c r="X753" s="422">
        <v>0</v>
      </c>
      <c r="Y753" s="453">
        <v>0</v>
      </c>
      <c r="Z753" s="458">
        <v>0</v>
      </c>
      <c r="AA753" s="456">
        <v>1</v>
      </c>
      <c r="AB753" s="422">
        <v>0</v>
      </c>
      <c r="AC753" s="453">
        <v>1</v>
      </c>
      <c r="AD753" s="458">
        <v>0</v>
      </c>
      <c r="AE753" s="456">
        <v>0</v>
      </c>
      <c r="AF753" s="422">
        <v>0</v>
      </c>
      <c r="AG753" s="453">
        <v>0</v>
      </c>
      <c r="AH753" s="458">
        <v>0</v>
      </c>
      <c r="AI753" s="456">
        <v>1</v>
      </c>
      <c r="AJ753" s="422">
        <v>0</v>
      </c>
      <c r="AK753" s="453">
        <v>0</v>
      </c>
      <c r="AL753" s="444">
        <v>0</v>
      </c>
      <c r="AM753" s="449">
        <v>0</v>
      </c>
      <c r="AN753" s="447">
        <v>0</v>
      </c>
      <c r="AO753" s="451">
        <v>0</v>
      </c>
      <c r="AP753" s="451">
        <v>0</v>
      </c>
      <c r="AQ753" s="451">
        <v>0</v>
      </c>
      <c r="AR753" s="451">
        <v>0</v>
      </c>
      <c r="AS753" s="451">
        <v>0</v>
      </c>
      <c r="AT753" s="451">
        <v>0</v>
      </c>
      <c r="AU753" s="451">
        <v>0</v>
      </c>
      <c r="AV753" s="451">
        <v>0</v>
      </c>
      <c r="AW753" s="451">
        <v>0</v>
      </c>
      <c r="AX753" s="451">
        <v>0</v>
      </c>
      <c r="AY753" s="447">
        <v>0</v>
      </c>
      <c r="AZ753" s="451">
        <v>0</v>
      </c>
      <c r="BA753" s="428">
        <v>0</v>
      </c>
      <c r="BH753" s="434">
        <v>2</v>
      </c>
      <c r="BK753" s="435">
        <v>1</v>
      </c>
      <c r="BN753" s="435">
        <v>1</v>
      </c>
      <c r="BP753" s="435">
        <v>1</v>
      </c>
      <c r="BR753" s="442">
        <v>4</v>
      </c>
    </row>
    <row r="754" spans="1:70" ht="12.75" customHeight="1">
      <c r="A754" s="467">
        <v>41558</v>
      </c>
      <c r="B754" s="368">
        <v>6</v>
      </c>
      <c r="C754" s="368">
        <v>12</v>
      </c>
      <c r="D754" s="368">
        <v>17</v>
      </c>
      <c r="E754" s="368">
        <v>23</v>
      </c>
      <c r="F754" s="368">
        <v>43</v>
      </c>
      <c r="G754" s="368">
        <v>0</v>
      </c>
      <c r="H754" s="368">
        <v>5</v>
      </c>
      <c r="I754" s="500">
        <v>9</v>
      </c>
      <c r="R754" s="419">
        <v>4</v>
      </c>
      <c r="S754" s="421">
        <v>1</v>
      </c>
      <c r="T754" s="422">
        <v>1</v>
      </c>
      <c r="U754" s="453">
        <v>1</v>
      </c>
      <c r="V754" s="458">
        <v>1</v>
      </c>
      <c r="W754" s="456">
        <v>1</v>
      </c>
      <c r="X754" s="422">
        <v>1</v>
      </c>
      <c r="Y754" s="453">
        <v>1</v>
      </c>
      <c r="Z754" s="458">
        <v>0</v>
      </c>
      <c r="AA754" s="456">
        <v>1</v>
      </c>
      <c r="AB754" s="422">
        <v>1</v>
      </c>
      <c r="AC754" s="453">
        <v>0</v>
      </c>
      <c r="AD754" s="458">
        <v>0</v>
      </c>
      <c r="AE754" s="456">
        <v>1</v>
      </c>
      <c r="AF754" s="422">
        <v>1</v>
      </c>
      <c r="AG754" s="453">
        <v>1</v>
      </c>
      <c r="AH754" s="458">
        <v>1</v>
      </c>
      <c r="AI754" s="456">
        <v>0</v>
      </c>
      <c r="AJ754" s="422">
        <v>0</v>
      </c>
      <c r="AK754" s="453">
        <v>1</v>
      </c>
      <c r="AL754" s="444">
        <v>0</v>
      </c>
      <c r="AM754" s="449">
        <v>0</v>
      </c>
      <c r="AN754" s="447">
        <v>0</v>
      </c>
      <c r="AO754" s="451">
        <v>0</v>
      </c>
      <c r="AP754" s="451">
        <v>0</v>
      </c>
      <c r="AQ754" s="451">
        <v>0</v>
      </c>
      <c r="AR754" s="451">
        <v>0</v>
      </c>
      <c r="AS754" s="451">
        <v>0</v>
      </c>
      <c r="AT754" s="451">
        <v>0</v>
      </c>
      <c r="AU754" s="451">
        <v>0</v>
      </c>
      <c r="AV754" s="451">
        <v>0</v>
      </c>
      <c r="AW754" s="451">
        <v>0</v>
      </c>
      <c r="AX754" s="451">
        <v>0</v>
      </c>
      <c r="AY754" s="447">
        <v>0</v>
      </c>
      <c r="AZ754" s="451">
        <v>0</v>
      </c>
      <c r="BA754" s="428">
        <v>0</v>
      </c>
      <c r="BI754" s="435">
        <v>1</v>
      </c>
      <c r="BM754" s="435">
        <v>3</v>
      </c>
      <c r="BP754" s="435">
        <v>1</v>
      </c>
      <c r="BR754" s="442">
        <v>3</v>
      </c>
    </row>
    <row r="755" spans="1:70" ht="12.75" customHeight="1">
      <c r="A755" s="467">
        <v>41555</v>
      </c>
      <c r="B755" s="368">
        <v>23</v>
      </c>
      <c r="C755" s="368">
        <v>24</v>
      </c>
      <c r="D755" s="368">
        <v>26</v>
      </c>
      <c r="E755" s="368">
        <v>33</v>
      </c>
      <c r="F755" s="368">
        <v>42</v>
      </c>
      <c r="G755" s="368">
        <v>0</v>
      </c>
      <c r="H755" s="368">
        <v>3</v>
      </c>
      <c r="I755" s="500">
        <v>5</v>
      </c>
      <c r="R755" s="419">
        <v>4</v>
      </c>
      <c r="S755" s="421">
        <v>1</v>
      </c>
      <c r="T755" s="422">
        <v>1</v>
      </c>
      <c r="U755" s="453">
        <v>1</v>
      </c>
      <c r="V755" s="458">
        <v>0</v>
      </c>
      <c r="W755" s="456">
        <v>0</v>
      </c>
      <c r="X755" s="422">
        <v>0</v>
      </c>
      <c r="Y755" s="453">
        <v>1</v>
      </c>
      <c r="Z755" s="458">
        <v>0</v>
      </c>
      <c r="AA755" s="456">
        <v>0</v>
      </c>
      <c r="AB755" s="422">
        <v>1</v>
      </c>
      <c r="AC755" s="453">
        <v>1</v>
      </c>
      <c r="AD755" s="458">
        <v>0</v>
      </c>
      <c r="AE755" s="456">
        <v>1</v>
      </c>
      <c r="AF755" s="422">
        <v>1</v>
      </c>
      <c r="AG755" s="453">
        <v>0</v>
      </c>
      <c r="AH755" s="458">
        <v>0</v>
      </c>
      <c r="AI755" s="456">
        <v>1</v>
      </c>
      <c r="AJ755" s="422">
        <v>0</v>
      </c>
      <c r="AK755" s="453">
        <v>1</v>
      </c>
      <c r="AL755" s="444">
        <v>0</v>
      </c>
      <c r="AM755" s="449">
        <v>0</v>
      </c>
      <c r="AN755" s="447">
        <v>0</v>
      </c>
      <c r="AO755" s="451">
        <v>0</v>
      </c>
      <c r="AP755" s="451">
        <v>0</v>
      </c>
      <c r="AQ755" s="451">
        <v>0</v>
      </c>
      <c r="AR755" s="451">
        <v>0</v>
      </c>
      <c r="AS755" s="451">
        <v>0</v>
      </c>
      <c r="AT755" s="451">
        <v>0</v>
      </c>
      <c r="AU755" s="451">
        <v>0</v>
      </c>
      <c r="AV755" s="451">
        <v>0</v>
      </c>
      <c r="AW755" s="451">
        <v>0</v>
      </c>
      <c r="AX755" s="451">
        <v>0</v>
      </c>
      <c r="AY755" s="447">
        <v>0</v>
      </c>
      <c r="AZ755" s="451">
        <v>0</v>
      </c>
      <c r="BA755" s="428">
        <v>0</v>
      </c>
      <c r="BI755" s="435">
        <v>1</v>
      </c>
      <c r="BJ755" s="435">
        <v>1</v>
      </c>
      <c r="BK755" s="435">
        <v>1</v>
      </c>
      <c r="BL755" s="435">
        <v>1</v>
      </c>
      <c r="BO755" s="435">
        <v>1</v>
      </c>
      <c r="BR755" s="442">
        <v>5</v>
      </c>
    </row>
    <row r="756" spans="1:70" ht="12.75" customHeight="1">
      <c r="A756" s="467">
        <v>41551</v>
      </c>
      <c r="B756" s="368">
        <v>6</v>
      </c>
      <c r="C756" s="368">
        <v>20</v>
      </c>
      <c r="D756" s="368">
        <v>24</v>
      </c>
      <c r="E756" s="368">
        <v>35</v>
      </c>
      <c r="F756" s="368">
        <v>50</v>
      </c>
      <c r="G756" s="368">
        <v>0</v>
      </c>
      <c r="H756" s="368">
        <v>5</v>
      </c>
      <c r="I756" s="500">
        <v>10</v>
      </c>
      <c r="R756" s="419">
        <v>2</v>
      </c>
      <c r="S756" s="421">
        <v>0</v>
      </c>
      <c r="T756" s="422">
        <v>0</v>
      </c>
      <c r="U756" s="453">
        <v>0</v>
      </c>
      <c r="V756" s="458">
        <v>0</v>
      </c>
      <c r="W756" s="456">
        <v>1</v>
      </c>
      <c r="X756" s="422">
        <v>0</v>
      </c>
      <c r="Y756" s="453">
        <v>1</v>
      </c>
      <c r="Z756" s="458">
        <v>0</v>
      </c>
      <c r="AA756" s="456">
        <v>0</v>
      </c>
      <c r="AB756" s="422">
        <v>0</v>
      </c>
      <c r="AC756" s="453">
        <v>1</v>
      </c>
      <c r="AD756" s="458">
        <v>2</v>
      </c>
      <c r="AE756" s="456">
        <v>0</v>
      </c>
      <c r="AF756" s="422">
        <v>1</v>
      </c>
      <c r="AG756" s="453">
        <v>0</v>
      </c>
      <c r="AH756" s="458">
        <v>0</v>
      </c>
      <c r="AI756" s="456">
        <v>0</v>
      </c>
      <c r="AJ756" s="422">
        <v>0</v>
      </c>
      <c r="AK756" s="453">
        <v>0</v>
      </c>
      <c r="AL756" s="444">
        <v>1</v>
      </c>
      <c r="AM756" s="449">
        <v>0</v>
      </c>
      <c r="AN756" s="447">
        <v>1</v>
      </c>
      <c r="AO756" s="451">
        <v>0</v>
      </c>
      <c r="AP756" s="451">
        <v>0</v>
      </c>
      <c r="AQ756" s="451">
        <v>0</v>
      </c>
      <c r="AR756" s="451">
        <v>0</v>
      </c>
      <c r="AS756" s="451">
        <v>0</v>
      </c>
      <c r="AT756" s="451">
        <v>0</v>
      </c>
      <c r="AU756" s="451">
        <v>0</v>
      </c>
      <c r="AV756" s="451">
        <v>0</v>
      </c>
      <c r="AW756" s="451">
        <v>0</v>
      </c>
      <c r="AX756" s="451">
        <v>0</v>
      </c>
      <c r="AY756" s="447">
        <v>0</v>
      </c>
      <c r="AZ756" s="451">
        <v>0</v>
      </c>
      <c r="BA756" s="428">
        <v>0</v>
      </c>
      <c r="BK756" s="435">
        <v>1</v>
      </c>
      <c r="BL756" s="435">
        <v>2</v>
      </c>
      <c r="BN756" s="435">
        <v>1</v>
      </c>
      <c r="BO756" s="435">
        <v>1</v>
      </c>
      <c r="BR756" s="442">
        <v>4</v>
      </c>
    </row>
    <row r="757" spans="1:70" ht="12.75" customHeight="1">
      <c r="A757" s="467">
        <v>41548</v>
      </c>
      <c r="B757" s="368">
        <v>19</v>
      </c>
      <c r="C757" s="368">
        <v>23</v>
      </c>
      <c r="D757" s="368">
        <v>25</v>
      </c>
      <c r="E757" s="368">
        <v>44</v>
      </c>
      <c r="F757" s="368">
        <v>48</v>
      </c>
      <c r="G757" s="368">
        <v>0</v>
      </c>
      <c r="H757" s="368">
        <v>8</v>
      </c>
      <c r="I757" s="500">
        <v>9</v>
      </c>
      <c r="R757" s="419">
        <v>2</v>
      </c>
      <c r="S757" s="421">
        <v>0</v>
      </c>
      <c r="T757" s="422">
        <v>0</v>
      </c>
      <c r="U757" s="453">
        <v>0</v>
      </c>
      <c r="V757" s="458">
        <v>1</v>
      </c>
      <c r="W757" s="456">
        <v>0</v>
      </c>
      <c r="X757" s="422">
        <v>0</v>
      </c>
      <c r="Y757" s="453">
        <v>1</v>
      </c>
      <c r="Z757" s="458">
        <v>1</v>
      </c>
      <c r="AA757" s="456">
        <v>0</v>
      </c>
      <c r="AB757" s="422">
        <v>0</v>
      </c>
      <c r="AC757" s="453">
        <v>0</v>
      </c>
      <c r="AD757" s="458">
        <v>0</v>
      </c>
      <c r="AE757" s="456">
        <v>2</v>
      </c>
      <c r="AF757" s="422">
        <v>0</v>
      </c>
      <c r="AG757" s="453">
        <v>0</v>
      </c>
      <c r="AH757" s="458">
        <v>1</v>
      </c>
      <c r="AI757" s="456">
        <v>1</v>
      </c>
      <c r="AJ757" s="422">
        <v>1</v>
      </c>
      <c r="AK757" s="453">
        <v>0</v>
      </c>
      <c r="AL757" s="444">
        <v>0</v>
      </c>
      <c r="AM757" s="449">
        <v>0</v>
      </c>
      <c r="AN757" s="447">
        <v>0</v>
      </c>
      <c r="AO757" s="451">
        <v>1</v>
      </c>
      <c r="AP757" s="451">
        <v>0</v>
      </c>
      <c r="AQ757" s="451">
        <v>0</v>
      </c>
      <c r="AR757" s="451">
        <v>0</v>
      </c>
      <c r="AS757" s="451">
        <v>0</v>
      </c>
      <c r="AT757" s="451">
        <v>0</v>
      </c>
      <c r="AU757" s="451">
        <v>0</v>
      </c>
      <c r="AV757" s="451">
        <v>0</v>
      </c>
      <c r="AW757" s="451">
        <v>0</v>
      </c>
      <c r="AX757" s="451">
        <v>0</v>
      </c>
      <c r="AY757" s="447">
        <v>0</v>
      </c>
      <c r="AZ757" s="451">
        <v>0</v>
      </c>
      <c r="BA757" s="428">
        <v>0</v>
      </c>
      <c r="BH757" s="434">
        <v>1</v>
      </c>
      <c r="BI757" s="435">
        <v>1</v>
      </c>
      <c r="BL757" s="435">
        <v>1</v>
      </c>
      <c r="BO757" s="435">
        <v>1</v>
      </c>
      <c r="BP757" s="435">
        <v>1</v>
      </c>
      <c r="BR757" s="442">
        <v>5</v>
      </c>
    </row>
    <row r="758" spans="1:70" ht="12.75" customHeight="1">
      <c r="A758" s="467">
        <v>41544</v>
      </c>
      <c r="B758" s="368">
        <v>11</v>
      </c>
      <c r="C758" s="368">
        <v>15</v>
      </c>
      <c r="D758" s="368">
        <v>38</v>
      </c>
      <c r="E758" s="368">
        <v>41</v>
      </c>
      <c r="F758" s="368">
        <v>43</v>
      </c>
      <c r="G758" s="368">
        <v>0</v>
      </c>
      <c r="H758" s="368">
        <v>2</v>
      </c>
      <c r="I758" s="500">
        <v>6</v>
      </c>
      <c r="R758" s="419">
        <v>3</v>
      </c>
      <c r="S758" s="421">
        <v>1</v>
      </c>
      <c r="T758" s="422">
        <v>0</v>
      </c>
      <c r="U758" s="453">
        <v>2</v>
      </c>
      <c r="V758" s="458">
        <v>1</v>
      </c>
      <c r="W758" s="456">
        <v>0</v>
      </c>
      <c r="X758" s="422">
        <v>0</v>
      </c>
      <c r="Y758" s="453">
        <v>0</v>
      </c>
      <c r="Z758" s="458">
        <v>0</v>
      </c>
      <c r="AA758" s="456">
        <v>1</v>
      </c>
      <c r="AB758" s="422">
        <v>1</v>
      </c>
      <c r="AC758" s="453">
        <v>1</v>
      </c>
      <c r="AD758" s="458">
        <v>0</v>
      </c>
      <c r="AE758" s="456">
        <v>0</v>
      </c>
      <c r="AF758" s="422">
        <v>0</v>
      </c>
      <c r="AG758" s="453">
        <v>0</v>
      </c>
      <c r="AH758" s="458">
        <v>0</v>
      </c>
      <c r="AI758" s="456">
        <v>2</v>
      </c>
      <c r="AJ758" s="422">
        <v>2</v>
      </c>
      <c r="AK758" s="453">
        <v>0</v>
      </c>
      <c r="AL758" s="444">
        <v>0</v>
      </c>
      <c r="AM758" s="449">
        <v>0</v>
      </c>
      <c r="AN758" s="447">
        <v>0</v>
      </c>
      <c r="AO758" s="451">
        <v>0</v>
      </c>
      <c r="AP758" s="451">
        <v>1</v>
      </c>
      <c r="AQ758" s="451">
        <v>1</v>
      </c>
      <c r="AR758" s="451">
        <v>0</v>
      </c>
      <c r="AS758" s="451">
        <v>0</v>
      </c>
      <c r="AT758" s="451">
        <v>0</v>
      </c>
      <c r="AU758" s="451">
        <v>0</v>
      </c>
      <c r="AV758" s="451">
        <v>0</v>
      </c>
      <c r="AW758" s="451">
        <v>0</v>
      </c>
      <c r="AX758" s="451">
        <v>0</v>
      </c>
      <c r="AY758" s="447">
        <v>0</v>
      </c>
      <c r="AZ758" s="451">
        <v>0</v>
      </c>
      <c r="BA758" s="428">
        <v>0</v>
      </c>
      <c r="BI758" s="435">
        <v>1</v>
      </c>
      <c r="BJ758" s="435">
        <v>1</v>
      </c>
      <c r="BK758" s="435">
        <v>1</v>
      </c>
      <c r="BM758" s="435">
        <v>1</v>
      </c>
      <c r="BO758" s="435">
        <v>1</v>
      </c>
      <c r="BR758" s="442">
        <v>5</v>
      </c>
    </row>
    <row r="759" spans="1:70" ht="12.75" customHeight="1">
      <c r="A759" s="467">
        <v>41541</v>
      </c>
      <c r="B759" s="368">
        <v>10</v>
      </c>
      <c r="C759" s="368">
        <v>20</v>
      </c>
      <c r="D759" s="368">
        <v>26</v>
      </c>
      <c r="E759" s="368">
        <v>28</v>
      </c>
      <c r="F759" s="368">
        <v>43</v>
      </c>
      <c r="G759" s="368">
        <v>0</v>
      </c>
      <c r="H759" s="368">
        <v>9</v>
      </c>
      <c r="I759" s="500">
        <v>11</v>
      </c>
      <c r="R759" s="419">
        <v>5</v>
      </c>
      <c r="S759" s="421">
        <v>0</v>
      </c>
      <c r="T759" s="422">
        <v>0</v>
      </c>
      <c r="U759" s="453">
        <v>0</v>
      </c>
      <c r="V759" s="458">
        <v>2</v>
      </c>
      <c r="W759" s="456">
        <v>0</v>
      </c>
      <c r="X759" s="422">
        <v>0</v>
      </c>
      <c r="Y759" s="453">
        <v>1</v>
      </c>
      <c r="Z759" s="458">
        <v>0</v>
      </c>
      <c r="AA759" s="456">
        <v>0</v>
      </c>
      <c r="AB759" s="422">
        <v>0</v>
      </c>
      <c r="AC759" s="453">
        <v>0</v>
      </c>
      <c r="AD759" s="458">
        <v>1</v>
      </c>
      <c r="AE759" s="456">
        <v>0</v>
      </c>
      <c r="AF759" s="422">
        <v>1</v>
      </c>
      <c r="AG759" s="453">
        <v>1</v>
      </c>
      <c r="AH759" s="458">
        <v>0</v>
      </c>
      <c r="AI759" s="456">
        <v>1</v>
      </c>
      <c r="AJ759" s="422">
        <v>0</v>
      </c>
      <c r="AK759" s="453">
        <v>0</v>
      </c>
      <c r="AL759" s="444">
        <v>1</v>
      </c>
      <c r="AM759" s="449">
        <v>1</v>
      </c>
      <c r="AN759" s="447">
        <v>0</v>
      </c>
      <c r="AO759" s="451">
        <v>0</v>
      </c>
      <c r="AP759" s="451">
        <v>0</v>
      </c>
      <c r="AQ759" s="451">
        <v>0</v>
      </c>
      <c r="AR759" s="451">
        <v>0</v>
      </c>
      <c r="AS759" s="451">
        <v>0</v>
      </c>
      <c r="AT759" s="451">
        <v>0</v>
      </c>
      <c r="AU759" s="451">
        <v>0</v>
      </c>
      <c r="AV759" s="451">
        <v>0</v>
      </c>
      <c r="AW759" s="451">
        <v>0</v>
      </c>
      <c r="AX759" s="451">
        <v>0</v>
      </c>
      <c r="AY759" s="447">
        <v>0</v>
      </c>
      <c r="AZ759" s="451">
        <v>0</v>
      </c>
      <c r="BA759" s="428">
        <v>0</v>
      </c>
      <c r="BJ759" s="435">
        <v>1</v>
      </c>
      <c r="BM759" s="435">
        <v>1</v>
      </c>
      <c r="BN759" s="435">
        <v>1</v>
      </c>
      <c r="BP759" s="435">
        <v>1</v>
      </c>
      <c r="BQ759" s="436">
        <v>1</v>
      </c>
      <c r="BR759" s="442">
        <v>5</v>
      </c>
    </row>
    <row r="760" spans="1:70" ht="12.75" customHeight="1">
      <c r="A760" s="467">
        <v>41537</v>
      </c>
      <c r="B760" s="368">
        <v>5</v>
      </c>
      <c r="C760" s="368">
        <v>11</v>
      </c>
      <c r="D760" s="368">
        <v>35</v>
      </c>
      <c r="E760" s="368">
        <v>38</v>
      </c>
      <c r="F760" s="368">
        <v>45</v>
      </c>
      <c r="G760" s="368">
        <v>0</v>
      </c>
      <c r="H760" s="368">
        <v>2</v>
      </c>
      <c r="I760" s="500">
        <v>3</v>
      </c>
      <c r="R760" s="419">
        <v>2</v>
      </c>
      <c r="S760" s="421">
        <v>0</v>
      </c>
      <c r="T760" s="422">
        <v>0</v>
      </c>
      <c r="U760" s="453">
        <v>0</v>
      </c>
      <c r="V760" s="458">
        <v>0</v>
      </c>
      <c r="W760" s="456">
        <v>1</v>
      </c>
      <c r="X760" s="422">
        <v>1</v>
      </c>
      <c r="Y760" s="453">
        <v>1</v>
      </c>
      <c r="Z760" s="458">
        <v>0</v>
      </c>
      <c r="AA760" s="456">
        <v>1</v>
      </c>
      <c r="AB760" s="422">
        <v>0</v>
      </c>
      <c r="AC760" s="453">
        <v>1</v>
      </c>
      <c r="AD760" s="458">
        <v>0</v>
      </c>
      <c r="AE760" s="456">
        <v>1</v>
      </c>
      <c r="AF760" s="422">
        <v>1</v>
      </c>
      <c r="AG760" s="453">
        <v>0</v>
      </c>
      <c r="AH760" s="458">
        <v>0</v>
      </c>
      <c r="AI760" s="456">
        <v>2</v>
      </c>
      <c r="AJ760" s="422">
        <v>0</v>
      </c>
      <c r="AK760" s="453">
        <v>0</v>
      </c>
      <c r="AL760" s="444">
        <v>0</v>
      </c>
      <c r="AM760" s="449">
        <v>0</v>
      </c>
      <c r="AN760" s="447">
        <v>0</v>
      </c>
      <c r="AO760" s="451">
        <v>1</v>
      </c>
      <c r="AP760" s="451">
        <v>0</v>
      </c>
      <c r="AQ760" s="451">
        <v>0</v>
      </c>
      <c r="AR760" s="451">
        <v>0</v>
      </c>
      <c r="AS760" s="451">
        <v>0</v>
      </c>
      <c r="AT760" s="451">
        <v>0</v>
      </c>
      <c r="AU760" s="451">
        <v>0</v>
      </c>
      <c r="AV760" s="451">
        <v>0</v>
      </c>
      <c r="AW760" s="451">
        <v>0</v>
      </c>
      <c r="AX760" s="451">
        <v>0</v>
      </c>
      <c r="AY760" s="447">
        <v>0</v>
      </c>
      <c r="AZ760" s="451">
        <v>0</v>
      </c>
      <c r="BA760" s="428">
        <v>0</v>
      </c>
      <c r="BJ760" s="435">
        <v>1</v>
      </c>
      <c r="BM760" s="435">
        <v>2</v>
      </c>
      <c r="BN760" s="435">
        <v>1</v>
      </c>
      <c r="BO760" s="435">
        <v>1</v>
      </c>
      <c r="BR760" s="442">
        <v>4</v>
      </c>
    </row>
    <row r="761" spans="1:70" ht="12.75" customHeight="1">
      <c r="A761" s="467">
        <v>41534</v>
      </c>
      <c r="B761" s="368">
        <v>13</v>
      </c>
      <c r="C761" s="368">
        <v>17</v>
      </c>
      <c r="D761" s="368">
        <v>21</v>
      </c>
      <c r="E761" s="368">
        <v>42</v>
      </c>
      <c r="F761" s="368">
        <v>44</v>
      </c>
      <c r="G761" s="368">
        <v>0</v>
      </c>
      <c r="H761" s="368">
        <v>9</v>
      </c>
      <c r="I761" s="500">
        <v>11</v>
      </c>
      <c r="R761" s="419">
        <v>4</v>
      </c>
      <c r="S761" s="421">
        <v>0</v>
      </c>
      <c r="T761" s="422">
        <v>0</v>
      </c>
      <c r="U761" s="453">
        <v>0</v>
      </c>
      <c r="V761" s="458">
        <v>0</v>
      </c>
      <c r="W761" s="456">
        <v>0</v>
      </c>
      <c r="X761" s="422">
        <v>0</v>
      </c>
      <c r="Y761" s="453">
        <v>1</v>
      </c>
      <c r="Z761" s="458">
        <v>1</v>
      </c>
      <c r="AA761" s="456">
        <v>1</v>
      </c>
      <c r="AB761" s="422">
        <v>1</v>
      </c>
      <c r="AC761" s="453">
        <v>0</v>
      </c>
      <c r="AD761" s="458">
        <v>0</v>
      </c>
      <c r="AE761" s="456">
        <v>0</v>
      </c>
      <c r="AF761" s="422">
        <v>0</v>
      </c>
      <c r="AG761" s="453">
        <v>1</v>
      </c>
      <c r="AH761" s="458">
        <v>1</v>
      </c>
      <c r="AI761" s="456">
        <v>0</v>
      </c>
      <c r="AJ761" s="422">
        <v>0</v>
      </c>
      <c r="AK761" s="453">
        <v>1</v>
      </c>
      <c r="AL761" s="444">
        <v>0</v>
      </c>
      <c r="AM761" s="449">
        <v>0</v>
      </c>
      <c r="AN761" s="447">
        <v>0</v>
      </c>
      <c r="AO761" s="451">
        <v>0</v>
      </c>
      <c r="AP761" s="451">
        <v>0</v>
      </c>
      <c r="AQ761" s="451">
        <v>0</v>
      </c>
      <c r="AR761" s="451">
        <v>0</v>
      </c>
      <c r="AS761" s="451">
        <v>0</v>
      </c>
      <c r="AT761" s="451">
        <v>0</v>
      </c>
      <c r="AU761" s="451">
        <v>0</v>
      </c>
      <c r="AV761" s="451">
        <v>0</v>
      </c>
      <c r="AW761" s="451">
        <v>0</v>
      </c>
      <c r="AX761" s="451">
        <v>0</v>
      </c>
      <c r="AY761" s="447">
        <v>0</v>
      </c>
      <c r="AZ761" s="451">
        <v>0</v>
      </c>
      <c r="BA761" s="428">
        <v>0</v>
      </c>
      <c r="BH761" s="434">
        <v>2</v>
      </c>
      <c r="BK761" s="435">
        <v>1</v>
      </c>
      <c r="BO761" s="435">
        <v>1</v>
      </c>
      <c r="BP761" s="435">
        <v>1</v>
      </c>
      <c r="BR761" s="442">
        <v>4</v>
      </c>
    </row>
    <row r="762" spans="1:70" ht="12.75" customHeight="1">
      <c r="A762" s="467">
        <v>41530</v>
      </c>
      <c r="B762" s="368">
        <v>4</v>
      </c>
      <c r="C762" s="368">
        <v>6</v>
      </c>
      <c r="D762" s="368">
        <v>14</v>
      </c>
      <c r="E762" s="368">
        <v>27</v>
      </c>
      <c r="F762" s="368">
        <v>33</v>
      </c>
      <c r="G762" s="368">
        <v>0</v>
      </c>
      <c r="H762" s="368">
        <v>5</v>
      </c>
      <c r="I762" s="500">
        <v>10</v>
      </c>
      <c r="R762" s="419">
        <v>4</v>
      </c>
      <c r="S762" s="421">
        <v>1</v>
      </c>
      <c r="T762" s="422">
        <v>1</v>
      </c>
      <c r="U762" s="453">
        <v>0</v>
      </c>
      <c r="V762" s="458">
        <v>0</v>
      </c>
      <c r="W762" s="456">
        <v>0</v>
      </c>
      <c r="X762" s="422">
        <v>0</v>
      </c>
      <c r="Y762" s="453">
        <v>0</v>
      </c>
      <c r="Z762" s="458">
        <v>1</v>
      </c>
      <c r="AA762" s="456">
        <v>0</v>
      </c>
      <c r="AB762" s="422">
        <v>0</v>
      </c>
      <c r="AC762" s="453">
        <v>1</v>
      </c>
      <c r="AD762" s="458">
        <v>1</v>
      </c>
      <c r="AE762" s="456">
        <v>0</v>
      </c>
      <c r="AF762" s="422">
        <v>0</v>
      </c>
      <c r="AG762" s="453">
        <v>1</v>
      </c>
      <c r="AH762" s="458">
        <v>2</v>
      </c>
      <c r="AI762" s="456">
        <v>0</v>
      </c>
      <c r="AJ762" s="422">
        <v>0</v>
      </c>
      <c r="AK762" s="453">
        <v>1</v>
      </c>
      <c r="AL762" s="444">
        <v>0</v>
      </c>
      <c r="AM762" s="449">
        <v>0</v>
      </c>
      <c r="AN762" s="447">
        <v>1</v>
      </c>
      <c r="AO762" s="451">
        <v>0</v>
      </c>
      <c r="AP762" s="451">
        <v>0</v>
      </c>
      <c r="AQ762" s="451">
        <v>0</v>
      </c>
      <c r="AR762" s="451">
        <v>0</v>
      </c>
      <c r="AS762" s="451">
        <v>0</v>
      </c>
      <c r="AT762" s="451">
        <v>0</v>
      </c>
      <c r="AU762" s="451">
        <v>0</v>
      </c>
      <c r="AV762" s="451">
        <v>0</v>
      </c>
      <c r="AW762" s="451">
        <v>0</v>
      </c>
      <c r="AX762" s="451">
        <v>0</v>
      </c>
      <c r="AY762" s="447">
        <v>0</v>
      </c>
      <c r="AZ762" s="451">
        <v>0</v>
      </c>
      <c r="BA762" s="428">
        <v>0</v>
      </c>
      <c r="BH762" s="434">
        <v>1</v>
      </c>
      <c r="BI762" s="435">
        <v>1</v>
      </c>
      <c r="BN762" s="435">
        <v>2</v>
      </c>
      <c r="BO762" s="435">
        <v>1</v>
      </c>
      <c r="BR762" s="442">
        <v>4</v>
      </c>
    </row>
    <row r="763" spans="1:70" ht="12.75" customHeight="1">
      <c r="A763" s="467">
        <v>41527</v>
      </c>
      <c r="B763" s="368">
        <v>7</v>
      </c>
      <c r="C763" s="368">
        <v>11</v>
      </c>
      <c r="D763" s="368">
        <v>14</v>
      </c>
      <c r="E763" s="368">
        <v>28</v>
      </c>
      <c r="F763" s="368">
        <v>30</v>
      </c>
      <c r="G763" s="368">
        <v>0</v>
      </c>
      <c r="H763" s="368">
        <v>2</v>
      </c>
      <c r="I763" s="500">
        <v>10</v>
      </c>
      <c r="R763" s="419">
        <v>3</v>
      </c>
      <c r="S763" s="421">
        <v>1</v>
      </c>
      <c r="T763" s="422">
        <v>0</v>
      </c>
      <c r="U763" s="453">
        <v>0</v>
      </c>
      <c r="V763" s="458">
        <v>0</v>
      </c>
      <c r="W763" s="456">
        <v>0</v>
      </c>
      <c r="X763" s="422">
        <v>0</v>
      </c>
      <c r="Y763" s="453">
        <v>2</v>
      </c>
      <c r="Z763" s="458">
        <v>1</v>
      </c>
      <c r="AA763" s="456">
        <v>1</v>
      </c>
      <c r="AB763" s="422">
        <v>0</v>
      </c>
      <c r="AC763" s="453">
        <v>1</v>
      </c>
      <c r="AD763" s="458">
        <v>0</v>
      </c>
      <c r="AE763" s="456">
        <v>0</v>
      </c>
      <c r="AF763" s="422">
        <v>1</v>
      </c>
      <c r="AG763" s="453">
        <v>0</v>
      </c>
      <c r="AH763" s="458">
        <v>0</v>
      </c>
      <c r="AI763" s="456">
        <v>1</v>
      </c>
      <c r="AJ763" s="422">
        <v>0</v>
      </c>
      <c r="AK763" s="453">
        <v>0</v>
      </c>
      <c r="AL763" s="444">
        <v>0</v>
      </c>
      <c r="AM763" s="449">
        <v>0</v>
      </c>
      <c r="AN763" s="447">
        <v>0</v>
      </c>
      <c r="AO763" s="451">
        <v>0</v>
      </c>
      <c r="AP763" s="451">
        <v>1</v>
      </c>
      <c r="AQ763" s="451">
        <v>0</v>
      </c>
      <c r="AR763" s="451">
        <v>0</v>
      </c>
      <c r="AS763" s="451">
        <v>0</v>
      </c>
      <c r="AT763" s="451">
        <v>0</v>
      </c>
      <c r="AU763" s="451">
        <v>0</v>
      </c>
      <c r="AV763" s="451">
        <v>0</v>
      </c>
      <c r="AW763" s="451">
        <v>0</v>
      </c>
      <c r="AX763" s="451">
        <v>0</v>
      </c>
      <c r="AY763" s="447">
        <v>0</v>
      </c>
      <c r="AZ763" s="451">
        <v>0</v>
      </c>
      <c r="BA763" s="428">
        <v>0</v>
      </c>
      <c r="BH763" s="434">
        <v>1</v>
      </c>
      <c r="BI763" s="435">
        <v>1</v>
      </c>
      <c r="BJ763" s="435">
        <v>1</v>
      </c>
      <c r="BM763" s="435">
        <v>1</v>
      </c>
      <c r="BQ763" s="436">
        <v>1</v>
      </c>
      <c r="BR763" s="442">
        <v>5</v>
      </c>
    </row>
    <row r="764" spans="1:70" ht="12.75" customHeight="1">
      <c r="A764" s="467">
        <v>41523</v>
      </c>
      <c r="B764" s="368">
        <v>11</v>
      </c>
      <c r="C764" s="368">
        <v>23</v>
      </c>
      <c r="D764" s="368">
        <v>25</v>
      </c>
      <c r="E764" s="368">
        <v>32</v>
      </c>
      <c r="F764" s="368">
        <v>37</v>
      </c>
      <c r="G764" s="368">
        <v>0</v>
      </c>
      <c r="H764" s="368">
        <v>4</v>
      </c>
      <c r="I764" s="500">
        <v>7</v>
      </c>
      <c r="R764" s="419">
        <v>3</v>
      </c>
      <c r="S764" s="421">
        <v>0</v>
      </c>
      <c r="T764" s="422">
        <v>1</v>
      </c>
      <c r="U764" s="453">
        <v>1</v>
      </c>
      <c r="V764" s="458">
        <v>0</v>
      </c>
      <c r="W764" s="456">
        <v>0</v>
      </c>
      <c r="X764" s="422">
        <v>0</v>
      </c>
      <c r="Y764" s="453">
        <v>1</v>
      </c>
      <c r="Z764" s="458">
        <v>0</v>
      </c>
      <c r="AA764" s="456">
        <v>1</v>
      </c>
      <c r="AB764" s="422">
        <v>0</v>
      </c>
      <c r="AC764" s="453">
        <v>1</v>
      </c>
      <c r="AD764" s="458">
        <v>0</v>
      </c>
      <c r="AE764" s="456">
        <v>0</v>
      </c>
      <c r="AF764" s="422">
        <v>1</v>
      </c>
      <c r="AG764" s="453">
        <v>1</v>
      </c>
      <c r="AH764" s="458">
        <v>0</v>
      </c>
      <c r="AI764" s="456">
        <v>0</v>
      </c>
      <c r="AJ764" s="422">
        <v>0</v>
      </c>
      <c r="AK764" s="453">
        <v>1</v>
      </c>
      <c r="AL764" s="444">
        <v>2</v>
      </c>
      <c r="AM764" s="449">
        <v>0</v>
      </c>
      <c r="AN764" s="447">
        <v>1</v>
      </c>
      <c r="AO764" s="451">
        <v>0</v>
      </c>
      <c r="AP764" s="451">
        <v>0</v>
      </c>
      <c r="AQ764" s="451">
        <v>0</v>
      </c>
      <c r="AR764" s="451">
        <v>0</v>
      </c>
      <c r="AS764" s="451">
        <v>0</v>
      </c>
      <c r="AT764" s="451">
        <v>0</v>
      </c>
      <c r="AU764" s="451">
        <v>0</v>
      </c>
      <c r="AV764" s="451">
        <v>0</v>
      </c>
      <c r="AW764" s="451">
        <v>0</v>
      </c>
      <c r="AX764" s="451">
        <v>0</v>
      </c>
      <c r="AY764" s="447">
        <v>0</v>
      </c>
      <c r="AZ764" s="451">
        <v>0</v>
      </c>
      <c r="BA764" s="428">
        <v>0</v>
      </c>
      <c r="BH764" s="434">
        <v>1</v>
      </c>
      <c r="BL764" s="435">
        <v>1</v>
      </c>
      <c r="BO764" s="435">
        <v>2</v>
      </c>
      <c r="BQ764" s="436">
        <v>1</v>
      </c>
      <c r="BR764" s="442">
        <v>4</v>
      </c>
    </row>
    <row r="765" spans="1:70" ht="12.75" customHeight="1">
      <c r="A765" s="467">
        <v>41520</v>
      </c>
      <c r="B765" s="368">
        <v>5</v>
      </c>
      <c r="C765" s="368">
        <v>9</v>
      </c>
      <c r="D765" s="368">
        <v>16</v>
      </c>
      <c r="E765" s="368">
        <v>18</v>
      </c>
      <c r="F765" s="368">
        <v>42</v>
      </c>
      <c r="G765" s="368">
        <v>0</v>
      </c>
      <c r="H765" s="368">
        <v>7</v>
      </c>
      <c r="I765" s="500">
        <v>9</v>
      </c>
      <c r="R765" s="419">
        <v>2</v>
      </c>
      <c r="S765" s="421">
        <v>0</v>
      </c>
      <c r="T765" s="422">
        <v>1</v>
      </c>
      <c r="U765" s="453">
        <v>0</v>
      </c>
      <c r="V765" s="458">
        <v>0</v>
      </c>
      <c r="W765" s="456">
        <v>0</v>
      </c>
      <c r="X765" s="422">
        <v>0</v>
      </c>
      <c r="Y765" s="453">
        <v>2</v>
      </c>
      <c r="Z765" s="458">
        <v>0</v>
      </c>
      <c r="AA765" s="456">
        <v>0</v>
      </c>
      <c r="AB765" s="422">
        <v>0</v>
      </c>
      <c r="AC765" s="453">
        <v>1</v>
      </c>
      <c r="AD765" s="458">
        <v>0</v>
      </c>
      <c r="AE765" s="456">
        <v>1</v>
      </c>
      <c r="AF765" s="422">
        <v>1</v>
      </c>
      <c r="AG765" s="453">
        <v>1</v>
      </c>
      <c r="AH765" s="458">
        <v>0</v>
      </c>
      <c r="AI765" s="456">
        <v>1</v>
      </c>
      <c r="AJ765" s="422">
        <v>1</v>
      </c>
      <c r="AK765" s="453">
        <v>0</v>
      </c>
      <c r="AL765" s="444">
        <v>0</v>
      </c>
      <c r="AM765" s="449">
        <v>0</v>
      </c>
      <c r="AN765" s="447">
        <v>0</v>
      </c>
      <c r="AO765" s="451">
        <v>1</v>
      </c>
      <c r="AP765" s="451">
        <v>0</v>
      </c>
      <c r="AQ765" s="451">
        <v>0</v>
      </c>
      <c r="AR765" s="451">
        <v>0</v>
      </c>
      <c r="AS765" s="451">
        <v>0</v>
      </c>
      <c r="AT765" s="451">
        <v>0</v>
      </c>
      <c r="AU765" s="451">
        <v>0</v>
      </c>
      <c r="AV765" s="451">
        <v>0</v>
      </c>
      <c r="AW765" s="451">
        <v>0</v>
      </c>
      <c r="AX765" s="451">
        <v>0</v>
      </c>
      <c r="AY765" s="447">
        <v>0</v>
      </c>
      <c r="AZ765" s="451">
        <v>0</v>
      </c>
      <c r="BA765" s="428">
        <v>0</v>
      </c>
      <c r="BH765" s="434">
        <v>2</v>
      </c>
      <c r="BM765" s="435">
        <v>1</v>
      </c>
      <c r="BO765" s="435">
        <v>2</v>
      </c>
      <c r="BR765" s="442">
        <v>3</v>
      </c>
    </row>
    <row r="766" spans="1:70" ht="12.75" customHeight="1">
      <c r="A766" s="467">
        <v>41516</v>
      </c>
      <c r="B766" s="368">
        <v>2</v>
      </c>
      <c r="C766" s="368">
        <v>17</v>
      </c>
      <c r="D766" s="368">
        <v>25</v>
      </c>
      <c r="E766" s="368">
        <v>36</v>
      </c>
      <c r="F766" s="368">
        <v>45</v>
      </c>
      <c r="G766" s="368">
        <v>0</v>
      </c>
      <c r="H766" s="368">
        <v>5</v>
      </c>
      <c r="I766" s="500">
        <v>9</v>
      </c>
      <c r="R766" s="419">
        <v>4</v>
      </c>
      <c r="S766" s="421">
        <v>0</v>
      </c>
      <c r="T766" s="422">
        <v>0</v>
      </c>
      <c r="U766" s="453">
        <v>0</v>
      </c>
      <c r="V766" s="458">
        <v>1</v>
      </c>
      <c r="W766" s="456">
        <v>0</v>
      </c>
      <c r="X766" s="422">
        <v>0</v>
      </c>
      <c r="Y766" s="453">
        <v>0</v>
      </c>
      <c r="Z766" s="458">
        <v>1</v>
      </c>
      <c r="AA766" s="456">
        <v>1</v>
      </c>
      <c r="AB766" s="422">
        <v>0</v>
      </c>
      <c r="AC766" s="453">
        <v>0</v>
      </c>
      <c r="AD766" s="458">
        <v>1</v>
      </c>
      <c r="AE766" s="456">
        <v>1</v>
      </c>
      <c r="AF766" s="422">
        <v>0</v>
      </c>
      <c r="AG766" s="453">
        <v>1</v>
      </c>
      <c r="AH766" s="458">
        <v>0</v>
      </c>
      <c r="AI766" s="456">
        <v>0</v>
      </c>
      <c r="AJ766" s="422">
        <v>0</v>
      </c>
      <c r="AK766" s="453">
        <v>0</v>
      </c>
      <c r="AL766" s="444">
        <v>0</v>
      </c>
      <c r="AM766" s="449">
        <v>0</v>
      </c>
      <c r="AN766" s="447">
        <v>0</v>
      </c>
      <c r="AO766" s="451">
        <v>0</v>
      </c>
      <c r="AP766" s="451">
        <v>0</v>
      </c>
      <c r="AQ766" s="451">
        <v>0</v>
      </c>
      <c r="AR766" s="451">
        <v>0</v>
      </c>
      <c r="AS766" s="451">
        <v>0</v>
      </c>
      <c r="AT766" s="451">
        <v>0</v>
      </c>
      <c r="AU766" s="451">
        <v>0</v>
      </c>
      <c r="AV766" s="451">
        <v>0</v>
      </c>
      <c r="AW766" s="451">
        <v>0</v>
      </c>
      <c r="AX766" s="451">
        <v>0</v>
      </c>
      <c r="AY766" s="447">
        <v>0</v>
      </c>
      <c r="AZ766" s="451">
        <v>0</v>
      </c>
      <c r="BA766" s="428">
        <v>0</v>
      </c>
      <c r="BK766" s="435">
        <v>1</v>
      </c>
      <c r="BL766" s="435">
        <v>2</v>
      </c>
      <c r="BO766" s="435">
        <v>1</v>
      </c>
      <c r="BQ766" s="436">
        <v>1</v>
      </c>
      <c r="BR766" s="442">
        <v>4</v>
      </c>
    </row>
    <row r="767" spans="1:70" ht="12.75" customHeight="1">
      <c r="A767" s="467">
        <v>41513</v>
      </c>
      <c r="B767" s="368">
        <v>7</v>
      </c>
      <c r="C767" s="368">
        <v>30</v>
      </c>
      <c r="D767" s="368">
        <v>38</v>
      </c>
      <c r="E767" s="368">
        <v>40</v>
      </c>
      <c r="F767" s="368">
        <v>43</v>
      </c>
      <c r="G767" s="368">
        <v>0</v>
      </c>
      <c r="H767" s="368">
        <v>2</v>
      </c>
      <c r="I767" s="500">
        <v>6</v>
      </c>
      <c r="R767" s="419">
        <v>4</v>
      </c>
      <c r="S767" s="421">
        <v>1</v>
      </c>
      <c r="T767" s="422">
        <v>0</v>
      </c>
      <c r="U767" s="453">
        <v>0</v>
      </c>
      <c r="V767" s="458">
        <v>0</v>
      </c>
      <c r="W767" s="456">
        <v>0</v>
      </c>
      <c r="X767" s="422">
        <v>0</v>
      </c>
      <c r="Y767" s="453">
        <v>0</v>
      </c>
      <c r="Z767" s="458">
        <v>0</v>
      </c>
      <c r="AA767" s="456">
        <v>1</v>
      </c>
      <c r="AB767" s="422">
        <v>0</v>
      </c>
      <c r="AC767" s="453">
        <v>0</v>
      </c>
      <c r="AD767" s="458">
        <v>0</v>
      </c>
      <c r="AE767" s="456">
        <v>0</v>
      </c>
      <c r="AF767" s="422">
        <v>0</v>
      </c>
      <c r="AG767" s="453">
        <v>1</v>
      </c>
      <c r="AH767" s="458">
        <v>1</v>
      </c>
      <c r="AI767" s="456">
        <v>1</v>
      </c>
      <c r="AJ767" s="422">
        <v>0</v>
      </c>
      <c r="AK767" s="453">
        <v>0</v>
      </c>
      <c r="AL767" s="444">
        <v>0</v>
      </c>
      <c r="AM767" s="449">
        <v>0</v>
      </c>
      <c r="AN767" s="447">
        <v>0</v>
      </c>
      <c r="AO767" s="451">
        <v>0</v>
      </c>
      <c r="AP767" s="451">
        <v>0</v>
      </c>
      <c r="AQ767" s="451">
        <v>0</v>
      </c>
      <c r="AR767" s="451">
        <v>0</v>
      </c>
      <c r="AS767" s="451">
        <v>0</v>
      </c>
      <c r="AT767" s="451">
        <v>0</v>
      </c>
      <c r="AU767" s="451">
        <v>0</v>
      </c>
      <c r="AV767" s="451">
        <v>0</v>
      </c>
      <c r="AW767" s="451">
        <v>0</v>
      </c>
      <c r="AX767" s="451">
        <v>0</v>
      </c>
      <c r="AY767" s="447">
        <v>0</v>
      </c>
      <c r="AZ767" s="451">
        <v>0</v>
      </c>
      <c r="BA767" s="428">
        <v>0</v>
      </c>
      <c r="BI767" s="435">
        <v>1</v>
      </c>
      <c r="BN767" s="435">
        <v>1</v>
      </c>
      <c r="BO767" s="435">
        <v>2</v>
      </c>
      <c r="BQ767" s="436">
        <v>1</v>
      </c>
      <c r="BR767" s="442">
        <v>4</v>
      </c>
    </row>
    <row r="768" spans="1:70" ht="12.75" customHeight="1">
      <c r="A768" s="467">
        <v>41509</v>
      </c>
      <c r="B768" s="368">
        <v>1</v>
      </c>
      <c r="C768" s="368">
        <v>6</v>
      </c>
      <c r="D768" s="368">
        <v>26</v>
      </c>
      <c r="E768" s="368">
        <v>30</v>
      </c>
      <c r="F768" s="368">
        <v>37</v>
      </c>
      <c r="G768" s="368">
        <v>0</v>
      </c>
      <c r="H768" s="368">
        <v>5</v>
      </c>
      <c r="I768" s="500">
        <v>8</v>
      </c>
      <c r="R768" s="419">
        <v>4</v>
      </c>
      <c r="S768" s="421">
        <v>0</v>
      </c>
      <c r="T768" s="422">
        <v>1</v>
      </c>
      <c r="U768" s="453">
        <v>1</v>
      </c>
      <c r="V768" s="458">
        <v>1</v>
      </c>
      <c r="W768" s="456">
        <v>0</v>
      </c>
      <c r="X768" s="422">
        <v>0</v>
      </c>
      <c r="Y768" s="453">
        <v>0</v>
      </c>
      <c r="Z768" s="458">
        <v>1</v>
      </c>
      <c r="AA768" s="456">
        <v>0</v>
      </c>
      <c r="AB768" s="422">
        <v>0</v>
      </c>
      <c r="AC768" s="453">
        <v>1</v>
      </c>
      <c r="AD768" s="458">
        <v>0</v>
      </c>
      <c r="AE768" s="456">
        <v>0</v>
      </c>
      <c r="AF768" s="422">
        <v>0</v>
      </c>
      <c r="AG768" s="453">
        <v>0</v>
      </c>
      <c r="AH768" s="458">
        <v>0</v>
      </c>
      <c r="AI768" s="456">
        <v>0</v>
      </c>
      <c r="AJ768" s="422">
        <v>1</v>
      </c>
      <c r="AK768" s="453">
        <v>1</v>
      </c>
      <c r="AL768" s="444">
        <v>1</v>
      </c>
      <c r="AM768" s="449">
        <v>0</v>
      </c>
      <c r="AN768" s="447">
        <v>0</v>
      </c>
      <c r="AO768" s="451">
        <v>0</v>
      </c>
      <c r="AP768" s="451">
        <v>0</v>
      </c>
      <c r="AQ768" s="451">
        <v>0</v>
      </c>
      <c r="AR768" s="451">
        <v>0</v>
      </c>
      <c r="AS768" s="451">
        <v>0</v>
      </c>
      <c r="AT768" s="451">
        <v>0</v>
      </c>
      <c r="AU768" s="451">
        <v>0</v>
      </c>
      <c r="AV768" s="451">
        <v>0</v>
      </c>
      <c r="AW768" s="451">
        <v>0</v>
      </c>
      <c r="AX768" s="451">
        <v>0</v>
      </c>
      <c r="AY768" s="447">
        <v>0</v>
      </c>
      <c r="AZ768" s="451">
        <v>0</v>
      </c>
      <c r="BA768" s="428">
        <v>0</v>
      </c>
      <c r="BI768" s="435">
        <v>1</v>
      </c>
      <c r="BJ768" s="435">
        <v>1</v>
      </c>
      <c r="BN768" s="435">
        <v>1</v>
      </c>
      <c r="BO768" s="435">
        <v>1</v>
      </c>
      <c r="BP768" s="435">
        <v>1</v>
      </c>
      <c r="BR768" s="442">
        <v>5</v>
      </c>
    </row>
    <row r="769" spans="1:70" ht="12.75" customHeight="1">
      <c r="A769" s="467">
        <v>41506</v>
      </c>
      <c r="B769" s="368">
        <v>5</v>
      </c>
      <c r="C769" s="368">
        <v>11</v>
      </c>
      <c r="D769" s="368">
        <v>42</v>
      </c>
      <c r="E769" s="368">
        <v>49</v>
      </c>
      <c r="F769" s="368">
        <v>50</v>
      </c>
      <c r="G769" s="368">
        <v>0</v>
      </c>
      <c r="H769" s="368">
        <v>8</v>
      </c>
      <c r="I769" s="500">
        <v>11</v>
      </c>
      <c r="R769" s="419">
        <v>2</v>
      </c>
      <c r="S769" s="421">
        <v>0</v>
      </c>
      <c r="T769" s="422">
        <v>0</v>
      </c>
      <c r="U769" s="453">
        <v>2</v>
      </c>
      <c r="V769" s="458">
        <v>0</v>
      </c>
      <c r="W769" s="456">
        <v>0</v>
      </c>
      <c r="X769" s="422">
        <v>1</v>
      </c>
      <c r="Y769" s="453">
        <v>1</v>
      </c>
      <c r="Z769" s="458">
        <v>1</v>
      </c>
      <c r="AA769" s="456">
        <v>1</v>
      </c>
      <c r="AB769" s="422">
        <v>0</v>
      </c>
      <c r="AC769" s="453">
        <v>1</v>
      </c>
      <c r="AD769" s="458">
        <v>0</v>
      </c>
      <c r="AE769" s="456">
        <v>1</v>
      </c>
      <c r="AF769" s="422">
        <v>0</v>
      </c>
      <c r="AG769" s="453">
        <v>0</v>
      </c>
      <c r="AH769" s="458">
        <v>0</v>
      </c>
      <c r="AI769" s="456">
        <v>0</v>
      </c>
      <c r="AJ769" s="422">
        <v>0</v>
      </c>
      <c r="AK769" s="453">
        <v>1</v>
      </c>
      <c r="AL769" s="444">
        <v>0</v>
      </c>
      <c r="AM769" s="449">
        <v>0</v>
      </c>
      <c r="AN769" s="447">
        <v>0</v>
      </c>
      <c r="AO769" s="451">
        <v>1</v>
      </c>
      <c r="AP769" s="451">
        <v>0</v>
      </c>
      <c r="AQ769" s="451">
        <v>0</v>
      </c>
      <c r="AR769" s="451">
        <v>0</v>
      </c>
      <c r="AS769" s="451">
        <v>0</v>
      </c>
      <c r="AT769" s="451">
        <v>0</v>
      </c>
      <c r="AU769" s="451">
        <v>0</v>
      </c>
      <c r="AV769" s="451">
        <v>0</v>
      </c>
      <c r="AW769" s="451">
        <v>0</v>
      </c>
      <c r="AX769" s="451">
        <v>0</v>
      </c>
      <c r="AY769" s="447">
        <v>0</v>
      </c>
      <c r="AZ769" s="451">
        <v>0</v>
      </c>
      <c r="BA769" s="428">
        <v>0</v>
      </c>
      <c r="BI769" s="435">
        <v>1</v>
      </c>
      <c r="BK769" s="435">
        <v>2</v>
      </c>
      <c r="BL769" s="435">
        <v>2</v>
      </c>
      <c r="BR769" s="442">
        <v>3</v>
      </c>
    </row>
    <row r="770" spans="1:70" ht="12.75" customHeight="1">
      <c r="A770" s="467">
        <v>41502</v>
      </c>
      <c r="B770" s="368">
        <v>20</v>
      </c>
      <c r="C770" s="368">
        <v>24</v>
      </c>
      <c r="D770" s="368">
        <v>27</v>
      </c>
      <c r="E770" s="368">
        <v>37</v>
      </c>
      <c r="F770" s="368">
        <v>39</v>
      </c>
      <c r="G770" s="368">
        <v>0</v>
      </c>
      <c r="H770" s="368">
        <v>5</v>
      </c>
      <c r="I770" s="500">
        <v>10</v>
      </c>
      <c r="R770" s="419">
        <v>3</v>
      </c>
      <c r="S770" s="421">
        <v>1</v>
      </c>
      <c r="T770" s="422">
        <v>0</v>
      </c>
      <c r="U770" s="453">
        <v>1</v>
      </c>
      <c r="V770" s="458">
        <v>0</v>
      </c>
      <c r="W770" s="456">
        <v>0</v>
      </c>
      <c r="X770" s="422">
        <v>0</v>
      </c>
      <c r="Y770" s="453">
        <v>1</v>
      </c>
      <c r="Z770" s="458">
        <v>0</v>
      </c>
      <c r="AA770" s="456">
        <v>0</v>
      </c>
      <c r="AB770" s="422">
        <v>0</v>
      </c>
      <c r="AC770" s="453">
        <v>0</v>
      </c>
      <c r="AD770" s="458">
        <v>0</v>
      </c>
      <c r="AE770" s="456">
        <v>0</v>
      </c>
      <c r="AF770" s="422">
        <v>1</v>
      </c>
      <c r="AG770" s="453">
        <v>1</v>
      </c>
      <c r="AH770" s="458">
        <v>1</v>
      </c>
      <c r="AI770" s="456">
        <v>0</v>
      </c>
      <c r="AJ770" s="422">
        <v>0</v>
      </c>
      <c r="AK770" s="453">
        <v>0</v>
      </c>
      <c r="AL770" s="444">
        <v>0</v>
      </c>
      <c r="AM770" s="449">
        <v>0</v>
      </c>
      <c r="AN770" s="447">
        <v>0</v>
      </c>
      <c r="AO770" s="451">
        <v>0</v>
      </c>
      <c r="AP770" s="451">
        <v>0</v>
      </c>
      <c r="AQ770" s="451">
        <v>0</v>
      </c>
      <c r="AR770" s="451">
        <v>0</v>
      </c>
      <c r="AS770" s="451">
        <v>0</v>
      </c>
      <c r="AT770" s="451">
        <v>0</v>
      </c>
      <c r="AU770" s="451">
        <v>0</v>
      </c>
      <c r="AV770" s="451">
        <v>0</v>
      </c>
      <c r="AW770" s="451">
        <v>0</v>
      </c>
      <c r="AX770" s="451">
        <v>0</v>
      </c>
      <c r="AY770" s="447">
        <v>0</v>
      </c>
      <c r="AZ770" s="451">
        <v>0</v>
      </c>
      <c r="BA770" s="428">
        <v>0</v>
      </c>
      <c r="BJ770" s="435">
        <v>1</v>
      </c>
      <c r="BK770" s="435">
        <v>1</v>
      </c>
      <c r="BP770" s="435">
        <v>1</v>
      </c>
      <c r="BQ770" s="436">
        <v>2</v>
      </c>
      <c r="BR770" s="442">
        <v>4</v>
      </c>
    </row>
    <row r="771" spans="1:70" ht="12.75" customHeight="1">
      <c r="A771" s="467">
        <v>41499</v>
      </c>
      <c r="B771" s="368">
        <v>5</v>
      </c>
      <c r="C771" s="368">
        <v>17</v>
      </c>
      <c r="D771" s="368">
        <v>20</v>
      </c>
      <c r="E771" s="368">
        <v>47</v>
      </c>
      <c r="F771" s="368">
        <v>50</v>
      </c>
      <c r="G771" s="368">
        <v>0</v>
      </c>
      <c r="H771" s="368">
        <v>1</v>
      </c>
      <c r="I771" s="500">
        <v>4</v>
      </c>
      <c r="R771" s="419">
        <v>3</v>
      </c>
      <c r="S771" s="421">
        <v>0</v>
      </c>
      <c r="T771" s="422">
        <v>0</v>
      </c>
      <c r="U771" s="453">
        <v>2</v>
      </c>
      <c r="V771" s="458">
        <v>0</v>
      </c>
      <c r="W771" s="456">
        <v>0</v>
      </c>
      <c r="X771" s="422">
        <v>1</v>
      </c>
      <c r="Y771" s="453">
        <v>0</v>
      </c>
      <c r="Z771" s="458">
        <v>1</v>
      </c>
      <c r="AA771" s="456">
        <v>0</v>
      </c>
      <c r="AB771" s="422">
        <v>1</v>
      </c>
      <c r="AC771" s="453">
        <v>0</v>
      </c>
      <c r="AD771" s="458">
        <v>1</v>
      </c>
      <c r="AE771" s="456">
        <v>0</v>
      </c>
      <c r="AF771" s="422">
        <v>0</v>
      </c>
      <c r="AG771" s="453">
        <v>2</v>
      </c>
      <c r="AH771" s="458">
        <v>1</v>
      </c>
      <c r="AI771" s="456">
        <v>0</v>
      </c>
      <c r="AJ771" s="422">
        <v>0</v>
      </c>
      <c r="AK771" s="453">
        <v>0</v>
      </c>
      <c r="AL771" s="444">
        <v>1</v>
      </c>
      <c r="AM771" s="449">
        <v>0</v>
      </c>
      <c r="AN771" s="447">
        <v>0</v>
      </c>
      <c r="AO771" s="451">
        <v>1</v>
      </c>
      <c r="AP771" s="451">
        <v>1</v>
      </c>
      <c r="AQ771" s="451">
        <v>0</v>
      </c>
      <c r="AR771" s="451">
        <v>0</v>
      </c>
      <c r="AS771" s="451">
        <v>0</v>
      </c>
      <c r="AT771" s="451">
        <v>0</v>
      </c>
      <c r="AU771" s="451">
        <v>0</v>
      </c>
      <c r="AV771" s="451">
        <v>0</v>
      </c>
      <c r="AW771" s="451">
        <v>0</v>
      </c>
      <c r="AX771" s="451">
        <v>0</v>
      </c>
      <c r="AY771" s="447">
        <v>0</v>
      </c>
      <c r="AZ771" s="451">
        <v>0</v>
      </c>
      <c r="BA771" s="428">
        <v>0</v>
      </c>
      <c r="BL771" s="435">
        <v>2</v>
      </c>
      <c r="BM771" s="435">
        <v>1</v>
      </c>
      <c r="BN771" s="435">
        <v>1</v>
      </c>
      <c r="BQ771" s="436">
        <v>1</v>
      </c>
      <c r="BR771" s="442">
        <v>4</v>
      </c>
    </row>
    <row r="772" spans="1:70" ht="12.75" customHeight="1">
      <c r="A772" s="467">
        <v>41495</v>
      </c>
      <c r="B772" s="368">
        <v>4</v>
      </c>
      <c r="C772" s="368">
        <v>7</v>
      </c>
      <c r="D772" s="368">
        <v>9</v>
      </c>
      <c r="E772" s="368">
        <v>23</v>
      </c>
      <c r="F772" s="368">
        <v>24</v>
      </c>
      <c r="G772" s="368">
        <v>0</v>
      </c>
      <c r="H772" s="368">
        <v>8</v>
      </c>
      <c r="I772" s="500">
        <v>9</v>
      </c>
      <c r="R772" s="419">
        <v>3</v>
      </c>
      <c r="S772" s="421">
        <v>0</v>
      </c>
      <c r="T772" s="422">
        <v>0</v>
      </c>
      <c r="U772" s="453">
        <v>0</v>
      </c>
      <c r="V772" s="458">
        <v>0</v>
      </c>
      <c r="W772" s="456">
        <v>1</v>
      </c>
      <c r="X772" s="422">
        <v>0</v>
      </c>
      <c r="Y772" s="453">
        <v>1</v>
      </c>
      <c r="Z772" s="458">
        <v>0</v>
      </c>
      <c r="AA772" s="456">
        <v>0</v>
      </c>
      <c r="AB772" s="422">
        <v>0</v>
      </c>
      <c r="AC772" s="453">
        <v>1</v>
      </c>
      <c r="AD772" s="458">
        <v>0</v>
      </c>
      <c r="AE772" s="456">
        <v>1</v>
      </c>
      <c r="AF772" s="422">
        <v>0</v>
      </c>
      <c r="AG772" s="453">
        <v>0</v>
      </c>
      <c r="AH772" s="458">
        <v>0</v>
      </c>
      <c r="AI772" s="456">
        <v>0</v>
      </c>
      <c r="AJ772" s="422">
        <v>0</v>
      </c>
      <c r="AK772" s="453">
        <v>1</v>
      </c>
      <c r="AL772" s="444">
        <v>0</v>
      </c>
      <c r="AM772" s="449">
        <v>0</v>
      </c>
      <c r="AN772" s="447">
        <v>0</v>
      </c>
      <c r="AO772" s="451">
        <v>0</v>
      </c>
      <c r="AP772" s="451">
        <v>0</v>
      </c>
      <c r="AQ772" s="451">
        <v>0</v>
      </c>
      <c r="AR772" s="451">
        <v>0</v>
      </c>
      <c r="AS772" s="451">
        <v>0</v>
      </c>
      <c r="AT772" s="451">
        <v>0</v>
      </c>
      <c r="AU772" s="451">
        <v>0</v>
      </c>
      <c r="AV772" s="451">
        <v>0</v>
      </c>
      <c r="AW772" s="451">
        <v>0</v>
      </c>
      <c r="AX772" s="451">
        <v>0</v>
      </c>
      <c r="AY772" s="447">
        <v>0</v>
      </c>
      <c r="AZ772" s="451">
        <v>0</v>
      </c>
      <c r="BA772" s="428">
        <v>0</v>
      </c>
      <c r="BK772" s="435">
        <v>1</v>
      </c>
      <c r="BL772" s="435">
        <v>1</v>
      </c>
      <c r="BM772" s="435">
        <v>1</v>
      </c>
      <c r="BN772" s="435">
        <v>2</v>
      </c>
      <c r="BR772" s="442">
        <v>4</v>
      </c>
    </row>
    <row r="773" spans="1:70" ht="12.75" customHeight="1">
      <c r="A773" s="467">
        <v>41492</v>
      </c>
      <c r="B773" s="368">
        <v>16</v>
      </c>
      <c r="C773" s="368">
        <v>17</v>
      </c>
      <c r="D773" s="368">
        <v>31</v>
      </c>
      <c r="E773" s="368">
        <v>47</v>
      </c>
      <c r="F773" s="368">
        <v>49</v>
      </c>
      <c r="G773" s="368">
        <v>0</v>
      </c>
      <c r="H773" s="368">
        <v>3</v>
      </c>
      <c r="I773" s="500">
        <v>11</v>
      </c>
      <c r="R773" s="419">
        <v>4</v>
      </c>
      <c r="S773" s="421">
        <v>0</v>
      </c>
      <c r="T773" s="422">
        <v>0</v>
      </c>
      <c r="U773" s="453">
        <v>0</v>
      </c>
      <c r="V773" s="458">
        <v>0</v>
      </c>
      <c r="W773" s="456">
        <v>1</v>
      </c>
      <c r="X773" s="422">
        <v>1</v>
      </c>
      <c r="Y773" s="453">
        <v>1</v>
      </c>
      <c r="Z773" s="458">
        <v>0</v>
      </c>
      <c r="AA773" s="456">
        <v>1</v>
      </c>
      <c r="AB773" s="422">
        <v>0</v>
      </c>
      <c r="AC773" s="453">
        <v>1</v>
      </c>
      <c r="AD773" s="458">
        <v>0</v>
      </c>
      <c r="AE773" s="456">
        <v>0</v>
      </c>
      <c r="AF773" s="422">
        <v>1</v>
      </c>
      <c r="AG773" s="453">
        <v>3</v>
      </c>
      <c r="AH773" s="458">
        <v>0</v>
      </c>
      <c r="AI773" s="456">
        <v>0</v>
      </c>
      <c r="AJ773" s="422">
        <v>0</v>
      </c>
      <c r="AK773" s="453">
        <v>0</v>
      </c>
      <c r="AL773" s="444">
        <v>0</v>
      </c>
      <c r="AM773" s="449">
        <v>0</v>
      </c>
      <c r="AN773" s="447">
        <v>0</v>
      </c>
      <c r="AO773" s="451">
        <v>0</v>
      </c>
      <c r="AP773" s="451">
        <v>0</v>
      </c>
      <c r="AQ773" s="451">
        <v>0</v>
      </c>
      <c r="AR773" s="451">
        <v>1</v>
      </c>
      <c r="AS773" s="451">
        <v>0</v>
      </c>
      <c r="AT773" s="451">
        <v>0</v>
      </c>
      <c r="AU773" s="451">
        <v>0</v>
      </c>
      <c r="AV773" s="451">
        <v>0</v>
      </c>
      <c r="AW773" s="451">
        <v>0</v>
      </c>
      <c r="AX773" s="451">
        <v>0</v>
      </c>
      <c r="AY773" s="447">
        <v>0</v>
      </c>
      <c r="AZ773" s="451">
        <v>0</v>
      </c>
      <c r="BA773" s="428">
        <v>0</v>
      </c>
      <c r="BH773" s="434">
        <v>1</v>
      </c>
      <c r="BK773" s="435">
        <v>1</v>
      </c>
      <c r="BL773" s="435">
        <v>1</v>
      </c>
      <c r="BO773" s="435">
        <v>1</v>
      </c>
      <c r="BQ773" s="436">
        <v>1</v>
      </c>
      <c r="BR773" s="442">
        <v>5</v>
      </c>
    </row>
    <row r="774" spans="1:70" ht="12.75" customHeight="1">
      <c r="A774" s="467">
        <v>41488</v>
      </c>
      <c r="B774" s="368">
        <v>21</v>
      </c>
      <c r="C774" s="368">
        <v>36</v>
      </c>
      <c r="D774" s="368">
        <v>37</v>
      </c>
      <c r="E774" s="368">
        <v>42</v>
      </c>
      <c r="F774" s="368">
        <v>48</v>
      </c>
      <c r="G774" s="368">
        <v>0</v>
      </c>
      <c r="H774" s="368">
        <v>4</v>
      </c>
      <c r="I774" s="500">
        <v>7</v>
      </c>
      <c r="R774" s="419">
        <v>5</v>
      </c>
      <c r="S774" s="421">
        <v>0</v>
      </c>
      <c r="T774" s="422">
        <v>0</v>
      </c>
      <c r="U774" s="453">
        <v>0</v>
      </c>
      <c r="V774" s="458">
        <v>1</v>
      </c>
      <c r="W774" s="456">
        <v>0</v>
      </c>
      <c r="X774" s="422">
        <v>1</v>
      </c>
      <c r="Y774" s="453">
        <v>0</v>
      </c>
      <c r="Z774" s="458">
        <v>0</v>
      </c>
      <c r="AA774" s="456">
        <v>0</v>
      </c>
      <c r="AB774" s="422">
        <v>1</v>
      </c>
      <c r="AC774" s="453">
        <v>1</v>
      </c>
      <c r="AD774" s="458">
        <v>0</v>
      </c>
      <c r="AE774" s="456">
        <v>0</v>
      </c>
      <c r="AF774" s="422">
        <v>1</v>
      </c>
      <c r="AG774" s="453">
        <v>0</v>
      </c>
      <c r="AH774" s="458">
        <v>0</v>
      </c>
      <c r="AI774" s="456">
        <v>0</v>
      </c>
      <c r="AJ774" s="422">
        <v>1</v>
      </c>
      <c r="AK774" s="453">
        <v>0</v>
      </c>
      <c r="AL774" s="444">
        <v>1</v>
      </c>
      <c r="AM774" s="449">
        <v>0</v>
      </c>
      <c r="AN774" s="447">
        <v>0</v>
      </c>
      <c r="AO774" s="451">
        <v>0</v>
      </c>
      <c r="AP774" s="451">
        <v>0</v>
      </c>
      <c r="AQ774" s="451">
        <v>0</v>
      </c>
      <c r="AR774" s="451">
        <v>0</v>
      </c>
      <c r="AS774" s="451">
        <v>0</v>
      </c>
      <c r="AT774" s="451">
        <v>0</v>
      </c>
      <c r="AU774" s="451">
        <v>0</v>
      </c>
      <c r="AV774" s="451">
        <v>0</v>
      </c>
      <c r="AW774" s="451">
        <v>0</v>
      </c>
      <c r="AX774" s="451">
        <v>0</v>
      </c>
      <c r="AY774" s="447">
        <v>0</v>
      </c>
      <c r="AZ774" s="451">
        <v>0</v>
      </c>
      <c r="BA774" s="428">
        <v>0</v>
      </c>
      <c r="BJ774" s="435">
        <v>2</v>
      </c>
      <c r="BK774" s="435">
        <v>1</v>
      </c>
      <c r="BN774" s="435">
        <v>1</v>
      </c>
      <c r="BP774" s="435">
        <v>1</v>
      </c>
      <c r="BR774" s="442">
        <v>4</v>
      </c>
    </row>
    <row r="775" spans="1:70" ht="12.75" customHeight="1">
      <c r="A775" s="467">
        <v>41485</v>
      </c>
      <c r="B775" s="368">
        <v>3</v>
      </c>
      <c r="C775" s="368">
        <v>4</v>
      </c>
      <c r="D775" s="368">
        <v>11</v>
      </c>
      <c r="E775" s="368">
        <v>14</v>
      </c>
      <c r="F775" s="368">
        <v>43</v>
      </c>
      <c r="G775" s="368">
        <v>0</v>
      </c>
      <c r="H775" s="368">
        <v>1</v>
      </c>
      <c r="I775" s="500">
        <v>6</v>
      </c>
      <c r="R775" s="419">
        <v>3</v>
      </c>
      <c r="S775" s="421">
        <v>0</v>
      </c>
      <c r="T775" s="422">
        <v>0</v>
      </c>
      <c r="U775" s="453">
        <v>1</v>
      </c>
      <c r="V775" s="458">
        <v>0</v>
      </c>
      <c r="W775" s="456">
        <v>0</v>
      </c>
      <c r="X775" s="422">
        <v>0</v>
      </c>
      <c r="Y775" s="453">
        <v>0</v>
      </c>
      <c r="Z775" s="458">
        <v>1</v>
      </c>
      <c r="AA775" s="456">
        <v>0</v>
      </c>
      <c r="AB775" s="422">
        <v>0</v>
      </c>
      <c r="AC775" s="453">
        <v>0</v>
      </c>
      <c r="AD775" s="458">
        <v>0</v>
      </c>
      <c r="AE775" s="456">
        <v>1</v>
      </c>
      <c r="AF775" s="422">
        <v>1</v>
      </c>
      <c r="AG775" s="453">
        <v>2</v>
      </c>
      <c r="AH775" s="458">
        <v>0</v>
      </c>
      <c r="AI775" s="456">
        <v>0</v>
      </c>
      <c r="AJ775" s="422">
        <v>1</v>
      </c>
      <c r="AK775" s="453">
        <v>1</v>
      </c>
      <c r="AL775" s="444">
        <v>1</v>
      </c>
      <c r="AM775" s="449">
        <v>0</v>
      </c>
      <c r="AN775" s="447">
        <v>0</v>
      </c>
      <c r="AO775" s="451">
        <v>1</v>
      </c>
      <c r="AP775" s="451">
        <v>0</v>
      </c>
      <c r="AQ775" s="451">
        <v>0</v>
      </c>
      <c r="AR775" s="451">
        <v>0</v>
      </c>
      <c r="AS775" s="451">
        <v>0</v>
      </c>
      <c r="AT775" s="451">
        <v>0</v>
      </c>
      <c r="AU775" s="451">
        <v>0</v>
      </c>
      <c r="AV775" s="451">
        <v>0</v>
      </c>
      <c r="AW775" s="451">
        <v>0</v>
      </c>
      <c r="AX775" s="451">
        <v>0</v>
      </c>
      <c r="AY775" s="447">
        <v>0</v>
      </c>
      <c r="AZ775" s="451">
        <v>0</v>
      </c>
      <c r="BA775" s="428">
        <v>0</v>
      </c>
      <c r="BI775" s="435">
        <v>1</v>
      </c>
      <c r="BN775" s="435">
        <v>1</v>
      </c>
      <c r="BP775" s="435">
        <v>2</v>
      </c>
      <c r="BQ775" s="436">
        <v>1</v>
      </c>
      <c r="BR775" s="442">
        <v>4</v>
      </c>
    </row>
    <row r="776" spans="1:70" ht="12.75" customHeight="1">
      <c r="A776" s="467">
        <v>41481</v>
      </c>
      <c r="B776" s="368">
        <v>12</v>
      </c>
      <c r="C776" s="368">
        <v>23</v>
      </c>
      <c r="D776" s="368">
        <v>29</v>
      </c>
      <c r="E776" s="368">
        <v>38</v>
      </c>
      <c r="F776" s="368">
        <v>49</v>
      </c>
      <c r="G776" s="368">
        <v>0</v>
      </c>
      <c r="H776" s="368">
        <v>3</v>
      </c>
      <c r="I776" s="500">
        <v>4</v>
      </c>
      <c r="R776" s="419">
        <v>3</v>
      </c>
      <c r="S776" s="421">
        <v>0</v>
      </c>
      <c r="T776" s="422">
        <v>1</v>
      </c>
      <c r="U776" s="453">
        <v>0</v>
      </c>
      <c r="V776" s="458">
        <v>0</v>
      </c>
      <c r="W776" s="456">
        <v>1</v>
      </c>
      <c r="X776" s="422">
        <v>1</v>
      </c>
      <c r="Y776" s="453">
        <v>0</v>
      </c>
      <c r="Z776" s="458">
        <v>1</v>
      </c>
      <c r="AA776" s="456">
        <v>2</v>
      </c>
      <c r="AB776" s="422">
        <v>1</v>
      </c>
      <c r="AC776" s="453">
        <v>1</v>
      </c>
      <c r="AD776" s="458">
        <v>0</v>
      </c>
      <c r="AE776" s="456">
        <v>0</v>
      </c>
      <c r="AF776" s="422">
        <v>1</v>
      </c>
      <c r="AG776" s="453">
        <v>0</v>
      </c>
      <c r="AH776" s="458">
        <v>0</v>
      </c>
      <c r="AI776" s="456">
        <v>0</v>
      </c>
      <c r="AJ776" s="422">
        <v>0</v>
      </c>
      <c r="AK776" s="453">
        <v>0</v>
      </c>
      <c r="AL776" s="444">
        <v>0</v>
      </c>
      <c r="AM776" s="449">
        <v>0</v>
      </c>
      <c r="AN776" s="447">
        <v>0</v>
      </c>
      <c r="AO776" s="451">
        <v>0</v>
      </c>
      <c r="AP776" s="451">
        <v>1</v>
      </c>
      <c r="AQ776" s="451">
        <v>0</v>
      </c>
      <c r="AR776" s="451">
        <v>0</v>
      </c>
      <c r="AS776" s="451">
        <v>0</v>
      </c>
      <c r="AT776" s="451">
        <v>0</v>
      </c>
      <c r="AU776" s="451">
        <v>0</v>
      </c>
      <c r="AV776" s="451">
        <v>0</v>
      </c>
      <c r="AW776" s="451">
        <v>0</v>
      </c>
      <c r="AX776" s="451">
        <v>0</v>
      </c>
      <c r="AY776" s="447">
        <v>0</v>
      </c>
      <c r="AZ776" s="451">
        <v>0</v>
      </c>
      <c r="BA776" s="428">
        <v>0</v>
      </c>
      <c r="BJ776" s="435">
        <v>1</v>
      </c>
      <c r="BK776" s="435">
        <v>1</v>
      </c>
      <c r="BL776" s="435">
        <v>1</v>
      </c>
      <c r="BM776" s="435">
        <v>1</v>
      </c>
      <c r="BP776" s="435">
        <v>1</v>
      </c>
      <c r="BR776" s="442">
        <v>5</v>
      </c>
    </row>
    <row r="777" spans="1:70" ht="12.75" customHeight="1">
      <c r="A777" s="467">
        <v>41478</v>
      </c>
      <c r="B777" s="368">
        <v>14</v>
      </c>
      <c r="C777" s="368">
        <v>15</v>
      </c>
      <c r="D777" s="368">
        <v>16</v>
      </c>
      <c r="E777" s="368">
        <v>19</v>
      </c>
      <c r="F777" s="368">
        <v>44</v>
      </c>
      <c r="G777" s="368">
        <v>0</v>
      </c>
      <c r="H777" s="368">
        <v>4</v>
      </c>
      <c r="I777" s="500">
        <v>5</v>
      </c>
      <c r="R777" s="419">
        <v>1</v>
      </c>
      <c r="S777" s="421">
        <v>1</v>
      </c>
      <c r="T777" s="422">
        <v>1</v>
      </c>
      <c r="U777" s="453">
        <v>1</v>
      </c>
      <c r="V777" s="458">
        <v>1</v>
      </c>
      <c r="W777" s="456">
        <v>0</v>
      </c>
      <c r="X777" s="422">
        <v>0</v>
      </c>
      <c r="Y777" s="453">
        <v>1</v>
      </c>
      <c r="Z777" s="458">
        <v>1</v>
      </c>
      <c r="AA777" s="456">
        <v>1</v>
      </c>
      <c r="AB777" s="422">
        <v>0</v>
      </c>
      <c r="AC777" s="453">
        <v>1</v>
      </c>
      <c r="AD777" s="458">
        <v>2</v>
      </c>
      <c r="AE777" s="456">
        <v>1</v>
      </c>
      <c r="AF777" s="422">
        <v>0</v>
      </c>
      <c r="AG777" s="453">
        <v>0</v>
      </c>
      <c r="AH777" s="458">
        <v>0</v>
      </c>
      <c r="AI777" s="456">
        <v>0</v>
      </c>
      <c r="AJ777" s="422">
        <v>0</v>
      </c>
      <c r="AK777" s="453">
        <v>1</v>
      </c>
      <c r="AL777" s="444">
        <v>0</v>
      </c>
      <c r="AM777" s="449">
        <v>0</v>
      </c>
      <c r="AN777" s="447">
        <v>1</v>
      </c>
      <c r="AO777" s="451">
        <v>0</v>
      </c>
      <c r="AP777" s="451">
        <v>0</v>
      </c>
      <c r="AQ777" s="451">
        <v>0</v>
      </c>
      <c r="AR777" s="451">
        <v>0</v>
      </c>
      <c r="AS777" s="451">
        <v>0</v>
      </c>
      <c r="AT777" s="451">
        <v>0</v>
      </c>
      <c r="AU777" s="451">
        <v>0</v>
      </c>
      <c r="AV777" s="451">
        <v>0</v>
      </c>
      <c r="AW777" s="451">
        <v>0</v>
      </c>
      <c r="AX777" s="451">
        <v>0</v>
      </c>
      <c r="AY777" s="447">
        <v>0</v>
      </c>
      <c r="AZ777" s="451">
        <v>0</v>
      </c>
      <c r="BA777" s="428">
        <v>0</v>
      </c>
      <c r="BH777" s="434">
        <v>1</v>
      </c>
      <c r="BI777" s="435">
        <v>1</v>
      </c>
      <c r="BK777" s="435">
        <v>1</v>
      </c>
      <c r="BL777" s="435">
        <v>1</v>
      </c>
      <c r="BP777" s="435">
        <v>1</v>
      </c>
      <c r="BR777" s="442">
        <v>5</v>
      </c>
    </row>
    <row r="778" spans="1:70" ht="12.75" customHeight="1">
      <c r="A778" s="467">
        <v>41474</v>
      </c>
      <c r="B778" s="368">
        <v>13</v>
      </c>
      <c r="C778" s="368">
        <v>16</v>
      </c>
      <c r="D778" s="368">
        <v>24</v>
      </c>
      <c r="E778" s="368">
        <v>26</v>
      </c>
      <c r="F778" s="368">
        <v>35</v>
      </c>
      <c r="G778" s="368">
        <v>0</v>
      </c>
      <c r="H778" s="368">
        <v>2</v>
      </c>
      <c r="I778" s="500">
        <v>5</v>
      </c>
      <c r="R778" s="419">
        <v>2</v>
      </c>
      <c r="S778" s="421">
        <v>0</v>
      </c>
      <c r="T778" s="422">
        <v>0</v>
      </c>
      <c r="U778" s="453">
        <v>1</v>
      </c>
      <c r="V778" s="458">
        <v>1</v>
      </c>
      <c r="W778" s="456">
        <v>1</v>
      </c>
      <c r="X778" s="422">
        <v>0</v>
      </c>
      <c r="Y778" s="453">
        <v>0</v>
      </c>
      <c r="Z778" s="458">
        <v>0</v>
      </c>
      <c r="AA778" s="456">
        <v>1</v>
      </c>
      <c r="AB778" s="422">
        <v>1</v>
      </c>
      <c r="AC778" s="453">
        <v>1</v>
      </c>
      <c r="AD778" s="458">
        <v>0</v>
      </c>
      <c r="AE778" s="456">
        <v>2</v>
      </c>
      <c r="AF778" s="422">
        <v>1</v>
      </c>
      <c r="AG778" s="453">
        <v>0</v>
      </c>
      <c r="AH778" s="458">
        <v>1</v>
      </c>
      <c r="AI778" s="456">
        <v>1</v>
      </c>
      <c r="AJ778" s="422">
        <v>0</v>
      </c>
      <c r="AK778" s="453">
        <v>0</v>
      </c>
      <c r="AL778" s="444">
        <v>0</v>
      </c>
      <c r="AM778" s="449">
        <v>0</v>
      </c>
      <c r="AN778" s="447">
        <v>0</v>
      </c>
      <c r="AO778" s="451">
        <v>0</v>
      </c>
      <c r="AP778" s="451">
        <v>1</v>
      </c>
      <c r="AQ778" s="451">
        <v>0</v>
      </c>
      <c r="AR778" s="451">
        <v>0</v>
      </c>
      <c r="AS778" s="451">
        <v>0</v>
      </c>
      <c r="AT778" s="451">
        <v>0</v>
      </c>
      <c r="AU778" s="451">
        <v>0</v>
      </c>
      <c r="AV778" s="451">
        <v>0</v>
      </c>
      <c r="AW778" s="451">
        <v>0</v>
      </c>
      <c r="AX778" s="451">
        <v>0</v>
      </c>
      <c r="AY778" s="447">
        <v>0</v>
      </c>
      <c r="AZ778" s="451">
        <v>0</v>
      </c>
      <c r="BA778" s="428">
        <v>0</v>
      </c>
      <c r="BI778" s="435">
        <v>1</v>
      </c>
      <c r="BM778" s="435">
        <v>2</v>
      </c>
      <c r="BO778" s="435">
        <v>1</v>
      </c>
      <c r="BP778" s="435">
        <v>1</v>
      </c>
      <c r="BR778" s="442">
        <v>4</v>
      </c>
    </row>
    <row r="779" spans="1:70" ht="12.75" customHeight="1">
      <c r="A779" s="467">
        <v>41471</v>
      </c>
      <c r="B779" s="368">
        <v>19</v>
      </c>
      <c r="C779" s="368">
        <v>23</v>
      </c>
      <c r="D779" s="368">
        <v>34</v>
      </c>
      <c r="E779" s="368">
        <v>47</v>
      </c>
      <c r="F779" s="368">
        <v>50</v>
      </c>
      <c r="G779" s="368">
        <v>0</v>
      </c>
      <c r="H779" s="368">
        <v>4</v>
      </c>
      <c r="I779" s="500">
        <v>6</v>
      </c>
      <c r="R779" s="419">
        <v>3</v>
      </c>
      <c r="S779" s="421">
        <v>0</v>
      </c>
      <c r="T779" s="422">
        <v>0</v>
      </c>
      <c r="U779" s="453">
        <v>0</v>
      </c>
      <c r="V779" s="458">
        <v>1</v>
      </c>
      <c r="W779" s="456">
        <v>0</v>
      </c>
      <c r="X779" s="422">
        <v>0</v>
      </c>
      <c r="Y779" s="453">
        <v>0</v>
      </c>
      <c r="Z779" s="458">
        <v>1</v>
      </c>
      <c r="AA779" s="456">
        <v>1</v>
      </c>
      <c r="AB779" s="422">
        <v>0</v>
      </c>
      <c r="AC779" s="453">
        <v>0</v>
      </c>
      <c r="AD779" s="458">
        <v>0</v>
      </c>
      <c r="AE779" s="456">
        <v>0</v>
      </c>
      <c r="AF779" s="422">
        <v>0</v>
      </c>
      <c r="AG779" s="453">
        <v>0</v>
      </c>
      <c r="AH779" s="458">
        <v>0</v>
      </c>
      <c r="AI779" s="456">
        <v>1</v>
      </c>
      <c r="AJ779" s="422">
        <v>1</v>
      </c>
      <c r="AK779" s="453">
        <v>0</v>
      </c>
      <c r="AL779" s="444">
        <v>0</v>
      </c>
      <c r="AM779" s="449">
        <v>0</v>
      </c>
      <c r="AN779" s="447">
        <v>0</v>
      </c>
      <c r="AO779" s="451">
        <v>0</v>
      </c>
      <c r="AP779" s="451">
        <v>0</v>
      </c>
      <c r="AQ779" s="451">
        <v>0</v>
      </c>
      <c r="AR779" s="451">
        <v>0</v>
      </c>
      <c r="AS779" s="451">
        <v>0</v>
      </c>
      <c r="AT779" s="451">
        <v>0</v>
      </c>
      <c r="AU779" s="451">
        <v>0</v>
      </c>
      <c r="AV779" s="451">
        <v>0</v>
      </c>
      <c r="AW779" s="451">
        <v>0</v>
      </c>
      <c r="AX779" s="451">
        <v>0</v>
      </c>
      <c r="AY779" s="447">
        <v>0</v>
      </c>
      <c r="AZ779" s="451">
        <v>0</v>
      </c>
      <c r="BA779" s="428">
        <v>0</v>
      </c>
      <c r="BK779" s="435">
        <v>1</v>
      </c>
      <c r="BL779" s="435">
        <v>1</v>
      </c>
      <c r="BM779" s="435">
        <v>2</v>
      </c>
      <c r="BO779" s="435">
        <v>1</v>
      </c>
      <c r="BR779" s="442">
        <v>4</v>
      </c>
    </row>
    <row r="780" spans="1:70" ht="12.75" customHeight="1">
      <c r="A780" s="467">
        <v>41467</v>
      </c>
      <c r="B780" s="368">
        <v>18</v>
      </c>
      <c r="C780" s="368">
        <v>26</v>
      </c>
      <c r="D780" s="368">
        <v>32</v>
      </c>
      <c r="E780" s="368">
        <v>33</v>
      </c>
      <c r="F780" s="368">
        <v>42</v>
      </c>
      <c r="G780" s="368">
        <v>0</v>
      </c>
      <c r="H780" s="368">
        <v>2</v>
      </c>
      <c r="I780" s="500">
        <v>3</v>
      </c>
      <c r="R780" s="419">
        <v>4</v>
      </c>
      <c r="S780" s="421">
        <v>1</v>
      </c>
      <c r="T780" s="422">
        <v>0</v>
      </c>
      <c r="U780" s="453">
        <v>1</v>
      </c>
      <c r="V780" s="458">
        <v>0</v>
      </c>
      <c r="W780" s="456">
        <v>0</v>
      </c>
      <c r="X780" s="422">
        <v>0</v>
      </c>
      <c r="Y780" s="453">
        <v>0</v>
      </c>
      <c r="Z780" s="458">
        <v>0</v>
      </c>
      <c r="AA780" s="456">
        <v>0</v>
      </c>
      <c r="AB780" s="422">
        <v>1</v>
      </c>
      <c r="AC780" s="453">
        <v>0</v>
      </c>
      <c r="AD780" s="458">
        <v>1</v>
      </c>
      <c r="AE780" s="456">
        <v>1</v>
      </c>
      <c r="AF780" s="422">
        <v>0</v>
      </c>
      <c r="AG780" s="453">
        <v>0</v>
      </c>
      <c r="AH780" s="458">
        <v>0</v>
      </c>
      <c r="AI780" s="456">
        <v>0</v>
      </c>
      <c r="AJ780" s="422">
        <v>0</v>
      </c>
      <c r="AK780" s="453">
        <v>1</v>
      </c>
      <c r="AL780" s="444">
        <v>1</v>
      </c>
      <c r="AM780" s="449">
        <v>0</v>
      </c>
      <c r="AN780" s="447">
        <v>0</v>
      </c>
      <c r="AO780" s="451">
        <v>0</v>
      </c>
      <c r="AP780" s="451">
        <v>0</v>
      </c>
      <c r="AQ780" s="451">
        <v>0</v>
      </c>
      <c r="AR780" s="451">
        <v>0</v>
      </c>
      <c r="AS780" s="451">
        <v>0</v>
      </c>
      <c r="AT780" s="451">
        <v>0</v>
      </c>
      <c r="AU780" s="451">
        <v>0</v>
      </c>
      <c r="AV780" s="451">
        <v>0</v>
      </c>
      <c r="AW780" s="451">
        <v>0</v>
      </c>
      <c r="AX780" s="451">
        <v>0</v>
      </c>
      <c r="AY780" s="447">
        <v>0</v>
      </c>
      <c r="AZ780" s="451">
        <v>0</v>
      </c>
      <c r="BA780" s="428">
        <v>0</v>
      </c>
      <c r="BH780" s="434">
        <v>2</v>
      </c>
      <c r="BI780" s="435">
        <v>1</v>
      </c>
      <c r="BM780" s="435">
        <v>1</v>
      </c>
      <c r="BN780" s="435">
        <v>1</v>
      </c>
      <c r="BR780" s="442">
        <v>4</v>
      </c>
    </row>
    <row r="781" spans="1:70" ht="12.75" customHeight="1">
      <c r="A781" s="467">
        <v>41464</v>
      </c>
      <c r="B781" s="368">
        <v>16</v>
      </c>
      <c r="C781" s="368">
        <v>18</v>
      </c>
      <c r="D781" s="368">
        <v>31</v>
      </c>
      <c r="E781" s="368">
        <v>38</v>
      </c>
      <c r="F781" s="368">
        <v>49</v>
      </c>
      <c r="G781" s="368">
        <v>0</v>
      </c>
      <c r="H781" s="368">
        <v>4</v>
      </c>
      <c r="I781" s="500">
        <v>10</v>
      </c>
      <c r="R781" s="419">
        <v>3</v>
      </c>
      <c r="S781" s="421">
        <v>0</v>
      </c>
      <c r="T781" s="422">
        <v>1</v>
      </c>
      <c r="U781" s="453">
        <v>0</v>
      </c>
      <c r="V781" s="458">
        <v>1</v>
      </c>
      <c r="W781" s="456">
        <v>0</v>
      </c>
      <c r="X781" s="422">
        <v>0</v>
      </c>
      <c r="Y781" s="453">
        <v>0</v>
      </c>
      <c r="Z781" s="458">
        <v>0</v>
      </c>
      <c r="AA781" s="456">
        <v>0</v>
      </c>
      <c r="AB781" s="422">
        <v>0</v>
      </c>
      <c r="AC781" s="453">
        <v>0</v>
      </c>
      <c r="AD781" s="458">
        <v>0</v>
      </c>
      <c r="AE781" s="456">
        <v>0</v>
      </c>
      <c r="AF781" s="422">
        <v>1</v>
      </c>
      <c r="AG781" s="453">
        <v>0</v>
      </c>
      <c r="AH781" s="458">
        <v>0</v>
      </c>
      <c r="AI781" s="456">
        <v>0</v>
      </c>
      <c r="AJ781" s="422">
        <v>0</v>
      </c>
      <c r="AK781" s="453">
        <v>1</v>
      </c>
      <c r="AL781" s="444">
        <v>0</v>
      </c>
      <c r="AM781" s="449">
        <v>0</v>
      </c>
      <c r="AN781" s="447">
        <v>0</v>
      </c>
      <c r="AO781" s="451">
        <v>0</v>
      </c>
      <c r="AP781" s="451">
        <v>0</v>
      </c>
      <c r="AQ781" s="451">
        <v>0</v>
      </c>
      <c r="AR781" s="451">
        <v>0</v>
      </c>
      <c r="AS781" s="451">
        <v>0</v>
      </c>
      <c r="AT781" s="451">
        <v>0</v>
      </c>
      <c r="AU781" s="451">
        <v>0</v>
      </c>
      <c r="AV781" s="451">
        <v>0</v>
      </c>
      <c r="AW781" s="451">
        <v>0</v>
      </c>
      <c r="AX781" s="451">
        <v>0</v>
      </c>
      <c r="AY781" s="447">
        <v>0</v>
      </c>
      <c r="AZ781" s="451">
        <v>0</v>
      </c>
      <c r="BA781" s="428">
        <v>0</v>
      </c>
      <c r="BI781" s="435">
        <v>1</v>
      </c>
      <c r="BK781" s="435">
        <v>1</v>
      </c>
      <c r="BL781" s="435">
        <v>2</v>
      </c>
      <c r="BO781" s="435">
        <v>1</v>
      </c>
      <c r="BR781" s="442">
        <v>4</v>
      </c>
    </row>
    <row r="782" spans="1:70" ht="12.75" customHeight="1">
      <c r="A782" s="467">
        <v>41460</v>
      </c>
      <c r="B782" s="368">
        <v>4</v>
      </c>
      <c r="C782" s="368">
        <v>12</v>
      </c>
      <c r="D782" s="368">
        <v>15</v>
      </c>
      <c r="E782" s="368">
        <v>28</v>
      </c>
      <c r="F782" s="368">
        <v>33</v>
      </c>
      <c r="G782" s="368">
        <v>0</v>
      </c>
      <c r="H782" s="368">
        <v>1</v>
      </c>
      <c r="I782" s="500">
        <v>10</v>
      </c>
      <c r="R782" s="419">
        <v>3</v>
      </c>
      <c r="S782" s="421">
        <v>1</v>
      </c>
      <c r="T782" s="422">
        <v>0</v>
      </c>
      <c r="U782" s="453">
        <v>2</v>
      </c>
      <c r="V782" s="458">
        <v>1</v>
      </c>
      <c r="W782" s="456">
        <v>1</v>
      </c>
      <c r="X782" s="422">
        <v>1</v>
      </c>
      <c r="Y782" s="453">
        <v>0</v>
      </c>
      <c r="Z782" s="458">
        <v>1</v>
      </c>
      <c r="AA782" s="456">
        <v>1</v>
      </c>
      <c r="AB782" s="422">
        <v>1</v>
      </c>
      <c r="AC782" s="453">
        <v>0</v>
      </c>
      <c r="AD782" s="458">
        <v>1</v>
      </c>
      <c r="AE782" s="456">
        <v>0</v>
      </c>
      <c r="AF782" s="422">
        <v>1</v>
      </c>
      <c r="AG782" s="453">
        <v>0</v>
      </c>
      <c r="AH782" s="458">
        <v>0</v>
      </c>
      <c r="AI782" s="456">
        <v>1</v>
      </c>
      <c r="AJ782" s="422">
        <v>1</v>
      </c>
      <c r="AK782" s="453">
        <v>1</v>
      </c>
      <c r="AL782" s="444">
        <v>1</v>
      </c>
      <c r="AM782" s="449">
        <v>0</v>
      </c>
      <c r="AN782" s="447">
        <v>0</v>
      </c>
      <c r="AO782" s="451">
        <v>0</v>
      </c>
      <c r="AP782" s="451">
        <v>1</v>
      </c>
      <c r="AQ782" s="451">
        <v>0</v>
      </c>
      <c r="AR782" s="451">
        <v>0</v>
      </c>
      <c r="AS782" s="451">
        <v>0</v>
      </c>
      <c r="AT782" s="451">
        <v>0</v>
      </c>
      <c r="AU782" s="451">
        <v>0</v>
      </c>
      <c r="AV782" s="451">
        <v>0</v>
      </c>
      <c r="AW782" s="451">
        <v>0</v>
      </c>
      <c r="AX782" s="451">
        <v>0</v>
      </c>
      <c r="AY782" s="447">
        <v>0</v>
      </c>
      <c r="AZ782" s="451">
        <v>0</v>
      </c>
      <c r="BA782" s="428">
        <v>0</v>
      </c>
      <c r="BH782" s="434">
        <v>1</v>
      </c>
      <c r="BI782" s="435">
        <v>1</v>
      </c>
      <c r="BM782" s="435">
        <v>1</v>
      </c>
      <c r="BO782" s="435">
        <v>1</v>
      </c>
      <c r="BP782" s="435">
        <v>1</v>
      </c>
      <c r="BR782" s="442">
        <v>5</v>
      </c>
    </row>
    <row r="783" spans="1:70" ht="12.75" customHeight="1">
      <c r="A783" s="467">
        <v>41457</v>
      </c>
      <c r="B783" s="368">
        <v>11</v>
      </c>
      <c r="C783" s="368">
        <v>13</v>
      </c>
      <c r="D783" s="368">
        <v>14</v>
      </c>
      <c r="E783" s="368">
        <v>28</v>
      </c>
      <c r="F783" s="368">
        <v>30</v>
      </c>
      <c r="G783" s="368">
        <v>0</v>
      </c>
      <c r="H783" s="368">
        <v>4</v>
      </c>
      <c r="I783" s="500">
        <v>5</v>
      </c>
      <c r="R783" s="419">
        <v>4</v>
      </c>
      <c r="S783" s="421">
        <v>1</v>
      </c>
      <c r="T783" s="422">
        <v>0</v>
      </c>
      <c r="U783" s="453">
        <v>1</v>
      </c>
      <c r="V783" s="458">
        <v>0</v>
      </c>
      <c r="W783" s="456">
        <v>2</v>
      </c>
      <c r="X783" s="422">
        <v>0</v>
      </c>
      <c r="Y783" s="453">
        <v>0</v>
      </c>
      <c r="Z783" s="458">
        <v>0</v>
      </c>
      <c r="AA783" s="456">
        <v>0</v>
      </c>
      <c r="AB783" s="422">
        <v>0</v>
      </c>
      <c r="AC783" s="453">
        <v>0</v>
      </c>
      <c r="AD783" s="458">
        <v>1</v>
      </c>
      <c r="AE783" s="456">
        <v>1</v>
      </c>
      <c r="AF783" s="422">
        <v>0</v>
      </c>
      <c r="AG783" s="453">
        <v>0</v>
      </c>
      <c r="AH783" s="458">
        <v>0</v>
      </c>
      <c r="AI783" s="456">
        <v>1</v>
      </c>
      <c r="AJ783" s="422">
        <v>1</v>
      </c>
      <c r="AK783" s="453">
        <v>1</v>
      </c>
      <c r="AL783" s="444">
        <v>0</v>
      </c>
      <c r="AM783" s="449">
        <v>0</v>
      </c>
      <c r="AN783" s="447">
        <v>0</v>
      </c>
      <c r="AO783" s="451">
        <v>1</v>
      </c>
      <c r="AP783" s="451">
        <v>0</v>
      </c>
      <c r="AQ783" s="451">
        <v>0</v>
      </c>
      <c r="AR783" s="451">
        <v>0</v>
      </c>
      <c r="AS783" s="451">
        <v>0</v>
      </c>
      <c r="AT783" s="451">
        <v>0</v>
      </c>
      <c r="AU783" s="451">
        <v>0</v>
      </c>
      <c r="AV783" s="451">
        <v>0</v>
      </c>
      <c r="AW783" s="451">
        <v>0</v>
      </c>
      <c r="AX783" s="451">
        <v>0</v>
      </c>
      <c r="AY783" s="447">
        <v>0</v>
      </c>
      <c r="AZ783" s="451">
        <v>0</v>
      </c>
      <c r="BA783" s="428">
        <v>0</v>
      </c>
      <c r="BI783" s="435">
        <v>1</v>
      </c>
      <c r="BM783" s="435">
        <v>2</v>
      </c>
      <c r="BO783" s="435">
        <v>1</v>
      </c>
      <c r="BQ783" s="436">
        <v>1</v>
      </c>
      <c r="BR783" s="442">
        <v>4</v>
      </c>
    </row>
    <row r="784" spans="1:70" ht="12.75" customHeight="1">
      <c r="A784" s="467">
        <v>41453</v>
      </c>
      <c r="B784" s="368">
        <v>1</v>
      </c>
      <c r="C784" s="368">
        <v>15</v>
      </c>
      <c r="D784" s="368">
        <v>28</v>
      </c>
      <c r="E784" s="368">
        <v>35</v>
      </c>
      <c r="F784" s="368">
        <v>47</v>
      </c>
      <c r="G784" s="368">
        <v>0</v>
      </c>
      <c r="H784" s="368">
        <v>1</v>
      </c>
      <c r="I784" s="500">
        <v>7</v>
      </c>
      <c r="R784" s="419">
        <v>2</v>
      </c>
      <c r="S784" s="421">
        <v>1</v>
      </c>
      <c r="T784" s="422">
        <v>1</v>
      </c>
      <c r="U784" s="453">
        <v>0</v>
      </c>
      <c r="V784" s="458">
        <v>1</v>
      </c>
      <c r="W784" s="456">
        <v>0</v>
      </c>
      <c r="X784" s="422">
        <v>1</v>
      </c>
      <c r="Y784" s="453">
        <v>1</v>
      </c>
      <c r="Z784" s="458">
        <v>0</v>
      </c>
      <c r="AA784" s="456">
        <v>0</v>
      </c>
      <c r="AB784" s="422">
        <v>1</v>
      </c>
      <c r="AC784" s="453">
        <v>0</v>
      </c>
      <c r="AD784" s="458">
        <v>1</v>
      </c>
      <c r="AE784" s="456">
        <v>0</v>
      </c>
      <c r="AF784" s="422">
        <v>1</v>
      </c>
      <c r="AG784" s="453">
        <v>1</v>
      </c>
      <c r="AH784" s="458">
        <v>0</v>
      </c>
      <c r="AI784" s="456">
        <v>0</v>
      </c>
      <c r="AJ784" s="422">
        <v>0</v>
      </c>
      <c r="AK784" s="453">
        <v>0</v>
      </c>
      <c r="AL784" s="444">
        <v>0</v>
      </c>
      <c r="AM784" s="449">
        <v>0</v>
      </c>
      <c r="AN784" s="447">
        <v>0</v>
      </c>
      <c r="AO784" s="451">
        <v>0</v>
      </c>
      <c r="AP784" s="451">
        <v>0</v>
      </c>
      <c r="AQ784" s="451">
        <v>0</v>
      </c>
      <c r="AR784" s="451">
        <v>0</v>
      </c>
      <c r="AS784" s="451">
        <v>0</v>
      </c>
      <c r="AT784" s="451">
        <v>0</v>
      </c>
      <c r="AU784" s="451">
        <v>0</v>
      </c>
      <c r="AV784" s="451">
        <v>0</v>
      </c>
      <c r="AW784" s="451">
        <v>0</v>
      </c>
      <c r="AX784" s="451">
        <v>0</v>
      </c>
      <c r="AY784" s="447">
        <v>0</v>
      </c>
      <c r="AZ784" s="451">
        <v>0</v>
      </c>
      <c r="BA784" s="428">
        <v>0</v>
      </c>
      <c r="BH784" s="434">
        <v>1</v>
      </c>
      <c r="BL784" s="435">
        <v>1</v>
      </c>
      <c r="BM784" s="435">
        <v>1</v>
      </c>
      <c r="BN784" s="435">
        <v>1</v>
      </c>
      <c r="BO784" s="435">
        <v>1</v>
      </c>
      <c r="BR784" s="442">
        <v>5</v>
      </c>
    </row>
    <row r="785" spans="1:70" ht="12.75" customHeight="1">
      <c r="A785" s="467">
        <v>41450</v>
      </c>
      <c r="B785" s="368">
        <v>4</v>
      </c>
      <c r="C785" s="368">
        <v>5</v>
      </c>
      <c r="D785" s="368">
        <v>13</v>
      </c>
      <c r="E785" s="368">
        <v>27</v>
      </c>
      <c r="F785" s="368">
        <v>35</v>
      </c>
      <c r="G785" s="368">
        <v>0</v>
      </c>
      <c r="H785" s="368">
        <v>1</v>
      </c>
      <c r="I785" s="500">
        <v>2</v>
      </c>
      <c r="R785" s="419">
        <v>2</v>
      </c>
      <c r="S785" s="421">
        <v>0</v>
      </c>
      <c r="T785" s="422">
        <v>2</v>
      </c>
      <c r="U785" s="453">
        <v>0</v>
      </c>
      <c r="V785" s="458">
        <v>1</v>
      </c>
      <c r="W785" s="456">
        <v>0</v>
      </c>
      <c r="X785" s="422">
        <v>0</v>
      </c>
      <c r="Y785" s="453">
        <v>1</v>
      </c>
      <c r="Z785" s="458">
        <v>1</v>
      </c>
      <c r="AA785" s="456">
        <v>0</v>
      </c>
      <c r="AB785" s="422">
        <v>1</v>
      </c>
      <c r="AC785" s="453">
        <v>0</v>
      </c>
      <c r="AD785" s="458">
        <v>1</v>
      </c>
      <c r="AE785" s="456">
        <v>1</v>
      </c>
      <c r="AF785" s="422">
        <v>0</v>
      </c>
      <c r="AG785" s="453">
        <v>1</v>
      </c>
      <c r="AH785" s="458">
        <v>0</v>
      </c>
      <c r="AI785" s="456">
        <v>1</v>
      </c>
      <c r="AJ785" s="422">
        <v>1</v>
      </c>
      <c r="AK785" s="453">
        <v>0</v>
      </c>
      <c r="AL785" s="444">
        <v>0</v>
      </c>
      <c r="AM785" s="449">
        <v>1</v>
      </c>
      <c r="AN785" s="447">
        <v>0</v>
      </c>
      <c r="AO785" s="451">
        <v>0</v>
      </c>
      <c r="AP785" s="451">
        <v>0</v>
      </c>
      <c r="AQ785" s="451">
        <v>0</v>
      </c>
      <c r="AR785" s="451">
        <v>0</v>
      </c>
      <c r="AS785" s="451">
        <v>0</v>
      </c>
      <c r="AT785" s="451">
        <v>0</v>
      </c>
      <c r="AU785" s="451">
        <v>0</v>
      </c>
      <c r="AV785" s="451">
        <v>0</v>
      </c>
      <c r="AW785" s="451">
        <v>0</v>
      </c>
      <c r="AX785" s="451">
        <v>0</v>
      </c>
      <c r="AY785" s="447">
        <v>0</v>
      </c>
      <c r="AZ785" s="451">
        <v>0</v>
      </c>
      <c r="BA785" s="428">
        <v>0</v>
      </c>
      <c r="BH785" s="434">
        <v>1</v>
      </c>
      <c r="BI785" s="435">
        <v>1</v>
      </c>
      <c r="BK785" s="435">
        <v>1</v>
      </c>
      <c r="BL785" s="435">
        <v>1</v>
      </c>
      <c r="BO785" s="435">
        <v>1</v>
      </c>
      <c r="BR785" s="442">
        <v>5</v>
      </c>
    </row>
    <row r="786" spans="1:70" ht="12.75" customHeight="1">
      <c r="A786" s="467">
        <v>41446</v>
      </c>
      <c r="B786" s="368">
        <v>10</v>
      </c>
      <c r="C786" s="368">
        <v>11</v>
      </c>
      <c r="D786" s="368">
        <v>30</v>
      </c>
      <c r="E786" s="368">
        <v>36</v>
      </c>
      <c r="F786" s="368">
        <v>45</v>
      </c>
      <c r="G786" s="368">
        <v>0</v>
      </c>
      <c r="H786" s="368">
        <v>1</v>
      </c>
      <c r="I786" s="500">
        <v>2</v>
      </c>
      <c r="R786" s="419">
        <v>4</v>
      </c>
      <c r="S786" s="421">
        <v>0</v>
      </c>
      <c r="T786" s="422">
        <v>1</v>
      </c>
      <c r="U786" s="453">
        <v>1</v>
      </c>
      <c r="V786" s="458">
        <v>0</v>
      </c>
      <c r="W786" s="456">
        <v>0</v>
      </c>
      <c r="X786" s="422">
        <v>1</v>
      </c>
      <c r="Y786" s="453">
        <v>1</v>
      </c>
      <c r="Z786" s="458">
        <v>1</v>
      </c>
      <c r="AA786" s="456">
        <v>0</v>
      </c>
      <c r="AB786" s="422">
        <v>1</v>
      </c>
      <c r="AC786" s="453">
        <v>0</v>
      </c>
      <c r="AD786" s="458">
        <v>0</v>
      </c>
      <c r="AE786" s="456">
        <v>0</v>
      </c>
      <c r="AF786" s="422">
        <v>0</v>
      </c>
      <c r="AG786" s="453">
        <v>0</v>
      </c>
      <c r="AH786" s="458">
        <v>1</v>
      </c>
      <c r="AI786" s="456">
        <v>0</v>
      </c>
      <c r="AJ786" s="422">
        <v>0</v>
      </c>
      <c r="AK786" s="453">
        <v>0</v>
      </c>
      <c r="AL786" s="444">
        <v>0</v>
      </c>
      <c r="AM786" s="449">
        <v>0</v>
      </c>
      <c r="AN786" s="447">
        <v>0</v>
      </c>
      <c r="AO786" s="451">
        <v>0</v>
      </c>
      <c r="AP786" s="451">
        <v>0</v>
      </c>
      <c r="AQ786" s="451">
        <v>0</v>
      </c>
      <c r="AR786" s="451">
        <v>0</v>
      </c>
      <c r="AS786" s="451">
        <v>0</v>
      </c>
      <c r="AT786" s="451">
        <v>0</v>
      </c>
      <c r="AU786" s="451">
        <v>0</v>
      </c>
      <c r="AV786" s="451">
        <v>0</v>
      </c>
      <c r="AW786" s="451">
        <v>0</v>
      </c>
      <c r="AX786" s="451">
        <v>0</v>
      </c>
      <c r="AY786" s="447">
        <v>0</v>
      </c>
      <c r="AZ786" s="451">
        <v>0</v>
      </c>
      <c r="BA786" s="428">
        <v>0</v>
      </c>
      <c r="BK786" s="435">
        <v>1</v>
      </c>
      <c r="BL786" s="435">
        <v>1</v>
      </c>
      <c r="BO786" s="435">
        <v>1</v>
      </c>
      <c r="BP786" s="435">
        <v>1</v>
      </c>
      <c r="BQ786" s="436">
        <v>1</v>
      </c>
      <c r="BR786" s="442">
        <v>5</v>
      </c>
    </row>
    <row r="787" spans="1:70" ht="12.75" customHeight="1">
      <c r="A787" s="467">
        <v>41443</v>
      </c>
      <c r="B787" s="368">
        <v>17</v>
      </c>
      <c r="C787" s="368">
        <v>24</v>
      </c>
      <c r="D787" s="368">
        <v>33</v>
      </c>
      <c r="E787" s="368">
        <v>41</v>
      </c>
      <c r="F787" s="368">
        <v>44</v>
      </c>
      <c r="G787" s="368">
        <v>0</v>
      </c>
      <c r="H787" s="368">
        <v>1</v>
      </c>
      <c r="I787" s="500">
        <v>11</v>
      </c>
      <c r="R787" s="419">
        <v>3</v>
      </c>
      <c r="S787" s="421">
        <v>1</v>
      </c>
      <c r="T787" s="422">
        <v>0</v>
      </c>
      <c r="U787" s="453">
        <v>1</v>
      </c>
      <c r="V787" s="458">
        <v>1</v>
      </c>
      <c r="W787" s="456">
        <v>0</v>
      </c>
      <c r="X787" s="422">
        <v>0</v>
      </c>
      <c r="Y787" s="453">
        <v>1</v>
      </c>
      <c r="Z787" s="458">
        <v>1</v>
      </c>
      <c r="AA787" s="456">
        <v>0</v>
      </c>
      <c r="AB787" s="422">
        <v>0</v>
      </c>
      <c r="AC787" s="453">
        <v>0</v>
      </c>
      <c r="AD787" s="458">
        <v>1</v>
      </c>
      <c r="AE787" s="456">
        <v>1</v>
      </c>
      <c r="AF787" s="422">
        <v>0</v>
      </c>
      <c r="AG787" s="453">
        <v>0</v>
      </c>
      <c r="AH787" s="458">
        <v>0</v>
      </c>
      <c r="AI787" s="456">
        <v>1</v>
      </c>
      <c r="AJ787" s="422">
        <v>0</v>
      </c>
      <c r="AK787" s="453">
        <v>1</v>
      </c>
      <c r="AL787" s="444">
        <v>1</v>
      </c>
      <c r="AM787" s="449">
        <v>0</v>
      </c>
      <c r="AN787" s="447">
        <v>0</v>
      </c>
      <c r="AO787" s="451">
        <v>0</v>
      </c>
      <c r="AP787" s="451">
        <v>0</v>
      </c>
      <c r="AQ787" s="451">
        <v>0</v>
      </c>
      <c r="AR787" s="451">
        <v>0</v>
      </c>
      <c r="AS787" s="451">
        <v>0</v>
      </c>
      <c r="AT787" s="451">
        <v>0</v>
      </c>
      <c r="AU787" s="451">
        <v>0</v>
      </c>
      <c r="AV787" s="451">
        <v>0</v>
      </c>
      <c r="AW787" s="451">
        <v>0</v>
      </c>
      <c r="AX787" s="451">
        <v>0</v>
      </c>
      <c r="AY787" s="447">
        <v>0</v>
      </c>
      <c r="AZ787" s="451">
        <v>0</v>
      </c>
      <c r="BA787" s="428">
        <v>0</v>
      </c>
      <c r="BK787" s="435">
        <v>1</v>
      </c>
      <c r="BL787" s="435">
        <v>1</v>
      </c>
      <c r="BN787" s="435">
        <v>1</v>
      </c>
      <c r="BP787" s="435">
        <v>2</v>
      </c>
      <c r="BR787" s="442">
        <v>4</v>
      </c>
    </row>
    <row r="788" spans="1:70" ht="12.75" customHeight="1">
      <c r="A788" s="467">
        <v>41439</v>
      </c>
      <c r="B788" s="368">
        <v>10</v>
      </c>
      <c r="C788" s="368">
        <v>25</v>
      </c>
      <c r="D788" s="368">
        <v>41</v>
      </c>
      <c r="E788" s="368">
        <v>47</v>
      </c>
      <c r="F788" s="368">
        <v>48</v>
      </c>
      <c r="G788" s="368">
        <v>0</v>
      </c>
      <c r="H788" s="368">
        <v>6</v>
      </c>
      <c r="I788" s="500">
        <v>10</v>
      </c>
      <c r="R788" s="419">
        <v>4</v>
      </c>
      <c r="S788" s="421">
        <v>2</v>
      </c>
      <c r="T788" s="422">
        <v>0</v>
      </c>
      <c r="U788" s="453">
        <v>0</v>
      </c>
      <c r="V788" s="458">
        <v>0</v>
      </c>
      <c r="W788" s="456">
        <v>0</v>
      </c>
      <c r="X788" s="422">
        <v>1</v>
      </c>
      <c r="Y788" s="453">
        <v>0</v>
      </c>
      <c r="Z788" s="458">
        <v>1</v>
      </c>
      <c r="AA788" s="456">
        <v>0</v>
      </c>
      <c r="AB788" s="422">
        <v>0</v>
      </c>
      <c r="AC788" s="453">
        <v>0</v>
      </c>
      <c r="AD788" s="458">
        <v>0</v>
      </c>
      <c r="AE788" s="456">
        <v>0</v>
      </c>
      <c r="AF788" s="422">
        <v>0</v>
      </c>
      <c r="AG788" s="453">
        <v>1</v>
      </c>
      <c r="AH788" s="458">
        <v>1</v>
      </c>
      <c r="AI788" s="456">
        <v>0</v>
      </c>
      <c r="AJ788" s="422">
        <v>0</v>
      </c>
      <c r="AK788" s="453">
        <v>1</v>
      </c>
      <c r="AL788" s="444">
        <v>0</v>
      </c>
      <c r="AM788" s="449">
        <v>0</v>
      </c>
      <c r="AN788" s="447">
        <v>0</v>
      </c>
      <c r="AO788" s="451">
        <v>1</v>
      </c>
      <c r="AP788" s="451">
        <v>0</v>
      </c>
      <c r="AQ788" s="451">
        <v>0</v>
      </c>
      <c r="AR788" s="451">
        <v>0</v>
      </c>
      <c r="AS788" s="451">
        <v>0</v>
      </c>
      <c r="AT788" s="451">
        <v>0</v>
      </c>
      <c r="AU788" s="451">
        <v>0</v>
      </c>
      <c r="AV788" s="451">
        <v>0</v>
      </c>
      <c r="AW788" s="451">
        <v>0</v>
      </c>
      <c r="AX788" s="451">
        <v>0</v>
      </c>
      <c r="AY788" s="447">
        <v>0</v>
      </c>
      <c r="AZ788" s="451">
        <v>0</v>
      </c>
      <c r="BA788" s="428">
        <v>0</v>
      </c>
      <c r="BH788" s="434">
        <v>1</v>
      </c>
      <c r="BJ788" s="435">
        <v>1</v>
      </c>
      <c r="BO788" s="435">
        <v>3</v>
      </c>
      <c r="BR788" s="442">
        <v>3</v>
      </c>
    </row>
    <row r="789" spans="1:70" ht="12.75" customHeight="1">
      <c r="A789" s="467">
        <v>41436</v>
      </c>
      <c r="B789" s="368">
        <v>5</v>
      </c>
      <c r="C789" s="368">
        <v>7</v>
      </c>
      <c r="D789" s="368">
        <v>9</v>
      </c>
      <c r="E789" s="368">
        <v>25</v>
      </c>
      <c r="F789" s="368">
        <v>41</v>
      </c>
      <c r="G789" s="368">
        <v>0</v>
      </c>
      <c r="H789" s="368">
        <v>1</v>
      </c>
      <c r="I789" s="500">
        <v>5</v>
      </c>
      <c r="R789" s="419">
        <v>2</v>
      </c>
      <c r="S789" s="421">
        <v>1</v>
      </c>
      <c r="T789" s="422">
        <v>0</v>
      </c>
      <c r="U789" s="453">
        <v>0</v>
      </c>
      <c r="V789" s="458">
        <v>1</v>
      </c>
      <c r="W789" s="456">
        <v>0</v>
      </c>
      <c r="X789" s="422">
        <v>1</v>
      </c>
      <c r="Y789" s="453">
        <v>0</v>
      </c>
      <c r="Z789" s="458">
        <v>0</v>
      </c>
      <c r="AA789" s="456">
        <v>1</v>
      </c>
      <c r="AB789" s="422">
        <v>0</v>
      </c>
      <c r="AC789" s="453">
        <v>1</v>
      </c>
      <c r="AD789" s="458">
        <v>1</v>
      </c>
      <c r="AE789" s="456">
        <v>1</v>
      </c>
      <c r="AF789" s="422">
        <v>0</v>
      </c>
      <c r="AG789" s="453">
        <v>1</v>
      </c>
      <c r="AH789" s="458">
        <v>1</v>
      </c>
      <c r="AI789" s="456">
        <v>0</v>
      </c>
      <c r="AJ789" s="422">
        <v>0</v>
      </c>
      <c r="AK789" s="453">
        <v>0</v>
      </c>
      <c r="AL789" s="444">
        <v>0</v>
      </c>
      <c r="AM789" s="449">
        <v>0</v>
      </c>
      <c r="AN789" s="447">
        <v>0</v>
      </c>
      <c r="AO789" s="451">
        <v>0</v>
      </c>
      <c r="AP789" s="451">
        <v>0</v>
      </c>
      <c r="AQ789" s="451">
        <v>0</v>
      </c>
      <c r="AR789" s="451">
        <v>0</v>
      </c>
      <c r="AS789" s="451">
        <v>0</v>
      </c>
      <c r="AT789" s="451">
        <v>0</v>
      </c>
      <c r="AU789" s="451">
        <v>0</v>
      </c>
      <c r="AV789" s="451">
        <v>0</v>
      </c>
      <c r="AW789" s="451">
        <v>0</v>
      </c>
      <c r="AX789" s="451">
        <v>0</v>
      </c>
      <c r="AY789" s="447">
        <v>0</v>
      </c>
      <c r="AZ789" s="451">
        <v>0</v>
      </c>
      <c r="BA789" s="428">
        <v>0</v>
      </c>
      <c r="BO789" s="435">
        <v>1</v>
      </c>
      <c r="BP789" s="435">
        <v>2</v>
      </c>
      <c r="BQ789" s="436">
        <v>2</v>
      </c>
      <c r="BR789" s="442">
        <v>3</v>
      </c>
    </row>
    <row r="790" spans="1:70" ht="12.75" customHeight="1">
      <c r="A790" s="467">
        <v>41432</v>
      </c>
      <c r="B790" s="368">
        <v>7</v>
      </c>
      <c r="C790" s="368">
        <v>14</v>
      </c>
      <c r="D790" s="368">
        <v>26</v>
      </c>
      <c r="E790" s="368">
        <v>45</v>
      </c>
      <c r="F790" s="368">
        <v>50</v>
      </c>
      <c r="G790" s="368">
        <v>0</v>
      </c>
      <c r="H790" s="368">
        <v>2</v>
      </c>
      <c r="I790" s="500">
        <v>7</v>
      </c>
      <c r="R790" s="419">
        <v>3</v>
      </c>
      <c r="S790" s="421">
        <v>0</v>
      </c>
      <c r="T790" s="422">
        <v>0</v>
      </c>
      <c r="U790" s="453">
        <v>0</v>
      </c>
      <c r="V790" s="458">
        <v>0</v>
      </c>
      <c r="W790" s="456">
        <v>1</v>
      </c>
      <c r="X790" s="422">
        <v>0</v>
      </c>
      <c r="Y790" s="453">
        <v>1</v>
      </c>
      <c r="Z790" s="458">
        <v>1</v>
      </c>
      <c r="AA790" s="456">
        <v>1</v>
      </c>
      <c r="AB790" s="422">
        <v>0</v>
      </c>
      <c r="AC790" s="453">
        <v>1</v>
      </c>
      <c r="AD790" s="458">
        <v>0</v>
      </c>
      <c r="AE790" s="456">
        <v>1</v>
      </c>
      <c r="AF790" s="422">
        <v>0</v>
      </c>
      <c r="AG790" s="453">
        <v>1</v>
      </c>
      <c r="AH790" s="458">
        <v>0</v>
      </c>
      <c r="AI790" s="456">
        <v>0</v>
      </c>
      <c r="AJ790" s="422">
        <v>0</v>
      </c>
      <c r="AK790" s="453">
        <v>0</v>
      </c>
      <c r="AL790" s="444">
        <v>1</v>
      </c>
      <c r="AM790" s="449">
        <v>0</v>
      </c>
      <c r="AN790" s="447">
        <v>0</v>
      </c>
      <c r="AO790" s="451">
        <v>0</v>
      </c>
      <c r="AP790" s="451">
        <v>0</v>
      </c>
      <c r="AQ790" s="451">
        <v>0</v>
      </c>
      <c r="AR790" s="451">
        <v>0</v>
      </c>
      <c r="AS790" s="451">
        <v>0</v>
      </c>
      <c r="AT790" s="451">
        <v>0</v>
      </c>
      <c r="AU790" s="451">
        <v>0</v>
      </c>
      <c r="AV790" s="451">
        <v>0</v>
      </c>
      <c r="AW790" s="451">
        <v>0</v>
      </c>
      <c r="AX790" s="451">
        <v>0</v>
      </c>
      <c r="AY790" s="447">
        <v>0</v>
      </c>
      <c r="AZ790" s="451">
        <v>0</v>
      </c>
      <c r="BA790" s="428">
        <v>0</v>
      </c>
      <c r="BH790" s="434">
        <v>2</v>
      </c>
      <c r="BL790" s="435">
        <v>1</v>
      </c>
      <c r="BM790" s="435">
        <v>1</v>
      </c>
      <c r="BN790" s="435">
        <v>1</v>
      </c>
      <c r="BR790" s="442">
        <v>4</v>
      </c>
    </row>
    <row r="791" spans="1:70" ht="12.75" customHeight="1">
      <c r="A791" s="467">
        <v>41429</v>
      </c>
      <c r="B791" s="368">
        <v>31</v>
      </c>
      <c r="C791" s="368">
        <v>33</v>
      </c>
      <c r="D791" s="368">
        <v>34</v>
      </c>
      <c r="E791" s="368">
        <v>37</v>
      </c>
      <c r="F791" s="368">
        <v>40</v>
      </c>
      <c r="G791" s="368">
        <v>0</v>
      </c>
      <c r="H791" s="368">
        <v>1</v>
      </c>
      <c r="I791" s="500">
        <v>6</v>
      </c>
      <c r="R791" s="419">
        <v>5</v>
      </c>
      <c r="S791" s="421">
        <v>1</v>
      </c>
      <c r="T791" s="422">
        <v>0</v>
      </c>
      <c r="U791" s="453">
        <v>1</v>
      </c>
      <c r="V791" s="458">
        <v>0</v>
      </c>
      <c r="W791" s="456">
        <v>1</v>
      </c>
      <c r="X791" s="422">
        <v>0</v>
      </c>
      <c r="Y791" s="453">
        <v>0</v>
      </c>
      <c r="Z791" s="458">
        <v>0</v>
      </c>
      <c r="AA791" s="456">
        <v>0</v>
      </c>
      <c r="AB791" s="422">
        <v>0</v>
      </c>
      <c r="AC791" s="453">
        <v>0</v>
      </c>
      <c r="AD791" s="458">
        <v>0</v>
      </c>
      <c r="AE791" s="456">
        <v>0</v>
      </c>
      <c r="AF791" s="422">
        <v>0</v>
      </c>
      <c r="AG791" s="453">
        <v>0</v>
      </c>
      <c r="AH791" s="458">
        <v>1</v>
      </c>
      <c r="AI791" s="456">
        <v>2</v>
      </c>
      <c r="AJ791" s="422">
        <v>0</v>
      </c>
      <c r="AK791" s="453">
        <v>1</v>
      </c>
      <c r="AL791" s="444">
        <v>0</v>
      </c>
      <c r="AM791" s="449">
        <v>0</v>
      </c>
      <c r="AN791" s="447">
        <v>0</v>
      </c>
      <c r="AO791" s="451">
        <v>1</v>
      </c>
      <c r="AP791" s="451">
        <v>0</v>
      </c>
      <c r="AQ791" s="451">
        <v>0</v>
      </c>
      <c r="AR791" s="451">
        <v>0</v>
      </c>
      <c r="AS791" s="451">
        <v>0</v>
      </c>
      <c r="AT791" s="451">
        <v>0</v>
      </c>
      <c r="AU791" s="451">
        <v>0</v>
      </c>
      <c r="AV791" s="451">
        <v>0</v>
      </c>
      <c r="AW791" s="451">
        <v>0</v>
      </c>
      <c r="AX791" s="451">
        <v>0</v>
      </c>
      <c r="AY791" s="447">
        <v>0</v>
      </c>
      <c r="AZ791" s="451">
        <v>0</v>
      </c>
      <c r="BA791" s="428">
        <v>0</v>
      </c>
      <c r="BL791" s="435">
        <v>1</v>
      </c>
      <c r="BN791" s="435">
        <v>1</v>
      </c>
      <c r="BO791" s="435">
        <v>2</v>
      </c>
      <c r="BP791" s="435">
        <v>1</v>
      </c>
      <c r="BR791" s="442">
        <v>4</v>
      </c>
    </row>
    <row r="792" spans="1:70" ht="12.75" customHeight="1">
      <c r="A792" s="467">
        <v>41425</v>
      </c>
      <c r="B792" s="368">
        <v>27</v>
      </c>
      <c r="C792" s="368">
        <v>28</v>
      </c>
      <c r="D792" s="368">
        <v>29</v>
      </c>
      <c r="E792" s="368">
        <v>34</v>
      </c>
      <c r="F792" s="368">
        <v>43</v>
      </c>
      <c r="G792" s="368">
        <v>0</v>
      </c>
      <c r="H792" s="368">
        <v>5</v>
      </c>
      <c r="I792" s="500">
        <v>10</v>
      </c>
      <c r="R792" s="419">
        <v>3</v>
      </c>
      <c r="S792" s="421">
        <v>1</v>
      </c>
      <c r="T792" s="422">
        <v>0</v>
      </c>
      <c r="U792" s="453">
        <v>1</v>
      </c>
      <c r="V792" s="458">
        <v>0</v>
      </c>
      <c r="W792" s="456">
        <v>2</v>
      </c>
      <c r="X792" s="422">
        <v>1</v>
      </c>
      <c r="Y792" s="453">
        <v>0</v>
      </c>
      <c r="Z792" s="458">
        <v>1</v>
      </c>
      <c r="AA792" s="456">
        <v>1</v>
      </c>
      <c r="AB792" s="422">
        <v>1</v>
      </c>
      <c r="AC792" s="453">
        <v>0</v>
      </c>
      <c r="AD792" s="458">
        <v>0</v>
      </c>
      <c r="AE792" s="456">
        <v>3</v>
      </c>
      <c r="AF792" s="422">
        <v>0</v>
      </c>
      <c r="AG792" s="453">
        <v>1</v>
      </c>
      <c r="AH792" s="458">
        <v>0</v>
      </c>
      <c r="AI792" s="456">
        <v>1</v>
      </c>
      <c r="AJ792" s="422">
        <v>1</v>
      </c>
      <c r="AK792" s="453">
        <v>0</v>
      </c>
      <c r="AL792" s="444">
        <v>1</v>
      </c>
      <c r="AM792" s="449">
        <v>0</v>
      </c>
      <c r="AN792" s="447">
        <v>0</v>
      </c>
      <c r="AO792" s="451">
        <v>0</v>
      </c>
      <c r="AP792" s="451">
        <v>1</v>
      </c>
      <c r="AQ792" s="451">
        <v>0</v>
      </c>
      <c r="AR792" s="451">
        <v>1</v>
      </c>
      <c r="AS792" s="451">
        <v>0</v>
      </c>
      <c r="AT792" s="451">
        <v>0</v>
      </c>
      <c r="AU792" s="451">
        <v>0</v>
      </c>
      <c r="AV792" s="451">
        <v>0</v>
      </c>
      <c r="AW792" s="451">
        <v>0</v>
      </c>
      <c r="AX792" s="451">
        <v>0</v>
      </c>
      <c r="AY792" s="447">
        <v>0</v>
      </c>
      <c r="AZ792" s="451">
        <v>0</v>
      </c>
      <c r="BA792" s="428">
        <v>0</v>
      </c>
      <c r="BI792" s="435">
        <v>1</v>
      </c>
      <c r="BJ792" s="435">
        <v>1</v>
      </c>
      <c r="BM792" s="435">
        <v>2</v>
      </c>
      <c r="BP792" s="435">
        <v>1</v>
      </c>
      <c r="BR792" s="442">
        <v>4</v>
      </c>
    </row>
    <row r="793" spans="1:70" ht="12.75" customHeight="1">
      <c r="A793" s="467">
        <v>41422</v>
      </c>
      <c r="B793" s="368">
        <v>8</v>
      </c>
      <c r="C793" s="368">
        <v>13</v>
      </c>
      <c r="D793" s="368">
        <v>26</v>
      </c>
      <c r="E793" s="368">
        <v>34</v>
      </c>
      <c r="F793" s="368">
        <v>38</v>
      </c>
      <c r="G793" s="368">
        <v>0</v>
      </c>
      <c r="H793" s="368">
        <v>3</v>
      </c>
      <c r="I793" s="500">
        <v>11</v>
      </c>
      <c r="R793" s="419">
        <v>4</v>
      </c>
      <c r="S793" s="421">
        <v>0</v>
      </c>
      <c r="T793" s="422">
        <v>1</v>
      </c>
      <c r="U793" s="453">
        <v>1</v>
      </c>
      <c r="V793" s="458">
        <v>0</v>
      </c>
      <c r="W793" s="456">
        <v>0</v>
      </c>
      <c r="X793" s="422">
        <v>0</v>
      </c>
      <c r="Y793" s="453">
        <v>1</v>
      </c>
      <c r="Z793" s="458">
        <v>1</v>
      </c>
      <c r="AA793" s="456">
        <v>0</v>
      </c>
      <c r="AB793" s="422">
        <v>1</v>
      </c>
      <c r="AC793" s="453">
        <v>1</v>
      </c>
      <c r="AD793" s="458">
        <v>0</v>
      </c>
      <c r="AE793" s="456">
        <v>1</v>
      </c>
      <c r="AF793" s="422">
        <v>1</v>
      </c>
      <c r="AG793" s="453">
        <v>1</v>
      </c>
      <c r="AH793" s="458">
        <v>0</v>
      </c>
      <c r="AI793" s="456">
        <v>1</v>
      </c>
      <c r="AJ793" s="422">
        <v>0</v>
      </c>
      <c r="AK793" s="453">
        <v>0</v>
      </c>
      <c r="AL793" s="444">
        <v>1</v>
      </c>
      <c r="AM793" s="449">
        <v>0</v>
      </c>
      <c r="AN793" s="447">
        <v>0</v>
      </c>
      <c r="AO793" s="451">
        <v>0</v>
      </c>
      <c r="AP793" s="451">
        <v>0</v>
      </c>
      <c r="AQ793" s="451">
        <v>0</v>
      </c>
      <c r="AR793" s="451">
        <v>0</v>
      </c>
      <c r="AS793" s="451">
        <v>0</v>
      </c>
      <c r="AT793" s="451">
        <v>0</v>
      </c>
      <c r="AU793" s="451">
        <v>0</v>
      </c>
      <c r="AV793" s="451">
        <v>0</v>
      </c>
      <c r="AW793" s="451">
        <v>0</v>
      </c>
      <c r="AX793" s="451">
        <v>0</v>
      </c>
      <c r="AY793" s="447">
        <v>0</v>
      </c>
      <c r="AZ793" s="451">
        <v>0</v>
      </c>
      <c r="BA793" s="428">
        <v>0</v>
      </c>
      <c r="BJ793" s="435">
        <v>1</v>
      </c>
      <c r="BK793" s="435">
        <v>2</v>
      </c>
      <c r="BO793" s="435">
        <v>1</v>
      </c>
      <c r="BP793" s="435">
        <v>1</v>
      </c>
      <c r="BR793" s="442">
        <v>4</v>
      </c>
    </row>
    <row r="794" spans="1:70" ht="12.75" customHeight="1">
      <c r="A794" s="467">
        <v>41418</v>
      </c>
      <c r="B794" s="368">
        <v>7</v>
      </c>
      <c r="C794" s="368">
        <v>17</v>
      </c>
      <c r="D794" s="368">
        <v>22</v>
      </c>
      <c r="E794" s="368">
        <v>27</v>
      </c>
      <c r="F794" s="368">
        <v>40</v>
      </c>
      <c r="G794" s="368">
        <v>0</v>
      </c>
      <c r="H794" s="368">
        <v>2</v>
      </c>
      <c r="I794" s="500">
        <v>3</v>
      </c>
      <c r="R794" s="419">
        <v>2</v>
      </c>
      <c r="S794" s="421">
        <v>1</v>
      </c>
      <c r="T794" s="422">
        <v>0</v>
      </c>
      <c r="U794" s="453">
        <v>0</v>
      </c>
      <c r="V794" s="458">
        <v>0</v>
      </c>
      <c r="W794" s="456">
        <v>2</v>
      </c>
      <c r="X794" s="422">
        <v>0</v>
      </c>
      <c r="Y794" s="453">
        <v>0</v>
      </c>
      <c r="Z794" s="458">
        <v>0</v>
      </c>
      <c r="AA794" s="456">
        <v>1</v>
      </c>
      <c r="AB794" s="422">
        <v>0</v>
      </c>
      <c r="AC794" s="453">
        <v>1</v>
      </c>
      <c r="AD794" s="458">
        <v>2</v>
      </c>
      <c r="AE794" s="456">
        <v>1</v>
      </c>
      <c r="AF794" s="422">
        <v>0</v>
      </c>
      <c r="AG794" s="453">
        <v>1</v>
      </c>
      <c r="AH794" s="458">
        <v>1</v>
      </c>
      <c r="AI794" s="456">
        <v>1</v>
      </c>
      <c r="AJ794" s="422">
        <v>0</v>
      </c>
      <c r="AK794" s="453">
        <v>0</v>
      </c>
      <c r="AL794" s="444">
        <v>0</v>
      </c>
      <c r="AM794" s="449">
        <v>0</v>
      </c>
      <c r="AN794" s="447">
        <v>1</v>
      </c>
      <c r="AO794" s="451">
        <v>1</v>
      </c>
      <c r="AP794" s="451">
        <v>0</v>
      </c>
      <c r="AQ794" s="451">
        <v>0</v>
      </c>
      <c r="AR794" s="451">
        <v>0</v>
      </c>
      <c r="AS794" s="451">
        <v>0</v>
      </c>
      <c r="AT794" s="451">
        <v>0</v>
      </c>
      <c r="AU794" s="451">
        <v>0</v>
      </c>
      <c r="AV794" s="451">
        <v>0</v>
      </c>
      <c r="AW794" s="451">
        <v>0</v>
      </c>
      <c r="AX794" s="451">
        <v>0</v>
      </c>
      <c r="AY794" s="447">
        <v>0</v>
      </c>
      <c r="AZ794" s="451">
        <v>0</v>
      </c>
      <c r="BA794" s="428">
        <v>0</v>
      </c>
      <c r="BH794" s="434">
        <v>1</v>
      </c>
      <c r="BK794" s="435">
        <v>1</v>
      </c>
      <c r="BL794" s="435">
        <v>1</v>
      </c>
      <c r="BM794" s="435">
        <v>1</v>
      </c>
      <c r="BQ794" s="436">
        <v>1</v>
      </c>
      <c r="BR794" s="442">
        <v>5</v>
      </c>
    </row>
    <row r="795" spans="1:70" ht="12.75" customHeight="1">
      <c r="A795" s="467">
        <v>41415</v>
      </c>
      <c r="B795" s="368">
        <v>7</v>
      </c>
      <c r="C795" s="368">
        <v>8</v>
      </c>
      <c r="D795" s="368">
        <v>19</v>
      </c>
      <c r="E795" s="368">
        <v>28</v>
      </c>
      <c r="F795" s="368">
        <v>29</v>
      </c>
      <c r="G795" s="368">
        <v>0</v>
      </c>
      <c r="H795" s="368">
        <v>5</v>
      </c>
      <c r="I795" s="500">
        <v>9</v>
      </c>
      <c r="R795" s="419">
        <v>1</v>
      </c>
      <c r="S795" s="421">
        <v>0</v>
      </c>
      <c r="T795" s="422">
        <v>1</v>
      </c>
      <c r="U795" s="453">
        <v>2</v>
      </c>
      <c r="V795" s="458">
        <v>1</v>
      </c>
      <c r="W795" s="456">
        <v>0</v>
      </c>
      <c r="X795" s="422">
        <v>0</v>
      </c>
      <c r="Y795" s="453">
        <v>1</v>
      </c>
      <c r="Z795" s="458">
        <v>0</v>
      </c>
      <c r="AA795" s="456">
        <v>0</v>
      </c>
      <c r="AB795" s="422">
        <v>0</v>
      </c>
      <c r="AC795" s="453">
        <v>0</v>
      </c>
      <c r="AD795" s="458">
        <v>2</v>
      </c>
      <c r="AE795" s="456">
        <v>0</v>
      </c>
      <c r="AF795" s="422">
        <v>1</v>
      </c>
      <c r="AG795" s="453">
        <v>1</v>
      </c>
      <c r="AH795" s="458">
        <v>0</v>
      </c>
      <c r="AI795" s="456">
        <v>1</v>
      </c>
      <c r="AJ795" s="422">
        <v>0</v>
      </c>
      <c r="AK795" s="453">
        <v>0</v>
      </c>
      <c r="AL795" s="444">
        <v>0</v>
      </c>
      <c r="AM795" s="449">
        <v>1</v>
      </c>
      <c r="AN795" s="447">
        <v>0</v>
      </c>
      <c r="AO795" s="451">
        <v>0</v>
      </c>
      <c r="AP795" s="451">
        <v>1</v>
      </c>
      <c r="AQ795" s="451">
        <v>0</v>
      </c>
      <c r="AR795" s="451">
        <v>0</v>
      </c>
      <c r="AS795" s="451">
        <v>0</v>
      </c>
      <c r="AT795" s="451">
        <v>0</v>
      </c>
      <c r="AU795" s="451">
        <v>0</v>
      </c>
      <c r="AV795" s="451">
        <v>0</v>
      </c>
      <c r="AW795" s="451">
        <v>0</v>
      </c>
      <c r="AX795" s="451">
        <v>0</v>
      </c>
      <c r="AY795" s="447">
        <v>0</v>
      </c>
      <c r="AZ795" s="451">
        <v>0</v>
      </c>
      <c r="BA795" s="428">
        <v>0</v>
      </c>
      <c r="BH795" s="434">
        <v>2</v>
      </c>
      <c r="BK795" s="435">
        <v>2</v>
      </c>
      <c r="BN795" s="435">
        <v>1</v>
      </c>
      <c r="BR795" s="442">
        <v>3</v>
      </c>
    </row>
    <row r="796" spans="1:70" ht="12.75" customHeight="1">
      <c r="A796" s="467">
        <v>41411</v>
      </c>
      <c r="B796" s="368">
        <v>6</v>
      </c>
      <c r="C796" s="368">
        <v>20</v>
      </c>
      <c r="D796" s="368">
        <v>24</v>
      </c>
      <c r="E796" s="368">
        <v>25</v>
      </c>
      <c r="F796" s="368">
        <v>50</v>
      </c>
      <c r="G796" s="368">
        <v>0</v>
      </c>
      <c r="H796" s="368">
        <v>9</v>
      </c>
      <c r="I796" s="500">
        <v>10</v>
      </c>
      <c r="R796" s="419">
        <v>2</v>
      </c>
      <c r="S796" s="421">
        <v>1</v>
      </c>
      <c r="T796" s="422">
        <v>0</v>
      </c>
      <c r="U796" s="453">
        <v>0</v>
      </c>
      <c r="V796" s="458">
        <v>0</v>
      </c>
      <c r="W796" s="456">
        <v>0</v>
      </c>
      <c r="X796" s="422">
        <v>0</v>
      </c>
      <c r="Y796" s="453">
        <v>0</v>
      </c>
      <c r="Z796" s="458">
        <v>0</v>
      </c>
      <c r="AA796" s="456">
        <v>1</v>
      </c>
      <c r="AB796" s="422">
        <v>1</v>
      </c>
      <c r="AC796" s="453">
        <v>1</v>
      </c>
      <c r="AD796" s="458">
        <v>0</v>
      </c>
      <c r="AE796" s="456">
        <v>1</v>
      </c>
      <c r="AF796" s="422">
        <v>0</v>
      </c>
      <c r="AG796" s="453">
        <v>0</v>
      </c>
      <c r="AH796" s="458">
        <v>0</v>
      </c>
      <c r="AI796" s="456">
        <v>1</v>
      </c>
      <c r="AJ796" s="422">
        <v>0</v>
      </c>
      <c r="AK796" s="453">
        <v>0</v>
      </c>
      <c r="AL796" s="444">
        <v>1</v>
      </c>
      <c r="AM796" s="449">
        <v>0</v>
      </c>
      <c r="AN796" s="447">
        <v>0</v>
      </c>
      <c r="AO796" s="451">
        <v>0</v>
      </c>
      <c r="AP796" s="451">
        <v>0</v>
      </c>
      <c r="AQ796" s="451">
        <v>0</v>
      </c>
      <c r="AR796" s="451">
        <v>0</v>
      </c>
      <c r="AS796" s="451">
        <v>0</v>
      </c>
      <c r="AT796" s="451">
        <v>0</v>
      </c>
      <c r="AU796" s="451">
        <v>0</v>
      </c>
      <c r="AV796" s="451">
        <v>0</v>
      </c>
      <c r="AW796" s="451">
        <v>0</v>
      </c>
      <c r="AX796" s="451">
        <v>0</v>
      </c>
      <c r="AY796" s="447">
        <v>0</v>
      </c>
      <c r="AZ796" s="451">
        <v>0</v>
      </c>
      <c r="BA796" s="428">
        <v>0</v>
      </c>
      <c r="BH796" s="434">
        <v>1</v>
      </c>
      <c r="BI796" s="435">
        <v>1</v>
      </c>
      <c r="BL796" s="435">
        <v>1</v>
      </c>
      <c r="BN796" s="435">
        <v>1</v>
      </c>
      <c r="BP796" s="435">
        <v>1</v>
      </c>
      <c r="BR796" s="442">
        <v>5</v>
      </c>
    </row>
    <row r="797" spans="1:70" ht="12.75" customHeight="1">
      <c r="A797" s="467">
        <v>41408</v>
      </c>
      <c r="B797" s="368">
        <v>7</v>
      </c>
      <c r="C797" s="368">
        <v>8</v>
      </c>
      <c r="D797" s="368">
        <v>24</v>
      </c>
      <c r="E797" s="368">
        <v>27</v>
      </c>
      <c r="F797" s="368">
        <v>36</v>
      </c>
      <c r="G797" s="368">
        <v>0</v>
      </c>
      <c r="H797" s="368">
        <v>5</v>
      </c>
      <c r="I797" s="500">
        <v>11</v>
      </c>
      <c r="R797" s="419">
        <v>1</v>
      </c>
      <c r="S797" s="421">
        <v>0</v>
      </c>
      <c r="T797" s="422">
        <v>1</v>
      </c>
      <c r="U797" s="453">
        <v>1</v>
      </c>
      <c r="V797" s="458">
        <v>0</v>
      </c>
      <c r="W797" s="456">
        <v>0</v>
      </c>
      <c r="X797" s="422">
        <v>0</v>
      </c>
      <c r="Y797" s="453">
        <v>1</v>
      </c>
      <c r="Z797" s="458">
        <v>1</v>
      </c>
      <c r="AA797" s="456">
        <v>1</v>
      </c>
      <c r="AB797" s="422">
        <v>1</v>
      </c>
      <c r="AC797" s="453">
        <v>1</v>
      </c>
      <c r="AD797" s="458">
        <v>1</v>
      </c>
      <c r="AE797" s="456">
        <v>1</v>
      </c>
      <c r="AF797" s="422">
        <v>0</v>
      </c>
      <c r="AG797" s="453">
        <v>0</v>
      </c>
      <c r="AH797" s="458">
        <v>0</v>
      </c>
      <c r="AI797" s="456">
        <v>0</v>
      </c>
      <c r="AJ797" s="422">
        <v>0</v>
      </c>
      <c r="AK797" s="453">
        <v>0</v>
      </c>
      <c r="AL797" s="444">
        <v>1</v>
      </c>
      <c r="AM797" s="449">
        <v>0</v>
      </c>
      <c r="AN797" s="447">
        <v>0</v>
      </c>
      <c r="AO797" s="451">
        <v>0</v>
      </c>
      <c r="AP797" s="451">
        <v>0</v>
      </c>
      <c r="AQ797" s="451">
        <v>0</v>
      </c>
      <c r="AR797" s="451">
        <v>0</v>
      </c>
      <c r="AS797" s="451">
        <v>0</v>
      </c>
      <c r="AT797" s="451">
        <v>0</v>
      </c>
      <c r="AU797" s="451">
        <v>0</v>
      </c>
      <c r="AV797" s="451">
        <v>0</v>
      </c>
      <c r="AW797" s="451">
        <v>0</v>
      </c>
      <c r="AX797" s="451">
        <v>0</v>
      </c>
      <c r="AY797" s="447">
        <v>0</v>
      </c>
      <c r="AZ797" s="451">
        <v>0</v>
      </c>
      <c r="BA797" s="428">
        <v>0</v>
      </c>
      <c r="BH797" s="434">
        <v>2</v>
      </c>
      <c r="BI797" s="435">
        <v>1</v>
      </c>
      <c r="BL797" s="435">
        <v>1</v>
      </c>
      <c r="BO797" s="435">
        <v>1</v>
      </c>
      <c r="BR797" s="442">
        <v>4</v>
      </c>
    </row>
    <row r="798" spans="1:70" ht="12.75" customHeight="1">
      <c r="A798" s="467">
        <v>41404</v>
      </c>
      <c r="B798" s="368">
        <v>1</v>
      </c>
      <c r="C798" s="368">
        <v>32</v>
      </c>
      <c r="D798" s="368">
        <v>35</v>
      </c>
      <c r="E798" s="368">
        <v>45</v>
      </c>
      <c r="F798" s="368">
        <v>48</v>
      </c>
      <c r="G798" s="368">
        <v>0</v>
      </c>
      <c r="H798" s="368">
        <v>4</v>
      </c>
      <c r="I798" s="500">
        <v>11</v>
      </c>
      <c r="R798" s="419">
        <v>3</v>
      </c>
      <c r="S798" s="421">
        <v>0</v>
      </c>
      <c r="T798" s="422">
        <v>1</v>
      </c>
      <c r="U798" s="453">
        <v>0</v>
      </c>
      <c r="V798" s="458">
        <v>0</v>
      </c>
      <c r="W798" s="456">
        <v>0</v>
      </c>
      <c r="X798" s="422">
        <v>0</v>
      </c>
      <c r="Y798" s="453">
        <v>0</v>
      </c>
      <c r="Z798" s="458">
        <v>0</v>
      </c>
      <c r="AA798" s="456">
        <v>1</v>
      </c>
      <c r="AB798" s="422">
        <v>2</v>
      </c>
      <c r="AC798" s="453">
        <v>2</v>
      </c>
      <c r="AD798" s="458">
        <v>1</v>
      </c>
      <c r="AE798" s="456">
        <v>1</v>
      </c>
      <c r="AF798" s="422">
        <v>1</v>
      </c>
      <c r="AG798" s="453">
        <v>1</v>
      </c>
      <c r="AH798" s="458">
        <v>0</v>
      </c>
      <c r="AI798" s="456">
        <v>2</v>
      </c>
      <c r="AJ798" s="422">
        <v>0</v>
      </c>
      <c r="AK798" s="453">
        <v>2</v>
      </c>
      <c r="AL798" s="444">
        <v>0</v>
      </c>
      <c r="AM798" s="449">
        <v>0</v>
      </c>
      <c r="AN798" s="447">
        <v>1</v>
      </c>
      <c r="AO798" s="451">
        <v>2</v>
      </c>
      <c r="AP798" s="451">
        <v>1</v>
      </c>
      <c r="AQ798" s="451">
        <v>0</v>
      </c>
      <c r="AR798" s="451">
        <v>0</v>
      </c>
      <c r="AS798" s="451">
        <v>0</v>
      </c>
      <c r="AT798" s="451">
        <v>0</v>
      </c>
      <c r="AU798" s="451">
        <v>0</v>
      </c>
      <c r="AV798" s="451">
        <v>0</v>
      </c>
      <c r="AW798" s="451">
        <v>0</v>
      </c>
      <c r="AX798" s="451">
        <v>0</v>
      </c>
      <c r="AY798" s="447">
        <v>0</v>
      </c>
      <c r="AZ798" s="451">
        <v>0</v>
      </c>
      <c r="BA798" s="428">
        <v>0</v>
      </c>
      <c r="BI798" s="435">
        <v>1</v>
      </c>
      <c r="BJ798" s="435">
        <v>1</v>
      </c>
      <c r="BN798" s="435">
        <v>1</v>
      </c>
      <c r="BP798" s="435">
        <v>2</v>
      </c>
      <c r="BR798" s="442">
        <v>4</v>
      </c>
    </row>
    <row r="799" spans="1:70" ht="12.75" customHeight="1">
      <c r="A799" s="467">
        <v>41401</v>
      </c>
      <c r="B799" s="368">
        <v>13</v>
      </c>
      <c r="C799" s="368">
        <v>27</v>
      </c>
      <c r="D799" s="368">
        <v>28</v>
      </c>
      <c r="E799" s="368">
        <v>42</v>
      </c>
      <c r="F799" s="368">
        <v>43</v>
      </c>
      <c r="G799" s="368">
        <v>0</v>
      </c>
      <c r="H799" s="368">
        <v>4</v>
      </c>
      <c r="I799" s="500">
        <v>6</v>
      </c>
      <c r="R799" s="419">
        <v>4</v>
      </c>
      <c r="S799" s="421">
        <v>0</v>
      </c>
      <c r="T799" s="422">
        <v>0</v>
      </c>
      <c r="U799" s="453">
        <v>2</v>
      </c>
      <c r="V799" s="458">
        <v>0</v>
      </c>
      <c r="W799" s="456">
        <v>0</v>
      </c>
      <c r="X799" s="422">
        <v>0</v>
      </c>
      <c r="Y799" s="453">
        <v>0</v>
      </c>
      <c r="Z799" s="458">
        <v>1</v>
      </c>
      <c r="AA799" s="456">
        <v>1</v>
      </c>
      <c r="AB799" s="422">
        <v>1</v>
      </c>
      <c r="AC799" s="453">
        <v>0</v>
      </c>
      <c r="AD799" s="458">
        <v>2</v>
      </c>
      <c r="AE799" s="456">
        <v>1</v>
      </c>
      <c r="AF799" s="422">
        <v>0</v>
      </c>
      <c r="AG799" s="453">
        <v>0</v>
      </c>
      <c r="AH799" s="458">
        <v>0</v>
      </c>
      <c r="AI799" s="456">
        <v>0</v>
      </c>
      <c r="AJ799" s="422">
        <v>0</v>
      </c>
      <c r="AK799" s="453">
        <v>0</v>
      </c>
      <c r="AL799" s="444">
        <v>1</v>
      </c>
      <c r="AM799" s="449">
        <v>1</v>
      </c>
      <c r="AN799" s="447">
        <v>0</v>
      </c>
      <c r="AO799" s="451">
        <v>1</v>
      </c>
      <c r="AP799" s="451">
        <v>0</v>
      </c>
      <c r="AQ799" s="451">
        <v>0</v>
      </c>
      <c r="AR799" s="451">
        <v>0</v>
      </c>
      <c r="AS799" s="451">
        <v>0</v>
      </c>
      <c r="AT799" s="451">
        <v>0</v>
      </c>
      <c r="AU799" s="451">
        <v>0</v>
      </c>
      <c r="AV799" s="451">
        <v>0</v>
      </c>
      <c r="AW799" s="451">
        <v>0</v>
      </c>
      <c r="AX799" s="451">
        <v>0</v>
      </c>
      <c r="AY799" s="447">
        <v>0</v>
      </c>
      <c r="AZ799" s="451">
        <v>0</v>
      </c>
      <c r="BA799" s="428">
        <v>0</v>
      </c>
      <c r="BH799" s="434">
        <v>1</v>
      </c>
      <c r="BI799" s="435">
        <v>2</v>
      </c>
      <c r="BJ799" s="435">
        <v>1</v>
      </c>
      <c r="BK799" s="435">
        <v>1</v>
      </c>
      <c r="BR799" s="442">
        <v>4</v>
      </c>
    </row>
    <row r="800" spans="1:70" ht="12.75" customHeight="1">
      <c r="A800" s="467">
        <v>41397</v>
      </c>
      <c r="B800" s="368">
        <v>3</v>
      </c>
      <c r="C800" s="368">
        <v>5</v>
      </c>
      <c r="D800" s="368">
        <v>34</v>
      </c>
      <c r="E800" s="368">
        <v>40</v>
      </c>
      <c r="F800" s="368">
        <v>49</v>
      </c>
      <c r="G800" s="368">
        <v>0</v>
      </c>
      <c r="H800" s="368">
        <v>2</v>
      </c>
      <c r="I800" s="500">
        <v>3</v>
      </c>
      <c r="R800" s="419">
        <v>3</v>
      </c>
      <c r="S800" s="421">
        <v>1</v>
      </c>
      <c r="T800" s="422">
        <v>0</v>
      </c>
      <c r="U800" s="453">
        <v>1</v>
      </c>
      <c r="V800" s="458">
        <v>1</v>
      </c>
      <c r="W800" s="456">
        <v>0</v>
      </c>
      <c r="X800" s="422">
        <v>0</v>
      </c>
      <c r="Y800" s="453">
        <v>0</v>
      </c>
      <c r="Z800" s="458">
        <v>0</v>
      </c>
      <c r="AA800" s="456">
        <v>0</v>
      </c>
      <c r="AB800" s="422">
        <v>0</v>
      </c>
      <c r="AC800" s="453">
        <v>1</v>
      </c>
      <c r="AD800" s="458">
        <v>1</v>
      </c>
      <c r="AE800" s="456">
        <v>0</v>
      </c>
      <c r="AF800" s="422">
        <v>0</v>
      </c>
      <c r="AG800" s="453">
        <v>0</v>
      </c>
      <c r="AH800" s="458">
        <v>1</v>
      </c>
      <c r="AI800" s="456">
        <v>0</v>
      </c>
      <c r="AJ800" s="422">
        <v>0</v>
      </c>
      <c r="AK800" s="453">
        <v>0</v>
      </c>
      <c r="AL800" s="444">
        <v>0</v>
      </c>
      <c r="AM800" s="449">
        <v>0</v>
      </c>
      <c r="AN800" s="447">
        <v>0</v>
      </c>
      <c r="AO800" s="451">
        <v>0</v>
      </c>
      <c r="AP800" s="451">
        <v>0</v>
      </c>
      <c r="AQ800" s="451">
        <v>0</v>
      </c>
      <c r="AR800" s="451">
        <v>0</v>
      </c>
      <c r="AS800" s="451">
        <v>0</v>
      </c>
      <c r="AT800" s="451">
        <v>0</v>
      </c>
      <c r="AU800" s="451">
        <v>0</v>
      </c>
      <c r="AV800" s="451">
        <v>0</v>
      </c>
      <c r="AW800" s="451">
        <v>0</v>
      </c>
      <c r="AX800" s="451">
        <v>0</v>
      </c>
      <c r="AY800" s="447">
        <v>0</v>
      </c>
      <c r="AZ800" s="451">
        <v>0</v>
      </c>
      <c r="BA800" s="428">
        <v>0</v>
      </c>
      <c r="BH800" s="434">
        <v>1</v>
      </c>
      <c r="BM800" s="435">
        <v>3</v>
      </c>
      <c r="BP800" s="435">
        <v>1</v>
      </c>
      <c r="BR800" s="442">
        <v>3</v>
      </c>
    </row>
    <row r="801" spans="1:70" ht="12.75" customHeight="1">
      <c r="A801" s="467">
        <v>41394</v>
      </c>
      <c r="B801" s="368">
        <v>13</v>
      </c>
      <c r="C801" s="368">
        <v>36</v>
      </c>
      <c r="D801" s="368">
        <v>40</v>
      </c>
      <c r="E801" s="368">
        <v>43</v>
      </c>
      <c r="F801" s="368">
        <v>50</v>
      </c>
      <c r="G801" s="368">
        <v>0</v>
      </c>
      <c r="H801" s="368">
        <v>5</v>
      </c>
      <c r="I801" s="500">
        <v>9</v>
      </c>
      <c r="R801" s="419">
        <v>4</v>
      </c>
      <c r="S801" s="421">
        <v>1</v>
      </c>
      <c r="T801" s="422">
        <v>1</v>
      </c>
      <c r="U801" s="453">
        <v>1</v>
      </c>
      <c r="V801" s="458">
        <v>0</v>
      </c>
      <c r="W801" s="456">
        <v>0</v>
      </c>
      <c r="X801" s="422">
        <v>0</v>
      </c>
      <c r="Y801" s="453">
        <v>1</v>
      </c>
      <c r="Z801" s="458">
        <v>0</v>
      </c>
      <c r="AA801" s="456">
        <v>0</v>
      </c>
      <c r="AB801" s="422">
        <v>1</v>
      </c>
      <c r="AC801" s="453">
        <v>0</v>
      </c>
      <c r="AD801" s="458">
        <v>1</v>
      </c>
      <c r="AE801" s="456">
        <v>0</v>
      </c>
      <c r="AF801" s="422">
        <v>0</v>
      </c>
      <c r="AG801" s="453">
        <v>0</v>
      </c>
      <c r="AH801" s="458">
        <v>0</v>
      </c>
      <c r="AI801" s="456">
        <v>2</v>
      </c>
      <c r="AJ801" s="422">
        <v>2</v>
      </c>
      <c r="AK801" s="453">
        <v>0</v>
      </c>
      <c r="AL801" s="444">
        <v>0</v>
      </c>
      <c r="AM801" s="449">
        <v>0</v>
      </c>
      <c r="AN801" s="447">
        <v>0</v>
      </c>
      <c r="AO801" s="451">
        <v>0</v>
      </c>
      <c r="AP801" s="451">
        <v>0</v>
      </c>
      <c r="AQ801" s="451">
        <v>1</v>
      </c>
      <c r="AR801" s="451">
        <v>0</v>
      </c>
      <c r="AS801" s="451">
        <v>0</v>
      </c>
      <c r="AT801" s="451">
        <v>0</v>
      </c>
      <c r="AU801" s="451">
        <v>0</v>
      </c>
      <c r="AV801" s="451">
        <v>0</v>
      </c>
      <c r="AW801" s="451">
        <v>0</v>
      </c>
      <c r="AX801" s="451">
        <v>0</v>
      </c>
      <c r="AY801" s="447">
        <v>0</v>
      </c>
      <c r="AZ801" s="451">
        <v>0</v>
      </c>
      <c r="BA801" s="428">
        <v>0</v>
      </c>
      <c r="BL801" s="435">
        <v>1</v>
      </c>
      <c r="BM801" s="435">
        <v>2</v>
      </c>
      <c r="BP801" s="435">
        <v>2</v>
      </c>
      <c r="BR801" s="442">
        <v>3</v>
      </c>
    </row>
    <row r="802" spans="1:70" ht="12.75" customHeight="1">
      <c r="A802" s="467">
        <v>41390</v>
      </c>
      <c r="B802" s="368">
        <v>11</v>
      </c>
      <c r="C802" s="368">
        <v>16</v>
      </c>
      <c r="D802" s="368">
        <v>24</v>
      </c>
      <c r="E802" s="368">
        <v>38</v>
      </c>
      <c r="F802" s="368">
        <v>40</v>
      </c>
      <c r="G802" s="368">
        <v>0</v>
      </c>
      <c r="H802" s="368">
        <v>2</v>
      </c>
      <c r="I802" s="500">
        <v>5</v>
      </c>
      <c r="R802" s="419">
        <v>2</v>
      </c>
      <c r="S802" s="421">
        <v>0</v>
      </c>
      <c r="T802" s="422">
        <v>0</v>
      </c>
      <c r="U802" s="453">
        <v>0</v>
      </c>
      <c r="V802" s="458">
        <v>0</v>
      </c>
      <c r="W802" s="456">
        <v>1</v>
      </c>
      <c r="X802" s="422">
        <v>0</v>
      </c>
      <c r="Y802" s="453">
        <v>0</v>
      </c>
      <c r="Z802" s="458">
        <v>0</v>
      </c>
      <c r="AA802" s="456">
        <v>1</v>
      </c>
      <c r="AB802" s="422">
        <v>1</v>
      </c>
      <c r="AC802" s="453">
        <v>1</v>
      </c>
      <c r="AD802" s="458">
        <v>1</v>
      </c>
      <c r="AE802" s="456">
        <v>0</v>
      </c>
      <c r="AF802" s="422">
        <v>0</v>
      </c>
      <c r="AG802" s="453">
        <v>0</v>
      </c>
      <c r="AH802" s="458">
        <v>1</v>
      </c>
      <c r="AI802" s="456">
        <v>0</v>
      </c>
      <c r="AJ802" s="422">
        <v>0</v>
      </c>
      <c r="AK802" s="453">
        <v>0</v>
      </c>
      <c r="AL802" s="444">
        <v>0</v>
      </c>
      <c r="AM802" s="449">
        <v>0</v>
      </c>
      <c r="AN802" s="447">
        <v>0</v>
      </c>
      <c r="AO802" s="451">
        <v>0</v>
      </c>
      <c r="AP802" s="451">
        <v>0</v>
      </c>
      <c r="AQ802" s="451">
        <v>0</v>
      </c>
      <c r="AR802" s="451">
        <v>0</v>
      </c>
      <c r="AS802" s="451">
        <v>0</v>
      </c>
      <c r="AT802" s="451">
        <v>0</v>
      </c>
      <c r="AU802" s="451">
        <v>0</v>
      </c>
      <c r="AV802" s="451">
        <v>0</v>
      </c>
      <c r="AW802" s="451">
        <v>0</v>
      </c>
      <c r="AX802" s="451">
        <v>0</v>
      </c>
      <c r="AY802" s="447">
        <v>0</v>
      </c>
      <c r="AZ802" s="451">
        <v>0</v>
      </c>
      <c r="BA802" s="428">
        <v>0</v>
      </c>
      <c r="BI802" s="435">
        <v>2</v>
      </c>
      <c r="BJ802" s="435">
        <v>1</v>
      </c>
      <c r="BO802" s="435">
        <v>1</v>
      </c>
      <c r="BQ802" s="436">
        <v>1</v>
      </c>
      <c r="BR802" s="442">
        <v>4</v>
      </c>
    </row>
    <row r="803" spans="1:70" ht="12.75" customHeight="1">
      <c r="A803" s="467">
        <v>41387</v>
      </c>
      <c r="B803" s="368">
        <v>1</v>
      </c>
      <c r="C803" s="368">
        <v>4</v>
      </c>
      <c r="D803" s="368">
        <v>7</v>
      </c>
      <c r="E803" s="368">
        <v>10</v>
      </c>
      <c r="F803" s="368">
        <v>50</v>
      </c>
      <c r="G803" s="368">
        <v>0</v>
      </c>
      <c r="H803" s="368">
        <v>4</v>
      </c>
      <c r="I803" s="500">
        <v>11</v>
      </c>
      <c r="R803" s="419">
        <v>2</v>
      </c>
      <c r="S803" s="421">
        <v>1</v>
      </c>
      <c r="T803" s="422">
        <v>1</v>
      </c>
      <c r="U803" s="453">
        <v>2</v>
      </c>
      <c r="V803" s="458">
        <v>1</v>
      </c>
      <c r="W803" s="456">
        <v>1</v>
      </c>
      <c r="X803" s="422">
        <v>0</v>
      </c>
      <c r="Y803" s="453">
        <v>0</v>
      </c>
      <c r="Z803" s="458">
        <v>0</v>
      </c>
      <c r="AA803" s="456">
        <v>1</v>
      </c>
      <c r="AB803" s="422">
        <v>0</v>
      </c>
      <c r="AC803" s="453">
        <v>0</v>
      </c>
      <c r="AD803" s="458">
        <v>1</v>
      </c>
      <c r="AE803" s="456">
        <v>0</v>
      </c>
      <c r="AF803" s="422">
        <v>0</v>
      </c>
      <c r="AG803" s="453">
        <v>1</v>
      </c>
      <c r="AH803" s="458">
        <v>1</v>
      </c>
      <c r="AI803" s="456">
        <v>0</v>
      </c>
      <c r="AJ803" s="422">
        <v>0</v>
      </c>
      <c r="AK803" s="453">
        <v>0</v>
      </c>
      <c r="AL803" s="444">
        <v>0</v>
      </c>
      <c r="AM803" s="449">
        <v>0</v>
      </c>
      <c r="AN803" s="447">
        <v>0</v>
      </c>
      <c r="AO803" s="451">
        <v>0</v>
      </c>
      <c r="AP803" s="451">
        <v>1</v>
      </c>
      <c r="AQ803" s="451">
        <v>0</v>
      </c>
      <c r="AR803" s="451">
        <v>0</v>
      </c>
      <c r="AS803" s="451">
        <v>0</v>
      </c>
      <c r="AT803" s="451">
        <v>0</v>
      </c>
      <c r="AU803" s="451">
        <v>0</v>
      </c>
      <c r="AV803" s="451">
        <v>0</v>
      </c>
      <c r="AW803" s="451">
        <v>0</v>
      </c>
      <c r="AX803" s="451">
        <v>0</v>
      </c>
      <c r="AY803" s="447">
        <v>0</v>
      </c>
      <c r="AZ803" s="451">
        <v>0</v>
      </c>
      <c r="BA803" s="428">
        <v>0</v>
      </c>
      <c r="BI803" s="435">
        <v>1</v>
      </c>
      <c r="BJ803" s="435">
        <v>1</v>
      </c>
      <c r="BM803" s="435">
        <v>1</v>
      </c>
      <c r="BO803" s="435">
        <v>1</v>
      </c>
      <c r="BQ803" s="436">
        <v>1</v>
      </c>
      <c r="BR803" s="442">
        <v>5</v>
      </c>
    </row>
    <row r="804" spans="1:70" ht="12.75" customHeight="1">
      <c r="A804" s="467">
        <v>41383</v>
      </c>
      <c r="B804" s="368">
        <v>1</v>
      </c>
      <c r="C804" s="368">
        <v>8</v>
      </c>
      <c r="D804" s="368">
        <v>42</v>
      </c>
      <c r="E804" s="368">
        <v>46</v>
      </c>
      <c r="F804" s="368">
        <v>48</v>
      </c>
      <c r="G804" s="368">
        <v>0</v>
      </c>
      <c r="H804" s="368">
        <v>4</v>
      </c>
      <c r="I804" s="500">
        <v>7</v>
      </c>
      <c r="R804" s="419">
        <v>2</v>
      </c>
      <c r="S804" s="421">
        <v>1</v>
      </c>
      <c r="T804" s="422">
        <v>1</v>
      </c>
      <c r="U804" s="453">
        <v>0</v>
      </c>
      <c r="V804" s="458">
        <v>0</v>
      </c>
      <c r="W804" s="456">
        <v>1</v>
      </c>
      <c r="X804" s="422">
        <v>0</v>
      </c>
      <c r="Y804" s="453">
        <v>1</v>
      </c>
      <c r="Z804" s="458">
        <v>1</v>
      </c>
      <c r="AA804" s="456">
        <v>0</v>
      </c>
      <c r="AB804" s="422">
        <v>1</v>
      </c>
      <c r="AC804" s="453">
        <v>1</v>
      </c>
      <c r="AD804" s="458">
        <v>0</v>
      </c>
      <c r="AE804" s="456">
        <v>1</v>
      </c>
      <c r="AF804" s="422">
        <v>0</v>
      </c>
      <c r="AG804" s="453">
        <v>0</v>
      </c>
      <c r="AH804" s="458">
        <v>0</v>
      </c>
      <c r="AI804" s="456">
        <v>0</v>
      </c>
      <c r="AJ804" s="422">
        <v>0</v>
      </c>
      <c r="AK804" s="453">
        <v>0</v>
      </c>
      <c r="AL804" s="444">
        <v>0</v>
      </c>
      <c r="AM804" s="449">
        <v>0</v>
      </c>
      <c r="AN804" s="447">
        <v>0</v>
      </c>
      <c r="AO804" s="451">
        <v>0</v>
      </c>
      <c r="AP804" s="451">
        <v>0</v>
      </c>
      <c r="AQ804" s="451">
        <v>0</v>
      </c>
      <c r="AR804" s="451">
        <v>0</v>
      </c>
      <c r="AS804" s="451">
        <v>0</v>
      </c>
      <c r="AT804" s="451">
        <v>0</v>
      </c>
      <c r="AU804" s="451">
        <v>0</v>
      </c>
      <c r="AV804" s="451">
        <v>0</v>
      </c>
      <c r="AW804" s="451">
        <v>0</v>
      </c>
      <c r="AX804" s="451">
        <v>0</v>
      </c>
      <c r="AY804" s="447">
        <v>0</v>
      </c>
      <c r="AZ804" s="451">
        <v>0</v>
      </c>
      <c r="BA804" s="428">
        <v>0</v>
      </c>
      <c r="BH804" s="434">
        <v>1</v>
      </c>
      <c r="BK804" s="435">
        <v>2</v>
      </c>
      <c r="BL804" s="435">
        <v>1</v>
      </c>
      <c r="BN804" s="435">
        <v>1</v>
      </c>
      <c r="BR804" s="442">
        <v>4</v>
      </c>
    </row>
    <row r="805" spans="1:70" ht="12.75" customHeight="1">
      <c r="A805" s="467">
        <v>41380</v>
      </c>
      <c r="B805" s="368">
        <v>1</v>
      </c>
      <c r="C805" s="368">
        <v>11</v>
      </c>
      <c r="D805" s="368">
        <v>22</v>
      </c>
      <c r="E805" s="368">
        <v>33</v>
      </c>
      <c r="F805" s="368">
        <v>50</v>
      </c>
      <c r="G805" s="368">
        <v>0</v>
      </c>
      <c r="H805" s="368">
        <v>4</v>
      </c>
      <c r="I805" s="500">
        <v>6</v>
      </c>
      <c r="R805" s="419">
        <v>1</v>
      </c>
      <c r="S805" s="421">
        <v>0</v>
      </c>
      <c r="T805" s="422">
        <v>0</v>
      </c>
      <c r="U805" s="453">
        <v>0</v>
      </c>
      <c r="V805" s="458">
        <v>0</v>
      </c>
      <c r="W805" s="456">
        <v>2</v>
      </c>
      <c r="X805" s="422">
        <v>0</v>
      </c>
      <c r="Y805" s="453">
        <v>0</v>
      </c>
      <c r="Z805" s="458">
        <v>1</v>
      </c>
      <c r="AA805" s="456">
        <v>0</v>
      </c>
      <c r="AB805" s="422">
        <v>0</v>
      </c>
      <c r="AC805" s="453">
        <v>0</v>
      </c>
      <c r="AD805" s="458">
        <v>1</v>
      </c>
      <c r="AE805" s="456">
        <v>0</v>
      </c>
      <c r="AF805" s="422">
        <v>0</v>
      </c>
      <c r="AG805" s="453">
        <v>0</v>
      </c>
      <c r="AH805" s="458">
        <v>0</v>
      </c>
      <c r="AI805" s="456">
        <v>0</v>
      </c>
      <c r="AJ805" s="422">
        <v>0</v>
      </c>
      <c r="AK805" s="453">
        <v>2</v>
      </c>
      <c r="AL805" s="444">
        <v>0</v>
      </c>
      <c r="AM805" s="449">
        <v>0</v>
      </c>
      <c r="AN805" s="447">
        <v>0</v>
      </c>
      <c r="AO805" s="451">
        <v>2</v>
      </c>
      <c r="AP805" s="451">
        <v>0</v>
      </c>
      <c r="AQ805" s="451">
        <v>0</v>
      </c>
      <c r="AR805" s="451">
        <v>0</v>
      </c>
      <c r="AS805" s="451">
        <v>0</v>
      </c>
      <c r="AT805" s="451">
        <v>0</v>
      </c>
      <c r="AU805" s="451">
        <v>0</v>
      </c>
      <c r="AV805" s="451">
        <v>0</v>
      </c>
      <c r="AW805" s="451">
        <v>0</v>
      </c>
      <c r="AX805" s="451">
        <v>0</v>
      </c>
      <c r="AY805" s="447">
        <v>0</v>
      </c>
      <c r="AZ805" s="451">
        <v>0</v>
      </c>
      <c r="BA805" s="428">
        <v>0</v>
      </c>
      <c r="BH805" s="434">
        <v>1</v>
      </c>
      <c r="BJ805" s="435">
        <v>1</v>
      </c>
      <c r="BL805" s="435">
        <v>2</v>
      </c>
      <c r="BN805" s="435">
        <v>1</v>
      </c>
      <c r="BR805" s="442">
        <v>4</v>
      </c>
    </row>
    <row r="806" spans="1:70" ht="12.75" customHeight="1">
      <c r="A806" s="467">
        <v>41376</v>
      </c>
      <c r="B806" s="368">
        <v>5</v>
      </c>
      <c r="C806" s="368">
        <v>10</v>
      </c>
      <c r="D806" s="368">
        <v>15</v>
      </c>
      <c r="E806" s="368">
        <v>28</v>
      </c>
      <c r="F806" s="368">
        <v>45</v>
      </c>
      <c r="G806" s="368">
        <v>0</v>
      </c>
      <c r="H806" s="368">
        <v>3</v>
      </c>
      <c r="I806" s="500">
        <v>9</v>
      </c>
      <c r="R806" s="419">
        <v>3</v>
      </c>
      <c r="S806" s="421">
        <v>1</v>
      </c>
      <c r="T806" s="422">
        <v>0</v>
      </c>
      <c r="U806" s="453">
        <v>0</v>
      </c>
      <c r="V806" s="458">
        <v>0</v>
      </c>
      <c r="W806" s="456">
        <v>0</v>
      </c>
      <c r="X806" s="422">
        <v>0</v>
      </c>
      <c r="Y806" s="453">
        <v>0</v>
      </c>
      <c r="Z806" s="458">
        <v>1</v>
      </c>
      <c r="AA806" s="456">
        <v>0</v>
      </c>
      <c r="AB806" s="422">
        <v>0</v>
      </c>
      <c r="AC806" s="453">
        <v>0</v>
      </c>
      <c r="AD806" s="458">
        <v>1</v>
      </c>
      <c r="AE806" s="456">
        <v>0</v>
      </c>
      <c r="AF806" s="422">
        <v>1</v>
      </c>
      <c r="AG806" s="453">
        <v>0</v>
      </c>
      <c r="AH806" s="458">
        <v>1</v>
      </c>
      <c r="AI806" s="456">
        <v>1</v>
      </c>
      <c r="AJ806" s="422">
        <v>0</v>
      </c>
      <c r="AK806" s="453">
        <v>1</v>
      </c>
      <c r="AL806" s="444">
        <v>0</v>
      </c>
      <c r="AM806" s="449">
        <v>0</v>
      </c>
      <c r="AN806" s="447">
        <v>0</v>
      </c>
      <c r="AO806" s="451">
        <v>0</v>
      </c>
      <c r="AP806" s="451">
        <v>0</v>
      </c>
      <c r="AQ806" s="451">
        <v>0</v>
      </c>
      <c r="AR806" s="451">
        <v>0</v>
      </c>
      <c r="AS806" s="451">
        <v>0</v>
      </c>
      <c r="AT806" s="451">
        <v>0</v>
      </c>
      <c r="AU806" s="451">
        <v>0</v>
      </c>
      <c r="AV806" s="451">
        <v>0</v>
      </c>
      <c r="AW806" s="451">
        <v>0</v>
      </c>
      <c r="AX806" s="451">
        <v>0</v>
      </c>
      <c r="AY806" s="447">
        <v>0</v>
      </c>
      <c r="AZ806" s="451">
        <v>0</v>
      </c>
      <c r="BA806" s="428">
        <v>0</v>
      </c>
      <c r="BJ806" s="435">
        <v>2</v>
      </c>
      <c r="BL806" s="435">
        <v>1</v>
      </c>
      <c r="BO806" s="435">
        <v>1</v>
      </c>
      <c r="BQ806" s="436">
        <v>1</v>
      </c>
      <c r="BR806" s="442">
        <v>4</v>
      </c>
    </row>
    <row r="807" spans="1:70" ht="12.75" customHeight="1">
      <c r="A807" s="467">
        <v>41373</v>
      </c>
      <c r="B807" s="368">
        <v>15</v>
      </c>
      <c r="C807" s="368">
        <v>35</v>
      </c>
      <c r="D807" s="368">
        <v>38</v>
      </c>
      <c r="E807" s="368">
        <v>44</v>
      </c>
      <c r="F807" s="368">
        <v>48</v>
      </c>
      <c r="G807" s="368">
        <v>0</v>
      </c>
      <c r="H807" s="368">
        <v>5</v>
      </c>
      <c r="I807" s="500">
        <v>10</v>
      </c>
      <c r="R807" s="419">
        <v>2</v>
      </c>
      <c r="S807" s="421">
        <v>0</v>
      </c>
      <c r="T807" s="422">
        <v>0</v>
      </c>
      <c r="U807" s="453">
        <v>0</v>
      </c>
      <c r="V807" s="458">
        <v>0</v>
      </c>
      <c r="W807" s="456">
        <v>1</v>
      </c>
      <c r="X807" s="422">
        <v>1</v>
      </c>
      <c r="Y807" s="453">
        <v>1</v>
      </c>
      <c r="Z807" s="458">
        <v>0</v>
      </c>
      <c r="AA807" s="456">
        <v>0</v>
      </c>
      <c r="AB807" s="422">
        <v>0</v>
      </c>
      <c r="AC807" s="453">
        <v>2</v>
      </c>
      <c r="AD807" s="458">
        <v>0</v>
      </c>
      <c r="AE807" s="456">
        <v>0</v>
      </c>
      <c r="AF807" s="422">
        <v>1</v>
      </c>
      <c r="AG807" s="453">
        <v>0</v>
      </c>
      <c r="AH807" s="458">
        <v>1</v>
      </c>
      <c r="AI807" s="456">
        <v>0</v>
      </c>
      <c r="AJ807" s="422">
        <v>0</v>
      </c>
      <c r="AK807" s="453">
        <v>0</v>
      </c>
      <c r="AL807" s="444">
        <v>0</v>
      </c>
      <c r="AM807" s="449">
        <v>0</v>
      </c>
      <c r="AN807" s="447">
        <v>0</v>
      </c>
      <c r="AO807" s="451">
        <v>1</v>
      </c>
      <c r="AP807" s="451">
        <v>0</v>
      </c>
      <c r="AQ807" s="451">
        <v>0</v>
      </c>
      <c r="AR807" s="451">
        <v>0</v>
      </c>
      <c r="AS807" s="451">
        <v>0</v>
      </c>
      <c r="AT807" s="451">
        <v>0</v>
      </c>
      <c r="AU807" s="451">
        <v>0</v>
      </c>
      <c r="AV807" s="451">
        <v>0</v>
      </c>
      <c r="AW807" s="451">
        <v>0</v>
      </c>
      <c r="AX807" s="451">
        <v>0</v>
      </c>
      <c r="AY807" s="447">
        <v>0</v>
      </c>
      <c r="AZ807" s="451">
        <v>0</v>
      </c>
      <c r="BA807" s="428">
        <v>0</v>
      </c>
      <c r="BJ807" s="435">
        <v>1</v>
      </c>
      <c r="BL807" s="435">
        <v>1</v>
      </c>
      <c r="BM807" s="435">
        <v>1</v>
      </c>
      <c r="BO807" s="435">
        <v>1</v>
      </c>
      <c r="BQ807" s="436">
        <v>1</v>
      </c>
      <c r="BR807" s="442">
        <v>5</v>
      </c>
    </row>
    <row r="808" spans="1:70" ht="12.75" customHeight="1">
      <c r="A808" s="467">
        <v>41369</v>
      </c>
      <c r="B808" s="368">
        <v>1</v>
      </c>
      <c r="C808" s="368">
        <v>11</v>
      </c>
      <c r="D808" s="368">
        <v>17</v>
      </c>
      <c r="E808" s="368">
        <v>32</v>
      </c>
      <c r="F808" s="368">
        <v>39</v>
      </c>
      <c r="G808" s="368">
        <v>0</v>
      </c>
      <c r="H808" s="368">
        <v>2</v>
      </c>
      <c r="I808" s="500">
        <v>7</v>
      </c>
      <c r="R808" s="419">
        <v>3</v>
      </c>
      <c r="S808" s="421">
        <v>1</v>
      </c>
      <c r="T808" s="422">
        <v>0</v>
      </c>
      <c r="U808" s="453">
        <v>0</v>
      </c>
      <c r="V808" s="458">
        <v>0</v>
      </c>
      <c r="W808" s="456">
        <v>0</v>
      </c>
      <c r="X808" s="422">
        <v>0</v>
      </c>
      <c r="Y808" s="453">
        <v>1</v>
      </c>
      <c r="Z808" s="458">
        <v>0</v>
      </c>
      <c r="AA808" s="456">
        <v>1</v>
      </c>
      <c r="AB808" s="422">
        <v>0</v>
      </c>
      <c r="AC808" s="453">
        <v>1</v>
      </c>
      <c r="AD808" s="458">
        <v>0</v>
      </c>
      <c r="AE808" s="456">
        <v>0</v>
      </c>
      <c r="AF808" s="422">
        <v>0</v>
      </c>
      <c r="AG808" s="453">
        <v>0</v>
      </c>
      <c r="AH808" s="458">
        <v>0</v>
      </c>
      <c r="AI808" s="456">
        <v>1</v>
      </c>
      <c r="AJ808" s="422">
        <v>2</v>
      </c>
      <c r="AK808" s="453">
        <v>2</v>
      </c>
      <c r="AL808" s="444">
        <v>0</v>
      </c>
      <c r="AM808" s="449">
        <v>0</v>
      </c>
      <c r="AN808" s="447">
        <v>1</v>
      </c>
      <c r="AO808" s="451">
        <v>1</v>
      </c>
      <c r="AP808" s="451">
        <v>0</v>
      </c>
      <c r="AQ808" s="451">
        <v>0</v>
      </c>
      <c r="AR808" s="451">
        <v>0</v>
      </c>
      <c r="AS808" s="451">
        <v>0</v>
      </c>
      <c r="AT808" s="451">
        <v>0</v>
      </c>
      <c r="AU808" s="451">
        <v>0</v>
      </c>
      <c r="AV808" s="451">
        <v>0</v>
      </c>
      <c r="AW808" s="451">
        <v>0</v>
      </c>
      <c r="AX808" s="451">
        <v>0</v>
      </c>
      <c r="AY808" s="447">
        <v>0</v>
      </c>
      <c r="AZ808" s="451">
        <v>0</v>
      </c>
      <c r="BA808" s="428">
        <v>0</v>
      </c>
      <c r="BI808" s="435">
        <v>1</v>
      </c>
      <c r="BL808" s="435">
        <v>3</v>
      </c>
      <c r="BQ808" s="436">
        <v>1</v>
      </c>
      <c r="BR808" s="442">
        <v>3</v>
      </c>
    </row>
    <row r="809" spans="1:70" ht="12.75" customHeight="1">
      <c r="A809" s="467">
        <v>41366</v>
      </c>
      <c r="B809" s="368">
        <v>12</v>
      </c>
      <c r="C809" s="368">
        <v>17</v>
      </c>
      <c r="D809" s="368">
        <v>25</v>
      </c>
      <c r="E809" s="368">
        <v>29</v>
      </c>
      <c r="F809" s="368">
        <v>41</v>
      </c>
      <c r="G809" s="368">
        <v>0</v>
      </c>
      <c r="H809" s="368">
        <v>1</v>
      </c>
      <c r="I809" s="500">
        <v>4</v>
      </c>
      <c r="R809" s="419">
        <v>2</v>
      </c>
      <c r="S809" s="421">
        <v>0</v>
      </c>
      <c r="T809" s="422">
        <v>0</v>
      </c>
      <c r="U809" s="453">
        <v>0</v>
      </c>
      <c r="V809" s="458">
        <v>0</v>
      </c>
      <c r="W809" s="456">
        <v>1</v>
      </c>
      <c r="X809" s="422">
        <v>0</v>
      </c>
      <c r="Y809" s="453">
        <v>0</v>
      </c>
      <c r="Z809" s="458">
        <v>1</v>
      </c>
      <c r="AA809" s="456">
        <v>0</v>
      </c>
      <c r="AB809" s="422">
        <v>0</v>
      </c>
      <c r="AC809" s="453">
        <v>0</v>
      </c>
      <c r="AD809" s="458">
        <v>0</v>
      </c>
      <c r="AE809" s="456">
        <v>0</v>
      </c>
      <c r="AF809" s="422">
        <v>0</v>
      </c>
      <c r="AG809" s="453">
        <v>0</v>
      </c>
      <c r="AH809" s="458">
        <v>0</v>
      </c>
      <c r="AI809" s="456">
        <v>1</v>
      </c>
      <c r="AJ809" s="422">
        <v>1</v>
      </c>
      <c r="AK809" s="453">
        <v>2</v>
      </c>
      <c r="AL809" s="444">
        <v>0</v>
      </c>
      <c r="AM809" s="449">
        <v>0</v>
      </c>
      <c r="AN809" s="447">
        <v>0</v>
      </c>
      <c r="AO809" s="451">
        <v>1</v>
      </c>
      <c r="AP809" s="451">
        <v>0</v>
      </c>
      <c r="AQ809" s="451">
        <v>0</v>
      </c>
      <c r="AR809" s="451">
        <v>0</v>
      </c>
      <c r="AS809" s="451">
        <v>0</v>
      </c>
      <c r="AT809" s="451">
        <v>0</v>
      </c>
      <c r="AU809" s="451">
        <v>0</v>
      </c>
      <c r="AV809" s="451">
        <v>0</v>
      </c>
      <c r="AW809" s="451">
        <v>0</v>
      </c>
      <c r="AX809" s="451">
        <v>0</v>
      </c>
      <c r="AY809" s="447">
        <v>0</v>
      </c>
      <c r="AZ809" s="451">
        <v>0</v>
      </c>
      <c r="BA809" s="428">
        <v>0</v>
      </c>
      <c r="BH809" s="434">
        <v>2</v>
      </c>
      <c r="BJ809" s="435">
        <v>2</v>
      </c>
      <c r="BL809" s="435">
        <v>1</v>
      </c>
      <c r="BR809" s="442">
        <v>3</v>
      </c>
    </row>
    <row r="810" spans="1:70" ht="12.75" customHeight="1">
      <c r="A810" s="467">
        <v>41362</v>
      </c>
      <c r="B810" s="368">
        <v>13</v>
      </c>
      <c r="C810" s="368">
        <v>30</v>
      </c>
      <c r="D810" s="368">
        <v>43</v>
      </c>
      <c r="E810" s="368">
        <v>44</v>
      </c>
      <c r="F810" s="368">
        <v>46</v>
      </c>
      <c r="G810" s="368">
        <v>0</v>
      </c>
      <c r="H810" s="368">
        <v>5</v>
      </c>
      <c r="I810" s="500">
        <v>9</v>
      </c>
      <c r="R810" s="419">
        <v>3</v>
      </c>
      <c r="S810" s="421">
        <v>2</v>
      </c>
      <c r="T810" s="422">
        <v>0</v>
      </c>
      <c r="U810" s="453">
        <v>0</v>
      </c>
      <c r="V810" s="458">
        <v>1</v>
      </c>
      <c r="W810" s="456">
        <v>1</v>
      </c>
      <c r="X810" s="422">
        <v>1</v>
      </c>
      <c r="Y810" s="453">
        <v>0</v>
      </c>
      <c r="Z810" s="458">
        <v>0</v>
      </c>
      <c r="AA810" s="456">
        <v>0</v>
      </c>
      <c r="AB810" s="422">
        <v>1</v>
      </c>
      <c r="AC810" s="453">
        <v>0</v>
      </c>
      <c r="AD810" s="458">
        <v>0</v>
      </c>
      <c r="AE810" s="456">
        <v>0</v>
      </c>
      <c r="AF810" s="422">
        <v>0</v>
      </c>
      <c r="AG810" s="453">
        <v>0</v>
      </c>
      <c r="AH810" s="458">
        <v>1</v>
      </c>
      <c r="AI810" s="456">
        <v>2</v>
      </c>
      <c r="AJ810" s="422">
        <v>0</v>
      </c>
      <c r="AK810" s="453">
        <v>0</v>
      </c>
      <c r="AL810" s="444">
        <v>0</v>
      </c>
      <c r="AM810" s="449">
        <v>0</v>
      </c>
      <c r="AN810" s="447">
        <v>0</v>
      </c>
      <c r="AO810" s="451">
        <v>2</v>
      </c>
      <c r="AP810" s="451">
        <v>0</v>
      </c>
      <c r="AQ810" s="451">
        <v>0</v>
      </c>
      <c r="AR810" s="451">
        <v>0</v>
      </c>
      <c r="AS810" s="451">
        <v>0</v>
      </c>
      <c r="AT810" s="451">
        <v>0</v>
      </c>
      <c r="AU810" s="451">
        <v>0</v>
      </c>
      <c r="AV810" s="451">
        <v>0</v>
      </c>
      <c r="AW810" s="451">
        <v>0</v>
      </c>
      <c r="AX810" s="451">
        <v>0</v>
      </c>
      <c r="AY810" s="447">
        <v>0</v>
      </c>
      <c r="AZ810" s="451">
        <v>0</v>
      </c>
      <c r="BA810" s="428">
        <v>0</v>
      </c>
      <c r="BH810" s="434">
        <v>1</v>
      </c>
      <c r="BJ810" s="435">
        <v>1</v>
      </c>
      <c r="BK810" s="435">
        <v>2</v>
      </c>
      <c r="BP810" s="435">
        <v>1</v>
      </c>
      <c r="BR810" s="442">
        <v>4</v>
      </c>
    </row>
    <row r="811" spans="1:70" ht="12.75" customHeight="1">
      <c r="A811" s="467">
        <v>41359</v>
      </c>
      <c r="B811" s="368">
        <v>4</v>
      </c>
      <c r="C811" s="368">
        <v>26</v>
      </c>
      <c r="D811" s="368">
        <v>30</v>
      </c>
      <c r="E811" s="368">
        <v>42</v>
      </c>
      <c r="F811" s="368">
        <v>44</v>
      </c>
      <c r="G811" s="368">
        <v>0</v>
      </c>
      <c r="H811" s="368">
        <v>6</v>
      </c>
      <c r="I811" s="500">
        <v>11</v>
      </c>
      <c r="R811" s="419">
        <v>4</v>
      </c>
      <c r="S811" s="421">
        <v>0</v>
      </c>
      <c r="T811" s="422">
        <v>0</v>
      </c>
      <c r="U811" s="453">
        <v>1</v>
      </c>
      <c r="V811" s="458">
        <v>0</v>
      </c>
      <c r="W811" s="456">
        <v>1</v>
      </c>
      <c r="X811" s="422">
        <v>0</v>
      </c>
      <c r="Y811" s="453">
        <v>1</v>
      </c>
      <c r="Z811" s="458">
        <v>0</v>
      </c>
      <c r="AA811" s="456">
        <v>1</v>
      </c>
      <c r="AB811" s="422">
        <v>1</v>
      </c>
      <c r="AC811" s="453">
        <v>0</v>
      </c>
      <c r="AD811" s="458">
        <v>0</v>
      </c>
      <c r="AE811" s="456">
        <v>1</v>
      </c>
      <c r="AF811" s="422">
        <v>0</v>
      </c>
      <c r="AG811" s="453">
        <v>1</v>
      </c>
      <c r="AH811" s="458">
        <v>1</v>
      </c>
      <c r="AI811" s="456">
        <v>0</v>
      </c>
      <c r="AJ811" s="422">
        <v>1</v>
      </c>
      <c r="AK811" s="453">
        <v>2</v>
      </c>
      <c r="AL811" s="444">
        <v>0</v>
      </c>
      <c r="AM811" s="449">
        <v>0</v>
      </c>
      <c r="AN811" s="447">
        <v>0</v>
      </c>
      <c r="AO811" s="451">
        <v>1</v>
      </c>
      <c r="AP811" s="451">
        <v>0</v>
      </c>
      <c r="AQ811" s="451">
        <v>0</v>
      </c>
      <c r="AR811" s="451">
        <v>0</v>
      </c>
      <c r="AS811" s="451">
        <v>0</v>
      </c>
      <c r="AT811" s="451">
        <v>0</v>
      </c>
      <c r="AU811" s="451">
        <v>0</v>
      </c>
      <c r="AV811" s="451">
        <v>0</v>
      </c>
      <c r="AW811" s="451">
        <v>0</v>
      </c>
      <c r="AX811" s="451">
        <v>0</v>
      </c>
      <c r="AY811" s="447">
        <v>0</v>
      </c>
      <c r="AZ811" s="451">
        <v>0</v>
      </c>
      <c r="BA811" s="428">
        <v>0</v>
      </c>
      <c r="BI811" s="435">
        <v>1</v>
      </c>
      <c r="BK811" s="435">
        <v>1</v>
      </c>
      <c r="BP811" s="435">
        <v>1</v>
      </c>
      <c r="BQ811" s="436">
        <v>2</v>
      </c>
      <c r="BR811" s="442">
        <v>4</v>
      </c>
    </row>
    <row r="812" spans="1:70" ht="12.75" customHeight="1">
      <c r="A812" s="467">
        <v>41355</v>
      </c>
      <c r="B812" s="368">
        <v>12</v>
      </c>
      <c r="C812" s="368">
        <v>27</v>
      </c>
      <c r="D812" s="368">
        <v>32</v>
      </c>
      <c r="E812" s="368">
        <v>34</v>
      </c>
      <c r="F812" s="368">
        <v>49</v>
      </c>
      <c r="G812" s="368">
        <v>0</v>
      </c>
      <c r="H812" s="368">
        <v>8</v>
      </c>
      <c r="I812" s="500">
        <v>9</v>
      </c>
      <c r="R812" s="419">
        <v>3</v>
      </c>
      <c r="S812" s="421">
        <v>1</v>
      </c>
      <c r="T812" s="422">
        <v>1</v>
      </c>
      <c r="U812" s="453">
        <v>0</v>
      </c>
      <c r="V812" s="458">
        <v>0</v>
      </c>
      <c r="W812" s="456">
        <v>0</v>
      </c>
      <c r="X812" s="422">
        <v>1</v>
      </c>
      <c r="Y812" s="453">
        <v>0</v>
      </c>
      <c r="Z812" s="458">
        <v>1</v>
      </c>
      <c r="AA812" s="456">
        <v>0</v>
      </c>
      <c r="AB812" s="422">
        <v>0</v>
      </c>
      <c r="AC812" s="453">
        <v>0</v>
      </c>
      <c r="AD812" s="458">
        <v>0</v>
      </c>
      <c r="AE812" s="456">
        <v>1</v>
      </c>
      <c r="AF812" s="422">
        <v>0</v>
      </c>
      <c r="AG812" s="453">
        <v>0</v>
      </c>
      <c r="AH812" s="458">
        <v>0</v>
      </c>
      <c r="AI812" s="456">
        <v>1</v>
      </c>
      <c r="AJ812" s="422">
        <v>2</v>
      </c>
      <c r="AK812" s="453">
        <v>0</v>
      </c>
      <c r="AL812" s="444">
        <v>1</v>
      </c>
      <c r="AM812" s="449">
        <v>0</v>
      </c>
      <c r="AN812" s="447">
        <v>1</v>
      </c>
      <c r="AO812" s="451">
        <v>0</v>
      </c>
      <c r="AP812" s="451">
        <v>0</v>
      </c>
      <c r="AQ812" s="451">
        <v>0</v>
      </c>
      <c r="AR812" s="451">
        <v>0</v>
      </c>
      <c r="AS812" s="451">
        <v>0</v>
      </c>
      <c r="AT812" s="451">
        <v>0</v>
      </c>
      <c r="AU812" s="451">
        <v>0</v>
      </c>
      <c r="AV812" s="451">
        <v>0</v>
      </c>
      <c r="AW812" s="451">
        <v>0</v>
      </c>
      <c r="AX812" s="451">
        <v>0</v>
      </c>
      <c r="AY812" s="447">
        <v>0</v>
      </c>
      <c r="AZ812" s="451">
        <v>0</v>
      </c>
      <c r="BA812" s="428">
        <v>0</v>
      </c>
      <c r="BI812" s="435">
        <v>2</v>
      </c>
      <c r="BJ812" s="435">
        <v>1</v>
      </c>
      <c r="BN812" s="435">
        <v>1</v>
      </c>
      <c r="BQ812" s="436">
        <v>1</v>
      </c>
      <c r="BR812" s="442">
        <v>4</v>
      </c>
    </row>
    <row r="813" spans="1:70" ht="12.75" customHeight="1">
      <c r="A813" s="467">
        <v>41352</v>
      </c>
      <c r="B813" s="368">
        <v>19</v>
      </c>
      <c r="C813" s="368">
        <v>32</v>
      </c>
      <c r="D813" s="368">
        <v>35</v>
      </c>
      <c r="E813" s="368">
        <v>37</v>
      </c>
      <c r="F813" s="368">
        <v>44</v>
      </c>
      <c r="G813" s="368">
        <v>0</v>
      </c>
      <c r="H813" s="368">
        <v>1</v>
      </c>
      <c r="I813" s="500">
        <v>9</v>
      </c>
      <c r="R813" s="419">
        <v>2</v>
      </c>
      <c r="S813" s="421">
        <v>0</v>
      </c>
      <c r="T813" s="422">
        <v>0</v>
      </c>
      <c r="U813" s="453">
        <v>0</v>
      </c>
      <c r="V813" s="458">
        <v>0</v>
      </c>
      <c r="W813" s="456">
        <v>0</v>
      </c>
      <c r="X813" s="422">
        <v>0</v>
      </c>
      <c r="Y813" s="453">
        <v>1</v>
      </c>
      <c r="Z813" s="458">
        <v>0</v>
      </c>
      <c r="AA813" s="456">
        <v>0</v>
      </c>
      <c r="AB813" s="422">
        <v>0</v>
      </c>
      <c r="AC813" s="453">
        <v>0</v>
      </c>
      <c r="AD813" s="458">
        <v>0</v>
      </c>
      <c r="AE813" s="456">
        <v>1</v>
      </c>
      <c r="AF813" s="422">
        <v>0</v>
      </c>
      <c r="AG813" s="453">
        <v>1</v>
      </c>
      <c r="AH813" s="458">
        <v>1</v>
      </c>
      <c r="AI813" s="456">
        <v>0</v>
      </c>
      <c r="AJ813" s="422">
        <v>1</v>
      </c>
      <c r="AK813" s="453">
        <v>0</v>
      </c>
      <c r="AL813" s="444">
        <v>1</v>
      </c>
      <c r="AM813" s="449">
        <v>0</v>
      </c>
      <c r="AN813" s="447">
        <v>0</v>
      </c>
      <c r="AO813" s="451">
        <v>0</v>
      </c>
      <c r="AP813" s="451">
        <v>0</v>
      </c>
      <c r="AQ813" s="451">
        <v>0</v>
      </c>
      <c r="AR813" s="451">
        <v>0</v>
      </c>
      <c r="AS813" s="451">
        <v>0</v>
      </c>
      <c r="AT813" s="451">
        <v>0</v>
      </c>
      <c r="AU813" s="451">
        <v>0</v>
      </c>
      <c r="AV813" s="451">
        <v>0</v>
      </c>
      <c r="AW813" s="451">
        <v>0</v>
      </c>
      <c r="AX813" s="451">
        <v>0</v>
      </c>
      <c r="AY813" s="447">
        <v>0</v>
      </c>
      <c r="AZ813" s="451">
        <v>0</v>
      </c>
      <c r="BA813" s="428">
        <v>0</v>
      </c>
      <c r="BH813" s="434">
        <v>1</v>
      </c>
      <c r="BJ813" s="435">
        <v>1</v>
      </c>
      <c r="BK813" s="435">
        <v>2</v>
      </c>
      <c r="BO813" s="435">
        <v>1</v>
      </c>
      <c r="BR813" s="442">
        <v>4</v>
      </c>
    </row>
    <row r="814" spans="1:70" ht="12.75" customHeight="1">
      <c r="A814" s="467">
        <v>41348</v>
      </c>
      <c r="B814" s="368">
        <v>4</v>
      </c>
      <c r="C814" s="368">
        <v>14</v>
      </c>
      <c r="D814" s="368">
        <v>21</v>
      </c>
      <c r="E814" s="368">
        <v>24</v>
      </c>
      <c r="F814" s="368">
        <v>39</v>
      </c>
      <c r="G814" s="368">
        <v>0</v>
      </c>
      <c r="H814" s="368">
        <v>3</v>
      </c>
      <c r="I814" s="500">
        <v>10</v>
      </c>
      <c r="R814" s="419">
        <v>4</v>
      </c>
      <c r="S814" s="421">
        <v>1</v>
      </c>
      <c r="T814" s="422">
        <v>0</v>
      </c>
      <c r="U814" s="453">
        <v>0</v>
      </c>
      <c r="V814" s="458">
        <v>0</v>
      </c>
      <c r="W814" s="456">
        <v>1</v>
      </c>
      <c r="X814" s="422">
        <v>0</v>
      </c>
      <c r="Y814" s="453">
        <v>0</v>
      </c>
      <c r="Z814" s="458">
        <v>0</v>
      </c>
      <c r="AA814" s="456">
        <v>0</v>
      </c>
      <c r="AB814" s="422">
        <v>0</v>
      </c>
      <c r="AC814" s="453">
        <v>0</v>
      </c>
      <c r="AD814" s="458">
        <v>0</v>
      </c>
      <c r="AE814" s="456">
        <v>0</v>
      </c>
      <c r="AF814" s="422">
        <v>0</v>
      </c>
      <c r="AG814" s="453">
        <v>1</v>
      </c>
      <c r="AH814" s="458">
        <v>0</v>
      </c>
      <c r="AI814" s="456">
        <v>0</v>
      </c>
      <c r="AJ814" s="422">
        <v>0</v>
      </c>
      <c r="AK814" s="453">
        <v>1</v>
      </c>
      <c r="AL814" s="444">
        <v>1</v>
      </c>
      <c r="AM814" s="449">
        <v>0</v>
      </c>
      <c r="AN814" s="447">
        <v>0</v>
      </c>
      <c r="AO814" s="451">
        <v>0</v>
      </c>
      <c r="AP814" s="451">
        <v>0</v>
      </c>
      <c r="AQ814" s="451">
        <v>0</v>
      </c>
      <c r="AR814" s="451">
        <v>0</v>
      </c>
      <c r="AS814" s="451">
        <v>0</v>
      </c>
      <c r="AT814" s="451">
        <v>0</v>
      </c>
      <c r="AU814" s="451">
        <v>0</v>
      </c>
      <c r="AV814" s="451">
        <v>0</v>
      </c>
      <c r="AW814" s="451">
        <v>0</v>
      </c>
      <c r="AX814" s="451">
        <v>0</v>
      </c>
      <c r="AY814" s="447">
        <v>0</v>
      </c>
      <c r="AZ814" s="451">
        <v>0</v>
      </c>
      <c r="BA814" s="428">
        <v>0</v>
      </c>
      <c r="BM814" s="435">
        <v>1</v>
      </c>
      <c r="BN814" s="435">
        <v>2</v>
      </c>
      <c r="BO814" s="435">
        <v>1</v>
      </c>
      <c r="BP814" s="435">
        <v>1</v>
      </c>
      <c r="BR814" s="442">
        <v>4</v>
      </c>
    </row>
    <row r="815" spans="1:70" ht="12.75" customHeight="1">
      <c r="A815" s="467">
        <v>41345</v>
      </c>
      <c r="B815" s="368">
        <v>2</v>
      </c>
      <c r="C815" s="368">
        <v>4</v>
      </c>
      <c r="D815" s="368">
        <v>10</v>
      </c>
      <c r="E815" s="368">
        <v>22</v>
      </c>
      <c r="F815" s="368">
        <v>50</v>
      </c>
      <c r="G815" s="368">
        <v>0</v>
      </c>
      <c r="H815" s="368">
        <v>5</v>
      </c>
      <c r="I815" s="500">
        <v>8</v>
      </c>
      <c r="R815" s="419">
        <v>3</v>
      </c>
      <c r="S815" s="421">
        <v>0</v>
      </c>
      <c r="T815" s="422">
        <v>1</v>
      </c>
      <c r="U815" s="453">
        <v>0</v>
      </c>
      <c r="V815" s="458">
        <v>0</v>
      </c>
      <c r="W815" s="456">
        <v>0</v>
      </c>
      <c r="X815" s="422">
        <v>1</v>
      </c>
      <c r="Y815" s="453">
        <v>0</v>
      </c>
      <c r="Z815" s="458">
        <v>0</v>
      </c>
      <c r="AA815" s="456">
        <v>0</v>
      </c>
      <c r="AB815" s="422">
        <v>0</v>
      </c>
      <c r="AC815" s="453">
        <v>0</v>
      </c>
      <c r="AD815" s="458">
        <v>1</v>
      </c>
      <c r="AE815" s="456">
        <v>3</v>
      </c>
      <c r="AF815" s="422">
        <v>0</v>
      </c>
      <c r="AG815" s="453">
        <v>0</v>
      </c>
      <c r="AH815" s="458">
        <v>0</v>
      </c>
      <c r="AI815" s="456">
        <v>0</v>
      </c>
      <c r="AJ815" s="422">
        <v>0</v>
      </c>
      <c r="AK815" s="453">
        <v>0</v>
      </c>
      <c r="AL815" s="444">
        <v>0</v>
      </c>
      <c r="AM815" s="449">
        <v>0</v>
      </c>
      <c r="AN815" s="447">
        <v>0</v>
      </c>
      <c r="AO815" s="451">
        <v>0</v>
      </c>
      <c r="AP815" s="451">
        <v>0</v>
      </c>
      <c r="AQ815" s="451">
        <v>0</v>
      </c>
      <c r="AR815" s="451">
        <v>1</v>
      </c>
      <c r="AS815" s="451">
        <v>0</v>
      </c>
      <c r="AT815" s="451">
        <v>0</v>
      </c>
      <c r="AU815" s="451">
        <v>0</v>
      </c>
      <c r="AV815" s="451">
        <v>0</v>
      </c>
      <c r="AW815" s="451">
        <v>0</v>
      </c>
      <c r="AX815" s="451">
        <v>0</v>
      </c>
      <c r="AY815" s="447">
        <v>0</v>
      </c>
      <c r="AZ815" s="451">
        <v>0</v>
      </c>
      <c r="BA815" s="428">
        <v>0</v>
      </c>
      <c r="BH815" s="434">
        <v>1</v>
      </c>
      <c r="BJ815" s="435">
        <v>1</v>
      </c>
      <c r="BL815" s="435">
        <v>1</v>
      </c>
      <c r="BM815" s="435">
        <v>1</v>
      </c>
      <c r="BP815" s="435">
        <v>1</v>
      </c>
      <c r="BR815" s="442">
        <v>5</v>
      </c>
    </row>
    <row r="816" spans="1:70" ht="12.75" customHeight="1">
      <c r="A816" s="467">
        <v>41341</v>
      </c>
      <c r="B816" s="368">
        <v>3</v>
      </c>
      <c r="C816" s="368">
        <v>20</v>
      </c>
      <c r="D816" s="368">
        <v>23</v>
      </c>
      <c r="E816" s="368">
        <v>28</v>
      </c>
      <c r="F816" s="368">
        <v>42</v>
      </c>
      <c r="G816" s="368">
        <v>0</v>
      </c>
      <c r="H816" s="368">
        <v>8</v>
      </c>
      <c r="I816" s="500">
        <v>11</v>
      </c>
      <c r="R816" s="419">
        <v>4</v>
      </c>
      <c r="S816" s="421">
        <v>0</v>
      </c>
      <c r="T816" s="422">
        <v>0</v>
      </c>
      <c r="U816" s="453">
        <v>1</v>
      </c>
      <c r="V816" s="458">
        <v>0</v>
      </c>
      <c r="W816" s="456">
        <v>1</v>
      </c>
      <c r="X816" s="422">
        <v>0</v>
      </c>
      <c r="Y816" s="453">
        <v>1</v>
      </c>
      <c r="Z816" s="458">
        <v>1</v>
      </c>
      <c r="AA816" s="456">
        <v>1</v>
      </c>
      <c r="AB816" s="422">
        <v>1</v>
      </c>
      <c r="AC816" s="453">
        <v>2</v>
      </c>
      <c r="AD816" s="458">
        <v>0</v>
      </c>
      <c r="AE816" s="456">
        <v>1</v>
      </c>
      <c r="AF816" s="422">
        <v>0</v>
      </c>
      <c r="AG816" s="453">
        <v>0</v>
      </c>
      <c r="AH816" s="458">
        <v>1</v>
      </c>
      <c r="AI816" s="456">
        <v>0</v>
      </c>
      <c r="AJ816" s="422">
        <v>0</v>
      </c>
      <c r="AK816" s="453">
        <v>0</v>
      </c>
      <c r="AL816" s="444">
        <v>0</v>
      </c>
      <c r="AM816" s="449">
        <v>0</v>
      </c>
      <c r="AN816" s="447">
        <v>0</v>
      </c>
      <c r="AO816" s="451">
        <v>1</v>
      </c>
      <c r="AP816" s="451">
        <v>0</v>
      </c>
      <c r="AQ816" s="451">
        <v>0</v>
      </c>
      <c r="AR816" s="451">
        <v>0</v>
      </c>
      <c r="AS816" s="451">
        <v>0</v>
      </c>
      <c r="AT816" s="451">
        <v>0</v>
      </c>
      <c r="AU816" s="451">
        <v>0</v>
      </c>
      <c r="AV816" s="451">
        <v>0</v>
      </c>
      <c r="AW816" s="451">
        <v>0</v>
      </c>
      <c r="AX816" s="451">
        <v>0</v>
      </c>
      <c r="AY816" s="447">
        <v>0</v>
      </c>
      <c r="AZ816" s="451">
        <v>0</v>
      </c>
      <c r="BA816" s="428">
        <v>0</v>
      </c>
      <c r="BJ816" s="435">
        <v>3</v>
      </c>
      <c r="BL816" s="435">
        <v>1</v>
      </c>
      <c r="BP816" s="435">
        <v>1</v>
      </c>
      <c r="BR816" s="442">
        <v>3</v>
      </c>
    </row>
    <row r="817" spans="1:70" ht="12.75" customHeight="1">
      <c r="A817" s="467">
        <v>41338</v>
      </c>
      <c r="B817" s="368">
        <v>8</v>
      </c>
      <c r="C817" s="368">
        <v>19</v>
      </c>
      <c r="D817" s="368">
        <v>31</v>
      </c>
      <c r="E817" s="368">
        <v>33</v>
      </c>
      <c r="F817" s="368">
        <v>39</v>
      </c>
      <c r="G817" s="368">
        <v>0</v>
      </c>
      <c r="H817" s="368">
        <v>2</v>
      </c>
      <c r="I817" s="500">
        <v>7</v>
      </c>
      <c r="R817" s="419">
        <v>3</v>
      </c>
      <c r="S817" s="421">
        <v>0</v>
      </c>
      <c r="T817" s="422">
        <v>0</v>
      </c>
      <c r="U817" s="453">
        <v>0</v>
      </c>
      <c r="V817" s="458">
        <v>1</v>
      </c>
      <c r="W817" s="456">
        <v>0</v>
      </c>
      <c r="X817" s="422">
        <v>1</v>
      </c>
      <c r="Y817" s="453">
        <v>0</v>
      </c>
      <c r="Z817" s="458">
        <v>0</v>
      </c>
      <c r="AA817" s="456">
        <v>0</v>
      </c>
      <c r="AB817" s="422">
        <v>0</v>
      </c>
      <c r="AC817" s="453">
        <v>0</v>
      </c>
      <c r="AD817" s="458">
        <v>1</v>
      </c>
      <c r="AE817" s="456">
        <v>0</v>
      </c>
      <c r="AF817" s="422">
        <v>0</v>
      </c>
      <c r="AG817" s="453">
        <v>1</v>
      </c>
      <c r="AH817" s="458">
        <v>1</v>
      </c>
      <c r="AI817" s="456">
        <v>0</v>
      </c>
      <c r="AJ817" s="422">
        <v>0</v>
      </c>
      <c r="AK817" s="453">
        <v>1</v>
      </c>
      <c r="AL817" s="444">
        <v>1</v>
      </c>
      <c r="AM817" s="449">
        <v>0</v>
      </c>
      <c r="AN817" s="447">
        <v>0</v>
      </c>
      <c r="AO817" s="451">
        <v>0</v>
      </c>
      <c r="AP817" s="451">
        <v>0</v>
      </c>
      <c r="AQ817" s="451">
        <v>0</v>
      </c>
      <c r="AR817" s="451">
        <v>0</v>
      </c>
      <c r="AS817" s="451">
        <v>0</v>
      </c>
      <c r="AT817" s="451">
        <v>0</v>
      </c>
      <c r="AU817" s="451">
        <v>0</v>
      </c>
      <c r="AV817" s="451">
        <v>0</v>
      </c>
      <c r="AW817" s="451">
        <v>0</v>
      </c>
      <c r="AX817" s="451">
        <v>0</v>
      </c>
      <c r="AY817" s="447">
        <v>0</v>
      </c>
      <c r="AZ817" s="451">
        <v>0</v>
      </c>
      <c r="BA817" s="428">
        <v>0</v>
      </c>
      <c r="BI817" s="435">
        <v>1</v>
      </c>
      <c r="BM817" s="435">
        <v>2</v>
      </c>
      <c r="BN817" s="435">
        <v>1</v>
      </c>
      <c r="BP817" s="435">
        <v>1</v>
      </c>
      <c r="BR817" s="442">
        <v>4</v>
      </c>
    </row>
    <row r="818" spans="1:70" ht="12.75" customHeight="1">
      <c r="A818" s="467">
        <v>41334</v>
      </c>
      <c r="B818" s="368">
        <v>1</v>
      </c>
      <c r="C818" s="368">
        <v>11</v>
      </c>
      <c r="D818" s="368">
        <v>29</v>
      </c>
      <c r="E818" s="368">
        <v>36</v>
      </c>
      <c r="F818" s="368">
        <v>42</v>
      </c>
      <c r="G818" s="368">
        <v>0</v>
      </c>
      <c r="H818" s="368">
        <v>4</v>
      </c>
      <c r="I818" s="500">
        <v>5</v>
      </c>
      <c r="R818" s="419">
        <v>2</v>
      </c>
      <c r="S818" s="421">
        <v>0</v>
      </c>
      <c r="T818" s="422">
        <v>0</v>
      </c>
      <c r="U818" s="453">
        <v>1</v>
      </c>
      <c r="V818" s="458">
        <v>0</v>
      </c>
      <c r="W818" s="456">
        <v>0</v>
      </c>
      <c r="X818" s="422">
        <v>0</v>
      </c>
      <c r="Y818" s="453">
        <v>1</v>
      </c>
      <c r="Z818" s="458">
        <v>1</v>
      </c>
      <c r="AA818" s="456">
        <v>1</v>
      </c>
      <c r="AB818" s="422">
        <v>0</v>
      </c>
      <c r="AC818" s="453">
        <v>1</v>
      </c>
      <c r="AD818" s="458">
        <v>0</v>
      </c>
      <c r="AE818" s="456">
        <v>0</v>
      </c>
      <c r="AF818" s="422">
        <v>0</v>
      </c>
      <c r="AG818" s="453">
        <v>0</v>
      </c>
      <c r="AH818" s="458">
        <v>0</v>
      </c>
      <c r="AI818" s="456">
        <v>1</v>
      </c>
      <c r="AJ818" s="422">
        <v>0</v>
      </c>
      <c r="AK818" s="453">
        <v>0</v>
      </c>
      <c r="AL818" s="444">
        <v>1</v>
      </c>
      <c r="AM818" s="449">
        <v>0</v>
      </c>
      <c r="AN818" s="447">
        <v>0</v>
      </c>
      <c r="AO818" s="451">
        <v>0</v>
      </c>
      <c r="AP818" s="451">
        <v>0</v>
      </c>
      <c r="AQ818" s="451">
        <v>0</v>
      </c>
      <c r="AR818" s="451">
        <v>0</v>
      </c>
      <c r="AS818" s="451">
        <v>0</v>
      </c>
      <c r="AT818" s="451">
        <v>0</v>
      </c>
      <c r="AU818" s="451">
        <v>0</v>
      </c>
      <c r="AV818" s="451">
        <v>0</v>
      </c>
      <c r="AW818" s="451">
        <v>0</v>
      </c>
      <c r="AX818" s="451">
        <v>0</v>
      </c>
      <c r="AY818" s="447">
        <v>0</v>
      </c>
      <c r="AZ818" s="451">
        <v>0</v>
      </c>
      <c r="BA818" s="428">
        <v>0</v>
      </c>
      <c r="BI818" s="435">
        <v>1</v>
      </c>
      <c r="BL818" s="435">
        <v>3</v>
      </c>
      <c r="BQ818" s="436">
        <v>1</v>
      </c>
      <c r="BR818" s="442">
        <v>3</v>
      </c>
    </row>
    <row r="819" spans="1:70" ht="12.75" customHeight="1">
      <c r="A819" s="467">
        <v>41331</v>
      </c>
      <c r="B819" s="368">
        <v>3</v>
      </c>
      <c r="C819" s="368">
        <v>12</v>
      </c>
      <c r="D819" s="368">
        <v>13</v>
      </c>
      <c r="E819" s="368">
        <v>17</v>
      </c>
      <c r="F819" s="368">
        <v>30</v>
      </c>
      <c r="G819" s="368">
        <v>0</v>
      </c>
      <c r="H819" s="368">
        <v>2</v>
      </c>
      <c r="I819" s="500">
        <v>6</v>
      </c>
      <c r="R819" s="419">
        <v>3</v>
      </c>
      <c r="S819" s="421">
        <v>0</v>
      </c>
      <c r="T819" s="422">
        <v>1</v>
      </c>
      <c r="U819" s="453">
        <v>2</v>
      </c>
      <c r="V819" s="458">
        <v>0</v>
      </c>
      <c r="W819" s="456">
        <v>0</v>
      </c>
      <c r="X819" s="422">
        <v>0</v>
      </c>
      <c r="Y819" s="453">
        <v>0</v>
      </c>
      <c r="Z819" s="458">
        <v>0</v>
      </c>
      <c r="AA819" s="456">
        <v>0</v>
      </c>
      <c r="AB819" s="422">
        <v>0</v>
      </c>
      <c r="AC819" s="453">
        <v>0</v>
      </c>
      <c r="AD819" s="458">
        <v>1</v>
      </c>
      <c r="AE819" s="456">
        <v>0</v>
      </c>
      <c r="AF819" s="422">
        <v>1</v>
      </c>
      <c r="AG819" s="453">
        <v>0</v>
      </c>
      <c r="AH819" s="458">
        <v>2</v>
      </c>
      <c r="AI819" s="456">
        <v>1</v>
      </c>
      <c r="AJ819" s="422">
        <v>1</v>
      </c>
      <c r="AK819" s="453">
        <v>0</v>
      </c>
      <c r="AL819" s="444">
        <v>0</v>
      </c>
      <c r="AM819" s="449">
        <v>1</v>
      </c>
      <c r="AN819" s="447">
        <v>0</v>
      </c>
      <c r="AO819" s="451">
        <v>1</v>
      </c>
      <c r="AP819" s="451">
        <v>0</v>
      </c>
      <c r="AQ819" s="451">
        <v>0</v>
      </c>
      <c r="AR819" s="451">
        <v>0</v>
      </c>
      <c r="AS819" s="451">
        <v>0</v>
      </c>
      <c r="AT819" s="451">
        <v>0</v>
      </c>
      <c r="AU819" s="451">
        <v>0</v>
      </c>
      <c r="AV819" s="451">
        <v>0</v>
      </c>
      <c r="AW819" s="451">
        <v>0</v>
      </c>
      <c r="AX819" s="451">
        <v>0</v>
      </c>
      <c r="AY819" s="447">
        <v>0</v>
      </c>
      <c r="AZ819" s="451">
        <v>0</v>
      </c>
      <c r="BA819" s="428">
        <v>0</v>
      </c>
      <c r="BH819" s="434">
        <v>1</v>
      </c>
      <c r="BI819" s="435">
        <v>1</v>
      </c>
      <c r="BM819" s="435">
        <v>2</v>
      </c>
      <c r="BN819" s="435">
        <v>1</v>
      </c>
      <c r="BR819" s="442">
        <v>4</v>
      </c>
    </row>
    <row r="820" spans="1:70" ht="12.75" customHeight="1">
      <c r="A820" s="467">
        <v>41327</v>
      </c>
      <c r="B820" s="368">
        <v>15</v>
      </c>
      <c r="C820" s="368">
        <v>16</v>
      </c>
      <c r="D820" s="368">
        <v>28</v>
      </c>
      <c r="E820" s="368">
        <v>36</v>
      </c>
      <c r="F820" s="368">
        <v>37</v>
      </c>
      <c r="G820" s="368">
        <v>0</v>
      </c>
      <c r="H820" s="368">
        <v>2</v>
      </c>
      <c r="I820" s="500">
        <v>11</v>
      </c>
      <c r="R820" s="419">
        <v>3</v>
      </c>
      <c r="S820" s="421">
        <v>2</v>
      </c>
      <c r="T820" s="422">
        <v>0</v>
      </c>
      <c r="U820" s="453">
        <v>1</v>
      </c>
      <c r="V820" s="458">
        <v>0</v>
      </c>
      <c r="W820" s="456">
        <v>2</v>
      </c>
      <c r="X820" s="422">
        <v>0</v>
      </c>
      <c r="Y820" s="453">
        <v>0</v>
      </c>
      <c r="Z820" s="458">
        <v>1</v>
      </c>
      <c r="AA820" s="456">
        <v>0</v>
      </c>
      <c r="AB820" s="422">
        <v>0</v>
      </c>
      <c r="AC820" s="453">
        <v>1</v>
      </c>
      <c r="AD820" s="458">
        <v>0</v>
      </c>
      <c r="AE820" s="456">
        <v>2</v>
      </c>
      <c r="AF820" s="422">
        <v>1</v>
      </c>
      <c r="AG820" s="453">
        <v>1</v>
      </c>
      <c r="AH820" s="458">
        <v>1</v>
      </c>
      <c r="AI820" s="456">
        <v>0</v>
      </c>
      <c r="AJ820" s="422">
        <v>0</v>
      </c>
      <c r="AK820" s="453">
        <v>0</v>
      </c>
      <c r="AL820" s="444">
        <v>0</v>
      </c>
      <c r="AM820" s="449">
        <v>0</v>
      </c>
      <c r="AN820" s="447">
        <v>0</v>
      </c>
      <c r="AO820" s="451">
        <v>2</v>
      </c>
      <c r="AP820" s="451">
        <v>1</v>
      </c>
      <c r="AQ820" s="451">
        <v>0</v>
      </c>
      <c r="AR820" s="451">
        <v>0</v>
      </c>
      <c r="AS820" s="451">
        <v>0</v>
      </c>
      <c r="AT820" s="451">
        <v>0</v>
      </c>
      <c r="AU820" s="451">
        <v>0</v>
      </c>
      <c r="AV820" s="451">
        <v>0</v>
      </c>
      <c r="AW820" s="451">
        <v>0</v>
      </c>
      <c r="AX820" s="451">
        <v>0</v>
      </c>
      <c r="AY820" s="447">
        <v>0</v>
      </c>
      <c r="AZ820" s="451">
        <v>0</v>
      </c>
      <c r="BA820" s="428">
        <v>0</v>
      </c>
      <c r="BI820" s="435">
        <v>1</v>
      </c>
      <c r="BL820" s="435">
        <v>1</v>
      </c>
      <c r="BM820" s="435">
        <v>1</v>
      </c>
      <c r="BO820" s="435">
        <v>1</v>
      </c>
      <c r="BP820" s="435">
        <v>1</v>
      </c>
      <c r="BR820" s="442">
        <v>5</v>
      </c>
    </row>
    <row r="821" spans="1:70" ht="12.75" customHeight="1">
      <c r="A821" s="467">
        <v>41324</v>
      </c>
      <c r="B821" s="368">
        <v>12</v>
      </c>
      <c r="C821" s="368">
        <v>15</v>
      </c>
      <c r="D821" s="368">
        <v>28</v>
      </c>
      <c r="E821" s="368">
        <v>30</v>
      </c>
      <c r="F821" s="368">
        <v>44</v>
      </c>
      <c r="G821" s="368">
        <v>0</v>
      </c>
      <c r="H821" s="368">
        <v>8</v>
      </c>
      <c r="I821" s="500">
        <v>9</v>
      </c>
      <c r="R821" s="419">
        <v>2</v>
      </c>
      <c r="S821" s="421">
        <v>1</v>
      </c>
      <c r="T821" s="422">
        <v>1</v>
      </c>
      <c r="U821" s="453">
        <v>1</v>
      </c>
      <c r="V821" s="458">
        <v>1</v>
      </c>
      <c r="W821" s="456">
        <v>1</v>
      </c>
      <c r="X821" s="422">
        <v>0</v>
      </c>
      <c r="Y821" s="453">
        <v>0</v>
      </c>
      <c r="Z821" s="458">
        <v>0</v>
      </c>
      <c r="AA821" s="456">
        <v>0</v>
      </c>
      <c r="AB821" s="422">
        <v>0</v>
      </c>
      <c r="AC821" s="453">
        <v>0</v>
      </c>
      <c r="AD821" s="458">
        <v>0</v>
      </c>
      <c r="AE821" s="456">
        <v>0</v>
      </c>
      <c r="AF821" s="422">
        <v>0</v>
      </c>
      <c r="AG821" s="453">
        <v>1</v>
      </c>
      <c r="AH821" s="458">
        <v>0</v>
      </c>
      <c r="AI821" s="456">
        <v>1</v>
      </c>
      <c r="AJ821" s="422">
        <v>0</v>
      </c>
      <c r="AK821" s="453">
        <v>0</v>
      </c>
      <c r="AL821" s="444">
        <v>0</v>
      </c>
      <c r="AM821" s="449">
        <v>0</v>
      </c>
      <c r="AN821" s="447">
        <v>0</v>
      </c>
      <c r="AO821" s="451">
        <v>0</v>
      </c>
      <c r="AP821" s="451">
        <v>0</v>
      </c>
      <c r="AQ821" s="451">
        <v>0</v>
      </c>
      <c r="AR821" s="451">
        <v>0</v>
      </c>
      <c r="AS821" s="451">
        <v>0</v>
      </c>
      <c r="AT821" s="451">
        <v>0</v>
      </c>
      <c r="AU821" s="451">
        <v>0</v>
      </c>
      <c r="AV821" s="451">
        <v>0</v>
      </c>
      <c r="AW821" s="451">
        <v>0</v>
      </c>
      <c r="AX821" s="451">
        <v>0</v>
      </c>
      <c r="AY821" s="447">
        <v>0</v>
      </c>
      <c r="AZ821" s="451">
        <v>0</v>
      </c>
      <c r="BA821" s="428">
        <v>0</v>
      </c>
      <c r="BN821" s="435">
        <v>3</v>
      </c>
      <c r="BQ821" s="436">
        <v>2</v>
      </c>
      <c r="BR821" s="442">
        <v>2</v>
      </c>
    </row>
    <row r="822" spans="1:70" ht="12.75" customHeight="1">
      <c r="A822" s="467">
        <v>41320</v>
      </c>
      <c r="B822" s="368">
        <v>2</v>
      </c>
      <c r="C822" s="368">
        <v>4</v>
      </c>
      <c r="D822" s="368">
        <v>22</v>
      </c>
      <c r="E822" s="368">
        <v>28</v>
      </c>
      <c r="F822" s="368">
        <v>42</v>
      </c>
      <c r="G822" s="368">
        <v>0</v>
      </c>
      <c r="H822" s="368">
        <v>4</v>
      </c>
      <c r="I822" s="500">
        <v>9</v>
      </c>
      <c r="R822" s="419">
        <v>4</v>
      </c>
      <c r="S822" s="421">
        <v>1</v>
      </c>
      <c r="T822" s="422">
        <v>1</v>
      </c>
      <c r="U822" s="453">
        <v>0</v>
      </c>
      <c r="V822" s="458">
        <v>0</v>
      </c>
      <c r="W822" s="456">
        <v>0</v>
      </c>
      <c r="X822" s="422">
        <v>0</v>
      </c>
      <c r="Y822" s="453">
        <v>0</v>
      </c>
      <c r="Z822" s="458">
        <v>0</v>
      </c>
      <c r="AA822" s="456">
        <v>0</v>
      </c>
      <c r="AB822" s="422">
        <v>0</v>
      </c>
      <c r="AC822" s="453">
        <v>0</v>
      </c>
      <c r="AD822" s="458">
        <v>1</v>
      </c>
      <c r="AE822" s="456">
        <v>0</v>
      </c>
      <c r="AF822" s="422">
        <v>1</v>
      </c>
      <c r="AG822" s="453">
        <v>1</v>
      </c>
      <c r="AH822" s="458">
        <v>0</v>
      </c>
      <c r="AI822" s="456">
        <v>2</v>
      </c>
      <c r="AJ822" s="422">
        <v>0</v>
      </c>
      <c r="AK822" s="453">
        <v>2</v>
      </c>
      <c r="AL822" s="444">
        <v>1</v>
      </c>
      <c r="AM822" s="449">
        <v>0</v>
      </c>
      <c r="AN822" s="447">
        <v>0</v>
      </c>
      <c r="AO822" s="451">
        <v>1</v>
      </c>
      <c r="AP822" s="451">
        <v>1</v>
      </c>
      <c r="AQ822" s="451">
        <v>0</v>
      </c>
      <c r="AR822" s="451">
        <v>0</v>
      </c>
      <c r="AS822" s="451">
        <v>0</v>
      </c>
      <c r="AT822" s="451">
        <v>0</v>
      </c>
      <c r="AU822" s="451">
        <v>0</v>
      </c>
      <c r="AV822" s="451">
        <v>0</v>
      </c>
      <c r="AW822" s="451">
        <v>0</v>
      </c>
      <c r="AX822" s="451">
        <v>0</v>
      </c>
      <c r="AY822" s="447">
        <v>0</v>
      </c>
      <c r="AZ822" s="451">
        <v>0</v>
      </c>
      <c r="BA822" s="428">
        <v>0</v>
      </c>
      <c r="BH822" s="434">
        <v>1</v>
      </c>
      <c r="BI822" s="435">
        <v>1</v>
      </c>
      <c r="BK822" s="435">
        <v>1</v>
      </c>
      <c r="BO822" s="435">
        <v>1</v>
      </c>
      <c r="BP822" s="435">
        <v>1</v>
      </c>
      <c r="BR822" s="442">
        <v>5</v>
      </c>
    </row>
    <row r="823" spans="1:70" ht="12.75" customHeight="1">
      <c r="A823" s="467">
        <v>41317</v>
      </c>
      <c r="B823" s="368">
        <v>5</v>
      </c>
      <c r="C823" s="368">
        <v>11</v>
      </c>
      <c r="D823" s="368">
        <v>16</v>
      </c>
      <c r="E823" s="368">
        <v>25</v>
      </c>
      <c r="F823" s="368">
        <v>28</v>
      </c>
      <c r="G823" s="368">
        <v>0</v>
      </c>
      <c r="H823" s="368">
        <v>7</v>
      </c>
      <c r="I823" s="500">
        <v>9</v>
      </c>
      <c r="R823" s="419">
        <v>1</v>
      </c>
      <c r="S823" s="421">
        <v>1</v>
      </c>
      <c r="T823" s="422">
        <v>0</v>
      </c>
      <c r="U823" s="453">
        <v>1</v>
      </c>
      <c r="V823" s="458">
        <v>1</v>
      </c>
      <c r="W823" s="456">
        <v>1</v>
      </c>
      <c r="X823" s="422">
        <v>0</v>
      </c>
      <c r="Y823" s="453">
        <v>1</v>
      </c>
      <c r="Z823" s="458">
        <v>0</v>
      </c>
      <c r="AA823" s="456">
        <v>0</v>
      </c>
      <c r="AB823" s="422">
        <v>0</v>
      </c>
      <c r="AC823" s="453">
        <v>0</v>
      </c>
      <c r="AD823" s="458">
        <v>0</v>
      </c>
      <c r="AE823" s="456">
        <v>0</v>
      </c>
      <c r="AF823" s="422">
        <v>0</v>
      </c>
      <c r="AG823" s="453">
        <v>0</v>
      </c>
      <c r="AH823" s="458">
        <v>0</v>
      </c>
      <c r="AI823" s="456">
        <v>0</v>
      </c>
      <c r="AJ823" s="422">
        <v>1</v>
      </c>
      <c r="AK823" s="453">
        <v>0</v>
      </c>
      <c r="AL823" s="444">
        <v>1</v>
      </c>
      <c r="AM823" s="449">
        <v>0</v>
      </c>
      <c r="AN823" s="447">
        <v>0</v>
      </c>
      <c r="AO823" s="451">
        <v>0</v>
      </c>
      <c r="AP823" s="451">
        <v>0</v>
      </c>
      <c r="AQ823" s="451">
        <v>0</v>
      </c>
      <c r="AR823" s="451">
        <v>0</v>
      </c>
      <c r="AS823" s="451">
        <v>0</v>
      </c>
      <c r="AT823" s="451">
        <v>0</v>
      </c>
      <c r="AU823" s="451">
        <v>0</v>
      </c>
      <c r="AV823" s="451">
        <v>0</v>
      </c>
      <c r="AW823" s="451">
        <v>0</v>
      </c>
      <c r="AX823" s="451">
        <v>0</v>
      </c>
      <c r="AY823" s="447">
        <v>0</v>
      </c>
      <c r="AZ823" s="451">
        <v>0</v>
      </c>
      <c r="BA823" s="428">
        <v>0</v>
      </c>
      <c r="BH823" s="434">
        <v>1</v>
      </c>
      <c r="BI823" s="435">
        <v>1</v>
      </c>
      <c r="BL823" s="435">
        <v>1</v>
      </c>
      <c r="BM823" s="435">
        <v>1</v>
      </c>
      <c r="BP823" s="435">
        <v>1</v>
      </c>
      <c r="BR823" s="442">
        <v>5</v>
      </c>
    </row>
    <row r="824" spans="1:70" ht="12.75" customHeight="1">
      <c r="A824" s="467">
        <v>41313</v>
      </c>
      <c r="B824" s="368">
        <v>9</v>
      </c>
      <c r="C824" s="368">
        <v>11</v>
      </c>
      <c r="D824" s="368">
        <v>14</v>
      </c>
      <c r="E824" s="368">
        <v>34</v>
      </c>
      <c r="F824" s="368">
        <v>44</v>
      </c>
      <c r="G824" s="368">
        <v>0</v>
      </c>
      <c r="H824" s="368">
        <v>10</v>
      </c>
      <c r="I824" s="500">
        <v>11</v>
      </c>
      <c r="R824" s="419">
        <v>3</v>
      </c>
      <c r="S824" s="421">
        <v>0</v>
      </c>
      <c r="T824" s="422">
        <v>0</v>
      </c>
      <c r="U824" s="453">
        <v>1</v>
      </c>
      <c r="V824" s="458">
        <v>0</v>
      </c>
      <c r="W824" s="456">
        <v>1</v>
      </c>
      <c r="X824" s="422">
        <v>0</v>
      </c>
      <c r="Y824" s="453">
        <v>0</v>
      </c>
      <c r="Z824" s="458">
        <v>0</v>
      </c>
      <c r="AA824" s="456">
        <v>1</v>
      </c>
      <c r="AB824" s="422">
        <v>0</v>
      </c>
      <c r="AC824" s="453">
        <v>0</v>
      </c>
      <c r="AD824" s="458">
        <v>1</v>
      </c>
      <c r="AE824" s="456">
        <v>0</v>
      </c>
      <c r="AF824" s="422">
        <v>1</v>
      </c>
      <c r="AG824" s="453">
        <v>0</v>
      </c>
      <c r="AH824" s="458">
        <v>0</v>
      </c>
      <c r="AI824" s="456">
        <v>0</v>
      </c>
      <c r="AJ824" s="422">
        <v>0</v>
      </c>
      <c r="AK824" s="453">
        <v>0</v>
      </c>
      <c r="AL824" s="444">
        <v>1</v>
      </c>
      <c r="AM824" s="449">
        <v>0</v>
      </c>
      <c r="AN824" s="447">
        <v>0</v>
      </c>
      <c r="AO824" s="451">
        <v>0</v>
      </c>
      <c r="AP824" s="451">
        <v>0</v>
      </c>
      <c r="AQ824" s="451">
        <v>0</v>
      </c>
      <c r="AR824" s="451">
        <v>0</v>
      </c>
      <c r="AS824" s="451">
        <v>0</v>
      </c>
      <c r="AT824" s="451">
        <v>0</v>
      </c>
      <c r="AU824" s="451">
        <v>0</v>
      </c>
      <c r="AV824" s="451">
        <v>0</v>
      </c>
      <c r="AW824" s="451">
        <v>0</v>
      </c>
      <c r="AX824" s="451">
        <v>0</v>
      </c>
      <c r="AY824" s="447">
        <v>0</v>
      </c>
      <c r="AZ824" s="451">
        <v>0</v>
      </c>
      <c r="BA824" s="428">
        <v>0</v>
      </c>
      <c r="BH824" s="434">
        <v>1</v>
      </c>
      <c r="BL824" s="435">
        <v>1</v>
      </c>
      <c r="BN824" s="435">
        <v>1</v>
      </c>
      <c r="BO824" s="435">
        <v>1</v>
      </c>
      <c r="BQ824" s="436">
        <v>1</v>
      </c>
      <c r="BR824" s="442">
        <v>5</v>
      </c>
    </row>
    <row r="825" spans="1:70" ht="12.75" customHeight="1">
      <c r="A825" s="467">
        <v>41310</v>
      </c>
      <c r="B825" s="368">
        <v>6</v>
      </c>
      <c r="C825" s="368">
        <v>25</v>
      </c>
      <c r="D825" s="368">
        <v>31</v>
      </c>
      <c r="E825" s="368">
        <v>40</v>
      </c>
      <c r="F825" s="368">
        <v>45</v>
      </c>
      <c r="G825" s="368">
        <v>0</v>
      </c>
      <c r="H825" s="368">
        <v>6</v>
      </c>
      <c r="I825" s="500">
        <v>7</v>
      </c>
      <c r="R825" s="419">
        <v>4</v>
      </c>
      <c r="S825" s="421">
        <v>0</v>
      </c>
      <c r="T825" s="422">
        <v>1</v>
      </c>
      <c r="U825" s="453">
        <v>0</v>
      </c>
      <c r="V825" s="458">
        <v>1</v>
      </c>
      <c r="W825" s="456">
        <v>1</v>
      </c>
      <c r="X825" s="422">
        <v>0</v>
      </c>
      <c r="Y825" s="453">
        <v>1</v>
      </c>
      <c r="Z825" s="458">
        <v>0</v>
      </c>
      <c r="AA825" s="456">
        <v>0</v>
      </c>
      <c r="AB825" s="422">
        <v>0</v>
      </c>
      <c r="AC825" s="453">
        <v>1</v>
      </c>
      <c r="AD825" s="458">
        <v>0</v>
      </c>
      <c r="AE825" s="456">
        <v>0</v>
      </c>
      <c r="AF825" s="422">
        <v>1</v>
      </c>
      <c r="AG825" s="453">
        <v>0</v>
      </c>
      <c r="AH825" s="458">
        <v>0</v>
      </c>
      <c r="AI825" s="456">
        <v>0</v>
      </c>
      <c r="AJ825" s="422">
        <v>0</v>
      </c>
      <c r="AK825" s="453">
        <v>0</v>
      </c>
      <c r="AL825" s="444">
        <v>0</v>
      </c>
      <c r="AM825" s="449">
        <v>0</v>
      </c>
      <c r="AN825" s="447">
        <v>0</v>
      </c>
      <c r="AO825" s="451">
        <v>0</v>
      </c>
      <c r="AP825" s="451">
        <v>0</v>
      </c>
      <c r="AQ825" s="451">
        <v>0</v>
      </c>
      <c r="AR825" s="451">
        <v>0</v>
      </c>
      <c r="AS825" s="451">
        <v>0</v>
      </c>
      <c r="AT825" s="451">
        <v>0</v>
      </c>
      <c r="AU825" s="451">
        <v>0</v>
      </c>
      <c r="AV825" s="451">
        <v>0</v>
      </c>
      <c r="AW825" s="451">
        <v>0</v>
      </c>
      <c r="AX825" s="451">
        <v>0</v>
      </c>
      <c r="AY825" s="447">
        <v>0</v>
      </c>
      <c r="AZ825" s="451">
        <v>0</v>
      </c>
      <c r="BA825" s="428">
        <v>0</v>
      </c>
      <c r="BH825" s="434">
        <v>1</v>
      </c>
      <c r="BJ825" s="435">
        <v>2</v>
      </c>
      <c r="BO825" s="435">
        <v>1</v>
      </c>
      <c r="BP825" s="435">
        <v>1</v>
      </c>
      <c r="BR825" s="442">
        <v>4</v>
      </c>
    </row>
    <row r="826" spans="1:70" ht="12.75" customHeight="1">
      <c r="A826" s="467">
        <v>41306</v>
      </c>
      <c r="B826" s="368">
        <v>5</v>
      </c>
      <c r="C826" s="368">
        <v>21</v>
      </c>
      <c r="D826" s="368">
        <v>34</v>
      </c>
      <c r="E826" s="368">
        <v>37</v>
      </c>
      <c r="F826" s="368">
        <v>38</v>
      </c>
      <c r="G826" s="368">
        <v>0</v>
      </c>
      <c r="H826" s="368">
        <v>1</v>
      </c>
      <c r="I826" s="500">
        <v>6</v>
      </c>
      <c r="R826" s="419">
        <v>4</v>
      </c>
      <c r="S826" s="421">
        <v>0</v>
      </c>
      <c r="T826" s="422">
        <v>1</v>
      </c>
      <c r="U826" s="453">
        <v>1</v>
      </c>
      <c r="V826" s="458">
        <v>0</v>
      </c>
      <c r="W826" s="456">
        <v>0</v>
      </c>
      <c r="X826" s="422">
        <v>1</v>
      </c>
      <c r="Y826" s="453">
        <v>0</v>
      </c>
      <c r="Z826" s="458">
        <v>0</v>
      </c>
      <c r="AA826" s="456">
        <v>1</v>
      </c>
      <c r="AB826" s="422">
        <v>1</v>
      </c>
      <c r="AC826" s="453">
        <v>1</v>
      </c>
      <c r="AD826" s="458">
        <v>0</v>
      </c>
      <c r="AE826" s="456">
        <v>0</v>
      </c>
      <c r="AF826" s="422">
        <v>0</v>
      </c>
      <c r="AG826" s="453">
        <v>0</v>
      </c>
      <c r="AH826" s="458">
        <v>0</v>
      </c>
      <c r="AI826" s="456">
        <v>0</v>
      </c>
      <c r="AJ826" s="422">
        <v>1</v>
      </c>
      <c r="AK826" s="453">
        <v>0</v>
      </c>
      <c r="AL826" s="444">
        <v>0</v>
      </c>
      <c r="AM826" s="449">
        <v>0</v>
      </c>
      <c r="AN826" s="447">
        <v>0</v>
      </c>
      <c r="AO826" s="451">
        <v>0</v>
      </c>
      <c r="AP826" s="451">
        <v>0</v>
      </c>
      <c r="AQ826" s="451">
        <v>0</v>
      </c>
      <c r="AR826" s="451">
        <v>0</v>
      </c>
      <c r="AS826" s="451">
        <v>0</v>
      </c>
      <c r="AT826" s="451">
        <v>0</v>
      </c>
      <c r="AU826" s="451">
        <v>0</v>
      </c>
      <c r="AV826" s="451">
        <v>0</v>
      </c>
      <c r="AW826" s="451">
        <v>0</v>
      </c>
      <c r="AX826" s="451">
        <v>0</v>
      </c>
      <c r="AY826" s="447">
        <v>0</v>
      </c>
      <c r="AZ826" s="451">
        <v>0</v>
      </c>
      <c r="BA826" s="428">
        <v>0</v>
      </c>
      <c r="BI826" s="435">
        <v>1</v>
      </c>
      <c r="BJ826" s="435">
        <v>1</v>
      </c>
      <c r="BL826" s="435">
        <v>1</v>
      </c>
      <c r="BO826" s="435">
        <v>1</v>
      </c>
      <c r="BQ826" s="436">
        <v>1</v>
      </c>
      <c r="BR826" s="442">
        <v>5</v>
      </c>
    </row>
    <row r="827" spans="1:70" ht="12.75" customHeight="1">
      <c r="A827" s="467">
        <v>41303</v>
      </c>
      <c r="B827" s="368">
        <v>9</v>
      </c>
      <c r="C827" s="368">
        <v>16</v>
      </c>
      <c r="D827" s="368">
        <v>26</v>
      </c>
      <c r="E827" s="368">
        <v>36</v>
      </c>
      <c r="F827" s="368">
        <v>39</v>
      </c>
      <c r="G827" s="368">
        <v>0</v>
      </c>
      <c r="H827" s="368">
        <v>2</v>
      </c>
      <c r="I827" s="500">
        <v>6</v>
      </c>
      <c r="R827" s="419">
        <v>4</v>
      </c>
      <c r="S827" s="421">
        <v>0</v>
      </c>
      <c r="T827" s="422">
        <v>1</v>
      </c>
      <c r="U827" s="453">
        <v>0</v>
      </c>
      <c r="V827" s="458">
        <v>0</v>
      </c>
      <c r="W827" s="456">
        <v>2</v>
      </c>
      <c r="X827" s="422">
        <v>0</v>
      </c>
      <c r="Y827" s="453">
        <v>0</v>
      </c>
      <c r="Z827" s="458">
        <v>0</v>
      </c>
      <c r="AA827" s="456">
        <v>0</v>
      </c>
      <c r="AB827" s="422">
        <v>0</v>
      </c>
      <c r="AC827" s="453">
        <v>1</v>
      </c>
      <c r="AD827" s="458">
        <v>0</v>
      </c>
      <c r="AE827" s="456">
        <v>0</v>
      </c>
      <c r="AF827" s="422">
        <v>0</v>
      </c>
      <c r="AG827" s="453">
        <v>1</v>
      </c>
      <c r="AH827" s="458">
        <v>0</v>
      </c>
      <c r="AI827" s="456">
        <v>1</v>
      </c>
      <c r="AJ827" s="422">
        <v>0</v>
      </c>
      <c r="AK827" s="453">
        <v>0</v>
      </c>
      <c r="AL827" s="444">
        <v>0</v>
      </c>
      <c r="AM827" s="449">
        <v>0</v>
      </c>
      <c r="AN827" s="447">
        <v>0</v>
      </c>
      <c r="AO827" s="451">
        <v>1</v>
      </c>
      <c r="AP827" s="451">
        <v>0</v>
      </c>
      <c r="AQ827" s="451">
        <v>0</v>
      </c>
      <c r="AR827" s="451">
        <v>0</v>
      </c>
      <c r="AS827" s="451">
        <v>0</v>
      </c>
      <c r="AT827" s="451">
        <v>0</v>
      </c>
      <c r="AU827" s="451">
        <v>0</v>
      </c>
      <c r="AV827" s="451">
        <v>0</v>
      </c>
      <c r="AW827" s="451">
        <v>0</v>
      </c>
      <c r="AX827" s="451">
        <v>0</v>
      </c>
      <c r="AY827" s="447">
        <v>0</v>
      </c>
      <c r="AZ827" s="451">
        <v>0</v>
      </c>
      <c r="BA827" s="428">
        <v>0</v>
      </c>
      <c r="BH827" s="434">
        <v>1</v>
      </c>
      <c r="BJ827" s="435">
        <v>2</v>
      </c>
      <c r="BN827" s="435">
        <v>1</v>
      </c>
      <c r="BO827" s="435">
        <v>1</v>
      </c>
      <c r="BR827" s="442">
        <v>4</v>
      </c>
    </row>
    <row r="828" spans="1:70" ht="12.75" customHeight="1">
      <c r="A828" s="467">
        <v>41299</v>
      </c>
      <c r="B828" s="368">
        <v>3</v>
      </c>
      <c r="C828" s="368">
        <v>10</v>
      </c>
      <c r="D828" s="368">
        <v>18</v>
      </c>
      <c r="E828" s="368">
        <v>31</v>
      </c>
      <c r="F828" s="368">
        <v>37</v>
      </c>
      <c r="G828" s="368">
        <v>0</v>
      </c>
      <c r="H828" s="368">
        <v>2</v>
      </c>
      <c r="I828" s="500">
        <v>4</v>
      </c>
      <c r="R828" s="419">
        <v>3</v>
      </c>
      <c r="S828" s="421">
        <v>1</v>
      </c>
      <c r="T828" s="422">
        <v>1</v>
      </c>
      <c r="U828" s="453">
        <v>0</v>
      </c>
      <c r="V828" s="458">
        <v>0</v>
      </c>
      <c r="W828" s="456">
        <v>0</v>
      </c>
      <c r="X828" s="422">
        <v>0</v>
      </c>
      <c r="Y828" s="453">
        <v>1</v>
      </c>
      <c r="Z828" s="458">
        <v>1</v>
      </c>
      <c r="AA828" s="456">
        <v>0</v>
      </c>
      <c r="AB828" s="422">
        <v>0</v>
      </c>
      <c r="AC828" s="453">
        <v>1</v>
      </c>
      <c r="AD828" s="458">
        <v>0</v>
      </c>
      <c r="AE828" s="456">
        <v>0</v>
      </c>
      <c r="AF828" s="422">
        <v>0</v>
      </c>
      <c r="AG828" s="453">
        <v>0</v>
      </c>
      <c r="AH828" s="458">
        <v>0</v>
      </c>
      <c r="AI828" s="456">
        <v>1</v>
      </c>
      <c r="AJ828" s="422">
        <v>0</v>
      </c>
      <c r="AK828" s="453">
        <v>1</v>
      </c>
      <c r="AL828" s="444">
        <v>0</v>
      </c>
      <c r="AM828" s="449">
        <v>0</v>
      </c>
      <c r="AN828" s="447">
        <v>0</v>
      </c>
      <c r="AO828" s="451">
        <v>0</v>
      </c>
      <c r="AP828" s="451">
        <v>0</v>
      </c>
      <c r="AQ828" s="451">
        <v>0</v>
      </c>
      <c r="AR828" s="451">
        <v>0</v>
      </c>
      <c r="AS828" s="451">
        <v>0</v>
      </c>
      <c r="AT828" s="451">
        <v>0</v>
      </c>
      <c r="AU828" s="451">
        <v>0</v>
      </c>
      <c r="AV828" s="451">
        <v>0</v>
      </c>
      <c r="AW828" s="451">
        <v>0</v>
      </c>
      <c r="AX828" s="451">
        <v>0</v>
      </c>
      <c r="AY828" s="447">
        <v>0</v>
      </c>
      <c r="AZ828" s="451">
        <v>0</v>
      </c>
      <c r="BA828" s="428">
        <v>0</v>
      </c>
      <c r="BH828" s="434">
        <v>1</v>
      </c>
      <c r="BI828" s="435">
        <v>1</v>
      </c>
      <c r="BJ828" s="435">
        <v>1</v>
      </c>
      <c r="BL828" s="435">
        <v>1</v>
      </c>
      <c r="BO828" s="435">
        <v>1</v>
      </c>
      <c r="BR828" s="442">
        <v>5</v>
      </c>
    </row>
    <row r="829" spans="1:70" ht="12.75" customHeight="1">
      <c r="A829" s="467">
        <v>41296</v>
      </c>
      <c r="B829" s="368">
        <v>1</v>
      </c>
      <c r="C829" s="368">
        <v>10</v>
      </c>
      <c r="D829" s="368">
        <v>44</v>
      </c>
      <c r="E829" s="368">
        <v>45</v>
      </c>
      <c r="F829" s="368">
        <v>48</v>
      </c>
      <c r="G829" s="368">
        <v>0</v>
      </c>
      <c r="H829" s="368">
        <v>1</v>
      </c>
      <c r="I829" s="500">
        <v>4</v>
      </c>
      <c r="R829" s="419">
        <v>3</v>
      </c>
      <c r="S829" s="421">
        <v>0</v>
      </c>
      <c r="T829" s="422">
        <v>0</v>
      </c>
      <c r="U829" s="453">
        <v>0</v>
      </c>
      <c r="V829" s="458">
        <v>1</v>
      </c>
      <c r="W829" s="456">
        <v>0</v>
      </c>
      <c r="X829" s="422">
        <v>1</v>
      </c>
      <c r="Y829" s="453">
        <v>0</v>
      </c>
      <c r="Z829" s="458">
        <v>0</v>
      </c>
      <c r="AA829" s="456">
        <v>1</v>
      </c>
      <c r="AB829" s="422">
        <v>0</v>
      </c>
      <c r="AC829" s="453">
        <v>0</v>
      </c>
      <c r="AD829" s="458">
        <v>1</v>
      </c>
      <c r="AE829" s="456">
        <v>0</v>
      </c>
      <c r="AF829" s="422">
        <v>0</v>
      </c>
      <c r="AG829" s="453">
        <v>0</v>
      </c>
      <c r="AH829" s="458">
        <v>0</v>
      </c>
      <c r="AI829" s="456">
        <v>0</v>
      </c>
      <c r="AJ829" s="422">
        <v>0</v>
      </c>
      <c r="AK829" s="453">
        <v>1</v>
      </c>
      <c r="AL829" s="444">
        <v>0</v>
      </c>
      <c r="AM829" s="449">
        <v>0</v>
      </c>
      <c r="AN829" s="447">
        <v>0</v>
      </c>
      <c r="AO829" s="451">
        <v>0</v>
      </c>
      <c r="AP829" s="451">
        <v>0</v>
      </c>
      <c r="AQ829" s="451">
        <v>0</v>
      </c>
      <c r="AR829" s="451">
        <v>0</v>
      </c>
      <c r="AS829" s="451">
        <v>0</v>
      </c>
      <c r="AT829" s="451">
        <v>0</v>
      </c>
      <c r="AU829" s="451">
        <v>0</v>
      </c>
      <c r="AV829" s="451">
        <v>0</v>
      </c>
      <c r="AW829" s="451">
        <v>0</v>
      </c>
      <c r="AX829" s="451">
        <v>0</v>
      </c>
      <c r="AY829" s="447">
        <v>0</v>
      </c>
      <c r="AZ829" s="451">
        <v>0</v>
      </c>
      <c r="BA829" s="428">
        <v>0</v>
      </c>
      <c r="BJ829" s="435">
        <v>1</v>
      </c>
      <c r="BN829" s="435">
        <v>1</v>
      </c>
      <c r="BO829" s="435">
        <v>1</v>
      </c>
      <c r="BP829" s="435">
        <v>1</v>
      </c>
      <c r="BQ829" s="436">
        <v>1</v>
      </c>
      <c r="BR829" s="442">
        <v>5</v>
      </c>
    </row>
    <row r="830" spans="1:70" ht="12.75" customHeight="1">
      <c r="A830" s="467">
        <v>41292</v>
      </c>
      <c r="B830" s="368">
        <v>4</v>
      </c>
      <c r="C830" s="368">
        <v>26</v>
      </c>
      <c r="D830" s="368">
        <v>27</v>
      </c>
      <c r="E830" s="368">
        <v>30</v>
      </c>
      <c r="F830" s="368">
        <v>39</v>
      </c>
      <c r="G830" s="368">
        <v>0</v>
      </c>
      <c r="H830" s="368">
        <v>3</v>
      </c>
      <c r="I830" s="500">
        <v>10</v>
      </c>
      <c r="R830" s="419">
        <v>4</v>
      </c>
      <c r="S830" s="421">
        <v>0</v>
      </c>
      <c r="T830" s="422">
        <v>0</v>
      </c>
      <c r="U830" s="453">
        <v>1</v>
      </c>
      <c r="V830" s="458">
        <v>0</v>
      </c>
      <c r="W830" s="456">
        <v>1</v>
      </c>
      <c r="X830" s="422">
        <v>0</v>
      </c>
      <c r="Y830" s="453">
        <v>2</v>
      </c>
      <c r="Z830" s="458">
        <v>1</v>
      </c>
      <c r="AA830" s="456">
        <v>0</v>
      </c>
      <c r="AB830" s="422">
        <v>0</v>
      </c>
      <c r="AC830" s="453">
        <v>2</v>
      </c>
      <c r="AD830" s="458">
        <v>1</v>
      </c>
      <c r="AE830" s="456">
        <v>0</v>
      </c>
      <c r="AF830" s="422">
        <v>2</v>
      </c>
      <c r="AG830" s="453">
        <v>0</v>
      </c>
      <c r="AH830" s="458">
        <v>2</v>
      </c>
      <c r="AI830" s="456">
        <v>0</v>
      </c>
      <c r="AJ830" s="422">
        <v>0</v>
      </c>
      <c r="AK830" s="453">
        <v>0</v>
      </c>
      <c r="AL830" s="444">
        <v>1</v>
      </c>
      <c r="AM830" s="449">
        <v>2</v>
      </c>
      <c r="AN830" s="447">
        <v>0</v>
      </c>
      <c r="AO830" s="451">
        <v>0</v>
      </c>
      <c r="AP830" s="451">
        <v>2</v>
      </c>
      <c r="AQ830" s="451">
        <v>0</v>
      </c>
      <c r="AR830" s="451">
        <v>0</v>
      </c>
      <c r="AS830" s="451">
        <v>0</v>
      </c>
      <c r="AT830" s="451">
        <v>0</v>
      </c>
      <c r="AU830" s="451">
        <v>0</v>
      </c>
      <c r="AV830" s="451">
        <v>0</v>
      </c>
      <c r="AW830" s="451">
        <v>0</v>
      </c>
      <c r="AX830" s="451">
        <v>0</v>
      </c>
      <c r="AY830" s="447">
        <v>0</v>
      </c>
      <c r="AZ830" s="451">
        <v>0</v>
      </c>
      <c r="BA830" s="428">
        <v>0</v>
      </c>
      <c r="BL830" s="435">
        <v>1</v>
      </c>
      <c r="BN830" s="435">
        <v>1</v>
      </c>
      <c r="BO830" s="435">
        <v>2</v>
      </c>
      <c r="BQ830" s="436">
        <v>1</v>
      </c>
      <c r="BR830" s="442">
        <v>4</v>
      </c>
    </row>
    <row r="831" spans="1:70" ht="12.75" customHeight="1">
      <c r="A831" s="467">
        <v>41289</v>
      </c>
      <c r="B831" s="368">
        <v>22</v>
      </c>
      <c r="C831" s="368">
        <v>38</v>
      </c>
      <c r="D831" s="368">
        <v>40</v>
      </c>
      <c r="E831" s="368">
        <v>42</v>
      </c>
      <c r="F831" s="368">
        <v>47</v>
      </c>
      <c r="G831" s="368">
        <v>0</v>
      </c>
      <c r="H831" s="368">
        <v>1</v>
      </c>
      <c r="I831" s="500">
        <v>11</v>
      </c>
      <c r="R831" s="419">
        <v>4</v>
      </c>
      <c r="S831" s="421">
        <v>1</v>
      </c>
      <c r="T831" s="422">
        <v>0</v>
      </c>
      <c r="U831" s="453">
        <v>2</v>
      </c>
      <c r="V831" s="458">
        <v>0</v>
      </c>
      <c r="W831" s="456">
        <v>1</v>
      </c>
      <c r="X831" s="422">
        <v>0</v>
      </c>
      <c r="Y831" s="453">
        <v>0</v>
      </c>
      <c r="Z831" s="458">
        <v>2</v>
      </c>
      <c r="AA831" s="456">
        <v>0</v>
      </c>
      <c r="AB831" s="422">
        <v>0</v>
      </c>
      <c r="AC831" s="453">
        <v>0</v>
      </c>
      <c r="AD831" s="458">
        <v>0</v>
      </c>
      <c r="AE831" s="456">
        <v>3</v>
      </c>
      <c r="AF831" s="422">
        <v>0</v>
      </c>
      <c r="AG831" s="453">
        <v>0</v>
      </c>
      <c r="AH831" s="458">
        <v>0</v>
      </c>
      <c r="AI831" s="456">
        <v>1</v>
      </c>
      <c r="AJ831" s="422">
        <v>1</v>
      </c>
      <c r="AK831" s="453">
        <v>0</v>
      </c>
      <c r="AL831" s="444">
        <v>0</v>
      </c>
      <c r="AM831" s="449">
        <v>1</v>
      </c>
      <c r="AN831" s="447">
        <v>0</v>
      </c>
      <c r="AO831" s="451">
        <v>1</v>
      </c>
      <c r="AP831" s="451">
        <v>0</v>
      </c>
      <c r="AQ831" s="451">
        <v>0</v>
      </c>
      <c r="AR831" s="451">
        <v>1</v>
      </c>
      <c r="AS831" s="451">
        <v>0</v>
      </c>
      <c r="AT831" s="451">
        <v>0</v>
      </c>
      <c r="AU831" s="451">
        <v>0</v>
      </c>
      <c r="AV831" s="451">
        <v>0</v>
      </c>
      <c r="AW831" s="451">
        <v>0</v>
      </c>
      <c r="AX831" s="451">
        <v>0</v>
      </c>
      <c r="AY831" s="447">
        <v>0</v>
      </c>
      <c r="AZ831" s="451">
        <v>0</v>
      </c>
      <c r="BA831" s="428">
        <v>0</v>
      </c>
      <c r="BH831" s="434">
        <v>1</v>
      </c>
      <c r="BJ831" s="435">
        <v>1</v>
      </c>
      <c r="BK831" s="435">
        <v>1</v>
      </c>
      <c r="BL831" s="435">
        <v>1</v>
      </c>
      <c r="BP831" s="435">
        <v>1</v>
      </c>
      <c r="BR831" s="442">
        <v>5</v>
      </c>
    </row>
    <row r="832" spans="1:70" ht="12.75" customHeight="1">
      <c r="A832" s="467">
        <v>41285</v>
      </c>
      <c r="B832" s="368">
        <v>4</v>
      </c>
      <c r="C832" s="368">
        <v>22</v>
      </c>
      <c r="D832" s="368">
        <v>29</v>
      </c>
      <c r="E832" s="368">
        <v>37</v>
      </c>
      <c r="F832" s="368">
        <v>41</v>
      </c>
      <c r="G832" s="368">
        <v>0</v>
      </c>
      <c r="H832" s="368">
        <v>4</v>
      </c>
      <c r="I832" s="500">
        <v>7</v>
      </c>
      <c r="R832" s="419">
        <v>3</v>
      </c>
      <c r="S832" s="421">
        <v>1</v>
      </c>
      <c r="T832" s="422">
        <v>0</v>
      </c>
      <c r="U832" s="453">
        <v>3</v>
      </c>
      <c r="V832" s="458">
        <v>0</v>
      </c>
      <c r="W832" s="456">
        <v>0</v>
      </c>
      <c r="X832" s="422">
        <v>0</v>
      </c>
      <c r="Y832" s="453">
        <v>0</v>
      </c>
      <c r="Z832" s="458">
        <v>0</v>
      </c>
      <c r="AA832" s="456">
        <v>0</v>
      </c>
      <c r="AB832" s="422">
        <v>0</v>
      </c>
      <c r="AC832" s="453">
        <v>1</v>
      </c>
      <c r="AD832" s="458">
        <v>0</v>
      </c>
      <c r="AE832" s="456">
        <v>0</v>
      </c>
      <c r="AF832" s="422">
        <v>0</v>
      </c>
      <c r="AG832" s="453">
        <v>1</v>
      </c>
      <c r="AH832" s="458">
        <v>0</v>
      </c>
      <c r="AI832" s="456">
        <v>1</v>
      </c>
      <c r="AJ832" s="422">
        <v>0</v>
      </c>
      <c r="AK832" s="453">
        <v>0</v>
      </c>
      <c r="AL832" s="444">
        <v>0</v>
      </c>
      <c r="AM832" s="449">
        <v>0</v>
      </c>
      <c r="AN832" s="447">
        <v>0</v>
      </c>
      <c r="AO832" s="451">
        <v>0</v>
      </c>
      <c r="AP832" s="451">
        <v>0</v>
      </c>
      <c r="AQ832" s="451">
        <v>0</v>
      </c>
      <c r="AR832" s="451">
        <v>1</v>
      </c>
      <c r="AS832" s="451">
        <v>0</v>
      </c>
      <c r="AT832" s="451">
        <v>0</v>
      </c>
      <c r="AU832" s="451">
        <v>0</v>
      </c>
      <c r="AV832" s="451">
        <v>0</v>
      </c>
      <c r="AW832" s="451">
        <v>0</v>
      </c>
      <c r="AX832" s="451">
        <v>0</v>
      </c>
      <c r="AY832" s="447">
        <v>0</v>
      </c>
      <c r="AZ832" s="451">
        <v>0</v>
      </c>
      <c r="BA832" s="428">
        <v>0</v>
      </c>
      <c r="BH832" s="434">
        <v>1</v>
      </c>
      <c r="BJ832" s="435">
        <v>2</v>
      </c>
      <c r="BK832" s="435">
        <v>1</v>
      </c>
      <c r="BM832" s="435">
        <v>1</v>
      </c>
      <c r="BR832" s="442">
        <v>4</v>
      </c>
    </row>
    <row r="833" spans="1:70" ht="12.75" customHeight="1">
      <c r="A833" s="467">
        <v>41282</v>
      </c>
      <c r="B833" s="368">
        <v>2</v>
      </c>
      <c r="C833" s="368">
        <v>20</v>
      </c>
      <c r="D833" s="368">
        <v>22</v>
      </c>
      <c r="E833" s="368">
        <v>26</v>
      </c>
      <c r="F833" s="368">
        <v>47</v>
      </c>
      <c r="G833" s="368">
        <v>0</v>
      </c>
      <c r="H833" s="368">
        <v>5</v>
      </c>
      <c r="I833" s="500">
        <v>9</v>
      </c>
      <c r="R833" s="419">
        <v>4</v>
      </c>
      <c r="S833" s="421">
        <v>1</v>
      </c>
      <c r="T833" s="422">
        <v>0</v>
      </c>
      <c r="U833" s="453">
        <v>1</v>
      </c>
      <c r="V833" s="458">
        <v>0</v>
      </c>
      <c r="W833" s="456">
        <v>1</v>
      </c>
      <c r="X833" s="422">
        <v>1</v>
      </c>
      <c r="Y833" s="453">
        <v>1</v>
      </c>
      <c r="Z833" s="458">
        <v>0</v>
      </c>
      <c r="AA833" s="456">
        <v>1</v>
      </c>
      <c r="AB833" s="422">
        <v>0</v>
      </c>
      <c r="AC833" s="453">
        <v>1</v>
      </c>
      <c r="AD833" s="458">
        <v>1</v>
      </c>
      <c r="AE833" s="456">
        <v>0</v>
      </c>
      <c r="AF833" s="422">
        <v>0</v>
      </c>
      <c r="AG833" s="453">
        <v>0</v>
      </c>
      <c r="AH833" s="458">
        <v>0</v>
      </c>
      <c r="AI833" s="456">
        <v>0</v>
      </c>
      <c r="AJ833" s="422">
        <v>1</v>
      </c>
      <c r="AK833" s="453">
        <v>0</v>
      </c>
      <c r="AL833" s="444">
        <v>0</v>
      </c>
      <c r="AM833" s="449">
        <v>0</v>
      </c>
      <c r="AN833" s="447">
        <v>0</v>
      </c>
      <c r="AO833" s="451">
        <v>0</v>
      </c>
      <c r="AP833" s="451">
        <v>0</v>
      </c>
      <c r="AQ833" s="451">
        <v>0</v>
      </c>
      <c r="AR833" s="451">
        <v>0</v>
      </c>
      <c r="AS833" s="451">
        <v>0</v>
      </c>
      <c r="AT833" s="451">
        <v>0</v>
      </c>
      <c r="AU833" s="451">
        <v>0</v>
      </c>
      <c r="AV833" s="451">
        <v>0</v>
      </c>
      <c r="AW833" s="451">
        <v>0</v>
      </c>
      <c r="AX833" s="451">
        <v>0</v>
      </c>
      <c r="AY833" s="447">
        <v>0</v>
      </c>
      <c r="AZ833" s="451">
        <v>0</v>
      </c>
      <c r="BA833" s="428">
        <v>0</v>
      </c>
      <c r="BH833" s="434">
        <v>1</v>
      </c>
      <c r="BL833" s="435">
        <v>2</v>
      </c>
      <c r="BM833" s="435">
        <v>1</v>
      </c>
      <c r="BP833" s="435">
        <v>1</v>
      </c>
      <c r="BR833" s="442">
        <v>4</v>
      </c>
    </row>
    <row r="834" spans="1:70" ht="12.75" customHeight="1">
      <c r="A834" s="467">
        <v>41278</v>
      </c>
      <c r="B834" s="368">
        <v>4</v>
      </c>
      <c r="C834" s="368">
        <v>10</v>
      </c>
      <c r="D834" s="368">
        <v>22</v>
      </c>
      <c r="E834" s="368">
        <v>27</v>
      </c>
      <c r="F834" s="368">
        <v>41</v>
      </c>
      <c r="G834" s="368">
        <v>0</v>
      </c>
      <c r="H834" s="368">
        <v>8</v>
      </c>
      <c r="I834" s="500">
        <v>10</v>
      </c>
      <c r="R834" s="419">
        <v>3</v>
      </c>
      <c r="S834" s="421">
        <v>0</v>
      </c>
      <c r="T834" s="422">
        <v>0</v>
      </c>
      <c r="U834" s="453">
        <v>1</v>
      </c>
      <c r="V834" s="458">
        <v>0</v>
      </c>
      <c r="W834" s="456">
        <v>0</v>
      </c>
      <c r="X834" s="422">
        <v>1</v>
      </c>
      <c r="Y834" s="453">
        <v>1</v>
      </c>
      <c r="Z834" s="458">
        <v>1</v>
      </c>
      <c r="AA834" s="456">
        <v>0</v>
      </c>
      <c r="AB834" s="422">
        <v>0</v>
      </c>
      <c r="AC834" s="453">
        <v>1</v>
      </c>
      <c r="AD834" s="458">
        <v>0</v>
      </c>
      <c r="AE834" s="456">
        <v>1</v>
      </c>
      <c r="AF834" s="422">
        <v>1</v>
      </c>
      <c r="AG834" s="453">
        <v>1</v>
      </c>
      <c r="AH834" s="458">
        <v>0</v>
      </c>
      <c r="AI834" s="456">
        <v>1</v>
      </c>
      <c r="AJ834" s="422">
        <v>0</v>
      </c>
      <c r="AK834" s="453">
        <v>1</v>
      </c>
      <c r="AL834" s="444">
        <v>0</v>
      </c>
      <c r="AM834" s="449">
        <v>0</v>
      </c>
      <c r="AN834" s="447">
        <v>0</v>
      </c>
      <c r="AO834" s="451">
        <v>0</v>
      </c>
      <c r="AP834" s="451">
        <v>0</v>
      </c>
      <c r="AQ834" s="451">
        <v>0</v>
      </c>
      <c r="AR834" s="451">
        <v>0</v>
      </c>
      <c r="AS834" s="451">
        <v>0</v>
      </c>
      <c r="AT834" s="451">
        <v>0</v>
      </c>
      <c r="AU834" s="451">
        <v>0</v>
      </c>
      <c r="AV834" s="451">
        <v>0</v>
      </c>
      <c r="AW834" s="451">
        <v>0</v>
      </c>
      <c r="AX834" s="451">
        <v>0</v>
      </c>
      <c r="AY834" s="447">
        <v>0</v>
      </c>
      <c r="AZ834" s="451">
        <v>0</v>
      </c>
      <c r="BA834" s="428">
        <v>0</v>
      </c>
      <c r="BH834" s="434">
        <v>2</v>
      </c>
      <c r="BI834" s="435">
        <v>1</v>
      </c>
      <c r="BK834" s="435">
        <v>1</v>
      </c>
      <c r="BQ834" s="436">
        <v>1</v>
      </c>
      <c r="BR834" s="442">
        <v>4</v>
      </c>
    </row>
    <row r="835" spans="1:70" ht="12.75" customHeight="1">
      <c r="A835" s="467">
        <v>41275</v>
      </c>
      <c r="B835" s="368">
        <v>2</v>
      </c>
      <c r="C835" s="368">
        <v>7</v>
      </c>
      <c r="D835" s="368">
        <v>8</v>
      </c>
      <c r="E835" s="368">
        <v>36</v>
      </c>
      <c r="F835" s="368">
        <v>49</v>
      </c>
      <c r="G835" s="368">
        <v>0</v>
      </c>
      <c r="H835" s="368">
        <v>1</v>
      </c>
      <c r="I835" s="500">
        <v>11</v>
      </c>
      <c r="R835" s="419">
        <v>3</v>
      </c>
      <c r="S835" s="421">
        <v>1</v>
      </c>
      <c r="T835" s="422">
        <v>0</v>
      </c>
      <c r="U835" s="453">
        <v>0</v>
      </c>
      <c r="V835" s="458">
        <v>0</v>
      </c>
      <c r="W835" s="456">
        <v>0</v>
      </c>
      <c r="X835" s="422">
        <v>0</v>
      </c>
      <c r="Y835" s="453">
        <v>0</v>
      </c>
      <c r="Z835" s="458">
        <v>0</v>
      </c>
      <c r="AA835" s="456">
        <v>0</v>
      </c>
      <c r="AB835" s="422">
        <v>1</v>
      </c>
      <c r="AC835" s="453">
        <v>0</v>
      </c>
      <c r="AD835" s="458">
        <v>0</v>
      </c>
      <c r="AE835" s="456">
        <v>0</v>
      </c>
      <c r="AF835" s="422">
        <v>0</v>
      </c>
      <c r="AG835" s="453">
        <v>0</v>
      </c>
      <c r="AH835" s="458">
        <v>0</v>
      </c>
      <c r="AI835" s="456">
        <v>0</v>
      </c>
      <c r="AJ835" s="422">
        <v>0</v>
      </c>
      <c r="AK835" s="453">
        <v>1</v>
      </c>
      <c r="AL835" s="444">
        <v>1</v>
      </c>
      <c r="AM835" s="449">
        <v>0</v>
      </c>
      <c r="AN835" s="447">
        <v>0</v>
      </c>
      <c r="AO835" s="451">
        <v>0</v>
      </c>
      <c r="AP835" s="451">
        <v>0</v>
      </c>
      <c r="AQ835" s="451">
        <v>0</v>
      </c>
      <c r="AR835" s="451">
        <v>0</v>
      </c>
      <c r="AS835" s="451">
        <v>0</v>
      </c>
      <c r="AT835" s="451">
        <v>0</v>
      </c>
      <c r="AU835" s="451">
        <v>0</v>
      </c>
      <c r="AV835" s="451">
        <v>0</v>
      </c>
      <c r="AW835" s="451">
        <v>0</v>
      </c>
      <c r="AX835" s="451">
        <v>0</v>
      </c>
      <c r="AY835" s="447">
        <v>0</v>
      </c>
      <c r="AZ835" s="451">
        <v>0</v>
      </c>
      <c r="BA835" s="428">
        <v>0</v>
      </c>
      <c r="BH835" s="434">
        <v>1</v>
      </c>
      <c r="BI835" s="435">
        <v>1</v>
      </c>
      <c r="BK835" s="435">
        <v>1</v>
      </c>
      <c r="BL835" s="435">
        <v>1</v>
      </c>
      <c r="BQ835" s="436">
        <v>1</v>
      </c>
      <c r="BR835" s="442">
        <v>5</v>
      </c>
    </row>
    <row r="836" spans="1:70" ht="12.75" customHeight="1">
      <c r="A836" s="467">
        <v>41271</v>
      </c>
      <c r="B836" s="368">
        <v>17</v>
      </c>
      <c r="C836" s="368">
        <v>24</v>
      </c>
      <c r="D836" s="368">
        <v>26</v>
      </c>
      <c r="E836" s="368">
        <v>27</v>
      </c>
      <c r="F836" s="368">
        <v>49</v>
      </c>
      <c r="G836" s="368">
        <v>0</v>
      </c>
      <c r="H836" s="368">
        <v>3</v>
      </c>
      <c r="I836" s="500">
        <v>5</v>
      </c>
      <c r="R836" s="419">
        <v>3</v>
      </c>
      <c r="S836" s="421">
        <v>0</v>
      </c>
      <c r="T836" s="422">
        <v>1</v>
      </c>
      <c r="U836" s="453">
        <v>0</v>
      </c>
      <c r="V836" s="458">
        <v>1</v>
      </c>
      <c r="W836" s="456">
        <v>0</v>
      </c>
      <c r="X836" s="422">
        <v>1</v>
      </c>
      <c r="Y836" s="453">
        <v>0</v>
      </c>
      <c r="Z836" s="458">
        <v>1</v>
      </c>
      <c r="AA836" s="456">
        <v>0</v>
      </c>
      <c r="AB836" s="422">
        <v>0</v>
      </c>
      <c r="AC836" s="453">
        <v>0</v>
      </c>
      <c r="AD836" s="458">
        <v>1</v>
      </c>
      <c r="AE836" s="456">
        <v>0</v>
      </c>
      <c r="AF836" s="422">
        <v>0</v>
      </c>
      <c r="AG836" s="453">
        <v>1</v>
      </c>
      <c r="AH836" s="458">
        <v>1</v>
      </c>
      <c r="AI836" s="456">
        <v>1</v>
      </c>
      <c r="AJ836" s="422">
        <v>0</v>
      </c>
      <c r="AK836" s="453">
        <v>0</v>
      </c>
      <c r="AL836" s="444">
        <v>1</v>
      </c>
      <c r="AM836" s="449">
        <v>0</v>
      </c>
      <c r="AN836" s="447">
        <v>0</v>
      </c>
      <c r="AO836" s="451">
        <v>0</v>
      </c>
      <c r="AP836" s="451">
        <v>0</v>
      </c>
      <c r="AQ836" s="451">
        <v>0</v>
      </c>
      <c r="AR836" s="451">
        <v>0</v>
      </c>
      <c r="AS836" s="451">
        <v>0</v>
      </c>
      <c r="AT836" s="451">
        <v>0</v>
      </c>
      <c r="AU836" s="451">
        <v>0</v>
      </c>
      <c r="AV836" s="451">
        <v>0</v>
      </c>
      <c r="AW836" s="451">
        <v>0</v>
      </c>
      <c r="AX836" s="451">
        <v>0</v>
      </c>
      <c r="AY836" s="447">
        <v>0</v>
      </c>
      <c r="AZ836" s="451">
        <v>0</v>
      </c>
      <c r="BA836" s="428">
        <v>0</v>
      </c>
      <c r="BH836" s="434">
        <v>1</v>
      </c>
      <c r="BI836" s="435">
        <v>1</v>
      </c>
      <c r="BJ836" s="435">
        <v>1</v>
      </c>
      <c r="BN836" s="435">
        <v>1</v>
      </c>
      <c r="BP836" s="435">
        <v>1</v>
      </c>
      <c r="BR836" s="442">
        <v>5</v>
      </c>
    </row>
    <row r="837" spans="1:70" ht="12.75" customHeight="1">
      <c r="A837" s="467">
        <v>41268</v>
      </c>
      <c r="B837" s="368">
        <v>14</v>
      </c>
      <c r="C837" s="368">
        <v>18</v>
      </c>
      <c r="D837" s="368">
        <v>20</v>
      </c>
      <c r="E837" s="368">
        <v>23</v>
      </c>
      <c r="F837" s="368">
        <v>32</v>
      </c>
      <c r="G837" s="368">
        <v>0</v>
      </c>
      <c r="H837" s="368">
        <v>3</v>
      </c>
      <c r="I837" s="500">
        <v>10</v>
      </c>
      <c r="R837" s="419">
        <v>4</v>
      </c>
      <c r="S837" s="421">
        <v>0</v>
      </c>
      <c r="T837" s="422">
        <v>2</v>
      </c>
      <c r="U837" s="453">
        <v>3</v>
      </c>
      <c r="V837" s="458">
        <v>0</v>
      </c>
      <c r="W837" s="456">
        <v>0</v>
      </c>
      <c r="X837" s="422">
        <v>1</v>
      </c>
      <c r="Y837" s="453">
        <v>0</v>
      </c>
      <c r="Z837" s="458">
        <v>0</v>
      </c>
      <c r="AA837" s="456">
        <v>1</v>
      </c>
      <c r="AB837" s="422">
        <v>0</v>
      </c>
      <c r="AC837" s="453">
        <v>0</v>
      </c>
      <c r="AD837" s="458">
        <v>0</v>
      </c>
      <c r="AE837" s="456">
        <v>2</v>
      </c>
      <c r="AF837" s="422">
        <v>1</v>
      </c>
      <c r="AG837" s="453">
        <v>1</v>
      </c>
      <c r="AH837" s="458">
        <v>0</v>
      </c>
      <c r="AI837" s="456">
        <v>1</v>
      </c>
      <c r="AJ837" s="422">
        <v>0</v>
      </c>
      <c r="AK837" s="453">
        <v>0</v>
      </c>
      <c r="AL837" s="444">
        <v>1</v>
      </c>
      <c r="AM837" s="449">
        <v>1</v>
      </c>
      <c r="AN837" s="447">
        <v>0</v>
      </c>
      <c r="AO837" s="451">
        <v>0</v>
      </c>
      <c r="AP837" s="451">
        <v>1</v>
      </c>
      <c r="AQ837" s="451">
        <v>0</v>
      </c>
      <c r="AR837" s="451">
        <v>1</v>
      </c>
      <c r="AS837" s="451">
        <v>0</v>
      </c>
      <c r="AT837" s="451">
        <v>0</v>
      </c>
      <c r="AU837" s="451">
        <v>0</v>
      </c>
      <c r="AV837" s="451">
        <v>0</v>
      </c>
      <c r="AW837" s="451">
        <v>0</v>
      </c>
      <c r="AX837" s="451">
        <v>0</v>
      </c>
      <c r="AY837" s="447">
        <v>0</v>
      </c>
      <c r="AZ837" s="451">
        <v>0</v>
      </c>
      <c r="BA837" s="428">
        <v>0</v>
      </c>
      <c r="BH837" s="434">
        <v>1</v>
      </c>
      <c r="BL837" s="435">
        <v>1</v>
      </c>
      <c r="BM837" s="435">
        <v>1</v>
      </c>
      <c r="BP837" s="435">
        <v>1</v>
      </c>
      <c r="BQ837" s="436">
        <v>1</v>
      </c>
      <c r="BR837" s="442">
        <v>5</v>
      </c>
    </row>
    <row r="838" spans="1:70" ht="12.75" customHeight="1">
      <c r="A838" s="467">
        <v>41264</v>
      </c>
      <c r="B838" s="368">
        <v>3</v>
      </c>
      <c r="C838" s="368">
        <v>5</v>
      </c>
      <c r="D838" s="368">
        <v>22</v>
      </c>
      <c r="E838" s="368">
        <v>40</v>
      </c>
      <c r="F838" s="368">
        <v>42</v>
      </c>
      <c r="G838" s="368">
        <v>0</v>
      </c>
      <c r="H838" s="368">
        <v>3</v>
      </c>
      <c r="I838" s="500">
        <v>10</v>
      </c>
      <c r="R838" s="419">
        <v>2</v>
      </c>
      <c r="S838" s="421">
        <v>0</v>
      </c>
      <c r="T838" s="422">
        <v>0</v>
      </c>
      <c r="U838" s="453">
        <v>1</v>
      </c>
      <c r="V838" s="458">
        <v>1</v>
      </c>
      <c r="W838" s="456">
        <v>0</v>
      </c>
      <c r="X838" s="422">
        <v>0</v>
      </c>
      <c r="Y838" s="453">
        <v>1</v>
      </c>
      <c r="Z838" s="458">
        <v>0</v>
      </c>
      <c r="AA838" s="456">
        <v>1</v>
      </c>
      <c r="AB838" s="422">
        <v>0</v>
      </c>
      <c r="AC838" s="453">
        <v>1</v>
      </c>
      <c r="AD838" s="458">
        <v>1</v>
      </c>
      <c r="AE838" s="456">
        <v>0</v>
      </c>
      <c r="AF838" s="422">
        <v>0</v>
      </c>
      <c r="AG838" s="453">
        <v>1</v>
      </c>
      <c r="AH838" s="458">
        <v>0</v>
      </c>
      <c r="AI838" s="456">
        <v>1</v>
      </c>
      <c r="AJ838" s="422">
        <v>1</v>
      </c>
      <c r="AK838" s="453">
        <v>0</v>
      </c>
      <c r="AL838" s="444">
        <v>0</v>
      </c>
      <c r="AM838" s="449">
        <v>0</v>
      </c>
      <c r="AN838" s="447">
        <v>0</v>
      </c>
      <c r="AO838" s="451">
        <v>0</v>
      </c>
      <c r="AP838" s="451">
        <v>0</v>
      </c>
      <c r="AQ838" s="451">
        <v>0</v>
      </c>
      <c r="AR838" s="451">
        <v>0</v>
      </c>
      <c r="AS838" s="451">
        <v>0</v>
      </c>
      <c r="AT838" s="451">
        <v>0</v>
      </c>
      <c r="AU838" s="451">
        <v>0</v>
      </c>
      <c r="AV838" s="451">
        <v>0</v>
      </c>
      <c r="AW838" s="451">
        <v>0</v>
      </c>
      <c r="AX838" s="451">
        <v>0</v>
      </c>
      <c r="AY838" s="447">
        <v>0</v>
      </c>
      <c r="AZ838" s="451">
        <v>0</v>
      </c>
      <c r="BA838" s="428">
        <v>0</v>
      </c>
      <c r="BH838" s="434">
        <v>2</v>
      </c>
      <c r="BK838" s="435">
        <v>1</v>
      </c>
      <c r="BL838" s="435">
        <v>1</v>
      </c>
      <c r="BP838" s="435">
        <v>1</v>
      </c>
      <c r="BR838" s="442">
        <v>4</v>
      </c>
    </row>
    <row r="839" spans="1:70" ht="12.75" customHeight="1">
      <c r="A839" s="467">
        <v>41261</v>
      </c>
      <c r="B839" s="368">
        <v>14</v>
      </c>
      <c r="C839" s="368">
        <v>18</v>
      </c>
      <c r="D839" s="368">
        <v>20</v>
      </c>
      <c r="E839" s="368">
        <v>35</v>
      </c>
      <c r="F839" s="368">
        <v>44</v>
      </c>
      <c r="G839" s="368">
        <v>0</v>
      </c>
      <c r="H839" s="368">
        <v>2</v>
      </c>
      <c r="I839" s="500">
        <v>5</v>
      </c>
      <c r="R839" s="419">
        <v>2</v>
      </c>
      <c r="S839" s="421">
        <v>0</v>
      </c>
      <c r="T839" s="422">
        <v>0</v>
      </c>
      <c r="U839" s="453">
        <v>0</v>
      </c>
      <c r="V839" s="458">
        <v>0</v>
      </c>
      <c r="W839" s="456">
        <v>1</v>
      </c>
      <c r="X839" s="422">
        <v>2</v>
      </c>
      <c r="Y839" s="453">
        <v>1</v>
      </c>
      <c r="Z839" s="458">
        <v>1</v>
      </c>
      <c r="AA839" s="456">
        <v>1</v>
      </c>
      <c r="AB839" s="422">
        <v>0</v>
      </c>
      <c r="AC839" s="453">
        <v>1</v>
      </c>
      <c r="AD839" s="458">
        <v>0</v>
      </c>
      <c r="AE839" s="456">
        <v>1</v>
      </c>
      <c r="AF839" s="422">
        <v>1</v>
      </c>
      <c r="AG839" s="453">
        <v>0</v>
      </c>
      <c r="AH839" s="458">
        <v>1</v>
      </c>
      <c r="AI839" s="456">
        <v>0</v>
      </c>
      <c r="AJ839" s="422">
        <v>1</v>
      </c>
      <c r="AK839" s="453">
        <v>0</v>
      </c>
      <c r="AL839" s="444">
        <v>1</v>
      </c>
      <c r="AM839" s="449">
        <v>0</v>
      </c>
      <c r="AN839" s="447">
        <v>1</v>
      </c>
      <c r="AO839" s="451">
        <v>0</v>
      </c>
      <c r="AP839" s="451">
        <v>0</v>
      </c>
      <c r="AQ839" s="451">
        <v>0</v>
      </c>
      <c r="AR839" s="451">
        <v>0</v>
      </c>
      <c r="AS839" s="451">
        <v>0</v>
      </c>
      <c r="AT839" s="451">
        <v>0</v>
      </c>
      <c r="AU839" s="451">
        <v>0</v>
      </c>
      <c r="AV839" s="451">
        <v>0</v>
      </c>
      <c r="AW839" s="451">
        <v>0</v>
      </c>
      <c r="AX839" s="451">
        <v>0</v>
      </c>
      <c r="AY839" s="447">
        <v>0</v>
      </c>
      <c r="AZ839" s="451">
        <v>0</v>
      </c>
      <c r="BA839" s="428">
        <v>0</v>
      </c>
      <c r="BH839" s="434">
        <v>1</v>
      </c>
      <c r="BK839" s="435">
        <v>1</v>
      </c>
      <c r="BL839" s="435">
        <v>1</v>
      </c>
      <c r="BN839" s="435">
        <v>1</v>
      </c>
      <c r="BQ839" s="436">
        <v>1</v>
      </c>
      <c r="BR839" s="442">
        <v>5</v>
      </c>
    </row>
    <row r="840" spans="1:70" ht="12.75" customHeight="1">
      <c r="A840" s="467">
        <v>41257</v>
      </c>
      <c r="B840" s="368">
        <v>10</v>
      </c>
      <c r="C840" s="368">
        <v>11</v>
      </c>
      <c r="D840" s="368">
        <v>29</v>
      </c>
      <c r="E840" s="368">
        <v>40</v>
      </c>
      <c r="F840" s="368">
        <v>43</v>
      </c>
      <c r="G840" s="368">
        <v>0</v>
      </c>
      <c r="H840" s="368">
        <v>3</v>
      </c>
      <c r="I840" s="500">
        <v>11</v>
      </c>
      <c r="R840" s="419">
        <v>3</v>
      </c>
      <c r="S840" s="421">
        <v>1</v>
      </c>
      <c r="T840" s="422">
        <v>0</v>
      </c>
      <c r="U840" s="453">
        <v>1</v>
      </c>
      <c r="V840" s="458">
        <v>0</v>
      </c>
      <c r="W840" s="456">
        <v>2</v>
      </c>
      <c r="X840" s="422">
        <v>0</v>
      </c>
      <c r="Y840" s="453">
        <v>2</v>
      </c>
      <c r="Z840" s="458">
        <v>1</v>
      </c>
      <c r="AA840" s="456">
        <v>1</v>
      </c>
      <c r="AB840" s="422">
        <v>0</v>
      </c>
      <c r="AC840" s="453">
        <v>2</v>
      </c>
      <c r="AD840" s="458">
        <v>0</v>
      </c>
      <c r="AE840" s="456">
        <v>0</v>
      </c>
      <c r="AF840" s="422">
        <v>0</v>
      </c>
      <c r="AG840" s="453">
        <v>1</v>
      </c>
      <c r="AH840" s="458">
        <v>0</v>
      </c>
      <c r="AI840" s="456">
        <v>2</v>
      </c>
      <c r="AJ840" s="422">
        <v>0</v>
      </c>
      <c r="AK840" s="453">
        <v>0</v>
      </c>
      <c r="AL840" s="444">
        <v>0</v>
      </c>
      <c r="AM840" s="449">
        <v>0</v>
      </c>
      <c r="AN840" s="447">
        <v>0</v>
      </c>
      <c r="AO840" s="451">
        <v>3</v>
      </c>
      <c r="AP840" s="451">
        <v>1</v>
      </c>
      <c r="AQ840" s="451">
        <v>0</v>
      </c>
      <c r="AR840" s="451">
        <v>0</v>
      </c>
      <c r="AS840" s="451">
        <v>0</v>
      </c>
      <c r="AT840" s="451">
        <v>0</v>
      </c>
      <c r="AU840" s="451">
        <v>0</v>
      </c>
      <c r="AV840" s="451">
        <v>0</v>
      </c>
      <c r="AW840" s="451">
        <v>0</v>
      </c>
      <c r="AX840" s="451">
        <v>0</v>
      </c>
      <c r="AY840" s="447">
        <v>0</v>
      </c>
      <c r="AZ840" s="451">
        <v>0</v>
      </c>
      <c r="BA840" s="428">
        <v>0</v>
      </c>
      <c r="BH840" s="434">
        <v>2</v>
      </c>
      <c r="BI840" s="435">
        <v>2</v>
      </c>
      <c r="BQ840" s="436">
        <v>1</v>
      </c>
      <c r="BR840" s="442">
        <v>3</v>
      </c>
    </row>
    <row r="841" spans="1:70" ht="12.75" customHeight="1">
      <c r="A841" s="467">
        <v>41254</v>
      </c>
      <c r="B841" s="368">
        <v>1</v>
      </c>
      <c r="C841" s="368">
        <v>4</v>
      </c>
      <c r="D841" s="368">
        <v>9</v>
      </c>
      <c r="E841" s="368">
        <v>43</v>
      </c>
      <c r="F841" s="368">
        <v>50</v>
      </c>
      <c r="G841" s="368">
        <v>0</v>
      </c>
      <c r="H841" s="368">
        <v>6</v>
      </c>
      <c r="I841" s="500">
        <v>8</v>
      </c>
      <c r="R841" s="419">
        <v>3</v>
      </c>
      <c r="S841" s="421">
        <v>0</v>
      </c>
      <c r="T841" s="422">
        <v>0</v>
      </c>
      <c r="U841" s="453">
        <v>0</v>
      </c>
      <c r="V841" s="458">
        <v>0</v>
      </c>
      <c r="W841" s="456">
        <v>0</v>
      </c>
      <c r="X841" s="422">
        <v>0</v>
      </c>
      <c r="Y841" s="453">
        <v>0</v>
      </c>
      <c r="Z841" s="458">
        <v>0</v>
      </c>
      <c r="AA841" s="456">
        <v>2</v>
      </c>
      <c r="AB841" s="422">
        <v>0</v>
      </c>
      <c r="AC841" s="453">
        <v>0</v>
      </c>
      <c r="AD841" s="458">
        <v>0</v>
      </c>
      <c r="AE841" s="456">
        <v>0</v>
      </c>
      <c r="AF841" s="422">
        <v>0</v>
      </c>
      <c r="AG841" s="453">
        <v>0</v>
      </c>
      <c r="AH841" s="458">
        <v>1</v>
      </c>
      <c r="AI841" s="456">
        <v>0</v>
      </c>
      <c r="AJ841" s="422">
        <v>0</v>
      </c>
      <c r="AK841" s="453">
        <v>0</v>
      </c>
      <c r="AL841" s="444">
        <v>0</v>
      </c>
      <c r="AM841" s="449">
        <v>0</v>
      </c>
      <c r="AN841" s="447">
        <v>0</v>
      </c>
      <c r="AO841" s="451">
        <v>1</v>
      </c>
      <c r="AP841" s="451">
        <v>0</v>
      </c>
      <c r="AQ841" s="451">
        <v>0</v>
      </c>
      <c r="AR841" s="451">
        <v>0</v>
      </c>
      <c r="AS841" s="451">
        <v>0</v>
      </c>
      <c r="AT841" s="451">
        <v>0</v>
      </c>
      <c r="AU841" s="451">
        <v>0</v>
      </c>
      <c r="AV841" s="451">
        <v>0</v>
      </c>
      <c r="AW841" s="451">
        <v>0</v>
      </c>
      <c r="AX841" s="451">
        <v>0</v>
      </c>
      <c r="AY841" s="447">
        <v>0</v>
      </c>
      <c r="AZ841" s="451">
        <v>0</v>
      </c>
      <c r="BA841" s="428">
        <v>0</v>
      </c>
      <c r="BH841" s="434">
        <v>1</v>
      </c>
      <c r="BJ841" s="435">
        <v>1</v>
      </c>
      <c r="BM841" s="435">
        <v>1</v>
      </c>
      <c r="BP841" s="435">
        <v>1</v>
      </c>
      <c r="BQ841" s="436">
        <v>1</v>
      </c>
      <c r="BR841" s="442">
        <v>5</v>
      </c>
    </row>
    <row r="842" spans="1:70" ht="12.75" customHeight="1">
      <c r="A842" s="467">
        <v>41250</v>
      </c>
      <c r="B842" s="368">
        <v>10</v>
      </c>
      <c r="C842" s="368">
        <v>16</v>
      </c>
      <c r="D842" s="368">
        <v>18</v>
      </c>
      <c r="E842" s="368">
        <v>31</v>
      </c>
      <c r="F842" s="368">
        <v>42</v>
      </c>
      <c r="G842" s="368">
        <v>0</v>
      </c>
      <c r="H842" s="368">
        <v>2</v>
      </c>
      <c r="I842" s="500">
        <v>5</v>
      </c>
      <c r="R842" s="419">
        <v>3</v>
      </c>
      <c r="S842" s="421">
        <v>1</v>
      </c>
      <c r="T842" s="422">
        <v>1</v>
      </c>
      <c r="U842" s="453">
        <v>2</v>
      </c>
      <c r="V842" s="458">
        <v>0</v>
      </c>
      <c r="W842" s="456">
        <v>1</v>
      </c>
      <c r="X842" s="422">
        <v>0</v>
      </c>
      <c r="Y842" s="453">
        <v>0</v>
      </c>
      <c r="Z842" s="458">
        <v>1</v>
      </c>
      <c r="AA842" s="456">
        <v>1</v>
      </c>
      <c r="AB842" s="422">
        <v>1</v>
      </c>
      <c r="AC842" s="453">
        <v>1</v>
      </c>
      <c r="AD842" s="458">
        <v>1</v>
      </c>
      <c r="AE842" s="456">
        <v>1</v>
      </c>
      <c r="AF842" s="422">
        <v>1</v>
      </c>
      <c r="AG842" s="453">
        <v>0</v>
      </c>
      <c r="AH842" s="458">
        <v>1</v>
      </c>
      <c r="AI842" s="456">
        <v>0</v>
      </c>
      <c r="AJ842" s="422">
        <v>0</v>
      </c>
      <c r="AK842" s="453">
        <v>1</v>
      </c>
      <c r="AL842" s="444">
        <v>0</v>
      </c>
      <c r="AM842" s="449">
        <v>0</v>
      </c>
      <c r="AN842" s="447">
        <v>0</v>
      </c>
      <c r="AO842" s="451">
        <v>1</v>
      </c>
      <c r="AP842" s="451">
        <v>0</v>
      </c>
      <c r="AQ842" s="451">
        <v>0</v>
      </c>
      <c r="AR842" s="451">
        <v>0</v>
      </c>
      <c r="AS842" s="451">
        <v>0</v>
      </c>
      <c r="AT842" s="451">
        <v>0</v>
      </c>
      <c r="AU842" s="451">
        <v>0</v>
      </c>
      <c r="AV842" s="451">
        <v>0</v>
      </c>
      <c r="AW842" s="451">
        <v>0</v>
      </c>
      <c r="AX842" s="451">
        <v>0</v>
      </c>
      <c r="AY842" s="447">
        <v>0</v>
      </c>
      <c r="AZ842" s="451">
        <v>0</v>
      </c>
      <c r="BA842" s="428">
        <v>0</v>
      </c>
      <c r="BH842" s="434">
        <v>1</v>
      </c>
      <c r="BI842" s="435">
        <v>1</v>
      </c>
      <c r="BK842" s="435">
        <v>1</v>
      </c>
      <c r="BM842" s="435">
        <v>1</v>
      </c>
      <c r="BQ842" s="436">
        <v>1</v>
      </c>
      <c r="BR842" s="442">
        <v>5</v>
      </c>
    </row>
    <row r="843" spans="1:70" ht="12.75" customHeight="1">
      <c r="A843" s="467">
        <v>41247</v>
      </c>
      <c r="B843" s="368">
        <v>5</v>
      </c>
      <c r="C843" s="368">
        <v>10</v>
      </c>
      <c r="D843" s="368">
        <v>28</v>
      </c>
      <c r="E843" s="368">
        <v>29</v>
      </c>
      <c r="F843" s="368">
        <v>44</v>
      </c>
      <c r="G843" s="368">
        <v>0</v>
      </c>
      <c r="H843" s="368">
        <v>2</v>
      </c>
      <c r="I843" s="500">
        <v>4</v>
      </c>
      <c r="R843" s="419">
        <v>2</v>
      </c>
      <c r="S843" s="421">
        <v>1</v>
      </c>
      <c r="T843" s="422">
        <v>1</v>
      </c>
      <c r="U843" s="453">
        <v>2</v>
      </c>
      <c r="V843" s="458">
        <v>0</v>
      </c>
      <c r="W843" s="456">
        <v>0</v>
      </c>
      <c r="X843" s="422">
        <v>0</v>
      </c>
      <c r="Y843" s="453">
        <v>1</v>
      </c>
      <c r="Z843" s="458">
        <v>0</v>
      </c>
      <c r="AA843" s="456">
        <v>1</v>
      </c>
      <c r="AB843" s="422">
        <v>1</v>
      </c>
      <c r="AC843" s="453">
        <v>1</v>
      </c>
      <c r="AD843" s="458">
        <v>1</v>
      </c>
      <c r="AE843" s="456">
        <v>1</v>
      </c>
      <c r="AF843" s="422">
        <v>1</v>
      </c>
      <c r="AG843" s="453">
        <v>0</v>
      </c>
      <c r="AH843" s="458">
        <v>0</v>
      </c>
      <c r="AI843" s="456">
        <v>2</v>
      </c>
      <c r="AJ843" s="422">
        <v>1</v>
      </c>
      <c r="AK843" s="453">
        <v>1</v>
      </c>
      <c r="AL843" s="444">
        <v>1</v>
      </c>
      <c r="AM843" s="449">
        <v>0</v>
      </c>
      <c r="AN843" s="447">
        <v>0</v>
      </c>
      <c r="AO843" s="451">
        <v>1</v>
      </c>
      <c r="AP843" s="451">
        <v>1</v>
      </c>
      <c r="AQ843" s="451">
        <v>0</v>
      </c>
      <c r="AR843" s="451">
        <v>0</v>
      </c>
      <c r="AS843" s="451">
        <v>0</v>
      </c>
      <c r="AT843" s="451">
        <v>0</v>
      </c>
      <c r="AU843" s="451">
        <v>0</v>
      </c>
      <c r="AV843" s="451">
        <v>0</v>
      </c>
      <c r="AW843" s="451">
        <v>0</v>
      </c>
      <c r="AX843" s="451">
        <v>0</v>
      </c>
      <c r="AY843" s="447">
        <v>0</v>
      </c>
      <c r="AZ843" s="451">
        <v>0</v>
      </c>
      <c r="BA843" s="428">
        <v>0</v>
      </c>
      <c r="BI843" s="435">
        <v>2</v>
      </c>
      <c r="BL843" s="435">
        <v>1</v>
      </c>
      <c r="BN843" s="435">
        <v>1</v>
      </c>
      <c r="BQ843" s="436">
        <v>1</v>
      </c>
      <c r="BR843" s="442">
        <v>4</v>
      </c>
    </row>
    <row r="844" spans="1:70" ht="12.75" customHeight="1">
      <c r="A844" s="467">
        <v>41243</v>
      </c>
      <c r="B844" s="368">
        <v>10</v>
      </c>
      <c r="C844" s="368">
        <v>18</v>
      </c>
      <c r="D844" s="368">
        <v>23</v>
      </c>
      <c r="E844" s="368">
        <v>24</v>
      </c>
      <c r="F844" s="368">
        <v>40</v>
      </c>
      <c r="G844" s="368">
        <v>0</v>
      </c>
      <c r="H844" s="368">
        <v>3</v>
      </c>
      <c r="I844" s="500">
        <v>4</v>
      </c>
      <c r="R844" s="419">
        <v>3</v>
      </c>
      <c r="S844" s="421">
        <v>2</v>
      </c>
      <c r="T844" s="422">
        <v>0</v>
      </c>
      <c r="U844" s="453">
        <v>1</v>
      </c>
      <c r="V844" s="458">
        <v>0</v>
      </c>
      <c r="W844" s="456">
        <v>0</v>
      </c>
      <c r="X844" s="422">
        <v>0</v>
      </c>
      <c r="Y844" s="453">
        <v>2</v>
      </c>
      <c r="Z844" s="458">
        <v>0</v>
      </c>
      <c r="AA844" s="456">
        <v>1</v>
      </c>
      <c r="AB844" s="422">
        <v>0</v>
      </c>
      <c r="AC844" s="453">
        <v>0</v>
      </c>
      <c r="AD844" s="458">
        <v>1</v>
      </c>
      <c r="AE844" s="456">
        <v>0</v>
      </c>
      <c r="AF844" s="422">
        <v>0</v>
      </c>
      <c r="AG844" s="453">
        <v>1</v>
      </c>
      <c r="AH844" s="458">
        <v>2</v>
      </c>
      <c r="AI844" s="456">
        <v>2</v>
      </c>
      <c r="AJ844" s="422">
        <v>1</v>
      </c>
      <c r="AK844" s="453">
        <v>0</v>
      </c>
      <c r="AL844" s="444">
        <v>0</v>
      </c>
      <c r="AM844" s="449">
        <v>0</v>
      </c>
      <c r="AN844" s="447">
        <v>1</v>
      </c>
      <c r="AO844" s="451">
        <v>2</v>
      </c>
      <c r="AP844" s="451">
        <v>1</v>
      </c>
      <c r="AQ844" s="451">
        <v>0</v>
      </c>
      <c r="AR844" s="451">
        <v>0</v>
      </c>
      <c r="AS844" s="451">
        <v>0</v>
      </c>
      <c r="AT844" s="451">
        <v>0</v>
      </c>
      <c r="AU844" s="451">
        <v>0</v>
      </c>
      <c r="AV844" s="451">
        <v>0</v>
      </c>
      <c r="AW844" s="451">
        <v>0</v>
      </c>
      <c r="AX844" s="451">
        <v>0</v>
      </c>
      <c r="AY844" s="447">
        <v>0</v>
      </c>
      <c r="AZ844" s="451">
        <v>0</v>
      </c>
      <c r="BA844" s="428">
        <v>0</v>
      </c>
      <c r="BI844" s="435">
        <v>1</v>
      </c>
      <c r="BJ844" s="435">
        <v>1</v>
      </c>
      <c r="BL844" s="435">
        <v>1</v>
      </c>
      <c r="BO844" s="435">
        <v>1</v>
      </c>
      <c r="BP844" s="435">
        <v>1</v>
      </c>
      <c r="BR844" s="442">
        <v>5</v>
      </c>
    </row>
    <row r="845" spans="1:70" ht="12.75" customHeight="1">
      <c r="A845" s="467">
        <v>41240</v>
      </c>
      <c r="B845" s="368">
        <v>6</v>
      </c>
      <c r="C845" s="368">
        <v>10</v>
      </c>
      <c r="D845" s="368">
        <v>23</v>
      </c>
      <c r="E845" s="368">
        <v>44</v>
      </c>
      <c r="F845" s="368">
        <v>49</v>
      </c>
      <c r="G845" s="368">
        <v>0</v>
      </c>
      <c r="H845" s="368">
        <v>1</v>
      </c>
      <c r="I845" s="500">
        <v>7</v>
      </c>
      <c r="R845" s="419">
        <v>4</v>
      </c>
      <c r="S845" s="421">
        <v>0</v>
      </c>
      <c r="T845" s="422">
        <v>1</v>
      </c>
      <c r="U845" s="453">
        <v>1</v>
      </c>
      <c r="V845" s="458">
        <v>0</v>
      </c>
      <c r="W845" s="456">
        <v>2</v>
      </c>
      <c r="X845" s="422">
        <v>0</v>
      </c>
      <c r="Y845" s="453">
        <v>0</v>
      </c>
      <c r="Z845" s="458">
        <v>0</v>
      </c>
      <c r="AA845" s="456">
        <v>0</v>
      </c>
      <c r="AB845" s="422">
        <v>0</v>
      </c>
      <c r="AC845" s="453">
        <v>0</v>
      </c>
      <c r="AD845" s="458">
        <v>1</v>
      </c>
      <c r="AE845" s="456">
        <v>3</v>
      </c>
      <c r="AF845" s="422">
        <v>0</v>
      </c>
      <c r="AG845" s="453">
        <v>2</v>
      </c>
      <c r="AH845" s="458">
        <v>0</v>
      </c>
      <c r="AI845" s="456">
        <v>1</v>
      </c>
      <c r="AJ845" s="422">
        <v>0</v>
      </c>
      <c r="AK845" s="453">
        <v>0</v>
      </c>
      <c r="AL845" s="444">
        <v>0</v>
      </c>
      <c r="AM845" s="449">
        <v>0</v>
      </c>
      <c r="AN845" s="447">
        <v>0</v>
      </c>
      <c r="AO845" s="451">
        <v>2</v>
      </c>
      <c r="AP845" s="451">
        <v>0</v>
      </c>
      <c r="AQ845" s="451">
        <v>0</v>
      </c>
      <c r="AR845" s="451">
        <v>1</v>
      </c>
      <c r="AS845" s="451">
        <v>0</v>
      </c>
      <c r="AT845" s="451">
        <v>0</v>
      </c>
      <c r="AU845" s="451">
        <v>0</v>
      </c>
      <c r="AV845" s="451">
        <v>0</v>
      </c>
      <c r="AW845" s="451">
        <v>0</v>
      </c>
      <c r="AX845" s="451">
        <v>0</v>
      </c>
      <c r="AY845" s="447">
        <v>0</v>
      </c>
      <c r="AZ845" s="451">
        <v>0</v>
      </c>
      <c r="BA845" s="428">
        <v>0</v>
      </c>
      <c r="BH845" s="434">
        <v>1</v>
      </c>
      <c r="BI845" s="435">
        <v>1</v>
      </c>
      <c r="BM845" s="435">
        <v>2</v>
      </c>
      <c r="BO845" s="435">
        <v>1</v>
      </c>
      <c r="BR845" s="442">
        <v>4</v>
      </c>
    </row>
    <row r="846" spans="1:70" ht="12.75" customHeight="1">
      <c r="A846" s="467">
        <v>41236</v>
      </c>
      <c r="B846" s="368">
        <v>1</v>
      </c>
      <c r="C846" s="368">
        <v>9</v>
      </c>
      <c r="D846" s="368">
        <v>11</v>
      </c>
      <c r="E846" s="368">
        <v>20</v>
      </c>
      <c r="F846" s="368">
        <v>40</v>
      </c>
      <c r="G846" s="368">
        <v>0</v>
      </c>
      <c r="H846" s="368">
        <v>1</v>
      </c>
      <c r="I846" s="500">
        <v>5</v>
      </c>
      <c r="R846" s="419">
        <v>3</v>
      </c>
      <c r="S846" s="421">
        <v>0</v>
      </c>
      <c r="T846" s="422">
        <v>1</v>
      </c>
      <c r="U846" s="453">
        <v>0</v>
      </c>
      <c r="V846" s="458">
        <v>0</v>
      </c>
      <c r="W846" s="456">
        <v>1</v>
      </c>
      <c r="X846" s="422">
        <v>0</v>
      </c>
      <c r="Y846" s="453">
        <v>0</v>
      </c>
      <c r="Z846" s="458">
        <v>1</v>
      </c>
      <c r="AA846" s="456">
        <v>1</v>
      </c>
      <c r="AB846" s="422">
        <v>1</v>
      </c>
      <c r="AC846" s="453">
        <v>1</v>
      </c>
      <c r="AD846" s="458">
        <v>0</v>
      </c>
      <c r="AE846" s="456">
        <v>0</v>
      </c>
      <c r="AF846" s="422">
        <v>0</v>
      </c>
      <c r="AG846" s="453">
        <v>1</v>
      </c>
      <c r="AH846" s="458">
        <v>1</v>
      </c>
      <c r="AI846" s="456">
        <v>1</v>
      </c>
      <c r="AJ846" s="422">
        <v>0</v>
      </c>
      <c r="AK846" s="453">
        <v>1</v>
      </c>
      <c r="AL846" s="444">
        <v>0</v>
      </c>
      <c r="AM846" s="449">
        <v>0</v>
      </c>
      <c r="AN846" s="447">
        <v>0</v>
      </c>
      <c r="AO846" s="451">
        <v>0</v>
      </c>
      <c r="AP846" s="451">
        <v>0</v>
      </c>
      <c r="AQ846" s="451">
        <v>0</v>
      </c>
      <c r="AR846" s="451">
        <v>0</v>
      </c>
      <c r="AS846" s="451">
        <v>0</v>
      </c>
      <c r="AT846" s="451">
        <v>0</v>
      </c>
      <c r="AU846" s="451">
        <v>0</v>
      </c>
      <c r="AV846" s="451">
        <v>0</v>
      </c>
      <c r="AW846" s="451">
        <v>0</v>
      </c>
      <c r="AX846" s="451">
        <v>0</v>
      </c>
      <c r="AY846" s="447">
        <v>0</v>
      </c>
      <c r="AZ846" s="451">
        <v>0</v>
      </c>
      <c r="BA846" s="428">
        <v>0</v>
      </c>
      <c r="BH846" s="434">
        <v>1</v>
      </c>
      <c r="BI846" s="435">
        <v>1</v>
      </c>
      <c r="BK846" s="435">
        <v>1</v>
      </c>
      <c r="BL846" s="435">
        <v>1</v>
      </c>
      <c r="BN846" s="435">
        <v>1</v>
      </c>
      <c r="BR846" s="442">
        <v>5</v>
      </c>
    </row>
    <row r="847" spans="1:70" ht="12.75" customHeight="1">
      <c r="A847" s="467">
        <v>41233</v>
      </c>
      <c r="B847" s="368">
        <v>28</v>
      </c>
      <c r="C847" s="368">
        <v>30</v>
      </c>
      <c r="D847" s="368">
        <v>42</v>
      </c>
      <c r="E847" s="368">
        <v>45</v>
      </c>
      <c r="F847" s="368">
        <v>49</v>
      </c>
      <c r="G847" s="368">
        <v>0</v>
      </c>
      <c r="H847" s="368">
        <v>5</v>
      </c>
      <c r="I847" s="500">
        <v>10</v>
      </c>
      <c r="R847" s="419">
        <v>5</v>
      </c>
      <c r="S847" s="421">
        <v>0</v>
      </c>
      <c r="T847" s="422">
        <v>0</v>
      </c>
      <c r="U847" s="453">
        <v>0</v>
      </c>
      <c r="V847" s="458">
        <v>0</v>
      </c>
      <c r="W847" s="456">
        <v>1</v>
      </c>
      <c r="X847" s="422">
        <v>1</v>
      </c>
      <c r="Y847" s="453">
        <v>0</v>
      </c>
      <c r="Z847" s="458">
        <v>0</v>
      </c>
      <c r="AA847" s="456">
        <v>0</v>
      </c>
      <c r="AB847" s="422">
        <v>0</v>
      </c>
      <c r="AC847" s="453">
        <v>0</v>
      </c>
      <c r="AD847" s="458">
        <v>0</v>
      </c>
      <c r="AE847" s="456">
        <v>0</v>
      </c>
      <c r="AF847" s="422">
        <v>1</v>
      </c>
      <c r="AG847" s="453">
        <v>1</v>
      </c>
      <c r="AH847" s="458">
        <v>1</v>
      </c>
      <c r="AI847" s="456">
        <v>0</v>
      </c>
      <c r="AJ847" s="422">
        <v>1</v>
      </c>
      <c r="AK847" s="453">
        <v>1</v>
      </c>
      <c r="AL847" s="444">
        <v>0</v>
      </c>
      <c r="AM847" s="449">
        <v>0</v>
      </c>
      <c r="AN847" s="447">
        <v>0</v>
      </c>
      <c r="AO847" s="451">
        <v>0</v>
      </c>
      <c r="AP847" s="451">
        <v>0</v>
      </c>
      <c r="AQ847" s="451">
        <v>0</v>
      </c>
      <c r="AR847" s="451">
        <v>0</v>
      </c>
      <c r="AS847" s="451">
        <v>0</v>
      </c>
      <c r="AT847" s="451">
        <v>0</v>
      </c>
      <c r="AU847" s="451">
        <v>0</v>
      </c>
      <c r="AV847" s="451">
        <v>0</v>
      </c>
      <c r="AW847" s="451">
        <v>0</v>
      </c>
      <c r="AX847" s="451">
        <v>0</v>
      </c>
      <c r="AY847" s="447">
        <v>0</v>
      </c>
      <c r="AZ847" s="451">
        <v>0</v>
      </c>
      <c r="BA847" s="428">
        <v>0</v>
      </c>
      <c r="BI847" s="435">
        <v>1</v>
      </c>
      <c r="BK847" s="435">
        <v>1</v>
      </c>
      <c r="BL847" s="435">
        <v>2</v>
      </c>
      <c r="BM847" s="435">
        <v>1</v>
      </c>
      <c r="BR847" s="442">
        <v>4</v>
      </c>
    </row>
    <row r="848" spans="1:70" ht="12.75" customHeight="1">
      <c r="A848" s="467">
        <v>41229</v>
      </c>
      <c r="B848" s="368">
        <v>10</v>
      </c>
      <c r="C848" s="368">
        <v>15</v>
      </c>
      <c r="D848" s="368">
        <v>19</v>
      </c>
      <c r="E848" s="368">
        <v>23</v>
      </c>
      <c r="F848" s="368">
        <v>41</v>
      </c>
      <c r="G848" s="368">
        <v>0</v>
      </c>
      <c r="H848" s="368">
        <v>2</v>
      </c>
      <c r="I848" s="500">
        <v>9</v>
      </c>
      <c r="R848" s="419">
        <v>3</v>
      </c>
      <c r="S848" s="421">
        <v>0</v>
      </c>
      <c r="T848" s="422">
        <v>1</v>
      </c>
      <c r="U848" s="453">
        <v>0</v>
      </c>
      <c r="V848" s="458">
        <v>0</v>
      </c>
      <c r="W848" s="456">
        <v>1</v>
      </c>
      <c r="X848" s="422">
        <v>1</v>
      </c>
      <c r="Y848" s="453">
        <v>1</v>
      </c>
      <c r="Z848" s="458">
        <v>0</v>
      </c>
      <c r="AA848" s="456">
        <v>1</v>
      </c>
      <c r="AB848" s="422">
        <v>1</v>
      </c>
      <c r="AC848" s="453">
        <v>0</v>
      </c>
      <c r="AD848" s="458">
        <v>0</v>
      </c>
      <c r="AE848" s="456">
        <v>0</v>
      </c>
      <c r="AF848" s="422">
        <v>1</v>
      </c>
      <c r="AG848" s="453">
        <v>0</v>
      </c>
      <c r="AH848" s="458">
        <v>0</v>
      </c>
      <c r="AI848" s="456">
        <v>2</v>
      </c>
      <c r="AJ848" s="422">
        <v>1</v>
      </c>
      <c r="AK848" s="453">
        <v>0</v>
      </c>
      <c r="AL848" s="444">
        <v>1</v>
      </c>
      <c r="AM848" s="449">
        <v>0</v>
      </c>
      <c r="AN848" s="447">
        <v>0</v>
      </c>
      <c r="AO848" s="451">
        <v>0</v>
      </c>
      <c r="AP848" s="451">
        <v>1</v>
      </c>
      <c r="AQ848" s="451">
        <v>0</v>
      </c>
      <c r="AR848" s="451">
        <v>0</v>
      </c>
      <c r="AS848" s="451">
        <v>0</v>
      </c>
      <c r="AT848" s="451">
        <v>0</v>
      </c>
      <c r="AU848" s="451">
        <v>0</v>
      </c>
      <c r="AV848" s="451">
        <v>0</v>
      </c>
      <c r="AW848" s="451">
        <v>0</v>
      </c>
      <c r="AX848" s="451">
        <v>0</v>
      </c>
      <c r="AY848" s="447">
        <v>0</v>
      </c>
      <c r="AZ848" s="451">
        <v>0</v>
      </c>
      <c r="BA848" s="428">
        <v>0</v>
      </c>
      <c r="BM848" s="435">
        <v>1</v>
      </c>
      <c r="BN848" s="435">
        <v>1</v>
      </c>
      <c r="BO848" s="435">
        <v>1</v>
      </c>
      <c r="BP848" s="435">
        <v>1</v>
      </c>
      <c r="BQ848" s="436">
        <v>1</v>
      </c>
      <c r="BR848" s="442">
        <v>5</v>
      </c>
    </row>
    <row r="849" spans="1:70" ht="15">
      <c r="A849" s="467">
        <v>41226</v>
      </c>
      <c r="B849" s="368">
        <v>11</v>
      </c>
      <c r="C849" s="368">
        <v>16</v>
      </c>
      <c r="D849" s="368">
        <v>21</v>
      </c>
      <c r="E849" s="368">
        <v>24</v>
      </c>
      <c r="F849" s="368">
        <v>29</v>
      </c>
      <c r="G849" s="368">
        <v>0</v>
      </c>
      <c r="H849" s="368">
        <v>2</v>
      </c>
      <c r="I849" s="500">
        <v>6</v>
      </c>
      <c r="R849" s="419">
        <v>1</v>
      </c>
      <c r="S849" s="421">
        <v>1</v>
      </c>
      <c r="T849" s="422">
        <v>0</v>
      </c>
      <c r="U849" s="453">
        <v>0</v>
      </c>
      <c r="V849" s="458">
        <v>0</v>
      </c>
      <c r="W849" s="456">
        <v>1</v>
      </c>
      <c r="X849" s="422">
        <v>0</v>
      </c>
      <c r="Y849" s="453">
        <v>1</v>
      </c>
      <c r="Z849" s="458">
        <v>1</v>
      </c>
      <c r="AA849" s="456">
        <v>0</v>
      </c>
      <c r="AB849" s="422">
        <v>0</v>
      </c>
      <c r="AC849" s="453">
        <v>0</v>
      </c>
      <c r="AD849" s="458">
        <v>1</v>
      </c>
      <c r="AE849" s="456">
        <v>2</v>
      </c>
      <c r="AF849" s="422">
        <v>0</v>
      </c>
      <c r="AG849" s="453">
        <v>0</v>
      </c>
      <c r="AH849" s="458">
        <v>1</v>
      </c>
      <c r="AI849" s="456">
        <v>0</v>
      </c>
      <c r="AJ849" s="422">
        <v>1</v>
      </c>
      <c r="AK849" s="453">
        <v>0</v>
      </c>
      <c r="AL849" s="444">
        <v>0</v>
      </c>
      <c r="AM849" s="449">
        <v>0</v>
      </c>
      <c r="AN849" s="447">
        <v>0</v>
      </c>
      <c r="AO849" s="451">
        <v>1</v>
      </c>
      <c r="AP849" s="451">
        <v>0</v>
      </c>
      <c r="AQ849" s="451">
        <v>0</v>
      </c>
      <c r="AR849" s="451">
        <v>0</v>
      </c>
      <c r="AS849" s="451">
        <v>0</v>
      </c>
      <c r="AT849" s="451">
        <v>0</v>
      </c>
      <c r="AU849" s="451">
        <v>0</v>
      </c>
      <c r="AV849" s="451">
        <v>0</v>
      </c>
      <c r="AW849" s="451">
        <v>0</v>
      </c>
      <c r="AX849" s="451">
        <v>0</v>
      </c>
      <c r="AY849" s="447">
        <v>0</v>
      </c>
      <c r="AZ849" s="451">
        <v>0</v>
      </c>
      <c r="BA849" s="428">
        <v>0</v>
      </c>
      <c r="BH849" s="434">
        <v>1</v>
      </c>
      <c r="BI849" s="435">
        <v>1</v>
      </c>
      <c r="BM849" s="435">
        <v>1</v>
      </c>
      <c r="BP849" s="435">
        <v>2</v>
      </c>
      <c r="BR849" s="442">
        <v>4</v>
      </c>
    </row>
    <row r="850" spans="1:70" ht="15">
      <c r="A850" s="467">
        <v>41222</v>
      </c>
      <c r="B850" s="368">
        <v>14</v>
      </c>
      <c r="C850" s="368">
        <v>21</v>
      </c>
      <c r="D850" s="368">
        <v>22</v>
      </c>
      <c r="E850" s="368">
        <v>28</v>
      </c>
      <c r="F850" s="368">
        <v>47</v>
      </c>
      <c r="G850" s="368">
        <v>0</v>
      </c>
      <c r="H850" s="368">
        <v>4</v>
      </c>
      <c r="I850" s="500">
        <v>5</v>
      </c>
      <c r="R850" s="419">
        <v>4</v>
      </c>
      <c r="S850" s="421">
        <v>0</v>
      </c>
      <c r="T850" s="422">
        <v>0</v>
      </c>
      <c r="U850" s="453">
        <v>0</v>
      </c>
      <c r="V850" s="458">
        <v>1</v>
      </c>
      <c r="W850" s="456">
        <v>0</v>
      </c>
      <c r="X850" s="422">
        <v>0</v>
      </c>
      <c r="Y850" s="453">
        <v>0</v>
      </c>
      <c r="Z850" s="458">
        <v>1</v>
      </c>
      <c r="AA850" s="456">
        <v>1</v>
      </c>
      <c r="AB850" s="422">
        <v>0</v>
      </c>
      <c r="AC850" s="453">
        <v>0</v>
      </c>
      <c r="AD850" s="458">
        <v>0</v>
      </c>
      <c r="AE850" s="456">
        <v>0</v>
      </c>
      <c r="AF850" s="422">
        <v>0</v>
      </c>
      <c r="AG850" s="453">
        <v>0</v>
      </c>
      <c r="AH850" s="458">
        <v>0</v>
      </c>
      <c r="AI850" s="456">
        <v>0</v>
      </c>
      <c r="AJ850" s="422">
        <v>0</v>
      </c>
      <c r="AK850" s="453">
        <v>1</v>
      </c>
      <c r="AL850" s="444">
        <v>0</v>
      </c>
      <c r="AM850" s="449">
        <v>0</v>
      </c>
      <c r="AN850" s="447">
        <v>0</v>
      </c>
      <c r="AO850" s="451">
        <v>0</v>
      </c>
      <c r="AP850" s="451">
        <v>0</v>
      </c>
      <c r="AQ850" s="451">
        <v>0</v>
      </c>
      <c r="AR850" s="451">
        <v>0</v>
      </c>
      <c r="AS850" s="451">
        <v>0</v>
      </c>
      <c r="AT850" s="451">
        <v>0</v>
      </c>
      <c r="AU850" s="451">
        <v>0</v>
      </c>
      <c r="AV850" s="451">
        <v>0</v>
      </c>
      <c r="AW850" s="451">
        <v>0</v>
      </c>
      <c r="AX850" s="451">
        <v>0</v>
      </c>
      <c r="AY850" s="447">
        <v>0</v>
      </c>
      <c r="AZ850" s="451">
        <v>0</v>
      </c>
      <c r="BA850" s="428">
        <v>0</v>
      </c>
      <c r="BH850" s="434">
        <v>1</v>
      </c>
      <c r="BL850" s="435">
        <v>1</v>
      </c>
      <c r="BN850" s="435">
        <v>1</v>
      </c>
      <c r="BO850" s="435">
        <v>1</v>
      </c>
      <c r="BQ850" s="436">
        <v>1</v>
      </c>
      <c r="BR850" s="442">
        <v>5</v>
      </c>
    </row>
    <row r="851" spans="1:70" ht="15">
      <c r="A851" s="467">
        <v>41219</v>
      </c>
      <c r="B851" s="368">
        <v>7</v>
      </c>
      <c r="C851" s="368">
        <v>20</v>
      </c>
      <c r="D851" s="368">
        <v>25</v>
      </c>
      <c r="E851" s="368">
        <v>35</v>
      </c>
      <c r="F851" s="368">
        <v>41</v>
      </c>
      <c r="G851" s="368">
        <v>0</v>
      </c>
      <c r="H851" s="368">
        <v>1</v>
      </c>
      <c r="I851" s="500">
        <v>9</v>
      </c>
      <c r="R851" s="419">
        <v>2</v>
      </c>
      <c r="S851" s="421">
        <v>0</v>
      </c>
      <c r="T851" s="422">
        <v>0</v>
      </c>
      <c r="U851" s="453">
        <v>1</v>
      </c>
      <c r="V851" s="458">
        <v>0</v>
      </c>
      <c r="W851" s="456">
        <v>0</v>
      </c>
      <c r="X851" s="422">
        <v>0</v>
      </c>
      <c r="Y851" s="453">
        <v>1</v>
      </c>
      <c r="Z851" s="458">
        <v>0</v>
      </c>
      <c r="AA851" s="456">
        <v>0</v>
      </c>
      <c r="AB851" s="422">
        <v>0</v>
      </c>
      <c r="AC851" s="453">
        <v>1</v>
      </c>
      <c r="AD851" s="458">
        <v>0</v>
      </c>
      <c r="AE851" s="456">
        <v>2</v>
      </c>
      <c r="AF851" s="422">
        <v>0</v>
      </c>
      <c r="AG851" s="453">
        <v>1</v>
      </c>
      <c r="AH851" s="458">
        <v>1</v>
      </c>
      <c r="AI851" s="456">
        <v>0</v>
      </c>
      <c r="AJ851" s="422">
        <v>0</v>
      </c>
      <c r="AK851" s="453">
        <v>0</v>
      </c>
      <c r="AL851" s="444">
        <v>0</v>
      </c>
      <c r="AM851" s="449">
        <v>0</v>
      </c>
      <c r="AN851" s="447">
        <v>0</v>
      </c>
      <c r="AO851" s="451">
        <v>1</v>
      </c>
      <c r="AP851" s="451">
        <v>0</v>
      </c>
      <c r="AQ851" s="451">
        <v>0</v>
      </c>
      <c r="AR851" s="451">
        <v>0</v>
      </c>
      <c r="AS851" s="451">
        <v>0</v>
      </c>
      <c r="AT851" s="451">
        <v>0</v>
      </c>
      <c r="AU851" s="451">
        <v>0</v>
      </c>
      <c r="AV851" s="451">
        <v>0</v>
      </c>
      <c r="AW851" s="451">
        <v>0</v>
      </c>
      <c r="AX851" s="451">
        <v>0</v>
      </c>
      <c r="AY851" s="447">
        <v>0</v>
      </c>
      <c r="AZ851" s="451">
        <v>0</v>
      </c>
      <c r="BA851" s="428">
        <v>0</v>
      </c>
      <c r="BH851" s="434">
        <v>2</v>
      </c>
      <c r="BI851" s="435">
        <v>1</v>
      </c>
      <c r="BJ851" s="435">
        <v>1</v>
      </c>
      <c r="BQ851" s="436">
        <v>1</v>
      </c>
      <c r="BR851" s="442">
        <v>4</v>
      </c>
    </row>
    <row r="852" spans="1:70" ht="15">
      <c r="A852" s="467">
        <v>41215</v>
      </c>
      <c r="B852" s="368">
        <v>3</v>
      </c>
      <c r="C852" s="368">
        <v>6</v>
      </c>
      <c r="D852" s="368">
        <v>10</v>
      </c>
      <c r="E852" s="368">
        <v>11</v>
      </c>
      <c r="F852" s="368">
        <v>44</v>
      </c>
      <c r="G852" s="368">
        <v>0</v>
      </c>
      <c r="H852" s="368">
        <v>3</v>
      </c>
      <c r="I852" s="500">
        <v>4</v>
      </c>
      <c r="R852" s="419">
        <v>2</v>
      </c>
      <c r="S852" s="421">
        <v>1</v>
      </c>
      <c r="T852" s="422">
        <v>1</v>
      </c>
      <c r="U852" s="453">
        <v>1</v>
      </c>
      <c r="V852" s="458">
        <v>0</v>
      </c>
      <c r="W852" s="456">
        <v>0</v>
      </c>
      <c r="X852" s="422">
        <v>0</v>
      </c>
      <c r="Y852" s="453">
        <v>1</v>
      </c>
      <c r="Z852" s="458">
        <v>0</v>
      </c>
      <c r="AA852" s="456">
        <v>1</v>
      </c>
      <c r="AB852" s="422">
        <v>0</v>
      </c>
      <c r="AC852" s="453">
        <v>1</v>
      </c>
      <c r="AD852" s="458">
        <v>0</v>
      </c>
      <c r="AE852" s="456">
        <v>1</v>
      </c>
      <c r="AF852" s="422">
        <v>0</v>
      </c>
      <c r="AG852" s="453">
        <v>0</v>
      </c>
      <c r="AH852" s="458">
        <v>1</v>
      </c>
      <c r="AI852" s="456">
        <v>0</v>
      </c>
      <c r="AJ852" s="422">
        <v>0</v>
      </c>
      <c r="AK852" s="453">
        <v>0</v>
      </c>
      <c r="AL852" s="444">
        <v>0</v>
      </c>
      <c r="AM852" s="449">
        <v>0</v>
      </c>
      <c r="AN852" s="447">
        <v>0</v>
      </c>
      <c r="AO852" s="451">
        <v>0</v>
      </c>
      <c r="AP852" s="451">
        <v>0</v>
      </c>
      <c r="AQ852" s="451">
        <v>0</v>
      </c>
      <c r="AR852" s="451">
        <v>0</v>
      </c>
      <c r="AS852" s="451">
        <v>0</v>
      </c>
      <c r="AT852" s="451">
        <v>0</v>
      </c>
      <c r="AU852" s="451">
        <v>0</v>
      </c>
      <c r="AV852" s="451">
        <v>0</v>
      </c>
      <c r="AW852" s="451">
        <v>0</v>
      </c>
      <c r="AX852" s="451">
        <v>0</v>
      </c>
      <c r="AY852" s="447">
        <v>0</v>
      </c>
      <c r="AZ852" s="451">
        <v>0</v>
      </c>
      <c r="BA852" s="428">
        <v>0</v>
      </c>
      <c r="BK852" s="435">
        <v>1</v>
      </c>
      <c r="BM852" s="435">
        <v>1</v>
      </c>
      <c r="BN852" s="435">
        <v>1</v>
      </c>
      <c r="BO852" s="435">
        <v>2</v>
      </c>
      <c r="BR852" s="442">
        <v>4</v>
      </c>
    </row>
    <row r="853" spans="1:70" ht="15">
      <c r="A853" s="467">
        <v>41212</v>
      </c>
      <c r="B853" s="368">
        <v>23</v>
      </c>
      <c r="C853" s="368">
        <v>24</v>
      </c>
      <c r="D853" s="368">
        <v>25</v>
      </c>
      <c r="E853" s="368">
        <v>31</v>
      </c>
      <c r="F853" s="368">
        <v>44</v>
      </c>
      <c r="G853" s="368">
        <v>0</v>
      </c>
      <c r="H853" s="368">
        <v>2</v>
      </c>
      <c r="I853" s="500">
        <v>3</v>
      </c>
      <c r="R853" s="419">
        <v>2</v>
      </c>
      <c r="S853" s="421">
        <v>0</v>
      </c>
      <c r="T853" s="422">
        <v>0</v>
      </c>
      <c r="U853" s="453">
        <v>0</v>
      </c>
      <c r="V853" s="458">
        <v>1</v>
      </c>
      <c r="W853" s="456">
        <v>1</v>
      </c>
      <c r="X853" s="422">
        <v>0</v>
      </c>
      <c r="Y853" s="453">
        <v>0</v>
      </c>
      <c r="Z853" s="458">
        <v>1</v>
      </c>
      <c r="AA853" s="456">
        <v>0</v>
      </c>
      <c r="AB853" s="422">
        <v>1</v>
      </c>
      <c r="AC853" s="453">
        <v>2</v>
      </c>
      <c r="AD853" s="458">
        <v>0</v>
      </c>
      <c r="AE853" s="456">
        <v>0</v>
      </c>
      <c r="AF853" s="422">
        <v>2</v>
      </c>
      <c r="AG853" s="453">
        <v>0</v>
      </c>
      <c r="AH853" s="458">
        <v>0</v>
      </c>
      <c r="AI853" s="456">
        <v>1</v>
      </c>
      <c r="AJ853" s="422">
        <v>0</v>
      </c>
      <c r="AK853" s="453">
        <v>1</v>
      </c>
      <c r="AL853" s="444">
        <v>0</v>
      </c>
      <c r="AM853" s="449">
        <v>1</v>
      </c>
      <c r="AN853" s="447">
        <v>0</v>
      </c>
      <c r="AO853" s="451">
        <v>1</v>
      </c>
      <c r="AP853" s="451">
        <v>0</v>
      </c>
      <c r="AQ853" s="451">
        <v>0</v>
      </c>
      <c r="AR853" s="451">
        <v>0</v>
      </c>
      <c r="AS853" s="451">
        <v>0</v>
      </c>
      <c r="AT853" s="451">
        <v>0</v>
      </c>
      <c r="AU853" s="451">
        <v>0</v>
      </c>
      <c r="AV853" s="451">
        <v>0</v>
      </c>
      <c r="AW853" s="451">
        <v>0</v>
      </c>
      <c r="AX853" s="451">
        <v>0</v>
      </c>
      <c r="AY853" s="447">
        <v>0</v>
      </c>
      <c r="AZ853" s="451">
        <v>0</v>
      </c>
      <c r="BA853" s="428">
        <v>0</v>
      </c>
      <c r="BH853" s="434">
        <v>1</v>
      </c>
      <c r="BJ853" s="435">
        <v>1</v>
      </c>
      <c r="BK853" s="435">
        <v>1</v>
      </c>
      <c r="BM853" s="435">
        <v>1</v>
      </c>
      <c r="BP853" s="435">
        <v>1</v>
      </c>
      <c r="BR853" s="442">
        <v>5</v>
      </c>
    </row>
    <row r="854" spans="1:70" ht="15">
      <c r="A854" s="467">
        <v>41208</v>
      </c>
      <c r="B854" s="368">
        <v>5</v>
      </c>
      <c r="C854" s="368">
        <v>6</v>
      </c>
      <c r="D854" s="368">
        <v>9</v>
      </c>
      <c r="E854" s="368">
        <v>27</v>
      </c>
      <c r="F854" s="368">
        <v>38</v>
      </c>
      <c r="G854" s="368">
        <v>0</v>
      </c>
      <c r="H854" s="368">
        <v>5</v>
      </c>
      <c r="I854" s="500">
        <v>11</v>
      </c>
      <c r="R854" s="419">
        <v>3</v>
      </c>
      <c r="S854" s="421">
        <v>1</v>
      </c>
      <c r="T854" s="422">
        <v>0</v>
      </c>
      <c r="U854" s="453">
        <v>0</v>
      </c>
      <c r="V854" s="458">
        <v>0</v>
      </c>
      <c r="W854" s="456">
        <v>0</v>
      </c>
      <c r="X854" s="422">
        <v>0</v>
      </c>
      <c r="Y854" s="453">
        <v>1</v>
      </c>
      <c r="Z854" s="458">
        <v>0</v>
      </c>
      <c r="AA854" s="456">
        <v>0</v>
      </c>
      <c r="AB854" s="422">
        <v>0</v>
      </c>
      <c r="AC854" s="453">
        <v>1</v>
      </c>
      <c r="AD854" s="458">
        <v>0</v>
      </c>
      <c r="AE854" s="456">
        <v>0</v>
      </c>
      <c r="AF854" s="422">
        <v>0</v>
      </c>
      <c r="AG854" s="453">
        <v>0</v>
      </c>
      <c r="AH854" s="458">
        <v>0</v>
      </c>
      <c r="AI854" s="456">
        <v>1</v>
      </c>
      <c r="AJ854" s="422">
        <v>0</v>
      </c>
      <c r="AK854" s="453">
        <v>0</v>
      </c>
      <c r="AL854" s="444">
        <v>1</v>
      </c>
      <c r="AM854" s="449">
        <v>0</v>
      </c>
      <c r="AN854" s="447">
        <v>0</v>
      </c>
      <c r="AO854" s="451">
        <v>0</v>
      </c>
      <c r="AP854" s="451">
        <v>0</v>
      </c>
      <c r="AQ854" s="451">
        <v>0</v>
      </c>
      <c r="AR854" s="451">
        <v>0</v>
      </c>
      <c r="AS854" s="451">
        <v>0</v>
      </c>
      <c r="AT854" s="451">
        <v>0</v>
      </c>
      <c r="AU854" s="451">
        <v>0</v>
      </c>
      <c r="AV854" s="451">
        <v>0</v>
      </c>
      <c r="AW854" s="451">
        <v>0</v>
      </c>
      <c r="AX854" s="451">
        <v>0</v>
      </c>
      <c r="AY854" s="447">
        <v>0</v>
      </c>
      <c r="AZ854" s="451">
        <v>0</v>
      </c>
      <c r="BA854" s="428">
        <v>0</v>
      </c>
      <c r="BI854" s="435">
        <v>1</v>
      </c>
      <c r="BN854" s="435">
        <v>1</v>
      </c>
      <c r="BP854" s="435">
        <v>1</v>
      </c>
      <c r="BQ854" s="436">
        <v>2</v>
      </c>
      <c r="BR854" s="442">
        <v>4</v>
      </c>
    </row>
    <row r="855" spans="1:70" ht="15">
      <c r="A855" s="467">
        <v>41205</v>
      </c>
      <c r="B855" s="368">
        <v>1</v>
      </c>
      <c r="C855" s="368">
        <v>28</v>
      </c>
      <c r="D855" s="368">
        <v>35</v>
      </c>
      <c r="E855" s="368">
        <v>38</v>
      </c>
      <c r="F855" s="368">
        <v>50</v>
      </c>
      <c r="G855" s="368">
        <v>0</v>
      </c>
      <c r="H855" s="368">
        <v>2</v>
      </c>
      <c r="I855" s="500">
        <v>10</v>
      </c>
      <c r="R855" s="419">
        <v>2</v>
      </c>
      <c r="S855" s="421">
        <v>0</v>
      </c>
      <c r="T855" s="422">
        <v>1</v>
      </c>
      <c r="U855" s="453">
        <v>0</v>
      </c>
      <c r="V855" s="458">
        <v>1</v>
      </c>
      <c r="W855" s="456">
        <v>1</v>
      </c>
      <c r="X855" s="422">
        <v>1</v>
      </c>
      <c r="Y855" s="453">
        <v>0</v>
      </c>
      <c r="Z855" s="458">
        <v>0</v>
      </c>
      <c r="AA855" s="456">
        <v>0</v>
      </c>
      <c r="AB855" s="422">
        <v>1</v>
      </c>
      <c r="AC855" s="453">
        <v>0</v>
      </c>
      <c r="AD855" s="458">
        <v>0</v>
      </c>
      <c r="AE855" s="456">
        <v>0</v>
      </c>
      <c r="AF855" s="422">
        <v>0</v>
      </c>
      <c r="AG855" s="453">
        <v>0</v>
      </c>
      <c r="AH855" s="458">
        <v>0</v>
      </c>
      <c r="AI855" s="456">
        <v>0</v>
      </c>
      <c r="AJ855" s="422">
        <v>0</v>
      </c>
      <c r="AK855" s="453">
        <v>1</v>
      </c>
      <c r="AL855" s="444">
        <v>0</v>
      </c>
      <c r="AM855" s="449">
        <v>0</v>
      </c>
      <c r="AN855" s="447">
        <v>0</v>
      </c>
      <c r="AO855" s="451">
        <v>0</v>
      </c>
      <c r="AP855" s="451">
        <v>0</v>
      </c>
      <c r="AQ855" s="451">
        <v>0</v>
      </c>
      <c r="AR855" s="451">
        <v>0</v>
      </c>
      <c r="AS855" s="451">
        <v>0</v>
      </c>
      <c r="AT855" s="451">
        <v>0</v>
      </c>
      <c r="AU855" s="451">
        <v>0</v>
      </c>
      <c r="AV855" s="451">
        <v>0</v>
      </c>
      <c r="AW855" s="451">
        <v>0</v>
      </c>
      <c r="AX855" s="451">
        <v>0</v>
      </c>
      <c r="AY855" s="447">
        <v>0</v>
      </c>
      <c r="AZ855" s="451">
        <v>0</v>
      </c>
      <c r="BA855" s="428">
        <v>0</v>
      </c>
      <c r="BI855" s="435">
        <v>1</v>
      </c>
      <c r="BJ855" s="435">
        <v>1</v>
      </c>
      <c r="BL855" s="435">
        <v>1</v>
      </c>
      <c r="BN855" s="435">
        <v>2</v>
      </c>
      <c r="BR855" s="442">
        <v>4</v>
      </c>
    </row>
    <row r="856" spans="1:70" ht="15">
      <c r="A856" s="467">
        <v>41201</v>
      </c>
      <c r="B856" s="368">
        <v>16</v>
      </c>
      <c r="C856" s="368">
        <v>29</v>
      </c>
      <c r="D856" s="368">
        <v>37</v>
      </c>
      <c r="E856" s="368">
        <v>40</v>
      </c>
      <c r="F856" s="368">
        <v>44</v>
      </c>
      <c r="G856" s="368">
        <v>0</v>
      </c>
      <c r="H856" s="368">
        <v>8</v>
      </c>
      <c r="I856" s="500">
        <v>10</v>
      </c>
      <c r="R856" s="419">
        <v>2</v>
      </c>
      <c r="S856" s="421">
        <v>1</v>
      </c>
      <c r="T856" s="422">
        <v>1</v>
      </c>
      <c r="U856" s="453">
        <v>0</v>
      </c>
      <c r="V856" s="458">
        <v>1</v>
      </c>
      <c r="W856" s="456">
        <v>0</v>
      </c>
      <c r="X856" s="422">
        <v>1</v>
      </c>
      <c r="Y856" s="453">
        <v>1</v>
      </c>
      <c r="Z856" s="458">
        <v>0</v>
      </c>
      <c r="AA856" s="456">
        <v>1</v>
      </c>
      <c r="AB856" s="422">
        <v>1</v>
      </c>
      <c r="AC856" s="453">
        <v>0</v>
      </c>
      <c r="AD856" s="458">
        <v>0</v>
      </c>
      <c r="AE856" s="456">
        <v>0</v>
      </c>
      <c r="AF856" s="422">
        <v>0</v>
      </c>
      <c r="AG856" s="453">
        <v>0</v>
      </c>
      <c r="AH856" s="458">
        <v>0</v>
      </c>
      <c r="AI856" s="456">
        <v>1</v>
      </c>
      <c r="AJ856" s="422">
        <v>0</v>
      </c>
      <c r="AK856" s="453">
        <v>1</v>
      </c>
      <c r="AL856" s="444">
        <v>0</v>
      </c>
      <c r="AM856" s="449">
        <v>0</v>
      </c>
      <c r="AN856" s="447">
        <v>0</v>
      </c>
      <c r="AO856" s="451">
        <v>0</v>
      </c>
      <c r="AP856" s="451">
        <v>0</v>
      </c>
      <c r="AQ856" s="451">
        <v>0</v>
      </c>
      <c r="AR856" s="451">
        <v>0</v>
      </c>
      <c r="AS856" s="451">
        <v>0</v>
      </c>
      <c r="AT856" s="451">
        <v>0</v>
      </c>
      <c r="AU856" s="451">
        <v>0</v>
      </c>
      <c r="AV856" s="451">
        <v>0</v>
      </c>
      <c r="AW856" s="451">
        <v>0</v>
      </c>
      <c r="AX856" s="451">
        <v>0</v>
      </c>
      <c r="AY856" s="447">
        <v>0</v>
      </c>
      <c r="AZ856" s="451">
        <v>0</v>
      </c>
      <c r="BA856" s="428">
        <v>0</v>
      </c>
      <c r="BH856" s="434">
        <v>2</v>
      </c>
      <c r="BK856" s="435">
        <v>2</v>
      </c>
      <c r="BN856" s="435">
        <v>1</v>
      </c>
      <c r="BR856" s="442">
        <v>3</v>
      </c>
    </row>
    <row r="857" spans="1:70" ht="15">
      <c r="A857" s="467">
        <v>41198</v>
      </c>
      <c r="B857" s="368">
        <v>10</v>
      </c>
      <c r="C857" s="368">
        <v>32</v>
      </c>
      <c r="D857" s="368">
        <v>40</v>
      </c>
      <c r="E857" s="368">
        <v>41</v>
      </c>
      <c r="F857" s="368">
        <v>49</v>
      </c>
      <c r="G857" s="368">
        <v>0</v>
      </c>
      <c r="H857" s="368">
        <v>2</v>
      </c>
      <c r="I857" s="500">
        <v>8</v>
      </c>
      <c r="R857" s="419">
        <v>5</v>
      </c>
      <c r="S857" s="421">
        <v>0</v>
      </c>
      <c r="T857" s="422">
        <v>2</v>
      </c>
      <c r="U857" s="453">
        <v>1</v>
      </c>
      <c r="V857" s="458">
        <v>1</v>
      </c>
      <c r="W857" s="456">
        <v>0</v>
      </c>
      <c r="X857" s="422">
        <v>1</v>
      </c>
      <c r="Y857" s="453">
        <v>0</v>
      </c>
      <c r="Z857" s="458">
        <v>1</v>
      </c>
      <c r="AA857" s="456">
        <v>0</v>
      </c>
      <c r="AB857" s="422">
        <v>0</v>
      </c>
      <c r="AC857" s="453">
        <v>1</v>
      </c>
      <c r="AD857" s="458">
        <v>0</v>
      </c>
      <c r="AE857" s="456">
        <v>1</v>
      </c>
      <c r="AF857" s="422">
        <v>0</v>
      </c>
      <c r="AG857" s="453">
        <v>0</v>
      </c>
      <c r="AH857" s="458">
        <v>0</v>
      </c>
      <c r="AI857" s="456">
        <v>1</v>
      </c>
      <c r="AJ857" s="422">
        <v>0</v>
      </c>
      <c r="AK857" s="453">
        <v>0</v>
      </c>
      <c r="AL857" s="444">
        <v>1</v>
      </c>
      <c r="AM857" s="449">
        <v>1</v>
      </c>
      <c r="AN857" s="447">
        <v>0</v>
      </c>
      <c r="AO857" s="451">
        <v>0</v>
      </c>
      <c r="AP857" s="451">
        <v>0</v>
      </c>
      <c r="AQ857" s="451">
        <v>0</v>
      </c>
      <c r="AR857" s="451">
        <v>0</v>
      </c>
      <c r="AS857" s="451">
        <v>0</v>
      </c>
      <c r="AT857" s="451">
        <v>0</v>
      </c>
      <c r="AU857" s="451">
        <v>0</v>
      </c>
      <c r="AV857" s="451">
        <v>0</v>
      </c>
      <c r="AW857" s="451">
        <v>0</v>
      </c>
      <c r="AX857" s="451">
        <v>0</v>
      </c>
      <c r="AY857" s="447">
        <v>0</v>
      </c>
      <c r="AZ857" s="451">
        <v>0</v>
      </c>
      <c r="BA857" s="428">
        <v>0</v>
      </c>
      <c r="BM857" s="435">
        <v>1</v>
      </c>
      <c r="BO857" s="435">
        <v>2</v>
      </c>
      <c r="BP857" s="435">
        <v>1</v>
      </c>
      <c r="BQ857" s="436">
        <v>1</v>
      </c>
      <c r="BR857" s="442">
        <v>4</v>
      </c>
    </row>
    <row r="858" spans="1:70" ht="15">
      <c r="A858" s="467">
        <v>41194</v>
      </c>
      <c r="B858" s="368">
        <v>6</v>
      </c>
      <c r="C858" s="368">
        <v>7</v>
      </c>
      <c r="D858" s="368">
        <v>17</v>
      </c>
      <c r="E858" s="368">
        <v>35</v>
      </c>
      <c r="F858" s="368">
        <v>43</v>
      </c>
      <c r="G858" s="368">
        <v>0</v>
      </c>
      <c r="H858" s="368">
        <v>2</v>
      </c>
      <c r="I858" s="500">
        <v>8</v>
      </c>
      <c r="R858" s="419">
        <v>3</v>
      </c>
      <c r="S858" s="421">
        <v>0</v>
      </c>
      <c r="T858" s="422">
        <v>1</v>
      </c>
      <c r="U858" s="453">
        <v>0</v>
      </c>
      <c r="V858" s="458">
        <v>1</v>
      </c>
      <c r="W858" s="456">
        <v>0</v>
      </c>
      <c r="X858" s="422">
        <v>1</v>
      </c>
      <c r="Y858" s="453">
        <v>0</v>
      </c>
      <c r="Z858" s="458">
        <v>0</v>
      </c>
      <c r="AA858" s="456">
        <v>1</v>
      </c>
      <c r="AB858" s="422">
        <v>0</v>
      </c>
      <c r="AC858" s="453">
        <v>1</v>
      </c>
      <c r="AD858" s="458">
        <v>0</v>
      </c>
      <c r="AE858" s="456">
        <v>2</v>
      </c>
      <c r="AF858" s="422">
        <v>0</v>
      </c>
      <c r="AG858" s="453">
        <v>0</v>
      </c>
      <c r="AH858" s="458">
        <v>0</v>
      </c>
      <c r="AI858" s="456">
        <v>1</v>
      </c>
      <c r="AJ858" s="422">
        <v>1</v>
      </c>
      <c r="AK858" s="453">
        <v>1</v>
      </c>
      <c r="AL858" s="444">
        <v>0</v>
      </c>
      <c r="AM858" s="449">
        <v>0</v>
      </c>
      <c r="AN858" s="447">
        <v>0</v>
      </c>
      <c r="AO858" s="451">
        <v>1</v>
      </c>
      <c r="AP858" s="451">
        <v>0</v>
      </c>
      <c r="AQ858" s="451">
        <v>0</v>
      </c>
      <c r="AR858" s="451">
        <v>0</v>
      </c>
      <c r="AS858" s="451">
        <v>0</v>
      </c>
      <c r="AT858" s="451">
        <v>0</v>
      </c>
      <c r="AU858" s="451">
        <v>0</v>
      </c>
      <c r="AV858" s="451">
        <v>0</v>
      </c>
      <c r="AW858" s="451">
        <v>0</v>
      </c>
      <c r="AX858" s="451">
        <v>0</v>
      </c>
      <c r="AY858" s="447">
        <v>0</v>
      </c>
      <c r="AZ858" s="451">
        <v>0</v>
      </c>
      <c r="BA858" s="428">
        <v>0</v>
      </c>
      <c r="BI858" s="435">
        <v>1</v>
      </c>
      <c r="BK858" s="435">
        <v>1</v>
      </c>
      <c r="BL858" s="435">
        <v>2</v>
      </c>
      <c r="BQ858" s="436">
        <v>1</v>
      </c>
      <c r="BR858" s="442">
        <v>4</v>
      </c>
    </row>
    <row r="859" spans="1:70" ht="15">
      <c r="A859" s="467">
        <v>41191</v>
      </c>
      <c r="B859" s="368">
        <v>2</v>
      </c>
      <c r="C859" s="368">
        <v>8</v>
      </c>
      <c r="D859" s="368">
        <v>10</v>
      </c>
      <c r="E859" s="368">
        <v>23</v>
      </c>
      <c r="F859" s="368">
        <v>25</v>
      </c>
      <c r="G859" s="368">
        <v>0</v>
      </c>
      <c r="H859" s="368">
        <v>8</v>
      </c>
      <c r="I859" s="500">
        <v>9</v>
      </c>
      <c r="R859" s="419">
        <v>3</v>
      </c>
      <c r="S859" s="421">
        <v>0</v>
      </c>
      <c r="T859" s="422">
        <v>0</v>
      </c>
      <c r="U859" s="453">
        <v>0</v>
      </c>
      <c r="V859" s="458">
        <v>1</v>
      </c>
      <c r="W859" s="456">
        <v>1</v>
      </c>
      <c r="X859" s="422">
        <v>1</v>
      </c>
      <c r="Y859" s="453">
        <v>1</v>
      </c>
      <c r="Z859" s="458">
        <v>0</v>
      </c>
      <c r="AA859" s="456">
        <v>0</v>
      </c>
      <c r="AB859" s="422">
        <v>0</v>
      </c>
      <c r="AC859" s="453">
        <v>0</v>
      </c>
      <c r="AD859" s="458">
        <v>1</v>
      </c>
      <c r="AE859" s="456">
        <v>2</v>
      </c>
      <c r="AF859" s="422">
        <v>1</v>
      </c>
      <c r="AG859" s="453">
        <v>0</v>
      </c>
      <c r="AH859" s="458">
        <v>0</v>
      </c>
      <c r="AI859" s="456">
        <v>0</v>
      </c>
      <c r="AJ859" s="422">
        <v>0</v>
      </c>
      <c r="AK859" s="453">
        <v>0</v>
      </c>
      <c r="AL859" s="444">
        <v>0</v>
      </c>
      <c r="AM859" s="449">
        <v>0</v>
      </c>
      <c r="AN859" s="447">
        <v>0</v>
      </c>
      <c r="AO859" s="451">
        <v>0</v>
      </c>
      <c r="AP859" s="451">
        <v>1</v>
      </c>
      <c r="AQ859" s="451">
        <v>0</v>
      </c>
      <c r="AR859" s="451">
        <v>0</v>
      </c>
      <c r="AS859" s="451">
        <v>0</v>
      </c>
      <c r="AT859" s="451">
        <v>0</v>
      </c>
      <c r="AU859" s="451">
        <v>0</v>
      </c>
      <c r="AV859" s="451">
        <v>0</v>
      </c>
      <c r="AW859" s="451">
        <v>0</v>
      </c>
      <c r="AX859" s="451">
        <v>0</v>
      </c>
      <c r="AY859" s="447">
        <v>0</v>
      </c>
      <c r="AZ859" s="451">
        <v>0</v>
      </c>
      <c r="BA859" s="428">
        <v>0</v>
      </c>
      <c r="BL859" s="435">
        <v>1</v>
      </c>
      <c r="BN859" s="435">
        <v>1</v>
      </c>
      <c r="BO859" s="435">
        <v>1</v>
      </c>
      <c r="BP859" s="435">
        <v>1</v>
      </c>
      <c r="BQ859" s="436">
        <v>1</v>
      </c>
      <c r="BR859" s="442">
        <v>5</v>
      </c>
    </row>
    <row r="860" spans="1:70" ht="12.75" customHeight="1">
      <c r="A860" s="467">
        <v>41187</v>
      </c>
      <c r="B860" s="368">
        <v>9</v>
      </c>
      <c r="C860" s="368">
        <v>16</v>
      </c>
      <c r="D860" s="368">
        <v>18</v>
      </c>
      <c r="E860" s="368">
        <v>19</v>
      </c>
      <c r="F860" s="368">
        <v>21</v>
      </c>
      <c r="G860" s="368">
        <v>0</v>
      </c>
      <c r="H860" s="368">
        <v>2</v>
      </c>
      <c r="I860" s="500">
        <v>3</v>
      </c>
      <c r="R860" s="419">
        <v>2</v>
      </c>
      <c r="S860" s="421">
        <v>2</v>
      </c>
      <c r="T860" s="422">
        <v>0</v>
      </c>
      <c r="U860" s="453">
        <v>0</v>
      </c>
      <c r="V860" s="458">
        <v>0</v>
      </c>
      <c r="W860" s="456">
        <v>0</v>
      </c>
      <c r="X860" s="422">
        <v>0</v>
      </c>
      <c r="Y860" s="453">
        <v>1</v>
      </c>
      <c r="Z860" s="458">
        <v>0</v>
      </c>
      <c r="AA860" s="456">
        <v>0</v>
      </c>
      <c r="AB860" s="422">
        <v>0</v>
      </c>
      <c r="AC860" s="453">
        <v>0</v>
      </c>
      <c r="AD860" s="458">
        <v>0</v>
      </c>
      <c r="AE860" s="456">
        <v>0</v>
      </c>
      <c r="AF860" s="422">
        <v>1</v>
      </c>
      <c r="AG860" s="453">
        <v>0</v>
      </c>
      <c r="AH860" s="458">
        <v>0</v>
      </c>
      <c r="AI860" s="456">
        <v>1</v>
      </c>
      <c r="AJ860" s="422">
        <v>0</v>
      </c>
      <c r="AK860" s="453">
        <v>1</v>
      </c>
      <c r="AL860" s="444">
        <v>0</v>
      </c>
      <c r="AM860" s="449">
        <v>0</v>
      </c>
      <c r="AN860" s="447">
        <v>0</v>
      </c>
      <c r="AO860" s="451">
        <v>1</v>
      </c>
      <c r="AP860" s="451">
        <v>0</v>
      </c>
      <c r="AQ860" s="451">
        <v>0</v>
      </c>
      <c r="AR860" s="451">
        <v>0</v>
      </c>
      <c r="AS860" s="451">
        <v>0</v>
      </c>
      <c r="AT860" s="451">
        <v>0</v>
      </c>
      <c r="AU860" s="451">
        <v>0</v>
      </c>
      <c r="AV860" s="451">
        <v>0</v>
      </c>
      <c r="AW860" s="451">
        <v>0</v>
      </c>
      <c r="AX860" s="451">
        <v>0</v>
      </c>
      <c r="AY860" s="447">
        <v>0</v>
      </c>
      <c r="AZ860" s="451">
        <v>0</v>
      </c>
      <c r="BA860" s="428">
        <v>0</v>
      </c>
      <c r="BH860" s="434">
        <v>1</v>
      </c>
      <c r="BK860" s="435">
        <v>2</v>
      </c>
      <c r="BL860" s="435">
        <v>1</v>
      </c>
      <c r="BO860" s="435">
        <v>1</v>
      </c>
      <c r="BR860" s="442">
        <v>4</v>
      </c>
    </row>
    <row r="861" spans="1:70" ht="12.75" customHeight="1">
      <c r="A861" s="467">
        <v>41184</v>
      </c>
      <c r="B861" s="368">
        <v>4</v>
      </c>
      <c r="C861" s="368">
        <v>16</v>
      </c>
      <c r="D861" s="368">
        <v>21</v>
      </c>
      <c r="E861" s="368">
        <v>36</v>
      </c>
      <c r="F861" s="368">
        <v>42</v>
      </c>
      <c r="G861" s="368">
        <v>0</v>
      </c>
      <c r="H861" s="368">
        <v>7</v>
      </c>
      <c r="I861" s="500">
        <v>8</v>
      </c>
      <c r="R861" s="419">
        <v>4</v>
      </c>
      <c r="S861" s="421">
        <v>0</v>
      </c>
      <c r="T861" s="422">
        <v>0</v>
      </c>
      <c r="U861" s="453">
        <v>0</v>
      </c>
      <c r="V861" s="458">
        <v>0</v>
      </c>
      <c r="W861" s="456">
        <v>1</v>
      </c>
      <c r="X861" s="422">
        <v>1</v>
      </c>
      <c r="Y861" s="453">
        <v>0</v>
      </c>
      <c r="Z861" s="458">
        <v>1</v>
      </c>
      <c r="AA861" s="456">
        <v>0</v>
      </c>
      <c r="AB861" s="422">
        <v>1</v>
      </c>
      <c r="AC861" s="453">
        <v>0</v>
      </c>
      <c r="AD861" s="458">
        <v>0</v>
      </c>
      <c r="AE861" s="456">
        <v>1</v>
      </c>
      <c r="AF861" s="422">
        <v>0</v>
      </c>
      <c r="AG861" s="453">
        <v>0</v>
      </c>
      <c r="AH861" s="458">
        <v>0</v>
      </c>
      <c r="AI861" s="456">
        <v>1</v>
      </c>
      <c r="AJ861" s="422">
        <v>1</v>
      </c>
      <c r="AK861" s="453">
        <v>0</v>
      </c>
      <c r="AL861" s="444">
        <v>0</v>
      </c>
      <c r="AM861" s="449">
        <v>0</v>
      </c>
      <c r="AN861" s="447">
        <v>0</v>
      </c>
      <c r="AO861" s="451">
        <v>0</v>
      </c>
      <c r="AP861" s="451">
        <v>0</v>
      </c>
      <c r="AQ861" s="451">
        <v>0</v>
      </c>
      <c r="AR861" s="451">
        <v>0</v>
      </c>
      <c r="AS861" s="451">
        <v>0</v>
      </c>
      <c r="AT861" s="451">
        <v>0</v>
      </c>
      <c r="AU861" s="451">
        <v>0</v>
      </c>
      <c r="AV861" s="451">
        <v>0</v>
      </c>
      <c r="AW861" s="451">
        <v>0</v>
      </c>
      <c r="AX861" s="451">
        <v>0</v>
      </c>
      <c r="AY861" s="447">
        <v>0</v>
      </c>
      <c r="AZ861" s="451">
        <v>0</v>
      </c>
      <c r="BA861" s="428">
        <v>0</v>
      </c>
      <c r="BJ861" s="435">
        <v>1</v>
      </c>
      <c r="BL861" s="435">
        <v>1</v>
      </c>
      <c r="BM861" s="435">
        <v>1</v>
      </c>
      <c r="BN861" s="435">
        <v>1</v>
      </c>
      <c r="BO861" s="435">
        <v>1</v>
      </c>
      <c r="BR861" s="442">
        <v>5</v>
      </c>
    </row>
    <row r="862" spans="1:70" ht="12.75" customHeight="1">
      <c r="A862" s="467">
        <v>41180</v>
      </c>
      <c r="B862" s="368">
        <v>20</v>
      </c>
      <c r="C862" s="368">
        <v>23</v>
      </c>
      <c r="D862" s="368">
        <v>26</v>
      </c>
      <c r="E862" s="368">
        <v>30</v>
      </c>
      <c r="F862" s="368">
        <v>33</v>
      </c>
      <c r="G862" s="368">
        <v>0</v>
      </c>
      <c r="H862" s="368">
        <v>6</v>
      </c>
      <c r="I862" s="500">
        <v>9</v>
      </c>
      <c r="R862" s="419">
        <v>5</v>
      </c>
      <c r="S862" s="421">
        <v>0</v>
      </c>
      <c r="T862" s="422">
        <v>0</v>
      </c>
      <c r="U862" s="453">
        <v>0</v>
      </c>
      <c r="V862" s="458">
        <v>0</v>
      </c>
      <c r="W862" s="456">
        <v>0</v>
      </c>
      <c r="X862" s="422">
        <v>1</v>
      </c>
      <c r="Y862" s="453">
        <v>1</v>
      </c>
      <c r="Z862" s="458">
        <v>1</v>
      </c>
      <c r="AA862" s="456">
        <v>0</v>
      </c>
      <c r="AB862" s="422">
        <v>0</v>
      </c>
      <c r="AC862" s="453">
        <v>1</v>
      </c>
      <c r="AD862" s="458">
        <v>1</v>
      </c>
      <c r="AE862" s="456">
        <v>0</v>
      </c>
      <c r="AF862" s="422">
        <v>0</v>
      </c>
      <c r="AG862" s="453">
        <v>1</v>
      </c>
      <c r="AH862" s="458">
        <v>0</v>
      </c>
      <c r="AI862" s="456">
        <v>1</v>
      </c>
      <c r="AJ862" s="422">
        <v>0</v>
      </c>
      <c r="AK862" s="453">
        <v>0</v>
      </c>
      <c r="AL862" s="444">
        <v>0</v>
      </c>
      <c r="AM862" s="449">
        <v>0</v>
      </c>
      <c r="AN862" s="447">
        <v>0</v>
      </c>
      <c r="AO862" s="451">
        <v>0</v>
      </c>
      <c r="AP862" s="451">
        <v>0</v>
      </c>
      <c r="AQ862" s="451">
        <v>0</v>
      </c>
      <c r="AR862" s="451">
        <v>0</v>
      </c>
      <c r="AS862" s="451">
        <v>0</v>
      </c>
      <c r="AT862" s="451">
        <v>0</v>
      </c>
      <c r="AU862" s="451">
        <v>0</v>
      </c>
      <c r="AV862" s="451">
        <v>0</v>
      </c>
      <c r="AW862" s="451">
        <v>0</v>
      </c>
      <c r="AX862" s="451">
        <v>0</v>
      </c>
      <c r="AY862" s="447">
        <v>0</v>
      </c>
      <c r="AZ862" s="451">
        <v>0</v>
      </c>
      <c r="BA862" s="428">
        <v>0</v>
      </c>
      <c r="BH862" s="434">
        <v>1</v>
      </c>
      <c r="BJ862" s="435">
        <v>1</v>
      </c>
      <c r="BK862" s="435">
        <v>1</v>
      </c>
      <c r="BM862" s="435">
        <v>2</v>
      </c>
      <c r="BR862" s="442">
        <v>4</v>
      </c>
    </row>
    <row r="863" spans="1:70" ht="12.75" customHeight="1">
      <c r="A863" s="467">
        <v>41177</v>
      </c>
      <c r="B863" s="368">
        <v>7</v>
      </c>
      <c r="C863" s="368">
        <v>25</v>
      </c>
      <c r="D863" s="368">
        <v>27</v>
      </c>
      <c r="E863" s="368">
        <v>48</v>
      </c>
      <c r="F863" s="368">
        <v>49</v>
      </c>
      <c r="G863" s="368">
        <v>0</v>
      </c>
      <c r="H863" s="368">
        <v>1</v>
      </c>
      <c r="I863" s="500">
        <v>4</v>
      </c>
      <c r="R863" s="419">
        <v>2</v>
      </c>
      <c r="S863" s="421">
        <v>0</v>
      </c>
      <c r="T863" s="422">
        <v>0</v>
      </c>
      <c r="U863" s="453">
        <v>1</v>
      </c>
      <c r="V863" s="458">
        <v>0</v>
      </c>
      <c r="W863" s="456">
        <v>1</v>
      </c>
      <c r="X863" s="422">
        <v>0</v>
      </c>
      <c r="Y863" s="453">
        <v>0</v>
      </c>
      <c r="Z863" s="458">
        <v>1</v>
      </c>
      <c r="AA863" s="456">
        <v>0</v>
      </c>
      <c r="AB863" s="422">
        <v>1</v>
      </c>
      <c r="AC863" s="453">
        <v>0</v>
      </c>
      <c r="AD863" s="458">
        <v>0</v>
      </c>
      <c r="AE863" s="456">
        <v>1</v>
      </c>
      <c r="AF863" s="422">
        <v>0</v>
      </c>
      <c r="AG863" s="453">
        <v>1</v>
      </c>
      <c r="AH863" s="458">
        <v>1</v>
      </c>
      <c r="AI863" s="456">
        <v>0</v>
      </c>
      <c r="AJ863" s="422">
        <v>0</v>
      </c>
      <c r="AK863" s="453">
        <v>1</v>
      </c>
      <c r="AL863" s="444">
        <v>1</v>
      </c>
      <c r="AM863" s="449">
        <v>0</v>
      </c>
      <c r="AN863" s="447">
        <v>0</v>
      </c>
      <c r="AO863" s="451">
        <v>0</v>
      </c>
      <c r="AP863" s="451">
        <v>0</v>
      </c>
      <c r="AQ863" s="451">
        <v>0</v>
      </c>
      <c r="AR863" s="451">
        <v>0</v>
      </c>
      <c r="AS863" s="451">
        <v>0</v>
      </c>
      <c r="AT863" s="451">
        <v>0</v>
      </c>
      <c r="AU863" s="451">
        <v>0</v>
      </c>
      <c r="AV863" s="451">
        <v>0</v>
      </c>
      <c r="AW863" s="451">
        <v>0</v>
      </c>
      <c r="AX863" s="451">
        <v>0</v>
      </c>
      <c r="AY863" s="447">
        <v>0</v>
      </c>
      <c r="AZ863" s="451">
        <v>0</v>
      </c>
      <c r="BA863" s="428">
        <v>0</v>
      </c>
      <c r="BI863" s="435">
        <v>1</v>
      </c>
      <c r="BL863" s="435">
        <v>1</v>
      </c>
      <c r="BO863" s="435">
        <v>1</v>
      </c>
      <c r="BP863" s="435">
        <v>1</v>
      </c>
      <c r="BQ863" s="436">
        <v>1</v>
      </c>
      <c r="BR863" s="442">
        <v>5</v>
      </c>
    </row>
    <row r="864" spans="1:70" ht="12.75" customHeight="1">
      <c r="A864" s="467">
        <v>41173</v>
      </c>
      <c r="B864" s="368">
        <v>4</v>
      </c>
      <c r="C864" s="368">
        <v>19</v>
      </c>
      <c r="D864" s="368">
        <v>34</v>
      </c>
      <c r="E864" s="368">
        <v>41</v>
      </c>
      <c r="F864" s="368">
        <v>43</v>
      </c>
      <c r="G864" s="368">
        <v>0</v>
      </c>
      <c r="H864" s="368">
        <v>7</v>
      </c>
      <c r="I864" s="500">
        <v>11</v>
      </c>
      <c r="R864" s="419">
        <v>4</v>
      </c>
      <c r="S864" s="421">
        <v>0</v>
      </c>
      <c r="T864" s="422">
        <v>1</v>
      </c>
      <c r="U864" s="453">
        <v>0</v>
      </c>
      <c r="V864" s="458">
        <v>1</v>
      </c>
      <c r="W864" s="456">
        <v>0</v>
      </c>
      <c r="X864" s="422">
        <v>0</v>
      </c>
      <c r="Y864" s="453">
        <v>0</v>
      </c>
      <c r="Z864" s="458">
        <v>0</v>
      </c>
      <c r="AA864" s="456">
        <v>0</v>
      </c>
      <c r="AB864" s="422">
        <v>0</v>
      </c>
      <c r="AC864" s="453">
        <v>0</v>
      </c>
      <c r="AD864" s="458">
        <v>2</v>
      </c>
      <c r="AE864" s="456">
        <v>0</v>
      </c>
      <c r="AF864" s="422">
        <v>0</v>
      </c>
      <c r="AG864" s="453">
        <v>1</v>
      </c>
      <c r="AH864" s="458">
        <v>1</v>
      </c>
      <c r="AI864" s="456">
        <v>1</v>
      </c>
      <c r="AJ864" s="422">
        <v>0</v>
      </c>
      <c r="AK864" s="453">
        <v>1</v>
      </c>
      <c r="AL864" s="444">
        <v>0</v>
      </c>
      <c r="AM864" s="449">
        <v>1</v>
      </c>
      <c r="AN864" s="447">
        <v>0</v>
      </c>
      <c r="AO864" s="451">
        <v>0</v>
      </c>
      <c r="AP864" s="451">
        <v>0</v>
      </c>
      <c r="AQ864" s="451">
        <v>0</v>
      </c>
      <c r="AR864" s="451">
        <v>0</v>
      </c>
      <c r="AS864" s="451">
        <v>0</v>
      </c>
      <c r="AT864" s="451">
        <v>0</v>
      </c>
      <c r="AU864" s="451">
        <v>0</v>
      </c>
      <c r="AV864" s="451">
        <v>0</v>
      </c>
      <c r="AW864" s="451">
        <v>0</v>
      </c>
      <c r="AX864" s="451">
        <v>0</v>
      </c>
      <c r="AY864" s="447">
        <v>0</v>
      </c>
      <c r="AZ864" s="451">
        <v>0</v>
      </c>
      <c r="BA864" s="428">
        <v>0</v>
      </c>
      <c r="BI864" s="435">
        <v>1</v>
      </c>
      <c r="BK864" s="435">
        <v>1</v>
      </c>
      <c r="BN864" s="435">
        <v>1</v>
      </c>
      <c r="BP864" s="435">
        <v>2</v>
      </c>
      <c r="BR864" s="442">
        <v>4</v>
      </c>
    </row>
    <row r="865" spans="1:70" ht="12.75" customHeight="1">
      <c r="A865" s="467">
        <v>41170</v>
      </c>
      <c r="B865" s="368">
        <v>6</v>
      </c>
      <c r="C865" s="368">
        <v>7</v>
      </c>
      <c r="D865" s="368">
        <v>38</v>
      </c>
      <c r="E865" s="368">
        <v>39</v>
      </c>
      <c r="F865" s="368">
        <v>44</v>
      </c>
      <c r="G865" s="368">
        <v>0</v>
      </c>
      <c r="H865" s="368">
        <v>7</v>
      </c>
      <c r="I865" s="500">
        <v>9</v>
      </c>
      <c r="R865" s="419">
        <v>3</v>
      </c>
      <c r="S865" s="421">
        <v>1</v>
      </c>
      <c r="T865" s="422">
        <v>2</v>
      </c>
      <c r="U865" s="453">
        <v>2</v>
      </c>
      <c r="V865" s="458">
        <v>0</v>
      </c>
      <c r="W865" s="456">
        <v>0</v>
      </c>
      <c r="X865" s="422">
        <v>0</v>
      </c>
      <c r="Y865" s="453">
        <v>2</v>
      </c>
      <c r="Z865" s="458">
        <v>0</v>
      </c>
      <c r="AA865" s="456">
        <v>0</v>
      </c>
      <c r="AB865" s="422">
        <v>1</v>
      </c>
      <c r="AC865" s="453">
        <v>1</v>
      </c>
      <c r="AD865" s="458">
        <v>0</v>
      </c>
      <c r="AE865" s="456">
        <v>1</v>
      </c>
      <c r="AF865" s="422">
        <v>1</v>
      </c>
      <c r="AG865" s="453">
        <v>1</v>
      </c>
      <c r="AH865" s="458">
        <v>0</v>
      </c>
      <c r="AI865" s="456">
        <v>1</v>
      </c>
      <c r="AJ865" s="422">
        <v>0</v>
      </c>
      <c r="AK865" s="453">
        <v>1</v>
      </c>
      <c r="AL865" s="444">
        <v>1</v>
      </c>
      <c r="AM865" s="449">
        <v>0</v>
      </c>
      <c r="AN865" s="447">
        <v>1</v>
      </c>
      <c r="AO865" s="451">
        <v>2</v>
      </c>
      <c r="AP865" s="451">
        <v>0</v>
      </c>
      <c r="AQ865" s="451">
        <v>0</v>
      </c>
      <c r="AR865" s="451">
        <v>0</v>
      </c>
      <c r="AS865" s="451">
        <v>0</v>
      </c>
      <c r="AT865" s="451">
        <v>0</v>
      </c>
      <c r="AU865" s="451">
        <v>0</v>
      </c>
      <c r="AV865" s="451">
        <v>0</v>
      </c>
      <c r="AW865" s="451">
        <v>0</v>
      </c>
      <c r="AX865" s="451">
        <v>0</v>
      </c>
      <c r="AY865" s="447">
        <v>0</v>
      </c>
      <c r="AZ865" s="451">
        <v>0</v>
      </c>
      <c r="BA865" s="428">
        <v>0</v>
      </c>
      <c r="BI865" s="435">
        <v>1</v>
      </c>
      <c r="BL865" s="435">
        <v>1</v>
      </c>
      <c r="BM865" s="435">
        <v>1</v>
      </c>
      <c r="BN865" s="435">
        <v>1</v>
      </c>
      <c r="BP865" s="435">
        <v>1</v>
      </c>
      <c r="BR865" s="442">
        <v>5</v>
      </c>
    </row>
    <row r="866" spans="1:70" ht="12.75" customHeight="1">
      <c r="A866" s="467">
        <v>41166</v>
      </c>
      <c r="B866" s="368">
        <v>3</v>
      </c>
      <c r="C866" s="368">
        <v>10</v>
      </c>
      <c r="D866" s="368">
        <v>23</v>
      </c>
      <c r="E866" s="368">
        <v>27</v>
      </c>
      <c r="F866" s="368">
        <v>44</v>
      </c>
      <c r="G866" s="368">
        <v>0</v>
      </c>
      <c r="H866" s="368">
        <v>7</v>
      </c>
      <c r="I866" s="500">
        <v>9</v>
      </c>
      <c r="R866" s="419">
        <v>2</v>
      </c>
      <c r="S866" s="421">
        <v>1</v>
      </c>
      <c r="T866" s="422">
        <v>0</v>
      </c>
      <c r="U866" s="453">
        <v>0</v>
      </c>
      <c r="V866" s="458">
        <v>0</v>
      </c>
      <c r="W866" s="456">
        <v>1</v>
      </c>
      <c r="X866" s="422">
        <v>0</v>
      </c>
      <c r="Y866" s="453">
        <v>0</v>
      </c>
      <c r="Z866" s="458">
        <v>1</v>
      </c>
      <c r="AA866" s="456">
        <v>1</v>
      </c>
      <c r="AB866" s="422">
        <v>0</v>
      </c>
      <c r="AC866" s="453">
        <v>0</v>
      </c>
      <c r="AD866" s="458">
        <v>1</v>
      </c>
      <c r="AE866" s="456">
        <v>0</v>
      </c>
      <c r="AF866" s="422">
        <v>0</v>
      </c>
      <c r="AG866" s="453">
        <v>1</v>
      </c>
      <c r="AH866" s="458">
        <v>0</v>
      </c>
      <c r="AI866" s="456">
        <v>0</v>
      </c>
      <c r="AJ866" s="422">
        <v>1</v>
      </c>
      <c r="AK866" s="453">
        <v>0</v>
      </c>
      <c r="AL866" s="444">
        <v>1</v>
      </c>
      <c r="AM866" s="449">
        <v>0</v>
      </c>
      <c r="AN866" s="447">
        <v>0</v>
      </c>
      <c r="AO866" s="451">
        <v>0</v>
      </c>
      <c r="AP866" s="451">
        <v>0</v>
      </c>
      <c r="AQ866" s="451">
        <v>0</v>
      </c>
      <c r="AR866" s="451">
        <v>0</v>
      </c>
      <c r="AS866" s="451">
        <v>0</v>
      </c>
      <c r="AT866" s="451">
        <v>0</v>
      </c>
      <c r="AU866" s="451">
        <v>0</v>
      </c>
      <c r="AV866" s="451">
        <v>0</v>
      </c>
      <c r="AW866" s="451">
        <v>0</v>
      </c>
      <c r="AX866" s="451">
        <v>0</v>
      </c>
      <c r="AY866" s="447">
        <v>0</v>
      </c>
      <c r="AZ866" s="451">
        <v>0</v>
      </c>
      <c r="BA866" s="428">
        <v>0</v>
      </c>
      <c r="BJ866" s="435">
        <v>1</v>
      </c>
      <c r="BM866" s="435">
        <v>1</v>
      </c>
      <c r="BN866" s="435">
        <v>1</v>
      </c>
      <c r="BO866" s="435">
        <v>1</v>
      </c>
      <c r="BQ866" s="436">
        <v>1</v>
      </c>
      <c r="BR866" s="442">
        <v>5</v>
      </c>
    </row>
    <row r="867" spans="1:70" ht="12.75" customHeight="1">
      <c r="A867" s="467">
        <v>41163</v>
      </c>
      <c r="B867" s="368">
        <v>6</v>
      </c>
      <c r="C867" s="368">
        <v>15</v>
      </c>
      <c r="D867" s="368">
        <v>22</v>
      </c>
      <c r="E867" s="368">
        <v>37</v>
      </c>
      <c r="F867" s="368">
        <v>44</v>
      </c>
      <c r="G867" s="368">
        <v>0</v>
      </c>
      <c r="H867" s="368">
        <v>2</v>
      </c>
      <c r="I867" s="500">
        <v>4</v>
      </c>
      <c r="R867" s="419">
        <v>2</v>
      </c>
      <c r="S867" s="421">
        <v>1</v>
      </c>
      <c r="T867" s="422">
        <v>1</v>
      </c>
      <c r="U867" s="453">
        <v>1</v>
      </c>
      <c r="V867" s="458">
        <v>0</v>
      </c>
      <c r="W867" s="456">
        <v>0</v>
      </c>
      <c r="X867" s="422">
        <v>0</v>
      </c>
      <c r="Y867" s="453">
        <v>1</v>
      </c>
      <c r="Z867" s="458">
        <v>1</v>
      </c>
      <c r="AA867" s="456">
        <v>2</v>
      </c>
      <c r="AB867" s="422">
        <v>0</v>
      </c>
      <c r="AC867" s="453">
        <v>0</v>
      </c>
      <c r="AD867" s="458">
        <v>1</v>
      </c>
      <c r="AE867" s="456">
        <v>1</v>
      </c>
      <c r="AF867" s="422">
        <v>1</v>
      </c>
      <c r="AG867" s="453">
        <v>0</v>
      </c>
      <c r="AH867" s="458">
        <v>0</v>
      </c>
      <c r="AI867" s="456">
        <v>0</v>
      </c>
      <c r="AJ867" s="422">
        <v>0</v>
      </c>
      <c r="AK867" s="453">
        <v>0</v>
      </c>
      <c r="AL867" s="444">
        <v>1</v>
      </c>
      <c r="AM867" s="449">
        <v>0</v>
      </c>
      <c r="AN867" s="447">
        <v>0</v>
      </c>
      <c r="AO867" s="451">
        <v>1</v>
      </c>
      <c r="AP867" s="451">
        <v>0</v>
      </c>
      <c r="AQ867" s="451">
        <v>0</v>
      </c>
      <c r="AR867" s="451">
        <v>0</v>
      </c>
      <c r="AS867" s="451">
        <v>0</v>
      </c>
      <c r="AT867" s="451">
        <v>0</v>
      </c>
      <c r="AU867" s="451">
        <v>0</v>
      </c>
      <c r="AV867" s="451">
        <v>0</v>
      </c>
      <c r="AW867" s="451">
        <v>0</v>
      </c>
      <c r="AX867" s="451">
        <v>0</v>
      </c>
      <c r="AY867" s="447">
        <v>0</v>
      </c>
      <c r="AZ867" s="451">
        <v>0</v>
      </c>
      <c r="BA867" s="428">
        <v>0</v>
      </c>
      <c r="BL867" s="435">
        <v>1</v>
      </c>
      <c r="BM867" s="435">
        <v>1</v>
      </c>
      <c r="BO867" s="435">
        <v>1</v>
      </c>
      <c r="BP867" s="435">
        <v>2</v>
      </c>
      <c r="BR867" s="442">
        <v>4</v>
      </c>
    </row>
    <row r="868" spans="1:70" ht="12.75" customHeight="1">
      <c r="A868" s="467">
        <v>41159</v>
      </c>
      <c r="B868" s="368">
        <v>13</v>
      </c>
      <c r="C868" s="368">
        <v>15</v>
      </c>
      <c r="D868" s="368">
        <v>30</v>
      </c>
      <c r="E868" s="368">
        <v>35</v>
      </c>
      <c r="F868" s="368">
        <v>42</v>
      </c>
      <c r="G868" s="368">
        <v>0</v>
      </c>
      <c r="H868" s="368">
        <v>4</v>
      </c>
      <c r="I868" s="500">
        <v>6</v>
      </c>
      <c r="R868" s="419">
        <v>3</v>
      </c>
      <c r="S868" s="421">
        <v>0</v>
      </c>
      <c r="T868" s="422">
        <v>0</v>
      </c>
      <c r="U868" s="453">
        <v>0</v>
      </c>
      <c r="V868" s="458">
        <v>0</v>
      </c>
      <c r="W868" s="456">
        <v>0</v>
      </c>
      <c r="X868" s="422">
        <v>1</v>
      </c>
      <c r="Y868" s="453">
        <v>0</v>
      </c>
      <c r="Z868" s="458">
        <v>0</v>
      </c>
      <c r="AA868" s="456">
        <v>0</v>
      </c>
      <c r="AB868" s="422">
        <v>1</v>
      </c>
      <c r="AC868" s="453">
        <v>0</v>
      </c>
      <c r="AD868" s="458">
        <v>0</v>
      </c>
      <c r="AE868" s="456">
        <v>1</v>
      </c>
      <c r="AF868" s="422">
        <v>0</v>
      </c>
      <c r="AG868" s="453">
        <v>0</v>
      </c>
      <c r="AH868" s="458">
        <v>0</v>
      </c>
      <c r="AI868" s="456">
        <v>0</v>
      </c>
      <c r="AJ868" s="422">
        <v>0</v>
      </c>
      <c r="AK868" s="453">
        <v>2</v>
      </c>
      <c r="AL868" s="444">
        <v>0</v>
      </c>
      <c r="AM868" s="449">
        <v>0</v>
      </c>
      <c r="AN868" s="447">
        <v>0</v>
      </c>
      <c r="AO868" s="451">
        <v>1</v>
      </c>
      <c r="AP868" s="451">
        <v>0</v>
      </c>
      <c r="AQ868" s="451">
        <v>0</v>
      </c>
      <c r="AR868" s="451">
        <v>0</v>
      </c>
      <c r="AS868" s="451">
        <v>0</v>
      </c>
      <c r="AT868" s="451">
        <v>0</v>
      </c>
      <c r="AU868" s="451">
        <v>0</v>
      </c>
      <c r="AV868" s="451">
        <v>0</v>
      </c>
      <c r="AW868" s="451">
        <v>0</v>
      </c>
      <c r="AX868" s="451">
        <v>0</v>
      </c>
      <c r="AY868" s="447">
        <v>0</v>
      </c>
      <c r="AZ868" s="451">
        <v>0</v>
      </c>
      <c r="BA868" s="428">
        <v>0</v>
      </c>
      <c r="BK868" s="435">
        <v>1</v>
      </c>
      <c r="BL868" s="435">
        <v>1</v>
      </c>
      <c r="BM868" s="435">
        <v>1</v>
      </c>
      <c r="BP868" s="435">
        <v>1</v>
      </c>
      <c r="BQ868" s="436">
        <v>1</v>
      </c>
      <c r="BR868" s="442">
        <v>5</v>
      </c>
    </row>
    <row r="869" spans="1:70" ht="12.75" customHeight="1">
      <c r="A869" s="467">
        <v>41156</v>
      </c>
      <c r="B869" s="368">
        <v>11</v>
      </c>
      <c r="C869" s="368">
        <v>17</v>
      </c>
      <c r="D869" s="368">
        <v>18</v>
      </c>
      <c r="E869" s="368">
        <v>39</v>
      </c>
      <c r="F869" s="368">
        <v>44</v>
      </c>
      <c r="G869" s="368">
        <v>0</v>
      </c>
      <c r="H869" s="368">
        <v>5</v>
      </c>
      <c r="I869" s="500">
        <v>10</v>
      </c>
      <c r="R869" s="419">
        <v>2</v>
      </c>
      <c r="S869" s="421">
        <v>0</v>
      </c>
      <c r="T869" s="422">
        <v>0</v>
      </c>
      <c r="U869" s="453">
        <v>2</v>
      </c>
      <c r="V869" s="458">
        <v>1</v>
      </c>
      <c r="W869" s="456">
        <v>0</v>
      </c>
      <c r="X869" s="422">
        <v>0</v>
      </c>
      <c r="Y869" s="453">
        <v>1</v>
      </c>
      <c r="Z869" s="458">
        <v>0</v>
      </c>
      <c r="AA869" s="456">
        <v>1</v>
      </c>
      <c r="AB869" s="422">
        <v>0</v>
      </c>
      <c r="AC869" s="453">
        <v>0</v>
      </c>
      <c r="AD869" s="458">
        <v>1</v>
      </c>
      <c r="AE869" s="456">
        <v>2</v>
      </c>
      <c r="AF869" s="422">
        <v>1</v>
      </c>
      <c r="AG869" s="453">
        <v>0</v>
      </c>
      <c r="AH869" s="458">
        <v>0</v>
      </c>
      <c r="AI869" s="456">
        <v>0</v>
      </c>
      <c r="AJ869" s="422">
        <v>1</v>
      </c>
      <c r="AK869" s="453">
        <v>1</v>
      </c>
      <c r="AL869" s="444">
        <v>0</v>
      </c>
      <c r="AM869" s="449">
        <v>0</v>
      </c>
      <c r="AN869" s="447">
        <v>0</v>
      </c>
      <c r="AO869" s="451">
        <v>0</v>
      </c>
      <c r="AP869" s="451">
        <v>2</v>
      </c>
      <c r="AQ869" s="451">
        <v>0</v>
      </c>
      <c r="AR869" s="451">
        <v>0</v>
      </c>
      <c r="AS869" s="451">
        <v>0</v>
      </c>
      <c r="AT869" s="451">
        <v>0</v>
      </c>
      <c r="AU869" s="451">
        <v>0</v>
      </c>
      <c r="AV869" s="451">
        <v>0</v>
      </c>
      <c r="AW869" s="451">
        <v>0</v>
      </c>
      <c r="AX869" s="451">
        <v>0</v>
      </c>
      <c r="AY869" s="447">
        <v>0</v>
      </c>
      <c r="AZ869" s="451">
        <v>0</v>
      </c>
      <c r="BA869" s="428">
        <v>0</v>
      </c>
      <c r="BI869" s="435">
        <v>1</v>
      </c>
      <c r="BJ869" s="435">
        <v>1</v>
      </c>
      <c r="BM869" s="435">
        <v>1</v>
      </c>
      <c r="BN869" s="435">
        <v>1</v>
      </c>
      <c r="BP869" s="435">
        <v>1</v>
      </c>
      <c r="BR869" s="442">
        <v>5</v>
      </c>
    </row>
    <row r="870" spans="1:70" ht="12.75" customHeight="1">
      <c r="A870" s="467">
        <v>41152</v>
      </c>
      <c r="B870" s="368">
        <v>16</v>
      </c>
      <c r="C870" s="368">
        <v>28</v>
      </c>
      <c r="D870" s="368">
        <v>31</v>
      </c>
      <c r="E870" s="368">
        <v>33</v>
      </c>
      <c r="F870" s="368">
        <v>48</v>
      </c>
      <c r="G870" s="368">
        <v>0</v>
      </c>
      <c r="H870" s="368">
        <v>7</v>
      </c>
      <c r="I870" s="500">
        <v>11</v>
      </c>
      <c r="R870" s="419">
        <v>4</v>
      </c>
      <c r="S870" s="421">
        <v>0</v>
      </c>
      <c r="T870" s="422">
        <v>0</v>
      </c>
      <c r="U870" s="453">
        <v>0</v>
      </c>
      <c r="V870" s="458">
        <v>1</v>
      </c>
      <c r="W870" s="456">
        <v>1</v>
      </c>
      <c r="X870" s="422">
        <v>0</v>
      </c>
      <c r="Y870" s="453">
        <v>2</v>
      </c>
      <c r="Z870" s="458">
        <v>0</v>
      </c>
      <c r="AA870" s="456">
        <v>1</v>
      </c>
      <c r="AB870" s="422">
        <v>0</v>
      </c>
      <c r="AC870" s="453">
        <v>1</v>
      </c>
      <c r="AD870" s="458">
        <v>0</v>
      </c>
      <c r="AE870" s="456">
        <v>0</v>
      </c>
      <c r="AF870" s="422">
        <v>0</v>
      </c>
      <c r="AG870" s="453">
        <v>0</v>
      </c>
      <c r="AH870" s="458">
        <v>0</v>
      </c>
      <c r="AI870" s="456">
        <v>0</v>
      </c>
      <c r="AJ870" s="422">
        <v>0</v>
      </c>
      <c r="AK870" s="453">
        <v>1</v>
      </c>
      <c r="AL870" s="444">
        <v>0</v>
      </c>
      <c r="AM870" s="449">
        <v>0</v>
      </c>
      <c r="AN870" s="447">
        <v>0</v>
      </c>
      <c r="AO870" s="451">
        <v>1</v>
      </c>
      <c r="AP870" s="451">
        <v>0</v>
      </c>
      <c r="AQ870" s="451">
        <v>0</v>
      </c>
      <c r="AR870" s="451">
        <v>0</v>
      </c>
      <c r="AS870" s="451">
        <v>0</v>
      </c>
      <c r="AT870" s="451">
        <v>0</v>
      </c>
      <c r="AU870" s="451">
        <v>0</v>
      </c>
      <c r="AV870" s="451">
        <v>0</v>
      </c>
      <c r="AW870" s="451">
        <v>0</v>
      </c>
      <c r="AX870" s="451">
        <v>0</v>
      </c>
      <c r="AY870" s="447">
        <v>0</v>
      </c>
      <c r="AZ870" s="451">
        <v>0</v>
      </c>
      <c r="BA870" s="428">
        <v>0</v>
      </c>
      <c r="BH870" s="434">
        <v>1</v>
      </c>
      <c r="BI870" s="435">
        <v>2</v>
      </c>
      <c r="BO870" s="435">
        <v>1</v>
      </c>
      <c r="BP870" s="435">
        <v>1</v>
      </c>
      <c r="BR870" s="442">
        <v>4</v>
      </c>
    </row>
    <row r="871" spans="1:70" ht="12.75" customHeight="1">
      <c r="A871" s="467">
        <v>41149</v>
      </c>
      <c r="B871" s="368">
        <v>1</v>
      </c>
      <c r="C871" s="368">
        <v>18</v>
      </c>
      <c r="D871" s="368">
        <v>25</v>
      </c>
      <c r="E871" s="368">
        <v>26</v>
      </c>
      <c r="F871" s="368">
        <v>44</v>
      </c>
      <c r="G871" s="368">
        <v>0</v>
      </c>
      <c r="H871" s="368">
        <v>4</v>
      </c>
      <c r="I871" s="500">
        <v>5</v>
      </c>
      <c r="R871" s="419">
        <v>1</v>
      </c>
      <c r="S871" s="421">
        <v>0</v>
      </c>
      <c r="T871" s="422">
        <v>0</v>
      </c>
      <c r="U871" s="453">
        <v>0</v>
      </c>
      <c r="V871" s="458">
        <v>1</v>
      </c>
      <c r="W871" s="456">
        <v>2</v>
      </c>
      <c r="X871" s="422">
        <v>0</v>
      </c>
      <c r="Y871" s="453">
        <v>1</v>
      </c>
      <c r="Z871" s="458">
        <v>0</v>
      </c>
      <c r="AA871" s="456">
        <v>0</v>
      </c>
      <c r="AB871" s="422">
        <v>0</v>
      </c>
      <c r="AC871" s="453">
        <v>0</v>
      </c>
      <c r="AD871" s="458">
        <v>0</v>
      </c>
      <c r="AE871" s="456">
        <v>0</v>
      </c>
      <c r="AF871" s="422">
        <v>1</v>
      </c>
      <c r="AG871" s="453">
        <v>0</v>
      </c>
      <c r="AH871" s="458">
        <v>0</v>
      </c>
      <c r="AI871" s="456">
        <v>0</v>
      </c>
      <c r="AJ871" s="422">
        <v>0</v>
      </c>
      <c r="AK871" s="453">
        <v>3</v>
      </c>
      <c r="AL871" s="444">
        <v>0</v>
      </c>
      <c r="AM871" s="449">
        <v>0</v>
      </c>
      <c r="AN871" s="447">
        <v>0</v>
      </c>
      <c r="AO871" s="451">
        <v>1</v>
      </c>
      <c r="AP871" s="451">
        <v>0</v>
      </c>
      <c r="AQ871" s="451">
        <v>0</v>
      </c>
      <c r="AR871" s="451">
        <v>1</v>
      </c>
      <c r="AS871" s="451">
        <v>0</v>
      </c>
      <c r="AT871" s="451">
        <v>0</v>
      </c>
      <c r="AU871" s="451">
        <v>0</v>
      </c>
      <c r="AV871" s="451">
        <v>0</v>
      </c>
      <c r="AW871" s="451">
        <v>0</v>
      </c>
      <c r="AX871" s="451">
        <v>0</v>
      </c>
      <c r="AY871" s="447">
        <v>0</v>
      </c>
      <c r="AZ871" s="451">
        <v>0</v>
      </c>
      <c r="BA871" s="428">
        <v>0</v>
      </c>
      <c r="BH871" s="434">
        <v>2</v>
      </c>
      <c r="BL871" s="435">
        <v>1</v>
      </c>
      <c r="BN871" s="435">
        <v>1</v>
      </c>
      <c r="BO871" s="435">
        <v>1</v>
      </c>
      <c r="BR871" s="442">
        <v>4</v>
      </c>
    </row>
    <row r="872" spans="1:70" ht="12.75" customHeight="1">
      <c r="A872" s="467">
        <v>41145</v>
      </c>
      <c r="B872" s="368">
        <v>5</v>
      </c>
      <c r="C872" s="368">
        <v>6</v>
      </c>
      <c r="D872" s="368">
        <v>12</v>
      </c>
      <c r="E872" s="368">
        <v>19</v>
      </c>
      <c r="F872" s="368">
        <v>37</v>
      </c>
      <c r="G872" s="368">
        <v>0</v>
      </c>
      <c r="H872" s="368">
        <v>3</v>
      </c>
      <c r="I872" s="500">
        <v>7</v>
      </c>
      <c r="R872" s="419">
        <v>2</v>
      </c>
      <c r="S872" s="421">
        <v>1</v>
      </c>
      <c r="T872" s="422">
        <v>1</v>
      </c>
      <c r="U872" s="453">
        <v>1</v>
      </c>
      <c r="V872" s="458">
        <v>0</v>
      </c>
      <c r="W872" s="456">
        <v>0</v>
      </c>
      <c r="X872" s="422">
        <v>0</v>
      </c>
      <c r="Y872" s="453">
        <v>0</v>
      </c>
      <c r="Z872" s="458">
        <v>0</v>
      </c>
      <c r="AA872" s="456">
        <v>0</v>
      </c>
      <c r="AB872" s="422">
        <v>1</v>
      </c>
      <c r="AC872" s="453">
        <v>0</v>
      </c>
      <c r="AD872" s="458">
        <v>0</v>
      </c>
      <c r="AE872" s="456">
        <v>0</v>
      </c>
      <c r="AF872" s="422">
        <v>0</v>
      </c>
      <c r="AG872" s="453">
        <v>0</v>
      </c>
      <c r="AH872" s="458">
        <v>0</v>
      </c>
      <c r="AI872" s="456">
        <v>0</v>
      </c>
      <c r="AJ872" s="422">
        <v>0</v>
      </c>
      <c r="AK872" s="453">
        <v>1</v>
      </c>
      <c r="AL872" s="444">
        <v>0</v>
      </c>
      <c r="AM872" s="449">
        <v>0</v>
      </c>
      <c r="AN872" s="447">
        <v>0</v>
      </c>
      <c r="AO872" s="451">
        <v>0</v>
      </c>
      <c r="AP872" s="451">
        <v>0</v>
      </c>
      <c r="AQ872" s="451">
        <v>0</v>
      </c>
      <c r="AR872" s="451">
        <v>0</v>
      </c>
      <c r="AS872" s="451">
        <v>0</v>
      </c>
      <c r="AT872" s="451">
        <v>0</v>
      </c>
      <c r="AU872" s="451">
        <v>0</v>
      </c>
      <c r="AV872" s="451">
        <v>0</v>
      </c>
      <c r="AW872" s="451">
        <v>0</v>
      </c>
      <c r="AX872" s="451">
        <v>0</v>
      </c>
      <c r="AY872" s="447">
        <v>0</v>
      </c>
      <c r="AZ872" s="451">
        <v>0</v>
      </c>
      <c r="BA872" s="428">
        <v>0</v>
      </c>
      <c r="BJ872" s="435">
        <v>1</v>
      </c>
      <c r="BL872" s="435">
        <v>2</v>
      </c>
      <c r="BM872" s="435">
        <v>1</v>
      </c>
      <c r="BN872" s="435">
        <v>1</v>
      </c>
      <c r="BR872" s="442">
        <v>4</v>
      </c>
    </row>
    <row r="873" spans="1:70" ht="12.75" customHeight="1">
      <c r="A873" s="467">
        <v>41142</v>
      </c>
      <c r="B873" s="368">
        <v>4</v>
      </c>
      <c r="C873" s="368">
        <v>5</v>
      </c>
      <c r="D873" s="368">
        <v>17</v>
      </c>
      <c r="E873" s="368">
        <v>38</v>
      </c>
      <c r="F873" s="368">
        <v>48</v>
      </c>
      <c r="G873" s="368">
        <v>0</v>
      </c>
      <c r="H873" s="368">
        <v>3</v>
      </c>
      <c r="I873" s="500">
        <v>4</v>
      </c>
      <c r="R873" s="419">
        <v>4</v>
      </c>
      <c r="S873" s="421">
        <v>0</v>
      </c>
      <c r="T873" s="422">
        <v>0</v>
      </c>
      <c r="U873" s="453">
        <v>1</v>
      </c>
      <c r="V873" s="458">
        <v>0</v>
      </c>
      <c r="W873" s="456">
        <v>2</v>
      </c>
      <c r="X873" s="422">
        <v>0</v>
      </c>
      <c r="Y873" s="453">
        <v>0</v>
      </c>
      <c r="Z873" s="458">
        <v>1</v>
      </c>
      <c r="AA873" s="456">
        <v>0</v>
      </c>
      <c r="AB873" s="422">
        <v>0</v>
      </c>
      <c r="AC873" s="453">
        <v>1</v>
      </c>
      <c r="AD873" s="458">
        <v>0</v>
      </c>
      <c r="AE873" s="456">
        <v>1</v>
      </c>
      <c r="AF873" s="422">
        <v>0</v>
      </c>
      <c r="AG873" s="453">
        <v>1</v>
      </c>
      <c r="AH873" s="458">
        <v>0</v>
      </c>
      <c r="AI873" s="456">
        <v>0</v>
      </c>
      <c r="AJ873" s="422">
        <v>0</v>
      </c>
      <c r="AK873" s="453">
        <v>0</v>
      </c>
      <c r="AL873" s="444">
        <v>0</v>
      </c>
      <c r="AM873" s="449">
        <v>0</v>
      </c>
      <c r="AN873" s="447">
        <v>0</v>
      </c>
      <c r="AO873" s="451">
        <v>1</v>
      </c>
      <c r="AP873" s="451">
        <v>0</v>
      </c>
      <c r="AQ873" s="451">
        <v>0</v>
      </c>
      <c r="AR873" s="451">
        <v>0</v>
      </c>
      <c r="AS873" s="451">
        <v>0</v>
      </c>
      <c r="AT873" s="451">
        <v>0</v>
      </c>
      <c r="AU873" s="451">
        <v>0</v>
      </c>
      <c r="AV873" s="451">
        <v>0</v>
      </c>
      <c r="AW873" s="451">
        <v>0</v>
      </c>
      <c r="AX873" s="451">
        <v>0</v>
      </c>
      <c r="AY873" s="447">
        <v>0</v>
      </c>
      <c r="AZ873" s="451">
        <v>0</v>
      </c>
      <c r="BA873" s="428">
        <v>0</v>
      </c>
      <c r="BL873" s="435">
        <v>1</v>
      </c>
      <c r="BM873" s="435">
        <v>1</v>
      </c>
      <c r="BN873" s="435">
        <v>1</v>
      </c>
      <c r="BQ873" s="436">
        <v>2</v>
      </c>
      <c r="BR873" s="442">
        <v>4</v>
      </c>
    </row>
    <row r="874" spans="1:70" ht="12.75" customHeight="1">
      <c r="A874" s="467">
        <v>41138</v>
      </c>
      <c r="B874" s="368">
        <v>19</v>
      </c>
      <c r="C874" s="368">
        <v>25</v>
      </c>
      <c r="D874" s="368">
        <v>28</v>
      </c>
      <c r="E874" s="368">
        <v>33</v>
      </c>
      <c r="F874" s="368">
        <v>44</v>
      </c>
      <c r="G874" s="368">
        <v>0</v>
      </c>
      <c r="H874" s="368">
        <v>2</v>
      </c>
      <c r="I874" s="500">
        <v>8</v>
      </c>
      <c r="R874" s="419">
        <v>2</v>
      </c>
      <c r="S874" s="421">
        <v>0</v>
      </c>
      <c r="T874" s="422">
        <v>0</v>
      </c>
      <c r="U874" s="453">
        <v>0</v>
      </c>
      <c r="V874" s="458">
        <v>0</v>
      </c>
      <c r="W874" s="456">
        <v>0</v>
      </c>
      <c r="X874" s="422">
        <v>1</v>
      </c>
      <c r="Y874" s="453">
        <v>0</v>
      </c>
      <c r="Z874" s="458">
        <v>0</v>
      </c>
      <c r="AA874" s="456">
        <v>0</v>
      </c>
      <c r="AB874" s="422">
        <v>1</v>
      </c>
      <c r="AC874" s="453">
        <v>0</v>
      </c>
      <c r="AD874" s="458">
        <v>1</v>
      </c>
      <c r="AE874" s="456">
        <v>2</v>
      </c>
      <c r="AF874" s="422">
        <v>0</v>
      </c>
      <c r="AG874" s="453">
        <v>1</v>
      </c>
      <c r="AH874" s="458">
        <v>0</v>
      </c>
      <c r="AI874" s="456">
        <v>0</v>
      </c>
      <c r="AJ874" s="422">
        <v>1</v>
      </c>
      <c r="AK874" s="453">
        <v>0</v>
      </c>
      <c r="AL874" s="444">
        <v>0</v>
      </c>
      <c r="AM874" s="449">
        <v>0</v>
      </c>
      <c r="AN874" s="447">
        <v>0</v>
      </c>
      <c r="AO874" s="451">
        <v>1</v>
      </c>
      <c r="AP874" s="451">
        <v>0</v>
      </c>
      <c r="AQ874" s="451">
        <v>0</v>
      </c>
      <c r="AR874" s="451">
        <v>0</v>
      </c>
      <c r="AS874" s="451">
        <v>0</v>
      </c>
      <c r="AT874" s="451">
        <v>0</v>
      </c>
      <c r="AU874" s="451">
        <v>0</v>
      </c>
      <c r="AV874" s="451">
        <v>0</v>
      </c>
      <c r="AW874" s="451">
        <v>0</v>
      </c>
      <c r="AX874" s="451">
        <v>0</v>
      </c>
      <c r="AY874" s="447">
        <v>0</v>
      </c>
      <c r="AZ874" s="451">
        <v>0</v>
      </c>
      <c r="BA874" s="428">
        <v>0</v>
      </c>
      <c r="BI874" s="435">
        <v>1</v>
      </c>
      <c r="BK874" s="435">
        <v>1</v>
      </c>
      <c r="BL874" s="435">
        <v>1</v>
      </c>
      <c r="BM874" s="435">
        <v>1</v>
      </c>
      <c r="BP874" s="435">
        <v>1</v>
      </c>
      <c r="BR874" s="442">
        <v>5</v>
      </c>
    </row>
    <row r="875" spans="1:70" ht="12.75" customHeight="1">
      <c r="A875" s="467">
        <v>41135</v>
      </c>
      <c r="B875" s="368">
        <v>1</v>
      </c>
      <c r="C875" s="368">
        <v>16</v>
      </c>
      <c r="D875" s="368">
        <v>38</v>
      </c>
      <c r="E875" s="368">
        <v>42</v>
      </c>
      <c r="F875" s="368">
        <v>45</v>
      </c>
      <c r="G875" s="368">
        <v>0</v>
      </c>
      <c r="H875" s="368">
        <v>9</v>
      </c>
      <c r="I875" s="500">
        <v>10</v>
      </c>
      <c r="R875" s="419">
        <v>3</v>
      </c>
      <c r="S875" s="421">
        <v>0</v>
      </c>
      <c r="T875" s="422">
        <v>2</v>
      </c>
      <c r="U875" s="453">
        <v>0</v>
      </c>
      <c r="V875" s="458">
        <v>0</v>
      </c>
      <c r="W875" s="456">
        <v>1</v>
      </c>
      <c r="X875" s="422">
        <v>0</v>
      </c>
      <c r="Y875" s="453">
        <v>0</v>
      </c>
      <c r="Z875" s="458">
        <v>1</v>
      </c>
      <c r="AA875" s="456">
        <v>0</v>
      </c>
      <c r="AB875" s="422">
        <v>1</v>
      </c>
      <c r="AC875" s="453">
        <v>1</v>
      </c>
      <c r="AD875" s="458">
        <v>0</v>
      </c>
      <c r="AE875" s="456">
        <v>1</v>
      </c>
      <c r="AF875" s="422">
        <v>2</v>
      </c>
      <c r="AG875" s="453">
        <v>0</v>
      </c>
      <c r="AH875" s="458">
        <v>1</v>
      </c>
      <c r="AI875" s="456">
        <v>0</v>
      </c>
      <c r="AJ875" s="422">
        <v>1</v>
      </c>
      <c r="AK875" s="453">
        <v>0</v>
      </c>
      <c r="AL875" s="444">
        <v>0</v>
      </c>
      <c r="AM875" s="449">
        <v>1</v>
      </c>
      <c r="AN875" s="447">
        <v>1</v>
      </c>
      <c r="AO875" s="451">
        <v>0</v>
      </c>
      <c r="AP875" s="451">
        <v>0</v>
      </c>
      <c r="AQ875" s="451">
        <v>0</v>
      </c>
      <c r="AR875" s="451">
        <v>0</v>
      </c>
      <c r="AS875" s="451">
        <v>0</v>
      </c>
      <c r="AT875" s="451">
        <v>0</v>
      </c>
      <c r="AU875" s="451">
        <v>0</v>
      </c>
      <c r="AV875" s="451">
        <v>0</v>
      </c>
      <c r="AW875" s="451">
        <v>0</v>
      </c>
      <c r="AX875" s="451">
        <v>0</v>
      </c>
      <c r="AY875" s="447">
        <v>0</v>
      </c>
      <c r="AZ875" s="451">
        <v>0</v>
      </c>
      <c r="BA875" s="428">
        <v>0</v>
      </c>
      <c r="BL875" s="435">
        <v>2</v>
      </c>
      <c r="BM875" s="435">
        <v>1</v>
      </c>
      <c r="BN875" s="435">
        <v>1</v>
      </c>
      <c r="BP875" s="435">
        <v>1</v>
      </c>
      <c r="BR875" s="442">
        <v>4</v>
      </c>
    </row>
    <row r="876" spans="1:70" ht="12.75" customHeight="1">
      <c r="A876" s="467">
        <v>41131</v>
      </c>
      <c r="B876" s="368">
        <v>11</v>
      </c>
      <c r="C876" s="368">
        <v>17</v>
      </c>
      <c r="D876" s="368">
        <v>21</v>
      </c>
      <c r="E876" s="368">
        <v>48</v>
      </c>
      <c r="F876" s="368">
        <v>50</v>
      </c>
      <c r="G876" s="368">
        <v>0</v>
      </c>
      <c r="H876" s="368">
        <v>9</v>
      </c>
      <c r="I876" s="500">
        <v>10</v>
      </c>
      <c r="R876" s="419">
        <v>3</v>
      </c>
      <c r="S876" s="421">
        <v>1</v>
      </c>
      <c r="T876" s="422">
        <v>0</v>
      </c>
      <c r="U876" s="453">
        <v>0</v>
      </c>
      <c r="V876" s="458">
        <v>0</v>
      </c>
      <c r="W876" s="456">
        <v>0</v>
      </c>
      <c r="X876" s="422">
        <v>1</v>
      </c>
      <c r="Y876" s="453">
        <v>2</v>
      </c>
      <c r="Z876" s="458">
        <v>1</v>
      </c>
      <c r="AA876" s="456">
        <v>0</v>
      </c>
      <c r="AB876" s="422">
        <v>0</v>
      </c>
      <c r="AC876" s="453">
        <v>0</v>
      </c>
      <c r="AD876" s="458">
        <v>2</v>
      </c>
      <c r="AE876" s="456">
        <v>0</v>
      </c>
      <c r="AF876" s="422">
        <v>1</v>
      </c>
      <c r="AG876" s="453">
        <v>0</v>
      </c>
      <c r="AH876" s="458">
        <v>1</v>
      </c>
      <c r="AI876" s="456">
        <v>0</v>
      </c>
      <c r="AJ876" s="422">
        <v>0</v>
      </c>
      <c r="AK876" s="453">
        <v>0</v>
      </c>
      <c r="AL876" s="444">
        <v>0</v>
      </c>
      <c r="AM876" s="449">
        <v>1</v>
      </c>
      <c r="AN876" s="447">
        <v>0</v>
      </c>
      <c r="AO876" s="451">
        <v>0</v>
      </c>
      <c r="AP876" s="451">
        <v>1</v>
      </c>
      <c r="AQ876" s="451">
        <v>0</v>
      </c>
      <c r="AR876" s="451">
        <v>0</v>
      </c>
      <c r="AS876" s="451">
        <v>0</v>
      </c>
      <c r="AT876" s="451">
        <v>0</v>
      </c>
      <c r="AU876" s="451">
        <v>0</v>
      </c>
      <c r="AV876" s="451">
        <v>0</v>
      </c>
      <c r="AW876" s="451">
        <v>0</v>
      </c>
      <c r="AX876" s="451">
        <v>0</v>
      </c>
      <c r="AY876" s="447">
        <v>0</v>
      </c>
      <c r="AZ876" s="451">
        <v>0</v>
      </c>
      <c r="BA876" s="428">
        <v>0</v>
      </c>
      <c r="BH876" s="434">
        <v>1</v>
      </c>
      <c r="BK876" s="435">
        <v>1</v>
      </c>
      <c r="BM876" s="435">
        <v>1</v>
      </c>
      <c r="BQ876" s="436">
        <v>2</v>
      </c>
      <c r="BR876" s="442">
        <v>4</v>
      </c>
    </row>
    <row r="877" spans="1:70" ht="12.75" customHeight="1">
      <c r="A877" s="467">
        <v>41128</v>
      </c>
      <c r="B877" s="368">
        <v>20</v>
      </c>
      <c r="C877" s="368">
        <v>27</v>
      </c>
      <c r="D877" s="368">
        <v>34</v>
      </c>
      <c r="E877" s="368">
        <v>46</v>
      </c>
      <c r="F877" s="368">
        <v>50</v>
      </c>
      <c r="G877" s="368">
        <v>0</v>
      </c>
      <c r="H877" s="368">
        <v>2</v>
      </c>
      <c r="I877" s="500">
        <v>3</v>
      </c>
      <c r="R877" s="419">
        <v>2</v>
      </c>
      <c r="S877" s="421">
        <v>2</v>
      </c>
      <c r="T877" s="422">
        <v>0</v>
      </c>
      <c r="U877" s="453">
        <v>0</v>
      </c>
      <c r="V877" s="458">
        <v>0</v>
      </c>
      <c r="W877" s="456">
        <v>0</v>
      </c>
      <c r="X877" s="422">
        <v>1</v>
      </c>
      <c r="Y877" s="453">
        <v>0</v>
      </c>
      <c r="Z877" s="458">
        <v>0</v>
      </c>
      <c r="AA877" s="456">
        <v>0</v>
      </c>
      <c r="AB877" s="422">
        <v>0</v>
      </c>
      <c r="AC877" s="453">
        <v>0</v>
      </c>
      <c r="AD877" s="458">
        <v>0</v>
      </c>
      <c r="AE877" s="456">
        <v>0</v>
      </c>
      <c r="AF877" s="422">
        <v>0</v>
      </c>
      <c r="AG877" s="453">
        <v>0</v>
      </c>
      <c r="AH877" s="458">
        <v>0</v>
      </c>
      <c r="AI877" s="456">
        <v>0</v>
      </c>
      <c r="AJ877" s="422">
        <v>1</v>
      </c>
      <c r="AK877" s="453">
        <v>0</v>
      </c>
      <c r="AL877" s="444">
        <v>1</v>
      </c>
      <c r="AM877" s="449">
        <v>0</v>
      </c>
      <c r="AN877" s="447">
        <v>0</v>
      </c>
      <c r="AO877" s="451">
        <v>1</v>
      </c>
      <c r="AP877" s="451">
        <v>0</v>
      </c>
      <c r="AQ877" s="451">
        <v>0</v>
      </c>
      <c r="AR877" s="451">
        <v>0</v>
      </c>
      <c r="AS877" s="451">
        <v>0</v>
      </c>
      <c r="AT877" s="451">
        <v>0</v>
      </c>
      <c r="AU877" s="451">
        <v>0</v>
      </c>
      <c r="AV877" s="451">
        <v>0</v>
      </c>
      <c r="AW877" s="451">
        <v>0</v>
      </c>
      <c r="AX877" s="451">
        <v>0</v>
      </c>
      <c r="AY877" s="447">
        <v>0</v>
      </c>
      <c r="AZ877" s="451">
        <v>0</v>
      </c>
      <c r="BA877" s="428">
        <v>0</v>
      </c>
      <c r="BJ877" s="435">
        <v>1</v>
      </c>
      <c r="BK877" s="435">
        <v>1</v>
      </c>
      <c r="BL877" s="435">
        <v>1</v>
      </c>
      <c r="BN877" s="435">
        <v>1</v>
      </c>
      <c r="BO877" s="435">
        <v>1</v>
      </c>
      <c r="BR877" s="442">
        <v>5</v>
      </c>
    </row>
    <row r="878" spans="1:70" ht="12.75" customHeight="1">
      <c r="A878" s="467">
        <v>41124</v>
      </c>
      <c r="B878" s="368">
        <v>24</v>
      </c>
      <c r="C878" s="368">
        <v>34</v>
      </c>
      <c r="D878" s="368">
        <v>35</v>
      </c>
      <c r="E878" s="368">
        <v>42</v>
      </c>
      <c r="F878" s="368">
        <v>46</v>
      </c>
      <c r="G878" s="368">
        <v>0</v>
      </c>
      <c r="H878" s="368">
        <v>1</v>
      </c>
      <c r="I878" s="500">
        <v>5</v>
      </c>
      <c r="R878" s="419">
        <v>2</v>
      </c>
      <c r="S878" s="421">
        <v>1</v>
      </c>
      <c r="T878" s="422">
        <v>0</v>
      </c>
      <c r="U878" s="453">
        <v>0</v>
      </c>
      <c r="V878" s="458">
        <v>0</v>
      </c>
      <c r="W878" s="456">
        <v>0</v>
      </c>
      <c r="X878" s="422">
        <v>1</v>
      </c>
      <c r="Y878" s="453">
        <v>0</v>
      </c>
      <c r="Z878" s="458">
        <v>0</v>
      </c>
      <c r="AA878" s="456">
        <v>1</v>
      </c>
      <c r="AB878" s="422">
        <v>0</v>
      </c>
      <c r="AC878" s="453">
        <v>0</v>
      </c>
      <c r="AD878" s="458">
        <v>0</v>
      </c>
      <c r="AE878" s="456">
        <v>0</v>
      </c>
      <c r="AF878" s="422">
        <v>1</v>
      </c>
      <c r="AG878" s="453">
        <v>0</v>
      </c>
      <c r="AH878" s="458">
        <v>1</v>
      </c>
      <c r="AI878" s="456">
        <v>0</v>
      </c>
      <c r="AJ878" s="422">
        <v>0</v>
      </c>
      <c r="AK878" s="453">
        <v>0</v>
      </c>
      <c r="AL878" s="444">
        <v>1</v>
      </c>
      <c r="AM878" s="449">
        <v>0</v>
      </c>
      <c r="AN878" s="447">
        <v>0</v>
      </c>
      <c r="AO878" s="451">
        <v>0</v>
      </c>
      <c r="AP878" s="451">
        <v>0</v>
      </c>
      <c r="AQ878" s="451">
        <v>0</v>
      </c>
      <c r="AR878" s="451">
        <v>0</v>
      </c>
      <c r="AS878" s="451">
        <v>0</v>
      </c>
      <c r="AT878" s="451">
        <v>0</v>
      </c>
      <c r="AU878" s="451">
        <v>0</v>
      </c>
      <c r="AV878" s="451">
        <v>0</v>
      </c>
      <c r="AW878" s="451">
        <v>0</v>
      </c>
      <c r="AX878" s="451">
        <v>0</v>
      </c>
      <c r="AY878" s="447">
        <v>0</v>
      </c>
      <c r="AZ878" s="451">
        <v>0</v>
      </c>
      <c r="BA878" s="428">
        <v>0</v>
      </c>
      <c r="BM878" s="435">
        <v>2</v>
      </c>
      <c r="BN878" s="435">
        <v>1</v>
      </c>
      <c r="BP878" s="435">
        <v>2</v>
      </c>
      <c r="BR878" s="442">
        <v>3</v>
      </c>
    </row>
    <row r="879" spans="1:70" ht="12.75" customHeight="1">
      <c r="A879" s="467">
        <v>41120</v>
      </c>
      <c r="B879" s="368">
        <v>4</v>
      </c>
      <c r="C879" s="368">
        <v>29</v>
      </c>
      <c r="D879" s="368">
        <v>35</v>
      </c>
      <c r="E879" s="368">
        <v>36</v>
      </c>
      <c r="F879" s="368">
        <v>39</v>
      </c>
      <c r="G879" s="368">
        <v>0</v>
      </c>
      <c r="H879" s="368">
        <v>8</v>
      </c>
      <c r="I879" s="500">
        <v>9</v>
      </c>
      <c r="R879" s="419">
        <v>3</v>
      </c>
      <c r="S879" s="421">
        <v>0</v>
      </c>
      <c r="T879" s="422">
        <v>0</v>
      </c>
      <c r="U879" s="453">
        <v>1</v>
      </c>
      <c r="V879" s="458">
        <v>0</v>
      </c>
      <c r="W879" s="456">
        <v>0</v>
      </c>
      <c r="X879" s="422">
        <v>1</v>
      </c>
      <c r="Y879" s="453">
        <v>0</v>
      </c>
      <c r="Z879" s="458">
        <v>1</v>
      </c>
      <c r="AA879" s="456">
        <v>0</v>
      </c>
      <c r="AB879" s="422">
        <v>1</v>
      </c>
      <c r="AC879" s="453">
        <v>0</v>
      </c>
      <c r="AD879" s="458">
        <v>1</v>
      </c>
      <c r="AE879" s="456">
        <v>0</v>
      </c>
      <c r="AF879" s="422">
        <v>0</v>
      </c>
      <c r="AG879" s="453">
        <v>0</v>
      </c>
      <c r="AH879" s="458">
        <v>0</v>
      </c>
      <c r="AI879" s="456">
        <v>0</v>
      </c>
      <c r="AJ879" s="422">
        <v>0</v>
      </c>
      <c r="AK879" s="453">
        <v>0</v>
      </c>
      <c r="AL879" s="444">
        <v>1</v>
      </c>
      <c r="AM879" s="449">
        <v>0</v>
      </c>
      <c r="AN879" s="447">
        <v>0</v>
      </c>
      <c r="AO879" s="451">
        <v>0</v>
      </c>
      <c r="AP879" s="451">
        <v>0</v>
      </c>
      <c r="AQ879" s="451">
        <v>0</v>
      </c>
      <c r="AR879" s="451">
        <v>0</v>
      </c>
      <c r="AS879" s="451">
        <v>0</v>
      </c>
      <c r="AT879" s="451">
        <v>0</v>
      </c>
      <c r="AU879" s="451">
        <v>0</v>
      </c>
      <c r="AV879" s="451">
        <v>0</v>
      </c>
      <c r="AW879" s="451">
        <v>0</v>
      </c>
      <c r="AX879" s="451">
        <v>0</v>
      </c>
      <c r="AY879" s="447">
        <v>0</v>
      </c>
      <c r="AZ879" s="451">
        <v>0</v>
      </c>
      <c r="BA879" s="428">
        <v>0</v>
      </c>
      <c r="BI879" s="435">
        <v>1</v>
      </c>
      <c r="BK879" s="435">
        <v>1</v>
      </c>
      <c r="BL879" s="435">
        <v>1</v>
      </c>
      <c r="BN879" s="435">
        <v>1</v>
      </c>
      <c r="BO879" s="435">
        <v>1</v>
      </c>
      <c r="BR879" s="442">
        <v>5</v>
      </c>
    </row>
    <row r="880" spans="1:70" ht="12.75" customHeight="1">
      <c r="A880" s="467">
        <v>41117</v>
      </c>
      <c r="B880" s="368">
        <v>14</v>
      </c>
      <c r="C880" s="368">
        <v>15</v>
      </c>
      <c r="D880" s="368">
        <v>21</v>
      </c>
      <c r="E880" s="368">
        <v>23</v>
      </c>
      <c r="F880" s="368">
        <v>48</v>
      </c>
      <c r="G880" s="368">
        <v>0</v>
      </c>
      <c r="H880" s="368">
        <v>2</v>
      </c>
      <c r="I880" s="500">
        <v>10</v>
      </c>
      <c r="R880" s="419">
        <v>4</v>
      </c>
      <c r="S880" s="421">
        <v>0</v>
      </c>
      <c r="T880" s="422">
        <v>0</v>
      </c>
      <c r="U880" s="453">
        <v>1</v>
      </c>
      <c r="V880" s="458">
        <v>1</v>
      </c>
      <c r="W880" s="456">
        <v>0</v>
      </c>
      <c r="X880" s="422">
        <v>1</v>
      </c>
      <c r="Y880" s="453">
        <v>0</v>
      </c>
      <c r="Z880" s="458">
        <v>0</v>
      </c>
      <c r="AA880" s="456">
        <v>0</v>
      </c>
      <c r="AB880" s="422">
        <v>0</v>
      </c>
      <c r="AC880" s="453">
        <v>0</v>
      </c>
      <c r="AD880" s="458">
        <v>0</v>
      </c>
      <c r="AE880" s="456">
        <v>0</v>
      </c>
      <c r="AF880" s="422">
        <v>0</v>
      </c>
      <c r="AG880" s="453">
        <v>0</v>
      </c>
      <c r="AH880" s="458">
        <v>0</v>
      </c>
      <c r="AI880" s="456">
        <v>0</v>
      </c>
      <c r="AJ880" s="422">
        <v>1</v>
      </c>
      <c r="AK880" s="453">
        <v>0</v>
      </c>
      <c r="AL880" s="444">
        <v>0</v>
      </c>
      <c r="AM880" s="449">
        <v>0</v>
      </c>
      <c r="AN880" s="447">
        <v>0</v>
      </c>
      <c r="AO880" s="451">
        <v>0</v>
      </c>
      <c r="AP880" s="451">
        <v>0</v>
      </c>
      <c r="AQ880" s="451">
        <v>0</v>
      </c>
      <c r="AR880" s="451">
        <v>0</v>
      </c>
      <c r="AS880" s="451">
        <v>0</v>
      </c>
      <c r="AT880" s="451">
        <v>0</v>
      </c>
      <c r="AU880" s="451">
        <v>0</v>
      </c>
      <c r="AV880" s="451">
        <v>0</v>
      </c>
      <c r="AW880" s="451">
        <v>0</v>
      </c>
      <c r="AX880" s="451">
        <v>0</v>
      </c>
      <c r="AY880" s="447">
        <v>0</v>
      </c>
      <c r="AZ880" s="451">
        <v>0</v>
      </c>
      <c r="BA880" s="428">
        <v>0</v>
      </c>
      <c r="BH880" s="434">
        <v>1</v>
      </c>
      <c r="BI880" s="435">
        <v>1</v>
      </c>
      <c r="BJ880" s="435">
        <v>2</v>
      </c>
      <c r="BP880" s="435">
        <v>1</v>
      </c>
      <c r="BR880" s="442">
        <v>4</v>
      </c>
    </row>
    <row r="881" spans="1:70" ht="12.75" customHeight="1">
      <c r="A881" s="467">
        <v>41114</v>
      </c>
      <c r="B881" s="368">
        <v>4</v>
      </c>
      <c r="C881" s="368">
        <v>16</v>
      </c>
      <c r="D881" s="368">
        <v>18</v>
      </c>
      <c r="E881" s="368">
        <v>25</v>
      </c>
      <c r="F881" s="368">
        <v>44</v>
      </c>
      <c r="G881" s="368">
        <v>0</v>
      </c>
      <c r="H881" s="368">
        <v>1</v>
      </c>
      <c r="I881" s="500">
        <v>11</v>
      </c>
      <c r="R881" s="419">
        <v>1</v>
      </c>
      <c r="S881" s="421">
        <v>0</v>
      </c>
      <c r="T881" s="422">
        <v>0</v>
      </c>
      <c r="U881" s="453">
        <v>0</v>
      </c>
      <c r="V881" s="458">
        <v>0</v>
      </c>
      <c r="W881" s="456">
        <v>0</v>
      </c>
      <c r="X881" s="422">
        <v>0</v>
      </c>
      <c r="Y881" s="453">
        <v>0</v>
      </c>
      <c r="Z881" s="458">
        <v>1</v>
      </c>
      <c r="AA881" s="456">
        <v>0</v>
      </c>
      <c r="AB881" s="422">
        <v>1</v>
      </c>
      <c r="AC881" s="453">
        <v>0</v>
      </c>
      <c r="AD881" s="458">
        <v>0</v>
      </c>
      <c r="AE881" s="456">
        <v>0</v>
      </c>
      <c r="AF881" s="422">
        <v>2</v>
      </c>
      <c r="AG881" s="453">
        <v>0</v>
      </c>
      <c r="AH881" s="458">
        <v>0</v>
      </c>
      <c r="AI881" s="456">
        <v>0</v>
      </c>
      <c r="AJ881" s="422">
        <v>0</v>
      </c>
      <c r="AK881" s="453">
        <v>0</v>
      </c>
      <c r="AL881" s="444">
        <v>1</v>
      </c>
      <c r="AM881" s="449">
        <v>1</v>
      </c>
      <c r="AN881" s="447">
        <v>0</v>
      </c>
      <c r="AO881" s="451">
        <v>0</v>
      </c>
      <c r="AP881" s="451">
        <v>0</v>
      </c>
      <c r="AQ881" s="451">
        <v>0</v>
      </c>
      <c r="AR881" s="451">
        <v>0</v>
      </c>
      <c r="AS881" s="451">
        <v>0</v>
      </c>
      <c r="AT881" s="451">
        <v>0</v>
      </c>
      <c r="AU881" s="451">
        <v>0</v>
      </c>
      <c r="AV881" s="451">
        <v>0</v>
      </c>
      <c r="AW881" s="451">
        <v>0</v>
      </c>
      <c r="AX881" s="451">
        <v>0</v>
      </c>
      <c r="AY881" s="447">
        <v>0</v>
      </c>
      <c r="AZ881" s="451">
        <v>0</v>
      </c>
      <c r="BA881" s="428">
        <v>0</v>
      </c>
      <c r="BH881" s="434">
        <v>1</v>
      </c>
      <c r="BJ881" s="435">
        <v>2</v>
      </c>
      <c r="BO881" s="435">
        <v>2</v>
      </c>
      <c r="BR881" s="442">
        <v>3</v>
      </c>
    </row>
    <row r="882" spans="1:70" ht="12.75" customHeight="1">
      <c r="A882" s="467">
        <v>41110</v>
      </c>
      <c r="B882" s="368">
        <v>10</v>
      </c>
      <c r="C882" s="368">
        <v>19</v>
      </c>
      <c r="D882" s="368">
        <v>23</v>
      </c>
      <c r="E882" s="368">
        <v>45</v>
      </c>
      <c r="F882" s="368">
        <v>49</v>
      </c>
      <c r="G882" s="368">
        <v>0</v>
      </c>
      <c r="H882" s="368">
        <v>9</v>
      </c>
      <c r="I882" s="500">
        <v>10</v>
      </c>
      <c r="R882" s="419">
        <v>4</v>
      </c>
      <c r="S882" s="421">
        <v>0</v>
      </c>
      <c r="T882" s="422">
        <v>1</v>
      </c>
      <c r="U882" s="453">
        <v>0</v>
      </c>
      <c r="V882" s="458">
        <v>1</v>
      </c>
      <c r="W882" s="456">
        <v>0</v>
      </c>
      <c r="X882" s="422">
        <v>0</v>
      </c>
      <c r="Y882" s="453">
        <v>0</v>
      </c>
      <c r="Z882" s="458">
        <v>0</v>
      </c>
      <c r="AA882" s="456">
        <v>0</v>
      </c>
      <c r="AB882" s="422">
        <v>0</v>
      </c>
      <c r="AC882" s="453">
        <v>0</v>
      </c>
      <c r="AD882" s="458">
        <v>0</v>
      </c>
      <c r="AE882" s="456">
        <v>0</v>
      </c>
      <c r="AF882" s="422">
        <v>1</v>
      </c>
      <c r="AG882" s="453">
        <v>0</v>
      </c>
      <c r="AH882" s="458">
        <v>0</v>
      </c>
      <c r="AI882" s="456">
        <v>0</v>
      </c>
      <c r="AJ882" s="422">
        <v>0</v>
      </c>
      <c r="AK882" s="453">
        <v>0</v>
      </c>
      <c r="AL882" s="444">
        <v>0</v>
      </c>
      <c r="AM882" s="449">
        <v>0</v>
      </c>
      <c r="AN882" s="447">
        <v>0</v>
      </c>
      <c r="AO882" s="451">
        <v>0</v>
      </c>
      <c r="AP882" s="451">
        <v>0</v>
      </c>
      <c r="AQ882" s="451">
        <v>0</v>
      </c>
      <c r="AR882" s="451">
        <v>0</v>
      </c>
      <c r="AS882" s="451">
        <v>0</v>
      </c>
      <c r="AT882" s="451">
        <v>0</v>
      </c>
      <c r="AU882" s="451">
        <v>0</v>
      </c>
      <c r="AV882" s="451">
        <v>0</v>
      </c>
      <c r="AW882" s="451">
        <v>0</v>
      </c>
      <c r="AX882" s="451">
        <v>0</v>
      </c>
      <c r="AY882" s="447">
        <v>0</v>
      </c>
      <c r="AZ882" s="451">
        <v>0</v>
      </c>
      <c r="BA882" s="428">
        <v>0</v>
      </c>
      <c r="BL882" s="435">
        <v>1</v>
      </c>
      <c r="BO882" s="435">
        <v>1</v>
      </c>
      <c r="BP882" s="435">
        <v>1</v>
      </c>
      <c r="BQ882" s="436">
        <v>2</v>
      </c>
      <c r="BR882" s="442">
        <v>4</v>
      </c>
    </row>
    <row r="883" spans="1:70" ht="12.75" customHeight="1">
      <c r="A883" s="467">
        <v>41107</v>
      </c>
      <c r="B883" s="368">
        <v>2</v>
      </c>
      <c r="C883" s="368">
        <v>7</v>
      </c>
      <c r="D883" s="368">
        <v>24</v>
      </c>
      <c r="E883" s="368">
        <v>43</v>
      </c>
      <c r="F883" s="367">
        <v>46</v>
      </c>
      <c r="G883" s="368">
        <v>0</v>
      </c>
      <c r="H883" s="368">
        <v>8</v>
      </c>
      <c r="I883" s="500">
        <v>10</v>
      </c>
      <c r="R883" s="419">
        <v>2</v>
      </c>
      <c r="S883" s="421">
        <v>1</v>
      </c>
      <c r="T883" s="422">
        <v>0</v>
      </c>
      <c r="U883" s="453">
        <v>0</v>
      </c>
      <c r="V883" s="458">
        <v>1</v>
      </c>
      <c r="W883" s="456">
        <v>0</v>
      </c>
      <c r="X883" s="422">
        <v>0</v>
      </c>
      <c r="Y883" s="453">
        <v>0</v>
      </c>
      <c r="Z883" s="458">
        <v>0</v>
      </c>
      <c r="AA883" s="456">
        <v>0</v>
      </c>
      <c r="AB883" s="422">
        <v>0</v>
      </c>
      <c r="AC883" s="453">
        <v>0</v>
      </c>
      <c r="AD883" s="458">
        <v>2</v>
      </c>
      <c r="AE883" s="456">
        <v>0</v>
      </c>
      <c r="AF883" s="422">
        <v>0</v>
      </c>
      <c r="AG883" s="453">
        <v>0</v>
      </c>
      <c r="AH883" s="458">
        <v>0</v>
      </c>
      <c r="AI883" s="456">
        <v>0</v>
      </c>
      <c r="AJ883" s="422">
        <v>0</v>
      </c>
      <c r="AK883" s="453">
        <v>0</v>
      </c>
      <c r="AL883" s="444">
        <v>1</v>
      </c>
      <c r="AM883" s="449">
        <v>1</v>
      </c>
      <c r="AN883" s="447">
        <v>0</v>
      </c>
      <c r="AO883" s="451">
        <v>0</v>
      </c>
      <c r="AP883" s="451">
        <v>0</v>
      </c>
      <c r="AQ883" s="451">
        <v>0</v>
      </c>
      <c r="AR883" s="451">
        <v>0</v>
      </c>
      <c r="AS883" s="451">
        <v>0</v>
      </c>
      <c r="AT883" s="451">
        <v>0</v>
      </c>
      <c r="AU883" s="451">
        <v>0</v>
      </c>
      <c r="AV883" s="451">
        <v>0</v>
      </c>
      <c r="AW883" s="451">
        <v>0</v>
      </c>
      <c r="AX883" s="451">
        <v>0</v>
      </c>
      <c r="AY883" s="447">
        <v>0</v>
      </c>
      <c r="AZ883" s="451">
        <v>0</v>
      </c>
      <c r="BA883" s="428">
        <v>0</v>
      </c>
      <c r="BH883" s="434">
        <v>1</v>
      </c>
      <c r="BI883" s="435">
        <v>2</v>
      </c>
      <c r="BJ883" s="435">
        <v>1</v>
      </c>
      <c r="BM883" s="435">
        <v>1</v>
      </c>
      <c r="BR883" s="442">
        <v>4</v>
      </c>
    </row>
    <row r="884" spans="1:70" ht="12.75" customHeight="1">
      <c r="A884" s="467">
        <v>41103</v>
      </c>
      <c r="B884" s="367">
        <v>8</v>
      </c>
      <c r="C884" s="367">
        <v>18</v>
      </c>
      <c r="D884" s="367">
        <v>25</v>
      </c>
      <c r="E884" s="367">
        <v>35</v>
      </c>
      <c r="F884" s="367">
        <v>46</v>
      </c>
      <c r="G884" s="368">
        <v>0</v>
      </c>
      <c r="H884" s="368">
        <v>4</v>
      </c>
      <c r="I884" s="500">
        <v>9</v>
      </c>
      <c r="R884" s="419">
        <v>0</v>
      </c>
      <c r="S884" s="421">
        <v>0</v>
      </c>
      <c r="T884" s="422">
        <v>0</v>
      </c>
      <c r="U884" s="453">
        <v>0</v>
      </c>
      <c r="V884" s="458">
        <v>0</v>
      </c>
      <c r="W884" s="456">
        <v>0</v>
      </c>
      <c r="X884" s="422">
        <v>0</v>
      </c>
      <c r="Y884" s="453">
        <v>0</v>
      </c>
      <c r="Z884" s="458">
        <v>0</v>
      </c>
      <c r="AA884" s="456">
        <v>1</v>
      </c>
      <c r="AB884" s="422">
        <v>0</v>
      </c>
      <c r="AC884" s="453">
        <v>1</v>
      </c>
      <c r="AD884" s="458">
        <v>0</v>
      </c>
      <c r="AE884" s="456">
        <v>1</v>
      </c>
      <c r="AF884" s="422">
        <v>0</v>
      </c>
      <c r="AG884" s="453">
        <v>0</v>
      </c>
      <c r="AH884" s="458">
        <v>0</v>
      </c>
      <c r="AI884" s="456">
        <v>1</v>
      </c>
      <c r="AJ884" s="422">
        <v>1</v>
      </c>
      <c r="AK884" s="453">
        <v>0</v>
      </c>
      <c r="AL884" s="444">
        <v>1</v>
      </c>
      <c r="AM884" s="449">
        <v>0</v>
      </c>
      <c r="AN884" s="447">
        <v>0</v>
      </c>
      <c r="AO884" s="451">
        <v>0</v>
      </c>
      <c r="AP884" s="451">
        <v>0</v>
      </c>
      <c r="AQ884" s="451">
        <v>0</v>
      </c>
      <c r="AR884" s="451">
        <v>0</v>
      </c>
      <c r="AS884" s="451">
        <v>0</v>
      </c>
      <c r="AT884" s="451">
        <v>0</v>
      </c>
      <c r="AU884" s="451">
        <v>0</v>
      </c>
      <c r="AV884" s="451">
        <v>0</v>
      </c>
      <c r="AW884" s="451">
        <v>0</v>
      </c>
      <c r="AX884" s="451">
        <v>0</v>
      </c>
      <c r="AY884" s="447">
        <v>0</v>
      </c>
      <c r="AZ884" s="451">
        <v>0</v>
      </c>
      <c r="BA884" s="428">
        <v>0</v>
      </c>
      <c r="BK884" s="435">
        <v>1</v>
      </c>
      <c r="BL884" s="435">
        <v>1</v>
      </c>
      <c r="BP884" s="435">
        <v>1</v>
      </c>
      <c r="BQ884" s="436">
        <v>2</v>
      </c>
      <c r="BR884" s="442">
        <v>4</v>
      </c>
    </row>
    <row r="885" spans="1:70" ht="12.75" customHeight="1">
      <c r="A885" s="467">
        <v>41100</v>
      </c>
      <c r="B885" s="367">
        <v>1</v>
      </c>
      <c r="C885" s="367">
        <v>3</v>
      </c>
      <c r="D885" s="367">
        <v>16</v>
      </c>
      <c r="E885" s="367">
        <v>24</v>
      </c>
      <c r="F885" s="367">
        <v>37</v>
      </c>
      <c r="G885" s="368">
        <v>0</v>
      </c>
      <c r="H885" s="368">
        <v>1</v>
      </c>
      <c r="I885" s="500">
        <v>8</v>
      </c>
      <c r="R885" s="419">
        <v>1</v>
      </c>
      <c r="S885" s="421">
        <v>0</v>
      </c>
      <c r="T885" s="422">
        <v>1</v>
      </c>
      <c r="U885" s="453">
        <v>0</v>
      </c>
      <c r="V885" s="458">
        <v>0</v>
      </c>
      <c r="W885" s="456">
        <v>0</v>
      </c>
      <c r="X885" s="422">
        <v>1</v>
      </c>
      <c r="Y885" s="453">
        <v>1</v>
      </c>
      <c r="Z885" s="458">
        <v>1</v>
      </c>
      <c r="AA885" s="456">
        <v>0</v>
      </c>
      <c r="AB885" s="422">
        <v>0</v>
      </c>
      <c r="AC885" s="453">
        <v>0</v>
      </c>
      <c r="AD885" s="458">
        <v>0</v>
      </c>
      <c r="AE885" s="456">
        <v>0</v>
      </c>
      <c r="AF885" s="422">
        <v>0</v>
      </c>
      <c r="AG885" s="453">
        <v>0</v>
      </c>
      <c r="AH885" s="458">
        <v>0</v>
      </c>
      <c r="AI885" s="456">
        <v>0</v>
      </c>
      <c r="AJ885" s="422">
        <v>0</v>
      </c>
      <c r="AK885" s="453">
        <v>1</v>
      </c>
      <c r="AL885" s="444">
        <v>1</v>
      </c>
      <c r="AM885" s="449">
        <v>0</v>
      </c>
      <c r="AN885" s="447">
        <v>0</v>
      </c>
      <c r="AO885" s="451">
        <v>0</v>
      </c>
      <c r="AP885" s="451">
        <v>0</v>
      </c>
      <c r="AQ885" s="451">
        <v>0</v>
      </c>
      <c r="AR885" s="451">
        <v>0</v>
      </c>
      <c r="AS885" s="451">
        <v>0</v>
      </c>
      <c r="AT885" s="451">
        <v>0</v>
      </c>
      <c r="AU885" s="451">
        <v>0</v>
      </c>
      <c r="AV885" s="451">
        <v>0</v>
      </c>
      <c r="AW885" s="451">
        <v>0</v>
      </c>
      <c r="AX885" s="451">
        <v>0</v>
      </c>
      <c r="AY885" s="447">
        <v>0</v>
      </c>
      <c r="AZ885" s="451">
        <v>0</v>
      </c>
      <c r="BA885" s="428">
        <v>0</v>
      </c>
      <c r="BH885" s="434">
        <v>2</v>
      </c>
      <c r="BM885" s="435">
        <v>1</v>
      </c>
      <c r="BO885" s="435">
        <v>2</v>
      </c>
      <c r="BR885" s="442">
        <v>3</v>
      </c>
    </row>
    <row r="886" spans="1:70" ht="12.75" customHeight="1">
      <c r="A886" s="467">
        <v>41096</v>
      </c>
      <c r="B886" s="367">
        <v>31</v>
      </c>
      <c r="C886" s="367">
        <v>32</v>
      </c>
      <c r="D886" s="367">
        <v>38</v>
      </c>
      <c r="E886" s="367">
        <v>40</v>
      </c>
      <c r="F886" s="367">
        <v>42</v>
      </c>
      <c r="G886" s="368">
        <v>0</v>
      </c>
      <c r="H886" s="368">
        <v>1</v>
      </c>
      <c r="I886" s="500">
        <v>3</v>
      </c>
      <c r="R886" s="419">
        <v>5</v>
      </c>
      <c r="S886" s="421">
        <v>1</v>
      </c>
      <c r="T886" s="422">
        <v>1</v>
      </c>
      <c r="U886" s="453">
        <v>0</v>
      </c>
      <c r="V886" s="458">
        <v>1</v>
      </c>
      <c r="W886" s="456">
        <v>0</v>
      </c>
      <c r="X886" s="422">
        <v>0</v>
      </c>
      <c r="Y886" s="453">
        <v>0</v>
      </c>
      <c r="Z886" s="458">
        <v>1</v>
      </c>
      <c r="AA886" s="456">
        <v>0</v>
      </c>
      <c r="AB886" s="422">
        <v>0</v>
      </c>
      <c r="AC886" s="453">
        <v>1</v>
      </c>
      <c r="AD886" s="458">
        <v>1</v>
      </c>
      <c r="AE886" s="456">
        <v>0</v>
      </c>
      <c r="AF886" s="422">
        <v>0</v>
      </c>
      <c r="AG886" s="453">
        <v>1</v>
      </c>
      <c r="AH886" s="458">
        <v>0</v>
      </c>
      <c r="AI886" s="456">
        <v>0</v>
      </c>
      <c r="AJ886" s="422">
        <v>0</v>
      </c>
      <c r="AK886" s="453">
        <v>0</v>
      </c>
      <c r="AL886" s="444">
        <v>0</v>
      </c>
      <c r="AM886" s="449">
        <v>0</v>
      </c>
      <c r="AN886" s="447">
        <v>0</v>
      </c>
      <c r="AO886" s="451">
        <v>0</v>
      </c>
      <c r="AP886" s="451">
        <v>0</v>
      </c>
      <c r="AQ886" s="451">
        <v>0</v>
      </c>
      <c r="AR886" s="451">
        <v>0</v>
      </c>
      <c r="AS886" s="451">
        <v>0</v>
      </c>
      <c r="AT886" s="451">
        <v>0</v>
      </c>
      <c r="AU886" s="451">
        <v>0</v>
      </c>
      <c r="AV886" s="451">
        <v>0</v>
      </c>
      <c r="AW886" s="451">
        <v>0</v>
      </c>
      <c r="AX886" s="451">
        <v>0</v>
      </c>
      <c r="AY886" s="447">
        <v>0</v>
      </c>
      <c r="AZ886" s="451">
        <v>0</v>
      </c>
      <c r="BA886" s="428">
        <v>0</v>
      </c>
      <c r="BH886" s="434">
        <v>1</v>
      </c>
      <c r="BJ886" s="435">
        <v>1</v>
      </c>
      <c r="BO886" s="435">
        <v>1</v>
      </c>
      <c r="BP886" s="435">
        <v>2</v>
      </c>
      <c r="BR886" s="442">
        <v>4</v>
      </c>
    </row>
    <row r="887" spans="1:70" ht="12.75" customHeight="1">
      <c r="A887" s="467">
        <v>41093</v>
      </c>
      <c r="B887" s="367">
        <v>2</v>
      </c>
      <c r="C887" s="367">
        <v>7</v>
      </c>
      <c r="D887" s="367">
        <v>22</v>
      </c>
      <c r="E887" s="367">
        <v>27</v>
      </c>
      <c r="F887" s="367">
        <v>40</v>
      </c>
      <c r="G887" s="368">
        <v>0</v>
      </c>
      <c r="H887" s="368">
        <v>3</v>
      </c>
      <c r="I887" s="500">
        <v>6</v>
      </c>
      <c r="R887" s="419">
        <v>2</v>
      </c>
      <c r="S887" s="421">
        <v>0</v>
      </c>
      <c r="T887" s="422">
        <v>0</v>
      </c>
      <c r="U887" s="453">
        <v>1</v>
      </c>
      <c r="V887" s="458">
        <v>0</v>
      </c>
      <c r="W887" s="456">
        <v>0</v>
      </c>
      <c r="X887" s="422">
        <v>1</v>
      </c>
      <c r="Y887" s="453">
        <v>1</v>
      </c>
      <c r="Z887" s="458">
        <v>0</v>
      </c>
      <c r="AA887" s="456">
        <v>2</v>
      </c>
      <c r="AB887" s="422">
        <v>1</v>
      </c>
      <c r="AC887" s="453">
        <v>0</v>
      </c>
      <c r="AD887" s="458">
        <v>0</v>
      </c>
      <c r="AE887" s="456">
        <v>2</v>
      </c>
      <c r="AF887" s="422">
        <v>0</v>
      </c>
      <c r="AG887" s="453">
        <v>0</v>
      </c>
      <c r="AH887" s="458">
        <v>0</v>
      </c>
      <c r="AI887" s="456">
        <v>1</v>
      </c>
      <c r="AJ887" s="422">
        <v>0</v>
      </c>
      <c r="AK887" s="453">
        <v>0</v>
      </c>
      <c r="AL887" s="444">
        <v>1</v>
      </c>
      <c r="AM887" s="449">
        <v>0</v>
      </c>
      <c r="AN887" s="447">
        <v>0</v>
      </c>
      <c r="AO887" s="451">
        <v>1</v>
      </c>
      <c r="AP887" s="451">
        <v>1</v>
      </c>
      <c r="AQ887" s="451">
        <v>0</v>
      </c>
      <c r="AR887" s="451">
        <v>0</v>
      </c>
      <c r="AS887" s="451">
        <v>0</v>
      </c>
      <c r="AT887" s="451">
        <v>0</v>
      </c>
      <c r="AU887" s="451">
        <v>0</v>
      </c>
      <c r="AV887" s="451">
        <v>0</v>
      </c>
      <c r="AW887" s="451">
        <v>0</v>
      </c>
      <c r="AX887" s="451">
        <v>0</v>
      </c>
      <c r="AY887" s="447">
        <v>0</v>
      </c>
      <c r="AZ887" s="451">
        <v>0</v>
      </c>
      <c r="BA887" s="428">
        <v>0</v>
      </c>
      <c r="BH887" s="434">
        <v>1</v>
      </c>
      <c r="BM887" s="435">
        <v>1</v>
      </c>
      <c r="BN887" s="435">
        <v>1</v>
      </c>
      <c r="BP887" s="435">
        <v>2</v>
      </c>
      <c r="BR887" s="442">
        <v>4</v>
      </c>
    </row>
    <row r="888" spans="1:70" ht="12.75" customHeight="1">
      <c r="A888" s="467">
        <v>41089</v>
      </c>
      <c r="B888" s="367">
        <v>14</v>
      </c>
      <c r="C888" s="367">
        <v>17</v>
      </c>
      <c r="D888" s="367">
        <v>28</v>
      </c>
      <c r="E888" s="367">
        <v>29</v>
      </c>
      <c r="F888" s="367">
        <v>39</v>
      </c>
      <c r="G888" s="368">
        <v>0</v>
      </c>
      <c r="H888" s="368">
        <v>1</v>
      </c>
      <c r="I888" s="500">
        <v>11</v>
      </c>
      <c r="R888" s="419">
        <v>4</v>
      </c>
      <c r="S888" s="421">
        <v>0</v>
      </c>
      <c r="T888" s="422">
        <v>0</v>
      </c>
      <c r="U888" s="453">
        <v>1</v>
      </c>
      <c r="V888" s="458">
        <v>0</v>
      </c>
      <c r="W888" s="456">
        <v>1</v>
      </c>
      <c r="X888" s="422">
        <v>1</v>
      </c>
      <c r="Y888" s="453">
        <v>0</v>
      </c>
      <c r="Z888" s="458">
        <v>0</v>
      </c>
      <c r="AA888" s="456">
        <v>0</v>
      </c>
      <c r="AB888" s="422">
        <v>0</v>
      </c>
      <c r="AC888" s="453">
        <v>0</v>
      </c>
      <c r="AD888" s="458">
        <v>1</v>
      </c>
      <c r="AE888" s="456">
        <v>0</v>
      </c>
      <c r="AF888" s="422">
        <v>0</v>
      </c>
      <c r="AG888" s="453">
        <v>1</v>
      </c>
      <c r="AH888" s="458">
        <v>0</v>
      </c>
      <c r="AI888" s="456">
        <v>2</v>
      </c>
      <c r="AJ888" s="422">
        <v>1</v>
      </c>
      <c r="AK888" s="453">
        <v>0</v>
      </c>
      <c r="AL888" s="444">
        <v>0</v>
      </c>
      <c r="AM888" s="449">
        <v>0</v>
      </c>
      <c r="AN888" s="447">
        <v>0</v>
      </c>
      <c r="AO888" s="451">
        <v>0</v>
      </c>
      <c r="AP888" s="451">
        <v>1</v>
      </c>
      <c r="AQ888" s="451">
        <v>0</v>
      </c>
      <c r="AR888" s="451">
        <v>0</v>
      </c>
      <c r="AS888" s="451">
        <v>0</v>
      </c>
      <c r="AT888" s="451">
        <v>0</v>
      </c>
      <c r="AU888" s="451">
        <v>0</v>
      </c>
      <c r="AV888" s="451">
        <v>0</v>
      </c>
      <c r="AW888" s="451">
        <v>0</v>
      </c>
      <c r="AX888" s="451">
        <v>0</v>
      </c>
      <c r="AY888" s="447">
        <v>0</v>
      </c>
      <c r="AZ888" s="451">
        <v>0</v>
      </c>
      <c r="BA888" s="428">
        <v>0</v>
      </c>
      <c r="BH888" s="434">
        <v>1</v>
      </c>
      <c r="BI888" s="435">
        <v>1</v>
      </c>
      <c r="BJ888" s="435">
        <v>1</v>
      </c>
      <c r="BL888" s="435">
        <v>1</v>
      </c>
      <c r="BM888" s="435">
        <v>1</v>
      </c>
      <c r="BR888" s="442">
        <v>5</v>
      </c>
    </row>
    <row r="889" spans="1:70" ht="12.75" customHeight="1">
      <c r="A889" s="467">
        <v>41086</v>
      </c>
      <c r="B889" s="367">
        <v>1</v>
      </c>
      <c r="C889" s="367">
        <v>11</v>
      </c>
      <c r="D889" s="367">
        <v>20</v>
      </c>
      <c r="E889" s="367">
        <v>22</v>
      </c>
      <c r="F889" s="367">
        <v>35</v>
      </c>
      <c r="G889" s="368">
        <v>0</v>
      </c>
      <c r="H889" s="368">
        <v>8</v>
      </c>
      <c r="I889" s="500">
        <v>10</v>
      </c>
      <c r="R889" s="419">
        <v>1</v>
      </c>
      <c r="S889" s="421">
        <v>0</v>
      </c>
      <c r="T889" s="422">
        <v>0</v>
      </c>
      <c r="U889" s="453">
        <v>2</v>
      </c>
      <c r="V889" s="458">
        <v>0</v>
      </c>
      <c r="W889" s="456">
        <v>1</v>
      </c>
      <c r="X889" s="422">
        <v>0</v>
      </c>
      <c r="Y889" s="453">
        <v>0</v>
      </c>
      <c r="Z889" s="458">
        <v>1</v>
      </c>
      <c r="AA889" s="456">
        <v>2</v>
      </c>
      <c r="AB889" s="422">
        <v>0</v>
      </c>
      <c r="AC889" s="453">
        <v>0</v>
      </c>
      <c r="AD889" s="458">
        <v>1</v>
      </c>
      <c r="AE889" s="456">
        <v>0</v>
      </c>
      <c r="AF889" s="422">
        <v>1</v>
      </c>
      <c r="AG889" s="453">
        <v>0</v>
      </c>
      <c r="AH889" s="458">
        <v>0</v>
      </c>
      <c r="AI889" s="456">
        <v>2</v>
      </c>
      <c r="AJ889" s="422">
        <v>1</v>
      </c>
      <c r="AK889" s="453">
        <v>0</v>
      </c>
      <c r="AL889" s="444">
        <v>0</v>
      </c>
      <c r="AM889" s="449">
        <v>0</v>
      </c>
      <c r="AN889" s="447">
        <v>0</v>
      </c>
      <c r="AO889" s="451">
        <v>2</v>
      </c>
      <c r="AP889" s="451">
        <v>1</v>
      </c>
      <c r="AQ889" s="451">
        <v>0</v>
      </c>
      <c r="AR889" s="451">
        <v>0</v>
      </c>
      <c r="AS889" s="451">
        <v>0</v>
      </c>
      <c r="AT889" s="451">
        <v>0</v>
      </c>
      <c r="AU889" s="451">
        <v>0</v>
      </c>
      <c r="AV889" s="451">
        <v>0</v>
      </c>
      <c r="AW889" s="451">
        <v>0</v>
      </c>
      <c r="AX889" s="451">
        <v>0</v>
      </c>
      <c r="AY889" s="447">
        <v>0</v>
      </c>
      <c r="AZ889" s="451">
        <v>0</v>
      </c>
      <c r="BA889" s="428">
        <v>0</v>
      </c>
      <c r="BK889" s="435">
        <v>1</v>
      </c>
      <c r="BL889" s="435">
        <v>1</v>
      </c>
      <c r="BO889" s="435">
        <v>2</v>
      </c>
      <c r="BQ889" s="436">
        <v>1</v>
      </c>
      <c r="BR889" s="442">
        <v>4</v>
      </c>
    </row>
    <row r="890" spans="1:70" ht="12.75" customHeight="1">
      <c r="A890" s="467">
        <v>41082</v>
      </c>
      <c r="B890" s="367">
        <v>14</v>
      </c>
      <c r="C890" s="367">
        <v>18</v>
      </c>
      <c r="D890" s="367">
        <v>19</v>
      </c>
      <c r="E890" s="367">
        <v>43</v>
      </c>
      <c r="F890" s="367">
        <v>49</v>
      </c>
      <c r="G890" s="368">
        <v>0</v>
      </c>
      <c r="H890" s="368">
        <v>3</v>
      </c>
      <c r="I890" s="500">
        <v>7</v>
      </c>
      <c r="R890" s="419">
        <v>3</v>
      </c>
      <c r="S890" s="421">
        <v>0</v>
      </c>
      <c r="T890" s="422">
        <v>0</v>
      </c>
      <c r="U890" s="453">
        <v>0</v>
      </c>
      <c r="V890" s="458">
        <v>2</v>
      </c>
      <c r="W890" s="456">
        <v>0</v>
      </c>
      <c r="X890" s="422">
        <v>0</v>
      </c>
      <c r="Y890" s="453">
        <v>0</v>
      </c>
      <c r="Z890" s="458">
        <v>0</v>
      </c>
      <c r="AA890" s="456">
        <v>1</v>
      </c>
      <c r="AB890" s="422">
        <v>0</v>
      </c>
      <c r="AC890" s="453">
        <v>1</v>
      </c>
      <c r="AD890" s="458">
        <v>0</v>
      </c>
      <c r="AE890" s="456">
        <v>0</v>
      </c>
      <c r="AF890" s="422">
        <v>1</v>
      </c>
      <c r="AG890" s="453">
        <v>1</v>
      </c>
      <c r="AH890" s="458">
        <v>0</v>
      </c>
      <c r="AI890" s="456">
        <v>0</v>
      </c>
      <c r="AJ890" s="422">
        <v>1</v>
      </c>
      <c r="AK890" s="453">
        <v>1</v>
      </c>
      <c r="AL890" s="444">
        <v>0</v>
      </c>
      <c r="AM890" s="449">
        <v>1</v>
      </c>
      <c r="AN890" s="447">
        <v>0</v>
      </c>
      <c r="AO890" s="451">
        <v>0</v>
      </c>
      <c r="AP890" s="451">
        <v>0</v>
      </c>
      <c r="AQ890" s="451">
        <v>0</v>
      </c>
      <c r="AR890" s="451">
        <v>0</v>
      </c>
      <c r="AS890" s="451">
        <v>0</v>
      </c>
      <c r="AT890" s="451">
        <v>0</v>
      </c>
      <c r="AU890" s="451">
        <v>0</v>
      </c>
      <c r="AV890" s="451">
        <v>0</v>
      </c>
      <c r="AW890" s="451">
        <v>0</v>
      </c>
      <c r="AX890" s="451">
        <v>0</v>
      </c>
      <c r="AY890" s="447">
        <v>0</v>
      </c>
      <c r="AZ890" s="451">
        <v>0</v>
      </c>
      <c r="BA890" s="428">
        <v>0</v>
      </c>
      <c r="BJ890" s="435">
        <v>1</v>
      </c>
      <c r="BL890" s="435">
        <v>2</v>
      </c>
      <c r="BN890" s="435">
        <v>2</v>
      </c>
      <c r="BR890" s="442">
        <v>3</v>
      </c>
    </row>
    <row r="891" spans="1:70" ht="12.75" customHeight="1">
      <c r="A891" s="467">
        <v>41079</v>
      </c>
      <c r="B891" s="367">
        <v>7</v>
      </c>
      <c r="C891" s="367">
        <v>17</v>
      </c>
      <c r="D891" s="367">
        <v>20</v>
      </c>
      <c r="E891" s="367">
        <v>35</v>
      </c>
      <c r="F891" s="367">
        <v>50</v>
      </c>
      <c r="G891" s="368">
        <v>0</v>
      </c>
      <c r="H891" s="368">
        <v>5</v>
      </c>
      <c r="I891" s="500">
        <v>11</v>
      </c>
      <c r="R891" s="419">
        <v>2</v>
      </c>
      <c r="S891" s="421">
        <v>0</v>
      </c>
      <c r="T891" s="422">
        <v>0</v>
      </c>
      <c r="U891" s="453">
        <v>0</v>
      </c>
      <c r="V891" s="458">
        <v>0</v>
      </c>
      <c r="W891" s="456">
        <v>0</v>
      </c>
      <c r="X891" s="422">
        <v>1</v>
      </c>
      <c r="Y891" s="453">
        <v>0</v>
      </c>
      <c r="Z891" s="458">
        <v>0</v>
      </c>
      <c r="AA891" s="456">
        <v>0</v>
      </c>
      <c r="AB891" s="422">
        <v>0</v>
      </c>
      <c r="AC891" s="453">
        <v>1</v>
      </c>
      <c r="AD891" s="458">
        <v>1</v>
      </c>
      <c r="AE891" s="456">
        <v>1</v>
      </c>
      <c r="AF891" s="422">
        <v>0</v>
      </c>
      <c r="AG891" s="453">
        <v>0</v>
      </c>
      <c r="AH891" s="458">
        <v>0</v>
      </c>
      <c r="AI891" s="456">
        <v>1</v>
      </c>
      <c r="AJ891" s="422">
        <v>1</v>
      </c>
      <c r="AK891" s="453">
        <v>1</v>
      </c>
      <c r="AL891" s="444">
        <v>1</v>
      </c>
      <c r="AM891" s="449">
        <v>0</v>
      </c>
      <c r="AN891" s="447">
        <v>0</v>
      </c>
      <c r="AO891" s="451">
        <v>0</v>
      </c>
      <c r="AP891" s="451">
        <v>0</v>
      </c>
      <c r="AQ891" s="451">
        <v>0</v>
      </c>
      <c r="AR891" s="451">
        <v>0</v>
      </c>
      <c r="AS891" s="451">
        <v>0</v>
      </c>
      <c r="AT891" s="451">
        <v>0</v>
      </c>
      <c r="AU891" s="451">
        <v>0</v>
      </c>
      <c r="AV891" s="451">
        <v>0</v>
      </c>
      <c r="AW891" s="451">
        <v>0</v>
      </c>
      <c r="AX891" s="451">
        <v>0</v>
      </c>
      <c r="AY891" s="447">
        <v>0</v>
      </c>
      <c r="AZ891" s="451">
        <v>0</v>
      </c>
      <c r="BA891" s="428">
        <v>0</v>
      </c>
      <c r="BM891" s="435">
        <v>2</v>
      </c>
      <c r="BO891" s="435">
        <v>1</v>
      </c>
      <c r="BP891" s="435">
        <v>2</v>
      </c>
      <c r="BR891" s="442">
        <v>3</v>
      </c>
    </row>
    <row r="892" spans="1:70" ht="12.75" customHeight="1">
      <c r="A892" s="467">
        <v>41075</v>
      </c>
      <c r="B892" s="367">
        <v>10</v>
      </c>
      <c r="C892" s="367">
        <v>22</v>
      </c>
      <c r="D892" s="367">
        <v>27</v>
      </c>
      <c r="E892" s="367">
        <v>38</v>
      </c>
      <c r="F892" s="367">
        <v>48</v>
      </c>
      <c r="G892" s="368">
        <v>0</v>
      </c>
      <c r="H892" s="368">
        <v>3</v>
      </c>
      <c r="I892" s="500">
        <v>7</v>
      </c>
      <c r="R892" s="419">
        <v>3</v>
      </c>
      <c r="S892" s="421">
        <v>1</v>
      </c>
      <c r="T892" s="422">
        <v>0</v>
      </c>
      <c r="U892" s="453">
        <v>1</v>
      </c>
      <c r="V892" s="458">
        <v>0</v>
      </c>
      <c r="W892" s="456">
        <v>0</v>
      </c>
      <c r="X892" s="422">
        <v>0</v>
      </c>
      <c r="Y892" s="453">
        <v>0</v>
      </c>
      <c r="Z892" s="458">
        <v>0</v>
      </c>
      <c r="AA892" s="456">
        <v>0</v>
      </c>
      <c r="AB892" s="422">
        <v>1</v>
      </c>
      <c r="AC892" s="453">
        <v>1</v>
      </c>
      <c r="AD892" s="458">
        <v>0</v>
      </c>
      <c r="AE892" s="456">
        <v>0</v>
      </c>
      <c r="AF892" s="422">
        <v>1</v>
      </c>
      <c r="AG892" s="453">
        <v>0</v>
      </c>
      <c r="AH892" s="458">
        <v>0</v>
      </c>
      <c r="AI892" s="456">
        <v>0</v>
      </c>
      <c r="AJ892" s="422">
        <v>0</v>
      </c>
      <c r="AK892" s="453">
        <v>1</v>
      </c>
      <c r="AL892" s="444">
        <v>0</v>
      </c>
      <c r="AM892" s="449">
        <v>0</v>
      </c>
      <c r="AN892" s="447">
        <v>0</v>
      </c>
      <c r="AO892" s="451">
        <v>0</v>
      </c>
      <c r="AP892" s="451">
        <v>0</v>
      </c>
      <c r="AQ892" s="451">
        <v>0</v>
      </c>
      <c r="AR892" s="451">
        <v>0</v>
      </c>
      <c r="AS892" s="451">
        <v>0</v>
      </c>
      <c r="AT892" s="451">
        <v>0</v>
      </c>
      <c r="AU892" s="451">
        <v>0</v>
      </c>
      <c r="AV892" s="451">
        <v>0</v>
      </c>
      <c r="AW892" s="451">
        <v>0</v>
      </c>
      <c r="AX892" s="451">
        <v>0</v>
      </c>
      <c r="AY892" s="447">
        <v>0</v>
      </c>
      <c r="AZ892" s="451">
        <v>0</v>
      </c>
      <c r="BA892" s="428">
        <v>0</v>
      </c>
      <c r="BJ892" s="435">
        <v>2</v>
      </c>
      <c r="BM892" s="435">
        <v>1</v>
      </c>
      <c r="BN892" s="435">
        <v>1</v>
      </c>
      <c r="BQ892" s="436">
        <v>1</v>
      </c>
      <c r="BR892" s="442">
        <v>4</v>
      </c>
    </row>
    <row r="893" spans="1:70" ht="12.75" customHeight="1">
      <c r="A893" s="467">
        <v>41072</v>
      </c>
      <c r="B893" s="367">
        <v>8</v>
      </c>
      <c r="C893" s="367">
        <v>15</v>
      </c>
      <c r="D893" s="367">
        <v>26</v>
      </c>
      <c r="E893" s="367">
        <v>30</v>
      </c>
      <c r="F893" s="367">
        <v>48</v>
      </c>
      <c r="G893" s="368">
        <v>0</v>
      </c>
      <c r="H893" s="368">
        <v>9</v>
      </c>
      <c r="I893" s="500">
        <v>10</v>
      </c>
      <c r="R893" s="419">
        <v>3</v>
      </c>
      <c r="S893" s="421">
        <v>0</v>
      </c>
      <c r="T893" s="422">
        <v>1</v>
      </c>
      <c r="U893" s="453">
        <v>0</v>
      </c>
      <c r="V893" s="458">
        <v>1</v>
      </c>
      <c r="W893" s="456">
        <v>1</v>
      </c>
      <c r="X893" s="422">
        <v>2</v>
      </c>
      <c r="Y893" s="453">
        <v>2</v>
      </c>
      <c r="Z893" s="458">
        <v>0</v>
      </c>
      <c r="AA893" s="456">
        <v>0</v>
      </c>
      <c r="AB893" s="422">
        <v>0</v>
      </c>
      <c r="AC893" s="453">
        <v>0</v>
      </c>
      <c r="AD893" s="458">
        <v>0</v>
      </c>
      <c r="AE893" s="456">
        <v>0</v>
      </c>
      <c r="AF893" s="422">
        <v>1</v>
      </c>
      <c r="AG893" s="453">
        <v>1</v>
      </c>
      <c r="AH893" s="458">
        <v>0</v>
      </c>
      <c r="AI893" s="456">
        <v>0</v>
      </c>
      <c r="AJ893" s="422">
        <v>0</v>
      </c>
      <c r="AK893" s="453">
        <v>1</v>
      </c>
      <c r="AL893" s="444">
        <v>0</v>
      </c>
      <c r="AM893" s="449">
        <v>0</v>
      </c>
      <c r="AN893" s="447">
        <v>1</v>
      </c>
      <c r="AO893" s="451">
        <v>1</v>
      </c>
      <c r="AP893" s="451">
        <v>0</v>
      </c>
      <c r="AQ893" s="451">
        <v>0</v>
      </c>
      <c r="AR893" s="451">
        <v>0</v>
      </c>
      <c r="AS893" s="451">
        <v>0</v>
      </c>
      <c r="AT893" s="451">
        <v>0</v>
      </c>
      <c r="AU893" s="451">
        <v>0</v>
      </c>
      <c r="AV893" s="451">
        <v>0</v>
      </c>
      <c r="AW893" s="451">
        <v>0</v>
      </c>
      <c r="AX893" s="451">
        <v>0</v>
      </c>
      <c r="AY893" s="447">
        <v>0</v>
      </c>
      <c r="AZ893" s="451">
        <v>0</v>
      </c>
      <c r="BA893" s="428">
        <v>0</v>
      </c>
      <c r="BI893" s="435">
        <v>2</v>
      </c>
      <c r="BJ893" s="435">
        <v>1</v>
      </c>
      <c r="BN893" s="435">
        <v>1</v>
      </c>
      <c r="BO893" s="435">
        <v>1</v>
      </c>
      <c r="BR893" s="442">
        <v>4</v>
      </c>
    </row>
    <row r="894" spans="1:70" ht="12.75" customHeight="1">
      <c r="A894" s="467">
        <v>41068</v>
      </c>
      <c r="B894" s="367">
        <v>5</v>
      </c>
      <c r="C894" s="367">
        <v>11</v>
      </c>
      <c r="D894" s="367">
        <v>22</v>
      </c>
      <c r="E894" s="367">
        <v>34</v>
      </c>
      <c r="F894" s="367">
        <v>40</v>
      </c>
      <c r="G894" s="368">
        <v>0</v>
      </c>
      <c r="H894" s="368">
        <v>9</v>
      </c>
      <c r="I894" s="500">
        <v>11</v>
      </c>
      <c r="R894" s="419">
        <v>2</v>
      </c>
      <c r="S894" s="421">
        <v>1</v>
      </c>
      <c r="T894" s="422">
        <v>1</v>
      </c>
      <c r="U894" s="453">
        <v>0</v>
      </c>
      <c r="V894" s="458">
        <v>1</v>
      </c>
      <c r="W894" s="456">
        <v>0</v>
      </c>
      <c r="X894" s="422">
        <v>1</v>
      </c>
      <c r="Y894" s="453">
        <v>1</v>
      </c>
      <c r="Z894" s="458">
        <v>0</v>
      </c>
      <c r="AA894" s="456">
        <v>0</v>
      </c>
      <c r="AB894" s="422">
        <v>0</v>
      </c>
      <c r="AC894" s="453">
        <v>0</v>
      </c>
      <c r="AD894" s="458">
        <v>2</v>
      </c>
      <c r="AE894" s="456">
        <v>1</v>
      </c>
      <c r="AF894" s="422">
        <v>0</v>
      </c>
      <c r="AG894" s="453">
        <v>0</v>
      </c>
      <c r="AH894" s="458">
        <v>1</v>
      </c>
      <c r="AI894" s="456">
        <v>1</v>
      </c>
      <c r="AJ894" s="422">
        <v>0</v>
      </c>
      <c r="AK894" s="453">
        <v>1</v>
      </c>
      <c r="AL894" s="444">
        <v>0</v>
      </c>
      <c r="AM894" s="449">
        <v>1</v>
      </c>
      <c r="AN894" s="447">
        <v>0</v>
      </c>
      <c r="AO894" s="451">
        <v>0</v>
      </c>
      <c r="AP894" s="451">
        <v>0</v>
      </c>
      <c r="AQ894" s="451">
        <v>0</v>
      </c>
      <c r="AR894" s="451">
        <v>0</v>
      </c>
      <c r="AS894" s="451">
        <v>0</v>
      </c>
      <c r="AT894" s="451">
        <v>0</v>
      </c>
      <c r="AU894" s="451">
        <v>0</v>
      </c>
      <c r="AV894" s="451">
        <v>0</v>
      </c>
      <c r="AW894" s="451">
        <v>0</v>
      </c>
      <c r="AX894" s="451">
        <v>0</v>
      </c>
      <c r="AY894" s="447">
        <v>0</v>
      </c>
      <c r="AZ894" s="451">
        <v>0</v>
      </c>
      <c r="BA894" s="428">
        <v>0</v>
      </c>
      <c r="BH894" s="434">
        <v>1</v>
      </c>
      <c r="BK894" s="435">
        <v>2</v>
      </c>
      <c r="BO894" s="435">
        <v>1</v>
      </c>
      <c r="BQ894" s="436">
        <v>1</v>
      </c>
      <c r="BR894" s="442">
        <v>4</v>
      </c>
    </row>
    <row r="895" spans="1:70" ht="12.75" customHeight="1">
      <c r="A895" s="467">
        <v>41065</v>
      </c>
      <c r="B895" s="367">
        <v>13</v>
      </c>
      <c r="C895" s="367">
        <v>34</v>
      </c>
      <c r="D895" s="367">
        <v>37</v>
      </c>
      <c r="E895" s="367">
        <v>47</v>
      </c>
      <c r="F895" s="367">
        <v>49</v>
      </c>
      <c r="G895" s="368">
        <v>0</v>
      </c>
      <c r="H895" s="368">
        <v>8</v>
      </c>
      <c r="I895" s="500">
        <v>9</v>
      </c>
      <c r="R895" s="419">
        <v>5</v>
      </c>
      <c r="S895" s="421">
        <v>0</v>
      </c>
      <c r="T895" s="422">
        <v>1</v>
      </c>
      <c r="U895" s="453">
        <v>0</v>
      </c>
      <c r="V895" s="458">
        <v>0</v>
      </c>
      <c r="W895" s="456">
        <v>1</v>
      </c>
      <c r="X895" s="422">
        <v>1</v>
      </c>
      <c r="Y895" s="453">
        <v>1</v>
      </c>
      <c r="Z895" s="458">
        <v>0</v>
      </c>
      <c r="AA895" s="456">
        <v>2</v>
      </c>
      <c r="AB895" s="422">
        <v>1</v>
      </c>
      <c r="AC895" s="453">
        <v>1</v>
      </c>
      <c r="AD895" s="458">
        <v>0</v>
      </c>
      <c r="AE895" s="456">
        <v>1</v>
      </c>
      <c r="AF895" s="422">
        <v>0</v>
      </c>
      <c r="AG895" s="453">
        <v>1</v>
      </c>
      <c r="AH895" s="458">
        <v>1</v>
      </c>
      <c r="AI895" s="456">
        <v>0</v>
      </c>
      <c r="AJ895" s="422">
        <v>0</v>
      </c>
      <c r="AK895" s="453">
        <v>0</v>
      </c>
      <c r="AL895" s="444">
        <v>1</v>
      </c>
      <c r="AM895" s="449">
        <v>0</v>
      </c>
      <c r="AN895" s="447">
        <v>0</v>
      </c>
      <c r="AO895" s="451">
        <v>0</v>
      </c>
      <c r="AP895" s="451">
        <v>1</v>
      </c>
      <c r="AQ895" s="451">
        <v>0</v>
      </c>
      <c r="AR895" s="451">
        <v>0</v>
      </c>
      <c r="AS895" s="451">
        <v>0</v>
      </c>
      <c r="AT895" s="451">
        <v>0</v>
      </c>
      <c r="AU895" s="451">
        <v>0</v>
      </c>
      <c r="AV895" s="451">
        <v>0</v>
      </c>
      <c r="AW895" s="451">
        <v>0</v>
      </c>
      <c r="AX895" s="451">
        <v>0</v>
      </c>
      <c r="AY895" s="447">
        <v>0</v>
      </c>
      <c r="AZ895" s="451">
        <v>0</v>
      </c>
      <c r="BA895" s="428">
        <v>0</v>
      </c>
      <c r="BH895" s="434">
        <v>1</v>
      </c>
      <c r="BI895" s="435">
        <v>1</v>
      </c>
      <c r="BJ895" s="435">
        <v>1</v>
      </c>
      <c r="BK895" s="435">
        <v>1</v>
      </c>
      <c r="BN895" s="435">
        <v>1</v>
      </c>
      <c r="BR895" s="442">
        <v>5</v>
      </c>
    </row>
    <row r="896" spans="1:70" ht="12.75" customHeight="1">
      <c r="A896" s="467">
        <v>41061</v>
      </c>
      <c r="B896" s="367">
        <v>2</v>
      </c>
      <c r="C896" s="367">
        <v>4</v>
      </c>
      <c r="D896" s="367">
        <v>14</v>
      </c>
      <c r="E896" s="367">
        <v>26</v>
      </c>
      <c r="F896" s="367">
        <v>36</v>
      </c>
      <c r="G896" s="368">
        <v>0</v>
      </c>
      <c r="H896" s="368">
        <v>9</v>
      </c>
      <c r="I896" s="500">
        <v>10</v>
      </c>
      <c r="R896" s="419">
        <v>5</v>
      </c>
      <c r="S896" s="421">
        <v>0</v>
      </c>
      <c r="T896" s="422">
        <v>0</v>
      </c>
      <c r="U896" s="453">
        <v>0</v>
      </c>
      <c r="V896" s="458">
        <v>0</v>
      </c>
      <c r="W896" s="456">
        <v>0</v>
      </c>
      <c r="X896" s="422">
        <v>0</v>
      </c>
      <c r="Y896" s="453">
        <v>0</v>
      </c>
      <c r="Z896" s="458">
        <v>1</v>
      </c>
      <c r="AA896" s="456">
        <v>2</v>
      </c>
      <c r="AB896" s="422">
        <v>0</v>
      </c>
      <c r="AC896" s="453">
        <v>0</v>
      </c>
      <c r="AD896" s="458">
        <v>0</v>
      </c>
      <c r="AE896" s="456">
        <v>0</v>
      </c>
      <c r="AF896" s="422">
        <v>0</v>
      </c>
      <c r="AG896" s="453">
        <v>1</v>
      </c>
      <c r="AH896" s="458">
        <v>0</v>
      </c>
      <c r="AI896" s="456">
        <v>1</v>
      </c>
      <c r="AJ896" s="422">
        <v>1</v>
      </c>
      <c r="AK896" s="453">
        <v>1</v>
      </c>
      <c r="AL896" s="444">
        <v>0</v>
      </c>
      <c r="AM896" s="449">
        <v>0</v>
      </c>
      <c r="AN896" s="447">
        <v>0</v>
      </c>
      <c r="AO896" s="451">
        <v>1</v>
      </c>
      <c r="AP896" s="451">
        <v>0</v>
      </c>
      <c r="AQ896" s="451">
        <v>0</v>
      </c>
      <c r="AR896" s="451">
        <v>0</v>
      </c>
      <c r="AS896" s="451">
        <v>0</v>
      </c>
      <c r="AT896" s="451">
        <v>0</v>
      </c>
      <c r="AU896" s="451">
        <v>0</v>
      </c>
      <c r="AV896" s="451">
        <v>0</v>
      </c>
      <c r="AW896" s="451">
        <v>0</v>
      </c>
      <c r="AX896" s="451">
        <v>0</v>
      </c>
      <c r="AY896" s="447">
        <v>0</v>
      </c>
      <c r="AZ896" s="451">
        <v>0</v>
      </c>
      <c r="BA896" s="428">
        <v>0</v>
      </c>
      <c r="BI896" s="435">
        <v>1</v>
      </c>
      <c r="BK896" s="435">
        <v>1</v>
      </c>
      <c r="BL896" s="435">
        <v>1</v>
      </c>
      <c r="BO896" s="435">
        <v>1</v>
      </c>
      <c r="BP896" s="435">
        <v>1</v>
      </c>
      <c r="BR896" s="442">
        <v>5</v>
      </c>
    </row>
    <row r="897" spans="1:70" ht="12.75" customHeight="1">
      <c r="A897" s="467">
        <v>41058</v>
      </c>
      <c r="B897" s="367">
        <v>8</v>
      </c>
      <c r="C897" s="367">
        <v>15</v>
      </c>
      <c r="D897" s="367">
        <v>17</v>
      </c>
      <c r="E897" s="367">
        <v>25</v>
      </c>
      <c r="F897" s="367">
        <v>28</v>
      </c>
      <c r="G897" s="368">
        <v>0</v>
      </c>
      <c r="H897" s="368">
        <v>3</v>
      </c>
      <c r="I897" s="500">
        <v>11</v>
      </c>
      <c r="R897" s="419">
        <v>2</v>
      </c>
      <c r="S897" s="421">
        <v>0</v>
      </c>
      <c r="T897" s="422">
        <v>0</v>
      </c>
      <c r="U897" s="453">
        <v>0</v>
      </c>
      <c r="V897" s="458">
        <v>0</v>
      </c>
      <c r="W897" s="456">
        <v>0</v>
      </c>
      <c r="X897" s="422">
        <v>1</v>
      </c>
      <c r="Y897" s="453">
        <v>0</v>
      </c>
      <c r="Z897" s="458">
        <v>0</v>
      </c>
      <c r="AA897" s="456">
        <v>1</v>
      </c>
      <c r="AB897" s="422">
        <v>1</v>
      </c>
      <c r="AC897" s="453">
        <v>0</v>
      </c>
      <c r="AD897" s="458">
        <v>0</v>
      </c>
      <c r="AE897" s="456">
        <v>0</v>
      </c>
      <c r="AF897" s="422">
        <v>0</v>
      </c>
      <c r="AG897" s="453">
        <v>1</v>
      </c>
      <c r="AH897" s="458">
        <v>1</v>
      </c>
      <c r="AI897" s="456">
        <v>0</v>
      </c>
      <c r="AJ897" s="422">
        <v>0</v>
      </c>
      <c r="AK897" s="453">
        <v>1</v>
      </c>
      <c r="AL897" s="444">
        <v>1</v>
      </c>
      <c r="AM897" s="449">
        <v>0</v>
      </c>
      <c r="AN897" s="447">
        <v>0</v>
      </c>
      <c r="AO897" s="451">
        <v>0</v>
      </c>
      <c r="AP897" s="451">
        <v>0</v>
      </c>
      <c r="AQ897" s="451">
        <v>0</v>
      </c>
      <c r="AR897" s="451">
        <v>0</v>
      </c>
      <c r="AS897" s="451">
        <v>0</v>
      </c>
      <c r="AT897" s="451">
        <v>0</v>
      </c>
      <c r="AU897" s="451">
        <v>0</v>
      </c>
      <c r="AV897" s="451">
        <v>0</v>
      </c>
      <c r="AW897" s="451">
        <v>0</v>
      </c>
      <c r="AX897" s="451">
        <v>0</v>
      </c>
      <c r="AY897" s="447">
        <v>0</v>
      </c>
      <c r="AZ897" s="451">
        <v>0</v>
      </c>
      <c r="BA897" s="428">
        <v>0</v>
      </c>
      <c r="BI897" s="435">
        <v>1</v>
      </c>
      <c r="BK897" s="435">
        <v>1</v>
      </c>
      <c r="BL897" s="435">
        <v>1</v>
      </c>
      <c r="BP897" s="435">
        <v>2</v>
      </c>
      <c r="BR897" s="442">
        <v>4</v>
      </c>
    </row>
    <row r="898" spans="1:70" ht="12.75" customHeight="1">
      <c r="A898" s="467">
        <v>41054</v>
      </c>
      <c r="B898" s="367">
        <v>12</v>
      </c>
      <c r="C898" s="367">
        <v>22</v>
      </c>
      <c r="D898" s="367">
        <v>35</v>
      </c>
      <c r="E898" s="367">
        <v>46</v>
      </c>
      <c r="F898" s="367">
        <v>49</v>
      </c>
      <c r="G898" s="368">
        <v>0</v>
      </c>
      <c r="H898" s="368">
        <v>2</v>
      </c>
      <c r="I898" s="500">
        <v>8</v>
      </c>
      <c r="R898" s="419">
        <v>1</v>
      </c>
      <c r="S898" s="421">
        <v>0</v>
      </c>
      <c r="T898" s="422">
        <v>0</v>
      </c>
      <c r="U898" s="453">
        <v>0</v>
      </c>
      <c r="V898" s="458">
        <v>0</v>
      </c>
      <c r="W898" s="456">
        <v>0</v>
      </c>
      <c r="X898" s="422">
        <v>1</v>
      </c>
      <c r="Y898" s="453">
        <v>0</v>
      </c>
      <c r="Z898" s="458">
        <v>1</v>
      </c>
      <c r="AA898" s="456">
        <v>0</v>
      </c>
      <c r="AB898" s="422">
        <v>1</v>
      </c>
      <c r="AC898" s="453">
        <v>0</v>
      </c>
      <c r="AD898" s="458">
        <v>1</v>
      </c>
      <c r="AE898" s="456">
        <v>0</v>
      </c>
      <c r="AF898" s="422">
        <v>0</v>
      </c>
      <c r="AG898" s="453">
        <v>0</v>
      </c>
      <c r="AH898" s="458">
        <v>0</v>
      </c>
      <c r="AI898" s="456">
        <v>0</v>
      </c>
      <c r="AJ898" s="422">
        <v>0</v>
      </c>
      <c r="AK898" s="453">
        <v>0</v>
      </c>
      <c r="AL898" s="444">
        <v>0</v>
      </c>
      <c r="AM898" s="449">
        <v>0</v>
      </c>
      <c r="AN898" s="447">
        <v>0</v>
      </c>
      <c r="AO898" s="451">
        <v>0</v>
      </c>
      <c r="AP898" s="451">
        <v>0</v>
      </c>
      <c r="AQ898" s="451">
        <v>0</v>
      </c>
      <c r="AR898" s="451">
        <v>0</v>
      </c>
      <c r="AS898" s="451">
        <v>0</v>
      </c>
      <c r="AT898" s="451">
        <v>0</v>
      </c>
      <c r="AU898" s="451">
        <v>0</v>
      </c>
      <c r="AV898" s="451">
        <v>0</v>
      </c>
      <c r="AW898" s="451">
        <v>0</v>
      </c>
      <c r="AX898" s="451">
        <v>0</v>
      </c>
      <c r="AY898" s="447">
        <v>0</v>
      </c>
      <c r="AZ898" s="451">
        <v>0</v>
      </c>
      <c r="BA898" s="428">
        <v>0</v>
      </c>
      <c r="BH898" s="434">
        <v>1</v>
      </c>
      <c r="BI898" s="435">
        <v>1</v>
      </c>
      <c r="BK898" s="435">
        <v>1</v>
      </c>
      <c r="BN898" s="435">
        <v>1</v>
      </c>
      <c r="BQ898" s="436">
        <v>1</v>
      </c>
      <c r="BR898" s="442">
        <v>5</v>
      </c>
    </row>
    <row r="899" spans="1:70" ht="12.75" customHeight="1">
      <c r="A899" s="467">
        <v>41051</v>
      </c>
      <c r="B899" s="367">
        <v>16</v>
      </c>
      <c r="C899" s="367">
        <v>31</v>
      </c>
      <c r="D899" s="367">
        <v>32</v>
      </c>
      <c r="E899" s="367">
        <v>37</v>
      </c>
      <c r="F899" s="367">
        <v>41</v>
      </c>
      <c r="G899" s="368">
        <v>0</v>
      </c>
      <c r="H899" s="368">
        <v>1</v>
      </c>
      <c r="I899" s="500">
        <v>7</v>
      </c>
      <c r="R899" s="419">
        <v>4</v>
      </c>
      <c r="S899" s="421">
        <v>0</v>
      </c>
      <c r="T899" s="422">
        <v>0</v>
      </c>
      <c r="U899" s="453">
        <v>0</v>
      </c>
      <c r="V899" s="458">
        <v>0</v>
      </c>
      <c r="W899" s="456">
        <v>0</v>
      </c>
      <c r="X899" s="422">
        <v>0</v>
      </c>
      <c r="Y899" s="453">
        <v>0</v>
      </c>
      <c r="Z899" s="458">
        <v>0</v>
      </c>
      <c r="AA899" s="456">
        <v>1</v>
      </c>
      <c r="AB899" s="422">
        <v>1</v>
      </c>
      <c r="AC899" s="453">
        <v>1</v>
      </c>
      <c r="AD899" s="458">
        <v>0</v>
      </c>
      <c r="AE899" s="456">
        <v>0</v>
      </c>
      <c r="AF899" s="422">
        <v>1</v>
      </c>
      <c r="AG899" s="453">
        <v>0</v>
      </c>
      <c r="AH899" s="458">
        <v>0</v>
      </c>
      <c r="AI899" s="456">
        <v>2</v>
      </c>
      <c r="AJ899" s="422">
        <v>0</v>
      </c>
      <c r="AK899" s="453">
        <v>0</v>
      </c>
      <c r="AL899" s="444">
        <v>1</v>
      </c>
      <c r="AM899" s="449">
        <v>0</v>
      </c>
      <c r="AN899" s="447">
        <v>0</v>
      </c>
      <c r="AO899" s="451">
        <v>1</v>
      </c>
      <c r="AP899" s="451">
        <v>0</v>
      </c>
      <c r="AQ899" s="451">
        <v>0</v>
      </c>
      <c r="AR899" s="451">
        <v>0</v>
      </c>
      <c r="AS899" s="451">
        <v>0</v>
      </c>
      <c r="AT899" s="451">
        <v>0</v>
      </c>
      <c r="AU899" s="451">
        <v>0</v>
      </c>
      <c r="AV899" s="451">
        <v>0</v>
      </c>
      <c r="AW899" s="451">
        <v>0</v>
      </c>
      <c r="AX899" s="451">
        <v>0</v>
      </c>
      <c r="AY899" s="447">
        <v>0</v>
      </c>
      <c r="AZ899" s="451">
        <v>0</v>
      </c>
      <c r="BA899" s="428">
        <v>0</v>
      </c>
      <c r="BI899" s="435">
        <v>1</v>
      </c>
      <c r="BL899" s="435">
        <v>1</v>
      </c>
      <c r="BM899" s="435">
        <v>2</v>
      </c>
      <c r="BQ899" s="436">
        <v>1</v>
      </c>
      <c r="BR899" s="442">
        <v>4</v>
      </c>
    </row>
    <row r="900" spans="1:70" ht="12.75" customHeight="1">
      <c r="A900" s="467">
        <v>41047</v>
      </c>
      <c r="B900" s="367">
        <v>13</v>
      </c>
      <c r="C900" s="367">
        <v>29</v>
      </c>
      <c r="D900" s="367">
        <v>43</v>
      </c>
      <c r="E900" s="367">
        <v>47</v>
      </c>
      <c r="F900" s="367">
        <v>50</v>
      </c>
      <c r="G900" s="368">
        <v>0</v>
      </c>
      <c r="H900" s="368">
        <v>9</v>
      </c>
      <c r="I900" s="500">
        <v>11</v>
      </c>
      <c r="R900" s="419">
        <v>3</v>
      </c>
      <c r="S900" s="421">
        <v>2</v>
      </c>
      <c r="T900" s="422">
        <v>0</v>
      </c>
      <c r="U900" s="453">
        <v>1</v>
      </c>
      <c r="V900" s="458">
        <v>1</v>
      </c>
      <c r="W900" s="456">
        <v>0</v>
      </c>
      <c r="X900" s="422">
        <v>0</v>
      </c>
      <c r="Y900" s="453">
        <v>0</v>
      </c>
      <c r="Z900" s="458">
        <v>0</v>
      </c>
      <c r="AA900" s="456">
        <v>0</v>
      </c>
      <c r="AB900" s="422">
        <v>2</v>
      </c>
      <c r="AC900" s="453">
        <v>1</v>
      </c>
      <c r="AD900" s="458">
        <v>0</v>
      </c>
      <c r="AE900" s="456">
        <v>1</v>
      </c>
      <c r="AF900" s="422">
        <v>0</v>
      </c>
      <c r="AG900" s="453">
        <v>1</v>
      </c>
      <c r="AH900" s="458">
        <v>1</v>
      </c>
      <c r="AI900" s="456">
        <v>0</v>
      </c>
      <c r="AJ900" s="422">
        <v>0</v>
      </c>
      <c r="AK900" s="453">
        <v>2</v>
      </c>
      <c r="AL900" s="444">
        <v>0</v>
      </c>
      <c r="AM900" s="449">
        <v>1</v>
      </c>
      <c r="AN900" s="447">
        <v>0</v>
      </c>
      <c r="AO900" s="451">
        <v>2</v>
      </c>
      <c r="AP900" s="451">
        <v>0</v>
      </c>
      <c r="AQ900" s="451">
        <v>0</v>
      </c>
      <c r="AR900" s="451">
        <v>0</v>
      </c>
      <c r="AS900" s="451">
        <v>0</v>
      </c>
      <c r="AT900" s="451">
        <v>0</v>
      </c>
      <c r="AU900" s="451">
        <v>0</v>
      </c>
      <c r="AV900" s="451">
        <v>0</v>
      </c>
      <c r="AW900" s="451">
        <v>0</v>
      </c>
      <c r="AX900" s="451">
        <v>0</v>
      </c>
      <c r="AY900" s="447">
        <v>0</v>
      </c>
      <c r="AZ900" s="451">
        <v>0</v>
      </c>
      <c r="BA900" s="428">
        <v>0</v>
      </c>
      <c r="BH900" s="434">
        <v>2</v>
      </c>
      <c r="BK900" s="435">
        <v>1</v>
      </c>
      <c r="BN900" s="435">
        <v>1</v>
      </c>
      <c r="BO900" s="435">
        <v>1</v>
      </c>
      <c r="BR900" s="442">
        <v>4</v>
      </c>
    </row>
    <row r="901" spans="1:70" ht="12.75" customHeight="1">
      <c r="A901" s="467">
        <v>41044</v>
      </c>
      <c r="B901" s="367">
        <v>2</v>
      </c>
      <c r="C901" s="367">
        <v>11</v>
      </c>
      <c r="D901" s="367">
        <v>13</v>
      </c>
      <c r="E901" s="367">
        <v>26</v>
      </c>
      <c r="F901" s="367">
        <v>50</v>
      </c>
      <c r="G901" s="368">
        <v>0</v>
      </c>
      <c r="H901" s="368">
        <v>2</v>
      </c>
      <c r="I901" s="500">
        <v>5</v>
      </c>
      <c r="R901" s="419">
        <v>3</v>
      </c>
      <c r="S901" s="421">
        <v>1</v>
      </c>
      <c r="T901" s="422">
        <v>1</v>
      </c>
      <c r="U901" s="453">
        <v>0</v>
      </c>
      <c r="V901" s="458">
        <v>1</v>
      </c>
      <c r="W901" s="456">
        <v>1</v>
      </c>
      <c r="X901" s="422">
        <v>1</v>
      </c>
      <c r="Y901" s="453">
        <v>0</v>
      </c>
      <c r="Z901" s="458">
        <v>0</v>
      </c>
      <c r="AA901" s="456">
        <v>0</v>
      </c>
      <c r="AB901" s="422">
        <v>0</v>
      </c>
      <c r="AC901" s="453">
        <v>0</v>
      </c>
      <c r="AD901" s="458">
        <v>1</v>
      </c>
      <c r="AE901" s="456">
        <v>0</v>
      </c>
      <c r="AF901" s="422">
        <v>0</v>
      </c>
      <c r="AG901" s="453">
        <v>0</v>
      </c>
      <c r="AH901" s="458">
        <v>0</v>
      </c>
      <c r="AI901" s="456">
        <v>2</v>
      </c>
      <c r="AJ901" s="422">
        <v>1</v>
      </c>
      <c r="AK901" s="453">
        <v>0</v>
      </c>
      <c r="AL901" s="444">
        <v>1</v>
      </c>
      <c r="AM901" s="449">
        <v>0</v>
      </c>
      <c r="AN901" s="447">
        <v>0</v>
      </c>
      <c r="AO901" s="451">
        <v>0</v>
      </c>
      <c r="AP901" s="451">
        <v>1</v>
      </c>
      <c r="AQ901" s="451">
        <v>0</v>
      </c>
      <c r="AR901" s="451">
        <v>0</v>
      </c>
      <c r="AS901" s="451">
        <v>0</v>
      </c>
      <c r="AT901" s="451">
        <v>0</v>
      </c>
      <c r="AU901" s="451">
        <v>0</v>
      </c>
      <c r="AV901" s="451">
        <v>0</v>
      </c>
      <c r="AW901" s="451">
        <v>0</v>
      </c>
      <c r="AX901" s="451">
        <v>0</v>
      </c>
      <c r="AY901" s="447">
        <v>0</v>
      </c>
      <c r="AZ901" s="451">
        <v>0</v>
      </c>
      <c r="BA901" s="428">
        <v>0</v>
      </c>
      <c r="BK901" s="435">
        <v>1</v>
      </c>
      <c r="BL901" s="435">
        <v>1</v>
      </c>
      <c r="BP901" s="435">
        <v>2</v>
      </c>
      <c r="BQ901" s="436">
        <v>1</v>
      </c>
      <c r="BR901" s="442">
        <v>4</v>
      </c>
    </row>
    <row r="902" spans="1:70" ht="12.75" customHeight="1">
      <c r="A902" s="467">
        <v>41040</v>
      </c>
      <c r="B902" s="367">
        <v>1</v>
      </c>
      <c r="C902" s="367">
        <v>13</v>
      </c>
      <c r="D902" s="367">
        <v>17</v>
      </c>
      <c r="E902" s="367">
        <v>38</v>
      </c>
      <c r="F902" s="367">
        <v>44</v>
      </c>
      <c r="G902" s="368">
        <v>0</v>
      </c>
      <c r="H902" s="368">
        <v>2</v>
      </c>
      <c r="I902" s="500">
        <v>11</v>
      </c>
      <c r="R902" s="419">
        <v>3</v>
      </c>
      <c r="S902" s="421">
        <v>1</v>
      </c>
      <c r="T902" s="422">
        <v>0</v>
      </c>
      <c r="U902" s="453">
        <v>0</v>
      </c>
      <c r="V902" s="458">
        <v>1</v>
      </c>
      <c r="W902" s="456">
        <v>0</v>
      </c>
      <c r="X902" s="422">
        <v>1</v>
      </c>
      <c r="Y902" s="453">
        <v>0</v>
      </c>
      <c r="Z902" s="458">
        <v>0</v>
      </c>
      <c r="AA902" s="456">
        <v>0</v>
      </c>
      <c r="AB902" s="422">
        <v>0</v>
      </c>
      <c r="AC902" s="453">
        <v>0</v>
      </c>
      <c r="AD902" s="458">
        <v>1</v>
      </c>
      <c r="AE902" s="456">
        <v>0</v>
      </c>
      <c r="AF902" s="422">
        <v>0</v>
      </c>
      <c r="AG902" s="453">
        <v>1</v>
      </c>
      <c r="AH902" s="458">
        <v>0</v>
      </c>
      <c r="AI902" s="456">
        <v>0</v>
      </c>
      <c r="AJ902" s="422">
        <v>0</v>
      </c>
      <c r="AK902" s="453">
        <v>0</v>
      </c>
      <c r="AL902" s="444">
        <v>1</v>
      </c>
      <c r="AM902" s="449">
        <v>0</v>
      </c>
      <c r="AN902" s="447">
        <v>0</v>
      </c>
      <c r="AO902" s="451">
        <v>0</v>
      </c>
      <c r="AP902" s="451">
        <v>0</v>
      </c>
      <c r="AQ902" s="451">
        <v>0</v>
      </c>
      <c r="AR902" s="451">
        <v>0</v>
      </c>
      <c r="AS902" s="451">
        <v>0</v>
      </c>
      <c r="AT902" s="451">
        <v>0</v>
      </c>
      <c r="AU902" s="451">
        <v>0</v>
      </c>
      <c r="AV902" s="451">
        <v>0</v>
      </c>
      <c r="AW902" s="451">
        <v>0</v>
      </c>
      <c r="AX902" s="451">
        <v>0</v>
      </c>
      <c r="AY902" s="447">
        <v>0</v>
      </c>
      <c r="AZ902" s="451">
        <v>0</v>
      </c>
      <c r="BA902" s="428">
        <v>0</v>
      </c>
      <c r="BI902" s="435">
        <v>1</v>
      </c>
      <c r="BJ902" s="435">
        <v>1</v>
      </c>
      <c r="BK902" s="435">
        <v>1</v>
      </c>
      <c r="BN902" s="435">
        <v>1</v>
      </c>
      <c r="BQ902" s="436">
        <v>1</v>
      </c>
      <c r="BR902" s="442">
        <v>5</v>
      </c>
    </row>
    <row r="903" spans="1:70" ht="12.75" customHeight="1">
      <c r="A903" s="467">
        <v>41037</v>
      </c>
      <c r="B903" s="367">
        <v>3</v>
      </c>
      <c r="C903" s="367">
        <v>21</v>
      </c>
      <c r="D903" s="367">
        <v>34</v>
      </c>
      <c r="E903" s="367">
        <v>38</v>
      </c>
      <c r="F903" s="367">
        <v>48</v>
      </c>
      <c r="G903" s="368">
        <v>0</v>
      </c>
      <c r="H903" s="368">
        <v>5</v>
      </c>
      <c r="I903" s="500">
        <v>8</v>
      </c>
      <c r="R903" s="419">
        <v>4</v>
      </c>
      <c r="S903" s="421">
        <v>1</v>
      </c>
      <c r="T903" s="422">
        <v>0</v>
      </c>
      <c r="U903" s="453">
        <v>0</v>
      </c>
      <c r="V903" s="458">
        <v>0</v>
      </c>
      <c r="W903" s="456">
        <v>0</v>
      </c>
      <c r="X903" s="422">
        <v>0</v>
      </c>
      <c r="Y903" s="453">
        <v>1</v>
      </c>
      <c r="Z903" s="458">
        <v>1</v>
      </c>
      <c r="AA903" s="456">
        <v>1</v>
      </c>
      <c r="AB903" s="422">
        <v>0</v>
      </c>
      <c r="AC903" s="453">
        <v>1</v>
      </c>
      <c r="AD903" s="458">
        <v>0</v>
      </c>
      <c r="AE903" s="456">
        <v>0</v>
      </c>
      <c r="AF903" s="422">
        <v>1</v>
      </c>
      <c r="AG903" s="453">
        <v>0</v>
      </c>
      <c r="AH903" s="458">
        <v>1</v>
      </c>
      <c r="AI903" s="456">
        <v>0</v>
      </c>
      <c r="AJ903" s="422">
        <v>0</v>
      </c>
      <c r="AK903" s="453">
        <v>0</v>
      </c>
      <c r="AL903" s="444">
        <v>0</v>
      </c>
      <c r="AM903" s="449">
        <v>0</v>
      </c>
      <c r="AN903" s="447">
        <v>0</v>
      </c>
      <c r="AO903" s="451">
        <v>0</v>
      </c>
      <c r="AP903" s="451">
        <v>0</v>
      </c>
      <c r="AQ903" s="451">
        <v>0</v>
      </c>
      <c r="AR903" s="451">
        <v>0</v>
      </c>
      <c r="AS903" s="451">
        <v>0</v>
      </c>
      <c r="AT903" s="451">
        <v>0</v>
      </c>
      <c r="AU903" s="451">
        <v>0</v>
      </c>
      <c r="AV903" s="451">
        <v>0</v>
      </c>
      <c r="AW903" s="451">
        <v>0</v>
      </c>
      <c r="AX903" s="451">
        <v>0</v>
      </c>
      <c r="AY903" s="447">
        <v>0</v>
      </c>
      <c r="AZ903" s="451">
        <v>0</v>
      </c>
      <c r="BA903" s="428">
        <v>0</v>
      </c>
      <c r="BH903" s="434">
        <v>1</v>
      </c>
      <c r="BK903" s="435">
        <v>1</v>
      </c>
      <c r="BP903" s="435">
        <v>2</v>
      </c>
      <c r="BQ903" s="436">
        <v>1</v>
      </c>
      <c r="BR903" s="442">
        <v>4</v>
      </c>
    </row>
    <row r="904" spans="1:70" ht="12.75" customHeight="1">
      <c r="A904" s="467">
        <v>41033</v>
      </c>
      <c r="B904" s="367">
        <v>3</v>
      </c>
      <c r="C904" s="367">
        <v>26</v>
      </c>
      <c r="D904" s="367">
        <v>39</v>
      </c>
      <c r="E904" s="367">
        <v>40</v>
      </c>
      <c r="F904" s="367">
        <v>41</v>
      </c>
      <c r="G904" s="368">
        <v>0</v>
      </c>
      <c r="H904" s="368">
        <v>1</v>
      </c>
      <c r="I904" s="500">
        <v>2</v>
      </c>
      <c r="R904" s="419">
        <v>4</v>
      </c>
      <c r="S904" s="421">
        <v>1</v>
      </c>
      <c r="T904" s="422">
        <v>0</v>
      </c>
      <c r="U904" s="453">
        <v>0</v>
      </c>
      <c r="V904" s="458">
        <v>1</v>
      </c>
      <c r="W904" s="456">
        <v>0</v>
      </c>
      <c r="X904" s="422">
        <v>0</v>
      </c>
      <c r="Y904" s="453">
        <v>2</v>
      </c>
      <c r="Z904" s="458">
        <v>0</v>
      </c>
      <c r="AA904" s="456">
        <v>0</v>
      </c>
      <c r="AB904" s="422">
        <v>1</v>
      </c>
      <c r="AC904" s="453">
        <v>2</v>
      </c>
      <c r="AD904" s="458">
        <v>0</v>
      </c>
      <c r="AE904" s="456">
        <v>0</v>
      </c>
      <c r="AF904" s="422">
        <v>0</v>
      </c>
      <c r="AG904" s="453">
        <v>0</v>
      </c>
      <c r="AH904" s="458">
        <v>1</v>
      </c>
      <c r="AI904" s="456">
        <v>0</v>
      </c>
      <c r="AJ904" s="422">
        <v>0</v>
      </c>
      <c r="AK904" s="453">
        <v>0</v>
      </c>
      <c r="AL904" s="444">
        <v>0</v>
      </c>
      <c r="AM904" s="449">
        <v>0</v>
      </c>
      <c r="AN904" s="447">
        <v>0</v>
      </c>
      <c r="AO904" s="451">
        <v>2</v>
      </c>
      <c r="AP904" s="451">
        <v>0</v>
      </c>
      <c r="AQ904" s="451">
        <v>0</v>
      </c>
      <c r="AR904" s="451">
        <v>0</v>
      </c>
      <c r="AS904" s="451">
        <v>0</v>
      </c>
      <c r="AT904" s="451">
        <v>0</v>
      </c>
      <c r="AU904" s="451">
        <v>0</v>
      </c>
      <c r="AV904" s="451">
        <v>0</v>
      </c>
      <c r="AW904" s="451">
        <v>0</v>
      </c>
      <c r="AX904" s="451">
        <v>0</v>
      </c>
      <c r="AY904" s="447">
        <v>0</v>
      </c>
      <c r="AZ904" s="451">
        <v>0</v>
      </c>
      <c r="BA904" s="428">
        <v>0</v>
      </c>
      <c r="BK904" s="435">
        <v>2</v>
      </c>
      <c r="BN904" s="435">
        <v>1</v>
      </c>
      <c r="BP904" s="435">
        <v>1</v>
      </c>
      <c r="BQ904" s="436">
        <v>1</v>
      </c>
      <c r="BR904" s="442">
        <v>4</v>
      </c>
    </row>
    <row r="905" spans="1:70" ht="12.75" customHeight="1">
      <c r="A905" s="467">
        <v>41030</v>
      </c>
      <c r="B905" s="367">
        <v>4</v>
      </c>
      <c r="C905" s="367">
        <v>5</v>
      </c>
      <c r="D905" s="367">
        <v>15</v>
      </c>
      <c r="E905" s="367">
        <v>19</v>
      </c>
      <c r="F905" s="367">
        <v>41</v>
      </c>
      <c r="G905" s="368">
        <v>0</v>
      </c>
      <c r="H905" s="368">
        <v>9</v>
      </c>
      <c r="I905" s="500">
        <v>11</v>
      </c>
      <c r="R905" s="419">
        <v>2</v>
      </c>
      <c r="S905" s="421">
        <v>0</v>
      </c>
      <c r="T905" s="422">
        <v>0</v>
      </c>
      <c r="U905" s="453">
        <v>0</v>
      </c>
      <c r="V905" s="458">
        <v>0</v>
      </c>
      <c r="W905" s="456">
        <v>1</v>
      </c>
      <c r="X905" s="422">
        <v>1</v>
      </c>
      <c r="Y905" s="453">
        <v>0</v>
      </c>
      <c r="Z905" s="458">
        <v>0</v>
      </c>
      <c r="AA905" s="456">
        <v>0</v>
      </c>
      <c r="AB905" s="422">
        <v>0</v>
      </c>
      <c r="AC905" s="453">
        <v>0</v>
      </c>
      <c r="AD905" s="458">
        <v>1</v>
      </c>
      <c r="AE905" s="456">
        <v>0</v>
      </c>
      <c r="AF905" s="422">
        <v>0</v>
      </c>
      <c r="AG905" s="453">
        <v>0</v>
      </c>
      <c r="AH905" s="458">
        <v>1</v>
      </c>
      <c r="AI905" s="456">
        <v>1</v>
      </c>
      <c r="AJ905" s="422">
        <v>0</v>
      </c>
      <c r="AK905" s="453">
        <v>0</v>
      </c>
      <c r="AL905" s="444">
        <v>0</v>
      </c>
      <c r="AM905" s="449">
        <v>0</v>
      </c>
      <c r="AN905" s="447">
        <v>0</v>
      </c>
      <c r="AO905" s="451">
        <v>0</v>
      </c>
      <c r="AP905" s="451">
        <v>0</v>
      </c>
      <c r="AQ905" s="451">
        <v>0</v>
      </c>
      <c r="AR905" s="451">
        <v>0</v>
      </c>
      <c r="AS905" s="451">
        <v>0</v>
      </c>
      <c r="AT905" s="451">
        <v>0</v>
      </c>
      <c r="AU905" s="451">
        <v>0</v>
      </c>
      <c r="AV905" s="451">
        <v>0</v>
      </c>
      <c r="AW905" s="451">
        <v>0</v>
      </c>
      <c r="AX905" s="451">
        <v>0</v>
      </c>
      <c r="AY905" s="447">
        <v>0</v>
      </c>
      <c r="AZ905" s="451">
        <v>0</v>
      </c>
      <c r="BA905" s="428">
        <v>0</v>
      </c>
      <c r="BJ905" s="435">
        <v>1</v>
      </c>
      <c r="BM905" s="435">
        <v>1</v>
      </c>
      <c r="BN905" s="435">
        <v>1</v>
      </c>
      <c r="BO905" s="435">
        <v>2</v>
      </c>
      <c r="BR905" s="442">
        <v>4</v>
      </c>
    </row>
    <row r="906" spans="1:70" ht="12.75" customHeight="1">
      <c r="A906" s="467">
        <v>41026</v>
      </c>
      <c r="B906" s="367">
        <v>20</v>
      </c>
      <c r="C906" s="367">
        <v>27</v>
      </c>
      <c r="D906" s="367">
        <v>30</v>
      </c>
      <c r="E906" s="367">
        <v>36</v>
      </c>
      <c r="F906" s="367">
        <v>43</v>
      </c>
      <c r="G906" s="368">
        <v>0</v>
      </c>
      <c r="H906" s="368">
        <v>1</v>
      </c>
      <c r="I906" s="500">
        <v>6</v>
      </c>
      <c r="R906" s="419">
        <v>4</v>
      </c>
      <c r="S906" s="421">
        <v>1</v>
      </c>
      <c r="T906" s="422">
        <v>0</v>
      </c>
      <c r="U906" s="453">
        <v>0</v>
      </c>
      <c r="V906" s="458">
        <v>0</v>
      </c>
      <c r="W906" s="456">
        <v>0</v>
      </c>
      <c r="X906" s="422">
        <v>1</v>
      </c>
      <c r="Y906" s="453">
        <v>1</v>
      </c>
      <c r="Z906" s="458">
        <v>0</v>
      </c>
      <c r="AA906" s="456">
        <v>2</v>
      </c>
      <c r="AB906" s="422">
        <v>0</v>
      </c>
      <c r="AC906" s="453">
        <v>2</v>
      </c>
      <c r="AD906" s="458">
        <v>0</v>
      </c>
      <c r="AE906" s="456">
        <v>1</v>
      </c>
      <c r="AF906" s="422">
        <v>0</v>
      </c>
      <c r="AG906" s="453">
        <v>1</v>
      </c>
      <c r="AH906" s="458">
        <v>1</v>
      </c>
      <c r="AI906" s="456">
        <v>2</v>
      </c>
      <c r="AJ906" s="422">
        <v>0</v>
      </c>
      <c r="AK906" s="453">
        <v>0</v>
      </c>
      <c r="AL906" s="444">
        <v>0</v>
      </c>
      <c r="AM906" s="449">
        <v>0</v>
      </c>
      <c r="AN906" s="447">
        <v>0</v>
      </c>
      <c r="AO906" s="451">
        <v>3</v>
      </c>
      <c r="AP906" s="451">
        <v>0</v>
      </c>
      <c r="AQ906" s="451">
        <v>0</v>
      </c>
      <c r="AR906" s="451">
        <v>0</v>
      </c>
      <c r="AS906" s="451">
        <v>0</v>
      </c>
      <c r="AT906" s="451">
        <v>0</v>
      </c>
      <c r="AU906" s="451">
        <v>0</v>
      </c>
      <c r="AV906" s="451">
        <v>0</v>
      </c>
      <c r="AW906" s="451">
        <v>0</v>
      </c>
      <c r="AX906" s="451">
        <v>0</v>
      </c>
      <c r="AY906" s="447">
        <v>0</v>
      </c>
      <c r="AZ906" s="451">
        <v>0</v>
      </c>
      <c r="BA906" s="428">
        <v>0</v>
      </c>
      <c r="BH906" s="434">
        <v>2</v>
      </c>
      <c r="BI906" s="435">
        <v>1</v>
      </c>
      <c r="BM906" s="435">
        <v>2</v>
      </c>
      <c r="BR906" s="442">
        <v>3</v>
      </c>
    </row>
    <row r="907" spans="1:70" ht="12.75" customHeight="1">
      <c r="A907" s="467">
        <v>41023</v>
      </c>
      <c r="B907" s="367">
        <v>8</v>
      </c>
      <c r="C907" s="367">
        <v>9</v>
      </c>
      <c r="D907" s="367">
        <v>24</v>
      </c>
      <c r="E907" s="367">
        <v>43</v>
      </c>
      <c r="F907" s="367">
        <v>48</v>
      </c>
      <c r="G907" s="368">
        <v>0</v>
      </c>
      <c r="H907" s="368">
        <v>3</v>
      </c>
      <c r="I907" s="504">
        <v>5</v>
      </c>
      <c r="R907" s="419">
        <v>3</v>
      </c>
      <c r="S907" s="421">
        <v>0</v>
      </c>
      <c r="T907" s="422">
        <v>0</v>
      </c>
      <c r="U907" s="453">
        <v>1</v>
      </c>
      <c r="V907" s="458">
        <v>0</v>
      </c>
      <c r="W907" s="456">
        <v>2</v>
      </c>
      <c r="X907" s="422">
        <v>2</v>
      </c>
      <c r="Y907" s="453">
        <v>0</v>
      </c>
      <c r="Z907" s="458">
        <v>1</v>
      </c>
      <c r="AA907" s="456">
        <v>0</v>
      </c>
      <c r="AB907" s="422">
        <v>1</v>
      </c>
      <c r="AC907" s="453">
        <v>1</v>
      </c>
      <c r="AD907" s="458">
        <v>0</v>
      </c>
      <c r="AE907" s="456">
        <v>0</v>
      </c>
      <c r="AF907" s="422">
        <v>0</v>
      </c>
      <c r="AG907" s="453">
        <v>1</v>
      </c>
      <c r="AH907" s="458">
        <v>0</v>
      </c>
      <c r="AI907" s="456">
        <v>1</v>
      </c>
      <c r="AJ907" s="422">
        <v>0</v>
      </c>
      <c r="AK907" s="453">
        <v>0</v>
      </c>
      <c r="AL907" s="444">
        <v>1</v>
      </c>
      <c r="AM907" s="449">
        <v>0</v>
      </c>
      <c r="AN907" s="447">
        <v>0</v>
      </c>
      <c r="AO907" s="451">
        <v>0</v>
      </c>
      <c r="AP907" s="451">
        <v>0</v>
      </c>
      <c r="AQ907" s="451">
        <v>1</v>
      </c>
      <c r="AR907" s="451">
        <v>0</v>
      </c>
      <c r="AS907" s="451">
        <v>0</v>
      </c>
      <c r="AT907" s="451">
        <v>0</v>
      </c>
      <c r="AU907" s="451">
        <v>0</v>
      </c>
      <c r="AV907" s="451">
        <v>0</v>
      </c>
      <c r="AW907" s="451">
        <v>0</v>
      </c>
      <c r="AX907" s="451">
        <v>0</v>
      </c>
      <c r="AY907" s="447">
        <v>0</v>
      </c>
      <c r="AZ907" s="451">
        <v>0</v>
      </c>
      <c r="BA907" s="428">
        <v>0</v>
      </c>
      <c r="BH907" s="434">
        <v>1</v>
      </c>
      <c r="BI907" s="435">
        <v>1</v>
      </c>
      <c r="BM907" s="435">
        <v>1</v>
      </c>
      <c r="BP907" s="435">
        <v>2</v>
      </c>
      <c r="BR907" s="442">
        <v>4</v>
      </c>
    </row>
    <row r="908" spans="1:70" ht="12.75" customHeight="1">
      <c r="A908" s="467">
        <v>41019</v>
      </c>
      <c r="B908" s="367">
        <v>3</v>
      </c>
      <c r="C908" s="367">
        <v>6</v>
      </c>
      <c r="D908" s="367">
        <v>29</v>
      </c>
      <c r="E908" s="367">
        <v>32</v>
      </c>
      <c r="F908" s="367">
        <v>41</v>
      </c>
      <c r="G908" s="368">
        <v>0</v>
      </c>
      <c r="H908" s="368">
        <v>10</v>
      </c>
      <c r="I908" s="504">
        <v>11</v>
      </c>
      <c r="R908" s="419">
        <v>3</v>
      </c>
      <c r="S908" s="421">
        <v>0</v>
      </c>
      <c r="T908" s="422">
        <v>1</v>
      </c>
      <c r="U908" s="453">
        <v>0</v>
      </c>
      <c r="V908" s="458">
        <v>0</v>
      </c>
      <c r="W908" s="456">
        <v>0</v>
      </c>
      <c r="X908" s="422">
        <v>0</v>
      </c>
      <c r="Y908" s="453">
        <v>0</v>
      </c>
      <c r="Z908" s="458">
        <v>0</v>
      </c>
      <c r="AA908" s="456">
        <v>0</v>
      </c>
      <c r="AB908" s="422">
        <v>1</v>
      </c>
      <c r="AC908" s="453">
        <v>0</v>
      </c>
      <c r="AD908" s="458">
        <v>1</v>
      </c>
      <c r="AE908" s="456">
        <v>1</v>
      </c>
      <c r="AF908" s="422">
        <v>0</v>
      </c>
      <c r="AG908" s="453">
        <v>0</v>
      </c>
      <c r="AH908" s="458">
        <v>1</v>
      </c>
      <c r="AI908" s="456">
        <v>0</v>
      </c>
      <c r="AJ908" s="422">
        <v>0</v>
      </c>
      <c r="AK908" s="453">
        <v>1</v>
      </c>
      <c r="AL908" s="444">
        <v>0</v>
      </c>
      <c r="AM908" s="449">
        <v>0</v>
      </c>
      <c r="AN908" s="447">
        <v>0</v>
      </c>
      <c r="AO908" s="451">
        <v>0</v>
      </c>
      <c r="AP908" s="451">
        <v>0</v>
      </c>
      <c r="AQ908" s="451">
        <v>0</v>
      </c>
      <c r="AR908" s="451">
        <v>0</v>
      </c>
      <c r="AS908" s="451">
        <v>0</v>
      </c>
      <c r="AT908" s="451">
        <v>0</v>
      </c>
      <c r="AU908" s="451">
        <v>0</v>
      </c>
      <c r="AV908" s="451">
        <v>0</v>
      </c>
      <c r="AW908" s="451">
        <v>0</v>
      </c>
      <c r="AX908" s="451">
        <v>0</v>
      </c>
      <c r="AY908" s="447">
        <v>0</v>
      </c>
      <c r="AZ908" s="451">
        <v>0</v>
      </c>
      <c r="BA908" s="428">
        <v>0</v>
      </c>
      <c r="BK908" s="435">
        <v>1</v>
      </c>
      <c r="BL908" s="435">
        <v>1</v>
      </c>
      <c r="BN908" s="435">
        <v>2</v>
      </c>
      <c r="BO908" s="435">
        <v>1</v>
      </c>
      <c r="BR908" s="442">
        <v>4</v>
      </c>
    </row>
    <row r="909" spans="1:70" ht="12.75" customHeight="1">
      <c r="A909" s="467">
        <v>41016</v>
      </c>
      <c r="B909" s="367">
        <v>10</v>
      </c>
      <c r="C909" s="367">
        <v>28</v>
      </c>
      <c r="D909" s="367">
        <v>33</v>
      </c>
      <c r="E909" s="367">
        <v>48</v>
      </c>
      <c r="F909" s="367">
        <v>49</v>
      </c>
      <c r="G909" s="368">
        <v>0</v>
      </c>
      <c r="H909" s="368">
        <v>1</v>
      </c>
      <c r="I909" s="500">
        <v>10</v>
      </c>
      <c r="R909" s="419">
        <v>5</v>
      </c>
      <c r="S909" s="421">
        <v>0</v>
      </c>
      <c r="T909" s="422">
        <v>0</v>
      </c>
      <c r="U909" s="453">
        <v>0</v>
      </c>
      <c r="V909" s="458">
        <v>0</v>
      </c>
      <c r="W909" s="456">
        <v>0</v>
      </c>
      <c r="X909" s="422">
        <v>0</v>
      </c>
      <c r="Y909" s="453">
        <v>0</v>
      </c>
      <c r="Z909" s="458">
        <v>1</v>
      </c>
      <c r="AA909" s="456">
        <v>0</v>
      </c>
      <c r="AB909" s="422">
        <v>1</v>
      </c>
      <c r="AC909" s="453">
        <v>0</v>
      </c>
      <c r="AD909" s="458">
        <v>0</v>
      </c>
      <c r="AE909" s="456">
        <v>0</v>
      </c>
      <c r="AF909" s="422">
        <v>0</v>
      </c>
      <c r="AG909" s="453">
        <v>1</v>
      </c>
      <c r="AH909" s="458">
        <v>0</v>
      </c>
      <c r="AI909" s="456">
        <v>0</v>
      </c>
      <c r="AJ909" s="422">
        <v>0</v>
      </c>
      <c r="AK909" s="453">
        <v>1</v>
      </c>
      <c r="AL909" s="444">
        <v>0</v>
      </c>
      <c r="AM909" s="449">
        <v>0</v>
      </c>
      <c r="AN909" s="447">
        <v>0</v>
      </c>
      <c r="AO909" s="451">
        <v>0</v>
      </c>
      <c r="AP909" s="451">
        <v>0</v>
      </c>
      <c r="AQ909" s="451">
        <v>0</v>
      </c>
      <c r="AR909" s="451">
        <v>0</v>
      </c>
      <c r="AS909" s="451">
        <v>0</v>
      </c>
      <c r="AT909" s="451">
        <v>0</v>
      </c>
      <c r="AU909" s="451">
        <v>0</v>
      </c>
      <c r="AV909" s="451">
        <v>0</v>
      </c>
      <c r="AW909" s="451">
        <v>0</v>
      </c>
      <c r="AX909" s="451">
        <v>0</v>
      </c>
      <c r="AY909" s="447">
        <v>0</v>
      </c>
      <c r="AZ909" s="451">
        <v>0</v>
      </c>
      <c r="BA909" s="428">
        <v>0</v>
      </c>
      <c r="BL909" s="435">
        <v>2</v>
      </c>
      <c r="BN909" s="435">
        <v>1</v>
      </c>
      <c r="BO909" s="435">
        <v>1</v>
      </c>
      <c r="BQ909" s="436">
        <v>1</v>
      </c>
      <c r="BR909" s="442">
        <v>4</v>
      </c>
    </row>
    <row r="910" spans="1:70" ht="12.75" customHeight="1">
      <c r="A910" s="467">
        <v>41012</v>
      </c>
      <c r="B910" s="367">
        <v>8</v>
      </c>
      <c r="C910" s="367">
        <v>13</v>
      </c>
      <c r="D910" s="367">
        <v>26</v>
      </c>
      <c r="E910" s="367">
        <v>39</v>
      </c>
      <c r="F910" s="367">
        <v>43</v>
      </c>
      <c r="G910" s="368">
        <v>0</v>
      </c>
      <c r="H910" s="368">
        <v>3</v>
      </c>
      <c r="I910" s="500">
        <v>5</v>
      </c>
      <c r="R910" s="419">
        <v>4</v>
      </c>
      <c r="S910" s="421">
        <v>0</v>
      </c>
      <c r="T910" s="422">
        <v>1</v>
      </c>
      <c r="U910" s="453">
        <v>0</v>
      </c>
      <c r="V910" s="458">
        <v>1</v>
      </c>
      <c r="W910" s="456">
        <v>1</v>
      </c>
      <c r="X910" s="422">
        <v>0</v>
      </c>
      <c r="Y910" s="453">
        <v>0</v>
      </c>
      <c r="Z910" s="458">
        <v>0</v>
      </c>
      <c r="AA910" s="456">
        <v>0</v>
      </c>
      <c r="AB910" s="422">
        <v>0</v>
      </c>
      <c r="AC910" s="453">
        <v>0</v>
      </c>
      <c r="AD910" s="458">
        <v>0</v>
      </c>
      <c r="AE910" s="456">
        <v>0</v>
      </c>
      <c r="AF910" s="422">
        <v>1</v>
      </c>
      <c r="AG910" s="453">
        <v>0</v>
      </c>
      <c r="AH910" s="458">
        <v>0</v>
      </c>
      <c r="AI910" s="456">
        <v>1</v>
      </c>
      <c r="AJ910" s="422">
        <v>0</v>
      </c>
      <c r="AK910" s="453">
        <v>1</v>
      </c>
      <c r="AL910" s="444">
        <v>0</v>
      </c>
      <c r="AM910" s="449">
        <v>0</v>
      </c>
      <c r="AN910" s="447">
        <v>0</v>
      </c>
      <c r="AO910" s="451">
        <v>0</v>
      </c>
      <c r="AP910" s="451">
        <v>0</v>
      </c>
      <c r="AQ910" s="451">
        <v>0</v>
      </c>
      <c r="AR910" s="451">
        <v>0</v>
      </c>
      <c r="AS910" s="451">
        <v>0</v>
      </c>
      <c r="AT910" s="451">
        <v>0</v>
      </c>
      <c r="AU910" s="451">
        <v>0</v>
      </c>
      <c r="AV910" s="451">
        <v>0</v>
      </c>
      <c r="AW910" s="451">
        <v>0</v>
      </c>
      <c r="AX910" s="451">
        <v>0</v>
      </c>
      <c r="AY910" s="447">
        <v>0</v>
      </c>
      <c r="AZ910" s="451">
        <v>0</v>
      </c>
      <c r="BA910" s="428">
        <v>0</v>
      </c>
      <c r="BH910" s="434">
        <v>1</v>
      </c>
      <c r="BI910" s="435">
        <v>1</v>
      </c>
      <c r="BK910" s="435">
        <v>1</v>
      </c>
      <c r="BM910" s="435">
        <v>1</v>
      </c>
      <c r="BQ910" s="436">
        <v>1</v>
      </c>
      <c r="BR910" s="442">
        <v>5</v>
      </c>
    </row>
    <row r="911" spans="1:70" ht="12.75" customHeight="1">
      <c r="A911" s="467">
        <v>41009</v>
      </c>
      <c r="B911" s="367">
        <v>22</v>
      </c>
      <c r="C911" s="367">
        <v>25</v>
      </c>
      <c r="D911" s="367">
        <v>27</v>
      </c>
      <c r="E911" s="367">
        <v>36</v>
      </c>
      <c r="F911" s="367">
        <v>37</v>
      </c>
      <c r="G911" s="368">
        <v>0</v>
      </c>
      <c r="H911" s="368">
        <v>5</v>
      </c>
      <c r="I911" s="500">
        <v>9</v>
      </c>
      <c r="R911" s="419">
        <v>2</v>
      </c>
      <c r="S911" s="421">
        <v>0</v>
      </c>
      <c r="T911" s="422">
        <v>0</v>
      </c>
      <c r="U911" s="453">
        <v>1</v>
      </c>
      <c r="V911" s="458">
        <v>1</v>
      </c>
      <c r="W911" s="456">
        <v>1</v>
      </c>
      <c r="X911" s="422">
        <v>0</v>
      </c>
      <c r="Y911" s="453">
        <v>2</v>
      </c>
      <c r="Z911" s="458">
        <v>0</v>
      </c>
      <c r="AA911" s="456">
        <v>0</v>
      </c>
      <c r="AB911" s="422">
        <v>0</v>
      </c>
      <c r="AC911" s="453">
        <v>0</v>
      </c>
      <c r="AD911" s="458">
        <v>0</v>
      </c>
      <c r="AE911" s="456">
        <v>0</v>
      </c>
      <c r="AF911" s="422">
        <v>0</v>
      </c>
      <c r="AG911" s="453">
        <v>1</v>
      </c>
      <c r="AH911" s="458">
        <v>1</v>
      </c>
      <c r="AI911" s="456">
        <v>1</v>
      </c>
      <c r="AJ911" s="422">
        <v>1</v>
      </c>
      <c r="AK911" s="453">
        <v>2</v>
      </c>
      <c r="AL911" s="444">
        <v>0</v>
      </c>
      <c r="AM911" s="449">
        <v>0</v>
      </c>
      <c r="AN911" s="447">
        <v>0</v>
      </c>
      <c r="AO911" s="451">
        <v>2</v>
      </c>
      <c r="AP911" s="451">
        <v>0</v>
      </c>
      <c r="AQ911" s="451">
        <v>0</v>
      </c>
      <c r="AR911" s="451">
        <v>0</v>
      </c>
      <c r="AS911" s="451">
        <v>0</v>
      </c>
      <c r="AT911" s="451">
        <v>0</v>
      </c>
      <c r="AU911" s="451">
        <v>0</v>
      </c>
      <c r="AV911" s="451">
        <v>0</v>
      </c>
      <c r="AW911" s="451">
        <v>0</v>
      </c>
      <c r="AX911" s="451">
        <v>0</v>
      </c>
      <c r="AY911" s="447">
        <v>0</v>
      </c>
      <c r="AZ911" s="451">
        <v>0</v>
      </c>
      <c r="BA911" s="428">
        <v>0</v>
      </c>
      <c r="BH911" s="434">
        <v>1</v>
      </c>
      <c r="BM911" s="435">
        <v>1</v>
      </c>
      <c r="BN911" s="435">
        <v>2</v>
      </c>
      <c r="BP911" s="435">
        <v>1</v>
      </c>
      <c r="BR911" s="442">
        <v>4</v>
      </c>
    </row>
    <row r="912" spans="1:70" ht="12.75" customHeight="1">
      <c r="A912" s="467">
        <v>41005</v>
      </c>
      <c r="B912" s="367">
        <v>11</v>
      </c>
      <c r="C912" s="367">
        <v>20</v>
      </c>
      <c r="D912" s="367">
        <v>30</v>
      </c>
      <c r="E912" s="367">
        <v>35</v>
      </c>
      <c r="F912" s="367">
        <v>45</v>
      </c>
      <c r="G912" s="368">
        <v>0</v>
      </c>
      <c r="H912" s="368">
        <v>2</v>
      </c>
      <c r="I912" s="500">
        <v>3</v>
      </c>
      <c r="R912" s="419">
        <v>3</v>
      </c>
      <c r="S912" s="421">
        <v>1</v>
      </c>
      <c r="T912" s="422">
        <v>0</v>
      </c>
      <c r="U912" s="453">
        <v>0</v>
      </c>
      <c r="V912" s="458">
        <v>0</v>
      </c>
      <c r="W912" s="456">
        <v>0</v>
      </c>
      <c r="X912" s="422">
        <v>0</v>
      </c>
      <c r="Y912" s="453">
        <v>0</v>
      </c>
      <c r="Z912" s="458">
        <v>0</v>
      </c>
      <c r="AA912" s="456">
        <v>1</v>
      </c>
      <c r="AB912" s="422">
        <v>1</v>
      </c>
      <c r="AC912" s="453">
        <v>0</v>
      </c>
      <c r="AD912" s="458">
        <v>0</v>
      </c>
      <c r="AE912" s="456">
        <v>0</v>
      </c>
      <c r="AF912" s="422">
        <v>0</v>
      </c>
      <c r="AG912" s="453">
        <v>0</v>
      </c>
      <c r="AH912" s="458">
        <v>0</v>
      </c>
      <c r="AI912" s="456">
        <v>0</v>
      </c>
      <c r="AJ912" s="422">
        <v>1</v>
      </c>
      <c r="AK912" s="453">
        <v>2</v>
      </c>
      <c r="AL912" s="444">
        <v>1</v>
      </c>
      <c r="AM912" s="449">
        <v>0</v>
      </c>
      <c r="AN912" s="447">
        <v>0</v>
      </c>
      <c r="AO912" s="451">
        <v>0</v>
      </c>
      <c r="AP912" s="451">
        <v>1</v>
      </c>
      <c r="AQ912" s="451">
        <v>0</v>
      </c>
      <c r="AR912" s="451">
        <v>0</v>
      </c>
      <c r="AS912" s="451">
        <v>0</v>
      </c>
      <c r="AT912" s="451">
        <v>0</v>
      </c>
      <c r="AU912" s="451">
        <v>0</v>
      </c>
      <c r="AV912" s="451">
        <v>0</v>
      </c>
      <c r="AW912" s="451">
        <v>0</v>
      </c>
      <c r="AX912" s="451">
        <v>0</v>
      </c>
      <c r="AY912" s="447">
        <v>0</v>
      </c>
      <c r="AZ912" s="451">
        <v>0</v>
      </c>
      <c r="BA912" s="428">
        <v>0</v>
      </c>
      <c r="BH912" s="434">
        <v>1</v>
      </c>
      <c r="BJ912" s="435">
        <v>1</v>
      </c>
      <c r="BK912" s="435">
        <v>2</v>
      </c>
      <c r="BL912" s="435">
        <v>1</v>
      </c>
      <c r="BR912" s="442">
        <v>4</v>
      </c>
    </row>
    <row r="913" spans="1:70" ht="12.75" customHeight="1">
      <c r="A913" s="467">
        <v>41002</v>
      </c>
      <c r="B913" s="367">
        <v>1</v>
      </c>
      <c r="C913" s="367">
        <v>8</v>
      </c>
      <c r="D913" s="367">
        <v>18</v>
      </c>
      <c r="E913" s="367">
        <v>25</v>
      </c>
      <c r="F913" s="367">
        <v>30</v>
      </c>
      <c r="G913" s="368">
        <v>0</v>
      </c>
      <c r="H913" s="368">
        <v>9</v>
      </c>
      <c r="I913" s="500">
        <v>10</v>
      </c>
      <c r="R913" s="419">
        <v>1</v>
      </c>
      <c r="S913" s="421">
        <v>0</v>
      </c>
      <c r="T913" s="422">
        <v>1</v>
      </c>
      <c r="U913" s="453">
        <v>0</v>
      </c>
      <c r="V913" s="458">
        <v>0</v>
      </c>
      <c r="W913" s="456">
        <v>0</v>
      </c>
      <c r="X913" s="422">
        <v>0</v>
      </c>
      <c r="Y913" s="453">
        <v>1</v>
      </c>
      <c r="Z913" s="458">
        <v>0</v>
      </c>
      <c r="AA913" s="456">
        <v>0</v>
      </c>
      <c r="AB913" s="422">
        <v>0</v>
      </c>
      <c r="AC913" s="453">
        <v>2</v>
      </c>
      <c r="AD913" s="458">
        <v>1</v>
      </c>
      <c r="AE913" s="456">
        <v>0</v>
      </c>
      <c r="AF913" s="422">
        <v>1</v>
      </c>
      <c r="AG913" s="453">
        <v>0</v>
      </c>
      <c r="AH913" s="458">
        <v>0</v>
      </c>
      <c r="AI913" s="456">
        <v>1</v>
      </c>
      <c r="AJ913" s="422">
        <v>0</v>
      </c>
      <c r="AK913" s="453">
        <v>1</v>
      </c>
      <c r="AL913" s="444">
        <v>0</v>
      </c>
      <c r="AM913" s="449">
        <v>0</v>
      </c>
      <c r="AN913" s="447">
        <v>0</v>
      </c>
      <c r="AO913" s="451">
        <v>0</v>
      </c>
      <c r="AP913" s="451">
        <v>1</v>
      </c>
      <c r="AQ913" s="451">
        <v>0</v>
      </c>
      <c r="AR913" s="451">
        <v>0</v>
      </c>
      <c r="AS913" s="451">
        <v>0</v>
      </c>
      <c r="AT913" s="451">
        <v>0</v>
      </c>
      <c r="AU913" s="451">
        <v>0</v>
      </c>
      <c r="AV913" s="451">
        <v>0</v>
      </c>
      <c r="AW913" s="451">
        <v>0</v>
      </c>
      <c r="AX913" s="451">
        <v>0</v>
      </c>
      <c r="AY913" s="447">
        <v>0</v>
      </c>
      <c r="AZ913" s="451">
        <v>0</v>
      </c>
      <c r="BA913" s="428">
        <v>0</v>
      </c>
      <c r="BH913" s="434">
        <v>1</v>
      </c>
      <c r="BI913" s="435">
        <v>1</v>
      </c>
      <c r="BK913" s="435">
        <v>1</v>
      </c>
      <c r="BM913" s="435">
        <v>1</v>
      </c>
      <c r="BO913" s="435">
        <v>1</v>
      </c>
      <c r="BR913" s="442">
        <v>5</v>
      </c>
    </row>
    <row r="914" spans="1:70" ht="12.75" customHeight="1">
      <c r="A914" s="467">
        <v>40998</v>
      </c>
      <c r="B914" s="367">
        <v>4</v>
      </c>
      <c r="C914" s="367">
        <v>17</v>
      </c>
      <c r="D914" s="367">
        <v>23</v>
      </c>
      <c r="E914" s="367">
        <v>36</v>
      </c>
      <c r="F914" s="367">
        <v>46</v>
      </c>
      <c r="G914" s="368">
        <v>0</v>
      </c>
      <c r="H914" s="368">
        <v>6</v>
      </c>
      <c r="I914" s="500">
        <v>10</v>
      </c>
      <c r="R914" s="419">
        <v>4</v>
      </c>
      <c r="S914" s="421">
        <v>1</v>
      </c>
      <c r="T914" s="422">
        <v>0</v>
      </c>
      <c r="U914" s="453">
        <v>1</v>
      </c>
      <c r="V914" s="458">
        <v>0</v>
      </c>
      <c r="W914" s="456">
        <v>1</v>
      </c>
      <c r="X914" s="422">
        <v>0</v>
      </c>
      <c r="Y914" s="453">
        <v>2</v>
      </c>
      <c r="Z914" s="458">
        <v>0</v>
      </c>
      <c r="AA914" s="456">
        <v>0</v>
      </c>
      <c r="AB914" s="422">
        <v>0</v>
      </c>
      <c r="AC914" s="453">
        <v>1</v>
      </c>
      <c r="AD914" s="458">
        <v>1</v>
      </c>
      <c r="AE914" s="456">
        <v>1</v>
      </c>
      <c r="AF914" s="422">
        <v>1</v>
      </c>
      <c r="AG914" s="453">
        <v>0</v>
      </c>
      <c r="AH914" s="458">
        <v>1</v>
      </c>
      <c r="AI914" s="456">
        <v>1</v>
      </c>
      <c r="AJ914" s="422">
        <v>0</v>
      </c>
      <c r="AK914" s="453">
        <v>0</v>
      </c>
      <c r="AL914" s="444">
        <v>1</v>
      </c>
      <c r="AM914" s="449">
        <v>0</v>
      </c>
      <c r="AN914" s="447">
        <v>0</v>
      </c>
      <c r="AO914" s="451">
        <v>1</v>
      </c>
      <c r="AP914" s="451">
        <v>0</v>
      </c>
      <c r="AQ914" s="451">
        <v>0</v>
      </c>
      <c r="AR914" s="451">
        <v>0</v>
      </c>
      <c r="AS914" s="451">
        <v>0</v>
      </c>
      <c r="AT914" s="451">
        <v>0</v>
      </c>
      <c r="AU914" s="451">
        <v>0</v>
      </c>
      <c r="AV914" s="451">
        <v>0</v>
      </c>
      <c r="AW914" s="451">
        <v>0</v>
      </c>
      <c r="AX914" s="451">
        <v>0</v>
      </c>
      <c r="AY914" s="447">
        <v>0</v>
      </c>
      <c r="AZ914" s="451">
        <v>0</v>
      </c>
      <c r="BA914" s="428">
        <v>0</v>
      </c>
      <c r="BJ914" s="435">
        <v>1</v>
      </c>
      <c r="BK914" s="435">
        <v>1</v>
      </c>
      <c r="BN914" s="435">
        <v>1</v>
      </c>
      <c r="BO914" s="435">
        <v>1</v>
      </c>
      <c r="BQ914" s="436">
        <v>1</v>
      </c>
      <c r="BR914" s="442">
        <v>5</v>
      </c>
    </row>
    <row r="915" spans="1:70" ht="12.75" customHeight="1">
      <c r="A915" s="467">
        <v>40995</v>
      </c>
      <c r="B915" s="367">
        <v>24</v>
      </c>
      <c r="C915" s="367">
        <v>27</v>
      </c>
      <c r="D915" s="367">
        <v>29</v>
      </c>
      <c r="E915" s="367">
        <v>34</v>
      </c>
      <c r="F915" s="367">
        <v>36</v>
      </c>
      <c r="G915" s="368">
        <v>0</v>
      </c>
      <c r="H915" s="368">
        <v>7</v>
      </c>
      <c r="I915" s="500">
        <v>8</v>
      </c>
      <c r="R915" s="419">
        <v>2</v>
      </c>
      <c r="S915" s="421">
        <v>0</v>
      </c>
      <c r="T915" s="422">
        <v>1</v>
      </c>
      <c r="U915" s="453">
        <v>0</v>
      </c>
      <c r="V915" s="458">
        <v>0</v>
      </c>
      <c r="W915" s="456">
        <v>0</v>
      </c>
      <c r="X915" s="422">
        <v>1</v>
      </c>
      <c r="Y915" s="453">
        <v>0</v>
      </c>
      <c r="Z915" s="458">
        <v>1</v>
      </c>
      <c r="AA915" s="456">
        <v>1</v>
      </c>
      <c r="AB915" s="422">
        <v>0</v>
      </c>
      <c r="AC915" s="453">
        <v>2</v>
      </c>
      <c r="AD915" s="458">
        <v>0</v>
      </c>
      <c r="AE915" s="456">
        <v>0</v>
      </c>
      <c r="AF915" s="422">
        <v>0</v>
      </c>
      <c r="AG915" s="453">
        <v>0</v>
      </c>
      <c r="AH915" s="458">
        <v>0</v>
      </c>
      <c r="AI915" s="456">
        <v>1</v>
      </c>
      <c r="AJ915" s="422">
        <v>1</v>
      </c>
      <c r="AK915" s="453">
        <v>2</v>
      </c>
      <c r="AL915" s="444">
        <v>1</v>
      </c>
      <c r="AM915" s="449">
        <v>0</v>
      </c>
      <c r="AN915" s="447">
        <v>0</v>
      </c>
      <c r="AO915" s="451">
        <v>1</v>
      </c>
      <c r="AP915" s="451">
        <v>1</v>
      </c>
      <c r="AQ915" s="451">
        <v>0</v>
      </c>
      <c r="AR915" s="451">
        <v>0</v>
      </c>
      <c r="AS915" s="451">
        <v>0</v>
      </c>
      <c r="AT915" s="451">
        <v>0</v>
      </c>
      <c r="AU915" s="451">
        <v>0</v>
      </c>
      <c r="AV915" s="451">
        <v>0</v>
      </c>
      <c r="AW915" s="451">
        <v>0</v>
      </c>
      <c r="AX915" s="451">
        <v>0</v>
      </c>
      <c r="AY915" s="447">
        <v>0</v>
      </c>
      <c r="AZ915" s="451">
        <v>0</v>
      </c>
      <c r="BA915" s="428">
        <v>0</v>
      </c>
      <c r="BK915" s="435">
        <v>1</v>
      </c>
      <c r="BL915" s="435">
        <v>1</v>
      </c>
      <c r="BO915" s="435">
        <v>3</v>
      </c>
      <c r="BR915" s="442">
        <v>3</v>
      </c>
    </row>
    <row r="916" spans="1:70" ht="12.75" customHeight="1">
      <c r="A916" s="467">
        <v>40991</v>
      </c>
      <c r="B916" s="367">
        <v>9</v>
      </c>
      <c r="C916" s="367">
        <v>15</v>
      </c>
      <c r="D916" s="367">
        <v>23</v>
      </c>
      <c r="E916" s="367">
        <v>31</v>
      </c>
      <c r="F916" s="367">
        <v>50</v>
      </c>
      <c r="G916" s="368">
        <v>0</v>
      </c>
      <c r="H916" s="368">
        <v>8</v>
      </c>
      <c r="I916" s="500">
        <v>11</v>
      </c>
      <c r="R916" s="419">
        <v>3</v>
      </c>
      <c r="S916" s="421">
        <v>1</v>
      </c>
      <c r="T916" s="422">
        <v>0</v>
      </c>
      <c r="U916" s="453">
        <v>2</v>
      </c>
      <c r="V916" s="458">
        <v>0</v>
      </c>
      <c r="W916" s="456">
        <v>0</v>
      </c>
      <c r="X916" s="422">
        <v>1</v>
      </c>
      <c r="Y916" s="453">
        <v>0</v>
      </c>
      <c r="Z916" s="458">
        <v>0</v>
      </c>
      <c r="AA916" s="456">
        <v>1</v>
      </c>
      <c r="AB916" s="422">
        <v>0</v>
      </c>
      <c r="AC916" s="453">
        <v>0</v>
      </c>
      <c r="AD916" s="458">
        <v>0</v>
      </c>
      <c r="AE916" s="456">
        <v>0</v>
      </c>
      <c r="AF916" s="422">
        <v>0</v>
      </c>
      <c r="AG916" s="453">
        <v>0</v>
      </c>
      <c r="AH916" s="458">
        <v>1</v>
      </c>
      <c r="AI916" s="456">
        <v>0</v>
      </c>
      <c r="AJ916" s="422">
        <v>1</v>
      </c>
      <c r="AK916" s="453">
        <v>0</v>
      </c>
      <c r="AL916" s="444">
        <v>1</v>
      </c>
      <c r="AM916" s="449">
        <v>0</v>
      </c>
      <c r="AN916" s="447">
        <v>0</v>
      </c>
      <c r="AO916" s="451">
        <v>1</v>
      </c>
      <c r="AP916" s="451">
        <v>0</v>
      </c>
      <c r="AQ916" s="451">
        <v>0</v>
      </c>
      <c r="AR916" s="451">
        <v>0</v>
      </c>
      <c r="AS916" s="451">
        <v>0</v>
      </c>
      <c r="AT916" s="451">
        <v>0</v>
      </c>
      <c r="AU916" s="451">
        <v>0</v>
      </c>
      <c r="AV916" s="451">
        <v>0</v>
      </c>
      <c r="AW916" s="451">
        <v>0</v>
      </c>
      <c r="AX916" s="451">
        <v>0</v>
      </c>
      <c r="AY916" s="447">
        <v>0</v>
      </c>
      <c r="AZ916" s="451">
        <v>0</v>
      </c>
      <c r="BA916" s="428">
        <v>0</v>
      </c>
      <c r="BH916" s="434">
        <v>1</v>
      </c>
      <c r="BI916" s="435">
        <v>1</v>
      </c>
      <c r="BL916" s="435">
        <v>1</v>
      </c>
      <c r="BM916" s="435">
        <v>1</v>
      </c>
      <c r="BN916" s="435">
        <v>1</v>
      </c>
      <c r="BR916" s="442">
        <v>5</v>
      </c>
    </row>
    <row r="917" spans="1:70" ht="12.75" customHeight="1">
      <c r="A917" s="467">
        <v>40988</v>
      </c>
      <c r="B917" s="367">
        <v>15</v>
      </c>
      <c r="C917" s="367">
        <v>16</v>
      </c>
      <c r="D917" s="367">
        <v>28</v>
      </c>
      <c r="E917" s="367">
        <v>30</v>
      </c>
      <c r="F917" s="367">
        <v>46</v>
      </c>
      <c r="G917" s="368">
        <v>0</v>
      </c>
      <c r="H917" s="368">
        <v>3</v>
      </c>
      <c r="I917" s="500">
        <v>4</v>
      </c>
      <c r="R917" s="419">
        <v>2</v>
      </c>
      <c r="S917" s="421">
        <v>0</v>
      </c>
      <c r="T917" s="422">
        <v>1</v>
      </c>
      <c r="U917" s="453">
        <v>0</v>
      </c>
      <c r="V917" s="458">
        <v>0</v>
      </c>
      <c r="W917" s="456">
        <v>0</v>
      </c>
      <c r="X917" s="422">
        <v>0</v>
      </c>
      <c r="Y917" s="453">
        <v>0</v>
      </c>
      <c r="Z917" s="458">
        <v>0</v>
      </c>
      <c r="AA917" s="456">
        <v>1</v>
      </c>
      <c r="AB917" s="422">
        <v>0</v>
      </c>
      <c r="AC917" s="453">
        <v>0</v>
      </c>
      <c r="AD917" s="458">
        <v>1</v>
      </c>
      <c r="AE917" s="456">
        <v>0</v>
      </c>
      <c r="AF917" s="422">
        <v>0</v>
      </c>
      <c r="AG917" s="453">
        <v>0</v>
      </c>
      <c r="AH917" s="458">
        <v>0</v>
      </c>
      <c r="AI917" s="456">
        <v>1</v>
      </c>
      <c r="AJ917" s="422">
        <v>0</v>
      </c>
      <c r="AK917" s="453">
        <v>1</v>
      </c>
      <c r="AL917" s="444">
        <v>0</v>
      </c>
      <c r="AM917" s="449">
        <v>0</v>
      </c>
      <c r="AN917" s="447">
        <v>0</v>
      </c>
      <c r="AO917" s="451">
        <v>0</v>
      </c>
      <c r="AP917" s="451">
        <v>0</v>
      </c>
      <c r="AQ917" s="451">
        <v>0</v>
      </c>
      <c r="AR917" s="451">
        <v>0</v>
      </c>
      <c r="AS917" s="451">
        <v>0</v>
      </c>
      <c r="AT917" s="451">
        <v>0</v>
      </c>
      <c r="AU917" s="451">
        <v>0</v>
      </c>
      <c r="AV917" s="451">
        <v>0</v>
      </c>
      <c r="AW917" s="451">
        <v>0</v>
      </c>
      <c r="AX917" s="451">
        <v>0</v>
      </c>
      <c r="AY917" s="447">
        <v>0</v>
      </c>
      <c r="AZ917" s="451">
        <v>0</v>
      </c>
      <c r="BA917" s="428">
        <v>0</v>
      </c>
      <c r="BH917" s="434">
        <v>1</v>
      </c>
      <c r="BI917" s="435">
        <v>1</v>
      </c>
      <c r="BK917" s="435">
        <v>1</v>
      </c>
      <c r="BO917" s="435">
        <v>1</v>
      </c>
      <c r="BP917" s="435">
        <v>1</v>
      </c>
      <c r="BR917" s="442">
        <v>5</v>
      </c>
    </row>
    <row r="918" spans="1:70" ht="12.75" customHeight="1">
      <c r="A918" s="467">
        <v>40984</v>
      </c>
      <c r="B918" s="367">
        <v>3</v>
      </c>
      <c r="C918" s="367">
        <v>4</v>
      </c>
      <c r="D918" s="367">
        <v>12</v>
      </c>
      <c r="E918" s="367">
        <v>23</v>
      </c>
      <c r="F918" s="367">
        <v>50</v>
      </c>
      <c r="G918" s="368">
        <v>0</v>
      </c>
      <c r="H918" s="368">
        <v>4</v>
      </c>
      <c r="I918" s="500">
        <v>7</v>
      </c>
      <c r="R918" s="419">
        <v>2</v>
      </c>
      <c r="S918" s="421">
        <v>0</v>
      </c>
      <c r="T918" s="422">
        <v>0</v>
      </c>
      <c r="U918" s="453">
        <v>1</v>
      </c>
      <c r="V918" s="458">
        <v>0</v>
      </c>
      <c r="W918" s="456">
        <v>1</v>
      </c>
      <c r="X918" s="422">
        <v>0</v>
      </c>
      <c r="Y918" s="453">
        <v>0</v>
      </c>
      <c r="Z918" s="458">
        <v>0</v>
      </c>
      <c r="AA918" s="456">
        <v>0</v>
      </c>
      <c r="AB918" s="422">
        <v>0</v>
      </c>
      <c r="AC918" s="453">
        <v>2</v>
      </c>
      <c r="AD918" s="458">
        <v>0</v>
      </c>
      <c r="AE918" s="456">
        <v>0</v>
      </c>
      <c r="AF918" s="422">
        <v>1</v>
      </c>
      <c r="AG918" s="453">
        <v>1</v>
      </c>
      <c r="AH918" s="458">
        <v>0</v>
      </c>
      <c r="AI918" s="456">
        <v>0</v>
      </c>
      <c r="AJ918" s="422">
        <v>0</v>
      </c>
      <c r="AK918" s="453">
        <v>1</v>
      </c>
      <c r="AL918" s="444">
        <v>1</v>
      </c>
      <c r="AM918" s="449">
        <v>0</v>
      </c>
      <c r="AN918" s="447">
        <v>0</v>
      </c>
      <c r="AO918" s="451">
        <v>1</v>
      </c>
      <c r="AP918" s="451">
        <v>0</v>
      </c>
      <c r="AQ918" s="451">
        <v>0</v>
      </c>
      <c r="AR918" s="451">
        <v>0</v>
      </c>
      <c r="AS918" s="451">
        <v>0</v>
      </c>
      <c r="AT918" s="451">
        <v>0</v>
      </c>
      <c r="AU918" s="451">
        <v>0</v>
      </c>
      <c r="AV918" s="451">
        <v>0</v>
      </c>
      <c r="AW918" s="451">
        <v>0</v>
      </c>
      <c r="AX918" s="451">
        <v>0</v>
      </c>
      <c r="AY918" s="447">
        <v>0</v>
      </c>
      <c r="AZ918" s="451">
        <v>0</v>
      </c>
      <c r="BA918" s="428">
        <v>0</v>
      </c>
      <c r="BJ918" s="435">
        <v>1</v>
      </c>
      <c r="BK918" s="435">
        <v>1</v>
      </c>
      <c r="BL918" s="435">
        <v>1</v>
      </c>
      <c r="BN918" s="435">
        <v>1</v>
      </c>
      <c r="BO918" s="435">
        <v>1</v>
      </c>
      <c r="BR918" s="442">
        <v>5</v>
      </c>
    </row>
    <row r="919" spans="1:70" ht="12.75" customHeight="1">
      <c r="A919" s="467">
        <v>40981</v>
      </c>
      <c r="B919" s="367">
        <v>1</v>
      </c>
      <c r="C919" s="367">
        <v>10</v>
      </c>
      <c r="D919" s="367">
        <v>25</v>
      </c>
      <c r="E919" s="367">
        <v>43</v>
      </c>
      <c r="F919" s="367">
        <v>47</v>
      </c>
      <c r="G919" s="368">
        <v>0</v>
      </c>
      <c r="H919" s="368">
        <v>8</v>
      </c>
      <c r="I919" s="500">
        <v>9</v>
      </c>
      <c r="R919" s="419">
        <v>3</v>
      </c>
      <c r="S919" s="421">
        <v>1</v>
      </c>
      <c r="T919" s="422">
        <v>1</v>
      </c>
      <c r="U919" s="453">
        <v>1</v>
      </c>
      <c r="V919" s="458">
        <v>0</v>
      </c>
      <c r="W919" s="456">
        <v>0</v>
      </c>
      <c r="X919" s="422">
        <v>0</v>
      </c>
      <c r="Y919" s="453">
        <v>2</v>
      </c>
      <c r="Z919" s="458">
        <v>0</v>
      </c>
      <c r="AA919" s="456">
        <v>0</v>
      </c>
      <c r="AB919" s="422">
        <v>1</v>
      </c>
      <c r="AC919" s="453">
        <v>1</v>
      </c>
      <c r="AD919" s="458">
        <v>0</v>
      </c>
      <c r="AE919" s="456">
        <v>1</v>
      </c>
      <c r="AF919" s="422">
        <v>0</v>
      </c>
      <c r="AG919" s="453">
        <v>0</v>
      </c>
      <c r="AH919" s="458">
        <v>1</v>
      </c>
      <c r="AI919" s="456">
        <v>0</v>
      </c>
      <c r="AJ919" s="422">
        <v>0</v>
      </c>
      <c r="AK919" s="453">
        <v>0</v>
      </c>
      <c r="AL919" s="444">
        <v>0</v>
      </c>
      <c r="AM919" s="449">
        <v>0</v>
      </c>
      <c r="AN919" s="447">
        <v>0</v>
      </c>
      <c r="AO919" s="451">
        <v>1</v>
      </c>
      <c r="AP919" s="451">
        <v>0</v>
      </c>
      <c r="AQ919" s="451">
        <v>0</v>
      </c>
      <c r="AR919" s="451">
        <v>0</v>
      </c>
      <c r="AS919" s="451">
        <v>0</v>
      </c>
      <c r="AT919" s="451">
        <v>0</v>
      </c>
      <c r="AU919" s="451">
        <v>0</v>
      </c>
      <c r="AV919" s="451">
        <v>0</v>
      </c>
      <c r="AW919" s="451">
        <v>0</v>
      </c>
      <c r="AX919" s="451">
        <v>0</v>
      </c>
      <c r="AY919" s="447">
        <v>0</v>
      </c>
      <c r="AZ919" s="451">
        <v>0</v>
      </c>
      <c r="BA919" s="428">
        <v>0</v>
      </c>
      <c r="BI919" s="435">
        <v>1</v>
      </c>
      <c r="BL919" s="435">
        <v>2</v>
      </c>
      <c r="BM919" s="435">
        <v>1</v>
      </c>
      <c r="BQ919" s="436">
        <v>1</v>
      </c>
      <c r="BR919" s="442">
        <v>4</v>
      </c>
    </row>
    <row r="920" spans="1:70" ht="12.75" customHeight="1">
      <c r="A920" s="467">
        <v>40977</v>
      </c>
      <c r="B920" s="367">
        <v>3</v>
      </c>
      <c r="C920" s="367">
        <v>32</v>
      </c>
      <c r="D920" s="367">
        <v>36</v>
      </c>
      <c r="E920" s="367">
        <v>39</v>
      </c>
      <c r="F920" s="367">
        <v>47</v>
      </c>
      <c r="G920" s="368">
        <v>0</v>
      </c>
      <c r="H920" s="368">
        <v>6</v>
      </c>
      <c r="I920" s="500">
        <v>9</v>
      </c>
      <c r="R920" s="419">
        <v>4</v>
      </c>
      <c r="S920" s="421">
        <v>1</v>
      </c>
      <c r="T920" s="422">
        <v>1</v>
      </c>
      <c r="U920" s="453">
        <v>0</v>
      </c>
      <c r="V920" s="458">
        <v>1</v>
      </c>
      <c r="W920" s="456">
        <v>0</v>
      </c>
      <c r="X920" s="422">
        <v>0</v>
      </c>
      <c r="Y920" s="453">
        <v>1</v>
      </c>
      <c r="Z920" s="458">
        <v>0</v>
      </c>
      <c r="AA920" s="456">
        <v>0</v>
      </c>
      <c r="AB920" s="422">
        <v>0</v>
      </c>
      <c r="AC920" s="453">
        <v>1</v>
      </c>
      <c r="AD920" s="458">
        <v>0</v>
      </c>
      <c r="AE920" s="456">
        <v>1</v>
      </c>
      <c r="AF920" s="422">
        <v>0</v>
      </c>
      <c r="AG920" s="453">
        <v>1</v>
      </c>
      <c r="AH920" s="458">
        <v>0</v>
      </c>
      <c r="AI920" s="456">
        <v>1</v>
      </c>
      <c r="AJ920" s="422">
        <v>0</v>
      </c>
      <c r="AK920" s="453">
        <v>0</v>
      </c>
      <c r="AL920" s="444">
        <v>0</v>
      </c>
      <c r="AM920" s="449">
        <v>0</v>
      </c>
      <c r="AN920" s="447">
        <v>0</v>
      </c>
      <c r="AO920" s="451">
        <v>0</v>
      </c>
      <c r="AP920" s="451">
        <v>0</v>
      </c>
      <c r="AQ920" s="451">
        <v>0</v>
      </c>
      <c r="AR920" s="451">
        <v>0</v>
      </c>
      <c r="AS920" s="451">
        <v>0</v>
      </c>
      <c r="AT920" s="451">
        <v>0</v>
      </c>
      <c r="AU920" s="451">
        <v>0</v>
      </c>
      <c r="AV920" s="451">
        <v>0</v>
      </c>
      <c r="AW920" s="451">
        <v>0</v>
      </c>
      <c r="AX920" s="451">
        <v>0</v>
      </c>
      <c r="AY920" s="447">
        <v>0</v>
      </c>
      <c r="AZ920" s="451">
        <v>0</v>
      </c>
      <c r="BA920" s="428">
        <v>0</v>
      </c>
      <c r="BI920" s="435">
        <v>1</v>
      </c>
      <c r="BL920" s="435">
        <v>1</v>
      </c>
      <c r="BO920" s="435">
        <v>1</v>
      </c>
      <c r="BP920" s="435">
        <v>2</v>
      </c>
      <c r="BR920" s="442">
        <v>4</v>
      </c>
    </row>
    <row r="921" spans="1:70" ht="12.75" customHeight="1">
      <c r="A921" s="467">
        <v>40974</v>
      </c>
      <c r="B921" s="367">
        <v>23</v>
      </c>
      <c r="C921" s="367">
        <v>24</v>
      </c>
      <c r="D921" s="367">
        <v>27</v>
      </c>
      <c r="E921" s="367">
        <v>37</v>
      </c>
      <c r="F921" s="367">
        <v>47</v>
      </c>
      <c r="G921" s="368">
        <v>0</v>
      </c>
      <c r="H921" s="368">
        <v>2</v>
      </c>
      <c r="I921" s="500">
        <v>6</v>
      </c>
      <c r="R921" s="419">
        <v>3</v>
      </c>
      <c r="S921" s="421">
        <v>0</v>
      </c>
      <c r="T921" s="422">
        <v>2</v>
      </c>
      <c r="U921" s="453">
        <v>0</v>
      </c>
      <c r="V921" s="458">
        <v>1</v>
      </c>
      <c r="W921" s="456">
        <v>0</v>
      </c>
      <c r="X921" s="422">
        <v>0</v>
      </c>
      <c r="Y921" s="453">
        <v>1</v>
      </c>
      <c r="Z921" s="458">
        <v>0</v>
      </c>
      <c r="AA921" s="456">
        <v>1</v>
      </c>
      <c r="AB921" s="422">
        <v>0</v>
      </c>
      <c r="AC921" s="453">
        <v>1</v>
      </c>
      <c r="AD921" s="458">
        <v>0</v>
      </c>
      <c r="AE921" s="456">
        <v>0</v>
      </c>
      <c r="AF921" s="422">
        <v>0</v>
      </c>
      <c r="AG921" s="453">
        <v>0</v>
      </c>
      <c r="AH921" s="458">
        <v>1</v>
      </c>
      <c r="AI921" s="456">
        <v>0</v>
      </c>
      <c r="AJ921" s="422">
        <v>0</v>
      </c>
      <c r="AK921" s="453">
        <v>0</v>
      </c>
      <c r="AL921" s="444">
        <v>1</v>
      </c>
      <c r="AM921" s="449">
        <v>1</v>
      </c>
      <c r="AN921" s="447">
        <v>0</v>
      </c>
      <c r="AO921" s="451">
        <v>0</v>
      </c>
      <c r="AP921" s="451">
        <v>0</v>
      </c>
      <c r="AQ921" s="451">
        <v>0</v>
      </c>
      <c r="AR921" s="451">
        <v>0</v>
      </c>
      <c r="AS921" s="451">
        <v>0</v>
      </c>
      <c r="AT921" s="451">
        <v>0</v>
      </c>
      <c r="AU921" s="451">
        <v>0</v>
      </c>
      <c r="AV921" s="451">
        <v>0</v>
      </c>
      <c r="AW921" s="451">
        <v>0</v>
      </c>
      <c r="AX921" s="451">
        <v>0</v>
      </c>
      <c r="AY921" s="447">
        <v>0</v>
      </c>
      <c r="AZ921" s="451">
        <v>0</v>
      </c>
      <c r="BA921" s="428">
        <v>0</v>
      </c>
      <c r="BJ921" s="435">
        <v>1</v>
      </c>
      <c r="BL921" s="435">
        <v>1</v>
      </c>
      <c r="BN921" s="435">
        <v>2</v>
      </c>
      <c r="BO921" s="435">
        <v>1</v>
      </c>
      <c r="BR921" s="442">
        <v>4</v>
      </c>
    </row>
    <row r="922" spans="1:70" ht="12.75" customHeight="1">
      <c r="A922" s="467">
        <v>40970</v>
      </c>
      <c r="B922" s="367">
        <v>5</v>
      </c>
      <c r="C922" s="367">
        <v>6</v>
      </c>
      <c r="D922" s="367">
        <v>11</v>
      </c>
      <c r="E922" s="367">
        <v>30</v>
      </c>
      <c r="F922" s="367">
        <v>44</v>
      </c>
      <c r="G922" s="368">
        <v>0</v>
      </c>
      <c r="H922" s="368">
        <v>2</v>
      </c>
      <c r="I922" s="500">
        <v>6</v>
      </c>
      <c r="R922" s="419">
        <v>2</v>
      </c>
      <c r="S922" s="421">
        <v>0</v>
      </c>
      <c r="T922" s="422">
        <v>1</v>
      </c>
      <c r="U922" s="453">
        <v>0</v>
      </c>
      <c r="V922" s="458">
        <v>0</v>
      </c>
      <c r="W922" s="456">
        <v>1</v>
      </c>
      <c r="X922" s="422">
        <v>0</v>
      </c>
      <c r="Y922" s="453">
        <v>1</v>
      </c>
      <c r="Z922" s="458">
        <v>0</v>
      </c>
      <c r="AA922" s="456">
        <v>0</v>
      </c>
      <c r="AB922" s="422">
        <v>0</v>
      </c>
      <c r="AC922" s="453">
        <v>0</v>
      </c>
      <c r="AD922" s="458">
        <v>0</v>
      </c>
      <c r="AE922" s="456">
        <v>0</v>
      </c>
      <c r="AF922" s="422">
        <v>1</v>
      </c>
      <c r="AG922" s="453">
        <v>0</v>
      </c>
      <c r="AH922" s="458">
        <v>0</v>
      </c>
      <c r="AI922" s="456">
        <v>0</v>
      </c>
      <c r="AJ922" s="422">
        <v>1</v>
      </c>
      <c r="AK922" s="453">
        <v>1</v>
      </c>
      <c r="AL922" s="444">
        <v>2</v>
      </c>
      <c r="AM922" s="449">
        <v>0</v>
      </c>
      <c r="AN922" s="447">
        <v>1</v>
      </c>
      <c r="AO922" s="451">
        <v>0</v>
      </c>
      <c r="AP922" s="451">
        <v>0</v>
      </c>
      <c r="AQ922" s="451">
        <v>0</v>
      </c>
      <c r="AR922" s="451">
        <v>0</v>
      </c>
      <c r="AS922" s="451">
        <v>0</v>
      </c>
      <c r="AT922" s="451">
        <v>0</v>
      </c>
      <c r="AU922" s="451">
        <v>0</v>
      </c>
      <c r="AV922" s="451">
        <v>0</v>
      </c>
      <c r="AW922" s="451">
        <v>0</v>
      </c>
      <c r="AX922" s="451">
        <v>0</v>
      </c>
      <c r="AY922" s="447">
        <v>0</v>
      </c>
      <c r="AZ922" s="451">
        <v>0</v>
      </c>
      <c r="BA922" s="428">
        <v>0</v>
      </c>
      <c r="BI922" s="435">
        <v>2</v>
      </c>
      <c r="BK922" s="435">
        <v>1</v>
      </c>
      <c r="BL922" s="435">
        <v>1</v>
      </c>
      <c r="BP922" s="435">
        <v>1</v>
      </c>
      <c r="BR922" s="442">
        <v>4</v>
      </c>
    </row>
    <row r="923" spans="1:70" ht="12.75" customHeight="1">
      <c r="A923" s="467">
        <v>40967</v>
      </c>
      <c r="B923" s="367">
        <v>1</v>
      </c>
      <c r="C923" s="367">
        <v>10</v>
      </c>
      <c r="D923" s="367">
        <v>17</v>
      </c>
      <c r="E923" s="367">
        <v>33</v>
      </c>
      <c r="F923" s="367">
        <v>48</v>
      </c>
      <c r="G923" s="368">
        <v>0</v>
      </c>
      <c r="H923" s="368">
        <v>2</v>
      </c>
      <c r="I923" s="500">
        <v>3</v>
      </c>
      <c r="R923" s="419">
        <v>4</v>
      </c>
      <c r="S923" s="421">
        <v>0</v>
      </c>
      <c r="T923" s="422">
        <v>0</v>
      </c>
      <c r="U923" s="453">
        <v>0</v>
      </c>
      <c r="V923" s="458">
        <v>0</v>
      </c>
      <c r="W923" s="456">
        <v>0</v>
      </c>
      <c r="X923" s="422">
        <v>0</v>
      </c>
      <c r="Y923" s="453">
        <v>0</v>
      </c>
      <c r="Z923" s="458">
        <v>0</v>
      </c>
      <c r="AA923" s="456">
        <v>0</v>
      </c>
      <c r="AB923" s="422">
        <v>0</v>
      </c>
      <c r="AC923" s="453">
        <v>2</v>
      </c>
      <c r="AD923" s="458">
        <v>1</v>
      </c>
      <c r="AE923" s="456">
        <v>0</v>
      </c>
      <c r="AF923" s="422">
        <v>0</v>
      </c>
      <c r="AG923" s="453">
        <v>0</v>
      </c>
      <c r="AH923" s="458">
        <v>1</v>
      </c>
      <c r="AI923" s="456">
        <v>1</v>
      </c>
      <c r="AJ923" s="422">
        <v>1</v>
      </c>
      <c r="AK923" s="453">
        <v>1</v>
      </c>
      <c r="AL923" s="444">
        <v>0</v>
      </c>
      <c r="AM923" s="449">
        <v>0</v>
      </c>
      <c r="AN923" s="447">
        <v>0</v>
      </c>
      <c r="AO923" s="451">
        <v>0</v>
      </c>
      <c r="AP923" s="451">
        <v>1</v>
      </c>
      <c r="AQ923" s="451">
        <v>0</v>
      </c>
      <c r="AR923" s="451">
        <v>0</v>
      </c>
      <c r="AS923" s="451">
        <v>0</v>
      </c>
      <c r="AT923" s="451">
        <v>0</v>
      </c>
      <c r="AU923" s="451">
        <v>0</v>
      </c>
      <c r="AV923" s="451">
        <v>0</v>
      </c>
      <c r="AW923" s="451">
        <v>0</v>
      </c>
      <c r="AX923" s="451">
        <v>0</v>
      </c>
      <c r="AY923" s="447">
        <v>0</v>
      </c>
      <c r="AZ923" s="451">
        <v>0</v>
      </c>
      <c r="BA923" s="428">
        <v>0</v>
      </c>
      <c r="BK923" s="435">
        <v>2</v>
      </c>
      <c r="BM923" s="435">
        <v>1</v>
      </c>
      <c r="BO923" s="435">
        <v>1</v>
      </c>
      <c r="BP923" s="435">
        <v>1</v>
      </c>
      <c r="BR923" s="442">
        <v>4</v>
      </c>
    </row>
    <row r="924" spans="1:70" ht="12.75" customHeight="1">
      <c r="A924" s="467">
        <v>40963</v>
      </c>
      <c r="B924" s="367">
        <v>3</v>
      </c>
      <c r="C924" s="367">
        <v>7</v>
      </c>
      <c r="D924" s="367">
        <v>12</v>
      </c>
      <c r="E924" s="367">
        <v>26</v>
      </c>
      <c r="F924" s="367">
        <v>34</v>
      </c>
      <c r="G924" s="368">
        <v>0</v>
      </c>
      <c r="H924" s="368">
        <v>8</v>
      </c>
      <c r="I924" s="500">
        <v>10</v>
      </c>
      <c r="R924" s="419">
        <v>2</v>
      </c>
      <c r="S924" s="421">
        <v>0</v>
      </c>
      <c r="T924" s="422">
        <v>0</v>
      </c>
      <c r="U924" s="453">
        <v>0</v>
      </c>
      <c r="V924" s="458">
        <v>1</v>
      </c>
      <c r="W924" s="456">
        <v>0</v>
      </c>
      <c r="X924" s="422">
        <v>1</v>
      </c>
      <c r="Y924" s="453">
        <v>1</v>
      </c>
      <c r="Z924" s="458">
        <v>0</v>
      </c>
      <c r="AA924" s="456">
        <v>1</v>
      </c>
      <c r="AB924" s="422">
        <v>0</v>
      </c>
      <c r="AC924" s="453">
        <v>0</v>
      </c>
      <c r="AD924" s="458">
        <v>1</v>
      </c>
      <c r="AE924" s="456">
        <v>1</v>
      </c>
      <c r="AF924" s="422">
        <v>0</v>
      </c>
      <c r="AG924" s="453">
        <v>0</v>
      </c>
      <c r="AH924" s="458">
        <v>0</v>
      </c>
      <c r="AI924" s="456">
        <v>0</v>
      </c>
      <c r="AJ924" s="422">
        <v>1</v>
      </c>
      <c r="AK924" s="453">
        <v>0</v>
      </c>
      <c r="AL924" s="444">
        <v>1</v>
      </c>
      <c r="AM924" s="449">
        <v>0</v>
      </c>
      <c r="AN924" s="447">
        <v>0</v>
      </c>
      <c r="AO924" s="451">
        <v>0</v>
      </c>
      <c r="AP924" s="451">
        <v>0</v>
      </c>
      <c r="AQ924" s="451">
        <v>0</v>
      </c>
      <c r="AR924" s="451">
        <v>0</v>
      </c>
      <c r="AS924" s="451">
        <v>0</v>
      </c>
      <c r="AT924" s="451">
        <v>0</v>
      </c>
      <c r="AU924" s="451">
        <v>0</v>
      </c>
      <c r="AV924" s="451">
        <v>0</v>
      </c>
      <c r="AW924" s="451">
        <v>0</v>
      </c>
      <c r="AX924" s="451">
        <v>0</v>
      </c>
      <c r="AY924" s="447">
        <v>0</v>
      </c>
      <c r="AZ924" s="451">
        <v>0</v>
      </c>
      <c r="BA924" s="428">
        <v>0</v>
      </c>
      <c r="BH924" s="434">
        <v>1</v>
      </c>
      <c r="BM924" s="435">
        <v>1</v>
      </c>
      <c r="BN924" s="435">
        <v>1</v>
      </c>
      <c r="BP924" s="435">
        <v>1</v>
      </c>
      <c r="BQ924" s="436">
        <v>1</v>
      </c>
      <c r="BR924" s="442">
        <v>5</v>
      </c>
    </row>
    <row r="925" spans="1:70" ht="12.75" customHeight="1">
      <c r="A925" s="467">
        <v>40960</v>
      </c>
      <c r="B925" s="367">
        <v>11</v>
      </c>
      <c r="C925" s="367">
        <v>14</v>
      </c>
      <c r="D925" s="367">
        <v>24</v>
      </c>
      <c r="E925" s="367">
        <v>25</v>
      </c>
      <c r="F925" s="367">
        <v>29</v>
      </c>
      <c r="G925" s="368">
        <v>0</v>
      </c>
      <c r="H925" s="368">
        <v>7</v>
      </c>
      <c r="I925" s="500">
        <v>11</v>
      </c>
      <c r="R925" s="419">
        <v>1</v>
      </c>
      <c r="S925" s="421">
        <v>1</v>
      </c>
      <c r="T925" s="422">
        <v>1</v>
      </c>
      <c r="U925" s="453">
        <v>1</v>
      </c>
      <c r="V925" s="458">
        <v>1</v>
      </c>
      <c r="W925" s="456">
        <v>1</v>
      </c>
      <c r="X925" s="422">
        <v>2</v>
      </c>
      <c r="Y925" s="453">
        <v>0</v>
      </c>
      <c r="Z925" s="458">
        <v>0</v>
      </c>
      <c r="AA925" s="456">
        <v>1</v>
      </c>
      <c r="AB925" s="422">
        <v>0</v>
      </c>
      <c r="AC925" s="453">
        <v>0</v>
      </c>
      <c r="AD925" s="458">
        <v>0</v>
      </c>
      <c r="AE925" s="456">
        <v>0</v>
      </c>
      <c r="AF925" s="422">
        <v>0</v>
      </c>
      <c r="AG925" s="453">
        <v>0</v>
      </c>
      <c r="AH925" s="458">
        <v>1</v>
      </c>
      <c r="AI925" s="456">
        <v>0</v>
      </c>
      <c r="AJ925" s="422">
        <v>0</v>
      </c>
      <c r="AK925" s="453">
        <v>0</v>
      </c>
      <c r="AL925" s="444">
        <v>0</v>
      </c>
      <c r="AM925" s="449">
        <v>0</v>
      </c>
      <c r="AN925" s="447">
        <v>1</v>
      </c>
      <c r="AO925" s="451">
        <v>0</v>
      </c>
      <c r="AP925" s="451">
        <v>0</v>
      </c>
      <c r="AQ925" s="451">
        <v>0</v>
      </c>
      <c r="AR925" s="451">
        <v>0</v>
      </c>
      <c r="AS925" s="451">
        <v>0</v>
      </c>
      <c r="AT925" s="451">
        <v>0</v>
      </c>
      <c r="AU925" s="451">
        <v>0</v>
      </c>
      <c r="AV925" s="451">
        <v>0</v>
      </c>
      <c r="AW925" s="451">
        <v>0</v>
      </c>
      <c r="AX925" s="451">
        <v>0</v>
      </c>
      <c r="AY925" s="447">
        <v>0</v>
      </c>
      <c r="AZ925" s="451">
        <v>0</v>
      </c>
      <c r="BA925" s="428">
        <v>0</v>
      </c>
      <c r="BK925" s="435">
        <v>1</v>
      </c>
      <c r="BL925" s="435">
        <v>1</v>
      </c>
      <c r="BM925" s="435">
        <v>1</v>
      </c>
      <c r="BP925" s="435">
        <v>1</v>
      </c>
      <c r="BQ925" s="436">
        <v>1</v>
      </c>
      <c r="BR925" s="442">
        <v>5</v>
      </c>
    </row>
    <row r="926" spans="1:70" ht="12.75" customHeight="1">
      <c r="A926" s="467">
        <v>40956</v>
      </c>
      <c r="B926" s="367">
        <v>4</v>
      </c>
      <c r="C926" s="367">
        <v>11</v>
      </c>
      <c r="D926" s="367">
        <v>28</v>
      </c>
      <c r="E926" s="367">
        <v>38</v>
      </c>
      <c r="F926" s="367">
        <v>47</v>
      </c>
      <c r="G926" s="368">
        <v>0</v>
      </c>
      <c r="H926" s="368">
        <v>10</v>
      </c>
      <c r="I926" s="500">
        <v>11</v>
      </c>
      <c r="R926" s="419">
        <v>4</v>
      </c>
      <c r="S926" s="421">
        <v>0</v>
      </c>
      <c r="T926" s="422">
        <v>1</v>
      </c>
      <c r="U926" s="453">
        <v>0</v>
      </c>
      <c r="V926" s="458">
        <v>1</v>
      </c>
      <c r="W926" s="456">
        <v>1</v>
      </c>
      <c r="X926" s="422">
        <v>0</v>
      </c>
      <c r="Y926" s="453">
        <v>1</v>
      </c>
      <c r="Z926" s="458">
        <v>1</v>
      </c>
      <c r="AA926" s="456">
        <v>1</v>
      </c>
      <c r="AB926" s="422">
        <v>0</v>
      </c>
      <c r="AC926" s="453">
        <v>0</v>
      </c>
      <c r="AD926" s="458">
        <v>0</v>
      </c>
      <c r="AE926" s="456">
        <v>0</v>
      </c>
      <c r="AF926" s="422">
        <v>1</v>
      </c>
      <c r="AG926" s="453">
        <v>1</v>
      </c>
      <c r="AH926" s="458">
        <v>0</v>
      </c>
      <c r="AI926" s="456">
        <v>0</v>
      </c>
      <c r="AJ926" s="422">
        <v>0</v>
      </c>
      <c r="AK926" s="453">
        <v>0</v>
      </c>
      <c r="AL926" s="444">
        <v>0</v>
      </c>
      <c r="AM926" s="449">
        <v>0</v>
      </c>
      <c r="AN926" s="447">
        <v>0</v>
      </c>
      <c r="AO926" s="451">
        <v>0</v>
      </c>
      <c r="AP926" s="451">
        <v>0</v>
      </c>
      <c r="AQ926" s="451">
        <v>0</v>
      </c>
      <c r="AR926" s="451">
        <v>0</v>
      </c>
      <c r="AS926" s="451">
        <v>0</v>
      </c>
      <c r="AT926" s="451">
        <v>0</v>
      </c>
      <c r="AU926" s="451">
        <v>0</v>
      </c>
      <c r="AV926" s="451">
        <v>0</v>
      </c>
      <c r="AW926" s="451">
        <v>0</v>
      </c>
      <c r="AX926" s="451">
        <v>0</v>
      </c>
      <c r="AY926" s="447">
        <v>0</v>
      </c>
      <c r="AZ926" s="451">
        <v>0</v>
      </c>
      <c r="BA926" s="428">
        <v>0</v>
      </c>
      <c r="BH926" s="434">
        <v>1</v>
      </c>
      <c r="BK926" s="435">
        <v>1</v>
      </c>
      <c r="BL926" s="435">
        <v>1</v>
      </c>
      <c r="BQ926" s="436">
        <v>2</v>
      </c>
      <c r="BR926" s="442">
        <v>4</v>
      </c>
    </row>
    <row r="927" spans="1:70" ht="12.75" customHeight="1">
      <c r="A927" s="467">
        <v>40953</v>
      </c>
      <c r="B927" s="367">
        <v>14</v>
      </c>
      <c r="C927" s="367">
        <v>27</v>
      </c>
      <c r="D927" s="367">
        <v>36</v>
      </c>
      <c r="E927" s="367">
        <v>42</v>
      </c>
      <c r="F927" s="367">
        <v>46</v>
      </c>
      <c r="G927" s="368">
        <v>0</v>
      </c>
      <c r="H927" s="368">
        <v>8</v>
      </c>
      <c r="I927" s="500">
        <v>11</v>
      </c>
      <c r="R927" s="419">
        <v>3</v>
      </c>
      <c r="S927" s="421">
        <v>1</v>
      </c>
      <c r="T927" s="422">
        <v>1</v>
      </c>
      <c r="U927" s="453">
        <v>0</v>
      </c>
      <c r="V927" s="458">
        <v>0</v>
      </c>
      <c r="W927" s="456">
        <v>0</v>
      </c>
      <c r="X927" s="422">
        <v>0</v>
      </c>
      <c r="Y927" s="453">
        <v>0</v>
      </c>
      <c r="Z927" s="458">
        <v>0</v>
      </c>
      <c r="AA927" s="456">
        <v>0</v>
      </c>
      <c r="AB927" s="422">
        <v>0</v>
      </c>
      <c r="AC927" s="453">
        <v>1</v>
      </c>
      <c r="AD927" s="458">
        <v>2</v>
      </c>
      <c r="AE927" s="456">
        <v>1</v>
      </c>
      <c r="AF927" s="422">
        <v>1</v>
      </c>
      <c r="AG927" s="453">
        <v>0</v>
      </c>
      <c r="AH927" s="458">
        <v>0</v>
      </c>
      <c r="AI927" s="456">
        <v>2</v>
      </c>
      <c r="AJ927" s="422">
        <v>1</v>
      </c>
      <c r="AK927" s="453">
        <v>0</v>
      </c>
      <c r="AL927" s="444">
        <v>0</v>
      </c>
      <c r="AM927" s="449">
        <v>0</v>
      </c>
      <c r="AN927" s="447">
        <v>1</v>
      </c>
      <c r="AO927" s="451">
        <v>0</v>
      </c>
      <c r="AP927" s="451">
        <v>1</v>
      </c>
      <c r="AQ927" s="451">
        <v>0</v>
      </c>
      <c r="AR927" s="451">
        <v>0</v>
      </c>
      <c r="AS927" s="451">
        <v>0</v>
      </c>
      <c r="AT927" s="451">
        <v>0</v>
      </c>
      <c r="AU927" s="451">
        <v>0</v>
      </c>
      <c r="AV927" s="451">
        <v>0</v>
      </c>
      <c r="AW927" s="451">
        <v>0</v>
      </c>
      <c r="AX927" s="451">
        <v>0</v>
      </c>
      <c r="AY927" s="447">
        <v>0</v>
      </c>
      <c r="AZ927" s="451">
        <v>0</v>
      </c>
      <c r="BA927" s="428">
        <v>0</v>
      </c>
      <c r="BH927" s="434">
        <v>1</v>
      </c>
      <c r="BI927" s="435">
        <v>1</v>
      </c>
      <c r="BJ927" s="435">
        <v>1</v>
      </c>
      <c r="BN927" s="435">
        <v>2</v>
      </c>
      <c r="BR927" s="442">
        <v>4</v>
      </c>
    </row>
    <row r="928" spans="1:70" ht="12.75" customHeight="1">
      <c r="A928" s="467">
        <v>40949</v>
      </c>
      <c r="B928" s="367">
        <v>3</v>
      </c>
      <c r="C928" s="367">
        <v>8</v>
      </c>
      <c r="D928" s="367">
        <v>14</v>
      </c>
      <c r="E928" s="367">
        <v>31</v>
      </c>
      <c r="F928" s="367">
        <v>41</v>
      </c>
      <c r="G928" s="368">
        <v>0</v>
      </c>
      <c r="H928" s="368">
        <v>7</v>
      </c>
      <c r="I928" s="500">
        <v>11</v>
      </c>
      <c r="R928" s="419">
        <v>3</v>
      </c>
      <c r="S928" s="421">
        <v>1</v>
      </c>
      <c r="T928" s="422">
        <v>0</v>
      </c>
      <c r="U928" s="453">
        <v>0</v>
      </c>
      <c r="V928" s="458">
        <v>0</v>
      </c>
      <c r="W928" s="456">
        <v>0</v>
      </c>
      <c r="X928" s="422">
        <v>0</v>
      </c>
      <c r="Y928" s="453">
        <v>0</v>
      </c>
      <c r="Z928" s="458">
        <v>0</v>
      </c>
      <c r="AA928" s="456">
        <v>0</v>
      </c>
      <c r="AB928" s="422">
        <v>1</v>
      </c>
      <c r="AC928" s="453">
        <v>0</v>
      </c>
      <c r="AD928" s="458">
        <v>0</v>
      </c>
      <c r="AE928" s="456">
        <v>1</v>
      </c>
      <c r="AF928" s="422">
        <v>0</v>
      </c>
      <c r="AG928" s="453">
        <v>1</v>
      </c>
      <c r="AH928" s="458">
        <v>0</v>
      </c>
      <c r="AI928" s="456">
        <v>0</v>
      </c>
      <c r="AJ928" s="422">
        <v>0</v>
      </c>
      <c r="AK928" s="453">
        <v>1</v>
      </c>
      <c r="AL928" s="444">
        <v>1</v>
      </c>
      <c r="AM928" s="449">
        <v>0</v>
      </c>
      <c r="AN928" s="447">
        <v>0</v>
      </c>
      <c r="AO928" s="451">
        <v>0</v>
      </c>
      <c r="AP928" s="451">
        <v>0</v>
      </c>
      <c r="AQ928" s="451">
        <v>0</v>
      </c>
      <c r="AR928" s="451">
        <v>0</v>
      </c>
      <c r="AS928" s="451">
        <v>0</v>
      </c>
      <c r="AT928" s="451">
        <v>0</v>
      </c>
      <c r="AU928" s="451">
        <v>0</v>
      </c>
      <c r="AV928" s="451">
        <v>0</v>
      </c>
      <c r="AW928" s="451">
        <v>0</v>
      </c>
      <c r="AX928" s="451">
        <v>0</v>
      </c>
      <c r="AY928" s="447">
        <v>0</v>
      </c>
      <c r="AZ928" s="451">
        <v>0</v>
      </c>
      <c r="BA928" s="428">
        <v>0</v>
      </c>
      <c r="BH928" s="434">
        <v>1</v>
      </c>
      <c r="BJ928" s="435">
        <v>2</v>
      </c>
      <c r="BO928" s="435">
        <v>1</v>
      </c>
      <c r="BP928" s="435">
        <v>1</v>
      </c>
      <c r="BR928" s="442">
        <v>4</v>
      </c>
    </row>
    <row r="929" spans="1:70" ht="12.75" customHeight="1">
      <c r="A929" s="467">
        <v>40946</v>
      </c>
      <c r="B929" s="367">
        <v>3</v>
      </c>
      <c r="C929" s="367">
        <v>15</v>
      </c>
      <c r="D929" s="367">
        <v>17</v>
      </c>
      <c r="E929" s="367">
        <v>28</v>
      </c>
      <c r="F929" s="367">
        <v>33</v>
      </c>
      <c r="G929" s="368">
        <v>0</v>
      </c>
      <c r="H929" s="368">
        <v>2</v>
      </c>
      <c r="I929" s="500">
        <v>4</v>
      </c>
      <c r="R929" s="419">
        <v>3</v>
      </c>
      <c r="S929" s="421">
        <v>1</v>
      </c>
      <c r="T929" s="422">
        <v>0</v>
      </c>
      <c r="U929" s="453">
        <v>0</v>
      </c>
      <c r="V929" s="458">
        <v>2</v>
      </c>
      <c r="W929" s="456">
        <v>0</v>
      </c>
      <c r="X929" s="422">
        <v>1</v>
      </c>
      <c r="Y929" s="453">
        <v>0</v>
      </c>
      <c r="Z929" s="458">
        <v>0</v>
      </c>
      <c r="AA929" s="456">
        <v>1</v>
      </c>
      <c r="AB929" s="422">
        <v>0</v>
      </c>
      <c r="AC929" s="453">
        <v>0</v>
      </c>
      <c r="AD929" s="458">
        <v>0</v>
      </c>
      <c r="AE929" s="456">
        <v>0</v>
      </c>
      <c r="AF929" s="422">
        <v>0</v>
      </c>
      <c r="AG929" s="453">
        <v>0</v>
      </c>
      <c r="AH929" s="458">
        <v>1</v>
      </c>
      <c r="AI929" s="456">
        <v>0</v>
      </c>
      <c r="AJ929" s="422">
        <v>1</v>
      </c>
      <c r="AK929" s="453">
        <v>1</v>
      </c>
      <c r="AL929" s="444">
        <v>0</v>
      </c>
      <c r="AM929" s="449">
        <v>1</v>
      </c>
      <c r="AN929" s="447">
        <v>0</v>
      </c>
      <c r="AO929" s="451">
        <v>0</v>
      </c>
      <c r="AP929" s="451">
        <v>0</v>
      </c>
      <c r="AQ929" s="451">
        <v>0</v>
      </c>
      <c r="AR929" s="451">
        <v>0</v>
      </c>
      <c r="AS929" s="451">
        <v>0</v>
      </c>
      <c r="AT929" s="451">
        <v>0</v>
      </c>
      <c r="AU929" s="451">
        <v>0</v>
      </c>
      <c r="AV929" s="451">
        <v>0</v>
      </c>
      <c r="AW929" s="451">
        <v>0</v>
      </c>
      <c r="AX929" s="451">
        <v>0</v>
      </c>
      <c r="AY929" s="447">
        <v>0</v>
      </c>
      <c r="AZ929" s="451">
        <v>0</v>
      </c>
      <c r="BA929" s="428">
        <v>0</v>
      </c>
      <c r="BH929" s="434">
        <v>1</v>
      </c>
      <c r="BI929" s="435">
        <v>1</v>
      </c>
      <c r="BJ929" s="435">
        <v>2</v>
      </c>
      <c r="BL929" s="435">
        <v>1</v>
      </c>
      <c r="BR929" s="442">
        <v>4</v>
      </c>
    </row>
    <row r="930" spans="1:70" ht="12.75" customHeight="1">
      <c r="A930" s="467">
        <v>40942</v>
      </c>
      <c r="B930" s="367">
        <v>16</v>
      </c>
      <c r="C930" s="367">
        <v>19</v>
      </c>
      <c r="D930" s="367">
        <v>20</v>
      </c>
      <c r="E930" s="367">
        <v>25</v>
      </c>
      <c r="F930" s="367">
        <v>28</v>
      </c>
      <c r="G930" s="368">
        <v>0</v>
      </c>
      <c r="H930" s="368">
        <v>1</v>
      </c>
      <c r="I930" s="500">
        <v>10</v>
      </c>
      <c r="R930" s="419">
        <v>2</v>
      </c>
      <c r="S930" s="421">
        <v>0</v>
      </c>
      <c r="T930" s="422">
        <v>0</v>
      </c>
      <c r="U930" s="453">
        <v>1</v>
      </c>
      <c r="V930" s="458">
        <v>0</v>
      </c>
      <c r="W930" s="456">
        <v>1</v>
      </c>
      <c r="X930" s="422">
        <v>0</v>
      </c>
      <c r="Y930" s="453">
        <v>1</v>
      </c>
      <c r="Z930" s="458">
        <v>0</v>
      </c>
      <c r="AA930" s="456">
        <v>0</v>
      </c>
      <c r="AB930" s="422">
        <v>0</v>
      </c>
      <c r="AC930" s="453">
        <v>0</v>
      </c>
      <c r="AD930" s="458">
        <v>0</v>
      </c>
      <c r="AE930" s="456">
        <v>0</v>
      </c>
      <c r="AF930" s="422">
        <v>0</v>
      </c>
      <c r="AG930" s="453">
        <v>0</v>
      </c>
      <c r="AH930" s="458">
        <v>0</v>
      </c>
      <c r="AI930" s="456">
        <v>0</v>
      </c>
      <c r="AJ930" s="422">
        <v>1</v>
      </c>
      <c r="AK930" s="453">
        <v>1</v>
      </c>
      <c r="AL930" s="444">
        <v>0</v>
      </c>
      <c r="AM930" s="449">
        <v>0</v>
      </c>
      <c r="AN930" s="447">
        <v>0</v>
      </c>
      <c r="AO930" s="451">
        <v>0</v>
      </c>
      <c r="AP930" s="451">
        <v>0</v>
      </c>
      <c r="AQ930" s="451">
        <v>0</v>
      </c>
      <c r="AR930" s="451">
        <v>0</v>
      </c>
      <c r="AS930" s="451">
        <v>0</v>
      </c>
      <c r="AT930" s="451">
        <v>0</v>
      </c>
      <c r="AU930" s="451">
        <v>0</v>
      </c>
      <c r="AV930" s="451">
        <v>0</v>
      </c>
      <c r="AW930" s="451">
        <v>0</v>
      </c>
      <c r="AX930" s="451">
        <v>0</v>
      </c>
      <c r="AY930" s="447">
        <v>0</v>
      </c>
      <c r="AZ930" s="451">
        <v>0</v>
      </c>
      <c r="BA930" s="428">
        <v>0</v>
      </c>
      <c r="BI930" s="435">
        <v>1</v>
      </c>
      <c r="BK930" s="435">
        <v>1</v>
      </c>
      <c r="BL930" s="435">
        <v>1</v>
      </c>
      <c r="BO930" s="435">
        <v>1</v>
      </c>
      <c r="BQ930" s="436">
        <v>1</v>
      </c>
      <c r="BR930" s="442">
        <v>5</v>
      </c>
    </row>
    <row r="931" spans="1:70" ht="12.75" customHeight="1">
      <c r="A931" s="467">
        <v>40939</v>
      </c>
      <c r="B931" s="367">
        <v>9</v>
      </c>
      <c r="C931" s="367">
        <v>34</v>
      </c>
      <c r="D931" s="367">
        <v>38</v>
      </c>
      <c r="E931" s="367">
        <v>43</v>
      </c>
      <c r="F931" s="367">
        <v>45</v>
      </c>
      <c r="G931" s="368">
        <v>0</v>
      </c>
      <c r="H931" s="368">
        <v>2</v>
      </c>
      <c r="I931" s="500">
        <v>4</v>
      </c>
      <c r="R931" s="419">
        <v>5</v>
      </c>
      <c r="S931" s="421">
        <v>0</v>
      </c>
      <c r="T931" s="422">
        <v>1</v>
      </c>
      <c r="U931" s="453">
        <v>0</v>
      </c>
      <c r="V931" s="458">
        <v>0</v>
      </c>
      <c r="W931" s="456">
        <v>0</v>
      </c>
      <c r="X931" s="422">
        <v>0</v>
      </c>
      <c r="Y931" s="453">
        <v>0</v>
      </c>
      <c r="Z931" s="458">
        <v>0</v>
      </c>
      <c r="AA931" s="456">
        <v>0</v>
      </c>
      <c r="AB931" s="422">
        <v>0</v>
      </c>
      <c r="AC931" s="453">
        <v>1</v>
      </c>
      <c r="AD931" s="458">
        <v>1</v>
      </c>
      <c r="AE931" s="456">
        <v>0</v>
      </c>
      <c r="AF931" s="422">
        <v>1</v>
      </c>
      <c r="AG931" s="453">
        <v>1</v>
      </c>
      <c r="AH931" s="458">
        <v>0</v>
      </c>
      <c r="AI931" s="456">
        <v>1</v>
      </c>
      <c r="AJ931" s="422">
        <v>0</v>
      </c>
      <c r="AK931" s="453">
        <v>0</v>
      </c>
      <c r="AL931" s="444">
        <v>0</v>
      </c>
      <c r="AM931" s="449">
        <v>0</v>
      </c>
      <c r="AN931" s="447">
        <v>0</v>
      </c>
      <c r="AO931" s="451">
        <v>0</v>
      </c>
      <c r="AP931" s="451">
        <v>0</v>
      </c>
      <c r="AQ931" s="451">
        <v>0</v>
      </c>
      <c r="AR931" s="451">
        <v>0</v>
      </c>
      <c r="AS931" s="451">
        <v>0</v>
      </c>
      <c r="AT931" s="451">
        <v>0</v>
      </c>
      <c r="AU931" s="451">
        <v>0</v>
      </c>
      <c r="AV931" s="451">
        <v>0</v>
      </c>
      <c r="AW931" s="451">
        <v>0</v>
      </c>
      <c r="AX931" s="451">
        <v>0</v>
      </c>
      <c r="AY931" s="447">
        <v>0</v>
      </c>
      <c r="AZ931" s="451">
        <v>0</v>
      </c>
      <c r="BA931" s="428">
        <v>0</v>
      </c>
      <c r="BH931" s="434">
        <v>3</v>
      </c>
      <c r="BL931" s="435">
        <v>1</v>
      </c>
      <c r="BQ931" s="436">
        <v>1</v>
      </c>
      <c r="BR931" s="442">
        <v>3</v>
      </c>
    </row>
    <row r="932" spans="1:70" ht="12.75" customHeight="1">
      <c r="A932" s="467">
        <v>40935</v>
      </c>
      <c r="B932" s="367">
        <v>10</v>
      </c>
      <c r="C932" s="367">
        <v>13</v>
      </c>
      <c r="D932" s="367">
        <v>19</v>
      </c>
      <c r="E932" s="367">
        <v>39</v>
      </c>
      <c r="F932" s="367">
        <v>44</v>
      </c>
      <c r="G932" s="368">
        <v>0</v>
      </c>
      <c r="H932" s="368">
        <v>2</v>
      </c>
      <c r="I932" s="500">
        <v>6</v>
      </c>
      <c r="R932" s="419">
        <v>3</v>
      </c>
      <c r="S932" s="421">
        <v>0</v>
      </c>
      <c r="T932" s="422">
        <v>0</v>
      </c>
      <c r="U932" s="453">
        <v>1</v>
      </c>
      <c r="V932" s="458">
        <v>1</v>
      </c>
      <c r="W932" s="456">
        <v>1</v>
      </c>
      <c r="X932" s="422">
        <v>1</v>
      </c>
      <c r="Y932" s="453">
        <v>2</v>
      </c>
      <c r="Z932" s="458">
        <v>1</v>
      </c>
      <c r="AA932" s="456">
        <v>1</v>
      </c>
      <c r="AB932" s="422">
        <v>1</v>
      </c>
      <c r="AC932" s="453">
        <v>1</v>
      </c>
      <c r="AD932" s="458">
        <v>1</v>
      </c>
      <c r="AE932" s="456">
        <v>0</v>
      </c>
      <c r="AF932" s="422">
        <v>0</v>
      </c>
      <c r="AG932" s="453">
        <v>1</v>
      </c>
      <c r="AH932" s="458">
        <v>0</v>
      </c>
      <c r="AI932" s="456">
        <v>2</v>
      </c>
      <c r="AJ932" s="422">
        <v>0</v>
      </c>
      <c r="AK932" s="453">
        <v>0</v>
      </c>
      <c r="AL932" s="444">
        <v>0</v>
      </c>
      <c r="AM932" s="449">
        <v>0</v>
      </c>
      <c r="AN932" s="447">
        <v>0</v>
      </c>
      <c r="AO932" s="451">
        <v>1</v>
      </c>
      <c r="AP932" s="451">
        <v>1</v>
      </c>
      <c r="AQ932" s="451">
        <v>0</v>
      </c>
      <c r="AR932" s="451">
        <v>0</v>
      </c>
      <c r="AS932" s="451">
        <v>0</v>
      </c>
      <c r="AT932" s="451">
        <v>0</v>
      </c>
      <c r="AU932" s="451">
        <v>0</v>
      </c>
      <c r="AV932" s="451">
        <v>0</v>
      </c>
      <c r="AW932" s="451">
        <v>0</v>
      </c>
      <c r="AX932" s="451">
        <v>0</v>
      </c>
      <c r="AY932" s="447">
        <v>0</v>
      </c>
      <c r="AZ932" s="451">
        <v>0</v>
      </c>
      <c r="BA932" s="428">
        <v>0</v>
      </c>
      <c r="BH932" s="434">
        <v>1</v>
      </c>
      <c r="BI932" s="435">
        <v>2</v>
      </c>
      <c r="BJ932" s="435">
        <v>1</v>
      </c>
      <c r="BN932" s="435">
        <v>1</v>
      </c>
      <c r="BR932" s="442">
        <v>4</v>
      </c>
    </row>
    <row r="933" spans="1:70" ht="12.75" customHeight="1">
      <c r="A933" s="467">
        <v>40932</v>
      </c>
      <c r="B933" s="367">
        <v>1</v>
      </c>
      <c r="C933" s="367">
        <v>2</v>
      </c>
      <c r="D933" s="367">
        <v>6</v>
      </c>
      <c r="E933" s="367">
        <v>20</v>
      </c>
      <c r="F933" s="367">
        <v>36</v>
      </c>
      <c r="G933" s="368">
        <v>0</v>
      </c>
      <c r="H933" s="368">
        <v>8</v>
      </c>
      <c r="I933" s="500">
        <v>11</v>
      </c>
      <c r="R933" s="419">
        <v>4</v>
      </c>
      <c r="S933" s="421">
        <v>1</v>
      </c>
      <c r="T933" s="422">
        <v>1</v>
      </c>
      <c r="U933" s="453">
        <v>0</v>
      </c>
      <c r="V933" s="458">
        <v>0</v>
      </c>
      <c r="W933" s="456">
        <v>0</v>
      </c>
      <c r="X933" s="422">
        <v>1</v>
      </c>
      <c r="Y933" s="453">
        <v>0</v>
      </c>
      <c r="Z933" s="458">
        <v>0</v>
      </c>
      <c r="AA933" s="456">
        <v>2</v>
      </c>
      <c r="AB933" s="422">
        <v>0</v>
      </c>
      <c r="AC933" s="453">
        <v>0</v>
      </c>
      <c r="AD933" s="458">
        <v>0</v>
      </c>
      <c r="AE933" s="456">
        <v>1</v>
      </c>
      <c r="AF933" s="422">
        <v>1</v>
      </c>
      <c r="AG933" s="453">
        <v>0</v>
      </c>
      <c r="AH933" s="458">
        <v>0</v>
      </c>
      <c r="AI933" s="456">
        <v>0</v>
      </c>
      <c r="AJ933" s="422">
        <v>1</v>
      </c>
      <c r="AK933" s="453">
        <v>1</v>
      </c>
      <c r="AL933" s="444">
        <v>0</v>
      </c>
      <c r="AM933" s="449">
        <v>0</v>
      </c>
      <c r="AN933" s="447">
        <v>0</v>
      </c>
      <c r="AO933" s="451">
        <v>1</v>
      </c>
      <c r="AP933" s="451">
        <v>0</v>
      </c>
      <c r="AQ933" s="451">
        <v>0</v>
      </c>
      <c r="AR933" s="451">
        <v>0</v>
      </c>
      <c r="AS933" s="451">
        <v>0</v>
      </c>
      <c r="AT933" s="451">
        <v>0</v>
      </c>
      <c r="AU933" s="451">
        <v>0</v>
      </c>
      <c r="AV933" s="451">
        <v>0</v>
      </c>
      <c r="AW933" s="451">
        <v>0</v>
      </c>
      <c r="AX933" s="451">
        <v>0</v>
      </c>
      <c r="AY933" s="447">
        <v>0</v>
      </c>
      <c r="AZ933" s="451">
        <v>0</v>
      </c>
      <c r="BA933" s="428">
        <v>0</v>
      </c>
      <c r="BH933" s="434">
        <v>1</v>
      </c>
      <c r="BJ933" s="435">
        <v>1</v>
      </c>
      <c r="BK933" s="435">
        <v>1</v>
      </c>
      <c r="BM933" s="435">
        <v>1</v>
      </c>
      <c r="BQ933" s="436">
        <v>1</v>
      </c>
      <c r="BR933" s="442">
        <v>5</v>
      </c>
    </row>
    <row r="934" spans="1:70" ht="12.75" customHeight="1">
      <c r="A934" s="467">
        <v>40928</v>
      </c>
      <c r="B934" s="367">
        <v>2</v>
      </c>
      <c r="C934" s="367">
        <v>10</v>
      </c>
      <c r="D934" s="367">
        <v>22</v>
      </c>
      <c r="E934" s="367">
        <v>27</v>
      </c>
      <c r="F934" s="367">
        <v>28</v>
      </c>
      <c r="G934" s="368">
        <v>0</v>
      </c>
      <c r="H934" s="368">
        <v>6</v>
      </c>
      <c r="I934" s="500">
        <v>8</v>
      </c>
      <c r="R934" s="419">
        <v>3</v>
      </c>
      <c r="S934" s="421">
        <v>1</v>
      </c>
      <c r="T934" s="422">
        <v>1</v>
      </c>
      <c r="U934" s="453">
        <v>1</v>
      </c>
      <c r="V934" s="458">
        <v>2</v>
      </c>
      <c r="W934" s="456">
        <v>1</v>
      </c>
      <c r="X934" s="422">
        <v>0</v>
      </c>
      <c r="Y934" s="453">
        <v>1</v>
      </c>
      <c r="Z934" s="458">
        <v>0</v>
      </c>
      <c r="AA934" s="456">
        <v>0</v>
      </c>
      <c r="AB934" s="422">
        <v>0</v>
      </c>
      <c r="AC934" s="453">
        <v>0</v>
      </c>
      <c r="AD934" s="458">
        <v>1</v>
      </c>
      <c r="AE934" s="456">
        <v>0</v>
      </c>
      <c r="AF934" s="422">
        <v>0</v>
      </c>
      <c r="AG934" s="453">
        <v>2</v>
      </c>
      <c r="AH934" s="458">
        <v>0</v>
      </c>
      <c r="AI934" s="456">
        <v>0</v>
      </c>
      <c r="AJ934" s="422">
        <v>0</v>
      </c>
      <c r="AK934" s="453">
        <v>2</v>
      </c>
      <c r="AL934" s="444">
        <v>0</v>
      </c>
      <c r="AM934" s="449">
        <v>0</v>
      </c>
      <c r="AN934" s="447">
        <v>1</v>
      </c>
      <c r="AO934" s="451">
        <v>2</v>
      </c>
      <c r="AP934" s="451">
        <v>0</v>
      </c>
      <c r="AQ934" s="451">
        <v>0</v>
      </c>
      <c r="AR934" s="451">
        <v>0</v>
      </c>
      <c r="AS934" s="451">
        <v>0</v>
      </c>
      <c r="AT934" s="451">
        <v>0</v>
      </c>
      <c r="AU934" s="451">
        <v>0</v>
      </c>
      <c r="AV934" s="451">
        <v>0</v>
      </c>
      <c r="AW934" s="451">
        <v>0</v>
      </c>
      <c r="AX934" s="451">
        <v>0</v>
      </c>
      <c r="AY934" s="447">
        <v>0</v>
      </c>
      <c r="AZ934" s="451">
        <v>0</v>
      </c>
      <c r="BA934" s="428">
        <v>0</v>
      </c>
      <c r="BH934" s="434">
        <v>1</v>
      </c>
      <c r="BK934" s="435">
        <v>1</v>
      </c>
      <c r="BL934" s="435">
        <v>1</v>
      </c>
      <c r="BN934" s="435">
        <v>2</v>
      </c>
      <c r="BR934" s="442">
        <v>4</v>
      </c>
    </row>
    <row r="935" spans="1:70" ht="12.75" customHeight="1">
      <c r="A935" s="467">
        <v>40925</v>
      </c>
      <c r="B935" s="367">
        <v>12</v>
      </c>
      <c r="C935" s="367">
        <v>22</v>
      </c>
      <c r="D935" s="367">
        <v>30</v>
      </c>
      <c r="E935" s="367">
        <v>31</v>
      </c>
      <c r="F935" s="367">
        <v>44</v>
      </c>
      <c r="G935" s="368">
        <v>0</v>
      </c>
      <c r="H935" s="368">
        <v>5</v>
      </c>
      <c r="I935" s="500">
        <v>6</v>
      </c>
      <c r="R935" s="419">
        <v>2</v>
      </c>
      <c r="S935" s="421">
        <v>0</v>
      </c>
      <c r="T935" s="422">
        <v>1</v>
      </c>
      <c r="U935" s="453">
        <v>1</v>
      </c>
      <c r="V935" s="458">
        <v>0</v>
      </c>
      <c r="W935" s="456">
        <v>2</v>
      </c>
      <c r="X935" s="422">
        <v>0</v>
      </c>
      <c r="Y935" s="453">
        <v>1</v>
      </c>
      <c r="Z935" s="458">
        <v>1</v>
      </c>
      <c r="AA935" s="456">
        <v>1</v>
      </c>
      <c r="AB935" s="422">
        <v>0</v>
      </c>
      <c r="AC935" s="453">
        <v>1</v>
      </c>
      <c r="AD935" s="458">
        <v>0</v>
      </c>
      <c r="AE935" s="456">
        <v>1</v>
      </c>
      <c r="AF935" s="422">
        <v>0</v>
      </c>
      <c r="AG935" s="453">
        <v>1</v>
      </c>
      <c r="AH935" s="458">
        <v>0</v>
      </c>
      <c r="AI935" s="456">
        <v>1</v>
      </c>
      <c r="AJ935" s="422">
        <v>1</v>
      </c>
      <c r="AK935" s="453">
        <v>1</v>
      </c>
      <c r="AL935" s="444">
        <v>0</v>
      </c>
      <c r="AM935" s="449">
        <v>0</v>
      </c>
      <c r="AN935" s="447">
        <v>0</v>
      </c>
      <c r="AO935" s="451">
        <v>1</v>
      </c>
      <c r="AP935" s="451">
        <v>0</v>
      </c>
      <c r="AQ935" s="451">
        <v>0</v>
      </c>
      <c r="AR935" s="451">
        <v>0</v>
      </c>
      <c r="AS935" s="451">
        <v>0</v>
      </c>
      <c r="AT935" s="451">
        <v>0</v>
      </c>
      <c r="AU935" s="451">
        <v>0</v>
      </c>
      <c r="AV935" s="451">
        <v>0</v>
      </c>
      <c r="AW935" s="451">
        <v>0</v>
      </c>
      <c r="AX935" s="451">
        <v>0</v>
      </c>
      <c r="AY935" s="447">
        <v>0</v>
      </c>
      <c r="AZ935" s="451">
        <v>0</v>
      </c>
      <c r="BA935" s="428">
        <v>0</v>
      </c>
      <c r="BI935" s="435">
        <v>1</v>
      </c>
      <c r="BL935" s="435">
        <v>1</v>
      </c>
      <c r="BM935" s="435">
        <v>1</v>
      </c>
      <c r="BN935" s="435">
        <v>1</v>
      </c>
      <c r="BQ935" s="436">
        <v>1</v>
      </c>
      <c r="BR935" s="442">
        <v>5</v>
      </c>
    </row>
    <row r="936" spans="1:70" ht="12.75" customHeight="1">
      <c r="A936" s="467">
        <v>40921</v>
      </c>
      <c r="B936" s="367">
        <v>13</v>
      </c>
      <c r="C936" s="367">
        <v>14</v>
      </c>
      <c r="D936" s="367">
        <v>21</v>
      </c>
      <c r="E936" s="367">
        <v>27</v>
      </c>
      <c r="F936" s="367">
        <v>39</v>
      </c>
      <c r="G936" s="368">
        <v>0</v>
      </c>
      <c r="H936" s="368">
        <v>6</v>
      </c>
      <c r="I936" s="500">
        <v>8</v>
      </c>
      <c r="R936" s="419">
        <v>4</v>
      </c>
      <c r="S936" s="421">
        <v>0</v>
      </c>
      <c r="T936" s="422">
        <v>0</v>
      </c>
      <c r="U936" s="453">
        <v>0</v>
      </c>
      <c r="V936" s="458">
        <v>0</v>
      </c>
      <c r="W936" s="456">
        <v>0</v>
      </c>
      <c r="X936" s="422">
        <v>0</v>
      </c>
      <c r="Y936" s="453">
        <v>0</v>
      </c>
      <c r="Z936" s="458">
        <v>1</v>
      </c>
      <c r="AA936" s="456">
        <v>1</v>
      </c>
      <c r="AB936" s="422">
        <v>0</v>
      </c>
      <c r="AC936" s="453">
        <v>1</v>
      </c>
      <c r="AD936" s="458">
        <v>0</v>
      </c>
      <c r="AE936" s="456">
        <v>1</v>
      </c>
      <c r="AF936" s="422">
        <v>0</v>
      </c>
      <c r="AG936" s="453">
        <v>0</v>
      </c>
      <c r="AH936" s="458">
        <v>0</v>
      </c>
      <c r="AI936" s="456">
        <v>0</v>
      </c>
      <c r="AJ936" s="422">
        <v>0</v>
      </c>
      <c r="AK936" s="453">
        <v>1</v>
      </c>
      <c r="AL936" s="444">
        <v>0</v>
      </c>
      <c r="AM936" s="449">
        <v>0</v>
      </c>
      <c r="AN936" s="447">
        <v>0</v>
      </c>
      <c r="AO936" s="451">
        <v>0</v>
      </c>
      <c r="AP936" s="451">
        <v>0</v>
      </c>
      <c r="AQ936" s="451">
        <v>0</v>
      </c>
      <c r="AR936" s="451">
        <v>0</v>
      </c>
      <c r="AS936" s="451">
        <v>0</v>
      </c>
      <c r="AT936" s="451">
        <v>0</v>
      </c>
      <c r="AU936" s="451">
        <v>0</v>
      </c>
      <c r="AV936" s="451">
        <v>0</v>
      </c>
      <c r="AW936" s="451">
        <v>0</v>
      </c>
      <c r="AX936" s="451">
        <v>0</v>
      </c>
      <c r="AY936" s="447">
        <v>0</v>
      </c>
      <c r="AZ936" s="451">
        <v>0</v>
      </c>
      <c r="BA936" s="428">
        <v>0</v>
      </c>
      <c r="BI936" s="435">
        <v>1</v>
      </c>
      <c r="BJ936" s="435">
        <v>1</v>
      </c>
      <c r="BL936" s="435">
        <v>1</v>
      </c>
      <c r="BO936" s="435">
        <v>1</v>
      </c>
      <c r="BP936" s="435">
        <v>1</v>
      </c>
      <c r="BR936" s="442">
        <v>5</v>
      </c>
    </row>
    <row r="937" spans="1:70" ht="12.75" customHeight="1">
      <c r="A937" s="467">
        <v>40918</v>
      </c>
      <c r="B937" s="367">
        <v>4</v>
      </c>
      <c r="C937" s="367">
        <v>9</v>
      </c>
      <c r="D937" s="367">
        <v>10</v>
      </c>
      <c r="E937" s="367">
        <v>30</v>
      </c>
      <c r="F937" s="367">
        <v>40</v>
      </c>
      <c r="G937" s="368">
        <v>0</v>
      </c>
      <c r="H937" s="368">
        <v>2</v>
      </c>
      <c r="I937" s="500">
        <v>9</v>
      </c>
      <c r="R937" s="419">
        <v>5</v>
      </c>
      <c r="S937" s="421">
        <v>1</v>
      </c>
      <c r="T937" s="422">
        <v>1</v>
      </c>
      <c r="U937" s="453">
        <v>1</v>
      </c>
      <c r="V937" s="458">
        <v>0</v>
      </c>
      <c r="W937" s="456">
        <v>0</v>
      </c>
      <c r="X937" s="422">
        <v>0</v>
      </c>
      <c r="Y937" s="453">
        <v>0</v>
      </c>
      <c r="Z937" s="458">
        <v>0</v>
      </c>
      <c r="AA937" s="456">
        <v>0</v>
      </c>
      <c r="AB937" s="422">
        <v>0</v>
      </c>
      <c r="AC937" s="453">
        <v>1</v>
      </c>
      <c r="AD937" s="458">
        <v>0</v>
      </c>
      <c r="AE937" s="456">
        <v>1</v>
      </c>
      <c r="AF937" s="422">
        <v>1</v>
      </c>
      <c r="AG937" s="453">
        <v>0</v>
      </c>
      <c r="AH937" s="458">
        <v>0</v>
      </c>
      <c r="AI937" s="456">
        <v>0</v>
      </c>
      <c r="AJ937" s="422">
        <v>1</v>
      </c>
      <c r="AK937" s="453">
        <v>0</v>
      </c>
      <c r="AL937" s="444">
        <v>1</v>
      </c>
      <c r="AM937" s="449">
        <v>0</v>
      </c>
      <c r="AN937" s="447">
        <v>0</v>
      </c>
      <c r="AO937" s="451">
        <v>0</v>
      </c>
      <c r="AP937" s="451">
        <v>0</v>
      </c>
      <c r="AQ937" s="451">
        <v>0</v>
      </c>
      <c r="AR937" s="451">
        <v>0</v>
      </c>
      <c r="AS937" s="451">
        <v>0</v>
      </c>
      <c r="AT937" s="451">
        <v>0</v>
      </c>
      <c r="AU937" s="451">
        <v>0</v>
      </c>
      <c r="AV937" s="451">
        <v>0</v>
      </c>
      <c r="AW937" s="451">
        <v>0</v>
      </c>
      <c r="AX937" s="451">
        <v>0</v>
      </c>
      <c r="AY937" s="447">
        <v>0</v>
      </c>
      <c r="AZ937" s="451">
        <v>0</v>
      </c>
      <c r="BA937" s="428">
        <v>0</v>
      </c>
      <c r="BI937" s="435">
        <v>1</v>
      </c>
      <c r="BJ937" s="435">
        <v>1</v>
      </c>
      <c r="BL937" s="435">
        <v>1</v>
      </c>
      <c r="BP937" s="435">
        <v>1</v>
      </c>
      <c r="BQ937" s="436">
        <v>1</v>
      </c>
      <c r="BR937" s="442">
        <v>5</v>
      </c>
    </row>
    <row r="938" spans="1:70" ht="12.75" customHeight="1">
      <c r="A938" s="467">
        <v>40914</v>
      </c>
      <c r="B938" s="367">
        <v>1</v>
      </c>
      <c r="C938" s="367">
        <v>6</v>
      </c>
      <c r="D938" s="367">
        <v>10</v>
      </c>
      <c r="E938" s="367">
        <v>12</v>
      </c>
      <c r="F938" s="367">
        <v>31</v>
      </c>
      <c r="G938" s="368">
        <v>0</v>
      </c>
      <c r="H938" s="368">
        <v>2</v>
      </c>
      <c r="I938" s="500">
        <v>7</v>
      </c>
      <c r="R938" s="419">
        <v>3</v>
      </c>
      <c r="S938" s="421">
        <v>0</v>
      </c>
      <c r="T938" s="422">
        <v>0</v>
      </c>
      <c r="U938" s="453">
        <v>0</v>
      </c>
      <c r="V938" s="458">
        <v>1</v>
      </c>
      <c r="W938" s="456">
        <v>0</v>
      </c>
      <c r="X938" s="422">
        <v>1</v>
      </c>
      <c r="Y938" s="453">
        <v>0</v>
      </c>
      <c r="Z938" s="458">
        <v>0</v>
      </c>
      <c r="AA938" s="456">
        <v>2</v>
      </c>
      <c r="AB938" s="422">
        <v>1</v>
      </c>
      <c r="AC938" s="453">
        <v>2</v>
      </c>
      <c r="AD938" s="458">
        <v>1</v>
      </c>
      <c r="AE938" s="456">
        <v>1</v>
      </c>
      <c r="AF938" s="422">
        <v>0</v>
      </c>
      <c r="AG938" s="453">
        <v>1</v>
      </c>
      <c r="AH938" s="458">
        <v>1</v>
      </c>
      <c r="AI938" s="456">
        <v>0</v>
      </c>
      <c r="AJ938" s="422">
        <v>0</v>
      </c>
      <c r="AK938" s="453">
        <v>0</v>
      </c>
      <c r="AL938" s="444">
        <v>0</v>
      </c>
      <c r="AM938" s="449">
        <v>0</v>
      </c>
      <c r="AN938" s="447">
        <v>0</v>
      </c>
      <c r="AO938" s="451">
        <v>0</v>
      </c>
      <c r="AP938" s="451">
        <v>2</v>
      </c>
      <c r="AQ938" s="451">
        <v>0</v>
      </c>
      <c r="AR938" s="451">
        <v>0</v>
      </c>
      <c r="AS938" s="451">
        <v>0</v>
      </c>
      <c r="AT938" s="451">
        <v>0</v>
      </c>
      <c r="AU938" s="451">
        <v>0</v>
      </c>
      <c r="AV938" s="451">
        <v>0</v>
      </c>
      <c r="AW938" s="451">
        <v>0</v>
      </c>
      <c r="AX938" s="451">
        <v>0</v>
      </c>
      <c r="AY938" s="447">
        <v>0</v>
      </c>
      <c r="AZ938" s="451">
        <v>0</v>
      </c>
      <c r="BA938" s="428">
        <v>0</v>
      </c>
      <c r="BH938" s="434">
        <v>1</v>
      </c>
      <c r="BI938" s="435">
        <v>1</v>
      </c>
      <c r="BJ938" s="435">
        <v>1</v>
      </c>
      <c r="BK938" s="435">
        <v>1</v>
      </c>
      <c r="BM938" s="435">
        <v>1</v>
      </c>
      <c r="BR938" s="442">
        <v>5</v>
      </c>
    </row>
    <row r="939" spans="1:70" ht="12.75" customHeight="1">
      <c r="A939" s="467">
        <v>40911</v>
      </c>
      <c r="B939" s="367">
        <v>3</v>
      </c>
      <c r="C939" s="367">
        <v>30</v>
      </c>
      <c r="D939" s="367">
        <v>42</v>
      </c>
      <c r="E939" s="367">
        <v>45</v>
      </c>
      <c r="F939" s="367">
        <v>49</v>
      </c>
      <c r="G939" s="368">
        <v>0</v>
      </c>
      <c r="H939" s="368">
        <v>5</v>
      </c>
      <c r="I939" s="500">
        <v>10</v>
      </c>
      <c r="R939" s="419">
        <v>4</v>
      </c>
      <c r="S939" s="421">
        <v>0</v>
      </c>
      <c r="T939" s="422">
        <v>0</v>
      </c>
      <c r="U939" s="453">
        <v>0</v>
      </c>
      <c r="V939" s="458">
        <v>0</v>
      </c>
      <c r="W939" s="456">
        <v>0</v>
      </c>
      <c r="X939" s="422">
        <v>0</v>
      </c>
      <c r="Y939" s="453">
        <v>0</v>
      </c>
      <c r="Z939" s="458">
        <v>0</v>
      </c>
      <c r="AA939" s="456">
        <v>0</v>
      </c>
      <c r="AB939" s="422">
        <v>1</v>
      </c>
      <c r="AC939" s="453">
        <v>0</v>
      </c>
      <c r="AD939" s="458">
        <v>0</v>
      </c>
      <c r="AE939" s="456">
        <v>0</v>
      </c>
      <c r="AF939" s="422">
        <v>0</v>
      </c>
      <c r="AG939" s="453">
        <v>0</v>
      </c>
      <c r="AH939" s="458">
        <v>0</v>
      </c>
      <c r="AI939" s="456">
        <v>1</v>
      </c>
      <c r="AJ939" s="422">
        <v>0</v>
      </c>
      <c r="AK939" s="453">
        <v>1</v>
      </c>
      <c r="AL939" s="444">
        <v>0</v>
      </c>
      <c r="AM939" s="449">
        <v>0</v>
      </c>
      <c r="AN939" s="447">
        <v>0</v>
      </c>
      <c r="AO939" s="451">
        <v>0</v>
      </c>
      <c r="AP939" s="451">
        <v>0</v>
      </c>
      <c r="AQ939" s="451">
        <v>0</v>
      </c>
      <c r="AR939" s="451">
        <v>0</v>
      </c>
      <c r="AS939" s="451">
        <v>0</v>
      </c>
      <c r="AT939" s="451">
        <v>0</v>
      </c>
      <c r="AU939" s="451">
        <v>0</v>
      </c>
      <c r="AV939" s="451">
        <v>0</v>
      </c>
      <c r="AW939" s="451">
        <v>0</v>
      </c>
      <c r="AX939" s="451">
        <v>0</v>
      </c>
      <c r="AY939" s="447">
        <v>0</v>
      </c>
      <c r="AZ939" s="451">
        <v>0</v>
      </c>
      <c r="BA939" s="428">
        <v>0</v>
      </c>
      <c r="BJ939" s="435">
        <v>1</v>
      </c>
      <c r="BK939" s="435">
        <v>1</v>
      </c>
      <c r="BO939" s="435">
        <v>2</v>
      </c>
      <c r="BP939" s="435">
        <v>1</v>
      </c>
      <c r="BR939" s="442">
        <v>4</v>
      </c>
    </row>
    <row r="940" spans="1:70" ht="12.75" customHeight="1">
      <c r="A940" s="467">
        <v>40907</v>
      </c>
      <c r="B940" s="367">
        <v>16</v>
      </c>
      <c r="C940" s="367">
        <v>36</v>
      </c>
      <c r="D940" s="367">
        <v>43</v>
      </c>
      <c r="E940" s="367">
        <v>44</v>
      </c>
      <c r="F940" s="367">
        <v>50</v>
      </c>
      <c r="G940" s="368">
        <v>0</v>
      </c>
      <c r="H940" s="368">
        <v>7</v>
      </c>
      <c r="I940" s="500">
        <v>8</v>
      </c>
      <c r="R940" s="419">
        <v>2</v>
      </c>
      <c r="S940" s="421">
        <v>1</v>
      </c>
      <c r="T940" s="422">
        <v>1</v>
      </c>
      <c r="U940" s="453">
        <v>0</v>
      </c>
      <c r="V940" s="458">
        <v>0</v>
      </c>
      <c r="W940" s="456">
        <v>0</v>
      </c>
      <c r="X940" s="422">
        <v>1</v>
      </c>
      <c r="Y940" s="453">
        <v>0</v>
      </c>
      <c r="Z940" s="458">
        <v>0</v>
      </c>
      <c r="AA940" s="456">
        <v>0</v>
      </c>
      <c r="AB940" s="422">
        <v>0</v>
      </c>
      <c r="AC940" s="453">
        <v>1</v>
      </c>
      <c r="AD940" s="458">
        <v>0</v>
      </c>
      <c r="AE940" s="456">
        <v>0</v>
      </c>
      <c r="AF940" s="422">
        <v>0</v>
      </c>
      <c r="AG940" s="453">
        <v>1</v>
      </c>
      <c r="AH940" s="458">
        <v>1</v>
      </c>
      <c r="AI940" s="456">
        <v>1</v>
      </c>
      <c r="AJ940" s="422">
        <v>1</v>
      </c>
      <c r="AK940" s="453">
        <v>0</v>
      </c>
      <c r="AL940" s="444">
        <v>1</v>
      </c>
      <c r="AM940" s="449">
        <v>0</v>
      </c>
      <c r="AN940" s="447">
        <v>0</v>
      </c>
      <c r="AO940" s="451">
        <v>0</v>
      </c>
      <c r="AP940" s="451">
        <v>0</v>
      </c>
      <c r="AQ940" s="451">
        <v>0</v>
      </c>
      <c r="AR940" s="451">
        <v>0</v>
      </c>
      <c r="AS940" s="451">
        <v>0</v>
      </c>
      <c r="AT940" s="451">
        <v>0</v>
      </c>
      <c r="AU940" s="451">
        <v>0</v>
      </c>
      <c r="AV940" s="451">
        <v>0</v>
      </c>
      <c r="AW940" s="451">
        <v>0</v>
      </c>
      <c r="AX940" s="451">
        <v>0</v>
      </c>
      <c r="AY940" s="447">
        <v>0</v>
      </c>
      <c r="AZ940" s="451">
        <v>0</v>
      </c>
      <c r="BA940" s="428">
        <v>0</v>
      </c>
      <c r="BI940" s="435">
        <v>1</v>
      </c>
      <c r="BJ940" s="435">
        <v>1</v>
      </c>
      <c r="BL940" s="435">
        <v>1</v>
      </c>
      <c r="BO940" s="435">
        <v>1</v>
      </c>
      <c r="BQ940" s="436">
        <v>1</v>
      </c>
      <c r="BR940" s="442">
        <v>5</v>
      </c>
    </row>
    <row r="941" spans="1:70" ht="12.75" customHeight="1">
      <c r="A941" s="467">
        <v>40904</v>
      </c>
      <c r="B941" s="367">
        <v>19</v>
      </c>
      <c r="C941" s="367">
        <v>21</v>
      </c>
      <c r="D941" s="367">
        <v>25</v>
      </c>
      <c r="E941" s="367">
        <v>26</v>
      </c>
      <c r="F941" s="367">
        <v>44</v>
      </c>
      <c r="G941" s="368">
        <v>0</v>
      </c>
      <c r="H941" s="368">
        <v>3</v>
      </c>
      <c r="I941" s="500">
        <v>7</v>
      </c>
      <c r="R941" s="419">
        <v>2</v>
      </c>
      <c r="S941" s="421">
        <v>1</v>
      </c>
      <c r="T941" s="422">
        <v>0</v>
      </c>
      <c r="U941" s="453">
        <v>0</v>
      </c>
      <c r="V941" s="458">
        <v>1</v>
      </c>
      <c r="W941" s="456">
        <v>0</v>
      </c>
      <c r="X941" s="422">
        <v>0</v>
      </c>
      <c r="Y941" s="453">
        <v>0</v>
      </c>
      <c r="Z941" s="458">
        <v>0</v>
      </c>
      <c r="AA941" s="456">
        <v>2</v>
      </c>
      <c r="AB941" s="422">
        <v>0</v>
      </c>
      <c r="AC941" s="453">
        <v>2</v>
      </c>
      <c r="AD941" s="458">
        <v>1</v>
      </c>
      <c r="AE941" s="456">
        <v>0</v>
      </c>
      <c r="AF941" s="422">
        <v>0</v>
      </c>
      <c r="AG941" s="453">
        <v>1</v>
      </c>
      <c r="AH941" s="458">
        <v>1</v>
      </c>
      <c r="AI941" s="456">
        <v>2</v>
      </c>
      <c r="AJ941" s="422">
        <v>0</v>
      </c>
      <c r="AK941" s="453">
        <v>0</v>
      </c>
      <c r="AL941" s="444">
        <v>0</v>
      </c>
      <c r="AM941" s="449">
        <v>0</v>
      </c>
      <c r="AN941" s="447">
        <v>0</v>
      </c>
      <c r="AO941" s="451">
        <v>2</v>
      </c>
      <c r="AP941" s="451">
        <v>1</v>
      </c>
      <c r="AQ941" s="451">
        <v>0</v>
      </c>
      <c r="AR941" s="451">
        <v>0</v>
      </c>
      <c r="AS941" s="451">
        <v>0</v>
      </c>
      <c r="AT941" s="451">
        <v>0</v>
      </c>
      <c r="AU941" s="451">
        <v>0</v>
      </c>
      <c r="AV941" s="451">
        <v>0</v>
      </c>
      <c r="AW941" s="451">
        <v>0</v>
      </c>
      <c r="AX941" s="451">
        <v>0</v>
      </c>
      <c r="AY941" s="447">
        <v>0</v>
      </c>
      <c r="AZ941" s="451">
        <v>0</v>
      </c>
      <c r="BA941" s="428">
        <v>0</v>
      </c>
      <c r="BH941" s="434">
        <v>1</v>
      </c>
      <c r="BI941" s="435">
        <v>1</v>
      </c>
      <c r="BL941" s="435">
        <v>1</v>
      </c>
      <c r="BP941" s="435">
        <v>1</v>
      </c>
      <c r="BQ941" s="436">
        <v>1</v>
      </c>
      <c r="BR941" s="442">
        <v>5</v>
      </c>
    </row>
    <row r="942" spans="1:70" ht="12.75" customHeight="1">
      <c r="A942" s="467">
        <v>40900</v>
      </c>
      <c r="B942" s="367">
        <v>7</v>
      </c>
      <c r="C942" s="367">
        <v>21</v>
      </c>
      <c r="D942" s="367">
        <v>22</v>
      </c>
      <c r="E942" s="367">
        <v>24</v>
      </c>
      <c r="F942" s="367">
        <v>28</v>
      </c>
      <c r="G942" s="368">
        <v>0</v>
      </c>
      <c r="H942" s="368">
        <v>1</v>
      </c>
      <c r="I942" s="500">
        <v>11</v>
      </c>
      <c r="R942" s="419">
        <v>2</v>
      </c>
      <c r="S942" s="421">
        <v>0</v>
      </c>
      <c r="T942" s="422">
        <v>1</v>
      </c>
      <c r="U942" s="453">
        <v>0</v>
      </c>
      <c r="V942" s="458">
        <v>0</v>
      </c>
      <c r="W942" s="456">
        <v>1</v>
      </c>
      <c r="X942" s="422">
        <v>2</v>
      </c>
      <c r="Y942" s="453">
        <v>1</v>
      </c>
      <c r="Z942" s="458">
        <v>1</v>
      </c>
      <c r="AA942" s="456">
        <v>1</v>
      </c>
      <c r="AB942" s="422">
        <v>0</v>
      </c>
      <c r="AC942" s="453">
        <v>1</v>
      </c>
      <c r="AD942" s="458">
        <v>0</v>
      </c>
      <c r="AE942" s="456">
        <v>0</v>
      </c>
      <c r="AF942" s="422">
        <v>0</v>
      </c>
      <c r="AG942" s="453">
        <v>1</v>
      </c>
      <c r="AH942" s="458">
        <v>0</v>
      </c>
      <c r="AI942" s="456">
        <v>1</v>
      </c>
      <c r="AJ942" s="422">
        <v>0</v>
      </c>
      <c r="AK942" s="453">
        <v>1</v>
      </c>
      <c r="AL942" s="444">
        <v>0</v>
      </c>
      <c r="AM942" s="449">
        <v>0</v>
      </c>
      <c r="AN942" s="447">
        <v>1</v>
      </c>
      <c r="AO942" s="451">
        <v>0</v>
      </c>
      <c r="AP942" s="451">
        <v>0</v>
      </c>
      <c r="AQ942" s="451">
        <v>0</v>
      </c>
      <c r="AR942" s="451">
        <v>0</v>
      </c>
      <c r="AS942" s="451">
        <v>0</v>
      </c>
      <c r="AT942" s="451">
        <v>0</v>
      </c>
      <c r="AU942" s="451">
        <v>0</v>
      </c>
      <c r="AV942" s="451">
        <v>0</v>
      </c>
      <c r="AW942" s="451">
        <v>0</v>
      </c>
      <c r="AX942" s="451">
        <v>0</v>
      </c>
      <c r="AY942" s="447">
        <v>0</v>
      </c>
      <c r="AZ942" s="451">
        <v>0</v>
      </c>
      <c r="BA942" s="428">
        <v>0</v>
      </c>
      <c r="BH942" s="434">
        <v>2</v>
      </c>
      <c r="BK942" s="435">
        <v>1</v>
      </c>
      <c r="BO942" s="435">
        <v>2</v>
      </c>
      <c r="BR942" s="442">
        <v>3</v>
      </c>
    </row>
    <row r="943" spans="1:70" ht="12.75" customHeight="1">
      <c r="A943" s="467">
        <v>40897</v>
      </c>
      <c r="B943" s="367">
        <v>1</v>
      </c>
      <c r="C943" s="367">
        <v>9</v>
      </c>
      <c r="D943" s="367">
        <v>12</v>
      </c>
      <c r="E943" s="367">
        <v>14</v>
      </c>
      <c r="F943" s="367">
        <v>48</v>
      </c>
      <c r="G943" s="368">
        <v>0</v>
      </c>
      <c r="H943" s="368">
        <v>1</v>
      </c>
      <c r="I943" s="500">
        <v>7</v>
      </c>
      <c r="R943" s="419">
        <v>3</v>
      </c>
      <c r="S943" s="421">
        <v>0</v>
      </c>
      <c r="T943" s="422">
        <v>0</v>
      </c>
      <c r="U943" s="453">
        <v>1</v>
      </c>
      <c r="V943" s="458">
        <v>1</v>
      </c>
      <c r="W943" s="456">
        <v>1</v>
      </c>
      <c r="X943" s="422">
        <v>1</v>
      </c>
      <c r="Y943" s="453">
        <v>0</v>
      </c>
      <c r="Z943" s="458">
        <v>0</v>
      </c>
      <c r="AA943" s="456">
        <v>0</v>
      </c>
      <c r="AB943" s="422">
        <v>0</v>
      </c>
      <c r="AC943" s="453">
        <v>0</v>
      </c>
      <c r="AD943" s="458">
        <v>1</v>
      </c>
      <c r="AE943" s="456">
        <v>1</v>
      </c>
      <c r="AF943" s="422">
        <v>0</v>
      </c>
      <c r="AG943" s="453">
        <v>0</v>
      </c>
      <c r="AH943" s="458">
        <v>0</v>
      </c>
      <c r="AI943" s="456">
        <v>1</v>
      </c>
      <c r="AJ943" s="422">
        <v>0</v>
      </c>
      <c r="AK943" s="453">
        <v>0</v>
      </c>
      <c r="AL943" s="444">
        <v>0</v>
      </c>
      <c r="AM943" s="449">
        <v>0</v>
      </c>
      <c r="AN943" s="447">
        <v>0</v>
      </c>
      <c r="AO943" s="451">
        <v>0</v>
      </c>
      <c r="AP943" s="451">
        <v>0</v>
      </c>
      <c r="AQ943" s="451">
        <v>0</v>
      </c>
      <c r="AR943" s="451">
        <v>0</v>
      </c>
      <c r="AS943" s="451">
        <v>0</v>
      </c>
      <c r="AT943" s="451">
        <v>0</v>
      </c>
      <c r="AU943" s="451">
        <v>0</v>
      </c>
      <c r="AV943" s="451">
        <v>0</v>
      </c>
      <c r="AW943" s="451">
        <v>0</v>
      </c>
      <c r="AX943" s="451">
        <v>0</v>
      </c>
      <c r="AY943" s="447">
        <v>0</v>
      </c>
      <c r="AZ943" s="451">
        <v>0</v>
      </c>
      <c r="BA943" s="428">
        <v>0</v>
      </c>
      <c r="BH943" s="434">
        <v>1</v>
      </c>
      <c r="BI943" s="435">
        <v>2</v>
      </c>
      <c r="BM943" s="435">
        <v>2</v>
      </c>
      <c r="BR943" s="442">
        <v>3</v>
      </c>
    </row>
    <row r="944" spans="1:70" ht="12.75" customHeight="1">
      <c r="A944" s="467">
        <v>40893</v>
      </c>
      <c r="B944" s="367">
        <v>2</v>
      </c>
      <c r="C944" s="367">
        <v>5</v>
      </c>
      <c r="D944" s="367">
        <v>10</v>
      </c>
      <c r="E944" s="367">
        <v>23</v>
      </c>
      <c r="F944" s="367">
        <v>31</v>
      </c>
      <c r="G944" s="368">
        <v>0</v>
      </c>
      <c r="H944" s="368">
        <v>2</v>
      </c>
      <c r="I944" s="500">
        <v>5</v>
      </c>
      <c r="R944" s="419">
        <v>4</v>
      </c>
      <c r="S944" s="421">
        <v>0</v>
      </c>
      <c r="T944" s="422">
        <v>0</v>
      </c>
      <c r="U944" s="453">
        <v>0</v>
      </c>
      <c r="V944" s="458">
        <v>1</v>
      </c>
      <c r="W944" s="456">
        <v>0</v>
      </c>
      <c r="X944" s="422">
        <v>0</v>
      </c>
      <c r="Y944" s="453">
        <v>0</v>
      </c>
      <c r="Z944" s="458">
        <v>0</v>
      </c>
      <c r="AA944" s="456">
        <v>0</v>
      </c>
      <c r="AB944" s="422">
        <v>1</v>
      </c>
      <c r="AC944" s="453">
        <v>0</v>
      </c>
      <c r="AD944" s="458">
        <v>1</v>
      </c>
      <c r="AE944" s="456">
        <v>0</v>
      </c>
      <c r="AF944" s="422">
        <v>1</v>
      </c>
      <c r="AG944" s="453">
        <v>0</v>
      </c>
      <c r="AH944" s="458">
        <v>1</v>
      </c>
      <c r="AI944" s="456">
        <v>0</v>
      </c>
      <c r="AJ944" s="422">
        <v>0</v>
      </c>
      <c r="AK944" s="453">
        <v>1</v>
      </c>
      <c r="AL944" s="444">
        <v>0</v>
      </c>
      <c r="AM944" s="449">
        <v>0</v>
      </c>
      <c r="AN944" s="447">
        <v>0</v>
      </c>
      <c r="AO944" s="451">
        <v>0</v>
      </c>
      <c r="AP944" s="451">
        <v>0</v>
      </c>
      <c r="AQ944" s="451">
        <v>0</v>
      </c>
      <c r="AR944" s="451">
        <v>0</v>
      </c>
      <c r="AS944" s="451">
        <v>0</v>
      </c>
      <c r="AT944" s="451">
        <v>0</v>
      </c>
      <c r="AU944" s="451">
        <v>0</v>
      </c>
      <c r="AV944" s="451">
        <v>0</v>
      </c>
      <c r="AW944" s="451">
        <v>0</v>
      </c>
      <c r="AX944" s="451">
        <v>0</v>
      </c>
      <c r="AY944" s="447">
        <v>0</v>
      </c>
      <c r="AZ944" s="451">
        <v>0</v>
      </c>
      <c r="BA944" s="428">
        <v>0</v>
      </c>
      <c r="BL944" s="435">
        <v>2</v>
      </c>
      <c r="BN944" s="435">
        <v>1</v>
      </c>
      <c r="BP944" s="435">
        <v>1</v>
      </c>
      <c r="BQ944" s="436">
        <v>1</v>
      </c>
      <c r="BR944" s="442">
        <v>4</v>
      </c>
    </row>
    <row r="945" spans="1:70" ht="12.75" customHeight="1">
      <c r="A945" s="467">
        <v>40890</v>
      </c>
      <c r="B945" s="367">
        <v>7</v>
      </c>
      <c r="C945" s="367">
        <v>12</v>
      </c>
      <c r="D945" s="367">
        <v>18</v>
      </c>
      <c r="E945" s="367">
        <v>33</v>
      </c>
      <c r="F945" s="367">
        <v>37</v>
      </c>
      <c r="G945" s="368">
        <v>0</v>
      </c>
      <c r="H945" s="368">
        <v>1</v>
      </c>
      <c r="I945" s="500">
        <v>11</v>
      </c>
      <c r="R945" s="419">
        <v>2</v>
      </c>
      <c r="S945" s="421">
        <v>1</v>
      </c>
      <c r="T945" s="422">
        <v>1</v>
      </c>
      <c r="U945" s="453">
        <v>0</v>
      </c>
      <c r="V945" s="458">
        <v>0</v>
      </c>
      <c r="W945" s="456">
        <v>1</v>
      </c>
      <c r="X945" s="422">
        <v>0</v>
      </c>
      <c r="Y945" s="453">
        <v>0</v>
      </c>
      <c r="Z945" s="458">
        <v>0</v>
      </c>
      <c r="AA945" s="456">
        <v>0</v>
      </c>
      <c r="AB945" s="422">
        <v>0</v>
      </c>
      <c r="AC945" s="453">
        <v>1</v>
      </c>
      <c r="AD945" s="458">
        <v>0</v>
      </c>
      <c r="AE945" s="456">
        <v>1</v>
      </c>
      <c r="AF945" s="422">
        <v>0</v>
      </c>
      <c r="AG945" s="453">
        <v>0</v>
      </c>
      <c r="AH945" s="458">
        <v>1</v>
      </c>
      <c r="AI945" s="456">
        <v>1</v>
      </c>
      <c r="AJ945" s="422">
        <v>0</v>
      </c>
      <c r="AK945" s="453">
        <v>0</v>
      </c>
      <c r="AL945" s="444">
        <v>1</v>
      </c>
      <c r="AM945" s="449">
        <v>0</v>
      </c>
      <c r="AN945" s="447">
        <v>0</v>
      </c>
      <c r="AO945" s="451">
        <v>0</v>
      </c>
      <c r="AP945" s="451">
        <v>0</v>
      </c>
      <c r="AQ945" s="451">
        <v>0</v>
      </c>
      <c r="AR945" s="451">
        <v>0</v>
      </c>
      <c r="AS945" s="451">
        <v>0</v>
      </c>
      <c r="AT945" s="451">
        <v>0</v>
      </c>
      <c r="AU945" s="451">
        <v>0</v>
      </c>
      <c r="AV945" s="451">
        <v>0</v>
      </c>
      <c r="AW945" s="451">
        <v>0</v>
      </c>
      <c r="AX945" s="451">
        <v>0</v>
      </c>
      <c r="AY945" s="447">
        <v>0</v>
      </c>
      <c r="AZ945" s="451">
        <v>0</v>
      </c>
      <c r="BA945" s="428">
        <v>0</v>
      </c>
      <c r="BH945" s="434">
        <v>1</v>
      </c>
      <c r="BL945" s="435">
        <v>1</v>
      </c>
      <c r="BN945" s="435">
        <v>1</v>
      </c>
      <c r="BP945" s="435">
        <v>2</v>
      </c>
      <c r="BR945" s="442">
        <v>4</v>
      </c>
    </row>
    <row r="946" spans="1:70" ht="12.75" customHeight="1">
      <c r="A946" s="467">
        <v>40886</v>
      </c>
      <c r="B946" s="367">
        <v>12</v>
      </c>
      <c r="C946" s="367">
        <v>21</v>
      </c>
      <c r="D946" s="367">
        <v>29</v>
      </c>
      <c r="E946" s="367">
        <v>44</v>
      </c>
      <c r="F946" s="367">
        <v>47</v>
      </c>
      <c r="G946" s="368">
        <v>0</v>
      </c>
      <c r="H946" s="368">
        <v>1</v>
      </c>
      <c r="I946" s="500">
        <v>2</v>
      </c>
      <c r="R946" s="419">
        <v>2</v>
      </c>
      <c r="S946" s="421">
        <v>1</v>
      </c>
      <c r="T946" s="422">
        <v>0</v>
      </c>
      <c r="U946" s="453">
        <v>0</v>
      </c>
      <c r="V946" s="458">
        <v>0</v>
      </c>
      <c r="W946" s="456">
        <v>0</v>
      </c>
      <c r="X946" s="422">
        <v>1</v>
      </c>
      <c r="Y946" s="453">
        <v>0</v>
      </c>
      <c r="Z946" s="458">
        <v>0</v>
      </c>
      <c r="AA946" s="456">
        <v>0</v>
      </c>
      <c r="AB946" s="422">
        <v>1</v>
      </c>
      <c r="AC946" s="453">
        <v>2</v>
      </c>
      <c r="AD946" s="458">
        <v>1</v>
      </c>
      <c r="AE946" s="456">
        <v>1</v>
      </c>
      <c r="AF946" s="422">
        <v>0</v>
      </c>
      <c r="AG946" s="453">
        <v>0</v>
      </c>
      <c r="AH946" s="458">
        <v>0</v>
      </c>
      <c r="AI946" s="456">
        <v>1</v>
      </c>
      <c r="AJ946" s="422">
        <v>1</v>
      </c>
      <c r="AK946" s="453">
        <v>0</v>
      </c>
      <c r="AL946" s="444">
        <v>1</v>
      </c>
      <c r="AM946" s="449">
        <v>0</v>
      </c>
      <c r="AN946" s="447">
        <v>0</v>
      </c>
      <c r="AO946" s="451">
        <v>0</v>
      </c>
      <c r="AP946" s="451">
        <v>1</v>
      </c>
      <c r="AQ946" s="451">
        <v>0</v>
      </c>
      <c r="AR946" s="451">
        <v>0</v>
      </c>
      <c r="AS946" s="451">
        <v>0</v>
      </c>
      <c r="AT946" s="451">
        <v>0</v>
      </c>
      <c r="AU946" s="451">
        <v>0</v>
      </c>
      <c r="AV946" s="451">
        <v>0</v>
      </c>
      <c r="AW946" s="451">
        <v>0</v>
      </c>
      <c r="AX946" s="451">
        <v>0</v>
      </c>
      <c r="AY946" s="447">
        <v>0</v>
      </c>
      <c r="AZ946" s="451">
        <v>0</v>
      </c>
      <c r="BA946" s="428">
        <v>0</v>
      </c>
      <c r="BJ946" s="435">
        <v>1</v>
      </c>
      <c r="BL946" s="435">
        <v>3</v>
      </c>
      <c r="BQ946" s="436">
        <v>1</v>
      </c>
      <c r="BR946" s="442">
        <v>3</v>
      </c>
    </row>
    <row r="947" spans="1:70" ht="12.75" customHeight="1">
      <c r="A947" s="467">
        <v>40883</v>
      </c>
      <c r="B947" s="367">
        <v>19</v>
      </c>
      <c r="C947" s="367">
        <v>20</v>
      </c>
      <c r="D947" s="367">
        <v>21</v>
      </c>
      <c r="E947" s="367">
        <v>34</v>
      </c>
      <c r="F947" s="367">
        <v>38</v>
      </c>
      <c r="G947" s="368">
        <v>0</v>
      </c>
      <c r="H947" s="368">
        <v>3</v>
      </c>
      <c r="I947" s="500">
        <v>9</v>
      </c>
      <c r="R947" s="419">
        <v>4</v>
      </c>
      <c r="S947" s="421">
        <v>0</v>
      </c>
      <c r="T947" s="422">
        <v>1</v>
      </c>
      <c r="U947" s="453">
        <v>0</v>
      </c>
      <c r="V947" s="458">
        <v>0</v>
      </c>
      <c r="W947" s="456">
        <v>2</v>
      </c>
      <c r="X947" s="422">
        <v>0</v>
      </c>
      <c r="Y947" s="453">
        <v>1</v>
      </c>
      <c r="Z947" s="458">
        <v>0</v>
      </c>
      <c r="AA947" s="456">
        <v>0</v>
      </c>
      <c r="AB947" s="422">
        <v>0</v>
      </c>
      <c r="AC947" s="453">
        <v>0</v>
      </c>
      <c r="AD947" s="458">
        <v>1</v>
      </c>
      <c r="AE947" s="456">
        <v>0</v>
      </c>
      <c r="AF947" s="422">
        <v>1</v>
      </c>
      <c r="AG947" s="453">
        <v>0</v>
      </c>
      <c r="AH947" s="458">
        <v>0</v>
      </c>
      <c r="AI947" s="456">
        <v>0</v>
      </c>
      <c r="AJ947" s="422">
        <v>1</v>
      </c>
      <c r="AK947" s="453">
        <v>1</v>
      </c>
      <c r="AL947" s="444">
        <v>0</v>
      </c>
      <c r="AM947" s="449">
        <v>0</v>
      </c>
      <c r="AN947" s="447">
        <v>0</v>
      </c>
      <c r="AO947" s="451">
        <v>1</v>
      </c>
      <c r="AP947" s="451">
        <v>0</v>
      </c>
      <c r="AQ947" s="451">
        <v>0</v>
      </c>
      <c r="AR947" s="451">
        <v>0</v>
      </c>
      <c r="AS947" s="451">
        <v>0</v>
      </c>
      <c r="AT947" s="451">
        <v>0</v>
      </c>
      <c r="AU947" s="451">
        <v>0</v>
      </c>
      <c r="AV947" s="451">
        <v>0</v>
      </c>
      <c r="AW947" s="451">
        <v>0</v>
      </c>
      <c r="AX947" s="451">
        <v>0</v>
      </c>
      <c r="AY947" s="447">
        <v>0</v>
      </c>
      <c r="AZ947" s="451">
        <v>0</v>
      </c>
      <c r="BA947" s="428">
        <v>0</v>
      </c>
      <c r="BJ947" s="435">
        <v>1</v>
      </c>
      <c r="BM947" s="435">
        <v>1</v>
      </c>
      <c r="BN947" s="435">
        <v>1</v>
      </c>
      <c r="BO947" s="435">
        <v>2</v>
      </c>
      <c r="BR947" s="442">
        <v>4</v>
      </c>
    </row>
    <row r="948" spans="1:70" ht="12.75" customHeight="1">
      <c r="A948" s="467">
        <v>40879</v>
      </c>
      <c r="B948" s="367">
        <v>7</v>
      </c>
      <c r="C948" s="367">
        <v>27</v>
      </c>
      <c r="D948" s="367">
        <v>30</v>
      </c>
      <c r="E948" s="367">
        <v>40</v>
      </c>
      <c r="F948" s="367">
        <v>43</v>
      </c>
      <c r="G948" s="368">
        <v>0</v>
      </c>
      <c r="H948" s="368">
        <v>8</v>
      </c>
      <c r="I948" s="500">
        <v>9</v>
      </c>
      <c r="R948" s="419">
        <v>3</v>
      </c>
      <c r="S948" s="421">
        <v>0</v>
      </c>
      <c r="T948" s="422">
        <v>0</v>
      </c>
      <c r="U948" s="453">
        <v>0</v>
      </c>
      <c r="V948" s="458">
        <v>1</v>
      </c>
      <c r="W948" s="456">
        <v>1</v>
      </c>
      <c r="X948" s="422">
        <v>0</v>
      </c>
      <c r="Y948" s="453">
        <v>0</v>
      </c>
      <c r="Z948" s="458">
        <v>0</v>
      </c>
      <c r="AA948" s="456">
        <v>0</v>
      </c>
      <c r="AB948" s="422">
        <v>0</v>
      </c>
      <c r="AC948" s="453">
        <v>1</v>
      </c>
      <c r="AD948" s="458">
        <v>0</v>
      </c>
      <c r="AE948" s="456">
        <v>1</v>
      </c>
      <c r="AF948" s="422">
        <v>0</v>
      </c>
      <c r="AG948" s="453">
        <v>1</v>
      </c>
      <c r="AH948" s="458">
        <v>1</v>
      </c>
      <c r="AI948" s="456">
        <v>0</v>
      </c>
      <c r="AJ948" s="422">
        <v>0</v>
      </c>
      <c r="AK948" s="453">
        <v>0</v>
      </c>
      <c r="AL948" s="444">
        <v>1</v>
      </c>
      <c r="AM948" s="449">
        <v>0</v>
      </c>
      <c r="AN948" s="447">
        <v>0</v>
      </c>
      <c r="AO948" s="451">
        <v>0</v>
      </c>
      <c r="AP948" s="451">
        <v>0</v>
      </c>
      <c r="AQ948" s="451">
        <v>0</v>
      </c>
      <c r="AR948" s="451">
        <v>0</v>
      </c>
      <c r="AS948" s="451">
        <v>0</v>
      </c>
      <c r="AT948" s="451">
        <v>0</v>
      </c>
      <c r="AU948" s="451">
        <v>0</v>
      </c>
      <c r="AV948" s="451">
        <v>0</v>
      </c>
      <c r="AW948" s="451">
        <v>0</v>
      </c>
      <c r="AX948" s="451">
        <v>0</v>
      </c>
      <c r="AY948" s="447">
        <v>0</v>
      </c>
      <c r="AZ948" s="451">
        <v>0</v>
      </c>
      <c r="BA948" s="428">
        <v>0</v>
      </c>
      <c r="BH948" s="434">
        <v>1</v>
      </c>
      <c r="BI948" s="435">
        <v>1</v>
      </c>
      <c r="BK948" s="435">
        <v>1</v>
      </c>
      <c r="BL948" s="435">
        <v>1</v>
      </c>
      <c r="BP948" s="435">
        <v>1</v>
      </c>
      <c r="BR948" s="442">
        <v>5</v>
      </c>
    </row>
    <row r="949" spans="1:70" ht="12.75" customHeight="1">
      <c r="A949" s="467">
        <v>40876</v>
      </c>
      <c r="B949" s="367">
        <v>11</v>
      </c>
      <c r="C949" s="367">
        <v>25</v>
      </c>
      <c r="D949" s="367">
        <v>41</v>
      </c>
      <c r="E949" s="367">
        <v>45</v>
      </c>
      <c r="F949" s="367">
        <v>50</v>
      </c>
      <c r="G949" s="368">
        <v>0</v>
      </c>
      <c r="H949" s="368">
        <v>2</v>
      </c>
      <c r="I949" s="500">
        <v>7</v>
      </c>
      <c r="R949" s="419">
        <v>2</v>
      </c>
      <c r="S949" s="421">
        <v>0</v>
      </c>
      <c r="T949" s="422">
        <v>0</v>
      </c>
      <c r="U949" s="453">
        <v>0</v>
      </c>
      <c r="V949" s="458">
        <v>1</v>
      </c>
      <c r="W949" s="456">
        <v>0</v>
      </c>
      <c r="X949" s="422">
        <v>1</v>
      </c>
      <c r="Y949" s="453">
        <v>1</v>
      </c>
      <c r="Z949" s="458">
        <v>0</v>
      </c>
      <c r="AA949" s="456">
        <v>0</v>
      </c>
      <c r="AB949" s="422">
        <v>1</v>
      </c>
      <c r="AC949" s="453">
        <v>0</v>
      </c>
      <c r="AD949" s="458">
        <v>0</v>
      </c>
      <c r="AE949" s="456">
        <v>3</v>
      </c>
      <c r="AF949" s="422">
        <v>1</v>
      </c>
      <c r="AG949" s="453">
        <v>1</v>
      </c>
      <c r="AH949" s="458">
        <v>0</v>
      </c>
      <c r="AI949" s="456">
        <v>1</v>
      </c>
      <c r="AJ949" s="422">
        <v>0</v>
      </c>
      <c r="AK949" s="453">
        <v>0</v>
      </c>
      <c r="AL949" s="444">
        <v>0</v>
      </c>
      <c r="AM949" s="449">
        <v>0</v>
      </c>
      <c r="AN949" s="447">
        <v>0</v>
      </c>
      <c r="AO949" s="451">
        <v>0</v>
      </c>
      <c r="AP949" s="451">
        <v>0</v>
      </c>
      <c r="AQ949" s="451">
        <v>0</v>
      </c>
      <c r="AR949" s="451">
        <v>0</v>
      </c>
      <c r="AS949" s="451">
        <v>1</v>
      </c>
      <c r="AT949" s="451">
        <v>0</v>
      </c>
      <c r="AU949" s="451">
        <v>0</v>
      </c>
      <c r="AV949" s="451">
        <v>0</v>
      </c>
      <c r="AW949" s="451">
        <v>0</v>
      </c>
      <c r="AX949" s="451">
        <v>0</v>
      </c>
      <c r="AY949" s="447">
        <v>0</v>
      </c>
      <c r="AZ949" s="451">
        <v>0</v>
      </c>
      <c r="BA949" s="428">
        <v>0</v>
      </c>
      <c r="BH949" s="434">
        <v>1</v>
      </c>
      <c r="BI949" s="435">
        <v>1</v>
      </c>
      <c r="BL949" s="435">
        <v>1</v>
      </c>
      <c r="BM949" s="435">
        <v>1</v>
      </c>
      <c r="BQ949" s="436">
        <v>1</v>
      </c>
      <c r="BR949" s="442">
        <v>5</v>
      </c>
    </row>
    <row r="950" spans="1:70" ht="12.75" customHeight="1">
      <c r="A950" s="467">
        <v>40872</v>
      </c>
      <c r="B950" s="367">
        <v>14</v>
      </c>
      <c r="C950" s="367">
        <v>19</v>
      </c>
      <c r="D950" s="367">
        <v>26</v>
      </c>
      <c r="E950" s="367">
        <v>28</v>
      </c>
      <c r="F950" s="367">
        <v>34</v>
      </c>
      <c r="G950" s="368">
        <v>0</v>
      </c>
      <c r="H950" s="368">
        <v>5</v>
      </c>
      <c r="I950" s="500">
        <v>8</v>
      </c>
      <c r="R950" s="419">
        <v>4</v>
      </c>
      <c r="S950" s="421">
        <v>0</v>
      </c>
      <c r="T950" s="422">
        <v>0</v>
      </c>
      <c r="U950" s="453">
        <v>0</v>
      </c>
      <c r="V950" s="458">
        <v>0</v>
      </c>
      <c r="W950" s="456">
        <v>0</v>
      </c>
      <c r="X950" s="422">
        <v>0</v>
      </c>
      <c r="Y950" s="453">
        <v>0</v>
      </c>
      <c r="Z950" s="458">
        <v>0</v>
      </c>
      <c r="AA950" s="456">
        <v>0</v>
      </c>
      <c r="AB950" s="422">
        <v>1</v>
      </c>
      <c r="AC950" s="453">
        <v>1</v>
      </c>
      <c r="AD950" s="458">
        <v>0</v>
      </c>
      <c r="AE950" s="456">
        <v>1</v>
      </c>
      <c r="AF950" s="422">
        <v>0</v>
      </c>
      <c r="AG950" s="453">
        <v>0</v>
      </c>
      <c r="AH950" s="458">
        <v>1</v>
      </c>
      <c r="AI950" s="456">
        <v>1</v>
      </c>
      <c r="AJ950" s="422">
        <v>0</v>
      </c>
      <c r="AK950" s="453">
        <v>1</v>
      </c>
      <c r="AL950" s="444">
        <v>2</v>
      </c>
      <c r="AM950" s="449">
        <v>0</v>
      </c>
      <c r="AN950" s="447">
        <v>1</v>
      </c>
      <c r="AO950" s="451">
        <v>0</v>
      </c>
      <c r="AP950" s="451">
        <v>0</v>
      </c>
      <c r="AQ950" s="451">
        <v>0</v>
      </c>
      <c r="AR950" s="451">
        <v>0</v>
      </c>
      <c r="AS950" s="451">
        <v>0</v>
      </c>
      <c r="AT950" s="451">
        <v>0</v>
      </c>
      <c r="AU950" s="451">
        <v>0</v>
      </c>
      <c r="AV950" s="451">
        <v>0</v>
      </c>
      <c r="AW950" s="451">
        <v>0</v>
      </c>
      <c r="AX950" s="451">
        <v>0</v>
      </c>
      <c r="AY950" s="447">
        <v>0</v>
      </c>
      <c r="AZ950" s="451">
        <v>0</v>
      </c>
      <c r="BA950" s="428">
        <v>0</v>
      </c>
      <c r="BH950" s="434">
        <v>1</v>
      </c>
      <c r="BI950" s="435">
        <v>2</v>
      </c>
      <c r="BK950" s="435">
        <v>1</v>
      </c>
      <c r="BL950" s="435">
        <v>1</v>
      </c>
      <c r="BR950" s="442">
        <v>4</v>
      </c>
    </row>
    <row r="951" spans="1:70" ht="12.75" customHeight="1">
      <c r="A951" s="467">
        <v>40869</v>
      </c>
      <c r="B951" s="367">
        <v>16</v>
      </c>
      <c r="C951" s="367">
        <v>18</v>
      </c>
      <c r="D951" s="367">
        <v>24</v>
      </c>
      <c r="E951" s="367">
        <v>38</v>
      </c>
      <c r="F951" s="367">
        <v>40</v>
      </c>
      <c r="G951" s="368">
        <v>0</v>
      </c>
      <c r="H951" s="368">
        <v>2</v>
      </c>
      <c r="I951" s="500">
        <v>4</v>
      </c>
      <c r="R951" s="419">
        <v>2</v>
      </c>
      <c r="S951" s="421">
        <v>1</v>
      </c>
      <c r="T951" s="422">
        <v>2</v>
      </c>
      <c r="U951" s="453">
        <v>0</v>
      </c>
      <c r="V951" s="458">
        <v>0</v>
      </c>
      <c r="W951" s="456">
        <v>1</v>
      </c>
      <c r="X951" s="422">
        <v>0</v>
      </c>
      <c r="Y951" s="453">
        <v>1</v>
      </c>
      <c r="Z951" s="458">
        <v>0</v>
      </c>
      <c r="AA951" s="456">
        <v>0</v>
      </c>
      <c r="AB951" s="422">
        <v>1</v>
      </c>
      <c r="AC951" s="453">
        <v>0</v>
      </c>
      <c r="AD951" s="458">
        <v>0</v>
      </c>
      <c r="AE951" s="456">
        <v>1</v>
      </c>
      <c r="AF951" s="422">
        <v>1</v>
      </c>
      <c r="AG951" s="453">
        <v>0</v>
      </c>
      <c r="AH951" s="458">
        <v>1</v>
      </c>
      <c r="AI951" s="456">
        <v>0</v>
      </c>
      <c r="AJ951" s="422">
        <v>0</v>
      </c>
      <c r="AK951" s="453">
        <v>1</v>
      </c>
      <c r="AL951" s="444">
        <v>1</v>
      </c>
      <c r="AM951" s="449">
        <v>0</v>
      </c>
      <c r="AN951" s="447">
        <v>1</v>
      </c>
      <c r="AO951" s="451">
        <v>0</v>
      </c>
      <c r="AP951" s="451">
        <v>0</v>
      </c>
      <c r="AQ951" s="451">
        <v>0</v>
      </c>
      <c r="AR951" s="451">
        <v>0</v>
      </c>
      <c r="AS951" s="451">
        <v>0</v>
      </c>
      <c r="AT951" s="451">
        <v>0</v>
      </c>
      <c r="AU951" s="451">
        <v>0</v>
      </c>
      <c r="AV951" s="451">
        <v>0</v>
      </c>
      <c r="AW951" s="451">
        <v>0</v>
      </c>
      <c r="AX951" s="451">
        <v>0</v>
      </c>
      <c r="AY951" s="447">
        <v>0</v>
      </c>
      <c r="AZ951" s="451">
        <v>0</v>
      </c>
      <c r="BA951" s="428">
        <v>0</v>
      </c>
      <c r="BH951" s="434">
        <v>1</v>
      </c>
      <c r="BK951" s="435">
        <v>1</v>
      </c>
      <c r="BL951" s="435">
        <v>1</v>
      </c>
      <c r="BM951" s="435">
        <v>1</v>
      </c>
      <c r="BN951" s="435">
        <v>1</v>
      </c>
      <c r="BR951" s="442">
        <v>5</v>
      </c>
    </row>
    <row r="952" spans="1:70" ht="12.75" customHeight="1">
      <c r="A952" s="467">
        <v>40865</v>
      </c>
      <c r="B952" s="367">
        <v>4</v>
      </c>
      <c r="C952" s="367">
        <v>12</v>
      </c>
      <c r="D952" s="367">
        <v>24</v>
      </c>
      <c r="E952" s="367">
        <v>39</v>
      </c>
      <c r="F952" s="367">
        <v>44</v>
      </c>
      <c r="G952" s="368">
        <v>0</v>
      </c>
      <c r="H952" s="368">
        <v>2</v>
      </c>
      <c r="I952" s="500">
        <v>4</v>
      </c>
      <c r="R952" s="419">
        <v>2</v>
      </c>
      <c r="S952" s="421">
        <v>0</v>
      </c>
      <c r="T952" s="422">
        <v>0</v>
      </c>
      <c r="U952" s="453">
        <v>1</v>
      </c>
      <c r="V952" s="458">
        <v>0</v>
      </c>
      <c r="W952" s="456">
        <v>1</v>
      </c>
      <c r="X952" s="422">
        <v>0</v>
      </c>
      <c r="Y952" s="453">
        <v>0</v>
      </c>
      <c r="Z952" s="458">
        <v>1</v>
      </c>
      <c r="AA952" s="456">
        <v>0</v>
      </c>
      <c r="AB952" s="422">
        <v>0</v>
      </c>
      <c r="AC952" s="453">
        <v>1</v>
      </c>
      <c r="AD952" s="458">
        <v>1</v>
      </c>
      <c r="AE952" s="456">
        <v>2</v>
      </c>
      <c r="AF952" s="422">
        <v>1</v>
      </c>
      <c r="AG952" s="453">
        <v>0</v>
      </c>
      <c r="AH952" s="458">
        <v>0</v>
      </c>
      <c r="AI952" s="456">
        <v>0</v>
      </c>
      <c r="AJ952" s="422">
        <v>1</v>
      </c>
      <c r="AK952" s="453">
        <v>1</v>
      </c>
      <c r="AL952" s="444">
        <v>0</v>
      </c>
      <c r="AM952" s="449">
        <v>0</v>
      </c>
      <c r="AN952" s="447">
        <v>0</v>
      </c>
      <c r="AO952" s="451">
        <v>0</v>
      </c>
      <c r="AP952" s="451">
        <v>1</v>
      </c>
      <c r="AQ952" s="451">
        <v>0</v>
      </c>
      <c r="AR952" s="451">
        <v>0</v>
      </c>
      <c r="AS952" s="451">
        <v>0</v>
      </c>
      <c r="AT952" s="451">
        <v>0</v>
      </c>
      <c r="AU952" s="451">
        <v>0</v>
      </c>
      <c r="AV952" s="451">
        <v>0</v>
      </c>
      <c r="AW952" s="451">
        <v>0</v>
      </c>
      <c r="AX952" s="451">
        <v>0</v>
      </c>
      <c r="AY952" s="447">
        <v>0</v>
      </c>
      <c r="AZ952" s="451">
        <v>0</v>
      </c>
      <c r="BA952" s="428">
        <v>0</v>
      </c>
      <c r="BH952" s="434">
        <v>2</v>
      </c>
      <c r="BN952" s="435">
        <v>1</v>
      </c>
      <c r="BO952" s="435">
        <v>1</v>
      </c>
      <c r="BQ952" s="436">
        <v>1</v>
      </c>
      <c r="BR952" s="442">
        <v>4</v>
      </c>
    </row>
    <row r="953" spans="1:70" ht="12.75" customHeight="1">
      <c r="A953" s="467">
        <v>40862</v>
      </c>
      <c r="B953" s="367">
        <v>6</v>
      </c>
      <c r="C953" s="367">
        <v>17</v>
      </c>
      <c r="D953" s="367">
        <v>22</v>
      </c>
      <c r="E953" s="367">
        <v>45</v>
      </c>
      <c r="F953" s="367">
        <v>47</v>
      </c>
      <c r="G953" s="368">
        <v>0</v>
      </c>
      <c r="H953" s="368">
        <v>3</v>
      </c>
      <c r="I953" s="500">
        <v>11</v>
      </c>
      <c r="R953" s="419">
        <v>4</v>
      </c>
      <c r="S953" s="421">
        <v>0</v>
      </c>
      <c r="T953" s="422">
        <v>1</v>
      </c>
      <c r="U953" s="453">
        <v>0</v>
      </c>
      <c r="V953" s="458">
        <v>0</v>
      </c>
      <c r="W953" s="456">
        <v>0</v>
      </c>
      <c r="X953" s="422">
        <v>0</v>
      </c>
      <c r="Y953" s="453">
        <v>1</v>
      </c>
      <c r="Z953" s="458">
        <v>1</v>
      </c>
      <c r="AA953" s="456">
        <v>1</v>
      </c>
      <c r="AB953" s="422">
        <v>0</v>
      </c>
      <c r="AC953" s="453">
        <v>1</v>
      </c>
      <c r="AD953" s="458">
        <v>0</v>
      </c>
      <c r="AE953" s="456">
        <v>0</v>
      </c>
      <c r="AF953" s="422">
        <v>0</v>
      </c>
      <c r="AG953" s="453">
        <v>0</v>
      </c>
      <c r="AH953" s="458">
        <v>0</v>
      </c>
      <c r="AI953" s="456">
        <v>1</v>
      </c>
      <c r="AJ953" s="422">
        <v>1</v>
      </c>
      <c r="AK953" s="453">
        <v>0</v>
      </c>
      <c r="AL953" s="444">
        <v>0</v>
      </c>
      <c r="AM953" s="449">
        <v>0</v>
      </c>
      <c r="AN953" s="447">
        <v>0</v>
      </c>
      <c r="AO953" s="451">
        <v>0</v>
      </c>
      <c r="AP953" s="451">
        <v>0</v>
      </c>
      <c r="AQ953" s="451">
        <v>0</v>
      </c>
      <c r="AR953" s="451">
        <v>0</v>
      </c>
      <c r="AS953" s="451">
        <v>0</v>
      </c>
      <c r="AT953" s="451">
        <v>0</v>
      </c>
      <c r="AU953" s="451">
        <v>0</v>
      </c>
      <c r="AV953" s="451">
        <v>0</v>
      </c>
      <c r="AW953" s="451">
        <v>0</v>
      </c>
      <c r="AX953" s="451">
        <v>0</v>
      </c>
      <c r="AY953" s="447">
        <v>0</v>
      </c>
      <c r="AZ953" s="451">
        <v>0</v>
      </c>
      <c r="BA953" s="428">
        <v>0</v>
      </c>
      <c r="BJ953" s="435">
        <v>2</v>
      </c>
      <c r="BO953" s="435">
        <v>1</v>
      </c>
      <c r="BP953" s="435">
        <v>1</v>
      </c>
      <c r="BQ953" s="436">
        <v>1</v>
      </c>
      <c r="BR953" s="442">
        <v>4</v>
      </c>
    </row>
    <row r="954" spans="1:70" ht="12.75" customHeight="1">
      <c r="A954" s="467">
        <v>40858</v>
      </c>
      <c r="B954" s="367">
        <v>1</v>
      </c>
      <c r="C954" s="367">
        <v>4</v>
      </c>
      <c r="D954" s="367">
        <v>18</v>
      </c>
      <c r="E954" s="367">
        <v>23</v>
      </c>
      <c r="F954" s="367">
        <v>30</v>
      </c>
      <c r="G954" s="368">
        <v>0</v>
      </c>
      <c r="H954" s="368">
        <v>3</v>
      </c>
      <c r="I954" s="500">
        <v>7</v>
      </c>
      <c r="R954" s="419">
        <v>3</v>
      </c>
      <c r="S954" s="421">
        <v>2</v>
      </c>
      <c r="T954" s="422">
        <v>0</v>
      </c>
      <c r="U954" s="453">
        <v>0</v>
      </c>
      <c r="V954" s="458">
        <v>0</v>
      </c>
      <c r="W954" s="456">
        <v>1</v>
      </c>
      <c r="X954" s="422">
        <v>0</v>
      </c>
      <c r="Y954" s="453">
        <v>0</v>
      </c>
      <c r="Z954" s="458">
        <v>0</v>
      </c>
      <c r="AA954" s="456">
        <v>0</v>
      </c>
      <c r="AB954" s="422">
        <v>0</v>
      </c>
      <c r="AC954" s="453">
        <v>0</v>
      </c>
      <c r="AD954" s="458">
        <v>0</v>
      </c>
      <c r="AE954" s="456">
        <v>2</v>
      </c>
      <c r="AF954" s="422">
        <v>0</v>
      </c>
      <c r="AG954" s="453">
        <v>1</v>
      </c>
      <c r="AH954" s="458">
        <v>1</v>
      </c>
      <c r="AI954" s="456">
        <v>2</v>
      </c>
      <c r="AJ954" s="422">
        <v>0</v>
      </c>
      <c r="AK954" s="453">
        <v>1</v>
      </c>
      <c r="AL954" s="444">
        <v>0</v>
      </c>
      <c r="AM954" s="449">
        <v>0</v>
      </c>
      <c r="AN954" s="447">
        <v>0</v>
      </c>
      <c r="AO954" s="451">
        <v>3</v>
      </c>
      <c r="AP954" s="451">
        <v>0</v>
      </c>
      <c r="AQ954" s="451">
        <v>0</v>
      </c>
      <c r="AR954" s="451">
        <v>0</v>
      </c>
      <c r="AS954" s="451">
        <v>0</v>
      </c>
      <c r="AT954" s="451">
        <v>0</v>
      </c>
      <c r="AU954" s="451">
        <v>0</v>
      </c>
      <c r="AV954" s="451">
        <v>0</v>
      </c>
      <c r="AW954" s="451">
        <v>0</v>
      </c>
      <c r="AX954" s="451">
        <v>0</v>
      </c>
      <c r="AY954" s="447">
        <v>0</v>
      </c>
      <c r="AZ954" s="451">
        <v>0</v>
      </c>
      <c r="BA954" s="428">
        <v>0</v>
      </c>
      <c r="BJ954" s="435">
        <v>1</v>
      </c>
      <c r="BK954" s="435">
        <v>1</v>
      </c>
      <c r="BN954" s="435">
        <v>1</v>
      </c>
      <c r="BO954" s="435">
        <v>1</v>
      </c>
      <c r="BQ954" s="436">
        <v>1</v>
      </c>
      <c r="BR954" s="442">
        <v>5</v>
      </c>
    </row>
    <row r="955" spans="1:70" ht="12.75" customHeight="1">
      <c r="A955" s="467">
        <v>40855</v>
      </c>
      <c r="B955" s="367">
        <v>1</v>
      </c>
      <c r="C955" s="367">
        <v>4</v>
      </c>
      <c r="D955" s="367">
        <v>15</v>
      </c>
      <c r="E955" s="367">
        <v>29</v>
      </c>
      <c r="F955" s="367">
        <v>40</v>
      </c>
      <c r="G955" s="368">
        <v>0</v>
      </c>
      <c r="H955" s="368">
        <v>1</v>
      </c>
      <c r="I955" s="500">
        <v>5</v>
      </c>
      <c r="R955" s="419">
        <v>2</v>
      </c>
      <c r="S955" s="421">
        <v>0</v>
      </c>
      <c r="T955" s="422">
        <v>0</v>
      </c>
      <c r="U955" s="453">
        <v>0</v>
      </c>
      <c r="V955" s="458">
        <v>1</v>
      </c>
      <c r="W955" s="456">
        <v>0</v>
      </c>
      <c r="X955" s="422">
        <v>0</v>
      </c>
      <c r="Y955" s="453">
        <v>0</v>
      </c>
      <c r="Z955" s="458">
        <v>0</v>
      </c>
      <c r="AA955" s="456">
        <v>0</v>
      </c>
      <c r="AB955" s="422">
        <v>1</v>
      </c>
      <c r="AC955" s="453">
        <v>0</v>
      </c>
      <c r="AD955" s="458">
        <v>0</v>
      </c>
      <c r="AE955" s="456">
        <v>1</v>
      </c>
      <c r="AF955" s="422">
        <v>1</v>
      </c>
      <c r="AG955" s="453">
        <v>2</v>
      </c>
      <c r="AH955" s="458">
        <v>0</v>
      </c>
      <c r="AI955" s="456">
        <v>0</v>
      </c>
      <c r="AJ955" s="422">
        <v>1</v>
      </c>
      <c r="AK955" s="453">
        <v>0</v>
      </c>
      <c r="AL955" s="444">
        <v>0</v>
      </c>
      <c r="AM955" s="449">
        <v>0</v>
      </c>
      <c r="AN955" s="447">
        <v>0</v>
      </c>
      <c r="AO955" s="451">
        <v>1</v>
      </c>
      <c r="AP955" s="451">
        <v>0</v>
      </c>
      <c r="AQ955" s="451">
        <v>0</v>
      </c>
      <c r="AR955" s="451">
        <v>0</v>
      </c>
      <c r="AS955" s="451">
        <v>0</v>
      </c>
      <c r="AT955" s="451">
        <v>0</v>
      </c>
      <c r="AU955" s="451">
        <v>0</v>
      </c>
      <c r="AV955" s="451">
        <v>0</v>
      </c>
      <c r="AW955" s="451">
        <v>0</v>
      </c>
      <c r="AX955" s="451">
        <v>0</v>
      </c>
      <c r="AY955" s="447">
        <v>0</v>
      </c>
      <c r="AZ955" s="451">
        <v>0</v>
      </c>
      <c r="BA955" s="428">
        <v>0</v>
      </c>
      <c r="BK955" s="435">
        <v>1</v>
      </c>
      <c r="BN955" s="435">
        <v>1</v>
      </c>
      <c r="BO955" s="435">
        <v>1</v>
      </c>
      <c r="BP955" s="435">
        <v>2</v>
      </c>
      <c r="BR955" s="442">
        <v>4</v>
      </c>
    </row>
    <row r="956" spans="1:70" ht="12.75" customHeight="1">
      <c r="A956" s="467">
        <v>40851</v>
      </c>
      <c r="B956" s="367">
        <v>11</v>
      </c>
      <c r="C956" s="367">
        <v>14</v>
      </c>
      <c r="D956" s="367">
        <v>41</v>
      </c>
      <c r="E956" s="367">
        <v>43</v>
      </c>
      <c r="F956" s="367">
        <v>50</v>
      </c>
      <c r="G956" s="368">
        <v>0</v>
      </c>
      <c r="H956" s="368">
        <v>2</v>
      </c>
      <c r="I956" s="500">
        <v>9</v>
      </c>
      <c r="R956" s="419">
        <v>3</v>
      </c>
      <c r="S956" s="421">
        <v>1</v>
      </c>
      <c r="T956" s="422">
        <v>0</v>
      </c>
      <c r="U956" s="453">
        <v>1</v>
      </c>
      <c r="V956" s="458">
        <v>0</v>
      </c>
      <c r="W956" s="456">
        <v>0</v>
      </c>
      <c r="X956" s="422">
        <v>0</v>
      </c>
      <c r="Y956" s="453">
        <v>0</v>
      </c>
      <c r="Z956" s="458">
        <v>0</v>
      </c>
      <c r="AA956" s="456">
        <v>0</v>
      </c>
      <c r="AB956" s="422">
        <v>1</v>
      </c>
      <c r="AC956" s="453">
        <v>0</v>
      </c>
      <c r="AD956" s="458">
        <v>0</v>
      </c>
      <c r="AE956" s="456">
        <v>0</v>
      </c>
      <c r="AF956" s="422">
        <v>1</v>
      </c>
      <c r="AG956" s="453">
        <v>0</v>
      </c>
      <c r="AH956" s="458">
        <v>0</v>
      </c>
      <c r="AI956" s="456">
        <v>1</v>
      </c>
      <c r="AJ956" s="422">
        <v>0</v>
      </c>
      <c r="AK956" s="453">
        <v>0</v>
      </c>
      <c r="AL956" s="444">
        <v>0</v>
      </c>
      <c r="AM956" s="449">
        <v>0</v>
      </c>
      <c r="AN956" s="447">
        <v>0</v>
      </c>
      <c r="AO956" s="451">
        <v>0</v>
      </c>
      <c r="AP956" s="451">
        <v>0</v>
      </c>
      <c r="AQ956" s="451">
        <v>0</v>
      </c>
      <c r="AR956" s="451">
        <v>0</v>
      </c>
      <c r="AS956" s="451">
        <v>0</v>
      </c>
      <c r="AT956" s="451">
        <v>0</v>
      </c>
      <c r="AU956" s="451">
        <v>0</v>
      </c>
      <c r="AV956" s="451">
        <v>0</v>
      </c>
      <c r="AW956" s="451">
        <v>0</v>
      </c>
      <c r="AX956" s="451">
        <v>0</v>
      </c>
      <c r="AY956" s="447">
        <v>0</v>
      </c>
      <c r="AZ956" s="451">
        <v>0</v>
      </c>
      <c r="BA956" s="428">
        <v>0</v>
      </c>
      <c r="BJ956" s="435">
        <v>2</v>
      </c>
      <c r="BK956" s="435">
        <v>1</v>
      </c>
      <c r="BO956" s="435">
        <v>1</v>
      </c>
      <c r="BQ956" s="436">
        <v>1</v>
      </c>
      <c r="BR956" s="442">
        <v>4</v>
      </c>
    </row>
    <row r="957" spans="1:70" ht="12.75" customHeight="1">
      <c r="A957" s="467">
        <v>40848</v>
      </c>
      <c r="B957" s="367">
        <v>14</v>
      </c>
      <c r="C957" s="367">
        <v>20</v>
      </c>
      <c r="D957" s="367">
        <v>23</v>
      </c>
      <c r="E957" s="367">
        <v>45</v>
      </c>
      <c r="F957" s="367">
        <v>46</v>
      </c>
      <c r="G957" s="368">
        <v>0</v>
      </c>
      <c r="H957" s="368">
        <v>1</v>
      </c>
      <c r="I957" s="500">
        <v>11</v>
      </c>
      <c r="R957" s="419">
        <v>4</v>
      </c>
      <c r="S957" s="421">
        <v>1</v>
      </c>
      <c r="T957" s="422">
        <v>0</v>
      </c>
      <c r="U957" s="453">
        <v>0</v>
      </c>
      <c r="V957" s="458">
        <v>0</v>
      </c>
      <c r="W957" s="456">
        <v>1</v>
      </c>
      <c r="X957" s="422">
        <v>0</v>
      </c>
      <c r="Y957" s="453">
        <v>2</v>
      </c>
      <c r="Z957" s="458">
        <v>0</v>
      </c>
      <c r="AA957" s="456">
        <v>1</v>
      </c>
      <c r="AB957" s="422">
        <v>0</v>
      </c>
      <c r="AC957" s="453">
        <v>0</v>
      </c>
      <c r="AD957" s="458">
        <v>0</v>
      </c>
      <c r="AE957" s="456">
        <v>0</v>
      </c>
      <c r="AF957" s="422">
        <v>0</v>
      </c>
      <c r="AG957" s="453">
        <v>3</v>
      </c>
      <c r="AH957" s="458">
        <v>1</v>
      </c>
      <c r="AI957" s="456">
        <v>0</v>
      </c>
      <c r="AJ957" s="422">
        <v>1</v>
      </c>
      <c r="AK957" s="453">
        <v>0</v>
      </c>
      <c r="AL957" s="444">
        <v>0</v>
      </c>
      <c r="AM957" s="449">
        <v>0</v>
      </c>
      <c r="AN957" s="447">
        <v>0</v>
      </c>
      <c r="AO957" s="451">
        <v>1</v>
      </c>
      <c r="AP957" s="451">
        <v>0</v>
      </c>
      <c r="AQ957" s="451">
        <v>0</v>
      </c>
      <c r="AR957" s="451">
        <v>0</v>
      </c>
      <c r="AS957" s="451">
        <v>1</v>
      </c>
      <c r="AT957" s="451">
        <v>0</v>
      </c>
      <c r="AU957" s="451">
        <v>0</v>
      </c>
      <c r="AV957" s="451">
        <v>0</v>
      </c>
      <c r="AW957" s="451">
        <v>0</v>
      </c>
      <c r="AX957" s="451">
        <v>0</v>
      </c>
      <c r="AY957" s="447">
        <v>0</v>
      </c>
      <c r="AZ957" s="451">
        <v>0</v>
      </c>
      <c r="BA957" s="428">
        <v>0</v>
      </c>
      <c r="BI957" s="435">
        <v>1</v>
      </c>
      <c r="BJ957" s="435">
        <v>1</v>
      </c>
      <c r="BL957" s="435">
        <v>1</v>
      </c>
      <c r="BN957" s="435">
        <v>1</v>
      </c>
      <c r="BP957" s="435">
        <v>1</v>
      </c>
      <c r="BR957" s="442">
        <v>5</v>
      </c>
    </row>
    <row r="958" spans="1:70" ht="12.75" customHeight="1">
      <c r="A958" s="467">
        <v>40844</v>
      </c>
      <c r="B958" s="367">
        <v>16</v>
      </c>
      <c r="C958" s="367">
        <v>17</v>
      </c>
      <c r="D958" s="367">
        <v>20</v>
      </c>
      <c r="E958" s="367">
        <v>39</v>
      </c>
      <c r="F958" s="367">
        <v>50</v>
      </c>
      <c r="G958" s="368">
        <v>0</v>
      </c>
      <c r="H958" s="368">
        <v>4</v>
      </c>
      <c r="I958" s="500">
        <v>8</v>
      </c>
      <c r="R958" s="419">
        <v>3</v>
      </c>
      <c r="S958" s="421">
        <v>1</v>
      </c>
      <c r="T958" s="422">
        <v>1</v>
      </c>
      <c r="U958" s="453">
        <v>0</v>
      </c>
      <c r="V958" s="458">
        <v>1</v>
      </c>
      <c r="W958" s="456">
        <v>0</v>
      </c>
      <c r="X958" s="422">
        <v>0</v>
      </c>
      <c r="Y958" s="453">
        <v>0</v>
      </c>
      <c r="Z958" s="458">
        <v>0</v>
      </c>
      <c r="AA958" s="456">
        <v>1</v>
      </c>
      <c r="AB958" s="422">
        <v>0</v>
      </c>
      <c r="AC958" s="453">
        <v>0</v>
      </c>
      <c r="AD958" s="458">
        <v>1</v>
      </c>
      <c r="AE958" s="456">
        <v>1</v>
      </c>
      <c r="AF958" s="422">
        <v>1</v>
      </c>
      <c r="AG958" s="453">
        <v>0</v>
      </c>
      <c r="AH958" s="458">
        <v>0</v>
      </c>
      <c r="AI958" s="456">
        <v>0</v>
      </c>
      <c r="AJ958" s="422">
        <v>0</v>
      </c>
      <c r="AK958" s="453">
        <v>0</v>
      </c>
      <c r="AL958" s="444">
        <v>0</v>
      </c>
      <c r="AM958" s="449">
        <v>0</v>
      </c>
      <c r="AN958" s="447">
        <v>0</v>
      </c>
      <c r="AO958" s="451">
        <v>0</v>
      </c>
      <c r="AP958" s="451">
        <v>0</v>
      </c>
      <c r="AQ958" s="451">
        <v>0</v>
      </c>
      <c r="AR958" s="451">
        <v>0</v>
      </c>
      <c r="AS958" s="451">
        <v>0</v>
      </c>
      <c r="AT958" s="451">
        <v>0</v>
      </c>
      <c r="AU958" s="451">
        <v>0</v>
      </c>
      <c r="AV958" s="451">
        <v>0</v>
      </c>
      <c r="AW958" s="451">
        <v>0</v>
      </c>
      <c r="AX958" s="451">
        <v>0</v>
      </c>
      <c r="AY958" s="447">
        <v>0</v>
      </c>
      <c r="AZ958" s="451">
        <v>0</v>
      </c>
      <c r="BA958" s="428">
        <v>0</v>
      </c>
      <c r="BJ958" s="435">
        <v>1</v>
      </c>
      <c r="BL958" s="435">
        <v>1</v>
      </c>
      <c r="BN958" s="435">
        <v>1</v>
      </c>
      <c r="BP958" s="435">
        <v>2</v>
      </c>
      <c r="BR958" s="442">
        <v>4</v>
      </c>
    </row>
    <row r="959" spans="1:70" ht="12.75" customHeight="1">
      <c r="A959" s="467">
        <v>40841</v>
      </c>
      <c r="B959" s="367">
        <v>12</v>
      </c>
      <c r="C959" s="367">
        <v>22</v>
      </c>
      <c r="D959" s="367">
        <v>27</v>
      </c>
      <c r="E959" s="367">
        <v>28</v>
      </c>
      <c r="F959" s="367">
        <v>39</v>
      </c>
      <c r="G959" s="368">
        <v>0</v>
      </c>
      <c r="H959" s="368">
        <v>4</v>
      </c>
      <c r="I959" s="500">
        <v>10</v>
      </c>
      <c r="R959" s="419">
        <v>2</v>
      </c>
      <c r="S959" s="421">
        <v>0</v>
      </c>
      <c r="T959" s="422">
        <v>0</v>
      </c>
      <c r="U959" s="453">
        <v>0</v>
      </c>
      <c r="V959" s="458">
        <v>1</v>
      </c>
      <c r="W959" s="456">
        <v>1</v>
      </c>
      <c r="X959" s="422">
        <v>0</v>
      </c>
      <c r="Y959" s="453">
        <v>1</v>
      </c>
      <c r="Z959" s="458">
        <v>1</v>
      </c>
      <c r="AA959" s="456">
        <v>0</v>
      </c>
      <c r="AB959" s="422">
        <v>0</v>
      </c>
      <c r="AC959" s="453">
        <v>0</v>
      </c>
      <c r="AD959" s="458">
        <v>0</v>
      </c>
      <c r="AE959" s="456">
        <v>1</v>
      </c>
      <c r="AF959" s="422">
        <v>0</v>
      </c>
      <c r="AG959" s="453">
        <v>2</v>
      </c>
      <c r="AH959" s="458">
        <v>0</v>
      </c>
      <c r="AI959" s="456">
        <v>0</v>
      </c>
      <c r="AJ959" s="422">
        <v>0</v>
      </c>
      <c r="AK959" s="453">
        <v>0</v>
      </c>
      <c r="AL959" s="444">
        <v>0</v>
      </c>
      <c r="AM959" s="449">
        <v>0</v>
      </c>
      <c r="AN959" s="447">
        <v>0</v>
      </c>
      <c r="AO959" s="451">
        <v>1</v>
      </c>
      <c r="AP959" s="451">
        <v>0</v>
      </c>
      <c r="AQ959" s="451">
        <v>0</v>
      </c>
      <c r="AR959" s="451">
        <v>0</v>
      </c>
      <c r="AS959" s="451">
        <v>0</v>
      </c>
      <c r="AT959" s="451">
        <v>0</v>
      </c>
      <c r="AU959" s="451">
        <v>0</v>
      </c>
      <c r="AV959" s="451">
        <v>0</v>
      </c>
      <c r="AW959" s="451">
        <v>0</v>
      </c>
      <c r="AX959" s="451">
        <v>0</v>
      </c>
      <c r="AY959" s="447">
        <v>0</v>
      </c>
      <c r="AZ959" s="451">
        <v>0</v>
      </c>
      <c r="BA959" s="428">
        <v>0</v>
      </c>
      <c r="BK959" s="435">
        <v>1</v>
      </c>
      <c r="BL959" s="435">
        <v>1</v>
      </c>
      <c r="BM959" s="435">
        <v>1</v>
      </c>
      <c r="BN959" s="435">
        <v>1</v>
      </c>
      <c r="BP959" s="435">
        <v>1</v>
      </c>
      <c r="BR959" s="442">
        <v>5</v>
      </c>
    </row>
    <row r="960" spans="1:70" ht="12.75" customHeight="1">
      <c r="A960" s="467">
        <v>40837</v>
      </c>
      <c r="B960" s="367">
        <v>2</v>
      </c>
      <c r="C960" s="367">
        <v>19</v>
      </c>
      <c r="D960" s="367">
        <v>33</v>
      </c>
      <c r="E960" s="367">
        <v>37</v>
      </c>
      <c r="F960" s="367">
        <v>46</v>
      </c>
      <c r="G960" s="368">
        <v>0</v>
      </c>
      <c r="H960" s="368">
        <v>5</v>
      </c>
      <c r="I960" s="500">
        <v>8</v>
      </c>
      <c r="R960" s="419">
        <v>3</v>
      </c>
      <c r="S960" s="421">
        <v>2</v>
      </c>
      <c r="T960" s="422">
        <v>0</v>
      </c>
      <c r="U960" s="453">
        <v>0</v>
      </c>
      <c r="V960" s="458">
        <v>1</v>
      </c>
      <c r="W960" s="456">
        <v>0</v>
      </c>
      <c r="X960" s="422">
        <v>0</v>
      </c>
      <c r="Y960" s="453">
        <v>0</v>
      </c>
      <c r="Z960" s="458">
        <v>2</v>
      </c>
      <c r="AA960" s="456">
        <v>0</v>
      </c>
      <c r="AB960" s="422">
        <v>1</v>
      </c>
      <c r="AC960" s="453">
        <v>0</v>
      </c>
      <c r="AD960" s="458">
        <v>0</v>
      </c>
      <c r="AE960" s="456">
        <v>0</v>
      </c>
      <c r="AF960" s="422">
        <v>1</v>
      </c>
      <c r="AG960" s="453">
        <v>1</v>
      </c>
      <c r="AH960" s="458">
        <v>0</v>
      </c>
      <c r="AI960" s="456">
        <v>1</v>
      </c>
      <c r="AJ960" s="422">
        <v>0</v>
      </c>
      <c r="AK960" s="453">
        <v>1</v>
      </c>
      <c r="AL960" s="444">
        <v>0</v>
      </c>
      <c r="AM960" s="449">
        <v>1</v>
      </c>
      <c r="AN960" s="447">
        <v>0</v>
      </c>
      <c r="AO960" s="451">
        <v>1</v>
      </c>
      <c r="AP960" s="451">
        <v>0</v>
      </c>
      <c r="AQ960" s="451">
        <v>0</v>
      </c>
      <c r="AR960" s="451">
        <v>0</v>
      </c>
      <c r="AS960" s="451">
        <v>0</v>
      </c>
      <c r="AT960" s="451">
        <v>0</v>
      </c>
      <c r="AU960" s="451">
        <v>0</v>
      </c>
      <c r="AV960" s="451">
        <v>0</v>
      </c>
      <c r="AW960" s="451">
        <v>0</v>
      </c>
      <c r="AX960" s="451">
        <v>0</v>
      </c>
      <c r="AY960" s="447">
        <v>0</v>
      </c>
      <c r="AZ960" s="451">
        <v>0</v>
      </c>
      <c r="BA960" s="428">
        <v>0</v>
      </c>
      <c r="BI960" s="435">
        <v>1</v>
      </c>
      <c r="BL960" s="435">
        <v>1</v>
      </c>
      <c r="BM960" s="435">
        <v>2</v>
      </c>
      <c r="BP960" s="435">
        <v>1</v>
      </c>
      <c r="BR960" s="442">
        <v>4</v>
      </c>
    </row>
    <row r="961" spans="1:70" ht="12.75" customHeight="1">
      <c r="A961" s="467">
        <v>40834</v>
      </c>
      <c r="B961" s="367">
        <v>18</v>
      </c>
      <c r="C961" s="367">
        <v>23</v>
      </c>
      <c r="D961" s="367">
        <v>37</v>
      </c>
      <c r="E961" s="367">
        <v>46</v>
      </c>
      <c r="F961" s="367">
        <v>48</v>
      </c>
      <c r="G961" s="368">
        <v>0</v>
      </c>
      <c r="H961" s="368">
        <v>2</v>
      </c>
      <c r="I961" s="500">
        <v>10</v>
      </c>
      <c r="R961" s="419">
        <v>3</v>
      </c>
      <c r="S961" s="421">
        <v>1</v>
      </c>
      <c r="T961" s="422">
        <v>0</v>
      </c>
      <c r="U961" s="453">
        <v>1</v>
      </c>
      <c r="V961" s="458">
        <v>1</v>
      </c>
      <c r="W961" s="456">
        <v>1</v>
      </c>
      <c r="X961" s="422">
        <v>0</v>
      </c>
      <c r="Y961" s="453">
        <v>1</v>
      </c>
      <c r="Z961" s="458">
        <v>0</v>
      </c>
      <c r="AA961" s="456">
        <v>0</v>
      </c>
      <c r="AB961" s="422">
        <v>0</v>
      </c>
      <c r="AC961" s="453">
        <v>1</v>
      </c>
      <c r="AD961" s="458">
        <v>0</v>
      </c>
      <c r="AE961" s="456">
        <v>1</v>
      </c>
      <c r="AF961" s="422">
        <v>1</v>
      </c>
      <c r="AG961" s="453">
        <v>0</v>
      </c>
      <c r="AH961" s="458">
        <v>0</v>
      </c>
      <c r="AI961" s="456">
        <v>0</v>
      </c>
      <c r="AJ961" s="422">
        <v>1</v>
      </c>
      <c r="AK961" s="453">
        <v>0</v>
      </c>
      <c r="AL961" s="444">
        <v>1</v>
      </c>
      <c r="AM961" s="449">
        <v>0</v>
      </c>
      <c r="AN961" s="447">
        <v>0</v>
      </c>
      <c r="AO961" s="451">
        <v>0</v>
      </c>
      <c r="AP961" s="451">
        <v>0</v>
      </c>
      <c r="AQ961" s="451">
        <v>0</v>
      </c>
      <c r="AR961" s="451">
        <v>0</v>
      </c>
      <c r="AS961" s="451">
        <v>0</v>
      </c>
      <c r="AT961" s="451">
        <v>0</v>
      </c>
      <c r="AU961" s="451">
        <v>0</v>
      </c>
      <c r="AV961" s="451">
        <v>0</v>
      </c>
      <c r="AW961" s="451">
        <v>0</v>
      </c>
      <c r="AX961" s="451">
        <v>0</v>
      </c>
      <c r="AY961" s="447">
        <v>0</v>
      </c>
      <c r="AZ961" s="451">
        <v>0</v>
      </c>
      <c r="BA961" s="428">
        <v>0</v>
      </c>
      <c r="BH961" s="434">
        <v>1</v>
      </c>
      <c r="BM961" s="435">
        <v>1</v>
      </c>
      <c r="BO961" s="435">
        <v>1</v>
      </c>
      <c r="BP961" s="435">
        <v>2</v>
      </c>
      <c r="BR961" s="442">
        <v>4</v>
      </c>
    </row>
    <row r="962" spans="1:70" ht="12.75" customHeight="1">
      <c r="A962" s="467">
        <v>40830</v>
      </c>
      <c r="B962" s="367">
        <v>12</v>
      </c>
      <c r="C962" s="367">
        <v>23</v>
      </c>
      <c r="D962" s="367">
        <v>29</v>
      </c>
      <c r="E962" s="367">
        <v>32</v>
      </c>
      <c r="F962" s="367">
        <v>47</v>
      </c>
      <c r="G962" s="368">
        <v>0</v>
      </c>
      <c r="H962" s="368">
        <v>3</v>
      </c>
      <c r="I962" s="500">
        <v>5</v>
      </c>
      <c r="R962" s="419">
        <v>3</v>
      </c>
      <c r="S962" s="421">
        <v>1</v>
      </c>
      <c r="T962" s="422">
        <v>0</v>
      </c>
      <c r="U962" s="453">
        <v>0</v>
      </c>
      <c r="V962" s="458">
        <v>1</v>
      </c>
      <c r="W962" s="456">
        <v>1</v>
      </c>
      <c r="X962" s="422">
        <v>0</v>
      </c>
      <c r="Y962" s="453">
        <v>0</v>
      </c>
      <c r="Z962" s="458">
        <v>0</v>
      </c>
      <c r="AA962" s="456">
        <v>0</v>
      </c>
      <c r="AB962" s="422">
        <v>2</v>
      </c>
      <c r="AC962" s="453">
        <v>0</v>
      </c>
      <c r="AD962" s="458">
        <v>0</v>
      </c>
      <c r="AE962" s="456">
        <v>0</v>
      </c>
      <c r="AF962" s="422">
        <v>0</v>
      </c>
      <c r="AG962" s="453">
        <v>0</v>
      </c>
      <c r="AH962" s="458">
        <v>1</v>
      </c>
      <c r="AI962" s="456">
        <v>1</v>
      </c>
      <c r="AJ962" s="422">
        <v>0</v>
      </c>
      <c r="AK962" s="453">
        <v>0</v>
      </c>
      <c r="AL962" s="444">
        <v>0</v>
      </c>
      <c r="AM962" s="449">
        <v>1</v>
      </c>
      <c r="AN962" s="447">
        <v>0</v>
      </c>
      <c r="AO962" s="451">
        <v>0</v>
      </c>
      <c r="AP962" s="451">
        <v>0</v>
      </c>
      <c r="AQ962" s="451">
        <v>0</v>
      </c>
      <c r="AR962" s="451">
        <v>0</v>
      </c>
      <c r="AS962" s="451">
        <v>0</v>
      </c>
      <c r="AT962" s="451">
        <v>0</v>
      </c>
      <c r="AU962" s="451">
        <v>0</v>
      </c>
      <c r="AV962" s="451">
        <v>0</v>
      </c>
      <c r="AW962" s="451">
        <v>0</v>
      </c>
      <c r="AX962" s="451">
        <v>0</v>
      </c>
      <c r="AY962" s="447">
        <v>0</v>
      </c>
      <c r="AZ962" s="451">
        <v>0</v>
      </c>
      <c r="BA962" s="428">
        <v>0</v>
      </c>
      <c r="BK962" s="435">
        <v>1</v>
      </c>
      <c r="BL962" s="435">
        <v>2</v>
      </c>
      <c r="BN962" s="435">
        <v>1</v>
      </c>
      <c r="BP962" s="435">
        <v>1</v>
      </c>
      <c r="BR962" s="442">
        <v>4</v>
      </c>
    </row>
    <row r="963" spans="1:70" ht="12.75" customHeight="1">
      <c r="A963" s="467">
        <v>40827</v>
      </c>
      <c r="B963" s="367">
        <v>1</v>
      </c>
      <c r="C963" s="367">
        <v>4</v>
      </c>
      <c r="D963" s="367">
        <v>12</v>
      </c>
      <c r="E963" s="367">
        <v>16</v>
      </c>
      <c r="F963" s="367">
        <v>48</v>
      </c>
      <c r="G963" s="368">
        <v>0</v>
      </c>
      <c r="H963" s="368">
        <v>9</v>
      </c>
      <c r="I963" s="500">
        <v>10</v>
      </c>
      <c r="R963" s="419">
        <v>2</v>
      </c>
      <c r="S963" s="421">
        <v>0</v>
      </c>
      <c r="T963" s="422">
        <v>0</v>
      </c>
      <c r="U963" s="453">
        <v>1</v>
      </c>
      <c r="V963" s="458">
        <v>0</v>
      </c>
      <c r="W963" s="456">
        <v>0</v>
      </c>
      <c r="X963" s="422">
        <v>0</v>
      </c>
      <c r="Y963" s="453">
        <v>0</v>
      </c>
      <c r="Z963" s="458">
        <v>0</v>
      </c>
      <c r="AA963" s="456">
        <v>1</v>
      </c>
      <c r="AB963" s="422">
        <v>0</v>
      </c>
      <c r="AC963" s="453">
        <v>0</v>
      </c>
      <c r="AD963" s="458">
        <v>0</v>
      </c>
      <c r="AE963" s="456">
        <v>0</v>
      </c>
      <c r="AF963" s="422">
        <v>1</v>
      </c>
      <c r="AG963" s="453">
        <v>0</v>
      </c>
      <c r="AH963" s="458">
        <v>2</v>
      </c>
      <c r="AI963" s="456">
        <v>0</v>
      </c>
      <c r="AJ963" s="422">
        <v>0</v>
      </c>
      <c r="AK963" s="453">
        <v>1</v>
      </c>
      <c r="AL963" s="444">
        <v>1</v>
      </c>
      <c r="AM963" s="449">
        <v>1</v>
      </c>
      <c r="AN963" s="447">
        <v>0</v>
      </c>
      <c r="AO963" s="451">
        <v>0</v>
      </c>
      <c r="AP963" s="451">
        <v>0</v>
      </c>
      <c r="AQ963" s="451">
        <v>0</v>
      </c>
      <c r="AR963" s="451">
        <v>0</v>
      </c>
      <c r="AS963" s="451">
        <v>0</v>
      </c>
      <c r="AT963" s="451">
        <v>0</v>
      </c>
      <c r="AU963" s="451">
        <v>0</v>
      </c>
      <c r="AV963" s="451">
        <v>0</v>
      </c>
      <c r="AW963" s="451">
        <v>0</v>
      </c>
      <c r="AX963" s="451">
        <v>0</v>
      </c>
      <c r="AY963" s="447">
        <v>0</v>
      </c>
      <c r="AZ963" s="451">
        <v>0</v>
      </c>
      <c r="BA963" s="428">
        <v>0</v>
      </c>
      <c r="BM963" s="435">
        <v>1</v>
      </c>
      <c r="BN963" s="435">
        <v>1</v>
      </c>
      <c r="BP963" s="435">
        <v>1</v>
      </c>
      <c r="BQ963" s="436">
        <v>2</v>
      </c>
      <c r="BR963" s="442">
        <v>4</v>
      </c>
    </row>
    <row r="964" spans="1:70" ht="12.75" customHeight="1">
      <c r="A964" s="467">
        <v>40823</v>
      </c>
      <c r="B964" s="367">
        <v>18</v>
      </c>
      <c r="C964" s="367">
        <v>26</v>
      </c>
      <c r="D964" s="367">
        <v>34</v>
      </c>
      <c r="E964" s="367">
        <v>38</v>
      </c>
      <c r="F964" s="367">
        <v>42</v>
      </c>
      <c r="G964" s="368">
        <v>0</v>
      </c>
      <c r="H964" s="368">
        <v>5</v>
      </c>
      <c r="I964" s="500">
        <v>8</v>
      </c>
      <c r="R964" s="419">
        <v>4</v>
      </c>
      <c r="S964" s="421">
        <v>1</v>
      </c>
      <c r="T964" s="422">
        <v>1</v>
      </c>
      <c r="U964" s="453">
        <v>0</v>
      </c>
      <c r="V964" s="458">
        <v>0</v>
      </c>
      <c r="W964" s="456">
        <v>1</v>
      </c>
      <c r="X964" s="422">
        <v>1</v>
      </c>
      <c r="Y964" s="453">
        <v>1</v>
      </c>
      <c r="Z964" s="458">
        <v>0</v>
      </c>
      <c r="AA964" s="456">
        <v>1</v>
      </c>
      <c r="AB964" s="422">
        <v>0</v>
      </c>
      <c r="AC964" s="453">
        <v>1</v>
      </c>
      <c r="AD964" s="458">
        <v>0</v>
      </c>
      <c r="AE964" s="456">
        <v>0</v>
      </c>
      <c r="AF964" s="422">
        <v>0</v>
      </c>
      <c r="AG964" s="453">
        <v>1</v>
      </c>
      <c r="AH964" s="458">
        <v>0</v>
      </c>
      <c r="AI964" s="456">
        <v>1</v>
      </c>
      <c r="AJ964" s="422">
        <v>1</v>
      </c>
      <c r="AK964" s="453">
        <v>2</v>
      </c>
      <c r="AL964" s="444">
        <v>0</v>
      </c>
      <c r="AM964" s="449">
        <v>0</v>
      </c>
      <c r="AN964" s="447">
        <v>0</v>
      </c>
      <c r="AO964" s="451">
        <v>1</v>
      </c>
      <c r="AP964" s="451">
        <v>0</v>
      </c>
      <c r="AQ964" s="451">
        <v>0</v>
      </c>
      <c r="AR964" s="451">
        <v>0</v>
      </c>
      <c r="AS964" s="451">
        <v>0</v>
      </c>
      <c r="AT964" s="451">
        <v>0</v>
      </c>
      <c r="AU964" s="451">
        <v>0</v>
      </c>
      <c r="AV964" s="451">
        <v>0</v>
      </c>
      <c r="AW964" s="451">
        <v>0</v>
      </c>
      <c r="AX964" s="451">
        <v>0</v>
      </c>
      <c r="AY964" s="447">
        <v>0</v>
      </c>
      <c r="AZ964" s="451">
        <v>0</v>
      </c>
      <c r="BA964" s="428">
        <v>0</v>
      </c>
      <c r="BJ964" s="435">
        <v>2</v>
      </c>
      <c r="BO964" s="435">
        <v>1</v>
      </c>
      <c r="BP964" s="435">
        <v>1</v>
      </c>
      <c r="BQ964" s="436">
        <v>1</v>
      </c>
      <c r="BR964" s="442">
        <v>4</v>
      </c>
    </row>
    <row r="965" spans="1:70" ht="12.75" customHeight="1">
      <c r="A965" s="467">
        <v>40820</v>
      </c>
      <c r="B965" s="367">
        <v>14</v>
      </c>
      <c r="C965" s="367">
        <v>16</v>
      </c>
      <c r="D965" s="367">
        <v>23</v>
      </c>
      <c r="E965" s="367">
        <v>38</v>
      </c>
      <c r="F965" s="367">
        <v>45</v>
      </c>
      <c r="G965" s="368">
        <v>0</v>
      </c>
      <c r="H965" s="368">
        <v>8</v>
      </c>
      <c r="I965" s="500">
        <v>11</v>
      </c>
      <c r="R965" s="419">
        <v>4</v>
      </c>
      <c r="S965" s="421">
        <v>0</v>
      </c>
      <c r="T965" s="422">
        <v>0</v>
      </c>
      <c r="U965" s="453">
        <v>0</v>
      </c>
      <c r="V965" s="458">
        <v>0</v>
      </c>
      <c r="W965" s="456">
        <v>1</v>
      </c>
      <c r="X965" s="422">
        <v>0</v>
      </c>
      <c r="Y965" s="453">
        <v>1</v>
      </c>
      <c r="Z965" s="458">
        <v>1</v>
      </c>
      <c r="AA965" s="456">
        <v>0</v>
      </c>
      <c r="AB965" s="422">
        <v>0</v>
      </c>
      <c r="AC965" s="453">
        <v>0</v>
      </c>
      <c r="AD965" s="458">
        <v>0</v>
      </c>
      <c r="AE965" s="456">
        <v>0</v>
      </c>
      <c r="AF965" s="422">
        <v>0</v>
      </c>
      <c r="AG965" s="453">
        <v>0</v>
      </c>
      <c r="AH965" s="458">
        <v>1</v>
      </c>
      <c r="AI965" s="456">
        <v>1</v>
      </c>
      <c r="AJ965" s="422">
        <v>0</v>
      </c>
      <c r="AK965" s="453">
        <v>0</v>
      </c>
      <c r="AL965" s="444">
        <v>0</v>
      </c>
      <c r="AM965" s="449">
        <v>0</v>
      </c>
      <c r="AN965" s="447">
        <v>0</v>
      </c>
      <c r="AO965" s="451">
        <v>0</v>
      </c>
      <c r="AP965" s="451">
        <v>0</v>
      </c>
      <c r="AQ965" s="451">
        <v>0</v>
      </c>
      <c r="AR965" s="451">
        <v>0</v>
      </c>
      <c r="AS965" s="451">
        <v>0</v>
      </c>
      <c r="AT965" s="451">
        <v>0</v>
      </c>
      <c r="AU965" s="451">
        <v>0</v>
      </c>
      <c r="AV965" s="451">
        <v>0</v>
      </c>
      <c r="AW965" s="451">
        <v>0</v>
      </c>
      <c r="AX965" s="451">
        <v>0</v>
      </c>
      <c r="AY965" s="447">
        <v>0</v>
      </c>
      <c r="AZ965" s="451">
        <v>0</v>
      </c>
      <c r="BA965" s="428">
        <v>0</v>
      </c>
      <c r="BH965" s="434">
        <v>1</v>
      </c>
      <c r="BJ965" s="435">
        <v>1</v>
      </c>
      <c r="BP965" s="435">
        <v>1</v>
      </c>
      <c r="BQ965" s="436">
        <v>2</v>
      </c>
      <c r="BR965" s="442">
        <v>4</v>
      </c>
    </row>
    <row r="966" spans="1:70" ht="12.75" customHeight="1">
      <c r="A966" s="467">
        <v>40816</v>
      </c>
      <c r="B966" s="367">
        <v>5</v>
      </c>
      <c r="C966" s="367">
        <v>15</v>
      </c>
      <c r="D966" s="367">
        <v>28</v>
      </c>
      <c r="E966" s="367">
        <v>31</v>
      </c>
      <c r="F966" s="367">
        <v>44</v>
      </c>
      <c r="G966" s="368">
        <v>0</v>
      </c>
      <c r="H966" s="368">
        <v>1</v>
      </c>
      <c r="I966" s="500">
        <v>6</v>
      </c>
      <c r="R966" s="419">
        <v>2</v>
      </c>
      <c r="S966" s="421">
        <v>1</v>
      </c>
      <c r="T966" s="422">
        <v>0</v>
      </c>
      <c r="U966" s="453">
        <v>0</v>
      </c>
      <c r="V966" s="458">
        <v>1</v>
      </c>
      <c r="W966" s="456">
        <v>0</v>
      </c>
      <c r="X966" s="422">
        <v>0</v>
      </c>
      <c r="Y966" s="453">
        <v>0</v>
      </c>
      <c r="Z966" s="458">
        <v>0</v>
      </c>
      <c r="AA966" s="456">
        <v>1</v>
      </c>
      <c r="AB966" s="422">
        <v>0</v>
      </c>
      <c r="AC966" s="453">
        <v>3</v>
      </c>
      <c r="AD966" s="458">
        <v>1</v>
      </c>
      <c r="AE966" s="456">
        <v>0</v>
      </c>
      <c r="AF966" s="422">
        <v>0</v>
      </c>
      <c r="AG966" s="453">
        <v>1</v>
      </c>
      <c r="AH966" s="458">
        <v>0</v>
      </c>
      <c r="AI966" s="456">
        <v>0</v>
      </c>
      <c r="AJ966" s="422">
        <v>0</v>
      </c>
      <c r="AK966" s="453">
        <v>0</v>
      </c>
      <c r="AL966" s="444">
        <v>0</v>
      </c>
      <c r="AM966" s="449">
        <v>0</v>
      </c>
      <c r="AN966" s="447">
        <v>0</v>
      </c>
      <c r="AO966" s="451">
        <v>0</v>
      </c>
      <c r="AP966" s="451">
        <v>0</v>
      </c>
      <c r="AQ966" s="451">
        <v>0</v>
      </c>
      <c r="AR966" s="451">
        <v>0</v>
      </c>
      <c r="AS966" s="451">
        <v>1</v>
      </c>
      <c r="AT966" s="451">
        <v>0</v>
      </c>
      <c r="AU966" s="451">
        <v>0</v>
      </c>
      <c r="AV966" s="451">
        <v>0</v>
      </c>
      <c r="AW966" s="451">
        <v>0</v>
      </c>
      <c r="AX966" s="451">
        <v>0</v>
      </c>
      <c r="AY966" s="447">
        <v>0</v>
      </c>
      <c r="AZ966" s="451">
        <v>0</v>
      </c>
      <c r="BA966" s="428">
        <v>0</v>
      </c>
      <c r="BI966" s="435">
        <v>2</v>
      </c>
      <c r="BL966" s="435">
        <v>1</v>
      </c>
      <c r="BM966" s="435">
        <v>1</v>
      </c>
      <c r="BP966" s="435">
        <v>1</v>
      </c>
      <c r="BR966" s="442">
        <v>4</v>
      </c>
    </row>
    <row r="967" spans="1:70" ht="12.75" customHeight="1">
      <c r="A967" s="467">
        <v>40813</v>
      </c>
      <c r="B967" s="367">
        <v>18</v>
      </c>
      <c r="C967" s="367">
        <v>27</v>
      </c>
      <c r="D967" s="367">
        <v>28</v>
      </c>
      <c r="E967" s="367">
        <v>35</v>
      </c>
      <c r="F967" s="367">
        <v>40</v>
      </c>
      <c r="G967" s="368">
        <v>0</v>
      </c>
      <c r="H967" s="368">
        <v>3</v>
      </c>
      <c r="I967" s="500">
        <v>5</v>
      </c>
      <c r="R967" s="419">
        <v>2</v>
      </c>
      <c r="S967" s="421">
        <v>0</v>
      </c>
      <c r="T967" s="422">
        <v>0</v>
      </c>
      <c r="U967" s="453">
        <v>0</v>
      </c>
      <c r="V967" s="458">
        <v>0</v>
      </c>
      <c r="W967" s="456">
        <v>0</v>
      </c>
      <c r="X967" s="422">
        <v>1</v>
      </c>
      <c r="Y967" s="453">
        <v>1</v>
      </c>
      <c r="Z967" s="458">
        <v>0</v>
      </c>
      <c r="AA967" s="456">
        <v>1</v>
      </c>
      <c r="AB967" s="422">
        <v>0</v>
      </c>
      <c r="AC967" s="453">
        <v>1</v>
      </c>
      <c r="AD967" s="458">
        <v>0</v>
      </c>
      <c r="AE967" s="456">
        <v>0</v>
      </c>
      <c r="AF967" s="422">
        <v>0</v>
      </c>
      <c r="AG967" s="453">
        <v>0</v>
      </c>
      <c r="AH967" s="458">
        <v>1</v>
      </c>
      <c r="AI967" s="456">
        <v>0</v>
      </c>
      <c r="AJ967" s="422">
        <v>1</v>
      </c>
      <c r="AK967" s="453">
        <v>0</v>
      </c>
      <c r="AL967" s="444">
        <v>0</v>
      </c>
      <c r="AM967" s="449">
        <v>0</v>
      </c>
      <c r="AN967" s="447">
        <v>0</v>
      </c>
      <c r="AO967" s="451">
        <v>0</v>
      </c>
      <c r="AP967" s="451">
        <v>0</v>
      </c>
      <c r="AQ967" s="451">
        <v>0</v>
      </c>
      <c r="AR967" s="451">
        <v>0</v>
      </c>
      <c r="AS967" s="451">
        <v>0</v>
      </c>
      <c r="AT967" s="451">
        <v>0</v>
      </c>
      <c r="AU967" s="451">
        <v>0</v>
      </c>
      <c r="AV967" s="451">
        <v>0</v>
      </c>
      <c r="AW967" s="451">
        <v>0</v>
      </c>
      <c r="AX967" s="451">
        <v>0</v>
      </c>
      <c r="AY967" s="447">
        <v>0</v>
      </c>
      <c r="AZ967" s="451">
        <v>0</v>
      </c>
      <c r="BA967" s="428">
        <v>0</v>
      </c>
      <c r="BH967" s="434">
        <v>1</v>
      </c>
      <c r="BJ967" s="435">
        <v>1</v>
      </c>
      <c r="BM967" s="435">
        <v>1</v>
      </c>
      <c r="BO967" s="435">
        <v>1</v>
      </c>
      <c r="BP967" s="435">
        <v>1</v>
      </c>
      <c r="BR967" s="442">
        <v>5</v>
      </c>
    </row>
    <row r="968" spans="1:70" ht="12.75" customHeight="1">
      <c r="A968" s="467">
        <v>40809</v>
      </c>
      <c r="B968" s="367">
        <v>6</v>
      </c>
      <c r="C968" s="367">
        <v>14</v>
      </c>
      <c r="D968" s="367">
        <v>33</v>
      </c>
      <c r="E968" s="367">
        <v>34</v>
      </c>
      <c r="F968" s="367">
        <v>48</v>
      </c>
      <c r="G968" s="368">
        <v>0</v>
      </c>
      <c r="H968" s="368">
        <v>2</v>
      </c>
      <c r="I968" s="500">
        <v>6</v>
      </c>
      <c r="R968" s="419">
        <v>5</v>
      </c>
      <c r="S968" s="421">
        <v>0</v>
      </c>
      <c r="T968" s="422">
        <v>0</v>
      </c>
      <c r="U968" s="453">
        <v>0</v>
      </c>
      <c r="V968" s="458">
        <v>0</v>
      </c>
      <c r="W968" s="456">
        <v>0</v>
      </c>
      <c r="X968" s="422">
        <v>0</v>
      </c>
      <c r="Y968" s="453">
        <v>1</v>
      </c>
      <c r="Z968" s="458">
        <v>1</v>
      </c>
      <c r="AA968" s="456">
        <v>1</v>
      </c>
      <c r="AB968" s="422">
        <v>0</v>
      </c>
      <c r="AC968" s="453">
        <v>0</v>
      </c>
      <c r="AD968" s="458">
        <v>0</v>
      </c>
      <c r="AE968" s="456">
        <v>0</v>
      </c>
      <c r="AF968" s="422">
        <v>0</v>
      </c>
      <c r="AG968" s="453">
        <v>1</v>
      </c>
      <c r="AH968" s="458">
        <v>0</v>
      </c>
      <c r="AI968" s="456">
        <v>2</v>
      </c>
      <c r="AJ968" s="422">
        <v>1</v>
      </c>
      <c r="AK968" s="453">
        <v>2</v>
      </c>
      <c r="AL968" s="444">
        <v>1</v>
      </c>
      <c r="AM968" s="449">
        <v>0</v>
      </c>
      <c r="AN968" s="447">
        <v>0</v>
      </c>
      <c r="AO968" s="451">
        <v>0</v>
      </c>
      <c r="AP968" s="451">
        <v>2</v>
      </c>
      <c r="AQ968" s="451">
        <v>0</v>
      </c>
      <c r="AR968" s="451">
        <v>0</v>
      </c>
      <c r="AS968" s="451">
        <v>0</v>
      </c>
      <c r="AT968" s="451">
        <v>0</v>
      </c>
      <c r="AU968" s="451">
        <v>0</v>
      </c>
      <c r="AV968" s="451">
        <v>0</v>
      </c>
      <c r="AW968" s="451">
        <v>0</v>
      </c>
      <c r="AX968" s="451">
        <v>0</v>
      </c>
      <c r="AY968" s="447">
        <v>0</v>
      </c>
      <c r="AZ968" s="451">
        <v>0</v>
      </c>
      <c r="BA968" s="428">
        <v>0</v>
      </c>
      <c r="BJ968" s="435">
        <v>1</v>
      </c>
      <c r="BL968" s="435">
        <v>1</v>
      </c>
      <c r="BN968" s="435">
        <v>1</v>
      </c>
      <c r="BO968" s="435">
        <v>1</v>
      </c>
      <c r="BP968" s="435">
        <v>1</v>
      </c>
      <c r="BR968" s="442">
        <v>5</v>
      </c>
    </row>
    <row r="969" spans="1:70" ht="12.75" customHeight="1">
      <c r="A969" s="467">
        <v>40806</v>
      </c>
      <c r="B969" s="367">
        <v>9</v>
      </c>
      <c r="C969" s="367">
        <v>19</v>
      </c>
      <c r="D969" s="367">
        <v>25</v>
      </c>
      <c r="E969" s="367">
        <v>36</v>
      </c>
      <c r="F969" s="367">
        <v>38</v>
      </c>
      <c r="G969" s="368">
        <v>0</v>
      </c>
      <c r="H969" s="368">
        <v>7</v>
      </c>
      <c r="I969" s="500">
        <v>11</v>
      </c>
      <c r="R969" s="419">
        <v>3</v>
      </c>
      <c r="S969" s="421">
        <v>0</v>
      </c>
      <c r="T969" s="422">
        <v>0</v>
      </c>
      <c r="U969" s="453">
        <v>1</v>
      </c>
      <c r="V969" s="458">
        <v>0</v>
      </c>
      <c r="W969" s="456">
        <v>0</v>
      </c>
      <c r="X969" s="422">
        <v>0</v>
      </c>
      <c r="Y969" s="453">
        <v>0</v>
      </c>
      <c r="Z969" s="458">
        <v>0</v>
      </c>
      <c r="AA969" s="456">
        <v>1</v>
      </c>
      <c r="AB969" s="422">
        <v>1</v>
      </c>
      <c r="AC969" s="453">
        <v>1</v>
      </c>
      <c r="AD969" s="458">
        <v>0</v>
      </c>
      <c r="AE969" s="456">
        <v>1</v>
      </c>
      <c r="AF969" s="422">
        <v>1</v>
      </c>
      <c r="AG969" s="453">
        <v>0</v>
      </c>
      <c r="AH969" s="458">
        <v>0</v>
      </c>
      <c r="AI969" s="456">
        <v>0</v>
      </c>
      <c r="AJ969" s="422">
        <v>1</v>
      </c>
      <c r="AK969" s="453">
        <v>0</v>
      </c>
      <c r="AL969" s="444">
        <v>0</v>
      </c>
      <c r="AM969" s="449">
        <v>0</v>
      </c>
      <c r="AN969" s="447">
        <v>0</v>
      </c>
      <c r="AO969" s="451">
        <v>0</v>
      </c>
      <c r="AP969" s="451">
        <v>0</v>
      </c>
      <c r="AQ969" s="451">
        <v>0</v>
      </c>
      <c r="AR969" s="451">
        <v>0</v>
      </c>
      <c r="AS969" s="451">
        <v>0</v>
      </c>
      <c r="AT969" s="451">
        <v>0</v>
      </c>
      <c r="AU969" s="451">
        <v>0</v>
      </c>
      <c r="AV969" s="451">
        <v>0</v>
      </c>
      <c r="AW969" s="451">
        <v>0</v>
      </c>
      <c r="AX969" s="451">
        <v>0</v>
      </c>
      <c r="AY969" s="447">
        <v>0</v>
      </c>
      <c r="AZ969" s="451">
        <v>0</v>
      </c>
      <c r="BA969" s="428">
        <v>0</v>
      </c>
      <c r="BH969" s="434">
        <v>1</v>
      </c>
      <c r="BJ969" s="435">
        <v>1</v>
      </c>
      <c r="BN969" s="435">
        <v>1</v>
      </c>
      <c r="BP969" s="435">
        <v>1</v>
      </c>
      <c r="BQ969" s="436">
        <v>1</v>
      </c>
      <c r="BR969" s="442">
        <v>5</v>
      </c>
    </row>
    <row r="970" spans="1:70" ht="12.75" customHeight="1">
      <c r="A970" s="467">
        <v>40802</v>
      </c>
      <c r="B970" s="367">
        <v>2</v>
      </c>
      <c r="C970" s="367">
        <v>8</v>
      </c>
      <c r="D970" s="367">
        <v>17</v>
      </c>
      <c r="E970" s="367">
        <v>39</v>
      </c>
      <c r="F970" s="367">
        <v>42</v>
      </c>
      <c r="G970" s="368">
        <v>0</v>
      </c>
      <c r="H970" s="368">
        <v>3</v>
      </c>
      <c r="I970" s="500">
        <v>10</v>
      </c>
      <c r="R970" s="419">
        <v>4</v>
      </c>
      <c r="S970" s="421">
        <v>0</v>
      </c>
      <c r="T970" s="422">
        <v>1</v>
      </c>
      <c r="U970" s="453">
        <v>0</v>
      </c>
      <c r="V970" s="458">
        <v>0</v>
      </c>
      <c r="W970" s="456">
        <v>1</v>
      </c>
      <c r="X970" s="422">
        <v>0</v>
      </c>
      <c r="Y970" s="453">
        <v>0</v>
      </c>
      <c r="Z970" s="458">
        <v>0</v>
      </c>
      <c r="AA970" s="456">
        <v>2</v>
      </c>
      <c r="AB970" s="422">
        <v>0</v>
      </c>
      <c r="AC970" s="453">
        <v>0</v>
      </c>
      <c r="AD970" s="458">
        <v>0</v>
      </c>
      <c r="AE970" s="456">
        <v>1</v>
      </c>
      <c r="AF970" s="422">
        <v>0</v>
      </c>
      <c r="AG970" s="453">
        <v>0</v>
      </c>
      <c r="AH970" s="458">
        <v>0</v>
      </c>
      <c r="AI970" s="456">
        <v>1</v>
      </c>
      <c r="AJ970" s="422">
        <v>1</v>
      </c>
      <c r="AK970" s="453">
        <v>0</v>
      </c>
      <c r="AL970" s="444">
        <v>0</v>
      </c>
      <c r="AM970" s="449">
        <v>0</v>
      </c>
      <c r="AN970" s="447">
        <v>0</v>
      </c>
      <c r="AO970" s="451">
        <v>1</v>
      </c>
      <c r="AP970" s="451">
        <v>0</v>
      </c>
      <c r="AQ970" s="451">
        <v>0</v>
      </c>
      <c r="AR970" s="451">
        <v>0</v>
      </c>
      <c r="AS970" s="451">
        <v>0</v>
      </c>
      <c r="AT970" s="451">
        <v>0</v>
      </c>
      <c r="AU970" s="451">
        <v>0</v>
      </c>
      <c r="AV970" s="451">
        <v>0</v>
      </c>
      <c r="AW970" s="451">
        <v>0</v>
      </c>
      <c r="AX970" s="451">
        <v>0</v>
      </c>
      <c r="AY970" s="447">
        <v>0</v>
      </c>
      <c r="AZ970" s="451">
        <v>0</v>
      </c>
      <c r="BA970" s="428">
        <v>0</v>
      </c>
      <c r="BJ970" s="435">
        <v>2</v>
      </c>
      <c r="BK970" s="435">
        <v>1</v>
      </c>
      <c r="BM970" s="435">
        <v>2</v>
      </c>
      <c r="BR970" s="442">
        <v>3</v>
      </c>
    </row>
    <row r="971" spans="1:70" ht="12.75" customHeight="1">
      <c r="A971" s="467">
        <v>40799</v>
      </c>
      <c r="B971" s="367">
        <v>9</v>
      </c>
      <c r="C971" s="367">
        <v>28</v>
      </c>
      <c r="D971" s="367">
        <v>30</v>
      </c>
      <c r="E971" s="367">
        <v>32</v>
      </c>
      <c r="F971" s="367">
        <v>49</v>
      </c>
      <c r="G971" s="368">
        <v>0</v>
      </c>
      <c r="H971" s="368">
        <v>9</v>
      </c>
      <c r="I971" s="500">
        <v>10</v>
      </c>
      <c r="R971" s="419">
        <v>5</v>
      </c>
      <c r="S971" s="421">
        <v>1</v>
      </c>
      <c r="T971" s="422">
        <v>0</v>
      </c>
      <c r="U971" s="453">
        <v>0</v>
      </c>
      <c r="V971" s="458">
        <v>1</v>
      </c>
      <c r="W971" s="456">
        <v>0</v>
      </c>
      <c r="X971" s="422">
        <v>0</v>
      </c>
      <c r="Y971" s="453">
        <v>0</v>
      </c>
      <c r="Z971" s="458">
        <v>1</v>
      </c>
      <c r="AA971" s="456">
        <v>0</v>
      </c>
      <c r="AB971" s="422">
        <v>0</v>
      </c>
      <c r="AC971" s="453">
        <v>0</v>
      </c>
      <c r="AD971" s="458">
        <v>0</v>
      </c>
      <c r="AE971" s="456">
        <v>1</v>
      </c>
      <c r="AF971" s="422">
        <v>0</v>
      </c>
      <c r="AG971" s="453">
        <v>0</v>
      </c>
      <c r="AH971" s="458">
        <v>0</v>
      </c>
      <c r="AI971" s="456">
        <v>0</v>
      </c>
      <c r="AJ971" s="422">
        <v>0</v>
      </c>
      <c r="AK971" s="453">
        <v>0</v>
      </c>
      <c r="AL971" s="444">
        <v>0</v>
      </c>
      <c r="AM971" s="449">
        <v>0</v>
      </c>
      <c r="AN971" s="447">
        <v>0</v>
      </c>
      <c r="AO971" s="451">
        <v>0</v>
      </c>
      <c r="AP971" s="451">
        <v>0</v>
      </c>
      <c r="AQ971" s="451">
        <v>0</v>
      </c>
      <c r="AR971" s="451">
        <v>0</v>
      </c>
      <c r="AS971" s="451">
        <v>0</v>
      </c>
      <c r="AT971" s="451">
        <v>0</v>
      </c>
      <c r="AU971" s="451">
        <v>0</v>
      </c>
      <c r="AV971" s="451">
        <v>0</v>
      </c>
      <c r="AW971" s="451">
        <v>0</v>
      </c>
      <c r="AX971" s="451">
        <v>0</v>
      </c>
      <c r="AY971" s="447">
        <v>0</v>
      </c>
      <c r="AZ971" s="451">
        <v>0</v>
      </c>
      <c r="BA971" s="428">
        <v>0</v>
      </c>
      <c r="BH971" s="434">
        <v>1</v>
      </c>
      <c r="BJ971" s="435">
        <v>1</v>
      </c>
      <c r="BL971" s="435">
        <v>2</v>
      </c>
      <c r="BN971" s="435">
        <v>1</v>
      </c>
      <c r="BR971" s="442">
        <v>4</v>
      </c>
    </row>
    <row r="972" spans="1:70" ht="12.75" customHeight="1">
      <c r="A972" s="467">
        <v>40795</v>
      </c>
      <c r="B972" s="367">
        <v>5</v>
      </c>
      <c r="C972" s="367">
        <v>21</v>
      </c>
      <c r="D972" s="367">
        <v>28</v>
      </c>
      <c r="E972" s="367">
        <v>31</v>
      </c>
      <c r="F972" s="367">
        <v>34</v>
      </c>
      <c r="G972" s="368">
        <v>0</v>
      </c>
      <c r="H972" s="368">
        <v>1</v>
      </c>
      <c r="I972" s="500">
        <v>2</v>
      </c>
      <c r="R972" s="419">
        <v>4</v>
      </c>
      <c r="S972" s="421">
        <v>0</v>
      </c>
      <c r="T972" s="422">
        <v>0</v>
      </c>
      <c r="U972" s="453">
        <v>0</v>
      </c>
      <c r="V972" s="458">
        <v>0</v>
      </c>
      <c r="W972" s="456">
        <v>0</v>
      </c>
      <c r="X972" s="422">
        <v>0</v>
      </c>
      <c r="Y972" s="453">
        <v>0</v>
      </c>
      <c r="Z972" s="458">
        <v>0</v>
      </c>
      <c r="AA972" s="456">
        <v>0</v>
      </c>
      <c r="AB972" s="422">
        <v>1</v>
      </c>
      <c r="AC972" s="453">
        <v>2</v>
      </c>
      <c r="AD972" s="458">
        <v>1</v>
      </c>
      <c r="AE972" s="456">
        <v>0</v>
      </c>
      <c r="AF972" s="422">
        <v>0</v>
      </c>
      <c r="AG972" s="453">
        <v>0</v>
      </c>
      <c r="AH972" s="458">
        <v>0</v>
      </c>
      <c r="AI972" s="456">
        <v>1</v>
      </c>
      <c r="AJ972" s="422">
        <v>0</v>
      </c>
      <c r="AK972" s="453">
        <v>1</v>
      </c>
      <c r="AL972" s="444">
        <v>1</v>
      </c>
      <c r="AM972" s="449">
        <v>0</v>
      </c>
      <c r="AN972" s="447">
        <v>0</v>
      </c>
      <c r="AO972" s="451">
        <v>0</v>
      </c>
      <c r="AP972" s="451">
        <v>1</v>
      </c>
      <c r="AQ972" s="451">
        <v>0</v>
      </c>
      <c r="AR972" s="451">
        <v>0</v>
      </c>
      <c r="AS972" s="451">
        <v>0</v>
      </c>
      <c r="AT972" s="451">
        <v>0</v>
      </c>
      <c r="AU972" s="451">
        <v>0</v>
      </c>
      <c r="AV972" s="451">
        <v>0</v>
      </c>
      <c r="AW972" s="451">
        <v>0</v>
      </c>
      <c r="AX972" s="451">
        <v>0</v>
      </c>
      <c r="AY972" s="447">
        <v>0</v>
      </c>
      <c r="AZ972" s="451">
        <v>0</v>
      </c>
      <c r="BA972" s="428">
        <v>0</v>
      </c>
      <c r="BI972" s="435">
        <v>1</v>
      </c>
      <c r="BL972" s="435">
        <v>1</v>
      </c>
      <c r="BN972" s="435">
        <v>2</v>
      </c>
      <c r="BP972" s="435">
        <v>1</v>
      </c>
      <c r="BR972" s="442">
        <v>4</v>
      </c>
    </row>
    <row r="973" spans="1:70" ht="12.75" customHeight="1">
      <c r="A973" s="467">
        <v>40792</v>
      </c>
      <c r="B973" s="367">
        <v>35</v>
      </c>
      <c r="C973" s="367">
        <v>42</v>
      </c>
      <c r="D973" s="367">
        <v>47</v>
      </c>
      <c r="E973" s="367">
        <v>48</v>
      </c>
      <c r="F973" s="367">
        <v>50</v>
      </c>
      <c r="G973" s="368">
        <v>0</v>
      </c>
      <c r="H973" s="368">
        <v>8</v>
      </c>
      <c r="I973" s="500">
        <v>9</v>
      </c>
      <c r="R973" s="419">
        <v>3</v>
      </c>
      <c r="S973" s="421">
        <v>0</v>
      </c>
      <c r="T973" s="422">
        <v>0</v>
      </c>
      <c r="U973" s="453">
        <v>0</v>
      </c>
      <c r="V973" s="458">
        <v>1</v>
      </c>
      <c r="W973" s="456">
        <v>0</v>
      </c>
      <c r="X973" s="422">
        <v>0</v>
      </c>
      <c r="Y973" s="453">
        <v>2</v>
      </c>
      <c r="Z973" s="458">
        <v>0</v>
      </c>
      <c r="AA973" s="456">
        <v>0</v>
      </c>
      <c r="AB973" s="422">
        <v>0</v>
      </c>
      <c r="AC973" s="453">
        <v>0</v>
      </c>
      <c r="AD973" s="458">
        <v>1</v>
      </c>
      <c r="AE973" s="456">
        <v>0</v>
      </c>
      <c r="AF973" s="422">
        <v>0</v>
      </c>
      <c r="AG973" s="453">
        <v>0</v>
      </c>
      <c r="AH973" s="458">
        <v>1</v>
      </c>
      <c r="AI973" s="456">
        <v>0</v>
      </c>
      <c r="AJ973" s="422">
        <v>0</v>
      </c>
      <c r="AK973" s="453">
        <v>0</v>
      </c>
      <c r="AL973" s="444">
        <v>1</v>
      </c>
      <c r="AM973" s="449">
        <v>0</v>
      </c>
      <c r="AN973" s="447">
        <v>0</v>
      </c>
      <c r="AO973" s="451">
        <v>1</v>
      </c>
      <c r="AP973" s="451">
        <v>0</v>
      </c>
      <c r="AQ973" s="451">
        <v>0</v>
      </c>
      <c r="AR973" s="451">
        <v>0</v>
      </c>
      <c r="AS973" s="451">
        <v>0</v>
      </c>
      <c r="AT973" s="451">
        <v>0</v>
      </c>
      <c r="AU973" s="451">
        <v>0</v>
      </c>
      <c r="AV973" s="451">
        <v>0</v>
      </c>
      <c r="AW973" s="451">
        <v>0</v>
      </c>
      <c r="AX973" s="451">
        <v>0</v>
      </c>
      <c r="AY973" s="447">
        <v>0</v>
      </c>
      <c r="AZ973" s="451">
        <v>0</v>
      </c>
      <c r="BA973" s="428">
        <v>0</v>
      </c>
      <c r="BI973" s="435">
        <v>1</v>
      </c>
      <c r="BK973" s="435">
        <v>1</v>
      </c>
      <c r="BM973" s="435">
        <v>1</v>
      </c>
      <c r="BO973" s="435">
        <v>1</v>
      </c>
      <c r="BP973" s="435">
        <v>1</v>
      </c>
      <c r="BR973" s="442">
        <v>5</v>
      </c>
    </row>
    <row r="974" spans="1:70" ht="12.75" customHeight="1">
      <c r="A974" s="467">
        <v>40788</v>
      </c>
      <c r="B974" s="367">
        <v>12</v>
      </c>
      <c r="C974" s="367">
        <v>26</v>
      </c>
      <c r="D974" s="367">
        <v>37</v>
      </c>
      <c r="E974" s="367">
        <v>38</v>
      </c>
      <c r="F974" s="367">
        <v>44</v>
      </c>
      <c r="G974" s="368">
        <v>0</v>
      </c>
      <c r="H974" s="368">
        <v>4</v>
      </c>
      <c r="I974" s="500">
        <v>7</v>
      </c>
      <c r="R974" s="419">
        <v>3</v>
      </c>
      <c r="S974" s="421">
        <v>0</v>
      </c>
      <c r="T974" s="422">
        <v>0</v>
      </c>
      <c r="U974" s="453">
        <v>1</v>
      </c>
      <c r="V974" s="458">
        <v>1</v>
      </c>
      <c r="W974" s="456">
        <v>0</v>
      </c>
      <c r="X974" s="422">
        <v>1</v>
      </c>
      <c r="Y974" s="453">
        <v>0</v>
      </c>
      <c r="Z974" s="458">
        <v>0</v>
      </c>
      <c r="AA974" s="456">
        <v>0</v>
      </c>
      <c r="AB974" s="422">
        <v>0</v>
      </c>
      <c r="AC974" s="453">
        <v>1</v>
      </c>
      <c r="AD974" s="458">
        <v>2</v>
      </c>
      <c r="AE974" s="456">
        <v>0</v>
      </c>
      <c r="AF974" s="422">
        <v>0</v>
      </c>
      <c r="AG974" s="453">
        <v>0</v>
      </c>
      <c r="AH974" s="458">
        <v>0</v>
      </c>
      <c r="AI974" s="456">
        <v>0</v>
      </c>
      <c r="AJ974" s="422">
        <v>0</v>
      </c>
      <c r="AK974" s="453">
        <v>3</v>
      </c>
      <c r="AL974" s="444">
        <v>0</v>
      </c>
      <c r="AM974" s="449">
        <v>0</v>
      </c>
      <c r="AN974" s="447">
        <v>1</v>
      </c>
      <c r="AO974" s="451">
        <v>0</v>
      </c>
      <c r="AP974" s="451">
        <v>0</v>
      </c>
      <c r="AQ974" s="451">
        <v>0</v>
      </c>
      <c r="AR974" s="451">
        <v>1</v>
      </c>
      <c r="AS974" s="451">
        <v>0</v>
      </c>
      <c r="AT974" s="451">
        <v>0</v>
      </c>
      <c r="AU974" s="451">
        <v>0</v>
      </c>
      <c r="AV974" s="451">
        <v>0</v>
      </c>
      <c r="AW974" s="451">
        <v>0</v>
      </c>
      <c r="AX974" s="451">
        <v>0</v>
      </c>
      <c r="AY974" s="447">
        <v>0</v>
      </c>
      <c r="AZ974" s="451">
        <v>0</v>
      </c>
      <c r="BA974" s="428">
        <v>0</v>
      </c>
      <c r="BH974" s="434">
        <v>2</v>
      </c>
      <c r="BO974" s="435">
        <v>3</v>
      </c>
      <c r="BR974" s="442">
        <v>2</v>
      </c>
    </row>
    <row r="975" spans="1:70" ht="12.75" customHeight="1">
      <c r="A975" s="467">
        <v>40785</v>
      </c>
      <c r="B975" s="367">
        <v>2</v>
      </c>
      <c r="C975" s="367">
        <v>8</v>
      </c>
      <c r="D975" s="367">
        <v>10</v>
      </c>
      <c r="E975" s="367">
        <v>19</v>
      </c>
      <c r="F975" s="367">
        <v>46</v>
      </c>
      <c r="G975" s="368">
        <v>0</v>
      </c>
      <c r="H975" s="368">
        <v>5</v>
      </c>
      <c r="I975" s="500">
        <v>9</v>
      </c>
      <c r="R975" s="419">
        <v>2</v>
      </c>
      <c r="S975" s="421">
        <v>0</v>
      </c>
      <c r="T975" s="422">
        <v>1</v>
      </c>
      <c r="U975" s="453">
        <v>0</v>
      </c>
      <c r="V975" s="458">
        <v>0</v>
      </c>
      <c r="W975" s="456">
        <v>0</v>
      </c>
      <c r="X975" s="422">
        <v>0</v>
      </c>
      <c r="Y975" s="453">
        <v>0</v>
      </c>
      <c r="Z975" s="458">
        <v>0</v>
      </c>
      <c r="AA975" s="456">
        <v>1</v>
      </c>
      <c r="AB975" s="422">
        <v>0</v>
      </c>
      <c r="AC975" s="453">
        <v>0</v>
      </c>
      <c r="AD975" s="458">
        <v>0</v>
      </c>
      <c r="AE975" s="456">
        <v>0</v>
      </c>
      <c r="AF975" s="422">
        <v>0</v>
      </c>
      <c r="AG975" s="453">
        <v>1</v>
      </c>
      <c r="AH975" s="458">
        <v>0</v>
      </c>
      <c r="AI975" s="456">
        <v>1</v>
      </c>
      <c r="AJ975" s="422">
        <v>1</v>
      </c>
      <c r="AK975" s="453">
        <v>0</v>
      </c>
      <c r="AL975" s="444">
        <v>0</v>
      </c>
      <c r="AM975" s="449">
        <v>0</v>
      </c>
      <c r="AN975" s="447">
        <v>0</v>
      </c>
      <c r="AO975" s="451">
        <v>0</v>
      </c>
      <c r="AP975" s="451">
        <v>0</v>
      </c>
      <c r="AQ975" s="451">
        <v>0</v>
      </c>
      <c r="AR975" s="451">
        <v>0</v>
      </c>
      <c r="AS975" s="451">
        <v>0</v>
      </c>
      <c r="AT975" s="451">
        <v>0</v>
      </c>
      <c r="AU975" s="451">
        <v>0</v>
      </c>
      <c r="AV975" s="451">
        <v>0</v>
      </c>
      <c r="AW975" s="451">
        <v>0</v>
      </c>
      <c r="AX975" s="451">
        <v>0</v>
      </c>
      <c r="AY975" s="447">
        <v>0</v>
      </c>
      <c r="AZ975" s="451">
        <v>0</v>
      </c>
      <c r="BA975" s="428">
        <v>0</v>
      </c>
      <c r="BK975" s="435">
        <v>1</v>
      </c>
      <c r="BL975" s="435">
        <v>2</v>
      </c>
      <c r="BN975" s="435">
        <v>1</v>
      </c>
      <c r="BO975" s="435">
        <v>1</v>
      </c>
      <c r="BR975" s="442">
        <v>4</v>
      </c>
    </row>
    <row r="976" spans="1:70" ht="12.75" customHeight="1">
      <c r="A976" s="467">
        <v>40781</v>
      </c>
      <c r="B976" s="367">
        <v>12</v>
      </c>
      <c r="C976" s="367">
        <v>22</v>
      </c>
      <c r="D976" s="367">
        <v>25</v>
      </c>
      <c r="E976" s="367">
        <v>33</v>
      </c>
      <c r="F976" s="367">
        <v>45</v>
      </c>
      <c r="G976" s="368">
        <v>0</v>
      </c>
      <c r="H976" s="368">
        <v>5</v>
      </c>
      <c r="I976" s="500">
        <v>7</v>
      </c>
      <c r="R976" s="419">
        <v>2</v>
      </c>
      <c r="S976" s="421">
        <v>0</v>
      </c>
      <c r="T976" s="422">
        <v>0</v>
      </c>
      <c r="U976" s="453">
        <v>0</v>
      </c>
      <c r="V976" s="458">
        <v>0</v>
      </c>
      <c r="W976" s="456">
        <v>1</v>
      </c>
      <c r="X976" s="422">
        <v>0</v>
      </c>
      <c r="Y976" s="453">
        <v>0</v>
      </c>
      <c r="Z976" s="458">
        <v>1</v>
      </c>
      <c r="AA976" s="456">
        <v>0</v>
      </c>
      <c r="AB976" s="422">
        <v>0</v>
      </c>
      <c r="AC976" s="453">
        <v>0</v>
      </c>
      <c r="AD976" s="458">
        <v>0</v>
      </c>
      <c r="AE976" s="456">
        <v>1</v>
      </c>
      <c r="AF976" s="422">
        <v>0</v>
      </c>
      <c r="AG976" s="453">
        <v>1</v>
      </c>
      <c r="AH976" s="458">
        <v>1</v>
      </c>
      <c r="AI976" s="456">
        <v>2</v>
      </c>
      <c r="AJ976" s="422">
        <v>0</v>
      </c>
      <c r="AK976" s="453">
        <v>0</v>
      </c>
      <c r="AL976" s="444">
        <v>0</v>
      </c>
      <c r="AM976" s="449">
        <v>0</v>
      </c>
      <c r="AN976" s="447">
        <v>0</v>
      </c>
      <c r="AO976" s="451">
        <v>1</v>
      </c>
      <c r="AP976" s="451">
        <v>0</v>
      </c>
      <c r="AQ976" s="451">
        <v>0</v>
      </c>
      <c r="AR976" s="451">
        <v>0</v>
      </c>
      <c r="AS976" s="451">
        <v>0</v>
      </c>
      <c r="AT976" s="451">
        <v>0</v>
      </c>
      <c r="AU976" s="451">
        <v>0</v>
      </c>
      <c r="AV976" s="451">
        <v>0</v>
      </c>
      <c r="AW976" s="451">
        <v>0</v>
      </c>
      <c r="AX976" s="451">
        <v>0</v>
      </c>
      <c r="AY976" s="447">
        <v>0</v>
      </c>
      <c r="AZ976" s="451">
        <v>0</v>
      </c>
      <c r="BA976" s="428">
        <v>0</v>
      </c>
      <c r="BJ976" s="435">
        <v>1</v>
      </c>
      <c r="BK976" s="435">
        <v>1</v>
      </c>
      <c r="BL976" s="435">
        <v>2</v>
      </c>
      <c r="BP976" s="435">
        <v>1</v>
      </c>
      <c r="BR976" s="442">
        <v>4</v>
      </c>
    </row>
    <row r="977" spans="1:70" ht="12.75" customHeight="1">
      <c r="A977" s="467">
        <v>40778</v>
      </c>
      <c r="B977" s="367">
        <v>4</v>
      </c>
      <c r="C977" s="367">
        <v>6</v>
      </c>
      <c r="D977" s="367">
        <v>14</v>
      </c>
      <c r="E977" s="367">
        <v>42</v>
      </c>
      <c r="F977" s="367">
        <v>50</v>
      </c>
      <c r="G977" s="368">
        <v>0</v>
      </c>
      <c r="H977" s="368">
        <v>2</v>
      </c>
      <c r="I977" s="500">
        <v>4</v>
      </c>
      <c r="R977" s="419">
        <v>4</v>
      </c>
      <c r="S977" s="421">
        <v>2</v>
      </c>
      <c r="T977" s="422">
        <v>1</v>
      </c>
      <c r="U977" s="453">
        <v>0</v>
      </c>
      <c r="V977" s="458">
        <v>0</v>
      </c>
      <c r="W977" s="456">
        <v>0</v>
      </c>
      <c r="X977" s="422">
        <v>1</v>
      </c>
      <c r="Y977" s="453">
        <v>0</v>
      </c>
      <c r="Z977" s="458">
        <v>0</v>
      </c>
      <c r="AA977" s="456">
        <v>1</v>
      </c>
      <c r="AB977" s="422">
        <v>0</v>
      </c>
      <c r="AC977" s="453">
        <v>1</v>
      </c>
      <c r="AD977" s="458">
        <v>0</v>
      </c>
      <c r="AE977" s="456">
        <v>0</v>
      </c>
      <c r="AF977" s="422">
        <v>0</v>
      </c>
      <c r="AG977" s="453">
        <v>0</v>
      </c>
      <c r="AH977" s="458">
        <v>0</v>
      </c>
      <c r="AI977" s="456">
        <v>2</v>
      </c>
      <c r="AJ977" s="422">
        <v>1</v>
      </c>
      <c r="AK977" s="453">
        <v>0</v>
      </c>
      <c r="AL977" s="444">
        <v>0</v>
      </c>
      <c r="AM977" s="449">
        <v>0</v>
      </c>
      <c r="AN977" s="447">
        <v>0</v>
      </c>
      <c r="AO977" s="451">
        <v>0</v>
      </c>
      <c r="AP977" s="451">
        <v>2</v>
      </c>
      <c r="AQ977" s="451">
        <v>0</v>
      </c>
      <c r="AR977" s="451">
        <v>0</v>
      </c>
      <c r="AS977" s="451">
        <v>0</v>
      </c>
      <c r="AT977" s="451">
        <v>0</v>
      </c>
      <c r="AU977" s="451">
        <v>0</v>
      </c>
      <c r="AV977" s="451">
        <v>0</v>
      </c>
      <c r="AW977" s="451">
        <v>0</v>
      </c>
      <c r="AX977" s="451">
        <v>0</v>
      </c>
      <c r="AY977" s="447">
        <v>0</v>
      </c>
      <c r="AZ977" s="451">
        <v>0</v>
      </c>
      <c r="BA977" s="428">
        <v>0</v>
      </c>
      <c r="BK977" s="435">
        <v>1</v>
      </c>
      <c r="BL977" s="435">
        <v>2</v>
      </c>
      <c r="BM977" s="435">
        <v>1</v>
      </c>
      <c r="BP977" s="435">
        <v>1</v>
      </c>
      <c r="BR977" s="442">
        <v>4</v>
      </c>
    </row>
    <row r="978" spans="1:70" ht="12.75" customHeight="1">
      <c r="A978" s="467">
        <v>40774</v>
      </c>
      <c r="B978" s="367">
        <v>6</v>
      </c>
      <c r="C978" s="367">
        <v>14</v>
      </c>
      <c r="D978" s="367">
        <v>16</v>
      </c>
      <c r="E978" s="367">
        <v>28</v>
      </c>
      <c r="F978" s="367">
        <v>31</v>
      </c>
      <c r="G978" s="368">
        <v>0</v>
      </c>
      <c r="H978" s="368">
        <v>2</v>
      </c>
      <c r="I978" s="500">
        <v>11</v>
      </c>
      <c r="R978" s="419">
        <v>4</v>
      </c>
      <c r="S978" s="421">
        <v>0</v>
      </c>
      <c r="T978" s="422">
        <v>0</v>
      </c>
      <c r="U978" s="453">
        <v>0</v>
      </c>
      <c r="V978" s="458">
        <v>0</v>
      </c>
      <c r="W978" s="456">
        <v>0</v>
      </c>
      <c r="X978" s="422">
        <v>1</v>
      </c>
      <c r="Y978" s="453">
        <v>1</v>
      </c>
      <c r="Z978" s="458">
        <v>0</v>
      </c>
      <c r="AA978" s="456">
        <v>1</v>
      </c>
      <c r="AB978" s="422">
        <v>0</v>
      </c>
      <c r="AC978" s="453">
        <v>0</v>
      </c>
      <c r="AD978" s="458">
        <v>0</v>
      </c>
      <c r="AE978" s="456">
        <v>0</v>
      </c>
      <c r="AF978" s="422">
        <v>1</v>
      </c>
      <c r="AG978" s="453">
        <v>0</v>
      </c>
      <c r="AH978" s="458">
        <v>1</v>
      </c>
      <c r="AI978" s="456">
        <v>1</v>
      </c>
      <c r="AJ978" s="422">
        <v>0</v>
      </c>
      <c r="AK978" s="453">
        <v>1</v>
      </c>
      <c r="AL978" s="444">
        <v>0</v>
      </c>
      <c r="AM978" s="449">
        <v>0</v>
      </c>
      <c r="AN978" s="447">
        <v>0</v>
      </c>
      <c r="AO978" s="451">
        <v>0</v>
      </c>
      <c r="AP978" s="451">
        <v>0</v>
      </c>
      <c r="AQ978" s="451">
        <v>0</v>
      </c>
      <c r="AR978" s="451">
        <v>0</v>
      </c>
      <c r="AS978" s="451">
        <v>0</v>
      </c>
      <c r="AT978" s="451">
        <v>0</v>
      </c>
      <c r="AU978" s="451">
        <v>0</v>
      </c>
      <c r="AV978" s="451">
        <v>0</v>
      </c>
      <c r="AW978" s="451">
        <v>0</v>
      </c>
      <c r="AX978" s="451">
        <v>0</v>
      </c>
      <c r="AY978" s="447">
        <v>0</v>
      </c>
      <c r="AZ978" s="451">
        <v>0</v>
      </c>
      <c r="BA978" s="428">
        <v>0</v>
      </c>
      <c r="BJ978" s="435">
        <v>1</v>
      </c>
      <c r="BO978" s="435">
        <v>2</v>
      </c>
      <c r="BP978" s="435">
        <v>1</v>
      </c>
      <c r="BQ978" s="436">
        <v>1</v>
      </c>
      <c r="BR978" s="442">
        <v>4</v>
      </c>
    </row>
    <row r="979" spans="1:70" ht="12.75" customHeight="1">
      <c r="A979" s="467">
        <v>40771</v>
      </c>
      <c r="B979" s="367">
        <v>1</v>
      </c>
      <c r="C979" s="367">
        <v>13</v>
      </c>
      <c r="D979" s="367">
        <v>17</v>
      </c>
      <c r="E979" s="367">
        <v>18</v>
      </c>
      <c r="F979" s="367">
        <v>45</v>
      </c>
      <c r="G979" s="368">
        <v>0</v>
      </c>
      <c r="H979" s="368">
        <v>3</v>
      </c>
      <c r="I979" s="500">
        <v>8</v>
      </c>
      <c r="R979" s="419">
        <v>3</v>
      </c>
      <c r="S979" s="421">
        <v>0</v>
      </c>
      <c r="T979" s="422">
        <v>0</v>
      </c>
      <c r="U979" s="453">
        <v>0</v>
      </c>
      <c r="V979" s="458">
        <v>1</v>
      </c>
      <c r="W979" s="456">
        <v>2</v>
      </c>
      <c r="X979" s="422">
        <v>0</v>
      </c>
      <c r="Y979" s="453">
        <v>0</v>
      </c>
      <c r="Z979" s="458">
        <v>2</v>
      </c>
      <c r="AA979" s="456">
        <v>0</v>
      </c>
      <c r="AB979" s="422">
        <v>0</v>
      </c>
      <c r="AC979" s="453">
        <v>1</v>
      </c>
      <c r="AD979" s="458">
        <v>1</v>
      </c>
      <c r="AE979" s="456">
        <v>0</v>
      </c>
      <c r="AF979" s="422">
        <v>0</v>
      </c>
      <c r="AG979" s="453">
        <v>0</v>
      </c>
      <c r="AH979" s="458">
        <v>0</v>
      </c>
      <c r="AI979" s="456">
        <v>0</v>
      </c>
      <c r="AJ979" s="422">
        <v>1</v>
      </c>
      <c r="AK979" s="453">
        <v>2</v>
      </c>
      <c r="AL979" s="444">
        <v>0</v>
      </c>
      <c r="AM979" s="449">
        <v>1</v>
      </c>
      <c r="AN979" s="447">
        <v>0</v>
      </c>
      <c r="AO979" s="451">
        <v>2</v>
      </c>
      <c r="AP979" s="451">
        <v>0</v>
      </c>
      <c r="AQ979" s="451">
        <v>0</v>
      </c>
      <c r="AR979" s="451">
        <v>0</v>
      </c>
      <c r="AS979" s="451">
        <v>0</v>
      </c>
      <c r="AT979" s="451">
        <v>0</v>
      </c>
      <c r="AU979" s="451">
        <v>0</v>
      </c>
      <c r="AV979" s="451">
        <v>0</v>
      </c>
      <c r="AW979" s="451">
        <v>0</v>
      </c>
      <c r="AX979" s="451">
        <v>0</v>
      </c>
      <c r="AY979" s="447">
        <v>0</v>
      </c>
      <c r="AZ979" s="451">
        <v>0</v>
      </c>
      <c r="BA979" s="428">
        <v>0</v>
      </c>
      <c r="BI979" s="435">
        <v>1</v>
      </c>
      <c r="BJ979" s="435">
        <v>1</v>
      </c>
      <c r="BM979" s="435">
        <v>2</v>
      </c>
      <c r="BP979" s="435">
        <v>1</v>
      </c>
      <c r="BR979" s="442">
        <v>4</v>
      </c>
    </row>
    <row r="980" spans="1:70" ht="12.75" customHeight="1">
      <c r="A980" s="467">
        <v>40767</v>
      </c>
      <c r="B980" s="367">
        <v>7</v>
      </c>
      <c r="C980" s="367">
        <v>10</v>
      </c>
      <c r="D980" s="367">
        <v>20</v>
      </c>
      <c r="E980" s="367">
        <v>27</v>
      </c>
      <c r="F980" s="367">
        <v>37</v>
      </c>
      <c r="G980" s="368">
        <v>0</v>
      </c>
      <c r="H980" s="368">
        <v>4</v>
      </c>
      <c r="I980" s="500">
        <v>7</v>
      </c>
      <c r="R980" s="419">
        <v>3</v>
      </c>
      <c r="S980" s="421">
        <v>1</v>
      </c>
      <c r="T980" s="422">
        <v>0</v>
      </c>
      <c r="U980" s="453">
        <v>0</v>
      </c>
      <c r="V980" s="458">
        <v>0</v>
      </c>
      <c r="W980" s="456">
        <v>0</v>
      </c>
      <c r="X980" s="422">
        <v>0</v>
      </c>
      <c r="Y980" s="453">
        <v>2</v>
      </c>
      <c r="Z980" s="458">
        <v>0</v>
      </c>
      <c r="AA980" s="456">
        <v>0</v>
      </c>
      <c r="AB980" s="422">
        <v>0</v>
      </c>
      <c r="AC980" s="453">
        <v>0</v>
      </c>
      <c r="AD980" s="458">
        <v>0</v>
      </c>
      <c r="AE980" s="456">
        <v>0</v>
      </c>
      <c r="AF980" s="422">
        <v>0</v>
      </c>
      <c r="AG980" s="453">
        <v>0</v>
      </c>
      <c r="AH980" s="458">
        <v>1</v>
      </c>
      <c r="AI980" s="456">
        <v>0</v>
      </c>
      <c r="AJ980" s="422">
        <v>0</v>
      </c>
      <c r="AK980" s="453">
        <v>0</v>
      </c>
      <c r="AL980" s="444">
        <v>1</v>
      </c>
      <c r="AM980" s="449">
        <v>0</v>
      </c>
      <c r="AN980" s="447">
        <v>0</v>
      </c>
      <c r="AO980" s="451">
        <v>1</v>
      </c>
      <c r="AP980" s="451">
        <v>0</v>
      </c>
      <c r="AQ980" s="451">
        <v>0</v>
      </c>
      <c r="AR980" s="451">
        <v>0</v>
      </c>
      <c r="AS980" s="451">
        <v>0</v>
      </c>
      <c r="AT980" s="451">
        <v>0</v>
      </c>
      <c r="AU980" s="451">
        <v>0</v>
      </c>
      <c r="AV980" s="451">
        <v>0</v>
      </c>
      <c r="AW980" s="451">
        <v>0</v>
      </c>
      <c r="AX980" s="451">
        <v>0</v>
      </c>
      <c r="AY980" s="447">
        <v>0</v>
      </c>
      <c r="AZ980" s="451">
        <v>0</v>
      </c>
      <c r="BA980" s="428">
        <v>0</v>
      </c>
      <c r="BH980" s="434">
        <v>1</v>
      </c>
      <c r="BK980" s="435">
        <v>1</v>
      </c>
      <c r="BL980" s="435">
        <v>1</v>
      </c>
      <c r="BM980" s="435">
        <v>1</v>
      </c>
      <c r="BQ980" s="436">
        <v>1</v>
      </c>
      <c r="BR980" s="442">
        <v>5</v>
      </c>
    </row>
    <row r="981" spans="1:70" ht="12.75" customHeight="1">
      <c r="A981" s="467">
        <v>40764</v>
      </c>
      <c r="B981" s="367">
        <v>7</v>
      </c>
      <c r="C981" s="367">
        <v>23</v>
      </c>
      <c r="D981" s="367">
        <v>24</v>
      </c>
      <c r="E981" s="367">
        <v>34</v>
      </c>
      <c r="F981" s="367">
        <v>36</v>
      </c>
      <c r="G981" s="368">
        <v>0</v>
      </c>
      <c r="H981" s="368">
        <v>8</v>
      </c>
      <c r="I981" s="500">
        <v>11</v>
      </c>
      <c r="R981" s="419">
        <v>3</v>
      </c>
      <c r="S981" s="421">
        <v>1</v>
      </c>
      <c r="T981" s="422">
        <v>0</v>
      </c>
      <c r="U981" s="453">
        <v>1</v>
      </c>
      <c r="V981" s="458">
        <v>1</v>
      </c>
      <c r="W981" s="456">
        <v>0</v>
      </c>
      <c r="X981" s="422">
        <v>0</v>
      </c>
      <c r="Y981" s="453">
        <v>0</v>
      </c>
      <c r="Z981" s="458">
        <v>1</v>
      </c>
      <c r="AA981" s="456">
        <v>1</v>
      </c>
      <c r="AB981" s="422">
        <v>0</v>
      </c>
      <c r="AC981" s="453">
        <v>0</v>
      </c>
      <c r="AD981" s="458">
        <v>0</v>
      </c>
      <c r="AE981" s="456">
        <v>1</v>
      </c>
      <c r="AF981" s="422">
        <v>0</v>
      </c>
      <c r="AG981" s="453">
        <v>0</v>
      </c>
      <c r="AH981" s="458">
        <v>0</v>
      </c>
      <c r="AI981" s="456">
        <v>1</v>
      </c>
      <c r="AJ981" s="422">
        <v>0</v>
      </c>
      <c r="AK981" s="453">
        <v>0</v>
      </c>
      <c r="AL981" s="444">
        <v>0</v>
      </c>
      <c r="AM981" s="449">
        <v>0</v>
      </c>
      <c r="AN981" s="447">
        <v>0</v>
      </c>
      <c r="AO981" s="451">
        <v>0</v>
      </c>
      <c r="AP981" s="451">
        <v>0</v>
      </c>
      <c r="AQ981" s="451">
        <v>0</v>
      </c>
      <c r="AR981" s="451">
        <v>0</v>
      </c>
      <c r="AS981" s="451">
        <v>0</v>
      </c>
      <c r="AT981" s="451">
        <v>0</v>
      </c>
      <c r="AU981" s="451">
        <v>0</v>
      </c>
      <c r="AV981" s="451">
        <v>0</v>
      </c>
      <c r="AW981" s="451">
        <v>0</v>
      </c>
      <c r="AX981" s="451">
        <v>0</v>
      </c>
      <c r="AY981" s="447">
        <v>0</v>
      </c>
      <c r="AZ981" s="451">
        <v>0</v>
      </c>
      <c r="BA981" s="428">
        <v>0</v>
      </c>
      <c r="BK981" s="435">
        <v>1</v>
      </c>
      <c r="BM981" s="435">
        <v>2</v>
      </c>
      <c r="BN981" s="435">
        <v>2</v>
      </c>
      <c r="BR981" s="442">
        <v>3</v>
      </c>
    </row>
    <row r="982" spans="1:70" ht="12.75" customHeight="1">
      <c r="A982" s="467">
        <v>40760</v>
      </c>
      <c r="B982" s="367">
        <v>13</v>
      </c>
      <c r="C982" s="367">
        <v>14</v>
      </c>
      <c r="D982" s="367">
        <v>18</v>
      </c>
      <c r="E982" s="367">
        <v>32</v>
      </c>
      <c r="F982" s="367">
        <v>34</v>
      </c>
      <c r="G982" s="368">
        <v>0</v>
      </c>
      <c r="H982" s="368">
        <v>1</v>
      </c>
      <c r="I982" s="500">
        <v>10</v>
      </c>
      <c r="R982" s="419">
        <v>4</v>
      </c>
      <c r="S982" s="421">
        <v>1</v>
      </c>
      <c r="T982" s="422">
        <v>0</v>
      </c>
      <c r="U982" s="453">
        <v>0</v>
      </c>
      <c r="V982" s="458">
        <v>1</v>
      </c>
      <c r="W982" s="456">
        <v>0</v>
      </c>
      <c r="X982" s="422">
        <v>0</v>
      </c>
      <c r="Y982" s="453">
        <v>0</v>
      </c>
      <c r="Z982" s="458">
        <v>0</v>
      </c>
      <c r="AA982" s="456">
        <v>0</v>
      </c>
      <c r="AB982" s="422">
        <v>0</v>
      </c>
      <c r="AC982" s="453">
        <v>1</v>
      </c>
      <c r="AD982" s="458">
        <v>0</v>
      </c>
      <c r="AE982" s="456">
        <v>0</v>
      </c>
      <c r="AF982" s="422">
        <v>1</v>
      </c>
      <c r="AG982" s="453">
        <v>1</v>
      </c>
      <c r="AH982" s="458">
        <v>1</v>
      </c>
      <c r="AI982" s="456">
        <v>0</v>
      </c>
      <c r="AJ982" s="422">
        <v>1</v>
      </c>
      <c r="AK982" s="453">
        <v>0</v>
      </c>
      <c r="AL982" s="444">
        <v>0</v>
      </c>
      <c r="AM982" s="449">
        <v>0</v>
      </c>
      <c r="AN982" s="447">
        <v>0</v>
      </c>
      <c r="AO982" s="451">
        <v>0</v>
      </c>
      <c r="AP982" s="451">
        <v>0</v>
      </c>
      <c r="AQ982" s="451">
        <v>0</v>
      </c>
      <c r="AR982" s="451">
        <v>0</v>
      </c>
      <c r="AS982" s="451">
        <v>0</v>
      </c>
      <c r="AT982" s="451">
        <v>0</v>
      </c>
      <c r="AU982" s="451">
        <v>0</v>
      </c>
      <c r="AV982" s="451">
        <v>0</v>
      </c>
      <c r="AW982" s="451">
        <v>0</v>
      </c>
      <c r="AX982" s="451">
        <v>0</v>
      </c>
      <c r="AY982" s="447">
        <v>0</v>
      </c>
      <c r="AZ982" s="451">
        <v>0</v>
      </c>
      <c r="BA982" s="428">
        <v>0</v>
      </c>
      <c r="BK982" s="435">
        <v>1</v>
      </c>
      <c r="BL982" s="435">
        <v>1</v>
      </c>
      <c r="BN982" s="435">
        <v>2</v>
      </c>
      <c r="BQ982" s="436">
        <v>1</v>
      </c>
      <c r="BR982" s="442">
        <v>4</v>
      </c>
    </row>
    <row r="983" spans="1:70" ht="12.75" customHeight="1">
      <c r="A983" s="467">
        <v>40757</v>
      </c>
      <c r="B983" s="367">
        <v>5</v>
      </c>
      <c r="C983" s="367">
        <v>8</v>
      </c>
      <c r="D983" s="367">
        <v>14</v>
      </c>
      <c r="E983" s="367">
        <v>24</v>
      </c>
      <c r="F983" s="367">
        <v>33</v>
      </c>
      <c r="G983" s="368">
        <v>0</v>
      </c>
      <c r="H983" s="368">
        <v>3</v>
      </c>
      <c r="I983" s="500">
        <v>8</v>
      </c>
      <c r="R983" s="419">
        <v>2</v>
      </c>
      <c r="S983" s="421">
        <v>0</v>
      </c>
      <c r="T983" s="422">
        <v>0</v>
      </c>
      <c r="U983" s="453">
        <v>1</v>
      </c>
      <c r="V983" s="458">
        <v>1</v>
      </c>
      <c r="W983" s="456">
        <v>0</v>
      </c>
      <c r="X983" s="422">
        <v>0</v>
      </c>
      <c r="Y983" s="453">
        <v>0</v>
      </c>
      <c r="Z983" s="458">
        <v>0</v>
      </c>
      <c r="AA983" s="456">
        <v>1</v>
      </c>
      <c r="AB983" s="422">
        <v>1</v>
      </c>
      <c r="AC983" s="453">
        <v>0</v>
      </c>
      <c r="AD983" s="458">
        <v>0</v>
      </c>
      <c r="AE983" s="456">
        <v>0</v>
      </c>
      <c r="AF983" s="422">
        <v>0</v>
      </c>
      <c r="AG983" s="453">
        <v>0</v>
      </c>
      <c r="AH983" s="458">
        <v>0</v>
      </c>
      <c r="AI983" s="456">
        <v>1</v>
      </c>
      <c r="AJ983" s="422">
        <v>1</v>
      </c>
      <c r="AK983" s="453">
        <v>0</v>
      </c>
      <c r="AL983" s="444">
        <v>1</v>
      </c>
      <c r="AM983" s="449">
        <v>0</v>
      </c>
      <c r="AN983" s="447">
        <v>0</v>
      </c>
      <c r="AO983" s="451">
        <v>0</v>
      </c>
      <c r="AP983" s="451">
        <v>0</v>
      </c>
      <c r="AQ983" s="451">
        <v>0</v>
      </c>
      <c r="AR983" s="451">
        <v>0</v>
      </c>
      <c r="AS983" s="451">
        <v>0</v>
      </c>
      <c r="AT983" s="451">
        <v>0</v>
      </c>
      <c r="AU983" s="451">
        <v>0</v>
      </c>
      <c r="AV983" s="451">
        <v>0</v>
      </c>
      <c r="AW983" s="451">
        <v>0</v>
      </c>
      <c r="AX983" s="451">
        <v>0</v>
      </c>
      <c r="AY983" s="447">
        <v>0</v>
      </c>
      <c r="AZ983" s="451">
        <v>0</v>
      </c>
      <c r="BA983" s="428">
        <v>0</v>
      </c>
      <c r="BJ983" s="435">
        <v>1</v>
      </c>
      <c r="BM983" s="435">
        <v>1</v>
      </c>
      <c r="BO983" s="435">
        <v>1</v>
      </c>
      <c r="BP983" s="435">
        <v>1</v>
      </c>
      <c r="BQ983" s="436">
        <v>1</v>
      </c>
      <c r="BR983" s="442">
        <v>5</v>
      </c>
    </row>
    <row r="984" spans="1:70" ht="12.75" customHeight="1">
      <c r="A984" s="467">
        <v>40753</v>
      </c>
      <c r="B984" s="367">
        <v>12</v>
      </c>
      <c r="C984" s="367">
        <v>19</v>
      </c>
      <c r="D984" s="367">
        <v>27</v>
      </c>
      <c r="E984" s="367">
        <v>37</v>
      </c>
      <c r="F984" s="367">
        <v>38</v>
      </c>
      <c r="G984" s="368">
        <v>0</v>
      </c>
      <c r="H984" s="368">
        <v>5</v>
      </c>
      <c r="I984" s="500">
        <v>10</v>
      </c>
      <c r="R984" s="419">
        <v>2</v>
      </c>
      <c r="S984" s="421">
        <v>0</v>
      </c>
      <c r="T984" s="422">
        <v>0</v>
      </c>
      <c r="U984" s="453">
        <v>0</v>
      </c>
      <c r="V984" s="458">
        <v>0</v>
      </c>
      <c r="W984" s="456">
        <v>0</v>
      </c>
      <c r="X984" s="422">
        <v>1</v>
      </c>
      <c r="Y984" s="453">
        <v>0</v>
      </c>
      <c r="Z984" s="458">
        <v>0</v>
      </c>
      <c r="AA984" s="456">
        <v>2</v>
      </c>
      <c r="AB984" s="422">
        <v>1</v>
      </c>
      <c r="AC984" s="453">
        <v>1</v>
      </c>
      <c r="AD984" s="458">
        <v>1</v>
      </c>
      <c r="AE984" s="456">
        <v>0</v>
      </c>
      <c r="AF984" s="422">
        <v>1</v>
      </c>
      <c r="AG984" s="453">
        <v>0</v>
      </c>
      <c r="AH984" s="458">
        <v>0</v>
      </c>
      <c r="AI984" s="456">
        <v>0</v>
      </c>
      <c r="AJ984" s="422">
        <v>0</v>
      </c>
      <c r="AK984" s="453">
        <v>0</v>
      </c>
      <c r="AL984" s="444">
        <v>0</v>
      </c>
      <c r="AM984" s="449">
        <v>0</v>
      </c>
      <c r="AN984" s="447">
        <v>0</v>
      </c>
      <c r="AO984" s="451">
        <v>0</v>
      </c>
      <c r="AP984" s="451">
        <v>1</v>
      </c>
      <c r="AQ984" s="451">
        <v>0</v>
      </c>
      <c r="AR984" s="451">
        <v>0</v>
      </c>
      <c r="AS984" s="451">
        <v>0</v>
      </c>
      <c r="AT984" s="451">
        <v>0</v>
      </c>
      <c r="AU984" s="451">
        <v>0</v>
      </c>
      <c r="AV984" s="451">
        <v>0</v>
      </c>
      <c r="AW984" s="451">
        <v>0</v>
      </c>
      <c r="AX984" s="451">
        <v>0</v>
      </c>
      <c r="AY984" s="447">
        <v>0</v>
      </c>
      <c r="AZ984" s="451">
        <v>0</v>
      </c>
      <c r="BA984" s="428">
        <v>0</v>
      </c>
      <c r="BH984" s="434">
        <v>1</v>
      </c>
      <c r="BJ984" s="435">
        <v>1</v>
      </c>
      <c r="BK984" s="435">
        <v>2</v>
      </c>
      <c r="BQ984" s="436">
        <v>1</v>
      </c>
      <c r="BR984" s="442">
        <v>4</v>
      </c>
    </row>
    <row r="985" spans="1:70" ht="12.75" customHeight="1">
      <c r="A985" s="467">
        <v>40750</v>
      </c>
      <c r="B985" s="367">
        <v>1</v>
      </c>
      <c r="C985" s="367">
        <v>5</v>
      </c>
      <c r="D985" s="367">
        <v>22</v>
      </c>
      <c r="E985" s="367">
        <v>25</v>
      </c>
      <c r="F985" s="367">
        <v>48</v>
      </c>
      <c r="G985" s="368">
        <v>0</v>
      </c>
      <c r="H985" s="368">
        <v>3</v>
      </c>
      <c r="I985" s="500">
        <v>11</v>
      </c>
      <c r="R985" s="419">
        <v>1</v>
      </c>
      <c r="S985" s="421">
        <v>0</v>
      </c>
      <c r="T985" s="422">
        <v>0</v>
      </c>
      <c r="U985" s="453">
        <v>1</v>
      </c>
      <c r="V985" s="458">
        <v>0</v>
      </c>
      <c r="W985" s="456">
        <v>0</v>
      </c>
      <c r="X985" s="422">
        <v>1</v>
      </c>
      <c r="Y985" s="453">
        <v>0</v>
      </c>
      <c r="Z985" s="458">
        <v>0</v>
      </c>
      <c r="AA985" s="456">
        <v>0</v>
      </c>
      <c r="AB985" s="422">
        <v>0</v>
      </c>
      <c r="AC985" s="453">
        <v>0</v>
      </c>
      <c r="AD985" s="458">
        <v>0</v>
      </c>
      <c r="AE985" s="456">
        <v>0</v>
      </c>
      <c r="AF985" s="422">
        <v>0</v>
      </c>
      <c r="AG985" s="453">
        <v>0</v>
      </c>
      <c r="AH985" s="458">
        <v>1</v>
      </c>
      <c r="AI985" s="456">
        <v>1</v>
      </c>
      <c r="AJ985" s="422">
        <v>1</v>
      </c>
      <c r="AK985" s="453">
        <v>0</v>
      </c>
      <c r="AL985" s="444">
        <v>1</v>
      </c>
      <c r="AM985" s="449">
        <v>0</v>
      </c>
      <c r="AN985" s="447">
        <v>0</v>
      </c>
      <c r="AO985" s="451">
        <v>0</v>
      </c>
      <c r="AP985" s="451">
        <v>0</v>
      </c>
      <c r="AQ985" s="451">
        <v>0</v>
      </c>
      <c r="AR985" s="451">
        <v>0</v>
      </c>
      <c r="AS985" s="451">
        <v>0</v>
      </c>
      <c r="AT985" s="451">
        <v>0</v>
      </c>
      <c r="AU985" s="451">
        <v>0</v>
      </c>
      <c r="AV985" s="451">
        <v>0</v>
      </c>
      <c r="AW985" s="451">
        <v>0</v>
      </c>
      <c r="AX985" s="451">
        <v>0</v>
      </c>
      <c r="AY985" s="447">
        <v>0</v>
      </c>
      <c r="AZ985" s="451">
        <v>0</v>
      </c>
      <c r="BA985" s="428">
        <v>0</v>
      </c>
      <c r="BI985" s="435">
        <v>1</v>
      </c>
      <c r="BO985" s="435">
        <v>1</v>
      </c>
      <c r="BP985" s="435">
        <v>1</v>
      </c>
      <c r="BQ985" s="436">
        <v>2</v>
      </c>
      <c r="BR985" s="442">
        <v>4</v>
      </c>
    </row>
    <row r="986" spans="1:70" ht="12.75" customHeight="1">
      <c r="A986" s="467">
        <v>40746</v>
      </c>
      <c r="B986" s="367">
        <v>4</v>
      </c>
      <c r="C986" s="367">
        <v>15</v>
      </c>
      <c r="D986" s="367">
        <v>23</v>
      </c>
      <c r="E986" s="367">
        <v>49</v>
      </c>
      <c r="F986" s="367">
        <v>50</v>
      </c>
      <c r="G986" s="368">
        <v>0</v>
      </c>
      <c r="H986" s="368">
        <v>2</v>
      </c>
      <c r="I986" s="500">
        <v>6</v>
      </c>
      <c r="R986" s="419">
        <v>3</v>
      </c>
      <c r="S986" s="421">
        <v>0</v>
      </c>
      <c r="T986" s="422">
        <v>0</v>
      </c>
      <c r="U986" s="453">
        <v>0</v>
      </c>
      <c r="V986" s="458">
        <v>0</v>
      </c>
      <c r="W986" s="456">
        <v>0</v>
      </c>
      <c r="X986" s="422">
        <v>0</v>
      </c>
      <c r="Y986" s="453">
        <v>2</v>
      </c>
      <c r="Z986" s="458">
        <v>0</v>
      </c>
      <c r="AA986" s="456">
        <v>1</v>
      </c>
      <c r="AB986" s="422">
        <v>0</v>
      </c>
      <c r="AC986" s="453">
        <v>1</v>
      </c>
      <c r="AD986" s="458">
        <v>0</v>
      </c>
      <c r="AE986" s="456">
        <v>2</v>
      </c>
      <c r="AF986" s="422">
        <v>1</v>
      </c>
      <c r="AG986" s="453">
        <v>0</v>
      </c>
      <c r="AH986" s="458">
        <v>1</v>
      </c>
      <c r="AI986" s="456">
        <v>2</v>
      </c>
      <c r="AJ986" s="422">
        <v>0</v>
      </c>
      <c r="AK986" s="453">
        <v>0</v>
      </c>
      <c r="AL986" s="444">
        <v>0</v>
      </c>
      <c r="AM986" s="449">
        <v>0</v>
      </c>
      <c r="AN986" s="447">
        <v>0</v>
      </c>
      <c r="AO986" s="451">
        <v>2</v>
      </c>
      <c r="AP986" s="451">
        <v>1</v>
      </c>
      <c r="AQ986" s="451">
        <v>0</v>
      </c>
      <c r="AR986" s="451">
        <v>0</v>
      </c>
      <c r="AS986" s="451">
        <v>0</v>
      </c>
      <c r="AT986" s="451">
        <v>0</v>
      </c>
      <c r="AU986" s="451">
        <v>0</v>
      </c>
      <c r="AV986" s="451">
        <v>0</v>
      </c>
      <c r="AW986" s="451">
        <v>0</v>
      </c>
      <c r="AX986" s="451">
        <v>0</v>
      </c>
      <c r="AY986" s="447">
        <v>0</v>
      </c>
      <c r="AZ986" s="451">
        <v>0</v>
      </c>
      <c r="BA986" s="428">
        <v>0</v>
      </c>
      <c r="BI986" s="435">
        <v>2</v>
      </c>
      <c r="BK986" s="435">
        <v>1</v>
      </c>
      <c r="BN986" s="435">
        <v>1</v>
      </c>
      <c r="BP986" s="435">
        <v>1</v>
      </c>
      <c r="BR986" s="442">
        <v>4</v>
      </c>
    </row>
    <row r="987" spans="1:70" ht="12.75" customHeight="1">
      <c r="A987" s="467">
        <v>40743</v>
      </c>
      <c r="B987" s="367">
        <v>3</v>
      </c>
      <c r="C987" s="367">
        <v>16</v>
      </c>
      <c r="D987" s="367">
        <v>25</v>
      </c>
      <c r="E987" s="367">
        <v>26</v>
      </c>
      <c r="F987" s="367">
        <v>35</v>
      </c>
      <c r="G987" s="368">
        <v>0</v>
      </c>
      <c r="H987" s="368">
        <v>5</v>
      </c>
      <c r="I987" s="500">
        <v>9</v>
      </c>
      <c r="R987" s="419">
        <v>1</v>
      </c>
      <c r="S987" s="421">
        <v>1</v>
      </c>
      <c r="T987" s="422">
        <v>0</v>
      </c>
      <c r="U987" s="453">
        <v>0</v>
      </c>
      <c r="V987" s="458">
        <v>1</v>
      </c>
      <c r="W987" s="456">
        <v>0</v>
      </c>
      <c r="X987" s="422">
        <v>0</v>
      </c>
      <c r="Y987" s="453">
        <v>0</v>
      </c>
      <c r="Z987" s="458">
        <v>1</v>
      </c>
      <c r="AA987" s="456">
        <v>0</v>
      </c>
      <c r="AB987" s="422">
        <v>1</v>
      </c>
      <c r="AC987" s="453">
        <v>1</v>
      </c>
      <c r="AD987" s="458">
        <v>0</v>
      </c>
      <c r="AE987" s="456">
        <v>1</v>
      </c>
      <c r="AF987" s="422">
        <v>0</v>
      </c>
      <c r="AG987" s="453">
        <v>1</v>
      </c>
      <c r="AH987" s="458">
        <v>0</v>
      </c>
      <c r="AI987" s="456">
        <v>1</v>
      </c>
      <c r="AJ987" s="422">
        <v>0</v>
      </c>
      <c r="AK987" s="453">
        <v>0</v>
      </c>
      <c r="AL987" s="444">
        <v>0</v>
      </c>
      <c r="AM987" s="449">
        <v>0</v>
      </c>
      <c r="AN987" s="447">
        <v>0</v>
      </c>
      <c r="AO987" s="451">
        <v>0</v>
      </c>
      <c r="AP987" s="451">
        <v>0</v>
      </c>
      <c r="AQ987" s="451">
        <v>0</v>
      </c>
      <c r="AR987" s="451">
        <v>0</v>
      </c>
      <c r="AS987" s="451">
        <v>0</v>
      </c>
      <c r="AT987" s="451">
        <v>0</v>
      </c>
      <c r="AU987" s="451">
        <v>0</v>
      </c>
      <c r="AV987" s="451">
        <v>0</v>
      </c>
      <c r="AW987" s="451">
        <v>0</v>
      </c>
      <c r="AX987" s="451">
        <v>0</v>
      </c>
      <c r="AY987" s="447">
        <v>0</v>
      </c>
      <c r="AZ987" s="451">
        <v>0</v>
      </c>
      <c r="BA987" s="428">
        <v>0</v>
      </c>
      <c r="BH987" s="434">
        <v>2</v>
      </c>
      <c r="BL987" s="435">
        <v>1</v>
      </c>
      <c r="BM987" s="435">
        <v>1</v>
      </c>
      <c r="BN987" s="435">
        <v>1</v>
      </c>
      <c r="BR987" s="442">
        <v>4</v>
      </c>
    </row>
    <row r="988" spans="1:70" ht="12.75" customHeight="1">
      <c r="A988" s="467">
        <v>40739</v>
      </c>
      <c r="B988" s="367">
        <v>6</v>
      </c>
      <c r="C988" s="367">
        <v>26</v>
      </c>
      <c r="D988" s="367">
        <v>33</v>
      </c>
      <c r="E988" s="367">
        <v>34</v>
      </c>
      <c r="F988" s="367">
        <v>39</v>
      </c>
      <c r="G988" s="368">
        <v>0</v>
      </c>
      <c r="H988" s="368">
        <v>3</v>
      </c>
      <c r="I988" s="500">
        <v>4</v>
      </c>
      <c r="R988" s="419">
        <v>5</v>
      </c>
      <c r="S988" s="421">
        <v>0</v>
      </c>
      <c r="T988" s="422">
        <v>0</v>
      </c>
      <c r="U988" s="453">
        <v>0</v>
      </c>
      <c r="V988" s="458">
        <v>0</v>
      </c>
      <c r="W988" s="456">
        <v>0</v>
      </c>
      <c r="X988" s="422">
        <v>0</v>
      </c>
      <c r="Y988" s="453">
        <v>0</v>
      </c>
      <c r="Z988" s="458">
        <v>0</v>
      </c>
      <c r="AA988" s="456">
        <v>0</v>
      </c>
      <c r="AB988" s="422">
        <v>1</v>
      </c>
      <c r="AC988" s="453">
        <v>0</v>
      </c>
      <c r="AD988" s="458">
        <v>0</v>
      </c>
      <c r="AE988" s="456">
        <v>0</v>
      </c>
      <c r="AF988" s="422">
        <v>2</v>
      </c>
      <c r="AG988" s="453">
        <v>0</v>
      </c>
      <c r="AH988" s="458">
        <v>1</v>
      </c>
      <c r="AI988" s="456">
        <v>0</v>
      </c>
      <c r="AJ988" s="422">
        <v>0</v>
      </c>
      <c r="AK988" s="453">
        <v>0</v>
      </c>
      <c r="AL988" s="444">
        <v>0</v>
      </c>
      <c r="AM988" s="449">
        <v>1</v>
      </c>
      <c r="AN988" s="447">
        <v>0</v>
      </c>
      <c r="AO988" s="451">
        <v>0</v>
      </c>
      <c r="AP988" s="451">
        <v>0</v>
      </c>
      <c r="AQ988" s="451">
        <v>0</v>
      </c>
      <c r="AR988" s="451">
        <v>0</v>
      </c>
      <c r="AS988" s="451">
        <v>0</v>
      </c>
      <c r="AT988" s="451">
        <v>0</v>
      </c>
      <c r="AU988" s="451">
        <v>0</v>
      </c>
      <c r="AV988" s="451">
        <v>0</v>
      </c>
      <c r="AW988" s="451">
        <v>0</v>
      </c>
      <c r="AX988" s="451">
        <v>0</v>
      </c>
      <c r="AY988" s="447">
        <v>0</v>
      </c>
      <c r="AZ988" s="451">
        <v>0</v>
      </c>
      <c r="BA988" s="428">
        <v>0</v>
      </c>
      <c r="BH988" s="434">
        <v>2</v>
      </c>
      <c r="BI988" s="435">
        <v>1</v>
      </c>
      <c r="BM988" s="435">
        <v>1</v>
      </c>
      <c r="BN988" s="435">
        <v>1</v>
      </c>
      <c r="BR988" s="442">
        <v>4</v>
      </c>
    </row>
    <row r="989" spans="1:70" ht="12.75" customHeight="1">
      <c r="A989" s="467">
        <v>40736</v>
      </c>
      <c r="B989" s="367">
        <v>17</v>
      </c>
      <c r="C989" s="367">
        <v>19</v>
      </c>
      <c r="D989" s="367">
        <v>38</v>
      </c>
      <c r="E989" s="367">
        <v>42</v>
      </c>
      <c r="F989" s="367">
        <v>45</v>
      </c>
      <c r="G989" s="368">
        <v>0</v>
      </c>
      <c r="H989" s="368">
        <v>9</v>
      </c>
      <c r="I989" s="500">
        <v>10</v>
      </c>
      <c r="R989" s="419">
        <v>4</v>
      </c>
      <c r="S989" s="421">
        <v>0</v>
      </c>
      <c r="T989" s="422">
        <v>1</v>
      </c>
      <c r="U989" s="453">
        <v>0</v>
      </c>
      <c r="V989" s="458">
        <v>0</v>
      </c>
      <c r="W989" s="456">
        <v>0</v>
      </c>
      <c r="X989" s="422">
        <v>1</v>
      </c>
      <c r="Y989" s="453">
        <v>0</v>
      </c>
      <c r="Z989" s="458">
        <v>0</v>
      </c>
      <c r="AA989" s="456">
        <v>0</v>
      </c>
      <c r="AB989" s="422">
        <v>0</v>
      </c>
      <c r="AC989" s="453">
        <v>1</v>
      </c>
      <c r="AD989" s="458">
        <v>0</v>
      </c>
      <c r="AE989" s="456">
        <v>0</v>
      </c>
      <c r="AF989" s="422">
        <v>0</v>
      </c>
      <c r="AG989" s="453">
        <v>1</v>
      </c>
      <c r="AH989" s="458">
        <v>1</v>
      </c>
      <c r="AI989" s="456">
        <v>1</v>
      </c>
      <c r="AJ989" s="422">
        <v>0</v>
      </c>
      <c r="AK989" s="453">
        <v>1</v>
      </c>
      <c r="AL989" s="444">
        <v>1</v>
      </c>
      <c r="AM989" s="449">
        <v>0</v>
      </c>
      <c r="AN989" s="447">
        <v>0</v>
      </c>
      <c r="AO989" s="451">
        <v>0</v>
      </c>
      <c r="AP989" s="451">
        <v>0</v>
      </c>
      <c r="AQ989" s="451">
        <v>0</v>
      </c>
      <c r="AR989" s="451">
        <v>0</v>
      </c>
      <c r="AS989" s="451">
        <v>0</v>
      </c>
      <c r="AT989" s="451">
        <v>0</v>
      </c>
      <c r="AU989" s="451">
        <v>0</v>
      </c>
      <c r="AV989" s="451">
        <v>0</v>
      </c>
      <c r="AW989" s="451">
        <v>0</v>
      </c>
      <c r="AX989" s="451">
        <v>0</v>
      </c>
      <c r="AY989" s="447">
        <v>0</v>
      </c>
      <c r="AZ989" s="451">
        <v>0</v>
      </c>
      <c r="BA989" s="428">
        <v>0</v>
      </c>
      <c r="BH989" s="434">
        <v>2</v>
      </c>
      <c r="BM989" s="435">
        <v>1</v>
      </c>
      <c r="BO989" s="435">
        <v>1</v>
      </c>
      <c r="BQ989" s="436">
        <v>1</v>
      </c>
      <c r="BR989" s="442">
        <v>4</v>
      </c>
    </row>
    <row r="990" spans="1:70" ht="12.75" customHeight="1">
      <c r="A990" s="467">
        <v>40732</v>
      </c>
      <c r="B990" s="367">
        <v>12</v>
      </c>
      <c r="C990" s="367">
        <v>13</v>
      </c>
      <c r="D990" s="367">
        <v>23</v>
      </c>
      <c r="E990" s="367">
        <v>40</v>
      </c>
      <c r="F990" s="367">
        <v>49</v>
      </c>
      <c r="G990" s="368">
        <v>0</v>
      </c>
      <c r="H990" s="368">
        <v>7</v>
      </c>
      <c r="I990" s="500">
        <v>10</v>
      </c>
      <c r="R990" s="419">
        <v>4</v>
      </c>
      <c r="S990" s="421">
        <v>1</v>
      </c>
      <c r="T990" s="422">
        <v>0</v>
      </c>
      <c r="U990" s="453">
        <v>1</v>
      </c>
      <c r="V990" s="458">
        <v>0</v>
      </c>
      <c r="W990" s="456">
        <v>0</v>
      </c>
      <c r="X990" s="422">
        <v>0</v>
      </c>
      <c r="Y990" s="453">
        <v>0</v>
      </c>
      <c r="Z990" s="458">
        <v>0</v>
      </c>
      <c r="AA990" s="456">
        <v>1</v>
      </c>
      <c r="AB990" s="422">
        <v>0</v>
      </c>
      <c r="AC990" s="453">
        <v>0</v>
      </c>
      <c r="AD990" s="458">
        <v>0</v>
      </c>
      <c r="AE990" s="456">
        <v>1</v>
      </c>
      <c r="AF990" s="422">
        <v>1</v>
      </c>
      <c r="AG990" s="453">
        <v>0</v>
      </c>
      <c r="AH990" s="458">
        <v>0</v>
      </c>
      <c r="AI990" s="456">
        <v>1</v>
      </c>
      <c r="AJ990" s="422">
        <v>1</v>
      </c>
      <c r="AK990" s="453">
        <v>2</v>
      </c>
      <c r="AL990" s="444">
        <v>0</v>
      </c>
      <c r="AM990" s="449">
        <v>0</v>
      </c>
      <c r="AN990" s="447">
        <v>0</v>
      </c>
      <c r="AO990" s="451">
        <v>1</v>
      </c>
      <c r="AP990" s="451">
        <v>0</v>
      </c>
      <c r="AQ990" s="451">
        <v>0</v>
      </c>
      <c r="AR990" s="451">
        <v>0</v>
      </c>
      <c r="AS990" s="451">
        <v>0</v>
      </c>
      <c r="AT990" s="451">
        <v>0</v>
      </c>
      <c r="AU990" s="451">
        <v>0</v>
      </c>
      <c r="AV990" s="451">
        <v>0</v>
      </c>
      <c r="AW990" s="451">
        <v>0</v>
      </c>
      <c r="AX990" s="451">
        <v>0</v>
      </c>
      <c r="AY990" s="447">
        <v>0</v>
      </c>
      <c r="AZ990" s="451">
        <v>0</v>
      </c>
      <c r="BA990" s="428">
        <v>0</v>
      </c>
      <c r="BI990" s="435">
        <v>2</v>
      </c>
      <c r="BJ990" s="435">
        <v>1</v>
      </c>
      <c r="BL990" s="435">
        <v>1</v>
      </c>
      <c r="BN990" s="435">
        <v>1</v>
      </c>
      <c r="BR990" s="442">
        <v>4</v>
      </c>
    </row>
    <row r="991" spans="1:70" ht="12.75" customHeight="1">
      <c r="A991" s="467">
        <v>40729</v>
      </c>
      <c r="B991" s="367">
        <v>11</v>
      </c>
      <c r="C991" s="367">
        <v>28</v>
      </c>
      <c r="D991" s="367">
        <v>29</v>
      </c>
      <c r="E991" s="367">
        <v>47</v>
      </c>
      <c r="F991" s="367">
        <v>49</v>
      </c>
      <c r="G991" s="368">
        <v>0</v>
      </c>
      <c r="H991" s="368">
        <v>1</v>
      </c>
      <c r="I991" s="500">
        <v>5</v>
      </c>
      <c r="R991" s="419">
        <v>3</v>
      </c>
      <c r="S991" s="421">
        <v>1</v>
      </c>
      <c r="T991" s="422">
        <v>0</v>
      </c>
      <c r="U991" s="453">
        <v>0</v>
      </c>
      <c r="V991" s="458">
        <v>0</v>
      </c>
      <c r="W991" s="456">
        <v>0</v>
      </c>
      <c r="X991" s="422">
        <v>0</v>
      </c>
      <c r="Y991" s="453">
        <v>1</v>
      </c>
      <c r="Z991" s="458">
        <v>0</v>
      </c>
      <c r="AA991" s="456">
        <v>1</v>
      </c>
      <c r="AB991" s="422">
        <v>0</v>
      </c>
      <c r="AC991" s="453">
        <v>0</v>
      </c>
      <c r="AD991" s="458">
        <v>0</v>
      </c>
      <c r="AE991" s="456">
        <v>0</v>
      </c>
      <c r="AF991" s="422">
        <v>0</v>
      </c>
      <c r="AG991" s="453">
        <v>0</v>
      </c>
      <c r="AH991" s="458">
        <v>0</v>
      </c>
      <c r="AI991" s="456">
        <v>1</v>
      </c>
      <c r="AJ991" s="422">
        <v>1</v>
      </c>
      <c r="AK991" s="453">
        <v>0</v>
      </c>
      <c r="AL991" s="444">
        <v>1</v>
      </c>
      <c r="AM991" s="449">
        <v>0</v>
      </c>
      <c r="AN991" s="447">
        <v>0</v>
      </c>
      <c r="AO991" s="451">
        <v>0</v>
      </c>
      <c r="AP991" s="451">
        <v>0</v>
      </c>
      <c r="AQ991" s="451">
        <v>0</v>
      </c>
      <c r="AR991" s="451">
        <v>0</v>
      </c>
      <c r="AS991" s="451">
        <v>0</v>
      </c>
      <c r="AT991" s="451">
        <v>0</v>
      </c>
      <c r="AU991" s="451">
        <v>0</v>
      </c>
      <c r="AV991" s="451">
        <v>0</v>
      </c>
      <c r="AW991" s="451">
        <v>0</v>
      </c>
      <c r="AX991" s="451">
        <v>0</v>
      </c>
      <c r="AY991" s="447">
        <v>0</v>
      </c>
      <c r="AZ991" s="451">
        <v>0</v>
      </c>
      <c r="BA991" s="428">
        <v>0</v>
      </c>
      <c r="BI991" s="435">
        <v>1</v>
      </c>
      <c r="BJ991" s="435">
        <v>1</v>
      </c>
      <c r="BM991" s="435">
        <v>1</v>
      </c>
      <c r="BP991" s="435">
        <v>1</v>
      </c>
      <c r="BQ991" s="436">
        <v>1</v>
      </c>
      <c r="BR991" s="442">
        <v>5</v>
      </c>
    </row>
    <row r="992" spans="1:70" ht="12.75" customHeight="1">
      <c r="A992" s="467">
        <v>40725</v>
      </c>
      <c r="B992" s="367">
        <v>8</v>
      </c>
      <c r="C992" s="367">
        <v>11</v>
      </c>
      <c r="D992" s="367">
        <v>23</v>
      </c>
      <c r="E992" s="367">
        <v>31</v>
      </c>
      <c r="F992" s="367">
        <v>46</v>
      </c>
      <c r="G992" s="368">
        <v>0</v>
      </c>
      <c r="H992" s="368">
        <v>8</v>
      </c>
      <c r="I992" s="500">
        <v>9</v>
      </c>
      <c r="R992" s="419">
        <v>2</v>
      </c>
      <c r="S992" s="421">
        <v>0</v>
      </c>
      <c r="T992" s="422">
        <v>0</v>
      </c>
      <c r="U992" s="453">
        <v>0</v>
      </c>
      <c r="V992" s="458">
        <v>0</v>
      </c>
      <c r="W992" s="456">
        <v>0</v>
      </c>
      <c r="X992" s="422">
        <v>0</v>
      </c>
      <c r="Y992" s="453">
        <v>1</v>
      </c>
      <c r="Z992" s="458">
        <v>1</v>
      </c>
      <c r="AA992" s="456">
        <v>0</v>
      </c>
      <c r="AB992" s="422">
        <v>1</v>
      </c>
      <c r="AC992" s="453">
        <v>0</v>
      </c>
      <c r="AD992" s="458">
        <v>1</v>
      </c>
      <c r="AE992" s="456">
        <v>0</v>
      </c>
      <c r="AF992" s="422">
        <v>0</v>
      </c>
      <c r="AG992" s="453">
        <v>0</v>
      </c>
      <c r="AH992" s="458">
        <v>0</v>
      </c>
      <c r="AI992" s="456">
        <v>0</v>
      </c>
      <c r="AJ992" s="422">
        <v>0</v>
      </c>
      <c r="AK992" s="453">
        <v>0</v>
      </c>
      <c r="AL992" s="444">
        <v>2</v>
      </c>
      <c r="AM992" s="449">
        <v>1</v>
      </c>
      <c r="AN992" s="447">
        <v>0</v>
      </c>
      <c r="AO992" s="451">
        <v>0</v>
      </c>
      <c r="AP992" s="451">
        <v>0</v>
      </c>
      <c r="AQ992" s="451">
        <v>0</v>
      </c>
      <c r="AR992" s="451">
        <v>0</v>
      </c>
      <c r="AS992" s="451">
        <v>0</v>
      </c>
      <c r="AT992" s="451">
        <v>0</v>
      </c>
      <c r="AU992" s="451">
        <v>0</v>
      </c>
      <c r="AV992" s="451">
        <v>0</v>
      </c>
      <c r="AW992" s="451">
        <v>0</v>
      </c>
      <c r="AX992" s="451">
        <v>0</v>
      </c>
      <c r="AY992" s="447">
        <v>0</v>
      </c>
      <c r="AZ992" s="451">
        <v>0</v>
      </c>
      <c r="BA992" s="428">
        <v>0</v>
      </c>
      <c r="BH992" s="434">
        <v>1</v>
      </c>
      <c r="BK992" s="435">
        <v>1</v>
      </c>
      <c r="BO992" s="435">
        <v>1</v>
      </c>
      <c r="BP992" s="435">
        <v>1</v>
      </c>
      <c r="BQ992" s="436">
        <v>1</v>
      </c>
      <c r="BR992" s="442">
        <v>5</v>
      </c>
    </row>
    <row r="993" spans="1:70" ht="12.75" customHeight="1">
      <c r="A993" s="467">
        <v>40722</v>
      </c>
      <c r="B993" s="367">
        <v>15</v>
      </c>
      <c r="C993" s="367">
        <v>16</v>
      </c>
      <c r="D993" s="367">
        <v>30</v>
      </c>
      <c r="E993" s="367">
        <v>44</v>
      </c>
      <c r="F993" s="367">
        <v>50</v>
      </c>
      <c r="G993" s="368">
        <v>0</v>
      </c>
      <c r="H993" s="368">
        <v>2</v>
      </c>
      <c r="I993" s="500">
        <v>3</v>
      </c>
      <c r="R993" s="419">
        <v>1</v>
      </c>
      <c r="S993" s="421">
        <v>2</v>
      </c>
      <c r="T993" s="422">
        <v>0</v>
      </c>
      <c r="U993" s="453">
        <v>1</v>
      </c>
      <c r="V993" s="458">
        <v>1</v>
      </c>
      <c r="W993" s="456">
        <v>2</v>
      </c>
      <c r="X993" s="422">
        <v>1</v>
      </c>
      <c r="Y993" s="453">
        <v>0</v>
      </c>
      <c r="Z993" s="458">
        <v>0</v>
      </c>
      <c r="AA993" s="456">
        <v>0</v>
      </c>
      <c r="AB993" s="422">
        <v>0</v>
      </c>
      <c r="AC993" s="453">
        <v>0</v>
      </c>
      <c r="AD993" s="458">
        <v>0</v>
      </c>
      <c r="AE993" s="456">
        <v>1</v>
      </c>
      <c r="AF993" s="422">
        <v>1</v>
      </c>
      <c r="AG993" s="453">
        <v>1</v>
      </c>
      <c r="AH993" s="458">
        <v>0</v>
      </c>
      <c r="AI993" s="456">
        <v>0</v>
      </c>
      <c r="AJ993" s="422">
        <v>0</v>
      </c>
      <c r="AK993" s="453">
        <v>1</v>
      </c>
      <c r="AL993" s="444">
        <v>1</v>
      </c>
      <c r="AM993" s="449">
        <v>0</v>
      </c>
      <c r="AN993" s="447">
        <v>0</v>
      </c>
      <c r="AO993" s="451">
        <v>1</v>
      </c>
      <c r="AP993" s="451">
        <v>1</v>
      </c>
      <c r="AQ993" s="451">
        <v>0</v>
      </c>
      <c r="AR993" s="451">
        <v>0</v>
      </c>
      <c r="AS993" s="451">
        <v>0</v>
      </c>
      <c r="AT993" s="451">
        <v>0</v>
      </c>
      <c r="AU993" s="451">
        <v>0</v>
      </c>
      <c r="AV993" s="451">
        <v>0</v>
      </c>
      <c r="AW993" s="451">
        <v>0</v>
      </c>
      <c r="AX993" s="451">
        <v>0</v>
      </c>
      <c r="AY993" s="447">
        <v>0</v>
      </c>
      <c r="AZ993" s="451">
        <v>0</v>
      </c>
      <c r="BA993" s="428">
        <v>0</v>
      </c>
      <c r="BH993" s="434">
        <v>1</v>
      </c>
      <c r="BM993" s="435">
        <v>1</v>
      </c>
      <c r="BN993" s="435">
        <v>2</v>
      </c>
      <c r="BP993" s="435">
        <v>1</v>
      </c>
      <c r="BR993" s="442">
        <v>4</v>
      </c>
    </row>
    <row r="994" spans="1:70" ht="12.75" customHeight="1">
      <c r="A994" s="467">
        <v>40718</v>
      </c>
      <c r="B994" s="367">
        <v>5</v>
      </c>
      <c r="C994" s="367">
        <v>16</v>
      </c>
      <c r="D994" s="367">
        <v>20</v>
      </c>
      <c r="E994" s="367">
        <v>30</v>
      </c>
      <c r="F994" s="367">
        <v>41</v>
      </c>
      <c r="G994" s="368">
        <v>0</v>
      </c>
      <c r="H994" s="368">
        <v>6</v>
      </c>
      <c r="I994" s="500">
        <v>11</v>
      </c>
      <c r="R994" s="419">
        <v>3</v>
      </c>
      <c r="S994" s="421">
        <v>1</v>
      </c>
      <c r="T994" s="422">
        <v>0</v>
      </c>
      <c r="U994" s="453">
        <v>1</v>
      </c>
      <c r="V994" s="458">
        <v>0</v>
      </c>
      <c r="W994" s="456">
        <v>2</v>
      </c>
      <c r="X994" s="422">
        <v>0</v>
      </c>
      <c r="Y994" s="453">
        <v>1</v>
      </c>
      <c r="Z994" s="458">
        <v>1</v>
      </c>
      <c r="AA994" s="456">
        <v>0</v>
      </c>
      <c r="AB994" s="422">
        <v>0</v>
      </c>
      <c r="AC994" s="453">
        <v>0</v>
      </c>
      <c r="AD994" s="458">
        <v>0</v>
      </c>
      <c r="AE994" s="456">
        <v>0</v>
      </c>
      <c r="AF994" s="422">
        <v>1</v>
      </c>
      <c r="AG994" s="453">
        <v>0</v>
      </c>
      <c r="AH994" s="458">
        <v>0</v>
      </c>
      <c r="AI994" s="456">
        <v>1</v>
      </c>
      <c r="AJ994" s="422">
        <v>0</v>
      </c>
      <c r="AK994" s="453">
        <v>1</v>
      </c>
      <c r="AL994" s="444">
        <v>1</v>
      </c>
      <c r="AM994" s="449">
        <v>0</v>
      </c>
      <c r="AN994" s="447">
        <v>0</v>
      </c>
      <c r="AO994" s="451">
        <v>1</v>
      </c>
      <c r="AP994" s="451">
        <v>0</v>
      </c>
      <c r="AQ994" s="451">
        <v>0</v>
      </c>
      <c r="AR994" s="451">
        <v>0</v>
      </c>
      <c r="AS994" s="451">
        <v>0</v>
      </c>
      <c r="AT994" s="451">
        <v>0</v>
      </c>
      <c r="AU994" s="451">
        <v>0</v>
      </c>
      <c r="AV994" s="451">
        <v>0</v>
      </c>
      <c r="AW994" s="451">
        <v>0</v>
      </c>
      <c r="AX994" s="451">
        <v>0</v>
      </c>
      <c r="AY994" s="447">
        <v>0</v>
      </c>
      <c r="AZ994" s="451">
        <v>0</v>
      </c>
      <c r="BA994" s="428">
        <v>0</v>
      </c>
      <c r="BH994" s="434">
        <v>2</v>
      </c>
      <c r="BL994" s="435">
        <v>1</v>
      </c>
      <c r="BQ994" s="436">
        <v>2</v>
      </c>
      <c r="BR994" s="442">
        <v>3</v>
      </c>
    </row>
    <row r="995" spans="1:70" ht="12.75" customHeight="1">
      <c r="A995" s="467">
        <v>40715</v>
      </c>
      <c r="B995" s="367">
        <v>17</v>
      </c>
      <c r="C995" s="367">
        <v>20</v>
      </c>
      <c r="D995" s="367">
        <v>35</v>
      </c>
      <c r="E995" s="367">
        <v>49</v>
      </c>
      <c r="F995" s="367">
        <v>50</v>
      </c>
      <c r="G995" s="368">
        <v>0</v>
      </c>
      <c r="H995" s="368">
        <v>3</v>
      </c>
      <c r="I995" s="500">
        <v>4</v>
      </c>
      <c r="R995" s="419">
        <v>3</v>
      </c>
      <c r="S995" s="421">
        <v>0</v>
      </c>
      <c r="T995" s="422">
        <v>1</v>
      </c>
      <c r="U995" s="453">
        <v>0</v>
      </c>
      <c r="V995" s="458">
        <v>0</v>
      </c>
      <c r="W995" s="456">
        <v>1</v>
      </c>
      <c r="X995" s="422">
        <v>0</v>
      </c>
      <c r="Y995" s="453">
        <v>0</v>
      </c>
      <c r="Z995" s="458">
        <v>1</v>
      </c>
      <c r="AA995" s="456">
        <v>2</v>
      </c>
      <c r="AB995" s="422">
        <v>0</v>
      </c>
      <c r="AC995" s="453">
        <v>1</v>
      </c>
      <c r="AD995" s="458">
        <v>0</v>
      </c>
      <c r="AE995" s="456">
        <v>2</v>
      </c>
      <c r="AF995" s="422">
        <v>0</v>
      </c>
      <c r="AG995" s="453">
        <v>0</v>
      </c>
      <c r="AH995" s="458">
        <v>0</v>
      </c>
      <c r="AI995" s="456">
        <v>1</v>
      </c>
      <c r="AJ995" s="422">
        <v>0</v>
      </c>
      <c r="AK995" s="453">
        <v>1</v>
      </c>
      <c r="AL995" s="444">
        <v>1</v>
      </c>
      <c r="AM995" s="449">
        <v>0</v>
      </c>
      <c r="AN995" s="447">
        <v>0</v>
      </c>
      <c r="AO995" s="451">
        <v>2</v>
      </c>
      <c r="AP995" s="451">
        <v>0</v>
      </c>
      <c r="AQ995" s="451">
        <v>0</v>
      </c>
      <c r="AR995" s="451">
        <v>0</v>
      </c>
      <c r="AS995" s="451">
        <v>0</v>
      </c>
      <c r="AT995" s="451">
        <v>0</v>
      </c>
      <c r="AU995" s="451">
        <v>0</v>
      </c>
      <c r="AV995" s="451">
        <v>0</v>
      </c>
      <c r="AW995" s="451">
        <v>0</v>
      </c>
      <c r="AX995" s="451">
        <v>0</v>
      </c>
      <c r="AY995" s="447">
        <v>0</v>
      </c>
      <c r="AZ995" s="451">
        <v>0</v>
      </c>
      <c r="BA995" s="428">
        <v>0</v>
      </c>
      <c r="BH995" s="434">
        <v>2</v>
      </c>
      <c r="BI995" s="435">
        <v>1</v>
      </c>
      <c r="BJ995" s="435">
        <v>1</v>
      </c>
      <c r="BQ995" s="436">
        <v>1</v>
      </c>
      <c r="BR995" s="442">
        <v>4</v>
      </c>
    </row>
    <row r="996" spans="1:70" ht="12.75" customHeight="1">
      <c r="A996" s="467">
        <v>40711</v>
      </c>
      <c r="B996" s="367">
        <v>11</v>
      </c>
      <c r="C996" s="367">
        <v>16</v>
      </c>
      <c r="D996" s="367">
        <v>21</v>
      </c>
      <c r="E996" s="367">
        <v>22</v>
      </c>
      <c r="F996" s="367">
        <v>44</v>
      </c>
      <c r="G996" s="368">
        <v>0</v>
      </c>
      <c r="H996" s="368">
        <v>3</v>
      </c>
      <c r="I996" s="500">
        <v>8</v>
      </c>
      <c r="R996" s="419">
        <v>1</v>
      </c>
      <c r="S996" s="421">
        <v>0</v>
      </c>
      <c r="T996" s="422">
        <v>1</v>
      </c>
      <c r="U996" s="453">
        <v>0</v>
      </c>
      <c r="V996" s="458">
        <v>1</v>
      </c>
      <c r="W996" s="456">
        <v>0</v>
      </c>
      <c r="X996" s="422">
        <v>0</v>
      </c>
      <c r="Y996" s="453">
        <v>0</v>
      </c>
      <c r="Z996" s="458">
        <v>0</v>
      </c>
      <c r="AA996" s="456">
        <v>1</v>
      </c>
      <c r="AB996" s="422">
        <v>0</v>
      </c>
      <c r="AC996" s="453">
        <v>0</v>
      </c>
      <c r="AD996" s="458">
        <v>1</v>
      </c>
      <c r="AE996" s="456">
        <v>1</v>
      </c>
      <c r="AF996" s="422">
        <v>0</v>
      </c>
      <c r="AG996" s="453">
        <v>0</v>
      </c>
      <c r="AH996" s="458">
        <v>1</v>
      </c>
      <c r="AI996" s="456">
        <v>1</v>
      </c>
      <c r="AJ996" s="422">
        <v>1</v>
      </c>
      <c r="AK996" s="453">
        <v>1</v>
      </c>
      <c r="AL996" s="444">
        <v>0</v>
      </c>
      <c r="AM996" s="449">
        <v>0</v>
      </c>
      <c r="AN996" s="447">
        <v>0</v>
      </c>
      <c r="AO996" s="451">
        <v>0</v>
      </c>
      <c r="AP996" s="451">
        <v>0</v>
      </c>
      <c r="AQ996" s="451">
        <v>0</v>
      </c>
      <c r="AR996" s="451">
        <v>0</v>
      </c>
      <c r="AS996" s="451">
        <v>0</v>
      </c>
      <c r="AT996" s="451">
        <v>0</v>
      </c>
      <c r="AU996" s="451">
        <v>0</v>
      </c>
      <c r="AV996" s="451">
        <v>0</v>
      </c>
      <c r="AW996" s="451">
        <v>0</v>
      </c>
      <c r="AX996" s="451">
        <v>0</v>
      </c>
      <c r="AY996" s="447">
        <v>0</v>
      </c>
      <c r="AZ996" s="451">
        <v>0</v>
      </c>
      <c r="BA996" s="428">
        <v>0</v>
      </c>
      <c r="BM996" s="435">
        <v>1</v>
      </c>
      <c r="BO996" s="435">
        <v>1</v>
      </c>
      <c r="BP996" s="435">
        <v>1</v>
      </c>
      <c r="BQ996" s="436">
        <v>2</v>
      </c>
      <c r="BR996" s="442">
        <v>4</v>
      </c>
    </row>
    <row r="997" spans="1:70" ht="12.75" customHeight="1">
      <c r="A997" s="467">
        <v>40708</v>
      </c>
      <c r="B997" s="367">
        <v>5</v>
      </c>
      <c r="C997" s="367">
        <v>12</v>
      </c>
      <c r="D997" s="367">
        <v>19</v>
      </c>
      <c r="E997" s="367">
        <v>41</v>
      </c>
      <c r="F997" s="367">
        <v>48</v>
      </c>
      <c r="G997" s="368">
        <v>0</v>
      </c>
      <c r="H997" s="368">
        <v>8</v>
      </c>
      <c r="I997" s="500">
        <v>10</v>
      </c>
      <c r="R997" s="419">
        <v>2</v>
      </c>
      <c r="S997" s="421">
        <v>2</v>
      </c>
      <c r="T997" s="422">
        <v>1</v>
      </c>
      <c r="U997" s="453">
        <v>0</v>
      </c>
      <c r="V997" s="458">
        <v>1</v>
      </c>
      <c r="W997" s="456">
        <v>0</v>
      </c>
      <c r="X997" s="422">
        <v>0</v>
      </c>
      <c r="Y997" s="453">
        <v>0</v>
      </c>
      <c r="Z997" s="458">
        <v>0</v>
      </c>
      <c r="AA997" s="456">
        <v>0</v>
      </c>
      <c r="AB997" s="422">
        <v>1</v>
      </c>
      <c r="AC997" s="453">
        <v>0</v>
      </c>
      <c r="AD997" s="458">
        <v>0</v>
      </c>
      <c r="AE997" s="456">
        <v>0</v>
      </c>
      <c r="AF997" s="422">
        <v>1</v>
      </c>
      <c r="AG997" s="453">
        <v>0</v>
      </c>
      <c r="AH997" s="458">
        <v>0</v>
      </c>
      <c r="AI997" s="456">
        <v>0</v>
      </c>
      <c r="AJ997" s="422">
        <v>0</v>
      </c>
      <c r="AK997" s="453">
        <v>0</v>
      </c>
      <c r="AL997" s="444">
        <v>0</v>
      </c>
      <c r="AM997" s="449">
        <v>0</v>
      </c>
      <c r="AN997" s="447">
        <v>0</v>
      </c>
      <c r="AO997" s="451">
        <v>0</v>
      </c>
      <c r="AP997" s="451">
        <v>1</v>
      </c>
      <c r="AQ997" s="451">
        <v>0</v>
      </c>
      <c r="AR997" s="451">
        <v>0</v>
      </c>
      <c r="AS997" s="451">
        <v>0</v>
      </c>
      <c r="AT997" s="451">
        <v>0</v>
      </c>
      <c r="AU997" s="451">
        <v>0</v>
      </c>
      <c r="AV997" s="451">
        <v>0</v>
      </c>
      <c r="AW997" s="451">
        <v>0</v>
      </c>
      <c r="AX997" s="451">
        <v>0</v>
      </c>
      <c r="AY997" s="447">
        <v>0</v>
      </c>
      <c r="AZ997" s="451">
        <v>0</v>
      </c>
      <c r="BA997" s="428">
        <v>0</v>
      </c>
      <c r="BK997" s="435">
        <v>1</v>
      </c>
      <c r="BL997" s="435">
        <v>1</v>
      </c>
      <c r="BN997" s="435">
        <v>2</v>
      </c>
      <c r="BQ997" s="436">
        <v>1</v>
      </c>
      <c r="BR997" s="442">
        <v>4</v>
      </c>
    </row>
    <row r="998" spans="1:70" ht="12.75" customHeight="1">
      <c r="A998" s="467">
        <v>40704</v>
      </c>
      <c r="B998" s="367">
        <v>3</v>
      </c>
      <c r="C998" s="367">
        <v>19</v>
      </c>
      <c r="D998" s="367">
        <v>20</v>
      </c>
      <c r="E998" s="367">
        <v>37</v>
      </c>
      <c r="F998" s="367">
        <v>48</v>
      </c>
      <c r="G998" s="368">
        <v>0</v>
      </c>
      <c r="H998" s="368">
        <v>8</v>
      </c>
      <c r="I998" s="500">
        <v>11</v>
      </c>
      <c r="R998" s="419">
        <v>3</v>
      </c>
      <c r="S998" s="421">
        <v>0</v>
      </c>
      <c r="T998" s="422">
        <v>0</v>
      </c>
      <c r="U998" s="453">
        <v>0</v>
      </c>
      <c r="V998" s="458">
        <v>0</v>
      </c>
      <c r="W998" s="456">
        <v>0</v>
      </c>
      <c r="X998" s="422">
        <v>1</v>
      </c>
      <c r="Y998" s="453">
        <v>0</v>
      </c>
      <c r="Z998" s="458">
        <v>1</v>
      </c>
      <c r="AA998" s="456">
        <v>0</v>
      </c>
      <c r="AB998" s="422">
        <v>0</v>
      </c>
      <c r="AC998" s="453">
        <v>1</v>
      </c>
      <c r="AD998" s="458">
        <v>2</v>
      </c>
      <c r="AE998" s="456">
        <v>2</v>
      </c>
      <c r="AF998" s="422">
        <v>0</v>
      </c>
      <c r="AG998" s="453">
        <v>0</v>
      </c>
      <c r="AH998" s="458">
        <v>0</v>
      </c>
      <c r="AI998" s="456">
        <v>1</v>
      </c>
      <c r="AJ998" s="422">
        <v>0</v>
      </c>
      <c r="AK998" s="453">
        <v>1</v>
      </c>
      <c r="AL998" s="444">
        <v>0</v>
      </c>
      <c r="AM998" s="449">
        <v>0</v>
      </c>
      <c r="AN998" s="447">
        <v>1</v>
      </c>
      <c r="AO998" s="451">
        <v>1</v>
      </c>
      <c r="AP998" s="451">
        <v>0</v>
      </c>
      <c r="AQ998" s="451">
        <v>0</v>
      </c>
      <c r="AR998" s="451">
        <v>0</v>
      </c>
      <c r="AS998" s="451">
        <v>0</v>
      </c>
      <c r="AT998" s="451">
        <v>0</v>
      </c>
      <c r="AU998" s="451">
        <v>0</v>
      </c>
      <c r="AV998" s="451">
        <v>0</v>
      </c>
      <c r="AW998" s="451">
        <v>0</v>
      </c>
      <c r="AX998" s="451">
        <v>0</v>
      </c>
      <c r="AY998" s="447">
        <v>0</v>
      </c>
      <c r="AZ998" s="451">
        <v>0</v>
      </c>
      <c r="BA998" s="428">
        <v>0</v>
      </c>
      <c r="BH998" s="434">
        <v>2</v>
      </c>
      <c r="BJ998" s="435">
        <v>1</v>
      </c>
      <c r="BL998" s="435">
        <v>1</v>
      </c>
      <c r="BM998" s="435">
        <v>1</v>
      </c>
      <c r="BR998" s="442">
        <v>4</v>
      </c>
    </row>
    <row r="999" spans="1:70" ht="12.75" customHeight="1">
      <c r="A999" s="467">
        <v>40701</v>
      </c>
      <c r="B999" s="367">
        <v>6</v>
      </c>
      <c r="C999" s="367">
        <v>25</v>
      </c>
      <c r="D999" s="367">
        <v>36</v>
      </c>
      <c r="E999" s="367">
        <v>38</v>
      </c>
      <c r="F999" s="367">
        <v>40</v>
      </c>
      <c r="G999" s="368">
        <v>0</v>
      </c>
      <c r="H999" s="368">
        <v>4</v>
      </c>
      <c r="I999" s="500">
        <v>10</v>
      </c>
      <c r="R999" s="419">
        <v>4</v>
      </c>
      <c r="S999" s="421">
        <v>1</v>
      </c>
      <c r="T999" s="422">
        <v>0</v>
      </c>
      <c r="U999" s="453">
        <v>0</v>
      </c>
      <c r="V999" s="458">
        <v>0</v>
      </c>
      <c r="W999" s="456">
        <v>1</v>
      </c>
      <c r="X999" s="422">
        <v>0</v>
      </c>
      <c r="Y999" s="453">
        <v>0</v>
      </c>
      <c r="Z999" s="458">
        <v>0</v>
      </c>
      <c r="AA999" s="456">
        <v>1</v>
      </c>
      <c r="AB999" s="422">
        <v>0</v>
      </c>
      <c r="AC999" s="453">
        <v>0</v>
      </c>
      <c r="AD999" s="458">
        <v>0</v>
      </c>
      <c r="AE999" s="456">
        <v>1</v>
      </c>
      <c r="AF999" s="422">
        <v>0</v>
      </c>
      <c r="AG999" s="453">
        <v>0</v>
      </c>
      <c r="AH999" s="458">
        <v>0</v>
      </c>
      <c r="AI999" s="456">
        <v>0</v>
      </c>
      <c r="AJ999" s="422">
        <v>1</v>
      </c>
      <c r="AK999" s="453">
        <v>3</v>
      </c>
      <c r="AL999" s="444">
        <v>0</v>
      </c>
      <c r="AM999" s="449">
        <v>0</v>
      </c>
      <c r="AN999" s="447">
        <v>0</v>
      </c>
      <c r="AO999" s="451">
        <v>0</v>
      </c>
      <c r="AP999" s="451">
        <v>0</v>
      </c>
      <c r="AQ999" s="451">
        <v>0</v>
      </c>
      <c r="AR999" s="451">
        <v>1</v>
      </c>
      <c r="AS999" s="451">
        <v>0</v>
      </c>
      <c r="AT999" s="451">
        <v>0</v>
      </c>
      <c r="AU999" s="451">
        <v>0</v>
      </c>
      <c r="AV999" s="451">
        <v>0</v>
      </c>
      <c r="AW999" s="451">
        <v>0</v>
      </c>
      <c r="AX999" s="451">
        <v>0</v>
      </c>
      <c r="AY999" s="447">
        <v>0</v>
      </c>
      <c r="AZ999" s="451">
        <v>0</v>
      </c>
      <c r="BA999" s="428">
        <v>0</v>
      </c>
      <c r="BH999" s="434">
        <v>1</v>
      </c>
      <c r="BI999" s="435">
        <v>1</v>
      </c>
      <c r="BM999" s="435">
        <v>1</v>
      </c>
      <c r="BN999" s="435">
        <v>1</v>
      </c>
      <c r="BO999" s="435">
        <v>1</v>
      </c>
      <c r="BR999" s="442">
        <v>5</v>
      </c>
    </row>
    <row r="1000" spans="1:70" ht="12.75" customHeight="1">
      <c r="A1000" s="467">
        <v>40697</v>
      </c>
      <c r="B1000" s="367">
        <v>4</v>
      </c>
      <c r="C1000" s="367">
        <v>39</v>
      </c>
      <c r="D1000" s="367">
        <v>40</v>
      </c>
      <c r="E1000" s="367">
        <v>49</v>
      </c>
      <c r="F1000" s="367">
        <v>50</v>
      </c>
      <c r="G1000" s="368">
        <v>0</v>
      </c>
      <c r="H1000" s="368">
        <v>2</v>
      </c>
      <c r="I1000" s="500">
        <v>5</v>
      </c>
      <c r="R1000" s="419">
        <v>4</v>
      </c>
      <c r="S1000" s="421">
        <v>1</v>
      </c>
      <c r="T1000" s="422">
        <v>1</v>
      </c>
      <c r="U1000" s="453">
        <v>1</v>
      </c>
      <c r="V1000" s="458">
        <v>0</v>
      </c>
      <c r="W1000" s="456">
        <v>0</v>
      </c>
      <c r="X1000" s="422">
        <v>1</v>
      </c>
      <c r="Y1000" s="453">
        <v>0</v>
      </c>
      <c r="Z1000" s="458">
        <v>0</v>
      </c>
      <c r="AA1000" s="456">
        <v>0</v>
      </c>
      <c r="AB1000" s="422">
        <v>1</v>
      </c>
      <c r="AC1000" s="453">
        <v>0</v>
      </c>
      <c r="AD1000" s="458">
        <v>1</v>
      </c>
      <c r="AE1000" s="456">
        <v>0</v>
      </c>
      <c r="AF1000" s="422">
        <v>1</v>
      </c>
      <c r="AG1000" s="453">
        <v>0</v>
      </c>
      <c r="AH1000" s="458">
        <v>0</v>
      </c>
      <c r="AI1000" s="456">
        <v>1</v>
      </c>
      <c r="AJ1000" s="422">
        <v>1</v>
      </c>
      <c r="AK1000" s="453">
        <v>0</v>
      </c>
      <c r="AL1000" s="444">
        <v>0</v>
      </c>
      <c r="AM1000" s="449">
        <v>0</v>
      </c>
      <c r="AN1000" s="447">
        <v>0</v>
      </c>
      <c r="AO1000" s="451">
        <v>0</v>
      </c>
      <c r="AP1000" s="451">
        <v>0</v>
      </c>
      <c r="AQ1000" s="451">
        <v>0</v>
      </c>
      <c r="AR1000" s="451">
        <v>0</v>
      </c>
      <c r="AS1000" s="451">
        <v>0</v>
      </c>
      <c r="AT1000" s="451">
        <v>0</v>
      </c>
      <c r="AU1000" s="451">
        <v>0</v>
      </c>
      <c r="AV1000" s="451">
        <v>0</v>
      </c>
      <c r="AW1000" s="451">
        <v>0</v>
      </c>
      <c r="AX1000" s="451">
        <v>0</v>
      </c>
      <c r="AY1000" s="447">
        <v>0</v>
      </c>
      <c r="AZ1000" s="451">
        <v>0</v>
      </c>
      <c r="BA1000" s="428">
        <v>0</v>
      </c>
      <c r="BI1000" s="435">
        <v>1</v>
      </c>
      <c r="BN1000" s="435">
        <v>1</v>
      </c>
      <c r="BO1000" s="435">
        <v>2</v>
      </c>
      <c r="BQ1000" s="436">
        <v>1</v>
      </c>
      <c r="BR1000" s="442">
        <v>4</v>
      </c>
    </row>
    <row r="1001" spans="1:70" ht="12.75" customHeight="1">
      <c r="A1001" s="467">
        <v>40694</v>
      </c>
      <c r="B1001" s="367">
        <v>1</v>
      </c>
      <c r="C1001" s="367">
        <v>9</v>
      </c>
      <c r="D1001" s="367">
        <v>10</v>
      </c>
      <c r="E1001" s="367">
        <v>22</v>
      </c>
      <c r="F1001" s="367">
        <v>50</v>
      </c>
      <c r="G1001" s="368">
        <v>0</v>
      </c>
      <c r="H1001" s="368">
        <v>5</v>
      </c>
      <c r="I1001" s="500">
        <v>11</v>
      </c>
      <c r="R1001" s="419">
        <v>2</v>
      </c>
      <c r="S1001" s="421">
        <v>1</v>
      </c>
      <c r="T1001" s="422">
        <v>0</v>
      </c>
      <c r="U1001" s="453">
        <v>0</v>
      </c>
      <c r="V1001" s="458">
        <v>0</v>
      </c>
      <c r="W1001" s="456">
        <v>1</v>
      </c>
      <c r="X1001" s="422">
        <v>1</v>
      </c>
      <c r="Y1001" s="453">
        <v>0</v>
      </c>
      <c r="Z1001" s="458">
        <v>0</v>
      </c>
      <c r="AA1001" s="456">
        <v>1</v>
      </c>
      <c r="AB1001" s="422">
        <v>0</v>
      </c>
      <c r="AC1001" s="453">
        <v>1</v>
      </c>
      <c r="AD1001" s="458">
        <v>1</v>
      </c>
      <c r="AE1001" s="456">
        <v>1</v>
      </c>
      <c r="AF1001" s="422">
        <v>0</v>
      </c>
      <c r="AG1001" s="453">
        <v>0</v>
      </c>
      <c r="AH1001" s="458">
        <v>0</v>
      </c>
      <c r="AI1001" s="456">
        <v>1</v>
      </c>
      <c r="AJ1001" s="422">
        <v>0</v>
      </c>
      <c r="AK1001" s="453">
        <v>0</v>
      </c>
      <c r="AL1001" s="444">
        <v>0</v>
      </c>
      <c r="AM1001" s="449">
        <v>0</v>
      </c>
      <c r="AN1001" s="447">
        <v>0</v>
      </c>
      <c r="AO1001" s="451">
        <v>0</v>
      </c>
      <c r="AP1001" s="451">
        <v>0</v>
      </c>
      <c r="AQ1001" s="451">
        <v>0</v>
      </c>
      <c r="AR1001" s="451">
        <v>0</v>
      </c>
      <c r="AS1001" s="451">
        <v>0</v>
      </c>
      <c r="AT1001" s="451">
        <v>0</v>
      </c>
      <c r="AU1001" s="451">
        <v>0</v>
      </c>
      <c r="AV1001" s="451">
        <v>0</v>
      </c>
      <c r="AW1001" s="451">
        <v>0</v>
      </c>
      <c r="AX1001" s="451">
        <v>0</v>
      </c>
      <c r="AY1001" s="447">
        <v>0</v>
      </c>
      <c r="AZ1001" s="451">
        <v>0</v>
      </c>
      <c r="BA1001" s="428">
        <v>0</v>
      </c>
      <c r="BH1001" s="434">
        <v>1</v>
      </c>
      <c r="BK1001" s="435">
        <v>1</v>
      </c>
      <c r="BM1001" s="435">
        <v>2</v>
      </c>
      <c r="BP1001" s="435">
        <v>1</v>
      </c>
      <c r="BR1001" s="442">
        <v>4</v>
      </c>
    </row>
    <row r="1002" spans="1:70" ht="12.75" customHeight="1">
      <c r="A1002" s="467">
        <v>40690</v>
      </c>
      <c r="B1002" s="367">
        <v>9</v>
      </c>
      <c r="C1002" s="367">
        <v>17</v>
      </c>
      <c r="D1002" s="367">
        <v>25</v>
      </c>
      <c r="E1002" s="367">
        <v>28</v>
      </c>
      <c r="F1002" s="367">
        <v>49</v>
      </c>
      <c r="G1002" s="368">
        <v>0</v>
      </c>
      <c r="H1002" s="368">
        <v>8</v>
      </c>
      <c r="I1002" s="500">
        <v>9</v>
      </c>
      <c r="R1002" s="419">
        <v>4</v>
      </c>
      <c r="S1002" s="421">
        <v>0</v>
      </c>
      <c r="T1002" s="422">
        <v>1</v>
      </c>
      <c r="U1002" s="453">
        <v>1</v>
      </c>
      <c r="V1002" s="458">
        <v>1</v>
      </c>
      <c r="W1002" s="456">
        <v>0</v>
      </c>
      <c r="X1002" s="422">
        <v>0</v>
      </c>
      <c r="Y1002" s="453">
        <v>2</v>
      </c>
      <c r="Z1002" s="458">
        <v>0</v>
      </c>
      <c r="AA1002" s="456">
        <v>1</v>
      </c>
      <c r="AB1002" s="422">
        <v>0</v>
      </c>
      <c r="AC1002" s="453">
        <v>1</v>
      </c>
      <c r="AD1002" s="458">
        <v>1</v>
      </c>
      <c r="AE1002" s="456">
        <v>1</v>
      </c>
      <c r="AF1002" s="422">
        <v>0</v>
      </c>
      <c r="AG1002" s="453">
        <v>0</v>
      </c>
      <c r="AH1002" s="458">
        <v>0</v>
      </c>
      <c r="AI1002" s="456">
        <v>0</v>
      </c>
      <c r="AJ1002" s="422">
        <v>0</v>
      </c>
      <c r="AK1002" s="453">
        <v>0</v>
      </c>
      <c r="AL1002" s="444">
        <v>0</v>
      </c>
      <c r="AM1002" s="449">
        <v>0</v>
      </c>
      <c r="AN1002" s="447">
        <v>0</v>
      </c>
      <c r="AO1002" s="451">
        <v>1</v>
      </c>
      <c r="AP1002" s="451">
        <v>0</v>
      </c>
      <c r="AQ1002" s="451">
        <v>0</v>
      </c>
      <c r="AR1002" s="451">
        <v>0</v>
      </c>
      <c r="AS1002" s="451">
        <v>0</v>
      </c>
      <c r="AT1002" s="451">
        <v>0</v>
      </c>
      <c r="AU1002" s="451">
        <v>0</v>
      </c>
      <c r="AV1002" s="451">
        <v>0</v>
      </c>
      <c r="AW1002" s="451">
        <v>0</v>
      </c>
      <c r="AX1002" s="451">
        <v>0</v>
      </c>
      <c r="AY1002" s="447">
        <v>0</v>
      </c>
      <c r="AZ1002" s="451">
        <v>0</v>
      </c>
      <c r="BA1002" s="428">
        <v>0</v>
      </c>
      <c r="BH1002" s="434">
        <v>1</v>
      </c>
      <c r="BI1002" s="435">
        <v>1</v>
      </c>
      <c r="BJ1002" s="435">
        <v>1</v>
      </c>
      <c r="BN1002" s="435">
        <v>1</v>
      </c>
      <c r="BP1002" s="435">
        <v>1</v>
      </c>
      <c r="BR1002" s="442">
        <v>5</v>
      </c>
    </row>
    <row r="1003" spans="1:70" ht="12.75" customHeight="1">
      <c r="A1003" s="467">
        <v>40687</v>
      </c>
      <c r="B1003" s="367">
        <v>16</v>
      </c>
      <c r="C1003" s="367">
        <v>23</v>
      </c>
      <c r="D1003" s="367">
        <v>24</v>
      </c>
      <c r="E1003" s="367">
        <v>26</v>
      </c>
      <c r="F1003" s="367">
        <v>29</v>
      </c>
      <c r="G1003" s="368">
        <v>0</v>
      </c>
      <c r="H1003" s="368">
        <v>2</v>
      </c>
      <c r="I1003" s="500">
        <v>9</v>
      </c>
      <c r="R1003" s="419">
        <v>2</v>
      </c>
      <c r="S1003" s="421">
        <v>0</v>
      </c>
      <c r="T1003" s="422">
        <v>0</v>
      </c>
      <c r="U1003" s="453">
        <v>0</v>
      </c>
      <c r="V1003" s="458">
        <v>1</v>
      </c>
      <c r="W1003" s="456">
        <v>0</v>
      </c>
      <c r="X1003" s="422">
        <v>1</v>
      </c>
      <c r="Y1003" s="453">
        <v>0</v>
      </c>
      <c r="Z1003" s="458">
        <v>0</v>
      </c>
      <c r="AA1003" s="456">
        <v>1</v>
      </c>
      <c r="AB1003" s="422">
        <v>1</v>
      </c>
      <c r="AC1003" s="453">
        <v>0</v>
      </c>
      <c r="AD1003" s="458">
        <v>1</v>
      </c>
      <c r="AE1003" s="456">
        <v>0</v>
      </c>
      <c r="AF1003" s="422">
        <v>0</v>
      </c>
      <c r="AG1003" s="453">
        <v>0</v>
      </c>
      <c r="AH1003" s="458">
        <v>1</v>
      </c>
      <c r="AI1003" s="456">
        <v>1</v>
      </c>
      <c r="AJ1003" s="422">
        <v>1</v>
      </c>
      <c r="AK1003" s="453">
        <v>0</v>
      </c>
      <c r="AL1003" s="444">
        <v>0</v>
      </c>
      <c r="AM1003" s="449">
        <v>0</v>
      </c>
      <c r="AN1003" s="447">
        <v>0</v>
      </c>
      <c r="AO1003" s="451">
        <v>0</v>
      </c>
      <c r="AP1003" s="451">
        <v>0</v>
      </c>
      <c r="AQ1003" s="451">
        <v>0</v>
      </c>
      <c r="AR1003" s="451">
        <v>0</v>
      </c>
      <c r="AS1003" s="451">
        <v>0</v>
      </c>
      <c r="AT1003" s="451">
        <v>0</v>
      </c>
      <c r="AU1003" s="451">
        <v>0</v>
      </c>
      <c r="AV1003" s="451">
        <v>0</v>
      </c>
      <c r="AW1003" s="451">
        <v>0</v>
      </c>
      <c r="AX1003" s="451">
        <v>0</v>
      </c>
      <c r="AY1003" s="447">
        <v>0</v>
      </c>
      <c r="AZ1003" s="451">
        <v>0</v>
      </c>
      <c r="BA1003" s="428">
        <v>0</v>
      </c>
      <c r="BH1003" s="434">
        <v>1</v>
      </c>
      <c r="BI1003" s="435">
        <v>1</v>
      </c>
      <c r="BM1003" s="435">
        <v>2</v>
      </c>
      <c r="BP1003" s="435">
        <v>1</v>
      </c>
      <c r="BR1003" s="442">
        <v>4</v>
      </c>
    </row>
    <row r="1004" spans="1:70" ht="12.75" customHeight="1">
      <c r="A1004" s="467">
        <v>40683</v>
      </c>
      <c r="B1004" s="367">
        <v>10</v>
      </c>
      <c r="C1004" s="367">
        <v>14</v>
      </c>
      <c r="D1004" s="367">
        <v>20</v>
      </c>
      <c r="E1004" s="367">
        <v>25</v>
      </c>
      <c r="F1004" s="367">
        <v>42</v>
      </c>
      <c r="G1004" s="368">
        <v>0</v>
      </c>
      <c r="H1004" s="368">
        <v>8</v>
      </c>
      <c r="I1004" s="500">
        <v>11</v>
      </c>
      <c r="R1004" s="419">
        <v>4</v>
      </c>
      <c r="S1004" s="421">
        <v>1</v>
      </c>
      <c r="T1004" s="422">
        <v>0</v>
      </c>
      <c r="U1004" s="453">
        <v>0</v>
      </c>
      <c r="V1004" s="458">
        <v>0</v>
      </c>
      <c r="W1004" s="456">
        <v>1</v>
      </c>
      <c r="X1004" s="422">
        <v>0</v>
      </c>
      <c r="Y1004" s="453">
        <v>1</v>
      </c>
      <c r="Z1004" s="458">
        <v>0</v>
      </c>
      <c r="AA1004" s="456">
        <v>1</v>
      </c>
      <c r="AB1004" s="422">
        <v>0</v>
      </c>
      <c r="AC1004" s="453">
        <v>0</v>
      </c>
      <c r="AD1004" s="458">
        <v>0</v>
      </c>
      <c r="AE1004" s="456">
        <v>0</v>
      </c>
      <c r="AF1004" s="422">
        <v>0</v>
      </c>
      <c r="AG1004" s="453">
        <v>0</v>
      </c>
      <c r="AH1004" s="458">
        <v>0</v>
      </c>
      <c r="AI1004" s="456">
        <v>0</v>
      </c>
      <c r="AJ1004" s="422">
        <v>1</v>
      </c>
      <c r="AK1004" s="453">
        <v>0</v>
      </c>
      <c r="AL1004" s="444">
        <v>0</v>
      </c>
      <c r="AM1004" s="449">
        <v>0</v>
      </c>
      <c r="AN1004" s="447">
        <v>0</v>
      </c>
      <c r="AO1004" s="451">
        <v>0</v>
      </c>
      <c r="AP1004" s="451">
        <v>0</v>
      </c>
      <c r="AQ1004" s="451">
        <v>0</v>
      </c>
      <c r="AR1004" s="451">
        <v>0</v>
      </c>
      <c r="AS1004" s="451">
        <v>0</v>
      </c>
      <c r="AT1004" s="451">
        <v>0</v>
      </c>
      <c r="AU1004" s="451">
        <v>0</v>
      </c>
      <c r="AV1004" s="451">
        <v>0</v>
      </c>
      <c r="AW1004" s="451">
        <v>0</v>
      </c>
      <c r="AX1004" s="451">
        <v>0</v>
      </c>
      <c r="AY1004" s="447">
        <v>0</v>
      </c>
      <c r="AZ1004" s="451">
        <v>0</v>
      </c>
      <c r="BA1004" s="428">
        <v>0</v>
      </c>
      <c r="BI1004" s="435">
        <v>1</v>
      </c>
      <c r="BJ1004" s="435">
        <v>1</v>
      </c>
      <c r="BM1004" s="435">
        <v>1</v>
      </c>
      <c r="BN1004" s="435">
        <v>1</v>
      </c>
      <c r="BP1004" s="435">
        <v>1</v>
      </c>
      <c r="BR1004" s="442">
        <v>5</v>
      </c>
    </row>
    <row r="1005" spans="1:70" ht="12.75" customHeight="1">
      <c r="A1005" s="467">
        <v>40680</v>
      </c>
      <c r="B1005" s="367">
        <v>20</v>
      </c>
      <c r="C1005" s="367">
        <v>21</v>
      </c>
      <c r="D1005" s="367">
        <v>37</v>
      </c>
      <c r="E1005" s="367">
        <v>45</v>
      </c>
      <c r="F1005" s="367">
        <v>46</v>
      </c>
      <c r="G1005" s="368">
        <v>0</v>
      </c>
      <c r="H1005" s="368">
        <v>2</v>
      </c>
      <c r="I1005" s="500">
        <v>3</v>
      </c>
      <c r="R1005" s="419">
        <v>4</v>
      </c>
      <c r="S1005" s="421">
        <v>0</v>
      </c>
      <c r="T1005" s="422">
        <v>1</v>
      </c>
      <c r="U1005" s="453">
        <v>1</v>
      </c>
      <c r="V1005" s="458">
        <v>0</v>
      </c>
      <c r="W1005" s="456">
        <v>1</v>
      </c>
      <c r="X1005" s="422">
        <v>0</v>
      </c>
      <c r="Y1005" s="453">
        <v>0</v>
      </c>
      <c r="Z1005" s="458">
        <v>1</v>
      </c>
      <c r="AA1005" s="456">
        <v>1</v>
      </c>
      <c r="AB1005" s="422">
        <v>0</v>
      </c>
      <c r="AC1005" s="453">
        <v>1</v>
      </c>
      <c r="AD1005" s="458">
        <v>1</v>
      </c>
      <c r="AE1005" s="456">
        <v>1</v>
      </c>
      <c r="AF1005" s="422">
        <v>1</v>
      </c>
      <c r="AG1005" s="453">
        <v>1</v>
      </c>
      <c r="AH1005" s="458">
        <v>0</v>
      </c>
      <c r="AI1005" s="456">
        <v>1</v>
      </c>
      <c r="AJ1005" s="422">
        <v>1</v>
      </c>
      <c r="AK1005" s="453">
        <v>1</v>
      </c>
      <c r="AL1005" s="444">
        <v>0</v>
      </c>
      <c r="AM1005" s="449">
        <v>0</v>
      </c>
      <c r="AN1005" s="447">
        <v>0</v>
      </c>
      <c r="AO1005" s="451">
        <v>0</v>
      </c>
      <c r="AP1005" s="451">
        <v>0</v>
      </c>
      <c r="AQ1005" s="451">
        <v>0</v>
      </c>
      <c r="AR1005" s="451">
        <v>0</v>
      </c>
      <c r="AS1005" s="451">
        <v>0</v>
      </c>
      <c r="AT1005" s="451">
        <v>0</v>
      </c>
      <c r="AU1005" s="451">
        <v>0</v>
      </c>
      <c r="AV1005" s="451">
        <v>0</v>
      </c>
      <c r="AW1005" s="451">
        <v>0</v>
      </c>
      <c r="AX1005" s="451">
        <v>0</v>
      </c>
      <c r="AY1005" s="447">
        <v>0</v>
      </c>
      <c r="AZ1005" s="451">
        <v>0</v>
      </c>
      <c r="BA1005" s="428">
        <v>0</v>
      </c>
      <c r="BI1005" s="435">
        <v>2</v>
      </c>
      <c r="BL1005" s="435">
        <v>1</v>
      </c>
      <c r="BN1005" s="435">
        <v>1</v>
      </c>
      <c r="BQ1005" s="436">
        <v>1</v>
      </c>
      <c r="BR1005" s="442">
        <v>4</v>
      </c>
    </row>
    <row r="1006" spans="1:70" ht="12.75" customHeight="1">
      <c r="A1006" s="467">
        <v>40676</v>
      </c>
      <c r="B1006" s="367">
        <v>9</v>
      </c>
      <c r="C1006" s="367">
        <v>11</v>
      </c>
      <c r="D1006" s="367">
        <v>17</v>
      </c>
      <c r="E1006" s="367">
        <v>36</v>
      </c>
      <c r="F1006" s="367">
        <v>47</v>
      </c>
      <c r="G1006" s="368">
        <v>0</v>
      </c>
      <c r="H1006" s="368">
        <v>1</v>
      </c>
      <c r="I1006" s="500">
        <v>2</v>
      </c>
      <c r="R1006" s="419">
        <v>4</v>
      </c>
      <c r="S1006" s="421">
        <v>0</v>
      </c>
      <c r="T1006" s="422">
        <v>0</v>
      </c>
      <c r="U1006" s="453">
        <v>1</v>
      </c>
      <c r="V1006" s="458">
        <v>0</v>
      </c>
      <c r="W1006" s="456">
        <v>0</v>
      </c>
      <c r="X1006" s="422">
        <v>2</v>
      </c>
      <c r="Y1006" s="453">
        <v>2</v>
      </c>
      <c r="Z1006" s="458">
        <v>1</v>
      </c>
      <c r="AA1006" s="456">
        <v>0</v>
      </c>
      <c r="AB1006" s="422">
        <v>1</v>
      </c>
      <c r="AC1006" s="453">
        <v>1</v>
      </c>
      <c r="AD1006" s="458">
        <v>1</v>
      </c>
      <c r="AE1006" s="456">
        <v>1</v>
      </c>
      <c r="AF1006" s="422">
        <v>0</v>
      </c>
      <c r="AG1006" s="453">
        <v>0</v>
      </c>
      <c r="AH1006" s="458">
        <v>0</v>
      </c>
      <c r="AI1006" s="456">
        <v>0</v>
      </c>
      <c r="AJ1006" s="422">
        <v>0</v>
      </c>
      <c r="AK1006" s="453">
        <v>1</v>
      </c>
      <c r="AL1006" s="444">
        <v>1</v>
      </c>
      <c r="AM1006" s="449">
        <v>1</v>
      </c>
      <c r="AN1006" s="447">
        <v>0</v>
      </c>
      <c r="AO1006" s="451">
        <v>0</v>
      </c>
      <c r="AP1006" s="451">
        <v>1</v>
      </c>
      <c r="AQ1006" s="451">
        <v>0</v>
      </c>
      <c r="AR1006" s="451">
        <v>0</v>
      </c>
      <c r="AS1006" s="451">
        <v>0</v>
      </c>
      <c r="AT1006" s="451">
        <v>0</v>
      </c>
      <c r="AU1006" s="451">
        <v>0</v>
      </c>
      <c r="AV1006" s="451">
        <v>0</v>
      </c>
      <c r="AW1006" s="451">
        <v>0</v>
      </c>
      <c r="AX1006" s="451">
        <v>0</v>
      </c>
      <c r="AY1006" s="447">
        <v>0</v>
      </c>
      <c r="AZ1006" s="451">
        <v>0</v>
      </c>
      <c r="BA1006" s="428">
        <v>0</v>
      </c>
      <c r="BH1006" s="434">
        <v>1</v>
      </c>
      <c r="BI1006" s="435">
        <v>1</v>
      </c>
      <c r="BK1006" s="435">
        <v>1</v>
      </c>
      <c r="BO1006" s="435">
        <v>1</v>
      </c>
      <c r="BP1006" s="435">
        <v>1</v>
      </c>
      <c r="BR1006" s="442">
        <v>5</v>
      </c>
    </row>
    <row r="1007" spans="1:70" ht="12.75" customHeight="1">
      <c r="A1007" s="467">
        <v>40673</v>
      </c>
      <c r="B1007" s="367">
        <v>3</v>
      </c>
      <c r="C1007" s="367">
        <v>10</v>
      </c>
      <c r="D1007" s="367">
        <v>15</v>
      </c>
      <c r="E1007" s="367">
        <v>28</v>
      </c>
      <c r="F1007" s="367">
        <v>45</v>
      </c>
      <c r="G1007" s="368">
        <v>0</v>
      </c>
      <c r="H1007" s="368">
        <v>5</v>
      </c>
      <c r="I1007" s="500">
        <v>7</v>
      </c>
      <c r="R1007" s="419">
        <v>3</v>
      </c>
      <c r="S1007" s="421">
        <v>1</v>
      </c>
      <c r="T1007" s="422">
        <v>0</v>
      </c>
      <c r="U1007" s="453">
        <v>1</v>
      </c>
      <c r="V1007" s="458">
        <v>0</v>
      </c>
      <c r="W1007" s="456">
        <v>1</v>
      </c>
      <c r="X1007" s="422">
        <v>0</v>
      </c>
      <c r="Y1007" s="453">
        <v>0</v>
      </c>
      <c r="Z1007" s="458">
        <v>0</v>
      </c>
      <c r="AA1007" s="456">
        <v>0</v>
      </c>
      <c r="AB1007" s="422">
        <v>0</v>
      </c>
      <c r="AC1007" s="453">
        <v>0</v>
      </c>
      <c r="AD1007" s="458">
        <v>0</v>
      </c>
      <c r="AE1007" s="456">
        <v>0</v>
      </c>
      <c r="AF1007" s="422">
        <v>1</v>
      </c>
      <c r="AG1007" s="453">
        <v>0</v>
      </c>
      <c r="AH1007" s="458">
        <v>1</v>
      </c>
      <c r="AI1007" s="456">
        <v>0</v>
      </c>
      <c r="AJ1007" s="422">
        <v>1</v>
      </c>
      <c r="AK1007" s="453">
        <v>1</v>
      </c>
      <c r="AL1007" s="444">
        <v>1</v>
      </c>
      <c r="AM1007" s="449">
        <v>0</v>
      </c>
      <c r="AN1007" s="447">
        <v>0</v>
      </c>
      <c r="AO1007" s="451">
        <v>0</v>
      </c>
      <c r="AP1007" s="451">
        <v>0</v>
      </c>
      <c r="AQ1007" s="451">
        <v>0</v>
      </c>
      <c r="AR1007" s="451">
        <v>0</v>
      </c>
      <c r="AS1007" s="451">
        <v>0</v>
      </c>
      <c r="AT1007" s="451">
        <v>0</v>
      </c>
      <c r="AU1007" s="451">
        <v>0</v>
      </c>
      <c r="AV1007" s="451">
        <v>0</v>
      </c>
      <c r="AW1007" s="451">
        <v>0</v>
      </c>
      <c r="AX1007" s="451">
        <v>0</v>
      </c>
      <c r="AY1007" s="447">
        <v>0</v>
      </c>
      <c r="AZ1007" s="451">
        <v>0</v>
      </c>
      <c r="BA1007" s="428">
        <v>0</v>
      </c>
      <c r="BI1007" s="435">
        <v>1</v>
      </c>
      <c r="BJ1007" s="435">
        <v>1</v>
      </c>
      <c r="BK1007" s="435">
        <v>1</v>
      </c>
      <c r="BL1007" s="435">
        <v>1</v>
      </c>
      <c r="BO1007" s="435">
        <v>1</v>
      </c>
      <c r="BR1007" s="442">
        <v>5</v>
      </c>
    </row>
    <row r="1008" spans="1:70" ht="12.75" customHeight="1">
      <c r="A1008" s="467">
        <v>40669</v>
      </c>
      <c r="B1008" s="367">
        <v>11</v>
      </c>
      <c r="C1008" s="367">
        <v>16</v>
      </c>
      <c r="D1008" s="367">
        <v>20</v>
      </c>
      <c r="E1008" s="367">
        <v>22</v>
      </c>
      <c r="F1008" s="367">
        <v>28</v>
      </c>
      <c r="G1008" s="368">
        <v>0</v>
      </c>
      <c r="H1008" s="368">
        <v>4</v>
      </c>
      <c r="I1008" s="500">
        <v>9</v>
      </c>
      <c r="R1008" s="419">
        <v>2</v>
      </c>
      <c r="S1008" s="421">
        <v>0</v>
      </c>
      <c r="T1008" s="422">
        <v>0</v>
      </c>
      <c r="U1008" s="453">
        <v>2</v>
      </c>
      <c r="V1008" s="458">
        <v>1</v>
      </c>
      <c r="W1008" s="456">
        <v>0</v>
      </c>
      <c r="X1008" s="422">
        <v>0</v>
      </c>
      <c r="Y1008" s="453">
        <v>0</v>
      </c>
      <c r="Z1008" s="458">
        <v>0</v>
      </c>
      <c r="AA1008" s="456">
        <v>1</v>
      </c>
      <c r="AB1008" s="422">
        <v>1</v>
      </c>
      <c r="AC1008" s="453">
        <v>0</v>
      </c>
      <c r="AD1008" s="458">
        <v>0</v>
      </c>
      <c r="AE1008" s="456">
        <v>1</v>
      </c>
      <c r="AF1008" s="422">
        <v>0</v>
      </c>
      <c r="AG1008" s="453">
        <v>0</v>
      </c>
      <c r="AH1008" s="458">
        <v>0</v>
      </c>
      <c r="AI1008" s="456">
        <v>2</v>
      </c>
      <c r="AJ1008" s="422">
        <v>0</v>
      </c>
      <c r="AK1008" s="453">
        <v>0</v>
      </c>
      <c r="AL1008" s="444">
        <v>1</v>
      </c>
      <c r="AM1008" s="449">
        <v>0</v>
      </c>
      <c r="AN1008" s="447">
        <v>0</v>
      </c>
      <c r="AO1008" s="451">
        <v>1</v>
      </c>
      <c r="AP1008" s="451">
        <v>1</v>
      </c>
      <c r="AQ1008" s="451">
        <v>0</v>
      </c>
      <c r="AR1008" s="451">
        <v>0</v>
      </c>
      <c r="AS1008" s="451">
        <v>0</v>
      </c>
      <c r="AT1008" s="451">
        <v>0</v>
      </c>
      <c r="AU1008" s="451">
        <v>0</v>
      </c>
      <c r="AV1008" s="451">
        <v>0</v>
      </c>
      <c r="AW1008" s="451">
        <v>0</v>
      </c>
      <c r="AX1008" s="451">
        <v>0</v>
      </c>
      <c r="AY1008" s="447">
        <v>0</v>
      </c>
      <c r="AZ1008" s="451">
        <v>0</v>
      </c>
      <c r="BA1008" s="428">
        <v>0</v>
      </c>
      <c r="BI1008" s="435">
        <v>1</v>
      </c>
      <c r="BJ1008" s="435">
        <v>1</v>
      </c>
      <c r="BK1008" s="435">
        <v>1</v>
      </c>
      <c r="BN1008" s="435">
        <v>1</v>
      </c>
      <c r="BO1008" s="435">
        <v>1</v>
      </c>
      <c r="BR1008" s="442">
        <v>5</v>
      </c>
    </row>
    <row r="1009" spans="1:70" ht="12.75" customHeight="1">
      <c r="A1009" s="467">
        <v>40662</v>
      </c>
      <c r="B1009" s="367">
        <v>15</v>
      </c>
      <c r="C1009" s="367">
        <v>25</v>
      </c>
      <c r="D1009" s="367">
        <v>38</v>
      </c>
      <c r="E1009" s="367">
        <v>40</v>
      </c>
      <c r="F1009" s="367">
        <v>41</v>
      </c>
      <c r="G1009" s="368">
        <v>0</v>
      </c>
      <c r="H1009" s="368">
        <v>1</v>
      </c>
      <c r="I1009" s="500">
        <v>2</v>
      </c>
      <c r="R1009" s="419">
        <v>3</v>
      </c>
      <c r="S1009" s="421">
        <v>0</v>
      </c>
      <c r="T1009" s="422">
        <v>1</v>
      </c>
      <c r="U1009" s="453">
        <v>1</v>
      </c>
      <c r="V1009" s="458">
        <v>1</v>
      </c>
      <c r="W1009" s="456">
        <v>1</v>
      </c>
      <c r="X1009" s="422">
        <v>1</v>
      </c>
      <c r="Y1009" s="453">
        <v>0</v>
      </c>
      <c r="Z1009" s="458">
        <v>0</v>
      </c>
      <c r="AA1009" s="456">
        <v>0</v>
      </c>
      <c r="AB1009" s="422">
        <v>0</v>
      </c>
      <c r="AC1009" s="453">
        <v>0</v>
      </c>
      <c r="AD1009" s="458">
        <v>0</v>
      </c>
      <c r="AE1009" s="456">
        <v>0</v>
      </c>
      <c r="AF1009" s="422">
        <v>1</v>
      </c>
      <c r="AG1009" s="453">
        <v>2</v>
      </c>
      <c r="AH1009" s="458">
        <v>0</v>
      </c>
      <c r="AI1009" s="456">
        <v>0</v>
      </c>
      <c r="AJ1009" s="422">
        <v>0</v>
      </c>
      <c r="AK1009" s="453">
        <v>1</v>
      </c>
      <c r="AL1009" s="444">
        <v>0</v>
      </c>
      <c r="AM1009" s="449">
        <v>0</v>
      </c>
      <c r="AN1009" s="447">
        <v>0</v>
      </c>
      <c r="AO1009" s="451">
        <v>1</v>
      </c>
      <c r="AP1009" s="451">
        <v>0</v>
      </c>
      <c r="AQ1009" s="451">
        <v>0</v>
      </c>
      <c r="AR1009" s="451">
        <v>0</v>
      </c>
      <c r="AS1009" s="451">
        <v>0</v>
      </c>
      <c r="AT1009" s="451">
        <v>0</v>
      </c>
      <c r="AU1009" s="451">
        <v>0</v>
      </c>
      <c r="AV1009" s="451">
        <v>0</v>
      </c>
      <c r="AW1009" s="451">
        <v>0</v>
      </c>
      <c r="AX1009" s="451">
        <v>0</v>
      </c>
      <c r="AY1009" s="447">
        <v>0</v>
      </c>
      <c r="AZ1009" s="451">
        <v>0</v>
      </c>
      <c r="BA1009" s="428">
        <v>0</v>
      </c>
      <c r="BH1009" s="434">
        <v>2</v>
      </c>
      <c r="BI1009" s="435">
        <v>1</v>
      </c>
      <c r="BK1009" s="435">
        <v>1</v>
      </c>
      <c r="BN1009" s="435">
        <v>1</v>
      </c>
      <c r="BR1009" s="442">
        <v>4</v>
      </c>
    </row>
    <row r="1010" spans="1:70" ht="12.75" customHeight="1">
      <c r="A1010" s="467">
        <v>40655</v>
      </c>
      <c r="B1010" s="367">
        <v>11</v>
      </c>
      <c r="C1010" s="367">
        <v>22</v>
      </c>
      <c r="D1010" s="367">
        <v>36</v>
      </c>
      <c r="E1010" s="367">
        <v>45</v>
      </c>
      <c r="F1010" s="367">
        <v>48</v>
      </c>
      <c r="G1010" s="368">
        <v>0</v>
      </c>
      <c r="H1010" s="368">
        <v>1</v>
      </c>
      <c r="I1010" s="500">
        <v>4</v>
      </c>
      <c r="R1010" s="419">
        <v>3</v>
      </c>
      <c r="S1010" s="421">
        <v>0</v>
      </c>
      <c r="T1010" s="422">
        <v>0</v>
      </c>
      <c r="U1010" s="453">
        <v>0</v>
      </c>
      <c r="V1010" s="458">
        <v>0</v>
      </c>
      <c r="W1010" s="456">
        <v>1</v>
      </c>
      <c r="X1010" s="422">
        <v>1</v>
      </c>
      <c r="Y1010" s="453">
        <v>0</v>
      </c>
      <c r="Z1010" s="458">
        <v>0</v>
      </c>
      <c r="AA1010" s="456">
        <v>0</v>
      </c>
      <c r="AB1010" s="422">
        <v>0</v>
      </c>
      <c r="AC1010" s="453">
        <v>0</v>
      </c>
      <c r="AD1010" s="458">
        <v>0</v>
      </c>
      <c r="AE1010" s="456">
        <v>1</v>
      </c>
      <c r="AF1010" s="422">
        <v>0</v>
      </c>
      <c r="AG1010" s="453">
        <v>2</v>
      </c>
      <c r="AH1010" s="458">
        <v>0</v>
      </c>
      <c r="AI1010" s="456">
        <v>1</v>
      </c>
      <c r="AJ1010" s="422">
        <v>0</v>
      </c>
      <c r="AK1010" s="453">
        <v>0</v>
      </c>
      <c r="AL1010" s="444">
        <v>0</v>
      </c>
      <c r="AM1010" s="449">
        <v>0</v>
      </c>
      <c r="AN1010" s="447">
        <v>0</v>
      </c>
      <c r="AO1010" s="451">
        <v>1</v>
      </c>
      <c r="AP1010" s="451">
        <v>0</v>
      </c>
      <c r="AQ1010" s="451">
        <v>0</v>
      </c>
      <c r="AR1010" s="451">
        <v>0</v>
      </c>
      <c r="AS1010" s="451">
        <v>0</v>
      </c>
      <c r="AT1010" s="451">
        <v>0</v>
      </c>
      <c r="AU1010" s="451">
        <v>0</v>
      </c>
      <c r="AV1010" s="451">
        <v>0</v>
      </c>
      <c r="AW1010" s="451">
        <v>0</v>
      </c>
      <c r="AX1010" s="451">
        <v>0</v>
      </c>
      <c r="AY1010" s="447">
        <v>0</v>
      </c>
      <c r="AZ1010" s="451">
        <v>0</v>
      </c>
      <c r="BA1010" s="428">
        <v>0</v>
      </c>
      <c r="BL1010" s="435">
        <v>1</v>
      </c>
      <c r="BN1010" s="435">
        <v>1</v>
      </c>
      <c r="BO1010" s="435">
        <v>2</v>
      </c>
      <c r="BQ1010" s="436">
        <v>1</v>
      </c>
      <c r="BR1010" s="442">
        <v>4</v>
      </c>
    </row>
    <row r="1011" spans="1:70" ht="12.75" customHeight="1">
      <c r="A1011" s="467">
        <v>40648</v>
      </c>
      <c r="B1011" s="367">
        <v>4</v>
      </c>
      <c r="C1011" s="367">
        <v>6</v>
      </c>
      <c r="D1011" s="367">
        <v>21</v>
      </c>
      <c r="E1011" s="367">
        <v>39</v>
      </c>
      <c r="F1011" s="367">
        <v>41</v>
      </c>
      <c r="G1011" s="368">
        <v>0</v>
      </c>
      <c r="H1011" s="368">
        <v>2</v>
      </c>
      <c r="I1011" s="500">
        <v>6</v>
      </c>
      <c r="R1011" s="419">
        <v>5</v>
      </c>
      <c r="S1011" s="421">
        <v>1</v>
      </c>
      <c r="T1011" s="422">
        <v>2</v>
      </c>
      <c r="U1011" s="453">
        <v>2</v>
      </c>
      <c r="V1011" s="458">
        <v>0</v>
      </c>
      <c r="W1011" s="456">
        <v>2</v>
      </c>
      <c r="X1011" s="422">
        <v>0</v>
      </c>
      <c r="Y1011" s="453">
        <v>0</v>
      </c>
      <c r="Z1011" s="458">
        <v>1</v>
      </c>
      <c r="AA1011" s="456">
        <v>0</v>
      </c>
      <c r="AB1011" s="422">
        <v>1</v>
      </c>
      <c r="AC1011" s="453">
        <v>1</v>
      </c>
      <c r="AD1011" s="458">
        <v>0</v>
      </c>
      <c r="AE1011" s="456">
        <v>0</v>
      </c>
      <c r="AF1011" s="422">
        <v>0</v>
      </c>
      <c r="AG1011" s="453">
        <v>0</v>
      </c>
      <c r="AH1011" s="458">
        <v>0</v>
      </c>
      <c r="AI1011" s="456">
        <v>0</v>
      </c>
      <c r="AJ1011" s="422">
        <v>0</v>
      </c>
      <c r="AK1011" s="453">
        <v>0</v>
      </c>
      <c r="AL1011" s="444">
        <v>0</v>
      </c>
      <c r="AM1011" s="449">
        <v>0</v>
      </c>
      <c r="AN1011" s="447">
        <v>1</v>
      </c>
      <c r="AO1011" s="451">
        <v>2</v>
      </c>
      <c r="AP1011" s="451">
        <v>0</v>
      </c>
      <c r="AQ1011" s="451">
        <v>0</v>
      </c>
      <c r="AR1011" s="451">
        <v>0</v>
      </c>
      <c r="AS1011" s="451">
        <v>0</v>
      </c>
      <c r="AT1011" s="451">
        <v>0</v>
      </c>
      <c r="AU1011" s="451">
        <v>0</v>
      </c>
      <c r="AV1011" s="451">
        <v>0</v>
      </c>
      <c r="AW1011" s="451">
        <v>0</v>
      </c>
      <c r="AX1011" s="451">
        <v>0</v>
      </c>
      <c r="AY1011" s="447">
        <v>0</v>
      </c>
      <c r="AZ1011" s="451">
        <v>0</v>
      </c>
      <c r="BA1011" s="428">
        <v>0</v>
      </c>
      <c r="BI1011" s="435">
        <v>2</v>
      </c>
      <c r="BM1011" s="435">
        <v>1</v>
      </c>
      <c r="BO1011" s="435">
        <v>1</v>
      </c>
      <c r="BP1011" s="435">
        <v>1</v>
      </c>
      <c r="BR1011" s="442">
        <v>4</v>
      </c>
    </row>
    <row r="1012" spans="1:70" ht="12.75" customHeight="1">
      <c r="A1012" s="467">
        <v>40641</v>
      </c>
      <c r="B1012" s="367">
        <v>21</v>
      </c>
      <c r="C1012" s="367">
        <v>23</v>
      </c>
      <c r="D1012" s="367">
        <v>38</v>
      </c>
      <c r="E1012" s="367">
        <v>47</v>
      </c>
      <c r="F1012" s="367">
        <v>50</v>
      </c>
      <c r="G1012" s="368">
        <v>0</v>
      </c>
      <c r="H1012" s="368">
        <v>2</v>
      </c>
      <c r="I1012" s="500">
        <v>6</v>
      </c>
      <c r="R1012" s="419">
        <v>4</v>
      </c>
      <c r="S1012" s="421">
        <v>1</v>
      </c>
      <c r="T1012" s="422">
        <v>0</v>
      </c>
      <c r="U1012" s="453">
        <v>1</v>
      </c>
      <c r="V1012" s="458">
        <v>0</v>
      </c>
      <c r="W1012" s="456">
        <v>1</v>
      </c>
      <c r="X1012" s="422">
        <v>1</v>
      </c>
      <c r="Y1012" s="453">
        <v>0</v>
      </c>
      <c r="Z1012" s="458">
        <v>1</v>
      </c>
      <c r="AA1012" s="456">
        <v>0</v>
      </c>
      <c r="AB1012" s="422">
        <v>0</v>
      </c>
      <c r="AC1012" s="453">
        <v>0</v>
      </c>
      <c r="AD1012" s="458">
        <v>0</v>
      </c>
      <c r="AE1012" s="456">
        <v>0</v>
      </c>
      <c r="AF1012" s="422">
        <v>0</v>
      </c>
      <c r="AG1012" s="453">
        <v>1</v>
      </c>
      <c r="AH1012" s="458">
        <v>0</v>
      </c>
      <c r="AI1012" s="456">
        <v>1</v>
      </c>
      <c r="AJ1012" s="422">
        <v>0</v>
      </c>
      <c r="AK1012" s="453">
        <v>1</v>
      </c>
      <c r="AL1012" s="444">
        <v>0</v>
      </c>
      <c r="AM1012" s="449">
        <v>0</v>
      </c>
      <c r="AN1012" s="447">
        <v>0</v>
      </c>
      <c r="AO1012" s="451">
        <v>0</v>
      </c>
      <c r="AP1012" s="451">
        <v>0</v>
      </c>
      <c r="AQ1012" s="451">
        <v>0</v>
      </c>
      <c r="AR1012" s="451">
        <v>0</v>
      </c>
      <c r="AS1012" s="451">
        <v>0</v>
      </c>
      <c r="AT1012" s="451">
        <v>0</v>
      </c>
      <c r="AU1012" s="451">
        <v>0</v>
      </c>
      <c r="AV1012" s="451">
        <v>0</v>
      </c>
      <c r="AW1012" s="451">
        <v>0</v>
      </c>
      <c r="AX1012" s="451">
        <v>0</v>
      </c>
      <c r="AY1012" s="447">
        <v>0</v>
      </c>
      <c r="AZ1012" s="451">
        <v>0</v>
      </c>
      <c r="BA1012" s="428">
        <v>0</v>
      </c>
      <c r="BJ1012" s="435">
        <v>2</v>
      </c>
      <c r="BK1012" s="435">
        <v>1</v>
      </c>
      <c r="BM1012" s="435">
        <v>1</v>
      </c>
      <c r="BP1012" s="435">
        <v>1</v>
      </c>
      <c r="BR1012" s="442">
        <v>4</v>
      </c>
    </row>
    <row r="1013" spans="1:70" ht="12.75" customHeight="1">
      <c r="A1013" s="467">
        <v>40634</v>
      </c>
      <c r="B1013" s="367">
        <v>4</v>
      </c>
      <c r="C1013" s="367">
        <v>17</v>
      </c>
      <c r="D1013" s="367">
        <v>21</v>
      </c>
      <c r="E1013" s="367">
        <v>22</v>
      </c>
      <c r="F1013" s="367">
        <v>33</v>
      </c>
      <c r="G1013" s="368">
        <v>0</v>
      </c>
      <c r="H1013" s="368">
        <v>4</v>
      </c>
      <c r="I1013" s="500">
        <v>8</v>
      </c>
      <c r="R1013" s="419">
        <v>4</v>
      </c>
      <c r="S1013" s="421">
        <v>2</v>
      </c>
      <c r="T1013" s="422">
        <v>0</v>
      </c>
      <c r="U1013" s="453">
        <v>0</v>
      </c>
      <c r="V1013" s="458">
        <v>0</v>
      </c>
      <c r="W1013" s="456">
        <v>1</v>
      </c>
      <c r="X1013" s="422">
        <v>0</v>
      </c>
      <c r="Y1013" s="453">
        <v>0</v>
      </c>
      <c r="Z1013" s="458">
        <v>1</v>
      </c>
      <c r="AA1013" s="456">
        <v>0</v>
      </c>
      <c r="AB1013" s="422">
        <v>0</v>
      </c>
      <c r="AC1013" s="453">
        <v>0</v>
      </c>
      <c r="AD1013" s="458">
        <v>0</v>
      </c>
      <c r="AE1013" s="456">
        <v>0</v>
      </c>
      <c r="AF1013" s="422">
        <v>1</v>
      </c>
      <c r="AG1013" s="453">
        <v>0</v>
      </c>
      <c r="AH1013" s="458">
        <v>0</v>
      </c>
      <c r="AI1013" s="456">
        <v>0</v>
      </c>
      <c r="AJ1013" s="422">
        <v>0</v>
      </c>
      <c r="AK1013" s="453">
        <v>1</v>
      </c>
      <c r="AL1013" s="444">
        <v>1</v>
      </c>
      <c r="AM1013" s="449">
        <v>0</v>
      </c>
      <c r="AN1013" s="447">
        <v>0</v>
      </c>
      <c r="AO1013" s="451">
        <v>1</v>
      </c>
      <c r="AP1013" s="451">
        <v>0</v>
      </c>
      <c r="AQ1013" s="451">
        <v>0</v>
      </c>
      <c r="AR1013" s="451">
        <v>0</v>
      </c>
      <c r="AS1013" s="451">
        <v>0</v>
      </c>
      <c r="AT1013" s="451">
        <v>0</v>
      </c>
      <c r="AU1013" s="451">
        <v>0</v>
      </c>
      <c r="AV1013" s="451">
        <v>0</v>
      </c>
      <c r="AW1013" s="451">
        <v>0</v>
      </c>
      <c r="AX1013" s="451">
        <v>0</v>
      </c>
      <c r="AY1013" s="447">
        <v>0</v>
      </c>
      <c r="AZ1013" s="451">
        <v>0</v>
      </c>
      <c r="BA1013" s="428">
        <v>0</v>
      </c>
      <c r="BJ1013" s="435">
        <v>1</v>
      </c>
      <c r="BK1013" s="435">
        <v>1</v>
      </c>
      <c r="BM1013" s="435">
        <v>2</v>
      </c>
      <c r="BQ1013" s="436">
        <v>1</v>
      </c>
      <c r="BR1013" s="442">
        <v>4</v>
      </c>
    </row>
    <row r="1014" spans="1:70" ht="12.75" customHeight="1">
      <c r="A1014" s="467">
        <v>40627</v>
      </c>
      <c r="B1014" s="367">
        <v>6</v>
      </c>
      <c r="C1014" s="367">
        <v>12</v>
      </c>
      <c r="D1014" s="367">
        <v>21</v>
      </c>
      <c r="E1014" s="367">
        <v>27</v>
      </c>
      <c r="F1014" s="367">
        <v>33</v>
      </c>
      <c r="G1014" s="368">
        <v>0</v>
      </c>
      <c r="H1014" s="368">
        <v>3</v>
      </c>
      <c r="I1014" s="500">
        <v>7</v>
      </c>
      <c r="R1014" s="419">
        <v>3</v>
      </c>
      <c r="S1014" s="421">
        <v>0</v>
      </c>
      <c r="T1014" s="422">
        <v>1</v>
      </c>
      <c r="U1014" s="453">
        <v>0</v>
      </c>
      <c r="V1014" s="458">
        <v>1</v>
      </c>
      <c r="W1014" s="456">
        <v>1</v>
      </c>
      <c r="X1014" s="422">
        <v>0</v>
      </c>
      <c r="Y1014" s="453">
        <v>1</v>
      </c>
      <c r="Z1014" s="458">
        <v>1</v>
      </c>
      <c r="AA1014" s="456">
        <v>0</v>
      </c>
      <c r="AB1014" s="422">
        <v>0</v>
      </c>
      <c r="AC1014" s="453">
        <v>1</v>
      </c>
      <c r="AD1014" s="458">
        <v>1</v>
      </c>
      <c r="AE1014" s="456">
        <v>0</v>
      </c>
      <c r="AF1014" s="422">
        <v>0</v>
      </c>
      <c r="AG1014" s="453">
        <v>0</v>
      </c>
      <c r="AH1014" s="458">
        <v>0</v>
      </c>
      <c r="AI1014" s="456">
        <v>1</v>
      </c>
      <c r="AJ1014" s="422">
        <v>0</v>
      </c>
      <c r="AK1014" s="453">
        <v>0</v>
      </c>
      <c r="AL1014" s="444">
        <v>1</v>
      </c>
      <c r="AM1014" s="449">
        <v>0</v>
      </c>
      <c r="AN1014" s="447">
        <v>0</v>
      </c>
      <c r="AO1014" s="451">
        <v>0</v>
      </c>
      <c r="AP1014" s="451">
        <v>0</v>
      </c>
      <c r="AQ1014" s="451">
        <v>0</v>
      </c>
      <c r="AR1014" s="451">
        <v>0</v>
      </c>
      <c r="AS1014" s="451">
        <v>0</v>
      </c>
      <c r="AT1014" s="451">
        <v>0</v>
      </c>
      <c r="AU1014" s="451">
        <v>0</v>
      </c>
      <c r="AV1014" s="451">
        <v>0</v>
      </c>
      <c r="AW1014" s="451">
        <v>0</v>
      </c>
      <c r="AX1014" s="451">
        <v>0</v>
      </c>
      <c r="AY1014" s="447">
        <v>0</v>
      </c>
      <c r="AZ1014" s="451">
        <v>0</v>
      </c>
      <c r="BA1014" s="428">
        <v>0</v>
      </c>
      <c r="BJ1014" s="435">
        <v>1</v>
      </c>
      <c r="BK1014" s="435">
        <v>1</v>
      </c>
      <c r="BL1014" s="435">
        <v>1</v>
      </c>
      <c r="BM1014" s="435">
        <v>1</v>
      </c>
      <c r="BQ1014" s="436">
        <v>1</v>
      </c>
      <c r="BR1014" s="442">
        <v>5</v>
      </c>
    </row>
    <row r="1015" spans="1:70" ht="12.75" customHeight="1">
      <c r="A1015" s="467">
        <v>40620</v>
      </c>
      <c r="B1015" s="367">
        <v>1</v>
      </c>
      <c r="C1015" s="367">
        <v>13</v>
      </c>
      <c r="D1015" s="367">
        <v>20</v>
      </c>
      <c r="E1015" s="367">
        <v>26</v>
      </c>
      <c r="F1015" s="367">
        <v>50</v>
      </c>
      <c r="G1015" s="368">
        <v>0</v>
      </c>
      <c r="H1015" s="368">
        <v>6</v>
      </c>
      <c r="I1015" s="500">
        <v>7</v>
      </c>
      <c r="R1015" s="419">
        <v>3</v>
      </c>
      <c r="S1015" s="421">
        <v>0</v>
      </c>
      <c r="T1015" s="422">
        <v>1</v>
      </c>
      <c r="U1015" s="453">
        <v>0</v>
      </c>
      <c r="V1015" s="458">
        <v>0</v>
      </c>
      <c r="W1015" s="456">
        <v>1</v>
      </c>
      <c r="X1015" s="422">
        <v>0</v>
      </c>
      <c r="Y1015" s="453">
        <v>0</v>
      </c>
      <c r="Z1015" s="458">
        <v>0</v>
      </c>
      <c r="AA1015" s="456">
        <v>0</v>
      </c>
      <c r="AB1015" s="422">
        <v>1</v>
      </c>
      <c r="AC1015" s="453">
        <v>0</v>
      </c>
      <c r="AD1015" s="458">
        <v>0</v>
      </c>
      <c r="AE1015" s="456">
        <v>1</v>
      </c>
      <c r="AF1015" s="422">
        <v>0</v>
      </c>
      <c r="AG1015" s="453">
        <v>1</v>
      </c>
      <c r="AH1015" s="458">
        <v>0</v>
      </c>
      <c r="AI1015" s="456">
        <v>0</v>
      </c>
      <c r="AJ1015" s="422">
        <v>2</v>
      </c>
      <c r="AK1015" s="453">
        <v>2</v>
      </c>
      <c r="AL1015" s="444">
        <v>2</v>
      </c>
      <c r="AM1015" s="449">
        <v>1</v>
      </c>
      <c r="AN1015" s="447">
        <v>0</v>
      </c>
      <c r="AO1015" s="451">
        <v>0</v>
      </c>
      <c r="AP1015" s="451">
        <v>0</v>
      </c>
      <c r="AQ1015" s="451">
        <v>1</v>
      </c>
      <c r="AR1015" s="451">
        <v>0</v>
      </c>
      <c r="AS1015" s="451">
        <v>0</v>
      </c>
      <c r="AT1015" s="451">
        <v>0</v>
      </c>
      <c r="AU1015" s="451">
        <v>0</v>
      </c>
      <c r="AV1015" s="451">
        <v>0</v>
      </c>
      <c r="AW1015" s="451">
        <v>0</v>
      </c>
      <c r="AX1015" s="451">
        <v>0</v>
      </c>
      <c r="AY1015" s="447">
        <v>0</v>
      </c>
      <c r="AZ1015" s="451">
        <v>0</v>
      </c>
      <c r="BA1015" s="428">
        <v>0</v>
      </c>
      <c r="BI1015" s="435">
        <v>1</v>
      </c>
      <c r="BJ1015" s="435">
        <v>1</v>
      </c>
      <c r="BL1015" s="435">
        <v>1</v>
      </c>
      <c r="BM1015" s="435">
        <v>1</v>
      </c>
      <c r="BO1015" s="435">
        <v>1</v>
      </c>
      <c r="BR1015" s="442">
        <v>5</v>
      </c>
    </row>
    <row r="1016" spans="1:70" ht="12.75" customHeight="1">
      <c r="A1016" s="467">
        <v>40613</v>
      </c>
      <c r="B1016" s="367">
        <v>17</v>
      </c>
      <c r="C1016" s="367">
        <v>19</v>
      </c>
      <c r="D1016" s="367">
        <v>24</v>
      </c>
      <c r="E1016" s="367">
        <v>37</v>
      </c>
      <c r="F1016" s="367">
        <v>46</v>
      </c>
      <c r="G1016" s="368">
        <v>0</v>
      </c>
      <c r="H1016" s="368">
        <v>2</v>
      </c>
      <c r="I1016" s="500">
        <v>7</v>
      </c>
      <c r="R1016" s="419">
        <v>2</v>
      </c>
      <c r="S1016" s="421">
        <v>0</v>
      </c>
      <c r="T1016" s="422">
        <v>0</v>
      </c>
      <c r="U1016" s="453">
        <v>0</v>
      </c>
      <c r="V1016" s="458">
        <v>0</v>
      </c>
      <c r="W1016" s="456">
        <v>0</v>
      </c>
      <c r="X1016" s="422">
        <v>0</v>
      </c>
      <c r="Y1016" s="453">
        <v>1</v>
      </c>
      <c r="Z1016" s="458">
        <v>1</v>
      </c>
      <c r="AA1016" s="456">
        <v>1</v>
      </c>
      <c r="AB1016" s="422">
        <v>0</v>
      </c>
      <c r="AC1016" s="453">
        <v>1</v>
      </c>
      <c r="AD1016" s="458">
        <v>0</v>
      </c>
      <c r="AE1016" s="456">
        <v>0</v>
      </c>
      <c r="AF1016" s="422">
        <v>0</v>
      </c>
      <c r="AG1016" s="453">
        <v>1</v>
      </c>
      <c r="AH1016" s="458">
        <v>1</v>
      </c>
      <c r="AI1016" s="456">
        <v>0</v>
      </c>
      <c r="AJ1016" s="422">
        <v>1</v>
      </c>
      <c r="AK1016" s="453">
        <v>1</v>
      </c>
      <c r="AL1016" s="444">
        <v>1</v>
      </c>
      <c r="AM1016" s="449">
        <v>0</v>
      </c>
      <c r="AN1016" s="447">
        <v>0</v>
      </c>
      <c r="AO1016" s="451">
        <v>0</v>
      </c>
      <c r="AP1016" s="451">
        <v>0</v>
      </c>
      <c r="AQ1016" s="451">
        <v>0</v>
      </c>
      <c r="AR1016" s="451">
        <v>0</v>
      </c>
      <c r="AS1016" s="451">
        <v>0</v>
      </c>
      <c r="AT1016" s="451">
        <v>0</v>
      </c>
      <c r="AU1016" s="451">
        <v>0</v>
      </c>
      <c r="AV1016" s="451">
        <v>0</v>
      </c>
      <c r="AW1016" s="451">
        <v>0</v>
      </c>
      <c r="AX1016" s="451">
        <v>0</v>
      </c>
      <c r="AY1016" s="447">
        <v>0</v>
      </c>
      <c r="AZ1016" s="451">
        <v>0</v>
      </c>
      <c r="BA1016" s="428">
        <v>0</v>
      </c>
      <c r="BI1016" s="435">
        <v>1</v>
      </c>
      <c r="BJ1016" s="435">
        <v>1</v>
      </c>
      <c r="BK1016" s="435">
        <v>2</v>
      </c>
      <c r="BL1016" s="435">
        <v>1</v>
      </c>
      <c r="BR1016" s="442">
        <v>4</v>
      </c>
    </row>
    <row r="1017" spans="1:70" ht="12.75" customHeight="1">
      <c r="A1017" s="467">
        <v>40606</v>
      </c>
      <c r="B1017" s="367">
        <v>11</v>
      </c>
      <c r="C1017" s="367">
        <v>25</v>
      </c>
      <c r="D1017" s="367">
        <v>27</v>
      </c>
      <c r="E1017" s="367">
        <v>28</v>
      </c>
      <c r="F1017" s="367">
        <v>41</v>
      </c>
      <c r="G1017" s="368">
        <v>0</v>
      </c>
      <c r="H1017" s="368">
        <v>5</v>
      </c>
      <c r="I1017" s="500">
        <v>8</v>
      </c>
      <c r="R1017" s="419">
        <v>2</v>
      </c>
      <c r="S1017" s="421">
        <v>0</v>
      </c>
      <c r="T1017" s="422">
        <v>0</v>
      </c>
      <c r="U1017" s="453">
        <v>0</v>
      </c>
      <c r="V1017" s="458">
        <v>1</v>
      </c>
      <c r="W1017" s="456">
        <v>0</v>
      </c>
      <c r="X1017" s="422">
        <v>1</v>
      </c>
      <c r="Y1017" s="453">
        <v>1</v>
      </c>
      <c r="Z1017" s="458">
        <v>1</v>
      </c>
      <c r="AA1017" s="456">
        <v>1</v>
      </c>
      <c r="AB1017" s="422">
        <v>1</v>
      </c>
      <c r="AC1017" s="453">
        <v>1</v>
      </c>
      <c r="AD1017" s="458">
        <v>1</v>
      </c>
      <c r="AE1017" s="456">
        <v>0</v>
      </c>
      <c r="AF1017" s="422">
        <v>0</v>
      </c>
      <c r="AG1017" s="453">
        <v>0</v>
      </c>
      <c r="AH1017" s="458">
        <v>0</v>
      </c>
      <c r="AI1017" s="456">
        <v>0</v>
      </c>
      <c r="AJ1017" s="422">
        <v>0</v>
      </c>
      <c r="AK1017" s="453">
        <v>0</v>
      </c>
      <c r="AL1017" s="444">
        <v>1</v>
      </c>
      <c r="AM1017" s="449">
        <v>0</v>
      </c>
      <c r="AN1017" s="447">
        <v>0</v>
      </c>
      <c r="AO1017" s="451">
        <v>0</v>
      </c>
      <c r="AP1017" s="451">
        <v>0</v>
      </c>
      <c r="AQ1017" s="451">
        <v>0</v>
      </c>
      <c r="AR1017" s="451">
        <v>0</v>
      </c>
      <c r="AS1017" s="451">
        <v>0</v>
      </c>
      <c r="AT1017" s="451">
        <v>0</v>
      </c>
      <c r="AU1017" s="451">
        <v>0</v>
      </c>
      <c r="AV1017" s="451">
        <v>0</v>
      </c>
      <c r="AW1017" s="451">
        <v>0</v>
      </c>
      <c r="AX1017" s="451">
        <v>0</v>
      </c>
      <c r="AY1017" s="447">
        <v>0</v>
      </c>
      <c r="AZ1017" s="451">
        <v>0</v>
      </c>
      <c r="BA1017" s="428">
        <v>0</v>
      </c>
      <c r="BI1017" s="435">
        <v>2</v>
      </c>
      <c r="BK1017" s="435">
        <v>2</v>
      </c>
      <c r="BP1017" s="435">
        <v>1</v>
      </c>
      <c r="BR1017" s="442">
        <v>3</v>
      </c>
    </row>
    <row r="1018" spans="1:70" ht="12.75" customHeight="1">
      <c r="A1018" s="467">
        <v>40599</v>
      </c>
      <c r="B1018" s="367">
        <v>12</v>
      </c>
      <c r="C1018" s="367">
        <v>13</v>
      </c>
      <c r="D1018" s="367">
        <v>42</v>
      </c>
      <c r="E1018" s="367">
        <v>45</v>
      </c>
      <c r="F1018" s="367">
        <v>48</v>
      </c>
      <c r="G1018" s="368">
        <v>0</v>
      </c>
      <c r="H1018" s="368">
        <v>3</v>
      </c>
      <c r="I1018" s="500">
        <v>9</v>
      </c>
      <c r="R1018" s="419">
        <v>4</v>
      </c>
      <c r="S1018" s="421">
        <v>1</v>
      </c>
      <c r="T1018" s="422">
        <v>1</v>
      </c>
      <c r="U1018" s="453">
        <v>1</v>
      </c>
      <c r="V1018" s="458">
        <v>0</v>
      </c>
      <c r="W1018" s="456">
        <v>0</v>
      </c>
      <c r="X1018" s="422">
        <v>1</v>
      </c>
      <c r="Y1018" s="453">
        <v>2</v>
      </c>
      <c r="Z1018" s="458">
        <v>0</v>
      </c>
      <c r="AA1018" s="456">
        <v>1</v>
      </c>
      <c r="AB1018" s="422">
        <v>0</v>
      </c>
      <c r="AC1018" s="453">
        <v>0</v>
      </c>
      <c r="AD1018" s="458">
        <v>0</v>
      </c>
      <c r="AE1018" s="456">
        <v>1</v>
      </c>
      <c r="AF1018" s="422">
        <v>0</v>
      </c>
      <c r="AG1018" s="453">
        <v>0</v>
      </c>
      <c r="AH1018" s="458">
        <v>0</v>
      </c>
      <c r="AI1018" s="456">
        <v>1</v>
      </c>
      <c r="AJ1018" s="422">
        <v>0</v>
      </c>
      <c r="AK1018" s="453">
        <v>1</v>
      </c>
      <c r="AL1018" s="444">
        <v>1</v>
      </c>
      <c r="AM1018" s="449">
        <v>0</v>
      </c>
      <c r="AN1018" s="447">
        <v>0</v>
      </c>
      <c r="AO1018" s="451">
        <v>1</v>
      </c>
      <c r="AP1018" s="451">
        <v>0</v>
      </c>
      <c r="AQ1018" s="451">
        <v>0</v>
      </c>
      <c r="AR1018" s="451">
        <v>0</v>
      </c>
      <c r="AS1018" s="451">
        <v>0</v>
      </c>
      <c r="AT1018" s="451">
        <v>0</v>
      </c>
      <c r="AU1018" s="451">
        <v>0</v>
      </c>
      <c r="AV1018" s="451">
        <v>0</v>
      </c>
      <c r="AW1018" s="451">
        <v>0</v>
      </c>
      <c r="AX1018" s="451">
        <v>0</v>
      </c>
      <c r="AY1018" s="447">
        <v>0</v>
      </c>
      <c r="AZ1018" s="451">
        <v>0</v>
      </c>
      <c r="BA1018" s="428">
        <v>0</v>
      </c>
      <c r="BJ1018" s="435">
        <v>1</v>
      </c>
      <c r="BL1018" s="435">
        <v>3</v>
      </c>
      <c r="BQ1018" s="436">
        <v>1</v>
      </c>
      <c r="BR1018" s="442">
        <v>3</v>
      </c>
    </row>
    <row r="1019" spans="1:70" ht="12.75" customHeight="1">
      <c r="A1019" s="467">
        <v>40592</v>
      </c>
      <c r="B1019" s="367">
        <v>2</v>
      </c>
      <c r="C1019" s="367">
        <v>3</v>
      </c>
      <c r="D1019" s="367">
        <v>15</v>
      </c>
      <c r="E1019" s="367">
        <v>45</v>
      </c>
      <c r="F1019" s="367">
        <v>49</v>
      </c>
      <c r="G1019" s="368">
        <v>0</v>
      </c>
      <c r="H1019" s="368">
        <v>5</v>
      </c>
      <c r="I1019" s="500">
        <v>9</v>
      </c>
      <c r="R1019" s="419">
        <v>3</v>
      </c>
      <c r="S1019" s="421">
        <v>1</v>
      </c>
      <c r="T1019" s="422">
        <v>0</v>
      </c>
      <c r="U1019" s="453">
        <v>1</v>
      </c>
      <c r="V1019" s="458">
        <v>2</v>
      </c>
      <c r="W1019" s="456">
        <v>0</v>
      </c>
      <c r="X1019" s="422">
        <v>1</v>
      </c>
      <c r="Y1019" s="453">
        <v>1</v>
      </c>
      <c r="Z1019" s="458">
        <v>1</v>
      </c>
      <c r="AA1019" s="456">
        <v>1</v>
      </c>
      <c r="AB1019" s="422">
        <v>0</v>
      </c>
      <c r="AC1019" s="453">
        <v>0</v>
      </c>
      <c r="AD1019" s="458">
        <v>0</v>
      </c>
      <c r="AE1019" s="456">
        <v>1</v>
      </c>
      <c r="AF1019" s="422">
        <v>0</v>
      </c>
      <c r="AG1019" s="453">
        <v>0</v>
      </c>
      <c r="AH1019" s="458">
        <v>0</v>
      </c>
      <c r="AI1019" s="456">
        <v>1</v>
      </c>
      <c r="AJ1019" s="422">
        <v>0</v>
      </c>
      <c r="AK1019" s="453">
        <v>2</v>
      </c>
      <c r="AL1019" s="444">
        <v>0</v>
      </c>
      <c r="AM1019" s="449">
        <v>0</v>
      </c>
      <c r="AN1019" s="447">
        <v>1</v>
      </c>
      <c r="AO1019" s="451">
        <v>1</v>
      </c>
      <c r="AP1019" s="451">
        <v>0</v>
      </c>
      <c r="AQ1019" s="451">
        <v>0</v>
      </c>
      <c r="AR1019" s="451">
        <v>0</v>
      </c>
      <c r="AS1019" s="451">
        <v>0</v>
      </c>
      <c r="AT1019" s="451">
        <v>0</v>
      </c>
      <c r="AU1019" s="451">
        <v>0</v>
      </c>
      <c r="AV1019" s="451">
        <v>0</v>
      </c>
      <c r="AW1019" s="451">
        <v>0</v>
      </c>
      <c r="AX1019" s="451">
        <v>0</v>
      </c>
      <c r="AY1019" s="447">
        <v>0</v>
      </c>
      <c r="AZ1019" s="451">
        <v>0</v>
      </c>
      <c r="BA1019" s="428">
        <v>0</v>
      </c>
      <c r="BH1019" s="434">
        <v>1</v>
      </c>
      <c r="BI1019" s="435">
        <v>1</v>
      </c>
      <c r="BJ1019" s="435">
        <v>2</v>
      </c>
      <c r="BP1019" s="435">
        <v>1</v>
      </c>
      <c r="BR1019" s="442">
        <v>4</v>
      </c>
    </row>
    <row r="1020" spans="1:70" ht="12.75" customHeight="1">
      <c r="A1020" s="467">
        <v>40585</v>
      </c>
      <c r="B1020" s="367">
        <v>12</v>
      </c>
      <c r="C1020" s="367">
        <v>14</v>
      </c>
      <c r="D1020" s="367">
        <v>15</v>
      </c>
      <c r="E1020" s="367">
        <v>19</v>
      </c>
      <c r="F1020" s="367">
        <v>23</v>
      </c>
      <c r="G1020" s="368">
        <v>0</v>
      </c>
      <c r="H1020" s="368">
        <v>7</v>
      </c>
      <c r="I1020" s="500">
        <v>8</v>
      </c>
      <c r="R1020" s="419">
        <v>2</v>
      </c>
      <c r="S1020" s="421">
        <v>0</v>
      </c>
      <c r="T1020" s="422">
        <v>0</v>
      </c>
      <c r="U1020" s="453">
        <v>1</v>
      </c>
      <c r="V1020" s="458">
        <v>0</v>
      </c>
      <c r="W1020" s="456">
        <v>0</v>
      </c>
      <c r="X1020" s="422">
        <v>0</v>
      </c>
      <c r="Y1020" s="453">
        <v>1</v>
      </c>
      <c r="Z1020" s="458">
        <v>1</v>
      </c>
      <c r="AA1020" s="456">
        <v>0</v>
      </c>
      <c r="AB1020" s="422">
        <v>1</v>
      </c>
      <c r="AC1020" s="453">
        <v>0</v>
      </c>
      <c r="AD1020" s="458">
        <v>1</v>
      </c>
      <c r="AE1020" s="456">
        <v>1</v>
      </c>
      <c r="AF1020" s="422">
        <v>1</v>
      </c>
      <c r="AG1020" s="453">
        <v>0</v>
      </c>
      <c r="AH1020" s="458">
        <v>1</v>
      </c>
      <c r="AI1020" s="456">
        <v>0</v>
      </c>
      <c r="AJ1020" s="422">
        <v>2</v>
      </c>
      <c r="AK1020" s="453">
        <v>1</v>
      </c>
      <c r="AL1020" s="444">
        <v>1</v>
      </c>
      <c r="AM1020" s="449">
        <v>1</v>
      </c>
      <c r="AN1020" s="447">
        <v>0</v>
      </c>
      <c r="AO1020" s="451">
        <v>0</v>
      </c>
      <c r="AP1020" s="451">
        <v>0</v>
      </c>
      <c r="AQ1020" s="451">
        <v>0</v>
      </c>
      <c r="AR1020" s="451">
        <v>0</v>
      </c>
      <c r="AS1020" s="451">
        <v>0</v>
      </c>
      <c r="AT1020" s="451">
        <v>0</v>
      </c>
      <c r="AU1020" s="451">
        <v>0</v>
      </c>
      <c r="AV1020" s="451">
        <v>0</v>
      </c>
      <c r="AW1020" s="451">
        <v>0</v>
      </c>
      <c r="AX1020" s="451">
        <v>0</v>
      </c>
      <c r="AY1020" s="447">
        <v>0</v>
      </c>
      <c r="AZ1020" s="451">
        <v>0</v>
      </c>
      <c r="BA1020" s="428">
        <v>0</v>
      </c>
      <c r="BJ1020" s="435">
        <v>1</v>
      </c>
      <c r="BK1020" s="435">
        <v>1</v>
      </c>
      <c r="BL1020" s="435">
        <v>2</v>
      </c>
      <c r="BP1020" s="435">
        <v>1</v>
      </c>
      <c r="BR1020" s="442">
        <v>4</v>
      </c>
    </row>
    <row r="1021" spans="1:70" ht="12.75" customHeight="1">
      <c r="A1021" s="467">
        <v>40578</v>
      </c>
      <c r="B1021" s="367">
        <v>2</v>
      </c>
      <c r="C1021" s="367">
        <v>11</v>
      </c>
      <c r="D1021" s="367">
        <v>24</v>
      </c>
      <c r="E1021" s="367">
        <v>35</v>
      </c>
      <c r="F1021" s="367">
        <v>47</v>
      </c>
      <c r="G1021" s="368">
        <v>0</v>
      </c>
      <c r="H1021" s="368">
        <v>5</v>
      </c>
      <c r="I1021" s="500">
        <v>9</v>
      </c>
      <c r="R1021" s="419">
        <v>2</v>
      </c>
      <c r="S1021" s="421">
        <v>1</v>
      </c>
      <c r="T1021" s="422">
        <v>1</v>
      </c>
      <c r="U1021" s="453">
        <v>1</v>
      </c>
      <c r="V1021" s="458">
        <v>1</v>
      </c>
      <c r="W1021" s="456">
        <v>2</v>
      </c>
      <c r="X1021" s="422">
        <v>0</v>
      </c>
      <c r="Y1021" s="453">
        <v>0</v>
      </c>
      <c r="Z1021" s="458">
        <v>0</v>
      </c>
      <c r="AA1021" s="456">
        <v>2</v>
      </c>
      <c r="AB1021" s="422">
        <v>0</v>
      </c>
      <c r="AC1021" s="453">
        <v>0</v>
      </c>
      <c r="AD1021" s="458">
        <v>0</v>
      </c>
      <c r="AE1021" s="456">
        <v>1</v>
      </c>
      <c r="AF1021" s="422">
        <v>0</v>
      </c>
      <c r="AG1021" s="453">
        <v>1</v>
      </c>
      <c r="AH1021" s="458">
        <v>0</v>
      </c>
      <c r="AI1021" s="456">
        <v>0</v>
      </c>
      <c r="AJ1021" s="422">
        <v>0</v>
      </c>
      <c r="AK1021" s="453">
        <v>0</v>
      </c>
      <c r="AL1021" s="444">
        <v>1</v>
      </c>
      <c r="AM1021" s="449">
        <v>0</v>
      </c>
      <c r="AN1021" s="447">
        <v>0</v>
      </c>
      <c r="AO1021" s="451">
        <v>2</v>
      </c>
      <c r="AP1021" s="451">
        <v>0</v>
      </c>
      <c r="AQ1021" s="451">
        <v>0</v>
      </c>
      <c r="AR1021" s="451">
        <v>0</v>
      </c>
      <c r="AS1021" s="451">
        <v>0</v>
      </c>
      <c r="AT1021" s="451">
        <v>0</v>
      </c>
      <c r="AU1021" s="451">
        <v>0</v>
      </c>
      <c r="AV1021" s="451">
        <v>0</v>
      </c>
      <c r="AW1021" s="451">
        <v>0</v>
      </c>
      <c r="AX1021" s="451">
        <v>0</v>
      </c>
      <c r="AY1021" s="447">
        <v>0</v>
      </c>
      <c r="AZ1021" s="451">
        <v>0</v>
      </c>
      <c r="BA1021" s="428">
        <v>0</v>
      </c>
      <c r="BJ1021" s="435">
        <v>1</v>
      </c>
      <c r="BN1021" s="435">
        <v>2</v>
      </c>
      <c r="BP1021" s="435">
        <v>1</v>
      </c>
      <c r="BQ1021" s="436">
        <v>1</v>
      </c>
      <c r="BR1021" s="442">
        <v>4</v>
      </c>
    </row>
    <row r="1022" spans="1:70" ht="12.75" customHeight="1">
      <c r="A1022" s="467">
        <v>40571</v>
      </c>
      <c r="B1022" s="367">
        <v>13</v>
      </c>
      <c r="C1022" s="367">
        <v>23</v>
      </c>
      <c r="D1022" s="367">
        <v>24</v>
      </c>
      <c r="E1022" s="367">
        <v>41</v>
      </c>
      <c r="F1022" s="367">
        <v>42</v>
      </c>
      <c r="G1022" s="368">
        <v>0</v>
      </c>
      <c r="H1022" s="368">
        <v>1</v>
      </c>
      <c r="I1022" s="500">
        <v>5</v>
      </c>
      <c r="R1022" s="419">
        <v>4</v>
      </c>
      <c r="S1022" s="421">
        <v>1</v>
      </c>
      <c r="T1022" s="422">
        <v>1</v>
      </c>
      <c r="U1022" s="453">
        <v>1</v>
      </c>
      <c r="V1022" s="458">
        <v>0</v>
      </c>
      <c r="W1022" s="456">
        <v>0</v>
      </c>
      <c r="X1022" s="422">
        <v>0</v>
      </c>
      <c r="Y1022" s="453">
        <v>1</v>
      </c>
      <c r="Z1022" s="458">
        <v>1</v>
      </c>
      <c r="AA1022" s="456">
        <v>1</v>
      </c>
      <c r="AB1022" s="422">
        <v>0</v>
      </c>
      <c r="AC1022" s="453">
        <v>1</v>
      </c>
      <c r="AD1022" s="458">
        <v>0</v>
      </c>
      <c r="AE1022" s="456">
        <v>0</v>
      </c>
      <c r="AF1022" s="422">
        <v>0</v>
      </c>
      <c r="AG1022" s="453">
        <v>0</v>
      </c>
      <c r="AH1022" s="458">
        <v>0</v>
      </c>
      <c r="AI1022" s="456">
        <v>1</v>
      </c>
      <c r="AJ1022" s="422">
        <v>1</v>
      </c>
      <c r="AK1022" s="453">
        <v>0</v>
      </c>
      <c r="AL1022" s="444">
        <v>0</v>
      </c>
      <c r="AM1022" s="449">
        <v>0</v>
      </c>
      <c r="AN1022" s="447">
        <v>0</v>
      </c>
      <c r="AO1022" s="451">
        <v>0</v>
      </c>
      <c r="AP1022" s="451">
        <v>0</v>
      </c>
      <c r="AQ1022" s="451">
        <v>0</v>
      </c>
      <c r="AR1022" s="451">
        <v>0</v>
      </c>
      <c r="AS1022" s="451">
        <v>0</v>
      </c>
      <c r="AT1022" s="451">
        <v>0</v>
      </c>
      <c r="AU1022" s="451">
        <v>0</v>
      </c>
      <c r="AV1022" s="451">
        <v>0</v>
      </c>
      <c r="AW1022" s="451">
        <v>0</v>
      </c>
      <c r="AX1022" s="451">
        <v>0</v>
      </c>
      <c r="AY1022" s="447">
        <v>0</v>
      </c>
      <c r="AZ1022" s="451">
        <v>0</v>
      </c>
      <c r="BA1022" s="428">
        <v>0</v>
      </c>
      <c r="BH1022" s="434">
        <v>1</v>
      </c>
      <c r="BJ1022" s="435">
        <v>1</v>
      </c>
      <c r="BK1022" s="435">
        <v>1</v>
      </c>
      <c r="BM1022" s="435">
        <v>1</v>
      </c>
      <c r="BQ1022" s="436">
        <v>1</v>
      </c>
      <c r="BR1022" s="442">
        <v>5</v>
      </c>
    </row>
    <row r="1023" spans="1:70" ht="12.75" customHeight="1">
      <c r="A1023" s="467">
        <v>40564</v>
      </c>
      <c r="B1023" s="367">
        <v>3</v>
      </c>
      <c r="C1023" s="367">
        <v>11</v>
      </c>
      <c r="D1023" s="367">
        <v>13</v>
      </c>
      <c r="E1023" s="367">
        <v>18</v>
      </c>
      <c r="F1023" s="367">
        <v>21</v>
      </c>
      <c r="G1023" s="368">
        <v>0</v>
      </c>
      <c r="H1023" s="368">
        <v>4</v>
      </c>
      <c r="I1023" s="500">
        <v>5</v>
      </c>
      <c r="R1023" s="419">
        <v>2</v>
      </c>
      <c r="S1023" s="421">
        <v>0</v>
      </c>
      <c r="T1023" s="422">
        <v>0</v>
      </c>
      <c r="U1023" s="453">
        <v>0</v>
      </c>
      <c r="V1023" s="458">
        <v>0</v>
      </c>
      <c r="W1023" s="456">
        <v>0</v>
      </c>
      <c r="X1023" s="422">
        <v>0</v>
      </c>
      <c r="Y1023" s="453">
        <v>0</v>
      </c>
      <c r="Z1023" s="458">
        <v>0</v>
      </c>
      <c r="AA1023" s="456">
        <v>1</v>
      </c>
      <c r="AB1023" s="422">
        <v>0</v>
      </c>
      <c r="AC1023" s="453">
        <v>1</v>
      </c>
      <c r="AD1023" s="458">
        <v>0</v>
      </c>
      <c r="AE1023" s="456">
        <v>0</v>
      </c>
      <c r="AF1023" s="422">
        <v>1</v>
      </c>
      <c r="AG1023" s="453">
        <v>0</v>
      </c>
      <c r="AH1023" s="458">
        <v>1</v>
      </c>
      <c r="AI1023" s="456">
        <v>0</v>
      </c>
      <c r="AJ1023" s="422">
        <v>0</v>
      </c>
      <c r="AK1023" s="453">
        <v>0</v>
      </c>
      <c r="AL1023" s="444">
        <v>0</v>
      </c>
      <c r="AM1023" s="449">
        <v>0</v>
      </c>
      <c r="AN1023" s="447">
        <v>0</v>
      </c>
      <c r="AO1023" s="451">
        <v>0</v>
      </c>
      <c r="AP1023" s="451">
        <v>0</v>
      </c>
      <c r="AQ1023" s="451">
        <v>0</v>
      </c>
      <c r="AR1023" s="451">
        <v>0</v>
      </c>
      <c r="AS1023" s="451">
        <v>0</v>
      </c>
      <c r="AT1023" s="451">
        <v>0</v>
      </c>
      <c r="AU1023" s="451">
        <v>0</v>
      </c>
      <c r="AV1023" s="451">
        <v>0</v>
      </c>
      <c r="AW1023" s="451">
        <v>0</v>
      </c>
      <c r="AX1023" s="451">
        <v>0</v>
      </c>
      <c r="AY1023" s="447">
        <v>0</v>
      </c>
      <c r="AZ1023" s="451">
        <v>0</v>
      </c>
      <c r="BA1023" s="428">
        <v>0</v>
      </c>
      <c r="BH1023" s="434">
        <v>1</v>
      </c>
      <c r="BJ1023" s="435">
        <v>1</v>
      </c>
      <c r="BK1023" s="435">
        <v>2</v>
      </c>
      <c r="BN1023" s="435">
        <v>1</v>
      </c>
      <c r="BR1023" s="442">
        <v>4</v>
      </c>
    </row>
    <row r="1024" spans="1:70" ht="12.75" customHeight="1">
      <c r="A1024" s="467">
        <v>40557</v>
      </c>
      <c r="B1024" s="367">
        <v>2</v>
      </c>
      <c r="C1024" s="367">
        <v>14</v>
      </c>
      <c r="D1024" s="367">
        <v>24</v>
      </c>
      <c r="E1024" s="367">
        <v>39</v>
      </c>
      <c r="F1024" s="367">
        <v>44</v>
      </c>
      <c r="G1024" s="368">
        <v>0</v>
      </c>
      <c r="H1024" s="368">
        <v>6</v>
      </c>
      <c r="I1024" s="500">
        <v>7</v>
      </c>
      <c r="R1024" s="419">
        <v>3</v>
      </c>
      <c r="S1024" s="421">
        <v>0</v>
      </c>
      <c r="T1024" s="422">
        <v>2</v>
      </c>
      <c r="U1024" s="453">
        <v>2</v>
      </c>
      <c r="V1024" s="458">
        <v>1</v>
      </c>
      <c r="W1024" s="456">
        <v>0</v>
      </c>
      <c r="X1024" s="422">
        <v>0</v>
      </c>
      <c r="Y1024" s="453">
        <v>0</v>
      </c>
      <c r="Z1024" s="458">
        <v>0</v>
      </c>
      <c r="AA1024" s="456">
        <v>1</v>
      </c>
      <c r="AB1024" s="422">
        <v>1</v>
      </c>
      <c r="AC1024" s="453">
        <v>0</v>
      </c>
      <c r="AD1024" s="458">
        <v>1</v>
      </c>
      <c r="AE1024" s="456">
        <v>0</v>
      </c>
      <c r="AF1024" s="422">
        <v>1</v>
      </c>
      <c r="AG1024" s="453">
        <v>0</v>
      </c>
      <c r="AH1024" s="458">
        <v>1</v>
      </c>
      <c r="AI1024" s="456">
        <v>0</v>
      </c>
      <c r="AJ1024" s="422">
        <v>1</v>
      </c>
      <c r="AK1024" s="453">
        <v>0</v>
      </c>
      <c r="AL1024" s="444">
        <v>0</v>
      </c>
      <c r="AM1024" s="449">
        <v>1</v>
      </c>
      <c r="AN1024" s="447">
        <v>0</v>
      </c>
      <c r="AO1024" s="451">
        <v>0</v>
      </c>
      <c r="AP1024" s="451">
        <v>1</v>
      </c>
      <c r="AQ1024" s="451">
        <v>0</v>
      </c>
      <c r="AR1024" s="451">
        <v>0</v>
      </c>
      <c r="AS1024" s="451">
        <v>0</v>
      </c>
      <c r="AT1024" s="451">
        <v>0</v>
      </c>
      <c r="AU1024" s="451">
        <v>0</v>
      </c>
      <c r="AV1024" s="451">
        <v>0</v>
      </c>
      <c r="AW1024" s="451">
        <v>0</v>
      </c>
      <c r="AX1024" s="451">
        <v>0</v>
      </c>
      <c r="AY1024" s="447">
        <v>0</v>
      </c>
      <c r="AZ1024" s="451">
        <v>0</v>
      </c>
      <c r="BA1024" s="428">
        <v>0</v>
      </c>
      <c r="BJ1024" s="435">
        <v>1</v>
      </c>
      <c r="BN1024" s="435">
        <v>1</v>
      </c>
      <c r="BP1024" s="435">
        <v>2</v>
      </c>
      <c r="BQ1024" s="436">
        <v>1</v>
      </c>
      <c r="BR1024" s="442">
        <v>4</v>
      </c>
    </row>
    <row r="1025" spans="1:70" ht="12.75" customHeight="1">
      <c r="A1025" s="467">
        <v>40550</v>
      </c>
      <c r="B1025" s="367">
        <v>1</v>
      </c>
      <c r="C1025" s="367">
        <v>22</v>
      </c>
      <c r="D1025" s="367">
        <v>32</v>
      </c>
      <c r="E1025" s="367">
        <v>48</v>
      </c>
      <c r="F1025" s="367">
        <v>50</v>
      </c>
      <c r="G1025" s="368">
        <v>0</v>
      </c>
      <c r="H1025" s="368">
        <v>6</v>
      </c>
      <c r="I1025" s="500">
        <v>7</v>
      </c>
      <c r="R1025" s="419">
        <v>2</v>
      </c>
      <c r="S1025" s="421">
        <v>0</v>
      </c>
      <c r="T1025" s="422">
        <v>1</v>
      </c>
      <c r="U1025" s="453">
        <v>0</v>
      </c>
      <c r="V1025" s="458">
        <v>0</v>
      </c>
      <c r="W1025" s="456">
        <v>0</v>
      </c>
      <c r="X1025" s="422">
        <v>0</v>
      </c>
      <c r="Y1025" s="453">
        <v>0</v>
      </c>
      <c r="Z1025" s="458">
        <v>1</v>
      </c>
      <c r="AA1025" s="456">
        <v>1</v>
      </c>
      <c r="AB1025" s="422">
        <v>1</v>
      </c>
      <c r="AC1025" s="453">
        <v>0</v>
      </c>
      <c r="AD1025" s="458">
        <v>1</v>
      </c>
      <c r="AE1025" s="456">
        <v>1</v>
      </c>
      <c r="AF1025" s="422">
        <v>1</v>
      </c>
      <c r="AG1025" s="453">
        <v>0</v>
      </c>
      <c r="AH1025" s="458">
        <v>1</v>
      </c>
      <c r="AI1025" s="456">
        <v>1</v>
      </c>
      <c r="AJ1025" s="422">
        <v>0</v>
      </c>
      <c r="AK1025" s="453">
        <v>2</v>
      </c>
      <c r="AL1025" s="444">
        <v>0</v>
      </c>
      <c r="AM1025" s="449">
        <v>0</v>
      </c>
      <c r="AN1025" s="447">
        <v>0</v>
      </c>
      <c r="AO1025" s="451">
        <v>1</v>
      </c>
      <c r="AP1025" s="451">
        <v>0</v>
      </c>
      <c r="AQ1025" s="451">
        <v>0</v>
      </c>
      <c r="AR1025" s="451">
        <v>0</v>
      </c>
      <c r="AS1025" s="451">
        <v>0</v>
      </c>
      <c r="AT1025" s="451">
        <v>0</v>
      </c>
      <c r="AU1025" s="451">
        <v>0</v>
      </c>
      <c r="AV1025" s="451">
        <v>0</v>
      </c>
      <c r="AW1025" s="451">
        <v>0</v>
      </c>
      <c r="AX1025" s="451">
        <v>0</v>
      </c>
      <c r="AY1025" s="447">
        <v>0</v>
      </c>
      <c r="AZ1025" s="451">
        <v>0</v>
      </c>
      <c r="BA1025" s="428">
        <v>0</v>
      </c>
      <c r="BI1025" s="435">
        <v>1</v>
      </c>
      <c r="BN1025" s="435">
        <v>1</v>
      </c>
      <c r="BP1025" s="435">
        <v>1</v>
      </c>
      <c r="BQ1025" s="436">
        <v>2</v>
      </c>
      <c r="BR1025" s="442">
        <v>4</v>
      </c>
    </row>
    <row r="1026" spans="1:70" ht="12.75" customHeight="1">
      <c r="A1026" s="467">
        <v>40543</v>
      </c>
      <c r="B1026" s="367">
        <v>2</v>
      </c>
      <c r="C1026" s="367">
        <v>24</v>
      </c>
      <c r="D1026" s="367">
        <v>34</v>
      </c>
      <c r="E1026" s="367">
        <v>38</v>
      </c>
      <c r="F1026" s="367">
        <v>43</v>
      </c>
      <c r="G1026" s="368">
        <v>0</v>
      </c>
      <c r="H1026" s="368">
        <v>1</v>
      </c>
      <c r="I1026" s="500">
        <v>7</v>
      </c>
      <c r="R1026" s="419">
        <v>4</v>
      </c>
      <c r="S1026" s="421">
        <v>1</v>
      </c>
      <c r="T1026" s="422">
        <v>0</v>
      </c>
      <c r="U1026" s="453">
        <v>0</v>
      </c>
      <c r="V1026" s="458">
        <v>0</v>
      </c>
      <c r="W1026" s="456">
        <v>1</v>
      </c>
      <c r="X1026" s="422">
        <v>1</v>
      </c>
      <c r="Y1026" s="453">
        <v>0</v>
      </c>
      <c r="Z1026" s="458">
        <v>1</v>
      </c>
      <c r="AA1026" s="456">
        <v>0</v>
      </c>
      <c r="AB1026" s="422">
        <v>1</v>
      </c>
      <c r="AC1026" s="453">
        <v>0</v>
      </c>
      <c r="AD1026" s="458">
        <v>1</v>
      </c>
      <c r="AE1026" s="456">
        <v>0</v>
      </c>
      <c r="AF1026" s="422">
        <v>1</v>
      </c>
      <c r="AG1026" s="453">
        <v>0</v>
      </c>
      <c r="AH1026" s="458">
        <v>0</v>
      </c>
      <c r="AI1026" s="456">
        <v>0</v>
      </c>
      <c r="AJ1026" s="422">
        <v>0</v>
      </c>
      <c r="AK1026" s="453">
        <v>0</v>
      </c>
      <c r="AL1026" s="444">
        <v>0</v>
      </c>
      <c r="AM1026" s="449">
        <v>0</v>
      </c>
      <c r="AN1026" s="447">
        <v>0</v>
      </c>
      <c r="AO1026" s="451">
        <v>0</v>
      </c>
      <c r="AP1026" s="451">
        <v>0</v>
      </c>
      <c r="AQ1026" s="451">
        <v>0</v>
      </c>
      <c r="AR1026" s="451">
        <v>0</v>
      </c>
      <c r="AS1026" s="451">
        <v>0</v>
      </c>
      <c r="AT1026" s="451">
        <v>0</v>
      </c>
      <c r="AU1026" s="451">
        <v>0</v>
      </c>
      <c r="AV1026" s="451">
        <v>0</v>
      </c>
      <c r="AW1026" s="451">
        <v>0</v>
      </c>
      <c r="AX1026" s="451">
        <v>0</v>
      </c>
      <c r="AY1026" s="447">
        <v>0</v>
      </c>
      <c r="AZ1026" s="451">
        <v>0</v>
      </c>
      <c r="BA1026" s="428">
        <v>0</v>
      </c>
      <c r="BJ1026" s="435">
        <v>2</v>
      </c>
      <c r="BM1026" s="435">
        <v>2</v>
      </c>
      <c r="BN1026" s="435">
        <v>1</v>
      </c>
      <c r="BR1026" s="442">
        <v>3</v>
      </c>
    </row>
    <row r="1027" spans="1:70" ht="12.75" customHeight="1">
      <c r="A1027" s="467">
        <v>40536</v>
      </c>
      <c r="B1027" s="367">
        <v>19</v>
      </c>
      <c r="C1027" s="367">
        <v>36</v>
      </c>
      <c r="D1027" s="367">
        <v>38</v>
      </c>
      <c r="E1027" s="367">
        <v>42</v>
      </c>
      <c r="F1027" s="367">
        <v>46</v>
      </c>
      <c r="G1027" s="368">
        <v>0</v>
      </c>
      <c r="H1027" s="368">
        <v>2</v>
      </c>
      <c r="I1027" s="500">
        <v>8</v>
      </c>
      <c r="R1027" s="419">
        <v>3</v>
      </c>
      <c r="S1027" s="421">
        <v>1</v>
      </c>
      <c r="T1027" s="422">
        <v>1</v>
      </c>
      <c r="U1027" s="453">
        <v>1</v>
      </c>
      <c r="V1027" s="458">
        <v>1</v>
      </c>
      <c r="W1027" s="456">
        <v>2</v>
      </c>
      <c r="X1027" s="422">
        <v>0</v>
      </c>
      <c r="Y1027" s="453">
        <v>1</v>
      </c>
      <c r="Z1027" s="458">
        <v>0</v>
      </c>
      <c r="AA1027" s="456">
        <v>1</v>
      </c>
      <c r="AB1027" s="422">
        <v>0</v>
      </c>
      <c r="AC1027" s="453">
        <v>1</v>
      </c>
      <c r="AD1027" s="458">
        <v>0</v>
      </c>
      <c r="AE1027" s="456">
        <v>0</v>
      </c>
      <c r="AF1027" s="422">
        <v>0</v>
      </c>
      <c r="AG1027" s="453">
        <v>1</v>
      </c>
      <c r="AH1027" s="458">
        <v>1</v>
      </c>
      <c r="AI1027" s="456">
        <v>0</v>
      </c>
      <c r="AJ1027" s="422">
        <v>0</v>
      </c>
      <c r="AK1027" s="453">
        <v>2</v>
      </c>
      <c r="AL1027" s="444">
        <v>0</v>
      </c>
      <c r="AM1027" s="449">
        <v>0</v>
      </c>
      <c r="AN1027" s="447">
        <v>0</v>
      </c>
      <c r="AO1027" s="451">
        <v>2</v>
      </c>
      <c r="AP1027" s="451">
        <v>0</v>
      </c>
      <c r="AQ1027" s="451">
        <v>0</v>
      </c>
      <c r="AR1027" s="451">
        <v>0</v>
      </c>
      <c r="AS1027" s="451">
        <v>0</v>
      </c>
      <c r="AT1027" s="451">
        <v>0</v>
      </c>
      <c r="AU1027" s="451">
        <v>0</v>
      </c>
      <c r="AV1027" s="451">
        <v>0</v>
      </c>
      <c r="AW1027" s="451">
        <v>0</v>
      </c>
      <c r="AX1027" s="451">
        <v>0</v>
      </c>
      <c r="AY1027" s="447">
        <v>0</v>
      </c>
      <c r="AZ1027" s="451">
        <v>0</v>
      </c>
      <c r="BA1027" s="428">
        <v>0</v>
      </c>
      <c r="BK1027" s="435">
        <v>1</v>
      </c>
      <c r="BO1027" s="435">
        <v>2</v>
      </c>
      <c r="BQ1027" s="436">
        <v>2</v>
      </c>
      <c r="BR1027" s="442">
        <v>3</v>
      </c>
    </row>
    <row r="1028" spans="1:70" ht="12.75" customHeight="1">
      <c r="A1028" s="467">
        <v>40529</v>
      </c>
      <c r="B1028" s="367">
        <v>3</v>
      </c>
      <c r="C1028" s="367">
        <v>20</v>
      </c>
      <c r="D1028" s="367">
        <v>29</v>
      </c>
      <c r="E1028" s="367">
        <v>35</v>
      </c>
      <c r="F1028" s="367">
        <v>42</v>
      </c>
      <c r="G1028" s="368">
        <v>0</v>
      </c>
      <c r="H1028" s="368">
        <v>3</v>
      </c>
      <c r="I1028" s="500">
        <v>8</v>
      </c>
      <c r="R1028" s="419">
        <v>2</v>
      </c>
      <c r="S1028" s="421">
        <v>1</v>
      </c>
      <c r="T1028" s="422">
        <v>1</v>
      </c>
      <c r="U1028" s="453">
        <v>0</v>
      </c>
      <c r="V1028" s="458">
        <v>0</v>
      </c>
      <c r="W1028" s="456">
        <v>0</v>
      </c>
      <c r="X1028" s="422">
        <v>0</v>
      </c>
      <c r="Y1028" s="453">
        <v>0</v>
      </c>
      <c r="Z1028" s="458">
        <v>0</v>
      </c>
      <c r="AA1028" s="456">
        <v>1</v>
      </c>
      <c r="AB1028" s="422">
        <v>0</v>
      </c>
      <c r="AC1028" s="453">
        <v>0</v>
      </c>
      <c r="AD1028" s="458">
        <v>0</v>
      </c>
      <c r="AE1028" s="456">
        <v>2</v>
      </c>
      <c r="AF1028" s="422">
        <v>1</v>
      </c>
      <c r="AG1028" s="453">
        <v>0</v>
      </c>
      <c r="AH1028" s="458">
        <v>1</v>
      </c>
      <c r="AI1028" s="456">
        <v>0</v>
      </c>
      <c r="AJ1028" s="422">
        <v>1</v>
      </c>
      <c r="AK1028" s="453">
        <v>1</v>
      </c>
      <c r="AL1028" s="444">
        <v>1</v>
      </c>
      <c r="AM1028" s="449">
        <v>0</v>
      </c>
      <c r="AN1028" s="447">
        <v>0</v>
      </c>
      <c r="AO1028" s="451">
        <v>0</v>
      </c>
      <c r="AP1028" s="451">
        <v>1</v>
      </c>
      <c r="AQ1028" s="451">
        <v>0</v>
      </c>
      <c r="AR1028" s="451">
        <v>0</v>
      </c>
      <c r="AS1028" s="451">
        <v>0</v>
      </c>
      <c r="AT1028" s="451">
        <v>0</v>
      </c>
      <c r="AU1028" s="451">
        <v>0</v>
      </c>
      <c r="AV1028" s="451">
        <v>0</v>
      </c>
      <c r="AW1028" s="451">
        <v>0</v>
      </c>
      <c r="AX1028" s="451">
        <v>0</v>
      </c>
      <c r="AY1028" s="447">
        <v>0</v>
      </c>
      <c r="AZ1028" s="451">
        <v>0</v>
      </c>
      <c r="BA1028" s="428">
        <v>0</v>
      </c>
      <c r="BH1028" s="434">
        <v>2</v>
      </c>
      <c r="BI1028" s="435">
        <v>1</v>
      </c>
      <c r="BK1028" s="435">
        <v>2</v>
      </c>
      <c r="BR1028" s="442">
        <v>3</v>
      </c>
    </row>
    <row r="1029" spans="1:70" ht="12.75" customHeight="1">
      <c r="A1029" s="467">
        <v>40522</v>
      </c>
      <c r="B1029" s="367">
        <v>2</v>
      </c>
      <c r="C1029" s="367">
        <v>3</v>
      </c>
      <c r="D1029" s="367">
        <v>10</v>
      </c>
      <c r="E1029" s="367">
        <v>33</v>
      </c>
      <c r="F1029" s="367">
        <v>46</v>
      </c>
      <c r="G1029" s="368">
        <v>0</v>
      </c>
      <c r="H1029" s="368">
        <v>7</v>
      </c>
      <c r="I1029" s="500">
        <v>8</v>
      </c>
      <c r="R1029" s="419">
        <v>3</v>
      </c>
      <c r="S1029" s="421">
        <v>1</v>
      </c>
      <c r="T1029" s="422">
        <v>1</v>
      </c>
      <c r="U1029" s="453">
        <v>0</v>
      </c>
      <c r="V1029" s="458">
        <v>1</v>
      </c>
      <c r="W1029" s="456">
        <v>0</v>
      </c>
      <c r="X1029" s="422">
        <v>1</v>
      </c>
      <c r="Y1029" s="453">
        <v>0</v>
      </c>
      <c r="Z1029" s="458">
        <v>0</v>
      </c>
      <c r="AA1029" s="456">
        <v>1</v>
      </c>
      <c r="AB1029" s="422">
        <v>0</v>
      </c>
      <c r="AC1029" s="453">
        <v>0</v>
      </c>
      <c r="AD1029" s="458">
        <v>1</v>
      </c>
      <c r="AE1029" s="456">
        <v>0</v>
      </c>
      <c r="AF1029" s="422">
        <v>0</v>
      </c>
      <c r="AG1029" s="453">
        <v>1</v>
      </c>
      <c r="AH1029" s="458">
        <v>1</v>
      </c>
      <c r="AI1029" s="456">
        <v>1</v>
      </c>
      <c r="AJ1029" s="422">
        <v>1</v>
      </c>
      <c r="AK1029" s="453">
        <v>0</v>
      </c>
      <c r="AL1029" s="444">
        <v>0</v>
      </c>
      <c r="AM1029" s="449">
        <v>0</v>
      </c>
      <c r="AN1029" s="447">
        <v>0</v>
      </c>
      <c r="AO1029" s="451">
        <v>0</v>
      </c>
      <c r="AP1029" s="451">
        <v>0</v>
      </c>
      <c r="AQ1029" s="451">
        <v>0</v>
      </c>
      <c r="AR1029" s="451">
        <v>0</v>
      </c>
      <c r="AS1029" s="451">
        <v>0</v>
      </c>
      <c r="AT1029" s="451">
        <v>0</v>
      </c>
      <c r="AU1029" s="451">
        <v>0</v>
      </c>
      <c r="AV1029" s="451">
        <v>0</v>
      </c>
      <c r="AW1029" s="451">
        <v>0</v>
      </c>
      <c r="AX1029" s="451">
        <v>0</v>
      </c>
      <c r="AY1029" s="447">
        <v>0</v>
      </c>
      <c r="AZ1029" s="451">
        <v>0</v>
      </c>
      <c r="BA1029" s="428">
        <v>0</v>
      </c>
      <c r="BH1029" s="434">
        <v>1</v>
      </c>
      <c r="BJ1029" s="435">
        <v>3</v>
      </c>
      <c r="BN1029" s="435">
        <v>1</v>
      </c>
      <c r="BR1029" s="442">
        <v>3</v>
      </c>
    </row>
    <row r="1030" spans="1:70" ht="12.75" customHeight="1">
      <c r="A1030" s="467">
        <v>40515</v>
      </c>
      <c r="B1030" s="367">
        <v>8</v>
      </c>
      <c r="C1030" s="367">
        <v>19</v>
      </c>
      <c r="D1030" s="367">
        <v>28</v>
      </c>
      <c r="E1030" s="367">
        <v>32</v>
      </c>
      <c r="F1030" s="367">
        <v>46</v>
      </c>
      <c r="G1030" s="368">
        <v>0</v>
      </c>
      <c r="H1030" s="368">
        <v>4</v>
      </c>
      <c r="I1030" s="500">
        <v>7</v>
      </c>
      <c r="R1030" s="419">
        <v>2</v>
      </c>
      <c r="S1030" s="421">
        <v>1</v>
      </c>
      <c r="T1030" s="422">
        <v>1</v>
      </c>
      <c r="U1030" s="453">
        <v>1</v>
      </c>
      <c r="V1030" s="458">
        <v>1</v>
      </c>
      <c r="W1030" s="456">
        <v>1</v>
      </c>
      <c r="X1030" s="422">
        <v>0</v>
      </c>
      <c r="Y1030" s="453">
        <v>0</v>
      </c>
      <c r="Z1030" s="458">
        <v>1</v>
      </c>
      <c r="AA1030" s="456">
        <v>1</v>
      </c>
      <c r="AB1030" s="422">
        <v>0</v>
      </c>
      <c r="AC1030" s="453">
        <v>0</v>
      </c>
      <c r="AD1030" s="458">
        <v>0</v>
      </c>
      <c r="AE1030" s="456">
        <v>0</v>
      </c>
      <c r="AF1030" s="422">
        <v>1</v>
      </c>
      <c r="AG1030" s="453">
        <v>1</v>
      </c>
      <c r="AH1030" s="458">
        <v>0</v>
      </c>
      <c r="AI1030" s="456">
        <v>0</v>
      </c>
      <c r="AJ1030" s="422">
        <v>0</v>
      </c>
      <c r="AK1030" s="453">
        <v>0</v>
      </c>
      <c r="AL1030" s="444">
        <v>0</v>
      </c>
      <c r="AM1030" s="449">
        <v>0</v>
      </c>
      <c r="AN1030" s="447">
        <v>0</v>
      </c>
      <c r="AO1030" s="451">
        <v>0</v>
      </c>
      <c r="AP1030" s="451">
        <v>0</v>
      </c>
      <c r="AQ1030" s="451">
        <v>0</v>
      </c>
      <c r="AR1030" s="451">
        <v>0</v>
      </c>
      <c r="AS1030" s="451">
        <v>0</v>
      </c>
      <c r="AT1030" s="451">
        <v>0</v>
      </c>
      <c r="AU1030" s="451">
        <v>0</v>
      </c>
      <c r="AV1030" s="451">
        <v>0</v>
      </c>
      <c r="AW1030" s="451">
        <v>0</v>
      </c>
      <c r="AX1030" s="451">
        <v>0</v>
      </c>
      <c r="AY1030" s="447">
        <v>0</v>
      </c>
      <c r="AZ1030" s="451">
        <v>0</v>
      </c>
      <c r="BA1030" s="428">
        <v>0</v>
      </c>
      <c r="BI1030" s="435">
        <v>1</v>
      </c>
      <c r="BL1030" s="435">
        <v>1</v>
      </c>
      <c r="BM1030" s="435">
        <v>1</v>
      </c>
      <c r="BQ1030" s="436">
        <v>2</v>
      </c>
      <c r="BR1030" s="442">
        <v>4</v>
      </c>
    </row>
    <row r="1031" spans="1:70" ht="12.75" customHeight="1">
      <c r="A1031" s="467">
        <v>40508</v>
      </c>
      <c r="B1031" s="367">
        <v>9</v>
      </c>
      <c r="C1031" s="367">
        <v>28</v>
      </c>
      <c r="D1031" s="367">
        <v>36</v>
      </c>
      <c r="E1031" s="367">
        <v>41</v>
      </c>
      <c r="F1031" s="367">
        <v>49</v>
      </c>
      <c r="G1031" s="368">
        <v>0</v>
      </c>
      <c r="H1031" s="368">
        <v>5</v>
      </c>
      <c r="I1031" s="500">
        <v>7</v>
      </c>
      <c r="R1031" s="419">
        <v>5</v>
      </c>
      <c r="S1031" s="421">
        <v>1</v>
      </c>
      <c r="T1031" s="422">
        <v>1</v>
      </c>
      <c r="U1031" s="453">
        <v>0</v>
      </c>
      <c r="V1031" s="458">
        <v>0</v>
      </c>
      <c r="W1031" s="456">
        <v>0</v>
      </c>
      <c r="X1031" s="422">
        <v>1</v>
      </c>
      <c r="Y1031" s="453">
        <v>0</v>
      </c>
      <c r="Z1031" s="458">
        <v>0</v>
      </c>
      <c r="AA1031" s="456">
        <v>1</v>
      </c>
      <c r="AB1031" s="422">
        <v>1</v>
      </c>
      <c r="AC1031" s="453">
        <v>1</v>
      </c>
      <c r="AD1031" s="458">
        <v>1</v>
      </c>
      <c r="AE1031" s="456">
        <v>1</v>
      </c>
      <c r="AF1031" s="422">
        <v>0</v>
      </c>
      <c r="AG1031" s="453">
        <v>0</v>
      </c>
      <c r="AH1031" s="458">
        <v>0</v>
      </c>
      <c r="AI1031" s="456">
        <v>0</v>
      </c>
      <c r="AJ1031" s="422">
        <v>0</v>
      </c>
      <c r="AK1031" s="453">
        <v>0</v>
      </c>
      <c r="AL1031" s="444">
        <v>0</v>
      </c>
      <c r="AM1031" s="449">
        <v>0</v>
      </c>
      <c r="AN1031" s="447">
        <v>0</v>
      </c>
      <c r="AO1031" s="451">
        <v>0</v>
      </c>
      <c r="AP1031" s="451">
        <v>0</v>
      </c>
      <c r="AQ1031" s="451">
        <v>0</v>
      </c>
      <c r="AR1031" s="451">
        <v>0</v>
      </c>
      <c r="AS1031" s="451">
        <v>0</v>
      </c>
      <c r="AT1031" s="451">
        <v>0</v>
      </c>
      <c r="AU1031" s="451">
        <v>0</v>
      </c>
      <c r="AV1031" s="451">
        <v>0</v>
      </c>
      <c r="AW1031" s="451">
        <v>0</v>
      </c>
      <c r="AX1031" s="451">
        <v>0</v>
      </c>
      <c r="AY1031" s="447">
        <v>0</v>
      </c>
      <c r="AZ1031" s="451">
        <v>0</v>
      </c>
      <c r="BA1031" s="428">
        <v>0</v>
      </c>
      <c r="BI1031" s="435">
        <v>1</v>
      </c>
      <c r="BJ1031" s="435">
        <v>1</v>
      </c>
      <c r="BK1031" s="435">
        <v>1</v>
      </c>
      <c r="BN1031" s="435">
        <v>1</v>
      </c>
      <c r="BP1031" s="435">
        <v>1</v>
      </c>
      <c r="BR1031" s="442">
        <v>5</v>
      </c>
    </row>
    <row r="1032" spans="1:70" ht="12.75" customHeight="1">
      <c r="A1032" s="467">
        <v>40501</v>
      </c>
      <c r="B1032" s="367">
        <v>12</v>
      </c>
      <c r="C1032" s="367">
        <v>15</v>
      </c>
      <c r="D1032" s="367">
        <v>32</v>
      </c>
      <c r="E1032" s="367">
        <v>36</v>
      </c>
      <c r="F1032" s="367">
        <v>45</v>
      </c>
      <c r="G1032" s="368">
        <v>0</v>
      </c>
      <c r="H1032" s="368">
        <v>7</v>
      </c>
      <c r="I1032" s="500">
        <v>9</v>
      </c>
      <c r="R1032" s="419">
        <v>3</v>
      </c>
      <c r="S1032" s="421">
        <v>0</v>
      </c>
      <c r="T1032" s="422">
        <v>0</v>
      </c>
      <c r="U1032" s="453">
        <v>0</v>
      </c>
      <c r="V1032" s="458">
        <v>0</v>
      </c>
      <c r="W1032" s="456">
        <v>1</v>
      </c>
      <c r="X1032" s="422">
        <v>1</v>
      </c>
      <c r="Y1032" s="453">
        <v>0</v>
      </c>
      <c r="Z1032" s="458">
        <v>0</v>
      </c>
      <c r="AA1032" s="456">
        <v>1</v>
      </c>
      <c r="AB1032" s="422">
        <v>1</v>
      </c>
      <c r="AC1032" s="453">
        <v>0</v>
      </c>
      <c r="AD1032" s="458">
        <v>0</v>
      </c>
      <c r="AE1032" s="456">
        <v>0</v>
      </c>
      <c r="AF1032" s="422">
        <v>0</v>
      </c>
      <c r="AG1032" s="453">
        <v>0</v>
      </c>
      <c r="AH1032" s="458">
        <v>1</v>
      </c>
      <c r="AI1032" s="456">
        <v>0</v>
      </c>
      <c r="AJ1032" s="422">
        <v>0</v>
      </c>
      <c r="AK1032" s="453">
        <v>1</v>
      </c>
      <c r="AL1032" s="444">
        <v>0</v>
      </c>
      <c r="AM1032" s="449">
        <v>0</v>
      </c>
      <c r="AN1032" s="447">
        <v>0</v>
      </c>
      <c r="AO1032" s="451">
        <v>0</v>
      </c>
      <c r="AP1032" s="451">
        <v>0</v>
      </c>
      <c r="AQ1032" s="451">
        <v>0</v>
      </c>
      <c r="AR1032" s="451">
        <v>0</v>
      </c>
      <c r="AS1032" s="451">
        <v>0</v>
      </c>
      <c r="AT1032" s="451">
        <v>0</v>
      </c>
      <c r="AU1032" s="451">
        <v>0</v>
      </c>
      <c r="AV1032" s="451">
        <v>0</v>
      </c>
      <c r="AW1032" s="451">
        <v>0</v>
      </c>
      <c r="AX1032" s="451">
        <v>0</v>
      </c>
      <c r="AY1032" s="447">
        <v>0</v>
      </c>
      <c r="AZ1032" s="451">
        <v>0</v>
      </c>
      <c r="BA1032" s="428">
        <v>0</v>
      </c>
      <c r="BH1032" s="434">
        <v>1</v>
      </c>
      <c r="BM1032" s="435">
        <v>1</v>
      </c>
      <c r="BN1032" s="435">
        <v>1</v>
      </c>
      <c r="BQ1032" s="436">
        <v>2</v>
      </c>
      <c r="BR1032" s="442">
        <v>4</v>
      </c>
    </row>
    <row r="1033" spans="1:70" ht="12.75" customHeight="1">
      <c r="A1033" s="467">
        <v>40494</v>
      </c>
      <c r="B1033" s="367">
        <v>7</v>
      </c>
      <c r="C1033" s="367">
        <v>19</v>
      </c>
      <c r="D1033" s="367">
        <v>23</v>
      </c>
      <c r="E1033" s="367">
        <v>29</v>
      </c>
      <c r="F1033" s="367">
        <v>47</v>
      </c>
      <c r="G1033" s="368">
        <v>0</v>
      </c>
      <c r="H1033" s="368">
        <v>1</v>
      </c>
      <c r="I1033" s="500">
        <v>6</v>
      </c>
      <c r="R1033" s="419">
        <v>2</v>
      </c>
      <c r="S1033" s="421">
        <v>1</v>
      </c>
      <c r="T1033" s="422">
        <v>0</v>
      </c>
      <c r="U1033" s="453">
        <v>0</v>
      </c>
      <c r="V1033" s="458">
        <v>0</v>
      </c>
      <c r="W1033" s="456">
        <v>0</v>
      </c>
      <c r="X1033" s="422">
        <v>0</v>
      </c>
      <c r="Y1033" s="453">
        <v>0</v>
      </c>
      <c r="Z1033" s="458">
        <v>0</v>
      </c>
      <c r="AA1033" s="456">
        <v>0</v>
      </c>
      <c r="AB1033" s="422">
        <v>1</v>
      </c>
      <c r="AC1033" s="453">
        <v>0</v>
      </c>
      <c r="AD1033" s="458">
        <v>2</v>
      </c>
      <c r="AE1033" s="456">
        <v>0</v>
      </c>
      <c r="AF1033" s="422">
        <v>1</v>
      </c>
      <c r="AG1033" s="453">
        <v>1</v>
      </c>
      <c r="AH1033" s="458">
        <v>1</v>
      </c>
      <c r="AI1033" s="456">
        <v>0</v>
      </c>
      <c r="AJ1033" s="422">
        <v>1</v>
      </c>
      <c r="AK1033" s="453">
        <v>1</v>
      </c>
      <c r="AL1033" s="444">
        <v>0</v>
      </c>
      <c r="AM1033" s="449">
        <v>1</v>
      </c>
      <c r="AN1033" s="447">
        <v>0</v>
      </c>
      <c r="AO1033" s="451">
        <v>0</v>
      </c>
      <c r="AP1033" s="451">
        <v>0</v>
      </c>
      <c r="AQ1033" s="451">
        <v>0</v>
      </c>
      <c r="AR1033" s="451">
        <v>0</v>
      </c>
      <c r="AS1033" s="451">
        <v>0</v>
      </c>
      <c r="AT1033" s="451">
        <v>0</v>
      </c>
      <c r="AU1033" s="451">
        <v>0</v>
      </c>
      <c r="AV1033" s="451">
        <v>0</v>
      </c>
      <c r="AW1033" s="451">
        <v>0</v>
      </c>
      <c r="AX1033" s="451">
        <v>0</v>
      </c>
      <c r="AY1033" s="447">
        <v>0</v>
      </c>
      <c r="AZ1033" s="451">
        <v>0</v>
      </c>
      <c r="BA1033" s="428">
        <v>0</v>
      </c>
      <c r="BI1033" s="435">
        <v>1</v>
      </c>
      <c r="BL1033" s="435">
        <v>1</v>
      </c>
      <c r="BN1033" s="435">
        <v>1</v>
      </c>
      <c r="BO1033" s="435">
        <v>1</v>
      </c>
      <c r="BP1033" s="435">
        <v>1</v>
      </c>
      <c r="BR1033" s="442">
        <v>5</v>
      </c>
    </row>
    <row r="1034" spans="1:70" ht="12.75" customHeight="1">
      <c r="A1034" s="467">
        <v>40487</v>
      </c>
      <c r="B1034" s="367">
        <v>21</v>
      </c>
      <c r="C1034" s="367">
        <v>23</v>
      </c>
      <c r="D1034" s="367">
        <v>33</v>
      </c>
      <c r="E1034" s="367">
        <v>40</v>
      </c>
      <c r="F1034" s="367">
        <v>50</v>
      </c>
      <c r="G1034" s="368">
        <v>0</v>
      </c>
      <c r="H1034" s="368">
        <v>4</v>
      </c>
      <c r="I1034" s="500">
        <v>5</v>
      </c>
      <c r="R1034" s="419">
        <v>4</v>
      </c>
      <c r="S1034" s="421">
        <v>0</v>
      </c>
      <c r="T1034" s="422">
        <v>0</v>
      </c>
      <c r="U1034" s="453">
        <v>0</v>
      </c>
      <c r="V1034" s="458">
        <v>1</v>
      </c>
      <c r="W1034" s="456">
        <v>0</v>
      </c>
      <c r="X1034" s="422">
        <v>0</v>
      </c>
      <c r="Y1034" s="453">
        <v>0</v>
      </c>
      <c r="Z1034" s="458">
        <v>0</v>
      </c>
      <c r="AA1034" s="456">
        <v>0</v>
      </c>
      <c r="AB1034" s="422">
        <v>0</v>
      </c>
      <c r="AC1034" s="453">
        <v>1</v>
      </c>
      <c r="AD1034" s="458">
        <v>0</v>
      </c>
      <c r="AE1034" s="456">
        <v>1</v>
      </c>
      <c r="AF1034" s="422">
        <v>0</v>
      </c>
      <c r="AG1034" s="453">
        <v>1</v>
      </c>
      <c r="AH1034" s="458">
        <v>1</v>
      </c>
      <c r="AI1034" s="456">
        <v>0</v>
      </c>
      <c r="AJ1034" s="422">
        <v>1</v>
      </c>
      <c r="AK1034" s="453">
        <v>0</v>
      </c>
      <c r="AL1034" s="444">
        <v>0</v>
      </c>
      <c r="AM1034" s="449">
        <v>0</v>
      </c>
      <c r="AN1034" s="447">
        <v>0</v>
      </c>
      <c r="AO1034" s="451">
        <v>0</v>
      </c>
      <c r="AP1034" s="451">
        <v>0</v>
      </c>
      <c r="AQ1034" s="451">
        <v>0</v>
      </c>
      <c r="AR1034" s="451">
        <v>0</v>
      </c>
      <c r="AS1034" s="451">
        <v>0</v>
      </c>
      <c r="AT1034" s="451">
        <v>0</v>
      </c>
      <c r="AU1034" s="451">
        <v>0</v>
      </c>
      <c r="AV1034" s="451">
        <v>0</v>
      </c>
      <c r="AW1034" s="451">
        <v>0</v>
      </c>
      <c r="AX1034" s="451">
        <v>0</v>
      </c>
      <c r="AY1034" s="447">
        <v>0</v>
      </c>
      <c r="AZ1034" s="451">
        <v>0</v>
      </c>
      <c r="BA1034" s="428">
        <v>0</v>
      </c>
      <c r="BH1034" s="434">
        <v>1</v>
      </c>
      <c r="BI1034" s="435">
        <v>1</v>
      </c>
      <c r="BL1034" s="435">
        <v>1</v>
      </c>
      <c r="BN1034" s="435">
        <v>1</v>
      </c>
      <c r="BP1034" s="435">
        <v>1</v>
      </c>
      <c r="BR1034" s="442">
        <v>5</v>
      </c>
    </row>
    <row r="1035" spans="1:70" ht="12.75" customHeight="1">
      <c r="A1035" s="467">
        <v>40480</v>
      </c>
      <c r="B1035" s="367">
        <v>16</v>
      </c>
      <c r="C1035" s="367">
        <v>20</v>
      </c>
      <c r="D1035" s="367">
        <v>22</v>
      </c>
      <c r="E1035" s="367">
        <v>32</v>
      </c>
      <c r="F1035" s="367">
        <v>42</v>
      </c>
      <c r="G1035" s="368">
        <v>0</v>
      </c>
      <c r="H1035" s="368">
        <v>8</v>
      </c>
      <c r="I1035" s="500">
        <v>9</v>
      </c>
      <c r="R1035" s="419">
        <v>3</v>
      </c>
      <c r="S1035" s="421">
        <v>0</v>
      </c>
      <c r="T1035" s="422">
        <v>0</v>
      </c>
      <c r="U1035" s="453">
        <v>0</v>
      </c>
      <c r="V1035" s="458">
        <v>0</v>
      </c>
      <c r="W1035" s="456">
        <v>0</v>
      </c>
      <c r="X1035" s="422">
        <v>1</v>
      </c>
      <c r="Y1035" s="453">
        <v>0</v>
      </c>
      <c r="Z1035" s="458">
        <v>0</v>
      </c>
      <c r="AA1035" s="456">
        <v>1</v>
      </c>
      <c r="AB1035" s="422">
        <v>1</v>
      </c>
      <c r="AC1035" s="453">
        <v>0</v>
      </c>
      <c r="AD1035" s="458">
        <v>0</v>
      </c>
      <c r="AE1035" s="456">
        <v>0</v>
      </c>
      <c r="AF1035" s="422">
        <v>0</v>
      </c>
      <c r="AG1035" s="453">
        <v>0</v>
      </c>
      <c r="AH1035" s="458">
        <v>1</v>
      </c>
      <c r="AI1035" s="456">
        <v>0</v>
      </c>
      <c r="AJ1035" s="422">
        <v>1</v>
      </c>
      <c r="AK1035" s="453">
        <v>1</v>
      </c>
      <c r="AL1035" s="444">
        <v>0</v>
      </c>
      <c r="AM1035" s="449">
        <v>0</v>
      </c>
      <c r="AN1035" s="447">
        <v>0</v>
      </c>
      <c r="AO1035" s="451">
        <v>0</v>
      </c>
      <c r="AP1035" s="451">
        <v>0</v>
      </c>
      <c r="AQ1035" s="451">
        <v>0</v>
      </c>
      <c r="AR1035" s="451">
        <v>0</v>
      </c>
      <c r="AS1035" s="451">
        <v>0</v>
      </c>
      <c r="AT1035" s="451">
        <v>0</v>
      </c>
      <c r="AU1035" s="451">
        <v>0</v>
      </c>
      <c r="AV1035" s="451">
        <v>0</v>
      </c>
      <c r="AW1035" s="451">
        <v>0</v>
      </c>
      <c r="AX1035" s="451">
        <v>0</v>
      </c>
      <c r="AY1035" s="447">
        <v>0</v>
      </c>
      <c r="AZ1035" s="451">
        <v>0</v>
      </c>
      <c r="BA1035" s="428">
        <v>0</v>
      </c>
      <c r="BH1035" s="434">
        <v>1</v>
      </c>
      <c r="BO1035" s="435">
        <v>2</v>
      </c>
      <c r="BP1035" s="435">
        <v>1</v>
      </c>
      <c r="BQ1035" s="436">
        <v>1</v>
      </c>
      <c r="BR1035" s="442">
        <v>4</v>
      </c>
    </row>
    <row r="1036" spans="1:70" ht="12.75" customHeight="1">
      <c r="A1036" s="467">
        <v>40473</v>
      </c>
      <c r="B1036" s="367">
        <v>4</v>
      </c>
      <c r="C1036" s="367">
        <v>5</v>
      </c>
      <c r="D1036" s="367">
        <v>9</v>
      </c>
      <c r="E1036" s="367">
        <v>11</v>
      </c>
      <c r="F1036" s="367">
        <v>39</v>
      </c>
      <c r="G1036" s="368">
        <v>0</v>
      </c>
      <c r="H1036" s="368">
        <v>3</v>
      </c>
      <c r="I1036" s="500">
        <v>5</v>
      </c>
      <c r="R1036" s="419">
        <v>3</v>
      </c>
      <c r="S1036" s="421">
        <v>0</v>
      </c>
      <c r="T1036" s="422">
        <v>1</v>
      </c>
      <c r="U1036" s="453">
        <v>2</v>
      </c>
      <c r="V1036" s="458">
        <v>0</v>
      </c>
      <c r="W1036" s="456">
        <v>1</v>
      </c>
      <c r="X1036" s="422">
        <v>0</v>
      </c>
      <c r="Y1036" s="453">
        <v>1</v>
      </c>
      <c r="Z1036" s="458">
        <v>0</v>
      </c>
      <c r="AA1036" s="456">
        <v>0</v>
      </c>
      <c r="AB1036" s="422">
        <v>1</v>
      </c>
      <c r="AC1036" s="453">
        <v>0</v>
      </c>
      <c r="AD1036" s="458">
        <v>1</v>
      </c>
      <c r="AE1036" s="456">
        <v>0</v>
      </c>
      <c r="AF1036" s="422">
        <v>0</v>
      </c>
      <c r="AG1036" s="453">
        <v>0</v>
      </c>
      <c r="AH1036" s="458">
        <v>0</v>
      </c>
      <c r="AI1036" s="456">
        <v>1</v>
      </c>
      <c r="AJ1036" s="422">
        <v>0</v>
      </c>
      <c r="AK1036" s="453">
        <v>2</v>
      </c>
      <c r="AL1036" s="444">
        <v>0</v>
      </c>
      <c r="AM1036" s="449">
        <v>0</v>
      </c>
      <c r="AN1036" s="447">
        <v>0</v>
      </c>
      <c r="AO1036" s="451">
        <v>2</v>
      </c>
      <c r="AP1036" s="451">
        <v>0</v>
      </c>
      <c r="AQ1036" s="451">
        <v>0</v>
      </c>
      <c r="AR1036" s="451">
        <v>0</v>
      </c>
      <c r="AS1036" s="451">
        <v>0</v>
      </c>
      <c r="AT1036" s="451">
        <v>0</v>
      </c>
      <c r="AU1036" s="451">
        <v>0</v>
      </c>
      <c r="AV1036" s="451">
        <v>0</v>
      </c>
      <c r="AW1036" s="451">
        <v>0</v>
      </c>
      <c r="AX1036" s="451">
        <v>0</v>
      </c>
      <c r="AY1036" s="447">
        <v>0</v>
      </c>
      <c r="AZ1036" s="451">
        <v>0</v>
      </c>
      <c r="BA1036" s="428">
        <v>0</v>
      </c>
      <c r="BI1036" s="435">
        <v>2</v>
      </c>
      <c r="BM1036" s="435">
        <v>2</v>
      </c>
      <c r="BO1036" s="435">
        <v>1</v>
      </c>
      <c r="BR1036" s="442">
        <v>3</v>
      </c>
    </row>
    <row r="1037" spans="1:70" ht="12.75" customHeight="1">
      <c r="A1037" s="467">
        <v>40466</v>
      </c>
      <c r="B1037" s="367">
        <v>2</v>
      </c>
      <c r="C1037" s="367">
        <v>31</v>
      </c>
      <c r="D1037" s="367">
        <v>36</v>
      </c>
      <c r="E1037" s="367">
        <v>38</v>
      </c>
      <c r="F1037" s="367">
        <v>43</v>
      </c>
      <c r="G1037" s="368">
        <v>0</v>
      </c>
      <c r="H1037" s="368">
        <v>3</v>
      </c>
      <c r="I1037" s="500">
        <v>7</v>
      </c>
      <c r="R1037" s="419">
        <v>5</v>
      </c>
      <c r="S1037" s="421">
        <v>0</v>
      </c>
      <c r="T1037" s="422">
        <v>0</v>
      </c>
      <c r="U1037" s="453">
        <v>0</v>
      </c>
      <c r="V1037" s="458">
        <v>0</v>
      </c>
      <c r="W1037" s="456">
        <v>0</v>
      </c>
      <c r="X1037" s="422">
        <v>0</v>
      </c>
      <c r="Y1037" s="453">
        <v>1</v>
      </c>
      <c r="Z1037" s="458">
        <v>1</v>
      </c>
      <c r="AA1037" s="456">
        <v>0</v>
      </c>
      <c r="AB1037" s="422">
        <v>0</v>
      </c>
      <c r="AC1037" s="453">
        <v>0</v>
      </c>
      <c r="AD1037" s="458">
        <v>0</v>
      </c>
      <c r="AE1037" s="456">
        <v>0</v>
      </c>
      <c r="AF1037" s="422">
        <v>0</v>
      </c>
      <c r="AG1037" s="453">
        <v>1</v>
      </c>
      <c r="AH1037" s="458">
        <v>0</v>
      </c>
      <c r="AI1037" s="456">
        <v>0</v>
      </c>
      <c r="AJ1037" s="422">
        <v>1</v>
      </c>
      <c r="AK1037" s="453">
        <v>0</v>
      </c>
      <c r="AL1037" s="444">
        <v>0</v>
      </c>
      <c r="AM1037" s="449">
        <v>0</v>
      </c>
      <c r="AN1037" s="447">
        <v>0</v>
      </c>
      <c r="AO1037" s="451">
        <v>0</v>
      </c>
      <c r="AP1037" s="451">
        <v>0</v>
      </c>
      <c r="AQ1037" s="451">
        <v>0</v>
      </c>
      <c r="AR1037" s="451">
        <v>0</v>
      </c>
      <c r="AS1037" s="451">
        <v>0</v>
      </c>
      <c r="AT1037" s="451">
        <v>0</v>
      </c>
      <c r="AU1037" s="451">
        <v>0</v>
      </c>
      <c r="AV1037" s="451">
        <v>0</v>
      </c>
      <c r="AW1037" s="451">
        <v>0</v>
      </c>
      <c r="AX1037" s="451">
        <v>0</v>
      </c>
      <c r="AY1037" s="447">
        <v>0</v>
      </c>
      <c r="AZ1037" s="451">
        <v>0</v>
      </c>
      <c r="BA1037" s="428">
        <v>0</v>
      </c>
      <c r="BK1037" s="435">
        <v>1</v>
      </c>
      <c r="BL1037" s="435">
        <v>1</v>
      </c>
      <c r="BN1037" s="435">
        <v>1</v>
      </c>
      <c r="BO1037" s="435">
        <v>1</v>
      </c>
      <c r="BQ1037" s="436">
        <v>1</v>
      </c>
      <c r="BR1037" s="442">
        <v>5</v>
      </c>
    </row>
    <row r="1038" spans="1:70" ht="12.75" customHeight="1">
      <c r="A1038" s="467">
        <v>40459</v>
      </c>
      <c r="B1038" s="367">
        <v>9</v>
      </c>
      <c r="C1038" s="367">
        <v>30</v>
      </c>
      <c r="D1038" s="367">
        <v>35</v>
      </c>
      <c r="E1038" s="367">
        <v>39</v>
      </c>
      <c r="F1038" s="367">
        <v>46</v>
      </c>
      <c r="G1038" s="368">
        <v>0</v>
      </c>
      <c r="H1038" s="368">
        <v>6</v>
      </c>
      <c r="I1038" s="500">
        <v>8</v>
      </c>
      <c r="R1038" s="419">
        <v>3</v>
      </c>
      <c r="S1038" s="421">
        <v>0</v>
      </c>
      <c r="T1038" s="422">
        <v>1</v>
      </c>
      <c r="U1038" s="453">
        <v>0</v>
      </c>
      <c r="V1038" s="458">
        <v>0</v>
      </c>
      <c r="W1038" s="456">
        <v>0</v>
      </c>
      <c r="X1038" s="422">
        <v>0</v>
      </c>
      <c r="Y1038" s="453">
        <v>1</v>
      </c>
      <c r="Z1038" s="458">
        <v>0</v>
      </c>
      <c r="AA1038" s="456">
        <v>0</v>
      </c>
      <c r="AB1038" s="422">
        <v>1</v>
      </c>
      <c r="AC1038" s="453">
        <v>1</v>
      </c>
      <c r="AD1038" s="458">
        <v>0</v>
      </c>
      <c r="AE1038" s="456">
        <v>0</v>
      </c>
      <c r="AF1038" s="422">
        <v>1</v>
      </c>
      <c r="AG1038" s="453">
        <v>1</v>
      </c>
      <c r="AH1038" s="458">
        <v>0</v>
      </c>
      <c r="AI1038" s="456">
        <v>0</v>
      </c>
      <c r="AJ1038" s="422">
        <v>0</v>
      </c>
      <c r="AK1038" s="453">
        <v>1</v>
      </c>
      <c r="AL1038" s="444">
        <v>1</v>
      </c>
      <c r="AM1038" s="449">
        <v>0</v>
      </c>
      <c r="AN1038" s="447">
        <v>0</v>
      </c>
      <c r="AO1038" s="451">
        <v>0</v>
      </c>
      <c r="AP1038" s="451">
        <v>0</v>
      </c>
      <c r="AQ1038" s="451">
        <v>0</v>
      </c>
      <c r="AR1038" s="451">
        <v>0</v>
      </c>
      <c r="AS1038" s="451">
        <v>0</v>
      </c>
      <c r="AT1038" s="451">
        <v>0</v>
      </c>
      <c r="AU1038" s="451">
        <v>0</v>
      </c>
      <c r="AV1038" s="451">
        <v>0</v>
      </c>
      <c r="AW1038" s="451">
        <v>0</v>
      </c>
      <c r="AX1038" s="451">
        <v>0</v>
      </c>
      <c r="AY1038" s="447">
        <v>0</v>
      </c>
      <c r="AZ1038" s="451">
        <v>0</v>
      </c>
      <c r="BA1038" s="428">
        <v>0</v>
      </c>
      <c r="BH1038" s="434">
        <v>1</v>
      </c>
      <c r="BI1038" s="435">
        <v>1</v>
      </c>
      <c r="BK1038" s="435">
        <v>1</v>
      </c>
      <c r="BN1038" s="435">
        <v>1</v>
      </c>
      <c r="BQ1038" s="436">
        <v>1</v>
      </c>
      <c r="BR1038" s="442">
        <v>5</v>
      </c>
    </row>
    <row r="1039" spans="1:70" ht="12.75" customHeight="1">
      <c r="A1039" s="467">
        <v>40452</v>
      </c>
      <c r="B1039" s="367">
        <v>1</v>
      </c>
      <c r="C1039" s="367">
        <v>4</v>
      </c>
      <c r="D1039" s="367">
        <v>6</v>
      </c>
      <c r="E1039" s="367">
        <v>27</v>
      </c>
      <c r="F1039" s="367">
        <v>48</v>
      </c>
      <c r="G1039" s="368">
        <v>0</v>
      </c>
      <c r="H1039" s="368">
        <v>1</v>
      </c>
      <c r="I1039" s="500">
        <v>6</v>
      </c>
      <c r="R1039" s="419">
        <v>3</v>
      </c>
      <c r="S1039" s="421">
        <v>3</v>
      </c>
      <c r="T1039" s="422">
        <v>1</v>
      </c>
      <c r="U1039" s="453">
        <v>1</v>
      </c>
      <c r="V1039" s="458">
        <v>1</v>
      </c>
      <c r="W1039" s="456">
        <v>0</v>
      </c>
      <c r="X1039" s="422">
        <v>1</v>
      </c>
      <c r="Y1039" s="453">
        <v>0</v>
      </c>
      <c r="Z1039" s="458">
        <v>0</v>
      </c>
      <c r="AA1039" s="456">
        <v>2</v>
      </c>
      <c r="AB1039" s="422">
        <v>1</v>
      </c>
      <c r="AC1039" s="453">
        <v>1</v>
      </c>
      <c r="AD1039" s="458">
        <v>2</v>
      </c>
      <c r="AE1039" s="456">
        <v>1</v>
      </c>
      <c r="AF1039" s="422">
        <v>0</v>
      </c>
      <c r="AG1039" s="453">
        <v>0</v>
      </c>
      <c r="AH1039" s="458">
        <v>0</v>
      </c>
      <c r="AI1039" s="456">
        <v>1</v>
      </c>
      <c r="AJ1039" s="422">
        <v>0</v>
      </c>
      <c r="AK1039" s="453">
        <v>1</v>
      </c>
      <c r="AL1039" s="444">
        <v>0</v>
      </c>
      <c r="AM1039" s="449">
        <v>0</v>
      </c>
      <c r="AN1039" s="447">
        <v>1</v>
      </c>
      <c r="AO1039" s="451">
        <v>0</v>
      </c>
      <c r="AP1039" s="451">
        <v>1</v>
      </c>
      <c r="AQ1039" s="451">
        <v>0</v>
      </c>
      <c r="AR1039" s="451">
        <v>0</v>
      </c>
      <c r="AS1039" s="451">
        <v>1</v>
      </c>
      <c r="AT1039" s="451">
        <v>0</v>
      </c>
      <c r="AU1039" s="451">
        <v>0</v>
      </c>
      <c r="AV1039" s="451">
        <v>0</v>
      </c>
      <c r="AW1039" s="451">
        <v>0</v>
      </c>
      <c r="AX1039" s="451">
        <v>0</v>
      </c>
      <c r="AY1039" s="447">
        <v>0</v>
      </c>
      <c r="AZ1039" s="451">
        <v>0</v>
      </c>
      <c r="BA1039" s="428">
        <v>0</v>
      </c>
      <c r="BH1039" s="434">
        <v>1</v>
      </c>
      <c r="BI1039" s="435">
        <v>1</v>
      </c>
      <c r="BJ1039" s="435">
        <v>1</v>
      </c>
      <c r="BM1039" s="435">
        <v>1</v>
      </c>
      <c r="BO1039" s="435">
        <v>1</v>
      </c>
      <c r="BR1039" s="442">
        <v>5</v>
      </c>
    </row>
    <row r="1040" spans="1:70" ht="12.75" customHeight="1">
      <c r="A1040" s="467">
        <v>40445</v>
      </c>
      <c r="B1040" s="367">
        <v>1</v>
      </c>
      <c r="C1040" s="367">
        <v>4</v>
      </c>
      <c r="D1040" s="367">
        <v>16</v>
      </c>
      <c r="E1040" s="367">
        <v>40</v>
      </c>
      <c r="F1040" s="367">
        <v>48</v>
      </c>
      <c r="G1040" s="368">
        <v>0</v>
      </c>
      <c r="H1040" s="368">
        <v>1</v>
      </c>
      <c r="I1040" s="500">
        <v>9</v>
      </c>
      <c r="R1040" s="419">
        <v>3</v>
      </c>
      <c r="S1040" s="421">
        <v>0</v>
      </c>
      <c r="T1040" s="422">
        <v>1</v>
      </c>
      <c r="U1040" s="453">
        <v>0</v>
      </c>
      <c r="V1040" s="458">
        <v>1</v>
      </c>
      <c r="W1040" s="456">
        <v>0</v>
      </c>
      <c r="X1040" s="422">
        <v>0</v>
      </c>
      <c r="Y1040" s="453">
        <v>1</v>
      </c>
      <c r="Z1040" s="458">
        <v>2</v>
      </c>
      <c r="AA1040" s="456">
        <v>1</v>
      </c>
      <c r="AB1040" s="422">
        <v>1</v>
      </c>
      <c r="AC1040" s="453">
        <v>1</v>
      </c>
      <c r="AD1040" s="458">
        <v>0</v>
      </c>
      <c r="AE1040" s="456">
        <v>0</v>
      </c>
      <c r="AF1040" s="422">
        <v>0</v>
      </c>
      <c r="AG1040" s="453">
        <v>1</v>
      </c>
      <c r="AH1040" s="458">
        <v>0</v>
      </c>
      <c r="AI1040" s="456">
        <v>1</v>
      </c>
      <c r="AJ1040" s="422">
        <v>1</v>
      </c>
      <c r="AK1040" s="453">
        <v>0</v>
      </c>
      <c r="AL1040" s="444">
        <v>0</v>
      </c>
      <c r="AM1040" s="449">
        <v>0</v>
      </c>
      <c r="AN1040" s="447">
        <v>1</v>
      </c>
      <c r="AO1040" s="451">
        <v>0</v>
      </c>
      <c r="AP1040" s="451">
        <v>0</v>
      </c>
      <c r="AQ1040" s="451">
        <v>0</v>
      </c>
      <c r="AR1040" s="451">
        <v>0</v>
      </c>
      <c r="AS1040" s="451">
        <v>0</v>
      </c>
      <c r="AT1040" s="451">
        <v>0</v>
      </c>
      <c r="AU1040" s="451">
        <v>0</v>
      </c>
      <c r="AV1040" s="451">
        <v>0</v>
      </c>
      <c r="AW1040" s="451">
        <v>0</v>
      </c>
      <c r="AX1040" s="451">
        <v>0</v>
      </c>
      <c r="AY1040" s="447">
        <v>0</v>
      </c>
      <c r="AZ1040" s="451">
        <v>0</v>
      </c>
      <c r="BA1040" s="428">
        <v>0</v>
      </c>
      <c r="BI1040" s="435">
        <v>1</v>
      </c>
      <c r="BL1040" s="435">
        <v>1</v>
      </c>
      <c r="BM1040" s="435">
        <v>1</v>
      </c>
      <c r="BO1040" s="435">
        <v>1</v>
      </c>
      <c r="BQ1040" s="436">
        <v>1</v>
      </c>
      <c r="BR1040" s="442">
        <v>5</v>
      </c>
    </row>
    <row r="1041" spans="1:70" ht="12.75" customHeight="1">
      <c r="A1041" s="467">
        <v>40438</v>
      </c>
      <c r="B1041" s="367">
        <v>17</v>
      </c>
      <c r="C1041" s="367">
        <v>27</v>
      </c>
      <c r="D1041" s="367">
        <v>29</v>
      </c>
      <c r="E1041" s="367">
        <v>38</v>
      </c>
      <c r="F1041" s="367">
        <v>50</v>
      </c>
      <c r="G1041" s="368">
        <v>0</v>
      </c>
      <c r="H1041" s="368">
        <v>1</v>
      </c>
      <c r="I1041" s="500">
        <v>3</v>
      </c>
      <c r="R1041" s="419">
        <v>2</v>
      </c>
      <c r="S1041" s="421">
        <v>1</v>
      </c>
      <c r="T1041" s="422">
        <v>1</v>
      </c>
      <c r="U1041" s="453">
        <v>0</v>
      </c>
      <c r="V1041" s="458">
        <v>0</v>
      </c>
      <c r="W1041" s="456">
        <v>0</v>
      </c>
      <c r="X1041" s="422">
        <v>1</v>
      </c>
      <c r="Y1041" s="453">
        <v>1</v>
      </c>
      <c r="Z1041" s="458">
        <v>1</v>
      </c>
      <c r="AA1041" s="456">
        <v>0</v>
      </c>
      <c r="AB1041" s="422">
        <v>0</v>
      </c>
      <c r="AC1041" s="453">
        <v>1</v>
      </c>
      <c r="AD1041" s="458">
        <v>0</v>
      </c>
      <c r="AE1041" s="456">
        <v>0</v>
      </c>
      <c r="AF1041" s="422">
        <v>0</v>
      </c>
      <c r="AG1041" s="453">
        <v>0</v>
      </c>
      <c r="AH1041" s="458">
        <v>1</v>
      </c>
      <c r="AI1041" s="456">
        <v>1</v>
      </c>
      <c r="AJ1041" s="422">
        <v>0</v>
      </c>
      <c r="AK1041" s="453">
        <v>0</v>
      </c>
      <c r="AL1041" s="444">
        <v>1</v>
      </c>
      <c r="AM1041" s="449">
        <v>0</v>
      </c>
      <c r="AN1041" s="447">
        <v>0</v>
      </c>
      <c r="AO1041" s="451">
        <v>0</v>
      </c>
      <c r="AP1041" s="451">
        <v>0</v>
      </c>
      <c r="AQ1041" s="451">
        <v>0</v>
      </c>
      <c r="AR1041" s="451">
        <v>0</v>
      </c>
      <c r="AS1041" s="451">
        <v>0</v>
      </c>
      <c r="AT1041" s="451">
        <v>0</v>
      </c>
      <c r="AU1041" s="451">
        <v>0</v>
      </c>
      <c r="AV1041" s="451">
        <v>0</v>
      </c>
      <c r="AW1041" s="451">
        <v>0</v>
      </c>
      <c r="AX1041" s="451">
        <v>0</v>
      </c>
      <c r="AY1041" s="447">
        <v>0</v>
      </c>
      <c r="AZ1041" s="451">
        <v>0</v>
      </c>
      <c r="BA1041" s="428">
        <v>0</v>
      </c>
      <c r="BJ1041" s="435">
        <v>1</v>
      </c>
      <c r="BK1041" s="435">
        <v>1</v>
      </c>
      <c r="BM1041" s="435">
        <v>1</v>
      </c>
      <c r="BP1041" s="435">
        <v>1</v>
      </c>
      <c r="BQ1041" s="436">
        <v>1</v>
      </c>
      <c r="BR1041" s="442">
        <v>5</v>
      </c>
    </row>
    <row r="1042" spans="1:70" ht="12.75" customHeight="1">
      <c r="A1042" s="467">
        <v>40431</v>
      </c>
      <c r="B1042" s="367">
        <v>17</v>
      </c>
      <c r="C1042" s="367">
        <v>21</v>
      </c>
      <c r="D1042" s="367">
        <v>35</v>
      </c>
      <c r="E1042" s="367">
        <v>41</v>
      </c>
      <c r="F1042" s="367">
        <v>45</v>
      </c>
      <c r="G1042" s="368">
        <v>0</v>
      </c>
      <c r="H1042" s="368">
        <v>1</v>
      </c>
      <c r="I1042" s="500">
        <v>5</v>
      </c>
      <c r="R1042" s="419">
        <v>4</v>
      </c>
      <c r="S1042" s="421">
        <v>0</v>
      </c>
      <c r="T1042" s="422">
        <v>0</v>
      </c>
      <c r="U1042" s="453">
        <v>0</v>
      </c>
      <c r="V1042" s="458">
        <v>1</v>
      </c>
      <c r="W1042" s="456">
        <v>0</v>
      </c>
      <c r="X1042" s="422">
        <v>1</v>
      </c>
      <c r="Y1042" s="453">
        <v>1</v>
      </c>
      <c r="Z1042" s="458">
        <v>0</v>
      </c>
      <c r="AA1042" s="456">
        <v>0</v>
      </c>
      <c r="AB1042" s="422">
        <v>1</v>
      </c>
      <c r="AC1042" s="453">
        <v>0</v>
      </c>
      <c r="AD1042" s="458">
        <v>0</v>
      </c>
      <c r="AE1042" s="456">
        <v>1</v>
      </c>
      <c r="AF1042" s="422">
        <v>0</v>
      </c>
      <c r="AG1042" s="453">
        <v>1</v>
      </c>
      <c r="AH1042" s="458">
        <v>0</v>
      </c>
      <c r="AI1042" s="456">
        <v>0</v>
      </c>
      <c r="AJ1042" s="422">
        <v>0</v>
      </c>
      <c r="AK1042" s="453">
        <v>1</v>
      </c>
      <c r="AL1042" s="444">
        <v>1</v>
      </c>
      <c r="AM1042" s="449">
        <v>0</v>
      </c>
      <c r="AN1042" s="447">
        <v>0</v>
      </c>
      <c r="AO1042" s="451">
        <v>0</v>
      </c>
      <c r="AP1042" s="451">
        <v>0</v>
      </c>
      <c r="AQ1042" s="451">
        <v>0</v>
      </c>
      <c r="AR1042" s="451">
        <v>0</v>
      </c>
      <c r="AS1042" s="451">
        <v>0</v>
      </c>
      <c r="AT1042" s="451">
        <v>0</v>
      </c>
      <c r="AU1042" s="451">
        <v>0</v>
      </c>
      <c r="AV1042" s="451">
        <v>0</v>
      </c>
      <c r="AW1042" s="451">
        <v>0</v>
      </c>
      <c r="AX1042" s="451">
        <v>0</v>
      </c>
      <c r="AY1042" s="447">
        <v>0</v>
      </c>
      <c r="AZ1042" s="451">
        <v>0</v>
      </c>
      <c r="BA1042" s="428">
        <v>0</v>
      </c>
      <c r="BI1042" s="435">
        <v>1</v>
      </c>
      <c r="BK1042" s="435">
        <v>1</v>
      </c>
      <c r="BL1042" s="435">
        <v>1</v>
      </c>
      <c r="BP1042" s="435">
        <v>1</v>
      </c>
      <c r="BQ1042" s="436">
        <v>1</v>
      </c>
      <c r="BR1042" s="442">
        <v>5</v>
      </c>
    </row>
    <row r="1043" spans="1:70" ht="12.75" customHeight="1">
      <c r="A1043" s="467">
        <v>40424</v>
      </c>
      <c r="B1043" s="367">
        <v>13</v>
      </c>
      <c r="C1043" s="367">
        <v>24</v>
      </c>
      <c r="D1043" s="367">
        <v>26</v>
      </c>
      <c r="E1043" s="367">
        <v>47</v>
      </c>
      <c r="F1043" s="367">
        <v>49</v>
      </c>
      <c r="G1043" s="368">
        <v>0</v>
      </c>
      <c r="H1043" s="368">
        <v>4</v>
      </c>
      <c r="I1043" s="500">
        <v>8</v>
      </c>
      <c r="R1043" s="419">
        <v>4</v>
      </c>
      <c r="S1043" s="421">
        <v>1</v>
      </c>
      <c r="T1043" s="422">
        <v>0</v>
      </c>
      <c r="U1043" s="453">
        <v>0</v>
      </c>
      <c r="V1043" s="458">
        <v>0</v>
      </c>
      <c r="W1043" s="456">
        <v>1</v>
      </c>
      <c r="X1043" s="422">
        <v>0</v>
      </c>
      <c r="Y1043" s="453">
        <v>1</v>
      </c>
      <c r="Z1043" s="458">
        <v>1</v>
      </c>
      <c r="AA1043" s="456">
        <v>0</v>
      </c>
      <c r="AB1043" s="422">
        <v>1</v>
      </c>
      <c r="AC1043" s="453">
        <v>1</v>
      </c>
      <c r="AD1043" s="458">
        <v>0</v>
      </c>
      <c r="AE1043" s="456">
        <v>1</v>
      </c>
      <c r="AF1043" s="422">
        <v>1</v>
      </c>
      <c r="AG1043" s="453">
        <v>2</v>
      </c>
      <c r="AH1043" s="458">
        <v>0</v>
      </c>
      <c r="AI1043" s="456">
        <v>1</v>
      </c>
      <c r="AJ1043" s="422">
        <v>1</v>
      </c>
      <c r="AK1043" s="453">
        <v>0</v>
      </c>
      <c r="AL1043" s="444">
        <v>1</v>
      </c>
      <c r="AM1043" s="449">
        <v>0</v>
      </c>
      <c r="AN1043" s="447">
        <v>0</v>
      </c>
      <c r="AO1043" s="451">
        <v>1</v>
      </c>
      <c r="AP1043" s="451">
        <v>0</v>
      </c>
      <c r="AQ1043" s="451">
        <v>0</v>
      </c>
      <c r="AR1043" s="451">
        <v>0</v>
      </c>
      <c r="AS1043" s="451">
        <v>0</v>
      </c>
      <c r="AT1043" s="451">
        <v>0</v>
      </c>
      <c r="AU1043" s="451">
        <v>0</v>
      </c>
      <c r="AV1043" s="451">
        <v>0</v>
      </c>
      <c r="AW1043" s="451">
        <v>0</v>
      </c>
      <c r="AX1043" s="451">
        <v>0</v>
      </c>
      <c r="AY1043" s="447">
        <v>0</v>
      </c>
      <c r="AZ1043" s="451">
        <v>0</v>
      </c>
      <c r="BA1043" s="428">
        <v>0</v>
      </c>
      <c r="BK1043" s="435">
        <v>1</v>
      </c>
      <c r="BL1043" s="435">
        <v>1</v>
      </c>
      <c r="BM1043" s="435">
        <v>1</v>
      </c>
      <c r="BN1043" s="435">
        <v>1</v>
      </c>
      <c r="BO1043" s="435">
        <v>1</v>
      </c>
      <c r="BR1043" s="442">
        <v>5</v>
      </c>
    </row>
    <row r="1044" spans="1:70" ht="12.75" customHeight="1">
      <c r="A1044" s="467">
        <v>40417</v>
      </c>
      <c r="B1044" s="367">
        <v>1</v>
      </c>
      <c r="C1044" s="367">
        <v>6</v>
      </c>
      <c r="D1044" s="367">
        <v>13</v>
      </c>
      <c r="E1044" s="367">
        <v>30</v>
      </c>
      <c r="F1044" s="368">
        <v>49</v>
      </c>
      <c r="G1044" s="368">
        <v>0</v>
      </c>
      <c r="H1044" s="368">
        <v>1</v>
      </c>
      <c r="I1044" s="500">
        <v>9</v>
      </c>
      <c r="R1044" s="419">
        <v>4</v>
      </c>
      <c r="S1044" s="421">
        <v>0</v>
      </c>
      <c r="T1044" s="422">
        <v>1</v>
      </c>
      <c r="U1044" s="453">
        <v>0</v>
      </c>
      <c r="V1044" s="458">
        <v>0</v>
      </c>
      <c r="W1044" s="456">
        <v>1</v>
      </c>
      <c r="X1044" s="422">
        <v>0</v>
      </c>
      <c r="Y1044" s="453">
        <v>0</v>
      </c>
      <c r="Z1044" s="458">
        <v>0</v>
      </c>
      <c r="AA1044" s="456">
        <v>1</v>
      </c>
      <c r="AB1044" s="422">
        <v>1</v>
      </c>
      <c r="AC1044" s="453">
        <v>0</v>
      </c>
      <c r="AD1044" s="458">
        <v>0</v>
      </c>
      <c r="AE1044" s="456">
        <v>0</v>
      </c>
      <c r="AF1044" s="422">
        <v>1</v>
      </c>
      <c r="AG1044" s="453">
        <v>1</v>
      </c>
      <c r="AH1044" s="458">
        <v>1</v>
      </c>
      <c r="AI1044" s="456">
        <v>1</v>
      </c>
      <c r="AJ1044" s="422">
        <v>1</v>
      </c>
      <c r="AK1044" s="453">
        <v>0</v>
      </c>
      <c r="AL1044" s="444">
        <v>1</v>
      </c>
      <c r="AM1044" s="449">
        <v>0</v>
      </c>
      <c r="AN1044" s="447">
        <v>0</v>
      </c>
      <c r="AO1044" s="451">
        <v>0</v>
      </c>
      <c r="AP1044" s="451">
        <v>0</v>
      </c>
      <c r="AQ1044" s="451">
        <v>0</v>
      </c>
      <c r="AR1044" s="451">
        <v>0</v>
      </c>
      <c r="AS1044" s="451">
        <v>0</v>
      </c>
      <c r="AT1044" s="451">
        <v>0</v>
      </c>
      <c r="AU1044" s="451">
        <v>0</v>
      </c>
      <c r="AV1044" s="451">
        <v>0</v>
      </c>
      <c r="AW1044" s="451">
        <v>0</v>
      </c>
      <c r="AX1044" s="451">
        <v>0</v>
      </c>
      <c r="AY1044" s="447">
        <v>0</v>
      </c>
      <c r="AZ1044" s="451">
        <v>0</v>
      </c>
      <c r="BA1044" s="428">
        <v>0</v>
      </c>
      <c r="BM1044" s="435">
        <v>1</v>
      </c>
      <c r="BN1044" s="435">
        <v>1</v>
      </c>
      <c r="BP1044" s="435">
        <v>1</v>
      </c>
      <c r="BQ1044" s="436">
        <v>2</v>
      </c>
      <c r="BR1044" s="442">
        <v>4</v>
      </c>
    </row>
    <row r="1045" spans="1:70" ht="12.75" customHeight="1">
      <c r="A1045" s="467">
        <v>40410</v>
      </c>
      <c r="B1045" s="367">
        <v>5</v>
      </c>
      <c r="C1045" s="367">
        <v>27</v>
      </c>
      <c r="D1045" s="367">
        <v>31</v>
      </c>
      <c r="E1045" s="367">
        <v>40</v>
      </c>
      <c r="F1045" s="367">
        <v>42</v>
      </c>
      <c r="G1045" s="368">
        <v>0</v>
      </c>
      <c r="H1045" s="368">
        <v>1</v>
      </c>
      <c r="I1045" s="500">
        <v>6</v>
      </c>
      <c r="R1045" s="419">
        <v>3</v>
      </c>
      <c r="S1045" s="421">
        <v>0</v>
      </c>
      <c r="T1045" s="422">
        <v>0</v>
      </c>
      <c r="U1045" s="453">
        <v>1</v>
      </c>
      <c r="V1045" s="458">
        <v>0</v>
      </c>
      <c r="W1045" s="456">
        <v>0</v>
      </c>
      <c r="X1045" s="422">
        <v>0</v>
      </c>
      <c r="Y1045" s="453">
        <v>0</v>
      </c>
      <c r="Z1045" s="458">
        <v>0</v>
      </c>
      <c r="AA1045" s="456">
        <v>0</v>
      </c>
      <c r="AB1045" s="422">
        <v>0</v>
      </c>
      <c r="AC1045" s="453">
        <v>0</v>
      </c>
      <c r="AD1045" s="458">
        <v>0</v>
      </c>
      <c r="AE1045" s="456">
        <v>0</v>
      </c>
      <c r="AF1045" s="422">
        <v>1</v>
      </c>
      <c r="AG1045" s="453">
        <v>1</v>
      </c>
      <c r="AH1045" s="458">
        <v>0</v>
      </c>
      <c r="AI1045" s="456">
        <v>1</v>
      </c>
      <c r="AJ1045" s="422">
        <v>1</v>
      </c>
      <c r="AK1045" s="453">
        <v>0</v>
      </c>
      <c r="AL1045" s="444">
        <v>1</v>
      </c>
      <c r="AM1045" s="449">
        <v>0</v>
      </c>
      <c r="AN1045" s="447">
        <v>0</v>
      </c>
      <c r="AO1045" s="451">
        <v>0</v>
      </c>
      <c r="AP1045" s="451">
        <v>0</v>
      </c>
      <c r="AQ1045" s="451">
        <v>0</v>
      </c>
      <c r="AR1045" s="451">
        <v>0</v>
      </c>
      <c r="AS1045" s="451">
        <v>0</v>
      </c>
      <c r="AT1045" s="451">
        <v>0</v>
      </c>
      <c r="AU1045" s="451">
        <v>0</v>
      </c>
      <c r="AV1045" s="451">
        <v>0</v>
      </c>
      <c r="AW1045" s="451">
        <v>0</v>
      </c>
      <c r="AX1045" s="451">
        <v>0</v>
      </c>
      <c r="AY1045" s="447">
        <v>0</v>
      </c>
      <c r="AZ1045" s="451">
        <v>0</v>
      </c>
      <c r="BA1045" s="428">
        <v>0</v>
      </c>
      <c r="BL1045" s="435">
        <v>1</v>
      </c>
      <c r="BO1045" s="435">
        <v>1</v>
      </c>
      <c r="BQ1045" s="436">
        <v>3</v>
      </c>
      <c r="BR1045" s="442">
        <v>3</v>
      </c>
    </row>
    <row r="1046" spans="1:70" ht="12.75" customHeight="1">
      <c r="A1046" s="467">
        <v>40403</v>
      </c>
      <c r="B1046" s="367">
        <v>4</v>
      </c>
      <c r="C1046" s="367">
        <v>9</v>
      </c>
      <c r="D1046" s="367">
        <v>15</v>
      </c>
      <c r="E1046" s="367">
        <v>21</v>
      </c>
      <c r="F1046" s="367">
        <v>47</v>
      </c>
      <c r="G1046" s="368">
        <v>0</v>
      </c>
      <c r="H1046" s="368">
        <v>2</v>
      </c>
      <c r="I1046" s="500">
        <v>7</v>
      </c>
      <c r="R1046" s="419">
        <v>4</v>
      </c>
      <c r="S1046" s="421">
        <v>0</v>
      </c>
      <c r="T1046" s="422">
        <v>0</v>
      </c>
      <c r="U1046" s="453">
        <v>1</v>
      </c>
      <c r="V1046" s="458">
        <v>1</v>
      </c>
      <c r="W1046" s="456">
        <v>1</v>
      </c>
      <c r="X1046" s="422">
        <v>0</v>
      </c>
      <c r="Y1046" s="453">
        <v>0</v>
      </c>
      <c r="Z1046" s="458">
        <v>1</v>
      </c>
      <c r="AA1046" s="456">
        <v>1</v>
      </c>
      <c r="AB1046" s="422">
        <v>0</v>
      </c>
      <c r="AC1046" s="453">
        <v>0</v>
      </c>
      <c r="AD1046" s="458">
        <v>0</v>
      </c>
      <c r="AE1046" s="456">
        <v>0</v>
      </c>
      <c r="AF1046" s="422">
        <v>0</v>
      </c>
      <c r="AG1046" s="453">
        <v>0</v>
      </c>
      <c r="AH1046" s="458">
        <v>0</v>
      </c>
      <c r="AI1046" s="456">
        <v>0</v>
      </c>
      <c r="AJ1046" s="422">
        <v>1</v>
      </c>
      <c r="AK1046" s="453">
        <v>1</v>
      </c>
      <c r="AL1046" s="444">
        <v>0</v>
      </c>
      <c r="AM1046" s="449">
        <v>0</v>
      </c>
      <c r="AN1046" s="447">
        <v>0</v>
      </c>
      <c r="AO1046" s="451">
        <v>0</v>
      </c>
      <c r="AP1046" s="451">
        <v>0</v>
      </c>
      <c r="AQ1046" s="451">
        <v>0</v>
      </c>
      <c r="AR1046" s="451">
        <v>0</v>
      </c>
      <c r="AS1046" s="451">
        <v>0</v>
      </c>
      <c r="AT1046" s="451">
        <v>0</v>
      </c>
      <c r="AU1046" s="451">
        <v>0</v>
      </c>
      <c r="AV1046" s="451">
        <v>0</v>
      </c>
      <c r="AW1046" s="451">
        <v>0</v>
      </c>
      <c r="AX1046" s="451">
        <v>0</v>
      </c>
      <c r="AY1046" s="447">
        <v>0</v>
      </c>
      <c r="AZ1046" s="451">
        <v>0</v>
      </c>
      <c r="BA1046" s="428">
        <v>0</v>
      </c>
      <c r="BI1046" s="435">
        <v>1</v>
      </c>
      <c r="BJ1046" s="435">
        <v>1</v>
      </c>
      <c r="BK1046" s="435">
        <v>1</v>
      </c>
      <c r="BN1046" s="435">
        <v>2</v>
      </c>
      <c r="BR1046" s="442">
        <v>4</v>
      </c>
    </row>
    <row r="1047" spans="1:70" ht="12.75" customHeight="1">
      <c r="A1047" s="467">
        <v>40396</v>
      </c>
      <c r="B1047" s="367">
        <v>13</v>
      </c>
      <c r="C1047" s="367">
        <v>25</v>
      </c>
      <c r="D1047" s="367">
        <v>28</v>
      </c>
      <c r="E1047" s="367">
        <v>29</v>
      </c>
      <c r="F1047" s="367">
        <v>42</v>
      </c>
      <c r="G1047" s="368">
        <v>0</v>
      </c>
      <c r="H1047" s="368">
        <v>4</v>
      </c>
      <c r="I1047" s="500">
        <v>5</v>
      </c>
      <c r="R1047" s="419">
        <v>3</v>
      </c>
      <c r="S1047" s="421">
        <v>1</v>
      </c>
      <c r="T1047" s="422">
        <v>0</v>
      </c>
      <c r="U1047" s="453">
        <v>1</v>
      </c>
      <c r="V1047" s="458">
        <v>0</v>
      </c>
      <c r="W1047" s="456">
        <v>0</v>
      </c>
      <c r="X1047" s="422">
        <v>0</v>
      </c>
      <c r="Y1047" s="453">
        <v>0</v>
      </c>
      <c r="Z1047" s="458">
        <v>0</v>
      </c>
      <c r="AA1047" s="456">
        <v>1</v>
      </c>
      <c r="AB1047" s="422">
        <v>0</v>
      </c>
      <c r="AC1047" s="453">
        <v>1</v>
      </c>
      <c r="AD1047" s="458">
        <v>0</v>
      </c>
      <c r="AE1047" s="456">
        <v>1</v>
      </c>
      <c r="AF1047" s="422">
        <v>1</v>
      </c>
      <c r="AG1047" s="453">
        <v>0</v>
      </c>
      <c r="AH1047" s="458">
        <v>0</v>
      </c>
      <c r="AI1047" s="456">
        <v>1</v>
      </c>
      <c r="AJ1047" s="422">
        <v>1</v>
      </c>
      <c r="AK1047" s="453">
        <v>0</v>
      </c>
      <c r="AL1047" s="444">
        <v>0</v>
      </c>
      <c r="AM1047" s="449">
        <v>0</v>
      </c>
      <c r="AN1047" s="447">
        <v>0</v>
      </c>
      <c r="AO1047" s="451">
        <v>0</v>
      </c>
      <c r="AP1047" s="451">
        <v>0</v>
      </c>
      <c r="AQ1047" s="451">
        <v>0</v>
      </c>
      <c r="AR1047" s="451">
        <v>0</v>
      </c>
      <c r="AS1047" s="451">
        <v>0</v>
      </c>
      <c r="AT1047" s="451">
        <v>0</v>
      </c>
      <c r="AU1047" s="451">
        <v>0</v>
      </c>
      <c r="AV1047" s="451">
        <v>0</v>
      </c>
      <c r="AW1047" s="451">
        <v>0</v>
      </c>
      <c r="AX1047" s="451">
        <v>0</v>
      </c>
      <c r="AY1047" s="447">
        <v>0</v>
      </c>
      <c r="AZ1047" s="451">
        <v>0</v>
      </c>
      <c r="BA1047" s="428">
        <v>0</v>
      </c>
      <c r="BI1047" s="435">
        <v>2</v>
      </c>
      <c r="BP1047" s="435">
        <v>3</v>
      </c>
      <c r="BR1047" s="442">
        <v>2</v>
      </c>
    </row>
    <row r="1048" spans="1:70" ht="12.75" customHeight="1">
      <c r="A1048" s="467">
        <v>40389</v>
      </c>
      <c r="B1048" s="367">
        <v>3</v>
      </c>
      <c r="C1048" s="367">
        <v>4</v>
      </c>
      <c r="D1048" s="367">
        <v>11</v>
      </c>
      <c r="E1048" s="367">
        <v>28</v>
      </c>
      <c r="F1048" s="367">
        <v>39</v>
      </c>
      <c r="G1048" s="368">
        <v>0</v>
      </c>
      <c r="H1048" s="368">
        <v>8</v>
      </c>
      <c r="I1048" s="500">
        <v>2</v>
      </c>
      <c r="R1048" s="419">
        <v>3</v>
      </c>
      <c r="S1048" s="421">
        <v>1</v>
      </c>
      <c r="T1048" s="422">
        <v>0</v>
      </c>
      <c r="U1048" s="453">
        <v>1</v>
      </c>
      <c r="V1048" s="458">
        <v>1</v>
      </c>
      <c r="W1048" s="456">
        <v>1</v>
      </c>
      <c r="X1048" s="422">
        <v>0</v>
      </c>
      <c r="Y1048" s="453">
        <v>0</v>
      </c>
      <c r="Z1048" s="458">
        <v>1</v>
      </c>
      <c r="AA1048" s="456">
        <v>1</v>
      </c>
      <c r="AB1048" s="422">
        <v>1</v>
      </c>
      <c r="AC1048" s="453">
        <v>0</v>
      </c>
      <c r="AD1048" s="458">
        <v>0</v>
      </c>
      <c r="AE1048" s="456">
        <v>0</v>
      </c>
      <c r="AF1048" s="422">
        <v>1</v>
      </c>
      <c r="AG1048" s="453">
        <v>1</v>
      </c>
      <c r="AH1048" s="458">
        <v>0</v>
      </c>
      <c r="AI1048" s="456">
        <v>1</v>
      </c>
      <c r="AJ1048" s="422">
        <v>0</v>
      </c>
      <c r="AK1048" s="453">
        <v>0</v>
      </c>
      <c r="AL1048" s="444">
        <v>0</v>
      </c>
      <c r="AM1048" s="449">
        <v>0</v>
      </c>
      <c r="AN1048" s="447">
        <v>0</v>
      </c>
      <c r="AO1048" s="451">
        <v>0</v>
      </c>
      <c r="AP1048" s="451">
        <v>0</v>
      </c>
      <c r="AQ1048" s="451">
        <v>0</v>
      </c>
      <c r="AR1048" s="451">
        <v>0</v>
      </c>
      <c r="AS1048" s="451">
        <v>0</v>
      </c>
      <c r="AT1048" s="451">
        <v>0</v>
      </c>
      <c r="AU1048" s="451">
        <v>0</v>
      </c>
      <c r="AV1048" s="451">
        <v>0</v>
      </c>
      <c r="AW1048" s="451">
        <v>0</v>
      </c>
      <c r="AX1048" s="451">
        <v>0</v>
      </c>
      <c r="AY1048" s="447">
        <v>0</v>
      </c>
      <c r="AZ1048" s="451">
        <v>0</v>
      </c>
      <c r="BA1048" s="428">
        <v>0</v>
      </c>
      <c r="BI1048" s="435">
        <v>1</v>
      </c>
      <c r="BJ1048" s="435">
        <v>2</v>
      </c>
      <c r="BP1048" s="435">
        <v>1</v>
      </c>
      <c r="BQ1048" s="436">
        <v>1</v>
      </c>
      <c r="BR1048" s="442">
        <v>4</v>
      </c>
    </row>
    <row r="1049" spans="1:70" ht="12.75" customHeight="1">
      <c r="A1049" s="467">
        <v>40382</v>
      </c>
      <c r="B1049" s="367">
        <v>4</v>
      </c>
      <c r="C1049" s="367">
        <v>13</v>
      </c>
      <c r="D1049" s="367">
        <v>35</v>
      </c>
      <c r="E1049" s="367">
        <v>37</v>
      </c>
      <c r="F1049" s="367">
        <v>46</v>
      </c>
      <c r="G1049" s="368">
        <v>0</v>
      </c>
      <c r="H1049" s="368">
        <v>9</v>
      </c>
      <c r="I1049" s="500">
        <v>3</v>
      </c>
      <c r="R1049" s="419">
        <v>3</v>
      </c>
      <c r="S1049" s="421">
        <v>1</v>
      </c>
      <c r="T1049" s="422">
        <v>0</v>
      </c>
      <c r="U1049" s="453">
        <v>1</v>
      </c>
      <c r="V1049" s="458">
        <v>2</v>
      </c>
      <c r="W1049" s="456">
        <v>2</v>
      </c>
      <c r="X1049" s="422">
        <v>0</v>
      </c>
      <c r="Y1049" s="453">
        <v>0</v>
      </c>
      <c r="Z1049" s="458">
        <v>1</v>
      </c>
      <c r="AA1049" s="456">
        <v>0</v>
      </c>
      <c r="AB1049" s="422">
        <v>0</v>
      </c>
      <c r="AC1049" s="453">
        <v>0</v>
      </c>
      <c r="AD1049" s="458">
        <v>0</v>
      </c>
      <c r="AE1049" s="456">
        <v>1</v>
      </c>
      <c r="AF1049" s="422">
        <v>1</v>
      </c>
      <c r="AG1049" s="453">
        <v>1</v>
      </c>
      <c r="AH1049" s="458">
        <v>1</v>
      </c>
      <c r="AI1049" s="456">
        <v>0</v>
      </c>
      <c r="AJ1049" s="422">
        <v>0</v>
      </c>
      <c r="AK1049" s="453">
        <v>0</v>
      </c>
      <c r="AL1049" s="444">
        <v>1</v>
      </c>
      <c r="AM1049" s="449">
        <v>0</v>
      </c>
      <c r="AN1049" s="447">
        <v>1</v>
      </c>
      <c r="AO1049" s="451">
        <v>1</v>
      </c>
      <c r="AP1049" s="451">
        <v>0</v>
      </c>
      <c r="AQ1049" s="451">
        <v>0</v>
      </c>
      <c r="AR1049" s="451">
        <v>0</v>
      </c>
      <c r="AS1049" s="451">
        <v>0</v>
      </c>
      <c r="AT1049" s="451">
        <v>0</v>
      </c>
      <c r="AU1049" s="451">
        <v>0</v>
      </c>
      <c r="AV1049" s="451">
        <v>0</v>
      </c>
      <c r="AW1049" s="451">
        <v>0</v>
      </c>
      <c r="AX1049" s="451">
        <v>0</v>
      </c>
      <c r="AY1049" s="447">
        <v>0</v>
      </c>
      <c r="AZ1049" s="451">
        <v>0</v>
      </c>
      <c r="BA1049" s="428">
        <v>0</v>
      </c>
      <c r="BJ1049" s="435">
        <v>2</v>
      </c>
      <c r="BL1049" s="435">
        <v>2</v>
      </c>
      <c r="BN1049" s="435">
        <v>1</v>
      </c>
      <c r="BR1049" s="442">
        <v>3</v>
      </c>
    </row>
    <row r="1050" spans="1:70" ht="12.75" customHeight="1">
      <c r="A1050" s="467">
        <v>40375</v>
      </c>
      <c r="B1050" s="367">
        <v>38</v>
      </c>
      <c r="C1050" s="367">
        <v>39</v>
      </c>
      <c r="D1050" s="367">
        <v>45</v>
      </c>
      <c r="E1050" s="367">
        <v>46</v>
      </c>
      <c r="F1050" s="367">
        <v>49</v>
      </c>
      <c r="G1050" s="368">
        <v>0</v>
      </c>
      <c r="H1050" s="368">
        <v>7</v>
      </c>
      <c r="I1050" s="500">
        <v>8</v>
      </c>
      <c r="R1050" s="419">
        <v>4</v>
      </c>
      <c r="S1050" s="421">
        <v>2</v>
      </c>
      <c r="T1050" s="422">
        <v>0</v>
      </c>
      <c r="U1050" s="453">
        <v>1</v>
      </c>
      <c r="V1050" s="458">
        <v>1</v>
      </c>
      <c r="W1050" s="456">
        <v>0</v>
      </c>
      <c r="X1050" s="422">
        <v>1</v>
      </c>
      <c r="Y1050" s="453">
        <v>1</v>
      </c>
      <c r="Z1050" s="458">
        <v>0</v>
      </c>
      <c r="AA1050" s="456">
        <v>0</v>
      </c>
      <c r="AB1050" s="422">
        <v>0</v>
      </c>
      <c r="AC1050" s="453">
        <v>0</v>
      </c>
      <c r="AD1050" s="458">
        <v>0</v>
      </c>
      <c r="AE1050" s="456">
        <v>0</v>
      </c>
      <c r="AF1050" s="422">
        <v>1</v>
      </c>
      <c r="AG1050" s="453">
        <v>1</v>
      </c>
      <c r="AH1050" s="458">
        <v>1</v>
      </c>
      <c r="AI1050" s="456">
        <v>0</v>
      </c>
      <c r="AJ1050" s="422">
        <v>0</v>
      </c>
      <c r="AK1050" s="453">
        <v>0</v>
      </c>
      <c r="AL1050" s="444">
        <v>1</v>
      </c>
      <c r="AM1050" s="449">
        <v>0</v>
      </c>
      <c r="AN1050" s="447">
        <v>0</v>
      </c>
      <c r="AO1050" s="451">
        <v>1</v>
      </c>
      <c r="AP1050" s="451">
        <v>0</v>
      </c>
      <c r="AQ1050" s="451">
        <v>0</v>
      </c>
      <c r="AR1050" s="451">
        <v>0</v>
      </c>
      <c r="AS1050" s="451">
        <v>0</v>
      </c>
      <c r="AT1050" s="451">
        <v>0</v>
      </c>
      <c r="AU1050" s="451">
        <v>0</v>
      </c>
      <c r="AV1050" s="451">
        <v>0</v>
      </c>
      <c r="AW1050" s="451">
        <v>0</v>
      </c>
      <c r="AX1050" s="451">
        <v>0</v>
      </c>
      <c r="AY1050" s="447">
        <v>0</v>
      </c>
      <c r="AZ1050" s="451">
        <v>0</v>
      </c>
      <c r="BA1050" s="428">
        <v>0</v>
      </c>
      <c r="BH1050" s="434">
        <v>1</v>
      </c>
      <c r="BJ1050" s="435">
        <v>1</v>
      </c>
      <c r="BL1050" s="435">
        <v>2</v>
      </c>
      <c r="BO1050" s="435">
        <v>1</v>
      </c>
      <c r="BR1050" s="442">
        <v>4</v>
      </c>
    </row>
    <row r="1051" spans="1:70" ht="12.75" customHeight="1">
      <c r="A1051" s="467">
        <v>40368</v>
      </c>
      <c r="B1051" s="367">
        <v>9</v>
      </c>
      <c r="C1051" s="367">
        <v>24</v>
      </c>
      <c r="D1051" s="367">
        <v>37</v>
      </c>
      <c r="E1051" s="367">
        <v>39</v>
      </c>
      <c r="F1051" s="367">
        <v>49</v>
      </c>
      <c r="G1051" s="368">
        <v>0</v>
      </c>
      <c r="H1051" s="368">
        <v>3</v>
      </c>
      <c r="I1051" s="500">
        <v>9</v>
      </c>
      <c r="R1051" s="419">
        <v>4</v>
      </c>
      <c r="S1051" s="421">
        <v>0</v>
      </c>
      <c r="T1051" s="422">
        <v>0</v>
      </c>
      <c r="U1051" s="453">
        <v>0</v>
      </c>
      <c r="V1051" s="458">
        <v>1</v>
      </c>
      <c r="W1051" s="456">
        <v>0</v>
      </c>
      <c r="X1051" s="422">
        <v>0</v>
      </c>
      <c r="Y1051" s="453">
        <v>1</v>
      </c>
      <c r="Z1051" s="458">
        <v>0</v>
      </c>
      <c r="AA1051" s="456">
        <v>0</v>
      </c>
      <c r="AB1051" s="422">
        <v>1</v>
      </c>
      <c r="AC1051" s="453">
        <v>1</v>
      </c>
      <c r="AD1051" s="458">
        <v>1</v>
      </c>
      <c r="AE1051" s="456">
        <v>0</v>
      </c>
      <c r="AF1051" s="422">
        <v>0</v>
      </c>
      <c r="AG1051" s="453">
        <v>0</v>
      </c>
      <c r="AH1051" s="458">
        <v>1</v>
      </c>
      <c r="AI1051" s="456">
        <v>0</v>
      </c>
      <c r="AJ1051" s="422">
        <v>1</v>
      </c>
      <c r="AK1051" s="453">
        <v>1</v>
      </c>
      <c r="AL1051" s="444">
        <v>1</v>
      </c>
      <c r="AM1051" s="449">
        <v>0</v>
      </c>
      <c r="AN1051" s="447">
        <v>0</v>
      </c>
      <c r="AO1051" s="451">
        <v>0</v>
      </c>
      <c r="AP1051" s="451">
        <v>0</v>
      </c>
      <c r="AQ1051" s="451">
        <v>0</v>
      </c>
      <c r="AR1051" s="451">
        <v>0</v>
      </c>
      <c r="AS1051" s="451">
        <v>0</v>
      </c>
      <c r="AT1051" s="451">
        <v>0</v>
      </c>
      <c r="AU1051" s="451">
        <v>0</v>
      </c>
      <c r="AV1051" s="451">
        <v>0</v>
      </c>
      <c r="AW1051" s="451">
        <v>0</v>
      </c>
      <c r="AX1051" s="451">
        <v>0</v>
      </c>
      <c r="AY1051" s="447">
        <v>0</v>
      </c>
      <c r="AZ1051" s="451">
        <v>0</v>
      </c>
      <c r="BA1051" s="428">
        <v>0</v>
      </c>
      <c r="BI1051" s="435">
        <v>1</v>
      </c>
      <c r="BJ1051" s="435">
        <v>1</v>
      </c>
      <c r="BK1051" s="435">
        <v>1</v>
      </c>
      <c r="BL1051" s="435">
        <v>1</v>
      </c>
      <c r="BQ1051" s="436">
        <v>1</v>
      </c>
      <c r="BR1051" s="442">
        <v>5</v>
      </c>
    </row>
    <row r="1052" spans="1:70" ht="12.75" customHeight="1">
      <c r="A1052" s="467">
        <v>40361</v>
      </c>
      <c r="B1052" s="367">
        <v>12</v>
      </c>
      <c r="C1052" s="367">
        <v>13</v>
      </c>
      <c r="D1052" s="367">
        <v>36</v>
      </c>
      <c r="E1052" s="367">
        <v>41</v>
      </c>
      <c r="F1052" s="367">
        <v>46</v>
      </c>
      <c r="G1052" s="368">
        <v>0</v>
      </c>
      <c r="H1052" s="368">
        <v>8</v>
      </c>
      <c r="I1052" s="500">
        <v>1</v>
      </c>
      <c r="R1052" s="419">
        <v>3</v>
      </c>
      <c r="S1052" s="421">
        <v>0</v>
      </c>
      <c r="T1052" s="422">
        <v>1</v>
      </c>
      <c r="U1052" s="453">
        <v>0</v>
      </c>
      <c r="V1052" s="458">
        <v>1</v>
      </c>
      <c r="W1052" s="456">
        <v>1</v>
      </c>
      <c r="X1052" s="422">
        <v>1</v>
      </c>
      <c r="Y1052" s="453">
        <v>0</v>
      </c>
      <c r="Z1052" s="458">
        <v>0</v>
      </c>
      <c r="AA1052" s="456">
        <v>0</v>
      </c>
      <c r="AB1052" s="422">
        <v>0</v>
      </c>
      <c r="AC1052" s="453">
        <v>0</v>
      </c>
      <c r="AD1052" s="458">
        <v>0</v>
      </c>
      <c r="AE1052" s="456">
        <v>0</v>
      </c>
      <c r="AF1052" s="422">
        <v>0</v>
      </c>
      <c r="AG1052" s="453">
        <v>0</v>
      </c>
      <c r="AH1052" s="458">
        <v>0</v>
      </c>
      <c r="AI1052" s="456">
        <v>1</v>
      </c>
      <c r="AJ1052" s="422">
        <v>1</v>
      </c>
      <c r="AK1052" s="453">
        <v>1</v>
      </c>
      <c r="AL1052" s="444">
        <v>1</v>
      </c>
      <c r="AM1052" s="449">
        <v>0</v>
      </c>
      <c r="AN1052" s="447">
        <v>0</v>
      </c>
      <c r="AO1052" s="451">
        <v>0</v>
      </c>
      <c r="AP1052" s="451">
        <v>0</v>
      </c>
      <c r="AQ1052" s="451">
        <v>0</v>
      </c>
      <c r="AR1052" s="451">
        <v>0</v>
      </c>
      <c r="AS1052" s="451">
        <v>0</v>
      </c>
      <c r="AT1052" s="451">
        <v>0</v>
      </c>
      <c r="AU1052" s="451">
        <v>0</v>
      </c>
      <c r="AV1052" s="451">
        <v>0</v>
      </c>
      <c r="AW1052" s="451">
        <v>0</v>
      </c>
      <c r="AX1052" s="451">
        <v>0</v>
      </c>
      <c r="AY1052" s="447">
        <v>0</v>
      </c>
      <c r="AZ1052" s="451">
        <v>0</v>
      </c>
      <c r="BA1052" s="428">
        <v>0</v>
      </c>
      <c r="BH1052" s="434">
        <v>2</v>
      </c>
      <c r="BO1052" s="435">
        <v>1</v>
      </c>
      <c r="BP1052" s="435">
        <v>1</v>
      </c>
      <c r="BQ1052" s="436">
        <v>1</v>
      </c>
      <c r="BR1052" s="442">
        <v>4</v>
      </c>
    </row>
    <row r="1053" spans="1:70" ht="12.75" customHeight="1">
      <c r="A1053" s="467">
        <v>40354</v>
      </c>
      <c r="B1053" s="367">
        <v>1</v>
      </c>
      <c r="C1053" s="367">
        <v>8</v>
      </c>
      <c r="D1053" s="367">
        <v>18</v>
      </c>
      <c r="E1053" s="367">
        <v>28</v>
      </c>
      <c r="F1053" s="367">
        <v>31</v>
      </c>
      <c r="G1053" s="368">
        <v>0</v>
      </c>
      <c r="H1053" s="368">
        <v>9</v>
      </c>
      <c r="I1053" s="500">
        <v>8</v>
      </c>
      <c r="R1053" s="419">
        <v>2</v>
      </c>
      <c r="S1053" s="421">
        <v>1</v>
      </c>
      <c r="T1053" s="422">
        <v>0</v>
      </c>
      <c r="U1053" s="453">
        <v>0</v>
      </c>
      <c r="V1053" s="458">
        <v>0</v>
      </c>
      <c r="W1053" s="456">
        <v>0</v>
      </c>
      <c r="X1053" s="422">
        <v>1</v>
      </c>
      <c r="Y1053" s="453">
        <v>1</v>
      </c>
      <c r="Z1053" s="458">
        <v>0</v>
      </c>
      <c r="AA1053" s="456">
        <v>0</v>
      </c>
      <c r="AB1053" s="422">
        <v>0</v>
      </c>
      <c r="AC1053" s="453">
        <v>2</v>
      </c>
      <c r="AD1053" s="458">
        <v>0</v>
      </c>
      <c r="AE1053" s="456">
        <v>0</v>
      </c>
      <c r="AF1053" s="422">
        <v>1</v>
      </c>
      <c r="AG1053" s="453">
        <v>0</v>
      </c>
      <c r="AH1053" s="458">
        <v>1</v>
      </c>
      <c r="AI1053" s="456">
        <v>1</v>
      </c>
      <c r="AJ1053" s="422">
        <v>1</v>
      </c>
      <c r="AK1053" s="453">
        <v>0</v>
      </c>
      <c r="AL1053" s="444">
        <v>1</v>
      </c>
      <c r="AM1053" s="449">
        <v>0</v>
      </c>
      <c r="AN1053" s="447">
        <v>0</v>
      </c>
      <c r="AO1053" s="451">
        <v>1</v>
      </c>
      <c r="AP1053" s="451">
        <v>0</v>
      </c>
      <c r="AQ1053" s="451">
        <v>0</v>
      </c>
      <c r="AR1053" s="451">
        <v>0</v>
      </c>
      <c r="AS1053" s="451">
        <v>0</v>
      </c>
      <c r="AT1053" s="451">
        <v>0</v>
      </c>
      <c r="AU1053" s="451">
        <v>0</v>
      </c>
      <c r="AV1053" s="451">
        <v>0</v>
      </c>
      <c r="AW1053" s="451">
        <v>0</v>
      </c>
      <c r="AX1053" s="451">
        <v>0</v>
      </c>
      <c r="AY1053" s="447">
        <v>0</v>
      </c>
      <c r="AZ1053" s="451">
        <v>0</v>
      </c>
      <c r="BA1053" s="428">
        <v>0</v>
      </c>
      <c r="BI1053" s="435">
        <v>2</v>
      </c>
      <c r="BK1053" s="435">
        <v>1</v>
      </c>
      <c r="BO1053" s="435">
        <v>2</v>
      </c>
      <c r="BR1053" s="442">
        <v>3</v>
      </c>
    </row>
    <row r="1054" spans="1:70" ht="12.75" customHeight="1">
      <c r="A1054" s="467">
        <v>40347</v>
      </c>
      <c r="B1054" s="367">
        <v>2</v>
      </c>
      <c r="C1054" s="367">
        <v>29</v>
      </c>
      <c r="D1054" s="367">
        <v>31</v>
      </c>
      <c r="E1054" s="367">
        <v>32</v>
      </c>
      <c r="F1054" s="367">
        <v>38</v>
      </c>
      <c r="G1054" s="368">
        <v>0</v>
      </c>
      <c r="H1054" s="368">
        <v>4</v>
      </c>
      <c r="I1054" s="500">
        <v>1</v>
      </c>
      <c r="R1054" s="419">
        <v>4</v>
      </c>
      <c r="S1054" s="421">
        <v>1</v>
      </c>
      <c r="T1054" s="422">
        <v>1</v>
      </c>
      <c r="U1054" s="453">
        <v>0</v>
      </c>
      <c r="V1054" s="458">
        <v>1</v>
      </c>
      <c r="W1054" s="456">
        <v>2</v>
      </c>
      <c r="X1054" s="422">
        <v>0</v>
      </c>
      <c r="Y1054" s="453">
        <v>1</v>
      </c>
      <c r="Z1054" s="458">
        <v>1</v>
      </c>
      <c r="AA1054" s="456">
        <v>1</v>
      </c>
      <c r="AB1054" s="422">
        <v>0</v>
      </c>
      <c r="AC1054" s="453">
        <v>1</v>
      </c>
      <c r="AD1054" s="458">
        <v>0</v>
      </c>
      <c r="AE1054" s="456">
        <v>0</v>
      </c>
      <c r="AF1054" s="422">
        <v>0</v>
      </c>
      <c r="AG1054" s="453">
        <v>0</v>
      </c>
      <c r="AH1054" s="458">
        <v>0</v>
      </c>
      <c r="AI1054" s="456">
        <v>0</v>
      </c>
      <c r="AJ1054" s="422">
        <v>0</v>
      </c>
      <c r="AK1054" s="453">
        <v>0</v>
      </c>
      <c r="AL1054" s="444">
        <v>1</v>
      </c>
      <c r="AM1054" s="449">
        <v>0</v>
      </c>
      <c r="AN1054" s="447">
        <v>0</v>
      </c>
      <c r="AO1054" s="451">
        <v>1</v>
      </c>
      <c r="AP1054" s="451">
        <v>0</v>
      </c>
      <c r="AQ1054" s="451">
        <v>0</v>
      </c>
      <c r="AR1054" s="451">
        <v>0</v>
      </c>
      <c r="AS1054" s="451">
        <v>0</v>
      </c>
      <c r="AT1054" s="451">
        <v>0</v>
      </c>
      <c r="AU1054" s="451">
        <v>0</v>
      </c>
      <c r="AV1054" s="451">
        <v>0</v>
      </c>
      <c r="AW1054" s="451">
        <v>0</v>
      </c>
      <c r="AX1054" s="451">
        <v>0</v>
      </c>
      <c r="AY1054" s="447">
        <v>0</v>
      </c>
      <c r="AZ1054" s="451">
        <v>0</v>
      </c>
      <c r="BA1054" s="428">
        <v>0</v>
      </c>
      <c r="BI1054" s="435">
        <v>1</v>
      </c>
      <c r="BJ1054" s="435">
        <v>1</v>
      </c>
      <c r="BK1054" s="435">
        <v>1</v>
      </c>
      <c r="BM1054" s="435">
        <v>1</v>
      </c>
      <c r="BN1054" s="435">
        <v>1</v>
      </c>
      <c r="BR1054" s="442">
        <v>5</v>
      </c>
    </row>
    <row r="1055" spans="1:70" ht="12.75" customHeight="1">
      <c r="A1055" s="467">
        <v>40340</v>
      </c>
      <c r="B1055" s="367">
        <v>2</v>
      </c>
      <c r="C1055" s="367">
        <v>22</v>
      </c>
      <c r="D1055" s="367">
        <v>24</v>
      </c>
      <c r="E1055" s="367">
        <v>36</v>
      </c>
      <c r="F1055" s="367">
        <v>44</v>
      </c>
      <c r="G1055" s="368">
        <v>0</v>
      </c>
      <c r="H1055" s="368">
        <v>2</v>
      </c>
      <c r="I1055" s="500">
        <v>1</v>
      </c>
      <c r="R1055" s="419">
        <v>2</v>
      </c>
      <c r="S1055" s="421">
        <v>0</v>
      </c>
      <c r="T1055" s="422">
        <v>0</v>
      </c>
      <c r="U1055" s="453">
        <v>0</v>
      </c>
      <c r="V1055" s="458">
        <v>0</v>
      </c>
      <c r="W1055" s="456">
        <v>0</v>
      </c>
      <c r="X1055" s="422">
        <v>0</v>
      </c>
      <c r="Y1055" s="453">
        <v>0</v>
      </c>
      <c r="Z1055" s="458">
        <v>1</v>
      </c>
      <c r="AA1055" s="456">
        <v>0</v>
      </c>
      <c r="AB1055" s="422">
        <v>0</v>
      </c>
      <c r="AC1055" s="453">
        <v>3</v>
      </c>
      <c r="AD1055" s="458">
        <v>0</v>
      </c>
      <c r="AE1055" s="456">
        <v>0</v>
      </c>
      <c r="AF1055" s="422">
        <v>0</v>
      </c>
      <c r="AG1055" s="453">
        <v>0</v>
      </c>
      <c r="AH1055" s="458">
        <v>0</v>
      </c>
      <c r="AI1055" s="456">
        <v>2</v>
      </c>
      <c r="AJ1055" s="422">
        <v>0</v>
      </c>
      <c r="AK1055" s="453">
        <v>1</v>
      </c>
      <c r="AL1055" s="444">
        <v>0</v>
      </c>
      <c r="AM1055" s="449">
        <v>0</v>
      </c>
      <c r="AN1055" s="447">
        <v>0</v>
      </c>
      <c r="AO1055" s="451">
        <v>1</v>
      </c>
      <c r="AP1055" s="451">
        <v>0</v>
      </c>
      <c r="AQ1055" s="451">
        <v>0</v>
      </c>
      <c r="AR1055" s="451">
        <v>1</v>
      </c>
      <c r="AS1055" s="451">
        <v>0</v>
      </c>
      <c r="AT1055" s="451">
        <v>0</v>
      </c>
      <c r="AU1055" s="451">
        <v>0</v>
      </c>
      <c r="AV1055" s="451">
        <v>0</v>
      </c>
      <c r="AW1055" s="451">
        <v>0</v>
      </c>
      <c r="AX1055" s="451">
        <v>0</v>
      </c>
      <c r="AY1055" s="447">
        <v>0</v>
      </c>
      <c r="AZ1055" s="451">
        <v>0</v>
      </c>
      <c r="BA1055" s="428">
        <v>0</v>
      </c>
      <c r="BJ1055" s="435">
        <v>1</v>
      </c>
      <c r="BL1055" s="435">
        <v>1</v>
      </c>
      <c r="BM1055" s="435">
        <v>1</v>
      </c>
      <c r="BN1055" s="435">
        <v>2</v>
      </c>
      <c r="BR1055" s="442">
        <v>4</v>
      </c>
    </row>
    <row r="1056" spans="1:70" ht="12.75" customHeight="1">
      <c r="A1056" s="467">
        <v>40333</v>
      </c>
      <c r="B1056" s="367">
        <v>4</v>
      </c>
      <c r="C1056" s="367">
        <v>17</v>
      </c>
      <c r="D1056" s="367">
        <v>34</v>
      </c>
      <c r="E1056" s="367">
        <v>40</v>
      </c>
      <c r="F1056" s="367">
        <v>42</v>
      </c>
      <c r="G1056" s="368">
        <v>0</v>
      </c>
      <c r="H1056" s="368">
        <v>9</v>
      </c>
      <c r="I1056" s="500">
        <v>4</v>
      </c>
      <c r="R1056" s="419">
        <v>5</v>
      </c>
      <c r="S1056" s="421">
        <v>1</v>
      </c>
      <c r="T1056" s="422">
        <v>0</v>
      </c>
      <c r="U1056" s="453">
        <v>0</v>
      </c>
      <c r="V1056" s="458">
        <v>1</v>
      </c>
      <c r="W1056" s="456">
        <v>1</v>
      </c>
      <c r="X1056" s="422">
        <v>0</v>
      </c>
      <c r="Y1056" s="453">
        <v>0</v>
      </c>
      <c r="Z1056" s="458">
        <v>1</v>
      </c>
      <c r="AA1056" s="456">
        <v>0</v>
      </c>
      <c r="AB1056" s="422">
        <v>0</v>
      </c>
      <c r="AC1056" s="453">
        <v>0</v>
      </c>
      <c r="AD1056" s="458">
        <v>0</v>
      </c>
      <c r="AE1056" s="456">
        <v>2</v>
      </c>
      <c r="AF1056" s="422">
        <v>1</v>
      </c>
      <c r="AG1056" s="453">
        <v>0</v>
      </c>
      <c r="AH1056" s="458">
        <v>1</v>
      </c>
      <c r="AI1056" s="456">
        <v>0</v>
      </c>
      <c r="AJ1056" s="422">
        <v>1</v>
      </c>
      <c r="AK1056" s="453">
        <v>0</v>
      </c>
      <c r="AL1056" s="444">
        <v>0</v>
      </c>
      <c r="AM1056" s="449">
        <v>0</v>
      </c>
      <c r="AN1056" s="447">
        <v>0</v>
      </c>
      <c r="AO1056" s="451">
        <v>0</v>
      </c>
      <c r="AP1056" s="451">
        <v>1</v>
      </c>
      <c r="AQ1056" s="451">
        <v>0</v>
      </c>
      <c r="AR1056" s="451">
        <v>0</v>
      </c>
      <c r="AS1056" s="451">
        <v>0</v>
      </c>
      <c r="AT1056" s="451">
        <v>0</v>
      </c>
      <c r="AU1056" s="451">
        <v>0</v>
      </c>
      <c r="AV1056" s="451">
        <v>0</v>
      </c>
      <c r="AW1056" s="451">
        <v>0</v>
      </c>
      <c r="AX1056" s="451">
        <v>0</v>
      </c>
      <c r="AY1056" s="447">
        <v>0</v>
      </c>
      <c r="AZ1056" s="451">
        <v>0</v>
      </c>
      <c r="BA1056" s="428">
        <v>0</v>
      </c>
      <c r="BK1056" s="435">
        <v>2</v>
      </c>
      <c r="BN1056" s="435">
        <v>1</v>
      </c>
      <c r="BO1056" s="435">
        <v>1</v>
      </c>
      <c r="BP1056" s="435">
        <v>1</v>
      </c>
      <c r="BR1056" s="442">
        <v>4</v>
      </c>
    </row>
    <row r="1057" spans="1:70" ht="12.75" customHeight="1">
      <c r="A1057" s="467">
        <v>40326</v>
      </c>
      <c r="B1057" s="367">
        <v>4</v>
      </c>
      <c r="C1057" s="367">
        <v>9</v>
      </c>
      <c r="D1057" s="367">
        <v>31</v>
      </c>
      <c r="E1057" s="367">
        <v>32</v>
      </c>
      <c r="F1057" s="367">
        <v>33</v>
      </c>
      <c r="G1057" s="368">
        <v>0</v>
      </c>
      <c r="H1057" s="368">
        <v>3</v>
      </c>
      <c r="I1057" s="500">
        <v>7</v>
      </c>
      <c r="R1057" s="419">
        <v>5</v>
      </c>
      <c r="S1057" s="421">
        <v>0</v>
      </c>
      <c r="T1057" s="422">
        <v>1</v>
      </c>
      <c r="U1057" s="453">
        <v>1</v>
      </c>
      <c r="V1057" s="458">
        <v>1</v>
      </c>
      <c r="W1057" s="456">
        <v>1</v>
      </c>
      <c r="X1057" s="422">
        <v>1</v>
      </c>
      <c r="Y1057" s="453">
        <v>0</v>
      </c>
      <c r="Z1057" s="458">
        <v>1</v>
      </c>
      <c r="AA1057" s="456">
        <v>0</v>
      </c>
      <c r="AB1057" s="422">
        <v>0</v>
      </c>
      <c r="AC1057" s="453">
        <v>1</v>
      </c>
      <c r="AD1057" s="458">
        <v>1</v>
      </c>
      <c r="AE1057" s="456">
        <v>0</v>
      </c>
      <c r="AF1057" s="422">
        <v>1</v>
      </c>
      <c r="AG1057" s="453">
        <v>0</v>
      </c>
      <c r="AH1057" s="458">
        <v>0</v>
      </c>
      <c r="AI1057" s="456">
        <v>0</v>
      </c>
      <c r="AJ1057" s="422">
        <v>0</v>
      </c>
      <c r="AK1057" s="453">
        <v>0</v>
      </c>
      <c r="AL1057" s="444">
        <v>1</v>
      </c>
      <c r="AM1057" s="449">
        <v>0</v>
      </c>
      <c r="AN1057" s="447">
        <v>0</v>
      </c>
      <c r="AO1057" s="451">
        <v>0</v>
      </c>
      <c r="AP1057" s="451">
        <v>0</v>
      </c>
      <c r="AQ1057" s="451">
        <v>0</v>
      </c>
      <c r="AR1057" s="451">
        <v>0</v>
      </c>
      <c r="AS1057" s="451">
        <v>0</v>
      </c>
      <c r="AT1057" s="451">
        <v>0</v>
      </c>
      <c r="AU1057" s="451">
        <v>0</v>
      </c>
      <c r="AV1057" s="451">
        <v>0</v>
      </c>
      <c r="AW1057" s="451">
        <v>0</v>
      </c>
      <c r="AX1057" s="451">
        <v>0</v>
      </c>
      <c r="AY1057" s="447">
        <v>0</v>
      </c>
      <c r="AZ1057" s="451">
        <v>0</v>
      </c>
      <c r="BA1057" s="428">
        <v>0</v>
      </c>
      <c r="BH1057" s="434">
        <v>1</v>
      </c>
      <c r="BI1057" s="435">
        <v>1</v>
      </c>
      <c r="BN1057" s="435">
        <v>1</v>
      </c>
      <c r="BO1057" s="435">
        <v>1</v>
      </c>
      <c r="BQ1057" s="436">
        <v>1</v>
      </c>
      <c r="BR1057" s="442">
        <v>5</v>
      </c>
    </row>
    <row r="1058" spans="1:70" ht="12.75" customHeight="1">
      <c r="A1058" s="467">
        <v>40319</v>
      </c>
      <c r="B1058" s="367">
        <v>7</v>
      </c>
      <c r="C1058" s="367">
        <v>19</v>
      </c>
      <c r="D1058" s="367">
        <v>30</v>
      </c>
      <c r="E1058" s="367">
        <v>38</v>
      </c>
      <c r="F1058" s="367">
        <v>50</v>
      </c>
      <c r="G1058" s="368">
        <v>0</v>
      </c>
      <c r="H1058" s="368">
        <v>4</v>
      </c>
      <c r="I1058" s="500">
        <v>7</v>
      </c>
      <c r="R1058" s="419">
        <v>2</v>
      </c>
      <c r="S1058" s="421">
        <v>0</v>
      </c>
      <c r="T1058" s="422">
        <v>0</v>
      </c>
      <c r="U1058" s="453">
        <v>0</v>
      </c>
      <c r="V1058" s="458">
        <v>1</v>
      </c>
      <c r="W1058" s="456">
        <v>0</v>
      </c>
      <c r="X1058" s="422">
        <v>0</v>
      </c>
      <c r="Y1058" s="453">
        <v>1</v>
      </c>
      <c r="Z1058" s="458">
        <v>0</v>
      </c>
      <c r="AA1058" s="456">
        <v>0</v>
      </c>
      <c r="AB1058" s="422">
        <v>0</v>
      </c>
      <c r="AC1058" s="453">
        <v>1</v>
      </c>
      <c r="AD1058" s="458">
        <v>1</v>
      </c>
      <c r="AE1058" s="456">
        <v>0</v>
      </c>
      <c r="AF1058" s="422">
        <v>1</v>
      </c>
      <c r="AG1058" s="453">
        <v>0</v>
      </c>
      <c r="AH1058" s="458">
        <v>0</v>
      </c>
      <c r="AI1058" s="456">
        <v>2</v>
      </c>
      <c r="AJ1058" s="422">
        <v>1</v>
      </c>
      <c r="AK1058" s="453">
        <v>0</v>
      </c>
      <c r="AL1058" s="444">
        <v>1</v>
      </c>
      <c r="AM1058" s="449">
        <v>0</v>
      </c>
      <c r="AN1058" s="447">
        <v>0</v>
      </c>
      <c r="AO1058" s="451">
        <v>0</v>
      </c>
      <c r="AP1058" s="451">
        <v>1</v>
      </c>
      <c r="AQ1058" s="451">
        <v>0</v>
      </c>
      <c r="AR1058" s="451">
        <v>0</v>
      </c>
      <c r="AS1058" s="451">
        <v>0</v>
      </c>
      <c r="AT1058" s="451">
        <v>0</v>
      </c>
      <c r="AU1058" s="451">
        <v>0</v>
      </c>
      <c r="AV1058" s="451">
        <v>0</v>
      </c>
      <c r="AW1058" s="451">
        <v>0</v>
      </c>
      <c r="AX1058" s="451">
        <v>0</v>
      </c>
      <c r="AY1058" s="447">
        <v>0</v>
      </c>
      <c r="AZ1058" s="451">
        <v>0</v>
      </c>
      <c r="BA1058" s="428">
        <v>0</v>
      </c>
      <c r="BI1058" s="435">
        <v>1</v>
      </c>
      <c r="BK1058" s="435">
        <v>1</v>
      </c>
      <c r="BL1058" s="435">
        <v>2</v>
      </c>
      <c r="BO1058" s="435">
        <v>1</v>
      </c>
      <c r="BR1058" s="442">
        <v>4</v>
      </c>
    </row>
    <row r="1059" spans="1:70" ht="12.75" customHeight="1">
      <c r="A1059" s="467">
        <v>40312</v>
      </c>
      <c r="B1059" s="367">
        <v>1</v>
      </c>
      <c r="C1059" s="367">
        <v>17</v>
      </c>
      <c r="D1059" s="367">
        <v>31</v>
      </c>
      <c r="E1059" s="367">
        <v>43</v>
      </c>
      <c r="F1059" s="367">
        <v>47</v>
      </c>
      <c r="G1059" s="368">
        <v>0</v>
      </c>
      <c r="H1059" s="368">
        <v>3</v>
      </c>
      <c r="I1059" s="500">
        <v>2</v>
      </c>
      <c r="R1059" s="419">
        <v>4</v>
      </c>
      <c r="S1059" s="421">
        <v>0</v>
      </c>
      <c r="T1059" s="422">
        <v>0</v>
      </c>
      <c r="U1059" s="453">
        <v>0</v>
      </c>
      <c r="V1059" s="458">
        <v>1</v>
      </c>
      <c r="W1059" s="456">
        <v>1</v>
      </c>
      <c r="X1059" s="422">
        <v>0</v>
      </c>
      <c r="Y1059" s="453">
        <v>1</v>
      </c>
      <c r="Z1059" s="458">
        <v>1</v>
      </c>
      <c r="AA1059" s="456">
        <v>0</v>
      </c>
      <c r="AB1059" s="422">
        <v>1</v>
      </c>
      <c r="AC1059" s="453">
        <v>0</v>
      </c>
      <c r="AD1059" s="458">
        <v>0</v>
      </c>
      <c r="AE1059" s="456">
        <v>1</v>
      </c>
      <c r="AF1059" s="422">
        <v>1</v>
      </c>
      <c r="AG1059" s="453">
        <v>0</v>
      </c>
      <c r="AH1059" s="458">
        <v>1</v>
      </c>
      <c r="AI1059" s="456">
        <v>1</v>
      </c>
      <c r="AJ1059" s="422">
        <v>0</v>
      </c>
      <c r="AK1059" s="453">
        <v>1</v>
      </c>
      <c r="AL1059" s="444">
        <v>1</v>
      </c>
      <c r="AM1059" s="449">
        <v>0</v>
      </c>
      <c r="AN1059" s="447">
        <v>0</v>
      </c>
      <c r="AO1059" s="451">
        <v>0</v>
      </c>
      <c r="AP1059" s="451">
        <v>0</v>
      </c>
      <c r="AQ1059" s="451">
        <v>0</v>
      </c>
      <c r="AR1059" s="451">
        <v>0</v>
      </c>
      <c r="AS1059" s="451">
        <v>0</v>
      </c>
      <c r="AT1059" s="451">
        <v>0</v>
      </c>
      <c r="AU1059" s="451">
        <v>0</v>
      </c>
      <c r="AV1059" s="451">
        <v>0</v>
      </c>
      <c r="AW1059" s="451">
        <v>0</v>
      </c>
      <c r="AX1059" s="451">
        <v>0</v>
      </c>
      <c r="AY1059" s="447">
        <v>0</v>
      </c>
      <c r="AZ1059" s="451">
        <v>0</v>
      </c>
      <c r="BA1059" s="428">
        <v>0</v>
      </c>
      <c r="BJ1059" s="435">
        <v>1</v>
      </c>
      <c r="BL1059" s="435">
        <v>1</v>
      </c>
      <c r="BM1059" s="435">
        <v>1</v>
      </c>
      <c r="BN1059" s="435">
        <v>1</v>
      </c>
      <c r="BP1059" s="435">
        <v>1</v>
      </c>
      <c r="BR1059" s="442">
        <v>5</v>
      </c>
    </row>
    <row r="1060" spans="1:70" ht="12.75" customHeight="1">
      <c r="A1060" s="467">
        <v>40305</v>
      </c>
      <c r="B1060" s="367">
        <v>3</v>
      </c>
      <c r="C1060" s="367">
        <v>6</v>
      </c>
      <c r="D1060" s="367">
        <v>15</v>
      </c>
      <c r="E1060" s="367">
        <v>21</v>
      </c>
      <c r="F1060" s="367">
        <v>32</v>
      </c>
      <c r="G1060" s="368">
        <v>0</v>
      </c>
      <c r="H1060" s="368">
        <v>7</v>
      </c>
      <c r="I1060" s="500">
        <v>9</v>
      </c>
      <c r="R1060" s="419">
        <v>3</v>
      </c>
      <c r="S1060" s="421">
        <v>1</v>
      </c>
      <c r="T1060" s="422">
        <v>0</v>
      </c>
      <c r="U1060" s="453">
        <v>1</v>
      </c>
      <c r="V1060" s="458">
        <v>0</v>
      </c>
      <c r="W1060" s="456">
        <v>0</v>
      </c>
      <c r="X1060" s="422">
        <v>1</v>
      </c>
      <c r="Y1060" s="453">
        <v>1</v>
      </c>
      <c r="Z1060" s="458">
        <v>0</v>
      </c>
      <c r="AA1060" s="456">
        <v>0</v>
      </c>
      <c r="AB1060" s="422">
        <v>0</v>
      </c>
      <c r="AC1060" s="453">
        <v>0</v>
      </c>
      <c r="AD1060" s="458">
        <v>0</v>
      </c>
      <c r="AE1060" s="456">
        <v>0</v>
      </c>
      <c r="AF1060" s="422">
        <v>1</v>
      </c>
      <c r="AG1060" s="453">
        <v>0</v>
      </c>
      <c r="AH1060" s="458">
        <v>1</v>
      </c>
      <c r="AI1060" s="456">
        <v>0</v>
      </c>
      <c r="AJ1060" s="422">
        <v>1</v>
      </c>
      <c r="AK1060" s="453">
        <v>0</v>
      </c>
      <c r="AL1060" s="444">
        <v>1</v>
      </c>
      <c r="AM1060" s="449">
        <v>0</v>
      </c>
      <c r="AN1060" s="447">
        <v>0</v>
      </c>
      <c r="AO1060" s="451">
        <v>0</v>
      </c>
      <c r="AP1060" s="451">
        <v>0</v>
      </c>
      <c r="AQ1060" s="451">
        <v>0</v>
      </c>
      <c r="AR1060" s="451">
        <v>0</v>
      </c>
      <c r="AS1060" s="451">
        <v>0</v>
      </c>
      <c r="AT1060" s="451">
        <v>0</v>
      </c>
      <c r="AU1060" s="451">
        <v>0</v>
      </c>
      <c r="AV1060" s="451">
        <v>0</v>
      </c>
      <c r="AW1060" s="451">
        <v>0</v>
      </c>
      <c r="AX1060" s="451">
        <v>0</v>
      </c>
      <c r="AY1060" s="447">
        <v>0</v>
      </c>
      <c r="AZ1060" s="451">
        <v>0</v>
      </c>
      <c r="BA1060" s="428">
        <v>0</v>
      </c>
      <c r="BK1060" s="435">
        <v>1</v>
      </c>
      <c r="BN1060" s="435">
        <v>1</v>
      </c>
      <c r="BO1060" s="435">
        <v>1</v>
      </c>
      <c r="BP1060" s="435">
        <v>2</v>
      </c>
      <c r="BR1060" s="442">
        <v>4</v>
      </c>
    </row>
    <row r="1061" spans="1:70" ht="12.75" customHeight="1">
      <c r="A1061" s="467">
        <v>40298</v>
      </c>
      <c r="B1061" s="367">
        <v>6</v>
      </c>
      <c r="C1061" s="367">
        <v>22</v>
      </c>
      <c r="D1061" s="367">
        <v>24</v>
      </c>
      <c r="E1061" s="367">
        <v>25</v>
      </c>
      <c r="F1061" s="367">
        <v>36</v>
      </c>
      <c r="G1061" s="368">
        <v>0</v>
      </c>
      <c r="H1061" s="368">
        <v>3</v>
      </c>
      <c r="I1061" s="500">
        <v>8</v>
      </c>
      <c r="R1061" s="419">
        <v>2</v>
      </c>
      <c r="S1061" s="421">
        <v>0</v>
      </c>
      <c r="T1061" s="422">
        <v>1</v>
      </c>
      <c r="U1061" s="453">
        <v>0</v>
      </c>
      <c r="V1061" s="458">
        <v>1</v>
      </c>
      <c r="W1061" s="456">
        <v>1</v>
      </c>
      <c r="X1061" s="422">
        <v>1</v>
      </c>
      <c r="Y1061" s="453">
        <v>1</v>
      </c>
      <c r="Z1061" s="458">
        <v>0</v>
      </c>
      <c r="AA1061" s="456">
        <v>0</v>
      </c>
      <c r="AB1061" s="422">
        <v>0</v>
      </c>
      <c r="AC1061" s="453">
        <v>0</v>
      </c>
      <c r="AD1061" s="458">
        <v>0</v>
      </c>
      <c r="AE1061" s="456">
        <v>1</v>
      </c>
      <c r="AF1061" s="422">
        <v>0</v>
      </c>
      <c r="AG1061" s="453">
        <v>0</v>
      </c>
      <c r="AH1061" s="458">
        <v>1</v>
      </c>
      <c r="AI1061" s="456">
        <v>0</v>
      </c>
      <c r="AJ1061" s="422">
        <v>0</v>
      </c>
      <c r="AK1061" s="453">
        <v>0</v>
      </c>
      <c r="AL1061" s="444">
        <v>1</v>
      </c>
      <c r="AM1061" s="449">
        <v>0</v>
      </c>
      <c r="AN1061" s="447">
        <v>0</v>
      </c>
      <c r="AO1061" s="451">
        <v>0</v>
      </c>
      <c r="AP1061" s="451">
        <v>0</v>
      </c>
      <c r="AQ1061" s="451">
        <v>0</v>
      </c>
      <c r="AR1061" s="451">
        <v>0</v>
      </c>
      <c r="AS1061" s="451">
        <v>0</v>
      </c>
      <c r="AT1061" s="451">
        <v>0</v>
      </c>
      <c r="AU1061" s="451">
        <v>0</v>
      </c>
      <c r="AV1061" s="451">
        <v>0</v>
      </c>
      <c r="AW1061" s="451">
        <v>0</v>
      </c>
      <c r="AX1061" s="451">
        <v>0</v>
      </c>
      <c r="AY1061" s="447">
        <v>0</v>
      </c>
      <c r="AZ1061" s="451">
        <v>0</v>
      </c>
      <c r="BA1061" s="428">
        <v>0</v>
      </c>
      <c r="BH1061" s="434">
        <v>2</v>
      </c>
      <c r="BP1061" s="435">
        <v>2</v>
      </c>
      <c r="BQ1061" s="436">
        <v>1</v>
      </c>
      <c r="BR1061" s="442">
        <v>3</v>
      </c>
    </row>
    <row r="1062" spans="1:70" ht="12.75" customHeight="1">
      <c r="A1062" s="467">
        <v>40291</v>
      </c>
      <c r="B1062" s="367">
        <v>3</v>
      </c>
      <c r="C1062" s="367">
        <v>7</v>
      </c>
      <c r="D1062" s="367">
        <v>8</v>
      </c>
      <c r="E1062" s="367">
        <v>43</v>
      </c>
      <c r="F1062" s="367">
        <v>46</v>
      </c>
      <c r="G1062" s="368">
        <v>0</v>
      </c>
      <c r="H1062" s="368">
        <v>6</v>
      </c>
      <c r="I1062" s="500">
        <v>8</v>
      </c>
      <c r="R1062" s="419">
        <v>1</v>
      </c>
      <c r="S1062" s="421">
        <v>0</v>
      </c>
      <c r="T1062" s="422">
        <v>0</v>
      </c>
      <c r="U1062" s="453">
        <v>1</v>
      </c>
      <c r="V1062" s="458">
        <v>0</v>
      </c>
      <c r="W1062" s="456">
        <v>0</v>
      </c>
      <c r="X1062" s="422">
        <v>0</v>
      </c>
      <c r="Y1062" s="453">
        <v>2</v>
      </c>
      <c r="Z1062" s="458">
        <v>1</v>
      </c>
      <c r="AA1062" s="456">
        <v>0</v>
      </c>
      <c r="AB1062" s="422">
        <v>0</v>
      </c>
      <c r="AC1062" s="453">
        <v>1</v>
      </c>
      <c r="AD1062" s="458">
        <v>1</v>
      </c>
      <c r="AE1062" s="456">
        <v>1</v>
      </c>
      <c r="AF1062" s="422">
        <v>0</v>
      </c>
      <c r="AG1062" s="453">
        <v>1</v>
      </c>
      <c r="AH1062" s="458">
        <v>1</v>
      </c>
      <c r="AI1062" s="456">
        <v>1</v>
      </c>
      <c r="AJ1062" s="422">
        <v>0</v>
      </c>
      <c r="AK1062" s="453">
        <v>0</v>
      </c>
      <c r="AL1062" s="444">
        <v>1</v>
      </c>
      <c r="AM1062" s="449">
        <v>0</v>
      </c>
      <c r="AN1062" s="447">
        <v>0</v>
      </c>
      <c r="AO1062" s="451">
        <v>0</v>
      </c>
      <c r="AP1062" s="451">
        <v>1</v>
      </c>
      <c r="AQ1062" s="451">
        <v>0</v>
      </c>
      <c r="AR1062" s="451">
        <v>0</v>
      </c>
      <c r="AS1062" s="451">
        <v>0</v>
      </c>
      <c r="AT1062" s="451">
        <v>0</v>
      </c>
      <c r="AU1062" s="451">
        <v>0</v>
      </c>
      <c r="AV1062" s="451">
        <v>0</v>
      </c>
      <c r="AW1062" s="451">
        <v>0</v>
      </c>
      <c r="AX1062" s="451">
        <v>0</v>
      </c>
      <c r="AY1062" s="447">
        <v>0</v>
      </c>
      <c r="AZ1062" s="451">
        <v>0</v>
      </c>
      <c r="BA1062" s="428">
        <v>0</v>
      </c>
      <c r="BI1062" s="435">
        <v>1</v>
      </c>
      <c r="BK1062" s="435">
        <v>1</v>
      </c>
      <c r="BN1062" s="435">
        <v>3</v>
      </c>
      <c r="BR1062" s="442">
        <v>3</v>
      </c>
    </row>
    <row r="1063" spans="1:70" ht="12.75" customHeight="1">
      <c r="A1063" s="467">
        <v>40284</v>
      </c>
      <c r="B1063" s="367">
        <v>9</v>
      </c>
      <c r="C1063" s="367">
        <v>11</v>
      </c>
      <c r="D1063" s="367">
        <v>17</v>
      </c>
      <c r="E1063" s="367">
        <v>26</v>
      </c>
      <c r="F1063" s="367">
        <v>40</v>
      </c>
      <c r="G1063" s="368">
        <v>0</v>
      </c>
      <c r="H1063" s="368">
        <v>9</v>
      </c>
      <c r="I1063" s="500">
        <v>3</v>
      </c>
      <c r="R1063" s="419">
        <v>4</v>
      </c>
      <c r="S1063" s="421">
        <v>0</v>
      </c>
      <c r="T1063" s="422">
        <v>1</v>
      </c>
      <c r="U1063" s="453">
        <v>1</v>
      </c>
      <c r="V1063" s="458">
        <v>0</v>
      </c>
      <c r="W1063" s="456">
        <v>0</v>
      </c>
      <c r="X1063" s="422">
        <v>0</v>
      </c>
      <c r="Y1063" s="453">
        <v>0</v>
      </c>
      <c r="Z1063" s="458">
        <v>0</v>
      </c>
      <c r="AA1063" s="456">
        <v>1</v>
      </c>
      <c r="AB1063" s="422">
        <v>0</v>
      </c>
      <c r="AC1063" s="453">
        <v>0</v>
      </c>
      <c r="AD1063" s="458">
        <v>2</v>
      </c>
      <c r="AE1063" s="456">
        <v>1</v>
      </c>
      <c r="AF1063" s="422">
        <v>0</v>
      </c>
      <c r="AG1063" s="453">
        <v>0</v>
      </c>
      <c r="AH1063" s="458">
        <v>1</v>
      </c>
      <c r="AI1063" s="456">
        <v>0</v>
      </c>
      <c r="AJ1063" s="422">
        <v>0</v>
      </c>
      <c r="AK1063" s="453">
        <v>0</v>
      </c>
      <c r="AL1063" s="444">
        <v>1</v>
      </c>
      <c r="AM1063" s="449">
        <v>1</v>
      </c>
      <c r="AN1063" s="447">
        <v>0</v>
      </c>
      <c r="AO1063" s="451">
        <v>0</v>
      </c>
      <c r="AP1063" s="451">
        <v>0</v>
      </c>
      <c r="AQ1063" s="451">
        <v>0</v>
      </c>
      <c r="AR1063" s="451">
        <v>0</v>
      </c>
      <c r="AS1063" s="451">
        <v>0</v>
      </c>
      <c r="AT1063" s="451">
        <v>0</v>
      </c>
      <c r="AU1063" s="451">
        <v>0</v>
      </c>
      <c r="AV1063" s="451">
        <v>0</v>
      </c>
      <c r="AW1063" s="451">
        <v>0</v>
      </c>
      <c r="AX1063" s="451">
        <v>0</v>
      </c>
      <c r="AY1063" s="447">
        <v>0</v>
      </c>
      <c r="AZ1063" s="451">
        <v>0</v>
      </c>
      <c r="BA1063" s="428">
        <v>0</v>
      </c>
      <c r="BJ1063" s="435">
        <v>1</v>
      </c>
      <c r="BK1063" s="435">
        <v>1</v>
      </c>
      <c r="BP1063" s="435">
        <v>1</v>
      </c>
      <c r="BQ1063" s="436">
        <v>2</v>
      </c>
      <c r="BR1063" s="442">
        <v>4</v>
      </c>
    </row>
    <row r="1064" spans="1:70" ht="12.75" customHeight="1">
      <c r="A1064" s="467">
        <v>40277</v>
      </c>
      <c r="B1064" s="367">
        <v>7</v>
      </c>
      <c r="C1064" s="367">
        <v>21</v>
      </c>
      <c r="D1064" s="367">
        <v>23</v>
      </c>
      <c r="E1064" s="367">
        <v>24</v>
      </c>
      <c r="F1064" s="367">
        <v>44</v>
      </c>
      <c r="G1064" s="368">
        <v>0</v>
      </c>
      <c r="H1064" s="368">
        <v>3</v>
      </c>
      <c r="I1064" s="500">
        <v>4</v>
      </c>
      <c r="R1064" s="419">
        <v>2</v>
      </c>
      <c r="S1064" s="421">
        <v>1</v>
      </c>
      <c r="T1064" s="422">
        <v>1</v>
      </c>
      <c r="U1064" s="453">
        <v>0</v>
      </c>
      <c r="V1064" s="458">
        <v>0</v>
      </c>
      <c r="W1064" s="456">
        <v>0</v>
      </c>
      <c r="X1064" s="422">
        <v>0</v>
      </c>
      <c r="Y1064" s="453">
        <v>0</v>
      </c>
      <c r="Z1064" s="458">
        <v>0</v>
      </c>
      <c r="AA1064" s="456">
        <v>0</v>
      </c>
      <c r="AB1064" s="422">
        <v>1</v>
      </c>
      <c r="AC1064" s="453">
        <v>1</v>
      </c>
      <c r="AD1064" s="458">
        <v>0</v>
      </c>
      <c r="AE1064" s="456">
        <v>0</v>
      </c>
      <c r="AF1064" s="422">
        <v>1</v>
      </c>
      <c r="AG1064" s="453">
        <v>0</v>
      </c>
      <c r="AH1064" s="458">
        <v>1</v>
      </c>
      <c r="AI1064" s="456">
        <v>0</v>
      </c>
      <c r="AJ1064" s="422">
        <v>2</v>
      </c>
      <c r="AK1064" s="453">
        <v>0</v>
      </c>
      <c r="AL1064" s="444">
        <v>0</v>
      </c>
      <c r="AM1064" s="449">
        <v>1</v>
      </c>
      <c r="AN1064" s="447">
        <v>0</v>
      </c>
      <c r="AO1064" s="451">
        <v>0</v>
      </c>
      <c r="AP1064" s="451">
        <v>0</v>
      </c>
      <c r="AQ1064" s="451">
        <v>0</v>
      </c>
      <c r="AR1064" s="451">
        <v>0</v>
      </c>
      <c r="AS1064" s="451">
        <v>0</v>
      </c>
      <c r="AT1064" s="451">
        <v>0</v>
      </c>
      <c r="AU1064" s="451">
        <v>0</v>
      </c>
      <c r="AV1064" s="451">
        <v>0</v>
      </c>
      <c r="AW1064" s="451">
        <v>0</v>
      </c>
      <c r="AX1064" s="451">
        <v>0</v>
      </c>
      <c r="AY1064" s="447">
        <v>0</v>
      </c>
      <c r="AZ1064" s="451">
        <v>0</v>
      </c>
      <c r="BA1064" s="428">
        <v>0</v>
      </c>
      <c r="BI1064" s="435">
        <v>1</v>
      </c>
      <c r="BJ1064" s="435">
        <v>1</v>
      </c>
      <c r="BO1064" s="435">
        <v>1</v>
      </c>
      <c r="BP1064" s="435">
        <v>1</v>
      </c>
      <c r="BQ1064" s="436">
        <v>1</v>
      </c>
      <c r="BR1064" s="442">
        <v>5</v>
      </c>
    </row>
    <row r="1065" spans="1:70" ht="12.75" customHeight="1">
      <c r="A1065" s="467">
        <v>40270</v>
      </c>
      <c r="B1065" s="367">
        <v>12</v>
      </c>
      <c r="C1065" s="367">
        <v>18</v>
      </c>
      <c r="D1065" s="367">
        <v>24</v>
      </c>
      <c r="E1065" s="367">
        <v>26</v>
      </c>
      <c r="F1065" s="367">
        <v>45</v>
      </c>
      <c r="G1065" s="368">
        <v>0</v>
      </c>
      <c r="H1065" s="368">
        <v>5</v>
      </c>
      <c r="I1065" s="500">
        <v>4</v>
      </c>
      <c r="R1065" s="419">
        <v>2</v>
      </c>
      <c r="S1065" s="421">
        <v>1</v>
      </c>
      <c r="T1065" s="422">
        <v>0</v>
      </c>
      <c r="U1065" s="453">
        <v>0</v>
      </c>
      <c r="V1065" s="458">
        <v>0</v>
      </c>
      <c r="W1065" s="456">
        <v>1</v>
      </c>
      <c r="X1065" s="422">
        <v>0</v>
      </c>
      <c r="Y1065" s="453">
        <v>2</v>
      </c>
      <c r="Z1065" s="458">
        <v>0</v>
      </c>
      <c r="AA1065" s="456">
        <v>1</v>
      </c>
      <c r="AB1065" s="422">
        <v>0</v>
      </c>
      <c r="AC1065" s="453">
        <v>1</v>
      </c>
      <c r="AD1065" s="458">
        <v>0</v>
      </c>
      <c r="AE1065" s="456">
        <v>2</v>
      </c>
      <c r="AF1065" s="422">
        <v>1</v>
      </c>
      <c r="AG1065" s="453">
        <v>0</v>
      </c>
      <c r="AH1065" s="458">
        <v>1</v>
      </c>
      <c r="AI1065" s="456">
        <v>0</v>
      </c>
      <c r="AJ1065" s="422">
        <v>1</v>
      </c>
      <c r="AK1065" s="453">
        <v>0</v>
      </c>
      <c r="AL1065" s="444">
        <v>0</v>
      </c>
      <c r="AM1065" s="449">
        <v>0</v>
      </c>
      <c r="AN1065" s="447">
        <v>0</v>
      </c>
      <c r="AO1065" s="451">
        <v>1</v>
      </c>
      <c r="AP1065" s="451">
        <v>1</v>
      </c>
      <c r="AQ1065" s="451">
        <v>0</v>
      </c>
      <c r="AR1065" s="451">
        <v>0</v>
      </c>
      <c r="AS1065" s="451">
        <v>0</v>
      </c>
      <c r="AT1065" s="451">
        <v>0</v>
      </c>
      <c r="AU1065" s="451">
        <v>0</v>
      </c>
      <c r="AV1065" s="451">
        <v>0</v>
      </c>
      <c r="AW1065" s="451">
        <v>0</v>
      </c>
      <c r="AX1065" s="451">
        <v>0</v>
      </c>
      <c r="AY1065" s="447">
        <v>0</v>
      </c>
      <c r="AZ1065" s="451">
        <v>0</v>
      </c>
      <c r="BA1065" s="428">
        <v>0</v>
      </c>
      <c r="BI1065" s="435">
        <v>1</v>
      </c>
      <c r="BJ1065" s="435">
        <v>1</v>
      </c>
      <c r="BK1065" s="435">
        <v>1</v>
      </c>
      <c r="BO1065" s="435">
        <v>1</v>
      </c>
      <c r="BP1065" s="435">
        <v>1</v>
      </c>
      <c r="BR1065" s="442">
        <v>5</v>
      </c>
    </row>
    <row r="1066" spans="1:70" ht="12.75" customHeight="1">
      <c r="A1066" s="467">
        <v>40263</v>
      </c>
      <c r="B1066" s="367">
        <v>8</v>
      </c>
      <c r="C1066" s="367">
        <v>16</v>
      </c>
      <c r="D1066" s="367">
        <v>18</v>
      </c>
      <c r="E1066" s="367">
        <v>37</v>
      </c>
      <c r="F1066" s="367">
        <v>43</v>
      </c>
      <c r="G1066" s="368">
        <v>0</v>
      </c>
      <c r="H1066" s="368">
        <v>2</v>
      </c>
      <c r="I1066" s="500">
        <v>6</v>
      </c>
      <c r="R1066" s="419">
        <v>2</v>
      </c>
      <c r="S1066" s="421">
        <v>0</v>
      </c>
      <c r="T1066" s="422">
        <v>1</v>
      </c>
      <c r="U1066" s="453">
        <v>0</v>
      </c>
      <c r="V1066" s="458">
        <v>1</v>
      </c>
      <c r="W1066" s="456">
        <v>2</v>
      </c>
      <c r="X1066" s="422">
        <v>0</v>
      </c>
      <c r="Y1066" s="453">
        <v>1</v>
      </c>
      <c r="Z1066" s="458">
        <v>1</v>
      </c>
      <c r="AA1066" s="456">
        <v>2</v>
      </c>
      <c r="AB1066" s="422">
        <v>1</v>
      </c>
      <c r="AC1066" s="453">
        <v>1</v>
      </c>
      <c r="AD1066" s="458">
        <v>1</v>
      </c>
      <c r="AE1066" s="456">
        <v>0</v>
      </c>
      <c r="AF1066" s="422">
        <v>0</v>
      </c>
      <c r="AG1066" s="453">
        <v>1</v>
      </c>
      <c r="AH1066" s="458">
        <v>0</v>
      </c>
      <c r="AI1066" s="456">
        <v>0</v>
      </c>
      <c r="AJ1066" s="422">
        <v>0</v>
      </c>
      <c r="AK1066" s="453">
        <v>0</v>
      </c>
      <c r="AL1066" s="444">
        <v>0</v>
      </c>
      <c r="AM1066" s="449">
        <v>0</v>
      </c>
      <c r="AN1066" s="447">
        <v>0</v>
      </c>
      <c r="AO1066" s="451">
        <v>1</v>
      </c>
      <c r="AP1066" s="451">
        <v>1</v>
      </c>
      <c r="AQ1066" s="451">
        <v>0</v>
      </c>
      <c r="AR1066" s="451">
        <v>0</v>
      </c>
      <c r="AS1066" s="451">
        <v>0</v>
      </c>
      <c r="AT1066" s="451">
        <v>0</v>
      </c>
      <c r="AU1066" s="451">
        <v>0</v>
      </c>
      <c r="AV1066" s="451">
        <v>0</v>
      </c>
      <c r="AW1066" s="451">
        <v>0</v>
      </c>
      <c r="AX1066" s="451">
        <v>0</v>
      </c>
      <c r="AY1066" s="447">
        <v>0</v>
      </c>
      <c r="AZ1066" s="451">
        <v>0</v>
      </c>
      <c r="BA1066" s="428">
        <v>0</v>
      </c>
      <c r="BI1066" s="435">
        <v>1</v>
      </c>
      <c r="BM1066" s="435">
        <v>2</v>
      </c>
      <c r="BP1066" s="435">
        <v>2</v>
      </c>
      <c r="BR1066" s="442">
        <v>3</v>
      </c>
    </row>
    <row r="1067" spans="1:70" ht="12.75" customHeight="1">
      <c r="A1067" s="467">
        <v>40256</v>
      </c>
      <c r="B1067" s="367">
        <v>10</v>
      </c>
      <c r="C1067" s="367">
        <v>28</v>
      </c>
      <c r="D1067" s="367">
        <v>30</v>
      </c>
      <c r="E1067" s="367">
        <v>38</v>
      </c>
      <c r="F1067" s="367">
        <v>39</v>
      </c>
      <c r="G1067" s="368">
        <v>0</v>
      </c>
      <c r="H1067" s="368">
        <v>7</v>
      </c>
      <c r="I1067" s="500">
        <v>2</v>
      </c>
      <c r="R1067" s="419">
        <v>5</v>
      </c>
      <c r="S1067" s="421">
        <v>0</v>
      </c>
      <c r="T1067" s="422">
        <v>1</v>
      </c>
      <c r="U1067" s="453">
        <v>0</v>
      </c>
      <c r="V1067" s="458">
        <v>0</v>
      </c>
      <c r="W1067" s="456">
        <v>0</v>
      </c>
      <c r="X1067" s="422">
        <v>1</v>
      </c>
      <c r="Y1067" s="453">
        <v>1</v>
      </c>
      <c r="Z1067" s="458">
        <v>1</v>
      </c>
      <c r="AA1067" s="456">
        <v>1</v>
      </c>
      <c r="AB1067" s="422">
        <v>0</v>
      </c>
      <c r="AC1067" s="453">
        <v>2</v>
      </c>
      <c r="AD1067" s="458">
        <v>0</v>
      </c>
      <c r="AE1067" s="456">
        <v>2</v>
      </c>
      <c r="AF1067" s="422">
        <v>1</v>
      </c>
      <c r="AG1067" s="453">
        <v>0</v>
      </c>
      <c r="AH1067" s="458">
        <v>1</v>
      </c>
      <c r="AI1067" s="456">
        <v>0</v>
      </c>
      <c r="AJ1067" s="422">
        <v>1</v>
      </c>
      <c r="AK1067" s="453">
        <v>0</v>
      </c>
      <c r="AL1067" s="444">
        <v>0</v>
      </c>
      <c r="AM1067" s="449">
        <v>0</v>
      </c>
      <c r="AN1067" s="447">
        <v>0</v>
      </c>
      <c r="AO1067" s="451">
        <v>1</v>
      </c>
      <c r="AP1067" s="451">
        <v>1</v>
      </c>
      <c r="AQ1067" s="451">
        <v>0</v>
      </c>
      <c r="AR1067" s="451">
        <v>0</v>
      </c>
      <c r="AS1067" s="451">
        <v>0</v>
      </c>
      <c r="AT1067" s="451">
        <v>0</v>
      </c>
      <c r="AU1067" s="451">
        <v>0</v>
      </c>
      <c r="AV1067" s="451">
        <v>0</v>
      </c>
      <c r="AW1067" s="451">
        <v>0</v>
      </c>
      <c r="AX1067" s="451">
        <v>0</v>
      </c>
      <c r="AY1067" s="447">
        <v>0</v>
      </c>
      <c r="AZ1067" s="451">
        <v>0</v>
      </c>
      <c r="BA1067" s="428">
        <v>0</v>
      </c>
      <c r="BL1067" s="435">
        <v>1</v>
      </c>
      <c r="BM1067" s="435">
        <v>1</v>
      </c>
      <c r="BN1067" s="435">
        <v>1</v>
      </c>
      <c r="BP1067" s="435">
        <v>1</v>
      </c>
      <c r="BQ1067" s="436">
        <v>1</v>
      </c>
      <c r="BR1067" s="442">
        <v>5</v>
      </c>
    </row>
    <row r="1068" spans="1:70" ht="12.75" customHeight="1">
      <c r="A1068" s="467">
        <v>40249</v>
      </c>
      <c r="B1068" s="367">
        <v>1</v>
      </c>
      <c r="C1068" s="367">
        <v>26</v>
      </c>
      <c r="D1068" s="367">
        <v>33</v>
      </c>
      <c r="E1068" s="367">
        <v>36</v>
      </c>
      <c r="F1068" s="367">
        <v>46</v>
      </c>
      <c r="G1068" s="368">
        <v>0</v>
      </c>
      <c r="H1068" s="368">
        <v>7</v>
      </c>
      <c r="I1068" s="500">
        <v>6</v>
      </c>
      <c r="R1068" s="419">
        <v>3</v>
      </c>
      <c r="S1068" s="421">
        <v>0</v>
      </c>
      <c r="T1068" s="422">
        <v>0</v>
      </c>
      <c r="U1068" s="453">
        <v>0</v>
      </c>
      <c r="V1068" s="458">
        <v>2</v>
      </c>
      <c r="W1068" s="456">
        <v>0</v>
      </c>
      <c r="X1068" s="422">
        <v>0</v>
      </c>
      <c r="Y1068" s="453">
        <v>1</v>
      </c>
      <c r="Z1068" s="458">
        <v>1</v>
      </c>
      <c r="AA1068" s="456">
        <v>1</v>
      </c>
      <c r="AB1068" s="422">
        <v>0</v>
      </c>
      <c r="AC1068" s="453">
        <v>0</v>
      </c>
      <c r="AD1068" s="458">
        <v>1</v>
      </c>
      <c r="AE1068" s="456">
        <v>1</v>
      </c>
      <c r="AF1068" s="422">
        <v>1</v>
      </c>
      <c r="AG1068" s="453">
        <v>1</v>
      </c>
      <c r="AH1068" s="458">
        <v>1</v>
      </c>
      <c r="AI1068" s="456">
        <v>1</v>
      </c>
      <c r="AJ1068" s="422">
        <v>0</v>
      </c>
      <c r="AK1068" s="453">
        <v>1</v>
      </c>
      <c r="AL1068" s="444">
        <v>1</v>
      </c>
      <c r="AM1068" s="449">
        <v>1</v>
      </c>
      <c r="AN1068" s="447">
        <v>0</v>
      </c>
      <c r="AO1068" s="451">
        <v>0</v>
      </c>
      <c r="AP1068" s="451">
        <v>0</v>
      </c>
      <c r="AQ1068" s="451">
        <v>0</v>
      </c>
      <c r="AR1068" s="451">
        <v>0</v>
      </c>
      <c r="AS1068" s="451">
        <v>0</v>
      </c>
      <c r="AT1068" s="451">
        <v>0</v>
      </c>
      <c r="AU1068" s="451">
        <v>0</v>
      </c>
      <c r="AV1068" s="451">
        <v>0</v>
      </c>
      <c r="AW1068" s="451">
        <v>0</v>
      </c>
      <c r="AX1068" s="451">
        <v>0</v>
      </c>
      <c r="AY1068" s="447">
        <v>0</v>
      </c>
      <c r="AZ1068" s="451">
        <v>0</v>
      </c>
      <c r="BA1068" s="428">
        <v>0</v>
      </c>
      <c r="BH1068" s="434">
        <v>1</v>
      </c>
      <c r="BK1068" s="435">
        <v>1</v>
      </c>
      <c r="BO1068" s="435">
        <v>1</v>
      </c>
      <c r="BQ1068" s="436">
        <v>2</v>
      </c>
      <c r="BR1068" s="442">
        <v>4</v>
      </c>
    </row>
    <row r="1069" spans="1:70" ht="12.75" customHeight="1">
      <c r="A1069" s="467">
        <v>40242</v>
      </c>
      <c r="B1069" s="367">
        <v>12</v>
      </c>
      <c r="C1069" s="367">
        <v>18</v>
      </c>
      <c r="D1069" s="367">
        <v>19</v>
      </c>
      <c r="E1069" s="367">
        <v>43</v>
      </c>
      <c r="F1069" s="367">
        <v>49</v>
      </c>
      <c r="G1069" s="368">
        <v>0</v>
      </c>
      <c r="H1069" s="368">
        <v>9</v>
      </c>
      <c r="I1069" s="500">
        <v>3</v>
      </c>
      <c r="R1069" s="419">
        <v>2</v>
      </c>
      <c r="S1069" s="421">
        <v>1</v>
      </c>
      <c r="T1069" s="422">
        <v>0</v>
      </c>
      <c r="U1069" s="453">
        <v>2</v>
      </c>
      <c r="V1069" s="458">
        <v>1</v>
      </c>
      <c r="W1069" s="456">
        <v>1</v>
      </c>
      <c r="X1069" s="422">
        <v>0</v>
      </c>
      <c r="Y1069" s="453">
        <v>0</v>
      </c>
      <c r="Z1069" s="458">
        <v>1</v>
      </c>
      <c r="AA1069" s="456">
        <v>1</v>
      </c>
      <c r="AB1069" s="422">
        <v>0</v>
      </c>
      <c r="AC1069" s="453">
        <v>0</v>
      </c>
      <c r="AD1069" s="458">
        <v>1</v>
      </c>
      <c r="AE1069" s="456">
        <v>1</v>
      </c>
      <c r="AF1069" s="422">
        <v>0</v>
      </c>
      <c r="AG1069" s="453">
        <v>0</v>
      </c>
      <c r="AH1069" s="458">
        <v>1</v>
      </c>
      <c r="AI1069" s="456">
        <v>0</v>
      </c>
      <c r="AJ1069" s="422">
        <v>0</v>
      </c>
      <c r="AK1069" s="453">
        <v>0</v>
      </c>
      <c r="AL1069" s="444">
        <v>1</v>
      </c>
      <c r="AM1069" s="449">
        <v>0</v>
      </c>
      <c r="AN1069" s="447">
        <v>0</v>
      </c>
      <c r="AO1069" s="451">
        <v>0</v>
      </c>
      <c r="AP1069" s="451">
        <v>1</v>
      </c>
      <c r="AQ1069" s="451">
        <v>0</v>
      </c>
      <c r="AR1069" s="451">
        <v>0</v>
      </c>
      <c r="AS1069" s="451">
        <v>0</v>
      </c>
      <c r="AT1069" s="451">
        <v>0</v>
      </c>
      <c r="AU1069" s="451">
        <v>0</v>
      </c>
      <c r="AV1069" s="451">
        <v>0</v>
      </c>
      <c r="AW1069" s="451">
        <v>0</v>
      </c>
      <c r="AX1069" s="451">
        <v>0</v>
      </c>
      <c r="AY1069" s="447">
        <v>0</v>
      </c>
      <c r="AZ1069" s="451">
        <v>0</v>
      </c>
      <c r="BA1069" s="428">
        <v>0</v>
      </c>
      <c r="BJ1069" s="435">
        <v>1</v>
      </c>
      <c r="BL1069" s="435">
        <v>2</v>
      </c>
      <c r="BN1069" s="435">
        <v>1</v>
      </c>
      <c r="BO1069" s="435">
        <v>1</v>
      </c>
      <c r="BR1069" s="442">
        <v>4</v>
      </c>
    </row>
    <row r="1070" spans="1:70" ht="12.75" customHeight="1">
      <c r="A1070" s="467">
        <v>40235</v>
      </c>
      <c r="B1070" s="367">
        <v>7</v>
      </c>
      <c r="C1070" s="367">
        <v>11</v>
      </c>
      <c r="D1070" s="367">
        <v>18</v>
      </c>
      <c r="E1070" s="367">
        <v>29</v>
      </c>
      <c r="F1070" s="367">
        <v>42</v>
      </c>
      <c r="G1070" s="368">
        <v>0</v>
      </c>
      <c r="H1070" s="368">
        <v>7</v>
      </c>
      <c r="I1070" s="500">
        <v>6</v>
      </c>
      <c r="R1070" s="419">
        <v>1</v>
      </c>
      <c r="S1070" s="421">
        <v>0</v>
      </c>
      <c r="T1070" s="422">
        <v>0</v>
      </c>
      <c r="U1070" s="453">
        <v>1</v>
      </c>
      <c r="V1070" s="458">
        <v>1</v>
      </c>
      <c r="W1070" s="456">
        <v>0</v>
      </c>
      <c r="X1070" s="422">
        <v>0</v>
      </c>
      <c r="Y1070" s="453">
        <v>0</v>
      </c>
      <c r="Z1070" s="458">
        <v>1</v>
      </c>
      <c r="AA1070" s="456">
        <v>0</v>
      </c>
      <c r="AB1070" s="422">
        <v>1</v>
      </c>
      <c r="AC1070" s="453">
        <v>2</v>
      </c>
      <c r="AD1070" s="458">
        <v>1</v>
      </c>
      <c r="AE1070" s="456">
        <v>0</v>
      </c>
      <c r="AF1070" s="422">
        <v>0</v>
      </c>
      <c r="AG1070" s="453">
        <v>0</v>
      </c>
      <c r="AH1070" s="458">
        <v>1</v>
      </c>
      <c r="AI1070" s="456">
        <v>0</v>
      </c>
      <c r="AJ1070" s="422">
        <v>0</v>
      </c>
      <c r="AK1070" s="453">
        <v>0</v>
      </c>
      <c r="AL1070" s="444">
        <v>0</v>
      </c>
      <c r="AM1070" s="449">
        <v>0</v>
      </c>
      <c r="AN1070" s="447">
        <v>0</v>
      </c>
      <c r="AO1070" s="451">
        <v>0</v>
      </c>
      <c r="AP1070" s="451">
        <v>1</v>
      </c>
      <c r="AQ1070" s="451">
        <v>0</v>
      </c>
      <c r="AR1070" s="451">
        <v>0</v>
      </c>
      <c r="AS1070" s="451">
        <v>0</v>
      </c>
      <c r="AT1070" s="451">
        <v>0</v>
      </c>
      <c r="AU1070" s="451">
        <v>0</v>
      </c>
      <c r="AV1070" s="451">
        <v>0</v>
      </c>
      <c r="AW1070" s="451">
        <v>0</v>
      </c>
      <c r="AX1070" s="451">
        <v>0</v>
      </c>
      <c r="AY1070" s="447">
        <v>0</v>
      </c>
      <c r="AZ1070" s="451">
        <v>0</v>
      </c>
      <c r="BA1070" s="428">
        <v>0</v>
      </c>
      <c r="BH1070" s="434">
        <v>1</v>
      </c>
      <c r="BI1070" s="435">
        <v>1</v>
      </c>
      <c r="BN1070" s="435">
        <v>1</v>
      </c>
      <c r="BQ1070" s="436">
        <v>2</v>
      </c>
      <c r="BR1070" s="442">
        <v>4</v>
      </c>
    </row>
    <row r="1071" spans="1:70" ht="12.75" customHeight="1">
      <c r="A1071" s="467">
        <v>40228</v>
      </c>
      <c r="B1071" s="367">
        <v>12</v>
      </c>
      <c r="C1071" s="367">
        <v>31</v>
      </c>
      <c r="D1071" s="367">
        <v>37</v>
      </c>
      <c r="E1071" s="367">
        <v>38</v>
      </c>
      <c r="F1071" s="367">
        <v>43</v>
      </c>
      <c r="G1071" s="368">
        <v>0</v>
      </c>
      <c r="H1071" s="368">
        <v>3</v>
      </c>
      <c r="I1071" s="500">
        <v>2</v>
      </c>
      <c r="R1071" s="419">
        <v>4</v>
      </c>
      <c r="S1071" s="421">
        <v>1</v>
      </c>
      <c r="T1071" s="422">
        <v>0</v>
      </c>
      <c r="U1071" s="453">
        <v>1</v>
      </c>
      <c r="V1071" s="458">
        <v>1</v>
      </c>
      <c r="W1071" s="456">
        <v>1</v>
      </c>
      <c r="X1071" s="422">
        <v>0</v>
      </c>
      <c r="Y1071" s="453">
        <v>0</v>
      </c>
      <c r="Z1071" s="458">
        <v>0</v>
      </c>
      <c r="AA1071" s="456">
        <v>0</v>
      </c>
      <c r="AB1071" s="422">
        <v>0</v>
      </c>
      <c r="AC1071" s="453">
        <v>0</v>
      </c>
      <c r="AD1071" s="458">
        <v>0</v>
      </c>
      <c r="AE1071" s="456">
        <v>0</v>
      </c>
      <c r="AF1071" s="422">
        <v>0</v>
      </c>
      <c r="AG1071" s="453">
        <v>0</v>
      </c>
      <c r="AH1071" s="458">
        <v>1</v>
      </c>
      <c r="AI1071" s="456">
        <v>0</v>
      </c>
      <c r="AJ1071" s="422">
        <v>1</v>
      </c>
      <c r="AK1071" s="453">
        <v>1</v>
      </c>
      <c r="AL1071" s="444">
        <v>1</v>
      </c>
      <c r="AM1071" s="449">
        <v>0</v>
      </c>
      <c r="AN1071" s="447">
        <v>0</v>
      </c>
      <c r="AO1071" s="451">
        <v>0</v>
      </c>
      <c r="AP1071" s="451">
        <v>0</v>
      </c>
      <c r="AQ1071" s="451">
        <v>0</v>
      </c>
      <c r="AR1071" s="451">
        <v>0</v>
      </c>
      <c r="AS1071" s="451">
        <v>0</v>
      </c>
      <c r="AT1071" s="451">
        <v>0</v>
      </c>
      <c r="AU1071" s="451">
        <v>0</v>
      </c>
      <c r="AV1071" s="451">
        <v>0</v>
      </c>
      <c r="AW1071" s="451">
        <v>0</v>
      </c>
      <c r="AX1071" s="451">
        <v>0</v>
      </c>
      <c r="AY1071" s="447">
        <v>0</v>
      </c>
      <c r="AZ1071" s="451">
        <v>0</v>
      </c>
      <c r="BA1071" s="428">
        <v>0</v>
      </c>
      <c r="BL1071" s="435">
        <v>3</v>
      </c>
      <c r="BM1071" s="435">
        <v>1</v>
      </c>
      <c r="BN1071" s="435">
        <v>1</v>
      </c>
      <c r="BR1071" s="442">
        <v>3</v>
      </c>
    </row>
    <row r="1072" spans="1:70" ht="12.75" customHeight="1">
      <c r="A1072" s="467">
        <v>40221</v>
      </c>
      <c r="B1072" s="367">
        <v>1</v>
      </c>
      <c r="C1072" s="367">
        <v>5</v>
      </c>
      <c r="D1072" s="367">
        <v>18</v>
      </c>
      <c r="E1072" s="367">
        <v>38</v>
      </c>
      <c r="F1072" s="367">
        <v>45</v>
      </c>
      <c r="G1072" s="368">
        <v>0</v>
      </c>
      <c r="H1072" s="368">
        <v>6</v>
      </c>
      <c r="I1072" s="500">
        <v>4</v>
      </c>
      <c r="R1072" s="419">
        <v>2</v>
      </c>
      <c r="S1072" s="421">
        <v>1</v>
      </c>
      <c r="T1072" s="422">
        <v>1</v>
      </c>
      <c r="U1072" s="453">
        <v>0</v>
      </c>
      <c r="V1072" s="458">
        <v>0</v>
      </c>
      <c r="W1072" s="456">
        <v>0</v>
      </c>
      <c r="X1072" s="422">
        <v>0</v>
      </c>
      <c r="Y1072" s="453">
        <v>0</v>
      </c>
      <c r="Z1072" s="458">
        <v>1</v>
      </c>
      <c r="AA1072" s="456">
        <v>1</v>
      </c>
      <c r="AB1072" s="422">
        <v>0</v>
      </c>
      <c r="AC1072" s="453">
        <v>0</v>
      </c>
      <c r="AD1072" s="458">
        <v>0</v>
      </c>
      <c r="AE1072" s="456">
        <v>1</v>
      </c>
      <c r="AF1072" s="422">
        <v>0</v>
      </c>
      <c r="AG1072" s="453">
        <v>0</v>
      </c>
      <c r="AH1072" s="458">
        <v>0</v>
      </c>
      <c r="AI1072" s="456">
        <v>0</v>
      </c>
      <c r="AJ1072" s="422">
        <v>0</v>
      </c>
      <c r="AK1072" s="453">
        <v>1</v>
      </c>
      <c r="AL1072" s="444">
        <v>0</v>
      </c>
      <c r="AM1072" s="449">
        <v>0</v>
      </c>
      <c r="AN1072" s="447">
        <v>0</v>
      </c>
      <c r="AO1072" s="451">
        <v>0</v>
      </c>
      <c r="AP1072" s="451">
        <v>0</v>
      </c>
      <c r="AQ1072" s="451">
        <v>0</v>
      </c>
      <c r="AR1072" s="451">
        <v>0</v>
      </c>
      <c r="AS1072" s="451">
        <v>0</v>
      </c>
      <c r="AT1072" s="451">
        <v>0</v>
      </c>
      <c r="AU1072" s="451">
        <v>0</v>
      </c>
      <c r="AV1072" s="451">
        <v>0</v>
      </c>
      <c r="AW1072" s="451">
        <v>0</v>
      </c>
      <c r="AX1072" s="451">
        <v>0</v>
      </c>
      <c r="AY1072" s="447">
        <v>0</v>
      </c>
      <c r="AZ1072" s="451">
        <v>0</v>
      </c>
      <c r="BA1072" s="428">
        <v>0</v>
      </c>
      <c r="BJ1072" s="435">
        <v>1</v>
      </c>
      <c r="BL1072" s="435">
        <v>1</v>
      </c>
      <c r="BN1072" s="435">
        <v>1</v>
      </c>
      <c r="BO1072" s="435">
        <v>1</v>
      </c>
      <c r="BQ1072" s="436">
        <v>1</v>
      </c>
      <c r="BR1072" s="442">
        <v>5</v>
      </c>
    </row>
    <row r="1073" spans="1:70" ht="12.75" customHeight="1">
      <c r="A1073" s="467">
        <v>40214</v>
      </c>
      <c r="B1073" s="367">
        <v>34</v>
      </c>
      <c r="C1073" s="367">
        <v>35</v>
      </c>
      <c r="D1073" s="367">
        <v>38</v>
      </c>
      <c r="E1073" s="367">
        <v>39</v>
      </c>
      <c r="F1073" s="367">
        <v>46</v>
      </c>
      <c r="G1073" s="368">
        <v>0</v>
      </c>
      <c r="H1073" s="368">
        <v>3</v>
      </c>
      <c r="I1073" s="500">
        <v>4</v>
      </c>
      <c r="R1073" s="419">
        <v>3</v>
      </c>
      <c r="S1073" s="421">
        <v>1</v>
      </c>
      <c r="T1073" s="422">
        <v>0</v>
      </c>
      <c r="U1073" s="453">
        <v>0</v>
      </c>
      <c r="V1073" s="458">
        <v>0</v>
      </c>
      <c r="W1073" s="456">
        <v>0</v>
      </c>
      <c r="X1073" s="422">
        <v>1</v>
      </c>
      <c r="Y1073" s="453">
        <v>1</v>
      </c>
      <c r="Z1073" s="458">
        <v>0</v>
      </c>
      <c r="AA1073" s="456">
        <v>0</v>
      </c>
      <c r="AB1073" s="422">
        <v>0</v>
      </c>
      <c r="AC1073" s="453">
        <v>1</v>
      </c>
      <c r="AD1073" s="458">
        <v>1</v>
      </c>
      <c r="AE1073" s="456">
        <v>1</v>
      </c>
      <c r="AF1073" s="422">
        <v>1</v>
      </c>
      <c r="AG1073" s="453">
        <v>1</v>
      </c>
      <c r="AH1073" s="458">
        <v>0</v>
      </c>
      <c r="AI1073" s="456">
        <v>0</v>
      </c>
      <c r="AJ1073" s="422">
        <v>1</v>
      </c>
      <c r="AK1073" s="453">
        <v>0</v>
      </c>
      <c r="AL1073" s="444">
        <v>0</v>
      </c>
      <c r="AM1073" s="449">
        <v>0</v>
      </c>
      <c r="AN1073" s="447">
        <v>0</v>
      </c>
      <c r="AO1073" s="451">
        <v>0</v>
      </c>
      <c r="AP1073" s="451">
        <v>0</v>
      </c>
      <c r="AQ1073" s="451">
        <v>0</v>
      </c>
      <c r="AR1073" s="451">
        <v>0</v>
      </c>
      <c r="AS1073" s="451">
        <v>0</v>
      </c>
      <c r="AT1073" s="451">
        <v>0</v>
      </c>
      <c r="AU1073" s="451">
        <v>0</v>
      </c>
      <c r="AV1073" s="451">
        <v>0</v>
      </c>
      <c r="AW1073" s="451">
        <v>0</v>
      </c>
      <c r="AX1073" s="451">
        <v>0</v>
      </c>
      <c r="AY1073" s="447">
        <v>0</v>
      </c>
      <c r="AZ1073" s="451">
        <v>0</v>
      </c>
      <c r="BA1073" s="428">
        <v>0</v>
      </c>
      <c r="BL1073" s="435">
        <v>3</v>
      </c>
      <c r="BM1073" s="435">
        <v>1</v>
      </c>
      <c r="BO1073" s="435">
        <v>1</v>
      </c>
      <c r="BR1073" s="442">
        <v>3</v>
      </c>
    </row>
    <row r="1074" spans="1:70" ht="12.75" customHeight="1">
      <c r="A1074" s="467">
        <v>40207</v>
      </c>
      <c r="B1074" s="367">
        <v>9</v>
      </c>
      <c r="C1074" s="367">
        <v>17</v>
      </c>
      <c r="D1074" s="367">
        <v>30</v>
      </c>
      <c r="E1074" s="367">
        <v>39</v>
      </c>
      <c r="F1074" s="367">
        <v>43</v>
      </c>
      <c r="G1074" s="368">
        <v>0</v>
      </c>
      <c r="H1074" s="368">
        <v>7</v>
      </c>
      <c r="I1074" s="500">
        <v>5</v>
      </c>
      <c r="R1074" s="419">
        <v>5</v>
      </c>
      <c r="S1074" s="421">
        <v>0</v>
      </c>
      <c r="T1074" s="422">
        <v>1</v>
      </c>
      <c r="U1074" s="453">
        <v>0</v>
      </c>
      <c r="V1074" s="458">
        <v>1</v>
      </c>
      <c r="W1074" s="456">
        <v>0</v>
      </c>
      <c r="X1074" s="422">
        <v>0</v>
      </c>
      <c r="Y1074" s="453">
        <v>1</v>
      </c>
      <c r="Z1074" s="458">
        <v>2</v>
      </c>
      <c r="AA1074" s="456">
        <v>1</v>
      </c>
      <c r="AB1074" s="422">
        <v>1</v>
      </c>
      <c r="AC1074" s="453">
        <v>1</v>
      </c>
      <c r="AD1074" s="458">
        <v>0</v>
      </c>
      <c r="AE1074" s="456">
        <v>1</v>
      </c>
      <c r="AF1074" s="422">
        <v>0</v>
      </c>
      <c r="AG1074" s="453">
        <v>1</v>
      </c>
      <c r="AH1074" s="458">
        <v>0</v>
      </c>
      <c r="AI1074" s="456">
        <v>0</v>
      </c>
      <c r="AJ1074" s="422">
        <v>0</v>
      </c>
      <c r="AK1074" s="453">
        <v>2</v>
      </c>
      <c r="AL1074" s="444">
        <v>0</v>
      </c>
      <c r="AM1074" s="449">
        <v>0</v>
      </c>
      <c r="AN1074" s="447">
        <v>1</v>
      </c>
      <c r="AO1074" s="451">
        <v>1</v>
      </c>
      <c r="AP1074" s="451">
        <v>0</v>
      </c>
      <c r="AQ1074" s="451">
        <v>0</v>
      </c>
      <c r="AR1074" s="451">
        <v>0</v>
      </c>
      <c r="AS1074" s="451">
        <v>0</v>
      </c>
      <c r="AT1074" s="451">
        <v>0</v>
      </c>
      <c r="AU1074" s="451">
        <v>0</v>
      </c>
      <c r="AV1074" s="451">
        <v>0</v>
      </c>
      <c r="AW1074" s="451">
        <v>0</v>
      </c>
      <c r="AX1074" s="451">
        <v>0</v>
      </c>
      <c r="AY1074" s="447">
        <v>0</v>
      </c>
      <c r="AZ1074" s="451">
        <v>0</v>
      </c>
      <c r="BA1074" s="428">
        <v>0</v>
      </c>
      <c r="BH1074" s="434">
        <v>1</v>
      </c>
      <c r="BJ1074" s="435">
        <v>1</v>
      </c>
      <c r="BL1074" s="435">
        <v>1</v>
      </c>
      <c r="BM1074" s="435">
        <v>1</v>
      </c>
      <c r="BQ1074" s="436">
        <v>1</v>
      </c>
      <c r="BR1074" s="442">
        <v>5</v>
      </c>
    </row>
    <row r="1075" spans="1:70" ht="12.75" customHeight="1">
      <c r="A1075" s="467">
        <v>40200</v>
      </c>
      <c r="B1075" s="367">
        <v>4</v>
      </c>
      <c r="C1075" s="367">
        <v>22</v>
      </c>
      <c r="D1075" s="367">
        <v>27</v>
      </c>
      <c r="E1075" s="367">
        <v>36</v>
      </c>
      <c r="F1075" s="367">
        <v>44</v>
      </c>
      <c r="G1075" s="368">
        <v>0</v>
      </c>
      <c r="H1075" s="368">
        <v>9</v>
      </c>
      <c r="I1075" s="500">
        <v>7</v>
      </c>
      <c r="R1075" s="419">
        <v>2</v>
      </c>
      <c r="S1075" s="421">
        <v>0</v>
      </c>
      <c r="T1075" s="422">
        <v>1</v>
      </c>
      <c r="U1075" s="453">
        <v>2</v>
      </c>
      <c r="V1075" s="458">
        <v>1</v>
      </c>
      <c r="W1075" s="456">
        <v>3</v>
      </c>
      <c r="X1075" s="422">
        <v>1</v>
      </c>
      <c r="Y1075" s="453">
        <v>1</v>
      </c>
      <c r="Z1075" s="458">
        <v>0</v>
      </c>
      <c r="AA1075" s="456">
        <v>0</v>
      </c>
      <c r="AB1075" s="422">
        <v>0</v>
      </c>
      <c r="AC1075" s="453">
        <v>1</v>
      </c>
      <c r="AD1075" s="458">
        <v>1</v>
      </c>
      <c r="AE1075" s="456">
        <v>1</v>
      </c>
      <c r="AF1075" s="422">
        <v>0</v>
      </c>
      <c r="AG1075" s="453">
        <v>0</v>
      </c>
      <c r="AH1075" s="458">
        <v>1</v>
      </c>
      <c r="AI1075" s="456">
        <v>0</v>
      </c>
      <c r="AJ1075" s="422">
        <v>1</v>
      </c>
      <c r="AK1075" s="453">
        <v>0</v>
      </c>
      <c r="AL1075" s="444">
        <v>0</v>
      </c>
      <c r="AM1075" s="449">
        <v>0</v>
      </c>
      <c r="AN1075" s="447">
        <v>0</v>
      </c>
      <c r="AO1075" s="451">
        <v>0</v>
      </c>
      <c r="AP1075" s="451">
        <v>1</v>
      </c>
      <c r="AQ1075" s="451">
        <v>0</v>
      </c>
      <c r="AR1075" s="451">
        <v>0</v>
      </c>
      <c r="AS1075" s="451">
        <v>1</v>
      </c>
      <c r="AT1075" s="451">
        <v>0</v>
      </c>
      <c r="AU1075" s="451">
        <v>0</v>
      </c>
      <c r="AV1075" s="451">
        <v>0</v>
      </c>
      <c r="AW1075" s="451">
        <v>0</v>
      </c>
      <c r="AX1075" s="451">
        <v>0</v>
      </c>
      <c r="AY1075" s="447">
        <v>0</v>
      </c>
      <c r="AZ1075" s="451">
        <v>0</v>
      </c>
      <c r="BA1075" s="428">
        <v>0</v>
      </c>
      <c r="BH1075" s="434">
        <v>1</v>
      </c>
      <c r="BI1075" s="435">
        <v>1</v>
      </c>
      <c r="BK1075" s="435">
        <v>1</v>
      </c>
      <c r="BL1075" s="435">
        <v>1</v>
      </c>
      <c r="BN1075" s="435">
        <v>1</v>
      </c>
      <c r="BR1075" s="442">
        <v>5</v>
      </c>
    </row>
    <row r="1076" spans="1:70" ht="12.75" customHeight="1">
      <c r="A1076" s="467">
        <v>40193</v>
      </c>
      <c r="B1076" s="367">
        <v>11</v>
      </c>
      <c r="C1076" s="367">
        <v>26</v>
      </c>
      <c r="D1076" s="367">
        <v>29</v>
      </c>
      <c r="E1076" s="367">
        <v>49</v>
      </c>
      <c r="F1076" s="367">
        <v>50</v>
      </c>
      <c r="G1076" s="368">
        <v>0</v>
      </c>
      <c r="H1076" s="368">
        <v>4</v>
      </c>
      <c r="I1076" s="500">
        <v>7</v>
      </c>
      <c r="R1076" s="419">
        <v>2</v>
      </c>
      <c r="S1076" s="421">
        <v>0</v>
      </c>
      <c r="T1076" s="422">
        <v>0</v>
      </c>
      <c r="U1076" s="453">
        <v>0</v>
      </c>
      <c r="V1076" s="458">
        <v>1</v>
      </c>
      <c r="W1076" s="456">
        <v>0</v>
      </c>
      <c r="X1076" s="422">
        <v>0</v>
      </c>
      <c r="Y1076" s="453">
        <v>1</v>
      </c>
      <c r="Z1076" s="458">
        <v>0</v>
      </c>
      <c r="AA1076" s="456">
        <v>0</v>
      </c>
      <c r="AB1076" s="422">
        <v>0</v>
      </c>
      <c r="AC1076" s="453">
        <v>0</v>
      </c>
      <c r="AD1076" s="458">
        <v>0</v>
      </c>
      <c r="AE1076" s="456">
        <v>0</v>
      </c>
      <c r="AF1076" s="422">
        <v>0</v>
      </c>
      <c r="AG1076" s="453">
        <v>0</v>
      </c>
      <c r="AH1076" s="458">
        <v>0</v>
      </c>
      <c r="AI1076" s="456">
        <v>1</v>
      </c>
      <c r="AJ1076" s="422">
        <v>1</v>
      </c>
      <c r="AK1076" s="453">
        <v>1</v>
      </c>
      <c r="AL1076" s="444">
        <v>0</v>
      </c>
      <c r="AM1076" s="449">
        <v>0</v>
      </c>
      <c r="AN1076" s="447">
        <v>0</v>
      </c>
      <c r="AO1076" s="451">
        <v>0</v>
      </c>
      <c r="AP1076" s="451">
        <v>0</v>
      </c>
      <c r="AQ1076" s="451">
        <v>0</v>
      </c>
      <c r="AR1076" s="451">
        <v>0</v>
      </c>
      <c r="AS1076" s="451">
        <v>0</v>
      </c>
      <c r="AT1076" s="451">
        <v>0</v>
      </c>
      <c r="AU1076" s="451">
        <v>0</v>
      </c>
      <c r="AV1076" s="451">
        <v>0</v>
      </c>
      <c r="AW1076" s="451">
        <v>0</v>
      </c>
      <c r="AX1076" s="451">
        <v>0</v>
      </c>
      <c r="AY1076" s="447">
        <v>0</v>
      </c>
      <c r="AZ1076" s="451">
        <v>0</v>
      </c>
      <c r="BA1076" s="428">
        <v>0</v>
      </c>
      <c r="BH1076" s="434">
        <v>1</v>
      </c>
      <c r="BL1076" s="435">
        <v>1</v>
      </c>
      <c r="BM1076" s="435">
        <v>1</v>
      </c>
      <c r="BP1076" s="435">
        <v>1</v>
      </c>
      <c r="BQ1076" s="436">
        <v>1</v>
      </c>
      <c r="BR1076" s="442">
        <v>5</v>
      </c>
    </row>
    <row r="1077" spans="1:70" ht="12.75" customHeight="1">
      <c r="A1077" s="467">
        <v>40186</v>
      </c>
      <c r="B1077" s="367">
        <v>4</v>
      </c>
      <c r="C1077" s="367">
        <v>5</v>
      </c>
      <c r="D1077" s="367">
        <v>14</v>
      </c>
      <c r="E1077" s="367">
        <v>44</v>
      </c>
      <c r="F1077" s="367">
        <v>46</v>
      </c>
      <c r="G1077" s="368">
        <v>0</v>
      </c>
      <c r="H1077" s="368">
        <v>8</v>
      </c>
      <c r="I1077" s="500">
        <v>9</v>
      </c>
      <c r="R1077" s="419">
        <v>2</v>
      </c>
      <c r="S1077" s="421">
        <v>0</v>
      </c>
      <c r="T1077" s="422">
        <v>0</v>
      </c>
      <c r="U1077" s="453">
        <v>3</v>
      </c>
      <c r="V1077" s="458">
        <v>0</v>
      </c>
      <c r="W1077" s="456">
        <v>1</v>
      </c>
      <c r="X1077" s="422">
        <v>1</v>
      </c>
      <c r="Y1077" s="453">
        <v>2</v>
      </c>
      <c r="Z1077" s="458">
        <v>1</v>
      </c>
      <c r="AA1077" s="456">
        <v>1</v>
      </c>
      <c r="AB1077" s="422">
        <v>0</v>
      </c>
      <c r="AC1077" s="453">
        <v>1</v>
      </c>
      <c r="AD1077" s="458">
        <v>2</v>
      </c>
      <c r="AE1077" s="456">
        <v>1</v>
      </c>
      <c r="AF1077" s="422">
        <v>1</v>
      </c>
      <c r="AG1077" s="453">
        <v>0</v>
      </c>
      <c r="AH1077" s="458">
        <v>0</v>
      </c>
      <c r="AI1077" s="456">
        <v>0</v>
      </c>
      <c r="AJ1077" s="422">
        <v>1</v>
      </c>
      <c r="AK1077" s="453">
        <v>0</v>
      </c>
      <c r="AL1077" s="444">
        <v>0</v>
      </c>
      <c r="AM1077" s="449">
        <v>0</v>
      </c>
      <c r="AN1077" s="447">
        <v>1</v>
      </c>
      <c r="AO1077" s="451">
        <v>0</v>
      </c>
      <c r="AP1077" s="451">
        <v>1</v>
      </c>
      <c r="AQ1077" s="451">
        <v>0</v>
      </c>
      <c r="AR1077" s="451">
        <v>1</v>
      </c>
      <c r="AS1077" s="451">
        <v>0</v>
      </c>
      <c r="AT1077" s="451">
        <v>0</v>
      </c>
      <c r="AU1077" s="451">
        <v>0</v>
      </c>
      <c r="AV1077" s="451">
        <v>0</v>
      </c>
      <c r="AW1077" s="451">
        <v>0</v>
      </c>
      <c r="AX1077" s="451">
        <v>0</v>
      </c>
      <c r="AY1077" s="447">
        <v>0</v>
      </c>
      <c r="AZ1077" s="451">
        <v>0</v>
      </c>
      <c r="BA1077" s="428">
        <v>0</v>
      </c>
      <c r="BK1077" s="435">
        <v>2</v>
      </c>
      <c r="BM1077" s="435">
        <v>2</v>
      </c>
      <c r="BP1077" s="435">
        <v>1</v>
      </c>
      <c r="BR1077" s="442">
        <v>3</v>
      </c>
    </row>
    <row r="1078" spans="1:70" ht="12.75" customHeight="1">
      <c r="A1078" s="467">
        <v>40179</v>
      </c>
      <c r="B1078" s="367">
        <v>9</v>
      </c>
      <c r="C1078" s="367">
        <v>22</v>
      </c>
      <c r="D1078" s="367">
        <v>24</v>
      </c>
      <c r="E1078" s="367">
        <v>27</v>
      </c>
      <c r="F1078" s="367">
        <v>36</v>
      </c>
      <c r="G1078" s="368">
        <v>0</v>
      </c>
      <c r="H1078" s="368">
        <v>7</v>
      </c>
      <c r="I1078" s="500">
        <v>5</v>
      </c>
      <c r="R1078" s="419">
        <v>2</v>
      </c>
      <c r="S1078" s="421">
        <v>0</v>
      </c>
      <c r="T1078" s="422">
        <v>1</v>
      </c>
      <c r="U1078" s="453">
        <v>0</v>
      </c>
      <c r="V1078" s="458">
        <v>0</v>
      </c>
      <c r="W1078" s="456">
        <v>0</v>
      </c>
      <c r="X1078" s="422">
        <v>0</v>
      </c>
      <c r="Y1078" s="453">
        <v>0</v>
      </c>
      <c r="Z1078" s="458">
        <v>0</v>
      </c>
      <c r="AA1078" s="456">
        <v>0</v>
      </c>
      <c r="AB1078" s="422">
        <v>0</v>
      </c>
      <c r="AC1078" s="453">
        <v>1</v>
      </c>
      <c r="AD1078" s="458">
        <v>0</v>
      </c>
      <c r="AE1078" s="456">
        <v>0</v>
      </c>
      <c r="AF1078" s="422">
        <v>0</v>
      </c>
      <c r="AG1078" s="453">
        <v>0</v>
      </c>
      <c r="AH1078" s="458">
        <v>1</v>
      </c>
      <c r="AI1078" s="456">
        <v>1</v>
      </c>
      <c r="AJ1078" s="422">
        <v>0</v>
      </c>
      <c r="AK1078" s="453">
        <v>0</v>
      </c>
      <c r="AL1078" s="444">
        <v>0</v>
      </c>
      <c r="AM1078" s="449">
        <v>0</v>
      </c>
      <c r="AN1078" s="447">
        <v>0</v>
      </c>
      <c r="AO1078" s="451">
        <v>0</v>
      </c>
      <c r="AP1078" s="451">
        <v>0</v>
      </c>
      <c r="AQ1078" s="451">
        <v>0</v>
      </c>
      <c r="AR1078" s="451">
        <v>0</v>
      </c>
      <c r="AS1078" s="451">
        <v>0</v>
      </c>
      <c r="AT1078" s="451">
        <v>0</v>
      </c>
      <c r="AU1078" s="451">
        <v>0</v>
      </c>
      <c r="AV1078" s="451">
        <v>0</v>
      </c>
      <c r="AW1078" s="451">
        <v>0</v>
      </c>
      <c r="AX1078" s="451">
        <v>0</v>
      </c>
      <c r="AY1078" s="447">
        <v>0</v>
      </c>
      <c r="AZ1078" s="451">
        <v>0</v>
      </c>
      <c r="BA1078" s="428">
        <v>0</v>
      </c>
      <c r="BK1078" s="435">
        <v>1</v>
      </c>
      <c r="BM1078" s="435">
        <v>1</v>
      </c>
      <c r="BO1078" s="435">
        <v>1</v>
      </c>
      <c r="BP1078" s="435">
        <v>1</v>
      </c>
      <c r="BQ1078" s="436">
        <v>1</v>
      </c>
      <c r="BR1078" s="442">
        <v>5</v>
      </c>
    </row>
    <row r="1079" spans="1:70" ht="12.75" customHeight="1">
      <c r="A1079" s="467">
        <v>40172</v>
      </c>
      <c r="B1079" s="367">
        <v>4</v>
      </c>
      <c r="C1079" s="367">
        <v>5</v>
      </c>
      <c r="D1079" s="367">
        <v>14</v>
      </c>
      <c r="E1079" s="367">
        <v>17</v>
      </c>
      <c r="F1079" s="367">
        <v>34</v>
      </c>
      <c r="G1079" s="368">
        <v>0</v>
      </c>
      <c r="H1079" s="368">
        <v>5</v>
      </c>
      <c r="I1079" s="500">
        <v>3</v>
      </c>
      <c r="R1079" s="419">
        <v>4</v>
      </c>
      <c r="S1079" s="421">
        <v>1</v>
      </c>
      <c r="T1079" s="422">
        <v>1</v>
      </c>
      <c r="U1079" s="453">
        <v>0</v>
      </c>
      <c r="V1079" s="458">
        <v>0</v>
      </c>
      <c r="W1079" s="456">
        <v>0</v>
      </c>
      <c r="X1079" s="422">
        <v>1</v>
      </c>
      <c r="Y1079" s="453">
        <v>1</v>
      </c>
      <c r="Z1079" s="458">
        <v>0</v>
      </c>
      <c r="AA1079" s="456">
        <v>1</v>
      </c>
      <c r="AB1079" s="422">
        <v>0</v>
      </c>
      <c r="AC1079" s="453">
        <v>0</v>
      </c>
      <c r="AD1079" s="458">
        <v>1</v>
      </c>
      <c r="AE1079" s="456">
        <v>1</v>
      </c>
      <c r="AF1079" s="422">
        <v>1</v>
      </c>
      <c r="AG1079" s="453">
        <v>0</v>
      </c>
      <c r="AH1079" s="458">
        <v>0</v>
      </c>
      <c r="AI1079" s="456">
        <v>0</v>
      </c>
      <c r="AJ1079" s="422">
        <v>0</v>
      </c>
      <c r="AK1079" s="453">
        <v>0</v>
      </c>
      <c r="AL1079" s="444">
        <v>1</v>
      </c>
      <c r="AM1079" s="449">
        <v>0</v>
      </c>
      <c r="AN1079" s="447">
        <v>0</v>
      </c>
      <c r="AO1079" s="451">
        <v>0</v>
      </c>
      <c r="AP1079" s="451">
        <v>0</v>
      </c>
      <c r="AQ1079" s="451">
        <v>0</v>
      </c>
      <c r="AR1079" s="451">
        <v>0</v>
      </c>
      <c r="AS1079" s="451">
        <v>0</v>
      </c>
      <c r="AT1079" s="451">
        <v>0</v>
      </c>
      <c r="AU1079" s="451">
        <v>0</v>
      </c>
      <c r="AV1079" s="451">
        <v>0</v>
      </c>
      <c r="AW1079" s="451">
        <v>0</v>
      </c>
      <c r="AX1079" s="451">
        <v>0</v>
      </c>
      <c r="AY1079" s="447">
        <v>0</v>
      </c>
      <c r="AZ1079" s="451">
        <v>0</v>
      </c>
      <c r="BA1079" s="428">
        <v>0</v>
      </c>
      <c r="BJ1079" s="435">
        <v>1</v>
      </c>
      <c r="BK1079" s="435">
        <v>1</v>
      </c>
      <c r="BM1079" s="435">
        <v>2</v>
      </c>
      <c r="BN1079" s="435">
        <v>1</v>
      </c>
      <c r="BR1079" s="442">
        <v>4</v>
      </c>
    </row>
    <row r="1080" spans="1:70" ht="12.75" customHeight="1">
      <c r="A1080" s="467">
        <v>40165</v>
      </c>
      <c r="B1080" s="367">
        <v>14</v>
      </c>
      <c r="C1080" s="367">
        <v>30</v>
      </c>
      <c r="D1080" s="367">
        <v>32</v>
      </c>
      <c r="E1080" s="367">
        <v>35</v>
      </c>
      <c r="F1080" s="367">
        <v>49</v>
      </c>
      <c r="G1080" s="368">
        <v>0</v>
      </c>
      <c r="H1080" s="368">
        <v>8</v>
      </c>
      <c r="I1080" s="500">
        <v>3</v>
      </c>
      <c r="R1080" s="419">
        <v>4</v>
      </c>
      <c r="S1080" s="421">
        <v>0</v>
      </c>
      <c r="T1080" s="422">
        <v>0</v>
      </c>
      <c r="U1080" s="453">
        <v>1</v>
      </c>
      <c r="V1080" s="458">
        <v>1</v>
      </c>
      <c r="W1080" s="456">
        <v>0</v>
      </c>
      <c r="X1080" s="422">
        <v>1</v>
      </c>
      <c r="Y1080" s="453">
        <v>0</v>
      </c>
      <c r="Z1080" s="458">
        <v>0</v>
      </c>
      <c r="AA1080" s="456">
        <v>1</v>
      </c>
      <c r="AB1080" s="422">
        <v>1</v>
      </c>
      <c r="AC1080" s="453">
        <v>0</v>
      </c>
      <c r="AD1080" s="458">
        <v>0</v>
      </c>
      <c r="AE1080" s="456">
        <v>1</v>
      </c>
      <c r="AF1080" s="422">
        <v>0</v>
      </c>
      <c r="AG1080" s="453">
        <v>0</v>
      </c>
      <c r="AH1080" s="458">
        <v>1</v>
      </c>
      <c r="AI1080" s="456">
        <v>1</v>
      </c>
      <c r="AJ1080" s="422">
        <v>1</v>
      </c>
      <c r="AK1080" s="453">
        <v>0</v>
      </c>
      <c r="AL1080" s="444">
        <v>0</v>
      </c>
      <c r="AM1080" s="449">
        <v>0</v>
      </c>
      <c r="AN1080" s="447">
        <v>0</v>
      </c>
      <c r="AO1080" s="451">
        <v>0</v>
      </c>
      <c r="AP1080" s="451">
        <v>0</v>
      </c>
      <c r="AQ1080" s="451">
        <v>0</v>
      </c>
      <c r="AR1080" s="451">
        <v>0</v>
      </c>
      <c r="AS1080" s="451">
        <v>0</v>
      </c>
      <c r="AT1080" s="451">
        <v>0</v>
      </c>
      <c r="AU1080" s="451">
        <v>0</v>
      </c>
      <c r="AV1080" s="451">
        <v>0</v>
      </c>
      <c r="AW1080" s="451">
        <v>0</v>
      </c>
      <c r="AX1080" s="451">
        <v>0</v>
      </c>
      <c r="AY1080" s="447">
        <v>0</v>
      </c>
      <c r="AZ1080" s="451">
        <v>0</v>
      </c>
      <c r="BA1080" s="428">
        <v>0</v>
      </c>
      <c r="BI1080" s="435">
        <v>1</v>
      </c>
      <c r="BK1080" s="435">
        <v>1</v>
      </c>
      <c r="BL1080" s="435">
        <v>1</v>
      </c>
      <c r="BM1080" s="435">
        <v>1</v>
      </c>
      <c r="BQ1080" s="436">
        <v>1</v>
      </c>
      <c r="BR1080" s="442">
        <v>5</v>
      </c>
    </row>
    <row r="1081" spans="1:70" ht="12.75" customHeight="1">
      <c r="A1081" s="467">
        <v>40158</v>
      </c>
      <c r="B1081" s="367">
        <v>20</v>
      </c>
      <c r="C1081" s="367">
        <v>41</v>
      </c>
      <c r="D1081" s="367">
        <v>43</v>
      </c>
      <c r="E1081" s="367">
        <v>44</v>
      </c>
      <c r="F1081" s="367">
        <v>46</v>
      </c>
      <c r="G1081" s="368">
        <v>0</v>
      </c>
      <c r="H1081" s="368">
        <v>2</v>
      </c>
      <c r="I1081" s="500">
        <v>9</v>
      </c>
      <c r="R1081" s="419">
        <v>3</v>
      </c>
      <c r="S1081" s="421">
        <v>1</v>
      </c>
      <c r="T1081" s="422">
        <v>0</v>
      </c>
      <c r="U1081" s="453">
        <v>0</v>
      </c>
      <c r="V1081" s="458">
        <v>1</v>
      </c>
      <c r="W1081" s="456">
        <v>1</v>
      </c>
      <c r="X1081" s="422">
        <v>2</v>
      </c>
      <c r="Y1081" s="453">
        <v>0</v>
      </c>
      <c r="Z1081" s="458">
        <v>0</v>
      </c>
      <c r="AA1081" s="456">
        <v>1</v>
      </c>
      <c r="AB1081" s="422">
        <v>1</v>
      </c>
      <c r="AC1081" s="453">
        <v>0</v>
      </c>
      <c r="AD1081" s="458">
        <v>1</v>
      </c>
      <c r="AE1081" s="456">
        <v>1</v>
      </c>
      <c r="AF1081" s="422">
        <v>1</v>
      </c>
      <c r="AG1081" s="453">
        <v>0</v>
      </c>
      <c r="AH1081" s="458">
        <v>0</v>
      </c>
      <c r="AI1081" s="456">
        <v>1</v>
      </c>
      <c r="AJ1081" s="422">
        <v>0</v>
      </c>
      <c r="AK1081" s="453">
        <v>1</v>
      </c>
      <c r="AL1081" s="444">
        <v>0</v>
      </c>
      <c r="AM1081" s="449">
        <v>0</v>
      </c>
      <c r="AN1081" s="447">
        <v>1</v>
      </c>
      <c r="AO1081" s="451">
        <v>0</v>
      </c>
      <c r="AP1081" s="451">
        <v>0</v>
      </c>
      <c r="AQ1081" s="451">
        <v>0</v>
      </c>
      <c r="AR1081" s="451">
        <v>0</v>
      </c>
      <c r="AS1081" s="451">
        <v>0</v>
      </c>
      <c r="AT1081" s="451">
        <v>0</v>
      </c>
      <c r="AU1081" s="451">
        <v>0</v>
      </c>
      <c r="AV1081" s="451">
        <v>0</v>
      </c>
      <c r="AW1081" s="451">
        <v>0</v>
      </c>
      <c r="AX1081" s="451">
        <v>0</v>
      </c>
      <c r="AY1081" s="447">
        <v>0</v>
      </c>
      <c r="AZ1081" s="451">
        <v>0</v>
      </c>
      <c r="BA1081" s="428">
        <v>0</v>
      </c>
      <c r="BH1081" s="434">
        <v>1</v>
      </c>
      <c r="BK1081" s="435">
        <v>1</v>
      </c>
      <c r="BM1081" s="435">
        <v>1</v>
      </c>
      <c r="BP1081" s="435">
        <v>1</v>
      </c>
      <c r="BQ1081" s="436">
        <v>1</v>
      </c>
      <c r="BR1081" s="442">
        <v>5</v>
      </c>
    </row>
    <row r="1082" spans="1:70" ht="12.75" customHeight="1">
      <c r="A1082" s="467">
        <v>40151</v>
      </c>
      <c r="B1082" s="367">
        <v>18</v>
      </c>
      <c r="C1082" s="367">
        <v>19</v>
      </c>
      <c r="D1082" s="367">
        <v>25</v>
      </c>
      <c r="E1082" s="367">
        <v>30</v>
      </c>
      <c r="F1082" s="367">
        <v>44</v>
      </c>
      <c r="G1082" s="368">
        <v>0</v>
      </c>
      <c r="H1082" s="368">
        <v>3</v>
      </c>
      <c r="I1082" s="500">
        <v>1</v>
      </c>
      <c r="R1082" s="419">
        <v>1</v>
      </c>
      <c r="S1082" s="421">
        <v>0</v>
      </c>
      <c r="T1082" s="422">
        <v>0</v>
      </c>
      <c r="U1082" s="453">
        <v>0</v>
      </c>
      <c r="V1082" s="458">
        <v>0</v>
      </c>
      <c r="W1082" s="456">
        <v>1</v>
      </c>
      <c r="X1082" s="422">
        <v>1</v>
      </c>
      <c r="Y1082" s="453">
        <v>1</v>
      </c>
      <c r="Z1082" s="458">
        <v>0</v>
      </c>
      <c r="AA1082" s="456">
        <v>0</v>
      </c>
      <c r="AB1082" s="422">
        <v>0</v>
      </c>
      <c r="AC1082" s="453">
        <v>1</v>
      </c>
      <c r="AD1082" s="458">
        <v>0</v>
      </c>
      <c r="AE1082" s="456">
        <v>1</v>
      </c>
      <c r="AF1082" s="422">
        <v>1</v>
      </c>
      <c r="AG1082" s="453">
        <v>0</v>
      </c>
      <c r="AH1082" s="458">
        <v>0</v>
      </c>
      <c r="AI1082" s="456">
        <v>1</v>
      </c>
      <c r="AJ1082" s="422">
        <v>1</v>
      </c>
      <c r="AK1082" s="453">
        <v>1</v>
      </c>
      <c r="AL1082" s="444">
        <v>1</v>
      </c>
      <c r="AM1082" s="449">
        <v>0</v>
      </c>
      <c r="AN1082" s="447">
        <v>0</v>
      </c>
      <c r="AO1082" s="451">
        <v>0</v>
      </c>
      <c r="AP1082" s="451">
        <v>0</v>
      </c>
      <c r="AQ1082" s="451">
        <v>0</v>
      </c>
      <c r="AR1082" s="451">
        <v>0</v>
      </c>
      <c r="AS1082" s="451">
        <v>0</v>
      </c>
      <c r="AT1082" s="451">
        <v>0</v>
      </c>
      <c r="AU1082" s="451">
        <v>0</v>
      </c>
      <c r="AV1082" s="451">
        <v>0</v>
      </c>
      <c r="AW1082" s="451">
        <v>0</v>
      </c>
      <c r="AX1082" s="451">
        <v>0</v>
      </c>
      <c r="AY1082" s="447">
        <v>0</v>
      </c>
      <c r="AZ1082" s="451">
        <v>0</v>
      </c>
      <c r="BA1082" s="428">
        <v>0</v>
      </c>
      <c r="BH1082" s="434">
        <v>1</v>
      </c>
      <c r="BI1082" s="435">
        <v>1</v>
      </c>
      <c r="BN1082" s="435">
        <v>1</v>
      </c>
      <c r="BP1082" s="435">
        <v>1</v>
      </c>
      <c r="BQ1082" s="436">
        <v>1</v>
      </c>
      <c r="BR1082" s="442">
        <v>5</v>
      </c>
    </row>
    <row r="1083" spans="1:70" ht="12.75" customHeight="1">
      <c r="A1083" s="467">
        <v>40144</v>
      </c>
      <c r="B1083" s="367">
        <v>5</v>
      </c>
      <c r="C1083" s="367">
        <v>8</v>
      </c>
      <c r="D1083" s="367">
        <v>13</v>
      </c>
      <c r="E1083" s="367">
        <v>15</v>
      </c>
      <c r="F1083" s="367">
        <v>33</v>
      </c>
      <c r="G1083" s="368">
        <v>0</v>
      </c>
      <c r="H1083" s="368">
        <v>8</v>
      </c>
      <c r="I1083" s="500">
        <v>9</v>
      </c>
      <c r="R1083" s="419">
        <v>2</v>
      </c>
      <c r="S1083" s="421">
        <v>1</v>
      </c>
      <c r="T1083" s="422">
        <v>1</v>
      </c>
      <c r="U1083" s="453">
        <v>2</v>
      </c>
      <c r="V1083" s="458">
        <v>0</v>
      </c>
      <c r="W1083" s="456">
        <v>0</v>
      </c>
      <c r="X1083" s="422">
        <v>1</v>
      </c>
      <c r="Y1083" s="453">
        <v>1</v>
      </c>
      <c r="Z1083" s="458">
        <v>0</v>
      </c>
      <c r="AA1083" s="456">
        <v>0</v>
      </c>
      <c r="AB1083" s="422">
        <v>1</v>
      </c>
      <c r="AC1083" s="453">
        <v>0</v>
      </c>
      <c r="AD1083" s="458">
        <v>0</v>
      </c>
      <c r="AE1083" s="456">
        <v>0</v>
      </c>
      <c r="AF1083" s="422">
        <v>0</v>
      </c>
      <c r="AG1083" s="453">
        <v>0</v>
      </c>
      <c r="AH1083" s="458">
        <v>0</v>
      </c>
      <c r="AI1083" s="456">
        <v>0</v>
      </c>
      <c r="AJ1083" s="422">
        <v>1</v>
      </c>
      <c r="AK1083" s="453">
        <v>0</v>
      </c>
      <c r="AL1083" s="444">
        <v>0</v>
      </c>
      <c r="AM1083" s="449">
        <v>0</v>
      </c>
      <c r="AN1083" s="447">
        <v>0</v>
      </c>
      <c r="AO1083" s="451">
        <v>1</v>
      </c>
      <c r="AP1083" s="451">
        <v>0</v>
      </c>
      <c r="AQ1083" s="451">
        <v>0</v>
      </c>
      <c r="AR1083" s="451">
        <v>0</v>
      </c>
      <c r="AS1083" s="451">
        <v>0</v>
      </c>
      <c r="AT1083" s="451">
        <v>0</v>
      </c>
      <c r="AU1083" s="451">
        <v>0</v>
      </c>
      <c r="AV1083" s="451">
        <v>0</v>
      </c>
      <c r="AW1083" s="451">
        <v>0</v>
      </c>
      <c r="AX1083" s="451">
        <v>0</v>
      </c>
      <c r="AY1083" s="447">
        <v>0</v>
      </c>
      <c r="AZ1083" s="451">
        <v>0</v>
      </c>
      <c r="BA1083" s="428">
        <v>0</v>
      </c>
      <c r="BH1083" s="434">
        <v>1</v>
      </c>
      <c r="BI1083" s="435">
        <v>1</v>
      </c>
      <c r="BJ1083" s="435">
        <v>1</v>
      </c>
      <c r="BK1083" s="435">
        <v>1</v>
      </c>
      <c r="BO1083" s="435">
        <v>1</v>
      </c>
      <c r="BR1083" s="442">
        <v>5</v>
      </c>
    </row>
    <row r="1084" spans="1:70" ht="12.75" customHeight="1">
      <c r="A1084" s="467">
        <v>40137</v>
      </c>
      <c r="B1084" s="367">
        <v>5</v>
      </c>
      <c r="C1084" s="367">
        <v>9</v>
      </c>
      <c r="D1084" s="367">
        <v>28</v>
      </c>
      <c r="E1084" s="367">
        <v>43</v>
      </c>
      <c r="F1084" s="367">
        <v>47</v>
      </c>
      <c r="G1084" s="368">
        <v>0</v>
      </c>
      <c r="H1084" s="368">
        <v>2</v>
      </c>
      <c r="I1084" s="500">
        <v>9</v>
      </c>
      <c r="R1084" s="419">
        <v>4</v>
      </c>
      <c r="S1084" s="421">
        <v>0</v>
      </c>
      <c r="T1084" s="422">
        <v>0</v>
      </c>
      <c r="U1084" s="453">
        <v>1</v>
      </c>
      <c r="V1084" s="458">
        <v>1</v>
      </c>
      <c r="W1084" s="456">
        <v>1</v>
      </c>
      <c r="X1084" s="422">
        <v>1</v>
      </c>
      <c r="Y1084" s="453">
        <v>0</v>
      </c>
      <c r="Z1084" s="458">
        <v>1</v>
      </c>
      <c r="AA1084" s="456">
        <v>1</v>
      </c>
      <c r="AB1084" s="422">
        <v>0</v>
      </c>
      <c r="AC1084" s="453">
        <v>0</v>
      </c>
      <c r="AD1084" s="458">
        <v>0</v>
      </c>
      <c r="AE1084" s="456">
        <v>0</v>
      </c>
      <c r="AF1084" s="422">
        <v>0</v>
      </c>
      <c r="AG1084" s="453">
        <v>0</v>
      </c>
      <c r="AH1084" s="458">
        <v>1</v>
      </c>
      <c r="AI1084" s="456">
        <v>0</v>
      </c>
      <c r="AJ1084" s="422">
        <v>1</v>
      </c>
      <c r="AK1084" s="453">
        <v>1</v>
      </c>
      <c r="AL1084" s="444">
        <v>0</v>
      </c>
      <c r="AM1084" s="449">
        <v>0</v>
      </c>
      <c r="AN1084" s="447">
        <v>0</v>
      </c>
      <c r="AO1084" s="451">
        <v>0</v>
      </c>
      <c r="AP1084" s="451">
        <v>0</v>
      </c>
      <c r="AQ1084" s="451">
        <v>0</v>
      </c>
      <c r="AR1084" s="451">
        <v>0</v>
      </c>
      <c r="AS1084" s="451">
        <v>0</v>
      </c>
      <c r="AT1084" s="451">
        <v>0</v>
      </c>
      <c r="AU1084" s="451">
        <v>0</v>
      </c>
      <c r="AV1084" s="451">
        <v>0</v>
      </c>
      <c r="AW1084" s="451">
        <v>0</v>
      </c>
      <c r="AX1084" s="451">
        <v>0</v>
      </c>
      <c r="AY1084" s="447">
        <v>0</v>
      </c>
      <c r="AZ1084" s="451">
        <v>0</v>
      </c>
      <c r="BA1084" s="428">
        <v>0</v>
      </c>
      <c r="BH1084" s="434">
        <v>1</v>
      </c>
      <c r="BI1084" s="435">
        <v>1</v>
      </c>
      <c r="BN1084" s="435">
        <v>1</v>
      </c>
      <c r="BO1084" s="435">
        <v>1</v>
      </c>
      <c r="BQ1084" s="436">
        <v>1</v>
      </c>
      <c r="BR1084" s="442">
        <v>5</v>
      </c>
    </row>
    <row r="1085" spans="1:70" ht="12.75" customHeight="1">
      <c r="A1085" s="467">
        <v>40130</v>
      </c>
      <c r="B1085" s="367">
        <v>13</v>
      </c>
      <c r="C1085" s="367">
        <v>15</v>
      </c>
      <c r="D1085" s="367">
        <v>25</v>
      </c>
      <c r="E1085" s="367">
        <v>26</v>
      </c>
      <c r="F1085" s="367">
        <v>32</v>
      </c>
      <c r="G1085" s="368">
        <v>0</v>
      </c>
      <c r="H1085" s="368">
        <v>4</v>
      </c>
      <c r="I1085" s="500">
        <v>3</v>
      </c>
      <c r="R1085" s="419">
        <v>3</v>
      </c>
      <c r="S1085" s="421">
        <v>0</v>
      </c>
      <c r="T1085" s="422">
        <v>0</v>
      </c>
      <c r="U1085" s="453">
        <v>0</v>
      </c>
      <c r="V1085" s="458">
        <v>0</v>
      </c>
      <c r="W1085" s="456">
        <v>0</v>
      </c>
      <c r="X1085" s="422">
        <v>0</v>
      </c>
      <c r="Y1085" s="453">
        <v>0</v>
      </c>
      <c r="Z1085" s="458">
        <v>2</v>
      </c>
      <c r="AA1085" s="456">
        <v>0</v>
      </c>
      <c r="AB1085" s="422">
        <v>1</v>
      </c>
      <c r="AC1085" s="453">
        <v>0</v>
      </c>
      <c r="AD1085" s="458">
        <v>0</v>
      </c>
      <c r="AE1085" s="456">
        <v>0</v>
      </c>
      <c r="AF1085" s="422">
        <v>1</v>
      </c>
      <c r="AG1085" s="453">
        <v>0</v>
      </c>
      <c r="AH1085" s="458">
        <v>1</v>
      </c>
      <c r="AI1085" s="456">
        <v>1</v>
      </c>
      <c r="AJ1085" s="422">
        <v>1</v>
      </c>
      <c r="AK1085" s="453">
        <v>0</v>
      </c>
      <c r="AL1085" s="444">
        <v>1</v>
      </c>
      <c r="AM1085" s="449">
        <v>1</v>
      </c>
      <c r="AN1085" s="447">
        <v>0</v>
      </c>
      <c r="AO1085" s="451">
        <v>0</v>
      </c>
      <c r="AP1085" s="451">
        <v>0</v>
      </c>
      <c r="AQ1085" s="451">
        <v>0</v>
      </c>
      <c r="AR1085" s="451">
        <v>0</v>
      </c>
      <c r="AS1085" s="451">
        <v>0</v>
      </c>
      <c r="AT1085" s="451">
        <v>0</v>
      </c>
      <c r="AU1085" s="451">
        <v>0</v>
      </c>
      <c r="AV1085" s="451">
        <v>0</v>
      </c>
      <c r="AW1085" s="451">
        <v>0</v>
      </c>
      <c r="AX1085" s="451">
        <v>0</v>
      </c>
      <c r="AY1085" s="447">
        <v>0</v>
      </c>
      <c r="AZ1085" s="451">
        <v>0</v>
      </c>
      <c r="BA1085" s="428">
        <v>0</v>
      </c>
      <c r="BJ1085" s="435">
        <v>1</v>
      </c>
      <c r="BK1085" s="435">
        <v>1</v>
      </c>
      <c r="BL1085" s="435">
        <v>2</v>
      </c>
      <c r="BQ1085" s="436">
        <v>1</v>
      </c>
      <c r="BR1085" s="442">
        <v>4</v>
      </c>
    </row>
    <row r="1086" spans="1:70" ht="12.75" customHeight="1">
      <c r="A1086" s="467">
        <v>40123</v>
      </c>
      <c r="B1086" s="367">
        <v>11</v>
      </c>
      <c r="C1086" s="367">
        <v>19</v>
      </c>
      <c r="D1086" s="367">
        <v>34</v>
      </c>
      <c r="E1086" s="367">
        <v>43</v>
      </c>
      <c r="F1086" s="367">
        <v>45</v>
      </c>
      <c r="G1086" s="368">
        <v>0</v>
      </c>
      <c r="H1086" s="368">
        <v>5</v>
      </c>
      <c r="I1086" s="500">
        <v>9</v>
      </c>
      <c r="R1086" s="419">
        <v>3</v>
      </c>
      <c r="S1086" s="421">
        <v>0</v>
      </c>
      <c r="T1086" s="422">
        <v>0</v>
      </c>
      <c r="U1086" s="453">
        <v>0</v>
      </c>
      <c r="V1086" s="458">
        <v>0</v>
      </c>
      <c r="W1086" s="456">
        <v>0</v>
      </c>
      <c r="X1086" s="422">
        <v>0</v>
      </c>
      <c r="Y1086" s="453">
        <v>1</v>
      </c>
      <c r="Z1086" s="458">
        <v>0</v>
      </c>
      <c r="AA1086" s="456">
        <v>0</v>
      </c>
      <c r="AB1086" s="422">
        <v>1</v>
      </c>
      <c r="AC1086" s="453">
        <v>1</v>
      </c>
      <c r="AD1086" s="458">
        <v>1</v>
      </c>
      <c r="AE1086" s="456">
        <v>0</v>
      </c>
      <c r="AF1086" s="422">
        <v>0</v>
      </c>
      <c r="AG1086" s="453">
        <v>1</v>
      </c>
      <c r="AH1086" s="458">
        <v>0</v>
      </c>
      <c r="AI1086" s="456">
        <v>0</v>
      </c>
      <c r="AJ1086" s="422">
        <v>1</v>
      </c>
      <c r="AK1086" s="453">
        <v>0</v>
      </c>
      <c r="AL1086" s="444">
        <v>1</v>
      </c>
      <c r="AM1086" s="449">
        <v>0</v>
      </c>
      <c r="AN1086" s="447">
        <v>0</v>
      </c>
      <c r="AO1086" s="451">
        <v>0</v>
      </c>
      <c r="AP1086" s="451">
        <v>0</v>
      </c>
      <c r="AQ1086" s="451">
        <v>0</v>
      </c>
      <c r="AR1086" s="451">
        <v>0</v>
      </c>
      <c r="AS1086" s="451">
        <v>0</v>
      </c>
      <c r="AT1086" s="451">
        <v>0</v>
      </c>
      <c r="AU1086" s="451">
        <v>0</v>
      </c>
      <c r="AV1086" s="451">
        <v>0</v>
      </c>
      <c r="AW1086" s="451">
        <v>0</v>
      </c>
      <c r="AX1086" s="451">
        <v>0</v>
      </c>
      <c r="AY1086" s="447">
        <v>0</v>
      </c>
      <c r="AZ1086" s="451">
        <v>0</v>
      </c>
      <c r="BA1086" s="428">
        <v>0</v>
      </c>
      <c r="BI1086" s="435">
        <v>1</v>
      </c>
      <c r="BL1086" s="435">
        <v>1</v>
      </c>
      <c r="BN1086" s="435">
        <v>1</v>
      </c>
      <c r="BO1086" s="435">
        <v>1</v>
      </c>
      <c r="BP1086" s="435">
        <v>1</v>
      </c>
      <c r="BR1086" s="442">
        <v>5</v>
      </c>
    </row>
    <row r="1087" spans="1:70" ht="12.75" customHeight="1">
      <c r="A1087" s="467">
        <v>40116</v>
      </c>
      <c r="B1087" s="367">
        <v>9</v>
      </c>
      <c r="C1087" s="367">
        <v>33</v>
      </c>
      <c r="D1087" s="367">
        <v>35</v>
      </c>
      <c r="E1087" s="367">
        <v>38</v>
      </c>
      <c r="F1087" s="367">
        <v>40</v>
      </c>
      <c r="G1087" s="368">
        <v>0</v>
      </c>
      <c r="H1087" s="368">
        <v>6</v>
      </c>
      <c r="I1087" s="500">
        <v>2</v>
      </c>
      <c r="R1087" s="419">
        <v>4</v>
      </c>
      <c r="S1087" s="421">
        <v>0</v>
      </c>
      <c r="T1087" s="422">
        <v>1</v>
      </c>
      <c r="U1087" s="453">
        <v>0</v>
      </c>
      <c r="V1087" s="458">
        <v>0</v>
      </c>
      <c r="W1087" s="456">
        <v>0</v>
      </c>
      <c r="X1087" s="422">
        <v>0</v>
      </c>
      <c r="Y1087" s="453">
        <v>0</v>
      </c>
      <c r="Z1087" s="458">
        <v>0</v>
      </c>
      <c r="AA1087" s="456">
        <v>0</v>
      </c>
      <c r="AB1087" s="422">
        <v>0</v>
      </c>
      <c r="AC1087" s="453">
        <v>1</v>
      </c>
      <c r="AD1087" s="458">
        <v>1</v>
      </c>
      <c r="AE1087" s="456">
        <v>1</v>
      </c>
      <c r="AF1087" s="422">
        <v>1</v>
      </c>
      <c r="AG1087" s="453">
        <v>2</v>
      </c>
      <c r="AH1087" s="458">
        <v>0</v>
      </c>
      <c r="AI1087" s="456">
        <v>0</v>
      </c>
      <c r="AJ1087" s="422">
        <v>0</v>
      </c>
      <c r="AK1087" s="453">
        <v>0</v>
      </c>
      <c r="AL1087" s="444">
        <v>0</v>
      </c>
      <c r="AM1087" s="449">
        <v>0</v>
      </c>
      <c r="AN1087" s="447">
        <v>0</v>
      </c>
      <c r="AO1087" s="451">
        <v>1</v>
      </c>
      <c r="AP1087" s="451">
        <v>0</v>
      </c>
      <c r="AQ1087" s="451">
        <v>0</v>
      </c>
      <c r="AR1087" s="451">
        <v>0</v>
      </c>
      <c r="AS1087" s="451">
        <v>0</v>
      </c>
      <c r="AT1087" s="451">
        <v>0</v>
      </c>
      <c r="AU1087" s="451">
        <v>0</v>
      </c>
      <c r="AV1087" s="451">
        <v>0</v>
      </c>
      <c r="AW1087" s="451">
        <v>0</v>
      </c>
      <c r="AX1087" s="451">
        <v>0</v>
      </c>
      <c r="AY1087" s="447">
        <v>0</v>
      </c>
      <c r="AZ1087" s="451">
        <v>0</v>
      </c>
      <c r="BA1087" s="428">
        <v>0</v>
      </c>
      <c r="BH1087" s="434">
        <v>1</v>
      </c>
      <c r="BI1087" s="435">
        <v>1</v>
      </c>
      <c r="BN1087" s="435">
        <v>2</v>
      </c>
      <c r="BP1087" s="435">
        <v>1</v>
      </c>
      <c r="BR1087" s="442">
        <v>4</v>
      </c>
    </row>
    <row r="1088" spans="1:70" ht="12.75" customHeight="1">
      <c r="A1088" s="467">
        <v>40109</v>
      </c>
      <c r="B1088" s="367">
        <v>6</v>
      </c>
      <c r="C1088" s="367">
        <v>18</v>
      </c>
      <c r="D1088" s="367">
        <v>20</v>
      </c>
      <c r="E1088" s="367">
        <v>29</v>
      </c>
      <c r="F1088" s="367">
        <v>31</v>
      </c>
      <c r="G1088" s="368">
        <v>0</v>
      </c>
      <c r="H1088" s="368">
        <v>8</v>
      </c>
      <c r="I1088" s="500">
        <v>2</v>
      </c>
      <c r="R1088" s="419">
        <v>3</v>
      </c>
      <c r="S1088" s="421">
        <v>1</v>
      </c>
      <c r="T1088" s="422">
        <v>0</v>
      </c>
      <c r="U1088" s="453">
        <v>1</v>
      </c>
      <c r="V1088" s="458">
        <v>0</v>
      </c>
      <c r="W1088" s="456">
        <v>1</v>
      </c>
      <c r="X1088" s="422">
        <v>0</v>
      </c>
      <c r="Y1088" s="453">
        <v>2</v>
      </c>
      <c r="Z1088" s="458">
        <v>0</v>
      </c>
      <c r="AA1088" s="456">
        <v>1</v>
      </c>
      <c r="AB1088" s="422">
        <v>1</v>
      </c>
      <c r="AC1088" s="453">
        <v>0</v>
      </c>
      <c r="AD1088" s="458">
        <v>0</v>
      </c>
      <c r="AE1088" s="456">
        <v>2</v>
      </c>
      <c r="AF1088" s="422">
        <v>0</v>
      </c>
      <c r="AG1088" s="453">
        <v>0</v>
      </c>
      <c r="AH1088" s="458">
        <v>0</v>
      </c>
      <c r="AI1088" s="456">
        <v>1</v>
      </c>
      <c r="AJ1088" s="422">
        <v>0</v>
      </c>
      <c r="AK1088" s="453">
        <v>0</v>
      </c>
      <c r="AL1088" s="444">
        <v>0</v>
      </c>
      <c r="AM1088" s="449">
        <v>0</v>
      </c>
      <c r="AN1088" s="447">
        <v>0</v>
      </c>
      <c r="AO1088" s="451">
        <v>2</v>
      </c>
      <c r="AP1088" s="451">
        <v>0</v>
      </c>
      <c r="AQ1088" s="451">
        <v>0</v>
      </c>
      <c r="AR1088" s="451">
        <v>0</v>
      </c>
      <c r="AS1088" s="451">
        <v>0</v>
      </c>
      <c r="AT1088" s="451">
        <v>0</v>
      </c>
      <c r="AU1088" s="451">
        <v>0</v>
      </c>
      <c r="AV1088" s="451">
        <v>0</v>
      </c>
      <c r="AW1088" s="451">
        <v>0</v>
      </c>
      <c r="AX1088" s="451">
        <v>0</v>
      </c>
      <c r="AY1088" s="447">
        <v>0</v>
      </c>
      <c r="AZ1088" s="451">
        <v>0</v>
      </c>
      <c r="BA1088" s="428">
        <v>0</v>
      </c>
      <c r="BJ1088" s="435">
        <v>2</v>
      </c>
      <c r="BK1088" s="435">
        <v>1</v>
      </c>
      <c r="BM1088" s="435">
        <v>2</v>
      </c>
      <c r="BR1088" s="442">
        <v>3</v>
      </c>
    </row>
    <row r="1089" spans="1:70" ht="12.75" customHeight="1">
      <c r="A1089" s="467">
        <v>40102</v>
      </c>
      <c r="B1089" s="367">
        <v>12</v>
      </c>
      <c r="C1089" s="367">
        <v>23</v>
      </c>
      <c r="D1089" s="367">
        <v>30</v>
      </c>
      <c r="E1089" s="367">
        <v>31</v>
      </c>
      <c r="F1089" s="367">
        <v>47</v>
      </c>
      <c r="G1089" s="368">
        <v>0</v>
      </c>
      <c r="H1089" s="368">
        <v>3</v>
      </c>
      <c r="I1089" s="500">
        <v>4</v>
      </c>
      <c r="R1089" s="419">
        <v>4</v>
      </c>
      <c r="S1089" s="421">
        <v>0</v>
      </c>
      <c r="T1089" s="422">
        <v>1</v>
      </c>
      <c r="U1089" s="453">
        <v>1</v>
      </c>
      <c r="V1089" s="458">
        <v>0</v>
      </c>
      <c r="W1089" s="456">
        <v>0</v>
      </c>
      <c r="X1089" s="422">
        <v>1</v>
      </c>
      <c r="Y1089" s="453">
        <v>1</v>
      </c>
      <c r="Z1089" s="458">
        <v>1</v>
      </c>
      <c r="AA1089" s="456">
        <v>1</v>
      </c>
      <c r="AB1089" s="422">
        <v>1</v>
      </c>
      <c r="AC1089" s="453">
        <v>0</v>
      </c>
      <c r="AD1089" s="458">
        <v>1</v>
      </c>
      <c r="AE1089" s="456">
        <v>0</v>
      </c>
      <c r="AF1089" s="422">
        <v>0</v>
      </c>
      <c r="AG1089" s="453">
        <v>1</v>
      </c>
      <c r="AH1089" s="458">
        <v>1</v>
      </c>
      <c r="AI1089" s="456">
        <v>1</v>
      </c>
      <c r="AJ1089" s="422">
        <v>1</v>
      </c>
      <c r="AK1089" s="453">
        <v>1</v>
      </c>
      <c r="AL1089" s="444">
        <v>0</v>
      </c>
      <c r="AM1089" s="449">
        <v>0</v>
      </c>
      <c r="AN1089" s="447">
        <v>0</v>
      </c>
      <c r="AO1089" s="451">
        <v>0</v>
      </c>
      <c r="AP1089" s="451">
        <v>0</v>
      </c>
      <c r="AQ1089" s="451">
        <v>0</v>
      </c>
      <c r="AR1089" s="451">
        <v>0</v>
      </c>
      <c r="AS1089" s="451">
        <v>0</v>
      </c>
      <c r="AT1089" s="451">
        <v>0</v>
      </c>
      <c r="AU1089" s="451">
        <v>0</v>
      </c>
      <c r="AV1089" s="451">
        <v>0</v>
      </c>
      <c r="AW1089" s="451">
        <v>0</v>
      </c>
      <c r="AX1089" s="451">
        <v>0</v>
      </c>
      <c r="AY1089" s="447">
        <v>0</v>
      </c>
      <c r="AZ1089" s="451">
        <v>0</v>
      </c>
      <c r="BA1089" s="428">
        <v>0</v>
      </c>
      <c r="BH1089" s="434">
        <v>1</v>
      </c>
      <c r="BN1089" s="435">
        <v>1</v>
      </c>
      <c r="BP1089" s="435">
        <v>1</v>
      </c>
      <c r="BQ1089" s="436">
        <v>2</v>
      </c>
      <c r="BR1089" s="442">
        <v>4</v>
      </c>
    </row>
    <row r="1090" spans="1:70" ht="12.75" customHeight="1">
      <c r="A1090" s="467">
        <v>40095</v>
      </c>
      <c r="B1090" s="367">
        <v>7</v>
      </c>
      <c r="C1090" s="367">
        <v>11</v>
      </c>
      <c r="D1090" s="367">
        <v>29</v>
      </c>
      <c r="E1090" s="367">
        <v>46</v>
      </c>
      <c r="F1090" s="367">
        <v>50</v>
      </c>
      <c r="G1090" s="368">
        <v>0</v>
      </c>
      <c r="H1090" s="368">
        <v>4</v>
      </c>
      <c r="I1090" s="500">
        <v>7</v>
      </c>
      <c r="R1090" s="419">
        <v>0</v>
      </c>
      <c r="S1090" s="421">
        <v>1</v>
      </c>
      <c r="T1090" s="422">
        <v>0</v>
      </c>
      <c r="U1090" s="453">
        <v>0</v>
      </c>
      <c r="V1090" s="458">
        <v>0</v>
      </c>
      <c r="W1090" s="456">
        <v>0</v>
      </c>
      <c r="X1090" s="422">
        <v>1</v>
      </c>
      <c r="Y1090" s="453">
        <v>0</v>
      </c>
      <c r="Z1090" s="458">
        <v>1</v>
      </c>
      <c r="AA1090" s="456">
        <v>0</v>
      </c>
      <c r="AB1090" s="422">
        <v>0</v>
      </c>
      <c r="AC1090" s="453">
        <v>0</v>
      </c>
      <c r="AD1090" s="458">
        <v>1</v>
      </c>
      <c r="AE1090" s="456">
        <v>1</v>
      </c>
      <c r="AF1090" s="422">
        <v>0</v>
      </c>
      <c r="AG1090" s="453">
        <v>0</v>
      </c>
      <c r="AH1090" s="458">
        <v>0</v>
      </c>
      <c r="AI1090" s="456">
        <v>0</v>
      </c>
      <c r="AJ1090" s="422">
        <v>1</v>
      </c>
      <c r="AK1090" s="453">
        <v>0</v>
      </c>
      <c r="AL1090" s="444">
        <v>0</v>
      </c>
      <c r="AM1090" s="449">
        <v>0</v>
      </c>
      <c r="AN1090" s="447">
        <v>0</v>
      </c>
      <c r="AO1090" s="451">
        <v>0</v>
      </c>
      <c r="AP1090" s="451">
        <v>0</v>
      </c>
      <c r="AQ1090" s="451">
        <v>0</v>
      </c>
      <c r="AR1090" s="451">
        <v>0</v>
      </c>
      <c r="AS1090" s="451">
        <v>0</v>
      </c>
      <c r="AT1090" s="451">
        <v>0</v>
      </c>
      <c r="AU1090" s="451">
        <v>0</v>
      </c>
      <c r="AV1090" s="451">
        <v>0</v>
      </c>
      <c r="AW1090" s="451">
        <v>0</v>
      </c>
      <c r="AX1090" s="451">
        <v>0</v>
      </c>
      <c r="AY1090" s="447">
        <v>0</v>
      </c>
      <c r="AZ1090" s="451">
        <v>0</v>
      </c>
      <c r="BA1090" s="428">
        <v>0</v>
      </c>
      <c r="BI1090" s="435">
        <v>1</v>
      </c>
      <c r="BN1090" s="435">
        <v>1</v>
      </c>
      <c r="BO1090" s="435">
        <v>1</v>
      </c>
      <c r="BP1090" s="435">
        <v>1</v>
      </c>
      <c r="BQ1090" s="436">
        <v>1</v>
      </c>
      <c r="BR1090" s="442">
        <v>5</v>
      </c>
    </row>
    <row r="1091" spans="1:70" ht="12.75" customHeight="1">
      <c r="A1091" s="467">
        <v>40088</v>
      </c>
      <c r="B1091" s="367">
        <v>22</v>
      </c>
      <c r="C1091" s="367">
        <v>23</v>
      </c>
      <c r="D1091" s="367">
        <v>24</v>
      </c>
      <c r="E1091" s="367">
        <v>29</v>
      </c>
      <c r="F1091" s="367">
        <v>44</v>
      </c>
      <c r="G1091" s="368">
        <v>0</v>
      </c>
      <c r="H1091" s="368">
        <v>5</v>
      </c>
      <c r="I1091" s="500">
        <v>1</v>
      </c>
      <c r="R1091" s="419">
        <v>1</v>
      </c>
      <c r="S1091" s="421">
        <v>0</v>
      </c>
      <c r="T1091" s="422">
        <v>0</v>
      </c>
      <c r="U1091" s="453">
        <v>0</v>
      </c>
      <c r="V1091" s="458">
        <v>0</v>
      </c>
      <c r="W1091" s="456">
        <v>0</v>
      </c>
      <c r="X1091" s="422">
        <v>0</v>
      </c>
      <c r="Y1091" s="453">
        <v>0</v>
      </c>
      <c r="Z1091" s="458">
        <v>0</v>
      </c>
      <c r="AA1091" s="456">
        <v>0</v>
      </c>
      <c r="AB1091" s="422">
        <v>1</v>
      </c>
      <c r="AC1091" s="453">
        <v>0</v>
      </c>
      <c r="AD1091" s="458">
        <v>1</v>
      </c>
      <c r="AE1091" s="456">
        <v>1</v>
      </c>
      <c r="AF1091" s="422">
        <v>0</v>
      </c>
      <c r="AG1091" s="453">
        <v>2</v>
      </c>
      <c r="AH1091" s="458">
        <v>0</v>
      </c>
      <c r="AI1091" s="456">
        <v>0</v>
      </c>
      <c r="AJ1091" s="422">
        <v>0</v>
      </c>
      <c r="AK1091" s="453">
        <v>0</v>
      </c>
      <c r="AL1091" s="444">
        <v>1</v>
      </c>
      <c r="AM1091" s="449">
        <v>0</v>
      </c>
      <c r="AN1091" s="447">
        <v>0</v>
      </c>
      <c r="AO1091" s="451">
        <v>1</v>
      </c>
      <c r="AP1091" s="451">
        <v>0</v>
      </c>
      <c r="AQ1091" s="451">
        <v>0</v>
      </c>
      <c r="AR1091" s="451">
        <v>0</v>
      </c>
      <c r="AS1091" s="451">
        <v>0</v>
      </c>
      <c r="AT1091" s="451">
        <v>0</v>
      </c>
      <c r="AU1091" s="451">
        <v>0</v>
      </c>
      <c r="AV1091" s="451">
        <v>0</v>
      </c>
      <c r="AW1091" s="451">
        <v>0</v>
      </c>
      <c r="AX1091" s="451">
        <v>0</v>
      </c>
      <c r="AY1091" s="447">
        <v>0</v>
      </c>
      <c r="AZ1091" s="451">
        <v>0</v>
      </c>
      <c r="BA1091" s="428">
        <v>0</v>
      </c>
      <c r="BI1091" s="435">
        <v>1</v>
      </c>
      <c r="BJ1091" s="435">
        <v>1</v>
      </c>
      <c r="BL1091" s="435">
        <v>1</v>
      </c>
      <c r="BN1091" s="435">
        <v>1</v>
      </c>
      <c r="BO1091" s="435">
        <v>1</v>
      </c>
      <c r="BR1091" s="442">
        <v>5</v>
      </c>
    </row>
    <row r="1092" spans="1:70" ht="12.75" customHeight="1">
      <c r="A1092" s="467">
        <v>40081</v>
      </c>
      <c r="B1092" s="367">
        <v>6</v>
      </c>
      <c r="C1092" s="367">
        <v>17</v>
      </c>
      <c r="D1092" s="367">
        <v>18</v>
      </c>
      <c r="E1092" s="367">
        <v>21</v>
      </c>
      <c r="F1092" s="367">
        <v>34</v>
      </c>
      <c r="G1092" s="368">
        <v>0</v>
      </c>
      <c r="H1092" s="368">
        <v>9</v>
      </c>
      <c r="I1092" s="500">
        <v>3</v>
      </c>
      <c r="R1092" s="419">
        <v>4</v>
      </c>
      <c r="S1092" s="421">
        <v>1</v>
      </c>
      <c r="T1092" s="422">
        <v>0</v>
      </c>
      <c r="U1092" s="453">
        <v>0</v>
      </c>
      <c r="V1092" s="458">
        <v>0</v>
      </c>
      <c r="W1092" s="456">
        <v>1</v>
      </c>
      <c r="X1092" s="422">
        <v>2</v>
      </c>
      <c r="Y1092" s="453">
        <v>0</v>
      </c>
      <c r="Z1092" s="458">
        <v>0</v>
      </c>
      <c r="AA1092" s="456">
        <v>0</v>
      </c>
      <c r="AB1092" s="422">
        <v>1</v>
      </c>
      <c r="AC1092" s="453">
        <v>0</v>
      </c>
      <c r="AD1092" s="458">
        <v>2</v>
      </c>
      <c r="AE1092" s="456">
        <v>0</v>
      </c>
      <c r="AF1092" s="422">
        <v>0</v>
      </c>
      <c r="AG1092" s="453">
        <v>1</v>
      </c>
      <c r="AH1092" s="458">
        <v>1</v>
      </c>
      <c r="AI1092" s="456">
        <v>0</v>
      </c>
      <c r="AJ1092" s="422">
        <v>1</v>
      </c>
      <c r="AK1092" s="453">
        <v>1</v>
      </c>
      <c r="AL1092" s="444">
        <v>1</v>
      </c>
      <c r="AM1092" s="449">
        <v>1</v>
      </c>
      <c r="AN1092" s="447">
        <v>1</v>
      </c>
      <c r="AO1092" s="451">
        <v>0</v>
      </c>
      <c r="AP1092" s="451">
        <v>0</v>
      </c>
      <c r="AQ1092" s="451">
        <v>0</v>
      </c>
      <c r="AR1092" s="451">
        <v>0</v>
      </c>
      <c r="AS1092" s="451">
        <v>0</v>
      </c>
      <c r="AT1092" s="451">
        <v>0</v>
      </c>
      <c r="AU1092" s="451">
        <v>0</v>
      </c>
      <c r="AV1092" s="451">
        <v>0</v>
      </c>
      <c r="AW1092" s="451">
        <v>0</v>
      </c>
      <c r="AX1092" s="451">
        <v>0</v>
      </c>
      <c r="AY1092" s="447">
        <v>0</v>
      </c>
      <c r="AZ1092" s="451">
        <v>0</v>
      </c>
      <c r="BA1092" s="428">
        <v>0</v>
      </c>
      <c r="BH1092" s="434">
        <v>1</v>
      </c>
      <c r="BL1092" s="435">
        <v>1</v>
      </c>
      <c r="BM1092" s="435">
        <v>1</v>
      </c>
      <c r="BP1092" s="435">
        <v>1</v>
      </c>
      <c r="BQ1092" s="436">
        <v>1</v>
      </c>
      <c r="BR1092" s="442">
        <v>5</v>
      </c>
    </row>
    <row r="1093" spans="1:70" ht="12.75" customHeight="1">
      <c r="A1093" s="467">
        <v>40074</v>
      </c>
      <c r="B1093" s="367">
        <v>6</v>
      </c>
      <c r="C1093" s="367">
        <v>16</v>
      </c>
      <c r="D1093" s="367">
        <v>30</v>
      </c>
      <c r="E1093" s="367">
        <v>38</v>
      </c>
      <c r="F1093" s="367">
        <v>41</v>
      </c>
      <c r="G1093" s="368">
        <v>0</v>
      </c>
      <c r="H1093" s="368">
        <v>2</v>
      </c>
      <c r="I1093" s="500">
        <v>4</v>
      </c>
      <c r="R1093" s="419">
        <v>4</v>
      </c>
      <c r="S1093" s="421">
        <v>0</v>
      </c>
      <c r="T1093" s="422">
        <v>1</v>
      </c>
      <c r="U1093" s="453">
        <v>2</v>
      </c>
      <c r="V1093" s="458">
        <v>0</v>
      </c>
      <c r="W1093" s="456">
        <v>1</v>
      </c>
      <c r="X1093" s="422">
        <v>0</v>
      </c>
      <c r="Y1093" s="453">
        <v>1</v>
      </c>
      <c r="Z1093" s="458">
        <v>0</v>
      </c>
      <c r="AA1093" s="456">
        <v>1</v>
      </c>
      <c r="AB1093" s="422">
        <v>0</v>
      </c>
      <c r="AC1093" s="453">
        <v>0</v>
      </c>
      <c r="AD1093" s="458">
        <v>1</v>
      </c>
      <c r="AE1093" s="456">
        <v>0</v>
      </c>
      <c r="AF1093" s="422">
        <v>0</v>
      </c>
      <c r="AG1093" s="453">
        <v>0</v>
      </c>
      <c r="AH1093" s="458">
        <v>0</v>
      </c>
      <c r="AI1093" s="456">
        <v>0</v>
      </c>
      <c r="AJ1093" s="422">
        <v>0</v>
      </c>
      <c r="AK1093" s="453">
        <v>2</v>
      </c>
      <c r="AL1093" s="444">
        <v>0</v>
      </c>
      <c r="AM1093" s="449">
        <v>0</v>
      </c>
      <c r="AN1093" s="447">
        <v>0</v>
      </c>
      <c r="AO1093" s="451">
        <v>2</v>
      </c>
      <c r="AP1093" s="451">
        <v>0</v>
      </c>
      <c r="AQ1093" s="451">
        <v>0</v>
      </c>
      <c r="AR1093" s="451">
        <v>0</v>
      </c>
      <c r="AS1093" s="451">
        <v>0</v>
      </c>
      <c r="AT1093" s="451">
        <v>0</v>
      </c>
      <c r="AU1093" s="451">
        <v>0</v>
      </c>
      <c r="AV1093" s="451">
        <v>0</v>
      </c>
      <c r="AW1093" s="451">
        <v>0</v>
      </c>
      <c r="AX1093" s="451">
        <v>0</v>
      </c>
      <c r="AY1093" s="447">
        <v>0</v>
      </c>
      <c r="AZ1093" s="451">
        <v>0</v>
      </c>
      <c r="BA1093" s="428">
        <v>0</v>
      </c>
      <c r="BH1093" s="434">
        <v>2</v>
      </c>
      <c r="BI1093" s="435">
        <v>1</v>
      </c>
      <c r="BJ1093" s="435">
        <v>1</v>
      </c>
      <c r="BL1093" s="435">
        <v>1</v>
      </c>
      <c r="BR1093" s="442">
        <v>4</v>
      </c>
    </row>
    <row r="1094" spans="1:70" ht="12.75" customHeight="1">
      <c r="A1094" s="467">
        <v>40067</v>
      </c>
      <c r="B1094" s="367">
        <v>12</v>
      </c>
      <c r="C1094" s="367">
        <v>15</v>
      </c>
      <c r="D1094" s="367">
        <v>35</v>
      </c>
      <c r="E1094" s="367">
        <v>42</v>
      </c>
      <c r="F1094" s="367">
        <v>43</v>
      </c>
      <c r="G1094" s="368">
        <v>0</v>
      </c>
      <c r="H1094" s="368">
        <v>4</v>
      </c>
      <c r="I1094" s="500">
        <v>6</v>
      </c>
      <c r="R1094" s="419">
        <v>2</v>
      </c>
      <c r="S1094" s="421">
        <v>0</v>
      </c>
      <c r="T1094" s="422">
        <v>0</v>
      </c>
      <c r="U1094" s="453">
        <v>0</v>
      </c>
      <c r="V1094" s="458">
        <v>0</v>
      </c>
      <c r="W1094" s="456">
        <v>1</v>
      </c>
      <c r="X1094" s="422">
        <v>0</v>
      </c>
      <c r="Y1094" s="453">
        <v>0</v>
      </c>
      <c r="Z1094" s="458">
        <v>0</v>
      </c>
      <c r="AA1094" s="456">
        <v>0</v>
      </c>
      <c r="AB1094" s="422">
        <v>0</v>
      </c>
      <c r="AC1094" s="453">
        <v>0</v>
      </c>
      <c r="AD1094" s="458">
        <v>1</v>
      </c>
      <c r="AE1094" s="456">
        <v>2</v>
      </c>
      <c r="AF1094" s="422">
        <v>0</v>
      </c>
      <c r="AG1094" s="453">
        <v>0</v>
      </c>
      <c r="AH1094" s="458">
        <v>0</v>
      </c>
      <c r="AI1094" s="456">
        <v>1</v>
      </c>
      <c r="AJ1094" s="422">
        <v>1</v>
      </c>
      <c r="AK1094" s="453">
        <v>0</v>
      </c>
      <c r="AL1094" s="444">
        <v>1</v>
      </c>
      <c r="AM1094" s="449">
        <v>0</v>
      </c>
      <c r="AN1094" s="447">
        <v>0</v>
      </c>
      <c r="AO1094" s="451">
        <v>1</v>
      </c>
      <c r="AP1094" s="451">
        <v>0</v>
      </c>
      <c r="AQ1094" s="451">
        <v>0</v>
      </c>
      <c r="AR1094" s="451">
        <v>0</v>
      </c>
      <c r="AS1094" s="451">
        <v>0</v>
      </c>
      <c r="AT1094" s="451">
        <v>0</v>
      </c>
      <c r="AU1094" s="451">
        <v>0</v>
      </c>
      <c r="AV1094" s="451">
        <v>0</v>
      </c>
      <c r="AW1094" s="451">
        <v>0</v>
      </c>
      <c r="AX1094" s="451">
        <v>0</v>
      </c>
      <c r="AY1094" s="447">
        <v>0</v>
      </c>
      <c r="AZ1094" s="451">
        <v>0</v>
      </c>
      <c r="BA1094" s="428">
        <v>0</v>
      </c>
      <c r="BH1094" s="434">
        <v>1</v>
      </c>
      <c r="BI1094" s="435">
        <v>1</v>
      </c>
      <c r="BM1094" s="435">
        <v>1</v>
      </c>
      <c r="BN1094" s="435">
        <v>1</v>
      </c>
      <c r="BQ1094" s="436">
        <v>1</v>
      </c>
      <c r="BR1094" s="442">
        <v>5</v>
      </c>
    </row>
    <row r="1095" spans="1:70" ht="12.75" customHeight="1">
      <c r="A1095" s="467">
        <v>40060</v>
      </c>
      <c r="B1095" s="367">
        <v>6</v>
      </c>
      <c r="C1095" s="367">
        <v>9</v>
      </c>
      <c r="D1095" s="367">
        <v>20</v>
      </c>
      <c r="E1095" s="367">
        <v>38</v>
      </c>
      <c r="F1095" s="367">
        <v>39</v>
      </c>
      <c r="G1095" s="368">
        <v>0</v>
      </c>
      <c r="H1095" s="368">
        <v>9</v>
      </c>
      <c r="I1095" s="500">
        <v>3</v>
      </c>
      <c r="R1095" s="419">
        <v>5</v>
      </c>
      <c r="S1095" s="421">
        <v>0</v>
      </c>
      <c r="T1095" s="422">
        <v>0</v>
      </c>
      <c r="U1095" s="453">
        <v>0</v>
      </c>
      <c r="V1095" s="458">
        <v>1</v>
      </c>
      <c r="W1095" s="456">
        <v>0</v>
      </c>
      <c r="X1095" s="422">
        <v>2</v>
      </c>
      <c r="Y1095" s="453">
        <v>1</v>
      </c>
      <c r="Z1095" s="458">
        <v>0</v>
      </c>
      <c r="AA1095" s="456">
        <v>2</v>
      </c>
      <c r="AB1095" s="422">
        <v>1</v>
      </c>
      <c r="AC1095" s="453">
        <v>0</v>
      </c>
      <c r="AD1095" s="458">
        <v>1</v>
      </c>
      <c r="AE1095" s="456">
        <v>0</v>
      </c>
      <c r="AF1095" s="422">
        <v>1</v>
      </c>
      <c r="AG1095" s="453">
        <v>2</v>
      </c>
      <c r="AH1095" s="458">
        <v>0</v>
      </c>
      <c r="AI1095" s="456">
        <v>0</v>
      </c>
      <c r="AJ1095" s="422">
        <v>0</v>
      </c>
      <c r="AK1095" s="453">
        <v>2</v>
      </c>
      <c r="AL1095" s="444">
        <v>0</v>
      </c>
      <c r="AM1095" s="449">
        <v>1</v>
      </c>
      <c r="AN1095" s="447">
        <v>0</v>
      </c>
      <c r="AO1095" s="451">
        <v>2</v>
      </c>
      <c r="AP1095" s="451">
        <v>1</v>
      </c>
      <c r="AQ1095" s="451">
        <v>0</v>
      </c>
      <c r="AR1095" s="451">
        <v>0</v>
      </c>
      <c r="AS1095" s="451">
        <v>0</v>
      </c>
      <c r="AT1095" s="451">
        <v>0</v>
      </c>
      <c r="AU1095" s="451">
        <v>0</v>
      </c>
      <c r="AV1095" s="451">
        <v>0</v>
      </c>
      <c r="AW1095" s="451">
        <v>0</v>
      </c>
      <c r="AX1095" s="451">
        <v>0</v>
      </c>
      <c r="AY1095" s="447">
        <v>0</v>
      </c>
      <c r="AZ1095" s="451">
        <v>0</v>
      </c>
      <c r="BA1095" s="428">
        <v>0</v>
      </c>
      <c r="BL1095" s="435">
        <v>1</v>
      </c>
      <c r="BM1095" s="435">
        <v>3</v>
      </c>
      <c r="BO1095" s="435">
        <v>1</v>
      </c>
      <c r="BR1095" s="442">
        <v>3</v>
      </c>
    </row>
    <row r="1096" spans="1:70" ht="12.75" customHeight="1">
      <c r="A1096" s="467">
        <v>40053</v>
      </c>
      <c r="B1096" s="367">
        <v>8</v>
      </c>
      <c r="C1096" s="367">
        <v>36</v>
      </c>
      <c r="D1096" s="367">
        <v>37</v>
      </c>
      <c r="E1096" s="367">
        <v>41</v>
      </c>
      <c r="F1096" s="367">
        <v>49</v>
      </c>
      <c r="G1096" s="368">
        <v>0</v>
      </c>
      <c r="H1096" s="368">
        <v>7</v>
      </c>
      <c r="I1096" s="500">
        <v>5</v>
      </c>
      <c r="R1096" s="419">
        <v>4</v>
      </c>
      <c r="S1096" s="421">
        <v>0</v>
      </c>
      <c r="T1096" s="422">
        <v>1</v>
      </c>
      <c r="U1096" s="453">
        <v>2</v>
      </c>
      <c r="V1096" s="458">
        <v>0</v>
      </c>
      <c r="W1096" s="456">
        <v>0</v>
      </c>
      <c r="X1096" s="422">
        <v>1</v>
      </c>
      <c r="Y1096" s="453">
        <v>0</v>
      </c>
      <c r="Z1096" s="458">
        <v>0</v>
      </c>
      <c r="AA1096" s="456">
        <v>0</v>
      </c>
      <c r="AB1096" s="422">
        <v>1</v>
      </c>
      <c r="AC1096" s="453">
        <v>1</v>
      </c>
      <c r="AD1096" s="458">
        <v>1</v>
      </c>
      <c r="AE1096" s="456">
        <v>0</v>
      </c>
      <c r="AF1096" s="422">
        <v>0</v>
      </c>
      <c r="AG1096" s="453">
        <v>0</v>
      </c>
      <c r="AH1096" s="458">
        <v>0</v>
      </c>
      <c r="AI1096" s="456">
        <v>0</v>
      </c>
      <c r="AJ1096" s="422">
        <v>0</v>
      </c>
      <c r="AK1096" s="453">
        <v>0</v>
      </c>
      <c r="AL1096" s="444">
        <v>2</v>
      </c>
      <c r="AM1096" s="449">
        <v>1</v>
      </c>
      <c r="AN1096" s="447">
        <v>0</v>
      </c>
      <c r="AO1096" s="451">
        <v>1</v>
      </c>
      <c r="AP1096" s="451">
        <v>0</v>
      </c>
      <c r="AQ1096" s="451">
        <v>0</v>
      </c>
      <c r="AR1096" s="451">
        <v>0</v>
      </c>
      <c r="AS1096" s="451">
        <v>0</v>
      </c>
      <c r="AT1096" s="451">
        <v>0</v>
      </c>
      <c r="AU1096" s="451">
        <v>0</v>
      </c>
      <c r="AV1096" s="451">
        <v>0</v>
      </c>
      <c r="AW1096" s="451">
        <v>0</v>
      </c>
      <c r="AX1096" s="451">
        <v>0</v>
      </c>
      <c r="AY1096" s="447">
        <v>0</v>
      </c>
      <c r="AZ1096" s="451">
        <v>0</v>
      </c>
      <c r="BA1096" s="428">
        <v>0</v>
      </c>
      <c r="BH1096" s="434">
        <v>1</v>
      </c>
      <c r="BJ1096" s="435">
        <v>2</v>
      </c>
      <c r="BO1096" s="435">
        <v>1</v>
      </c>
      <c r="BP1096" s="435">
        <v>1</v>
      </c>
      <c r="BR1096" s="442">
        <v>4</v>
      </c>
    </row>
    <row r="1097" spans="1:70" ht="12.75" customHeight="1">
      <c r="A1097" s="467">
        <v>40046</v>
      </c>
      <c r="B1097" s="367">
        <v>4</v>
      </c>
      <c r="C1097" s="367">
        <v>7</v>
      </c>
      <c r="D1097" s="367">
        <v>16</v>
      </c>
      <c r="E1097" s="367">
        <v>31</v>
      </c>
      <c r="F1097" s="367">
        <v>42</v>
      </c>
      <c r="G1097" s="368">
        <v>0</v>
      </c>
      <c r="H1097" s="368">
        <v>5</v>
      </c>
      <c r="I1097" s="500">
        <v>3</v>
      </c>
      <c r="R1097" s="419">
        <v>3</v>
      </c>
      <c r="S1097" s="421">
        <v>0</v>
      </c>
      <c r="T1097" s="422">
        <v>1</v>
      </c>
      <c r="U1097" s="453">
        <v>1</v>
      </c>
      <c r="V1097" s="458">
        <v>0</v>
      </c>
      <c r="W1097" s="456">
        <v>0</v>
      </c>
      <c r="X1097" s="422">
        <v>1</v>
      </c>
      <c r="Y1097" s="453">
        <v>0</v>
      </c>
      <c r="Z1097" s="458">
        <v>1</v>
      </c>
      <c r="AA1097" s="456">
        <v>0</v>
      </c>
      <c r="AB1097" s="422">
        <v>1</v>
      </c>
      <c r="AC1097" s="453">
        <v>2</v>
      </c>
      <c r="AD1097" s="458">
        <v>0</v>
      </c>
      <c r="AE1097" s="456">
        <v>0</v>
      </c>
      <c r="AF1097" s="422">
        <v>0</v>
      </c>
      <c r="AG1097" s="453">
        <v>0</v>
      </c>
      <c r="AH1097" s="458">
        <v>0</v>
      </c>
      <c r="AI1097" s="456">
        <v>2</v>
      </c>
      <c r="AJ1097" s="422">
        <v>1</v>
      </c>
      <c r="AK1097" s="453">
        <v>1</v>
      </c>
      <c r="AL1097" s="444">
        <v>0</v>
      </c>
      <c r="AM1097" s="449">
        <v>0</v>
      </c>
      <c r="AN1097" s="447">
        <v>0</v>
      </c>
      <c r="AO1097" s="451">
        <v>1</v>
      </c>
      <c r="AP1097" s="451">
        <v>1</v>
      </c>
      <c r="AQ1097" s="451">
        <v>0</v>
      </c>
      <c r="AR1097" s="451">
        <v>0</v>
      </c>
      <c r="AS1097" s="451">
        <v>0</v>
      </c>
      <c r="AT1097" s="451">
        <v>0</v>
      </c>
      <c r="AU1097" s="451">
        <v>0</v>
      </c>
      <c r="AV1097" s="451">
        <v>0</v>
      </c>
      <c r="AW1097" s="451">
        <v>0</v>
      </c>
      <c r="AX1097" s="451">
        <v>0</v>
      </c>
      <c r="AY1097" s="447">
        <v>0</v>
      </c>
      <c r="AZ1097" s="451">
        <v>0</v>
      </c>
      <c r="BA1097" s="428">
        <v>0</v>
      </c>
      <c r="BH1097" s="434">
        <v>1</v>
      </c>
      <c r="BJ1097" s="435">
        <v>1</v>
      </c>
      <c r="BN1097" s="435">
        <v>3</v>
      </c>
      <c r="BR1097" s="442">
        <v>3</v>
      </c>
    </row>
    <row r="1098" spans="1:70" ht="12.75" customHeight="1">
      <c r="A1098" s="467">
        <v>40039</v>
      </c>
      <c r="B1098" s="367">
        <v>5</v>
      </c>
      <c r="C1098" s="367">
        <v>8</v>
      </c>
      <c r="D1098" s="367">
        <v>24</v>
      </c>
      <c r="E1098" s="367">
        <v>30</v>
      </c>
      <c r="F1098" s="367">
        <v>49</v>
      </c>
      <c r="G1098" s="368">
        <v>0</v>
      </c>
      <c r="H1098" s="368">
        <v>9</v>
      </c>
      <c r="I1098" s="500">
        <v>3</v>
      </c>
      <c r="R1098" s="419">
        <v>2</v>
      </c>
      <c r="S1098" s="421">
        <v>1</v>
      </c>
      <c r="T1098" s="422">
        <v>0</v>
      </c>
      <c r="U1098" s="453">
        <v>1</v>
      </c>
      <c r="V1098" s="458">
        <v>1</v>
      </c>
      <c r="W1098" s="456">
        <v>0</v>
      </c>
      <c r="X1098" s="422">
        <v>1</v>
      </c>
      <c r="Y1098" s="453">
        <v>1</v>
      </c>
      <c r="Z1098" s="458">
        <v>1</v>
      </c>
      <c r="AA1098" s="456">
        <v>0</v>
      </c>
      <c r="AB1098" s="422">
        <v>0</v>
      </c>
      <c r="AC1098" s="453">
        <v>0</v>
      </c>
      <c r="AD1098" s="458">
        <v>0</v>
      </c>
      <c r="AE1098" s="456">
        <v>1</v>
      </c>
      <c r="AF1098" s="422">
        <v>0</v>
      </c>
      <c r="AG1098" s="453">
        <v>0</v>
      </c>
      <c r="AH1098" s="458">
        <v>0</v>
      </c>
      <c r="AI1098" s="456">
        <v>0</v>
      </c>
      <c r="AJ1098" s="422">
        <v>0</v>
      </c>
      <c r="AK1098" s="453">
        <v>0</v>
      </c>
      <c r="AL1098" s="444">
        <v>0</v>
      </c>
      <c r="AM1098" s="449">
        <v>0</v>
      </c>
      <c r="AN1098" s="447">
        <v>0</v>
      </c>
      <c r="AO1098" s="451">
        <v>0</v>
      </c>
      <c r="AP1098" s="451">
        <v>0</v>
      </c>
      <c r="AQ1098" s="451">
        <v>0</v>
      </c>
      <c r="AR1098" s="451">
        <v>0</v>
      </c>
      <c r="AS1098" s="451">
        <v>0</v>
      </c>
      <c r="AT1098" s="451">
        <v>0</v>
      </c>
      <c r="AU1098" s="451">
        <v>0</v>
      </c>
      <c r="AV1098" s="451">
        <v>0</v>
      </c>
      <c r="AW1098" s="451">
        <v>0</v>
      </c>
      <c r="AX1098" s="451">
        <v>0</v>
      </c>
      <c r="AY1098" s="447">
        <v>0</v>
      </c>
      <c r="AZ1098" s="451">
        <v>0</v>
      </c>
      <c r="BA1098" s="428">
        <v>0</v>
      </c>
      <c r="BI1098" s="435">
        <v>1</v>
      </c>
      <c r="BL1098" s="435">
        <v>1</v>
      </c>
      <c r="BN1098" s="435">
        <v>1</v>
      </c>
      <c r="BO1098" s="435">
        <v>1</v>
      </c>
      <c r="BQ1098" s="436">
        <v>1</v>
      </c>
      <c r="BR1098" s="442">
        <v>5</v>
      </c>
    </row>
    <row r="1099" spans="1:70" ht="12.75" customHeight="1">
      <c r="A1099" s="467">
        <v>40032</v>
      </c>
      <c r="B1099" s="367">
        <v>10</v>
      </c>
      <c r="C1099" s="367">
        <v>20</v>
      </c>
      <c r="D1099" s="367">
        <v>22</v>
      </c>
      <c r="E1099" s="367">
        <v>24</v>
      </c>
      <c r="F1099" s="367">
        <v>31</v>
      </c>
      <c r="G1099" s="368">
        <v>0</v>
      </c>
      <c r="H1099" s="368">
        <v>7</v>
      </c>
      <c r="I1099" s="500">
        <v>2</v>
      </c>
      <c r="R1099" s="419">
        <v>3</v>
      </c>
      <c r="S1099" s="421">
        <v>1</v>
      </c>
      <c r="T1099" s="422">
        <v>0</v>
      </c>
      <c r="U1099" s="453">
        <v>0</v>
      </c>
      <c r="V1099" s="458">
        <v>0</v>
      </c>
      <c r="W1099" s="456">
        <v>0</v>
      </c>
      <c r="X1099" s="422">
        <v>1</v>
      </c>
      <c r="Y1099" s="453">
        <v>1</v>
      </c>
      <c r="Z1099" s="458">
        <v>0</v>
      </c>
      <c r="AA1099" s="456">
        <v>0</v>
      </c>
      <c r="AB1099" s="422">
        <v>0</v>
      </c>
      <c r="AC1099" s="453">
        <v>0</v>
      </c>
      <c r="AD1099" s="458">
        <v>1</v>
      </c>
      <c r="AE1099" s="456">
        <v>1</v>
      </c>
      <c r="AF1099" s="422">
        <v>1</v>
      </c>
      <c r="AG1099" s="453">
        <v>0</v>
      </c>
      <c r="AH1099" s="458">
        <v>0</v>
      </c>
      <c r="AI1099" s="456">
        <v>0</v>
      </c>
      <c r="AJ1099" s="422">
        <v>1</v>
      </c>
      <c r="AK1099" s="453">
        <v>0</v>
      </c>
      <c r="AL1099" s="444">
        <v>0</v>
      </c>
      <c r="AM1099" s="449">
        <v>0</v>
      </c>
      <c r="AN1099" s="447">
        <v>0</v>
      </c>
      <c r="AO1099" s="451">
        <v>0</v>
      </c>
      <c r="AP1099" s="451">
        <v>0</v>
      </c>
      <c r="AQ1099" s="451">
        <v>0</v>
      </c>
      <c r="AR1099" s="451">
        <v>0</v>
      </c>
      <c r="AS1099" s="451">
        <v>0</v>
      </c>
      <c r="AT1099" s="451">
        <v>0</v>
      </c>
      <c r="AU1099" s="451">
        <v>0</v>
      </c>
      <c r="AV1099" s="451">
        <v>0</v>
      </c>
      <c r="AW1099" s="451">
        <v>0</v>
      </c>
      <c r="AX1099" s="451">
        <v>0</v>
      </c>
      <c r="AY1099" s="447">
        <v>0</v>
      </c>
      <c r="AZ1099" s="451">
        <v>0</v>
      </c>
      <c r="BA1099" s="428">
        <v>0</v>
      </c>
      <c r="BH1099" s="434">
        <v>1</v>
      </c>
      <c r="BI1099" s="435">
        <v>2</v>
      </c>
      <c r="BN1099" s="435">
        <v>1</v>
      </c>
      <c r="BQ1099" s="436">
        <v>1</v>
      </c>
      <c r="BR1099" s="442">
        <v>4</v>
      </c>
    </row>
    <row r="1100" spans="1:70" ht="12.75" customHeight="1">
      <c r="A1100" s="467">
        <v>40025</v>
      </c>
      <c r="B1100" s="367">
        <v>5</v>
      </c>
      <c r="C1100" s="367">
        <v>9</v>
      </c>
      <c r="D1100" s="367">
        <v>20</v>
      </c>
      <c r="E1100" s="367">
        <v>21</v>
      </c>
      <c r="F1100" s="367">
        <v>26</v>
      </c>
      <c r="G1100" s="368">
        <v>0</v>
      </c>
      <c r="H1100" s="368">
        <v>6</v>
      </c>
      <c r="I1100" s="500">
        <v>3</v>
      </c>
      <c r="R1100" s="419">
        <v>4</v>
      </c>
      <c r="S1100" s="421">
        <v>0</v>
      </c>
      <c r="T1100" s="422">
        <v>0</v>
      </c>
      <c r="U1100" s="453">
        <v>0</v>
      </c>
      <c r="V1100" s="458">
        <v>1</v>
      </c>
      <c r="W1100" s="456">
        <v>1</v>
      </c>
      <c r="X1100" s="422">
        <v>1</v>
      </c>
      <c r="Y1100" s="453">
        <v>1</v>
      </c>
      <c r="Z1100" s="458">
        <v>1</v>
      </c>
      <c r="AA1100" s="456">
        <v>1</v>
      </c>
      <c r="AB1100" s="422">
        <v>0</v>
      </c>
      <c r="AC1100" s="453">
        <v>1</v>
      </c>
      <c r="AD1100" s="458">
        <v>0</v>
      </c>
      <c r="AE1100" s="456">
        <v>0</v>
      </c>
      <c r="AF1100" s="422">
        <v>1</v>
      </c>
      <c r="AG1100" s="453">
        <v>1</v>
      </c>
      <c r="AH1100" s="458">
        <v>0</v>
      </c>
      <c r="AI1100" s="456">
        <v>1</v>
      </c>
      <c r="AJ1100" s="422">
        <v>2</v>
      </c>
      <c r="AK1100" s="453">
        <v>0</v>
      </c>
      <c r="AL1100" s="444">
        <v>1</v>
      </c>
      <c r="AM1100" s="449">
        <v>0</v>
      </c>
      <c r="AN1100" s="447">
        <v>1</v>
      </c>
      <c r="AO1100" s="451">
        <v>0</v>
      </c>
      <c r="AP1100" s="451">
        <v>0</v>
      </c>
      <c r="AQ1100" s="451">
        <v>0</v>
      </c>
      <c r="AR1100" s="451">
        <v>0</v>
      </c>
      <c r="AS1100" s="451">
        <v>0</v>
      </c>
      <c r="AT1100" s="451">
        <v>0</v>
      </c>
      <c r="AU1100" s="451">
        <v>0</v>
      </c>
      <c r="AV1100" s="451">
        <v>0</v>
      </c>
      <c r="AW1100" s="451">
        <v>0</v>
      </c>
      <c r="AX1100" s="451">
        <v>0</v>
      </c>
      <c r="AY1100" s="447">
        <v>0</v>
      </c>
      <c r="AZ1100" s="451">
        <v>0</v>
      </c>
      <c r="BA1100" s="428">
        <v>0</v>
      </c>
      <c r="BH1100" s="434">
        <v>1</v>
      </c>
      <c r="BL1100" s="435">
        <v>1</v>
      </c>
      <c r="BN1100" s="435">
        <v>1</v>
      </c>
      <c r="BO1100" s="435">
        <v>1</v>
      </c>
      <c r="BQ1100" s="436">
        <v>1</v>
      </c>
      <c r="BR1100" s="442">
        <v>5</v>
      </c>
    </row>
    <row r="1101" spans="1:70" ht="12.75" customHeight="1">
      <c r="A1101" s="467">
        <v>40018</v>
      </c>
      <c r="B1101" s="367">
        <v>14</v>
      </c>
      <c r="C1101" s="367">
        <v>15</v>
      </c>
      <c r="D1101" s="367">
        <v>25</v>
      </c>
      <c r="E1101" s="367">
        <v>35</v>
      </c>
      <c r="F1101" s="367">
        <v>47</v>
      </c>
      <c r="G1101" s="368">
        <v>0</v>
      </c>
      <c r="H1101" s="368">
        <v>9</v>
      </c>
      <c r="I1101" s="500">
        <v>5</v>
      </c>
      <c r="R1101" s="419">
        <v>2</v>
      </c>
      <c r="S1101" s="421">
        <v>0</v>
      </c>
      <c r="T1101" s="422">
        <v>0</v>
      </c>
      <c r="U1101" s="453">
        <v>0</v>
      </c>
      <c r="V1101" s="458">
        <v>0</v>
      </c>
      <c r="W1101" s="456">
        <v>1</v>
      </c>
      <c r="X1101" s="422">
        <v>0</v>
      </c>
      <c r="Y1101" s="453">
        <v>0</v>
      </c>
      <c r="Z1101" s="458">
        <v>0</v>
      </c>
      <c r="AA1101" s="456">
        <v>0</v>
      </c>
      <c r="AB1101" s="422">
        <v>1</v>
      </c>
      <c r="AC1101" s="453">
        <v>1</v>
      </c>
      <c r="AD1101" s="458">
        <v>0</v>
      </c>
      <c r="AE1101" s="456">
        <v>1</v>
      </c>
      <c r="AF1101" s="422">
        <v>1</v>
      </c>
      <c r="AG1101" s="453">
        <v>1</v>
      </c>
      <c r="AH1101" s="458">
        <v>0</v>
      </c>
      <c r="AI1101" s="456">
        <v>1</v>
      </c>
      <c r="AJ1101" s="422">
        <v>0</v>
      </c>
      <c r="AK1101" s="453">
        <v>0</v>
      </c>
      <c r="AL1101" s="444">
        <v>2</v>
      </c>
      <c r="AM1101" s="449">
        <v>1</v>
      </c>
      <c r="AN1101" s="447">
        <v>0</v>
      </c>
      <c r="AO1101" s="451">
        <v>0</v>
      </c>
      <c r="AP1101" s="451">
        <v>0</v>
      </c>
      <c r="AQ1101" s="451">
        <v>0</v>
      </c>
      <c r="AR1101" s="451">
        <v>0</v>
      </c>
      <c r="AS1101" s="451">
        <v>0</v>
      </c>
      <c r="AT1101" s="451">
        <v>0</v>
      </c>
      <c r="AU1101" s="451">
        <v>0</v>
      </c>
      <c r="AV1101" s="451">
        <v>0</v>
      </c>
      <c r="AW1101" s="451">
        <v>0</v>
      </c>
      <c r="AX1101" s="451">
        <v>0</v>
      </c>
      <c r="AY1101" s="447">
        <v>0</v>
      </c>
      <c r="AZ1101" s="451">
        <v>0</v>
      </c>
      <c r="BA1101" s="428">
        <v>0</v>
      </c>
      <c r="BH1101" s="434">
        <v>1</v>
      </c>
      <c r="BL1101" s="435">
        <v>2</v>
      </c>
      <c r="BN1101" s="435">
        <v>2</v>
      </c>
      <c r="BR1101" s="442">
        <v>3</v>
      </c>
    </row>
    <row r="1102" spans="1:70" ht="12.75" customHeight="1">
      <c r="A1102" s="467">
        <v>40011</v>
      </c>
      <c r="B1102" s="367">
        <v>2</v>
      </c>
      <c r="C1102" s="367">
        <v>8</v>
      </c>
      <c r="D1102" s="367">
        <v>17</v>
      </c>
      <c r="E1102" s="367">
        <v>32</v>
      </c>
      <c r="F1102" s="367">
        <v>50</v>
      </c>
      <c r="G1102" s="368">
        <v>0</v>
      </c>
      <c r="H1102" s="368">
        <v>3</v>
      </c>
      <c r="I1102" s="500">
        <v>7</v>
      </c>
      <c r="R1102" s="419">
        <v>3</v>
      </c>
      <c r="S1102" s="421">
        <v>0</v>
      </c>
      <c r="T1102" s="422">
        <v>0</v>
      </c>
      <c r="U1102" s="453">
        <v>0</v>
      </c>
      <c r="V1102" s="458">
        <v>0</v>
      </c>
      <c r="W1102" s="456">
        <v>0</v>
      </c>
      <c r="X1102" s="422">
        <v>0</v>
      </c>
      <c r="Y1102" s="453">
        <v>1</v>
      </c>
      <c r="Z1102" s="458">
        <v>1</v>
      </c>
      <c r="AA1102" s="456">
        <v>1</v>
      </c>
      <c r="AB1102" s="422">
        <v>0</v>
      </c>
      <c r="AC1102" s="453">
        <v>0</v>
      </c>
      <c r="AD1102" s="458">
        <v>0</v>
      </c>
      <c r="AE1102" s="456">
        <v>1</v>
      </c>
      <c r="AF1102" s="422">
        <v>1</v>
      </c>
      <c r="AG1102" s="453">
        <v>0</v>
      </c>
      <c r="AH1102" s="458">
        <v>0</v>
      </c>
      <c r="AI1102" s="456">
        <v>1</v>
      </c>
      <c r="AJ1102" s="422">
        <v>0</v>
      </c>
      <c r="AK1102" s="453">
        <v>0</v>
      </c>
      <c r="AL1102" s="444">
        <v>0</v>
      </c>
      <c r="AM1102" s="449">
        <v>0</v>
      </c>
      <c r="AN1102" s="447">
        <v>0</v>
      </c>
      <c r="AO1102" s="451">
        <v>0</v>
      </c>
      <c r="AP1102" s="451">
        <v>0</v>
      </c>
      <c r="AQ1102" s="451">
        <v>0</v>
      </c>
      <c r="AR1102" s="451">
        <v>0</v>
      </c>
      <c r="AS1102" s="451">
        <v>0</v>
      </c>
      <c r="AT1102" s="451">
        <v>0</v>
      </c>
      <c r="AU1102" s="451">
        <v>0</v>
      </c>
      <c r="AV1102" s="451">
        <v>0</v>
      </c>
      <c r="AW1102" s="451">
        <v>0</v>
      </c>
      <c r="AX1102" s="451">
        <v>0</v>
      </c>
      <c r="AY1102" s="447">
        <v>0</v>
      </c>
      <c r="AZ1102" s="451">
        <v>0</v>
      </c>
      <c r="BA1102" s="428">
        <v>0</v>
      </c>
      <c r="BH1102" s="434">
        <v>1</v>
      </c>
      <c r="BI1102" s="435">
        <v>1</v>
      </c>
      <c r="BM1102" s="435">
        <v>1</v>
      </c>
      <c r="BN1102" s="435">
        <v>1</v>
      </c>
      <c r="BQ1102" s="436">
        <v>1</v>
      </c>
      <c r="BR1102" s="442">
        <v>5</v>
      </c>
    </row>
    <row r="1103" spans="1:70" ht="12.75" customHeight="1">
      <c r="A1103" s="467">
        <v>40004</v>
      </c>
      <c r="B1103" s="367">
        <v>6</v>
      </c>
      <c r="C1103" s="367">
        <v>16</v>
      </c>
      <c r="D1103" s="367">
        <v>20</v>
      </c>
      <c r="E1103" s="367">
        <v>42</v>
      </c>
      <c r="F1103" s="367">
        <v>46</v>
      </c>
      <c r="G1103" s="368">
        <v>0</v>
      </c>
      <c r="H1103" s="368">
        <v>1</v>
      </c>
      <c r="I1103" s="500">
        <v>6</v>
      </c>
      <c r="R1103" s="419">
        <v>3</v>
      </c>
      <c r="S1103" s="421">
        <v>1</v>
      </c>
      <c r="T1103" s="422">
        <v>1</v>
      </c>
      <c r="U1103" s="453">
        <v>1</v>
      </c>
      <c r="V1103" s="458">
        <v>0</v>
      </c>
      <c r="W1103" s="456">
        <v>2</v>
      </c>
      <c r="X1103" s="422">
        <v>0</v>
      </c>
      <c r="Y1103" s="453">
        <v>2</v>
      </c>
      <c r="Z1103" s="458">
        <v>1</v>
      </c>
      <c r="AA1103" s="456">
        <v>0</v>
      </c>
      <c r="AB1103" s="422">
        <v>0</v>
      </c>
      <c r="AC1103" s="453">
        <v>0</v>
      </c>
      <c r="AD1103" s="458">
        <v>1</v>
      </c>
      <c r="AE1103" s="456">
        <v>0</v>
      </c>
      <c r="AF1103" s="422">
        <v>2</v>
      </c>
      <c r="AG1103" s="453">
        <v>2</v>
      </c>
      <c r="AH1103" s="458">
        <v>0</v>
      </c>
      <c r="AI1103" s="456">
        <v>0</v>
      </c>
      <c r="AJ1103" s="422">
        <v>0</v>
      </c>
      <c r="AK1103" s="453">
        <v>0</v>
      </c>
      <c r="AL1103" s="444">
        <v>0</v>
      </c>
      <c r="AM1103" s="449">
        <v>1</v>
      </c>
      <c r="AN1103" s="447">
        <v>0</v>
      </c>
      <c r="AO1103" s="451">
        <v>2</v>
      </c>
      <c r="AP1103" s="451">
        <v>1</v>
      </c>
      <c r="AQ1103" s="451">
        <v>0</v>
      </c>
      <c r="AR1103" s="451">
        <v>0</v>
      </c>
      <c r="AS1103" s="451">
        <v>0</v>
      </c>
      <c r="AT1103" s="451">
        <v>0</v>
      </c>
      <c r="AU1103" s="451">
        <v>0</v>
      </c>
      <c r="AV1103" s="451">
        <v>0</v>
      </c>
      <c r="AW1103" s="451">
        <v>0</v>
      </c>
      <c r="AX1103" s="451">
        <v>0</v>
      </c>
      <c r="AY1103" s="447">
        <v>0</v>
      </c>
      <c r="AZ1103" s="451">
        <v>0</v>
      </c>
      <c r="BA1103" s="428">
        <v>0</v>
      </c>
      <c r="BH1103" s="434">
        <v>1</v>
      </c>
      <c r="BJ1103" s="435">
        <v>1</v>
      </c>
      <c r="BM1103" s="435">
        <v>1</v>
      </c>
      <c r="BO1103" s="435">
        <v>2</v>
      </c>
      <c r="BR1103" s="442">
        <v>4</v>
      </c>
    </row>
    <row r="1104" spans="1:70" ht="12.75" customHeight="1">
      <c r="A1104" s="467">
        <v>39997</v>
      </c>
      <c r="B1104" s="367">
        <v>21</v>
      </c>
      <c r="C1104" s="367">
        <v>29</v>
      </c>
      <c r="D1104" s="367">
        <v>34</v>
      </c>
      <c r="E1104" s="367">
        <v>46</v>
      </c>
      <c r="F1104" s="367">
        <v>47</v>
      </c>
      <c r="G1104" s="368">
        <v>0</v>
      </c>
      <c r="H1104" s="368">
        <v>6</v>
      </c>
      <c r="I1104" s="500">
        <v>8</v>
      </c>
      <c r="R1104" s="419">
        <v>3</v>
      </c>
      <c r="S1104" s="421">
        <v>1</v>
      </c>
      <c r="T1104" s="422">
        <v>1</v>
      </c>
      <c r="U1104" s="453">
        <v>1</v>
      </c>
      <c r="V1104" s="458">
        <v>0</v>
      </c>
      <c r="W1104" s="456">
        <v>1</v>
      </c>
      <c r="X1104" s="422">
        <v>1</v>
      </c>
      <c r="Y1104" s="453">
        <v>0</v>
      </c>
      <c r="Z1104" s="458">
        <v>0</v>
      </c>
      <c r="AA1104" s="456">
        <v>1</v>
      </c>
      <c r="AB1104" s="422">
        <v>1</v>
      </c>
      <c r="AC1104" s="453">
        <v>0</v>
      </c>
      <c r="AD1104" s="458">
        <v>1</v>
      </c>
      <c r="AE1104" s="456">
        <v>0</v>
      </c>
      <c r="AF1104" s="422">
        <v>0</v>
      </c>
      <c r="AG1104" s="453">
        <v>1</v>
      </c>
      <c r="AH1104" s="458">
        <v>1</v>
      </c>
      <c r="AI1104" s="456">
        <v>1</v>
      </c>
      <c r="AJ1104" s="422">
        <v>0</v>
      </c>
      <c r="AK1104" s="453">
        <v>1</v>
      </c>
      <c r="AL1104" s="444">
        <v>1</v>
      </c>
      <c r="AM1104" s="449">
        <v>0</v>
      </c>
      <c r="AN1104" s="447">
        <v>0</v>
      </c>
      <c r="AO1104" s="451">
        <v>0</v>
      </c>
      <c r="AP1104" s="451">
        <v>0</v>
      </c>
      <c r="AQ1104" s="451">
        <v>0</v>
      </c>
      <c r="AR1104" s="451">
        <v>0</v>
      </c>
      <c r="AS1104" s="451">
        <v>0</v>
      </c>
      <c r="AT1104" s="451">
        <v>0</v>
      </c>
      <c r="AU1104" s="451">
        <v>0</v>
      </c>
      <c r="AV1104" s="451">
        <v>0</v>
      </c>
      <c r="AW1104" s="451">
        <v>0</v>
      </c>
      <c r="AX1104" s="451">
        <v>0</v>
      </c>
      <c r="AY1104" s="447">
        <v>0</v>
      </c>
      <c r="AZ1104" s="451">
        <v>0</v>
      </c>
      <c r="BA1104" s="428">
        <v>0</v>
      </c>
      <c r="BK1104" s="435">
        <v>3</v>
      </c>
      <c r="BL1104" s="435">
        <v>2</v>
      </c>
      <c r="BR1104" s="442">
        <v>2</v>
      </c>
    </row>
    <row r="1105" spans="1:70" ht="12.75" customHeight="1">
      <c r="A1105" s="467">
        <v>39990</v>
      </c>
      <c r="B1105" s="367">
        <v>6</v>
      </c>
      <c r="C1105" s="367">
        <v>11</v>
      </c>
      <c r="D1105" s="367">
        <v>21</v>
      </c>
      <c r="E1105" s="367">
        <v>30</v>
      </c>
      <c r="F1105" s="367">
        <v>39</v>
      </c>
      <c r="G1105" s="368">
        <v>0</v>
      </c>
      <c r="H1105" s="368">
        <v>8</v>
      </c>
      <c r="I1105" s="500">
        <v>2</v>
      </c>
      <c r="R1105" s="419">
        <v>4</v>
      </c>
      <c r="S1105" s="421">
        <v>0</v>
      </c>
      <c r="T1105" s="422">
        <v>0</v>
      </c>
      <c r="U1105" s="453">
        <v>1</v>
      </c>
      <c r="V1105" s="458">
        <v>0</v>
      </c>
      <c r="W1105" s="456">
        <v>1</v>
      </c>
      <c r="X1105" s="422">
        <v>1</v>
      </c>
      <c r="Y1105" s="453">
        <v>1</v>
      </c>
      <c r="Z1105" s="458">
        <v>0</v>
      </c>
      <c r="AA1105" s="456">
        <v>0</v>
      </c>
      <c r="AB1105" s="422">
        <v>0</v>
      </c>
      <c r="AC1105" s="453">
        <v>0</v>
      </c>
      <c r="AD1105" s="458">
        <v>0</v>
      </c>
      <c r="AE1105" s="456">
        <v>0</v>
      </c>
      <c r="AF1105" s="422">
        <v>1</v>
      </c>
      <c r="AG1105" s="453">
        <v>0</v>
      </c>
      <c r="AH1105" s="458">
        <v>0</v>
      </c>
      <c r="AI1105" s="456">
        <v>1</v>
      </c>
      <c r="AJ1105" s="422">
        <v>1</v>
      </c>
      <c r="AK1105" s="453">
        <v>1</v>
      </c>
      <c r="AL1105" s="444">
        <v>0</v>
      </c>
      <c r="AM1105" s="449">
        <v>0</v>
      </c>
      <c r="AN1105" s="447">
        <v>0</v>
      </c>
      <c r="AO1105" s="451">
        <v>0</v>
      </c>
      <c r="AP1105" s="451">
        <v>0</v>
      </c>
      <c r="AQ1105" s="451">
        <v>0</v>
      </c>
      <c r="AR1105" s="451">
        <v>0</v>
      </c>
      <c r="AS1105" s="451">
        <v>0</v>
      </c>
      <c r="AT1105" s="451">
        <v>0</v>
      </c>
      <c r="AU1105" s="451">
        <v>0</v>
      </c>
      <c r="AV1105" s="451">
        <v>0</v>
      </c>
      <c r="AW1105" s="451">
        <v>0</v>
      </c>
      <c r="AX1105" s="451">
        <v>0</v>
      </c>
      <c r="AY1105" s="447">
        <v>0</v>
      </c>
      <c r="AZ1105" s="451">
        <v>0</v>
      </c>
      <c r="BA1105" s="428">
        <v>0</v>
      </c>
      <c r="BH1105" s="434">
        <v>1</v>
      </c>
      <c r="BJ1105" s="435">
        <v>1</v>
      </c>
      <c r="BP1105" s="435">
        <v>2</v>
      </c>
      <c r="BQ1105" s="436">
        <v>1</v>
      </c>
      <c r="BR1105" s="442">
        <v>4</v>
      </c>
    </row>
    <row r="1106" spans="1:70" ht="12.75" customHeight="1">
      <c r="A1106" s="467">
        <v>39983</v>
      </c>
      <c r="B1106" s="367">
        <v>4</v>
      </c>
      <c r="C1106" s="367">
        <v>16</v>
      </c>
      <c r="D1106" s="367">
        <v>17</v>
      </c>
      <c r="E1106" s="367">
        <v>20</v>
      </c>
      <c r="F1106" s="367">
        <v>29</v>
      </c>
      <c r="G1106" s="368">
        <v>0</v>
      </c>
      <c r="H1106" s="368">
        <v>7</v>
      </c>
      <c r="I1106" s="500">
        <v>5</v>
      </c>
      <c r="R1106" s="419">
        <v>3</v>
      </c>
      <c r="S1106" s="421">
        <v>1</v>
      </c>
      <c r="T1106" s="422">
        <v>0</v>
      </c>
      <c r="U1106" s="453">
        <v>0</v>
      </c>
      <c r="V1106" s="458">
        <v>1</v>
      </c>
      <c r="W1106" s="456">
        <v>0</v>
      </c>
      <c r="X1106" s="422">
        <v>0</v>
      </c>
      <c r="Y1106" s="453">
        <v>1</v>
      </c>
      <c r="Z1106" s="458">
        <v>0</v>
      </c>
      <c r="AA1106" s="456">
        <v>1</v>
      </c>
      <c r="AB1106" s="422">
        <v>1</v>
      </c>
      <c r="AC1106" s="453">
        <v>2</v>
      </c>
      <c r="AD1106" s="458">
        <v>0</v>
      </c>
      <c r="AE1106" s="456">
        <v>0</v>
      </c>
      <c r="AF1106" s="422">
        <v>1</v>
      </c>
      <c r="AG1106" s="453">
        <v>1</v>
      </c>
      <c r="AH1106" s="458">
        <v>1</v>
      </c>
      <c r="AI1106" s="456">
        <v>1</v>
      </c>
      <c r="AJ1106" s="422">
        <v>1</v>
      </c>
      <c r="AK1106" s="453">
        <v>1</v>
      </c>
      <c r="AL1106" s="444">
        <v>0</v>
      </c>
      <c r="AM1106" s="449">
        <v>0</v>
      </c>
      <c r="AN1106" s="447">
        <v>0</v>
      </c>
      <c r="AO1106" s="451">
        <v>1</v>
      </c>
      <c r="AP1106" s="451">
        <v>0</v>
      </c>
      <c r="AQ1106" s="451">
        <v>0</v>
      </c>
      <c r="AR1106" s="451">
        <v>0</v>
      </c>
      <c r="AS1106" s="451">
        <v>0</v>
      </c>
      <c r="AT1106" s="451">
        <v>0</v>
      </c>
      <c r="AU1106" s="451">
        <v>0</v>
      </c>
      <c r="AV1106" s="451">
        <v>0</v>
      </c>
      <c r="AW1106" s="451">
        <v>0</v>
      </c>
      <c r="AX1106" s="451">
        <v>0</v>
      </c>
      <c r="AY1106" s="447">
        <v>0</v>
      </c>
      <c r="AZ1106" s="451">
        <v>0</v>
      </c>
      <c r="BA1106" s="428">
        <v>0</v>
      </c>
      <c r="BI1106" s="435">
        <v>1</v>
      </c>
      <c r="BK1106" s="435">
        <v>1</v>
      </c>
      <c r="BL1106" s="435">
        <v>2</v>
      </c>
      <c r="BQ1106" s="436">
        <v>1</v>
      </c>
      <c r="BR1106" s="442">
        <v>4</v>
      </c>
    </row>
    <row r="1107" spans="1:70" ht="12.75" customHeight="1">
      <c r="A1107" s="467">
        <v>39976</v>
      </c>
      <c r="B1107" s="367">
        <v>6</v>
      </c>
      <c r="C1107" s="367">
        <v>14</v>
      </c>
      <c r="D1107" s="367">
        <v>16</v>
      </c>
      <c r="E1107" s="367">
        <v>34</v>
      </c>
      <c r="F1107" s="367">
        <v>50</v>
      </c>
      <c r="G1107" s="368">
        <v>0</v>
      </c>
      <c r="H1107" s="368">
        <v>6</v>
      </c>
      <c r="I1107" s="500">
        <v>4</v>
      </c>
      <c r="R1107" s="419">
        <v>3</v>
      </c>
      <c r="S1107" s="421">
        <v>0</v>
      </c>
      <c r="T1107" s="422">
        <v>0</v>
      </c>
      <c r="U1107" s="453">
        <v>0</v>
      </c>
      <c r="V1107" s="458">
        <v>1</v>
      </c>
      <c r="W1107" s="456">
        <v>1</v>
      </c>
      <c r="X1107" s="422">
        <v>1</v>
      </c>
      <c r="Y1107" s="453">
        <v>0</v>
      </c>
      <c r="Z1107" s="458">
        <v>0</v>
      </c>
      <c r="AA1107" s="456">
        <v>0</v>
      </c>
      <c r="AB1107" s="422">
        <v>0</v>
      </c>
      <c r="AC1107" s="453">
        <v>0</v>
      </c>
      <c r="AD1107" s="458">
        <v>0</v>
      </c>
      <c r="AE1107" s="456">
        <v>1</v>
      </c>
      <c r="AF1107" s="422">
        <v>0</v>
      </c>
      <c r="AG1107" s="453">
        <v>0</v>
      </c>
      <c r="AH1107" s="458">
        <v>0</v>
      </c>
      <c r="AI1107" s="456">
        <v>2</v>
      </c>
      <c r="AJ1107" s="422">
        <v>1</v>
      </c>
      <c r="AK1107" s="453">
        <v>0</v>
      </c>
      <c r="AL1107" s="444">
        <v>0</v>
      </c>
      <c r="AM1107" s="449">
        <v>0</v>
      </c>
      <c r="AN1107" s="447">
        <v>0</v>
      </c>
      <c r="AO1107" s="451">
        <v>0</v>
      </c>
      <c r="AP1107" s="451">
        <v>1</v>
      </c>
      <c r="AQ1107" s="451">
        <v>0</v>
      </c>
      <c r="AR1107" s="451">
        <v>0</v>
      </c>
      <c r="AS1107" s="451">
        <v>0</v>
      </c>
      <c r="AT1107" s="451">
        <v>0</v>
      </c>
      <c r="AU1107" s="451">
        <v>0</v>
      </c>
      <c r="AV1107" s="451">
        <v>0</v>
      </c>
      <c r="AW1107" s="451">
        <v>0</v>
      </c>
      <c r="AX1107" s="451">
        <v>0</v>
      </c>
      <c r="AY1107" s="447">
        <v>0</v>
      </c>
      <c r="AZ1107" s="451">
        <v>0</v>
      </c>
      <c r="BA1107" s="428">
        <v>0</v>
      </c>
      <c r="BI1107" s="435">
        <v>1</v>
      </c>
      <c r="BM1107" s="435">
        <v>1</v>
      </c>
      <c r="BO1107" s="435">
        <v>1</v>
      </c>
      <c r="BP1107" s="435">
        <v>1</v>
      </c>
      <c r="BQ1107" s="436">
        <v>1</v>
      </c>
      <c r="BR1107" s="442">
        <v>5</v>
      </c>
    </row>
    <row r="1108" spans="1:70" ht="12.75" customHeight="1">
      <c r="A1108" s="467">
        <v>39969</v>
      </c>
      <c r="B1108" s="367">
        <v>11</v>
      </c>
      <c r="C1108" s="367">
        <v>19</v>
      </c>
      <c r="D1108" s="367">
        <v>26</v>
      </c>
      <c r="E1108" s="367">
        <v>35</v>
      </c>
      <c r="F1108" s="367">
        <v>40</v>
      </c>
      <c r="G1108" s="368">
        <v>0</v>
      </c>
      <c r="H1108" s="368">
        <v>2</v>
      </c>
      <c r="I1108" s="500">
        <v>5</v>
      </c>
      <c r="R1108" s="419">
        <v>2</v>
      </c>
      <c r="S1108" s="421">
        <v>0</v>
      </c>
      <c r="T1108" s="422">
        <v>0</v>
      </c>
      <c r="U1108" s="453">
        <v>0</v>
      </c>
      <c r="V1108" s="458">
        <v>0</v>
      </c>
      <c r="W1108" s="456">
        <v>1</v>
      </c>
      <c r="X1108" s="422">
        <v>1</v>
      </c>
      <c r="Y1108" s="453">
        <v>0</v>
      </c>
      <c r="Z1108" s="458">
        <v>0</v>
      </c>
      <c r="AA1108" s="456">
        <v>1</v>
      </c>
      <c r="AB1108" s="422">
        <v>1</v>
      </c>
      <c r="AC1108" s="453">
        <v>0</v>
      </c>
      <c r="AD1108" s="458">
        <v>1</v>
      </c>
      <c r="AE1108" s="456">
        <v>0</v>
      </c>
      <c r="AF1108" s="422">
        <v>1</v>
      </c>
      <c r="AG1108" s="453">
        <v>0</v>
      </c>
      <c r="AH1108" s="458">
        <v>1</v>
      </c>
      <c r="AI1108" s="456">
        <v>0</v>
      </c>
      <c r="AJ1108" s="422">
        <v>0</v>
      </c>
      <c r="AK1108" s="453">
        <v>0</v>
      </c>
      <c r="AL1108" s="444">
        <v>0</v>
      </c>
      <c r="AM1108" s="449">
        <v>0</v>
      </c>
      <c r="AN1108" s="447">
        <v>0</v>
      </c>
      <c r="AO1108" s="451">
        <v>0</v>
      </c>
      <c r="AP1108" s="451">
        <v>0</v>
      </c>
      <c r="AQ1108" s="451">
        <v>0</v>
      </c>
      <c r="AR1108" s="451">
        <v>0</v>
      </c>
      <c r="AS1108" s="451">
        <v>0</v>
      </c>
      <c r="AT1108" s="451">
        <v>0</v>
      </c>
      <c r="AU1108" s="451">
        <v>0</v>
      </c>
      <c r="AV1108" s="451">
        <v>0</v>
      </c>
      <c r="AW1108" s="451">
        <v>0</v>
      </c>
      <c r="AX1108" s="451">
        <v>0</v>
      </c>
      <c r="AY1108" s="447">
        <v>0</v>
      </c>
      <c r="AZ1108" s="451">
        <v>0</v>
      </c>
      <c r="BA1108" s="428">
        <v>0</v>
      </c>
      <c r="BI1108" s="435">
        <v>2</v>
      </c>
      <c r="BL1108" s="435">
        <v>3</v>
      </c>
      <c r="BR1108" s="442">
        <v>2</v>
      </c>
    </row>
    <row r="1109" spans="1:70" ht="12.75" customHeight="1">
      <c r="A1109" s="467">
        <v>39962</v>
      </c>
      <c r="B1109" s="367">
        <v>2</v>
      </c>
      <c r="C1109" s="367">
        <v>5</v>
      </c>
      <c r="D1109" s="367">
        <v>30</v>
      </c>
      <c r="E1109" s="367">
        <v>37</v>
      </c>
      <c r="F1109" s="367">
        <v>47</v>
      </c>
      <c r="G1109" s="368">
        <v>0</v>
      </c>
      <c r="H1109" s="368">
        <v>6</v>
      </c>
      <c r="I1109" s="500">
        <v>3</v>
      </c>
      <c r="R1109" s="419">
        <v>4</v>
      </c>
      <c r="S1109" s="421">
        <v>0</v>
      </c>
      <c r="T1109" s="422">
        <v>1</v>
      </c>
      <c r="U1109" s="453">
        <v>0</v>
      </c>
      <c r="V1109" s="458">
        <v>0</v>
      </c>
      <c r="W1109" s="456">
        <v>0</v>
      </c>
      <c r="X1109" s="422">
        <v>0</v>
      </c>
      <c r="Y1109" s="453">
        <v>2</v>
      </c>
      <c r="Z1109" s="458">
        <v>1</v>
      </c>
      <c r="AA1109" s="456">
        <v>0</v>
      </c>
      <c r="AB1109" s="422">
        <v>0</v>
      </c>
      <c r="AC1109" s="453">
        <v>1</v>
      </c>
      <c r="AD1109" s="458">
        <v>0</v>
      </c>
      <c r="AE1109" s="456">
        <v>1</v>
      </c>
      <c r="AF1109" s="422">
        <v>0</v>
      </c>
      <c r="AG1109" s="453">
        <v>1</v>
      </c>
      <c r="AH1109" s="458">
        <v>0</v>
      </c>
      <c r="AI1109" s="456">
        <v>0</v>
      </c>
      <c r="AJ1109" s="422">
        <v>1</v>
      </c>
      <c r="AK1109" s="453">
        <v>0</v>
      </c>
      <c r="AL1109" s="444">
        <v>1</v>
      </c>
      <c r="AM1109" s="449">
        <v>0</v>
      </c>
      <c r="AN1109" s="447">
        <v>0</v>
      </c>
      <c r="AO1109" s="451">
        <v>0</v>
      </c>
      <c r="AP1109" s="451">
        <v>1</v>
      </c>
      <c r="AQ1109" s="451">
        <v>0</v>
      </c>
      <c r="AR1109" s="451">
        <v>0</v>
      </c>
      <c r="AS1109" s="451">
        <v>0</v>
      </c>
      <c r="AT1109" s="451">
        <v>0</v>
      </c>
      <c r="AU1109" s="451">
        <v>0</v>
      </c>
      <c r="AV1109" s="451">
        <v>0</v>
      </c>
      <c r="AW1109" s="451">
        <v>0</v>
      </c>
      <c r="AX1109" s="451">
        <v>0</v>
      </c>
      <c r="AY1109" s="447">
        <v>0</v>
      </c>
      <c r="AZ1109" s="451">
        <v>0</v>
      </c>
      <c r="BA1109" s="428">
        <v>0</v>
      </c>
      <c r="BI1109" s="435">
        <v>1</v>
      </c>
      <c r="BL1109" s="435">
        <v>2</v>
      </c>
      <c r="BO1109" s="435">
        <v>2</v>
      </c>
      <c r="BR1109" s="442">
        <v>3</v>
      </c>
    </row>
    <row r="1110" spans="1:70" ht="12.75" customHeight="1">
      <c r="A1110" s="467">
        <v>39955</v>
      </c>
      <c r="B1110" s="367">
        <v>4</v>
      </c>
      <c r="C1110" s="367">
        <v>13</v>
      </c>
      <c r="D1110" s="367">
        <v>14</v>
      </c>
      <c r="E1110" s="367">
        <v>33</v>
      </c>
      <c r="F1110" s="367">
        <v>43</v>
      </c>
      <c r="G1110" s="368">
        <v>0</v>
      </c>
      <c r="H1110" s="368">
        <v>6</v>
      </c>
      <c r="I1110" s="500">
        <v>1</v>
      </c>
      <c r="R1110" s="419">
        <v>5</v>
      </c>
      <c r="S1110" s="421">
        <v>0</v>
      </c>
      <c r="T1110" s="422">
        <v>0</v>
      </c>
      <c r="U1110" s="453">
        <v>1</v>
      </c>
      <c r="V1110" s="458">
        <v>0</v>
      </c>
      <c r="W1110" s="456">
        <v>0</v>
      </c>
      <c r="X1110" s="422">
        <v>0</v>
      </c>
      <c r="Y1110" s="453">
        <v>2</v>
      </c>
      <c r="Z1110" s="458">
        <v>0</v>
      </c>
      <c r="AA1110" s="456">
        <v>1</v>
      </c>
      <c r="AB1110" s="422">
        <v>1</v>
      </c>
      <c r="AC1110" s="453">
        <v>1</v>
      </c>
      <c r="AD1110" s="458">
        <v>0</v>
      </c>
      <c r="AE1110" s="456">
        <v>0</v>
      </c>
      <c r="AF1110" s="422">
        <v>1</v>
      </c>
      <c r="AG1110" s="453">
        <v>1</v>
      </c>
      <c r="AH1110" s="458">
        <v>1</v>
      </c>
      <c r="AI1110" s="456">
        <v>0</v>
      </c>
      <c r="AJ1110" s="422">
        <v>1</v>
      </c>
      <c r="AK1110" s="453">
        <v>0</v>
      </c>
      <c r="AL1110" s="444">
        <v>1</v>
      </c>
      <c r="AM1110" s="449">
        <v>0</v>
      </c>
      <c r="AN1110" s="447">
        <v>0</v>
      </c>
      <c r="AO1110" s="451">
        <v>1</v>
      </c>
      <c r="AP1110" s="451">
        <v>0</v>
      </c>
      <c r="AQ1110" s="451">
        <v>0</v>
      </c>
      <c r="AR1110" s="451">
        <v>0</v>
      </c>
      <c r="AS1110" s="451">
        <v>0</v>
      </c>
      <c r="AT1110" s="451">
        <v>0</v>
      </c>
      <c r="AU1110" s="451">
        <v>0</v>
      </c>
      <c r="AV1110" s="451">
        <v>0</v>
      </c>
      <c r="AW1110" s="451">
        <v>0</v>
      </c>
      <c r="AX1110" s="451">
        <v>0</v>
      </c>
      <c r="AY1110" s="447">
        <v>0</v>
      </c>
      <c r="AZ1110" s="451">
        <v>0</v>
      </c>
      <c r="BA1110" s="428">
        <v>0</v>
      </c>
      <c r="BL1110" s="435">
        <v>1</v>
      </c>
      <c r="BN1110" s="435">
        <v>2</v>
      </c>
      <c r="BO1110" s="435">
        <v>1</v>
      </c>
      <c r="BQ1110" s="436">
        <v>1</v>
      </c>
      <c r="BR1110" s="442">
        <v>4</v>
      </c>
    </row>
    <row r="1111" spans="1:70" ht="12.75" customHeight="1">
      <c r="A1111" s="467">
        <v>39948</v>
      </c>
      <c r="B1111" s="367">
        <v>8</v>
      </c>
      <c r="C1111" s="367">
        <v>18</v>
      </c>
      <c r="D1111" s="367">
        <v>19</v>
      </c>
      <c r="E1111" s="367">
        <v>20</v>
      </c>
      <c r="F1111" s="367">
        <v>42</v>
      </c>
      <c r="G1111" s="368">
        <v>0</v>
      </c>
      <c r="H1111" s="368">
        <v>5</v>
      </c>
      <c r="I1111" s="500">
        <v>9</v>
      </c>
      <c r="R1111" s="419">
        <v>2</v>
      </c>
      <c r="S1111" s="421">
        <v>0</v>
      </c>
      <c r="T1111" s="422">
        <v>1</v>
      </c>
      <c r="U1111" s="453">
        <v>1</v>
      </c>
      <c r="V1111" s="458">
        <v>1</v>
      </c>
      <c r="W1111" s="456">
        <v>0</v>
      </c>
      <c r="X1111" s="422">
        <v>1</v>
      </c>
      <c r="Y1111" s="453">
        <v>0</v>
      </c>
      <c r="Z1111" s="458">
        <v>1</v>
      </c>
      <c r="AA1111" s="456">
        <v>0</v>
      </c>
      <c r="AB1111" s="422">
        <v>0</v>
      </c>
      <c r="AC1111" s="453">
        <v>1</v>
      </c>
      <c r="AD1111" s="458">
        <v>1</v>
      </c>
      <c r="AE1111" s="456">
        <v>1</v>
      </c>
      <c r="AF1111" s="422">
        <v>0</v>
      </c>
      <c r="AG1111" s="453">
        <v>0</v>
      </c>
      <c r="AH1111" s="458">
        <v>0</v>
      </c>
      <c r="AI1111" s="456">
        <v>1</v>
      </c>
      <c r="AJ1111" s="422">
        <v>0</v>
      </c>
      <c r="AK1111" s="453">
        <v>1</v>
      </c>
      <c r="AL1111" s="444">
        <v>1</v>
      </c>
      <c r="AM1111" s="449">
        <v>0</v>
      </c>
      <c r="AN1111" s="447">
        <v>0</v>
      </c>
      <c r="AO1111" s="451">
        <v>0</v>
      </c>
      <c r="AP1111" s="451">
        <v>0</v>
      </c>
      <c r="AQ1111" s="451">
        <v>0</v>
      </c>
      <c r="AR1111" s="451">
        <v>0</v>
      </c>
      <c r="AS1111" s="451">
        <v>0</v>
      </c>
      <c r="AT1111" s="451">
        <v>0</v>
      </c>
      <c r="AU1111" s="451">
        <v>0</v>
      </c>
      <c r="AV1111" s="451">
        <v>0</v>
      </c>
      <c r="AW1111" s="451">
        <v>0</v>
      </c>
      <c r="AX1111" s="451">
        <v>0</v>
      </c>
      <c r="AY1111" s="447">
        <v>0</v>
      </c>
      <c r="AZ1111" s="451">
        <v>0</v>
      </c>
      <c r="BA1111" s="428">
        <v>0</v>
      </c>
      <c r="BH1111" s="434">
        <v>1</v>
      </c>
      <c r="BJ1111" s="435">
        <v>2</v>
      </c>
      <c r="BL1111" s="435">
        <v>1</v>
      </c>
      <c r="BN1111" s="435">
        <v>1</v>
      </c>
      <c r="BR1111" s="442">
        <v>4</v>
      </c>
    </row>
    <row r="1112" spans="1:70" ht="12.75" customHeight="1">
      <c r="A1112" s="467">
        <v>39941</v>
      </c>
      <c r="B1112" s="367">
        <v>4</v>
      </c>
      <c r="C1112" s="367">
        <v>23</v>
      </c>
      <c r="D1112" s="367">
        <v>24</v>
      </c>
      <c r="E1112" s="367">
        <v>29</v>
      </c>
      <c r="F1112" s="367">
        <v>31</v>
      </c>
      <c r="G1112" s="368">
        <v>0</v>
      </c>
      <c r="H1112" s="368">
        <v>9</v>
      </c>
      <c r="I1112" s="500">
        <v>8</v>
      </c>
      <c r="R1112" s="419">
        <v>3</v>
      </c>
      <c r="S1112" s="421">
        <v>1</v>
      </c>
      <c r="T1112" s="422">
        <v>0</v>
      </c>
      <c r="U1112" s="453">
        <v>2</v>
      </c>
      <c r="V1112" s="458">
        <v>1</v>
      </c>
      <c r="W1112" s="456">
        <v>1</v>
      </c>
      <c r="X1112" s="422">
        <v>0</v>
      </c>
      <c r="Y1112" s="453">
        <v>0</v>
      </c>
      <c r="Z1112" s="458">
        <v>0</v>
      </c>
      <c r="AA1112" s="456">
        <v>1</v>
      </c>
      <c r="AB1112" s="422">
        <v>1</v>
      </c>
      <c r="AC1112" s="453">
        <v>0</v>
      </c>
      <c r="AD1112" s="458">
        <v>0</v>
      </c>
      <c r="AE1112" s="456">
        <v>2</v>
      </c>
      <c r="AF1112" s="422">
        <v>0</v>
      </c>
      <c r="AG1112" s="453">
        <v>1</v>
      </c>
      <c r="AH1112" s="458">
        <v>0</v>
      </c>
      <c r="AI1112" s="456">
        <v>0</v>
      </c>
      <c r="AJ1112" s="422">
        <v>0</v>
      </c>
      <c r="AK1112" s="453">
        <v>0</v>
      </c>
      <c r="AL1112" s="444">
        <v>1</v>
      </c>
      <c r="AM1112" s="449">
        <v>0</v>
      </c>
      <c r="AN1112" s="447">
        <v>0</v>
      </c>
      <c r="AO1112" s="451">
        <v>1</v>
      </c>
      <c r="AP1112" s="451">
        <v>1</v>
      </c>
      <c r="AQ1112" s="451">
        <v>0</v>
      </c>
      <c r="AR1112" s="451">
        <v>0</v>
      </c>
      <c r="AS1112" s="451">
        <v>0</v>
      </c>
      <c r="AT1112" s="451">
        <v>0</v>
      </c>
      <c r="AU1112" s="451">
        <v>0</v>
      </c>
      <c r="AV1112" s="451">
        <v>0</v>
      </c>
      <c r="AW1112" s="451">
        <v>0</v>
      </c>
      <c r="AX1112" s="451">
        <v>0</v>
      </c>
      <c r="AY1112" s="447">
        <v>0</v>
      </c>
      <c r="AZ1112" s="451">
        <v>0</v>
      </c>
      <c r="BA1112" s="428">
        <v>0</v>
      </c>
      <c r="BJ1112" s="435">
        <v>1</v>
      </c>
      <c r="BK1112" s="435">
        <v>1</v>
      </c>
      <c r="BM1112" s="435">
        <v>1</v>
      </c>
      <c r="BN1112" s="435">
        <v>1</v>
      </c>
      <c r="BP1112" s="435">
        <v>1</v>
      </c>
      <c r="BR1112" s="442">
        <v>5</v>
      </c>
    </row>
    <row r="1113" spans="1:70" ht="12.75" customHeight="1">
      <c r="A1113" s="467">
        <v>39934</v>
      </c>
      <c r="B1113" s="367">
        <v>5</v>
      </c>
      <c r="C1113" s="367">
        <v>19</v>
      </c>
      <c r="D1113" s="367">
        <v>31</v>
      </c>
      <c r="E1113" s="367">
        <v>38</v>
      </c>
      <c r="F1113" s="367">
        <v>47</v>
      </c>
      <c r="G1113" s="368">
        <v>0</v>
      </c>
      <c r="H1113" s="368">
        <v>3</v>
      </c>
      <c r="I1113" s="500">
        <v>5</v>
      </c>
      <c r="R1113" s="419">
        <v>3</v>
      </c>
      <c r="S1113" s="421">
        <v>0</v>
      </c>
      <c r="T1113" s="422">
        <v>1</v>
      </c>
      <c r="U1113" s="453">
        <v>1</v>
      </c>
      <c r="V1113" s="458">
        <v>1</v>
      </c>
      <c r="W1113" s="456">
        <v>0</v>
      </c>
      <c r="X1113" s="422">
        <v>0</v>
      </c>
      <c r="Y1113" s="453">
        <v>0</v>
      </c>
      <c r="Z1113" s="458">
        <v>0</v>
      </c>
      <c r="AA1113" s="456">
        <v>1</v>
      </c>
      <c r="AB1113" s="422">
        <v>0</v>
      </c>
      <c r="AC1113" s="453">
        <v>1</v>
      </c>
      <c r="AD1113" s="458">
        <v>0</v>
      </c>
      <c r="AE1113" s="456">
        <v>0</v>
      </c>
      <c r="AF1113" s="422">
        <v>0</v>
      </c>
      <c r="AG1113" s="453">
        <v>1</v>
      </c>
      <c r="AH1113" s="458">
        <v>1</v>
      </c>
      <c r="AI1113" s="456">
        <v>1</v>
      </c>
      <c r="AJ1113" s="422">
        <v>0</v>
      </c>
      <c r="AK1113" s="453">
        <v>0</v>
      </c>
      <c r="AL1113" s="444">
        <v>0</v>
      </c>
      <c r="AM1113" s="449">
        <v>0</v>
      </c>
      <c r="AN1113" s="447">
        <v>0</v>
      </c>
      <c r="AO1113" s="451">
        <v>0</v>
      </c>
      <c r="AP1113" s="451">
        <v>0</v>
      </c>
      <c r="AQ1113" s="451">
        <v>0</v>
      </c>
      <c r="AR1113" s="451">
        <v>0</v>
      </c>
      <c r="AS1113" s="451">
        <v>0</v>
      </c>
      <c r="AT1113" s="451">
        <v>0</v>
      </c>
      <c r="AU1113" s="451">
        <v>0</v>
      </c>
      <c r="AV1113" s="451">
        <v>0</v>
      </c>
      <c r="AW1113" s="451">
        <v>0</v>
      </c>
      <c r="AX1113" s="451">
        <v>0</v>
      </c>
      <c r="AY1113" s="447">
        <v>0</v>
      </c>
      <c r="AZ1113" s="451">
        <v>0</v>
      </c>
      <c r="BA1113" s="428">
        <v>0</v>
      </c>
      <c r="BI1113" s="435">
        <v>1</v>
      </c>
      <c r="BJ1113" s="435">
        <v>1</v>
      </c>
      <c r="BK1113" s="435">
        <v>1</v>
      </c>
      <c r="BM1113" s="435">
        <v>1</v>
      </c>
      <c r="BN1113" s="435">
        <v>1</v>
      </c>
      <c r="BR1113" s="442">
        <v>5</v>
      </c>
    </row>
    <row r="1114" spans="1:70" ht="12.75" customHeight="1">
      <c r="A1114" s="467">
        <v>39927</v>
      </c>
      <c r="B1114" s="367">
        <v>4</v>
      </c>
      <c r="C1114" s="367">
        <v>14</v>
      </c>
      <c r="D1114" s="367">
        <v>21</v>
      </c>
      <c r="E1114" s="367">
        <v>24</v>
      </c>
      <c r="F1114" s="367">
        <v>41</v>
      </c>
      <c r="G1114" s="368">
        <v>0</v>
      </c>
      <c r="H1114" s="368">
        <v>5</v>
      </c>
      <c r="I1114" s="500">
        <v>8</v>
      </c>
      <c r="R1114" s="419">
        <v>4</v>
      </c>
      <c r="S1114" s="421">
        <v>2</v>
      </c>
      <c r="T1114" s="422">
        <v>1</v>
      </c>
      <c r="U1114" s="453">
        <v>1</v>
      </c>
      <c r="V1114" s="458">
        <v>0</v>
      </c>
      <c r="W1114" s="456">
        <v>1</v>
      </c>
      <c r="X1114" s="422">
        <v>0</v>
      </c>
      <c r="Y1114" s="453">
        <v>0</v>
      </c>
      <c r="Z1114" s="458">
        <v>0</v>
      </c>
      <c r="AA1114" s="456">
        <v>0</v>
      </c>
      <c r="AB1114" s="422">
        <v>0</v>
      </c>
      <c r="AC1114" s="453">
        <v>1</v>
      </c>
      <c r="AD1114" s="458">
        <v>0</v>
      </c>
      <c r="AE1114" s="456">
        <v>0</v>
      </c>
      <c r="AF1114" s="422">
        <v>1</v>
      </c>
      <c r="AG1114" s="453">
        <v>0</v>
      </c>
      <c r="AH1114" s="458">
        <v>0</v>
      </c>
      <c r="AI1114" s="456">
        <v>1</v>
      </c>
      <c r="AJ1114" s="422">
        <v>0</v>
      </c>
      <c r="AK1114" s="453">
        <v>0</v>
      </c>
      <c r="AL1114" s="444">
        <v>0</v>
      </c>
      <c r="AM1114" s="449">
        <v>0</v>
      </c>
      <c r="AN1114" s="447">
        <v>0</v>
      </c>
      <c r="AO1114" s="451">
        <v>0</v>
      </c>
      <c r="AP1114" s="451">
        <v>1</v>
      </c>
      <c r="AQ1114" s="451">
        <v>0</v>
      </c>
      <c r="AR1114" s="451">
        <v>0</v>
      </c>
      <c r="AS1114" s="451">
        <v>0</v>
      </c>
      <c r="AT1114" s="451">
        <v>0</v>
      </c>
      <c r="AU1114" s="451">
        <v>0</v>
      </c>
      <c r="AV1114" s="451">
        <v>0</v>
      </c>
      <c r="AW1114" s="451">
        <v>0</v>
      </c>
      <c r="AX1114" s="451">
        <v>0</v>
      </c>
      <c r="AY1114" s="447">
        <v>0</v>
      </c>
      <c r="AZ1114" s="451">
        <v>0</v>
      </c>
      <c r="BA1114" s="428">
        <v>0</v>
      </c>
      <c r="BJ1114" s="435">
        <v>2</v>
      </c>
      <c r="BL1114" s="435">
        <v>1</v>
      </c>
      <c r="BN1114" s="435">
        <v>2</v>
      </c>
      <c r="BR1114" s="442">
        <v>3</v>
      </c>
    </row>
    <row r="1115" spans="1:70" ht="12.75" customHeight="1">
      <c r="A1115" s="467">
        <v>39920</v>
      </c>
      <c r="B1115" s="367">
        <v>4</v>
      </c>
      <c r="C1115" s="367">
        <v>7</v>
      </c>
      <c r="D1115" s="367">
        <v>21</v>
      </c>
      <c r="E1115" s="367">
        <v>44</v>
      </c>
      <c r="F1115" s="367">
        <v>47</v>
      </c>
      <c r="G1115" s="368">
        <v>0</v>
      </c>
      <c r="H1115" s="368">
        <v>1</v>
      </c>
      <c r="I1115" s="500">
        <v>5</v>
      </c>
      <c r="R1115" s="419">
        <v>3</v>
      </c>
      <c r="S1115" s="421">
        <v>0</v>
      </c>
      <c r="T1115" s="422">
        <v>0</v>
      </c>
      <c r="U1115" s="453">
        <v>0</v>
      </c>
      <c r="V1115" s="458">
        <v>1</v>
      </c>
      <c r="W1115" s="456">
        <v>0</v>
      </c>
      <c r="X1115" s="422">
        <v>0</v>
      </c>
      <c r="Y1115" s="453">
        <v>0</v>
      </c>
      <c r="Z1115" s="458">
        <v>0</v>
      </c>
      <c r="AA1115" s="456">
        <v>0</v>
      </c>
      <c r="AB1115" s="422">
        <v>1</v>
      </c>
      <c r="AC1115" s="453">
        <v>0</v>
      </c>
      <c r="AD1115" s="458">
        <v>1</v>
      </c>
      <c r="AE1115" s="456">
        <v>1</v>
      </c>
      <c r="AF1115" s="422">
        <v>0</v>
      </c>
      <c r="AG1115" s="453">
        <v>0</v>
      </c>
      <c r="AH1115" s="458">
        <v>1</v>
      </c>
      <c r="AI1115" s="456">
        <v>0</v>
      </c>
      <c r="AJ1115" s="422">
        <v>1</v>
      </c>
      <c r="AK1115" s="453">
        <v>0</v>
      </c>
      <c r="AL1115" s="444">
        <v>1</v>
      </c>
      <c r="AM1115" s="449">
        <v>0</v>
      </c>
      <c r="AN1115" s="447">
        <v>0</v>
      </c>
      <c r="AO1115" s="451">
        <v>0</v>
      </c>
      <c r="AP1115" s="451">
        <v>0</v>
      </c>
      <c r="AQ1115" s="451">
        <v>0</v>
      </c>
      <c r="AR1115" s="451">
        <v>0</v>
      </c>
      <c r="AS1115" s="451">
        <v>0</v>
      </c>
      <c r="AT1115" s="451">
        <v>0</v>
      </c>
      <c r="AU1115" s="451">
        <v>0</v>
      </c>
      <c r="AV1115" s="451">
        <v>0</v>
      </c>
      <c r="AW1115" s="451">
        <v>0</v>
      </c>
      <c r="AX1115" s="451">
        <v>0</v>
      </c>
      <c r="AY1115" s="447">
        <v>0</v>
      </c>
      <c r="AZ1115" s="451">
        <v>0</v>
      </c>
      <c r="BA1115" s="428">
        <v>0</v>
      </c>
      <c r="BK1115" s="435">
        <v>1</v>
      </c>
      <c r="BM1115" s="435">
        <v>2</v>
      </c>
      <c r="BO1115" s="435">
        <v>1</v>
      </c>
      <c r="BQ1115" s="436">
        <v>1</v>
      </c>
      <c r="BR1115" s="442">
        <v>4</v>
      </c>
    </row>
    <row r="1116" spans="1:70" ht="12.75" customHeight="1">
      <c r="A1116" s="467">
        <v>39913</v>
      </c>
      <c r="B1116" s="367">
        <v>9</v>
      </c>
      <c r="C1116" s="367">
        <v>14</v>
      </c>
      <c r="D1116" s="367">
        <v>16</v>
      </c>
      <c r="E1116" s="367">
        <v>37</v>
      </c>
      <c r="F1116" s="367">
        <v>46</v>
      </c>
      <c r="G1116" s="368">
        <v>0</v>
      </c>
      <c r="H1116" s="368">
        <v>2</v>
      </c>
      <c r="I1116" s="500">
        <v>4</v>
      </c>
      <c r="R1116" s="419">
        <v>3</v>
      </c>
      <c r="S1116" s="421">
        <v>1</v>
      </c>
      <c r="T1116" s="422">
        <v>0</v>
      </c>
      <c r="U1116" s="453">
        <v>0</v>
      </c>
      <c r="V1116" s="458">
        <v>0</v>
      </c>
      <c r="W1116" s="456">
        <v>1</v>
      </c>
      <c r="X1116" s="422">
        <v>1</v>
      </c>
      <c r="Y1116" s="453">
        <v>0</v>
      </c>
      <c r="Z1116" s="458">
        <v>1</v>
      </c>
      <c r="AA1116" s="456">
        <v>0</v>
      </c>
      <c r="AB1116" s="422">
        <v>0</v>
      </c>
      <c r="AC1116" s="453">
        <v>2</v>
      </c>
      <c r="AD1116" s="458">
        <v>0</v>
      </c>
      <c r="AE1116" s="456">
        <v>2</v>
      </c>
      <c r="AF1116" s="422">
        <v>1</v>
      </c>
      <c r="AG1116" s="453">
        <v>0</v>
      </c>
      <c r="AH1116" s="458">
        <v>1</v>
      </c>
      <c r="AI1116" s="456">
        <v>0</v>
      </c>
      <c r="AJ1116" s="422">
        <v>0</v>
      </c>
      <c r="AK1116" s="453">
        <v>1</v>
      </c>
      <c r="AL1116" s="444">
        <v>0</v>
      </c>
      <c r="AM1116" s="449">
        <v>0</v>
      </c>
      <c r="AN1116" s="447">
        <v>0</v>
      </c>
      <c r="AO1116" s="451">
        <v>1</v>
      </c>
      <c r="AP1116" s="451">
        <v>1</v>
      </c>
      <c r="AQ1116" s="451">
        <v>0</v>
      </c>
      <c r="AR1116" s="451">
        <v>0</v>
      </c>
      <c r="AS1116" s="451">
        <v>0</v>
      </c>
      <c r="AT1116" s="451">
        <v>0</v>
      </c>
      <c r="AU1116" s="451">
        <v>0</v>
      </c>
      <c r="AV1116" s="451">
        <v>0</v>
      </c>
      <c r="AW1116" s="451">
        <v>0</v>
      </c>
      <c r="AX1116" s="451">
        <v>0</v>
      </c>
      <c r="AY1116" s="447">
        <v>0</v>
      </c>
      <c r="AZ1116" s="451">
        <v>0</v>
      </c>
      <c r="BA1116" s="428">
        <v>0</v>
      </c>
      <c r="BL1116" s="435">
        <v>1</v>
      </c>
      <c r="BM1116" s="435">
        <v>2</v>
      </c>
      <c r="BO1116" s="435">
        <v>1</v>
      </c>
      <c r="BQ1116" s="436">
        <v>1</v>
      </c>
      <c r="BR1116" s="442">
        <v>4</v>
      </c>
    </row>
    <row r="1117" spans="1:70" ht="12.75" customHeight="1">
      <c r="A1117" s="467">
        <v>39906</v>
      </c>
      <c r="B1117" s="367">
        <v>2</v>
      </c>
      <c r="C1117" s="367">
        <v>20</v>
      </c>
      <c r="D1117" s="367">
        <v>24</v>
      </c>
      <c r="E1117" s="367">
        <v>32</v>
      </c>
      <c r="F1117" s="367">
        <v>46</v>
      </c>
      <c r="G1117" s="368">
        <v>0</v>
      </c>
      <c r="H1117" s="368">
        <v>1</v>
      </c>
      <c r="I1117" s="500">
        <v>9</v>
      </c>
      <c r="R1117" s="419">
        <v>3</v>
      </c>
      <c r="S1117" s="421">
        <v>0</v>
      </c>
      <c r="T1117" s="422">
        <v>0</v>
      </c>
      <c r="U1117" s="453">
        <v>0</v>
      </c>
      <c r="V1117" s="458">
        <v>0</v>
      </c>
      <c r="W1117" s="456">
        <v>1</v>
      </c>
      <c r="X1117" s="422">
        <v>1</v>
      </c>
      <c r="Y1117" s="453">
        <v>0</v>
      </c>
      <c r="Z1117" s="458">
        <v>0</v>
      </c>
      <c r="AA1117" s="456">
        <v>0</v>
      </c>
      <c r="AB1117" s="422">
        <v>1</v>
      </c>
      <c r="AC1117" s="453">
        <v>0</v>
      </c>
      <c r="AD1117" s="458">
        <v>1</v>
      </c>
      <c r="AE1117" s="456">
        <v>0</v>
      </c>
      <c r="AF1117" s="422">
        <v>1</v>
      </c>
      <c r="AG1117" s="453">
        <v>1</v>
      </c>
      <c r="AH1117" s="458">
        <v>0</v>
      </c>
      <c r="AI1117" s="456">
        <v>1</v>
      </c>
      <c r="AJ1117" s="422">
        <v>0</v>
      </c>
      <c r="AK1117" s="453">
        <v>1</v>
      </c>
      <c r="AL1117" s="444">
        <v>0</v>
      </c>
      <c r="AM1117" s="449">
        <v>0</v>
      </c>
      <c r="AN1117" s="447">
        <v>0</v>
      </c>
      <c r="AO1117" s="451">
        <v>0</v>
      </c>
      <c r="AP1117" s="451">
        <v>0</v>
      </c>
      <c r="AQ1117" s="451">
        <v>0</v>
      </c>
      <c r="AR1117" s="451">
        <v>0</v>
      </c>
      <c r="AS1117" s="451">
        <v>0</v>
      </c>
      <c r="AT1117" s="451">
        <v>0</v>
      </c>
      <c r="AU1117" s="451">
        <v>0</v>
      </c>
      <c r="AV1117" s="451">
        <v>0</v>
      </c>
      <c r="AW1117" s="451">
        <v>0</v>
      </c>
      <c r="AX1117" s="451">
        <v>0</v>
      </c>
      <c r="AY1117" s="447">
        <v>0</v>
      </c>
      <c r="AZ1117" s="451">
        <v>0</v>
      </c>
      <c r="BA1117" s="428">
        <v>0</v>
      </c>
      <c r="BJ1117" s="435">
        <v>1</v>
      </c>
      <c r="BK1117" s="435">
        <v>1</v>
      </c>
      <c r="BL1117" s="435">
        <v>1</v>
      </c>
      <c r="BP1117" s="435">
        <v>1</v>
      </c>
      <c r="BQ1117" s="436">
        <v>1</v>
      </c>
      <c r="BR1117" s="442">
        <v>5</v>
      </c>
    </row>
    <row r="1118" spans="1:70" ht="12.75" customHeight="1">
      <c r="A1118" s="467">
        <v>39899</v>
      </c>
      <c r="B1118" s="367">
        <v>25</v>
      </c>
      <c r="C1118" s="367">
        <v>33</v>
      </c>
      <c r="D1118" s="367">
        <v>36</v>
      </c>
      <c r="E1118" s="367">
        <v>38</v>
      </c>
      <c r="F1118" s="367">
        <v>42</v>
      </c>
      <c r="G1118" s="368">
        <v>0</v>
      </c>
      <c r="H1118" s="368">
        <v>6</v>
      </c>
      <c r="I1118" s="500">
        <v>7</v>
      </c>
      <c r="R1118" s="419">
        <v>4</v>
      </c>
      <c r="S1118" s="421">
        <v>0</v>
      </c>
      <c r="T1118" s="422">
        <v>1</v>
      </c>
      <c r="U1118" s="453">
        <v>2</v>
      </c>
      <c r="V1118" s="458">
        <v>0</v>
      </c>
      <c r="W1118" s="456">
        <v>1</v>
      </c>
      <c r="X1118" s="422">
        <v>1</v>
      </c>
      <c r="Y1118" s="453">
        <v>0</v>
      </c>
      <c r="Z1118" s="458">
        <v>1</v>
      </c>
      <c r="AA1118" s="456">
        <v>0</v>
      </c>
      <c r="AB1118" s="422">
        <v>0</v>
      </c>
      <c r="AC1118" s="453">
        <v>3</v>
      </c>
      <c r="AD1118" s="458">
        <v>0</v>
      </c>
      <c r="AE1118" s="456">
        <v>1</v>
      </c>
      <c r="AF1118" s="422">
        <v>0</v>
      </c>
      <c r="AG1118" s="453">
        <v>0</v>
      </c>
      <c r="AH1118" s="458">
        <v>0</v>
      </c>
      <c r="AI1118" s="456">
        <v>2</v>
      </c>
      <c r="AJ1118" s="422">
        <v>0</v>
      </c>
      <c r="AK1118" s="453">
        <v>0</v>
      </c>
      <c r="AL1118" s="444">
        <v>1</v>
      </c>
      <c r="AM1118" s="449">
        <v>0</v>
      </c>
      <c r="AN1118" s="447">
        <v>0</v>
      </c>
      <c r="AO1118" s="451">
        <v>2</v>
      </c>
      <c r="AP1118" s="451">
        <v>0</v>
      </c>
      <c r="AQ1118" s="451">
        <v>0</v>
      </c>
      <c r="AR1118" s="451">
        <v>1</v>
      </c>
      <c r="AS1118" s="451">
        <v>0</v>
      </c>
      <c r="AT1118" s="451">
        <v>0</v>
      </c>
      <c r="AU1118" s="451">
        <v>0</v>
      </c>
      <c r="AV1118" s="451">
        <v>0</v>
      </c>
      <c r="AW1118" s="451">
        <v>0</v>
      </c>
      <c r="AX1118" s="451">
        <v>0</v>
      </c>
      <c r="AY1118" s="447">
        <v>0</v>
      </c>
      <c r="AZ1118" s="451">
        <v>0</v>
      </c>
      <c r="BA1118" s="428">
        <v>0</v>
      </c>
      <c r="BH1118" s="434">
        <v>1</v>
      </c>
      <c r="BJ1118" s="435">
        <v>2</v>
      </c>
      <c r="BK1118" s="435">
        <v>1</v>
      </c>
      <c r="BN1118" s="435">
        <v>1</v>
      </c>
      <c r="BR1118" s="442">
        <v>4</v>
      </c>
    </row>
    <row r="1119" spans="1:70" ht="12.75" customHeight="1">
      <c r="A1119" s="467">
        <v>39892</v>
      </c>
      <c r="B1119" s="367">
        <v>12</v>
      </c>
      <c r="C1119" s="367">
        <v>16</v>
      </c>
      <c r="D1119" s="367">
        <v>23</v>
      </c>
      <c r="E1119" s="367">
        <v>31</v>
      </c>
      <c r="F1119" s="367">
        <v>35</v>
      </c>
      <c r="G1119" s="368">
        <v>0</v>
      </c>
      <c r="H1119" s="368">
        <v>4</v>
      </c>
      <c r="I1119" s="500">
        <v>6</v>
      </c>
      <c r="R1119" s="419">
        <v>2</v>
      </c>
      <c r="S1119" s="421">
        <v>1</v>
      </c>
      <c r="T1119" s="422">
        <v>1</v>
      </c>
      <c r="U1119" s="453">
        <v>1</v>
      </c>
      <c r="V1119" s="458">
        <v>1</v>
      </c>
      <c r="W1119" s="456">
        <v>0</v>
      </c>
      <c r="X1119" s="422">
        <v>1</v>
      </c>
      <c r="Y1119" s="453">
        <v>1</v>
      </c>
      <c r="Z1119" s="458">
        <v>0</v>
      </c>
      <c r="AA1119" s="456">
        <v>0</v>
      </c>
      <c r="AB1119" s="422">
        <v>0</v>
      </c>
      <c r="AC1119" s="453">
        <v>0</v>
      </c>
      <c r="AD1119" s="458">
        <v>0</v>
      </c>
      <c r="AE1119" s="456">
        <v>1</v>
      </c>
      <c r="AF1119" s="422">
        <v>0</v>
      </c>
      <c r="AG1119" s="453">
        <v>0</v>
      </c>
      <c r="AH1119" s="458">
        <v>0</v>
      </c>
      <c r="AI1119" s="456">
        <v>0</v>
      </c>
      <c r="AJ1119" s="422">
        <v>1</v>
      </c>
      <c r="AK1119" s="453">
        <v>0</v>
      </c>
      <c r="AL1119" s="444">
        <v>1</v>
      </c>
      <c r="AM1119" s="449">
        <v>0</v>
      </c>
      <c r="AN1119" s="447">
        <v>0</v>
      </c>
      <c r="AO1119" s="451">
        <v>0</v>
      </c>
      <c r="AP1119" s="451">
        <v>0</v>
      </c>
      <c r="AQ1119" s="451">
        <v>0</v>
      </c>
      <c r="AR1119" s="451">
        <v>0</v>
      </c>
      <c r="AS1119" s="451">
        <v>0</v>
      </c>
      <c r="AT1119" s="451">
        <v>0</v>
      </c>
      <c r="AU1119" s="451">
        <v>0</v>
      </c>
      <c r="AV1119" s="451">
        <v>0</v>
      </c>
      <c r="AW1119" s="451">
        <v>0</v>
      </c>
      <c r="AX1119" s="451">
        <v>0</v>
      </c>
      <c r="AY1119" s="447">
        <v>0</v>
      </c>
      <c r="AZ1119" s="451">
        <v>0</v>
      </c>
      <c r="BA1119" s="428">
        <v>0</v>
      </c>
      <c r="BH1119" s="434">
        <v>4</v>
      </c>
      <c r="BN1119" s="435">
        <v>1</v>
      </c>
      <c r="BR1119" s="442">
        <v>2</v>
      </c>
    </row>
    <row r="1120" spans="1:70" ht="12.75" customHeight="1">
      <c r="A1120" s="467">
        <v>39885</v>
      </c>
      <c r="B1120" s="367">
        <v>12</v>
      </c>
      <c r="C1120" s="367">
        <v>24</v>
      </c>
      <c r="D1120" s="367">
        <v>26</v>
      </c>
      <c r="E1120" s="367">
        <v>36</v>
      </c>
      <c r="F1120" s="367">
        <v>42</v>
      </c>
      <c r="G1120" s="368">
        <v>0</v>
      </c>
      <c r="H1120" s="368">
        <v>1</v>
      </c>
      <c r="I1120" s="500">
        <v>4</v>
      </c>
      <c r="R1120" s="419">
        <v>3</v>
      </c>
      <c r="S1120" s="421">
        <v>0</v>
      </c>
      <c r="T1120" s="422">
        <v>0</v>
      </c>
      <c r="U1120" s="453">
        <v>0</v>
      </c>
      <c r="V1120" s="458">
        <v>0</v>
      </c>
      <c r="W1120" s="456">
        <v>1</v>
      </c>
      <c r="X1120" s="422">
        <v>1</v>
      </c>
      <c r="Y1120" s="453">
        <v>2</v>
      </c>
      <c r="Z1120" s="458">
        <v>1</v>
      </c>
      <c r="AA1120" s="456">
        <v>1</v>
      </c>
      <c r="AB1120" s="422">
        <v>0</v>
      </c>
      <c r="AC1120" s="453">
        <v>0</v>
      </c>
      <c r="AD1120" s="458">
        <v>0</v>
      </c>
      <c r="AE1120" s="456">
        <v>1</v>
      </c>
      <c r="AF1120" s="422">
        <v>0</v>
      </c>
      <c r="AG1120" s="453">
        <v>0</v>
      </c>
      <c r="AH1120" s="458">
        <v>0</v>
      </c>
      <c r="AI1120" s="456">
        <v>0</v>
      </c>
      <c r="AJ1120" s="422">
        <v>2</v>
      </c>
      <c r="AK1120" s="453">
        <v>1</v>
      </c>
      <c r="AL1120" s="444">
        <v>1</v>
      </c>
      <c r="AM1120" s="449">
        <v>1</v>
      </c>
      <c r="AN1120" s="447">
        <v>0</v>
      </c>
      <c r="AO1120" s="451">
        <v>0</v>
      </c>
      <c r="AP1120" s="451">
        <v>1</v>
      </c>
      <c r="AQ1120" s="451">
        <v>0</v>
      </c>
      <c r="AR1120" s="451">
        <v>0</v>
      </c>
      <c r="AS1120" s="451">
        <v>0</v>
      </c>
      <c r="AT1120" s="451">
        <v>0</v>
      </c>
      <c r="AU1120" s="451">
        <v>0</v>
      </c>
      <c r="AV1120" s="451">
        <v>0</v>
      </c>
      <c r="AW1120" s="451">
        <v>0</v>
      </c>
      <c r="AX1120" s="451">
        <v>0</v>
      </c>
      <c r="AY1120" s="447">
        <v>0</v>
      </c>
      <c r="AZ1120" s="451">
        <v>0</v>
      </c>
      <c r="BA1120" s="428">
        <v>0</v>
      </c>
      <c r="BL1120" s="435">
        <v>2</v>
      </c>
      <c r="BM1120" s="435">
        <v>1</v>
      </c>
      <c r="BN1120" s="435">
        <v>1</v>
      </c>
      <c r="BQ1120" s="436">
        <v>1</v>
      </c>
      <c r="BR1120" s="442">
        <v>4</v>
      </c>
    </row>
    <row r="1121" spans="1:70" ht="12.75" customHeight="1">
      <c r="A1121" s="467">
        <v>39878</v>
      </c>
      <c r="B1121" s="367">
        <v>13</v>
      </c>
      <c r="C1121" s="367">
        <v>17</v>
      </c>
      <c r="D1121" s="367">
        <v>19</v>
      </c>
      <c r="E1121" s="367">
        <v>25</v>
      </c>
      <c r="F1121" s="367">
        <v>35</v>
      </c>
      <c r="G1121" s="368">
        <v>0</v>
      </c>
      <c r="H1121" s="368">
        <v>5</v>
      </c>
      <c r="I1121" s="500">
        <v>6</v>
      </c>
      <c r="R1121" s="419">
        <v>2</v>
      </c>
      <c r="S1121" s="421">
        <v>0</v>
      </c>
      <c r="T1121" s="422">
        <v>1</v>
      </c>
      <c r="U1121" s="453">
        <v>1</v>
      </c>
      <c r="V1121" s="458">
        <v>0</v>
      </c>
      <c r="W1121" s="456">
        <v>0</v>
      </c>
      <c r="X1121" s="422">
        <v>0</v>
      </c>
      <c r="Y1121" s="453">
        <v>0</v>
      </c>
      <c r="Z1121" s="458">
        <v>1</v>
      </c>
      <c r="AA1121" s="456">
        <v>1</v>
      </c>
      <c r="AB1121" s="422">
        <v>1</v>
      </c>
      <c r="AC1121" s="453">
        <v>0</v>
      </c>
      <c r="AD1121" s="458">
        <v>0</v>
      </c>
      <c r="AE1121" s="456">
        <v>1</v>
      </c>
      <c r="AF1121" s="422">
        <v>1</v>
      </c>
      <c r="AG1121" s="453">
        <v>0</v>
      </c>
      <c r="AH1121" s="458">
        <v>0</v>
      </c>
      <c r="AI1121" s="456">
        <v>0</v>
      </c>
      <c r="AJ1121" s="422">
        <v>1</v>
      </c>
      <c r="AK1121" s="453">
        <v>0</v>
      </c>
      <c r="AL1121" s="444">
        <v>0</v>
      </c>
      <c r="AM1121" s="449">
        <v>0</v>
      </c>
      <c r="AN1121" s="447">
        <v>0</v>
      </c>
      <c r="AO1121" s="451">
        <v>0</v>
      </c>
      <c r="AP1121" s="451">
        <v>0</v>
      </c>
      <c r="AQ1121" s="451">
        <v>0</v>
      </c>
      <c r="AR1121" s="451">
        <v>0</v>
      </c>
      <c r="AS1121" s="451">
        <v>0</v>
      </c>
      <c r="AT1121" s="451">
        <v>0</v>
      </c>
      <c r="AU1121" s="451">
        <v>0</v>
      </c>
      <c r="AV1121" s="451">
        <v>0</v>
      </c>
      <c r="AW1121" s="451">
        <v>0</v>
      </c>
      <c r="AX1121" s="451">
        <v>0</v>
      </c>
      <c r="AY1121" s="447">
        <v>0</v>
      </c>
      <c r="AZ1121" s="451">
        <v>0</v>
      </c>
      <c r="BA1121" s="428">
        <v>0</v>
      </c>
      <c r="BH1121" s="434">
        <v>1</v>
      </c>
      <c r="BJ1121" s="435">
        <v>1</v>
      </c>
      <c r="BK1121" s="435">
        <v>1</v>
      </c>
      <c r="BN1121" s="435">
        <v>1</v>
      </c>
      <c r="BQ1121" s="436">
        <v>1</v>
      </c>
      <c r="BR1121" s="442">
        <v>5</v>
      </c>
    </row>
    <row r="1122" spans="1:70" ht="12.75" customHeight="1">
      <c r="A1122" s="467">
        <v>39871</v>
      </c>
      <c r="B1122" s="367">
        <v>5</v>
      </c>
      <c r="C1122" s="367">
        <v>9</v>
      </c>
      <c r="D1122" s="367">
        <v>37</v>
      </c>
      <c r="E1122" s="367">
        <v>44</v>
      </c>
      <c r="F1122" s="367">
        <v>45</v>
      </c>
      <c r="G1122" s="368">
        <v>0</v>
      </c>
      <c r="H1122" s="368">
        <v>9</v>
      </c>
      <c r="I1122" s="500">
        <v>6</v>
      </c>
      <c r="R1122" s="419">
        <v>3</v>
      </c>
      <c r="S1122" s="421">
        <v>1</v>
      </c>
      <c r="T1122" s="422">
        <v>0</v>
      </c>
      <c r="U1122" s="453">
        <v>0</v>
      </c>
      <c r="V1122" s="458">
        <v>0</v>
      </c>
      <c r="W1122" s="456">
        <v>0</v>
      </c>
      <c r="X1122" s="422">
        <v>0</v>
      </c>
      <c r="Y1122" s="453">
        <v>0</v>
      </c>
      <c r="Z1122" s="458">
        <v>0</v>
      </c>
      <c r="AA1122" s="456">
        <v>0</v>
      </c>
      <c r="AB1122" s="422">
        <v>0</v>
      </c>
      <c r="AC1122" s="453">
        <v>0</v>
      </c>
      <c r="AD1122" s="458">
        <v>1</v>
      </c>
      <c r="AE1122" s="456">
        <v>0</v>
      </c>
      <c r="AF1122" s="422">
        <v>0</v>
      </c>
      <c r="AG1122" s="453">
        <v>1</v>
      </c>
      <c r="AH1122" s="458">
        <v>1</v>
      </c>
      <c r="AI1122" s="456">
        <v>1</v>
      </c>
      <c r="AJ1122" s="422">
        <v>0</v>
      </c>
      <c r="AK1122" s="453">
        <v>0</v>
      </c>
      <c r="AL1122" s="444">
        <v>0</v>
      </c>
      <c r="AM1122" s="449">
        <v>0</v>
      </c>
      <c r="AN1122" s="447">
        <v>0</v>
      </c>
      <c r="AO1122" s="451">
        <v>0</v>
      </c>
      <c r="AP1122" s="451">
        <v>0</v>
      </c>
      <c r="AQ1122" s="451">
        <v>0</v>
      </c>
      <c r="AR1122" s="451">
        <v>0</v>
      </c>
      <c r="AS1122" s="451">
        <v>0</v>
      </c>
      <c r="AT1122" s="451">
        <v>0</v>
      </c>
      <c r="AU1122" s="451">
        <v>0</v>
      </c>
      <c r="AV1122" s="451">
        <v>0</v>
      </c>
      <c r="AW1122" s="451">
        <v>0</v>
      </c>
      <c r="AX1122" s="451">
        <v>0</v>
      </c>
      <c r="AY1122" s="447">
        <v>0</v>
      </c>
      <c r="AZ1122" s="451">
        <v>0</v>
      </c>
      <c r="BA1122" s="428">
        <v>0</v>
      </c>
      <c r="BH1122" s="434">
        <v>1</v>
      </c>
      <c r="BJ1122" s="435">
        <v>1</v>
      </c>
      <c r="BK1122" s="435">
        <v>1</v>
      </c>
      <c r="BO1122" s="435">
        <v>1</v>
      </c>
      <c r="BQ1122" s="436">
        <v>1</v>
      </c>
      <c r="BR1122" s="442">
        <v>5</v>
      </c>
    </row>
    <row r="1123" spans="1:70" ht="12.75" customHeight="1">
      <c r="A1123" s="467">
        <v>39864</v>
      </c>
      <c r="B1123" s="367">
        <v>9</v>
      </c>
      <c r="C1123" s="367">
        <v>12</v>
      </c>
      <c r="D1123" s="367">
        <v>13</v>
      </c>
      <c r="E1123" s="367">
        <v>14</v>
      </c>
      <c r="F1123" s="367">
        <v>48</v>
      </c>
      <c r="G1123" s="368">
        <v>0</v>
      </c>
      <c r="H1123" s="368">
        <v>1</v>
      </c>
      <c r="I1123" s="500">
        <v>2</v>
      </c>
      <c r="R1123" s="419">
        <v>4</v>
      </c>
      <c r="S1123" s="421">
        <v>0</v>
      </c>
      <c r="T1123" s="422">
        <v>2</v>
      </c>
      <c r="U1123" s="453">
        <v>0</v>
      </c>
      <c r="V1123" s="458">
        <v>0</v>
      </c>
      <c r="W1123" s="456">
        <v>0</v>
      </c>
      <c r="X1123" s="422">
        <v>0</v>
      </c>
      <c r="Y1123" s="453">
        <v>0</v>
      </c>
      <c r="Z1123" s="458">
        <v>1</v>
      </c>
      <c r="AA1123" s="456">
        <v>0</v>
      </c>
      <c r="AB1123" s="422">
        <v>0</v>
      </c>
      <c r="AC1123" s="453">
        <v>1</v>
      </c>
      <c r="AD1123" s="458">
        <v>1</v>
      </c>
      <c r="AE1123" s="456">
        <v>1</v>
      </c>
      <c r="AF1123" s="422">
        <v>1</v>
      </c>
      <c r="AG1123" s="453">
        <v>0</v>
      </c>
      <c r="AH1123" s="458">
        <v>1</v>
      </c>
      <c r="AI1123" s="456">
        <v>0</v>
      </c>
      <c r="AJ1123" s="422">
        <v>0</v>
      </c>
      <c r="AK1123" s="453">
        <v>0</v>
      </c>
      <c r="AL1123" s="444">
        <v>1</v>
      </c>
      <c r="AM1123" s="449">
        <v>1</v>
      </c>
      <c r="AN1123" s="447">
        <v>0</v>
      </c>
      <c r="AO1123" s="451">
        <v>0</v>
      </c>
      <c r="AP1123" s="451">
        <v>0</v>
      </c>
      <c r="AQ1123" s="451">
        <v>0</v>
      </c>
      <c r="AR1123" s="451">
        <v>0</v>
      </c>
      <c r="AS1123" s="451">
        <v>0</v>
      </c>
      <c r="AT1123" s="451">
        <v>0</v>
      </c>
      <c r="AU1123" s="451">
        <v>0</v>
      </c>
      <c r="AV1123" s="451">
        <v>0</v>
      </c>
      <c r="AW1123" s="451">
        <v>0</v>
      </c>
      <c r="AX1123" s="451">
        <v>0</v>
      </c>
      <c r="AY1123" s="447">
        <v>0</v>
      </c>
      <c r="AZ1123" s="451">
        <v>0</v>
      </c>
      <c r="BA1123" s="428">
        <v>0</v>
      </c>
      <c r="BJ1123" s="435">
        <v>1</v>
      </c>
      <c r="BM1123" s="435">
        <v>1</v>
      </c>
      <c r="BO1123" s="435">
        <v>1</v>
      </c>
      <c r="BP1123" s="435">
        <v>2</v>
      </c>
      <c r="BR1123" s="442">
        <v>4</v>
      </c>
    </row>
    <row r="1124" spans="1:70" ht="12.75" customHeight="1">
      <c r="A1124" s="467">
        <v>39857</v>
      </c>
      <c r="B1124" s="367">
        <v>22</v>
      </c>
      <c r="C1124" s="367">
        <v>33</v>
      </c>
      <c r="D1124" s="367">
        <v>36</v>
      </c>
      <c r="E1124" s="367">
        <v>40</v>
      </c>
      <c r="F1124" s="367">
        <v>42</v>
      </c>
      <c r="G1124" s="368">
        <v>0</v>
      </c>
      <c r="H1124" s="368">
        <v>1</v>
      </c>
      <c r="I1124" s="500">
        <v>2</v>
      </c>
      <c r="R1124" s="419">
        <v>4</v>
      </c>
      <c r="S1124" s="421">
        <v>2</v>
      </c>
      <c r="T1124" s="422">
        <v>0</v>
      </c>
      <c r="U1124" s="453">
        <v>0</v>
      </c>
      <c r="V1124" s="458">
        <v>0</v>
      </c>
      <c r="W1124" s="456">
        <v>3</v>
      </c>
      <c r="X1124" s="422">
        <v>1</v>
      </c>
      <c r="Y1124" s="453">
        <v>1</v>
      </c>
      <c r="Z1124" s="458">
        <v>0</v>
      </c>
      <c r="AA1124" s="456">
        <v>1</v>
      </c>
      <c r="AB1124" s="422">
        <v>1</v>
      </c>
      <c r="AC1124" s="453">
        <v>1</v>
      </c>
      <c r="AD1124" s="458">
        <v>1</v>
      </c>
      <c r="AE1124" s="456">
        <v>0</v>
      </c>
      <c r="AF1124" s="422">
        <v>1</v>
      </c>
      <c r="AG1124" s="453">
        <v>1</v>
      </c>
      <c r="AH1124" s="458">
        <v>0</v>
      </c>
      <c r="AI1124" s="456">
        <v>1</v>
      </c>
      <c r="AJ1124" s="422">
        <v>1</v>
      </c>
      <c r="AK1124" s="453">
        <v>0</v>
      </c>
      <c r="AL1124" s="444">
        <v>0</v>
      </c>
      <c r="AM1124" s="449">
        <v>0</v>
      </c>
      <c r="AN1124" s="447">
        <v>0</v>
      </c>
      <c r="AO1124" s="451">
        <v>1</v>
      </c>
      <c r="AP1124" s="451">
        <v>0</v>
      </c>
      <c r="AQ1124" s="451">
        <v>0</v>
      </c>
      <c r="AR1124" s="451">
        <v>0</v>
      </c>
      <c r="AS1124" s="451">
        <v>1</v>
      </c>
      <c r="AT1124" s="451">
        <v>0</v>
      </c>
      <c r="AU1124" s="451">
        <v>0</v>
      </c>
      <c r="AV1124" s="451">
        <v>0</v>
      </c>
      <c r="AW1124" s="451">
        <v>0</v>
      </c>
      <c r="AX1124" s="451">
        <v>0</v>
      </c>
      <c r="AY1124" s="447">
        <v>0</v>
      </c>
      <c r="AZ1124" s="451">
        <v>0</v>
      </c>
      <c r="BA1124" s="428">
        <v>0</v>
      </c>
      <c r="BH1124" s="434">
        <v>1</v>
      </c>
      <c r="BN1124" s="435">
        <v>1</v>
      </c>
      <c r="BO1124" s="435">
        <v>1</v>
      </c>
      <c r="BP1124" s="435">
        <v>1</v>
      </c>
      <c r="BQ1124" s="436">
        <v>1</v>
      </c>
      <c r="BR1124" s="442">
        <v>5</v>
      </c>
    </row>
    <row r="1125" spans="1:70" ht="12.75" customHeight="1">
      <c r="A1125" s="467">
        <v>39850</v>
      </c>
      <c r="B1125" s="367">
        <v>10</v>
      </c>
      <c r="C1125" s="367">
        <v>20</v>
      </c>
      <c r="D1125" s="367">
        <v>30</v>
      </c>
      <c r="E1125" s="367">
        <v>36</v>
      </c>
      <c r="F1125" s="367">
        <v>40</v>
      </c>
      <c r="G1125" s="368">
        <v>0</v>
      </c>
      <c r="H1125" s="368">
        <v>3</v>
      </c>
      <c r="I1125" s="500">
        <v>5</v>
      </c>
      <c r="R1125" s="419">
        <v>5</v>
      </c>
      <c r="S1125" s="421">
        <v>0</v>
      </c>
      <c r="T1125" s="422">
        <v>1</v>
      </c>
      <c r="U1125" s="453">
        <v>2</v>
      </c>
      <c r="V1125" s="458">
        <v>0</v>
      </c>
      <c r="W1125" s="456">
        <v>0</v>
      </c>
      <c r="X1125" s="422">
        <v>1</v>
      </c>
      <c r="Y1125" s="453">
        <v>0</v>
      </c>
      <c r="Z1125" s="458">
        <v>0</v>
      </c>
      <c r="AA1125" s="456">
        <v>2</v>
      </c>
      <c r="AB1125" s="422">
        <v>0</v>
      </c>
      <c r="AC1125" s="453">
        <v>0</v>
      </c>
      <c r="AD1125" s="458">
        <v>0</v>
      </c>
      <c r="AE1125" s="456">
        <v>1</v>
      </c>
      <c r="AF1125" s="422">
        <v>1</v>
      </c>
      <c r="AG1125" s="453">
        <v>0</v>
      </c>
      <c r="AH1125" s="458">
        <v>0</v>
      </c>
      <c r="AI1125" s="456">
        <v>0</v>
      </c>
      <c r="AJ1125" s="422">
        <v>1</v>
      </c>
      <c r="AK1125" s="453">
        <v>0</v>
      </c>
      <c r="AL1125" s="444">
        <v>0</v>
      </c>
      <c r="AM1125" s="449">
        <v>0</v>
      </c>
      <c r="AN1125" s="447">
        <v>0</v>
      </c>
      <c r="AO1125" s="451">
        <v>2</v>
      </c>
      <c r="AP1125" s="451">
        <v>0</v>
      </c>
      <c r="AQ1125" s="451">
        <v>0</v>
      </c>
      <c r="AR1125" s="451">
        <v>0</v>
      </c>
      <c r="AS1125" s="451">
        <v>0</v>
      </c>
      <c r="AT1125" s="451">
        <v>0</v>
      </c>
      <c r="AU1125" s="451">
        <v>0</v>
      </c>
      <c r="AV1125" s="451">
        <v>0</v>
      </c>
      <c r="AW1125" s="451">
        <v>0</v>
      </c>
      <c r="AX1125" s="451">
        <v>0</v>
      </c>
      <c r="AY1125" s="447">
        <v>0</v>
      </c>
      <c r="AZ1125" s="451">
        <v>0</v>
      </c>
      <c r="BA1125" s="428">
        <v>0</v>
      </c>
      <c r="BH1125" s="434">
        <v>1</v>
      </c>
      <c r="BI1125" s="435">
        <v>1</v>
      </c>
      <c r="BJ1125" s="435">
        <v>1</v>
      </c>
      <c r="BL1125" s="435">
        <v>1</v>
      </c>
      <c r="BN1125" s="435">
        <v>1</v>
      </c>
      <c r="BR1125" s="442">
        <v>5</v>
      </c>
    </row>
    <row r="1126" spans="1:70" ht="12.75" customHeight="1">
      <c r="A1126" s="467">
        <v>39843</v>
      </c>
      <c r="B1126" s="367">
        <v>4</v>
      </c>
      <c r="C1126" s="367">
        <v>29</v>
      </c>
      <c r="D1126" s="367">
        <v>34</v>
      </c>
      <c r="E1126" s="367">
        <v>35</v>
      </c>
      <c r="F1126" s="367">
        <v>46</v>
      </c>
      <c r="G1126" s="368">
        <v>0</v>
      </c>
      <c r="H1126" s="368">
        <v>5</v>
      </c>
      <c r="I1126" s="500">
        <v>8</v>
      </c>
      <c r="R1126" s="419">
        <v>2</v>
      </c>
      <c r="S1126" s="421">
        <v>0</v>
      </c>
      <c r="T1126" s="422">
        <v>1</v>
      </c>
      <c r="U1126" s="453">
        <v>0</v>
      </c>
      <c r="V1126" s="458">
        <v>0</v>
      </c>
      <c r="W1126" s="456">
        <v>0</v>
      </c>
      <c r="X1126" s="422">
        <v>0</v>
      </c>
      <c r="Y1126" s="453">
        <v>1</v>
      </c>
      <c r="Z1126" s="458">
        <v>0</v>
      </c>
      <c r="AA1126" s="456">
        <v>0</v>
      </c>
      <c r="AB1126" s="422">
        <v>0</v>
      </c>
      <c r="AC1126" s="453">
        <v>2</v>
      </c>
      <c r="AD1126" s="458">
        <v>1</v>
      </c>
      <c r="AE1126" s="456">
        <v>0</v>
      </c>
      <c r="AF1126" s="422">
        <v>0</v>
      </c>
      <c r="AG1126" s="453">
        <v>2</v>
      </c>
      <c r="AH1126" s="458">
        <v>2</v>
      </c>
      <c r="AI1126" s="456">
        <v>0</v>
      </c>
      <c r="AJ1126" s="422">
        <v>0</v>
      </c>
      <c r="AK1126" s="453">
        <v>0</v>
      </c>
      <c r="AL1126" s="444">
        <v>1</v>
      </c>
      <c r="AM1126" s="449">
        <v>0</v>
      </c>
      <c r="AN1126" s="447">
        <v>0</v>
      </c>
      <c r="AO1126" s="451">
        <v>0</v>
      </c>
      <c r="AP1126" s="451">
        <v>1</v>
      </c>
      <c r="AQ1126" s="451">
        <v>1</v>
      </c>
      <c r="AR1126" s="451">
        <v>0</v>
      </c>
      <c r="AS1126" s="451">
        <v>0</v>
      </c>
      <c r="AT1126" s="451">
        <v>0</v>
      </c>
      <c r="AU1126" s="451">
        <v>0</v>
      </c>
      <c r="AV1126" s="451">
        <v>0</v>
      </c>
      <c r="AW1126" s="451">
        <v>0</v>
      </c>
      <c r="AX1126" s="451">
        <v>0</v>
      </c>
      <c r="AY1126" s="447">
        <v>0</v>
      </c>
      <c r="AZ1126" s="451">
        <v>0</v>
      </c>
      <c r="BA1126" s="428">
        <v>0</v>
      </c>
      <c r="BH1126" s="434">
        <v>2</v>
      </c>
      <c r="BN1126" s="435">
        <v>1</v>
      </c>
      <c r="BP1126" s="435">
        <v>1</v>
      </c>
      <c r="BQ1126" s="436">
        <v>1</v>
      </c>
      <c r="BR1126" s="442">
        <v>4</v>
      </c>
    </row>
    <row r="1127" spans="1:70" ht="12.75" customHeight="1">
      <c r="A1127" s="467">
        <v>39836</v>
      </c>
      <c r="B1127" s="367">
        <v>32</v>
      </c>
      <c r="C1127" s="367">
        <v>33</v>
      </c>
      <c r="D1127" s="367">
        <v>36</v>
      </c>
      <c r="E1127" s="367">
        <v>40</v>
      </c>
      <c r="F1127" s="367">
        <v>49</v>
      </c>
      <c r="G1127" s="368">
        <v>0</v>
      </c>
      <c r="H1127" s="368">
        <v>2</v>
      </c>
      <c r="I1127" s="500">
        <v>8</v>
      </c>
      <c r="R1127" s="419">
        <v>5</v>
      </c>
      <c r="S1127" s="421">
        <v>1</v>
      </c>
      <c r="T1127" s="422">
        <v>0</v>
      </c>
      <c r="U1127" s="453">
        <v>0</v>
      </c>
      <c r="V1127" s="458">
        <v>0</v>
      </c>
      <c r="W1127" s="456">
        <v>1</v>
      </c>
      <c r="X1127" s="422">
        <v>0</v>
      </c>
      <c r="Y1127" s="453">
        <v>0</v>
      </c>
      <c r="Z1127" s="458">
        <v>0</v>
      </c>
      <c r="AA1127" s="456">
        <v>1</v>
      </c>
      <c r="AB1127" s="422">
        <v>0</v>
      </c>
      <c r="AC1127" s="453">
        <v>1</v>
      </c>
      <c r="AD1127" s="458">
        <v>1</v>
      </c>
      <c r="AE1127" s="456">
        <v>0</v>
      </c>
      <c r="AF1127" s="422">
        <v>1</v>
      </c>
      <c r="AG1127" s="453">
        <v>0</v>
      </c>
      <c r="AH1127" s="458">
        <v>1</v>
      </c>
      <c r="AI1127" s="456">
        <v>1</v>
      </c>
      <c r="AJ1127" s="422">
        <v>1</v>
      </c>
      <c r="AK1127" s="453">
        <v>0</v>
      </c>
      <c r="AL1127" s="444">
        <v>0</v>
      </c>
      <c r="AM1127" s="449">
        <v>0</v>
      </c>
      <c r="AN1127" s="447">
        <v>0</v>
      </c>
      <c r="AO1127" s="451">
        <v>0</v>
      </c>
      <c r="AP1127" s="451">
        <v>0</v>
      </c>
      <c r="AQ1127" s="451">
        <v>0</v>
      </c>
      <c r="AR1127" s="451">
        <v>0</v>
      </c>
      <c r="AS1127" s="451">
        <v>0</v>
      </c>
      <c r="AT1127" s="451">
        <v>0</v>
      </c>
      <c r="AU1127" s="451">
        <v>0</v>
      </c>
      <c r="AV1127" s="451">
        <v>0</v>
      </c>
      <c r="AW1127" s="451">
        <v>0</v>
      </c>
      <c r="AX1127" s="451">
        <v>0</v>
      </c>
      <c r="AY1127" s="447">
        <v>0</v>
      </c>
      <c r="AZ1127" s="451">
        <v>0</v>
      </c>
      <c r="BA1127" s="428">
        <v>0</v>
      </c>
      <c r="BJ1127" s="435">
        <v>2</v>
      </c>
      <c r="BP1127" s="435">
        <v>1</v>
      </c>
      <c r="BQ1127" s="436">
        <v>2</v>
      </c>
      <c r="BR1127" s="442">
        <v>3</v>
      </c>
    </row>
    <row r="1128" spans="1:70" ht="12.75" customHeight="1">
      <c r="A1128" s="467">
        <v>39829</v>
      </c>
      <c r="B1128" s="367">
        <v>3</v>
      </c>
      <c r="C1128" s="367">
        <v>17</v>
      </c>
      <c r="D1128" s="367">
        <v>22</v>
      </c>
      <c r="E1128" s="367">
        <v>49</v>
      </c>
      <c r="F1128" s="367">
        <v>50</v>
      </c>
      <c r="G1128" s="368">
        <v>0</v>
      </c>
      <c r="H1128" s="368">
        <v>3</v>
      </c>
      <c r="I1128" s="500">
        <v>6</v>
      </c>
      <c r="R1128" s="419">
        <v>2</v>
      </c>
      <c r="S1128" s="421">
        <v>1</v>
      </c>
      <c r="T1128" s="422">
        <v>0</v>
      </c>
      <c r="U1128" s="453">
        <v>0</v>
      </c>
      <c r="V1128" s="458">
        <v>1</v>
      </c>
      <c r="W1128" s="456">
        <v>1</v>
      </c>
      <c r="X1128" s="422">
        <v>0</v>
      </c>
      <c r="Y1128" s="453">
        <v>1</v>
      </c>
      <c r="Z1128" s="458">
        <v>0</v>
      </c>
      <c r="AA1128" s="456">
        <v>1</v>
      </c>
      <c r="AB1128" s="422">
        <v>0</v>
      </c>
      <c r="AC1128" s="453">
        <v>0</v>
      </c>
      <c r="AD1128" s="458">
        <v>0</v>
      </c>
      <c r="AE1128" s="456">
        <v>0</v>
      </c>
      <c r="AF1128" s="422">
        <v>0</v>
      </c>
      <c r="AG1128" s="453">
        <v>2</v>
      </c>
      <c r="AH1128" s="458">
        <v>1</v>
      </c>
      <c r="AI1128" s="456">
        <v>0</v>
      </c>
      <c r="AJ1128" s="422">
        <v>1</v>
      </c>
      <c r="AK1128" s="453">
        <v>1</v>
      </c>
      <c r="AL1128" s="444">
        <v>1</v>
      </c>
      <c r="AM1128" s="449">
        <v>0</v>
      </c>
      <c r="AN1128" s="447">
        <v>0</v>
      </c>
      <c r="AO1128" s="451">
        <v>0</v>
      </c>
      <c r="AP1128" s="451">
        <v>1</v>
      </c>
      <c r="AQ1128" s="451">
        <v>0</v>
      </c>
      <c r="AR1128" s="451">
        <v>0</v>
      </c>
      <c r="AS1128" s="451">
        <v>0</v>
      </c>
      <c r="AT1128" s="451">
        <v>0</v>
      </c>
      <c r="AU1128" s="451">
        <v>0</v>
      </c>
      <c r="AV1128" s="451">
        <v>0</v>
      </c>
      <c r="AW1128" s="451">
        <v>0</v>
      </c>
      <c r="AX1128" s="451">
        <v>0</v>
      </c>
      <c r="AY1128" s="447">
        <v>0</v>
      </c>
      <c r="AZ1128" s="451">
        <v>0</v>
      </c>
      <c r="BA1128" s="428">
        <v>0</v>
      </c>
      <c r="BI1128" s="435">
        <v>1</v>
      </c>
      <c r="BL1128" s="435">
        <v>1</v>
      </c>
      <c r="BM1128" s="435">
        <v>2</v>
      </c>
      <c r="BP1128" s="435">
        <v>1</v>
      </c>
      <c r="BR1128" s="442">
        <v>4</v>
      </c>
    </row>
    <row r="1129" spans="1:70" ht="12.75" customHeight="1">
      <c r="A1129" s="467">
        <v>39822</v>
      </c>
      <c r="B1129" s="367">
        <v>7</v>
      </c>
      <c r="C1129" s="367">
        <v>15</v>
      </c>
      <c r="D1129" s="367">
        <v>22</v>
      </c>
      <c r="E1129" s="367">
        <v>28</v>
      </c>
      <c r="F1129" s="367">
        <v>48</v>
      </c>
      <c r="G1129" s="368">
        <v>0</v>
      </c>
      <c r="H1129" s="368">
        <v>1</v>
      </c>
      <c r="I1129" s="500">
        <v>4</v>
      </c>
      <c r="R1129" s="419">
        <v>2</v>
      </c>
      <c r="S1129" s="421">
        <v>1</v>
      </c>
      <c r="T1129" s="422">
        <v>1</v>
      </c>
      <c r="U1129" s="453">
        <v>0</v>
      </c>
      <c r="V1129" s="458">
        <v>1</v>
      </c>
      <c r="W1129" s="456">
        <v>1</v>
      </c>
      <c r="X1129" s="422">
        <v>0</v>
      </c>
      <c r="Y1129" s="453">
        <v>1</v>
      </c>
      <c r="Z1129" s="458">
        <v>0</v>
      </c>
      <c r="AA1129" s="456">
        <v>0</v>
      </c>
      <c r="AB1129" s="422">
        <v>0</v>
      </c>
      <c r="AC1129" s="453">
        <v>0</v>
      </c>
      <c r="AD1129" s="458">
        <v>1</v>
      </c>
      <c r="AE1129" s="456">
        <v>0</v>
      </c>
      <c r="AF1129" s="422">
        <v>0</v>
      </c>
      <c r="AG1129" s="453">
        <v>0</v>
      </c>
      <c r="AH1129" s="458">
        <v>1</v>
      </c>
      <c r="AI1129" s="456">
        <v>0</v>
      </c>
      <c r="AJ1129" s="422">
        <v>1</v>
      </c>
      <c r="AK1129" s="453">
        <v>0</v>
      </c>
      <c r="AL1129" s="444">
        <v>0</v>
      </c>
      <c r="AM1129" s="449">
        <v>0</v>
      </c>
      <c r="AN1129" s="447">
        <v>0</v>
      </c>
      <c r="AO1129" s="451">
        <v>0</v>
      </c>
      <c r="AP1129" s="451">
        <v>0</v>
      </c>
      <c r="AQ1129" s="451">
        <v>0</v>
      </c>
      <c r="AR1129" s="451">
        <v>0</v>
      </c>
      <c r="AS1129" s="451">
        <v>0</v>
      </c>
      <c r="AT1129" s="451">
        <v>0</v>
      </c>
      <c r="AU1129" s="451">
        <v>0</v>
      </c>
      <c r="AV1129" s="451">
        <v>0</v>
      </c>
      <c r="AW1129" s="451">
        <v>0</v>
      </c>
      <c r="AX1129" s="451">
        <v>0</v>
      </c>
      <c r="AY1129" s="447">
        <v>0</v>
      </c>
      <c r="AZ1129" s="451">
        <v>0</v>
      </c>
      <c r="BA1129" s="428">
        <v>0</v>
      </c>
      <c r="BI1129" s="435">
        <v>2</v>
      </c>
      <c r="BM1129" s="435">
        <v>1</v>
      </c>
      <c r="BN1129" s="435">
        <v>1</v>
      </c>
      <c r="BP1129" s="435">
        <v>1</v>
      </c>
      <c r="BR1129" s="442">
        <v>4</v>
      </c>
    </row>
    <row r="1130" spans="1:70" ht="12.75" customHeight="1">
      <c r="A1130" s="467">
        <v>39815</v>
      </c>
      <c r="B1130" s="367">
        <v>29</v>
      </c>
      <c r="C1130" s="367">
        <v>30</v>
      </c>
      <c r="D1130" s="367">
        <v>36</v>
      </c>
      <c r="E1130" s="367">
        <v>37</v>
      </c>
      <c r="F1130" s="367">
        <v>48</v>
      </c>
      <c r="G1130" s="368">
        <v>0</v>
      </c>
      <c r="H1130" s="368">
        <v>1</v>
      </c>
      <c r="I1130" s="500">
        <v>6</v>
      </c>
      <c r="R1130" s="419">
        <v>4</v>
      </c>
      <c r="S1130" s="421">
        <v>0</v>
      </c>
      <c r="T1130" s="422">
        <v>1</v>
      </c>
      <c r="U1130" s="453">
        <v>1</v>
      </c>
      <c r="V1130" s="458">
        <v>0</v>
      </c>
      <c r="W1130" s="456">
        <v>0</v>
      </c>
      <c r="X1130" s="422">
        <v>0</v>
      </c>
      <c r="Y1130" s="453">
        <v>0</v>
      </c>
      <c r="Z1130" s="458">
        <v>0</v>
      </c>
      <c r="AA1130" s="456">
        <v>0</v>
      </c>
      <c r="AB1130" s="422">
        <v>0</v>
      </c>
      <c r="AC1130" s="453">
        <v>0</v>
      </c>
      <c r="AD1130" s="458">
        <v>0</v>
      </c>
      <c r="AE1130" s="456">
        <v>0</v>
      </c>
      <c r="AF1130" s="422">
        <v>0</v>
      </c>
      <c r="AG1130" s="453">
        <v>0</v>
      </c>
      <c r="AH1130" s="458">
        <v>0</v>
      </c>
      <c r="AI1130" s="456">
        <v>0</v>
      </c>
      <c r="AJ1130" s="422">
        <v>0</v>
      </c>
      <c r="AK1130" s="453">
        <v>0</v>
      </c>
      <c r="AL1130" s="444">
        <v>1</v>
      </c>
      <c r="AM1130" s="449">
        <v>0</v>
      </c>
      <c r="AN1130" s="447">
        <v>0</v>
      </c>
      <c r="AO1130" s="451">
        <v>0</v>
      </c>
      <c r="AP1130" s="451">
        <v>0</v>
      </c>
      <c r="AQ1130" s="451">
        <v>0</v>
      </c>
      <c r="AR1130" s="451">
        <v>0</v>
      </c>
      <c r="AS1130" s="451">
        <v>0</v>
      </c>
      <c r="AT1130" s="451">
        <v>0</v>
      </c>
      <c r="AU1130" s="451">
        <v>0</v>
      </c>
      <c r="AV1130" s="451">
        <v>0</v>
      </c>
      <c r="AW1130" s="451">
        <v>0</v>
      </c>
      <c r="AX1130" s="451">
        <v>0</v>
      </c>
      <c r="AY1130" s="447">
        <v>0</v>
      </c>
      <c r="AZ1130" s="451">
        <v>0</v>
      </c>
      <c r="BA1130" s="428">
        <v>0</v>
      </c>
      <c r="BH1130" s="434">
        <v>1</v>
      </c>
      <c r="BI1130" s="435">
        <v>1</v>
      </c>
      <c r="BL1130" s="435">
        <v>1</v>
      </c>
      <c r="BQ1130" s="436">
        <v>2</v>
      </c>
      <c r="BR1130" s="442">
        <v>4</v>
      </c>
    </row>
    <row r="1131" spans="1:70" ht="12.75" customHeight="1">
      <c r="A1131" s="467">
        <v>39808</v>
      </c>
      <c r="B1131" s="367">
        <v>1</v>
      </c>
      <c r="C1131" s="367">
        <v>2</v>
      </c>
      <c r="D1131" s="367">
        <v>26</v>
      </c>
      <c r="E1131" s="367">
        <v>44</v>
      </c>
      <c r="F1131" s="367">
        <v>50</v>
      </c>
      <c r="G1131" s="368">
        <v>0</v>
      </c>
      <c r="H1131" s="368">
        <v>1</v>
      </c>
      <c r="I1131" s="500">
        <v>7</v>
      </c>
      <c r="R1131" s="419">
        <v>2</v>
      </c>
      <c r="S1131" s="421">
        <v>1</v>
      </c>
      <c r="T1131" s="422">
        <v>1</v>
      </c>
      <c r="U1131" s="453">
        <v>1</v>
      </c>
      <c r="V1131" s="458">
        <v>1</v>
      </c>
      <c r="W1131" s="456">
        <v>0</v>
      </c>
      <c r="X1131" s="422">
        <v>0</v>
      </c>
      <c r="Y1131" s="453">
        <v>0</v>
      </c>
      <c r="Z1131" s="458">
        <v>0</v>
      </c>
      <c r="AA1131" s="456">
        <v>1</v>
      </c>
      <c r="AB1131" s="422">
        <v>0</v>
      </c>
      <c r="AC1131" s="453">
        <v>1</v>
      </c>
      <c r="AD1131" s="458">
        <v>0</v>
      </c>
      <c r="AE1131" s="456">
        <v>1</v>
      </c>
      <c r="AF1131" s="422">
        <v>0</v>
      </c>
      <c r="AG1131" s="453">
        <v>0</v>
      </c>
      <c r="AH1131" s="458">
        <v>0</v>
      </c>
      <c r="AI1131" s="456">
        <v>0</v>
      </c>
      <c r="AJ1131" s="422">
        <v>0</v>
      </c>
      <c r="AK1131" s="453">
        <v>1</v>
      </c>
      <c r="AL1131" s="444">
        <v>1</v>
      </c>
      <c r="AM1131" s="449">
        <v>0</v>
      </c>
      <c r="AN1131" s="447">
        <v>0</v>
      </c>
      <c r="AO1131" s="451">
        <v>0</v>
      </c>
      <c r="AP1131" s="451">
        <v>0</v>
      </c>
      <c r="AQ1131" s="451">
        <v>0</v>
      </c>
      <c r="AR1131" s="451">
        <v>0</v>
      </c>
      <c r="AS1131" s="451">
        <v>0</v>
      </c>
      <c r="AT1131" s="451">
        <v>0</v>
      </c>
      <c r="AU1131" s="451">
        <v>0</v>
      </c>
      <c r="AV1131" s="451">
        <v>0</v>
      </c>
      <c r="AW1131" s="451">
        <v>0</v>
      </c>
      <c r="AX1131" s="451">
        <v>0</v>
      </c>
      <c r="AY1131" s="447">
        <v>0</v>
      </c>
      <c r="AZ1131" s="451">
        <v>0</v>
      </c>
      <c r="BA1131" s="428">
        <v>0</v>
      </c>
      <c r="BH1131" s="434">
        <v>1</v>
      </c>
      <c r="BI1131" s="435">
        <v>1</v>
      </c>
      <c r="BL1131" s="435">
        <v>1</v>
      </c>
      <c r="BN1131" s="435">
        <v>1</v>
      </c>
      <c r="BP1131" s="435">
        <v>1</v>
      </c>
      <c r="BR1131" s="442">
        <v>5</v>
      </c>
    </row>
    <row r="1132" spans="1:70" ht="12.75" customHeight="1">
      <c r="A1132" s="467">
        <v>39801</v>
      </c>
      <c r="B1132" s="367">
        <v>28</v>
      </c>
      <c r="C1132" s="367">
        <v>29</v>
      </c>
      <c r="D1132" s="367">
        <v>40</v>
      </c>
      <c r="E1132" s="367">
        <v>46</v>
      </c>
      <c r="F1132" s="367">
        <v>50</v>
      </c>
      <c r="G1132" s="368">
        <v>0</v>
      </c>
      <c r="H1132" s="368">
        <v>5</v>
      </c>
      <c r="I1132" s="500">
        <v>7</v>
      </c>
      <c r="R1132" s="419">
        <v>2</v>
      </c>
      <c r="S1132" s="421">
        <v>1</v>
      </c>
      <c r="T1132" s="422">
        <v>1</v>
      </c>
      <c r="U1132" s="453">
        <v>0</v>
      </c>
      <c r="V1132" s="458">
        <v>1</v>
      </c>
      <c r="W1132" s="456">
        <v>0</v>
      </c>
      <c r="X1132" s="422">
        <v>0</v>
      </c>
      <c r="Y1132" s="453">
        <v>1</v>
      </c>
      <c r="Z1132" s="458">
        <v>0</v>
      </c>
      <c r="AA1132" s="456">
        <v>0</v>
      </c>
      <c r="AB1132" s="422">
        <v>0</v>
      </c>
      <c r="AC1132" s="453">
        <v>0</v>
      </c>
      <c r="AD1132" s="458">
        <v>0</v>
      </c>
      <c r="AE1132" s="456">
        <v>0</v>
      </c>
      <c r="AF1132" s="422">
        <v>1</v>
      </c>
      <c r="AG1132" s="453">
        <v>0</v>
      </c>
      <c r="AH1132" s="458">
        <v>0</v>
      </c>
      <c r="AI1132" s="456">
        <v>1</v>
      </c>
      <c r="AJ1132" s="422">
        <v>1</v>
      </c>
      <c r="AK1132" s="453">
        <v>0</v>
      </c>
      <c r="AL1132" s="444">
        <v>0</v>
      </c>
      <c r="AM1132" s="449">
        <v>0</v>
      </c>
      <c r="AN1132" s="447">
        <v>0</v>
      </c>
      <c r="AO1132" s="451">
        <v>0</v>
      </c>
      <c r="AP1132" s="451">
        <v>0</v>
      </c>
      <c r="AQ1132" s="451">
        <v>0</v>
      </c>
      <c r="AR1132" s="451">
        <v>0</v>
      </c>
      <c r="AS1132" s="451">
        <v>0</v>
      </c>
      <c r="AT1132" s="451">
        <v>0</v>
      </c>
      <c r="AU1132" s="451">
        <v>0</v>
      </c>
      <c r="AV1132" s="451">
        <v>0</v>
      </c>
      <c r="AW1132" s="451">
        <v>0</v>
      </c>
      <c r="AX1132" s="451">
        <v>0</v>
      </c>
      <c r="AY1132" s="447">
        <v>0</v>
      </c>
      <c r="AZ1132" s="451">
        <v>0</v>
      </c>
      <c r="BA1132" s="428">
        <v>0</v>
      </c>
      <c r="BI1132" s="435">
        <v>1</v>
      </c>
      <c r="BJ1132" s="435">
        <v>1</v>
      </c>
      <c r="BO1132" s="435">
        <v>1</v>
      </c>
      <c r="BP1132" s="435">
        <v>1</v>
      </c>
      <c r="BQ1132" s="436">
        <v>1</v>
      </c>
      <c r="BR1132" s="442">
        <v>5</v>
      </c>
    </row>
    <row r="1133" spans="1:70" ht="12.75" customHeight="1">
      <c r="A1133" s="467">
        <v>39794</v>
      </c>
      <c r="B1133" s="367">
        <v>2</v>
      </c>
      <c r="C1133" s="367">
        <v>19</v>
      </c>
      <c r="D1133" s="367">
        <v>28</v>
      </c>
      <c r="E1133" s="367">
        <v>42</v>
      </c>
      <c r="F1133" s="367">
        <v>49</v>
      </c>
      <c r="G1133" s="368">
        <v>0</v>
      </c>
      <c r="H1133" s="368">
        <v>2</v>
      </c>
      <c r="I1133" s="500">
        <v>7</v>
      </c>
      <c r="R1133" s="419">
        <v>4</v>
      </c>
      <c r="S1133" s="421">
        <v>0</v>
      </c>
      <c r="T1133" s="422">
        <v>0</v>
      </c>
      <c r="U1133" s="453">
        <v>0</v>
      </c>
      <c r="V1133" s="458">
        <v>1</v>
      </c>
      <c r="W1133" s="456">
        <v>1</v>
      </c>
      <c r="X1133" s="422">
        <v>0</v>
      </c>
      <c r="Y1133" s="453">
        <v>0</v>
      </c>
      <c r="Z1133" s="458">
        <v>0</v>
      </c>
      <c r="AA1133" s="456">
        <v>0</v>
      </c>
      <c r="AB1133" s="422">
        <v>0</v>
      </c>
      <c r="AC1133" s="453">
        <v>0</v>
      </c>
      <c r="AD1133" s="458">
        <v>1</v>
      </c>
      <c r="AE1133" s="456">
        <v>0</v>
      </c>
      <c r="AF1133" s="422">
        <v>0</v>
      </c>
      <c r="AG1133" s="453">
        <v>1</v>
      </c>
      <c r="AH1133" s="458">
        <v>0</v>
      </c>
      <c r="AI1133" s="456">
        <v>0</v>
      </c>
      <c r="AJ1133" s="422">
        <v>0</v>
      </c>
      <c r="AK1133" s="453">
        <v>1</v>
      </c>
      <c r="AL1133" s="444">
        <v>1</v>
      </c>
      <c r="AM1133" s="449">
        <v>0</v>
      </c>
      <c r="AN1133" s="447">
        <v>0</v>
      </c>
      <c r="AO1133" s="451">
        <v>0</v>
      </c>
      <c r="AP1133" s="451">
        <v>0</v>
      </c>
      <c r="AQ1133" s="451">
        <v>0</v>
      </c>
      <c r="AR1133" s="451">
        <v>0</v>
      </c>
      <c r="AS1133" s="451">
        <v>0</v>
      </c>
      <c r="AT1133" s="451">
        <v>0</v>
      </c>
      <c r="AU1133" s="451">
        <v>0</v>
      </c>
      <c r="AV1133" s="451">
        <v>0</v>
      </c>
      <c r="AW1133" s="451">
        <v>0</v>
      </c>
      <c r="AX1133" s="451">
        <v>0</v>
      </c>
      <c r="AY1133" s="447">
        <v>0</v>
      </c>
      <c r="AZ1133" s="451">
        <v>0</v>
      </c>
      <c r="BA1133" s="428">
        <v>0</v>
      </c>
      <c r="BI1133" s="435">
        <v>1</v>
      </c>
      <c r="BK1133" s="435">
        <v>1</v>
      </c>
      <c r="BL1133" s="435">
        <v>1</v>
      </c>
      <c r="BM1133" s="435">
        <v>1</v>
      </c>
      <c r="BP1133" s="435">
        <v>1</v>
      </c>
      <c r="BR1133" s="442">
        <v>5</v>
      </c>
    </row>
    <row r="1134" spans="1:70" ht="12.75" customHeight="1">
      <c r="A1134" s="467">
        <v>39787</v>
      </c>
      <c r="B1134" s="367">
        <v>4</v>
      </c>
      <c r="C1134" s="367">
        <v>8</v>
      </c>
      <c r="D1134" s="367">
        <v>21</v>
      </c>
      <c r="E1134" s="367">
        <v>35</v>
      </c>
      <c r="F1134" s="367">
        <v>45</v>
      </c>
      <c r="G1134" s="368">
        <v>0</v>
      </c>
      <c r="H1134" s="368">
        <v>5</v>
      </c>
      <c r="I1134" s="500">
        <v>8</v>
      </c>
      <c r="R1134" s="419">
        <v>3</v>
      </c>
      <c r="S1134" s="421">
        <v>1</v>
      </c>
      <c r="T1134" s="422">
        <v>0</v>
      </c>
      <c r="U1134" s="453">
        <v>1</v>
      </c>
      <c r="V1134" s="458">
        <v>1</v>
      </c>
      <c r="W1134" s="456">
        <v>2</v>
      </c>
      <c r="X1134" s="422">
        <v>0</v>
      </c>
      <c r="Y1134" s="453">
        <v>0</v>
      </c>
      <c r="Z1134" s="458">
        <v>0</v>
      </c>
      <c r="AA1134" s="456">
        <v>0</v>
      </c>
      <c r="AB1134" s="422">
        <v>1</v>
      </c>
      <c r="AC1134" s="453">
        <v>1</v>
      </c>
      <c r="AD1134" s="458">
        <v>0</v>
      </c>
      <c r="AE1134" s="456">
        <v>0</v>
      </c>
      <c r="AF1134" s="422">
        <v>1</v>
      </c>
      <c r="AG1134" s="453">
        <v>1</v>
      </c>
      <c r="AH1134" s="458">
        <v>0</v>
      </c>
      <c r="AI1134" s="456">
        <v>1</v>
      </c>
      <c r="AJ1134" s="422">
        <v>0</v>
      </c>
      <c r="AK1134" s="453">
        <v>0</v>
      </c>
      <c r="AL1134" s="444">
        <v>0</v>
      </c>
      <c r="AM1134" s="449">
        <v>0</v>
      </c>
      <c r="AN1134" s="447">
        <v>0</v>
      </c>
      <c r="AO1134" s="451">
        <v>1</v>
      </c>
      <c r="AP1134" s="451">
        <v>0</v>
      </c>
      <c r="AQ1134" s="451">
        <v>0</v>
      </c>
      <c r="AR1134" s="451">
        <v>0</v>
      </c>
      <c r="AS1134" s="451">
        <v>0</v>
      </c>
      <c r="AT1134" s="451">
        <v>0</v>
      </c>
      <c r="AU1134" s="451">
        <v>0</v>
      </c>
      <c r="AV1134" s="451">
        <v>0</v>
      </c>
      <c r="AW1134" s="451">
        <v>0</v>
      </c>
      <c r="AX1134" s="451">
        <v>0</v>
      </c>
      <c r="AY1134" s="447">
        <v>0</v>
      </c>
      <c r="AZ1134" s="451">
        <v>0</v>
      </c>
      <c r="BA1134" s="428">
        <v>0</v>
      </c>
      <c r="BM1134" s="435">
        <v>2</v>
      </c>
      <c r="BN1134" s="435">
        <v>1</v>
      </c>
      <c r="BO1134" s="435">
        <v>2</v>
      </c>
      <c r="BR1134" s="442">
        <v>3</v>
      </c>
    </row>
    <row r="1135" spans="1:70" ht="12.75" customHeight="1">
      <c r="A1135" s="467">
        <v>39780</v>
      </c>
      <c r="B1135" s="367">
        <v>8</v>
      </c>
      <c r="C1135" s="367">
        <v>11</v>
      </c>
      <c r="D1135" s="367">
        <v>16</v>
      </c>
      <c r="E1135" s="367">
        <v>25</v>
      </c>
      <c r="F1135" s="367">
        <v>41</v>
      </c>
      <c r="G1135" s="368">
        <v>0</v>
      </c>
      <c r="H1135" s="368">
        <v>2</v>
      </c>
      <c r="I1135" s="500">
        <v>4</v>
      </c>
      <c r="R1135" s="419">
        <v>1</v>
      </c>
      <c r="S1135" s="421">
        <v>0</v>
      </c>
      <c r="T1135" s="422">
        <v>0</v>
      </c>
      <c r="U1135" s="453">
        <v>1</v>
      </c>
      <c r="V1135" s="458">
        <v>1</v>
      </c>
      <c r="W1135" s="456">
        <v>0</v>
      </c>
      <c r="X1135" s="422">
        <v>1</v>
      </c>
      <c r="Y1135" s="453">
        <v>2</v>
      </c>
      <c r="Z1135" s="458">
        <v>1</v>
      </c>
      <c r="AA1135" s="456">
        <v>1</v>
      </c>
      <c r="AB1135" s="422">
        <v>0</v>
      </c>
      <c r="AC1135" s="453">
        <v>0</v>
      </c>
      <c r="AD1135" s="458">
        <v>0</v>
      </c>
      <c r="AE1135" s="456">
        <v>1</v>
      </c>
      <c r="AF1135" s="422">
        <v>0</v>
      </c>
      <c r="AG1135" s="453">
        <v>0</v>
      </c>
      <c r="AH1135" s="458">
        <v>1</v>
      </c>
      <c r="AI1135" s="456">
        <v>0</v>
      </c>
      <c r="AJ1135" s="422">
        <v>1</v>
      </c>
      <c r="AK1135" s="453">
        <v>1</v>
      </c>
      <c r="AL1135" s="444">
        <v>0</v>
      </c>
      <c r="AM1135" s="449">
        <v>0</v>
      </c>
      <c r="AN1135" s="447">
        <v>0</v>
      </c>
      <c r="AO1135" s="451">
        <v>0</v>
      </c>
      <c r="AP1135" s="451">
        <v>1</v>
      </c>
      <c r="AQ1135" s="451">
        <v>0</v>
      </c>
      <c r="AR1135" s="451">
        <v>0</v>
      </c>
      <c r="AS1135" s="451">
        <v>0</v>
      </c>
      <c r="AT1135" s="451">
        <v>0</v>
      </c>
      <c r="AU1135" s="451">
        <v>0</v>
      </c>
      <c r="AV1135" s="451">
        <v>0</v>
      </c>
      <c r="AW1135" s="451">
        <v>0</v>
      </c>
      <c r="AX1135" s="451">
        <v>0</v>
      </c>
      <c r="AY1135" s="447">
        <v>0</v>
      </c>
      <c r="AZ1135" s="451">
        <v>0</v>
      </c>
      <c r="BA1135" s="428">
        <v>0</v>
      </c>
      <c r="BH1135" s="434">
        <v>2</v>
      </c>
      <c r="BJ1135" s="435">
        <v>2</v>
      </c>
      <c r="BK1135" s="435">
        <v>1</v>
      </c>
      <c r="BR1135" s="442">
        <v>3</v>
      </c>
    </row>
    <row r="1136" spans="1:70" ht="12.75" customHeight="1">
      <c r="A1136" s="467">
        <v>39773</v>
      </c>
      <c r="B1136" s="367">
        <v>9</v>
      </c>
      <c r="C1136" s="367">
        <v>14</v>
      </c>
      <c r="D1136" s="367">
        <v>21</v>
      </c>
      <c r="E1136" s="367">
        <v>49</v>
      </c>
      <c r="F1136" s="367">
        <v>50</v>
      </c>
      <c r="G1136" s="368">
        <v>0</v>
      </c>
      <c r="H1136" s="368">
        <v>3</v>
      </c>
      <c r="I1136" s="500">
        <v>8</v>
      </c>
      <c r="R1136" s="419">
        <v>4</v>
      </c>
      <c r="S1136" s="421">
        <v>2</v>
      </c>
      <c r="T1136" s="422">
        <v>1</v>
      </c>
      <c r="U1136" s="453">
        <v>1</v>
      </c>
      <c r="V1136" s="458">
        <v>1</v>
      </c>
      <c r="W1136" s="456">
        <v>0</v>
      </c>
      <c r="X1136" s="422">
        <v>0</v>
      </c>
      <c r="Y1136" s="453">
        <v>0</v>
      </c>
      <c r="Z1136" s="458">
        <v>0</v>
      </c>
      <c r="AA1136" s="456">
        <v>1</v>
      </c>
      <c r="AB1136" s="422">
        <v>0</v>
      </c>
      <c r="AC1136" s="453">
        <v>0</v>
      </c>
      <c r="AD1136" s="458">
        <v>0</v>
      </c>
      <c r="AE1136" s="456">
        <v>0</v>
      </c>
      <c r="AF1136" s="422">
        <v>1</v>
      </c>
      <c r="AG1136" s="453">
        <v>1</v>
      </c>
      <c r="AH1136" s="458">
        <v>0</v>
      </c>
      <c r="AI1136" s="456">
        <v>1</v>
      </c>
      <c r="AJ1136" s="422">
        <v>0</v>
      </c>
      <c r="AK1136" s="453">
        <v>1</v>
      </c>
      <c r="AL1136" s="444">
        <v>1</v>
      </c>
      <c r="AM1136" s="449">
        <v>0</v>
      </c>
      <c r="AN1136" s="447">
        <v>0</v>
      </c>
      <c r="AO1136" s="451">
        <v>0</v>
      </c>
      <c r="AP1136" s="451">
        <v>1</v>
      </c>
      <c r="AQ1136" s="451">
        <v>0</v>
      </c>
      <c r="AR1136" s="451">
        <v>0</v>
      </c>
      <c r="AS1136" s="451">
        <v>0</v>
      </c>
      <c r="AT1136" s="451">
        <v>0</v>
      </c>
      <c r="AU1136" s="451">
        <v>0</v>
      </c>
      <c r="AV1136" s="451">
        <v>0</v>
      </c>
      <c r="AW1136" s="451">
        <v>0</v>
      </c>
      <c r="AX1136" s="451">
        <v>0</v>
      </c>
      <c r="AY1136" s="447">
        <v>0</v>
      </c>
      <c r="AZ1136" s="451">
        <v>0</v>
      </c>
      <c r="BA1136" s="428">
        <v>0</v>
      </c>
      <c r="BI1136" s="435">
        <v>2</v>
      </c>
      <c r="BJ1136" s="435">
        <v>1</v>
      </c>
      <c r="BL1136" s="435">
        <v>1</v>
      </c>
      <c r="BM1136" s="435">
        <v>1</v>
      </c>
      <c r="BR1136" s="442">
        <v>4</v>
      </c>
    </row>
    <row r="1137" spans="1:70" ht="12.75" customHeight="1">
      <c r="A1137" s="467">
        <v>39766</v>
      </c>
      <c r="B1137" s="367">
        <v>8</v>
      </c>
      <c r="C1137" s="367">
        <v>10</v>
      </c>
      <c r="D1137" s="367">
        <v>14</v>
      </c>
      <c r="E1137" s="367">
        <v>21</v>
      </c>
      <c r="F1137" s="367">
        <v>26</v>
      </c>
      <c r="G1137" s="368">
        <v>0</v>
      </c>
      <c r="H1137" s="368">
        <v>3</v>
      </c>
      <c r="I1137" s="500">
        <v>4</v>
      </c>
      <c r="R1137" s="419">
        <v>4</v>
      </c>
      <c r="S1137" s="421">
        <v>0</v>
      </c>
      <c r="T1137" s="422">
        <v>2</v>
      </c>
      <c r="U1137" s="453">
        <v>0</v>
      </c>
      <c r="V1137" s="458">
        <v>0</v>
      </c>
      <c r="W1137" s="456">
        <v>0</v>
      </c>
      <c r="X1137" s="422">
        <v>0</v>
      </c>
      <c r="Y1137" s="453">
        <v>1</v>
      </c>
      <c r="Z1137" s="458">
        <v>0</v>
      </c>
      <c r="AA1137" s="456">
        <v>0</v>
      </c>
      <c r="AB1137" s="422">
        <v>0</v>
      </c>
      <c r="AC1137" s="453">
        <v>0</v>
      </c>
      <c r="AD1137" s="458">
        <v>1</v>
      </c>
      <c r="AE1137" s="456">
        <v>1</v>
      </c>
      <c r="AF1137" s="422">
        <v>0</v>
      </c>
      <c r="AG1137" s="453">
        <v>1</v>
      </c>
      <c r="AH1137" s="458">
        <v>0</v>
      </c>
      <c r="AI1137" s="456">
        <v>0</v>
      </c>
      <c r="AJ1137" s="422">
        <v>1</v>
      </c>
      <c r="AK1137" s="453">
        <v>0</v>
      </c>
      <c r="AL1137" s="444">
        <v>1</v>
      </c>
      <c r="AM1137" s="449">
        <v>1</v>
      </c>
      <c r="AN1137" s="447">
        <v>0</v>
      </c>
      <c r="AO1137" s="451">
        <v>0</v>
      </c>
      <c r="AP1137" s="451">
        <v>0</v>
      </c>
      <c r="AQ1137" s="451">
        <v>0</v>
      </c>
      <c r="AR1137" s="451">
        <v>0</v>
      </c>
      <c r="AS1137" s="451">
        <v>0</v>
      </c>
      <c r="AT1137" s="451">
        <v>0</v>
      </c>
      <c r="AU1137" s="451">
        <v>0</v>
      </c>
      <c r="AV1137" s="451">
        <v>0</v>
      </c>
      <c r="AW1137" s="451">
        <v>0</v>
      </c>
      <c r="AX1137" s="451">
        <v>0</v>
      </c>
      <c r="AY1137" s="447">
        <v>0</v>
      </c>
      <c r="AZ1137" s="451">
        <v>0</v>
      </c>
      <c r="BA1137" s="428">
        <v>0</v>
      </c>
      <c r="BK1137" s="435">
        <v>2</v>
      </c>
      <c r="BL1137" s="435">
        <v>1</v>
      </c>
      <c r="BP1137" s="435">
        <v>1</v>
      </c>
      <c r="BQ1137" s="436">
        <v>1</v>
      </c>
      <c r="BR1137" s="442">
        <v>4</v>
      </c>
    </row>
    <row r="1138" spans="1:70" ht="12.75" customHeight="1">
      <c r="A1138" s="467">
        <v>39759</v>
      </c>
      <c r="B1138" s="367">
        <v>1</v>
      </c>
      <c r="C1138" s="367">
        <v>9</v>
      </c>
      <c r="D1138" s="367">
        <v>12</v>
      </c>
      <c r="E1138" s="367">
        <v>17</v>
      </c>
      <c r="F1138" s="367">
        <v>18</v>
      </c>
      <c r="G1138" s="368">
        <v>0</v>
      </c>
      <c r="H1138" s="368">
        <v>3</v>
      </c>
      <c r="I1138" s="500">
        <v>4</v>
      </c>
      <c r="R1138" s="419">
        <v>2</v>
      </c>
      <c r="S1138" s="421">
        <v>1</v>
      </c>
      <c r="T1138" s="422">
        <v>0</v>
      </c>
      <c r="U1138" s="453">
        <v>1</v>
      </c>
      <c r="V1138" s="458">
        <v>0</v>
      </c>
      <c r="W1138" s="456">
        <v>1</v>
      </c>
      <c r="X1138" s="422">
        <v>0</v>
      </c>
      <c r="Y1138" s="453">
        <v>0</v>
      </c>
      <c r="Z1138" s="458">
        <v>0</v>
      </c>
      <c r="AA1138" s="456">
        <v>0</v>
      </c>
      <c r="AB1138" s="422">
        <v>1</v>
      </c>
      <c r="AC1138" s="453">
        <v>0</v>
      </c>
      <c r="AD1138" s="458">
        <v>0</v>
      </c>
      <c r="AE1138" s="456">
        <v>0</v>
      </c>
      <c r="AF1138" s="422">
        <v>0</v>
      </c>
      <c r="AG1138" s="453">
        <v>0</v>
      </c>
      <c r="AH1138" s="458">
        <v>1</v>
      </c>
      <c r="AI1138" s="456">
        <v>2</v>
      </c>
      <c r="AJ1138" s="422">
        <v>1</v>
      </c>
      <c r="AK1138" s="453">
        <v>0</v>
      </c>
      <c r="AL1138" s="444">
        <v>0</v>
      </c>
      <c r="AM1138" s="449">
        <v>0</v>
      </c>
      <c r="AN1138" s="447">
        <v>0</v>
      </c>
      <c r="AO1138" s="451">
        <v>0</v>
      </c>
      <c r="AP1138" s="451">
        <v>1</v>
      </c>
      <c r="AQ1138" s="451">
        <v>0</v>
      </c>
      <c r="AR1138" s="451">
        <v>0</v>
      </c>
      <c r="AS1138" s="451">
        <v>0</v>
      </c>
      <c r="AT1138" s="451">
        <v>0</v>
      </c>
      <c r="AU1138" s="451">
        <v>0</v>
      </c>
      <c r="AV1138" s="451">
        <v>0</v>
      </c>
      <c r="AW1138" s="451">
        <v>0</v>
      </c>
      <c r="AX1138" s="451">
        <v>0</v>
      </c>
      <c r="AY1138" s="447">
        <v>0</v>
      </c>
      <c r="AZ1138" s="451">
        <v>0</v>
      </c>
      <c r="BA1138" s="428">
        <v>0</v>
      </c>
      <c r="BI1138" s="435">
        <v>1</v>
      </c>
      <c r="BK1138" s="435">
        <v>1</v>
      </c>
      <c r="BL1138" s="435">
        <v>1</v>
      </c>
      <c r="BO1138" s="435">
        <v>1</v>
      </c>
      <c r="BQ1138" s="436">
        <v>1</v>
      </c>
      <c r="BR1138" s="442">
        <v>5</v>
      </c>
    </row>
    <row r="1139" spans="1:70" ht="12.75" customHeight="1">
      <c r="A1139" s="467">
        <v>39752</v>
      </c>
      <c r="B1139" s="367">
        <v>3</v>
      </c>
      <c r="C1139" s="367">
        <v>18</v>
      </c>
      <c r="D1139" s="367">
        <v>25</v>
      </c>
      <c r="E1139" s="367">
        <v>34</v>
      </c>
      <c r="F1139" s="367">
        <v>41</v>
      </c>
      <c r="G1139" s="368">
        <v>0</v>
      </c>
      <c r="H1139" s="368">
        <v>2</v>
      </c>
      <c r="I1139" s="500">
        <v>5</v>
      </c>
      <c r="R1139" s="419">
        <v>2</v>
      </c>
      <c r="S1139" s="421">
        <v>0</v>
      </c>
      <c r="T1139" s="422">
        <v>0</v>
      </c>
      <c r="U1139" s="453">
        <v>1</v>
      </c>
      <c r="V1139" s="458">
        <v>1</v>
      </c>
      <c r="W1139" s="456">
        <v>1</v>
      </c>
      <c r="X1139" s="422">
        <v>0</v>
      </c>
      <c r="Y1139" s="453">
        <v>0</v>
      </c>
      <c r="Z1139" s="458">
        <v>1</v>
      </c>
      <c r="AA1139" s="456">
        <v>0</v>
      </c>
      <c r="AB1139" s="422">
        <v>1</v>
      </c>
      <c r="AC1139" s="453">
        <v>0</v>
      </c>
      <c r="AD1139" s="458">
        <v>0</v>
      </c>
      <c r="AE1139" s="456">
        <v>0</v>
      </c>
      <c r="AF1139" s="422">
        <v>0</v>
      </c>
      <c r="AG1139" s="453">
        <v>0</v>
      </c>
      <c r="AH1139" s="458">
        <v>0</v>
      </c>
      <c r="AI1139" s="456">
        <v>1</v>
      </c>
      <c r="AJ1139" s="422">
        <v>1</v>
      </c>
      <c r="AK1139" s="453">
        <v>0</v>
      </c>
      <c r="AL1139" s="444">
        <v>1</v>
      </c>
      <c r="AM1139" s="449">
        <v>0</v>
      </c>
      <c r="AN1139" s="447">
        <v>0</v>
      </c>
      <c r="AO1139" s="451">
        <v>0</v>
      </c>
      <c r="AP1139" s="451">
        <v>0</v>
      </c>
      <c r="AQ1139" s="451">
        <v>0</v>
      </c>
      <c r="AR1139" s="451">
        <v>0</v>
      </c>
      <c r="AS1139" s="451">
        <v>0</v>
      </c>
      <c r="AT1139" s="451">
        <v>0</v>
      </c>
      <c r="AU1139" s="451">
        <v>0</v>
      </c>
      <c r="AV1139" s="451">
        <v>0</v>
      </c>
      <c r="AW1139" s="451">
        <v>0</v>
      </c>
      <c r="AX1139" s="451">
        <v>0</v>
      </c>
      <c r="AY1139" s="447">
        <v>0</v>
      </c>
      <c r="AZ1139" s="451">
        <v>0</v>
      </c>
      <c r="BA1139" s="428">
        <v>0</v>
      </c>
      <c r="BH1139" s="434">
        <v>1</v>
      </c>
      <c r="BI1139" s="435">
        <v>1</v>
      </c>
      <c r="BL1139" s="435">
        <v>1</v>
      </c>
      <c r="BN1139" s="435">
        <v>1</v>
      </c>
      <c r="BQ1139" s="436">
        <v>1</v>
      </c>
      <c r="BR1139" s="442">
        <v>5</v>
      </c>
    </row>
    <row r="1140" spans="1:70" ht="12.75" customHeight="1">
      <c r="A1140" s="467">
        <v>39745</v>
      </c>
      <c r="B1140" s="367">
        <v>7</v>
      </c>
      <c r="C1140" s="367">
        <v>15</v>
      </c>
      <c r="D1140" s="367">
        <v>16</v>
      </c>
      <c r="E1140" s="367">
        <v>17</v>
      </c>
      <c r="F1140" s="367">
        <v>45</v>
      </c>
      <c r="G1140" s="368">
        <v>0</v>
      </c>
      <c r="H1140" s="368">
        <v>6</v>
      </c>
      <c r="I1140" s="500">
        <v>9</v>
      </c>
      <c r="R1140" s="419">
        <v>2</v>
      </c>
      <c r="S1140" s="421">
        <v>0</v>
      </c>
      <c r="T1140" s="422">
        <v>0</v>
      </c>
      <c r="U1140" s="453">
        <v>1</v>
      </c>
      <c r="V1140" s="458">
        <v>1</v>
      </c>
      <c r="W1140" s="456">
        <v>0</v>
      </c>
      <c r="X1140" s="422">
        <v>0</v>
      </c>
      <c r="Y1140" s="453">
        <v>0</v>
      </c>
      <c r="Z1140" s="458">
        <v>0</v>
      </c>
      <c r="AA1140" s="456">
        <v>1</v>
      </c>
      <c r="AB1140" s="422">
        <v>2</v>
      </c>
      <c r="AC1140" s="453">
        <v>0</v>
      </c>
      <c r="AD1140" s="458">
        <v>0</v>
      </c>
      <c r="AE1140" s="456">
        <v>3</v>
      </c>
      <c r="AF1140" s="422">
        <v>0</v>
      </c>
      <c r="AG1140" s="453">
        <v>0</v>
      </c>
      <c r="AH1140" s="458">
        <v>0</v>
      </c>
      <c r="AI1140" s="456">
        <v>1</v>
      </c>
      <c r="AJ1140" s="422">
        <v>0</v>
      </c>
      <c r="AK1140" s="453">
        <v>1</v>
      </c>
      <c r="AL1140" s="444">
        <v>1</v>
      </c>
      <c r="AM1140" s="449">
        <v>0</v>
      </c>
      <c r="AN1140" s="447">
        <v>1</v>
      </c>
      <c r="AO1140" s="451">
        <v>0</v>
      </c>
      <c r="AP1140" s="451">
        <v>0</v>
      </c>
      <c r="AQ1140" s="451">
        <v>0</v>
      </c>
      <c r="AR1140" s="451">
        <v>1</v>
      </c>
      <c r="AS1140" s="451">
        <v>0</v>
      </c>
      <c r="AT1140" s="451">
        <v>0</v>
      </c>
      <c r="AU1140" s="451">
        <v>0</v>
      </c>
      <c r="AV1140" s="451">
        <v>0</v>
      </c>
      <c r="AW1140" s="451">
        <v>0</v>
      </c>
      <c r="AX1140" s="451">
        <v>0</v>
      </c>
      <c r="AY1140" s="447">
        <v>0</v>
      </c>
      <c r="AZ1140" s="451">
        <v>0</v>
      </c>
      <c r="BA1140" s="428">
        <v>0</v>
      </c>
      <c r="BH1140" s="434">
        <v>1</v>
      </c>
      <c r="BK1140" s="435">
        <v>2</v>
      </c>
      <c r="BO1140" s="435">
        <v>1</v>
      </c>
      <c r="BQ1140" s="436">
        <v>1</v>
      </c>
      <c r="BR1140" s="442">
        <v>4</v>
      </c>
    </row>
    <row r="1141" spans="1:70" ht="12.75" customHeight="1">
      <c r="A1141" s="467">
        <v>39738</v>
      </c>
      <c r="B1141" s="367">
        <v>3</v>
      </c>
      <c r="C1141" s="367">
        <v>10</v>
      </c>
      <c r="D1141" s="367">
        <v>12</v>
      </c>
      <c r="E1141" s="367">
        <v>42</v>
      </c>
      <c r="F1141" s="367">
        <v>50</v>
      </c>
      <c r="G1141" s="368">
        <v>0</v>
      </c>
      <c r="H1141" s="368">
        <v>1</v>
      </c>
      <c r="I1141" s="500">
        <v>5</v>
      </c>
      <c r="R1141" s="419">
        <v>2</v>
      </c>
      <c r="S1141" s="421">
        <v>0</v>
      </c>
      <c r="T1141" s="422">
        <v>1</v>
      </c>
      <c r="U1141" s="453">
        <v>0</v>
      </c>
      <c r="V1141" s="458">
        <v>0</v>
      </c>
      <c r="W1141" s="456">
        <v>0</v>
      </c>
      <c r="X1141" s="422">
        <v>1</v>
      </c>
      <c r="Y1141" s="453">
        <v>0</v>
      </c>
      <c r="Z1141" s="458">
        <v>0</v>
      </c>
      <c r="AA1141" s="456">
        <v>1</v>
      </c>
      <c r="AB1141" s="422">
        <v>0</v>
      </c>
      <c r="AC1141" s="453">
        <v>1</v>
      </c>
      <c r="AD1141" s="458">
        <v>0</v>
      </c>
      <c r="AE1141" s="456">
        <v>0</v>
      </c>
      <c r="AF1141" s="422">
        <v>1</v>
      </c>
      <c r="AG1141" s="453">
        <v>1</v>
      </c>
      <c r="AH1141" s="458">
        <v>1</v>
      </c>
      <c r="AI1141" s="456">
        <v>0</v>
      </c>
      <c r="AJ1141" s="422">
        <v>1</v>
      </c>
      <c r="AK1141" s="453">
        <v>0</v>
      </c>
      <c r="AL1141" s="444">
        <v>0</v>
      </c>
      <c r="AM1141" s="449">
        <v>0</v>
      </c>
      <c r="AN1141" s="447">
        <v>0</v>
      </c>
      <c r="AO1141" s="451">
        <v>0</v>
      </c>
      <c r="AP1141" s="451">
        <v>0</v>
      </c>
      <c r="AQ1141" s="451">
        <v>0</v>
      </c>
      <c r="AR1141" s="451">
        <v>0</v>
      </c>
      <c r="AS1141" s="451">
        <v>0</v>
      </c>
      <c r="AT1141" s="451">
        <v>0</v>
      </c>
      <c r="AU1141" s="451">
        <v>0</v>
      </c>
      <c r="AV1141" s="451">
        <v>0</v>
      </c>
      <c r="AW1141" s="451">
        <v>0</v>
      </c>
      <c r="AX1141" s="451">
        <v>0</v>
      </c>
      <c r="AY1141" s="447">
        <v>0</v>
      </c>
      <c r="AZ1141" s="451">
        <v>0</v>
      </c>
      <c r="BA1141" s="428">
        <v>0</v>
      </c>
      <c r="BJ1141" s="435">
        <v>1</v>
      </c>
      <c r="BN1141" s="435">
        <v>1</v>
      </c>
      <c r="BO1141" s="435">
        <v>2</v>
      </c>
      <c r="BQ1141" s="436">
        <v>1</v>
      </c>
      <c r="BR1141" s="442">
        <v>4</v>
      </c>
    </row>
    <row r="1142" spans="1:70" ht="12.75" customHeight="1">
      <c r="A1142" s="467">
        <v>39731</v>
      </c>
      <c r="B1142" s="367">
        <v>4</v>
      </c>
      <c r="C1142" s="367">
        <v>15</v>
      </c>
      <c r="D1142" s="367">
        <v>22</v>
      </c>
      <c r="E1142" s="367">
        <v>31</v>
      </c>
      <c r="F1142" s="367">
        <v>41</v>
      </c>
      <c r="G1142" s="368">
        <v>0</v>
      </c>
      <c r="H1142" s="368">
        <v>1</v>
      </c>
      <c r="I1142" s="500">
        <v>6</v>
      </c>
      <c r="R1142" s="419">
        <v>3</v>
      </c>
      <c r="S1142" s="421">
        <v>1</v>
      </c>
      <c r="T1142" s="422">
        <v>0</v>
      </c>
      <c r="U1142" s="453">
        <v>1</v>
      </c>
      <c r="V1142" s="458">
        <v>1</v>
      </c>
      <c r="W1142" s="456">
        <v>1</v>
      </c>
      <c r="X1142" s="422">
        <v>1</v>
      </c>
      <c r="Y1142" s="453">
        <v>0</v>
      </c>
      <c r="Z1142" s="458">
        <v>0</v>
      </c>
      <c r="AA1142" s="456">
        <v>0</v>
      </c>
      <c r="AB1142" s="422">
        <v>0</v>
      </c>
      <c r="AC1142" s="453">
        <v>0</v>
      </c>
      <c r="AD1142" s="458">
        <v>0</v>
      </c>
      <c r="AE1142" s="456">
        <v>0</v>
      </c>
      <c r="AF1142" s="422">
        <v>0</v>
      </c>
      <c r="AG1142" s="453">
        <v>1</v>
      </c>
      <c r="AH1142" s="458">
        <v>1</v>
      </c>
      <c r="AI1142" s="456">
        <v>2</v>
      </c>
      <c r="AJ1142" s="422">
        <v>0</v>
      </c>
      <c r="AK1142" s="453">
        <v>1</v>
      </c>
      <c r="AL1142" s="444">
        <v>1</v>
      </c>
      <c r="AM1142" s="449">
        <v>0</v>
      </c>
      <c r="AN1142" s="447">
        <v>0</v>
      </c>
      <c r="AO1142" s="451">
        <v>1</v>
      </c>
      <c r="AP1142" s="451">
        <v>0</v>
      </c>
      <c r="AQ1142" s="451">
        <v>0</v>
      </c>
      <c r="AR1142" s="451">
        <v>0</v>
      </c>
      <c r="AS1142" s="451">
        <v>0</v>
      </c>
      <c r="AT1142" s="451">
        <v>0</v>
      </c>
      <c r="AU1142" s="451">
        <v>0</v>
      </c>
      <c r="AV1142" s="451">
        <v>0</v>
      </c>
      <c r="AW1142" s="451">
        <v>0</v>
      </c>
      <c r="AX1142" s="451">
        <v>0</v>
      </c>
      <c r="AY1142" s="447">
        <v>0</v>
      </c>
      <c r="AZ1142" s="451">
        <v>0</v>
      </c>
      <c r="BA1142" s="428">
        <v>0</v>
      </c>
      <c r="BH1142" s="434">
        <v>1</v>
      </c>
      <c r="BJ1142" s="435">
        <v>1</v>
      </c>
      <c r="BM1142" s="435">
        <v>1</v>
      </c>
      <c r="BO1142" s="435">
        <v>1</v>
      </c>
      <c r="BQ1142" s="436">
        <v>1</v>
      </c>
      <c r="BR1142" s="442">
        <v>5</v>
      </c>
    </row>
    <row r="1143" spans="1:70" ht="12.75" customHeight="1">
      <c r="A1143" s="467">
        <v>39724</v>
      </c>
      <c r="B1143" s="367">
        <v>4</v>
      </c>
      <c r="C1143" s="367">
        <v>13</v>
      </c>
      <c r="D1143" s="367">
        <v>19</v>
      </c>
      <c r="E1143" s="367">
        <v>23</v>
      </c>
      <c r="F1143" s="367">
        <v>38</v>
      </c>
      <c r="G1143" s="368">
        <v>0</v>
      </c>
      <c r="H1143" s="368">
        <v>2</v>
      </c>
      <c r="I1143" s="500">
        <v>3</v>
      </c>
      <c r="R1143" s="419">
        <v>4</v>
      </c>
      <c r="S1143" s="421">
        <v>0</v>
      </c>
      <c r="T1143" s="422">
        <v>1</v>
      </c>
      <c r="U1143" s="453">
        <v>1</v>
      </c>
      <c r="V1143" s="458">
        <v>0</v>
      </c>
      <c r="W1143" s="456">
        <v>2</v>
      </c>
      <c r="X1143" s="422">
        <v>1</v>
      </c>
      <c r="Y1143" s="453">
        <v>0</v>
      </c>
      <c r="Z1143" s="458">
        <v>1</v>
      </c>
      <c r="AA1143" s="456">
        <v>0</v>
      </c>
      <c r="AB1143" s="422">
        <v>0</v>
      </c>
      <c r="AC1143" s="453">
        <v>0</v>
      </c>
      <c r="AD1143" s="458">
        <v>0</v>
      </c>
      <c r="AE1143" s="456">
        <v>0</v>
      </c>
      <c r="AF1143" s="422">
        <v>0</v>
      </c>
      <c r="AG1143" s="453">
        <v>1</v>
      </c>
      <c r="AH1143" s="458">
        <v>0</v>
      </c>
      <c r="AI1143" s="456">
        <v>0</v>
      </c>
      <c r="AJ1143" s="422">
        <v>0</v>
      </c>
      <c r="AK1143" s="453">
        <v>0</v>
      </c>
      <c r="AL1143" s="444">
        <v>1</v>
      </c>
      <c r="AM1143" s="449">
        <v>0</v>
      </c>
      <c r="AN1143" s="447">
        <v>0</v>
      </c>
      <c r="AO1143" s="451">
        <v>0</v>
      </c>
      <c r="AP1143" s="451">
        <v>1</v>
      </c>
      <c r="AQ1143" s="451">
        <v>0</v>
      </c>
      <c r="AR1143" s="451">
        <v>0</v>
      </c>
      <c r="AS1143" s="451">
        <v>0</v>
      </c>
      <c r="AT1143" s="451">
        <v>0</v>
      </c>
      <c r="AU1143" s="451">
        <v>0</v>
      </c>
      <c r="AV1143" s="451">
        <v>0</v>
      </c>
      <c r="AW1143" s="451">
        <v>0</v>
      </c>
      <c r="AX1143" s="451">
        <v>0</v>
      </c>
      <c r="AY1143" s="447">
        <v>0</v>
      </c>
      <c r="AZ1143" s="451">
        <v>0</v>
      </c>
      <c r="BA1143" s="428">
        <v>0</v>
      </c>
      <c r="BH1143" s="434">
        <v>1</v>
      </c>
      <c r="BO1143" s="435">
        <v>2</v>
      </c>
      <c r="BQ1143" s="436">
        <v>2</v>
      </c>
      <c r="BR1143" s="442">
        <v>3</v>
      </c>
    </row>
    <row r="1144" spans="1:70" ht="12.75" customHeight="1">
      <c r="A1144" s="467">
        <v>39717</v>
      </c>
      <c r="B1144" s="367">
        <v>14</v>
      </c>
      <c r="C1144" s="367">
        <v>29</v>
      </c>
      <c r="D1144" s="367">
        <v>31</v>
      </c>
      <c r="E1144" s="367">
        <v>33</v>
      </c>
      <c r="F1144" s="367">
        <v>37</v>
      </c>
      <c r="G1144" s="368">
        <v>0</v>
      </c>
      <c r="H1144" s="368">
        <v>2</v>
      </c>
      <c r="I1144" s="500">
        <v>1</v>
      </c>
      <c r="R1144" s="419">
        <v>4</v>
      </c>
      <c r="S1144" s="421">
        <v>2</v>
      </c>
      <c r="T1144" s="422">
        <v>0</v>
      </c>
      <c r="U1144" s="453">
        <v>2</v>
      </c>
      <c r="V1144" s="458">
        <v>0</v>
      </c>
      <c r="W1144" s="456">
        <v>0</v>
      </c>
      <c r="X1144" s="422">
        <v>0</v>
      </c>
      <c r="Y1144" s="453">
        <v>1</v>
      </c>
      <c r="Z1144" s="458">
        <v>0</v>
      </c>
      <c r="AA1144" s="456">
        <v>1</v>
      </c>
      <c r="AB1144" s="422">
        <v>0</v>
      </c>
      <c r="AC1144" s="453">
        <v>1</v>
      </c>
      <c r="AD1144" s="458">
        <v>0</v>
      </c>
      <c r="AE1144" s="456">
        <v>0</v>
      </c>
      <c r="AF1144" s="422">
        <v>0</v>
      </c>
      <c r="AG1144" s="453">
        <v>0</v>
      </c>
      <c r="AH1144" s="458">
        <v>1</v>
      </c>
      <c r="AI1144" s="456">
        <v>1</v>
      </c>
      <c r="AJ1144" s="422">
        <v>1</v>
      </c>
      <c r="AK1144" s="453">
        <v>2</v>
      </c>
      <c r="AL1144" s="444">
        <v>0</v>
      </c>
      <c r="AM1144" s="449">
        <v>0</v>
      </c>
      <c r="AN1144" s="447">
        <v>0</v>
      </c>
      <c r="AO1144" s="451">
        <v>3</v>
      </c>
      <c r="AP1144" s="451">
        <v>0</v>
      </c>
      <c r="AQ1144" s="451">
        <v>0</v>
      </c>
      <c r="AR1144" s="451">
        <v>0</v>
      </c>
      <c r="AS1144" s="451">
        <v>0</v>
      </c>
      <c r="AT1144" s="451">
        <v>0</v>
      </c>
      <c r="AU1144" s="451">
        <v>0</v>
      </c>
      <c r="AV1144" s="451">
        <v>0</v>
      </c>
      <c r="AW1144" s="451">
        <v>0</v>
      </c>
      <c r="AX1144" s="451">
        <v>0</v>
      </c>
      <c r="AY1144" s="447">
        <v>0</v>
      </c>
      <c r="AZ1144" s="451">
        <v>0</v>
      </c>
      <c r="BA1144" s="428">
        <v>0</v>
      </c>
      <c r="BI1144" s="435">
        <v>2</v>
      </c>
      <c r="BN1144" s="435">
        <v>1</v>
      </c>
      <c r="BO1144" s="435">
        <v>1</v>
      </c>
      <c r="BP1144" s="435">
        <v>1</v>
      </c>
      <c r="BR1144" s="442">
        <v>4</v>
      </c>
    </row>
    <row r="1145" spans="1:70" ht="12.75" customHeight="1">
      <c r="A1145" s="467">
        <v>39710</v>
      </c>
      <c r="B1145" s="367">
        <v>14</v>
      </c>
      <c r="C1145" s="367">
        <v>16</v>
      </c>
      <c r="D1145" s="367">
        <v>19</v>
      </c>
      <c r="E1145" s="367">
        <v>20</v>
      </c>
      <c r="F1145" s="367">
        <v>31</v>
      </c>
      <c r="G1145" s="368">
        <v>0</v>
      </c>
      <c r="H1145" s="368">
        <v>6</v>
      </c>
      <c r="I1145" s="500">
        <v>9</v>
      </c>
      <c r="R1145" s="419">
        <v>3</v>
      </c>
      <c r="S1145" s="421">
        <v>1</v>
      </c>
      <c r="T1145" s="422">
        <v>0</v>
      </c>
      <c r="U1145" s="453">
        <v>1</v>
      </c>
      <c r="V1145" s="458">
        <v>0</v>
      </c>
      <c r="W1145" s="456">
        <v>1</v>
      </c>
      <c r="X1145" s="422">
        <v>0</v>
      </c>
      <c r="Y1145" s="453">
        <v>0</v>
      </c>
      <c r="Z1145" s="458">
        <v>0</v>
      </c>
      <c r="AA1145" s="456">
        <v>1</v>
      </c>
      <c r="AB1145" s="422">
        <v>1</v>
      </c>
      <c r="AC1145" s="453">
        <v>1</v>
      </c>
      <c r="AD1145" s="458">
        <v>0</v>
      </c>
      <c r="AE1145" s="456">
        <v>0</v>
      </c>
      <c r="AF1145" s="422">
        <v>0</v>
      </c>
      <c r="AG1145" s="453">
        <v>0</v>
      </c>
      <c r="AH1145" s="458">
        <v>0</v>
      </c>
      <c r="AI1145" s="456">
        <v>2</v>
      </c>
      <c r="AJ1145" s="422">
        <v>1</v>
      </c>
      <c r="AK1145" s="453">
        <v>1</v>
      </c>
      <c r="AL1145" s="444">
        <v>0</v>
      </c>
      <c r="AM1145" s="449">
        <v>0</v>
      </c>
      <c r="AN1145" s="447">
        <v>0</v>
      </c>
      <c r="AO1145" s="451">
        <v>0</v>
      </c>
      <c r="AP1145" s="451">
        <v>1</v>
      </c>
      <c r="AQ1145" s="451">
        <v>0</v>
      </c>
      <c r="AR1145" s="451">
        <v>0</v>
      </c>
      <c r="AS1145" s="451">
        <v>0</v>
      </c>
      <c r="AT1145" s="451">
        <v>0</v>
      </c>
      <c r="AU1145" s="451">
        <v>0</v>
      </c>
      <c r="AV1145" s="451">
        <v>0</v>
      </c>
      <c r="AW1145" s="451">
        <v>0</v>
      </c>
      <c r="AX1145" s="451">
        <v>0</v>
      </c>
      <c r="AY1145" s="447">
        <v>0</v>
      </c>
      <c r="AZ1145" s="451">
        <v>0</v>
      </c>
      <c r="BA1145" s="428">
        <v>0</v>
      </c>
      <c r="BL1145" s="435">
        <v>1</v>
      </c>
      <c r="BM1145" s="435">
        <v>3</v>
      </c>
      <c r="BN1145" s="435">
        <v>1</v>
      </c>
      <c r="BR1145" s="442">
        <v>3</v>
      </c>
    </row>
    <row r="1146" spans="1:70" ht="12.75" customHeight="1">
      <c r="A1146" s="467">
        <v>39703</v>
      </c>
      <c r="B1146" s="367">
        <v>19</v>
      </c>
      <c r="C1146" s="367">
        <v>23</v>
      </c>
      <c r="D1146" s="367">
        <v>33</v>
      </c>
      <c r="E1146" s="367">
        <v>37</v>
      </c>
      <c r="F1146" s="367">
        <v>50</v>
      </c>
      <c r="G1146" s="368">
        <v>0</v>
      </c>
      <c r="H1146" s="368">
        <v>3</v>
      </c>
      <c r="I1146" s="500">
        <v>7</v>
      </c>
      <c r="R1146" s="419">
        <v>3</v>
      </c>
      <c r="S1146" s="421">
        <v>0</v>
      </c>
      <c r="T1146" s="422">
        <v>1</v>
      </c>
      <c r="U1146" s="453">
        <v>1</v>
      </c>
      <c r="V1146" s="458">
        <v>0</v>
      </c>
      <c r="W1146" s="456">
        <v>1</v>
      </c>
      <c r="X1146" s="422">
        <v>1</v>
      </c>
      <c r="Y1146" s="453">
        <v>0</v>
      </c>
      <c r="Z1146" s="458">
        <v>0</v>
      </c>
      <c r="AA1146" s="456">
        <v>0</v>
      </c>
      <c r="AB1146" s="422">
        <v>1</v>
      </c>
      <c r="AC1146" s="453">
        <v>1</v>
      </c>
      <c r="AD1146" s="458">
        <v>0</v>
      </c>
      <c r="AE1146" s="456">
        <v>0</v>
      </c>
      <c r="AF1146" s="422">
        <v>1</v>
      </c>
      <c r="AG1146" s="453">
        <v>0</v>
      </c>
      <c r="AH1146" s="458">
        <v>0</v>
      </c>
      <c r="AI1146" s="456">
        <v>2</v>
      </c>
      <c r="AJ1146" s="422">
        <v>1</v>
      </c>
      <c r="AK1146" s="453">
        <v>1</v>
      </c>
      <c r="AL1146" s="444">
        <v>1</v>
      </c>
      <c r="AM1146" s="449">
        <v>0</v>
      </c>
      <c r="AN1146" s="447">
        <v>0</v>
      </c>
      <c r="AO1146" s="451">
        <v>0</v>
      </c>
      <c r="AP1146" s="451">
        <v>1</v>
      </c>
      <c r="AQ1146" s="451">
        <v>0</v>
      </c>
      <c r="AR1146" s="451">
        <v>0</v>
      </c>
      <c r="AS1146" s="451">
        <v>0</v>
      </c>
      <c r="AT1146" s="451">
        <v>0</v>
      </c>
      <c r="AU1146" s="451">
        <v>0</v>
      </c>
      <c r="AV1146" s="451">
        <v>0</v>
      </c>
      <c r="AW1146" s="451">
        <v>0</v>
      </c>
      <c r="AX1146" s="451">
        <v>0</v>
      </c>
      <c r="AY1146" s="447">
        <v>0</v>
      </c>
      <c r="AZ1146" s="451">
        <v>0</v>
      </c>
      <c r="BA1146" s="428">
        <v>0</v>
      </c>
      <c r="BH1146" s="434">
        <v>2</v>
      </c>
      <c r="BI1146" s="435">
        <v>1</v>
      </c>
      <c r="BJ1146" s="435">
        <v>1</v>
      </c>
      <c r="BM1146" s="435">
        <v>1</v>
      </c>
      <c r="BR1146" s="442">
        <v>4</v>
      </c>
    </row>
    <row r="1147" spans="1:70" ht="12.75" customHeight="1">
      <c r="A1147" s="467">
        <v>39696</v>
      </c>
      <c r="B1147" s="367">
        <v>7</v>
      </c>
      <c r="C1147" s="367">
        <v>12</v>
      </c>
      <c r="D1147" s="367">
        <v>16</v>
      </c>
      <c r="E1147" s="367">
        <v>17</v>
      </c>
      <c r="F1147" s="367">
        <v>39</v>
      </c>
      <c r="G1147" s="368">
        <v>0</v>
      </c>
      <c r="H1147" s="368">
        <v>3</v>
      </c>
      <c r="I1147" s="500">
        <v>8</v>
      </c>
      <c r="R1147" s="419">
        <v>2</v>
      </c>
      <c r="S1147" s="421">
        <v>1</v>
      </c>
      <c r="T1147" s="422">
        <v>1</v>
      </c>
      <c r="U1147" s="453">
        <v>2</v>
      </c>
      <c r="V1147" s="458">
        <v>0</v>
      </c>
      <c r="W1147" s="456">
        <v>1</v>
      </c>
      <c r="X1147" s="422">
        <v>0</v>
      </c>
      <c r="Y1147" s="453">
        <v>1</v>
      </c>
      <c r="Z1147" s="458">
        <v>0</v>
      </c>
      <c r="AA1147" s="456">
        <v>0</v>
      </c>
      <c r="AB1147" s="422">
        <v>1</v>
      </c>
      <c r="AC1147" s="453">
        <v>1</v>
      </c>
      <c r="AD1147" s="458">
        <v>0</v>
      </c>
      <c r="AE1147" s="456">
        <v>1</v>
      </c>
      <c r="AF1147" s="422">
        <v>0</v>
      </c>
      <c r="AG1147" s="453">
        <v>0</v>
      </c>
      <c r="AH1147" s="458">
        <v>1</v>
      </c>
      <c r="AI1147" s="456">
        <v>1</v>
      </c>
      <c r="AJ1147" s="422">
        <v>0</v>
      </c>
      <c r="AK1147" s="453">
        <v>0</v>
      </c>
      <c r="AL1147" s="444">
        <v>0</v>
      </c>
      <c r="AM1147" s="449">
        <v>0</v>
      </c>
      <c r="AN1147" s="447">
        <v>0</v>
      </c>
      <c r="AO1147" s="451">
        <v>1</v>
      </c>
      <c r="AP1147" s="451">
        <v>0</v>
      </c>
      <c r="AQ1147" s="451">
        <v>0</v>
      </c>
      <c r="AR1147" s="451">
        <v>0</v>
      </c>
      <c r="AS1147" s="451">
        <v>0</v>
      </c>
      <c r="AT1147" s="451">
        <v>0</v>
      </c>
      <c r="AU1147" s="451">
        <v>0</v>
      </c>
      <c r="AV1147" s="451">
        <v>0</v>
      </c>
      <c r="AW1147" s="451">
        <v>0</v>
      </c>
      <c r="AX1147" s="451">
        <v>0</v>
      </c>
      <c r="AY1147" s="447">
        <v>0</v>
      </c>
      <c r="AZ1147" s="451">
        <v>0</v>
      </c>
      <c r="BA1147" s="428">
        <v>0</v>
      </c>
      <c r="BI1147" s="435">
        <v>1</v>
      </c>
      <c r="BL1147" s="435">
        <v>1</v>
      </c>
      <c r="BM1147" s="435">
        <v>1</v>
      </c>
      <c r="BO1147" s="435">
        <v>1</v>
      </c>
      <c r="BQ1147" s="436">
        <v>1</v>
      </c>
      <c r="BR1147" s="442">
        <v>5</v>
      </c>
    </row>
    <row r="1148" spans="1:70" ht="12.75" customHeight="1">
      <c r="A1148" s="467">
        <v>39689</v>
      </c>
      <c r="B1148" s="367">
        <v>2</v>
      </c>
      <c r="C1148" s="367">
        <v>20</v>
      </c>
      <c r="D1148" s="367">
        <v>25</v>
      </c>
      <c r="E1148" s="367">
        <v>37</v>
      </c>
      <c r="F1148" s="367">
        <v>39</v>
      </c>
      <c r="G1148" s="368">
        <v>0</v>
      </c>
      <c r="H1148" s="368">
        <v>5</v>
      </c>
      <c r="I1148" s="500">
        <v>8</v>
      </c>
      <c r="R1148" s="419">
        <v>4</v>
      </c>
      <c r="S1148" s="421">
        <v>1</v>
      </c>
      <c r="T1148" s="422">
        <v>1</v>
      </c>
      <c r="U1148" s="453">
        <v>0</v>
      </c>
      <c r="V1148" s="458">
        <v>1</v>
      </c>
      <c r="W1148" s="456">
        <v>0</v>
      </c>
      <c r="X1148" s="422">
        <v>0</v>
      </c>
      <c r="Y1148" s="453">
        <v>1</v>
      </c>
      <c r="Z1148" s="458">
        <v>1</v>
      </c>
      <c r="AA1148" s="456">
        <v>0</v>
      </c>
      <c r="AB1148" s="422">
        <v>0</v>
      </c>
      <c r="AC1148" s="453">
        <v>0</v>
      </c>
      <c r="AD1148" s="458">
        <v>1</v>
      </c>
      <c r="AE1148" s="456">
        <v>1</v>
      </c>
      <c r="AF1148" s="422">
        <v>0</v>
      </c>
      <c r="AG1148" s="453">
        <v>0</v>
      </c>
      <c r="AH1148" s="458">
        <v>1</v>
      </c>
      <c r="AI1148" s="456">
        <v>1</v>
      </c>
      <c r="AJ1148" s="422">
        <v>1</v>
      </c>
      <c r="AK1148" s="453">
        <v>1</v>
      </c>
      <c r="AL1148" s="444">
        <v>1</v>
      </c>
      <c r="AM1148" s="449">
        <v>0</v>
      </c>
      <c r="AN1148" s="447">
        <v>0</v>
      </c>
      <c r="AO1148" s="451">
        <v>0</v>
      </c>
      <c r="AP1148" s="451">
        <v>0</v>
      </c>
      <c r="AQ1148" s="451">
        <v>0</v>
      </c>
      <c r="AR1148" s="451">
        <v>0</v>
      </c>
      <c r="AS1148" s="451">
        <v>0</v>
      </c>
      <c r="AT1148" s="451">
        <v>0</v>
      </c>
      <c r="AU1148" s="451">
        <v>0</v>
      </c>
      <c r="AV1148" s="451">
        <v>0</v>
      </c>
      <c r="AW1148" s="451">
        <v>0</v>
      </c>
      <c r="AX1148" s="451">
        <v>0</v>
      </c>
      <c r="AY1148" s="447">
        <v>0</v>
      </c>
      <c r="AZ1148" s="451">
        <v>0</v>
      </c>
      <c r="BA1148" s="428">
        <v>0</v>
      </c>
      <c r="BH1148" s="434">
        <v>1</v>
      </c>
      <c r="BL1148" s="435">
        <v>2</v>
      </c>
      <c r="BN1148" s="435">
        <v>1</v>
      </c>
      <c r="BQ1148" s="436">
        <v>1</v>
      </c>
      <c r="BR1148" s="442">
        <v>4</v>
      </c>
    </row>
    <row r="1149" spans="1:70" ht="12.75" customHeight="1">
      <c r="A1149" s="467">
        <v>39682</v>
      </c>
      <c r="B1149" s="367">
        <v>7</v>
      </c>
      <c r="C1149" s="367">
        <v>27</v>
      </c>
      <c r="D1149" s="367">
        <v>29</v>
      </c>
      <c r="E1149" s="367">
        <v>39</v>
      </c>
      <c r="F1149" s="367">
        <v>50</v>
      </c>
      <c r="G1149" s="368">
        <v>0</v>
      </c>
      <c r="H1149" s="368">
        <v>5</v>
      </c>
      <c r="I1149" s="500">
        <v>7</v>
      </c>
      <c r="R1149" s="419">
        <v>1</v>
      </c>
      <c r="S1149" s="421">
        <v>0</v>
      </c>
      <c r="T1149" s="422">
        <v>1</v>
      </c>
      <c r="U1149" s="453">
        <v>0</v>
      </c>
      <c r="V1149" s="458">
        <v>1</v>
      </c>
      <c r="W1149" s="456">
        <v>1</v>
      </c>
      <c r="X1149" s="422">
        <v>0</v>
      </c>
      <c r="Y1149" s="453">
        <v>2</v>
      </c>
      <c r="Z1149" s="458">
        <v>1</v>
      </c>
      <c r="AA1149" s="456">
        <v>1</v>
      </c>
      <c r="AB1149" s="422">
        <v>1</v>
      </c>
      <c r="AC1149" s="453">
        <v>0</v>
      </c>
      <c r="AD1149" s="458">
        <v>0</v>
      </c>
      <c r="AE1149" s="456">
        <v>2</v>
      </c>
      <c r="AF1149" s="422">
        <v>2</v>
      </c>
      <c r="AG1149" s="453">
        <v>1</v>
      </c>
      <c r="AH1149" s="458">
        <v>2</v>
      </c>
      <c r="AI1149" s="456">
        <v>0</v>
      </c>
      <c r="AJ1149" s="422">
        <v>1</v>
      </c>
      <c r="AK1149" s="453">
        <v>1</v>
      </c>
      <c r="AL1149" s="444">
        <v>0</v>
      </c>
      <c r="AM1149" s="449">
        <v>0</v>
      </c>
      <c r="AN1149" s="447">
        <v>1</v>
      </c>
      <c r="AO1149" s="451">
        <v>0</v>
      </c>
      <c r="AP1149" s="451">
        <v>1</v>
      </c>
      <c r="AQ1149" s="451">
        <v>1</v>
      </c>
      <c r="AR1149" s="451">
        <v>0</v>
      </c>
      <c r="AS1149" s="451">
        <v>0</v>
      </c>
      <c r="AT1149" s="451">
        <v>0</v>
      </c>
      <c r="AU1149" s="451">
        <v>0</v>
      </c>
      <c r="AV1149" s="451">
        <v>0</v>
      </c>
      <c r="AW1149" s="451">
        <v>0</v>
      </c>
      <c r="AX1149" s="451">
        <v>0</v>
      </c>
      <c r="AY1149" s="447">
        <v>0</v>
      </c>
      <c r="AZ1149" s="451">
        <v>0</v>
      </c>
      <c r="BA1149" s="428">
        <v>0</v>
      </c>
      <c r="BI1149" s="435">
        <v>1</v>
      </c>
      <c r="BK1149" s="435">
        <v>1</v>
      </c>
      <c r="BO1149" s="435">
        <v>1</v>
      </c>
      <c r="BQ1149" s="436">
        <v>2</v>
      </c>
      <c r="BR1149" s="442">
        <v>4</v>
      </c>
    </row>
    <row r="1150" spans="1:70" ht="12.75" customHeight="1">
      <c r="A1150" s="467">
        <v>39675</v>
      </c>
      <c r="B1150" s="367">
        <v>11</v>
      </c>
      <c r="C1150" s="367">
        <v>17</v>
      </c>
      <c r="D1150" s="367">
        <v>18</v>
      </c>
      <c r="E1150" s="367">
        <v>26</v>
      </c>
      <c r="F1150" s="367">
        <v>31</v>
      </c>
      <c r="G1150" s="368">
        <v>0</v>
      </c>
      <c r="H1150" s="368">
        <v>5</v>
      </c>
      <c r="I1150" s="500">
        <v>6</v>
      </c>
      <c r="R1150" s="419">
        <v>3</v>
      </c>
      <c r="S1150" s="421">
        <v>0</v>
      </c>
      <c r="T1150" s="422">
        <v>0</v>
      </c>
      <c r="U1150" s="453">
        <v>0</v>
      </c>
      <c r="V1150" s="458">
        <v>0</v>
      </c>
      <c r="W1150" s="456">
        <v>1</v>
      </c>
      <c r="X1150" s="422">
        <v>0</v>
      </c>
      <c r="Y1150" s="453">
        <v>0</v>
      </c>
      <c r="Z1150" s="458">
        <v>2</v>
      </c>
      <c r="AA1150" s="456">
        <v>1</v>
      </c>
      <c r="AB1150" s="422">
        <v>0</v>
      </c>
      <c r="AC1150" s="453">
        <v>0</v>
      </c>
      <c r="AD1150" s="458">
        <v>1</v>
      </c>
      <c r="AE1150" s="456">
        <v>1</v>
      </c>
      <c r="AF1150" s="422">
        <v>1</v>
      </c>
      <c r="AG1150" s="453">
        <v>1</v>
      </c>
      <c r="AH1150" s="458">
        <v>1</v>
      </c>
      <c r="AI1150" s="456">
        <v>0</v>
      </c>
      <c r="AJ1150" s="422">
        <v>0</v>
      </c>
      <c r="AK1150" s="453">
        <v>0</v>
      </c>
      <c r="AL1150" s="444">
        <v>0</v>
      </c>
      <c r="AM1150" s="449">
        <v>1</v>
      </c>
      <c r="AN1150" s="447">
        <v>0</v>
      </c>
      <c r="AO1150" s="451">
        <v>0</v>
      </c>
      <c r="AP1150" s="451">
        <v>0</v>
      </c>
      <c r="AQ1150" s="451">
        <v>0</v>
      </c>
      <c r="AR1150" s="451">
        <v>0</v>
      </c>
      <c r="AS1150" s="451">
        <v>0</v>
      </c>
      <c r="AT1150" s="451">
        <v>0</v>
      </c>
      <c r="AU1150" s="451">
        <v>0</v>
      </c>
      <c r="AV1150" s="451">
        <v>0</v>
      </c>
      <c r="AW1150" s="451">
        <v>0</v>
      </c>
      <c r="AX1150" s="451">
        <v>0</v>
      </c>
      <c r="AY1150" s="447">
        <v>0</v>
      </c>
      <c r="AZ1150" s="451">
        <v>0</v>
      </c>
      <c r="BA1150" s="428">
        <v>0</v>
      </c>
      <c r="BJ1150" s="435">
        <v>1</v>
      </c>
      <c r="BO1150" s="435">
        <v>2</v>
      </c>
      <c r="BP1150" s="435">
        <v>1</v>
      </c>
      <c r="BQ1150" s="436">
        <v>1</v>
      </c>
      <c r="BR1150" s="442">
        <v>4</v>
      </c>
    </row>
    <row r="1151" spans="1:70" ht="12.75" customHeight="1">
      <c r="A1151" s="467">
        <v>39668</v>
      </c>
      <c r="B1151" s="367">
        <v>4</v>
      </c>
      <c r="C1151" s="367">
        <v>5</v>
      </c>
      <c r="D1151" s="367">
        <v>15</v>
      </c>
      <c r="E1151" s="367">
        <v>16</v>
      </c>
      <c r="F1151" s="367">
        <v>45</v>
      </c>
      <c r="G1151" s="368">
        <v>0</v>
      </c>
      <c r="H1151" s="368">
        <v>4</v>
      </c>
      <c r="I1151" s="500">
        <v>7</v>
      </c>
      <c r="R1151" s="419">
        <v>2</v>
      </c>
      <c r="S1151" s="421">
        <v>0</v>
      </c>
      <c r="T1151" s="422">
        <v>0</v>
      </c>
      <c r="U1151" s="453">
        <v>1</v>
      </c>
      <c r="V1151" s="458">
        <v>1</v>
      </c>
      <c r="W1151" s="456">
        <v>1</v>
      </c>
      <c r="X1151" s="422">
        <v>0</v>
      </c>
      <c r="Y1151" s="453">
        <v>0</v>
      </c>
      <c r="Z1151" s="458">
        <v>1</v>
      </c>
      <c r="AA1151" s="456">
        <v>0</v>
      </c>
      <c r="AB1151" s="422">
        <v>1</v>
      </c>
      <c r="AC1151" s="453">
        <v>1</v>
      </c>
      <c r="AD1151" s="458">
        <v>1</v>
      </c>
      <c r="AE1151" s="456">
        <v>1</v>
      </c>
      <c r="AF1151" s="422">
        <v>0</v>
      </c>
      <c r="AG1151" s="453">
        <v>1</v>
      </c>
      <c r="AH1151" s="458">
        <v>0</v>
      </c>
      <c r="AI1151" s="456">
        <v>0</v>
      </c>
      <c r="AJ1151" s="422">
        <v>0</v>
      </c>
      <c r="AK1151" s="453">
        <v>1</v>
      </c>
      <c r="AL1151" s="444">
        <v>0</v>
      </c>
      <c r="AM1151" s="449">
        <v>0</v>
      </c>
      <c r="AN1151" s="447">
        <v>0</v>
      </c>
      <c r="AO1151" s="451">
        <v>0</v>
      </c>
      <c r="AP1151" s="451">
        <v>0</v>
      </c>
      <c r="AQ1151" s="451">
        <v>0</v>
      </c>
      <c r="AR1151" s="451">
        <v>0</v>
      </c>
      <c r="AS1151" s="451">
        <v>0</v>
      </c>
      <c r="AT1151" s="451">
        <v>0</v>
      </c>
      <c r="AU1151" s="451">
        <v>0</v>
      </c>
      <c r="AV1151" s="451">
        <v>0</v>
      </c>
      <c r="AW1151" s="451">
        <v>0</v>
      </c>
      <c r="AX1151" s="451">
        <v>0</v>
      </c>
      <c r="AY1151" s="447">
        <v>0</v>
      </c>
      <c r="AZ1151" s="451">
        <v>0</v>
      </c>
      <c r="BA1151" s="428">
        <v>0</v>
      </c>
      <c r="BH1151" s="434">
        <v>2</v>
      </c>
      <c r="BL1151" s="435">
        <v>1</v>
      </c>
      <c r="BM1151" s="435">
        <v>1</v>
      </c>
      <c r="BN1151" s="435">
        <v>1</v>
      </c>
      <c r="BR1151" s="442">
        <v>4</v>
      </c>
    </row>
    <row r="1152" spans="1:70" ht="12.75" customHeight="1">
      <c r="A1152" s="467">
        <v>39661</v>
      </c>
      <c r="B1152" s="367">
        <v>1</v>
      </c>
      <c r="C1152" s="367">
        <v>22</v>
      </c>
      <c r="D1152" s="367">
        <v>25</v>
      </c>
      <c r="E1152" s="367">
        <v>40</v>
      </c>
      <c r="F1152" s="367">
        <v>50</v>
      </c>
      <c r="G1152" s="368">
        <v>0</v>
      </c>
      <c r="H1152" s="368">
        <v>1</v>
      </c>
      <c r="I1152" s="500">
        <v>8</v>
      </c>
      <c r="R1152" s="419">
        <v>1</v>
      </c>
      <c r="S1152" s="421">
        <v>0</v>
      </c>
      <c r="T1152" s="422">
        <v>0</v>
      </c>
      <c r="U1152" s="453">
        <v>0</v>
      </c>
      <c r="V1152" s="458">
        <v>0</v>
      </c>
      <c r="W1152" s="456">
        <v>0</v>
      </c>
      <c r="X1152" s="422">
        <v>0</v>
      </c>
      <c r="Y1152" s="453">
        <v>1</v>
      </c>
      <c r="Z1152" s="458">
        <v>0</v>
      </c>
      <c r="AA1152" s="456">
        <v>1</v>
      </c>
      <c r="AB1152" s="422">
        <v>0</v>
      </c>
      <c r="AC1152" s="453">
        <v>0</v>
      </c>
      <c r="AD1152" s="458">
        <v>0</v>
      </c>
      <c r="AE1152" s="456">
        <v>1</v>
      </c>
      <c r="AF1152" s="422">
        <v>1</v>
      </c>
      <c r="AG1152" s="453">
        <v>2</v>
      </c>
      <c r="AH1152" s="458">
        <v>0</v>
      </c>
      <c r="AI1152" s="456">
        <v>0</v>
      </c>
      <c r="AJ1152" s="422">
        <v>1</v>
      </c>
      <c r="AK1152" s="453">
        <v>0</v>
      </c>
      <c r="AL1152" s="444">
        <v>1</v>
      </c>
      <c r="AM1152" s="449">
        <v>0</v>
      </c>
      <c r="AN1152" s="447">
        <v>0</v>
      </c>
      <c r="AO1152" s="451">
        <v>1</v>
      </c>
      <c r="AP1152" s="451">
        <v>0</v>
      </c>
      <c r="AQ1152" s="451">
        <v>0</v>
      </c>
      <c r="AR1152" s="451">
        <v>0</v>
      </c>
      <c r="AS1152" s="451">
        <v>0</v>
      </c>
      <c r="AT1152" s="451">
        <v>0</v>
      </c>
      <c r="AU1152" s="451">
        <v>0</v>
      </c>
      <c r="AV1152" s="451">
        <v>0</v>
      </c>
      <c r="AW1152" s="451">
        <v>0</v>
      </c>
      <c r="AX1152" s="451">
        <v>0</v>
      </c>
      <c r="AY1152" s="447">
        <v>0</v>
      </c>
      <c r="AZ1152" s="451">
        <v>0</v>
      </c>
      <c r="BA1152" s="428">
        <v>0</v>
      </c>
      <c r="BI1152" s="435">
        <v>1</v>
      </c>
      <c r="BM1152" s="435">
        <v>1</v>
      </c>
      <c r="BN1152" s="435">
        <v>1</v>
      </c>
      <c r="BO1152" s="435">
        <v>1</v>
      </c>
      <c r="BP1152" s="435">
        <v>1</v>
      </c>
      <c r="BR1152" s="442">
        <v>5</v>
      </c>
    </row>
    <row r="1153" spans="1:70" ht="12.75" customHeight="1">
      <c r="A1153" s="467">
        <v>39654</v>
      </c>
      <c r="B1153" s="367">
        <v>7</v>
      </c>
      <c r="C1153" s="367">
        <v>11</v>
      </c>
      <c r="D1153" s="367">
        <v>15</v>
      </c>
      <c r="E1153" s="367">
        <v>24</v>
      </c>
      <c r="F1153" s="367">
        <v>29</v>
      </c>
      <c r="G1153" s="368">
        <v>0</v>
      </c>
      <c r="H1153" s="368">
        <v>2</v>
      </c>
      <c r="I1153" s="500">
        <v>7</v>
      </c>
      <c r="R1153" s="419">
        <v>0</v>
      </c>
      <c r="S1153" s="421">
        <v>1</v>
      </c>
      <c r="T1153" s="422">
        <v>0</v>
      </c>
      <c r="U1153" s="453">
        <v>1</v>
      </c>
      <c r="V1153" s="458">
        <v>0</v>
      </c>
      <c r="W1153" s="456">
        <v>1</v>
      </c>
      <c r="X1153" s="422">
        <v>1</v>
      </c>
      <c r="Y1153" s="453">
        <v>0</v>
      </c>
      <c r="Z1153" s="458">
        <v>1</v>
      </c>
      <c r="AA1153" s="456">
        <v>1</v>
      </c>
      <c r="AB1153" s="422">
        <v>0</v>
      </c>
      <c r="AC1153" s="453">
        <v>0</v>
      </c>
      <c r="AD1153" s="458">
        <v>0</v>
      </c>
      <c r="AE1153" s="456">
        <v>1</v>
      </c>
      <c r="AF1153" s="422">
        <v>1</v>
      </c>
      <c r="AG1153" s="453">
        <v>1</v>
      </c>
      <c r="AH1153" s="458">
        <v>1</v>
      </c>
      <c r="AI1153" s="456">
        <v>0</v>
      </c>
      <c r="AJ1153" s="422">
        <v>1</v>
      </c>
      <c r="AK1153" s="453">
        <v>1</v>
      </c>
      <c r="AL1153" s="444">
        <v>0</v>
      </c>
      <c r="AM1153" s="449">
        <v>0</v>
      </c>
      <c r="AN1153" s="447">
        <v>0</v>
      </c>
      <c r="AO1153" s="451">
        <v>0</v>
      </c>
      <c r="AP1153" s="451">
        <v>0</v>
      </c>
      <c r="AQ1153" s="451">
        <v>0</v>
      </c>
      <c r="AR1153" s="451">
        <v>0</v>
      </c>
      <c r="AS1153" s="451">
        <v>0</v>
      </c>
      <c r="AT1153" s="451">
        <v>0</v>
      </c>
      <c r="AU1153" s="451">
        <v>0</v>
      </c>
      <c r="AV1153" s="451">
        <v>0</v>
      </c>
      <c r="AW1153" s="451">
        <v>0</v>
      </c>
      <c r="AX1153" s="451">
        <v>0</v>
      </c>
      <c r="AY1153" s="447">
        <v>0</v>
      </c>
      <c r="AZ1153" s="451">
        <v>0</v>
      </c>
      <c r="BA1153" s="428">
        <v>0</v>
      </c>
      <c r="BH1153" s="434">
        <v>1</v>
      </c>
      <c r="BK1153" s="435">
        <v>1</v>
      </c>
      <c r="BL1153" s="435">
        <v>1</v>
      </c>
      <c r="BN1153" s="435">
        <v>1</v>
      </c>
      <c r="BO1153" s="435">
        <v>1</v>
      </c>
      <c r="BR1153" s="442">
        <v>5</v>
      </c>
    </row>
    <row r="1154" spans="1:70" ht="12.75" customHeight="1">
      <c r="A1154" s="467">
        <v>39647</v>
      </c>
      <c r="B1154" s="367">
        <v>10</v>
      </c>
      <c r="C1154" s="367">
        <v>14</v>
      </c>
      <c r="D1154" s="367">
        <v>16</v>
      </c>
      <c r="E1154" s="367">
        <v>29</v>
      </c>
      <c r="F1154" s="367">
        <v>44</v>
      </c>
      <c r="G1154" s="368">
        <v>0</v>
      </c>
      <c r="H1154" s="368">
        <v>5</v>
      </c>
      <c r="I1154" s="500">
        <v>6</v>
      </c>
      <c r="R1154" s="419">
        <v>2</v>
      </c>
      <c r="S1154" s="421">
        <v>0</v>
      </c>
      <c r="T1154" s="422">
        <v>0</v>
      </c>
      <c r="U1154" s="453">
        <v>0</v>
      </c>
      <c r="V1154" s="458">
        <v>1</v>
      </c>
      <c r="W1154" s="456">
        <v>1</v>
      </c>
      <c r="X1154" s="422">
        <v>1</v>
      </c>
      <c r="Y1154" s="453">
        <v>0</v>
      </c>
      <c r="Z1154" s="458">
        <v>1</v>
      </c>
      <c r="AA1154" s="456">
        <v>2</v>
      </c>
      <c r="AB1154" s="422">
        <v>0</v>
      </c>
      <c r="AC1154" s="453">
        <v>0</v>
      </c>
      <c r="AD1154" s="458">
        <v>0</v>
      </c>
      <c r="AE1154" s="456">
        <v>1</v>
      </c>
      <c r="AF1154" s="422">
        <v>0</v>
      </c>
      <c r="AG1154" s="453">
        <v>0</v>
      </c>
      <c r="AH1154" s="458">
        <v>0</v>
      </c>
      <c r="AI1154" s="456">
        <v>0</v>
      </c>
      <c r="AJ1154" s="422">
        <v>0</v>
      </c>
      <c r="AK1154" s="453">
        <v>0</v>
      </c>
      <c r="AL1154" s="444">
        <v>1</v>
      </c>
      <c r="AM1154" s="449">
        <v>0</v>
      </c>
      <c r="AN1154" s="447">
        <v>0</v>
      </c>
      <c r="AO1154" s="451">
        <v>1</v>
      </c>
      <c r="AP1154" s="451">
        <v>0</v>
      </c>
      <c r="AQ1154" s="451">
        <v>0</v>
      </c>
      <c r="AR1154" s="451">
        <v>0</v>
      </c>
      <c r="AS1154" s="451">
        <v>0</v>
      </c>
      <c r="AT1154" s="451">
        <v>0</v>
      </c>
      <c r="AU1154" s="451">
        <v>0</v>
      </c>
      <c r="AV1154" s="451">
        <v>0</v>
      </c>
      <c r="AW1154" s="451">
        <v>0</v>
      </c>
      <c r="AX1154" s="451">
        <v>0</v>
      </c>
      <c r="AY1154" s="447">
        <v>0</v>
      </c>
      <c r="AZ1154" s="451">
        <v>0</v>
      </c>
      <c r="BA1154" s="428">
        <v>0</v>
      </c>
      <c r="BH1154" s="434">
        <v>2</v>
      </c>
      <c r="BI1154" s="435">
        <v>1</v>
      </c>
      <c r="BO1154" s="435">
        <v>1</v>
      </c>
      <c r="BQ1154" s="436">
        <v>1</v>
      </c>
      <c r="BR1154" s="442">
        <v>4</v>
      </c>
    </row>
    <row r="1155" spans="1:70" ht="12.75" customHeight="1">
      <c r="A1155" s="467">
        <v>39640</v>
      </c>
      <c r="B1155" s="367">
        <v>9</v>
      </c>
      <c r="C1155" s="367">
        <v>11</v>
      </c>
      <c r="D1155" s="367">
        <v>13</v>
      </c>
      <c r="E1155" s="367">
        <v>19</v>
      </c>
      <c r="F1155" s="367">
        <v>37</v>
      </c>
      <c r="G1155" s="368">
        <v>0</v>
      </c>
      <c r="H1155" s="368">
        <v>3</v>
      </c>
      <c r="I1155" s="500">
        <v>4</v>
      </c>
      <c r="R1155" s="419">
        <v>3</v>
      </c>
      <c r="S1155" s="421">
        <v>1</v>
      </c>
      <c r="T1155" s="422">
        <v>0</v>
      </c>
      <c r="U1155" s="453">
        <v>0</v>
      </c>
      <c r="V1155" s="458">
        <v>0</v>
      </c>
      <c r="W1155" s="456">
        <v>2</v>
      </c>
      <c r="X1155" s="422">
        <v>1</v>
      </c>
      <c r="Y1155" s="453">
        <v>2</v>
      </c>
      <c r="Z1155" s="458">
        <v>0</v>
      </c>
      <c r="AA1155" s="456">
        <v>1</v>
      </c>
      <c r="AB1155" s="422">
        <v>0</v>
      </c>
      <c r="AC1155" s="453">
        <v>0</v>
      </c>
      <c r="AD1155" s="458">
        <v>0</v>
      </c>
      <c r="AE1155" s="456">
        <v>2</v>
      </c>
      <c r="AF1155" s="422">
        <v>0</v>
      </c>
      <c r="AG1155" s="453">
        <v>1</v>
      </c>
      <c r="AH1155" s="458">
        <v>1</v>
      </c>
      <c r="AI1155" s="456">
        <v>1</v>
      </c>
      <c r="AJ1155" s="422">
        <v>0</v>
      </c>
      <c r="AK1155" s="453">
        <v>1</v>
      </c>
      <c r="AL1155" s="444">
        <v>1</v>
      </c>
      <c r="AM1155" s="449">
        <v>0</v>
      </c>
      <c r="AN1155" s="447">
        <v>0</v>
      </c>
      <c r="AO1155" s="451">
        <v>2</v>
      </c>
      <c r="AP1155" s="451">
        <v>1</v>
      </c>
      <c r="AQ1155" s="451">
        <v>0</v>
      </c>
      <c r="AR1155" s="451">
        <v>0</v>
      </c>
      <c r="AS1155" s="451">
        <v>0</v>
      </c>
      <c r="AT1155" s="451">
        <v>0</v>
      </c>
      <c r="AU1155" s="451">
        <v>0</v>
      </c>
      <c r="AV1155" s="451">
        <v>0</v>
      </c>
      <c r="AW1155" s="451">
        <v>0</v>
      </c>
      <c r="AX1155" s="451">
        <v>0</v>
      </c>
      <c r="AY1155" s="447">
        <v>0</v>
      </c>
      <c r="AZ1155" s="451">
        <v>0</v>
      </c>
      <c r="BA1155" s="428">
        <v>0</v>
      </c>
      <c r="BH1155" s="434">
        <v>1</v>
      </c>
      <c r="BL1155" s="435">
        <v>1</v>
      </c>
      <c r="BM1155" s="435">
        <v>1</v>
      </c>
      <c r="BO1155" s="435">
        <v>1</v>
      </c>
      <c r="BQ1155" s="436">
        <v>1</v>
      </c>
      <c r="BR1155" s="442">
        <v>5</v>
      </c>
    </row>
    <row r="1156" spans="1:70" ht="12.75" customHeight="1">
      <c r="A1156" s="467">
        <v>39633</v>
      </c>
      <c r="B1156" s="367">
        <v>7</v>
      </c>
      <c r="C1156" s="367">
        <v>19</v>
      </c>
      <c r="D1156" s="367">
        <v>22</v>
      </c>
      <c r="E1156" s="367">
        <v>27</v>
      </c>
      <c r="F1156" s="367">
        <v>48</v>
      </c>
      <c r="G1156" s="368">
        <v>0</v>
      </c>
      <c r="H1156" s="368">
        <v>5</v>
      </c>
      <c r="I1156" s="500">
        <v>7</v>
      </c>
      <c r="R1156" s="419">
        <v>1</v>
      </c>
      <c r="S1156" s="421">
        <v>0</v>
      </c>
      <c r="T1156" s="422">
        <v>2</v>
      </c>
      <c r="U1156" s="453">
        <v>0</v>
      </c>
      <c r="V1156" s="458">
        <v>1</v>
      </c>
      <c r="W1156" s="456">
        <v>0</v>
      </c>
      <c r="X1156" s="422">
        <v>0</v>
      </c>
      <c r="Y1156" s="453">
        <v>2</v>
      </c>
      <c r="Z1156" s="458">
        <v>0</v>
      </c>
      <c r="AA1156" s="456">
        <v>1</v>
      </c>
      <c r="AB1156" s="422">
        <v>0</v>
      </c>
      <c r="AC1156" s="453">
        <v>1</v>
      </c>
      <c r="AD1156" s="458">
        <v>1</v>
      </c>
      <c r="AE1156" s="456">
        <v>0</v>
      </c>
      <c r="AF1156" s="422">
        <v>0</v>
      </c>
      <c r="AG1156" s="453">
        <v>0</v>
      </c>
      <c r="AH1156" s="458">
        <v>1</v>
      </c>
      <c r="AI1156" s="456">
        <v>1</v>
      </c>
      <c r="AJ1156" s="422">
        <v>0</v>
      </c>
      <c r="AK1156" s="453">
        <v>2</v>
      </c>
      <c r="AL1156" s="444">
        <v>0</v>
      </c>
      <c r="AM1156" s="449">
        <v>1</v>
      </c>
      <c r="AN1156" s="447">
        <v>0</v>
      </c>
      <c r="AO1156" s="451">
        <v>2</v>
      </c>
      <c r="AP1156" s="451">
        <v>0</v>
      </c>
      <c r="AQ1156" s="451">
        <v>0</v>
      </c>
      <c r="AR1156" s="451">
        <v>0</v>
      </c>
      <c r="AS1156" s="451">
        <v>0</v>
      </c>
      <c r="AT1156" s="451">
        <v>0</v>
      </c>
      <c r="AU1156" s="451">
        <v>0</v>
      </c>
      <c r="AV1156" s="451">
        <v>0</v>
      </c>
      <c r="AW1156" s="451">
        <v>0</v>
      </c>
      <c r="AX1156" s="451">
        <v>0</v>
      </c>
      <c r="AY1156" s="447">
        <v>0</v>
      </c>
      <c r="AZ1156" s="451">
        <v>0</v>
      </c>
      <c r="BA1156" s="428">
        <v>0</v>
      </c>
      <c r="BI1156" s="435">
        <v>1</v>
      </c>
      <c r="BM1156" s="435">
        <v>1</v>
      </c>
      <c r="BP1156" s="435">
        <v>1</v>
      </c>
      <c r="BQ1156" s="436">
        <v>2</v>
      </c>
      <c r="BR1156" s="442">
        <v>4</v>
      </c>
    </row>
    <row r="1157" spans="1:70" ht="12.75" customHeight="1">
      <c r="A1157" s="467">
        <v>39626</v>
      </c>
      <c r="B1157" s="367">
        <v>5</v>
      </c>
      <c r="C1157" s="367">
        <v>20</v>
      </c>
      <c r="D1157" s="367">
        <v>26</v>
      </c>
      <c r="E1157" s="367">
        <v>44</v>
      </c>
      <c r="F1157" s="367">
        <v>50</v>
      </c>
      <c r="G1157" s="368">
        <v>0</v>
      </c>
      <c r="H1157" s="368">
        <v>5</v>
      </c>
      <c r="I1157" s="500">
        <v>7</v>
      </c>
      <c r="R1157" s="419">
        <v>2</v>
      </c>
      <c r="S1157" s="421">
        <v>0</v>
      </c>
      <c r="T1157" s="422">
        <v>1</v>
      </c>
      <c r="U1157" s="453">
        <v>2</v>
      </c>
      <c r="V1157" s="458">
        <v>0</v>
      </c>
      <c r="W1157" s="456">
        <v>1</v>
      </c>
      <c r="X1157" s="422">
        <v>0</v>
      </c>
      <c r="Y1157" s="453">
        <v>2</v>
      </c>
      <c r="Z1157" s="458">
        <v>0</v>
      </c>
      <c r="AA1157" s="456">
        <v>1</v>
      </c>
      <c r="AB1157" s="422">
        <v>1</v>
      </c>
      <c r="AC1157" s="453">
        <v>0</v>
      </c>
      <c r="AD1157" s="458">
        <v>0</v>
      </c>
      <c r="AE1157" s="456">
        <v>0</v>
      </c>
      <c r="AF1157" s="422">
        <v>1</v>
      </c>
      <c r="AG1157" s="453">
        <v>1</v>
      </c>
      <c r="AH1157" s="458">
        <v>0</v>
      </c>
      <c r="AI1157" s="456">
        <v>1</v>
      </c>
      <c r="AJ1157" s="422">
        <v>0</v>
      </c>
      <c r="AK1157" s="453">
        <v>1</v>
      </c>
      <c r="AL1157" s="444">
        <v>1</v>
      </c>
      <c r="AM1157" s="449">
        <v>0</v>
      </c>
      <c r="AN1157" s="447">
        <v>0</v>
      </c>
      <c r="AO1157" s="451">
        <v>2</v>
      </c>
      <c r="AP1157" s="451">
        <v>0</v>
      </c>
      <c r="AQ1157" s="451">
        <v>0</v>
      </c>
      <c r="AR1157" s="451">
        <v>0</v>
      </c>
      <c r="AS1157" s="451">
        <v>0</v>
      </c>
      <c r="AT1157" s="451">
        <v>0</v>
      </c>
      <c r="AU1157" s="451">
        <v>0</v>
      </c>
      <c r="AV1157" s="451">
        <v>0</v>
      </c>
      <c r="AW1157" s="451">
        <v>0</v>
      </c>
      <c r="AX1157" s="451">
        <v>0</v>
      </c>
      <c r="AY1157" s="447">
        <v>0</v>
      </c>
      <c r="AZ1157" s="451">
        <v>0</v>
      </c>
      <c r="BA1157" s="428">
        <v>0</v>
      </c>
      <c r="BM1157" s="435">
        <v>2</v>
      </c>
      <c r="BN1157" s="435">
        <v>1</v>
      </c>
      <c r="BP1157" s="435">
        <v>1</v>
      </c>
      <c r="BQ1157" s="436">
        <v>1</v>
      </c>
      <c r="BR1157" s="442">
        <v>4</v>
      </c>
    </row>
    <row r="1158" spans="1:70" ht="12.75" customHeight="1">
      <c r="A1158" s="467">
        <v>39619</v>
      </c>
      <c r="B1158" s="367">
        <v>8</v>
      </c>
      <c r="C1158" s="367">
        <v>11</v>
      </c>
      <c r="D1158" s="367">
        <v>36</v>
      </c>
      <c r="E1158" s="367">
        <v>37</v>
      </c>
      <c r="F1158" s="367">
        <v>45</v>
      </c>
      <c r="G1158" s="368">
        <v>0</v>
      </c>
      <c r="H1158" s="368">
        <v>3</v>
      </c>
      <c r="I1158" s="500">
        <v>5</v>
      </c>
      <c r="R1158" s="419">
        <v>3</v>
      </c>
      <c r="S1158" s="421">
        <v>1</v>
      </c>
      <c r="T1158" s="422">
        <v>0</v>
      </c>
      <c r="U1158" s="453">
        <v>0</v>
      </c>
      <c r="V1158" s="458">
        <v>0</v>
      </c>
      <c r="W1158" s="456">
        <v>0</v>
      </c>
      <c r="X1158" s="422">
        <v>0</v>
      </c>
      <c r="Y1158" s="453">
        <v>0</v>
      </c>
      <c r="Z1158" s="458">
        <v>0</v>
      </c>
      <c r="AA1158" s="456">
        <v>0</v>
      </c>
      <c r="AB1158" s="422">
        <v>0</v>
      </c>
      <c r="AC1158" s="453">
        <v>2</v>
      </c>
      <c r="AD1158" s="458">
        <v>0</v>
      </c>
      <c r="AE1158" s="456">
        <v>2</v>
      </c>
      <c r="AF1158" s="422">
        <v>0</v>
      </c>
      <c r="AG1158" s="453">
        <v>0</v>
      </c>
      <c r="AH1158" s="458">
        <v>1</v>
      </c>
      <c r="AI1158" s="456">
        <v>0</v>
      </c>
      <c r="AJ1158" s="422">
        <v>1</v>
      </c>
      <c r="AK1158" s="453">
        <v>1</v>
      </c>
      <c r="AL1158" s="444">
        <v>1</v>
      </c>
      <c r="AM1158" s="449">
        <v>0</v>
      </c>
      <c r="AN1158" s="447">
        <v>0</v>
      </c>
      <c r="AO1158" s="451">
        <v>2</v>
      </c>
      <c r="AP1158" s="451">
        <v>0</v>
      </c>
      <c r="AQ1158" s="451">
        <v>0</v>
      </c>
      <c r="AR1158" s="451">
        <v>0</v>
      </c>
      <c r="AS1158" s="451">
        <v>0</v>
      </c>
      <c r="AT1158" s="451">
        <v>0</v>
      </c>
      <c r="AU1158" s="451">
        <v>0</v>
      </c>
      <c r="AV1158" s="451">
        <v>0</v>
      </c>
      <c r="AW1158" s="451">
        <v>0</v>
      </c>
      <c r="AX1158" s="451">
        <v>0</v>
      </c>
      <c r="AY1158" s="447">
        <v>0</v>
      </c>
      <c r="AZ1158" s="451">
        <v>0</v>
      </c>
      <c r="BA1158" s="428">
        <v>0</v>
      </c>
      <c r="BH1158" s="434">
        <v>1</v>
      </c>
      <c r="BJ1158" s="435">
        <v>1</v>
      </c>
      <c r="BM1158" s="435">
        <v>1</v>
      </c>
      <c r="BP1158" s="435">
        <v>1</v>
      </c>
      <c r="BQ1158" s="436">
        <v>1</v>
      </c>
      <c r="BR1158" s="442">
        <v>5</v>
      </c>
    </row>
    <row r="1159" spans="1:70" ht="12.75" customHeight="1">
      <c r="A1159" s="467">
        <v>39612</v>
      </c>
      <c r="B1159" s="367">
        <v>13</v>
      </c>
      <c r="C1159" s="367">
        <v>16</v>
      </c>
      <c r="D1159" s="367">
        <v>37</v>
      </c>
      <c r="E1159" s="367">
        <v>44</v>
      </c>
      <c r="F1159" s="367">
        <v>50</v>
      </c>
      <c r="G1159" s="368">
        <v>0</v>
      </c>
      <c r="H1159" s="368">
        <v>1</v>
      </c>
      <c r="I1159" s="500">
        <v>9</v>
      </c>
      <c r="R1159" s="419">
        <v>2</v>
      </c>
      <c r="S1159" s="421">
        <v>1</v>
      </c>
      <c r="T1159" s="422">
        <v>1</v>
      </c>
      <c r="U1159" s="453">
        <v>0</v>
      </c>
      <c r="V1159" s="458">
        <v>0</v>
      </c>
      <c r="W1159" s="456">
        <v>0</v>
      </c>
      <c r="X1159" s="422">
        <v>1</v>
      </c>
      <c r="Y1159" s="453">
        <v>0</v>
      </c>
      <c r="Z1159" s="458">
        <v>1</v>
      </c>
      <c r="AA1159" s="456">
        <v>0</v>
      </c>
      <c r="AB1159" s="422">
        <v>0</v>
      </c>
      <c r="AC1159" s="453">
        <v>1</v>
      </c>
      <c r="AD1159" s="458">
        <v>0</v>
      </c>
      <c r="AE1159" s="456">
        <v>0</v>
      </c>
      <c r="AF1159" s="422">
        <v>0</v>
      </c>
      <c r="AG1159" s="453">
        <v>1</v>
      </c>
      <c r="AH1159" s="458">
        <v>1</v>
      </c>
      <c r="AI1159" s="456">
        <v>1</v>
      </c>
      <c r="AJ1159" s="422">
        <v>0</v>
      </c>
      <c r="AK1159" s="453">
        <v>2</v>
      </c>
      <c r="AL1159" s="444">
        <v>1</v>
      </c>
      <c r="AM1159" s="449">
        <v>0</v>
      </c>
      <c r="AN1159" s="447">
        <v>0</v>
      </c>
      <c r="AO1159" s="451">
        <v>0</v>
      </c>
      <c r="AP1159" s="451">
        <v>1</v>
      </c>
      <c r="AQ1159" s="451">
        <v>0</v>
      </c>
      <c r="AR1159" s="451">
        <v>0</v>
      </c>
      <c r="AS1159" s="451">
        <v>0</v>
      </c>
      <c r="AT1159" s="451">
        <v>0</v>
      </c>
      <c r="AU1159" s="451">
        <v>0</v>
      </c>
      <c r="AV1159" s="451">
        <v>0</v>
      </c>
      <c r="AW1159" s="451">
        <v>0</v>
      </c>
      <c r="AX1159" s="451">
        <v>0</v>
      </c>
      <c r="AY1159" s="447">
        <v>0</v>
      </c>
      <c r="AZ1159" s="451">
        <v>0</v>
      </c>
      <c r="BA1159" s="428">
        <v>0</v>
      </c>
      <c r="BJ1159" s="435">
        <v>1</v>
      </c>
      <c r="BM1159" s="435">
        <v>1</v>
      </c>
      <c r="BN1159" s="435">
        <v>1</v>
      </c>
      <c r="BO1159" s="435">
        <v>1</v>
      </c>
      <c r="BP1159" s="435">
        <v>1</v>
      </c>
      <c r="BR1159" s="442">
        <v>5</v>
      </c>
    </row>
    <row r="1160" spans="1:70" ht="12.75" customHeight="1">
      <c r="A1160" s="467">
        <v>39605</v>
      </c>
      <c r="B1160" s="367">
        <v>7</v>
      </c>
      <c r="C1160" s="367">
        <v>19</v>
      </c>
      <c r="D1160" s="367">
        <v>21</v>
      </c>
      <c r="E1160" s="367">
        <v>40</v>
      </c>
      <c r="F1160" s="367">
        <v>50</v>
      </c>
      <c r="G1160" s="368">
        <v>0</v>
      </c>
      <c r="H1160" s="368">
        <v>2</v>
      </c>
      <c r="I1160" s="500">
        <v>9</v>
      </c>
      <c r="R1160" s="419">
        <v>2</v>
      </c>
      <c r="S1160" s="421">
        <v>1</v>
      </c>
      <c r="T1160" s="422">
        <v>1</v>
      </c>
      <c r="U1160" s="453">
        <v>2</v>
      </c>
      <c r="V1160" s="458">
        <v>0</v>
      </c>
      <c r="W1160" s="456">
        <v>0</v>
      </c>
      <c r="X1160" s="422">
        <v>1</v>
      </c>
      <c r="Y1160" s="453">
        <v>1</v>
      </c>
      <c r="Z1160" s="458">
        <v>0</v>
      </c>
      <c r="AA1160" s="456">
        <v>0</v>
      </c>
      <c r="AB1160" s="422">
        <v>0</v>
      </c>
      <c r="AC1160" s="453">
        <v>1</v>
      </c>
      <c r="AD1160" s="458">
        <v>0</v>
      </c>
      <c r="AE1160" s="456">
        <v>2</v>
      </c>
      <c r="AF1160" s="422">
        <v>1</v>
      </c>
      <c r="AG1160" s="453">
        <v>1</v>
      </c>
      <c r="AH1160" s="458">
        <v>0</v>
      </c>
      <c r="AI1160" s="456">
        <v>0</v>
      </c>
      <c r="AJ1160" s="422">
        <v>0</v>
      </c>
      <c r="AK1160" s="453">
        <v>0</v>
      </c>
      <c r="AL1160" s="444">
        <v>0</v>
      </c>
      <c r="AM1160" s="449">
        <v>0</v>
      </c>
      <c r="AN1160" s="447">
        <v>0</v>
      </c>
      <c r="AO1160" s="451">
        <v>1</v>
      </c>
      <c r="AP1160" s="451">
        <v>1</v>
      </c>
      <c r="AQ1160" s="451">
        <v>0</v>
      </c>
      <c r="AR1160" s="451">
        <v>0</v>
      </c>
      <c r="AS1160" s="451">
        <v>0</v>
      </c>
      <c r="AT1160" s="451">
        <v>0</v>
      </c>
      <c r="AU1160" s="451">
        <v>0</v>
      </c>
      <c r="AV1160" s="451">
        <v>0</v>
      </c>
      <c r="AW1160" s="451">
        <v>0</v>
      </c>
      <c r="AX1160" s="451">
        <v>0</v>
      </c>
      <c r="AY1160" s="447">
        <v>0</v>
      </c>
      <c r="AZ1160" s="451">
        <v>0</v>
      </c>
      <c r="BA1160" s="428">
        <v>0</v>
      </c>
      <c r="BH1160" s="434">
        <v>1</v>
      </c>
      <c r="BL1160" s="435">
        <v>1</v>
      </c>
      <c r="BN1160" s="435">
        <v>1</v>
      </c>
      <c r="BO1160" s="435">
        <v>1</v>
      </c>
      <c r="BQ1160" s="436">
        <v>1</v>
      </c>
      <c r="BR1160" s="442">
        <v>5</v>
      </c>
    </row>
    <row r="1161" spans="1:70" ht="12.75" customHeight="1">
      <c r="A1161" s="467">
        <v>39598</v>
      </c>
      <c r="B1161" s="367">
        <v>5</v>
      </c>
      <c r="C1161" s="367">
        <v>7</v>
      </c>
      <c r="D1161" s="367">
        <v>14</v>
      </c>
      <c r="E1161" s="367">
        <v>20</v>
      </c>
      <c r="F1161" s="367">
        <v>49</v>
      </c>
      <c r="G1161" s="368">
        <v>0</v>
      </c>
      <c r="H1161" s="368">
        <v>2</v>
      </c>
      <c r="I1161" s="500">
        <v>8</v>
      </c>
      <c r="R1161" s="419">
        <v>3</v>
      </c>
      <c r="S1161" s="421">
        <v>1</v>
      </c>
      <c r="T1161" s="422">
        <v>0</v>
      </c>
      <c r="U1161" s="453">
        <v>0</v>
      </c>
      <c r="V1161" s="458">
        <v>0</v>
      </c>
      <c r="W1161" s="456">
        <v>0</v>
      </c>
      <c r="X1161" s="422">
        <v>0</v>
      </c>
      <c r="Y1161" s="453">
        <v>0</v>
      </c>
      <c r="Z1161" s="458">
        <v>1</v>
      </c>
      <c r="AA1161" s="456">
        <v>0</v>
      </c>
      <c r="AB1161" s="422">
        <v>1</v>
      </c>
      <c r="AC1161" s="453">
        <v>1</v>
      </c>
      <c r="AD1161" s="458">
        <v>0</v>
      </c>
      <c r="AE1161" s="456">
        <v>0</v>
      </c>
      <c r="AF1161" s="422">
        <v>0</v>
      </c>
      <c r="AG1161" s="453">
        <v>0</v>
      </c>
      <c r="AH1161" s="458">
        <v>0</v>
      </c>
      <c r="AI1161" s="456">
        <v>1</v>
      </c>
      <c r="AJ1161" s="422">
        <v>0</v>
      </c>
      <c r="AK1161" s="453">
        <v>0</v>
      </c>
      <c r="AL1161" s="444">
        <v>0</v>
      </c>
      <c r="AM1161" s="449">
        <v>0</v>
      </c>
      <c r="AN1161" s="447">
        <v>0</v>
      </c>
      <c r="AO1161" s="451">
        <v>0</v>
      </c>
      <c r="AP1161" s="451">
        <v>0</v>
      </c>
      <c r="AQ1161" s="451">
        <v>0</v>
      </c>
      <c r="AR1161" s="451">
        <v>0</v>
      </c>
      <c r="AS1161" s="451">
        <v>0</v>
      </c>
      <c r="AT1161" s="451">
        <v>0</v>
      </c>
      <c r="AU1161" s="451">
        <v>0</v>
      </c>
      <c r="AV1161" s="451">
        <v>0</v>
      </c>
      <c r="AW1161" s="451">
        <v>0</v>
      </c>
      <c r="AX1161" s="451">
        <v>0</v>
      </c>
      <c r="AY1161" s="447">
        <v>0</v>
      </c>
      <c r="AZ1161" s="451">
        <v>0</v>
      </c>
      <c r="BA1161" s="428">
        <v>0</v>
      </c>
      <c r="BH1161" s="434">
        <v>1</v>
      </c>
      <c r="BK1161" s="435">
        <v>1</v>
      </c>
      <c r="BN1161" s="435">
        <v>1</v>
      </c>
      <c r="BO1161" s="435">
        <v>2</v>
      </c>
      <c r="BR1161" s="442">
        <v>4</v>
      </c>
    </row>
    <row r="1162" spans="1:70" ht="12.75" customHeight="1">
      <c r="A1162" s="467">
        <v>39591</v>
      </c>
      <c r="B1162" s="367">
        <v>5</v>
      </c>
      <c r="C1162" s="367">
        <v>9</v>
      </c>
      <c r="D1162" s="367">
        <v>19</v>
      </c>
      <c r="E1162" s="367">
        <v>21</v>
      </c>
      <c r="F1162" s="367">
        <v>38</v>
      </c>
      <c r="G1162" s="368">
        <v>0</v>
      </c>
      <c r="H1162" s="368">
        <v>1</v>
      </c>
      <c r="I1162" s="500">
        <v>7</v>
      </c>
      <c r="R1162" s="419">
        <v>3</v>
      </c>
      <c r="S1162" s="421">
        <v>2</v>
      </c>
      <c r="T1162" s="422">
        <v>0</v>
      </c>
      <c r="U1162" s="453">
        <v>1</v>
      </c>
      <c r="V1162" s="458">
        <v>1</v>
      </c>
      <c r="W1162" s="456">
        <v>0</v>
      </c>
      <c r="X1162" s="422">
        <v>0</v>
      </c>
      <c r="Y1162" s="453">
        <v>1</v>
      </c>
      <c r="Z1162" s="458">
        <v>0</v>
      </c>
      <c r="AA1162" s="456">
        <v>0</v>
      </c>
      <c r="AB1162" s="422">
        <v>0</v>
      </c>
      <c r="AC1162" s="453">
        <v>0</v>
      </c>
      <c r="AD1162" s="458">
        <v>1</v>
      </c>
      <c r="AE1162" s="456">
        <v>0</v>
      </c>
      <c r="AF1162" s="422">
        <v>1</v>
      </c>
      <c r="AG1162" s="453">
        <v>2</v>
      </c>
      <c r="AH1162" s="458">
        <v>0</v>
      </c>
      <c r="AI1162" s="456">
        <v>0</v>
      </c>
      <c r="AJ1162" s="422">
        <v>0</v>
      </c>
      <c r="AK1162" s="453">
        <v>1</v>
      </c>
      <c r="AL1162" s="444">
        <v>0</v>
      </c>
      <c r="AM1162" s="449">
        <v>0</v>
      </c>
      <c r="AN1162" s="447">
        <v>0</v>
      </c>
      <c r="AO1162" s="451">
        <v>2</v>
      </c>
      <c r="AP1162" s="451">
        <v>0</v>
      </c>
      <c r="AQ1162" s="451">
        <v>0</v>
      </c>
      <c r="AR1162" s="451">
        <v>0</v>
      </c>
      <c r="AS1162" s="451">
        <v>0</v>
      </c>
      <c r="AT1162" s="451">
        <v>0</v>
      </c>
      <c r="AU1162" s="451">
        <v>0</v>
      </c>
      <c r="AV1162" s="451">
        <v>0</v>
      </c>
      <c r="AW1162" s="451">
        <v>0</v>
      </c>
      <c r="AX1162" s="451">
        <v>0</v>
      </c>
      <c r="AY1162" s="447">
        <v>0</v>
      </c>
      <c r="AZ1162" s="451">
        <v>0</v>
      </c>
      <c r="BA1162" s="428">
        <v>0</v>
      </c>
      <c r="BH1162" s="434">
        <v>2</v>
      </c>
      <c r="BM1162" s="435">
        <v>2</v>
      </c>
      <c r="BN1162" s="435">
        <v>1</v>
      </c>
      <c r="BR1162" s="442">
        <v>3</v>
      </c>
    </row>
    <row r="1163" spans="1:70" ht="12.75" customHeight="1">
      <c r="A1163" s="467">
        <v>39584</v>
      </c>
      <c r="B1163" s="367">
        <v>6</v>
      </c>
      <c r="C1163" s="367">
        <v>9</v>
      </c>
      <c r="D1163" s="367">
        <v>15</v>
      </c>
      <c r="E1163" s="367">
        <v>25</v>
      </c>
      <c r="F1163" s="367">
        <v>38</v>
      </c>
      <c r="G1163" s="368">
        <v>0</v>
      </c>
      <c r="H1163" s="368">
        <v>4</v>
      </c>
      <c r="I1163" s="500">
        <v>9</v>
      </c>
      <c r="R1163" s="419">
        <v>3</v>
      </c>
      <c r="S1163" s="421">
        <v>1</v>
      </c>
      <c r="T1163" s="422">
        <v>0</v>
      </c>
      <c r="U1163" s="453">
        <v>0</v>
      </c>
      <c r="V1163" s="458">
        <v>1</v>
      </c>
      <c r="W1163" s="456">
        <v>0</v>
      </c>
      <c r="X1163" s="422">
        <v>0</v>
      </c>
      <c r="Y1163" s="453">
        <v>1</v>
      </c>
      <c r="Z1163" s="458">
        <v>1</v>
      </c>
      <c r="AA1163" s="456">
        <v>2</v>
      </c>
      <c r="AB1163" s="422">
        <v>0</v>
      </c>
      <c r="AC1163" s="453">
        <v>0</v>
      </c>
      <c r="AD1163" s="458">
        <v>0</v>
      </c>
      <c r="AE1163" s="456">
        <v>1</v>
      </c>
      <c r="AF1163" s="422">
        <v>0</v>
      </c>
      <c r="AG1163" s="453">
        <v>0</v>
      </c>
      <c r="AH1163" s="458">
        <v>1</v>
      </c>
      <c r="AI1163" s="456">
        <v>1</v>
      </c>
      <c r="AJ1163" s="422">
        <v>1</v>
      </c>
      <c r="AK1163" s="453">
        <v>0</v>
      </c>
      <c r="AL1163" s="444">
        <v>0</v>
      </c>
      <c r="AM1163" s="449">
        <v>0</v>
      </c>
      <c r="AN1163" s="447">
        <v>0</v>
      </c>
      <c r="AO1163" s="451">
        <v>1</v>
      </c>
      <c r="AP1163" s="451">
        <v>0</v>
      </c>
      <c r="AQ1163" s="451">
        <v>0</v>
      </c>
      <c r="AR1163" s="451">
        <v>0</v>
      </c>
      <c r="AS1163" s="451">
        <v>0</v>
      </c>
      <c r="AT1163" s="451">
        <v>0</v>
      </c>
      <c r="AU1163" s="451">
        <v>0</v>
      </c>
      <c r="AV1163" s="451">
        <v>0</v>
      </c>
      <c r="AW1163" s="451">
        <v>0</v>
      </c>
      <c r="AX1163" s="451">
        <v>0</v>
      </c>
      <c r="AY1163" s="447">
        <v>0</v>
      </c>
      <c r="AZ1163" s="451">
        <v>0</v>
      </c>
      <c r="BA1163" s="428">
        <v>0</v>
      </c>
      <c r="BI1163" s="435">
        <v>1</v>
      </c>
      <c r="BK1163" s="435">
        <v>1</v>
      </c>
      <c r="BO1163" s="435">
        <v>2</v>
      </c>
      <c r="BP1163" s="435">
        <v>1</v>
      </c>
      <c r="BR1163" s="442">
        <v>4</v>
      </c>
    </row>
    <row r="1164" spans="1:70" ht="12.75" customHeight="1">
      <c r="A1164" s="467">
        <v>39577</v>
      </c>
      <c r="B1164" s="367">
        <v>8</v>
      </c>
      <c r="C1164" s="367">
        <v>9</v>
      </c>
      <c r="D1164" s="367">
        <v>40</v>
      </c>
      <c r="E1164" s="367">
        <v>42</v>
      </c>
      <c r="F1164" s="367">
        <v>45</v>
      </c>
      <c r="G1164" s="368">
        <v>0</v>
      </c>
      <c r="H1164" s="368">
        <v>6</v>
      </c>
      <c r="I1164" s="500">
        <v>7</v>
      </c>
      <c r="R1164" s="419">
        <v>4</v>
      </c>
      <c r="S1164" s="421">
        <v>1</v>
      </c>
      <c r="T1164" s="422">
        <v>0</v>
      </c>
      <c r="U1164" s="453">
        <v>0</v>
      </c>
      <c r="V1164" s="458">
        <v>0</v>
      </c>
      <c r="W1164" s="456">
        <v>0</v>
      </c>
      <c r="X1164" s="422">
        <v>0</v>
      </c>
      <c r="Y1164" s="453">
        <v>1</v>
      </c>
      <c r="Z1164" s="458">
        <v>1</v>
      </c>
      <c r="AA1164" s="456">
        <v>0</v>
      </c>
      <c r="AB1164" s="422">
        <v>1</v>
      </c>
      <c r="AC1164" s="453">
        <v>1</v>
      </c>
      <c r="AD1164" s="458">
        <v>1</v>
      </c>
      <c r="AE1164" s="456">
        <v>0</v>
      </c>
      <c r="AF1164" s="422">
        <v>1</v>
      </c>
      <c r="AG1164" s="453">
        <v>0</v>
      </c>
      <c r="AH1164" s="458">
        <v>0</v>
      </c>
      <c r="AI1164" s="456">
        <v>0</v>
      </c>
      <c r="AJ1164" s="422">
        <v>1</v>
      </c>
      <c r="AK1164" s="453">
        <v>1</v>
      </c>
      <c r="AL1164" s="444">
        <v>0</v>
      </c>
      <c r="AM1164" s="449">
        <v>0</v>
      </c>
      <c r="AN1164" s="447">
        <v>0</v>
      </c>
      <c r="AO1164" s="451">
        <v>0</v>
      </c>
      <c r="AP1164" s="451">
        <v>0</v>
      </c>
      <c r="AQ1164" s="451">
        <v>0</v>
      </c>
      <c r="AR1164" s="451">
        <v>0</v>
      </c>
      <c r="AS1164" s="451">
        <v>0</v>
      </c>
      <c r="AT1164" s="451">
        <v>0</v>
      </c>
      <c r="AU1164" s="451">
        <v>0</v>
      </c>
      <c r="AV1164" s="451">
        <v>0</v>
      </c>
      <c r="AW1164" s="451">
        <v>0</v>
      </c>
      <c r="AX1164" s="451">
        <v>0</v>
      </c>
      <c r="AY1164" s="447">
        <v>0</v>
      </c>
      <c r="AZ1164" s="451">
        <v>0</v>
      </c>
      <c r="BA1164" s="428">
        <v>0</v>
      </c>
      <c r="BM1164" s="435">
        <v>1</v>
      </c>
      <c r="BO1164" s="435">
        <v>1</v>
      </c>
      <c r="BQ1164" s="436">
        <v>3</v>
      </c>
      <c r="BR1164" s="442">
        <v>3</v>
      </c>
    </row>
    <row r="1165" spans="1:70" ht="12.75" customHeight="1">
      <c r="A1165" s="467">
        <v>39570</v>
      </c>
      <c r="B1165" s="367">
        <v>2</v>
      </c>
      <c r="C1165" s="367">
        <v>26</v>
      </c>
      <c r="D1165" s="367">
        <v>37</v>
      </c>
      <c r="E1165" s="367">
        <v>45</v>
      </c>
      <c r="F1165" s="367">
        <v>48</v>
      </c>
      <c r="G1165" s="368">
        <v>0</v>
      </c>
      <c r="H1165" s="368">
        <v>4</v>
      </c>
      <c r="I1165" s="500">
        <v>8</v>
      </c>
      <c r="R1165" s="419">
        <v>5</v>
      </c>
      <c r="S1165" s="421">
        <v>1</v>
      </c>
      <c r="T1165" s="422">
        <v>1</v>
      </c>
      <c r="U1165" s="453">
        <v>0</v>
      </c>
      <c r="V1165" s="458">
        <v>0</v>
      </c>
      <c r="W1165" s="456">
        <v>1</v>
      </c>
      <c r="X1165" s="422">
        <v>0</v>
      </c>
      <c r="Y1165" s="453">
        <v>1</v>
      </c>
      <c r="Z1165" s="458">
        <v>0</v>
      </c>
      <c r="AA1165" s="456">
        <v>0</v>
      </c>
      <c r="AB1165" s="422">
        <v>0</v>
      </c>
      <c r="AC1165" s="453">
        <v>1</v>
      </c>
      <c r="AD1165" s="458">
        <v>1</v>
      </c>
      <c r="AE1165" s="456">
        <v>1</v>
      </c>
      <c r="AF1165" s="422">
        <v>2</v>
      </c>
      <c r="AG1165" s="453">
        <v>1</v>
      </c>
      <c r="AH1165" s="458">
        <v>0</v>
      </c>
      <c r="AI1165" s="456">
        <v>1</v>
      </c>
      <c r="AJ1165" s="422">
        <v>0</v>
      </c>
      <c r="AK1165" s="453">
        <v>0</v>
      </c>
      <c r="AL1165" s="444">
        <v>1</v>
      </c>
      <c r="AM1165" s="449">
        <v>0</v>
      </c>
      <c r="AN1165" s="447">
        <v>1</v>
      </c>
      <c r="AO1165" s="451">
        <v>0</v>
      </c>
      <c r="AP1165" s="451">
        <v>0</v>
      </c>
      <c r="AQ1165" s="451">
        <v>0</v>
      </c>
      <c r="AR1165" s="451">
        <v>0</v>
      </c>
      <c r="AS1165" s="451">
        <v>0</v>
      </c>
      <c r="AT1165" s="451">
        <v>0</v>
      </c>
      <c r="AU1165" s="451">
        <v>0</v>
      </c>
      <c r="AV1165" s="451">
        <v>0</v>
      </c>
      <c r="AW1165" s="451">
        <v>0</v>
      </c>
      <c r="AX1165" s="451">
        <v>0</v>
      </c>
      <c r="AY1165" s="447">
        <v>0</v>
      </c>
      <c r="AZ1165" s="451">
        <v>0</v>
      </c>
      <c r="BA1165" s="428">
        <v>0</v>
      </c>
      <c r="BH1165" s="434">
        <v>1</v>
      </c>
      <c r="BJ1165" s="435">
        <v>2</v>
      </c>
      <c r="BN1165" s="435">
        <v>1</v>
      </c>
      <c r="BP1165" s="435">
        <v>1</v>
      </c>
      <c r="BR1165" s="442">
        <v>4</v>
      </c>
    </row>
    <row r="1166" spans="1:70" ht="12.75" customHeight="1">
      <c r="A1166" s="467">
        <v>39563</v>
      </c>
      <c r="B1166" s="367">
        <v>4</v>
      </c>
      <c r="C1166" s="367">
        <v>19</v>
      </c>
      <c r="D1166" s="367">
        <v>26</v>
      </c>
      <c r="E1166" s="367">
        <v>27</v>
      </c>
      <c r="F1166" s="367">
        <v>30</v>
      </c>
      <c r="G1166" s="368">
        <v>0</v>
      </c>
      <c r="H1166" s="368">
        <v>3</v>
      </c>
      <c r="I1166" s="500">
        <v>8</v>
      </c>
      <c r="R1166" s="419">
        <v>3</v>
      </c>
      <c r="S1166" s="421">
        <v>1</v>
      </c>
      <c r="T1166" s="422">
        <v>0</v>
      </c>
      <c r="U1166" s="453">
        <v>1</v>
      </c>
      <c r="V1166" s="458">
        <v>0</v>
      </c>
      <c r="W1166" s="456">
        <v>0</v>
      </c>
      <c r="X1166" s="422">
        <v>0</v>
      </c>
      <c r="Y1166" s="453">
        <v>0</v>
      </c>
      <c r="Z1166" s="458">
        <v>1</v>
      </c>
      <c r="AA1166" s="456">
        <v>0</v>
      </c>
      <c r="AB1166" s="422">
        <v>0</v>
      </c>
      <c r="AC1166" s="453">
        <v>0</v>
      </c>
      <c r="AD1166" s="458">
        <v>1</v>
      </c>
      <c r="AE1166" s="456">
        <v>0</v>
      </c>
      <c r="AF1166" s="422">
        <v>0</v>
      </c>
      <c r="AG1166" s="453">
        <v>0</v>
      </c>
      <c r="AH1166" s="458">
        <v>0</v>
      </c>
      <c r="AI1166" s="456">
        <v>2</v>
      </c>
      <c r="AJ1166" s="422">
        <v>1</v>
      </c>
      <c r="AK1166" s="453">
        <v>1</v>
      </c>
      <c r="AL1166" s="444">
        <v>0</v>
      </c>
      <c r="AM1166" s="449">
        <v>0</v>
      </c>
      <c r="AN1166" s="447">
        <v>0</v>
      </c>
      <c r="AO1166" s="451">
        <v>0</v>
      </c>
      <c r="AP1166" s="451">
        <v>1</v>
      </c>
      <c r="AQ1166" s="451">
        <v>0</v>
      </c>
      <c r="AR1166" s="451">
        <v>0</v>
      </c>
      <c r="AS1166" s="451">
        <v>0</v>
      </c>
      <c r="AT1166" s="451">
        <v>0</v>
      </c>
      <c r="AU1166" s="451">
        <v>0</v>
      </c>
      <c r="AV1166" s="451">
        <v>0</v>
      </c>
      <c r="AW1166" s="451">
        <v>0</v>
      </c>
      <c r="AX1166" s="451">
        <v>0</v>
      </c>
      <c r="AY1166" s="447">
        <v>0</v>
      </c>
      <c r="AZ1166" s="451">
        <v>0</v>
      </c>
      <c r="BA1166" s="428">
        <v>0</v>
      </c>
      <c r="BI1166" s="435">
        <v>1</v>
      </c>
      <c r="BK1166" s="435">
        <v>1</v>
      </c>
      <c r="BM1166" s="435">
        <v>2</v>
      </c>
      <c r="BP1166" s="435">
        <v>1</v>
      </c>
      <c r="BR1166" s="442">
        <v>4</v>
      </c>
    </row>
    <row r="1167" spans="1:70" ht="12.75" customHeight="1">
      <c r="A1167" s="467">
        <v>39556</v>
      </c>
      <c r="B1167" s="367">
        <v>3</v>
      </c>
      <c r="C1167" s="367">
        <v>6</v>
      </c>
      <c r="D1167" s="367">
        <v>7</v>
      </c>
      <c r="E1167" s="367">
        <v>27</v>
      </c>
      <c r="F1167" s="367">
        <v>50</v>
      </c>
      <c r="G1167" s="368">
        <v>0</v>
      </c>
      <c r="H1167" s="368">
        <v>5</v>
      </c>
      <c r="I1167" s="500">
        <v>9</v>
      </c>
      <c r="R1167" s="419">
        <v>1</v>
      </c>
      <c r="S1167" s="421">
        <v>2</v>
      </c>
      <c r="T1167" s="422">
        <v>1</v>
      </c>
      <c r="U1167" s="453">
        <v>0</v>
      </c>
      <c r="V1167" s="458">
        <v>0</v>
      </c>
      <c r="W1167" s="456">
        <v>0</v>
      </c>
      <c r="X1167" s="422">
        <v>0</v>
      </c>
      <c r="Y1167" s="453">
        <v>0</v>
      </c>
      <c r="Z1167" s="458">
        <v>0</v>
      </c>
      <c r="AA1167" s="456">
        <v>0</v>
      </c>
      <c r="AB1167" s="422">
        <v>0</v>
      </c>
      <c r="AC1167" s="453">
        <v>1</v>
      </c>
      <c r="AD1167" s="458">
        <v>0</v>
      </c>
      <c r="AE1167" s="456">
        <v>0</v>
      </c>
      <c r="AF1167" s="422">
        <v>1</v>
      </c>
      <c r="AG1167" s="453">
        <v>2</v>
      </c>
      <c r="AH1167" s="458">
        <v>1</v>
      </c>
      <c r="AI1167" s="456">
        <v>1</v>
      </c>
      <c r="AJ1167" s="422">
        <v>0</v>
      </c>
      <c r="AK1167" s="453">
        <v>0</v>
      </c>
      <c r="AL1167" s="444">
        <v>0</v>
      </c>
      <c r="AM1167" s="449">
        <v>0</v>
      </c>
      <c r="AN1167" s="447">
        <v>0</v>
      </c>
      <c r="AO1167" s="451">
        <v>0</v>
      </c>
      <c r="AP1167" s="451">
        <v>2</v>
      </c>
      <c r="AQ1167" s="451">
        <v>0</v>
      </c>
      <c r="AR1167" s="451">
        <v>0</v>
      </c>
      <c r="AS1167" s="451">
        <v>0</v>
      </c>
      <c r="AT1167" s="451">
        <v>0</v>
      </c>
      <c r="AU1167" s="451">
        <v>0</v>
      </c>
      <c r="AV1167" s="451">
        <v>0</v>
      </c>
      <c r="AW1167" s="451">
        <v>0</v>
      </c>
      <c r="AX1167" s="451">
        <v>0</v>
      </c>
      <c r="AY1167" s="447">
        <v>0</v>
      </c>
      <c r="AZ1167" s="451">
        <v>0</v>
      </c>
      <c r="BA1167" s="428">
        <v>0</v>
      </c>
      <c r="BJ1167" s="435">
        <v>1</v>
      </c>
      <c r="BL1167" s="435">
        <v>1</v>
      </c>
      <c r="BM1167" s="435">
        <v>1</v>
      </c>
      <c r="BO1167" s="435">
        <v>2</v>
      </c>
      <c r="BR1167" s="442">
        <v>4</v>
      </c>
    </row>
    <row r="1168" spans="1:70" ht="12.75" customHeight="1">
      <c r="A1168" s="467">
        <v>39549</v>
      </c>
      <c r="B1168" s="367">
        <v>6</v>
      </c>
      <c r="C1168" s="367">
        <v>25</v>
      </c>
      <c r="D1168" s="367">
        <v>30</v>
      </c>
      <c r="E1168" s="367">
        <v>45</v>
      </c>
      <c r="F1168" s="367">
        <v>50</v>
      </c>
      <c r="G1168" s="368">
        <v>0</v>
      </c>
      <c r="H1168" s="368">
        <v>5</v>
      </c>
      <c r="I1168" s="500">
        <v>7</v>
      </c>
      <c r="R1168" s="419">
        <v>3</v>
      </c>
      <c r="S1168" s="421">
        <v>0</v>
      </c>
      <c r="T1168" s="422">
        <v>0</v>
      </c>
      <c r="U1168" s="453">
        <v>0</v>
      </c>
      <c r="V1168" s="458">
        <v>0</v>
      </c>
      <c r="W1168" s="456">
        <v>0</v>
      </c>
      <c r="X1168" s="422">
        <v>0</v>
      </c>
      <c r="Y1168" s="453">
        <v>1</v>
      </c>
      <c r="Z1168" s="458">
        <v>0</v>
      </c>
      <c r="AA1168" s="456">
        <v>0</v>
      </c>
      <c r="AB1168" s="422">
        <v>0</v>
      </c>
      <c r="AC1168" s="453">
        <v>0</v>
      </c>
      <c r="AD1168" s="458">
        <v>0</v>
      </c>
      <c r="AE1168" s="456">
        <v>1</v>
      </c>
      <c r="AF1168" s="422">
        <v>0</v>
      </c>
      <c r="AG1168" s="453">
        <v>1</v>
      </c>
      <c r="AH1168" s="458">
        <v>1</v>
      </c>
      <c r="AI1168" s="456">
        <v>1</v>
      </c>
      <c r="AJ1168" s="422">
        <v>0</v>
      </c>
      <c r="AK1168" s="453">
        <v>2</v>
      </c>
      <c r="AL1168" s="444">
        <v>0</v>
      </c>
      <c r="AM1168" s="449">
        <v>0</v>
      </c>
      <c r="AN1168" s="447">
        <v>0</v>
      </c>
      <c r="AO1168" s="451">
        <v>1</v>
      </c>
      <c r="AP1168" s="451">
        <v>0</v>
      </c>
      <c r="AQ1168" s="451">
        <v>0</v>
      </c>
      <c r="AR1168" s="451">
        <v>0</v>
      </c>
      <c r="AS1168" s="451">
        <v>0</v>
      </c>
      <c r="AT1168" s="451">
        <v>0</v>
      </c>
      <c r="AU1168" s="451">
        <v>0</v>
      </c>
      <c r="AV1168" s="451">
        <v>0</v>
      </c>
      <c r="AW1168" s="451">
        <v>0</v>
      </c>
      <c r="AX1168" s="451">
        <v>0</v>
      </c>
      <c r="AY1168" s="447">
        <v>0</v>
      </c>
      <c r="AZ1168" s="451">
        <v>0</v>
      </c>
      <c r="BA1168" s="428">
        <v>0</v>
      </c>
      <c r="BH1168" s="434">
        <v>1</v>
      </c>
      <c r="BJ1168" s="435">
        <v>1</v>
      </c>
      <c r="BO1168" s="435">
        <v>2</v>
      </c>
      <c r="BQ1168" s="436">
        <v>1</v>
      </c>
      <c r="BR1168" s="442">
        <v>4</v>
      </c>
    </row>
    <row r="1169" spans="1:70" ht="12.75" customHeight="1">
      <c r="A1169" s="467">
        <v>39542</v>
      </c>
      <c r="B1169" s="367">
        <v>11</v>
      </c>
      <c r="C1169" s="367">
        <v>13</v>
      </c>
      <c r="D1169" s="367">
        <v>18</v>
      </c>
      <c r="E1169" s="367">
        <v>37</v>
      </c>
      <c r="F1169" s="367">
        <v>47</v>
      </c>
      <c r="G1169" s="368">
        <v>0</v>
      </c>
      <c r="H1169" s="368">
        <v>1</v>
      </c>
      <c r="I1169" s="500">
        <v>6</v>
      </c>
      <c r="R1169" s="419">
        <v>3</v>
      </c>
      <c r="S1169" s="421">
        <v>0</v>
      </c>
      <c r="T1169" s="422">
        <v>1</v>
      </c>
      <c r="U1169" s="453">
        <v>1</v>
      </c>
      <c r="V1169" s="458">
        <v>1</v>
      </c>
      <c r="W1169" s="456">
        <v>1</v>
      </c>
      <c r="X1169" s="422">
        <v>0</v>
      </c>
      <c r="Y1169" s="453">
        <v>0</v>
      </c>
      <c r="Z1169" s="458">
        <v>2</v>
      </c>
      <c r="AA1169" s="456">
        <v>2</v>
      </c>
      <c r="AB1169" s="422">
        <v>0</v>
      </c>
      <c r="AC1169" s="453">
        <v>0</v>
      </c>
      <c r="AD1169" s="458">
        <v>0</v>
      </c>
      <c r="AE1169" s="456">
        <v>0</v>
      </c>
      <c r="AF1169" s="422">
        <v>0</v>
      </c>
      <c r="AG1169" s="453">
        <v>0</v>
      </c>
      <c r="AH1169" s="458">
        <v>1</v>
      </c>
      <c r="AI1169" s="456">
        <v>1</v>
      </c>
      <c r="AJ1169" s="422">
        <v>0</v>
      </c>
      <c r="AK1169" s="453">
        <v>0</v>
      </c>
      <c r="AL1169" s="444">
        <v>0</v>
      </c>
      <c r="AM1169" s="449">
        <v>1</v>
      </c>
      <c r="AN1169" s="447">
        <v>0</v>
      </c>
      <c r="AO1169" s="451">
        <v>1</v>
      </c>
      <c r="AP1169" s="451">
        <v>0</v>
      </c>
      <c r="AQ1169" s="451">
        <v>0</v>
      </c>
      <c r="AR1169" s="451">
        <v>0</v>
      </c>
      <c r="AS1169" s="451">
        <v>0</v>
      </c>
      <c r="AT1169" s="451">
        <v>0</v>
      </c>
      <c r="AU1169" s="451">
        <v>0</v>
      </c>
      <c r="AV1169" s="451">
        <v>0</v>
      </c>
      <c r="AW1169" s="451">
        <v>0</v>
      </c>
      <c r="AX1169" s="451">
        <v>0</v>
      </c>
      <c r="AY1169" s="447">
        <v>0</v>
      </c>
      <c r="AZ1169" s="451">
        <v>0</v>
      </c>
      <c r="BA1169" s="428">
        <v>0</v>
      </c>
      <c r="BH1169" s="434">
        <v>1</v>
      </c>
      <c r="BJ1169" s="435">
        <v>1</v>
      </c>
      <c r="BL1169" s="435">
        <v>1</v>
      </c>
      <c r="BN1169" s="435">
        <v>1</v>
      </c>
      <c r="BO1169" s="435">
        <v>1</v>
      </c>
      <c r="BR1169" s="442">
        <v>5</v>
      </c>
    </row>
    <row r="1170" spans="1:70" ht="12.75" customHeight="1">
      <c r="A1170" s="467">
        <v>39535</v>
      </c>
      <c r="B1170" s="367">
        <v>5</v>
      </c>
      <c r="C1170" s="367">
        <v>9</v>
      </c>
      <c r="D1170" s="367">
        <v>17</v>
      </c>
      <c r="E1170" s="367">
        <v>29</v>
      </c>
      <c r="F1170" s="367">
        <v>39</v>
      </c>
      <c r="G1170" s="368">
        <v>0</v>
      </c>
      <c r="H1170" s="368">
        <v>3</v>
      </c>
      <c r="I1170" s="500">
        <v>6</v>
      </c>
      <c r="R1170" s="419">
        <v>3</v>
      </c>
      <c r="S1170" s="421">
        <v>0</v>
      </c>
      <c r="T1170" s="422">
        <v>1</v>
      </c>
      <c r="U1170" s="453">
        <v>0</v>
      </c>
      <c r="V1170" s="458">
        <v>0</v>
      </c>
      <c r="W1170" s="456">
        <v>1</v>
      </c>
      <c r="X1170" s="422">
        <v>1</v>
      </c>
      <c r="Y1170" s="453">
        <v>0</v>
      </c>
      <c r="Z1170" s="458">
        <v>0</v>
      </c>
      <c r="AA1170" s="456">
        <v>0</v>
      </c>
      <c r="AB1170" s="422">
        <v>0</v>
      </c>
      <c r="AC1170" s="453">
        <v>1</v>
      </c>
      <c r="AD1170" s="458">
        <v>0</v>
      </c>
      <c r="AE1170" s="456">
        <v>1</v>
      </c>
      <c r="AF1170" s="422">
        <v>0</v>
      </c>
      <c r="AG1170" s="453">
        <v>0</v>
      </c>
      <c r="AH1170" s="458">
        <v>0</v>
      </c>
      <c r="AI1170" s="456">
        <v>1</v>
      </c>
      <c r="AJ1170" s="422">
        <v>0</v>
      </c>
      <c r="AK1170" s="453">
        <v>0</v>
      </c>
      <c r="AL1170" s="444">
        <v>0</v>
      </c>
      <c r="AM1170" s="449">
        <v>0</v>
      </c>
      <c r="AN1170" s="447">
        <v>0</v>
      </c>
      <c r="AO1170" s="451">
        <v>0</v>
      </c>
      <c r="AP1170" s="451">
        <v>0</v>
      </c>
      <c r="AQ1170" s="451">
        <v>0</v>
      </c>
      <c r="AR1170" s="451">
        <v>0</v>
      </c>
      <c r="AS1170" s="451">
        <v>0</v>
      </c>
      <c r="AT1170" s="451">
        <v>0</v>
      </c>
      <c r="AU1170" s="451">
        <v>0</v>
      </c>
      <c r="AV1170" s="451">
        <v>0</v>
      </c>
      <c r="AW1170" s="451">
        <v>0</v>
      </c>
      <c r="AX1170" s="451">
        <v>0</v>
      </c>
      <c r="AY1170" s="447">
        <v>0</v>
      </c>
      <c r="AZ1170" s="451">
        <v>0</v>
      </c>
      <c r="BA1170" s="428">
        <v>0</v>
      </c>
      <c r="BJ1170" s="435">
        <v>1</v>
      </c>
      <c r="BM1170" s="435">
        <v>1</v>
      </c>
      <c r="BN1170" s="435">
        <v>1</v>
      </c>
      <c r="BO1170" s="435">
        <v>1</v>
      </c>
      <c r="BQ1170" s="436">
        <v>1</v>
      </c>
      <c r="BR1170" s="442">
        <v>5</v>
      </c>
    </row>
    <row r="1171" spans="1:70" ht="12.75" customHeight="1">
      <c r="A1171" s="467">
        <v>39528</v>
      </c>
      <c r="B1171" s="367">
        <v>2</v>
      </c>
      <c r="C1171" s="367">
        <v>10</v>
      </c>
      <c r="D1171" s="367">
        <v>18</v>
      </c>
      <c r="E1171" s="367">
        <v>22</v>
      </c>
      <c r="F1171" s="367">
        <v>36</v>
      </c>
      <c r="G1171" s="368">
        <v>0</v>
      </c>
      <c r="H1171" s="368">
        <v>4</v>
      </c>
      <c r="I1171" s="500">
        <v>6</v>
      </c>
      <c r="R1171" s="419">
        <v>3</v>
      </c>
      <c r="S1171" s="421">
        <v>0</v>
      </c>
      <c r="T1171" s="422">
        <v>1</v>
      </c>
      <c r="U1171" s="453">
        <v>1</v>
      </c>
      <c r="V1171" s="458">
        <v>1</v>
      </c>
      <c r="W1171" s="456">
        <v>0</v>
      </c>
      <c r="X1171" s="422">
        <v>0</v>
      </c>
      <c r="Y1171" s="453">
        <v>0</v>
      </c>
      <c r="Z1171" s="458">
        <v>0</v>
      </c>
      <c r="AA1171" s="456">
        <v>0</v>
      </c>
      <c r="AB1171" s="422">
        <v>1</v>
      </c>
      <c r="AC1171" s="453">
        <v>0</v>
      </c>
      <c r="AD1171" s="458">
        <v>1</v>
      </c>
      <c r="AE1171" s="456">
        <v>1</v>
      </c>
      <c r="AF1171" s="422">
        <v>1</v>
      </c>
      <c r="AG1171" s="453">
        <v>1</v>
      </c>
      <c r="AH1171" s="458">
        <v>0</v>
      </c>
      <c r="AI1171" s="456">
        <v>0</v>
      </c>
      <c r="AJ1171" s="422">
        <v>1</v>
      </c>
      <c r="AK1171" s="453">
        <v>1</v>
      </c>
      <c r="AL1171" s="444">
        <v>1</v>
      </c>
      <c r="AM1171" s="449">
        <v>0</v>
      </c>
      <c r="AN1171" s="447">
        <v>0</v>
      </c>
      <c r="AO1171" s="451">
        <v>0</v>
      </c>
      <c r="AP1171" s="451">
        <v>0</v>
      </c>
      <c r="AQ1171" s="451">
        <v>0</v>
      </c>
      <c r="AR1171" s="451">
        <v>0</v>
      </c>
      <c r="AS1171" s="451">
        <v>0</v>
      </c>
      <c r="AT1171" s="451">
        <v>0</v>
      </c>
      <c r="AU1171" s="451">
        <v>0</v>
      </c>
      <c r="AV1171" s="451">
        <v>0</v>
      </c>
      <c r="AW1171" s="451">
        <v>0</v>
      </c>
      <c r="AX1171" s="451">
        <v>0</v>
      </c>
      <c r="AY1171" s="447">
        <v>0</v>
      </c>
      <c r="AZ1171" s="451">
        <v>0</v>
      </c>
      <c r="BA1171" s="428">
        <v>0</v>
      </c>
      <c r="BH1171" s="434">
        <v>1</v>
      </c>
      <c r="BL1171" s="435">
        <v>1</v>
      </c>
      <c r="BO1171" s="435">
        <v>1</v>
      </c>
      <c r="BP1171" s="435">
        <v>2</v>
      </c>
      <c r="BR1171" s="442">
        <v>4</v>
      </c>
    </row>
    <row r="1172" spans="1:70" ht="12.75" customHeight="1">
      <c r="A1172" s="467">
        <v>39521</v>
      </c>
      <c r="B1172" s="367">
        <v>13</v>
      </c>
      <c r="C1172" s="367">
        <v>21</v>
      </c>
      <c r="D1172" s="367">
        <v>25</v>
      </c>
      <c r="E1172" s="367">
        <v>35</v>
      </c>
      <c r="F1172" s="367">
        <v>48</v>
      </c>
      <c r="G1172" s="368">
        <v>0</v>
      </c>
      <c r="H1172" s="368">
        <v>4</v>
      </c>
      <c r="I1172" s="500">
        <v>8</v>
      </c>
      <c r="R1172" s="419">
        <v>3</v>
      </c>
      <c r="S1172" s="421">
        <v>1</v>
      </c>
      <c r="T1172" s="422">
        <v>0</v>
      </c>
      <c r="U1172" s="453">
        <v>0</v>
      </c>
      <c r="V1172" s="458">
        <v>0</v>
      </c>
      <c r="W1172" s="456">
        <v>0</v>
      </c>
      <c r="X1172" s="422">
        <v>1</v>
      </c>
      <c r="Y1172" s="453">
        <v>0</v>
      </c>
      <c r="Z1172" s="458">
        <v>1</v>
      </c>
      <c r="AA1172" s="456">
        <v>0</v>
      </c>
      <c r="AB1172" s="422">
        <v>1</v>
      </c>
      <c r="AC1172" s="453">
        <v>0</v>
      </c>
      <c r="AD1172" s="458">
        <v>1</v>
      </c>
      <c r="AE1172" s="456">
        <v>0</v>
      </c>
      <c r="AF1172" s="422">
        <v>1</v>
      </c>
      <c r="AG1172" s="453">
        <v>0</v>
      </c>
      <c r="AH1172" s="458">
        <v>2</v>
      </c>
      <c r="AI1172" s="456">
        <v>0</v>
      </c>
      <c r="AJ1172" s="422">
        <v>2</v>
      </c>
      <c r="AK1172" s="453">
        <v>1</v>
      </c>
      <c r="AL1172" s="444">
        <v>0</v>
      </c>
      <c r="AM1172" s="449">
        <v>2</v>
      </c>
      <c r="AN1172" s="447">
        <v>0</v>
      </c>
      <c r="AO1172" s="451">
        <v>0</v>
      </c>
      <c r="AP1172" s="451">
        <v>0</v>
      </c>
      <c r="AQ1172" s="451">
        <v>0</v>
      </c>
      <c r="AR1172" s="451">
        <v>0</v>
      </c>
      <c r="AS1172" s="451">
        <v>0</v>
      </c>
      <c r="AT1172" s="451">
        <v>0</v>
      </c>
      <c r="AU1172" s="451">
        <v>0</v>
      </c>
      <c r="AV1172" s="451">
        <v>0</v>
      </c>
      <c r="AW1172" s="451">
        <v>0</v>
      </c>
      <c r="AX1172" s="451">
        <v>0</v>
      </c>
      <c r="AY1172" s="447">
        <v>0</v>
      </c>
      <c r="AZ1172" s="451">
        <v>0</v>
      </c>
      <c r="BA1172" s="428">
        <v>0</v>
      </c>
      <c r="BH1172" s="434">
        <v>1</v>
      </c>
      <c r="BJ1172" s="435">
        <v>1</v>
      </c>
      <c r="BM1172" s="435">
        <v>1</v>
      </c>
      <c r="BO1172" s="435">
        <v>1</v>
      </c>
      <c r="BQ1172" s="436">
        <v>1</v>
      </c>
      <c r="BR1172" s="442">
        <v>5</v>
      </c>
    </row>
    <row r="1173" spans="1:70" ht="12.75" customHeight="1">
      <c r="A1173" s="467">
        <v>39514</v>
      </c>
      <c r="B1173" s="367">
        <v>2</v>
      </c>
      <c r="C1173" s="367">
        <v>7</v>
      </c>
      <c r="D1173" s="367">
        <v>14</v>
      </c>
      <c r="E1173" s="367">
        <v>17</v>
      </c>
      <c r="F1173" s="367">
        <v>35</v>
      </c>
      <c r="G1173" s="368">
        <v>0</v>
      </c>
      <c r="H1173" s="368">
        <v>1</v>
      </c>
      <c r="I1173" s="500">
        <v>6</v>
      </c>
      <c r="R1173" s="419">
        <v>3</v>
      </c>
      <c r="S1173" s="421">
        <v>0</v>
      </c>
      <c r="T1173" s="422">
        <v>0</v>
      </c>
      <c r="U1173" s="453">
        <v>0</v>
      </c>
      <c r="V1173" s="458">
        <v>0</v>
      </c>
      <c r="W1173" s="456">
        <v>0</v>
      </c>
      <c r="X1173" s="422">
        <v>0</v>
      </c>
      <c r="Y1173" s="453">
        <v>1</v>
      </c>
      <c r="Z1173" s="458">
        <v>1</v>
      </c>
      <c r="AA1173" s="456">
        <v>0</v>
      </c>
      <c r="AB1173" s="422">
        <v>0</v>
      </c>
      <c r="AC1173" s="453">
        <v>1</v>
      </c>
      <c r="AD1173" s="458">
        <v>0</v>
      </c>
      <c r="AE1173" s="456">
        <v>1</v>
      </c>
      <c r="AF1173" s="422">
        <v>0</v>
      </c>
      <c r="AG1173" s="453">
        <v>0</v>
      </c>
      <c r="AH1173" s="458">
        <v>0</v>
      </c>
      <c r="AI1173" s="456">
        <v>0</v>
      </c>
      <c r="AJ1173" s="422">
        <v>0</v>
      </c>
      <c r="AK1173" s="453">
        <v>0</v>
      </c>
      <c r="AL1173" s="444">
        <v>0</v>
      </c>
      <c r="AM1173" s="449">
        <v>0</v>
      </c>
      <c r="AN1173" s="447">
        <v>0</v>
      </c>
      <c r="AO1173" s="451">
        <v>0</v>
      </c>
      <c r="AP1173" s="451">
        <v>0</v>
      </c>
      <c r="AQ1173" s="451">
        <v>0</v>
      </c>
      <c r="AR1173" s="451">
        <v>0</v>
      </c>
      <c r="AS1173" s="451">
        <v>0</v>
      </c>
      <c r="AT1173" s="451">
        <v>0</v>
      </c>
      <c r="AU1173" s="451">
        <v>0</v>
      </c>
      <c r="AV1173" s="451">
        <v>0</v>
      </c>
      <c r="AW1173" s="451">
        <v>0</v>
      </c>
      <c r="AX1173" s="451">
        <v>0</v>
      </c>
      <c r="AY1173" s="447">
        <v>0</v>
      </c>
      <c r="AZ1173" s="451">
        <v>0</v>
      </c>
      <c r="BA1173" s="428">
        <v>0</v>
      </c>
      <c r="BJ1173" s="435">
        <v>1</v>
      </c>
      <c r="BM1173" s="435">
        <v>1</v>
      </c>
      <c r="BN1173" s="435">
        <v>1</v>
      </c>
      <c r="BQ1173" s="436">
        <v>2</v>
      </c>
      <c r="BR1173" s="442">
        <v>4</v>
      </c>
    </row>
    <row r="1174" spans="1:70" ht="12.75" customHeight="1">
      <c r="A1174" s="467">
        <v>39507</v>
      </c>
      <c r="B1174" s="367">
        <v>12</v>
      </c>
      <c r="C1174" s="367">
        <v>37</v>
      </c>
      <c r="D1174" s="367">
        <v>40</v>
      </c>
      <c r="E1174" s="367">
        <v>47</v>
      </c>
      <c r="F1174" s="367">
        <v>49</v>
      </c>
      <c r="G1174" s="368">
        <v>0</v>
      </c>
      <c r="H1174" s="368">
        <v>2</v>
      </c>
      <c r="I1174" s="500">
        <v>9</v>
      </c>
      <c r="R1174" s="419">
        <v>4</v>
      </c>
      <c r="S1174" s="421">
        <v>0</v>
      </c>
      <c r="T1174" s="422">
        <v>1</v>
      </c>
      <c r="U1174" s="453">
        <v>1</v>
      </c>
      <c r="V1174" s="458">
        <v>0</v>
      </c>
      <c r="W1174" s="456">
        <v>0</v>
      </c>
      <c r="X1174" s="422">
        <v>0</v>
      </c>
      <c r="Y1174" s="453">
        <v>2</v>
      </c>
      <c r="Z1174" s="458">
        <v>1</v>
      </c>
      <c r="AA1174" s="456">
        <v>0</v>
      </c>
      <c r="AB1174" s="422">
        <v>0</v>
      </c>
      <c r="AC1174" s="453">
        <v>1</v>
      </c>
      <c r="AD1174" s="458">
        <v>0</v>
      </c>
      <c r="AE1174" s="456">
        <v>1</v>
      </c>
      <c r="AF1174" s="422">
        <v>0</v>
      </c>
      <c r="AG1174" s="453">
        <v>1</v>
      </c>
      <c r="AH1174" s="458">
        <v>0</v>
      </c>
      <c r="AI1174" s="456">
        <v>0</v>
      </c>
      <c r="AJ1174" s="422">
        <v>1</v>
      </c>
      <c r="AK1174" s="453">
        <v>1</v>
      </c>
      <c r="AL1174" s="444">
        <v>0</v>
      </c>
      <c r="AM1174" s="449">
        <v>0</v>
      </c>
      <c r="AN1174" s="447">
        <v>0</v>
      </c>
      <c r="AO1174" s="451">
        <v>0</v>
      </c>
      <c r="AP1174" s="451">
        <v>1</v>
      </c>
      <c r="AQ1174" s="451">
        <v>0</v>
      </c>
      <c r="AR1174" s="451">
        <v>0</v>
      </c>
      <c r="AS1174" s="451">
        <v>0</v>
      </c>
      <c r="AT1174" s="451">
        <v>0</v>
      </c>
      <c r="AU1174" s="451">
        <v>0</v>
      </c>
      <c r="AV1174" s="451">
        <v>0</v>
      </c>
      <c r="AW1174" s="451">
        <v>0</v>
      </c>
      <c r="AX1174" s="451">
        <v>0</v>
      </c>
      <c r="AY1174" s="447">
        <v>0</v>
      </c>
      <c r="AZ1174" s="451">
        <v>0</v>
      </c>
      <c r="BA1174" s="428">
        <v>0</v>
      </c>
      <c r="BH1174" s="434">
        <v>1</v>
      </c>
      <c r="BK1174" s="435">
        <v>1</v>
      </c>
      <c r="BL1174" s="435">
        <v>1</v>
      </c>
      <c r="BN1174" s="435">
        <v>2</v>
      </c>
      <c r="BR1174" s="442">
        <v>4</v>
      </c>
    </row>
    <row r="1175" spans="1:70" ht="12.75" customHeight="1">
      <c r="A1175" s="467">
        <v>39500</v>
      </c>
      <c r="B1175" s="367">
        <v>4</v>
      </c>
      <c r="C1175" s="367">
        <v>27</v>
      </c>
      <c r="D1175" s="367">
        <v>32</v>
      </c>
      <c r="E1175" s="367">
        <v>46</v>
      </c>
      <c r="F1175" s="367">
        <v>50</v>
      </c>
      <c r="G1175" s="368">
        <v>0</v>
      </c>
      <c r="H1175" s="368">
        <v>8</v>
      </c>
      <c r="I1175" s="500">
        <v>9</v>
      </c>
      <c r="R1175" s="419">
        <v>2</v>
      </c>
      <c r="S1175" s="421">
        <v>2</v>
      </c>
      <c r="T1175" s="422">
        <v>0</v>
      </c>
      <c r="U1175" s="453">
        <v>0</v>
      </c>
      <c r="V1175" s="458">
        <v>0</v>
      </c>
      <c r="W1175" s="456">
        <v>0</v>
      </c>
      <c r="X1175" s="422">
        <v>1</v>
      </c>
      <c r="Y1175" s="453">
        <v>0</v>
      </c>
      <c r="Z1175" s="458">
        <v>1</v>
      </c>
      <c r="AA1175" s="456">
        <v>1</v>
      </c>
      <c r="AB1175" s="422">
        <v>1</v>
      </c>
      <c r="AC1175" s="453">
        <v>1</v>
      </c>
      <c r="AD1175" s="458">
        <v>1</v>
      </c>
      <c r="AE1175" s="456">
        <v>0</v>
      </c>
      <c r="AF1175" s="422">
        <v>0</v>
      </c>
      <c r="AG1175" s="453">
        <v>0</v>
      </c>
      <c r="AH1175" s="458">
        <v>1</v>
      </c>
      <c r="AI1175" s="456">
        <v>0</v>
      </c>
      <c r="AJ1175" s="422">
        <v>0</v>
      </c>
      <c r="AK1175" s="453">
        <v>0</v>
      </c>
      <c r="AL1175" s="444">
        <v>0</v>
      </c>
      <c r="AM1175" s="449">
        <v>0</v>
      </c>
      <c r="AN1175" s="447">
        <v>0</v>
      </c>
      <c r="AO1175" s="451">
        <v>1</v>
      </c>
      <c r="AP1175" s="451">
        <v>0</v>
      </c>
      <c r="AQ1175" s="451">
        <v>0</v>
      </c>
      <c r="AR1175" s="451">
        <v>0</v>
      </c>
      <c r="AS1175" s="451">
        <v>0</v>
      </c>
      <c r="AT1175" s="451">
        <v>0</v>
      </c>
      <c r="AU1175" s="451">
        <v>0</v>
      </c>
      <c r="AV1175" s="451">
        <v>0</v>
      </c>
      <c r="AW1175" s="451">
        <v>0</v>
      </c>
      <c r="AX1175" s="451">
        <v>0</v>
      </c>
      <c r="AY1175" s="447">
        <v>0</v>
      </c>
      <c r="AZ1175" s="451">
        <v>0</v>
      </c>
      <c r="BA1175" s="428">
        <v>0</v>
      </c>
      <c r="BH1175" s="434">
        <v>1</v>
      </c>
      <c r="BL1175" s="435">
        <v>1</v>
      </c>
      <c r="BN1175" s="435">
        <v>1</v>
      </c>
      <c r="BP1175" s="435">
        <v>1</v>
      </c>
      <c r="BQ1175" s="436">
        <v>1</v>
      </c>
      <c r="BR1175" s="442">
        <v>5</v>
      </c>
    </row>
    <row r="1176" spans="1:70" ht="12.75" customHeight="1">
      <c r="A1176" s="467">
        <v>39493</v>
      </c>
      <c r="B1176" s="367">
        <v>12</v>
      </c>
      <c r="C1176" s="367">
        <v>27</v>
      </c>
      <c r="D1176" s="367">
        <v>29</v>
      </c>
      <c r="E1176" s="367">
        <v>45</v>
      </c>
      <c r="F1176" s="367">
        <v>46</v>
      </c>
      <c r="G1176" s="368">
        <v>0</v>
      </c>
      <c r="H1176" s="368">
        <v>4</v>
      </c>
      <c r="I1176" s="500">
        <v>7</v>
      </c>
      <c r="R1176" s="419">
        <v>1</v>
      </c>
      <c r="S1176" s="421">
        <v>0</v>
      </c>
      <c r="T1176" s="422">
        <v>1</v>
      </c>
      <c r="U1176" s="453">
        <v>1</v>
      </c>
      <c r="V1176" s="458">
        <v>1</v>
      </c>
      <c r="W1176" s="456">
        <v>1</v>
      </c>
      <c r="X1176" s="422">
        <v>1</v>
      </c>
      <c r="Y1176" s="453">
        <v>1</v>
      </c>
      <c r="Z1176" s="458">
        <v>1</v>
      </c>
      <c r="AA1176" s="456">
        <v>0</v>
      </c>
      <c r="AB1176" s="422">
        <v>1</v>
      </c>
      <c r="AC1176" s="453">
        <v>1</v>
      </c>
      <c r="AD1176" s="458">
        <v>0</v>
      </c>
      <c r="AE1176" s="456">
        <v>1</v>
      </c>
      <c r="AF1176" s="422">
        <v>1</v>
      </c>
      <c r="AG1176" s="453">
        <v>0</v>
      </c>
      <c r="AH1176" s="458">
        <v>1</v>
      </c>
      <c r="AI1176" s="456">
        <v>0</v>
      </c>
      <c r="AJ1176" s="422">
        <v>1</v>
      </c>
      <c r="AK1176" s="453">
        <v>0</v>
      </c>
      <c r="AL1176" s="444">
        <v>1</v>
      </c>
      <c r="AM1176" s="449">
        <v>0</v>
      </c>
      <c r="AN1176" s="447">
        <v>0</v>
      </c>
      <c r="AO1176" s="451">
        <v>0</v>
      </c>
      <c r="AP1176" s="451">
        <v>0</v>
      </c>
      <c r="AQ1176" s="451">
        <v>0</v>
      </c>
      <c r="AR1176" s="451">
        <v>0</v>
      </c>
      <c r="AS1176" s="451">
        <v>0</v>
      </c>
      <c r="AT1176" s="451">
        <v>0</v>
      </c>
      <c r="AU1176" s="451">
        <v>0</v>
      </c>
      <c r="AV1176" s="451">
        <v>0</v>
      </c>
      <c r="AW1176" s="451">
        <v>0</v>
      </c>
      <c r="AX1176" s="451">
        <v>0</v>
      </c>
      <c r="AY1176" s="447">
        <v>0</v>
      </c>
      <c r="AZ1176" s="451">
        <v>0</v>
      </c>
      <c r="BA1176" s="428">
        <v>0</v>
      </c>
      <c r="BH1176" s="434">
        <v>1</v>
      </c>
      <c r="BI1176" s="435">
        <v>1</v>
      </c>
      <c r="BJ1176" s="435">
        <v>1</v>
      </c>
      <c r="BL1176" s="435">
        <v>1</v>
      </c>
      <c r="BM1176" s="435">
        <v>1</v>
      </c>
      <c r="BR1176" s="442">
        <v>5</v>
      </c>
    </row>
    <row r="1177" spans="1:70" ht="12.75" customHeight="1">
      <c r="A1177" s="467">
        <v>39486</v>
      </c>
      <c r="B1177" s="367">
        <v>17</v>
      </c>
      <c r="C1177" s="367">
        <v>28</v>
      </c>
      <c r="D1177" s="367">
        <v>30</v>
      </c>
      <c r="E1177" s="367">
        <v>38</v>
      </c>
      <c r="F1177" s="367">
        <v>44</v>
      </c>
      <c r="G1177" s="368">
        <v>0</v>
      </c>
      <c r="H1177" s="368">
        <v>1</v>
      </c>
      <c r="I1177" s="500">
        <v>4</v>
      </c>
      <c r="R1177" s="419">
        <v>4</v>
      </c>
      <c r="S1177" s="421">
        <v>1</v>
      </c>
      <c r="T1177" s="422">
        <v>1</v>
      </c>
      <c r="U1177" s="453">
        <v>0</v>
      </c>
      <c r="V1177" s="458">
        <v>0</v>
      </c>
      <c r="W1177" s="456">
        <v>0</v>
      </c>
      <c r="X1177" s="422">
        <v>1</v>
      </c>
      <c r="Y1177" s="453">
        <v>0</v>
      </c>
      <c r="Z1177" s="458">
        <v>1</v>
      </c>
      <c r="AA1177" s="456">
        <v>0</v>
      </c>
      <c r="AB1177" s="422">
        <v>0</v>
      </c>
      <c r="AC1177" s="453">
        <v>0</v>
      </c>
      <c r="AD1177" s="458">
        <v>0</v>
      </c>
      <c r="AE1177" s="456">
        <v>2</v>
      </c>
      <c r="AF1177" s="422">
        <v>0</v>
      </c>
      <c r="AG1177" s="453">
        <v>2</v>
      </c>
      <c r="AH1177" s="458">
        <v>1</v>
      </c>
      <c r="AI1177" s="456">
        <v>0</v>
      </c>
      <c r="AJ1177" s="422">
        <v>1</v>
      </c>
      <c r="AK1177" s="453">
        <v>2</v>
      </c>
      <c r="AL1177" s="444">
        <v>0</v>
      </c>
      <c r="AM1177" s="449">
        <v>0</v>
      </c>
      <c r="AN1177" s="447">
        <v>0</v>
      </c>
      <c r="AO1177" s="451">
        <v>2</v>
      </c>
      <c r="AP1177" s="451">
        <v>1</v>
      </c>
      <c r="AQ1177" s="451">
        <v>0</v>
      </c>
      <c r="AR1177" s="451">
        <v>0</v>
      </c>
      <c r="AS1177" s="451">
        <v>0</v>
      </c>
      <c r="AT1177" s="451">
        <v>0</v>
      </c>
      <c r="AU1177" s="451">
        <v>0</v>
      </c>
      <c r="AV1177" s="451">
        <v>0</v>
      </c>
      <c r="AW1177" s="451">
        <v>0</v>
      </c>
      <c r="AX1177" s="451">
        <v>0</v>
      </c>
      <c r="AY1177" s="447">
        <v>0</v>
      </c>
      <c r="AZ1177" s="451">
        <v>0</v>
      </c>
      <c r="BA1177" s="428">
        <v>0</v>
      </c>
      <c r="BH1177" s="434">
        <v>1</v>
      </c>
      <c r="BI1177" s="435">
        <v>2</v>
      </c>
      <c r="BJ1177" s="435">
        <v>1</v>
      </c>
      <c r="BM1177" s="435">
        <v>1</v>
      </c>
      <c r="BR1177" s="442">
        <v>4</v>
      </c>
    </row>
    <row r="1178" spans="1:70" ht="12.75" customHeight="1">
      <c r="A1178" s="467">
        <v>39479</v>
      </c>
      <c r="B1178" s="367">
        <v>22</v>
      </c>
      <c r="C1178" s="367">
        <v>30</v>
      </c>
      <c r="D1178" s="367">
        <v>45</v>
      </c>
      <c r="E1178" s="367">
        <v>47</v>
      </c>
      <c r="F1178" s="367">
        <v>49</v>
      </c>
      <c r="G1178" s="368">
        <v>0</v>
      </c>
      <c r="H1178" s="368">
        <v>4</v>
      </c>
      <c r="I1178" s="500">
        <v>9</v>
      </c>
      <c r="R1178" s="419">
        <v>4</v>
      </c>
      <c r="S1178" s="421">
        <v>1</v>
      </c>
      <c r="T1178" s="422">
        <v>0</v>
      </c>
      <c r="U1178" s="453">
        <v>0</v>
      </c>
      <c r="V1178" s="458">
        <v>1</v>
      </c>
      <c r="W1178" s="456">
        <v>1</v>
      </c>
      <c r="X1178" s="422">
        <v>1</v>
      </c>
      <c r="Y1178" s="453">
        <v>0</v>
      </c>
      <c r="Z1178" s="458">
        <v>0</v>
      </c>
      <c r="AA1178" s="456">
        <v>2</v>
      </c>
      <c r="AB1178" s="422">
        <v>1</v>
      </c>
      <c r="AC1178" s="453">
        <v>0</v>
      </c>
      <c r="AD1178" s="458">
        <v>0</v>
      </c>
      <c r="AE1178" s="456">
        <v>1</v>
      </c>
      <c r="AF1178" s="422">
        <v>1</v>
      </c>
      <c r="AG1178" s="453">
        <v>0</v>
      </c>
      <c r="AH1178" s="458">
        <v>0</v>
      </c>
      <c r="AI1178" s="456">
        <v>1</v>
      </c>
      <c r="AJ1178" s="422">
        <v>1</v>
      </c>
      <c r="AK1178" s="453">
        <v>1</v>
      </c>
      <c r="AL1178" s="444">
        <v>1</v>
      </c>
      <c r="AM1178" s="449">
        <v>0</v>
      </c>
      <c r="AN1178" s="447">
        <v>0</v>
      </c>
      <c r="AO1178" s="451">
        <v>0</v>
      </c>
      <c r="AP1178" s="451">
        <v>1</v>
      </c>
      <c r="AQ1178" s="451">
        <v>0</v>
      </c>
      <c r="AR1178" s="451">
        <v>0</v>
      </c>
      <c r="AS1178" s="451">
        <v>0</v>
      </c>
      <c r="AT1178" s="451">
        <v>0</v>
      </c>
      <c r="AU1178" s="451">
        <v>0</v>
      </c>
      <c r="AV1178" s="451">
        <v>0</v>
      </c>
      <c r="AW1178" s="451">
        <v>0</v>
      </c>
      <c r="AX1178" s="451">
        <v>0</v>
      </c>
      <c r="AY1178" s="447">
        <v>0</v>
      </c>
      <c r="AZ1178" s="451">
        <v>0</v>
      </c>
      <c r="BA1178" s="428">
        <v>0</v>
      </c>
      <c r="BL1178" s="435">
        <v>1</v>
      </c>
      <c r="BO1178" s="435">
        <v>2</v>
      </c>
      <c r="BP1178" s="435">
        <v>1</v>
      </c>
      <c r="BQ1178" s="436">
        <v>1</v>
      </c>
      <c r="BR1178" s="442">
        <v>4</v>
      </c>
    </row>
    <row r="1179" spans="1:70" ht="12.75" customHeight="1">
      <c r="A1179" s="467">
        <v>39472</v>
      </c>
      <c r="B1179" s="367">
        <v>2</v>
      </c>
      <c r="C1179" s="367">
        <v>6</v>
      </c>
      <c r="D1179" s="367">
        <v>9</v>
      </c>
      <c r="E1179" s="367">
        <v>19</v>
      </c>
      <c r="F1179" s="367">
        <v>45</v>
      </c>
      <c r="G1179" s="368">
        <v>0</v>
      </c>
      <c r="H1179" s="368">
        <v>7</v>
      </c>
      <c r="I1179" s="500">
        <v>8</v>
      </c>
      <c r="R1179" s="419">
        <v>4</v>
      </c>
      <c r="S1179" s="421">
        <v>0</v>
      </c>
      <c r="T1179" s="422">
        <v>1</v>
      </c>
      <c r="U1179" s="453">
        <v>0</v>
      </c>
      <c r="V1179" s="458">
        <v>1</v>
      </c>
      <c r="W1179" s="456">
        <v>0</v>
      </c>
      <c r="X1179" s="422">
        <v>0</v>
      </c>
      <c r="Y1179" s="453">
        <v>1</v>
      </c>
      <c r="Z1179" s="458">
        <v>1</v>
      </c>
      <c r="AA1179" s="456">
        <v>1</v>
      </c>
      <c r="AB1179" s="422">
        <v>1</v>
      </c>
      <c r="AC1179" s="453">
        <v>0</v>
      </c>
      <c r="AD1179" s="458">
        <v>0</v>
      </c>
      <c r="AE1179" s="456">
        <v>1</v>
      </c>
      <c r="AF1179" s="422">
        <v>1</v>
      </c>
      <c r="AG1179" s="453">
        <v>1</v>
      </c>
      <c r="AH1179" s="458">
        <v>1</v>
      </c>
      <c r="AI1179" s="456">
        <v>1</v>
      </c>
      <c r="AJ1179" s="422">
        <v>0</v>
      </c>
      <c r="AK1179" s="453">
        <v>1</v>
      </c>
      <c r="AL1179" s="444">
        <v>1</v>
      </c>
      <c r="AM1179" s="449">
        <v>0</v>
      </c>
      <c r="AN1179" s="447">
        <v>0</v>
      </c>
      <c r="AO1179" s="451">
        <v>0</v>
      </c>
      <c r="AP1179" s="451">
        <v>0</v>
      </c>
      <c r="AQ1179" s="451">
        <v>0</v>
      </c>
      <c r="AR1179" s="451">
        <v>0</v>
      </c>
      <c r="AS1179" s="451">
        <v>0</v>
      </c>
      <c r="AT1179" s="451">
        <v>0</v>
      </c>
      <c r="AU1179" s="451">
        <v>0</v>
      </c>
      <c r="AV1179" s="451">
        <v>0</v>
      </c>
      <c r="AW1179" s="451">
        <v>0</v>
      </c>
      <c r="AX1179" s="451">
        <v>0</v>
      </c>
      <c r="AY1179" s="447">
        <v>0</v>
      </c>
      <c r="AZ1179" s="451">
        <v>0</v>
      </c>
      <c r="BA1179" s="428">
        <v>0</v>
      </c>
      <c r="BH1179" s="434">
        <v>1</v>
      </c>
      <c r="BL1179" s="435">
        <v>1</v>
      </c>
      <c r="BM1179" s="435">
        <v>1</v>
      </c>
      <c r="BN1179" s="435">
        <v>1</v>
      </c>
      <c r="BP1179" s="435">
        <v>1</v>
      </c>
      <c r="BR1179" s="442">
        <v>5</v>
      </c>
    </row>
    <row r="1180" spans="1:70" ht="12.75" customHeight="1">
      <c r="A1180" s="467">
        <v>39465</v>
      </c>
      <c r="B1180" s="367">
        <v>14</v>
      </c>
      <c r="C1180" s="367">
        <v>16</v>
      </c>
      <c r="D1180" s="367">
        <v>23</v>
      </c>
      <c r="E1180" s="367">
        <v>40</v>
      </c>
      <c r="F1180" s="367">
        <v>46</v>
      </c>
      <c r="G1180" s="368">
        <v>0</v>
      </c>
      <c r="H1180" s="368">
        <v>4</v>
      </c>
      <c r="I1180" s="500">
        <v>8</v>
      </c>
      <c r="R1180" s="419">
        <v>3</v>
      </c>
      <c r="S1180" s="421">
        <v>0</v>
      </c>
      <c r="T1180" s="422">
        <v>2</v>
      </c>
      <c r="U1180" s="453">
        <v>0</v>
      </c>
      <c r="V1180" s="458">
        <v>0</v>
      </c>
      <c r="W1180" s="456">
        <v>0</v>
      </c>
      <c r="X1180" s="422">
        <v>0</v>
      </c>
      <c r="Y1180" s="453">
        <v>0</v>
      </c>
      <c r="Z1180" s="458">
        <v>0</v>
      </c>
      <c r="AA1180" s="456">
        <v>0</v>
      </c>
      <c r="AB1180" s="422">
        <v>1</v>
      </c>
      <c r="AC1180" s="453">
        <v>0</v>
      </c>
      <c r="AD1180" s="458">
        <v>0</v>
      </c>
      <c r="AE1180" s="456">
        <v>0</v>
      </c>
      <c r="AF1180" s="422">
        <v>0</v>
      </c>
      <c r="AG1180" s="453">
        <v>0</v>
      </c>
      <c r="AH1180" s="458">
        <v>0</v>
      </c>
      <c r="AI1180" s="456">
        <v>1</v>
      </c>
      <c r="AJ1180" s="422">
        <v>1</v>
      </c>
      <c r="AK1180" s="453">
        <v>1</v>
      </c>
      <c r="AL1180" s="444">
        <v>0</v>
      </c>
      <c r="AM1180" s="449">
        <v>1</v>
      </c>
      <c r="AN1180" s="447">
        <v>0</v>
      </c>
      <c r="AO1180" s="451">
        <v>0</v>
      </c>
      <c r="AP1180" s="451">
        <v>0</v>
      </c>
      <c r="AQ1180" s="451">
        <v>0</v>
      </c>
      <c r="AR1180" s="451">
        <v>0</v>
      </c>
      <c r="AS1180" s="451">
        <v>0</v>
      </c>
      <c r="AT1180" s="451">
        <v>0</v>
      </c>
      <c r="AU1180" s="451">
        <v>0</v>
      </c>
      <c r="AV1180" s="451">
        <v>0</v>
      </c>
      <c r="AW1180" s="451">
        <v>0</v>
      </c>
      <c r="AX1180" s="451">
        <v>0</v>
      </c>
      <c r="AY1180" s="447">
        <v>0</v>
      </c>
      <c r="AZ1180" s="451">
        <v>0</v>
      </c>
      <c r="BA1180" s="428">
        <v>0</v>
      </c>
      <c r="BJ1180" s="435">
        <v>2</v>
      </c>
      <c r="BK1180" s="435">
        <v>1</v>
      </c>
      <c r="BL1180" s="435">
        <v>1</v>
      </c>
      <c r="BP1180" s="435">
        <v>1</v>
      </c>
      <c r="BR1180" s="442">
        <v>4</v>
      </c>
    </row>
    <row r="1181" spans="1:70" ht="12.75" customHeight="1">
      <c r="A1181" s="467">
        <v>39458</v>
      </c>
      <c r="B1181" s="367">
        <v>8</v>
      </c>
      <c r="C1181" s="367">
        <v>24</v>
      </c>
      <c r="D1181" s="367">
        <v>36</v>
      </c>
      <c r="E1181" s="367">
        <v>49</v>
      </c>
      <c r="F1181" s="367">
        <v>50</v>
      </c>
      <c r="G1181" s="368">
        <v>0</v>
      </c>
      <c r="H1181" s="368">
        <v>4</v>
      </c>
      <c r="I1181" s="500">
        <v>8</v>
      </c>
      <c r="R1181" s="419">
        <v>2</v>
      </c>
      <c r="S1181" s="421">
        <v>1</v>
      </c>
      <c r="T1181" s="422">
        <v>0</v>
      </c>
      <c r="U1181" s="453">
        <v>0</v>
      </c>
      <c r="V1181" s="458">
        <v>0</v>
      </c>
      <c r="W1181" s="456">
        <v>0</v>
      </c>
      <c r="X1181" s="422">
        <v>0</v>
      </c>
      <c r="Y1181" s="453">
        <v>2</v>
      </c>
      <c r="Z1181" s="458">
        <v>1</v>
      </c>
      <c r="AA1181" s="456">
        <v>0</v>
      </c>
      <c r="AB1181" s="422">
        <v>0</v>
      </c>
      <c r="AC1181" s="453">
        <v>0</v>
      </c>
      <c r="AD1181" s="458">
        <v>0</v>
      </c>
      <c r="AE1181" s="456">
        <v>0</v>
      </c>
      <c r="AF1181" s="422">
        <v>0</v>
      </c>
      <c r="AG1181" s="453">
        <v>0</v>
      </c>
      <c r="AH1181" s="458">
        <v>1</v>
      </c>
      <c r="AI1181" s="456">
        <v>1</v>
      </c>
      <c r="AJ1181" s="422">
        <v>0</v>
      </c>
      <c r="AK1181" s="453">
        <v>0</v>
      </c>
      <c r="AL1181" s="444">
        <v>0</v>
      </c>
      <c r="AM1181" s="449">
        <v>0</v>
      </c>
      <c r="AN1181" s="447">
        <v>0</v>
      </c>
      <c r="AO1181" s="451">
        <v>0</v>
      </c>
      <c r="AP1181" s="451">
        <v>1</v>
      </c>
      <c r="AQ1181" s="451">
        <v>0</v>
      </c>
      <c r="AR1181" s="451">
        <v>0</v>
      </c>
      <c r="AS1181" s="451">
        <v>0</v>
      </c>
      <c r="AT1181" s="451">
        <v>0</v>
      </c>
      <c r="AU1181" s="451">
        <v>0</v>
      </c>
      <c r="AV1181" s="451">
        <v>0</v>
      </c>
      <c r="AW1181" s="451">
        <v>0</v>
      </c>
      <c r="AX1181" s="451">
        <v>0</v>
      </c>
      <c r="AY1181" s="447">
        <v>0</v>
      </c>
      <c r="AZ1181" s="451">
        <v>0</v>
      </c>
      <c r="BA1181" s="428">
        <v>0</v>
      </c>
      <c r="BH1181" s="434">
        <v>2</v>
      </c>
      <c r="BJ1181" s="435">
        <v>1</v>
      </c>
      <c r="BP1181" s="435">
        <v>1</v>
      </c>
      <c r="BQ1181" s="436">
        <v>1</v>
      </c>
      <c r="BR1181" s="442">
        <v>4</v>
      </c>
    </row>
    <row r="1182" spans="1:70" ht="12.75" customHeight="1">
      <c r="A1182" s="467">
        <v>39451</v>
      </c>
      <c r="B1182" s="367">
        <v>10</v>
      </c>
      <c r="C1182" s="367">
        <v>12</v>
      </c>
      <c r="D1182" s="367">
        <v>24</v>
      </c>
      <c r="E1182" s="367">
        <v>25</v>
      </c>
      <c r="F1182" s="367">
        <v>41</v>
      </c>
      <c r="G1182" s="368">
        <v>0</v>
      </c>
      <c r="H1182" s="368">
        <v>3</v>
      </c>
      <c r="I1182" s="500">
        <v>5</v>
      </c>
      <c r="R1182" s="419">
        <v>2</v>
      </c>
      <c r="S1182" s="421">
        <v>0</v>
      </c>
      <c r="T1182" s="422">
        <v>0</v>
      </c>
      <c r="U1182" s="453">
        <v>0</v>
      </c>
      <c r="V1182" s="458">
        <v>0</v>
      </c>
      <c r="W1182" s="456">
        <v>1</v>
      </c>
      <c r="X1182" s="422">
        <v>1</v>
      </c>
      <c r="Y1182" s="453">
        <v>0</v>
      </c>
      <c r="Z1182" s="458">
        <v>0</v>
      </c>
      <c r="AA1182" s="456">
        <v>1</v>
      </c>
      <c r="AB1182" s="422">
        <v>0</v>
      </c>
      <c r="AC1182" s="453">
        <v>1</v>
      </c>
      <c r="AD1182" s="458">
        <v>1</v>
      </c>
      <c r="AE1182" s="456">
        <v>0</v>
      </c>
      <c r="AF1182" s="422">
        <v>0</v>
      </c>
      <c r="AG1182" s="453">
        <v>1</v>
      </c>
      <c r="AH1182" s="458">
        <v>1</v>
      </c>
      <c r="AI1182" s="456">
        <v>0</v>
      </c>
      <c r="AJ1182" s="422">
        <v>0</v>
      </c>
      <c r="AK1182" s="453">
        <v>0</v>
      </c>
      <c r="AL1182" s="444">
        <v>0</v>
      </c>
      <c r="AM1182" s="449">
        <v>0</v>
      </c>
      <c r="AN1182" s="447">
        <v>0</v>
      </c>
      <c r="AO1182" s="451">
        <v>0</v>
      </c>
      <c r="AP1182" s="451">
        <v>0</v>
      </c>
      <c r="AQ1182" s="451">
        <v>0</v>
      </c>
      <c r="AR1182" s="451">
        <v>0</v>
      </c>
      <c r="AS1182" s="451">
        <v>0</v>
      </c>
      <c r="AT1182" s="451">
        <v>0</v>
      </c>
      <c r="AU1182" s="451">
        <v>0</v>
      </c>
      <c r="AV1182" s="451">
        <v>0</v>
      </c>
      <c r="AW1182" s="451">
        <v>0</v>
      </c>
      <c r="AX1182" s="451">
        <v>0</v>
      </c>
      <c r="AY1182" s="447">
        <v>0</v>
      </c>
      <c r="AZ1182" s="451">
        <v>0</v>
      </c>
      <c r="BA1182" s="428">
        <v>0</v>
      </c>
      <c r="BH1182" s="434">
        <v>1</v>
      </c>
      <c r="BJ1182" s="435">
        <v>2</v>
      </c>
      <c r="BP1182" s="435">
        <v>1</v>
      </c>
      <c r="BQ1182" s="436">
        <v>1</v>
      </c>
      <c r="BR1182" s="442">
        <v>4</v>
      </c>
    </row>
    <row r="1183" spans="1:70" ht="12.75" customHeight="1">
      <c r="A1183" s="467">
        <v>39444</v>
      </c>
      <c r="B1183" s="367">
        <v>20</v>
      </c>
      <c r="C1183" s="367">
        <v>21</v>
      </c>
      <c r="D1183" s="367">
        <v>22</v>
      </c>
      <c r="E1183" s="367">
        <v>31</v>
      </c>
      <c r="F1183" s="367">
        <v>45</v>
      </c>
      <c r="G1183" s="368">
        <v>0</v>
      </c>
      <c r="H1183" s="368">
        <v>7</v>
      </c>
      <c r="I1183" s="500">
        <v>9</v>
      </c>
      <c r="R1183" s="419">
        <v>4</v>
      </c>
      <c r="S1183" s="421">
        <v>0</v>
      </c>
      <c r="T1183" s="422">
        <v>1</v>
      </c>
      <c r="U1183" s="453">
        <v>0</v>
      </c>
      <c r="V1183" s="458">
        <v>0</v>
      </c>
      <c r="W1183" s="456">
        <v>0</v>
      </c>
      <c r="X1183" s="422">
        <v>1</v>
      </c>
      <c r="Y1183" s="453">
        <v>1</v>
      </c>
      <c r="Z1183" s="458">
        <v>2</v>
      </c>
      <c r="AA1183" s="456">
        <v>1</v>
      </c>
      <c r="AB1183" s="422">
        <v>1</v>
      </c>
      <c r="AC1183" s="453">
        <v>0</v>
      </c>
      <c r="AD1183" s="458">
        <v>0</v>
      </c>
      <c r="AE1183" s="456">
        <v>1</v>
      </c>
      <c r="AF1183" s="422">
        <v>0</v>
      </c>
      <c r="AG1183" s="453">
        <v>0</v>
      </c>
      <c r="AH1183" s="458">
        <v>0</v>
      </c>
      <c r="AI1183" s="456">
        <v>1</v>
      </c>
      <c r="AJ1183" s="422">
        <v>0</v>
      </c>
      <c r="AK1183" s="453">
        <v>0</v>
      </c>
      <c r="AL1183" s="444">
        <v>1</v>
      </c>
      <c r="AM1183" s="449">
        <v>0</v>
      </c>
      <c r="AN1183" s="447">
        <v>1</v>
      </c>
      <c r="AO1183" s="451">
        <v>0</v>
      </c>
      <c r="AP1183" s="451">
        <v>0</v>
      </c>
      <c r="AQ1183" s="451">
        <v>0</v>
      </c>
      <c r="AR1183" s="451">
        <v>0</v>
      </c>
      <c r="AS1183" s="451">
        <v>0</v>
      </c>
      <c r="AT1183" s="451">
        <v>0</v>
      </c>
      <c r="AU1183" s="451">
        <v>0</v>
      </c>
      <c r="AV1183" s="451">
        <v>0</v>
      </c>
      <c r="AW1183" s="451">
        <v>0</v>
      </c>
      <c r="AX1183" s="451">
        <v>0</v>
      </c>
      <c r="AY1183" s="447">
        <v>0</v>
      </c>
      <c r="AZ1183" s="451">
        <v>0</v>
      </c>
      <c r="BA1183" s="428">
        <v>0</v>
      </c>
      <c r="BK1183" s="435">
        <v>2</v>
      </c>
      <c r="BO1183" s="435">
        <v>1</v>
      </c>
      <c r="BP1183" s="435">
        <v>1</v>
      </c>
      <c r="BQ1183" s="436">
        <v>1</v>
      </c>
      <c r="BR1183" s="442">
        <v>4</v>
      </c>
    </row>
    <row r="1184" spans="1:70" ht="12.75" customHeight="1">
      <c r="A1184" s="467">
        <v>39437</v>
      </c>
      <c r="B1184" s="367">
        <v>7</v>
      </c>
      <c r="C1184" s="367">
        <v>9</v>
      </c>
      <c r="D1184" s="367">
        <v>28</v>
      </c>
      <c r="E1184" s="367">
        <v>37</v>
      </c>
      <c r="F1184" s="367">
        <v>44</v>
      </c>
      <c r="G1184" s="368">
        <v>0</v>
      </c>
      <c r="H1184" s="368">
        <v>6</v>
      </c>
      <c r="I1184" s="500">
        <v>7</v>
      </c>
      <c r="R1184" s="419">
        <v>3</v>
      </c>
      <c r="S1184" s="421">
        <v>1</v>
      </c>
      <c r="T1184" s="422">
        <v>0</v>
      </c>
      <c r="U1184" s="453">
        <v>0</v>
      </c>
      <c r="V1184" s="458">
        <v>1</v>
      </c>
      <c r="W1184" s="456">
        <v>0</v>
      </c>
      <c r="X1184" s="422">
        <v>1</v>
      </c>
      <c r="Y1184" s="453">
        <v>0</v>
      </c>
      <c r="Z1184" s="458">
        <v>0</v>
      </c>
      <c r="AA1184" s="456">
        <v>2</v>
      </c>
      <c r="AB1184" s="422">
        <v>0</v>
      </c>
      <c r="AC1184" s="453">
        <v>0</v>
      </c>
      <c r="AD1184" s="458">
        <v>1</v>
      </c>
      <c r="AE1184" s="456">
        <v>0</v>
      </c>
      <c r="AF1184" s="422">
        <v>0</v>
      </c>
      <c r="AG1184" s="453">
        <v>1</v>
      </c>
      <c r="AH1184" s="458">
        <v>0</v>
      </c>
      <c r="AI1184" s="456">
        <v>1</v>
      </c>
      <c r="AJ1184" s="422">
        <v>1</v>
      </c>
      <c r="AK1184" s="453">
        <v>0</v>
      </c>
      <c r="AL1184" s="444">
        <v>0</v>
      </c>
      <c r="AM1184" s="449">
        <v>0</v>
      </c>
      <c r="AN1184" s="447">
        <v>0</v>
      </c>
      <c r="AO1184" s="451">
        <v>1</v>
      </c>
      <c r="AP1184" s="451">
        <v>0</v>
      </c>
      <c r="AQ1184" s="451">
        <v>0</v>
      </c>
      <c r="AR1184" s="451">
        <v>0</v>
      </c>
      <c r="AS1184" s="451">
        <v>0</v>
      </c>
      <c r="AT1184" s="451">
        <v>0</v>
      </c>
      <c r="AU1184" s="451">
        <v>0</v>
      </c>
      <c r="AV1184" s="451">
        <v>0</v>
      </c>
      <c r="AW1184" s="451">
        <v>0</v>
      </c>
      <c r="AX1184" s="451">
        <v>0</v>
      </c>
      <c r="AY1184" s="447">
        <v>0</v>
      </c>
      <c r="AZ1184" s="451">
        <v>0</v>
      </c>
      <c r="BA1184" s="428">
        <v>0</v>
      </c>
      <c r="BJ1184" s="435">
        <v>1</v>
      </c>
      <c r="BL1184" s="435">
        <v>1</v>
      </c>
      <c r="BM1184" s="435">
        <v>2</v>
      </c>
      <c r="BN1184" s="435">
        <v>1</v>
      </c>
      <c r="BR1184" s="442">
        <v>4</v>
      </c>
    </row>
    <row r="1185" spans="1:70" ht="12.75" customHeight="1">
      <c r="A1185" s="467">
        <v>39430</v>
      </c>
      <c r="B1185" s="367">
        <v>8</v>
      </c>
      <c r="C1185" s="367">
        <v>25</v>
      </c>
      <c r="D1185" s="367">
        <v>30</v>
      </c>
      <c r="E1185" s="367">
        <v>36</v>
      </c>
      <c r="F1185" s="367">
        <v>44</v>
      </c>
      <c r="G1185" s="368">
        <v>0</v>
      </c>
      <c r="H1185" s="368">
        <v>3</v>
      </c>
      <c r="I1185" s="500">
        <v>4</v>
      </c>
      <c r="R1185" s="419">
        <v>2</v>
      </c>
      <c r="S1185" s="421">
        <v>0</v>
      </c>
      <c r="T1185" s="422">
        <v>0</v>
      </c>
      <c r="U1185" s="453">
        <v>1</v>
      </c>
      <c r="V1185" s="458">
        <v>0</v>
      </c>
      <c r="W1185" s="456">
        <v>0</v>
      </c>
      <c r="X1185" s="422">
        <v>1</v>
      </c>
      <c r="Y1185" s="453">
        <v>0</v>
      </c>
      <c r="Z1185" s="458">
        <v>0</v>
      </c>
      <c r="AA1185" s="456">
        <v>2</v>
      </c>
      <c r="AB1185" s="422">
        <v>0</v>
      </c>
      <c r="AC1185" s="453">
        <v>0</v>
      </c>
      <c r="AD1185" s="458">
        <v>0</v>
      </c>
      <c r="AE1185" s="456">
        <v>0</v>
      </c>
      <c r="AF1185" s="422">
        <v>0</v>
      </c>
      <c r="AG1185" s="453">
        <v>0</v>
      </c>
      <c r="AH1185" s="458">
        <v>0</v>
      </c>
      <c r="AI1185" s="456">
        <v>1</v>
      </c>
      <c r="AJ1185" s="422">
        <v>2</v>
      </c>
      <c r="AK1185" s="453">
        <v>1</v>
      </c>
      <c r="AL1185" s="444">
        <v>0</v>
      </c>
      <c r="AM1185" s="449">
        <v>0</v>
      </c>
      <c r="AN1185" s="447">
        <v>1</v>
      </c>
      <c r="AO1185" s="451">
        <v>1</v>
      </c>
      <c r="AP1185" s="451">
        <v>0</v>
      </c>
      <c r="AQ1185" s="451">
        <v>0</v>
      </c>
      <c r="AR1185" s="451">
        <v>0</v>
      </c>
      <c r="AS1185" s="451">
        <v>0</v>
      </c>
      <c r="AT1185" s="451">
        <v>0</v>
      </c>
      <c r="AU1185" s="451">
        <v>0</v>
      </c>
      <c r="AV1185" s="451">
        <v>0</v>
      </c>
      <c r="AW1185" s="451">
        <v>0</v>
      </c>
      <c r="AX1185" s="451">
        <v>0</v>
      </c>
      <c r="AY1185" s="447">
        <v>0</v>
      </c>
      <c r="AZ1185" s="451">
        <v>0</v>
      </c>
      <c r="BA1185" s="428">
        <v>0</v>
      </c>
      <c r="BH1185" s="434">
        <v>1</v>
      </c>
      <c r="BK1185" s="435">
        <v>1</v>
      </c>
      <c r="BN1185" s="435">
        <v>1</v>
      </c>
      <c r="BP1185" s="435">
        <v>1</v>
      </c>
      <c r="BQ1185" s="436">
        <v>1</v>
      </c>
      <c r="BR1185" s="442">
        <v>5</v>
      </c>
    </row>
    <row r="1186" spans="1:70" ht="12.75" customHeight="1">
      <c r="A1186" s="467">
        <v>39423</v>
      </c>
      <c r="B1186" s="367">
        <v>2</v>
      </c>
      <c r="C1186" s="367">
        <v>4</v>
      </c>
      <c r="D1186" s="367">
        <v>32</v>
      </c>
      <c r="E1186" s="367">
        <v>43</v>
      </c>
      <c r="F1186" s="367">
        <v>48</v>
      </c>
      <c r="G1186" s="368">
        <v>0</v>
      </c>
      <c r="H1186" s="368">
        <v>1</v>
      </c>
      <c r="I1186" s="500">
        <v>7</v>
      </c>
      <c r="R1186" s="419">
        <v>5</v>
      </c>
      <c r="S1186" s="421">
        <v>0</v>
      </c>
      <c r="T1186" s="422">
        <v>1</v>
      </c>
      <c r="U1186" s="453">
        <v>2</v>
      </c>
      <c r="V1186" s="458">
        <v>0</v>
      </c>
      <c r="W1186" s="456">
        <v>0</v>
      </c>
      <c r="X1186" s="422">
        <v>1</v>
      </c>
      <c r="Y1186" s="453">
        <v>0</v>
      </c>
      <c r="Z1186" s="458">
        <v>0</v>
      </c>
      <c r="AA1186" s="456">
        <v>0</v>
      </c>
      <c r="AB1186" s="422">
        <v>1</v>
      </c>
      <c r="AC1186" s="453">
        <v>1</v>
      </c>
      <c r="AD1186" s="458">
        <v>1</v>
      </c>
      <c r="AE1186" s="456">
        <v>0</v>
      </c>
      <c r="AF1186" s="422">
        <v>1</v>
      </c>
      <c r="AG1186" s="453">
        <v>1</v>
      </c>
      <c r="AH1186" s="458">
        <v>0</v>
      </c>
      <c r="AI1186" s="456">
        <v>0</v>
      </c>
      <c r="AJ1186" s="422">
        <v>0</v>
      </c>
      <c r="AK1186" s="453">
        <v>0</v>
      </c>
      <c r="AL1186" s="444">
        <v>0</v>
      </c>
      <c r="AM1186" s="449">
        <v>0</v>
      </c>
      <c r="AN1186" s="447">
        <v>0</v>
      </c>
      <c r="AO1186" s="451">
        <v>1</v>
      </c>
      <c r="AP1186" s="451">
        <v>0</v>
      </c>
      <c r="AQ1186" s="451">
        <v>0</v>
      </c>
      <c r="AR1186" s="451">
        <v>0</v>
      </c>
      <c r="AS1186" s="451">
        <v>0</v>
      </c>
      <c r="AT1186" s="451">
        <v>0</v>
      </c>
      <c r="AU1186" s="451">
        <v>0</v>
      </c>
      <c r="AV1186" s="451">
        <v>0</v>
      </c>
      <c r="AW1186" s="451">
        <v>0</v>
      </c>
      <c r="AX1186" s="451">
        <v>0</v>
      </c>
      <c r="AY1186" s="447">
        <v>0</v>
      </c>
      <c r="AZ1186" s="451">
        <v>0</v>
      </c>
      <c r="BA1186" s="428">
        <v>0</v>
      </c>
      <c r="BH1186" s="434">
        <v>2</v>
      </c>
      <c r="BK1186" s="435">
        <v>1</v>
      </c>
      <c r="BO1186" s="435">
        <v>1</v>
      </c>
      <c r="BP1186" s="435">
        <v>1</v>
      </c>
      <c r="BR1186" s="442">
        <v>4</v>
      </c>
    </row>
    <row r="1187" spans="1:70" ht="12.75" customHeight="1">
      <c r="A1187" s="467">
        <v>39416</v>
      </c>
      <c r="B1187" s="367">
        <v>12</v>
      </c>
      <c r="C1187" s="367">
        <v>19</v>
      </c>
      <c r="D1187" s="367">
        <v>20</v>
      </c>
      <c r="E1187" s="367">
        <v>30</v>
      </c>
      <c r="F1187" s="367">
        <v>38</v>
      </c>
      <c r="G1187" s="368">
        <v>0</v>
      </c>
      <c r="H1187" s="368">
        <v>7</v>
      </c>
      <c r="I1187" s="500">
        <v>9</v>
      </c>
      <c r="R1187" s="419">
        <v>3</v>
      </c>
      <c r="S1187" s="421">
        <v>0</v>
      </c>
      <c r="T1187" s="422">
        <v>1</v>
      </c>
      <c r="U1187" s="453">
        <v>0</v>
      </c>
      <c r="V1187" s="458">
        <v>0</v>
      </c>
      <c r="W1187" s="456">
        <v>0</v>
      </c>
      <c r="X1187" s="422">
        <v>0</v>
      </c>
      <c r="Y1187" s="453">
        <v>1</v>
      </c>
      <c r="Z1187" s="458">
        <v>0</v>
      </c>
      <c r="AA1187" s="456">
        <v>2</v>
      </c>
      <c r="AB1187" s="422">
        <v>0</v>
      </c>
      <c r="AC1187" s="453">
        <v>0</v>
      </c>
      <c r="AD1187" s="458">
        <v>1</v>
      </c>
      <c r="AE1187" s="456">
        <v>0</v>
      </c>
      <c r="AF1187" s="422">
        <v>0</v>
      </c>
      <c r="AG1187" s="453">
        <v>1</v>
      </c>
      <c r="AH1187" s="458">
        <v>0</v>
      </c>
      <c r="AI1187" s="456">
        <v>1</v>
      </c>
      <c r="AJ1187" s="422">
        <v>0</v>
      </c>
      <c r="AK1187" s="453">
        <v>0</v>
      </c>
      <c r="AL1187" s="444">
        <v>0</v>
      </c>
      <c r="AM1187" s="449">
        <v>0</v>
      </c>
      <c r="AN1187" s="447">
        <v>0</v>
      </c>
      <c r="AO1187" s="451">
        <v>1</v>
      </c>
      <c r="AP1187" s="451">
        <v>0</v>
      </c>
      <c r="AQ1187" s="451">
        <v>0</v>
      </c>
      <c r="AR1187" s="451">
        <v>0</v>
      </c>
      <c r="AS1187" s="451">
        <v>0</v>
      </c>
      <c r="AT1187" s="451">
        <v>0</v>
      </c>
      <c r="AU1187" s="451">
        <v>0</v>
      </c>
      <c r="AV1187" s="451">
        <v>0</v>
      </c>
      <c r="AW1187" s="451">
        <v>0</v>
      </c>
      <c r="AX1187" s="451">
        <v>0</v>
      </c>
      <c r="AY1187" s="447">
        <v>0</v>
      </c>
      <c r="AZ1187" s="451">
        <v>0</v>
      </c>
      <c r="BA1187" s="428">
        <v>0</v>
      </c>
      <c r="BH1187" s="434">
        <v>1</v>
      </c>
      <c r="BL1187" s="435">
        <v>1</v>
      </c>
      <c r="BM1187" s="435">
        <v>1</v>
      </c>
      <c r="BO1187" s="435">
        <v>1</v>
      </c>
      <c r="BP1187" s="435">
        <v>1</v>
      </c>
      <c r="BR1187" s="442">
        <v>5</v>
      </c>
    </row>
    <row r="1188" spans="1:70" ht="12.75" customHeight="1">
      <c r="A1188" s="467">
        <v>39409</v>
      </c>
      <c r="B1188" s="367">
        <v>2</v>
      </c>
      <c r="C1188" s="367">
        <v>10</v>
      </c>
      <c r="D1188" s="367">
        <v>22</v>
      </c>
      <c r="E1188" s="367">
        <v>29</v>
      </c>
      <c r="F1188" s="367">
        <v>48</v>
      </c>
      <c r="G1188" s="368">
        <v>0</v>
      </c>
      <c r="H1188" s="368">
        <v>3</v>
      </c>
      <c r="I1188" s="500">
        <v>9</v>
      </c>
      <c r="R1188" s="419">
        <v>3</v>
      </c>
      <c r="S1188" s="421">
        <v>0</v>
      </c>
      <c r="T1188" s="422">
        <v>0</v>
      </c>
      <c r="U1188" s="453">
        <v>1</v>
      </c>
      <c r="V1188" s="458">
        <v>0</v>
      </c>
      <c r="W1188" s="456">
        <v>0</v>
      </c>
      <c r="X1188" s="422">
        <v>0</v>
      </c>
      <c r="Y1188" s="453">
        <v>0</v>
      </c>
      <c r="Z1188" s="458">
        <v>0</v>
      </c>
      <c r="AA1188" s="456">
        <v>0</v>
      </c>
      <c r="AB1188" s="422">
        <v>0</v>
      </c>
      <c r="AC1188" s="453">
        <v>0</v>
      </c>
      <c r="AD1188" s="458">
        <v>1</v>
      </c>
      <c r="AE1188" s="456">
        <v>0</v>
      </c>
      <c r="AF1188" s="422">
        <v>0</v>
      </c>
      <c r="AG1188" s="453">
        <v>1</v>
      </c>
      <c r="AH1188" s="458">
        <v>0</v>
      </c>
      <c r="AI1188" s="456">
        <v>0</v>
      </c>
      <c r="AJ1188" s="422">
        <v>0</v>
      </c>
      <c r="AK1188" s="453">
        <v>1</v>
      </c>
      <c r="AL1188" s="444">
        <v>1</v>
      </c>
      <c r="AM1188" s="449">
        <v>0</v>
      </c>
      <c r="AN1188" s="447">
        <v>0</v>
      </c>
      <c r="AO1188" s="451">
        <v>0</v>
      </c>
      <c r="AP1188" s="451">
        <v>0</v>
      </c>
      <c r="AQ1188" s="451">
        <v>0</v>
      </c>
      <c r="AR1188" s="451">
        <v>0</v>
      </c>
      <c r="AS1188" s="451">
        <v>0</v>
      </c>
      <c r="AT1188" s="451">
        <v>0</v>
      </c>
      <c r="AU1188" s="451">
        <v>0</v>
      </c>
      <c r="AV1188" s="451">
        <v>0</v>
      </c>
      <c r="AW1188" s="451">
        <v>0</v>
      </c>
      <c r="AX1188" s="451">
        <v>0</v>
      </c>
      <c r="AY1188" s="447">
        <v>0</v>
      </c>
      <c r="AZ1188" s="451">
        <v>0</v>
      </c>
      <c r="BA1188" s="428">
        <v>0</v>
      </c>
      <c r="BI1188" s="435">
        <v>1</v>
      </c>
      <c r="BJ1188" s="435">
        <v>1</v>
      </c>
      <c r="BN1188" s="435">
        <v>2</v>
      </c>
      <c r="BO1188" s="435">
        <v>1</v>
      </c>
      <c r="BR1188" s="442">
        <v>4</v>
      </c>
    </row>
    <row r="1189" spans="1:70" ht="12.75" customHeight="1">
      <c r="A1189" s="467">
        <v>39402</v>
      </c>
      <c r="B1189" s="367">
        <v>9</v>
      </c>
      <c r="C1189" s="367">
        <v>18</v>
      </c>
      <c r="D1189" s="367">
        <v>23</v>
      </c>
      <c r="E1189" s="367">
        <v>33</v>
      </c>
      <c r="F1189" s="367">
        <v>37</v>
      </c>
      <c r="G1189" s="368">
        <v>0</v>
      </c>
      <c r="H1189" s="368">
        <v>1</v>
      </c>
      <c r="I1189" s="500">
        <v>8</v>
      </c>
      <c r="R1189" s="419">
        <v>4</v>
      </c>
      <c r="S1189" s="421">
        <v>0</v>
      </c>
      <c r="T1189" s="422">
        <v>0</v>
      </c>
      <c r="U1189" s="453">
        <v>1</v>
      </c>
      <c r="V1189" s="458">
        <v>1</v>
      </c>
      <c r="W1189" s="456">
        <v>0</v>
      </c>
      <c r="X1189" s="422">
        <v>2</v>
      </c>
      <c r="Y1189" s="453">
        <v>1</v>
      </c>
      <c r="Z1189" s="458">
        <v>1</v>
      </c>
      <c r="AA1189" s="456">
        <v>0</v>
      </c>
      <c r="AB1189" s="422">
        <v>0</v>
      </c>
      <c r="AC1189" s="453">
        <v>0</v>
      </c>
      <c r="AD1189" s="458">
        <v>0</v>
      </c>
      <c r="AE1189" s="456">
        <v>0</v>
      </c>
      <c r="AF1189" s="422">
        <v>0</v>
      </c>
      <c r="AG1189" s="453">
        <v>1</v>
      </c>
      <c r="AH1189" s="458">
        <v>2</v>
      </c>
      <c r="AI1189" s="456">
        <v>2</v>
      </c>
      <c r="AJ1189" s="422">
        <v>0</v>
      </c>
      <c r="AK1189" s="453">
        <v>1</v>
      </c>
      <c r="AL1189" s="444">
        <v>0</v>
      </c>
      <c r="AM1189" s="449">
        <v>1</v>
      </c>
      <c r="AN1189" s="447">
        <v>1</v>
      </c>
      <c r="AO1189" s="451">
        <v>1</v>
      </c>
      <c r="AP1189" s="451">
        <v>0</v>
      </c>
      <c r="AQ1189" s="451">
        <v>0</v>
      </c>
      <c r="AR1189" s="451">
        <v>0</v>
      </c>
      <c r="AS1189" s="451">
        <v>0</v>
      </c>
      <c r="AT1189" s="451">
        <v>0</v>
      </c>
      <c r="AU1189" s="451">
        <v>0</v>
      </c>
      <c r="AV1189" s="451">
        <v>0</v>
      </c>
      <c r="AW1189" s="451">
        <v>0</v>
      </c>
      <c r="AX1189" s="451">
        <v>0</v>
      </c>
      <c r="AY1189" s="447">
        <v>0</v>
      </c>
      <c r="AZ1189" s="451">
        <v>0</v>
      </c>
      <c r="BA1189" s="428">
        <v>0</v>
      </c>
      <c r="BH1189" s="434">
        <v>1</v>
      </c>
      <c r="BI1189" s="435">
        <v>1</v>
      </c>
      <c r="BL1189" s="435">
        <v>1</v>
      </c>
      <c r="BM1189" s="435">
        <v>1</v>
      </c>
      <c r="BO1189" s="435">
        <v>1</v>
      </c>
      <c r="BR1189" s="442">
        <v>5</v>
      </c>
    </row>
    <row r="1190" spans="1:70" ht="12.75" customHeight="1">
      <c r="A1190" s="467">
        <v>39395</v>
      </c>
      <c r="B1190" s="367">
        <v>5</v>
      </c>
      <c r="C1190" s="367">
        <v>14</v>
      </c>
      <c r="D1190" s="367">
        <v>22</v>
      </c>
      <c r="E1190" s="367">
        <v>25</v>
      </c>
      <c r="F1190" s="367">
        <v>36</v>
      </c>
      <c r="G1190" s="368">
        <v>0</v>
      </c>
      <c r="H1190" s="368">
        <v>5</v>
      </c>
      <c r="I1190" s="500">
        <v>6</v>
      </c>
      <c r="R1190" s="419">
        <v>2</v>
      </c>
      <c r="S1190" s="421">
        <v>0</v>
      </c>
      <c r="T1190" s="422">
        <v>0</v>
      </c>
      <c r="U1190" s="453">
        <v>0</v>
      </c>
      <c r="V1190" s="458">
        <v>0</v>
      </c>
      <c r="W1190" s="456">
        <v>0</v>
      </c>
      <c r="X1190" s="422">
        <v>0</v>
      </c>
      <c r="Y1190" s="453">
        <v>1</v>
      </c>
      <c r="Z1190" s="458">
        <v>0</v>
      </c>
      <c r="AA1190" s="456">
        <v>0</v>
      </c>
      <c r="AB1190" s="422">
        <v>1</v>
      </c>
      <c r="AC1190" s="453">
        <v>1</v>
      </c>
      <c r="AD1190" s="458">
        <v>1</v>
      </c>
      <c r="AE1190" s="456">
        <v>0</v>
      </c>
      <c r="AF1190" s="422">
        <v>0</v>
      </c>
      <c r="AG1190" s="453">
        <v>1</v>
      </c>
      <c r="AH1190" s="458">
        <v>0</v>
      </c>
      <c r="AI1190" s="456">
        <v>0</v>
      </c>
      <c r="AJ1190" s="422">
        <v>1</v>
      </c>
      <c r="AK1190" s="453">
        <v>1</v>
      </c>
      <c r="AL1190" s="444">
        <v>2</v>
      </c>
      <c r="AM1190" s="449">
        <v>0</v>
      </c>
      <c r="AN1190" s="447">
        <v>1</v>
      </c>
      <c r="AO1190" s="451">
        <v>0</v>
      </c>
      <c r="AP1190" s="451">
        <v>0</v>
      </c>
      <c r="AQ1190" s="451">
        <v>0</v>
      </c>
      <c r="AR1190" s="451">
        <v>0</v>
      </c>
      <c r="AS1190" s="451">
        <v>0</v>
      </c>
      <c r="AT1190" s="451">
        <v>0</v>
      </c>
      <c r="AU1190" s="451">
        <v>0</v>
      </c>
      <c r="AV1190" s="451">
        <v>0</v>
      </c>
      <c r="AW1190" s="451">
        <v>0</v>
      </c>
      <c r="AX1190" s="451">
        <v>0</v>
      </c>
      <c r="AY1190" s="447">
        <v>0</v>
      </c>
      <c r="AZ1190" s="451">
        <v>0</v>
      </c>
      <c r="BA1190" s="428">
        <v>0</v>
      </c>
      <c r="BH1190" s="434">
        <v>1</v>
      </c>
      <c r="BJ1190" s="435">
        <v>1</v>
      </c>
      <c r="BL1190" s="435">
        <v>2</v>
      </c>
      <c r="BM1190" s="435">
        <v>1</v>
      </c>
      <c r="BR1190" s="442">
        <v>4</v>
      </c>
    </row>
    <row r="1191" spans="1:70" ht="12.75" customHeight="1">
      <c r="A1191" s="467">
        <v>39388</v>
      </c>
      <c r="B1191" s="367">
        <v>3</v>
      </c>
      <c r="C1191" s="367">
        <v>16</v>
      </c>
      <c r="D1191" s="367">
        <v>18</v>
      </c>
      <c r="E1191" s="367">
        <v>19</v>
      </c>
      <c r="F1191" s="367">
        <v>40</v>
      </c>
      <c r="G1191" s="368">
        <v>0</v>
      </c>
      <c r="H1191" s="368">
        <v>1</v>
      </c>
      <c r="I1191" s="500">
        <v>2</v>
      </c>
      <c r="R1191" s="419">
        <v>1</v>
      </c>
      <c r="S1191" s="421">
        <v>1</v>
      </c>
      <c r="T1191" s="422">
        <v>1</v>
      </c>
      <c r="U1191" s="453">
        <v>2</v>
      </c>
      <c r="V1191" s="458">
        <v>0</v>
      </c>
      <c r="W1191" s="456">
        <v>0</v>
      </c>
      <c r="X1191" s="422">
        <v>0</v>
      </c>
      <c r="Y1191" s="453">
        <v>0</v>
      </c>
      <c r="Z1191" s="458">
        <v>1</v>
      </c>
      <c r="AA1191" s="456">
        <v>0</v>
      </c>
      <c r="AB1191" s="422">
        <v>0</v>
      </c>
      <c r="AC1191" s="453">
        <v>0</v>
      </c>
      <c r="AD1191" s="458">
        <v>1</v>
      </c>
      <c r="AE1191" s="456">
        <v>0</v>
      </c>
      <c r="AF1191" s="422">
        <v>0</v>
      </c>
      <c r="AG1191" s="453">
        <v>1</v>
      </c>
      <c r="AH1191" s="458">
        <v>0</v>
      </c>
      <c r="AI1191" s="456">
        <v>1</v>
      </c>
      <c r="AJ1191" s="422">
        <v>0</v>
      </c>
      <c r="AK1191" s="453">
        <v>2</v>
      </c>
      <c r="AL1191" s="444">
        <v>1</v>
      </c>
      <c r="AM1191" s="449">
        <v>0</v>
      </c>
      <c r="AN1191" s="447">
        <v>0</v>
      </c>
      <c r="AO1191" s="451">
        <v>1</v>
      </c>
      <c r="AP1191" s="451">
        <v>1</v>
      </c>
      <c r="AQ1191" s="451">
        <v>0</v>
      </c>
      <c r="AR1191" s="451">
        <v>0</v>
      </c>
      <c r="AS1191" s="451">
        <v>0</v>
      </c>
      <c r="AT1191" s="451">
        <v>0</v>
      </c>
      <c r="AU1191" s="451">
        <v>0</v>
      </c>
      <c r="AV1191" s="451">
        <v>0</v>
      </c>
      <c r="AW1191" s="451">
        <v>0</v>
      </c>
      <c r="AX1191" s="451">
        <v>0</v>
      </c>
      <c r="AY1191" s="447">
        <v>0</v>
      </c>
      <c r="AZ1191" s="451">
        <v>0</v>
      </c>
      <c r="BA1191" s="428">
        <v>0</v>
      </c>
      <c r="BI1191" s="435">
        <v>1</v>
      </c>
      <c r="BJ1191" s="435">
        <v>1</v>
      </c>
      <c r="BM1191" s="435">
        <v>1</v>
      </c>
      <c r="BO1191" s="435">
        <v>2</v>
      </c>
      <c r="BR1191" s="442">
        <v>4</v>
      </c>
    </row>
    <row r="1192" spans="1:70" ht="12.75" customHeight="1">
      <c r="A1192" s="467">
        <v>39381</v>
      </c>
      <c r="B1192" s="367">
        <v>7</v>
      </c>
      <c r="C1192" s="367">
        <v>20</v>
      </c>
      <c r="D1192" s="367">
        <v>38</v>
      </c>
      <c r="E1192" s="367">
        <v>40</v>
      </c>
      <c r="F1192" s="367">
        <v>43</v>
      </c>
      <c r="G1192" s="368">
        <v>0</v>
      </c>
      <c r="H1192" s="368">
        <v>1</v>
      </c>
      <c r="I1192" s="500">
        <v>8</v>
      </c>
      <c r="R1192" s="419">
        <v>4</v>
      </c>
      <c r="S1192" s="421">
        <v>2</v>
      </c>
      <c r="T1192" s="422">
        <v>1</v>
      </c>
      <c r="U1192" s="453">
        <v>0</v>
      </c>
      <c r="V1192" s="458">
        <v>0</v>
      </c>
      <c r="W1192" s="456">
        <v>1</v>
      </c>
      <c r="X1192" s="422">
        <v>0</v>
      </c>
      <c r="Y1192" s="453">
        <v>0</v>
      </c>
      <c r="Z1192" s="458">
        <v>0</v>
      </c>
      <c r="AA1192" s="456">
        <v>0</v>
      </c>
      <c r="AB1192" s="422">
        <v>2</v>
      </c>
      <c r="AC1192" s="453">
        <v>0</v>
      </c>
      <c r="AD1192" s="458">
        <v>0</v>
      </c>
      <c r="AE1192" s="456">
        <v>0</v>
      </c>
      <c r="AF1192" s="422">
        <v>0</v>
      </c>
      <c r="AG1192" s="453">
        <v>0</v>
      </c>
      <c r="AH1192" s="458">
        <v>0</v>
      </c>
      <c r="AI1192" s="456">
        <v>0</v>
      </c>
      <c r="AJ1192" s="422">
        <v>0</v>
      </c>
      <c r="AK1192" s="453">
        <v>1</v>
      </c>
      <c r="AL1192" s="444">
        <v>1</v>
      </c>
      <c r="AM1192" s="449">
        <v>1</v>
      </c>
      <c r="AN1192" s="447">
        <v>0</v>
      </c>
      <c r="AO1192" s="451">
        <v>0</v>
      </c>
      <c r="AP1192" s="451">
        <v>1</v>
      </c>
      <c r="AQ1192" s="451">
        <v>0</v>
      </c>
      <c r="AR1192" s="451">
        <v>0</v>
      </c>
      <c r="AS1192" s="451">
        <v>0</v>
      </c>
      <c r="AT1192" s="451">
        <v>0</v>
      </c>
      <c r="AU1192" s="451">
        <v>0</v>
      </c>
      <c r="AV1192" s="451">
        <v>0</v>
      </c>
      <c r="AW1192" s="451">
        <v>0</v>
      </c>
      <c r="AX1192" s="451">
        <v>0</v>
      </c>
      <c r="AY1192" s="447">
        <v>0</v>
      </c>
      <c r="AZ1192" s="451">
        <v>0</v>
      </c>
      <c r="BA1192" s="428">
        <v>0</v>
      </c>
      <c r="BI1192" s="435">
        <v>1</v>
      </c>
      <c r="BK1192" s="435">
        <v>1</v>
      </c>
      <c r="BM1192" s="435">
        <v>1</v>
      </c>
      <c r="BQ1192" s="436">
        <v>2</v>
      </c>
      <c r="BR1192" s="442">
        <v>4</v>
      </c>
    </row>
    <row r="1193" spans="1:70" ht="12.75" customHeight="1">
      <c r="A1193" s="467">
        <v>39374</v>
      </c>
      <c r="B1193" s="367">
        <v>7</v>
      </c>
      <c r="C1193" s="367">
        <v>18</v>
      </c>
      <c r="D1193" s="367">
        <v>34</v>
      </c>
      <c r="E1193" s="367">
        <v>35</v>
      </c>
      <c r="F1193" s="367">
        <v>40</v>
      </c>
      <c r="G1193" s="368">
        <v>0</v>
      </c>
      <c r="H1193" s="368">
        <v>7</v>
      </c>
      <c r="I1193" s="500">
        <v>8</v>
      </c>
      <c r="R1193" s="419">
        <v>2</v>
      </c>
      <c r="S1193" s="421">
        <v>0</v>
      </c>
      <c r="T1193" s="422">
        <v>0</v>
      </c>
      <c r="U1193" s="453">
        <v>1</v>
      </c>
      <c r="V1193" s="458">
        <v>0</v>
      </c>
      <c r="W1193" s="456">
        <v>2</v>
      </c>
      <c r="X1193" s="422">
        <v>0</v>
      </c>
      <c r="Y1193" s="453">
        <v>1</v>
      </c>
      <c r="Z1193" s="458">
        <v>1</v>
      </c>
      <c r="AA1193" s="456">
        <v>0</v>
      </c>
      <c r="AB1193" s="422">
        <v>1</v>
      </c>
      <c r="AC1193" s="453">
        <v>1</v>
      </c>
      <c r="AD1193" s="458">
        <v>0</v>
      </c>
      <c r="AE1193" s="456">
        <v>1</v>
      </c>
      <c r="AF1193" s="422">
        <v>0</v>
      </c>
      <c r="AG1193" s="453">
        <v>0</v>
      </c>
      <c r="AH1193" s="458">
        <v>0</v>
      </c>
      <c r="AI1193" s="456">
        <v>0</v>
      </c>
      <c r="AJ1193" s="422">
        <v>2</v>
      </c>
      <c r="AK1193" s="453">
        <v>1</v>
      </c>
      <c r="AL1193" s="444">
        <v>0</v>
      </c>
      <c r="AM1193" s="449">
        <v>1</v>
      </c>
      <c r="AN1193" s="447">
        <v>0</v>
      </c>
      <c r="AO1193" s="451">
        <v>1</v>
      </c>
      <c r="AP1193" s="451">
        <v>0</v>
      </c>
      <c r="AQ1193" s="451">
        <v>0</v>
      </c>
      <c r="AR1193" s="451">
        <v>0</v>
      </c>
      <c r="AS1193" s="451">
        <v>0</v>
      </c>
      <c r="AT1193" s="451">
        <v>0</v>
      </c>
      <c r="AU1193" s="451">
        <v>0</v>
      </c>
      <c r="AV1193" s="451">
        <v>0</v>
      </c>
      <c r="AW1193" s="451">
        <v>0</v>
      </c>
      <c r="AX1193" s="451">
        <v>0</v>
      </c>
      <c r="AY1193" s="447">
        <v>0</v>
      </c>
      <c r="AZ1193" s="451">
        <v>0</v>
      </c>
      <c r="BA1193" s="428">
        <v>0</v>
      </c>
      <c r="BJ1193" s="435">
        <v>2</v>
      </c>
      <c r="BK1193" s="435">
        <v>2</v>
      </c>
      <c r="BL1193" s="435">
        <v>1</v>
      </c>
      <c r="BR1193" s="442">
        <v>3</v>
      </c>
    </row>
    <row r="1194" spans="1:70" ht="12.75" customHeight="1">
      <c r="A1194" s="467">
        <v>39367</v>
      </c>
      <c r="B1194" s="367">
        <v>21</v>
      </c>
      <c r="C1194" s="367">
        <v>32</v>
      </c>
      <c r="D1194" s="367">
        <v>36</v>
      </c>
      <c r="E1194" s="367">
        <v>46</v>
      </c>
      <c r="F1194" s="367">
        <v>47</v>
      </c>
      <c r="G1194" s="368">
        <v>0</v>
      </c>
      <c r="H1194" s="368">
        <v>3</v>
      </c>
      <c r="I1194" s="500">
        <v>4</v>
      </c>
      <c r="R1194" s="419">
        <v>4</v>
      </c>
      <c r="S1194" s="421">
        <v>0</v>
      </c>
      <c r="T1194" s="422">
        <v>0</v>
      </c>
      <c r="U1194" s="453">
        <v>0</v>
      </c>
      <c r="V1194" s="458">
        <v>1</v>
      </c>
      <c r="W1194" s="456">
        <v>1</v>
      </c>
      <c r="X1194" s="422">
        <v>0</v>
      </c>
      <c r="Y1194" s="453">
        <v>0</v>
      </c>
      <c r="Z1194" s="458">
        <v>0</v>
      </c>
      <c r="AA1194" s="456">
        <v>0</v>
      </c>
      <c r="AB1194" s="422">
        <v>1</v>
      </c>
      <c r="AC1194" s="453">
        <v>0</v>
      </c>
      <c r="AD1194" s="458">
        <v>0</v>
      </c>
      <c r="AE1194" s="456">
        <v>0</v>
      </c>
      <c r="AF1194" s="422">
        <v>1</v>
      </c>
      <c r="AG1194" s="453">
        <v>0</v>
      </c>
      <c r="AH1194" s="458">
        <v>0</v>
      </c>
      <c r="AI1194" s="456">
        <v>0</v>
      </c>
      <c r="AJ1194" s="422">
        <v>0</v>
      </c>
      <c r="AK1194" s="453">
        <v>0</v>
      </c>
      <c r="AL1194" s="444">
        <v>0</v>
      </c>
      <c r="AM1194" s="449">
        <v>0</v>
      </c>
      <c r="AN1194" s="447">
        <v>0</v>
      </c>
      <c r="AO1194" s="451">
        <v>0</v>
      </c>
      <c r="AP1194" s="451">
        <v>0</v>
      </c>
      <c r="AQ1194" s="451">
        <v>0</v>
      </c>
      <c r="AR1194" s="451">
        <v>0</v>
      </c>
      <c r="AS1194" s="451">
        <v>0</v>
      </c>
      <c r="AT1194" s="451">
        <v>0</v>
      </c>
      <c r="AU1194" s="451">
        <v>0</v>
      </c>
      <c r="AV1194" s="451">
        <v>0</v>
      </c>
      <c r="AW1194" s="451">
        <v>0</v>
      </c>
      <c r="AX1194" s="451">
        <v>0</v>
      </c>
      <c r="AY1194" s="447">
        <v>0</v>
      </c>
      <c r="AZ1194" s="451">
        <v>0</v>
      </c>
      <c r="BA1194" s="428">
        <v>0</v>
      </c>
      <c r="BJ1194" s="435">
        <v>1</v>
      </c>
      <c r="BK1194" s="435">
        <v>1</v>
      </c>
      <c r="BN1194" s="435">
        <v>1</v>
      </c>
      <c r="BO1194" s="435">
        <v>1</v>
      </c>
      <c r="BP1194" s="435">
        <v>1</v>
      </c>
      <c r="BR1194" s="442">
        <v>5</v>
      </c>
    </row>
    <row r="1195" spans="1:70" ht="12.75" customHeight="1">
      <c r="A1195" s="467">
        <v>39360</v>
      </c>
      <c r="B1195" s="367">
        <v>11</v>
      </c>
      <c r="C1195" s="367">
        <v>20</v>
      </c>
      <c r="D1195" s="367">
        <v>27</v>
      </c>
      <c r="E1195" s="367">
        <v>35</v>
      </c>
      <c r="F1195" s="367">
        <v>44</v>
      </c>
      <c r="G1195" s="368">
        <v>0</v>
      </c>
      <c r="H1195" s="368">
        <v>2</v>
      </c>
      <c r="I1195" s="500">
        <v>5</v>
      </c>
      <c r="R1195" s="419">
        <v>1</v>
      </c>
      <c r="S1195" s="421">
        <v>2</v>
      </c>
      <c r="T1195" s="422">
        <v>1</v>
      </c>
      <c r="U1195" s="453">
        <v>1</v>
      </c>
      <c r="V1195" s="458">
        <v>0</v>
      </c>
      <c r="W1195" s="456">
        <v>1</v>
      </c>
      <c r="X1195" s="422">
        <v>0</v>
      </c>
      <c r="Y1195" s="453">
        <v>0</v>
      </c>
      <c r="Z1195" s="458">
        <v>1</v>
      </c>
      <c r="AA1195" s="456">
        <v>0</v>
      </c>
      <c r="AB1195" s="422">
        <v>1</v>
      </c>
      <c r="AC1195" s="453">
        <v>0</v>
      </c>
      <c r="AD1195" s="458">
        <v>1</v>
      </c>
      <c r="AE1195" s="456">
        <v>0</v>
      </c>
      <c r="AF1195" s="422">
        <v>0</v>
      </c>
      <c r="AG1195" s="453">
        <v>0</v>
      </c>
      <c r="AH1195" s="458">
        <v>1</v>
      </c>
      <c r="AI1195" s="456">
        <v>0</v>
      </c>
      <c r="AJ1195" s="422">
        <v>0</v>
      </c>
      <c r="AK1195" s="453">
        <v>0</v>
      </c>
      <c r="AL1195" s="444">
        <v>0</v>
      </c>
      <c r="AM1195" s="449">
        <v>0</v>
      </c>
      <c r="AN1195" s="447">
        <v>0</v>
      </c>
      <c r="AO1195" s="451">
        <v>0</v>
      </c>
      <c r="AP1195" s="451">
        <v>1</v>
      </c>
      <c r="AQ1195" s="451">
        <v>0</v>
      </c>
      <c r="AR1195" s="451">
        <v>0</v>
      </c>
      <c r="AS1195" s="451">
        <v>0</v>
      </c>
      <c r="AT1195" s="451">
        <v>0</v>
      </c>
      <c r="AU1195" s="451">
        <v>0</v>
      </c>
      <c r="AV1195" s="451">
        <v>0</v>
      </c>
      <c r="AW1195" s="451">
        <v>0</v>
      </c>
      <c r="AX1195" s="451">
        <v>0</v>
      </c>
      <c r="AY1195" s="447">
        <v>0</v>
      </c>
      <c r="AZ1195" s="451">
        <v>0</v>
      </c>
      <c r="BA1195" s="428">
        <v>0</v>
      </c>
      <c r="BI1195" s="435">
        <v>1</v>
      </c>
      <c r="BJ1195" s="435">
        <v>1</v>
      </c>
      <c r="BK1195" s="435">
        <v>1</v>
      </c>
      <c r="BN1195" s="435">
        <v>1</v>
      </c>
      <c r="BP1195" s="435">
        <v>1</v>
      </c>
      <c r="BR1195" s="442">
        <v>5</v>
      </c>
    </row>
    <row r="1196" spans="1:70" ht="12.75" customHeight="1">
      <c r="A1196" s="467">
        <v>39353</v>
      </c>
      <c r="B1196" s="367">
        <v>22</v>
      </c>
      <c r="C1196" s="367">
        <v>30</v>
      </c>
      <c r="D1196" s="367">
        <v>34</v>
      </c>
      <c r="E1196" s="367">
        <v>35</v>
      </c>
      <c r="F1196" s="367">
        <v>44</v>
      </c>
      <c r="G1196" s="368">
        <v>0</v>
      </c>
      <c r="H1196" s="368">
        <v>4</v>
      </c>
      <c r="I1196" s="500">
        <v>5</v>
      </c>
      <c r="R1196" s="419">
        <v>2</v>
      </c>
      <c r="S1196" s="421">
        <v>1</v>
      </c>
      <c r="T1196" s="422">
        <v>0</v>
      </c>
      <c r="U1196" s="453">
        <v>0</v>
      </c>
      <c r="V1196" s="458">
        <v>0</v>
      </c>
      <c r="W1196" s="456">
        <v>1</v>
      </c>
      <c r="X1196" s="422">
        <v>1</v>
      </c>
      <c r="Y1196" s="453">
        <v>1</v>
      </c>
      <c r="Z1196" s="458">
        <v>1</v>
      </c>
      <c r="AA1196" s="456">
        <v>0</v>
      </c>
      <c r="AB1196" s="422">
        <v>0</v>
      </c>
      <c r="AC1196" s="453">
        <v>0</v>
      </c>
      <c r="AD1196" s="458">
        <v>0</v>
      </c>
      <c r="AE1196" s="456">
        <v>0</v>
      </c>
      <c r="AF1196" s="422">
        <v>0</v>
      </c>
      <c r="AG1196" s="453">
        <v>1</v>
      </c>
      <c r="AH1196" s="458">
        <v>0</v>
      </c>
      <c r="AI1196" s="456">
        <v>0</v>
      </c>
      <c r="AJ1196" s="422">
        <v>0</v>
      </c>
      <c r="AK1196" s="453">
        <v>0</v>
      </c>
      <c r="AL1196" s="444">
        <v>1</v>
      </c>
      <c r="AM1196" s="449">
        <v>0</v>
      </c>
      <c r="AN1196" s="447">
        <v>0</v>
      </c>
      <c r="AO1196" s="451">
        <v>0</v>
      </c>
      <c r="AP1196" s="451">
        <v>0</v>
      </c>
      <c r="AQ1196" s="451">
        <v>0</v>
      </c>
      <c r="AR1196" s="451">
        <v>0</v>
      </c>
      <c r="AS1196" s="451">
        <v>0</v>
      </c>
      <c r="AT1196" s="451">
        <v>0</v>
      </c>
      <c r="AU1196" s="451">
        <v>0</v>
      </c>
      <c r="AV1196" s="451">
        <v>0</v>
      </c>
      <c r="AW1196" s="451">
        <v>0</v>
      </c>
      <c r="AX1196" s="451">
        <v>0</v>
      </c>
      <c r="AY1196" s="447">
        <v>0</v>
      </c>
      <c r="AZ1196" s="451">
        <v>0</v>
      </c>
      <c r="BA1196" s="428">
        <v>0</v>
      </c>
      <c r="BJ1196" s="435">
        <v>2</v>
      </c>
      <c r="BK1196" s="435">
        <v>2</v>
      </c>
      <c r="BP1196" s="435">
        <v>1</v>
      </c>
      <c r="BR1196" s="442">
        <v>3</v>
      </c>
    </row>
    <row r="1197" spans="1:70" ht="12.75" customHeight="1">
      <c r="A1197" s="467">
        <v>39346</v>
      </c>
      <c r="B1197" s="367">
        <v>1</v>
      </c>
      <c r="C1197" s="367">
        <v>17</v>
      </c>
      <c r="D1197" s="367">
        <v>32</v>
      </c>
      <c r="E1197" s="367">
        <v>35</v>
      </c>
      <c r="F1197" s="367">
        <v>37</v>
      </c>
      <c r="G1197" s="368">
        <v>0</v>
      </c>
      <c r="H1197" s="368">
        <v>1</v>
      </c>
      <c r="I1197" s="500">
        <v>8</v>
      </c>
      <c r="R1197" s="419">
        <v>3</v>
      </c>
      <c r="S1197" s="421">
        <v>0</v>
      </c>
      <c r="T1197" s="422">
        <v>0</v>
      </c>
      <c r="U1197" s="453">
        <v>0</v>
      </c>
      <c r="V1197" s="458">
        <v>0</v>
      </c>
      <c r="W1197" s="456">
        <v>1</v>
      </c>
      <c r="X1197" s="422">
        <v>0</v>
      </c>
      <c r="Y1197" s="453">
        <v>1</v>
      </c>
      <c r="Z1197" s="458">
        <v>0</v>
      </c>
      <c r="AA1197" s="456">
        <v>0</v>
      </c>
      <c r="AB1197" s="422">
        <v>1</v>
      </c>
      <c r="AC1197" s="453">
        <v>0</v>
      </c>
      <c r="AD1197" s="458">
        <v>0</v>
      </c>
      <c r="AE1197" s="456">
        <v>1</v>
      </c>
      <c r="AF1197" s="422">
        <v>2</v>
      </c>
      <c r="AG1197" s="453">
        <v>1</v>
      </c>
      <c r="AH1197" s="458">
        <v>1</v>
      </c>
      <c r="AI1197" s="456">
        <v>0</v>
      </c>
      <c r="AJ1197" s="422">
        <v>0</v>
      </c>
      <c r="AK1197" s="453">
        <v>0</v>
      </c>
      <c r="AL1197" s="444">
        <v>0</v>
      </c>
      <c r="AM1197" s="449">
        <v>0</v>
      </c>
      <c r="AN1197" s="447">
        <v>1</v>
      </c>
      <c r="AO1197" s="451">
        <v>0</v>
      </c>
      <c r="AP1197" s="451">
        <v>0</v>
      </c>
      <c r="AQ1197" s="451">
        <v>0</v>
      </c>
      <c r="AR1197" s="451">
        <v>0</v>
      </c>
      <c r="AS1197" s="451">
        <v>0</v>
      </c>
      <c r="AT1197" s="451">
        <v>0</v>
      </c>
      <c r="AU1197" s="451">
        <v>0</v>
      </c>
      <c r="AV1197" s="451">
        <v>0</v>
      </c>
      <c r="AW1197" s="451">
        <v>0</v>
      </c>
      <c r="AX1197" s="451">
        <v>0</v>
      </c>
      <c r="AY1197" s="447">
        <v>0</v>
      </c>
      <c r="AZ1197" s="451">
        <v>0</v>
      </c>
      <c r="BA1197" s="428">
        <v>0</v>
      </c>
      <c r="BH1197" s="434">
        <v>1</v>
      </c>
      <c r="BJ1197" s="435">
        <v>1</v>
      </c>
      <c r="BK1197" s="435">
        <v>2</v>
      </c>
      <c r="BQ1197" s="436">
        <v>1</v>
      </c>
      <c r="BR1197" s="442">
        <v>4</v>
      </c>
    </row>
    <row r="1198" spans="1:70" ht="12.75" customHeight="1">
      <c r="A1198" s="467">
        <v>39339</v>
      </c>
      <c r="B1198" s="367">
        <v>5</v>
      </c>
      <c r="C1198" s="367">
        <v>9</v>
      </c>
      <c r="D1198" s="367">
        <v>11</v>
      </c>
      <c r="E1198" s="367">
        <v>29</v>
      </c>
      <c r="F1198" s="367">
        <v>33</v>
      </c>
      <c r="G1198" s="368">
        <v>0</v>
      </c>
      <c r="H1198" s="368">
        <v>7</v>
      </c>
      <c r="I1198" s="500">
        <v>9</v>
      </c>
      <c r="R1198" s="419">
        <v>2</v>
      </c>
      <c r="S1198" s="421">
        <v>1</v>
      </c>
      <c r="T1198" s="422">
        <v>0</v>
      </c>
      <c r="U1198" s="453">
        <v>0</v>
      </c>
      <c r="V1198" s="458">
        <v>0</v>
      </c>
      <c r="W1198" s="456">
        <v>0</v>
      </c>
      <c r="X1198" s="422">
        <v>0</v>
      </c>
      <c r="Y1198" s="453">
        <v>0</v>
      </c>
      <c r="Z1198" s="458">
        <v>1</v>
      </c>
      <c r="AA1198" s="456">
        <v>0</v>
      </c>
      <c r="AB1198" s="422">
        <v>0</v>
      </c>
      <c r="AC1198" s="453">
        <v>1</v>
      </c>
      <c r="AD1198" s="458">
        <v>0</v>
      </c>
      <c r="AE1198" s="456">
        <v>1</v>
      </c>
      <c r="AF1198" s="422">
        <v>1</v>
      </c>
      <c r="AG1198" s="453">
        <v>0</v>
      </c>
      <c r="AH1198" s="458">
        <v>1</v>
      </c>
      <c r="AI1198" s="456">
        <v>1</v>
      </c>
      <c r="AJ1198" s="422">
        <v>0</v>
      </c>
      <c r="AK1198" s="453">
        <v>1</v>
      </c>
      <c r="AL1198" s="444">
        <v>1</v>
      </c>
      <c r="AM1198" s="449">
        <v>0</v>
      </c>
      <c r="AN1198" s="447">
        <v>0</v>
      </c>
      <c r="AO1198" s="451">
        <v>0</v>
      </c>
      <c r="AP1198" s="451">
        <v>0</v>
      </c>
      <c r="AQ1198" s="451">
        <v>0</v>
      </c>
      <c r="AR1198" s="451">
        <v>0</v>
      </c>
      <c r="AS1198" s="451">
        <v>0</v>
      </c>
      <c r="AT1198" s="451">
        <v>0</v>
      </c>
      <c r="AU1198" s="451">
        <v>0</v>
      </c>
      <c r="AV1198" s="451">
        <v>0</v>
      </c>
      <c r="AW1198" s="451">
        <v>0</v>
      </c>
      <c r="AX1198" s="451">
        <v>0</v>
      </c>
      <c r="AY1198" s="447">
        <v>0</v>
      </c>
      <c r="AZ1198" s="451">
        <v>0</v>
      </c>
      <c r="BA1198" s="428">
        <v>0</v>
      </c>
      <c r="BH1198" s="434">
        <v>2</v>
      </c>
      <c r="BI1198" s="435">
        <v>1</v>
      </c>
      <c r="BK1198" s="435">
        <v>1</v>
      </c>
      <c r="BO1198" s="435">
        <v>1</v>
      </c>
      <c r="BR1198" s="442">
        <v>4</v>
      </c>
    </row>
    <row r="1199" spans="1:70" ht="12.75" customHeight="1">
      <c r="A1199" s="467">
        <v>39332</v>
      </c>
      <c r="B1199" s="367">
        <v>2</v>
      </c>
      <c r="C1199" s="367">
        <v>3</v>
      </c>
      <c r="D1199" s="367">
        <v>33</v>
      </c>
      <c r="E1199" s="367">
        <v>34</v>
      </c>
      <c r="F1199" s="367">
        <v>42</v>
      </c>
      <c r="G1199" s="368">
        <v>0</v>
      </c>
      <c r="H1199" s="368">
        <v>3</v>
      </c>
      <c r="I1199" s="500">
        <v>5</v>
      </c>
      <c r="R1199" s="419">
        <v>4</v>
      </c>
      <c r="S1199" s="421">
        <v>0</v>
      </c>
      <c r="T1199" s="422">
        <v>1</v>
      </c>
      <c r="U1199" s="453">
        <v>2</v>
      </c>
      <c r="V1199" s="458">
        <v>1</v>
      </c>
      <c r="W1199" s="456">
        <v>3</v>
      </c>
      <c r="X1199" s="422">
        <v>0</v>
      </c>
      <c r="Y1199" s="453">
        <v>1</v>
      </c>
      <c r="Z1199" s="458">
        <v>0</v>
      </c>
      <c r="AA1199" s="456">
        <v>1</v>
      </c>
      <c r="AB1199" s="422">
        <v>0</v>
      </c>
      <c r="AC1199" s="453">
        <v>0</v>
      </c>
      <c r="AD1199" s="458">
        <v>0</v>
      </c>
      <c r="AE1199" s="456">
        <v>0</v>
      </c>
      <c r="AF1199" s="422">
        <v>0</v>
      </c>
      <c r="AG1199" s="453">
        <v>0</v>
      </c>
      <c r="AH1199" s="458">
        <v>1</v>
      </c>
      <c r="AI1199" s="456">
        <v>0</v>
      </c>
      <c r="AJ1199" s="422">
        <v>0</v>
      </c>
      <c r="AK1199" s="453">
        <v>1</v>
      </c>
      <c r="AL1199" s="444">
        <v>1</v>
      </c>
      <c r="AM1199" s="449">
        <v>0</v>
      </c>
      <c r="AN1199" s="447">
        <v>0</v>
      </c>
      <c r="AO1199" s="451">
        <v>0</v>
      </c>
      <c r="AP1199" s="451">
        <v>1</v>
      </c>
      <c r="AQ1199" s="451">
        <v>0</v>
      </c>
      <c r="AR1199" s="451">
        <v>1</v>
      </c>
      <c r="AS1199" s="451">
        <v>0</v>
      </c>
      <c r="AT1199" s="451">
        <v>0</v>
      </c>
      <c r="AU1199" s="451">
        <v>0</v>
      </c>
      <c r="AV1199" s="451">
        <v>0</v>
      </c>
      <c r="AW1199" s="451">
        <v>0</v>
      </c>
      <c r="AX1199" s="451">
        <v>0</v>
      </c>
      <c r="AY1199" s="447">
        <v>0</v>
      </c>
      <c r="AZ1199" s="451">
        <v>0</v>
      </c>
      <c r="BA1199" s="428">
        <v>0</v>
      </c>
      <c r="BI1199" s="435">
        <v>3</v>
      </c>
      <c r="BL1199" s="435">
        <v>1</v>
      </c>
      <c r="BQ1199" s="436">
        <v>1</v>
      </c>
      <c r="BR1199" s="442">
        <v>3</v>
      </c>
    </row>
    <row r="1200" spans="1:70" ht="12.75" customHeight="1">
      <c r="A1200" s="467">
        <v>39325</v>
      </c>
      <c r="B1200" s="367">
        <v>6</v>
      </c>
      <c r="C1200" s="367">
        <v>18</v>
      </c>
      <c r="D1200" s="367">
        <v>22</v>
      </c>
      <c r="E1200" s="367">
        <v>23</v>
      </c>
      <c r="F1200" s="367">
        <v>37</v>
      </c>
      <c r="G1200" s="368">
        <v>0</v>
      </c>
      <c r="H1200" s="368">
        <v>5</v>
      </c>
      <c r="I1200" s="500">
        <v>6</v>
      </c>
      <c r="R1200" s="419">
        <v>3</v>
      </c>
      <c r="S1200" s="421">
        <v>0</v>
      </c>
      <c r="T1200" s="422">
        <v>0</v>
      </c>
      <c r="U1200" s="453">
        <v>0</v>
      </c>
      <c r="V1200" s="458">
        <v>0</v>
      </c>
      <c r="W1200" s="456">
        <v>1</v>
      </c>
      <c r="X1200" s="422">
        <v>1</v>
      </c>
      <c r="Y1200" s="453">
        <v>1</v>
      </c>
      <c r="Z1200" s="458">
        <v>0</v>
      </c>
      <c r="AA1200" s="456">
        <v>0</v>
      </c>
      <c r="AB1200" s="422">
        <v>0</v>
      </c>
      <c r="AC1200" s="453">
        <v>0</v>
      </c>
      <c r="AD1200" s="458">
        <v>0</v>
      </c>
      <c r="AE1200" s="456">
        <v>0</v>
      </c>
      <c r="AF1200" s="422">
        <v>1</v>
      </c>
      <c r="AG1200" s="453">
        <v>0</v>
      </c>
      <c r="AH1200" s="458">
        <v>0</v>
      </c>
      <c r="AI1200" s="456">
        <v>0</v>
      </c>
      <c r="AJ1200" s="422">
        <v>0</v>
      </c>
      <c r="AK1200" s="453">
        <v>1</v>
      </c>
      <c r="AL1200" s="444">
        <v>2</v>
      </c>
      <c r="AM1200" s="449">
        <v>0</v>
      </c>
      <c r="AN1200" s="447">
        <v>1</v>
      </c>
      <c r="AO1200" s="451">
        <v>0</v>
      </c>
      <c r="AP1200" s="451">
        <v>0</v>
      </c>
      <c r="AQ1200" s="451">
        <v>0</v>
      </c>
      <c r="AR1200" s="451">
        <v>0</v>
      </c>
      <c r="AS1200" s="451">
        <v>0</v>
      </c>
      <c r="AT1200" s="451">
        <v>0</v>
      </c>
      <c r="AU1200" s="451">
        <v>0</v>
      </c>
      <c r="AV1200" s="451">
        <v>0</v>
      </c>
      <c r="AW1200" s="451">
        <v>0</v>
      </c>
      <c r="AX1200" s="451">
        <v>0</v>
      </c>
      <c r="AY1200" s="447">
        <v>0</v>
      </c>
      <c r="AZ1200" s="451">
        <v>0</v>
      </c>
      <c r="BA1200" s="428">
        <v>0</v>
      </c>
      <c r="BH1200" s="434">
        <v>2</v>
      </c>
      <c r="BI1200" s="435">
        <v>1</v>
      </c>
      <c r="BM1200" s="435">
        <v>1</v>
      </c>
      <c r="BN1200" s="435">
        <v>1</v>
      </c>
      <c r="BR1200" s="442">
        <v>4</v>
      </c>
    </row>
    <row r="1201" spans="1:70" ht="12.75" customHeight="1">
      <c r="A1201" s="467">
        <v>39318</v>
      </c>
      <c r="B1201" s="367">
        <v>1</v>
      </c>
      <c r="C1201" s="367">
        <v>3</v>
      </c>
      <c r="D1201" s="367">
        <v>16</v>
      </c>
      <c r="E1201" s="367">
        <v>42</v>
      </c>
      <c r="F1201" s="367">
        <v>48</v>
      </c>
      <c r="G1201" s="368">
        <v>0</v>
      </c>
      <c r="H1201" s="368">
        <v>2</v>
      </c>
      <c r="I1201" s="500">
        <v>3</v>
      </c>
      <c r="R1201" s="419">
        <v>2</v>
      </c>
      <c r="S1201" s="421">
        <v>2</v>
      </c>
      <c r="T1201" s="422">
        <v>0</v>
      </c>
      <c r="U1201" s="453">
        <v>1</v>
      </c>
      <c r="V1201" s="458">
        <v>1</v>
      </c>
      <c r="W1201" s="456">
        <v>0</v>
      </c>
      <c r="X1201" s="422">
        <v>0</v>
      </c>
      <c r="Y1201" s="453">
        <v>1</v>
      </c>
      <c r="Z1201" s="458">
        <v>0</v>
      </c>
      <c r="AA1201" s="456">
        <v>0</v>
      </c>
      <c r="AB1201" s="422">
        <v>0</v>
      </c>
      <c r="AC1201" s="453">
        <v>1</v>
      </c>
      <c r="AD1201" s="458">
        <v>1</v>
      </c>
      <c r="AE1201" s="456">
        <v>0</v>
      </c>
      <c r="AF1201" s="422">
        <v>0</v>
      </c>
      <c r="AG1201" s="453">
        <v>0</v>
      </c>
      <c r="AH1201" s="458">
        <v>1</v>
      </c>
      <c r="AI1201" s="456">
        <v>1</v>
      </c>
      <c r="AJ1201" s="422">
        <v>0</v>
      </c>
      <c r="AK1201" s="453">
        <v>0</v>
      </c>
      <c r="AL1201" s="444">
        <v>1</v>
      </c>
      <c r="AM1201" s="449">
        <v>0</v>
      </c>
      <c r="AN1201" s="447">
        <v>0</v>
      </c>
      <c r="AO1201" s="451">
        <v>1</v>
      </c>
      <c r="AP1201" s="451">
        <v>0</v>
      </c>
      <c r="AQ1201" s="451">
        <v>0</v>
      </c>
      <c r="AR1201" s="451">
        <v>0</v>
      </c>
      <c r="AS1201" s="451">
        <v>0</v>
      </c>
      <c r="AT1201" s="451">
        <v>0</v>
      </c>
      <c r="AU1201" s="451">
        <v>0</v>
      </c>
      <c r="AV1201" s="451">
        <v>0</v>
      </c>
      <c r="AW1201" s="451">
        <v>0</v>
      </c>
      <c r="AX1201" s="451">
        <v>0</v>
      </c>
      <c r="AY1201" s="447">
        <v>0</v>
      </c>
      <c r="AZ1201" s="451">
        <v>0</v>
      </c>
      <c r="BA1201" s="428">
        <v>0</v>
      </c>
      <c r="BI1201" s="435">
        <v>1</v>
      </c>
      <c r="BK1201" s="435">
        <v>1</v>
      </c>
      <c r="BM1201" s="435">
        <v>1</v>
      </c>
      <c r="BP1201" s="435">
        <v>1</v>
      </c>
      <c r="BQ1201" s="436">
        <v>1</v>
      </c>
      <c r="BR1201" s="442">
        <v>5</v>
      </c>
    </row>
    <row r="1202" spans="1:70" ht="12.75" customHeight="1">
      <c r="A1202" s="467">
        <v>39311</v>
      </c>
      <c r="B1202" s="367">
        <v>2</v>
      </c>
      <c r="C1202" s="367">
        <v>3</v>
      </c>
      <c r="D1202" s="367">
        <v>13</v>
      </c>
      <c r="E1202" s="367">
        <v>38</v>
      </c>
      <c r="F1202" s="367">
        <v>42</v>
      </c>
      <c r="G1202" s="368">
        <v>0</v>
      </c>
      <c r="H1202" s="368">
        <v>7</v>
      </c>
      <c r="I1202" s="500">
        <v>8</v>
      </c>
      <c r="R1202" s="419">
        <v>4</v>
      </c>
      <c r="S1202" s="421">
        <v>1</v>
      </c>
      <c r="T1202" s="422">
        <v>0</v>
      </c>
      <c r="U1202" s="453">
        <v>0</v>
      </c>
      <c r="V1202" s="458">
        <v>1</v>
      </c>
      <c r="W1202" s="456">
        <v>0</v>
      </c>
      <c r="X1202" s="422">
        <v>2</v>
      </c>
      <c r="Y1202" s="453">
        <v>0</v>
      </c>
      <c r="Z1202" s="458">
        <v>0</v>
      </c>
      <c r="AA1202" s="456">
        <v>1</v>
      </c>
      <c r="AB1202" s="422">
        <v>0</v>
      </c>
      <c r="AC1202" s="453">
        <v>0</v>
      </c>
      <c r="AD1202" s="458">
        <v>1</v>
      </c>
      <c r="AE1202" s="456">
        <v>0</v>
      </c>
      <c r="AF1202" s="422">
        <v>0</v>
      </c>
      <c r="AG1202" s="453">
        <v>0</v>
      </c>
      <c r="AH1202" s="458">
        <v>0</v>
      </c>
      <c r="AI1202" s="456">
        <v>0</v>
      </c>
      <c r="AJ1202" s="422">
        <v>1</v>
      </c>
      <c r="AK1202" s="453">
        <v>0</v>
      </c>
      <c r="AL1202" s="444">
        <v>1</v>
      </c>
      <c r="AM1202" s="449">
        <v>1</v>
      </c>
      <c r="AN1202" s="447">
        <v>0</v>
      </c>
      <c r="AO1202" s="451">
        <v>0</v>
      </c>
      <c r="AP1202" s="451">
        <v>0</v>
      </c>
      <c r="AQ1202" s="451">
        <v>0</v>
      </c>
      <c r="AR1202" s="451">
        <v>0</v>
      </c>
      <c r="AS1202" s="451">
        <v>0</v>
      </c>
      <c r="AT1202" s="451">
        <v>0</v>
      </c>
      <c r="AU1202" s="451">
        <v>0</v>
      </c>
      <c r="AV1202" s="451">
        <v>0</v>
      </c>
      <c r="AW1202" s="451">
        <v>0</v>
      </c>
      <c r="AX1202" s="451">
        <v>0</v>
      </c>
      <c r="AY1202" s="447">
        <v>0</v>
      </c>
      <c r="AZ1202" s="451">
        <v>0</v>
      </c>
      <c r="BA1202" s="428">
        <v>0</v>
      </c>
      <c r="BI1202" s="435">
        <v>1</v>
      </c>
      <c r="BL1202" s="435">
        <v>1</v>
      </c>
      <c r="BM1202" s="435">
        <v>1</v>
      </c>
      <c r="BQ1202" s="436">
        <v>2</v>
      </c>
      <c r="BR1202" s="442">
        <v>4</v>
      </c>
    </row>
    <row r="1203" spans="1:70" ht="12.75" customHeight="1">
      <c r="A1203" s="467">
        <v>39304</v>
      </c>
      <c r="B1203" s="367">
        <v>23</v>
      </c>
      <c r="C1203" s="367">
        <v>40</v>
      </c>
      <c r="D1203" s="367">
        <v>42</v>
      </c>
      <c r="E1203" s="367">
        <v>43</v>
      </c>
      <c r="F1203" s="367">
        <v>49</v>
      </c>
      <c r="G1203" s="368">
        <v>0</v>
      </c>
      <c r="H1203" s="368">
        <v>2</v>
      </c>
      <c r="I1203" s="500">
        <v>6</v>
      </c>
      <c r="R1203" s="419">
        <v>5</v>
      </c>
      <c r="S1203" s="421">
        <v>0</v>
      </c>
      <c r="T1203" s="422">
        <v>0</v>
      </c>
      <c r="U1203" s="453">
        <v>0</v>
      </c>
      <c r="V1203" s="458">
        <v>0</v>
      </c>
      <c r="W1203" s="456">
        <v>0</v>
      </c>
      <c r="X1203" s="422">
        <v>0</v>
      </c>
      <c r="Y1203" s="453">
        <v>0</v>
      </c>
      <c r="Z1203" s="458">
        <v>1</v>
      </c>
      <c r="AA1203" s="456">
        <v>0</v>
      </c>
      <c r="AB1203" s="422">
        <v>0</v>
      </c>
      <c r="AC1203" s="453">
        <v>0</v>
      </c>
      <c r="AD1203" s="458">
        <v>0</v>
      </c>
      <c r="AE1203" s="456">
        <v>0</v>
      </c>
      <c r="AF1203" s="422">
        <v>1</v>
      </c>
      <c r="AG1203" s="453">
        <v>1</v>
      </c>
      <c r="AH1203" s="458">
        <v>0</v>
      </c>
      <c r="AI1203" s="456">
        <v>0</v>
      </c>
      <c r="AJ1203" s="422">
        <v>1</v>
      </c>
      <c r="AK1203" s="453">
        <v>1</v>
      </c>
      <c r="AL1203" s="444">
        <v>1</v>
      </c>
      <c r="AM1203" s="449">
        <v>0</v>
      </c>
      <c r="AN1203" s="447">
        <v>0</v>
      </c>
      <c r="AO1203" s="451">
        <v>0</v>
      </c>
      <c r="AP1203" s="451">
        <v>0</v>
      </c>
      <c r="AQ1203" s="451">
        <v>0</v>
      </c>
      <c r="AR1203" s="451">
        <v>0</v>
      </c>
      <c r="AS1203" s="451">
        <v>0</v>
      </c>
      <c r="AT1203" s="451">
        <v>0</v>
      </c>
      <c r="AU1203" s="451">
        <v>0</v>
      </c>
      <c r="AV1203" s="451">
        <v>0</v>
      </c>
      <c r="AW1203" s="451">
        <v>0</v>
      </c>
      <c r="AX1203" s="451">
        <v>0</v>
      </c>
      <c r="AY1203" s="447">
        <v>0</v>
      </c>
      <c r="AZ1203" s="451">
        <v>0</v>
      </c>
      <c r="BA1203" s="428">
        <v>0</v>
      </c>
      <c r="BJ1203" s="435">
        <v>1</v>
      </c>
      <c r="BK1203" s="435">
        <v>1</v>
      </c>
      <c r="BM1203" s="435">
        <v>1</v>
      </c>
      <c r="BP1203" s="435">
        <v>2</v>
      </c>
      <c r="BR1203" s="442">
        <v>4</v>
      </c>
    </row>
    <row r="1204" spans="1:70" ht="12.75" customHeight="1">
      <c r="A1204" s="467">
        <v>39297</v>
      </c>
      <c r="B1204" s="367">
        <v>10</v>
      </c>
      <c r="C1204" s="367">
        <v>30</v>
      </c>
      <c r="D1204" s="367">
        <v>33</v>
      </c>
      <c r="E1204" s="367">
        <v>37</v>
      </c>
      <c r="F1204" s="367">
        <v>41</v>
      </c>
      <c r="G1204" s="368">
        <v>0</v>
      </c>
      <c r="H1204" s="368">
        <v>1</v>
      </c>
      <c r="I1204" s="500">
        <v>8</v>
      </c>
      <c r="R1204" s="419">
        <v>5</v>
      </c>
      <c r="S1204" s="421">
        <v>1</v>
      </c>
      <c r="T1204" s="422">
        <v>1</v>
      </c>
      <c r="U1204" s="453">
        <v>1</v>
      </c>
      <c r="V1204" s="458">
        <v>0</v>
      </c>
      <c r="W1204" s="456">
        <v>0</v>
      </c>
      <c r="X1204" s="422">
        <v>0</v>
      </c>
      <c r="Y1204" s="453">
        <v>1</v>
      </c>
      <c r="Z1204" s="458">
        <v>1</v>
      </c>
      <c r="AA1204" s="456">
        <v>1</v>
      </c>
      <c r="AB1204" s="422">
        <v>1</v>
      </c>
      <c r="AC1204" s="453">
        <v>0</v>
      </c>
      <c r="AD1204" s="458">
        <v>0</v>
      </c>
      <c r="AE1204" s="456">
        <v>0</v>
      </c>
      <c r="AF1204" s="422">
        <v>1</v>
      </c>
      <c r="AG1204" s="453">
        <v>0</v>
      </c>
      <c r="AH1204" s="458">
        <v>1</v>
      </c>
      <c r="AI1204" s="456">
        <v>2</v>
      </c>
      <c r="AJ1204" s="422">
        <v>0</v>
      </c>
      <c r="AK1204" s="453">
        <v>0</v>
      </c>
      <c r="AL1204" s="444">
        <v>1</v>
      </c>
      <c r="AM1204" s="449">
        <v>0</v>
      </c>
      <c r="AN1204" s="447">
        <v>0</v>
      </c>
      <c r="AO1204" s="451">
        <v>1</v>
      </c>
      <c r="AP1204" s="451">
        <v>0</v>
      </c>
      <c r="AQ1204" s="451">
        <v>0</v>
      </c>
      <c r="AR1204" s="451">
        <v>0</v>
      </c>
      <c r="AS1204" s="451">
        <v>0</v>
      </c>
      <c r="AT1204" s="451">
        <v>0</v>
      </c>
      <c r="AU1204" s="451">
        <v>0</v>
      </c>
      <c r="AV1204" s="451">
        <v>0</v>
      </c>
      <c r="AW1204" s="451">
        <v>0</v>
      </c>
      <c r="AX1204" s="451">
        <v>0</v>
      </c>
      <c r="AY1204" s="447">
        <v>0</v>
      </c>
      <c r="AZ1204" s="451">
        <v>0</v>
      </c>
      <c r="BA1204" s="428">
        <v>0</v>
      </c>
      <c r="BI1204" s="435">
        <v>1</v>
      </c>
      <c r="BJ1204" s="435">
        <v>1</v>
      </c>
      <c r="BL1204" s="435">
        <v>1</v>
      </c>
      <c r="BN1204" s="435">
        <v>1</v>
      </c>
      <c r="BO1204" s="435">
        <v>1</v>
      </c>
      <c r="BR1204" s="442">
        <v>5</v>
      </c>
    </row>
    <row r="1205" spans="1:70" ht="12.75" customHeight="1">
      <c r="A1205" s="467">
        <v>39290</v>
      </c>
      <c r="B1205" s="367">
        <v>1</v>
      </c>
      <c r="C1205" s="367">
        <v>4</v>
      </c>
      <c r="D1205" s="367">
        <v>21</v>
      </c>
      <c r="E1205" s="367">
        <v>29</v>
      </c>
      <c r="F1205" s="367">
        <v>41</v>
      </c>
      <c r="G1205" s="368">
        <v>0</v>
      </c>
      <c r="H1205" s="368">
        <v>7</v>
      </c>
      <c r="I1205" s="500">
        <v>8</v>
      </c>
      <c r="R1205" s="419">
        <v>3</v>
      </c>
      <c r="S1205" s="421">
        <v>1</v>
      </c>
      <c r="T1205" s="422">
        <v>0</v>
      </c>
      <c r="U1205" s="453">
        <v>0</v>
      </c>
      <c r="V1205" s="458">
        <v>0</v>
      </c>
      <c r="W1205" s="456">
        <v>2</v>
      </c>
      <c r="X1205" s="422">
        <v>1</v>
      </c>
      <c r="Y1205" s="453">
        <v>0</v>
      </c>
      <c r="Z1205" s="458">
        <v>0</v>
      </c>
      <c r="AA1205" s="456">
        <v>0</v>
      </c>
      <c r="AB1205" s="422">
        <v>0</v>
      </c>
      <c r="AC1205" s="453">
        <v>1</v>
      </c>
      <c r="AD1205" s="458">
        <v>1</v>
      </c>
      <c r="AE1205" s="456">
        <v>1</v>
      </c>
      <c r="AF1205" s="422">
        <v>1</v>
      </c>
      <c r="AG1205" s="453">
        <v>1</v>
      </c>
      <c r="AH1205" s="458">
        <v>0</v>
      </c>
      <c r="AI1205" s="456">
        <v>1</v>
      </c>
      <c r="AJ1205" s="422">
        <v>2</v>
      </c>
      <c r="AK1205" s="453">
        <v>0</v>
      </c>
      <c r="AL1205" s="444">
        <v>0</v>
      </c>
      <c r="AM1205" s="449">
        <v>0</v>
      </c>
      <c r="AN1205" s="447">
        <v>1</v>
      </c>
      <c r="AO1205" s="451">
        <v>0</v>
      </c>
      <c r="AP1205" s="451">
        <v>1</v>
      </c>
      <c r="AQ1205" s="451">
        <v>0</v>
      </c>
      <c r="AR1205" s="451">
        <v>0</v>
      </c>
      <c r="AS1205" s="451">
        <v>0</v>
      </c>
      <c r="AT1205" s="451">
        <v>0</v>
      </c>
      <c r="AU1205" s="451">
        <v>0</v>
      </c>
      <c r="AV1205" s="451">
        <v>0</v>
      </c>
      <c r="AW1205" s="451">
        <v>0</v>
      </c>
      <c r="AX1205" s="451">
        <v>0</v>
      </c>
      <c r="AY1205" s="447">
        <v>0</v>
      </c>
      <c r="AZ1205" s="451">
        <v>0</v>
      </c>
      <c r="BA1205" s="428">
        <v>0</v>
      </c>
      <c r="BH1205" s="434">
        <v>1</v>
      </c>
      <c r="BI1205" s="435">
        <v>1</v>
      </c>
      <c r="BL1205" s="435">
        <v>1</v>
      </c>
      <c r="BM1205" s="435">
        <v>1</v>
      </c>
      <c r="BO1205" s="435">
        <v>1</v>
      </c>
      <c r="BR1205" s="442">
        <v>5</v>
      </c>
    </row>
    <row r="1206" spans="1:70" ht="12.75" customHeight="1">
      <c r="A1206" s="467">
        <v>39283</v>
      </c>
      <c r="B1206" s="367">
        <v>10</v>
      </c>
      <c r="C1206" s="367">
        <v>21</v>
      </c>
      <c r="D1206" s="367">
        <v>25</v>
      </c>
      <c r="E1206" s="367">
        <v>26</v>
      </c>
      <c r="F1206" s="367">
        <v>50</v>
      </c>
      <c r="G1206" s="368">
        <v>0</v>
      </c>
      <c r="H1206" s="368">
        <v>4</v>
      </c>
      <c r="I1206" s="500">
        <v>9</v>
      </c>
      <c r="R1206" s="419">
        <v>3</v>
      </c>
      <c r="S1206" s="421">
        <v>0</v>
      </c>
      <c r="T1206" s="422">
        <v>0</v>
      </c>
      <c r="U1206" s="453">
        <v>0</v>
      </c>
      <c r="V1206" s="458">
        <v>1</v>
      </c>
      <c r="W1206" s="456">
        <v>0</v>
      </c>
      <c r="X1206" s="422">
        <v>0</v>
      </c>
      <c r="Y1206" s="453">
        <v>0</v>
      </c>
      <c r="Z1206" s="458">
        <v>0</v>
      </c>
      <c r="AA1206" s="456">
        <v>1</v>
      </c>
      <c r="AB1206" s="422">
        <v>0</v>
      </c>
      <c r="AC1206" s="453">
        <v>1</v>
      </c>
      <c r="AD1206" s="458">
        <v>0</v>
      </c>
      <c r="AE1206" s="456">
        <v>0</v>
      </c>
      <c r="AF1206" s="422">
        <v>1</v>
      </c>
      <c r="AG1206" s="453">
        <v>3</v>
      </c>
      <c r="AH1206" s="458">
        <v>0</v>
      </c>
      <c r="AI1206" s="456">
        <v>1</v>
      </c>
      <c r="AJ1206" s="422">
        <v>0</v>
      </c>
      <c r="AK1206" s="453">
        <v>1</v>
      </c>
      <c r="AL1206" s="444">
        <v>0</v>
      </c>
      <c r="AM1206" s="449">
        <v>0</v>
      </c>
      <c r="AN1206" s="447">
        <v>0</v>
      </c>
      <c r="AO1206" s="451">
        <v>0</v>
      </c>
      <c r="AP1206" s="451">
        <v>0</v>
      </c>
      <c r="AQ1206" s="451">
        <v>0</v>
      </c>
      <c r="AR1206" s="451">
        <v>1</v>
      </c>
      <c r="AS1206" s="451">
        <v>0</v>
      </c>
      <c r="AT1206" s="451">
        <v>0</v>
      </c>
      <c r="AU1206" s="451">
        <v>0</v>
      </c>
      <c r="AV1206" s="451">
        <v>0</v>
      </c>
      <c r="AW1206" s="451">
        <v>0</v>
      </c>
      <c r="AX1206" s="451">
        <v>0</v>
      </c>
      <c r="AY1206" s="447">
        <v>0</v>
      </c>
      <c r="AZ1206" s="451">
        <v>0</v>
      </c>
      <c r="BA1206" s="428">
        <v>0</v>
      </c>
      <c r="BI1206" s="435">
        <v>1</v>
      </c>
      <c r="BM1206" s="435">
        <v>3</v>
      </c>
      <c r="BO1206" s="435">
        <v>1</v>
      </c>
      <c r="BR1206" s="442">
        <v>3</v>
      </c>
    </row>
    <row r="1207" spans="1:70" ht="12.75" customHeight="1">
      <c r="A1207" s="467">
        <v>39276</v>
      </c>
      <c r="B1207" s="367">
        <v>9</v>
      </c>
      <c r="C1207" s="367">
        <v>13</v>
      </c>
      <c r="D1207" s="367">
        <v>15</v>
      </c>
      <c r="E1207" s="367">
        <v>31</v>
      </c>
      <c r="F1207" s="367">
        <v>48</v>
      </c>
      <c r="G1207" s="368">
        <v>0</v>
      </c>
      <c r="H1207" s="368">
        <v>3</v>
      </c>
      <c r="I1207" s="500">
        <v>6</v>
      </c>
      <c r="R1207" s="419">
        <v>4</v>
      </c>
      <c r="S1207" s="421">
        <v>0</v>
      </c>
      <c r="T1207" s="422">
        <v>0</v>
      </c>
      <c r="U1207" s="453">
        <v>0</v>
      </c>
      <c r="V1207" s="458">
        <v>1</v>
      </c>
      <c r="W1207" s="456">
        <v>0</v>
      </c>
      <c r="X1207" s="422">
        <v>1</v>
      </c>
      <c r="Y1207" s="453">
        <v>0</v>
      </c>
      <c r="Z1207" s="458">
        <v>1</v>
      </c>
      <c r="AA1207" s="456">
        <v>1</v>
      </c>
      <c r="AB1207" s="422">
        <v>0</v>
      </c>
      <c r="AC1207" s="453">
        <v>0</v>
      </c>
      <c r="AD1207" s="458">
        <v>1</v>
      </c>
      <c r="AE1207" s="456">
        <v>0</v>
      </c>
      <c r="AF1207" s="422">
        <v>0</v>
      </c>
      <c r="AG1207" s="453">
        <v>0</v>
      </c>
      <c r="AH1207" s="458">
        <v>1</v>
      </c>
      <c r="AI1207" s="456">
        <v>0</v>
      </c>
      <c r="AJ1207" s="422">
        <v>1</v>
      </c>
      <c r="AK1207" s="453">
        <v>0</v>
      </c>
      <c r="AL1207" s="444">
        <v>0</v>
      </c>
      <c r="AM1207" s="449">
        <v>0</v>
      </c>
      <c r="AN1207" s="447">
        <v>0</v>
      </c>
      <c r="AO1207" s="451">
        <v>0</v>
      </c>
      <c r="AP1207" s="451">
        <v>0</v>
      </c>
      <c r="AQ1207" s="451">
        <v>0</v>
      </c>
      <c r="AR1207" s="451">
        <v>0</v>
      </c>
      <c r="AS1207" s="451">
        <v>0</v>
      </c>
      <c r="AT1207" s="451">
        <v>0</v>
      </c>
      <c r="AU1207" s="451">
        <v>0</v>
      </c>
      <c r="AV1207" s="451">
        <v>0</v>
      </c>
      <c r="AW1207" s="451">
        <v>0</v>
      </c>
      <c r="AX1207" s="451">
        <v>0</v>
      </c>
      <c r="AY1207" s="447">
        <v>0</v>
      </c>
      <c r="AZ1207" s="451">
        <v>0</v>
      </c>
      <c r="BA1207" s="428">
        <v>0</v>
      </c>
      <c r="BI1207" s="435">
        <v>1</v>
      </c>
      <c r="BJ1207" s="435">
        <v>2</v>
      </c>
      <c r="BN1207" s="435">
        <v>1</v>
      </c>
      <c r="BO1207" s="435">
        <v>1</v>
      </c>
      <c r="BR1207" s="442">
        <v>4</v>
      </c>
    </row>
    <row r="1208" spans="1:70" ht="12.75" customHeight="1">
      <c r="A1208" s="467">
        <v>39269</v>
      </c>
      <c r="B1208" s="367">
        <v>4</v>
      </c>
      <c r="C1208" s="367">
        <v>5</v>
      </c>
      <c r="D1208" s="367">
        <v>19</v>
      </c>
      <c r="E1208" s="367">
        <v>39</v>
      </c>
      <c r="F1208" s="367">
        <v>41</v>
      </c>
      <c r="G1208" s="368">
        <v>0</v>
      </c>
      <c r="H1208" s="368">
        <v>8</v>
      </c>
      <c r="I1208" s="500">
        <v>9</v>
      </c>
      <c r="R1208" s="419">
        <v>3</v>
      </c>
      <c r="S1208" s="421">
        <v>0</v>
      </c>
      <c r="T1208" s="422">
        <v>0</v>
      </c>
      <c r="U1208" s="453">
        <v>0</v>
      </c>
      <c r="V1208" s="458">
        <v>0</v>
      </c>
      <c r="W1208" s="456">
        <v>1</v>
      </c>
      <c r="X1208" s="422">
        <v>1</v>
      </c>
      <c r="Y1208" s="453">
        <v>0</v>
      </c>
      <c r="Z1208" s="458">
        <v>1</v>
      </c>
      <c r="AA1208" s="456">
        <v>1</v>
      </c>
      <c r="AB1208" s="422">
        <v>1</v>
      </c>
      <c r="AC1208" s="453">
        <v>0</v>
      </c>
      <c r="AD1208" s="458">
        <v>1</v>
      </c>
      <c r="AE1208" s="456">
        <v>1</v>
      </c>
      <c r="AF1208" s="422">
        <v>0</v>
      </c>
      <c r="AG1208" s="453">
        <v>0</v>
      </c>
      <c r="AH1208" s="458">
        <v>0</v>
      </c>
      <c r="AI1208" s="456">
        <v>1</v>
      </c>
      <c r="AJ1208" s="422">
        <v>0</v>
      </c>
      <c r="AK1208" s="453">
        <v>0</v>
      </c>
      <c r="AL1208" s="444">
        <v>0</v>
      </c>
      <c r="AM1208" s="449">
        <v>0</v>
      </c>
      <c r="AN1208" s="447">
        <v>0</v>
      </c>
      <c r="AO1208" s="451">
        <v>0</v>
      </c>
      <c r="AP1208" s="451">
        <v>0</v>
      </c>
      <c r="AQ1208" s="451">
        <v>0</v>
      </c>
      <c r="AR1208" s="451">
        <v>0</v>
      </c>
      <c r="AS1208" s="451">
        <v>0</v>
      </c>
      <c r="AT1208" s="451">
        <v>0</v>
      </c>
      <c r="AU1208" s="451">
        <v>0</v>
      </c>
      <c r="AV1208" s="451">
        <v>0</v>
      </c>
      <c r="AW1208" s="451">
        <v>0</v>
      </c>
      <c r="AX1208" s="451">
        <v>0</v>
      </c>
      <c r="AY1208" s="447">
        <v>0</v>
      </c>
      <c r="AZ1208" s="451">
        <v>0</v>
      </c>
      <c r="BA1208" s="428">
        <v>0</v>
      </c>
      <c r="BH1208" s="434">
        <v>1</v>
      </c>
      <c r="BM1208" s="435">
        <v>1</v>
      </c>
      <c r="BN1208" s="435">
        <v>1</v>
      </c>
      <c r="BQ1208" s="436">
        <v>2</v>
      </c>
      <c r="BR1208" s="442">
        <v>4</v>
      </c>
    </row>
    <row r="1209" spans="1:70" ht="12.75" customHeight="1">
      <c r="A1209" s="467">
        <v>39262</v>
      </c>
      <c r="B1209" s="367">
        <v>8</v>
      </c>
      <c r="C1209" s="367">
        <v>12</v>
      </c>
      <c r="D1209" s="367">
        <v>28</v>
      </c>
      <c r="E1209" s="367">
        <v>33</v>
      </c>
      <c r="F1209" s="367">
        <v>45</v>
      </c>
      <c r="G1209" s="368">
        <v>0</v>
      </c>
      <c r="H1209" s="368">
        <v>1</v>
      </c>
      <c r="I1209" s="500">
        <v>3</v>
      </c>
      <c r="R1209" s="419">
        <v>3</v>
      </c>
      <c r="S1209" s="421">
        <v>0</v>
      </c>
      <c r="T1209" s="422">
        <v>0</v>
      </c>
      <c r="U1209" s="453">
        <v>0</v>
      </c>
      <c r="V1209" s="458">
        <v>1</v>
      </c>
      <c r="W1209" s="456">
        <v>1</v>
      </c>
      <c r="X1209" s="422">
        <v>0</v>
      </c>
      <c r="Y1209" s="453">
        <v>0</v>
      </c>
      <c r="Z1209" s="458">
        <v>0</v>
      </c>
      <c r="AA1209" s="456">
        <v>0</v>
      </c>
      <c r="AB1209" s="422">
        <v>0</v>
      </c>
      <c r="AC1209" s="453">
        <v>0</v>
      </c>
      <c r="AD1209" s="458">
        <v>0</v>
      </c>
      <c r="AE1209" s="456">
        <v>1</v>
      </c>
      <c r="AF1209" s="422">
        <v>0</v>
      </c>
      <c r="AG1209" s="453">
        <v>1</v>
      </c>
      <c r="AH1209" s="458">
        <v>1</v>
      </c>
      <c r="AI1209" s="456">
        <v>0</v>
      </c>
      <c r="AJ1209" s="422">
        <v>1</v>
      </c>
      <c r="AK1209" s="453">
        <v>1</v>
      </c>
      <c r="AL1209" s="444">
        <v>1</v>
      </c>
      <c r="AM1209" s="449">
        <v>0</v>
      </c>
      <c r="AN1209" s="447">
        <v>0</v>
      </c>
      <c r="AO1209" s="451">
        <v>0</v>
      </c>
      <c r="AP1209" s="451">
        <v>0</v>
      </c>
      <c r="AQ1209" s="451">
        <v>0</v>
      </c>
      <c r="AR1209" s="451">
        <v>0</v>
      </c>
      <c r="AS1209" s="451">
        <v>0</v>
      </c>
      <c r="AT1209" s="451">
        <v>0</v>
      </c>
      <c r="AU1209" s="451">
        <v>0</v>
      </c>
      <c r="AV1209" s="451">
        <v>0</v>
      </c>
      <c r="AW1209" s="451">
        <v>0</v>
      </c>
      <c r="AX1209" s="451">
        <v>0</v>
      </c>
      <c r="AY1209" s="447">
        <v>0</v>
      </c>
      <c r="AZ1209" s="451">
        <v>0</v>
      </c>
      <c r="BA1209" s="428">
        <v>0</v>
      </c>
      <c r="BL1209" s="435">
        <v>1</v>
      </c>
      <c r="BN1209" s="435">
        <v>1</v>
      </c>
      <c r="BO1209" s="435">
        <v>1</v>
      </c>
      <c r="BQ1209" s="436">
        <v>2</v>
      </c>
      <c r="BR1209" s="442">
        <v>4</v>
      </c>
    </row>
    <row r="1210" spans="1:70" ht="12.75" customHeight="1">
      <c r="A1210" s="467">
        <v>39255</v>
      </c>
      <c r="B1210" s="367">
        <v>11</v>
      </c>
      <c r="C1210" s="367">
        <v>16</v>
      </c>
      <c r="D1210" s="367">
        <v>17</v>
      </c>
      <c r="E1210" s="367">
        <v>22</v>
      </c>
      <c r="F1210" s="367">
        <v>34</v>
      </c>
      <c r="G1210" s="368">
        <v>0</v>
      </c>
      <c r="H1210" s="368">
        <v>5</v>
      </c>
      <c r="I1210" s="500">
        <v>6</v>
      </c>
      <c r="R1210" s="419">
        <v>2</v>
      </c>
      <c r="S1210" s="421">
        <v>0</v>
      </c>
      <c r="T1210" s="422">
        <v>0</v>
      </c>
      <c r="U1210" s="453">
        <v>1</v>
      </c>
      <c r="V1210" s="458">
        <v>0</v>
      </c>
      <c r="W1210" s="456">
        <v>1</v>
      </c>
      <c r="X1210" s="422">
        <v>1</v>
      </c>
      <c r="Y1210" s="453">
        <v>0</v>
      </c>
      <c r="Z1210" s="458">
        <v>0</v>
      </c>
      <c r="AA1210" s="456">
        <v>1</v>
      </c>
      <c r="AB1210" s="422">
        <v>1</v>
      </c>
      <c r="AC1210" s="453">
        <v>0</v>
      </c>
      <c r="AD1210" s="458">
        <v>1</v>
      </c>
      <c r="AE1210" s="456">
        <v>1</v>
      </c>
      <c r="AF1210" s="422">
        <v>1</v>
      </c>
      <c r="AG1210" s="453">
        <v>0</v>
      </c>
      <c r="AH1210" s="458">
        <v>0</v>
      </c>
      <c r="AI1210" s="456">
        <v>0</v>
      </c>
      <c r="AJ1210" s="422">
        <v>0</v>
      </c>
      <c r="AK1210" s="453">
        <v>0</v>
      </c>
      <c r="AL1210" s="444">
        <v>0</v>
      </c>
      <c r="AM1210" s="449">
        <v>0</v>
      </c>
      <c r="AN1210" s="447">
        <v>0</v>
      </c>
      <c r="AO1210" s="451">
        <v>0</v>
      </c>
      <c r="AP1210" s="451">
        <v>0</v>
      </c>
      <c r="AQ1210" s="451">
        <v>0</v>
      </c>
      <c r="AR1210" s="451">
        <v>0</v>
      </c>
      <c r="AS1210" s="451">
        <v>0</v>
      </c>
      <c r="AT1210" s="451">
        <v>0</v>
      </c>
      <c r="AU1210" s="451">
        <v>0</v>
      </c>
      <c r="AV1210" s="451">
        <v>0</v>
      </c>
      <c r="AW1210" s="451">
        <v>0</v>
      </c>
      <c r="AX1210" s="451">
        <v>0</v>
      </c>
      <c r="AY1210" s="447">
        <v>0</v>
      </c>
      <c r="AZ1210" s="451">
        <v>0</v>
      </c>
      <c r="BA1210" s="428">
        <v>0</v>
      </c>
      <c r="BJ1210" s="435">
        <v>1</v>
      </c>
      <c r="BN1210" s="435">
        <v>1</v>
      </c>
      <c r="BO1210" s="435">
        <v>1</v>
      </c>
      <c r="BQ1210" s="436">
        <v>2</v>
      </c>
      <c r="BR1210" s="442">
        <v>4</v>
      </c>
    </row>
    <row r="1211" spans="1:70" ht="12.75" customHeight="1">
      <c r="A1211" s="467">
        <v>39248</v>
      </c>
      <c r="B1211" s="367">
        <v>5</v>
      </c>
      <c r="C1211" s="367">
        <v>7</v>
      </c>
      <c r="D1211" s="367">
        <v>14</v>
      </c>
      <c r="E1211" s="367">
        <v>21</v>
      </c>
      <c r="F1211" s="367">
        <v>40</v>
      </c>
      <c r="G1211" s="368">
        <v>0</v>
      </c>
      <c r="H1211" s="368">
        <v>3</v>
      </c>
      <c r="I1211" s="500">
        <v>8</v>
      </c>
      <c r="R1211" s="419">
        <v>3</v>
      </c>
      <c r="S1211" s="421">
        <v>0</v>
      </c>
      <c r="T1211" s="422">
        <v>1</v>
      </c>
      <c r="U1211" s="453">
        <v>0</v>
      </c>
      <c r="V1211" s="458">
        <v>0</v>
      </c>
      <c r="W1211" s="456">
        <v>0</v>
      </c>
      <c r="X1211" s="422">
        <v>1</v>
      </c>
      <c r="Y1211" s="453">
        <v>0</v>
      </c>
      <c r="Z1211" s="458">
        <v>0</v>
      </c>
      <c r="AA1211" s="456">
        <v>1</v>
      </c>
      <c r="AB1211" s="422">
        <v>0</v>
      </c>
      <c r="AC1211" s="453">
        <v>0</v>
      </c>
      <c r="AD1211" s="458">
        <v>0</v>
      </c>
      <c r="AE1211" s="456">
        <v>1</v>
      </c>
      <c r="AF1211" s="422">
        <v>0</v>
      </c>
      <c r="AG1211" s="453">
        <v>0</v>
      </c>
      <c r="AH1211" s="458">
        <v>1</v>
      </c>
      <c r="AI1211" s="456">
        <v>1</v>
      </c>
      <c r="AJ1211" s="422">
        <v>1</v>
      </c>
      <c r="AK1211" s="453">
        <v>0</v>
      </c>
      <c r="AL1211" s="444">
        <v>1</v>
      </c>
      <c r="AM1211" s="449">
        <v>0</v>
      </c>
      <c r="AN1211" s="447">
        <v>0</v>
      </c>
      <c r="AO1211" s="451">
        <v>0</v>
      </c>
      <c r="AP1211" s="451">
        <v>0</v>
      </c>
      <c r="AQ1211" s="451">
        <v>0</v>
      </c>
      <c r="AR1211" s="451">
        <v>0</v>
      </c>
      <c r="AS1211" s="451">
        <v>0</v>
      </c>
      <c r="AT1211" s="451">
        <v>0</v>
      </c>
      <c r="AU1211" s="451">
        <v>0</v>
      </c>
      <c r="AV1211" s="451">
        <v>0</v>
      </c>
      <c r="AW1211" s="451">
        <v>0</v>
      </c>
      <c r="AX1211" s="451">
        <v>0</v>
      </c>
      <c r="AY1211" s="447">
        <v>0</v>
      </c>
      <c r="AZ1211" s="451">
        <v>0</v>
      </c>
      <c r="BA1211" s="428">
        <v>0</v>
      </c>
      <c r="BI1211" s="435">
        <v>1</v>
      </c>
      <c r="BM1211" s="435">
        <v>2</v>
      </c>
      <c r="BN1211" s="435">
        <v>1</v>
      </c>
      <c r="BO1211" s="435">
        <v>1</v>
      </c>
      <c r="BR1211" s="442">
        <v>4</v>
      </c>
    </row>
    <row r="1212" spans="1:70" ht="12.75" customHeight="1">
      <c r="A1212" s="467">
        <v>39241</v>
      </c>
      <c r="B1212" s="367">
        <v>1</v>
      </c>
      <c r="C1212" s="367">
        <v>15</v>
      </c>
      <c r="D1212" s="367">
        <v>17</v>
      </c>
      <c r="E1212" s="367">
        <v>25</v>
      </c>
      <c r="F1212" s="367">
        <v>45</v>
      </c>
      <c r="G1212" s="368">
        <v>0</v>
      </c>
      <c r="H1212" s="368">
        <v>2</v>
      </c>
      <c r="I1212" s="500">
        <v>8</v>
      </c>
      <c r="R1212" s="419">
        <v>2</v>
      </c>
      <c r="S1212" s="421">
        <v>0</v>
      </c>
      <c r="T1212" s="422">
        <v>0</v>
      </c>
      <c r="U1212" s="453">
        <v>1</v>
      </c>
      <c r="V1212" s="458">
        <v>1</v>
      </c>
      <c r="W1212" s="456">
        <v>0</v>
      </c>
      <c r="X1212" s="422">
        <v>1</v>
      </c>
      <c r="Y1212" s="453">
        <v>0</v>
      </c>
      <c r="Z1212" s="458">
        <v>1</v>
      </c>
      <c r="AA1212" s="456">
        <v>2</v>
      </c>
      <c r="AB1212" s="422">
        <v>0</v>
      </c>
      <c r="AC1212" s="453">
        <v>0</v>
      </c>
      <c r="AD1212" s="458">
        <v>1</v>
      </c>
      <c r="AE1212" s="456">
        <v>1</v>
      </c>
      <c r="AF1212" s="422">
        <v>0</v>
      </c>
      <c r="AG1212" s="453">
        <v>1</v>
      </c>
      <c r="AH1212" s="458">
        <v>0</v>
      </c>
      <c r="AI1212" s="456">
        <v>1</v>
      </c>
      <c r="AJ1212" s="422">
        <v>0</v>
      </c>
      <c r="AK1212" s="453">
        <v>1</v>
      </c>
      <c r="AL1212" s="444">
        <v>1</v>
      </c>
      <c r="AM1212" s="449">
        <v>0</v>
      </c>
      <c r="AN1212" s="447">
        <v>0</v>
      </c>
      <c r="AO1212" s="451">
        <v>1</v>
      </c>
      <c r="AP1212" s="451">
        <v>0</v>
      </c>
      <c r="AQ1212" s="451">
        <v>0</v>
      </c>
      <c r="AR1212" s="451">
        <v>0</v>
      </c>
      <c r="AS1212" s="451">
        <v>0</v>
      </c>
      <c r="AT1212" s="451">
        <v>0</v>
      </c>
      <c r="AU1212" s="451">
        <v>0</v>
      </c>
      <c r="AV1212" s="451">
        <v>0</v>
      </c>
      <c r="AW1212" s="451">
        <v>0</v>
      </c>
      <c r="AX1212" s="451">
        <v>0</v>
      </c>
      <c r="AY1212" s="447">
        <v>0</v>
      </c>
      <c r="AZ1212" s="451">
        <v>0</v>
      </c>
      <c r="BA1212" s="428">
        <v>0</v>
      </c>
      <c r="BL1212" s="435">
        <v>1</v>
      </c>
      <c r="BN1212" s="435">
        <v>1</v>
      </c>
      <c r="BO1212" s="435">
        <v>2</v>
      </c>
      <c r="BP1212" s="435">
        <v>1</v>
      </c>
      <c r="BR1212" s="442">
        <v>4</v>
      </c>
    </row>
    <row r="1213" spans="1:70" ht="12.75" customHeight="1">
      <c r="A1213" s="467">
        <v>39234</v>
      </c>
      <c r="B1213" s="367">
        <v>6</v>
      </c>
      <c r="C1213" s="367">
        <v>22</v>
      </c>
      <c r="D1213" s="367">
        <v>37</v>
      </c>
      <c r="E1213" s="367">
        <v>41</v>
      </c>
      <c r="F1213" s="367">
        <v>42</v>
      </c>
      <c r="G1213" s="368">
        <v>0</v>
      </c>
      <c r="H1213" s="368">
        <v>6</v>
      </c>
      <c r="I1213" s="500">
        <v>9</v>
      </c>
      <c r="R1213" s="419">
        <v>4</v>
      </c>
      <c r="S1213" s="421">
        <v>0</v>
      </c>
      <c r="T1213" s="422">
        <v>0</v>
      </c>
      <c r="U1213" s="453">
        <v>1</v>
      </c>
      <c r="V1213" s="458">
        <v>1</v>
      </c>
      <c r="W1213" s="456">
        <v>0</v>
      </c>
      <c r="X1213" s="422">
        <v>1</v>
      </c>
      <c r="Y1213" s="453">
        <v>2</v>
      </c>
      <c r="Z1213" s="458">
        <v>0</v>
      </c>
      <c r="AA1213" s="456">
        <v>0</v>
      </c>
      <c r="AB1213" s="422">
        <v>0</v>
      </c>
      <c r="AC1213" s="453">
        <v>1</v>
      </c>
      <c r="AD1213" s="458">
        <v>0</v>
      </c>
      <c r="AE1213" s="456">
        <v>1</v>
      </c>
      <c r="AF1213" s="422">
        <v>0</v>
      </c>
      <c r="AG1213" s="453">
        <v>1</v>
      </c>
      <c r="AH1213" s="458">
        <v>1</v>
      </c>
      <c r="AI1213" s="456">
        <v>1</v>
      </c>
      <c r="AJ1213" s="422">
        <v>0</v>
      </c>
      <c r="AK1213" s="453">
        <v>0</v>
      </c>
      <c r="AL1213" s="444">
        <v>0</v>
      </c>
      <c r="AM1213" s="449">
        <v>0</v>
      </c>
      <c r="AN1213" s="447">
        <v>0</v>
      </c>
      <c r="AO1213" s="451">
        <v>1</v>
      </c>
      <c r="AP1213" s="451">
        <v>0</v>
      </c>
      <c r="AQ1213" s="451">
        <v>0</v>
      </c>
      <c r="AR1213" s="451">
        <v>0</v>
      </c>
      <c r="AS1213" s="451">
        <v>0</v>
      </c>
      <c r="AT1213" s="451">
        <v>0</v>
      </c>
      <c r="AU1213" s="451">
        <v>0</v>
      </c>
      <c r="AV1213" s="451">
        <v>0</v>
      </c>
      <c r="AW1213" s="451">
        <v>0</v>
      </c>
      <c r="AX1213" s="451">
        <v>0</v>
      </c>
      <c r="AY1213" s="447">
        <v>0</v>
      </c>
      <c r="AZ1213" s="451">
        <v>0</v>
      </c>
      <c r="BA1213" s="428">
        <v>0</v>
      </c>
      <c r="BI1213" s="435">
        <v>1</v>
      </c>
      <c r="BJ1213" s="435">
        <v>1</v>
      </c>
      <c r="BK1213" s="435">
        <v>1</v>
      </c>
      <c r="BM1213" s="435">
        <v>1</v>
      </c>
      <c r="BN1213" s="435">
        <v>1</v>
      </c>
      <c r="BR1213" s="442">
        <v>5</v>
      </c>
    </row>
    <row r="1214" spans="1:70" ht="12.75" customHeight="1">
      <c r="A1214" s="467">
        <v>39227</v>
      </c>
      <c r="B1214" s="367">
        <v>25</v>
      </c>
      <c r="C1214" s="367">
        <v>26</v>
      </c>
      <c r="D1214" s="367">
        <v>29</v>
      </c>
      <c r="E1214" s="367">
        <v>49</v>
      </c>
      <c r="F1214" s="367">
        <v>50</v>
      </c>
      <c r="G1214" s="368">
        <v>0</v>
      </c>
      <c r="H1214" s="368">
        <v>7</v>
      </c>
      <c r="I1214" s="500">
        <v>8</v>
      </c>
      <c r="R1214" s="419">
        <v>2</v>
      </c>
      <c r="S1214" s="421">
        <v>2</v>
      </c>
      <c r="T1214" s="422">
        <v>0</v>
      </c>
      <c r="U1214" s="453">
        <v>3</v>
      </c>
      <c r="V1214" s="458">
        <v>0</v>
      </c>
      <c r="W1214" s="456">
        <v>0</v>
      </c>
      <c r="X1214" s="422">
        <v>0</v>
      </c>
      <c r="Y1214" s="453">
        <v>0</v>
      </c>
      <c r="Z1214" s="458">
        <v>0</v>
      </c>
      <c r="AA1214" s="456">
        <v>1</v>
      </c>
      <c r="AB1214" s="422">
        <v>1</v>
      </c>
      <c r="AC1214" s="453">
        <v>1</v>
      </c>
      <c r="AD1214" s="458">
        <v>1</v>
      </c>
      <c r="AE1214" s="456">
        <v>1</v>
      </c>
      <c r="AF1214" s="422">
        <v>0</v>
      </c>
      <c r="AG1214" s="453">
        <v>0</v>
      </c>
      <c r="AH1214" s="458">
        <v>1</v>
      </c>
      <c r="AI1214" s="456">
        <v>0</v>
      </c>
      <c r="AJ1214" s="422">
        <v>0</v>
      </c>
      <c r="AK1214" s="453">
        <v>1</v>
      </c>
      <c r="AL1214" s="444">
        <v>0</v>
      </c>
      <c r="AM1214" s="449">
        <v>0</v>
      </c>
      <c r="AN1214" s="447">
        <v>0</v>
      </c>
      <c r="AO1214" s="451">
        <v>1</v>
      </c>
      <c r="AP1214" s="451">
        <v>0</v>
      </c>
      <c r="AQ1214" s="451">
        <v>0</v>
      </c>
      <c r="AR1214" s="451">
        <v>1</v>
      </c>
      <c r="AS1214" s="451">
        <v>0</v>
      </c>
      <c r="AT1214" s="451">
        <v>0</v>
      </c>
      <c r="AU1214" s="451">
        <v>0</v>
      </c>
      <c r="AV1214" s="451">
        <v>0</v>
      </c>
      <c r="AW1214" s="451">
        <v>0</v>
      </c>
      <c r="AX1214" s="451">
        <v>0</v>
      </c>
      <c r="AY1214" s="447">
        <v>0</v>
      </c>
      <c r="AZ1214" s="451">
        <v>0</v>
      </c>
      <c r="BA1214" s="428">
        <v>0</v>
      </c>
      <c r="BH1214" s="434">
        <v>1</v>
      </c>
      <c r="BI1214" s="435">
        <v>1</v>
      </c>
      <c r="BM1214" s="435">
        <v>1</v>
      </c>
      <c r="BO1214" s="435">
        <v>1</v>
      </c>
      <c r="BP1214" s="435">
        <v>1</v>
      </c>
      <c r="BR1214" s="442">
        <v>5</v>
      </c>
    </row>
    <row r="1215" spans="1:70" ht="12.75" customHeight="1">
      <c r="A1215" s="467">
        <v>39220</v>
      </c>
      <c r="B1215" s="367">
        <v>26</v>
      </c>
      <c r="C1215" s="367">
        <v>34</v>
      </c>
      <c r="D1215" s="367">
        <v>37</v>
      </c>
      <c r="E1215" s="367">
        <v>39</v>
      </c>
      <c r="F1215" s="367">
        <v>49</v>
      </c>
      <c r="G1215" s="368">
        <v>0</v>
      </c>
      <c r="H1215" s="368">
        <v>2</v>
      </c>
      <c r="I1215" s="500">
        <v>6</v>
      </c>
      <c r="R1215" s="419">
        <v>5</v>
      </c>
      <c r="S1215" s="421">
        <v>2</v>
      </c>
      <c r="T1215" s="422">
        <v>2</v>
      </c>
      <c r="U1215" s="453">
        <v>0</v>
      </c>
      <c r="V1215" s="458">
        <v>0</v>
      </c>
      <c r="W1215" s="456">
        <v>0</v>
      </c>
      <c r="X1215" s="422">
        <v>1</v>
      </c>
      <c r="Y1215" s="453">
        <v>1</v>
      </c>
      <c r="Z1215" s="458">
        <v>0</v>
      </c>
      <c r="AA1215" s="456">
        <v>0</v>
      </c>
      <c r="AB1215" s="422">
        <v>0</v>
      </c>
      <c r="AC1215" s="453">
        <v>0</v>
      </c>
      <c r="AD1215" s="458">
        <v>1</v>
      </c>
      <c r="AE1215" s="456">
        <v>0</v>
      </c>
      <c r="AF1215" s="422">
        <v>0</v>
      </c>
      <c r="AG1215" s="453">
        <v>0</v>
      </c>
      <c r="AH1215" s="458">
        <v>0</v>
      </c>
      <c r="AI1215" s="456">
        <v>1</v>
      </c>
      <c r="AJ1215" s="422">
        <v>0</v>
      </c>
      <c r="AK1215" s="453">
        <v>0</v>
      </c>
      <c r="AL1215" s="444">
        <v>1</v>
      </c>
      <c r="AM1215" s="449">
        <v>0</v>
      </c>
      <c r="AN1215" s="447">
        <v>0</v>
      </c>
      <c r="AO1215" s="451">
        <v>0</v>
      </c>
      <c r="AP1215" s="451">
        <v>0</v>
      </c>
      <c r="AQ1215" s="451">
        <v>1</v>
      </c>
      <c r="AR1215" s="451">
        <v>0</v>
      </c>
      <c r="AS1215" s="451">
        <v>0</v>
      </c>
      <c r="AT1215" s="451">
        <v>0</v>
      </c>
      <c r="AU1215" s="451">
        <v>0</v>
      </c>
      <c r="AV1215" s="451">
        <v>0</v>
      </c>
      <c r="AW1215" s="451">
        <v>0</v>
      </c>
      <c r="AX1215" s="451">
        <v>0</v>
      </c>
      <c r="AY1215" s="447">
        <v>0</v>
      </c>
      <c r="AZ1215" s="451">
        <v>0</v>
      </c>
      <c r="BA1215" s="428">
        <v>0</v>
      </c>
      <c r="BI1215" s="435">
        <v>1</v>
      </c>
      <c r="BK1215" s="435">
        <v>1</v>
      </c>
      <c r="BM1215" s="435">
        <v>1</v>
      </c>
      <c r="BP1215" s="435">
        <v>1</v>
      </c>
      <c r="BQ1215" s="436">
        <v>1</v>
      </c>
      <c r="BR1215" s="442">
        <v>5</v>
      </c>
    </row>
    <row r="1216" spans="1:70" ht="12.75" customHeight="1">
      <c r="A1216" s="467">
        <v>39213</v>
      </c>
      <c r="B1216" s="367">
        <v>7</v>
      </c>
      <c r="C1216" s="367">
        <v>12</v>
      </c>
      <c r="D1216" s="367">
        <v>26</v>
      </c>
      <c r="E1216" s="367">
        <v>29</v>
      </c>
      <c r="F1216" s="367">
        <v>49</v>
      </c>
      <c r="G1216" s="368">
        <v>0</v>
      </c>
      <c r="H1216" s="368">
        <v>2</v>
      </c>
      <c r="I1216" s="500">
        <v>6</v>
      </c>
      <c r="R1216" s="419">
        <v>2</v>
      </c>
      <c r="S1216" s="421">
        <v>0</v>
      </c>
      <c r="T1216" s="422">
        <v>0</v>
      </c>
      <c r="U1216" s="453">
        <v>1</v>
      </c>
      <c r="V1216" s="458">
        <v>1</v>
      </c>
      <c r="W1216" s="456">
        <v>1</v>
      </c>
      <c r="X1216" s="422">
        <v>0</v>
      </c>
      <c r="Y1216" s="453">
        <v>1</v>
      </c>
      <c r="Z1216" s="458">
        <v>0</v>
      </c>
      <c r="AA1216" s="456">
        <v>1</v>
      </c>
      <c r="AB1216" s="422">
        <v>1</v>
      </c>
      <c r="AC1216" s="453">
        <v>0</v>
      </c>
      <c r="AD1216" s="458">
        <v>0</v>
      </c>
      <c r="AE1216" s="456">
        <v>0</v>
      </c>
      <c r="AF1216" s="422">
        <v>0</v>
      </c>
      <c r="AG1216" s="453">
        <v>1</v>
      </c>
      <c r="AH1216" s="458">
        <v>0</v>
      </c>
      <c r="AI1216" s="456">
        <v>0</v>
      </c>
      <c r="AJ1216" s="422">
        <v>1</v>
      </c>
      <c r="AK1216" s="453">
        <v>0</v>
      </c>
      <c r="AL1216" s="444">
        <v>0</v>
      </c>
      <c r="AM1216" s="449">
        <v>0</v>
      </c>
      <c r="AN1216" s="447">
        <v>0</v>
      </c>
      <c r="AO1216" s="451">
        <v>0</v>
      </c>
      <c r="AP1216" s="451">
        <v>0</v>
      </c>
      <c r="AQ1216" s="451">
        <v>0</v>
      </c>
      <c r="AR1216" s="451">
        <v>0</v>
      </c>
      <c r="AS1216" s="451">
        <v>0</v>
      </c>
      <c r="AT1216" s="451">
        <v>0</v>
      </c>
      <c r="AU1216" s="451">
        <v>0</v>
      </c>
      <c r="AV1216" s="451">
        <v>0</v>
      </c>
      <c r="AW1216" s="451">
        <v>0</v>
      </c>
      <c r="AX1216" s="451">
        <v>0</v>
      </c>
      <c r="AY1216" s="447">
        <v>0</v>
      </c>
      <c r="AZ1216" s="451">
        <v>0</v>
      </c>
      <c r="BA1216" s="428">
        <v>0</v>
      </c>
      <c r="BI1216" s="435">
        <v>1</v>
      </c>
      <c r="BN1216" s="435">
        <v>1</v>
      </c>
      <c r="BO1216" s="435">
        <v>1</v>
      </c>
      <c r="BQ1216" s="436">
        <v>2</v>
      </c>
      <c r="BR1216" s="442">
        <v>4</v>
      </c>
    </row>
    <row r="1217" spans="1:70" ht="12.75" customHeight="1">
      <c r="A1217" s="467">
        <v>39206</v>
      </c>
      <c r="B1217" s="367">
        <v>6</v>
      </c>
      <c r="C1217" s="367">
        <v>17</v>
      </c>
      <c r="D1217" s="367">
        <v>35</v>
      </c>
      <c r="E1217" s="367">
        <v>41</v>
      </c>
      <c r="F1217" s="367">
        <v>45</v>
      </c>
      <c r="G1217" s="368">
        <v>0</v>
      </c>
      <c r="H1217" s="368">
        <v>1</v>
      </c>
      <c r="I1217" s="500">
        <v>5</v>
      </c>
      <c r="R1217" s="419">
        <v>4</v>
      </c>
      <c r="S1217" s="421">
        <v>0</v>
      </c>
      <c r="T1217" s="422">
        <v>1</v>
      </c>
      <c r="U1217" s="453">
        <v>2</v>
      </c>
      <c r="V1217" s="458">
        <v>0</v>
      </c>
      <c r="W1217" s="456">
        <v>1</v>
      </c>
      <c r="X1217" s="422">
        <v>0</v>
      </c>
      <c r="Y1217" s="453">
        <v>1</v>
      </c>
      <c r="Z1217" s="458">
        <v>0</v>
      </c>
      <c r="AA1217" s="456">
        <v>2</v>
      </c>
      <c r="AB1217" s="422">
        <v>1</v>
      </c>
      <c r="AC1217" s="453">
        <v>1</v>
      </c>
      <c r="AD1217" s="458">
        <v>1</v>
      </c>
      <c r="AE1217" s="456">
        <v>1</v>
      </c>
      <c r="AF1217" s="422">
        <v>0</v>
      </c>
      <c r="AG1217" s="453">
        <v>0</v>
      </c>
      <c r="AH1217" s="458">
        <v>0</v>
      </c>
      <c r="AI1217" s="456">
        <v>0</v>
      </c>
      <c r="AJ1217" s="422">
        <v>1</v>
      </c>
      <c r="AK1217" s="453">
        <v>0</v>
      </c>
      <c r="AL1217" s="444">
        <v>1</v>
      </c>
      <c r="AM1217" s="449">
        <v>0</v>
      </c>
      <c r="AN1217" s="447">
        <v>0</v>
      </c>
      <c r="AO1217" s="451">
        <v>1</v>
      </c>
      <c r="AP1217" s="451">
        <v>1</v>
      </c>
      <c r="AQ1217" s="451">
        <v>0</v>
      </c>
      <c r="AR1217" s="451">
        <v>0</v>
      </c>
      <c r="AS1217" s="451">
        <v>0</v>
      </c>
      <c r="AT1217" s="451">
        <v>0</v>
      </c>
      <c r="AU1217" s="451">
        <v>0</v>
      </c>
      <c r="AV1217" s="451">
        <v>0</v>
      </c>
      <c r="AW1217" s="451">
        <v>0</v>
      </c>
      <c r="AX1217" s="451">
        <v>0</v>
      </c>
      <c r="AY1217" s="447">
        <v>0</v>
      </c>
      <c r="AZ1217" s="451">
        <v>0</v>
      </c>
      <c r="BA1217" s="428">
        <v>0</v>
      </c>
      <c r="BH1217" s="434">
        <v>1</v>
      </c>
      <c r="BK1217" s="435">
        <v>2</v>
      </c>
      <c r="BM1217" s="435">
        <v>1</v>
      </c>
      <c r="BO1217" s="435">
        <v>1</v>
      </c>
      <c r="BR1217" s="442">
        <v>4</v>
      </c>
    </row>
    <row r="1218" spans="1:70" ht="12.75" customHeight="1">
      <c r="A1218" s="467">
        <v>39199</v>
      </c>
      <c r="B1218" s="367">
        <v>7</v>
      </c>
      <c r="C1218" s="367">
        <v>18</v>
      </c>
      <c r="D1218" s="367">
        <v>27</v>
      </c>
      <c r="E1218" s="367">
        <v>36</v>
      </c>
      <c r="F1218" s="367">
        <v>44</v>
      </c>
      <c r="G1218" s="368">
        <v>0</v>
      </c>
      <c r="H1218" s="368">
        <v>1</v>
      </c>
      <c r="I1218" s="500">
        <v>2</v>
      </c>
      <c r="R1218" s="419">
        <v>1</v>
      </c>
      <c r="S1218" s="421">
        <v>0</v>
      </c>
      <c r="T1218" s="422">
        <v>0</v>
      </c>
      <c r="U1218" s="453">
        <v>1</v>
      </c>
      <c r="V1218" s="458">
        <v>0</v>
      </c>
      <c r="W1218" s="456">
        <v>0</v>
      </c>
      <c r="X1218" s="422">
        <v>0</v>
      </c>
      <c r="Y1218" s="453">
        <v>0</v>
      </c>
      <c r="Z1218" s="458">
        <v>1</v>
      </c>
      <c r="AA1218" s="456">
        <v>0</v>
      </c>
      <c r="AB1218" s="422">
        <v>1</v>
      </c>
      <c r="AC1218" s="453">
        <v>0</v>
      </c>
      <c r="AD1218" s="458">
        <v>0</v>
      </c>
      <c r="AE1218" s="456">
        <v>0</v>
      </c>
      <c r="AF1218" s="422">
        <v>0</v>
      </c>
      <c r="AG1218" s="453">
        <v>0</v>
      </c>
      <c r="AH1218" s="458">
        <v>0</v>
      </c>
      <c r="AI1218" s="456">
        <v>1</v>
      </c>
      <c r="AJ1218" s="422">
        <v>1</v>
      </c>
      <c r="AK1218" s="453">
        <v>0</v>
      </c>
      <c r="AL1218" s="444">
        <v>0</v>
      </c>
      <c r="AM1218" s="449">
        <v>0</v>
      </c>
      <c r="AN1218" s="447">
        <v>0</v>
      </c>
      <c r="AO1218" s="451">
        <v>0</v>
      </c>
      <c r="AP1218" s="451">
        <v>0</v>
      </c>
      <c r="AQ1218" s="451">
        <v>0</v>
      </c>
      <c r="AR1218" s="451">
        <v>0</v>
      </c>
      <c r="AS1218" s="451">
        <v>0</v>
      </c>
      <c r="AT1218" s="451">
        <v>0</v>
      </c>
      <c r="AU1218" s="451">
        <v>0</v>
      </c>
      <c r="AV1218" s="451">
        <v>0</v>
      </c>
      <c r="AW1218" s="451">
        <v>0</v>
      </c>
      <c r="AX1218" s="451">
        <v>0</v>
      </c>
      <c r="AY1218" s="447">
        <v>0</v>
      </c>
      <c r="AZ1218" s="451">
        <v>0</v>
      </c>
      <c r="BA1218" s="428">
        <v>0</v>
      </c>
      <c r="BI1218" s="435">
        <v>1</v>
      </c>
      <c r="BL1218" s="435">
        <v>2</v>
      </c>
      <c r="BM1218" s="435">
        <v>1</v>
      </c>
      <c r="BQ1218" s="436">
        <v>1</v>
      </c>
      <c r="BR1218" s="442">
        <v>4</v>
      </c>
    </row>
    <row r="1219" spans="1:70" ht="12.75" customHeight="1">
      <c r="A1219" s="467">
        <v>39192</v>
      </c>
      <c r="B1219" s="367">
        <v>23</v>
      </c>
      <c r="C1219" s="367">
        <v>26</v>
      </c>
      <c r="D1219" s="367">
        <v>32</v>
      </c>
      <c r="E1219" s="367">
        <v>41</v>
      </c>
      <c r="F1219" s="367">
        <v>45</v>
      </c>
      <c r="G1219" s="368">
        <v>0</v>
      </c>
      <c r="H1219" s="368">
        <v>3</v>
      </c>
      <c r="I1219" s="500">
        <v>7</v>
      </c>
      <c r="R1219" s="419">
        <v>5</v>
      </c>
      <c r="S1219" s="421">
        <v>1</v>
      </c>
      <c r="T1219" s="422">
        <v>2</v>
      </c>
      <c r="U1219" s="453">
        <v>2</v>
      </c>
      <c r="V1219" s="458">
        <v>1</v>
      </c>
      <c r="W1219" s="456">
        <v>1</v>
      </c>
      <c r="X1219" s="422">
        <v>0</v>
      </c>
      <c r="Y1219" s="453">
        <v>0</v>
      </c>
      <c r="Z1219" s="458">
        <v>1</v>
      </c>
      <c r="AA1219" s="456">
        <v>1</v>
      </c>
      <c r="AB1219" s="422">
        <v>0</v>
      </c>
      <c r="AC1219" s="453">
        <v>0</v>
      </c>
      <c r="AD1219" s="458">
        <v>0</v>
      </c>
      <c r="AE1219" s="456">
        <v>0</v>
      </c>
      <c r="AF1219" s="422">
        <v>0</v>
      </c>
      <c r="AG1219" s="453">
        <v>0</v>
      </c>
      <c r="AH1219" s="458">
        <v>0</v>
      </c>
      <c r="AI1219" s="456">
        <v>0</v>
      </c>
      <c r="AJ1219" s="422">
        <v>0</v>
      </c>
      <c r="AK1219" s="453">
        <v>0</v>
      </c>
      <c r="AL1219" s="444">
        <v>0</v>
      </c>
      <c r="AM1219" s="449">
        <v>0</v>
      </c>
      <c r="AN1219" s="447">
        <v>1</v>
      </c>
      <c r="AO1219" s="451">
        <v>0</v>
      </c>
      <c r="AP1219" s="451">
        <v>1</v>
      </c>
      <c r="AQ1219" s="451">
        <v>0</v>
      </c>
      <c r="AR1219" s="451">
        <v>0</v>
      </c>
      <c r="AS1219" s="451">
        <v>0</v>
      </c>
      <c r="AT1219" s="451">
        <v>0</v>
      </c>
      <c r="AU1219" s="451">
        <v>0</v>
      </c>
      <c r="AV1219" s="451">
        <v>0</v>
      </c>
      <c r="AW1219" s="451">
        <v>0</v>
      </c>
      <c r="AX1219" s="451">
        <v>0</v>
      </c>
      <c r="AY1219" s="447">
        <v>0</v>
      </c>
      <c r="AZ1219" s="451">
        <v>0</v>
      </c>
      <c r="BA1219" s="428">
        <v>0</v>
      </c>
      <c r="BJ1219" s="435">
        <v>1</v>
      </c>
      <c r="BK1219" s="435">
        <v>2</v>
      </c>
      <c r="BM1219" s="435">
        <v>1</v>
      </c>
      <c r="BP1219" s="435">
        <v>1</v>
      </c>
      <c r="BR1219" s="442">
        <v>4</v>
      </c>
    </row>
    <row r="1220" spans="1:70" ht="12.75" customHeight="1">
      <c r="A1220" s="467">
        <v>39185</v>
      </c>
      <c r="B1220" s="367">
        <v>7</v>
      </c>
      <c r="C1220" s="367">
        <v>20</v>
      </c>
      <c r="D1220" s="367">
        <v>25</v>
      </c>
      <c r="E1220" s="367">
        <v>38</v>
      </c>
      <c r="F1220" s="367">
        <v>41</v>
      </c>
      <c r="G1220" s="368">
        <v>0</v>
      </c>
      <c r="H1220" s="368">
        <v>3</v>
      </c>
      <c r="I1220" s="500">
        <v>7</v>
      </c>
      <c r="R1220" s="419">
        <v>3</v>
      </c>
      <c r="S1220" s="421">
        <v>1</v>
      </c>
      <c r="T1220" s="422">
        <v>1</v>
      </c>
      <c r="U1220" s="453">
        <v>1</v>
      </c>
      <c r="V1220" s="458">
        <v>0</v>
      </c>
      <c r="W1220" s="456">
        <v>0</v>
      </c>
      <c r="X1220" s="422">
        <v>1</v>
      </c>
      <c r="Y1220" s="453">
        <v>0</v>
      </c>
      <c r="Z1220" s="458">
        <v>0</v>
      </c>
      <c r="AA1220" s="456">
        <v>1</v>
      </c>
      <c r="AB1220" s="422">
        <v>0</v>
      </c>
      <c r="AC1220" s="453">
        <v>1</v>
      </c>
      <c r="AD1220" s="458">
        <v>0</v>
      </c>
      <c r="AE1220" s="456">
        <v>1</v>
      </c>
      <c r="AF1220" s="422">
        <v>0</v>
      </c>
      <c r="AG1220" s="453">
        <v>1</v>
      </c>
      <c r="AH1220" s="458">
        <v>0</v>
      </c>
      <c r="AI1220" s="456">
        <v>0</v>
      </c>
      <c r="AJ1220" s="422">
        <v>0</v>
      </c>
      <c r="AK1220" s="453">
        <v>0</v>
      </c>
      <c r="AL1220" s="444">
        <v>0</v>
      </c>
      <c r="AM1220" s="449">
        <v>0</v>
      </c>
      <c r="AN1220" s="447">
        <v>0</v>
      </c>
      <c r="AO1220" s="451">
        <v>0</v>
      </c>
      <c r="AP1220" s="451">
        <v>0</v>
      </c>
      <c r="AQ1220" s="451">
        <v>0</v>
      </c>
      <c r="AR1220" s="451">
        <v>0</v>
      </c>
      <c r="AS1220" s="451">
        <v>0</v>
      </c>
      <c r="AT1220" s="451">
        <v>0</v>
      </c>
      <c r="AU1220" s="451">
        <v>0</v>
      </c>
      <c r="AV1220" s="451">
        <v>0</v>
      </c>
      <c r="AW1220" s="451">
        <v>0</v>
      </c>
      <c r="AX1220" s="451">
        <v>0</v>
      </c>
      <c r="AY1220" s="447">
        <v>0</v>
      </c>
      <c r="AZ1220" s="451">
        <v>0</v>
      </c>
      <c r="BA1220" s="428">
        <v>0</v>
      </c>
      <c r="BK1220" s="435">
        <v>1</v>
      </c>
      <c r="BL1220" s="435">
        <v>1</v>
      </c>
      <c r="BN1220" s="435">
        <v>1</v>
      </c>
      <c r="BP1220" s="435">
        <v>2</v>
      </c>
      <c r="BR1220" s="442">
        <v>4</v>
      </c>
    </row>
    <row r="1221" spans="1:70" ht="12.75" customHeight="1">
      <c r="A1221" s="467">
        <v>39178</v>
      </c>
      <c r="B1221" s="367">
        <v>15</v>
      </c>
      <c r="C1221" s="367">
        <v>23</v>
      </c>
      <c r="D1221" s="367">
        <v>29</v>
      </c>
      <c r="E1221" s="367">
        <v>41</v>
      </c>
      <c r="F1221" s="367">
        <v>48</v>
      </c>
      <c r="G1221" s="368">
        <v>0</v>
      </c>
      <c r="H1221" s="368">
        <v>3</v>
      </c>
      <c r="I1221" s="500">
        <v>6</v>
      </c>
      <c r="R1221" s="419">
        <v>3</v>
      </c>
      <c r="S1221" s="421">
        <v>1</v>
      </c>
      <c r="T1221" s="422">
        <v>0</v>
      </c>
      <c r="U1221" s="453">
        <v>0</v>
      </c>
      <c r="V1221" s="458">
        <v>1</v>
      </c>
      <c r="W1221" s="456">
        <v>0</v>
      </c>
      <c r="X1221" s="422">
        <v>0</v>
      </c>
      <c r="Y1221" s="453">
        <v>1</v>
      </c>
      <c r="Z1221" s="458">
        <v>1</v>
      </c>
      <c r="AA1221" s="456">
        <v>1</v>
      </c>
      <c r="AB1221" s="422">
        <v>0</v>
      </c>
      <c r="AC1221" s="453">
        <v>1</v>
      </c>
      <c r="AD1221" s="458">
        <v>0</v>
      </c>
      <c r="AE1221" s="456">
        <v>0</v>
      </c>
      <c r="AF1221" s="422">
        <v>1</v>
      </c>
      <c r="AG1221" s="453">
        <v>0</v>
      </c>
      <c r="AH1221" s="458">
        <v>0</v>
      </c>
      <c r="AI1221" s="456">
        <v>1</v>
      </c>
      <c r="AJ1221" s="422">
        <v>1</v>
      </c>
      <c r="AK1221" s="453">
        <v>2</v>
      </c>
      <c r="AL1221" s="444">
        <v>0</v>
      </c>
      <c r="AM1221" s="449">
        <v>0</v>
      </c>
      <c r="AN1221" s="447">
        <v>0</v>
      </c>
      <c r="AO1221" s="451">
        <v>1</v>
      </c>
      <c r="AP1221" s="451">
        <v>0</v>
      </c>
      <c r="AQ1221" s="451">
        <v>0</v>
      </c>
      <c r="AR1221" s="451">
        <v>0</v>
      </c>
      <c r="AS1221" s="451">
        <v>0</v>
      </c>
      <c r="AT1221" s="451">
        <v>0</v>
      </c>
      <c r="AU1221" s="451">
        <v>0</v>
      </c>
      <c r="AV1221" s="451">
        <v>0</v>
      </c>
      <c r="AW1221" s="451">
        <v>0</v>
      </c>
      <c r="AX1221" s="451">
        <v>0</v>
      </c>
      <c r="AY1221" s="447">
        <v>0</v>
      </c>
      <c r="AZ1221" s="451">
        <v>0</v>
      </c>
      <c r="BA1221" s="428">
        <v>0</v>
      </c>
      <c r="BH1221" s="434">
        <v>1</v>
      </c>
      <c r="BJ1221" s="435">
        <v>2</v>
      </c>
      <c r="BM1221" s="435">
        <v>1</v>
      </c>
      <c r="BP1221" s="435">
        <v>1</v>
      </c>
      <c r="BR1221" s="442">
        <v>4</v>
      </c>
    </row>
    <row r="1222" spans="1:70" ht="12.75" customHeight="1">
      <c r="A1222" s="467">
        <v>39171</v>
      </c>
      <c r="B1222" s="367">
        <v>9</v>
      </c>
      <c r="C1222" s="367">
        <v>17</v>
      </c>
      <c r="D1222" s="367">
        <v>19</v>
      </c>
      <c r="E1222" s="367">
        <v>41</v>
      </c>
      <c r="F1222" s="367">
        <v>46</v>
      </c>
      <c r="G1222" s="368">
        <v>0</v>
      </c>
      <c r="H1222" s="368">
        <v>1</v>
      </c>
      <c r="I1222" s="500">
        <v>8</v>
      </c>
      <c r="R1222" s="419">
        <v>3</v>
      </c>
      <c r="S1222" s="421">
        <v>1</v>
      </c>
      <c r="T1222" s="422">
        <v>1</v>
      </c>
      <c r="U1222" s="453">
        <v>0</v>
      </c>
      <c r="V1222" s="458">
        <v>0</v>
      </c>
      <c r="W1222" s="456">
        <v>0</v>
      </c>
      <c r="X1222" s="422">
        <v>0</v>
      </c>
      <c r="Y1222" s="453">
        <v>0</v>
      </c>
      <c r="Z1222" s="458">
        <v>1</v>
      </c>
      <c r="AA1222" s="456">
        <v>0</v>
      </c>
      <c r="AB1222" s="422">
        <v>0</v>
      </c>
      <c r="AC1222" s="453">
        <v>1</v>
      </c>
      <c r="AD1222" s="458">
        <v>0</v>
      </c>
      <c r="AE1222" s="456">
        <v>1</v>
      </c>
      <c r="AF1222" s="422">
        <v>1</v>
      </c>
      <c r="AG1222" s="453">
        <v>0</v>
      </c>
      <c r="AH1222" s="458">
        <v>1</v>
      </c>
      <c r="AI1222" s="456">
        <v>0</v>
      </c>
      <c r="AJ1222" s="422">
        <v>0</v>
      </c>
      <c r="AK1222" s="453">
        <v>0</v>
      </c>
      <c r="AL1222" s="444">
        <v>0</v>
      </c>
      <c r="AM1222" s="449">
        <v>0</v>
      </c>
      <c r="AN1222" s="447">
        <v>0</v>
      </c>
      <c r="AO1222" s="451">
        <v>0</v>
      </c>
      <c r="AP1222" s="451">
        <v>0</v>
      </c>
      <c r="AQ1222" s="451">
        <v>0</v>
      </c>
      <c r="AR1222" s="451">
        <v>0</v>
      </c>
      <c r="AS1222" s="451">
        <v>0</v>
      </c>
      <c r="AT1222" s="451">
        <v>0</v>
      </c>
      <c r="AU1222" s="451">
        <v>0</v>
      </c>
      <c r="AV1222" s="451">
        <v>0</v>
      </c>
      <c r="AW1222" s="451">
        <v>0</v>
      </c>
      <c r="AX1222" s="451">
        <v>0</v>
      </c>
      <c r="AY1222" s="447">
        <v>0</v>
      </c>
      <c r="AZ1222" s="451">
        <v>0</v>
      </c>
      <c r="BA1222" s="428">
        <v>0</v>
      </c>
      <c r="BH1222" s="434">
        <v>2</v>
      </c>
      <c r="BP1222" s="435">
        <v>1</v>
      </c>
      <c r="BQ1222" s="436">
        <v>2</v>
      </c>
      <c r="BR1222" s="442">
        <v>3</v>
      </c>
    </row>
    <row r="1223" spans="1:70" ht="12.75" customHeight="1">
      <c r="A1223" s="467">
        <v>39164</v>
      </c>
      <c r="B1223" s="367">
        <v>5</v>
      </c>
      <c r="C1223" s="367">
        <v>13</v>
      </c>
      <c r="D1223" s="367">
        <v>17</v>
      </c>
      <c r="E1223" s="367">
        <v>40</v>
      </c>
      <c r="F1223" s="367">
        <v>43</v>
      </c>
      <c r="G1223" s="368">
        <v>0</v>
      </c>
      <c r="H1223" s="368">
        <v>1</v>
      </c>
      <c r="I1223" s="500">
        <v>3</v>
      </c>
      <c r="R1223" s="419">
        <v>4</v>
      </c>
      <c r="S1223" s="421">
        <v>0</v>
      </c>
      <c r="T1223" s="422">
        <v>0</v>
      </c>
      <c r="U1223" s="453">
        <v>1</v>
      </c>
      <c r="V1223" s="458">
        <v>0</v>
      </c>
      <c r="W1223" s="456">
        <v>0</v>
      </c>
      <c r="X1223" s="422">
        <v>0</v>
      </c>
      <c r="Y1223" s="453">
        <v>0</v>
      </c>
      <c r="Z1223" s="458">
        <v>0</v>
      </c>
      <c r="AA1223" s="456">
        <v>0</v>
      </c>
      <c r="AB1223" s="422">
        <v>0</v>
      </c>
      <c r="AC1223" s="453">
        <v>0</v>
      </c>
      <c r="AD1223" s="458">
        <v>0</v>
      </c>
      <c r="AE1223" s="456">
        <v>0</v>
      </c>
      <c r="AF1223" s="422">
        <v>1</v>
      </c>
      <c r="AG1223" s="453">
        <v>0</v>
      </c>
      <c r="AH1223" s="458">
        <v>0</v>
      </c>
      <c r="AI1223" s="456">
        <v>2</v>
      </c>
      <c r="AJ1223" s="422">
        <v>0</v>
      </c>
      <c r="AK1223" s="453">
        <v>0</v>
      </c>
      <c r="AL1223" s="444">
        <v>1</v>
      </c>
      <c r="AM1223" s="449">
        <v>0</v>
      </c>
      <c r="AN1223" s="447">
        <v>0</v>
      </c>
      <c r="AO1223" s="451">
        <v>1</v>
      </c>
      <c r="AP1223" s="451">
        <v>0</v>
      </c>
      <c r="AQ1223" s="451">
        <v>0</v>
      </c>
      <c r="AR1223" s="451">
        <v>0</v>
      </c>
      <c r="AS1223" s="451">
        <v>0</v>
      </c>
      <c r="AT1223" s="451">
        <v>0</v>
      </c>
      <c r="AU1223" s="451">
        <v>0</v>
      </c>
      <c r="AV1223" s="451">
        <v>0</v>
      </c>
      <c r="AW1223" s="451">
        <v>0</v>
      </c>
      <c r="AX1223" s="451">
        <v>0</v>
      </c>
      <c r="AY1223" s="447">
        <v>0</v>
      </c>
      <c r="AZ1223" s="451">
        <v>0</v>
      </c>
      <c r="BA1223" s="428">
        <v>0</v>
      </c>
      <c r="BH1223" s="434">
        <v>1</v>
      </c>
      <c r="BL1223" s="435">
        <v>1</v>
      </c>
      <c r="BN1223" s="435">
        <v>3</v>
      </c>
      <c r="BR1223" s="442">
        <v>3</v>
      </c>
    </row>
    <row r="1224" spans="1:70" ht="12.75" customHeight="1">
      <c r="A1224" s="467">
        <v>39157</v>
      </c>
      <c r="B1224" s="367">
        <v>4</v>
      </c>
      <c r="C1224" s="367">
        <v>14</v>
      </c>
      <c r="D1224" s="367">
        <v>31</v>
      </c>
      <c r="E1224" s="367">
        <v>45</v>
      </c>
      <c r="F1224" s="367">
        <v>49</v>
      </c>
      <c r="G1224" s="368">
        <v>0</v>
      </c>
      <c r="H1224" s="368">
        <v>4</v>
      </c>
      <c r="I1224" s="500">
        <v>9</v>
      </c>
      <c r="R1224" s="419">
        <v>5</v>
      </c>
      <c r="S1224" s="421">
        <v>0</v>
      </c>
      <c r="T1224" s="422">
        <v>1</v>
      </c>
      <c r="U1224" s="453">
        <v>0</v>
      </c>
      <c r="V1224" s="458">
        <v>0</v>
      </c>
      <c r="W1224" s="456">
        <v>0</v>
      </c>
      <c r="X1224" s="422">
        <v>0</v>
      </c>
      <c r="Y1224" s="453">
        <v>0</v>
      </c>
      <c r="Z1224" s="458">
        <v>1</v>
      </c>
      <c r="AA1224" s="456">
        <v>1</v>
      </c>
      <c r="AB1224" s="422">
        <v>0</v>
      </c>
      <c r="AC1224" s="453">
        <v>1</v>
      </c>
      <c r="AD1224" s="458">
        <v>0</v>
      </c>
      <c r="AE1224" s="456">
        <v>0</v>
      </c>
      <c r="AF1224" s="422">
        <v>2</v>
      </c>
      <c r="AG1224" s="453">
        <v>0</v>
      </c>
      <c r="AH1224" s="458">
        <v>1</v>
      </c>
      <c r="AI1224" s="456">
        <v>1</v>
      </c>
      <c r="AJ1224" s="422">
        <v>0</v>
      </c>
      <c r="AK1224" s="453">
        <v>1</v>
      </c>
      <c r="AL1224" s="444">
        <v>0</v>
      </c>
      <c r="AM1224" s="449">
        <v>1</v>
      </c>
      <c r="AN1224" s="447">
        <v>0</v>
      </c>
      <c r="AO1224" s="451">
        <v>0</v>
      </c>
      <c r="AP1224" s="451">
        <v>0</v>
      </c>
      <c r="AQ1224" s="451">
        <v>0</v>
      </c>
      <c r="AR1224" s="451">
        <v>0</v>
      </c>
      <c r="AS1224" s="451">
        <v>0</v>
      </c>
      <c r="AT1224" s="451">
        <v>0</v>
      </c>
      <c r="AU1224" s="451">
        <v>0</v>
      </c>
      <c r="AV1224" s="451">
        <v>0</v>
      </c>
      <c r="AW1224" s="451">
        <v>0</v>
      </c>
      <c r="AX1224" s="451">
        <v>0</v>
      </c>
      <c r="AY1224" s="447">
        <v>0</v>
      </c>
      <c r="AZ1224" s="451">
        <v>0</v>
      </c>
      <c r="BA1224" s="428">
        <v>0</v>
      </c>
      <c r="BH1224" s="434">
        <v>1</v>
      </c>
      <c r="BK1224" s="435">
        <v>1</v>
      </c>
      <c r="BL1224" s="435">
        <v>1</v>
      </c>
      <c r="BN1224" s="435">
        <v>1</v>
      </c>
      <c r="BO1224" s="435">
        <v>1</v>
      </c>
      <c r="BR1224" s="442">
        <v>5</v>
      </c>
    </row>
    <row r="1225" spans="1:70" ht="12.75" customHeight="1">
      <c r="A1225" s="467">
        <v>39150</v>
      </c>
      <c r="B1225" s="367">
        <v>2</v>
      </c>
      <c r="C1225" s="367">
        <v>3</v>
      </c>
      <c r="D1225" s="367">
        <v>25</v>
      </c>
      <c r="E1225" s="367">
        <v>43</v>
      </c>
      <c r="F1225" s="367">
        <v>48</v>
      </c>
      <c r="G1225" s="368">
        <v>0</v>
      </c>
      <c r="H1225" s="368">
        <v>6</v>
      </c>
      <c r="I1225" s="500">
        <v>9</v>
      </c>
      <c r="R1225" s="419">
        <v>3</v>
      </c>
      <c r="S1225" s="421">
        <v>2</v>
      </c>
      <c r="T1225" s="422">
        <v>0</v>
      </c>
      <c r="U1225" s="453">
        <v>1</v>
      </c>
      <c r="V1225" s="458">
        <v>0</v>
      </c>
      <c r="W1225" s="456">
        <v>0</v>
      </c>
      <c r="X1225" s="422">
        <v>2</v>
      </c>
      <c r="Y1225" s="453">
        <v>0</v>
      </c>
      <c r="Z1225" s="458">
        <v>0</v>
      </c>
      <c r="AA1225" s="456">
        <v>0</v>
      </c>
      <c r="AB1225" s="422">
        <v>1</v>
      </c>
      <c r="AC1225" s="453">
        <v>0</v>
      </c>
      <c r="AD1225" s="458">
        <v>1</v>
      </c>
      <c r="AE1225" s="456">
        <v>0</v>
      </c>
      <c r="AF1225" s="422">
        <v>0</v>
      </c>
      <c r="AG1225" s="453">
        <v>1</v>
      </c>
      <c r="AH1225" s="458">
        <v>0</v>
      </c>
      <c r="AI1225" s="456">
        <v>0</v>
      </c>
      <c r="AJ1225" s="422">
        <v>1</v>
      </c>
      <c r="AK1225" s="453">
        <v>0</v>
      </c>
      <c r="AL1225" s="444">
        <v>0</v>
      </c>
      <c r="AM1225" s="449">
        <v>1</v>
      </c>
      <c r="AN1225" s="447">
        <v>0</v>
      </c>
      <c r="AO1225" s="451">
        <v>1</v>
      </c>
      <c r="AP1225" s="451">
        <v>0</v>
      </c>
      <c r="AQ1225" s="451">
        <v>0</v>
      </c>
      <c r="AR1225" s="451">
        <v>0</v>
      </c>
      <c r="AS1225" s="451">
        <v>0</v>
      </c>
      <c r="AT1225" s="451">
        <v>0</v>
      </c>
      <c r="AU1225" s="451">
        <v>0</v>
      </c>
      <c r="AV1225" s="451">
        <v>0</v>
      </c>
      <c r="AW1225" s="451">
        <v>0</v>
      </c>
      <c r="AX1225" s="451">
        <v>0</v>
      </c>
      <c r="AY1225" s="447">
        <v>0</v>
      </c>
      <c r="AZ1225" s="451">
        <v>0</v>
      </c>
      <c r="BA1225" s="428">
        <v>0</v>
      </c>
      <c r="BH1225" s="434">
        <v>1</v>
      </c>
      <c r="BI1225" s="435">
        <v>1</v>
      </c>
      <c r="BK1225" s="435">
        <v>1</v>
      </c>
      <c r="BM1225" s="435">
        <v>1</v>
      </c>
      <c r="BP1225" s="435">
        <v>1</v>
      </c>
      <c r="BR1225" s="442">
        <v>5</v>
      </c>
    </row>
    <row r="1226" spans="1:70" ht="12.75" customHeight="1">
      <c r="A1226" s="467">
        <v>39143</v>
      </c>
      <c r="B1226" s="367">
        <v>3</v>
      </c>
      <c r="C1226" s="367">
        <v>16</v>
      </c>
      <c r="D1226" s="367">
        <v>34</v>
      </c>
      <c r="E1226" s="367">
        <v>38</v>
      </c>
      <c r="F1226" s="367">
        <v>48</v>
      </c>
      <c r="G1226" s="368">
        <v>0</v>
      </c>
      <c r="H1226" s="368">
        <v>5</v>
      </c>
      <c r="I1226" s="500">
        <v>8</v>
      </c>
      <c r="R1226" s="419">
        <v>3</v>
      </c>
      <c r="S1226" s="421">
        <v>0</v>
      </c>
      <c r="T1226" s="422">
        <v>1</v>
      </c>
      <c r="U1226" s="453">
        <v>0</v>
      </c>
      <c r="V1226" s="458">
        <v>0</v>
      </c>
      <c r="W1226" s="456">
        <v>1</v>
      </c>
      <c r="X1226" s="422">
        <v>1</v>
      </c>
      <c r="Y1226" s="453">
        <v>0</v>
      </c>
      <c r="Z1226" s="458">
        <v>0</v>
      </c>
      <c r="AA1226" s="456">
        <v>1</v>
      </c>
      <c r="AB1226" s="422">
        <v>0</v>
      </c>
      <c r="AC1226" s="453">
        <v>0</v>
      </c>
      <c r="AD1226" s="458">
        <v>0</v>
      </c>
      <c r="AE1226" s="456">
        <v>0</v>
      </c>
      <c r="AF1226" s="422">
        <v>1</v>
      </c>
      <c r="AG1226" s="453">
        <v>0</v>
      </c>
      <c r="AH1226" s="458">
        <v>1</v>
      </c>
      <c r="AI1226" s="456">
        <v>0</v>
      </c>
      <c r="AJ1226" s="422">
        <v>0</v>
      </c>
      <c r="AK1226" s="453">
        <v>1</v>
      </c>
      <c r="AL1226" s="444">
        <v>0</v>
      </c>
      <c r="AM1226" s="449">
        <v>0</v>
      </c>
      <c r="AN1226" s="447">
        <v>0</v>
      </c>
      <c r="AO1226" s="451">
        <v>0</v>
      </c>
      <c r="AP1226" s="451">
        <v>0</v>
      </c>
      <c r="AQ1226" s="451">
        <v>0</v>
      </c>
      <c r="AR1226" s="451">
        <v>0</v>
      </c>
      <c r="AS1226" s="451">
        <v>0</v>
      </c>
      <c r="AT1226" s="451">
        <v>0</v>
      </c>
      <c r="AU1226" s="451">
        <v>0</v>
      </c>
      <c r="AV1226" s="451">
        <v>0</v>
      </c>
      <c r="AW1226" s="451">
        <v>0</v>
      </c>
      <c r="AX1226" s="451">
        <v>0</v>
      </c>
      <c r="AY1226" s="447">
        <v>0</v>
      </c>
      <c r="AZ1226" s="451">
        <v>0</v>
      </c>
      <c r="BA1226" s="428">
        <v>0</v>
      </c>
      <c r="BJ1226" s="435">
        <v>1</v>
      </c>
      <c r="BK1226" s="435">
        <v>2</v>
      </c>
      <c r="BM1226" s="435">
        <v>1</v>
      </c>
      <c r="BO1226" s="435">
        <v>1</v>
      </c>
      <c r="BR1226" s="442">
        <v>4</v>
      </c>
    </row>
    <row r="1227" spans="1:70" ht="12.75" customHeight="1">
      <c r="A1227" s="467">
        <v>39136</v>
      </c>
      <c r="B1227" s="367">
        <v>2</v>
      </c>
      <c r="C1227" s="367">
        <v>15</v>
      </c>
      <c r="D1227" s="367">
        <v>18</v>
      </c>
      <c r="E1227" s="367">
        <v>20</v>
      </c>
      <c r="F1227" s="367">
        <v>22</v>
      </c>
      <c r="G1227" s="368">
        <v>0</v>
      </c>
      <c r="H1227" s="368">
        <v>2</v>
      </c>
      <c r="I1227" s="500">
        <v>5</v>
      </c>
      <c r="R1227" s="419">
        <v>2</v>
      </c>
      <c r="S1227" s="421">
        <v>1</v>
      </c>
      <c r="T1227" s="422">
        <v>0</v>
      </c>
      <c r="U1227" s="453">
        <v>0</v>
      </c>
      <c r="V1227" s="458">
        <v>1</v>
      </c>
      <c r="W1227" s="456">
        <v>0</v>
      </c>
      <c r="X1227" s="422">
        <v>0</v>
      </c>
      <c r="Y1227" s="453">
        <v>1</v>
      </c>
      <c r="Z1227" s="458">
        <v>0</v>
      </c>
      <c r="AA1227" s="456">
        <v>0</v>
      </c>
      <c r="AB1227" s="422">
        <v>1</v>
      </c>
      <c r="AC1227" s="453">
        <v>0</v>
      </c>
      <c r="AD1227" s="458">
        <v>1</v>
      </c>
      <c r="AE1227" s="456">
        <v>0</v>
      </c>
      <c r="AF1227" s="422">
        <v>1</v>
      </c>
      <c r="AG1227" s="453">
        <v>0</v>
      </c>
      <c r="AH1227" s="458">
        <v>0</v>
      </c>
      <c r="AI1227" s="456">
        <v>1</v>
      </c>
      <c r="AJ1227" s="422">
        <v>1</v>
      </c>
      <c r="AK1227" s="453">
        <v>0</v>
      </c>
      <c r="AL1227" s="444">
        <v>0</v>
      </c>
      <c r="AM1227" s="449">
        <v>0</v>
      </c>
      <c r="AN1227" s="447">
        <v>0</v>
      </c>
      <c r="AO1227" s="451">
        <v>0</v>
      </c>
      <c r="AP1227" s="451">
        <v>0</v>
      </c>
      <c r="AQ1227" s="451">
        <v>0</v>
      </c>
      <c r="AR1227" s="451">
        <v>0</v>
      </c>
      <c r="AS1227" s="451">
        <v>0</v>
      </c>
      <c r="AT1227" s="451">
        <v>0</v>
      </c>
      <c r="AU1227" s="451">
        <v>0</v>
      </c>
      <c r="AV1227" s="451">
        <v>0</v>
      </c>
      <c r="AW1227" s="451">
        <v>0</v>
      </c>
      <c r="AX1227" s="451">
        <v>0</v>
      </c>
      <c r="AY1227" s="447">
        <v>0</v>
      </c>
      <c r="AZ1227" s="451">
        <v>0</v>
      </c>
      <c r="BA1227" s="428">
        <v>0</v>
      </c>
      <c r="BI1227" s="435">
        <v>1</v>
      </c>
      <c r="BL1227" s="435">
        <v>1</v>
      </c>
      <c r="BM1227" s="435">
        <v>1</v>
      </c>
      <c r="BP1227" s="435">
        <v>1</v>
      </c>
      <c r="BQ1227" s="436">
        <v>1</v>
      </c>
      <c r="BR1227" s="442">
        <v>5</v>
      </c>
    </row>
    <row r="1228" spans="1:70" ht="12.75" customHeight="1">
      <c r="A1228" s="467">
        <v>39129</v>
      </c>
      <c r="B1228" s="367">
        <v>8</v>
      </c>
      <c r="C1228" s="367">
        <v>19</v>
      </c>
      <c r="D1228" s="367">
        <v>20</v>
      </c>
      <c r="E1228" s="367">
        <v>39</v>
      </c>
      <c r="F1228" s="367">
        <v>50</v>
      </c>
      <c r="G1228" s="368">
        <v>0</v>
      </c>
      <c r="H1228" s="368">
        <v>6</v>
      </c>
      <c r="I1228" s="500">
        <v>9</v>
      </c>
      <c r="R1228" s="419">
        <v>2</v>
      </c>
      <c r="S1228" s="421">
        <v>0</v>
      </c>
      <c r="T1228" s="422">
        <v>0</v>
      </c>
      <c r="U1228" s="453">
        <v>0</v>
      </c>
      <c r="V1228" s="458">
        <v>1</v>
      </c>
      <c r="W1228" s="456">
        <v>0</v>
      </c>
      <c r="X1228" s="422">
        <v>1</v>
      </c>
      <c r="Y1228" s="453">
        <v>0</v>
      </c>
      <c r="Z1228" s="458">
        <v>0</v>
      </c>
      <c r="AA1228" s="456">
        <v>2</v>
      </c>
      <c r="AB1228" s="422">
        <v>0</v>
      </c>
      <c r="AC1228" s="453">
        <v>1</v>
      </c>
      <c r="AD1228" s="458">
        <v>1</v>
      </c>
      <c r="AE1228" s="456">
        <v>0</v>
      </c>
      <c r="AF1228" s="422">
        <v>0</v>
      </c>
      <c r="AG1228" s="453">
        <v>1</v>
      </c>
      <c r="AH1228" s="458">
        <v>0</v>
      </c>
      <c r="AI1228" s="456">
        <v>0</v>
      </c>
      <c r="AJ1228" s="422">
        <v>0</v>
      </c>
      <c r="AK1228" s="453">
        <v>0</v>
      </c>
      <c r="AL1228" s="444">
        <v>0</v>
      </c>
      <c r="AM1228" s="449">
        <v>0</v>
      </c>
      <c r="AN1228" s="447">
        <v>0</v>
      </c>
      <c r="AO1228" s="451">
        <v>1</v>
      </c>
      <c r="AP1228" s="451">
        <v>0</v>
      </c>
      <c r="AQ1228" s="451">
        <v>0</v>
      </c>
      <c r="AR1228" s="451">
        <v>0</v>
      </c>
      <c r="AS1228" s="451">
        <v>0</v>
      </c>
      <c r="AT1228" s="451">
        <v>0</v>
      </c>
      <c r="AU1228" s="451">
        <v>0</v>
      </c>
      <c r="AV1228" s="451">
        <v>0</v>
      </c>
      <c r="AW1228" s="451">
        <v>0</v>
      </c>
      <c r="AX1228" s="451">
        <v>0</v>
      </c>
      <c r="AY1228" s="447">
        <v>0</v>
      </c>
      <c r="AZ1228" s="451">
        <v>0</v>
      </c>
      <c r="BA1228" s="428">
        <v>0</v>
      </c>
      <c r="BM1228" s="435">
        <v>1</v>
      </c>
      <c r="BN1228" s="435">
        <v>1</v>
      </c>
      <c r="BO1228" s="435">
        <v>1</v>
      </c>
      <c r="BQ1228" s="436">
        <v>2</v>
      </c>
      <c r="BR1228" s="442">
        <v>4</v>
      </c>
    </row>
    <row r="1229" spans="1:70" ht="12.75" customHeight="1">
      <c r="A1229" s="467">
        <v>39122</v>
      </c>
      <c r="B1229" s="367">
        <v>14</v>
      </c>
      <c r="C1229" s="367">
        <v>16</v>
      </c>
      <c r="D1229" s="367">
        <v>30</v>
      </c>
      <c r="E1229" s="367">
        <v>36</v>
      </c>
      <c r="F1229" s="367">
        <v>46</v>
      </c>
      <c r="G1229" s="368">
        <v>0</v>
      </c>
      <c r="H1229" s="368">
        <v>2</v>
      </c>
      <c r="I1229" s="500">
        <v>8</v>
      </c>
      <c r="R1229" s="419">
        <v>3</v>
      </c>
      <c r="S1229" s="421">
        <v>3</v>
      </c>
      <c r="T1229" s="422">
        <v>0</v>
      </c>
      <c r="U1229" s="453">
        <v>1</v>
      </c>
      <c r="V1229" s="458">
        <v>0</v>
      </c>
      <c r="W1229" s="456">
        <v>0</v>
      </c>
      <c r="X1229" s="422">
        <v>1</v>
      </c>
      <c r="Y1229" s="453">
        <v>1</v>
      </c>
      <c r="Z1229" s="458">
        <v>0</v>
      </c>
      <c r="AA1229" s="456">
        <v>1</v>
      </c>
      <c r="AB1229" s="422">
        <v>0</v>
      </c>
      <c r="AC1229" s="453">
        <v>1</v>
      </c>
      <c r="AD1229" s="458">
        <v>0</v>
      </c>
      <c r="AE1229" s="456">
        <v>0</v>
      </c>
      <c r="AF1229" s="422">
        <v>1</v>
      </c>
      <c r="AG1229" s="453">
        <v>0</v>
      </c>
      <c r="AH1229" s="458">
        <v>0</v>
      </c>
      <c r="AI1229" s="456">
        <v>2</v>
      </c>
      <c r="AJ1229" s="422">
        <v>1</v>
      </c>
      <c r="AK1229" s="453">
        <v>1</v>
      </c>
      <c r="AL1229" s="444">
        <v>1</v>
      </c>
      <c r="AM1229" s="449">
        <v>0</v>
      </c>
      <c r="AN1229" s="447">
        <v>0</v>
      </c>
      <c r="AO1229" s="451">
        <v>0</v>
      </c>
      <c r="AP1229" s="451">
        <v>1</v>
      </c>
      <c r="AQ1229" s="451">
        <v>0</v>
      </c>
      <c r="AR1229" s="451">
        <v>1</v>
      </c>
      <c r="AS1229" s="451">
        <v>0</v>
      </c>
      <c r="AT1229" s="451">
        <v>0</v>
      </c>
      <c r="AU1229" s="451">
        <v>0</v>
      </c>
      <c r="AV1229" s="451">
        <v>0</v>
      </c>
      <c r="AW1229" s="451">
        <v>0</v>
      </c>
      <c r="AX1229" s="451">
        <v>0</v>
      </c>
      <c r="AY1229" s="447">
        <v>0</v>
      </c>
      <c r="AZ1229" s="451">
        <v>0</v>
      </c>
      <c r="BA1229" s="428">
        <v>0</v>
      </c>
      <c r="BK1229" s="435">
        <v>1</v>
      </c>
      <c r="BL1229" s="435">
        <v>1</v>
      </c>
      <c r="BM1229" s="435">
        <v>1</v>
      </c>
      <c r="BN1229" s="435">
        <v>1</v>
      </c>
      <c r="BQ1229" s="436">
        <v>1</v>
      </c>
      <c r="BR1229" s="442">
        <v>5</v>
      </c>
    </row>
    <row r="1230" spans="1:70" ht="12.75" customHeight="1">
      <c r="A1230" s="467">
        <v>39115</v>
      </c>
      <c r="B1230" s="367">
        <v>14</v>
      </c>
      <c r="C1230" s="367">
        <v>23</v>
      </c>
      <c r="D1230" s="367">
        <v>27</v>
      </c>
      <c r="E1230" s="367">
        <v>30</v>
      </c>
      <c r="F1230" s="367">
        <v>36</v>
      </c>
      <c r="G1230" s="368">
        <v>0</v>
      </c>
      <c r="H1230" s="368">
        <v>1</v>
      </c>
      <c r="I1230" s="500">
        <v>6</v>
      </c>
      <c r="R1230" s="419">
        <v>4</v>
      </c>
      <c r="S1230" s="421">
        <v>2</v>
      </c>
      <c r="T1230" s="422">
        <v>0</v>
      </c>
      <c r="U1230" s="453">
        <v>1</v>
      </c>
      <c r="V1230" s="458">
        <v>0</v>
      </c>
      <c r="W1230" s="456">
        <v>1</v>
      </c>
      <c r="X1230" s="422">
        <v>0</v>
      </c>
      <c r="Y1230" s="453">
        <v>1</v>
      </c>
      <c r="Z1230" s="458">
        <v>1</v>
      </c>
      <c r="AA1230" s="456">
        <v>1</v>
      </c>
      <c r="AB1230" s="422">
        <v>0</v>
      </c>
      <c r="AC1230" s="453">
        <v>0</v>
      </c>
      <c r="AD1230" s="458">
        <v>0</v>
      </c>
      <c r="AE1230" s="456">
        <v>1</v>
      </c>
      <c r="AF1230" s="422">
        <v>0</v>
      </c>
      <c r="AG1230" s="453">
        <v>1</v>
      </c>
      <c r="AH1230" s="458">
        <v>1</v>
      </c>
      <c r="AI1230" s="456">
        <v>0</v>
      </c>
      <c r="AJ1230" s="422">
        <v>0</v>
      </c>
      <c r="AK1230" s="453">
        <v>0</v>
      </c>
      <c r="AL1230" s="444">
        <v>1</v>
      </c>
      <c r="AM1230" s="449">
        <v>0</v>
      </c>
      <c r="AN1230" s="447">
        <v>0</v>
      </c>
      <c r="AO1230" s="451">
        <v>1</v>
      </c>
      <c r="AP1230" s="451">
        <v>0</v>
      </c>
      <c r="AQ1230" s="451">
        <v>0</v>
      </c>
      <c r="AR1230" s="451">
        <v>0</v>
      </c>
      <c r="AS1230" s="451">
        <v>0</v>
      </c>
      <c r="AT1230" s="451">
        <v>0</v>
      </c>
      <c r="AU1230" s="451">
        <v>0</v>
      </c>
      <c r="AV1230" s="451">
        <v>0</v>
      </c>
      <c r="AW1230" s="451">
        <v>0</v>
      </c>
      <c r="AX1230" s="451">
        <v>0</v>
      </c>
      <c r="AY1230" s="447">
        <v>0</v>
      </c>
      <c r="AZ1230" s="451">
        <v>0</v>
      </c>
      <c r="BA1230" s="428">
        <v>0</v>
      </c>
      <c r="BH1230" s="434">
        <v>1</v>
      </c>
      <c r="BI1230" s="435">
        <v>1</v>
      </c>
      <c r="BK1230" s="435">
        <v>1</v>
      </c>
      <c r="BP1230" s="435">
        <v>1</v>
      </c>
      <c r="BQ1230" s="436">
        <v>1</v>
      </c>
      <c r="BR1230" s="442">
        <v>5</v>
      </c>
    </row>
    <row r="1231" spans="1:70" ht="12.75" customHeight="1">
      <c r="A1231" s="467">
        <v>39108</v>
      </c>
      <c r="B1231" s="367">
        <v>11</v>
      </c>
      <c r="C1231" s="367">
        <v>15</v>
      </c>
      <c r="D1231" s="367">
        <v>23</v>
      </c>
      <c r="E1231" s="367">
        <v>30</v>
      </c>
      <c r="F1231" s="367">
        <v>38</v>
      </c>
      <c r="G1231" s="368">
        <v>0</v>
      </c>
      <c r="H1231" s="368">
        <v>4</v>
      </c>
      <c r="I1231" s="500">
        <v>9</v>
      </c>
      <c r="R1231" s="419">
        <v>3</v>
      </c>
      <c r="S1231" s="421">
        <v>0</v>
      </c>
      <c r="T1231" s="422">
        <v>1</v>
      </c>
      <c r="U1231" s="453">
        <v>1</v>
      </c>
      <c r="V1231" s="458">
        <v>0</v>
      </c>
      <c r="W1231" s="456">
        <v>0</v>
      </c>
      <c r="X1231" s="422">
        <v>0</v>
      </c>
      <c r="Y1231" s="453">
        <v>0</v>
      </c>
      <c r="Z1231" s="458">
        <v>1</v>
      </c>
      <c r="AA1231" s="456">
        <v>2</v>
      </c>
      <c r="AB1231" s="422">
        <v>0</v>
      </c>
      <c r="AC1231" s="453">
        <v>1</v>
      </c>
      <c r="AD1231" s="458">
        <v>0</v>
      </c>
      <c r="AE1231" s="456">
        <v>0</v>
      </c>
      <c r="AF1231" s="422">
        <v>0</v>
      </c>
      <c r="AG1231" s="453">
        <v>0</v>
      </c>
      <c r="AH1231" s="458">
        <v>0</v>
      </c>
      <c r="AI1231" s="456">
        <v>0</v>
      </c>
      <c r="AJ1231" s="422">
        <v>0</v>
      </c>
      <c r="AK1231" s="453">
        <v>0</v>
      </c>
      <c r="AL1231" s="444">
        <v>0</v>
      </c>
      <c r="AM1231" s="449">
        <v>0</v>
      </c>
      <c r="AN1231" s="447">
        <v>0</v>
      </c>
      <c r="AO1231" s="451">
        <v>1</v>
      </c>
      <c r="AP1231" s="451">
        <v>0</v>
      </c>
      <c r="AQ1231" s="451">
        <v>0</v>
      </c>
      <c r="AR1231" s="451">
        <v>0</v>
      </c>
      <c r="AS1231" s="451">
        <v>0</v>
      </c>
      <c r="AT1231" s="451">
        <v>0</v>
      </c>
      <c r="AU1231" s="451">
        <v>0</v>
      </c>
      <c r="AV1231" s="451">
        <v>0</v>
      </c>
      <c r="AW1231" s="451">
        <v>0</v>
      </c>
      <c r="AX1231" s="451">
        <v>0</v>
      </c>
      <c r="AY1231" s="447">
        <v>0</v>
      </c>
      <c r="AZ1231" s="451">
        <v>0</v>
      </c>
      <c r="BA1231" s="428">
        <v>0</v>
      </c>
      <c r="BJ1231" s="435">
        <v>1</v>
      </c>
      <c r="BK1231" s="435">
        <v>1</v>
      </c>
      <c r="BM1231" s="435">
        <v>1</v>
      </c>
      <c r="BO1231" s="435">
        <v>1</v>
      </c>
      <c r="BQ1231" s="436">
        <v>1</v>
      </c>
      <c r="BR1231" s="442">
        <v>5</v>
      </c>
    </row>
    <row r="1232" spans="1:70" ht="12.75" customHeight="1">
      <c r="A1232" s="467">
        <v>39101</v>
      </c>
      <c r="B1232" s="367">
        <v>5</v>
      </c>
      <c r="C1232" s="367">
        <v>13</v>
      </c>
      <c r="D1232" s="367">
        <v>27</v>
      </c>
      <c r="E1232" s="367">
        <v>33</v>
      </c>
      <c r="F1232" s="367">
        <v>42</v>
      </c>
      <c r="G1232" s="368">
        <v>0</v>
      </c>
      <c r="H1232" s="368">
        <v>2</v>
      </c>
      <c r="I1232" s="500">
        <v>4</v>
      </c>
      <c r="R1232" s="419">
        <v>3</v>
      </c>
      <c r="S1232" s="421">
        <v>0</v>
      </c>
      <c r="T1232" s="422">
        <v>0</v>
      </c>
      <c r="U1232" s="453">
        <v>0</v>
      </c>
      <c r="V1232" s="458">
        <v>0</v>
      </c>
      <c r="W1232" s="456">
        <v>1</v>
      </c>
      <c r="X1232" s="422">
        <v>1</v>
      </c>
      <c r="Y1232" s="453">
        <v>0</v>
      </c>
      <c r="Z1232" s="458">
        <v>1</v>
      </c>
      <c r="AA1232" s="456">
        <v>1</v>
      </c>
      <c r="AB1232" s="422">
        <v>0</v>
      </c>
      <c r="AC1232" s="453">
        <v>0</v>
      </c>
      <c r="AD1232" s="458">
        <v>1</v>
      </c>
      <c r="AE1232" s="456">
        <v>0</v>
      </c>
      <c r="AF1232" s="422">
        <v>1</v>
      </c>
      <c r="AG1232" s="453">
        <v>1</v>
      </c>
      <c r="AH1232" s="458">
        <v>0</v>
      </c>
      <c r="AI1232" s="456">
        <v>1</v>
      </c>
      <c r="AJ1232" s="422">
        <v>1</v>
      </c>
      <c r="AK1232" s="453">
        <v>1</v>
      </c>
      <c r="AL1232" s="444">
        <v>1</v>
      </c>
      <c r="AM1232" s="449">
        <v>0</v>
      </c>
      <c r="AN1232" s="447">
        <v>0</v>
      </c>
      <c r="AO1232" s="451">
        <v>0</v>
      </c>
      <c r="AP1232" s="451">
        <v>0</v>
      </c>
      <c r="AQ1232" s="451">
        <v>0</v>
      </c>
      <c r="AR1232" s="451">
        <v>0</v>
      </c>
      <c r="AS1232" s="451">
        <v>0</v>
      </c>
      <c r="AT1232" s="451">
        <v>0</v>
      </c>
      <c r="AU1232" s="451">
        <v>0</v>
      </c>
      <c r="AV1232" s="451">
        <v>0</v>
      </c>
      <c r="AW1232" s="451">
        <v>0</v>
      </c>
      <c r="AX1232" s="451">
        <v>0</v>
      </c>
      <c r="AY1232" s="447">
        <v>0</v>
      </c>
      <c r="AZ1232" s="451">
        <v>0</v>
      </c>
      <c r="BA1232" s="428">
        <v>0</v>
      </c>
      <c r="BN1232" s="435">
        <v>2</v>
      </c>
      <c r="BO1232" s="435">
        <v>2</v>
      </c>
      <c r="BP1232" s="435">
        <v>1</v>
      </c>
      <c r="BR1232" s="442">
        <v>3</v>
      </c>
    </row>
    <row r="1233" spans="1:70" ht="12.75" customHeight="1">
      <c r="A1233" s="467">
        <v>39094</v>
      </c>
      <c r="B1233" s="367">
        <v>8</v>
      </c>
      <c r="C1233" s="367">
        <v>11</v>
      </c>
      <c r="D1233" s="367">
        <v>14</v>
      </c>
      <c r="E1233" s="367">
        <v>19</v>
      </c>
      <c r="F1233" s="367">
        <v>25</v>
      </c>
      <c r="G1233" s="368">
        <v>0</v>
      </c>
      <c r="H1233" s="368">
        <v>3</v>
      </c>
      <c r="I1233" s="500">
        <v>5</v>
      </c>
      <c r="R1233" s="419">
        <v>1</v>
      </c>
      <c r="S1233" s="421">
        <v>1</v>
      </c>
      <c r="T1233" s="422">
        <v>1</v>
      </c>
      <c r="U1233" s="453">
        <v>1</v>
      </c>
      <c r="V1233" s="458">
        <v>1</v>
      </c>
      <c r="W1233" s="456">
        <v>1</v>
      </c>
      <c r="X1233" s="422">
        <v>1</v>
      </c>
      <c r="Y1233" s="453">
        <v>0</v>
      </c>
      <c r="Z1233" s="458">
        <v>1</v>
      </c>
      <c r="AA1233" s="456">
        <v>0</v>
      </c>
      <c r="AB1233" s="422">
        <v>0</v>
      </c>
      <c r="AC1233" s="453">
        <v>1</v>
      </c>
      <c r="AD1233" s="458">
        <v>1</v>
      </c>
      <c r="AE1233" s="456">
        <v>2</v>
      </c>
      <c r="AF1233" s="422">
        <v>1</v>
      </c>
      <c r="AG1233" s="453">
        <v>0</v>
      </c>
      <c r="AH1233" s="458">
        <v>0</v>
      </c>
      <c r="AI1233" s="456">
        <v>1</v>
      </c>
      <c r="AJ1233" s="422">
        <v>1</v>
      </c>
      <c r="AK1233" s="453">
        <v>1</v>
      </c>
      <c r="AL1233" s="444">
        <v>1</v>
      </c>
      <c r="AM1233" s="449">
        <v>0</v>
      </c>
      <c r="AN1233" s="447">
        <v>0</v>
      </c>
      <c r="AO1233" s="451">
        <v>0</v>
      </c>
      <c r="AP1233" s="451">
        <v>1</v>
      </c>
      <c r="AQ1233" s="451">
        <v>0</v>
      </c>
      <c r="AR1233" s="451">
        <v>0</v>
      </c>
      <c r="AS1233" s="451">
        <v>0</v>
      </c>
      <c r="AT1233" s="451">
        <v>0</v>
      </c>
      <c r="AU1233" s="451">
        <v>0</v>
      </c>
      <c r="AV1233" s="451">
        <v>0</v>
      </c>
      <c r="AW1233" s="451">
        <v>0</v>
      </c>
      <c r="AX1233" s="451">
        <v>0</v>
      </c>
      <c r="AY1233" s="447">
        <v>0</v>
      </c>
      <c r="AZ1233" s="451">
        <v>0</v>
      </c>
      <c r="BA1233" s="428">
        <v>0</v>
      </c>
      <c r="BI1233" s="435">
        <v>1</v>
      </c>
      <c r="BL1233" s="435">
        <v>1</v>
      </c>
      <c r="BN1233" s="435">
        <v>1</v>
      </c>
      <c r="BO1233" s="435">
        <v>1</v>
      </c>
      <c r="BP1233" s="435">
        <v>1</v>
      </c>
      <c r="BR1233" s="442">
        <v>5</v>
      </c>
    </row>
    <row r="1234" spans="1:70" ht="12.75" customHeight="1">
      <c r="A1234" s="467">
        <v>39087</v>
      </c>
      <c r="B1234" s="367">
        <v>17</v>
      </c>
      <c r="C1234" s="367">
        <v>19</v>
      </c>
      <c r="D1234" s="367">
        <v>29</v>
      </c>
      <c r="E1234" s="367">
        <v>36</v>
      </c>
      <c r="F1234" s="367">
        <v>45</v>
      </c>
      <c r="G1234" s="368">
        <v>0</v>
      </c>
      <c r="H1234" s="368">
        <v>5</v>
      </c>
      <c r="I1234" s="500">
        <v>6</v>
      </c>
      <c r="R1234" s="419">
        <v>3</v>
      </c>
      <c r="S1234" s="421">
        <v>0</v>
      </c>
      <c r="T1234" s="422">
        <v>0</v>
      </c>
      <c r="U1234" s="453">
        <v>0</v>
      </c>
      <c r="V1234" s="458">
        <v>0</v>
      </c>
      <c r="W1234" s="456">
        <v>0</v>
      </c>
      <c r="X1234" s="422">
        <v>0</v>
      </c>
      <c r="Y1234" s="453">
        <v>2</v>
      </c>
      <c r="Z1234" s="458">
        <v>0</v>
      </c>
      <c r="AA1234" s="456">
        <v>0</v>
      </c>
      <c r="AB1234" s="422">
        <v>1</v>
      </c>
      <c r="AC1234" s="453">
        <v>1</v>
      </c>
      <c r="AD1234" s="458">
        <v>1</v>
      </c>
      <c r="AE1234" s="456">
        <v>1</v>
      </c>
      <c r="AF1234" s="422">
        <v>1</v>
      </c>
      <c r="AG1234" s="453">
        <v>1</v>
      </c>
      <c r="AH1234" s="458">
        <v>0</v>
      </c>
      <c r="AI1234" s="456">
        <v>0</v>
      </c>
      <c r="AJ1234" s="422">
        <v>0</v>
      </c>
      <c r="AK1234" s="453">
        <v>0</v>
      </c>
      <c r="AL1234" s="444">
        <v>0</v>
      </c>
      <c r="AM1234" s="449">
        <v>0</v>
      </c>
      <c r="AN1234" s="447">
        <v>0</v>
      </c>
      <c r="AO1234" s="451">
        <v>1</v>
      </c>
      <c r="AP1234" s="451">
        <v>0</v>
      </c>
      <c r="AQ1234" s="451">
        <v>0</v>
      </c>
      <c r="AR1234" s="451">
        <v>0</v>
      </c>
      <c r="AS1234" s="451">
        <v>0</v>
      </c>
      <c r="AT1234" s="451">
        <v>0</v>
      </c>
      <c r="AU1234" s="451">
        <v>0</v>
      </c>
      <c r="AV1234" s="451">
        <v>0</v>
      </c>
      <c r="AW1234" s="451">
        <v>0</v>
      </c>
      <c r="AX1234" s="451">
        <v>0</v>
      </c>
      <c r="AY1234" s="447">
        <v>0</v>
      </c>
      <c r="AZ1234" s="451">
        <v>0</v>
      </c>
      <c r="BA1234" s="428">
        <v>0</v>
      </c>
      <c r="BH1234" s="434">
        <v>1</v>
      </c>
      <c r="BM1234" s="435">
        <v>2</v>
      </c>
      <c r="BO1234" s="435">
        <v>1</v>
      </c>
      <c r="BP1234" s="435">
        <v>1</v>
      </c>
      <c r="BR1234" s="442">
        <v>4</v>
      </c>
    </row>
    <row r="1235" spans="1:70" ht="12.75" customHeight="1">
      <c r="A1235" s="467">
        <v>39080</v>
      </c>
      <c r="B1235" s="367">
        <v>6</v>
      </c>
      <c r="C1235" s="367">
        <v>9</v>
      </c>
      <c r="D1235" s="367">
        <v>13</v>
      </c>
      <c r="E1235" s="367">
        <v>14</v>
      </c>
      <c r="F1235" s="367">
        <v>35</v>
      </c>
      <c r="G1235" s="368">
        <v>0</v>
      </c>
      <c r="H1235" s="368">
        <v>3</v>
      </c>
      <c r="I1235" s="500">
        <v>4</v>
      </c>
      <c r="R1235" s="419">
        <v>4</v>
      </c>
      <c r="S1235" s="421">
        <v>1</v>
      </c>
      <c r="T1235" s="422">
        <v>1</v>
      </c>
      <c r="U1235" s="453">
        <v>2</v>
      </c>
      <c r="V1235" s="458">
        <v>1</v>
      </c>
      <c r="W1235" s="456">
        <v>0</v>
      </c>
      <c r="X1235" s="422">
        <v>0</v>
      </c>
      <c r="Y1235" s="453">
        <v>0</v>
      </c>
      <c r="Z1235" s="458">
        <v>0</v>
      </c>
      <c r="AA1235" s="456">
        <v>0</v>
      </c>
      <c r="AB1235" s="422">
        <v>0</v>
      </c>
      <c r="AC1235" s="453">
        <v>0</v>
      </c>
      <c r="AD1235" s="458">
        <v>0</v>
      </c>
      <c r="AE1235" s="456">
        <v>1</v>
      </c>
      <c r="AF1235" s="422">
        <v>1</v>
      </c>
      <c r="AG1235" s="453">
        <v>1</v>
      </c>
      <c r="AH1235" s="458">
        <v>1</v>
      </c>
      <c r="AI1235" s="456">
        <v>0</v>
      </c>
      <c r="AJ1235" s="422">
        <v>0</v>
      </c>
      <c r="AK1235" s="453">
        <v>0</v>
      </c>
      <c r="AL1235" s="444">
        <v>1</v>
      </c>
      <c r="AM1235" s="449">
        <v>0</v>
      </c>
      <c r="AN1235" s="447">
        <v>0</v>
      </c>
      <c r="AO1235" s="451">
        <v>0</v>
      </c>
      <c r="AP1235" s="451">
        <v>1</v>
      </c>
      <c r="AQ1235" s="451">
        <v>0</v>
      </c>
      <c r="AR1235" s="451">
        <v>0</v>
      </c>
      <c r="AS1235" s="451">
        <v>0</v>
      </c>
      <c r="AT1235" s="451">
        <v>0</v>
      </c>
      <c r="AU1235" s="451">
        <v>0</v>
      </c>
      <c r="AV1235" s="451">
        <v>0</v>
      </c>
      <c r="AW1235" s="451">
        <v>0</v>
      </c>
      <c r="AX1235" s="451">
        <v>0</v>
      </c>
      <c r="AY1235" s="447">
        <v>0</v>
      </c>
      <c r="AZ1235" s="451">
        <v>0</v>
      </c>
      <c r="BA1235" s="428">
        <v>0</v>
      </c>
      <c r="BJ1235" s="435">
        <v>3</v>
      </c>
      <c r="BK1235" s="435">
        <v>1</v>
      </c>
      <c r="BN1235" s="435">
        <v>1</v>
      </c>
      <c r="BR1235" s="442">
        <v>3</v>
      </c>
    </row>
    <row r="1236" spans="1:70" ht="12.75" customHeight="1">
      <c r="A1236" s="467">
        <v>39073</v>
      </c>
      <c r="B1236" s="367">
        <v>9</v>
      </c>
      <c r="C1236" s="367">
        <v>11</v>
      </c>
      <c r="D1236" s="367">
        <v>20</v>
      </c>
      <c r="E1236" s="367">
        <v>38</v>
      </c>
      <c r="F1236" s="367">
        <v>43</v>
      </c>
      <c r="G1236" s="368">
        <v>0</v>
      </c>
      <c r="H1236" s="368">
        <v>2</v>
      </c>
      <c r="I1236" s="500">
        <v>3</v>
      </c>
      <c r="R1236" s="419">
        <v>4</v>
      </c>
      <c r="S1236" s="421">
        <v>1</v>
      </c>
      <c r="T1236" s="422">
        <v>1</v>
      </c>
      <c r="U1236" s="453">
        <v>0</v>
      </c>
      <c r="V1236" s="458">
        <v>1</v>
      </c>
      <c r="W1236" s="456">
        <v>0</v>
      </c>
      <c r="X1236" s="422">
        <v>1</v>
      </c>
      <c r="Y1236" s="453">
        <v>0</v>
      </c>
      <c r="Z1236" s="458">
        <v>0</v>
      </c>
      <c r="AA1236" s="456">
        <v>0</v>
      </c>
      <c r="AB1236" s="422">
        <v>1</v>
      </c>
      <c r="AC1236" s="453">
        <v>0</v>
      </c>
      <c r="AD1236" s="458">
        <v>2</v>
      </c>
      <c r="AE1236" s="456">
        <v>1</v>
      </c>
      <c r="AF1236" s="422">
        <v>1</v>
      </c>
      <c r="AG1236" s="453">
        <v>0</v>
      </c>
      <c r="AH1236" s="458">
        <v>0</v>
      </c>
      <c r="AI1236" s="456">
        <v>0</v>
      </c>
      <c r="AJ1236" s="422">
        <v>1</v>
      </c>
      <c r="AK1236" s="453">
        <v>1</v>
      </c>
      <c r="AL1236" s="444">
        <v>1</v>
      </c>
      <c r="AM1236" s="449">
        <v>1</v>
      </c>
      <c r="AN1236" s="447">
        <v>0</v>
      </c>
      <c r="AO1236" s="451">
        <v>0</v>
      </c>
      <c r="AP1236" s="451">
        <v>0</v>
      </c>
      <c r="AQ1236" s="451">
        <v>0</v>
      </c>
      <c r="AR1236" s="451">
        <v>0</v>
      </c>
      <c r="AS1236" s="451">
        <v>0</v>
      </c>
      <c r="AT1236" s="451">
        <v>0</v>
      </c>
      <c r="AU1236" s="451">
        <v>0</v>
      </c>
      <c r="AV1236" s="451">
        <v>0</v>
      </c>
      <c r="AW1236" s="451">
        <v>0</v>
      </c>
      <c r="AX1236" s="451">
        <v>0</v>
      </c>
      <c r="AY1236" s="447">
        <v>0</v>
      </c>
      <c r="AZ1236" s="451">
        <v>0</v>
      </c>
      <c r="BA1236" s="428">
        <v>0</v>
      </c>
      <c r="BH1236" s="434">
        <v>1</v>
      </c>
      <c r="BI1236" s="435">
        <v>1</v>
      </c>
      <c r="BL1236" s="435">
        <v>1</v>
      </c>
      <c r="BN1236" s="435">
        <v>1</v>
      </c>
      <c r="BO1236" s="435">
        <v>1</v>
      </c>
      <c r="BR1236" s="442">
        <v>5</v>
      </c>
    </row>
    <row r="1237" spans="1:70" ht="12.75" customHeight="1">
      <c r="A1237" s="467">
        <v>39066</v>
      </c>
      <c r="B1237" s="367">
        <v>9</v>
      </c>
      <c r="C1237" s="367">
        <v>23</v>
      </c>
      <c r="D1237" s="367">
        <v>35</v>
      </c>
      <c r="E1237" s="367">
        <v>37</v>
      </c>
      <c r="F1237" s="367">
        <v>42</v>
      </c>
      <c r="G1237" s="368">
        <v>0</v>
      </c>
      <c r="H1237" s="368">
        <v>3</v>
      </c>
      <c r="I1237" s="500">
        <v>7</v>
      </c>
      <c r="R1237" s="419">
        <v>4</v>
      </c>
      <c r="S1237" s="421">
        <v>0</v>
      </c>
      <c r="T1237" s="422">
        <v>0</v>
      </c>
      <c r="U1237" s="453">
        <v>1</v>
      </c>
      <c r="V1237" s="458">
        <v>0</v>
      </c>
      <c r="W1237" s="456">
        <v>0</v>
      </c>
      <c r="X1237" s="422">
        <v>0</v>
      </c>
      <c r="Y1237" s="453">
        <v>0</v>
      </c>
      <c r="Z1237" s="458">
        <v>0</v>
      </c>
      <c r="AA1237" s="456">
        <v>0</v>
      </c>
      <c r="AB1237" s="422">
        <v>1</v>
      </c>
      <c r="AC1237" s="453">
        <v>0</v>
      </c>
      <c r="AD1237" s="458">
        <v>1</v>
      </c>
      <c r="AE1237" s="456">
        <v>0</v>
      </c>
      <c r="AF1237" s="422">
        <v>1</v>
      </c>
      <c r="AG1237" s="453">
        <v>0</v>
      </c>
      <c r="AH1237" s="458">
        <v>1</v>
      </c>
      <c r="AI1237" s="456">
        <v>0</v>
      </c>
      <c r="AJ1237" s="422">
        <v>1</v>
      </c>
      <c r="AK1237" s="453">
        <v>1</v>
      </c>
      <c r="AL1237" s="444">
        <v>1</v>
      </c>
      <c r="AM1237" s="449">
        <v>0</v>
      </c>
      <c r="AN1237" s="447">
        <v>0</v>
      </c>
      <c r="AO1237" s="451">
        <v>0</v>
      </c>
      <c r="AP1237" s="451">
        <v>0</v>
      </c>
      <c r="AQ1237" s="451">
        <v>0</v>
      </c>
      <c r="AR1237" s="451">
        <v>0</v>
      </c>
      <c r="AS1237" s="451">
        <v>0</v>
      </c>
      <c r="AT1237" s="451">
        <v>0</v>
      </c>
      <c r="AU1237" s="451">
        <v>0</v>
      </c>
      <c r="AV1237" s="451">
        <v>0</v>
      </c>
      <c r="AW1237" s="451">
        <v>0</v>
      </c>
      <c r="AX1237" s="451">
        <v>0</v>
      </c>
      <c r="AY1237" s="447">
        <v>0</v>
      </c>
      <c r="AZ1237" s="451">
        <v>0</v>
      </c>
      <c r="BA1237" s="428">
        <v>0</v>
      </c>
      <c r="BI1237" s="435">
        <v>1</v>
      </c>
      <c r="BK1237" s="435">
        <v>1</v>
      </c>
      <c r="BL1237" s="435">
        <v>2</v>
      </c>
      <c r="BQ1237" s="436">
        <v>1</v>
      </c>
      <c r="BR1237" s="442">
        <v>4</v>
      </c>
    </row>
    <row r="1238" spans="1:70" ht="12.75" customHeight="1">
      <c r="A1238" s="467">
        <v>39059</v>
      </c>
      <c r="B1238" s="367">
        <v>16</v>
      </c>
      <c r="C1238" s="367">
        <v>17</v>
      </c>
      <c r="D1238" s="367">
        <v>18</v>
      </c>
      <c r="E1238" s="367">
        <v>36</v>
      </c>
      <c r="F1238" s="367">
        <v>47</v>
      </c>
      <c r="G1238" s="368">
        <v>0</v>
      </c>
      <c r="H1238" s="368">
        <v>1</v>
      </c>
      <c r="I1238" s="500">
        <v>2</v>
      </c>
      <c r="R1238" s="419">
        <v>3</v>
      </c>
      <c r="S1238" s="421">
        <v>1</v>
      </c>
      <c r="T1238" s="422">
        <v>1</v>
      </c>
      <c r="U1238" s="453">
        <v>1</v>
      </c>
      <c r="V1238" s="458">
        <v>1</v>
      </c>
      <c r="W1238" s="456">
        <v>1</v>
      </c>
      <c r="X1238" s="422">
        <v>1</v>
      </c>
      <c r="Y1238" s="453">
        <v>1</v>
      </c>
      <c r="Z1238" s="458">
        <v>1</v>
      </c>
      <c r="AA1238" s="456">
        <v>0</v>
      </c>
      <c r="AB1238" s="422">
        <v>0</v>
      </c>
      <c r="AC1238" s="453">
        <v>0</v>
      </c>
      <c r="AD1238" s="458">
        <v>0</v>
      </c>
      <c r="AE1238" s="456">
        <v>1</v>
      </c>
      <c r="AF1238" s="422">
        <v>0</v>
      </c>
      <c r="AG1238" s="453">
        <v>0</v>
      </c>
      <c r="AH1238" s="458">
        <v>0</v>
      </c>
      <c r="AI1238" s="456">
        <v>0</v>
      </c>
      <c r="AJ1238" s="422">
        <v>0</v>
      </c>
      <c r="AK1238" s="453">
        <v>1</v>
      </c>
      <c r="AL1238" s="444">
        <v>0</v>
      </c>
      <c r="AM1238" s="449">
        <v>0</v>
      </c>
      <c r="AN1238" s="447">
        <v>0</v>
      </c>
      <c r="AO1238" s="451">
        <v>0</v>
      </c>
      <c r="AP1238" s="451">
        <v>0</v>
      </c>
      <c r="AQ1238" s="451">
        <v>0</v>
      </c>
      <c r="AR1238" s="451">
        <v>0</v>
      </c>
      <c r="AS1238" s="451">
        <v>0</v>
      </c>
      <c r="AT1238" s="451">
        <v>0</v>
      </c>
      <c r="AU1238" s="451">
        <v>0</v>
      </c>
      <c r="AV1238" s="451">
        <v>0</v>
      </c>
      <c r="AW1238" s="451">
        <v>0</v>
      </c>
      <c r="AX1238" s="451">
        <v>0</v>
      </c>
      <c r="AY1238" s="447">
        <v>0</v>
      </c>
      <c r="AZ1238" s="451">
        <v>0</v>
      </c>
      <c r="BA1238" s="428">
        <v>0</v>
      </c>
      <c r="BH1238" s="434">
        <v>1</v>
      </c>
      <c r="BK1238" s="435">
        <v>1</v>
      </c>
      <c r="BL1238" s="435">
        <v>2</v>
      </c>
      <c r="BP1238" s="435">
        <v>1</v>
      </c>
      <c r="BR1238" s="442">
        <v>4</v>
      </c>
    </row>
    <row r="1239" spans="1:70" ht="12.75" customHeight="1">
      <c r="A1239" s="467">
        <v>39052</v>
      </c>
      <c r="B1239" s="367">
        <v>4</v>
      </c>
      <c r="C1239" s="367">
        <v>8</v>
      </c>
      <c r="D1239" s="367">
        <v>16</v>
      </c>
      <c r="E1239" s="367">
        <v>37</v>
      </c>
      <c r="F1239" s="367">
        <v>41</v>
      </c>
      <c r="G1239" s="368">
        <v>0</v>
      </c>
      <c r="H1239" s="368">
        <v>2</v>
      </c>
      <c r="I1239" s="500">
        <v>5</v>
      </c>
      <c r="R1239" s="419">
        <v>3</v>
      </c>
      <c r="S1239" s="421">
        <v>1</v>
      </c>
      <c r="T1239" s="422">
        <v>1</v>
      </c>
      <c r="U1239" s="453">
        <v>0</v>
      </c>
      <c r="V1239" s="458">
        <v>1</v>
      </c>
      <c r="W1239" s="456">
        <v>0</v>
      </c>
      <c r="X1239" s="422">
        <v>1</v>
      </c>
      <c r="Y1239" s="453">
        <v>0</v>
      </c>
      <c r="Z1239" s="458">
        <v>0</v>
      </c>
      <c r="AA1239" s="456">
        <v>2</v>
      </c>
      <c r="AB1239" s="422">
        <v>0</v>
      </c>
      <c r="AC1239" s="453">
        <v>0</v>
      </c>
      <c r="AD1239" s="458">
        <v>0</v>
      </c>
      <c r="AE1239" s="456">
        <v>1</v>
      </c>
      <c r="AF1239" s="422">
        <v>1</v>
      </c>
      <c r="AG1239" s="453">
        <v>0</v>
      </c>
      <c r="AH1239" s="458">
        <v>0</v>
      </c>
      <c r="AI1239" s="456">
        <v>0</v>
      </c>
      <c r="AJ1239" s="422">
        <v>1</v>
      </c>
      <c r="AK1239" s="453">
        <v>0</v>
      </c>
      <c r="AL1239" s="444">
        <v>0</v>
      </c>
      <c r="AM1239" s="449">
        <v>0</v>
      </c>
      <c r="AN1239" s="447">
        <v>0</v>
      </c>
      <c r="AO1239" s="451">
        <v>1</v>
      </c>
      <c r="AP1239" s="451">
        <v>0</v>
      </c>
      <c r="AQ1239" s="451">
        <v>0</v>
      </c>
      <c r="AR1239" s="451">
        <v>0</v>
      </c>
      <c r="AS1239" s="451">
        <v>0</v>
      </c>
      <c r="AT1239" s="451">
        <v>0</v>
      </c>
      <c r="AU1239" s="451">
        <v>0</v>
      </c>
      <c r="AV1239" s="451">
        <v>0</v>
      </c>
      <c r="AW1239" s="451">
        <v>0</v>
      </c>
      <c r="AX1239" s="451">
        <v>0</v>
      </c>
      <c r="AY1239" s="447">
        <v>0</v>
      </c>
      <c r="AZ1239" s="451">
        <v>0</v>
      </c>
      <c r="BA1239" s="428">
        <v>0</v>
      </c>
      <c r="BH1239" s="434">
        <v>1</v>
      </c>
      <c r="BL1239" s="435">
        <v>1</v>
      </c>
      <c r="BM1239" s="435">
        <v>1</v>
      </c>
      <c r="BO1239" s="435">
        <v>1</v>
      </c>
      <c r="BQ1239" s="436">
        <v>1</v>
      </c>
      <c r="BR1239" s="442">
        <v>5</v>
      </c>
    </row>
    <row r="1240" spans="1:70" ht="12.75" customHeight="1">
      <c r="A1240" s="467">
        <v>39045</v>
      </c>
      <c r="B1240" s="367">
        <v>5</v>
      </c>
      <c r="C1240" s="367">
        <v>8</v>
      </c>
      <c r="D1240" s="367">
        <v>17</v>
      </c>
      <c r="E1240" s="367">
        <v>25</v>
      </c>
      <c r="F1240" s="367">
        <v>40</v>
      </c>
      <c r="G1240" s="368">
        <v>0</v>
      </c>
      <c r="H1240" s="368">
        <v>1</v>
      </c>
      <c r="I1240" s="500">
        <v>5</v>
      </c>
      <c r="R1240" s="419">
        <v>2</v>
      </c>
      <c r="S1240" s="421">
        <v>0</v>
      </c>
      <c r="T1240" s="422">
        <v>0</v>
      </c>
      <c r="U1240" s="453">
        <v>0</v>
      </c>
      <c r="V1240" s="458">
        <v>0</v>
      </c>
      <c r="W1240" s="456">
        <v>0</v>
      </c>
      <c r="X1240" s="422">
        <v>0</v>
      </c>
      <c r="Y1240" s="453">
        <v>1</v>
      </c>
      <c r="Z1240" s="458">
        <v>0</v>
      </c>
      <c r="AA1240" s="456">
        <v>0</v>
      </c>
      <c r="AB1240" s="422">
        <v>0</v>
      </c>
      <c r="AC1240" s="453">
        <v>1</v>
      </c>
      <c r="AD1240" s="458">
        <v>1</v>
      </c>
      <c r="AE1240" s="456">
        <v>1</v>
      </c>
      <c r="AF1240" s="422">
        <v>0</v>
      </c>
      <c r="AG1240" s="453">
        <v>0</v>
      </c>
      <c r="AH1240" s="458">
        <v>1</v>
      </c>
      <c r="AI1240" s="456">
        <v>0</v>
      </c>
      <c r="AJ1240" s="422">
        <v>0</v>
      </c>
      <c r="AK1240" s="453">
        <v>0</v>
      </c>
      <c r="AL1240" s="444">
        <v>0</v>
      </c>
      <c r="AM1240" s="449">
        <v>0</v>
      </c>
      <c r="AN1240" s="447">
        <v>0</v>
      </c>
      <c r="AO1240" s="451">
        <v>0</v>
      </c>
      <c r="AP1240" s="451">
        <v>0</v>
      </c>
      <c r="AQ1240" s="451">
        <v>0</v>
      </c>
      <c r="AR1240" s="451">
        <v>0</v>
      </c>
      <c r="AS1240" s="451">
        <v>0</v>
      </c>
      <c r="AT1240" s="451">
        <v>0</v>
      </c>
      <c r="AU1240" s="451">
        <v>0</v>
      </c>
      <c r="AV1240" s="451">
        <v>0</v>
      </c>
      <c r="AW1240" s="451">
        <v>0</v>
      </c>
      <c r="AX1240" s="451">
        <v>0</v>
      </c>
      <c r="AY1240" s="447">
        <v>0</v>
      </c>
      <c r="AZ1240" s="451">
        <v>0</v>
      </c>
      <c r="BA1240" s="428">
        <v>0</v>
      </c>
      <c r="BI1240" s="435">
        <v>1</v>
      </c>
      <c r="BJ1240" s="435">
        <v>2</v>
      </c>
      <c r="BM1240" s="435">
        <v>1</v>
      </c>
      <c r="BP1240" s="435">
        <v>1</v>
      </c>
      <c r="BR1240" s="442">
        <v>4</v>
      </c>
    </row>
    <row r="1241" spans="1:70" ht="12.75" customHeight="1">
      <c r="A1241" s="467">
        <v>39038</v>
      </c>
      <c r="B1241" s="367">
        <v>12</v>
      </c>
      <c r="C1241" s="367">
        <v>22</v>
      </c>
      <c r="D1241" s="367">
        <v>32</v>
      </c>
      <c r="E1241" s="367">
        <v>33</v>
      </c>
      <c r="F1241" s="367">
        <v>36</v>
      </c>
      <c r="G1241" s="368">
        <v>0</v>
      </c>
      <c r="H1241" s="368">
        <v>2</v>
      </c>
      <c r="I1241" s="500">
        <v>6</v>
      </c>
      <c r="R1241" s="419">
        <v>3</v>
      </c>
      <c r="S1241" s="421">
        <v>1</v>
      </c>
      <c r="T1241" s="422">
        <v>1</v>
      </c>
      <c r="U1241" s="453">
        <v>0</v>
      </c>
      <c r="V1241" s="458">
        <v>0</v>
      </c>
      <c r="W1241" s="456">
        <v>0</v>
      </c>
      <c r="X1241" s="422">
        <v>0</v>
      </c>
      <c r="Y1241" s="453">
        <v>0</v>
      </c>
      <c r="Z1241" s="458">
        <v>1</v>
      </c>
      <c r="AA1241" s="456">
        <v>1</v>
      </c>
      <c r="AB1241" s="422">
        <v>0</v>
      </c>
      <c r="AC1241" s="453">
        <v>1</v>
      </c>
      <c r="AD1241" s="458">
        <v>0</v>
      </c>
      <c r="AE1241" s="456">
        <v>0</v>
      </c>
      <c r="AF1241" s="422">
        <v>0</v>
      </c>
      <c r="AG1241" s="453">
        <v>0</v>
      </c>
      <c r="AH1241" s="458">
        <v>0</v>
      </c>
      <c r="AI1241" s="456">
        <v>0</v>
      </c>
      <c r="AJ1241" s="422">
        <v>0</v>
      </c>
      <c r="AK1241" s="453">
        <v>3</v>
      </c>
      <c r="AL1241" s="444">
        <v>0</v>
      </c>
      <c r="AM1241" s="449">
        <v>0</v>
      </c>
      <c r="AN1241" s="447">
        <v>0</v>
      </c>
      <c r="AO1241" s="451">
        <v>0</v>
      </c>
      <c r="AP1241" s="451">
        <v>0</v>
      </c>
      <c r="AQ1241" s="451">
        <v>0</v>
      </c>
      <c r="AR1241" s="451">
        <v>1</v>
      </c>
      <c r="AS1241" s="451">
        <v>0</v>
      </c>
      <c r="AT1241" s="451">
        <v>0</v>
      </c>
      <c r="AU1241" s="451">
        <v>0</v>
      </c>
      <c r="AV1241" s="451">
        <v>0</v>
      </c>
      <c r="AW1241" s="451">
        <v>0</v>
      </c>
      <c r="AX1241" s="451">
        <v>0</v>
      </c>
      <c r="AY1241" s="447">
        <v>0</v>
      </c>
      <c r="AZ1241" s="451">
        <v>0</v>
      </c>
      <c r="BA1241" s="428">
        <v>0</v>
      </c>
      <c r="BI1241" s="435">
        <v>1</v>
      </c>
      <c r="BJ1241" s="435">
        <v>1</v>
      </c>
      <c r="BM1241" s="435">
        <v>2</v>
      </c>
      <c r="BP1241" s="435">
        <v>1</v>
      </c>
      <c r="BR1241" s="442">
        <v>4</v>
      </c>
    </row>
    <row r="1242" spans="1:70" ht="12.75" customHeight="1">
      <c r="A1242" s="467">
        <v>39031</v>
      </c>
      <c r="B1242" s="367">
        <v>14</v>
      </c>
      <c r="C1242" s="367">
        <v>21</v>
      </c>
      <c r="D1242" s="367">
        <v>27</v>
      </c>
      <c r="E1242" s="367">
        <v>30</v>
      </c>
      <c r="F1242" s="367">
        <v>36</v>
      </c>
      <c r="G1242" s="368">
        <v>0</v>
      </c>
      <c r="H1242" s="368">
        <v>2</v>
      </c>
      <c r="I1242" s="500">
        <v>3</v>
      </c>
      <c r="R1242" s="419">
        <v>4</v>
      </c>
      <c r="S1242" s="421">
        <v>0</v>
      </c>
      <c r="T1242" s="422">
        <v>1</v>
      </c>
      <c r="U1242" s="453">
        <v>0</v>
      </c>
      <c r="V1242" s="458">
        <v>0</v>
      </c>
      <c r="W1242" s="456">
        <v>0</v>
      </c>
      <c r="X1242" s="422">
        <v>1</v>
      </c>
      <c r="Y1242" s="453">
        <v>0</v>
      </c>
      <c r="Z1242" s="458">
        <v>1</v>
      </c>
      <c r="AA1242" s="456">
        <v>0</v>
      </c>
      <c r="AB1242" s="422">
        <v>0</v>
      </c>
      <c r="AC1242" s="453">
        <v>0</v>
      </c>
      <c r="AD1242" s="458">
        <v>0</v>
      </c>
      <c r="AE1242" s="456">
        <v>1</v>
      </c>
      <c r="AF1242" s="422">
        <v>1</v>
      </c>
      <c r="AG1242" s="453">
        <v>0</v>
      </c>
      <c r="AH1242" s="458">
        <v>0</v>
      </c>
      <c r="AI1242" s="456">
        <v>0</v>
      </c>
      <c r="AJ1242" s="422">
        <v>0</v>
      </c>
      <c r="AK1242" s="453">
        <v>0</v>
      </c>
      <c r="AL1242" s="444">
        <v>0</v>
      </c>
      <c r="AM1242" s="449">
        <v>0</v>
      </c>
      <c r="AN1242" s="447">
        <v>0</v>
      </c>
      <c r="AO1242" s="451">
        <v>0</v>
      </c>
      <c r="AP1242" s="451">
        <v>0</v>
      </c>
      <c r="AQ1242" s="451">
        <v>0</v>
      </c>
      <c r="AR1242" s="451">
        <v>0</v>
      </c>
      <c r="AS1242" s="451">
        <v>0</v>
      </c>
      <c r="AT1242" s="451">
        <v>0</v>
      </c>
      <c r="AU1242" s="451">
        <v>0</v>
      </c>
      <c r="AV1242" s="451">
        <v>0</v>
      </c>
      <c r="AW1242" s="451">
        <v>0</v>
      </c>
      <c r="AX1242" s="451">
        <v>0</v>
      </c>
      <c r="AY1242" s="447">
        <v>0</v>
      </c>
      <c r="AZ1242" s="451">
        <v>0</v>
      </c>
      <c r="BA1242" s="428">
        <v>0</v>
      </c>
      <c r="BI1242" s="435">
        <v>1</v>
      </c>
      <c r="BK1242" s="435">
        <v>1</v>
      </c>
      <c r="BL1242" s="435">
        <v>1</v>
      </c>
      <c r="BN1242" s="435">
        <v>1</v>
      </c>
      <c r="BP1242" s="435">
        <v>1</v>
      </c>
      <c r="BR1242" s="442">
        <v>5</v>
      </c>
    </row>
    <row r="1243" spans="1:70" ht="12.75" customHeight="1">
      <c r="A1243" s="467">
        <v>39024</v>
      </c>
      <c r="B1243" s="367">
        <v>11</v>
      </c>
      <c r="C1243" s="367">
        <v>13</v>
      </c>
      <c r="D1243" s="367">
        <v>24</v>
      </c>
      <c r="E1243" s="367">
        <v>44</v>
      </c>
      <c r="F1243" s="367">
        <v>49</v>
      </c>
      <c r="G1243" s="368">
        <v>0</v>
      </c>
      <c r="H1243" s="368">
        <v>3</v>
      </c>
      <c r="I1243" s="500">
        <v>9</v>
      </c>
      <c r="R1243" s="419">
        <v>2</v>
      </c>
      <c r="S1243" s="421">
        <v>1</v>
      </c>
      <c r="T1243" s="422">
        <v>0</v>
      </c>
      <c r="U1243" s="453">
        <v>0</v>
      </c>
      <c r="V1243" s="458">
        <v>1</v>
      </c>
      <c r="W1243" s="456">
        <v>0</v>
      </c>
      <c r="X1243" s="422">
        <v>1</v>
      </c>
      <c r="Y1243" s="453">
        <v>1</v>
      </c>
      <c r="Z1243" s="458">
        <v>0</v>
      </c>
      <c r="AA1243" s="456">
        <v>1</v>
      </c>
      <c r="AB1243" s="422">
        <v>0</v>
      </c>
      <c r="AC1243" s="453">
        <v>1</v>
      </c>
      <c r="AD1243" s="458">
        <v>1</v>
      </c>
      <c r="AE1243" s="456">
        <v>1</v>
      </c>
      <c r="AF1243" s="422">
        <v>1</v>
      </c>
      <c r="AG1243" s="453">
        <v>0</v>
      </c>
      <c r="AH1243" s="458">
        <v>0</v>
      </c>
      <c r="AI1243" s="456">
        <v>0</v>
      </c>
      <c r="AJ1243" s="422">
        <v>1</v>
      </c>
      <c r="AK1243" s="453">
        <v>0</v>
      </c>
      <c r="AL1243" s="444">
        <v>0</v>
      </c>
      <c r="AM1243" s="449">
        <v>0</v>
      </c>
      <c r="AN1243" s="447">
        <v>0</v>
      </c>
      <c r="AO1243" s="451">
        <v>0</v>
      </c>
      <c r="AP1243" s="451">
        <v>0</v>
      </c>
      <c r="AQ1243" s="451">
        <v>0</v>
      </c>
      <c r="AR1243" s="451">
        <v>0</v>
      </c>
      <c r="AS1243" s="451">
        <v>0</v>
      </c>
      <c r="AT1243" s="451">
        <v>0</v>
      </c>
      <c r="AU1243" s="451">
        <v>0</v>
      </c>
      <c r="AV1243" s="451">
        <v>0</v>
      </c>
      <c r="AW1243" s="451">
        <v>0</v>
      </c>
      <c r="AX1243" s="451">
        <v>0</v>
      </c>
      <c r="AY1243" s="447">
        <v>0</v>
      </c>
      <c r="AZ1243" s="451">
        <v>0</v>
      </c>
      <c r="BA1243" s="428">
        <v>0</v>
      </c>
      <c r="BH1243" s="434">
        <v>2</v>
      </c>
      <c r="BM1243" s="435">
        <v>1</v>
      </c>
      <c r="BQ1243" s="436">
        <v>2</v>
      </c>
      <c r="BR1243" s="442">
        <v>3</v>
      </c>
    </row>
    <row r="1244" spans="1:70" ht="12.75" customHeight="1">
      <c r="A1244" s="467">
        <v>39017</v>
      </c>
      <c r="B1244" s="367">
        <v>3</v>
      </c>
      <c r="C1244" s="367">
        <v>4</v>
      </c>
      <c r="D1244" s="367">
        <v>8</v>
      </c>
      <c r="E1244" s="367">
        <v>44</v>
      </c>
      <c r="F1244" s="367">
        <v>50</v>
      </c>
      <c r="G1244" s="368">
        <v>0</v>
      </c>
      <c r="H1244" s="368">
        <v>7</v>
      </c>
      <c r="I1244" s="500">
        <v>8</v>
      </c>
      <c r="R1244" s="419">
        <v>1</v>
      </c>
      <c r="S1244" s="421">
        <v>0</v>
      </c>
      <c r="T1244" s="422">
        <v>0</v>
      </c>
      <c r="U1244" s="453">
        <v>0</v>
      </c>
      <c r="V1244" s="458">
        <v>0</v>
      </c>
      <c r="W1244" s="456">
        <v>0</v>
      </c>
      <c r="X1244" s="422">
        <v>2</v>
      </c>
      <c r="Y1244" s="453">
        <v>1</v>
      </c>
      <c r="Z1244" s="458">
        <v>1</v>
      </c>
      <c r="AA1244" s="456">
        <v>0</v>
      </c>
      <c r="AB1244" s="422">
        <v>1</v>
      </c>
      <c r="AC1244" s="453">
        <v>0</v>
      </c>
      <c r="AD1244" s="458">
        <v>1</v>
      </c>
      <c r="AE1244" s="456">
        <v>0</v>
      </c>
      <c r="AF1244" s="422">
        <v>1</v>
      </c>
      <c r="AG1244" s="453">
        <v>2</v>
      </c>
      <c r="AH1244" s="458">
        <v>0</v>
      </c>
      <c r="AI1244" s="456">
        <v>0</v>
      </c>
      <c r="AJ1244" s="422">
        <v>1</v>
      </c>
      <c r="AK1244" s="453">
        <v>1</v>
      </c>
      <c r="AL1244" s="444">
        <v>0</v>
      </c>
      <c r="AM1244" s="449">
        <v>1</v>
      </c>
      <c r="AN1244" s="447">
        <v>0</v>
      </c>
      <c r="AO1244" s="451">
        <v>1</v>
      </c>
      <c r="AP1244" s="451">
        <v>0</v>
      </c>
      <c r="AQ1244" s="451">
        <v>0</v>
      </c>
      <c r="AR1244" s="451">
        <v>0</v>
      </c>
      <c r="AS1244" s="451">
        <v>0</v>
      </c>
      <c r="AT1244" s="451">
        <v>0</v>
      </c>
      <c r="AU1244" s="451">
        <v>0</v>
      </c>
      <c r="AV1244" s="451">
        <v>0</v>
      </c>
      <c r="AW1244" s="451">
        <v>0</v>
      </c>
      <c r="AX1244" s="451">
        <v>0</v>
      </c>
      <c r="AY1244" s="447">
        <v>0</v>
      </c>
      <c r="AZ1244" s="451">
        <v>0</v>
      </c>
      <c r="BA1244" s="428">
        <v>0</v>
      </c>
      <c r="BH1244" s="434">
        <v>1</v>
      </c>
      <c r="BN1244" s="435">
        <v>3</v>
      </c>
      <c r="BQ1244" s="436">
        <v>1</v>
      </c>
      <c r="BR1244" s="442">
        <v>3</v>
      </c>
    </row>
    <row r="1245" spans="1:70" ht="12.75" customHeight="1">
      <c r="A1245" s="467">
        <v>39010</v>
      </c>
      <c r="B1245" s="367">
        <v>10</v>
      </c>
      <c r="C1245" s="367">
        <v>19</v>
      </c>
      <c r="D1245" s="367">
        <v>34</v>
      </c>
      <c r="E1245" s="367">
        <v>45</v>
      </c>
      <c r="F1245" s="367">
        <v>47</v>
      </c>
      <c r="G1245" s="368">
        <v>0</v>
      </c>
      <c r="H1245" s="368">
        <v>3</v>
      </c>
      <c r="I1245" s="500">
        <v>6</v>
      </c>
      <c r="R1245" s="419">
        <v>4</v>
      </c>
      <c r="S1245" s="421">
        <v>0</v>
      </c>
      <c r="T1245" s="422">
        <v>1</v>
      </c>
      <c r="U1245" s="453">
        <v>0</v>
      </c>
      <c r="V1245" s="458">
        <v>0</v>
      </c>
      <c r="W1245" s="456">
        <v>0</v>
      </c>
      <c r="X1245" s="422">
        <v>0</v>
      </c>
      <c r="Y1245" s="453">
        <v>2</v>
      </c>
      <c r="Z1245" s="458">
        <v>1</v>
      </c>
      <c r="AA1245" s="456">
        <v>1</v>
      </c>
      <c r="AB1245" s="422">
        <v>0</v>
      </c>
      <c r="AC1245" s="453">
        <v>1</v>
      </c>
      <c r="AD1245" s="458">
        <v>0</v>
      </c>
      <c r="AE1245" s="456">
        <v>1</v>
      </c>
      <c r="AF1245" s="422">
        <v>1</v>
      </c>
      <c r="AG1245" s="453">
        <v>2</v>
      </c>
      <c r="AH1245" s="458">
        <v>1</v>
      </c>
      <c r="AI1245" s="456">
        <v>0</v>
      </c>
      <c r="AJ1245" s="422">
        <v>0</v>
      </c>
      <c r="AK1245" s="453">
        <v>1</v>
      </c>
      <c r="AL1245" s="444">
        <v>0</v>
      </c>
      <c r="AM1245" s="449">
        <v>0</v>
      </c>
      <c r="AN1245" s="447">
        <v>0</v>
      </c>
      <c r="AO1245" s="451">
        <v>0</v>
      </c>
      <c r="AP1245" s="451">
        <v>2</v>
      </c>
      <c r="AQ1245" s="451">
        <v>0</v>
      </c>
      <c r="AR1245" s="451">
        <v>0</v>
      </c>
      <c r="AS1245" s="451">
        <v>0</v>
      </c>
      <c r="AT1245" s="451">
        <v>0</v>
      </c>
      <c r="AU1245" s="451">
        <v>0</v>
      </c>
      <c r="AV1245" s="451">
        <v>0</v>
      </c>
      <c r="AW1245" s="451">
        <v>0</v>
      </c>
      <c r="AX1245" s="451">
        <v>0</v>
      </c>
      <c r="AY1245" s="447">
        <v>0</v>
      </c>
      <c r="AZ1245" s="451">
        <v>0</v>
      </c>
      <c r="BA1245" s="428">
        <v>0</v>
      </c>
      <c r="BH1245" s="434">
        <v>1</v>
      </c>
      <c r="BI1245" s="435">
        <v>1</v>
      </c>
      <c r="BJ1245" s="435">
        <v>2</v>
      </c>
      <c r="BK1245" s="435">
        <v>1</v>
      </c>
      <c r="BR1245" s="442">
        <v>4</v>
      </c>
    </row>
    <row r="1246" spans="1:70" ht="12.75" customHeight="1">
      <c r="A1246" s="467">
        <v>39003</v>
      </c>
      <c r="B1246" s="367">
        <v>2</v>
      </c>
      <c r="C1246" s="367">
        <v>25</v>
      </c>
      <c r="D1246" s="367">
        <v>32</v>
      </c>
      <c r="E1246" s="367">
        <v>38</v>
      </c>
      <c r="F1246" s="367">
        <v>41</v>
      </c>
      <c r="G1246" s="368">
        <v>0</v>
      </c>
      <c r="H1246" s="368">
        <v>3</v>
      </c>
      <c r="I1246" s="500">
        <v>5</v>
      </c>
      <c r="R1246" s="419">
        <v>4</v>
      </c>
      <c r="S1246" s="421">
        <v>1</v>
      </c>
      <c r="T1246" s="422">
        <v>0</v>
      </c>
      <c r="U1246" s="453">
        <v>0</v>
      </c>
      <c r="V1246" s="458">
        <v>1</v>
      </c>
      <c r="W1246" s="456">
        <v>0</v>
      </c>
      <c r="X1246" s="422">
        <v>1</v>
      </c>
      <c r="Y1246" s="453">
        <v>0</v>
      </c>
      <c r="Z1246" s="458">
        <v>0</v>
      </c>
      <c r="AA1246" s="456">
        <v>1</v>
      </c>
      <c r="AB1246" s="422">
        <v>0</v>
      </c>
      <c r="AC1246" s="453">
        <v>1</v>
      </c>
      <c r="AD1246" s="458">
        <v>0</v>
      </c>
      <c r="AE1246" s="456">
        <v>0</v>
      </c>
      <c r="AF1246" s="422">
        <v>0</v>
      </c>
      <c r="AG1246" s="453">
        <v>0</v>
      </c>
      <c r="AH1246" s="458">
        <v>0</v>
      </c>
      <c r="AI1246" s="456">
        <v>0</v>
      </c>
      <c r="AJ1246" s="422">
        <v>1</v>
      </c>
      <c r="AK1246" s="453">
        <v>1</v>
      </c>
      <c r="AL1246" s="444">
        <v>1</v>
      </c>
      <c r="AM1246" s="449">
        <v>0</v>
      </c>
      <c r="AN1246" s="447">
        <v>0</v>
      </c>
      <c r="AO1246" s="451">
        <v>0</v>
      </c>
      <c r="AP1246" s="451">
        <v>0</v>
      </c>
      <c r="AQ1246" s="451">
        <v>0</v>
      </c>
      <c r="AR1246" s="451">
        <v>0</v>
      </c>
      <c r="AS1246" s="451">
        <v>0</v>
      </c>
      <c r="AT1246" s="451">
        <v>0</v>
      </c>
      <c r="AU1246" s="451">
        <v>0</v>
      </c>
      <c r="AV1246" s="451">
        <v>0</v>
      </c>
      <c r="AW1246" s="451">
        <v>0</v>
      </c>
      <c r="AX1246" s="451">
        <v>0</v>
      </c>
      <c r="AY1246" s="447">
        <v>0</v>
      </c>
      <c r="AZ1246" s="451">
        <v>0</v>
      </c>
      <c r="BA1246" s="428">
        <v>0</v>
      </c>
      <c r="BH1246" s="434">
        <v>1</v>
      </c>
      <c r="BK1246" s="435">
        <v>1</v>
      </c>
      <c r="BM1246" s="435">
        <v>2</v>
      </c>
      <c r="BO1246" s="435">
        <v>1</v>
      </c>
      <c r="BR1246" s="442">
        <v>4</v>
      </c>
    </row>
    <row r="1247" spans="1:70" ht="12.75" customHeight="1">
      <c r="A1247" s="467">
        <v>38996</v>
      </c>
      <c r="B1247" s="367">
        <v>5</v>
      </c>
      <c r="C1247" s="367">
        <v>11</v>
      </c>
      <c r="D1247" s="367">
        <v>22</v>
      </c>
      <c r="E1247" s="367">
        <v>35</v>
      </c>
      <c r="F1247" s="367">
        <v>38</v>
      </c>
      <c r="G1247" s="368">
        <v>0</v>
      </c>
      <c r="H1247" s="368">
        <v>7</v>
      </c>
      <c r="I1247" s="500">
        <v>8</v>
      </c>
      <c r="R1247" s="419">
        <v>1</v>
      </c>
      <c r="S1247" s="421">
        <v>0</v>
      </c>
      <c r="T1247" s="422">
        <v>1</v>
      </c>
      <c r="U1247" s="453">
        <v>0</v>
      </c>
      <c r="V1247" s="458">
        <v>1</v>
      </c>
      <c r="W1247" s="456">
        <v>0</v>
      </c>
      <c r="X1247" s="422">
        <v>1</v>
      </c>
      <c r="Y1247" s="453">
        <v>0</v>
      </c>
      <c r="Z1247" s="458">
        <v>1</v>
      </c>
      <c r="AA1247" s="456">
        <v>0</v>
      </c>
      <c r="AB1247" s="422">
        <v>0</v>
      </c>
      <c r="AC1247" s="453">
        <v>0</v>
      </c>
      <c r="AD1247" s="458">
        <v>1</v>
      </c>
      <c r="AE1247" s="456">
        <v>0</v>
      </c>
      <c r="AF1247" s="422">
        <v>0</v>
      </c>
      <c r="AG1247" s="453">
        <v>0</v>
      </c>
      <c r="AH1247" s="458">
        <v>0</v>
      </c>
      <c r="AI1247" s="456">
        <v>0</v>
      </c>
      <c r="AJ1247" s="422">
        <v>1</v>
      </c>
      <c r="AK1247" s="453">
        <v>0</v>
      </c>
      <c r="AL1247" s="444">
        <v>1</v>
      </c>
      <c r="AM1247" s="449">
        <v>0</v>
      </c>
      <c r="AN1247" s="447">
        <v>0</v>
      </c>
      <c r="AO1247" s="451">
        <v>0</v>
      </c>
      <c r="AP1247" s="451">
        <v>0</v>
      </c>
      <c r="AQ1247" s="451">
        <v>0</v>
      </c>
      <c r="AR1247" s="451">
        <v>0</v>
      </c>
      <c r="AS1247" s="451">
        <v>0</v>
      </c>
      <c r="AT1247" s="451">
        <v>0</v>
      </c>
      <c r="AU1247" s="451">
        <v>0</v>
      </c>
      <c r="AV1247" s="451">
        <v>0</v>
      </c>
      <c r="AW1247" s="451">
        <v>0</v>
      </c>
      <c r="AX1247" s="451">
        <v>0</v>
      </c>
      <c r="AY1247" s="447">
        <v>0</v>
      </c>
      <c r="AZ1247" s="451">
        <v>0</v>
      </c>
      <c r="BA1247" s="428">
        <v>0</v>
      </c>
      <c r="BH1247" s="434">
        <v>2</v>
      </c>
      <c r="BO1247" s="435">
        <v>1</v>
      </c>
      <c r="BP1247" s="435">
        <v>2</v>
      </c>
      <c r="BR1247" s="442">
        <v>3</v>
      </c>
    </row>
    <row r="1248" spans="1:70" ht="12.75" customHeight="1">
      <c r="A1248" s="467">
        <v>38989</v>
      </c>
      <c r="B1248" s="367">
        <v>1</v>
      </c>
      <c r="C1248" s="367">
        <v>3</v>
      </c>
      <c r="D1248" s="367">
        <v>6</v>
      </c>
      <c r="E1248" s="367">
        <v>18</v>
      </c>
      <c r="F1248" s="367">
        <v>24</v>
      </c>
      <c r="G1248" s="368">
        <v>0</v>
      </c>
      <c r="H1248" s="368">
        <v>5</v>
      </c>
      <c r="I1248" s="500">
        <v>8</v>
      </c>
      <c r="R1248" s="419">
        <v>1</v>
      </c>
      <c r="S1248" s="421">
        <v>0</v>
      </c>
      <c r="T1248" s="422">
        <v>1</v>
      </c>
      <c r="U1248" s="453">
        <v>1</v>
      </c>
      <c r="V1248" s="458">
        <v>0</v>
      </c>
      <c r="W1248" s="456">
        <v>1</v>
      </c>
      <c r="X1248" s="422">
        <v>1</v>
      </c>
      <c r="Y1248" s="453">
        <v>1</v>
      </c>
      <c r="Z1248" s="458">
        <v>0</v>
      </c>
      <c r="AA1248" s="456">
        <v>0</v>
      </c>
      <c r="AB1248" s="422">
        <v>1</v>
      </c>
      <c r="AC1248" s="453">
        <v>0</v>
      </c>
      <c r="AD1248" s="458">
        <v>0</v>
      </c>
      <c r="AE1248" s="456">
        <v>0</v>
      </c>
      <c r="AF1248" s="422">
        <v>1</v>
      </c>
      <c r="AG1248" s="453">
        <v>1</v>
      </c>
      <c r="AH1248" s="458">
        <v>0</v>
      </c>
      <c r="AI1248" s="456">
        <v>1</v>
      </c>
      <c r="AJ1248" s="422">
        <v>0</v>
      </c>
      <c r="AK1248" s="453">
        <v>0</v>
      </c>
      <c r="AL1248" s="444">
        <v>1</v>
      </c>
      <c r="AM1248" s="449">
        <v>0</v>
      </c>
      <c r="AN1248" s="447">
        <v>0</v>
      </c>
      <c r="AO1248" s="451">
        <v>0</v>
      </c>
      <c r="AP1248" s="451">
        <v>0</v>
      </c>
      <c r="AQ1248" s="451">
        <v>0</v>
      </c>
      <c r="AR1248" s="451">
        <v>0</v>
      </c>
      <c r="AS1248" s="451">
        <v>0</v>
      </c>
      <c r="AT1248" s="451">
        <v>0</v>
      </c>
      <c r="AU1248" s="451">
        <v>0</v>
      </c>
      <c r="AV1248" s="451">
        <v>0</v>
      </c>
      <c r="AW1248" s="451">
        <v>0</v>
      </c>
      <c r="AX1248" s="451">
        <v>0</v>
      </c>
      <c r="AY1248" s="447">
        <v>0</v>
      </c>
      <c r="AZ1248" s="451">
        <v>0</v>
      </c>
      <c r="BA1248" s="428">
        <v>0</v>
      </c>
      <c r="BH1248" s="434">
        <v>2</v>
      </c>
      <c r="BJ1248" s="435">
        <v>1</v>
      </c>
      <c r="BO1248" s="435">
        <v>1</v>
      </c>
      <c r="BQ1248" s="436">
        <v>1</v>
      </c>
      <c r="BR1248" s="442">
        <v>4</v>
      </c>
    </row>
    <row r="1249" spans="1:70" ht="12.75" customHeight="1">
      <c r="A1249" s="467">
        <v>38982</v>
      </c>
      <c r="B1249" s="367">
        <v>10</v>
      </c>
      <c r="C1249" s="367">
        <v>29</v>
      </c>
      <c r="D1249" s="367">
        <v>30</v>
      </c>
      <c r="E1249" s="367">
        <v>45</v>
      </c>
      <c r="F1249" s="367">
        <v>49</v>
      </c>
      <c r="G1249" s="368">
        <v>0</v>
      </c>
      <c r="H1249" s="368">
        <v>3</v>
      </c>
      <c r="I1249" s="500">
        <v>8</v>
      </c>
      <c r="R1249" s="419">
        <v>4</v>
      </c>
      <c r="S1249" s="421">
        <v>2</v>
      </c>
      <c r="T1249" s="422">
        <v>0</v>
      </c>
      <c r="U1249" s="453">
        <v>1</v>
      </c>
      <c r="V1249" s="458">
        <v>1</v>
      </c>
      <c r="W1249" s="456">
        <v>1</v>
      </c>
      <c r="X1249" s="422">
        <v>0</v>
      </c>
      <c r="Y1249" s="453">
        <v>1</v>
      </c>
      <c r="Z1249" s="458">
        <v>1</v>
      </c>
      <c r="AA1249" s="456">
        <v>0</v>
      </c>
      <c r="AB1249" s="422">
        <v>0</v>
      </c>
      <c r="AC1249" s="453">
        <v>0</v>
      </c>
      <c r="AD1249" s="458">
        <v>0</v>
      </c>
      <c r="AE1249" s="456">
        <v>0</v>
      </c>
      <c r="AF1249" s="422">
        <v>1</v>
      </c>
      <c r="AG1249" s="453">
        <v>1</v>
      </c>
      <c r="AH1249" s="458">
        <v>0</v>
      </c>
      <c r="AI1249" s="456">
        <v>0</v>
      </c>
      <c r="AJ1249" s="422">
        <v>1</v>
      </c>
      <c r="AK1249" s="453">
        <v>0</v>
      </c>
      <c r="AL1249" s="444">
        <v>1</v>
      </c>
      <c r="AM1249" s="449">
        <v>0</v>
      </c>
      <c r="AN1249" s="447">
        <v>0</v>
      </c>
      <c r="AO1249" s="451">
        <v>1</v>
      </c>
      <c r="AP1249" s="451">
        <v>0</v>
      </c>
      <c r="AQ1249" s="451">
        <v>0</v>
      </c>
      <c r="AR1249" s="451">
        <v>0</v>
      </c>
      <c r="AS1249" s="451">
        <v>0</v>
      </c>
      <c r="AT1249" s="451">
        <v>0</v>
      </c>
      <c r="AU1249" s="451">
        <v>0</v>
      </c>
      <c r="AV1249" s="451">
        <v>0</v>
      </c>
      <c r="AW1249" s="451">
        <v>0</v>
      </c>
      <c r="AX1249" s="451">
        <v>0</v>
      </c>
      <c r="AY1249" s="447">
        <v>0</v>
      </c>
      <c r="AZ1249" s="451">
        <v>0</v>
      </c>
      <c r="BA1249" s="428">
        <v>0</v>
      </c>
      <c r="BI1249" s="435">
        <v>1</v>
      </c>
      <c r="BN1249" s="435">
        <v>1</v>
      </c>
      <c r="BO1249" s="435">
        <v>2</v>
      </c>
      <c r="BP1249" s="435">
        <v>1</v>
      </c>
      <c r="BR1249" s="442">
        <v>4</v>
      </c>
    </row>
    <row r="1250" spans="1:70" ht="12.75" customHeight="1">
      <c r="A1250" s="467">
        <v>38975</v>
      </c>
      <c r="B1250" s="367">
        <v>6</v>
      </c>
      <c r="C1250" s="367">
        <v>10</v>
      </c>
      <c r="D1250" s="367">
        <v>16</v>
      </c>
      <c r="E1250" s="367">
        <v>26</v>
      </c>
      <c r="F1250" s="367">
        <v>49</v>
      </c>
      <c r="G1250" s="368">
        <v>0</v>
      </c>
      <c r="H1250" s="368">
        <v>7</v>
      </c>
      <c r="I1250" s="500">
        <v>9</v>
      </c>
      <c r="R1250" s="419">
        <v>4</v>
      </c>
      <c r="S1250" s="421">
        <v>1</v>
      </c>
      <c r="T1250" s="422">
        <v>0</v>
      </c>
      <c r="U1250" s="453">
        <v>0</v>
      </c>
      <c r="V1250" s="458">
        <v>1</v>
      </c>
      <c r="W1250" s="456">
        <v>1</v>
      </c>
      <c r="X1250" s="422">
        <v>0</v>
      </c>
      <c r="Y1250" s="453">
        <v>0</v>
      </c>
      <c r="Z1250" s="458">
        <v>0</v>
      </c>
      <c r="AA1250" s="456">
        <v>0</v>
      </c>
      <c r="AB1250" s="422">
        <v>0</v>
      </c>
      <c r="AC1250" s="453">
        <v>1</v>
      </c>
      <c r="AD1250" s="458">
        <v>1</v>
      </c>
      <c r="AE1250" s="456">
        <v>0</v>
      </c>
      <c r="AF1250" s="422">
        <v>1</v>
      </c>
      <c r="AG1250" s="453">
        <v>0</v>
      </c>
      <c r="AH1250" s="458">
        <v>0</v>
      </c>
      <c r="AI1250" s="456">
        <v>0</v>
      </c>
      <c r="AJ1250" s="422">
        <v>0</v>
      </c>
      <c r="AK1250" s="453">
        <v>0</v>
      </c>
      <c r="AL1250" s="444">
        <v>1</v>
      </c>
      <c r="AM1250" s="449">
        <v>0</v>
      </c>
      <c r="AN1250" s="447">
        <v>0</v>
      </c>
      <c r="AO1250" s="451">
        <v>0</v>
      </c>
      <c r="AP1250" s="451">
        <v>0</v>
      </c>
      <c r="AQ1250" s="451">
        <v>0</v>
      </c>
      <c r="AR1250" s="451">
        <v>0</v>
      </c>
      <c r="AS1250" s="451">
        <v>0</v>
      </c>
      <c r="AT1250" s="451">
        <v>0</v>
      </c>
      <c r="AU1250" s="451">
        <v>0</v>
      </c>
      <c r="AV1250" s="451">
        <v>0</v>
      </c>
      <c r="AW1250" s="451">
        <v>0</v>
      </c>
      <c r="AX1250" s="451">
        <v>0</v>
      </c>
      <c r="AY1250" s="447">
        <v>0</v>
      </c>
      <c r="AZ1250" s="451">
        <v>0</v>
      </c>
      <c r="BA1250" s="428">
        <v>0</v>
      </c>
      <c r="BI1250" s="435">
        <v>1</v>
      </c>
      <c r="BJ1250" s="435">
        <v>1</v>
      </c>
      <c r="BL1250" s="435">
        <v>1</v>
      </c>
      <c r="BM1250" s="435">
        <v>1</v>
      </c>
      <c r="BN1250" s="435">
        <v>1</v>
      </c>
      <c r="BR1250" s="442">
        <v>5</v>
      </c>
    </row>
    <row r="1251" spans="1:70" ht="12.75" customHeight="1">
      <c r="A1251" s="467">
        <v>38968</v>
      </c>
      <c r="B1251" s="367">
        <v>1</v>
      </c>
      <c r="C1251" s="367">
        <v>10</v>
      </c>
      <c r="D1251" s="367">
        <v>12</v>
      </c>
      <c r="E1251" s="367">
        <v>32</v>
      </c>
      <c r="F1251" s="367">
        <v>33</v>
      </c>
      <c r="G1251" s="368">
        <v>0</v>
      </c>
      <c r="H1251" s="368">
        <v>1</v>
      </c>
      <c r="I1251" s="500">
        <v>8</v>
      </c>
      <c r="R1251" s="419">
        <v>3</v>
      </c>
      <c r="S1251" s="421">
        <v>0</v>
      </c>
      <c r="T1251" s="422">
        <v>0</v>
      </c>
      <c r="U1251" s="453">
        <v>1</v>
      </c>
      <c r="V1251" s="458">
        <v>1</v>
      </c>
      <c r="W1251" s="456">
        <v>1</v>
      </c>
      <c r="X1251" s="422">
        <v>1</v>
      </c>
      <c r="Y1251" s="453">
        <v>0</v>
      </c>
      <c r="Z1251" s="458">
        <v>0</v>
      </c>
      <c r="AA1251" s="456">
        <v>2</v>
      </c>
      <c r="AB1251" s="422">
        <v>0</v>
      </c>
      <c r="AC1251" s="453">
        <v>1</v>
      </c>
      <c r="AD1251" s="458">
        <v>0</v>
      </c>
      <c r="AE1251" s="456">
        <v>0</v>
      </c>
      <c r="AF1251" s="422">
        <v>1</v>
      </c>
      <c r="AG1251" s="453">
        <v>1</v>
      </c>
      <c r="AH1251" s="458">
        <v>1</v>
      </c>
      <c r="AI1251" s="456">
        <v>0</v>
      </c>
      <c r="AJ1251" s="422">
        <v>0</v>
      </c>
      <c r="AK1251" s="453">
        <v>0</v>
      </c>
      <c r="AL1251" s="444">
        <v>1</v>
      </c>
      <c r="AM1251" s="449">
        <v>0</v>
      </c>
      <c r="AN1251" s="447">
        <v>0</v>
      </c>
      <c r="AO1251" s="451">
        <v>1</v>
      </c>
      <c r="AP1251" s="451">
        <v>0</v>
      </c>
      <c r="AQ1251" s="451">
        <v>0</v>
      </c>
      <c r="AR1251" s="451">
        <v>0</v>
      </c>
      <c r="AS1251" s="451">
        <v>0</v>
      </c>
      <c r="AT1251" s="451">
        <v>0</v>
      </c>
      <c r="AU1251" s="451">
        <v>0</v>
      </c>
      <c r="AV1251" s="451">
        <v>0</v>
      </c>
      <c r="AW1251" s="451">
        <v>0</v>
      </c>
      <c r="AX1251" s="451">
        <v>0</v>
      </c>
      <c r="AY1251" s="447">
        <v>0</v>
      </c>
      <c r="AZ1251" s="451">
        <v>0</v>
      </c>
      <c r="BA1251" s="428">
        <v>0</v>
      </c>
      <c r="BJ1251" s="435">
        <v>1</v>
      </c>
      <c r="BK1251" s="435">
        <v>2</v>
      </c>
      <c r="BP1251" s="435">
        <v>1</v>
      </c>
      <c r="BQ1251" s="436">
        <v>1</v>
      </c>
      <c r="BR1251" s="442">
        <v>4</v>
      </c>
    </row>
    <row r="1252" spans="1:70" ht="12.75" customHeight="1">
      <c r="A1252" s="467">
        <v>38961</v>
      </c>
      <c r="B1252" s="367">
        <v>3</v>
      </c>
      <c r="C1252" s="367">
        <v>7</v>
      </c>
      <c r="D1252" s="367">
        <v>25</v>
      </c>
      <c r="E1252" s="367">
        <v>45</v>
      </c>
      <c r="F1252" s="367">
        <v>50</v>
      </c>
      <c r="G1252" s="368">
        <v>0</v>
      </c>
      <c r="H1252" s="368">
        <v>6</v>
      </c>
      <c r="I1252" s="500">
        <v>9</v>
      </c>
      <c r="R1252" s="419">
        <v>1</v>
      </c>
      <c r="S1252" s="421">
        <v>0</v>
      </c>
      <c r="T1252" s="422">
        <v>1</v>
      </c>
      <c r="U1252" s="453">
        <v>1</v>
      </c>
      <c r="V1252" s="458">
        <v>0</v>
      </c>
      <c r="W1252" s="456">
        <v>0</v>
      </c>
      <c r="X1252" s="422">
        <v>0</v>
      </c>
      <c r="Y1252" s="453">
        <v>0</v>
      </c>
      <c r="Z1252" s="458">
        <v>0</v>
      </c>
      <c r="AA1252" s="456">
        <v>1</v>
      </c>
      <c r="AB1252" s="422">
        <v>1</v>
      </c>
      <c r="AC1252" s="453">
        <v>1</v>
      </c>
      <c r="AD1252" s="458">
        <v>1</v>
      </c>
      <c r="AE1252" s="456">
        <v>1</v>
      </c>
      <c r="AF1252" s="422">
        <v>0</v>
      </c>
      <c r="AG1252" s="453">
        <v>1</v>
      </c>
      <c r="AH1252" s="458">
        <v>0</v>
      </c>
      <c r="AI1252" s="456">
        <v>0</v>
      </c>
      <c r="AJ1252" s="422">
        <v>0</v>
      </c>
      <c r="AK1252" s="453">
        <v>0</v>
      </c>
      <c r="AL1252" s="444">
        <v>1</v>
      </c>
      <c r="AM1252" s="449">
        <v>0</v>
      </c>
      <c r="AN1252" s="447">
        <v>0</v>
      </c>
      <c r="AO1252" s="451">
        <v>0</v>
      </c>
      <c r="AP1252" s="451">
        <v>0</v>
      </c>
      <c r="AQ1252" s="451">
        <v>0</v>
      </c>
      <c r="AR1252" s="451">
        <v>0</v>
      </c>
      <c r="AS1252" s="451">
        <v>0</v>
      </c>
      <c r="AT1252" s="451">
        <v>0</v>
      </c>
      <c r="AU1252" s="451">
        <v>0</v>
      </c>
      <c r="AV1252" s="451">
        <v>0</v>
      </c>
      <c r="AW1252" s="451">
        <v>0</v>
      </c>
      <c r="AX1252" s="451">
        <v>0</v>
      </c>
      <c r="AY1252" s="447">
        <v>0</v>
      </c>
      <c r="AZ1252" s="451">
        <v>0</v>
      </c>
      <c r="BA1252" s="428">
        <v>0</v>
      </c>
      <c r="BH1252" s="434">
        <v>1</v>
      </c>
      <c r="BJ1252" s="435">
        <v>1</v>
      </c>
      <c r="BL1252" s="435">
        <v>1</v>
      </c>
      <c r="BP1252" s="435">
        <v>1</v>
      </c>
      <c r="BQ1252" s="436">
        <v>1</v>
      </c>
      <c r="BR1252" s="442">
        <v>5</v>
      </c>
    </row>
    <row r="1253" spans="1:70" ht="12.75" customHeight="1">
      <c r="A1253" s="467">
        <v>38954</v>
      </c>
      <c r="B1253" s="367">
        <v>10</v>
      </c>
      <c r="C1253" s="367">
        <v>28</v>
      </c>
      <c r="D1253" s="367">
        <v>40</v>
      </c>
      <c r="E1253" s="367">
        <v>47</v>
      </c>
      <c r="F1253" s="367">
        <v>48</v>
      </c>
      <c r="G1253" s="368">
        <v>0</v>
      </c>
      <c r="H1253" s="368">
        <v>6</v>
      </c>
      <c r="I1253" s="500">
        <v>8</v>
      </c>
      <c r="R1253" s="419">
        <v>5</v>
      </c>
      <c r="S1253" s="421">
        <v>1</v>
      </c>
      <c r="T1253" s="422">
        <v>0</v>
      </c>
      <c r="U1253" s="453">
        <v>2</v>
      </c>
      <c r="V1253" s="458">
        <v>0</v>
      </c>
      <c r="W1253" s="456">
        <v>0</v>
      </c>
      <c r="X1253" s="422">
        <v>0</v>
      </c>
      <c r="Y1253" s="453">
        <v>0</v>
      </c>
      <c r="Z1253" s="458">
        <v>1</v>
      </c>
      <c r="AA1253" s="456">
        <v>0</v>
      </c>
      <c r="AB1253" s="422">
        <v>2</v>
      </c>
      <c r="AC1253" s="453">
        <v>0</v>
      </c>
      <c r="AD1253" s="458">
        <v>1</v>
      </c>
      <c r="AE1253" s="456">
        <v>0</v>
      </c>
      <c r="AF1253" s="422">
        <v>0</v>
      </c>
      <c r="AG1253" s="453">
        <v>1</v>
      </c>
      <c r="AH1253" s="458">
        <v>0</v>
      </c>
      <c r="AI1253" s="456">
        <v>0</v>
      </c>
      <c r="AJ1253" s="422">
        <v>0</v>
      </c>
      <c r="AK1253" s="453">
        <v>0</v>
      </c>
      <c r="AL1253" s="444">
        <v>0</v>
      </c>
      <c r="AM1253" s="449">
        <v>1</v>
      </c>
      <c r="AN1253" s="447">
        <v>0</v>
      </c>
      <c r="AO1253" s="451">
        <v>1</v>
      </c>
      <c r="AP1253" s="451">
        <v>0</v>
      </c>
      <c r="AQ1253" s="451">
        <v>0</v>
      </c>
      <c r="AR1253" s="451">
        <v>0</v>
      </c>
      <c r="AS1253" s="451">
        <v>0</v>
      </c>
      <c r="AT1253" s="451">
        <v>0</v>
      </c>
      <c r="AU1253" s="451">
        <v>0</v>
      </c>
      <c r="AV1253" s="451">
        <v>0</v>
      </c>
      <c r="AW1253" s="451">
        <v>0</v>
      </c>
      <c r="AX1253" s="451">
        <v>0</v>
      </c>
      <c r="AY1253" s="447">
        <v>0</v>
      </c>
      <c r="AZ1253" s="451">
        <v>0</v>
      </c>
      <c r="BA1253" s="428">
        <v>0</v>
      </c>
      <c r="BI1253" s="435">
        <v>2</v>
      </c>
      <c r="BN1253" s="435">
        <v>1</v>
      </c>
      <c r="BO1253" s="435">
        <v>2</v>
      </c>
      <c r="BR1253" s="442">
        <v>3</v>
      </c>
    </row>
    <row r="1254" spans="1:70" ht="12.75" customHeight="1">
      <c r="A1254" s="467">
        <v>38947</v>
      </c>
      <c r="B1254" s="367">
        <v>12</v>
      </c>
      <c r="C1254" s="367">
        <v>37</v>
      </c>
      <c r="D1254" s="367">
        <v>39</v>
      </c>
      <c r="E1254" s="367">
        <v>40</v>
      </c>
      <c r="F1254" s="367">
        <v>50</v>
      </c>
      <c r="G1254" s="368">
        <v>0</v>
      </c>
      <c r="H1254" s="368">
        <v>1</v>
      </c>
      <c r="I1254" s="500">
        <v>2</v>
      </c>
      <c r="R1254" s="419">
        <v>3</v>
      </c>
      <c r="S1254" s="421">
        <v>0</v>
      </c>
      <c r="T1254" s="422">
        <v>1</v>
      </c>
      <c r="U1254" s="453">
        <v>0</v>
      </c>
      <c r="V1254" s="458">
        <v>0</v>
      </c>
      <c r="W1254" s="456">
        <v>1</v>
      </c>
      <c r="X1254" s="422">
        <v>0</v>
      </c>
      <c r="Y1254" s="453">
        <v>1</v>
      </c>
      <c r="Z1254" s="458">
        <v>0</v>
      </c>
      <c r="AA1254" s="456">
        <v>0</v>
      </c>
      <c r="AB1254" s="422">
        <v>1</v>
      </c>
      <c r="AC1254" s="453">
        <v>0</v>
      </c>
      <c r="AD1254" s="458">
        <v>0</v>
      </c>
      <c r="AE1254" s="456">
        <v>1</v>
      </c>
      <c r="AF1254" s="422">
        <v>2</v>
      </c>
      <c r="AG1254" s="453">
        <v>0</v>
      </c>
      <c r="AH1254" s="458">
        <v>1</v>
      </c>
      <c r="AI1254" s="456">
        <v>0</v>
      </c>
      <c r="AJ1254" s="422">
        <v>0</v>
      </c>
      <c r="AK1254" s="453">
        <v>2</v>
      </c>
      <c r="AL1254" s="444">
        <v>0</v>
      </c>
      <c r="AM1254" s="449">
        <v>0</v>
      </c>
      <c r="AN1254" s="447">
        <v>1</v>
      </c>
      <c r="AO1254" s="451">
        <v>1</v>
      </c>
      <c r="AP1254" s="451">
        <v>0</v>
      </c>
      <c r="AQ1254" s="451">
        <v>0</v>
      </c>
      <c r="AR1254" s="451">
        <v>0</v>
      </c>
      <c r="AS1254" s="451">
        <v>0</v>
      </c>
      <c r="AT1254" s="451">
        <v>0</v>
      </c>
      <c r="AU1254" s="451">
        <v>0</v>
      </c>
      <c r="AV1254" s="451">
        <v>0</v>
      </c>
      <c r="AW1254" s="451">
        <v>0</v>
      </c>
      <c r="AX1254" s="451">
        <v>0</v>
      </c>
      <c r="AY1254" s="447">
        <v>0</v>
      </c>
      <c r="AZ1254" s="451">
        <v>0</v>
      </c>
      <c r="BA1254" s="428">
        <v>0</v>
      </c>
      <c r="BK1254" s="435">
        <v>1</v>
      </c>
      <c r="BM1254" s="435">
        <v>1</v>
      </c>
      <c r="BO1254" s="435">
        <v>1</v>
      </c>
      <c r="BP1254" s="435">
        <v>1</v>
      </c>
      <c r="BQ1254" s="436">
        <v>1</v>
      </c>
      <c r="BR1254" s="442">
        <v>5</v>
      </c>
    </row>
    <row r="1255" spans="1:70" ht="12.75" customHeight="1">
      <c r="A1255" s="467">
        <v>38940</v>
      </c>
      <c r="B1255" s="367">
        <v>27</v>
      </c>
      <c r="C1255" s="367">
        <v>28</v>
      </c>
      <c r="D1255" s="367">
        <v>31</v>
      </c>
      <c r="E1255" s="367">
        <v>46</v>
      </c>
      <c r="F1255" s="367">
        <v>47</v>
      </c>
      <c r="G1255" s="368">
        <v>0</v>
      </c>
      <c r="H1255" s="368">
        <v>2</v>
      </c>
      <c r="I1255" s="500">
        <v>5</v>
      </c>
      <c r="R1255" s="419">
        <v>3</v>
      </c>
      <c r="S1255" s="421">
        <v>0</v>
      </c>
      <c r="T1255" s="422">
        <v>0</v>
      </c>
      <c r="U1255" s="453">
        <v>0</v>
      </c>
      <c r="V1255" s="458">
        <v>0</v>
      </c>
      <c r="W1255" s="456">
        <v>0</v>
      </c>
      <c r="X1255" s="422">
        <v>0</v>
      </c>
      <c r="Y1255" s="453">
        <v>1</v>
      </c>
      <c r="Z1255" s="458">
        <v>1</v>
      </c>
      <c r="AA1255" s="456">
        <v>0</v>
      </c>
      <c r="AB1255" s="422">
        <v>1</v>
      </c>
      <c r="AC1255" s="453">
        <v>0</v>
      </c>
      <c r="AD1255" s="458">
        <v>1</v>
      </c>
      <c r="AE1255" s="456">
        <v>0</v>
      </c>
      <c r="AF1255" s="422">
        <v>0</v>
      </c>
      <c r="AG1255" s="453">
        <v>0</v>
      </c>
      <c r="AH1255" s="458">
        <v>0</v>
      </c>
      <c r="AI1255" s="456">
        <v>0</v>
      </c>
      <c r="AJ1255" s="422">
        <v>0</v>
      </c>
      <c r="AK1255" s="453">
        <v>1</v>
      </c>
      <c r="AL1255" s="444">
        <v>0</v>
      </c>
      <c r="AM1255" s="449">
        <v>0</v>
      </c>
      <c r="AN1255" s="447">
        <v>0</v>
      </c>
      <c r="AO1255" s="451">
        <v>0</v>
      </c>
      <c r="AP1255" s="451">
        <v>0</v>
      </c>
      <c r="AQ1255" s="451">
        <v>0</v>
      </c>
      <c r="AR1255" s="451">
        <v>0</v>
      </c>
      <c r="AS1255" s="451">
        <v>0</v>
      </c>
      <c r="AT1255" s="451">
        <v>0</v>
      </c>
      <c r="AU1255" s="451">
        <v>0</v>
      </c>
      <c r="AV1255" s="451">
        <v>0</v>
      </c>
      <c r="AW1255" s="451">
        <v>0</v>
      </c>
      <c r="AX1255" s="451">
        <v>0</v>
      </c>
      <c r="AY1255" s="447">
        <v>0</v>
      </c>
      <c r="AZ1255" s="451">
        <v>0</v>
      </c>
      <c r="BA1255" s="428">
        <v>0</v>
      </c>
      <c r="BH1255" s="434">
        <v>1</v>
      </c>
      <c r="BK1255" s="435">
        <v>1</v>
      </c>
      <c r="BM1255" s="435">
        <v>1</v>
      </c>
      <c r="BN1255" s="435">
        <v>2</v>
      </c>
      <c r="BR1255" s="442">
        <v>4</v>
      </c>
    </row>
    <row r="1256" spans="1:70" ht="12.75" customHeight="1">
      <c r="A1256" s="467">
        <v>38933</v>
      </c>
      <c r="B1256" s="367">
        <v>1</v>
      </c>
      <c r="C1256" s="367">
        <v>14</v>
      </c>
      <c r="D1256" s="367">
        <v>15</v>
      </c>
      <c r="E1256" s="367">
        <v>26</v>
      </c>
      <c r="F1256" s="367">
        <v>32</v>
      </c>
      <c r="G1256" s="368">
        <v>0</v>
      </c>
      <c r="H1256" s="368">
        <v>3</v>
      </c>
      <c r="I1256" s="500">
        <v>7</v>
      </c>
      <c r="R1256" s="419">
        <v>3</v>
      </c>
      <c r="S1256" s="421">
        <v>0</v>
      </c>
      <c r="T1256" s="422">
        <v>1</v>
      </c>
      <c r="U1256" s="453">
        <v>0</v>
      </c>
      <c r="V1256" s="458">
        <v>0</v>
      </c>
      <c r="W1256" s="456">
        <v>1</v>
      </c>
      <c r="X1256" s="422">
        <v>0</v>
      </c>
      <c r="Y1256" s="453">
        <v>0</v>
      </c>
      <c r="Z1256" s="458">
        <v>1</v>
      </c>
      <c r="AA1256" s="456">
        <v>1</v>
      </c>
      <c r="AB1256" s="422">
        <v>0</v>
      </c>
      <c r="AC1256" s="453">
        <v>0</v>
      </c>
      <c r="AD1256" s="458">
        <v>0</v>
      </c>
      <c r="AE1256" s="456">
        <v>2</v>
      </c>
      <c r="AF1256" s="422">
        <v>1</v>
      </c>
      <c r="AG1256" s="453">
        <v>1</v>
      </c>
      <c r="AH1256" s="458">
        <v>0</v>
      </c>
      <c r="AI1256" s="456">
        <v>0</v>
      </c>
      <c r="AJ1256" s="422">
        <v>0</v>
      </c>
      <c r="AK1256" s="453">
        <v>0</v>
      </c>
      <c r="AL1256" s="444">
        <v>2</v>
      </c>
      <c r="AM1256" s="449">
        <v>1</v>
      </c>
      <c r="AN1256" s="447">
        <v>0</v>
      </c>
      <c r="AO1256" s="451">
        <v>0</v>
      </c>
      <c r="AP1256" s="451">
        <v>1</v>
      </c>
      <c r="AQ1256" s="451">
        <v>0</v>
      </c>
      <c r="AR1256" s="451">
        <v>0</v>
      </c>
      <c r="AS1256" s="451">
        <v>0</v>
      </c>
      <c r="AT1256" s="451">
        <v>0</v>
      </c>
      <c r="AU1256" s="451">
        <v>0</v>
      </c>
      <c r="AV1256" s="451">
        <v>0</v>
      </c>
      <c r="AW1256" s="451">
        <v>0</v>
      </c>
      <c r="AX1256" s="451">
        <v>0</v>
      </c>
      <c r="AY1256" s="447">
        <v>0</v>
      </c>
      <c r="AZ1256" s="451">
        <v>0</v>
      </c>
      <c r="BA1256" s="428">
        <v>0</v>
      </c>
      <c r="BH1256" s="434">
        <v>1</v>
      </c>
      <c r="BI1256" s="435">
        <v>1</v>
      </c>
      <c r="BK1256" s="435">
        <v>1</v>
      </c>
      <c r="BL1256" s="435">
        <v>1</v>
      </c>
      <c r="BQ1256" s="436">
        <v>1</v>
      </c>
      <c r="BR1256" s="442">
        <v>5</v>
      </c>
    </row>
    <row r="1257" spans="1:70" ht="12.75" customHeight="1">
      <c r="A1257" s="467">
        <v>38926</v>
      </c>
      <c r="B1257" s="367">
        <v>3</v>
      </c>
      <c r="C1257" s="367">
        <v>8</v>
      </c>
      <c r="D1257" s="367">
        <v>12</v>
      </c>
      <c r="E1257" s="367">
        <v>29</v>
      </c>
      <c r="F1257" s="367">
        <v>43</v>
      </c>
      <c r="G1257" s="368">
        <v>0</v>
      </c>
      <c r="H1257" s="368">
        <v>6</v>
      </c>
      <c r="I1257" s="500">
        <v>7</v>
      </c>
      <c r="R1257" s="419">
        <v>1</v>
      </c>
      <c r="S1257" s="421">
        <v>0</v>
      </c>
      <c r="T1257" s="422">
        <v>1</v>
      </c>
      <c r="U1257" s="453">
        <v>0</v>
      </c>
      <c r="V1257" s="458">
        <v>0</v>
      </c>
      <c r="W1257" s="456">
        <v>1</v>
      </c>
      <c r="X1257" s="422">
        <v>1</v>
      </c>
      <c r="Y1257" s="453">
        <v>1</v>
      </c>
      <c r="Z1257" s="458">
        <v>0</v>
      </c>
      <c r="AA1257" s="456">
        <v>1</v>
      </c>
      <c r="AB1257" s="422">
        <v>0</v>
      </c>
      <c r="AC1257" s="453">
        <v>0</v>
      </c>
      <c r="AD1257" s="458">
        <v>0</v>
      </c>
      <c r="AE1257" s="456">
        <v>2</v>
      </c>
      <c r="AF1257" s="422">
        <v>1</v>
      </c>
      <c r="AG1257" s="453">
        <v>1</v>
      </c>
      <c r="AH1257" s="458">
        <v>1</v>
      </c>
      <c r="AI1257" s="456">
        <v>1</v>
      </c>
      <c r="AJ1257" s="422">
        <v>1</v>
      </c>
      <c r="AK1257" s="453">
        <v>1</v>
      </c>
      <c r="AL1257" s="444">
        <v>0</v>
      </c>
      <c r="AM1257" s="449">
        <v>0</v>
      </c>
      <c r="AN1257" s="447">
        <v>0</v>
      </c>
      <c r="AO1257" s="451">
        <v>0</v>
      </c>
      <c r="AP1257" s="451">
        <v>1</v>
      </c>
      <c r="AQ1257" s="451">
        <v>0</v>
      </c>
      <c r="AR1257" s="451">
        <v>0</v>
      </c>
      <c r="AS1257" s="451">
        <v>0</v>
      </c>
      <c r="AT1257" s="451">
        <v>0</v>
      </c>
      <c r="AU1257" s="451">
        <v>0</v>
      </c>
      <c r="AV1257" s="451">
        <v>0</v>
      </c>
      <c r="AW1257" s="451">
        <v>0</v>
      </c>
      <c r="AX1257" s="451">
        <v>0</v>
      </c>
      <c r="AY1257" s="447">
        <v>0</v>
      </c>
      <c r="AZ1257" s="451">
        <v>0</v>
      </c>
      <c r="BA1257" s="428">
        <v>0</v>
      </c>
      <c r="BH1257" s="434">
        <v>1</v>
      </c>
      <c r="BI1257" s="435">
        <v>1</v>
      </c>
      <c r="BN1257" s="435">
        <v>3</v>
      </c>
      <c r="BR1257" s="442">
        <v>3</v>
      </c>
    </row>
    <row r="1258" spans="1:70" ht="12.75" customHeight="1">
      <c r="A1258" s="467">
        <v>38919</v>
      </c>
      <c r="B1258" s="367">
        <v>2</v>
      </c>
      <c r="C1258" s="367">
        <v>4</v>
      </c>
      <c r="D1258" s="367">
        <v>9</v>
      </c>
      <c r="E1258" s="367">
        <v>38</v>
      </c>
      <c r="F1258" s="367">
        <v>50</v>
      </c>
      <c r="G1258" s="368">
        <v>0</v>
      </c>
      <c r="H1258" s="368">
        <v>6</v>
      </c>
      <c r="I1258" s="500">
        <v>8</v>
      </c>
      <c r="R1258" s="419">
        <v>4</v>
      </c>
      <c r="S1258" s="421">
        <v>0</v>
      </c>
      <c r="T1258" s="422">
        <v>1</v>
      </c>
      <c r="U1258" s="453">
        <v>1</v>
      </c>
      <c r="V1258" s="458">
        <v>0</v>
      </c>
      <c r="W1258" s="456">
        <v>0</v>
      </c>
      <c r="X1258" s="422">
        <v>0</v>
      </c>
      <c r="Y1258" s="453">
        <v>1</v>
      </c>
      <c r="Z1258" s="458">
        <v>0</v>
      </c>
      <c r="AA1258" s="456">
        <v>0</v>
      </c>
      <c r="AB1258" s="422">
        <v>0</v>
      </c>
      <c r="AC1258" s="453">
        <v>0</v>
      </c>
      <c r="AD1258" s="458">
        <v>1</v>
      </c>
      <c r="AE1258" s="456">
        <v>0</v>
      </c>
      <c r="AF1258" s="422">
        <v>1</v>
      </c>
      <c r="AG1258" s="453">
        <v>1</v>
      </c>
      <c r="AH1258" s="458">
        <v>0</v>
      </c>
      <c r="AI1258" s="456">
        <v>0</v>
      </c>
      <c r="AJ1258" s="422">
        <v>1</v>
      </c>
      <c r="AK1258" s="453">
        <v>1</v>
      </c>
      <c r="AL1258" s="444">
        <v>0</v>
      </c>
      <c r="AM1258" s="449">
        <v>0</v>
      </c>
      <c r="AN1258" s="447">
        <v>0</v>
      </c>
      <c r="AO1258" s="451">
        <v>0</v>
      </c>
      <c r="AP1258" s="451">
        <v>0</v>
      </c>
      <c r="AQ1258" s="451">
        <v>0</v>
      </c>
      <c r="AR1258" s="451">
        <v>0</v>
      </c>
      <c r="AS1258" s="451">
        <v>0</v>
      </c>
      <c r="AT1258" s="451">
        <v>0</v>
      </c>
      <c r="AU1258" s="451">
        <v>0</v>
      </c>
      <c r="AV1258" s="451">
        <v>0</v>
      </c>
      <c r="AW1258" s="451">
        <v>0</v>
      </c>
      <c r="AX1258" s="451">
        <v>0</v>
      </c>
      <c r="AY1258" s="447">
        <v>0</v>
      </c>
      <c r="AZ1258" s="451">
        <v>0</v>
      </c>
      <c r="BA1258" s="428">
        <v>0</v>
      </c>
      <c r="BJ1258" s="435">
        <v>1</v>
      </c>
      <c r="BK1258" s="435">
        <v>1</v>
      </c>
      <c r="BL1258" s="435">
        <v>1</v>
      </c>
      <c r="BM1258" s="435">
        <v>1</v>
      </c>
      <c r="BQ1258" s="436">
        <v>1</v>
      </c>
      <c r="BR1258" s="442">
        <v>5</v>
      </c>
    </row>
    <row r="1259" spans="1:70" ht="12.75" customHeight="1">
      <c r="A1259" s="467">
        <v>38912</v>
      </c>
      <c r="B1259" s="367">
        <v>1</v>
      </c>
      <c r="C1259" s="367">
        <v>7</v>
      </c>
      <c r="D1259" s="367">
        <v>17</v>
      </c>
      <c r="E1259" s="367">
        <v>31</v>
      </c>
      <c r="F1259" s="367">
        <v>36</v>
      </c>
      <c r="G1259" s="368">
        <v>0</v>
      </c>
      <c r="H1259" s="368">
        <v>2</v>
      </c>
      <c r="I1259" s="500">
        <v>8</v>
      </c>
      <c r="R1259" s="419">
        <v>3</v>
      </c>
      <c r="S1259" s="421">
        <v>1</v>
      </c>
      <c r="T1259" s="422">
        <v>0</v>
      </c>
      <c r="U1259" s="453">
        <v>0</v>
      </c>
      <c r="V1259" s="458">
        <v>1</v>
      </c>
      <c r="W1259" s="456">
        <v>0</v>
      </c>
      <c r="X1259" s="422">
        <v>0</v>
      </c>
      <c r="Y1259" s="453">
        <v>2</v>
      </c>
      <c r="Z1259" s="458">
        <v>0</v>
      </c>
      <c r="AA1259" s="456">
        <v>0</v>
      </c>
      <c r="AB1259" s="422">
        <v>0</v>
      </c>
      <c r="AC1259" s="453">
        <v>1</v>
      </c>
      <c r="AD1259" s="458">
        <v>0</v>
      </c>
      <c r="AE1259" s="456">
        <v>0</v>
      </c>
      <c r="AF1259" s="422">
        <v>0</v>
      </c>
      <c r="AG1259" s="453">
        <v>0</v>
      </c>
      <c r="AH1259" s="458">
        <v>1</v>
      </c>
      <c r="AI1259" s="456">
        <v>0</v>
      </c>
      <c r="AJ1259" s="422">
        <v>0</v>
      </c>
      <c r="AK1259" s="453">
        <v>0</v>
      </c>
      <c r="AL1259" s="444">
        <v>0</v>
      </c>
      <c r="AM1259" s="449">
        <v>0</v>
      </c>
      <c r="AN1259" s="447">
        <v>0</v>
      </c>
      <c r="AO1259" s="451">
        <v>1</v>
      </c>
      <c r="AP1259" s="451">
        <v>0</v>
      </c>
      <c r="AQ1259" s="451">
        <v>0</v>
      </c>
      <c r="AR1259" s="451">
        <v>0</v>
      </c>
      <c r="AS1259" s="451">
        <v>0</v>
      </c>
      <c r="AT1259" s="451">
        <v>0</v>
      </c>
      <c r="AU1259" s="451">
        <v>0</v>
      </c>
      <c r="AV1259" s="451">
        <v>0</v>
      </c>
      <c r="AW1259" s="451">
        <v>0</v>
      </c>
      <c r="AX1259" s="451">
        <v>0</v>
      </c>
      <c r="AY1259" s="447">
        <v>0</v>
      </c>
      <c r="AZ1259" s="451">
        <v>0</v>
      </c>
      <c r="BA1259" s="428">
        <v>0</v>
      </c>
      <c r="BI1259" s="435">
        <v>1</v>
      </c>
      <c r="BO1259" s="435">
        <v>2</v>
      </c>
      <c r="BP1259" s="435">
        <v>2</v>
      </c>
      <c r="BR1259" s="442">
        <v>3</v>
      </c>
    </row>
    <row r="1260" spans="1:70" ht="12.75" customHeight="1">
      <c r="A1260" s="467">
        <v>38905</v>
      </c>
      <c r="B1260" s="367">
        <v>7</v>
      </c>
      <c r="C1260" s="367">
        <v>9</v>
      </c>
      <c r="D1260" s="367">
        <v>18</v>
      </c>
      <c r="E1260" s="367">
        <v>35</v>
      </c>
      <c r="F1260" s="367">
        <v>43</v>
      </c>
      <c r="G1260" s="368">
        <v>0</v>
      </c>
      <c r="H1260" s="368">
        <v>5</v>
      </c>
      <c r="I1260" s="500">
        <v>7</v>
      </c>
      <c r="R1260" s="419">
        <v>2</v>
      </c>
      <c r="S1260" s="421">
        <v>1</v>
      </c>
      <c r="T1260" s="422">
        <v>0</v>
      </c>
      <c r="U1260" s="453">
        <v>2</v>
      </c>
      <c r="V1260" s="458">
        <v>0</v>
      </c>
      <c r="W1260" s="456">
        <v>0</v>
      </c>
      <c r="X1260" s="422">
        <v>0</v>
      </c>
      <c r="Y1260" s="453">
        <v>0</v>
      </c>
      <c r="Z1260" s="458">
        <v>0</v>
      </c>
      <c r="AA1260" s="456">
        <v>1</v>
      </c>
      <c r="AB1260" s="422">
        <v>0</v>
      </c>
      <c r="AC1260" s="453">
        <v>0</v>
      </c>
      <c r="AD1260" s="458">
        <v>1</v>
      </c>
      <c r="AE1260" s="456">
        <v>0</v>
      </c>
      <c r="AF1260" s="422">
        <v>1</v>
      </c>
      <c r="AG1260" s="453">
        <v>0</v>
      </c>
      <c r="AH1260" s="458">
        <v>1</v>
      </c>
      <c r="AI1260" s="456">
        <v>0</v>
      </c>
      <c r="AJ1260" s="422">
        <v>0</v>
      </c>
      <c r="AK1260" s="453">
        <v>0</v>
      </c>
      <c r="AL1260" s="444">
        <v>2</v>
      </c>
      <c r="AM1260" s="449">
        <v>1</v>
      </c>
      <c r="AN1260" s="447">
        <v>0</v>
      </c>
      <c r="AO1260" s="451">
        <v>1</v>
      </c>
      <c r="AP1260" s="451">
        <v>0</v>
      </c>
      <c r="AQ1260" s="451">
        <v>0</v>
      </c>
      <c r="AR1260" s="451">
        <v>0</v>
      </c>
      <c r="AS1260" s="451">
        <v>0</v>
      </c>
      <c r="AT1260" s="451">
        <v>0</v>
      </c>
      <c r="AU1260" s="451">
        <v>0</v>
      </c>
      <c r="AV1260" s="451">
        <v>0</v>
      </c>
      <c r="AW1260" s="451">
        <v>0</v>
      </c>
      <c r="AX1260" s="451">
        <v>0</v>
      </c>
      <c r="AY1260" s="447">
        <v>0</v>
      </c>
      <c r="AZ1260" s="451">
        <v>0</v>
      </c>
      <c r="BA1260" s="428">
        <v>0</v>
      </c>
      <c r="BI1260" s="435">
        <v>2</v>
      </c>
      <c r="BJ1260" s="435">
        <v>2</v>
      </c>
      <c r="BQ1260" s="436">
        <v>1</v>
      </c>
      <c r="BR1260" s="442">
        <v>3</v>
      </c>
    </row>
    <row r="1261" spans="1:70" ht="12.75" customHeight="1">
      <c r="A1261" s="467">
        <v>38898</v>
      </c>
      <c r="B1261" s="367">
        <v>6</v>
      </c>
      <c r="C1261" s="367">
        <v>15</v>
      </c>
      <c r="D1261" s="367">
        <v>16</v>
      </c>
      <c r="E1261" s="367">
        <v>40</v>
      </c>
      <c r="F1261" s="367">
        <v>43</v>
      </c>
      <c r="G1261" s="368">
        <v>0</v>
      </c>
      <c r="H1261" s="368">
        <v>1</v>
      </c>
      <c r="I1261" s="500">
        <v>2</v>
      </c>
      <c r="R1261" s="419">
        <v>3</v>
      </c>
      <c r="S1261" s="421">
        <v>1</v>
      </c>
      <c r="T1261" s="422">
        <v>1</v>
      </c>
      <c r="U1261" s="453">
        <v>1</v>
      </c>
      <c r="V1261" s="458">
        <v>0</v>
      </c>
      <c r="W1261" s="456">
        <v>1</v>
      </c>
      <c r="X1261" s="422">
        <v>0</v>
      </c>
      <c r="Y1261" s="453">
        <v>0</v>
      </c>
      <c r="Z1261" s="458">
        <v>1</v>
      </c>
      <c r="AA1261" s="456">
        <v>0</v>
      </c>
      <c r="AB1261" s="422">
        <v>0</v>
      </c>
      <c r="AC1261" s="453">
        <v>0</v>
      </c>
      <c r="AD1261" s="458">
        <v>0</v>
      </c>
      <c r="AE1261" s="456">
        <v>0</v>
      </c>
      <c r="AF1261" s="422">
        <v>1</v>
      </c>
      <c r="AG1261" s="453">
        <v>1</v>
      </c>
      <c r="AH1261" s="458">
        <v>0</v>
      </c>
      <c r="AI1261" s="456">
        <v>0</v>
      </c>
      <c r="AJ1261" s="422">
        <v>0</v>
      </c>
      <c r="AK1261" s="453">
        <v>0</v>
      </c>
      <c r="AL1261" s="444">
        <v>1</v>
      </c>
      <c r="AM1261" s="449">
        <v>0</v>
      </c>
      <c r="AN1261" s="447">
        <v>0</v>
      </c>
      <c r="AO1261" s="451">
        <v>0</v>
      </c>
      <c r="AP1261" s="451">
        <v>0</v>
      </c>
      <c r="AQ1261" s="451">
        <v>0</v>
      </c>
      <c r="AR1261" s="451">
        <v>0</v>
      </c>
      <c r="AS1261" s="451">
        <v>0</v>
      </c>
      <c r="AT1261" s="451">
        <v>0</v>
      </c>
      <c r="AU1261" s="451">
        <v>0</v>
      </c>
      <c r="AV1261" s="451">
        <v>0</v>
      </c>
      <c r="AW1261" s="451">
        <v>0</v>
      </c>
      <c r="AX1261" s="451">
        <v>0</v>
      </c>
      <c r="AY1261" s="447">
        <v>0</v>
      </c>
      <c r="AZ1261" s="451">
        <v>0</v>
      </c>
      <c r="BA1261" s="428">
        <v>0</v>
      </c>
      <c r="BK1261" s="435">
        <v>1</v>
      </c>
      <c r="BL1261" s="435">
        <v>1</v>
      </c>
      <c r="BM1261" s="435">
        <v>2</v>
      </c>
      <c r="BQ1261" s="436">
        <v>1</v>
      </c>
      <c r="BR1261" s="442">
        <v>4</v>
      </c>
    </row>
    <row r="1262" spans="1:70" ht="12.75" customHeight="1">
      <c r="A1262" s="467">
        <v>38891</v>
      </c>
      <c r="B1262" s="367">
        <v>9</v>
      </c>
      <c r="C1262" s="367">
        <v>21</v>
      </c>
      <c r="D1262" s="367">
        <v>30</v>
      </c>
      <c r="E1262" s="367">
        <v>43</v>
      </c>
      <c r="F1262" s="367">
        <v>44</v>
      </c>
      <c r="G1262" s="368">
        <v>0</v>
      </c>
      <c r="H1262" s="368">
        <v>1</v>
      </c>
      <c r="I1262" s="500">
        <v>9</v>
      </c>
      <c r="R1262" s="419">
        <v>4</v>
      </c>
      <c r="S1262" s="421">
        <v>1</v>
      </c>
      <c r="T1262" s="422">
        <v>1</v>
      </c>
      <c r="U1262" s="453">
        <v>0</v>
      </c>
      <c r="V1262" s="458">
        <v>0</v>
      </c>
      <c r="W1262" s="456">
        <v>0</v>
      </c>
      <c r="X1262" s="422">
        <v>1</v>
      </c>
      <c r="Y1262" s="453">
        <v>1</v>
      </c>
      <c r="Z1262" s="458">
        <v>0</v>
      </c>
      <c r="AA1262" s="456">
        <v>0</v>
      </c>
      <c r="AB1262" s="422">
        <v>0</v>
      </c>
      <c r="AC1262" s="453">
        <v>0</v>
      </c>
      <c r="AD1262" s="458">
        <v>1</v>
      </c>
      <c r="AE1262" s="456">
        <v>0</v>
      </c>
      <c r="AF1262" s="422">
        <v>1</v>
      </c>
      <c r="AG1262" s="453">
        <v>0</v>
      </c>
      <c r="AH1262" s="458">
        <v>0</v>
      </c>
      <c r="AI1262" s="456">
        <v>0</v>
      </c>
      <c r="AJ1262" s="422">
        <v>2</v>
      </c>
      <c r="AK1262" s="453">
        <v>0</v>
      </c>
      <c r="AL1262" s="444">
        <v>0</v>
      </c>
      <c r="AM1262" s="449">
        <v>1</v>
      </c>
      <c r="AN1262" s="447">
        <v>0</v>
      </c>
      <c r="AO1262" s="451">
        <v>0</v>
      </c>
      <c r="AP1262" s="451">
        <v>0</v>
      </c>
      <c r="AQ1262" s="451">
        <v>0</v>
      </c>
      <c r="AR1262" s="451">
        <v>0</v>
      </c>
      <c r="AS1262" s="451">
        <v>0</v>
      </c>
      <c r="AT1262" s="451">
        <v>0</v>
      </c>
      <c r="AU1262" s="451">
        <v>0</v>
      </c>
      <c r="AV1262" s="451">
        <v>0</v>
      </c>
      <c r="AW1262" s="451">
        <v>0</v>
      </c>
      <c r="AX1262" s="451">
        <v>0</v>
      </c>
      <c r="AY1262" s="447">
        <v>0</v>
      </c>
      <c r="AZ1262" s="451">
        <v>0</v>
      </c>
      <c r="BA1262" s="428">
        <v>0</v>
      </c>
      <c r="BH1262" s="434">
        <v>2</v>
      </c>
      <c r="BK1262" s="435">
        <v>1</v>
      </c>
      <c r="BL1262" s="435">
        <v>1</v>
      </c>
      <c r="BM1262" s="435">
        <v>1</v>
      </c>
      <c r="BR1262" s="442">
        <v>4</v>
      </c>
    </row>
    <row r="1263" spans="1:70" ht="12.75" customHeight="1">
      <c r="A1263" s="467">
        <v>38884</v>
      </c>
      <c r="B1263" s="367">
        <v>1</v>
      </c>
      <c r="C1263" s="367">
        <v>16</v>
      </c>
      <c r="D1263" s="367">
        <v>26</v>
      </c>
      <c r="E1263" s="367">
        <v>30</v>
      </c>
      <c r="F1263" s="367">
        <v>36</v>
      </c>
      <c r="G1263" s="368">
        <v>0</v>
      </c>
      <c r="H1263" s="368">
        <v>3</v>
      </c>
      <c r="I1263" s="500">
        <v>9</v>
      </c>
      <c r="R1263" s="419">
        <v>3</v>
      </c>
      <c r="S1263" s="421">
        <v>0</v>
      </c>
      <c r="T1263" s="422">
        <v>0</v>
      </c>
      <c r="U1263" s="453">
        <v>0</v>
      </c>
      <c r="V1263" s="458">
        <v>0</v>
      </c>
      <c r="W1263" s="456">
        <v>0</v>
      </c>
      <c r="X1263" s="422">
        <v>1</v>
      </c>
      <c r="Y1263" s="453">
        <v>0</v>
      </c>
      <c r="Z1263" s="458">
        <v>0</v>
      </c>
      <c r="AA1263" s="456">
        <v>0</v>
      </c>
      <c r="AB1263" s="422">
        <v>0</v>
      </c>
      <c r="AC1263" s="453">
        <v>1</v>
      </c>
      <c r="AD1263" s="458">
        <v>2</v>
      </c>
      <c r="AE1263" s="456">
        <v>0</v>
      </c>
      <c r="AF1263" s="422">
        <v>0</v>
      </c>
      <c r="AG1263" s="453">
        <v>1</v>
      </c>
      <c r="AH1263" s="458">
        <v>1</v>
      </c>
      <c r="AI1263" s="456">
        <v>2</v>
      </c>
      <c r="AJ1263" s="422">
        <v>0</v>
      </c>
      <c r="AK1263" s="453">
        <v>0</v>
      </c>
      <c r="AL1263" s="444">
        <v>0</v>
      </c>
      <c r="AM1263" s="449">
        <v>0</v>
      </c>
      <c r="AN1263" s="447">
        <v>1</v>
      </c>
      <c r="AO1263" s="451">
        <v>1</v>
      </c>
      <c r="AP1263" s="451">
        <v>0</v>
      </c>
      <c r="AQ1263" s="451">
        <v>0</v>
      </c>
      <c r="AR1263" s="451">
        <v>0</v>
      </c>
      <c r="AS1263" s="451">
        <v>0</v>
      </c>
      <c r="AT1263" s="451">
        <v>0</v>
      </c>
      <c r="AU1263" s="451">
        <v>0</v>
      </c>
      <c r="AV1263" s="451">
        <v>0</v>
      </c>
      <c r="AW1263" s="451">
        <v>0</v>
      </c>
      <c r="AX1263" s="451">
        <v>0</v>
      </c>
      <c r="AY1263" s="447">
        <v>0</v>
      </c>
      <c r="AZ1263" s="451">
        <v>0</v>
      </c>
      <c r="BA1263" s="428">
        <v>0</v>
      </c>
      <c r="BH1263" s="434">
        <v>1</v>
      </c>
      <c r="BL1263" s="435">
        <v>2</v>
      </c>
      <c r="BN1263" s="435">
        <v>1</v>
      </c>
      <c r="BP1263" s="435">
        <v>1</v>
      </c>
      <c r="BR1263" s="442">
        <v>4</v>
      </c>
    </row>
    <row r="1264" spans="1:70" ht="12.75" customHeight="1">
      <c r="A1264" s="467">
        <v>38877</v>
      </c>
      <c r="B1264" s="367">
        <v>3</v>
      </c>
      <c r="C1264" s="367">
        <v>12</v>
      </c>
      <c r="D1264" s="367">
        <v>15</v>
      </c>
      <c r="E1264" s="367">
        <v>34</v>
      </c>
      <c r="F1264" s="367">
        <v>39</v>
      </c>
      <c r="G1264" s="368">
        <v>0</v>
      </c>
      <c r="H1264" s="368">
        <v>4</v>
      </c>
      <c r="I1264" s="500">
        <v>6</v>
      </c>
      <c r="R1264" s="419">
        <v>2</v>
      </c>
      <c r="S1264" s="421">
        <v>0</v>
      </c>
      <c r="T1264" s="422">
        <v>1</v>
      </c>
      <c r="U1264" s="453">
        <v>1</v>
      </c>
      <c r="V1264" s="458">
        <v>0</v>
      </c>
      <c r="W1264" s="456">
        <v>2</v>
      </c>
      <c r="X1264" s="422">
        <v>0</v>
      </c>
      <c r="Y1264" s="453">
        <v>1</v>
      </c>
      <c r="Z1264" s="458">
        <v>0</v>
      </c>
      <c r="AA1264" s="456">
        <v>0</v>
      </c>
      <c r="AB1264" s="422">
        <v>0</v>
      </c>
      <c r="AC1264" s="453">
        <v>0</v>
      </c>
      <c r="AD1264" s="458">
        <v>0</v>
      </c>
      <c r="AE1264" s="456">
        <v>0</v>
      </c>
      <c r="AF1264" s="422">
        <v>0</v>
      </c>
      <c r="AG1264" s="453">
        <v>1</v>
      </c>
      <c r="AH1264" s="458">
        <v>1</v>
      </c>
      <c r="AI1264" s="456">
        <v>1</v>
      </c>
      <c r="AJ1264" s="422">
        <v>1</v>
      </c>
      <c r="AK1264" s="453">
        <v>1</v>
      </c>
      <c r="AL1264" s="444">
        <v>1</v>
      </c>
      <c r="AM1264" s="449">
        <v>0</v>
      </c>
      <c r="AN1264" s="447">
        <v>0</v>
      </c>
      <c r="AO1264" s="451">
        <v>1</v>
      </c>
      <c r="AP1264" s="451">
        <v>0</v>
      </c>
      <c r="AQ1264" s="451">
        <v>0</v>
      </c>
      <c r="AR1264" s="451">
        <v>0</v>
      </c>
      <c r="AS1264" s="451">
        <v>0</v>
      </c>
      <c r="AT1264" s="451">
        <v>0</v>
      </c>
      <c r="AU1264" s="451">
        <v>0</v>
      </c>
      <c r="AV1264" s="451">
        <v>0</v>
      </c>
      <c r="AW1264" s="451">
        <v>0</v>
      </c>
      <c r="AX1264" s="451">
        <v>0</v>
      </c>
      <c r="AY1264" s="447">
        <v>0</v>
      </c>
      <c r="AZ1264" s="451">
        <v>0</v>
      </c>
      <c r="BA1264" s="428">
        <v>0</v>
      </c>
      <c r="BH1264" s="434">
        <v>1</v>
      </c>
      <c r="BJ1264" s="435">
        <v>1</v>
      </c>
      <c r="BK1264" s="435">
        <v>1</v>
      </c>
      <c r="BM1264" s="435">
        <v>1</v>
      </c>
      <c r="BO1264" s="435">
        <v>1</v>
      </c>
      <c r="BR1264" s="442">
        <v>5</v>
      </c>
    </row>
    <row r="1265" spans="1:70" ht="12.75" customHeight="1">
      <c r="A1265" s="467">
        <v>38870</v>
      </c>
      <c r="B1265" s="367">
        <v>7</v>
      </c>
      <c r="C1265" s="367">
        <v>8</v>
      </c>
      <c r="D1265" s="367">
        <v>27</v>
      </c>
      <c r="E1265" s="367">
        <v>41</v>
      </c>
      <c r="F1265" s="367">
        <v>48</v>
      </c>
      <c r="G1265" s="368">
        <v>0</v>
      </c>
      <c r="H1265" s="368">
        <v>1</v>
      </c>
      <c r="I1265" s="500">
        <v>6</v>
      </c>
      <c r="R1265" s="419">
        <v>2</v>
      </c>
      <c r="S1265" s="421">
        <v>1</v>
      </c>
      <c r="T1265" s="422">
        <v>0</v>
      </c>
      <c r="U1265" s="453">
        <v>0</v>
      </c>
      <c r="V1265" s="458">
        <v>0</v>
      </c>
      <c r="W1265" s="456">
        <v>0</v>
      </c>
      <c r="X1265" s="422">
        <v>1</v>
      </c>
      <c r="Y1265" s="453">
        <v>1</v>
      </c>
      <c r="Z1265" s="458">
        <v>0</v>
      </c>
      <c r="AA1265" s="456">
        <v>0</v>
      </c>
      <c r="AB1265" s="422">
        <v>0</v>
      </c>
      <c r="AC1265" s="453">
        <v>0</v>
      </c>
      <c r="AD1265" s="458">
        <v>1</v>
      </c>
      <c r="AE1265" s="456">
        <v>0</v>
      </c>
      <c r="AF1265" s="422">
        <v>1</v>
      </c>
      <c r="AG1265" s="453">
        <v>0</v>
      </c>
      <c r="AH1265" s="458">
        <v>0</v>
      </c>
      <c r="AI1265" s="456">
        <v>0</v>
      </c>
      <c r="AJ1265" s="422">
        <v>1</v>
      </c>
      <c r="AK1265" s="453">
        <v>0</v>
      </c>
      <c r="AL1265" s="444">
        <v>0</v>
      </c>
      <c r="AM1265" s="449">
        <v>0</v>
      </c>
      <c r="AN1265" s="447">
        <v>0</v>
      </c>
      <c r="AO1265" s="451">
        <v>0</v>
      </c>
      <c r="AP1265" s="451">
        <v>0</v>
      </c>
      <c r="AQ1265" s="451">
        <v>0</v>
      </c>
      <c r="AR1265" s="451">
        <v>0</v>
      </c>
      <c r="AS1265" s="451">
        <v>0</v>
      </c>
      <c r="AT1265" s="451">
        <v>0</v>
      </c>
      <c r="AU1265" s="451">
        <v>0</v>
      </c>
      <c r="AV1265" s="451">
        <v>0</v>
      </c>
      <c r="AW1265" s="451">
        <v>0</v>
      </c>
      <c r="AX1265" s="451">
        <v>0</v>
      </c>
      <c r="AY1265" s="447">
        <v>0</v>
      </c>
      <c r="AZ1265" s="451">
        <v>0</v>
      </c>
      <c r="BA1265" s="428">
        <v>0</v>
      </c>
      <c r="BH1265" s="434">
        <v>1</v>
      </c>
      <c r="BI1265" s="435">
        <v>1</v>
      </c>
      <c r="BJ1265" s="435">
        <v>1</v>
      </c>
      <c r="BN1265" s="435">
        <v>1</v>
      </c>
      <c r="BO1265" s="435">
        <v>1</v>
      </c>
      <c r="BR1265" s="442">
        <v>5</v>
      </c>
    </row>
    <row r="1266" spans="1:70" ht="12.75" customHeight="1">
      <c r="A1266" s="467">
        <v>38863</v>
      </c>
      <c r="B1266" s="367">
        <v>2</v>
      </c>
      <c r="C1266" s="367">
        <v>12</v>
      </c>
      <c r="D1266" s="367">
        <v>21</v>
      </c>
      <c r="E1266" s="367">
        <v>41</v>
      </c>
      <c r="F1266" s="367">
        <v>49</v>
      </c>
      <c r="G1266" s="368">
        <v>0</v>
      </c>
      <c r="H1266" s="368">
        <v>3</v>
      </c>
      <c r="I1266" s="500">
        <v>7</v>
      </c>
      <c r="R1266" s="419">
        <v>4</v>
      </c>
      <c r="S1266" s="421">
        <v>1</v>
      </c>
      <c r="T1266" s="422">
        <v>0</v>
      </c>
      <c r="U1266" s="453">
        <v>0</v>
      </c>
      <c r="V1266" s="458">
        <v>0</v>
      </c>
      <c r="W1266" s="456">
        <v>0</v>
      </c>
      <c r="X1266" s="422">
        <v>1</v>
      </c>
      <c r="Y1266" s="453">
        <v>0</v>
      </c>
      <c r="Z1266" s="458">
        <v>1</v>
      </c>
      <c r="AA1266" s="456">
        <v>0</v>
      </c>
      <c r="AB1266" s="422">
        <v>0</v>
      </c>
      <c r="AC1266" s="453">
        <v>1</v>
      </c>
      <c r="AD1266" s="458">
        <v>0</v>
      </c>
      <c r="AE1266" s="456">
        <v>1</v>
      </c>
      <c r="AF1266" s="422">
        <v>0</v>
      </c>
      <c r="AG1266" s="453">
        <v>0</v>
      </c>
      <c r="AH1266" s="458">
        <v>1</v>
      </c>
      <c r="AI1266" s="456">
        <v>0</v>
      </c>
      <c r="AJ1266" s="422">
        <v>0</v>
      </c>
      <c r="AK1266" s="453">
        <v>0</v>
      </c>
      <c r="AL1266" s="444">
        <v>1</v>
      </c>
      <c r="AM1266" s="449">
        <v>0</v>
      </c>
      <c r="AN1266" s="447">
        <v>0</v>
      </c>
      <c r="AO1266" s="451">
        <v>0</v>
      </c>
      <c r="AP1266" s="451">
        <v>0</v>
      </c>
      <c r="AQ1266" s="451">
        <v>0</v>
      </c>
      <c r="AR1266" s="451">
        <v>0</v>
      </c>
      <c r="AS1266" s="451">
        <v>0</v>
      </c>
      <c r="AT1266" s="451">
        <v>0</v>
      </c>
      <c r="AU1266" s="451">
        <v>0</v>
      </c>
      <c r="AV1266" s="451">
        <v>0</v>
      </c>
      <c r="AW1266" s="451">
        <v>0</v>
      </c>
      <c r="AX1266" s="451">
        <v>0</v>
      </c>
      <c r="AY1266" s="447">
        <v>0</v>
      </c>
      <c r="AZ1266" s="451">
        <v>0</v>
      </c>
      <c r="BA1266" s="428">
        <v>0</v>
      </c>
      <c r="BL1266" s="435">
        <v>1</v>
      </c>
      <c r="BM1266" s="435">
        <v>1</v>
      </c>
      <c r="BN1266" s="435">
        <v>2</v>
      </c>
      <c r="BQ1266" s="436">
        <v>1</v>
      </c>
      <c r="BR1266" s="442">
        <v>4</v>
      </c>
    </row>
    <row r="1267" spans="1:70" ht="12.75" customHeight="1">
      <c r="A1267" s="467">
        <v>38856</v>
      </c>
      <c r="B1267" s="367">
        <v>3</v>
      </c>
      <c r="C1267" s="367">
        <v>5</v>
      </c>
      <c r="D1267" s="367">
        <v>25</v>
      </c>
      <c r="E1267" s="367">
        <v>34</v>
      </c>
      <c r="F1267" s="367">
        <v>49</v>
      </c>
      <c r="G1267" s="368">
        <v>0</v>
      </c>
      <c r="H1267" s="368">
        <v>5</v>
      </c>
      <c r="I1267" s="500">
        <v>8</v>
      </c>
      <c r="R1267" s="419">
        <v>2</v>
      </c>
      <c r="S1267" s="421">
        <v>2</v>
      </c>
      <c r="T1267" s="422">
        <v>1</v>
      </c>
      <c r="U1267" s="453">
        <v>0</v>
      </c>
      <c r="V1267" s="458">
        <v>0</v>
      </c>
      <c r="W1267" s="456">
        <v>1</v>
      </c>
      <c r="X1267" s="422">
        <v>1</v>
      </c>
      <c r="Y1267" s="453">
        <v>0</v>
      </c>
      <c r="Z1267" s="458">
        <v>0</v>
      </c>
      <c r="AA1267" s="456">
        <v>2</v>
      </c>
      <c r="AB1267" s="422">
        <v>0</v>
      </c>
      <c r="AC1267" s="453">
        <v>0</v>
      </c>
      <c r="AD1267" s="458">
        <v>1</v>
      </c>
      <c r="AE1267" s="456">
        <v>1</v>
      </c>
      <c r="AF1267" s="422">
        <v>0</v>
      </c>
      <c r="AG1267" s="453">
        <v>0</v>
      </c>
      <c r="AH1267" s="458">
        <v>0</v>
      </c>
      <c r="AI1267" s="456">
        <v>1</v>
      </c>
      <c r="AJ1267" s="422">
        <v>0</v>
      </c>
      <c r="AK1267" s="453">
        <v>1</v>
      </c>
      <c r="AL1267" s="444">
        <v>1</v>
      </c>
      <c r="AM1267" s="449">
        <v>0</v>
      </c>
      <c r="AN1267" s="447">
        <v>0</v>
      </c>
      <c r="AO1267" s="451">
        <v>1</v>
      </c>
      <c r="AP1267" s="451">
        <v>1</v>
      </c>
      <c r="AQ1267" s="451">
        <v>0</v>
      </c>
      <c r="AR1267" s="451">
        <v>0</v>
      </c>
      <c r="AS1267" s="451">
        <v>0</v>
      </c>
      <c r="AT1267" s="451">
        <v>0</v>
      </c>
      <c r="AU1267" s="451">
        <v>0</v>
      </c>
      <c r="AV1267" s="451">
        <v>0</v>
      </c>
      <c r="AW1267" s="451">
        <v>0</v>
      </c>
      <c r="AX1267" s="451">
        <v>0</v>
      </c>
      <c r="AY1267" s="447">
        <v>0</v>
      </c>
      <c r="AZ1267" s="451">
        <v>0</v>
      </c>
      <c r="BA1267" s="428">
        <v>0</v>
      </c>
      <c r="BH1267" s="434">
        <v>1</v>
      </c>
      <c r="BJ1267" s="435">
        <v>1</v>
      </c>
      <c r="BK1267" s="435">
        <v>1</v>
      </c>
      <c r="BL1267" s="435">
        <v>1</v>
      </c>
      <c r="BQ1267" s="436">
        <v>1</v>
      </c>
      <c r="BR1267" s="442">
        <v>5</v>
      </c>
    </row>
    <row r="1268" spans="1:70" ht="12.75" customHeight="1">
      <c r="A1268" s="467">
        <v>38849</v>
      </c>
      <c r="B1268" s="367">
        <v>5</v>
      </c>
      <c r="C1268" s="367">
        <v>20</v>
      </c>
      <c r="D1268" s="367">
        <v>23</v>
      </c>
      <c r="E1268" s="367">
        <v>34</v>
      </c>
      <c r="F1268" s="367">
        <v>50</v>
      </c>
      <c r="G1268" s="368">
        <v>0</v>
      </c>
      <c r="H1268" s="368">
        <v>1</v>
      </c>
      <c r="I1268" s="500">
        <v>5</v>
      </c>
      <c r="R1268" s="419">
        <v>3</v>
      </c>
      <c r="S1268" s="421">
        <v>1</v>
      </c>
      <c r="T1268" s="422">
        <v>0</v>
      </c>
      <c r="U1268" s="453">
        <v>1</v>
      </c>
      <c r="V1268" s="458">
        <v>1</v>
      </c>
      <c r="W1268" s="456">
        <v>1</v>
      </c>
      <c r="X1268" s="422">
        <v>1</v>
      </c>
      <c r="Y1268" s="453">
        <v>1</v>
      </c>
      <c r="Z1268" s="458">
        <v>0</v>
      </c>
      <c r="AA1268" s="456">
        <v>1</v>
      </c>
      <c r="AB1268" s="422">
        <v>1</v>
      </c>
      <c r="AC1268" s="453">
        <v>2</v>
      </c>
      <c r="AD1268" s="458">
        <v>0</v>
      </c>
      <c r="AE1268" s="456">
        <v>0</v>
      </c>
      <c r="AF1268" s="422">
        <v>0</v>
      </c>
      <c r="AG1268" s="453">
        <v>2</v>
      </c>
      <c r="AH1268" s="458">
        <v>1</v>
      </c>
      <c r="AI1268" s="456">
        <v>0</v>
      </c>
      <c r="AJ1268" s="422">
        <v>0</v>
      </c>
      <c r="AK1268" s="453">
        <v>1</v>
      </c>
      <c r="AL1268" s="444">
        <v>1</v>
      </c>
      <c r="AM1268" s="449">
        <v>0</v>
      </c>
      <c r="AN1268" s="447">
        <v>0</v>
      </c>
      <c r="AO1268" s="451">
        <v>1</v>
      </c>
      <c r="AP1268" s="451">
        <v>1</v>
      </c>
      <c r="AQ1268" s="451">
        <v>0</v>
      </c>
      <c r="AR1268" s="451">
        <v>0</v>
      </c>
      <c r="AS1268" s="451">
        <v>0</v>
      </c>
      <c r="AT1268" s="451">
        <v>0</v>
      </c>
      <c r="AU1268" s="451">
        <v>0</v>
      </c>
      <c r="AV1268" s="451">
        <v>0</v>
      </c>
      <c r="AW1268" s="451">
        <v>0</v>
      </c>
      <c r="AX1268" s="451">
        <v>0</v>
      </c>
      <c r="AY1268" s="447">
        <v>0</v>
      </c>
      <c r="AZ1268" s="451">
        <v>0</v>
      </c>
      <c r="BA1268" s="428">
        <v>0</v>
      </c>
      <c r="BH1268" s="434">
        <v>2</v>
      </c>
      <c r="BI1268" s="435">
        <v>1</v>
      </c>
      <c r="BK1268" s="435">
        <v>1</v>
      </c>
      <c r="BM1268" s="435">
        <v>1</v>
      </c>
      <c r="BR1268" s="442">
        <v>4</v>
      </c>
    </row>
    <row r="1269" spans="1:70" ht="12.75" customHeight="1">
      <c r="A1269" s="467">
        <v>38842</v>
      </c>
      <c r="B1269" s="367">
        <v>4</v>
      </c>
      <c r="C1269" s="367">
        <v>8</v>
      </c>
      <c r="D1269" s="367">
        <v>14</v>
      </c>
      <c r="E1269" s="367">
        <v>16</v>
      </c>
      <c r="F1269" s="367">
        <v>50</v>
      </c>
      <c r="G1269" s="368">
        <v>0</v>
      </c>
      <c r="H1269" s="368">
        <v>3</v>
      </c>
      <c r="I1269" s="500">
        <v>9</v>
      </c>
      <c r="R1269" s="419">
        <v>2</v>
      </c>
      <c r="S1269" s="421">
        <v>0</v>
      </c>
      <c r="T1269" s="422">
        <v>0</v>
      </c>
      <c r="U1269" s="453">
        <v>0</v>
      </c>
      <c r="V1269" s="458">
        <v>1</v>
      </c>
      <c r="W1269" s="456">
        <v>1</v>
      </c>
      <c r="X1269" s="422">
        <v>0</v>
      </c>
      <c r="Y1269" s="453">
        <v>1</v>
      </c>
      <c r="Z1269" s="458">
        <v>0</v>
      </c>
      <c r="AA1269" s="456">
        <v>1</v>
      </c>
      <c r="AB1269" s="422">
        <v>0</v>
      </c>
      <c r="AC1269" s="453">
        <v>0</v>
      </c>
      <c r="AD1269" s="458">
        <v>1</v>
      </c>
      <c r="AE1269" s="456">
        <v>1</v>
      </c>
      <c r="AF1269" s="422">
        <v>0</v>
      </c>
      <c r="AG1269" s="453">
        <v>0</v>
      </c>
      <c r="AH1269" s="458">
        <v>0</v>
      </c>
      <c r="AI1269" s="456">
        <v>1</v>
      </c>
      <c r="AJ1269" s="422">
        <v>1</v>
      </c>
      <c r="AK1269" s="453">
        <v>0</v>
      </c>
      <c r="AL1269" s="444">
        <v>1</v>
      </c>
      <c r="AM1269" s="449">
        <v>0</v>
      </c>
      <c r="AN1269" s="447">
        <v>0</v>
      </c>
      <c r="AO1269" s="451">
        <v>0</v>
      </c>
      <c r="AP1269" s="451">
        <v>0</v>
      </c>
      <c r="AQ1269" s="451">
        <v>0</v>
      </c>
      <c r="AR1269" s="451">
        <v>0</v>
      </c>
      <c r="AS1269" s="451">
        <v>0</v>
      </c>
      <c r="AT1269" s="451">
        <v>0</v>
      </c>
      <c r="AU1269" s="451">
        <v>0</v>
      </c>
      <c r="AV1269" s="451">
        <v>0</v>
      </c>
      <c r="AW1269" s="451">
        <v>0</v>
      </c>
      <c r="AX1269" s="451">
        <v>0</v>
      </c>
      <c r="AY1269" s="447">
        <v>0</v>
      </c>
      <c r="AZ1269" s="451">
        <v>0</v>
      </c>
      <c r="BA1269" s="428">
        <v>0</v>
      </c>
      <c r="BK1269" s="435">
        <v>1</v>
      </c>
      <c r="BM1269" s="435">
        <v>1</v>
      </c>
      <c r="BO1269" s="435">
        <v>2</v>
      </c>
      <c r="BP1269" s="435">
        <v>1</v>
      </c>
      <c r="BR1269" s="442">
        <v>4</v>
      </c>
    </row>
    <row r="1270" spans="1:70" ht="12.75" customHeight="1">
      <c r="A1270" s="467">
        <v>38835</v>
      </c>
      <c r="B1270" s="367">
        <v>5</v>
      </c>
      <c r="C1270" s="367">
        <v>10</v>
      </c>
      <c r="D1270" s="367">
        <v>17</v>
      </c>
      <c r="E1270" s="367">
        <v>22</v>
      </c>
      <c r="F1270" s="367">
        <v>33</v>
      </c>
      <c r="G1270" s="368">
        <v>0</v>
      </c>
      <c r="H1270" s="368">
        <v>5</v>
      </c>
      <c r="I1270" s="500">
        <v>7</v>
      </c>
      <c r="R1270" s="419">
        <v>3</v>
      </c>
      <c r="S1270" s="421">
        <v>1</v>
      </c>
      <c r="T1270" s="422">
        <v>0</v>
      </c>
      <c r="U1270" s="453">
        <v>0</v>
      </c>
      <c r="V1270" s="458">
        <v>0</v>
      </c>
      <c r="W1270" s="456">
        <v>0</v>
      </c>
      <c r="X1270" s="422">
        <v>1</v>
      </c>
      <c r="Y1270" s="453">
        <v>0</v>
      </c>
      <c r="Z1270" s="458">
        <v>1</v>
      </c>
      <c r="AA1270" s="456">
        <v>2</v>
      </c>
      <c r="AB1270" s="422">
        <v>0</v>
      </c>
      <c r="AC1270" s="453">
        <v>1</v>
      </c>
      <c r="AD1270" s="458">
        <v>1</v>
      </c>
      <c r="AE1270" s="456">
        <v>1</v>
      </c>
      <c r="AF1270" s="422">
        <v>0</v>
      </c>
      <c r="AG1270" s="453">
        <v>2</v>
      </c>
      <c r="AH1270" s="458">
        <v>1</v>
      </c>
      <c r="AI1270" s="456">
        <v>0</v>
      </c>
      <c r="AJ1270" s="422">
        <v>1</v>
      </c>
      <c r="AK1270" s="453">
        <v>0</v>
      </c>
      <c r="AL1270" s="444">
        <v>0</v>
      </c>
      <c r="AM1270" s="449">
        <v>0</v>
      </c>
      <c r="AN1270" s="447">
        <v>0</v>
      </c>
      <c r="AO1270" s="451">
        <v>1</v>
      </c>
      <c r="AP1270" s="451">
        <v>1</v>
      </c>
      <c r="AQ1270" s="451">
        <v>0</v>
      </c>
      <c r="AR1270" s="451">
        <v>0</v>
      </c>
      <c r="AS1270" s="451">
        <v>0</v>
      </c>
      <c r="AT1270" s="451">
        <v>0</v>
      </c>
      <c r="AU1270" s="451">
        <v>0</v>
      </c>
      <c r="AV1270" s="451">
        <v>0</v>
      </c>
      <c r="AW1270" s="451">
        <v>0</v>
      </c>
      <c r="AX1270" s="451">
        <v>0</v>
      </c>
      <c r="AY1270" s="447">
        <v>0</v>
      </c>
      <c r="AZ1270" s="451">
        <v>0</v>
      </c>
      <c r="BA1270" s="428">
        <v>0</v>
      </c>
      <c r="BH1270" s="434">
        <v>1</v>
      </c>
      <c r="BJ1270" s="435">
        <v>1</v>
      </c>
      <c r="BL1270" s="435">
        <v>1</v>
      </c>
      <c r="BM1270" s="435">
        <v>2</v>
      </c>
      <c r="BR1270" s="442">
        <v>4</v>
      </c>
    </row>
    <row r="1271" spans="1:70" ht="12.75" customHeight="1">
      <c r="A1271" s="467">
        <v>38828</v>
      </c>
      <c r="B1271" s="367">
        <v>1</v>
      </c>
      <c r="C1271" s="367">
        <v>20</v>
      </c>
      <c r="D1271" s="367">
        <v>22</v>
      </c>
      <c r="E1271" s="367">
        <v>37</v>
      </c>
      <c r="F1271" s="367">
        <v>46</v>
      </c>
      <c r="G1271" s="368">
        <v>0</v>
      </c>
      <c r="H1271" s="368">
        <v>1</v>
      </c>
      <c r="I1271" s="500">
        <v>9</v>
      </c>
      <c r="R1271" s="419">
        <v>2</v>
      </c>
      <c r="S1271" s="421">
        <v>0</v>
      </c>
      <c r="T1271" s="422">
        <v>0</v>
      </c>
      <c r="U1271" s="453">
        <v>0</v>
      </c>
      <c r="V1271" s="458">
        <v>0</v>
      </c>
      <c r="W1271" s="456">
        <v>1</v>
      </c>
      <c r="X1271" s="422">
        <v>0</v>
      </c>
      <c r="Y1271" s="453">
        <v>0</v>
      </c>
      <c r="Z1271" s="458">
        <v>1</v>
      </c>
      <c r="AA1271" s="456">
        <v>0</v>
      </c>
      <c r="AB1271" s="422">
        <v>1</v>
      </c>
      <c r="AC1271" s="453">
        <v>1</v>
      </c>
      <c r="AD1271" s="458">
        <v>0</v>
      </c>
      <c r="AE1271" s="456">
        <v>0</v>
      </c>
      <c r="AF1271" s="422">
        <v>0</v>
      </c>
      <c r="AG1271" s="453">
        <v>1</v>
      </c>
      <c r="AH1271" s="458">
        <v>0</v>
      </c>
      <c r="AI1271" s="456">
        <v>0</v>
      </c>
      <c r="AJ1271" s="422">
        <v>0</v>
      </c>
      <c r="AK1271" s="453">
        <v>0</v>
      </c>
      <c r="AL1271" s="444">
        <v>0</v>
      </c>
      <c r="AM1271" s="449">
        <v>0</v>
      </c>
      <c r="AN1271" s="447">
        <v>0</v>
      </c>
      <c r="AO1271" s="451">
        <v>0</v>
      </c>
      <c r="AP1271" s="451">
        <v>0</v>
      </c>
      <c r="AQ1271" s="451">
        <v>0</v>
      </c>
      <c r="AR1271" s="451">
        <v>0</v>
      </c>
      <c r="AS1271" s="451">
        <v>0</v>
      </c>
      <c r="AT1271" s="451">
        <v>0</v>
      </c>
      <c r="AU1271" s="451">
        <v>0</v>
      </c>
      <c r="AV1271" s="451">
        <v>0</v>
      </c>
      <c r="AW1271" s="451">
        <v>0</v>
      </c>
      <c r="AX1271" s="451">
        <v>0</v>
      </c>
      <c r="AY1271" s="447">
        <v>0</v>
      </c>
      <c r="AZ1271" s="451">
        <v>0</v>
      </c>
      <c r="BA1271" s="428">
        <v>0</v>
      </c>
      <c r="BI1271" s="435">
        <v>2</v>
      </c>
      <c r="BK1271" s="435">
        <v>1</v>
      </c>
      <c r="BM1271" s="435">
        <v>1</v>
      </c>
      <c r="BQ1271" s="436">
        <v>1</v>
      </c>
      <c r="BR1271" s="442">
        <v>4</v>
      </c>
    </row>
    <row r="1272" spans="1:70" ht="12.75" customHeight="1">
      <c r="A1272" s="467">
        <v>38821</v>
      </c>
      <c r="B1272" s="367">
        <v>16</v>
      </c>
      <c r="C1272" s="367">
        <v>26</v>
      </c>
      <c r="D1272" s="367">
        <v>34</v>
      </c>
      <c r="E1272" s="367">
        <v>35</v>
      </c>
      <c r="F1272" s="367">
        <v>49</v>
      </c>
      <c r="G1272" s="368">
        <v>0</v>
      </c>
      <c r="H1272" s="368">
        <v>2</v>
      </c>
      <c r="I1272" s="500">
        <v>6</v>
      </c>
      <c r="R1272" s="419">
        <v>3</v>
      </c>
      <c r="S1272" s="421">
        <v>0</v>
      </c>
      <c r="T1272" s="422">
        <v>0</v>
      </c>
      <c r="U1272" s="453">
        <v>0</v>
      </c>
      <c r="V1272" s="458">
        <v>1</v>
      </c>
      <c r="W1272" s="456">
        <v>1</v>
      </c>
      <c r="X1272" s="422">
        <v>0</v>
      </c>
      <c r="Y1272" s="453">
        <v>0</v>
      </c>
      <c r="Z1272" s="458">
        <v>0</v>
      </c>
      <c r="AA1272" s="456">
        <v>1</v>
      </c>
      <c r="AB1272" s="422">
        <v>0</v>
      </c>
      <c r="AC1272" s="453">
        <v>0</v>
      </c>
      <c r="AD1272" s="458">
        <v>0</v>
      </c>
      <c r="AE1272" s="456">
        <v>0</v>
      </c>
      <c r="AF1272" s="422">
        <v>0</v>
      </c>
      <c r="AG1272" s="453">
        <v>1</v>
      </c>
      <c r="AH1272" s="458">
        <v>1</v>
      </c>
      <c r="AI1272" s="456">
        <v>0</v>
      </c>
      <c r="AJ1272" s="422">
        <v>1</v>
      </c>
      <c r="AK1272" s="453">
        <v>0</v>
      </c>
      <c r="AL1272" s="444">
        <v>0</v>
      </c>
      <c r="AM1272" s="449">
        <v>0</v>
      </c>
      <c r="AN1272" s="447">
        <v>0</v>
      </c>
      <c r="AO1272" s="451">
        <v>0</v>
      </c>
      <c r="AP1272" s="451">
        <v>0</v>
      </c>
      <c r="AQ1272" s="451">
        <v>0</v>
      </c>
      <c r="AR1272" s="451">
        <v>0</v>
      </c>
      <c r="AS1272" s="451">
        <v>0</v>
      </c>
      <c r="AT1272" s="451">
        <v>0</v>
      </c>
      <c r="AU1272" s="451">
        <v>0</v>
      </c>
      <c r="AV1272" s="451">
        <v>0</v>
      </c>
      <c r="AW1272" s="451">
        <v>0</v>
      </c>
      <c r="AX1272" s="451">
        <v>0</v>
      </c>
      <c r="AY1272" s="447">
        <v>0</v>
      </c>
      <c r="AZ1272" s="451">
        <v>0</v>
      </c>
      <c r="BA1272" s="428">
        <v>0</v>
      </c>
      <c r="BH1272" s="434">
        <v>1</v>
      </c>
      <c r="BK1272" s="435">
        <v>1</v>
      </c>
      <c r="BL1272" s="435">
        <v>1</v>
      </c>
      <c r="BM1272" s="435">
        <v>1</v>
      </c>
      <c r="BP1272" s="435">
        <v>1</v>
      </c>
      <c r="BR1272" s="442">
        <v>5</v>
      </c>
    </row>
    <row r="1273" spans="1:70" ht="12.75" customHeight="1">
      <c r="A1273" s="467">
        <v>38814</v>
      </c>
      <c r="B1273" s="367">
        <v>12</v>
      </c>
      <c r="C1273" s="367">
        <v>13</v>
      </c>
      <c r="D1273" s="367">
        <v>29</v>
      </c>
      <c r="E1273" s="367">
        <v>44</v>
      </c>
      <c r="F1273" s="367">
        <v>50</v>
      </c>
      <c r="G1273" s="368">
        <v>0</v>
      </c>
      <c r="H1273" s="368">
        <v>4</v>
      </c>
      <c r="I1273" s="500">
        <v>5</v>
      </c>
      <c r="R1273" s="419">
        <v>1</v>
      </c>
      <c r="S1273" s="421">
        <v>1</v>
      </c>
      <c r="T1273" s="422">
        <v>0</v>
      </c>
      <c r="U1273" s="453">
        <v>0</v>
      </c>
      <c r="V1273" s="458">
        <v>1</v>
      </c>
      <c r="W1273" s="456">
        <v>2</v>
      </c>
      <c r="X1273" s="422">
        <v>0</v>
      </c>
      <c r="Y1273" s="453">
        <v>0</v>
      </c>
      <c r="Z1273" s="458">
        <v>1</v>
      </c>
      <c r="AA1273" s="456">
        <v>1</v>
      </c>
      <c r="AB1273" s="422">
        <v>1</v>
      </c>
      <c r="AC1273" s="453">
        <v>0</v>
      </c>
      <c r="AD1273" s="458">
        <v>0</v>
      </c>
      <c r="AE1273" s="456">
        <v>0</v>
      </c>
      <c r="AF1273" s="422">
        <v>1</v>
      </c>
      <c r="AG1273" s="453">
        <v>1</v>
      </c>
      <c r="AH1273" s="458">
        <v>0</v>
      </c>
      <c r="AI1273" s="456">
        <v>1</v>
      </c>
      <c r="AJ1273" s="422">
        <v>0</v>
      </c>
      <c r="AK1273" s="453">
        <v>0</v>
      </c>
      <c r="AL1273" s="444">
        <v>1</v>
      </c>
      <c r="AM1273" s="449">
        <v>0</v>
      </c>
      <c r="AN1273" s="447">
        <v>0</v>
      </c>
      <c r="AO1273" s="451">
        <v>1</v>
      </c>
      <c r="AP1273" s="451">
        <v>0</v>
      </c>
      <c r="AQ1273" s="451">
        <v>0</v>
      </c>
      <c r="AR1273" s="451">
        <v>0</v>
      </c>
      <c r="AS1273" s="451">
        <v>0</v>
      </c>
      <c r="AT1273" s="451">
        <v>0</v>
      </c>
      <c r="AU1273" s="451">
        <v>0</v>
      </c>
      <c r="AV1273" s="451">
        <v>0</v>
      </c>
      <c r="AW1273" s="451">
        <v>0</v>
      </c>
      <c r="AX1273" s="451">
        <v>0</v>
      </c>
      <c r="AY1273" s="447">
        <v>0</v>
      </c>
      <c r="AZ1273" s="451">
        <v>0</v>
      </c>
      <c r="BA1273" s="428">
        <v>0</v>
      </c>
      <c r="BI1273" s="435">
        <v>2</v>
      </c>
      <c r="BO1273" s="435">
        <v>1</v>
      </c>
      <c r="BP1273" s="435">
        <v>1</v>
      </c>
      <c r="BQ1273" s="436">
        <v>1</v>
      </c>
      <c r="BR1273" s="442">
        <v>4</v>
      </c>
    </row>
    <row r="1274" spans="1:70" ht="12.75" customHeight="1">
      <c r="A1274" s="467">
        <v>38807</v>
      </c>
      <c r="B1274" s="367">
        <v>3</v>
      </c>
      <c r="C1274" s="367">
        <v>20</v>
      </c>
      <c r="D1274" s="367">
        <v>31</v>
      </c>
      <c r="E1274" s="367">
        <v>45</v>
      </c>
      <c r="F1274" s="367">
        <v>50</v>
      </c>
      <c r="G1274" s="368">
        <v>0</v>
      </c>
      <c r="H1274" s="368">
        <v>6</v>
      </c>
      <c r="I1274" s="500">
        <v>7</v>
      </c>
      <c r="R1274" s="419">
        <v>3</v>
      </c>
      <c r="S1274" s="421">
        <v>0</v>
      </c>
      <c r="T1274" s="422">
        <v>0</v>
      </c>
      <c r="U1274" s="453">
        <v>2</v>
      </c>
      <c r="V1274" s="458">
        <v>1</v>
      </c>
      <c r="W1274" s="456">
        <v>1</v>
      </c>
      <c r="X1274" s="422">
        <v>0</v>
      </c>
      <c r="Y1274" s="453">
        <v>1</v>
      </c>
      <c r="Z1274" s="458">
        <v>0</v>
      </c>
      <c r="AA1274" s="456">
        <v>0</v>
      </c>
      <c r="AB1274" s="422">
        <v>1</v>
      </c>
      <c r="AC1274" s="453">
        <v>0</v>
      </c>
      <c r="AD1274" s="458">
        <v>0</v>
      </c>
      <c r="AE1274" s="456">
        <v>1</v>
      </c>
      <c r="AF1274" s="422">
        <v>2</v>
      </c>
      <c r="AG1274" s="453">
        <v>1</v>
      </c>
      <c r="AH1274" s="458">
        <v>0</v>
      </c>
      <c r="AI1274" s="456">
        <v>0</v>
      </c>
      <c r="AJ1274" s="422">
        <v>0</v>
      </c>
      <c r="AK1274" s="453">
        <v>1</v>
      </c>
      <c r="AL1274" s="444">
        <v>1</v>
      </c>
      <c r="AM1274" s="449">
        <v>0</v>
      </c>
      <c r="AN1274" s="447">
        <v>1</v>
      </c>
      <c r="AO1274" s="451">
        <v>0</v>
      </c>
      <c r="AP1274" s="451">
        <v>1</v>
      </c>
      <c r="AQ1274" s="451">
        <v>0</v>
      </c>
      <c r="AR1274" s="451">
        <v>0</v>
      </c>
      <c r="AS1274" s="451">
        <v>0</v>
      </c>
      <c r="AT1274" s="451">
        <v>0</v>
      </c>
      <c r="AU1274" s="451">
        <v>0</v>
      </c>
      <c r="AV1274" s="451">
        <v>0</v>
      </c>
      <c r="AW1274" s="451">
        <v>0</v>
      </c>
      <c r="AX1274" s="451">
        <v>0</v>
      </c>
      <c r="AY1274" s="447">
        <v>0</v>
      </c>
      <c r="AZ1274" s="451">
        <v>0</v>
      </c>
      <c r="BA1274" s="428">
        <v>0</v>
      </c>
      <c r="BK1274" s="435">
        <v>1</v>
      </c>
      <c r="BL1274" s="435">
        <v>2</v>
      </c>
      <c r="BN1274" s="435">
        <v>1</v>
      </c>
      <c r="BP1274" s="435">
        <v>1</v>
      </c>
      <c r="BR1274" s="442">
        <v>4</v>
      </c>
    </row>
    <row r="1275" spans="1:70" ht="12.75" customHeight="1">
      <c r="A1275" s="467">
        <v>38800</v>
      </c>
      <c r="B1275" s="367">
        <v>17</v>
      </c>
      <c r="C1275" s="367">
        <v>28</v>
      </c>
      <c r="D1275" s="367">
        <v>33</v>
      </c>
      <c r="E1275" s="367">
        <v>35</v>
      </c>
      <c r="F1275" s="367">
        <v>47</v>
      </c>
      <c r="G1275" s="368">
        <v>0</v>
      </c>
      <c r="H1275" s="368">
        <v>4</v>
      </c>
      <c r="I1275" s="500">
        <v>9</v>
      </c>
      <c r="R1275" s="419">
        <v>4</v>
      </c>
      <c r="S1275" s="421">
        <v>0</v>
      </c>
      <c r="T1275" s="422">
        <v>0</v>
      </c>
      <c r="U1275" s="453">
        <v>1</v>
      </c>
      <c r="V1275" s="458">
        <v>1</v>
      </c>
      <c r="W1275" s="456">
        <v>0</v>
      </c>
      <c r="X1275" s="422">
        <v>0</v>
      </c>
      <c r="Y1275" s="453">
        <v>1</v>
      </c>
      <c r="Z1275" s="458">
        <v>0</v>
      </c>
      <c r="AA1275" s="456">
        <v>0</v>
      </c>
      <c r="AB1275" s="422">
        <v>1</v>
      </c>
      <c r="AC1275" s="453">
        <v>0</v>
      </c>
      <c r="AD1275" s="458">
        <v>0</v>
      </c>
      <c r="AE1275" s="456">
        <v>0</v>
      </c>
      <c r="AF1275" s="422">
        <v>0</v>
      </c>
      <c r="AG1275" s="453">
        <v>0</v>
      </c>
      <c r="AH1275" s="458">
        <v>1</v>
      </c>
      <c r="AI1275" s="456">
        <v>1</v>
      </c>
      <c r="AJ1275" s="422">
        <v>0</v>
      </c>
      <c r="AK1275" s="453">
        <v>1</v>
      </c>
      <c r="AL1275" s="444">
        <v>0</v>
      </c>
      <c r="AM1275" s="449">
        <v>0</v>
      </c>
      <c r="AN1275" s="447">
        <v>0</v>
      </c>
      <c r="AO1275" s="451">
        <v>0</v>
      </c>
      <c r="AP1275" s="451">
        <v>0</v>
      </c>
      <c r="AQ1275" s="451">
        <v>0</v>
      </c>
      <c r="AR1275" s="451">
        <v>0</v>
      </c>
      <c r="AS1275" s="451">
        <v>0</v>
      </c>
      <c r="AT1275" s="451">
        <v>0</v>
      </c>
      <c r="AU1275" s="451">
        <v>0</v>
      </c>
      <c r="AV1275" s="451">
        <v>0</v>
      </c>
      <c r="AW1275" s="451">
        <v>0</v>
      </c>
      <c r="AX1275" s="451">
        <v>0</v>
      </c>
      <c r="AY1275" s="447">
        <v>0</v>
      </c>
      <c r="AZ1275" s="451">
        <v>0</v>
      </c>
      <c r="BA1275" s="428">
        <v>0</v>
      </c>
      <c r="BH1275" s="434">
        <v>1</v>
      </c>
      <c r="BM1275" s="435">
        <v>1</v>
      </c>
      <c r="BN1275" s="435">
        <v>1</v>
      </c>
      <c r="BP1275" s="435">
        <v>2</v>
      </c>
      <c r="BR1275" s="442">
        <v>4</v>
      </c>
    </row>
    <row r="1276" spans="1:70" ht="12.75" customHeight="1">
      <c r="A1276" s="467">
        <v>38793</v>
      </c>
      <c r="B1276" s="367">
        <v>5</v>
      </c>
      <c r="C1276" s="367">
        <v>32</v>
      </c>
      <c r="D1276" s="367">
        <v>44</v>
      </c>
      <c r="E1276" s="367">
        <v>45</v>
      </c>
      <c r="F1276" s="367">
        <v>50</v>
      </c>
      <c r="G1276" s="368">
        <v>0</v>
      </c>
      <c r="H1276" s="368">
        <v>1</v>
      </c>
      <c r="I1276" s="500">
        <v>7</v>
      </c>
      <c r="R1276" s="419">
        <v>2</v>
      </c>
      <c r="S1276" s="421">
        <v>1</v>
      </c>
      <c r="T1276" s="422">
        <v>0</v>
      </c>
      <c r="U1276" s="453">
        <v>2</v>
      </c>
      <c r="V1276" s="458">
        <v>0</v>
      </c>
      <c r="W1276" s="456">
        <v>0</v>
      </c>
      <c r="X1276" s="422">
        <v>1</v>
      </c>
      <c r="Y1276" s="453">
        <v>0</v>
      </c>
      <c r="Z1276" s="458">
        <v>0</v>
      </c>
      <c r="AA1276" s="456">
        <v>2</v>
      </c>
      <c r="AB1276" s="422">
        <v>1</v>
      </c>
      <c r="AC1276" s="453">
        <v>1</v>
      </c>
      <c r="AD1276" s="458">
        <v>1</v>
      </c>
      <c r="AE1276" s="456">
        <v>0</v>
      </c>
      <c r="AF1276" s="422">
        <v>1</v>
      </c>
      <c r="AG1276" s="453">
        <v>2</v>
      </c>
      <c r="AH1276" s="458">
        <v>0</v>
      </c>
      <c r="AI1276" s="456">
        <v>0</v>
      </c>
      <c r="AJ1276" s="422">
        <v>1</v>
      </c>
      <c r="AK1276" s="453">
        <v>0</v>
      </c>
      <c r="AL1276" s="444">
        <v>0</v>
      </c>
      <c r="AM1276" s="449">
        <v>0</v>
      </c>
      <c r="AN1276" s="447">
        <v>0</v>
      </c>
      <c r="AO1276" s="451">
        <v>2</v>
      </c>
      <c r="AP1276" s="451">
        <v>1</v>
      </c>
      <c r="AQ1276" s="451">
        <v>0</v>
      </c>
      <c r="AR1276" s="451">
        <v>0</v>
      </c>
      <c r="AS1276" s="451">
        <v>0</v>
      </c>
      <c r="AT1276" s="451">
        <v>0</v>
      </c>
      <c r="AU1276" s="451">
        <v>0</v>
      </c>
      <c r="AV1276" s="451">
        <v>0</v>
      </c>
      <c r="AW1276" s="451">
        <v>0</v>
      </c>
      <c r="AX1276" s="451">
        <v>0</v>
      </c>
      <c r="AY1276" s="447">
        <v>0</v>
      </c>
      <c r="AZ1276" s="451">
        <v>0</v>
      </c>
      <c r="BA1276" s="428">
        <v>0</v>
      </c>
      <c r="BH1276" s="434">
        <v>2</v>
      </c>
      <c r="BI1276" s="435">
        <v>1</v>
      </c>
      <c r="BQ1276" s="436">
        <v>2</v>
      </c>
      <c r="BR1276" s="442">
        <v>3</v>
      </c>
    </row>
    <row r="1277" spans="1:70" ht="12.75" customHeight="1">
      <c r="A1277" s="467">
        <v>38786</v>
      </c>
      <c r="B1277" s="367">
        <v>1</v>
      </c>
      <c r="C1277" s="367">
        <v>21</v>
      </c>
      <c r="D1277" s="367">
        <v>33</v>
      </c>
      <c r="E1277" s="367">
        <v>45</v>
      </c>
      <c r="F1277" s="367">
        <v>49</v>
      </c>
      <c r="G1277" s="368">
        <v>0</v>
      </c>
      <c r="H1277" s="368">
        <v>4</v>
      </c>
      <c r="I1277" s="500">
        <v>8</v>
      </c>
      <c r="R1277" s="419">
        <v>4</v>
      </c>
      <c r="S1277" s="421">
        <v>0</v>
      </c>
      <c r="T1277" s="422">
        <v>0</v>
      </c>
      <c r="U1277" s="453">
        <v>1</v>
      </c>
      <c r="V1277" s="458">
        <v>0</v>
      </c>
      <c r="W1277" s="456">
        <v>0</v>
      </c>
      <c r="X1277" s="422">
        <v>1</v>
      </c>
      <c r="Y1277" s="453">
        <v>0</v>
      </c>
      <c r="Z1277" s="458">
        <v>0</v>
      </c>
      <c r="AA1277" s="456">
        <v>1</v>
      </c>
      <c r="AB1277" s="422">
        <v>0</v>
      </c>
      <c r="AC1277" s="453">
        <v>2</v>
      </c>
      <c r="AD1277" s="458">
        <v>1</v>
      </c>
      <c r="AE1277" s="456">
        <v>1</v>
      </c>
      <c r="AF1277" s="422">
        <v>0</v>
      </c>
      <c r="AG1277" s="453">
        <v>1</v>
      </c>
      <c r="AH1277" s="458">
        <v>0</v>
      </c>
      <c r="AI1277" s="456">
        <v>0</v>
      </c>
      <c r="AJ1277" s="422">
        <v>1</v>
      </c>
      <c r="AK1277" s="453">
        <v>1</v>
      </c>
      <c r="AL1277" s="444">
        <v>1</v>
      </c>
      <c r="AM1277" s="449">
        <v>0</v>
      </c>
      <c r="AN1277" s="447">
        <v>0</v>
      </c>
      <c r="AO1277" s="451">
        <v>0</v>
      </c>
      <c r="AP1277" s="451">
        <v>1</v>
      </c>
      <c r="AQ1277" s="451">
        <v>0</v>
      </c>
      <c r="AR1277" s="451">
        <v>0</v>
      </c>
      <c r="AS1277" s="451">
        <v>0</v>
      </c>
      <c r="AT1277" s="451">
        <v>0</v>
      </c>
      <c r="AU1277" s="451">
        <v>0</v>
      </c>
      <c r="AV1277" s="451">
        <v>0</v>
      </c>
      <c r="AW1277" s="451">
        <v>0</v>
      </c>
      <c r="AX1277" s="451">
        <v>0</v>
      </c>
      <c r="AY1277" s="447">
        <v>0</v>
      </c>
      <c r="AZ1277" s="451">
        <v>0</v>
      </c>
      <c r="BA1277" s="428">
        <v>0</v>
      </c>
      <c r="BH1277" s="434">
        <v>1</v>
      </c>
      <c r="BI1277" s="435">
        <v>1</v>
      </c>
      <c r="BM1277" s="435">
        <v>1</v>
      </c>
      <c r="BQ1277" s="436">
        <v>2</v>
      </c>
      <c r="BR1277" s="442">
        <v>4</v>
      </c>
    </row>
    <row r="1278" spans="1:70" ht="12.75" customHeight="1">
      <c r="A1278" s="467">
        <v>38779</v>
      </c>
      <c r="B1278" s="367">
        <v>3</v>
      </c>
      <c r="C1278" s="367">
        <v>5</v>
      </c>
      <c r="D1278" s="367">
        <v>8</v>
      </c>
      <c r="E1278" s="367">
        <v>10</v>
      </c>
      <c r="F1278" s="367">
        <v>44</v>
      </c>
      <c r="G1278" s="368">
        <v>0</v>
      </c>
      <c r="H1278" s="368">
        <v>3</v>
      </c>
      <c r="I1278" s="500">
        <v>5</v>
      </c>
      <c r="R1278" s="419">
        <v>1</v>
      </c>
      <c r="S1278" s="421">
        <v>0</v>
      </c>
      <c r="T1278" s="422">
        <v>1</v>
      </c>
      <c r="U1278" s="453">
        <v>0</v>
      </c>
      <c r="V1278" s="458">
        <v>0</v>
      </c>
      <c r="W1278" s="456">
        <v>1</v>
      </c>
      <c r="X1278" s="422">
        <v>0</v>
      </c>
      <c r="Y1278" s="453">
        <v>0</v>
      </c>
      <c r="Z1278" s="458">
        <v>1</v>
      </c>
      <c r="AA1278" s="456">
        <v>0</v>
      </c>
      <c r="AB1278" s="422">
        <v>0</v>
      </c>
      <c r="AC1278" s="453">
        <v>1</v>
      </c>
      <c r="AD1278" s="458">
        <v>0</v>
      </c>
      <c r="AE1278" s="456">
        <v>1</v>
      </c>
      <c r="AF1278" s="422">
        <v>0</v>
      </c>
      <c r="AG1278" s="453">
        <v>0</v>
      </c>
      <c r="AH1278" s="458">
        <v>1</v>
      </c>
      <c r="AI1278" s="456">
        <v>1</v>
      </c>
      <c r="AJ1278" s="422">
        <v>0</v>
      </c>
      <c r="AK1278" s="453">
        <v>0</v>
      </c>
      <c r="AL1278" s="444">
        <v>0</v>
      </c>
      <c r="AM1278" s="449">
        <v>0</v>
      </c>
      <c r="AN1278" s="447">
        <v>0</v>
      </c>
      <c r="AO1278" s="451">
        <v>0</v>
      </c>
      <c r="AP1278" s="451">
        <v>0</v>
      </c>
      <c r="AQ1278" s="451">
        <v>0</v>
      </c>
      <c r="AR1278" s="451">
        <v>0</v>
      </c>
      <c r="AS1278" s="451">
        <v>0</v>
      </c>
      <c r="AT1278" s="451">
        <v>0</v>
      </c>
      <c r="AU1278" s="451">
        <v>0</v>
      </c>
      <c r="AV1278" s="451">
        <v>0</v>
      </c>
      <c r="AW1278" s="451">
        <v>0</v>
      </c>
      <c r="AX1278" s="451">
        <v>0</v>
      </c>
      <c r="AY1278" s="447">
        <v>0</v>
      </c>
      <c r="AZ1278" s="451">
        <v>0</v>
      </c>
      <c r="BA1278" s="428">
        <v>0</v>
      </c>
      <c r="BH1278" s="434">
        <v>1</v>
      </c>
      <c r="BJ1278" s="435">
        <v>1</v>
      </c>
      <c r="BK1278" s="435">
        <v>1</v>
      </c>
      <c r="BL1278" s="435">
        <v>1</v>
      </c>
      <c r="BM1278" s="435">
        <v>1</v>
      </c>
      <c r="BR1278" s="442">
        <v>5</v>
      </c>
    </row>
    <row r="1279" spans="1:70" ht="12.75" customHeight="1">
      <c r="A1279" s="467">
        <v>38772</v>
      </c>
      <c r="B1279" s="367">
        <v>1</v>
      </c>
      <c r="C1279" s="367">
        <v>11</v>
      </c>
      <c r="D1279" s="367">
        <v>18</v>
      </c>
      <c r="E1279" s="367">
        <v>19</v>
      </c>
      <c r="F1279" s="367">
        <v>47</v>
      </c>
      <c r="G1279" s="368">
        <v>0</v>
      </c>
      <c r="H1279" s="368">
        <v>3</v>
      </c>
      <c r="I1279" s="500">
        <v>7</v>
      </c>
      <c r="R1279" s="419">
        <v>1</v>
      </c>
      <c r="S1279" s="421">
        <v>0</v>
      </c>
      <c r="T1279" s="422">
        <v>0</v>
      </c>
      <c r="U1279" s="453">
        <v>0</v>
      </c>
      <c r="V1279" s="458">
        <v>1</v>
      </c>
      <c r="W1279" s="456">
        <v>0</v>
      </c>
      <c r="X1279" s="422">
        <v>1</v>
      </c>
      <c r="Y1279" s="453">
        <v>0</v>
      </c>
      <c r="Z1279" s="458">
        <v>0</v>
      </c>
      <c r="AA1279" s="456">
        <v>0</v>
      </c>
      <c r="AB1279" s="422">
        <v>0</v>
      </c>
      <c r="AC1279" s="453">
        <v>1</v>
      </c>
      <c r="AD1279" s="458">
        <v>0</v>
      </c>
      <c r="AE1279" s="456">
        <v>0</v>
      </c>
      <c r="AF1279" s="422">
        <v>0</v>
      </c>
      <c r="AG1279" s="453">
        <v>1</v>
      </c>
      <c r="AH1279" s="458">
        <v>0</v>
      </c>
      <c r="AI1279" s="456">
        <v>0</v>
      </c>
      <c r="AJ1279" s="422">
        <v>1</v>
      </c>
      <c r="AK1279" s="453">
        <v>1</v>
      </c>
      <c r="AL1279" s="444">
        <v>1</v>
      </c>
      <c r="AM1279" s="449">
        <v>0</v>
      </c>
      <c r="AN1279" s="447">
        <v>0</v>
      </c>
      <c r="AO1279" s="451">
        <v>0</v>
      </c>
      <c r="AP1279" s="451">
        <v>0</v>
      </c>
      <c r="AQ1279" s="451">
        <v>0</v>
      </c>
      <c r="AR1279" s="451">
        <v>0</v>
      </c>
      <c r="AS1279" s="451">
        <v>0</v>
      </c>
      <c r="AT1279" s="451">
        <v>0</v>
      </c>
      <c r="AU1279" s="451">
        <v>0</v>
      </c>
      <c r="AV1279" s="451">
        <v>0</v>
      </c>
      <c r="AW1279" s="451">
        <v>0</v>
      </c>
      <c r="AX1279" s="451">
        <v>0</v>
      </c>
      <c r="AY1279" s="447">
        <v>0</v>
      </c>
      <c r="AZ1279" s="451">
        <v>0</v>
      </c>
      <c r="BA1279" s="428">
        <v>0</v>
      </c>
      <c r="BJ1279" s="435">
        <v>1</v>
      </c>
      <c r="BK1279" s="435">
        <v>1</v>
      </c>
      <c r="BL1279" s="435">
        <v>1</v>
      </c>
      <c r="BP1279" s="435">
        <v>1</v>
      </c>
      <c r="BQ1279" s="436">
        <v>1</v>
      </c>
      <c r="BR1279" s="442">
        <v>5</v>
      </c>
    </row>
    <row r="1280" spans="1:70" ht="12.75" customHeight="1">
      <c r="A1280" s="467">
        <v>38765</v>
      </c>
      <c r="B1280" s="367">
        <v>4</v>
      </c>
      <c r="C1280" s="367">
        <v>23</v>
      </c>
      <c r="D1280" s="367">
        <v>24</v>
      </c>
      <c r="E1280" s="367">
        <v>26</v>
      </c>
      <c r="F1280" s="367">
        <v>38</v>
      </c>
      <c r="G1280" s="368">
        <v>0</v>
      </c>
      <c r="H1280" s="368">
        <v>2</v>
      </c>
      <c r="I1280" s="500">
        <v>4</v>
      </c>
      <c r="R1280" s="419">
        <v>4</v>
      </c>
      <c r="S1280" s="421">
        <v>1</v>
      </c>
      <c r="T1280" s="422">
        <v>0</v>
      </c>
      <c r="U1280" s="453">
        <v>0</v>
      </c>
      <c r="V1280" s="458">
        <v>0</v>
      </c>
      <c r="W1280" s="456">
        <v>0</v>
      </c>
      <c r="X1280" s="422">
        <v>1</v>
      </c>
      <c r="Y1280" s="453">
        <v>0</v>
      </c>
      <c r="Z1280" s="458">
        <v>1</v>
      </c>
      <c r="AA1280" s="456">
        <v>0</v>
      </c>
      <c r="AB1280" s="422">
        <v>0</v>
      </c>
      <c r="AC1280" s="453">
        <v>1</v>
      </c>
      <c r="AD1280" s="458">
        <v>1</v>
      </c>
      <c r="AE1280" s="456">
        <v>0</v>
      </c>
      <c r="AF1280" s="422">
        <v>1</v>
      </c>
      <c r="AG1280" s="453">
        <v>0</v>
      </c>
      <c r="AH1280" s="458">
        <v>0</v>
      </c>
      <c r="AI1280" s="456">
        <v>0</v>
      </c>
      <c r="AJ1280" s="422">
        <v>0</v>
      </c>
      <c r="AK1280" s="453">
        <v>1</v>
      </c>
      <c r="AL1280" s="444">
        <v>0</v>
      </c>
      <c r="AM1280" s="449">
        <v>0</v>
      </c>
      <c r="AN1280" s="447">
        <v>0</v>
      </c>
      <c r="AO1280" s="451">
        <v>0</v>
      </c>
      <c r="AP1280" s="451">
        <v>0</v>
      </c>
      <c r="AQ1280" s="451">
        <v>0</v>
      </c>
      <c r="AR1280" s="451">
        <v>0</v>
      </c>
      <c r="AS1280" s="451">
        <v>0</v>
      </c>
      <c r="AT1280" s="451">
        <v>0</v>
      </c>
      <c r="AU1280" s="451">
        <v>0</v>
      </c>
      <c r="AV1280" s="451">
        <v>0</v>
      </c>
      <c r="AW1280" s="451">
        <v>0</v>
      </c>
      <c r="AX1280" s="451">
        <v>0</v>
      </c>
      <c r="AY1280" s="447">
        <v>0</v>
      </c>
      <c r="AZ1280" s="451">
        <v>0</v>
      </c>
      <c r="BA1280" s="428">
        <v>0</v>
      </c>
      <c r="BJ1280" s="435">
        <v>1</v>
      </c>
      <c r="BL1280" s="435">
        <v>1</v>
      </c>
      <c r="BN1280" s="435">
        <v>2</v>
      </c>
      <c r="BQ1280" s="436">
        <v>1</v>
      </c>
      <c r="BR1280" s="442">
        <v>4</v>
      </c>
    </row>
    <row r="1281" spans="1:70" ht="12.75" customHeight="1">
      <c r="A1281" s="467">
        <v>38758</v>
      </c>
      <c r="B1281" s="367">
        <v>5</v>
      </c>
      <c r="C1281" s="367">
        <v>6</v>
      </c>
      <c r="D1281" s="367">
        <v>38</v>
      </c>
      <c r="E1281" s="367">
        <v>48</v>
      </c>
      <c r="F1281" s="367">
        <v>50</v>
      </c>
      <c r="G1281" s="368">
        <v>0</v>
      </c>
      <c r="H1281" s="368">
        <v>6</v>
      </c>
      <c r="I1281" s="500">
        <v>7</v>
      </c>
      <c r="R1281" s="419">
        <v>3</v>
      </c>
      <c r="S1281" s="421">
        <v>1</v>
      </c>
      <c r="T1281" s="422">
        <v>0</v>
      </c>
      <c r="U1281" s="453">
        <v>0</v>
      </c>
      <c r="V1281" s="458">
        <v>0</v>
      </c>
      <c r="W1281" s="456">
        <v>1</v>
      </c>
      <c r="X1281" s="422">
        <v>1</v>
      </c>
      <c r="Y1281" s="453">
        <v>0</v>
      </c>
      <c r="Z1281" s="458">
        <v>1</v>
      </c>
      <c r="AA1281" s="456">
        <v>1</v>
      </c>
      <c r="AB1281" s="422">
        <v>0</v>
      </c>
      <c r="AC1281" s="453">
        <v>0</v>
      </c>
      <c r="AD1281" s="458">
        <v>0</v>
      </c>
      <c r="AE1281" s="456">
        <v>0</v>
      </c>
      <c r="AF1281" s="422">
        <v>1</v>
      </c>
      <c r="AG1281" s="453">
        <v>0</v>
      </c>
      <c r="AH1281" s="458">
        <v>2</v>
      </c>
      <c r="AI1281" s="456">
        <v>1</v>
      </c>
      <c r="AJ1281" s="422">
        <v>0</v>
      </c>
      <c r="AK1281" s="453">
        <v>0</v>
      </c>
      <c r="AL1281" s="444">
        <v>1</v>
      </c>
      <c r="AM1281" s="449">
        <v>1</v>
      </c>
      <c r="AN1281" s="447">
        <v>0</v>
      </c>
      <c r="AO1281" s="451">
        <v>0</v>
      </c>
      <c r="AP1281" s="451">
        <v>0</v>
      </c>
      <c r="AQ1281" s="451">
        <v>0</v>
      </c>
      <c r="AR1281" s="451">
        <v>0</v>
      </c>
      <c r="AS1281" s="451">
        <v>0</v>
      </c>
      <c r="AT1281" s="451">
        <v>0</v>
      </c>
      <c r="AU1281" s="451">
        <v>0</v>
      </c>
      <c r="AV1281" s="451">
        <v>0</v>
      </c>
      <c r="AW1281" s="451">
        <v>0</v>
      </c>
      <c r="AX1281" s="451">
        <v>0</v>
      </c>
      <c r="AY1281" s="447">
        <v>0</v>
      </c>
      <c r="AZ1281" s="451">
        <v>0</v>
      </c>
      <c r="BA1281" s="428">
        <v>0</v>
      </c>
      <c r="BK1281" s="435">
        <v>1</v>
      </c>
      <c r="BM1281" s="435">
        <v>1</v>
      </c>
      <c r="BN1281" s="435">
        <v>1</v>
      </c>
      <c r="BP1281" s="435">
        <v>1</v>
      </c>
      <c r="BQ1281" s="436">
        <v>1</v>
      </c>
      <c r="BR1281" s="442">
        <v>5</v>
      </c>
    </row>
    <row r="1282" spans="1:70" ht="12.75" customHeight="1">
      <c r="A1282" s="467">
        <v>38751</v>
      </c>
      <c r="B1282" s="367">
        <v>9</v>
      </c>
      <c r="C1282" s="367">
        <v>21</v>
      </c>
      <c r="D1282" s="367">
        <v>30</v>
      </c>
      <c r="E1282" s="367">
        <v>39</v>
      </c>
      <c r="F1282" s="367">
        <v>50</v>
      </c>
      <c r="G1282" s="368">
        <v>0</v>
      </c>
      <c r="H1282" s="368">
        <v>1</v>
      </c>
      <c r="I1282" s="500">
        <v>3</v>
      </c>
      <c r="R1282" s="419">
        <v>4</v>
      </c>
      <c r="S1282" s="421">
        <v>2</v>
      </c>
      <c r="T1282" s="422">
        <v>1</v>
      </c>
      <c r="U1282" s="453">
        <v>1</v>
      </c>
      <c r="V1282" s="458">
        <v>0</v>
      </c>
      <c r="W1282" s="456">
        <v>0</v>
      </c>
      <c r="X1282" s="422">
        <v>1</v>
      </c>
      <c r="Y1282" s="453">
        <v>1</v>
      </c>
      <c r="Z1282" s="458">
        <v>0</v>
      </c>
      <c r="AA1282" s="456">
        <v>0</v>
      </c>
      <c r="AB1282" s="422">
        <v>1</v>
      </c>
      <c r="AC1282" s="453">
        <v>0</v>
      </c>
      <c r="AD1282" s="458">
        <v>1</v>
      </c>
      <c r="AE1282" s="456">
        <v>0</v>
      </c>
      <c r="AF1282" s="422">
        <v>0</v>
      </c>
      <c r="AG1282" s="453">
        <v>0</v>
      </c>
      <c r="AH1282" s="458">
        <v>1</v>
      </c>
      <c r="AI1282" s="456">
        <v>2</v>
      </c>
      <c r="AJ1282" s="422">
        <v>0</v>
      </c>
      <c r="AK1282" s="453">
        <v>1</v>
      </c>
      <c r="AL1282" s="444">
        <v>1</v>
      </c>
      <c r="AM1282" s="449">
        <v>0</v>
      </c>
      <c r="AN1282" s="447">
        <v>0</v>
      </c>
      <c r="AO1282" s="451">
        <v>1</v>
      </c>
      <c r="AP1282" s="451">
        <v>1</v>
      </c>
      <c r="AQ1282" s="451">
        <v>0</v>
      </c>
      <c r="AR1282" s="451">
        <v>0</v>
      </c>
      <c r="AS1282" s="451">
        <v>0</v>
      </c>
      <c r="AT1282" s="451">
        <v>0</v>
      </c>
      <c r="AU1282" s="451">
        <v>0</v>
      </c>
      <c r="AV1282" s="451">
        <v>0</v>
      </c>
      <c r="AW1282" s="451">
        <v>0</v>
      </c>
      <c r="AX1282" s="451">
        <v>0</v>
      </c>
      <c r="AY1282" s="447">
        <v>0</v>
      </c>
      <c r="AZ1282" s="451">
        <v>0</v>
      </c>
      <c r="BA1282" s="428">
        <v>0</v>
      </c>
      <c r="BI1282" s="435">
        <v>1</v>
      </c>
      <c r="BJ1282" s="435">
        <v>1</v>
      </c>
      <c r="BM1282" s="435">
        <v>1</v>
      </c>
      <c r="BN1282" s="435">
        <v>1</v>
      </c>
      <c r="BO1282" s="435">
        <v>1</v>
      </c>
      <c r="BR1282" s="442">
        <v>5</v>
      </c>
    </row>
    <row r="1283" spans="1:70" ht="12.75" customHeight="1">
      <c r="A1283" s="467">
        <v>38744</v>
      </c>
      <c r="B1283" s="367">
        <v>9</v>
      </c>
      <c r="C1283" s="367">
        <v>15</v>
      </c>
      <c r="D1283" s="367">
        <v>21</v>
      </c>
      <c r="E1283" s="367">
        <v>40</v>
      </c>
      <c r="F1283" s="367">
        <v>49</v>
      </c>
      <c r="G1283" s="368">
        <v>0</v>
      </c>
      <c r="H1283" s="368">
        <v>1</v>
      </c>
      <c r="I1283" s="500">
        <v>4</v>
      </c>
      <c r="R1283" s="419">
        <v>4</v>
      </c>
      <c r="S1283" s="421">
        <v>1</v>
      </c>
      <c r="T1283" s="422">
        <v>0</v>
      </c>
      <c r="U1283" s="453">
        <v>0</v>
      </c>
      <c r="V1283" s="458">
        <v>1</v>
      </c>
      <c r="W1283" s="456">
        <v>1</v>
      </c>
      <c r="X1283" s="422">
        <v>1</v>
      </c>
      <c r="Y1283" s="453">
        <v>0</v>
      </c>
      <c r="Z1283" s="458">
        <v>2</v>
      </c>
      <c r="AA1283" s="456">
        <v>1</v>
      </c>
      <c r="AB1283" s="422">
        <v>1</v>
      </c>
      <c r="AC1283" s="453">
        <v>1</v>
      </c>
      <c r="AD1283" s="458">
        <v>0</v>
      </c>
      <c r="AE1283" s="456">
        <v>0</v>
      </c>
      <c r="AF1283" s="422">
        <v>1</v>
      </c>
      <c r="AG1283" s="453">
        <v>1</v>
      </c>
      <c r="AH1283" s="458">
        <v>1</v>
      </c>
      <c r="AI1283" s="456">
        <v>0</v>
      </c>
      <c r="AJ1283" s="422">
        <v>1</v>
      </c>
      <c r="AK1283" s="453">
        <v>0</v>
      </c>
      <c r="AL1283" s="444">
        <v>0</v>
      </c>
      <c r="AM1283" s="449">
        <v>1</v>
      </c>
      <c r="AN1283" s="447">
        <v>0</v>
      </c>
      <c r="AO1283" s="451">
        <v>0</v>
      </c>
      <c r="AP1283" s="451">
        <v>0</v>
      </c>
      <c r="AQ1283" s="451">
        <v>0</v>
      </c>
      <c r="AR1283" s="451">
        <v>0</v>
      </c>
      <c r="AS1283" s="451">
        <v>0</v>
      </c>
      <c r="AT1283" s="451">
        <v>0</v>
      </c>
      <c r="AU1283" s="451">
        <v>0</v>
      </c>
      <c r="AV1283" s="451">
        <v>0</v>
      </c>
      <c r="AW1283" s="451">
        <v>0</v>
      </c>
      <c r="AX1283" s="451">
        <v>0</v>
      </c>
      <c r="AY1283" s="447">
        <v>0</v>
      </c>
      <c r="AZ1283" s="451">
        <v>0</v>
      </c>
      <c r="BA1283" s="428">
        <v>0</v>
      </c>
      <c r="BJ1283" s="435">
        <v>2</v>
      </c>
      <c r="BK1283" s="435">
        <v>1</v>
      </c>
      <c r="BM1283" s="435">
        <v>1</v>
      </c>
      <c r="BP1283" s="435">
        <v>1</v>
      </c>
      <c r="BR1283" s="442">
        <v>4</v>
      </c>
    </row>
    <row r="1284" spans="1:70" ht="12.75" customHeight="1">
      <c r="A1284" s="467">
        <v>38737</v>
      </c>
      <c r="B1284" s="367">
        <v>12</v>
      </c>
      <c r="C1284" s="367">
        <v>15</v>
      </c>
      <c r="D1284" s="367">
        <v>33</v>
      </c>
      <c r="E1284" s="367">
        <v>44</v>
      </c>
      <c r="F1284" s="367">
        <v>50</v>
      </c>
      <c r="G1284" s="368">
        <v>0</v>
      </c>
      <c r="H1284" s="368">
        <v>2</v>
      </c>
      <c r="I1284" s="500">
        <v>6</v>
      </c>
      <c r="R1284" s="419">
        <v>1</v>
      </c>
      <c r="S1284" s="421">
        <v>2</v>
      </c>
      <c r="T1284" s="422">
        <v>1</v>
      </c>
      <c r="U1284" s="453">
        <v>0</v>
      </c>
      <c r="V1284" s="458">
        <v>0</v>
      </c>
      <c r="W1284" s="456">
        <v>0</v>
      </c>
      <c r="X1284" s="422">
        <v>0</v>
      </c>
      <c r="Y1284" s="453">
        <v>1</v>
      </c>
      <c r="Z1284" s="458">
        <v>0</v>
      </c>
      <c r="AA1284" s="456">
        <v>1</v>
      </c>
      <c r="AB1284" s="422">
        <v>1</v>
      </c>
      <c r="AC1284" s="453">
        <v>0</v>
      </c>
      <c r="AD1284" s="458">
        <v>0</v>
      </c>
      <c r="AE1284" s="456">
        <v>0</v>
      </c>
      <c r="AF1284" s="422">
        <v>0</v>
      </c>
      <c r="AG1284" s="453">
        <v>0</v>
      </c>
      <c r="AH1284" s="458">
        <v>1</v>
      </c>
      <c r="AI1284" s="456">
        <v>0</v>
      </c>
      <c r="AJ1284" s="422">
        <v>1</v>
      </c>
      <c r="AK1284" s="453">
        <v>1</v>
      </c>
      <c r="AL1284" s="444">
        <v>0</v>
      </c>
      <c r="AM1284" s="449">
        <v>0</v>
      </c>
      <c r="AN1284" s="447">
        <v>0</v>
      </c>
      <c r="AO1284" s="451">
        <v>0</v>
      </c>
      <c r="AP1284" s="451">
        <v>1</v>
      </c>
      <c r="AQ1284" s="451">
        <v>0</v>
      </c>
      <c r="AR1284" s="451">
        <v>0</v>
      </c>
      <c r="AS1284" s="451">
        <v>0</v>
      </c>
      <c r="AT1284" s="451">
        <v>0</v>
      </c>
      <c r="AU1284" s="451">
        <v>0</v>
      </c>
      <c r="AV1284" s="451">
        <v>0</v>
      </c>
      <c r="AW1284" s="451">
        <v>0</v>
      </c>
      <c r="AX1284" s="451">
        <v>0</v>
      </c>
      <c r="AY1284" s="447">
        <v>0</v>
      </c>
      <c r="AZ1284" s="451">
        <v>0</v>
      </c>
      <c r="BA1284" s="428">
        <v>0</v>
      </c>
      <c r="BI1284" s="435">
        <v>1</v>
      </c>
      <c r="BJ1284" s="435">
        <v>1</v>
      </c>
      <c r="BM1284" s="435">
        <v>1</v>
      </c>
      <c r="BP1284" s="435">
        <v>2</v>
      </c>
      <c r="BR1284" s="442">
        <v>4</v>
      </c>
    </row>
    <row r="1285" spans="1:70" ht="12.75" customHeight="1">
      <c r="A1285" s="467">
        <v>38730</v>
      </c>
      <c r="B1285" s="367">
        <v>8</v>
      </c>
      <c r="C1285" s="367">
        <v>12</v>
      </c>
      <c r="D1285" s="367">
        <v>19</v>
      </c>
      <c r="E1285" s="367">
        <v>33</v>
      </c>
      <c r="F1285" s="367">
        <v>34</v>
      </c>
      <c r="G1285" s="368">
        <v>0</v>
      </c>
      <c r="H1285" s="368">
        <v>1</v>
      </c>
      <c r="I1285" s="500">
        <v>6</v>
      </c>
      <c r="R1285" s="419">
        <v>2</v>
      </c>
      <c r="S1285" s="421">
        <v>0</v>
      </c>
      <c r="T1285" s="422">
        <v>0</v>
      </c>
      <c r="U1285" s="453">
        <v>2</v>
      </c>
      <c r="V1285" s="458">
        <v>1</v>
      </c>
      <c r="W1285" s="456">
        <v>0</v>
      </c>
      <c r="X1285" s="422">
        <v>1</v>
      </c>
      <c r="Y1285" s="453">
        <v>0</v>
      </c>
      <c r="Z1285" s="458">
        <v>1</v>
      </c>
      <c r="AA1285" s="456">
        <v>0</v>
      </c>
      <c r="AB1285" s="422">
        <v>1</v>
      </c>
      <c r="AC1285" s="453">
        <v>0</v>
      </c>
      <c r="AD1285" s="458">
        <v>0</v>
      </c>
      <c r="AE1285" s="456">
        <v>0</v>
      </c>
      <c r="AF1285" s="422">
        <v>2</v>
      </c>
      <c r="AG1285" s="453">
        <v>1</v>
      </c>
      <c r="AH1285" s="458">
        <v>0</v>
      </c>
      <c r="AI1285" s="456">
        <v>0</v>
      </c>
      <c r="AJ1285" s="422">
        <v>0</v>
      </c>
      <c r="AK1285" s="453">
        <v>0</v>
      </c>
      <c r="AL1285" s="444">
        <v>1</v>
      </c>
      <c r="AM1285" s="449">
        <v>1</v>
      </c>
      <c r="AN1285" s="447">
        <v>0</v>
      </c>
      <c r="AO1285" s="451">
        <v>0</v>
      </c>
      <c r="AP1285" s="451">
        <v>1</v>
      </c>
      <c r="AQ1285" s="451">
        <v>0</v>
      </c>
      <c r="AR1285" s="451">
        <v>0</v>
      </c>
      <c r="AS1285" s="451">
        <v>0</v>
      </c>
      <c r="AT1285" s="451">
        <v>0</v>
      </c>
      <c r="AU1285" s="451">
        <v>0</v>
      </c>
      <c r="AV1285" s="451">
        <v>0</v>
      </c>
      <c r="AW1285" s="451">
        <v>0</v>
      </c>
      <c r="AX1285" s="451">
        <v>0</v>
      </c>
      <c r="AY1285" s="447">
        <v>0</v>
      </c>
      <c r="AZ1285" s="451">
        <v>0</v>
      </c>
      <c r="BA1285" s="428">
        <v>0</v>
      </c>
      <c r="BH1285" s="434">
        <v>2</v>
      </c>
      <c r="BI1285" s="435">
        <v>1</v>
      </c>
      <c r="BK1285" s="435">
        <v>1</v>
      </c>
      <c r="BQ1285" s="436">
        <v>1</v>
      </c>
      <c r="BR1285" s="442">
        <v>4</v>
      </c>
    </row>
    <row r="1286" spans="1:70" ht="12.75" customHeight="1">
      <c r="A1286" s="467">
        <v>38723</v>
      </c>
      <c r="B1286" s="367">
        <v>2</v>
      </c>
      <c r="C1286" s="367">
        <v>6</v>
      </c>
      <c r="D1286" s="367">
        <v>9</v>
      </c>
      <c r="E1286" s="367">
        <v>14</v>
      </c>
      <c r="F1286" s="367">
        <v>26</v>
      </c>
      <c r="G1286" s="368">
        <v>0</v>
      </c>
      <c r="H1286" s="368">
        <v>4</v>
      </c>
      <c r="I1286" s="500">
        <v>5</v>
      </c>
      <c r="R1286" s="419">
        <v>5</v>
      </c>
      <c r="S1286" s="421">
        <v>0</v>
      </c>
      <c r="T1286" s="422">
        <v>1</v>
      </c>
      <c r="U1286" s="453">
        <v>0</v>
      </c>
      <c r="V1286" s="458">
        <v>0</v>
      </c>
      <c r="W1286" s="456">
        <v>1</v>
      </c>
      <c r="X1286" s="422">
        <v>0</v>
      </c>
      <c r="Y1286" s="453">
        <v>0</v>
      </c>
      <c r="Z1286" s="458">
        <v>1</v>
      </c>
      <c r="AA1286" s="456">
        <v>1</v>
      </c>
      <c r="AB1286" s="422">
        <v>1</v>
      </c>
      <c r="AC1286" s="453">
        <v>1</v>
      </c>
      <c r="AD1286" s="458">
        <v>0</v>
      </c>
      <c r="AE1286" s="456">
        <v>0</v>
      </c>
      <c r="AF1286" s="422">
        <v>0</v>
      </c>
      <c r="AG1286" s="453">
        <v>0</v>
      </c>
      <c r="AH1286" s="458">
        <v>1</v>
      </c>
      <c r="AI1286" s="456">
        <v>1</v>
      </c>
      <c r="AJ1286" s="422">
        <v>0</v>
      </c>
      <c r="AK1286" s="453">
        <v>1</v>
      </c>
      <c r="AL1286" s="444">
        <v>1</v>
      </c>
      <c r="AM1286" s="449">
        <v>0</v>
      </c>
      <c r="AN1286" s="447">
        <v>0</v>
      </c>
      <c r="AO1286" s="451">
        <v>0</v>
      </c>
      <c r="AP1286" s="451">
        <v>0</v>
      </c>
      <c r="AQ1286" s="451">
        <v>0</v>
      </c>
      <c r="AR1286" s="451">
        <v>0</v>
      </c>
      <c r="AS1286" s="451">
        <v>0</v>
      </c>
      <c r="AT1286" s="451">
        <v>0</v>
      </c>
      <c r="AU1286" s="451">
        <v>0</v>
      </c>
      <c r="AV1286" s="451">
        <v>0</v>
      </c>
      <c r="AW1286" s="451">
        <v>0</v>
      </c>
      <c r="AX1286" s="451">
        <v>0</v>
      </c>
      <c r="AY1286" s="447">
        <v>0</v>
      </c>
      <c r="AZ1286" s="451">
        <v>0</v>
      </c>
      <c r="BA1286" s="428">
        <v>0</v>
      </c>
      <c r="BI1286" s="435">
        <v>1</v>
      </c>
      <c r="BN1286" s="435">
        <v>1</v>
      </c>
      <c r="BO1286" s="435">
        <v>2</v>
      </c>
      <c r="BQ1286" s="436">
        <v>1</v>
      </c>
      <c r="BR1286" s="442">
        <v>4</v>
      </c>
    </row>
    <row r="1287" spans="1:70" ht="12.75" customHeight="1">
      <c r="A1287" s="467">
        <v>38716</v>
      </c>
      <c r="B1287" s="367">
        <v>8</v>
      </c>
      <c r="C1287" s="367">
        <v>16</v>
      </c>
      <c r="D1287" s="367">
        <v>19</v>
      </c>
      <c r="E1287" s="367">
        <v>43</v>
      </c>
      <c r="F1287" s="367">
        <v>45</v>
      </c>
      <c r="G1287" s="368">
        <v>0</v>
      </c>
      <c r="H1287" s="368">
        <v>1</v>
      </c>
      <c r="I1287" s="500">
        <v>4</v>
      </c>
      <c r="R1287" s="419">
        <v>2</v>
      </c>
      <c r="S1287" s="421">
        <v>0</v>
      </c>
      <c r="T1287" s="422">
        <v>1</v>
      </c>
      <c r="U1287" s="453">
        <v>0</v>
      </c>
      <c r="V1287" s="458">
        <v>0</v>
      </c>
      <c r="W1287" s="456">
        <v>0</v>
      </c>
      <c r="X1287" s="422">
        <v>1</v>
      </c>
      <c r="Y1287" s="453">
        <v>0</v>
      </c>
      <c r="Z1287" s="458">
        <v>1</v>
      </c>
      <c r="AA1287" s="456">
        <v>0</v>
      </c>
      <c r="AB1287" s="422">
        <v>1</v>
      </c>
      <c r="AC1287" s="453">
        <v>0</v>
      </c>
      <c r="AD1287" s="458">
        <v>0</v>
      </c>
      <c r="AE1287" s="456">
        <v>1</v>
      </c>
      <c r="AF1287" s="422">
        <v>0</v>
      </c>
      <c r="AG1287" s="453">
        <v>0</v>
      </c>
      <c r="AH1287" s="458">
        <v>0</v>
      </c>
      <c r="AI1287" s="456">
        <v>0</v>
      </c>
      <c r="AJ1287" s="422">
        <v>0</v>
      </c>
      <c r="AK1287" s="453">
        <v>1</v>
      </c>
      <c r="AL1287" s="444">
        <v>1</v>
      </c>
      <c r="AM1287" s="449">
        <v>0</v>
      </c>
      <c r="AN1287" s="447">
        <v>0</v>
      </c>
      <c r="AO1287" s="451">
        <v>0</v>
      </c>
      <c r="AP1287" s="451">
        <v>0</v>
      </c>
      <c r="AQ1287" s="451">
        <v>0</v>
      </c>
      <c r="AR1287" s="451">
        <v>0</v>
      </c>
      <c r="AS1287" s="451">
        <v>0</v>
      </c>
      <c r="AT1287" s="451">
        <v>0</v>
      </c>
      <c r="AU1287" s="451">
        <v>0</v>
      </c>
      <c r="AV1287" s="451">
        <v>0</v>
      </c>
      <c r="AW1287" s="451">
        <v>0</v>
      </c>
      <c r="AX1287" s="451">
        <v>0</v>
      </c>
      <c r="AY1287" s="447">
        <v>0</v>
      </c>
      <c r="AZ1287" s="451">
        <v>0</v>
      </c>
      <c r="BA1287" s="428">
        <v>0</v>
      </c>
      <c r="BL1287" s="435">
        <v>1</v>
      </c>
      <c r="BM1287" s="435">
        <v>1</v>
      </c>
      <c r="BO1287" s="435">
        <v>1</v>
      </c>
      <c r="BP1287" s="435">
        <v>2</v>
      </c>
      <c r="BR1287" s="442">
        <v>4</v>
      </c>
    </row>
    <row r="1288" spans="1:70" ht="12.75" customHeight="1">
      <c r="A1288" s="467">
        <v>38709</v>
      </c>
      <c r="B1288" s="367">
        <v>15</v>
      </c>
      <c r="C1288" s="367">
        <v>31</v>
      </c>
      <c r="D1288" s="367">
        <v>36</v>
      </c>
      <c r="E1288" s="367">
        <v>37</v>
      </c>
      <c r="F1288" s="367">
        <v>42</v>
      </c>
      <c r="G1288" s="368">
        <v>0</v>
      </c>
      <c r="H1288" s="368">
        <v>1</v>
      </c>
      <c r="I1288" s="500">
        <v>7</v>
      </c>
      <c r="R1288" s="419">
        <v>4</v>
      </c>
      <c r="S1288" s="421">
        <v>1</v>
      </c>
      <c r="T1288" s="422">
        <v>1</v>
      </c>
      <c r="U1288" s="453">
        <v>1</v>
      </c>
      <c r="V1288" s="458">
        <v>1</v>
      </c>
      <c r="W1288" s="456">
        <v>0</v>
      </c>
      <c r="X1288" s="422">
        <v>1</v>
      </c>
      <c r="Y1288" s="453">
        <v>0</v>
      </c>
      <c r="Z1288" s="458">
        <v>1</v>
      </c>
      <c r="AA1288" s="456">
        <v>0</v>
      </c>
      <c r="AB1288" s="422">
        <v>0</v>
      </c>
      <c r="AC1288" s="453">
        <v>3</v>
      </c>
      <c r="AD1288" s="458">
        <v>0</v>
      </c>
      <c r="AE1288" s="456">
        <v>3</v>
      </c>
      <c r="AF1288" s="422">
        <v>0</v>
      </c>
      <c r="AG1288" s="453">
        <v>1</v>
      </c>
      <c r="AH1288" s="458">
        <v>0</v>
      </c>
      <c r="AI1288" s="456">
        <v>0</v>
      </c>
      <c r="AJ1288" s="422">
        <v>1</v>
      </c>
      <c r="AK1288" s="453">
        <v>0</v>
      </c>
      <c r="AL1288" s="444">
        <v>1</v>
      </c>
      <c r="AM1288" s="449">
        <v>0</v>
      </c>
      <c r="AN1288" s="447">
        <v>0</v>
      </c>
      <c r="AO1288" s="451">
        <v>0</v>
      </c>
      <c r="AP1288" s="451">
        <v>0</v>
      </c>
      <c r="AQ1288" s="451">
        <v>0</v>
      </c>
      <c r="AR1288" s="451">
        <v>2</v>
      </c>
      <c r="AS1288" s="451">
        <v>0</v>
      </c>
      <c r="AT1288" s="451">
        <v>0</v>
      </c>
      <c r="AU1288" s="451">
        <v>0</v>
      </c>
      <c r="AV1288" s="451">
        <v>0</v>
      </c>
      <c r="AW1288" s="451">
        <v>0</v>
      </c>
      <c r="AX1288" s="451">
        <v>0</v>
      </c>
      <c r="AY1288" s="447">
        <v>0</v>
      </c>
      <c r="AZ1288" s="451">
        <v>0</v>
      </c>
      <c r="BA1288" s="428">
        <v>0</v>
      </c>
      <c r="BI1288" s="435">
        <v>1</v>
      </c>
      <c r="BJ1288" s="435">
        <v>1</v>
      </c>
      <c r="BM1288" s="435">
        <v>1</v>
      </c>
      <c r="BN1288" s="435">
        <v>2</v>
      </c>
      <c r="BR1288" s="442">
        <v>4</v>
      </c>
    </row>
    <row r="1289" spans="1:70" ht="12.75" customHeight="1">
      <c r="A1289" s="467">
        <v>38702</v>
      </c>
      <c r="B1289" s="367">
        <v>2</v>
      </c>
      <c r="C1289" s="367">
        <v>3</v>
      </c>
      <c r="D1289" s="367">
        <v>15</v>
      </c>
      <c r="E1289" s="367">
        <v>18</v>
      </c>
      <c r="F1289" s="367">
        <v>32</v>
      </c>
      <c r="G1289" s="368">
        <v>0</v>
      </c>
      <c r="H1289" s="368">
        <v>6</v>
      </c>
      <c r="I1289" s="500">
        <v>7</v>
      </c>
      <c r="R1289" s="419">
        <v>2</v>
      </c>
      <c r="S1289" s="421">
        <v>1</v>
      </c>
      <c r="T1289" s="422">
        <v>0</v>
      </c>
      <c r="U1289" s="453">
        <v>0</v>
      </c>
      <c r="V1289" s="458">
        <v>1</v>
      </c>
      <c r="W1289" s="456">
        <v>0</v>
      </c>
      <c r="X1289" s="422">
        <v>1</v>
      </c>
      <c r="Y1289" s="453">
        <v>1</v>
      </c>
      <c r="Z1289" s="458">
        <v>0</v>
      </c>
      <c r="AA1289" s="456">
        <v>1</v>
      </c>
      <c r="AB1289" s="422">
        <v>0</v>
      </c>
      <c r="AC1289" s="453">
        <v>0</v>
      </c>
      <c r="AD1289" s="458">
        <v>1</v>
      </c>
      <c r="AE1289" s="456">
        <v>0</v>
      </c>
      <c r="AF1289" s="422">
        <v>0</v>
      </c>
      <c r="AG1289" s="453">
        <v>0</v>
      </c>
      <c r="AH1289" s="458">
        <v>0</v>
      </c>
      <c r="AI1289" s="456">
        <v>0</v>
      </c>
      <c r="AJ1289" s="422">
        <v>1</v>
      </c>
      <c r="AK1289" s="453">
        <v>1</v>
      </c>
      <c r="AL1289" s="444">
        <v>0</v>
      </c>
      <c r="AM1289" s="449">
        <v>0</v>
      </c>
      <c r="AN1289" s="447">
        <v>0</v>
      </c>
      <c r="AO1289" s="451">
        <v>0</v>
      </c>
      <c r="AP1289" s="451">
        <v>0</v>
      </c>
      <c r="AQ1289" s="451">
        <v>0</v>
      </c>
      <c r="AR1289" s="451">
        <v>0</v>
      </c>
      <c r="AS1289" s="451">
        <v>0</v>
      </c>
      <c r="AT1289" s="451">
        <v>0</v>
      </c>
      <c r="AU1289" s="451">
        <v>0</v>
      </c>
      <c r="AV1289" s="451">
        <v>0</v>
      </c>
      <c r="AW1289" s="451">
        <v>0</v>
      </c>
      <c r="AX1289" s="451">
        <v>0</v>
      </c>
      <c r="AY1289" s="447">
        <v>0</v>
      </c>
      <c r="AZ1289" s="451">
        <v>0</v>
      </c>
      <c r="BA1289" s="428">
        <v>0</v>
      </c>
      <c r="BJ1289" s="435">
        <v>1</v>
      </c>
      <c r="BN1289" s="435">
        <v>2</v>
      </c>
      <c r="BO1289" s="435">
        <v>1</v>
      </c>
      <c r="BP1289" s="435">
        <v>1</v>
      </c>
      <c r="BR1289" s="442">
        <v>4</v>
      </c>
    </row>
    <row r="1290" spans="1:70" ht="12.75" customHeight="1">
      <c r="A1290" s="467">
        <v>38695</v>
      </c>
      <c r="B1290" s="367">
        <v>11</v>
      </c>
      <c r="C1290" s="367">
        <v>18</v>
      </c>
      <c r="D1290" s="367">
        <v>35</v>
      </c>
      <c r="E1290" s="367">
        <v>38</v>
      </c>
      <c r="F1290" s="367">
        <v>42</v>
      </c>
      <c r="G1290" s="368">
        <v>0</v>
      </c>
      <c r="H1290" s="368">
        <v>1</v>
      </c>
      <c r="I1290" s="500">
        <v>5</v>
      </c>
      <c r="R1290" s="419">
        <v>2</v>
      </c>
      <c r="S1290" s="421">
        <v>0</v>
      </c>
      <c r="T1290" s="422">
        <v>0</v>
      </c>
      <c r="U1290" s="453">
        <v>0</v>
      </c>
      <c r="V1290" s="458">
        <v>1</v>
      </c>
      <c r="W1290" s="456">
        <v>1</v>
      </c>
      <c r="X1290" s="422">
        <v>0</v>
      </c>
      <c r="Y1290" s="453">
        <v>1</v>
      </c>
      <c r="Z1290" s="458">
        <v>1</v>
      </c>
      <c r="AA1290" s="456">
        <v>2</v>
      </c>
      <c r="AB1290" s="422">
        <v>0</v>
      </c>
      <c r="AC1290" s="453">
        <v>0</v>
      </c>
      <c r="AD1290" s="458">
        <v>1</v>
      </c>
      <c r="AE1290" s="456">
        <v>0</v>
      </c>
      <c r="AF1290" s="422">
        <v>1</v>
      </c>
      <c r="AG1290" s="453">
        <v>1</v>
      </c>
      <c r="AH1290" s="458">
        <v>1</v>
      </c>
      <c r="AI1290" s="456">
        <v>0</v>
      </c>
      <c r="AJ1290" s="422">
        <v>0</v>
      </c>
      <c r="AK1290" s="453">
        <v>1</v>
      </c>
      <c r="AL1290" s="444">
        <v>1</v>
      </c>
      <c r="AM1290" s="449">
        <v>0</v>
      </c>
      <c r="AN1290" s="447">
        <v>0</v>
      </c>
      <c r="AO1290" s="451">
        <v>1</v>
      </c>
      <c r="AP1290" s="451">
        <v>0</v>
      </c>
      <c r="AQ1290" s="451">
        <v>0</v>
      </c>
      <c r="AR1290" s="451">
        <v>0</v>
      </c>
      <c r="AS1290" s="451">
        <v>0</v>
      </c>
      <c r="AT1290" s="451">
        <v>0</v>
      </c>
      <c r="AU1290" s="451">
        <v>0</v>
      </c>
      <c r="AV1290" s="451">
        <v>0</v>
      </c>
      <c r="AW1290" s="451">
        <v>0</v>
      </c>
      <c r="AX1290" s="451">
        <v>0</v>
      </c>
      <c r="AY1290" s="447">
        <v>0</v>
      </c>
      <c r="AZ1290" s="451">
        <v>0</v>
      </c>
      <c r="BA1290" s="428">
        <v>0</v>
      </c>
      <c r="BH1290" s="434">
        <v>1</v>
      </c>
      <c r="BL1290" s="435">
        <v>2</v>
      </c>
      <c r="BN1290" s="435">
        <v>1</v>
      </c>
      <c r="BO1290" s="435">
        <v>1</v>
      </c>
      <c r="BR1290" s="442">
        <v>4</v>
      </c>
    </row>
    <row r="1291" spans="1:70" ht="12.75" customHeight="1">
      <c r="A1291" s="467">
        <v>38688</v>
      </c>
      <c r="B1291" s="367">
        <v>1</v>
      </c>
      <c r="C1291" s="367">
        <v>9</v>
      </c>
      <c r="D1291" s="367">
        <v>20</v>
      </c>
      <c r="E1291" s="367">
        <v>23</v>
      </c>
      <c r="F1291" s="367">
        <v>30</v>
      </c>
      <c r="G1291" s="368">
        <v>0</v>
      </c>
      <c r="H1291" s="368">
        <v>4</v>
      </c>
      <c r="I1291" s="500">
        <v>7</v>
      </c>
      <c r="R1291" s="419">
        <v>4</v>
      </c>
      <c r="S1291" s="421">
        <v>1</v>
      </c>
      <c r="T1291" s="422">
        <v>0</v>
      </c>
      <c r="U1291" s="453">
        <v>0</v>
      </c>
      <c r="V1291" s="458">
        <v>0</v>
      </c>
      <c r="W1291" s="456">
        <v>0</v>
      </c>
      <c r="X1291" s="422">
        <v>0</v>
      </c>
      <c r="Y1291" s="453">
        <v>0</v>
      </c>
      <c r="Z1291" s="458">
        <v>0</v>
      </c>
      <c r="AA1291" s="456">
        <v>0</v>
      </c>
      <c r="AB1291" s="422">
        <v>0</v>
      </c>
      <c r="AC1291" s="453">
        <v>1</v>
      </c>
      <c r="AD1291" s="458">
        <v>0</v>
      </c>
      <c r="AE1291" s="456">
        <v>2</v>
      </c>
      <c r="AF1291" s="422">
        <v>0</v>
      </c>
      <c r="AG1291" s="453">
        <v>0</v>
      </c>
      <c r="AH1291" s="458">
        <v>0</v>
      </c>
      <c r="AI1291" s="456">
        <v>0</v>
      </c>
      <c r="AJ1291" s="422">
        <v>0</v>
      </c>
      <c r="AK1291" s="453">
        <v>1</v>
      </c>
      <c r="AL1291" s="444">
        <v>1</v>
      </c>
      <c r="AM1291" s="449">
        <v>0</v>
      </c>
      <c r="AN1291" s="447">
        <v>0</v>
      </c>
      <c r="AO1291" s="451">
        <v>1</v>
      </c>
      <c r="AP1291" s="451">
        <v>0</v>
      </c>
      <c r="AQ1291" s="451">
        <v>0</v>
      </c>
      <c r="AR1291" s="451">
        <v>0</v>
      </c>
      <c r="AS1291" s="451">
        <v>0</v>
      </c>
      <c r="AT1291" s="451">
        <v>0</v>
      </c>
      <c r="AU1291" s="451">
        <v>0</v>
      </c>
      <c r="AV1291" s="451">
        <v>0</v>
      </c>
      <c r="AW1291" s="451">
        <v>0</v>
      </c>
      <c r="AX1291" s="451">
        <v>0</v>
      </c>
      <c r="AY1291" s="447">
        <v>0</v>
      </c>
      <c r="AZ1291" s="451">
        <v>0</v>
      </c>
      <c r="BA1291" s="428">
        <v>0</v>
      </c>
      <c r="BI1291" s="435">
        <v>1</v>
      </c>
      <c r="BK1291" s="435">
        <v>1</v>
      </c>
      <c r="BL1291" s="435">
        <v>1</v>
      </c>
      <c r="BQ1291" s="436">
        <v>2</v>
      </c>
      <c r="BR1291" s="442">
        <v>4</v>
      </c>
    </row>
    <row r="1292" spans="1:70" ht="12.75" customHeight="1">
      <c r="A1292" s="467">
        <v>38681</v>
      </c>
      <c r="B1292" s="367">
        <v>1</v>
      </c>
      <c r="C1292" s="367">
        <v>6</v>
      </c>
      <c r="D1292" s="367">
        <v>27</v>
      </c>
      <c r="E1292" s="367">
        <v>39</v>
      </c>
      <c r="F1292" s="367">
        <v>47</v>
      </c>
      <c r="G1292" s="368">
        <v>0</v>
      </c>
      <c r="H1292" s="368">
        <v>1</v>
      </c>
      <c r="I1292" s="500">
        <v>6</v>
      </c>
      <c r="R1292" s="419">
        <v>3</v>
      </c>
      <c r="S1292" s="421">
        <v>0</v>
      </c>
      <c r="T1292" s="422">
        <v>0</v>
      </c>
      <c r="U1292" s="453">
        <v>0</v>
      </c>
      <c r="V1292" s="458">
        <v>0</v>
      </c>
      <c r="W1292" s="456">
        <v>0</v>
      </c>
      <c r="X1292" s="422">
        <v>1</v>
      </c>
      <c r="Y1292" s="453">
        <v>1</v>
      </c>
      <c r="Z1292" s="458">
        <v>0</v>
      </c>
      <c r="AA1292" s="456">
        <v>1</v>
      </c>
      <c r="AB1292" s="422">
        <v>1</v>
      </c>
      <c r="AC1292" s="453">
        <v>0</v>
      </c>
      <c r="AD1292" s="458">
        <v>2</v>
      </c>
      <c r="AE1292" s="456">
        <v>0</v>
      </c>
      <c r="AF1292" s="422">
        <v>0</v>
      </c>
      <c r="AG1292" s="453">
        <v>2</v>
      </c>
      <c r="AH1292" s="458">
        <v>2</v>
      </c>
      <c r="AI1292" s="456">
        <v>2</v>
      </c>
      <c r="AJ1292" s="422">
        <v>0</v>
      </c>
      <c r="AK1292" s="453">
        <v>0</v>
      </c>
      <c r="AL1292" s="444">
        <v>0</v>
      </c>
      <c r="AM1292" s="449">
        <v>1</v>
      </c>
      <c r="AN1292" s="447">
        <v>0</v>
      </c>
      <c r="AO1292" s="451">
        <v>1</v>
      </c>
      <c r="AP1292" s="451">
        <v>0</v>
      </c>
      <c r="AQ1292" s="451">
        <v>1</v>
      </c>
      <c r="AR1292" s="451">
        <v>0</v>
      </c>
      <c r="AS1292" s="451">
        <v>0</v>
      </c>
      <c r="AT1292" s="451">
        <v>0</v>
      </c>
      <c r="AU1292" s="451">
        <v>0</v>
      </c>
      <c r="AV1292" s="451">
        <v>0</v>
      </c>
      <c r="AW1292" s="451">
        <v>0</v>
      </c>
      <c r="AX1292" s="451">
        <v>0</v>
      </c>
      <c r="AY1292" s="447">
        <v>0</v>
      </c>
      <c r="AZ1292" s="451">
        <v>0</v>
      </c>
      <c r="BA1292" s="428">
        <v>0</v>
      </c>
      <c r="BH1292" s="434">
        <v>2</v>
      </c>
      <c r="BI1292" s="435">
        <v>1</v>
      </c>
      <c r="BK1292" s="435">
        <v>1</v>
      </c>
      <c r="BQ1292" s="436">
        <v>1</v>
      </c>
      <c r="BR1292" s="442">
        <v>4</v>
      </c>
    </row>
    <row r="1293" spans="1:70" ht="12.75" customHeight="1">
      <c r="A1293" s="467">
        <v>38674</v>
      </c>
      <c r="B1293" s="367">
        <v>17</v>
      </c>
      <c r="C1293" s="367">
        <v>18</v>
      </c>
      <c r="D1293" s="367">
        <v>25</v>
      </c>
      <c r="E1293" s="367">
        <v>34</v>
      </c>
      <c r="F1293" s="367">
        <v>48</v>
      </c>
      <c r="G1293" s="368">
        <v>0</v>
      </c>
      <c r="H1293" s="368">
        <v>2</v>
      </c>
      <c r="I1293" s="500">
        <v>3</v>
      </c>
      <c r="R1293" s="419">
        <v>3</v>
      </c>
      <c r="S1293" s="421">
        <v>0</v>
      </c>
      <c r="T1293" s="422">
        <v>1</v>
      </c>
      <c r="U1293" s="453">
        <v>0</v>
      </c>
      <c r="V1293" s="458">
        <v>1</v>
      </c>
      <c r="W1293" s="456">
        <v>0</v>
      </c>
      <c r="X1293" s="422">
        <v>1</v>
      </c>
      <c r="Y1293" s="453">
        <v>0</v>
      </c>
      <c r="Z1293" s="458">
        <v>0</v>
      </c>
      <c r="AA1293" s="456">
        <v>0</v>
      </c>
      <c r="AB1293" s="422">
        <v>0</v>
      </c>
      <c r="AC1293" s="453">
        <v>0</v>
      </c>
      <c r="AD1293" s="458">
        <v>1</v>
      </c>
      <c r="AE1293" s="456">
        <v>1</v>
      </c>
      <c r="AF1293" s="422">
        <v>0</v>
      </c>
      <c r="AG1293" s="453">
        <v>1</v>
      </c>
      <c r="AH1293" s="458">
        <v>0</v>
      </c>
      <c r="AI1293" s="456">
        <v>0</v>
      </c>
      <c r="AJ1293" s="422">
        <v>1</v>
      </c>
      <c r="AK1293" s="453">
        <v>0</v>
      </c>
      <c r="AL1293" s="444">
        <v>0</v>
      </c>
      <c r="AM1293" s="449">
        <v>0</v>
      </c>
      <c r="AN1293" s="447">
        <v>0</v>
      </c>
      <c r="AO1293" s="451">
        <v>0</v>
      </c>
      <c r="AP1293" s="451">
        <v>0</v>
      </c>
      <c r="AQ1293" s="451">
        <v>0</v>
      </c>
      <c r="AR1293" s="451">
        <v>0</v>
      </c>
      <c r="AS1293" s="451">
        <v>0</v>
      </c>
      <c r="AT1293" s="451">
        <v>0</v>
      </c>
      <c r="AU1293" s="451">
        <v>0</v>
      </c>
      <c r="AV1293" s="451">
        <v>0</v>
      </c>
      <c r="AW1293" s="451">
        <v>0</v>
      </c>
      <c r="AX1293" s="451">
        <v>0</v>
      </c>
      <c r="AY1293" s="447">
        <v>0</v>
      </c>
      <c r="AZ1293" s="451">
        <v>0</v>
      </c>
      <c r="BA1293" s="428">
        <v>0</v>
      </c>
      <c r="BI1293" s="435">
        <v>1</v>
      </c>
      <c r="BJ1293" s="435">
        <v>1</v>
      </c>
      <c r="BK1293" s="435">
        <v>1</v>
      </c>
      <c r="BL1293" s="435">
        <v>1</v>
      </c>
      <c r="BN1293" s="435">
        <v>1</v>
      </c>
      <c r="BR1293" s="442">
        <v>5</v>
      </c>
    </row>
    <row r="1294" spans="1:70" ht="12.75" customHeight="1">
      <c r="A1294" s="467">
        <v>38667</v>
      </c>
      <c r="B1294" s="367">
        <v>15</v>
      </c>
      <c r="C1294" s="367">
        <v>16</v>
      </c>
      <c r="D1294" s="367">
        <v>36</v>
      </c>
      <c r="E1294" s="367">
        <v>41</v>
      </c>
      <c r="F1294" s="367">
        <v>42</v>
      </c>
      <c r="G1294" s="368">
        <v>0</v>
      </c>
      <c r="H1294" s="368">
        <v>3</v>
      </c>
      <c r="I1294" s="500">
        <v>5</v>
      </c>
      <c r="R1294" s="419">
        <v>3</v>
      </c>
      <c r="S1294" s="421">
        <v>2</v>
      </c>
      <c r="T1294" s="422">
        <v>0</v>
      </c>
      <c r="U1294" s="453">
        <v>1</v>
      </c>
      <c r="V1294" s="458">
        <v>2</v>
      </c>
      <c r="W1294" s="456">
        <v>0</v>
      </c>
      <c r="X1294" s="422">
        <v>0</v>
      </c>
      <c r="Y1294" s="453">
        <v>0</v>
      </c>
      <c r="Z1294" s="458">
        <v>0</v>
      </c>
      <c r="AA1294" s="456">
        <v>0</v>
      </c>
      <c r="AB1294" s="422">
        <v>1</v>
      </c>
      <c r="AC1294" s="453">
        <v>0</v>
      </c>
      <c r="AD1294" s="458">
        <v>0</v>
      </c>
      <c r="AE1294" s="456">
        <v>0</v>
      </c>
      <c r="AF1294" s="422">
        <v>0</v>
      </c>
      <c r="AG1294" s="453">
        <v>0</v>
      </c>
      <c r="AH1294" s="458">
        <v>1</v>
      </c>
      <c r="AI1294" s="456">
        <v>0</v>
      </c>
      <c r="AJ1294" s="422">
        <v>0</v>
      </c>
      <c r="AK1294" s="453">
        <v>0</v>
      </c>
      <c r="AL1294" s="444">
        <v>1</v>
      </c>
      <c r="AM1294" s="449">
        <v>0</v>
      </c>
      <c r="AN1294" s="447">
        <v>1</v>
      </c>
      <c r="AO1294" s="451">
        <v>1</v>
      </c>
      <c r="AP1294" s="451">
        <v>0</v>
      </c>
      <c r="AQ1294" s="451">
        <v>0</v>
      </c>
      <c r="AR1294" s="451">
        <v>0</v>
      </c>
      <c r="AS1294" s="451">
        <v>0</v>
      </c>
      <c r="AT1294" s="451">
        <v>0</v>
      </c>
      <c r="AU1294" s="451">
        <v>0</v>
      </c>
      <c r="AV1294" s="451">
        <v>0</v>
      </c>
      <c r="AW1294" s="451">
        <v>0</v>
      </c>
      <c r="AX1294" s="451">
        <v>0</v>
      </c>
      <c r="AY1294" s="447">
        <v>0</v>
      </c>
      <c r="AZ1294" s="451">
        <v>0</v>
      </c>
      <c r="BA1294" s="428">
        <v>0</v>
      </c>
      <c r="BH1294" s="434">
        <v>1</v>
      </c>
      <c r="BI1294" s="435">
        <v>1</v>
      </c>
      <c r="BN1294" s="435">
        <v>1</v>
      </c>
      <c r="BO1294" s="435">
        <v>1</v>
      </c>
      <c r="BP1294" s="435">
        <v>1</v>
      </c>
      <c r="BR1294" s="442">
        <v>5</v>
      </c>
    </row>
    <row r="1295" spans="1:70" ht="12.75" customHeight="1">
      <c r="A1295" s="467">
        <v>38660</v>
      </c>
      <c r="B1295" s="367">
        <v>26</v>
      </c>
      <c r="C1295" s="367">
        <v>36</v>
      </c>
      <c r="D1295" s="367">
        <v>37</v>
      </c>
      <c r="E1295" s="367">
        <v>38</v>
      </c>
      <c r="F1295" s="367">
        <v>42</v>
      </c>
      <c r="G1295" s="368">
        <v>0</v>
      </c>
      <c r="H1295" s="368">
        <v>2</v>
      </c>
      <c r="I1295" s="500">
        <v>6</v>
      </c>
      <c r="R1295" s="419">
        <v>5</v>
      </c>
      <c r="S1295" s="421">
        <v>1</v>
      </c>
      <c r="T1295" s="422">
        <v>0</v>
      </c>
      <c r="U1295" s="453">
        <v>0</v>
      </c>
      <c r="V1295" s="458">
        <v>0</v>
      </c>
      <c r="W1295" s="456">
        <v>0</v>
      </c>
      <c r="X1295" s="422">
        <v>1</v>
      </c>
      <c r="Y1295" s="453">
        <v>1</v>
      </c>
      <c r="Z1295" s="458">
        <v>0</v>
      </c>
      <c r="AA1295" s="456">
        <v>0</v>
      </c>
      <c r="AB1295" s="422">
        <v>1</v>
      </c>
      <c r="AC1295" s="453">
        <v>1</v>
      </c>
      <c r="AD1295" s="458">
        <v>0</v>
      </c>
      <c r="AE1295" s="456">
        <v>1</v>
      </c>
      <c r="AF1295" s="422">
        <v>0</v>
      </c>
      <c r="AG1295" s="453">
        <v>0</v>
      </c>
      <c r="AH1295" s="458">
        <v>1</v>
      </c>
      <c r="AI1295" s="456">
        <v>0</v>
      </c>
      <c r="AJ1295" s="422">
        <v>1</v>
      </c>
      <c r="AK1295" s="453">
        <v>0</v>
      </c>
      <c r="AL1295" s="444">
        <v>1</v>
      </c>
      <c r="AM1295" s="449">
        <v>0</v>
      </c>
      <c r="AN1295" s="447">
        <v>0</v>
      </c>
      <c r="AO1295" s="451">
        <v>0</v>
      </c>
      <c r="AP1295" s="451">
        <v>0</v>
      </c>
      <c r="AQ1295" s="451">
        <v>0</v>
      </c>
      <c r="AR1295" s="451">
        <v>0</v>
      </c>
      <c r="AS1295" s="451">
        <v>0</v>
      </c>
      <c r="AT1295" s="451">
        <v>0</v>
      </c>
      <c r="AU1295" s="451">
        <v>0</v>
      </c>
      <c r="AV1295" s="451">
        <v>0</v>
      </c>
      <c r="AW1295" s="451">
        <v>0</v>
      </c>
      <c r="AX1295" s="451">
        <v>0</v>
      </c>
      <c r="AY1295" s="447">
        <v>0</v>
      </c>
      <c r="AZ1295" s="451">
        <v>0</v>
      </c>
      <c r="BA1295" s="428">
        <v>0</v>
      </c>
      <c r="BI1295" s="435">
        <v>2</v>
      </c>
      <c r="BL1295" s="435">
        <v>1</v>
      </c>
      <c r="BN1295" s="435">
        <v>1</v>
      </c>
      <c r="BO1295" s="435">
        <v>1</v>
      </c>
      <c r="BR1295" s="442">
        <v>4</v>
      </c>
    </row>
    <row r="1296" spans="1:70" ht="12.75" customHeight="1">
      <c r="A1296" s="467">
        <v>38653</v>
      </c>
      <c r="B1296" s="367">
        <v>14</v>
      </c>
      <c r="C1296" s="367">
        <v>36</v>
      </c>
      <c r="D1296" s="367">
        <v>44</v>
      </c>
      <c r="E1296" s="367">
        <v>47</v>
      </c>
      <c r="F1296" s="367">
        <v>50</v>
      </c>
      <c r="G1296" s="368">
        <v>0</v>
      </c>
      <c r="H1296" s="368">
        <v>3</v>
      </c>
      <c r="I1296" s="500">
        <v>5</v>
      </c>
      <c r="R1296" s="419">
        <v>3</v>
      </c>
      <c r="S1296" s="421">
        <v>1</v>
      </c>
      <c r="T1296" s="422">
        <v>0</v>
      </c>
      <c r="U1296" s="453">
        <v>0</v>
      </c>
      <c r="V1296" s="458">
        <v>0</v>
      </c>
      <c r="W1296" s="456">
        <v>1</v>
      </c>
      <c r="X1296" s="422">
        <v>1</v>
      </c>
      <c r="Y1296" s="453">
        <v>2</v>
      </c>
      <c r="Z1296" s="458">
        <v>0</v>
      </c>
      <c r="AA1296" s="456">
        <v>1</v>
      </c>
      <c r="AB1296" s="422">
        <v>0</v>
      </c>
      <c r="AC1296" s="453">
        <v>0</v>
      </c>
      <c r="AD1296" s="458">
        <v>1</v>
      </c>
      <c r="AE1296" s="456">
        <v>1</v>
      </c>
      <c r="AF1296" s="422">
        <v>0</v>
      </c>
      <c r="AG1296" s="453">
        <v>2</v>
      </c>
      <c r="AH1296" s="458">
        <v>1</v>
      </c>
      <c r="AI1296" s="456">
        <v>0</v>
      </c>
      <c r="AJ1296" s="422">
        <v>0</v>
      </c>
      <c r="AK1296" s="453">
        <v>0</v>
      </c>
      <c r="AL1296" s="444">
        <v>1</v>
      </c>
      <c r="AM1296" s="449">
        <v>0</v>
      </c>
      <c r="AN1296" s="447">
        <v>0</v>
      </c>
      <c r="AO1296" s="451">
        <v>1</v>
      </c>
      <c r="AP1296" s="451">
        <v>1</v>
      </c>
      <c r="AQ1296" s="451">
        <v>0</v>
      </c>
      <c r="AR1296" s="451">
        <v>0</v>
      </c>
      <c r="AS1296" s="451">
        <v>0</v>
      </c>
      <c r="AT1296" s="451">
        <v>0</v>
      </c>
      <c r="AU1296" s="451">
        <v>0</v>
      </c>
      <c r="AV1296" s="451">
        <v>0</v>
      </c>
      <c r="AW1296" s="451">
        <v>0</v>
      </c>
      <c r="AX1296" s="451">
        <v>0</v>
      </c>
      <c r="AY1296" s="447">
        <v>0</v>
      </c>
      <c r="AZ1296" s="451">
        <v>0</v>
      </c>
      <c r="BA1296" s="428">
        <v>0</v>
      </c>
      <c r="BI1296" s="435">
        <v>1</v>
      </c>
      <c r="BJ1296" s="435">
        <v>1</v>
      </c>
      <c r="BK1296" s="435">
        <v>1</v>
      </c>
      <c r="BP1296" s="435">
        <v>1</v>
      </c>
      <c r="BQ1296" s="436">
        <v>1</v>
      </c>
      <c r="BR1296" s="442">
        <v>5</v>
      </c>
    </row>
    <row r="1297" spans="1:70" ht="12.75" customHeight="1">
      <c r="A1297" s="467">
        <v>38646</v>
      </c>
      <c r="B1297" s="367">
        <v>1</v>
      </c>
      <c r="C1297" s="367">
        <v>14</v>
      </c>
      <c r="D1297" s="367">
        <v>19</v>
      </c>
      <c r="E1297" s="367">
        <v>29</v>
      </c>
      <c r="F1297" s="367">
        <v>33</v>
      </c>
      <c r="G1297" s="368">
        <v>0</v>
      </c>
      <c r="H1297" s="368">
        <v>1</v>
      </c>
      <c r="I1297" s="500">
        <v>8</v>
      </c>
      <c r="R1297" s="419">
        <v>2</v>
      </c>
      <c r="S1297" s="421">
        <v>1</v>
      </c>
      <c r="T1297" s="422">
        <v>1</v>
      </c>
      <c r="U1297" s="453">
        <v>0</v>
      </c>
      <c r="V1297" s="458">
        <v>0</v>
      </c>
      <c r="W1297" s="456">
        <v>0</v>
      </c>
      <c r="X1297" s="422">
        <v>1</v>
      </c>
      <c r="Y1297" s="453">
        <v>1</v>
      </c>
      <c r="Z1297" s="458">
        <v>0</v>
      </c>
      <c r="AA1297" s="456">
        <v>1</v>
      </c>
      <c r="AB1297" s="422">
        <v>0</v>
      </c>
      <c r="AC1297" s="453">
        <v>1</v>
      </c>
      <c r="AD1297" s="458">
        <v>0</v>
      </c>
      <c r="AE1297" s="456">
        <v>1</v>
      </c>
      <c r="AF1297" s="422">
        <v>0</v>
      </c>
      <c r="AG1297" s="453">
        <v>1</v>
      </c>
      <c r="AH1297" s="458">
        <v>1</v>
      </c>
      <c r="AI1297" s="456">
        <v>1</v>
      </c>
      <c r="AJ1297" s="422">
        <v>1</v>
      </c>
      <c r="AK1297" s="453">
        <v>0</v>
      </c>
      <c r="AL1297" s="444">
        <v>0</v>
      </c>
      <c r="AM1297" s="449">
        <v>0</v>
      </c>
      <c r="AN1297" s="447">
        <v>0</v>
      </c>
      <c r="AO1297" s="451">
        <v>0</v>
      </c>
      <c r="AP1297" s="451">
        <v>0</v>
      </c>
      <c r="AQ1297" s="451">
        <v>0</v>
      </c>
      <c r="AR1297" s="451">
        <v>0</v>
      </c>
      <c r="AS1297" s="451">
        <v>0</v>
      </c>
      <c r="AT1297" s="451">
        <v>0</v>
      </c>
      <c r="AU1297" s="451">
        <v>0</v>
      </c>
      <c r="AV1297" s="451">
        <v>0</v>
      </c>
      <c r="AW1297" s="451">
        <v>0</v>
      </c>
      <c r="AX1297" s="451">
        <v>0</v>
      </c>
      <c r="AY1297" s="447">
        <v>0</v>
      </c>
      <c r="AZ1297" s="451">
        <v>0</v>
      </c>
      <c r="BA1297" s="428">
        <v>0</v>
      </c>
      <c r="BH1297" s="434">
        <v>1</v>
      </c>
      <c r="BI1297" s="435">
        <v>1</v>
      </c>
      <c r="BJ1297" s="435">
        <v>1</v>
      </c>
      <c r="BP1297" s="435">
        <v>1</v>
      </c>
      <c r="BQ1297" s="436">
        <v>1</v>
      </c>
      <c r="BR1297" s="442">
        <v>5</v>
      </c>
    </row>
    <row r="1298" spans="1:70" ht="12.75" customHeight="1">
      <c r="A1298" s="467">
        <v>38639</v>
      </c>
      <c r="B1298" s="367">
        <v>10</v>
      </c>
      <c r="C1298" s="367">
        <v>11</v>
      </c>
      <c r="D1298" s="367">
        <v>19</v>
      </c>
      <c r="E1298" s="367">
        <v>20</v>
      </c>
      <c r="F1298" s="367">
        <v>23</v>
      </c>
      <c r="G1298" s="368">
        <v>0</v>
      </c>
      <c r="H1298" s="368">
        <v>1</v>
      </c>
      <c r="I1298" s="500">
        <v>6</v>
      </c>
      <c r="R1298" s="419">
        <v>3</v>
      </c>
      <c r="S1298" s="421">
        <v>0</v>
      </c>
      <c r="T1298" s="422">
        <v>0</v>
      </c>
      <c r="U1298" s="453">
        <v>1</v>
      </c>
      <c r="V1298" s="458">
        <v>2</v>
      </c>
      <c r="W1298" s="456">
        <v>0</v>
      </c>
      <c r="X1298" s="422">
        <v>0</v>
      </c>
      <c r="Y1298" s="453">
        <v>1</v>
      </c>
      <c r="Z1298" s="458">
        <v>0</v>
      </c>
      <c r="AA1298" s="456">
        <v>1</v>
      </c>
      <c r="AB1298" s="422">
        <v>1</v>
      </c>
      <c r="AC1298" s="453">
        <v>0</v>
      </c>
      <c r="AD1298" s="458">
        <v>1</v>
      </c>
      <c r="AE1298" s="456">
        <v>0</v>
      </c>
      <c r="AF1298" s="422">
        <v>2</v>
      </c>
      <c r="AG1298" s="453">
        <v>1</v>
      </c>
      <c r="AH1298" s="458">
        <v>1</v>
      </c>
      <c r="AI1298" s="456">
        <v>1</v>
      </c>
      <c r="AJ1298" s="422">
        <v>0</v>
      </c>
      <c r="AK1298" s="453">
        <v>1</v>
      </c>
      <c r="AL1298" s="444">
        <v>1</v>
      </c>
      <c r="AM1298" s="449">
        <v>1</v>
      </c>
      <c r="AN1298" s="447">
        <v>1</v>
      </c>
      <c r="AO1298" s="451">
        <v>0</v>
      </c>
      <c r="AP1298" s="451">
        <v>0</v>
      </c>
      <c r="AQ1298" s="451">
        <v>0</v>
      </c>
      <c r="AR1298" s="451">
        <v>0</v>
      </c>
      <c r="AS1298" s="451">
        <v>0</v>
      </c>
      <c r="AT1298" s="451">
        <v>0</v>
      </c>
      <c r="AU1298" s="451">
        <v>0</v>
      </c>
      <c r="AV1298" s="451">
        <v>0</v>
      </c>
      <c r="AW1298" s="451">
        <v>0</v>
      </c>
      <c r="AX1298" s="451">
        <v>0</v>
      </c>
      <c r="AY1298" s="447">
        <v>0</v>
      </c>
      <c r="AZ1298" s="451">
        <v>0</v>
      </c>
      <c r="BA1298" s="428">
        <v>0</v>
      </c>
      <c r="BH1298" s="434">
        <v>1</v>
      </c>
      <c r="BK1298" s="435">
        <v>2</v>
      </c>
      <c r="BL1298" s="435">
        <v>2</v>
      </c>
      <c r="BR1298" s="442">
        <v>3</v>
      </c>
    </row>
    <row r="1299" spans="1:70" ht="12.75" customHeight="1">
      <c r="A1299" s="467">
        <v>38632</v>
      </c>
      <c r="B1299" s="367">
        <v>2</v>
      </c>
      <c r="C1299" s="367">
        <v>13</v>
      </c>
      <c r="D1299" s="367">
        <v>21</v>
      </c>
      <c r="E1299" s="367">
        <v>26</v>
      </c>
      <c r="F1299" s="367">
        <v>44</v>
      </c>
      <c r="G1299" s="368">
        <v>0</v>
      </c>
      <c r="H1299" s="368">
        <v>3</v>
      </c>
      <c r="I1299" s="500">
        <v>9</v>
      </c>
      <c r="R1299" s="419">
        <v>4</v>
      </c>
      <c r="S1299" s="421">
        <v>0</v>
      </c>
      <c r="T1299" s="422">
        <v>0</v>
      </c>
      <c r="U1299" s="453">
        <v>1</v>
      </c>
      <c r="V1299" s="458">
        <v>1</v>
      </c>
      <c r="W1299" s="456">
        <v>2</v>
      </c>
      <c r="X1299" s="422">
        <v>2</v>
      </c>
      <c r="Y1299" s="453">
        <v>0</v>
      </c>
      <c r="Z1299" s="458">
        <v>0</v>
      </c>
      <c r="AA1299" s="456">
        <v>0</v>
      </c>
      <c r="AB1299" s="422">
        <v>1</v>
      </c>
      <c r="AC1299" s="453">
        <v>0</v>
      </c>
      <c r="AD1299" s="458">
        <v>0</v>
      </c>
      <c r="AE1299" s="456">
        <v>0</v>
      </c>
      <c r="AF1299" s="422">
        <v>1</v>
      </c>
      <c r="AG1299" s="453">
        <v>0</v>
      </c>
      <c r="AH1299" s="458">
        <v>1</v>
      </c>
      <c r="AI1299" s="456">
        <v>2</v>
      </c>
      <c r="AJ1299" s="422">
        <v>0</v>
      </c>
      <c r="AK1299" s="453">
        <v>1</v>
      </c>
      <c r="AL1299" s="444">
        <v>0</v>
      </c>
      <c r="AM1299" s="449">
        <v>0</v>
      </c>
      <c r="AN1299" s="447">
        <v>0</v>
      </c>
      <c r="AO1299" s="451">
        <v>1</v>
      </c>
      <c r="AP1299" s="451">
        <v>0</v>
      </c>
      <c r="AQ1299" s="451">
        <v>1</v>
      </c>
      <c r="AR1299" s="451">
        <v>0</v>
      </c>
      <c r="AS1299" s="451">
        <v>0</v>
      </c>
      <c r="AT1299" s="451">
        <v>0</v>
      </c>
      <c r="AU1299" s="451">
        <v>0</v>
      </c>
      <c r="AV1299" s="451">
        <v>0</v>
      </c>
      <c r="AW1299" s="451">
        <v>0</v>
      </c>
      <c r="AX1299" s="451">
        <v>0</v>
      </c>
      <c r="AY1299" s="447">
        <v>0</v>
      </c>
      <c r="AZ1299" s="451">
        <v>0</v>
      </c>
      <c r="BA1299" s="428">
        <v>0</v>
      </c>
      <c r="BH1299" s="434">
        <v>1</v>
      </c>
      <c r="BI1299" s="435">
        <v>1</v>
      </c>
      <c r="BM1299" s="435">
        <v>1</v>
      </c>
      <c r="BQ1299" s="436">
        <v>2</v>
      </c>
      <c r="BR1299" s="442">
        <v>4</v>
      </c>
    </row>
    <row r="1300" spans="1:70" ht="12.75" customHeight="1">
      <c r="A1300" s="467">
        <v>38625</v>
      </c>
      <c r="B1300" s="367">
        <v>6</v>
      </c>
      <c r="C1300" s="367">
        <v>11</v>
      </c>
      <c r="D1300" s="367">
        <v>47</v>
      </c>
      <c r="E1300" s="367">
        <v>48</v>
      </c>
      <c r="F1300" s="367">
        <v>50</v>
      </c>
      <c r="G1300" s="368">
        <v>0</v>
      </c>
      <c r="H1300" s="368">
        <v>1</v>
      </c>
      <c r="I1300" s="500">
        <v>6</v>
      </c>
      <c r="R1300" s="419">
        <v>3</v>
      </c>
      <c r="S1300" s="421">
        <v>1</v>
      </c>
      <c r="T1300" s="422">
        <v>0</v>
      </c>
      <c r="U1300" s="453">
        <v>0</v>
      </c>
      <c r="V1300" s="458">
        <v>0</v>
      </c>
      <c r="W1300" s="456">
        <v>1</v>
      </c>
      <c r="X1300" s="422">
        <v>1</v>
      </c>
      <c r="Y1300" s="453">
        <v>1</v>
      </c>
      <c r="Z1300" s="458">
        <v>1</v>
      </c>
      <c r="AA1300" s="456">
        <v>0</v>
      </c>
      <c r="AB1300" s="422">
        <v>2</v>
      </c>
      <c r="AC1300" s="453">
        <v>1</v>
      </c>
      <c r="AD1300" s="458">
        <v>1</v>
      </c>
      <c r="AE1300" s="456">
        <v>0</v>
      </c>
      <c r="AF1300" s="422">
        <v>0</v>
      </c>
      <c r="AG1300" s="453">
        <v>1</v>
      </c>
      <c r="AH1300" s="458">
        <v>1</v>
      </c>
      <c r="AI1300" s="456">
        <v>1</v>
      </c>
      <c r="AJ1300" s="422">
        <v>0</v>
      </c>
      <c r="AK1300" s="453">
        <v>1</v>
      </c>
      <c r="AL1300" s="444">
        <v>1</v>
      </c>
      <c r="AM1300" s="449">
        <v>1</v>
      </c>
      <c r="AN1300" s="447">
        <v>0</v>
      </c>
      <c r="AO1300" s="451">
        <v>0</v>
      </c>
      <c r="AP1300" s="451">
        <v>0</v>
      </c>
      <c r="AQ1300" s="451">
        <v>0</v>
      </c>
      <c r="AR1300" s="451">
        <v>0</v>
      </c>
      <c r="AS1300" s="451">
        <v>0</v>
      </c>
      <c r="AT1300" s="451">
        <v>0</v>
      </c>
      <c r="AU1300" s="451">
        <v>0</v>
      </c>
      <c r="AV1300" s="451">
        <v>0</v>
      </c>
      <c r="AW1300" s="451">
        <v>0</v>
      </c>
      <c r="AX1300" s="451">
        <v>0</v>
      </c>
      <c r="AY1300" s="447">
        <v>0</v>
      </c>
      <c r="AZ1300" s="451">
        <v>0</v>
      </c>
      <c r="BA1300" s="428">
        <v>0</v>
      </c>
      <c r="BI1300" s="435">
        <v>3</v>
      </c>
      <c r="BL1300" s="435">
        <v>1</v>
      </c>
      <c r="BQ1300" s="436">
        <v>1</v>
      </c>
      <c r="BR1300" s="442">
        <v>3</v>
      </c>
    </row>
    <row r="1301" spans="1:70" ht="12.75" customHeight="1">
      <c r="A1301" s="467">
        <v>38618</v>
      </c>
      <c r="B1301" s="367">
        <v>1</v>
      </c>
      <c r="C1301" s="367">
        <v>26</v>
      </c>
      <c r="D1301" s="367">
        <v>31</v>
      </c>
      <c r="E1301" s="367">
        <v>34</v>
      </c>
      <c r="F1301" s="367">
        <v>47</v>
      </c>
      <c r="G1301" s="368">
        <v>0</v>
      </c>
      <c r="H1301" s="368">
        <v>4</v>
      </c>
      <c r="I1301" s="500">
        <v>9</v>
      </c>
      <c r="R1301" s="419">
        <v>4</v>
      </c>
      <c r="S1301" s="421">
        <v>0</v>
      </c>
      <c r="T1301" s="422">
        <v>1</v>
      </c>
      <c r="U1301" s="453">
        <v>1</v>
      </c>
      <c r="V1301" s="458">
        <v>0</v>
      </c>
      <c r="W1301" s="456">
        <v>0</v>
      </c>
      <c r="X1301" s="422">
        <v>0</v>
      </c>
      <c r="Y1301" s="453">
        <v>0</v>
      </c>
      <c r="Z1301" s="458">
        <v>0</v>
      </c>
      <c r="AA1301" s="456">
        <v>1</v>
      </c>
      <c r="AB1301" s="422">
        <v>0</v>
      </c>
      <c r="AC1301" s="453">
        <v>0</v>
      </c>
      <c r="AD1301" s="458">
        <v>1</v>
      </c>
      <c r="AE1301" s="456">
        <v>0</v>
      </c>
      <c r="AF1301" s="422">
        <v>1</v>
      </c>
      <c r="AG1301" s="453">
        <v>1</v>
      </c>
      <c r="AH1301" s="458">
        <v>1</v>
      </c>
      <c r="AI1301" s="456">
        <v>0</v>
      </c>
      <c r="AJ1301" s="422">
        <v>1</v>
      </c>
      <c r="AK1301" s="453">
        <v>1</v>
      </c>
      <c r="AL1301" s="444">
        <v>0</v>
      </c>
      <c r="AM1301" s="449">
        <v>0</v>
      </c>
      <c r="AN1301" s="447">
        <v>0</v>
      </c>
      <c r="AO1301" s="451">
        <v>0</v>
      </c>
      <c r="AP1301" s="451">
        <v>0</v>
      </c>
      <c r="AQ1301" s="451">
        <v>0</v>
      </c>
      <c r="AR1301" s="451">
        <v>0</v>
      </c>
      <c r="AS1301" s="451">
        <v>0</v>
      </c>
      <c r="AT1301" s="451">
        <v>0</v>
      </c>
      <c r="AU1301" s="451">
        <v>0</v>
      </c>
      <c r="AV1301" s="451">
        <v>0</v>
      </c>
      <c r="AW1301" s="451">
        <v>0</v>
      </c>
      <c r="AX1301" s="451">
        <v>0</v>
      </c>
      <c r="AY1301" s="447">
        <v>0</v>
      </c>
      <c r="AZ1301" s="451">
        <v>0</v>
      </c>
      <c r="BA1301" s="428">
        <v>0</v>
      </c>
      <c r="BH1301" s="434">
        <v>2</v>
      </c>
      <c r="BK1301" s="435">
        <v>1</v>
      </c>
      <c r="BM1301" s="435">
        <v>1</v>
      </c>
      <c r="BO1301" s="435">
        <v>1</v>
      </c>
      <c r="BR1301" s="442">
        <v>4</v>
      </c>
    </row>
    <row r="1302" spans="1:70" ht="12.75" customHeight="1">
      <c r="A1302" s="467">
        <v>38611</v>
      </c>
      <c r="B1302" s="367">
        <v>12</v>
      </c>
      <c r="C1302" s="367">
        <v>13</v>
      </c>
      <c r="D1302" s="367">
        <v>19</v>
      </c>
      <c r="E1302" s="367">
        <v>21</v>
      </c>
      <c r="F1302" s="367">
        <v>38</v>
      </c>
      <c r="G1302" s="368">
        <v>0</v>
      </c>
      <c r="H1302" s="368">
        <v>3</v>
      </c>
      <c r="I1302" s="500">
        <v>9</v>
      </c>
      <c r="R1302" s="419">
        <v>3</v>
      </c>
      <c r="S1302" s="421">
        <v>2</v>
      </c>
      <c r="T1302" s="422">
        <v>0</v>
      </c>
      <c r="U1302" s="453">
        <v>0</v>
      </c>
      <c r="V1302" s="458">
        <v>1</v>
      </c>
      <c r="W1302" s="456">
        <v>0</v>
      </c>
      <c r="X1302" s="422">
        <v>0</v>
      </c>
      <c r="Y1302" s="453">
        <v>0</v>
      </c>
      <c r="Z1302" s="458">
        <v>1</v>
      </c>
      <c r="AA1302" s="456">
        <v>0</v>
      </c>
      <c r="AB1302" s="422">
        <v>1</v>
      </c>
      <c r="AC1302" s="453">
        <v>1</v>
      </c>
      <c r="AD1302" s="458">
        <v>0</v>
      </c>
      <c r="AE1302" s="456">
        <v>1</v>
      </c>
      <c r="AF1302" s="422">
        <v>0</v>
      </c>
      <c r="AG1302" s="453">
        <v>0</v>
      </c>
      <c r="AH1302" s="458">
        <v>0</v>
      </c>
      <c r="AI1302" s="456">
        <v>1</v>
      </c>
      <c r="AJ1302" s="422">
        <v>1</v>
      </c>
      <c r="AK1302" s="453">
        <v>0</v>
      </c>
      <c r="AL1302" s="444">
        <v>0</v>
      </c>
      <c r="AM1302" s="449">
        <v>0</v>
      </c>
      <c r="AN1302" s="447">
        <v>0</v>
      </c>
      <c r="AO1302" s="451">
        <v>1</v>
      </c>
      <c r="AP1302" s="451">
        <v>0</v>
      </c>
      <c r="AQ1302" s="451">
        <v>0</v>
      </c>
      <c r="AR1302" s="451">
        <v>0</v>
      </c>
      <c r="AS1302" s="451">
        <v>0</v>
      </c>
      <c r="AT1302" s="451">
        <v>0</v>
      </c>
      <c r="AU1302" s="451">
        <v>0</v>
      </c>
      <c r="AV1302" s="451">
        <v>0</v>
      </c>
      <c r="AW1302" s="451">
        <v>0</v>
      </c>
      <c r="AX1302" s="451">
        <v>0</v>
      </c>
      <c r="AY1302" s="447">
        <v>0</v>
      </c>
      <c r="AZ1302" s="451">
        <v>0</v>
      </c>
      <c r="BA1302" s="428">
        <v>0</v>
      </c>
      <c r="BH1302" s="434">
        <v>1</v>
      </c>
      <c r="BI1302" s="435">
        <v>2</v>
      </c>
      <c r="BJ1302" s="435">
        <v>2</v>
      </c>
      <c r="BR1302" s="442">
        <v>3</v>
      </c>
    </row>
    <row r="1303" spans="1:70" ht="12.75" customHeight="1">
      <c r="A1303" s="467">
        <v>38604</v>
      </c>
      <c r="B1303" s="367">
        <v>8</v>
      </c>
      <c r="C1303" s="367">
        <v>12</v>
      </c>
      <c r="D1303" s="367">
        <v>19</v>
      </c>
      <c r="E1303" s="367">
        <v>31</v>
      </c>
      <c r="F1303" s="367">
        <v>50</v>
      </c>
      <c r="G1303" s="368">
        <v>0</v>
      </c>
      <c r="H1303" s="368">
        <v>6</v>
      </c>
      <c r="I1303" s="500">
        <v>7</v>
      </c>
      <c r="R1303" s="419">
        <v>1</v>
      </c>
      <c r="S1303" s="421">
        <v>1</v>
      </c>
      <c r="T1303" s="422">
        <v>1</v>
      </c>
      <c r="U1303" s="453">
        <v>0</v>
      </c>
      <c r="V1303" s="458">
        <v>1</v>
      </c>
      <c r="W1303" s="456">
        <v>1</v>
      </c>
      <c r="X1303" s="422">
        <v>0</v>
      </c>
      <c r="Y1303" s="453">
        <v>0</v>
      </c>
      <c r="Z1303" s="458">
        <v>1</v>
      </c>
      <c r="AA1303" s="456">
        <v>0</v>
      </c>
      <c r="AB1303" s="422">
        <v>1</v>
      </c>
      <c r="AC1303" s="453">
        <v>2</v>
      </c>
      <c r="AD1303" s="458">
        <v>0</v>
      </c>
      <c r="AE1303" s="456">
        <v>0</v>
      </c>
      <c r="AF1303" s="422">
        <v>0</v>
      </c>
      <c r="AG1303" s="453">
        <v>1</v>
      </c>
      <c r="AH1303" s="458">
        <v>1</v>
      </c>
      <c r="AI1303" s="456">
        <v>0</v>
      </c>
      <c r="AJ1303" s="422">
        <v>0</v>
      </c>
      <c r="AK1303" s="453">
        <v>0</v>
      </c>
      <c r="AL1303" s="444">
        <v>0</v>
      </c>
      <c r="AM1303" s="449">
        <v>0</v>
      </c>
      <c r="AN1303" s="447">
        <v>0</v>
      </c>
      <c r="AO1303" s="451">
        <v>1</v>
      </c>
      <c r="AP1303" s="451">
        <v>0</v>
      </c>
      <c r="AQ1303" s="451">
        <v>0</v>
      </c>
      <c r="AR1303" s="451">
        <v>0</v>
      </c>
      <c r="AS1303" s="451">
        <v>0</v>
      </c>
      <c r="AT1303" s="451">
        <v>0</v>
      </c>
      <c r="AU1303" s="451">
        <v>0</v>
      </c>
      <c r="AV1303" s="451">
        <v>0</v>
      </c>
      <c r="AW1303" s="451">
        <v>0</v>
      </c>
      <c r="AX1303" s="451">
        <v>0</v>
      </c>
      <c r="AY1303" s="447">
        <v>0</v>
      </c>
      <c r="AZ1303" s="451">
        <v>0</v>
      </c>
      <c r="BA1303" s="428">
        <v>0</v>
      </c>
      <c r="BH1303" s="434">
        <v>1</v>
      </c>
      <c r="BK1303" s="435">
        <v>1</v>
      </c>
      <c r="BN1303" s="435">
        <v>1</v>
      </c>
      <c r="BQ1303" s="436">
        <v>2</v>
      </c>
      <c r="BR1303" s="442">
        <v>4</v>
      </c>
    </row>
    <row r="1304" spans="1:70" ht="12.75" customHeight="1">
      <c r="A1304" s="467">
        <v>38597</v>
      </c>
      <c r="B1304" s="367">
        <v>3</v>
      </c>
      <c r="C1304" s="367">
        <v>4</v>
      </c>
      <c r="D1304" s="367">
        <v>14</v>
      </c>
      <c r="E1304" s="367">
        <v>43</v>
      </c>
      <c r="F1304" s="367">
        <v>50</v>
      </c>
      <c r="G1304" s="368">
        <v>0</v>
      </c>
      <c r="H1304" s="368">
        <v>3</v>
      </c>
      <c r="I1304" s="500">
        <v>6</v>
      </c>
      <c r="R1304" s="419">
        <v>3</v>
      </c>
      <c r="S1304" s="421">
        <v>0</v>
      </c>
      <c r="T1304" s="422">
        <v>1</v>
      </c>
      <c r="U1304" s="453">
        <v>0</v>
      </c>
      <c r="V1304" s="458">
        <v>1</v>
      </c>
      <c r="W1304" s="456">
        <v>0</v>
      </c>
      <c r="X1304" s="422">
        <v>0</v>
      </c>
      <c r="Y1304" s="453">
        <v>0</v>
      </c>
      <c r="Z1304" s="458">
        <v>1</v>
      </c>
      <c r="AA1304" s="456">
        <v>2</v>
      </c>
      <c r="AB1304" s="422">
        <v>0</v>
      </c>
      <c r="AC1304" s="453">
        <v>2</v>
      </c>
      <c r="AD1304" s="458">
        <v>0</v>
      </c>
      <c r="AE1304" s="456">
        <v>0</v>
      </c>
      <c r="AF1304" s="422">
        <v>2</v>
      </c>
      <c r="AG1304" s="453">
        <v>0</v>
      </c>
      <c r="AH1304" s="458">
        <v>0</v>
      </c>
      <c r="AI1304" s="456">
        <v>1</v>
      </c>
      <c r="AJ1304" s="422">
        <v>1</v>
      </c>
      <c r="AK1304" s="453">
        <v>1</v>
      </c>
      <c r="AL1304" s="444">
        <v>0</v>
      </c>
      <c r="AM1304" s="449">
        <v>1</v>
      </c>
      <c r="AN1304" s="447">
        <v>0</v>
      </c>
      <c r="AO1304" s="451">
        <v>2</v>
      </c>
      <c r="AP1304" s="451">
        <v>0</v>
      </c>
      <c r="AQ1304" s="451">
        <v>0</v>
      </c>
      <c r="AR1304" s="451">
        <v>0</v>
      </c>
      <c r="AS1304" s="451">
        <v>0</v>
      </c>
      <c r="AT1304" s="451">
        <v>0</v>
      </c>
      <c r="AU1304" s="451">
        <v>0</v>
      </c>
      <c r="AV1304" s="451">
        <v>0</v>
      </c>
      <c r="AW1304" s="451">
        <v>0</v>
      </c>
      <c r="AX1304" s="451">
        <v>0</v>
      </c>
      <c r="AY1304" s="447">
        <v>0</v>
      </c>
      <c r="AZ1304" s="451">
        <v>0</v>
      </c>
      <c r="BA1304" s="428">
        <v>0</v>
      </c>
      <c r="BI1304" s="435">
        <v>1</v>
      </c>
      <c r="BK1304" s="435">
        <v>1</v>
      </c>
      <c r="BL1304" s="435">
        <v>1</v>
      </c>
      <c r="BP1304" s="435">
        <v>1</v>
      </c>
      <c r="BQ1304" s="436">
        <v>1</v>
      </c>
      <c r="BR1304" s="442">
        <v>5</v>
      </c>
    </row>
    <row r="1305" spans="1:70" ht="12.75" customHeight="1">
      <c r="A1305" s="467">
        <v>38590</v>
      </c>
      <c r="B1305" s="367">
        <v>9</v>
      </c>
      <c r="C1305" s="367">
        <v>29</v>
      </c>
      <c r="D1305" s="367">
        <v>35</v>
      </c>
      <c r="E1305" s="367">
        <v>40</v>
      </c>
      <c r="F1305" s="367">
        <v>41</v>
      </c>
      <c r="G1305" s="368">
        <v>0</v>
      </c>
      <c r="H1305" s="368">
        <v>1</v>
      </c>
      <c r="I1305" s="500">
        <v>6</v>
      </c>
      <c r="R1305" s="419">
        <v>3</v>
      </c>
      <c r="S1305" s="421">
        <v>2</v>
      </c>
      <c r="T1305" s="422">
        <v>1</v>
      </c>
      <c r="U1305" s="453">
        <v>1</v>
      </c>
      <c r="V1305" s="458">
        <v>0</v>
      </c>
      <c r="W1305" s="456">
        <v>0</v>
      </c>
      <c r="X1305" s="422">
        <v>1</v>
      </c>
      <c r="Y1305" s="453">
        <v>0</v>
      </c>
      <c r="Z1305" s="458">
        <v>0</v>
      </c>
      <c r="AA1305" s="456">
        <v>1</v>
      </c>
      <c r="AB1305" s="422">
        <v>1</v>
      </c>
      <c r="AC1305" s="453">
        <v>0</v>
      </c>
      <c r="AD1305" s="458">
        <v>1</v>
      </c>
      <c r="AE1305" s="456">
        <v>1</v>
      </c>
      <c r="AF1305" s="422">
        <v>0</v>
      </c>
      <c r="AG1305" s="453">
        <v>0</v>
      </c>
      <c r="AH1305" s="458">
        <v>0</v>
      </c>
      <c r="AI1305" s="456">
        <v>0</v>
      </c>
      <c r="AJ1305" s="422">
        <v>0</v>
      </c>
      <c r="AK1305" s="453">
        <v>0</v>
      </c>
      <c r="AL1305" s="444">
        <v>1</v>
      </c>
      <c r="AM1305" s="449">
        <v>0</v>
      </c>
      <c r="AN1305" s="447">
        <v>0</v>
      </c>
      <c r="AO1305" s="451">
        <v>0</v>
      </c>
      <c r="AP1305" s="451">
        <v>1</v>
      </c>
      <c r="AQ1305" s="451">
        <v>0</v>
      </c>
      <c r="AR1305" s="451">
        <v>0</v>
      </c>
      <c r="AS1305" s="451">
        <v>0</v>
      </c>
      <c r="AT1305" s="451">
        <v>0</v>
      </c>
      <c r="AU1305" s="451">
        <v>0</v>
      </c>
      <c r="AV1305" s="451">
        <v>0</v>
      </c>
      <c r="AW1305" s="451">
        <v>0</v>
      </c>
      <c r="AX1305" s="451">
        <v>0</v>
      </c>
      <c r="AY1305" s="447">
        <v>0</v>
      </c>
      <c r="AZ1305" s="451">
        <v>0</v>
      </c>
      <c r="BA1305" s="428">
        <v>0</v>
      </c>
      <c r="BI1305" s="435">
        <v>2</v>
      </c>
      <c r="BJ1305" s="435">
        <v>2</v>
      </c>
      <c r="BK1305" s="435">
        <v>1</v>
      </c>
      <c r="BR1305" s="442">
        <v>3</v>
      </c>
    </row>
    <row r="1306" spans="1:70" ht="12.75" customHeight="1">
      <c r="A1306" s="467">
        <v>38583</v>
      </c>
      <c r="B1306" s="367">
        <v>11</v>
      </c>
      <c r="C1306" s="367">
        <v>24</v>
      </c>
      <c r="D1306" s="367">
        <v>29</v>
      </c>
      <c r="E1306" s="367">
        <v>31</v>
      </c>
      <c r="F1306" s="367">
        <v>41</v>
      </c>
      <c r="G1306" s="368">
        <v>0</v>
      </c>
      <c r="H1306" s="368">
        <v>1</v>
      </c>
      <c r="I1306" s="500">
        <v>3</v>
      </c>
      <c r="R1306" s="419">
        <v>2</v>
      </c>
      <c r="S1306" s="421">
        <v>0</v>
      </c>
      <c r="T1306" s="422">
        <v>0</v>
      </c>
      <c r="U1306" s="453">
        <v>1</v>
      </c>
      <c r="V1306" s="458">
        <v>0</v>
      </c>
      <c r="W1306" s="456">
        <v>0</v>
      </c>
      <c r="X1306" s="422">
        <v>0</v>
      </c>
      <c r="Y1306" s="453">
        <v>1</v>
      </c>
      <c r="Z1306" s="458">
        <v>1</v>
      </c>
      <c r="AA1306" s="456">
        <v>1</v>
      </c>
      <c r="AB1306" s="422">
        <v>1</v>
      </c>
      <c r="AC1306" s="453">
        <v>0</v>
      </c>
      <c r="AD1306" s="458">
        <v>0</v>
      </c>
      <c r="AE1306" s="456">
        <v>0</v>
      </c>
      <c r="AF1306" s="422">
        <v>1</v>
      </c>
      <c r="AG1306" s="453">
        <v>0</v>
      </c>
      <c r="AH1306" s="458">
        <v>0</v>
      </c>
      <c r="AI1306" s="456">
        <v>0</v>
      </c>
      <c r="AJ1306" s="422">
        <v>1</v>
      </c>
      <c r="AK1306" s="453">
        <v>0</v>
      </c>
      <c r="AL1306" s="444">
        <v>1</v>
      </c>
      <c r="AM1306" s="449">
        <v>0</v>
      </c>
      <c r="AN1306" s="447">
        <v>0</v>
      </c>
      <c r="AO1306" s="451">
        <v>0</v>
      </c>
      <c r="AP1306" s="451">
        <v>0</v>
      </c>
      <c r="AQ1306" s="451">
        <v>0</v>
      </c>
      <c r="AR1306" s="451">
        <v>0</v>
      </c>
      <c r="AS1306" s="451">
        <v>0</v>
      </c>
      <c r="AT1306" s="451">
        <v>0</v>
      </c>
      <c r="AU1306" s="451">
        <v>0</v>
      </c>
      <c r="AV1306" s="451">
        <v>0</v>
      </c>
      <c r="AW1306" s="451">
        <v>0</v>
      </c>
      <c r="AX1306" s="451">
        <v>0</v>
      </c>
      <c r="AY1306" s="447">
        <v>0</v>
      </c>
      <c r="AZ1306" s="451">
        <v>0</v>
      </c>
      <c r="BA1306" s="428">
        <v>0</v>
      </c>
      <c r="BJ1306" s="435">
        <v>1</v>
      </c>
      <c r="BM1306" s="435">
        <v>1</v>
      </c>
      <c r="BN1306" s="435">
        <v>2</v>
      </c>
      <c r="BQ1306" s="436">
        <v>1</v>
      </c>
      <c r="BR1306" s="442">
        <v>4</v>
      </c>
    </row>
    <row r="1307" spans="1:70" ht="12.75" customHeight="1">
      <c r="A1307" s="467">
        <v>38576</v>
      </c>
      <c r="B1307" s="367">
        <v>15</v>
      </c>
      <c r="C1307" s="367">
        <v>23</v>
      </c>
      <c r="D1307" s="367">
        <v>30</v>
      </c>
      <c r="E1307" s="367">
        <v>37</v>
      </c>
      <c r="F1307" s="367">
        <v>40</v>
      </c>
      <c r="G1307" s="368">
        <v>0</v>
      </c>
      <c r="H1307" s="368">
        <v>7</v>
      </c>
      <c r="I1307" s="500">
        <v>9</v>
      </c>
      <c r="R1307" s="419">
        <v>4</v>
      </c>
      <c r="S1307" s="421">
        <v>1</v>
      </c>
      <c r="T1307" s="422">
        <v>0</v>
      </c>
      <c r="U1307" s="453">
        <v>0</v>
      </c>
      <c r="V1307" s="458">
        <v>0</v>
      </c>
      <c r="W1307" s="456">
        <v>0</v>
      </c>
      <c r="X1307" s="422">
        <v>0</v>
      </c>
      <c r="Y1307" s="453">
        <v>1</v>
      </c>
      <c r="Z1307" s="458">
        <v>0</v>
      </c>
      <c r="AA1307" s="456">
        <v>0</v>
      </c>
      <c r="AB1307" s="422">
        <v>0</v>
      </c>
      <c r="AC1307" s="453">
        <v>1</v>
      </c>
      <c r="AD1307" s="458">
        <v>0</v>
      </c>
      <c r="AE1307" s="456">
        <v>1</v>
      </c>
      <c r="AF1307" s="422">
        <v>1</v>
      </c>
      <c r="AG1307" s="453">
        <v>0</v>
      </c>
      <c r="AH1307" s="458">
        <v>1</v>
      </c>
      <c r="AI1307" s="456">
        <v>1</v>
      </c>
      <c r="AJ1307" s="422">
        <v>1</v>
      </c>
      <c r="AK1307" s="453">
        <v>0</v>
      </c>
      <c r="AL1307" s="444">
        <v>0</v>
      </c>
      <c r="AM1307" s="449">
        <v>0</v>
      </c>
      <c r="AN1307" s="447">
        <v>0</v>
      </c>
      <c r="AO1307" s="451">
        <v>0</v>
      </c>
      <c r="AP1307" s="451">
        <v>0</v>
      </c>
      <c r="AQ1307" s="451">
        <v>0</v>
      </c>
      <c r="AR1307" s="451">
        <v>0</v>
      </c>
      <c r="AS1307" s="451">
        <v>0</v>
      </c>
      <c r="AT1307" s="451">
        <v>0</v>
      </c>
      <c r="AU1307" s="451">
        <v>0</v>
      </c>
      <c r="AV1307" s="451">
        <v>0</v>
      </c>
      <c r="AW1307" s="451">
        <v>0</v>
      </c>
      <c r="AX1307" s="451">
        <v>0</v>
      </c>
      <c r="AY1307" s="447">
        <v>0</v>
      </c>
      <c r="AZ1307" s="451">
        <v>0</v>
      </c>
      <c r="BA1307" s="428">
        <v>0</v>
      </c>
      <c r="BK1307" s="435">
        <v>1</v>
      </c>
      <c r="BL1307" s="435">
        <v>1</v>
      </c>
      <c r="BM1307" s="435">
        <v>2</v>
      </c>
      <c r="BP1307" s="435">
        <v>1</v>
      </c>
      <c r="BR1307" s="442">
        <v>4</v>
      </c>
    </row>
    <row r="1308" spans="1:70" ht="12.75" customHeight="1">
      <c r="A1308" s="467">
        <v>38569</v>
      </c>
      <c r="B1308" s="367">
        <v>2</v>
      </c>
      <c r="C1308" s="367">
        <v>11</v>
      </c>
      <c r="D1308" s="367">
        <v>21</v>
      </c>
      <c r="E1308" s="367">
        <v>22</v>
      </c>
      <c r="F1308" s="367">
        <v>30</v>
      </c>
      <c r="G1308" s="368">
        <v>0</v>
      </c>
      <c r="H1308" s="368">
        <v>4</v>
      </c>
      <c r="I1308" s="500">
        <v>6</v>
      </c>
      <c r="R1308" s="419">
        <v>3</v>
      </c>
      <c r="S1308" s="421">
        <v>0</v>
      </c>
      <c r="T1308" s="422">
        <v>1</v>
      </c>
      <c r="U1308" s="453">
        <v>0</v>
      </c>
      <c r="V1308" s="458">
        <v>1</v>
      </c>
      <c r="W1308" s="456">
        <v>1</v>
      </c>
      <c r="X1308" s="422">
        <v>1</v>
      </c>
      <c r="Y1308" s="453">
        <v>0</v>
      </c>
      <c r="Z1308" s="458">
        <v>0</v>
      </c>
      <c r="AA1308" s="456">
        <v>0</v>
      </c>
      <c r="AB1308" s="422">
        <v>1</v>
      </c>
      <c r="AC1308" s="453">
        <v>0</v>
      </c>
      <c r="AD1308" s="458">
        <v>0</v>
      </c>
      <c r="AE1308" s="456">
        <v>1</v>
      </c>
      <c r="AF1308" s="422">
        <v>0</v>
      </c>
      <c r="AG1308" s="453">
        <v>0</v>
      </c>
      <c r="AH1308" s="458">
        <v>0</v>
      </c>
      <c r="AI1308" s="456">
        <v>1</v>
      </c>
      <c r="AJ1308" s="422">
        <v>0</v>
      </c>
      <c r="AK1308" s="453">
        <v>1</v>
      </c>
      <c r="AL1308" s="444">
        <v>1</v>
      </c>
      <c r="AM1308" s="449">
        <v>0</v>
      </c>
      <c r="AN1308" s="447">
        <v>0</v>
      </c>
      <c r="AO1308" s="451">
        <v>0</v>
      </c>
      <c r="AP1308" s="451">
        <v>0</v>
      </c>
      <c r="AQ1308" s="451">
        <v>0</v>
      </c>
      <c r="AR1308" s="451">
        <v>0</v>
      </c>
      <c r="AS1308" s="451">
        <v>0</v>
      </c>
      <c r="AT1308" s="451">
        <v>0</v>
      </c>
      <c r="AU1308" s="451">
        <v>0</v>
      </c>
      <c r="AV1308" s="451">
        <v>0</v>
      </c>
      <c r="AW1308" s="451">
        <v>0</v>
      </c>
      <c r="AX1308" s="451">
        <v>0</v>
      </c>
      <c r="AY1308" s="447">
        <v>0</v>
      </c>
      <c r="AZ1308" s="451">
        <v>0</v>
      </c>
      <c r="BA1308" s="428">
        <v>0</v>
      </c>
      <c r="BL1308" s="435">
        <v>1</v>
      </c>
      <c r="BM1308" s="435">
        <v>2</v>
      </c>
      <c r="BN1308" s="435">
        <v>1</v>
      </c>
      <c r="BP1308" s="435">
        <v>1</v>
      </c>
      <c r="BR1308" s="442">
        <v>4</v>
      </c>
    </row>
    <row r="1309" spans="1:70" ht="12.75" customHeight="1">
      <c r="A1309" s="467">
        <v>38562</v>
      </c>
      <c r="B1309" s="367">
        <v>3</v>
      </c>
      <c r="C1309" s="367">
        <v>19</v>
      </c>
      <c r="D1309" s="367">
        <v>26</v>
      </c>
      <c r="E1309" s="367">
        <v>49</v>
      </c>
      <c r="F1309" s="367">
        <v>50</v>
      </c>
      <c r="G1309" s="368">
        <v>0</v>
      </c>
      <c r="H1309" s="368">
        <v>4</v>
      </c>
      <c r="I1309" s="500">
        <v>5</v>
      </c>
      <c r="R1309" s="419">
        <v>2</v>
      </c>
      <c r="S1309" s="421">
        <v>2</v>
      </c>
      <c r="T1309" s="422">
        <v>1</v>
      </c>
      <c r="U1309" s="453">
        <v>0</v>
      </c>
      <c r="V1309" s="458">
        <v>0</v>
      </c>
      <c r="W1309" s="456">
        <v>1</v>
      </c>
      <c r="X1309" s="422">
        <v>0</v>
      </c>
      <c r="Y1309" s="453">
        <v>0</v>
      </c>
      <c r="Z1309" s="458">
        <v>1</v>
      </c>
      <c r="AA1309" s="456">
        <v>0</v>
      </c>
      <c r="AB1309" s="422">
        <v>0</v>
      </c>
      <c r="AC1309" s="453">
        <v>0</v>
      </c>
      <c r="AD1309" s="458">
        <v>0</v>
      </c>
      <c r="AE1309" s="456">
        <v>0</v>
      </c>
      <c r="AF1309" s="422">
        <v>0</v>
      </c>
      <c r="AG1309" s="453">
        <v>2</v>
      </c>
      <c r="AH1309" s="458">
        <v>1</v>
      </c>
      <c r="AI1309" s="456">
        <v>1</v>
      </c>
      <c r="AJ1309" s="422">
        <v>1</v>
      </c>
      <c r="AK1309" s="453">
        <v>0</v>
      </c>
      <c r="AL1309" s="444">
        <v>1</v>
      </c>
      <c r="AM1309" s="449">
        <v>0</v>
      </c>
      <c r="AN1309" s="447">
        <v>0</v>
      </c>
      <c r="AO1309" s="451">
        <v>0</v>
      </c>
      <c r="AP1309" s="451">
        <v>2</v>
      </c>
      <c r="AQ1309" s="451">
        <v>0</v>
      </c>
      <c r="AR1309" s="451">
        <v>0</v>
      </c>
      <c r="AS1309" s="451">
        <v>0</v>
      </c>
      <c r="AT1309" s="451">
        <v>0</v>
      </c>
      <c r="AU1309" s="451">
        <v>0</v>
      </c>
      <c r="AV1309" s="451">
        <v>0</v>
      </c>
      <c r="AW1309" s="451">
        <v>0</v>
      </c>
      <c r="AX1309" s="451">
        <v>0</v>
      </c>
      <c r="AY1309" s="447">
        <v>0</v>
      </c>
      <c r="AZ1309" s="451">
        <v>0</v>
      </c>
      <c r="BA1309" s="428">
        <v>0</v>
      </c>
      <c r="BH1309" s="434">
        <v>1</v>
      </c>
      <c r="BI1309" s="435">
        <v>1</v>
      </c>
      <c r="BL1309" s="435">
        <v>1</v>
      </c>
      <c r="BP1309" s="435">
        <v>2</v>
      </c>
      <c r="BR1309" s="442">
        <v>4</v>
      </c>
    </row>
    <row r="1310" spans="1:70" ht="12.75" customHeight="1">
      <c r="A1310" s="467">
        <v>38555</v>
      </c>
      <c r="B1310" s="367">
        <v>3</v>
      </c>
      <c r="C1310" s="367">
        <v>14</v>
      </c>
      <c r="D1310" s="367">
        <v>41</v>
      </c>
      <c r="E1310" s="367">
        <v>48</v>
      </c>
      <c r="F1310" s="367">
        <v>49</v>
      </c>
      <c r="G1310" s="368">
        <v>0</v>
      </c>
      <c r="H1310" s="368">
        <v>1</v>
      </c>
      <c r="I1310" s="500">
        <v>4</v>
      </c>
      <c r="R1310" s="419">
        <v>4</v>
      </c>
      <c r="S1310" s="421">
        <v>0</v>
      </c>
      <c r="T1310" s="422">
        <v>0</v>
      </c>
      <c r="U1310" s="453">
        <v>1</v>
      </c>
      <c r="V1310" s="458">
        <v>0</v>
      </c>
      <c r="W1310" s="456">
        <v>0</v>
      </c>
      <c r="X1310" s="422">
        <v>1</v>
      </c>
      <c r="Y1310" s="453">
        <v>1</v>
      </c>
      <c r="Z1310" s="458">
        <v>0</v>
      </c>
      <c r="AA1310" s="456">
        <v>0</v>
      </c>
      <c r="AB1310" s="422">
        <v>1</v>
      </c>
      <c r="AC1310" s="453">
        <v>0</v>
      </c>
      <c r="AD1310" s="458">
        <v>1</v>
      </c>
      <c r="AE1310" s="456">
        <v>1</v>
      </c>
      <c r="AF1310" s="422">
        <v>1</v>
      </c>
      <c r="AG1310" s="453">
        <v>1</v>
      </c>
      <c r="AH1310" s="458">
        <v>1</v>
      </c>
      <c r="AI1310" s="456">
        <v>0</v>
      </c>
      <c r="AJ1310" s="422">
        <v>0</v>
      </c>
      <c r="AK1310" s="453">
        <v>0</v>
      </c>
      <c r="AL1310" s="444">
        <v>0</v>
      </c>
      <c r="AM1310" s="449">
        <v>0</v>
      </c>
      <c r="AN1310" s="447">
        <v>0</v>
      </c>
      <c r="AO1310" s="451">
        <v>0</v>
      </c>
      <c r="AP1310" s="451">
        <v>0</v>
      </c>
      <c r="AQ1310" s="451">
        <v>0</v>
      </c>
      <c r="AR1310" s="451">
        <v>0</v>
      </c>
      <c r="AS1310" s="451">
        <v>0</v>
      </c>
      <c r="AT1310" s="451">
        <v>0</v>
      </c>
      <c r="AU1310" s="451">
        <v>0</v>
      </c>
      <c r="AV1310" s="451">
        <v>0</v>
      </c>
      <c r="AW1310" s="451">
        <v>0</v>
      </c>
      <c r="AX1310" s="451">
        <v>0</v>
      </c>
      <c r="AY1310" s="447">
        <v>0</v>
      </c>
      <c r="AZ1310" s="451">
        <v>0</v>
      </c>
      <c r="BA1310" s="428">
        <v>0</v>
      </c>
      <c r="BJ1310" s="435">
        <v>1</v>
      </c>
      <c r="BN1310" s="435">
        <v>1</v>
      </c>
      <c r="BO1310" s="435">
        <v>3</v>
      </c>
      <c r="BR1310" s="442">
        <v>3</v>
      </c>
    </row>
    <row r="1311" spans="1:70" ht="12.75" customHeight="1">
      <c r="A1311" s="467">
        <v>38548</v>
      </c>
      <c r="B1311" s="367">
        <v>1</v>
      </c>
      <c r="C1311" s="367">
        <v>11</v>
      </c>
      <c r="D1311" s="367">
        <v>12</v>
      </c>
      <c r="E1311" s="367">
        <v>23</v>
      </c>
      <c r="F1311" s="367">
        <v>42</v>
      </c>
      <c r="G1311" s="368">
        <v>0</v>
      </c>
      <c r="H1311" s="368">
        <v>3</v>
      </c>
      <c r="I1311" s="500">
        <v>6</v>
      </c>
      <c r="R1311" s="419">
        <v>2</v>
      </c>
      <c r="S1311" s="421">
        <v>1</v>
      </c>
      <c r="T1311" s="422">
        <v>0</v>
      </c>
      <c r="U1311" s="453">
        <v>1</v>
      </c>
      <c r="V1311" s="458">
        <v>1</v>
      </c>
      <c r="W1311" s="456">
        <v>0</v>
      </c>
      <c r="X1311" s="422">
        <v>0</v>
      </c>
      <c r="Y1311" s="453">
        <v>0</v>
      </c>
      <c r="Z1311" s="458">
        <v>0</v>
      </c>
      <c r="AA1311" s="456">
        <v>0</v>
      </c>
      <c r="AB1311" s="422">
        <v>0</v>
      </c>
      <c r="AC1311" s="453">
        <v>1</v>
      </c>
      <c r="AD1311" s="458">
        <v>0</v>
      </c>
      <c r="AE1311" s="456">
        <v>0</v>
      </c>
      <c r="AF1311" s="422">
        <v>0</v>
      </c>
      <c r="AG1311" s="453">
        <v>0</v>
      </c>
      <c r="AH1311" s="458">
        <v>0</v>
      </c>
      <c r="AI1311" s="456">
        <v>1</v>
      </c>
      <c r="AJ1311" s="422">
        <v>0</v>
      </c>
      <c r="AK1311" s="453">
        <v>1</v>
      </c>
      <c r="AL1311" s="444">
        <v>1</v>
      </c>
      <c r="AM1311" s="449">
        <v>0</v>
      </c>
      <c r="AN1311" s="447">
        <v>0</v>
      </c>
      <c r="AO1311" s="451">
        <v>0</v>
      </c>
      <c r="AP1311" s="451">
        <v>0</v>
      </c>
      <c r="AQ1311" s="451">
        <v>0</v>
      </c>
      <c r="AR1311" s="451">
        <v>0</v>
      </c>
      <c r="AS1311" s="451">
        <v>0</v>
      </c>
      <c r="AT1311" s="451">
        <v>0</v>
      </c>
      <c r="AU1311" s="451">
        <v>0</v>
      </c>
      <c r="AV1311" s="451">
        <v>0</v>
      </c>
      <c r="AW1311" s="451">
        <v>0</v>
      </c>
      <c r="AX1311" s="451">
        <v>0</v>
      </c>
      <c r="AY1311" s="447">
        <v>0</v>
      </c>
      <c r="AZ1311" s="451">
        <v>0</v>
      </c>
      <c r="BA1311" s="428">
        <v>0</v>
      </c>
      <c r="BH1311" s="434">
        <v>1</v>
      </c>
      <c r="BI1311" s="435">
        <v>1</v>
      </c>
      <c r="BK1311" s="435">
        <v>1</v>
      </c>
      <c r="BO1311" s="435">
        <v>1</v>
      </c>
      <c r="BP1311" s="435">
        <v>1</v>
      </c>
      <c r="BR1311" s="442">
        <v>5</v>
      </c>
    </row>
    <row r="1312" spans="1:70" ht="12.75" customHeight="1">
      <c r="A1312" s="467">
        <v>38541</v>
      </c>
      <c r="B1312" s="367">
        <v>35</v>
      </c>
      <c r="C1312" s="367">
        <v>36</v>
      </c>
      <c r="D1312" s="367">
        <v>42</v>
      </c>
      <c r="E1312" s="367">
        <v>46</v>
      </c>
      <c r="F1312" s="367">
        <v>49</v>
      </c>
      <c r="G1312" s="368">
        <v>0</v>
      </c>
      <c r="H1312" s="368">
        <v>2</v>
      </c>
      <c r="I1312" s="500">
        <v>8</v>
      </c>
      <c r="R1312" s="419">
        <v>3</v>
      </c>
      <c r="S1312" s="421">
        <v>0</v>
      </c>
      <c r="T1312" s="422">
        <v>0</v>
      </c>
      <c r="U1312" s="453">
        <v>0</v>
      </c>
      <c r="V1312" s="458">
        <v>1</v>
      </c>
      <c r="W1312" s="456">
        <v>0</v>
      </c>
      <c r="X1312" s="422">
        <v>0</v>
      </c>
      <c r="Y1312" s="453">
        <v>0</v>
      </c>
      <c r="Z1312" s="458">
        <v>0</v>
      </c>
      <c r="AA1312" s="456">
        <v>0</v>
      </c>
      <c r="AB1312" s="422">
        <v>0</v>
      </c>
      <c r="AC1312" s="453">
        <v>0</v>
      </c>
      <c r="AD1312" s="458">
        <v>0</v>
      </c>
      <c r="AE1312" s="456">
        <v>0</v>
      </c>
      <c r="AF1312" s="422">
        <v>1</v>
      </c>
      <c r="AG1312" s="453">
        <v>0</v>
      </c>
      <c r="AH1312" s="458">
        <v>1</v>
      </c>
      <c r="AI1312" s="456">
        <v>0</v>
      </c>
      <c r="AJ1312" s="422">
        <v>1</v>
      </c>
      <c r="AK1312" s="453">
        <v>2</v>
      </c>
      <c r="AL1312" s="444">
        <v>1</v>
      </c>
      <c r="AM1312" s="449">
        <v>0</v>
      </c>
      <c r="AN1312" s="447">
        <v>0</v>
      </c>
      <c r="AO1312" s="451">
        <v>0</v>
      </c>
      <c r="AP1312" s="451">
        <v>1</v>
      </c>
      <c r="AQ1312" s="451">
        <v>0</v>
      </c>
      <c r="AR1312" s="451">
        <v>0</v>
      </c>
      <c r="AS1312" s="451">
        <v>0</v>
      </c>
      <c r="AT1312" s="451">
        <v>0</v>
      </c>
      <c r="AU1312" s="451">
        <v>0</v>
      </c>
      <c r="AV1312" s="451">
        <v>0</v>
      </c>
      <c r="AW1312" s="451">
        <v>0</v>
      </c>
      <c r="AX1312" s="451">
        <v>0</v>
      </c>
      <c r="AY1312" s="447">
        <v>0</v>
      </c>
      <c r="AZ1312" s="451">
        <v>0</v>
      </c>
      <c r="BA1312" s="428">
        <v>0</v>
      </c>
      <c r="BH1312" s="434">
        <v>1</v>
      </c>
      <c r="BI1312" s="435">
        <v>1</v>
      </c>
      <c r="BJ1312" s="435">
        <v>1</v>
      </c>
      <c r="BL1312" s="435">
        <v>1</v>
      </c>
      <c r="BP1312" s="435">
        <v>1</v>
      </c>
      <c r="BR1312" s="442">
        <v>5</v>
      </c>
    </row>
    <row r="1313" spans="1:70" ht="12.75" customHeight="1">
      <c r="A1313" s="467">
        <v>38534</v>
      </c>
      <c r="B1313" s="367">
        <v>4</v>
      </c>
      <c r="C1313" s="367">
        <v>5</v>
      </c>
      <c r="D1313" s="367">
        <v>23</v>
      </c>
      <c r="E1313" s="367">
        <v>25</v>
      </c>
      <c r="F1313" s="367">
        <v>28</v>
      </c>
      <c r="G1313" s="368">
        <v>0</v>
      </c>
      <c r="H1313" s="368">
        <v>3</v>
      </c>
      <c r="I1313" s="500">
        <v>4</v>
      </c>
      <c r="R1313" s="419">
        <v>3</v>
      </c>
      <c r="S1313" s="421">
        <v>0</v>
      </c>
      <c r="T1313" s="422">
        <v>0</v>
      </c>
      <c r="U1313" s="453">
        <v>1</v>
      </c>
      <c r="V1313" s="458">
        <v>0</v>
      </c>
      <c r="W1313" s="456">
        <v>0</v>
      </c>
      <c r="X1313" s="422">
        <v>0</v>
      </c>
      <c r="Y1313" s="453">
        <v>0</v>
      </c>
      <c r="Z1313" s="458">
        <v>0</v>
      </c>
      <c r="AA1313" s="456">
        <v>0</v>
      </c>
      <c r="AB1313" s="422">
        <v>1</v>
      </c>
      <c r="AC1313" s="453">
        <v>1</v>
      </c>
      <c r="AD1313" s="458">
        <v>0</v>
      </c>
      <c r="AE1313" s="456">
        <v>0</v>
      </c>
      <c r="AF1313" s="422">
        <v>0</v>
      </c>
      <c r="AG1313" s="453">
        <v>0</v>
      </c>
      <c r="AH1313" s="458">
        <v>0</v>
      </c>
      <c r="AI1313" s="456">
        <v>0</v>
      </c>
      <c r="AJ1313" s="422">
        <v>0</v>
      </c>
      <c r="AK1313" s="453">
        <v>0</v>
      </c>
      <c r="AL1313" s="444">
        <v>0</v>
      </c>
      <c r="AM1313" s="449">
        <v>0</v>
      </c>
      <c r="AN1313" s="447">
        <v>0</v>
      </c>
      <c r="AO1313" s="451">
        <v>0</v>
      </c>
      <c r="AP1313" s="451">
        <v>0</v>
      </c>
      <c r="AQ1313" s="451">
        <v>0</v>
      </c>
      <c r="AR1313" s="451">
        <v>0</v>
      </c>
      <c r="AS1313" s="451">
        <v>0</v>
      </c>
      <c r="AT1313" s="451">
        <v>0</v>
      </c>
      <c r="AU1313" s="451">
        <v>0</v>
      </c>
      <c r="AV1313" s="451">
        <v>0</v>
      </c>
      <c r="AW1313" s="451">
        <v>0</v>
      </c>
      <c r="AX1313" s="451">
        <v>0</v>
      </c>
      <c r="AY1313" s="447">
        <v>0</v>
      </c>
      <c r="AZ1313" s="451">
        <v>0</v>
      </c>
      <c r="BA1313" s="428">
        <v>0</v>
      </c>
      <c r="BK1313" s="435">
        <v>1</v>
      </c>
      <c r="BN1313" s="435">
        <v>1</v>
      </c>
      <c r="BO1313" s="435">
        <v>2</v>
      </c>
      <c r="BP1313" s="435">
        <v>1</v>
      </c>
      <c r="BR1313" s="442">
        <v>4</v>
      </c>
    </row>
    <row r="1314" spans="1:70" ht="12.75" customHeight="1">
      <c r="A1314" s="467">
        <v>38527</v>
      </c>
      <c r="B1314" s="367">
        <v>6</v>
      </c>
      <c r="C1314" s="367">
        <v>8</v>
      </c>
      <c r="D1314" s="367">
        <v>14</v>
      </c>
      <c r="E1314" s="367">
        <v>15</v>
      </c>
      <c r="F1314" s="367">
        <v>45</v>
      </c>
      <c r="G1314" s="368">
        <v>0</v>
      </c>
      <c r="H1314" s="368">
        <v>7</v>
      </c>
      <c r="I1314" s="500">
        <v>8</v>
      </c>
      <c r="R1314" s="419">
        <v>3</v>
      </c>
      <c r="S1314" s="421">
        <v>1</v>
      </c>
      <c r="T1314" s="422">
        <v>1</v>
      </c>
      <c r="U1314" s="453">
        <v>1</v>
      </c>
      <c r="V1314" s="458">
        <v>1</v>
      </c>
      <c r="W1314" s="456">
        <v>1</v>
      </c>
      <c r="X1314" s="422">
        <v>0</v>
      </c>
      <c r="Y1314" s="453">
        <v>0</v>
      </c>
      <c r="Z1314" s="458">
        <v>0</v>
      </c>
      <c r="AA1314" s="456">
        <v>1</v>
      </c>
      <c r="AB1314" s="422">
        <v>1</v>
      </c>
      <c r="AC1314" s="453">
        <v>0</v>
      </c>
      <c r="AD1314" s="458">
        <v>0</v>
      </c>
      <c r="AE1314" s="456">
        <v>0</v>
      </c>
      <c r="AF1314" s="422">
        <v>1</v>
      </c>
      <c r="AG1314" s="453">
        <v>0</v>
      </c>
      <c r="AH1314" s="458">
        <v>1</v>
      </c>
      <c r="AI1314" s="456">
        <v>0</v>
      </c>
      <c r="AJ1314" s="422">
        <v>0</v>
      </c>
      <c r="AK1314" s="453">
        <v>1</v>
      </c>
      <c r="AL1314" s="444">
        <v>0</v>
      </c>
      <c r="AM1314" s="449">
        <v>0</v>
      </c>
      <c r="AN1314" s="447">
        <v>0</v>
      </c>
      <c r="AO1314" s="451">
        <v>0</v>
      </c>
      <c r="AP1314" s="451">
        <v>0</v>
      </c>
      <c r="AQ1314" s="451">
        <v>0</v>
      </c>
      <c r="AR1314" s="451">
        <v>0</v>
      </c>
      <c r="AS1314" s="451">
        <v>0</v>
      </c>
      <c r="AT1314" s="451">
        <v>0</v>
      </c>
      <c r="AU1314" s="451">
        <v>0</v>
      </c>
      <c r="AV1314" s="451">
        <v>0</v>
      </c>
      <c r="AW1314" s="451">
        <v>0</v>
      </c>
      <c r="AX1314" s="451">
        <v>0</v>
      </c>
      <c r="AY1314" s="447">
        <v>0</v>
      </c>
      <c r="AZ1314" s="451">
        <v>0</v>
      </c>
      <c r="BA1314" s="428">
        <v>0</v>
      </c>
      <c r="BH1314" s="434">
        <v>1</v>
      </c>
      <c r="BI1314" s="435">
        <v>1</v>
      </c>
      <c r="BJ1314" s="435">
        <v>2</v>
      </c>
      <c r="BO1314" s="435">
        <v>1</v>
      </c>
      <c r="BR1314" s="442">
        <v>4</v>
      </c>
    </row>
    <row r="1315" spans="1:70" ht="12.75" customHeight="1">
      <c r="A1315" s="467">
        <v>38520</v>
      </c>
      <c r="B1315" s="367">
        <v>4</v>
      </c>
      <c r="C1315" s="367">
        <v>8</v>
      </c>
      <c r="D1315" s="367">
        <v>10</v>
      </c>
      <c r="E1315" s="367">
        <v>18</v>
      </c>
      <c r="F1315" s="367">
        <v>21</v>
      </c>
      <c r="G1315" s="368">
        <v>0</v>
      </c>
      <c r="H1315" s="368">
        <v>1</v>
      </c>
      <c r="I1315" s="500">
        <v>7</v>
      </c>
      <c r="R1315" s="419">
        <v>3</v>
      </c>
      <c r="S1315" s="421">
        <v>0</v>
      </c>
      <c r="T1315" s="422">
        <v>2</v>
      </c>
      <c r="U1315" s="453">
        <v>1</v>
      </c>
      <c r="V1315" s="458">
        <v>1</v>
      </c>
      <c r="W1315" s="456">
        <v>0</v>
      </c>
      <c r="X1315" s="422">
        <v>0</v>
      </c>
      <c r="Y1315" s="453">
        <v>0</v>
      </c>
      <c r="Z1315" s="458">
        <v>0</v>
      </c>
      <c r="AA1315" s="456">
        <v>0</v>
      </c>
      <c r="AB1315" s="422">
        <v>0</v>
      </c>
      <c r="AC1315" s="453">
        <v>1</v>
      </c>
      <c r="AD1315" s="458">
        <v>0</v>
      </c>
      <c r="AE1315" s="456">
        <v>0</v>
      </c>
      <c r="AF1315" s="422">
        <v>1</v>
      </c>
      <c r="AG1315" s="453">
        <v>1</v>
      </c>
      <c r="AH1315" s="458">
        <v>0</v>
      </c>
      <c r="AI1315" s="456">
        <v>0</v>
      </c>
      <c r="AJ1315" s="422">
        <v>0</v>
      </c>
      <c r="AK1315" s="453">
        <v>0</v>
      </c>
      <c r="AL1315" s="444">
        <v>1</v>
      </c>
      <c r="AM1315" s="449">
        <v>1</v>
      </c>
      <c r="AN1315" s="447">
        <v>0</v>
      </c>
      <c r="AO1315" s="451">
        <v>0</v>
      </c>
      <c r="AP1315" s="451">
        <v>0</v>
      </c>
      <c r="AQ1315" s="451">
        <v>0</v>
      </c>
      <c r="AR1315" s="451">
        <v>0</v>
      </c>
      <c r="AS1315" s="451">
        <v>0</v>
      </c>
      <c r="AT1315" s="451">
        <v>0</v>
      </c>
      <c r="AU1315" s="451">
        <v>0</v>
      </c>
      <c r="AV1315" s="451">
        <v>0</v>
      </c>
      <c r="AW1315" s="451">
        <v>0</v>
      </c>
      <c r="AX1315" s="451">
        <v>0</v>
      </c>
      <c r="AY1315" s="447">
        <v>0</v>
      </c>
      <c r="AZ1315" s="451">
        <v>0</v>
      </c>
      <c r="BA1315" s="428">
        <v>0</v>
      </c>
      <c r="BI1315" s="435">
        <v>1</v>
      </c>
      <c r="BJ1315" s="435">
        <v>1</v>
      </c>
      <c r="BL1315" s="435">
        <v>1</v>
      </c>
      <c r="BN1315" s="435">
        <v>1</v>
      </c>
      <c r="BO1315" s="435">
        <v>1</v>
      </c>
      <c r="BR1315" s="442">
        <v>5</v>
      </c>
    </row>
    <row r="1316" spans="1:70" ht="12.75" customHeight="1">
      <c r="A1316" s="467">
        <v>38513</v>
      </c>
      <c r="B1316" s="367">
        <v>6</v>
      </c>
      <c r="C1316" s="367">
        <v>7</v>
      </c>
      <c r="D1316" s="367">
        <v>32</v>
      </c>
      <c r="E1316" s="367">
        <v>37</v>
      </c>
      <c r="F1316" s="367">
        <v>47</v>
      </c>
      <c r="G1316" s="368">
        <v>0</v>
      </c>
      <c r="H1316" s="368">
        <v>1</v>
      </c>
      <c r="I1316" s="500">
        <v>7</v>
      </c>
      <c r="R1316" s="419">
        <v>4</v>
      </c>
      <c r="S1316" s="421">
        <v>0</v>
      </c>
      <c r="T1316" s="422">
        <v>1</v>
      </c>
      <c r="U1316" s="453">
        <v>0</v>
      </c>
      <c r="V1316" s="458">
        <v>0</v>
      </c>
      <c r="W1316" s="456">
        <v>3</v>
      </c>
      <c r="X1316" s="422">
        <v>0</v>
      </c>
      <c r="Y1316" s="453">
        <v>1</v>
      </c>
      <c r="Z1316" s="458">
        <v>0</v>
      </c>
      <c r="AA1316" s="456">
        <v>1</v>
      </c>
      <c r="AB1316" s="422">
        <v>0</v>
      </c>
      <c r="AC1316" s="453">
        <v>0</v>
      </c>
      <c r="AD1316" s="458">
        <v>1</v>
      </c>
      <c r="AE1316" s="456">
        <v>1</v>
      </c>
      <c r="AF1316" s="422">
        <v>0</v>
      </c>
      <c r="AG1316" s="453">
        <v>1</v>
      </c>
      <c r="AH1316" s="458">
        <v>0</v>
      </c>
      <c r="AI1316" s="456">
        <v>1</v>
      </c>
      <c r="AJ1316" s="422">
        <v>1</v>
      </c>
      <c r="AK1316" s="453">
        <v>1</v>
      </c>
      <c r="AL1316" s="444">
        <v>1</v>
      </c>
      <c r="AM1316" s="449">
        <v>0</v>
      </c>
      <c r="AN1316" s="447">
        <v>0</v>
      </c>
      <c r="AO1316" s="451">
        <v>0</v>
      </c>
      <c r="AP1316" s="451">
        <v>0</v>
      </c>
      <c r="AQ1316" s="451">
        <v>0</v>
      </c>
      <c r="AR1316" s="451">
        <v>1</v>
      </c>
      <c r="AS1316" s="451">
        <v>0</v>
      </c>
      <c r="AT1316" s="451">
        <v>0</v>
      </c>
      <c r="AU1316" s="451">
        <v>0</v>
      </c>
      <c r="AV1316" s="451">
        <v>0</v>
      </c>
      <c r="AW1316" s="451">
        <v>0</v>
      </c>
      <c r="AX1316" s="451">
        <v>0</v>
      </c>
      <c r="AY1316" s="447">
        <v>0</v>
      </c>
      <c r="AZ1316" s="451">
        <v>0</v>
      </c>
      <c r="BA1316" s="428">
        <v>0</v>
      </c>
      <c r="BJ1316" s="435">
        <v>1</v>
      </c>
      <c r="BK1316" s="435">
        <v>1</v>
      </c>
      <c r="BM1316" s="435">
        <v>1</v>
      </c>
      <c r="BQ1316" s="436">
        <v>2</v>
      </c>
      <c r="BR1316" s="442">
        <v>4</v>
      </c>
    </row>
    <row r="1317" spans="1:70" ht="12.75" customHeight="1">
      <c r="A1317" s="467">
        <v>38506</v>
      </c>
      <c r="B1317" s="367">
        <v>3</v>
      </c>
      <c r="C1317" s="367">
        <v>8</v>
      </c>
      <c r="D1317" s="367">
        <v>11</v>
      </c>
      <c r="E1317" s="367">
        <v>17</v>
      </c>
      <c r="F1317" s="367">
        <v>50</v>
      </c>
      <c r="G1317" s="368">
        <v>0</v>
      </c>
      <c r="H1317" s="368">
        <v>1</v>
      </c>
      <c r="I1317" s="500">
        <v>5</v>
      </c>
      <c r="R1317" s="419">
        <v>1</v>
      </c>
      <c r="S1317" s="421">
        <v>1</v>
      </c>
      <c r="T1317" s="422">
        <v>0</v>
      </c>
      <c r="U1317" s="453">
        <v>0</v>
      </c>
      <c r="V1317" s="458">
        <v>1</v>
      </c>
      <c r="W1317" s="456">
        <v>1</v>
      </c>
      <c r="X1317" s="422">
        <v>0</v>
      </c>
      <c r="Y1317" s="453">
        <v>0</v>
      </c>
      <c r="Z1317" s="458">
        <v>0</v>
      </c>
      <c r="AA1317" s="456">
        <v>1</v>
      </c>
      <c r="AB1317" s="422">
        <v>1</v>
      </c>
      <c r="AC1317" s="453">
        <v>1</v>
      </c>
      <c r="AD1317" s="458">
        <v>1</v>
      </c>
      <c r="AE1317" s="456">
        <v>0</v>
      </c>
      <c r="AF1317" s="422">
        <v>0</v>
      </c>
      <c r="AG1317" s="453">
        <v>2</v>
      </c>
      <c r="AH1317" s="458">
        <v>1</v>
      </c>
      <c r="AI1317" s="456">
        <v>0</v>
      </c>
      <c r="AJ1317" s="422">
        <v>0</v>
      </c>
      <c r="AK1317" s="453">
        <v>0</v>
      </c>
      <c r="AL1317" s="444">
        <v>0</v>
      </c>
      <c r="AM1317" s="449">
        <v>0</v>
      </c>
      <c r="AN1317" s="447">
        <v>0</v>
      </c>
      <c r="AO1317" s="451">
        <v>0</v>
      </c>
      <c r="AP1317" s="451">
        <v>1</v>
      </c>
      <c r="AQ1317" s="451">
        <v>0</v>
      </c>
      <c r="AR1317" s="451">
        <v>0</v>
      </c>
      <c r="AS1317" s="451">
        <v>0</v>
      </c>
      <c r="AT1317" s="451">
        <v>0</v>
      </c>
      <c r="AU1317" s="451">
        <v>0</v>
      </c>
      <c r="AV1317" s="451">
        <v>0</v>
      </c>
      <c r="AW1317" s="451">
        <v>0</v>
      </c>
      <c r="AX1317" s="451">
        <v>0</v>
      </c>
      <c r="AY1317" s="447">
        <v>0</v>
      </c>
      <c r="AZ1317" s="451">
        <v>0</v>
      </c>
      <c r="BA1317" s="428">
        <v>0</v>
      </c>
      <c r="BH1317" s="434">
        <v>1</v>
      </c>
      <c r="BK1317" s="435">
        <v>2</v>
      </c>
      <c r="BL1317" s="435">
        <v>1</v>
      </c>
      <c r="BO1317" s="435">
        <v>1</v>
      </c>
      <c r="BR1317" s="442">
        <v>4</v>
      </c>
    </row>
    <row r="1318" spans="1:70" ht="12.75" customHeight="1">
      <c r="A1318" s="467">
        <v>38499</v>
      </c>
      <c r="B1318" s="367">
        <v>2</v>
      </c>
      <c r="C1318" s="367">
        <v>24</v>
      </c>
      <c r="D1318" s="367">
        <v>31</v>
      </c>
      <c r="E1318" s="367">
        <v>48</v>
      </c>
      <c r="F1318" s="367">
        <v>50</v>
      </c>
      <c r="G1318" s="368">
        <v>0</v>
      </c>
      <c r="H1318" s="368">
        <v>4</v>
      </c>
      <c r="I1318" s="500">
        <v>9</v>
      </c>
      <c r="R1318" s="419">
        <v>3</v>
      </c>
      <c r="S1318" s="421">
        <v>0</v>
      </c>
      <c r="T1318" s="422">
        <v>0</v>
      </c>
      <c r="U1318" s="453">
        <v>1</v>
      </c>
      <c r="V1318" s="458">
        <v>1</v>
      </c>
      <c r="W1318" s="456">
        <v>0</v>
      </c>
      <c r="X1318" s="422">
        <v>0</v>
      </c>
      <c r="Y1318" s="453">
        <v>0</v>
      </c>
      <c r="Z1318" s="458">
        <v>0</v>
      </c>
      <c r="AA1318" s="456">
        <v>1</v>
      </c>
      <c r="AB1318" s="422">
        <v>1</v>
      </c>
      <c r="AC1318" s="453">
        <v>1</v>
      </c>
      <c r="AD1318" s="458">
        <v>1</v>
      </c>
      <c r="AE1318" s="456">
        <v>2</v>
      </c>
      <c r="AF1318" s="422">
        <v>0</v>
      </c>
      <c r="AG1318" s="453">
        <v>0</v>
      </c>
      <c r="AH1318" s="458">
        <v>0</v>
      </c>
      <c r="AI1318" s="456">
        <v>0</v>
      </c>
      <c r="AJ1318" s="422">
        <v>1</v>
      </c>
      <c r="AK1318" s="453">
        <v>1</v>
      </c>
      <c r="AL1318" s="444">
        <v>0</v>
      </c>
      <c r="AM1318" s="449">
        <v>0</v>
      </c>
      <c r="AN1318" s="447">
        <v>0</v>
      </c>
      <c r="AO1318" s="451">
        <v>1</v>
      </c>
      <c r="AP1318" s="451">
        <v>0</v>
      </c>
      <c r="AQ1318" s="451">
        <v>0</v>
      </c>
      <c r="AR1318" s="451">
        <v>0</v>
      </c>
      <c r="AS1318" s="451">
        <v>0</v>
      </c>
      <c r="AT1318" s="451">
        <v>0</v>
      </c>
      <c r="AU1318" s="451">
        <v>0</v>
      </c>
      <c r="AV1318" s="451">
        <v>0</v>
      </c>
      <c r="AW1318" s="451">
        <v>0</v>
      </c>
      <c r="AX1318" s="451">
        <v>0</v>
      </c>
      <c r="AY1318" s="447">
        <v>0</v>
      </c>
      <c r="AZ1318" s="451">
        <v>0</v>
      </c>
      <c r="BA1318" s="428">
        <v>0</v>
      </c>
      <c r="BI1318" s="435">
        <v>1</v>
      </c>
      <c r="BJ1318" s="435">
        <v>1</v>
      </c>
      <c r="BN1318" s="435">
        <v>1</v>
      </c>
      <c r="BP1318" s="435">
        <v>2</v>
      </c>
      <c r="BR1318" s="442">
        <v>4</v>
      </c>
    </row>
    <row r="1319" spans="1:70" ht="12.75" customHeight="1">
      <c r="A1319" s="467">
        <v>38492</v>
      </c>
      <c r="B1319" s="367">
        <v>6</v>
      </c>
      <c r="C1319" s="367">
        <v>7</v>
      </c>
      <c r="D1319" s="367">
        <v>13</v>
      </c>
      <c r="E1319" s="367">
        <v>28</v>
      </c>
      <c r="F1319" s="367">
        <v>47</v>
      </c>
      <c r="G1319" s="368">
        <v>0</v>
      </c>
      <c r="H1319" s="368">
        <v>5</v>
      </c>
      <c r="I1319" s="500">
        <v>8</v>
      </c>
      <c r="R1319" s="419">
        <v>4</v>
      </c>
      <c r="S1319" s="421">
        <v>0</v>
      </c>
      <c r="T1319" s="422">
        <v>0</v>
      </c>
      <c r="U1319" s="453">
        <v>1</v>
      </c>
      <c r="V1319" s="458">
        <v>1</v>
      </c>
      <c r="W1319" s="456">
        <v>0</v>
      </c>
      <c r="X1319" s="422">
        <v>1</v>
      </c>
      <c r="Y1319" s="453">
        <v>2</v>
      </c>
      <c r="Z1319" s="458">
        <v>1</v>
      </c>
      <c r="AA1319" s="456">
        <v>2</v>
      </c>
      <c r="AB1319" s="422">
        <v>0</v>
      </c>
      <c r="AC1319" s="453">
        <v>1</v>
      </c>
      <c r="AD1319" s="458">
        <v>0</v>
      </c>
      <c r="AE1319" s="456">
        <v>1</v>
      </c>
      <c r="AF1319" s="422">
        <v>0</v>
      </c>
      <c r="AG1319" s="453">
        <v>0</v>
      </c>
      <c r="AH1319" s="458">
        <v>0</v>
      </c>
      <c r="AI1319" s="456">
        <v>1</v>
      </c>
      <c r="AJ1319" s="422">
        <v>1</v>
      </c>
      <c r="AK1319" s="453">
        <v>0</v>
      </c>
      <c r="AL1319" s="444">
        <v>0</v>
      </c>
      <c r="AM1319" s="449">
        <v>0</v>
      </c>
      <c r="AN1319" s="447">
        <v>0</v>
      </c>
      <c r="AO1319" s="451">
        <v>1</v>
      </c>
      <c r="AP1319" s="451">
        <v>1</v>
      </c>
      <c r="AQ1319" s="451">
        <v>0</v>
      </c>
      <c r="AR1319" s="451">
        <v>0</v>
      </c>
      <c r="AS1319" s="451">
        <v>0</v>
      </c>
      <c r="AT1319" s="451">
        <v>0</v>
      </c>
      <c r="AU1319" s="451">
        <v>0</v>
      </c>
      <c r="AV1319" s="451">
        <v>0</v>
      </c>
      <c r="AW1319" s="451">
        <v>0</v>
      </c>
      <c r="AX1319" s="451">
        <v>0</v>
      </c>
      <c r="AY1319" s="447">
        <v>0</v>
      </c>
      <c r="AZ1319" s="451">
        <v>0</v>
      </c>
      <c r="BA1319" s="428">
        <v>0</v>
      </c>
      <c r="BH1319" s="434">
        <v>1</v>
      </c>
      <c r="BI1319" s="435">
        <v>2</v>
      </c>
      <c r="BM1319" s="435">
        <v>1</v>
      </c>
      <c r="BO1319" s="435">
        <v>1</v>
      </c>
      <c r="BR1319" s="442">
        <v>4</v>
      </c>
    </row>
    <row r="1320" spans="1:70" ht="12.75" customHeight="1">
      <c r="A1320" s="467">
        <v>38485</v>
      </c>
      <c r="B1320" s="367">
        <v>12</v>
      </c>
      <c r="C1320" s="367">
        <v>17</v>
      </c>
      <c r="D1320" s="367">
        <v>31</v>
      </c>
      <c r="E1320" s="367">
        <v>32</v>
      </c>
      <c r="F1320" s="367">
        <v>40</v>
      </c>
      <c r="G1320" s="368">
        <v>0</v>
      </c>
      <c r="H1320" s="368">
        <v>2</v>
      </c>
      <c r="I1320" s="500">
        <v>9</v>
      </c>
      <c r="R1320" s="419">
        <v>4</v>
      </c>
      <c r="S1320" s="421">
        <v>1</v>
      </c>
      <c r="T1320" s="422">
        <v>0</v>
      </c>
      <c r="U1320" s="453">
        <v>0</v>
      </c>
      <c r="V1320" s="458">
        <v>0</v>
      </c>
      <c r="W1320" s="456">
        <v>0</v>
      </c>
      <c r="X1320" s="422">
        <v>1</v>
      </c>
      <c r="Y1320" s="453">
        <v>1</v>
      </c>
      <c r="Z1320" s="458">
        <v>1</v>
      </c>
      <c r="AA1320" s="456">
        <v>1</v>
      </c>
      <c r="AB1320" s="422">
        <v>0</v>
      </c>
      <c r="AC1320" s="453">
        <v>0</v>
      </c>
      <c r="AD1320" s="458">
        <v>0</v>
      </c>
      <c r="AE1320" s="456">
        <v>0</v>
      </c>
      <c r="AF1320" s="422">
        <v>1</v>
      </c>
      <c r="AG1320" s="453">
        <v>0</v>
      </c>
      <c r="AH1320" s="458">
        <v>0</v>
      </c>
      <c r="AI1320" s="456">
        <v>2</v>
      </c>
      <c r="AJ1320" s="422">
        <v>0</v>
      </c>
      <c r="AK1320" s="453">
        <v>2</v>
      </c>
      <c r="AL1320" s="444">
        <v>1</v>
      </c>
      <c r="AM1320" s="449">
        <v>0</v>
      </c>
      <c r="AN1320" s="447">
        <v>0</v>
      </c>
      <c r="AO1320" s="451">
        <v>1</v>
      </c>
      <c r="AP1320" s="451">
        <v>1</v>
      </c>
      <c r="AQ1320" s="451">
        <v>0</v>
      </c>
      <c r="AR1320" s="451">
        <v>0</v>
      </c>
      <c r="AS1320" s="451">
        <v>0</v>
      </c>
      <c r="AT1320" s="451">
        <v>0</v>
      </c>
      <c r="AU1320" s="451">
        <v>0</v>
      </c>
      <c r="AV1320" s="451">
        <v>0</v>
      </c>
      <c r="AW1320" s="451">
        <v>0</v>
      </c>
      <c r="AX1320" s="451">
        <v>0</v>
      </c>
      <c r="AY1320" s="447">
        <v>0</v>
      </c>
      <c r="AZ1320" s="451">
        <v>0</v>
      </c>
      <c r="BA1320" s="428">
        <v>0</v>
      </c>
      <c r="BI1320" s="435">
        <v>1</v>
      </c>
      <c r="BL1320" s="435">
        <v>1</v>
      </c>
      <c r="BM1320" s="435">
        <v>1</v>
      </c>
      <c r="BN1320" s="435">
        <v>1</v>
      </c>
      <c r="BO1320" s="435">
        <v>1</v>
      </c>
      <c r="BR1320" s="442">
        <v>5</v>
      </c>
    </row>
    <row r="1321" spans="1:70" ht="12.75" customHeight="1">
      <c r="A1321" s="467">
        <v>38478</v>
      </c>
      <c r="B1321" s="367">
        <v>7</v>
      </c>
      <c r="C1321" s="367">
        <v>12</v>
      </c>
      <c r="D1321" s="367">
        <v>21</v>
      </c>
      <c r="E1321" s="367">
        <v>26</v>
      </c>
      <c r="F1321" s="367">
        <v>44</v>
      </c>
      <c r="G1321" s="368">
        <v>0</v>
      </c>
      <c r="H1321" s="368">
        <v>6</v>
      </c>
      <c r="I1321" s="500">
        <v>8</v>
      </c>
      <c r="R1321" s="419">
        <v>2</v>
      </c>
      <c r="S1321" s="421">
        <v>0</v>
      </c>
      <c r="T1321" s="422">
        <v>1</v>
      </c>
      <c r="U1321" s="453">
        <v>0</v>
      </c>
      <c r="V1321" s="458">
        <v>0</v>
      </c>
      <c r="W1321" s="456">
        <v>0</v>
      </c>
      <c r="X1321" s="422">
        <v>0</v>
      </c>
      <c r="Y1321" s="453">
        <v>1</v>
      </c>
      <c r="Z1321" s="458">
        <v>0</v>
      </c>
      <c r="AA1321" s="456">
        <v>2</v>
      </c>
      <c r="AB1321" s="422">
        <v>0</v>
      </c>
      <c r="AC1321" s="453">
        <v>0</v>
      </c>
      <c r="AD1321" s="458">
        <v>1</v>
      </c>
      <c r="AE1321" s="456">
        <v>0</v>
      </c>
      <c r="AF1321" s="422">
        <v>0</v>
      </c>
      <c r="AG1321" s="453">
        <v>1</v>
      </c>
      <c r="AH1321" s="458">
        <v>0</v>
      </c>
      <c r="AI1321" s="456">
        <v>1</v>
      </c>
      <c r="AJ1321" s="422">
        <v>0</v>
      </c>
      <c r="AK1321" s="453">
        <v>1</v>
      </c>
      <c r="AL1321" s="444">
        <v>1</v>
      </c>
      <c r="AM1321" s="449">
        <v>0</v>
      </c>
      <c r="AN1321" s="447">
        <v>0</v>
      </c>
      <c r="AO1321" s="451">
        <v>1</v>
      </c>
      <c r="AP1321" s="451">
        <v>0</v>
      </c>
      <c r="AQ1321" s="451">
        <v>0</v>
      </c>
      <c r="AR1321" s="451">
        <v>0</v>
      </c>
      <c r="AS1321" s="451">
        <v>0</v>
      </c>
      <c r="AT1321" s="451">
        <v>0</v>
      </c>
      <c r="AU1321" s="451">
        <v>0</v>
      </c>
      <c r="AV1321" s="451">
        <v>0</v>
      </c>
      <c r="AW1321" s="451">
        <v>0</v>
      </c>
      <c r="AX1321" s="451">
        <v>0</v>
      </c>
      <c r="AY1321" s="447">
        <v>0</v>
      </c>
      <c r="AZ1321" s="451">
        <v>0</v>
      </c>
      <c r="BA1321" s="428">
        <v>0</v>
      </c>
      <c r="BK1321" s="435">
        <v>1</v>
      </c>
      <c r="BL1321" s="435">
        <v>1</v>
      </c>
      <c r="BO1321" s="435">
        <v>1</v>
      </c>
      <c r="BP1321" s="435">
        <v>1</v>
      </c>
      <c r="BQ1321" s="436">
        <v>1</v>
      </c>
      <c r="BR1321" s="442">
        <v>5</v>
      </c>
    </row>
    <row r="1322" spans="1:70" ht="12.75" customHeight="1">
      <c r="A1322" s="467">
        <v>38471</v>
      </c>
      <c r="B1322" s="367">
        <v>3</v>
      </c>
      <c r="C1322" s="367">
        <v>9</v>
      </c>
      <c r="D1322" s="367">
        <v>35</v>
      </c>
      <c r="E1322" s="367">
        <v>39</v>
      </c>
      <c r="F1322" s="367">
        <v>42</v>
      </c>
      <c r="G1322" s="368">
        <v>0</v>
      </c>
      <c r="H1322" s="368">
        <v>1</v>
      </c>
      <c r="I1322" s="500">
        <v>8</v>
      </c>
      <c r="R1322" s="419">
        <v>3</v>
      </c>
      <c r="S1322" s="421">
        <v>1</v>
      </c>
      <c r="T1322" s="422">
        <v>0</v>
      </c>
      <c r="U1322" s="453">
        <v>1</v>
      </c>
      <c r="V1322" s="458">
        <v>0</v>
      </c>
      <c r="W1322" s="456">
        <v>0</v>
      </c>
      <c r="X1322" s="422">
        <v>1</v>
      </c>
      <c r="Y1322" s="453">
        <v>0</v>
      </c>
      <c r="Z1322" s="458">
        <v>0</v>
      </c>
      <c r="AA1322" s="456">
        <v>0</v>
      </c>
      <c r="AB1322" s="422">
        <v>0</v>
      </c>
      <c r="AC1322" s="453">
        <v>1</v>
      </c>
      <c r="AD1322" s="458">
        <v>0</v>
      </c>
      <c r="AE1322" s="456">
        <v>0</v>
      </c>
      <c r="AF1322" s="422">
        <v>1</v>
      </c>
      <c r="AG1322" s="453">
        <v>1</v>
      </c>
      <c r="AH1322" s="458">
        <v>0</v>
      </c>
      <c r="AI1322" s="456">
        <v>1</v>
      </c>
      <c r="AJ1322" s="422">
        <v>1</v>
      </c>
      <c r="AK1322" s="453">
        <v>0</v>
      </c>
      <c r="AL1322" s="444">
        <v>1</v>
      </c>
      <c r="AM1322" s="449">
        <v>0</v>
      </c>
      <c r="AN1322" s="447">
        <v>0</v>
      </c>
      <c r="AO1322" s="451">
        <v>0</v>
      </c>
      <c r="AP1322" s="451">
        <v>0</v>
      </c>
      <c r="AQ1322" s="451">
        <v>0</v>
      </c>
      <c r="AR1322" s="451">
        <v>0</v>
      </c>
      <c r="AS1322" s="451">
        <v>0</v>
      </c>
      <c r="AT1322" s="451">
        <v>0</v>
      </c>
      <c r="AU1322" s="451">
        <v>0</v>
      </c>
      <c r="AV1322" s="451">
        <v>0</v>
      </c>
      <c r="AW1322" s="451">
        <v>0</v>
      </c>
      <c r="AX1322" s="451">
        <v>0</v>
      </c>
      <c r="AY1322" s="447">
        <v>0</v>
      </c>
      <c r="AZ1322" s="451">
        <v>0</v>
      </c>
      <c r="BA1322" s="428">
        <v>0</v>
      </c>
      <c r="BK1322" s="435">
        <v>2</v>
      </c>
      <c r="BN1322" s="435">
        <v>1</v>
      </c>
      <c r="BP1322" s="435">
        <v>1</v>
      </c>
      <c r="BQ1322" s="436">
        <v>1</v>
      </c>
      <c r="BR1322" s="442">
        <v>4</v>
      </c>
    </row>
    <row r="1323" spans="1:70" ht="12.75" customHeight="1">
      <c r="A1323" s="467">
        <v>38464</v>
      </c>
      <c r="B1323" s="367">
        <v>3</v>
      </c>
      <c r="C1323" s="367">
        <v>10</v>
      </c>
      <c r="D1323" s="367">
        <v>13</v>
      </c>
      <c r="E1323" s="367">
        <v>24</v>
      </c>
      <c r="F1323" s="367">
        <v>47</v>
      </c>
      <c r="G1323" s="368">
        <v>0</v>
      </c>
      <c r="H1323" s="368">
        <v>5</v>
      </c>
      <c r="I1323" s="500">
        <v>9</v>
      </c>
      <c r="R1323" s="419">
        <v>3</v>
      </c>
      <c r="S1323" s="421">
        <v>0</v>
      </c>
      <c r="T1323" s="422">
        <v>1</v>
      </c>
      <c r="U1323" s="453">
        <v>0</v>
      </c>
      <c r="V1323" s="458">
        <v>0</v>
      </c>
      <c r="W1323" s="456">
        <v>1</v>
      </c>
      <c r="X1323" s="422">
        <v>0</v>
      </c>
      <c r="Y1323" s="453">
        <v>0</v>
      </c>
      <c r="Z1323" s="458">
        <v>1</v>
      </c>
      <c r="AA1323" s="456">
        <v>0</v>
      </c>
      <c r="AB1323" s="422">
        <v>1</v>
      </c>
      <c r="AC1323" s="453">
        <v>0</v>
      </c>
      <c r="AD1323" s="458">
        <v>0</v>
      </c>
      <c r="AE1323" s="456">
        <v>1</v>
      </c>
      <c r="AF1323" s="422">
        <v>1</v>
      </c>
      <c r="AG1323" s="453">
        <v>1</v>
      </c>
      <c r="AH1323" s="458">
        <v>0</v>
      </c>
      <c r="AI1323" s="456">
        <v>0</v>
      </c>
      <c r="AJ1323" s="422">
        <v>1</v>
      </c>
      <c r="AK1323" s="453">
        <v>1</v>
      </c>
      <c r="AL1323" s="444">
        <v>0</v>
      </c>
      <c r="AM1323" s="449">
        <v>0</v>
      </c>
      <c r="AN1323" s="447">
        <v>0</v>
      </c>
      <c r="AO1323" s="451">
        <v>0</v>
      </c>
      <c r="AP1323" s="451">
        <v>0</v>
      </c>
      <c r="AQ1323" s="451">
        <v>0</v>
      </c>
      <c r="AR1323" s="451">
        <v>0</v>
      </c>
      <c r="AS1323" s="451">
        <v>0</v>
      </c>
      <c r="AT1323" s="451">
        <v>0</v>
      </c>
      <c r="AU1323" s="451">
        <v>0</v>
      </c>
      <c r="AV1323" s="451">
        <v>0</v>
      </c>
      <c r="AW1323" s="451">
        <v>0</v>
      </c>
      <c r="AX1323" s="451">
        <v>0</v>
      </c>
      <c r="AY1323" s="447">
        <v>0</v>
      </c>
      <c r="AZ1323" s="451">
        <v>0</v>
      </c>
      <c r="BA1323" s="428">
        <v>0</v>
      </c>
      <c r="BH1323" s="434">
        <v>1</v>
      </c>
      <c r="BJ1323" s="435">
        <v>1</v>
      </c>
      <c r="BK1323" s="435">
        <v>2</v>
      </c>
      <c r="BP1323" s="435">
        <v>1</v>
      </c>
      <c r="BR1323" s="442">
        <v>4</v>
      </c>
    </row>
    <row r="1324" spans="1:70" ht="12.75" customHeight="1">
      <c r="A1324" s="467">
        <v>38457</v>
      </c>
      <c r="B1324" s="367">
        <v>6</v>
      </c>
      <c r="C1324" s="367">
        <v>28</v>
      </c>
      <c r="D1324" s="367">
        <v>31</v>
      </c>
      <c r="E1324" s="367">
        <v>38</v>
      </c>
      <c r="F1324" s="367">
        <v>42</v>
      </c>
      <c r="G1324" s="368">
        <v>0</v>
      </c>
      <c r="H1324" s="368">
        <v>3</v>
      </c>
      <c r="I1324" s="500">
        <v>9</v>
      </c>
      <c r="R1324" s="419">
        <v>5</v>
      </c>
      <c r="S1324" s="421">
        <v>1</v>
      </c>
      <c r="T1324" s="422">
        <v>1</v>
      </c>
      <c r="U1324" s="453">
        <v>0</v>
      </c>
      <c r="V1324" s="458">
        <v>1</v>
      </c>
      <c r="W1324" s="456">
        <v>1</v>
      </c>
      <c r="X1324" s="422">
        <v>1</v>
      </c>
      <c r="Y1324" s="453">
        <v>1</v>
      </c>
      <c r="Z1324" s="458">
        <v>0</v>
      </c>
      <c r="AA1324" s="456">
        <v>0</v>
      </c>
      <c r="AB1324" s="422">
        <v>0</v>
      </c>
      <c r="AC1324" s="453">
        <v>0</v>
      </c>
      <c r="AD1324" s="458">
        <v>1</v>
      </c>
      <c r="AE1324" s="456">
        <v>0</v>
      </c>
      <c r="AF1324" s="422">
        <v>0</v>
      </c>
      <c r="AG1324" s="453">
        <v>0</v>
      </c>
      <c r="AH1324" s="458">
        <v>1</v>
      </c>
      <c r="AI1324" s="456">
        <v>0</v>
      </c>
      <c r="AJ1324" s="422">
        <v>0</v>
      </c>
      <c r="AK1324" s="453">
        <v>0</v>
      </c>
      <c r="AL1324" s="444">
        <v>0</v>
      </c>
      <c r="AM1324" s="449">
        <v>0</v>
      </c>
      <c r="AN1324" s="447">
        <v>0</v>
      </c>
      <c r="AO1324" s="451">
        <v>0</v>
      </c>
      <c r="AP1324" s="451">
        <v>0</v>
      </c>
      <c r="AQ1324" s="451">
        <v>0</v>
      </c>
      <c r="AR1324" s="451">
        <v>0</v>
      </c>
      <c r="AS1324" s="451">
        <v>0</v>
      </c>
      <c r="AT1324" s="451">
        <v>0</v>
      </c>
      <c r="AU1324" s="451">
        <v>0</v>
      </c>
      <c r="AV1324" s="451">
        <v>0</v>
      </c>
      <c r="AW1324" s="451">
        <v>0</v>
      </c>
      <c r="AX1324" s="451">
        <v>0</v>
      </c>
      <c r="AY1324" s="447">
        <v>0</v>
      </c>
      <c r="AZ1324" s="451">
        <v>0</v>
      </c>
      <c r="BA1324" s="428">
        <v>0</v>
      </c>
      <c r="BJ1324" s="435">
        <v>2</v>
      </c>
      <c r="BL1324" s="435">
        <v>1</v>
      </c>
      <c r="BO1324" s="435">
        <v>1</v>
      </c>
      <c r="BQ1324" s="436">
        <v>1</v>
      </c>
      <c r="BR1324" s="442">
        <v>4</v>
      </c>
    </row>
    <row r="1325" spans="1:70" ht="12.75" customHeight="1">
      <c r="A1325" s="467">
        <v>38450</v>
      </c>
      <c r="B1325" s="367">
        <v>7</v>
      </c>
      <c r="C1325" s="367">
        <v>11</v>
      </c>
      <c r="D1325" s="367">
        <v>25</v>
      </c>
      <c r="E1325" s="367">
        <v>31</v>
      </c>
      <c r="F1325" s="367">
        <v>50</v>
      </c>
      <c r="G1325" s="368">
        <v>0</v>
      </c>
      <c r="H1325" s="368">
        <v>1</v>
      </c>
      <c r="I1325" s="500">
        <v>3</v>
      </c>
      <c r="R1325" s="419">
        <v>1</v>
      </c>
      <c r="S1325" s="421">
        <v>1</v>
      </c>
      <c r="T1325" s="422">
        <v>1</v>
      </c>
      <c r="U1325" s="453">
        <v>0</v>
      </c>
      <c r="V1325" s="458">
        <v>0</v>
      </c>
      <c r="W1325" s="456">
        <v>0</v>
      </c>
      <c r="X1325" s="422">
        <v>0</v>
      </c>
      <c r="Y1325" s="453">
        <v>0</v>
      </c>
      <c r="Z1325" s="458">
        <v>1</v>
      </c>
      <c r="AA1325" s="456">
        <v>0</v>
      </c>
      <c r="AB1325" s="422">
        <v>0</v>
      </c>
      <c r="AC1325" s="453">
        <v>0</v>
      </c>
      <c r="AD1325" s="458">
        <v>0</v>
      </c>
      <c r="AE1325" s="456">
        <v>0</v>
      </c>
      <c r="AF1325" s="422">
        <v>0</v>
      </c>
      <c r="AG1325" s="453">
        <v>3</v>
      </c>
      <c r="AH1325" s="458">
        <v>0</v>
      </c>
      <c r="AI1325" s="456">
        <v>1</v>
      </c>
      <c r="AJ1325" s="422">
        <v>0</v>
      </c>
      <c r="AK1325" s="453">
        <v>1</v>
      </c>
      <c r="AL1325" s="444">
        <v>0</v>
      </c>
      <c r="AM1325" s="449">
        <v>0</v>
      </c>
      <c r="AN1325" s="447">
        <v>0</v>
      </c>
      <c r="AO1325" s="451">
        <v>0</v>
      </c>
      <c r="AP1325" s="451">
        <v>0</v>
      </c>
      <c r="AQ1325" s="451">
        <v>0</v>
      </c>
      <c r="AR1325" s="451">
        <v>1</v>
      </c>
      <c r="AS1325" s="451">
        <v>0</v>
      </c>
      <c r="AT1325" s="451">
        <v>0</v>
      </c>
      <c r="AU1325" s="451">
        <v>0</v>
      </c>
      <c r="AV1325" s="451">
        <v>0</v>
      </c>
      <c r="AW1325" s="451">
        <v>0</v>
      </c>
      <c r="AX1325" s="451">
        <v>0</v>
      </c>
      <c r="AY1325" s="447">
        <v>0</v>
      </c>
      <c r="AZ1325" s="451">
        <v>0</v>
      </c>
      <c r="BA1325" s="428">
        <v>0</v>
      </c>
      <c r="BH1325" s="434">
        <v>1</v>
      </c>
      <c r="BK1325" s="435">
        <v>2</v>
      </c>
      <c r="BL1325" s="435">
        <v>1</v>
      </c>
      <c r="BO1325" s="435">
        <v>1</v>
      </c>
      <c r="BR1325" s="442">
        <v>4</v>
      </c>
    </row>
    <row r="1326" spans="1:70" ht="12.75" customHeight="1">
      <c r="A1326" s="467">
        <v>38443</v>
      </c>
      <c r="B1326" s="367">
        <v>25</v>
      </c>
      <c r="C1326" s="367">
        <v>26</v>
      </c>
      <c r="D1326" s="367">
        <v>41</v>
      </c>
      <c r="E1326" s="367">
        <v>44</v>
      </c>
      <c r="F1326" s="367">
        <v>47</v>
      </c>
      <c r="G1326" s="368">
        <v>0</v>
      </c>
      <c r="H1326" s="368">
        <v>3</v>
      </c>
      <c r="I1326" s="500">
        <v>7</v>
      </c>
      <c r="R1326" s="419">
        <v>3</v>
      </c>
      <c r="S1326" s="421">
        <v>0</v>
      </c>
      <c r="T1326" s="422">
        <v>0</v>
      </c>
      <c r="U1326" s="453">
        <v>0</v>
      </c>
      <c r="V1326" s="458">
        <v>1</v>
      </c>
      <c r="W1326" s="456">
        <v>0</v>
      </c>
      <c r="X1326" s="422">
        <v>0</v>
      </c>
      <c r="Y1326" s="453">
        <v>0</v>
      </c>
      <c r="Z1326" s="458">
        <v>1</v>
      </c>
      <c r="AA1326" s="456">
        <v>1</v>
      </c>
      <c r="AB1326" s="422">
        <v>0</v>
      </c>
      <c r="AC1326" s="453">
        <v>1</v>
      </c>
      <c r="AD1326" s="458">
        <v>0</v>
      </c>
      <c r="AE1326" s="456">
        <v>1</v>
      </c>
      <c r="AF1326" s="422">
        <v>1</v>
      </c>
      <c r="AG1326" s="453">
        <v>0</v>
      </c>
      <c r="AH1326" s="458">
        <v>1</v>
      </c>
      <c r="AI1326" s="456">
        <v>1</v>
      </c>
      <c r="AJ1326" s="422">
        <v>1</v>
      </c>
      <c r="AK1326" s="453">
        <v>1</v>
      </c>
      <c r="AL1326" s="444">
        <v>0</v>
      </c>
      <c r="AM1326" s="449">
        <v>0</v>
      </c>
      <c r="AN1326" s="447">
        <v>0</v>
      </c>
      <c r="AO1326" s="451">
        <v>0</v>
      </c>
      <c r="AP1326" s="451">
        <v>0</v>
      </c>
      <c r="AQ1326" s="451">
        <v>0</v>
      </c>
      <c r="AR1326" s="451">
        <v>0</v>
      </c>
      <c r="AS1326" s="451">
        <v>0</v>
      </c>
      <c r="AT1326" s="451">
        <v>0</v>
      </c>
      <c r="AU1326" s="451">
        <v>0</v>
      </c>
      <c r="AV1326" s="451">
        <v>0</v>
      </c>
      <c r="AW1326" s="451">
        <v>0</v>
      </c>
      <c r="AX1326" s="451">
        <v>0</v>
      </c>
      <c r="AY1326" s="447">
        <v>0</v>
      </c>
      <c r="AZ1326" s="451">
        <v>0</v>
      </c>
      <c r="BA1326" s="428">
        <v>0</v>
      </c>
      <c r="BH1326" s="434">
        <v>1</v>
      </c>
      <c r="BI1326" s="435">
        <v>1</v>
      </c>
      <c r="BJ1326" s="435">
        <v>1</v>
      </c>
      <c r="BN1326" s="435">
        <v>2</v>
      </c>
      <c r="BR1326" s="442">
        <v>4</v>
      </c>
    </row>
    <row r="1327" spans="1:70" ht="12.75" customHeight="1">
      <c r="A1327" s="467">
        <v>38436</v>
      </c>
      <c r="B1327" s="367">
        <v>4</v>
      </c>
      <c r="C1327" s="367">
        <v>29</v>
      </c>
      <c r="D1327" s="367">
        <v>33</v>
      </c>
      <c r="E1327" s="367">
        <v>37</v>
      </c>
      <c r="F1327" s="367">
        <v>38</v>
      </c>
      <c r="G1327" s="368">
        <v>0</v>
      </c>
      <c r="H1327" s="368">
        <v>6</v>
      </c>
      <c r="I1327" s="500">
        <v>9</v>
      </c>
      <c r="R1327" s="419">
        <v>4</v>
      </c>
      <c r="S1327" s="421">
        <v>0</v>
      </c>
      <c r="T1327" s="422">
        <v>0</v>
      </c>
      <c r="U1327" s="453">
        <v>0</v>
      </c>
      <c r="V1327" s="458">
        <v>0</v>
      </c>
      <c r="W1327" s="456">
        <v>1</v>
      </c>
      <c r="X1327" s="422">
        <v>1</v>
      </c>
      <c r="Y1327" s="453">
        <v>0</v>
      </c>
      <c r="Z1327" s="458">
        <v>0</v>
      </c>
      <c r="AA1327" s="456">
        <v>0</v>
      </c>
      <c r="AB1327" s="422">
        <v>1</v>
      </c>
      <c r="AC1327" s="453">
        <v>0</v>
      </c>
      <c r="AD1327" s="458">
        <v>0</v>
      </c>
      <c r="AE1327" s="456">
        <v>0</v>
      </c>
      <c r="AF1327" s="422">
        <v>0</v>
      </c>
      <c r="AG1327" s="453">
        <v>0</v>
      </c>
      <c r="AH1327" s="458">
        <v>0</v>
      </c>
      <c r="AI1327" s="456">
        <v>0</v>
      </c>
      <c r="AJ1327" s="422">
        <v>0</v>
      </c>
      <c r="AK1327" s="453">
        <v>1</v>
      </c>
      <c r="AL1327" s="444">
        <v>0</v>
      </c>
      <c r="AM1327" s="449">
        <v>0</v>
      </c>
      <c r="AN1327" s="447">
        <v>0</v>
      </c>
      <c r="AO1327" s="451">
        <v>0</v>
      </c>
      <c r="AP1327" s="451">
        <v>0</v>
      </c>
      <c r="AQ1327" s="451">
        <v>0</v>
      </c>
      <c r="AR1327" s="451">
        <v>0</v>
      </c>
      <c r="AS1327" s="451">
        <v>0</v>
      </c>
      <c r="AT1327" s="451">
        <v>0</v>
      </c>
      <c r="AU1327" s="451">
        <v>0</v>
      </c>
      <c r="AV1327" s="451">
        <v>0</v>
      </c>
      <c r="AW1327" s="451">
        <v>0</v>
      </c>
      <c r="AX1327" s="451">
        <v>0</v>
      </c>
      <c r="AY1327" s="447">
        <v>0</v>
      </c>
      <c r="AZ1327" s="451">
        <v>0</v>
      </c>
      <c r="BA1327" s="428">
        <v>0</v>
      </c>
      <c r="BH1327" s="434">
        <v>1</v>
      </c>
      <c r="BI1327" s="435">
        <v>1</v>
      </c>
      <c r="BJ1327" s="435">
        <v>1</v>
      </c>
      <c r="BK1327" s="435">
        <v>1</v>
      </c>
      <c r="BM1327" s="435">
        <v>1</v>
      </c>
      <c r="BR1327" s="442">
        <v>5</v>
      </c>
    </row>
    <row r="1328" spans="1:70" ht="12.75" customHeight="1">
      <c r="A1328" s="467">
        <v>38429</v>
      </c>
      <c r="B1328" s="367">
        <v>6</v>
      </c>
      <c r="C1328" s="367">
        <v>23</v>
      </c>
      <c r="D1328" s="367">
        <v>39</v>
      </c>
      <c r="E1328" s="367">
        <v>43</v>
      </c>
      <c r="F1328" s="367">
        <v>48</v>
      </c>
      <c r="G1328" s="368">
        <v>0</v>
      </c>
      <c r="H1328" s="368">
        <v>5</v>
      </c>
      <c r="I1328" s="500">
        <v>7</v>
      </c>
      <c r="R1328" s="419">
        <v>5</v>
      </c>
      <c r="S1328" s="421">
        <v>2</v>
      </c>
      <c r="T1328" s="422">
        <v>0</v>
      </c>
      <c r="U1328" s="453">
        <v>1</v>
      </c>
      <c r="V1328" s="458">
        <v>1</v>
      </c>
      <c r="W1328" s="456">
        <v>1</v>
      </c>
      <c r="X1328" s="422">
        <v>0</v>
      </c>
      <c r="Y1328" s="453">
        <v>0</v>
      </c>
      <c r="Z1328" s="458">
        <v>0</v>
      </c>
      <c r="AA1328" s="456">
        <v>0</v>
      </c>
      <c r="AB1328" s="422">
        <v>1</v>
      </c>
      <c r="AC1328" s="453">
        <v>0</v>
      </c>
      <c r="AD1328" s="458">
        <v>1</v>
      </c>
      <c r="AE1328" s="456">
        <v>1</v>
      </c>
      <c r="AF1328" s="422">
        <v>2</v>
      </c>
      <c r="AG1328" s="453">
        <v>0</v>
      </c>
      <c r="AH1328" s="458">
        <v>1</v>
      </c>
      <c r="AI1328" s="456">
        <v>1</v>
      </c>
      <c r="AJ1328" s="422">
        <v>0</v>
      </c>
      <c r="AK1328" s="453">
        <v>1</v>
      </c>
      <c r="AL1328" s="444">
        <v>0</v>
      </c>
      <c r="AM1328" s="449">
        <v>0</v>
      </c>
      <c r="AN1328" s="447">
        <v>1</v>
      </c>
      <c r="AO1328" s="451">
        <v>1</v>
      </c>
      <c r="AP1328" s="451">
        <v>0</v>
      </c>
      <c r="AQ1328" s="451">
        <v>0</v>
      </c>
      <c r="AR1328" s="451">
        <v>0</v>
      </c>
      <c r="AS1328" s="451">
        <v>0</v>
      </c>
      <c r="AT1328" s="451">
        <v>0</v>
      </c>
      <c r="AU1328" s="451">
        <v>0</v>
      </c>
      <c r="AV1328" s="451">
        <v>0</v>
      </c>
      <c r="AW1328" s="451">
        <v>0</v>
      </c>
      <c r="AX1328" s="451">
        <v>0</v>
      </c>
      <c r="AY1328" s="447">
        <v>0</v>
      </c>
      <c r="AZ1328" s="451">
        <v>0</v>
      </c>
      <c r="BA1328" s="428">
        <v>0</v>
      </c>
      <c r="BH1328" s="434">
        <v>2</v>
      </c>
      <c r="BI1328" s="435">
        <v>2</v>
      </c>
      <c r="BP1328" s="435">
        <v>1</v>
      </c>
      <c r="BR1328" s="442">
        <v>3</v>
      </c>
    </row>
    <row r="1329" spans="1:70" ht="12.75" customHeight="1">
      <c r="A1329" s="467">
        <v>38422</v>
      </c>
      <c r="B1329" s="367">
        <v>8</v>
      </c>
      <c r="C1329" s="367">
        <v>12</v>
      </c>
      <c r="D1329" s="367">
        <v>23</v>
      </c>
      <c r="E1329" s="367">
        <v>40</v>
      </c>
      <c r="F1329" s="367">
        <v>43</v>
      </c>
      <c r="G1329" s="368">
        <v>0</v>
      </c>
      <c r="H1329" s="368">
        <v>1</v>
      </c>
      <c r="I1329" s="500">
        <v>4</v>
      </c>
      <c r="R1329" s="419">
        <v>3</v>
      </c>
      <c r="S1329" s="421">
        <v>1</v>
      </c>
      <c r="T1329" s="422">
        <v>0</v>
      </c>
      <c r="U1329" s="453">
        <v>1</v>
      </c>
      <c r="V1329" s="458">
        <v>1</v>
      </c>
      <c r="W1329" s="456">
        <v>0</v>
      </c>
      <c r="X1329" s="422">
        <v>0</v>
      </c>
      <c r="Y1329" s="453">
        <v>0</v>
      </c>
      <c r="Z1329" s="458">
        <v>1</v>
      </c>
      <c r="AA1329" s="456">
        <v>2</v>
      </c>
      <c r="AB1329" s="422">
        <v>0</v>
      </c>
      <c r="AC1329" s="453">
        <v>1</v>
      </c>
      <c r="AD1329" s="458">
        <v>0</v>
      </c>
      <c r="AE1329" s="456">
        <v>1</v>
      </c>
      <c r="AF1329" s="422">
        <v>0</v>
      </c>
      <c r="AG1329" s="453">
        <v>0</v>
      </c>
      <c r="AH1329" s="458">
        <v>1</v>
      </c>
      <c r="AI1329" s="456">
        <v>1</v>
      </c>
      <c r="AJ1329" s="422">
        <v>0</v>
      </c>
      <c r="AK1329" s="453">
        <v>1</v>
      </c>
      <c r="AL1329" s="444">
        <v>0</v>
      </c>
      <c r="AM1329" s="449">
        <v>0</v>
      </c>
      <c r="AN1329" s="447">
        <v>0</v>
      </c>
      <c r="AO1329" s="451">
        <v>1</v>
      </c>
      <c r="AP1329" s="451">
        <v>0</v>
      </c>
      <c r="AQ1329" s="451">
        <v>0</v>
      </c>
      <c r="AR1329" s="451">
        <v>0</v>
      </c>
      <c r="AS1329" s="451">
        <v>0</v>
      </c>
      <c r="AT1329" s="451">
        <v>0</v>
      </c>
      <c r="AU1329" s="451">
        <v>0</v>
      </c>
      <c r="AV1329" s="451">
        <v>0</v>
      </c>
      <c r="AW1329" s="451">
        <v>0</v>
      </c>
      <c r="AX1329" s="451">
        <v>0</v>
      </c>
      <c r="AY1329" s="447">
        <v>0</v>
      </c>
      <c r="AZ1329" s="451">
        <v>0</v>
      </c>
      <c r="BA1329" s="428">
        <v>0</v>
      </c>
      <c r="BI1329" s="435">
        <v>1</v>
      </c>
      <c r="BK1329" s="435">
        <v>1</v>
      </c>
      <c r="BM1329" s="435">
        <v>1</v>
      </c>
      <c r="BN1329" s="435">
        <v>1</v>
      </c>
      <c r="BO1329" s="435">
        <v>1</v>
      </c>
      <c r="BR1329" s="442">
        <v>5</v>
      </c>
    </row>
    <row r="1330" spans="1:70" ht="12.75" customHeight="1">
      <c r="A1330" s="467">
        <v>38415</v>
      </c>
      <c r="B1330" s="367">
        <v>12</v>
      </c>
      <c r="C1330" s="367">
        <v>24</v>
      </c>
      <c r="D1330" s="367">
        <v>32</v>
      </c>
      <c r="E1330" s="367">
        <v>37</v>
      </c>
      <c r="F1330" s="367">
        <v>39</v>
      </c>
      <c r="G1330" s="368">
        <v>0</v>
      </c>
      <c r="H1330" s="368">
        <v>7</v>
      </c>
      <c r="I1330" s="500">
        <v>9</v>
      </c>
      <c r="R1330" s="419">
        <v>3</v>
      </c>
      <c r="S1330" s="421">
        <v>0</v>
      </c>
      <c r="T1330" s="422">
        <v>0</v>
      </c>
      <c r="U1330" s="453">
        <v>1</v>
      </c>
      <c r="V1330" s="458">
        <v>1</v>
      </c>
      <c r="W1330" s="456">
        <v>1</v>
      </c>
      <c r="X1330" s="422">
        <v>1</v>
      </c>
      <c r="Y1330" s="453">
        <v>0</v>
      </c>
      <c r="Z1330" s="458">
        <v>1</v>
      </c>
      <c r="AA1330" s="456">
        <v>0</v>
      </c>
      <c r="AB1330" s="422">
        <v>1</v>
      </c>
      <c r="AC1330" s="453">
        <v>2</v>
      </c>
      <c r="AD1330" s="458">
        <v>0</v>
      </c>
      <c r="AE1330" s="456">
        <v>0</v>
      </c>
      <c r="AF1330" s="422">
        <v>0</v>
      </c>
      <c r="AG1330" s="453">
        <v>0</v>
      </c>
      <c r="AH1330" s="458">
        <v>0</v>
      </c>
      <c r="AI1330" s="456">
        <v>1</v>
      </c>
      <c r="AJ1330" s="422">
        <v>1</v>
      </c>
      <c r="AK1330" s="453">
        <v>1</v>
      </c>
      <c r="AL1330" s="444">
        <v>0</v>
      </c>
      <c r="AM1330" s="449">
        <v>0</v>
      </c>
      <c r="AN1330" s="447">
        <v>0</v>
      </c>
      <c r="AO1330" s="451">
        <v>1</v>
      </c>
      <c r="AP1330" s="451">
        <v>0</v>
      </c>
      <c r="AQ1330" s="451">
        <v>0</v>
      </c>
      <c r="AR1330" s="451">
        <v>0</v>
      </c>
      <c r="AS1330" s="451">
        <v>0</v>
      </c>
      <c r="AT1330" s="451">
        <v>0</v>
      </c>
      <c r="AU1330" s="451">
        <v>0</v>
      </c>
      <c r="AV1330" s="451">
        <v>0</v>
      </c>
      <c r="AW1330" s="451">
        <v>0</v>
      </c>
      <c r="AX1330" s="451">
        <v>0</v>
      </c>
      <c r="AY1330" s="447">
        <v>0</v>
      </c>
      <c r="AZ1330" s="451">
        <v>0</v>
      </c>
      <c r="BA1330" s="428">
        <v>0</v>
      </c>
      <c r="BH1330" s="434">
        <v>1</v>
      </c>
      <c r="BJ1330" s="435">
        <v>1</v>
      </c>
      <c r="BL1330" s="435">
        <v>2</v>
      </c>
      <c r="BN1330" s="435">
        <v>1</v>
      </c>
      <c r="BR1330" s="442">
        <v>4</v>
      </c>
    </row>
    <row r="1331" spans="1:70" ht="12.75" customHeight="1">
      <c r="A1331" s="467">
        <v>38408</v>
      </c>
      <c r="B1331" s="367">
        <v>3</v>
      </c>
      <c r="C1331" s="367">
        <v>27</v>
      </c>
      <c r="D1331" s="367">
        <v>30</v>
      </c>
      <c r="E1331" s="367">
        <v>43</v>
      </c>
      <c r="F1331" s="367">
        <v>44</v>
      </c>
      <c r="G1331" s="368">
        <v>0</v>
      </c>
      <c r="H1331" s="368">
        <v>4</v>
      </c>
      <c r="I1331" s="500">
        <v>8</v>
      </c>
      <c r="R1331" s="419">
        <v>2</v>
      </c>
      <c r="S1331" s="421">
        <v>0</v>
      </c>
      <c r="T1331" s="422">
        <v>1</v>
      </c>
      <c r="U1331" s="453">
        <v>0</v>
      </c>
      <c r="V1331" s="458">
        <v>1</v>
      </c>
      <c r="W1331" s="456">
        <v>1</v>
      </c>
      <c r="X1331" s="422">
        <v>1</v>
      </c>
      <c r="Y1331" s="453">
        <v>1</v>
      </c>
      <c r="Z1331" s="458">
        <v>0</v>
      </c>
      <c r="AA1331" s="456">
        <v>0</v>
      </c>
      <c r="AB1331" s="422">
        <v>1</v>
      </c>
      <c r="AC1331" s="453">
        <v>0</v>
      </c>
      <c r="AD1331" s="458">
        <v>0</v>
      </c>
      <c r="AE1331" s="456">
        <v>2</v>
      </c>
      <c r="AF1331" s="422">
        <v>0</v>
      </c>
      <c r="AG1331" s="453">
        <v>0</v>
      </c>
      <c r="AH1331" s="458">
        <v>1</v>
      </c>
      <c r="AI1331" s="456">
        <v>2</v>
      </c>
      <c r="AJ1331" s="422">
        <v>0</v>
      </c>
      <c r="AK1331" s="453">
        <v>0</v>
      </c>
      <c r="AL1331" s="444">
        <v>0</v>
      </c>
      <c r="AM1331" s="449">
        <v>0</v>
      </c>
      <c r="AN1331" s="447">
        <v>0</v>
      </c>
      <c r="AO1331" s="451">
        <v>2</v>
      </c>
      <c r="AP1331" s="451">
        <v>0</v>
      </c>
      <c r="AQ1331" s="451">
        <v>0</v>
      </c>
      <c r="AR1331" s="451">
        <v>0</v>
      </c>
      <c r="AS1331" s="451">
        <v>0</v>
      </c>
      <c r="AT1331" s="451">
        <v>0</v>
      </c>
      <c r="AU1331" s="451">
        <v>0</v>
      </c>
      <c r="AV1331" s="451">
        <v>0</v>
      </c>
      <c r="AW1331" s="451">
        <v>0</v>
      </c>
      <c r="AX1331" s="451">
        <v>0</v>
      </c>
      <c r="AY1331" s="447">
        <v>0</v>
      </c>
      <c r="AZ1331" s="451">
        <v>0</v>
      </c>
      <c r="BA1331" s="428">
        <v>0</v>
      </c>
      <c r="BI1331" s="435">
        <v>1</v>
      </c>
      <c r="BL1331" s="435">
        <v>1</v>
      </c>
      <c r="BN1331" s="435">
        <v>1</v>
      </c>
      <c r="BQ1331" s="436">
        <v>2</v>
      </c>
      <c r="BR1331" s="442">
        <v>4</v>
      </c>
    </row>
    <row r="1332" spans="1:70" ht="12.75" customHeight="1">
      <c r="A1332" s="467">
        <v>38401</v>
      </c>
      <c r="B1332" s="367">
        <v>20</v>
      </c>
      <c r="C1332" s="367">
        <v>21</v>
      </c>
      <c r="D1332" s="367">
        <v>26</v>
      </c>
      <c r="E1332" s="367">
        <v>32</v>
      </c>
      <c r="F1332" s="367">
        <v>46</v>
      </c>
      <c r="G1332" s="368">
        <v>0</v>
      </c>
      <c r="H1332" s="368">
        <v>8</v>
      </c>
      <c r="I1332" s="500">
        <v>9</v>
      </c>
      <c r="R1332" s="419">
        <v>4</v>
      </c>
      <c r="S1332" s="421">
        <v>1</v>
      </c>
      <c r="T1332" s="422">
        <v>0</v>
      </c>
      <c r="U1332" s="453">
        <v>0</v>
      </c>
      <c r="V1332" s="458">
        <v>1</v>
      </c>
      <c r="W1332" s="456">
        <v>2</v>
      </c>
      <c r="X1332" s="422">
        <v>0</v>
      </c>
      <c r="Y1332" s="453">
        <v>1</v>
      </c>
      <c r="Z1332" s="458">
        <v>1</v>
      </c>
      <c r="AA1332" s="456">
        <v>0</v>
      </c>
      <c r="AB1332" s="422">
        <v>0</v>
      </c>
      <c r="AC1332" s="453">
        <v>0</v>
      </c>
      <c r="AD1332" s="458">
        <v>0</v>
      </c>
      <c r="AE1332" s="456">
        <v>0</v>
      </c>
      <c r="AF1332" s="422">
        <v>2</v>
      </c>
      <c r="AG1332" s="453">
        <v>0</v>
      </c>
      <c r="AH1332" s="458">
        <v>0</v>
      </c>
      <c r="AI1332" s="456">
        <v>1</v>
      </c>
      <c r="AJ1332" s="422">
        <v>1</v>
      </c>
      <c r="AK1332" s="453">
        <v>0</v>
      </c>
      <c r="AL1332" s="444">
        <v>0</v>
      </c>
      <c r="AM1332" s="449">
        <v>1</v>
      </c>
      <c r="AN1332" s="447">
        <v>0</v>
      </c>
      <c r="AO1332" s="451">
        <v>1</v>
      </c>
      <c r="AP1332" s="451">
        <v>0</v>
      </c>
      <c r="AQ1332" s="451">
        <v>0</v>
      </c>
      <c r="AR1332" s="451">
        <v>0</v>
      </c>
      <c r="AS1332" s="451">
        <v>0</v>
      </c>
      <c r="AT1332" s="451">
        <v>0</v>
      </c>
      <c r="AU1332" s="451">
        <v>0</v>
      </c>
      <c r="AV1332" s="451">
        <v>0</v>
      </c>
      <c r="AW1332" s="451">
        <v>0</v>
      </c>
      <c r="AX1332" s="451">
        <v>0</v>
      </c>
      <c r="AY1332" s="447">
        <v>0</v>
      </c>
      <c r="AZ1332" s="451">
        <v>0</v>
      </c>
      <c r="BA1332" s="428">
        <v>0</v>
      </c>
      <c r="BH1332" s="434">
        <v>1</v>
      </c>
      <c r="BK1332" s="435">
        <v>2</v>
      </c>
      <c r="BO1332" s="435">
        <v>2</v>
      </c>
      <c r="BR1332" s="442">
        <v>3</v>
      </c>
    </row>
    <row r="1333" spans="1:70" ht="12.75" customHeight="1">
      <c r="A1333" s="467">
        <v>38394</v>
      </c>
      <c r="B1333" s="367">
        <v>11</v>
      </c>
      <c r="C1333" s="367">
        <v>13</v>
      </c>
      <c r="D1333" s="367">
        <v>25</v>
      </c>
      <c r="E1333" s="367">
        <v>32</v>
      </c>
      <c r="F1333" s="367">
        <v>50</v>
      </c>
      <c r="G1333" s="368">
        <v>0</v>
      </c>
      <c r="H1333" s="368">
        <v>4</v>
      </c>
      <c r="I1333" s="500">
        <v>7</v>
      </c>
      <c r="R1333" s="419">
        <v>2</v>
      </c>
      <c r="S1333" s="421">
        <v>1</v>
      </c>
      <c r="T1333" s="422">
        <v>1</v>
      </c>
      <c r="U1333" s="453">
        <v>0</v>
      </c>
      <c r="V1333" s="458">
        <v>1</v>
      </c>
      <c r="W1333" s="456">
        <v>0</v>
      </c>
      <c r="X1333" s="422">
        <v>0</v>
      </c>
      <c r="Y1333" s="453">
        <v>1</v>
      </c>
      <c r="Z1333" s="458">
        <v>0</v>
      </c>
      <c r="AA1333" s="456">
        <v>1</v>
      </c>
      <c r="AB1333" s="422">
        <v>0</v>
      </c>
      <c r="AC1333" s="453">
        <v>1</v>
      </c>
      <c r="AD1333" s="458">
        <v>0</v>
      </c>
      <c r="AE1333" s="456">
        <v>0</v>
      </c>
      <c r="AF1333" s="422">
        <v>0</v>
      </c>
      <c r="AG1333" s="453">
        <v>0</v>
      </c>
      <c r="AH1333" s="458">
        <v>0</v>
      </c>
      <c r="AI1333" s="456">
        <v>1</v>
      </c>
      <c r="AJ1333" s="422">
        <v>1</v>
      </c>
      <c r="AK1333" s="453">
        <v>1</v>
      </c>
      <c r="AL1333" s="444">
        <v>1</v>
      </c>
      <c r="AM1333" s="449">
        <v>0</v>
      </c>
      <c r="AN1333" s="447">
        <v>0</v>
      </c>
      <c r="AO1333" s="451">
        <v>0</v>
      </c>
      <c r="AP1333" s="451">
        <v>0</v>
      </c>
      <c r="AQ1333" s="451">
        <v>0</v>
      </c>
      <c r="AR1333" s="451">
        <v>0</v>
      </c>
      <c r="AS1333" s="451">
        <v>0</v>
      </c>
      <c r="AT1333" s="451">
        <v>0</v>
      </c>
      <c r="AU1333" s="451">
        <v>0</v>
      </c>
      <c r="AV1333" s="451">
        <v>0</v>
      </c>
      <c r="AW1333" s="451">
        <v>0</v>
      </c>
      <c r="AX1333" s="451">
        <v>0</v>
      </c>
      <c r="AY1333" s="447">
        <v>0</v>
      </c>
      <c r="AZ1333" s="451">
        <v>0</v>
      </c>
      <c r="BA1333" s="428">
        <v>0</v>
      </c>
      <c r="BL1333" s="435">
        <v>1</v>
      </c>
      <c r="BM1333" s="435">
        <v>1</v>
      </c>
      <c r="BO1333" s="435">
        <v>2</v>
      </c>
      <c r="BP1333" s="435">
        <v>1</v>
      </c>
      <c r="BR1333" s="442">
        <v>4</v>
      </c>
    </row>
    <row r="1334" spans="1:70" ht="12.75" customHeight="1">
      <c r="A1334" s="467">
        <v>38387</v>
      </c>
      <c r="B1334" s="367">
        <v>1</v>
      </c>
      <c r="C1334" s="367">
        <v>8</v>
      </c>
      <c r="D1334" s="367">
        <v>11</v>
      </c>
      <c r="E1334" s="367">
        <v>30</v>
      </c>
      <c r="F1334" s="367">
        <v>40</v>
      </c>
      <c r="G1334" s="368">
        <v>0</v>
      </c>
      <c r="H1334" s="368">
        <v>7</v>
      </c>
      <c r="I1334" s="500">
        <v>8</v>
      </c>
      <c r="R1334" s="419">
        <v>2</v>
      </c>
      <c r="S1334" s="421">
        <v>0</v>
      </c>
      <c r="T1334" s="422">
        <v>1</v>
      </c>
      <c r="U1334" s="453">
        <v>0</v>
      </c>
      <c r="V1334" s="458">
        <v>1</v>
      </c>
      <c r="W1334" s="456">
        <v>1</v>
      </c>
      <c r="X1334" s="422">
        <v>0</v>
      </c>
      <c r="Y1334" s="453">
        <v>0</v>
      </c>
      <c r="Z1334" s="458">
        <v>0</v>
      </c>
      <c r="AA1334" s="456">
        <v>1</v>
      </c>
      <c r="AB1334" s="422">
        <v>1</v>
      </c>
      <c r="AC1334" s="453">
        <v>0</v>
      </c>
      <c r="AD1334" s="458">
        <v>0</v>
      </c>
      <c r="AE1334" s="456">
        <v>0</v>
      </c>
      <c r="AF1334" s="422">
        <v>0</v>
      </c>
      <c r="AG1334" s="453">
        <v>1</v>
      </c>
      <c r="AH1334" s="458">
        <v>1</v>
      </c>
      <c r="AI1334" s="456">
        <v>2</v>
      </c>
      <c r="AJ1334" s="422">
        <v>0</v>
      </c>
      <c r="AK1334" s="453">
        <v>1</v>
      </c>
      <c r="AL1334" s="444">
        <v>1</v>
      </c>
      <c r="AM1334" s="449">
        <v>0</v>
      </c>
      <c r="AN1334" s="447">
        <v>0</v>
      </c>
      <c r="AO1334" s="451">
        <v>1</v>
      </c>
      <c r="AP1334" s="451">
        <v>0</v>
      </c>
      <c r="AQ1334" s="451">
        <v>0</v>
      </c>
      <c r="AR1334" s="451">
        <v>0</v>
      </c>
      <c r="AS1334" s="451">
        <v>0</v>
      </c>
      <c r="AT1334" s="451">
        <v>0</v>
      </c>
      <c r="AU1334" s="451">
        <v>0</v>
      </c>
      <c r="AV1334" s="451">
        <v>0</v>
      </c>
      <c r="AW1334" s="451">
        <v>0</v>
      </c>
      <c r="AX1334" s="451">
        <v>0</v>
      </c>
      <c r="AY1334" s="447">
        <v>0</v>
      </c>
      <c r="AZ1334" s="451">
        <v>0</v>
      </c>
      <c r="BA1334" s="428">
        <v>0</v>
      </c>
      <c r="BK1334" s="435">
        <v>1</v>
      </c>
      <c r="BL1334" s="435">
        <v>1</v>
      </c>
      <c r="BO1334" s="435">
        <v>2</v>
      </c>
      <c r="BQ1334" s="436">
        <v>1</v>
      </c>
      <c r="BR1334" s="442">
        <v>4</v>
      </c>
    </row>
    <row r="1335" spans="1:70" ht="12.75" customHeight="1">
      <c r="A1335" s="467">
        <v>38380</v>
      </c>
      <c r="B1335" s="367">
        <v>7</v>
      </c>
      <c r="C1335" s="367">
        <v>21</v>
      </c>
      <c r="D1335" s="367">
        <v>26</v>
      </c>
      <c r="E1335" s="367">
        <v>43</v>
      </c>
      <c r="F1335" s="367">
        <v>45</v>
      </c>
      <c r="G1335" s="368">
        <v>0</v>
      </c>
      <c r="H1335" s="368">
        <v>5</v>
      </c>
      <c r="I1335" s="500">
        <v>7</v>
      </c>
      <c r="R1335" s="419">
        <v>4</v>
      </c>
      <c r="S1335" s="421">
        <v>1</v>
      </c>
      <c r="T1335" s="422">
        <v>1</v>
      </c>
      <c r="U1335" s="453">
        <v>0</v>
      </c>
      <c r="V1335" s="458">
        <v>0</v>
      </c>
      <c r="W1335" s="456">
        <v>0</v>
      </c>
      <c r="X1335" s="422">
        <v>0</v>
      </c>
      <c r="Y1335" s="453">
        <v>1</v>
      </c>
      <c r="Z1335" s="458">
        <v>0</v>
      </c>
      <c r="AA1335" s="456">
        <v>0</v>
      </c>
      <c r="AB1335" s="422">
        <v>1</v>
      </c>
      <c r="AC1335" s="453">
        <v>0</v>
      </c>
      <c r="AD1335" s="458">
        <v>0</v>
      </c>
      <c r="AE1335" s="456">
        <v>1</v>
      </c>
      <c r="AF1335" s="422">
        <v>1</v>
      </c>
      <c r="AG1335" s="453">
        <v>0</v>
      </c>
      <c r="AH1335" s="458">
        <v>0</v>
      </c>
      <c r="AI1335" s="456">
        <v>0</v>
      </c>
      <c r="AJ1335" s="422">
        <v>0</v>
      </c>
      <c r="AK1335" s="453">
        <v>0</v>
      </c>
      <c r="AL1335" s="444">
        <v>0</v>
      </c>
      <c r="AM1335" s="449">
        <v>0</v>
      </c>
      <c r="AN1335" s="447">
        <v>0</v>
      </c>
      <c r="AO1335" s="451">
        <v>0</v>
      </c>
      <c r="AP1335" s="451">
        <v>0</v>
      </c>
      <c r="AQ1335" s="451">
        <v>0</v>
      </c>
      <c r="AR1335" s="451">
        <v>0</v>
      </c>
      <c r="AS1335" s="451">
        <v>0</v>
      </c>
      <c r="AT1335" s="451">
        <v>0</v>
      </c>
      <c r="AU1335" s="451">
        <v>0</v>
      </c>
      <c r="AV1335" s="451">
        <v>0</v>
      </c>
      <c r="AW1335" s="451">
        <v>0</v>
      </c>
      <c r="AX1335" s="451">
        <v>0</v>
      </c>
      <c r="AY1335" s="447">
        <v>0</v>
      </c>
      <c r="AZ1335" s="451">
        <v>0</v>
      </c>
      <c r="BA1335" s="428">
        <v>0</v>
      </c>
      <c r="BJ1335" s="435">
        <v>1</v>
      </c>
      <c r="BM1335" s="435">
        <v>1</v>
      </c>
      <c r="BN1335" s="435">
        <v>1</v>
      </c>
      <c r="BQ1335" s="436">
        <v>2</v>
      </c>
      <c r="BR1335" s="442">
        <v>4</v>
      </c>
    </row>
    <row r="1336" spans="1:70" ht="12.75" customHeight="1">
      <c r="A1336" s="467">
        <v>38373</v>
      </c>
      <c r="B1336" s="367">
        <v>10</v>
      </c>
      <c r="C1336" s="367">
        <v>12</v>
      </c>
      <c r="D1336" s="367">
        <v>14</v>
      </c>
      <c r="E1336" s="367">
        <v>24</v>
      </c>
      <c r="F1336" s="367">
        <v>26</v>
      </c>
      <c r="G1336" s="368">
        <v>0</v>
      </c>
      <c r="H1336" s="368">
        <v>5</v>
      </c>
      <c r="I1336" s="500">
        <v>8</v>
      </c>
      <c r="R1336" s="419">
        <v>3</v>
      </c>
      <c r="S1336" s="421">
        <v>1</v>
      </c>
      <c r="T1336" s="422">
        <v>0</v>
      </c>
      <c r="U1336" s="453">
        <v>0</v>
      </c>
      <c r="V1336" s="458">
        <v>0</v>
      </c>
      <c r="W1336" s="456">
        <v>1</v>
      </c>
      <c r="X1336" s="422">
        <v>1</v>
      </c>
      <c r="Y1336" s="453">
        <v>0</v>
      </c>
      <c r="Z1336" s="458">
        <v>1</v>
      </c>
      <c r="AA1336" s="456">
        <v>0</v>
      </c>
      <c r="AB1336" s="422">
        <v>0</v>
      </c>
      <c r="AC1336" s="453">
        <v>0</v>
      </c>
      <c r="AD1336" s="458">
        <v>0</v>
      </c>
      <c r="AE1336" s="456">
        <v>0</v>
      </c>
      <c r="AF1336" s="422">
        <v>0</v>
      </c>
      <c r="AG1336" s="453">
        <v>1</v>
      </c>
      <c r="AH1336" s="458">
        <v>1</v>
      </c>
      <c r="AI1336" s="456">
        <v>0</v>
      </c>
      <c r="AJ1336" s="422">
        <v>0</v>
      </c>
      <c r="AK1336" s="453">
        <v>1</v>
      </c>
      <c r="AL1336" s="444">
        <v>0</v>
      </c>
      <c r="AM1336" s="449">
        <v>0</v>
      </c>
      <c r="AN1336" s="447">
        <v>0</v>
      </c>
      <c r="AO1336" s="451">
        <v>0</v>
      </c>
      <c r="AP1336" s="451">
        <v>0</v>
      </c>
      <c r="AQ1336" s="451">
        <v>0</v>
      </c>
      <c r="AR1336" s="451">
        <v>0</v>
      </c>
      <c r="AS1336" s="451">
        <v>0</v>
      </c>
      <c r="AT1336" s="451">
        <v>0</v>
      </c>
      <c r="AU1336" s="451">
        <v>0</v>
      </c>
      <c r="AV1336" s="451">
        <v>0</v>
      </c>
      <c r="AW1336" s="451">
        <v>0</v>
      </c>
      <c r="AX1336" s="451">
        <v>0</v>
      </c>
      <c r="AY1336" s="447">
        <v>0</v>
      </c>
      <c r="AZ1336" s="451">
        <v>0</v>
      </c>
      <c r="BA1336" s="428">
        <v>0</v>
      </c>
      <c r="BI1336" s="435">
        <v>1</v>
      </c>
      <c r="BK1336" s="435">
        <v>3</v>
      </c>
      <c r="BN1336" s="435">
        <v>1</v>
      </c>
      <c r="BR1336" s="442">
        <v>3</v>
      </c>
    </row>
    <row r="1337" spans="1:70" ht="12.75" customHeight="1">
      <c r="A1337" s="467">
        <v>38366</v>
      </c>
      <c r="B1337" s="367">
        <v>6</v>
      </c>
      <c r="C1337" s="367">
        <v>11</v>
      </c>
      <c r="D1337" s="367">
        <v>14</v>
      </c>
      <c r="E1337" s="367">
        <v>19</v>
      </c>
      <c r="F1337" s="367">
        <v>29</v>
      </c>
      <c r="G1337" s="368">
        <v>0</v>
      </c>
      <c r="H1337" s="368">
        <v>1</v>
      </c>
      <c r="I1337" s="500">
        <v>3</v>
      </c>
      <c r="R1337" s="419">
        <v>2</v>
      </c>
      <c r="S1337" s="421">
        <v>0</v>
      </c>
      <c r="T1337" s="422">
        <v>1</v>
      </c>
      <c r="U1337" s="453">
        <v>0</v>
      </c>
      <c r="V1337" s="458">
        <v>0</v>
      </c>
      <c r="W1337" s="456">
        <v>1</v>
      </c>
      <c r="X1337" s="422">
        <v>0</v>
      </c>
      <c r="Y1337" s="453">
        <v>1</v>
      </c>
      <c r="Z1337" s="458">
        <v>0</v>
      </c>
      <c r="AA1337" s="456">
        <v>0</v>
      </c>
      <c r="AB1337" s="422">
        <v>0</v>
      </c>
      <c r="AC1337" s="453">
        <v>1</v>
      </c>
      <c r="AD1337" s="458">
        <v>1</v>
      </c>
      <c r="AE1337" s="456">
        <v>0</v>
      </c>
      <c r="AF1337" s="422">
        <v>0</v>
      </c>
      <c r="AG1337" s="453">
        <v>1</v>
      </c>
      <c r="AH1337" s="458">
        <v>0</v>
      </c>
      <c r="AI1337" s="456">
        <v>1</v>
      </c>
      <c r="AJ1337" s="422">
        <v>1</v>
      </c>
      <c r="AK1337" s="453">
        <v>2</v>
      </c>
      <c r="AL1337" s="444">
        <v>1</v>
      </c>
      <c r="AM1337" s="449">
        <v>0</v>
      </c>
      <c r="AN1337" s="447">
        <v>0</v>
      </c>
      <c r="AO1337" s="451">
        <v>0</v>
      </c>
      <c r="AP1337" s="451">
        <v>1</v>
      </c>
      <c r="AQ1337" s="451">
        <v>0</v>
      </c>
      <c r="AR1337" s="451">
        <v>0</v>
      </c>
      <c r="AS1337" s="451">
        <v>0</v>
      </c>
      <c r="AT1337" s="451">
        <v>0</v>
      </c>
      <c r="AU1337" s="451">
        <v>0</v>
      </c>
      <c r="AV1337" s="451">
        <v>0</v>
      </c>
      <c r="AW1337" s="451">
        <v>0</v>
      </c>
      <c r="AX1337" s="451">
        <v>0</v>
      </c>
      <c r="AY1337" s="447">
        <v>0</v>
      </c>
      <c r="AZ1337" s="451">
        <v>0</v>
      </c>
      <c r="BA1337" s="428">
        <v>0</v>
      </c>
      <c r="BI1337" s="435">
        <v>2</v>
      </c>
      <c r="BJ1337" s="435">
        <v>1</v>
      </c>
      <c r="BM1337" s="435">
        <v>1</v>
      </c>
      <c r="BQ1337" s="436">
        <v>1</v>
      </c>
      <c r="BR1337" s="442">
        <v>4</v>
      </c>
    </row>
    <row r="1338" spans="1:70" ht="12.75" customHeight="1">
      <c r="A1338" s="467">
        <v>38359</v>
      </c>
      <c r="B1338" s="367">
        <v>3</v>
      </c>
      <c r="C1338" s="367">
        <v>23</v>
      </c>
      <c r="D1338" s="367">
        <v>27</v>
      </c>
      <c r="E1338" s="367">
        <v>47</v>
      </c>
      <c r="F1338" s="367">
        <v>50</v>
      </c>
      <c r="G1338" s="368">
        <v>0</v>
      </c>
      <c r="H1338" s="368">
        <v>2</v>
      </c>
      <c r="I1338" s="500">
        <v>3</v>
      </c>
      <c r="R1338" s="419">
        <v>2</v>
      </c>
      <c r="S1338" s="421">
        <v>1</v>
      </c>
      <c r="T1338" s="422">
        <v>0</v>
      </c>
      <c r="U1338" s="453">
        <v>2</v>
      </c>
      <c r="V1338" s="458">
        <v>0</v>
      </c>
      <c r="W1338" s="456">
        <v>0</v>
      </c>
      <c r="X1338" s="422">
        <v>1</v>
      </c>
      <c r="Y1338" s="453">
        <v>1</v>
      </c>
      <c r="Z1338" s="458">
        <v>1</v>
      </c>
      <c r="AA1338" s="456">
        <v>0</v>
      </c>
      <c r="AB1338" s="422">
        <v>1</v>
      </c>
      <c r="AC1338" s="453">
        <v>0</v>
      </c>
      <c r="AD1338" s="458">
        <v>0</v>
      </c>
      <c r="AE1338" s="456">
        <v>0</v>
      </c>
      <c r="AF1338" s="422">
        <v>1</v>
      </c>
      <c r="AG1338" s="453">
        <v>0</v>
      </c>
      <c r="AH1338" s="458">
        <v>1</v>
      </c>
      <c r="AI1338" s="456">
        <v>0</v>
      </c>
      <c r="AJ1338" s="422">
        <v>0</v>
      </c>
      <c r="AK1338" s="453">
        <v>0</v>
      </c>
      <c r="AL1338" s="444">
        <v>0</v>
      </c>
      <c r="AM1338" s="449">
        <v>0</v>
      </c>
      <c r="AN1338" s="447">
        <v>0</v>
      </c>
      <c r="AO1338" s="451">
        <v>1</v>
      </c>
      <c r="AP1338" s="451">
        <v>0</v>
      </c>
      <c r="AQ1338" s="451">
        <v>0</v>
      </c>
      <c r="AR1338" s="451">
        <v>0</v>
      </c>
      <c r="AS1338" s="451">
        <v>0</v>
      </c>
      <c r="AT1338" s="451">
        <v>0</v>
      </c>
      <c r="AU1338" s="451">
        <v>0</v>
      </c>
      <c r="AV1338" s="451">
        <v>0</v>
      </c>
      <c r="AW1338" s="451">
        <v>0</v>
      </c>
      <c r="AX1338" s="451">
        <v>0</v>
      </c>
      <c r="AY1338" s="447">
        <v>0</v>
      </c>
      <c r="AZ1338" s="451">
        <v>0</v>
      </c>
      <c r="BA1338" s="428">
        <v>0</v>
      </c>
      <c r="BI1338" s="435">
        <v>1</v>
      </c>
      <c r="BL1338" s="435">
        <v>3</v>
      </c>
      <c r="BN1338" s="435">
        <v>1</v>
      </c>
      <c r="BR1338" s="442">
        <v>3</v>
      </c>
    </row>
    <row r="1339" spans="1:70" ht="12.75" customHeight="1">
      <c r="A1339" s="467">
        <v>38352</v>
      </c>
      <c r="B1339" s="367">
        <v>7</v>
      </c>
      <c r="C1339" s="367">
        <v>8</v>
      </c>
      <c r="D1339" s="367">
        <v>24</v>
      </c>
      <c r="E1339" s="367">
        <v>25</v>
      </c>
      <c r="F1339" s="367">
        <v>47</v>
      </c>
      <c r="G1339" s="368">
        <v>0</v>
      </c>
      <c r="H1339" s="368">
        <v>8</v>
      </c>
      <c r="I1339" s="500">
        <v>9</v>
      </c>
      <c r="R1339" s="419">
        <v>1</v>
      </c>
      <c r="S1339" s="421">
        <v>0</v>
      </c>
      <c r="T1339" s="422">
        <v>0</v>
      </c>
      <c r="U1339" s="453">
        <v>0</v>
      </c>
      <c r="V1339" s="458">
        <v>1</v>
      </c>
      <c r="W1339" s="456">
        <v>0</v>
      </c>
      <c r="X1339" s="422">
        <v>0</v>
      </c>
      <c r="Y1339" s="453">
        <v>0</v>
      </c>
      <c r="Z1339" s="458">
        <v>0</v>
      </c>
      <c r="AA1339" s="456">
        <v>1</v>
      </c>
      <c r="AB1339" s="422">
        <v>1</v>
      </c>
      <c r="AC1339" s="453">
        <v>0</v>
      </c>
      <c r="AD1339" s="458">
        <v>0</v>
      </c>
      <c r="AE1339" s="456">
        <v>0</v>
      </c>
      <c r="AF1339" s="422">
        <v>1</v>
      </c>
      <c r="AG1339" s="453">
        <v>1</v>
      </c>
      <c r="AH1339" s="458">
        <v>0</v>
      </c>
      <c r="AI1339" s="456">
        <v>1</v>
      </c>
      <c r="AJ1339" s="422">
        <v>1</v>
      </c>
      <c r="AK1339" s="453">
        <v>1</v>
      </c>
      <c r="AL1339" s="444">
        <v>1</v>
      </c>
      <c r="AM1339" s="449">
        <v>0</v>
      </c>
      <c r="AN1339" s="447">
        <v>0</v>
      </c>
      <c r="AO1339" s="451">
        <v>0</v>
      </c>
      <c r="AP1339" s="451">
        <v>0</v>
      </c>
      <c r="AQ1339" s="451">
        <v>0</v>
      </c>
      <c r="AR1339" s="451">
        <v>0</v>
      </c>
      <c r="AS1339" s="451">
        <v>0</v>
      </c>
      <c r="AT1339" s="451">
        <v>0</v>
      </c>
      <c r="AU1339" s="451">
        <v>0</v>
      </c>
      <c r="AV1339" s="451">
        <v>0</v>
      </c>
      <c r="AW1339" s="451">
        <v>0</v>
      </c>
      <c r="AX1339" s="451">
        <v>0</v>
      </c>
      <c r="AY1339" s="447">
        <v>0</v>
      </c>
      <c r="AZ1339" s="451">
        <v>0</v>
      </c>
      <c r="BA1339" s="428">
        <v>0</v>
      </c>
      <c r="BI1339" s="435">
        <v>1</v>
      </c>
      <c r="BL1339" s="435">
        <v>1</v>
      </c>
      <c r="BO1339" s="435">
        <v>1</v>
      </c>
      <c r="BP1339" s="435">
        <v>1</v>
      </c>
      <c r="BQ1339" s="436">
        <v>1</v>
      </c>
      <c r="BR1339" s="442">
        <v>5</v>
      </c>
    </row>
    <row r="1340" spans="1:70" ht="12.75" customHeight="1">
      <c r="A1340" s="467">
        <v>38345</v>
      </c>
      <c r="B1340" s="367">
        <v>3</v>
      </c>
      <c r="C1340" s="367">
        <v>4</v>
      </c>
      <c r="D1340" s="367">
        <v>27</v>
      </c>
      <c r="E1340" s="367">
        <v>29</v>
      </c>
      <c r="F1340" s="367">
        <v>37</v>
      </c>
      <c r="G1340" s="368">
        <v>0</v>
      </c>
      <c r="H1340" s="368">
        <v>5</v>
      </c>
      <c r="I1340" s="500">
        <v>6</v>
      </c>
      <c r="R1340" s="419">
        <v>2</v>
      </c>
      <c r="S1340" s="421">
        <v>0</v>
      </c>
      <c r="T1340" s="422">
        <v>0</v>
      </c>
      <c r="U1340" s="453">
        <v>1</v>
      </c>
      <c r="V1340" s="458">
        <v>0</v>
      </c>
      <c r="W1340" s="456">
        <v>0</v>
      </c>
      <c r="X1340" s="422">
        <v>0</v>
      </c>
      <c r="Y1340" s="453">
        <v>1</v>
      </c>
      <c r="Z1340" s="458">
        <v>1</v>
      </c>
      <c r="AA1340" s="456">
        <v>2</v>
      </c>
      <c r="AB1340" s="422">
        <v>1</v>
      </c>
      <c r="AC1340" s="453">
        <v>1</v>
      </c>
      <c r="AD1340" s="458">
        <v>0</v>
      </c>
      <c r="AE1340" s="456">
        <v>0</v>
      </c>
      <c r="AF1340" s="422">
        <v>0</v>
      </c>
      <c r="AG1340" s="453">
        <v>0</v>
      </c>
      <c r="AH1340" s="458">
        <v>0</v>
      </c>
      <c r="AI1340" s="456">
        <v>0</v>
      </c>
      <c r="AJ1340" s="422">
        <v>0</v>
      </c>
      <c r="AK1340" s="453">
        <v>1</v>
      </c>
      <c r="AL1340" s="444">
        <v>1</v>
      </c>
      <c r="AM1340" s="449">
        <v>0</v>
      </c>
      <c r="AN1340" s="447">
        <v>0</v>
      </c>
      <c r="AO1340" s="451">
        <v>0</v>
      </c>
      <c r="AP1340" s="451">
        <v>1</v>
      </c>
      <c r="AQ1340" s="451">
        <v>0</v>
      </c>
      <c r="AR1340" s="451">
        <v>0</v>
      </c>
      <c r="AS1340" s="451">
        <v>0</v>
      </c>
      <c r="AT1340" s="451">
        <v>0</v>
      </c>
      <c r="AU1340" s="451">
        <v>0</v>
      </c>
      <c r="AV1340" s="451">
        <v>0</v>
      </c>
      <c r="AW1340" s="451">
        <v>0</v>
      </c>
      <c r="AX1340" s="451">
        <v>0</v>
      </c>
      <c r="AY1340" s="447">
        <v>0</v>
      </c>
      <c r="AZ1340" s="451">
        <v>0</v>
      </c>
      <c r="BA1340" s="428">
        <v>0</v>
      </c>
      <c r="BI1340" s="435">
        <v>1</v>
      </c>
      <c r="BJ1340" s="435">
        <v>2</v>
      </c>
      <c r="BK1340" s="435">
        <v>1</v>
      </c>
      <c r="BL1340" s="435">
        <v>1</v>
      </c>
      <c r="BR1340" s="442">
        <v>4</v>
      </c>
    </row>
    <row r="1341" spans="1:70" ht="12.75" customHeight="1">
      <c r="A1341" s="467">
        <v>38338</v>
      </c>
      <c r="B1341" s="367">
        <v>15</v>
      </c>
      <c r="C1341" s="367">
        <v>19</v>
      </c>
      <c r="D1341" s="367">
        <v>22</v>
      </c>
      <c r="E1341" s="367">
        <v>46</v>
      </c>
      <c r="F1341" s="367">
        <v>49</v>
      </c>
      <c r="G1341" s="368">
        <v>0</v>
      </c>
      <c r="H1341" s="368">
        <v>2</v>
      </c>
      <c r="I1341" s="500">
        <v>9</v>
      </c>
      <c r="R1341" s="419">
        <v>1</v>
      </c>
      <c r="S1341" s="421">
        <v>0</v>
      </c>
      <c r="T1341" s="422">
        <v>1</v>
      </c>
      <c r="U1341" s="453">
        <v>2</v>
      </c>
      <c r="V1341" s="458">
        <v>0</v>
      </c>
      <c r="W1341" s="456">
        <v>0</v>
      </c>
      <c r="X1341" s="422">
        <v>0</v>
      </c>
      <c r="Y1341" s="453">
        <v>0</v>
      </c>
      <c r="Z1341" s="458">
        <v>1</v>
      </c>
      <c r="AA1341" s="456">
        <v>0</v>
      </c>
      <c r="AB1341" s="422">
        <v>1</v>
      </c>
      <c r="AC1341" s="453">
        <v>2</v>
      </c>
      <c r="AD1341" s="458">
        <v>0</v>
      </c>
      <c r="AE1341" s="456">
        <v>0</v>
      </c>
      <c r="AF1341" s="422">
        <v>1</v>
      </c>
      <c r="AG1341" s="453">
        <v>0</v>
      </c>
      <c r="AH1341" s="458">
        <v>1</v>
      </c>
      <c r="AI1341" s="456">
        <v>1</v>
      </c>
      <c r="AJ1341" s="422">
        <v>0</v>
      </c>
      <c r="AK1341" s="453">
        <v>0</v>
      </c>
      <c r="AL1341" s="444">
        <v>1</v>
      </c>
      <c r="AM1341" s="449">
        <v>0</v>
      </c>
      <c r="AN1341" s="447">
        <v>0</v>
      </c>
      <c r="AO1341" s="451">
        <v>2</v>
      </c>
      <c r="AP1341" s="451">
        <v>0</v>
      </c>
      <c r="AQ1341" s="451">
        <v>0</v>
      </c>
      <c r="AR1341" s="451">
        <v>0</v>
      </c>
      <c r="AS1341" s="451">
        <v>0</v>
      </c>
      <c r="AT1341" s="451">
        <v>0</v>
      </c>
      <c r="AU1341" s="451">
        <v>0</v>
      </c>
      <c r="AV1341" s="451">
        <v>0</v>
      </c>
      <c r="AW1341" s="451">
        <v>0</v>
      </c>
      <c r="AX1341" s="451">
        <v>0</v>
      </c>
      <c r="AY1341" s="447">
        <v>0</v>
      </c>
      <c r="AZ1341" s="451">
        <v>0</v>
      </c>
      <c r="BA1341" s="428">
        <v>0</v>
      </c>
      <c r="BJ1341" s="435">
        <v>1</v>
      </c>
      <c r="BM1341" s="435">
        <v>1</v>
      </c>
      <c r="BN1341" s="435">
        <v>1</v>
      </c>
      <c r="BQ1341" s="436">
        <v>2</v>
      </c>
      <c r="BR1341" s="442">
        <v>4</v>
      </c>
    </row>
    <row r="1342" spans="1:70" ht="12.75" customHeight="1">
      <c r="A1342" s="467">
        <v>38331</v>
      </c>
      <c r="B1342" s="367">
        <v>1</v>
      </c>
      <c r="C1342" s="367">
        <v>3</v>
      </c>
      <c r="D1342" s="367">
        <v>13</v>
      </c>
      <c r="E1342" s="367">
        <v>16</v>
      </c>
      <c r="F1342" s="367">
        <v>43</v>
      </c>
      <c r="G1342" s="368">
        <v>0</v>
      </c>
      <c r="H1342" s="368">
        <v>2</v>
      </c>
      <c r="I1342" s="500">
        <v>7</v>
      </c>
      <c r="R1342" s="419">
        <v>2</v>
      </c>
      <c r="S1342" s="421">
        <v>1</v>
      </c>
      <c r="T1342" s="422">
        <v>0</v>
      </c>
      <c r="U1342" s="453">
        <v>1</v>
      </c>
      <c r="V1342" s="458">
        <v>0</v>
      </c>
      <c r="W1342" s="456">
        <v>1</v>
      </c>
      <c r="X1342" s="422">
        <v>1</v>
      </c>
      <c r="Y1342" s="453">
        <v>1</v>
      </c>
      <c r="Z1342" s="458">
        <v>0</v>
      </c>
      <c r="AA1342" s="456">
        <v>0</v>
      </c>
      <c r="AB1342" s="422">
        <v>1</v>
      </c>
      <c r="AC1342" s="453">
        <v>1</v>
      </c>
      <c r="AD1342" s="458">
        <v>0</v>
      </c>
      <c r="AE1342" s="456">
        <v>1</v>
      </c>
      <c r="AF1342" s="422">
        <v>0</v>
      </c>
      <c r="AG1342" s="453">
        <v>1</v>
      </c>
      <c r="AH1342" s="458">
        <v>0</v>
      </c>
      <c r="AI1342" s="456">
        <v>2</v>
      </c>
      <c r="AJ1342" s="422">
        <v>1</v>
      </c>
      <c r="AK1342" s="453">
        <v>0</v>
      </c>
      <c r="AL1342" s="444">
        <v>0</v>
      </c>
      <c r="AM1342" s="449">
        <v>0</v>
      </c>
      <c r="AN1342" s="447">
        <v>0</v>
      </c>
      <c r="AO1342" s="451">
        <v>0</v>
      </c>
      <c r="AP1342" s="451">
        <v>1</v>
      </c>
      <c r="AQ1342" s="451">
        <v>0</v>
      </c>
      <c r="AR1342" s="451">
        <v>0</v>
      </c>
      <c r="AS1342" s="451">
        <v>0</v>
      </c>
      <c r="AT1342" s="451">
        <v>0</v>
      </c>
      <c r="AU1342" s="451">
        <v>0</v>
      </c>
      <c r="AV1342" s="451">
        <v>0</v>
      </c>
      <c r="AW1342" s="451">
        <v>0</v>
      </c>
      <c r="AX1342" s="451">
        <v>0</v>
      </c>
      <c r="AY1342" s="447">
        <v>0</v>
      </c>
      <c r="AZ1342" s="451">
        <v>0</v>
      </c>
      <c r="BA1342" s="428">
        <v>0</v>
      </c>
      <c r="BI1342" s="435">
        <v>1</v>
      </c>
      <c r="BJ1342" s="435">
        <v>1</v>
      </c>
      <c r="BM1342" s="435">
        <v>1</v>
      </c>
      <c r="BP1342" s="435">
        <v>2</v>
      </c>
      <c r="BR1342" s="442">
        <v>4</v>
      </c>
    </row>
    <row r="1343" spans="1:70" ht="12.75" customHeight="1">
      <c r="A1343" s="467">
        <v>38324</v>
      </c>
      <c r="B1343" s="367">
        <v>1</v>
      </c>
      <c r="C1343" s="367">
        <v>11</v>
      </c>
      <c r="D1343" s="367">
        <v>15</v>
      </c>
      <c r="E1343" s="367">
        <v>42</v>
      </c>
      <c r="F1343" s="367">
        <v>49</v>
      </c>
      <c r="G1343" s="368">
        <v>0</v>
      </c>
      <c r="H1343" s="368">
        <v>3</v>
      </c>
      <c r="I1343" s="500">
        <v>4</v>
      </c>
      <c r="R1343" s="419">
        <v>2</v>
      </c>
      <c r="S1343" s="421">
        <v>1</v>
      </c>
      <c r="T1343" s="422">
        <v>0</v>
      </c>
      <c r="U1343" s="453">
        <v>1</v>
      </c>
      <c r="V1343" s="458">
        <v>0</v>
      </c>
      <c r="W1343" s="456">
        <v>1</v>
      </c>
      <c r="X1343" s="422">
        <v>1</v>
      </c>
      <c r="Y1343" s="453">
        <v>2</v>
      </c>
      <c r="Z1343" s="458">
        <v>0</v>
      </c>
      <c r="AA1343" s="456">
        <v>1</v>
      </c>
      <c r="AB1343" s="422">
        <v>1</v>
      </c>
      <c r="AC1343" s="453">
        <v>1</v>
      </c>
      <c r="AD1343" s="458">
        <v>1</v>
      </c>
      <c r="AE1343" s="456">
        <v>0</v>
      </c>
      <c r="AF1343" s="422">
        <v>0</v>
      </c>
      <c r="AG1343" s="453">
        <v>1</v>
      </c>
      <c r="AH1343" s="458">
        <v>0</v>
      </c>
      <c r="AI1343" s="456">
        <v>0</v>
      </c>
      <c r="AJ1343" s="422">
        <v>0</v>
      </c>
      <c r="AK1343" s="453">
        <v>0</v>
      </c>
      <c r="AL1343" s="444">
        <v>0</v>
      </c>
      <c r="AM1343" s="449">
        <v>0</v>
      </c>
      <c r="AN1343" s="447">
        <v>0</v>
      </c>
      <c r="AO1343" s="451">
        <v>1</v>
      </c>
      <c r="AP1343" s="451">
        <v>0</v>
      </c>
      <c r="AQ1343" s="451">
        <v>0</v>
      </c>
      <c r="AR1343" s="451">
        <v>0</v>
      </c>
      <c r="AS1343" s="451">
        <v>0</v>
      </c>
      <c r="AT1343" s="451">
        <v>0</v>
      </c>
      <c r="AU1343" s="451">
        <v>0</v>
      </c>
      <c r="AV1343" s="451">
        <v>0</v>
      </c>
      <c r="AW1343" s="451">
        <v>0</v>
      </c>
      <c r="AX1343" s="451">
        <v>0</v>
      </c>
      <c r="AY1343" s="447">
        <v>0</v>
      </c>
      <c r="AZ1343" s="451">
        <v>0</v>
      </c>
      <c r="BA1343" s="428">
        <v>0</v>
      </c>
      <c r="BH1343" s="434">
        <v>1</v>
      </c>
      <c r="BI1343" s="435">
        <v>1</v>
      </c>
      <c r="BK1343" s="435">
        <v>1</v>
      </c>
      <c r="BM1343" s="435">
        <v>1</v>
      </c>
      <c r="BQ1343" s="436">
        <v>1</v>
      </c>
      <c r="BR1343" s="442">
        <v>5</v>
      </c>
    </row>
    <row r="1344" spans="1:70" ht="12.75" customHeight="1">
      <c r="A1344" s="467">
        <v>38317</v>
      </c>
      <c r="B1344" s="367">
        <v>1</v>
      </c>
      <c r="C1344" s="367">
        <v>4</v>
      </c>
      <c r="D1344" s="367">
        <v>24</v>
      </c>
      <c r="E1344" s="367">
        <v>34</v>
      </c>
      <c r="F1344" s="367">
        <v>36</v>
      </c>
      <c r="G1344" s="368">
        <v>0</v>
      </c>
      <c r="H1344" s="368">
        <v>6</v>
      </c>
      <c r="I1344" s="500">
        <v>8</v>
      </c>
      <c r="R1344" s="419">
        <v>3</v>
      </c>
      <c r="S1344" s="421">
        <v>2</v>
      </c>
      <c r="T1344" s="422">
        <v>1</v>
      </c>
      <c r="U1344" s="453">
        <v>1</v>
      </c>
      <c r="V1344" s="458">
        <v>0</v>
      </c>
      <c r="W1344" s="456">
        <v>0</v>
      </c>
      <c r="X1344" s="422">
        <v>0</v>
      </c>
      <c r="Y1344" s="453">
        <v>1</v>
      </c>
      <c r="Z1344" s="458">
        <v>0</v>
      </c>
      <c r="AA1344" s="456">
        <v>1</v>
      </c>
      <c r="AB1344" s="422">
        <v>0</v>
      </c>
      <c r="AC1344" s="453">
        <v>0</v>
      </c>
      <c r="AD1344" s="458">
        <v>1</v>
      </c>
      <c r="AE1344" s="456">
        <v>1</v>
      </c>
      <c r="AF1344" s="422">
        <v>1</v>
      </c>
      <c r="AG1344" s="453">
        <v>0</v>
      </c>
      <c r="AH1344" s="458">
        <v>1</v>
      </c>
      <c r="AI1344" s="456">
        <v>0</v>
      </c>
      <c r="AJ1344" s="422">
        <v>0</v>
      </c>
      <c r="AK1344" s="453">
        <v>0</v>
      </c>
      <c r="AL1344" s="444">
        <v>1</v>
      </c>
      <c r="AM1344" s="449">
        <v>0</v>
      </c>
      <c r="AN1344" s="447">
        <v>0</v>
      </c>
      <c r="AO1344" s="451">
        <v>0</v>
      </c>
      <c r="AP1344" s="451">
        <v>1</v>
      </c>
      <c r="AQ1344" s="451">
        <v>0</v>
      </c>
      <c r="AR1344" s="451">
        <v>0</v>
      </c>
      <c r="AS1344" s="451">
        <v>0</v>
      </c>
      <c r="AT1344" s="451">
        <v>0</v>
      </c>
      <c r="AU1344" s="451">
        <v>0</v>
      </c>
      <c r="AV1344" s="451">
        <v>0</v>
      </c>
      <c r="AW1344" s="451">
        <v>0</v>
      </c>
      <c r="AX1344" s="451">
        <v>0</v>
      </c>
      <c r="AY1344" s="447">
        <v>0</v>
      </c>
      <c r="AZ1344" s="451">
        <v>0</v>
      </c>
      <c r="BA1344" s="428">
        <v>0</v>
      </c>
      <c r="BI1344" s="435">
        <v>1</v>
      </c>
      <c r="BJ1344" s="435">
        <v>1</v>
      </c>
      <c r="BK1344" s="435">
        <v>1</v>
      </c>
      <c r="BL1344" s="435">
        <v>1</v>
      </c>
      <c r="BO1344" s="435">
        <v>1</v>
      </c>
      <c r="BR1344" s="442">
        <v>5</v>
      </c>
    </row>
    <row r="1345" spans="1:70" ht="12.75" customHeight="1">
      <c r="A1345" s="467">
        <v>38310</v>
      </c>
      <c r="B1345" s="367">
        <v>1</v>
      </c>
      <c r="C1345" s="367">
        <v>18</v>
      </c>
      <c r="D1345" s="367">
        <v>29</v>
      </c>
      <c r="E1345" s="367">
        <v>34</v>
      </c>
      <c r="F1345" s="367">
        <v>37</v>
      </c>
      <c r="G1345" s="368">
        <v>0</v>
      </c>
      <c r="H1345" s="368">
        <v>2</v>
      </c>
      <c r="I1345" s="500">
        <v>6</v>
      </c>
      <c r="R1345" s="419">
        <v>2</v>
      </c>
      <c r="S1345" s="421">
        <v>0</v>
      </c>
      <c r="T1345" s="422">
        <v>0</v>
      </c>
      <c r="U1345" s="453">
        <v>0</v>
      </c>
      <c r="V1345" s="458">
        <v>0</v>
      </c>
      <c r="W1345" s="456">
        <v>1</v>
      </c>
      <c r="X1345" s="422">
        <v>0</v>
      </c>
      <c r="Y1345" s="453">
        <v>1</v>
      </c>
      <c r="Z1345" s="458">
        <v>0</v>
      </c>
      <c r="AA1345" s="456">
        <v>1</v>
      </c>
      <c r="AB1345" s="422">
        <v>0</v>
      </c>
      <c r="AC1345" s="453">
        <v>1</v>
      </c>
      <c r="AD1345" s="458">
        <v>2</v>
      </c>
      <c r="AE1345" s="456">
        <v>0</v>
      </c>
      <c r="AF1345" s="422">
        <v>1</v>
      </c>
      <c r="AG1345" s="453">
        <v>0</v>
      </c>
      <c r="AH1345" s="458">
        <v>0</v>
      </c>
      <c r="AI1345" s="456">
        <v>2</v>
      </c>
      <c r="AJ1345" s="422">
        <v>0</v>
      </c>
      <c r="AK1345" s="453">
        <v>0</v>
      </c>
      <c r="AL1345" s="444">
        <v>1</v>
      </c>
      <c r="AM1345" s="449">
        <v>0</v>
      </c>
      <c r="AN1345" s="447">
        <v>1</v>
      </c>
      <c r="AO1345" s="451">
        <v>1</v>
      </c>
      <c r="AP1345" s="451">
        <v>0</v>
      </c>
      <c r="AQ1345" s="451">
        <v>0</v>
      </c>
      <c r="AR1345" s="451">
        <v>0</v>
      </c>
      <c r="AS1345" s="451">
        <v>0</v>
      </c>
      <c r="AT1345" s="451">
        <v>0</v>
      </c>
      <c r="AU1345" s="451">
        <v>0</v>
      </c>
      <c r="AV1345" s="451">
        <v>0</v>
      </c>
      <c r="AW1345" s="451">
        <v>0</v>
      </c>
      <c r="AX1345" s="451">
        <v>0</v>
      </c>
      <c r="AY1345" s="447">
        <v>0</v>
      </c>
      <c r="AZ1345" s="451">
        <v>0</v>
      </c>
      <c r="BA1345" s="428">
        <v>0</v>
      </c>
      <c r="BH1345" s="434">
        <v>1</v>
      </c>
      <c r="BI1345" s="435">
        <v>1</v>
      </c>
      <c r="BJ1345" s="435">
        <v>1</v>
      </c>
      <c r="BN1345" s="435">
        <v>1</v>
      </c>
      <c r="BP1345" s="435">
        <v>1</v>
      </c>
      <c r="BR1345" s="442">
        <v>5</v>
      </c>
    </row>
    <row r="1346" spans="1:70" ht="12.75" customHeight="1">
      <c r="A1346" s="467">
        <v>38303</v>
      </c>
      <c r="B1346" s="367">
        <v>4</v>
      </c>
      <c r="C1346" s="367">
        <v>11</v>
      </c>
      <c r="D1346" s="367">
        <v>12</v>
      </c>
      <c r="E1346" s="367">
        <v>13</v>
      </c>
      <c r="F1346" s="367">
        <v>32</v>
      </c>
      <c r="G1346" s="368">
        <v>0</v>
      </c>
      <c r="H1346" s="368">
        <v>3</v>
      </c>
      <c r="I1346" s="500">
        <v>9</v>
      </c>
      <c r="R1346" s="419">
        <v>3</v>
      </c>
      <c r="S1346" s="421">
        <v>0</v>
      </c>
      <c r="T1346" s="422">
        <v>0</v>
      </c>
      <c r="U1346" s="453">
        <v>1</v>
      </c>
      <c r="V1346" s="458">
        <v>1</v>
      </c>
      <c r="W1346" s="456">
        <v>0</v>
      </c>
      <c r="X1346" s="422">
        <v>2</v>
      </c>
      <c r="Y1346" s="453">
        <v>0</v>
      </c>
      <c r="Z1346" s="458">
        <v>0</v>
      </c>
      <c r="AA1346" s="456">
        <v>1</v>
      </c>
      <c r="AB1346" s="422">
        <v>0</v>
      </c>
      <c r="AC1346" s="453">
        <v>1</v>
      </c>
      <c r="AD1346" s="458">
        <v>0</v>
      </c>
      <c r="AE1346" s="456">
        <v>0</v>
      </c>
      <c r="AF1346" s="422">
        <v>0</v>
      </c>
      <c r="AG1346" s="453">
        <v>0</v>
      </c>
      <c r="AH1346" s="458">
        <v>0</v>
      </c>
      <c r="AI1346" s="456">
        <v>0</v>
      </c>
      <c r="AJ1346" s="422">
        <v>0</v>
      </c>
      <c r="AK1346" s="453">
        <v>1</v>
      </c>
      <c r="AL1346" s="444">
        <v>0</v>
      </c>
      <c r="AM1346" s="449">
        <v>1</v>
      </c>
      <c r="AN1346" s="447">
        <v>0</v>
      </c>
      <c r="AO1346" s="451">
        <v>0</v>
      </c>
      <c r="AP1346" s="451">
        <v>0</v>
      </c>
      <c r="AQ1346" s="451">
        <v>0</v>
      </c>
      <c r="AR1346" s="451">
        <v>0</v>
      </c>
      <c r="AS1346" s="451">
        <v>0</v>
      </c>
      <c r="AT1346" s="451">
        <v>0</v>
      </c>
      <c r="AU1346" s="451">
        <v>0</v>
      </c>
      <c r="AV1346" s="451">
        <v>0</v>
      </c>
      <c r="AW1346" s="451">
        <v>0</v>
      </c>
      <c r="AX1346" s="451">
        <v>0</v>
      </c>
      <c r="AY1346" s="447">
        <v>0</v>
      </c>
      <c r="AZ1346" s="451">
        <v>0</v>
      </c>
      <c r="BA1346" s="428">
        <v>0</v>
      </c>
      <c r="BH1346" s="434">
        <v>1</v>
      </c>
      <c r="BI1346" s="435">
        <v>1</v>
      </c>
      <c r="BJ1346" s="435">
        <v>1</v>
      </c>
      <c r="BM1346" s="435">
        <v>1</v>
      </c>
      <c r="BP1346" s="435">
        <v>1</v>
      </c>
      <c r="BR1346" s="442">
        <v>5</v>
      </c>
    </row>
    <row r="1347" spans="1:70" ht="12.75" customHeight="1">
      <c r="A1347" s="467">
        <v>38296</v>
      </c>
      <c r="B1347" s="367">
        <v>6</v>
      </c>
      <c r="C1347" s="367">
        <v>19</v>
      </c>
      <c r="D1347" s="367">
        <v>25</v>
      </c>
      <c r="E1347" s="367">
        <v>42</v>
      </c>
      <c r="F1347" s="367">
        <v>49</v>
      </c>
      <c r="G1347" s="368">
        <v>0</v>
      </c>
      <c r="H1347" s="368">
        <v>1</v>
      </c>
      <c r="I1347" s="500">
        <v>7</v>
      </c>
      <c r="R1347" s="419">
        <v>3</v>
      </c>
      <c r="S1347" s="421">
        <v>0</v>
      </c>
      <c r="T1347" s="422">
        <v>0</v>
      </c>
      <c r="U1347" s="453">
        <v>1</v>
      </c>
      <c r="V1347" s="458">
        <v>0</v>
      </c>
      <c r="W1347" s="456">
        <v>0</v>
      </c>
      <c r="X1347" s="422">
        <v>0</v>
      </c>
      <c r="Y1347" s="453">
        <v>0</v>
      </c>
      <c r="Z1347" s="458">
        <v>0</v>
      </c>
      <c r="AA1347" s="456">
        <v>0</v>
      </c>
      <c r="AB1347" s="422">
        <v>0</v>
      </c>
      <c r="AC1347" s="453">
        <v>0</v>
      </c>
      <c r="AD1347" s="458">
        <v>2</v>
      </c>
      <c r="AE1347" s="456">
        <v>0</v>
      </c>
      <c r="AF1347" s="422">
        <v>0</v>
      </c>
      <c r="AG1347" s="453">
        <v>1</v>
      </c>
      <c r="AH1347" s="458">
        <v>0</v>
      </c>
      <c r="AI1347" s="456">
        <v>0</v>
      </c>
      <c r="AJ1347" s="422">
        <v>1</v>
      </c>
      <c r="AK1347" s="453">
        <v>0</v>
      </c>
      <c r="AL1347" s="444">
        <v>1</v>
      </c>
      <c r="AM1347" s="449">
        <v>1</v>
      </c>
      <c r="AN1347" s="447">
        <v>0</v>
      </c>
      <c r="AO1347" s="451">
        <v>0</v>
      </c>
      <c r="AP1347" s="451">
        <v>0</v>
      </c>
      <c r="AQ1347" s="451">
        <v>0</v>
      </c>
      <c r="AR1347" s="451">
        <v>0</v>
      </c>
      <c r="AS1347" s="451">
        <v>0</v>
      </c>
      <c r="AT1347" s="451">
        <v>0</v>
      </c>
      <c r="AU1347" s="451">
        <v>0</v>
      </c>
      <c r="AV1347" s="451">
        <v>0</v>
      </c>
      <c r="AW1347" s="451">
        <v>0</v>
      </c>
      <c r="AX1347" s="451">
        <v>0</v>
      </c>
      <c r="AY1347" s="447">
        <v>0</v>
      </c>
      <c r="AZ1347" s="451">
        <v>0</v>
      </c>
      <c r="BA1347" s="428">
        <v>0</v>
      </c>
      <c r="BI1347" s="435">
        <v>1</v>
      </c>
      <c r="BL1347" s="435">
        <v>1</v>
      </c>
      <c r="BN1347" s="435">
        <v>1</v>
      </c>
      <c r="BO1347" s="435">
        <v>1</v>
      </c>
      <c r="BP1347" s="435">
        <v>1</v>
      </c>
      <c r="BR1347" s="442">
        <v>5</v>
      </c>
    </row>
    <row r="1348" spans="1:70" ht="12.75" customHeight="1">
      <c r="A1348" s="467">
        <v>38289</v>
      </c>
      <c r="B1348" s="367">
        <v>1</v>
      </c>
      <c r="C1348" s="367">
        <v>8</v>
      </c>
      <c r="D1348" s="367">
        <v>32</v>
      </c>
      <c r="E1348" s="367">
        <v>35</v>
      </c>
      <c r="F1348" s="367">
        <v>38</v>
      </c>
      <c r="G1348" s="368">
        <v>0</v>
      </c>
      <c r="H1348" s="368">
        <v>4</v>
      </c>
      <c r="I1348" s="500">
        <v>9</v>
      </c>
      <c r="R1348" s="419">
        <v>2</v>
      </c>
      <c r="S1348" s="421">
        <v>1</v>
      </c>
      <c r="T1348" s="422">
        <v>1</v>
      </c>
      <c r="U1348" s="453">
        <v>0</v>
      </c>
      <c r="V1348" s="458">
        <v>0</v>
      </c>
      <c r="W1348" s="456">
        <v>1</v>
      </c>
      <c r="X1348" s="422">
        <v>0</v>
      </c>
      <c r="Y1348" s="453">
        <v>0</v>
      </c>
      <c r="Z1348" s="458">
        <v>0</v>
      </c>
      <c r="AA1348" s="456">
        <v>0</v>
      </c>
      <c r="AB1348" s="422">
        <v>0</v>
      </c>
      <c r="AC1348" s="453">
        <v>0</v>
      </c>
      <c r="AD1348" s="458">
        <v>0</v>
      </c>
      <c r="AE1348" s="456">
        <v>1</v>
      </c>
      <c r="AF1348" s="422">
        <v>0</v>
      </c>
      <c r="AG1348" s="453">
        <v>1</v>
      </c>
      <c r="AH1348" s="458">
        <v>0</v>
      </c>
      <c r="AI1348" s="456">
        <v>1</v>
      </c>
      <c r="AJ1348" s="422">
        <v>1</v>
      </c>
      <c r="AK1348" s="453">
        <v>1</v>
      </c>
      <c r="AL1348" s="444">
        <v>0</v>
      </c>
      <c r="AM1348" s="449">
        <v>0</v>
      </c>
      <c r="AN1348" s="447">
        <v>0</v>
      </c>
      <c r="AO1348" s="451">
        <v>0</v>
      </c>
      <c r="AP1348" s="451">
        <v>0</v>
      </c>
      <c r="AQ1348" s="451">
        <v>0</v>
      </c>
      <c r="AR1348" s="451">
        <v>0</v>
      </c>
      <c r="AS1348" s="451">
        <v>0</v>
      </c>
      <c r="AT1348" s="451">
        <v>0</v>
      </c>
      <c r="AU1348" s="451">
        <v>0</v>
      </c>
      <c r="AV1348" s="451">
        <v>0</v>
      </c>
      <c r="AW1348" s="451">
        <v>0</v>
      </c>
      <c r="AX1348" s="451">
        <v>0</v>
      </c>
      <c r="AY1348" s="447">
        <v>0</v>
      </c>
      <c r="AZ1348" s="451">
        <v>0</v>
      </c>
      <c r="BA1348" s="428">
        <v>0</v>
      </c>
      <c r="BI1348" s="435">
        <v>1</v>
      </c>
      <c r="BM1348" s="435">
        <v>1</v>
      </c>
      <c r="BP1348" s="435">
        <v>1</v>
      </c>
      <c r="BQ1348" s="436">
        <v>2</v>
      </c>
      <c r="BR1348" s="442">
        <v>4</v>
      </c>
    </row>
    <row r="1349" spans="1:70" ht="12.75" customHeight="1">
      <c r="A1349" s="467">
        <v>38282</v>
      </c>
      <c r="B1349" s="367">
        <v>1</v>
      </c>
      <c r="C1349" s="367">
        <v>9</v>
      </c>
      <c r="D1349" s="367">
        <v>23</v>
      </c>
      <c r="E1349" s="367">
        <v>25</v>
      </c>
      <c r="F1349" s="367">
        <v>40</v>
      </c>
      <c r="G1349" s="368">
        <v>0</v>
      </c>
      <c r="H1349" s="368">
        <v>3</v>
      </c>
      <c r="I1349" s="500">
        <v>9</v>
      </c>
      <c r="R1349" s="419">
        <v>3</v>
      </c>
      <c r="S1349" s="421">
        <v>0</v>
      </c>
      <c r="T1349" s="422">
        <v>0</v>
      </c>
      <c r="U1349" s="453">
        <v>1</v>
      </c>
      <c r="V1349" s="458">
        <v>0</v>
      </c>
      <c r="W1349" s="456">
        <v>0</v>
      </c>
      <c r="X1349" s="422">
        <v>0</v>
      </c>
      <c r="Y1349" s="453">
        <v>0</v>
      </c>
      <c r="Z1349" s="458">
        <v>0</v>
      </c>
      <c r="AA1349" s="456">
        <v>0</v>
      </c>
      <c r="AB1349" s="422">
        <v>0</v>
      </c>
      <c r="AC1349" s="453">
        <v>1</v>
      </c>
      <c r="AD1349" s="458">
        <v>0</v>
      </c>
      <c r="AE1349" s="456">
        <v>0</v>
      </c>
      <c r="AF1349" s="422">
        <v>0</v>
      </c>
      <c r="AG1349" s="453">
        <v>1</v>
      </c>
      <c r="AH1349" s="458">
        <v>1</v>
      </c>
      <c r="AI1349" s="456">
        <v>1</v>
      </c>
      <c r="AJ1349" s="422">
        <v>0</v>
      </c>
      <c r="AK1349" s="453">
        <v>0</v>
      </c>
      <c r="AL1349" s="444">
        <v>0</v>
      </c>
      <c r="AM1349" s="449">
        <v>0</v>
      </c>
      <c r="AN1349" s="447">
        <v>0</v>
      </c>
      <c r="AO1349" s="451">
        <v>0</v>
      </c>
      <c r="AP1349" s="451">
        <v>0</v>
      </c>
      <c r="AQ1349" s="451">
        <v>0</v>
      </c>
      <c r="AR1349" s="451">
        <v>0</v>
      </c>
      <c r="AS1349" s="451">
        <v>0</v>
      </c>
      <c r="AT1349" s="451">
        <v>0</v>
      </c>
      <c r="AU1349" s="451">
        <v>0</v>
      </c>
      <c r="AV1349" s="451">
        <v>0</v>
      </c>
      <c r="AW1349" s="451">
        <v>0</v>
      </c>
      <c r="AX1349" s="451">
        <v>0</v>
      </c>
      <c r="AY1349" s="447">
        <v>0</v>
      </c>
      <c r="AZ1349" s="451">
        <v>0</v>
      </c>
      <c r="BA1349" s="428">
        <v>0</v>
      </c>
      <c r="BK1349" s="435">
        <v>1</v>
      </c>
      <c r="BM1349" s="435">
        <v>2</v>
      </c>
      <c r="BN1349" s="435">
        <v>1</v>
      </c>
      <c r="BP1349" s="435">
        <v>1</v>
      </c>
      <c r="BR1349" s="442">
        <v>4</v>
      </c>
    </row>
    <row r="1350" spans="1:70" ht="12.75" customHeight="1">
      <c r="A1350" s="467">
        <v>38275</v>
      </c>
      <c r="B1350" s="367">
        <v>14</v>
      </c>
      <c r="C1350" s="367">
        <v>21</v>
      </c>
      <c r="D1350" s="367">
        <v>22</v>
      </c>
      <c r="E1350" s="367">
        <v>37</v>
      </c>
      <c r="F1350" s="367">
        <v>43</v>
      </c>
      <c r="G1350" s="368">
        <v>0</v>
      </c>
      <c r="H1350" s="368">
        <v>5</v>
      </c>
      <c r="I1350" s="500">
        <v>8</v>
      </c>
      <c r="R1350" s="419">
        <v>4</v>
      </c>
      <c r="S1350" s="421">
        <v>0</v>
      </c>
      <c r="T1350" s="422">
        <v>0</v>
      </c>
      <c r="U1350" s="453">
        <v>1</v>
      </c>
      <c r="V1350" s="458">
        <v>1</v>
      </c>
      <c r="W1350" s="456">
        <v>1</v>
      </c>
      <c r="X1350" s="422">
        <v>0</v>
      </c>
      <c r="Y1350" s="453">
        <v>0</v>
      </c>
      <c r="Z1350" s="458">
        <v>2</v>
      </c>
      <c r="AA1350" s="456">
        <v>0</v>
      </c>
      <c r="AB1350" s="422">
        <v>1</v>
      </c>
      <c r="AC1350" s="453">
        <v>1</v>
      </c>
      <c r="AD1350" s="458">
        <v>0</v>
      </c>
      <c r="AE1350" s="456">
        <v>1</v>
      </c>
      <c r="AF1350" s="422">
        <v>0</v>
      </c>
      <c r="AG1350" s="453">
        <v>0</v>
      </c>
      <c r="AH1350" s="458">
        <v>1</v>
      </c>
      <c r="AI1350" s="456">
        <v>1</v>
      </c>
      <c r="AJ1350" s="422">
        <v>2</v>
      </c>
      <c r="AK1350" s="453">
        <v>0</v>
      </c>
      <c r="AL1350" s="444">
        <v>1</v>
      </c>
      <c r="AM1350" s="449">
        <v>1</v>
      </c>
      <c r="AN1350" s="447">
        <v>1</v>
      </c>
      <c r="AO1350" s="451">
        <v>0</v>
      </c>
      <c r="AP1350" s="451">
        <v>0</v>
      </c>
      <c r="AQ1350" s="451">
        <v>0</v>
      </c>
      <c r="AR1350" s="451">
        <v>0</v>
      </c>
      <c r="AS1350" s="451">
        <v>0</v>
      </c>
      <c r="AT1350" s="451">
        <v>0</v>
      </c>
      <c r="AU1350" s="451">
        <v>0</v>
      </c>
      <c r="AV1350" s="451">
        <v>0</v>
      </c>
      <c r="AW1350" s="451">
        <v>0</v>
      </c>
      <c r="AX1350" s="451">
        <v>0</v>
      </c>
      <c r="AY1350" s="447">
        <v>0</v>
      </c>
      <c r="AZ1350" s="451">
        <v>0</v>
      </c>
      <c r="BA1350" s="428">
        <v>0</v>
      </c>
      <c r="BJ1350" s="435">
        <v>1</v>
      </c>
      <c r="BL1350" s="435">
        <v>2</v>
      </c>
      <c r="BM1350" s="435">
        <v>1</v>
      </c>
      <c r="BP1350" s="435">
        <v>1</v>
      </c>
      <c r="BR1350" s="442">
        <v>4</v>
      </c>
    </row>
    <row r="1351" spans="1:70" ht="12.75" customHeight="1">
      <c r="A1351" s="467">
        <v>38268</v>
      </c>
      <c r="B1351" s="367">
        <v>1</v>
      </c>
      <c r="C1351" s="367">
        <v>10</v>
      </c>
      <c r="D1351" s="367">
        <v>12</v>
      </c>
      <c r="E1351" s="367">
        <v>16</v>
      </c>
      <c r="F1351" s="367">
        <v>48</v>
      </c>
      <c r="G1351" s="368">
        <v>0</v>
      </c>
      <c r="H1351" s="368">
        <v>2</v>
      </c>
      <c r="I1351" s="500">
        <v>6</v>
      </c>
      <c r="R1351" s="419">
        <v>2</v>
      </c>
      <c r="S1351" s="421">
        <v>2</v>
      </c>
      <c r="T1351" s="422">
        <v>1</v>
      </c>
      <c r="U1351" s="453">
        <v>1</v>
      </c>
      <c r="V1351" s="458">
        <v>0</v>
      </c>
      <c r="W1351" s="456">
        <v>0</v>
      </c>
      <c r="X1351" s="422">
        <v>0</v>
      </c>
      <c r="Y1351" s="453">
        <v>0</v>
      </c>
      <c r="Z1351" s="458">
        <v>1</v>
      </c>
      <c r="AA1351" s="456">
        <v>1</v>
      </c>
      <c r="AB1351" s="422">
        <v>1</v>
      </c>
      <c r="AC1351" s="453">
        <v>1</v>
      </c>
      <c r="AD1351" s="458">
        <v>0</v>
      </c>
      <c r="AE1351" s="456">
        <v>1</v>
      </c>
      <c r="AF1351" s="422">
        <v>1</v>
      </c>
      <c r="AG1351" s="453">
        <v>0</v>
      </c>
      <c r="AH1351" s="458">
        <v>0</v>
      </c>
      <c r="AI1351" s="456">
        <v>0</v>
      </c>
      <c r="AJ1351" s="422">
        <v>1</v>
      </c>
      <c r="AK1351" s="453">
        <v>1</v>
      </c>
      <c r="AL1351" s="444">
        <v>1</v>
      </c>
      <c r="AM1351" s="449">
        <v>0</v>
      </c>
      <c r="AN1351" s="447">
        <v>0</v>
      </c>
      <c r="AO1351" s="451">
        <v>0</v>
      </c>
      <c r="AP1351" s="451">
        <v>1</v>
      </c>
      <c r="AQ1351" s="451">
        <v>0</v>
      </c>
      <c r="AR1351" s="451">
        <v>0</v>
      </c>
      <c r="AS1351" s="451">
        <v>0</v>
      </c>
      <c r="AT1351" s="451">
        <v>0</v>
      </c>
      <c r="AU1351" s="451">
        <v>0</v>
      </c>
      <c r="AV1351" s="451">
        <v>0</v>
      </c>
      <c r="AW1351" s="451">
        <v>0</v>
      </c>
      <c r="AX1351" s="451">
        <v>0</v>
      </c>
      <c r="AY1351" s="447">
        <v>0</v>
      </c>
      <c r="AZ1351" s="451">
        <v>0</v>
      </c>
      <c r="BA1351" s="428">
        <v>0</v>
      </c>
      <c r="BI1351" s="435">
        <v>2</v>
      </c>
      <c r="BJ1351" s="435">
        <v>1</v>
      </c>
      <c r="BL1351" s="435">
        <v>1</v>
      </c>
      <c r="BP1351" s="435">
        <v>1</v>
      </c>
      <c r="BR1351" s="442">
        <v>4</v>
      </c>
    </row>
    <row r="1352" spans="1:70" ht="12.75" customHeight="1">
      <c r="A1352" s="467">
        <v>38261</v>
      </c>
      <c r="B1352" s="367">
        <v>12</v>
      </c>
      <c r="C1352" s="367">
        <v>20</v>
      </c>
      <c r="D1352" s="367">
        <v>21</v>
      </c>
      <c r="E1352" s="367">
        <v>45</v>
      </c>
      <c r="F1352" s="367">
        <v>48</v>
      </c>
      <c r="G1352" s="368">
        <v>0</v>
      </c>
      <c r="H1352" s="368">
        <v>5</v>
      </c>
      <c r="I1352" s="500">
        <v>6</v>
      </c>
      <c r="R1352" s="419">
        <v>4</v>
      </c>
      <c r="S1352" s="421">
        <v>2</v>
      </c>
      <c r="T1352" s="422">
        <v>0</v>
      </c>
      <c r="U1352" s="453">
        <v>0</v>
      </c>
      <c r="V1352" s="458">
        <v>1</v>
      </c>
      <c r="W1352" s="456">
        <v>0</v>
      </c>
      <c r="X1352" s="422">
        <v>1</v>
      </c>
      <c r="Y1352" s="453">
        <v>1</v>
      </c>
      <c r="Z1352" s="458">
        <v>1</v>
      </c>
      <c r="AA1352" s="456">
        <v>0</v>
      </c>
      <c r="AB1352" s="422">
        <v>0</v>
      </c>
      <c r="AC1352" s="453">
        <v>0</v>
      </c>
      <c r="AD1352" s="458">
        <v>1</v>
      </c>
      <c r="AE1352" s="456">
        <v>1</v>
      </c>
      <c r="AF1352" s="422">
        <v>1</v>
      </c>
      <c r="AG1352" s="453">
        <v>0</v>
      </c>
      <c r="AH1352" s="458">
        <v>2</v>
      </c>
      <c r="AI1352" s="456">
        <v>0</v>
      </c>
      <c r="AJ1352" s="422">
        <v>1</v>
      </c>
      <c r="AK1352" s="453">
        <v>0</v>
      </c>
      <c r="AL1352" s="444">
        <v>0</v>
      </c>
      <c r="AM1352" s="449">
        <v>1</v>
      </c>
      <c r="AN1352" s="447">
        <v>0</v>
      </c>
      <c r="AO1352" s="451">
        <v>1</v>
      </c>
      <c r="AP1352" s="451">
        <v>0</v>
      </c>
      <c r="AQ1352" s="451">
        <v>0</v>
      </c>
      <c r="AR1352" s="451">
        <v>0</v>
      </c>
      <c r="AS1352" s="451">
        <v>0</v>
      </c>
      <c r="AT1352" s="451">
        <v>0</v>
      </c>
      <c r="AU1352" s="451">
        <v>0</v>
      </c>
      <c r="AV1352" s="451">
        <v>0</v>
      </c>
      <c r="AW1352" s="451">
        <v>0</v>
      </c>
      <c r="AX1352" s="451">
        <v>0</v>
      </c>
      <c r="AY1352" s="447">
        <v>0</v>
      </c>
      <c r="AZ1352" s="451">
        <v>0</v>
      </c>
      <c r="BA1352" s="428">
        <v>0</v>
      </c>
      <c r="BH1352" s="434">
        <v>1</v>
      </c>
      <c r="BM1352" s="435">
        <v>1</v>
      </c>
      <c r="BN1352" s="435">
        <v>1</v>
      </c>
      <c r="BO1352" s="435">
        <v>1</v>
      </c>
      <c r="BQ1352" s="436">
        <v>1</v>
      </c>
      <c r="BR1352" s="442">
        <v>5</v>
      </c>
    </row>
    <row r="1353" spans="1:70" ht="12.75" customHeight="1">
      <c r="A1353" s="467">
        <v>38254</v>
      </c>
      <c r="B1353" s="367">
        <v>21</v>
      </c>
      <c r="C1353" s="367">
        <v>26</v>
      </c>
      <c r="D1353" s="367">
        <v>27</v>
      </c>
      <c r="E1353" s="367">
        <v>44</v>
      </c>
      <c r="F1353" s="367">
        <v>48</v>
      </c>
      <c r="G1353" s="368">
        <v>0</v>
      </c>
      <c r="H1353" s="368">
        <v>1</v>
      </c>
      <c r="I1353" s="500">
        <v>7</v>
      </c>
      <c r="R1353" s="419">
        <v>3</v>
      </c>
      <c r="S1353" s="421">
        <v>0</v>
      </c>
      <c r="T1353" s="422">
        <v>0</v>
      </c>
      <c r="U1353" s="453">
        <v>0</v>
      </c>
      <c r="V1353" s="458">
        <v>0</v>
      </c>
      <c r="W1353" s="456">
        <v>0</v>
      </c>
      <c r="X1353" s="422">
        <v>1</v>
      </c>
      <c r="Y1353" s="453">
        <v>1</v>
      </c>
      <c r="Z1353" s="458">
        <v>1</v>
      </c>
      <c r="AA1353" s="456">
        <v>1</v>
      </c>
      <c r="AB1353" s="422">
        <v>0</v>
      </c>
      <c r="AC1353" s="453">
        <v>1</v>
      </c>
      <c r="AD1353" s="458">
        <v>0</v>
      </c>
      <c r="AE1353" s="456">
        <v>1</v>
      </c>
      <c r="AF1353" s="422">
        <v>0</v>
      </c>
      <c r="AG1353" s="453">
        <v>0</v>
      </c>
      <c r="AH1353" s="458">
        <v>1</v>
      </c>
      <c r="AI1353" s="456">
        <v>1</v>
      </c>
      <c r="AJ1353" s="422">
        <v>0</v>
      </c>
      <c r="AK1353" s="453">
        <v>1</v>
      </c>
      <c r="AL1353" s="444">
        <v>0</v>
      </c>
      <c r="AM1353" s="449">
        <v>0</v>
      </c>
      <c r="AN1353" s="447">
        <v>0</v>
      </c>
      <c r="AO1353" s="451">
        <v>0</v>
      </c>
      <c r="AP1353" s="451">
        <v>0</v>
      </c>
      <c r="AQ1353" s="451">
        <v>0</v>
      </c>
      <c r="AR1353" s="451">
        <v>0</v>
      </c>
      <c r="AS1353" s="451">
        <v>0</v>
      </c>
      <c r="AT1353" s="451">
        <v>0</v>
      </c>
      <c r="AU1353" s="451">
        <v>0</v>
      </c>
      <c r="AV1353" s="451">
        <v>0</v>
      </c>
      <c r="AW1353" s="451">
        <v>0</v>
      </c>
      <c r="AX1353" s="451">
        <v>0</v>
      </c>
      <c r="AY1353" s="447">
        <v>0</v>
      </c>
      <c r="AZ1353" s="451">
        <v>0</v>
      </c>
      <c r="BA1353" s="428">
        <v>0</v>
      </c>
      <c r="BH1353" s="434">
        <v>2</v>
      </c>
      <c r="BI1353" s="435">
        <v>1</v>
      </c>
      <c r="BK1353" s="435">
        <v>1</v>
      </c>
      <c r="BO1353" s="435">
        <v>1</v>
      </c>
      <c r="BR1353" s="442">
        <v>4</v>
      </c>
    </row>
    <row r="1354" spans="1:70" ht="12.75" customHeight="1">
      <c r="A1354" s="467">
        <v>38247</v>
      </c>
      <c r="B1354" s="367">
        <v>15</v>
      </c>
      <c r="C1354" s="367">
        <v>18</v>
      </c>
      <c r="D1354" s="367">
        <v>29</v>
      </c>
      <c r="E1354" s="367">
        <v>39</v>
      </c>
      <c r="F1354" s="367">
        <v>41</v>
      </c>
      <c r="G1354" s="368">
        <v>0</v>
      </c>
      <c r="H1354" s="368">
        <v>5</v>
      </c>
      <c r="I1354" s="500">
        <v>8</v>
      </c>
      <c r="R1354" s="419">
        <v>2</v>
      </c>
      <c r="S1354" s="421">
        <v>0</v>
      </c>
      <c r="T1354" s="422">
        <v>1</v>
      </c>
      <c r="U1354" s="453">
        <v>1</v>
      </c>
      <c r="V1354" s="458">
        <v>0</v>
      </c>
      <c r="W1354" s="456">
        <v>0</v>
      </c>
      <c r="X1354" s="422">
        <v>0</v>
      </c>
      <c r="Y1354" s="453">
        <v>0</v>
      </c>
      <c r="Z1354" s="458">
        <v>1</v>
      </c>
      <c r="AA1354" s="456">
        <v>1</v>
      </c>
      <c r="AB1354" s="422">
        <v>2</v>
      </c>
      <c r="AC1354" s="453">
        <v>1</v>
      </c>
      <c r="AD1354" s="458">
        <v>1</v>
      </c>
      <c r="AE1354" s="456">
        <v>0</v>
      </c>
      <c r="AF1354" s="422">
        <v>0</v>
      </c>
      <c r="AG1354" s="453">
        <v>0</v>
      </c>
      <c r="AH1354" s="458">
        <v>1</v>
      </c>
      <c r="AI1354" s="456">
        <v>0</v>
      </c>
      <c r="AJ1354" s="422">
        <v>2</v>
      </c>
      <c r="AK1354" s="453">
        <v>0</v>
      </c>
      <c r="AL1354" s="444">
        <v>1</v>
      </c>
      <c r="AM1354" s="449">
        <v>1</v>
      </c>
      <c r="AN1354" s="447">
        <v>1</v>
      </c>
      <c r="AO1354" s="451">
        <v>0</v>
      </c>
      <c r="AP1354" s="451">
        <v>0</v>
      </c>
      <c r="AQ1354" s="451">
        <v>0</v>
      </c>
      <c r="AR1354" s="451">
        <v>0</v>
      </c>
      <c r="AS1354" s="451">
        <v>0</v>
      </c>
      <c r="AT1354" s="451">
        <v>0</v>
      </c>
      <c r="AU1354" s="451">
        <v>0</v>
      </c>
      <c r="AV1354" s="451">
        <v>0</v>
      </c>
      <c r="AW1354" s="451">
        <v>0</v>
      </c>
      <c r="AX1354" s="451">
        <v>0</v>
      </c>
      <c r="AY1354" s="447">
        <v>0</v>
      </c>
      <c r="AZ1354" s="451">
        <v>0</v>
      </c>
      <c r="BA1354" s="428">
        <v>0</v>
      </c>
      <c r="BL1354" s="435">
        <v>2</v>
      </c>
      <c r="BM1354" s="435">
        <v>3</v>
      </c>
      <c r="BR1354" s="442">
        <v>2</v>
      </c>
    </row>
    <row r="1355" spans="1:70" ht="12.75" customHeight="1">
      <c r="A1355" s="467">
        <v>38240</v>
      </c>
      <c r="B1355" s="367">
        <v>5</v>
      </c>
      <c r="C1355" s="367">
        <v>25</v>
      </c>
      <c r="D1355" s="367">
        <v>33</v>
      </c>
      <c r="E1355" s="367">
        <v>36</v>
      </c>
      <c r="F1355" s="367">
        <v>38</v>
      </c>
      <c r="G1355" s="368">
        <v>0</v>
      </c>
      <c r="H1355" s="368">
        <v>2</v>
      </c>
      <c r="I1355" s="500">
        <v>5</v>
      </c>
      <c r="R1355" s="419">
        <v>3</v>
      </c>
      <c r="S1355" s="421">
        <v>0</v>
      </c>
      <c r="T1355" s="422">
        <v>0</v>
      </c>
      <c r="U1355" s="453">
        <v>0</v>
      </c>
      <c r="V1355" s="458">
        <v>0</v>
      </c>
      <c r="W1355" s="456">
        <v>0</v>
      </c>
      <c r="X1355" s="422">
        <v>0</v>
      </c>
      <c r="Y1355" s="453">
        <v>0</v>
      </c>
      <c r="Z1355" s="458">
        <v>1</v>
      </c>
      <c r="AA1355" s="456">
        <v>1</v>
      </c>
      <c r="AB1355" s="422">
        <v>1</v>
      </c>
      <c r="AC1355" s="453">
        <v>0</v>
      </c>
      <c r="AD1355" s="458">
        <v>0</v>
      </c>
      <c r="AE1355" s="456">
        <v>0</v>
      </c>
      <c r="AF1355" s="422">
        <v>0</v>
      </c>
      <c r="AG1355" s="453">
        <v>1</v>
      </c>
      <c r="AH1355" s="458">
        <v>1</v>
      </c>
      <c r="AI1355" s="456">
        <v>1</v>
      </c>
      <c r="AJ1355" s="422">
        <v>0</v>
      </c>
      <c r="AK1355" s="453">
        <v>0</v>
      </c>
      <c r="AL1355" s="444">
        <v>0</v>
      </c>
      <c r="AM1355" s="449">
        <v>0</v>
      </c>
      <c r="AN1355" s="447">
        <v>0</v>
      </c>
      <c r="AO1355" s="451">
        <v>0</v>
      </c>
      <c r="AP1355" s="451">
        <v>0</v>
      </c>
      <c r="AQ1355" s="451">
        <v>0</v>
      </c>
      <c r="AR1355" s="451">
        <v>0</v>
      </c>
      <c r="AS1355" s="451">
        <v>0</v>
      </c>
      <c r="AT1355" s="451">
        <v>0</v>
      </c>
      <c r="AU1355" s="451">
        <v>0</v>
      </c>
      <c r="AV1355" s="451">
        <v>0</v>
      </c>
      <c r="AW1355" s="451">
        <v>0</v>
      </c>
      <c r="AX1355" s="451">
        <v>0</v>
      </c>
      <c r="AY1355" s="447">
        <v>0</v>
      </c>
      <c r="AZ1355" s="451">
        <v>0</v>
      </c>
      <c r="BA1355" s="428">
        <v>0</v>
      </c>
      <c r="BH1355" s="434">
        <v>2</v>
      </c>
      <c r="BO1355" s="435">
        <v>1</v>
      </c>
      <c r="BQ1355" s="436">
        <v>2</v>
      </c>
      <c r="BR1355" s="442">
        <v>3</v>
      </c>
    </row>
    <row r="1356" spans="1:70" ht="12.75" customHeight="1">
      <c r="A1356" s="467">
        <v>38233</v>
      </c>
      <c r="B1356" s="367">
        <v>8</v>
      </c>
      <c r="C1356" s="367">
        <v>12</v>
      </c>
      <c r="D1356" s="367">
        <v>14</v>
      </c>
      <c r="E1356" s="367">
        <v>15</v>
      </c>
      <c r="F1356" s="367">
        <v>34</v>
      </c>
      <c r="G1356" s="368">
        <v>0</v>
      </c>
      <c r="H1356" s="368">
        <v>6</v>
      </c>
      <c r="I1356" s="500">
        <v>7</v>
      </c>
      <c r="R1356" s="419">
        <v>2</v>
      </c>
      <c r="S1356" s="421">
        <v>0</v>
      </c>
      <c r="T1356" s="422">
        <v>0</v>
      </c>
      <c r="U1356" s="453">
        <v>0</v>
      </c>
      <c r="V1356" s="458">
        <v>1</v>
      </c>
      <c r="W1356" s="456">
        <v>0</v>
      </c>
      <c r="X1356" s="422">
        <v>0</v>
      </c>
      <c r="Y1356" s="453">
        <v>1</v>
      </c>
      <c r="Z1356" s="458">
        <v>1</v>
      </c>
      <c r="AA1356" s="456">
        <v>0</v>
      </c>
      <c r="AB1356" s="422">
        <v>1</v>
      </c>
      <c r="AC1356" s="453">
        <v>1</v>
      </c>
      <c r="AD1356" s="458">
        <v>0</v>
      </c>
      <c r="AE1356" s="456">
        <v>0</v>
      </c>
      <c r="AF1356" s="422">
        <v>0</v>
      </c>
      <c r="AG1356" s="453">
        <v>1</v>
      </c>
      <c r="AH1356" s="458">
        <v>0</v>
      </c>
      <c r="AI1356" s="456">
        <v>1</v>
      </c>
      <c r="AJ1356" s="422">
        <v>0</v>
      </c>
      <c r="AK1356" s="453">
        <v>1</v>
      </c>
      <c r="AL1356" s="444">
        <v>0</v>
      </c>
      <c r="AM1356" s="449">
        <v>0</v>
      </c>
      <c r="AN1356" s="447">
        <v>0</v>
      </c>
      <c r="AO1356" s="451">
        <v>0</v>
      </c>
      <c r="AP1356" s="451">
        <v>0</v>
      </c>
      <c r="AQ1356" s="451">
        <v>0</v>
      </c>
      <c r="AR1356" s="451">
        <v>0</v>
      </c>
      <c r="AS1356" s="451">
        <v>0</v>
      </c>
      <c r="AT1356" s="451">
        <v>0</v>
      </c>
      <c r="AU1356" s="451">
        <v>0</v>
      </c>
      <c r="AV1356" s="451">
        <v>0</v>
      </c>
      <c r="AW1356" s="451">
        <v>0</v>
      </c>
      <c r="AX1356" s="451">
        <v>0</v>
      </c>
      <c r="AY1356" s="447">
        <v>0</v>
      </c>
      <c r="AZ1356" s="451">
        <v>0</v>
      </c>
      <c r="BA1356" s="428">
        <v>0</v>
      </c>
      <c r="BH1356" s="434">
        <v>1</v>
      </c>
      <c r="BI1356" s="435">
        <v>1</v>
      </c>
      <c r="BL1356" s="435">
        <v>1</v>
      </c>
      <c r="BO1356" s="435">
        <v>2</v>
      </c>
      <c r="BR1356" s="442">
        <v>4</v>
      </c>
    </row>
    <row r="1357" spans="1:70" ht="12.75" customHeight="1">
      <c r="A1357" s="467">
        <v>38226</v>
      </c>
      <c r="B1357" s="367">
        <v>1</v>
      </c>
      <c r="C1357" s="367">
        <v>11</v>
      </c>
      <c r="D1357" s="367">
        <v>22</v>
      </c>
      <c r="E1357" s="367">
        <v>28</v>
      </c>
      <c r="F1357" s="367">
        <v>44</v>
      </c>
      <c r="G1357" s="368">
        <v>0</v>
      </c>
      <c r="H1357" s="368">
        <v>1</v>
      </c>
      <c r="I1357" s="500">
        <v>9</v>
      </c>
      <c r="R1357" s="419">
        <v>1</v>
      </c>
      <c r="S1357" s="421">
        <v>0</v>
      </c>
      <c r="T1357" s="422">
        <v>0</v>
      </c>
      <c r="U1357" s="453">
        <v>0</v>
      </c>
      <c r="V1357" s="458">
        <v>0</v>
      </c>
      <c r="W1357" s="456">
        <v>1</v>
      </c>
      <c r="X1357" s="422">
        <v>0</v>
      </c>
      <c r="Y1357" s="453">
        <v>0</v>
      </c>
      <c r="Z1357" s="458">
        <v>1</v>
      </c>
      <c r="AA1357" s="456">
        <v>0</v>
      </c>
      <c r="AB1357" s="422">
        <v>0</v>
      </c>
      <c r="AC1357" s="453">
        <v>0</v>
      </c>
      <c r="AD1357" s="458">
        <v>0</v>
      </c>
      <c r="AE1357" s="456">
        <v>1</v>
      </c>
      <c r="AF1357" s="422">
        <v>1</v>
      </c>
      <c r="AG1357" s="453">
        <v>1</v>
      </c>
      <c r="AH1357" s="458">
        <v>1</v>
      </c>
      <c r="AI1357" s="456">
        <v>0</v>
      </c>
      <c r="AJ1357" s="422">
        <v>1</v>
      </c>
      <c r="AK1357" s="453">
        <v>1</v>
      </c>
      <c r="AL1357" s="444">
        <v>0</v>
      </c>
      <c r="AM1357" s="449">
        <v>0</v>
      </c>
      <c r="AN1357" s="447">
        <v>0</v>
      </c>
      <c r="AO1357" s="451">
        <v>0</v>
      </c>
      <c r="AP1357" s="451">
        <v>0</v>
      </c>
      <c r="AQ1357" s="451">
        <v>0</v>
      </c>
      <c r="AR1357" s="451">
        <v>0</v>
      </c>
      <c r="AS1357" s="451">
        <v>0</v>
      </c>
      <c r="AT1357" s="451">
        <v>0</v>
      </c>
      <c r="AU1357" s="451">
        <v>0</v>
      </c>
      <c r="AV1357" s="451">
        <v>0</v>
      </c>
      <c r="AW1357" s="451">
        <v>0</v>
      </c>
      <c r="AX1357" s="451">
        <v>0</v>
      </c>
      <c r="AY1357" s="447">
        <v>0</v>
      </c>
      <c r="AZ1357" s="451">
        <v>0</v>
      </c>
      <c r="BA1357" s="428">
        <v>0</v>
      </c>
      <c r="BH1357" s="434">
        <v>1</v>
      </c>
      <c r="BI1357" s="435">
        <v>1</v>
      </c>
      <c r="BL1357" s="435">
        <v>1</v>
      </c>
      <c r="BN1357" s="435">
        <v>1</v>
      </c>
      <c r="BP1357" s="435">
        <v>1</v>
      </c>
      <c r="BR1357" s="442">
        <v>5</v>
      </c>
    </row>
    <row r="1358" spans="1:70" ht="12.75" customHeight="1">
      <c r="A1358" s="467">
        <v>38219</v>
      </c>
      <c r="B1358" s="367">
        <v>6</v>
      </c>
      <c r="C1358" s="367">
        <v>9</v>
      </c>
      <c r="D1358" s="367">
        <v>10</v>
      </c>
      <c r="E1358" s="367">
        <v>27</v>
      </c>
      <c r="F1358" s="367">
        <v>35</v>
      </c>
      <c r="G1358" s="368">
        <v>0</v>
      </c>
      <c r="H1358" s="368">
        <v>6</v>
      </c>
      <c r="I1358" s="500">
        <v>8</v>
      </c>
      <c r="R1358" s="419">
        <v>3</v>
      </c>
      <c r="S1358" s="421">
        <v>1</v>
      </c>
      <c r="T1358" s="422">
        <v>1</v>
      </c>
      <c r="U1358" s="453">
        <v>1</v>
      </c>
      <c r="V1358" s="458">
        <v>1</v>
      </c>
      <c r="W1358" s="456">
        <v>2</v>
      </c>
      <c r="X1358" s="422">
        <v>1</v>
      </c>
      <c r="Y1358" s="453">
        <v>2</v>
      </c>
      <c r="Z1358" s="458">
        <v>1</v>
      </c>
      <c r="AA1358" s="456">
        <v>0</v>
      </c>
      <c r="AB1358" s="422">
        <v>1</v>
      </c>
      <c r="AC1358" s="453">
        <v>0</v>
      </c>
      <c r="AD1358" s="458">
        <v>1</v>
      </c>
      <c r="AE1358" s="456">
        <v>0</v>
      </c>
      <c r="AF1358" s="422">
        <v>0</v>
      </c>
      <c r="AG1358" s="453">
        <v>1</v>
      </c>
      <c r="AH1358" s="458">
        <v>0</v>
      </c>
      <c r="AI1358" s="456">
        <v>0</v>
      </c>
      <c r="AJ1358" s="422">
        <v>1</v>
      </c>
      <c r="AK1358" s="453">
        <v>1</v>
      </c>
      <c r="AL1358" s="444">
        <v>0</v>
      </c>
      <c r="AM1358" s="449">
        <v>0</v>
      </c>
      <c r="AN1358" s="447">
        <v>0</v>
      </c>
      <c r="AO1358" s="451">
        <v>0</v>
      </c>
      <c r="AP1358" s="451">
        <v>2</v>
      </c>
      <c r="AQ1358" s="451">
        <v>0</v>
      </c>
      <c r="AR1358" s="451">
        <v>0</v>
      </c>
      <c r="AS1358" s="451">
        <v>0</v>
      </c>
      <c r="AT1358" s="451">
        <v>0</v>
      </c>
      <c r="AU1358" s="451">
        <v>0</v>
      </c>
      <c r="AV1358" s="451">
        <v>0</v>
      </c>
      <c r="AW1358" s="451">
        <v>0</v>
      </c>
      <c r="AX1358" s="451">
        <v>0</v>
      </c>
      <c r="AY1358" s="447">
        <v>0</v>
      </c>
      <c r="AZ1358" s="451">
        <v>0</v>
      </c>
      <c r="BA1358" s="428">
        <v>0</v>
      </c>
      <c r="BJ1358" s="435">
        <v>2</v>
      </c>
      <c r="BL1358" s="435">
        <v>1</v>
      </c>
      <c r="BM1358" s="435">
        <v>1</v>
      </c>
      <c r="BQ1358" s="436">
        <v>1</v>
      </c>
      <c r="BR1358" s="442">
        <v>4</v>
      </c>
    </row>
    <row r="1359" spans="1:70" ht="12.75" customHeight="1">
      <c r="A1359" s="467">
        <v>38212</v>
      </c>
      <c r="B1359" s="367">
        <v>20</v>
      </c>
      <c r="C1359" s="367">
        <v>27</v>
      </c>
      <c r="D1359" s="367">
        <v>41</v>
      </c>
      <c r="E1359" s="367">
        <v>43</v>
      </c>
      <c r="F1359" s="367">
        <v>50</v>
      </c>
      <c r="G1359" s="368">
        <v>0</v>
      </c>
      <c r="H1359" s="368">
        <v>5</v>
      </c>
      <c r="I1359" s="500">
        <v>8</v>
      </c>
      <c r="R1359" s="419">
        <v>3</v>
      </c>
      <c r="S1359" s="421">
        <v>0</v>
      </c>
      <c r="T1359" s="422">
        <v>1</v>
      </c>
      <c r="U1359" s="453">
        <v>1</v>
      </c>
      <c r="V1359" s="458">
        <v>0</v>
      </c>
      <c r="W1359" s="456">
        <v>1</v>
      </c>
      <c r="X1359" s="422">
        <v>1</v>
      </c>
      <c r="Y1359" s="453">
        <v>1</v>
      </c>
      <c r="Z1359" s="458">
        <v>2</v>
      </c>
      <c r="AA1359" s="456">
        <v>0</v>
      </c>
      <c r="AB1359" s="422">
        <v>1</v>
      </c>
      <c r="AC1359" s="453">
        <v>0</v>
      </c>
      <c r="AD1359" s="458">
        <v>0</v>
      </c>
      <c r="AE1359" s="456">
        <v>0</v>
      </c>
      <c r="AF1359" s="422">
        <v>0</v>
      </c>
      <c r="AG1359" s="453">
        <v>1</v>
      </c>
      <c r="AH1359" s="458">
        <v>0</v>
      </c>
      <c r="AI1359" s="456">
        <v>0</v>
      </c>
      <c r="AJ1359" s="422">
        <v>0</v>
      </c>
      <c r="AK1359" s="453">
        <v>1</v>
      </c>
      <c r="AL1359" s="444">
        <v>0</v>
      </c>
      <c r="AM1359" s="449">
        <v>0</v>
      </c>
      <c r="AN1359" s="447">
        <v>1</v>
      </c>
      <c r="AO1359" s="451">
        <v>0</v>
      </c>
      <c r="AP1359" s="451">
        <v>0</v>
      </c>
      <c r="AQ1359" s="451">
        <v>0</v>
      </c>
      <c r="AR1359" s="451">
        <v>0</v>
      </c>
      <c r="AS1359" s="451">
        <v>0</v>
      </c>
      <c r="AT1359" s="451">
        <v>0</v>
      </c>
      <c r="AU1359" s="451">
        <v>0</v>
      </c>
      <c r="AV1359" s="451">
        <v>0</v>
      </c>
      <c r="AW1359" s="451">
        <v>0</v>
      </c>
      <c r="AX1359" s="451">
        <v>0</v>
      </c>
      <c r="AY1359" s="447">
        <v>0</v>
      </c>
      <c r="AZ1359" s="451">
        <v>0</v>
      </c>
      <c r="BA1359" s="428">
        <v>0</v>
      </c>
      <c r="BK1359" s="435">
        <v>1</v>
      </c>
      <c r="BL1359" s="435">
        <v>3</v>
      </c>
      <c r="BP1359" s="435">
        <v>1</v>
      </c>
      <c r="BR1359" s="442">
        <v>3</v>
      </c>
    </row>
    <row r="1360" spans="1:70" ht="12.75" customHeight="1">
      <c r="A1360" s="467">
        <v>38205</v>
      </c>
      <c r="B1360" s="367">
        <v>5</v>
      </c>
      <c r="C1360" s="367">
        <v>15</v>
      </c>
      <c r="D1360" s="367">
        <v>24</v>
      </c>
      <c r="E1360" s="367">
        <v>35</v>
      </c>
      <c r="F1360" s="367">
        <v>44</v>
      </c>
      <c r="G1360" s="368">
        <v>0</v>
      </c>
      <c r="H1360" s="368">
        <v>5</v>
      </c>
      <c r="I1360" s="500">
        <v>6</v>
      </c>
      <c r="R1360" s="419">
        <v>0</v>
      </c>
      <c r="S1360" s="421">
        <v>0</v>
      </c>
      <c r="T1360" s="422">
        <v>1</v>
      </c>
      <c r="U1360" s="453">
        <v>0</v>
      </c>
      <c r="V1360" s="458">
        <v>0</v>
      </c>
      <c r="W1360" s="456">
        <v>1</v>
      </c>
      <c r="X1360" s="422">
        <v>1</v>
      </c>
      <c r="Y1360" s="453">
        <v>2</v>
      </c>
      <c r="Z1360" s="458">
        <v>0</v>
      </c>
      <c r="AA1360" s="456">
        <v>1</v>
      </c>
      <c r="AB1360" s="422">
        <v>0</v>
      </c>
      <c r="AC1360" s="453">
        <v>1</v>
      </c>
      <c r="AD1360" s="458">
        <v>0</v>
      </c>
      <c r="AE1360" s="456">
        <v>0</v>
      </c>
      <c r="AF1360" s="422">
        <v>1</v>
      </c>
      <c r="AG1360" s="453">
        <v>0</v>
      </c>
      <c r="AH1360" s="458">
        <v>0</v>
      </c>
      <c r="AI1360" s="456">
        <v>0</v>
      </c>
      <c r="AJ1360" s="422">
        <v>0</v>
      </c>
      <c r="AK1360" s="453">
        <v>2</v>
      </c>
      <c r="AL1360" s="444">
        <v>2</v>
      </c>
      <c r="AM1360" s="449">
        <v>0</v>
      </c>
      <c r="AN1360" s="447">
        <v>0</v>
      </c>
      <c r="AO1360" s="451">
        <v>1</v>
      </c>
      <c r="AP1360" s="451">
        <v>0</v>
      </c>
      <c r="AQ1360" s="451">
        <v>1</v>
      </c>
      <c r="AR1360" s="451">
        <v>0</v>
      </c>
      <c r="AS1360" s="451">
        <v>0</v>
      </c>
      <c r="AT1360" s="451">
        <v>0</v>
      </c>
      <c r="AU1360" s="451">
        <v>0</v>
      </c>
      <c r="AV1360" s="451">
        <v>0</v>
      </c>
      <c r="AW1360" s="451">
        <v>0</v>
      </c>
      <c r="AX1360" s="451">
        <v>0</v>
      </c>
      <c r="AY1360" s="447">
        <v>0</v>
      </c>
      <c r="AZ1360" s="451">
        <v>0</v>
      </c>
      <c r="BA1360" s="428">
        <v>0</v>
      </c>
      <c r="BH1360" s="434">
        <v>1</v>
      </c>
      <c r="BI1360" s="435">
        <v>1</v>
      </c>
      <c r="BK1360" s="435">
        <v>1</v>
      </c>
      <c r="BL1360" s="435">
        <v>1</v>
      </c>
      <c r="BM1360" s="435">
        <v>1</v>
      </c>
      <c r="BR1360" s="442">
        <v>5</v>
      </c>
    </row>
    <row r="1361" spans="1:70" ht="12.75" customHeight="1">
      <c r="A1361" s="467">
        <v>38198</v>
      </c>
      <c r="B1361" s="367">
        <v>9</v>
      </c>
      <c r="C1361" s="367">
        <v>10</v>
      </c>
      <c r="D1361" s="367">
        <v>19</v>
      </c>
      <c r="E1361" s="367">
        <v>37</v>
      </c>
      <c r="F1361" s="367">
        <v>50</v>
      </c>
      <c r="G1361" s="368">
        <v>0</v>
      </c>
      <c r="H1361" s="368">
        <v>1</v>
      </c>
      <c r="I1361" s="500">
        <v>6</v>
      </c>
      <c r="R1361" s="419">
        <v>3</v>
      </c>
      <c r="S1361" s="421">
        <v>1</v>
      </c>
      <c r="T1361" s="422">
        <v>0</v>
      </c>
      <c r="U1361" s="453">
        <v>1</v>
      </c>
      <c r="V1361" s="458">
        <v>0</v>
      </c>
      <c r="W1361" s="456">
        <v>1</v>
      </c>
      <c r="X1361" s="422">
        <v>0</v>
      </c>
      <c r="Y1361" s="453">
        <v>0</v>
      </c>
      <c r="Z1361" s="458">
        <v>1</v>
      </c>
      <c r="AA1361" s="456">
        <v>0</v>
      </c>
      <c r="AB1361" s="422">
        <v>1</v>
      </c>
      <c r="AC1361" s="453">
        <v>0</v>
      </c>
      <c r="AD1361" s="458">
        <v>1</v>
      </c>
      <c r="AE1361" s="456">
        <v>1</v>
      </c>
      <c r="AF1361" s="422">
        <v>1</v>
      </c>
      <c r="AG1361" s="453">
        <v>1</v>
      </c>
      <c r="AH1361" s="458">
        <v>0</v>
      </c>
      <c r="AI1361" s="456">
        <v>0</v>
      </c>
      <c r="AJ1361" s="422">
        <v>1</v>
      </c>
      <c r="AK1361" s="453">
        <v>1</v>
      </c>
      <c r="AL1361" s="444">
        <v>0</v>
      </c>
      <c r="AM1361" s="449">
        <v>0</v>
      </c>
      <c r="AN1361" s="447">
        <v>0</v>
      </c>
      <c r="AO1361" s="451">
        <v>0</v>
      </c>
      <c r="AP1361" s="451">
        <v>0</v>
      </c>
      <c r="AQ1361" s="451">
        <v>0</v>
      </c>
      <c r="AR1361" s="451">
        <v>0</v>
      </c>
      <c r="AS1361" s="451">
        <v>0</v>
      </c>
      <c r="AT1361" s="451">
        <v>0</v>
      </c>
      <c r="AU1361" s="451">
        <v>0</v>
      </c>
      <c r="AV1361" s="451">
        <v>0</v>
      </c>
      <c r="AW1361" s="451">
        <v>0</v>
      </c>
      <c r="AX1361" s="451">
        <v>0</v>
      </c>
      <c r="AY1361" s="447">
        <v>0</v>
      </c>
      <c r="AZ1361" s="451">
        <v>0</v>
      </c>
      <c r="BA1361" s="428">
        <v>0</v>
      </c>
      <c r="BH1361" s="434">
        <v>1</v>
      </c>
      <c r="BJ1361" s="435">
        <v>1</v>
      </c>
      <c r="BK1361" s="435">
        <v>2</v>
      </c>
      <c r="BP1361" s="435">
        <v>1</v>
      </c>
      <c r="BR1361" s="442">
        <v>4</v>
      </c>
    </row>
    <row r="1362" spans="1:70" ht="12.75" customHeight="1">
      <c r="A1362" s="467">
        <v>38191</v>
      </c>
      <c r="B1362" s="367">
        <v>7</v>
      </c>
      <c r="C1362" s="367">
        <v>10</v>
      </c>
      <c r="D1362" s="367">
        <v>27</v>
      </c>
      <c r="E1362" s="367">
        <v>31</v>
      </c>
      <c r="F1362" s="367">
        <v>34</v>
      </c>
      <c r="G1362" s="368">
        <v>0</v>
      </c>
      <c r="H1362" s="368">
        <v>3</v>
      </c>
      <c r="I1362" s="500">
        <v>8</v>
      </c>
      <c r="R1362" s="419">
        <v>3</v>
      </c>
      <c r="S1362" s="421">
        <v>1</v>
      </c>
      <c r="T1362" s="422">
        <v>1</v>
      </c>
      <c r="U1362" s="453">
        <v>0</v>
      </c>
      <c r="V1362" s="458">
        <v>1</v>
      </c>
      <c r="W1362" s="456">
        <v>1</v>
      </c>
      <c r="X1362" s="422">
        <v>1</v>
      </c>
      <c r="Y1362" s="453">
        <v>1</v>
      </c>
      <c r="Z1362" s="458">
        <v>0</v>
      </c>
      <c r="AA1362" s="456">
        <v>0</v>
      </c>
      <c r="AB1362" s="422">
        <v>0</v>
      </c>
      <c r="AC1362" s="453">
        <v>2</v>
      </c>
      <c r="AD1362" s="458">
        <v>0</v>
      </c>
      <c r="AE1362" s="456">
        <v>1</v>
      </c>
      <c r="AF1362" s="422">
        <v>1</v>
      </c>
      <c r="AG1362" s="453">
        <v>0</v>
      </c>
      <c r="AH1362" s="458">
        <v>0</v>
      </c>
      <c r="AI1362" s="456">
        <v>0</v>
      </c>
      <c r="AJ1362" s="422">
        <v>0</v>
      </c>
      <c r="AK1362" s="453">
        <v>0</v>
      </c>
      <c r="AL1362" s="444">
        <v>0</v>
      </c>
      <c r="AM1362" s="449">
        <v>0</v>
      </c>
      <c r="AN1362" s="447">
        <v>0</v>
      </c>
      <c r="AO1362" s="451">
        <v>1</v>
      </c>
      <c r="AP1362" s="451">
        <v>0</v>
      </c>
      <c r="AQ1362" s="451">
        <v>0</v>
      </c>
      <c r="AR1362" s="451">
        <v>0</v>
      </c>
      <c r="AS1362" s="451">
        <v>0</v>
      </c>
      <c r="AT1362" s="451">
        <v>0</v>
      </c>
      <c r="AU1362" s="451">
        <v>0</v>
      </c>
      <c r="AV1362" s="451">
        <v>0</v>
      </c>
      <c r="AW1362" s="451">
        <v>0</v>
      </c>
      <c r="AX1362" s="451">
        <v>0</v>
      </c>
      <c r="AY1362" s="447">
        <v>0</v>
      </c>
      <c r="AZ1362" s="451">
        <v>0</v>
      </c>
      <c r="BA1362" s="428">
        <v>0</v>
      </c>
      <c r="BH1362" s="434">
        <v>1</v>
      </c>
      <c r="BJ1362" s="435">
        <v>1</v>
      </c>
      <c r="BO1362" s="435">
        <v>2</v>
      </c>
      <c r="BP1362" s="435">
        <v>1</v>
      </c>
      <c r="BR1362" s="442">
        <v>4</v>
      </c>
    </row>
    <row r="1363" spans="1:70" ht="12.75" customHeight="1">
      <c r="A1363" s="467">
        <v>38184</v>
      </c>
      <c r="B1363" s="367">
        <v>24</v>
      </c>
      <c r="C1363" s="367">
        <v>26</v>
      </c>
      <c r="D1363" s="367">
        <v>31</v>
      </c>
      <c r="E1363" s="367">
        <v>38</v>
      </c>
      <c r="F1363" s="367">
        <v>50</v>
      </c>
      <c r="G1363" s="368">
        <v>0</v>
      </c>
      <c r="H1363" s="368">
        <v>5</v>
      </c>
      <c r="I1363" s="500">
        <v>8</v>
      </c>
      <c r="R1363" s="419">
        <v>3</v>
      </c>
      <c r="S1363" s="421">
        <v>0</v>
      </c>
      <c r="T1363" s="422">
        <v>1</v>
      </c>
      <c r="U1363" s="453">
        <v>1</v>
      </c>
      <c r="V1363" s="458">
        <v>0</v>
      </c>
      <c r="W1363" s="456">
        <v>0</v>
      </c>
      <c r="X1363" s="422">
        <v>0</v>
      </c>
      <c r="Y1363" s="453">
        <v>0</v>
      </c>
      <c r="Z1363" s="458">
        <v>0</v>
      </c>
      <c r="AA1363" s="456">
        <v>0</v>
      </c>
      <c r="AB1363" s="422">
        <v>0</v>
      </c>
      <c r="AC1363" s="453">
        <v>0</v>
      </c>
      <c r="AD1363" s="458">
        <v>0</v>
      </c>
      <c r="AE1363" s="456">
        <v>0</v>
      </c>
      <c r="AF1363" s="422">
        <v>1</v>
      </c>
      <c r="AG1363" s="453">
        <v>0</v>
      </c>
      <c r="AH1363" s="458">
        <v>0</v>
      </c>
      <c r="AI1363" s="456">
        <v>0</v>
      </c>
      <c r="AJ1363" s="422">
        <v>0</v>
      </c>
      <c r="AK1363" s="453">
        <v>1</v>
      </c>
      <c r="AL1363" s="444">
        <v>1</v>
      </c>
      <c r="AM1363" s="449">
        <v>0</v>
      </c>
      <c r="AN1363" s="447">
        <v>0</v>
      </c>
      <c r="AO1363" s="451">
        <v>0</v>
      </c>
      <c r="AP1363" s="451">
        <v>0</v>
      </c>
      <c r="AQ1363" s="451">
        <v>0</v>
      </c>
      <c r="AR1363" s="451">
        <v>0</v>
      </c>
      <c r="AS1363" s="451">
        <v>0</v>
      </c>
      <c r="AT1363" s="451">
        <v>0</v>
      </c>
      <c r="AU1363" s="451">
        <v>0</v>
      </c>
      <c r="AV1363" s="451">
        <v>0</v>
      </c>
      <c r="AW1363" s="451">
        <v>0</v>
      </c>
      <c r="AX1363" s="451">
        <v>0</v>
      </c>
      <c r="AY1363" s="447">
        <v>0</v>
      </c>
      <c r="AZ1363" s="451">
        <v>0</v>
      </c>
      <c r="BA1363" s="428">
        <v>0</v>
      </c>
      <c r="BI1363" s="435">
        <v>1</v>
      </c>
      <c r="BJ1363" s="435">
        <v>1</v>
      </c>
      <c r="BK1363" s="435">
        <v>1</v>
      </c>
      <c r="BL1363" s="435">
        <v>1</v>
      </c>
      <c r="BQ1363" s="436">
        <v>1</v>
      </c>
      <c r="BR1363" s="442">
        <v>5</v>
      </c>
    </row>
    <row r="1364" spans="1:70" ht="12.75" customHeight="1">
      <c r="A1364" s="467">
        <v>38177</v>
      </c>
      <c r="B1364" s="367">
        <v>2</v>
      </c>
      <c r="C1364" s="367">
        <v>5</v>
      </c>
      <c r="D1364" s="367">
        <v>12</v>
      </c>
      <c r="E1364" s="367">
        <v>19</v>
      </c>
      <c r="F1364" s="367">
        <v>44</v>
      </c>
      <c r="G1364" s="368">
        <v>0</v>
      </c>
      <c r="H1364" s="368">
        <v>8</v>
      </c>
      <c r="I1364" s="500">
        <v>9</v>
      </c>
      <c r="R1364" s="419">
        <v>1</v>
      </c>
      <c r="S1364" s="421">
        <v>0</v>
      </c>
      <c r="T1364" s="422">
        <v>0</v>
      </c>
      <c r="U1364" s="453">
        <v>0</v>
      </c>
      <c r="V1364" s="458">
        <v>0</v>
      </c>
      <c r="W1364" s="456">
        <v>1</v>
      </c>
      <c r="X1364" s="422">
        <v>0</v>
      </c>
      <c r="Y1364" s="453">
        <v>1</v>
      </c>
      <c r="Z1364" s="458">
        <v>0</v>
      </c>
      <c r="AA1364" s="456">
        <v>0</v>
      </c>
      <c r="AB1364" s="422">
        <v>0</v>
      </c>
      <c r="AC1364" s="453">
        <v>1</v>
      </c>
      <c r="AD1364" s="458">
        <v>0</v>
      </c>
      <c r="AE1364" s="456">
        <v>0</v>
      </c>
      <c r="AF1364" s="422">
        <v>1</v>
      </c>
      <c r="AG1364" s="453">
        <v>0</v>
      </c>
      <c r="AH1364" s="458">
        <v>0</v>
      </c>
      <c r="AI1364" s="456">
        <v>0</v>
      </c>
      <c r="AJ1364" s="422">
        <v>0</v>
      </c>
      <c r="AK1364" s="453">
        <v>1</v>
      </c>
      <c r="AL1364" s="444">
        <v>0</v>
      </c>
      <c r="AM1364" s="449">
        <v>0</v>
      </c>
      <c r="AN1364" s="447">
        <v>0</v>
      </c>
      <c r="AO1364" s="451">
        <v>0</v>
      </c>
      <c r="AP1364" s="451">
        <v>0</v>
      </c>
      <c r="AQ1364" s="451">
        <v>0</v>
      </c>
      <c r="AR1364" s="451">
        <v>0</v>
      </c>
      <c r="AS1364" s="451">
        <v>0</v>
      </c>
      <c r="AT1364" s="451">
        <v>0</v>
      </c>
      <c r="AU1364" s="451">
        <v>0</v>
      </c>
      <c r="AV1364" s="451">
        <v>0</v>
      </c>
      <c r="AW1364" s="451">
        <v>0</v>
      </c>
      <c r="AX1364" s="451">
        <v>0</v>
      </c>
      <c r="AY1364" s="447">
        <v>0</v>
      </c>
      <c r="AZ1364" s="451">
        <v>0</v>
      </c>
      <c r="BA1364" s="428">
        <v>0</v>
      </c>
      <c r="BI1364" s="435">
        <v>2</v>
      </c>
      <c r="BL1364" s="435">
        <v>1</v>
      </c>
      <c r="BM1364" s="435">
        <v>1</v>
      </c>
      <c r="BN1364" s="435">
        <v>1</v>
      </c>
      <c r="BR1364" s="442">
        <v>4</v>
      </c>
    </row>
    <row r="1365" spans="1:70" ht="12.75" customHeight="1">
      <c r="A1365" s="467">
        <v>38170</v>
      </c>
      <c r="B1365" s="367">
        <v>4</v>
      </c>
      <c r="C1365" s="367">
        <v>23</v>
      </c>
      <c r="D1365" s="367">
        <v>24</v>
      </c>
      <c r="E1365" s="367">
        <v>28</v>
      </c>
      <c r="F1365" s="367">
        <v>34</v>
      </c>
      <c r="G1365" s="368">
        <v>0</v>
      </c>
      <c r="H1365" s="368">
        <v>1</v>
      </c>
      <c r="I1365" s="500">
        <v>3</v>
      </c>
      <c r="R1365" s="419">
        <v>4</v>
      </c>
      <c r="S1365" s="421">
        <v>1</v>
      </c>
      <c r="T1365" s="422">
        <v>1</v>
      </c>
      <c r="U1365" s="453">
        <v>2</v>
      </c>
      <c r="V1365" s="458">
        <v>0</v>
      </c>
      <c r="W1365" s="456">
        <v>0</v>
      </c>
      <c r="X1365" s="422">
        <v>1</v>
      </c>
      <c r="Y1365" s="453">
        <v>1</v>
      </c>
      <c r="Z1365" s="458">
        <v>1</v>
      </c>
      <c r="AA1365" s="456">
        <v>0</v>
      </c>
      <c r="AB1365" s="422">
        <v>0</v>
      </c>
      <c r="AC1365" s="453">
        <v>0</v>
      </c>
      <c r="AD1365" s="458">
        <v>0</v>
      </c>
      <c r="AE1365" s="456">
        <v>0</v>
      </c>
      <c r="AF1365" s="422">
        <v>0</v>
      </c>
      <c r="AG1365" s="453">
        <v>0</v>
      </c>
      <c r="AH1365" s="458">
        <v>1</v>
      </c>
      <c r="AI1365" s="456">
        <v>1</v>
      </c>
      <c r="AJ1365" s="422">
        <v>0</v>
      </c>
      <c r="AK1365" s="453">
        <v>0</v>
      </c>
      <c r="AL1365" s="444">
        <v>1</v>
      </c>
      <c r="AM1365" s="449">
        <v>0</v>
      </c>
      <c r="AN1365" s="447">
        <v>0</v>
      </c>
      <c r="AO1365" s="451">
        <v>1</v>
      </c>
      <c r="AP1365" s="451">
        <v>0</v>
      </c>
      <c r="AQ1365" s="451">
        <v>0</v>
      </c>
      <c r="AR1365" s="451">
        <v>0</v>
      </c>
      <c r="AS1365" s="451">
        <v>0</v>
      </c>
      <c r="AT1365" s="451">
        <v>0</v>
      </c>
      <c r="AU1365" s="451">
        <v>0</v>
      </c>
      <c r="AV1365" s="451">
        <v>0</v>
      </c>
      <c r="AW1365" s="451">
        <v>0</v>
      </c>
      <c r="AX1365" s="451">
        <v>0</v>
      </c>
      <c r="AY1365" s="447">
        <v>0</v>
      </c>
      <c r="AZ1365" s="451">
        <v>0</v>
      </c>
      <c r="BA1365" s="428">
        <v>0</v>
      </c>
      <c r="BM1365" s="435">
        <v>1</v>
      </c>
      <c r="BO1365" s="435">
        <v>1</v>
      </c>
      <c r="BQ1365" s="436">
        <v>3</v>
      </c>
      <c r="BR1365" s="442">
        <v>3</v>
      </c>
    </row>
    <row r="1366" spans="1:70" ht="12.75" customHeight="1">
      <c r="A1366" s="467">
        <v>38163</v>
      </c>
      <c r="B1366" s="367">
        <v>3</v>
      </c>
      <c r="C1366" s="367">
        <v>21</v>
      </c>
      <c r="D1366" s="367">
        <v>30</v>
      </c>
      <c r="E1366" s="367">
        <v>34</v>
      </c>
      <c r="F1366" s="367">
        <v>35</v>
      </c>
      <c r="G1366" s="368">
        <v>0</v>
      </c>
      <c r="H1366" s="368">
        <v>1</v>
      </c>
      <c r="I1366" s="500">
        <v>2</v>
      </c>
      <c r="R1366" s="419">
        <v>3</v>
      </c>
      <c r="S1366" s="421">
        <v>0</v>
      </c>
      <c r="T1366" s="422">
        <v>1</v>
      </c>
      <c r="U1366" s="453">
        <v>0</v>
      </c>
      <c r="V1366" s="458">
        <v>1</v>
      </c>
      <c r="W1366" s="456">
        <v>1</v>
      </c>
      <c r="X1366" s="422">
        <v>0</v>
      </c>
      <c r="Y1366" s="453">
        <v>1</v>
      </c>
      <c r="Z1366" s="458">
        <v>0</v>
      </c>
      <c r="AA1366" s="456">
        <v>0</v>
      </c>
      <c r="AB1366" s="422">
        <v>0</v>
      </c>
      <c r="AC1366" s="453">
        <v>2</v>
      </c>
      <c r="AD1366" s="458">
        <v>1</v>
      </c>
      <c r="AE1366" s="456">
        <v>1</v>
      </c>
      <c r="AF1366" s="422">
        <v>1</v>
      </c>
      <c r="AG1366" s="453">
        <v>0</v>
      </c>
      <c r="AH1366" s="458">
        <v>0</v>
      </c>
      <c r="AI1366" s="456">
        <v>1</v>
      </c>
      <c r="AJ1366" s="422">
        <v>0</v>
      </c>
      <c r="AK1366" s="453">
        <v>1</v>
      </c>
      <c r="AL1366" s="444">
        <v>1</v>
      </c>
      <c r="AM1366" s="449">
        <v>0</v>
      </c>
      <c r="AN1366" s="447">
        <v>0</v>
      </c>
      <c r="AO1366" s="451">
        <v>0</v>
      </c>
      <c r="AP1366" s="451">
        <v>1</v>
      </c>
      <c r="AQ1366" s="451">
        <v>0</v>
      </c>
      <c r="AR1366" s="451">
        <v>0</v>
      </c>
      <c r="AS1366" s="451">
        <v>0</v>
      </c>
      <c r="AT1366" s="451">
        <v>0</v>
      </c>
      <c r="AU1366" s="451">
        <v>0</v>
      </c>
      <c r="AV1366" s="451">
        <v>0</v>
      </c>
      <c r="AW1366" s="451">
        <v>0</v>
      </c>
      <c r="AX1366" s="451">
        <v>0</v>
      </c>
      <c r="AY1366" s="447">
        <v>0</v>
      </c>
      <c r="AZ1366" s="451">
        <v>0</v>
      </c>
      <c r="BA1366" s="428">
        <v>0</v>
      </c>
      <c r="BI1366" s="435">
        <v>2</v>
      </c>
      <c r="BJ1366" s="435">
        <v>1</v>
      </c>
      <c r="BK1366" s="435">
        <v>1</v>
      </c>
      <c r="BQ1366" s="436">
        <v>1</v>
      </c>
      <c r="BR1366" s="442">
        <v>4</v>
      </c>
    </row>
    <row r="1367" spans="1:70" ht="12.75" customHeight="1">
      <c r="A1367" s="467">
        <v>38156</v>
      </c>
      <c r="B1367" s="367">
        <v>2</v>
      </c>
      <c r="C1367" s="367">
        <v>23</v>
      </c>
      <c r="D1367" s="367">
        <v>28</v>
      </c>
      <c r="E1367" s="367">
        <v>40</v>
      </c>
      <c r="F1367" s="367">
        <v>43</v>
      </c>
      <c r="G1367" s="368">
        <v>0</v>
      </c>
      <c r="H1367" s="368">
        <v>2</v>
      </c>
      <c r="I1367" s="500">
        <v>6</v>
      </c>
      <c r="R1367" s="419">
        <v>5</v>
      </c>
      <c r="S1367" s="421">
        <v>1</v>
      </c>
      <c r="T1367" s="422">
        <v>0</v>
      </c>
      <c r="U1367" s="453">
        <v>0</v>
      </c>
      <c r="V1367" s="458">
        <v>0</v>
      </c>
      <c r="W1367" s="456">
        <v>0</v>
      </c>
      <c r="X1367" s="422">
        <v>1</v>
      </c>
      <c r="Y1367" s="453">
        <v>0</v>
      </c>
      <c r="Z1367" s="458">
        <v>0</v>
      </c>
      <c r="AA1367" s="456">
        <v>0</v>
      </c>
      <c r="AB1367" s="422">
        <v>2</v>
      </c>
      <c r="AC1367" s="453">
        <v>0</v>
      </c>
      <c r="AD1367" s="458">
        <v>0</v>
      </c>
      <c r="AE1367" s="456">
        <v>1</v>
      </c>
      <c r="AF1367" s="422">
        <v>1</v>
      </c>
      <c r="AG1367" s="453">
        <v>0</v>
      </c>
      <c r="AH1367" s="458">
        <v>0</v>
      </c>
      <c r="AI1367" s="456">
        <v>2</v>
      </c>
      <c r="AJ1367" s="422">
        <v>0</v>
      </c>
      <c r="AK1367" s="453">
        <v>1</v>
      </c>
      <c r="AL1367" s="444">
        <v>1</v>
      </c>
      <c r="AM1367" s="449">
        <v>1</v>
      </c>
      <c r="AN1367" s="447">
        <v>0</v>
      </c>
      <c r="AO1367" s="451">
        <v>1</v>
      </c>
      <c r="AP1367" s="451">
        <v>0</v>
      </c>
      <c r="AQ1367" s="451">
        <v>0</v>
      </c>
      <c r="AR1367" s="451">
        <v>0</v>
      </c>
      <c r="AS1367" s="451">
        <v>0</v>
      </c>
      <c r="AT1367" s="451">
        <v>0</v>
      </c>
      <c r="AU1367" s="451">
        <v>0</v>
      </c>
      <c r="AV1367" s="451">
        <v>0</v>
      </c>
      <c r="AW1367" s="451">
        <v>0</v>
      </c>
      <c r="AX1367" s="451">
        <v>0</v>
      </c>
      <c r="AY1367" s="447">
        <v>0</v>
      </c>
      <c r="AZ1367" s="451">
        <v>0</v>
      </c>
      <c r="BA1367" s="428">
        <v>0</v>
      </c>
      <c r="BI1367" s="435">
        <v>1</v>
      </c>
      <c r="BM1367" s="435">
        <v>1</v>
      </c>
      <c r="BN1367" s="435">
        <v>2</v>
      </c>
      <c r="BP1367" s="435">
        <v>1</v>
      </c>
      <c r="BR1367" s="442">
        <v>4</v>
      </c>
    </row>
    <row r="1368" spans="1:70" ht="12.75" customHeight="1">
      <c r="A1368" s="467">
        <v>38149</v>
      </c>
      <c r="B1368" s="367">
        <v>2</v>
      </c>
      <c r="C1368" s="367">
        <v>7</v>
      </c>
      <c r="D1368" s="367">
        <v>8</v>
      </c>
      <c r="E1368" s="367">
        <v>10</v>
      </c>
      <c r="F1368" s="367">
        <v>47</v>
      </c>
      <c r="G1368" s="368">
        <v>0</v>
      </c>
      <c r="H1368" s="368">
        <v>1</v>
      </c>
      <c r="I1368" s="500">
        <v>7</v>
      </c>
      <c r="R1368" s="419">
        <v>3</v>
      </c>
      <c r="S1368" s="421">
        <v>0</v>
      </c>
      <c r="T1368" s="422">
        <v>1</v>
      </c>
      <c r="U1368" s="453">
        <v>0</v>
      </c>
      <c r="V1368" s="458">
        <v>0</v>
      </c>
      <c r="W1368" s="456">
        <v>0</v>
      </c>
      <c r="X1368" s="422">
        <v>0</v>
      </c>
      <c r="Y1368" s="453">
        <v>0</v>
      </c>
      <c r="Z1368" s="458">
        <v>0</v>
      </c>
      <c r="AA1368" s="456">
        <v>0</v>
      </c>
      <c r="AB1368" s="422">
        <v>1</v>
      </c>
      <c r="AC1368" s="453">
        <v>0</v>
      </c>
      <c r="AD1368" s="458">
        <v>1</v>
      </c>
      <c r="AE1368" s="456">
        <v>1</v>
      </c>
      <c r="AF1368" s="422">
        <v>0</v>
      </c>
      <c r="AG1368" s="453">
        <v>0</v>
      </c>
      <c r="AH1368" s="458">
        <v>1</v>
      </c>
      <c r="AI1368" s="456">
        <v>1</v>
      </c>
      <c r="AJ1368" s="422">
        <v>0</v>
      </c>
      <c r="AK1368" s="453">
        <v>0</v>
      </c>
      <c r="AL1368" s="444">
        <v>0</v>
      </c>
      <c r="AM1368" s="449">
        <v>0</v>
      </c>
      <c r="AN1368" s="447">
        <v>0</v>
      </c>
      <c r="AO1368" s="451">
        <v>0</v>
      </c>
      <c r="AP1368" s="451">
        <v>0</v>
      </c>
      <c r="AQ1368" s="451">
        <v>0</v>
      </c>
      <c r="AR1368" s="451">
        <v>0</v>
      </c>
      <c r="AS1368" s="451">
        <v>0</v>
      </c>
      <c r="AT1368" s="451">
        <v>0</v>
      </c>
      <c r="AU1368" s="451">
        <v>0</v>
      </c>
      <c r="AV1368" s="451">
        <v>0</v>
      </c>
      <c r="AW1368" s="451">
        <v>0</v>
      </c>
      <c r="AX1368" s="451">
        <v>0</v>
      </c>
      <c r="AY1368" s="447">
        <v>0</v>
      </c>
      <c r="AZ1368" s="451">
        <v>0</v>
      </c>
      <c r="BA1368" s="428">
        <v>0</v>
      </c>
      <c r="BK1368" s="435">
        <v>1</v>
      </c>
      <c r="BM1368" s="435">
        <v>1</v>
      </c>
      <c r="BN1368" s="435">
        <v>2</v>
      </c>
      <c r="BO1368" s="435">
        <v>1</v>
      </c>
      <c r="BR1368" s="442">
        <v>4</v>
      </c>
    </row>
    <row r="1369" spans="1:70" ht="12.75" customHeight="1">
      <c r="A1369" s="467">
        <v>38142</v>
      </c>
      <c r="B1369" s="367">
        <v>9</v>
      </c>
      <c r="C1369" s="367">
        <v>13</v>
      </c>
      <c r="D1369" s="367">
        <v>34</v>
      </c>
      <c r="E1369" s="367">
        <v>41</v>
      </c>
      <c r="F1369" s="367">
        <v>42</v>
      </c>
      <c r="G1369" s="368">
        <v>0</v>
      </c>
      <c r="H1369" s="368">
        <v>3</v>
      </c>
      <c r="I1369" s="500">
        <v>7</v>
      </c>
      <c r="R1369" s="419">
        <v>5</v>
      </c>
      <c r="S1369" s="421">
        <v>1</v>
      </c>
      <c r="T1369" s="422">
        <v>0</v>
      </c>
      <c r="U1369" s="453">
        <v>0</v>
      </c>
      <c r="V1369" s="458">
        <v>0</v>
      </c>
      <c r="W1369" s="456">
        <v>0</v>
      </c>
      <c r="X1369" s="422">
        <v>0</v>
      </c>
      <c r="Y1369" s="453">
        <v>0</v>
      </c>
      <c r="Z1369" s="458">
        <v>0</v>
      </c>
      <c r="AA1369" s="456">
        <v>0</v>
      </c>
      <c r="AB1369" s="422">
        <v>1</v>
      </c>
      <c r="AC1369" s="453">
        <v>0</v>
      </c>
      <c r="AD1369" s="458">
        <v>1</v>
      </c>
      <c r="AE1369" s="456">
        <v>0</v>
      </c>
      <c r="AF1369" s="422">
        <v>1</v>
      </c>
      <c r="AG1369" s="453">
        <v>0</v>
      </c>
      <c r="AH1369" s="458">
        <v>0</v>
      </c>
      <c r="AI1369" s="456">
        <v>0</v>
      </c>
      <c r="AJ1369" s="422">
        <v>0</v>
      </c>
      <c r="AK1369" s="453">
        <v>0</v>
      </c>
      <c r="AL1369" s="444">
        <v>0</v>
      </c>
      <c r="AM1369" s="449">
        <v>0</v>
      </c>
      <c r="AN1369" s="447">
        <v>0</v>
      </c>
      <c r="AO1369" s="451">
        <v>0</v>
      </c>
      <c r="AP1369" s="451">
        <v>0</v>
      </c>
      <c r="AQ1369" s="451">
        <v>0</v>
      </c>
      <c r="AR1369" s="451">
        <v>0</v>
      </c>
      <c r="AS1369" s="451">
        <v>0</v>
      </c>
      <c r="AT1369" s="451">
        <v>0</v>
      </c>
      <c r="AU1369" s="451">
        <v>0</v>
      </c>
      <c r="AV1369" s="451">
        <v>0</v>
      </c>
      <c r="AW1369" s="451">
        <v>0</v>
      </c>
      <c r="AX1369" s="451">
        <v>0</v>
      </c>
      <c r="AY1369" s="447">
        <v>0</v>
      </c>
      <c r="AZ1369" s="451">
        <v>0</v>
      </c>
      <c r="BA1369" s="428">
        <v>0</v>
      </c>
      <c r="BH1369" s="434">
        <v>1</v>
      </c>
      <c r="BI1369" s="435">
        <v>1</v>
      </c>
      <c r="BM1369" s="435">
        <v>1</v>
      </c>
      <c r="BN1369" s="435">
        <v>1</v>
      </c>
      <c r="BQ1369" s="436">
        <v>1</v>
      </c>
      <c r="BR1369" s="442">
        <v>5</v>
      </c>
    </row>
    <row r="1370" spans="1:70" ht="12.75" customHeight="1">
      <c r="A1370" s="467">
        <v>38135</v>
      </c>
      <c r="B1370" s="367">
        <v>6</v>
      </c>
      <c r="C1370" s="367">
        <v>11</v>
      </c>
      <c r="D1370" s="367">
        <v>35</v>
      </c>
      <c r="E1370" s="367">
        <v>41</v>
      </c>
      <c r="F1370" s="367">
        <v>44</v>
      </c>
      <c r="G1370" s="368">
        <v>0</v>
      </c>
      <c r="H1370" s="368">
        <v>5</v>
      </c>
      <c r="I1370" s="500">
        <v>6</v>
      </c>
      <c r="R1370" s="419">
        <v>2</v>
      </c>
      <c r="S1370" s="421">
        <v>0</v>
      </c>
      <c r="T1370" s="422">
        <v>0</v>
      </c>
      <c r="U1370" s="453">
        <v>0</v>
      </c>
      <c r="V1370" s="458">
        <v>1</v>
      </c>
      <c r="W1370" s="456">
        <v>0</v>
      </c>
      <c r="X1370" s="422">
        <v>1</v>
      </c>
      <c r="Y1370" s="453">
        <v>1</v>
      </c>
      <c r="Z1370" s="458">
        <v>1</v>
      </c>
      <c r="AA1370" s="456">
        <v>1</v>
      </c>
      <c r="AB1370" s="422">
        <v>1</v>
      </c>
      <c r="AC1370" s="453">
        <v>1</v>
      </c>
      <c r="AD1370" s="458">
        <v>0</v>
      </c>
      <c r="AE1370" s="456">
        <v>0</v>
      </c>
      <c r="AF1370" s="422">
        <v>0</v>
      </c>
      <c r="AG1370" s="453">
        <v>0</v>
      </c>
      <c r="AH1370" s="458">
        <v>0</v>
      </c>
      <c r="AI1370" s="456">
        <v>0</v>
      </c>
      <c r="AJ1370" s="422">
        <v>0</v>
      </c>
      <c r="AK1370" s="453">
        <v>0</v>
      </c>
      <c r="AL1370" s="444">
        <v>0</v>
      </c>
      <c r="AM1370" s="449">
        <v>0</v>
      </c>
      <c r="AN1370" s="447">
        <v>0</v>
      </c>
      <c r="AO1370" s="451">
        <v>0</v>
      </c>
      <c r="AP1370" s="451">
        <v>0</v>
      </c>
      <c r="AQ1370" s="451">
        <v>0</v>
      </c>
      <c r="AR1370" s="451">
        <v>0</v>
      </c>
      <c r="AS1370" s="451">
        <v>0</v>
      </c>
      <c r="AT1370" s="451">
        <v>0</v>
      </c>
      <c r="AU1370" s="451">
        <v>0</v>
      </c>
      <c r="AV1370" s="451">
        <v>0</v>
      </c>
      <c r="AW1370" s="451">
        <v>0</v>
      </c>
      <c r="AX1370" s="451">
        <v>0</v>
      </c>
      <c r="AY1370" s="447">
        <v>0</v>
      </c>
      <c r="AZ1370" s="451">
        <v>0</v>
      </c>
      <c r="BA1370" s="428">
        <v>0</v>
      </c>
      <c r="BH1370" s="434">
        <v>1</v>
      </c>
      <c r="BL1370" s="435">
        <v>1</v>
      </c>
      <c r="BM1370" s="435">
        <v>2</v>
      </c>
      <c r="BP1370" s="435">
        <v>1</v>
      </c>
      <c r="BR1370" s="442">
        <v>4</v>
      </c>
    </row>
    <row r="1371" spans="1:70" ht="12.75" customHeight="1">
      <c r="A1371" s="467">
        <v>38128</v>
      </c>
      <c r="B1371" s="367">
        <v>15</v>
      </c>
      <c r="C1371" s="367">
        <v>29</v>
      </c>
      <c r="D1371" s="367">
        <v>37</v>
      </c>
      <c r="E1371" s="367">
        <v>39</v>
      </c>
      <c r="F1371" s="367">
        <v>49</v>
      </c>
      <c r="G1371" s="368">
        <v>0</v>
      </c>
      <c r="H1371" s="368">
        <v>4</v>
      </c>
      <c r="I1371" s="500">
        <v>9</v>
      </c>
      <c r="R1371" s="419">
        <v>3</v>
      </c>
      <c r="S1371" s="421">
        <v>1</v>
      </c>
      <c r="T1371" s="422">
        <v>0</v>
      </c>
      <c r="U1371" s="453">
        <v>1</v>
      </c>
      <c r="V1371" s="458">
        <v>0</v>
      </c>
      <c r="W1371" s="456">
        <v>0</v>
      </c>
      <c r="X1371" s="422">
        <v>0</v>
      </c>
      <c r="Y1371" s="453">
        <v>1</v>
      </c>
      <c r="Z1371" s="458">
        <v>0</v>
      </c>
      <c r="AA1371" s="456">
        <v>1</v>
      </c>
      <c r="AB1371" s="422">
        <v>0</v>
      </c>
      <c r="AC1371" s="453">
        <v>0</v>
      </c>
      <c r="AD1371" s="458">
        <v>0</v>
      </c>
      <c r="AE1371" s="456">
        <v>0</v>
      </c>
      <c r="AF1371" s="422">
        <v>1</v>
      </c>
      <c r="AG1371" s="453">
        <v>0</v>
      </c>
      <c r="AH1371" s="458">
        <v>1</v>
      </c>
      <c r="AI1371" s="456">
        <v>1</v>
      </c>
      <c r="AJ1371" s="422">
        <v>2</v>
      </c>
      <c r="AK1371" s="453">
        <v>1</v>
      </c>
      <c r="AL1371" s="444">
        <v>1</v>
      </c>
      <c r="AM1371" s="449">
        <v>0</v>
      </c>
      <c r="AN1371" s="447">
        <v>1</v>
      </c>
      <c r="AO1371" s="451">
        <v>0</v>
      </c>
      <c r="AP1371" s="451">
        <v>0</v>
      </c>
      <c r="AQ1371" s="451">
        <v>0</v>
      </c>
      <c r="AR1371" s="451">
        <v>0</v>
      </c>
      <c r="AS1371" s="451">
        <v>0</v>
      </c>
      <c r="AT1371" s="451">
        <v>0</v>
      </c>
      <c r="AU1371" s="451">
        <v>0</v>
      </c>
      <c r="AV1371" s="451">
        <v>0</v>
      </c>
      <c r="AW1371" s="451">
        <v>0</v>
      </c>
      <c r="AX1371" s="451">
        <v>0</v>
      </c>
      <c r="AY1371" s="447">
        <v>0</v>
      </c>
      <c r="AZ1371" s="451">
        <v>0</v>
      </c>
      <c r="BA1371" s="428">
        <v>0</v>
      </c>
      <c r="BH1371" s="434">
        <v>1</v>
      </c>
      <c r="BI1371" s="435">
        <v>1</v>
      </c>
      <c r="BK1371" s="435">
        <v>1</v>
      </c>
      <c r="BL1371" s="435">
        <v>1</v>
      </c>
      <c r="BQ1371" s="436">
        <v>1</v>
      </c>
      <c r="BR1371" s="442">
        <v>5</v>
      </c>
    </row>
    <row r="1372" spans="1:70" ht="12.75" customHeight="1">
      <c r="A1372" s="467">
        <v>38121</v>
      </c>
      <c r="B1372" s="367">
        <v>1</v>
      </c>
      <c r="C1372" s="367">
        <v>3</v>
      </c>
      <c r="D1372" s="367">
        <v>21</v>
      </c>
      <c r="E1372" s="367">
        <v>32</v>
      </c>
      <c r="F1372" s="367">
        <v>39</v>
      </c>
      <c r="G1372" s="368">
        <v>0</v>
      </c>
      <c r="H1372" s="368">
        <v>2</v>
      </c>
      <c r="I1372" s="500">
        <v>6</v>
      </c>
      <c r="R1372" s="419">
        <v>3</v>
      </c>
      <c r="S1372" s="421">
        <v>1</v>
      </c>
      <c r="T1372" s="422">
        <v>0</v>
      </c>
      <c r="U1372" s="453">
        <v>0</v>
      </c>
      <c r="V1372" s="458">
        <v>1</v>
      </c>
      <c r="W1372" s="456">
        <v>1</v>
      </c>
      <c r="X1372" s="422">
        <v>0</v>
      </c>
      <c r="Y1372" s="453">
        <v>0</v>
      </c>
      <c r="Z1372" s="458">
        <v>0</v>
      </c>
      <c r="AA1372" s="456">
        <v>1</v>
      </c>
      <c r="AB1372" s="422">
        <v>1</v>
      </c>
      <c r="AC1372" s="453">
        <v>0</v>
      </c>
      <c r="AD1372" s="458">
        <v>1</v>
      </c>
      <c r="AE1372" s="456">
        <v>1</v>
      </c>
      <c r="AF1372" s="422">
        <v>1</v>
      </c>
      <c r="AG1372" s="453">
        <v>0</v>
      </c>
      <c r="AH1372" s="458">
        <v>0</v>
      </c>
      <c r="AI1372" s="456">
        <v>0</v>
      </c>
      <c r="AJ1372" s="422">
        <v>0</v>
      </c>
      <c r="AK1372" s="453">
        <v>1</v>
      </c>
      <c r="AL1372" s="444">
        <v>0</v>
      </c>
      <c r="AM1372" s="449">
        <v>0</v>
      </c>
      <c r="AN1372" s="447">
        <v>0</v>
      </c>
      <c r="AO1372" s="451">
        <v>0</v>
      </c>
      <c r="AP1372" s="451">
        <v>0</v>
      </c>
      <c r="AQ1372" s="451">
        <v>0</v>
      </c>
      <c r="AR1372" s="451">
        <v>0</v>
      </c>
      <c r="AS1372" s="451">
        <v>0</v>
      </c>
      <c r="AT1372" s="451">
        <v>0</v>
      </c>
      <c r="AU1372" s="451">
        <v>0</v>
      </c>
      <c r="AV1372" s="451">
        <v>0</v>
      </c>
      <c r="AW1372" s="451">
        <v>0</v>
      </c>
      <c r="AX1372" s="451">
        <v>0</v>
      </c>
      <c r="AY1372" s="447">
        <v>0</v>
      </c>
      <c r="AZ1372" s="451">
        <v>0</v>
      </c>
      <c r="BA1372" s="428">
        <v>0</v>
      </c>
      <c r="BJ1372" s="435">
        <v>1</v>
      </c>
      <c r="BL1372" s="435">
        <v>2</v>
      </c>
      <c r="BN1372" s="435">
        <v>1</v>
      </c>
      <c r="BO1372" s="435">
        <v>1</v>
      </c>
      <c r="BR1372" s="442">
        <v>4</v>
      </c>
    </row>
    <row r="1373" spans="1:70" ht="12.75" customHeight="1">
      <c r="A1373" s="467">
        <v>38114</v>
      </c>
      <c r="B1373" s="367">
        <v>15</v>
      </c>
      <c r="C1373" s="367">
        <v>16</v>
      </c>
      <c r="D1373" s="367">
        <v>21</v>
      </c>
      <c r="E1373" s="367">
        <v>36</v>
      </c>
      <c r="F1373" s="367">
        <v>38</v>
      </c>
      <c r="G1373" s="368">
        <v>0</v>
      </c>
      <c r="H1373" s="368">
        <v>1</v>
      </c>
      <c r="I1373" s="500">
        <v>5</v>
      </c>
      <c r="R1373" s="419">
        <v>3</v>
      </c>
      <c r="S1373" s="421">
        <v>1</v>
      </c>
      <c r="T1373" s="422">
        <v>0</v>
      </c>
      <c r="U1373" s="453">
        <v>1</v>
      </c>
      <c r="V1373" s="458">
        <v>1</v>
      </c>
      <c r="W1373" s="456">
        <v>1</v>
      </c>
      <c r="X1373" s="422">
        <v>1</v>
      </c>
      <c r="Y1373" s="453">
        <v>0</v>
      </c>
      <c r="Z1373" s="458">
        <v>0</v>
      </c>
      <c r="AA1373" s="456">
        <v>1</v>
      </c>
      <c r="AB1373" s="422">
        <v>0</v>
      </c>
      <c r="AC1373" s="453">
        <v>0</v>
      </c>
      <c r="AD1373" s="458">
        <v>0</v>
      </c>
      <c r="AE1373" s="456">
        <v>1</v>
      </c>
      <c r="AF1373" s="422">
        <v>0</v>
      </c>
      <c r="AG1373" s="453">
        <v>1</v>
      </c>
      <c r="AH1373" s="458">
        <v>1</v>
      </c>
      <c r="AI1373" s="456">
        <v>0</v>
      </c>
      <c r="AJ1373" s="422">
        <v>2</v>
      </c>
      <c r="AK1373" s="453">
        <v>0</v>
      </c>
      <c r="AL1373" s="444">
        <v>1</v>
      </c>
      <c r="AM1373" s="449">
        <v>1</v>
      </c>
      <c r="AN1373" s="447">
        <v>0</v>
      </c>
      <c r="AO1373" s="451">
        <v>0</v>
      </c>
      <c r="AP1373" s="451">
        <v>0</v>
      </c>
      <c r="AQ1373" s="451">
        <v>0</v>
      </c>
      <c r="AR1373" s="451">
        <v>0</v>
      </c>
      <c r="AS1373" s="451">
        <v>0</v>
      </c>
      <c r="AT1373" s="451">
        <v>0</v>
      </c>
      <c r="AU1373" s="451">
        <v>0</v>
      </c>
      <c r="AV1373" s="451">
        <v>0</v>
      </c>
      <c r="AW1373" s="451">
        <v>0</v>
      </c>
      <c r="AX1373" s="451">
        <v>0</v>
      </c>
      <c r="AY1373" s="447">
        <v>0</v>
      </c>
      <c r="AZ1373" s="451">
        <v>0</v>
      </c>
      <c r="BA1373" s="428">
        <v>0</v>
      </c>
      <c r="BH1373" s="434">
        <v>1</v>
      </c>
      <c r="BK1373" s="435">
        <v>3</v>
      </c>
      <c r="BL1373" s="435">
        <v>1</v>
      </c>
      <c r="BR1373" s="442">
        <v>3</v>
      </c>
    </row>
    <row r="1374" spans="1:70" s="487" customFormat="1" ht="12.75" customHeight="1">
      <c r="A1374" s="467">
        <v>38107</v>
      </c>
      <c r="B1374" s="367">
        <v>5</v>
      </c>
      <c r="C1374" s="367">
        <v>6</v>
      </c>
      <c r="D1374" s="367">
        <v>16</v>
      </c>
      <c r="E1374" s="367">
        <v>23</v>
      </c>
      <c r="F1374" s="367">
        <v>27</v>
      </c>
      <c r="G1374" s="368">
        <v>0</v>
      </c>
      <c r="H1374" s="368">
        <v>6</v>
      </c>
      <c r="I1374" s="500">
        <v>7</v>
      </c>
      <c r="J1374" s="366"/>
      <c r="K1374" s="366"/>
      <c r="L1374" s="366"/>
      <c r="M1374" s="366"/>
      <c r="N1374" s="366"/>
      <c r="O1374" s="366"/>
      <c r="P1374" s="366"/>
      <c r="Q1374" s="366"/>
      <c r="R1374" s="419">
        <v>2</v>
      </c>
      <c r="S1374" s="421">
        <v>1</v>
      </c>
      <c r="T1374" s="422">
        <v>0</v>
      </c>
      <c r="U1374" s="453">
        <v>0</v>
      </c>
      <c r="V1374" s="458">
        <v>0</v>
      </c>
      <c r="W1374" s="456">
        <v>1</v>
      </c>
      <c r="X1374" s="422">
        <v>0</v>
      </c>
      <c r="Y1374" s="453">
        <v>1</v>
      </c>
      <c r="Z1374" s="458">
        <v>0</v>
      </c>
      <c r="AA1374" s="456">
        <v>1</v>
      </c>
      <c r="AB1374" s="422">
        <v>0</v>
      </c>
      <c r="AC1374" s="453">
        <v>0</v>
      </c>
      <c r="AD1374" s="458">
        <v>0</v>
      </c>
      <c r="AE1374" s="456">
        <v>0</v>
      </c>
      <c r="AF1374" s="422">
        <v>0</v>
      </c>
      <c r="AG1374" s="453">
        <v>0</v>
      </c>
      <c r="AH1374" s="458">
        <v>0</v>
      </c>
      <c r="AI1374" s="456">
        <v>0</v>
      </c>
      <c r="AJ1374" s="422">
        <v>0</v>
      </c>
      <c r="AK1374" s="453">
        <v>0</v>
      </c>
      <c r="AL1374" s="444">
        <v>0</v>
      </c>
      <c r="AM1374" s="449">
        <v>0</v>
      </c>
      <c r="AN1374" s="447">
        <v>0</v>
      </c>
      <c r="AO1374" s="451">
        <v>0</v>
      </c>
      <c r="AP1374" s="451">
        <v>0</v>
      </c>
      <c r="AQ1374" s="451">
        <v>0</v>
      </c>
      <c r="AR1374" s="451">
        <v>0</v>
      </c>
      <c r="AS1374" s="451">
        <v>0</v>
      </c>
      <c r="AT1374" s="451">
        <v>0</v>
      </c>
      <c r="AU1374" s="451">
        <v>0</v>
      </c>
      <c r="AV1374" s="451">
        <v>0</v>
      </c>
      <c r="AW1374" s="451">
        <v>0</v>
      </c>
      <c r="AX1374" s="451">
        <v>0</v>
      </c>
      <c r="AY1374" s="447">
        <v>0</v>
      </c>
      <c r="AZ1374" s="451">
        <v>0</v>
      </c>
      <c r="BA1374" s="428">
        <v>0</v>
      </c>
      <c r="BB1374" s="427"/>
      <c r="BC1374" s="427"/>
      <c r="BD1374" s="427"/>
      <c r="BE1374" s="427"/>
      <c r="BF1374" s="427"/>
      <c r="BG1374" s="428"/>
      <c r="BH1374" s="434"/>
      <c r="BI1374" s="435"/>
      <c r="BJ1374" s="435">
        <v>1</v>
      </c>
      <c r="BK1374" s="435">
        <v>1</v>
      </c>
      <c r="BL1374" s="435"/>
      <c r="BM1374" s="435">
        <v>1</v>
      </c>
      <c r="BN1374" s="435">
        <v>1</v>
      </c>
      <c r="BO1374" s="435">
        <v>1</v>
      </c>
      <c r="BP1374" s="435"/>
      <c r="BQ1374" s="436"/>
      <c r="BR1374" s="442">
        <v>5</v>
      </c>
    </row>
    <row r="1375" spans="1:70" ht="12.75" customHeight="1">
      <c r="A1375" s="467">
        <v>38100</v>
      </c>
      <c r="B1375" s="367">
        <v>6</v>
      </c>
      <c r="C1375" s="367">
        <v>10</v>
      </c>
      <c r="D1375" s="367">
        <v>21</v>
      </c>
      <c r="E1375" s="367">
        <v>45</v>
      </c>
      <c r="F1375" s="367">
        <v>49</v>
      </c>
      <c r="G1375" s="368">
        <v>0</v>
      </c>
      <c r="H1375" s="368">
        <v>3</v>
      </c>
      <c r="I1375" s="500">
        <v>5</v>
      </c>
      <c r="R1375" s="419">
        <v>5</v>
      </c>
      <c r="S1375" s="421">
        <v>0</v>
      </c>
      <c r="T1375" s="422">
        <v>1</v>
      </c>
      <c r="U1375" s="453">
        <v>1</v>
      </c>
      <c r="V1375" s="458">
        <v>0</v>
      </c>
      <c r="W1375" s="456">
        <v>0</v>
      </c>
      <c r="X1375" s="422">
        <v>0</v>
      </c>
      <c r="Y1375" s="453">
        <v>1</v>
      </c>
      <c r="Z1375" s="458">
        <v>0</v>
      </c>
      <c r="AA1375" s="456">
        <v>1</v>
      </c>
      <c r="AB1375" s="422">
        <v>0</v>
      </c>
      <c r="AC1375" s="453">
        <v>0</v>
      </c>
      <c r="AD1375" s="458">
        <v>1</v>
      </c>
      <c r="AE1375" s="456">
        <v>0</v>
      </c>
      <c r="AF1375" s="422">
        <v>1</v>
      </c>
      <c r="AG1375" s="453">
        <v>0</v>
      </c>
      <c r="AH1375" s="458">
        <v>1</v>
      </c>
      <c r="AI1375" s="456">
        <v>0</v>
      </c>
      <c r="AJ1375" s="422">
        <v>1</v>
      </c>
      <c r="AK1375" s="453">
        <v>0</v>
      </c>
      <c r="AL1375" s="444">
        <v>0</v>
      </c>
      <c r="AM1375" s="449">
        <v>0</v>
      </c>
      <c r="AN1375" s="447">
        <v>0</v>
      </c>
      <c r="AO1375" s="451">
        <v>0</v>
      </c>
      <c r="AP1375" s="451">
        <v>0</v>
      </c>
      <c r="AQ1375" s="451">
        <v>0</v>
      </c>
      <c r="AR1375" s="451">
        <v>0</v>
      </c>
      <c r="AS1375" s="451">
        <v>0</v>
      </c>
      <c r="AT1375" s="451">
        <v>0</v>
      </c>
      <c r="AU1375" s="451">
        <v>0</v>
      </c>
      <c r="AV1375" s="451">
        <v>0</v>
      </c>
      <c r="AW1375" s="451">
        <v>0</v>
      </c>
      <c r="AX1375" s="451">
        <v>0</v>
      </c>
      <c r="AY1375" s="447">
        <v>0</v>
      </c>
      <c r="AZ1375" s="451">
        <v>0</v>
      </c>
      <c r="BA1375" s="428">
        <v>0</v>
      </c>
      <c r="BL1375" s="435">
        <v>2</v>
      </c>
      <c r="BM1375" s="435">
        <v>1</v>
      </c>
      <c r="BO1375" s="435">
        <v>1</v>
      </c>
      <c r="BP1375" s="435">
        <v>1</v>
      </c>
      <c r="BR1375" s="442">
        <v>4</v>
      </c>
    </row>
    <row r="1376" spans="1:70" ht="12.75" customHeight="1">
      <c r="A1376" s="467">
        <v>38093</v>
      </c>
      <c r="B1376" s="367">
        <v>14</v>
      </c>
      <c r="C1376" s="367">
        <v>15</v>
      </c>
      <c r="D1376" s="367">
        <v>28</v>
      </c>
      <c r="E1376" s="367">
        <v>35</v>
      </c>
      <c r="F1376" s="367">
        <v>40</v>
      </c>
      <c r="G1376" s="368">
        <v>0</v>
      </c>
      <c r="H1376" s="368">
        <v>1</v>
      </c>
      <c r="I1376" s="500">
        <v>3</v>
      </c>
      <c r="R1376" s="419">
        <v>3</v>
      </c>
      <c r="S1376" s="421">
        <v>0</v>
      </c>
      <c r="T1376" s="422">
        <v>0</v>
      </c>
      <c r="U1376" s="453">
        <v>0</v>
      </c>
      <c r="V1376" s="458">
        <v>0</v>
      </c>
      <c r="W1376" s="456">
        <v>0</v>
      </c>
      <c r="X1376" s="422">
        <v>2</v>
      </c>
      <c r="Y1376" s="453">
        <v>0</v>
      </c>
      <c r="Z1376" s="458">
        <v>0</v>
      </c>
      <c r="AA1376" s="456">
        <v>0</v>
      </c>
      <c r="AB1376" s="422">
        <v>0</v>
      </c>
      <c r="AC1376" s="453">
        <v>0</v>
      </c>
      <c r="AD1376" s="458">
        <v>0</v>
      </c>
      <c r="AE1376" s="456">
        <v>0</v>
      </c>
      <c r="AF1376" s="422">
        <v>0</v>
      </c>
      <c r="AG1376" s="453"/>
      <c r="AH1376" s="458"/>
      <c r="AI1376" s="456"/>
      <c r="AJ1376" s="422"/>
      <c r="AK1376" s="453"/>
      <c r="AL1376" s="444"/>
      <c r="AM1376" s="449">
        <v>1</v>
      </c>
      <c r="AN1376" s="447">
        <v>0</v>
      </c>
      <c r="AO1376" s="451">
        <v>0</v>
      </c>
      <c r="AP1376" s="451">
        <v>0</v>
      </c>
      <c r="AQ1376" s="451">
        <v>0</v>
      </c>
      <c r="AR1376" s="451">
        <v>0</v>
      </c>
      <c r="AS1376" s="451">
        <v>0</v>
      </c>
      <c r="AT1376" s="451">
        <v>0</v>
      </c>
      <c r="AU1376" s="451">
        <v>0</v>
      </c>
      <c r="AV1376" s="451">
        <v>0</v>
      </c>
      <c r="AW1376" s="451">
        <v>0</v>
      </c>
      <c r="AX1376" s="451">
        <v>0</v>
      </c>
      <c r="AY1376" s="447">
        <v>0</v>
      </c>
      <c r="AZ1376" s="451">
        <v>0</v>
      </c>
      <c r="BA1376" s="428">
        <v>0</v>
      </c>
      <c r="BK1376" s="435">
        <v>1</v>
      </c>
      <c r="BL1376" s="435">
        <v>1</v>
      </c>
      <c r="BO1376" s="435">
        <v>2</v>
      </c>
      <c r="BQ1376" s="436">
        <v>1</v>
      </c>
      <c r="BR1376" s="442">
        <v>4</v>
      </c>
    </row>
    <row r="1377" spans="1:16384" ht="12.75" customHeight="1">
      <c r="A1377" s="467">
        <v>38086</v>
      </c>
      <c r="B1377" s="367">
        <v>1</v>
      </c>
      <c r="C1377" s="367">
        <v>4</v>
      </c>
      <c r="D1377" s="367">
        <v>10</v>
      </c>
      <c r="E1377" s="367">
        <v>19</v>
      </c>
      <c r="F1377" s="367">
        <v>23</v>
      </c>
      <c r="G1377" s="368">
        <v>0</v>
      </c>
      <c r="H1377" s="368">
        <v>2</v>
      </c>
      <c r="I1377" s="500">
        <v>8</v>
      </c>
      <c r="R1377" s="419">
        <v>3</v>
      </c>
      <c r="S1377" s="421">
        <v>0</v>
      </c>
      <c r="T1377" s="422">
        <v>2</v>
      </c>
      <c r="U1377" s="453">
        <v>0</v>
      </c>
      <c r="V1377" s="458">
        <v>0</v>
      </c>
      <c r="W1377" s="456">
        <v>0</v>
      </c>
      <c r="X1377" s="422">
        <v>0</v>
      </c>
      <c r="Y1377" s="453">
        <v>0</v>
      </c>
      <c r="Z1377" s="458">
        <v>0</v>
      </c>
      <c r="AA1377" s="456">
        <v>0</v>
      </c>
      <c r="AB1377" s="422">
        <v>0</v>
      </c>
      <c r="AC1377" s="453">
        <v>0</v>
      </c>
      <c r="AD1377" s="458">
        <v>0</v>
      </c>
      <c r="AE1377" s="456">
        <v>0</v>
      </c>
      <c r="AF1377" s="422">
        <v>1</v>
      </c>
      <c r="AG1377" s="453"/>
      <c r="AH1377" s="458"/>
      <c r="AI1377" s="456"/>
      <c r="AJ1377" s="422"/>
      <c r="AK1377" s="453"/>
      <c r="AL1377" s="444"/>
      <c r="AM1377" s="449">
        <v>1</v>
      </c>
      <c r="AN1377" s="447">
        <v>0</v>
      </c>
      <c r="AO1377" s="451">
        <v>0</v>
      </c>
      <c r="AP1377" s="451">
        <v>0</v>
      </c>
      <c r="AQ1377" s="451">
        <v>0</v>
      </c>
      <c r="AR1377" s="451">
        <v>0</v>
      </c>
      <c r="AS1377" s="451">
        <v>0</v>
      </c>
      <c r="AT1377" s="451">
        <v>0</v>
      </c>
      <c r="AU1377" s="451">
        <v>0</v>
      </c>
      <c r="AV1377" s="451">
        <v>0</v>
      </c>
      <c r="AW1377" s="451">
        <v>0</v>
      </c>
      <c r="AX1377" s="451">
        <v>0</v>
      </c>
      <c r="AY1377" s="447">
        <v>0</v>
      </c>
      <c r="AZ1377" s="451">
        <v>0</v>
      </c>
      <c r="BA1377" s="428">
        <v>0</v>
      </c>
      <c r="BI1377" s="435">
        <v>1</v>
      </c>
      <c r="BL1377" s="435">
        <v>1</v>
      </c>
      <c r="BO1377" s="435">
        <v>1</v>
      </c>
      <c r="BP1377" s="435">
        <v>1</v>
      </c>
      <c r="BQ1377" s="436">
        <v>1</v>
      </c>
      <c r="BR1377" s="442">
        <v>5</v>
      </c>
    </row>
    <row r="1378" spans="1:16384" s="487" customFormat="1" ht="12.75" customHeight="1">
      <c r="A1378" s="467">
        <v>38079</v>
      </c>
      <c r="B1378" s="367">
        <v>4</v>
      </c>
      <c r="C1378" s="367">
        <v>12</v>
      </c>
      <c r="D1378" s="367">
        <v>24</v>
      </c>
      <c r="E1378" s="367">
        <v>27</v>
      </c>
      <c r="F1378" s="367">
        <v>36</v>
      </c>
      <c r="G1378" s="368">
        <v>0</v>
      </c>
      <c r="H1378" s="368">
        <v>2</v>
      </c>
      <c r="I1378" s="500">
        <v>9</v>
      </c>
      <c r="J1378" s="366"/>
      <c r="K1378" s="366"/>
      <c r="L1378" s="366"/>
      <c r="M1378" s="366"/>
      <c r="N1378" s="366"/>
      <c r="O1378" s="366"/>
      <c r="P1378" s="366"/>
      <c r="Q1378" s="366"/>
      <c r="R1378" s="419">
        <v>2</v>
      </c>
      <c r="S1378" s="421">
        <v>0</v>
      </c>
      <c r="T1378" s="422">
        <v>1</v>
      </c>
      <c r="U1378" s="453">
        <v>0</v>
      </c>
      <c r="V1378" s="458">
        <v>0</v>
      </c>
      <c r="W1378" s="456">
        <v>0</v>
      </c>
      <c r="X1378" s="422">
        <v>0</v>
      </c>
      <c r="Y1378" s="453">
        <v>0</v>
      </c>
      <c r="Z1378" s="458">
        <v>0</v>
      </c>
      <c r="AA1378" s="456">
        <v>0</v>
      </c>
      <c r="AB1378" s="422">
        <v>1</v>
      </c>
      <c r="AC1378" s="453">
        <v>0</v>
      </c>
      <c r="AD1378" s="458">
        <v>0</v>
      </c>
      <c r="AE1378" s="456">
        <v>0</v>
      </c>
      <c r="AF1378" s="422">
        <v>0</v>
      </c>
      <c r="AG1378" s="453"/>
      <c r="AH1378" s="458"/>
      <c r="AI1378" s="456"/>
      <c r="AJ1378" s="422"/>
      <c r="AK1378" s="453"/>
      <c r="AL1378" s="444"/>
      <c r="AM1378" s="449">
        <v>0</v>
      </c>
      <c r="AN1378" s="447">
        <v>0</v>
      </c>
      <c r="AO1378" s="451">
        <v>0</v>
      </c>
      <c r="AP1378" s="451">
        <v>0</v>
      </c>
      <c r="AQ1378" s="451">
        <v>0</v>
      </c>
      <c r="AR1378" s="451">
        <v>0</v>
      </c>
      <c r="AS1378" s="451">
        <v>0</v>
      </c>
      <c r="AT1378" s="451">
        <v>0</v>
      </c>
      <c r="AU1378" s="451">
        <v>0</v>
      </c>
      <c r="AV1378" s="451">
        <v>0</v>
      </c>
      <c r="AW1378" s="451">
        <v>0</v>
      </c>
      <c r="AX1378" s="451">
        <v>0</v>
      </c>
      <c r="AY1378" s="447">
        <v>0</v>
      </c>
      <c r="AZ1378" s="451">
        <v>0</v>
      </c>
      <c r="BA1378" s="428">
        <v>0</v>
      </c>
      <c r="BB1378" s="427"/>
      <c r="BC1378" s="427"/>
      <c r="BD1378" s="427"/>
      <c r="BE1378" s="427"/>
      <c r="BF1378" s="427"/>
      <c r="BG1378" s="428"/>
      <c r="BH1378" s="434">
        <v>1</v>
      </c>
      <c r="BI1378" s="435"/>
      <c r="BJ1378" s="435"/>
      <c r="BK1378" s="435">
        <v>1</v>
      </c>
      <c r="BL1378" s="435"/>
      <c r="BM1378" s="435"/>
      <c r="BN1378" s="435"/>
      <c r="BO1378" s="435">
        <v>2</v>
      </c>
      <c r="BP1378" s="435"/>
      <c r="BQ1378" s="436">
        <v>1</v>
      </c>
      <c r="BR1378" s="442">
        <v>4</v>
      </c>
    </row>
    <row r="1379" spans="1:16384" ht="12.75" customHeight="1">
      <c r="A1379" s="467">
        <v>38072</v>
      </c>
      <c r="B1379" s="367">
        <v>3</v>
      </c>
      <c r="C1379" s="367">
        <v>4</v>
      </c>
      <c r="D1379" s="367">
        <v>10</v>
      </c>
      <c r="E1379" s="367">
        <v>23</v>
      </c>
      <c r="F1379" s="367">
        <v>43</v>
      </c>
      <c r="G1379" s="368">
        <v>0</v>
      </c>
      <c r="H1379" s="368">
        <v>2</v>
      </c>
      <c r="I1379" s="500">
        <v>4</v>
      </c>
      <c r="R1379" s="419">
        <v>4</v>
      </c>
      <c r="S1379" s="421">
        <v>0</v>
      </c>
      <c r="T1379" s="422">
        <v>1</v>
      </c>
      <c r="U1379" s="453">
        <v>0</v>
      </c>
      <c r="V1379" s="458">
        <v>0</v>
      </c>
      <c r="W1379" s="456">
        <v>0</v>
      </c>
      <c r="X1379" s="422">
        <v>0</v>
      </c>
      <c r="Y1379" s="453">
        <v>0</v>
      </c>
      <c r="Z1379" s="458">
        <v>0</v>
      </c>
      <c r="AA1379" s="456">
        <v>0</v>
      </c>
      <c r="AB1379" s="422">
        <v>1</v>
      </c>
      <c r="AC1379" s="453">
        <v>0</v>
      </c>
      <c r="AD1379" s="458">
        <v>0</v>
      </c>
      <c r="AE1379" s="456">
        <v>0</v>
      </c>
      <c r="AF1379" s="422">
        <v>0</v>
      </c>
      <c r="AG1379" s="453"/>
      <c r="AH1379" s="458"/>
      <c r="AI1379" s="456"/>
      <c r="AJ1379" s="422"/>
      <c r="AK1379" s="453"/>
      <c r="AL1379" s="444"/>
      <c r="AM1379" s="449">
        <v>0</v>
      </c>
      <c r="AN1379" s="447">
        <v>0</v>
      </c>
      <c r="AO1379" s="451">
        <v>0</v>
      </c>
      <c r="AP1379" s="451">
        <v>0</v>
      </c>
      <c r="AQ1379" s="451">
        <v>0</v>
      </c>
      <c r="AR1379" s="451">
        <v>0</v>
      </c>
      <c r="AS1379" s="451">
        <v>0</v>
      </c>
      <c r="AT1379" s="451">
        <v>0</v>
      </c>
      <c r="AU1379" s="451">
        <v>0</v>
      </c>
      <c r="AV1379" s="451">
        <v>0</v>
      </c>
      <c r="AW1379" s="451">
        <v>0</v>
      </c>
      <c r="AX1379" s="451">
        <v>0</v>
      </c>
      <c r="AY1379" s="447">
        <v>0</v>
      </c>
      <c r="AZ1379" s="451">
        <v>0</v>
      </c>
      <c r="BA1379" s="428">
        <v>0</v>
      </c>
      <c r="BI1379" s="435">
        <v>1</v>
      </c>
      <c r="BJ1379" s="435">
        <v>1</v>
      </c>
      <c r="BN1379" s="435">
        <v>2</v>
      </c>
      <c r="BQ1379" s="436">
        <v>1</v>
      </c>
      <c r="BR1379" s="442">
        <v>4</v>
      </c>
    </row>
    <row r="1380" spans="1:16384" ht="12.75" customHeight="1">
      <c r="A1380" s="467">
        <v>38065</v>
      </c>
      <c r="B1380" s="367">
        <v>33</v>
      </c>
      <c r="C1380" s="367">
        <v>36</v>
      </c>
      <c r="D1380" s="367">
        <v>37</v>
      </c>
      <c r="E1380" s="367">
        <v>42</v>
      </c>
      <c r="F1380" s="367">
        <v>45</v>
      </c>
      <c r="G1380" s="368">
        <v>0</v>
      </c>
      <c r="H1380" s="368">
        <v>4</v>
      </c>
      <c r="I1380" s="500">
        <v>9</v>
      </c>
      <c r="R1380" s="419">
        <v>5</v>
      </c>
      <c r="S1380" s="421">
        <v>0</v>
      </c>
      <c r="T1380" s="422">
        <v>0</v>
      </c>
      <c r="U1380" s="453">
        <v>0</v>
      </c>
      <c r="V1380" s="458">
        <v>0</v>
      </c>
      <c r="W1380" s="456">
        <v>0</v>
      </c>
      <c r="X1380" s="422">
        <v>0</v>
      </c>
      <c r="Y1380" s="453">
        <v>0</v>
      </c>
      <c r="Z1380" s="458">
        <v>0</v>
      </c>
      <c r="AA1380" s="456">
        <v>0</v>
      </c>
      <c r="AB1380" s="422">
        <v>2</v>
      </c>
      <c r="AC1380" s="453">
        <v>0</v>
      </c>
      <c r="AD1380" s="458">
        <v>0</v>
      </c>
      <c r="AE1380" s="456">
        <v>0</v>
      </c>
      <c r="AF1380" s="422">
        <v>0</v>
      </c>
      <c r="AG1380" s="453"/>
      <c r="AH1380" s="458"/>
      <c r="AI1380" s="456"/>
      <c r="AJ1380" s="422"/>
      <c r="AK1380" s="453"/>
      <c r="AL1380" s="444"/>
      <c r="AM1380" s="449">
        <v>1</v>
      </c>
      <c r="AN1380" s="447">
        <v>0</v>
      </c>
      <c r="AO1380" s="451">
        <v>0</v>
      </c>
      <c r="AP1380" s="451">
        <v>0</v>
      </c>
      <c r="AQ1380" s="451">
        <v>0</v>
      </c>
      <c r="AR1380" s="451">
        <v>0</v>
      </c>
      <c r="AS1380" s="451">
        <v>0</v>
      </c>
      <c r="AT1380" s="451">
        <v>0</v>
      </c>
      <c r="AU1380" s="451">
        <v>0</v>
      </c>
      <c r="AV1380" s="451">
        <v>0</v>
      </c>
      <c r="AW1380" s="451">
        <v>0</v>
      </c>
      <c r="AX1380" s="451">
        <v>0</v>
      </c>
      <c r="AY1380" s="447">
        <v>0</v>
      </c>
      <c r="AZ1380" s="451">
        <v>0</v>
      </c>
      <c r="BA1380" s="428">
        <v>0</v>
      </c>
      <c r="BB1380" s="447"/>
      <c r="BC1380" s="447"/>
      <c r="BD1380" s="451"/>
      <c r="BE1380" s="451"/>
      <c r="BF1380" s="451"/>
      <c r="BG1380" s="451"/>
      <c r="BH1380" s="451"/>
      <c r="BI1380" s="451"/>
      <c r="BJ1380" s="451"/>
      <c r="BK1380" s="451"/>
      <c r="BL1380" s="451"/>
      <c r="BM1380" s="451"/>
      <c r="BN1380" s="447"/>
      <c r="BO1380" s="428"/>
    </row>
    <row r="1381" spans="1:16384" s="483" customFormat="1" ht="12.75" customHeight="1">
      <c r="A1381" s="467">
        <v>38058</v>
      </c>
      <c r="B1381" s="367">
        <v>15</v>
      </c>
      <c r="C1381" s="367">
        <v>24</v>
      </c>
      <c r="D1381" s="367">
        <v>28</v>
      </c>
      <c r="E1381" s="367">
        <v>44</v>
      </c>
      <c r="F1381" s="367">
        <v>47</v>
      </c>
      <c r="G1381" s="368">
        <v>0</v>
      </c>
      <c r="H1381" s="368">
        <v>4</v>
      </c>
      <c r="I1381" s="500">
        <v>5</v>
      </c>
      <c r="J1381" s="366"/>
      <c r="K1381" s="366"/>
      <c r="L1381" s="366"/>
      <c r="M1381" s="366"/>
      <c r="N1381" s="366"/>
      <c r="O1381" s="366"/>
      <c r="P1381" s="366"/>
      <c r="Q1381" s="366" t="s">
        <v>1</v>
      </c>
      <c r="R1381" s="419">
        <v>2</v>
      </c>
      <c r="S1381" s="421">
        <v>0</v>
      </c>
      <c r="T1381" s="422">
        <v>0</v>
      </c>
      <c r="U1381" s="453">
        <v>0</v>
      </c>
      <c r="V1381" s="458">
        <v>0</v>
      </c>
      <c r="W1381" s="456">
        <v>0</v>
      </c>
      <c r="X1381" s="422">
        <v>0</v>
      </c>
      <c r="Y1381" s="453">
        <v>0</v>
      </c>
      <c r="Z1381" s="458">
        <v>0</v>
      </c>
      <c r="AA1381" s="456">
        <v>0</v>
      </c>
      <c r="AB1381" s="422">
        <v>1</v>
      </c>
      <c r="AC1381" s="453">
        <v>0</v>
      </c>
      <c r="AD1381" s="458">
        <v>1</v>
      </c>
      <c r="AE1381" s="456">
        <v>0</v>
      </c>
      <c r="AF1381" s="422">
        <v>1</v>
      </c>
      <c r="AG1381" s="453"/>
      <c r="AH1381" s="458"/>
      <c r="AI1381" s="456"/>
      <c r="AJ1381" s="422"/>
      <c r="AK1381" s="453"/>
      <c r="AL1381" s="444"/>
      <c r="AM1381" s="449">
        <v>0</v>
      </c>
      <c r="AN1381" s="447">
        <v>0</v>
      </c>
      <c r="AO1381" s="451">
        <v>0</v>
      </c>
      <c r="AP1381" s="451">
        <v>0</v>
      </c>
      <c r="AQ1381" s="451">
        <v>0</v>
      </c>
      <c r="AR1381" s="451">
        <v>0</v>
      </c>
      <c r="AS1381" s="451">
        <v>0</v>
      </c>
      <c r="AT1381" s="451">
        <v>0</v>
      </c>
      <c r="AU1381" s="451">
        <v>0</v>
      </c>
      <c r="AV1381" s="451">
        <v>0</v>
      </c>
      <c r="AW1381" s="451">
        <v>0</v>
      </c>
      <c r="AX1381" s="451">
        <v>0</v>
      </c>
      <c r="AY1381" s="447">
        <v>0</v>
      </c>
      <c r="AZ1381" s="451">
        <v>0</v>
      </c>
      <c r="BA1381" s="428">
        <v>0</v>
      </c>
      <c r="BB1381" s="469"/>
      <c r="BC1381" s="414"/>
      <c r="BD1381" s="414"/>
      <c r="BE1381" s="414"/>
      <c r="BF1381" s="414"/>
      <c r="BG1381" s="414"/>
      <c r="BH1381" s="415"/>
      <c r="BI1381" s="414"/>
      <c r="BJ1381" s="416"/>
      <c r="BK1381" s="366"/>
      <c r="BL1381" s="366"/>
      <c r="BM1381" s="366"/>
      <c r="BN1381" s="366"/>
      <c r="BO1381" s="366"/>
      <c r="BP1381" s="366"/>
      <c r="BQ1381" s="366"/>
      <c r="BR1381" s="366"/>
      <c r="BS1381" s="419"/>
      <c r="BT1381" s="553"/>
      <c r="BU1381" s="554"/>
      <c r="BV1381" s="554"/>
      <c r="BW1381" s="554"/>
      <c r="BX1381" s="554"/>
      <c r="BY1381" s="554"/>
      <c r="BZ1381" s="554"/>
      <c r="CA1381" s="554"/>
      <c r="CB1381" s="554"/>
      <c r="CC1381" s="554"/>
      <c r="CD1381" s="554"/>
      <c r="CE1381" s="554"/>
      <c r="CF1381" s="554"/>
      <c r="CG1381" s="554"/>
      <c r="CH1381" s="554"/>
      <c r="CI1381" s="554"/>
      <c r="CJ1381" s="554"/>
      <c r="CK1381" s="554"/>
      <c r="CL1381" s="554"/>
      <c r="CM1381" s="555"/>
      <c r="CN1381" s="447"/>
      <c r="CO1381" s="447"/>
      <c r="CP1381" s="451"/>
      <c r="CQ1381" s="451"/>
      <c r="CR1381" s="451"/>
      <c r="CS1381" s="451"/>
      <c r="CT1381" s="451"/>
      <c r="CU1381" s="451"/>
      <c r="CV1381" s="451"/>
      <c r="CW1381" s="451"/>
      <c r="CX1381" s="451"/>
      <c r="CY1381" s="451"/>
      <c r="CZ1381" s="447"/>
      <c r="DA1381" s="428"/>
      <c r="DB1381" s="469"/>
      <c r="DC1381" s="414"/>
      <c r="DD1381" s="414"/>
      <c r="DE1381" s="414"/>
      <c r="DF1381" s="414"/>
      <c r="DG1381" s="414"/>
      <c r="DH1381" s="415"/>
      <c r="DI1381" s="414"/>
      <c r="DJ1381" s="416"/>
      <c r="DK1381" s="366"/>
      <c r="DL1381" s="366"/>
      <c r="DM1381" s="366"/>
      <c r="DN1381" s="366"/>
      <c r="DO1381" s="366"/>
      <c r="DP1381" s="366"/>
      <c r="DQ1381" s="366"/>
      <c r="DR1381" s="366"/>
      <c r="DS1381" s="419"/>
      <c r="DT1381" s="553"/>
      <c r="DU1381" s="554"/>
      <c r="DV1381" s="554"/>
      <c r="DW1381" s="554"/>
      <c r="DX1381" s="554"/>
      <c r="DY1381" s="554"/>
      <c r="DZ1381" s="554"/>
      <c r="EA1381" s="554"/>
      <c r="EB1381" s="554"/>
      <c r="EC1381" s="554"/>
      <c r="ED1381" s="554"/>
      <c r="EE1381" s="554"/>
      <c r="EF1381" s="554"/>
      <c r="EG1381" s="554"/>
      <c r="EH1381" s="554"/>
      <c r="EI1381" s="554"/>
      <c r="EJ1381" s="554"/>
      <c r="EK1381" s="554"/>
      <c r="EL1381" s="554"/>
      <c r="EM1381" s="555"/>
      <c r="EN1381" s="447"/>
      <c r="EO1381" s="447"/>
      <c r="EP1381" s="451"/>
      <c r="EQ1381" s="451"/>
      <c r="ER1381" s="451"/>
      <c r="ES1381" s="451"/>
      <c r="ET1381" s="451"/>
      <c r="EU1381" s="451"/>
      <c r="EV1381" s="451"/>
      <c r="EW1381" s="451"/>
      <c r="EX1381" s="451"/>
      <c r="EY1381" s="451"/>
      <c r="EZ1381" s="447"/>
      <c r="FA1381" s="428"/>
      <c r="FB1381" s="469"/>
      <c r="FC1381" s="414"/>
      <c r="FD1381" s="414"/>
      <c r="FE1381" s="414"/>
      <c r="FF1381" s="414"/>
      <c r="FG1381" s="414"/>
      <c r="FH1381" s="415"/>
      <c r="FI1381" s="414"/>
      <c r="FJ1381" s="416"/>
      <c r="FK1381" s="366"/>
      <c r="FL1381" s="366"/>
      <c r="FM1381" s="366"/>
      <c r="FN1381" s="366"/>
      <c r="FO1381" s="366"/>
      <c r="FP1381" s="366"/>
      <c r="FQ1381" s="366"/>
      <c r="FR1381" s="366"/>
      <c r="FS1381" s="419"/>
      <c r="FT1381" s="553"/>
      <c r="FU1381" s="554"/>
      <c r="FV1381" s="554"/>
      <c r="FW1381" s="554"/>
      <c r="FX1381" s="554"/>
      <c r="FY1381" s="554"/>
      <c r="FZ1381" s="554"/>
      <c r="GA1381" s="554"/>
      <c r="GB1381" s="554"/>
      <c r="GC1381" s="554"/>
      <c r="GD1381" s="554"/>
      <c r="GE1381" s="554"/>
      <c r="GF1381" s="554"/>
      <c r="GG1381" s="554"/>
      <c r="GH1381" s="554"/>
      <c r="GI1381" s="554"/>
      <c r="GJ1381" s="554"/>
      <c r="GK1381" s="554"/>
      <c r="GL1381" s="554"/>
      <c r="GM1381" s="555"/>
      <c r="GN1381" s="447"/>
      <c r="GO1381" s="447"/>
      <c r="GP1381" s="451"/>
      <c r="GQ1381" s="451"/>
      <c r="GR1381" s="451"/>
      <c r="GS1381" s="451"/>
      <c r="GT1381" s="451"/>
      <c r="GU1381" s="451"/>
      <c r="GV1381" s="451"/>
      <c r="GW1381" s="451"/>
      <c r="GX1381" s="451"/>
      <c r="GY1381" s="451"/>
      <c r="GZ1381" s="447"/>
      <c r="HA1381" s="428"/>
      <c r="HB1381" s="469"/>
      <c r="HC1381" s="414"/>
      <c r="HD1381" s="414"/>
      <c r="HE1381" s="414"/>
      <c r="HF1381" s="414"/>
      <c r="HG1381" s="414"/>
      <c r="HH1381" s="415"/>
      <c r="HI1381" s="414"/>
      <c r="HJ1381" s="416"/>
      <c r="HK1381" s="366"/>
      <c r="HL1381" s="366"/>
      <c r="HM1381" s="366"/>
      <c r="HN1381" s="366"/>
      <c r="HO1381" s="366"/>
      <c r="HP1381" s="366"/>
      <c r="HQ1381" s="366"/>
      <c r="HR1381" s="366"/>
      <c r="HS1381" s="419"/>
      <c r="HT1381" s="553"/>
      <c r="HU1381" s="554"/>
      <c r="HV1381" s="554"/>
      <c r="HW1381" s="554"/>
      <c r="HX1381" s="554"/>
      <c r="HY1381" s="554"/>
      <c r="HZ1381" s="554"/>
      <c r="IA1381" s="554"/>
      <c r="IB1381" s="554"/>
      <c r="IC1381" s="554"/>
      <c r="ID1381" s="554"/>
      <c r="IE1381" s="554"/>
      <c r="IF1381" s="554"/>
      <c r="IG1381" s="554"/>
      <c r="IH1381" s="554"/>
      <c r="II1381" s="554"/>
      <c r="IJ1381" s="554"/>
      <c r="IK1381" s="554"/>
      <c r="IL1381" s="554"/>
      <c r="IM1381" s="555"/>
      <c r="IN1381" s="447"/>
      <c r="IO1381" s="447"/>
      <c r="IP1381" s="451"/>
      <c r="IQ1381" s="451"/>
      <c r="IR1381" s="451"/>
      <c r="IS1381" s="451"/>
      <c r="IT1381" s="451"/>
      <c r="IU1381" s="451"/>
      <c r="IV1381" s="451"/>
      <c r="IW1381" s="451"/>
      <c r="IX1381" s="451"/>
      <c r="IY1381" s="451"/>
      <c r="IZ1381" s="447"/>
      <c r="JA1381" s="428"/>
      <c r="JB1381" s="469"/>
      <c r="JC1381" s="414"/>
      <c r="JD1381" s="414"/>
      <c r="JE1381" s="414"/>
      <c r="JF1381" s="414"/>
      <c r="JG1381" s="414"/>
      <c r="JH1381" s="415"/>
      <c r="JI1381" s="414"/>
      <c r="JJ1381" s="416"/>
      <c r="JK1381" s="366"/>
      <c r="JL1381" s="366"/>
      <c r="JM1381" s="366"/>
      <c r="JN1381" s="366"/>
      <c r="JO1381" s="366"/>
      <c r="JP1381" s="366"/>
      <c r="JQ1381" s="366"/>
      <c r="JR1381" s="366"/>
      <c r="JS1381" s="419"/>
      <c r="JT1381" s="553"/>
      <c r="JU1381" s="554"/>
      <c r="JV1381" s="554"/>
      <c r="JW1381" s="554"/>
      <c r="JX1381" s="554"/>
      <c r="JY1381" s="554"/>
      <c r="JZ1381" s="554"/>
      <c r="KA1381" s="554"/>
      <c r="KB1381" s="554"/>
      <c r="KC1381" s="554"/>
      <c r="KD1381" s="554"/>
      <c r="KE1381" s="554"/>
      <c r="KF1381" s="554"/>
      <c r="KG1381" s="554"/>
      <c r="KH1381" s="554"/>
      <c r="KI1381" s="554"/>
      <c r="KJ1381" s="554"/>
      <c r="KK1381" s="554"/>
      <c r="KL1381" s="554"/>
      <c r="KM1381" s="555"/>
      <c r="KN1381" s="447"/>
      <c r="KO1381" s="447"/>
      <c r="KP1381" s="451"/>
      <c r="KQ1381" s="451"/>
      <c r="KR1381" s="451"/>
      <c r="KS1381" s="451"/>
      <c r="KT1381" s="451"/>
      <c r="KU1381" s="451"/>
      <c r="KV1381" s="451"/>
      <c r="KW1381" s="451"/>
      <c r="KX1381" s="451"/>
      <c r="KY1381" s="451"/>
      <c r="KZ1381" s="447"/>
      <c r="LA1381" s="428"/>
      <c r="LB1381" s="469"/>
      <c r="LC1381" s="414"/>
      <c r="LD1381" s="414"/>
      <c r="LE1381" s="414"/>
      <c r="LF1381" s="414"/>
      <c r="LG1381" s="414"/>
      <c r="LH1381" s="415"/>
      <c r="LI1381" s="414"/>
      <c r="LJ1381" s="416"/>
      <c r="LK1381" s="366"/>
      <c r="LL1381" s="366"/>
      <c r="LM1381" s="366"/>
      <c r="LN1381" s="366"/>
      <c r="LO1381" s="366"/>
      <c r="LP1381" s="366"/>
      <c r="LQ1381" s="366"/>
      <c r="LR1381" s="366"/>
      <c r="LS1381" s="419"/>
      <c r="LT1381" s="553"/>
      <c r="LU1381" s="554"/>
      <c r="LV1381" s="554"/>
      <c r="LW1381" s="554"/>
      <c r="LX1381" s="554"/>
      <c r="LY1381" s="554"/>
      <c r="LZ1381" s="554"/>
      <c r="MA1381" s="554"/>
      <c r="MB1381" s="554"/>
      <c r="MC1381" s="554"/>
      <c r="MD1381" s="554"/>
      <c r="ME1381" s="554"/>
      <c r="MF1381" s="554"/>
      <c r="MG1381" s="554"/>
      <c r="MH1381" s="554"/>
      <c r="MI1381" s="554"/>
      <c r="MJ1381" s="554"/>
      <c r="MK1381" s="554"/>
      <c r="ML1381" s="554"/>
      <c r="MM1381" s="555"/>
      <c r="MN1381" s="447"/>
      <c r="MO1381" s="447"/>
      <c r="MP1381" s="451"/>
      <c r="MQ1381" s="451"/>
      <c r="MR1381" s="451"/>
      <c r="MS1381" s="451"/>
      <c r="MT1381" s="451"/>
      <c r="MU1381" s="451"/>
      <c r="MV1381" s="451"/>
      <c r="MW1381" s="451"/>
      <c r="MX1381" s="451"/>
      <c r="MY1381" s="451"/>
      <c r="MZ1381" s="447"/>
      <c r="NA1381" s="428"/>
      <c r="NB1381" s="469"/>
      <c r="NC1381" s="414"/>
      <c r="ND1381" s="414"/>
      <c r="NE1381" s="414"/>
      <c r="NF1381" s="414"/>
      <c r="NG1381" s="414"/>
      <c r="NH1381" s="415"/>
      <c r="NI1381" s="414"/>
      <c r="NJ1381" s="416"/>
      <c r="NK1381" s="366"/>
      <c r="NL1381" s="366"/>
      <c r="NM1381" s="366"/>
      <c r="NN1381" s="366"/>
      <c r="NO1381" s="366"/>
      <c r="NP1381" s="366"/>
      <c r="NQ1381" s="366"/>
      <c r="NR1381" s="366"/>
      <c r="NS1381" s="419"/>
      <c r="NT1381" s="553"/>
      <c r="NU1381" s="554"/>
      <c r="NV1381" s="554"/>
      <c r="NW1381" s="554"/>
      <c r="NX1381" s="554"/>
      <c r="NY1381" s="554"/>
      <c r="NZ1381" s="554"/>
      <c r="OA1381" s="554"/>
      <c r="OB1381" s="554"/>
      <c r="OC1381" s="554"/>
      <c r="OD1381" s="554"/>
      <c r="OE1381" s="554"/>
      <c r="OF1381" s="554"/>
      <c r="OG1381" s="554"/>
      <c r="OH1381" s="554"/>
      <c r="OI1381" s="554"/>
      <c r="OJ1381" s="554"/>
      <c r="OK1381" s="554"/>
      <c r="OL1381" s="554"/>
      <c r="OM1381" s="555"/>
      <c r="ON1381" s="447"/>
      <c r="OO1381" s="447"/>
      <c r="OP1381" s="451"/>
      <c r="OQ1381" s="451"/>
      <c r="OR1381" s="451"/>
      <c r="OS1381" s="451"/>
      <c r="OT1381" s="451"/>
      <c r="OU1381" s="451"/>
      <c r="OV1381" s="451"/>
      <c r="OW1381" s="451"/>
      <c r="OX1381" s="451"/>
      <c r="OY1381" s="451"/>
      <c r="OZ1381" s="447"/>
      <c r="PA1381" s="428"/>
      <c r="PB1381" s="469"/>
      <c r="PC1381" s="414"/>
      <c r="PD1381" s="414"/>
      <c r="PE1381" s="414"/>
      <c r="PF1381" s="414"/>
      <c r="PG1381" s="414"/>
      <c r="PH1381" s="415"/>
      <c r="PI1381" s="414"/>
      <c r="PJ1381" s="416"/>
      <c r="PK1381" s="366"/>
      <c r="PL1381" s="366"/>
      <c r="PM1381" s="366"/>
      <c r="PN1381" s="366"/>
      <c r="PO1381" s="366"/>
      <c r="PP1381" s="366"/>
      <c r="PQ1381" s="366"/>
      <c r="PR1381" s="366"/>
      <c r="PS1381" s="419"/>
      <c r="PT1381" s="553"/>
      <c r="PU1381" s="554"/>
      <c r="PV1381" s="554"/>
      <c r="PW1381" s="554"/>
      <c r="PX1381" s="554"/>
      <c r="PY1381" s="554"/>
      <c r="PZ1381" s="554"/>
      <c r="QA1381" s="554"/>
      <c r="QB1381" s="554"/>
      <c r="QC1381" s="554"/>
      <c r="QD1381" s="554"/>
      <c r="QE1381" s="554"/>
      <c r="QF1381" s="554"/>
      <c r="QG1381" s="554"/>
      <c r="QH1381" s="554"/>
      <c r="QI1381" s="554"/>
      <c r="QJ1381" s="554"/>
      <c r="QK1381" s="554"/>
      <c r="QL1381" s="554"/>
      <c r="QM1381" s="555"/>
      <c r="QN1381" s="447"/>
      <c r="QO1381" s="447"/>
      <c r="QP1381" s="451"/>
      <c r="QQ1381" s="451"/>
      <c r="QR1381" s="451"/>
      <c r="QS1381" s="451"/>
      <c r="QT1381" s="451"/>
      <c r="QU1381" s="451"/>
      <c r="QV1381" s="451"/>
      <c r="QW1381" s="451"/>
      <c r="QX1381" s="451"/>
      <c r="QY1381" s="451"/>
      <c r="QZ1381" s="447"/>
      <c r="RA1381" s="428"/>
      <c r="RB1381" s="469"/>
      <c r="RC1381" s="414"/>
      <c r="RD1381" s="414"/>
      <c r="RE1381" s="414"/>
      <c r="RF1381" s="414"/>
      <c r="RG1381" s="414"/>
      <c r="RH1381" s="415"/>
      <c r="RI1381" s="414"/>
      <c r="RJ1381" s="416"/>
      <c r="RK1381" s="366"/>
      <c r="RL1381" s="366"/>
      <c r="RM1381" s="366"/>
      <c r="RN1381" s="366"/>
      <c r="RO1381" s="366"/>
      <c r="RP1381" s="366"/>
      <c r="RQ1381" s="366"/>
      <c r="RR1381" s="366"/>
      <c r="RS1381" s="419"/>
      <c r="RT1381" s="553"/>
      <c r="RU1381" s="554"/>
      <c r="RV1381" s="554"/>
      <c r="RW1381" s="554"/>
      <c r="RX1381" s="554"/>
      <c r="RY1381" s="554"/>
      <c r="RZ1381" s="554"/>
      <c r="SA1381" s="554"/>
      <c r="SB1381" s="554"/>
      <c r="SC1381" s="554"/>
      <c r="SD1381" s="554"/>
      <c r="SE1381" s="554"/>
      <c r="SF1381" s="554"/>
      <c r="SG1381" s="554"/>
      <c r="SH1381" s="554"/>
      <c r="SI1381" s="554"/>
      <c r="SJ1381" s="554"/>
      <c r="SK1381" s="554"/>
      <c r="SL1381" s="554"/>
      <c r="SM1381" s="555"/>
      <c r="SN1381" s="447"/>
      <c r="SO1381" s="447"/>
      <c r="SP1381" s="451"/>
      <c r="SQ1381" s="451"/>
      <c r="SR1381" s="451"/>
      <c r="SS1381" s="451"/>
      <c r="ST1381" s="451"/>
      <c r="SU1381" s="451"/>
      <c r="SV1381" s="451"/>
      <c r="SW1381" s="451"/>
      <c r="SX1381" s="451"/>
      <c r="SY1381" s="451"/>
      <c r="SZ1381" s="447"/>
      <c r="TA1381" s="428"/>
      <c r="TB1381" s="469"/>
      <c r="TC1381" s="414"/>
      <c r="TD1381" s="414"/>
      <c r="TE1381" s="414"/>
      <c r="TF1381" s="414"/>
      <c r="TG1381" s="414"/>
      <c r="TH1381" s="415"/>
      <c r="TI1381" s="414"/>
      <c r="TJ1381" s="416"/>
      <c r="TK1381" s="366"/>
      <c r="TL1381" s="366"/>
      <c r="TM1381" s="366"/>
      <c r="TN1381" s="366"/>
      <c r="TO1381" s="366"/>
      <c r="TP1381" s="366"/>
      <c r="TQ1381" s="366"/>
      <c r="TR1381" s="366"/>
      <c r="TS1381" s="419"/>
      <c r="TT1381" s="553"/>
      <c r="TU1381" s="554"/>
      <c r="TV1381" s="554"/>
      <c r="TW1381" s="554"/>
      <c r="TX1381" s="554"/>
      <c r="TY1381" s="554"/>
      <c r="TZ1381" s="554"/>
      <c r="UA1381" s="554"/>
      <c r="UB1381" s="554"/>
      <c r="UC1381" s="554"/>
      <c r="UD1381" s="554"/>
      <c r="UE1381" s="554"/>
      <c r="UF1381" s="554"/>
      <c r="UG1381" s="554"/>
      <c r="UH1381" s="554"/>
      <c r="UI1381" s="554"/>
      <c r="UJ1381" s="554"/>
      <c r="UK1381" s="554"/>
      <c r="UL1381" s="554"/>
      <c r="UM1381" s="555"/>
      <c r="UN1381" s="447"/>
      <c r="UO1381" s="447"/>
      <c r="UP1381" s="451"/>
      <c r="UQ1381" s="451"/>
      <c r="UR1381" s="451"/>
      <c r="US1381" s="451"/>
      <c r="UT1381" s="451"/>
      <c r="UU1381" s="451"/>
      <c r="UV1381" s="451"/>
      <c r="UW1381" s="451"/>
      <c r="UX1381" s="451"/>
      <c r="UY1381" s="451"/>
      <c r="UZ1381" s="447"/>
      <c r="VA1381" s="428"/>
      <c r="VB1381" s="469"/>
      <c r="VC1381" s="414"/>
      <c r="VD1381" s="414"/>
      <c r="VE1381" s="414"/>
      <c r="VF1381" s="414"/>
      <c r="VG1381" s="414"/>
      <c r="VH1381" s="415"/>
      <c r="VI1381" s="414"/>
      <c r="VJ1381" s="416"/>
      <c r="VK1381" s="366"/>
      <c r="VL1381" s="366"/>
      <c r="VM1381" s="366"/>
      <c r="VN1381" s="366"/>
      <c r="VO1381" s="366"/>
      <c r="VP1381" s="366"/>
      <c r="VQ1381" s="366"/>
      <c r="VR1381" s="366"/>
      <c r="VS1381" s="419"/>
      <c r="VT1381" s="553"/>
      <c r="VU1381" s="554"/>
      <c r="VV1381" s="554"/>
      <c r="VW1381" s="554"/>
      <c r="VX1381" s="554"/>
      <c r="VY1381" s="554"/>
      <c r="VZ1381" s="554"/>
      <c r="WA1381" s="554"/>
      <c r="WB1381" s="554"/>
      <c r="WC1381" s="554"/>
      <c r="WD1381" s="554"/>
      <c r="WE1381" s="554"/>
      <c r="WF1381" s="554"/>
      <c r="WG1381" s="554"/>
      <c r="WH1381" s="554"/>
      <c r="WI1381" s="554"/>
      <c r="WJ1381" s="554"/>
      <c r="WK1381" s="554"/>
      <c r="WL1381" s="554"/>
      <c r="WM1381" s="555"/>
      <c r="WN1381" s="447"/>
      <c r="WO1381" s="447"/>
      <c r="WP1381" s="451"/>
      <c r="WQ1381" s="451"/>
      <c r="WR1381" s="451"/>
      <c r="WS1381" s="451"/>
      <c r="WT1381" s="451"/>
      <c r="WU1381" s="451"/>
      <c r="WV1381" s="451"/>
      <c r="WW1381" s="451"/>
      <c r="WX1381" s="451"/>
      <c r="WY1381" s="451"/>
      <c r="WZ1381" s="447"/>
      <c r="XA1381" s="428"/>
      <c r="XB1381" s="469"/>
      <c r="XC1381" s="414"/>
      <c r="XD1381" s="414"/>
      <c r="XE1381" s="414"/>
      <c r="XF1381" s="414"/>
      <c r="XG1381" s="414"/>
      <c r="XH1381" s="415"/>
      <c r="XI1381" s="414"/>
      <c r="XJ1381" s="416"/>
      <c r="XK1381" s="366"/>
      <c r="XL1381" s="366"/>
      <c r="XM1381" s="366"/>
      <c r="XN1381" s="366"/>
      <c r="XO1381" s="366"/>
      <c r="XP1381" s="366"/>
      <c r="XQ1381" s="366"/>
      <c r="XR1381" s="366"/>
      <c r="XS1381" s="419"/>
      <c r="XT1381" s="553"/>
      <c r="XU1381" s="554"/>
      <c r="XV1381" s="554"/>
      <c r="XW1381" s="554"/>
      <c r="XX1381" s="554"/>
      <c r="XY1381" s="554"/>
      <c r="XZ1381" s="554"/>
      <c r="YA1381" s="554"/>
      <c r="YB1381" s="554"/>
      <c r="YC1381" s="554"/>
      <c r="YD1381" s="554"/>
      <c r="YE1381" s="554"/>
      <c r="YF1381" s="554"/>
      <c r="YG1381" s="554"/>
      <c r="YH1381" s="554"/>
      <c r="YI1381" s="554"/>
      <c r="YJ1381" s="554"/>
      <c r="YK1381" s="554"/>
      <c r="YL1381" s="554"/>
      <c r="YM1381" s="555"/>
      <c r="YN1381" s="447"/>
      <c r="YO1381" s="447"/>
      <c r="YP1381" s="451"/>
      <c r="YQ1381" s="451"/>
      <c r="YR1381" s="451"/>
      <c r="YS1381" s="451"/>
      <c r="YT1381" s="451"/>
      <c r="YU1381" s="451"/>
      <c r="YV1381" s="451"/>
      <c r="YW1381" s="451"/>
      <c r="YX1381" s="451"/>
      <c r="YY1381" s="451"/>
      <c r="YZ1381" s="447"/>
      <c r="ZA1381" s="428"/>
      <c r="ZB1381" s="469"/>
      <c r="ZC1381" s="414"/>
      <c r="ZD1381" s="414"/>
      <c r="ZE1381" s="414"/>
      <c r="ZF1381" s="414"/>
      <c r="ZG1381" s="414"/>
      <c r="ZH1381" s="415"/>
      <c r="ZI1381" s="414"/>
      <c r="ZJ1381" s="416"/>
      <c r="ZK1381" s="366"/>
      <c r="ZL1381" s="366"/>
      <c r="ZM1381" s="366"/>
      <c r="ZN1381" s="366"/>
      <c r="ZO1381" s="366"/>
      <c r="ZP1381" s="366"/>
      <c r="ZQ1381" s="366"/>
      <c r="ZR1381" s="366"/>
      <c r="ZS1381" s="419"/>
      <c r="ZT1381" s="553"/>
      <c r="ZU1381" s="554"/>
      <c r="ZV1381" s="554"/>
      <c r="ZW1381" s="554"/>
      <c r="ZX1381" s="554"/>
      <c r="ZY1381" s="554"/>
      <c r="ZZ1381" s="554"/>
      <c r="AAA1381" s="554"/>
      <c r="AAB1381" s="554"/>
      <c r="AAC1381" s="554"/>
      <c r="AAD1381" s="554"/>
      <c r="AAE1381" s="554"/>
      <c r="AAF1381" s="554"/>
      <c r="AAG1381" s="554"/>
      <c r="AAH1381" s="554"/>
      <c r="AAI1381" s="554"/>
      <c r="AAJ1381" s="554"/>
      <c r="AAK1381" s="554"/>
      <c r="AAL1381" s="554"/>
      <c r="AAM1381" s="555"/>
      <c r="AAN1381" s="447"/>
      <c r="AAO1381" s="447"/>
      <c r="AAP1381" s="451"/>
      <c r="AAQ1381" s="451"/>
      <c r="AAR1381" s="451"/>
      <c r="AAS1381" s="451"/>
      <c r="AAT1381" s="451"/>
      <c r="AAU1381" s="451"/>
      <c r="AAV1381" s="451"/>
      <c r="AAW1381" s="451"/>
      <c r="AAX1381" s="451"/>
      <c r="AAY1381" s="451"/>
      <c r="AAZ1381" s="447"/>
      <c r="ABA1381" s="428"/>
      <c r="ABB1381" s="469"/>
      <c r="ABC1381" s="414"/>
      <c r="ABD1381" s="414"/>
      <c r="ABE1381" s="414"/>
      <c r="ABF1381" s="414"/>
      <c r="ABG1381" s="414"/>
      <c r="ABH1381" s="415"/>
      <c r="ABI1381" s="414"/>
      <c r="ABJ1381" s="416"/>
      <c r="ABK1381" s="366"/>
      <c r="ABL1381" s="366"/>
      <c r="ABM1381" s="366"/>
      <c r="ABN1381" s="366"/>
      <c r="ABO1381" s="366"/>
      <c r="ABP1381" s="366"/>
      <c r="ABQ1381" s="366"/>
      <c r="ABR1381" s="366"/>
      <c r="ABS1381" s="419"/>
      <c r="ABT1381" s="553"/>
      <c r="ABU1381" s="554"/>
      <c r="ABV1381" s="554"/>
      <c r="ABW1381" s="554"/>
      <c r="ABX1381" s="554"/>
      <c r="ABY1381" s="554"/>
      <c r="ABZ1381" s="554"/>
      <c r="ACA1381" s="554"/>
      <c r="ACB1381" s="554"/>
      <c r="ACC1381" s="554"/>
      <c r="ACD1381" s="554"/>
      <c r="ACE1381" s="554"/>
      <c r="ACF1381" s="554"/>
      <c r="ACG1381" s="554"/>
      <c r="ACH1381" s="554"/>
      <c r="ACI1381" s="554"/>
      <c r="ACJ1381" s="554"/>
      <c r="ACK1381" s="554"/>
      <c r="ACL1381" s="554"/>
      <c r="ACM1381" s="555"/>
      <c r="ACN1381" s="447"/>
      <c r="ACO1381" s="447"/>
      <c r="ACP1381" s="451"/>
      <c r="ACQ1381" s="451"/>
      <c r="ACR1381" s="451"/>
      <c r="ACS1381" s="451"/>
      <c r="ACT1381" s="451"/>
      <c r="ACU1381" s="451"/>
      <c r="ACV1381" s="451"/>
      <c r="ACW1381" s="451"/>
      <c r="ACX1381" s="451"/>
      <c r="ACY1381" s="451"/>
      <c r="ACZ1381" s="447"/>
      <c r="ADA1381" s="428"/>
      <c r="ADB1381" s="469"/>
      <c r="ADC1381" s="414"/>
      <c r="ADD1381" s="414"/>
      <c r="ADE1381" s="414"/>
      <c r="ADF1381" s="414"/>
      <c r="ADG1381" s="414"/>
      <c r="ADH1381" s="415"/>
      <c r="ADI1381" s="414"/>
      <c r="ADJ1381" s="416"/>
      <c r="ADK1381" s="366"/>
      <c r="ADL1381" s="366"/>
      <c r="ADM1381" s="366"/>
      <c r="ADN1381" s="366"/>
      <c r="ADO1381" s="366"/>
      <c r="ADP1381" s="366"/>
      <c r="ADQ1381" s="366"/>
      <c r="ADR1381" s="366"/>
      <c r="ADS1381" s="419"/>
      <c r="ADT1381" s="553"/>
      <c r="ADU1381" s="554"/>
      <c r="ADV1381" s="554"/>
      <c r="ADW1381" s="554"/>
      <c r="ADX1381" s="554"/>
      <c r="ADY1381" s="554"/>
      <c r="ADZ1381" s="554"/>
      <c r="AEA1381" s="554"/>
      <c r="AEB1381" s="554"/>
      <c r="AEC1381" s="554"/>
      <c r="AED1381" s="554"/>
      <c r="AEE1381" s="554"/>
      <c r="AEF1381" s="554"/>
      <c r="AEG1381" s="554"/>
      <c r="AEH1381" s="554"/>
      <c r="AEI1381" s="554"/>
      <c r="AEJ1381" s="554"/>
      <c r="AEK1381" s="554"/>
      <c r="AEL1381" s="554"/>
      <c r="AEM1381" s="555"/>
      <c r="AEN1381" s="447"/>
      <c r="AEO1381" s="447"/>
      <c r="AEP1381" s="451"/>
      <c r="AEQ1381" s="451"/>
      <c r="AER1381" s="451"/>
      <c r="AES1381" s="451"/>
      <c r="AET1381" s="451"/>
      <c r="AEU1381" s="451"/>
      <c r="AEV1381" s="451"/>
      <c r="AEW1381" s="451"/>
      <c r="AEX1381" s="451"/>
      <c r="AEY1381" s="451"/>
      <c r="AEZ1381" s="447"/>
      <c r="AFA1381" s="428"/>
      <c r="AFB1381" s="469"/>
      <c r="AFC1381" s="414"/>
      <c r="AFD1381" s="414"/>
      <c r="AFE1381" s="414"/>
      <c r="AFF1381" s="414"/>
      <c r="AFG1381" s="414"/>
      <c r="AFH1381" s="415"/>
      <c r="AFI1381" s="414"/>
      <c r="AFJ1381" s="416"/>
      <c r="AFK1381" s="366"/>
      <c r="AFL1381" s="366"/>
      <c r="AFM1381" s="366"/>
      <c r="AFN1381" s="366"/>
      <c r="AFO1381" s="366"/>
      <c r="AFP1381" s="366"/>
      <c r="AFQ1381" s="366"/>
      <c r="AFR1381" s="366"/>
      <c r="AFS1381" s="419"/>
      <c r="AFT1381" s="553"/>
      <c r="AFU1381" s="554"/>
      <c r="AFV1381" s="554"/>
      <c r="AFW1381" s="554"/>
      <c r="AFX1381" s="554"/>
      <c r="AFY1381" s="554"/>
      <c r="AFZ1381" s="554"/>
      <c r="AGA1381" s="554"/>
      <c r="AGB1381" s="554"/>
      <c r="AGC1381" s="554"/>
      <c r="AGD1381" s="554"/>
      <c r="AGE1381" s="554"/>
      <c r="AGF1381" s="554"/>
      <c r="AGG1381" s="554"/>
      <c r="AGH1381" s="554"/>
      <c r="AGI1381" s="554"/>
      <c r="AGJ1381" s="554"/>
      <c r="AGK1381" s="554"/>
      <c r="AGL1381" s="554"/>
      <c r="AGM1381" s="555"/>
      <c r="AGN1381" s="447"/>
      <c r="AGO1381" s="447"/>
      <c r="AGP1381" s="451"/>
      <c r="AGQ1381" s="451"/>
      <c r="AGR1381" s="451"/>
      <c r="AGS1381" s="451"/>
      <c r="AGT1381" s="451"/>
      <c r="AGU1381" s="451"/>
      <c r="AGV1381" s="451"/>
      <c r="AGW1381" s="451"/>
      <c r="AGX1381" s="451"/>
      <c r="AGY1381" s="451"/>
      <c r="AGZ1381" s="447"/>
      <c r="AHA1381" s="428"/>
      <c r="AHB1381" s="469"/>
      <c r="AHC1381" s="414"/>
      <c r="AHD1381" s="414"/>
      <c r="AHE1381" s="414"/>
      <c r="AHF1381" s="414"/>
      <c r="AHG1381" s="414"/>
      <c r="AHH1381" s="415"/>
      <c r="AHI1381" s="414"/>
      <c r="AHJ1381" s="416"/>
      <c r="AHK1381" s="366"/>
      <c r="AHL1381" s="366"/>
      <c r="AHM1381" s="366"/>
      <c r="AHN1381" s="366"/>
      <c r="AHO1381" s="366"/>
      <c r="AHP1381" s="366"/>
      <c r="AHQ1381" s="366"/>
      <c r="AHR1381" s="366"/>
      <c r="AHS1381" s="419"/>
      <c r="AHT1381" s="553"/>
      <c r="AHU1381" s="554"/>
      <c r="AHV1381" s="554"/>
      <c r="AHW1381" s="554"/>
      <c r="AHX1381" s="554"/>
      <c r="AHY1381" s="554"/>
      <c r="AHZ1381" s="554"/>
      <c r="AIA1381" s="554"/>
      <c r="AIB1381" s="554"/>
      <c r="AIC1381" s="554"/>
      <c r="AID1381" s="554"/>
      <c r="AIE1381" s="554"/>
      <c r="AIF1381" s="554"/>
      <c r="AIG1381" s="554"/>
      <c r="AIH1381" s="554"/>
      <c r="AII1381" s="554"/>
      <c r="AIJ1381" s="554"/>
      <c r="AIK1381" s="554"/>
      <c r="AIL1381" s="554"/>
      <c r="AIM1381" s="555"/>
      <c r="AIN1381" s="447"/>
      <c r="AIO1381" s="447"/>
      <c r="AIP1381" s="451"/>
      <c r="AIQ1381" s="451"/>
      <c r="AIR1381" s="451"/>
      <c r="AIS1381" s="451"/>
      <c r="AIT1381" s="451"/>
      <c r="AIU1381" s="451"/>
      <c r="AIV1381" s="451"/>
      <c r="AIW1381" s="451"/>
      <c r="AIX1381" s="451"/>
      <c r="AIY1381" s="451"/>
      <c r="AIZ1381" s="447"/>
      <c r="AJA1381" s="428"/>
      <c r="AJB1381" s="469"/>
      <c r="AJC1381" s="414"/>
      <c r="AJD1381" s="414"/>
      <c r="AJE1381" s="414"/>
      <c r="AJF1381" s="414"/>
      <c r="AJG1381" s="414"/>
      <c r="AJH1381" s="415"/>
      <c r="AJI1381" s="414"/>
      <c r="AJJ1381" s="416"/>
      <c r="AJK1381" s="366"/>
      <c r="AJL1381" s="366"/>
      <c r="AJM1381" s="366"/>
      <c r="AJN1381" s="366"/>
      <c r="AJO1381" s="366"/>
      <c r="AJP1381" s="366"/>
      <c r="AJQ1381" s="366"/>
      <c r="AJR1381" s="366"/>
      <c r="AJS1381" s="419"/>
      <c r="AJT1381" s="553"/>
      <c r="AJU1381" s="554"/>
      <c r="AJV1381" s="554"/>
      <c r="AJW1381" s="554"/>
      <c r="AJX1381" s="554"/>
      <c r="AJY1381" s="554"/>
      <c r="AJZ1381" s="554"/>
      <c r="AKA1381" s="554"/>
      <c r="AKB1381" s="554"/>
      <c r="AKC1381" s="554"/>
      <c r="AKD1381" s="554"/>
      <c r="AKE1381" s="554"/>
      <c r="AKF1381" s="554"/>
      <c r="AKG1381" s="554"/>
      <c r="AKH1381" s="554"/>
      <c r="AKI1381" s="554"/>
      <c r="AKJ1381" s="554"/>
      <c r="AKK1381" s="554"/>
      <c r="AKL1381" s="554"/>
      <c r="AKM1381" s="555"/>
      <c r="AKN1381" s="447"/>
      <c r="AKO1381" s="447"/>
      <c r="AKP1381" s="451"/>
      <c r="AKQ1381" s="451"/>
      <c r="AKR1381" s="451"/>
      <c r="AKS1381" s="451"/>
      <c r="AKT1381" s="451"/>
      <c r="AKU1381" s="451"/>
      <c r="AKV1381" s="451"/>
      <c r="AKW1381" s="451"/>
      <c r="AKX1381" s="451"/>
      <c r="AKY1381" s="451"/>
      <c r="AKZ1381" s="447"/>
      <c r="ALA1381" s="428"/>
      <c r="ALB1381" s="469"/>
      <c r="ALC1381" s="414"/>
      <c r="ALD1381" s="414"/>
      <c r="ALE1381" s="414"/>
      <c r="ALF1381" s="414"/>
      <c r="ALG1381" s="414"/>
      <c r="ALH1381" s="415"/>
      <c r="ALI1381" s="414"/>
      <c r="ALJ1381" s="416"/>
      <c r="ALK1381" s="366"/>
      <c r="ALL1381" s="366"/>
      <c r="ALM1381" s="366"/>
      <c r="ALN1381" s="366"/>
      <c r="ALO1381" s="366"/>
      <c r="ALP1381" s="366"/>
      <c r="ALQ1381" s="366"/>
      <c r="ALR1381" s="366"/>
      <c r="ALS1381" s="419"/>
      <c r="ALT1381" s="553"/>
      <c r="ALU1381" s="554"/>
      <c r="ALV1381" s="554"/>
      <c r="ALW1381" s="554"/>
      <c r="ALX1381" s="554"/>
      <c r="ALY1381" s="554"/>
      <c r="ALZ1381" s="554"/>
      <c r="AMA1381" s="554"/>
      <c r="AMB1381" s="554"/>
      <c r="AMC1381" s="554"/>
      <c r="AMD1381" s="554"/>
      <c r="AME1381" s="554"/>
      <c r="AMF1381" s="554"/>
      <c r="AMG1381" s="554"/>
      <c r="AMH1381" s="554"/>
      <c r="AMI1381" s="554"/>
      <c r="AMJ1381" s="554"/>
      <c r="AMK1381" s="554"/>
      <c r="AML1381" s="554"/>
      <c r="AMM1381" s="555"/>
      <c r="AMN1381" s="447"/>
      <c r="AMO1381" s="447"/>
      <c r="AMP1381" s="451"/>
      <c r="AMQ1381" s="451"/>
      <c r="AMR1381" s="451"/>
      <c r="AMS1381" s="451"/>
      <c r="AMT1381" s="451"/>
      <c r="AMU1381" s="451"/>
      <c r="AMV1381" s="451"/>
      <c r="AMW1381" s="451"/>
      <c r="AMX1381" s="451"/>
      <c r="AMY1381" s="451"/>
      <c r="AMZ1381" s="447"/>
      <c r="ANA1381" s="428"/>
      <c r="ANB1381" s="469"/>
      <c r="ANC1381" s="414"/>
      <c r="AND1381" s="414"/>
      <c r="ANE1381" s="414"/>
      <c r="ANF1381" s="414"/>
      <c r="ANG1381" s="414"/>
      <c r="ANH1381" s="415"/>
      <c r="ANI1381" s="414"/>
      <c r="ANJ1381" s="416"/>
      <c r="ANK1381" s="366"/>
      <c r="ANL1381" s="366"/>
      <c r="ANM1381" s="366"/>
      <c r="ANN1381" s="366"/>
      <c r="ANO1381" s="366"/>
      <c r="ANP1381" s="366"/>
      <c r="ANQ1381" s="366"/>
      <c r="ANR1381" s="366"/>
      <c r="ANS1381" s="419"/>
      <c r="ANT1381" s="553"/>
      <c r="ANU1381" s="554"/>
      <c r="ANV1381" s="554"/>
      <c r="ANW1381" s="554"/>
      <c r="ANX1381" s="554"/>
      <c r="ANY1381" s="554"/>
      <c r="ANZ1381" s="554"/>
      <c r="AOA1381" s="554"/>
      <c r="AOB1381" s="554"/>
      <c r="AOC1381" s="554"/>
      <c r="AOD1381" s="554"/>
      <c r="AOE1381" s="554"/>
      <c r="AOF1381" s="554"/>
      <c r="AOG1381" s="554"/>
      <c r="AOH1381" s="554"/>
      <c r="AOI1381" s="554"/>
      <c r="AOJ1381" s="554"/>
      <c r="AOK1381" s="554"/>
      <c r="AOL1381" s="554"/>
      <c r="AOM1381" s="555"/>
      <c r="AON1381" s="447"/>
      <c r="AOO1381" s="447"/>
      <c r="AOP1381" s="451"/>
      <c r="AOQ1381" s="451"/>
      <c r="AOR1381" s="451"/>
      <c r="AOS1381" s="451"/>
      <c r="AOT1381" s="451"/>
      <c r="AOU1381" s="451"/>
      <c r="AOV1381" s="451"/>
      <c r="AOW1381" s="451"/>
      <c r="AOX1381" s="451"/>
      <c r="AOY1381" s="451"/>
      <c r="AOZ1381" s="447"/>
      <c r="APA1381" s="428"/>
      <c r="APB1381" s="469"/>
      <c r="APC1381" s="414"/>
      <c r="APD1381" s="414"/>
      <c r="APE1381" s="414"/>
      <c r="APF1381" s="414"/>
      <c r="APG1381" s="414"/>
      <c r="APH1381" s="415"/>
      <c r="API1381" s="414"/>
      <c r="APJ1381" s="416"/>
      <c r="APK1381" s="366"/>
      <c r="APL1381" s="366"/>
      <c r="APM1381" s="366"/>
      <c r="APN1381" s="366"/>
      <c r="APO1381" s="366"/>
      <c r="APP1381" s="366"/>
      <c r="APQ1381" s="366"/>
      <c r="APR1381" s="366"/>
      <c r="APS1381" s="419"/>
      <c r="APT1381" s="553"/>
      <c r="APU1381" s="554"/>
      <c r="APV1381" s="554"/>
      <c r="APW1381" s="554"/>
      <c r="APX1381" s="554"/>
      <c r="APY1381" s="554"/>
      <c r="APZ1381" s="554"/>
      <c r="AQA1381" s="554"/>
      <c r="AQB1381" s="554"/>
      <c r="AQC1381" s="554"/>
      <c r="AQD1381" s="554"/>
      <c r="AQE1381" s="554"/>
      <c r="AQF1381" s="554"/>
      <c r="AQG1381" s="554"/>
      <c r="AQH1381" s="554"/>
      <c r="AQI1381" s="554"/>
      <c r="AQJ1381" s="554"/>
      <c r="AQK1381" s="554"/>
      <c r="AQL1381" s="554"/>
      <c r="AQM1381" s="555"/>
      <c r="AQN1381" s="447"/>
      <c r="AQO1381" s="447"/>
      <c r="AQP1381" s="451"/>
      <c r="AQQ1381" s="451"/>
      <c r="AQR1381" s="451"/>
      <c r="AQS1381" s="451"/>
      <c r="AQT1381" s="451"/>
      <c r="AQU1381" s="451"/>
      <c r="AQV1381" s="451"/>
      <c r="AQW1381" s="451"/>
      <c r="AQX1381" s="451"/>
      <c r="AQY1381" s="451"/>
      <c r="AQZ1381" s="447"/>
      <c r="ARA1381" s="428"/>
      <c r="ARB1381" s="469"/>
      <c r="ARC1381" s="414"/>
      <c r="ARD1381" s="414"/>
      <c r="ARE1381" s="414"/>
      <c r="ARF1381" s="414"/>
      <c r="ARG1381" s="414"/>
      <c r="ARH1381" s="415"/>
      <c r="ARI1381" s="414"/>
      <c r="ARJ1381" s="416"/>
      <c r="ARK1381" s="366"/>
      <c r="ARL1381" s="366"/>
      <c r="ARM1381" s="366"/>
      <c r="ARN1381" s="366"/>
      <c r="ARO1381" s="366"/>
      <c r="ARP1381" s="366"/>
      <c r="ARQ1381" s="366"/>
      <c r="ARR1381" s="366"/>
      <c r="ARS1381" s="419"/>
      <c r="ART1381" s="553"/>
      <c r="ARU1381" s="554"/>
      <c r="ARV1381" s="554"/>
      <c r="ARW1381" s="554"/>
      <c r="ARX1381" s="554"/>
      <c r="ARY1381" s="554"/>
      <c r="ARZ1381" s="554"/>
      <c r="ASA1381" s="554"/>
      <c r="ASB1381" s="554"/>
      <c r="ASC1381" s="554"/>
      <c r="ASD1381" s="554"/>
      <c r="ASE1381" s="554"/>
      <c r="ASF1381" s="554"/>
      <c r="ASG1381" s="554"/>
      <c r="ASH1381" s="554"/>
      <c r="ASI1381" s="554"/>
      <c r="ASJ1381" s="554"/>
      <c r="ASK1381" s="554"/>
      <c r="ASL1381" s="554"/>
      <c r="ASM1381" s="555"/>
      <c r="ASN1381" s="447"/>
      <c r="ASO1381" s="447"/>
      <c r="ASP1381" s="451"/>
      <c r="ASQ1381" s="451"/>
      <c r="ASR1381" s="451"/>
      <c r="ASS1381" s="451"/>
      <c r="AST1381" s="451"/>
      <c r="ASU1381" s="451"/>
      <c r="ASV1381" s="451"/>
      <c r="ASW1381" s="451"/>
      <c r="ASX1381" s="451"/>
      <c r="ASY1381" s="451"/>
      <c r="ASZ1381" s="447"/>
      <c r="ATA1381" s="428"/>
      <c r="ATB1381" s="469"/>
      <c r="ATC1381" s="414"/>
      <c r="ATD1381" s="414"/>
      <c r="ATE1381" s="414"/>
      <c r="ATF1381" s="414"/>
      <c r="ATG1381" s="414"/>
      <c r="ATH1381" s="415"/>
      <c r="ATI1381" s="414"/>
      <c r="ATJ1381" s="416"/>
      <c r="ATK1381" s="366"/>
      <c r="ATL1381" s="366"/>
      <c r="ATM1381" s="366"/>
      <c r="ATN1381" s="366"/>
      <c r="ATO1381" s="366"/>
      <c r="ATP1381" s="366"/>
      <c r="ATQ1381" s="366"/>
      <c r="ATR1381" s="366"/>
      <c r="ATS1381" s="419"/>
      <c r="ATT1381" s="553"/>
      <c r="ATU1381" s="554"/>
      <c r="ATV1381" s="554"/>
      <c r="ATW1381" s="554"/>
      <c r="ATX1381" s="554"/>
      <c r="ATY1381" s="554"/>
      <c r="ATZ1381" s="554"/>
      <c r="AUA1381" s="554"/>
      <c r="AUB1381" s="554"/>
      <c r="AUC1381" s="554"/>
      <c r="AUD1381" s="554"/>
      <c r="AUE1381" s="554"/>
      <c r="AUF1381" s="554"/>
      <c r="AUG1381" s="554"/>
      <c r="AUH1381" s="554"/>
      <c r="AUI1381" s="554"/>
      <c r="AUJ1381" s="554"/>
      <c r="AUK1381" s="554"/>
      <c r="AUL1381" s="554"/>
      <c r="AUM1381" s="555"/>
      <c r="AUN1381" s="447"/>
      <c r="AUO1381" s="447"/>
      <c r="AUP1381" s="451"/>
      <c r="AUQ1381" s="451"/>
      <c r="AUR1381" s="451"/>
      <c r="AUS1381" s="451"/>
      <c r="AUT1381" s="451"/>
      <c r="AUU1381" s="451"/>
      <c r="AUV1381" s="451"/>
      <c r="AUW1381" s="451"/>
      <c r="AUX1381" s="451"/>
      <c r="AUY1381" s="451"/>
      <c r="AUZ1381" s="447"/>
      <c r="AVA1381" s="428"/>
      <c r="AVB1381" s="469"/>
      <c r="AVC1381" s="414"/>
      <c r="AVD1381" s="414"/>
      <c r="AVE1381" s="414"/>
      <c r="AVF1381" s="414"/>
      <c r="AVG1381" s="414"/>
      <c r="AVH1381" s="415"/>
      <c r="AVI1381" s="414"/>
      <c r="AVJ1381" s="416"/>
      <c r="AVK1381" s="366"/>
      <c r="AVL1381" s="366"/>
      <c r="AVM1381" s="366"/>
      <c r="AVN1381" s="366"/>
      <c r="AVO1381" s="366"/>
      <c r="AVP1381" s="366"/>
      <c r="AVQ1381" s="366"/>
      <c r="AVR1381" s="366"/>
      <c r="AVS1381" s="419"/>
      <c r="AVT1381" s="553"/>
      <c r="AVU1381" s="554"/>
      <c r="AVV1381" s="554"/>
      <c r="AVW1381" s="554"/>
      <c r="AVX1381" s="554"/>
      <c r="AVY1381" s="554"/>
      <c r="AVZ1381" s="554"/>
      <c r="AWA1381" s="554"/>
      <c r="AWB1381" s="554"/>
      <c r="AWC1381" s="554"/>
      <c r="AWD1381" s="554"/>
      <c r="AWE1381" s="554"/>
      <c r="AWF1381" s="554"/>
      <c r="AWG1381" s="554"/>
      <c r="AWH1381" s="554"/>
      <c r="AWI1381" s="554"/>
      <c r="AWJ1381" s="554"/>
      <c r="AWK1381" s="554"/>
      <c r="AWL1381" s="554"/>
      <c r="AWM1381" s="555"/>
      <c r="AWN1381" s="447"/>
      <c r="AWO1381" s="447"/>
      <c r="AWP1381" s="451"/>
      <c r="AWQ1381" s="451"/>
      <c r="AWR1381" s="451"/>
      <c r="AWS1381" s="451"/>
      <c r="AWT1381" s="451"/>
      <c r="AWU1381" s="451"/>
      <c r="AWV1381" s="451"/>
      <c r="AWW1381" s="451"/>
      <c r="AWX1381" s="451"/>
      <c r="AWY1381" s="451"/>
      <c r="AWZ1381" s="447"/>
      <c r="AXA1381" s="428"/>
      <c r="AXB1381" s="469"/>
      <c r="AXC1381" s="414"/>
      <c r="AXD1381" s="414"/>
      <c r="AXE1381" s="414"/>
      <c r="AXF1381" s="414"/>
      <c r="AXG1381" s="414"/>
      <c r="AXH1381" s="415"/>
      <c r="AXI1381" s="414"/>
      <c r="AXJ1381" s="416"/>
      <c r="AXK1381" s="366"/>
      <c r="AXL1381" s="366"/>
      <c r="AXM1381" s="366"/>
      <c r="AXN1381" s="366"/>
      <c r="AXO1381" s="366"/>
      <c r="AXP1381" s="366"/>
      <c r="AXQ1381" s="366"/>
      <c r="AXR1381" s="366"/>
      <c r="AXS1381" s="419"/>
      <c r="AXT1381" s="553"/>
      <c r="AXU1381" s="554"/>
      <c r="AXV1381" s="554"/>
      <c r="AXW1381" s="554"/>
      <c r="AXX1381" s="554"/>
      <c r="AXY1381" s="554"/>
      <c r="AXZ1381" s="554"/>
      <c r="AYA1381" s="554"/>
      <c r="AYB1381" s="554"/>
      <c r="AYC1381" s="554"/>
      <c r="AYD1381" s="554"/>
      <c r="AYE1381" s="554"/>
      <c r="AYF1381" s="554"/>
      <c r="AYG1381" s="554"/>
      <c r="AYH1381" s="554"/>
      <c r="AYI1381" s="554"/>
      <c r="AYJ1381" s="554"/>
      <c r="AYK1381" s="554"/>
      <c r="AYL1381" s="554"/>
      <c r="AYM1381" s="555"/>
      <c r="AYN1381" s="447"/>
      <c r="AYO1381" s="447"/>
      <c r="AYP1381" s="451"/>
      <c r="AYQ1381" s="451"/>
      <c r="AYR1381" s="451"/>
      <c r="AYS1381" s="451"/>
      <c r="AYT1381" s="451"/>
      <c r="AYU1381" s="451"/>
      <c r="AYV1381" s="451"/>
      <c r="AYW1381" s="451"/>
      <c r="AYX1381" s="451"/>
      <c r="AYY1381" s="451"/>
      <c r="AYZ1381" s="447"/>
      <c r="AZA1381" s="428"/>
      <c r="AZB1381" s="469"/>
      <c r="AZC1381" s="414"/>
      <c r="AZD1381" s="414"/>
      <c r="AZE1381" s="414"/>
      <c r="AZF1381" s="414"/>
      <c r="AZG1381" s="414"/>
      <c r="AZH1381" s="415"/>
      <c r="AZI1381" s="414"/>
      <c r="AZJ1381" s="416"/>
      <c r="AZK1381" s="366"/>
      <c r="AZL1381" s="366"/>
      <c r="AZM1381" s="366"/>
      <c r="AZN1381" s="366"/>
      <c r="AZO1381" s="366"/>
      <c r="AZP1381" s="366"/>
      <c r="AZQ1381" s="366"/>
      <c r="AZR1381" s="366"/>
      <c r="AZS1381" s="419"/>
      <c r="AZT1381" s="553"/>
      <c r="AZU1381" s="554"/>
      <c r="AZV1381" s="554"/>
      <c r="AZW1381" s="554"/>
      <c r="AZX1381" s="554"/>
      <c r="AZY1381" s="554"/>
      <c r="AZZ1381" s="554"/>
      <c r="BAA1381" s="554"/>
      <c r="BAB1381" s="554"/>
      <c r="BAC1381" s="554"/>
      <c r="BAD1381" s="554"/>
      <c r="BAE1381" s="554"/>
      <c r="BAF1381" s="554"/>
      <c r="BAG1381" s="554"/>
      <c r="BAH1381" s="554"/>
      <c r="BAI1381" s="554"/>
      <c r="BAJ1381" s="554"/>
      <c r="BAK1381" s="554"/>
      <c r="BAL1381" s="554"/>
      <c r="BAM1381" s="555"/>
      <c r="BAN1381" s="447"/>
      <c r="BAO1381" s="447"/>
      <c r="BAP1381" s="451"/>
      <c r="BAQ1381" s="451"/>
      <c r="BAR1381" s="451"/>
      <c r="BAS1381" s="451"/>
      <c r="BAT1381" s="451"/>
      <c r="BAU1381" s="451"/>
      <c r="BAV1381" s="451"/>
      <c r="BAW1381" s="451"/>
      <c r="BAX1381" s="451"/>
      <c r="BAY1381" s="451"/>
      <c r="BAZ1381" s="447"/>
      <c r="BBA1381" s="428"/>
      <c r="BBB1381" s="469"/>
      <c r="BBC1381" s="414"/>
      <c r="BBD1381" s="414"/>
      <c r="BBE1381" s="414"/>
      <c r="BBF1381" s="414"/>
      <c r="BBG1381" s="414"/>
      <c r="BBH1381" s="415"/>
      <c r="BBI1381" s="414"/>
      <c r="BBJ1381" s="416"/>
      <c r="BBK1381" s="366"/>
      <c r="BBL1381" s="366"/>
      <c r="BBM1381" s="366"/>
      <c r="BBN1381" s="366"/>
      <c r="BBO1381" s="366"/>
      <c r="BBP1381" s="366"/>
      <c r="BBQ1381" s="366"/>
      <c r="BBR1381" s="366"/>
      <c r="BBS1381" s="419"/>
      <c r="BBT1381" s="553"/>
      <c r="BBU1381" s="554"/>
      <c r="BBV1381" s="554"/>
      <c r="BBW1381" s="554"/>
      <c r="BBX1381" s="554"/>
      <c r="BBY1381" s="554"/>
      <c r="BBZ1381" s="554"/>
      <c r="BCA1381" s="554"/>
      <c r="BCB1381" s="554"/>
      <c r="BCC1381" s="554"/>
      <c r="BCD1381" s="554"/>
      <c r="BCE1381" s="554"/>
      <c r="BCF1381" s="554"/>
      <c r="BCG1381" s="554"/>
      <c r="BCH1381" s="554"/>
      <c r="BCI1381" s="554"/>
      <c r="BCJ1381" s="554"/>
      <c r="BCK1381" s="554"/>
      <c r="BCL1381" s="554"/>
      <c r="BCM1381" s="555"/>
      <c r="BCN1381" s="447"/>
      <c r="BCO1381" s="447"/>
      <c r="BCP1381" s="451"/>
      <c r="BCQ1381" s="451"/>
      <c r="BCR1381" s="451"/>
      <c r="BCS1381" s="451"/>
      <c r="BCT1381" s="451"/>
      <c r="BCU1381" s="451"/>
      <c r="BCV1381" s="451"/>
      <c r="BCW1381" s="451"/>
      <c r="BCX1381" s="451"/>
      <c r="BCY1381" s="451"/>
      <c r="BCZ1381" s="447"/>
      <c r="BDA1381" s="428"/>
      <c r="BDB1381" s="469"/>
      <c r="BDC1381" s="414"/>
      <c r="BDD1381" s="414"/>
      <c r="BDE1381" s="414"/>
      <c r="BDF1381" s="414"/>
      <c r="BDG1381" s="414"/>
      <c r="BDH1381" s="415"/>
      <c r="BDI1381" s="414"/>
      <c r="BDJ1381" s="416"/>
      <c r="BDK1381" s="366"/>
      <c r="BDL1381" s="366"/>
      <c r="BDM1381" s="366"/>
      <c r="BDN1381" s="366"/>
      <c r="BDO1381" s="366"/>
      <c r="BDP1381" s="366"/>
      <c r="BDQ1381" s="366"/>
      <c r="BDR1381" s="366"/>
      <c r="BDS1381" s="419"/>
      <c r="BDT1381" s="553"/>
      <c r="BDU1381" s="554"/>
      <c r="BDV1381" s="554"/>
      <c r="BDW1381" s="554"/>
      <c r="BDX1381" s="554"/>
      <c r="BDY1381" s="554"/>
      <c r="BDZ1381" s="554"/>
      <c r="BEA1381" s="554"/>
      <c r="BEB1381" s="554"/>
      <c r="BEC1381" s="554"/>
      <c r="BED1381" s="554"/>
      <c r="BEE1381" s="554"/>
      <c r="BEF1381" s="554"/>
      <c r="BEG1381" s="554"/>
      <c r="BEH1381" s="554"/>
      <c r="BEI1381" s="554"/>
      <c r="BEJ1381" s="554"/>
      <c r="BEK1381" s="554"/>
      <c r="BEL1381" s="554"/>
      <c r="BEM1381" s="555"/>
      <c r="BEN1381" s="447"/>
      <c r="BEO1381" s="447"/>
      <c r="BEP1381" s="451"/>
      <c r="BEQ1381" s="451"/>
      <c r="BER1381" s="451"/>
      <c r="BES1381" s="451"/>
      <c r="BET1381" s="451"/>
      <c r="BEU1381" s="451"/>
      <c r="BEV1381" s="451"/>
      <c r="BEW1381" s="451"/>
      <c r="BEX1381" s="451"/>
      <c r="BEY1381" s="451"/>
      <c r="BEZ1381" s="447"/>
      <c r="BFA1381" s="428"/>
      <c r="BFB1381" s="469"/>
      <c r="BFC1381" s="414"/>
      <c r="BFD1381" s="414"/>
      <c r="BFE1381" s="414"/>
      <c r="BFF1381" s="414"/>
      <c r="BFG1381" s="414"/>
      <c r="BFH1381" s="415"/>
      <c r="BFI1381" s="414"/>
      <c r="BFJ1381" s="416"/>
      <c r="BFK1381" s="366"/>
      <c r="BFL1381" s="366"/>
      <c r="BFM1381" s="366"/>
      <c r="BFN1381" s="366"/>
      <c r="BFO1381" s="366"/>
      <c r="BFP1381" s="366"/>
      <c r="BFQ1381" s="366"/>
      <c r="BFR1381" s="366"/>
      <c r="BFS1381" s="419"/>
      <c r="BFT1381" s="553"/>
      <c r="BFU1381" s="554"/>
      <c r="BFV1381" s="554"/>
      <c r="BFW1381" s="554"/>
      <c r="BFX1381" s="554"/>
      <c r="BFY1381" s="554"/>
      <c r="BFZ1381" s="554"/>
      <c r="BGA1381" s="554"/>
      <c r="BGB1381" s="554"/>
      <c r="BGC1381" s="554"/>
      <c r="BGD1381" s="554"/>
      <c r="BGE1381" s="554"/>
      <c r="BGF1381" s="554"/>
      <c r="BGG1381" s="554"/>
      <c r="BGH1381" s="554"/>
      <c r="BGI1381" s="554"/>
      <c r="BGJ1381" s="554"/>
      <c r="BGK1381" s="554"/>
      <c r="BGL1381" s="554"/>
      <c r="BGM1381" s="555"/>
      <c r="BGN1381" s="447"/>
      <c r="BGO1381" s="447"/>
      <c r="BGP1381" s="451"/>
      <c r="BGQ1381" s="451"/>
      <c r="BGR1381" s="451"/>
      <c r="BGS1381" s="451"/>
      <c r="BGT1381" s="451"/>
      <c r="BGU1381" s="451"/>
      <c r="BGV1381" s="451"/>
      <c r="BGW1381" s="451"/>
      <c r="BGX1381" s="451"/>
      <c r="BGY1381" s="451"/>
      <c r="BGZ1381" s="447"/>
      <c r="BHA1381" s="428"/>
      <c r="BHB1381" s="469"/>
      <c r="BHC1381" s="414"/>
      <c r="BHD1381" s="414"/>
      <c r="BHE1381" s="414"/>
      <c r="BHF1381" s="414"/>
      <c r="BHG1381" s="414"/>
      <c r="BHH1381" s="415"/>
      <c r="BHI1381" s="414"/>
      <c r="BHJ1381" s="416"/>
      <c r="BHK1381" s="366"/>
      <c r="BHL1381" s="366"/>
      <c r="BHM1381" s="366"/>
      <c r="BHN1381" s="366"/>
      <c r="BHO1381" s="366"/>
      <c r="BHP1381" s="366"/>
      <c r="BHQ1381" s="366"/>
      <c r="BHR1381" s="366"/>
      <c r="BHS1381" s="419"/>
      <c r="BHT1381" s="553"/>
      <c r="BHU1381" s="554"/>
      <c r="BHV1381" s="554"/>
      <c r="BHW1381" s="554"/>
      <c r="BHX1381" s="554"/>
      <c r="BHY1381" s="554"/>
      <c r="BHZ1381" s="554"/>
      <c r="BIA1381" s="554"/>
      <c r="BIB1381" s="554"/>
      <c r="BIC1381" s="554"/>
      <c r="BID1381" s="554"/>
      <c r="BIE1381" s="554"/>
      <c r="BIF1381" s="554"/>
      <c r="BIG1381" s="554"/>
      <c r="BIH1381" s="554"/>
      <c r="BII1381" s="554"/>
      <c r="BIJ1381" s="554"/>
      <c r="BIK1381" s="554"/>
      <c r="BIL1381" s="554"/>
      <c r="BIM1381" s="555"/>
      <c r="BIN1381" s="447"/>
      <c r="BIO1381" s="447"/>
      <c r="BIP1381" s="451"/>
      <c r="BIQ1381" s="451"/>
      <c r="BIR1381" s="451"/>
      <c r="BIS1381" s="451"/>
      <c r="BIT1381" s="451"/>
      <c r="BIU1381" s="451"/>
      <c r="BIV1381" s="451"/>
      <c r="BIW1381" s="451"/>
      <c r="BIX1381" s="451"/>
      <c r="BIY1381" s="451"/>
      <c r="BIZ1381" s="447"/>
      <c r="BJA1381" s="428"/>
      <c r="BJB1381" s="469"/>
      <c r="BJC1381" s="414"/>
      <c r="BJD1381" s="414"/>
      <c r="BJE1381" s="414"/>
      <c r="BJF1381" s="414"/>
      <c r="BJG1381" s="414"/>
      <c r="BJH1381" s="415"/>
      <c r="BJI1381" s="414"/>
      <c r="BJJ1381" s="416"/>
      <c r="BJK1381" s="366"/>
      <c r="BJL1381" s="366"/>
      <c r="BJM1381" s="366"/>
      <c r="BJN1381" s="366"/>
      <c r="BJO1381" s="366"/>
      <c r="BJP1381" s="366"/>
      <c r="BJQ1381" s="366"/>
      <c r="BJR1381" s="366"/>
      <c r="BJS1381" s="419"/>
      <c r="BJT1381" s="553"/>
      <c r="BJU1381" s="554"/>
      <c r="BJV1381" s="554"/>
      <c r="BJW1381" s="554"/>
      <c r="BJX1381" s="554"/>
      <c r="BJY1381" s="554"/>
      <c r="BJZ1381" s="554"/>
      <c r="BKA1381" s="554"/>
      <c r="BKB1381" s="554"/>
      <c r="BKC1381" s="554"/>
      <c r="BKD1381" s="554"/>
      <c r="BKE1381" s="554"/>
      <c r="BKF1381" s="554"/>
      <c r="BKG1381" s="554"/>
      <c r="BKH1381" s="554"/>
      <c r="BKI1381" s="554"/>
      <c r="BKJ1381" s="554"/>
      <c r="BKK1381" s="554"/>
      <c r="BKL1381" s="554"/>
      <c r="BKM1381" s="555"/>
      <c r="BKN1381" s="447"/>
      <c r="BKO1381" s="447"/>
      <c r="BKP1381" s="451"/>
      <c r="BKQ1381" s="451"/>
      <c r="BKR1381" s="451"/>
      <c r="BKS1381" s="451"/>
      <c r="BKT1381" s="451"/>
      <c r="BKU1381" s="451"/>
      <c r="BKV1381" s="451"/>
      <c r="BKW1381" s="451"/>
      <c r="BKX1381" s="451"/>
      <c r="BKY1381" s="451"/>
      <c r="BKZ1381" s="447"/>
      <c r="BLA1381" s="428"/>
      <c r="BLB1381" s="469"/>
      <c r="BLC1381" s="414"/>
      <c r="BLD1381" s="414"/>
      <c r="BLE1381" s="414"/>
      <c r="BLF1381" s="414"/>
      <c r="BLG1381" s="414"/>
      <c r="BLH1381" s="415"/>
      <c r="BLI1381" s="414"/>
      <c r="BLJ1381" s="416"/>
      <c r="BLK1381" s="366"/>
      <c r="BLL1381" s="366"/>
      <c r="BLM1381" s="366"/>
      <c r="BLN1381" s="366"/>
      <c r="BLO1381" s="366"/>
      <c r="BLP1381" s="366"/>
      <c r="BLQ1381" s="366"/>
      <c r="BLR1381" s="366"/>
      <c r="BLS1381" s="419"/>
      <c r="BLT1381" s="553"/>
      <c r="BLU1381" s="554"/>
      <c r="BLV1381" s="554"/>
      <c r="BLW1381" s="554"/>
      <c r="BLX1381" s="554"/>
      <c r="BLY1381" s="554"/>
      <c r="BLZ1381" s="554"/>
      <c r="BMA1381" s="554"/>
      <c r="BMB1381" s="554"/>
      <c r="BMC1381" s="554"/>
      <c r="BMD1381" s="554"/>
      <c r="BME1381" s="554"/>
      <c r="BMF1381" s="554"/>
      <c r="BMG1381" s="554"/>
      <c r="BMH1381" s="554"/>
      <c r="BMI1381" s="554"/>
      <c r="BMJ1381" s="554"/>
      <c r="BMK1381" s="554"/>
      <c r="BML1381" s="554"/>
      <c r="BMM1381" s="555"/>
      <c r="BMN1381" s="447"/>
      <c r="BMO1381" s="447"/>
      <c r="BMP1381" s="451"/>
      <c r="BMQ1381" s="451"/>
      <c r="BMR1381" s="451"/>
      <c r="BMS1381" s="451"/>
      <c r="BMT1381" s="451"/>
      <c r="BMU1381" s="451"/>
      <c r="BMV1381" s="451"/>
      <c r="BMW1381" s="451"/>
      <c r="BMX1381" s="451"/>
      <c r="BMY1381" s="451"/>
      <c r="BMZ1381" s="447"/>
      <c r="BNA1381" s="428"/>
      <c r="BNB1381" s="469"/>
      <c r="BNC1381" s="414"/>
      <c r="BND1381" s="414"/>
      <c r="BNE1381" s="414"/>
      <c r="BNF1381" s="414"/>
      <c r="BNG1381" s="414"/>
      <c r="BNH1381" s="415"/>
      <c r="BNI1381" s="414"/>
      <c r="BNJ1381" s="416"/>
      <c r="BNK1381" s="366"/>
      <c r="BNL1381" s="366"/>
      <c r="BNM1381" s="366"/>
      <c r="BNN1381" s="366"/>
      <c r="BNO1381" s="366"/>
      <c r="BNP1381" s="366"/>
      <c r="BNQ1381" s="366"/>
      <c r="BNR1381" s="366"/>
      <c r="BNS1381" s="419"/>
      <c r="BNT1381" s="553"/>
      <c r="BNU1381" s="554"/>
      <c r="BNV1381" s="554"/>
      <c r="BNW1381" s="554"/>
      <c r="BNX1381" s="554"/>
      <c r="BNY1381" s="554"/>
      <c r="BNZ1381" s="554"/>
      <c r="BOA1381" s="554"/>
      <c r="BOB1381" s="554"/>
      <c r="BOC1381" s="554"/>
      <c r="BOD1381" s="554"/>
      <c r="BOE1381" s="554"/>
      <c r="BOF1381" s="554"/>
      <c r="BOG1381" s="554"/>
      <c r="BOH1381" s="554"/>
      <c r="BOI1381" s="554"/>
      <c r="BOJ1381" s="554"/>
      <c r="BOK1381" s="554"/>
      <c r="BOL1381" s="554"/>
      <c r="BOM1381" s="555"/>
      <c r="BON1381" s="447"/>
      <c r="BOO1381" s="447"/>
      <c r="BOP1381" s="451"/>
      <c r="BOQ1381" s="451"/>
      <c r="BOR1381" s="451"/>
      <c r="BOS1381" s="451"/>
      <c r="BOT1381" s="451"/>
      <c r="BOU1381" s="451"/>
      <c r="BOV1381" s="451"/>
      <c r="BOW1381" s="451"/>
      <c r="BOX1381" s="451"/>
      <c r="BOY1381" s="451"/>
      <c r="BOZ1381" s="447"/>
      <c r="BPA1381" s="428"/>
      <c r="BPB1381" s="469"/>
      <c r="BPC1381" s="414"/>
      <c r="BPD1381" s="414"/>
      <c r="BPE1381" s="414"/>
      <c r="BPF1381" s="414"/>
      <c r="BPG1381" s="414"/>
      <c r="BPH1381" s="415"/>
      <c r="BPI1381" s="414"/>
      <c r="BPJ1381" s="416"/>
      <c r="BPK1381" s="366"/>
      <c r="BPL1381" s="366"/>
      <c r="BPM1381" s="366"/>
      <c r="BPN1381" s="366"/>
      <c r="BPO1381" s="366"/>
      <c r="BPP1381" s="366"/>
      <c r="BPQ1381" s="366"/>
      <c r="BPR1381" s="366"/>
      <c r="BPS1381" s="419"/>
      <c r="BPT1381" s="553"/>
      <c r="BPU1381" s="554"/>
      <c r="BPV1381" s="554"/>
      <c r="BPW1381" s="554"/>
      <c r="BPX1381" s="554"/>
      <c r="BPY1381" s="554"/>
      <c r="BPZ1381" s="554"/>
      <c r="BQA1381" s="554"/>
      <c r="BQB1381" s="554"/>
      <c r="BQC1381" s="554"/>
      <c r="BQD1381" s="554"/>
      <c r="BQE1381" s="554"/>
      <c r="BQF1381" s="554"/>
      <c r="BQG1381" s="554"/>
      <c r="BQH1381" s="554"/>
      <c r="BQI1381" s="554"/>
      <c r="BQJ1381" s="554"/>
      <c r="BQK1381" s="554"/>
      <c r="BQL1381" s="554"/>
      <c r="BQM1381" s="555"/>
      <c r="BQN1381" s="447"/>
      <c r="BQO1381" s="447"/>
      <c r="BQP1381" s="451"/>
      <c r="BQQ1381" s="451"/>
      <c r="BQR1381" s="451"/>
      <c r="BQS1381" s="451"/>
      <c r="BQT1381" s="451"/>
      <c r="BQU1381" s="451"/>
      <c r="BQV1381" s="451"/>
      <c r="BQW1381" s="451"/>
      <c r="BQX1381" s="451"/>
      <c r="BQY1381" s="451"/>
      <c r="BQZ1381" s="447"/>
      <c r="BRA1381" s="428"/>
      <c r="BRB1381" s="469"/>
      <c r="BRC1381" s="414"/>
      <c r="BRD1381" s="414"/>
      <c r="BRE1381" s="414"/>
      <c r="BRF1381" s="414"/>
      <c r="BRG1381" s="414"/>
      <c r="BRH1381" s="415"/>
      <c r="BRI1381" s="414"/>
      <c r="BRJ1381" s="416"/>
      <c r="BRK1381" s="366"/>
      <c r="BRL1381" s="366"/>
      <c r="BRM1381" s="366"/>
      <c r="BRN1381" s="366"/>
      <c r="BRO1381" s="366"/>
      <c r="BRP1381" s="366"/>
      <c r="BRQ1381" s="366"/>
      <c r="BRR1381" s="366"/>
      <c r="BRS1381" s="419"/>
      <c r="BRT1381" s="553"/>
      <c r="BRU1381" s="554"/>
      <c r="BRV1381" s="554"/>
      <c r="BRW1381" s="554"/>
      <c r="BRX1381" s="554"/>
      <c r="BRY1381" s="554"/>
      <c r="BRZ1381" s="554"/>
      <c r="BSA1381" s="554"/>
      <c r="BSB1381" s="554"/>
      <c r="BSC1381" s="554"/>
      <c r="BSD1381" s="554"/>
      <c r="BSE1381" s="554"/>
      <c r="BSF1381" s="554"/>
      <c r="BSG1381" s="554"/>
      <c r="BSH1381" s="554"/>
      <c r="BSI1381" s="554"/>
      <c r="BSJ1381" s="554"/>
      <c r="BSK1381" s="554"/>
      <c r="BSL1381" s="554"/>
      <c r="BSM1381" s="555"/>
      <c r="BSN1381" s="447"/>
      <c r="BSO1381" s="447"/>
      <c r="BSP1381" s="451"/>
      <c r="BSQ1381" s="451"/>
      <c r="BSR1381" s="451"/>
      <c r="BSS1381" s="451"/>
      <c r="BST1381" s="451"/>
      <c r="BSU1381" s="451"/>
      <c r="BSV1381" s="451"/>
      <c r="BSW1381" s="451"/>
      <c r="BSX1381" s="451"/>
      <c r="BSY1381" s="451"/>
      <c r="BSZ1381" s="447"/>
      <c r="BTA1381" s="428"/>
      <c r="BTB1381" s="469"/>
      <c r="BTC1381" s="414"/>
      <c r="BTD1381" s="414"/>
      <c r="BTE1381" s="414"/>
      <c r="BTF1381" s="414"/>
      <c r="BTG1381" s="414"/>
      <c r="BTH1381" s="415"/>
      <c r="BTI1381" s="414"/>
      <c r="BTJ1381" s="416"/>
      <c r="BTK1381" s="366"/>
      <c r="BTL1381" s="366"/>
      <c r="BTM1381" s="366"/>
      <c r="BTN1381" s="366"/>
      <c r="BTO1381" s="366"/>
      <c r="BTP1381" s="366"/>
      <c r="BTQ1381" s="366"/>
      <c r="BTR1381" s="366"/>
      <c r="BTS1381" s="419"/>
      <c r="BTT1381" s="553"/>
      <c r="BTU1381" s="554"/>
      <c r="BTV1381" s="554"/>
      <c r="BTW1381" s="554"/>
      <c r="BTX1381" s="554"/>
      <c r="BTY1381" s="554"/>
      <c r="BTZ1381" s="554"/>
      <c r="BUA1381" s="554"/>
      <c r="BUB1381" s="554"/>
      <c r="BUC1381" s="554"/>
      <c r="BUD1381" s="554"/>
      <c r="BUE1381" s="554"/>
      <c r="BUF1381" s="554"/>
      <c r="BUG1381" s="554"/>
      <c r="BUH1381" s="554"/>
      <c r="BUI1381" s="554"/>
      <c r="BUJ1381" s="554"/>
      <c r="BUK1381" s="554"/>
      <c r="BUL1381" s="554"/>
      <c r="BUM1381" s="555"/>
      <c r="BUN1381" s="447"/>
      <c r="BUO1381" s="447"/>
      <c r="BUP1381" s="451"/>
      <c r="BUQ1381" s="451"/>
      <c r="BUR1381" s="451"/>
      <c r="BUS1381" s="451"/>
      <c r="BUT1381" s="451"/>
      <c r="BUU1381" s="451"/>
      <c r="BUV1381" s="451"/>
      <c r="BUW1381" s="451"/>
      <c r="BUX1381" s="451"/>
      <c r="BUY1381" s="451"/>
      <c r="BUZ1381" s="447"/>
      <c r="BVA1381" s="428"/>
      <c r="BVB1381" s="469"/>
      <c r="BVC1381" s="414"/>
      <c r="BVD1381" s="414"/>
      <c r="BVE1381" s="414"/>
      <c r="BVF1381" s="414"/>
      <c r="BVG1381" s="414"/>
      <c r="BVH1381" s="415"/>
      <c r="BVI1381" s="414"/>
      <c r="BVJ1381" s="416"/>
      <c r="BVK1381" s="366"/>
      <c r="BVL1381" s="366"/>
      <c r="BVM1381" s="366"/>
      <c r="BVN1381" s="366"/>
      <c r="BVO1381" s="366"/>
      <c r="BVP1381" s="366"/>
      <c r="BVQ1381" s="366"/>
      <c r="BVR1381" s="366"/>
      <c r="BVS1381" s="419"/>
      <c r="BVT1381" s="553"/>
      <c r="BVU1381" s="554"/>
      <c r="BVV1381" s="554"/>
      <c r="BVW1381" s="554"/>
      <c r="BVX1381" s="554"/>
      <c r="BVY1381" s="554"/>
      <c r="BVZ1381" s="554"/>
      <c r="BWA1381" s="554"/>
      <c r="BWB1381" s="554"/>
      <c r="BWC1381" s="554"/>
      <c r="BWD1381" s="554"/>
      <c r="BWE1381" s="554"/>
      <c r="BWF1381" s="554"/>
      <c r="BWG1381" s="554"/>
      <c r="BWH1381" s="554"/>
      <c r="BWI1381" s="554"/>
      <c r="BWJ1381" s="554"/>
      <c r="BWK1381" s="554"/>
      <c r="BWL1381" s="554"/>
      <c r="BWM1381" s="555"/>
      <c r="BWN1381" s="447"/>
      <c r="BWO1381" s="447"/>
      <c r="BWP1381" s="451"/>
      <c r="BWQ1381" s="451"/>
      <c r="BWR1381" s="451"/>
      <c r="BWS1381" s="451"/>
      <c r="BWT1381" s="451"/>
      <c r="BWU1381" s="451"/>
      <c r="BWV1381" s="451"/>
      <c r="BWW1381" s="451"/>
      <c r="BWX1381" s="451"/>
      <c r="BWY1381" s="451"/>
      <c r="BWZ1381" s="447"/>
      <c r="BXA1381" s="428"/>
      <c r="BXB1381" s="469"/>
      <c r="BXC1381" s="414"/>
      <c r="BXD1381" s="414"/>
      <c r="BXE1381" s="414"/>
      <c r="BXF1381" s="414"/>
      <c r="BXG1381" s="414"/>
      <c r="BXH1381" s="415"/>
      <c r="BXI1381" s="414"/>
      <c r="BXJ1381" s="416"/>
      <c r="BXK1381" s="366"/>
      <c r="BXL1381" s="366"/>
      <c r="BXM1381" s="366"/>
      <c r="BXN1381" s="366"/>
      <c r="BXO1381" s="366"/>
      <c r="BXP1381" s="366"/>
      <c r="BXQ1381" s="366"/>
      <c r="BXR1381" s="366"/>
      <c r="BXS1381" s="419"/>
      <c r="BXT1381" s="553"/>
      <c r="BXU1381" s="554"/>
      <c r="BXV1381" s="554"/>
      <c r="BXW1381" s="554"/>
      <c r="BXX1381" s="554"/>
      <c r="BXY1381" s="554"/>
      <c r="BXZ1381" s="554"/>
      <c r="BYA1381" s="554"/>
      <c r="BYB1381" s="554"/>
      <c r="BYC1381" s="554"/>
      <c r="BYD1381" s="554"/>
      <c r="BYE1381" s="554"/>
      <c r="BYF1381" s="554"/>
      <c r="BYG1381" s="554"/>
      <c r="BYH1381" s="554"/>
      <c r="BYI1381" s="554"/>
      <c r="BYJ1381" s="554"/>
      <c r="BYK1381" s="554"/>
      <c r="BYL1381" s="554"/>
      <c r="BYM1381" s="555"/>
      <c r="BYN1381" s="447"/>
      <c r="BYO1381" s="447"/>
      <c r="BYP1381" s="451"/>
      <c r="BYQ1381" s="451"/>
      <c r="BYR1381" s="451"/>
      <c r="BYS1381" s="451"/>
      <c r="BYT1381" s="451"/>
      <c r="BYU1381" s="451"/>
      <c r="BYV1381" s="451"/>
      <c r="BYW1381" s="451"/>
      <c r="BYX1381" s="451"/>
      <c r="BYY1381" s="451"/>
      <c r="BYZ1381" s="447"/>
      <c r="BZA1381" s="428"/>
      <c r="BZB1381" s="469"/>
      <c r="BZC1381" s="414"/>
      <c r="BZD1381" s="414"/>
      <c r="BZE1381" s="414"/>
      <c r="BZF1381" s="414"/>
      <c r="BZG1381" s="414"/>
      <c r="BZH1381" s="415"/>
      <c r="BZI1381" s="414"/>
      <c r="BZJ1381" s="416"/>
      <c r="BZK1381" s="366"/>
      <c r="BZL1381" s="366"/>
      <c r="BZM1381" s="366"/>
      <c r="BZN1381" s="366"/>
      <c r="BZO1381" s="366"/>
      <c r="BZP1381" s="366"/>
      <c r="BZQ1381" s="366"/>
      <c r="BZR1381" s="366"/>
      <c r="BZS1381" s="419"/>
      <c r="BZT1381" s="553"/>
      <c r="BZU1381" s="554"/>
      <c r="BZV1381" s="554"/>
      <c r="BZW1381" s="554"/>
      <c r="BZX1381" s="554"/>
      <c r="BZY1381" s="554"/>
      <c r="BZZ1381" s="554"/>
      <c r="CAA1381" s="554"/>
      <c r="CAB1381" s="554"/>
      <c r="CAC1381" s="554"/>
      <c r="CAD1381" s="554"/>
      <c r="CAE1381" s="554"/>
      <c r="CAF1381" s="554"/>
      <c r="CAG1381" s="554"/>
      <c r="CAH1381" s="554"/>
      <c r="CAI1381" s="554"/>
      <c r="CAJ1381" s="554"/>
      <c r="CAK1381" s="554"/>
      <c r="CAL1381" s="554"/>
      <c r="CAM1381" s="555"/>
      <c r="CAN1381" s="447"/>
      <c r="CAO1381" s="447"/>
      <c r="CAP1381" s="451"/>
      <c r="CAQ1381" s="451"/>
      <c r="CAR1381" s="451"/>
      <c r="CAS1381" s="451"/>
      <c r="CAT1381" s="451"/>
      <c r="CAU1381" s="451"/>
      <c r="CAV1381" s="451"/>
      <c r="CAW1381" s="451"/>
      <c r="CAX1381" s="451"/>
      <c r="CAY1381" s="451"/>
      <c r="CAZ1381" s="447"/>
      <c r="CBA1381" s="428"/>
      <c r="CBB1381" s="469"/>
      <c r="CBC1381" s="414"/>
      <c r="CBD1381" s="414"/>
      <c r="CBE1381" s="414"/>
      <c r="CBF1381" s="414"/>
      <c r="CBG1381" s="414"/>
      <c r="CBH1381" s="415"/>
      <c r="CBI1381" s="414"/>
      <c r="CBJ1381" s="416"/>
      <c r="CBK1381" s="366"/>
      <c r="CBL1381" s="366"/>
      <c r="CBM1381" s="366"/>
      <c r="CBN1381" s="366"/>
      <c r="CBO1381" s="366"/>
      <c r="CBP1381" s="366"/>
      <c r="CBQ1381" s="366"/>
      <c r="CBR1381" s="366"/>
      <c r="CBS1381" s="419"/>
      <c r="CBT1381" s="553"/>
      <c r="CBU1381" s="554"/>
      <c r="CBV1381" s="554"/>
      <c r="CBW1381" s="554"/>
      <c r="CBX1381" s="554"/>
      <c r="CBY1381" s="554"/>
      <c r="CBZ1381" s="554"/>
      <c r="CCA1381" s="554"/>
      <c r="CCB1381" s="554"/>
      <c r="CCC1381" s="554"/>
      <c r="CCD1381" s="554"/>
      <c r="CCE1381" s="554"/>
      <c r="CCF1381" s="554"/>
      <c r="CCG1381" s="554"/>
      <c r="CCH1381" s="554"/>
      <c r="CCI1381" s="554"/>
      <c r="CCJ1381" s="554"/>
      <c r="CCK1381" s="554"/>
      <c r="CCL1381" s="554"/>
      <c r="CCM1381" s="555"/>
      <c r="CCN1381" s="447"/>
      <c r="CCO1381" s="447"/>
      <c r="CCP1381" s="451"/>
      <c r="CCQ1381" s="451"/>
      <c r="CCR1381" s="451"/>
      <c r="CCS1381" s="451"/>
      <c r="CCT1381" s="451"/>
      <c r="CCU1381" s="451"/>
      <c r="CCV1381" s="451"/>
      <c r="CCW1381" s="451"/>
      <c r="CCX1381" s="451"/>
      <c r="CCY1381" s="451"/>
      <c r="CCZ1381" s="447"/>
      <c r="CDA1381" s="428"/>
      <c r="CDB1381" s="469"/>
      <c r="CDC1381" s="414"/>
      <c r="CDD1381" s="414"/>
      <c r="CDE1381" s="414"/>
      <c r="CDF1381" s="414"/>
      <c r="CDG1381" s="414"/>
      <c r="CDH1381" s="415"/>
      <c r="CDI1381" s="414"/>
      <c r="CDJ1381" s="416"/>
      <c r="CDK1381" s="366"/>
      <c r="CDL1381" s="366"/>
      <c r="CDM1381" s="366"/>
      <c r="CDN1381" s="366"/>
      <c r="CDO1381" s="366"/>
      <c r="CDP1381" s="366"/>
      <c r="CDQ1381" s="366"/>
      <c r="CDR1381" s="366"/>
      <c r="CDS1381" s="419"/>
      <c r="CDT1381" s="553"/>
      <c r="CDU1381" s="554"/>
      <c r="CDV1381" s="554"/>
      <c r="CDW1381" s="554"/>
      <c r="CDX1381" s="554"/>
      <c r="CDY1381" s="554"/>
      <c r="CDZ1381" s="554"/>
      <c r="CEA1381" s="554"/>
      <c r="CEB1381" s="554"/>
      <c r="CEC1381" s="554"/>
      <c r="CED1381" s="554"/>
      <c r="CEE1381" s="554"/>
      <c r="CEF1381" s="554"/>
      <c r="CEG1381" s="554"/>
      <c r="CEH1381" s="554"/>
      <c r="CEI1381" s="554"/>
      <c r="CEJ1381" s="554"/>
      <c r="CEK1381" s="554"/>
      <c r="CEL1381" s="554"/>
      <c r="CEM1381" s="555"/>
      <c r="CEN1381" s="447"/>
      <c r="CEO1381" s="447"/>
      <c r="CEP1381" s="451"/>
      <c r="CEQ1381" s="451"/>
      <c r="CER1381" s="451"/>
      <c r="CES1381" s="451"/>
      <c r="CET1381" s="451"/>
      <c r="CEU1381" s="451"/>
      <c r="CEV1381" s="451"/>
      <c r="CEW1381" s="451"/>
      <c r="CEX1381" s="451"/>
      <c r="CEY1381" s="451"/>
      <c r="CEZ1381" s="447"/>
      <c r="CFA1381" s="428"/>
      <c r="CFB1381" s="469"/>
      <c r="CFC1381" s="414"/>
      <c r="CFD1381" s="414"/>
      <c r="CFE1381" s="414"/>
      <c r="CFF1381" s="414"/>
      <c r="CFG1381" s="414"/>
      <c r="CFH1381" s="415"/>
      <c r="CFI1381" s="414"/>
      <c r="CFJ1381" s="416"/>
      <c r="CFK1381" s="366"/>
      <c r="CFL1381" s="366"/>
      <c r="CFM1381" s="366"/>
      <c r="CFN1381" s="366"/>
      <c r="CFO1381" s="366"/>
      <c r="CFP1381" s="366"/>
      <c r="CFQ1381" s="366"/>
      <c r="CFR1381" s="366"/>
      <c r="CFS1381" s="419"/>
      <c r="CFT1381" s="553"/>
      <c r="CFU1381" s="554"/>
      <c r="CFV1381" s="554"/>
      <c r="CFW1381" s="554"/>
      <c r="CFX1381" s="554"/>
      <c r="CFY1381" s="554"/>
      <c r="CFZ1381" s="554"/>
      <c r="CGA1381" s="554"/>
      <c r="CGB1381" s="554"/>
      <c r="CGC1381" s="554"/>
      <c r="CGD1381" s="554"/>
      <c r="CGE1381" s="554"/>
      <c r="CGF1381" s="554"/>
      <c r="CGG1381" s="554"/>
      <c r="CGH1381" s="554"/>
      <c r="CGI1381" s="554"/>
      <c r="CGJ1381" s="554"/>
      <c r="CGK1381" s="554"/>
      <c r="CGL1381" s="554"/>
      <c r="CGM1381" s="555"/>
      <c r="CGN1381" s="447"/>
      <c r="CGO1381" s="447"/>
      <c r="CGP1381" s="451"/>
      <c r="CGQ1381" s="451"/>
      <c r="CGR1381" s="451"/>
      <c r="CGS1381" s="451"/>
      <c r="CGT1381" s="451"/>
      <c r="CGU1381" s="451"/>
      <c r="CGV1381" s="451"/>
      <c r="CGW1381" s="451"/>
      <c r="CGX1381" s="451"/>
      <c r="CGY1381" s="451"/>
      <c r="CGZ1381" s="447"/>
      <c r="CHA1381" s="428"/>
      <c r="CHB1381" s="469"/>
      <c r="CHC1381" s="414"/>
      <c r="CHD1381" s="414"/>
      <c r="CHE1381" s="414"/>
      <c r="CHF1381" s="414"/>
      <c r="CHG1381" s="414"/>
      <c r="CHH1381" s="415"/>
      <c r="CHI1381" s="414"/>
      <c r="CHJ1381" s="416"/>
      <c r="CHK1381" s="366"/>
      <c r="CHL1381" s="366"/>
      <c r="CHM1381" s="366"/>
      <c r="CHN1381" s="366"/>
      <c r="CHO1381" s="366"/>
      <c r="CHP1381" s="366"/>
      <c r="CHQ1381" s="366"/>
      <c r="CHR1381" s="366"/>
      <c r="CHS1381" s="419"/>
      <c r="CHT1381" s="553"/>
      <c r="CHU1381" s="554"/>
      <c r="CHV1381" s="554"/>
      <c r="CHW1381" s="554"/>
      <c r="CHX1381" s="554"/>
      <c r="CHY1381" s="554"/>
      <c r="CHZ1381" s="554"/>
      <c r="CIA1381" s="554"/>
      <c r="CIB1381" s="554"/>
      <c r="CIC1381" s="554"/>
      <c r="CID1381" s="554"/>
      <c r="CIE1381" s="554"/>
      <c r="CIF1381" s="554"/>
      <c r="CIG1381" s="554"/>
      <c r="CIH1381" s="554"/>
      <c r="CII1381" s="554"/>
      <c r="CIJ1381" s="554"/>
      <c r="CIK1381" s="554"/>
      <c r="CIL1381" s="554"/>
      <c r="CIM1381" s="555"/>
      <c r="CIN1381" s="447"/>
      <c r="CIO1381" s="447"/>
      <c r="CIP1381" s="451"/>
      <c r="CIQ1381" s="451"/>
      <c r="CIR1381" s="451"/>
      <c r="CIS1381" s="451"/>
      <c r="CIT1381" s="451"/>
      <c r="CIU1381" s="451"/>
      <c r="CIV1381" s="451"/>
      <c r="CIW1381" s="451"/>
      <c r="CIX1381" s="451"/>
      <c r="CIY1381" s="451"/>
      <c r="CIZ1381" s="447"/>
      <c r="CJA1381" s="428"/>
      <c r="CJB1381" s="469"/>
      <c r="CJC1381" s="414"/>
      <c r="CJD1381" s="414"/>
      <c r="CJE1381" s="414"/>
      <c r="CJF1381" s="414"/>
      <c r="CJG1381" s="414"/>
      <c r="CJH1381" s="415"/>
      <c r="CJI1381" s="414"/>
      <c r="CJJ1381" s="416"/>
      <c r="CJK1381" s="366"/>
      <c r="CJL1381" s="366"/>
      <c r="CJM1381" s="366"/>
      <c r="CJN1381" s="366"/>
      <c r="CJO1381" s="366"/>
      <c r="CJP1381" s="366"/>
      <c r="CJQ1381" s="366"/>
      <c r="CJR1381" s="366"/>
      <c r="CJS1381" s="419"/>
      <c r="CJT1381" s="553"/>
      <c r="CJU1381" s="554"/>
      <c r="CJV1381" s="554"/>
      <c r="CJW1381" s="554"/>
      <c r="CJX1381" s="554"/>
      <c r="CJY1381" s="554"/>
      <c r="CJZ1381" s="554"/>
      <c r="CKA1381" s="554"/>
      <c r="CKB1381" s="554"/>
      <c r="CKC1381" s="554"/>
      <c r="CKD1381" s="554"/>
      <c r="CKE1381" s="554"/>
      <c r="CKF1381" s="554"/>
      <c r="CKG1381" s="554"/>
      <c r="CKH1381" s="554"/>
      <c r="CKI1381" s="554"/>
      <c r="CKJ1381" s="554"/>
      <c r="CKK1381" s="554"/>
      <c r="CKL1381" s="554"/>
      <c r="CKM1381" s="555"/>
      <c r="CKN1381" s="447"/>
      <c r="CKO1381" s="447"/>
      <c r="CKP1381" s="451"/>
      <c r="CKQ1381" s="451"/>
      <c r="CKR1381" s="451"/>
      <c r="CKS1381" s="451"/>
      <c r="CKT1381" s="451"/>
      <c r="CKU1381" s="451"/>
      <c r="CKV1381" s="451"/>
      <c r="CKW1381" s="451"/>
      <c r="CKX1381" s="451"/>
      <c r="CKY1381" s="451"/>
      <c r="CKZ1381" s="447"/>
      <c r="CLA1381" s="428"/>
      <c r="CLB1381" s="469"/>
      <c r="CLC1381" s="414"/>
      <c r="CLD1381" s="414"/>
      <c r="CLE1381" s="414"/>
      <c r="CLF1381" s="414"/>
      <c r="CLG1381" s="414"/>
      <c r="CLH1381" s="415"/>
      <c r="CLI1381" s="414"/>
      <c r="CLJ1381" s="416"/>
      <c r="CLK1381" s="366"/>
      <c r="CLL1381" s="366"/>
      <c r="CLM1381" s="366"/>
      <c r="CLN1381" s="366"/>
      <c r="CLO1381" s="366"/>
      <c r="CLP1381" s="366"/>
      <c r="CLQ1381" s="366"/>
      <c r="CLR1381" s="366"/>
      <c r="CLS1381" s="419"/>
      <c r="CLT1381" s="553"/>
      <c r="CLU1381" s="554"/>
      <c r="CLV1381" s="554"/>
      <c r="CLW1381" s="554"/>
      <c r="CLX1381" s="554"/>
      <c r="CLY1381" s="554"/>
      <c r="CLZ1381" s="554"/>
      <c r="CMA1381" s="554"/>
      <c r="CMB1381" s="554"/>
      <c r="CMC1381" s="554"/>
      <c r="CMD1381" s="554"/>
      <c r="CME1381" s="554"/>
      <c r="CMF1381" s="554"/>
      <c r="CMG1381" s="554"/>
      <c r="CMH1381" s="554"/>
      <c r="CMI1381" s="554"/>
      <c r="CMJ1381" s="554"/>
      <c r="CMK1381" s="554"/>
      <c r="CML1381" s="554"/>
      <c r="CMM1381" s="555"/>
      <c r="CMN1381" s="447"/>
      <c r="CMO1381" s="447"/>
      <c r="CMP1381" s="451"/>
      <c r="CMQ1381" s="451"/>
      <c r="CMR1381" s="451"/>
      <c r="CMS1381" s="451"/>
      <c r="CMT1381" s="451"/>
      <c r="CMU1381" s="451"/>
      <c r="CMV1381" s="451"/>
      <c r="CMW1381" s="451"/>
      <c r="CMX1381" s="451"/>
      <c r="CMY1381" s="451"/>
      <c r="CMZ1381" s="447"/>
      <c r="CNA1381" s="428"/>
      <c r="CNB1381" s="469"/>
      <c r="CNC1381" s="414"/>
      <c r="CND1381" s="414"/>
      <c r="CNE1381" s="414"/>
      <c r="CNF1381" s="414"/>
      <c r="CNG1381" s="414"/>
      <c r="CNH1381" s="415"/>
      <c r="CNI1381" s="414"/>
      <c r="CNJ1381" s="416"/>
      <c r="CNK1381" s="366"/>
      <c r="CNL1381" s="366"/>
      <c r="CNM1381" s="366"/>
      <c r="CNN1381" s="366"/>
      <c r="CNO1381" s="366"/>
      <c r="CNP1381" s="366"/>
      <c r="CNQ1381" s="366"/>
      <c r="CNR1381" s="366"/>
      <c r="CNS1381" s="419"/>
      <c r="CNT1381" s="553"/>
      <c r="CNU1381" s="554"/>
      <c r="CNV1381" s="554"/>
      <c r="CNW1381" s="554"/>
      <c r="CNX1381" s="554"/>
      <c r="CNY1381" s="554"/>
      <c r="CNZ1381" s="554"/>
      <c r="COA1381" s="554"/>
      <c r="COB1381" s="554"/>
      <c r="COC1381" s="554"/>
      <c r="COD1381" s="554"/>
      <c r="COE1381" s="554"/>
      <c r="COF1381" s="554"/>
      <c r="COG1381" s="554"/>
      <c r="COH1381" s="554"/>
      <c r="COI1381" s="554"/>
      <c r="COJ1381" s="554"/>
      <c r="COK1381" s="554"/>
      <c r="COL1381" s="554"/>
      <c r="COM1381" s="555"/>
      <c r="CON1381" s="447"/>
      <c r="COO1381" s="447"/>
      <c r="COP1381" s="451"/>
      <c r="COQ1381" s="451"/>
      <c r="COR1381" s="451"/>
      <c r="COS1381" s="451"/>
      <c r="COT1381" s="451"/>
      <c r="COU1381" s="451"/>
      <c r="COV1381" s="451"/>
      <c r="COW1381" s="451"/>
      <c r="COX1381" s="451"/>
      <c r="COY1381" s="451"/>
      <c r="COZ1381" s="447"/>
      <c r="CPA1381" s="428"/>
      <c r="CPB1381" s="469"/>
      <c r="CPC1381" s="414"/>
      <c r="CPD1381" s="414"/>
      <c r="CPE1381" s="414"/>
      <c r="CPF1381" s="414"/>
      <c r="CPG1381" s="414"/>
      <c r="CPH1381" s="415"/>
      <c r="CPI1381" s="414"/>
      <c r="CPJ1381" s="416"/>
      <c r="CPK1381" s="366"/>
      <c r="CPL1381" s="366"/>
      <c r="CPM1381" s="366"/>
      <c r="CPN1381" s="366"/>
      <c r="CPO1381" s="366"/>
      <c r="CPP1381" s="366"/>
      <c r="CPQ1381" s="366"/>
      <c r="CPR1381" s="366"/>
      <c r="CPS1381" s="419"/>
      <c r="CPT1381" s="553"/>
      <c r="CPU1381" s="554"/>
      <c r="CPV1381" s="554"/>
      <c r="CPW1381" s="554"/>
      <c r="CPX1381" s="554"/>
      <c r="CPY1381" s="554"/>
      <c r="CPZ1381" s="554"/>
      <c r="CQA1381" s="554"/>
      <c r="CQB1381" s="554"/>
      <c r="CQC1381" s="554"/>
      <c r="CQD1381" s="554"/>
      <c r="CQE1381" s="554"/>
      <c r="CQF1381" s="554"/>
      <c r="CQG1381" s="554"/>
      <c r="CQH1381" s="554"/>
      <c r="CQI1381" s="554"/>
      <c r="CQJ1381" s="554"/>
      <c r="CQK1381" s="554"/>
      <c r="CQL1381" s="554"/>
      <c r="CQM1381" s="555"/>
      <c r="CQN1381" s="447"/>
      <c r="CQO1381" s="447"/>
      <c r="CQP1381" s="451"/>
      <c r="CQQ1381" s="451"/>
      <c r="CQR1381" s="451"/>
      <c r="CQS1381" s="451"/>
      <c r="CQT1381" s="451"/>
      <c r="CQU1381" s="451"/>
      <c r="CQV1381" s="451"/>
      <c r="CQW1381" s="451"/>
      <c r="CQX1381" s="451"/>
      <c r="CQY1381" s="451"/>
      <c r="CQZ1381" s="447"/>
      <c r="CRA1381" s="428"/>
      <c r="CRB1381" s="469"/>
      <c r="CRC1381" s="414"/>
      <c r="CRD1381" s="414"/>
      <c r="CRE1381" s="414"/>
      <c r="CRF1381" s="414"/>
      <c r="CRG1381" s="414"/>
      <c r="CRH1381" s="415"/>
      <c r="CRI1381" s="414"/>
      <c r="CRJ1381" s="416"/>
      <c r="CRK1381" s="366"/>
      <c r="CRL1381" s="366"/>
      <c r="CRM1381" s="366"/>
      <c r="CRN1381" s="366"/>
      <c r="CRO1381" s="366"/>
      <c r="CRP1381" s="366"/>
      <c r="CRQ1381" s="366"/>
      <c r="CRR1381" s="366"/>
      <c r="CRS1381" s="419"/>
      <c r="CRT1381" s="553"/>
      <c r="CRU1381" s="554"/>
      <c r="CRV1381" s="554"/>
      <c r="CRW1381" s="554"/>
      <c r="CRX1381" s="554"/>
      <c r="CRY1381" s="554"/>
      <c r="CRZ1381" s="554"/>
      <c r="CSA1381" s="554"/>
      <c r="CSB1381" s="554"/>
      <c r="CSC1381" s="554"/>
      <c r="CSD1381" s="554"/>
      <c r="CSE1381" s="554"/>
      <c r="CSF1381" s="554"/>
      <c r="CSG1381" s="554"/>
      <c r="CSH1381" s="554"/>
      <c r="CSI1381" s="554"/>
      <c r="CSJ1381" s="554"/>
      <c r="CSK1381" s="554"/>
      <c r="CSL1381" s="554"/>
      <c r="CSM1381" s="555"/>
      <c r="CSN1381" s="447"/>
      <c r="CSO1381" s="447"/>
      <c r="CSP1381" s="451"/>
      <c r="CSQ1381" s="451"/>
      <c r="CSR1381" s="451"/>
      <c r="CSS1381" s="451"/>
      <c r="CST1381" s="451"/>
      <c r="CSU1381" s="451"/>
      <c r="CSV1381" s="451"/>
      <c r="CSW1381" s="451"/>
      <c r="CSX1381" s="451"/>
      <c r="CSY1381" s="451"/>
      <c r="CSZ1381" s="447"/>
      <c r="CTA1381" s="428"/>
      <c r="CTB1381" s="469"/>
      <c r="CTC1381" s="414"/>
      <c r="CTD1381" s="414"/>
      <c r="CTE1381" s="414"/>
      <c r="CTF1381" s="414"/>
      <c r="CTG1381" s="414"/>
      <c r="CTH1381" s="415"/>
      <c r="CTI1381" s="414"/>
      <c r="CTJ1381" s="416"/>
      <c r="CTK1381" s="366"/>
      <c r="CTL1381" s="366"/>
      <c r="CTM1381" s="366"/>
      <c r="CTN1381" s="366"/>
      <c r="CTO1381" s="366"/>
      <c r="CTP1381" s="366"/>
      <c r="CTQ1381" s="366"/>
      <c r="CTR1381" s="366"/>
      <c r="CTS1381" s="419"/>
      <c r="CTT1381" s="553"/>
      <c r="CTU1381" s="554"/>
      <c r="CTV1381" s="554"/>
      <c r="CTW1381" s="554"/>
      <c r="CTX1381" s="554"/>
      <c r="CTY1381" s="554"/>
      <c r="CTZ1381" s="554"/>
      <c r="CUA1381" s="554"/>
      <c r="CUB1381" s="554"/>
      <c r="CUC1381" s="554"/>
      <c r="CUD1381" s="554"/>
      <c r="CUE1381" s="554"/>
      <c r="CUF1381" s="554"/>
      <c r="CUG1381" s="554"/>
      <c r="CUH1381" s="554"/>
      <c r="CUI1381" s="554"/>
      <c r="CUJ1381" s="554"/>
      <c r="CUK1381" s="554"/>
      <c r="CUL1381" s="554"/>
      <c r="CUM1381" s="555"/>
      <c r="CUN1381" s="447"/>
      <c r="CUO1381" s="447"/>
      <c r="CUP1381" s="451"/>
      <c r="CUQ1381" s="451"/>
      <c r="CUR1381" s="451"/>
      <c r="CUS1381" s="451"/>
      <c r="CUT1381" s="451"/>
      <c r="CUU1381" s="451"/>
      <c r="CUV1381" s="451"/>
      <c r="CUW1381" s="451"/>
      <c r="CUX1381" s="451"/>
      <c r="CUY1381" s="451"/>
      <c r="CUZ1381" s="447"/>
      <c r="CVA1381" s="428"/>
      <c r="CVB1381" s="469"/>
      <c r="CVC1381" s="414"/>
      <c r="CVD1381" s="414"/>
      <c r="CVE1381" s="414"/>
      <c r="CVF1381" s="414"/>
      <c r="CVG1381" s="414"/>
      <c r="CVH1381" s="415"/>
      <c r="CVI1381" s="414"/>
      <c r="CVJ1381" s="416"/>
      <c r="CVK1381" s="366"/>
      <c r="CVL1381" s="366"/>
      <c r="CVM1381" s="366"/>
      <c r="CVN1381" s="366"/>
      <c r="CVO1381" s="366"/>
      <c r="CVP1381" s="366"/>
      <c r="CVQ1381" s="366"/>
      <c r="CVR1381" s="366"/>
      <c r="CVS1381" s="419"/>
      <c r="CVT1381" s="553"/>
      <c r="CVU1381" s="554"/>
      <c r="CVV1381" s="554"/>
      <c r="CVW1381" s="554"/>
      <c r="CVX1381" s="554"/>
      <c r="CVY1381" s="554"/>
      <c r="CVZ1381" s="554"/>
      <c r="CWA1381" s="554"/>
      <c r="CWB1381" s="554"/>
      <c r="CWC1381" s="554"/>
      <c r="CWD1381" s="554"/>
      <c r="CWE1381" s="554"/>
      <c r="CWF1381" s="554"/>
      <c r="CWG1381" s="554"/>
      <c r="CWH1381" s="554"/>
      <c r="CWI1381" s="554"/>
      <c r="CWJ1381" s="554"/>
      <c r="CWK1381" s="554"/>
      <c r="CWL1381" s="554"/>
      <c r="CWM1381" s="555"/>
      <c r="CWN1381" s="447"/>
      <c r="CWO1381" s="447"/>
      <c r="CWP1381" s="451"/>
      <c r="CWQ1381" s="451"/>
      <c r="CWR1381" s="451"/>
      <c r="CWS1381" s="451"/>
      <c r="CWT1381" s="451"/>
      <c r="CWU1381" s="451"/>
      <c r="CWV1381" s="451"/>
      <c r="CWW1381" s="451"/>
      <c r="CWX1381" s="451"/>
      <c r="CWY1381" s="451"/>
      <c r="CWZ1381" s="447"/>
      <c r="CXA1381" s="428"/>
      <c r="CXB1381" s="469"/>
      <c r="CXC1381" s="414"/>
      <c r="CXD1381" s="414"/>
      <c r="CXE1381" s="414"/>
      <c r="CXF1381" s="414"/>
      <c r="CXG1381" s="414"/>
      <c r="CXH1381" s="415"/>
      <c r="CXI1381" s="414"/>
      <c r="CXJ1381" s="416"/>
      <c r="CXK1381" s="366"/>
      <c r="CXL1381" s="366"/>
      <c r="CXM1381" s="366"/>
      <c r="CXN1381" s="366"/>
      <c r="CXO1381" s="366"/>
      <c r="CXP1381" s="366"/>
      <c r="CXQ1381" s="366"/>
      <c r="CXR1381" s="366"/>
      <c r="CXS1381" s="419"/>
      <c r="CXT1381" s="553"/>
      <c r="CXU1381" s="554"/>
      <c r="CXV1381" s="554"/>
      <c r="CXW1381" s="554"/>
      <c r="CXX1381" s="554"/>
      <c r="CXY1381" s="554"/>
      <c r="CXZ1381" s="554"/>
      <c r="CYA1381" s="554"/>
      <c r="CYB1381" s="554"/>
      <c r="CYC1381" s="554"/>
      <c r="CYD1381" s="554"/>
      <c r="CYE1381" s="554"/>
      <c r="CYF1381" s="554"/>
      <c r="CYG1381" s="554"/>
      <c r="CYH1381" s="554"/>
      <c r="CYI1381" s="554"/>
      <c r="CYJ1381" s="554"/>
      <c r="CYK1381" s="554"/>
      <c r="CYL1381" s="554"/>
      <c r="CYM1381" s="555"/>
      <c r="CYN1381" s="447"/>
      <c r="CYO1381" s="447"/>
      <c r="CYP1381" s="451"/>
      <c r="CYQ1381" s="451"/>
      <c r="CYR1381" s="451"/>
      <c r="CYS1381" s="451"/>
      <c r="CYT1381" s="451"/>
      <c r="CYU1381" s="451"/>
      <c r="CYV1381" s="451"/>
      <c r="CYW1381" s="451"/>
      <c r="CYX1381" s="451"/>
      <c r="CYY1381" s="451"/>
      <c r="CYZ1381" s="447"/>
      <c r="CZA1381" s="428"/>
      <c r="CZB1381" s="469"/>
      <c r="CZC1381" s="414"/>
      <c r="CZD1381" s="414"/>
      <c r="CZE1381" s="414"/>
      <c r="CZF1381" s="414"/>
      <c r="CZG1381" s="414"/>
      <c r="CZH1381" s="415"/>
      <c r="CZI1381" s="414"/>
      <c r="CZJ1381" s="416"/>
      <c r="CZK1381" s="366"/>
      <c r="CZL1381" s="366"/>
      <c r="CZM1381" s="366"/>
      <c r="CZN1381" s="366"/>
      <c r="CZO1381" s="366"/>
      <c r="CZP1381" s="366"/>
      <c r="CZQ1381" s="366"/>
      <c r="CZR1381" s="366"/>
      <c r="CZS1381" s="419"/>
      <c r="CZT1381" s="553"/>
      <c r="CZU1381" s="554"/>
      <c r="CZV1381" s="554"/>
      <c r="CZW1381" s="554"/>
      <c r="CZX1381" s="554"/>
      <c r="CZY1381" s="554"/>
      <c r="CZZ1381" s="554"/>
      <c r="DAA1381" s="554"/>
      <c r="DAB1381" s="554"/>
      <c r="DAC1381" s="554"/>
      <c r="DAD1381" s="554"/>
      <c r="DAE1381" s="554"/>
      <c r="DAF1381" s="554"/>
      <c r="DAG1381" s="554"/>
      <c r="DAH1381" s="554"/>
      <c r="DAI1381" s="554"/>
      <c r="DAJ1381" s="554"/>
      <c r="DAK1381" s="554"/>
      <c r="DAL1381" s="554"/>
      <c r="DAM1381" s="555"/>
      <c r="DAN1381" s="447"/>
      <c r="DAO1381" s="447"/>
      <c r="DAP1381" s="451"/>
      <c r="DAQ1381" s="451"/>
      <c r="DAR1381" s="451"/>
      <c r="DAS1381" s="451"/>
      <c r="DAT1381" s="451"/>
      <c r="DAU1381" s="451"/>
      <c r="DAV1381" s="451"/>
      <c r="DAW1381" s="451"/>
      <c r="DAX1381" s="451"/>
      <c r="DAY1381" s="451"/>
      <c r="DAZ1381" s="447"/>
      <c r="DBA1381" s="428"/>
      <c r="DBB1381" s="469"/>
      <c r="DBC1381" s="414"/>
      <c r="DBD1381" s="414"/>
      <c r="DBE1381" s="414"/>
      <c r="DBF1381" s="414"/>
      <c r="DBG1381" s="414"/>
      <c r="DBH1381" s="415"/>
      <c r="DBI1381" s="414"/>
      <c r="DBJ1381" s="416"/>
      <c r="DBK1381" s="366"/>
      <c r="DBL1381" s="366"/>
      <c r="DBM1381" s="366"/>
      <c r="DBN1381" s="366"/>
      <c r="DBO1381" s="366"/>
      <c r="DBP1381" s="366"/>
      <c r="DBQ1381" s="366"/>
      <c r="DBR1381" s="366"/>
      <c r="DBS1381" s="419"/>
      <c r="DBT1381" s="553"/>
      <c r="DBU1381" s="554"/>
      <c r="DBV1381" s="554"/>
      <c r="DBW1381" s="554"/>
      <c r="DBX1381" s="554"/>
      <c r="DBY1381" s="554"/>
      <c r="DBZ1381" s="554"/>
      <c r="DCA1381" s="554"/>
      <c r="DCB1381" s="554"/>
      <c r="DCC1381" s="554"/>
      <c r="DCD1381" s="554"/>
      <c r="DCE1381" s="554"/>
      <c r="DCF1381" s="554"/>
      <c r="DCG1381" s="554"/>
      <c r="DCH1381" s="554"/>
      <c r="DCI1381" s="554"/>
      <c r="DCJ1381" s="554"/>
      <c r="DCK1381" s="554"/>
      <c r="DCL1381" s="554"/>
      <c r="DCM1381" s="555"/>
      <c r="DCN1381" s="447"/>
      <c r="DCO1381" s="447"/>
      <c r="DCP1381" s="451"/>
      <c r="DCQ1381" s="451"/>
      <c r="DCR1381" s="451"/>
      <c r="DCS1381" s="451"/>
      <c r="DCT1381" s="451"/>
      <c r="DCU1381" s="451"/>
      <c r="DCV1381" s="451"/>
      <c r="DCW1381" s="451"/>
      <c r="DCX1381" s="451"/>
      <c r="DCY1381" s="451"/>
      <c r="DCZ1381" s="447"/>
      <c r="DDA1381" s="428"/>
      <c r="DDB1381" s="469"/>
      <c r="DDC1381" s="414"/>
      <c r="DDD1381" s="414"/>
      <c r="DDE1381" s="414"/>
      <c r="DDF1381" s="414"/>
      <c r="DDG1381" s="414"/>
      <c r="DDH1381" s="415"/>
      <c r="DDI1381" s="414"/>
      <c r="DDJ1381" s="416"/>
      <c r="DDK1381" s="366"/>
      <c r="DDL1381" s="366"/>
      <c r="DDM1381" s="366"/>
      <c r="DDN1381" s="366"/>
      <c r="DDO1381" s="366"/>
      <c r="DDP1381" s="366"/>
      <c r="DDQ1381" s="366"/>
      <c r="DDR1381" s="366"/>
      <c r="DDS1381" s="419"/>
      <c r="DDT1381" s="553"/>
      <c r="DDU1381" s="554"/>
      <c r="DDV1381" s="554"/>
      <c r="DDW1381" s="554"/>
      <c r="DDX1381" s="554"/>
      <c r="DDY1381" s="554"/>
      <c r="DDZ1381" s="554"/>
      <c r="DEA1381" s="554"/>
      <c r="DEB1381" s="554"/>
      <c r="DEC1381" s="554"/>
      <c r="DED1381" s="554"/>
      <c r="DEE1381" s="554"/>
      <c r="DEF1381" s="554"/>
      <c r="DEG1381" s="554"/>
      <c r="DEH1381" s="554"/>
      <c r="DEI1381" s="554"/>
      <c r="DEJ1381" s="554"/>
      <c r="DEK1381" s="554"/>
      <c r="DEL1381" s="554"/>
      <c r="DEM1381" s="555"/>
      <c r="DEN1381" s="447"/>
      <c r="DEO1381" s="447"/>
      <c r="DEP1381" s="451"/>
      <c r="DEQ1381" s="451"/>
      <c r="DER1381" s="451"/>
      <c r="DES1381" s="451"/>
      <c r="DET1381" s="451"/>
      <c r="DEU1381" s="451"/>
      <c r="DEV1381" s="451"/>
      <c r="DEW1381" s="451"/>
      <c r="DEX1381" s="451"/>
      <c r="DEY1381" s="451"/>
      <c r="DEZ1381" s="447"/>
      <c r="DFA1381" s="428"/>
      <c r="DFB1381" s="469"/>
      <c r="DFC1381" s="414"/>
      <c r="DFD1381" s="414"/>
      <c r="DFE1381" s="414"/>
      <c r="DFF1381" s="414"/>
      <c r="DFG1381" s="414"/>
      <c r="DFH1381" s="415"/>
      <c r="DFI1381" s="414"/>
      <c r="DFJ1381" s="416"/>
      <c r="DFK1381" s="366"/>
      <c r="DFL1381" s="366"/>
      <c r="DFM1381" s="366"/>
      <c r="DFN1381" s="366"/>
      <c r="DFO1381" s="366"/>
      <c r="DFP1381" s="366"/>
      <c r="DFQ1381" s="366"/>
      <c r="DFR1381" s="366"/>
      <c r="DFS1381" s="419"/>
      <c r="DFT1381" s="553"/>
      <c r="DFU1381" s="554"/>
      <c r="DFV1381" s="554"/>
      <c r="DFW1381" s="554"/>
      <c r="DFX1381" s="554"/>
      <c r="DFY1381" s="554"/>
      <c r="DFZ1381" s="554"/>
      <c r="DGA1381" s="554"/>
      <c r="DGB1381" s="554"/>
      <c r="DGC1381" s="554"/>
      <c r="DGD1381" s="554"/>
      <c r="DGE1381" s="554"/>
      <c r="DGF1381" s="554"/>
      <c r="DGG1381" s="554"/>
      <c r="DGH1381" s="554"/>
      <c r="DGI1381" s="554"/>
      <c r="DGJ1381" s="554"/>
      <c r="DGK1381" s="554"/>
      <c r="DGL1381" s="554"/>
      <c r="DGM1381" s="555"/>
      <c r="DGN1381" s="447"/>
      <c r="DGO1381" s="447"/>
      <c r="DGP1381" s="451"/>
      <c r="DGQ1381" s="451"/>
      <c r="DGR1381" s="451"/>
      <c r="DGS1381" s="451"/>
      <c r="DGT1381" s="451"/>
      <c r="DGU1381" s="451"/>
      <c r="DGV1381" s="451"/>
      <c r="DGW1381" s="451"/>
      <c r="DGX1381" s="451"/>
      <c r="DGY1381" s="451"/>
      <c r="DGZ1381" s="447"/>
      <c r="DHA1381" s="428"/>
      <c r="DHB1381" s="469"/>
      <c r="DHC1381" s="414"/>
      <c r="DHD1381" s="414"/>
      <c r="DHE1381" s="414"/>
      <c r="DHF1381" s="414"/>
      <c r="DHG1381" s="414"/>
      <c r="DHH1381" s="415"/>
      <c r="DHI1381" s="414"/>
      <c r="DHJ1381" s="416"/>
      <c r="DHK1381" s="366"/>
      <c r="DHL1381" s="366"/>
      <c r="DHM1381" s="366"/>
      <c r="DHN1381" s="366"/>
      <c r="DHO1381" s="366"/>
      <c r="DHP1381" s="366"/>
      <c r="DHQ1381" s="366"/>
      <c r="DHR1381" s="366"/>
      <c r="DHS1381" s="419"/>
      <c r="DHT1381" s="553"/>
      <c r="DHU1381" s="554"/>
      <c r="DHV1381" s="554"/>
      <c r="DHW1381" s="554"/>
      <c r="DHX1381" s="554"/>
      <c r="DHY1381" s="554"/>
      <c r="DHZ1381" s="554"/>
      <c r="DIA1381" s="554"/>
      <c r="DIB1381" s="554"/>
      <c r="DIC1381" s="554"/>
      <c r="DID1381" s="554"/>
      <c r="DIE1381" s="554"/>
      <c r="DIF1381" s="554"/>
      <c r="DIG1381" s="554"/>
      <c r="DIH1381" s="554"/>
      <c r="DII1381" s="554"/>
      <c r="DIJ1381" s="554"/>
      <c r="DIK1381" s="554"/>
      <c r="DIL1381" s="554"/>
      <c r="DIM1381" s="555"/>
      <c r="DIN1381" s="447"/>
      <c r="DIO1381" s="447"/>
      <c r="DIP1381" s="451"/>
      <c r="DIQ1381" s="451"/>
      <c r="DIR1381" s="451"/>
      <c r="DIS1381" s="451"/>
      <c r="DIT1381" s="451"/>
      <c r="DIU1381" s="451"/>
      <c r="DIV1381" s="451"/>
      <c r="DIW1381" s="451"/>
      <c r="DIX1381" s="451"/>
      <c r="DIY1381" s="451"/>
      <c r="DIZ1381" s="447"/>
      <c r="DJA1381" s="428"/>
      <c r="DJB1381" s="469"/>
      <c r="DJC1381" s="414"/>
      <c r="DJD1381" s="414"/>
      <c r="DJE1381" s="414"/>
      <c r="DJF1381" s="414"/>
      <c r="DJG1381" s="414"/>
      <c r="DJH1381" s="415"/>
      <c r="DJI1381" s="414"/>
      <c r="DJJ1381" s="416"/>
      <c r="DJK1381" s="366"/>
      <c r="DJL1381" s="366"/>
      <c r="DJM1381" s="366"/>
      <c r="DJN1381" s="366"/>
      <c r="DJO1381" s="366"/>
      <c r="DJP1381" s="366"/>
      <c r="DJQ1381" s="366"/>
      <c r="DJR1381" s="366"/>
      <c r="DJS1381" s="419"/>
      <c r="DJT1381" s="553"/>
      <c r="DJU1381" s="554"/>
      <c r="DJV1381" s="554"/>
      <c r="DJW1381" s="554"/>
      <c r="DJX1381" s="554"/>
      <c r="DJY1381" s="554"/>
      <c r="DJZ1381" s="554"/>
      <c r="DKA1381" s="554"/>
      <c r="DKB1381" s="554"/>
      <c r="DKC1381" s="554"/>
      <c r="DKD1381" s="554"/>
      <c r="DKE1381" s="554"/>
      <c r="DKF1381" s="554"/>
      <c r="DKG1381" s="554"/>
      <c r="DKH1381" s="554"/>
      <c r="DKI1381" s="554"/>
      <c r="DKJ1381" s="554"/>
      <c r="DKK1381" s="554"/>
      <c r="DKL1381" s="554"/>
      <c r="DKM1381" s="555"/>
      <c r="DKN1381" s="447"/>
      <c r="DKO1381" s="447"/>
      <c r="DKP1381" s="451"/>
      <c r="DKQ1381" s="451"/>
      <c r="DKR1381" s="451"/>
      <c r="DKS1381" s="451"/>
      <c r="DKT1381" s="451"/>
      <c r="DKU1381" s="451"/>
      <c r="DKV1381" s="451"/>
      <c r="DKW1381" s="451"/>
      <c r="DKX1381" s="451"/>
      <c r="DKY1381" s="451"/>
      <c r="DKZ1381" s="447"/>
      <c r="DLA1381" s="428"/>
      <c r="DLB1381" s="469"/>
      <c r="DLC1381" s="414"/>
      <c r="DLD1381" s="414"/>
      <c r="DLE1381" s="414"/>
      <c r="DLF1381" s="414"/>
      <c r="DLG1381" s="414"/>
      <c r="DLH1381" s="415"/>
      <c r="DLI1381" s="414"/>
      <c r="DLJ1381" s="416"/>
      <c r="DLK1381" s="366"/>
      <c r="DLL1381" s="366"/>
      <c r="DLM1381" s="366"/>
      <c r="DLN1381" s="366"/>
      <c r="DLO1381" s="366"/>
      <c r="DLP1381" s="366"/>
      <c r="DLQ1381" s="366"/>
      <c r="DLR1381" s="366"/>
      <c r="DLS1381" s="419"/>
      <c r="DLT1381" s="553"/>
      <c r="DLU1381" s="554"/>
      <c r="DLV1381" s="554"/>
      <c r="DLW1381" s="554"/>
      <c r="DLX1381" s="554"/>
      <c r="DLY1381" s="554"/>
      <c r="DLZ1381" s="554"/>
      <c r="DMA1381" s="554"/>
      <c r="DMB1381" s="554"/>
      <c r="DMC1381" s="554"/>
      <c r="DMD1381" s="554"/>
      <c r="DME1381" s="554"/>
      <c r="DMF1381" s="554"/>
      <c r="DMG1381" s="554"/>
      <c r="DMH1381" s="554"/>
      <c r="DMI1381" s="554"/>
      <c r="DMJ1381" s="554"/>
      <c r="DMK1381" s="554"/>
      <c r="DML1381" s="554"/>
      <c r="DMM1381" s="555"/>
      <c r="DMN1381" s="447"/>
      <c r="DMO1381" s="447"/>
      <c r="DMP1381" s="451"/>
      <c r="DMQ1381" s="451"/>
      <c r="DMR1381" s="451"/>
      <c r="DMS1381" s="451"/>
      <c r="DMT1381" s="451"/>
      <c r="DMU1381" s="451"/>
      <c r="DMV1381" s="451"/>
      <c r="DMW1381" s="451"/>
      <c r="DMX1381" s="451"/>
      <c r="DMY1381" s="451"/>
      <c r="DMZ1381" s="447"/>
      <c r="DNA1381" s="428"/>
      <c r="DNB1381" s="469"/>
      <c r="DNC1381" s="414"/>
      <c r="DND1381" s="414"/>
      <c r="DNE1381" s="414"/>
      <c r="DNF1381" s="414"/>
      <c r="DNG1381" s="414"/>
      <c r="DNH1381" s="415"/>
      <c r="DNI1381" s="414"/>
      <c r="DNJ1381" s="416"/>
      <c r="DNK1381" s="366"/>
      <c r="DNL1381" s="366"/>
      <c r="DNM1381" s="366"/>
      <c r="DNN1381" s="366"/>
      <c r="DNO1381" s="366"/>
      <c r="DNP1381" s="366"/>
      <c r="DNQ1381" s="366"/>
      <c r="DNR1381" s="366"/>
      <c r="DNS1381" s="419"/>
      <c r="DNT1381" s="553"/>
      <c r="DNU1381" s="554"/>
      <c r="DNV1381" s="554"/>
      <c r="DNW1381" s="554"/>
      <c r="DNX1381" s="554"/>
      <c r="DNY1381" s="554"/>
      <c r="DNZ1381" s="554"/>
      <c r="DOA1381" s="554"/>
      <c r="DOB1381" s="554"/>
      <c r="DOC1381" s="554"/>
      <c r="DOD1381" s="554"/>
      <c r="DOE1381" s="554"/>
      <c r="DOF1381" s="554"/>
      <c r="DOG1381" s="554"/>
      <c r="DOH1381" s="554"/>
      <c r="DOI1381" s="554"/>
      <c r="DOJ1381" s="554"/>
      <c r="DOK1381" s="554"/>
      <c r="DOL1381" s="554"/>
      <c r="DOM1381" s="555"/>
      <c r="DON1381" s="447"/>
      <c r="DOO1381" s="447"/>
      <c r="DOP1381" s="451"/>
      <c r="DOQ1381" s="451"/>
      <c r="DOR1381" s="451"/>
      <c r="DOS1381" s="451"/>
      <c r="DOT1381" s="451"/>
      <c r="DOU1381" s="451"/>
      <c r="DOV1381" s="451"/>
      <c r="DOW1381" s="451"/>
      <c r="DOX1381" s="451"/>
      <c r="DOY1381" s="451"/>
      <c r="DOZ1381" s="447"/>
      <c r="DPA1381" s="428"/>
      <c r="DPB1381" s="469"/>
      <c r="DPC1381" s="414"/>
      <c r="DPD1381" s="414"/>
      <c r="DPE1381" s="414"/>
      <c r="DPF1381" s="414"/>
      <c r="DPG1381" s="414"/>
      <c r="DPH1381" s="415"/>
      <c r="DPI1381" s="414"/>
      <c r="DPJ1381" s="416"/>
      <c r="DPK1381" s="366"/>
      <c r="DPL1381" s="366"/>
      <c r="DPM1381" s="366"/>
      <c r="DPN1381" s="366"/>
      <c r="DPO1381" s="366"/>
      <c r="DPP1381" s="366"/>
      <c r="DPQ1381" s="366"/>
      <c r="DPR1381" s="366"/>
      <c r="DPS1381" s="419"/>
      <c r="DPT1381" s="553"/>
      <c r="DPU1381" s="554"/>
      <c r="DPV1381" s="554"/>
      <c r="DPW1381" s="554"/>
      <c r="DPX1381" s="554"/>
      <c r="DPY1381" s="554"/>
      <c r="DPZ1381" s="554"/>
      <c r="DQA1381" s="554"/>
      <c r="DQB1381" s="554"/>
      <c r="DQC1381" s="554"/>
      <c r="DQD1381" s="554"/>
      <c r="DQE1381" s="554"/>
      <c r="DQF1381" s="554"/>
      <c r="DQG1381" s="554"/>
      <c r="DQH1381" s="554"/>
      <c r="DQI1381" s="554"/>
      <c r="DQJ1381" s="554"/>
      <c r="DQK1381" s="554"/>
      <c r="DQL1381" s="554"/>
      <c r="DQM1381" s="555"/>
      <c r="DQN1381" s="447"/>
      <c r="DQO1381" s="447"/>
      <c r="DQP1381" s="451"/>
      <c r="DQQ1381" s="451"/>
      <c r="DQR1381" s="451"/>
      <c r="DQS1381" s="451"/>
      <c r="DQT1381" s="451"/>
      <c r="DQU1381" s="451"/>
      <c r="DQV1381" s="451"/>
      <c r="DQW1381" s="451"/>
      <c r="DQX1381" s="451"/>
      <c r="DQY1381" s="451"/>
      <c r="DQZ1381" s="447"/>
      <c r="DRA1381" s="428"/>
      <c r="DRB1381" s="469"/>
      <c r="DRC1381" s="414"/>
      <c r="DRD1381" s="414"/>
      <c r="DRE1381" s="414"/>
      <c r="DRF1381" s="414"/>
      <c r="DRG1381" s="414"/>
      <c r="DRH1381" s="415"/>
      <c r="DRI1381" s="414"/>
      <c r="DRJ1381" s="416"/>
      <c r="DRK1381" s="366"/>
      <c r="DRL1381" s="366"/>
      <c r="DRM1381" s="366"/>
      <c r="DRN1381" s="366"/>
      <c r="DRO1381" s="366"/>
      <c r="DRP1381" s="366"/>
      <c r="DRQ1381" s="366"/>
      <c r="DRR1381" s="366"/>
      <c r="DRS1381" s="419"/>
      <c r="DRT1381" s="553"/>
      <c r="DRU1381" s="554"/>
      <c r="DRV1381" s="554"/>
      <c r="DRW1381" s="554"/>
      <c r="DRX1381" s="554"/>
      <c r="DRY1381" s="554"/>
      <c r="DRZ1381" s="554"/>
      <c r="DSA1381" s="554"/>
      <c r="DSB1381" s="554"/>
      <c r="DSC1381" s="554"/>
      <c r="DSD1381" s="554"/>
      <c r="DSE1381" s="554"/>
      <c r="DSF1381" s="554"/>
      <c r="DSG1381" s="554"/>
      <c r="DSH1381" s="554"/>
      <c r="DSI1381" s="554"/>
      <c r="DSJ1381" s="554"/>
      <c r="DSK1381" s="554"/>
      <c r="DSL1381" s="554"/>
      <c r="DSM1381" s="555"/>
      <c r="DSN1381" s="447"/>
      <c r="DSO1381" s="447"/>
      <c r="DSP1381" s="451"/>
      <c r="DSQ1381" s="451"/>
      <c r="DSR1381" s="451"/>
      <c r="DSS1381" s="451"/>
      <c r="DST1381" s="451"/>
      <c r="DSU1381" s="451"/>
      <c r="DSV1381" s="451"/>
      <c r="DSW1381" s="451"/>
      <c r="DSX1381" s="451"/>
      <c r="DSY1381" s="451"/>
      <c r="DSZ1381" s="447"/>
      <c r="DTA1381" s="428"/>
      <c r="DTB1381" s="469"/>
      <c r="DTC1381" s="414"/>
      <c r="DTD1381" s="414"/>
      <c r="DTE1381" s="414"/>
      <c r="DTF1381" s="414"/>
      <c r="DTG1381" s="414"/>
      <c r="DTH1381" s="415"/>
      <c r="DTI1381" s="414"/>
      <c r="DTJ1381" s="416"/>
      <c r="DTK1381" s="366"/>
      <c r="DTL1381" s="366"/>
      <c r="DTM1381" s="366"/>
      <c r="DTN1381" s="366"/>
      <c r="DTO1381" s="366"/>
      <c r="DTP1381" s="366"/>
      <c r="DTQ1381" s="366"/>
      <c r="DTR1381" s="366"/>
      <c r="DTS1381" s="419"/>
      <c r="DTT1381" s="553"/>
      <c r="DTU1381" s="554"/>
      <c r="DTV1381" s="554"/>
      <c r="DTW1381" s="554"/>
      <c r="DTX1381" s="554"/>
      <c r="DTY1381" s="554"/>
      <c r="DTZ1381" s="554"/>
      <c r="DUA1381" s="554"/>
      <c r="DUB1381" s="554"/>
      <c r="DUC1381" s="554"/>
      <c r="DUD1381" s="554"/>
      <c r="DUE1381" s="554"/>
      <c r="DUF1381" s="554"/>
      <c r="DUG1381" s="554"/>
      <c r="DUH1381" s="554"/>
      <c r="DUI1381" s="554"/>
      <c r="DUJ1381" s="554"/>
      <c r="DUK1381" s="554"/>
      <c r="DUL1381" s="554"/>
      <c r="DUM1381" s="555"/>
      <c r="DUN1381" s="447"/>
      <c r="DUO1381" s="447"/>
      <c r="DUP1381" s="451"/>
      <c r="DUQ1381" s="451"/>
      <c r="DUR1381" s="451"/>
      <c r="DUS1381" s="451"/>
      <c r="DUT1381" s="451"/>
      <c r="DUU1381" s="451"/>
      <c r="DUV1381" s="451"/>
      <c r="DUW1381" s="451"/>
      <c r="DUX1381" s="451"/>
      <c r="DUY1381" s="451"/>
      <c r="DUZ1381" s="447"/>
      <c r="DVA1381" s="428"/>
      <c r="DVB1381" s="469"/>
      <c r="DVC1381" s="414"/>
      <c r="DVD1381" s="414"/>
      <c r="DVE1381" s="414"/>
      <c r="DVF1381" s="414"/>
      <c r="DVG1381" s="414"/>
      <c r="DVH1381" s="415"/>
      <c r="DVI1381" s="414"/>
      <c r="DVJ1381" s="416"/>
      <c r="DVK1381" s="366"/>
      <c r="DVL1381" s="366"/>
      <c r="DVM1381" s="366"/>
      <c r="DVN1381" s="366"/>
      <c r="DVO1381" s="366"/>
      <c r="DVP1381" s="366"/>
      <c r="DVQ1381" s="366"/>
      <c r="DVR1381" s="366"/>
      <c r="DVS1381" s="419"/>
      <c r="DVT1381" s="553"/>
      <c r="DVU1381" s="554"/>
      <c r="DVV1381" s="554"/>
      <c r="DVW1381" s="554"/>
      <c r="DVX1381" s="554"/>
      <c r="DVY1381" s="554"/>
      <c r="DVZ1381" s="554"/>
      <c r="DWA1381" s="554"/>
      <c r="DWB1381" s="554"/>
      <c r="DWC1381" s="554"/>
      <c r="DWD1381" s="554"/>
      <c r="DWE1381" s="554"/>
      <c r="DWF1381" s="554"/>
      <c r="DWG1381" s="554"/>
      <c r="DWH1381" s="554"/>
      <c r="DWI1381" s="554"/>
      <c r="DWJ1381" s="554"/>
      <c r="DWK1381" s="554"/>
      <c r="DWL1381" s="554"/>
      <c r="DWM1381" s="555"/>
      <c r="DWN1381" s="447"/>
      <c r="DWO1381" s="447"/>
      <c r="DWP1381" s="451"/>
      <c r="DWQ1381" s="451"/>
      <c r="DWR1381" s="451"/>
      <c r="DWS1381" s="451"/>
      <c r="DWT1381" s="451"/>
      <c r="DWU1381" s="451"/>
      <c r="DWV1381" s="451"/>
      <c r="DWW1381" s="451"/>
      <c r="DWX1381" s="451"/>
      <c r="DWY1381" s="451"/>
      <c r="DWZ1381" s="447"/>
      <c r="DXA1381" s="428"/>
      <c r="DXB1381" s="469"/>
      <c r="DXC1381" s="414"/>
      <c r="DXD1381" s="414"/>
      <c r="DXE1381" s="414"/>
      <c r="DXF1381" s="414"/>
      <c r="DXG1381" s="414"/>
      <c r="DXH1381" s="415"/>
      <c r="DXI1381" s="414"/>
      <c r="DXJ1381" s="416"/>
      <c r="DXK1381" s="366"/>
      <c r="DXL1381" s="366"/>
      <c r="DXM1381" s="366"/>
      <c r="DXN1381" s="366"/>
      <c r="DXO1381" s="366"/>
      <c r="DXP1381" s="366"/>
      <c r="DXQ1381" s="366"/>
      <c r="DXR1381" s="366"/>
      <c r="DXS1381" s="419"/>
      <c r="DXT1381" s="553"/>
      <c r="DXU1381" s="554"/>
      <c r="DXV1381" s="554"/>
      <c r="DXW1381" s="554"/>
      <c r="DXX1381" s="554"/>
      <c r="DXY1381" s="554"/>
      <c r="DXZ1381" s="554"/>
      <c r="DYA1381" s="554"/>
      <c r="DYB1381" s="554"/>
      <c r="DYC1381" s="554"/>
      <c r="DYD1381" s="554"/>
      <c r="DYE1381" s="554"/>
      <c r="DYF1381" s="554"/>
      <c r="DYG1381" s="554"/>
      <c r="DYH1381" s="554"/>
      <c r="DYI1381" s="554"/>
      <c r="DYJ1381" s="554"/>
      <c r="DYK1381" s="554"/>
      <c r="DYL1381" s="554"/>
      <c r="DYM1381" s="555"/>
      <c r="DYN1381" s="447"/>
      <c r="DYO1381" s="447"/>
      <c r="DYP1381" s="451"/>
      <c r="DYQ1381" s="451"/>
      <c r="DYR1381" s="451"/>
      <c r="DYS1381" s="451"/>
      <c r="DYT1381" s="451"/>
      <c r="DYU1381" s="451"/>
      <c r="DYV1381" s="451"/>
      <c r="DYW1381" s="451"/>
      <c r="DYX1381" s="451"/>
      <c r="DYY1381" s="451"/>
      <c r="DYZ1381" s="447"/>
      <c r="DZA1381" s="428"/>
      <c r="DZB1381" s="469"/>
      <c r="DZC1381" s="414"/>
      <c r="DZD1381" s="414"/>
      <c r="DZE1381" s="414"/>
      <c r="DZF1381" s="414"/>
      <c r="DZG1381" s="414"/>
      <c r="DZH1381" s="415"/>
      <c r="DZI1381" s="414"/>
      <c r="DZJ1381" s="416"/>
      <c r="DZK1381" s="366"/>
      <c r="DZL1381" s="366"/>
      <c r="DZM1381" s="366"/>
      <c r="DZN1381" s="366"/>
      <c r="DZO1381" s="366"/>
      <c r="DZP1381" s="366"/>
      <c r="DZQ1381" s="366"/>
      <c r="DZR1381" s="366"/>
      <c r="DZS1381" s="419"/>
      <c r="DZT1381" s="553"/>
      <c r="DZU1381" s="554"/>
      <c r="DZV1381" s="554"/>
      <c r="DZW1381" s="554"/>
      <c r="DZX1381" s="554"/>
      <c r="DZY1381" s="554"/>
      <c r="DZZ1381" s="554"/>
      <c r="EAA1381" s="554"/>
      <c r="EAB1381" s="554"/>
      <c r="EAC1381" s="554"/>
      <c r="EAD1381" s="554"/>
      <c r="EAE1381" s="554"/>
      <c r="EAF1381" s="554"/>
      <c r="EAG1381" s="554"/>
      <c r="EAH1381" s="554"/>
      <c r="EAI1381" s="554"/>
      <c r="EAJ1381" s="554"/>
      <c r="EAK1381" s="554"/>
      <c r="EAL1381" s="554"/>
      <c r="EAM1381" s="555"/>
      <c r="EAN1381" s="447"/>
      <c r="EAO1381" s="447"/>
      <c r="EAP1381" s="451"/>
      <c r="EAQ1381" s="451"/>
      <c r="EAR1381" s="451"/>
      <c r="EAS1381" s="451"/>
      <c r="EAT1381" s="451"/>
      <c r="EAU1381" s="451"/>
      <c r="EAV1381" s="451"/>
      <c r="EAW1381" s="451"/>
      <c r="EAX1381" s="451"/>
      <c r="EAY1381" s="451"/>
      <c r="EAZ1381" s="447"/>
      <c r="EBA1381" s="428"/>
      <c r="EBB1381" s="469"/>
      <c r="EBC1381" s="414"/>
      <c r="EBD1381" s="414"/>
      <c r="EBE1381" s="414"/>
      <c r="EBF1381" s="414"/>
      <c r="EBG1381" s="414"/>
      <c r="EBH1381" s="415"/>
      <c r="EBI1381" s="414"/>
      <c r="EBJ1381" s="416"/>
      <c r="EBK1381" s="366"/>
      <c r="EBL1381" s="366"/>
      <c r="EBM1381" s="366"/>
      <c r="EBN1381" s="366"/>
      <c r="EBO1381" s="366"/>
      <c r="EBP1381" s="366"/>
      <c r="EBQ1381" s="366"/>
      <c r="EBR1381" s="366"/>
      <c r="EBS1381" s="419"/>
      <c r="EBT1381" s="553"/>
      <c r="EBU1381" s="554"/>
      <c r="EBV1381" s="554"/>
      <c r="EBW1381" s="554"/>
      <c r="EBX1381" s="554"/>
      <c r="EBY1381" s="554"/>
      <c r="EBZ1381" s="554"/>
      <c r="ECA1381" s="554"/>
      <c r="ECB1381" s="554"/>
      <c r="ECC1381" s="554"/>
      <c r="ECD1381" s="554"/>
      <c r="ECE1381" s="554"/>
      <c r="ECF1381" s="554"/>
      <c r="ECG1381" s="554"/>
      <c r="ECH1381" s="554"/>
      <c r="ECI1381" s="554"/>
      <c r="ECJ1381" s="554"/>
      <c r="ECK1381" s="554"/>
      <c r="ECL1381" s="554"/>
      <c r="ECM1381" s="555"/>
      <c r="ECN1381" s="447"/>
      <c r="ECO1381" s="447"/>
      <c r="ECP1381" s="451"/>
      <c r="ECQ1381" s="451"/>
      <c r="ECR1381" s="451"/>
      <c r="ECS1381" s="451"/>
      <c r="ECT1381" s="451"/>
      <c r="ECU1381" s="451"/>
      <c r="ECV1381" s="451"/>
      <c r="ECW1381" s="451"/>
      <c r="ECX1381" s="451"/>
      <c r="ECY1381" s="451"/>
      <c r="ECZ1381" s="447"/>
      <c r="EDA1381" s="428"/>
      <c r="EDB1381" s="469"/>
      <c r="EDC1381" s="414"/>
      <c r="EDD1381" s="414"/>
      <c r="EDE1381" s="414"/>
      <c r="EDF1381" s="414"/>
      <c r="EDG1381" s="414"/>
      <c r="EDH1381" s="415"/>
      <c r="EDI1381" s="414"/>
      <c r="EDJ1381" s="416"/>
      <c r="EDK1381" s="366"/>
      <c r="EDL1381" s="366"/>
      <c r="EDM1381" s="366"/>
      <c r="EDN1381" s="366"/>
      <c r="EDO1381" s="366"/>
      <c r="EDP1381" s="366"/>
      <c r="EDQ1381" s="366"/>
      <c r="EDR1381" s="366"/>
      <c r="EDS1381" s="419"/>
      <c r="EDT1381" s="553"/>
      <c r="EDU1381" s="554"/>
      <c r="EDV1381" s="554"/>
      <c r="EDW1381" s="554"/>
      <c r="EDX1381" s="554"/>
      <c r="EDY1381" s="554"/>
      <c r="EDZ1381" s="554"/>
      <c r="EEA1381" s="554"/>
      <c r="EEB1381" s="554"/>
      <c r="EEC1381" s="554"/>
      <c r="EED1381" s="554"/>
      <c r="EEE1381" s="554"/>
      <c r="EEF1381" s="554"/>
      <c r="EEG1381" s="554"/>
      <c r="EEH1381" s="554"/>
      <c r="EEI1381" s="554"/>
      <c r="EEJ1381" s="554"/>
      <c r="EEK1381" s="554"/>
      <c r="EEL1381" s="554"/>
      <c r="EEM1381" s="555"/>
      <c r="EEN1381" s="447"/>
      <c r="EEO1381" s="447"/>
      <c r="EEP1381" s="451"/>
      <c r="EEQ1381" s="451"/>
      <c r="EER1381" s="451"/>
      <c r="EES1381" s="451"/>
      <c r="EET1381" s="451"/>
      <c r="EEU1381" s="451"/>
      <c r="EEV1381" s="451"/>
      <c r="EEW1381" s="451"/>
      <c r="EEX1381" s="451"/>
      <c r="EEY1381" s="451"/>
      <c r="EEZ1381" s="447"/>
      <c r="EFA1381" s="428"/>
      <c r="EFB1381" s="469"/>
      <c r="EFC1381" s="414"/>
      <c r="EFD1381" s="414"/>
      <c r="EFE1381" s="414"/>
      <c r="EFF1381" s="414"/>
      <c r="EFG1381" s="414"/>
      <c r="EFH1381" s="415"/>
      <c r="EFI1381" s="414"/>
      <c r="EFJ1381" s="416"/>
      <c r="EFK1381" s="366"/>
      <c r="EFL1381" s="366"/>
      <c r="EFM1381" s="366"/>
      <c r="EFN1381" s="366"/>
      <c r="EFO1381" s="366"/>
      <c r="EFP1381" s="366"/>
      <c r="EFQ1381" s="366"/>
      <c r="EFR1381" s="366"/>
      <c r="EFS1381" s="419"/>
      <c r="EFT1381" s="553"/>
      <c r="EFU1381" s="554"/>
      <c r="EFV1381" s="554"/>
      <c r="EFW1381" s="554"/>
      <c r="EFX1381" s="554"/>
      <c r="EFY1381" s="554"/>
      <c r="EFZ1381" s="554"/>
      <c r="EGA1381" s="554"/>
      <c r="EGB1381" s="554"/>
      <c r="EGC1381" s="554"/>
      <c r="EGD1381" s="554"/>
      <c r="EGE1381" s="554"/>
      <c r="EGF1381" s="554"/>
      <c r="EGG1381" s="554"/>
      <c r="EGH1381" s="554"/>
      <c r="EGI1381" s="554"/>
      <c r="EGJ1381" s="554"/>
      <c r="EGK1381" s="554"/>
      <c r="EGL1381" s="554"/>
      <c r="EGM1381" s="555"/>
      <c r="EGN1381" s="447"/>
      <c r="EGO1381" s="447"/>
      <c r="EGP1381" s="451"/>
      <c r="EGQ1381" s="451"/>
      <c r="EGR1381" s="451"/>
      <c r="EGS1381" s="451"/>
      <c r="EGT1381" s="451"/>
      <c r="EGU1381" s="451"/>
      <c r="EGV1381" s="451"/>
      <c r="EGW1381" s="451"/>
      <c r="EGX1381" s="451"/>
      <c r="EGY1381" s="451"/>
      <c r="EGZ1381" s="447"/>
      <c r="EHA1381" s="428"/>
      <c r="EHB1381" s="469"/>
      <c r="EHC1381" s="414"/>
      <c r="EHD1381" s="414"/>
      <c r="EHE1381" s="414"/>
      <c r="EHF1381" s="414"/>
      <c r="EHG1381" s="414"/>
      <c r="EHH1381" s="415"/>
      <c r="EHI1381" s="414"/>
      <c r="EHJ1381" s="416"/>
      <c r="EHK1381" s="366"/>
      <c r="EHL1381" s="366"/>
      <c r="EHM1381" s="366"/>
      <c r="EHN1381" s="366"/>
      <c r="EHO1381" s="366"/>
      <c r="EHP1381" s="366"/>
      <c r="EHQ1381" s="366"/>
      <c r="EHR1381" s="366"/>
      <c r="EHS1381" s="419"/>
      <c r="EHT1381" s="553"/>
      <c r="EHU1381" s="554"/>
      <c r="EHV1381" s="554"/>
      <c r="EHW1381" s="554"/>
      <c r="EHX1381" s="554"/>
      <c r="EHY1381" s="554"/>
      <c r="EHZ1381" s="554"/>
      <c r="EIA1381" s="554"/>
      <c r="EIB1381" s="554"/>
      <c r="EIC1381" s="554"/>
      <c r="EID1381" s="554"/>
      <c r="EIE1381" s="554"/>
      <c r="EIF1381" s="554"/>
      <c r="EIG1381" s="554"/>
      <c r="EIH1381" s="554"/>
      <c r="EII1381" s="554"/>
      <c r="EIJ1381" s="554"/>
      <c r="EIK1381" s="554"/>
      <c r="EIL1381" s="554"/>
      <c r="EIM1381" s="555"/>
      <c r="EIN1381" s="447"/>
      <c r="EIO1381" s="447"/>
      <c r="EIP1381" s="451"/>
      <c r="EIQ1381" s="451"/>
      <c r="EIR1381" s="451"/>
      <c r="EIS1381" s="451"/>
      <c r="EIT1381" s="451"/>
      <c r="EIU1381" s="451"/>
      <c r="EIV1381" s="451"/>
      <c r="EIW1381" s="451"/>
      <c r="EIX1381" s="451"/>
      <c r="EIY1381" s="451"/>
      <c r="EIZ1381" s="447"/>
      <c r="EJA1381" s="428"/>
      <c r="EJB1381" s="469"/>
      <c r="EJC1381" s="414"/>
      <c r="EJD1381" s="414"/>
      <c r="EJE1381" s="414"/>
      <c r="EJF1381" s="414"/>
      <c r="EJG1381" s="414"/>
      <c r="EJH1381" s="415"/>
      <c r="EJI1381" s="414"/>
      <c r="EJJ1381" s="416"/>
      <c r="EJK1381" s="366"/>
      <c r="EJL1381" s="366"/>
      <c r="EJM1381" s="366"/>
      <c r="EJN1381" s="366"/>
      <c r="EJO1381" s="366"/>
      <c r="EJP1381" s="366"/>
      <c r="EJQ1381" s="366"/>
      <c r="EJR1381" s="366"/>
      <c r="EJS1381" s="419"/>
      <c r="EJT1381" s="553"/>
      <c r="EJU1381" s="554"/>
      <c r="EJV1381" s="554"/>
      <c r="EJW1381" s="554"/>
      <c r="EJX1381" s="554"/>
      <c r="EJY1381" s="554"/>
      <c r="EJZ1381" s="554"/>
      <c r="EKA1381" s="554"/>
      <c r="EKB1381" s="554"/>
      <c r="EKC1381" s="554"/>
      <c r="EKD1381" s="554"/>
      <c r="EKE1381" s="554"/>
      <c r="EKF1381" s="554"/>
      <c r="EKG1381" s="554"/>
      <c r="EKH1381" s="554"/>
      <c r="EKI1381" s="554"/>
      <c r="EKJ1381" s="554"/>
      <c r="EKK1381" s="554"/>
      <c r="EKL1381" s="554"/>
      <c r="EKM1381" s="555"/>
      <c r="EKN1381" s="447"/>
      <c r="EKO1381" s="447"/>
      <c r="EKP1381" s="451"/>
      <c r="EKQ1381" s="451"/>
      <c r="EKR1381" s="451"/>
      <c r="EKS1381" s="451"/>
      <c r="EKT1381" s="451"/>
      <c r="EKU1381" s="451"/>
      <c r="EKV1381" s="451"/>
      <c r="EKW1381" s="451"/>
      <c r="EKX1381" s="451"/>
      <c r="EKY1381" s="451"/>
      <c r="EKZ1381" s="447"/>
      <c r="ELA1381" s="428"/>
      <c r="ELB1381" s="469"/>
      <c r="ELC1381" s="414"/>
      <c r="ELD1381" s="414"/>
      <c r="ELE1381" s="414"/>
      <c r="ELF1381" s="414"/>
      <c r="ELG1381" s="414"/>
      <c r="ELH1381" s="415"/>
      <c r="ELI1381" s="414"/>
      <c r="ELJ1381" s="416"/>
      <c r="ELK1381" s="366"/>
      <c r="ELL1381" s="366"/>
      <c r="ELM1381" s="366"/>
      <c r="ELN1381" s="366"/>
      <c r="ELO1381" s="366"/>
      <c r="ELP1381" s="366"/>
      <c r="ELQ1381" s="366"/>
      <c r="ELR1381" s="366"/>
      <c r="ELS1381" s="419"/>
      <c r="ELT1381" s="553"/>
      <c r="ELU1381" s="554"/>
      <c r="ELV1381" s="554"/>
      <c r="ELW1381" s="554"/>
      <c r="ELX1381" s="554"/>
      <c r="ELY1381" s="554"/>
      <c r="ELZ1381" s="554"/>
      <c r="EMA1381" s="554"/>
      <c r="EMB1381" s="554"/>
      <c r="EMC1381" s="554"/>
      <c r="EMD1381" s="554"/>
      <c r="EME1381" s="554"/>
      <c r="EMF1381" s="554"/>
      <c r="EMG1381" s="554"/>
      <c r="EMH1381" s="554"/>
      <c r="EMI1381" s="554"/>
      <c r="EMJ1381" s="554"/>
      <c r="EMK1381" s="554"/>
      <c r="EML1381" s="554"/>
      <c r="EMM1381" s="555"/>
      <c r="EMN1381" s="447"/>
      <c r="EMO1381" s="447"/>
      <c r="EMP1381" s="451"/>
      <c r="EMQ1381" s="451"/>
      <c r="EMR1381" s="451"/>
      <c r="EMS1381" s="451"/>
      <c r="EMT1381" s="451"/>
      <c r="EMU1381" s="451"/>
      <c r="EMV1381" s="451"/>
      <c r="EMW1381" s="451"/>
      <c r="EMX1381" s="451"/>
      <c r="EMY1381" s="451"/>
      <c r="EMZ1381" s="447"/>
      <c r="ENA1381" s="428"/>
      <c r="ENB1381" s="469"/>
      <c r="ENC1381" s="414"/>
      <c r="END1381" s="414"/>
      <c r="ENE1381" s="414"/>
      <c r="ENF1381" s="414"/>
      <c r="ENG1381" s="414"/>
      <c r="ENH1381" s="415"/>
      <c r="ENI1381" s="414"/>
      <c r="ENJ1381" s="416"/>
      <c r="ENK1381" s="366"/>
      <c r="ENL1381" s="366"/>
      <c r="ENM1381" s="366"/>
      <c r="ENN1381" s="366"/>
      <c r="ENO1381" s="366"/>
      <c r="ENP1381" s="366"/>
      <c r="ENQ1381" s="366"/>
      <c r="ENR1381" s="366"/>
      <c r="ENS1381" s="419"/>
      <c r="ENT1381" s="553"/>
      <c r="ENU1381" s="554"/>
      <c r="ENV1381" s="554"/>
      <c r="ENW1381" s="554"/>
      <c r="ENX1381" s="554"/>
      <c r="ENY1381" s="554"/>
      <c r="ENZ1381" s="554"/>
      <c r="EOA1381" s="554"/>
      <c r="EOB1381" s="554"/>
      <c r="EOC1381" s="554"/>
      <c r="EOD1381" s="554"/>
      <c r="EOE1381" s="554"/>
      <c r="EOF1381" s="554"/>
      <c r="EOG1381" s="554"/>
      <c r="EOH1381" s="554"/>
      <c r="EOI1381" s="554"/>
      <c r="EOJ1381" s="554"/>
      <c r="EOK1381" s="554"/>
      <c r="EOL1381" s="554"/>
      <c r="EOM1381" s="555"/>
      <c r="EON1381" s="447"/>
      <c r="EOO1381" s="447"/>
      <c r="EOP1381" s="451"/>
      <c r="EOQ1381" s="451"/>
      <c r="EOR1381" s="451"/>
      <c r="EOS1381" s="451"/>
      <c r="EOT1381" s="451"/>
      <c r="EOU1381" s="451"/>
      <c r="EOV1381" s="451"/>
      <c r="EOW1381" s="451"/>
      <c r="EOX1381" s="451"/>
      <c r="EOY1381" s="451"/>
      <c r="EOZ1381" s="447"/>
      <c r="EPA1381" s="428"/>
      <c r="EPB1381" s="469"/>
      <c r="EPC1381" s="414"/>
      <c r="EPD1381" s="414"/>
      <c r="EPE1381" s="414"/>
      <c r="EPF1381" s="414"/>
      <c r="EPG1381" s="414"/>
      <c r="EPH1381" s="415"/>
      <c r="EPI1381" s="414"/>
      <c r="EPJ1381" s="416"/>
      <c r="EPK1381" s="366"/>
      <c r="EPL1381" s="366"/>
      <c r="EPM1381" s="366"/>
      <c r="EPN1381" s="366"/>
      <c r="EPO1381" s="366"/>
      <c r="EPP1381" s="366"/>
      <c r="EPQ1381" s="366"/>
      <c r="EPR1381" s="366"/>
      <c r="EPS1381" s="419"/>
      <c r="EPT1381" s="553"/>
      <c r="EPU1381" s="554"/>
      <c r="EPV1381" s="554"/>
      <c r="EPW1381" s="554"/>
      <c r="EPX1381" s="554"/>
      <c r="EPY1381" s="554"/>
      <c r="EPZ1381" s="554"/>
      <c r="EQA1381" s="554"/>
      <c r="EQB1381" s="554"/>
      <c r="EQC1381" s="554"/>
      <c r="EQD1381" s="554"/>
      <c r="EQE1381" s="554"/>
      <c r="EQF1381" s="554"/>
      <c r="EQG1381" s="554"/>
      <c r="EQH1381" s="554"/>
      <c r="EQI1381" s="554"/>
      <c r="EQJ1381" s="554"/>
      <c r="EQK1381" s="554"/>
      <c r="EQL1381" s="554"/>
      <c r="EQM1381" s="555"/>
      <c r="EQN1381" s="447"/>
      <c r="EQO1381" s="447"/>
      <c r="EQP1381" s="451"/>
      <c r="EQQ1381" s="451"/>
      <c r="EQR1381" s="451"/>
      <c r="EQS1381" s="451"/>
      <c r="EQT1381" s="451"/>
      <c r="EQU1381" s="451"/>
      <c r="EQV1381" s="451"/>
      <c r="EQW1381" s="451"/>
      <c r="EQX1381" s="451"/>
      <c r="EQY1381" s="451"/>
      <c r="EQZ1381" s="447"/>
      <c r="ERA1381" s="428"/>
      <c r="ERB1381" s="469"/>
      <c r="ERC1381" s="414"/>
      <c r="ERD1381" s="414"/>
      <c r="ERE1381" s="414"/>
      <c r="ERF1381" s="414"/>
      <c r="ERG1381" s="414"/>
      <c r="ERH1381" s="415"/>
      <c r="ERI1381" s="414"/>
      <c r="ERJ1381" s="416"/>
      <c r="ERK1381" s="366"/>
      <c r="ERL1381" s="366"/>
      <c r="ERM1381" s="366"/>
      <c r="ERN1381" s="366"/>
      <c r="ERO1381" s="366"/>
      <c r="ERP1381" s="366"/>
      <c r="ERQ1381" s="366"/>
      <c r="ERR1381" s="366"/>
      <c r="ERS1381" s="419"/>
      <c r="ERT1381" s="553"/>
      <c r="ERU1381" s="554"/>
      <c r="ERV1381" s="554"/>
      <c r="ERW1381" s="554"/>
      <c r="ERX1381" s="554"/>
      <c r="ERY1381" s="554"/>
      <c r="ERZ1381" s="554"/>
      <c r="ESA1381" s="554"/>
      <c r="ESB1381" s="554"/>
      <c r="ESC1381" s="554"/>
      <c r="ESD1381" s="554"/>
      <c r="ESE1381" s="554"/>
      <c r="ESF1381" s="554"/>
      <c r="ESG1381" s="554"/>
      <c r="ESH1381" s="554"/>
      <c r="ESI1381" s="554"/>
      <c r="ESJ1381" s="554"/>
      <c r="ESK1381" s="554"/>
      <c r="ESL1381" s="554"/>
      <c r="ESM1381" s="555"/>
      <c r="ESN1381" s="447"/>
      <c r="ESO1381" s="447"/>
      <c r="ESP1381" s="451"/>
      <c r="ESQ1381" s="451"/>
      <c r="ESR1381" s="451"/>
      <c r="ESS1381" s="451"/>
      <c r="EST1381" s="451"/>
      <c r="ESU1381" s="451"/>
      <c r="ESV1381" s="451"/>
      <c r="ESW1381" s="451"/>
      <c r="ESX1381" s="451"/>
      <c r="ESY1381" s="451"/>
      <c r="ESZ1381" s="447"/>
      <c r="ETA1381" s="428"/>
      <c r="ETB1381" s="469"/>
      <c r="ETC1381" s="414"/>
      <c r="ETD1381" s="414"/>
      <c r="ETE1381" s="414"/>
      <c r="ETF1381" s="414"/>
      <c r="ETG1381" s="414"/>
      <c r="ETH1381" s="415"/>
      <c r="ETI1381" s="414"/>
      <c r="ETJ1381" s="416"/>
      <c r="ETK1381" s="366"/>
      <c r="ETL1381" s="366"/>
      <c r="ETM1381" s="366"/>
      <c r="ETN1381" s="366"/>
      <c r="ETO1381" s="366"/>
      <c r="ETP1381" s="366"/>
      <c r="ETQ1381" s="366"/>
      <c r="ETR1381" s="366"/>
      <c r="ETS1381" s="419"/>
      <c r="ETT1381" s="553"/>
      <c r="ETU1381" s="554"/>
      <c r="ETV1381" s="554"/>
      <c r="ETW1381" s="554"/>
      <c r="ETX1381" s="554"/>
      <c r="ETY1381" s="554"/>
      <c r="ETZ1381" s="554"/>
      <c r="EUA1381" s="554"/>
      <c r="EUB1381" s="554"/>
      <c r="EUC1381" s="554"/>
      <c r="EUD1381" s="554"/>
      <c r="EUE1381" s="554"/>
      <c r="EUF1381" s="554"/>
      <c r="EUG1381" s="554"/>
      <c r="EUH1381" s="554"/>
      <c r="EUI1381" s="554"/>
      <c r="EUJ1381" s="554"/>
      <c r="EUK1381" s="554"/>
      <c r="EUL1381" s="554"/>
      <c r="EUM1381" s="555"/>
      <c r="EUN1381" s="447"/>
      <c r="EUO1381" s="447"/>
      <c r="EUP1381" s="451"/>
      <c r="EUQ1381" s="451"/>
      <c r="EUR1381" s="451"/>
      <c r="EUS1381" s="451"/>
      <c r="EUT1381" s="451"/>
      <c r="EUU1381" s="451"/>
      <c r="EUV1381" s="451"/>
      <c r="EUW1381" s="451"/>
      <c r="EUX1381" s="451"/>
      <c r="EUY1381" s="451"/>
      <c r="EUZ1381" s="447"/>
      <c r="EVA1381" s="428"/>
      <c r="EVB1381" s="469"/>
      <c r="EVC1381" s="414"/>
      <c r="EVD1381" s="414"/>
      <c r="EVE1381" s="414"/>
      <c r="EVF1381" s="414"/>
      <c r="EVG1381" s="414"/>
      <c r="EVH1381" s="415"/>
      <c r="EVI1381" s="414"/>
      <c r="EVJ1381" s="416"/>
      <c r="EVK1381" s="366"/>
      <c r="EVL1381" s="366"/>
      <c r="EVM1381" s="366"/>
      <c r="EVN1381" s="366"/>
      <c r="EVO1381" s="366"/>
      <c r="EVP1381" s="366"/>
      <c r="EVQ1381" s="366"/>
      <c r="EVR1381" s="366"/>
      <c r="EVS1381" s="419"/>
      <c r="EVT1381" s="553"/>
      <c r="EVU1381" s="554"/>
      <c r="EVV1381" s="554"/>
      <c r="EVW1381" s="554"/>
      <c r="EVX1381" s="554"/>
      <c r="EVY1381" s="554"/>
      <c r="EVZ1381" s="554"/>
      <c r="EWA1381" s="554"/>
      <c r="EWB1381" s="554"/>
      <c r="EWC1381" s="554"/>
      <c r="EWD1381" s="554"/>
      <c r="EWE1381" s="554"/>
      <c r="EWF1381" s="554"/>
      <c r="EWG1381" s="554"/>
      <c r="EWH1381" s="554"/>
      <c r="EWI1381" s="554"/>
      <c r="EWJ1381" s="554"/>
      <c r="EWK1381" s="554"/>
      <c r="EWL1381" s="554"/>
      <c r="EWM1381" s="555"/>
      <c r="EWN1381" s="447"/>
      <c r="EWO1381" s="447"/>
      <c r="EWP1381" s="451"/>
      <c r="EWQ1381" s="451"/>
      <c r="EWR1381" s="451"/>
      <c r="EWS1381" s="451"/>
      <c r="EWT1381" s="451"/>
      <c r="EWU1381" s="451"/>
      <c r="EWV1381" s="451"/>
      <c r="EWW1381" s="451"/>
      <c r="EWX1381" s="451"/>
      <c r="EWY1381" s="451"/>
      <c r="EWZ1381" s="447"/>
      <c r="EXA1381" s="428"/>
      <c r="EXB1381" s="469"/>
      <c r="EXC1381" s="414"/>
      <c r="EXD1381" s="414"/>
      <c r="EXE1381" s="414"/>
      <c r="EXF1381" s="414"/>
      <c r="EXG1381" s="414"/>
      <c r="EXH1381" s="415"/>
      <c r="EXI1381" s="414"/>
      <c r="EXJ1381" s="416"/>
      <c r="EXK1381" s="366"/>
      <c r="EXL1381" s="366"/>
      <c r="EXM1381" s="366"/>
      <c r="EXN1381" s="366"/>
      <c r="EXO1381" s="366"/>
      <c r="EXP1381" s="366"/>
      <c r="EXQ1381" s="366"/>
      <c r="EXR1381" s="366"/>
      <c r="EXS1381" s="419"/>
      <c r="EXT1381" s="553"/>
      <c r="EXU1381" s="554"/>
      <c r="EXV1381" s="554"/>
      <c r="EXW1381" s="554"/>
      <c r="EXX1381" s="554"/>
      <c r="EXY1381" s="554"/>
      <c r="EXZ1381" s="554"/>
      <c r="EYA1381" s="554"/>
      <c r="EYB1381" s="554"/>
      <c r="EYC1381" s="554"/>
      <c r="EYD1381" s="554"/>
      <c r="EYE1381" s="554"/>
      <c r="EYF1381" s="554"/>
      <c r="EYG1381" s="554"/>
      <c r="EYH1381" s="554"/>
      <c r="EYI1381" s="554"/>
      <c r="EYJ1381" s="554"/>
      <c r="EYK1381" s="554"/>
      <c r="EYL1381" s="554"/>
      <c r="EYM1381" s="555"/>
      <c r="EYN1381" s="447"/>
      <c r="EYO1381" s="447"/>
      <c r="EYP1381" s="451"/>
      <c r="EYQ1381" s="451"/>
      <c r="EYR1381" s="451"/>
      <c r="EYS1381" s="451"/>
      <c r="EYT1381" s="451"/>
      <c r="EYU1381" s="451"/>
      <c r="EYV1381" s="451"/>
      <c r="EYW1381" s="451"/>
      <c r="EYX1381" s="451"/>
      <c r="EYY1381" s="451"/>
      <c r="EYZ1381" s="447"/>
      <c r="EZA1381" s="428"/>
      <c r="EZB1381" s="469"/>
      <c r="EZC1381" s="414"/>
      <c r="EZD1381" s="414"/>
      <c r="EZE1381" s="414"/>
      <c r="EZF1381" s="414"/>
      <c r="EZG1381" s="414"/>
      <c r="EZH1381" s="415"/>
      <c r="EZI1381" s="414"/>
      <c r="EZJ1381" s="416"/>
      <c r="EZK1381" s="366"/>
      <c r="EZL1381" s="366"/>
      <c r="EZM1381" s="366"/>
      <c r="EZN1381" s="366"/>
      <c r="EZO1381" s="366"/>
      <c r="EZP1381" s="366"/>
      <c r="EZQ1381" s="366"/>
      <c r="EZR1381" s="366"/>
      <c r="EZS1381" s="419"/>
      <c r="EZT1381" s="553"/>
      <c r="EZU1381" s="554"/>
      <c r="EZV1381" s="554"/>
      <c r="EZW1381" s="554"/>
      <c r="EZX1381" s="554"/>
      <c r="EZY1381" s="554"/>
      <c r="EZZ1381" s="554"/>
      <c r="FAA1381" s="554"/>
      <c r="FAB1381" s="554"/>
      <c r="FAC1381" s="554"/>
      <c r="FAD1381" s="554"/>
      <c r="FAE1381" s="554"/>
      <c r="FAF1381" s="554"/>
      <c r="FAG1381" s="554"/>
      <c r="FAH1381" s="554"/>
      <c r="FAI1381" s="554"/>
      <c r="FAJ1381" s="554"/>
      <c r="FAK1381" s="554"/>
      <c r="FAL1381" s="554"/>
      <c r="FAM1381" s="555"/>
      <c r="FAN1381" s="447"/>
      <c r="FAO1381" s="447"/>
      <c r="FAP1381" s="451"/>
      <c r="FAQ1381" s="451"/>
      <c r="FAR1381" s="451"/>
      <c r="FAS1381" s="451"/>
      <c r="FAT1381" s="451"/>
      <c r="FAU1381" s="451"/>
      <c r="FAV1381" s="451"/>
      <c r="FAW1381" s="451"/>
      <c r="FAX1381" s="451"/>
      <c r="FAY1381" s="451"/>
      <c r="FAZ1381" s="447"/>
      <c r="FBA1381" s="428"/>
      <c r="FBB1381" s="469"/>
      <c r="FBC1381" s="414"/>
      <c r="FBD1381" s="414"/>
      <c r="FBE1381" s="414"/>
      <c r="FBF1381" s="414"/>
      <c r="FBG1381" s="414"/>
      <c r="FBH1381" s="415"/>
      <c r="FBI1381" s="414"/>
      <c r="FBJ1381" s="416"/>
      <c r="FBK1381" s="366"/>
      <c r="FBL1381" s="366"/>
      <c r="FBM1381" s="366"/>
      <c r="FBN1381" s="366"/>
      <c r="FBO1381" s="366"/>
      <c r="FBP1381" s="366"/>
      <c r="FBQ1381" s="366"/>
      <c r="FBR1381" s="366"/>
      <c r="FBS1381" s="419"/>
      <c r="FBT1381" s="553"/>
      <c r="FBU1381" s="554"/>
      <c r="FBV1381" s="554"/>
      <c r="FBW1381" s="554"/>
      <c r="FBX1381" s="554"/>
      <c r="FBY1381" s="554"/>
      <c r="FBZ1381" s="554"/>
      <c r="FCA1381" s="554"/>
      <c r="FCB1381" s="554"/>
      <c r="FCC1381" s="554"/>
      <c r="FCD1381" s="554"/>
      <c r="FCE1381" s="554"/>
      <c r="FCF1381" s="554"/>
      <c r="FCG1381" s="554"/>
      <c r="FCH1381" s="554"/>
      <c r="FCI1381" s="554"/>
      <c r="FCJ1381" s="554"/>
      <c r="FCK1381" s="554"/>
      <c r="FCL1381" s="554"/>
      <c r="FCM1381" s="555"/>
      <c r="FCN1381" s="447"/>
      <c r="FCO1381" s="447"/>
      <c r="FCP1381" s="451"/>
      <c r="FCQ1381" s="451"/>
      <c r="FCR1381" s="451"/>
      <c r="FCS1381" s="451"/>
      <c r="FCT1381" s="451"/>
      <c r="FCU1381" s="451"/>
      <c r="FCV1381" s="451"/>
      <c r="FCW1381" s="451"/>
      <c r="FCX1381" s="451"/>
      <c r="FCY1381" s="451"/>
      <c r="FCZ1381" s="447"/>
      <c r="FDA1381" s="428"/>
      <c r="FDB1381" s="469"/>
      <c r="FDC1381" s="414"/>
      <c r="FDD1381" s="414"/>
      <c r="FDE1381" s="414"/>
      <c r="FDF1381" s="414"/>
      <c r="FDG1381" s="414"/>
      <c r="FDH1381" s="415"/>
      <c r="FDI1381" s="414"/>
      <c r="FDJ1381" s="416"/>
      <c r="FDK1381" s="366"/>
      <c r="FDL1381" s="366"/>
      <c r="FDM1381" s="366"/>
      <c r="FDN1381" s="366"/>
      <c r="FDO1381" s="366"/>
      <c r="FDP1381" s="366"/>
      <c r="FDQ1381" s="366"/>
      <c r="FDR1381" s="366"/>
      <c r="FDS1381" s="419"/>
      <c r="FDT1381" s="553"/>
      <c r="FDU1381" s="554"/>
      <c r="FDV1381" s="554"/>
      <c r="FDW1381" s="554"/>
      <c r="FDX1381" s="554"/>
      <c r="FDY1381" s="554"/>
      <c r="FDZ1381" s="554"/>
      <c r="FEA1381" s="554"/>
      <c r="FEB1381" s="554"/>
      <c r="FEC1381" s="554"/>
      <c r="FED1381" s="554"/>
      <c r="FEE1381" s="554"/>
      <c r="FEF1381" s="554"/>
      <c r="FEG1381" s="554"/>
      <c r="FEH1381" s="554"/>
      <c r="FEI1381" s="554"/>
      <c r="FEJ1381" s="554"/>
      <c r="FEK1381" s="554"/>
      <c r="FEL1381" s="554"/>
      <c r="FEM1381" s="555"/>
      <c r="FEN1381" s="447"/>
      <c r="FEO1381" s="447"/>
      <c r="FEP1381" s="451"/>
      <c r="FEQ1381" s="451"/>
      <c r="FER1381" s="451"/>
      <c r="FES1381" s="451"/>
      <c r="FET1381" s="451"/>
      <c r="FEU1381" s="451"/>
      <c r="FEV1381" s="451"/>
      <c r="FEW1381" s="451"/>
      <c r="FEX1381" s="451"/>
      <c r="FEY1381" s="451"/>
      <c r="FEZ1381" s="447"/>
      <c r="FFA1381" s="428"/>
      <c r="FFB1381" s="469"/>
      <c r="FFC1381" s="414"/>
      <c r="FFD1381" s="414"/>
      <c r="FFE1381" s="414"/>
      <c r="FFF1381" s="414"/>
      <c r="FFG1381" s="414"/>
      <c r="FFH1381" s="415"/>
      <c r="FFI1381" s="414"/>
      <c r="FFJ1381" s="416"/>
      <c r="FFK1381" s="366"/>
      <c r="FFL1381" s="366"/>
      <c r="FFM1381" s="366"/>
      <c r="FFN1381" s="366"/>
      <c r="FFO1381" s="366"/>
      <c r="FFP1381" s="366"/>
      <c r="FFQ1381" s="366"/>
      <c r="FFR1381" s="366"/>
      <c r="FFS1381" s="419"/>
      <c r="FFT1381" s="553"/>
      <c r="FFU1381" s="554"/>
      <c r="FFV1381" s="554"/>
      <c r="FFW1381" s="554"/>
      <c r="FFX1381" s="554"/>
      <c r="FFY1381" s="554"/>
      <c r="FFZ1381" s="554"/>
      <c r="FGA1381" s="554"/>
      <c r="FGB1381" s="554"/>
      <c r="FGC1381" s="554"/>
      <c r="FGD1381" s="554"/>
      <c r="FGE1381" s="554"/>
      <c r="FGF1381" s="554"/>
      <c r="FGG1381" s="554"/>
      <c r="FGH1381" s="554"/>
      <c r="FGI1381" s="554"/>
      <c r="FGJ1381" s="554"/>
      <c r="FGK1381" s="554"/>
      <c r="FGL1381" s="554"/>
      <c r="FGM1381" s="555"/>
      <c r="FGN1381" s="447"/>
      <c r="FGO1381" s="447"/>
      <c r="FGP1381" s="451"/>
      <c r="FGQ1381" s="451"/>
      <c r="FGR1381" s="451"/>
      <c r="FGS1381" s="451"/>
      <c r="FGT1381" s="451"/>
      <c r="FGU1381" s="451"/>
      <c r="FGV1381" s="451"/>
      <c r="FGW1381" s="451"/>
      <c r="FGX1381" s="451"/>
      <c r="FGY1381" s="451"/>
      <c r="FGZ1381" s="447"/>
      <c r="FHA1381" s="428"/>
      <c r="FHB1381" s="469"/>
      <c r="FHC1381" s="414"/>
      <c r="FHD1381" s="414"/>
      <c r="FHE1381" s="414"/>
      <c r="FHF1381" s="414"/>
      <c r="FHG1381" s="414"/>
      <c r="FHH1381" s="415"/>
      <c r="FHI1381" s="414"/>
      <c r="FHJ1381" s="416"/>
      <c r="FHK1381" s="366"/>
      <c r="FHL1381" s="366"/>
      <c r="FHM1381" s="366"/>
      <c r="FHN1381" s="366"/>
      <c r="FHO1381" s="366"/>
      <c r="FHP1381" s="366"/>
      <c r="FHQ1381" s="366"/>
      <c r="FHR1381" s="366"/>
      <c r="FHS1381" s="419"/>
      <c r="FHT1381" s="553"/>
      <c r="FHU1381" s="554"/>
      <c r="FHV1381" s="554"/>
      <c r="FHW1381" s="554"/>
      <c r="FHX1381" s="554"/>
      <c r="FHY1381" s="554"/>
      <c r="FHZ1381" s="554"/>
      <c r="FIA1381" s="554"/>
      <c r="FIB1381" s="554"/>
      <c r="FIC1381" s="554"/>
      <c r="FID1381" s="554"/>
      <c r="FIE1381" s="554"/>
      <c r="FIF1381" s="554"/>
      <c r="FIG1381" s="554"/>
      <c r="FIH1381" s="554"/>
      <c r="FII1381" s="554"/>
      <c r="FIJ1381" s="554"/>
      <c r="FIK1381" s="554"/>
      <c r="FIL1381" s="554"/>
      <c r="FIM1381" s="555"/>
      <c r="FIN1381" s="447"/>
      <c r="FIO1381" s="447"/>
      <c r="FIP1381" s="451"/>
      <c r="FIQ1381" s="451"/>
      <c r="FIR1381" s="451"/>
      <c r="FIS1381" s="451"/>
      <c r="FIT1381" s="451"/>
      <c r="FIU1381" s="451"/>
      <c r="FIV1381" s="451"/>
      <c r="FIW1381" s="451"/>
      <c r="FIX1381" s="451"/>
      <c r="FIY1381" s="451"/>
      <c r="FIZ1381" s="447"/>
      <c r="FJA1381" s="428"/>
      <c r="FJB1381" s="469"/>
      <c r="FJC1381" s="414"/>
      <c r="FJD1381" s="414"/>
      <c r="FJE1381" s="414"/>
      <c r="FJF1381" s="414"/>
      <c r="FJG1381" s="414"/>
      <c r="FJH1381" s="415"/>
      <c r="FJI1381" s="414"/>
      <c r="FJJ1381" s="416"/>
      <c r="FJK1381" s="366"/>
      <c r="FJL1381" s="366"/>
      <c r="FJM1381" s="366"/>
      <c r="FJN1381" s="366"/>
      <c r="FJO1381" s="366"/>
      <c r="FJP1381" s="366"/>
      <c r="FJQ1381" s="366"/>
      <c r="FJR1381" s="366"/>
      <c r="FJS1381" s="419"/>
      <c r="FJT1381" s="553"/>
      <c r="FJU1381" s="554"/>
      <c r="FJV1381" s="554"/>
      <c r="FJW1381" s="554"/>
      <c r="FJX1381" s="554"/>
      <c r="FJY1381" s="554"/>
      <c r="FJZ1381" s="554"/>
      <c r="FKA1381" s="554"/>
      <c r="FKB1381" s="554"/>
      <c r="FKC1381" s="554"/>
      <c r="FKD1381" s="554"/>
      <c r="FKE1381" s="554"/>
      <c r="FKF1381" s="554"/>
      <c r="FKG1381" s="554"/>
      <c r="FKH1381" s="554"/>
      <c r="FKI1381" s="554"/>
      <c r="FKJ1381" s="554"/>
      <c r="FKK1381" s="554"/>
      <c r="FKL1381" s="554"/>
      <c r="FKM1381" s="555"/>
      <c r="FKN1381" s="447"/>
      <c r="FKO1381" s="447"/>
      <c r="FKP1381" s="451"/>
      <c r="FKQ1381" s="451"/>
      <c r="FKR1381" s="451"/>
      <c r="FKS1381" s="451"/>
      <c r="FKT1381" s="451"/>
      <c r="FKU1381" s="451"/>
      <c r="FKV1381" s="451"/>
      <c r="FKW1381" s="451"/>
      <c r="FKX1381" s="451"/>
      <c r="FKY1381" s="451"/>
      <c r="FKZ1381" s="447"/>
      <c r="FLA1381" s="428"/>
      <c r="FLB1381" s="469"/>
      <c r="FLC1381" s="414"/>
      <c r="FLD1381" s="414"/>
      <c r="FLE1381" s="414"/>
      <c r="FLF1381" s="414"/>
      <c r="FLG1381" s="414"/>
      <c r="FLH1381" s="415"/>
      <c r="FLI1381" s="414"/>
      <c r="FLJ1381" s="416"/>
      <c r="FLK1381" s="366"/>
      <c r="FLL1381" s="366"/>
      <c r="FLM1381" s="366"/>
      <c r="FLN1381" s="366"/>
      <c r="FLO1381" s="366"/>
      <c r="FLP1381" s="366"/>
      <c r="FLQ1381" s="366"/>
      <c r="FLR1381" s="366"/>
      <c r="FLS1381" s="419"/>
      <c r="FLT1381" s="553"/>
      <c r="FLU1381" s="554"/>
      <c r="FLV1381" s="554"/>
      <c r="FLW1381" s="554"/>
      <c r="FLX1381" s="554"/>
      <c r="FLY1381" s="554"/>
      <c r="FLZ1381" s="554"/>
      <c r="FMA1381" s="554"/>
      <c r="FMB1381" s="554"/>
      <c r="FMC1381" s="554"/>
      <c r="FMD1381" s="554"/>
      <c r="FME1381" s="554"/>
      <c r="FMF1381" s="554"/>
      <c r="FMG1381" s="554"/>
      <c r="FMH1381" s="554"/>
      <c r="FMI1381" s="554"/>
      <c r="FMJ1381" s="554"/>
      <c r="FMK1381" s="554"/>
      <c r="FML1381" s="554"/>
      <c r="FMM1381" s="555"/>
      <c r="FMN1381" s="447"/>
      <c r="FMO1381" s="447"/>
      <c r="FMP1381" s="451"/>
      <c r="FMQ1381" s="451"/>
      <c r="FMR1381" s="451"/>
      <c r="FMS1381" s="451"/>
      <c r="FMT1381" s="451"/>
      <c r="FMU1381" s="451"/>
      <c r="FMV1381" s="451"/>
      <c r="FMW1381" s="451"/>
      <c r="FMX1381" s="451"/>
      <c r="FMY1381" s="451"/>
      <c r="FMZ1381" s="447"/>
      <c r="FNA1381" s="428"/>
      <c r="FNB1381" s="469"/>
      <c r="FNC1381" s="414"/>
      <c r="FND1381" s="414"/>
      <c r="FNE1381" s="414"/>
      <c r="FNF1381" s="414"/>
      <c r="FNG1381" s="414"/>
      <c r="FNH1381" s="415"/>
      <c r="FNI1381" s="414"/>
      <c r="FNJ1381" s="416"/>
      <c r="FNK1381" s="366"/>
      <c r="FNL1381" s="366"/>
      <c r="FNM1381" s="366"/>
      <c r="FNN1381" s="366"/>
      <c r="FNO1381" s="366"/>
      <c r="FNP1381" s="366"/>
      <c r="FNQ1381" s="366"/>
      <c r="FNR1381" s="366"/>
      <c r="FNS1381" s="419"/>
      <c r="FNT1381" s="553"/>
      <c r="FNU1381" s="554"/>
      <c r="FNV1381" s="554"/>
      <c r="FNW1381" s="554"/>
      <c r="FNX1381" s="554"/>
      <c r="FNY1381" s="554"/>
      <c r="FNZ1381" s="554"/>
      <c r="FOA1381" s="554"/>
      <c r="FOB1381" s="554"/>
      <c r="FOC1381" s="554"/>
      <c r="FOD1381" s="554"/>
      <c r="FOE1381" s="554"/>
      <c r="FOF1381" s="554"/>
      <c r="FOG1381" s="554"/>
      <c r="FOH1381" s="554"/>
      <c r="FOI1381" s="554"/>
      <c r="FOJ1381" s="554"/>
      <c r="FOK1381" s="554"/>
      <c r="FOL1381" s="554"/>
      <c r="FOM1381" s="555"/>
      <c r="FON1381" s="447"/>
      <c r="FOO1381" s="447"/>
      <c r="FOP1381" s="451"/>
      <c r="FOQ1381" s="451"/>
      <c r="FOR1381" s="451"/>
      <c r="FOS1381" s="451"/>
      <c r="FOT1381" s="451"/>
      <c r="FOU1381" s="451"/>
      <c r="FOV1381" s="451"/>
      <c r="FOW1381" s="451"/>
      <c r="FOX1381" s="451"/>
      <c r="FOY1381" s="451"/>
      <c r="FOZ1381" s="447"/>
      <c r="FPA1381" s="428"/>
      <c r="FPB1381" s="469"/>
      <c r="FPC1381" s="414"/>
      <c r="FPD1381" s="414"/>
      <c r="FPE1381" s="414"/>
      <c r="FPF1381" s="414"/>
      <c r="FPG1381" s="414"/>
      <c r="FPH1381" s="415"/>
      <c r="FPI1381" s="414"/>
      <c r="FPJ1381" s="416"/>
      <c r="FPK1381" s="366"/>
      <c r="FPL1381" s="366"/>
      <c r="FPM1381" s="366"/>
      <c r="FPN1381" s="366"/>
      <c r="FPO1381" s="366"/>
      <c r="FPP1381" s="366"/>
      <c r="FPQ1381" s="366"/>
      <c r="FPR1381" s="366"/>
      <c r="FPS1381" s="419"/>
      <c r="FPT1381" s="553"/>
      <c r="FPU1381" s="554"/>
      <c r="FPV1381" s="554"/>
      <c r="FPW1381" s="554"/>
      <c r="FPX1381" s="554"/>
      <c r="FPY1381" s="554"/>
      <c r="FPZ1381" s="554"/>
      <c r="FQA1381" s="554"/>
      <c r="FQB1381" s="554"/>
      <c r="FQC1381" s="554"/>
      <c r="FQD1381" s="554"/>
      <c r="FQE1381" s="554"/>
      <c r="FQF1381" s="554"/>
      <c r="FQG1381" s="554"/>
      <c r="FQH1381" s="554"/>
      <c r="FQI1381" s="554"/>
      <c r="FQJ1381" s="554"/>
      <c r="FQK1381" s="554"/>
      <c r="FQL1381" s="554"/>
      <c r="FQM1381" s="555"/>
      <c r="FQN1381" s="447"/>
      <c r="FQO1381" s="447"/>
      <c r="FQP1381" s="451"/>
      <c r="FQQ1381" s="451"/>
      <c r="FQR1381" s="451"/>
      <c r="FQS1381" s="451"/>
      <c r="FQT1381" s="451"/>
      <c r="FQU1381" s="451"/>
      <c r="FQV1381" s="451"/>
      <c r="FQW1381" s="451"/>
      <c r="FQX1381" s="451"/>
      <c r="FQY1381" s="451"/>
      <c r="FQZ1381" s="447"/>
      <c r="FRA1381" s="428"/>
      <c r="FRB1381" s="469"/>
      <c r="FRC1381" s="414"/>
      <c r="FRD1381" s="414"/>
      <c r="FRE1381" s="414"/>
      <c r="FRF1381" s="414"/>
      <c r="FRG1381" s="414"/>
      <c r="FRH1381" s="415"/>
      <c r="FRI1381" s="414"/>
      <c r="FRJ1381" s="416"/>
      <c r="FRK1381" s="366"/>
      <c r="FRL1381" s="366"/>
      <c r="FRM1381" s="366"/>
      <c r="FRN1381" s="366"/>
      <c r="FRO1381" s="366"/>
      <c r="FRP1381" s="366"/>
      <c r="FRQ1381" s="366"/>
      <c r="FRR1381" s="366"/>
      <c r="FRS1381" s="419"/>
      <c r="FRT1381" s="553"/>
      <c r="FRU1381" s="554"/>
      <c r="FRV1381" s="554"/>
      <c r="FRW1381" s="554"/>
      <c r="FRX1381" s="554"/>
      <c r="FRY1381" s="554"/>
      <c r="FRZ1381" s="554"/>
      <c r="FSA1381" s="554"/>
      <c r="FSB1381" s="554"/>
      <c r="FSC1381" s="554"/>
      <c r="FSD1381" s="554"/>
      <c r="FSE1381" s="554"/>
      <c r="FSF1381" s="554"/>
      <c r="FSG1381" s="554"/>
      <c r="FSH1381" s="554"/>
      <c r="FSI1381" s="554"/>
      <c r="FSJ1381" s="554"/>
      <c r="FSK1381" s="554"/>
      <c r="FSL1381" s="554"/>
      <c r="FSM1381" s="555"/>
      <c r="FSN1381" s="447"/>
      <c r="FSO1381" s="447"/>
      <c r="FSP1381" s="451"/>
      <c r="FSQ1381" s="451"/>
      <c r="FSR1381" s="451"/>
      <c r="FSS1381" s="451"/>
      <c r="FST1381" s="451"/>
      <c r="FSU1381" s="451"/>
      <c r="FSV1381" s="451"/>
      <c r="FSW1381" s="451"/>
      <c r="FSX1381" s="451"/>
      <c r="FSY1381" s="451"/>
      <c r="FSZ1381" s="447"/>
      <c r="FTA1381" s="428"/>
      <c r="FTB1381" s="469"/>
      <c r="FTC1381" s="414"/>
      <c r="FTD1381" s="414"/>
      <c r="FTE1381" s="414"/>
      <c r="FTF1381" s="414"/>
      <c r="FTG1381" s="414"/>
      <c r="FTH1381" s="415"/>
      <c r="FTI1381" s="414"/>
      <c r="FTJ1381" s="416"/>
      <c r="FTK1381" s="366"/>
      <c r="FTL1381" s="366"/>
      <c r="FTM1381" s="366"/>
      <c r="FTN1381" s="366"/>
      <c r="FTO1381" s="366"/>
      <c r="FTP1381" s="366"/>
      <c r="FTQ1381" s="366"/>
      <c r="FTR1381" s="366"/>
      <c r="FTS1381" s="419"/>
      <c r="FTT1381" s="553"/>
      <c r="FTU1381" s="554"/>
      <c r="FTV1381" s="554"/>
      <c r="FTW1381" s="554"/>
      <c r="FTX1381" s="554"/>
      <c r="FTY1381" s="554"/>
      <c r="FTZ1381" s="554"/>
      <c r="FUA1381" s="554"/>
      <c r="FUB1381" s="554"/>
      <c r="FUC1381" s="554"/>
      <c r="FUD1381" s="554"/>
      <c r="FUE1381" s="554"/>
      <c r="FUF1381" s="554"/>
      <c r="FUG1381" s="554"/>
      <c r="FUH1381" s="554"/>
      <c r="FUI1381" s="554"/>
      <c r="FUJ1381" s="554"/>
      <c r="FUK1381" s="554"/>
      <c r="FUL1381" s="554"/>
      <c r="FUM1381" s="555"/>
      <c r="FUN1381" s="447"/>
      <c r="FUO1381" s="447"/>
      <c r="FUP1381" s="451"/>
      <c r="FUQ1381" s="451"/>
      <c r="FUR1381" s="451"/>
      <c r="FUS1381" s="451"/>
      <c r="FUT1381" s="451"/>
      <c r="FUU1381" s="451"/>
      <c r="FUV1381" s="451"/>
      <c r="FUW1381" s="451"/>
      <c r="FUX1381" s="451"/>
      <c r="FUY1381" s="451"/>
      <c r="FUZ1381" s="447"/>
      <c r="FVA1381" s="428"/>
      <c r="FVB1381" s="469"/>
      <c r="FVC1381" s="414"/>
      <c r="FVD1381" s="414"/>
      <c r="FVE1381" s="414"/>
      <c r="FVF1381" s="414"/>
      <c r="FVG1381" s="414"/>
      <c r="FVH1381" s="415"/>
      <c r="FVI1381" s="414"/>
      <c r="FVJ1381" s="416"/>
      <c r="FVK1381" s="366"/>
      <c r="FVL1381" s="366"/>
      <c r="FVM1381" s="366"/>
      <c r="FVN1381" s="366"/>
      <c r="FVO1381" s="366"/>
      <c r="FVP1381" s="366"/>
      <c r="FVQ1381" s="366"/>
      <c r="FVR1381" s="366"/>
      <c r="FVS1381" s="419"/>
      <c r="FVT1381" s="553"/>
      <c r="FVU1381" s="554"/>
      <c r="FVV1381" s="554"/>
      <c r="FVW1381" s="554"/>
      <c r="FVX1381" s="554"/>
      <c r="FVY1381" s="554"/>
      <c r="FVZ1381" s="554"/>
      <c r="FWA1381" s="554"/>
      <c r="FWB1381" s="554"/>
      <c r="FWC1381" s="554"/>
      <c r="FWD1381" s="554"/>
      <c r="FWE1381" s="554"/>
      <c r="FWF1381" s="554"/>
      <c r="FWG1381" s="554"/>
      <c r="FWH1381" s="554"/>
      <c r="FWI1381" s="554"/>
      <c r="FWJ1381" s="554"/>
      <c r="FWK1381" s="554"/>
      <c r="FWL1381" s="554"/>
      <c r="FWM1381" s="555"/>
      <c r="FWN1381" s="447"/>
      <c r="FWO1381" s="447"/>
      <c r="FWP1381" s="451"/>
      <c r="FWQ1381" s="451"/>
      <c r="FWR1381" s="451"/>
      <c r="FWS1381" s="451"/>
      <c r="FWT1381" s="451"/>
      <c r="FWU1381" s="451"/>
      <c r="FWV1381" s="451"/>
      <c r="FWW1381" s="451"/>
      <c r="FWX1381" s="451"/>
      <c r="FWY1381" s="451"/>
      <c r="FWZ1381" s="447"/>
      <c r="FXA1381" s="428"/>
      <c r="FXB1381" s="469"/>
      <c r="FXC1381" s="414"/>
      <c r="FXD1381" s="414"/>
      <c r="FXE1381" s="414"/>
      <c r="FXF1381" s="414"/>
      <c r="FXG1381" s="414"/>
      <c r="FXH1381" s="415"/>
      <c r="FXI1381" s="414"/>
      <c r="FXJ1381" s="416"/>
      <c r="FXK1381" s="366"/>
      <c r="FXL1381" s="366"/>
      <c r="FXM1381" s="366"/>
      <c r="FXN1381" s="366"/>
      <c r="FXO1381" s="366"/>
      <c r="FXP1381" s="366"/>
      <c r="FXQ1381" s="366"/>
      <c r="FXR1381" s="366"/>
      <c r="FXS1381" s="419"/>
      <c r="FXT1381" s="553"/>
      <c r="FXU1381" s="554"/>
      <c r="FXV1381" s="554"/>
      <c r="FXW1381" s="554"/>
      <c r="FXX1381" s="554"/>
      <c r="FXY1381" s="554"/>
      <c r="FXZ1381" s="554"/>
      <c r="FYA1381" s="554"/>
      <c r="FYB1381" s="554"/>
      <c r="FYC1381" s="554"/>
      <c r="FYD1381" s="554"/>
      <c r="FYE1381" s="554"/>
      <c r="FYF1381" s="554"/>
      <c r="FYG1381" s="554"/>
      <c r="FYH1381" s="554"/>
      <c r="FYI1381" s="554"/>
      <c r="FYJ1381" s="554"/>
      <c r="FYK1381" s="554"/>
      <c r="FYL1381" s="554"/>
      <c r="FYM1381" s="555"/>
      <c r="FYN1381" s="447"/>
      <c r="FYO1381" s="447"/>
      <c r="FYP1381" s="451"/>
      <c r="FYQ1381" s="451"/>
      <c r="FYR1381" s="451"/>
      <c r="FYS1381" s="451"/>
      <c r="FYT1381" s="451"/>
      <c r="FYU1381" s="451"/>
      <c r="FYV1381" s="451"/>
      <c r="FYW1381" s="451"/>
      <c r="FYX1381" s="451"/>
      <c r="FYY1381" s="451"/>
      <c r="FYZ1381" s="447"/>
      <c r="FZA1381" s="428"/>
      <c r="FZB1381" s="469"/>
      <c r="FZC1381" s="414"/>
      <c r="FZD1381" s="414"/>
      <c r="FZE1381" s="414"/>
      <c r="FZF1381" s="414"/>
      <c r="FZG1381" s="414"/>
      <c r="FZH1381" s="415"/>
      <c r="FZI1381" s="414"/>
      <c r="FZJ1381" s="416"/>
      <c r="FZK1381" s="366"/>
      <c r="FZL1381" s="366"/>
      <c r="FZM1381" s="366"/>
      <c r="FZN1381" s="366"/>
      <c r="FZO1381" s="366"/>
      <c r="FZP1381" s="366"/>
      <c r="FZQ1381" s="366"/>
      <c r="FZR1381" s="366"/>
      <c r="FZS1381" s="419"/>
      <c r="FZT1381" s="553"/>
      <c r="FZU1381" s="554"/>
      <c r="FZV1381" s="554"/>
      <c r="FZW1381" s="554"/>
      <c r="FZX1381" s="554"/>
      <c r="FZY1381" s="554"/>
      <c r="FZZ1381" s="554"/>
      <c r="GAA1381" s="554"/>
      <c r="GAB1381" s="554"/>
      <c r="GAC1381" s="554"/>
      <c r="GAD1381" s="554"/>
      <c r="GAE1381" s="554"/>
      <c r="GAF1381" s="554"/>
      <c r="GAG1381" s="554"/>
      <c r="GAH1381" s="554"/>
      <c r="GAI1381" s="554"/>
      <c r="GAJ1381" s="554"/>
      <c r="GAK1381" s="554"/>
      <c r="GAL1381" s="554"/>
      <c r="GAM1381" s="555"/>
      <c r="GAN1381" s="447"/>
      <c r="GAO1381" s="447"/>
      <c r="GAP1381" s="451"/>
      <c r="GAQ1381" s="451"/>
      <c r="GAR1381" s="451"/>
      <c r="GAS1381" s="451"/>
      <c r="GAT1381" s="451"/>
      <c r="GAU1381" s="451"/>
      <c r="GAV1381" s="451"/>
      <c r="GAW1381" s="451"/>
      <c r="GAX1381" s="451"/>
      <c r="GAY1381" s="451"/>
      <c r="GAZ1381" s="447"/>
      <c r="GBA1381" s="428"/>
      <c r="GBB1381" s="469"/>
      <c r="GBC1381" s="414"/>
      <c r="GBD1381" s="414"/>
      <c r="GBE1381" s="414"/>
      <c r="GBF1381" s="414"/>
      <c r="GBG1381" s="414"/>
      <c r="GBH1381" s="415"/>
      <c r="GBI1381" s="414"/>
      <c r="GBJ1381" s="416"/>
      <c r="GBK1381" s="366"/>
      <c r="GBL1381" s="366"/>
      <c r="GBM1381" s="366"/>
      <c r="GBN1381" s="366"/>
      <c r="GBO1381" s="366"/>
      <c r="GBP1381" s="366"/>
      <c r="GBQ1381" s="366"/>
      <c r="GBR1381" s="366"/>
      <c r="GBS1381" s="419"/>
      <c r="GBT1381" s="553"/>
      <c r="GBU1381" s="554"/>
      <c r="GBV1381" s="554"/>
      <c r="GBW1381" s="554"/>
      <c r="GBX1381" s="554"/>
      <c r="GBY1381" s="554"/>
      <c r="GBZ1381" s="554"/>
      <c r="GCA1381" s="554"/>
      <c r="GCB1381" s="554"/>
      <c r="GCC1381" s="554"/>
      <c r="GCD1381" s="554"/>
      <c r="GCE1381" s="554"/>
      <c r="GCF1381" s="554"/>
      <c r="GCG1381" s="554"/>
      <c r="GCH1381" s="554"/>
      <c r="GCI1381" s="554"/>
      <c r="GCJ1381" s="554"/>
      <c r="GCK1381" s="554"/>
      <c r="GCL1381" s="554"/>
      <c r="GCM1381" s="555"/>
      <c r="GCN1381" s="447"/>
      <c r="GCO1381" s="447"/>
      <c r="GCP1381" s="451"/>
      <c r="GCQ1381" s="451"/>
      <c r="GCR1381" s="451"/>
      <c r="GCS1381" s="451"/>
      <c r="GCT1381" s="451"/>
      <c r="GCU1381" s="451"/>
      <c r="GCV1381" s="451"/>
      <c r="GCW1381" s="451"/>
      <c r="GCX1381" s="451"/>
      <c r="GCY1381" s="451"/>
      <c r="GCZ1381" s="447"/>
      <c r="GDA1381" s="428"/>
      <c r="GDB1381" s="469"/>
      <c r="GDC1381" s="414"/>
      <c r="GDD1381" s="414"/>
      <c r="GDE1381" s="414"/>
      <c r="GDF1381" s="414"/>
      <c r="GDG1381" s="414"/>
      <c r="GDH1381" s="415"/>
      <c r="GDI1381" s="414"/>
      <c r="GDJ1381" s="416"/>
      <c r="GDK1381" s="366"/>
      <c r="GDL1381" s="366"/>
      <c r="GDM1381" s="366"/>
      <c r="GDN1381" s="366"/>
      <c r="GDO1381" s="366"/>
      <c r="GDP1381" s="366"/>
      <c r="GDQ1381" s="366"/>
      <c r="GDR1381" s="366"/>
      <c r="GDS1381" s="419"/>
      <c r="GDT1381" s="553"/>
      <c r="GDU1381" s="554"/>
      <c r="GDV1381" s="554"/>
      <c r="GDW1381" s="554"/>
      <c r="GDX1381" s="554"/>
      <c r="GDY1381" s="554"/>
      <c r="GDZ1381" s="554"/>
      <c r="GEA1381" s="554"/>
      <c r="GEB1381" s="554"/>
      <c r="GEC1381" s="554"/>
      <c r="GED1381" s="554"/>
      <c r="GEE1381" s="554"/>
      <c r="GEF1381" s="554"/>
      <c r="GEG1381" s="554"/>
      <c r="GEH1381" s="554"/>
      <c r="GEI1381" s="554"/>
      <c r="GEJ1381" s="554"/>
      <c r="GEK1381" s="554"/>
      <c r="GEL1381" s="554"/>
      <c r="GEM1381" s="555"/>
      <c r="GEN1381" s="447"/>
      <c r="GEO1381" s="447"/>
      <c r="GEP1381" s="451"/>
      <c r="GEQ1381" s="451"/>
      <c r="GER1381" s="451"/>
      <c r="GES1381" s="451"/>
      <c r="GET1381" s="451"/>
      <c r="GEU1381" s="451"/>
      <c r="GEV1381" s="451"/>
      <c r="GEW1381" s="451"/>
      <c r="GEX1381" s="451"/>
      <c r="GEY1381" s="451"/>
      <c r="GEZ1381" s="447"/>
      <c r="GFA1381" s="428"/>
      <c r="GFB1381" s="469"/>
      <c r="GFC1381" s="414"/>
      <c r="GFD1381" s="414"/>
      <c r="GFE1381" s="414"/>
      <c r="GFF1381" s="414"/>
      <c r="GFG1381" s="414"/>
      <c r="GFH1381" s="415"/>
      <c r="GFI1381" s="414"/>
      <c r="GFJ1381" s="416"/>
      <c r="GFK1381" s="366"/>
      <c r="GFL1381" s="366"/>
      <c r="GFM1381" s="366"/>
      <c r="GFN1381" s="366"/>
      <c r="GFO1381" s="366"/>
      <c r="GFP1381" s="366"/>
      <c r="GFQ1381" s="366"/>
      <c r="GFR1381" s="366"/>
      <c r="GFS1381" s="419"/>
      <c r="GFT1381" s="553"/>
      <c r="GFU1381" s="554"/>
      <c r="GFV1381" s="554"/>
      <c r="GFW1381" s="554"/>
      <c r="GFX1381" s="554"/>
      <c r="GFY1381" s="554"/>
      <c r="GFZ1381" s="554"/>
      <c r="GGA1381" s="554"/>
      <c r="GGB1381" s="554"/>
      <c r="GGC1381" s="554"/>
      <c r="GGD1381" s="554"/>
      <c r="GGE1381" s="554"/>
      <c r="GGF1381" s="554"/>
      <c r="GGG1381" s="554"/>
      <c r="GGH1381" s="554"/>
      <c r="GGI1381" s="554"/>
      <c r="GGJ1381" s="554"/>
      <c r="GGK1381" s="554"/>
      <c r="GGL1381" s="554"/>
      <c r="GGM1381" s="555"/>
      <c r="GGN1381" s="447"/>
      <c r="GGO1381" s="447"/>
      <c r="GGP1381" s="451"/>
      <c r="GGQ1381" s="451"/>
      <c r="GGR1381" s="451"/>
      <c r="GGS1381" s="451"/>
      <c r="GGT1381" s="451"/>
      <c r="GGU1381" s="451"/>
      <c r="GGV1381" s="451"/>
      <c r="GGW1381" s="451"/>
      <c r="GGX1381" s="451"/>
      <c r="GGY1381" s="451"/>
      <c r="GGZ1381" s="447"/>
      <c r="GHA1381" s="428"/>
      <c r="GHB1381" s="469"/>
      <c r="GHC1381" s="414"/>
      <c r="GHD1381" s="414"/>
      <c r="GHE1381" s="414"/>
      <c r="GHF1381" s="414"/>
      <c r="GHG1381" s="414"/>
      <c r="GHH1381" s="415"/>
      <c r="GHI1381" s="414"/>
      <c r="GHJ1381" s="416"/>
      <c r="GHK1381" s="366"/>
      <c r="GHL1381" s="366"/>
      <c r="GHM1381" s="366"/>
      <c r="GHN1381" s="366"/>
      <c r="GHO1381" s="366"/>
      <c r="GHP1381" s="366"/>
      <c r="GHQ1381" s="366"/>
      <c r="GHR1381" s="366"/>
      <c r="GHS1381" s="419"/>
      <c r="GHT1381" s="553"/>
      <c r="GHU1381" s="554"/>
      <c r="GHV1381" s="554"/>
      <c r="GHW1381" s="554"/>
      <c r="GHX1381" s="554"/>
      <c r="GHY1381" s="554"/>
      <c r="GHZ1381" s="554"/>
      <c r="GIA1381" s="554"/>
      <c r="GIB1381" s="554"/>
      <c r="GIC1381" s="554"/>
      <c r="GID1381" s="554"/>
      <c r="GIE1381" s="554"/>
      <c r="GIF1381" s="554"/>
      <c r="GIG1381" s="554"/>
      <c r="GIH1381" s="554"/>
      <c r="GII1381" s="554"/>
      <c r="GIJ1381" s="554"/>
      <c r="GIK1381" s="554"/>
      <c r="GIL1381" s="554"/>
      <c r="GIM1381" s="555"/>
      <c r="GIN1381" s="447"/>
      <c r="GIO1381" s="447"/>
      <c r="GIP1381" s="451"/>
      <c r="GIQ1381" s="451"/>
      <c r="GIR1381" s="451"/>
      <c r="GIS1381" s="451"/>
      <c r="GIT1381" s="451"/>
      <c r="GIU1381" s="451"/>
      <c r="GIV1381" s="451"/>
      <c r="GIW1381" s="451"/>
      <c r="GIX1381" s="451"/>
      <c r="GIY1381" s="451"/>
      <c r="GIZ1381" s="447"/>
      <c r="GJA1381" s="428"/>
      <c r="GJB1381" s="469"/>
      <c r="GJC1381" s="414"/>
      <c r="GJD1381" s="414"/>
      <c r="GJE1381" s="414"/>
      <c r="GJF1381" s="414"/>
      <c r="GJG1381" s="414"/>
      <c r="GJH1381" s="415"/>
      <c r="GJI1381" s="414"/>
      <c r="GJJ1381" s="416"/>
      <c r="GJK1381" s="366"/>
      <c r="GJL1381" s="366"/>
      <c r="GJM1381" s="366"/>
      <c r="GJN1381" s="366"/>
      <c r="GJO1381" s="366"/>
      <c r="GJP1381" s="366"/>
      <c r="GJQ1381" s="366"/>
      <c r="GJR1381" s="366"/>
      <c r="GJS1381" s="419"/>
      <c r="GJT1381" s="553"/>
      <c r="GJU1381" s="554"/>
      <c r="GJV1381" s="554"/>
      <c r="GJW1381" s="554"/>
      <c r="GJX1381" s="554"/>
      <c r="GJY1381" s="554"/>
      <c r="GJZ1381" s="554"/>
      <c r="GKA1381" s="554"/>
      <c r="GKB1381" s="554"/>
      <c r="GKC1381" s="554"/>
      <c r="GKD1381" s="554"/>
      <c r="GKE1381" s="554"/>
      <c r="GKF1381" s="554"/>
      <c r="GKG1381" s="554"/>
      <c r="GKH1381" s="554"/>
      <c r="GKI1381" s="554"/>
      <c r="GKJ1381" s="554"/>
      <c r="GKK1381" s="554"/>
      <c r="GKL1381" s="554"/>
      <c r="GKM1381" s="555"/>
      <c r="GKN1381" s="447"/>
      <c r="GKO1381" s="447"/>
      <c r="GKP1381" s="451"/>
      <c r="GKQ1381" s="451"/>
      <c r="GKR1381" s="451"/>
      <c r="GKS1381" s="451"/>
      <c r="GKT1381" s="451"/>
      <c r="GKU1381" s="451"/>
      <c r="GKV1381" s="451"/>
      <c r="GKW1381" s="451"/>
      <c r="GKX1381" s="451"/>
      <c r="GKY1381" s="451"/>
      <c r="GKZ1381" s="447"/>
      <c r="GLA1381" s="428"/>
      <c r="GLB1381" s="469"/>
      <c r="GLC1381" s="414"/>
      <c r="GLD1381" s="414"/>
      <c r="GLE1381" s="414"/>
      <c r="GLF1381" s="414"/>
      <c r="GLG1381" s="414"/>
      <c r="GLH1381" s="415"/>
      <c r="GLI1381" s="414"/>
      <c r="GLJ1381" s="416"/>
      <c r="GLK1381" s="366"/>
      <c r="GLL1381" s="366"/>
      <c r="GLM1381" s="366"/>
      <c r="GLN1381" s="366"/>
      <c r="GLO1381" s="366"/>
      <c r="GLP1381" s="366"/>
      <c r="GLQ1381" s="366"/>
      <c r="GLR1381" s="366"/>
      <c r="GLS1381" s="419"/>
      <c r="GLT1381" s="553"/>
      <c r="GLU1381" s="554"/>
      <c r="GLV1381" s="554"/>
      <c r="GLW1381" s="554"/>
      <c r="GLX1381" s="554"/>
      <c r="GLY1381" s="554"/>
      <c r="GLZ1381" s="554"/>
      <c r="GMA1381" s="554"/>
      <c r="GMB1381" s="554"/>
      <c r="GMC1381" s="554"/>
      <c r="GMD1381" s="554"/>
      <c r="GME1381" s="554"/>
      <c r="GMF1381" s="554"/>
      <c r="GMG1381" s="554"/>
      <c r="GMH1381" s="554"/>
      <c r="GMI1381" s="554"/>
      <c r="GMJ1381" s="554"/>
      <c r="GMK1381" s="554"/>
      <c r="GML1381" s="554"/>
      <c r="GMM1381" s="555"/>
      <c r="GMN1381" s="447"/>
      <c r="GMO1381" s="447"/>
      <c r="GMP1381" s="451"/>
      <c r="GMQ1381" s="451"/>
      <c r="GMR1381" s="451"/>
      <c r="GMS1381" s="451"/>
      <c r="GMT1381" s="451"/>
      <c r="GMU1381" s="451"/>
      <c r="GMV1381" s="451"/>
      <c r="GMW1381" s="451"/>
      <c r="GMX1381" s="451"/>
      <c r="GMY1381" s="451"/>
      <c r="GMZ1381" s="447"/>
      <c r="GNA1381" s="428"/>
      <c r="GNB1381" s="469"/>
      <c r="GNC1381" s="414"/>
      <c r="GND1381" s="414"/>
      <c r="GNE1381" s="414"/>
      <c r="GNF1381" s="414"/>
      <c r="GNG1381" s="414"/>
      <c r="GNH1381" s="415"/>
      <c r="GNI1381" s="414"/>
      <c r="GNJ1381" s="416"/>
      <c r="GNK1381" s="366"/>
      <c r="GNL1381" s="366"/>
      <c r="GNM1381" s="366"/>
      <c r="GNN1381" s="366"/>
      <c r="GNO1381" s="366"/>
      <c r="GNP1381" s="366"/>
      <c r="GNQ1381" s="366"/>
      <c r="GNR1381" s="366"/>
      <c r="GNS1381" s="419"/>
      <c r="GNT1381" s="553"/>
      <c r="GNU1381" s="554"/>
      <c r="GNV1381" s="554"/>
      <c r="GNW1381" s="554"/>
      <c r="GNX1381" s="554"/>
      <c r="GNY1381" s="554"/>
      <c r="GNZ1381" s="554"/>
      <c r="GOA1381" s="554"/>
      <c r="GOB1381" s="554"/>
      <c r="GOC1381" s="554"/>
      <c r="GOD1381" s="554"/>
      <c r="GOE1381" s="554"/>
      <c r="GOF1381" s="554"/>
      <c r="GOG1381" s="554"/>
      <c r="GOH1381" s="554"/>
      <c r="GOI1381" s="554"/>
      <c r="GOJ1381" s="554"/>
      <c r="GOK1381" s="554"/>
      <c r="GOL1381" s="554"/>
      <c r="GOM1381" s="555"/>
      <c r="GON1381" s="447"/>
      <c r="GOO1381" s="447"/>
      <c r="GOP1381" s="451"/>
      <c r="GOQ1381" s="451"/>
      <c r="GOR1381" s="451"/>
      <c r="GOS1381" s="451"/>
      <c r="GOT1381" s="451"/>
      <c r="GOU1381" s="451"/>
      <c r="GOV1381" s="451"/>
      <c r="GOW1381" s="451"/>
      <c r="GOX1381" s="451"/>
      <c r="GOY1381" s="451"/>
      <c r="GOZ1381" s="447"/>
      <c r="GPA1381" s="428"/>
      <c r="GPB1381" s="469"/>
      <c r="GPC1381" s="414"/>
      <c r="GPD1381" s="414"/>
      <c r="GPE1381" s="414"/>
      <c r="GPF1381" s="414"/>
      <c r="GPG1381" s="414"/>
      <c r="GPH1381" s="415"/>
      <c r="GPI1381" s="414"/>
      <c r="GPJ1381" s="416"/>
      <c r="GPK1381" s="366"/>
      <c r="GPL1381" s="366"/>
      <c r="GPM1381" s="366"/>
      <c r="GPN1381" s="366"/>
      <c r="GPO1381" s="366"/>
      <c r="GPP1381" s="366"/>
      <c r="GPQ1381" s="366"/>
      <c r="GPR1381" s="366"/>
      <c r="GPS1381" s="419"/>
      <c r="GPT1381" s="553"/>
      <c r="GPU1381" s="554"/>
      <c r="GPV1381" s="554"/>
      <c r="GPW1381" s="554"/>
      <c r="GPX1381" s="554"/>
      <c r="GPY1381" s="554"/>
      <c r="GPZ1381" s="554"/>
      <c r="GQA1381" s="554"/>
      <c r="GQB1381" s="554"/>
      <c r="GQC1381" s="554"/>
      <c r="GQD1381" s="554"/>
      <c r="GQE1381" s="554"/>
      <c r="GQF1381" s="554"/>
      <c r="GQG1381" s="554"/>
      <c r="GQH1381" s="554"/>
      <c r="GQI1381" s="554"/>
      <c r="GQJ1381" s="554"/>
      <c r="GQK1381" s="554"/>
      <c r="GQL1381" s="554"/>
      <c r="GQM1381" s="555"/>
      <c r="GQN1381" s="447"/>
      <c r="GQO1381" s="447"/>
      <c r="GQP1381" s="451"/>
      <c r="GQQ1381" s="451"/>
      <c r="GQR1381" s="451"/>
      <c r="GQS1381" s="451"/>
      <c r="GQT1381" s="451"/>
      <c r="GQU1381" s="451"/>
      <c r="GQV1381" s="451"/>
      <c r="GQW1381" s="451"/>
      <c r="GQX1381" s="451"/>
      <c r="GQY1381" s="451"/>
      <c r="GQZ1381" s="447"/>
      <c r="GRA1381" s="428"/>
      <c r="GRB1381" s="469"/>
      <c r="GRC1381" s="414"/>
      <c r="GRD1381" s="414"/>
      <c r="GRE1381" s="414"/>
      <c r="GRF1381" s="414"/>
      <c r="GRG1381" s="414"/>
      <c r="GRH1381" s="415"/>
      <c r="GRI1381" s="414"/>
      <c r="GRJ1381" s="416"/>
      <c r="GRK1381" s="366"/>
      <c r="GRL1381" s="366"/>
      <c r="GRM1381" s="366"/>
      <c r="GRN1381" s="366"/>
      <c r="GRO1381" s="366"/>
      <c r="GRP1381" s="366"/>
      <c r="GRQ1381" s="366"/>
      <c r="GRR1381" s="366"/>
      <c r="GRS1381" s="419"/>
      <c r="GRT1381" s="553"/>
      <c r="GRU1381" s="554"/>
      <c r="GRV1381" s="554"/>
      <c r="GRW1381" s="554"/>
      <c r="GRX1381" s="554"/>
      <c r="GRY1381" s="554"/>
      <c r="GRZ1381" s="554"/>
      <c r="GSA1381" s="554"/>
      <c r="GSB1381" s="554"/>
      <c r="GSC1381" s="554"/>
      <c r="GSD1381" s="554"/>
      <c r="GSE1381" s="554"/>
      <c r="GSF1381" s="554"/>
      <c r="GSG1381" s="554"/>
      <c r="GSH1381" s="554"/>
      <c r="GSI1381" s="554"/>
      <c r="GSJ1381" s="554"/>
      <c r="GSK1381" s="554"/>
      <c r="GSL1381" s="554"/>
      <c r="GSM1381" s="555"/>
      <c r="GSN1381" s="447"/>
      <c r="GSO1381" s="447"/>
      <c r="GSP1381" s="451"/>
      <c r="GSQ1381" s="451"/>
      <c r="GSR1381" s="451"/>
      <c r="GSS1381" s="451"/>
      <c r="GST1381" s="451"/>
      <c r="GSU1381" s="451"/>
      <c r="GSV1381" s="451"/>
      <c r="GSW1381" s="451"/>
      <c r="GSX1381" s="451"/>
      <c r="GSY1381" s="451"/>
      <c r="GSZ1381" s="447"/>
      <c r="GTA1381" s="428"/>
      <c r="GTB1381" s="469"/>
      <c r="GTC1381" s="414"/>
      <c r="GTD1381" s="414"/>
      <c r="GTE1381" s="414"/>
      <c r="GTF1381" s="414"/>
      <c r="GTG1381" s="414"/>
      <c r="GTH1381" s="415"/>
      <c r="GTI1381" s="414"/>
      <c r="GTJ1381" s="416"/>
      <c r="GTK1381" s="366"/>
      <c r="GTL1381" s="366"/>
      <c r="GTM1381" s="366"/>
      <c r="GTN1381" s="366"/>
      <c r="GTO1381" s="366"/>
      <c r="GTP1381" s="366"/>
      <c r="GTQ1381" s="366"/>
      <c r="GTR1381" s="366"/>
      <c r="GTS1381" s="419"/>
      <c r="GTT1381" s="553"/>
      <c r="GTU1381" s="554"/>
      <c r="GTV1381" s="554"/>
      <c r="GTW1381" s="554"/>
      <c r="GTX1381" s="554"/>
      <c r="GTY1381" s="554"/>
      <c r="GTZ1381" s="554"/>
      <c r="GUA1381" s="554"/>
      <c r="GUB1381" s="554"/>
      <c r="GUC1381" s="554"/>
      <c r="GUD1381" s="554"/>
      <c r="GUE1381" s="554"/>
      <c r="GUF1381" s="554"/>
      <c r="GUG1381" s="554"/>
      <c r="GUH1381" s="554"/>
      <c r="GUI1381" s="554"/>
      <c r="GUJ1381" s="554"/>
      <c r="GUK1381" s="554"/>
      <c r="GUL1381" s="554"/>
      <c r="GUM1381" s="555"/>
      <c r="GUN1381" s="447"/>
      <c r="GUO1381" s="447"/>
      <c r="GUP1381" s="451"/>
      <c r="GUQ1381" s="451"/>
      <c r="GUR1381" s="451"/>
      <c r="GUS1381" s="451"/>
      <c r="GUT1381" s="451"/>
      <c r="GUU1381" s="451"/>
      <c r="GUV1381" s="451"/>
      <c r="GUW1381" s="451"/>
      <c r="GUX1381" s="451"/>
      <c r="GUY1381" s="451"/>
      <c r="GUZ1381" s="447"/>
      <c r="GVA1381" s="428"/>
      <c r="GVB1381" s="469"/>
      <c r="GVC1381" s="414"/>
      <c r="GVD1381" s="414"/>
      <c r="GVE1381" s="414"/>
      <c r="GVF1381" s="414"/>
      <c r="GVG1381" s="414"/>
      <c r="GVH1381" s="415"/>
      <c r="GVI1381" s="414"/>
      <c r="GVJ1381" s="416"/>
      <c r="GVK1381" s="366"/>
      <c r="GVL1381" s="366"/>
      <c r="GVM1381" s="366"/>
      <c r="GVN1381" s="366"/>
      <c r="GVO1381" s="366"/>
      <c r="GVP1381" s="366"/>
      <c r="GVQ1381" s="366"/>
      <c r="GVR1381" s="366"/>
      <c r="GVS1381" s="419"/>
      <c r="GVT1381" s="553"/>
      <c r="GVU1381" s="554"/>
      <c r="GVV1381" s="554"/>
      <c r="GVW1381" s="554"/>
      <c r="GVX1381" s="554"/>
      <c r="GVY1381" s="554"/>
      <c r="GVZ1381" s="554"/>
      <c r="GWA1381" s="554"/>
      <c r="GWB1381" s="554"/>
      <c r="GWC1381" s="554"/>
      <c r="GWD1381" s="554"/>
      <c r="GWE1381" s="554"/>
      <c r="GWF1381" s="554"/>
      <c r="GWG1381" s="554"/>
      <c r="GWH1381" s="554"/>
      <c r="GWI1381" s="554"/>
      <c r="GWJ1381" s="554"/>
      <c r="GWK1381" s="554"/>
      <c r="GWL1381" s="554"/>
      <c r="GWM1381" s="555"/>
      <c r="GWN1381" s="447"/>
      <c r="GWO1381" s="447"/>
      <c r="GWP1381" s="451"/>
      <c r="GWQ1381" s="451"/>
      <c r="GWR1381" s="451"/>
      <c r="GWS1381" s="451"/>
      <c r="GWT1381" s="451"/>
      <c r="GWU1381" s="451"/>
      <c r="GWV1381" s="451"/>
      <c r="GWW1381" s="451"/>
      <c r="GWX1381" s="451"/>
      <c r="GWY1381" s="451"/>
      <c r="GWZ1381" s="447"/>
      <c r="GXA1381" s="428"/>
      <c r="GXB1381" s="469"/>
      <c r="GXC1381" s="414"/>
      <c r="GXD1381" s="414"/>
      <c r="GXE1381" s="414"/>
      <c r="GXF1381" s="414"/>
      <c r="GXG1381" s="414"/>
      <c r="GXH1381" s="415"/>
      <c r="GXI1381" s="414"/>
      <c r="GXJ1381" s="416"/>
      <c r="GXK1381" s="366"/>
      <c r="GXL1381" s="366"/>
      <c r="GXM1381" s="366"/>
      <c r="GXN1381" s="366"/>
      <c r="GXO1381" s="366"/>
      <c r="GXP1381" s="366"/>
      <c r="GXQ1381" s="366"/>
      <c r="GXR1381" s="366"/>
      <c r="GXS1381" s="419"/>
      <c r="GXT1381" s="553"/>
      <c r="GXU1381" s="554"/>
      <c r="GXV1381" s="554"/>
      <c r="GXW1381" s="554"/>
      <c r="GXX1381" s="554"/>
      <c r="GXY1381" s="554"/>
      <c r="GXZ1381" s="554"/>
      <c r="GYA1381" s="554"/>
      <c r="GYB1381" s="554"/>
      <c r="GYC1381" s="554"/>
      <c r="GYD1381" s="554"/>
      <c r="GYE1381" s="554"/>
      <c r="GYF1381" s="554"/>
      <c r="GYG1381" s="554"/>
      <c r="GYH1381" s="554"/>
      <c r="GYI1381" s="554"/>
      <c r="GYJ1381" s="554"/>
      <c r="GYK1381" s="554"/>
      <c r="GYL1381" s="554"/>
      <c r="GYM1381" s="555"/>
      <c r="GYN1381" s="447"/>
      <c r="GYO1381" s="447"/>
      <c r="GYP1381" s="451"/>
      <c r="GYQ1381" s="451"/>
      <c r="GYR1381" s="451"/>
      <c r="GYS1381" s="451"/>
      <c r="GYT1381" s="451"/>
      <c r="GYU1381" s="451"/>
      <c r="GYV1381" s="451"/>
      <c r="GYW1381" s="451"/>
      <c r="GYX1381" s="451"/>
      <c r="GYY1381" s="451"/>
      <c r="GYZ1381" s="447"/>
      <c r="GZA1381" s="428"/>
      <c r="GZB1381" s="469"/>
      <c r="GZC1381" s="414"/>
      <c r="GZD1381" s="414"/>
      <c r="GZE1381" s="414"/>
      <c r="GZF1381" s="414"/>
      <c r="GZG1381" s="414"/>
      <c r="GZH1381" s="415"/>
      <c r="GZI1381" s="414"/>
      <c r="GZJ1381" s="416"/>
      <c r="GZK1381" s="366"/>
      <c r="GZL1381" s="366"/>
      <c r="GZM1381" s="366"/>
      <c r="GZN1381" s="366"/>
      <c r="GZO1381" s="366"/>
      <c r="GZP1381" s="366"/>
      <c r="GZQ1381" s="366"/>
      <c r="GZR1381" s="366"/>
      <c r="GZS1381" s="419"/>
      <c r="GZT1381" s="553"/>
      <c r="GZU1381" s="554"/>
      <c r="GZV1381" s="554"/>
      <c r="GZW1381" s="554"/>
      <c r="GZX1381" s="554"/>
      <c r="GZY1381" s="554"/>
      <c r="GZZ1381" s="554"/>
      <c r="HAA1381" s="554"/>
      <c r="HAB1381" s="554"/>
      <c r="HAC1381" s="554"/>
      <c r="HAD1381" s="554"/>
      <c r="HAE1381" s="554"/>
      <c r="HAF1381" s="554"/>
      <c r="HAG1381" s="554"/>
      <c r="HAH1381" s="554"/>
      <c r="HAI1381" s="554"/>
      <c r="HAJ1381" s="554"/>
      <c r="HAK1381" s="554"/>
      <c r="HAL1381" s="554"/>
      <c r="HAM1381" s="555"/>
      <c r="HAN1381" s="447"/>
      <c r="HAO1381" s="447"/>
      <c r="HAP1381" s="451"/>
      <c r="HAQ1381" s="451"/>
      <c r="HAR1381" s="451"/>
      <c r="HAS1381" s="451"/>
      <c r="HAT1381" s="451"/>
      <c r="HAU1381" s="451"/>
      <c r="HAV1381" s="451"/>
      <c r="HAW1381" s="451"/>
      <c r="HAX1381" s="451"/>
      <c r="HAY1381" s="451"/>
      <c r="HAZ1381" s="447"/>
      <c r="HBA1381" s="428"/>
      <c r="HBB1381" s="469"/>
      <c r="HBC1381" s="414"/>
      <c r="HBD1381" s="414"/>
      <c r="HBE1381" s="414"/>
      <c r="HBF1381" s="414"/>
      <c r="HBG1381" s="414"/>
      <c r="HBH1381" s="415"/>
      <c r="HBI1381" s="414"/>
      <c r="HBJ1381" s="416"/>
      <c r="HBK1381" s="366"/>
      <c r="HBL1381" s="366"/>
      <c r="HBM1381" s="366"/>
      <c r="HBN1381" s="366"/>
      <c r="HBO1381" s="366"/>
      <c r="HBP1381" s="366"/>
      <c r="HBQ1381" s="366"/>
      <c r="HBR1381" s="366"/>
      <c r="HBS1381" s="419"/>
      <c r="HBT1381" s="553"/>
      <c r="HBU1381" s="554"/>
      <c r="HBV1381" s="554"/>
      <c r="HBW1381" s="554"/>
      <c r="HBX1381" s="554"/>
      <c r="HBY1381" s="554"/>
      <c r="HBZ1381" s="554"/>
      <c r="HCA1381" s="554"/>
      <c r="HCB1381" s="554"/>
      <c r="HCC1381" s="554"/>
      <c r="HCD1381" s="554"/>
      <c r="HCE1381" s="554"/>
      <c r="HCF1381" s="554"/>
      <c r="HCG1381" s="554"/>
      <c r="HCH1381" s="554"/>
      <c r="HCI1381" s="554"/>
      <c r="HCJ1381" s="554"/>
      <c r="HCK1381" s="554"/>
      <c r="HCL1381" s="554"/>
      <c r="HCM1381" s="555"/>
      <c r="HCN1381" s="447"/>
      <c r="HCO1381" s="447"/>
      <c r="HCP1381" s="451"/>
      <c r="HCQ1381" s="451"/>
      <c r="HCR1381" s="451"/>
      <c r="HCS1381" s="451"/>
      <c r="HCT1381" s="451"/>
      <c r="HCU1381" s="451"/>
      <c r="HCV1381" s="451"/>
      <c r="HCW1381" s="451"/>
      <c r="HCX1381" s="451"/>
      <c r="HCY1381" s="451"/>
      <c r="HCZ1381" s="447"/>
      <c r="HDA1381" s="428"/>
      <c r="HDB1381" s="469"/>
      <c r="HDC1381" s="414"/>
      <c r="HDD1381" s="414"/>
      <c r="HDE1381" s="414"/>
      <c r="HDF1381" s="414"/>
      <c r="HDG1381" s="414"/>
      <c r="HDH1381" s="415"/>
      <c r="HDI1381" s="414"/>
      <c r="HDJ1381" s="416"/>
      <c r="HDK1381" s="366"/>
      <c r="HDL1381" s="366"/>
      <c r="HDM1381" s="366"/>
      <c r="HDN1381" s="366"/>
      <c r="HDO1381" s="366"/>
      <c r="HDP1381" s="366"/>
      <c r="HDQ1381" s="366"/>
      <c r="HDR1381" s="366"/>
      <c r="HDS1381" s="419"/>
      <c r="HDT1381" s="553"/>
      <c r="HDU1381" s="554"/>
      <c r="HDV1381" s="554"/>
      <c r="HDW1381" s="554"/>
      <c r="HDX1381" s="554"/>
      <c r="HDY1381" s="554"/>
      <c r="HDZ1381" s="554"/>
      <c r="HEA1381" s="554"/>
      <c r="HEB1381" s="554"/>
      <c r="HEC1381" s="554"/>
      <c r="HED1381" s="554"/>
      <c r="HEE1381" s="554"/>
      <c r="HEF1381" s="554"/>
      <c r="HEG1381" s="554"/>
      <c r="HEH1381" s="554"/>
      <c r="HEI1381" s="554"/>
      <c r="HEJ1381" s="554"/>
      <c r="HEK1381" s="554"/>
      <c r="HEL1381" s="554"/>
      <c r="HEM1381" s="555"/>
      <c r="HEN1381" s="447"/>
      <c r="HEO1381" s="447"/>
      <c r="HEP1381" s="451"/>
      <c r="HEQ1381" s="451"/>
      <c r="HER1381" s="451"/>
      <c r="HES1381" s="451"/>
      <c r="HET1381" s="451"/>
      <c r="HEU1381" s="451"/>
      <c r="HEV1381" s="451"/>
      <c r="HEW1381" s="451"/>
      <c r="HEX1381" s="451"/>
      <c r="HEY1381" s="451"/>
      <c r="HEZ1381" s="447"/>
      <c r="HFA1381" s="428"/>
      <c r="HFB1381" s="469"/>
      <c r="HFC1381" s="414"/>
      <c r="HFD1381" s="414"/>
      <c r="HFE1381" s="414"/>
      <c r="HFF1381" s="414"/>
      <c r="HFG1381" s="414"/>
      <c r="HFH1381" s="415"/>
      <c r="HFI1381" s="414"/>
      <c r="HFJ1381" s="416"/>
      <c r="HFK1381" s="366"/>
      <c r="HFL1381" s="366"/>
      <c r="HFM1381" s="366"/>
      <c r="HFN1381" s="366"/>
      <c r="HFO1381" s="366"/>
      <c r="HFP1381" s="366"/>
      <c r="HFQ1381" s="366"/>
      <c r="HFR1381" s="366"/>
      <c r="HFS1381" s="419"/>
      <c r="HFT1381" s="553"/>
      <c r="HFU1381" s="554"/>
      <c r="HFV1381" s="554"/>
      <c r="HFW1381" s="554"/>
      <c r="HFX1381" s="554"/>
      <c r="HFY1381" s="554"/>
      <c r="HFZ1381" s="554"/>
      <c r="HGA1381" s="554"/>
      <c r="HGB1381" s="554"/>
      <c r="HGC1381" s="554"/>
      <c r="HGD1381" s="554"/>
      <c r="HGE1381" s="554"/>
      <c r="HGF1381" s="554"/>
      <c r="HGG1381" s="554"/>
      <c r="HGH1381" s="554"/>
      <c r="HGI1381" s="554"/>
      <c r="HGJ1381" s="554"/>
      <c r="HGK1381" s="554"/>
      <c r="HGL1381" s="554"/>
      <c r="HGM1381" s="555"/>
      <c r="HGN1381" s="447"/>
      <c r="HGO1381" s="447"/>
      <c r="HGP1381" s="451"/>
      <c r="HGQ1381" s="451"/>
      <c r="HGR1381" s="451"/>
      <c r="HGS1381" s="451"/>
      <c r="HGT1381" s="451"/>
      <c r="HGU1381" s="451"/>
      <c r="HGV1381" s="451"/>
      <c r="HGW1381" s="451"/>
      <c r="HGX1381" s="451"/>
      <c r="HGY1381" s="451"/>
      <c r="HGZ1381" s="447"/>
      <c r="HHA1381" s="428"/>
      <c r="HHB1381" s="469"/>
      <c r="HHC1381" s="414"/>
      <c r="HHD1381" s="414"/>
      <c r="HHE1381" s="414"/>
      <c r="HHF1381" s="414"/>
      <c r="HHG1381" s="414"/>
      <c r="HHH1381" s="415"/>
      <c r="HHI1381" s="414"/>
      <c r="HHJ1381" s="416"/>
      <c r="HHK1381" s="366"/>
      <c r="HHL1381" s="366"/>
      <c r="HHM1381" s="366"/>
      <c r="HHN1381" s="366"/>
      <c r="HHO1381" s="366"/>
      <c r="HHP1381" s="366"/>
      <c r="HHQ1381" s="366"/>
      <c r="HHR1381" s="366"/>
      <c r="HHS1381" s="419"/>
      <c r="HHT1381" s="553"/>
      <c r="HHU1381" s="554"/>
      <c r="HHV1381" s="554"/>
      <c r="HHW1381" s="554"/>
      <c r="HHX1381" s="554"/>
      <c r="HHY1381" s="554"/>
      <c r="HHZ1381" s="554"/>
      <c r="HIA1381" s="554"/>
      <c r="HIB1381" s="554"/>
      <c r="HIC1381" s="554"/>
      <c r="HID1381" s="554"/>
      <c r="HIE1381" s="554"/>
      <c r="HIF1381" s="554"/>
      <c r="HIG1381" s="554"/>
      <c r="HIH1381" s="554"/>
      <c r="HII1381" s="554"/>
      <c r="HIJ1381" s="554"/>
      <c r="HIK1381" s="554"/>
      <c r="HIL1381" s="554"/>
      <c r="HIM1381" s="555"/>
      <c r="HIN1381" s="447"/>
      <c r="HIO1381" s="447"/>
      <c r="HIP1381" s="451"/>
      <c r="HIQ1381" s="451"/>
      <c r="HIR1381" s="451"/>
      <c r="HIS1381" s="451"/>
      <c r="HIT1381" s="451"/>
      <c r="HIU1381" s="451"/>
      <c r="HIV1381" s="451"/>
      <c r="HIW1381" s="451"/>
      <c r="HIX1381" s="451"/>
      <c r="HIY1381" s="451"/>
      <c r="HIZ1381" s="447"/>
      <c r="HJA1381" s="428"/>
      <c r="HJB1381" s="469"/>
      <c r="HJC1381" s="414"/>
      <c r="HJD1381" s="414"/>
      <c r="HJE1381" s="414"/>
      <c r="HJF1381" s="414"/>
      <c r="HJG1381" s="414"/>
      <c r="HJH1381" s="415"/>
      <c r="HJI1381" s="414"/>
      <c r="HJJ1381" s="416"/>
      <c r="HJK1381" s="366"/>
      <c r="HJL1381" s="366"/>
      <c r="HJM1381" s="366"/>
      <c r="HJN1381" s="366"/>
      <c r="HJO1381" s="366"/>
      <c r="HJP1381" s="366"/>
      <c r="HJQ1381" s="366"/>
      <c r="HJR1381" s="366"/>
      <c r="HJS1381" s="419"/>
      <c r="HJT1381" s="553"/>
      <c r="HJU1381" s="554"/>
      <c r="HJV1381" s="554"/>
      <c r="HJW1381" s="554"/>
      <c r="HJX1381" s="554"/>
      <c r="HJY1381" s="554"/>
      <c r="HJZ1381" s="554"/>
      <c r="HKA1381" s="554"/>
      <c r="HKB1381" s="554"/>
      <c r="HKC1381" s="554"/>
      <c r="HKD1381" s="554"/>
      <c r="HKE1381" s="554"/>
      <c r="HKF1381" s="554"/>
      <c r="HKG1381" s="554"/>
      <c r="HKH1381" s="554"/>
      <c r="HKI1381" s="554"/>
      <c r="HKJ1381" s="554"/>
      <c r="HKK1381" s="554"/>
      <c r="HKL1381" s="554"/>
      <c r="HKM1381" s="555"/>
      <c r="HKN1381" s="447"/>
      <c r="HKO1381" s="447"/>
      <c r="HKP1381" s="451"/>
      <c r="HKQ1381" s="451"/>
      <c r="HKR1381" s="451"/>
      <c r="HKS1381" s="451"/>
      <c r="HKT1381" s="451"/>
      <c r="HKU1381" s="451"/>
      <c r="HKV1381" s="451"/>
      <c r="HKW1381" s="451"/>
      <c r="HKX1381" s="451"/>
      <c r="HKY1381" s="451"/>
      <c r="HKZ1381" s="447"/>
      <c r="HLA1381" s="428"/>
      <c r="HLB1381" s="469"/>
      <c r="HLC1381" s="414"/>
      <c r="HLD1381" s="414"/>
      <c r="HLE1381" s="414"/>
      <c r="HLF1381" s="414"/>
      <c r="HLG1381" s="414"/>
      <c r="HLH1381" s="415"/>
      <c r="HLI1381" s="414"/>
      <c r="HLJ1381" s="416"/>
      <c r="HLK1381" s="366"/>
      <c r="HLL1381" s="366"/>
      <c r="HLM1381" s="366"/>
      <c r="HLN1381" s="366"/>
      <c r="HLO1381" s="366"/>
      <c r="HLP1381" s="366"/>
      <c r="HLQ1381" s="366"/>
      <c r="HLR1381" s="366"/>
      <c r="HLS1381" s="419"/>
      <c r="HLT1381" s="553"/>
      <c r="HLU1381" s="554"/>
      <c r="HLV1381" s="554"/>
      <c r="HLW1381" s="554"/>
      <c r="HLX1381" s="554"/>
      <c r="HLY1381" s="554"/>
      <c r="HLZ1381" s="554"/>
      <c r="HMA1381" s="554"/>
      <c r="HMB1381" s="554"/>
      <c r="HMC1381" s="554"/>
      <c r="HMD1381" s="554"/>
      <c r="HME1381" s="554"/>
      <c r="HMF1381" s="554"/>
      <c r="HMG1381" s="554"/>
      <c r="HMH1381" s="554"/>
      <c r="HMI1381" s="554"/>
      <c r="HMJ1381" s="554"/>
      <c r="HMK1381" s="554"/>
      <c r="HML1381" s="554"/>
      <c r="HMM1381" s="555"/>
      <c r="HMN1381" s="447"/>
      <c r="HMO1381" s="447"/>
      <c r="HMP1381" s="451"/>
      <c r="HMQ1381" s="451"/>
      <c r="HMR1381" s="451"/>
      <c r="HMS1381" s="451"/>
      <c r="HMT1381" s="451"/>
      <c r="HMU1381" s="451"/>
      <c r="HMV1381" s="451"/>
      <c r="HMW1381" s="451"/>
      <c r="HMX1381" s="451"/>
      <c r="HMY1381" s="451"/>
      <c r="HMZ1381" s="447"/>
      <c r="HNA1381" s="428"/>
      <c r="HNB1381" s="469"/>
      <c r="HNC1381" s="414"/>
      <c r="HND1381" s="414"/>
      <c r="HNE1381" s="414"/>
      <c r="HNF1381" s="414"/>
      <c r="HNG1381" s="414"/>
      <c r="HNH1381" s="415"/>
      <c r="HNI1381" s="414"/>
      <c r="HNJ1381" s="416"/>
      <c r="HNK1381" s="366"/>
      <c r="HNL1381" s="366"/>
      <c r="HNM1381" s="366"/>
      <c r="HNN1381" s="366"/>
      <c r="HNO1381" s="366"/>
      <c r="HNP1381" s="366"/>
      <c r="HNQ1381" s="366"/>
      <c r="HNR1381" s="366"/>
      <c r="HNS1381" s="419"/>
      <c r="HNT1381" s="553"/>
      <c r="HNU1381" s="554"/>
      <c r="HNV1381" s="554"/>
      <c r="HNW1381" s="554"/>
      <c r="HNX1381" s="554"/>
      <c r="HNY1381" s="554"/>
      <c r="HNZ1381" s="554"/>
      <c r="HOA1381" s="554"/>
      <c r="HOB1381" s="554"/>
      <c r="HOC1381" s="554"/>
      <c r="HOD1381" s="554"/>
      <c r="HOE1381" s="554"/>
      <c r="HOF1381" s="554"/>
      <c r="HOG1381" s="554"/>
      <c r="HOH1381" s="554"/>
      <c r="HOI1381" s="554"/>
      <c r="HOJ1381" s="554"/>
      <c r="HOK1381" s="554"/>
      <c r="HOL1381" s="554"/>
      <c r="HOM1381" s="555"/>
      <c r="HON1381" s="447"/>
      <c r="HOO1381" s="447"/>
      <c r="HOP1381" s="451"/>
      <c r="HOQ1381" s="451"/>
      <c r="HOR1381" s="451"/>
      <c r="HOS1381" s="451"/>
      <c r="HOT1381" s="451"/>
      <c r="HOU1381" s="451"/>
      <c r="HOV1381" s="451"/>
      <c r="HOW1381" s="451"/>
      <c r="HOX1381" s="451"/>
      <c r="HOY1381" s="451"/>
      <c r="HOZ1381" s="447"/>
      <c r="HPA1381" s="428"/>
      <c r="HPB1381" s="469"/>
      <c r="HPC1381" s="414"/>
      <c r="HPD1381" s="414"/>
      <c r="HPE1381" s="414"/>
      <c r="HPF1381" s="414"/>
      <c r="HPG1381" s="414"/>
      <c r="HPH1381" s="415"/>
      <c r="HPI1381" s="414"/>
      <c r="HPJ1381" s="416"/>
      <c r="HPK1381" s="366"/>
      <c r="HPL1381" s="366"/>
      <c r="HPM1381" s="366"/>
      <c r="HPN1381" s="366"/>
      <c r="HPO1381" s="366"/>
      <c r="HPP1381" s="366"/>
      <c r="HPQ1381" s="366"/>
      <c r="HPR1381" s="366"/>
      <c r="HPS1381" s="419"/>
      <c r="HPT1381" s="553"/>
      <c r="HPU1381" s="554"/>
      <c r="HPV1381" s="554"/>
      <c r="HPW1381" s="554"/>
      <c r="HPX1381" s="554"/>
      <c r="HPY1381" s="554"/>
      <c r="HPZ1381" s="554"/>
      <c r="HQA1381" s="554"/>
      <c r="HQB1381" s="554"/>
      <c r="HQC1381" s="554"/>
      <c r="HQD1381" s="554"/>
      <c r="HQE1381" s="554"/>
      <c r="HQF1381" s="554"/>
      <c r="HQG1381" s="554"/>
      <c r="HQH1381" s="554"/>
      <c r="HQI1381" s="554"/>
      <c r="HQJ1381" s="554"/>
      <c r="HQK1381" s="554"/>
      <c r="HQL1381" s="554"/>
      <c r="HQM1381" s="555"/>
      <c r="HQN1381" s="447"/>
      <c r="HQO1381" s="447"/>
      <c r="HQP1381" s="451"/>
      <c r="HQQ1381" s="451"/>
      <c r="HQR1381" s="451"/>
      <c r="HQS1381" s="451"/>
      <c r="HQT1381" s="451"/>
      <c r="HQU1381" s="451"/>
      <c r="HQV1381" s="451"/>
      <c r="HQW1381" s="451"/>
      <c r="HQX1381" s="451"/>
      <c r="HQY1381" s="451"/>
      <c r="HQZ1381" s="447"/>
      <c r="HRA1381" s="428"/>
      <c r="HRB1381" s="469"/>
      <c r="HRC1381" s="414"/>
      <c r="HRD1381" s="414"/>
      <c r="HRE1381" s="414"/>
      <c r="HRF1381" s="414"/>
      <c r="HRG1381" s="414"/>
      <c r="HRH1381" s="415"/>
      <c r="HRI1381" s="414"/>
      <c r="HRJ1381" s="416"/>
      <c r="HRK1381" s="366"/>
      <c r="HRL1381" s="366"/>
      <c r="HRM1381" s="366"/>
      <c r="HRN1381" s="366"/>
      <c r="HRO1381" s="366"/>
      <c r="HRP1381" s="366"/>
      <c r="HRQ1381" s="366"/>
      <c r="HRR1381" s="366"/>
      <c r="HRS1381" s="419"/>
      <c r="HRT1381" s="553"/>
      <c r="HRU1381" s="554"/>
      <c r="HRV1381" s="554"/>
      <c r="HRW1381" s="554"/>
      <c r="HRX1381" s="554"/>
      <c r="HRY1381" s="554"/>
      <c r="HRZ1381" s="554"/>
      <c r="HSA1381" s="554"/>
      <c r="HSB1381" s="554"/>
      <c r="HSC1381" s="554"/>
      <c r="HSD1381" s="554"/>
      <c r="HSE1381" s="554"/>
      <c r="HSF1381" s="554"/>
      <c r="HSG1381" s="554"/>
      <c r="HSH1381" s="554"/>
      <c r="HSI1381" s="554"/>
      <c r="HSJ1381" s="554"/>
      <c r="HSK1381" s="554"/>
      <c r="HSL1381" s="554"/>
      <c r="HSM1381" s="555"/>
      <c r="HSN1381" s="447"/>
      <c r="HSO1381" s="447"/>
      <c r="HSP1381" s="451"/>
      <c r="HSQ1381" s="451"/>
      <c r="HSR1381" s="451"/>
      <c r="HSS1381" s="451"/>
      <c r="HST1381" s="451"/>
      <c r="HSU1381" s="451"/>
      <c r="HSV1381" s="451"/>
      <c r="HSW1381" s="451"/>
      <c r="HSX1381" s="451"/>
      <c r="HSY1381" s="451"/>
      <c r="HSZ1381" s="447"/>
      <c r="HTA1381" s="428"/>
      <c r="HTB1381" s="469"/>
      <c r="HTC1381" s="414"/>
      <c r="HTD1381" s="414"/>
      <c r="HTE1381" s="414"/>
      <c r="HTF1381" s="414"/>
      <c r="HTG1381" s="414"/>
      <c r="HTH1381" s="415"/>
      <c r="HTI1381" s="414"/>
      <c r="HTJ1381" s="416"/>
      <c r="HTK1381" s="366"/>
      <c r="HTL1381" s="366"/>
      <c r="HTM1381" s="366"/>
      <c r="HTN1381" s="366"/>
      <c r="HTO1381" s="366"/>
      <c r="HTP1381" s="366"/>
      <c r="HTQ1381" s="366"/>
      <c r="HTR1381" s="366"/>
      <c r="HTS1381" s="419"/>
      <c r="HTT1381" s="553"/>
      <c r="HTU1381" s="554"/>
      <c r="HTV1381" s="554"/>
      <c r="HTW1381" s="554"/>
      <c r="HTX1381" s="554"/>
      <c r="HTY1381" s="554"/>
      <c r="HTZ1381" s="554"/>
      <c r="HUA1381" s="554"/>
      <c r="HUB1381" s="554"/>
      <c r="HUC1381" s="554"/>
      <c r="HUD1381" s="554"/>
      <c r="HUE1381" s="554"/>
      <c r="HUF1381" s="554"/>
      <c r="HUG1381" s="554"/>
      <c r="HUH1381" s="554"/>
      <c r="HUI1381" s="554"/>
      <c r="HUJ1381" s="554"/>
      <c r="HUK1381" s="554"/>
      <c r="HUL1381" s="554"/>
      <c r="HUM1381" s="555"/>
      <c r="HUN1381" s="447"/>
      <c r="HUO1381" s="447"/>
      <c r="HUP1381" s="451"/>
      <c r="HUQ1381" s="451"/>
      <c r="HUR1381" s="451"/>
      <c r="HUS1381" s="451"/>
      <c r="HUT1381" s="451"/>
      <c r="HUU1381" s="451"/>
      <c r="HUV1381" s="451"/>
      <c r="HUW1381" s="451"/>
      <c r="HUX1381" s="451"/>
      <c r="HUY1381" s="451"/>
      <c r="HUZ1381" s="447"/>
      <c r="HVA1381" s="428"/>
      <c r="HVB1381" s="469"/>
      <c r="HVC1381" s="414"/>
      <c r="HVD1381" s="414"/>
      <c r="HVE1381" s="414"/>
      <c r="HVF1381" s="414"/>
      <c r="HVG1381" s="414"/>
      <c r="HVH1381" s="415"/>
      <c r="HVI1381" s="414"/>
      <c r="HVJ1381" s="416"/>
      <c r="HVK1381" s="366"/>
      <c r="HVL1381" s="366"/>
      <c r="HVM1381" s="366"/>
      <c r="HVN1381" s="366"/>
      <c r="HVO1381" s="366"/>
      <c r="HVP1381" s="366"/>
      <c r="HVQ1381" s="366"/>
      <c r="HVR1381" s="366"/>
      <c r="HVS1381" s="419"/>
      <c r="HVT1381" s="553"/>
      <c r="HVU1381" s="554"/>
      <c r="HVV1381" s="554"/>
      <c r="HVW1381" s="554"/>
      <c r="HVX1381" s="554"/>
      <c r="HVY1381" s="554"/>
      <c r="HVZ1381" s="554"/>
      <c r="HWA1381" s="554"/>
      <c r="HWB1381" s="554"/>
      <c r="HWC1381" s="554"/>
      <c r="HWD1381" s="554"/>
      <c r="HWE1381" s="554"/>
      <c r="HWF1381" s="554"/>
      <c r="HWG1381" s="554"/>
      <c r="HWH1381" s="554"/>
      <c r="HWI1381" s="554"/>
      <c r="HWJ1381" s="554"/>
      <c r="HWK1381" s="554"/>
      <c r="HWL1381" s="554"/>
      <c r="HWM1381" s="555"/>
      <c r="HWN1381" s="447"/>
      <c r="HWO1381" s="447"/>
      <c r="HWP1381" s="451"/>
      <c r="HWQ1381" s="451"/>
      <c r="HWR1381" s="451"/>
      <c r="HWS1381" s="451"/>
      <c r="HWT1381" s="451"/>
      <c r="HWU1381" s="451"/>
      <c r="HWV1381" s="451"/>
      <c r="HWW1381" s="451"/>
      <c r="HWX1381" s="451"/>
      <c r="HWY1381" s="451"/>
      <c r="HWZ1381" s="447"/>
      <c r="HXA1381" s="428"/>
      <c r="HXB1381" s="469"/>
      <c r="HXC1381" s="414"/>
      <c r="HXD1381" s="414"/>
      <c r="HXE1381" s="414"/>
      <c r="HXF1381" s="414"/>
      <c r="HXG1381" s="414"/>
      <c r="HXH1381" s="415"/>
      <c r="HXI1381" s="414"/>
      <c r="HXJ1381" s="416"/>
      <c r="HXK1381" s="366"/>
      <c r="HXL1381" s="366"/>
      <c r="HXM1381" s="366"/>
      <c r="HXN1381" s="366"/>
      <c r="HXO1381" s="366"/>
      <c r="HXP1381" s="366"/>
      <c r="HXQ1381" s="366"/>
      <c r="HXR1381" s="366"/>
      <c r="HXS1381" s="419"/>
      <c r="HXT1381" s="553"/>
      <c r="HXU1381" s="554"/>
      <c r="HXV1381" s="554"/>
      <c r="HXW1381" s="554"/>
      <c r="HXX1381" s="554"/>
      <c r="HXY1381" s="554"/>
      <c r="HXZ1381" s="554"/>
      <c r="HYA1381" s="554"/>
      <c r="HYB1381" s="554"/>
      <c r="HYC1381" s="554"/>
      <c r="HYD1381" s="554"/>
      <c r="HYE1381" s="554"/>
      <c r="HYF1381" s="554"/>
      <c r="HYG1381" s="554"/>
      <c r="HYH1381" s="554"/>
      <c r="HYI1381" s="554"/>
      <c r="HYJ1381" s="554"/>
      <c r="HYK1381" s="554"/>
      <c r="HYL1381" s="554"/>
      <c r="HYM1381" s="555"/>
      <c r="HYN1381" s="447"/>
      <c r="HYO1381" s="447"/>
      <c r="HYP1381" s="451"/>
      <c r="HYQ1381" s="451"/>
      <c r="HYR1381" s="451"/>
      <c r="HYS1381" s="451"/>
      <c r="HYT1381" s="451"/>
      <c r="HYU1381" s="451"/>
      <c r="HYV1381" s="451"/>
      <c r="HYW1381" s="451"/>
      <c r="HYX1381" s="451"/>
      <c r="HYY1381" s="451"/>
      <c r="HYZ1381" s="447"/>
      <c r="HZA1381" s="428"/>
      <c r="HZB1381" s="469"/>
      <c r="HZC1381" s="414"/>
      <c r="HZD1381" s="414"/>
      <c r="HZE1381" s="414"/>
      <c r="HZF1381" s="414"/>
      <c r="HZG1381" s="414"/>
      <c r="HZH1381" s="415"/>
      <c r="HZI1381" s="414"/>
      <c r="HZJ1381" s="416"/>
      <c r="HZK1381" s="366"/>
      <c r="HZL1381" s="366"/>
      <c r="HZM1381" s="366"/>
      <c r="HZN1381" s="366"/>
      <c r="HZO1381" s="366"/>
      <c r="HZP1381" s="366"/>
      <c r="HZQ1381" s="366"/>
      <c r="HZR1381" s="366"/>
      <c r="HZS1381" s="419"/>
      <c r="HZT1381" s="553"/>
      <c r="HZU1381" s="554"/>
      <c r="HZV1381" s="554"/>
      <c r="HZW1381" s="554"/>
      <c r="HZX1381" s="554"/>
      <c r="HZY1381" s="554"/>
      <c r="HZZ1381" s="554"/>
      <c r="IAA1381" s="554"/>
      <c r="IAB1381" s="554"/>
      <c r="IAC1381" s="554"/>
      <c r="IAD1381" s="554"/>
      <c r="IAE1381" s="554"/>
      <c r="IAF1381" s="554"/>
      <c r="IAG1381" s="554"/>
      <c r="IAH1381" s="554"/>
      <c r="IAI1381" s="554"/>
      <c r="IAJ1381" s="554"/>
      <c r="IAK1381" s="554"/>
      <c r="IAL1381" s="554"/>
      <c r="IAM1381" s="555"/>
      <c r="IAN1381" s="447"/>
      <c r="IAO1381" s="447"/>
      <c r="IAP1381" s="451"/>
      <c r="IAQ1381" s="451"/>
      <c r="IAR1381" s="451"/>
      <c r="IAS1381" s="451"/>
      <c r="IAT1381" s="451"/>
      <c r="IAU1381" s="451"/>
      <c r="IAV1381" s="451"/>
      <c r="IAW1381" s="451"/>
      <c r="IAX1381" s="451"/>
      <c r="IAY1381" s="451"/>
      <c r="IAZ1381" s="447"/>
      <c r="IBA1381" s="428"/>
      <c r="IBB1381" s="469"/>
      <c r="IBC1381" s="414"/>
      <c r="IBD1381" s="414"/>
      <c r="IBE1381" s="414"/>
      <c r="IBF1381" s="414"/>
      <c r="IBG1381" s="414"/>
      <c r="IBH1381" s="415"/>
      <c r="IBI1381" s="414"/>
      <c r="IBJ1381" s="416"/>
      <c r="IBK1381" s="366"/>
      <c r="IBL1381" s="366"/>
      <c r="IBM1381" s="366"/>
      <c r="IBN1381" s="366"/>
      <c r="IBO1381" s="366"/>
      <c r="IBP1381" s="366"/>
      <c r="IBQ1381" s="366"/>
      <c r="IBR1381" s="366"/>
      <c r="IBS1381" s="419"/>
      <c r="IBT1381" s="553"/>
      <c r="IBU1381" s="554"/>
      <c r="IBV1381" s="554"/>
      <c r="IBW1381" s="554"/>
      <c r="IBX1381" s="554"/>
      <c r="IBY1381" s="554"/>
      <c r="IBZ1381" s="554"/>
      <c r="ICA1381" s="554"/>
      <c r="ICB1381" s="554"/>
      <c r="ICC1381" s="554"/>
      <c r="ICD1381" s="554"/>
      <c r="ICE1381" s="554"/>
      <c r="ICF1381" s="554"/>
      <c r="ICG1381" s="554"/>
      <c r="ICH1381" s="554"/>
      <c r="ICI1381" s="554"/>
      <c r="ICJ1381" s="554"/>
      <c r="ICK1381" s="554"/>
      <c r="ICL1381" s="554"/>
      <c r="ICM1381" s="555"/>
      <c r="ICN1381" s="447"/>
      <c r="ICO1381" s="447"/>
      <c r="ICP1381" s="451"/>
      <c r="ICQ1381" s="451"/>
      <c r="ICR1381" s="451"/>
      <c r="ICS1381" s="451"/>
      <c r="ICT1381" s="451"/>
      <c r="ICU1381" s="451"/>
      <c r="ICV1381" s="451"/>
      <c r="ICW1381" s="451"/>
      <c r="ICX1381" s="451"/>
      <c r="ICY1381" s="451"/>
      <c r="ICZ1381" s="447"/>
      <c r="IDA1381" s="428"/>
      <c r="IDB1381" s="469"/>
      <c r="IDC1381" s="414"/>
      <c r="IDD1381" s="414"/>
      <c r="IDE1381" s="414"/>
      <c r="IDF1381" s="414"/>
      <c r="IDG1381" s="414"/>
      <c r="IDH1381" s="415"/>
      <c r="IDI1381" s="414"/>
      <c r="IDJ1381" s="416"/>
      <c r="IDK1381" s="366"/>
      <c r="IDL1381" s="366"/>
      <c r="IDM1381" s="366"/>
      <c r="IDN1381" s="366"/>
      <c r="IDO1381" s="366"/>
      <c r="IDP1381" s="366"/>
      <c r="IDQ1381" s="366"/>
      <c r="IDR1381" s="366"/>
      <c r="IDS1381" s="419"/>
      <c r="IDT1381" s="553"/>
      <c r="IDU1381" s="554"/>
      <c r="IDV1381" s="554"/>
      <c r="IDW1381" s="554"/>
      <c r="IDX1381" s="554"/>
      <c r="IDY1381" s="554"/>
      <c r="IDZ1381" s="554"/>
      <c r="IEA1381" s="554"/>
      <c r="IEB1381" s="554"/>
      <c r="IEC1381" s="554"/>
      <c r="IED1381" s="554"/>
      <c r="IEE1381" s="554"/>
      <c r="IEF1381" s="554"/>
      <c r="IEG1381" s="554"/>
      <c r="IEH1381" s="554"/>
      <c r="IEI1381" s="554"/>
      <c r="IEJ1381" s="554"/>
      <c r="IEK1381" s="554"/>
      <c r="IEL1381" s="554"/>
      <c r="IEM1381" s="555"/>
      <c r="IEN1381" s="447"/>
      <c r="IEO1381" s="447"/>
      <c r="IEP1381" s="451"/>
      <c r="IEQ1381" s="451"/>
      <c r="IER1381" s="451"/>
      <c r="IES1381" s="451"/>
      <c r="IET1381" s="451"/>
      <c r="IEU1381" s="451"/>
      <c r="IEV1381" s="451"/>
      <c r="IEW1381" s="451"/>
      <c r="IEX1381" s="451"/>
      <c r="IEY1381" s="451"/>
      <c r="IEZ1381" s="447"/>
      <c r="IFA1381" s="428"/>
      <c r="IFB1381" s="469"/>
      <c r="IFC1381" s="414"/>
      <c r="IFD1381" s="414"/>
      <c r="IFE1381" s="414"/>
      <c r="IFF1381" s="414"/>
      <c r="IFG1381" s="414"/>
      <c r="IFH1381" s="415"/>
      <c r="IFI1381" s="414"/>
      <c r="IFJ1381" s="416"/>
      <c r="IFK1381" s="366"/>
      <c r="IFL1381" s="366"/>
      <c r="IFM1381" s="366"/>
      <c r="IFN1381" s="366"/>
      <c r="IFO1381" s="366"/>
      <c r="IFP1381" s="366"/>
      <c r="IFQ1381" s="366"/>
      <c r="IFR1381" s="366"/>
      <c r="IFS1381" s="419"/>
      <c r="IFT1381" s="553"/>
      <c r="IFU1381" s="554"/>
      <c r="IFV1381" s="554"/>
      <c r="IFW1381" s="554"/>
      <c r="IFX1381" s="554"/>
      <c r="IFY1381" s="554"/>
      <c r="IFZ1381" s="554"/>
      <c r="IGA1381" s="554"/>
      <c r="IGB1381" s="554"/>
      <c r="IGC1381" s="554"/>
      <c r="IGD1381" s="554"/>
      <c r="IGE1381" s="554"/>
      <c r="IGF1381" s="554"/>
      <c r="IGG1381" s="554"/>
      <c r="IGH1381" s="554"/>
      <c r="IGI1381" s="554"/>
      <c r="IGJ1381" s="554"/>
      <c r="IGK1381" s="554"/>
      <c r="IGL1381" s="554"/>
      <c r="IGM1381" s="555"/>
      <c r="IGN1381" s="447"/>
      <c r="IGO1381" s="447"/>
      <c r="IGP1381" s="451"/>
      <c r="IGQ1381" s="451"/>
      <c r="IGR1381" s="451"/>
      <c r="IGS1381" s="451"/>
      <c r="IGT1381" s="451"/>
      <c r="IGU1381" s="451"/>
      <c r="IGV1381" s="451"/>
      <c r="IGW1381" s="451"/>
      <c r="IGX1381" s="451"/>
      <c r="IGY1381" s="451"/>
      <c r="IGZ1381" s="447"/>
      <c r="IHA1381" s="428"/>
      <c r="IHB1381" s="469"/>
      <c r="IHC1381" s="414"/>
      <c r="IHD1381" s="414"/>
      <c r="IHE1381" s="414"/>
      <c r="IHF1381" s="414"/>
      <c r="IHG1381" s="414"/>
      <c r="IHH1381" s="415"/>
      <c r="IHI1381" s="414"/>
      <c r="IHJ1381" s="416"/>
      <c r="IHK1381" s="366"/>
      <c r="IHL1381" s="366"/>
      <c r="IHM1381" s="366"/>
      <c r="IHN1381" s="366"/>
      <c r="IHO1381" s="366"/>
      <c r="IHP1381" s="366"/>
      <c r="IHQ1381" s="366"/>
      <c r="IHR1381" s="366"/>
      <c r="IHS1381" s="419"/>
      <c r="IHT1381" s="553"/>
      <c r="IHU1381" s="554"/>
      <c r="IHV1381" s="554"/>
      <c r="IHW1381" s="554"/>
      <c r="IHX1381" s="554"/>
      <c r="IHY1381" s="554"/>
      <c r="IHZ1381" s="554"/>
      <c r="IIA1381" s="554"/>
      <c r="IIB1381" s="554"/>
      <c r="IIC1381" s="554"/>
      <c r="IID1381" s="554"/>
      <c r="IIE1381" s="554"/>
      <c r="IIF1381" s="554"/>
      <c r="IIG1381" s="554"/>
      <c r="IIH1381" s="554"/>
      <c r="III1381" s="554"/>
      <c r="IIJ1381" s="554"/>
      <c r="IIK1381" s="554"/>
      <c r="IIL1381" s="554"/>
      <c r="IIM1381" s="555"/>
      <c r="IIN1381" s="447"/>
      <c r="IIO1381" s="447"/>
      <c r="IIP1381" s="451"/>
      <c r="IIQ1381" s="451"/>
      <c r="IIR1381" s="451"/>
      <c r="IIS1381" s="451"/>
      <c r="IIT1381" s="451"/>
      <c r="IIU1381" s="451"/>
      <c r="IIV1381" s="451"/>
      <c r="IIW1381" s="451"/>
      <c r="IIX1381" s="451"/>
      <c r="IIY1381" s="451"/>
      <c r="IIZ1381" s="447"/>
      <c r="IJA1381" s="428"/>
      <c r="IJB1381" s="469"/>
      <c r="IJC1381" s="414"/>
      <c r="IJD1381" s="414"/>
      <c r="IJE1381" s="414"/>
      <c r="IJF1381" s="414"/>
      <c r="IJG1381" s="414"/>
      <c r="IJH1381" s="415"/>
      <c r="IJI1381" s="414"/>
      <c r="IJJ1381" s="416"/>
      <c r="IJK1381" s="366"/>
      <c r="IJL1381" s="366"/>
      <c r="IJM1381" s="366"/>
      <c r="IJN1381" s="366"/>
      <c r="IJO1381" s="366"/>
      <c r="IJP1381" s="366"/>
      <c r="IJQ1381" s="366"/>
      <c r="IJR1381" s="366"/>
      <c r="IJS1381" s="419"/>
      <c r="IJT1381" s="553"/>
      <c r="IJU1381" s="554"/>
      <c r="IJV1381" s="554"/>
      <c r="IJW1381" s="554"/>
      <c r="IJX1381" s="554"/>
      <c r="IJY1381" s="554"/>
      <c r="IJZ1381" s="554"/>
      <c r="IKA1381" s="554"/>
      <c r="IKB1381" s="554"/>
      <c r="IKC1381" s="554"/>
      <c r="IKD1381" s="554"/>
      <c r="IKE1381" s="554"/>
      <c r="IKF1381" s="554"/>
      <c r="IKG1381" s="554"/>
      <c r="IKH1381" s="554"/>
      <c r="IKI1381" s="554"/>
      <c r="IKJ1381" s="554"/>
      <c r="IKK1381" s="554"/>
      <c r="IKL1381" s="554"/>
      <c r="IKM1381" s="555"/>
      <c r="IKN1381" s="447"/>
      <c r="IKO1381" s="447"/>
      <c r="IKP1381" s="451"/>
      <c r="IKQ1381" s="451"/>
      <c r="IKR1381" s="451"/>
      <c r="IKS1381" s="451"/>
      <c r="IKT1381" s="451"/>
      <c r="IKU1381" s="451"/>
      <c r="IKV1381" s="451"/>
      <c r="IKW1381" s="451"/>
      <c r="IKX1381" s="451"/>
      <c r="IKY1381" s="451"/>
      <c r="IKZ1381" s="447"/>
      <c r="ILA1381" s="428"/>
      <c r="ILB1381" s="469"/>
      <c r="ILC1381" s="414"/>
      <c r="ILD1381" s="414"/>
      <c r="ILE1381" s="414"/>
      <c r="ILF1381" s="414"/>
      <c r="ILG1381" s="414"/>
      <c r="ILH1381" s="415"/>
      <c r="ILI1381" s="414"/>
      <c r="ILJ1381" s="416"/>
      <c r="ILK1381" s="366"/>
      <c r="ILL1381" s="366"/>
      <c r="ILM1381" s="366"/>
      <c r="ILN1381" s="366"/>
      <c r="ILO1381" s="366"/>
      <c r="ILP1381" s="366"/>
      <c r="ILQ1381" s="366"/>
      <c r="ILR1381" s="366"/>
      <c r="ILS1381" s="419"/>
      <c r="ILT1381" s="553"/>
      <c r="ILU1381" s="554"/>
      <c r="ILV1381" s="554"/>
      <c r="ILW1381" s="554"/>
      <c r="ILX1381" s="554"/>
      <c r="ILY1381" s="554"/>
      <c r="ILZ1381" s="554"/>
      <c r="IMA1381" s="554"/>
      <c r="IMB1381" s="554"/>
      <c r="IMC1381" s="554"/>
      <c r="IMD1381" s="554"/>
      <c r="IME1381" s="554"/>
      <c r="IMF1381" s="554"/>
      <c r="IMG1381" s="554"/>
      <c r="IMH1381" s="554"/>
      <c r="IMI1381" s="554"/>
      <c r="IMJ1381" s="554"/>
      <c r="IMK1381" s="554"/>
      <c r="IML1381" s="554"/>
      <c r="IMM1381" s="555"/>
      <c r="IMN1381" s="447"/>
      <c r="IMO1381" s="447"/>
      <c r="IMP1381" s="451"/>
      <c r="IMQ1381" s="451"/>
      <c r="IMR1381" s="451"/>
      <c r="IMS1381" s="451"/>
      <c r="IMT1381" s="451"/>
      <c r="IMU1381" s="451"/>
      <c r="IMV1381" s="451"/>
      <c r="IMW1381" s="451"/>
      <c r="IMX1381" s="451"/>
      <c r="IMY1381" s="451"/>
      <c r="IMZ1381" s="447"/>
      <c r="INA1381" s="428"/>
      <c r="INB1381" s="469"/>
      <c r="INC1381" s="414"/>
      <c r="IND1381" s="414"/>
      <c r="INE1381" s="414"/>
      <c r="INF1381" s="414"/>
      <c r="ING1381" s="414"/>
      <c r="INH1381" s="415"/>
      <c r="INI1381" s="414"/>
      <c r="INJ1381" s="416"/>
      <c r="INK1381" s="366"/>
      <c r="INL1381" s="366"/>
      <c r="INM1381" s="366"/>
      <c r="INN1381" s="366"/>
      <c r="INO1381" s="366"/>
      <c r="INP1381" s="366"/>
      <c r="INQ1381" s="366"/>
      <c r="INR1381" s="366"/>
      <c r="INS1381" s="419"/>
      <c r="INT1381" s="553"/>
      <c r="INU1381" s="554"/>
      <c r="INV1381" s="554"/>
      <c r="INW1381" s="554"/>
      <c r="INX1381" s="554"/>
      <c r="INY1381" s="554"/>
      <c r="INZ1381" s="554"/>
      <c r="IOA1381" s="554"/>
      <c r="IOB1381" s="554"/>
      <c r="IOC1381" s="554"/>
      <c r="IOD1381" s="554"/>
      <c r="IOE1381" s="554"/>
      <c r="IOF1381" s="554"/>
      <c r="IOG1381" s="554"/>
      <c r="IOH1381" s="554"/>
      <c r="IOI1381" s="554"/>
      <c r="IOJ1381" s="554"/>
      <c r="IOK1381" s="554"/>
      <c r="IOL1381" s="554"/>
      <c r="IOM1381" s="555"/>
      <c r="ION1381" s="447"/>
      <c r="IOO1381" s="447"/>
      <c r="IOP1381" s="451"/>
      <c r="IOQ1381" s="451"/>
      <c r="IOR1381" s="451"/>
      <c r="IOS1381" s="451"/>
      <c r="IOT1381" s="451"/>
      <c r="IOU1381" s="451"/>
      <c r="IOV1381" s="451"/>
      <c r="IOW1381" s="451"/>
      <c r="IOX1381" s="451"/>
      <c r="IOY1381" s="451"/>
      <c r="IOZ1381" s="447"/>
      <c r="IPA1381" s="428"/>
      <c r="IPB1381" s="469"/>
      <c r="IPC1381" s="414"/>
      <c r="IPD1381" s="414"/>
      <c r="IPE1381" s="414"/>
      <c r="IPF1381" s="414"/>
      <c r="IPG1381" s="414"/>
      <c r="IPH1381" s="415"/>
      <c r="IPI1381" s="414"/>
      <c r="IPJ1381" s="416"/>
      <c r="IPK1381" s="366"/>
      <c r="IPL1381" s="366"/>
      <c r="IPM1381" s="366"/>
      <c r="IPN1381" s="366"/>
      <c r="IPO1381" s="366"/>
      <c r="IPP1381" s="366"/>
      <c r="IPQ1381" s="366"/>
      <c r="IPR1381" s="366"/>
      <c r="IPS1381" s="419"/>
      <c r="IPT1381" s="553"/>
      <c r="IPU1381" s="554"/>
      <c r="IPV1381" s="554"/>
      <c r="IPW1381" s="554"/>
      <c r="IPX1381" s="554"/>
      <c r="IPY1381" s="554"/>
      <c r="IPZ1381" s="554"/>
      <c r="IQA1381" s="554"/>
      <c r="IQB1381" s="554"/>
      <c r="IQC1381" s="554"/>
      <c r="IQD1381" s="554"/>
      <c r="IQE1381" s="554"/>
      <c r="IQF1381" s="554"/>
      <c r="IQG1381" s="554"/>
      <c r="IQH1381" s="554"/>
      <c r="IQI1381" s="554"/>
      <c r="IQJ1381" s="554"/>
      <c r="IQK1381" s="554"/>
      <c r="IQL1381" s="554"/>
      <c r="IQM1381" s="555"/>
      <c r="IQN1381" s="447"/>
      <c r="IQO1381" s="447"/>
      <c r="IQP1381" s="451"/>
      <c r="IQQ1381" s="451"/>
      <c r="IQR1381" s="451"/>
      <c r="IQS1381" s="451"/>
      <c r="IQT1381" s="451"/>
      <c r="IQU1381" s="451"/>
      <c r="IQV1381" s="451"/>
      <c r="IQW1381" s="451"/>
      <c r="IQX1381" s="451"/>
      <c r="IQY1381" s="451"/>
      <c r="IQZ1381" s="447"/>
      <c r="IRA1381" s="428"/>
      <c r="IRB1381" s="469"/>
      <c r="IRC1381" s="414"/>
      <c r="IRD1381" s="414"/>
      <c r="IRE1381" s="414"/>
      <c r="IRF1381" s="414"/>
      <c r="IRG1381" s="414"/>
      <c r="IRH1381" s="415"/>
      <c r="IRI1381" s="414"/>
      <c r="IRJ1381" s="416"/>
      <c r="IRK1381" s="366"/>
      <c r="IRL1381" s="366"/>
      <c r="IRM1381" s="366"/>
      <c r="IRN1381" s="366"/>
      <c r="IRO1381" s="366"/>
      <c r="IRP1381" s="366"/>
      <c r="IRQ1381" s="366"/>
      <c r="IRR1381" s="366"/>
      <c r="IRS1381" s="419"/>
      <c r="IRT1381" s="553"/>
      <c r="IRU1381" s="554"/>
      <c r="IRV1381" s="554"/>
      <c r="IRW1381" s="554"/>
      <c r="IRX1381" s="554"/>
      <c r="IRY1381" s="554"/>
      <c r="IRZ1381" s="554"/>
      <c r="ISA1381" s="554"/>
      <c r="ISB1381" s="554"/>
      <c r="ISC1381" s="554"/>
      <c r="ISD1381" s="554"/>
      <c r="ISE1381" s="554"/>
      <c r="ISF1381" s="554"/>
      <c r="ISG1381" s="554"/>
      <c r="ISH1381" s="554"/>
      <c r="ISI1381" s="554"/>
      <c r="ISJ1381" s="554"/>
      <c r="ISK1381" s="554"/>
      <c r="ISL1381" s="554"/>
      <c r="ISM1381" s="555"/>
      <c r="ISN1381" s="447"/>
      <c r="ISO1381" s="447"/>
      <c r="ISP1381" s="451"/>
      <c r="ISQ1381" s="451"/>
      <c r="ISR1381" s="451"/>
      <c r="ISS1381" s="451"/>
      <c r="IST1381" s="451"/>
      <c r="ISU1381" s="451"/>
      <c r="ISV1381" s="451"/>
      <c r="ISW1381" s="451"/>
      <c r="ISX1381" s="451"/>
      <c r="ISY1381" s="451"/>
      <c r="ISZ1381" s="447"/>
      <c r="ITA1381" s="428"/>
      <c r="ITB1381" s="469"/>
      <c r="ITC1381" s="414"/>
      <c r="ITD1381" s="414"/>
      <c r="ITE1381" s="414"/>
      <c r="ITF1381" s="414"/>
      <c r="ITG1381" s="414"/>
      <c r="ITH1381" s="415"/>
      <c r="ITI1381" s="414"/>
      <c r="ITJ1381" s="416"/>
      <c r="ITK1381" s="366"/>
      <c r="ITL1381" s="366"/>
      <c r="ITM1381" s="366"/>
      <c r="ITN1381" s="366"/>
      <c r="ITO1381" s="366"/>
      <c r="ITP1381" s="366"/>
      <c r="ITQ1381" s="366"/>
      <c r="ITR1381" s="366"/>
      <c r="ITS1381" s="419"/>
      <c r="ITT1381" s="553"/>
      <c r="ITU1381" s="554"/>
      <c r="ITV1381" s="554"/>
      <c r="ITW1381" s="554"/>
      <c r="ITX1381" s="554"/>
      <c r="ITY1381" s="554"/>
      <c r="ITZ1381" s="554"/>
      <c r="IUA1381" s="554"/>
      <c r="IUB1381" s="554"/>
      <c r="IUC1381" s="554"/>
      <c r="IUD1381" s="554"/>
      <c r="IUE1381" s="554"/>
      <c r="IUF1381" s="554"/>
      <c r="IUG1381" s="554"/>
      <c r="IUH1381" s="554"/>
      <c r="IUI1381" s="554"/>
      <c r="IUJ1381" s="554"/>
      <c r="IUK1381" s="554"/>
      <c r="IUL1381" s="554"/>
      <c r="IUM1381" s="555"/>
      <c r="IUN1381" s="447"/>
      <c r="IUO1381" s="447"/>
      <c r="IUP1381" s="451"/>
      <c r="IUQ1381" s="451"/>
      <c r="IUR1381" s="451"/>
      <c r="IUS1381" s="451"/>
      <c r="IUT1381" s="451"/>
      <c r="IUU1381" s="451"/>
      <c r="IUV1381" s="451"/>
      <c r="IUW1381" s="451"/>
      <c r="IUX1381" s="451"/>
      <c r="IUY1381" s="451"/>
      <c r="IUZ1381" s="447"/>
      <c r="IVA1381" s="428"/>
      <c r="IVB1381" s="469"/>
      <c r="IVC1381" s="414"/>
      <c r="IVD1381" s="414"/>
      <c r="IVE1381" s="414"/>
      <c r="IVF1381" s="414"/>
      <c r="IVG1381" s="414"/>
      <c r="IVH1381" s="415"/>
      <c r="IVI1381" s="414"/>
      <c r="IVJ1381" s="416"/>
      <c r="IVK1381" s="366"/>
      <c r="IVL1381" s="366"/>
      <c r="IVM1381" s="366"/>
      <c r="IVN1381" s="366"/>
      <c r="IVO1381" s="366"/>
      <c r="IVP1381" s="366"/>
      <c r="IVQ1381" s="366"/>
      <c r="IVR1381" s="366"/>
      <c r="IVS1381" s="419"/>
      <c r="IVT1381" s="553"/>
      <c r="IVU1381" s="554"/>
      <c r="IVV1381" s="554"/>
      <c r="IVW1381" s="554"/>
      <c r="IVX1381" s="554"/>
      <c r="IVY1381" s="554"/>
      <c r="IVZ1381" s="554"/>
      <c r="IWA1381" s="554"/>
      <c r="IWB1381" s="554"/>
      <c r="IWC1381" s="554"/>
      <c r="IWD1381" s="554"/>
      <c r="IWE1381" s="554"/>
      <c r="IWF1381" s="554"/>
      <c r="IWG1381" s="554"/>
      <c r="IWH1381" s="554"/>
      <c r="IWI1381" s="554"/>
      <c r="IWJ1381" s="554"/>
      <c r="IWK1381" s="554"/>
      <c r="IWL1381" s="554"/>
      <c r="IWM1381" s="555"/>
      <c r="IWN1381" s="447"/>
      <c r="IWO1381" s="447"/>
      <c r="IWP1381" s="451"/>
      <c r="IWQ1381" s="451"/>
      <c r="IWR1381" s="451"/>
      <c r="IWS1381" s="451"/>
      <c r="IWT1381" s="451"/>
      <c r="IWU1381" s="451"/>
      <c r="IWV1381" s="451"/>
      <c r="IWW1381" s="451"/>
      <c r="IWX1381" s="451"/>
      <c r="IWY1381" s="451"/>
      <c r="IWZ1381" s="447"/>
      <c r="IXA1381" s="428"/>
      <c r="IXB1381" s="469"/>
      <c r="IXC1381" s="414"/>
      <c r="IXD1381" s="414"/>
      <c r="IXE1381" s="414"/>
      <c r="IXF1381" s="414"/>
      <c r="IXG1381" s="414"/>
      <c r="IXH1381" s="415"/>
      <c r="IXI1381" s="414"/>
      <c r="IXJ1381" s="416"/>
      <c r="IXK1381" s="366"/>
      <c r="IXL1381" s="366"/>
      <c r="IXM1381" s="366"/>
      <c r="IXN1381" s="366"/>
      <c r="IXO1381" s="366"/>
      <c r="IXP1381" s="366"/>
      <c r="IXQ1381" s="366"/>
      <c r="IXR1381" s="366"/>
      <c r="IXS1381" s="419"/>
      <c r="IXT1381" s="553"/>
      <c r="IXU1381" s="554"/>
      <c r="IXV1381" s="554"/>
      <c r="IXW1381" s="554"/>
      <c r="IXX1381" s="554"/>
      <c r="IXY1381" s="554"/>
      <c r="IXZ1381" s="554"/>
      <c r="IYA1381" s="554"/>
      <c r="IYB1381" s="554"/>
      <c r="IYC1381" s="554"/>
      <c r="IYD1381" s="554"/>
      <c r="IYE1381" s="554"/>
      <c r="IYF1381" s="554"/>
      <c r="IYG1381" s="554"/>
      <c r="IYH1381" s="554"/>
      <c r="IYI1381" s="554"/>
      <c r="IYJ1381" s="554"/>
      <c r="IYK1381" s="554"/>
      <c r="IYL1381" s="554"/>
      <c r="IYM1381" s="555"/>
      <c r="IYN1381" s="447"/>
      <c r="IYO1381" s="447"/>
      <c r="IYP1381" s="451"/>
      <c r="IYQ1381" s="451"/>
      <c r="IYR1381" s="451"/>
      <c r="IYS1381" s="451"/>
      <c r="IYT1381" s="451"/>
      <c r="IYU1381" s="451"/>
      <c r="IYV1381" s="451"/>
      <c r="IYW1381" s="451"/>
      <c r="IYX1381" s="451"/>
      <c r="IYY1381" s="451"/>
      <c r="IYZ1381" s="447"/>
      <c r="IZA1381" s="428"/>
      <c r="IZB1381" s="469"/>
      <c r="IZC1381" s="414"/>
      <c r="IZD1381" s="414"/>
      <c r="IZE1381" s="414"/>
      <c r="IZF1381" s="414"/>
      <c r="IZG1381" s="414"/>
      <c r="IZH1381" s="415"/>
      <c r="IZI1381" s="414"/>
      <c r="IZJ1381" s="416"/>
      <c r="IZK1381" s="366"/>
      <c r="IZL1381" s="366"/>
      <c r="IZM1381" s="366"/>
      <c r="IZN1381" s="366"/>
      <c r="IZO1381" s="366"/>
      <c r="IZP1381" s="366"/>
      <c r="IZQ1381" s="366"/>
      <c r="IZR1381" s="366"/>
      <c r="IZS1381" s="419"/>
      <c r="IZT1381" s="553"/>
      <c r="IZU1381" s="554"/>
      <c r="IZV1381" s="554"/>
      <c r="IZW1381" s="554"/>
      <c r="IZX1381" s="554"/>
      <c r="IZY1381" s="554"/>
      <c r="IZZ1381" s="554"/>
      <c r="JAA1381" s="554"/>
      <c r="JAB1381" s="554"/>
      <c r="JAC1381" s="554"/>
      <c r="JAD1381" s="554"/>
      <c r="JAE1381" s="554"/>
      <c r="JAF1381" s="554"/>
      <c r="JAG1381" s="554"/>
      <c r="JAH1381" s="554"/>
      <c r="JAI1381" s="554"/>
      <c r="JAJ1381" s="554"/>
      <c r="JAK1381" s="554"/>
      <c r="JAL1381" s="554"/>
      <c r="JAM1381" s="555"/>
      <c r="JAN1381" s="447"/>
      <c r="JAO1381" s="447"/>
      <c r="JAP1381" s="451"/>
      <c r="JAQ1381" s="451"/>
      <c r="JAR1381" s="451"/>
      <c r="JAS1381" s="451"/>
      <c r="JAT1381" s="451"/>
      <c r="JAU1381" s="451"/>
      <c r="JAV1381" s="451"/>
      <c r="JAW1381" s="451"/>
      <c r="JAX1381" s="451"/>
      <c r="JAY1381" s="451"/>
      <c r="JAZ1381" s="447"/>
      <c r="JBA1381" s="428"/>
      <c r="JBB1381" s="469"/>
      <c r="JBC1381" s="414"/>
      <c r="JBD1381" s="414"/>
      <c r="JBE1381" s="414"/>
      <c r="JBF1381" s="414"/>
      <c r="JBG1381" s="414"/>
      <c r="JBH1381" s="415"/>
      <c r="JBI1381" s="414"/>
      <c r="JBJ1381" s="416"/>
      <c r="JBK1381" s="366"/>
      <c r="JBL1381" s="366"/>
      <c r="JBM1381" s="366"/>
      <c r="JBN1381" s="366"/>
      <c r="JBO1381" s="366"/>
      <c r="JBP1381" s="366"/>
      <c r="JBQ1381" s="366"/>
      <c r="JBR1381" s="366"/>
      <c r="JBS1381" s="419"/>
      <c r="JBT1381" s="553"/>
      <c r="JBU1381" s="554"/>
      <c r="JBV1381" s="554"/>
      <c r="JBW1381" s="554"/>
      <c r="JBX1381" s="554"/>
      <c r="JBY1381" s="554"/>
      <c r="JBZ1381" s="554"/>
      <c r="JCA1381" s="554"/>
      <c r="JCB1381" s="554"/>
      <c r="JCC1381" s="554"/>
      <c r="JCD1381" s="554"/>
      <c r="JCE1381" s="554"/>
      <c r="JCF1381" s="554"/>
      <c r="JCG1381" s="554"/>
      <c r="JCH1381" s="554"/>
      <c r="JCI1381" s="554"/>
      <c r="JCJ1381" s="554"/>
      <c r="JCK1381" s="554"/>
      <c r="JCL1381" s="554"/>
      <c r="JCM1381" s="555"/>
      <c r="JCN1381" s="447"/>
      <c r="JCO1381" s="447"/>
      <c r="JCP1381" s="451"/>
      <c r="JCQ1381" s="451"/>
      <c r="JCR1381" s="451"/>
      <c r="JCS1381" s="451"/>
      <c r="JCT1381" s="451"/>
      <c r="JCU1381" s="451"/>
      <c r="JCV1381" s="451"/>
      <c r="JCW1381" s="451"/>
      <c r="JCX1381" s="451"/>
      <c r="JCY1381" s="451"/>
      <c r="JCZ1381" s="447"/>
      <c r="JDA1381" s="428"/>
      <c r="JDB1381" s="469"/>
      <c r="JDC1381" s="414"/>
      <c r="JDD1381" s="414"/>
      <c r="JDE1381" s="414"/>
      <c r="JDF1381" s="414"/>
      <c r="JDG1381" s="414"/>
      <c r="JDH1381" s="415"/>
      <c r="JDI1381" s="414"/>
      <c r="JDJ1381" s="416"/>
      <c r="JDK1381" s="366"/>
      <c r="JDL1381" s="366"/>
      <c r="JDM1381" s="366"/>
      <c r="JDN1381" s="366"/>
      <c r="JDO1381" s="366"/>
      <c r="JDP1381" s="366"/>
      <c r="JDQ1381" s="366"/>
      <c r="JDR1381" s="366"/>
      <c r="JDS1381" s="419"/>
      <c r="JDT1381" s="553"/>
      <c r="JDU1381" s="554"/>
      <c r="JDV1381" s="554"/>
      <c r="JDW1381" s="554"/>
      <c r="JDX1381" s="554"/>
      <c r="JDY1381" s="554"/>
      <c r="JDZ1381" s="554"/>
      <c r="JEA1381" s="554"/>
      <c r="JEB1381" s="554"/>
      <c r="JEC1381" s="554"/>
      <c r="JED1381" s="554"/>
      <c r="JEE1381" s="554"/>
      <c r="JEF1381" s="554"/>
      <c r="JEG1381" s="554"/>
      <c r="JEH1381" s="554"/>
      <c r="JEI1381" s="554"/>
      <c r="JEJ1381" s="554"/>
      <c r="JEK1381" s="554"/>
      <c r="JEL1381" s="554"/>
      <c r="JEM1381" s="555"/>
      <c r="JEN1381" s="447"/>
      <c r="JEO1381" s="447"/>
      <c r="JEP1381" s="451"/>
      <c r="JEQ1381" s="451"/>
      <c r="JER1381" s="451"/>
      <c r="JES1381" s="451"/>
      <c r="JET1381" s="451"/>
      <c r="JEU1381" s="451"/>
      <c r="JEV1381" s="451"/>
      <c r="JEW1381" s="451"/>
      <c r="JEX1381" s="451"/>
      <c r="JEY1381" s="451"/>
      <c r="JEZ1381" s="447"/>
      <c r="JFA1381" s="428"/>
      <c r="JFB1381" s="469"/>
      <c r="JFC1381" s="414"/>
      <c r="JFD1381" s="414"/>
      <c r="JFE1381" s="414"/>
      <c r="JFF1381" s="414"/>
      <c r="JFG1381" s="414"/>
      <c r="JFH1381" s="415"/>
      <c r="JFI1381" s="414"/>
      <c r="JFJ1381" s="416"/>
      <c r="JFK1381" s="366"/>
      <c r="JFL1381" s="366"/>
      <c r="JFM1381" s="366"/>
      <c r="JFN1381" s="366"/>
      <c r="JFO1381" s="366"/>
      <c r="JFP1381" s="366"/>
      <c r="JFQ1381" s="366"/>
      <c r="JFR1381" s="366"/>
      <c r="JFS1381" s="419"/>
      <c r="JFT1381" s="553"/>
      <c r="JFU1381" s="554"/>
      <c r="JFV1381" s="554"/>
      <c r="JFW1381" s="554"/>
      <c r="JFX1381" s="554"/>
      <c r="JFY1381" s="554"/>
      <c r="JFZ1381" s="554"/>
      <c r="JGA1381" s="554"/>
      <c r="JGB1381" s="554"/>
      <c r="JGC1381" s="554"/>
      <c r="JGD1381" s="554"/>
      <c r="JGE1381" s="554"/>
      <c r="JGF1381" s="554"/>
      <c r="JGG1381" s="554"/>
      <c r="JGH1381" s="554"/>
      <c r="JGI1381" s="554"/>
      <c r="JGJ1381" s="554"/>
      <c r="JGK1381" s="554"/>
      <c r="JGL1381" s="554"/>
      <c r="JGM1381" s="555"/>
      <c r="JGN1381" s="447"/>
      <c r="JGO1381" s="447"/>
      <c r="JGP1381" s="451"/>
      <c r="JGQ1381" s="451"/>
      <c r="JGR1381" s="451"/>
      <c r="JGS1381" s="451"/>
      <c r="JGT1381" s="451"/>
      <c r="JGU1381" s="451"/>
      <c r="JGV1381" s="451"/>
      <c r="JGW1381" s="451"/>
      <c r="JGX1381" s="451"/>
      <c r="JGY1381" s="451"/>
      <c r="JGZ1381" s="447"/>
      <c r="JHA1381" s="428"/>
      <c r="JHB1381" s="469"/>
      <c r="JHC1381" s="414"/>
      <c r="JHD1381" s="414"/>
      <c r="JHE1381" s="414"/>
      <c r="JHF1381" s="414"/>
      <c r="JHG1381" s="414"/>
      <c r="JHH1381" s="415"/>
      <c r="JHI1381" s="414"/>
      <c r="JHJ1381" s="416"/>
      <c r="JHK1381" s="366"/>
      <c r="JHL1381" s="366"/>
      <c r="JHM1381" s="366"/>
      <c r="JHN1381" s="366"/>
      <c r="JHO1381" s="366"/>
      <c r="JHP1381" s="366"/>
      <c r="JHQ1381" s="366"/>
      <c r="JHR1381" s="366"/>
      <c r="JHS1381" s="419"/>
      <c r="JHT1381" s="553"/>
      <c r="JHU1381" s="554"/>
      <c r="JHV1381" s="554"/>
      <c r="JHW1381" s="554"/>
      <c r="JHX1381" s="554"/>
      <c r="JHY1381" s="554"/>
      <c r="JHZ1381" s="554"/>
      <c r="JIA1381" s="554"/>
      <c r="JIB1381" s="554"/>
      <c r="JIC1381" s="554"/>
      <c r="JID1381" s="554"/>
      <c r="JIE1381" s="554"/>
      <c r="JIF1381" s="554"/>
      <c r="JIG1381" s="554"/>
      <c r="JIH1381" s="554"/>
      <c r="JII1381" s="554"/>
      <c r="JIJ1381" s="554"/>
      <c r="JIK1381" s="554"/>
      <c r="JIL1381" s="554"/>
      <c r="JIM1381" s="555"/>
      <c r="JIN1381" s="447"/>
      <c r="JIO1381" s="447"/>
      <c r="JIP1381" s="451"/>
      <c r="JIQ1381" s="451"/>
      <c r="JIR1381" s="451"/>
      <c r="JIS1381" s="451"/>
      <c r="JIT1381" s="451"/>
      <c r="JIU1381" s="451"/>
      <c r="JIV1381" s="451"/>
      <c r="JIW1381" s="451"/>
      <c r="JIX1381" s="451"/>
      <c r="JIY1381" s="451"/>
      <c r="JIZ1381" s="447"/>
      <c r="JJA1381" s="428"/>
      <c r="JJB1381" s="469"/>
      <c r="JJC1381" s="414"/>
      <c r="JJD1381" s="414"/>
      <c r="JJE1381" s="414"/>
      <c r="JJF1381" s="414"/>
      <c r="JJG1381" s="414"/>
      <c r="JJH1381" s="415"/>
      <c r="JJI1381" s="414"/>
      <c r="JJJ1381" s="416"/>
      <c r="JJK1381" s="366"/>
      <c r="JJL1381" s="366"/>
      <c r="JJM1381" s="366"/>
      <c r="JJN1381" s="366"/>
      <c r="JJO1381" s="366"/>
      <c r="JJP1381" s="366"/>
      <c r="JJQ1381" s="366"/>
      <c r="JJR1381" s="366"/>
      <c r="JJS1381" s="419"/>
      <c r="JJT1381" s="553"/>
      <c r="JJU1381" s="554"/>
      <c r="JJV1381" s="554"/>
      <c r="JJW1381" s="554"/>
      <c r="JJX1381" s="554"/>
      <c r="JJY1381" s="554"/>
      <c r="JJZ1381" s="554"/>
      <c r="JKA1381" s="554"/>
      <c r="JKB1381" s="554"/>
      <c r="JKC1381" s="554"/>
      <c r="JKD1381" s="554"/>
      <c r="JKE1381" s="554"/>
      <c r="JKF1381" s="554"/>
      <c r="JKG1381" s="554"/>
      <c r="JKH1381" s="554"/>
      <c r="JKI1381" s="554"/>
      <c r="JKJ1381" s="554"/>
      <c r="JKK1381" s="554"/>
      <c r="JKL1381" s="554"/>
      <c r="JKM1381" s="555"/>
      <c r="JKN1381" s="447"/>
      <c r="JKO1381" s="447"/>
      <c r="JKP1381" s="451"/>
      <c r="JKQ1381" s="451"/>
      <c r="JKR1381" s="451"/>
      <c r="JKS1381" s="451"/>
      <c r="JKT1381" s="451"/>
      <c r="JKU1381" s="451"/>
      <c r="JKV1381" s="451"/>
      <c r="JKW1381" s="451"/>
      <c r="JKX1381" s="451"/>
      <c r="JKY1381" s="451"/>
      <c r="JKZ1381" s="447"/>
      <c r="JLA1381" s="428"/>
      <c r="JLB1381" s="469"/>
      <c r="JLC1381" s="414"/>
      <c r="JLD1381" s="414"/>
      <c r="JLE1381" s="414"/>
      <c r="JLF1381" s="414"/>
      <c r="JLG1381" s="414"/>
      <c r="JLH1381" s="415"/>
      <c r="JLI1381" s="414"/>
      <c r="JLJ1381" s="416"/>
      <c r="JLK1381" s="366"/>
      <c r="JLL1381" s="366"/>
      <c r="JLM1381" s="366"/>
      <c r="JLN1381" s="366"/>
      <c r="JLO1381" s="366"/>
      <c r="JLP1381" s="366"/>
      <c r="JLQ1381" s="366"/>
      <c r="JLR1381" s="366"/>
      <c r="JLS1381" s="419"/>
      <c r="JLT1381" s="553"/>
      <c r="JLU1381" s="554"/>
      <c r="JLV1381" s="554"/>
      <c r="JLW1381" s="554"/>
      <c r="JLX1381" s="554"/>
      <c r="JLY1381" s="554"/>
      <c r="JLZ1381" s="554"/>
      <c r="JMA1381" s="554"/>
      <c r="JMB1381" s="554"/>
      <c r="JMC1381" s="554"/>
      <c r="JMD1381" s="554"/>
      <c r="JME1381" s="554"/>
      <c r="JMF1381" s="554"/>
      <c r="JMG1381" s="554"/>
      <c r="JMH1381" s="554"/>
      <c r="JMI1381" s="554"/>
      <c r="JMJ1381" s="554"/>
      <c r="JMK1381" s="554"/>
      <c r="JML1381" s="554"/>
      <c r="JMM1381" s="555"/>
      <c r="JMN1381" s="447"/>
      <c r="JMO1381" s="447"/>
      <c r="JMP1381" s="451"/>
      <c r="JMQ1381" s="451"/>
      <c r="JMR1381" s="451"/>
      <c r="JMS1381" s="451"/>
      <c r="JMT1381" s="451"/>
      <c r="JMU1381" s="451"/>
      <c r="JMV1381" s="451"/>
      <c r="JMW1381" s="451"/>
      <c r="JMX1381" s="451"/>
      <c r="JMY1381" s="451"/>
      <c r="JMZ1381" s="447"/>
      <c r="JNA1381" s="428"/>
      <c r="JNB1381" s="469"/>
      <c r="JNC1381" s="414"/>
      <c r="JND1381" s="414"/>
      <c r="JNE1381" s="414"/>
      <c r="JNF1381" s="414"/>
      <c r="JNG1381" s="414"/>
      <c r="JNH1381" s="415"/>
      <c r="JNI1381" s="414"/>
      <c r="JNJ1381" s="416"/>
      <c r="JNK1381" s="366"/>
      <c r="JNL1381" s="366"/>
      <c r="JNM1381" s="366"/>
      <c r="JNN1381" s="366"/>
      <c r="JNO1381" s="366"/>
      <c r="JNP1381" s="366"/>
      <c r="JNQ1381" s="366"/>
      <c r="JNR1381" s="366"/>
      <c r="JNS1381" s="419"/>
      <c r="JNT1381" s="553"/>
      <c r="JNU1381" s="554"/>
      <c r="JNV1381" s="554"/>
      <c r="JNW1381" s="554"/>
      <c r="JNX1381" s="554"/>
      <c r="JNY1381" s="554"/>
      <c r="JNZ1381" s="554"/>
      <c r="JOA1381" s="554"/>
      <c r="JOB1381" s="554"/>
      <c r="JOC1381" s="554"/>
      <c r="JOD1381" s="554"/>
      <c r="JOE1381" s="554"/>
      <c r="JOF1381" s="554"/>
      <c r="JOG1381" s="554"/>
      <c r="JOH1381" s="554"/>
      <c r="JOI1381" s="554"/>
      <c r="JOJ1381" s="554"/>
      <c r="JOK1381" s="554"/>
      <c r="JOL1381" s="554"/>
      <c r="JOM1381" s="555"/>
      <c r="JON1381" s="447"/>
      <c r="JOO1381" s="447"/>
      <c r="JOP1381" s="451"/>
      <c r="JOQ1381" s="451"/>
      <c r="JOR1381" s="451"/>
      <c r="JOS1381" s="451"/>
      <c r="JOT1381" s="451"/>
      <c r="JOU1381" s="451"/>
      <c r="JOV1381" s="451"/>
      <c r="JOW1381" s="451"/>
      <c r="JOX1381" s="451"/>
      <c r="JOY1381" s="451"/>
      <c r="JOZ1381" s="447"/>
      <c r="JPA1381" s="428"/>
      <c r="JPB1381" s="469"/>
      <c r="JPC1381" s="414"/>
      <c r="JPD1381" s="414"/>
      <c r="JPE1381" s="414"/>
      <c r="JPF1381" s="414"/>
      <c r="JPG1381" s="414"/>
      <c r="JPH1381" s="415"/>
      <c r="JPI1381" s="414"/>
      <c r="JPJ1381" s="416"/>
      <c r="JPK1381" s="366"/>
      <c r="JPL1381" s="366"/>
      <c r="JPM1381" s="366"/>
      <c r="JPN1381" s="366"/>
      <c r="JPO1381" s="366"/>
      <c r="JPP1381" s="366"/>
      <c r="JPQ1381" s="366"/>
      <c r="JPR1381" s="366"/>
      <c r="JPS1381" s="419"/>
      <c r="JPT1381" s="553"/>
      <c r="JPU1381" s="554"/>
      <c r="JPV1381" s="554"/>
      <c r="JPW1381" s="554"/>
      <c r="JPX1381" s="554"/>
      <c r="JPY1381" s="554"/>
      <c r="JPZ1381" s="554"/>
      <c r="JQA1381" s="554"/>
      <c r="JQB1381" s="554"/>
      <c r="JQC1381" s="554"/>
      <c r="JQD1381" s="554"/>
      <c r="JQE1381" s="554"/>
      <c r="JQF1381" s="554"/>
      <c r="JQG1381" s="554"/>
      <c r="JQH1381" s="554"/>
      <c r="JQI1381" s="554"/>
      <c r="JQJ1381" s="554"/>
      <c r="JQK1381" s="554"/>
      <c r="JQL1381" s="554"/>
      <c r="JQM1381" s="555"/>
      <c r="JQN1381" s="447"/>
      <c r="JQO1381" s="447"/>
      <c r="JQP1381" s="451"/>
      <c r="JQQ1381" s="451"/>
      <c r="JQR1381" s="451"/>
      <c r="JQS1381" s="451"/>
      <c r="JQT1381" s="451"/>
      <c r="JQU1381" s="451"/>
      <c r="JQV1381" s="451"/>
      <c r="JQW1381" s="451"/>
      <c r="JQX1381" s="451"/>
      <c r="JQY1381" s="451"/>
      <c r="JQZ1381" s="447"/>
      <c r="JRA1381" s="428"/>
      <c r="JRB1381" s="469"/>
      <c r="JRC1381" s="414"/>
      <c r="JRD1381" s="414"/>
      <c r="JRE1381" s="414"/>
      <c r="JRF1381" s="414"/>
      <c r="JRG1381" s="414"/>
      <c r="JRH1381" s="415"/>
      <c r="JRI1381" s="414"/>
      <c r="JRJ1381" s="416"/>
      <c r="JRK1381" s="366"/>
      <c r="JRL1381" s="366"/>
      <c r="JRM1381" s="366"/>
      <c r="JRN1381" s="366"/>
      <c r="JRO1381" s="366"/>
      <c r="JRP1381" s="366"/>
      <c r="JRQ1381" s="366"/>
      <c r="JRR1381" s="366"/>
      <c r="JRS1381" s="419"/>
      <c r="JRT1381" s="553"/>
      <c r="JRU1381" s="554"/>
      <c r="JRV1381" s="554"/>
      <c r="JRW1381" s="554"/>
      <c r="JRX1381" s="554"/>
      <c r="JRY1381" s="554"/>
      <c r="JRZ1381" s="554"/>
      <c r="JSA1381" s="554"/>
      <c r="JSB1381" s="554"/>
      <c r="JSC1381" s="554"/>
      <c r="JSD1381" s="554"/>
      <c r="JSE1381" s="554"/>
      <c r="JSF1381" s="554"/>
      <c r="JSG1381" s="554"/>
      <c r="JSH1381" s="554"/>
      <c r="JSI1381" s="554"/>
      <c r="JSJ1381" s="554"/>
      <c r="JSK1381" s="554"/>
      <c r="JSL1381" s="554"/>
      <c r="JSM1381" s="555"/>
      <c r="JSN1381" s="447"/>
      <c r="JSO1381" s="447"/>
      <c r="JSP1381" s="451"/>
      <c r="JSQ1381" s="451"/>
      <c r="JSR1381" s="451"/>
      <c r="JSS1381" s="451"/>
      <c r="JST1381" s="451"/>
      <c r="JSU1381" s="451"/>
      <c r="JSV1381" s="451"/>
      <c r="JSW1381" s="451"/>
      <c r="JSX1381" s="451"/>
      <c r="JSY1381" s="451"/>
      <c r="JSZ1381" s="447"/>
      <c r="JTA1381" s="428"/>
      <c r="JTB1381" s="469"/>
      <c r="JTC1381" s="414"/>
      <c r="JTD1381" s="414"/>
      <c r="JTE1381" s="414"/>
      <c r="JTF1381" s="414"/>
      <c r="JTG1381" s="414"/>
      <c r="JTH1381" s="415"/>
      <c r="JTI1381" s="414"/>
      <c r="JTJ1381" s="416"/>
      <c r="JTK1381" s="366"/>
      <c r="JTL1381" s="366"/>
      <c r="JTM1381" s="366"/>
      <c r="JTN1381" s="366"/>
      <c r="JTO1381" s="366"/>
      <c r="JTP1381" s="366"/>
      <c r="JTQ1381" s="366"/>
      <c r="JTR1381" s="366"/>
      <c r="JTS1381" s="419"/>
      <c r="JTT1381" s="553"/>
      <c r="JTU1381" s="554"/>
      <c r="JTV1381" s="554"/>
      <c r="JTW1381" s="554"/>
      <c r="JTX1381" s="554"/>
      <c r="JTY1381" s="554"/>
      <c r="JTZ1381" s="554"/>
      <c r="JUA1381" s="554"/>
      <c r="JUB1381" s="554"/>
      <c r="JUC1381" s="554"/>
      <c r="JUD1381" s="554"/>
      <c r="JUE1381" s="554"/>
      <c r="JUF1381" s="554"/>
      <c r="JUG1381" s="554"/>
      <c r="JUH1381" s="554"/>
      <c r="JUI1381" s="554"/>
      <c r="JUJ1381" s="554"/>
      <c r="JUK1381" s="554"/>
      <c r="JUL1381" s="554"/>
      <c r="JUM1381" s="555"/>
      <c r="JUN1381" s="447"/>
      <c r="JUO1381" s="447"/>
      <c r="JUP1381" s="451"/>
      <c r="JUQ1381" s="451"/>
      <c r="JUR1381" s="451"/>
      <c r="JUS1381" s="451"/>
      <c r="JUT1381" s="451"/>
      <c r="JUU1381" s="451"/>
      <c r="JUV1381" s="451"/>
      <c r="JUW1381" s="451"/>
      <c r="JUX1381" s="451"/>
      <c r="JUY1381" s="451"/>
      <c r="JUZ1381" s="447"/>
      <c r="JVA1381" s="428"/>
      <c r="JVB1381" s="469"/>
      <c r="JVC1381" s="414"/>
      <c r="JVD1381" s="414"/>
      <c r="JVE1381" s="414"/>
      <c r="JVF1381" s="414"/>
      <c r="JVG1381" s="414"/>
      <c r="JVH1381" s="415"/>
      <c r="JVI1381" s="414"/>
      <c r="JVJ1381" s="416"/>
      <c r="JVK1381" s="366"/>
      <c r="JVL1381" s="366"/>
      <c r="JVM1381" s="366"/>
      <c r="JVN1381" s="366"/>
      <c r="JVO1381" s="366"/>
      <c r="JVP1381" s="366"/>
      <c r="JVQ1381" s="366"/>
      <c r="JVR1381" s="366"/>
      <c r="JVS1381" s="419"/>
      <c r="JVT1381" s="553"/>
      <c r="JVU1381" s="554"/>
      <c r="JVV1381" s="554"/>
      <c r="JVW1381" s="554"/>
      <c r="JVX1381" s="554"/>
      <c r="JVY1381" s="554"/>
      <c r="JVZ1381" s="554"/>
      <c r="JWA1381" s="554"/>
      <c r="JWB1381" s="554"/>
      <c r="JWC1381" s="554"/>
      <c r="JWD1381" s="554"/>
      <c r="JWE1381" s="554"/>
      <c r="JWF1381" s="554"/>
      <c r="JWG1381" s="554"/>
      <c r="JWH1381" s="554"/>
      <c r="JWI1381" s="554"/>
      <c r="JWJ1381" s="554"/>
      <c r="JWK1381" s="554"/>
      <c r="JWL1381" s="554"/>
      <c r="JWM1381" s="555"/>
      <c r="JWN1381" s="447"/>
      <c r="JWO1381" s="447"/>
      <c r="JWP1381" s="451"/>
      <c r="JWQ1381" s="451"/>
      <c r="JWR1381" s="451"/>
      <c r="JWS1381" s="451"/>
      <c r="JWT1381" s="451"/>
      <c r="JWU1381" s="451"/>
      <c r="JWV1381" s="451"/>
      <c r="JWW1381" s="451"/>
      <c r="JWX1381" s="451"/>
      <c r="JWY1381" s="451"/>
      <c r="JWZ1381" s="447"/>
      <c r="JXA1381" s="428"/>
      <c r="JXB1381" s="469"/>
      <c r="JXC1381" s="414"/>
      <c r="JXD1381" s="414"/>
      <c r="JXE1381" s="414"/>
      <c r="JXF1381" s="414"/>
      <c r="JXG1381" s="414"/>
      <c r="JXH1381" s="415"/>
      <c r="JXI1381" s="414"/>
      <c r="JXJ1381" s="416"/>
      <c r="JXK1381" s="366"/>
      <c r="JXL1381" s="366"/>
      <c r="JXM1381" s="366"/>
      <c r="JXN1381" s="366"/>
      <c r="JXO1381" s="366"/>
      <c r="JXP1381" s="366"/>
      <c r="JXQ1381" s="366"/>
      <c r="JXR1381" s="366"/>
      <c r="JXS1381" s="419"/>
      <c r="JXT1381" s="553"/>
      <c r="JXU1381" s="554"/>
      <c r="JXV1381" s="554"/>
      <c r="JXW1381" s="554"/>
      <c r="JXX1381" s="554"/>
      <c r="JXY1381" s="554"/>
      <c r="JXZ1381" s="554"/>
      <c r="JYA1381" s="554"/>
      <c r="JYB1381" s="554"/>
      <c r="JYC1381" s="554"/>
      <c r="JYD1381" s="554"/>
      <c r="JYE1381" s="554"/>
      <c r="JYF1381" s="554"/>
      <c r="JYG1381" s="554"/>
      <c r="JYH1381" s="554"/>
      <c r="JYI1381" s="554"/>
      <c r="JYJ1381" s="554"/>
      <c r="JYK1381" s="554"/>
      <c r="JYL1381" s="554"/>
      <c r="JYM1381" s="555"/>
      <c r="JYN1381" s="447"/>
      <c r="JYO1381" s="447"/>
      <c r="JYP1381" s="451"/>
      <c r="JYQ1381" s="451"/>
      <c r="JYR1381" s="451"/>
      <c r="JYS1381" s="451"/>
      <c r="JYT1381" s="451"/>
      <c r="JYU1381" s="451"/>
      <c r="JYV1381" s="451"/>
      <c r="JYW1381" s="451"/>
      <c r="JYX1381" s="451"/>
      <c r="JYY1381" s="451"/>
      <c r="JYZ1381" s="447"/>
      <c r="JZA1381" s="428"/>
      <c r="JZB1381" s="469"/>
      <c r="JZC1381" s="414"/>
      <c r="JZD1381" s="414"/>
      <c r="JZE1381" s="414"/>
      <c r="JZF1381" s="414"/>
      <c r="JZG1381" s="414"/>
      <c r="JZH1381" s="415"/>
      <c r="JZI1381" s="414"/>
      <c r="JZJ1381" s="416"/>
      <c r="JZK1381" s="366"/>
      <c r="JZL1381" s="366"/>
      <c r="JZM1381" s="366"/>
      <c r="JZN1381" s="366"/>
      <c r="JZO1381" s="366"/>
      <c r="JZP1381" s="366"/>
      <c r="JZQ1381" s="366"/>
      <c r="JZR1381" s="366"/>
      <c r="JZS1381" s="419"/>
      <c r="JZT1381" s="553"/>
      <c r="JZU1381" s="554"/>
      <c r="JZV1381" s="554"/>
      <c r="JZW1381" s="554"/>
      <c r="JZX1381" s="554"/>
      <c r="JZY1381" s="554"/>
      <c r="JZZ1381" s="554"/>
      <c r="KAA1381" s="554"/>
      <c r="KAB1381" s="554"/>
      <c r="KAC1381" s="554"/>
      <c r="KAD1381" s="554"/>
      <c r="KAE1381" s="554"/>
      <c r="KAF1381" s="554"/>
      <c r="KAG1381" s="554"/>
      <c r="KAH1381" s="554"/>
      <c r="KAI1381" s="554"/>
      <c r="KAJ1381" s="554"/>
      <c r="KAK1381" s="554"/>
      <c r="KAL1381" s="554"/>
      <c r="KAM1381" s="555"/>
      <c r="KAN1381" s="447"/>
      <c r="KAO1381" s="447"/>
      <c r="KAP1381" s="451"/>
      <c r="KAQ1381" s="451"/>
      <c r="KAR1381" s="451"/>
      <c r="KAS1381" s="451"/>
      <c r="KAT1381" s="451"/>
      <c r="KAU1381" s="451"/>
      <c r="KAV1381" s="451"/>
      <c r="KAW1381" s="451"/>
      <c r="KAX1381" s="451"/>
      <c r="KAY1381" s="451"/>
      <c r="KAZ1381" s="447"/>
      <c r="KBA1381" s="428"/>
      <c r="KBB1381" s="469"/>
      <c r="KBC1381" s="414"/>
      <c r="KBD1381" s="414"/>
      <c r="KBE1381" s="414"/>
      <c r="KBF1381" s="414"/>
      <c r="KBG1381" s="414"/>
      <c r="KBH1381" s="415"/>
      <c r="KBI1381" s="414"/>
      <c r="KBJ1381" s="416"/>
      <c r="KBK1381" s="366"/>
      <c r="KBL1381" s="366"/>
      <c r="KBM1381" s="366"/>
      <c r="KBN1381" s="366"/>
      <c r="KBO1381" s="366"/>
      <c r="KBP1381" s="366"/>
      <c r="KBQ1381" s="366"/>
      <c r="KBR1381" s="366"/>
      <c r="KBS1381" s="419"/>
      <c r="KBT1381" s="553"/>
      <c r="KBU1381" s="554"/>
      <c r="KBV1381" s="554"/>
      <c r="KBW1381" s="554"/>
      <c r="KBX1381" s="554"/>
      <c r="KBY1381" s="554"/>
      <c r="KBZ1381" s="554"/>
      <c r="KCA1381" s="554"/>
      <c r="KCB1381" s="554"/>
      <c r="KCC1381" s="554"/>
      <c r="KCD1381" s="554"/>
      <c r="KCE1381" s="554"/>
      <c r="KCF1381" s="554"/>
      <c r="KCG1381" s="554"/>
      <c r="KCH1381" s="554"/>
      <c r="KCI1381" s="554"/>
      <c r="KCJ1381" s="554"/>
      <c r="KCK1381" s="554"/>
      <c r="KCL1381" s="554"/>
      <c r="KCM1381" s="555"/>
      <c r="KCN1381" s="447"/>
      <c r="KCO1381" s="447"/>
      <c r="KCP1381" s="451"/>
      <c r="KCQ1381" s="451"/>
      <c r="KCR1381" s="451"/>
      <c r="KCS1381" s="451"/>
      <c r="KCT1381" s="451"/>
      <c r="KCU1381" s="451"/>
      <c r="KCV1381" s="451"/>
      <c r="KCW1381" s="451"/>
      <c r="KCX1381" s="451"/>
      <c r="KCY1381" s="451"/>
      <c r="KCZ1381" s="447"/>
      <c r="KDA1381" s="428"/>
      <c r="KDB1381" s="469"/>
      <c r="KDC1381" s="414"/>
      <c r="KDD1381" s="414"/>
      <c r="KDE1381" s="414"/>
      <c r="KDF1381" s="414"/>
      <c r="KDG1381" s="414"/>
      <c r="KDH1381" s="415"/>
      <c r="KDI1381" s="414"/>
      <c r="KDJ1381" s="416"/>
      <c r="KDK1381" s="366"/>
      <c r="KDL1381" s="366"/>
      <c r="KDM1381" s="366"/>
      <c r="KDN1381" s="366"/>
      <c r="KDO1381" s="366"/>
      <c r="KDP1381" s="366"/>
      <c r="KDQ1381" s="366"/>
      <c r="KDR1381" s="366"/>
      <c r="KDS1381" s="419"/>
      <c r="KDT1381" s="553"/>
      <c r="KDU1381" s="554"/>
      <c r="KDV1381" s="554"/>
      <c r="KDW1381" s="554"/>
      <c r="KDX1381" s="554"/>
      <c r="KDY1381" s="554"/>
      <c r="KDZ1381" s="554"/>
      <c r="KEA1381" s="554"/>
      <c r="KEB1381" s="554"/>
      <c r="KEC1381" s="554"/>
      <c r="KED1381" s="554"/>
      <c r="KEE1381" s="554"/>
      <c r="KEF1381" s="554"/>
      <c r="KEG1381" s="554"/>
      <c r="KEH1381" s="554"/>
      <c r="KEI1381" s="554"/>
      <c r="KEJ1381" s="554"/>
      <c r="KEK1381" s="554"/>
      <c r="KEL1381" s="554"/>
      <c r="KEM1381" s="555"/>
      <c r="KEN1381" s="447"/>
      <c r="KEO1381" s="447"/>
      <c r="KEP1381" s="451"/>
      <c r="KEQ1381" s="451"/>
      <c r="KER1381" s="451"/>
      <c r="KES1381" s="451"/>
      <c r="KET1381" s="451"/>
      <c r="KEU1381" s="451"/>
      <c r="KEV1381" s="451"/>
      <c r="KEW1381" s="451"/>
      <c r="KEX1381" s="451"/>
      <c r="KEY1381" s="451"/>
      <c r="KEZ1381" s="447"/>
      <c r="KFA1381" s="428"/>
      <c r="KFB1381" s="469"/>
      <c r="KFC1381" s="414"/>
      <c r="KFD1381" s="414"/>
      <c r="KFE1381" s="414"/>
      <c r="KFF1381" s="414"/>
      <c r="KFG1381" s="414"/>
      <c r="KFH1381" s="415"/>
      <c r="KFI1381" s="414"/>
      <c r="KFJ1381" s="416"/>
      <c r="KFK1381" s="366"/>
      <c r="KFL1381" s="366"/>
      <c r="KFM1381" s="366"/>
      <c r="KFN1381" s="366"/>
      <c r="KFO1381" s="366"/>
      <c r="KFP1381" s="366"/>
      <c r="KFQ1381" s="366"/>
      <c r="KFR1381" s="366"/>
      <c r="KFS1381" s="419"/>
      <c r="KFT1381" s="553"/>
      <c r="KFU1381" s="554"/>
      <c r="KFV1381" s="554"/>
      <c r="KFW1381" s="554"/>
      <c r="KFX1381" s="554"/>
      <c r="KFY1381" s="554"/>
      <c r="KFZ1381" s="554"/>
      <c r="KGA1381" s="554"/>
      <c r="KGB1381" s="554"/>
      <c r="KGC1381" s="554"/>
      <c r="KGD1381" s="554"/>
      <c r="KGE1381" s="554"/>
      <c r="KGF1381" s="554"/>
      <c r="KGG1381" s="554"/>
      <c r="KGH1381" s="554"/>
      <c r="KGI1381" s="554"/>
      <c r="KGJ1381" s="554"/>
      <c r="KGK1381" s="554"/>
      <c r="KGL1381" s="554"/>
      <c r="KGM1381" s="555"/>
      <c r="KGN1381" s="447"/>
      <c r="KGO1381" s="447"/>
      <c r="KGP1381" s="451"/>
      <c r="KGQ1381" s="451"/>
      <c r="KGR1381" s="451"/>
      <c r="KGS1381" s="451"/>
      <c r="KGT1381" s="451"/>
      <c r="KGU1381" s="451"/>
      <c r="KGV1381" s="451"/>
      <c r="KGW1381" s="451"/>
      <c r="KGX1381" s="451"/>
      <c r="KGY1381" s="451"/>
      <c r="KGZ1381" s="447"/>
      <c r="KHA1381" s="428"/>
      <c r="KHB1381" s="469"/>
      <c r="KHC1381" s="414"/>
      <c r="KHD1381" s="414"/>
      <c r="KHE1381" s="414"/>
      <c r="KHF1381" s="414"/>
      <c r="KHG1381" s="414"/>
      <c r="KHH1381" s="415"/>
      <c r="KHI1381" s="414"/>
      <c r="KHJ1381" s="416"/>
      <c r="KHK1381" s="366"/>
      <c r="KHL1381" s="366"/>
      <c r="KHM1381" s="366"/>
      <c r="KHN1381" s="366"/>
      <c r="KHO1381" s="366"/>
      <c r="KHP1381" s="366"/>
      <c r="KHQ1381" s="366"/>
      <c r="KHR1381" s="366"/>
      <c r="KHS1381" s="419"/>
      <c r="KHT1381" s="553"/>
      <c r="KHU1381" s="554"/>
      <c r="KHV1381" s="554"/>
      <c r="KHW1381" s="554"/>
      <c r="KHX1381" s="554"/>
      <c r="KHY1381" s="554"/>
      <c r="KHZ1381" s="554"/>
      <c r="KIA1381" s="554"/>
      <c r="KIB1381" s="554"/>
      <c r="KIC1381" s="554"/>
      <c r="KID1381" s="554"/>
      <c r="KIE1381" s="554"/>
      <c r="KIF1381" s="554"/>
      <c r="KIG1381" s="554"/>
      <c r="KIH1381" s="554"/>
      <c r="KII1381" s="554"/>
      <c r="KIJ1381" s="554"/>
      <c r="KIK1381" s="554"/>
      <c r="KIL1381" s="554"/>
      <c r="KIM1381" s="555"/>
      <c r="KIN1381" s="447"/>
      <c r="KIO1381" s="447"/>
      <c r="KIP1381" s="451"/>
      <c r="KIQ1381" s="451"/>
      <c r="KIR1381" s="451"/>
      <c r="KIS1381" s="451"/>
      <c r="KIT1381" s="451"/>
      <c r="KIU1381" s="451"/>
      <c r="KIV1381" s="451"/>
      <c r="KIW1381" s="451"/>
      <c r="KIX1381" s="451"/>
      <c r="KIY1381" s="451"/>
      <c r="KIZ1381" s="447"/>
      <c r="KJA1381" s="428"/>
      <c r="KJB1381" s="469"/>
      <c r="KJC1381" s="414"/>
      <c r="KJD1381" s="414"/>
      <c r="KJE1381" s="414"/>
      <c r="KJF1381" s="414"/>
      <c r="KJG1381" s="414"/>
      <c r="KJH1381" s="415"/>
      <c r="KJI1381" s="414"/>
      <c r="KJJ1381" s="416"/>
      <c r="KJK1381" s="366"/>
      <c r="KJL1381" s="366"/>
      <c r="KJM1381" s="366"/>
      <c r="KJN1381" s="366"/>
      <c r="KJO1381" s="366"/>
      <c r="KJP1381" s="366"/>
      <c r="KJQ1381" s="366"/>
      <c r="KJR1381" s="366"/>
      <c r="KJS1381" s="419"/>
      <c r="KJT1381" s="553"/>
      <c r="KJU1381" s="554"/>
      <c r="KJV1381" s="554"/>
      <c r="KJW1381" s="554"/>
      <c r="KJX1381" s="554"/>
      <c r="KJY1381" s="554"/>
      <c r="KJZ1381" s="554"/>
      <c r="KKA1381" s="554"/>
      <c r="KKB1381" s="554"/>
      <c r="KKC1381" s="554"/>
      <c r="KKD1381" s="554"/>
      <c r="KKE1381" s="554"/>
      <c r="KKF1381" s="554"/>
      <c r="KKG1381" s="554"/>
      <c r="KKH1381" s="554"/>
      <c r="KKI1381" s="554"/>
      <c r="KKJ1381" s="554"/>
      <c r="KKK1381" s="554"/>
      <c r="KKL1381" s="554"/>
      <c r="KKM1381" s="555"/>
      <c r="KKN1381" s="447"/>
      <c r="KKO1381" s="447"/>
      <c r="KKP1381" s="451"/>
      <c r="KKQ1381" s="451"/>
      <c r="KKR1381" s="451"/>
      <c r="KKS1381" s="451"/>
      <c r="KKT1381" s="451"/>
      <c r="KKU1381" s="451"/>
      <c r="KKV1381" s="451"/>
      <c r="KKW1381" s="451"/>
      <c r="KKX1381" s="451"/>
      <c r="KKY1381" s="451"/>
      <c r="KKZ1381" s="447"/>
      <c r="KLA1381" s="428"/>
      <c r="KLB1381" s="469"/>
      <c r="KLC1381" s="414"/>
      <c r="KLD1381" s="414"/>
      <c r="KLE1381" s="414"/>
      <c r="KLF1381" s="414"/>
      <c r="KLG1381" s="414"/>
      <c r="KLH1381" s="415"/>
      <c r="KLI1381" s="414"/>
      <c r="KLJ1381" s="416"/>
      <c r="KLK1381" s="366"/>
      <c r="KLL1381" s="366"/>
      <c r="KLM1381" s="366"/>
      <c r="KLN1381" s="366"/>
      <c r="KLO1381" s="366"/>
      <c r="KLP1381" s="366"/>
      <c r="KLQ1381" s="366"/>
      <c r="KLR1381" s="366"/>
      <c r="KLS1381" s="419"/>
      <c r="KLT1381" s="553"/>
      <c r="KLU1381" s="554"/>
      <c r="KLV1381" s="554"/>
      <c r="KLW1381" s="554"/>
      <c r="KLX1381" s="554"/>
      <c r="KLY1381" s="554"/>
      <c r="KLZ1381" s="554"/>
      <c r="KMA1381" s="554"/>
      <c r="KMB1381" s="554"/>
      <c r="KMC1381" s="554"/>
      <c r="KMD1381" s="554"/>
      <c r="KME1381" s="554"/>
      <c r="KMF1381" s="554"/>
      <c r="KMG1381" s="554"/>
      <c r="KMH1381" s="554"/>
      <c r="KMI1381" s="554"/>
      <c r="KMJ1381" s="554"/>
      <c r="KMK1381" s="554"/>
      <c r="KML1381" s="554"/>
      <c r="KMM1381" s="555"/>
      <c r="KMN1381" s="447"/>
      <c r="KMO1381" s="447"/>
      <c r="KMP1381" s="451"/>
      <c r="KMQ1381" s="451"/>
      <c r="KMR1381" s="451"/>
      <c r="KMS1381" s="451"/>
      <c r="KMT1381" s="451"/>
      <c r="KMU1381" s="451"/>
      <c r="KMV1381" s="451"/>
      <c r="KMW1381" s="451"/>
      <c r="KMX1381" s="451"/>
      <c r="KMY1381" s="451"/>
      <c r="KMZ1381" s="447"/>
      <c r="KNA1381" s="428"/>
      <c r="KNB1381" s="469"/>
      <c r="KNC1381" s="414"/>
      <c r="KND1381" s="414"/>
      <c r="KNE1381" s="414"/>
      <c r="KNF1381" s="414"/>
      <c r="KNG1381" s="414"/>
      <c r="KNH1381" s="415"/>
      <c r="KNI1381" s="414"/>
      <c r="KNJ1381" s="416"/>
      <c r="KNK1381" s="366"/>
      <c r="KNL1381" s="366"/>
      <c r="KNM1381" s="366"/>
      <c r="KNN1381" s="366"/>
      <c r="KNO1381" s="366"/>
      <c r="KNP1381" s="366"/>
      <c r="KNQ1381" s="366"/>
      <c r="KNR1381" s="366"/>
      <c r="KNS1381" s="419"/>
      <c r="KNT1381" s="553"/>
      <c r="KNU1381" s="554"/>
      <c r="KNV1381" s="554"/>
      <c r="KNW1381" s="554"/>
      <c r="KNX1381" s="554"/>
      <c r="KNY1381" s="554"/>
      <c r="KNZ1381" s="554"/>
      <c r="KOA1381" s="554"/>
      <c r="KOB1381" s="554"/>
      <c r="KOC1381" s="554"/>
      <c r="KOD1381" s="554"/>
      <c r="KOE1381" s="554"/>
      <c r="KOF1381" s="554"/>
      <c r="KOG1381" s="554"/>
      <c r="KOH1381" s="554"/>
      <c r="KOI1381" s="554"/>
      <c r="KOJ1381" s="554"/>
      <c r="KOK1381" s="554"/>
      <c r="KOL1381" s="554"/>
      <c r="KOM1381" s="555"/>
      <c r="KON1381" s="447"/>
      <c r="KOO1381" s="447"/>
      <c r="KOP1381" s="451"/>
      <c r="KOQ1381" s="451"/>
      <c r="KOR1381" s="451"/>
      <c r="KOS1381" s="451"/>
      <c r="KOT1381" s="451"/>
      <c r="KOU1381" s="451"/>
      <c r="KOV1381" s="451"/>
      <c r="KOW1381" s="451"/>
      <c r="KOX1381" s="451"/>
      <c r="KOY1381" s="451"/>
      <c r="KOZ1381" s="447"/>
      <c r="KPA1381" s="428"/>
      <c r="KPB1381" s="469"/>
      <c r="KPC1381" s="414"/>
      <c r="KPD1381" s="414"/>
      <c r="KPE1381" s="414"/>
      <c r="KPF1381" s="414"/>
      <c r="KPG1381" s="414"/>
      <c r="KPH1381" s="415"/>
      <c r="KPI1381" s="414"/>
      <c r="KPJ1381" s="416"/>
      <c r="KPK1381" s="366"/>
      <c r="KPL1381" s="366"/>
      <c r="KPM1381" s="366"/>
      <c r="KPN1381" s="366"/>
      <c r="KPO1381" s="366"/>
      <c r="KPP1381" s="366"/>
      <c r="KPQ1381" s="366"/>
      <c r="KPR1381" s="366"/>
      <c r="KPS1381" s="419"/>
      <c r="KPT1381" s="553"/>
      <c r="KPU1381" s="554"/>
      <c r="KPV1381" s="554"/>
      <c r="KPW1381" s="554"/>
      <c r="KPX1381" s="554"/>
      <c r="KPY1381" s="554"/>
      <c r="KPZ1381" s="554"/>
      <c r="KQA1381" s="554"/>
      <c r="KQB1381" s="554"/>
      <c r="KQC1381" s="554"/>
      <c r="KQD1381" s="554"/>
      <c r="KQE1381" s="554"/>
      <c r="KQF1381" s="554"/>
      <c r="KQG1381" s="554"/>
      <c r="KQH1381" s="554"/>
      <c r="KQI1381" s="554"/>
      <c r="KQJ1381" s="554"/>
      <c r="KQK1381" s="554"/>
      <c r="KQL1381" s="554"/>
      <c r="KQM1381" s="555"/>
      <c r="KQN1381" s="447"/>
      <c r="KQO1381" s="447"/>
      <c r="KQP1381" s="451"/>
      <c r="KQQ1381" s="451"/>
      <c r="KQR1381" s="451"/>
      <c r="KQS1381" s="451"/>
      <c r="KQT1381" s="451"/>
      <c r="KQU1381" s="451"/>
      <c r="KQV1381" s="451"/>
      <c r="KQW1381" s="451"/>
      <c r="KQX1381" s="451"/>
      <c r="KQY1381" s="451"/>
      <c r="KQZ1381" s="447"/>
      <c r="KRA1381" s="428"/>
      <c r="KRB1381" s="469"/>
      <c r="KRC1381" s="414"/>
      <c r="KRD1381" s="414"/>
      <c r="KRE1381" s="414"/>
      <c r="KRF1381" s="414"/>
      <c r="KRG1381" s="414"/>
      <c r="KRH1381" s="415"/>
      <c r="KRI1381" s="414"/>
      <c r="KRJ1381" s="416"/>
      <c r="KRK1381" s="366"/>
      <c r="KRL1381" s="366"/>
      <c r="KRM1381" s="366"/>
      <c r="KRN1381" s="366"/>
      <c r="KRO1381" s="366"/>
      <c r="KRP1381" s="366"/>
      <c r="KRQ1381" s="366"/>
      <c r="KRR1381" s="366"/>
      <c r="KRS1381" s="419"/>
      <c r="KRT1381" s="553"/>
      <c r="KRU1381" s="554"/>
      <c r="KRV1381" s="554"/>
      <c r="KRW1381" s="554"/>
      <c r="KRX1381" s="554"/>
      <c r="KRY1381" s="554"/>
      <c r="KRZ1381" s="554"/>
      <c r="KSA1381" s="554"/>
      <c r="KSB1381" s="554"/>
      <c r="KSC1381" s="554"/>
      <c r="KSD1381" s="554"/>
      <c r="KSE1381" s="554"/>
      <c r="KSF1381" s="554"/>
      <c r="KSG1381" s="554"/>
      <c r="KSH1381" s="554"/>
      <c r="KSI1381" s="554"/>
      <c r="KSJ1381" s="554"/>
      <c r="KSK1381" s="554"/>
      <c r="KSL1381" s="554"/>
      <c r="KSM1381" s="555"/>
      <c r="KSN1381" s="447"/>
      <c r="KSO1381" s="447"/>
      <c r="KSP1381" s="451"/>
      <c r="KSQ1381" s="451"/>
      <c r="KSR1381" s="451"/>
      <c r="KSS1381" s="451"/>
      <c r="KST1381" s="451"/>
      <c r="KSU1381" s="451"/>
      <c r="KSV1381" s="451"/>
      <c r="KSW1381" s="451"/>
      <c r="KSX1381" s="451"/>
      <c r="KSY1381" s="451"/>
      <c r="KSZ1381" s="447"/>
      <c r="KTA1381" s="428"/>
      <c r="KTB1381" s="469"/>
      <c r="KTC1381" s="414"/>
      <c r="KTD1381" s="414"/>
      <c r="KTE1381" s="414"/>
      <c r="KTF1381" s="414"/>
      <c r="KTG1381" s="414"/>
      <c r="KTH1381" s="415"/>
      <c r="KTI1381" s="414"/>
      <c r="KTJ1381" s="416"/>
      <c r="KTK1381" s="366"/>
      <c r="KTL1381" s="366"/>
      <c r="KTM1381" s="366"/>
      <c r="KTN1381" s="366"/>
      <c r="KTO1381" s="366"/>
      <c r="KTP1381" s="366"/>
      <c r="KTQ1381" s="366"/>
      <c r="KTR1381" s="366"/>
      <c r="KTS1381" s="419"/>
      <c r="KTT1381" s="553"/>
      <c r="KTU1381" s="554"/>
      <c r="KTV1381" s="554"/>
      <c r="KTW1381" s="554"/>
      <c r="KTX1381" s="554"/>
      <c r="KTY1381" s="554"/>
      <c r="KTZ1381" s="554"/>
      <c r="KUA1381" s="554"/>
      <c r="KUB1381" s="554"/>
      <c r="KUC1381" s="554"/>
      <c r="KUD1381" s="554"/>
      <c r="KUE1381" s="554"/>
      <c r="KUF1381" s="554"/>
      <c r="KUG1381" s="554"/>
      <c r="KUH1381" s="554"/>
      <c r="KUI1381" s="554"/>
      <c r="KUJ1381" s="554"/>
      <c r="KUK1381" s="554"/>
      <c r="KUL1381" s="554"/>
      <c r="KUM1381" s="555"/>
      <c r="KUN1381" s="447"/>
      <c r="KUO1381" s="447"/>
      <c r="KUP1381" s="451"/>
      <c r="KUQ1381" s="451"/>
      <c r="KUR1381" s="451"/>
      <c r="KUS1381" s="451"/>
      <c r="KUT1381" s="451"/>
      <c r="KUU1381" s="451"/>
      <c r="KUV1381" s="451"/>
      <c r="KUW1381" s="451"/>
      <c r="KUX1381" s="451"/>
      <c r="KUY1381" s="451"/>
      <c r="KUZ1381" s="447"/>
      <c r="KVA1381" s="428"/>
      <c r="KVB1381" s="469"/>
      <c r="KVC1381" s="414"/>
      <c r="KVD1381" s="414"/>
      <c r="KVE1381" s="414"/>
      <c r="KVF1381" s="414"/>
      <c r="KVG1381" s="414"/>
      <c r="KVH1381" s="415"/>
      <c r="KVI1381" s="414"/>
      <c r="KVJ1381" s="416"/>
      <c r="KVK1381" s="366"/>
      <c r="KVL1381" s="366"/>
      <c r="KVM1381" s="366"/>
      <c r="KVN1381" s="366"/>
      <c r="KVO1381" s="366"/>
      <c r="KVP1381" s="366"/>
      <c r="KVQ1381" s="366"/>
      <c r="KVR1381" s="366"/>
      <c r="KVS1381" s="419"/>
      <c r="KVT1381" s="553"/>
      <c r="KVU1381" s="554"/>
      <c r="KVV1381" s="554"/>
      <c r="KVW1381" s="554"/>
      <c r="KVX1381" s="554"/>
      <c r="KVY1381" s="554"/>
      <c r="KVZ1381" s="554"/>
      <c r="KWA1381" s="554"/>
      <c r="KWB1381" s="554"/>
      <c r="KWC1381" s="554"/>
      <c r="KWD1381" s="554"/>
      <c r="KWE1381" s="554"/>
      <c r="KWF1381" s="554"/>
      <c r="KWG1381" s="554"/>
      <c r="KWH1381" s="554"/>
      <c r="KWI1381" s="554"/>
      <c r="KWJ1381" s="554"/>
      <c r="KWK1381" s="554"/>
      <c r="KWL1381" s="554"/>
      <c r="KWM1381" s="555"/>
      <c r="KWN1381" s="447"/>
      <c r="KWO1381" s="447"/>
      <c r="KWP1381" s="451"/>
      <c r="KWQ1381" s="451"/>
      <c r="KWR1381" s="451"/>
      <c r="KWS1381" s="451"/>
      <c r="KWT1381" s="451"/>
      <c r="KWU1381" s="451"/>
      <c r="KWV1381" s="451"/>
      <c r="KWW1381" s="451"/>
      <c r="KWX1381" s="451"/>
      <c r="KWY1381" s="451"/>
      <c r="KWZ1381" s="447"/>
      <c r="KXA1381" s="428"/>
      <c r="KXB1381" s="469"/>
      <c r="KXC1381" s="414"/>
      <c r="KXD1381" s="414"/>
      <c r="KXE1381" s="414"/>
      <c r="KXF1381" s="414"/>
      <c r="KXG1381" s="414"/>
      <c r="KXH1381" s="415"/>
      <c r="KXI1381" s="414"/>
      <c r="KXJ1381" s="416"/>
      <c r="KXK1381" s="366"/>
      <c r="KXL1381" s="366"/>
      <c r="KXM1381" s="366"/>
      <c r="KXN1381" s="366"/>
      <c r="KXO1381" s="366"/>
      <c r="KXP1381" s="366"/>
      <c r="KXQ1381" s="366"/>
      <c r="KXR1381" s="366"/>
      <c r="KXS1381" s="419"/>
      <c r="KXT1381" s="553"/>
      <c r="KXU1381" s="554"/>
      <c r="KXV1381" s="554"/>
      <c r="KXW1381" s="554"/>
      <c r="KXX1381" s="554"/>
      <c r="KXY1381" s="554"/>
      <c r="KXZ1381" s="554"/>
      <c r="KYA1381" s="554"/>
      <c r="KYB1381" s="554"/>
      <c r="KYC1381" s="554"/>
      <c r="KYD1381" s="554"/>
      <c r="KYE1381" s="554"/>
      <c r="KYF1381" s="554"/>
      <c r="KYG1381" s="554"/>
      <c r="KYH1381" s="554"/>
      <c r="KYI1381" s="554"/>
      <c r="KYJ1381" s="554"/>
      <c r="KYK1381" s="554"/>
      <c r="KYL1381" s="554"/>
      <c r="KYM1381" s="555"/>
      <c r="KYN1381" s="447"/>
      <c r="KYO1381" s="447"/>
      <c r="KYP1381" s="451"/>
      <c r="KYQ1381" s="451"/>
      <c r="KYR1381" s="451"/>
      <c r="KYS1381" s="451"/>
      <c r="KYT1381" s="451"/>
      <c r="KYU1381" s="451"/>
      <c r="KYV1381" s="451"/>
      <c r="KYW1381" s="451"/>
      <c r="KYX1381" s="451"/>
      <c r="KYY1381" s="451"/>
      <c r="KYZ1381" s="447"/>
      <c r="KZA1381" s="428"/>
      <c r="KZB1381" s="469"/>
      <c r="KZC1381" s="414"/>
      <c r="KZD1381" s="414"/>
      <c r="KZE1381" s="414"/>
      <c r="KZF1381" s="414"/>
      <c r="KZG1381" s="414"/>
      <c r="KZH1381" s="415"/>
      <c r="KZI1381" s="414"/>
      <c r="KZJ1381" s="416"/>
      <c r="KZK1381" s="366"/>
      <c r="KZL1381" s="366"/>
      <c r="KZM1381" s="366"/>
      <c r="KZN1381" s="366"/>
      <c r="KZO1381" s="366"/>
      <c r="KZP1381" s="366"/>
      <c r="KZQ1381" s="366"/>
      <c r="KZR1381" s="366"/>
      <c r="KZS1381" s="419"/>
      <c r="KZT1381" s="553"/>
      <c r="KZU1381" s="554"/>
      <c r="KZV1381" s="554"/>
      <c r="KZW1381" s="554"/>
      <c r="KZX1381" s="554"/>
      <c r="KZY1381" s="554"/>
      <c r="KZZ1381" s="554"/>
      <c r="LAA1381" s="554"/>
      <c r="LAB1381" s="554"/>
      <c r="LAC1381" s="554"/>
      <c r="LAD1381" s="554"/>
      <c r="LAE1381" s="554"/>
      <c r="LAF1381" s="554"/>
      <c r="LAG1381" s="554"/>
      <c r="LAH1381" s="554"/>
      <c r="LAI1381" s="554"/>
      <c r="LAJ1381" s="554"/>
      <c r="LAK1381" s="554"/>
      <c r="LAL1381" s="554"/>
      <c r="LAM1381" s="555"/>
      <c r="LAN1381" s="447"/>
      <c r="LAO1381" s="447"/>
      <c r="LAP1381" s="451"/>
      <c r="LAQ1381" s="451"/>
      <c r="LAR1381" s="451"/>
      <c r="LAS1381" s="451"/>
      <c r="LAT1381" s="451"/>
      <c r="LAU1381" s="451"/>
      <c r="LAV1381" s="451"/>
      <c r="LAW1381" s="451"/>
      <c r="LAX1381" s="451"/>
      <c r="LAY1381" s="451"/>
      <c r="LAZ1381" s="447"/>
      <c r="LBA1381" s="428"/>
      <c r="LBB1381" s="469"/>
      <c r="LBC1381" s="414"/>
      <c r="LBD1381" s="414"/>
      <c r="LBE1381" s="414"/>
      <c r="LBF1381" s="414"/>
      <c r="LBG1381" s="414"/>
      <c r="LBH1381" s="415"/>
      <c r="LBI1381" s="414"/>
      <c r="LBJ1381" s="416"/>
      <c r="LBK1381" s="366"/>
      <c r="LBL1381" s="366"/>
      <c r="LBM1381" s="366"/>
      <c r="LBN1381" s="366"/>
      <c r="LBO1381" s="366"/>
      <c r="LBP1381" s="366"/>
      <c r="LBQ1381" s="366"/>
      <c r="LBR1381" s="366"/>
      <c r="LBS1381" s="419"/>
      <c r="LBT1381" s="553"/>
      <c r="LBU1381" s="554"/>
      <c r="LBV1381" s="554"/>
      <c r="LBW1381" s="554"/>
      <c r="LBX1381" s="554"/>
      <c r="LBY1381" s="554"/>
      <c r="LBZ1381" s="554"/>
      <c r="LCA1381" s="554"/>
      <c r="LCB1381" s="554"/>
      <c r="LCC1381" s="554"/>
      <c r="LCD1381" s="554"/>
      <c r="LCE1381" s="554"/>
      <c r="LCF1381" s="554"/>
      <c r="LCG1381" s="554"/>
      <c r="LCH1381" s="554"/>
      <c r="LCI1381" s="554"/>
      <c r="LCJ1381" s="554"/>
      <c r="LCK1381" s="554"/>
      <c r="LCL1381" s="554"/>
      <c r="LCM1381" s="555"/>
      <c r="LCN1381" s="447"/>
      <c r="LCO1381" s="447"/>
      <c r="LCP1381" s="451"/>
      <c r="LCQ1381" s="451"/>
      <c r="LCR1381" s="451"/>
      <c r="LCS1381" s="451"/>
      <c r="LCT1381" s="451"/>
      <c r="LCU1381" s="451"/>
      <c r="LCV1381" s="451"/>
      <c r="LCW1381" s="451"/>
      <c r="LCX1381" s="451"/>
      <c r="LCY1381" s="451"/>
      <c r="LCZ1381" s="447"/>
      <c r="LDA1381" s="428"/>
      <c r="LDB1381" s="469"/>
      <c r="LDC1381" s="414"/>
      <c r="LDD1381" s="414"/>
      <c r="LDE1381" s="414"/>
      <c r="LDF1381" s="414"/>
      <c r="LDG1381" s="414"/>
      <c r="LDH1381" s="415"/>
      <c r="LDI1381" s="414"/>
      <c r="LDJ1381" s="416"/>
      <c r="LDK1381" s="366"/>
      <c r="LDL1381" s="366"/>
      <c r="LDM1381" s="366"/>
      <c r="LDN1381" s="366"/>
      <c r="LDO1381" s="366"/>
      <c r="LDP1381" s="366"/>
      <c r="LDQ1381" s="366"/>
      <c r="LDR1381" s="366"/>
      <c r="LDS1381" s="419"/>
      <c r="LDT1381" s="553"/>
      <c r="LDU1381" s="554"/>
      <c r="LDV1381" s="554"/>
      <c r="LDW1381" s="554"/>
      <c r="LDX1381" s="554"/>
      <c r="LDY1381" s="554"/>
      <c r="LDZ1381" s="554"/>
      <c r="LEA1381" s="554"/>
      <c r="LEB1381" s="554"/>
      <c r="LEC1381" s="554"/>
      <c r="LED1381" s="554"/>
      <c r="LEE1381" s="554"/>
      <c r="LEF1381" s="554"/>
      <c r="LEG1381" s="554"/>
      <c r="LEH1381" s="554"/>
      <c r="LEI1381" s="554"/>
      <c r="LEJ1381" s="554"/>
      <c r="LEK1381" s="554"/>
      <c r="LEL1381" s="554"/>
      <c r="LEM1381" s="555"/>
      <c r="LEN1381" s="447"/>
      <c r="LEO1381" s="447"/>
      <c r="LEP1381" s="451"/>
      <c r="LEQ1381" s="451"/>
      <c r="LER1381" s="451"/>
      <c r="LES1381" s="451"/>
      <c r="LET1381" s="451"/>
      <c r="LEU1381" s="451"/>
      <c r="LEV1381" s="451"/>
      <c r="LEW1381" s="451"/>
      <c r="LEX1381" s="451"/>
      <c r="LEY1381" s="451"/>
      <c r="LEZ1381" s="447"/>
      <c r="LFA1381" s="428"/>
      <c r="LFB1381" s="469"/>
      <c r="LFC1381" s="414"/>
      <c r="LFD1381" s="414"/>
      <c r="LFE1381" s="414"/>
      <c r="LFF1381" s="414"/>
      <c r="LFG1381" s="414"/>
      <c r="LFH1381" s="415"/>
      <c r="LFI1381" s="414"/>
      <c r="LFJ1381" s="416"/>
      <c r="LFK1381" s="366"/>
      <c r="LFL1381" s="366"/>
      <c r="LFM1381" s="366"/>
      <c r="LFN1381" s="366"/>
      <c r="LFO1381" s="366"/>
      <c r="LFP1381" s="366"/>
      <c r="LFQ1381" s="366"/>
      <c r="LFR1381" s="366"/>
      <c r="LFS1381" s="419"/>
      <c r="LFT1381" s="553"/>
      <c r="LFU1381" s="554"/>
      <c r="LFV1381" s="554"/>
      <c r="LFW1381" s="554"/>
      <c r="LFX1381" s="554"/>
      <c r="LFY1381" s="554"/>
      <c r="LFZ1381" s="554"/>
      <c r="LGA1381" s="554"/>
      <c r="LGB1381" s="554"/>
      <c r="LGC1381" s="554"/>
      <c r="LGD1381" s="554"/>
      <c r="LGE1381" s="554"/>
      <c r="LGF1381" s="554"/>
      <c r="LGG1381" s="554"/>
      <c r="LGH1381" s="554"/>
      <c r="LGI1381" s="554"/>
      <c r="LGJ1381" s="554"/>
      <c r="LGK1381" s="554"/>
      <c r="LGL1381" s="554"/>
      <c r="LGM1381" s="555"/>
      <c r="LGN1381" s="447"/>
      <c r="LGO1381" s="447"/>
      <c r="LGP1381" s="451"/>
      <c r="LGQ1381" s="451"/>
      <c r="LGR1381" s="451"/>
      <c r="LGS1381" s="451"/>
      <c r="LGT1381" s="451"/>
      <c r="LGU1381" s="451"/>
      <c r="LGV1381" s="451"/>
      <c r="LGW1381" s="451"/>
      <c r="LGX1381" s="451"/>
      <c r="LGY1381" s="451"/>
      <c r="LGZ1381" s="447"/>
      <c r="LHA1381" s="428"/>
      <c r="LHB1381" s="469"/>
      <c r="LHC1381" s="414"/>
      <c r="LHD1381" s="414"/>
      <c r="LHE1381" s="414"/>
      <c r="LHF1381" s="414"/>
      <c r="LHG1381" s="414"/>
      <c r="LHH1381" s="415"/>
      <c r="LHI1381" s="414"/>
      <c r="LHJ1381" s="416"/>
      <c r="LHK1381" s="366"/>
      <c r="LHL1381" s="366"/>
      <c r="LHM1381" s="366"/>
      <c r="LHN1381" s="366"/>
      <c r="LHO1381" s="366"/>
      <c r="LHP1381" s="366"/>
      <c r="LHQ1381" s="366"/>
      <c r="LHR1381" s="366"/>
      <c r="LHS1381" s="419"/>
      <c r="LHT1381" s="553"/>
      <c r="LHU1381" s="554"/>
      <c r="LHV1381" s="554"/>
      <c r="LHW1381" s="554"/>
      <c r="LHX1381" s="554"/>
      <c r="LHY1381" s="554"/>
      <c r="LHZ1381" s="554"/>
      <c r="LIA1381" s="554"/>
      <c r="LIB1381" s="554"/>
      <c r="LIC1381" s="554"/>
      <c r="LID1381" s="554"/>
      <c r="LIE1381" s="554"/>
      <c r="LIF1381" s="554"/>
      <c r="LIG1381" s="554"/>
      <c r="LIH1381" s="554"/>
      <c r="LII1381" s="554"/>
      <c r="LIJ1381" s="554"/>
      <c r="LIK1381" s="554"/>
      <c r="LIL1381" s="554"/>
      <c r="LIM1381" s="555"/>
      <c r="LIN1381" s="447"/>
      <c r="LIO1381" s="447"/>
      <c r="LIP1381" s="451"/>
      <c r="LIQ1381" s="451"/>
      <c r="LIR1381" s="451"/>
      <c r="LIS1381" s="451"/>
      <c r="LIT1381" s="451"/>
      <c r="LIU1381" s="451"/>
      <c r="LIV1381" s="451"/>
      <c r="LIW1381" s="451"/>
      <c r="LIX1381" s="451"/>
      <c r="LIY1381" s="451"/>
      <c r="LIZ1381" s="447"/>
      <c r="LJA1381" s="428"/>
      <c r="LJB1381" s="469"/>
      <c r="LJC1381" s="414"/>
      <c r="LJD1381" s="414"/>
      <c r="LJE1381" s="414"/>
      <c r="LJF1381" s="414"/>
      <c r="LJG1381" s="414"/>
      <c r="LJH1381" s="415"/>
      <c r="LJI1381" s="414"/>
      <c r="LJJ1381" s="416"/>
      <c r="LJK1381" s="366"/>
      <c r="LJL1381" s="366"/>
      <c r="LJM1381" s="366"/>
      <c r="LJN1381" s="366"/>
      <c r="LJO1381" s="366"/>
      <c r="LJP1381" s="366"/>
      <c r="LJQ1381" s="366"/>
      <c r="LJR1381" s="366"/>
      <c r="LJS1381" s="419"/>
      <c r="LJT1381" s="553"/>
      <c r="LJU1381" s="554"/>
      <c r="LJV1381" s="554"/>
      <c r="LJW1381" s="554"/>
      <c r="LJX1381" s="554"/>
      <c r="LJY1381" s="554"/>
      <c r="LJZ1381" s="554"/>
      <c r="LKA1381" s="554"/>
      <c r="LKB1381" s="554"/>
      <c r="LKC1381" s="554"/>
      <c r="LKD1381" s="554"/>
      <c r="LKE1381" s="554"/>
      <c r="LKF1381" s="554"/>
      <c r="LKG1381" s="554"/>
      <c r="LKH1381" s="554"/>
      <c r="LKI1381" s="554"/>
      <c r="LKJ1381" s="554"/>
      <c r="LKK1381" s="554"/>
      <c r="LKL1381" s="554"/>
      <c r="LKM1381" s="555"/>
      <c r="LKN1381" s="447"/>
      <c r="LKO1381" s="447"/>
      <c r="LKP1381" s="451"/>
      <c r="LKQ1381" s="451"/>
      <c r="LKR1381" s="451"/>
      <c r="LKS1381" s="451"/>
      <c r="LKT1381" s="451"/>
      <c r="LKU1381" s="451"/>
      <c r="LKV1381" s="451"/>
      <c r="LKW1381" s="451"/>
      <c r="LKX1381" s="451"/>
      <c r="LKY1381" s="451"/>
      <c r="LKZ1381" s="447"/>
      <c r="LLA1381" s="428"/>
      <c r="LLB1381" s="469"/>
      <c r="LLC1381" s="414"/>
      <c r="LLD1381" s="414"/>
      <c r="LLE1381" s="414"/>
      <c r="LLF1381" s="414"/>
      <c r="LLG1381" s="414"/>
      <c r="LLH1381" s="415"/>
      <c r="LLI1381" s="414"/>
      <c r="LLJ1381" s="416"/>
      <c r="LLK1381" s="366"/>
      <c r="LLL1381" s="366"/>
      <c r="LLM1381" s="366"/>
      <c r="LLN1381" s="366"/>
      <c r="LLO1381" s="366"/>
      <c r="LLP1381" s="366"/>
      <c r="LLQ1381" s="366"/>
      <c r="LLR1381" s="366"/>
      <c r="LLS1381" s="419"/>
      <c r="LLT1381" s="553"/>
      <c r="LLU1381" s="554"/>
      <c r="LLV1381" s="554"/>
      <c r="LLW1381" s="554"/>
      <c r="LLX1381" s="554"/>
      <c r="LLY1381" s="554"/>
      <c r="LLZ1381" s="554"/>
      <c r="LMA1381" s="554"/>
      <c r="LMB1381" s="554"/>
      <c r="LMC1381" s="554"/>
      <c r="LMD1381" s="554"/>
      <c r="LME1381" s="554"/>
      <c r="LMF1381" s="554"/>
      <c r="LMG1381" s="554"/>
      <c r="LMH1381" s="554"/>
      <c r="LMI1381" s="554"/>
      <c r="LMJ1381" s="554"/>
      <c r="LMK1381" s="554"/>
      <c r="LML1381" s="554"/>
      <c r="LMM1381" s="555"/>
      <c r="LMN1381" s="447"/>
      <c r="LMO1381" s="447"/>
      <c r="LMP1381" s="451"/>
      <c r="LMQ1381" s="451"/>
      <c r="LMR1381" s="451"/>
      <c r="LMS1381" s="451"/>
      <c r="LMT1381" s="451"/>
      <c r="LMU1381" s="451"/>
      <c r="LMV1381" s="451"/>
      <c r="LMW1381" s="451"/>
      <c r="LMX1381" s="451"/>
      <c r="LMY1381" s="451"/>
      <c r="LMZ1381" s="447"/>
      <c r="LNA1381" s="428"/>
      <c r="LNB1381" s="469"/>
      <c r="LNC1381" s="414"/>
      <c r="LND1381" s="414"/>
      <c r="LNE1381" s="414"/>
      <c r="LNF1381" s="414"/>
      <c r="LNG1381" s="414"/>
      <c r="LNH1381" s="415"/>
      <c r="LNI1381" s="414"/>
      <c r="LNJ1381" s="416"/>
      <c r="LNK1381" s="366"/>
      <c r="LNL1381" s="366"/>
      <c r="LNM1381" s="366"/>
      <c r="LNN1381" s="366"/>
      <c r="LNO1381" s="366"/>
      <c r="LNP1381" s="366"/>
      <c r="LNQ1381" s="366"/>
      <c r="LNR1381" s="366"/>
      <c r="LNS1381" s="419"/>
      <c r="LNT1381" s="553"/>
      <c r="LNU1381" s="554"/>
      <c r="LNV1381" s="554"/>
      <c r="LNW1381" s="554"/>
      <c r="LNX1381" s="554"/>
      <c r="LNY1381" s="554"/>
      <c r="LNZ1381" s="554"/>
      <c r="LOA1381" s="554"/>
      <c r="LOB1381" s="554"/>
      <c r="LOC1381" s="554"/>
      <c r="LOD1381" s="554"/>
      <c r="LOE1381" s="554"/>
      <c r="LOF1381" s="554"/>
      <c r="LOG1381" s="554"/>
      <c r="LOH1381" s="554"/>
      <c r="LOI1381" s="554"/>
      <c r="LOJ1381" s="554"/>
      <c r="LOK1381" s="554"/>
      <c r="LOL1381" s="554"/>
      <c r="LOM1381" s="555"/>
      <c r="LON1381" s="447"/>
      <c r="LOO1381" s="447"/>
      <c r="LOP1381" s="451"/>
      <c r="LOQ1381" s="451"/>
      <c r="LOR1381" s="451"/>
      <c r="LOS1381" s="451"/>
      <c r="LOT1381" s="451"/>
      <c r="LOU1381" s="451"/>
      <c r="LOV1381" s="451"/>
      <c r="LOW1381" s="451"/>
      <c r="LOX1381" s="451"/>
      <c r="LOY1381" s="451"/>
      <c r="LOZ1381" s="447"/>
      <c r="LPA1381" s="428"/>
      <c r="LPB1381" s="469"/>
      <c r="LPC1381" s="414"/>
      <c r="LPD1381" s="414"/>
      <c r="LPE1381" s="414"/>
      <c r="LPF1381" s="414"/>
      <c r="LPG1381" s="414"/>
      <c r="LPH1381" s="415"/>
      <c r="LPI1381" s="414"/>
      <c r="LPJ1381" s="416"/>
      <c r="LPK1381" s="366"/>
      <c r="LPL1381" s="366"/>
      <c r="LPM1381" s="366"/>
      <c r="LPN1381" s="366"/>
      <c r="LPO1381" s="366"/>
      <c r="LPP1381" s="366"/>
      <c r="LPQ1381" s="366"/>
      <c r="LPR1381" s="366"/>
      <c r="LPS1381" s="419"/>
      <c r="LPT1381" s="553"/>
      <c r="LPU1381" s="554"/>
      <c r="LPV1381" s="554"/>
      <c r="LPW1381" s="554"/>
      <c r="LPX1381" s="554"/>
      <c r="LPY1381" s="554"/>
      <c r="LPZ1381" s="554"/>
      <c r="LQA1381" s="554"/>
      <c r="LQB1381" s="554"/>
      <c r="LQC1381" s="554"/>
      <c r="LQD1381" s="554"/>
      <c r="LQE1381" s="554"/>
      <c r="LQF1381" s="554"/>
      <c r="LQG1381" s="554"/>
      <c r="LQH1381" s="554"/>
      <c r="LQI1381" s="554"/>
      <c r="LQJ1381" s="554"/>
      <c r="LQK1381" s="554"/>
      <c r="LQL1381" s="554"/>
      <c r="LQM1381" s="555"/>
      <c r="LQN1381" s="447"/>
      <c r="LQO1381" s="447"/>
      <c r="LQP1381" s="451"/>
      <c r="LQQ1381" s="451"/>
      <c r="LQR1381" s="451"/>
      <c r="LQS1381" s="451"/>
      <c r="LQT1381" s="451"/>
      <c r="LQU1381" s="451"/>
      <c r="LQV1381" s="451"/>
      <c r="LQW1381" s="451"/>
      <c r="LQX1381" s="451"/>
      <c r="LQY1381" s="451"/>
      <c r="LQZ1381" s="447"/>
      <c r="LRA1381" s="428"/>
      <c r="LRB1381" s="469"/>
      <c r="LRC1381" s="414"/>
      <c r="LRD1381" s="414"/>
      <c r="LRE1381" s="414"/>
      <c r="LRF1381" s="414"/>
      <c r="LRG1381" s="414"/>
      <c r="LRH1381" s="415"/>
      <c r="LRI1381" s="414"/>
      <c r="LRJ1381" s="416"/>
      <c r="LRK1381" s="366"/>
      <c r="LRL1381" s="366"/>
      <c r="LRM1381" s="366"/>
      <c r="LRN1381" s="366"/>
      <c r="LRO1381" s="366"/>
      <c r="LRP1381" s="366"/>
      <c r="LRQ1381" s="366"/>
      <c r="LRR1381" s="366"/>
      <c r="LRS1381" s="419"/>
      <c r="LRT1381" s="553"/>
      <c r="LRU1381" s="554"/>
      <c r="LRV1381" s="554"/>
      <c r="LRW1381" s="554"/>
      <c r="LRX1381" s="554"/>
      <c r="LRY1381" s="554"/>
      <c r="LRZ1381" s="554"/>
      <c r="LSA1381" s="554"/>
      <c r="LSB1381" s="554"/>
      <c r="LSC1381" s="554"/>
      <c r="LSD1381" s="554"/>
      <c r="LSE1381" s="554"/>
      <c r="LSF1381" s="554"/>
      <c r="LSG1381" s="554"/>
      <c r="LSH1381" s="554"/>
      <c r="LSI1381" s="554"/>
      <c r="LSJ1381" s="554"/>
      <c r="LSK1381" s="554"/>
      <c r="LSL1381" s="554"/>
      <c r="LSM1381" s="555"/>
      <c r="LSN1381" s="447"/>
      <c r="LSO1381" s="447"/>
      <c r="LSP1381" s="451"/>
      <c r="LSQ1381" s="451"/>
      <c r="LSR1381" s="451"/>
      <c r="LSS1381" s="451"/>
      <c r="LST1381" s="451"/>
      <c r="LSU1381" s="451"/>
      <c r="LSV1381" s="451"/>
      <c r="LSW1381" s="451"/>
      <c r="LSX1381" s="451"/>
      <c r="LSY1381" s="451"/>
      <c r="LSZ1381" s="447"/>
      <c r="LTA1381" s="428"/>
      <c r="LTB1381" s="469"/>
      <c r="LTC1381" s="414"/>
      <c r="LTD1381" s="414"/>
      <c r="LTE1381" s="414"/>
      <c r="LTF1381" s="414"/>
      <c r="LTG1381" s="414"/>
      <c r="LTH1381" s="415"/>
      <c r="LTI1381" s="414"/>
      <c r="LTJ1381" s="416"/>
      <c r="LTK1381" s="366"/>
      <c r="LTL1381" s="366"/>
      <c r="LTM1381" s="366"/>
      <c r="LTN1381" s="366"/>
      <c r="LTO1381" s="366"/>
      <c r="LTP1381" s="366"/>
      <c r="LTQ1381" s="366"/>
      <c r="LTR1381" s="366"/>
      <c r="LTS1381" s="419"/>
      <c r="LTT1381" s="553"/>
      <c r="LTU1381" s="554"/>
      <c r="LTV1381" s="554"/>
      <c r="LTW1381" s="554"/>
      <c r="LTX1381" s="554"/>
      <c r="LTY1381" s="554"/>
      <c r="LTZ1381" s="554"/>
      <c r="LUA1381" s="554"/>
      <c r="LUB1381" s="554"/>
      <c r="LUC1381" s="554"/>
      <c r="LUD1381" s="554"/>
      <c r="LUE1381" s="554"/>
      <c r="LUF1381" s="554"/>
      <c r="LUG1381" s="554"/>
      <c r="LUH1381" s="554"/>
      <c r="LUI1381" s="554"/>
      <c r="LUJ1381" s="554"/>
      <c r="LUK1381" s="554"/>
      <c r="LUL1381" s="554"/>
      <c r="LUM1381" s="555"/>
      <c r="LUN1381" s="447"/>
      <c r="LUO1381" s="447"/>
      <c r="LUP1381" s="451"/>
      <c r="LUQ1381" s="451"/>
      <c r="LUR1381" s="451"/>
      <c r="LUS1381" s="451"/>
      <c r="LUT1381" s="451"/>
      <c r="LUU1381" s="451"/>
      <c r="LUV1381" s="451"/>
      <c r="LUW1381" s="451"/>
      <c r="LUX1381" s="451"/>
      <c r="LUY1381" s="451"/>
      <c r="LUZ1381" s="447"/>
      <c r="LVA1381" s="428"/>
      <c r="LVB1381" s="469"/>
      <c r="LVC1381" s="414"/>
      <c r="LVD1381" s="414"/>
      <c r="LVE1381" s="414"/>
      <c r="LVF1381" s="414"/>
      <c r="LVG1381" s="414"/>
      <c r="LVH1381" s="415"/>
      <c r="LVI1381" s="414"/>
      <c r="LVJ1381" s="416"/>
      <c r="LVK1381" s="366"/>
      <c r="LVL1381" s="366"/>
      <c r="LVM1381" s="366"/>
      <c r="LVN1381" s="366"/>
      <c r="LVO1381" s="366"/>
      <c r="LVP1381" s="366"/>
      <c r="LVQ1381" s="366"/>
      <c r="LVR1381" s="366"/>
      <c r="LVS1381" s="419"/>
      <c r="LVT1381" s="553"/>
      <c r="LVU1381" s="554"/>
      <c r="LVV1381" s="554"/>
      <c r="LVW1381" s="554"/>
      <c r="LVX1381" s="554"/>
      <c r="LVY1381" s="554"/>
      <c r="LVZ1381" s="554"/>
      <c r="LWA1381" s="554"/>
      <c r="LWB1381" s="554"/>
      <c r="LWC1381" s="554"/>
      <c r="LWD1381" s="554"/>
      <c r="LWE1381" s="554"/>
      <c r="LWF1381" s="554"/>
      <c r="LWG1381" s="554"/>
      <c r="LWH1381" s="554"/>
      <c r="LWI1381" s="554"/>
      <c r="LWJ1381" s="554"/>
      <c r="LWK1381" s="554"/>
      <c r="LWL1381" s="554"/>
      <c r="LWM1381" s="555"/>
      <c r="LWN1381" s="447"/>
      <c r="LWO1381" s="447"/>
      <c r="LWP1381" s="451"/>
      <c r="LWQ1381" s="451"/>
      <c r="LWR1381" s="451"/>
      <c r="LWS1381" s="451"/>
      <c r="LWT1381" s="451"/>
      <c r="LWU1381" s="451"/>
      <c r="LWV1381" s="451"/>
      <c r="LWW1381" s="451"/>
      <c r="LWX1381" s="451"/>
      <c r="LWY1381" s="451"/>
      <c r="LWZ1381" s="447"/>
      <c r="LXA1381" s="428"/>
      <c r="LXB1381" s="469"/>
      <c r="LXC1381" s="414"/>
      <c r="LXD1381" s="414"/>
      <c r="LXE1381" s="414"/>
      <c r="LXF1381" s="414"/>
      <c r="LXG1381" s="414"/>
      <c r="LXH1381" s="415"/>
      <c r="LXI1381" s="414"/>
      <c r="LXJ1381" s="416"/>
      <c r="LXK1381" s="366"/>
      <c r="LXL1381" s="366"/>
      <c r="LXM1381" s="366"/>
      <c r="LXN1381" s="366"/>
      <c r="LXO1381" s="366"/>
      <c r="LXP1381" s="366"/>
      <c r="LXQ1381" s="366"/>
      <c r="LXR1381" s="366"/>
      <c r="LXS1381" s="419"/>
      <c r="LXT1381" s="553"/>
      <c r="LXU1381" s="554"/>
      <c r="LXV1381" s="554"/>
      <c r="LXW1381" s="554"/>
      <c r="LXX1381" s="554"/>
      <c r="LXY1381" s="554"/>
      <c r="LXZ1381" s="554"/>
      <c r="LYA1381" s="554"/>
      <c r="LYB1381" s="554"/>
      <c r="LYC1381" s="554"/>
      <c r="LYD1381" s="554"/>
      <c r="LYE1381" s="554"/>
      <c r="LYF1381" s="554"/>
      <c r="LYG1381" s="554"/>
      <c r="LYH1381" s="554"/>
      <c r="LYI1381" s="554"/>
      <c r="LYJ1381" s="554"/>
      <c r="LYK1381" s="554"/>
      <c r="LYL1381" s="554"/>
      <c r="LYM1381" s="555"/>
      <c r="LYN1381" s="447"/>
      <c r="LYO1381" s="447"/>
      <c r="LYP1381" s="451"/>
      <c r="LYQ1381" s="451"/>
      <c r="LYR1381" s="451"/>
      <c r="LYS1381" s="451"/>
      <c r="LYT1381" s="451"/>
      <c r="LYU1381" s="451"/>
      <c r="LYV1381" s="451"/>
      <c r="LYW1381" s="451"/>
      <c r="LYX1381" s="451"/>
      <c r="LYY1381" s="451"/>
      <c r="LYZ1381" s="447"/>
      <c r="LZA1381" s="428"/>
      <c r="LZB1381" s="469"/>
      <c r="LZC1381" s="414"/>
      <c r="LZD1381" s="414"/>
      <c r="LZE1381" s="414"/>
      <c r="LZF1381" s="414"/>
      <c r="LZG1381" s="414"/>
      <c r="LZH1381" s="415"/>
      <c r="LZI1381" s="414"/>
      <c r="LZJ1381" s="416"/>
      <c r="LZK1381" s="366"/>
      <c r="LZL1381" s="366"/>
      <c r="LZM1381" s="366"/>
      <c r="LZN1381" s="366"/>
      <c r="LZO1381" s="366"/>
      <c r="LZP1381" s="366"/>
      <c r="LZQ1381" s="366"/>
      <c r="LZR1381" s="366"/>
      <c r="LZS1381" s="419"/>
      <c r="LZT1381" s="553"/>
      <c r="LZU1381" s="554"/>
      <c r="LZV1381" s="554"/>
      <c r="LZW1381" s="554"/>
      <c r="LZX1381" s="554"/>
      <c r="LZY1381" s="554"/>
      <c r="LZZ1381" s="554"/>
      <c r="MAA1381" s="554"/>
      <c r="MAB1381" s="554"/>
      <c r="MAC1381" s="554"/>
      <c r="MAD1381" s="554"/>
      <c r="MAE1381" s="554"/>
      <c r="MAF1381" s="554"/>
      <c r="MAG1381" s="554"/>
      <c r="MAH1381" s="554"/>
      <c r="MAI1381" s="554"/>
      <c r="MAJ1381" s="554"/>
      <c r="MAK1381" s="554"/>
      <c r="MAL1381" s="554"/>
      <c r="MAM1381" s="555"/>
      <c r="MAN1381" s="447"/>
      <c r="MAO1381" s="447"/>
      <c r="MAP1381" s="451"/>
      <c r="MAQ1381" s="451"/>
      <c r="MAR1381" s="451"/>
      <c r="MAS1381" s="451"/>
      <c r="MAT1381" s="451"/>
      <c r="MAU1381" s="451"/>
      <c r="MAV1381" s="451"/>
      <c r="MAW1381" s="451"/>
      <c r="MAX1381" s="451"/>
      <c r="MAY1381" s="451"/>
      <c r="MAZ1381" s="447"/>
      <c r="MBA1381" s="428"/>
      <c r="MBB1381" s="469"/>
      <c r="MBC1381" s="414"/>
      <c r="MBD1381" s="414"/>
      <c r="MBE1381" s="414"/>
      <c r="MBF1381" s="414"/>
      <c r="MBG1381" s="414"/>
      <c r="MBH1381" s="415"/>
      <c r="MBI1381" s="414"/>
      <c r="MBJ1381" s="416"/>
      <c r="MBK1381" s="366"/>
      <c r="MBL1381" s="366"/>
      <c r="MBM1381" s="366"/>
      <c r="MBN1381" s="366"/>
      <c r="MBO1381" s="366"/>
      <c r="MBP1381" s="366"/>
      <c r="MBQ1381" s="366"/>
      <c r="MBR1381" s="366"/>
      <c r="MBS1381" s="419"/>
      <c r="MBT1381" s="553"/>
      <c r="MBU1381" s="554"/>
      <c r="MBV1381" s="554"/>
      <c r="MBW1381" s="554"/>
      <c r="MBX1381" s="554"/>
      <c r="MBY1381" s="554"/>
      <c r="MBZ1381" s="554"/>
      <c r="MCA1381" s="554"/>
      <c r="MCB1381" s="554"/>
      <c r="MCC1381" s="554"/>
      <c r="MCD1381" s="554"/>
      <c r="MCE1381" s="554"/>
      <c r="MCF1381" s="554"/>
      <c r="MCG1381" s="554"/>
      <c r="MCH1381" s="554"/>
      <c r="MCI1381" s="554"/>
      <c r="MCJ1381" s="554"/>
      <c r="MCK1381" s="554"/>
      <c r="MCL1381" s="554"/>
      <c r="MCM1381" s="555"/>
      <c r="MCN1381" s="447"/>
      <c r="MCO1381" s="447"/>
      <c r="MCP1381" s="451"/>
      <c r="MCQ1381" s="451"/>
      <c r="MCR1381" s="451"/>
      <c r="MCS1381" s="451"/>
      <c r="MCT1381" s="451"/>
      <c r="MCU1381" s="451"/>
      <c r="MCV1381" s="451"/>
      <c r="MCW1381" s="451"/>
      <c r="MCX1381" s="451"/>
      <c r="MCY1381" s="451"/>
      <c r="MCZ1381" s="447"/>
      <c r="MDA1381" s="428"/>
      <c r="MDB1381" s="469"/>
      <c r="MDC1381" s="414"/>
      <c r="MDD1381" s="414"/>
      <c r="MDE1381" s="414"/>
      <c r="MDF1381" s="414"/>
      <c r="MDG1381" s="414"/>
      <c r="MDH1381" s="415"/>
      <c r="MDI1381" s="414"/>
      <c r="MDJ1381" s="416"/>
      <c r="MDK1381" s="366"/>
      <c r="MDL1381" s="366"/>
      <c r="MDM1381" s="366"/>
      <c r="MDN1381" s="366"/>
      <c r="MDO1381" s="366"/>
      <c r="MDP1381" s="366"/>
      <c r="MDQ1381" s="366"/>
      <c r="MDR1381" s="366"/>
      <c r="MDS1381" s="419"/>
      <c r="MDT1381" s="553"/>
      <c r="MDU1381" s="554"/>
      <c r="MDV1381" s="554"/>
      <c r="MDW1381" s="554"/>
      <c r="MDX1381" s="554"/>
      <c r="MDY1381" s="554"/>
      <c r="MDZ1381" s="554"/>
      <c r="MEA1381" s="554"/>
      <c r="MEB1381" s="554"/>
      <c r="MEC1381" s="554"/>
      <c r="MED1381" s="554"/>
      <c r="MEE1381" s="554"/>
      <c r="MEF1381" s="554"/>
      <c r="MEG1381" s="554"/>
      <c r="MEH1381" s="554"/>
      <c r="MEI1381" s="554"/>
      <c r="MEJ1381" s="554"/>
      <c r="MEK1381" s="554"/>
      <c r="MEL1381" s="554"/>
      <c r="MEM1381" s="555"/>
      <c r="MEN1381" s="447"/>
      <c r="MEO1381" s="447"/>
      <c r="MEP1381" s="451"/>
      <c r="MEQ1381" s="451"/>
      <c r="MER1381" s="451"/>
      <c r="MES1381" s="451"/>
      <c r="MET1381" s="451"/>
      <c r="MEU1381" s="451"/>
      <c r="MEV1381" s="451"/>
      <c r="MEW1381" s="451"/>
      <c r="MEX1381" s="451"/>
      <c r="MEY1381" s="451"/>
      <c r="MEZ1381" s="447"/>
      <c r="MFA1381" s="428"/>
      <c r="MFB1381" s="469"/>
      <c r="MFC1381" s="414"/>
      <c r="MFD1381" s="414"/>
      <c r="MFE1381" s="414"/>
      <c r="MFF1381" s="414"/>
      <c r="MFG1381" s="414"/>
      <c r="MFH1381" s="415"/>
      <c r="MFI1381" s="414"/>
      <c r="MFJ1381" s="416"/>
      <c r="MFK1381" s="366"/>
      <c r="MFL1381" s="366"/>
      <c r="MFM1381" s="366"/>
      <c r="MFN1381" s="366"/>
      <c r="MFO1381" s="366"/>
      <c r="MFP1381" s="366"/>
      <c r="MFQ1381" s="366"/>
      <c r="MFR1381" s="366"/>
      <c r="MFS1381" s="419"/>
      <c r="MFT1381" s="553"/>
      <c r="MFU1381" s="554"/>
      <c r="MFV1381" s="554"/>
      <c r="MFW1381" s="554"/>
      <c r="MFX1381" s="554"/>
      <c r="MFY1381" s="554"/>
      <c r="MFZ1381" s="554"/>
      <c r="MGA1381" s="554"/>
      <c r="MGB1381" s="554"/>
      <c r="MGC1381" s="554"/>
      <c r="MGD1381" s="554"/>
      <c r="MGE1381" s="554"/>
      <c r="MGF1381" s="554"/>
      <c r="MGG1381" s="554"/>
      <c r="MGH1381" s="554"/>
      <c r="MGI1381" s="554"/>
      <c r="MGJ1381" s="554"/>
      <c r="MGK1381" s="554"/>
      <c r="MGL1381" s="554"/>
      <c r="MGM1381" s="555"/>
      <c r="MGN1381" s="447"/>
      <c r="MGO1381" s="447"/>
      <c r="MGP1381" s="451"/>
      <c r="MGQ1381" s="451"/>
      <c r="MGR1381" s="451"/>
      <c r="MGS1381" s="451"/>
      <c r="MGT1381" s="451"/>
      <c r="MGU1381" s="451"/>
      <c r="MGV1381" s="451"/>
      <c r="MGW1381" s="451"/>
      <c r="MGX1381" s="451"/>
      <c r="MGY1381" s="451"/>
      <c r="MGZ1381" s="447"/>
      <c r="MHA1381" s="428"/>
      <c r="MHB1381" s="469"/>
      <c r="MHC1381" s="414"/>
      <c r="MHD1381" s="414"/>
      <c r="MHE1381" s="414"/>
      <c r="MHF1381" s="414"/>
      <c r="MHG1381" s="414"/>
      <c r="MHH1381" s="415"/>
      <c r="MHI1381" s="414"/>
      <c r="MHJ1381" s="416"/>
      <c r="MHK1381" s="366"/>
      <c r="MHL1381" s="366"/>
      <c r="MHM1381" s="366"/>
      <c r="MHN1381" s="366"/>
      <c r="MHO1381" s="366"/>
      <c r="MHP1381" s="366"/>
      <c r="MHQ1381" s="366"/>
      <c r="MHR1381" s="366"/>
      <c r="MHS1381" s="419"/>
      <c r="MHT1381" s="553"/>
      <c r="MHU1381" s="554"/>
      <c r="MHV1381" s="554"/>
      <c r="MHW1381" s="554"/>
      <c r="MHX1381" s="554"/>
      <c r="MHY1381" s="554"/>
      <c r="MHZ1381" s="554"/>
      <c r="MIA1381" s="554"/>
      <c r="MIB1381" s="554"/>
      <c r="MIC1381" s="554"/>
      <c r="MID1381" s="554"/>
      <c r="MIE1381" s="554"/>
      <c r="MIF1381" s="554"/>
      <c r="MIG1381" s="554"/>
      <c r="MIH1381" s="554"/>
      <c r="MII1381" s="554"/>
      <c r="MIJ1381" s="554"/>
      <c r="MIK1381" s="554"/>
      <c r="MIL1381" s="554"/>
      <c r="MIM1381" s="555"/>
      <c r="MIN1381" s="447"/>
      <c r="MIO1381" s="447"/>
      <c r="MIP1381" s="451"/>
      <c r="MIQ1381" s="451"/>
      <c r="MIR1381" s="451"/>
      <c r="MIS1381" s="451"/>
      <c r="MIT1381" s="451"/>
      <c r="MIU1381" s="451"/>
      <c r="MIV1381" s="451"/>
      <c r="MIW1381" s="451"/>
      <c r="MIX1381" s="451"/>
      <c r="MIY1381" s="451"/>
      <c r="MIZ1381" s="447"/>
      <c r="MJA1381" s="428"/>
      <c r="MJB1381" s="469"/>
      <c r="MJC1381" s="414"/>
      <c r="MJD1381" s="414"/>
      <c r="MJE1381" s="414"/>
      <c r="MJF1381" s="414"/>
      <c r="MJG1381" s="414"/>
      <c r="MJH1381" s="415"/>
      <c r="MJI1381" s="414"/>
      <c r="MJJ1381" s="416"/>
      <c r="MJK1381" s="366"/>
      <c r="MJL1381" s="366"/>
      <c r="MJM1381" s="366"/>
      <c r="MJN1381" s="366"/>
      <c r="MJO1381" s="366"/>
      <c r="MJP1381" s="366"/>
      <c r="MJQ1381" s="366"/>
      <c r="MJR1381" s="366"/>
      <c r="MJS1381" s="419"/>
      <c r="MJT1381" s="553"/>
      <c r="MJU1381" s="554"/>
      <c r="MJV1381" s="554"/>
      <c r="MJW1381" s="554"/>
      <c r="MJX1381" s="554"/>
      <c r="MJY1381" s="554"/>
      <c r="MJZ1381" s="554"/>
      <c r="MKA1381" s="554"/>
      <c r="MKB1381" s="554"/>
      <c r="MKC1381" s="554"/>
      <c r="MKD1381" s="554"/>
      <c r="MKE1381" s="554"/>
      <c r="MKF1381" s="554"/>
      <c r="MKG1381" s="554"/>
      <c r="MKH1381" s="554"/>
      <c r="MKI1381" s="554"/>
      <c r="MKJ1381" s="554"/>
      <c r="MKK1381" s="554"/>
      <c r="MKL1381" s="554"/>
      <c r="MKM1381" s="555"/>
      <c r="MKN1381" s="447"/>
      <c r="MKO1381" s="447"/>
      <c r="MKP1381" s="451"/>
      <c r="MKQ1381" s="451"/>
      <c r="MKR1381" s="451"/>
      <c r="MKS1381" s="451"/>
      <c r="MKT1381" s="451"/>
      <c r="MKU1381" s="451"/>
      <c r="MKV1381" s="451"/>
      <c r="MKW1381" s="451"/>
      <c r="MKX1381" s="451"/>
      <c r="MKY1381" s="451"/>
      <c r="MKZ1381" s="447"/>
      <c r="MLA1381" s="428"/>
      <c r="MLB1381" s="469"/>
      <c r="MLC1381" s="414"/>
      <c r="MLD1381" s="414"/>
      <c r="MLE1381" s="414"/>
      <c r="MLF1381" s="414"/>
      <c r="MLG1381" s="414"/>
      <c r="MLH1381" s="415"/>
      <c r="MLI1381" s="414"/>
      <c r="MLJ1381" s="416"/>
      <c r="MLK1381" s="366"/>
      <c r="MLL1381" s="366"/>
      <c r="MLM1381" s="366"/>
      <c r="MLN1381" s="366"/>
      <c r="MLO1381" s="366"/>
      <c r="MLP1381" s="366"/>
      <c r="MLQ1381" s="366"/>
      <c r="MLR1381" s="366"/>
      <c r="MLS1381" s="419"/>
      <c r="MLT1381" s="553"/>
      <c r="MLU1381" s="554"/>
      <c r="MLV1381" s="554"/>
      <c r="MLW1381" s="554"/>
      <c r="MLX1381" s="554"/>
      <c r="MLY1381" s="554"/>
      <c r="MLZ1381" s="554"/>
      <c r="MMA1381" s="554"/>
      <c r="MMB1381" s="554"/>
      <c r="MMC1381" s="554"/>
      <c r="MMD1381" s="554"/>
      <c r="MME1381" s="554"/>
      <c r="MMF1381" s="554"/>
      <c r="MMG1381" s="554"/>
      <c r="MMH1381" s="554"/>
      <c r="MMI1381" s="554"/>
      <c r="MMJ1381" s="554"/>
      <c r="MMK1381" s="554"/>
      <c r="MML1381" s="554"/>
      <c r="MMM1381" s="555"/>
      <c r="MMN1381" s="447"/>
      <c r="MMO1381" s="447"/>
      <c r="MMP1381" s="451"/>
      <c r="MMQ1381" s="451"/>
      <c r="MMR1381" s="451"/>
      <c r="MMS1381" s="451"/>
      <c r="MMT1381" s="451"/>
      <c r="MMU1381" s="451"/>
      <c r="MMV1381" s="451"/>
      <c r="MMW1381" s="451"/>
      <c r="MMX1381" s="451"/>
      <c r="MMY1381" s="451"/>
      <c r="MMZ1381" s="447"/>
      <c r="MNA1381" s="428"/>
      <c r="MNB1381" s="469"/>
      <c r="MNC1381" s="414"/>
      <c r="MND1381" s="414"/>
      <c r="MNE1381" s="414"/>
      <c r="MNF1381" s="414"/>
      <c r="MNG1381" s="414"/>
      <c r="MNH1381" s="415"/>
      <c r="MNI1381" s="414"/>
      <c r="MNJ1381" s="416"/>
      <c r="MNK1381" s="366"/>
      <c r="MNL1381" s="366"/>
      <c r="MNM1381" s="366"/>
      <c r="MNN1381" s="366"/>
      <c r="MNO1381" s="366"/>
      <c r="MNP1381" s="366"/>
      <c r="MNQ1381" s="366"/>
      <c r="MNR1381" s="366"/>
      <c r="MNS1381" s="419"/>
      <c r="MNT1381" s="553"/>
      <c r="MNU1381" s="554"/>
      <c r="MNV1381" s="554"/>
      <c r="MNW1381" s="554"/>
      <c r="MNX1381" s="554"/>
      <c r="MNY1381" s="554"/>
      <c r="MNZ1381" s="554"/>
      <c r="MOA1381" s="554"/>
      <c r="MOB1381" s="554"/>
      <c r="MOC1381" s="554"/>
      <c r="MOD1381" s="554"/>
      <c r="MOE1381" s="554"/>
      <c r="MOF1381" s="554"/>
      <c r="MOG1381" s="554"/>
      <c r="MOH1381" s="554"/>
      <c r="MOI1381" s="554"/>
      <c r="MOJ1381" s="554"/>
      <c r="MOK1381" s="554"/>
      <c r="MOL1381" s="554"/>
      <c r="MOM1381" s="555"/>
      <c r="MON1381" s="447"/>
      <c r="MOO1381" s="447"/>
      <c r="MOP1381" s="451"/>
      <c r="MOQ1381" s="451"/>
      <c r="MOR1381" s="451"/>
      <c r="MOS1381" s="451"/>
      <c r="MOT1381" s="451"/>
      <c r="MOU1381" s="451"/>
      <c r="MOV1381" s="451"/>
      <c r="MOW1381" s="451"/>
      <c r="MOX1381" s="451"/>
      <c r="MOY1381" s="451"/>
      <c r="MOZ1381" s="447"/>
      <c r="MPA1381" s="428"/>
      <c r="MPB1381" s="469"/>
      <c r="MPC1381" s="414"/>
      <c r="MPD1381" s="414"/>
      <c r="MPE1381" s="414"/>
      <c r="MPF1381" s="414"/>
      <c r="MPG1381" s="414"/>
      <c r="MPH1381" s="415"/>
      <c r="MPI1381" s="414"/>
      <c r="MPJ1381" s="416"/>
      <c r="MPK1381" s="366"/>
      <c r="MPL1381" s="366"/>
      <c r="MPM1381" s="366"/>
      <c r="MPN1381" s="366"/>
      <c r="MPO1381" s="366"/>
      <c r="MPP1381" s="366"/>
      <c r="MPQ1381" s="366"/>
      <c r="MPR1381" s="366"/>
      <c r="MPS1381" s="419"/>
      <c r="MPT1381" s="553"/>
      <c r="MPU1381" s="554"/>
      <c r="MPV1381" s="554"/>
      <c r="MPW1381" s="554"/>
      <c r="MPX1381" s="554"/>
      <c r="MPY1381" s="554"/>
      <c r="MPZ1381" s="554"/>
      <c r="MQA1381" s="554"/>
      <c r="MQB1381" s="554"/>
      <c r="MQC1381" s="554"/>
      <c r="MQD1381" s="554"/>
      <c r="MQE1381" s="554"/>
      <c r="MQF1381" s="554"/>
      <c r="MQG1381" s="554"/>
      <c r="MQH1381" s="554"/>
      <c r="MQI1381" s="554"/>
      <c r="MQJ1381" s="554"/>
      <c r="MQK1381" s="554"/>
      <c r="MQL1381" s="554"/>
      <c r="MQM1381" s="555"/>
      <c r="MQN1381" s="447"/>
      <c r="MQO1381" s="447"/>
      <c r="MQP1381" s="451"/>
      <c r="MQQ1381" s="451"/>
      <c r="MQR1381" s="451"/>
      <c r="MQS1381" s="451"/>
      <c r="MQT1381" s="451"/>
      <c r="MQU1381" s="451"/>
      <c r="MQV1381" s="451"/>
      <c r="MQW1381" s="451"/>
      <c r="MQX1381" s="451"/>
      <c r="MQY1381" s="451"/>
      <c r="MQZ1381" s="447"/>
      <c r="MRA1381" s="428"/>
      <c r="MRB1381" s="469"/>
      <c r="MRC1381" s="414"/>
      <c r="MRD1381" s="414"/>
      <c r="MRE1381" s="414"/>
      <c r="MRF1381" s="414"/>
      <c r="MRG1381" s="414"/>
      <c r="MRH1381" s="415"/>
      <c r="MRI1381" s="414"/>
      <c r="MRJ1381" s="416"/>
      <c r="MRK1381" s="366"/>
      <c r="MRL1381" s="366"/>
      <c r="MRM1381" s="366"/>
      <c r="MRN1381" s="366"/>
      <c r="MRO1381" s="366"/>
      <c r="MRP1381" s="366"/>
      <c r="MRQ1381" s="366"/>
      <c r="MRR1381" s="366"/>
      <c r="MRS1381" s="419"/>
      <c r="MRT1381" s="553"/>
      <c r="MRU1381" s="554"/>
      <c r="MRV1381" s="554"/>
      <c r="MRW1381" s="554"/>
      <c r="MRX1381" s="554"/>
      <c r="MRY1381" s="554"/>
      <c r="MRZ1381" s="554"/>
      <c r="MSA1381" s="554"/>
      <c r="MSB1381" s="554"/>
      <c r="MSC1381" s="554"/>
      <c r="MSD1381" s="554"/>
      <c r="MSE1381" s="554"/>
      <c r="MSF1381" s="554"/>
      <c r="MSG1381" s="554"/>
      <c r="MSH1381" s="554"/>
      <c r="MSI1381" s="554"/>
      <c r="MSJ1381" s="554"/>
      <c r="MSK1381" s="554"/>
      <c r="MSL1381" s="554"/>
      <c r="MSM1381" s="555"/>
      <c r="MSN1381" s="447"/>
      <c r="MSO1381" s="447"/>
      <c r="MSP1381" s="451"/>
      <c r="MSQ1381" s="451"/>
      <c r="MSR1381" s="451"/>
      <c r="MSS1381" s="451"/>
      <c r="MST1381" s="451"/>
      <c r="MSU1381" s="451"/>
      <c r="MSV1381" s="451"/>
      <c r="MSW1381" s="451"/>
      <c r="MSX1381" s="451"/>
      <c r="MSY1381" s="451"/>
      <c r="MSZ1381" s="447"/>
      <c r="MTA1381" s="428"/>
      <c r="MTB1381" s="469"/>
      <c r="MTC1381" s="414"/>
      <c r="MTD1381" s="414"/>
      <c r="MTE1381" s="414"/>
      <c r="MTF1381" s="414"/>
      <c r="MTG1381" s="414"/>
      <c r="MTH1381" s="415"/>
      <c r="MTI1381" s="414"/>
      <c r="MTJ1381" s="416"/>
      <c r="MTK1381" s="366"/>
      <c r="MTL1381" s="366"/>
      <c r="MTM1381" s="366"/>
      <c r="MTN1381" s="366"/>
      <c r="MTO1381" s="366"/>
      <c r="MTP1381" s="366"/>
      <c r="MTQ1381" s="366"/>
      <c r="MTR1381" s="366"/>
      <c r="MTS1381" s="419"/>
      <c r="MTT1381" s="553"/>
      <c r="MTU1381" s="554"/>
      <c r="MTV1381" s="554"/>
      <c r="MTW1381" s="554"/>
      <c r="MTX1381" s="554"/>
      <c r="MTY1381" s="554"/>
      <c r="MTZ1381" s="554"/>
      <c r="MUA1381" s="554"/>
      <c r="MUB1381" s="554"/>
      <c r="MUC1381" s="554"/>
      <c r="MUD1381" s="554"/>
      <c r="MUE1381" s="554"/>
      <c r="MUF1381" s="554"/>
      <c r="MUG1381" s="554"/>
      <c r="MUH1381" s="554"/>
      <c r="MUI1381" s="554"/>
      <c r="MUJ1381" s="554"/>
      <c r="MUK1381" s="554"/>
      <c r="MUL1381" s="554"/>
      <c r="MUM1381" s="555"/>
      <c r="MUN1381" s="447"/>
      <c r="MUO1381" s="447"/>
      <c r="MUP1381" s="451"/>
      <c r="MUQ1381" s="451"/>
      <c r="MUR1381" s="451"/>
      <c r="MUS1381" s="451"/>
      <c r="MUT1381" s="451"/>
      <c r="MUU1381" s="451"/>
      <c r="MUV1381" s="451"/>
      <c r="MUW1381" s="451"/>
      <c r="MUX1381" s="451"/>
      <c r="MUY1381" s="451"/>
      <c r="MUZ1381" s="447"/>
      <c r="MVA1381" s="428"/>
      <c r="MVB1381" s="469"/>
      <c r="MVC1381" s="414"/>
      <c r="MVD1381" s="414"/>
      <c r="MVE1381" s="414"/>
      <c r="MVF1381" s="414"/>
      <c r="MVG1381" s="414"/>
      <c r="MVH1381" s="415"/>
      <c r="MVI1381" s="414"/>
      <c r="MVJ1381" s="416"/>
      <c r="MVK1381" s="366"/>
      <c r="MVL1381" s="366"/>
      <c r="MVM1381" s="366"/>
      <c r="MVN1381" s="366"/>
      <c r="MVO1381" s="366"/>
      <c r="MVP1381" s="366"/>
      <c r="MVQ1381" s="366"/>
      <c r="MVR1381" s="366"/>
      <c r="MVS1381" s="419"/>
      <c r="MVT1381" s="553"/>
      <c r="MVU1381" s="554"/>
      <c r="MVV1381" s="554"/>
      <c r="MVW1381" s="554"/>
      <c r="MVX1381" s="554"/>
      <c r="MVY1381" s="554"/>
      <c r="MVZ1381" s="554"/>
      <c r="MWA1381" s="554"/>
      <c r="MWB1381" s="554"/>
      <c r="MWC1381" s="554"/>
      <c r="MWD1381" s="554"/>
      <c r="MWE1381" s="554"/>
      <c r="MWF1381" s="554"/>
      <c r="MWG1381" s="554"/>
      <c r="MWH1381" s="554"/>
      <c r="MWI1381" s="554"/>
      <c r="MWJ1381" s="554"/>
      <c r="MWK1381" s="554"/>
      <c r="MWL1381" s="554"/>
      <c r="MWM1381" s="555"/>
      <c r="MWN1381" s="447"/>
      <c r="MWO1381" s="447"/>
      <c r="MWP1381" s="451"/>
      <c r="MWQ1381" s="451"/>
      <c r="MWR1381" s="451"/>
      <c r="MWS1381" s="451"/>
      <c r="MWT1381" s="451"/>
      <c r="MWU1381" s="451"/>
      <c r="MWV1381" s="451"/>
      <c r="MWW1381" s="451"/>
      <c r="MWX1381" s="451"/>
      <c r="MWY1381" s="451"/>
      <c r="MWZ1381" s="447"/>
      <c r="MXA1381" s="428"/>
      <c r="MXB1381" s="469"/>
      <c r="MXC1381" s="414"/>
      <c r="MXD1381" s="414"/>
      <c r="MXE1381" s="414"/>
      <c r="MXF1381" s="414"/>
      <c r="MXG1381" s="414"/>
      <c r="MXH1381" s="415"/>
      <c r="MXI1381" s="414"/>
      <c r="MXJ1381" s="416"/>
      <c r="MXK1381" s="366"/>
      <c r="MXL1381" s="366"/>
      <c r="MXM1381" s="366"/>
      <c r="MXN1381" s="366"/>
      <c r="MXO1381" s="366"/>
      <c r="MXP1381" s="366"/>
      <c r="MXQ1381" s="366"/>
      <c r="MXR1381" s="366"/>
      <c r="MXS1381" s="419"/>
      <c r="MXT1381" s="553"/>
      <c r="MXU1381" s="554"/>
      <c r="MXV1381" s="554"/>
      <c r="MXW1381" s="554"/>
      <c r="MXX1381" s="554"/>
      <c r="MXY1381" s="554"/>
      <c r="MXZ1381" s="554"/>
      <c r="MYA1381" s="554"/>
      <c r="MYB1381" s="554"/>
      <c r="MYC1381" s="554"/>
      <c r="MYD1381" s="554"/>
      <c r="MYE1381" s="554"/>
      <c r="MYF1381" s="554"/>
      <c r="MYG1381" s="554"/>
      <c r="MYH1381" s="554"/>
      <c r="MYI1381" s="554"/>
      <c r="MYJ1381" s="554"/>
      <c r="MYK1381" s="554"/>
      <c r="MYL1381" s="554"/>
      <c r="MYM1381" s="555"/>
      <c r="MYN1381" s="447"/>
      <c r="MYO1381" s="447"/>
      <c r="MYP1381" s="451"/>
      <c r="MYQ1381" s="451"/>
      <c r="MYR1381" s="451"/>
      <c r="MYS1381" s="451"/>
      <c r="MYT1381" s="451"/>
      <c r="MYU1381" s="451"/>
      <c r="MYV1381" s="451"/>
      <c r="MYW1381" s="451"/>
      <c r="MYX1381" s="451"/>
      <c r="MYY1381" s="451"/>
      <c r="MYZ1381" s="447"/>
      <c r="MZA1381" s="428"/>
      <c r="MZB1381" s="469"/>
      <c r="MZC1381" s="414"/>
      <c r="MZD1381" s="414"/>
      <c r="MZE1381" s="414"/>
      <c r="MZF1381" s="414"/>
      <c r="MZG1381" s="414"/>
      <c r="MZH1381" s="415"/>
      <c r="MZI1381" s="414"/>
      <c r="MZJ1381" s="416"/>
      <c r="MZK1381" s="366"/>
      <c r="MZL1381" s="366"/>
      <c r="MZM1381" s="366"/>
      <c r="MZN1381" s="366"/>
      <c r="MZO1381" s="366"/>
      <c r="MZP1381" s="366"/>
      <c r="MZQ1381" s="366"/>
      <c r="MZR1381" s="366"/>
      <c r="MZS1381" s="419"/>
      <c r="MZT1381" s="553"/>
      <c r="MZU1381" s="554"/>
      <c r="MZV1381" s="554"/>
      <c r="MZW1381" s="554"/>
      <c r="MZX1381" s="554"/>
      <c r="MZY1381" s="554"/>
      <c r="MZZ1381" s="554"/>
      <c r="NAA1381" s="554"/>
      <c r="NAB1381" s="554"/>
      <c r="NAC1381" s="554"/>
      <c r="NAD1381" s="554"/>
      <c r="NAE1381" s="554"/>
      <c r="NAF1381" s="554"/>
      <c r="NAG1381" s="554"/>
      <c r="NAH1381" s="554"/>
      <c r="NAI1381" s="554"/>
      <c r="NAJ1381" s="554"/>
      <c r="NAK1381" s="554"/>
      <c r="NAL1381" s="554"/>
      <c r="NAM1381" s="555"/>
      <c r="NAN1381" s="447"/>
      <c r="NAO1381" s="447"/>
      <c r="NAP1381" s="451"/>
      <c r="NAQ1381" s="451"/>
      <c r="NAR1381" s="451"/>
      <c r="NAS1381" s="451"/>
      <c r="NAT1381" s="451"/>
      <c r="NAU1381" s="451"/>
      <c r="NAV1381" s="451"/>
      <c r="NAW1381" s="451"/>
      <c r="NAX1381" s="451"/>
      <c r="NAY1381" s="451"/>
      <c r="NAZ1381" s="447"/>
      <c r="NBA1381" s="428"/>
      <c r="NBB1381" s="469"/>
      <c r="NBC1381" s="414"/>
      <c r="NBD1381" s="414"/>
      <c r="NBE1381" s="414"/>
      <c r="NBF1381" s="414"/>
      <c r="NBG1381" s="414"/>
      <c r="NBH1381" s="415"/>
      <c r="NBI1381" s="414"/>
      <c r="NBJ1381" s="416"/>
      <c r="NBK1381" s="366"/>
      <c r="NBL1381" s="366"/>
      <c r="NBM1381" s="366"/>
      <c r="NBN1381" s="366"/>
      <c r="NBO1381" s="366"/>
      <c r="NBP1381" s="366"/>
      <c r="NBQ1381" s="366"/>
      <c r="NBR1381" s="366"/>
      <c r="NBS1381" s="419"/>
      <c r="NBT1381" s="553"/>
      <c r="NBU1381" s="554"/>
      <c r="NBV1381" s="554"/>
      <c r="NBW1381" s="554"/>
      <c r="NBX1381" s="554"/>
      <c r="NBY1381" s="554"/>
      <c r="NBZ1381" s="554"/>
      <c r="NCA1381" s="554"/>
      <c r="NCB1381" s="554"/>
      <c r="NCC1381" s="554"/>
      <c r="NCD1381" s="554"/>
      <c r="NCE1381" s="554"/>
      <c r="NCF1381" s="554"/>
      <c r="NCG1381" s="554"/>
      <c r="NCH1381" s="554"/>
      <c r="NCI1381" s="554"/>
      <c r="NCJ1381" s="554"/>
      <c r="NCK1381" s="554"/>
      <c r="NCL1381" s="554"/>
      <c r="NCM1381" s="555"/>
      <c r="NCN1381" s="447"/>
      <c r="NCO1381" s="447"/>
      <c r="NCP1381" s="451"/>
      <c r="NCQ1381" s="451"/>
      <c r="NCR1381" s="451"/>
      <c r="NCS1381" s="451"/>
      <c r="NCT1381" s="451"/>
      <c r="NCU1381" s="451"/>
      <c r="NCV1381" s="451"/>
      <c r="NCW1381" s="451"/>
      <c r="NCX1381" s="451"/>
      <c r="NCY1381" s="451"/>
      <c r="NCZ1381" s="447"/>
      <c r="NDA1381" s="428"/>
      <c r="NDB1381" s="469"/>
      <c r="NDC1381" s="414"/>
      <c r="NDD1381" s="414"/>
      <c r="NDE1381" s="414"/>
      <c r="NDF1381" s="414"/>
      <c r="NDG1381" s="414"/>
      <c r="NDH1381" s="415"/>
      <c r="NDI1381" s="414"/>
      <c r="NDJ1381" s="416"/>
      <c r="NDK1381" s="366"/>
      <c r="NDL1381" s="366"/>
      <c r="NDM1381" s="366"/>
      <c r="NDN1381" s="366"/>
      <c r="NDO1381" s="366"/>
      <c r="NDP1381" s="366"/>
      <c r="NDQ1381" s="366"/>
      <c r="NDR1381" s="366"/>
      <c r="NDS1381" s="419"/>
      <c r="NDT1381" s="553"/>
      <c r="NDU1381" s="554"/>
      <c r="NDV1381" s="554"/>
      <c r="NDW1381" s="554"/>
      <c r="NDX1381" s="554"/>
      <c r="NDY1381" s="554"/>
      <c r="NDZ1381" s="554"/>
      <c r="NEA1381" s="554"/>
      <c r="NEB1381" s="554"/>
      <c r="NEC1381" s="554"/>
      <c r="NED1381" s="554"/>
      <c r="NEE1381" s="554"/>
      <c r="NEF1381" s="554"/>
      <c r="NEG1381" s="554"/>
      <c r="NEH1381" s="554"/>
      <c r="NEI1381" s="554"/>
      <c r="NEJ1381" s="554"/>
      <c r="NEK1381" s="554"/>
      <c r="NEL1381" s="554"/>
      <c r="NEM1381" s="555"/>
      <c r="NEN1381" s="447"/>
      <c r="NEO1381" s="447"/>
      <c r="NEP1381" s="451"/>
      <c r="NEQ1381" s="451"/>
      <c r="NER1381" s="451"/>
      <c r="NES1381" s="451"/>
      <c r="NET1381" s="451"/>
      <c r="NEU1381" s="451"/>
      <c r="NEV1381" s="451"/>
      <c r="NEW1381" s="451"/>
      <c r="NEX1381" s="451"/>
      <c r="NEY1381" s="451"/>
      <c r="NEZ1381" s="447"/>
      <c r="NFA1381" s="428"/>
      <c r="NFB1381" s="469"/>
      <c r="NFC1381" s="414"/>
      <c r="NFD1381" s="414"/>
      <c r="NFE1381" s="414"/>
      <c r="NFF1381" s="414"/>
      <c r="NFG1381" s="414"/>
      <c r="NFH1381" s="415"/>
      <c r="NFI1381" s="414"/>
      <c r="NFJ1381" s="416"/>
      <c r="NFK1381" s="366"/>
      <c r="NFL1381" s="366"/>
      <c r="NFM1381" s="366"/>
      <c r="NFN1381" s="366"/>
      <c r="NFO1381" s="366"/>
      <c r="NFP1381" s="366"/>
      <c r="NFQ1381" s="366"/>
      <c r="NFR1381" s="366"/>
      <c r="NFS1381" s="419"/>
      <c r="NFT1381" s="553"/>
      <c r="NFU1381" s="554"/>
      <c r="NFV1381" s="554"/>
      <c r="NFW1381" s="554"/>
      <c r="NFX1381" s="554"/>
      <c r="NFY1381" s="554"/>
      <c r="NFZ1381" s="554"/>
      <c r="NGA1381" s="554"/>
      <c r="NGB1381" s="554"/>
      <c r="NGC1381" s="554"/>
      <c r="NGD1381" s="554"/>
      <c r="NGE1381" s="554"/>
      <c r="NGF1381" s="554"/>
      <c r="NGG1381" s="554"/>
      <c r="NGH1381" s="554"/>
      <c r="NGI1381" s="554"/>
      <c r="NGJ1381" s="554"/>
      <c r="NGK1381" s="554"/>
      <c r="NGL1381" s="554"/>
      <c r="NGM1381" s="555"/>
      <c r="NGN1381" s="447"/>
      <c r="NGO1381" s="447"/>
      <c r="NGP1381" s="451"/>
      <c r="NGQ1381" s="451"/>
      <c r="NGR1381" s="451"/>
      <c r="NGS1381" s="451"/>
      <c r="NGT1381" s="451"/>
      <c r="NGU1381" s="451"/>
      <c r="NGV1381" s="451"/>
      <c r="NGW1381" s="451"/>
      <c r="NGX1381" s="451"/>
      <c r="NGY1381" s="451"/>
      <c r="NGZ1381" s="447"/>
      <c r="NHA1381" s="428"/>
      <c r="NHB1381" s="469"/>
      <c r="NHC1381" s="414"/>
      <c r="NHD1381" s="414"/>
      <c r="NHE1381" s="414"/>
      <c r="NHF1381" s="414"/>
      <c r="NHG1381" s="414"/>
      <c r="NHH1381" s="415"/>
      <c r="NHI1381" s="414"/>
      <c r="NHJ1381" s="416"/>
      <c r="NHK1381" s="366"/>
      <c r="NHL1381" s="366"/>
      <c r="NHM1381" s="366"/>
      <c r="NHN1381" s="366"/>
      <c r="NHO1381" s="366"/>
      <c r="NHP1381" s="366"/>
      <c r="NHQ1381" s="366"/>
      <c r="NHR1381" s="366"/>
      <c r="NHS1381" s="419"/>
      <c r="NHT1381" s="553"/>
      <c r="NHU1381" s="554"/>
      <c r="NHV1381" s="554"/>
      <c r="NHW1381" s="554"/>
      <c r="NHX1381" s="554"/>
      <c r="NHY1381" s="554"/>
      <c r="NHZ1381" s="554"/>
      <c r="NIA1381" s="554"/>
      <c r="NIB1381" s="554"/>
      <c r="NIC1381" s="554"/>
      <c r="NID1381" s="554"/>
      <c r="NIE1381" s="554"/>
      <c r="NIF1381" s="554"/>
      <c r="NIG1381" s="554"/>
      <c r="NIH1381" s="554"/>
      <c r="NII1381" s="554"/>
      <c r="NIJ1381" s="554"/>
      <c r="NIK1381" s="554"/>
      <c r="NIL1381" s="554"/>
      <c r="NIM1381" s="555"/>
      <c r="NIN1381" s="447"/>
      <c r="NIO1381" s="447"/>
      <c r="NIP1381" s="451"/>
      <c r="NIQ1381" s="451"/>
      <c r="NIR1381" s="451"/>
      <c r="NIS1381" s="451"/>
      <c r="NIT1381" s="451"/>
      <c r="NIU1381" s="451"/>
      <c r="NIV1381" s="451"/>
      <c r="NIW1381" s="451"/>
      <c r="NIX1381" s="451"/>
      <c r="NIY1381" s="451"/>
      <c r="NIZ1381" s="447"/>
      <c r="NJA1381" s="428"/>
      <c r="NJB1381" s="469"/>
      <c r="NJC1381" s="414"/>
      <c r="NJD1381" s="414"/>
      <c r="NJE1381" s="414"/>
      <c r="NJF1381" s="414"/>
      <c r="NJG1381" s="414"/>
      <c r="NJH1381" s="415"/>
      <c r="NJI1381" s="414"/>
      <c r="NJJ1381" s="416"/>
      <c r="NJK1381" s="366"/>
      <c r="NJL1381" s="366"/>
      <c r="NJM1381" s="366"/>
      <c r="NJN1381" s="366"/>
      <c r="NJO1381" s="366"/>
      <c r="NJP1381" s="366"/>
      <c r="NJQ1381" s="366"/>
      <c r="NJR1381" s="366"/>
      <c r="NJS1381" s="419"/>
      <c r="NJT1381" s="553"/>
      <c r="NJU1381" s="554"/>
      <c r="NJV1381" s="554"/>
      <c r="NJW1381" s="554"/>
      <c r="NJX1381" s="554"/>
      <c r="NJY1381" s="554"/>
      <c r="NJZ1381" s="554"/>
      <c r="NKA1381" s="554"/>
      <c r="NKB1381" s="554"/>
      <c r="NKC1381" s="554"/>
      <c r="NKD1381" s="554"/>
      <c r="NKE1381" s="554"/>
      <c r="NKF1381" s="554"/>
      <c r="NKG1381" s="554"/>
      <c r="NKH1381" s="554"/>
      <c r="NKI1381" s="554"/>
      <c r="NKJ1381" s="554"/>
      <c r="NKK1381" s="554"/>
      <c r="NKL1381" s="554"/>
      <c r="NKM1381" s="555"/>
      <c r="NKN1381" s="447"/>
      <c r="NKO1381" s="447"/>
      <c r="NKP1381" s="451"/>
      <c r="NKQ1381" s="451"/>
      <c r="NKR1381" s="451"/>
      <c r="NKS1381" s="451"/>
      <c r="NKT1381" s="451"/>
      <c r="NKU1381" s="451"/>
      <c r="NKV1381" s="451"/>
      <c r="NKW1381" s="451"/>
      <c r="NKX1381" s="451"/>
      <c r="NKY1381" s="451"/>
      <c r="NKZ1381" s="447"/>
      <c r="NLA1381" s="428"/>
      <c r="NLB1381" s="469"/>
      <c r="NLC1381" s="414"/>
      <c r="NLD1381" s="414"/>
      <c r="NLE1381" s="414"/>
      <c r="NLF1381" s="414"/>
      <c r="NLG1381" s="414"/>
      <c r="NLH1381" s="415"/>
      <c r="NLI1381" s="414"/>
      <c r="NLJ1381" s="416"/>
      <c r="NLK1381" s="366"/>
      <c r="NLL1381" s="366"/>
      <c r="NLM1381" s="366"/>
      <c r="NLN1381" s="366"/>
      <c r="NLO1381" s="366"/>
      <c r="NLP1381" s="366"/>
      <c r="NLQ1381" s="366"/>
      <c r="NLR1381" s="366"/>
      <c r="NLS1381" s="419"/>
      <c r="NLT1381" s="553"/>
      <c r="NLU1381" s="554"/>
      <c r="NLV1381" s="554"/>
      <c r="NLW1381" s="554"/>
      <c r="NLX1381" s="554"/>
      <c r="NLY1381" s="554"/>
      <c r="NLZ1381" s="554"/>
      <c r="NMA1381" s="554"/>
      <c r="NMB1381" s="554"/>
      <c r="NMC1381" s="554"/>
      <c r="NMD1381" s="554"/>
      <c r="NME1381" s="554"/>
      <c r="NMF1381" s="554"/>
      <c r="NMG1381" s="554"/>
      <c r="NMH1381" s="554"/>
      <c r="NMI1381" s="554"/>
      <c r="NMJ1381" s="554"/>
      <c r="NMK1381" s="554"/>
      <c r="NML1381" s="554"/>
      <c r="NMM1381" s="555"/>
      <c r="NMN1381" s="447"/>
      <c r="NMO1381" s="447"/>
      <c r="NMP1381" s="451"/>
      <c r="NMQ1381" s="451"/>
      <c r="NMR1381" s="451"/>
      <c r="NMS1381" s="451"/>
      <c r="NMT1381" s="451"/>
      <c r="NMU1381" s="451"/>
      <c r="NMV1381" s="451"/>
      <c r="NMW1381" s="451"/>
      <c r="NMX1381" s="451"/>
      <c r="NMY1381" s="451"/>
      <c r="NMZ1381" s="447"/>
      <c r="NNA1381" s="428"/>
      <c r="NNB1381" s="469"/>
      <c r="NNC1381" s="414"/>
      <c r="NND1381" s="414"/>
      <c r="NNE1381" s="414"/>
      <c r="NNF1381" s="414"/>
      <c r="NNG1381" s="414"/>
      <c r="NNH1381" s="415"/>
      <c r="NNI1381" s="414"/>
      <c r="NNJ1381" s="416"/>
      <c r="NNK1381" s="366"/>
      <c r="NNL1381" s="366"/>
      <c r="NNM1381" s="366"/>
      <c r="NNN1381" s="366"/>
      <c r="NNO1381" s="366"/>
      <c r="NNP1381" s="366"/>
      <c r="NNQ1381" s="366"/>
      <c r="NNR1381" s="366"/>
      <c r="NNS1381" s="419"/>
      <c r="NNT1381" s="553"/>
      <c r="NNU1381" s="554"/>
      <c r="NNV1381" s="554"/>
      <c r="NNW1381" s="554"/>
      <c r="NNX1381" s="554"/>
      <c r="NNY1381" s="554"/>
      <c r="NNZ1381" s="554"/>
      <c r="NOA1381" s="554"/>
      <c r="NOB1381" s="554"/>
      <c r="NOC1381" s="554"/>
      <c r="NOD1381" s="554"/>
      <c r="NOE1381" s="554"/>
      <c r="NOF1381" s="554"/>
      <c r="NOG1381" s="554"/>
      <c r="NOH1381" s="554"/>
      <c r="NOI1381" s="554"/>
      <c r="NOJ1381" s="554"/>
      <c r="NOK1381" s="554"/>
      <c r="NOL1381" s="554"/>
      <c r="NOM1381" s="555"/>
      <c r="NON1381" s="447"/>
      <c r="NOO1381" s="447"/>
      <c r="NOP1381" s="451"/>
      <c r="NOQ1381" s="451"/>
      <c r="NOR1381" s="451"/>
      <c r="NOS1381" s="451"/>
      <c r="NOT1381" s="451"/>
      <c r="NOU1381" s="451"/>
      <c r="NOV1381" s="451"/>
      <c r="NOW1381" s="451"/>
      <c r="NOX1381" s="451"/>
      <c r="NOY1381" s="451"/>
      <c r="NOZ1381" s="447"/>
      <c r="NPA1381" s="428"/>
      <c r="NPB1381" s="469"/>
      <c r="NPC1381" s="414"/>
      <c r="NPD1381" s="414"/>
      <c r="NPE1381" s="414"/>
      <c r="NPF1381" s="414"/>
      <c r="NPG1381" s="414"/>
      <c r="NPH1381" s="415"/>
      <c r="NPI1381" s="414"/>
      <c r="NPJ1381" s="416"/>
      <c r="NPK1381" s="366"/>
      <c r="NPL1381" s="366"/>
      <c r="NPM1381" s="366"/>
      <c r="NPN1381" s="366"/>
      <c r="NPO1381" s="366"/>
      <c r="NPP1381" s="366"/>
      <c r="NPQ1381" s="366"/>
      <c r="NPR1381" s="366"/>
      <c r="NPS1381" s="419"/>
      <c r="NPT1381" s="553"/>
      <c r="NPU1381" s="554"/>
      <c r="NPV1381" s="554"/>
      <c r="NPW1381" s="554"/>
      <c r="NPX1381" s="554"/>
      <c r="NPY1381" s="554"/>
      <c r="NPZ1381" s="554"/>
      <c r="NQA1381" s="554"/>
      <c r="NQB1381" s="554"/>
      <c r="NQC1381" s="554"/>
      <c r="NQD1381" s="554"/>
      <c r="NQE1381" s="554"/>
      <c r="NQF1381" s="554"/>
      <c r="NQG1381" s="554"/>
      <c r="NQH1381" s="554"/>
      <c r="NQI1381" s="554"/>
      <c r="NQJ1381" s="554"/>
      <c r="NQK1381" s="554"/>
      <c r="NQL1381" s="554"/>
      <c r="NQM1381" s="555"/>
      <c r="NQN1381" s="447"/>
      <c r="NQO1381" s="447"/>
      <c r="NQP1381" s="451"/>
      <c r="NQQ1381" s="451"/>
      <c r="NQR1381" s="451"/>
      <c r="NQS1381" s="451"/>
      <c r="NQT1381" s="451"/>
      <c r="NQU1381" s="451"/>
      <c r="NQV1381" s="451"/>
      <c r="NQW1381" s="451"/>
      <c r="NQX1381" s="451"/>
      <c r="NQY1381" s="451"/>
      <c r="NQZ1381" s="447"/>
      <c r="NRA1381" s="428"/>
      <c r="NRB1381" s="469"/>
      <c r="NRC1381" s="414"/>
      <c r="NRD1381" s="414"/>
      <c r="NRE1381" s="414"/>
      <c r="NRF1381" s="414"/>
      <c r="NRG1381" s="414"/>
      <c r="NRH1381" s="415"/>
      <c r="NRI1381" s="414"/>
      <c r="NRJ1381" s="416"/>
      <c r="NRK1381" s="366"/>
      <c r="NRL1381" s="366"/>
      <c r="NRM1381" s="366"/>
      <c r="NRN1381" s="366"/>
      <c r="NRO1381" s="366"/>
      <c r="NRP1381" s="366"/>
      <c r="NRQ1381" s="366"/>
      <c r="NRR1381" s="366"/>
      <c r="NRS1381" s="419"/>
      <c r="NRT1381" s="553"/>
      <c r="NRU1381" s="554"/>
      <c r="NRV1381" s="554"/>
      <c r="NRW1381" s="554"/>
      <c r="NRX1381" s="554"/>
      <c r="NRY1381" s="554"/>
      <c r="NRZ1381" s="554"/>
      <c r="NSA1381" s="554"/>
      <c r="NSB1381" s="554"/>
      <c r="NSC1381" s="554"/>
      <c r="NSD1381" s="554"/>
      <c r="NSE1381" s="554"/>
      <c r="NSF1381" s="554"/>
      <c r="NSG1381" s="554"/>
      <c r="NSH1381" s="554"/>
      <c r="NSI1381" s="554"/>
      <c r="NSJ1381" s="554"/>
      <c r="NSK1381" s="554"/>
      <c r="NSL1381" s="554"/>
      <c r="NSM1381" s="555"/>
      <c r="NSN1381" s="447"/>
      <c r="NSO1381" s="447"/>
      <c r="NSP1381" s="451"/>
      <c r="NSQ1381" s="451"/>
      <c r="NSR1381" s="451"/>
      <c r="NSS1381" s="451"/>
      <c r="NST1381" s="451"/>
      <c r="NSU1381" s="451"/>
      <c r="NSV1381" s="451"/>
      <c r="NSW1381" s="451"/>
      <c r="NSX1381" s="451"/>
      <c r="NSY1381" s="451"/>
      <c r="NSZ1381" s="447"/>
      <c r="NTA1381" s="428"/>
      <c r="NTB1381" s="469"/>
      <c r="NTC1381" s="414"/>
      <c r="NTD1381" s="414"/>
      <c r="NTE1381" s="414"/>
      <c r="NTF1381" s="414"/>
      <c r="NTG1381" s="414"/>
      <c r="NTH1381" s="415"/>
      <c r="NTI1381" s="414"/>
      <c r="NTJ1381" s="416"/>
      <c r="NTK1381" s="366"/>
      <c r="NTL1381" s="366"/>
      <c r="NTM1381" s="366"/>
      <c r="NTN1381" s="366"/>
      <c r="NTO1381" s="366"/>
      <c r="NTP1381" s="366"/>
      <c r="NTQ1381" s="366"/>
      <c r="NTR1381" s="366"/>
      <c r="NTS1381" s="419"/>
      <c r="NTT1381" s="553"/>
      <c r="NTU1381" s="554"/>
      <c r="NTV1381" s="554"/>
      <c r="NTW1381" s="554"/>
      <c r="NTX1381" s="554"/>
      <c r="NTY1381" s="554"/>
      <c r="NTZ1381" s="554"/>
      <c r="NUA1381" s="554"/>
      <c r="NUB1381" s="554"/>
      <c r="NUC1381" s="554"/>
      <c r="NUD1381" s="554"/>
      <c r="NUE1381" s="554"/>
      <c r="NUF1381" s="554"/>
      <c r="NUG1381" s="554"/>
      <c r="NUH1381" s="554"/>
      <c r="NUI1381" s="554"/>
      <c r="NUJ1381" s="554"/>
      <c r="NUK1381" s="554"/>
      <c r="NUL1381" s="554"/>
      <c r="NUM1381" s="555"/>
      <c r="NUN1381" s="447"/>
      <c r="NUO1381" s="447"/>
      <c r="NUP1381" s="451"/>
      <c r="NUQ1381" s="451"/>
      <c r="NUR1381" s="451"/>
      <c r="NUS1381" s="451"/>
      <c r="NUT1381" s="451"/>
      <c r="NUU1381" s="451"/>
      <c r="NUV1381" s="451"/>
      <c r="NUW1381" s="451"/>
      <c r="NUX1381" s="451"/>
      <c r="NUY1381" s="451"/>
      <c r="NUZ1381" s="447"/>
      <c r="NVA1381" s="428"/>
      <c r="NVB1381" s="469"/>
      <c r="NVC1381" s="414"/>
      <c r="NVD1381" s="414"/>
      <c r="NVE1381" s="414"/>
      <c r="NVF1381" s="414"/>
      <c r="NVG1381" s="414"/>
      <c r="NVH1381" s="415"/>
      <c r="NVI1381" s="414"/>
      <c r="NVJ1381" s="416"/>
      <c r="NVK1381" s="366"/>
      <c r="NVL1381" s="366"/>
      <c r="NVM1381" s="366"/>
      <c r="NVN1381" s="366"/>
      <c r="NVO1381" s="366"/>
      <c r="NVP1381" s="366"/>
      <c r="NVQ1381" s="366"/>
      <c r="NVR1381" s="366"/>
      <c r="NVS1381" s="419"/>
      <c r="NVT1381" s="553"/>
      <c r="NVU1381" s="554"/>
      <c r="NVV1381" s="554"/>
      <c r="NVW1381" s="554"/>
      <c r="NVX1381" s="554"/>
      <c r="NVY1381" s="554"/>
      <c r="NVZ1381" s="554"/>
      <c r="NWA1381" s="554"/>
      <c r="NWB1381" s="554"/>
      <c r="NWC1381" s="554"/>
      <c r="NWD1381" s="554"/>
      <c r="NWE1381" s="554"/>
      <c r="NWF1381" s="554"/>
      <c r="NWG1381" s="554"/>
      <c r="NWH1381" s="554"/>
      <c r="NWI1381" s="554"/>
      <c r="NWJ1381" s="554"/>
      <c r="NWK1381" s="554"/>
      <c r="NWL1381" s="554"/>
      <c r="NWM1381" s="555"/>
      <c r="NWN1381" s="447"/>
      <c r="NWO1381" s="447"/>
      <c r="NWP1381" s="451"/>
      <c r="NWQ1381" s="451"/>
      <c r="NWR1381" s="451"/>
      <c r="NWS1381" s="451"/>
      <c r="NWT1381" s="451"/>
      <c r="NWU1381" s="451"/>
      <c r="NWV1381" s="451"/>
      <c r="NWW1381" s="451"/>
      <c r="NWX1381" s="451"/>
      <c r="NWY1381" s="451"/>
      <c r="NWZ1381" s="447"/>
      <c r="NXA1381" s="428"/>
      <c r="NXB1381" s="469"/>
      <c r="NXC1381" s="414"/>
      <c r="NXD1381" s="414"/>
      <c r="NXE1381" s="414"/>
      <c r="NXF1381" s="414"/>
      <c r="NXG1381" s="414"/>
      <c r="NXH1381" s="415"/>
      <c r="NXI1381" s="414"/>
      <c r="NXJ1381" s="416"/>
      <c r="NXK1381" s="366"/>
      <c r="NXL1381" s="366"/>
      <c r="NXM1381" s="366"/>
      <c r="NXN1381" s="366"/>
      <c r="NXO1381" s="366"/>
      <c r="NXP1381" s="366"/>
      <c r="NXQ1381" s="366"/>
      <c r="NXR1381" s="366"/>
      <c r="NXS1381" s="419"/>
      <c r="NXT1381" s="553"/>
      <c r="NXU1381" s="554"/>
      <c r="NXV1381" s="554"/>
      <c r="NXW1381" s="554"/>
      <c r="NXX1381" s="554"/>
      <c r="NXY1381" s="554"/>
      <c r="NXZ1381" s="554"/>
      <c r="NYA1381" s="554"/>
      <c r="NYB1381" s="554"/>
      <c r="NYC1381" s="554"/>
      <c r="NYD1381" s="554"/>
      <c r="NYE1381" s="554"/>
      <c r="NYF1381" s="554"/>
      <c r="NYG1381" s="554"/>
      <c r="NYH1381" s="554"/>
      <c r="NYI1381" s="554"/>
      <c r="NYJ1381" s="554"/>
      <c r="NYK1381" s="554"/>
      <c r="NYL1381" s="554"/>
      <c r="NYM1381" s="555"/>
      <c r="NYN1381" s="447"/>
      <c r="NYO1381" s="447"/>
      <c r="NYP1381" s="451"/>
      <c r="NYQ1381" s="451"/>
      <c r="NYR1381" s="451"/>
      <c r="NYS1381" s="451"/>
      <c r="NYT1381" s="451"/>
      <c r="NYU1381" s="451"/>
      <c r="NYV1381" s="451"/>
      <c r="NYW1381" s="451"/>
      <c r="NYX1381" s="451"/>
      <c r="NYY1381" s="451"/>
      <c r="NYZ1381" s="447"/>
      <c r="NZA1381" s="428"/>
      <c r="NZB1381" s="469"/>
      <c r="NZC1381" s="414"/>
      <c r="NZD1381" s="414"/>
      <c r="NZE1381" s="414"/>
      <c r="NZF1381" s="414"/>
      <c r="NZG1381" s="414"/>
      <c r="NZH1381" s="415"/>
      <c r="NZI1381" s="414"/>
      <c r="NZJ1381" s="416"/>
      <c r="NZK1381" s="366"/>
      <c r="NZL1381" s="366"/>
      <c r="NZM1381" s="366"/>
      <c r="NZN1381" s="366"/>
      <c r="NZO1381" s="366"/>
      <c r="NZP1381" s="366"/>
      <c r="NZQ1381" s="366"/>
      <c r="NZR1381" s="366"/>
      <c r="NZS1381" s="419"/>
      <c r="NZT1381" s="553"/>
      <c r="NZU1381" s="554"/>
      <c r="NZV1381" s="554"/>
      <c r="NZW1381" s="554"/>
      <c r="NZX1381" s="554"/>
      <c r="NZY1381" s="554"/>
      <c r="NZZ1381" s="554"/>
      <c r="OAA1381" s="554"/>
      <c r="OAB1381" s="554"/>
      <c r="OAC1381" s="554"/>
      <c r="OAD1381" s="554"/>
      <c r="OAE1381" s="554"/>
      <c r="OAF1381" s="554"/>
      <c r="OAG1381" s="554"/>
      <c r="OAH1381" s="554"/>
      <c r="OAI1381" s="554"/>
      <c r="OAJ1381" s="554"/>
      <c r="OAK1381" s="554"/>
      <c r="OAL1381" s="554"/>
      <c r="OAM1381" s="555"/>
      <c r="OAN1381" s="447"/>
      <c r="OAO1381" s="447"/>
      <c r="OAP1381" s="451"/>
      <c r="OAQ1381" s="451"/>
      <c r="OAR1381" s="451"/>
      <c r="OAS1381" s="451"/>
      <c r="OAT1381" s="451"/>
      <c r="OAU1381" s="451"/>
      <c r="OAV1381" s="451"/>
      <c r="OAW1381" s="451"/>
      <c r="OAX1381" s="451"/>
      <c r="OAY1381" s="451"/>
      <c r="OAZ1381" s="447"/>
      <c r="OBA1381" s="428"/>
      <c r="OBB1381" s="469"/>
      <c r="OBC1381" s="414"/>
      <c r="OBD1381" s="414"/>
      <c r="OBE1381" s="414"/>
      <c r="OBF1381" s="414"/>
      <c r="OBG1381" s="414"/>
      <c r="OBH1381" s="415"/>
      <c r="OBI1381" s="414"/>
      <c r="OBJ1381" s="416"/>
      <c r="OBK1381" s="366"/>
      <c r="OBL1381" s="366"/>
      <c r="OBM1381" s="366"/>
      <c r="OBN1381" s="366"/>
      <c r="OBO1381" s="366"/>
      <c r="OBP1381" s="366"/>
      <c r="OBQ1381" s="366"/>
      <c r="OBR1381" s="366"/>
      <c r="OBS1381" s="419"/>
      <c r="OBT1381" s="553"/>
      <c r="OBU1381" s="554"/>
      <c r="OBV1381" s="554"/>
      <c r="OBW1381" s="554"/>
      <c r="OBX1381" s="554"/>
      <c r="OBY1381" s="554"/>
      <c r="OBZ1381" s="554"/>
      <c r="OCA1381" s="554"/>
      <c r="OCB1381" s="554"/>
      <c r="OCC1381" s="554"/>
      <c r="OCD1381" s="554"/>
      <c r="OCE1381" s="554"/>
      <c r="OCF1381" s="554"/>
      <c r="OCG1381" s="554"/>
      <c r="OCH1381" s="554"/>
      <c r="OCI1381" s="554"/>
      <c r="OCJ1381" s="554"/>
      <c r="OCK1381" s="554"/>
      <c r="OCL1381" s="554"/>
      <c r="OCM1381" s="555"/>
      <c r="OCN1381" s="447"/>
      <c r="OCO1381" s="447"/>
      <c r="OCP1381" s="451"/>
      <c r="OCQ1381" s="451"/>
      <c r="OCR1381" s="451"/>
      <c r="OCS1381" s="451"/>
      <c r="OCT1381" s="451"/>
      <c r="OCU1381" s="451"/>
      <c r="OCV1381" s="451"/>
      <c r="OCW1381" s="451"/>
      <c r="OCX1381" s="451"/>
      <c r="OCY1381" s="451"/>
      <c r="OCZ1381" s="447"/>
      <c r="ODA1381" s="428"/>
      <c r="ODB1381" s="469"/>
      <c r="ODC1381" s="414"/>
      <c r="ODD1381" s="414"/>
      <c r="ODE1381" s="414"/>
      <c r="ODF1381" s="414"/>
      <c r="ODG1381" s="414"/>
      <c r="ODH1381" s="415"/>
      <c r="ODI1381" s="414"/>
      <c r="ODJ1381" s="416"/>
      <c r="ODK1381" s="366"/>
      <c r="ODL1381" s="366"/>
      <c r="ODM1381" s="366"/>
      <c r="ODN1381" s="366"/>
      <c r="ODO1381" s="366"/>
      <c r="ODP1381" s="366"/>
      <c r="ODQ1381" s="366"/>
      <c r="ODR1381" s="366"/>
      <c r="ODS1381" s="419"/>
      <c r="ODT1381" s="553"/>
      <c r="ODU1381" s="554"/>
      <c r="ODV1381" s="554"/>
      <c r="ODW1381" s="554"/>
      <c r="ODX1381" s="554"/>
      <c r="ODY1381" s="554"/>
      <c r="ODZ1381" s="554"/>
      <c r="OEA1381" s="554"/>
      <c r="OEB1381" s="554"/>
      <c r="OEC1381" s="554"/>
      <c r="OED1381" s="554"/>
      <c r="OEE1381" s="554"/>
      <c r="OEF1381" s="554"/>
      <c r="OEG1381" s="554"/>
      <c r="OEH1381" s="554"/>
      <c r="OEI1381" s="554"/>
      <c r="OEJ1381" s="554"/>
      <c r="OEK1381" s="554"/>
      <c r="OEL1381" s="554"/>
      <c r="OEM1381" s="555"/>
      <c r="OEN1381" s="447"/>
      <c r="OEO1381" s="447"/>
      <c r="OEP1381" s="451"/>
      <c r="OEQ1381" s="451"/>
      <c r="OER1381" s="451"/>
      <c r="OES1381" s="451"/>
      <c r="OET1381" s="451"/>
      <c r="OEU1381" s="451"/>
      <c r="OEV1381" s="451"/>
      <c r="OEW1381" s="451"/>
      <c r="OEX1381" s="451"/>
      <c r="OEY1381" s="451"/>
      <c r="OEZ1381" s="447"/>
      <c r="OFA1381" s="428"/>
      <c r="OFB1381" s="469"/>
      <c r="OFC1381" s="414"/>
      <c r="OFD1381" s="414"/>
      <c r="OFE1381" s="414"/>
      <c r="OFF1381" s="414"/>
      <c r="OFG1381" s="414"/>
      <c r="OFH1381" s="415"/>
      <c r="OFI1381" s="414"/>
      <c r="OFJ1381" s="416"/>
      <c r="OFK1381" s="366"/>
      <c r="OFL1381" s="366"/>
      <c r="OFM1381" s="366"/>
      <c r="OFN1381" s="366"/>
      <c r="OFO1381" s="366"/>
      <c r="OFP1381" s="366"/>
      <c r="OFQ1381" s="366"/>
      <c r="OFR1381" s="366"/>
      <c r="OFS1381" s="419"/>
      <c r="OFT1381" s="553"/>
      <c r="OFU1381" s="554"/>
      <c r="OFV1381" s="554"/>
      <c r="OFW1381" s="554"/>
      <c r="OFX1381" s="554"/>
      <c r="OFY1381" s="554"/>
      <c r="OFZ1381" s="554"/>
      <c r="OGA1381" s="554"/>
      <c r="OGB1381" s="554"/>
      <c r="OGC1381" s="554"/>
      <c r="OGD1381" s="554"/>
      <c r="OGE1381" s="554"/>
      <c r="OGF1381" s="554"/>
      <c r="OGG1381" s="554"/>
      <c r="OGH1381" s="554"/>
      <c r="OGI1381" s="554"/>
      <c r="OGJ1381" s="554"/>
      <c r="OGK1381" s="554"/>
      <c r="OGL1381" s="554"/>
      <c r="OGM1381" s="555"/>
      <c r="OGN1381" s="447"/>
      <c r="OGO1381" s="447"/>
      <c r="OGP1381" s="451"/>
      <c r="OGQ1381" s="451"/>
      <c r="OGR1381" s="451"/>
      <c r="OGS1381" s="451"/>
      <c r="OGT1381" s="451"/>
      <c r="OGU1381" s="451"/>
      <c r="OGV1381" s="451"/>
      <c r="OGW1381" s="451"/>
      <c r="OGX1381" s="451"/>
      <c r="OGY1381" s="451"/>
      <c r="OGZ1381" s="447"/>
      <c r="OHA1381" s="428"/>
      <c r="OHB1381" s="469"/>
      <c r="OHC1381" s="414"/>
      <c r="OHD1381" s="414"/>
      <c r="OHE1381" s="414"/>
      <c r="OHF1381" s="414"/>
      <c r="OHG1381" s="414"/>
      <c r="OHH1381" s="415"/>
      <c r="OHI1381" s="414"/>
      <c r="OHJ1381" s="416"/>
      <c r="OHK1381" s="366"/>
      <c r="OHL1381" s="366"/>
      <c r="OHM1381" s="366"/>
      <c r="OHN1381" s="366"/>
      <c r="OHO1381" s="366"/>
      <c r="OHP1381" s="366"/>
      <c r="OHQ1381" s="366"/>
      <c r="OHR1381" s="366"/>
      <c r="OHS1381" s="419"/>
      <c r="OHT1381" s="553"/>
      <c r="OHU1381" s="554"/>
      <c r="OHV1381" s="554"/>
      <c r="OHW1381" s="554"/>
      <c r="OHX1381" s="554"/>
      <c r="OHY1381" s="554"/>
      <c r="OHZ1381" s="554"/>
      <c r="OIA1381" s="554"/>
      <c r="OIB1381" s="554"/>
      <c r="OIC1381" s="554"/>
      <c r="OID1381" s="554"/>
      <c r="OIE1381" s="554"/>
      <c r="OIF1381" s="554"/>
      <c r="OIG1381" s="554"/>
      <c r="OIH1381" s="554"/>
      <c r="OII1381" s="554"/>
      <c r="OIJ1381" s="554"/>
      <c r="OIK1381" s="554"/>
      <c r="OIL1381" s="554"/>
      <c r="OIM1381" s="555"/>
      <c r="OIN1381" s="447"/>
      <c r="OIO1381" s="447"/>
      <c r="OIP1381" s="451"/>
      <c r="OIQ1381" s="451"/>
      <c r="OIR1381" s="451"/>
      <c r="OIS1381" s="451"/>
      <c r="OIT1381" s="451"/>
      <c r="OIU1381" s="451"/>
      <c r="OIV1381" s="451"/>
      <c r="OIW1381" s="451"/>
      <c r="OIX1381" s="451"/>
      <c r="OIY1381" s="451"/>
      <c r="OIZ1381" s="447"/>
      <c r="OJA1381" s="428"/>
      <c r="OJB1381" s="469"/>
      <c r="OJC1381" s="414"/>
      <c r="OJD1381" s="414"/>
      <c r="OJE1381" s="414"/>
      <c r="OJF1381" s="414"/>
      <c r="OJG1381" s="414"/>
      <c r="OJH1381" s="415"/>
      <c r="OJI1381" s="414"/>
      <c r="OJJ1381" s="416"/>
      <c r="OJK1381" s="366"/>
      <c r="OJL1381" s="366"/>
      <c r="OJM1381" s="366"/>
      <c r="OJN1381" s="366"/>
      <c r="OJO1381" s="366"/>
      <c r="OJP1381" s="366"/>
      <c r="OJQ1381" s="366"/>
      <c r="OJR1381" s="366"/>
      <c r="OJS1381" s="419"/>
      <c r="OJT1381" s="553"/>
      <c r="OJU1381" s="554"/>
      <c r="OJV1381" s="554"/>
      <c r="OJW1381" s="554"/>
      <c r="OJX1381" s="554"/>
      <c r="OJY1381" s="554"/>
      <c r="OJZ1381" s="554"/>
      <c r="OKA1381" s="554"/>
      <c r="OKB1381" s="554"/>
      <c r="OKC1381" s="554"/>
      <c r="OKD1381" s="554"/>
      <c r="OKE1381" s="554"/>
      <c r="OKF1381" s="554"/>
      <c r="OKG1381" s="554"/>
      <c r="OKH1381" s="554"/>
      <c r="OKI1381" s="554"/>
      <c r="OKJ1381" s="554"/>
      <c r="OKK1381" s="554"/>
      <c r="OKL1381" s="554"/>
      <c r="OKM1381" s="555"/>
      <c r="OKN1381" s="447"/>
      <c r="OKO1381" s="447"/>
      <c r="OKP1381" s="451"/>
      <c r="OKQ1381" s="451"/>
      <c r="OKR1381" s="451"/>
      <c r="OKS1381" s="451"/>
      <c r="OKT1381" s="451"/>
      <c r="OKU1381" s="451"/>
      <c r="OKV1381" s="451"/>
      <c r="OKW1381" s="451"/>
      <c r="OKX1381" s="451"/>
      <c r="OKY1381" s="451"/>
      <c r="OKZ1381" s="447"/>
      <c r="OLA1381" s="428"/>
      <c r="OLB1381" s="469"/>
      <c r="OLC1381" s="414"/>
      <c r="OLD1381" s="414"/>
      <c r="OLE1381" s="414"/>
      <c r="OLF1381" s="414"/>
      <c r="OLG1381" s="414"/>
      <c r="OLH1381" s="415"/>
      <c r="OLI1381" s="414"/>
      <c r="OLJ1381" s="416"/>
      <c r="OLK1381" s="366"/>
      <c r="OLL1381" s="366"/>
      <c r="OLM1381" s="366"/>
      <c r="OLN1381" s="366"/>
      <c r="OLO1381" s="366"/>
      <c r="OLP1381" s="366"/>
      <c r="OLQ1381" s="366"/>
      <c r="OLR1381" s="366"/>
      <c r="OLS1381" s="419"/>
      <c r="OLT1381" s="553"/>
      <c r="OLU1381" s="554"/>
      <c r="OLV1381" s="554"/>
      <c r="OLW1381" s="554"/>
      <c r="OLX1381" s="554"/>
      <c r="OLY1381" s="554"/>
      <c r="OLZ1381" s="554"/>
      <c r="OMA1381" s="554"/>
      <c r="OMB1381" s="554"/>
      <c r="OMC1381" s="554"/>
      <c r="OMD1381" s="554"/>
      <c r="OME1381" s="554"/>
      <c r="OMF1381" s="554"/>
      <c r="OMG1381" s="554"/>
      <c r="OMH1381" s="554"/>
      <c r="OMI1381" s="554"/>
      <c r="OMJ1381" s="554"/>
      <c r="OMK1381" s="554"/>
      <c r="OML1381" s="554"/>
      <c r="OMM1381" s="555"/>
      <c r="OMN1381" s="447"/>
      <c r="OMO1381" s="447"/>
      <c r="OMP1381" s="451"/>
      <c r="OMQ1381" s="451"/>
      <c r="OMR1381" s="451"/>
      <c r="OMS1381" s="451"/>
      <c r="OMT1381" s="451"/>
      <c r="OMU1381" s="451"/>
      <c r="OMV1381" s="451"/>
      <c r="OMW1381" s="451"/>
      <c r="OMX1381" s="451"/>
      <c r="OMY1381" s="451"/>
      <c r="OMZ1381" s="447"/>
      <c r="ONA1381" s="428"/>
      <c r="ONB1381" s="469"/>
      <c r="ONC1381" s="414"/>
      <c r="OND1381" s="414"/>
      <c r="ONE1381" s="414"/>
      <c r="ONF1381" s="414"/>
      <c r="ONG1381" s="414"/>
      <c r="ONH1381" s="415"/>
      <c r="ONI1381" s="414"/>
      <c r="ONJ1381" s="416"/>
      <c r="ONK1381" s="366"/>
      <c r="ONL1381" s="366"/>
      <c r="ONM1381" s="366"/>
      <c r="ONN1381" s="366"/>
      <c r="ONO1381" s="366"/>
      <c r="ONP1381" s="366"/>
      <c r="ONQ1381" s="366"/>
      <c r="ONR1381" s="366"/>
      <c r="ONS1381" s="419"/>
      <c r="ONT1381" s="553"/>
      <c r="ONU1381" s="554"/>
      <c r="ONV1381" s="554"/>
      <c r="ONW1381" s="554"/>
      <c r="ONX1381" s="554"/>
      <c r="ONY1381" s="554"/>
      <c r="ONZ1381" s="554"/>
      <c r="OOA1381" s="554"/>
      <c r="OOB1381" s="554"/>
      <c r="OOC1381" s="554"/>
      <c r="OOD1381" s="554"/>
      <c r="OOE1381" s="554"/>
      <c r="OOF1381" s="554"/>
      <c r="OOG1381" s="554"/>
      <c r="OOH1381" s="554"/>
      <c r="OOI1381" s="554"/>
      <c r="OOJ1381" s="554"/>
      <c r="OOK1381" s="554"/>
      <c r="OOL1381" s="554"/>
      <c r="OOM1381" s="555"/>
      <c r="OON1381" s="447"/>
      <c r="OOO1381" s="447"/>
      <c r="OOP1381" s="451"/>
      <c r="OOQ1381" s="451"/>
      <c r="OOR1381" s="451"/>
      <c r="OOS1381" s="451"/>
      <c r="OOT1381" s="451"/>
      <c r="OOU1381" s="451"/>
      <c r="OOV1381" s="451"/>
      <c r="OOW1381" s="451"/>
      <c r="OOX1381" s="451"/>
      <c r="OOY1381" s="451"/>
      <c r="OOZ1381" s="447"/>
      <c r="OPA1381" s="428"/>
      <c r="OPB1381" s="469"/>
      <c r="OPC1381" s="414"/>
      <c r="OPD1381" s="414"/>
      <c r="OPE1381" s="414"/>
      <c r="OPF1381" s="414"/>
      <c r="OPG1381" s="414"/>
      <c r="OPH1381" s="415"/>
      <c r="OPI1381" s="414"/>
      <c r="OPJ1381" s="416"/>
      <c r="OPK1381" s="366"/>
      <c r="OPL1381" s="366"/>
      <c r="OPM1381" s="366"/>
      <c r="OPN1381" s="366"/>
      <c r="OPO1381" s="366"/>
      <c r="OPP1381" s="366"/>
      <c r="OPQ1381" s="366"/>
      <c r="OPR1381" s="366"/>
      <c r="OPS1381" s="419"/>
      <c r="OPT1381" s="553"/>
      <c r="OPU1381" s="554"/>
      <c r="OPV1381" s="554"/>
      <c r="OPW1381" s="554"/>
      <c r="OPX1381" s="554"/>
      <c r="OPY1381" s="554"/>
      <c r="OPZ1381" s="554"/>
      <c r="OQA1381" s="554"/>
      <c r="OQB1381" s="554"/>
      <c r="OQC1381" s="554"/>
      <c r="OQD1381" s="554"/>
      <c r="OQE1381" s="554"/>
      <c r="OQF1381" s="554"/>
      <c r="OQG1381" s="554"/>
      <c r="OQH1381" s="554"/>
      <c r="OQI1381" s="554"/>
      <c r="OQJ1381" s="554"/>
      <c r="OQK1381" s="554"/>
      <c r="OQL1381" s="554"/>
      <c r="OQM1381" s="555"/>
      <c r="OQN1381" s="447"/>
      <c r="OQO1381" s="447"/>
      <c r="OQP1381" s="451"/>
      <c r="OQQ1381" s="451"/>
      <c r="OQR1381" s="451"/>
      <c r="OQS1381" s="451"/>
      <c r="OQT1381" s="451"/>
      <c r="OQU1381" s="451"/>
      <c r="OQV1381" s="451"/>
      <c r="OQW1381" s="451"/>
      <c r="OQX1381" s="451"/>
      <c r="OQY1381" s="451"/>
      <c r="OQZ1381" s="447"/>
      <c r="ORA1381" s="428"/>
      <c r="ORB1381" s="469"/>
      <c r="ORC1381" s="414"/>
      <c r="ORD1381" s="414"/>
      <c r="ORE1381" s="414"/>
      <c r="ORF1381" s="414"/>
      <c r="ORG1381" s="414"/>
      <c r="ORH1381" s="415"/>
      <c r="ORI1381" s="414"/>
      <c r="ORJ1381" s="416"/>
      <c r="ORK1381" s="366"/>
      <c r="ORL1381" s="366"/>
      <c r="ORM1381" s="366"/>
      <c r="ORN1381" s="366"/>
      <c r="ORO1381" s="366"/>
      <c r="ORP1381" s="366"/>
      <c r="ORQ1381" s="366"/>
      <c r="ORR1381" s="366"/>
      <c r="ORS1381" s="419"/>
      <c r="ORT1381" s="553"/>
      <c r="ORU1381" s="554"/>
      <c r="ORV1381" s="554"/>
      <c r="ORW1381" s="554"/>
      <c r="ORX1381" s="554"/>
      <c r="ORY1381" s="554"/>
      <c r="ORZ1381" s="554"/>
      <c r="OSA1381" s="554"/>
      <c r="OSB1381" s="554"/>
      <c r="OSC1381" s="554"/>
      <c r="OSD1381" s="554"/>
      <c r="OSE1381" s="554"/>
      <c r="OSF1381" s="554"/>
      <c r="OSG1381" s="554"/>
      <c r="OSH1381" s="554"/>
      <c r="OSI1381" s="554"/>
      <c r="OSJ1381" s="554"/>
      <c r="OSK1381" s="554"/>
      <c r="OSL1381" s="554"/>
      <c r="OSM1381" s="555"/>
      <c r="OSN1381" s="447"/>
      <c r="OSO1381" s="447"/>
      <c r="OSP1381" s="451"/>
      <c r="OSQ1381" s="451"/>
      <c r="OSR1381" s="451"/>
      <c r="OSS1381" s="451"/>
      <c r="OST1381" s="451"/>
      <c r="OSU1381" s="451"/>
      <c r="OSV1381" s="451"/>
      <c r="OSW1381" s="451"/>
      <c r="OSX1381" s="451"/>
      <c r="OSY1381" s="451"/>
      <c r="OSZ1381" s="447"/>
      <c r="OTA1381" s="428"/>
      <c r="OTB1381" s="469"/>
      <c r="OTC1381" s="414"/>
      <c r="OTD1381" s="414"/>
      <c r="OTE1381" s="414"/>
      <c r="OTF1381" s="414"/>
      <c r="OTG1381" s="414"/>
      <c r="OTH1381" s="415"/>
      <c r="OTI1381" s="414"/>
      <c r="OTJ1381" s="416"/>
      <c r="OTK1381" s="366"/>
      <c r="OTL1381" s="366"/>
      <c r="OTM1381" s="366"/>
      <c r="OTN1381" s="366"/>
      <c r="OTO1381" s="366"/>
      <c r="OTP1381" s="366"/>
      <c r="OTQ1381" s="366"/>
      <c r="OTR1381" s="366"/>
      <c r="OTS1381" s="419"/>
      <c r="OTT1381" s="553"/>
      <c r="OTU1381" s="554"/>
      <c r="OTV1381" s="554"/>
      <c r="OTW1381" s="554"/>
      <c r="OTX1381" s="554"/>
      <c r="OTY1381" s="554"/>
      <c r="OTZ1381" s="554"/>
      <c r="OUA1381" s="554"/>
      <c r="OUB1381" s="554"/>
      <c r="OUC1381" s="554"/>
      <c r="OUD1381" s="554"/>
      <c r="OUE1381" s="554"/>
      <c r="OUF1381" s="554"/>
      <c r="OUG1381" s="554"/>
      <c r="OUH1381" s="554"/>
      <c r="OUI1381" s="554"/>
      <c r="OUJ1381" s="554"/>
      <c r="OUK1381" s="554"/>
      <c r="OUL1381" s="554"/>
      <c r="OUM1381" s="555"/>
      <c r="OUN1381" s="447"/>
      <c r="OUO1381" s="447"/>
      <c r="OUP1381" s="451"/>
      <c r="OUQ1381" s="451"/>
      <c r="OUR1381" s="451"/>
      <c r="OUS1381" s="451"/>
      <c r="OUT1381" s="451"/>
      <c r="OUU1381" s="451"/>
      <c r="OUV1381" s="451"/>
      <c r="OUW1381" s="451"/>
      <c r="OUX1381" s="451"/>
      <c r="OUY1381" s="451"/>
      <c r="OUZ1381" s="447"/>
      <c r="OVA1381" s="428"/>
      <c r="OVB1381" s="469"/>
      <c r="OVC1381" s="414"/>
      <c r="OVD1381" s="414"/>
      <c r="OVE1381" s="414"/>
      <c r="OVF1381" s="414"/>
      <c r="OVG1381" s="414"/>
      <c r="OVH1381" s="415"/>
      <c r="OVI1381" s="414"/>
      <c r="OVJ1381" s="416"/>
      <c r="OVK1381" s="366"/>
      <c r="OVL1381" s="366"/>
      <c r="OVM1381" s="366"/>
      <c r="OVN1381" s="366"/>
      <c r="OVO1381" s="366"/>
      <c r="OVP1381" s="366"/>
      <c r="OVQ1381" s="366"/>
      <c r="OVR1381" s="366"/>
      <c r="OVS1381" s="419"/>
      <c r="OVT1381" s="553"/>
      <c r="OVU1381" s="554"/>
      <c r="OVV1381" s="554"/>
      <c r="OVW1381" s="554"/>
      <c r="OVX1381" s="554"/>
      <c r="OVY1381" s="554"/>
      <c r="OVZ1381" s="554"/>
      <c r="OWA1381" s="554"/>
      <c r="OWB1381" s="554"/>
      <c r="OWC1381" s="554"/>
      <c r="OWD1381" s="554"/>
      <c r="OWE1381" s="554"/>
      <c r="OWF1381" s="554"/>
      <c r="OWG1381" s="554"/>
      <c r="OWH1381" s="554"/>
      <c r="OWI1381" s="554"/>
      <c r="OWJ1381" s="554"/>
      <c r="OWK1381" s="554"/>
      <c r="OWL1381" s="554"/>
      <c r="OWM1381" s="555"/>
      <c r="OWN1381" s="447"/>
      <c r="OWO1381" s="447"/>
      <c r="OWP1381" s="451"/>
      <c r="OWQ1381" s="451"/>
      <c r="OWR1381" s="451"/>
      <c r="OWS1381" s="451"/>
      <c r="OWT1381" s="451"/>
      <c r="OWU1381" s="451"/>
      <c r="OWV1381" s="451"/>
      <c r="OWW1381" s="451"/>
      <c r="OWX1381" s="451"/>
      <c r="OWY1381" s="451"/>
      <c r="OWZ1381" s="447"/>
      <c r="OXA1381" s="428"/>
      <c r="OXB1381" s="469"/>
      <c r="OXC1381" s="414"/>
      <c r="OXD1381" s="414"/>
      <c r="OXE1381" s="414"/>
      <c r="OXF1381" s="414"/>
      <c r="OXG1381" s="414"/>
      <c r="OXH1381" s="415"/>
      <c r="OXI1381" s="414"/>
      <c r="OXJ1381" s="416"/>
      <c r="OXK1381" s="366"/>
      <c r="OXL1381" s="366"/>
      <c r="OXM1381" s="366"/>
      <c r="OXN1381" s="366"/>
      <c r="OXO1381" s="366"/>
      <c r="OXP1381" s="366"/>
      <c r="OXQ1381" s="366"/>
      <c r="OXR1381" s="366"/>
      <c r="OXS1381" s="419"/>
      <c r="OXT1381" s="553"/>
      <c r="OXU1381" s="554"/>
      <c r="OXV1381" s="554"/>
      <c r="OXW1381" s="554"/>
      <c r="OXX1381" s="554"/>
      <c r="OXY1381" s="554"/>
      <c r="OXZ1381" s="554"/>
      <c r="OYA1381" s="554"/>
      <c r="OYB1381" s="554"/>
      <c r="OYC1381" s="554"/>
      <c r="OYD1381" s="554"/>
      <c r="OYE1381" s="554"/>
      <c r="OYF1381" s="554"/>
      <c r="OYG1381" s="554"/>
      <c r="OYH1381" s="554"/>
      <c r="OYI1381" s="554"/>
      <c r="OYJ1381" s="554"/>
      <c r="OYK1381" s="554"/>
      <c r="OYL1381" s="554"/>
      <c r="OYM1381" s="555"/>
      <c r="OYN1381" s="447"/>
      <c r="OYO1381" s="447"/>
      <c r="OYP1381" s="451"/>
      <c r="OYQ1381" s="451"/>
      <c r="OYR1381" s="451"/>
      <c r="OYS1381" s="451"/>
      <c r="OYT1381" s="451"/>
      <c r="OYU1381" s="451"/>
      <c r="OYV1381" s="451"/>
      <c r="OYW1381" s="451"/>
      <c r="OYX1381" s="451"/>
      <c r="OYY1381" s="451"/>
      <c r="OYZ1381" s="447"/>
      <c r="OZA1381" s="428"/>
      <c r="OZB1381" s="469"/>
      <c r="OZC1381" s="414"/>
      <c r="OZD1381" s="414"/>
      <c r="OZE1381" s="414"/>
      <c r="OZF1381" s="414"/>
      <c r="OZG1381" s="414"/>
      <c r="OZH1381" s="415"/>
      <c r="OZI1381" s="414"/>
      <c r="OZJ1381" s="416"/>
      <c r="OZK1381" s="366"/>
      <c r="OZL1381" s="366"/>
      <c r="OZM1381" s="366"/>
      <c r="OZN1381" s="366"/>
      <c r="OZO1381" s="366"/>
      <c r="OZP1381" s="366"/>
      <c r="OZQ1381" s="366"/>
      <c r="OZR1381" s="366"/>
      <c r="OZS1381" s="419"/>
      <c r="OZT1381" s="553"/>
      <c r="OZU1381" s="554"/>
      <c r="OZV1381" s="554"/>
      <c r="OZW1381" s="554"/>
      <c r="OZX1381" s="554"/>
      <c r="OZY1381" s="554"/>
      <c r="OZZ1381" s="554"/>
      <c r="PAA1381" s="554"/>
      <c r="PAB1381" s="554"/>
      <c r="PAC1381" s="554"/>
      <c r="PAD1381" s="554"/>
      <c r="PAE1381" s="554"/>
      <c r="PAF1381" s="554"/>
      <c r="PAG1381" s="554"/>
      <c r="PAH1381" s="554"/>
      <c r="PAI1381" s="554"/>
      <c r="PAJ1381" s="554"/>
      <c r="PAK1381" s="554"/>
      <c r="PAL1381" s="554"/>
      <c r="PAM1381" s="555"/>
      <c r="PAN1381" s="447"/>
      <c r="PAO1381" s="447"/>
      <c r="PAP1381" s="451"/>
      <c r="PAQ1381" s="451"/>
      <c r="PAR1381" s="451"/>
      <c r="PAS1381" s="451"/>
      <c r="PAT1381" s="451"/>
      <c r="PAU1381" s="451"/>
      <c r="PAV1381" s="451"/>
      <c r="PAW1381" s="451"/>
      <c r="PAX1381" s="451"/>
      <c r="PAY1381" s="451"/>
      <c r="PAZ1381" s="447"/>
      <c r="PBA1381" s="428"/>
      <c r="PBB1381" s="469"/>
      <c r="PBC1381" s="414"/>
      <c r="PBD1381" s="414"/>
      <c r="PBE1381" s="414"/>
      <c r="PBF1381" s="414"/>
      <c r="PBG1381" s="414"/>
      <c r="PBH1381" s="415"/>
      <c r="PBI1381" s="414"/>
      <c r="PBJ1381" s="416"/>
      <c r="PBK1381" s="366"/>
      <c r="PBL1381" s="366"/>
      <c r="PBM1381" s="366"/>
      <c r="PBN1381" s="366"/>
      <c r="PBO1381" s="366"/>
      <c r="PBP1381" s="366"/>
      <c r="PBQ1381" s="366"/>
      <c r="PBR1381" s="366"/>
      <c r="PBS1381" s="419"/>
      <c r="PBT1381" s="553"/>
      <c r="PBU1381" s="554"/>
      <c r="PBV1381" s="554"/>
      <c r="PBW1381" s="554"/>
      <c r="PBX1381" s="554"/>
      <c r="PBY1381" s="554"/>
      <c r="PBZ1381" s="554"/>
      <c r="PCA1381" s="554"/>
      <c r="PCB1381" s="554"/>
      <c r="PCC1381" s="554"/>
      <c r="PCD1381" s="554"/>
      <c r="PCE1381" s="554"/>
      <c r="PCF1381" s="554"/>
      <c r="PCG1381" s="554"/>
      <c r="PCH1381" s="554"/>
      <c r="PCI1381" s="554"/>
      <c r="PCJ1381" s="554"/>
      <c r="PCK1381" s="554"/>
      <c r="PCL1381" s="554"/>
      <c r="PCM1381" s="555"/>
      <c r="PCN1381" s="447"/>
      <c r="PCO1381" s="447"/>
      <c r="PCP1381" s="451"/>
      <c r="PCQ1381" s="451"/>
      <c r="PCR1381" s="451"/>
      <c r="PCS1381" s="451"/>
      <c r="PCT1381" s="451"/>
      <c r="PCU1381" s="451"/>
      <c r="PCV1381" s="451"/>
      <c r="PCW1381" s="451"/>
      <c r="PCX1381" s="451"/>
      <c r="PCY1381" s="451"/>
      <c r="PCZ1381" s="447"/>
      <c r="PDA1381" s="428"/>
      <c r="PDB1381" s="469"/>
      <c r="PDC1381" s="414"/>
      <c r="PDD1381" s="414"/>
      <c r="PDE1381" s="414"/>
      <c r="PDF1381" s="414"/>
      <c r="PDG1381" s="414"/>
      <c r="PDH1381" s="415"/>
      <c r="PDI1381" s="414"/>
      <c r="PDJ1381" s="416"/>
      <c r="PDK1381" s="366"/>
      <c r="PDL1381" s="366"/>
      <c r="PDM1381" s="366"/>
      <c r="PDN1381" s="366"/>
      <c r="PDO1381" s="366"/>
      <c r="PDP1381" s="366"/>
      <c r="PDQ1381" s="366"/>
      <c r="PDR1381" s="366"/>
      <c r="PDS1381" s="419"/>
      <c r="PDT1381" s="553"/>
      <c r="PDU1381" s="554"/>
      <c r="PDV1381" s="554"/>
      <c r="PDW1381" s="554"/>
      <c r="PDX1381" s="554"/>
      <c r="PDY1381" s="554"/>
      <c r="PDZ1381" s="554"/>
      <c r="PEA1381" s="554"/>
      <c r="PEB1381" s="554"/>
      <c r="PEC1381" s="554"/>
      <c r="PED1381" s="554"/>
      <c r="PEE1381" s="554"/>
      <c r="PEF1381" s="554"/>
      <c r="PEG1381" s="554"/>
      <c r="PEH1381" s="554"/>
      <c r="PEI1381" s="554"/>
      <c r="PEJ1381" s="554"/>
      <c r="PEK1381" s="554"/>
      <c r="PEL1381" s="554"/>
      <c r="PEM1381" s="555"/>
      <c r="PEN1381" s="447"/>
      <c r="PEO1381" s="447"/>
      <c r="PEP1381" s="451"/>
      <c r="PEQ1381" s="451"/>
      <c r="PER1381" s="451"/>
      <c r="PES1381" s="451"/>
      <c r="PET1381" s="451"/>
      <c r="PEU1381" s="451"/>
      <c r="PEV1381" s="451"/>
      <c r="PEW1381" s="451"/>
      <c r="PEX1381" s="451"/>
      <c r="PEY1381" s="451"/>
      <c r="PEZ1381" s="447"/>
      <c r="PFA1381" s="428"/>
      <c r="PFB1381" s="469"/>
      <c r="PFC1381" s="414"/>
      <c r="PFD1381" s="414"/>
      <c r="PFE1381" s="414"/>
      <c r="PFF1381" s="414"/>
      <c r="PFG1381" s="414"/>
      <c r="PFH1381" s="415"/>
      <c r="PFI1381" s="414"/>
      <c r="PFJ1381" s="416"/>
      <c r="PFK1381" s="366"/>
      <c r="PFL1381" s="366"/>
      <c r="PFM1381" s="366"/>
      <c r="PFN1381" s="366"/>
      <c r="PFO1381" s="366"/>
      <c r="PFP1381" s="366"/>
      <c r="PFQ1381" s="366"/>
      <c r="PFR1381" s="366"/>
      <c r="PFS1381" s="419"/>
      <c r="PFT1381" s="553"/>
      <c r="PFU1381" s="554"/>
      <c r="PFV1381" s="554"/>
      <c r="PFW1381" s="554"/>
      <c r="PFX1381" s="554"/>
      <c r="PFY1381" s="554"/>
      <c r="PFZ1381" s="554"/>
      <c r="PGA1381" s="554"/>
      <c r="PGB1381" s="554"/>
      <c r="PGC1381" s="554"/>
      <c r="PGD1381" s="554"/>
      <c r="PGE1381" s="554"/>
      <c r="PGF1381" s="554"/>
      <c r="PGG1381" s="554"/>
      <c r="PGH1381" s="554"/>
      <c r="PGI1381" s="554"/>
      <c r="PGJ1381" s="554"/>
      <c r="PGK1381" s="554"/>
      <c r="PGL1381" s="554"/>
      <c r="PGM1381" s="555"/>
      <c r="PGN1381" s="447"/>
      <c r="PGO1381" s="447"/>
      <c r="PGP1381" s="451"/>
      <c r="PGQ1381" s="451"/>
      <c r="PGR1381" s="451"/>
      <c r="PGS1381" s="451"/>
      <c r="PGT1381" s="451"/>
      <c r="PGU1381" s="451"/>
      <c r="PGV1381" s="451"/>
      <c r="PGW1381" s="451"/>
      <c r="PGX1381" s="451"/>
      <c r="PGY1381" s="451"/>
      <c r="PGZ1381" s="447"/>
      <c r="PHA1381" s="428"/>
      <c r="PHB1381" s="469"/>
      <c r="PHC1381" s="414"/>
      <c r="PHD1381" s="414"/>
      <c r="PHE1381" s="414"/>
      <c r="PHF1381" s="414"/>
      <c r="PHG1381" s="414"/>
      <c r="PHH1381" s="415"/>
      <c r="PHI1381" s="414"/>
      <c r="PHJ1381" s="416"/>
      <c r="PHK1381" s="366"/>
      <c r="PHL1381" s="366"/>
      <c r="PHM1381" s="366"/>
      <c r="PHN1381" s="366"/>
      <c r="PHO1381" s="366"/>
      <c r="PHP1381" s="366"/>
      <c r="PHQ1381" s="366"/>
      <c r="PHR1381" s="366"/>
      <c r="PHS1381" s="419"/>
      <c r="PHT1381" s="553"/>
      <c r="PHU1381" s="554"/>
      <c r="PHV1381" s="554"/>
      <c r="PHW1381" s="554"/>
      <c r="PHX1381" s="554"/>
      <c r="PHY1381" s="554"/>
      <c r="PHZ1381" s="554"/>
      <c r="PIA1381" s="554"/>
      <c r="PIB1381" s="554"/>
      <c r="PIC1381" s="554"/>
      <c r="PID1381" s="554"/>
      <c r="PIE1381" s="554"/>
      <c r="PIF1381" s="554"/>
      <c r="PIG1381" s="554"/>
      <c r="PIH1381" s="554"/>
      <c r="PII1381" s="554"/>
      <c r="PIJ1381" s="554"/>
      <c r="PIK1381" s="554"/>
      <c r="PIL1381" s="554"/>
      <c r="PIM1381" s="555"/>
      <c r="PIN1381" s="447"/>
      <c r="PIO1381" s="447"/>
      <c r="PIP1381" s="451"/>
      <c r="PIQ1381" s="451"/>
      <c r="PIR1381" s="451"/>
      <c r="PIS1381" s="451"/>
      <c r="PIT1381" s="451"/>
      <c r="PIU1381" s="451"/>
      <c r="PIV1381" s="451"/>
      <c r="PIW1381" s="451"/>
      <c r="PIX1381" s="451"/>
      <c r="PIY1381" s="451"/>
      <c r="PIZ1381" s="447"/>
      <c r="PJA1381" s="428"/>
      <c r="PJB1381" s="469"/>
      <c r="PJC1381" s="414"/>
      <c r="PJD1381" s="414"/>
      <c r="PJE1381" s="414"/>
      <c r="PJF1381" s="414"/>
      <c r="PJG1381" s="414"/>
      <c r="PJH1381" s="415"/>
      <c r="PJI1381" s="414"/>
      <c r="PJJ1381" s="416"/>
      <c r="PJK1381" s="366"/>
      <c r="PJL1381" s="366"/>
      <c r="PJM1381" s="366"/>
      <c r="PJN1381" s="366"/>
      <c r="PJO1381" s="366"/>
      <c r="PJP1381" s="366"/>
      <c r="PJQ1381" s="366"/>
      <c r="PJR1381" s="366"/>
      <c r="PJS1381" s="419"/>
      <c r="PJT1381" s="553"/>
      <c r="PJU1381" s="554"/>
      <c r="PJV1381" s="554"/>
      <c r="PJW1381" s="554"/>
      <c r="PJX1381" s="554"/>
      <c r="PJY1381" s="554"/>
      <c r="PJZ1381" s="554"/>
      <c r="PKA1381" s="554"/>
      <c r="PKB1381" s="554"/>
      <c r="PKC1381" s="554"/>
      <c r="PKD1381" s="554"/>
      <c r="PKE1381" s="554"/>
      <c r="PKF1381" s="554"/>
      <c r="PKG1381" s="554"/>
      <c r="PKH1381" s="554"/>
      <c r="PKI1381" s="554"/>
      <c r="PKJ1381" s="554"/>
      <c r="PKK1381" s="554"/>
      <c r="PKL1381" s="554"/>
      <c r="PKM1381" s="555"/>
      <c r="PKN1381" s="447"/>
      <c r="PKO1381" s="447"/>
      <c r="PKP1381" s="451"/>
      <c r="PKQ1381" s="451"/>
      <c r="PKR1381" s="451"/>
      <c r="PKS1381" s="451"/>
      <c r="PKT1381" s="451"/>
      <c r="PKU1381" s="451"/>
      <c r="PKV1381" s="451"/>
      <c r="PKW1381" s="451"/>
      <c r="PKX1381" s="451"/>
      <c r="PKY1381" s="451"/>
      <c r="PKZ1381" s="447"/>
      <c r="PLA1381" s="428"/>
      <c r="PLB1381" s="469"/>
      <c r="PLC1381" s="414"/>
      <c r="PLD1381" s="414"/>
      <c r="PLE1381" s="414"/>
      <c r="PLF1381" s="414"/>
      <c r="PLG1381" s="414"/>
      <c r="PLH1381" s="415"/>
      <c r="PLI1381" s="414"/>
      <c r="PLJ1381" s="416"/>
      <c r="PLK1381" s="366"/>
      <c r="PLL1381" s="366"/>
      <c r="PLM1381" s="366"/>
      <c r="PLN1381" s="366"/>
      <c r="PLO1381" s="366"/>
      <c r="PLP1381" s="366"/>
      <c r="PLQ1381" s="366"/>
      <c r="PLR1381" s="366"/>
      <c r="PLS1381" s="419"/>
      <c r="PLT1381" s="553"/>
      <c r="PLU1381" s="554"/>
      <c r="PLV1381" s="554"/>
      <c r="PLW1381" s="554"/>
      <c r="PLX1381" s="554"/>
      <c r="PLY1381" s="554"/>
      <c r="PLZ1381" s="554"/>
      <c r="PMA1381" s="554"/>
      <c r="PMB1381" s="554"/>
      <c r="PMC1381" s="554"/>
      <c r="PMD1381" s="554"/>
      <c r="PME1381" s="554"/>
      <c r="PMF1381" s="554"/>
      <c r="PMG1381" s="554"/>
      <c r="PMH1381" s="554"/>
      <c r="PMI1381" s="554"/>
      <c r="PMJ1381" s="554"/>
      <c r="PMK1381" s="554"/>
      <c r="PML1381" s="554"/>
      <c r="PMM1381" s="555"/>
      <c r="PMN1381" s="447"/>
      <c r="PMO1381" s="447"/>
      <c r="PMP1381" s="451"/>
      <c r="PMQ1381" s="451"/>
      <c r="PMR1381" s="451"/>
      <c r="PMS1381" s="451"/>
      <c r="PMT1381" s="451"/>
      <c r="PMU1381" s="451"/>
      <c r="PMV1381" s="451"/>
      <c r="PMW1381" s="451"/>
      <c r="PMX1381" s="451"/>
      <c r="PMY1381" s="451"/>
      <c r="PMZ1381" s="447"/>
      <c r="PNA1381" s="428"/>
      <c r="PNB1381" s="469"/>
      <c r="PNC1381" s="414"/>
      <c r="PND1381" s="414"/>
      <c r="PNE1381" s="414"/>
      <c r="PNF1381" s="414"/>
      <c r="PNG1381" s="414"/>
      <c r="PNH1381" s="415"/>
      <c r="PNI1381" s="414"/>
      <c r="PNJ1381" s="416"/>
      <c r="PNK1381" s="366"/>
      <c r="PNL1381" s="366"/>
      <c r="PNM1381" s="366"/>
      <c r="PNN1381" s="366"/>
      <c r="PNO1381" s="366"/>
      <c r="PNP1381" s="366"/>
      <c r="PNQ1381" s="366"/>
      <c r="PNR1381" s="366"/>
      <c r="PNS1381" s="419"/>
      <c r="PNT1381" s="553"/>
      <c r="PNU1381" s="554"/>
      <c r="PNV1381" s="554"/>
      <c r="PNW1381" s="554"/>
      <c r="PNX1381" s="554"/>
      <c r="PNY1381" s="554"/>
      <c r="PNZ1381" s="554"/>
      <c r="POA1381" s="554"/>
      <c r="POB1381" s="554"/>
      <c r="POC1381" s="554"/>
      <c r="POD1381" s="554"/>
      <c r="POE1381" s="554"/>
      <c r="POF1381" s="554"/>
      <c r="POG1381" s="554"/>
      <c r="POH1381" s="554"/>
      <c r="POI1381" s="554"/>
      <c r="POJ1381" s="554"/>
      <c r="POK1381" s="554"/>
      <c r="POL1381" s="554"/>
      <c r="POM1381" s="555"/>
      <c r="PON1381" s="447"/>
      <c r="POO1381" s="447"/>
      <c r="POP1381" s="451"/>
      <c r="POQ1381" s="451"/>
      <c r="POR1381" s="451"/>
      <c r="POS1381" s="451"/>
      <c r="POT1381" s="451"/>
      <c r="POU1381" s="451"/>
      <c r="POV1381" s="451"/>
      <c r="POW1381" s="451"/>
      <c r="POX1381" s="451"/>
      <c r="POY1381" s="451"/>
      <c r="POZ1381" s="447"/>
      <c r="PPA1381" s="428"/>
      <c r="PPB1381" s="469"/>
      <c r="PPC1381" s="414"/>
      <c r="PPD1381" s="414"/>
      <c r="PPE1381" s="414"/>
      <c r="PPF1381" s="414"/>
      <c r="PPG1381" s="414"/>
      <c r="PPH1381" s="415"/>
      <c r="PPI1381" s="414"/>
      <c r="PPJ1381" s="416"/>
      <c r="PPK1381" s="366"/>
      <c r="PPL1381" s="366"/>
      <c r="PPM1381" s="366"/>
      <c r="PPN1381" s="366"/>
      <c r="PPO1381" s="366"/>
      <c r="PPP1381" s="366"/>
      <c r="PPQ1381" s="366"/>
      <c r="PPR1381" s="366"/>
      <c r="PPS1381" s="419"/>
      <c r="PPT1381" s="553"/>
      <c r="PPU1381" s="554"/>
      <c r="PPV1381" s="554"/>
      <c r="PPW1381" s="554"/>
      <c r="PPX1381" s="554"/>
      <c r="PPY1381" s="554"/>
      <c r="PPZ1381" s="554"/>
      <c r="PQA1381" s="554"/>
      <c r="PQB1381" s="554"/>
      <c r="PQC1381" s="554"/>
      <c r="PQD1381" s="554"/>
      <c r="PQE1381" s="554"/>
      <c r="PQF1381" s="554"/>
      <c r="PQG1381" s="554"/>
      <c r="PQH1381" s="554"/>
      <c r="PQI1381" s="554"/>
      <c r="PQJ1381" s="554"/>
      <c r="PQK1381" s="554"/>
      <c r="PQL1381" s="554"/>
      <c r="PQM1381" s="555"/>
      <c r="PQN1381" s="447"/>
      <c r="PQO1381" s="447"/>
      <c r="PQP1381" s="451"/>
      <c r="PQQ1381" s="451"/>
      <c r="PQR1381" s="451"/>
      <c r="PQS1381" s="451"/>
      <c r="PQT1381" s="451"/>
      <c r="PQU1381" s="451"/>
      <c r="PQV1381" s="451"/>
      <c r="PQW1381" s="451"/>
      <c r="PQX1381" s="451"/>
      <c r="PQY1381" s="451"/>
      <c r="PQZ1381" s="447"/>
      <c r="PRA1381" s="428"/>
      <c r="PRB1381" s="469"/>
      <c r="PRC1381" s="414"/>
      <c r="PRD1381" s="414"/>
      <c r="PRE1381" s="414"/>
      <c r="PRF1381" s="414"/>
      <c r="PRG1381" s="414"/>
      <c r="PRH1381" s="415"/>
      <c r="PRI1381" s="414"/>
      <c r="PRJ1381" s="416"/>
      <c r="PRK1381" s="366"/>
      <c r="PRL1381" s="366"/>
      <c r="PRM1381" s="366"/>
      <c r="PRN1381" s="366"/>
      <c r="PRO1381" s="366"/>
      <c r="PRP1381" s="366"/>
      <c r="PRQ1381" s="366"/>
      <c r="PRR1381" s="366"/>
      <c r="PRS1381" s="419"/>
      <c r="PRT1381" s="553"/>
      <c r="PRU1381" s="554"/>
      <c r="PRV1381" s="554"/>
      <c r="PRW1381" s="554"/>
      <c r="PRX1381" s="554"/>
      <c r="PRY1381" s="554"/>
      <c r="PRZ1381" s="554"/>
      <c r="PSA1381" s="554"/>
      <c r="PSB1381" s="554"/>
      <c r="PSC1381" s="554"/>
      <c r="PSD1381" s="554"/>
      <c r="PSE1381" s="554"/>
      <c r="PSF1381" s="554"/>
      <c r="PSG1381" s="554"/>
      <c r="PSH1381" s="554"/>
      <c r="PSI1381" s="554"/>
      <c r="PSJ1381" s="554"/>
      <c r="PSK1381" s="554"/>
      <c r="PSL1381" s="554"/>
      <c r="PSM1381" s="555"/>
      <c r="PSN1381" s="447"/>
      <c r="PSO1381" s="447"/>
      <c r="PSP1381" s="451"/>
      <c r="PSQ1381" s="451"/>
      <c r="PSR1381" s="451"/>
      <c r="PSS1381" s="451"/>
      <c r="PST1381" s="451"/>
      <c r="PSU1381" s="451"/>
      <c r="PSV1381" s="451"/>
      <c r="PSW1381" s="451"/>
      <c r="PSX1381" s="451"/>
      <c r="PSY1381" s="451"/>
      <c r="PSZ1381" s="447"/>
      <c r="PTA1381" s="428"/>
      <c r="PTB1381" s="469"/>
      <c r="PTC1381" s="414"/>
      <c r="PTD1381" s="414"/>
      <c r="PTE1381" s="414"/>
      <c r="PTF1381" s="414"/>
      <c r="PTG1381" s="414"/>
      <c r="PTH1381" s="415"/>
      <c r="PTI1381" s="414"/>
      <c r="PTJ1381" s="416"/>
      <c r="PTK1381" s="366"/>
      <c r="PTL1381" s="366"/>
      <c r="PTM1381" s="366"/>
      <c r="PTN1381" s="366"/>
      <c r="PTO1381" s="366"/>
      <c r="PTP1381" s="366"/>
      <c r="PTQ1381" s="366"/>
      <c r="PTR1381" s="366"/>
      <c r="PTS1381" s="419"/>
      <c r="PTT1381" s="553"/>
      <c r="PTU1381" s="554"/>
      <c r="PTV1381" s="554"/>
      <c r="PTW1381" s="554"/>
      <c r="PTX1381" s="554"/>
      <c r="PTY1381" s="554"/>
      <c r="PTZ1381" s="554"/>
      <c r="PUA1381" s="554"/>
      <c r="PUB1381" s="554"/>
      <c r="PUC1381" s="554"/>
      <c r="PUD1381" s="554"/>
      <c r="PUE1381" s="554"/>
      <c r="PUF1381" s="554"/>
      <c r="PUG1381" s="554"/>
      <c r="PUH1381" s="554"/>
      <c r="PUI1381" s="554"/>
      <c r="PUJ1381" s="554"/>
      <c r="PUK1381" s="554"/>
      <c r="PUL1381" s="554"/>
      <c r="PUM1381" s="555"/>
      <c r="PUN1381" s="447"/>
      <c r="PUO1381" s="447"/>
      <c r="PUP1381" s="451"/>
      <c r="PUQ1381" s="451"/>
      <c r="PUR1381" s="451"/>
      <c r="PUS1381" s="451"/>
      <c r="PUT1381" s="451"/>
      <c r="PUU1381" s="451"/>
      <c r="PUV1381" s="451"/>
      <c r="PUW1381" s="451"/>
      <c r="PUX1381" s="451"/>
      <c r="PUY1381" s="451"/>
      <c r="PUZ1381" s="447"/>
      <c r="PVA1381" s="428"/>
      <c r="PVB1381" s="469"/>
      <c r="PVC1381" s="414"/>
      <c r="PVD1381" s="414"/>
      <c r="PVE1381" s="414"/>
      <c r="PVF1381" s="414"/>
      <c r="PVG1381" s="414"/>
      <c r="PVH1381" s="415"/>
      <c r="PVI1381" s="414"/>
      <c r="PVJ1381" s="416"/>
      <c r="PVK1381" s="366"/>
      <c r="PVL1381" s="366"/>
      <c r="PVM1381" s="366"/>
      <c r="PVN1381" s="366"/>
      <c r="PVO1381" s="366"/>
      <c r="PVP1381" s="366"/>
      <c r="PVQ1381" s="366"/>
      <c r="PVR1381" s="366"/>
      <c r="PVS1381" s="419"/>
      <c r="PVT1381" s="553"/>
      <c r="PVU1381" s="554"/>
      <c r="PVV1381" s="554"/>
      <c r="PVW1381" s="554"/>
      <c r="PVX1381" s="554"/>
      <c r="PVY1381" s="554"/>
      <c r="PVZ1381" s="554"/>
      <c r="PWA1381" s="554"/>
      <c r="PWB1381" s="554"/>
      <c r="PWC1381" s="554"/>
      <c r="PWD1381" s="554"/>
      <c r="PWE1381" s="554"/>
      <c r="PWF1381" s="554"/>
      <c r="PWG1381" s="554"/>
      <c r="PWH1381" s="554"/>
      <c r="PWI1381" s="554"/>
      <c r="PWJ1381" s="554"/>
      <c r="PWK1381" s="554"/>
      <c r="PWL1381" s="554"/>
      <c r="PWM1381" s="555"/>
      <c r="PWN1381" s="447"/>
      <c r="PWO1381" s="447"/>
      <c r="PWP1381" s="451"/>
      <c r="PWQ1381" s="451"/>
      <c r="PWR1381" s="451"/>
      <c r="PWS1381" s="451"/>
      <c r="PWT1381" s="451"/>
      <c r="PWU1381" s="451"/>
      <c r="PWV1381" s="451"/>
      <c r="PWW1381" s="451"/>
      <c r="PWX1381" s="451"/>
      <c r="PWY1381" s="451"/>
      <c r="PWZ1381" s="447"/>
      <c r="PXA1381" s="428"/>
      <c r="PXB1381" s="469"/>
      <c r="PXC1381" s="414"/>
      <c r="PXD1381" s="414"/>
      <c r="PXE1381" s="414"/>
      <c r="PXF1381" s="414"/>
      <c r="PXG1381" s="414"/>
      <c r="PXH1381" s="415"/>
      <c r="PXI1381" s="414"/>
      <c r="PXJ1381" s="416"/>
      <c r="PXK1381" s="366"/>
      <c r="PXL1381" s="366"/>
      <c r="PXM1381" s="366"/>
      <c r="PXN1381" s="366"/>
      <c r="PXO1381" s="366"/>
      <c r="PXP1381" s="366"/>
      <c r="PXQ1381" s="366"/>
      <c r="PXR1381" s="366"/>
      <c r="PXS1381" s="419"/>
      <c r="PXT1381" s="553"/>
      <c r="PXU1381" s="554"/>
      <c r="PXV1381" s="554"/>
      <c r="PXW1381" s="554"/>
      <c r="PXX1381" s="554"/>
      <c r="PXY1381" s="554"/>
      <c r="PXZ1381" s="554"/>
      <c r="PYA1381" s="554"/>
      <c r="PYB1381" s="554"/>
      <c r="PYC1381" s="554"/>
      <c r="PYD1381" s="554"/>
      <c r="PYE1381" s="554"/>
      <c r="PYF1381" s="554"/>
      <c r="PYG1381" s="554"/>
      <c r="PYH1381" s="554"/>
      <c r="PYI1381" s="554"/>
      <c r="PYJ1381" s="554"/>
      <c r="PYK1381" s="554"/>
      <c r="PYL1381" s="554"/>
      <c r="PYM1381" s="555"/>
      <c r="PYN1381" s="447"/>
      <c r="PYO1381" s="447"/>
      <c r="PYP1381" s="451"/>
      <c r="PYQ1381" s="451"/>
      <c r="PYR1381" s="451"/>
      <c r="PYS1381" s="451"/>
      <c r="PYT1381" s="451"/>
      <c r="PYU1381" s="451"/>
      <c r="PYV1381" s="451"/>
      <c r="PYW1381" s="451"/>
      <c r="PYX1381" s="451"/>
      <c r="PYY1381" s="451"/>
      <c r="PYZ1381" s="447"/>
      <c r="PZA1381" s="428"/>
      <c r="PZB1381" s="469"/>
      <c r="PZC1381" s="414"/>
      <c r="PZD1381" s="414"/>
      <c r="PZE1381" s="414"/>
      <c r="PZF1381" s="414"/>
      <c r="PZG1381" s="414"/>
      <c r="PZH1381" s="415"/>
      <c r="PZI1381" s="414"/>
      <c r="PZJ1381" s="416"/>
      <c r="PZK1381" s="366"/>
      <c r="PZL1381" s="366"/>
      <c r="PZM1381" s="366"/>
      <c r="PZN1381" s="366"/>
      <c r="PZO1381" s="366"/>
      <c r="PZP1381" s="366"/>
      <c r="PZQ1381" s="366"/>
      <c r="PZR1381" s="366"/>
      <c r="PZS1381" s="419"/>
      <c r="PZT1381" s="553"/>
      <c r="PZU1381" s="554"/>
      <c r="PZV1381" s="554"/>
      <c r="PZW1381" s="554"/>
      <c r="PZX1381" s="554"/>
      <c r="PZY1381" s="554"/>
      <c r="PZZ1381" s="554"/>
      <c r="QAA1381" s="554"/>
      <c r="QAB1381" s="554"/>
      <c r="QAC1381" s="554"/>
      <c r="QAD1381" s="554"/>
      <c r="QAE1381" s="554"/>
      <c r="QAF1381" s="554"/>
      <c r="QAG1381" s="554"/>
      <c r="QAH1381" s="554"/>
      <c r="QAI1381" s="554"/>
      <c r="QAJ1381" s="554"/>
      <c r="QAK1381" s="554"/>
      <c r="QAL1381" s="554"/>
      <c r="QAM1381" s="555"/>
      <c r="QAN1381" s="447"/>
      <c r="QAO1381" s="447"/>
      <c r="QAP1381" s="451"/>
      <c r="QAQ1381" s="451"/>
      <c r="QAR1381" s="451"/>
      <c r="QAS1381" s="451"/>
      <c r="QAT1381" s="451"/>
      <c r="QAU1381" s="451"/>
      <c r="QAV1381" s="451"/>
      <c r="QAW1381" s="451"/>
      <c r="QAX1381" s="451"/>
      <c r="QAY1381" s="451"/>
      <c r="QAZ1381" s="447"/>
      <c r="QBA1381" s="428"/>
      <c r="QBB1381" s="469"/>
      <c r="QBC1381" s="414"/>
      <c r="QBD1381" s="414"/>
      <c r="QBE1381" s="414"/>
      <c r="QBF1381" s="414"/>
      <c r="QBG1381" s="414"/>
      <c r="QBH1381" s="415"/>
      <c r="QBI1381" s="414"/>
      <c r="QBJ1381" s="416"/>
      <c r="QBK1381" s="366"/>
      <c r="QBL1381" s="366"/>
      <c r="QBM1381" s="366"/>
      <c r="QBN1381" s="366"/>
      <c r="QBO1381" s="366"/>
      <c r="QBP1381" s="366"/>
      <c r="QBQ1381" s="366"/>
      <c r="QBR1381" s="366"/>
      <c r="QBS1381" s="419"/>
      <c r="QBT1381" s="553"/>
      <c r="QBU1381" s="554"/>
      <c r="QBV1381" s="554"/>
      <c r="QBW1381" s="554"/>
      <c r="QBX1381" s="554"/>
      <c r="QBY1381" s="554"/>
      <c r="QBZ1381" s="554"/>
      <c r="QCA1381" s="554"/>
      <c r="QCB1381" s="554"/>
      <c r="QCC1381" s="554"/>
      <c r="QCD1381" s="554"/>
      <c r="QCE1381" s="554"/>
      <c r="QCF1381" s="554"/>
      <c r="QCG1381" s="554"/>
      <c r="QCH1381" s="554"/>
      <c r="QCI1381" s="554"/>
      <c r="QCJ1381" s="554"/>
      <c r="QCK1381" s="554"/>
      <c r="QCL1381" s="554"/>
      <c r="QCM1381" s="555"/>
      <c r="QCN1381" s="447"/>
      <c r="QCO1381" s="447"/>
      <c r="QCP1381" s="451"/>
      <c r="QCQ1381" s="451"/>
      <c r="QCR1381" s="451"/>
      <c r="QCS1381" s="451"/>
      <c r="QCT1381" s="451"/>
      <c r="QCU1381" s="451"/>
      <c r="QCV1381" s="451"/>
      <c r="QCW1381" s="451"/>
      <c r="QCX1381" s="451"/>
      <c r="QCY1381" s="451"/>
      <c r="QCZ1381" s="447"/>
      <c r="QDA1381" s="428"/>
      <c r="QDB1381" s="469"/>
      <c r="QDC1381" s="414"/>
      <c r="QDD1381" s="414"/>
      <c r="QDE1381" s="414"/>
      <c r="QDF1381" s="414"/>
      <c r="QDG1381" s="414"/>
      <c r="QDH1381" s="415"/>
      <c r="QDI1381" s="414"/>
      <c r="QDJ1381" s="416"/>
      <c r="QDK1381" s="366"/>
      <c r="QDL1381" s="366"/>
      <c r="QDM1381" s="366"/>
      <c r="QDN1381" s="366"/>
      <c r="QDO1381" s="366"/>
      <c r="QDP1381" s="366"/>
      <c r="QDQ1381" s="366"/>
      <c r="QDR1381" s="366"/>
      <c r="QDS1381" s="419"/>
      <c r="QDT1381" s="553"/>
      <c r="QDU1381" s="554"/>
      <c r="QDV1381" s="554"/>
      <c r="QDW1381" s="554"/>
      <c r="QDX1381" s="554"/>
      <c r="QDY1381" s="554"/>
      <c r="QDZ1381" s="554"/>
      <c r="QEA1381" s="554"/>
      <c r="QEB1381" s="554"/>
      <c r="QEC1381" s="554"/>
      <c r="QED1381" s="554"/>
      <c r="QEE1381" s="554"/>
      <c r="QEF1381" s="554"/>
      <c r="QEG1381" s="554"/>
      <c r="QEH1381" s="554"/>
      <c r="QEI1381" s="554"/>
      <c r="QEJ1381" s="554"/>
      <c r="QEK1381" s="554"/>
      <c r="QEL1381" s="554"/>
      <c r="QEM1381" s="555"/>
      <c r="QEN1381" s="447"/>
      <c r="QEO1381" s="447"/>
      <c r="QEP1381" s="451"/>
      <c r="QEQ1381" s="451"/>
      <c r="QER1381" s="451"/>
      <c r="QES1381" s="451"/>
      <c r="QET1381" s="451"/>
      <c r="QEU1381" s="451"/>
      <c r="QEV1381" s="451"/>
      <c r="QEW1381" s="451"/>
      <c r="QEX1381" s="451"/>
      <c r="QEY1381" s="451"/>
      <c r="QEZ1381" s="447"/>
      <c r="QFA1381" s="428"/>
      <c r="QFB1381" s="469"/>
      <c r="QFC1381" s="414"/>
      <c r="QFD1381" s="414"/>
      <c r="QFE1381" s="414"/>
      <c r="QFF1381" s="414"/>
      <c r="QFG1381" s="414"/>
      <c r="QFH1381" s="415"/>
      <c r="QFI1381" s="414"/>
      <c r="QFJ1381" s="416"/>
      <c r="QFK1381" s="366"/>
      <c r="QFL1381" s="366"/>
      <c r="QFM1381" s="366"/>
      <c r="QFN1381" s="366"/>
      <c r="QFO1381" s="366"/>
      <c r="QFP1381" s="366"/>
      <c r="QFQ1381" s="366"/>
      <c r="QFR1381" s="366"/>
      <c r="QFS1381" s="419"/>
      <c r="QFT1381" s="553"/>
      <c r="QFU1381" s="554"/>
      <c r="QFV1381" s="554"/>
      <c r="QFW1381" s="554"/>
      <c r="QFX1381" s="554"/>
      <c r="QFY1381" s="554"/>
      <c r="QFZ1381" s="554"/>
      <c r="QGA1381" s="554"/>
      <c r="QGB1381" s="554"/>
      <c r="QGC1381" s="554"/>
      <c r="QGD1381" s="554"/>
      <c r="QGE1381" s="554"/>
      <c r="QGF1381" s="554"/>
      <c r="QGG1381" s="554"/>
      <c r="QGH1381" s="554"/>
      <c r="QGI1381" s="554"/>
      <c r="QGJ1381" s="554"/>
      <c r="QGK1381" s="554"/>
      <c r="QGL1381" s="554"/>
      <c r="QGM1381" s="555"/>
      <c r="QGN1381" s="447"/>
      <c r="QGO1381" s="447"/>
      <c r="QGP1381" s="451"/>
      <c r="QGQ1381" s="451"/>
      <c r="QGR1381" s="451"/>
      <c r="QGS1381" s="451"/>
      <c r="QGT1381" s="451"/>
      <c r="QGU1381" s="451"/>
      <c r="QGV1381" s="451"/>
      <c r="QGW1381" s="451"/>
      <c r="QGX1381" s="451"/>
      <c r="QGY1381" s="451"/>
      <c r="QGZ1381" s="447"/>
      <c r="QHA1381" s="428"/>
      <c r="QHB1381" s="469"/>
      <c r="QHC1381" s="414"/>
      <c r="QHD1381" s="414"/>
      <c r="QHE1381" s="414"/>
      <c r="QHF1381" s="414"/>
      <c r="QHG1381" s="414"/>
      <c r="QHH1381" s="415"/>
      <c r="QHI1381" s="414"/>
      <c r="QHJ1381" s="416"/>
      <c r="QHK1381" s="366"/>
      <c r="QHL1381" s="366"/>
      <c r="QHM1381" s="366"/>
      <c r="QHN1381" s="366"/>
      <c r="QHO1381" s="366"/>
      <c r="QHP1381" s="366"/>
      <c r="QHQ1381" s="366"/>
      <c r="QHR1381" s="366"/>
      <c r="QHS1381" s="419"/>
      <c r="QHT1381" s="553"/>
      <c r="QHU1381" s="554"/>
      <c r="QHV1381" s="554"/>
      <c r="QHW1381" s="554"/>
      <c r="QHX1381" s="554"/>
      <c r="QHY1381" s="554"/>
      <c r="QHZ1381" s="554"/>
      <c r="QIA1381" s="554"/>
      <c r="QIB1381" s="554"/>
      <c r="QIC1381" s="554"/>
      <c r="QID1381" s="554"/>
      <c r="QIE1381" s="554"/>
      <c r="QIF1381" s="554"/>
      <c r="QIG1381" s="554"/>
      <c r="QIH1381" s="554"/>
      <c r="QII1381" s="554"/>
      <c r="QIJ1381" s="554"/>
      <c r="QIK1381" s="554"/>
      <c r="QIL1381" s="554"/>
      <c r="QIM1381" s="555"/>
      <c r="QIN1381" s="447"/>
      <c r="QIO1381" s="447"/>
      <c r="QIP1381" s="451"/>
      <c r="QIQ1381" s="451"/>
      <c r="QIR1381" s="451"/>
      <c r="QIS1381" s="451"/>
      <c r="QIT1381" s="451"/>
      <c r="QIU1381" s="451"/>
      <c r="QIV1381" s="451"/>
      <c r="QIW1381" s="451"/>
      <c r="QIX1381" s="451"/>
      <c r="QIY1381" s="451"/>
      <c r="QIZ1381" s="447"/>
      <c r="QJA1381" s="428"/>
      <c r="QJB1381" s="469"/>
      <c r="QJC1381" s="414"/>
      <c r="QJD1381" s="414"/>
      <c r="QJE1381" s="414"/>
      <c r="QJF1381" s="414"/>
      <c r="QJG1381" s="414"/>
      <c r="QJH1381" s="415"/>
      <c r="QJI1381" s="414"/>
      <c r="QJJ1381" s="416"/>
      <c r="QJK1381" s="366"/>
      <c r="QJL1381" s="366"/>
      <c r="QJM1381" s="366"/>
      <c r="QJN1381" s="366"/>
      <c r="QJO1381" s="366"/>
      <c r="QJP1381" s="366"/>
      <c r="QJQ1381" s="366"/>
      <c r="QJR1381" s="366"/>
      <c r="QJS1381" s="419"/>
      <c r="QJT1381" s="553"/>
      <c r="QJU1381" s="554"/>
      <c r="QJV1381" s="554"/>
      <c r="QJW1381" s="554"/>
      <c r="QJX1381" s="554"/>
      <c r="QJY1381" s="554"/>
      <c r="QJZ1381" s="554"/>
      <c r="QKA1381" s="554"/>
      <c r="QKB1381" s="554"/>
      <c r="QKC1381" s="554"/>
      <c r="QKD1381" s="554"/>
      <c r="QKE1381" s="554"/>
      <c r="QKF1381" s="554"/>
      <c r="QKG1381" s="554"/>
      <c r="QKH1381" s="554"/>
      <c r="QKI1381" s="554"/>
      <c r="QKJ1381" s="554"/>
      <c r="QKK1381" s="554"/>
      <c r="QKL1381" s="554"/>
      <c r="QKM1381" s="555"/>
      <c r="QKN1381" s="447"/>
      <c r="QKO1381" s="447"/>
      <c r="QKP1381" s="451"/>
      <c r="QKQ1381" s="451"/>
      <c r="QKR1381" s="451"/>
      <c r="QKS1381" s="451"/>
      <c r="QKT1381" s="451"/>
      <c r="QKU1381" s="451"/>
      <c r="QKV1381" s="451"/>
      <c r="QKW1381" s="451"/>
      <c r="QKX1381" s="451"/>
      <c r="QKY1381" s="451"/>
      <c r="QKZ1381" s="447"/>
      <c r="QLA1381" s="428"/>
      <c r="QLB1381" s="469"/>
      <c r="QLC1381" s="414"/>
      <c r="QLD1381" s="414"/>
      <c r="QLE1381" s="414"/>
      <c r="QLF1381" s="414"/>
      <c r="QLG1381" s="414"/>
      <c r="QLH1381" s="415"/>
      <c r="QLI1381" s="414"/>
      <c r="QLJ1381" s="416"/>
      <c r="QLK1381" s="366"/>
      <c r="QLL1381" s="366"/>
      <c r="QLM1381" s="366"/>
      <c r="QLN1381" s="366"/>
      <c r="QLO1381" s="366"/>
      <c r="QLP1381" s="366"/>
      <c r="QLQ1381" s="366"/>
      <c r="QLR1381" s="366"/>
      <c r="QLS1381" s="419"/>
      <c r="QLT1381" s="553"/>
      <c r="QLU1381" s="554"/>
      <c r="QLV1381" s="554"/>
      <c r="QLW1381" s="554"/>
      <c r="QLX1381" s="554"/>
      <c r="QLY1381" s="554"/>
      <c r="QLZ1381" s="554"/>
      <c r="QMA1381" s="554"/>
      <c r="QMB1381" s="554"/>
      <c r="QMC1381" s="554"/>
      <c r="QMD1381" s="554"/>
      <c r="QME1381" s="554"/>
      <c r="QMF1381" s="554"/>
      <c r="QMG1381" s="554"/>
      <c r="QMH1381" s="554"/>
      <c r="QMI1381" s="554"/>
      <c r="QMJ1381" s="554"/>
      <c r="QMK1381" s="554"/>
      <c r="QML1381" s="554"/>
      <c r="QMM1381" s="555"/>
      <c r="QMN1381" s="447"/>
      <c r="QMO1381" s="447"/>
      <c r="QMP1381" s="451"/>
      <c r="QMQ1381" s="451"/>
      <c r="QMR1381" s="451"/>
      <c r="QMS1381" s="451"/>
      <c r="QMT1381" s="451"/>
      <c r="QMU1381" s="451"/>
      <c r="QMV1381" s="451"/>
      <c r="QMW1381" s="451"/>
      <c r="QMX1381" s="451"/>
      <c r="QMY1381" s="451"/>
      <c r="QMZ1381" s="447"/>
      <c r="QNA1381" s="428"/>
      <c r="QNB1381" s="469"/>
      <c r="QNC1381" s="414"/>
      <c r="QND1381" s="414"/>
      <c r="QNE1381" s="414"/>
      <c r="QNF1381" s="414"/>
      <c r="QNG1381" s="414"/>
      <c r="QNH1381" s="415"/>
      <c r="QNI1381" s="414"/>
      <c r="QNJ1381" s="416"/>
      <c r="QNK1381" s="366"/>
      <c r="QNL1381" s="366"/>
      <c r="QNM1381" s="366"/>
      <c r="QNN1381" s="366"/>
      <c r="QNO1381" s="366"/>
      <c r="QNP1381" s="366"/>
      <c r="QNQ1381" s="366"/>
      <c r="QNR1381" s="366"/>
      <c r="QNS1381" s="419"/>
      <c r="QNT1381" s="553"/>
      <c r="QNU1381" s="554"/>
      <c r="QNV1381" s="554"/>
      <c r="QNW1381" s="554"/>
      <c r="QNX1381" s="554"/>
      <c r="QNY1381" s="554"/>
      <c r="QNZ1381" s="554"/>
      <c r="QOA1381" s="554"/>
      <c r="QOB1381" s="554"/>
      <c r="QOC1381" s="554"/>
      <c r="QOD1381" s="554"/>
      <c r="QOE1381" s="554"/>
      <c r="QOF1381" s="554"/>
      <c r="QOG1381" s="554"/>
      <c r="QOH1381" s="554"/>
      <c r="QOI1381" s="554"/>
      <c r="QOJ1381" s="554"/>
      <c r="QOK1381" s="554"/>
      <c r="QOL1381" s="554"/>
      <c r="QOM1381" s="555"/>
      <c r="QON1381" s="447"/>
      <c r="QOO1381" s="447"/>
      <c r="QOP1381" s="451"/>
      <c r="QOQ1381" s="451"/>
      <c r="QOR1381" s="451"/>
      <c r="QOS1381" s="451"/>
      <c r="QOT1381" s="451"/>
      <c r="QOU1381" s="451"/>
      <c r="QOV1381" s="451"/>
      <c r="QOW1381" s="451"/>
      <c r="QOX1381" s="451"/>
      <c r="QOY1381" s="451"/>
      <c r="QOZ1381" s="447"/>
      <c r="QPA1381" s="428"/>
      <c r="QPB1381" s="469"/>
      <c r="QPC1381" s="414"/>
      <c r="QPD1381" s="414"/>
      <c r="QPE1381" s="414"/>
      <c r="QPF1381" s="414"/>
      <c r="QPG1381" s="414"/>
      <c r="QPH1381" s="415"/>
      <c r="QPI1381" s="414"/>
      <c r="QPJ1381" s="416"/>
      <c r="QPK1381" s="366"/>
      <c r="QPL1381" s="366"/>
      <c r="QPM1381" s="366"/>
      <c r="QPN1381" s="366"/>
      <c r="QPO1381" s="366"/>
      <c r="QPP1381" s="366"/>
      <c r="QPQ1381" s="366"/>
      <c r="QPR1381" s="366"/>
      <c r="QPS1381" s="419"/>
      <c r="QPT1381" s="553"/>
      <c r="QPU1381" s="554"/>
      <c r="QPV1381" s="554"/>
      <c r="QPW1381" s="554"/>
      <c r="QPX1381" s="554"/>
      <c r="QPY1381" s="554"/>
      <c r="QPZ1381" s="554"/>
      <c r="QQA1381" s="554"/>
      <c r="QQB1381" s="554"/>
      <c r="QQC1381" s="554"/>
      <c r="QQD1381" s="554"/>
      <c r="QQE1381" s="554"/>
      <c r="QQF1381" s="554"/>
      <c r="QQG1381" s="554"/>
      <c r="QQH1381" s="554"/>
      <c r="QQI1381" s="554"/>
      <c r="QQJ1381" s="554"/>
      <c r="QQK1381" s="554"/>
      <c r="QQL1381" s="554"/>
      <c r="QQM1381" s="555"/>
      <c r="QQN1381" s="447"/>
      <c r="QQO1381" s="447"/>
      <c r="QQP1381" s="451"/>
      <c r="QQQ1381" s="451"/>
      <c r="QQR1381" s="451"/>
      <c r="QQS1381" s="451"/>
      <c r="QQT1381" s="451"/>
      <c r="QQU1381" s="451"/>
      <c r="QQV1381" s="451"/>
      <c r="QQW1381" s="451"/>
      <c r="QQX1381" s="451"/>
      <c r="QQY1381" s="451"/>
      <c r="QQZ1381" s="447"/>
      <c r="QRA1381" s="428"/>
      <c r="QRB1381" s="469"/>
      <c r="QRC1381" s="414"/>
      <c r="QRD1381" s="414"/>
      <c r="QRE1381" s="414"/>
      <c r="QRF1381" s="414"/>
      <c r="QRG1381" s="414"/>
      <c r="QRH1381" s="415"/>
      <c r="QRI1381" s="414"/>
      <c r="QRJ1381" s="416"/>
      <c r="QRK1381" s="366"/>
      <c r="QRL1381" s="366"/>
      <c r="QRM1381" s="366"/>
      <c r="QRN1381" s="366"/>
      <c r="QRO1381" s="366"/>
      <c r="QRP1381" s="366"/>
      <c r="QRQ1381" s="366"/>
      <c r="QRR1381" s="366"/>
      <c r="QRS1381" s="419"/>
      <c r="QRT1381" s="553"/>
      <c r="QRU1381" s="554"/>
      <c r="QRV1381" s="554"/>
      <c r="QRW1381" s="554"/>
      <c r="QRX1381" s="554"/>
      <c r="QRY1381" s="554"/>
      <c r="QRZ1381" s="554"/>
      <c r="QSA1381" s="554"/>
      <c r="QSB1381" s="554"/>
      <c r="QSC1381" s="554"/>
      <c r="QSD1381" s="554"/>
      <c r="QSE1381" s="554"/>
      <c r="QSF1381" s="554"/>
      <c r="QSG1381" s="554"/>
      <c r="QSH1381" s="554"/>
      <c r="QSI1381" s="554"/>
      <c r="QSJ1381" s="554"/>
      <c r="QSK1381" s="554"/>
      <c r="QSL1381" s="554"/>
      <c r="QSM1381" s="555"/>
      <c r="QSN1381" s="447"/>
      <c r="QSO1381" s="447"/>
      <c r="QSP1381" s="451"/>
      <c r="QSQ1381" s="451"/>
      <c r="QSR1381" s="451"/>
      <c r="QSS1381" s="451"/>
      <c r="QST1381" s="451"/>
      <c r="QSU1381" s="451"/>
      <c r="QSV1381" s="451"/>
      <c r="QSW1381" s="451"/>
      <c r="QSX1381" s="451"/>
      <c r="QSY1381" s="451"/>
      <c r="QSZ1381" s="447"/>
      <c r="QTA1381" s="428"/>
      <c r="QTB1381" s="469"/>
      <c r="QTC1381" s="414"/>
      <c r="QTD1381" s="414"/>
      <c r="QTE1381" s="414"/>
      <c r="QTF1381" s="414"/>
      <c r="QTG1381" s="414"/>
      <c r="QTH1381" s="415"/>
      <c r="QTI1381" s="414"/>
      <c r="QTJ1381" s="416"/>
      <c r="QTK1381" s="366"/>
      <c r="QTL1381" s="366"/>
      <c r="QTM1381" s="366"/>
      <c r="QTN1381" s="366"/>
      <c r="QTO1381" s="366"/>
      <c r="QTP1381" s="366"/>
      <c r="QTQ1381" s="366"/>
      <c r="QTR1381" s="366"/>
      <c r="QTS1381" s="419"/>
      <c r="QTT1381" s="553"/>
      <c r="QTU1381" s="554"/>
      <c r="QTV1381" s="554"/>
      <c r="QTW1381" s="554"/>
      <c r="QTX1381" s="554"/>
      <c r="QTY1381" s="554"/>
      <c r="QTZ1381" s="554"/>
      <c r="QUA1381" s="554"/>
      <c r="QUB1381" s="554"/>
      <c r="QUC1381" s="554"/>
      <c r="QUD1381" s="554"/>
      <c r="QUE1381" s="554"/>
      <c r="QUF1381" s="554"/>
      <c r="QUG1381" s="554"/>
      <c r="QUH1381" s="554"/>
      <c r="QUI1381" s="554"/>
      <c r="QUJ1381" s="554"/>
      <c r="QUK1381" s="554"/>
      <c r="QUL1381" s="554"/>
      <c r="QUM1381" s="555"/>
      <c r="QUN1381" s="447"/>
      <c r="QUO1381" s="447"/>
      <c r="QUP1381" s="451"/>
      <c r="QUQ1381" s="451"/>
      <c r="QUR1381" s="451"/>
      <c r="QUS1381" s="451"/>
      <c r="QUT1381" s="451"/>
      <c r="QUU1381" s="451"/>
      <c r="QUV1381" s="451"/>
      <c r="QUW1381" s="451"/>
      <c r="QUX1381" s="451"/>
      <c r="QUY1381" s="451"/>
      <c r="QUZ1381" s="447"/>
      <c r="QVA1381" s="428"/>
      <c r="QVB1381" s="469"/>
      <c r="QVC1381" s="414"/>
      <c r="QVD1381" s="414"/>
      <c r="QVE1381" s="414"/>
      <c r="QVF1381" s="414"/>
      <c r="QVG1381" s="414"/>
      <c r="QVH1381" s="415"/>
      <c r="QVI1381" s="414"/>
      <c r="QVJ1381" s="416"/>
      <c r="QVK1381" s="366"/>
      <c r="QVL1381" s="366"/>
      <c r="QVM1381" s="366"/>
      <c r="QVN1381" s="366"/>
      <c r="QVO1381" s="366"/>
      <c r="QVP1381" s="366"/>
      <c r="QVQ1381" s="366"/>
      <c r="QVR1381" s="366"/>
      <c r="QVS1381" s="419"/>
      <c r="QVT1381" s="553"/>
      <c r="QVU1381" s="554"/>
      <c r="QVV1381" s="554"/>
      <c r="QVW1381" s="554"/>
      <c r="QVX1381" s="554"/>
      <c r="QVY1381" s="554"/>
      <c r="QVZ1381" s="554"/>
      <c r="QWA1381" s="554"/>
      <c r="QWB1381" s="554"/>
      <c r="QWC1381" s="554"/>
      <c r="QWD1381" s="554"/>
      <c r="QWE1381" s="554"/>
      <c r="QWF1381" s="554"/>
      <c r="QWG1381" s="554"/>
      <c r="QWH1381" s="554"/>
      <c r="QWI1381" s="554"/>
      <c r="QWJ1381" s="554"/>
      <c r="QWK1381" s="554"/>
      <c r="QWL1381" s="554"/>
      <c r="QWM1381" s="555"/>
      <c r="QWN1381" s="447"/>
      <c r="QWO1381" s="447"/>
      <c r="QWP1381" s="451"/>
      <c r="QWQ1381" s="451"/>
      <c r="QWR1381" s="451"/>
      <c r="QWS1381" s="451"/>
      <c r="QWT1381" s="451"/>
      <c r="QWU1381" s="451"/>
      <c r="QWV1381" s="451"/>
      <c r="QWW1381" s="451"/>
      <c r="QWX1381" s="451"/>
      <c r="QWY1381" s="451"/>
      <c r="QWZ1381" s="447"/>
      <c r="QXA1381" s="428"/>
      <c r="QXB1381" s="469"/>
      <c r="QXC1381" s="414"/>
      <c r="QXD1381" s="414"/>
      <c r="QXE1381" s="414"/>
      <c r="QXF1381" s="414"/>
      <c r="QXG1381" s="414"/>
      <c r="QXH1381" s="415"/>
      <c r="QXI1381" s="414"/>
      <c r="QXJ1381" s="416"/>
      <c r="QXK1381" s="366"/>
      <c r="QXL1381" s="366"/>
      <c r="QXM1381" s="366"/>
      <c r="QXN1381" s="366"/>
      <c r="QXO1381" s="366"/>
      <c r="QXP1381" s="366"/>
      <c r="QXQ1381" s="366"/>
      <c r="QXR1381" s="366"/>
      <c r="QXS1381" s="419"/>
      <c r="QXT1381" s="553"/>
      <c r="QXU1381" s="554"/>
      <c r="QXV1381" s="554"/>
      <c r="QXW1381" s="554"/>
      <c r="QXX1381" s="554"/>
      <c r="QXY1381" s="554"/>
      <c r="QXZ1381" s="554"/>
      <c r="QYA1381" s="554"/>
      <c r="QYB1381" s="554"/>
      <c r="QYC1381" s="554"/>
      <c r="QYD1381" s="554"/>
      <c r="QYE1381" s="554"/>
      <c r="QYF1381" s="554"/>
      <c r="QYG1381" s="554"/>
      <c r="QYH1381" s="554"/>
      <c r="QYI1381" s="554"/>
      <c r="QYJ1381" s="554"/>
      <c r="QYK1381" s="554"/>
      <c r="QYL1381" s="554"/>
      <c r="QYM1381" s="555"/>
      <c r="QYN1381" s="447"/>
      <c r="QYO1381" s="447"/>
      <c r="QYP1381" s="451"/>
      <c r="QYQ1381" s="451"/>
      <c r="QYR1381" s="451"/>
      <c r="QYS1381" s="451"/>
      <c r="QYT1381" s="451"/>
      <c r="QYU1381" s="451"/>
      <c r="QYV1381" s="451"/>
      <c r="QYW1381" s="451"/>
      <c r="QYX1381" s="451"/>
      <c r="QYY1381" s="451"/>
      <c r="QYZ1381" s="447"/>
      <c r="QZA1381" s="428"/>
      <c r="QZB1381" s="469"/>
      <c r="QZC1381" s="414"/>
      <c r="QZD1381" s="414"/>
      <c r="QZE1381" s="414"/>
      <c r="QZF1381" s="414"/>
      <c r="QZG1381" s="414"/>
      <c r="QZH1381" s="415"/>
      <c r="QZI1381" s="414"/>
      <c r="QZJ1381" s="416"/>
      <c r="QZK1381" s="366"/>
      <c r="QZL1381" s="366"/>
      <c r="QZM1381" s="366"/>
      <c r="QZN1381" s="366"/>
      <c r="QZO1381" s="366"/>
      <c r="QZP1381" s="366"/>
      <c r="QZQ1381" s="366"/>
      <c r="QZR1381" s="366"/>
      <c r="QZS1381" s="419"/>
      <c r="QZT1381" s="553"/>
      <c r="QZU1381" s="554"/>
      <c r="QZV1381" s="554"/>
      <c r="QZW1381" s="554"/>
      <c r="QZX1381" s="554"/>
      <c r="QZY1381" s="554"/>
      <c r="QZZ1381" s="554"/>
      <c r="RAA1381" s="554"/>
      <c r="RAB1381" s="554"/>
      <c r="RAC1381" s="554"/>
      <c r="RAD1381" s="554"/>
      <c r="RAE1381" s="554"/>
      <c r="RAF1381" s="554"/>
      <c r="RAG1381" s="554"/>
      <c r="RAH1381" s="554"/>
      <c r="RAI1381" s="554"/>
      <c r="RAJ1381" s="554"/>
      <c r="RAK1381" s="554"/>
      <c r="RAL1381" s="554"/>
      <c r="RAM1381" s="555"/>
      <c r="RAN1381" s="447"/>
      <c r="RAO1381" s="447"/>
      <c r="RAP1381" s="451"/>
      <c r="RAQ1381" s="451"/>
      <c r="RAR1381" s="451"/>
      <c r="RAS1381" s="451"/>
      <c r="RAT1381" s="451"/>
      <c r="RAU1381" s="451"/>
      <c r="RAV1381" s="451"/>
      <c r="RAW1381" s="451"/>
      <c r="RAX1381" s="451"/>
      <c r="RAY1381" s="451"/>
      <c r="RAZ1381" s="447"/>
      <c r="RBA1381" s="428"/>
      <c r="RBB1381" s="469"/>
      <c r="RBC1381" s="414"/>
      <c r="RBD1381" s="414"/>
      <c r="RBE1381" s="414"/>
      <c r="RBF1381" s="414"/>
      <c r="RBG1381" s="414"/>
      <c r="RBH1381" s="415"/>
      <c r="RBI1381" s="414"/>
      <c r="RBJ1381" s="416"/>
      <c r="RBK1381" s="366"/>
      <c r="RBL1381" s="366"/>
      <c r="RBM1381" s="366"/>
      <c r="RBN1381" s="366"/>
      <c r="RBO1381" s="366"/>
      <c r="RBP1381" s="366"/>
      <c r="RBQ1381" s="366"/>
      <c r="RBR1381" s="366"/>
      <c r="RBS1381" s="419"/>
      <c r="RBT1381" s="553"/>
      <c r="RBU1381" s="554"/>
      <c r="RBV1381" s="554"/>
      <c r="RBW1381" s="554"/>
      <c r="RBX1381" s="554"/>
      <c r="RBY1381" s="554"/>
      <c r="RBZ1381" s="554"/>
      <c r="RCA1381" s="554"/>
      <c r="RCB1381" s="554"/>
      <c r="RCC1381" s="554"/>
      <c r="RCD1381" s="554"/>
      <c r="RCE1381" s="554"/>
      <c r="RCF1381" s="554"/>
      <c r="RCG1381" s="554"/>
      <c r="RCH1381" s="554"/>
      <c r="RCI1381" s="554"/>
      <c r="RCJ1381" s="554"/>
      <c r="RCK1381" s="554"/>
      <c r="RCL1381" s="554"/>
      <c r="RCM1381" s="555"/>
      <c r="RCN1381" s="447"/>
      <c r="RCO1381" s="447"/>
      <c r="RCP1381" s="451"/>
      <c r="RCQ1381" s="451"/>
      <c r="RCR1381" s="451"/>
      <c r="RCS1381" s="451"/>
      <c r="RCT1381" s="451"/>
      <c r="RCU1381" s="451"/>
      <c r="RCV1381" s="451"/>
      <c r="RCW1381" s="451"/>
      <c r="RCX1381" s="451"/>
      <c r="RCY1381" s="451"/>
      <c r="RCZ1381" s="447"/>
      <c r="RDA1381" s="428"/>
      <c r="RDB1381" s="469"/>
      <c r="RDC1381" s="414"/>
      <c r="RDD1381" s="414"/>
      <c r="RDE1381" s="414"/>
      <c r="RDF1381" s="414"/>
      <c r="RDG1381" s="414"/>
      <c r="RDH1381" s="415"/>
      <c r="RDI1381" s="414"/>
      <c r="RDJ1381" s="416"/>
      <c r="RDK1381" s="366"/>
      <c r="RDL1381" s="366"/>
      <c r="RDM1381" s="366"/>
      <c r="RDN1381" s="366"/>
      <c r="RDO1381" s="366"/>
      <c r="RDP1381" s="366"/>
      <c r="RDQ1381" s="366"/>
      <c r="RDR1381" s="366"/>
      <c r="RDS1381" s="419"/>
      <c r="RDT1381" s="553"/>
      <c r="RDU1381" s="554"/>
      <c r="RDV1381" s="554"/>
      <c r="RDW1381" s="554"/>
      <c r="RDX1381" s="554"/>
      <c r="RDY1381" s="554"/>
      <c r="RDZ1381" s="554"/>
      <c r="REA1381" s="554"/>
      <c r="REB1381" s="554"/>
      <c r="REC1381" s="554"/>
      <c r="RED1381" s="554"/>
      <c r="REE1381" s="554"/>
      <c r="REF1381" s="554"/>
      <c r="REG1381" s="554"/>
      <c r="REH1381" s="554"/>
      <c r="REI1381" s="554"/>
      <c r="REJ1381" s="554"/>
      <c r="REK1381" s="554"/>
      <c r="REL1381" s="554"/>
      <c r="REM1381" s="555"/>
      <c r="REN1381" s="447"/>
      <c r="REO1381" s="447"/>
      <c r="REP1381" s="451"/>
      <c r="REQ1381" s="451"/>
      <c r="RER1381" s="451"/>
      <c r="RES1381" s="451"/>
      <c r="RET1381" s="451"/>
      <c r="REU1381" s="451"/>
      <c r="REV1381" s="451"/>
      <c r="REW1381" s="451"/>
      <c r="REX1381" s="451"/>
      <c r="REY1381" s="451"/>
      <c r="REZ1381" s="447"/>
      <c r="RFA1381" s="428"/>
      <c r="RFB1381" s="469"/>
      <c r="RFC1381" s="414"/>
      <c r="RFD1381" s="414"/>
      <c r="RFE1381" s="414"/>
      <c r="RFF1381" s="414"/>
      <c r="RFG1381" s="414"/>
      <c r="RFH1381" s="415"/>
      <c r="RFI1381" s="414"/>
      <c r="RFJ1381" s="416"/>
      <c r="RFK1381" s="366"/>
      <c r="RFL1381" s="366"/>
      <c r="RFM1381" s="366"/>
      <c r="RFN1381" s="366"/>
      <c r="RFO1381" s="366"/>
      <c r="RFP1381" s="366"/>
      <c r="RFQ1381" s="366"/>
      <c r="RFR1381" s="366"/>
      <c r="RFS1381" s="419"/>
      <c r="RFT1381" s="553"/>
      <c r="RFU1381" s="554"/>
      <c r="RFV1381" s="554"/>
      <c r="RFW1381" s="554"/>
      <c r="RFX1381" s="554"/>
      <c r="RFY1381" s="554"/>
      <c r="RFZ1381" s="554"/>
      <c r="RGA1381" s="554"/>
      <c r="RGB1381" s="554"/>
      <c r="RGC1381" s="554"/>
      <c r="RGD1381" s="554"/>
      <c r="RGE1381" s="554"/>
      <c r="RGF1381" s="554"/>
      <c r="RGG1381" s="554"/>
      <c r="RGH1381" s="554"/>
      <c r="RGI1381" s="554"/>
      <c r="RGJ1381" s="554"/>
      <c r="RGK1381" s="554"/>
      <c r="RGL1381" s="554"/>
      <c r="RGM1381" s="555"/>
      <c r="RGN1381" s="447"/>
      <c r="RGO1381" s="447"/>
      <c r="RGP1381" s="451"/>
      <c r="RGQ1381" s="451"/>
      <c r="RGR1381" s="451"/>
      <c r="RGS1381" s="451"/>
      <c r="RGT1381" s="451"/>
      <c r="RGU1381" s="451"/>
      <c r="RGV1381" s="451"/>
      <c r="RGW1381" s="451"/>
      <c r="RGX1381" s="451"/>
      <c r="RGY1381" s="451"/>
      <c r="RGZ1381" s="447"/>
      <c r="RHA1381" s="428"/>
      <c r="RHB1381" s="469"/>
      <c r="RHC1381" s="414"/>
      <c r="RHD1381" s="414"/>
      <c r="RHE1381" s="414"/>
      <c r="RHF1381" s="414"/>
      <c r="RHG1381" s="414"/>
      <c r="RHH1381" s="415"/>
      <c r="RHI1381" s="414"/>
      <c r="RHJ1381" s="416"/>
      <c r="RHK1381" s="366"/>
      <c r="RHL1381" s="366"/>
      <c r="RHM1381" s="366"/>
      <c r="RHN1381" s="366"/>
      <c r="RHO1381" s="366"/>
      <c r="RHP1381" s="366"/>
      <c r="RHQ1381" s="366"/>
      <c r="RHR1381" s="366"/>
      <c r="RHS1381" s="419"/>
      <c r="RHT1381" s="553"/>
      <c r="RHU1381" s="554"/>
      <c r="RHV1381" s="554"/>
      <c r="RHW1381" s="554"/>
      <c r="RHX1381" s="554"/>
      <c r="RHY1381" s="554"/>
      <c r="RHZ1381" s="554"/>
      <c r="RIA1381" s="554"/>
      <c r="RIB1381" s="554"/>
      <c r="RIC1381" s="554"/>
      <c r="RID1381" s="554"/>
      <c r="RIE1381" s="554"/>
      <c r="RIF1381" s="554"/>
      <c r="RIG1381" s="554"/>
      <c r="RIH1381" s="554"/>
      <c r="RII1381" s="554"/>
      <c r="RIJ1381" s="554"/>
      <c r="RIK1381" s="554"/>
      <c r="RIL1381" s="554"/>
      <c r="RIM1381" s="555"/>
      <c r="RIN1381" s="447"/>
      <c r="RIO1381" s="447"/>
      <c r="RIP1381" s="451"/>
      <c r="RIQ1381" s="451"/>
      <c r="RIR1381" s="451"/>
      <c r="RIS1381" s="451"/>
      <c r="RIT1381" s="451"/>
      <c r="RIU1381" s="451"/>
      <c r="RIV1381" s="451"/>
      <c r="RIW1381" s="451"/>
      <c r="RIX1381" s="451"/>
      <c r="RIY1381" s="451"/>
      <c r="RIZ1381" s="447"/>
      <c r="RJA1381" s="428"/>
      <c r="RJB1381" s="469"/>
      <c r="RJC1381" s="414"/>
      <c r="RJD1381" s="414"/>
      <c r="RJE1381" s="414"/>
      <c r="RJF1381" s="414"/>
      <c r="RJG1381" s="414"/>
      <c r="RJH1381" s="415"/>
      <c r="RJI1381" s="414"/>
      <c r="RJJ1381" s="416"/>
      <c r="RJK1381" s="366"/>
      <c r="RJL1381" s="366"/>
      <c r="RJM1381" s="366"/>
      <c r="RJN1381" s="366"/>
      <c r="RJO1381" s="366"/>
      <c r="RJP1381" s="366"/>
      <c r="RJQ1381" s="366"/>
      <c r="RJR1381" s="366"/>
      <c r="RJS1381" s="419"/>
      <c r="RJT1381" s="553"/>
      <c r="RJU1381" s="554"/>
      <c r="RJV1381" s="554"/>
      <c r="RJW1381" s="554"/>
      <c r="RJX1381" s="554"/>
      <c r="RJY1381" s="554"/>
      <c r="RJZ1381" s="554"/>
      <c r="RKA1381" s="554"/>
      <c r="RKB1381" s="554"/>
      <c r="RKC1381" s="554"/>
      <c r="RKD1381" s="554"/>
      <c r="RKE1381" s="554"/>
      <c r="RKF1381" s="554"/>
      <c r="RKG1381" s="554"/>
      <c r="RKH1381" s="554"/>
      <c r="RKI1381" s="554"/>
      <c r="RKJ1381" s="554"/>
      <c r="RKK1381" s="554"/>
      <c r="RKL1381" s="554"/>
      <c r="RKM1381" s="555"/>
      <c r="RKN1381" s="447"/>
      <c r="RKO1381" s="447"/>
      <c r="RKP1381" s="451"/>
      <c r="RKQ1381" s="451"/>
      <c r="RKR1381" s="451"/>
      <c r="RKS1381" s="451"/>
      <c r="RKT1381" s="451"/>
      <c r="RKU1381" s="451"/>
      <c r="RKV1381" s="451"/>
      <c r="RKW1381" s="451"/>
      <c r="RKX1381" s="451"/>
      <c r="RKY1381" s="451"/>
      <c r="RKZ1381" s="447"/>
      <c r="RLA1381" s="428"/>
      <c r="RLB1381" s="469"/>
      <c r="RLC1381" s="414"/>
      <c r="RLD1381" s="414"/>
      <c r="RLE1381" s="414"/>
      <c r="RLF1381" s="414"/>
      <c r="RLG1381" s="414"/>
      <c r="RLH1381" s="415"/>
      <c r="RLI1381" s="414"/>
      <c r="RLJ1381" s="416"/>
      <c r="RLK1381" s="366"/>
      <c r="RLL1381" s="366"/>
      <c r="RLM1381" s="366"/>
      <c r="RLN1381" s="366"/>
      <c r="RLO1381" s="366"/>
      <c r="RLP1381" s="366"/>
      <c r="RLQ1381" s="366"/>
      <c r="RLR1381" s="366"/>
      <c r="RLS1381" s="419"/>
      <c r="RLT1381" s="553"/>
      <c r="RLU1381" s="554"/>
      <c r="RLV1381" s="554"/>
      <c r="RLW1381" s="554"/>
      <c r="RLX1381" s="554"/>
      <c r="RLY1381" s="554"/>
      <c r="RLZ1381" s="554"/>
      <c r="RMA1381" s="554"/>
      <c r="RMB1381" s="554"/>
      <c r="RMC1381" s="554"/>
      <c r="RMD1381" s="554"/>
      <c r="RME1381" s="554"/>
      <c r="RMF1381" s="554"/>
      <c r="RMG1381" s="554"/>
      <c r="RMH1381" s="554"/>
      <c r="RMI1381" s="554"/>
      <c r="RMJ1381" s="554"/>
      <c r="RMK1381" s="554"/>
      <c r="RML1381" s="554"/>
      <c r="RMM1381" s="555"/>
      <c r="RMN1381" s="447"/>
      <c r="RMO1381" s="447"/>
      <c r="RMP1381" s="451"/>
      <c r="RMQ1381" s="451"/>
      <c r="RMR1381" s="451"/>
      <c r="RMS1381" s="451"/>
      <c r="RMT1381" s="451"/>
      <c r="RMU1381" s="451"/>
      <c r="RMV1381" s="451"/>
      <c r="RMW1381" s="451"/>
      <c r="RMX1381" s="451"/>
      <c r="RMY1381" s="451"/>
      <c r="RMZ1381" s="447"/>
      <c r="RNA1381" s="428"/>
      <c r="RNB1381" s="469"/>
      <c r="RNC1381" s="414"/>
      <c r="RND1381" s="414"/>
      <c r="RNE1381" s="414"/>
      <c r="RNF1381" s="414"/>
      <c r="RNG1381" s="414"/>
      <c r="RNH1381" s="415"/>
      <c r="RNI1381" s="414"/>
      <c r="RNJ1381" s="416"/>
      <c r="RNK1381" s="366"/>
      <c r="RNL1381" s="366"/>
      <c r="RNM1381" s="366"/>
      <c r="RNN1381" s="366"/>
      <c r="RNO1381" s="366"/>
      <c r="RNP1381" s="366"/>
      <c r="RNQ1381" s="366"/>
      <c r="RNR1381" s="366"/>
      <c r="RNS1381" s="419"/>
      <c r="RNT1381" s="553"/>
      <c r="RNU1381" s="554"/>
      <c r="RNV1381" s="554"/>
      <c r="RNW1381" s="554"/>
      <c r="RNX1381" s="554"/>
      <c r="RNY1381" s="554"/>
      <c r="RNZ1381" s="554"/>
      <c r="ROA1381" s="554"/>
      <c r="ROB1381" s="554"/>
      <c r="ROC1381" s="554"/>
      <c r="ROD1381" s="554"/>
      <c r="ROE1381" s="554"/>
      <c r="ROF1381" s="554"/>
      <c r="ROG1381" s="554"/>
      <c r="ROH1381" s="554"/>
      <c r="ROI1381" s="554"/>
      <c r="ROJ1381" s="554"/>
      <c r="ROK1381" s="554"/>
      <c r="ROL1381" s="554"/>
      <c r="ROM1381" s="555"/>
      <c r="RON1381" s="447"/>
      <c r="ROO1381" s="447"/>
      <c r="ROP1381" s="451"/>
      <c r="ROQ1381" s="451"/>
      <c r="ROR1381" s="451"/>
      <c r="ROS1381" s="451"/>
      <c r="ROT1381" s="451"/>
      <c r="ROU1381" s="451"/>
      <c r="ROV1381" s="451"/>
      <c r="ROW1381" s="451"/>
      <c r="ROX1381" s="451"/>
      <c r="ROY1381" s="451"/>
      <c r="ROZ1381" s="447"/>
      <c r="RPA1381" s="428"/>
      <c r="RPB1381" s="469"/>
      <c r="RPC1381" s="414"/>
      <c r="RPD1381" s="414"/>
      <c r="RPE1381" s="414"/>
      <c r="RPF1381" s="414"/>
      <c r="RPG1381" s="414"/>
      <c r="RPH1381" s="415"/>
      <c r="RPI1381" s="414"/>
      <c r="RPJ1381" s="416"/>
      <c r="RPK1381" s="366"/>
      <c r="RPL1381" s="366"/>
      <c r="RPM1381" s="366"/>
      <c r="RPN1381" s="366"/>
      <c r="RPO1381" s="366"/>
      <c r="RPP1381" s="366"/>
      <c r="RPQ1381" s="366"/>
      <c r="RPR1381" s="366"/>
      <c r="RPS1381" s="419"/>
      <c r="RPT1381" s="553"/>
      <c r="RPU1381" s="554"/>
      <c r="RPV1381" s="554"/>
      <c r="RPW1381" s="554"/>
      <c r="RPX1381" s="554"/>
      <c r="RPY1381" s="554"/>
      <c r="RPZ1381" s="554"/>
      <c r="RQA1381" s="554"/>
      <c r="RQB1381" s="554"/>
      <c r="RQC1381" s="554"/>
      <c r="RQD1381" s="554"/>
      <c r="RQE1381" s="554"/>
      <c r="RQF1381" s="554"/>
      <c r="RQG1381" s="554"/>
      <c r="RQH1381" s="554"/>
      <c r="RQI1381" s="554"/>
      <c r="RQJ1381" s="554"/>
      <c r="RQK1381" s="554"/>
      <c r="RQL1381" s="554"/>
      <c r="RQM1381" s="555"/>
      <c r="RQN1381" s="447"/>
      <c r="RQO1381" s="447"/>
      <c r="RQP1381" s="451"/>
      <c r="RQQ1381" s="451"/>
      <c r="RQR1381" s="451"/>
      <c r="RQS1381" s="451"/>
      <c r="RQT1381" s="451"/>
      <c r="RQU1381" s="451"/>
      <c r="RQV1381" s="451"/>
      <c r="RQW1381" s="451"/>
      <c r="RQX1381" s="451"/>
      <c r="RQY1381" s="451"/>
      <c r="RQZ1381" s="447"/>
      <c r="RRA1381" s="428"/>
      <c r="RRB1381" s="469"/>
      <c r="RRC1381" s="414"/>
      <c r="RRD1381" s="414"/>
      <c r="RRE1381" s="414"/>
      <c r="RRF1381" s="414"/>
      <c r="RRG1381" s="414"/>
      <c r="RRH1381" s="415"/>
      <c r="RRI1381" s="414"/>
      <c r="RRJ1381" s="416"/>
      <c r="RRK1381" s="366"/>
      <c r="RRL1381" s="366"/>
      <c r="RRM1381" s="366"/>
      <c r="RRN1381" s="366"/>
      <c r="RRO1381" s="366"/>
      <c r="RRP1381" s="366"/>
      <c r="RRQ1381" s="366"/>
      <c r="RRR1381" s="366"/>
      <c r="RRS1381" s="419"/>
      <c r="RRT1381" s="553"/>
      <c r="RRU1381" s="554"/>
      <c r="RRV1381" s="554"/>
      <c r="RRW1381" s="554"/>
      <c r="RRX1381" s="554"/>
      <c r="RRY1381" s="554"/>
      <c r="RRZ1381" s="554"/>
      <c r="RSA1381" s="554"/>
      <c r="RSB1381" s="554"/>
      <c r="RSC1381" s="554"/>
      <c r="RSD1381" s="554"/>
      <c r="RSE1381" s="554"/>
      <c r="RSF1381" s="554"/>
      <c r="RSG1381" s="554"/>
      <c r="RSH1381" s="554"/>
      <c r="RSI1381" s="554"/>
      <c r="RSJ1381" s="554"/>
      <c r="RSK1381" s="554"/>
      <c r="RSL1381" s="554"/>
      <c r="RSM1381" s="555"/>
      <c r="RSN1381" s="447"/>
      <c r="RSO1381" s="447"/>
      <c r="RSP1381" s="451"/>
      <c r="RSQ1381" s="451"/>
      <c r="RSR1381" s="451"/>
      <c r="RSS1381" s="451"/>
      <c r="RST1381" s="451"/>
      <c r="RSU1381" s="451"/>
      <c r="RSV1381" s="451"/>
      <c r="RSW1381" s="451"/>
      <c r="RSX1381" s="451"/>
      <c r="RSY1381" s="451"/>
      <c r="RSZ1381" s="447"/>
      <c r="RTA1381" s="428"/>
      <c r="RTB1381" s="469"/>
      <c r="RTC1381" s="414"/>
      <c r="RTD1381" s="414"/>
      <c r="RTE1381" s="414"/>
      <c r="RTF1381" s="414"/>
      <c r="RTG1381" s="414"/>
      <c r="RTH1381" s="415"/>
      <c r="RTI1381" s="414"/>
      <c r="RTJ1381" s="416"/>
      <c r="RTK1381" s="366"/>
      <c r="RTL1381" s="366"/>
      <c r="RTM1381" s="366"/>
      <c r="RTN1381" s="366"/>
      <c r="RTO1381" s="366"/>
      <c r="RTP1381" s="366"/>
      <c r="RTQ1381" s="366"/>
      <c r="RTR1381" s="366"/>
      <c r="RTS1381" s="419"/>
      <c r="RTT1381" s="553"/>
      <c r="RTU1381" s="554"/>
      <c r="RTV1381" s="554"/>
      <c r="RTW1381" s="554"/>
      <c r="RTX1381" s="554"/>
      <c r="RTY1381" s="554"/>
      <c r="RTZ1381" s="554"/>
      <c r="RUA1381" s="554"/>
      <c r="RUB1381" s="554"/>
      <c r="RUC1381" s="554"/>
      <c r="RUD1381" s="554"/>
      <c r="RUE1381" s="554"/>
      <c r="RUF1381" s="554"/>
      <c r="RUG1381" s="554"/>
      <c r="RUH1381" s="554"/>
      <c r="RUI1381" s="554"/>
      <c r="RUJ1381" s="554"/>
      <c r="RUK1381" s="554"/>
      <c r="RUL1381" s="554"/>
      <c r="RUM1381" s="555"/>
      <c r="RUN1381" s="447"/>
      <c r="RUO1381" s="447"/>
      <c r="RUP1381" s="451"/>
      <c r="RUQ1381" s="451"/>
      <c r="RUR1381" s="451"/>
      <c r="RUS1381" s="451"/>
      <c r="RUT1381" s="451"/>
      <c r="RUU1381" s="451"/>
      <c r="RUV1381" s="451"/>
      <c r="RUW1381" s="451"/>
      <c r="RUX1381" s="451"/>
      <c r="RUY1381" s="451"/>
      <c r="RUZ1381" s="447"/>
      <c r="RVA1381" s="428"/>
      <c r="RVB1381" s="469"/>
      <c r="RVC1381" s="414"/>
      <c r="RVD1381" s="414"/>
      <c r="RVE1381" s="414"/>
      <c r="RVF1381" s="414"/>
      <c r="RVG1381" s="414"/>
      <c r="RVH1381" s="415"/>
      <c r="RVI1381" s="414"/>
      <c r="RVJ1381" s="416"/>
      <c r="RVK1381" s="366"/>
      <c r="RVL1381" s="366"/>
      <c r="RVM1381" s="366"/>
      <c r="RVN1381" s="366"/>
      <c r="RVO1381" s="366"/>
      <c r="RVP1381" s="366"/>
      <c r="RVQ1381" s="366"/>
      <c r="RVR1381" s="366"/>
      <c r="RVS1381" s="419"/>
      <c r="RVT1381" s="553"/>
      <c r="RVU1381" s="554"/>
      <c r="RVV1381" s="554"/>
      <c r="RVW1381" s="554"/>
      <c r="RVX1381" s="554"/>
      <c r="RVY1381" s="554"/>
      <c r="RVZ1381" s="554"/>
      <c r="RWA1381" s="554"/>
      <c r="RWB1381" s="554"/>
      <c r="RWC1381" s="554"/>
      <c r="RWD1381" s="554"/>
      <c r="RWE1381" s="554"/>
      <c r="RWF1381" s="554"/>
      <c r="RWG1381" s="554"/>
      <c r="RWH1381" s="554"/>
      <c r="RWI1381" s="554"/>
      <c r="RWJ1381" s="554"/>
      <c r="RWK1381" s="554"/>
      <c r="RWL1381" s="554"/>
      <c r="RWM1381" s="555"/>
      <c r="RWN1381" s="447"/>
      <c r="RWO1381" s="447"/>
      <c r="RWP1381" s="451"/>
      <c r="RWQ1381" s="451"/>
      <c r="RWR1381" s="451"/>
      <c r="RWS1381" s="451"/>
      <c r="RWT1381" s="451"/>
      <c r="RWU1381" s="451"/>
      <c r="RWV1381" s="451"/>
      <c r="RWW1381" s="451"/>
      <c r="RWX1381" s="451"/>
      <c r="RWY1381" s="451"/>
      <c r="RWZ1381" s="447"/>
      <c r="RXA1381" s="428"/>
      <c r="RXB1381" s="469"/>
      <c r="RXC1381" s="414"/>
      <c r="RXD1381" s="414"/>
      <c r="RXE1381" s="414"/>
      <c r="RXF1381" s="414"/>
      <c r="RXG1381" s="414"/>
      <c r="RXH1381" s="415"/>
      <c r="RXI1381" s="414"/>
      <c r="RXJ1381" s="416"/>
      <c r="RXK1381" s="366"/>
      <c r="RXL1381" s="366"/>
      <c r="RXM1381" s="366"/>
      <c r="RXN1381" s="366"/>
      <c r="RXO1381" s="366"/>
      <c r="RXP1381" s="366"/>
      <c r="RXQ1381" s="366"/>
      <c r="RXR1381" s="366"/>
      <c r="RXS1381" s="419"/>
      <c r="RXT1381" s="553"/>
      <c r="RXU1381" s="554"/>
      <c r="RXV1381" s="554"/>
      <c r="RXW1381" s="554"/>
      <c r="RXX1381" s="554"/>
      <c r="RXY1381" s="554"/>
      <c r="RXZ1381" s="554"/>
      <c r="RYA1381" s="554"/>
      <c r="RYB1381" s="554"/>
      <c r="RYC1381" s="554"/>
      <c r="RYD1381" s="554"/>
      <c r="RYE1381" s="554"/>
      <c r="RYF1381" s="554"/>
      <c r="RYG1381" s="554"/>
      <c r="RYH1381" s="554"/>
      <c r="RYI1381" s="554"/>
      <c r="RYJ1381" s="554"/>
      <c r="RYK1381" s="554"/>
      <c r="RYL1381" s="554"/>
      <c r="RYM1381" s="555"/>
      <c r="RYN1381" s="447"/>
      <c r="RYO1381" s="447"/>
      <c r="RYP1381" s="451"/>
      <c r="RYQ1381" s="451"/>
      <c r="RYR1381" s="451"/>
      <c r="RYS1381" s="451"/>
      <c r="RYT1381" s="451"/>
      <c r="RYU1381" s="451"/>
      <c r="RYV1381" s="451"/>
      <c r="RYW1381" s="451"/>
      <c r="RYX1381" s="451"/>
      <c r="RYY1381" s="451"/>
      <c r="RYZ1381" s="447"/>
      <c r="RZA1381" s="428"/>
      <c r="RZB1381" s="469"/>
      <c r="RZC1381" s="414"/>
      <c r="RZD1381" s="414"/>
      <c r="RZE1381" s="414"/>
      <c r="RZF1381" s="414"/>
      <c r="RZG1381" s="414"/>
      <c r="RZH1381" s="415"/>
      <c r="RZI1381" s="414"/>
      <c r="RZJ1381" s="416"/>
      <c r="RZK1381" s="366"/>
      <c r="RZL1381" s="366"/>
      <c r="RZM1381" s="366"/>
      <c r="RZN1381" s="366"/>
      <c r="RZO1381" s="366"/>
      <c r="RZP1381" s="366"/>
      <c r="RZQ1381" s="366"/>
      <c r="RZR1381" s="366"/>
      <c r="RZS1381" s="419"/>
      <c r="RZT1381" s="553"/>
      <c r="RZU1381" s="554"/>
      <c r="RZV1381" s="554"/>
      <c r="RZW1381" s="554"/>
      <c r="RZX1381" s="554"/>
      <c r="RZY1381" s="554"/>
      <c r="RZZ1381" s="554"/>
      <c r="SAA1381" s="554"/>
      <c r="SAB1381" s="554"/>
      <c r="SAC1381" s="554"/>
      <c r="SAD1381" s="554"/>
      <c r="SAE1381" s="554"/>
      <c r="SAF1381" s="554"/>
      <c r="SAG1381" s="554"/>
      <c r="SAH1381" s="554"/>
      <c r="SAI1381" s="554"/>
      <c r="SAJ1381" s="554"/>
      <c r="SAK1381" s="554"/>
      <c r="SAL1381" s="554"/>
      <c r="SAM1381" s="555"/>
      <c r="SAN1381" s="447"/>
      <c r="SAO1381" s="447"/>
      <c r="SAP1381" s="451"/>
      <c r="SAQ1381" s="451"/>
      <c r="SAR1381" s="451"/>
      <c r="SAS1381" s="451"/>
      <c r="SAT1381" s="451"/>
      <c r="SAU1381" s="451"/>
      <c r="SAV1381" s="451"/>
      <c r="SAW1381" s="451"/>
      <c r="SAX1381" s="451"/>
      <c r="SAY1381" s="451"/>
      <c r="SAZ1381" s="447"/>
      <c r="SBA1381" s="428"/>
      <c r="SBB1381" s="469"/>
      <c r="SBC1381" s="414"/>
      <c r="SBD1381" s="414"/>
      <c r="SBE1381" s="414"/>
      <c r="SBF1381" s="414"/>
      <c r="SBG1381" s="414"/>
      <c r="SBH1381" s="415"/>
      <c r="SBI1381" s="414"/>
      <c r="SBJ1381" s="416"/>
      <c r="SBK1381" s="366"/>
      <c r="SBL1381" s="366"/>
      <c r="SBM1381" s="366"/>
      <c r="SBN1381" s="366"/>
      <c r="SBO1381" s="366"/>
      <c r="SBP1381" s="366"/>
      <c r="SBQ1381" s="366"/>
      <c r="SBR1381" s="366"/>
      <c r="SBS1381" s="419"/>
      <c r="SBT1381" s="553"/>
      <c r="SBU1381" s="554"/>
      <c r="SBV1381" s="554"/>
      <c r="SBW1381" s="554"/>
      <c r="SBX1381" s="554"/>
      <c r="SBY1381" s="554"/>
      <c r="SBZ1381" s="554"/>
      <c r="SCA1381" s="554"/>
      <c r="SCB1381" s="554"/>
      <c r="SCC1381" s="554"/>
      <c r="SCD1381" s="554"/>
      <c r="SCE1381" s="554"/>
      <c r="SCF1381" s="554"/>
      <c r="SCG1381" s="554"/>
      <c r="SCH1381" s="554"/>
      <c r="SCI1381" s="554"/>
      <c r="SCJ1381" s="554"/>
      <c r="SCK1381" s="554"/>
      <c r="SCL1381" s="554"/>
      <c r="SCM1381" s="555"/>
      <c r="SCN1381" s="447"/>
      <c r="SCO1381" s="447"/>
      <c r="SCP1381" s="451"/>
      <c r="SCQ1381" s="451"/>
      <c r="SCR1381" s="451"/>
      <c r="SCS1381" s="451"/>
      <c r="SCT1381" s="451"/>
      <c r="SCU1381" s="451"/>
      <c r="SCV1381" s="451"/>
      <c r="SCW1381" s="451"/>
      <c r="SCX1381" s="451"/>
      <c r="SCY1381" s="451"/>
      <c r="SCZ1381" s="447"/>
      <c r="SDA1381" s="428"/>
      <c r="SDB1381" s="469"/>
      <c r="SDC1381" s="414"/>
      <c r="SDD1381" s="414"/>
      <c r="SDE1381" s="414"/>
      <c r="SDF1381" s="414"/>
      <c r="SDG1381" s="414"/>
      <c r="SDH1381" s="415"/>
      <c r="SDI1381" s="414"/>
      <c r="SDJ1381" s="416"/>
      <c r="SDK1381" s="366"/>
      <c r="SDL1381" s="366"/>
      <c r="SDM1381" s="366"/>
      <c r="SDN1381" s="366"/>
      <c r="SDO1381" s="366"/>
      <c r="SDP1381" s="366"/>
      <c r="SDQ1381" s="366"/>
      <c r="SDR1381" s="366"/>
      <c r="SDS1381" s="419"/>
      <c r="SDT1381" s="553"/>
      <c r="SDU1381" s="554"/>
      <c r="SDV1381" s="554"/>
      <c r="SDW1381" s="554"/>
      <c r="SDX1381" s="554"/>
      <c r="SDY1381" s="554"/>
      <c r="SDZ1381" s="554"/>
      <c r="SEA1381" s="554"/>
      <c r="SEB1381" s="554"/>
      <c r="SEC1381" s="554"/>
      <c r="SED1381" s="554"/>
      <c r="SEE1381" s="554"/>
      <c r="SEF1381" s="554"/>
      <c r="SEG1381" s="554"/>
      <c r="SEH1381" s="554"/>
      <c r="SEI1381" s="554"/>
      <c r="SEJ1381" s="554"/>
      <c r="SEK1381" s="554"/>
      <c r="SEL1381" s="554"/>
      <c r="SEM1381" s="555"/>
      <c r="SEN1381" s="447"/>
      <c r="SEO1381" s="447"/>
      <c r="SEP1381" s="451"/>
      <c r="SEQ1381" s="451"/>
      <c r="SER1381" s="451"/>
      <c r="SES1381" s="451"/>
      <c r="SET1381" s="451"/>
      <c r="SEU1381" s="451"/>
      <c r="SEV1381" s="451"/>
      <c r="SEW1381" s="451"/>
      <c r="SEX1381" s="451"/>
      <c r="SEY1381" s="451"/>
      <c r="SEZ1381" s="447"/>
      <c r="SFA1381" s="428"/>
      <c r="SFB1381" s="469"/>
      <c r="SFC1381" s="414"/>
      <c r="SFD1381" s="414"/>
      <c r="SFE1381" s="414"/>
      <c r="SFF1381" s="414"/>
      <c r="SFG1381" s="414"/>
      <c r="SFH1381" s="415"/>
      <c r="SFI1381" s="414"/>
      <c r="SFJ1381" s="416"/>
      <c r="SFK1381" s="366"/>
      <c r="SFL1381" s="366"/>
      <c r="SFM1381" s="366"/>
      <c r="SFN1381" s="366"/>
      <c r="SFO1381" s="366"/>
      <c r="SFP1381" s="366"/>
      <c r="SFQ1381" s="366"/>
      <c r="SFR1381" s="366"/>
      <c r="SFS1381" s="419"/>
      <c r="SFT1381" s="553"/>
      <c r="SFU1381" s="554"/>
      <c r="SFV1381" s="554"/>
      <c r="SFW1381" s="554"/>
      <c r="SFX1381" s="554"/>
      <c r="SFY1381" s="554"/>
      <c r="SFZ1381" s="554"/>
      <c r="SGA1381" s="554"/>
      <c r="SGB1381" s="554"/>
      <c r="SGC1381" s="554"/>
      <c r="SGD1381" s="554"/>
      <c r="SGE1381" s="554"/>
      <c r="SGF1381" s="554"/>
      <c r="SGG1381" s="554"/>
      <c r="SGH1381" s="554"/>
      <c r="SGI1381" s="554"/>
      <c r="SGJ1381" s="554"/>
      <c r="SGK1381" s="554"/>
      <c r="SGL1381" s="554"/>
      <c r="SGM1381" s="555"/>
      <c r="SGN1381" s="447"/>
      <c r="SGO1381" s="447"/>
      <c r="SGP1381" s="451"/>
      <c r="SGQ1381" s="451"/>
      <c r="SGR1381" s="451"/>
      <c r="SGS1381" s="451"/>
      <c r="SGT1381" s="451"/>
      <c r="SGU1381" s="451"/>
      <c r="SGV1381" s="451"/>
      <c r="SGW1381" s="451"/>
      <c r="SGX1381" s="451"/>
      <c r="SGY1381" s="451"/>
      <c r="SGZ1381" s="447"/>
      <c r="SHA1381" s="428"/>
      <c r="SHB1381" s="469"/>
      <c r="SHC1381" s="414"/>
      <c r="SHD1381" s="414"/>
      <c r="SHE1381" s="414"/>
      <c r="SHF1381" s="414"/>
      <c r="SHG1381" s="414"/>
      <c r="SHH1381" s="415"/>
      <c r="SHI1381" s="414"/>
      <c r="SHJ1381" s="416"/>
      <c r="SHK1381" s="366"/>
      <c r="SHL1381" s="366"/>
      <c r="SHM1381" s="366"/>
      <c r="SHN1381" s="366"/>
      <c r="SHO1381" s="366"/>
      <c r="SHP1381" s="366"/>
      <c r="SHQ1381" s="366"/>
      <c r="SHR1381" s="366"/>
      <c r="SHS1381" s="419"/>
      <c r="SHT1381" s="553"/>
      <c r="SHU1381" s="554"/>
      <c r="SHV1381" s="554"/>
      <c r="SHW1381" s="554"/>
      <c r="SHX1381" s="554"/>
      <c r="SHY1381" s="554"/>
      <c r="SHZ1381" s="554"/>
      <c r="SIA1381" s="554"/>
      <c r="SIB1381" s="554"/>
      <c r="SIC1381" s="554"/>
      <c r="SID1381" s="554"/>
      <c r="SIE1381" s="554"/>
      <c r="SIF1381" s="554"/>
      <c r="SIG1381" s="554"/>
      <c r="SIH1381" s="554"/>
      <c r="SII1381" s="554"/>
      <c r="SIJ1381" s="554"/>
      <c r="SIK1381" s="554"/>
      <c r="SIL1381" s="554"/>
      <c r="SIM1381" s="555"/>
      <c r="SIN1381" s="447"/>
      <c r="SIO1381" s="447"/>
      <c r="SIP1381" s="451"/>
      <c r="SIQ1381" s="451"/>
      <c r="SIR1381" s="451"/>
      <c r="SIS1381" s="451"/>
      <c r="SIT1381" s="451"/>
      <c r="SIU1381" s="451"/>
      <c r="SIV1381" s="451"/>
      <c r="SIW1381" s="451"/>
      <c r="SIX1381" s="451"/>
      <c r="SIY1381" s="451"/>
      <c r="SIZ1381" s="447"/>
      <c r="SJA1381" s="428"/>
      <c r="SJB1381" s="469"/>
      <c r="SJC1381" s="414"/>
      <c r="SJD1381" s="414"/>
      <c r="SJE1381" s="414"/>
      <c r="SJF1381" s="414"/>
      <c r="SJG1381" s="414"/>
      <c r="SJH1381" s="415"/>
      <c r="SJI1381" s="414"/>
      <c r="SJJ1381" s="416"/>
      <c r="SJK1381" s="366"/>
      <c r="SJL1381" s="366"/>
      <c r="SJM1381" s="366"/>
      <c r="SJN1381" s="366"/>
      <c r="SJO1381" s="366"/>
      <c r="SJP1381" s="366"/>
      <c r="SJQ1381" s="366"/>
      <c r="SJR1381" s="366"/>
      <c r="SJS1381" s="419"/>
      <c r="SJT1381" s="553"/>
      <c r="SJU1381" s="554"/>
      <c r="SJV1381" s="554"/>
      <c r="SJW1381" s="554"/>
      <c r="SJX1381" s="554"/>
      <c r="SJY1381" s="554"/>
      <c r="SJZ1381" s="554"/>
      <c r="SKA1381" s="554"/>
      <c r="SKB1381" s="554"/>
      <c r="SKC1381" s="554"/>
      <c r="SKD1381" s="554"/>
      <c r="SKE1381" s="554"/>
      <c r="SKF1381" s="554"/>
      <c r="SKG1381" s="554"/>
      <c r="SKH1381" s="554"/>
      <c r="SKI1381" s="554"/>
      <c r="SKJ1381" s="554"/>
      <c r="SKK1381" s="554"/>
      <c r="SKL1381" s="554"/>
      <c r="SKM1381" s="555"/>
      <c r="SKN1381" s="447"/>
      <c r="SKO1381" s="447"/>
      <c r="SKP1381" s="451"/>
      <c r="SKQ1381" s="451"/>
      <c r="SKR1381" s="451"/>
      <c r="SKS1381" s="451"/>
      <c r="SKT1381" s="451"/>
      <c r="SKU1381" s="451"/>
      <c r="SKV1381" s="451"/>
      <c r="SKW1381" s="451"/>
      <c r="SKX1381" s="451"/>
      <c r="SKY1381" s="451"/>
      <c r="SKZ1381" s="447"/>
      <c r="SLA1381" s="428"/>
      <c r="SLB1381" s="469"/>
      <c r="SLC1381" s="414"/>
      <c r="SLD1381" s="414"/>
      <c r="SLE1381" s="414"/>
      <c r="SLF1381" s="414"/>
      <c r="SLG1381" s="414"/>
      <c r="SLH1381" s="415"/>
      <c r="SLI1381" s="414"/>
      <c r="SLJ1381" s="416"/>
      <c r="SLK1381" s="366"/>
      <c r="SLL1381" s="366"/>
      <c r="SLM1381" s="366"/>
      <c r="SLN1381" s="366"/>
      <c r="SLO1381" s="366"/>
      <c r="SLP1381" s="366"/>
      <c r="SLQ1381" s="366"/>
      <c r="SLR1381" s="366"/>
      <c r="SLS1381" s="419"/>
      <c r="SLT1381" s="553"/>
      <c r="SLU1381" s="554"/>
      <c r="SLV1381" s="554"/>
      <c r="SLW1381" s="554"/>
      <c r="SLX1381" s="554"/>
      <c r="SLY1381" s="554"/>
      <c r="SLZ1381" s="554"/>
      <c r="SMA1381" s="554"/>
      <c r="SMB1381" s="554"/>
      <c r="SMC1381" s="554"/>
      <c r="SMD1381" s="554"/>
      <c r="SME1381" s="554"/>
      <c r="SMF1381" s="554"/>
      <c r="SMG1381" s="554"/>
      <c r="SMH1381" s="554"/>
      <c r="SMI1381" s="554"/>
      <c r="SMJ1381" s="554"/>
      <c r="SMK1381" s="554"/>
      <c r="SML1381" s="554"/>
      <c r="SMM1381" s="555"/>
      <c r="SMN1381" s="447"/>
      <c r="SMO1381" s="447"/>
      <c r="SMP1381" s="451"/>
      <c r="SMQ1381" s="451"/>
      <c r="SMR1381" s="451"/>
      <c r="SMS1381" s="451"/>
      <c r="SMT1381" s="451"/>
      <c r="SMU1381" s="451"/>
      <c r="SMV1381" s="451"/>
      <c r="SMW1381" s="451"/>
      <c r="SMX1381" s="451"/>
      <c r="SMY1381" s="451"/>
      <c r="SMZ1381" s="447"/>
      <c r="SNA1381" s="428"/>
      <c r="SNB1381" s="469"/>
      <c r="SNC1381" s="414"/>
      <c r="SND1381" s="414"/>
      <c r="SNE1381" s="414"/>
      <c r="SNF1381" s="414"/>
      <c r="SNG1381" s="414"/>
      <c r="SNH1381" s="415"/>
      <c r="SNI1381" s="414"/>
      <c r="SNJ1381" s="416"/>
      <c r="SNK1381" s="366"/>
      <c r="SNL1381" s="366"/>
      <c r="SNM1381" s="366"/>
      <c r="SNN1381" s="366"/>
      <c r="SNO1381" s="366"/>
      <c r="SNP1381" s="366"/>
      <c r="SNQ1381" s="366"/>
      <c r="SNR1381" s="366"/>
      <c r="SNS1381" s="419"/>
      <c r="SNT1381" s="553"/>
      <c r="SNU1381" s="554"/>
      <c r="SNV1381" s="554"/>
      <c r="SNW1381" s="554"/>
      <c r="SNX1381" s="554"/>
      <c r="SNY1381" s="554"/>
      <c r="SNZ1381" s="554"/>
      <c r="SOA1381" s="554"/>
      <c r="SOB1381" s="554"/>
      <c r="SOC1381" s="554"/>
      <c r="SOD1381" s="554"/>
      <c r="SOE1381" s="554"/>
      <c r="SOF1381" s="554"/>
      <c r="SOG1381" s="554"/>
      <c r="SOH1381" s="554"/>
      <c r="SOI1381" s="554"/>
      <c r="SOJ1381" s="554"/>
      <c r="SOK1381" s="554"/>
      <c r="SOL1381" s="554"/>
      <c r="SOM1381" s="555"/>
      <c r="SON1381" s="447"/>
      <c r="SOO1381" s="447"/>
      <c r="SOP1381" s="451"/>
      <c r="SOQ1381" s="451"/>
      <c r="SOR1381" s="451"/>
      <c r="SOS1381" s="451"/>
      <c r="SOT1381" s="451"/>
      <c r="SOU1381" s="451"/>
      <c r="SOV1381" s="451"/>
      <c r="SOW1381" s="451"/>
      <c r="SOX1381" s="451"/>
      <c r="SOY1381" s="451"/>
      <c r="SOZ1381" s="447"/>
      <c r="SPA1381" s="428"/>
      <c r="SPB1381" s="469"/>
      <c r="SPC1381" s="414"/>
      <c r="SPD1381" s="414"/>
      <c r="SPE1381" s="414"/>
      <c r="SPF1381" s="414"/>
      <c r="SPG1381" s="414"/>
      <c r="SPH1381" s="415"/>
      <c r="SPI1381" s="414"/>
      <c r="SPJ1381" s="416"/>
      <c r="SPK1381" s="366"/>
      <c r="SPL1381" s="366"/>
      <c r="SPM1381" s="366"/>
      <c r="SPN1381" s="366"/>
      <c r="SPO1381" s="366"/>
      <c r="SPP1381" s="366"/>
      <c r="SPQ1381" s="366"/>
      <c r="SPR1381" s="366"/>
      <c r="SPS1381" s="419"/>
      <c r="SPT1381" s="553"/>
      <c r="SPU1381" s="554"/>
      <c r="SPV1381" s="554"/>
      <c r="SPW1381" s="554"/>
      <c r="SPX1381" s="554"/>
      <c r="SPY1381" s="554"/>
      <c r="SPZ1381" s="554"/>
      <c r="SQA1381" s="554"/>
      <c r="SQB1381" s="554"/>
      <c r="SQC1381" s="554"/>
      <c r="SQD1381" s="554"/>
      <c r="SQE1381" s="554"/>
      <c r="SQF1381" s="554"/>
      <c r="SQG1381" s="554"/>
      <c r="SQH1381" s="554"/>
      <c r="SQI1381" s="554"/>
      <c r="SQJ1381" s="554"/>
      <c r="SQK1381" s="554"/>
      <c r="SQL1381" s="554"/>
      <c r="SQM1381" s="555"/>
      <c r="SQN1381" s="447"/>
      <c r="SQO1381" s="447"/>
      <c r="SQP1381" s="451"/>
      <c r="SQQ1381" s="451"/>
      <c r="SQR1381" s="451"/>
      <c r="SQS1381" s="451"/>
      <c r="SQT1381" s="451"/>
      <c r="SQU1381" s="451"/>
      <c r="SQV1381" s="451"/>
      <c r="SQW1381" s="451"/>
      <c r="SQX1381" s="451"/>
      <c r="SQY1381" s="451"/>
      <c r="SQZ1381" s="447"/>
      <c r="SRA1381" s="428"/>
      <c r="SRB1381" s="469"/>
      <c r="SRC1381" s="414"/>
      <c r="SRD1381" s="414"/>
      <c r="SRE1381" s="414"/>
      <c r="SRF1381" s="414"/>
      <c r="SRG1381" s="414"/>
      <c r="SRH1381" s="415"/>
      <c r="SRI1381" s="414"/>
      <c r="SRJ1381" s="416"/>
      <c r="SRK1381" s="366"/>
      <c r="SRL1381" s="366"/>
      <c r="SRM1381" s="366"/>
      <c r="SRN1381" s="366"/>
      <c r="SRO1381" s="366"/>
      <c r="SRP1381" s="366"/>
      <c r="SRQ1381" s="366"/>
      <c r="SRR1381" s="366"/>
      <c r="SRS1381" s="419"/>
      <c r="SRT1381" s="553"/>
      <c r="SRU1381" s="554"/>
      <c r="SRV1381" s="554"/>
      <c r="SRW1381" s="554"/>
      <c r="SRX1381" s="554"/>
      <c r="SRY1381" s="554"/>
      <c r="SRZ1381" s="554"/>
      <c r="SSA1381" s="554"/>
      <c r="SSB1381" s="554"/>
      <c r="SSC1381" s="554"/>
      <c r="SSD1381" s="554"/>
      <c r="SSE1381" s="554"/>
      <c r="SSF1381" s="554"/>
      <c r="SSG1381" s="554"/>
      <c r="SSH1381" s="554"/>
      <c r="SSI1381" s="554"/>
      <c r="SSJ1381" s="554"/>
      <c r="SSK1381" s="554"/>
      <c r="SSL1381" s="554"/>
      <c r="SSM1381" s="555"/>
      <c r="SSN1381" s="447"/>
      <c r="SSO1381" s="447"/>
      <c r="SSP1381" s="451"/>
      <c r="SSQ1381" s="451"/>
      <c r="SSR1381" s="451"/>
      <c r="SSS1381" s="451"/>
      <c r="SST1381" s="451"/>
      <c r="SSU1381" s="451"/>
      <c r="SSV1381" s="451"/>
      <c r="SSW1381" s="451"/>
      <c r="SSX1381" s="451"/>
      <c r="SSY1381" s="451"/>
      <c r="SSZ1381" s="447"/>
      <c r="STA1381" s="428"/>
      <c r="STB1381" s="469"/>
      <c r="STC1381" s="414"/>
      <c r="STD1381" s="414"/>
      <c r="STE1381" s="414"/>
      <c r="STF1381" s="414"/>
      <c r="STG1381" s="414"/>
      <c r="STH1381" s="415"/>
      <c r="STI1381" s="414"/>
      <c r="STJ1381" s="416"/>
      <c r="STK1381" s="366"/>
      <c r="STL1381" s="366"/>
      <c r="STM1381" s="366"/>
      <c r="STN1381" s="366"/>
      <c r="STO1381" s="366"/>
      <c r="STP1381" s="366"/>
      <c r="STQ1381" s="366"/>
      <c r="STR1381" s="366"/>
      <c r="STS1381" s="419"/>
      <c r="STT1381" s="553"/>
      <c r="STU1381" s="554"/>
      <c r="STV1381" s="554"/>
      <c r="STW1381" s="554"/>
      <c r="STX1381" s="554"/>
      <c r="STY1381" s="554"/>
      <c r="STZ1381" s="554"/>
      <c r="SUA1381" s="554"/>
      <c r="SUB1381" s="554"/>
      <c r="SUC1381" s="554"/>
      <c r="SUD1381" s="554"/>
      <c r="SUE1381" s="554"/>
      <c r="SUF1381" s="554"/>
      <c r="SUG1381" s="554"/>
      <c r="SUH1381" s="554"/>
      <c r="SUI1381" s="554"/>
      <c r="SUJ1381" s="554"/>
      <c r="SUK1381" s="554"/>
      <c r="SUL1381" s="554"/>
      <c r="SUM1381" s="555"/>
      <c r="SUN1381" s="447"/>
      <c r="SUO1381" s="447"/>
      <c r="SUP1381" s="451"/>
      <c r="SUQ1381" s="451"/>
      <c r="SUR1381" s="451"/>
      <c r="SUS1381" s="451"/>
      <c r="SUT1381" s="451"/>
      <c r="SUU1381" s="451"/>
      <c r="SUV1381" s="451"/>
      <c r="SUW1381" s="451"/>
      <c r="SUX1381" s="451"/>
      <c r="SUY1381" s="451"/>
      <c r="SUZ1381" s="447"/>
      <c r="SVA1381" s="428"/>
      <c r="SVB1381" s="469"/>
      <c r="SVC1381" s="414"/>
      <c r="SVD1381" s="414"/>
      <c r="SVE1381" s="414"/>
      <c r="SVF1381" s="414"/>
      <c r="SVG1381" s="414"/>
      <c r="SVH1381" s="415"/>
      <c r="SVI1381" s="414"/>
      <c r="SVJ1381" s="416"/>
      <c r="SVK1381" s="366"/>
      <c r="SVL1381" s="366"/>
      <c r="SVM1381" s="366"/>
      <c r="SVN1381" s="366"/>
      <c r="SVO1381" s="366"/>
      <c r="SVP1381" s="366"/>
      <c r="SVQ1381" s="366"/>
      <c r="SVR1381" s="366"/>
      <c r="SVS1381" s="419"/>
      <c r="SVT1381" s="553"/>
      <c r="SVU1381" s="554"/>
      <c r="SVV1381" s="554"/>
      <c r="SVW1381" s="554"/>
      <c r="SVX1381" s="554"/>
      <c r="SVY1381" s="554"/>
      <c r="SVZ1381" s="554"/>
      <c r="SWA1381" s="554"/>
      <c r="SWB1381" s="554"/>
      <c r="SWC1381" s="554"/>
      <c r="SWD1381" s="554"/>
      <c r="SWE1381" s="554"/>
      <c r="SWF1381" s="554"/>
      <c r="SWG1381" s="554"/>
      <c r="SWH1381" s="554"/>
      <c r="SWI1381" s="554"/>
      <c r="SWJ1381" s="554"/>
      <c r="SWK1381" s="554"/>
      <c r="SWL1381" s="554"/>
      <c r="SWM1381" s="555"/>
      <c r="SWN1381" s="447"/>
      <c r="SWO1381" s="447"/>
      <c r="SWP1381" s="451"/>
      <c r="SWQ1381" s="451"/>
      <c r="SWR1381" s="451"/>
      <c r="SWS1381" s="451"/>
      <c r="SWT1381" s="451"/>
      <c r="SWU1381" s="451"/>
      <c r="SWV1381" s="451"/>
      <c r="SWW1381" s="451"/>
      <c r="SWX1381" s="451"/>
      <c r="SWY1381" s="451"/>
      <c r="SWZ1381" s="447"/>
      <c r="SXA1381" s="428"/>
      <c r="SXB1381" s="469"/>
      <c r="SXC1381" s="414"/>
      <c r="SXD1381" s="414"/>
      <c r="SXE1381" s="414"/>
      <c r="SXF1381" s="414"/>
      <c r="SXG1381" s="414"/>
      <c r="SXH1381" s="415"/>
      <c r="SXI1381" s="414"/>
      <c r="SXJ1381" s="416"/>
      <c r="SXK1381" s="366"/>
      <c r="SXL1381" s="366"/>
      <c r="SXM1381" s="366"/>
      <c r="SXN1381" s="366"/>
      <c r="SXO1381" s="366"/>
      <c r="SXP1381" s="366"/>
      <c r="SXQ1381" s="366"/>
      <c r="SXR1381" s="366"/>
      <c r="SXS1381" s="419"/>
      <c r="SXT1381" s="553"/>
      <c r="SXU1381" s="554"/>
      <c r="SXV1381" s="554"/>
      <c r="SXW1381" s="554"/>
      <c r="SXX1381" s="554"/>
      <c r="SXY1381" s="554"/>
      <c r="SXZ1381" s="554"/>
      <c r="SYA1381" s="554"/>
      <c r="SYB1381" s="554"/>
      <c r="SYC1381" s="554"/>
      <c r="SYD1381" s="554"/>
      <c r="SYE1381" s="554"/>
      <c r="SYF1381" s="554"/>
      <c r="SYG1381" s="554"/>
      <c r="SYH1381" s="554"/>
      <c r="SYI1381" s="554"/>
      <c r="SYJ1381" s="554"/>
      <c r="SYK1381" s="554"/>
      <c r="SYL1381" s="554"/>
      <c r="SYM1381" s="555"/>
      <c r="SYN1381" s="447"/>
      <c r="SYO1381" s="447"/>
      <c r="SYP1381" s="451"/>
      <c r="SYQ1381" s="451"/>
      <c r="SYR1381" s="451"/>
      <c r="SYS1381" s="451"/>
      <c r="SYT1381" s="451"/>
      <c r="SYU1381" s="451"/>
      <c r="SYV1381" s="451"/>
      <c r="SYW1381" s="451"/>
      <c r="SYX1381" s="451"/>
      <c r="SYY1381" s="451"/>
      <c r="SYZ1381" s="447"/>
      <c r="SZA1381" s="428"/>
      <c r="SZB1381" s="469"/>
      <c r="SZC1381" s="414"/>
      <c r="SZD1381" s="414"/>
      <c r="SZE1381" s="414"/>
      <c r="SZF1381" s="414"/>
      <c r="SZG1381" s="414"/>
      <c r="SZH1381" s="415"/>
      <c r="SZI1381" s="414"/>
      <c r="SZJ1381" s="416"/>
      <c r="SZK1381" s="366"/>
      <c r="SZL1381" s="366"/>
      <c r="SZM1381" s="366"/>
      <c r="SZN1381" s="366"/>
      <c r="SZO1381" s="366"/>
      <c r="SZP1381" s="366"/>
      <c r="SZQ1381" s="366"/>
      <c r="SZR1381" s="366"/>
      <c r="SZS1381" s="419"/>
      <c r="SZT1381" s="553"/>
      <c r="SZU1381" s="554"/>
      <c r="SZV1381" s="554"/>
      <c r="SZW1381" s="554"/>
      <c r="SZX1381" s="554"/>
      <c r="SZY1381" s="554"/>
      <c r="SZZ1381" s="554"/>
      <c r="TAA1381" s="554"/>
      <c r="TAB1381" s="554"/>
      <c r="TAC1381" s="554"/>
      <c r="TAD1381" s="554"/>
      <c r="TAE1381" s="554"/>
      <c r="TAF1381" s="554"/>
      <c r="TAG1381" s="554"/>
      <c r="TAH1381" s="554"/>
      <c r="TAI1381" s="554"/>
      <c r="TAJ1381" s="554"/>
      <c r="TAK1381" s="554"/>
      <c r="TAL1381" s="554"/>
      <c r="TAM1381" s="555"/>
      <c r="TAN1381" s="447"/>
      <c r="TAO1381" s="447"/>
      <c r="TAP1381" s="451"/>
      <c r="TAQ1381" s="451"/>
      <c r="TAR1381" s="451"/>
      <c r="TAS1381" s="451"/>
      <c r="TAT1381" s="451"/>
      <c r="TAU1381" s="451"/>
      <c r="TAV1381" s="451"/>
      <c r="TAW1381" s="451"/>
      <c r="TAX1381" s="451"/>
      <c r="TAY1381" s="451"/>
      <c r="TAZ1381" s="447"/>
      <c r="TBA1381" s="428"/>
      <c r="TBB1381" s="469"/>
      <c r="TBC1381" s="414"/>
      <c r="TBD1381" s="414"/>
      <c r="TBE1381" s="414"/>
      <c r="TBF1381" s="414"/>
      <c r="TBG1381" s="414"/>
      <c r="TBH1381" s="415"/>
      <c r="TBI1381" s="414"/>
      <c r="TBJ1381" s="416"/>
      <c r="TBK1381" s="366"/>
      <c r="TBL1381" s="366"/>
      <c r="TBM1381" s="366"/>
      <c r="TBN1381" s="366"/>
      <c r="TBO1381" s="366"/>
      <c r="TBP1381" s="366"/>
      <c r="TBQ1381" s="366"/>
      <c r="TBR1381" s="366"/>
      <c r="TBS1381" s="419"/>
      <c r="TBT1381" s="553"/>
      <c r="TBU1381" s="554"/>
      <c r="TBV1381" s="554"/>
      <c r="TBW1381" s="554"/>
      <c r="TBX1381" s="554"/>
      <c r="TBY1381" s="554"/>
      <c r="TBZ1381" s="554"/>
      <c r="TCA1381" s="554"/>
      <c r="TCB1381" s="554"/>
      <c r="TCC1381" s="554"/>
      <c r="TCD1381" s="554"/>
      <c r="TCE1381" s="554"/>
      <c r="TCF1381" s="554"/>
      <c r="TCG1381" s="554"/>
      <c r="TCH1381" s="554"/>
      <c r="TCI1381" s="554"/>
      <c r="TCJ1381" s="554"/>
      <c r="TCK1381" s="554"/>
      <c r="TCL1381" s="554"/>
      <c r="TCM1381" s="555"/>
      <c r="TCN1381" s="447"/>
      <c r="TCO1381" s="447"/>
      <c r="TCP1381" s="451"/>
      <c r="TCQ1381" s="451"/>
      <c r="TCR1381" s="451"/>
      <c r="TCS1381" s="451"/>
      <c r="TCT1381" s="451"/>
      <c r="TCU1381" s="451"/>
      <c r="TCV1381" s="451"/>
      <c r="TCW1381" s="451"/>
      <c r="TCX1381" s="451"/>
      <c r="TCY1381" s="451"/>
      <c r="TCZ1381" s="447"/>
      <c r="TDA1381" s="428"/>
      <c r="TDB1381" s="469"/>
      <c r="TDC1381" s="414"/>
      <c r="TDD1381" s="414"/>
      <c r="TDE1381" s="414"/>
      <c r="TDF1381" s="414"/>
      <c r="TDG1381" s="414"/>
      <c r="TDH1381" s="415"/>
      <c r="TDI1381" s="414"/>
      <c r="TDJ1381" s="416"/>
      <c r="TDK1381" s="366"/>
      <c r="TDL1381" s="366"/>
      <c r="TDM1381" s="366"/>
      <c r="TDN1381" s="366"/>
      <c r="TDO1381" s="366"/>
      <c r="TDP1381" s="366"/>
      <c r="TDQ1381" s="366"/>
      <c r="TDR1381" s="366"/>
      <c r="TDS1381" s="419"/>
      <c r="TDT1381" s="553"/>
      <c r="TDU1381" s="554"/>
      <c r="TDV1381" s="554"/>
      <c r="TDW1381" s="554"/>
      <c r="TDX1381" s="554"/>
      <c r="TDY1381" s="554"/>
      <c r="TDZ1381" s="554"/>
      <c r="TEA1381" s="554"/>
      <c r="TEB1381" s="554"/>
      <c r="TEC1381" s="554"/>
      <c r="TED1381" s="554"/>
      <c r="TEE1381" s="554"/>
      <c r="TEF1381" s="554"/>
      <c r="TEG1381" s="554"/>
      <c r="TEH1381" s="554"/>
      <c r="TEI1381" s="554"/>
      <c r="TEJ1381" s="554"/>
      <c r="TEK1381" s="554"/>
      <c r="TEL1381" s="554"/>
      <c r="TEM1381" s="555"/>
      <c r="TEN1381" s="447"/>
      <c r="TEO1381" s="447"/>
      <c r="TEP1381" s="451"/>
      <c r="TEQ1381" s="451"/>
      <c r="TER1381" s="451"/>
      <c r="TES1381" s="451"/>
      <c r="TET1381" s="451"/>
      <c r="TEU1381" s="451"/>
      <c r="TEV1381" s="451"/>
      <c r="TEW1381" s="451"/>
      <c r="TEX1381" s="451"/>
      <c r="TEY1381" s="451"/>
      <c r="TEZ1381" s="447"/>
      <c r="TFA1381" s="428"/>
      <c r="TFB1381" s="469"/>
      <c r="TFC1381" s="414"/>
      <c r="TFD1381" s="414"/>
      <c r="TFE1381" s="414"/>
      <c r="TFF1381" s="414"/>
      <c r="TFG1381" s="414"/>
      <c r="TFH1381" s="415"/>
      <c r="TFI1381" s="414"/>
      <c r="TFJ1381" s="416"/>
      <c r="TFK1381" s="366"/>
      <c r="TFL1381" s="366"/>
      <c r="TFM1381" s="366"/>
      <c r="TFN1381" s="366"/>
      <c r="TFO1381" s="366"/>
      <c r="TFP1381" s="366"/>
      <c r="TFQ1381" s="366"/>
      <c r="TFR1381" s="366"/>
      <c r="TFS1381" s="419"/>
      <c r="TFT1381" s="553"/>
      <c r="TFU1381" s="554"/>
      <c r="TFV1381" s="554"/>
      <c r="TFW1381" s="554"/>
      <c r="TFX1381" s="554"/>
      <c r="TFY1381" s="554"/>
      <c r="TFZ1381" s="554"/>
      <c r="TGA1381" s="554"/>
      <c r="TGB1381" s="554"/>
      <c r="TGC1381" s="554"/>
      <c r="TGD1381" s="554"/>
      <c r="TGE1381" s="554"/>
      <c r="TGF1381" s="554"/>
      <c r="TGG1381" s="554"/>
      <c r="TGH1381" s="554"/>
      <c r="TGI1381" s="554"/>
      <c r="TGJ1381" s="554"/>
      <c r="TGK1381" s="554"/>
      <c r="TGL1381" s="554"/>
      <c r="TGM1381" s="555"/>
      <c r="TGN1381" s="447"/>
      <c r="TGO1381" s="447"/>
      <c r="TGP1381" s="451"/>
      <c r="TGQ1381" s="451"/>
      <c r="TGR1381" s="451"/>
      <c r="TGS1381" s="451"/>
      <c r="TGT1381" s="451"/>
      <c r="TGU1381" s="451"/>
      <c r="TGV1381" s="451"/>
      <c r="TGW1381" s="451"/>
      <c r="TGX1381" s="451"/>
      <c r="TGY1381" s="451"/>
      <c r="TGZ1381" s="447"/>
      <c r="THA1381" s="428"/>
      <c r="THB1381" s="469"/>
      <c r="THC1381" s="414"/>
      <c r="THD1381" s="414"/>
      <c r="THE1381" s="414"/>
      <c r="THF1381" s="414"/>
      <c r="THG1381" s="414"/>
      <c r="THH1381" s="415"/>
      <c r="THI1381" s="414"/>
      <c r="THJ1381" s="416"/>
      <c r="THK1381" s="366"/>
      <c r="THL1381" s="366"/>
      <c r="THM1381" s="366"/>
      <c r="THN1381" s="366"/>
      <c r="THO1381" s="366"/>
      <c r="THP1381" s="366"/>
      <c r="THQ1381" s="366"/>
      <c r="THR1381" s="366"/>
      <c r="THS1381" s="419"/>
      <c r="THT1381" s="553"/>
      <c r="THU1381" s="554"/>
      <c r="THV1381" s="554"/>
      <c r="THW1381" s="554"/>
      <c r="THX1381" s="554"/>
      <c r="THY1381" s="554"/>
      <c r="THZ1381" s="554"/>
      <c r="TIA1381" s="554"/>
      <c r="TIB1381" s="554"/>
      <c r="TIC1381" s="554"/>
      <c r="TID1381" s="554"/>
      <c r="TIE1381" s="554"/>
      <c r="TIF1381" s="554"/>
      <c r="TIG1381" s="554"/>
      <c r="TIH1381" s="554"/>
      <c r="TII1381" s="554"/>
      <c r="TIJ1381" s="554"/>
      <c r="TIK1381" s="554"/>
      <c r="TIL1381" s="554"/>
      <c r="TIM1381" s="555"/>
      <c r="TIN1381" s="447"/>
      <c r="TIO1381" s="447"/>
      <c r="TIP1381" s="451"/>
      <c r="TIQ1381" s="451"/>
      <c r="TIR1381" s="451"/>
      <c r="TIS1381" s="451"/>
      <c r="TIT1381" s="451"/>
      <c r="TIU1381" s="451"/>
      <c r="TIV1381" s="451"/>
      <c r="TIW1381" s="451"/>
      <c r="TIX1381" s="451"/>
      <c r="TIY1381" s="451"/>
      <c r="TIZ1381" s="447"/>
      <c r="TJA1381" s="428"/>
      <c r="TJB1381" s="469"/>
      <c r="TJC1381" s="414"/>
      <c r="TJD1381" s="414"/>
      <c r="TJE1381" s="414"/>
      <c r="TJF1381" s="414"/>
      <c r="TJG1381" s="414"/>
      <c r="TJH1381" s="415"/>
      <c r="TJI1381" s="414"/>
      <c r="TJJ1381" s="416"/>
      <c r="TJK1381" s="366"/>
      <c r="TJL1381" s="366"/>
      <c r="TJM1381" s="366"/>
      <c r="TJN1381" s="366"/>
      <c r="TJO1381" s="366"/>
      <c r="TJP1381" s="366"/>
      <c r="TJQ1381" s="366"/>
      <c r="TJR1381" s="366"/>
      <c r="TJS1381" s="419"/>
      <c r="TJT1381" s="553"/>
      <c r="TJU1381" s="554"/>
      <c r="TJV1381" s="554"/>
      <c r="TJW1381" s="554"/>
      <c r="TJX1381" s="554"/>
      <c r="TJY1381" s="554"/>
      <c r="TJZ1381" s="554"/>
      <c r="TKA1381" s="554"/>
      <c r="TKB1381" s="554"/>
      <c r="TKC1381" s="554"/>
      <c r="TKD1381" s="554"/>
      <c r="TKE1381" s="554"/>
      <c r="TKF1381" s="554"/>
      <c r="TKG1381" s="554"/>
      <c r="TKH1381" s="554"/>
      <c r="TKI1381" s="554"/>
      <c r="TKJ1381" s="554"/>
      <c r="TKK1381" s="554"/>
      <c r="TKL1381" s="554"/>
      <c r="TKM1381" s="555"/>
      <c r="TKN1381" s="447"/>
      <c r="TKO1381" s="447"/>
      <c r="TKP1381" s="451"/>
      <c r="TKQ1381" s="451"/>
      <c r="TKR1381" s="451"/>
      <c r="TKS1381" s="451"/>
      <c r="TKT1381" s="451"/>
      <c r="TKU1381" s="451"/>
      <c r="TKV1381" s="451"/>
      <c r="TKW1381" s="451"/>
      <c r="TKX1381" s="451"/>
      <c r="TKY1381" s="451"/>
      <c r="TKZ1381" s="447"/>
      <c r="TLA1381" s="428"/>
      <c r="TLB1381" s="469"/>
      <c r="TLC1381" s="414"/>
      <c r="TLD1381" s="414"/>
      <c r="TLE1381" s="414"/>
      <c r="TLF1381" s="414"/>
      <c r="TLG1381" s="414"/>
      <c r="TLH1381" s="415"/>
      <c r="TLI1381" s="414"/>
      <c r="TLJ1381" s="416"/>
      <c r="TLK1381" s="366"/>
      <c r="TLL1381" s="366"/>
      <c r="TLM1381" s="366"/>
      <c r="TLN1381" s="366"/>
      <c r="TLO1381" s="366"/>
      <c r="TLP1381" s="366"/>
      <c r="TLQ1381" s="366"/>
      <c r="TLR1381" s="366"/>
      <c r="TLS1381" s="419"/>
      <c r="TLT1381" s="553"/>
      <c r="TLU1381" s="554"/>
      <c r="TLV1381" s="554"/>
      <c r="TLW1381" s="554"/>
      <c r="TLX1381" s="554"/>
      <c r="TLY1381" s="554"/>
      <c r="TLZ1381" s="554"/>
      <c r="TMA1381" s="554"/>
      <c r="TMB1381" s="554"/>
      <c r="TMC1381" s="554"/>
      <c r="TMD1381" s="554"/>
      <c r="TME1381" s="554"/>
      <c r="TMF1381" s="554"/>
      <c r="TMG1381" s="554"/>
      <c r="TMH1381" s="554"/>
      <c r="TMI1381" s="554"/>
      <c r="TMJ1381" s="554"/>
      <c r="TMK1381" s="554"/>
      <c r="TML1381" s="554"/>
      <c r="TMM1381" s="555"/>
      <c r="TMN1381" s="447"/>
      <c r="TMO1381" s="447"/>
      <c r="TMP1381" s="451"/>
      <c r="TMQ1381" s="451"/>
      <c r="TMR1381" s="451"/>
      <c r="TMS1381" s="451"/>
      <c r="TMT1381" s="451"/>
      <c r="TMU1381" s="451"/>
      <c r="TMV1381" s="451"/>
      <c r="TMW1381" s="451"/>
      <c r="TMX1381" s="451"/>
      <c r="TMY1381" s="451"/>
      <c r="TMZ1381" s="447"/>
      <c r="TNA1381" s="428"/>
      <c r="TNB1381" s="469"/>
      <c r="TNC1381" s="414"/>
      <c r="TND1381" s="414"/>
      <c r="TNE1381" s="414"/>
      <c r="TNF1381" s="414"/>
      <c r="TNG1381" s="414"/>
      <c r="TNH1381" s="415"/>
      <c r="TNI1381" s="414"/>
      <c r="TNJ1381" s="416"/>
      <c r="TNK1381" s="366"/>
      <c r="TNL1381" s="366"/>
      <c r="TNM1381" s="366"/>
      <c r="TNN1381" s="366"/>
      <c r="TNO1381" s="366"/>
      <c r="TNP1381" s="366"/>
      <c r="TNQ1381" s="366"/>
      <c r="TNR1381" s="366"/>
      <c r="TNS1381" s="419"/>
      <c r="TNT1381" s="553"/>
      <c r="TNU1381" s="554"/>
      <c r="TNV1381" s="554"/>
      <c r="TNW1381" s="554"/>
      <c r="TNX1381" s="554"/>
      <c r="TNY1381" s="554"/>
      <c r="TNZ1381" s="554"/>
      <c r="TOA1381" s="554"/>
      <c r="TOB1381" s="554"/>
      <c r="TOC1381" s="554"/>
      <c r="TOD1381" s="554"/>
      <c r="TOE1381" s="554"/>
      <c r="TOF1381" s="554"/>
      <c r="TOG1381" s="554"/>
      <c r="TOH1381" s="554"/>
      <c r="TOI1381" s="554"/>
      <c r="TOJ1381" s="554"/>
      <c r="TOK1381" s="554"/>
      <c r="TOL1381" s="554"/>
      <c r="TOM1381" s="555"/>
      <c r="TON1381" s="447"/>
      <c r="TOO1381" s="447"/>
      <c r="TOP1381" s="451"/>
      <c r="TOQ1381" s="451"/>
      <c r="TOR1381" s="451"/>
      <c r="TOS1381" s="451"/>
      <c r="TOT1381" s="451"/>
      <c r="TOU1381" s="451"/>
      <c r="TOV1381" s="451"/>
      <c r="TOW1381" s="451"/>
      <c r="TOX1381" s="451"/>
      <c r="TOY1381" s="451"/>
      <c r="TOZ1381" s="447"/>
      <c r="TPA1381" s="428"/>
      <c r="TPB1381" s="469"/>
      <c r="TPC1381" s="414"/>
      <c r="TPD1381" s="414"/>
      <c r="TPE1381" s="414"/>
      <c r="TPF1381" s="414"/>
      <c r="TPG1381" s="414"/>
      <c r="TPH1381" s="415"/>
      <c r="TPI1381" s="414"/>
      <c r="TPJ1381" s="416"/>
      <c r="TPK1381" s="366"/>
      <c r="TPL1381" s="366"/>
      <c r="TPM1381" s="366"/>
      <c r="TPN1381" s="366"/>
      <c r="TPO1381" s="366"/>
      <c r="TPP1381" s="366"/>
      <c r="TPQ1381" s="366"/>
      <c r="TPR1381" s="366"/>
      <c r="TPS1381" s="419"/>
      <c r="TPT1381" s="553"/>
      <c r="TPU1381" s="554"/>
      <c r="TPV1381" s="554"/>
      <c r="TPW1381" s="554"/>
      <c r="TPX1381" s="554"/>
      <c r="TPY1381" s="554"/>
      <c r="TPZ1381" s="554"/>
      <c r="TQA1381" s="554"/>
      <c r="TQB1381" s="554"/>
      <c r="TQC1381" s="554"/>
      <c r="TQD1381" s="554"/>
      <c r="TQE1381" s="554"/>
      <c r="TQF1381" s="554"/>
      <c r="TQG1381" s="554"/>
      <c r="TQH1381" s="554"/>
      <c r="TQI1381" s="554"/>
      <c r="TQJ1381" s="554"/>
      <c r="TQK1381" s="554"/>
      <c r="TQL1381" s="554"/>
      <c r="TQM1381" s="555"/>
      <c r="TQN1381" s="447"/>
      <c r="TQO1381" s="447"/>
      <c r="TQP1381" s="451"/>
      <c r="TQQ1381" s="451"/>
      <c r="TQR1381" s="451"/>
      <c r="TQS1381" s="451"/>
      <c r="TQT1381" s="451"/>
      <c r="TQU1381" s="451"/>
      <c r="TQV1381" s="451"/>
      <c r="TQW1381" s="451"/>
      <c r="TQX1381" s="451"/>
      <c r="TQY1381" s="451"/>
      <c r="TQZ1381" s="447"/>
      <c r="TRA1381" s="428"/>
      <c r="TRB1381" s="469"/>
      <c r="TRC1381" s="414"/>
      <c r="TRD1381" s="414"/>
      <c r="TRE1381" s="414"/>
      <c r="TRF1381" s="414"/>
      <c r="TRG1381" s="414"/>
      <c r="TRH1381" s="415"/>
      <c r="TRI1381" s="414"/>
      <c r="TRJ1381" s="416"/>
      <c r="TRK1381" s="366"/>
      <c r="TRL1381" s="366"/>
      <c r="TRM1381" s="366"/>
      <c r="TRN1381" s="366"/>
      <c r="TRO1381" s="366"/>
      <c r="TRP1381" s="366"/>
      <c r="TRQ1381" s="366"/>
      <c r="TRR1381" s="366"/>
      <c r="TRS1381" s="419"/>
      <c r="TRT1381" s="553"/>
      <c r="TRU1381" s="554"/>
      <c r="TRV1381" s="554"/>
      <c r="TRW1381" s="554"/>
      <c r="TRX1381" s="554"/>
      <c r="TRY1381" s="554"/>
      <c r="TRZ1381" s="554"/>
      <c r="TSA1381" s="554"/>
      <c r="TSB1381" s="554"/>
      <c r="TSC1381" s="554"/>
      <c r="TSD1381" s="554"/>
      <c r="TSE1381" s="554"/>
      <c r="TSF1381" s="554"/>
      <c r="TSG1381" s="554"/>
      <c r="TSH1381" s="554"/>
      <c r="TSI1381" s="554"/>
      <c r="TSJ1381" s="554"/>
      <c r="TSK1381" s="554"/>
      <c r="TSL1381" s="554"/>
      <c r="TSM1381" s="555"/>
      <c r="TSN1381" s="447"/>
      <c r="TSO1381" s="447"/>
      <c r="TSP1381" s="451"/>
      <c r="TSQ1381" s="451"/>
      <c r="TSR1381" s="451"/>
      <c r="TSS1381" s="451"/>
      <c r="TST1381" s="451"/>
      <c r="TSU1381" s="451"/>
      <c r="TSV1381" s="451"/>
      <c r="TSW1381" s="451"/>
      <c r="TSX1381" s="451"/>
      <c r="TSY1381" s="451"/>
      <c r="TSZ1381" s="447"/>
      <c r="TTA1381" s="428"/>
      <c r="TTB1381" s="469"/>
      <c r="TTC1381" s="414"/>
      <c r="TTD1381" s="414"/>
      <c r="TTE1381" s="414"/>
      <c r="TTF1381" s="414"/>
      <c r="TTG1381" s="414"/>
      <c r="TTH1381" s="415"/>
      <c r="TTI1381" s="414"/>
      <c r="TTJ1381" s="416"/>
      <c r="TTK1381" s="366"/>
      <c r="TTL1381" s="366"/>
      <c r="TTM1381" s="366"/>
      <c r="TTN1381" s="366"/>
      <c r="TTO1381" s="366"/>
      <c r="TTP1381" s="366"/>
      <c r="TTQ1381" s="366"/>
      <c r="TTR1381" s="366"/>
      <c r="TTS1381" s="419"/>
      <c r="TTT1381" s="553"/>
      <c r="TTU1381" s="554"/>
      <c r="TTV1381" s="554"/>
      <c r="TTW1381" s="554"/>
      <c r="TTX1381" s="554"/>
      <c r="TTY1381" s="554"/>
      <c r="TTZ1381" s="554"/>
      <c r="TUA1381" s="554"/>
      <c r="TUB1381" s="554"/>
      <c r="TUC1381" s="554"/>
      <c r="TUD1381" s="554"/>
      <c r="TUE1381" s="554"/>
      <c r="TUF1381" s="554"/>
      <c r="TUG1381" s="554"/>
      <c r="TUH1381" s="554"/>
      <c r="TUI1381" s="554"/>
      <c r="TUJ1381" s="554"/>
      <c r="TUK1381" s="554"/>
      <c r="TUL1381" s="554"/>
      <c r="TUM1381" s="555"/>
      <c r="TUN1381" s="447"/>
      <c r="TUO1381" s="447"/>
      <c r="TUP1381" s="451"/>
      <c r="TUQ1381" s="451"/>
      <c r="TUR1381" s="451"/>
      <c r="TUS1381" s="451"/>
      <c r="TUT1381" s="451"/>
      <c r="TUU1381" s="451"/>
      <c r="TUV1381" s="451"/>
      <c r="TUW1381" s="451"/>
      <c r="TUX1381" s="451"/>
      <c r="TUY1381" s="451"/>
      <c r="TUZ1381" s="447"/>
      <c r="TVA1381" s="428"/>
      <c r="TVB1381" s="469"/>
      <c r="TVC1381" s="414"/>
      <c r="TVD1381" s="414"/>
      <c r="TVE1381" s="414"/>
      <c r="TVF1381" s="414"/>
      <c r="TVG1381" s="414"/>
      <c r="TVH1381" s="415"/>
      <c r="TVI1381" s="414"/>
      <c r="TVJ1381" s="416"/>
      <c r="TVK1381" s="366"/>
      <c r="TVL1381" s="366"/>
      <c r="TVM1381" s="366"/>
      <c r="TVN1381" s="366"/>
      <c r="TVO1381" s="366"/>
      <c r="TVP1381" s="366"/>
      <c r="TVQ1381" s="366"/>
      <c r="TVR1381" s="366"/>
      <c r="TVS1381" s="419"/>
      <c r="TVT1381" s="553"/>
      <c r="TVU1381" s="554"/>
      <c r="TVV1381" s="554"/>
      <c r="TVW1381" s="554"/>
      <c r="TVX1381" s="554"/>
      <c r="TVY1381" s="554"/>
      <c r="TVZ1381" s="554"/>
      <c r="TWA1381" s="554"/>
      <c r="TWB1381" s="554"/>
      <c r="TWC1381" s="554"/>
      <c r="TWD1381" s="554"/>
      <c r="TWE1381" s="554"/>
      <c r="TWF1381" s="554"/>
      <c r="TWG1381" s="554"/>
      <c r="TWH1381" s="554"/>
      <c r="TWI1381" s="554"/>
      <c r="TWJ1381" s="554"/>
      <c r="TWK1381" s="554"/>
      <c r="TWL1381" s="554"/>
      <c r="TWM1381" s="555"/>
      <c r="TWN1381" s="447"/>
      <c r="TWO1381" s="447"/>
      <c r="TWP1381" s="451"/>
      <c r="TWQ1381" s="451"/>
      <c r="TWR1381" s="451"/>
      <c r="TWS1381" s="451"/>
      <c r="TWT1381" s="451"/>
      <c r="TWU1381" s="451"/>
      <c r="TWV1381" s="451"/>
      <c r="TWW1381" s="451"/>
      <c r="TWX1381" s="451"/>
      <c r="TWY1381" s="451"/>
      <c r="TWZ1381" s="447"/>
      <c r="TXA1381" s="428"/>
      <c r="TXB1381" s="469"/>
      <c r="TXC1381" s="414"/>
      <c r="TXD1381" s="414"/>
      <c r="TXE1381" s="414"/>
      <c r="TXF1381" s="414"/>
      <c r="TXG1381" s="414"/>
      <c r="TXH1381" s="415"/>
      <c r="TXI1381" s="414"/>
      <c r="TXJ1381" s="416"/>
      <c r="TXK1381" s="366"/>
      <c r="TXL1381" s="366"/>
      <c r="TXM1381" s="366"/>
      <c r="TXN1381" s="366"/>
      <c r="TXO1381" s="366"/>
      <c r="TXP1381" s="366"/>
      <c r="TXQ1381" s="366"/>
      <c r="TXR1381" s="366"/>
      <c r="TXS1381" s="419"/>
      <c r="TXT1381" s="553"/>
      <c r="TXU1381" s="554"/>
      <c r="TXV1381" s="554"/>
      <c r="TXW1381" s="554"/>
      <c r="TXX1381" s="554"/>
      <c r="TXY1381" s="554"/>
      <c r="TXZ1381" s="554"/>
      <c r="TYA1381" s="554"/>
      <c r="TYB1381" s="554"/>
      <c r="TYC1381" s="554"/>
      <c r="TYD1381" s="554"/>
      <c r="TYE1381" s="554"/>
      <c r="TYF1381" s="554"/>
      <c r="TYG1381" s="554"/>
      <c r="TYH1381" s="554"/>
      <c r="TYI1381" s="554"/>
      <c r="TYJ1381" s="554"/>
      <c r="TYK1381" s="554"/>
      <c r="TYL1381" s="554"/>
      <c r="TYM1381" s="555"/>
      <c r="TYN1381" s="447"/>
      <c r="TYO1381" s="447"/>
      <c r="TYP1381" s="451"/>
      <c r="TYQ1381" s="451"/>
      <c r="TYR1381" s="451"/>
      <c r="TYS1381" s="451"/>
      <c r="TYT1381" s="451"/>
      <c r="TYU1381" s="451"/>
      <c r="TYV1381" s="451"/>
      <c r="TYW1381" s="451"/>
      <c r="TYX1381" s="451"/>
      <c r="TYY1381" s="451"/>
      <c r="TYZ1381" s="447"/>
      <c r="TZA1381" s="428"/>
      <c r="TZB1381" s="469"/>
      <c r="TZC1381" s="414"/>
      <c r="TZD1381" s="414"/>
      <c r="TZE1381" s="414"/>
      <c r="TZF1381" s="414"/>
      <c r="TZG1381" s="414"/>
      <c r="TZH1381" s="415"/>
      <c r="TZI1381" s="414"/>
      <c r="TZJ1381" s="416"/>
      <c r="TZK1381" s="366"/>
      <c r="TZL1381" s="366"/>
      <c r="TZM1381" s="366"/>
      <c r="TZN1381" s="366"/>
      <c r="TZO1381" s="366"/>
      <c r="TZP1381" s="366"/>
      <c r="TZQ1381" s="366"/>
      <c r="TZR1381" s="366"/>
      <c r="TZS1381" s="419"/>
      <c r="TZT1381" s="553"/>
      <c r="TZU1381" s="554"/>
      <c r="TZV1381" s="554"/>
      <c r="TZW1381" s="554"/>
      <c r="TZX1381" s="554"/>
      <c r="TZY1381" s="554"/>
      <c r="TZZ1381" s="554"/>
      <c r="UAA1381" s="554"/>
      <c r="UAB1381" s="554"/>
      <c r="UAC1381" s="554"/>
      <c r="UAD1381" s="554"/>
      <c r="UAE1381" s="554"/>
      <c r="UAF1381" s="554"/>
      <c r="UAG1381" s="554"/>
      <c r="UAH1381" s="554"/>
      <c r="UAI1381" s="554"/>
      <c r="UAJ1381" s="554"/>
      <c r="UAK1381" s="554"/>
      <c r="UAL1381" s="554"/>
      <c r="UAM1381" s="555"/>
      <c r="UAN1381" s="447"/>
      <c r="UAO1381" s="447"/>
      <c r="UAP1381" s="451"/>
      <c r="UAQ1381" s="451"/>
      <c r="UAR1381" s="451"/>
      <c r="UAS1381" s="451"/>
      <c r="UAT1381" s="451"/>
      <c r="UAU1381" s="451"/>
      <c r="UAV1381" s="451"/>
      <c r="UAW1381" s="451"/>
      <c r="UAX1381" s="451"/>
      <c r="UAY1381" s="451"/>
      <c r="UAZ1381" s="447"/>
      <c r="UBA1381" s="428"/>
      <c r="UBB1381" s="469"/>
      <c r="UBC1381" s="414"/>
      <c r="UBD1381" s="414"/>
      <c r="UBE1381" s="414"/>
      <c r="UBF1381" s="414"/>
      <c r="UBG1381" s="414"/>
      <c r="UBH1381" s="415"/>
      <c r="UBI1381" s="414"/>
      <c r="UBJ1381" s="416"/>
      <c r="UBK1381" s="366"/>
      <c r="UBL1381" s="366"/>
      <c r="UBM1381" s="366"/>
      <c r="UBN1381" s="366"/>
      <c r="UBO1381" s="366"/>
      <c r="UBP1381" s="366"/>
      <c r="UBQ1381" s="366"/>
      <c r="UBR1381" s="366"/>
      <c r="UBS1381" s="419"/>
      <c r="UBT1381" s="553"/>
      <c r="UBU1381" s="554"/>
      <c r="UBV1381" s="554"/>
      <c r="UBW1381" s="554"/>
      <c r="UBX1381" s="554"/>
      <c r="UBY1381" s="554"/>
      <c r="UBZ1381" s="554"/>
      <c r="UCA1381" s="554"/>
      <c r="UCB1381" s="554"/>
      <c r="UCC1381" s="554"/>
      <c r="UCD1381" s="554"/>
      <c r="UCE1381" s="554"/>
      <c r="UCF1381" s="554"/>
      <c r="UCG1381" s="554"/>
      <c r="UCH1381" s="554"/>
      <c r="UCI1381" s="554"/>
      <c r="UCJ1381" s="554"/>
      <c r="UCK1381" s="554"/>
      <c r="UCL1381" s="554"/>
      <c r="UCM1381" s="555"/>
      <c r="UCN1381" s="447"/>
      <c r="UCO1381" s="447"/>
      <c r="UCP1381" s="451"/>
      <c r="UCQ1381" s="451"/>
      <c r="UCR1381" s="451"/>
      <c r="UCS1381" s="451"/>
      <c r="UCT1381" s="451"/>
      <c r="UCU1381" s="451"/>
      <c r="UCV1381" s="451"/>
      <c r="UCW1381" s="451"/>
      <c r="UCX1381" s="451"/>
      <c r="UCY1381" s="451"/>
      <c r="UCZ1381" s="447"/>
      <c r="UDA1381" s="428"/>
      <c r="UDB1381" s="469"/>
      <c r="UDC1381" s="414"/>
      <c r="UDD1381" s="414"/>
      <c r="UDE1381" s="414"/>
      <c r="UDF1381" s="414"/>
      <c r="UDG1381" s="414"/>
      <c r="UDH1381" s="415"/>
      <c r="UDI1381" s="414"/>
      <c r="UDJ1381" s="416"/>
      <c r="UDK1381" s="366"/>
      <c r="UDL1381" s="366"/>
      <c r="UDM1381" s="366"/>
      <c r="UDN1381" s="366"/>
      <c r="UDO1381" s="366"/>
      <c r="UDP1381" s="366"/>
      <c r="UDQ1381" s="366"/>
      <c r="UDR1381" s="366"/>
      <c r="UDS1381" s="419"/>
      <c r="UDT1381" s="553"/>
      <c r="UDU1381" s="554"/>
      <c r="UDV1381" s="554"/>
      <c r="UDW1381" s="554"/>
      <c r="UDX1381" s="554"/>
      <c r="UDY1381" s="554"/>
      <c r="UDZ1381" s="554"/>
      <c r="UEA1381" s="554"/>
      <c r="UEB1381" s="554"/>
      <c r="UEC1381" s="554"/>
      <c r="UED1381" s="554"/>
      <c r="UEE1381" s="554"/>
      <c r="UEF1381" s="554"/>
      <c r="UEG1381" s="554"/>
      <c r="UEH1381" s="554"/>
      <c r="UEI1381" s="554"/>
      <c r="UEJ1381" s="554"/>
      <c r="UEK1381" s="554"/>
      <c r="UEL1381" s="554"/>
      <c r="UEM1381" s="555"/>
      <c r="UEN1381" s="447"/>
      <c r="UEO1381" s="447"/>
      <c r="UEP1381" s="451"/>
      <c r="UEQ1381" s="451"/>
      <c r="UER1381" s="451"/>
      <c r="UES1381" s="451"/>
      <c r="UET1381" s="451"/>
      <c r="UEU1381" s="451"/>
      <c r="UEV1381" s="451"/>
      <c r="UEW1381" s="451"/>
      <c r="UEX1381" s="451"/>
      <c r="UEY1381" s="451"/>
      <c r="UEZ1381" s="447"/>
      <c r="UFA1381" s="428"/>
      <c r="UFB1381" s="469"/>
      <c r="UFC1381" s="414"/>
      <c r="UFD1381" s="414"/>
      <c r="UFE1381" s="414"/>
      <c r="UFF1381" s="414"/>
      <c r="UFG1381" s="414"/>
      <c r="UFH1381" s="415"/>
      <c r="UFI1381" s="414"/>
      <c r="UFJ1381" s="416"/>
      <c r="UFK1381" s="366"/>
      <c r="UFL1381" s="366"/>
      <c r="UFM1381" s="366"/>
      <c r="UFN1381" s="366"/>
      <c r="UFO1381" s="366"/>
      <c r="UFP1381" s="366"/>
      <c r="UFQ1381" s="366"/>
      <c r="UFR1381" s="366"/>
      <c r="UFS1381" s="419"/>
      <c r="UFT1381" s="553"/>
      <c r="UFU1381" s="554"/>
      <c r="UFV1381" s="554"/>
      <c r="UFW1381" s="554"/>
      <c r="UFX1381" s="554"/>
      <c r="UFY1381" s="554"/>
      <c r="UFZ1381" s="554"/>
      <c r="UGA1381" s="554"/>
      <c r="UGB1381" s="554"/>
      <c r="UGC1381" s="554"/>
      <c r="UGD1381" s="554"/>
      <c r="UGE1381" s="554"/>
      <c r="UGF1381" s="554"/>
      <c r="UGG1381" s="554"/>
      <c r="UGH1381" s="554"/>
      <c r="UGI1381" s="554"/>
      <c r="UGJ1381" s="554"/>
      <c r="UGK1381" s="554"/>
      <c r="UGL1381" s="554"/>
      <c r="UGM1381" s="555"/>
      <c r="UGN1381" s="447"/>
      <c r="UGO1381" s="447"/>
      <c r="UGP1381" s="451"/>
      <c r="UGQ1381" s="451"/>
      <c r="UGR1381" s="451"/>
      <c r="UGS1381" s="451"/>
      <c r="UGT1381" s="451"/>
      <c r="UGU1381" s="451"/>
      <c r="UGV1381" s="451"/>
      <c r="UGW1381" s="451"/>
      <c r="UGX1381" s="451"/>
      <c r="UGY1381" s="451"/>
      <c r="UGZ1381" s="447"/>
      <c r="UHA1381" s="428"/>
      <c r="UHB1381" s="469"/>
      <c r="UHC1381" s="414"/>
      <c r="UHD1381" s="414"/>
      <c r="UHE1381" s="414"/>
      <c r="UHF1381" s="414"/>
      <c r="UHG1381" s="414"/>
      <c r="UHH1381" s="415"/>
      <c r="UHI1381" s="414"/>
      <c r="UHJ1381" s="416"/>
      <c r="UHK1381" s="366"/>
      <c r="UHL1381" s="366"/>
      <c r="UHM1381" s="366"/>
      <c r="UHN1381" s="366"/>
      <c r="UHO1381" s="366"/>
      <c r="UHP1381" s="366"/>
      <c r="UHQ1381" s="366"/>
      <c r="UHR1381" s="366"/>
      <c r="UHS1381" s="419"/>
      <c r="UHT1381" s="553"/>
      <c r="UHU1381" s="554"/>
      <c r="UHV1381" s="554"/>
      <c r="UHW1381" s="554"/>
      <c r="UHX1381" s="554"/>
      <c r="UHY1381" s="554"/>
      <c r="UHZ1381" s="554"/>
      <c r="UIA1381" s="554"/>
      <c r="UIB1381" s="554"/>
      <c r="UIC1381" s="554"/>
      <c r="UID1381" s="554"/>
      <c r="UIE1381" s="554"/>
      <c r="UIF1381" s="554"/>
      <c r="UIG1381" s="554"/>
      <c r="UIH1381" s="554"/>
      <c r="UII1381" s="554"/>
      <c r="UIJ1381" s="554"/>
      <c r="UIK1381" s="554"/>
      <c r="UIL1381" s="554"/>
      <c r="UIM1381" s="555"/>
      <c r="UIN1381" s="447"/>
      <c r="UIO1381" s="447"/>
      <c r="UIP1381" s="451"/>
      <c r="UIQ1381" s="451"/>
      <c r="UIR1381" s="451"/>
      <c r="UIS1381" s="451"/>
      <c r="UIT1381" s="451"/>
      <c r="UIU1381" s="451"/>
      <c r="UIV1381" s="451"/>
      <c r="UIW1381" s="451"/>
      <c r="UIX1381" s="451"/>
      <c r="UIY1381" s="451"/>
      <c r="UIZ1381" s="447"/>
      <c r="UJA1381" s="428"/>
      <c r="UJB1381" s="469"/>
      <c r="UJC1381" s="414"/>
      <c r="UJD1381" s="414"/>
      <c r="UJE1381" s="414"/>
      <c r="UJF1381" s="414"/>
      <c r="UJG1381" s="414"/>
      <c r="UJH1381" s="415"/>
      <c r="UJI1381" s="414"/>
      <c r="UJJ1381" s="416"/>
      <c r="UJK1381" s="366"/>
      <c r="UJL1381" s="366"/>
      <c r="UJM1381" s="366"/>
      <c r="UJN1381" s="366"/>
      <c r="UJO1381" s="366"/>
      <c r="UJP1381" s="366"/>
      <c r="UJQ1381" s="366"/>
      <c r="UJR1381" s="366"/>
      <c r="UJS1381" s="419"/>
      <c r="UJT1381" s="553"/>
      <c r="UJU1381" s="554"/>
      <c r="UJV1381" s="554"/>
      <c r="UJW1381" s="554"/>
      <c r="UJX1381" s="554"/>
      <c r="UJY1381" s="554"/>
      <c r="UJZ1381" s="554"/>
      <c r="UKA1381" s="554"/>
      <c r="UKB1381" s="554"/>
      <c r="UKC1381" s="554"/>
      <c r="UKD1381" s="554"/>
      <c r="UKE1381" s="554"/>
      <c r="UKF1381" s="554"/>
      <c r="UKG1381" s="554"/>
      <c r="UKH1381" s="554"/>
      <c r="UKI1381" s="554"/>
      <c r="UKJ1381" s="554"/>
      <c r="UKK1381" s="554"/>
      <c r="UKL1381" s="554"/>
      <c r="UKM1381" s="555"/>
      <c r="UKN1381" s="447"/>
      <c r="UKO1381" s="447"/>
      <c r="UKP1381" s="451"/>
      <c r="UKQ1381" s="451"/>
      <c r="UKR1381" s="451"/>
      <c r="UKS1381" s="451"/>
      <c r="UKT1381" s="451"/>
      <c r="UKU1381" s="451"/>
      <c r="UKV1381" s="451"/>
      <c r="UKW1381" s="451"/>
      <c r="UKX1381" s="451"/>
      <c r="UKY1381" s="451"/>
      <c r="UKZ1381" s="447"/>
      <c r="ULA1381" s="428"/>
      <c r="ULB1381" s="469"/>
      <c r="ULC1381" s="414"/>
      <c r="ULD1381" s="414"/>
      <c r="ULE1381" s="414"/>
      <c r="ULF1381" s="414"/>
      <c r="ULG1381" s="414"/>
      <c r="ULH1381" s="415"/>
      <c r="ULI1381" s="414"/>
      <c r="ULJ1381" s="416"/>
      <c r="ULK1381" s="366"/>
      <c r="ULL1381" s="366"/>
      <c r="ULM1381" s="366"/>
      <c r="ULN1381" s="366"/>
      <c r="ULO1381" s="366"/>
      <c r="ULP1381" s="366"/>
      <c r="ULQ1381" s="366"/>
      <c r="ULR1381" s="366"/>
      <c r="ULS1381" s="419"/>
      <c r="ULT1381" s="553"/>
      <c r="ULU1381" s="554"/>
      <c r="ULV1381" s="554"/>
      <c r="ULW1381" s="554"/>
      <c r="ULX1381" s="554"/>
      <c r="ULY1381" s="554"/>
      <c r="ULZ1381" s="554"/>
      <c r="UMA1381" s="554"/>
      <c r="UMB1381" s="554"/>
      <c r="UMC1381" s="554"/>
      <c r="UMD1381" s="554"/>
      <c r="UME1381" s="554"/>
      <c r="UMF1381" s="554"/>
      <c r="UMG1381" s="554"/>
      <c r="UMH1381" s="554"/>
      <c r="UMI1381" s="554"/>
      <c r="UMJ1381" s="554"/>
      <c r="UMK1381" s="554"/>
      <c r="UML1381" s="554"/>
      <c r="UMM1381" s="555"/>
      <c r="UMN1381" s="447"/>
      <c r="UMO1381" s="447"/>
      <c r="UMP1381" s="451"/>
      <c r="UMQ1381" s="451"/>
      <c r="UMR1381" s="451"/>
      <c r="UMS1381" s="451"/>
      <c r="UMT1381" s="451"/>
      <c r="UMU1381" s="451"/>
      <c r="UMV1381" s="451"/>
      <c r="UMW1381" s="451"/>
      <c r="UMX1381" s="451"/>
      <c r="UMY1381" s="451"/>
      <c r="UMZ1381" s="447"/>
      <c r="UNA1381" s="428"/>
      <c r="UNB1381" s="469"/>
      <c r="UNC1381" s="414"/>
      <c r="UND1381" s="414"/>
      <c r="UNE1381" s="414"/>
      <c r="UNF1381" s="414"/>
      <c r="UNG1381" s="414"/>
      <c r="UNH1381" s="415"/>
      <c r="UNI1381" s="414"/>
      <c r="UNJ1381" s="416"/>
      <c r="UNK1381" s="366"/>
      <c r="UNL1381" s="366"/>
      <c r="UNM1381" s="366"/>
      <c r="UNN1381" s="366"/>
      <c r="UNO1381" s="366"/>
      <c r="UNP1381" s="366"/>
      <c r="UNQ1381" s="366"/>
      <c r="UNR1381" s="366"/>
      <c r="UNS1381" s="419"/>
      <c r="UNT1381" s="553"/>
      <c r="UNU1381" s="554"/>
      <c r="UNV1381" s="554"/>
      <c r="UNW1381" s="554"/>
      <c r="UNX1381" s="554"/>
      <c r="UNY1381" s="554"/>
      <c r="UNZ1381" s="554"/>
      <c r="UOA1381" s="554"/>
      <c r="UOB1381" s="554"/>
      <c r="UOC1381" s="554"/>
      <c r="UOD1381" s="554"/>
      <c r="UOE1381" s="554"/>
      <c r="UOF1381" s="554"/>
      <c r="UOG1381" s="554"/>
      <c r="UOH1381" s="554"/>
      <c r="UOI1381" s="554"/>
      <c r="UOJ1381" s="554"/>
      <c r="UOK1381" s="554"/>
      <c r="UOL1381" s="554"/>
      <c r="UOM1381" s="555"/>
      <c r="UON1381" s="447"/>
      <c r="UOO1381" s="447"/>
      <c r="UOP1381" s="451"/>
      <c r="UOQ1381" s="451"/>
      <c r="UOR1381" s="451"/>
      <c r="UOS1381" s="451"/>
      <c r="UOT1381" s="451"/>
      <c r="UOU1381" s="451"/>
      <c r="UOV1381" s="451"/>
      <c r="UOW1381" s="451"/>
      <c r="UOX1381" s="451"/>
      <c r="UOY1381" s="451"/>
      <c r="UOZ1381" s="447"/>
      <c r="UPA1381" s="428"/>
      <c r="UPB1381" s="469"/>
      <c r="UPC1381" s="414"/>
      <c r="UPD1381" s="414"/>
      <c r="UPE1381" s="414"/>
      <c r="UPF1381" s="414"/>
      <c r="UPG1381" s="414"/>
      <c r="UPH1381" s="415"/>
      <c r="UPI1381" s="414"/>
      <c r="UPJ1381" s="416"/>
      <c r="UPK1381" s="366"/>
      <c r="UPL1381" s="366"/>
      <c r="UPM1381" s="366"/>
      <c r="UPN1381" s="366"/>
      <c r="UPO1381" s="366"/>
      <c r="UPP1381" s="366"/>
      <c r="UPQ1381" s="366"/>
      <c r="UPR1381" s="366"/>
      <c r="UPS1381" s="419"/>
      <c r="UPT1381" s="553"/>
      <c r="UPU1381" s="554"/>
      <c r="UPV1381" s="554"/>
      <c r="UPW1381" s="554"/>
      <c r="UPX1381" s="554"/>
      <c r="UPY1381" s="554"/>
      <c r="UPZ1381" s="554"/>
      <c r="UQA1381" s="554"/>
      <c r="UQB1381" s="554"/>
      <c r="UQC1381" s="554"/>
      <c r="UQD1381" s="554"/>
      <c r="UQE1381" s="554"/>
      <c r="UQF1381" s="554"/>
      <c r="UQG1381" s="554"/>
      <c r="UQH1381" s="554"/>
      <c r="UQI1381" s="554"/>
      <c r="UQJ1381" s="554"/>
      <c r="UQK1381" s="554"/>
      <c r="UQL1381" s="554"/>
      <c r="UQM1381" s="555"/>
      <c r="UQN1381" s="447"/>
      <c r="UQO1381" s="447"/>
      <c r="UQP1381" s="451"/>
      <c r="UQQ1381" s="451"/>
      <c r="UQR1381" s="451"/>
      <c r="UQS1381" s="451"/>
      <c r="UQT1381" s="451"/>
      <c r="UQU1381" s="451"/>
      <c r="UQV1381" s="451"/>
      <c r="UQW1381" s="451"/>
      <c r="UQX1381" s="451"/>
      <c r="UQY1381" s="451"/>
      <c r="UQZ1381" s="447"/>
      <c r="URA1381" s="428"/>
      <c r="URB1381" s="469"/>
      <c r="URC1381" s="414"/>
      <c r="URD1381" s="414"/>
      <c r="URE1381" s="414"/>
      <c r="URF1381" s="414"/>
      <c r="URG1381" s="414"/>
      <c r="URH1381" s="415"/>
      <c r="URI1381" s="414"/>
      <c r="URJ1381" s="416"/>
      <c r="URK1381" s="366"/>
      <c r="URL1381" s="366"/>
      <c r="URM1381" s="366"/>
      <c r="URN1381" s="366"/>
      <c r="URO1381" s="366"/>
      <c r="URP1381" s="366"/>
      <c r="URQ1381" s="366"/>
      <c r="URR1381" s="366"/>
      <c r="URS1381" s="419"/>
      <c r="URT1381" s="553"/>
      <c r="URU1381" s="554"/>
      <c r="URV1381" s="554"/>
      <c r="URW1381" s="554"/>
      <c r="URX1381" s="554"/>
      <c r="URY1381" s="554"/>
      <c r="URZ1381" s="554"/>
      <c r="USA1381" s="554"/>
      <c r="USB1381" s="554"/>
      <c r="USC1381" s="554"/>
      <c r="USD1381" s="554"/>
      <c r="USE1381" s="554"/>
      <c r="USF1381" s="554"/>
      <c r="USG1381" s="554"/>
      <c r="USH1381" s="554"/>
      <c r="USI1381" s="554"/>
      <c r="USJ1381" s="554"/>
      <c r="USK1381" s="554"/>
      <c r="USL1381" s="554"/>
      <c r="USM1381" s="555"/>
      <c r="USN1381" s="447"/>
      <c r="USO1381" s="447"/>
      <c r="USP1381" s="451"/>
      <c r="USQ1381" s="451"/>
      <c r="USR1381" s="451"/>
      <c r="USS1381" s="451"/>
      <c r="UST1381" s="451"/>
      <c r="USU1381" s="451"/>
      <c r="USV1381" s="451"/>
      <c r="USW1381" s="451"/>
      <c r="USX1381" s="451"/>
      <c r="USY1381" s="451"/>
      <c r="USZ1381" s="447"/>
      <c r="UTA1381" s="428"/>
      <c r="UTB1381" s="469"/>
      <c r="UTC1381" s="414"/>
      <c r="UTD1381" s="414"/>
      <c r="UTE1381" s="414"/>
      <c r="UTF1381" s="414"/>
      <c r="UTG1381" s="414"/>
      <c r="UTH1381" s="415"/>
      <c r="UTI1381" s="414"/>
      <c r="UTJ1381" s="416"/>
      <c r="UTK1381" s="366"/>
      <c r="UTL1381" s="366"/>
      <c r="UTM1381" s="366"/>
      <c r="UTN1381" s="366"/>
      <c r="UTO1381" s="366"/>
      <c r="UTP1381" s="366"/>
      <c r="UTQ1381" s="366"/>
      <c r="UTR1381" s="366"/>
      <c r="UTS1381" s="419"/>
      <c r="UTT1381" s="553"/>
      <c r="UTU1381" s="554"/>
      <c r="UTV1381" s="554"/>
      <c r="UTW1381" s="554"/>
      <c r="UTX1381" s="554"/>
      <c r="UTY1381" s="554"/>
      <c r="UTZ1381" s="554"/>
      <c r="UUA1381" s="554"/>
      <c r="UUB1381" s="554"/>
      <c r="UUC1381" s="554"/>
      <c r="UUD1381" s="554"/>
      <c r="UUE1381" s="554"/>
      <c r="UUF1381" s="554"/>
      <c r="UUG1381" s="554"/>
      <c r="UUH1381" s="554"/>
      <c r="UUI1381" s="554"/>
      <c r="UUJ1381" s="554"/>
      <c r="UUK1381" s="554"/>
      <c r="UUL1381" s="554"/>
      <c r="UUM1381" s="555"/>
      <c r="UUN1381" s="447"/>
      <c r="UUO1381" s="447"/>
      <c r="UUP1381" s="451"/>
      <c r="UUQ1381" s="451"/>
      <c r="UUR1381" s="451"/>
      <c r="UUS1381" s="451"/>
      <c r="UUT1381" s="451"/>
      <c r="UUU1381" s="451"/>
      <c r="UUV1381" s="451"/>
      <c r="UUW1381" s="451"/>
      <c r="UUX1381" s="451"/>
      <c r="UUY1381" s="451"/>
      <c r="UUZ1381" s="447"/>
      <c r="UVA1381" s="428"/>
      <c r="UVB1381" s="469"/>
      <c r="UVC1381" s="414"/>
      <c r="UVD1381" s="414"/>
      <c r="UVE1381" s="414"/>
      <c r="UVF1381" s="414"/>
      <c r="UVG1381" s="414"/>
      <c r="UVH1381" s="415"/>
      <c r="UVI1381" s="414"/>
      <c r="UVJ1381" s="416"/>
      <c r="UVK1381" s="366"/>
      <c r="UVL1381" s="366"/>
      <c r="UVM1381" s="366"/>
      <c r="UVN1381" s="366"/>
      <c r="UVO1381" s="366"/>
      <c r="UVP1381" s="366"/>
      <c r="UVQ1381" s="366"/>
      <c r="UVR1381" s="366"/>
      <c r="UVS1381" s="419"/>
      <c r="UVT1381" s="553"/>
      <c r="UVU1381" s="554"/>
      <c r="UVV1381" s="554"/>
      <c r="UVW1381" s="554"/>
      <c r="UVX1381" s="554"/>
      <c r="UVY1381" s="554"/>
      <c r="UVZ1381" s="554"/>
      <c r="UWA1381" s="554"/>
      <c r="UWB1381" s="554"/>
      <c r="UWC1381" s="554"/>
      <c r="UWD1381" s="554"/>
      <c r="UWE1381" s="554"/>
      <c r="UWF1381" s="554"/>
      <c r="UWG1381" s="554"/>
      <c r="UWH1381" s="554"/>
      <c r="UWI1381" s="554"/>
      <c r="UWJ1381" s="554"/>
      <c r="UWK1381" s="554"/>
      <c r="UWL1381" s="554"/>
      <c r="UWM1381" s="555"/>
      <c r="UWN1381" s="447"/>
      <c r="UWO1381" s="447"/>
      <c r="UWP1381" s="451"/>
      <c r="UWQ1381" s="451"/>
      <c r="UWR1381" s="451"/>
      <c r="UWS1381" s="451"/>
      <c r="UWT1381" s="451"/>
      <c r="UWU1381" s="451"/>
      <c r="UWV1381" s="451"/>
      <c r="UWW1381" s="451"/>
      <c r="UWX1381" s="451"/>
      <c r="UWY1381" s="451"/>
      <c r="UWZ1381" s="447"/>
      <c r="UXA1381" s="428"/>
      <c r="UXB1381" s="469"/>
      <c r="UXC1381" s="414"/>
      <c r="UXD1381" s="414"/>
      <c r="UXE1381" s="414"/>
      <c r="UXF1381" s="414"/>
      <c r="UXG1381" s="414"/>
      <c r="UXH1381" s="415"/>
      <c r="UXI1381" s="414"/>
      <c r="UXJ1381" s="416"/>
      <c r="UXK1381" s="366"/>
      <c r="UXL1381" s="366"/>
      <c r="UXM1381" s="366"/>
      <c r="UXN1381" s="366"/>
      <c r="UXO1381" s="366"/>
      <c r="UXP1381" s="366"/>
      <c r="UXQ1381" s="366"/>
      <c r="UXR1381" s="366"/>
      <c r="UXS1381" s="419"/>
      <c r="UXT1381" s="553"/>
      <c r="UXU1381" s="554"/>
      <c r="UXV1381" s="554"/>
      <c r="UXW1381" s="554"/>
      <c r="UXX1381" s="554"/>
      <c r="UXY1381" s="554"/>
      <c r="UXZ1381" s="554"/>
      <c r="UYA1381" s="554"/>
      <c r="UYB1381" s="554"/>
      <c r="UYC1381" s="554"/>
      <c r="UYD1381" s="554"/>
      <c r="UYE1381" s="554"/>
      <c r="UYF1381" s="554"/>
      <c r="UYG1381" s="554"/>
      <c r="UYH1381" s="554"/>
      <c r="UYI1381" s="554"/>
      <c r="UYJ1381" s="554"/>
      <c r="UYK1381" s="554"/>
      <c r="UYL1381" s="554"/>
      <c r="UYM1381" s="555"/>
      <c r="UYN1381" s="447"/>
      <c r="UYO1381" s="447"/>
      <c r="UYP1381" s="451"/>
      <c r="UYQ1381" s="451"/>
      <c r="UYR1381" s="451"/>
      <c r="UYS1381" s="451"/>
      <c r="UYT1381" s="451"/>
      <c r="UYU1381" s="451"/>
      <c r="UYV1381" s="451"/>
      <c r="UYW1381" s="451"/>
      <c r="UYX1381" s="451"/>
      <c r="UYY1381" s="451"/>
      <c r="UYZ1381" s="447"/>
      <c r="UZA1381" s="428"/>
      <c r="UZB1381" s="469"/>
      <c r="UZC1381" s="414"/>
      <c r="UZD1381" s="414"/>
      <c r="UZE1381" s="414"/>
      <c r="UZF1381" s="414"/>
      <c r="UZG1381" s="414"/>
      <c r="UZH1381" s="415"/>
      <c r="UZI1381" s="414"/>
      <c r="UZJ1381" s="416"/>
      <c r="UZK1381" s="366"/>
      <c r="UZL1381" s="366"/>
      <c r="UZM1381" s="366"/>
      <c r="UZN1381" s="366"/>
      <c r="UZO1381" s="366"/>
      <c r="UZP1381" s="366"/>
      <c r="UZQ1381" s="366"/>
      <c r="UZR1381" s="366"/>
      <c r="UZS1381" s="419"/>
      <c r="UZT1381" s="553"/>
      <c r="UZU1381" s="554"/>
      <c r="UZV1381" s="554"/>
      <c r="UZW1381" s="554"/>
      <c r="UZX1381" s="554"/>
      <c r="UZY1381" s="554"/>
      <c r="UZZ1381" s="554"/>
      <c r="VAA1381" s="554"/>
      <c r="VAB1381" s="554"/>
      <c r="VAC1381" s="554"/>
      <c r="VAD1381" s="554"/>
      <c r="VAE1381" s="554"/>
      <c r="VAF1381" s="554"/>
      <c r="VAG1381" s="554"/>
      <c r="VAH1381" s="554"/>
      <c r="VAI1381" s="554"/>
      <c r="VAJ1381" s="554"/>
      <c r="VAK1381" s="554"/>
      <c r="VAL1381" s="554"/>
      <c r="VAM1381" s="555"/>
      <c r="VAN1381" s="447"/>
      <c r="VAO1381" s="447"/>
      <c r="VAP1381" s="451"/>
      <c r="VAQ1381" s="451"/>
      <c r="VAR1381" s="451"/>
      <c r="VAS1381" s="451"/>
      <c r="VAT1381" s="451"/>
      <c r="VAU1381" s="451"/>
      <c r="VAV1381" s="451"/>
      <c r="VAW1381" s="451"/>
      <c r="VAX1381" s="451"/>
      <c r="VAY1381" s="451"/>
      <c r="VAZ1381" s="447"/>
      <c r="VBA1381" s="428"/>
      <c r="VBB1381" s="469"/>
      <c r="VBC1381" s="414"/>
      <c r="VBD1381" s="414"/>
      <c r="VBE1381" s="414"/>
      <c r="VBF1381" s="414"/>
      <c r="VBG1381" s="414"/>
      <c r="VBH1381" s="415"/>
      <c r="VBI1381" s="414"/>
      <c r="VBJ1381" s="416"/>
      <c r="VBK1381" s="366"/>
      <c r="VBL1381" s="366"/>
      <c r="VBM1381" s="366"/>
      <c r="VBN1381" s="366"/>
      <c r="VBO1381" s="366"/>
      <c r="VBP1381" s="366"/>
      <c r="VBQ1381" s="366"/>
      <c r="VBR1381" s="366"/>
      <c r="VBS1381" s="419"/>
      <c r="VBT1381" s="553"/>
      <c r="VBU1381" s="554"/>
      <c r="VBV1381" s="554"/>
      <c r="VBW1381" s="554"/>
      <c r="VBX1381" s="554"/>
      <c r="VBY1381" s="554"/>
      <c r="VBZ1381" s="554"/>
      <c r="VCA1381" s="554"/>
      <c r="VCB1381" s="554"/>
      <c r="VCC1381" s="554"/>
      <c r="VCD1381" s="554"/>
      <c r="VCE1381" s="554"/>
      <c r="VCF1381" s="554"/>
      <c r="VCG1381" s="554"/>
      <c r="VCH1381" s="554"/>
      <c r="VCI1381" s="554"/>
      <c r="VCJ1381" s="554"/>
      <c r="VCK1381" s="554"/>
      <c r="VCL1381" s="554"/>
      <c r="VCM1381" s="555"/>
      <c r="VCN1381" s="447"/>
      <c r="VCO1381" s="447"/>
      <c r="VCP1381" s="451"/>
      <c r="VCQ1381" s="451"/>
      <c r="VCR1381" s="451"/>
      <c r="VCS1381" s="451"/>
      <c r="VCT1381" s="451"/>
      <c r="VCU1381" s="451"/>
      <c r="VCV1381" s="451"/>
      <c r="VCW1381" s="451"/>
      <c r="VCX1381" s="451"/>
      <c r="VCY1381" s="451"/>
      <c r="VCZ1381" s="447"/>
      <c r="VDA1381" s="428"/>
      <c r="VDB1381" s="469"/>
      <c r="VDC1381" s="414"/>
      <c r="VDD1381" s="414"/>
      <c r="VDE1381" s="414"/>
      <c r="VDF1381" s="414"/>
      <c r="VDG1381" s="414"/>
      <c r="VDH1381" s="415"/>
      <c r="VDI1381" s="414"/>
      <c r="VDJ1381" s="416"/>
      <c r="VDK1381" s="366"/>
      <c r="VDL1381" s="366"/>
      <c r="VDM1381" s="366"/>
      <c r="VDN1381" s="366"/>
      <c r="VDO1381" s="366"/>
      <c r="VDP1381" s="366"/>
      <c r="VDQ1381" s="366"/>
      <c r="VDR1381" s="366"/>
      <c r="VDS1381" s="419"/>
      <c r="VDT1381" s="553"/>
      <c r="VDU1381" s="554"/>
      <c r="VDV1381" s="554"/>
      <c r="VDW1381" s="554"/>
      <c r="VDX1381" s="554"/>
      <c r="VDY1381" s="554"/>
      <c r="VDZ1381" s="554"/>
      <c r="VEA1381" s="554"/>
      <c r="VEB1381" s="554"/>
      <c r="VEC1381" s="554"/>
      <c r="VED1381" s="554"/>
      <c r="VEE1381" s="554"/>
      <c r="VEF1381" s="554"/>
      <c r="VEG1381" s="554"/>
      <c r="VEH1381" s="554"/>
      <c r="VEI1381" s="554"/>
      <c r="VEJ1381" s="554"/>
      <c r="VEK1381" s="554"/>
      <c r="VEL1381" s="554"/>
      <c r="VEM1381" s="555"/>
      <c r="VEN1381" s="447"/>
      <c r="VEO1381" s="447"/>
      <c r="VEP1381" s="451"/>
      <c r="VEQ1381" s="451"/>
      <c r="VER1381" s="451"/>
      <c r="VES1381" s="451"/>
      <c r="VET1381" s="451"/>
      <c r="VEU1381" s="451"/>
      <c r="VEV1381" s="451"/>
      <c r="VEW1381" s="451"/>
      <c r="VEX1381" s="451"/>
      <c r="VEY1381" s="451"/>
      <c r="VEZ1381" s="447"/>
      <c r="VFA1381" s="428"/>
      <c r="VFB1381" s="469"/>
      <c r="VFC1381" s="414"/>
      <c r="VFD1381" s="414"/>
      <c r="VFE1381" s="414"/>
      <c r="VFF1381" s="414"/>
      <c r="VFG1381" s="414"/>
      <c r="VFH1381" s="415"/>
      <c r="VFI1381" s="414"/>
      <c r="VFJ1381" s="416"/>
      <c r="VFK1381" s="366"/>
      <c r="VFL1381" s="366"/>
      <c r="VFM1381" s="366"/>
      <c r="VFN1381" s="366"/>
      <c r="VFO1381" s="366"/>
      <c r="VFP1381" s="366"/>
      <c r="VFQ1381" s="366"/>
      <c r="VFR1381" s="366"/>
      <c r="VFS1381" s="419"/>
      <c r="VFT1381" s="553"/>
      <c r="VFU1381" s="554"/>
      <c r="VFV1381" s="554"/>
      <c r="VFW1381" s="554"/>
      <c r="VFX1381" s="554"/>
      <c r="VFY1381" s="554"/>
      <c r="VFZ1381" s="554"/>
      <c r="VGA1381" s="554"/>
      <c r="VGB1381" s="554"/>
      <c r="VGC1381" s="554"/>
      <c r="VGD1381" s="554"/>
      <c r="VGE1381" s="554"/>
      <c r="VGF1381" s="554"/>
      <c r="VGG1381" s="554"/>
      <c r="VGH1381" s="554"/>
      <c r="VGI1381" s="554"/>
      <c r="VGJ1381" s="554"/>
      <c r="VGK1381" s="554"/>
      <c r="VGL1381" s="554"/>
      <c r="VGM1381" s="555"/>
      <c r="VGN1381" s="447"/>
      <c r="VGO1381" s="447"/>
      <c r="VGP1381" s="451"/>
      <c r="VGQ1381" s="451"/>
      <c r="VGR1381" s="451"/>
      <c r="VGS1381" s="451"/>
      <c r="VGT1381" s="451"/>
      <c r="VGU1381" s="451"/>
      <c r="VGV1381" s="451"/>
      <c r="VGW1381" s="451"/>
      <c r="VGX1381" s="451"/>
      <c r="VGY1381" s="451"/>
      <c r="VGZ1381" s="447"/>
      <c r="VHA1381" s="428"/>
      <c r="VHB1381" s="469"/>
      <c r="VHC1381" s="414"/>
      <c r="VHD1381" s="414"/>
      <c r="VHE1381" s="414"/>
      <c r="VHF1381" s="414"/>
      <c r="VHG1381" s="414"/>
      <c r="VHH1381" s="415"/>
      <c r="VHI1381" s="414"/>
      <c r="VHJ1381" s="416"/>
      <c r="VHK1381" s="366"/>
      <c r="VHL1381" s="366"/>
      <c r="VHM1381" s="366"/>
      <c r="VHN1381" s="366"/>
      <c r="VHO1381" s="366"/>
      <c r="VHP1381" s="366"/>
      <c r="VHQ1381" s="366"/>
      <c r="VHR1381" s="366"/>
      <c r="VHS1381" s="419"/>
      <c r="VHT1381" s="553"/>
      <c r="VHU1381" s="554"/>
      <c r="VHV1381" s="554"/>
      <c r="VHW1381" s="554"/>
      <c r="VHX1381" s="554"/>
      <c r="VHY1381" s="554"/>
      <c r="VHZ1381" s="554"/>
      <c r="VIA1381" s="554"/>
      <c r="VIB1381" s="554"/>
      <c r="VIC1381" s="554"/>
      <c r="VID1381" s="554"/>
      <c r="VIE1381" s="554"/>
      <c r="VIF1381" s="554"/>
      <c r="VIG1381" s="554"/>
      <c r="VIH1381" s="554"/>
      <c r="VII1381" s="554"/>
      <c r="VIJ1381" s="554"/>
      <c r="VIK1381" s="554"/>
      <c r="VIL1381" s="554"/>
      <c r="VIM1381" s="555"/>
      <c r="VIN1381" s="447"/>
      <c r="VIO1381" s="447"/>
      <c r="VIP1381" s="451"/>
      <c r="VIQ1381" s="451"/>
      <c r="VIR1381" s="451"/>
      <c r="VIS1381" s="451"/>
      <c r="VIT1381" s="451"/>
      <c r="VIU1381" s="451"/>
      <c r="VIV1381" s="451"/>
      <c r="VIW1381" s="451"/>
      <c r="VIX1381" s="451"/>
      <c r="VIY1381" s="451"/>
      <c r="VIZ1381" s="447"/>
      <c r="VJA1381" s="428"/>
      <c r="VJB1381" s="469"/>
      <c r="VJC1381" s="414"/>
      <c r="VJD1381" s="414"/>
      <c r="VJE1381" s="414"/>
      <c r="VJF1381" s="414"/>
      <c r="VJG1381" s="414"/>
      <c r="VJH1381" s="415"/>
      <c r="VJI1381" s="414"/>
      <c r="VJJ1381" s="416"/>
      <c r="VJK1381" s="366"/>
      <c r="VJL1381" s="366"/>
      <c r="VJM1381" s="366"/>
      <c r="VJN1381" s="366"/>
      <c r="VJO1381" s="366"/>
      <c r="VJP1381" s="366"/>
      <c r="VJQ1381" s="366"/>
      <c r="VJR1381" s="366"/>
      <c r="VJS1381" s="419"/>
      <c r="VJT1381" s="553"/>
      <c r="VJU1381" s="554"/>
      <c r="VJV1381" s="554"/>
      <c r="VJW1381" s="554"/>
      <c r="VJX1381" s="554"/>
      <c r="VJY1381" s="554"/>
      <c r="VJZ1381" s="554"/>
      <c r="VKA1381" s="554"/>
      <c r="VKB1381" s="554"/>
      <c r="VKC1381" s="554"/>
      <c r="VKD1381" s="554"/>
      <c r="VKE1381" s="554"/>
      <c r="VKF1381" s="554"/>
      <c r="VKG1381" s="554"/>
      <c r="VKH1381" s="554"/>
      <c r="VKI1381" s="554"/>
      <c r="VKJ1381" s="554"/>
      <c r="VKK1381" s="554"/>
      <c r="VKL1381" s="554"/>
      <c r="VKM1381" s="555"/>
      <c r="VKN1381" s="447"/>
      <c r="VKO1381" s="447"/>
      <c r="VKP1381" s="451"/>
      <c r="VKQ1381" s="451"/>
      <c r="VKR1381" s="451"/>
      <c r="VKS1381" s="451"/>
      <c r="VKT1381" s="451"/>
      <c r="VKU1381" s="451"/>
      <c r="VKV1381" s="451"/>
      <c r="VKW1381" s="451"/>
      <c r="VKX1381" s="451"/>
      <c r="VKY1381" s="451"/>
      <c r="VKZ1381" s="447"/>
      <c r="VLA1381" s="428"/>
      <c r="VLB1381" s="469"/>
      <c r="VLC1381" s="414"/>
      <c r="VLD1381" s="414"/>
      <c r="VLE1381" s="414"/>
      <c r="VLF1381" s="414"/>
      <c r="VLG1381" s="414"/>
      <c r="VLH1381" s="415"/>
      <c r="VLI1381" s="414"/>
      <c r="VLJ1381" s="416"/>
      <c r="VLK1381" s="366"/>
      <c r="VLL1381" s="366"/>
      <c r="VLM1381" s="366"/>
      <c r="VLN1381" s="366"/>
      <c r="VLO1381" s="366"/>
      <c r="VLP1381" s="366"/>
      <c r="VLQ1381" s="366"/>
      <c r="VLR1381" s="366"/>
      <c r="VLS1381" s="419"/>
      <c r="VLT1381" s="553"/>
      <c r="VLU1381" s="554"/>
      <c r="VLV1381" s="554"/>
      <c r="VLW1381" s="554"/>
      <c r="VLX1381" s="554"/>
      <c r="VLY1381" s="554"/>
      <c r="VLZ1381" s="554"/>
      <c r="VMA1381" s="554"/>
      <c r="VMB1381" s="554"/>
      <c r="VMC1381" s="554"/>
      <c r="VMD1381" s="554"/>
      <c r="VME1381" s="554"/>
      <c r="VMF1381" s="554"/>
      <c r="VMG1381" s="554"/>
      <c r="VMH1381" s="554"/>
      <c r="VMI1381" s="554"/>
      <c r="VMJ1381" s="554"/>
      <c r="VMK1381" s="554"/>
      <c r="VML1381" s="554"/>
      <c r="VMM1381" s="555"/>
      <c r="VMN1381" s="447"/>
      <c r="VMO1381" s="447"/>
      <c r="VMP1381" s="451"/>
      <c r="VMQ1381" s="451"/>
      <c r="VMR1381" s="451"/>
      <c r="VMS1381" s="451"/>
      <c r="VMT1381" s="451"/>
      <c r="VMU1381" s="451"/>
      <c r="VMV1381" s="451"/>
      <c r="VMW1381" s="451"/>
      <c r="VMX1381" s="451"/>
      <c r="VMY1381" s="451"/>
      <c r="VMZ1381" s="447"/>
      <c r="VNA1381" s="428"/>
      <c r="VNB1381" s="469"/>
      <c r="VNC1381" s="414"/>
      <c r="VND1381" s="414"/>
      <c r="VNE1381" s="414"/>
      <c r="VNF1381" s="414"/>
      <c r="VNG1381" s="414"/>
      <c r="VNH1381" s="415"/>
      <c r="VNI1381" s="414"/>
      <c r="VNJ1381" s="416"/>
      <c r="VNK1381" s="366"/>
      <c r="VNL1381" s="366"/>
      <c r="VNM1381" s="366"/>
      <c r="VNN1381" s="366"/>
      <c r="VNO1381" s="366"/>
      <c r="VNP1381" s="366"/>
      <c r="VNQ1381" s="366"/>
      <c r="VNR1381" s="366"/>
      <c r="VNS1381" s="419"/>
      <c r="VNT1381" s="553"/>
      <c r="VNU1381" s="554"/>
      <c r="VNV1381" s="554"/>
      <c r="VNW1381" s="554"/>
      <c r="VNX1381" s="554"/>
      <c r="VNY1381" s="554"/>
      <c r="VNZ1381" s="554"/>
      <c r="VOA1381" s="554"/>
      <c r="VOB1381" s="554"/>
      <c r="VOC1381" s="554"/>
      <c r="VOD1381" s="554"/>
      <c r="VOE1381" s="554"/>
      <c r="VOF1381" s="554"/>
      <c r="VOG1381" s="554"/>
      <c r="VOH1381" s="554"/>
      <c r="VOI1381" s="554"/>
      <c r="VOJ1381" s="554"/>
      <c r="VOK1381" s="554"/>
      <c r="VOL1381" s="554"/>
      <c r="VOM1381" s="555"/>
      <c r="VON1381" s="447"/>
      <c r="VOO1381" s="447"/>
      <c r="VOP1381" s="451"/>
      <c r="VOQ1381" s="451"/>
      <c r="VOR1381" s="451"/>
      <c r="VOS1381" s="451"/>
      <c r="VOT1381" s="451"/>
      <c r="VOU1381" s="451"/>
      <c r="VOV1381" s="451"/>
      <c r="VOW1381" s="451"/>
      <c r="VOX1381" s="451"/>
      <c r="VOY1381" s="451"/>
      <c r="VOZ1381" s="447"/>
      <c r="VPA1381" s="428"/>
      <c r="VPB1381" s="469"/>
      <c r="VPC1381" s="414"/>
      <c r="VPD1381" s="414"/>
      <c r="VPE1381" s="414"/>
      <c r="VPF1381" s="414"/>
      <c r="VPG1381" s="414"/>
      <c r="VPH1381" s="415"/>
      <c r="VPI1381" s="414"/>
      <c r="VPJ1381" s="416"/>
      <c r="VPK1381" s="366"/>
      <c r="VPL1381" s="366"/>
      <c r="VPM1381" s="366"/>
      <c r="VPN1381" s="366"/>
      <c r="VPO1381" s="366"/>
      <c r="VPP1381" s="366"/>
      <c r="VPQ1381" s="366"/>
      <c r="VPR1381" s="366"/>
      <c r="VPS1381" s="419"/>
      <c r="VPT1381" s="553"/>
      <c r="VPU1381" s="554"/>
      <c r="VPV1381" s="554"/>
      <c r="VPW1381" s="554"/>
      <c r="VPX1381" s="554"/>
      <c r="VPY1381" s="554"/>
      <c r="VPZ1381" s="554"/>
      <c r="VQA1381" s="554"/>
      <c r="VQB1381" s="554"/>
      <c r="VQC1381" s="554"/>
      <c r="VQD1381" s="554"/>
      <c r="VQE1381" s="554"/>
      <c r="VQF1381" s="554"/>
      <c r="VQG1381" s="554"/>
      <c r="VQH1381" s="554"/>
      <c r="VQI1381" s="554"/>
      <c r="VQJ1381" s="554"/>
      <c r="VQK1381" s="554"/>
      <c r="VQL1381" s="554"/>
      <c r="VQM1381" s="555"/>
      <c r="VQN1381" s="447"/>
      <c r="VQO1381" s="447"/>
      <c r="VQP1381" s="451"/>
      <c r="VQQ1381" s="451"/>
      <c r="VQR1381" s="451"/>
      <c r="VQS1381" s="451"/>
      <c r="VQT1381" s="451"/>
      <c r="VQU1381" s="451"/>
      <c r="VQV1381" s="451"/>
      <c r="VQW1381" s="451"/>
      <c r="VQX1381" s="451"/>
      <c r="VQY1381" s="451"/>
      <c r="VQZ1381" s="447"/>
      <c r="VRA1381" s="428"/>
      <c r="VRB1381" s="469"/>
      <c r="VRC1381" s="414"/>
      <c r="VRD1381" s="414"/>
      <c r="VRE1381" s="414"/>
      <c r="VRF1381" s="414"/>
      <c r="VRG1381" s="414"/>
      <c r="VRH1381" s="415"/>
      <c r="VRI1381" s="414"/>
      <c r="VRJ1381" s="416"/>
      <c r="VRK1381" s="366"/>
      <c r="VRL1381" s="366"/>
      <c r="VRM1381" s="366"/>
      <c r="VRN1381" s="366"/>
      <c r="VRO1381" s="366"/>
      <c r="VRP1381" s="366"/>
      <c r="VRQ1381" s="366"/>
      <c r="VRR1381" s="366"/>
      <c r="VRS1381" s="419"/>
      <c r="VRT1381" s="553"/>
      <c r="VRU1381" s="554"/>
      <c r="VRV1381" s="554"/>
      <c r="VRW1381" s="554"/>
      <c r="VRX1381" s="554"/>
      <c r="VRY1381" s="554"/>
      <c r="VRZ1381" s="554"/>
      <c r="VSA1381" s="554"/>
      <c r="VSB1381" s="554"/>
      <c r="VSC1381" s="554"/>
      <c r="VSD1381" s="554"/>
      <c r="VSE1381" s="554"/>
      <c r="VSF1381" s="554"/>
      <c r="VSG1381" s="554"/>
      <c r="VSH1381" s="554"/>
      <c r="VSI1381" s="554"/>
      <c r="VSJ1381" s="554"/>
      <c r="VSK1381" s="554"/>
      <c r="VSL1381" s="554"/>
      <c r="VSM1381" s="555"/>
      <c r="VSN1381" s="447"/>
      <c r="VSO1381" s="447"/>
      <c r="VSP1381" s="451"/>
      <c r="VSQ1381" s="451"/>
      <c r="VSR1381" s="451"/>
      <c r="VSS1381" s="451"/>
      <c r="VST1381" s="451"/>
      <c r="VSU1381" s="451"/>
      <c r="VSV1381" s="451"/>
      <c r="VSW1381" s="451"/>
      <c r="VSX1381" s="451"/>
      <c r="VSY1381" s="451"/>
      <c r="VSZ1381" s="447"/>
      <c r="VTA1381" s="428"/>
      <c r="VTB1381" s="469"/>
      <c r="VTC1381" s="414"/>
      <c r="VTD1381" s="414"/>
      <c r="VTE1381" s="414"/>
      <c r="VTF1381" s="414"/>
      <c r="VTG1381" s="414"/>
      <c r="VTH1381" s="415"/>
      <c r="VTI1381" s="414"/>
      <c r="VTJ1381" s="416"/>
      <c r="VTK1381" s="366"/>
      <c r="VTL1381" s="366"/>
      <c r="VTM1381" s="366"/>
      <c r="VTN1381" s="366"/>
      <c r="VTO1381" s="366"/>
      <c r="VTP1381" s="366"/>
      <c r="VTQ1381" s="366"/>
      <c r="VTR1381" s="366"/>
      <c r="VTS1381" s="419"/>
      <c r="VTT1381" s="553"/>
      <c r="VTU1381" s="554"/>
      <c r="VTV1381" s="554"/>
      <c r="VTW1381" s="554"/>
      <c r="VTX1381" s="554"/>
      <c r="VTY1381" s="554"/>
      <c r="VTZ1381" s="554"/>
      <c r="VUA1381" s="554"/>
      <c r="VUB1381" s="554"/>
      <c r="VUC1381" s="554"/>
      <c r="VUD1381" s="554"/>
      <c r="VUE1381" s="554"/>
      <c r="VUF1381" s="554"/>
      <c r="VUG1381" s="554"/>
      <c r="VUH1381" s="554"/>
      <c r="VUI1381" s="554"/>
      <c r="VUJ1381" s="554"/>
      <c r="VUK1381" s="554"/>
      <c r="VUL1381" s="554"/>
      <c r="VUM1381" s="555"/>
      <c r="VUN1381" s="447"/>
      <c r="VUO1381" s="447"/>
      <c r="VUP1381" s="451"/>
      <c r="VUQ1381" s="451"/>
      <c r="VUR1381" s="451"/>
      <c r="VUS1381" s="451"/>
      <c r="VUT1381" s="451"/>
      <c r="VUU1381" s="451"/>
      <c r="VUV1381" s="451"/>
      <c r="VUW1381" s="451"/>
      <c r="VUX1381" s="451"/>
      <c r="VUY1381" s="451"/>
      <c r="VUZ1381" s="447"/>
      <c r="VVA1381" s="428"/>
      <c r="VVB1381" s="469"/>
      <c r="VVC1381" s="414"/>
      <c r="VVD1381" s="414"/>
      <c r="VVE1381" s="414"/>
      <c r="VVF1381" s="414"/>
      <c r="VVG1381" s="414"/>
      <c r="VVH1381" s="415"/>
      <c r="VVI1381" s="414"/>
      <c r="VVJ1381" s="416"/>
      <c r="VVK1381" s="366"/>
      <c r="VVL1381" s="366"/>
      <c r="VVM1381" s="366"/>
      <c r="VVN1381" s="366"/>
      <c r="VVO1381" s="366"/>
      <c r="VVP1381" s="366"/>
      <c r="VVQ1381" s="366"/>
      <c r="VVR1381" s="366"/>
      <c r="VVS1381" s="419"/>
      <c r="VVT1381" s="553"/>
      <c r="VVU1381" s="554"/>
      <c r="VVV1381" s="554"/>
      <c r="VVW1381" s="554"/>
      <c r="VVX1381" s="554"/>
      <c r="VVY1381" s="554"/>
      <c r="VVZ1381" s="554"/>
      <c r="VWA1381" s="554"/>
      <c r="VWB1381" s="554"/>
      <c r="VWC1381" s="554"/>
      <c r="VWD1381" s="554"/>
      <c r="VWE1381" s="554"/>
      <c r="VWF1381" s="554"/>
      <c r="VWG1381" s="554"/>
      <c r="VWH1381" s="554"/>
      <c r="VWI1381" s="554"/>
      <c r="VWJ1381" s="554"/>
      <c r="VWK1381" s="554"/>
      <c r="VWL1381" s="554"/>
      <c r="VWM1381" s="555"/>
      <c r="VWN1381" s="447"/>
      <c r="VWO1381" s="447"/>
      <c r="VWP1381" s="451"/>
      <c r="VWQ1381" s="451"/>
      <c r="VWR1381" s="451"/>
      <c r="VWS1381" s="451"/>
      <c r="VWT1381" s="451"/>
      <c r="VWU1381" s="451"/>
      <c r="VWV1381" s="451"/>
      <c r="VWW1381" s="451"/>
      <c r="VWX1381" s="451"/>
      <c r="VWY1381" s="451"/>
      <c r="VWZ1381" s="447"/>
      <c r="VXA1381" s="428"/>
      <c r="VXB1381" s="469"/>
      <c r="VXC1381" s="414"/>
      <c r="VXD1381" s="414"/>
      <c r="VXE1381" s="414"/>
      <c r="VXF1381" s="414"/>
      <c r="VXG1381" s="414"/>
      <c r="VXH1381" s="415"/>
      <c r="VXI1381" s="414"/>
      <c r="VXJ1381" s="416"/>
      <c r="VXK1381" s="366"/>
      <c r="VXL1381" s="366"/>
      <c r="VXM1381" s="366"/>
      <c r="VXN1381" s="366"/>
      <c r="VXO1381" s="366"/>
      <c r="VXP1381" s="366"/>
      <c r="VXQ1381" s="366"/>
      <c r="VXR1381" s="366"/>
      <c r="VXS1381" s="419"/>
      <c r="VXT1381" s="553"/>
      <c r="VXU1381" s="554"/>
      <c r="VXV1381" s="554"/>
      <c r="VXW1381" s="554"/>
      <c r="VXX1381" s="554"/>
      <c r="VXY1381" s="554"/>
      <c r="VXZ1381" s="554"/>
      <c r="VYA1381" s="554"/>
      <c r="VYB1381" s="554"/>
      <c r="VYC1381" s="554"/>
      <c r="VYD1381" s="554"/>
      <c r="VYE1381" s="554"/>
      <c r="VYF1381" s="554"/>
      <c r="VYG1381" s="554"/>
      <c r="VYH1381" s="554"/>
      <c r="VYI1381" s="554"/>
      <c r="VYJ1381" s="554"/>
      <c r="VYK1381" s="554"/>
      <c r="VYL1381" s="554"/>
      <c r="VYM1381" s="555"/>
      <c r="VYN1381" s="447"/>
      <c r="VYO1381" s="447"/>
      <c r="VYP1381" s="451"/>
      <c r="VYQ1381" s="451"/>
      <c r="VYR1381" s="451"/>
      <c r="VYS1381" s="451"/>
      <c r="VYT1381" s="451"/>
      <c r="VYU1381" s="451"/>
      <c r="VYV1381" s="451"/>
      <c r="VYW1381" s="451"/>
      <c r="VYX1381" s="451"/>
      <c r="VYY1381" s="451"/>
      <c r="VYZ1381" s="447"/>
      <c r="VZA1381" s="428"/>
      <c r="VZB1381" s="469"/>
      <c r="VZC1381" s="414"/>
      <c r="VZD1381" s="414"/>
      <c r="VZE1381" s="414"/>
      <c r="VZF1381" s="414"/>
      <c r="VZG1381" s="414"/>
      <c r="VZH1381" s="415"/>
      <c r="VZI1381" s="414"/>
      <c r="VZJ1381" s="416"/>
      <c r="VZK1381" s="366"/>
      <c r="VZL1381" s="366"/>
      <c r="VZM1381" s="366"/>
      <c r="VZN1381" s="366"/>
      <c r="VZO1381" s="366"/>
      <c r="VZP1381" s="366"/>
      <c r="VZQ1381" s="366"/>
      <c r="VZR1381" s="366"/>
      <c r="VZS1381" s="419"/>
      <c r="VZT1381" s="553"/>
      <c r="VZU1381" s="554"/>
      <c r="VZV1381" s="554"/>
      <c r="VZW1381" s="554"/>
      <c r="VZX1381" s="554"/>
      <c r="VZY1381" s="554"/>
      <c r="VZZ1381" s="554"/>
      <c r="WAA1381" s="554"/>
      <c r="WAB1381" s="554"/>
      <c r="WAC1381" s="554"/>
      <c r="WAD1381" s="554"/>
      <c r="WAE1381" s="554"/>
      <c r="WAF1381" s="554"/>
      <c r="WAG1381" s="554"/>
      <c r="WAH1381" s="554"/>
      <c r="WAI1381" s="554"/>
      <c r="WAJ1381" s="554"/>
      <c r="WAK1381" s="554"/>
      <c r="WAL1381" s="554"/>
      <c r="WAM1381" s="555"/>
      <c r="WAN1381" s="447"/>
      <c r="WAO1381" s="447"/>
      <c r="WAP1381" s="451"/>
      <c r="WAQ1381" s="451"/>
      <c r="WAR1381" s="451"/>
      <c r="WAS1381" s="451"/>
      <c r="WAT1381" s="451"/>
      <c r="WAU1381" s="451"/>
      <c r="WAV1381" s="451"/>
      <c r="WAW1381" s="451"/>
      <c r="WAX1381" s="451"/>
      <c r="WAY1381" s="451"/>
      <c r="WAZ1381" s="447"/>
      <c r="WBA1381" s="428"/>
      <c r="WBB1381" s="469"/>
      <c r="WBC1381" s="414"/>
      <c r="WBD1381" s="414"/>
      <c r="WBE1381" s="414"/>
      <c r="WBF1381" s="414"/>
      <c r="WBG1381" s="414"/>
      <c r="WBH1381" s="415"/>
      <c r="WBI1381" s="414"/>
      <c r="WBJ1381" s="416"/>
      <c r="WBK1381" s="366"/>
      <c r="WBL1381" s="366"/>
      <c r="WBM1381" s="366"/>
      <c r="WBN1381" s="366"/>
      <c r="WBO1381" s="366"/>
      <c r="WBP1381" s="366"/>
      <c r="WBQ1381" s="366"/>
      <c r="WBR1381" s="366"/>
      <c r="WBS1381" s="419"/>
      <c r="WBT1381" s="553"/>
      <c r="WBU1381" s="554"/>
      <c r="WBV1381" s="554"/>
      <c r="WBW1381" s="554"/>
      <c r="WBX1381" s="554"/>
      <c r="WBY1381" s="554"/>
      <c r="WBZ1381" s="554"/>
      <c r="WCA1381" s="554"/>
      <c r="WCB1381" s="554"/>
      <c r="WCC1381" s="554"/>
      <c r="WCD1381" s="554"/>
      <c r="WCE1381" s="554"/>
      <c r="WCF1381" s="554"/>
      <c r="WCG1381" s="554"/>
      <c r="WCH1381" s="554"/>
      <c r="WCI1381" s="554"/>
      <c r="WCJ1381" s="554"/>
      <c r="WCK1381" s="554"/>
      <c r="WCL1381" s="554"/>
      <c r="WCM1381" s="555"/>
      <c r="WCN1381" s="447"/>
      <c r="WCO1381" s="447"/>
      <c r="WCP1381" s="451"/>
      <c r="WCQ1381" s="451"/>
      <c r="WCR1381" s="451"/>
      <c r="WCS1381" s="451"/>
      <c r="WCT1381" s="451"/>
      <c r="WCU1381" s="451"/>
      <c r="WCV1381" s="451"/>
      <c r="WCW1381" s="451"/>
      <c r="WCX1381" s="451"/>
      <c r="WCY1381" s="451"/>
      <c r="WCZ1381" s="447"/>
      <c r="WDA1381" s="428"/>
      <c r="WDB1381" s="469"/>
      <c r="WDC1381" s="414"/>
      <c r="WDD1381" s="414"/>
      <c r="WDE1381" s="414"/>
      <c r="WDF1381" s="414"/>
      <c r="WDG1381" s="414"/>
      <c r="WDH1381" s="415"/>
      <c r="WDI1381" s="414"/>
      <c r="WDJ1381" s="416"/>
      <c r="WDK1381" s="366"/>
      <c r="WDL1381" s="366"/>
      <c r="WDM1381" s="366"/>
      <c r="WDN1381" s="366"/>
      <c r="WDO1381" s="366"/>
      <c r="WDP1381" s="366"/>
      <c r="WDQ1381" s="366"/>
      <c r="WDR1381" s="366"/>
      <c r="WDS1381" s="419"/>
      <c r="WDT1381" s="553"/>
      <c r="WDU1381" s="554"/>
      <c r="WDV1381" s="554"/>
      <c r="WDW1381" s="554"/>
      <c r="WDX1381" s="554"/>
      <c r="WDY1381" s="554"/>
      <c r="WDZ1381" s="554"/>
      <c r="WEA1381" s="554"/>
      <c r="WEB1381" s="554"/>
      <c r="WEC1381" s="554"/>
      <c r="WED1381" s="554"/>
      <c r="WEE1381" s="554"/>
      <c r="WEF1381" s="554"/>
      <c r="WEG1381" s="554"/>
      <c r="WEH1381" s="554"/>
      <c r="WEI1381" s="554"/>
      <c r="WEJ1381" s="554"/>
      <c r="WEK1381" s="554"/>
      <c r="WEL1381" s="554"/>
      <c r="WEM1381" s="555"/>
      <c r="WEN1381" s="447"/>
      <c r="WEO1381" s="447"/>
      <c r="WEP1381" s="451"/>
      <c r="WEQ1381" s="451"/>
      <c r="WER1381" s="451"/>
      <c r="WES1381" s="451"/>
      <c r="WET1381" s="451"/>
      <c r="WEU1381" s="451"/>
      <c r="WEV1381" s="451"/>
      <c r="WEW1381" s="451"/>
      <c r="WEX1381" s="451"/>
      <c r="WEY1381" s="451"/>
      <c r="WEZ1381" s="447"/>
      <c r="WFA1381" s="428"/>
      <c r="WFB1381" s="469"/>
      <c r="WFC1381" s="414"/>
      <c r="WFD1381" s="414"/>
      <c r="WFE1381" s="414"/>
      <c r="WFF1381" s="414"/>
      <c r="WFG1381" s="414"/>
      <c r="WFH1381" s="415"/>
      <c r="WFI1381" s="414"/>
      <c r="WFJ1381" s="416"/>
      <c r="WFK1381" s="366"/>
      <c r="WFL1381" s="366"/>
      <c r="WFM1381" s="366"/>
      <c r="WFN1381" s="366"/>
      <c r="WFO1381" s="366"/>
      <c r="WFP1381" s="366"/>
      <c r="WFQ1381" s="366"/>
      <c r="WFR1381" s="366"/>
      <c r="WFS1381" s="419"/>
      <c r="WFT1381" s="553"/>
      <c r="WFU1381" s="554"/>
      <c r="WFV1381" s="554"/>
      <c r="WFW1381" s="554"/>
      <c r="WFX1381" s="554"/>
      <c r="WFY1381" s="554"/>
      <c r="WFZ1381" s="554"/>
      <c r="WGA1381" s="554"/>
      <c r="WGB1381" s="554"/>
      <c r="WGC1381" s="554"/>
      <c r="WGD1381" s="554"/>
      <c r="WGE1381" s="554"/>
      <c r="WGF1381" s="554"/>
      <c r="WGG1381" s="554"/>
      <c r="WGH1381" s="554"/>
      <c r="WGI1381" s="554"/>
      <c r="WGJ1381" s="554"/>
      <c r="WGK1381" s="554"/>
      <c r="WGL1381" s="554"/>
      <c r="WGM1381" s="555"/>
      <c r="WGN1381" s="447"/>
      <c r="WGO1381" s="447"/>
      <c r="WGP1381" s="451"/>
      <c r="WGQ1381" s="451"/>
      <c r="WGR1381" s="451"/>
      <c r="WGS1381" s="451"/>
      <c r="WGT1381" s="451"/>
      <c r="WGU1381" s="451"/>
      <c r="WGV1381" s="451"/>
      <c r="WGW1381" s="451"/>
      <c r="WGX1381" s="451"/>
      <c r="WGY1381" s="451"/>
      <c r="WGZ1381" s="447"/>
      <c r="WHA1381" s="428"/>
      <c r="WHB1381" s="469"/>
      <c r="WHC1381" s="414"/>
      <c r="WHD1381" s="414"/>
      <c r="WHE1381" s="414"/>
      <c r="WHF1381" s="414"/>
      <c r="WHG1381" s="414"/>
      <c r="WHH1381" s="415"/>
      <c r="WHI1381" s="414"/>
      <c r="WHJ1381" s="416"/>
      <c r="WHK1381" s="366"/>
      <c r="WHL1381" s="366"/>
      <c r="WHM1381" s="366"/>
      <c r="WHN1381" s="366"/>
      <c r="WHO1381" s="366"/>
      <c r="WHP1381" s="366"/>
      <c r="WHQ1381" s="366"/>
      <c r="WHR1381" s="366"/>
      <c r="WHS1381" s="419"/>
      <c r="WHT1381" s="553"/>
      <c r="WHU1381" s="554"/>
      <c r="WHV1381" s="554"/>
      <c r="WHW1381" s="554"/>
      <c r="WHX1381" s="554"/>
      <c r="WHY1381" s="554"/>
      <c r="WHZ1381" s="554"/>
      <c r="WIA1381" s="554"/>
      <c r="WIB1381" s="554"/>
      <c r="WIC1381" s="554"/>
      <c r="WID1381" s="554"/>
      <c r="WIE1381" s="554"/>
      <c r="WIF1381" s="554"/>
      <c r="WIG1381" s="554"/>
      <c r="WIH1381" s="554"/>
      <c r="WII1381" s="554"/>
      <c r="WIJ1381" s="554"/>
      <c r="WIK1381" s="554"/>
      <c r="WIL1381" s="554"/>
      <c r="WIM1381" s="555"/>
      <c r="WIN1381" s="447"/>
      <c r="WIO1381" s="447"/>
      <c r="WIP1381" s="451"/>
      <c r="WIQ1381" s="451"/>
      <c r="WIR1381" s="451"/>
      <c r="WIS1381" s="451"/>
      <c r="WIT1381" s="451"/>
      <c r="WIU1381" s="451"/>
      <c r="WIV1381" s="451"/>
      <c r="WIW1381" s="451"/>
      <c r="WIX1381" s="451"/>
      <c r="WIY1381" s="451"/>
      <c r="WIZ1381" s="447"/>
      <c r="WJA1381" s="428"/>
      <c r="WJB1381" s="469"/>
      <c r="WJC1381" s="414"/>
      <c r="WJD1381" s="414"/>
      <c r="WJE1381" s="414"/>
      <c r="WJF1381" s="414"/>
      <c r="WJG1381" s="414"/>
      <c r="WJH1381" s="415"/>
      <c r="WJI1381" s="414"/>
      <c r="WJJ1381" s="416"/>
      <c r="WJK1381" s="366"/>
      <c r="WJL1381" s="366"/>
      <c r="WJM1381" s="366"/>
      <c r="WJN1381" s="366"/>
      <c r="WJO1381" s="366"/>
      <c r="WJP1381" s="366"/>
      <c r="WJQ1381" s="366"/>
      <c r="WJR1381" s="366"/>
      <c r="WJS1381" s="419"/>
      <c r="WJT1381" s="553"/>
      <c r="WJU1381" s="554"/>
      <c r="WJV1381" s="554"/>
      <c r="WJW1381" s="554"/>
      <c r="WJX1381" s="554"/>
      <c r="WJY1381" s="554"/>
      <c r="WJZ1381" s="554"/>
      <c r="WKA1381" s="554"/>
      <c r="WKB1381" s="554"/>
      <c r="WKC1381" s="554"/>
      <c r="WKD1381" s="554"/>
      <c r="WKE1381" s="554"/>
      <c r="WKF1381" s="554"/>
      <c r="WKG1381" s="554"/>
      <c r="WKH1381" s="554"/>
      <c r="WKI1381" s="554"/>
      <c r="WKJ1381" s="554"/>
      <c r="WKK1381" s="554"/>
      <c r="WKL1381" s="554"/>
      <c r="WKM1381" s="555"/>
      <c r="WKN1381" s="447"/>
      <c r="WKO1381" s="447"/>
      <c r="WKP1381" s="451"/>
      <c r="WKQ1381" s="451"/>
      <c r="WKR1381" s="451"/>
      <c r="WKS1381" s="451"/>
      <c r="WKT1381" s="451"/>
      <c r="WKU1381" s="451"/>
      <c r="WKV1381" s="451"/>
      <c r="WKW1381" s="451"/>
      <c r="WKX1381" s="451"/>
      <c r="WKY1381" s="451"/>
      <c r="WKZ1381" s="447"/>
      <c r="WLA1381" s="428"/>
      <c r="WLB1381" s="469"/>
      <c r="WLC1381" s="414"/>
      <c r="WLD1381" s="414"/>
      <c r="WLE1381" s="414"/>
      <c r="WLF1381" s="414"/>
      <c r="WLG1381" s="414"/>
      <c r="WLH1381" s="415"/>
      <c r="WLI1381" s="414"/>
      <c r="WLJ1381" s="416"/>
      <c r="WLK1381" s="366"/>
      <c r="WLL1381" s="366"/>
      <c r="WLM1381" s="366"/>
      <c r="WLN1381" s="366"/>
      <c r="WLO1381" s="366"/>
      <c r="WLP1381" s="366"/>
      <c r="WLQ1381" s="366"/>
      <c r="WLR1381" s="366"/>
      <c r="WLS1381" s="419"/>
      <c r="WLT1381" s="553"/>
      <c r="WLU1381" s="554"/>
      <c r="WLV1381" s="554"/>
      <c r="WLW1381" s="554"/>
      <c r="WLX1381" s="554"/>
      <c r="WLY1381" s="554"/>
      <c r="WLZ1381" s="554"/>
      <c r="WMA1381" s="554"/>
      <c r="WMB1381" s="554"/>
      <c r="WMC1381" s="554"/>
      <c r="WMD1381" s="554"/>
      <c r="WME1381" s="554"/>
      <c r="WMF1381" s="554"/>
      <c r="WMG1381" s="554"/>
      <c r="WMH1381" s="554"/>
      <c r="WMI1381" s="554"/>
      <c r="WMJ1381" s="554"/>
      <c r="WMK1381" s="554"/>
      <c r="WML1381" s="554"/>
      <c r="WMM1381" s="555"/>
      <c r="WMN1381" s="447"/>
      <c r="WMO1381" s="447"/>
      <c r="WMP1381" s="451"/>
      <c r="WMQ1381" s="451"/>
      <c r="WMR1381" s="451"/>
      <c r="WMS1381" s="451"/>
      <c r="WMT1381" s="451"/>
      <c r="WMU1381" s="451"/>
      <c r="WMV1381" s="451"/>
      <c r="WMW1381" s="451"/>
      <c r="WMX1381" s="451"/>
      <c r="WMY1381" s="451"/>
      <c r="WMZ1381" s="447"/>
      <c r="WNA1381" s="428"/>
      <c r="WNB1381" s="469"/>
      <c r="WNC1381" s="414"/>
      <c r="WND1381" s="414"/>
      <c r="WNE1381" s="414"/>
      <c r="WNF1381" s="414"/>
      <c r="WNG1381" s="414"/>
      <c r="WNH1381" s="415"/>
      <c r="WNI1381" s="414"/>
      <c r="WNJ1381" s="416"/>
      <c r="WNK1381" s="366"/>
      <c r="WNL1381" s="366"/>
      <c r="WNM1381" s="366"/>
      <c r="WNN1381" s="366"/>
      <c r="WNO1381" s="366"/>
      <c r="WNP1381" s="366"/>
      <c r="WNQ1381" s="366"/>
      <c r="WNR1381" s="366"/>
      <c r="WNS1381" s="419"/>
      <c r="WNT1381" s="553"/>
      <c r="WNU1381" s="554"/>
      <c r="WNV1381" s="554"/>
      <c r="WNW1381" s="554"/>
      <c r="WNX1381" s="554"/>
      <c r="WNY1381" s="554"/>
      <c r="WNZ1381" s="554"/>
      <c r="WOA1381" s="554"/>
      <c r="WOB1381" s="554"/>
      <c r="WOC1381" s="554"/>
      <c r="WOD1381" s="554"/>
      <c r="WOE1381" s="554"/>
      <c r="WOF1381" s="554"/>
      <c r="WOG1381" s="554"/>
      <c r="WOH1381" s="554"/>
      <c r="WOI1381" s="554"/>
      <c r="WOJ1381" s="554"/>
      <c r="WOK1381" s="554"/>
      <c r="WOL1381" s="554"/>
      <c r="WOM1381" s="555"/>
      <c r="WON1381" s="447"/>
      <c r="WOO1381" s="447"/>
      <c r="WOP1381" s="451"/>
      <c r="WOQ1381" s="451"/>
      <c r="WOR1381" s="451"/>
      <c r="WOS1381" s="451"/>
      <c r="WOT1381" s="451"/>
      <c r="WOU1381" s="451"/>
      <c r="WOV1381" s="451"/>
      <c r="WOW1381" s="451"/>
      <c r="WOX1381" s="451"/>
      <c r="WOY1381" s="451"/>
      <c r="WOZ1381" s="447"/>
      <c r="WPA1381" s="428"/>
      <c r="WPB1381" s="469"/>
      <c r="WPC1381" s="414"/>
      <c r="WPD1381" s="414"/>
      <c r="WPE1381" s="414"/>
      <c r="WPF1381" s="414"/>
      <c r="WPG1381" s="414"/>
      <c r="WPH1381" s="415"/>
      <c r="WPI1381" s="414"/>
      <c r="WPJ1381" s="416"/>
      <c r="WPK1381" s="366"/>
      <c r="WPL1381" s="366"/>
      <c r="WPM1381" s="366"/>
      <c r="WPN1381" s="366"/>
      <c r="WPO1381" s="366"/>
      <c r="WPP1381" s="366"/>
      <c r="WPQ1381" s="366"/>
      <c r="WPR1381" s="366"/>
      <c r="WPS1381" s="419"/>
      <c r="WPT1381" s="553"/>
      <c r="WPU1381" s="554"/>
      <c r="WPV1381" s="554"/>
      <c r="WPW1381" s="554"/>
      <c r="WPX1381" s="554"/>
      <c r="WPY1381" s="554"/>
      <c r="WPZ1381" s="554"/>
      <c r="WQA1381" s="554"/>
      <c r="WQB1381" s="554"/>
      <c r="WQC1381" s="554"/>
      <c r="WQD1381" s="554"/>
      <c r="WQE1381" s="554"/>
      <c r="WQF1381" s="554"/>
      <c r="WQG1381" s="554"/>
      <c r="WQH1381" s="554"/>
      <c r="WQI1381" s="554"/>
      <c r="WQJ1381" s="554"/>
      <c r="WQK1381" s="554"/>
      <c r="WQL1381" s="554"/>
      <c r="WQM1381" s="555"/>
      <c r="WQN1381" s="447"/>
      <c r="WQO1381" s="447"/>
      <c r="WQP1381" s="451"/>
      <c r="WQQ1381" s="451"/>
      <c r="WQR1381" s="451"/>
      <c r="WQS1381" s="451"/>
      <c r="WQT1381" s="451"/>
      <c r="WQU1381" s="451"/>
      <c r="WQV1381" s="451"/>
      <c r="WQW1381" s="451"/>
      <c r="WQX1381" s="451"/>
      <c r="WQY1381" s="451"/>
      <c r="WQZ1381" s="447"/>
      <c r="WRA1381" s="428"/>
      <c r="WRB1381" s="469"/>
      <c r="WRC1381" s="414"/>
      <c r="WRD1381" s="414"/>
      <c r="WRE1381" s="414"/>
      <c r="WRF1381" s="414"/>
      <c r="WRG1381" s="414"/>
      <c r="WRH1381" s="415"/>
      <c r="WRI1381" s="414"/>
      <c r="WRJ1381" s="416"/>
      <c r="WRK1381" s="366"/>
      <c r="WRL1381" s="366"/>
      <c r="WRM1381" s="366"/>
      <c r="WRN1381" s="366"/>
      <c r="WRO1381" s="366"/>
      <c r="WRP1381" s="366"/>
      <c r="WRQ1381" s="366"/>
      <c r="WRR1381" s="366"/>
      <c r="WRS1381" s="419"/>
      <c r="WRT1381" s="553"/>
      <c r="WRU1381" s="554"/>
      <c r="WRV1381" s="554"/>
      <c r="WRW1381" s="554"/>
      <c r="WRX1381" s="554"/>
      <c r="WRY1381" s="554"/>
      <c r="WRZ1381" s="554"/>
      <c r="WSA1381" s="554"/>
      <c r="WSB1381" s="554"/>
      <c r="WSC1381" s="554"/>
      <c r="WSD1381" s="554"/>
      <c r="WSE1381" s="554"/>
      <c r="WSF1381" s="554"/>
      <c r="WSG1381" s="554"/>
      <c r="WSH1381" s="554"/>
      <c r="WSI1381" s="554"/>
      <c r="WSJ1381" s="554"/>
      <c r="WSK1381" s="554"/>
      <c r="WSL1381" s="554"/>
      <c r="WSM1381" s="555"/>
      <c r="WSN1381" s="447"/>
      <c r="WSO1381" s="447"/>
      <c r="WSP1381" s="451"/>
      <c r="WSQ1381" s="451"/>
      <c r="WSR1381" s="451"/>
      <c r="WSS1381" s="451"/>
      <c r="WST1381" s="451"/>
      <c r="WSU1381" s="451"/>
      <c r="WSV1381" s="451"/>
      <c r="WSW1381" s="451"/>
      <c r="WSX1381" s="451"/>
      <c r="WSY1381" s="451"/>
      <c r="WSZ1381" s="447"/>
      <c r="WTA1381" s="428"/>
      <c r="WTB1381" s="469"/>
      <c r="WTC1381" s="414"/>
      <c r="WTD1381" s="414"/>
      <c r="WTE1381" s="414"/>
      <c r="WTF1381" s="414"/>
      <c r="WTG1381" s="414"/>
      <c r="WTH1381" s="415"/>
      <c r="WTI1381" s="414"/>
      <c r="WTJ1381" s="416"/>
      <c r="WTK1381" s="366"/>
      <c r="WTL1381" s="366"/>
      <c r="WTM1381" s="366"/>
      <c r="WTN1381" s="366"/>
      <c r="WTO1381" s="366"/>
      <c r="WTP1381" s="366"/>
      <c r="WTQ1381" s="366"/>
      <c r="WTR1381" s="366"/>
      <c r="WTS1381" s="419"/>
      <c r="WTT1381" s="553"/>
      <c r="WTU1381" s="554"/>
      <c r="WTV1381" s="554"/>
      <c r="WTW1381" s="554"/>
      <c r="WTX1381" s="554"/>
      <c r="WTY1381" s="554"/>
      <c r="WTZ1381" s="554"/>
      <c r="WUA1381" s="554"/>
      <c r="WUB1381" s="554"/>
      <c r="WUC1381" s="554"/>
      <c r="WUD1381" s="554"/>
      <c r="WUE1381" s="554"/>
      <c r="WUF1381" s="554"/>
      <c r="WUG1381" s="554"/>
      <c r="WUH1381" s="554"/>
      <c r="WUI1381" s="554"/>
      <c r="WUJ1381" s="554"/>
      <c r="WUK1381" s="554"/>
      <c r="WUL1381" s="554"/>
      <c r="WUM1381" s="555"/>
      <c r="WUN1381" s="447"/>
      <c r="WUO1381" s="447"/>
      <c r="WUP1381" s="451"/>
      <c r="WUQ1381" s="451"/>
      <c r="WUR1381" s="451"/>
      <c r="WUS1381" s="451"/>
      <c r="WUT1381" s="451"/>
      <c r="WUU1381" s="451"/>
      <c r="WUV1381" s="451"/>
      <c r="WUW1381" s="451"/>
      <c r="WUX1381" s="451"/>
      <c r="WUY1381" s="451"/>
      <c r="WUZ1381" s="447"/>
      <c r="WVA1381" s="428"/>
      <c r="WVB1381" s="469"/>
      <c r="WVC1381" s="414"/>
      <c r="WVD1381" s="414"/>
      <c r="WVE1381" s="414"/>
      <c r="WVF1381" s="414"/>
      <c r="WVG1381" s="414"/>
      <c r="WVH1381" s="415"/>
      <c r="WVI1381" s="414"/>
      <c r="WVJ1381" s="416"/>
      <c r="WVK1381" s="366"/>
      <c r="WVL1381" s="366"/>
      <c r="WVM1381" s="366"/>
      <c r="WVN1381" s="366"/>
      <c r="WVO1381" s="366"/>
      <c r="WVP1381" s="366"/>
      <c r="WVQ1381" s="366"/>
      <c r="WVR1381" s="366"/>
      <c r="WVS1381" s="419"/>
      <c r="WVT1381" s="553"/>
      <c r="WVU1381" s="554"/>
      <c r="WVV1381" s="554"/>
      <c r="WVW1381" s="554"/>
      <c r="WVX1381" s="554"/>
      <c r="WVY1381" s="554"/>
      <c r="WVZ1381" s="554"/>
      <c r="WWA1381" s="554"/>
      <c r="WWB1381" s="554"/>
      <c r="WWC1381" s="554"/>
      <c r="WWD1381" s="554"/>
      <c r="WWE1381" s="554"/>
      <c r="WWF1381" s="554"/>
      <c r="WWG1381" s="554"/>
      <c r="WWH1381" s="554"/>
      <c r="WWI1381" s="554"/>
      <c r="WWJ1381" s="554"/>
      <c r="WWK1381" s="554"/>
      <c r="WWL1381" s="554"/>
      <c r="WWM1381" s="555"/>
      <c r="WWN1381" s="447"/>
      <c r="WWO1381" s="447"/>
      <c r="WWP1381" s="451"/>
      <c r="WWQ1381" s="451"/>
      <c r="WWR1381" s="451"/>
      <c r="WWS1381" s="451"/>
      <c r="WWT1381" s="451"/>
      <c r="WWU1381" s="451"/>
      <c r="WWV1381" s="451"/>
      <c r="WWW1381" s="451"/>
      <c r="WWX1381" s="451"/>
      <c r="WWY1381" s="451"/>
      <c r="WWZ1381" s="447"/>
      <c r="WXA1381" s="428"/>
      <c r="WXB1381" s="469"/>
      <c r="WXC1381" s="414"/>
      <c r="WXD1381" s="414"/>
      <c r="WXE1381" s="414"/>
      <c r="WXF1381" s="414"/>
      <c r="WXG1381" s="414"/>
      <c r="WXH1381" s="415"/>
      <c r="WXI1381" s="414"/>
      <c r="WXJ1381" s="416"/>
      <c r="WXK1381" s="366"/>
      <c r="WXL1381" s="366"/>
      <c r="WXM1381" s="366"/>
      <c r="WXN1381" s="366"/>
      <c r="WXO1381" s="366"/>
      <c r="WXP1381" s="366"/>
      <c r="WXQ1381" s="366"/>
      <c r="WXR1381" s="366"/>
      <c r="WXS1381" s="419"/>
      <c r="WXT1381" s="553"/>
      <c r="WXU1381" s="554"/>
      <c r="WXV1381" s="554"/>
      <c r="WXW1381" s="554"/>
      <c r="WXX1381" s="554"/>
      <c r="WXY1381" s="554"/>
      <c r="WXZ1381" s="554"/>
      <c r="WYA1381" s="554"/>
      <c r="WYB1381" s="554"/>
      <c r="WYC1381" s="554"/>
      <c r="WYD1381" s="554"/>
      <c r="WYE1381" s="554"/>
      <c r="WYF1381" s="554"/>
      <c r="WYG1381" s="554"/>
      <c r="WYH1381" s="554"/>
      <c r="WYI1381" s="554"/>
      <c r="WYJ1381" s="554"/>
      <c r="WYK1381" s="554"/>
      <c r="WYL1381" s="554"/>
      <c r="WYM1381" s="555"/>
      <c r="WYN1381" s="447"/>
      <c r="WYO1381" s="447"/>
      <c r="WYP1381" s="451"/>
      <c r="WYQ1381" s="451"/>
      <c r="WYR1381" s="451"/>
      <c r="WYS1381" s="451"/>
      <c r="WYT1381" s="451"/>
      <c r="WYU1381" s="451"/>
      <c r="WYV1381" s="451"/>
      <c r="WYW1381" s="451"/>
      <c r="WYX1381" s="451"/>
      <c r="WYY1381" s="451"/>
      <c r="WYZ1381" s="447"/>
      <c r="WZA1381" s="428"/>
      <c r="WZB1381" s="469"/>
      <c r="WZC1381" s="414"/>
      <c r="WZD1381" s="414"/>
      <c r="WZE1381" s="414"/>
      <c r="WZF1381" s="414"/>
      <c r="WZG1381" s="414"/>
      <c r="WZH1381" s="415"/>
      <c r="WZI1381" s="414"/>
      <c r="WZJ1381" s="416"/>
      <c r="WZK1381" s="366"/>
      <c r="WZL1381" s="366"/>
      <c r="WZM1381" s="366"/>
      <c r="WZN1381" s="366"/>
      <c r="WZO1381" s="366"/>
      <c r="WZP1381" s="366"/>
      <c r="WZQ1381" s="366"/>
      <c r="WZR1381" s="366"/>
      <c r="WZS1381" s="419"/>
      <c r="WZT1381" s="553"/>
      <c r="WZU1381" s="554"/>
      <c r="WZV1381" s="554"/>
      <c r="WZW1381" s="554"/>
      <c r="WZX1381" s="554"/>
      <c r="WZY1381" s="554"/>
      <c r="WZZ1381" s="554"/>
      <c r="XAA1381" s="554"/>
      <c r="XAB1381" s="554"/>
      <c r="XAC1381" s="554"/>
      <c r="XAD1381" s="554"/>
      <c r="XAE1381" s="554"/>
      <c r="XAF1381" s="554"/>
      <c r="XAG1381" s="554"/>
      <c r="XAH1381" s="554"/>
      <c r="XAI1381" s="554"/>
      <c r="XAJ1381" s="554"/>
      <c r="XAK1381" s="554"/>
      <c r="XAL1381" s="554"/>
      <c r="XAM1381" s="555"/>
      <c r="XAN1381" s="447"/>
      <c r="XAO1381" s="447"/>
      <c r="XAP1381" s="451"/>
      <c r="XAQ1381" s="451"/>
      <c r="XAR1381" s="451"/>
      <c r="XAS1381" s="451"/>
      <c r="XAT1381" s="451"/>
      <c r="XAU1381" s="451"/>
      <c r="XAV1381" s="451"/>
      <c r="XAW1381" s="451"/>
      <c r="XAX1381" s="451"/>
      <c r="XAY1381" s="451"/>
      <c r="XAZ1381" s="447"/>
      <c r="XBA1381" s="428"/>
      <c r="XBB1381" s="469"/>
      <c r="XBC1381" s="414"/>
      <c r="XBD1381" s="414"/>
      <c r="XBE1381" s="414"/>
      <c r="XBF1381" s="414"/>
      <c r="XBG1381" s="414"/>
      <c r="XBH1381" s="415"/>
      <c r="XBI1381" s="414"/>
      <c r="XBJ1381" s="416"/>
      <c r="XBK1381" s="366"/>
      <c r="XBL1381" s="366"/>
      <c r="XBM1381" s="366"/>
      <c r="XBN1381" s="366"/>
      <c r="XBO1381" s="366"/>
      <c r="XBP1381" s="366"/>
      <c r="XBQ1381" s="366"/>
      <c r="XBR1381" s="366"/>
      <c r="XBS1381" s="419"/>
      <c r="XBT1381" s="553"/>
      <c r="XBU1381" s="554"/>
      <c r="XBV1381" s="554"/>
      <c r="XBW1381" s="554"/>
      <c r="XBX1381" s="554"/>
      <c r="XBY1381" s="554"/>
      <c r="XBZ1381" s="554"/>
      <c r="XCA1381" s="554"/>
      <c r="XCB1381" s="554"/>
      <c r="XCC1381" s="554"/>
      <c r="XCD1381" s="554"/>
      <c r="XCE1381" s="554"/>
      <c r="XCF1381" s="554"/>
      <c r="XCG1381" s="554"/>
      <c r="XCH1381" s="554"/>
      <c r="XCI1381" s="554"/>
      <c r="XCJ1381" s="554"/>
      <c r="XCK1381" s="554"/>
      <c r="XCL1381" s="554"/>
      <c r="XCM1381" s="555"/>
      <c r="XCN1381" s="447"/>
      <c r="XCO1381" s="447"/>
      <c r="XCP1381" s="451"/>
      <c r="XCQ1381" s="451"/>
      <c r="XCR1381" s="451"/>
      <c r="XCS1381" s="451"/>
      <c r="XCT1381" s="451"/>
      <c r="XCU1381" s="451"/>
      <c r="XCV1381" s="451"/>
      <c r="XCW1381" s="451"/>
      <c r="XCX1381" s="451"/>
      <c r="XCY1381" s="451"/>
      <c r="XCZ1381" s="447"/>
      <c r="XDA1381" s="428"/>
      <c r="XDB1381" s="469"/>
      <c r="XDC1381" s="414"/>
      <c r="XDD1381" s="414"/>
      <c r="XDE1381" s="414"/>
      <c r="XDF1381" s="414"/>
      <c r="XDG1381" s="414"/>
      <c r="XDH1381" s="415"/>
      <c r="XDI1381" s="414"/>
      <c r="XDJ1381" s="416"/>
      <c r="XDK1381" s="366"/>
      <c r="XDL1381" s="366"/>
      <c r="XDM1381" s="366"/>
      <c r="XDN1381" s="366"/>
      <c r="XDO1381" s="366"/>
      <c r="XDP1381" s="366"/>
      <c r="XDQ1381" s="366"/>
      <c r="XDR1381" s="366"/>
      <c r="XDS1381" s="419"/>
      <c r="XDT1381" s="553"/>
      <c r="XDU1381" s="554"/>
      <c r="XDV1381" s="554"/>
      <c r="XDW1381" s="554"/>
      <c r="XDX1381" s="554"/>
      <c r="XDY1381" s="554"/>
      <c r="XDZ1381" s="554"/>
      <c r="XEA1381" s="554"/>
      <c r="XEB1381" s="554"/>
      <c r="XEC1381" s="554"/>
      <c r="XED1381" s="554"/>
      <c r="XEE1381" s="554"/>
      <c r="XEF1381" s="554"/>
      <c r="XEG1381" s="554"/>
      <c r="XEH1381" s="554"/>
      <c r="XEI1381" s="554"/>
      <c r="XEJ1381" s="554"/>
      <c r="XEK1381" s="554"/>
      <c r="XEL1381" s="554"/>
      <c r="XEM1381" s="555"/>
      <c r="XEN1381" s="447"/>
      <c r="XEO1381" s="447"/>
      <c r="XEP1381" s="451"/>
      <c r="XEQ1381" s="451"/>
      <c r="XER1381" s="451"/>
      <c r="XES1381" s="451"/>
      <c r="XET1381" s="451"/>
      <c r="XEU1381" s="451"/>
      <c r="XEV1381" s="451"/>
      <c r="XEW1381" s="451"/>
      <c r="XEX1381" s="451"/>
      <c r="XEY1381" s="451"/>
      <c r="XEZ1381" s="447"/>
      <c r="XFA1381" s="428"/>
      <c r="XFB1381" s="469"/>
      <c r="XFC1381" s="414"/>
      <c r="XFD1381" s="414"/>
    </row>
    <row r="1382" spans="1:16384" s="483" customFormat="1" ht="12" customHeight="1">
      <c r="A1382" s="467">
        <v>38051</v>
      </c>
      <c r="B1382" s="367">
        <v>4</v>
      </c>
      <c r="C1382" s="367">
        <v>7</v>
      </c>
      <c r="D1382" s="367">
        <v>33</v>
      </c>
      <c r="E1382" s="367">
        <v>37</v>
      </c>
      <c r="F1382" s="367">
        <v>39</v>
      </c>
      <c r="G1382" s="368">
        <v>0</v>
      </c>
      <c r="H1382" s="368">
        <v>1</v>
      </c>
      <c r="I1382" s="500">
        <v>5</v>
      </c>
      <c r="J1382" s="366"/>
      <c r="K1382" s="366"/>
      <c r="L1382" s="366"/>
      <c r="M1382" s="366"/>
      <c r="N1382" s="366"/>
      <c r="O1382" s="366"/>
      <c r="P1382" s="366"/>
      <c r="Q1382" s="366"/>
      <c r="R1382" s="419">
        <v>4</v>
      </c>
      <c r="S1382" s="421">
        <v>0</v>
      </c>
      <c r="T1382" s="422">
        <v>0</v>
      </c>
      <c r="U1382" s="453">
        <v>0</v>
      </c>
      <c r="V1382" s="458">
        <v>0</v>
      </c>
      <c r="W1382" s="456">
        <v>0</v>
      </c>
      <c r="X1382" s="422">
        <v>1</v>
      </c>
      <c r="Y1382" s="453">
        <v>0</v>
      </c>
      <c r="Z1382" s="458">
        <v>0</v>
      </c>
      <c r="AA1382" s="456">
        <v>0</v>
      </c>
      <c r="AB1382" s="422">
        <v>0</v>
      </c>
      <c r="AC1382" s="453">
        <v>0</v>
      </c>
      <c r="AD1382" s="458">
        <v>1</v>
      </c>
      <c r="AE1382" s="456">
        <v>0</v>
      </c>
      <c r="AF1382" s="422">
        <v>1</v>
      </c>
      <c r="AG1382" s="453"/>
      <c r="AH1382" s="458"/>
      <c r="AI1382" s="456"/>
      <c r="AJ1382" s="422"/>
      <c r="AK1382" s="453"/>
      <c r="AL1382" s="444"/>
      <c r="AM1382" s="449">
        <v>0</v>
      </c>
      <c r="AN1382" s="447">
        <v>0</v>
      </c>
      <c r="AO1382" s="451">
        <v>0</v>
      </c>
      <c r="AP1382" s="451">
        <v>0</v>
      </c>
      <c r="AQ1382" s="451">
        <v>0</v>
      </c>
      <c r="AR1382" s="451">
        <v>0</v>
      </c>
      <c r="AS1382" s="451">
        <v>0</v>
      </c>
      <c r="AT1382" s="451">
        <v>0</v>
      </c>
      <c r="AU1382" s="451">
        <v>0</v>
      </c>
      <c r="AV1382" s="451">
        <v>0</v>
      </c>
      <c r="AW1382" s="451">
        <v>0</v>
      </c>
      <c r="AX1382" s="451">
        <v>0</v>
      </c>
      <c r="AY1382" s="447">
        <v>0</v>
      </c>
      <c r="AZ1382" s="451">
        <v>0</v>
      </c>
      <c r="BA1382" s="428">
        <v>0</v>
      </c>
      <c r="BB1382" s="451"/>
      <c r="BC1382" s="451"/>
      <c r="BD1382" s="451"/>
      <c r="BE1382" s="451"/>
      <c r="BF1382" s="451"/>
      <c r="BG1382" s="451"/>
      <c r="BH1382" s="451"/>
      <c r="BI1382" s="451"/>
      <c r="BJ1382" s="447"/>
      <c r="BK1382" s="428"/>
      <c r="BL1382" s="366"/>
      <c r="BM1382" s="366"/>
      <c r="BN1382" s="366"/>
      <c r="BO1382" s="366"/>
      <c r="BP1382" s="366"/>
      <c r="BQ1382" s="366"/>
      <c r="BR1382" s="366"/>
      <c r="BS1382" s="419"/>
      <c r="BT1382" s="553"/>
      <c r="BU1382" s="554"/>
      <c r="BV1382" s="554"/>
      <c r="BW1382" s="554"/>
      <c r="BX1382" s="554"/>
      <c r="BY1382" s="554"/>
      <c r="BZ1382" s="554"/>
      <c r="CA1382" s="554"/>
      <c r="CB1382" s="554"/>
      <c r="CC1382" s="554"/>
      <c r="CD1382" s="554"/>
      <c r="CE1382" s="554"/>
      <c r="CF1382" s="554"/>
      <c r="CG1382" s="554"/>
      <c r="CH1382" s="554"/>
      <c r="CI1382" s="554"/>
      <c r="CJ1382" s="554"/>
      <c r="CK1382" s="554"/>
      <c r="CL1382" s="554"/>
      <c r="CM1382" s="555"/>
      <c r="CN1382" s="447"/>
      <c r="CO1382" s="447"/>
      <c r="CP1382" s="451"/>
      <c r="CQ1382" s="451"/>
      <c r="CR1382" s="451"/>
      <c r="CS1382" s="451"/>
      <c r="CT1382" s="451"/>
      <c r="CU1382" s="451"/>
      <c r="CV1382" s="451"/>
      <c r="CW1382" s="451"/>
      <c r="CX1382" s="451"/>
      <c r="CY1382" s="451"/>
      <c r="CZ1382" s="447"/>
      <c r="DA1382" s="428"/>
      <c r="DB1382" s="469"/>
      <c r="DC1382" s="414"/>
      <c r="DD1382" s="414"/>
      <c r="DE1382" s="414"/>
      <c r="DF1382" s="414"/>
      <c r="DG1382" s="414"/>
      <c r="DH1382" s="415"/>
      <c r="DI1382" s="414"/>
      <c r="DJ1382" s="416"/>
      <c r="DK1382" s="366"/>
      <c r="DL1382" s="366"/>
      <c r="DM1382" s="366"/>
      <c r="DN1382" s="366"/>
      <c r="DO1382" s="366"/>
      <c r="DP1382" s="366"/>
      <c r="DQ1382" s="366"/>
      <c r="DR1382" s="366"/>
      <c r="DS1382" s="419"/>
      <c r="DT1382" s="553"/>
      <c r="DU1382" s="554"/>
      <c r="DV1382" s="554"/>
      <c r="DW1382" s="554"/>
      <c r="DX1382" s="554"/>
      <c r="DY1382" s="554"/>
      <c r="DZ1382" s="554"/>
      <c r="EA1382" s="554"/>
      <c r="EB1382" s="554"/>
      <c r="EC1382" s="554"/>
      <c r="ED1382" s="554"/>
      <c r="EE1382" s="554"/>
      <c r="EF1382" s="554"/>
      <c r="EG1382" s="554"/>
      <c r="EH1382" s="554"/>
      <c r="EI1382" s="554"/>
      <c r="EJ1382" s="554"/>
      <c r="EK1382" s="554"/>
      <c r="EL1382" s="554"/>
      <c r="EM1382" s="555"/>
      <c r="EN1382" s="447"/>
      <c r="EO1382" s="447"/>
      <c r="EP1382" s="451"/>
      <c r="EQ1382" s="451"/>
      <c r="ER1382" s="451"/>
      <c r="ES1382" s="451"/>
      <c r="ET1382" s="451"/>
      <c r="EU1382" s="451"/>
      <c r="EV1382" s="451"/>
      <c r="EW1382" s="451"/>
      <c r="EX1382" s="451"/>
      <c r="EY1382" s="451"/>
      <c r="EZ1382" s="447"/>
      <c r="FA1382" s="428"/>
      <c r="FB1382" s="469"/>
      <c r="FC1382" s="414"/>
      <c r="FD1382" s="414"/>
      <c r="FE1382" s="414"/>
      <c r="FF1382" s="414"/>
      <c r="FG1382" s="414"/>
      <c r="FH1382" s="415"/>
      <c r="FI1382" s="414"/>
      <c r="FJ1382" s="416"/>
      <c r="FK1382" s="366"/>
      <c r="FL1382" s="366"/>
      <c r="FM1382" s="366"/>
      <c r="FN1382" s="366"/>
      <c r="FO1382" s="366"/>
      <c r="FP1382" s="366"/>
      <c r="FQ1382" s="366"/>
      <c r="FR1382" s="366"/>
      <c r="FS1382" s="419"/>
      <c r="FT1382" s="553"/>
      <c r="FU1382" s="554"/>
      <c r="FV1382" s="554"/>
      <c r="FW1382" s="554"/>
      <c r="FX1382" s="554"/>
      <c r="FY1382" s="554"/>
      <c r="FZ1382" s="554"/>
      <c r="GA1382" s="554"/>
      <c r="GB1382" s="554"/>
      <c r="GC1382" s="554"/>
      <c r="GD1382" s="554"/>
      <c r="GE1382" s="554"/>
      <c r="GF1382" s="554"/>
      <c r="GG1382" s="554"/>
      <c r="GH1382" s="554"/>
      <c r="GI1382" s="554"/>
      <c r="GJ1382" s="554"/>
      <c r="GK1382" s="554"/>
      <c r="GL1382" s="554"/>
      <c r="GM1382" s="555"/>
      <c r="GN1382" s="447"/>
      <c r="GO1382" s="447"/>
      <c r="GP1382" s="451"/>
      <c r="GQ1382" s="451"/>
      <c r="GR1382" s="451"/>
      <c r="GS1382" s="451"/>
      <c r="GT1382" s="451"/>
      <c r="GU1382" s="451"/>
      <c r="GV1382" s="451"/>
      <c r="GW1382" s="451"/>
      <c r="GX1382" s="451"/>
      <c r="GY1382" s="451"/>
      <c r="GZ1382" s="447"/>
      <c r="HA1382" s="428"/>
      <c r="HB1382" s="469"/>
      <c r="HC1382" s="414"/>
      <c r="HD1382" s="414"/>
      <c r="HE1382" s="414"/>
      <c r="HF1382" s="414"/>
      <c r="HG1382" s="414"/>
      <c r="HH1382" s="415"/>
      <c r="HI1382" s="414"/>
      <c r="HJ1382" s="416"/>
      <c r="HK1382" s="366"/>
      <c r="HL1382" s="366"/>
      <c r="HM1382" s="366"/>
      <c r="HN1382" s="366"/>
      <c r="HO1382" s="366"/>
      <c r="HP1382" s="366"/>
      <c r="HQ1382" s="366"/>
      <c r="HR1382" s="366"/>
      <c r="HS1382" s="419"/>
      <c r="HT1382" s="553"/>
      <c r="HU1382" s="554"/>
      <c r="HV1382" s="554"/>
      <c r="HW1382" s="554"/>
      <c r="HX1382" s="554"/>
      <c r="HY1382" s="554"/>
      <c r="HZ1382" s="554"/>
      <c r="IA1382" s="554"/>
      <c r="IB1382" s="554"/>
      <c r="IC1382" s="554"/>
      <c r="ID1382" s="554"/>
      <c r="IE1382" s="554"/>
      <c r="IF1382" s="554"/>
      <c r="IG1382" s="554"/>
      <c r="IH1382" s="554"/>
      <c r="II1382" s="554"/>
      <c r="IJ1382" s="554"/>
      <c r="IK1382" s="554"/>
      <c r="IL1382" s="554"/>
      <c r="IM1382" s="555"/>
      <c r="IN1382" s="447"/>
      <c r="IO1382" s="447"/>
      <c r="IP1382" s="451"/>
      <c r="IQ1382" s="451"/>
      <c r="IR1382" s="451"/>
      <c r="IS1382" s="451"/>
      <c r="IT1382" s="451"/>
      <c r="IU1382" s="451"/>
      <c r="IV1382" s="451"/>
      <c r="IW1382" s="451"/>
      <c r="IX1382" s="451"/>
      <c r="IY1382" s="451"/>
      <c r="IZ1382" s="447"/>
      <c r="JA1382" s="428"/>
      <c r="JB1382" s="469"/>
      <c r="JC1382" s="414"/>
      <c r="JD1382" s="414"/>
      <c r="JE1382" s="414"/>
      <c r="JF1382" s="414"/>
      <c r="JG1382" s="414"/>
      <c r="JH1382" s="415"/>
      <c r="JI1382" s="414"/>
      <c r="JJ1382" s="416"/>
      <c r="JK1382" s="366"/>
      <c r="JL1382" s="366"/>
      <c r="JM1382" s="366"/>
      <c r="JN1382" s="366"/>
      <c r="JO1382" s="366"/>
      <c r="JP1382" s="366"/>
      <c r="JQ1382" s="366"/>
      <c r="JR1382" s="366"/>
      <c r="JS1382" s="419"/>
      <c r="JT1382" s="553"/>
      <c r="JU1382" s="554"/>
      <c r="JV1382" s="554"/>
      <c r="JW1382" s="554"/>
      <c r="JX1382" s="554"/>
      <c r="JY1382" s="554"/>
      <c r="JZ1382" s="554"/>
      <c r="KA1382" s="554"/>
      <c r="KB1382" s="554"/>
      <c r="KC1382" s="554"/>
      <c r="KD1382" s="554"/>
      <c r="KE1382" s="554"/>
      <c r="KF1382" s="554"/>
      <c r="KG1382" s="554"/>
      <c r="KH1382" s="554"/>
      <c r="KI1382" s="554"/>
      <c r="KJ1382" s="554"/>
      <c r="KK1382" s="554"/>
      <c r="KL1382" s="554"/>
      <c r="KM1382" s="555"/>
      <c r="KN1382" s="447"/>
      <c r="KO1382" s="447"/>
      <c r="KP1382" s="451"/>
      <c r="KQ1382" s="451"/>
      <c r="KR1382" s="451"/>
      <c r="KS1382" s="451"/>
      <c r="KT1382" s="451"/>
      <c r="KU1382" s="451"/>
      <c r="KV1382" s="451"/>
      <c r="KW1382" s="451"/>
      <c r="KX1382" s="451"/>
      <c r="KY1382" s="451"/>
      <c r="KZ1382" s="447"/>
      <c r="LA1382" s="428"/>
      <c r="LB1382" s="469"/>
      <c r="LC1382" s="414"/>
      <c r="LD1382" s="414"/>
      <c r="LE1382" s="414"/>
      <c r="LF1382" s="414"/>
      <c r="LG1382" s="414"/>
      <c r="LH1382" s="415"/>
      <c r="LI1382" s="414"/>
      <c r="LJ1382" s="416"/>
      <c r="LK1382" s="366"/>
      <c r="LL1382" s="366"/>
      <c r="LM1382" s="366"/>
      <c r="LN1382" s="366"/>
      <c r="LO1382" s="366"/>
      <c r="LP1382" s="366"/>
      <c r="LQ1382" s="366"/>
      <c r="LR1382" s="366"/>
      <c r="LS1382" s="419"/>
      <c r="LT1382" s="553"/>
      <c r="LU1382" s="554"/>
      <c r="LV1382" s="554"/>
      <c r="LW1382" s="554"/>
      <c r="LX1382" s="554"/>
      <c r="LY1382" s="554"/>
      <c r="LZ1382" s="554"/>
      <c r="MA1382" s="554"/>
      <c r="MB1382" s="554"/>
      <c r="MC1382" s="554"/>
      <c r="MD1382" s="554"/>
      <c r="ME1382" s="554"/>
      <c r="MF1382" s="554"/>
      <c r="MG1382" s="554"/>
      <c r="MH1382" s="554"/>
      <c r="MI1382" s="554"/>
      <c r="MJ1382" s="554"/>
      <c r="MK1382" s="554"/>
      <c r="ML1382" s="554"/>
      <c r="MM1382" s="555"/>
      <c r="MN1382" s="447"/>
      <c r="MO1382" s="447"/>
      <c r="MP1382" s="451"/>
      <c r="MQ1382" s="451"/>
      <c r="MR1382" s="451"/>
      <c r="MS1382" s="451"/>
      <c r="MT1382" s="451"/>
      <c r="MU1382" s="451"/>
      <c r="MV1382" s="451"/>
      <c r="MW1382" s="451"/>
      <c r="MX1382" s="451"/>
      <c r="MY1382" s="451"/>
      <c r="MZ1382" s="447"/>
      <c r="NA1382" s="428"/>
      <c r="NB1382" s="469"/>
      <c r="NC1382" s="414"/>
      <c r="ND1382" s="414"/>
      <c r="NE1382" s="414"/>
      <c r="NF1382" s="414"/>
      <c r="NG1382" s="414"/>
      <c r="NH1382" s="415"/>
      <c r="NI1382" s="414"/>
      <c r="NJ1382" s="416"/>
      <c r="NK1382" s="366"/>
      <c r="NL1382" s="366"/>
      <c r="NM1382" s="366"/>
      <c r="NN1382" s="366"/>
      <c r="NO1382" s="366"/>
      <c r="NP1382" s="366"/>
      <c r="NQ1382" s="366"/>
      <c r="NR1382" s="366"/>
      <c r="NS1382" s="419"/>
      <c r="NT1382" s="553"/>
      <c r="NU1382" s="554"/>
      <c r="NV1382" s="554"/>
      <c r="NW1382" s="554"/>
      <c r="NX1382" s="554"/>
      <c r="NY1382" s="554"/>
      <c r="NZ1382" s="554"/>
      <c r="OA1382" s="554"/>
      <c r="OB1382" s="554"/>
      <c r="OC1382" s="554"/>
      <c r="OD1382" s="554"/>
      <c r="OE1382" s="554"/>
      <c r="OF1382" s="554"/>
      <c r="OG1382" s="554"/>
      <c r="OH1382" s="554"/>
      <c r="OI1382" s="554"/>
      <c r="OJ1382" s="554"/>
      <c r="OK1382" s="554"/>
      <c r="OL1382" s="554"/>
      <c r="OM1382" s="555"/>
      <c r="ON1382" s="447"/>
      <c r="OO1382" s="447"/>
      <c r="OP1382" s="451"/>
      <c r="OQ1382" s="451"/>
      <c r="OR1382" s="451"/>
      <c r="OS1382" s="451"/>
      <c r="OT1382" s="451"/>
      <c r="OU1382" s="451"/>
      <c r="OV1382" s="451"/>
      <c r="OW1382" s="451"/>
      <c r="OX1382" s="451"/>
      <c r="OY1382" s="451"/>
      <c r="OZ1382" s="447"/>
      <c r="PA1382" s="428"/>
      <c r="PB1382" s="469"/>
      <c r="PC1382" s="414"/>
      <c r="PD1382" s="414"/>
      <c r="PE1382" s="414"/>
      <c r="PF1382" s="414"/>
      <c r="PG1382" s="414"/>
      <c r="PH1382" s="415"/>
      <c r="PI1382" s="414"/>
      <c r="PJ1382" s="416"/>
      <c r="PK1382" s="366"/>
      <c r="PL1382" s="366"/>
      <c r="PM1382" s="366"/>
      <c r="PN1382" s="366"/>
      <c r="PO1382" s="366"/>
      <c r="PP1382" s="366"/>
      <c r="PQ1382" s="366"/>
      <c r="PR1382" s="366"/>
      <c r="PS1382" s="419"/>
      <c r="PT1382" s="553"/>
      <c r="PU1382" s="554"/>
      <c r="PV1382" s="554"/>
      <c r="PW1382" s="554"/>
      <c r="PX1382" s="554"/>
      <c r="PY1382" s="554"/>
      <c r="PZ1382" s="554"/>
      <c r="QA1382" s="554"/>
      <c r="QB1382" s="554"/>
      <c r="QC1382" s="554"/>
      <c r="QD1382" s="554"/>
      <c r="QE1382" s="554"/>
      <c r="QF1382" s="554"/>
      <c r="QG1382" s="554"/>
      <c r="QH1382" s="554"/>
      <c r="QI1382" s="554"/>
      <c r="QJ1382" s="554"/>
      <c r="QK1382" s="554"/>
      <c r="QL1382" s="554"/>
      <c r="QM1382" s="555"/>
      <c r="QN1382" s="447"/>
      <c r="QO1382" s="447"/>
      <c r="QP1382" s="451"/>
      <c r="QQ1382" s="451"/>
      <c r="QR1382" s="451"/>
      <c r="QS1382" s="451"/>
      <c r="QT1382" s="451"/>
      <c r="QU1382" s="451"/>
      <c r="QV1382" s="451"/>
      <c r="QW1382" s="451"/>
      <c r="QX1382" s="451"/>
      <c r="QY1382" s="451"/>
      <c r="QZ1382" s="447"/>
      <c r="RA1382" s="428"/>
      <c r="RB1382" s="469"/>
      <c r="RC1382" s="414"/>
      <c r="RD1382" s="414"/>
      <c r="RE1382" s="414"/>
      <c r="RF1382" s="414"/>
      <c r="RG1382" s="414"/>
      <c r="RH1382" s="415"/>
      <c r="RI1382" s="414"/>
      <c r="RJ1382" s="416"/>
      <c r="RK1382" s="366"/>
      <c r="RL1382" s="366"/>
      <c r="RM1382" s="366"/>
      <c r="RN1382" s="366"/>
      <c r="RO1382" s="366"/>
      <c r="RP1382" s="366"/>
      <c r="RQ1382" s="366"/>
      <c r="RR1382" s="366"/>
      <c r="RS1382" s="419"/>
      <c r="RT1382" s="553"/>
      <c r="RU1382" s="554"/>
      <c r="RV1382" s="554"/>
      <c r="RW1382" s="554"/>
      <c r="RX1382" s="554"/>
      <c r="RY1382" s="554"/>
      <c r="RZ1382" s="554"/>
      <c r="SA1382" s="554"/>
      <c r="SB1382" s="554"/>
      <c r="SC1382" s="554"/>
      <c r="SD1382" s="554"/>
      <c r="SE1382" s="554"/>
      <c r="SF1382" s="554"/>
      <c r="SG1382" s="554"/>
      <c r="SH1382" s="554"/>
      <c r="SI1382" s="554"/>
      <c r="SJ1382" s="554"/>
      <c r="SK1382" s="554"/>
      <c r="SL1382" s="554"/>
      <c r="SM1382" s="555"/>
      <c r="SN1382" s="447"/>
      <c r="SO1382" s="447"/>
      <c r="SP1382" s="451"/>
      <c r="SQ1382" s="451"/>
      <c r="SR1382" s="451"/>
      <c r="SS1382" s="451"/>
      <c r="ST1382" s="451"/>
      <c r="SU1382" s="451"/>
      <c r="SV1382" s="451"/>
      <c r="SW1382" s="451"/>
      <c r="SX1382" s="451"/>
      <c r="SY1382" s="451"/>
      <c r="SZ1382" s="447"/>
      <c r="TA1382" s="428"/>
      <c r="TB1382" s="469"/>
      <c r="TC1382" s="414"/>
      <c r="TD1382" s="414"/>
      <c r="TE1382" s="414"/>
      <c r="TF1382" s="414"/>
      <c r="TG1382" s="414"/>
      <c r="TH1382" s="415"/>
      <c r="TI1382" s="414"/>
      <c r="TJ1382" s="416"/>
      <c r="TK1382" s="366"/>
      <c r="TL1382" s="366"/>
      <c r="TM1382" s="366"/>
      <c r="TN1382" s="366"/>
      <c r="TO1382" s="366"/>
      <c r="TP1382" s="366"/>
      <c r="TQ1382" s="366"/>
      <c r="TR1382" s="366"/>
      <c r="TS1382" s="419"/>
      <c r="TT1382" s="553"/>
      <c r="TU1382" s="554"/>
      <c r="TV1382" s="554"/>
      <c r="TW1382" s="554"/>
      <c r="TX1382" s="554"/>
      <c r="TY1382" s="554"/>
      <c r="TZ1382" s="554"/>
      <c r="UA1382" s="554"/>
      <c r="UB1382" s="554"/>
      <c r="UC1382" s="554"/>
      <c r="UD1382" s="554"/>
      <c r="UE1382" s="554"/>
      <c r="UF1382" s="554"/>
      <c r="UG1382" s="554"/>
      <c r="UH1382" s="554"/>
      <c r="UI1382" s="554"/>
      <c r="UJ1382" s="554"/>
      <c r="UK1382" s="554"/>
      <c r="UL1382" s="554"/>
      <c r="UM1382" s="555"/>
      <c r="UN1382" s="447"/>
      <c r="UO1382" s="447"/>
      <c r="UP1382" s="451"/>
      <c r="UQ1382" s="451"/>
      <c r="UR1382" s="451"/>
      <c r="US1382" s="451"/>
      <c r="UT1382" s="451"/>
      <c r="UU1382" s="451"/>
      <c r="UV1382" s="451"/>
      <c r="UW1382" s="451"/>
      <c r="UX1382" s="451"/>
      <c r="UY1382" s="451"/>
      <c r="UZ1382" s="447"/>
      <c r="VA1382" s="428"/>
      <c r="VB1382" s="469"/>
      <c r="VC1382" s="414"/>
      <c r="VD1382" s="414"/>
      <c r="VE1382" s="414"/>
      <c r="VF1382" s="414"/>
      <c r="VG1382" s="414"/>
      <c r="VH1382" s="415"/>
      <c r="VI1382" s="414"/>
      <c r="VJ1382" s="416"/>
      <c r="VK1382" s="366"/>
      <c r="VL1382" s="366"/>
      <c r="VM1382" s="366"/>
      <c r="VN1382" s="366"/>
      <c r="VO1382" s="366"/>
      <c r="VP1382" s="366"/>
      <c r="VQ1382" s="366"/>
      <c r="VR1382" s="366"/>
      <c r="VS1382" s="419"/>
      <c r="VT1382" s="553"/>
      <c r="VU1382" s="554"/>
      <c r="VV1382" s="554"/>
      <c r="VW1382" s="554"/>
      <c r="VX1382" s="554"/>
      <c r="VY1382" s="554"/>
      <c r="VZ1382" s="554"/>
      <c r="WA1382" s="554"/>
      <c r="WB1382" s="554"/>
      <c r="WC1382" s="554"/>
      <c r="WD1382" s="554"/>
      <c r="WE1382" s="554"/>
      <c r="WF1382" s="554"/>
      <c r="WG1382" s="554"/>
      <c r="WH1382" s="554"/>
      <c r="WI1382" s="554"/>
      <c r="WJ1382" s="554"/>
      <c r="WK1382" s="554"/>
      <c r="WL1382" s="554"/>
      <c r="WM1382" s="555"/>
      <c r="WN1382" s="447"/>
      <c r="WO1382" s="447"/>
      <c r="WP1382" s="451"/>
      <c r="WQ1382" s="451"/>
      <c r="WR1382" s="451"/>
      <c r="WS1382" s="451"/>
      <c r="WT1382" s="451"/>
      <c r="WU1382" s="451"/>
      <c r="WV1382" s="451"/>
      <c r="WW1382" s="451"/>
      <c r="WX1382" s="451"/>
      <c r="WY1382" s="451"/>
      <c r="WZ1382" s="447"/>
      <c r="XA1382" s="428"/>
      <c r="XB1382" s="469"/>
      <c r="XC1382" s="414"/>
      <c r="XD1382" s="414"/>
      <c r="XE1382" s="414"/>
      <c r="XF1382" s="414"/>
      <c r="XG1382" s="414"/>
      <c r="XH1382" s="415"/>
      <c r="XI1382" s="414"/>
      <c r="XJ1382" s="416"/>
      <c r="XK1382" s="366"/>
      <c r="XL1382" s="366"/>
      <c r="XM1382" s="366"/>
      <c r="XN1382" s="366"/>
      <c r="XO1382" s="366"/>
      <c r="XP1382" s="366"/>
      <c r="XQ1382" s="366"/>
      <c r="XR1382" s="366"/>
      <c r="XS1382" s="419"/>
      <c r="XT1382" s="553"/>
      <c r="XU1382" s="554"/>
      <c r="XV1382" s="554"/>
      <c r="XW1382" s="554"/>
      <c r="XX1382" s="554"/>
      <c r="XY1382" s="554"/>
      <c r="XZ1382" s="554"/>
      <c r="YA1382" s="554"/>
      <c r="YB1382" s="554"/>
      <c r="YC1382" s="554"/>
      <c r="YD1382" s="554"/>
      <c r="YE1382" s="554"/>
      <c r="YF1382" s="554"/>
      <c r="YG1382" s="554"/>
      <c r="YH1382" s="554"/>
      <c r="YI1382" s="554"/>
      <c r="YJ1382" s="554"/>
      <c r="YK1382" s="554"/>
      <c r="YL1382" s="554"/>
      <c r="YM1382" s="555"/>
      <c r="YN1382" s="447"/>
      <c r="YO1382" s="447"/>
      <c r="YP1382" s="451"/>
      <c r="YQ1382" s="451"/>
      <c r="YR1382" s="451"/>
      <c r="YS1382" s="451"/>
      <c r="YT1382" s="451"/>
      <c r="YU1382" s="451"/>
      <c r="YV1382" s="451"/>
      <c r="YW1382" s="451"/>
      <c r="YX1382" s="451"/>
      <c r="YY1382" s="451"/>
      <c r="YZ1382" s="447"/>
      <c r="ZA1382" s="428"/>
      <c r="ZB1382" s="469"/>
      <c r="ZC1382" s="414"/>
      <c r="ZD1382" s="414"/>
      <c r="ZE1382" s="414"/>
      <c r="ZF1382" s="414"/>
      <c r="ZG1382" s="414"/>
      <c r="ZH1382" s="415"/>
      <c r="ZI1382" s="414"/>
      <c r="ZJ1382" s="416"/>
      <c r="ZK1382" s="366"/>
      <c r="ZL1382" s="366"/>
      <c r="ZM1382" s="366"/>
      <c r="ZN1382" s="366"/>
      <c r="ZO1382" s="366"/>
      <c r="ZP1382" s="366"/>
      <c r="ZQ1382" s="366"/>
      <c r="ZR1382" s="366"/>
      <c r="ZS1382" s="419"/>
      <c r="ZT1382" s="553"/>
      <c r="ZU1382" s="554"/>
      <c r="ZV1382" s="554"/>
      <c r="ZW1382" s="554"/>
      <c r="ZX1382" s="554"/>
      <c r="ZY1382" s="554"/>
      <c r="ZZ1382" s="554"/>
      <c r="AAA1382" s="554"/>
      <c r="AAB1382" s="554"/>
      <c r="AAC1382" s="554"/>
      <c r="AAD1382" s="554"/>
      <c r="AAE1382" s="554"/>
      <c r="AAF1382" s="554"/>
      <c r="AAG1382" s="554"/>
      <c r="AAH1382" s="554"/>
      <c r="AAI1382" s="554"/>
      <c r="AAJ1382" s="554"/>
      <c r="AAK1382" s="554"/>
      <c r="AAL1382" s="554"/>
      <c r="AAM1382" s="555"/>
      <c r="AAN1382" s="447"/>
      <c r="AAO1382" s="447"/>
      <c r="AAP1382" s="451"/>
      <c r="AAQ1382" s="451"/>
      <c r="AAR1382" s="451"/>
      <c r="AAS1382" s="451"/>
      <c r="AAT1382" s="451"/>
      <c r="AAU1382" s="451"/>
      <c r="AAV1382" s="451"/>
      <c r="AAW1382" s="451"/>
      <c r="AAX1382" s="451"/>
      <c r="AAY1382" s="451"/>
      <c r="AAZ1382" s="447"/>
      <c r="ABA1382" s="428"/>
      <c r="ABB1382" s="469"/>
      <c r="ABC1382" s="414"/>
      <c r="ABD1382" s="414"/>
      <c r="ABE1382" s="414"/>
      <c r="ABF1382" s="414"/>
      <c r="ABG1382" s="414"/>
      <c r="ABH1382" s="415"/>
      <c r="ABI1382" s="414"/>
      <c r="ABJ1382" s="416"/>
      <c r="ABK1382" s="366"/>
      <c r="ABL1382" s="366"/>
      <c r="ABM1382" s="366"/>
      <c r="ABN1382" s="366"/>
      <c r="ABO1382" s="366"/>
      <c r="ABP1382" s="366"/>
      <c r="ABQ1382" s="366"/>
      <c r="ABR1382" s="366"/>
      <c r="ABS1382" s="419"/>
      <c r="ABT1382" s="553"/>
      <c r="ABU1382" s="554"/>
      <c r="ABV1382" s="554"/>
      <c r="ABW1382" s="554"/>
      <c r="ABX1382" s="554"/>
      <c r="ABY1382" s="554"/>
      <c r="ABZ1382" s="554"/>
      <c r="ACA1382" s="554"/>
      <c r="ACB1382" s="554"/>
      <c r="ACC1382" s="554"/>
      <c r="ACD1382" s="554"/>
      <c r="ACE1382" s="554"/>
      <c r="ACF1382" s="554"/>
      <c r="ACG1382" s="554"/>
      <c r="ACH1382" s="554"/>
      <c r="ACI1382" s="554"/>
      <c r="ACJ1382" s="554"/>
      <c r="ACK1382" s="554"/>
      <c r="ACL1382" s="554"/>
      <c r="ACM1382" s="555"/>
      <c r="ACN1382" s="447"/>
      <c r="ACO1382" s="447"/>
      <c r="ACP1382" s="451"/>
      <c r="ACQ1382" s="451"/>
      <c r="ACR1382" s="451"/>
      <c r="ACS1382" s="451"/>
      <c r="ACT1382" s="451"/>
      <c r="ACU1382" s="451"/>
      <c r="ACV1382" s="451"/>
      <c r="ACW1382" s="451"/>
      <c r="ACX1382" s="451"/>
      <c r="ACY1382" s="451"/>
      <c r="ACZ1382" s="447"/>
      <c r="ADA1382" s="428"/>
      <c r="ADB1382" s="469"/>
      <c r="ADC1382" s="414"/>
      <c r="ADD1382" s="414"/>
      <c r="ADE1382" s="414"/>
      <c r="ADF1382" s="414"/>
      <c r="ADG1382" s="414"/>
      <c r="ADH1382" s="415"/>
      <c r="ADI1382" s="414"/>
      <c r="ADJ1382" s="416"/>
      <c r="ADK1382" s="366"/>
      <c r="ADL1382" s="366"/>
      <c r="ADM1382" s="366"/>
      <c r="ADN1382" s="366"/>
      <c r="ADO1382" s="366"/>
      <c r="ADP1382" s="366"/>
      <c r="ADQ1382" s="366"/>
      <c r="ADR1382" s="366"/>
      <c r="ADS1382" s="419"/>
      <c r="ADT1382" s="553"/>
      <c r="ADU1382" s="554"/>
      <c r="ADV1382" s="554"/>
      <c r="ADW1382" s="554"/>
      <c r="ADX1382" s="554"/>
      <c r="ADY1382" s="554"/>
      <c r="ADZ1382" s="554"/>
      <c r="AEA1382" s="554"/>
      <c r="AEB1382" s="554"/>
      <c r="AEC1382" s="554"/>
      <c r="AED1382" s="554"/>
      <c r="AEE1382" s="554"/>
      <c r="AEF1382" s="554"/>
      <c r="AEG1382" s="554"/>
      <c r="AEH1382" s="554"/>
      <c r="AEI1382" s="554"/>
      <c r="AEJ1382" s="554"/>
      <c r="AEK1382" s="554"/>
      <c r="AEL1382" s="554"/>
      <c r="AEM1382" s="555"/>
      <c r="AEN1382" s="447"/>
      <c r="AEO1382" s="447"/>
      <c r="AEP1382" s="451"/>
      <c r="AEQ1382" s="451"/>
      <c r="AER1382" s="451"/>
      <c r="AES1382" s="451"/>
      <c r="AET1382" s="451"/>
      <c r="AEU1382" s="451"/>
      <c r="AEV1382" s="451"/>
      <c r="AEW1382" s="451"/>
      <c r="AEX1382" s="451"/>
      <c r="AEY1382" s="451"/>
      <c r="AEZ1382" s="447"/>
      <c r="AFA1382" s="428"/>
      <c r="AFB1382" s="469"/>
      <c r="AFC1382" s="414"/>
      <c r="AFD1382" s="414"/>
      <c r="AFE1382" s="414"/>
      <c r="AFF1382" s="414"/>
      <c r="AFG1382" s="414"/>
      <c r="AFH1382" s="415"/>
      <c r="AFI1382" s="414"/>
      <c r="AFJ1382" s="416"/>
      <c r="AFK1382" s="366"/>
      <c r="AFL1382" s="366"/>
      <c r="AFM1382" s="366"/>
      <c r="AFN1382" s="366"/>
      <c r="AFO1382" s="366"/>
      <c r="AFP1382" s="366"/>
      <c r="AFQ1382" s="366"/>
      <c r="AFR1382" s="366"/>
      <c r="AFS1382" s="419"/>
      <c r="AFT1382" s="553"/>
      <c r="AFU1382" s="554"/>
      <c r="AFV1382" s="554"/>
      <c r="AFW1382" s="554"/>
      <c r="AFX1382" s="554"/>
      <c r="AFY1382" s="554"/>
      <c r="AFZ1382" s="554"/>
      <c r="AGA1382" s="554"/>
      <c r="AGB1382" s="554"/>
      <c r="AGC1382" s="554"/>
      <c r="AGD1382" s="554"/>
      <c r="AGE1382" s="554"/>
      <c r="AGF1382" s="554"/>
      <c r="AGG1382" s="554"/>
      <c r="AGH1382" s="554"/>
      <c r="AGI1382" s="554"/>
      <c r="AGJ1382" s="554"/>
      <c r="AGK1382" s="554"/>
      <c r="AGL1382" s="554"/>
      <c r="AGM1382" s="555"/>
      <c r="AGN1382" s="447"/>
      <c r="AGO1382" s="447"/>
      <c r="AGP1382" s="451"/>
      <c r="AGQ1382" s="451"/>
      <c r="AGR1382" s="451"/>
      <c r="AGS1382" s="451"/>
      <c r="AGT1382" s="451"/>
      <c r="AGU1382" s="451"/>
      <c r="AGV1382" s="451"/>
      <c r="AGW1382" s="451"/>
      <c r="AGX1382" s="451"/>
      <c r="AGY1382" s="451"/>
      <c r="AGZ1382" s="447"/>
      <c r="AHA1382" s="428"/>
      <c r="AHB1382" s="469"/>
      <c r="AHC1382" s="414"/>
      <c r="AHD1382" s="414"/>
      <c r="AHE1382" s="414"/>
      <c r="AHF1382" s="414"/>
      <c r="AHG1382" s="414"/>
      <c r="AHH1382" s="415"/>
      <c r="AHI1382" s="414"/>
      <c r="AHJ1382" s="416"/>
      <c r="AHK1382" s="366"/>
      <c r="AHL1382" s="366"/>
      <c r="AHM1382" s="366"/>
      <c r="AHN1382" s="366"/>
      <c r="AHO1382" s="366"/>
      <c r="AHP1382" s="366"/>
      <c r="AHQ1382" s="366"/>
      <c r="AHR1382" s="366"/>
      <c r="AHS1382" s="419"/>
      <c r="AHT1382" s="553"/>
      <c r="AHU1382" s="554"/>
      <c r="AHV1382" s="554"/>
      <c r="AHW1382" s="554"/>
      <c r="AHX1382" s="554"/>
      <c r="AHY1382" s="554"/>
      <c r="AHZ1382" s="554"/>
      <c r="AIA1382" s="554"/>
      <c r="AIB1382" s="554"/>
      <c r="AIC1382" s="554"/>
      <c r="AID1382" s="554"/>
      <c r="AIE1382" s="554"/>
      <c r="AIF1382" s="554"/>
      <c r="AIG1382" s="554"/>
      <c r="AIH1382" s="554"/>
      <c r="AII1382" s="554"/>
      <c r="AIJ1382" s="554"/>
      <c r="AIK1382" s="554"/>
      <c r="AIL1382" s="554"/>
      <c r="AIM1382" s="555"/>
      <c r="AIN1382" s="447"/>
      <c r="AIO1382" s="447"/>
      <c r="AIP1382" s="451"/>
      <c r="AIQ1382" s="451"/>
      <c r="AIR1382" s="451"/>
      <c r="AIS1382" s="451"/>
      <c r="AIT1382" s="451"/>
      <c r="AIU1382" s="451"/>
      <c r="AIV1382" s="451"/>
      <c r="AIW1382" s="451"/>
      <c r="AIX1382" s="451"/>
      <c r="AIY1382" s="451"/>
      <c r="AIZ1382" s="447"/>
      <c r="AJA1382" s="428"/>
      <c r="AJB1382" s="469"/>
      <c r="AJC1382" s="414"/>
      <c r="AJD1382" s="414"/>
      <c r="AJE1382" s="414"/>
      <c r="AJF1382" s="414"/>
      <c r="AJG1382" s="414"/>
      <c r="AJH1382" s="415"/>
      <c r="AJI1382" s="414"/>
      <c r="AJJ1382" s="416"/>
      <c r="AJK1382" s="366"/>
      <c r="AJL1382" s="366"/>
      <c r="AJM1382" s="366"/>
      <c r="AJN1382" s="366"/>
      <c r="AJO1382" s="366"/>
      <c r="AJP1382" s="366"/>
      <c r="AJQ1382" s="366"/>
      <c r="AJR1382" s="366"/>
      <c r="AJS1382" s="419"/>
      <c r="AJT1382" s="553"/>
      <c r="AJU1382" s="554"/>
      <c r="AJV1382" s="554"/>
      <c r="AJW1382" s="554"/>
      <c r="AJX1382" s="554"/>
      <c r="AJY1382" s="554"/>
      <c r="AJZ1382" s="554"/>
      <c r="AKA1382" s="554"/>
      <c r="AKB1382" s="554"/>
      <c r="AKC1382" s="554"/>
      <c r="AKD1382" s="554"/>
      <c r="AKE1382" s="554"/>
      <c r="AKF1382" s="554"/>
      <c r="AKG1382" s="554"/>
      <c r="AKH1382" s="554"/>
      <c r="AKI1382" s="554"/>
      <c r="AKJ1382" s="554"/>
      <c r="AKK1382" s="554"/>
      <c r="AKL1382" s="554"/>
      <c r="AKM1382" s="555"/>
      <c r="AKN1382" s="447"/>
      <c r="AKO1382" s="447"/>
      <c r="AKP1382" s="451"/>
      <c r="AKQ1382" s="451"/>
      <c r="AKR1382" s="451"/>
      <c r="AKS1382" s="451"/>
      <c r="AKT1382" s="451"/>
      <c r="AKU1382" s="451"/>
      <c r="AKV1382" s="451"/>
      <c r="AKW1382" s="451"/>
      <c r="AKX1382" s="451"/>
      <c r="AKY1382" s="451"/>
      <c r="AKZ1382" s="447"/>
      <c r="ALA1382" s="428"/>
      <c r="ALB1382" s="469"/>
      <c r="ALC1382" s="414"/>
      <c r="ALD1382" s="414"/>
      <c r="ALE1382" s="414"/>
      <c r="ALF1382" s="414"/>
      <c r="ALG1382" s="414"/>
      <c r="ALH1382" s="415"/>
      <c r="ALI1382" s="414"/>
      <c r="ALJ1382" s="416"/>
      <c r="ALK1382" s="366"/>
      <c r="ALL1382" s="366"/>
      <c r="ALM1382" s="366"/>
      <c r="ALN1382" s="366"/>
      <c r="ALO1382" s="366"/>
      <c r="ALP1382" s="366"/>
      <c r="ALQ1382" s="366"/>
      <c r="ALR1382" s="366"/>
      <c r="ALS1382" s="419"/>
      <c r="ALT1382" s="553"/>
      <c r="ALU1382" s="554"/>
      <c r="ALV1382" s="554"/>
      <c r="ALW1382" s="554"/>
      <c r="ALX1382" s="554"/>
      <c r="ALY1382" s="554"/>
      <c r="ALZ1382" s="554"/>
      <c r="AMA1382" s="554"/>
      <c r="AMB1382" s="554"/>
      <c r="AMC1382" s="554"/>
      <c r="AMD1382" s="554"/>
      <c r="AME1382" s="554"/>
      <c r="AMF1382" s="554"/>
      <c r="AMG1382" s="554"/>
      <c r="AMH1382" s="554"/>
      <c r="AMI1382" s="554"/>
      <c r="AMJ1382" s="554"/>
      <c r="AMK1382" s="554"/>
      <c r="AML1382" s="554"/>
      <c r="AMM1382" s="555"/>
      <c r="AMN1382" s="447"/>
      <c r="AMO1382" s="447"/>
      <c r="AMP1382" s="451"/>
      <c r="AMQ1382" s="451"/>
      <c r="AMR1382" s="451"/>
      <c r="AMS1382" s="451"/>
      <c r="AMT1382" s="451"/>
      <c r="AMU1382" s="451"/>
      <c r="AMV1382" s="451"/>
      <c r="AMW1382" s="451"/>
      <c r="AMX1382" s="451"/>
      <c r="AMY1382" s="451"/>
      <c r="AMZ1382" s="447"/>
      <c r="ANA1382" s="428"/>
      <c r="ANB1382" s="469"/>
      <c r="ANC1382" s="414"/>
      <c r="AND1382" s="414"/>
      <c r="ANE1382" s="414"/>
      <c r="ANF1382" s="414"/>
      <c r="ANG1382" s="414"/>
      <c r="ANH1382" s="415"/>
      <c r="ANI1382" s="414"/>
      <c r="ANJ1382" s="416"/>
      <c r="ANK1382" s="366"/>
      <c r="ANL1382" s="366"/>
      <c r="ANM1382" s="366"/>
      <c r="ANN1382" s="366"/>
      <c r="ANO1382" s="366"/>
      <c r="ANP1382" s="366"/>
      <c r="ANQ1382" s="366"/>
      <c r="ANR1382" s="366"/>
      <c r="ANS1382" s="419"/>
      <c r="ANT1382" s="553"/>
      <c r="ANU1382" s="554"/>
      <c r="ANV1382" s="554"/>
      <c r="ANW1382" s="554"/>
      <c r="ANX1382" s="554"/>
      <c r="ANY1382" s="554"/>
      <c r="ANZ1382" s="554"/>
      <c r="AOA1382" s="554"/>
      <c r="AOB1382" s="554"/>
      <c r="AOC1382" s="554"/>
      <c r="AOD1382" s="554"/>
      <c r="AOE1382" s="554"/>
      <c r="AOF1382" s="554"/>
      <c r="AOG1382" s="554"/>
      <c r="AOH1382" s="554"/>
      <c r="AOI1382" s="554"/>
      <c r="AOJ1382" s="554"/>
      <c r="AOK1382" s="554"/>
      <c r="AOL1382" s="554"/>
      <c r="AOM1382" s="555"/>
      <c r="AON1382" s="447"/>
      <c r="AOO1382" s="447"/>
      <c r="AOP1382" s="451"/>
      <c r="AOQ1382" s="451"/>
      <c r="AOR1382" s="451"/>
      <c r="AOS1382" s="451"/>
      <c r="AOT1382" s="451"/>
      <c r="AOU1382" s="451"/>
      <c r="AOV1382" s="451"/>
      <c r="AOW1382" s="451"/>
      <c r="AOX1382" s="451"/>
      <c r="AOY1382" s="451"/>
      <c r="AOZ1382" s="447"/>
      <c r="APA1382" s="428"/>
      <c r="APB1382" s="469"/>
      <c r="APC1382" s="414"/>
      <c r="APD1382" s="414"/>
      <c r="APE1382" s="414"/>
      <c r="APF1382" s="414"/>
      <c r="APG1382" s="414"/>
      <c r="APH1382" s="415"/>
      <c r="API1382" s="414"/>
      <c r="APJ1382" s="416"/>
      <c r="APK1382" s="366"/>
      <c r="APL1382" s="366"/>
      <c r="APM1382" s="366"/>
      <c r="APN1382" s="366"/>
      <c r="APO1382" s="366"/>
      <c r="APP1382" s="366"/>
      <c r="APQ1382" s="366"/>
      <c r="APR1382" s="366"/>
      <c r="APS1382" s="419"/>
      <c r="APT1382" s="553"/>
      <c r="APU1382" s="554"/>
      <c r="APV1382" s="554"/>
      <c r="APW1382" s="554"/>
      <c r="APX1382" s="554"/>
      <c r="APY1382" s="554"/>
      <c r="APZ1382" s="554"/>
      <c r="AQA1382" s="554"/>
      <c r="AQB1382" s="554"/>
      <c r="AQC1382" s="554"/>
      <c r="AQD1382" s="554"/>
      <c r="AQE1382" s="554"/>
      <c r="AQF1382" s="554"/>
      <c r="AQG1382" s="554"/>
      <c r="AQH1382" s="554"/>
      <c r="AQI1382" s="554"/>
      <c r="AQJ1382" s="554"/>
      <c r="AQK1382" s="554"/>
      <c r="AQL1382" s="554"/>
      <c r="AQM1382" s="555"/>
      <c r="AQN1382" s="447"/>
      <c r="AQO1382" s="447"/>
      <c r="AQP1382" s="451"/>
      <c r="AQQ1382" s="451"/>
      <c r="AQR1382" s="451"/>
      <c r="AQS1382" s="451"/>
      <c r="AQT1382" s="451"/>
      <c r="AQU1382" s="451"/>
      <c r="AQV1382" s="451"/>
      <c r="AQW1382" s="451"/>
      <c r="AQX1382" s="451"/>
      <c r="AQY1382" s="451"/>
      <c r="AQZ1382" s="447"/>
      <c r="ARA1382" s="428"/>
      <c r="ARB1382" s="469"/>
      <c r="ARC1382" s="414"/>
      <c r="ARD1382" s="414"/>
      <c r="ARE1382" s="414"/>
      <c r="ARF1382" s="414"/>
      <c r="ARG1382" s="414"/>
      <c r="ARH1382" s="415"/>
      <c r="ARI1382" s="414"/>
      <c r="ARJ1382" s="416"/>
      <c r="ARK1382" s="366"/>
      <c r="ARL1382" s="366"/>
      <c r="ARM1382" s="366"/>
      <c r="ARN1382" s="366"/>
      <c r="ARO1382" s="366"/>
      <c r="ARP1382" s="366"/>
      <c r="ARQ1382" s="366"/>
      <c r="ARR1382" s="366"/>
      <c r="ARS1382" s="419"/>
      <c r="ART1382" s="553"/>
      <c r="ARU1382" s="554"/>
      <c r="ARV1382" s="554"/>
      <c r="ARW1382" s="554"/>
      <c r="ARX1382" s="554"/>
      <c r="ARY1382" s="554"/>
      <c r="ARZ1382" s="554"/>
      <c r="ASA1382" s="554"/>
      <c r="ASB1382" s="554"/>
      <c r="ASC1382" s="554"/>
      <c r="ASD1382" s="554"/>
      <c r="ASE1382" s="554"/>
      <c r="ASF1382" s="554"/>
      <c r="ASG1382" s="554"/>
      <c r="ASH1382" s="554"/>
      <c r="ASI1382" s="554"/>
      <c r="ASJ1382" s="554"/>
      <c r="ASK1382" s="554"/>
      <c r="ASL1382" s="554"/>
      <c r="ASM1382" s="555"/>
      <c r="ASN1382" s="447"/>
      <c r="ASO1382" s="447"/>
      <c r="ASP1382" s="451"/>
      <c r="ASQ1382" s="451"/>
      <c r="ASR1382" s="451"/>
      <c r="ASS1382" s="451"/>
      <c r="AST1382" s="451"/>
      <c r="ASU1382" s="451"/>
      <c r="ASV1382" s="451"/>
      <c r="ASW1382" s="451"/>
      <c r="ASX1382" s="451"/>
      <c r="ASY1382" s="451"/>
      <c r="ASZ1382" s="447"/>
      <c r="ATA1382" s="428"/>
      <c r="ATB1382" s="469"/>
      <c r="ATC1382" s="414"/>
      <c r="ATD1382" s="414"/>
      <c r="ATE1382" s="414"/>
      <c r="ATF1382" s="414"/>
      <c r="ATG1382" s="414"/>
      <c r="ATH1382" s="415"/>
      <c r="ATI1382" s="414"/>
      <c r="ATJ1382" s="416"/>
      <c r="ATK1382" s="366"/>
      <c r="ATL1382" s="366"/>
      <c r="ATM1382" s="366"/>
      <c r="ATN1382" s="366"/>
      <c r="ATO1382" s="366"/>
      <c r="ATP1382" s="366"/>
      <c r="ATQ1382" s="366"/>
      <c r="ATR1382" s="366"/>
      <c r="ATS1382" s="419"/>
      <c r="ATT1382" s="553"/>
      <c r="ATU1382" s="554"/>
      <c r="ATV1382" s="554"/>
      <c r="ATW1382" s="554"/>
      <c r="ATX1382" s="554"/>
      <c r="ATY1382" s="554"/>
      <c r="ATZ1382" s="554"/>
      <c r="AUA1382" s="554"/>
      <c r="AUB1382" s="554"/>
      <c r="AUC1382" s="554"/>
      <c r="AUD1382" s="554"/>
      <c r="AUE1382" s="554"/>
      <c r="AUF1382" s="554"/>
      <c r="AUG1382" s="554"/>
      <c r="AUH1382" s="554"/>
      <c r="AUI1382" s="554"/>
      <c r="AUJ1382" s="554"/>
      <c r="AUK1382" s="554"/>
      <c r="AUL1382" s="554"/>
      <c r="AUM1382" s="555"/>
      <c r="AUN1382" s="447"/>
      <c r="AUO1382" s="447"/>
      <c r="AUP1382" s="451"/>
      <c r="AUQ1382" s="451"/>
      <c r="AUR1382" s="451"/>
      <c r="AUS1382" s="451"/>
      <c r="AUT1382" s="451"/>
      <c r="AUU1382" s="451"/>
      <c r="AUV1382" s="451"/>
      <c r="AUW1382" s="451"/>
      <c r="AUX1382" s="451"/>
      <c r="AUY1382" s="451"/>
      <c r="AUZ1382" s="447"/>
      <c r="AVA1382" s="428"/>
      <c r="AVB1382" s="469"/>
      <c r="AVC1382" s="414"/>
      <c r="AVD1382" s="414"/>
      <c r="AVE1382" s="414"/>
      <c r="AVF1382" s="414"/>
      <c r="AVG1382" s="414"/>
      <c r="AVH1382" s="415"/>
      <c r="AVI1382" s="414"/>
      <c r="AVJ1382" s="416"/>
      <c r="AVK1382" s="366"/>
      <c r="AVL1382" s="366"/>
      <c r="AVM1382" s="366"/>
      <c r="AVN1382" s="366"/>
      <c r="AVO1382" s="366"/>
      <c r="AVP1382" s="366"/>
      <c r="AVQ1382" s="366"/>
      <c r="AVR1382" s="366"/>
      <c r="AVS1382" s="419"/>
      <c r="AVT1382" s="553"/>
      <c r="AVU1382" s="554"/>
      <c r="AVV1382" s="554"/>
      <c r="AVW1382" s="554"/>
      <c r="AVX1382" s="554"/>
      <c r="AVY1382" s="554"/>
      <c r="AVZ1382" s="554"/>
      <c r="AWA1382" s="554"/>
      <c r="AWB1382" s="554"/>
      <c r="AWC1382" s="554"/>
      <c r="AWD1382" s="554"/>
      <c r="AWE1382" s="554"/>
      <c r="AWF1382" s="554"/>
      <c r="AWG1382" s="554"/>
      <c r="AWH1382" s="554"/>
      <c r="AWI1382" s="554"/>
      <c r="AWJ1382" s="554"/>
      <c r="AWK1382" s="554"/>
      <c r="AWL1382" s="554"/>
      <c r="AWM1382" s="555"/>
      <c r="AWN1382" s="447"/>
      <c r="AWO1382" s="447"/>
      <c r="AWP1382" s="451"/>
      <c r="AWQ1382" s="451"/>
      <c r="AWR1382" s="451"/>
      <c r="AWS1382" s="451"/>
      <c r="AWT1382" s="451"/>
      <c r="AWU1382" s="451"/>
      <c r="AWV1382" s="451"/>
      <c r="AWW1382" s="451"/>
      <c r="AWX1382" s="451"/>
      <c r="AWY1382" s="451"/>
      <c r="AWZ1382" s="447"/>
      <c r="AXA1382" s="428"/>
      <c r="AXB1382" s="469"/>
      <c r="AXC1382" s="414"/>
      <c r="AXD1382" s="414"/>
      <c r="AXE1382" s="414"/>
      <c r="AXF1382" s="414"/>
      <c r="AXG1382" s="414"/>
      <c r="AXH1382" s="415"/>
      <c r="AXI1382" s="414"/>
      <c r="AXJ1382" s="416"/>
      <c r="AXK1382" s="366"/>
      <c r="AXL1382" s="366"/>
      <c r="AXM1382" s="366"/>
      <c r="AXN1382" s="366"/>
      <c r="AXO1382" s="366"/>
      <c r="AXP1382" s="366"/>
      <c r="AXQ1382" s="366"/>
      <c r="AXR1382" s="366"/>
      <c r="AXS1382" s="419"/>
      <c r="AXT1382" s="553"/>
      <c r="AXU1382" s="554"/>
      <c r="AXV1382" s="554"/>
      <c r="AXW1382" s="554"/>
      <c r="AXX1382" s="554"/>
      <c r="AXY1382" s="554"/>
      <c r="AXZ1382" s="554"/>
      <c r="AYA1382" s="554"/>
      <c r="AYB1382" s="554"/>
      <c r="AYC1382" s="554"/>
      <c r="AYD1382" s="554"/>
      <c r="AYE1382" s="554"/>
      <c r="AYF1382" s="554"/>
      <c r="AYG1382" s="554"/>
      <c r="AYH1382" s="554"/>
      <c r="AYI1382" s="554"/>
      <c r="AYJ1382" s="554"/>
      <c r="AYK1382" s="554"/>
      <c r="AYL1382" s="554"/>
      <c r="AYM1382" s="555"/>
      <c r="AYN1382" s="447"/>
      <c r="AYO1382" s="447"/>
      <c r="AYP1382" s="451"/>
      <c r="AYQ1382" s="451"/>
      <c r="AYR1382" s="451"/>
      <c r="AYS1382" s="451"/>
      <c r="AYT1382" s="451"/>
      <c r="AYU1382" s="451"/>
      <c r="AYV1382" s="451"/>
      <c r="AYW1382" s="451"/>
      <c r="AYX1382" s="451"/>
      <c r="AYY1382" s="451"/>
      <c r="AYZ1382" s="447"/>
      <c r="AZA1382" s="428"/>
      <c r="AZB1382" s="469"/>
      <c r="AZC1382" s="414"/>
      <c r="AZD1382" s="414"/>
      <c r="AZE1382" s="414"/>
      <c r="AZF1382" s="414"/>
      <c r="AZG1382" s="414"/>
      <c r="AZH1382" s="415"/>
      <c r="AZI1382" s="414"/>
      <c r="AZJ1382" s="416"/>
      <c r="AZK1382" s="366"/>
      <c r="AZL1382" s="366"/>
      <c r="AZM1382" s="366"/>
      <c r="AZN1382" s="366"/>
      <c r="AZO1382" s="366"/>
      <c r="AZP1382" s="366"/>
      <c r="AZQ1382" s="366"/>
      <c r="AZR1382" s="366"/>
      <c r="AZS1382" s="419"/>
      <c r="AZT1382" s="553"/>
      <c r="AZU1382" s="554"/>
      <c r="AZV1382" s="554"/>
      <c r="AZW1382" s="554"/>
      <c r="AZX1382" s="554"/>
      <c r="AZY1382" s="554"/>
      <c r="AZZ1382" s="554"/>
      <c r="BAA1382" s="554"/>
      <c r="BAB1382" s="554"/>
      <c r="BAC1382" s="554"/>
      <c r="BAD1382" s="554"/>
      <c r="BAE1382" s="554"/>
      <c r="BAF1382" s="554"/>
      <c r="BAG1382" s="554"/>
      <c r="BAH1382" s="554"/>
      <c r="BAI1382" s="554"/>
      <c r="BAJ1382" s="554"/>
      <c r="BAK1382" s="554"/>
      <c r="BAL1382" s="554"/>
      <c r="BAM1382" s="555"/>
      <c r="BAN1382" s="447"/>
      <c r="BAO1382" s="447"/>
      <c r="BAP1382" s="451"/>
      <c r="BAQ1382" s="451"/>
      <c r="BAR1382" s="451"/>
      <c r="BAS1382" s="451"/>
      <c r="BAT1382" s="451"/>
      <c r="BAU1382" s="451"/>
      <c r="BAV1382" s="451"/>
      <c r="BAW1382" s="451"/>
      <c r="BAX1382" s="451"/>
      <c r="BAY1382" s="451"/>
      <c r="BAZ1382" s="447"/>
      <c r="BBA1382" s="428"/>
      <c r="BBB1382" s="469"/>
      <c r="BBC1382" s="414"/>
      <c r="BBD1382" s="414"/>
      <c r="BBE1382" s="414"/>
      <c r="BBF1382" s="414"/>
      <c r="BBG1382" s="414"/>
      <c r="BBH1382" s="415"/>
      <c r="BBI1382" s="414"/>
      <c r="BBJ1382" s="416"/>
      <c r="BBK1382" s="366"/>
      <c r="BBL1382" s="366"/>
      <c r="BBM1382" s="366"/>
      <c r="BBN1382" s="366"/>
      <c r="BBO1382" s="366"/>
      <c r="BBP1382" s="366"/>
      <c r="BBQ1382" s="366"/>
      <c r="BBR1382" s="366"/>
      <c r="BBS1382" s="419"/>
      <c r="BBT1382" s="553"/>
      <c r="BBU1382" s="554"/>
      <c r="BBV1382" s="554"/>
      <c r="BBW1382" s="554"/>
      <c r="BBX1382" s="554"/>
      <c r="BBY1382" s="554"/>
      <c r="BBZ1382" s="554"/>
      <c r="BCA1382" s="554"/>
      <c r="BCB1382" s="554"/>
      <c r="BCC1382" s="554"/>
      <c r="BCD1382" s="554"/>
      <c r="BCE1382" s="554"/>
      <c r="BCF1382" s="554"/>
      <c r="BCG1382" s="554"/>
      <c r="BCH1382" s="554"/>
      <c r="BCI1382" s="554"/>
      <c r="BCJ1382" s="554"/>
      <c r="BCK1382" s="554"/>
      <c r="BCL1382" s="554"/>
      <c r="BCM1382" s="555"/>
      <c r="BCN1382" s="447"/>
      <c r="BCO1382" s="447"/>
      <c r="BCP1382" s="451"/>
      <c r="BCQ1382" s="451"/>
      <c r="BCR1382" s="451"/>
      <c r="BCS1382" s="451"/>
      <c r="BCT1382" s="451"/>
      <c r="BCU1382" s="451"/>
      <c r="BCV1382" s="451"/>
      <c r="BCW1382" s="451"/>
      <c r="BCX1382" s="451"/>
      <c r="BCY1382" s="451"/>
      <c r="BCZ1382" s="447"/>
      <c r="BDA1382" s="428"/>
      <c r="BDB1382" s="469"/>
      <c r="BDC1382" s="414"/>
      <c r="BDD1382" s="414"/>
      <c r="BDE1382" s="414"/>
      <c r="BDF1382" s="414"/>
      <c r="BDG1382" s="414"/>
      <c r="BDH1382" s="415"/>
      <c r="BDI1382" s="414"/>
      <c r="BDJ1382" s="416"/>
      <c r="BDK1382" s="366"/>
      <c r="BDL1382" s="366"/>
      <c r="BDM1382" s="366"/>
      <c r="BDN1382" s="366"/>
      <c r="BDO1382" s="366"/>
      <c r="BDP1382" s="366"/>
      <c r="BDQ1382" s="366"/>
      <c r="BDR1382" s="366"/>
      <c r="BDS1382" s="419"/>
      <c r="BDT1382" s="553"/>
      <c r="BDU1382" s="554"/>
      <c r="BDV1382" s="554"/>
      <c r="BDW1382" s="554"/>
      <c r="BDX1382" s="554"/>
      <c r="BDY1382" s="554"/>
      <c r="BDZ1382" s="554"/>
      <c r="BEA1382" s="554"/>
      <c r="BEB1382" s="554"/>
      <c r="BEC1382" s="554"/>
      <c r="BED1382" s="554"/>
      <c r="BEE1382" s="554"/>
      <c r="BEF1382" s="554"/>
      <c r="BEG1382" s="554"/>
      <c r="BEH1382" s="554"/>
      <c r="BEI1382" s="554"/>
      <c r="BEJ1382" s="554"/>
      <c r="BEK1382" s="554"/>
      <c r="BEL1382" s="554"/>
      <c r="BEM1382" s="555"/>
      <c r="BEN1382" s="447"/>
      <c r="BEO1382" s="447"/>
      <c r="BEP1382" s="451"/>
      <c r="BEQ1382" s="451"/>
      <c r="BER1382" s="451"/>
      <c r="BES1382" s="451"/>
      <c r="BET1382" s="451"/>
      <c r="BEU1382" s="451"/>
      <c r="BEV1382" s="451"/>
      <c r="BEW1382" s="451"/>
      <c r="BEX1382" s="451"/>
      <c r="BEY1382" s="451"/>
      <c r="BEZ1382" s="447"/>
      <c r="BFA1382" s="428"/>
      <c r="BFB1382" s="469"/>
      <c r="BFC1382" s="414"/>
      <c r="BFD1382" s="414"/>
      <c r="BFE1382" s="414"/>
      <c r="BFF1382" s="414"/>
      <c r="BFG1382" s="414"/>
      <c r="BFH1382" s="415"/>
      <c r="BFI1382" s="414"/>
      <c r="BFJ1382" s="416"/>
      <c r="BFK1382" s="366"/>
      <c r="BFL1382" s="366"/>
      <c r="BFM1382" s="366"/>
      <c r="BFN1382" s="366"/>
      <c r="BFO1382" s="366"/>
      <c r="BFP1382" s="366"/>
      <c r="BFQ1382" s="366"/>
      <c r="BFR1382" s="366"/>
      <c r="BFS1382" s="419"/>
      <c r="BFT1382" s="553"/>
      <c r="BFU1382" s="554"/>
      <c r="BFV1382" s="554"/>
      <c r="BFW1382" s="554"/>
      <c r="BFX1382" s="554"/>
      <c r="BFY1382" s="554"/>
      <c r="BFZ1382" s="554"/>
      <c r="BGA1382" s="554"/>
      <c r="BGB1382" s="554"/>
      <c r="BGC1382" s="554"/>
      <c r="BGD1382" s="554"/>
      <c r="BGE1382" s="554"/>
      <c r="BGF1382" s="554"/>
      <c r="BGG1382" s="554"/>
      <c r="BGH1382" s="554"/>
      <c r="BGI1382" s="554"/>
      <c r="BGJ1382" s="554"/>
      <c r="BGK1382" s="554"/>
      <c r="BGL1382" s="554"/>
      <c r="BGM1382" s="555"/>
      <c r="BGN1382" s="447"/>
      <c r="BGO1382" s="447"/>
      <c r="BGP1382" s="451"/>
      <c r="BGQ1382" s="451"/>
      <c r="BGR1382" s="451"/>
      <c r="BGS1382" s="451"/>
      <c r="BGT1382" s="451"/>
      <c r="BGU1382" s="451"/>
      <c r="BGV1382" s="451"/>
      <c r="BGW1382" s="451"/>
      <c r="BGX1382" s="451"/>
      <c r="BGY1382" s="451"/>
      <c r="BGZ1382" s="447"/>
      <c r="BHA1382" s="428"/>
      <c r="BHB1382" s="469"/>
      <c r="BHC1382" s="414"/>
      <c r="BHD1382" s="414"/>
      <c r="BHE1382" s="414"/>
      <c r="BHF1382" s="414"/>
      <c r="BHG1382" s="414"/>
      <c r="BHH1382" s="415"/>
      <c r="BHI1382" s="414"/>
      <c r="BHJ1382" s="416"/>
      <c r="BHK1382" s="366"/>
      <c r="BHL1382" s="366"/>
      <c r="BHM1382" s="366"/>
      <c r="BHN1382" s="366"/>
      <c r="BHO1382" s="366"/>
      <c r="BHP1382" s="366"/>
      <c r="BHQ1382" s="366"/>
      <c r="BHR1382" s="366"/>
      <c r="BHS1382" s="419"/>
      <c r="BHT1382" s="553"/>
      <c r="BHU1382" s="554"/>
      <c r="BHV1382" s="554"/>
      <c r="BHW1382" s="554"/>
      <c r="BHX1382" s="554"/>
      <c r="BHY1382" s="554"/>
      <c r="BHZ1382" s="554"/>
      <c r="BIA1382" s="554"/>
      <c r="BIB1382" s="554"/>
      <c r="BIC1382" s="554"/>
      <c r="BID1382" s="554"/>
      <c r="BIE1382" s="554"/>
      <c r="BIF1382" s="554"/>
      <c r="BIG1382" s="554"/>
      <c r="BIH1382" s="554"/>
      <c r="BII1382" s="554"/>
      <c r="BIJ1382" s="554"/>
      <c r="BIK1382" s="554"/>
      <c r="BIL1382" s="554"/>
      <c r="BIM1382" s="555"/>
      <c r="BIN1382" s="447"/>
      <c r="BIO1382" s="447"/>
      <c r="BIP1382" s="451"/>
      <c r="BIQ1382" s="451"/>
      <c r="BIR1382" s="451"/>
      <c r="BIS1382" s="451"/>
      <c r="BIT1382" s="451"/>
      <c r="BIU1382" s="451"/>
      <c r="BIV1382" s="451"/>
      <c r="BIW1382" s="451"/>
      <c r="BIX1382" s="451"/>
      <c r="BIY1382" s="451"/>
      <c r="BIZ1382" s="447"/>
      <c r="BJA1382" s="428"/>
      <c r="BJB1382" s="469"/>
      <c r="BJC1382" s="414"/>
      <c r="BJD1382" s="414"/>
      <c r="BJE1382" s="414"/>
      <c r="BJF1382" s="414"/>
      <c r="BJG1382" s="414"/>
      <c r="BJH1382" s="415"/>
      <c r="BJI1382" s="414"/>
      <c r="BJJ1382" s="416"/>
      <c r="BJK1382" s="366"/>
      <c r="BJL1382" s="366"/>
      <c r="BJM1382" s="366"/>
      <c r="BJN1382" s="366"/>
      <c r="BJO1382" s="366"/>
      <c r="BJP1382" s="366"/>
      <c r="BJQ1382" s="366"/>
      <c r="BJR1382" s="366"/>
      <c r="BJS1382" s="419"/>
      <c r="BJT1382" s="553"/>
      <c r="BJU1382" s="554"/>
      <c r="BJV1382" s="554"/>
      <c r="BJW1382" s="554"/>
      <c r="BJX1382" s="554"/>
      <c r="BJY1382" s="554"/>
      <c r="BJZ1382" s="554"/>
      <c r="BKA1382" s="554"/>
      <c r="BKB1382" s="554"/>
      <c r="BKC1382" s="554"/>
      <c r="BKD1382" s="554"/>
      <c r="BKE1382" s="554"/>
      <c r="BKF1382" s="554"/>
      <c r="BKG1382" s="554"/>
      <c r="BKH1382" s="554"/>
      <c r="BKI1382" s="554"/>
      <c r="BKJ1382" s="554"/>
      <c r="BKK1382" s="554"/>
      <c r="BKL1382" s="554"/>
      <c r="BKM1382" s="555"/>
      <c r="BKN1382" s="447"/>
      <c r="BKO1382" s="447"/>
      <c r="BKP1382" s="451"/>
      <c r="BKQ1382" s="451"/>
      <c r="BKR1382" s="451"/>
      <c r="BKS1382" s="451"/>
      <c r="BKT1382" s="451"/>
      <c r="BKU1382" s="451"/>
      <c r="BKV1382" s="451"/>
      <c r="BKW1382" s="451"/>
      <c r="BKX1382" s="451"/>
      <c r="BKY1382" s="451"/>
      <c r="BKZ1382" s="447"/>
      <c r="BLA1382" s="428"/>
      <c r="BLB1382" s="469"/>
      <c r="BLC1382" s="414"/>
      <c r="BLD1382" s="414"/>
      <c r="BLE1382" s="414"/>
      <c r="BLF1382" s="414"/>
      <c r="BLG1382" s="414"/>
      <c r="BLH1382" s="415"/>
      <c r="BLI1382" s="414"/>
      <c r="BLJ1382" s="416"/>
      <c r="BLK1382" s="366"/>
      <c r="BLL1382" s="366"/>
      <c r="BLM1382" s="366"/>
      <c r="BLN1382" s="366"/>
      <c r="BLO1382" s="366"/>
      <c r="BLP1382" s="366"/>
      <c r="BLQ1382" s="366"/>
      <c r="BLR1382" s="366"/>
      <c r="BLS1382" s="419"/>
      <c r="BLT1382" s="553"/>
      <c r="BLU1382" s="554"/>
      <c r="BLV1382" s="554"/>
      <c r="BLW1382" s="554"/>
      <c r="BLX1382" s="554"/>
      <c r="BLY1382" s="554"/>
      <c r="BLZ1382" s="554"/>
      <c r="BMA1382" s="554"/>
      <c r="BMB1382" s="554"/>
      <c r="BMC1382" s="554"/>
      <c r="BMD1382" s="554"/>
      <c r="BME1382" s="554"/>
      <c r="BMF1382" s="554"/>
      <c r="BMG1382" s="554"/>
      <c r="BMH1382" s="554"/>
      <c r="BMI1382" s="554"/>
      <c r="BMJ1382" s="554"/>
      <c r="BMK1382" s="554"/>
      <c r="BML1382" s="554"/>
      <c r="BMM1382" s="555"/>
      <c r="BMN1382" s="447"/>
      <c r="BMO1382" s="447"/>
      <c r="BMP1382" s="451"/>
      <c r="BMQ1382" s="451"/>
      <c r="BMR1382" s="451"/>
      <c r="BMS1382" s="451"/>
      <c r="BMT1382" s="451"/>
      <c r="BMU1382" s="451"/>
      <c r="BMV1382" s="451"/>
      <c r="BMW1382" s="451"/>
      <c r="BMX1382" s="451"/>
      <c r="BMY1382" s="451"/>
      <c r="BMZ1382" s="447"/>
      <c r="BNA1382" s="428"/>
      <c r="BNB1382" s="469"/>
      <c r="BNC1382" s="414"/>
      <c r="BND1382" s="414"/>
      <c r="BNE1382" s="414"/>
      <c r="BNF1382" s="414"/>
      <c r="BNG1382" s="414"/>
      <c r="BNH1382" s="415"/>
      <c r="BNI1382" s="414"/>
      <c r="BNJ1382" s="416"/>
      <c r="BNK1382" s="366"/>
      <c r="BNL1382" s="366"/>
      <c r="BNM1382" s="366"/>
      <c r="BNN1382" s="366"/>
      <c r="BNO1382" s="366"/>
      <c r="BNP1382" s="366"/>
      <c r="BNQ1382" s="366"/>
      <c r="BNR1382" s="366"/>
      <c r="BNS1382" s="419"/>
      <c r="BNT1382" s="553"/>
      <c r="BNU1382" s="554"/>
      <c r="BNV1382" s="554"/>
      <c r="BNW1382" s="554"/>
      <c r="BNX1382" s="554"/>
      <c r="BNY1382" s="554"/>
      <c r="BNZ1382" s="554"/>
      <c r="BOA1382" s="554"/>
      <c r="BOB1382" s="554"/>
      <c r="BOC1382" s="554"/>
      <c r="BOD1382" s="554"/>
      <c r="BOE1382" s="554"/>
      <c r="BOF1382" s="554"/>
      <c r="BOG1382" s="554"/>
      <c r="BOH1382" s="554"/>
      <c r="BOI1382" s="554"/>
      <c r="BOJ1382" s="554"/>
      <c r="BOK1382" s="554"/>
      <c r="BOL1382" s="554"/>
      <c r="BOM1382" s="555"/>
      <c r="BON1382" s="447"/>
      <c r="BOO1382" s="447"/>
      <c r="BOP1382" s="451"/>
      <c r="BOQ1382" s="451"/>
      <c r="BOR1382" s="451"/>
      <c r="BOS1382" s="451"/>
      <c r="BOT1382" s="451"/>
      <c r="BOU1382" s="451"/>
      <c r="BOV1382" s="451"/>
      <c r="BOW1382" s="451"/>
      <c r="BOX1382" s="451"/>
      <c r="BOY1382" s="451"/>
      <c r="BOZ1382" s="447"/>
      <c r="BPA1382" s="428"/>
      <c r="BPB1382" s="469"/>
      <c r="BPC1382" s="414"/>
      <c r="BPD1382" s="414"/>
      <c r="BPE1382" s="414"/>
      <c r="BPF1382" s="414"/>
      <c r="BPG1382" s="414"/>
      <c r="BPH1382" s="415"/>
      <c r="BPI1382" s="414"/>
      <c r="BPJ1382" s="416"/>
      <c r="BPK1382" s="366"/>
      <c r="BPL1382" s="366"/>
      <c r="BPM1382" s="366"/>
      <c r="BPN1382" s="366"/>
      <c r="BPO1382" s="366"/>
      <c r="BPP1382" s="366"/>
      <c r="BPQ1382" s="366"/>
      <c r="BPR1382" s="366"/>
      <c r="BPS1382" s="419"/>
      <c r="BPT1382" s="553"/>
      <c r="BPU1382" s="554"/>
      <c r="BPV1382" s="554"/>
      <c r="BPW1382" s="554"/>
      <c r="BPX1382" s="554"/>
      <c r="BPY1382" s="554"/>
      <c r="BPZ1382" s="554"/>
      <c r="BQA1382" s="554"/>
      <c r="BQB1382" s="554"/>
      <c r="BQC1382" s="554"/>
      <c r="BQD1382" s="554"/>
      <c r="BQE1382" s="554"/>
      <c r="BQF1382" s="554"/>
      <c r="BQG1382" s="554"/>
      <c r="BQH1382" s="554"/>
      <c r="BQI1382" s="554"/>
      <c r="BQJ1382" s="554"/>
      <c r="BQK1382" s="554"/>
      <c r="BQL1382" s="554"/>
      <c r="BQM1382" s="555"/>
      <c r="BQN1382" s="447"/>
      <c r="BQO1382" s="447"/>
      <c r="BQP1382" s="451"/>
      <c r="BQQ1382" s="451"/>
      <c r="BQR1382" s="451"/>
      <c r="BQS1382" s="451"/>
      <c r="BQT1382" s="451"/>
      <c r="BQU1382" s="451"/>
      <c r="BQV1382" s="451"/>
      <c r="BQW1382" s="451"/>
      <c r="BQX1382" s="451"/>
      <c r="BQY1382" s="451"/>
      <c r="BQZ1382" s="447"/>
      <c r="BRA1382" s="428"/>
      <c r="BRB1382" s="469"/>
      <c r="BRC1382" s="414"/>
      <c r="BRD1382" s="414"/>
      <c r="BRE1382" s="414"/>
      <c r="BRF1382" s="414"/>
      <c r="BRG1382" s="414"/>
      <c r="BRH1382" s="415"/>
      <c r="BRI1382" s="414"/>
      <c r="BRJ1382" s="416"/>
      <c r="BRK1382" s="366"/>
      <c r="BRL1382" s="366"/>
      <c r="BRM1382" s="366"/>
      <c r="BRN1382" s="366"/>
      <c r="BRO1382" s="366"/>
      <c r="BRP1382" s="366"/>
      <c r="BRQ1382" s="366"/>
      <c r="BRR1382" s="366"/>
      <c r="BRS1382" s="419"/>
      <c r="BRT1382" s="553"/>
      <c r="BRU1382" s="554"/>
      <c r="BRV1382" s="554"/>
      <c r="BRW1382" s="554"/>
      <c r="BRX1382" s="554"/>
      <c r="BRY1382" s="554"/>
      <c r="BRZ1382" s="554"/>
      <c r="BSA1382" s="554"/>
      <c r="BSB1382" s="554"/>
      <c r="BSC1382" s="554"/>
      <c r="BSD1382" s="554"/>
      <c r="BSE1382" s="554"/>
      <c r="BSF1382" s="554"/>
      <c r="BSG1382" s="554"/>
      <c r="BSH1382" s="554"/>
      <c r="BSI1382" s="554"/>
      <c r="BSJ1382" s="554"/>
      <c r="BSK1382" s="554"/>
      <c r="BSL1382" s="554"/>
      <c r="BSM1382" s="555"/>
      <c r="BSN1382" s="447"/>
      <c r="BSO1382" s="447"/>
      <c r="BSP1382" s="451"/>
      <c r="BSQ1382" s="451"/>
      <c r="BSR1382" s="451"/>
      <c r="BSS1382" s="451"/>
      <c r="BST1382" s="451"/>
      <c r="BSU1382" s="451"/>
      <c r="BSV1382" s="451"/>
      <c r="BSW1382" s="451"/>
      <c r="BSX1382" s="451"/>
      <c r="BSY1382" s="451"/>
      <c r="BSZ1382" s="447"/>
      <c r="BTA1382" s="428"/>
      <c r="BTB1382" s="469"/>
      <c r="BTC1382" s="414"/>
      <c r="BTD1382" s="414"/>
      <c r="BTE1382" s="414"/>
      <c r="BTF1382" s="414"/>
      <c r="BTG1382" s="414"/>
      <c r="BTH1382" s="415"/>
      <c r="BTI1382" s="414"/>
      <c r="BTJ1382" s="416"/>
      <c r="BTK1382" s="366"/>
      <c r="BTL1382" s="366"/>
      <c r="BTM1382" s="366"/>
      <c r="BTN1382" s="366"/>
      <c r="BTO1382" s="366"/>
      <c r="BTP1382" s="366"/>
      <c r="BTQ1382" s="366"/>
      <c r="BTR1382" s="366"/>
      <c r="BTS1382" s="419"/>
      <c r="BTT1382" s="553"/>
      <c r="BTU1382" s="554"/>
      <c r="BTV1382" s="554"/>
      <c r="BTW1382" s="554"/>
      <c r="BTX1382" s="554"/>
      <c r="BTY1382" s="554"/>
      <c r="BTZ1382" s="554"/>
      <c r="BUA1382" s="554"/>
      <c r="BUB1382" s="554"/>
      <c r="BUC1382" s="554"/>
      <c r="BUD1382" s="554"/>
      <c r="BUE1382" s="554"/>
      <c r="BUF1382" s="554"/>
      <c r="BUG1382" s="554"/>
      <c r="BUH1382" s="554"/>
      <c r="BUI1382" s="554"/>
      <c r="BUJ1382" s="554"/>
      <c r="BUK1382" s="554"/>
      <c r="BUL1382" s="554"/>
      <c r="BUM1382" s="555"/>
      <c r="BUN1382" s="447"/>
      <c r="BUO1382" s="447"/>
      <c r="BUP1382" s="451"/>
      <c r="BUQ1382" s="451"/>
      <c r="BUR1382" s="451"/>
      <c r="BUS1382" s="451"/>
      <c r="BUT1382" s="451"/>
      <c r="BUU1382" s="451"/>
      <c r="BUV1382" s="451"/>
      <c r="BUW1382" s="451"/>
      <c r="BUX1382" s="451"/>
      <c r="BUY1382" s="451"/>
      <c r="BUZ1382" s="447"/>
      <c r="BVA1382" s="428"/>
      <c r="BVB1382" s="469"/>
      <c r="BVC1382" s="414"/>
      <c r="BVD1382" s="414"/>
      <c r="BVE1382" s="414"/>
      <c r="BVF1382" s="414"/>
      <c r="BVG1382" s="414"/>
      <c r="BVH1382" s="415"/>
      <c r="BVI1382" s="414"/>
      <c r="BVJ1382" s="416"/>
      <c r="BVK1382" s="366"/>
      <c r="BVL1382" s="366"/>
      <c r="BVM1382" s="366"/>
      <c r="BVN1382" s="366"/>
      <c r="BVO1382" s="366"/>
      <c r="BVP1382" s="366"/>
      <c r="BVQ1382" s="366"/>
      <c r="BVR1382" s="366"/>
      <c r="BVS1382" s="419"/>
      <c r="BVT1382" s="553"/>
      <c r="BVU1382" s="554"/>
      <c r="BVV1382" s="554"/>
      <c r="BVW1382" s="554"/>
      <c r="BVX1382" s="554"/>
      <c r="BVY1382" s="554"/>
      <c r="BVZ1382" s="554"/>
      <c r="BWA1382" s="554"/>
      <c r="BWB1382" s="554"/>
      <c r="BWC1382" s="554"/>
      <c r="BWD1382" s="554"/>
      <c r="BWE1382" s="554"/>
      <c r="BWF1382" s="554"/>
      <c r="BWG1382" s="554"/>
      <c r="BWH1382" s="554"/>
      <c r="BWI1382" s="554"/>
      <c r="BWJ1382" s="554"/>
      <c r="BWK1382" s="554"/>
      <c r="BWL1382" s="554"/>
      <c r="BWM1382" s="555"/>
      <c r="BWN1382" s="447"/>
      <c r="BWO1382" s="447"/>
      <c r="BWP1382" s="451"/>
      <c r="BWQ1382" s="451"/>
      <c r="BWR1382" s="451"/>
      <c r="BWS1382" s="451"/>
      <c r="BWT1382" s="451"/>
      <c r="BWU1382" s="451"/>
      <c r="BWV1382" s="451"/>
      <c r="BWW1382" s="451"/>
      <c r="BWX1382" s="451"/>
      <c r="BWY1382" s="451"/>
      <c r="BWZ1382" s="447"/>
      <c r="BXA1382" s="428"/>
      <c r="BXB1382" s="469"/>
      <c r="BXC1382" s="414"/>
      <c r="BXD1382" s="414"/>
      <c r="BXE1382" s="414"/>
      <c r="BXF1382" s="414"/>
      <c r="BXG1382" s="414"/>
      <c r="BXH1382" s="415"/>
      <c r="BXI1382" s="414"/>
      <c r="BXJ1382" s="416"/>
      <c r="BXK1382" s="366"/>
      <c r="BXL1382" s="366"/>
      <c r="BXM1382" s="366"/>
      <c r="BXN1382" s="366"/>
      <c r="BXO1382" s="366"/>
      <c r="BXP1382" s="366"/>
      <c r="BXQ1382" s="366"/>
      <c r="BXR1382" s="366"/>
      <c r="BXS1382" s="419"/>
      <c r="BXT1382" s="553"/>
      <c r="BXU1382" s="554"/>
      <c r="BXV1382" s="554"/>
      <c r="BXW1382" s="554"/>
      <c r="BXX1382" s="554"/>
      <c r="BXY1382" s="554"/>
      <c r="BXZ1382" s="554"/>
      <c r="BYA1382" s="554"/>
      <c r="BYB1382" s="554"/>
      <c r="BYC1382" s="554"/>
      <c r="BYD1382" s="554"/>
      <c r="BYE1382" s="554"/>
      <c r="BYF1382" s="554"/>
      <c r="BYG1382" s="554"/>
      <c r="BYH1382" s="554"/>
      <c r="BYI1382" s="554"/>
      <c r="BYJ1382" s="554"/>
      <c r="BYK1382" s="554"/>
      <c r="BYL1382" s="554"/>
      <c r="BYM1382" s="555"/>
      <c r="BYN1382" s="447"/>
      <c r="BYO1382" s="447"/>
      <c r="BYP1382" s="451"/>
      <c r="BYQ1382" s="451"/>
      <c r="BYR1382" s="451"/>
      <c r="BYS1382" s="451"/>
      <c r="BYT1382" s="451"/>
      <c r="BYU1382" s="451"/>
      <c r="BYV1382" s="451"/>
      <c r="BYW1382" s="451"/>
      <c r="BYX1382" s="451"/>
      <c r="BYY1382" s="451"/>
      <c r="BYZ1382" s="447"/>
      <c r="BZA1382" s="428"/>
      <c r="BZB1382" s="469"/>
      <c r="BZC1382" s="414"/>
      <c r="BZD1382" s="414"/>
      <c r="BZE1382" s="414"/>
      <c r="BZF1382" s="414"/>
      <c r="BZG1382" s="414"/>
      <c r="BZH1382" s="415"/>
      <c r="BZI1382" s="414"/>
      <c r="BZJ1382" s="416"/>
      <c r="BZK1382" s="366"/>
      <c r="BZL1382" s="366"/>
      <c r="BZM1382" s="366"/>
      <c r="BZN1382" s="366"/>
      <c r="BZO1382" s="366"/>
      <c r="BZP1382" s="366"/>
      <c r="BZQ1382" s="366"/>
      <c r="BZR1382" s="366"/>
      <c r="BZS1382" s="419"/>
      <c r="BZT1382" s="553"/>
      <c r="BZU1382" s="554"/>
      <c r="BZV1382" s="554"/>
      <c r="BZW1382" s="554"/>
      <c r="BZX1382" s="554"/>
      <c r="BZY1382" s="554"/>
      <c r="BZZ1382" s="554"/>
      <c r="CAA1382" s="554"/>
      <c r="CAB1382" s="554"/>
      <c r="CAC1382" s="554"/>
      <c r="CAD1382" s="554"/>
      <c r="CAE1382" s="554"/>
      <c r="CAF1382" s="554"/>
      <c r="CAG1382" s="554"/>
      <c r="CAH1382" s="554"/>
      <c r="CAI1382" s="554"/>
      <c r="CAJ1382" s="554"/>
      <c r="CAK1382" s="554"/>
      <c r="CAL1382" s="554"/>
      <c r="CAM1382" s="555"/>
      <c r="CAN1382" s="447"/>
      <c r="CAO1382" s="447"/>
      <c r="CAP1382" s="451"/>
      <c r="CAQ1382" s="451"/>
      <c r="CAR1382" s="451"/>
      <c r="CAS1382" s="451"/>
      <c r="CAT1382" s="451"/>
      <c r="CAU1382" s="451"/>
      <c r="CAV1382" s="451"/>
      <c r="CAW1382" s="451"/>
      <c r="CAX1382" s="451"/>
      <c r="CAY1382" s="451"/>
      <c r="CAZ1382" s="447"/>
      <c r="CBA1382" s="428"/>
      <c r="CBB1382" s="469"/>
      <c r="CBC1382" s="414"/>
      <c r="CBD1382" s="414"/>
      <c r="CBE1382" s="414"/>
      <c r="CBF1382" s="414"/>
      <c r="CBG1382" s="414"/>
      <c r="CBH1382" s="415"/>
      <c r="CBI1382" s="414"/>
      <c r="CBJ1382" s="416"/>
      <c r="CBK1382" s="366"/>
      <c r="CBL1382" s="366"/>
      <c r="CBM1382" s="366"/>
      <c r="CBN1382" s="366"/>
      <c r="CBO1382" s="366"/>
      <c r="CBP1382" s="366"/>
      <c r="CBQ1382" s="366"/>
      <c r="CBR1382" s="366"/>
      <c r="CBS1382" s="419"/>
      <c r="CBT1382" s="553"/>
      <c r="CBU1382" s="554"/>
      <c r="CBV1382" s="554"/>
      <c r="CBW1382" s="554"/>
      <c r="CBX1382" s="554"/>
      <c r="CBY1382" s="554"/>
      <c r="CBZ1382" s="554"/>
      <c r="CCA1382" s="554"/>
      <c r="CCB1382" s="554"/>
      <c r="CCC1382" s="554"/>
      <c r="CCD1382" s="554"/>
      <c r="CCE1382" s="554"/>
      <c r="CCF1382" s="554"/>
      <c r="CCG1382" s="554"/>
      <c r="CCH1382" s="554"/>
      <c r="CCI1382" s="554"/>
      <c r="CCJ1382" s="554"/>
      <c r="CCK1382" s="554"/>
      <c r="CCL1382" s="554"/>
      <c r="CCM1382" s="555"/>
      <c r="CCN1382" s="447"/>
      <c r="CCO1382" s="447"/>
      <c r="CCP1382" s="451"/>
      <c r="CCQ1382" s="451"/>
      <c r="CCR1382" s="451"/>
      <c r="CCS1382" s="451"/>
      <c r="CCT1382" s="451"/>
      <c r="CCU1382" s="451"/>
      <c r="CCV1382" s="451"/>
      <c r="CCW1382" s="451"/>
      <c r="CCX1382" s="451"/>
      <c r="CCY1382" s="451"/>
      <c r="CCZ1382" s="447"/>
      <c r="CDA1382" s="428"/>
      <c r="CDB1382" s="469"/>
      <c r="CDC1382" s="414"/>
      <c r="CDD1382" s="414"/>
      <c r="CDE1382" s="414"/>
      <c r="CDF1382" s="414"/>
      <c r="CDG1382" s="414"/>
      <c r="CDH1382" s="415"/>
      <c r="CDI1382" s="414"/>
      <c r="CDJ1382" s="416"/>
      <c r="CDK1382" s="366"/>
      <c r="CDL1382" s="366"/>
      <c r="CDM1382" s="366"/>
      <c r="CDN1382" s="366"/>
      <c r="CDO1382" s="366"/>
      <c r="CDP1382" s="366"/>
      <c r="CDQ1382" s="366"/>
      <c r="CDR1382" s="366"/>
      <c r="CDS1382" s="419"/>
      <c r="CDT1382" s="553"/>
      <c r="CDU1382" s="554"/>
      <c r="CDV1382" s="554"/>
      <c r="CDW1382" s="554"/>
      <c r="CDX1382" s="554"/>
      <c r="CDY1382" s="554"/>
      <c r="CDZ1382" s="554"/>
      <c r="CEA1382" s="554"/>
      <c r="CEB1382" s="554"/>
      <c r="CEC1382" s="554"/>
      <c r="CED1382" s="554"/>
      <c r="CEE1382" s="554"/>
      <c r="CEF1382" s="554"/>
      <c r="CEG1382" s="554"/>
      <c r="CEH1382" s="554"/>
      <c r="CEI1382" s="554"/>
      <c r="CEJ1382" s="554"/>
      <c r="CEK1382" s="554"/>
      <c r="CEL1382" s="554"/>
      <c r="CEM1382" s="555"/>
      <c r="CEN1382" s="447"/>
      <c r="CEO1382" s="447"/>
      <c r="CEP1382" s="451"/>
      <c r="CEQ1382" s="451"/>
      <c r="CER1382" s="451"/>
      <c r="CES1382" s="451"/>
      <c r="CET1382" s="451"/>
      <c r="CEU1382" s="451"/>
      <c r="CEV1382" s="451"/>
      <c r="CEW1382" s="451"/>
      <c r="CEX1382" s="451"/>
      <c r="CEY1382" s="451"/>
      <c r="CEZ1382" s="447"/>
      <c r="CFA1382" s="428"/>
      <c r="CFB1382" s="469"/>
      <c r="CFC1382" s="414"/>
      <c r="CFD1382" s="414"/>
      <c r="CFE1382" s="414"/>
      <c r="CFF1382" s="414"/>
      <c r="CFG1382" s="414"/>
      <c r="CFH1382" s="415"/>
      <c r="CFI1382" s="414"/>
      <c r="CFJ1382" s="416"/>
      <c r="CFK1382" s="366"/>
      <c r="CFL1382" s="366"/>
      <c r="CFM1382" s="366"/>
      <c r="CFN1382" s="366"/>
      <c r="CFO1382" s="366"/>
      <c r="CFP1382" s="366"/>
      <c r="CFQ1382" s="366"/>
      <c r="CFR1382" s="366"/>
      <c r="CFS1382" s="419"/>
      <c r="CFT1382" s="553"/>
      <c r="CFU1382" s="554"/>
      <c r="CFV1382" s="554"/>
      <c r="CFW1382" s="554"/>
      <c r="CFX1382" s="554"/>
      <c r="CFY1382" s="554"/>
      <c r="CFZ1382" s="554"/>
      <c r="CGA1382" s="554"/>
      <c r="CGB1382" s="554"/>
      <c r="CGC1382" s="554"/>
      <c r="CGD1382" s="554"/>
      <c r="CGE1382" s="554"/>
      <c r="CGF1382" s="554"/>
      <c r="CGG1382" s="554"/>
      <c r="CGH1382" s="554"/>
      <c r="CGI1382" s="554"/>
      <c r="CGJ1382" s="554"/>
      <c r="CGK1382" s="554"/>
      <c r="CGL1382" s="554"/>
      <c r="CGM1382" s="555"/>
      <c r="CGN1382" s="447"/>
      <c r="CGO1382" s="447"/>
      <c r="CGP1382" s="451"/>
      <c r="CGQ1382" s="451"/>
      <c r="CGR1382" s="451"/>
      <c r="CGS1382" s="451"/>
      <c r="CGT1382" s="451"/>
      <c r="CGU1382" s="451"/>
      <c r="CGV1382" s="451"/>
      <c r="CGW1382" s="451"/>
      <c r="CGX1382" s="451"/>
      <c r="CGY1382" s="451"/>
      <c r="CGZ1382" s="447"/>
      <c r="CHA1382" s="428"/>
      <c r="CHB1382" s="469"/>
      <c r="CHC1382" s="414"/>
      <c r="CHD1382" s="414"/>
      <c r="CHE1382" s="414"/>
      <c r="CHF1382" s="414"/>
      <c r="CHG1382" s="414"/>
      <c r="CHH1382" s="415"/>
      <c r="CHI1382" s="414"/>
      <c r="CHJ1382" s="416"/>
      <c r="CHK1382" s="366"/>
      <c r="CHL1382" s="366"/>
      <c r="CHM1382" s="366"/>
      <c r="CHN1382" s="366"/>
      <c r="CHO1382" s="366"/>
      <c r="CHP1382" s="366"/>
      <c r="CHQ1382" s="366"/>
      <c r="CHR1382" s="366"/>
      <c r="CHS1382" s="419"/>
      <c r="CHT1382" s="553"/>
      <c r="CHU1382" s="554"/>
      <c r="CHV1382" s="554"/>
      <c r="CHW1382" s="554"/>
      <c r="CHX1382" s="554"/>
      <c r="CHY1382" s="554"/>
      <c r="CHZ1382" s="554"/>
      <c r="CIA1382" s="554"/>
      <c r="CIB1382" s="554"/>
      <c r="CIC1382" s="554"/>
      <c r="CID1382" s="554"/>
      <c r="CIE1382" s="554"/>
      <c r="CIF1382" s="554"/>
      <c r="CIG1382" s="554"/>
      <c r="CIH1382" s="554"/>
      <c r="CII1382" s="554"/>
      <c r="CIJ1382" s="554"/>
      <c r="CIK1382" s="554"/>
      <c r="CIL1382" s="554"/>
      <c r="CIM1382" s="555"/>
      <c r="CIN1382" s="447"/>
      <c r="CIO1382" s="447"/>
      <c r="CIP1382" s="451"/>
      <c r="CIQ1382" s="451"/>
      <c r="CIR1382" s="451"/>
      <c r="CIS1382" s="451"/>
      <c r="CIT1382" s="451"/>
      <c r="CIU1382" s="451"/>
      <c r="CIV1382" s="451"/>
      <c r="CIW1382" s="451"/>
      <c r="CIX1382" s="451"/>
      <c r="CIY1382" s="451"/>
      <c r="CIZ1382" s="447"/>
      <c r="CJA1382" s="428"/>
      <c r="CJB1382" s="469"/>
      <c r="CJC1382" s="414"/>
      <c r="CJD1382" s="414"/>
      <c r="CJE1382" s="414"/>
      <c r="CJF1382" s="414"/>
      <c r="CJG1382" s="414"/>
      <c r="CJH1382" s="415"/>
      <c r="CJI1382" s="414"/>
      <c r="CJJ1382" s="416"/>
      <c r="CJK1382" s="366"/>
      <c r="CJL1382" s="366"/>
      <c r="CJM1382" s="366"/>
      <c r="CJN1382" s="366"/>
      <c r="CJO1382" s="366"/>
      <c r="CJP1382" s="366"/>
      <c r="CJQ1382" s="366"/>
      <c r="CJR1382" s="366"/>
      <c r="CJS1382" s="419"/>
      <c r="CJT1382" s="553"/>
      <c r="CJU1382" s="554"/>
      <c r="CJV1382" s="554"/>
      <c r="CJW1382" s="554"/>
      <c r="CJX1382" s="554"/>
      <c r="CJY1382" s="554"/>
      <c r="CJZ1382" s="554"/>
      <c r="CKA1382" s="554"/>
      <c r="CKB1382" s="554"/>
      <c r="CKC1382" s="554"/>
      <c r="CKD1382" s="554"/>
      <c r="CKE1382" s="554"/>
      <c r="CKF1382" s="554"/>
      <c r="CKG1382" s="554"/>
      <c r="CKH1382" s="554"/>
      <c r="CKI1382" s="554"/>
      <c r="CKJ1382" s="554"/>
      <c r="CKK1382" s="554"/>
      <c r="CKL1382" s="554"/>
      <c r="CKM1382" s="555"/>
      <c r="CKN1382" s="447"/>
      <c r="CKO1382" s="447"/>
      <c r="CKP1382" s="451"/>
      <c r="CKQ1382" s="451"/>
      <c r="CKR1382" s="451"/>
      <c r="CKS1382" s="451"/>
      <c r="CKT1382" s="451"/>
      <c r="CKU1382" s="451"/>
      <c r="CKV1382" s="451"/>
      <c r="CKW1382" s="451"/>
      <c r="CKX1382" s="451"/>
      <c r="CKY1382" s="451"/>
      <c r="CKZ1382" s="447"/>
      <c r="CLA1382" s="428"/>
      <c r="CLB1382" s="469"/>
      <c r="CLC1382" s="414"/>
      <c r="CLD1382" s="414"/>
      <c r="CLE1382" s="414"/>
      <c r="CLF1382" s="414"/>
      <c r="CLG1382" s="414"/>
      <c r="CLH1382" s="415"/>
      <c r="CLI1382" s="414"/>
      <c r="CLJ1382" s="416"/>
      <c r="CLK1382" s="366"/>
      <c r="CLL1382" s="366"/>
      <c r="CLM1382" s="366"/>
      <c r="CLN1382" s="366"/>
      <c r="CLO1382" s="366"/>
      <c r="CLP1382" s="366"/>
      <c r="CLQ1382" s="366"/>
      <c r="CLR1382" s="366"/>
      <c r="CLS1382" s="419"/>
      <c r="CLT1382" s="553"/>
      <c r="CLU1382" s="554"/>
      <c r="CLV1382" s="554"/>
      <c r="CLW1382" s="554"/>
      <c r="CLX1382" s="554"/>
      <c r="CLY1382" s="554"/>
      <c r="CLZ1382" s="554"/>
      <c r="CMA1382" s="554"/>
      <c r="CMB1382" s="554"/>
      <c r="CMC1382" s="554"/>
      <c r="CMD1382" s="554"/>
      <c r="CME1382" s="554"/>
      <c r="CMF1382" s="554"/>
      <c r="CMG1382" s="554"/>
      <c r="CMH1382" s="554"/>
      <c r="CMI1382" s="554"/>
      <c r="CMJ1382" s="554"/>
      <c r="CMK1382" s="554"/>
      <c r="CML1382" s="554"/>
      <c r="CMM1382" s="555"/>
      <c r="CMN1382" s="447"/>
      <c r="CMO1382" s="447"/>
      <c r="CMP1382" s="451"/>
      <c r="CMQ1382" s="451"/>
      <c r="CMR1382" s="451"/>
      <c r="CMS1382" s="451"/>
      <c r="CMT1382" s="451"/>
      <c r="CMU1382" s="451"/>
      <c r="CMV1382" s="451"/>
      <c r="CMW1382" s="451"/>
      <c r="CMX1382" s="451"/>
      <c r="CMY1382" s="451"/>
      <c r="CMZ1382" s="447"/>
      <c r="CNA1382" s="428"/>
      <c r="CNB1382" s="469"/>
      <c r="CNC1382" s="414"/>
      <c r="CND1382" s="414"/>
      <c r="CNE1382" s="414"/>
      <c r="CNF1382" s="414"/>
      <c r="CNG1382" s="414"/>
      <c r="CNH1382" s="415"/>
      <c r="CNI1382" s="414"/>
      <c r="CNJ1382" s="416"/>
      <c r="CNK1382" s="366"/>
      <c r="CNL1382" s="366"/>
      <c r="CNM1382" s="366"/>
      <c r="CNN1382" s="366"/>
      <c r="CNO1382" s="366"/>
      <c r="CNP1382" s="366"/>
      <c r="CNQ1382" s="366"/>
      <c r="CNR1382" s="366"/>
      <c r="CNS1382" s="419"/>
      <c r="CNT1382" s="553"/>
      <c r="CNU1382" s="554"/>
      <c r="CNV1382" s="554"/>
      <c r="CNW1382" s="554"/>
      <c r="CNX1382" s="554"/>
      <c r="CNY1382" s="554"/>
      <c r="CNZ1382" s="554"/>
      <c r="COA1382" s="554"/>
      <c r="COB1382" s="554"/>
      <c r="COC1382" s="554"/>
      <c r="COD1382" s="554"/>
      <c r="COE1382" s="554"/>
      <c r="COF1382" s="554"/>
      <c r="COG1382" s="554"/>
      <c r="COH1382" s="554"/>
      <c r="COI1382" s="554"/>
      <c r="COJ1382" s="554"/>
      <c r="COK1382" s="554"/>
      <c r="COL1382" s="554"/>
      <c r="COM1382" s="555"/>
      <c r="CON1382" s="447"/>
      <c r="COO1382" s="447"/>
      <c r="COP1382" s="451"/>
      <c r="COQ1382" s="451"/>
      <c r="COR1382" s="451"/>
      <c r="COS1382" s="451"/>
      <c r="COT1382" s="451"/>
      <c r="COU1382" s="451"/>
      <c r="COV1382" s="451"/>
      <c r="COW1382" s="451"/>
      <c r="COX1382" s="451"/>
      <c r="COY1382" s="451"/>
      <c r="COZ1382" s="447"/>
      <c r="CPA1382" s="428"/>
      <c r="CPB1382" s="469"/>
      <c r="CPC1382" s="414"/>
      <c r="CPD1382" s="414"/>
      <c r="CPE1382" s="414"/>
      <c r="CPF1382" s="414"/>
      <c r="CPG1382" s="414"/>
      <c r="CPH1382" s="415"/>
      <c r="CPI1382" s="414"/>
      <c r="CPJ1382" s="416"/>
      <c r="CPK1382" s="366"/>
      <c r="CPL1382" s="366"/>
      <c r="CPM1382" s="366"/>
      <c r="CPN1382" s="366"/>
      <c r="CPO1382" s="366"/>
      <c r="CPP1382" s="366"/>
      <c r="CPQ1382" s="366"/>
      <c r="CPR1382" s="366"/>
      <c r="CPS1382" s="419"/>
      <c r="CPT1382" s="553"/>
      <c r="CPU1382" s="554"/>
      <c r="CPV1382" s="554"/>
      <c r="CPW1382" s="554"/>
      <c r="CPX1382" s="554"/>
      <c r="CPY1382" s="554"/>
      <c r="CPZ1382" s="554"/>
      <c r="CQA1382" s="554"/>
      <c r="CQB1382" s="554"/>
      <c r="CQC1382" s="554"/>
      <c r="CQD1382" s="554"/>
      <c r="CQE1382" s="554"/>
      <c r="CQF1382" s="554"/>
      <c r="CQG1382" s="554"/>
      <c r="CQH1382" s="554"/>
      <c r="CQI1382" s="554"/>
      <c r="CQJ1382" s="554"/>
      <c r="CQK1382" s="554"/>
      <c r="CQL1382" s="554"/>
      <c r="CQM1382" s="555"/>
      <c r="CQN1382" s="447"/>
      <c r="CQO1382" s="447"/>
      <c r="CQP1382" s="451"/>
      <c r="CQQ1382" s="451"/>
      <c r="CQR1382" s="451"/>
      <c r="CQS1382" s="451"/>
      <c r="CQT1382" s="451"/>
      <c r="CQU1382" s="451"/>
      <c r="CQV1382" s="451"/>
      <c r="CQW1382" s="451"/>
      <c r="CQX1382" s="451"/>
      <c r="CQY1382" s="451"/>
      <c r="CQZ1382" s="447"/>
      <c r="CRA1382" s="428"/>
      <c r="CRB1382" s="469"/>
      <c r="CRC1382" s="414"/>
      <c r="CRD1382" s="414"/>
      <c r="CRE1382" s="414"/>
      <c r="CRF1382" s="414"/>
      <c r="CRG1382" s="414"/>
      <c r="CRH1382" s="415"/>
      <c r="CRI1382" s="414"/>
      <c r="CRJ1382" s="416"/>
      <c r="CRK1382" s="366"/>
      <c r="CRL1382" s="366"/>
      <c r="CRM1382" s="366"/>
      <c r="CRN1382" s="366"/>
      <c r="CRO1382" s="366"/>
      <c r="CRP1382" s="366"/>
      <c r="CRQ1382" s="366"/>
      <c r="CRR1382" s="366"/>
      <c r="CRS1382" s="419"/>
      <c r="CRT1382" s="553"/>
      <c r="CRU1382" s="554"/>
      <c r="CRV1382" s="554"/>
      <c r="CRW1382" s="554"/>
      <c r="CRX1382" s="554"/>
      <c r="CRY1382" s="554"/>
      <c r="CRZ1382" s="554"/>
      <c r="CSA1382" s="554"/>
      <c r="CSB1382" s="554"/>
      <c r="CSC1382" s="554"/>
      <c r="CSD1382" s="554"/>
      <c r="CSE1382" s="554"/>
      <c r="CSF1382" s="554"/>
      <c r="CSG1382" s="554"/>
      <c r="CSH1382" s="554"/>
      <c r="CSI1382" s="554"/>
      <c r="CSJ1382" s="554"/>
      <c r="CSK1382" s="554"/>
      <c r="CSL1382" s="554"/>
      <c r="CSM1382" s="555"/>
      <c r="CSN1382" s="447"/>
      <c r="CSO1382" s="447"/>
      <c r="CSP1382" s="451"/>
      <c r="CSQ1382" s="451"/>
      <c r="CSR1382" s="451"/>
      <c r="CSS1382" s="451"/>
      <c r="CST1382" s="451"/>
      <c r="CSU1382" s="451"/>
      <c r="CSV1382" s="451"/>
      <c r="CSW1382" s="451"/>
      <c r="CSX1382" s="451"/>
      <c r="CSY1382" s="451"/>
      <c r="CSZ1382" s="447"/>
      <c r="CTA1382" s="428"/>
      <c r="CTB1382" s="469"/>
      <c r="CTC1382" s="414"/>
      <c r="CTD1382" s="414"/>
      <c r="CTE1382" s="414"/>
      <c r="CTF1382" s="414"/>
      <c r="CTG1382" s="414"/>
      <c r="CTH1382" s="415"/>
      <c r="CTI1382" s="414"/>
      <c r="CTJ1382" s="416"/>
      <c r="CTK1382" s="366"/>
      <c r="CTL1382" s="366"/>
      <c r="CTM1382" s="366"/>
      <c r="CTN1382" s="366"/>
      <c r="CTO1382" s="366"/>
      <c r="CTP1382" s="366"/>
      <c r="CTQ1382" s="366"/>
      <c r="CTR1382" s="366"/>
      <c r="CTS1382" s="419"/>
      <c r="CTT1382" s="553"/>
      <c r="CTU1382" s="554"/>
      <c r="CTV1382" s="554"/>
      <c r="CTW1382" s="554"/>
      <c r="CTX1382" s="554"/>
      <c r="CTY1382" s="554"/>
      <c r="CTZ1382" s="554"/>
      <c r="CUA1382" s="554"/>
      <c r="CUB1382" s="554"/>
      <c r="CUC1382" s="554"/>
      <c r="CUD1382" s="554"/>
      <c r="CUE1382" s="554"/>
      <c r="CUF1382" s="554"/>
      <c r="CUG1382" s="554"/>
      <c r="CUH1382" s="554"/>
      <c r="CUI1382" s="554"/>
      <c r="CUJ1382" s="554"/>
      <c r="CUK1382" s="554"/>
      <c r="CUL1382" s="554"/>
      <c r="CUM1382" s="555"/>
      <c r="CUN1382" s="447"/>
      <c r="CUO1382" s="447"/>
      <c r="CUP1382" s="451"/>
      <c r="CUQ1382" s="451"/>
      <c r="CUR1382" s="451"/>
      <c r="CUS1382" s="451"/>
      <c r="CUT1382" s="451"/>
      <c r="CUU1382" s="451"/>
      <c r="CUV1382" s="451"/>
      <c r="CUW1382" s="451"/>
      <c r="CUX1382" s="451"/>
      <c r="CUY1382" s="451"/>
      <c r="CUZ1382" s="447"/>
      <c r="CVA1382" s="428"/>
      <c r="CVB1382" s="469"/>
      <c r="CVC1382" s="414"/>
      <c r="CVD1382" s="414"/>
      <c r="CVE1382" s="414"/>
      <c r="CVF1382" s="414"/>
      <c r="CVG1382" s="414"/>
      <c r="CVH1382" s="415"/>
      <c r="CVI1382" s="414"/>
      <c r="CVJ1382" s="416"/>
      <c r="CVK1382" s="366"/>
      <c r="CVL1382" s="366"/>
      <c r="CVM1382" s="366"/>
      <c r="CVN1382" s="366"/>
      <c r="CVO1382" s="366"/>
      <c r="CVP1382" s="366"/>
      <c r="CVQ1382" s="366"/>
      <c r="CVR1382" s="366"/>
      <c r="CVS1382" s="419"/>
      <c r="CVT1382" s="553"/>
      <c r="CVU1382" s="554"/>
      <c r="CVV1382" s="554"/>
      <c r="CVW1382" s="554"/>
      <c r="CVX1382" s="554"/>
      <c r="CVY1382" s="554"/>
      <c r="CVZ1382" s="554"/>
      <c r="CWA1382" s="554"/>
      <c r="CWB1382" s="554"/>
      <c r="CWC1382" s="554"/>
      <c r="CWD1382" s="554"/>
      <c r="CWE1382" s="554"/>
      <c r="CWF1382" s="554"/>
      <c r="CWG1382" s="554"/>
      <c r="CWH1382" s="554"/>
      <c r="CWI1382" s="554"/>
      <c r="CWJ1382" s="554"/>
      <c r="CWK1382" s="554"/>
      <c r="CWL1382" s="554"/>
      <c r="CWM1382" s="555"/>
      <c r="CWN1382" s="447"/>
      <c r="CWO1382" s="447"/>
      <c r="CWP1382" s="451"/>
      <c r="CWQ1382" s="451"/>
      <c r="CWR1382" s="451"/>
      <c r="CWS1382" s="451"/>
      <c r="CWT1382" s="451"/>
      <c r="CWU1382" s="451"/>
      <c r="CWV1382" s="451"/>
      <c r="CWW1382" s="451"/>
      <c r="CWX1382" s="451"/>
      <c r="CWY1382" s="451"/>
      <c r="CWZ1382" s="447"/>
      <c r="CXA1382" s="428"/>
      <c r="CXB1382" s="469"/>
      <c r="CXC1382" s="414"/>
      <c r="CXD1382" s="414"/>
      <c r="CXE1382" s="414"/>
      <c r="CXF1382" s="414"/>
      <c r="CXG1382" s="414"/>
      <c r="CXH1382" s="415"/>
      <c r="CXI1382" s="414"/>
      <c r="CXJ1382" s="416"/>
      <c r="CXK1382" s="366"/>
      <c r="CXL1382" s="366"/>
      <c r="CXM1382" s="366"/>
      <c r="CXN1382" s="366"/>
      <c r="CXO1382" s="366"/>
      <c r="CXP1382" s="366"/>
      <c r="CXQ1382" s="366"/>
      <c r="CXR1382" s="366"/>
      <c r="CXS1382" s="419"/>
      <c r="CXT1382" s="553"/>
      <c r="CXU1382" s="554"/>
      <c r="CXV1382" s="554"/>
      <c r="CXW1382" s="554"/>
      <c r="CXX1382" s="554"/>
      <c r="CXY1382" s="554"/>
      <c r="CXZ1382" s="554"/>
      <c r="CYA1382" s="554"/>
      <c r="CYB1382" s="554"/>
      <c r="CYC1382" s="554"/>
      <c r="CYD1382" s="554"/>
      <c r="CYE1382" s="554"/>
      <c r="CYF1382" s="554"/>
      <c r="CYG1382" s="554"/>
      <c r="CYH1382" s="554"/>
      <c r="CYI1382" s="554"/>
      <c r="CYJ1382" s="554"/>
      <c r="CYK1382" s="554"/>
      <c r="CYL1382" s="554"/>
      <c r="CYM1382" s="555"/>
      <c r="CYN1382" s="447"/>
      <c r="CYO1382" s="447"/>
      <c r="CYP1382" s="451"/>
      <c r="CYQ1382" s="451"/>
      <c r="CYR1382" s="451"/>
      <c r="CYS1382" s="451"/>
      <c r="CYT1382" s="451"/>
      <c r="CYU1382" s="451"/>
      <c r="CYV1382" s="451"/>
      <c r="CYW1382" s="451"/>
      <c r="CYX1382" s="451"/>
      <c r="CYY1382" s="451"/>
      <c r="CYZ1382" s="447"/>
      <c r="CZA1382" s="428"/>
      <c r="CZB1382" s="469"/>
      <c r="CZC1382" s="414"/>
      <c r="CZD1382" s="414"/>
      <c r="CZE1382" s="414"/>
      <c r="CZF1382" s="414"/>
      <c r="CZG1382" s="414"/>
      <c r="CZH1382" s="415"/>
      <c r="CZI1382" s="414"/>
      <c r="CZJ1382" s="416"/>
      <c r="CZK1382" s="366"/>
      <c r="CZL1382" s="366"/>
      <c r="CZM1382" s="366"/>
      <c r="CZN1382" s="366"/>
      <c r="CZO1382" s="366"/>
      <c r="CZP1382" s="366"/>
      <c r="CZQ1382" s="366"/>
      <c r="CZR1382" s="366"/>
      <c r="CZS1382" s="419"/>
      <c r="CZT1382" s="553"/>
      <c r="CZU1382" s="554"/>
      <c r="CZV1382" s="554"/>
      <c r="CZW1382" s="554"/>
      <c r="CZX1382" s="554"/>
      <c r="CZY1382" s="554"/>
      <c r="CZZ1382" s="554"/>
      <c r="DAA1382" s="554"/>
      <c r="DAB1382" s="554"/>
      <c r="DAC1382" s="554"/>
      <c r="DAD1382" s="554"/>
      <c r="DAE1382" s="554"/>
      <c r="DAF1382" s="554"/>
      <c r="DAG1382" s="554"/>
      <c r="DAH1382" s="554"/>
      <c r="DAI1382" s="554"/>
      <c r="DAJ1382" s="554"/>
      <c r="DAK1382" s="554"/>
      <c r="DAL1382" s="554"/>
      <c r="DAM1382" s="555"/>
      <c r="DAN1382" s="447"/>
      <c r="DAO1382" s="447"/>
      <c r="DAP1382" s="451"/>
      <c r="DAQ1382" s="451"/>
      <c r="DAR1382" s="451"/>
      <c r="DAS1382" s="451"/>
      <c r="DAT1382" s="451"/>
      <c r="DAU1382" s="451"/>
      <c r="DAV1382" s="451"/>
      <c r="DAW1382" s="451"/>
      <c r="DAX1382" s="451"/>
      <c r="DAY1382" s="451"/>
      <c r="DAZ1382" s="447"/>
      <c r="DBA1382" s="428"/>
      <c r="DBB1382" s="469"/>
      <c r="DBC1382" s="414"/>
      <c r="DBD1382" s="414"/>
      <c r="DBE1382" s="414"/>
      <c r="DBF1382" s="414"/>
      <c r="DBG1382" s="414"/>
      <c r="DBH1382" s="415"/>
      <c r="DBI1382" s="414"/>
      <c r="DBJ1382" s="416"/>
      <c r="DBK1382" s="366"/>
      <c r="DBL1382" s="366"/>
      <c r="DBM1382" s="366"/>
      <c r="DBN1382" s="366"/>
      <c r="DBO1382" s="366"/>
      <c r="DBP1382" s="366"/>
      <c r="DBQ1382" s="366"/>
      <c r="DBR1382" s="366"/>
      <c r="DBS1382" s="419"/>
      <c r="DBT1382" s="553"/>
      <c r="DBU1382" s="554"/>
      <c r="DBV1382" s="554"/>
      <c r="DBW1382" s="554"/>
      <c r="DBX1382" s="554"/>
      <c r="DBY1382" s="554"/>
      <c r="DBZ1382" s="554"/>
      <c r="DCA1382" s="554"/>
      <c r="DCB1382" s="554"/>
      <c r="DCC1382" s="554"/>
      <c r="DCD1382" s="554"/>
      <c r="DCE1382" s="554"/>
      <c r="DCF1382" s="554"/>
      <c r="DCG1382" s="554"/>
      <c r="DCH1382" s="554"/>
      <c r="DCI1382" s="554"/>
      <c r="DCJ1382" s="554"/>
      <c r="DCK1382" s="554"/>
      <c r="DCL1382" s="554"/>
      <c r="DCM1382" s="555"/>
      <c r="DCN1382" s="447"/>
      <c r="DCO1382" s="447"/>
      <c r="DCP1382" s="451"/>
      <c r="DCQ1382" s="451"/>
      <c r="DCR1382" s="451"/>
      <c r="DCS1382" s="451"/>
      <c r="DCT1382" s="451"/>
      <c r="DCU1382" s="451"/>
      <c r="DCV1382" s="451"/>
      <c r="DCW1382" s="451"/>
      <c r="DCX1382" s="451"/>
      <c r="DCY1382" s="451"/>
      <c r="DCZ1382" s="447"/>
      <c r="DDA1382" s="428"/>
      <c r="DDB1382" s="469"/>
      <c r="DDC1382" s="414"/>
      <c r="DDD1382" s="414"/>
      <c r="DDE1382" s="414"/>
      <c r="DDF1382" s="414"/>
      <c r="DDG1382" s="414"/>
      <c r="DDH1382" s="415"/>
      <c r="DDI1382" s="414"/>
      <c r="DDJ1382" s="416"/>
      <c r="DDK1382" s="366"/>
      <c r="DDL1382" s="366"/>
      <c r="DDM1382" s="366"/>
      <c r="DDN1382" s="366"/>
      <c r="DDO1382" s="366"/>
      <c r="DDP1382" s="366"/>
      <c r="DDQ1382" s="366"/>
      <c r="DDR1382" s="366"/>
      <c r="DDS1382" s="419"/>
      <c r="DDT1382" s="553"/>
      <c r="DDU1382" s="554"/>
      <c r="DDV1382" s="554"/>
      <c r="DDW1382" s="554"/>
      <c r="DDX1382" s="554"/>
      <c r="DDY1382" s="554"/>
      <c r="DDZ1382" s="554"/>
      <c r="DEA1382" s="554"/>
      <c r="DEB1382" s="554"/>
      <c r="DEC1382" s="554"/>
      <c r="DED1382" s="554"/>
      <c r="DEE1382" s="554"/>
      <c r="DEF1382" s="554"/>
      <c r="DEG1382" s="554"/>
      <c r="DEH1382" s="554"/>
      <c r="DEI1382" s="554"/>
      <c r="DEJ1382" s="554"/>
      <c r="DEK1382" s="554"/>
      <c r="DEL1382" s="554"/>
      <c r="DEM1382" s="555"/>
      <c r="DEN1382" s="447"/>
      <c r="DEO1382" s="447"/>
      <c r="DEP1382" s="451"/>
      <c r="DEQ1382" s="451"/>
      <c r="DER1382" s="451"/>
      <c r="DES1382" s="451"/>
      <c r="DET1382" s="451"/>
      <c r="DEU1382" s="451"/>
      <c r="DEV1382" s="451"/>
      <c r="DEW1382" s="451"/>
      <c r="DEX1382" s="451"/>
      <c r="DEY1382" s="451"/>
      <c r="DEZ1382" s="447"/>
      <c r="DFA1382" s="428"/>
      <c r="DFB1382" s="469"/>
      <c r="DFC1382" s="414"/>
      <c r="DFD1382" s="414"/>
      <c r="DFE1382" s="414"/>
      <c r="DFF1382" s="414"/>
      <c r="DFG1382" s="414"/>
      <c r="DFH1382" s="415"/>
      <c r="DFI1382" s="414"/>
      <c r="DFJ1382" s="416"/>
      <c r="DFK1382" s="366"/>
      <c r="DFL1382" s="366"/>
      <c r="DFM1382" s="366"/>
      <c r="DFN1382" s="366"/>
      <c r="DFO1382" s="366"/>
      <c r="DFP1382" s="366"/>
      <c r="DFQ1382" s="366"/>
      <c r="DFR1382" s="366"/>
      <c r="DFS1382" s="419"/>
      <c r="DFT1382" s="553"/>
      <c r="DFU1382" s="554"/>
      <c r="DFV1382" s="554"/>
      <c r="DFW1382" s="554"/>
      <c r="DFX1382" s="554"/>
      <c r="DFY1382" s="554"/>
      <c r="DFZ1382" s="554"/>
      <c r="DGA1382" s="554"/>
      <c r="DGB1382" s="554"/>
      <c r="DGC1382" s="554"/>
      <c r="DGD1382" s="554"/>
      <c r="DGE1382" s="554"/>
      <c r="DGF1382" s="554"/>
      <c r="DGG1382" s="554"/>
      <c r="DGH1382" s="554"/>
      <c r="DGI1382" s="554"/>
      <c r="DGJ1382" s="554"/>
      <c r="DGK1382" s="554"/>
      <c r="DGL1382" s="554"/>
      <c r="DGM1382" s="555"/>
      <c r="DGN1382" s="447"/>
      <c r="DGO1382" s="447"/>
      <c r="DGP1382" s="451"/>
      <c r="DGQ1382" s="451"/>
      <c r="DGR1382" s="451"/>
      <c r="DGS1382" s="451"/>
      <c r="DGT1382" s="451"/>
      <c r="DGU1382" s="451"/>
      <c r="DGV1382" s="451"/>
      <c r="DGW1382" s="451"/>
      <c r="DGX1382" s="451"/>
      <c r="DGY1382" s="451"/>
      <c r="DGZ1382" s="447"/>
      <c r="DHA1382" s="428"/>
      <c r="DHB1382" s="469"/>
      <c r="DHC1382" s="414"/>
      <c r="DHD1382" s="414"/>
      <c r="DHE1382" s="414"/>
      <c r="DHF1382" s="414"/>
      <c r="DHG1382" s="414"/>
      <c r="DHH1382" s="415"/>
      <c r="DHI1382" s="414"/>
      <c r="DHJ1382" s="416"/>
      <c r="DHK1382" s="366"/>
      <c r="DHL1382" s="366"/>
      <c r="DHM1382" s="366"/>
      <c r="DHN1382" s="366"/>
      <c r="DHO1382" s="366"/>
      <c r="DHP1382" s="366"/>
      <c r="DHQ1382" s="366"/>
      <c r="DHR1382" s="366"/>
      <c r="DHS1382" s="419"/>
      <c r="DHT1382" s="553"/>
      <c r="DHU1382" s="554"/>
      <c r="DHV1382" s="554"/>
      <c r="DHW1382" s="554"/>
      <c r="DHX1382" s="554"/>
      <c r="DHY1382" s="554"/>
      <c r="DHZ1382" s="554"/>
      <c r="DIA1382" s="554"/>
      <c r="DIB1382" s="554"/>
      <c r="DIC1382" s="554"/>
      <c r="DID1382" s="554"/>
      <c r="DIE1382" s="554"/>
      <c r="DIF1382" s="554"/>
      <c r="DIG1382" s="554"/>
      <c r="DIH1382" s="554"/>
      <c r="DII1382" s="554"/>
      <c r="DIJ1382" s="554"/>
      <c r="DIK1382" s="554"/>
      <c r="DIL1382" s="554"/>
      <c r="DIM1382" s="555"/>
      <c r="DIN1382" s="447"/>
      <c r="DIO1382" s="447"/>
      <c r="DIP1382" s="451"/>
      <c r="DIQ1382" s="451"/>
      <c r="DIR1382" s="451"/>
      <c r="DIS1382" s="451"/>
      <c r="DIT1382" s="451"/>
      <c r="DIU1382" s="451"/>
      <c r="DIV1382" s="451"/>
      <c r="DIW1382" s="451"/>
      <c r="DIX1382" s="451"/>
      <c r="DIY1382" s="451"/>
      <c r="DIZ1382" s="447"/>
      <c r="DJA1382" s="428"/>
      <c r="DJB1382" s="469"/>
      <c r="DJC1382" s="414"/>
      <c r="DJD1382" s="414"/>
      <c r="DJE1382" s="414"/>
      <c r="DJF1382" s="414"/>
      <c r="DJG1382" s="414"/>
      <c r="DJH1382" s="415"/>
      <c r="DJI1382" s="414"/>
      <c r="DJJ1382" s="416"/>
      <c r="DJK1382" s="366"/>
      <c r="DJL1382" s="366"/>
      <c r="DJM1382" s="366"/>
      <c r="DJN1382" s="366"/>
      <c r="DJO1382" s="366"/>
      <c r="DJP1382" s="366"/>
      <c r="DJQ1382" s="366"/>
      <c r="DJR1382" s="366"/>
      <c r="DJS1382" s="419"/>
      <c r="DJT1382" s="553"/>
      <c r="DJU1382" s="554"/>
      <c r="DJV1382" s="554"/>
      <c r="DJW1382" s="554"/>
      <c r="DJX1382" s="554"/>
      <c r="DJY1382" s="554"/>
      <c r="DJZ1382" s="554"/>
      <c r="DKA1382" s="554"/>
      <c r="DKB1382" s="554"/>
      <c r="DKC1382" s="554"/>
      <c r="DKD1382" s="554"/>
      <c r="DKE1382" s="554"/>
      <c r="DKF1382" s="554"/>
      <c r="DKG1382" s="554"/>
      <c r="DKH1382" s="554"/>
      <c r="DKI1382" s="554"/>
      <c r="DKJ1382" s="554"/>
      <c r="DKK1382" s="554"/>
      <c r="DKL1382" s="554"/>
      <c r="DKM1382" s="555"/>
      <c r="DKN1382" s="447"/>
      <c r="DKO1382" s="447"/>
      <c r="DKP1382" s="451"/>
      <c r="DKQ1382" s="451"/>
      <c r="DKR1382" s="451"/>
      <c r="DKS1382" s="451"/>
      <c r="DKT1382" s="451"/>
      <c r="DKU1382" s="451"/>
      <c r="DKV1382" s="451"/>
      <c r="DKW1382" s="451"/>
      <c r="DKX1382" s="451"/>
      <c r="DKY1382" s="451"/>
      <c r="DKZ1382" s="447"/>
      <c r="DLA1382" s="428"/>
      <c r="DLB1382" s="469"/>
      <c r="DLC1382" s="414"/>
      <c r="DLD1382" s="414"/>
      <c r="DLE1382" s="414"/>
      <c r="DLF1382" s="414"/>
      <c r="DLG1382" s="414"/>
      <c r="DLH1382" s="415"/>
      <c r="DLI1382" s="414"/>
      <c r="DLJ1382" s="416"/>
      <c r="DLK1382" s="366"/>
      <c r="DLL1382" s="366"/>
      <c r="DLM1382" s="366"/>
      <c r="DLN1382" s="366"/>
      <c r="DLO1382" s="366"/>
      <c r="DLP1382" s="366"/>
      <c r="DLQ1382" s="366"/>
      <c r="DLR1382" s="366"/>
      <c r="DLS1382" s="419"/>
      <c r="DLT1382" s="553"/>
      <c r="DLU1382" s="554"/>
      <c r="DLV1382" s="554"/>
      <c r="DLW1382" s="554"/>
      <c r="DLX1382" s="554"/>
      <c r="DLY1382" s="554"/>
      <c r="DLZ1382" s="554"/>
      <c r="DMA1382" s="554"/>
      <c r="DMB1382" s="554"/>
      <c r="DMC1382" s="554"/>
      <c r="DMD1382" s="554"/>
      <c r="DME1382" s="554"/>
      <c r="DMF1382" s="554"/>
      <c r="DMG1382" s="554"/>
      <c r="DMH1382" s="554"/>
      <c r="DMI1382" s="554"/>
      <c r="DMJ1382" s="554"/>
      <c r="DMK1382" s="554"/>
      <c r="DML1382" s="554"/>
      <c r="DMM1382" s="555"/>
      <c r="DMN1382" s="447"/>
      <c r="DMO1382" s="447"/>
      <c r="DMP1382" s="451"/>
      <c r="DMQ1382" s="451"/>
      <c r="DMR1382" s="451"/>
      <c r="DMS1382" s="451"/>
      <c r="DMT1382" s="451"/>
      <c r="DMU1382" s="451"/>
      <c r="DMV1382" s="451"/>
      <c r="DMW1382" s="451"/>
      <c r="DMX1382" s="451"/>
      <c r="DMY1382" s="451"/>
      <c r="DMZ1382" s="447"/>
      <c r="DNA1382" s="428"/>
      <c r="DNB1382" s="469"/>
      <c r="DNC1382" s="414"/>
      <c r="DND1382" s="414"/>
      <c r="DNE1382" s="414"/>
      <c r="DNF1382" s="414"/>
      <c r="DNG1382" s="414"/>
      <c r="DNH1382" s="415"/>
      <c r="DNI1382" s="414"/>
      <c r="DNJ1382" s="416"/>
      <c r="DNK1382" s="366"/>
      <c r="DNL1382" s="366"/>
      <c r="DNM1382" s="366"/>
      <c r="DNN1382" s="366"/>
      <c r="DNO1382" s="366"/>
      <c r="DNP1382" s="366"/>
      <c r="DNQ1382" s="366"/>
      <c r="DNR1382" s="366"/>
      <c r="DNS1382" s="419"/>
      <c r="DNT1382" s="553"/>
      <c r="DNU1382" s="554"/>
      <c r="DNV1382" s="554"/>
      <c r="DNW1382" s="554"/>
      <c r="DNX1382" s="554"/>
      <c r="DNY1382" s="554"/>
      <c r="DNZ1382" s="554"/>
      <c r="DOA1382" s="554"/>
      <c r="DOB1382" s="554"/>
      <c r="DOC1382" s="554"/>
      <c r="DOD1382" s="554"/>
      <c r="DOE1382" s="554"/>
      <c r="DOF1382" s="554"/>
      <c r="DOG1382" s="554"/>
      <c r="DOH1382" s="554"/>
      <c r="DOI1382" s="554"/>
      <c r="DOJ1382" s="554"/>
      <c r="DOK1382" s="554"/>
      <c r="DOL1382" s="554"/>
      <c r="DOM1382" s="555"/>
      <c r="DON1382" s="447"/>
      <c r="DOO1382" s="447"/>
      <c r="DOP1382" s="451"/>
      <c r="DOQ1382" s="451"/>
      <c r="DOR1382" s="451"/>
      <c r="DOS1382" s="451"/>
      <c r="DOT1382" s="451"/>
      <c r="DOU1382" s="451"/>
      <c r="DOV1382" s="451"/>
      <c r="DOW1382" s="451"/>
      <c r="DOX1382" s="451"/>
      <c r="DOY1382" s="451"/>
      <c r="DOZ1382" s="447"/>
      <c r="DPA1382" s="428"/>
      <c r="DPB1382" s="469"/>
      <c r="DPC1382" s="414"/>
      <c r="DPD1382" s="414"/>
      <c r="DPE1382" s="414"/>
      <c r="DPF1382" s="414"/>
      <c r="DPG1382" s="414"/>
      <c r="DPH1382" s="415"/>
      <c r="DPI1382" s="414"/>
      <c r="DPJ1382" s="416"/>
      <c r="DPK1382" s="366"/>
      <c r="DPL1382" s="366"/>
      <c r="DPM1382" s="366"/>
      <c r="DPN1382" s="366"/>
      <c r="DPO1382" s="366"/>
      <c r="DPP1382" s="366"/>
      <c r="DPQ1382" s="366"/>
      <c r="DPR1382" s="366"/>
      <c r="DPS1382" s="419"/>
      <c r="DPT1382" s="553"/>
      <c r="DPU1382" s="554"/>
      <c r="DPV1382" s="554"/>
      <c r="DPW1382" s="554"/>
      <c r="DPX1382" s="554"/>
      <c r="DPY1382" s="554"/>
      <c r="DPZ1382" s="554"/>
      <c r="DQA1382" s="554"/>
      <c r="DQB1382" s="554"/>
      <c r="DQC1382" s="554"/>
      <c r="DQD1382" s="554"/>
      <c r="DQE1382" s="554"/>
      <c r="DQF1382" s="554"/>
      <c r="DQG1382" s="554"/>
      <c r="DQH1382" s="554"/>
      <c r="DQI1382" s="554"/>
      <c r="DQJ1382" s="554"/>
      <c r="DQK1382" s="554"/>
      <c r="DQL1382" s="554"/>
      <c r="DQM1382" s="555"/>
      <c r="DQN1382" s="447"/>
      <c r="DQO1382" s="447"/>
      <c r="DQP1382" s="451"/>
      <c r="DQQ1382" s="451"/>
      <c r="DQR1382" s="451"/>
      <c r="DQS1382" s="451"/>
      <c r="DQT1382" s="451"/>
      <c r="DQU1382" s="451"/>
      <c r="DQV1382" s="451"/>
      <c r="DQW1382" s="451"/>
      <c r="DQX1382" s="451"/>
      <c r="DQY1382" s="451"/>
      <c r="DQZ1382" s="447"/>
      <c r="DRA1382" s="428"/>
      <c r="DRB1382" s="469"/>
      <c r="DRC1382" s="414"/>
      <c r="DRD1382" s="414"/>
      <c r="DRE1382" s="414"/>
      <c r="DRF1382" s="414"/>
      <c r="DRG1382" s="414"/>
      <c r="DRH1382" s="415"/>
      <c r="DRI1382" s="414"/>
      <c r="DRJ1382" s="416"/>
      <c r="DRK1382" s="366"/>
      <c r="DRL1382" s="366"/>
      <c r="DRM1382" s="366"/>
      <c r="DRN1382" s="366"/>
      <c r="DRO1382" s="366"/>
      <c r="DRP1382" s="366"/>
      <c r="DRQ1382" s="366"/>
      <c r="DRR1382" s="366"/>
      <c r="DRS1382" s="419"/>
      <c r="DRT1382" s="553"/>
      <c r="DRU1382" s="554"/>
      <c r="DRV1382" s="554"/>
      <c r="DRW1382" s="554"/>
      <c r="DRX1382" s="554"/>
      <c r="DRY1382" s="554"/>
      <c r="DRZ1382" s="554"/>
      <c r="DSA1382" s="554"/>
      <c r="DSB1382" s="554"/>
      <c r="DSC1382" s="554"/>
      <c r="DSD1382" s="554"/>
      <c r="DSE1382" s="554"/>
      <c r="DSF1382" s="554"/>
      <c r="DSG1382" s="554"/>
      <c r="DSH1382" s="554"/>
      <c r="DSI1382" s="554"/>
      <c r="DSJ1382" s="554"/>
      <c r="DSK1382" s="554"/>
      <c r="DSL1382" s="554"/>
      <c r="DSM1382" s="555"/>
      <c r="DSN1382" s="447"/>
      <c r="DSO1382" s="447"/>
      <c r="DSP1382" s="451"/>
      <c r="DSQ1382" s="451"/>
      <c r="DSR1382" s="451"/>
      <c r="DSS1382" s="451"/>
      <c r="DST1382" s="451"/>
      <c r="DSU1382" s="451"/>
      <c r="DSV1382" s="451"/>
      <c r="DSW1382" s="451"/>
      <c r="DSX1382" s="451"/>
      <c r="DSY1382" s="451"/>
      <c r="DSZ1382" s="447"/>
      <c r="DTA1382" s="428"/>
      <c r="DTB1382" s="469"/>
      <c r="DTC1382" s="414"/>
      <c r="DTD1382" s="414"/>
      <c r="DTE1382" s="414"/>
      <c r="DTF1382" s="414"/>
      <c r="DTG1382" s="414"/>
      <c r="DTH1382" s="415"/>
      <c r="DTI1382" s="414"/>
      <c r="DTJ1382" s="416"/>
      <c r="DTK1382" s="366"/>
      <c r="DTL1382" s="366"/>
      <c r="DTM1382" s="366"/>
      <c r="DTN1382" s="366"/>
      <c r="DTO1382" s="366"/>
      <c r="DTP1382" s="366"/>
      <c r="DTQ1382" s="366"/>
      <c r="DTR1382" s="366"/>
      <c r="DTS1382" s="419"/>
      <c r="DTT1382" s="553"/>
      <c r="DTU1382" s="554"/>
      <c r="DTV1382" s="554"/>
      <c r="DTW1382" s="554"/>
      <c r="DTX1382" s="554"/>
      <c r="DTY1382" s="554"/>
      <c r="DTZ1382" s="554"/>
      <c r="DUA1382" s="554"/>
      <c r="DUB1382" s="554"/>
      <c r="DUC1382" s="554"/>
      <c r="DUD1382" s="554"/>
      <c r="DUE1382" s="554"/>
      <c r="DUF1382" s="554"/>
      <c r="DUG1382" s="554"/>
      <c r="DUH1382" s="554"/>
      <c r="DUI1382" s="554"/>
      <c r="DUJ1382" s="554"/>
      <c r="DUK1382" s="554"/>
      <c r="DUL1382" s="554"/>
      <c r="DUM1382" s="555"/>
      <c r="DUN1382" s="447"/>
      <c r="DUO1382" s="447"/>
      <c r="DUP1382" s="451"/>
      <c r="DUQ1382" s="451"/>
      <c r="DUR1382" s="451"/>
      <c r="DUS1382" s="451"/>
      <c r="DUT1382" s="451"/>
      <c r="DUU1382" s="451"/>
      <c r="DUV1382" s="451"/>
      <c r="DUW1382" s="451"/>
      <c r="DUX1382" s="451"/>
      <c r="DUY1382" s="451"/>
      <c r="DUZ1382" s="447"/>
      <c r="DVA1382" s="428"/>
      <c r="DVB1382" s="469"/>
      <c r="DVC1382" s="414"/>
      <c r="DVD1382" s="414"/>
      <c r="DVE1382" s="414"/>
      <c r="DVF1382" s="414"/>
      <c r="DVG1382" s="414"/>
      <c r="DVH1382" s="415"/>
      <c r="DVI1382" s="414"/>
      <c r="DVJ1382" s="416"/>
      <c r="DVK1382" s="366"/>
      <c r="DVL1382" s="366"/>
      <c r="DVM1382" s="366"/>
      <c r="DVN1382" s="366"/>
      <c r="DVO1382" s="366"/>
      <c r="DVP1382" s="366"/>
      <c r="DVQ1382" s="366"/>
      <c r="DVR1382" s="366"/>
      <c r="DVS1382" s="419"/>
      <c r="DVT1382" s="553"/>
      <c r="DVU1382" s="554"/>
      <c r="DVV1382" s="554"/>
      <c r="DVW1382" s="554"/>
      <c r="DVX1382" s="554"/>
      <c r="DVY1382" s="554"/>
      <c r="DVZ1382" s="554"/>
      <c r="DWA1382" s="554"/>
      <c r="DWB1382" s="554"/>
      <c r="DWC1382" s="554"/>
      <c r="DWD1382" s="554"/>
      <c r="DWE1382" s="554"/>
      <c r="DWF1382" s="554"/>
      <c r="DWG1382" s="554"/>
      <c r="DWH1382" s="554"/>
      <c r="DWI1382" s="554"/>
      <c r="DWJ1382" s="554"/>
      <c r="DWK1382" s="554"/>
      <c r="DWL1382" s="554"/>
      <c r="DWM1382" s="555"/>
      <c r="DWN1382" s="447"/>
      <c r="DWO1382" s="447"/>
      <c r="DWP1382" s="451"/>
      <c r="DWQ1382" s="451"/>
      <c r="DWR1382" s="451"/>
      <c r="DWS1382" s="451"/>
      <c r="DWT1382" s="451"/>
      <c r="DWU1382" s="451"/>
      <c r="DWV1382" s="451"/>
      <c r="DWW1382" s="451"/>
      <c r="DWX1382" s="451"/>
      <c r="DWY1382" s="451"/>
      <c r="DWZ1382" s="447"/>
      <c r="DXA1382" s="428"/>
      <c r="DXB1382" s="469"/>
      <c r="DXC1382" s="414"/>
      <c r="DXD1382" s="414"/>
      <c r="DXE1382" s="414"/>
      <c r="DXF1382" s="414"/>
      <c r="DXG1382" s="414"/>
      <c r="DXH1382" s="415"/>
      <c r="DXI1382" s="414"/>
      <c r="DXJ1382" s="416"/>
      <c r="DXK1382" s="366"/>
      <c r="DXL1382" s="366"/>
      <c r="DXM1382" s="366"/>
      <c r="DXN1382" s="366"/>
      <c r="DXO1382" s="366"/>
      <c r="DXP1382" s="366"/>
      <c r="DXQ1382" s="366"/>
      <c r="DXR1382" s="366"/>
      <c r="DXS1382" s="419"/>
      <c r="DXT1382" s="553"/>
      <c r="DXU1382" s="554"/>
      <c r="DXV1382" s="554"/>
      <c r="DXW1382" s="554"/>
      <c r="DXX1382" s="554"/>
      <c r="DXY1382" s="554"/>
      <c r="DXZ1382" s="554"/>
      <c r="DYA1382" s="554"/>
      <c r="DYB1382" s="554"/>
      <c r="DYC1382" s="554"/>
      <c r="DYD1382" s="554"/>
      <c r="DYE1382" s="554"/>
      <c r="DYF1382" s="554"/>
      <c r="DYG1382" s="554"/>
      <c r="DYH1382" s="554"/>
      <c r="DYI1382" s="554"/>
      <c r="DYJ1382" s="554"/>
      <c r="DYK1382" s="554"/>
      <c r="DYL1382" s="554"/>
      <c r="DYM1382" s="555"/>
      <c r="DYN1382" s="447"/>
      <c r="DYO1382" s="447"/>
      <c r="DYP1382" s="451"/>
      <c r="DYQ1382" s="451"/>
      <c r="DYR1382" s="451"/>
      <c r="DYS1382" s="451"/>
      <c r="DYT1382" s="451"/>
      <c r="DYU1382" s="451"/>
      <c r="DYV1382" s="451"/>
      <c r="DYW1382" s="451"/>
      <c r="DYX1382" s="451"/>
      <c r="DYY1382" s="451"/>
      <c r="DYZ1382" s="447"/>
      <c r="DZA1382" s="428"/>
      <c r="DZB1382" s="469"/>
      <c r="DZC1382" s="414"/>
      <c r="DZD1382" s="414"/>
      <c r="DZE1382" s="414"/>
      <c r="DZF1382" s="414"/>
      <c r="DZG1382" s="414"/>
      <c r="DZH1382" s="415"/>
      <c r="DZI1382" s="414"/>
      <c r="DZJ1382" s="416"/>
      <c r="DZK1382" s="366"/>
      <c r="DZL1382" s="366"/>
      <c r="DZM1382" s="366"/>
      <c r="DZN1382" s="366"/>
      <c r="DZO1382" s="366"/>
      <c r="DZP1382" s="366"/>
      <c r="DZQ1382" s="366"/>
      <c r="DZR1382" s="366"/>
      <c r="DZS1382" s="419"/>
      <c r="DZT1382" s="553"/>
      <c r="DZU1382" s="554"/>
      <c r="DZV1382" s="554"/>
      <c r="DZW1382" s="554"/>
      <c r="DZX1382" s="554"/>
      <c r="DZY1382" s="554"/>
      <c r="DZZ1382" s="554"/>
      <c r="EAA1382" s="554"/>
      <c r="EAB1382" s="554"/>
      <c r="EAC1382" s="554"/>
      <c r="EAD1382" s="554"/>
      <c r="EAE1382" s="554"/>
      <c r="EAF1382" s="554"/>
      <c r="EAG1382" s="554"/>
      <c r="EAH1382" s="554"/>
      <c r="EAI1382" s="554"/>
      <c r="EAJ1382" s="554"/>
      <c r="EAK1382" s="554"/>
      <c r="EAL1382" s="554"/>
      <c r="EAM1382" s="555"/>
      <c r="EAN1382" s="447"/>
      <c r="EAO1382" s="447"/>
      <c r="EAP1382" s="451"/>
      <c r="EAQ1382" s="451"/>
      <c r="EAR1382" s="451"/>
      <c r="EAS1382" s="451"/>
      <c r="EAT1382" s="451"/>
      <c r="EAU1382" s="451"/>
      <c r="EAV1382" s="451"/>
      <c r="EAW1382" s="451"/>
      <c r="EAX1382" s="451"/>
      <c r="EAY1382" s="451"/>
      <c r="EAZ1382" s="447"/>
      <c r="EBA1382" s="428"/>
      <c r="EBB1382" s="469"/>
      <c r="EBC1382" s="414"/>
      <c r="EBD1382" s="414"/>
      <c r="EBE1382" s="414"/>
      <c r="EBF1382" s="414"/>
      <c r="EBG1382" s="414"/>
      <c r="EBH1382" s="415"/>
      <c r="EBI1382" s="414"/>
      <c r="EBJ1382" s="416"/>
      <c r="EBK1382" s="366"/>
      <c r="EBL1382" s="366"/>
      <c r="EBM1382" s="366"/>
      <c r="EBN1382" s="366"/>
      <c r="EBO1382" s="366"/>
      <c r="EBP1382" s="366"/>
      <c r="EBQ1382" s="366"/>
      <c r="EBR1382" s="366"/>
      <c r="EBS1382" s="419"/>
      <c r="EBT1382" s="553"/>
      <c r="EBU1382" s="554"/>
      <c r="EBV1382" s="554"/>
      <c r="EBW1382" s="554"/>
      <c r="EBX1382" s="554"/>
      <c r="EBY1382" s="554"/>
      <c r="EBZ1382" s="554"/>
      <c r="ECA1382" s="554"/>
      <c r="ECB1382" s="554"/>
      <c r="ECC1382" s="554"/>
      <c r="ECD1382" s="554"/>
      <c r="ECE1382" s="554"/>
      <c r="ECF1382" s="554"/>
      <c r="ECG1382" s="554"/>
      <c r="ECH1382" s="554"/>
      <c r="ECI1382" s="554"/>
      <c r="ECJ1382" s="554"/>
      <c r="ECK1382" s="554"/>
      <c r="ECL1382" s="554"/>
      <c r="ECM1382" s="555"/>
      <c r="ECN1382" s="447"/>
      <c r="ECO1382" s="447"/>
      <c r="ECP1382" s="451"/>
      <c r="ECQ1382" s="451"/>
      <c r="ECR1382" s="451"/>
      <c r="ECS1382" s="451"/>
      <c r="ECT1382" s="451"/>
      <c r="ECU1382" s="451"/>
      <c r="ECV1382" s="451"/>
      <c r="ECW1382" s="451"/>
      <c r="ECX1382" s="451"/>
      <c r="ECY1382" s="451"/>
      <c r="ECZ1382" s="447"/>
      <c r="EDA1382" s="428"/>
      <c r="EDB1382" s="469"/>
      <c r="EDC1382" s="414"/>
      <c r="EDD1382" s="414"/>
      <c r="EDE1382" s="414"/>
      <c r="EDF1382" s="414"/>
      <c r="EDG1382" s="414"/>
      <c r="EDH1382" s="415"/>
      <c r="EDI1382" s="414"/>
      <c r="EDJ1382" s="416"/>
      <c r="EDK1382" s="366"/>
      <c r="EDL1382" s="366"/>
      <c r="EDM1382" s="366"/>
      <c r="EDN1382" s="366"/>
      <c r="EDO1382" s="366"/>
      <c r="EDP1382" s="366"/>
      <c r="EDQ1382" s="366"/>
      <c r="EDR1382" s="366"/>
      <c r="EDS1382" s="419"/>
      <c r="EDT1382" s="553"/>
      <c r="EDU1382" s="554"/>
      <c r="EDV1382" s="554"/>
      <c r="EDW1382" s="554"/>
      <c r="EDX1382" s="554"/>
      <c r="EDY1382" s="554"/>
      <c r="EDZ1382" s="554"/>
      <c r="EEA1382" s="554"/>
      <c r="EEB1382" s="554"/>
      <c r="EEC1382" s="554"/>
      <c r="EED1382" s="554"/>
      <c r="EEE1382" s="554"/>
      <c r="EEF1382" s="554"/>
      <c r="EEG1382" s="554"/>
      <c r="EEH1382" s="554"/>
      <c r="EEI1382" s="554"/>
      <c r="EEJ1382" s="554"/>
      <c r="EEK1382" s="554"/>
      <c r="EEL1382" s="554"/>
      <c r="EEM1382" s="555"/>
      <c r="EEN1382" s="447"/>
      <c r="EEO1382" s="447"/>
      <c r="EEP1382" s="451"/>
      <c r="EEQ1382" s="451"/>
      <c r="EER1382" s="451"/>
      <c r="EES1382" s="451"/>
      <c r="EET1382" s="451"/>
      <c r="EEU1382" s="451"/>
      <c r="EEV1382" s="451"/>
      <c r="EEW1382" s="451"/>
      <c r="EEX1382" s="451"/>
      <c r="EEY1382" s="451"/>
      <c r="EEZ1382" s="447"/>
      <c r="EFA1382" s="428"/>
      <c r="EFB1382" s="469"/>
      <c r="EFC1382" s="414"/>
      <c r="EFD1382" s="414"/>
      <c r="EFE1382" s="414"/>
      <c r="EFF1382" s="414"/>
      <c r="EFG1382" s="414"/>
      <c r="EFH1382" s="415"/>
      <c r="EFI1382" s="414"/>
      <c r="EFJ1382" s="416"/>
      <c r="EFK1382" s="366"/>
      <c r="EFL1382" s="366"/>
      <c r="EFM1382" s="366"/>
      <c r="EFN1382" s="366"/>
      <c r="EFO1382" s="366"/>
      <c r="EFP1382" s="366"/>
      <c r="EFQ1382" s="366"/>
      <c r="EFR1382" s="366"/>
      <c r="EFS1382" s="419"/>
      <c r="EFT1382" s="553"/>
      <c r="EFU1382" s="554"/>
      <c r="EFV1382" s="554"/>
      <c r="EFW1382" s="554"/>
      <c r="EFX1382" s="554"/>
      <c r="EFY1382" s="554"/>
      <c r="EFZ1382" s="554"/>
      <c r="EGA1382" s="554"/>
      <c r="EGB1382" s="554"/>
      <c r="EGC1382" s="554"/>
      <c r="EGD1382" s="554"/>
      <c r="EGE1382" s="554"/>
      <c r="EGF1382" s="554"/>
      <c r="EGG1382" s="554"/>
      <c r="EGH1382" s="554"/>
      <c r="EGI1382" s="554"/>
      <c r="EGJ1382" s="554"/>
      <c r="EGK1382" s="554"/>
      <c r="EGL1382" s="554"/>
      <c r="EGM1382" s="555"/>
      <c r="EGN1382" s="447"/>
      <c r="EGO1382" s="447"/>
      <c r="EGP1382" s="451"/>
      <c r="EGQ1382" s="451"/>
      <c r="EGR1382" s="451"/>
      <c r="EGS1382" s="451"/>
      <c r="EGT1382" s="451"/>
      <c r="EGU1382" s="451"/>
      <c r="EGV1382" s="451"/>
      <c r="EGW1382" s="451"/>
      <c r="EGX1382" s="451"/>
      <c r="EGY1382" s="451"/>
      <c r="EGZ1382" s="447"/>
      <c r="EHA1382" s="428"/>
      <c r="EHB1382" s="469"/>
      <c r="EHC1382" s="414"/>
      <c r="EHD1382" s="414"/>
      <c r="EHE1382" s="414"/>
      <c r="EHF1382" s="414"/>
      <c r="EHG1382" s="414"/>
      <c r="EHH1382" s="415"/>
      <c r="EHI1382" s="414"/>
      <c r="EHJ1382" s="416"/>
      <c r="EHK1382" s="366"/>
      <c r="EHL1382" s="366"/>
      <c r="EHM1382" s="366"/>
      <c r="EHN1382" s="366"/>
      <c r="EHO1382" s="366"/>
      <c r="EHP1382" s="366"/>
      <c r="EHQ1382" s="366"/>
      <c r="EHR1382" s="366"/>
      <c r="EHS1382" s="419"/>
      <c r="EHT1382" s="553"/>
      <c r="EHU1382" s="554"/>
      <c r="EHV1382" s="554"/>
      <c r="EHW1382" s="554"/>
      <c r="EHX1382" s="554"/>
      <c r="EHY1382" s="554"/>
      <c r="EHZ1382" s="554"/>
      <c r="EIA1382" s="554"/>
      <c r="EIB1382" s="554"/>
      <c r="EIC1382" s="554"/>
      <c r="EID1382" s="554"/>
      <c r="EIE1382" s="554"/>
      <c r="EIF1382" s="554"/>
      <c r="EIG1382" s="554"/>
      <c r="EIH1382" s="554"/>
      <c r="EII1382" s="554"/>
      <c r="EIJ1382" s="554"/>
      <c r="EIK1382" s="554"/>
      <c r="EIL1382" s="554"/>
      <c r="EIM1382" s="555"/>
      <c r="EIN1382" s="447"/>
      <c r="EIO1382" s="447"/>
      <c r="EIP1382" s="451"/>
      <c r="EIQ1382" s="451"/>
      <c r="EIR1382" s="451"/>
      <c r="EIS1382" s="451"/>
      <c r="EIT1382" s="451"/>
      <c r="EIU1382" s="451"/>
      <c r="EIV1382" s="451"/>
      <c r="EIW1382" s="451"/>
      <c r="EIX1382" s="451"/>
      <c r="EIY1382" s="451"/>
      <c r="EIZ1382" s="447"/>
      <c r="EJA1382" s="428"/>
      <c r="EJB1382" s="469"/>
      <c r="EJC1382" s="414"/>
      <c r="EJD1382" s="414"/>
      <c r="EJE1382" s="414"/>
      <c r="EJF1382" s="414"/>
      <c r="EJG1382" s="414"/>
      <c r="EJH1382" s="415"/>
      <c r="EJI1382" s="414"/>
      <c r="EJJ1382" s="416"/>
      <c r="EJK1382" s="366"/>
      <c r="EJL1382" s="366"/>
      <c r="EJM1382" s="366"/>
      <c r="EJN1382" s="366"/>
      <c r="EJO1382" s="366"/>
      <c r="EJP1382" s="366"/>
      <c r="EJQ1382" s="366"/>
      <c r="EJR1382" s="366"/>
      <c r="EJS1382" s="419"/>
      <c r="EJT1382" s="553"/>
      <c r="EJU1382" s="554"/>
      <c r="EJV1382" s="554"/>
      <c r="EJW1382" s="554"/>
      <c r="EJX1382" s="554"/>
      <c r="EJY1382" s="554"/>
      <c r="EJZ1382" s="554"/>
      <c r="EKA1382" s="554"/>
      <c r="EKB1382" s="554"/>
      <c r="EKC1382" s="554"/>
      <c r="EKD1382" s="554"/>
      <c r="EKE1382" s="554"/>
      <c r="EKF1382" s="554"/>
      <c r="EKG1382" s="554"/>
      <c r="EKH1382" s="554"/>
      <c r="EKI1382" s="554"/>
      <c r="EKJ1382" s="554"/>
      <c r="EKK1382" s="554"/>
      <c r="EKL1382" s="554"/>
      <c r="EKM1382" s="555"/>
      <c r="EKN1382" s="447"/>
      <c r="EKO1382" s="447"/>
      <c r="EKP1382" s="451"/>
      <c r="EKQ1382" s="451"/>
      <c r="EKR1382" s="451"/>
      <c r="EKS1382" s="451"/>
      <c r="EKT1382" s="451"/>
      <c r="EKU1382" s="451"/>
      <c r="EKV1382" s="451"/>
      <c r="EKW1382" s="451"/>
      <c r="EKX1382" s="451"/>
      <c r="EKY1382" s="451"/>
      <c r="EKZ1382" s="447"/>
      <c r="ELA1382" s="428"/>
      <c r="ELB1382" s="469"/>
      <c r="ELC1382" s="414"/>
      <c r="ELD1382" s="414"/>
      <c r="ELE1382" s="414"/>
      <c r="ELF1382" s="414"/>
      <c r="ELG1382" s="414"/>
      <c r="ELH1382" s="415"/>
      <c r="ELI1382" s="414"/>
      <c r="ELJ1382" s="416"/>
      <c r="ELK1382" s="366"/>
      <c r="ELL1382" s="366"/>
      <c r="ELM1382" s="366"/>
      <c r="ELN1382" s="366"/>
      <c r="ELO1382" s="366"/>
      <c r="ELP1382" s="366"/>
      <c r="ELQ1382" s="366"/>
      <c r="ELR1382" s="366"/>
      <c r="ELS1382" s="419"/>
      <c r="ELT1382" s="553"/>
      <c r="ELU1382" s="554"/>
      <c r="ELV1382" s="554"/>
      <c r="ELW1382" s="554"/>
      <c r="ELX1382" s="554"/>
      <c r="ELY1382" s="554"/>
      <c r="ELZ1382" s="554"/>
      <c r="EMA1382" s="554"/>
      <c r="EMB1382" s="554"/>
      <c r="EMC1382" s="554"/>
      <c r="EMD1382" s="554"/>
      <c r="EME1382" s="554"/>
      <c r="EMF1382" s="554"/>
      <c r="EMG1382" s="554"/>
      <c r="EMH1382" s="554"/>
      <c r="EMI1382" s="554"/>
      <c r="EMJ1382" s="554"/>
      <c r="EMK1382" s="554"/>
      <c r="EML1382" s="554"/>
      <c r="EMM1382" s="555"/>
      <c r="EMN1382" s="447"/>
      <c r="EMO1382" s="447"/>
      <c r="EMP1382" s="451"/>
      <c r="EMQ1382" s="451"/>
      <c r="EMR1382" s="451"/>
      <c r="EMS1382" s="451"/>
      <c r="EMT1382" s="451"/>
      <c r="EMU1382" s="451"/>
      <c r="EMV1382" s="451"/>
      <c r="EMW1382" s="451"/>
      <c r="EMX1382" s="451"/>
      <c r="EMY1382" s="451"/>
      <c r="EMZ1382" s="447"/>
      <c r="ENA1382" s="428"/>
      <c r="ENB1382" s="469"/>
      <c r="ENC1382" s="414"/>
      <c r="END1382" s="414"/>
      <c r="ENE1382" s="414"/>
      <c r="ENF1382" s="414"/>
      <c r="ENG1382" s="414"/>
      <c r="ENH1382" s="415"/>
      <c r="ENI1382" s="414"/>
      <c r="ENJ1382" s="416"/>
      <c r="ENK1382" s="366"/>
      <c r="ENL1382" s="366"/>
      <c r="ENM1382" s="366"/>
      <c r="ENN1382" s="366"/>
      <c r="ENO1382" s="366"/>
      <c r="ENP1382" s="366"/>
      <c r="ENQ1382" s="366"/>
      <c r="ENR1382" s="366"/>
      <c r="ENS1382" s="419"/>
      <c r="ENT1382" s="553"/>
      <c r="ENU1382" s="554"/>
      <c r="ENV1382" s="554"/>
      <c r="ENW1382" s="554"/>
      <c r="ENX1382" s="554"/>
      <c r="ENY1382" s="554"/>
      <c r="ENZ1382" s="554"/>
      <c r="EOA1382" s="554"/>
      <c r="EOB1382" s="554"/>
      <c r="EOC1382" s="554"/>
      <c r="EOD1382" s="554"/>
      <c r="EOE1382" s="554"/>
      <c r="EOF1382" s="554"/>
      <c r="EOG1382" s="554"/>
      <c r="EOH1382" s="554"/>
      <c r="EOI1382" s="554"/>
      <c r="EOJ1382" s="554"/>
      <c r="EOK1382" s="554"/>
      <c r="EOL1382" s="554"/>
      <c r="EOM1382" s="555"/>
      <c r="EON1382" s="447"/>
      <c r="EOO1382" s="447"/>
      <c r="EOP1382" s="451"/>
      <c r="EOQ1382" s="451"/>
      <c r="EOR1382" s="451"/>
      <c r="EOS1382" s="451"/>
      <c r="EOT1382" s="451"/>
      <c r="EOU1382" s="451"/>
      <c r="EOV1382" s="451"/>
      <c r="EOW1382" s="451"/>
      <c r="EOX1382" s="451"/>
      <c r="EOY1382" s="451"/>
      <c r="EOZ1382" s="447"/>
      <c r="EPA1382" s="428"/>
      <c r="EPB1382" s="469"/>
      <c r="EPC1382" s="414"/>
      <c r="EPD1382" s="414"/>
      <c r="EPE1382" s="414"/>
      <c r="EPF1382" s="414"/>
      <c r="EPG1382" s="414"/>
      <c r="EPH1382" s="415"/>
      <c r="EPI1382" s="414"/>
      <c r="EPJ1382" s="416"/>
      <c r="EPK1382" s="366"/>
      <c r="EPL1382" s="366"/>
      <c r="EPM1382" s="366"/>
      <c r="EPN1382" s="366"/>
      <c r="EPO1382" s="366"/>
      <c r="EPP1382" s="366"/>
      <c r="EPQ1382" s="366"/>
      <c r="EPR1382" s="366"/>
      <c r="EPS1382" s="419"/>
      <c r="EPT1382" s="553"/>
      <c r="EPU1382" s="554"/>
      <c r="EPV1382" s="554"/>
      <c r="EPW1382" s="554"/>
      <c r="EPX1382" s="554"/>
      <c r="EPY1382" s="554"/>
      <c r="EPZ1382" s="554"/>
      <c r="EQA1382" s="554"/>
      <c r="EQB1382" s="554"/>
      <c r="EQC1382" s="554"/>
      <c r="EQD1382" s="554"/>
      <c r="EQE1382" s="554"/>
      <c r="EQF1382" s="554"/>
      <c r="EQG1382" s="554"/>
      <c r="EQH1382" s="554"/>
      <c r="EQI1382" s="554"/>
      <c r="EQJ1382" s="554"/>
      <c r="EQK1382" s="554"/>
      <c r="EQL1382" s="554"/>
      <c r="EQM1382" s="555"/>
      <c r="EQN1382" s="447"/>
      <c r="EQO1382" s="447"/>
      <c r="EQP1382" s="451"/>
      <c r="EQQ1382" s="451"/>
      <c r="EQR1382" s="451"/>
      <c r="EQS1382" s="451"/>
      <c r="EQT1382" s="451"/>
      <c r="EQU1382" s="451"/>
      <c r="EQV1382" s="451"/>
      <c r="EQW1382" s="451"/>
      <c r="EQX1382" s="451"/>
      <c r="EQY1382" s="451"/>
      <c r="EQZ1382" s="447"/>
      <c r="ERA1382" s="428"/>
      <c r="ERB1382" s="469"/>
      <c r="ERC1382" s="414"/>
      <c r="ERD1382" s="414"/>
      <c r="ERE1382" s="414"/>
      <c r="ERF1382" s="414"/>
      <c r="ERG1382" s="414"/>
      <c r="ERH1382" s="415"/>
      <c r="ERI1382" s="414"/>
      <c r="ERJ1382" s="416"/>
      <c r="ERK1382" s="366"/>
      <c r="ERL1382" s="366"/>
      <c r="ERM1382" s="366"/>
      <c r="ERN1382" s="366"/>
      <c r="ERO1382" s="366"/>
      <c r="ERP1382" s="366"/>
      <c r="ERQ1382" s="366"/>
      <c r="ERR1382" s="366"/>
      <c r="ERS1382" s="419"/>
      <c r="ERT1382" s="553"/>
      <c r="ERU1382" s="554"/>
      <c r="ERV1382" s="554"/>
      <c r="ERW1382" s="554"/>
      <c r="ERX1382" s="554"/>
      <c r="ERY1382" s="554"/>
      <c r="ERZ1382" s="554"/>
      <c r="ESA1382" s="554"/>
      <c r="ESB1382" s="554"/>
      <c r="ESC1382" s="554"/>
      <c r="ESD1382" s="554"/>
      <c r="ESE1382" s="554"/>
      <c r="ESF1382" s="554"/>
      <c r="ESG1382" s="554"/>
      <c r="ESH1382" s="554"/>
      <c r="ESI1382" s="554"/>
      <c r="ESJ1382" s="554"/>
      <c r="ESK1382" s="554"/>
      <c r="ESL1382" s="554"/>
      <c r="ESM1382" s="555"/>
      <c r="ESN1382" s="447"/>
      <c r="ESO1382" s="447"/>
      <c r="ESP1382" s="451"/>
      <c r="ESQ1382" s="451"/>
      <c r="ESR1382" s="451"/>
      <c r="ESS1382" s="451"/>
      <c r="EST1382" s="451"/>
      <c r="ESU1382" s="451"/>
      <c r="ESV1382" s="451"/>
      <c r="ESW1382" s="451"/>
      <c r="ESX1382" s="451"/>
      <c r="ESY1382" s="451"/>
      <c r="ESZ1382" s="447"/>
      <c r="ETA1382" s="428"/>
      <c r="ETB1382" s="469"/>
      <c r="ETC1382" s="414"/>
      <c r="ETD1382" s="414"/>
      <c r="ETE1382" s="414"/>
      <c r="ETF1382" s="414"/>
      <c r="ETG1382" s="414"/>
      <c r="ETH1382" s="415"/>
      <c r="ETI1382" s="414"/>
      <c r="ETJ1382" s="416"/>
      <c r="ETK1382" s="366"/>
      <c r="ETL1382" s="366"/>
      <c r="ETM1382" s="366"/>
      <c r="ETN1382" s="366"/>
      <c r="ETO1382" s="366"/>
      <c r="ETP1382" s="366"/>
      <c r="ETQ1382" s="366"/>
      <c r="ETR1382" s="366"/>
      <c r="ETS1382" s="419"/>
      <c r="ETT1382" s="553"/>
      <c r="ETU1382" s="554"/>
      <c r="ETV1382" s="554"/>
      <c r="ETW1382" s="554"/>
      <c r="ETX1382" s="554"/>
      <c r="ETY1382" s="554"/>
      <c r="ETZ1382" s="554"/>
      <c r="EUA1382" s="554"/>
      <c r="EUB1382" s="554"/>
      <c r="EUC1382" s="554"/>
      <c r="EUD1382" s="554"/>
      <c r="EUE1382" s="554"/>
      <c r="EUF1382" s="554"/>
      <c r="EUG1382" s="554"/>
      <c r="EUH1382" s="554"/>
      <c r="EUI1382" s="554"/>
      <c r="EUJ1382" s="554"/>
      <c r="EUK1382" s="554"/>
      <c r="EUL1382" s="554"/>
      <c r="EUM1382" s="555"/>
      <c r="EUN1382" s="447"/>
      <c r="EUO1382" s="447"/>
      <c r="EUP1382" s="451"/>
      <c r="EUQ1382" s="451"/>
      <c r="EUR1382" s="451"/>
      <c r="EUS1382" s="451"/>
      <c r="EUT1382" s="451"/>
      <c r="EUU1382" s="451"/>
      <c r="EUV1382" s="451"/>
      <c r="EUW1382" s="451"/>
      <c r="EUX1382" s="451"/>
      <c r="EUY1382" s="451"/>
      <c r="EUZ1382" s="447"/>
      <c r="EVA1382" s="428"/>
      <c r="EVB1382" s="469"/>
      <c r="EVC1382" s="414"/>
      <c r="EVD1382" s="414"/>
      <c r="EVE1382" s="414"/>
      <c r="EVF1382" s="414"/>
      <c r="EVG1382" s="414"/>
      <c r="EVH1382" s="415"/>
      <c r="EVI1382" s="414"/>
      <c r="EVJ1382" s="416"/>
      <c r="EVK1382" s="366"/>
      <c r="EVL1382" s="366"/>
      <c r="EVM1382" s="366"/>
      <c r="EVN1382" s="366"/>
      <c r="EVO1382" s="366"/>
      <c r="EVP1382" s="366"/>
      <c r="EVQ1382" s="366"/>
      <c r="EVR1382" s="366"/>
      <c r="EVS1382" s="419"/>
      <c r="EVT1382" s="553"/>
      <c r="EVU1382" s="554"/>
      <c r="EVV1382" s="554"/>
      <c r="EVW1382" s="554"/>
      <c r="EVX1382" s="554"/>
      <c r="EVY1382" s="554"/>
      <c r="EVZ1382" s="554"/>
      <c r="EWA1382" s="554"/>
      <c r="EWB1382" s="554"/>
      <c r="EWC1382" s="554"/>
      <c r="EWD1382" s="554"/>
      <c r="EWE1382" s="554"/>
      <c r="EWF1382" s="554"/>
      <c r="EWG1382" s="554"/>
      <c r="EWH1382" s="554"/>
      <c r="EWI1382" s="554"/>
      <c r="EWJ1382" s="554"/>
      <c r="EWK1382" s="554"/>
      <c r="EWL1382" s="554"/>
      <c r="EWM1382" s="555"/>
      <c r="EWN1382" s="447"/>
      <c r="EWO1382" s="447"/>
      <c r="EWP1382" s="451"/>
      <c r="EWQ1382" s="451"/>
      <c r="EWR1382" s="451"/>
      <c r="EWS1382" s="451"/>
      <c r="EWT1382" s="451"/>
      <c r="EWU1382" s="451"/>
      <c r="EWV1382" s="451"/>
      <c r="EWW1382" s="451"/>
      <c r="EWX1382" s="451"/>
      <c r="EWY1382" s="451"/>
      <c r="EWZ1382" s="447"/>
      <c r="EXA1382" s="428"/>
      <c r="EXB1382" s="469"/>
      <c r="EXC1382" s="414"/>
      <c r="EXD1382" s="414"/>
      <c r="EXE1382" s="414"/>
      <c r="EXF1382" s="414"/>
      <c r="EXG1382" s="414"/>
      <c r="EXH1382" s="415"/>
      <c r="EXI1382" s="414"/>
      <c r="EXJ1382" s="416"/>
      <c r="EXK1382" s="366"/>
      <c r="EXL1382" s="366"/>
      <c r="EXM1382" s="366"/>
      <c r="EXN1382" s="366"/>
      <c r="EXO1382" s="366"/>
      <c r="EXP1382" s="366"/>
      <c r="EXQ1382" s="366"/>
      <c r="EXR1382" s="366"/>
      <c r="EXS1382" s="419"/>
      <c r="EXT1382" s="553"/>
      <c r="EXU1382" s="554"/>
      <c r="EXV1382" s="554"/>
      <c r="EXW1382" s="554"/>
      <c r="EXX1382" s="554"/>
      <c r="EXY1382" s="554"/>
      <c r="EXZ1382" s="554"/>
      <c r="EYA1382" s="554"/>
      <c r="EYB1382" s="554"/>
      <c r="EYC1382" s="554"/>
      <c r="EYD1382" s="554"/>
      <c r="EYE1382" s="554"/>
      <c r="EYF1382" s="554"/>
      <c r="EYG1382" s="554"/>
      <c r="EYH1382" s="554"/>
      <c r="EYI1382" s="554"/>
      <c r="EYJ1382" s="554"/>
      <c r="EYK1382" s="554"/>
      <c r="EYL1382" s="554"/>
      <c r="EYM1382" s="555"/>
      <c r="EYN1382" s="447"/>
      <c r="EYO1382" s="447"/>
      <c r="EYP1382" s="451"/>
      <c r="EYQ1382" s="451"/>
      <c r="EYR1382" s="451"/>
      <c r="EYS1382" s="451"/>
      <c r="EYT1382" s="451"/>
      <c r="EYU1382" s="451"/>
      <c r="EYV1382" s="451"/>
      <c r="EYW1382" s="451"/>
      <c r="EYX1382" s="451"/>
      <c r="EYY1382" s="451"/>
      <c r="EYZ1382" s="447"/>
      <c r="EZA1382" s="428"/>
      <c r="EZB1382" s="469"/>
      <c r="EZC1382" s="414"/>
      <c r="EZD1382" s="414"/>
      <c r="EZE1382" s="414"/>
      <c r="EZF1382" s="414"/>
      <c r="EZG1382" s="414"/>
      <c r="EZH1382" s="415"/>
      <c r="EZI1382" s="414"/>
      <c r="EZJ1382" s="416"/>
      <c r="EZK1382" s="366"/>
      <c r="EZL1382" s="366"/>
      <c r="EZM1382" s="366"/>
      <c r="EZN1382" s="366"/>
      <c r="EZO1382" s="366"/>
      <c r="EZP1382" s="366"/>
      <c r="EZQ1382" s="366"/>
      <c r="EZR1382" s="366"/>
      <c r="EZS1382" s="419"/>
      <c r="EZT1382" s="553"/>
      <c r="EZU1382" s="554"/>
      <c r="EZV1382" s="554"/>
      <c r="EZW1382" s="554"/>
      <c r="EZX1382" s="554"/>
      <c r="EZY1382" s="554"/>
      <c r="EZZ1382" s="554"/>
      <c r="FAA1382" s="554"/>
      <c r="FAB1382" s="554"/>
      <c r="FAC1382" s="554"/>
      <c r="FAD1382" s="554"/>
      <c r="FAE1382" s="554"/>
      <c r="FAF1382" s="554"/>
      <c r="FAG1382" s="554"/>
      <c r="FAH1382" s="554"/>
      <c r="FAI1382" s="554"/>
      <c r="FAJ1382" s="554"/>
      <c r="FAK1382" s="554"/>
      <c r="FAL1382" s="554"/>
      <c r="FAM1382" s="555"/>
      <c r="FAN1382" s="447"/>
      <c r="FAO1382" s="447"/>
      <c r="FAP1382" s="451"/>
      <c r="FAQ1382" s="451"/>
      <c r="FAR1382" s="451"/>
      <c r="FAS1382" s="451"/>
      <c r="FAT1382" s="451"/>
      <c r="FAU1382" s="451"/>
      <c r="FAV1382" s="451"/>
      <c r="FAW1382" s="451"/>
      <c r="FAX1382" s="451"/>
      <c r="FAY1382" s="451"/>
      <c r="FAZ1382" s="447"/>
      <c r="FBA1382" s="428"/>
      <c r="FBB1382" s="469"/>
      <c r="FBC1382" s="414"/>
      <c r="FBD1382" s="414"/>
      <c r="FBE1382" s="414"/>
      <c r="FBF1382" s="414"/>
      <c r="FBG1382" s="414"/>
      <c r="FBH1382" s="415"/>
      <c r="FBI1382" s="414"/>
      <c r="FBJ1382" s="416"/>
      <c r="FBK1382" s="366"/>
      <c r="FBL1382" s="366"/>
      <c r="FBM1382" s="366"/>
      <c r="FBN1382" s="366"/>
      <c r="FBO1382" s="366"/>
      <c r="FBP1382" s="366"/>
      <c r="FBQ1382" s="366"/>
      <c r="FBR1382" s="366"/>
      <c r="FBS1382" s="419"/>
      <c r="FBT1382" s="553"/>
      <c r="FBU1382" s="554"/>
      <c r="FBV1382" s="554"/>
      <c r="FBW1382" s="554"/>
      <c r="FBX1382" s="554"/>
      <c r="FBY1382" s="554"/>
      <c r="FBZ1382" s="554"/>
      <c r="FCA1382" s="554"/>
      <c r="FCB1382" s="554"/>
      <c r="FCC1382" s="554"/>
      <c r="FCD1382" s="554"/>
      <c r="FCE1382" s="554"/>
      <c r="FCF1382" s="554"/>
      <c r="FCG1382" s="554"/>
      <c r="FCH1382" s="554"/>
      <c r="FCI1382" s="554"/>
      <c r="FCJ1382" s="554"/>
      <c r="FCK1382" s="554"/>
      <c r="FCL1382" s="554"/>
      <c r="FCM1382" s="555"/>
      <c r="FCN1382" s="447"/>
      <c r="FCO1382" s="447"/>
      <c r="FCP1382" s="451"/>
      <c r="FCQ1382" s="451"/>
      <c r="FCR1382" s="451"/>
      <c r="FCS1382" s="451"/>
      <c r="FCT1382" s="451"/>
      <c r="FCU1382" s="451"/>
      <c r="FCV1382" s="451"/>
      <c r="FCW1382" s="451"/>
      <c r="FCX1382" s="451"/>
      <c r="FCY1382" s="451"/>
      <c r="FCZ1382" s="447"/>
      <c r="FDA1382" s="428"/>
      <c r="FDB1382" s="469"/>
      <c r="FDC1382" s="414"/>
      <c r="FDD1382" s="414"/>
      <c r="FDE1382" s="414"/>
      <c r="FDF1382" s="414"/>
      <c r="FDG1382" s="414"/>
      <c r="FDH1382" s="415"/>
      <c r="FDI1382" s="414"/>
      <c r="FDJ1382" s="416"/>
      <c r="FDK1382" s="366"/>
      <c r="FDL1382" s="366"/>
      <c r="FDM1382" s="366"/>
      <c r="FDN1382" s="366"/>
      <c r="FDO1382" s="366"/>
      <c r="FDP1382" s="366"/>
      <c r="FDQ1382" s="366"/>
      <c r="FDR1382" s="366"/>
      <c r="FDS1382" s="419"/>
      <c r="FDT1382" s="553"/>
      <c r="FDU1382" s="554"/>
      <c r="FDV1382" s="554"/>
      <c r="FDW1382" s="554"/>
      <c r="FDX1382" s="554"/>
      <c r="FDY1382" s="554"/>
      <c r="FDZ1382" s="554"/>
      <c r="FEA1382" s="554"/>
      <c r="FEB1382" s="554"/>
      <c r="FEC1382" s="554"/>
      <c r="FED1382" s="554"/>
      <c r="FEE1382" s="554"/>
      <c r="FEF1382" s="554"/>
      <c r="FEG1382" s="554"/>
      <c r="FEH1382" s="554"/>
      <c r="FEI1382" s="554"/>
      <c r="FEJ1382" s="554"/>
      <c r="FEK1382" s="554"/>
      <c r="FEL1382" s="554"/>
      <c r="FEM1382" s="555"/>
      <c r="FEN1382" s="447"/>
      <c r="FEO1382" s="447"/>
      <c r="FEP1382" s="451"/>
      <c r="FEQ1382" s="451"/>
      <c r="FER1382" s="451"/>
      <c r="FES1382" s="451"/>
      <c r="FET1382" s="451"/>
      <c r="FEU1382" s="451"/>
      <c r="FEV1382" s="451"/>
      <c r="FEW1382" s="451"/>
      <c r="FEX1382" s="451"/>
      <c r="FEY1382" s="451"/>
      <c r="FEZ1382" s="447"/>
      <c r="FFA1382" s="428"/>
      <c r="FFB1382" s="469"/>
      <c r="FFC1382" s="414"/>
      <c r="FFD1382" s="414"/>
      <c r="FFE1382" s="414"/>
      <c r="FFF1382" s="414"/>
      <c r="FFG1382" s="414"/>
      <c r="FFH1382" s="415"/>
      <c r="FFI1382" s="414"/>
      <c r="FFJ1382" s="416"/>
      <c r="FFK1382" s="366"/>
      <c r="FFL1382" s="366"/>
      <c r="FFM1382" s="366"/>
      <c r="FFN1382" s="366"/>
      <c r="FFO1382" s="366"/>
      <c r="FFP1382" s="366"/>
      <c r="FFQ1382" s="366"/>
      <c r="FFR1382" s="366"/>
      <c r="FFS1382" s="419"/>
      <c r="FFT1382" s="553"/>
      <c r="FFU1382" s="554"/>
      <c r="FFV1382" s="554"/>
      <c r="FFW1382" s="554"/>
      <c r="FFX1382" s="554"/>
      <c r="FFY1382" s="554"/>
      <c r="FFZ1382" s="554"/>
      <c r="FGA1382" s="554"/>
      <c r="FGB1382" s="554"/>
      <c r="FGC1382" s="554"/>
      <c r="FGD1382" s="554"/>
      <c r="FGE1382" s="554"/>
      <c r="FGF1382" s="554"/>
      <c r="FGG1382" s="554"/>
      <c r="FGH1382" s="554"/>
      <c r="FGI1382" s="554"/>
      <c r="FGJ1382" s="554"/>
      <c r="FGK1382" s="554"/>
      <c r="FGL1382" s="554"/>
      <c r="FGM1382" s="555"/>
      <c r="FGN1382" s="447"/>
      <c r="FGO1382" s="447"/>
      <c r="FGP1382" s="451"/>
      <c r="FGQ1382" s="451"/>
      <c r="FGR1382" s="451"/>
      <c r="FGS1382" s="451"/>
      <c r="FGT1382" s="451"/>
      <c r="FGU1382" s="451"/>
      <c r="FGV1382" s="451"/>
      <c r="FGW1382" s="451"/>
      <c r="FGX1382" s="451"/>
      <c r="FGY1382" s="451"/>
      <c r="FGZ1382" s="447"/>
      <c r="FHA1382" s="428"/>
      <c r="FHB1382" s="469"/>
      <c r="FHC1382" s="414"/>
      <c r="FHD1382" s="414"/>
      <c r="FHE1382" s="414"/>
      <c r="FHF1382" s="414"/>
      <c r="FHG1382" s="414"/>
      <c r="FHH1382" s="415"/>
      <c r="FHI1382" s="414"/>
      <c r="FHJ1382" s="416"/>
      <c r="FHK1382" s="366"/>
      <c r="FHL1382" s="366"/>
      <c r="FHM1382" s="366"/>
      <c r="FHN1382" s="366"/>
      <c r="FHO1382" s="366"/>
      <c r="FHP1382" s="366"/>
      <c r="FHQ1382" s="366"/>
      <c r="FHR1382" s="366"/>
      <c r="FHS1382" s="419"/>
      <c r="FHT1382" s="553"/>
      <c r="FHU1382" s="554"/>
      <c r="FHV1382" s="554"/>
      <c r="FHW1382" s="554"/>
      <c r="FHX1382" s="554"/>
      <c r="FHY1382" s="554"/>
      <c r="FHZ1382" s="554"/>
      <c r="FIA1382" s="554"/>
      <c r="FIB1382" s="554"/>
      <c r="FIC1382" s="554"/>
      <c r="FID1382" s="554"/>
      <c r="FIE1382" s="554"/>
      <c r="FIF1382" s="554"/>
      <c r="FIG1382" s="554"/>
      <c r="FIH1382" s="554"/>
      <c r="FII1382" s="554"/>
      <c r="FIJ1382" s="554"/>
      <c r="FIK1382" s="554"/>
      <c r="FIL1382" s="554"/>
      <c r="FIM1382" s="555"/>
      <c r="FIN1382" s="447"/>
      <c r="FIO1382" s="447"/>
      <c r="FIP1382" s="451"/>
      <c r="FIQ1382" s="451"/>
      <c r="FIR1382" s="451"/>
      <c r="FIS1382" s="451"/>
      <c r="FIT1382" s="451"/>
      <c r="FIU1382" s="451"/>
      <c r="FIV1382" s="451"/>
      <c r="FIW1382" s="451"/>
      <c r="FIX1382" s="451"/>
      <c r="FIY1382" s="451"/>
      <c r="FIZ1382" s="447"/>
      <c r="FJA1382" s="428"/>
      <c r="FJB1382" s="469"/>
      <c r="FJC1382" s="414"/>
      <c r="FJD1382" s="414"/>
      <c r="FJE1382" s="414"/>
      <c r="FJF1382" s="414"/>
      <c r="FJG1382" s="414"/>
      <c r="FJH1382" s="415"/>
      <c r="FJI1382" s="414"/>
      <c r="FJJ1382" s="416"/>
      <c r="FJK1382" s="366"/>
      <c r="FJL1382" s="366"/>
      <c r="FJM1382" s="366"/>
      <c r="FJN1382" s="366"/>
      <c r="FJO1382" s="366"/>
      <c r="FJP1382" s="366"/>
      <c r="FJQ1382" s="366"/>
      <c r="FJR1382" s="366"/>
      <c r="FJS1382" s="419"/>
      <c r="FJT1382" s="553"/>
      <c r="FJU1382" s="554"/>
      <c r="FJV1382" s="554"/>
      <c r="FJW1382" s="554"/>
      <c r="FJX1382" s="554"/>
      <c r="FJY1382" s="554"/>
      <c r="FJZ1382" s="554"/>
      <c r="FKA1382" s="554"/>
      <c r="FKB1382" s="554"/>
      <c r="FKC1382" s="554"/>
      <c r="FKD1382" s="554"/>
      <c r="FKE1382" s="554"/>
      <c r="FKF1382" s="554"/>
      <c r="FKG1382" s="554"/>
      <c r="FKH1382" s="554"/>
      <c r="FKI1382" s="554"/>
      <c r="FKJ1382" s="554"/>
      <c r="FKK1382" s="554"/>
      <c r="FKL1382" s="554"/>
      <c r="FKM1382" s="555"/>
      <c r="FKN1382" s="447"/>
      <c r="FKO1382" s="447"/>
      <c r="FKP1382" s="451"/>
      <c r="FKQ1382" s="451"/>
      <c r="FKR1382" s="451"/>
      <c r="FKS1382" s="451"/>
      <c r="FKT1382" s="451"/>
      <c r="FKU1382" s="451"/>
      <c r="FKV1382" s="451"/>
      <c r="FKW1382" s="451"/>
      <c r="FKX1382" s="451"/>
      <c r="FKY1382" s="451"/>
      <c r="FKZ1382" s="447"/>
      <c r="FLA1382" s="428"/>
      <c r="FLB1382" s="469"/>
      <c r="FLC1382" s="414"/>
      <c r="FLD1382" s="414"/>
      <c r="FLE1382" s="414"/>
      <c r="FLF1382" s="414"/>
      <c r="FLG1382" s="414"/>
      <c r="FLH1382" s="415"/>
      <c r="FLI1382" s="414"/>
      <c r="FLJ1382" s="416"/>
      <c r="FLK1382" s="366"/>
      <c r="FLL1382" s="366"/>
      <c r="FLM1382" s="366"/>
      <c r="FLN1382" s="366"/>
      <c r="FLO1382" s="366"/>
      <c r="FLP1382" s="366"/>
      <c r="FLQ1382" s="366"/>
      <c r="FLR1382" s="366"/>
      <c r="FLS1382" s="419"/>
      <c r="FLT1382" s="553"/>
      <c r="FLU1382" s="554"/>
      <c r="FLV1382" s="554"/>
      <c r="FLW1382" s="554"/>
      <c r="FLX1382" s="554"/>
      <c r="FLY1382" s="554"/>
      <c r="FLZ1382" s="554"/>
      <c r="FMA1382" s="554"/>
      <c r="FMB1382" s="554"/>
      <c r="FMC1382" s="554"/>
      <c r="FMD1382" s="554"/>
      <c r="FME1382" s="554"/>
      <c r="FMF1382" s="554"/>
      <c r="FMG1382" s="554"/>
      <c r="FMH1382" s="554"/>
      <c r="FMI1382" s="554"/>
      <c r="FMJ1382" s="554"/>
      <c r="FMK1382" s="554"/>
      <c r="FML1382" s="554"/>
      <c r="FMM1382" s="555"/>
      <c r="FMN1382" s="447"/>
      <c r="FMO1382" s="447"/>
      <c r="FMP1382" s="451"/>
      <c r="FMQ1382" s="451"/>
      <c r="FMR1382" s="451"/>
      <c r="FMS1382" s="451"/>
      <c r="FMT1382" s="451"/>
      <c r="FMU1382" s="451"/>
      <c r="FMV1382" s="451"/>
      <c r="FMW1382" s="451"/>
      <c r="FMX1382" s="451"/>
      <c r="FMY1382" s="451"/>
      <c r="FMZ1382" s="447"/>
      <c r="FNA1382" s="428"/>
      <c r="FNB1382" s="469"/>
      <c r="FNC1382" s="414"/>
      <c r="FND1382" s="414"/>
      <c r="FNE1382" s="414"/>
      <c r="FNF1382" s="414"/>
      <c r="FNG1382" s="414"/>
      <c r="FNH1382" s="415"/>
      <c r="FNI1382" s="414"/>
      <c r="FNJ1382" s="416"/>
      <c r="FNK1382" s="366"/>
      <c r="FNL1382" s="366"/>
      <c r="FNM1382" s="366"/>
      <c r="FNN1382" s="366"/>
      <c r="FNO1382" s="366"/>
      <c r="FNP1382" s="366"/>
      <c r="FNQ1382" s="366"/>
      <c r="FNR1382" s="366"/>
      <c r="FNS1382" s="419"/>
      <c r="FNT1382" s="553"/>
      <c r="FNU1382" s="554"/>
      <c r="FNV1382" s="554"/>
      <c r="FNW1382" s="554"/>
      <c r="FNX1382" s="554"/>
      <c r="FNY1382" s="554"/>
      <c r="FNZ1382" s="554"/>
      <c r="FOA1382" s="554"/>
      <c r="FOB1382" s="554"/>
      <c r="FOC1382" s="554"/>
      <c r="FOD1382" s="554"/>
      <c r="FOE1382" s="554"/>
      <c r="FOF1382" s="554"/>
      <c r="FOG1382" s="554"/>
      <c r="FOH1382" s="554"/>
      <c r="FOI1382" s="554"/>
      <c r="FOJ1382" s="554"/>
      <c r="FOK1382" s="554"/>
      <c r="FOL1382" s="554"/>
      <c r="FOM1382" s="555"/>
      <c r="FON1382" s="447"/>
      <c r="FOO1382" s="447"/>
      <c r="FOP1382" s="451"/>
      <c r="FOQ1382" s="451"/>
      <c r="FOR1382" s="451"/>
      <c r="FOS1382" s="451"/>
      <c r="FOT1382" s="451"/>
      <c r="FOU1382" s="451"/>
      <c r="FOV1382" s="451"/>
      <c r="FOW1382" s="451"/>
      <c r="FOX1382" s="451"/>
      <c r="FOY1382" s="451"/>
      <c r="FOZ1382" s="447"/>
      <c r="FPA1382" s="428"/>
      <c r="FPB1382" s="469"/>
      <c r="FPC1382" s="414"/>
      <c r="FPD1382" s="414"/>
      <c r="FPE1382" s="414"/>
      <c r="FPF1382" s="414"/>
      <c r="FPG1382" s="414"/>
      <c r="FPH1382" s="415"/>
      <c r="FPI1382" s="414"/>
      <c r="FPJ1382" s="416"/>
      <c r="FPK1382" s="366"/>
      <c r="FPL1382" s="366"/>
      <c r="FPM1382" s="366"/>
      <c r="FPN1382" s="366"/>
      <c r="FPO1382" s="366"/>
      <c r="FPP1382" s="366"/>
      <c r="FPQ1382" s="366"/>
      <c r="FPR1382" s="366"/>
      <c r="FPS1382" s="419"/>
      <c r="FPT1382" s="553"/>
      <c r="FPU1382" s="554"/>
      <c r="FPV1382" s="554"/>
      <c r="FPW1382" s="554"/>
      <c r="FPX1382" s="554"/>
      <c r="FPY1382" s="554"/>
      <c r="FPZ1382" s="554"/>
      <c r="FQA1382" s="554"/>
      <c r="FQB1382" s="554"/>
      <c r="FQC1382" s="554"/>
      <c r="FQD1382" s="554"/>
      <c r="FQE1382" s="554"/>
      <c r="FQF1382" s="554"/>
      <c r="FQG1382" s="554"/>
      <c r="FQH1382" s="554"/>
      <c r="FQI1382" s="554"/>
      <c r="FQJ1382" s="554"/>
      <c r="FQK1382" s="554"/>
      <c r="FQL1382" s="554"/>
      <c r="FQM1382" s="555"/>
      <c r="FQN1382" s="447"/>
      <c r="FQO1382" s="447"/>
      <c r="FQP1382" s="451"/>
      <c r="FQQ1382" s="451"/>
      <c r="FQR1382" s="451"/>
      <c r="FQS1382" s="451"/>
      <c r="FQT1382" s="451"/>
      <c r="FQU1382" s="451"/>
      <c r="FQV1382" s="451"/>
      <c r="FQW1382" s="451"/>
      <c r="FQX1382" s="451"/>
      <c r="FQY1382" s="451"/>
      <c r="FQZ1382" s="447"/>
      <c r="FRA1382" s="428"/>
      <c r="FRB1382" s="469"/>
      <c r="FRC1382" s="414"/>
      <c r="FRD1382" s="414"/>
      <c r="FRE1382" s="414"/>
      <c r="FRF1382" s="414"/>
      <c r="FRG1382" s="414"/>
      <c r="FRH1382" s="415"/>
      <c r="FRI1382" s="414"/>
      <c r="FRJ1382" s="416"/>
      <c r="FRK1382" s="366"/>
      <c r="FRL1382" s="366"/>
      <c r="FRM1382" s="366"/>
      <c r="FRN1382" s="366"/>
      <c r="FRO1382" s="366"/>
      <c r="FRP1382" s="366"/>
      <c r="FRQ1382" s="366"/>
      <c r="FRR1382" s="366"/>
      <c r="FRS1382" s="419"/>
      <c r="FRT1382" s="553"/>
      <c r="FRU1382" s="554"/>
      <c r="FRV1382" s="554"/>
      <c r="FRW1382" s="554"/>
      <c r="FRX1382" s="554"/>
      <c r="FRY1382" s="554"/>
      <c r="FRZ1382" s="554"/>
      <c r="FSA1382" s="554"/>
      <c r="FSB1382" s="554"/>
      <c r="FSC1382" s="554"/>
      <c r="FSD1382" s="554"/>
      <c r="FSE1382" s="554"/>
      <c r="FSF1382" s="554"/>
      <c r="FSG1382" s="554"/>
      <c r="FSH1382" s="554"/>
      <c r="FSI1382" s="554"/>
      <c r="FSJ1382" s="554"/>
      <c r="FSK1382" s="554"/>
      <c r="FSL1382" s="554"/>
      <c r="FSM1382" s="555"/>
      <c r="FSN1382" s="447"/>
      <c r="FSO1382" s="447"/>
      <c r="FSP1382" s="451"/>
      <c r="FSQ1382" s="451"/>
      <c r="FSR1382" s="451"/>
      <c r="FSS1382" s="451"/>
      <c r="FST1382" s="451"/>
      <c r="FSU1382" s="451"/>
      <c r="FSV1382" s="451"/>
      <c r="FSW1382" s="451"/>
      <c r="FSX1382" s="451"/>
      <c r="FSY1382" s="451"/>
      <c r="FSZ1382" s="447"/>
      <c r="FTA1382" s="428"/>
      <c r="FTB1382" s="469"/>
      <c r="FTC1382" s="414"/>
      <c r="FTD1382" s="414"/>
      <c r="FTE1382" s="414"/>
      <c r="FTF1382" s="414"/>
      <c r="FTG1382" s="414"/>
      <c r="FTH1382" s="415"/>
      <c r="FTI1382" s="414"/>
      <c r="FTJ1382" s="416"/>
      <c r="FTK1382" s="366"/>
      <c r="FTL1382" s="366"/>
      <c r="FTM1382" s="366"/>
      <c r="FTN1382" s="366"/>
      <c r="FTO1382" s="366"/>
      <c r="FTP1382" s="366"/>
      <c r="FTQ1382" s="366"/>
      <c r="FTR1382" s="366"/>
      <c r="FTS1382" s="419"/>
      <c r="FTT1382" s="553"/>
      <c r="FTU1382" s="554"/>
      <c r="FTV1382" s="554"/>
      <c r="FTW1382" s="554"/>
      <c r="FTX1382" s="554"/>
      <c r="FTY1382" s="554"/>
      <c r="FTZ1382" s="554"/>
      <c r="FUA1382" s="554"/>
      <c r="FUB1382" s="554"/>
      <c r="FUC1382" s="554"/>
      <c r="FUD1382" s="554"/>
      <c r="FUE1382" s="554"/>
      <c r="FUF1382" s="554"/>
      <c r="FUG1382" s="554"/>
      <c r="FUH1382" s="554"/>
      <c r="FUI1382" s="554"/>
      <c r="FUJ1382" s="554"/>
      <c r="FUK1382" s="554"/>
      <c r="FUL1382" s="554"/>
      <c r="FUM1382" s="555"/>
      <c r="FUN1382" s="447"/>
      <c r="FUO1382" s="447"/>
      <c r="FUP1382" s="451"/>
      <c r="FUQ1382" s="451"/>
      <c r="FUR1382" s="451"/>
      <c r="FUS1382" s="451"/>
      <c r="FUT1382" s="451"/>
      <c r="FUU1382" s="451"/>
      <c r="FUV1382" s="451"/>
      <c r="FUW1382" s="451"/>
      <c r="FUX1382" s="451"/>
      <c r="FUY1382" s="451"/>
      <c r="FUZ1382" s="447"/>
      <c r="FVA1382" s="428"/>
      <c r="FVB1382" s="469"/>
      <c r="FVC1382" s="414"/>
      <c r="FVD1382" s="414"/>
      <c r="FVE1382" s="414"/>
      <c r="FVF1382" s="414"/>
      <c r="FVG1382" s="414"/>
      <c r="FVH1382" s="415"/>
      <c r="FVI1382" s="414"/>
      <c r="FVJ1382" s="416"/>
      <c r="FVK1382" s="366"/>
      <c r="FVL1382" s="366"/>
      <c r="FVM1382" s="366"/>
      <c r="FVN1382" s="366"/>
      <c r="FVO1382" s="366"/>
      <c r="FVP1382" s="366"/>
      <c r="FVQ1382" s="366"/>
      <c r="FVR1382" s="366"/>
      <c r="FVS1382" s="419"/>
      <c r="FVT1382" s="553"/>
      <c r="FVU1382" s="554"/>
      <c r="FVV1382" s="554"/>
      <c r="FVW1382" s="554"/>
      <c r="FVX1382" s="554"/>
      <c r="FVY1382" s="554"/>
      <c r="FVZ1382" s="554"/>
      <c r="FWA1382" s="554"/>
      <c r="FWB1382" s="554"/>
      <c r="FWC1382" s="554"/>
      <c r="FWD1382" s="554"/>
      <c r="FWE1382" s="554"/>
      <c r="FWF1382" s="554"/>
      <c r="FWG1382" s="554"/>
      <c r="FWH1382" s="554"/>
      <c r="FWI1382" s="554"/>
      <c r="FWJ1382" s="554"/>
      <c r="FWK1382" s="554"/>
      <c r="FWL1382" s="554"/>
      <c r="FWM1382" s="555"/>
      <c r="FWN1382" s="447"/>
      <c r="FWO1382" s="447"/>
      <c r="FWP1382" s="451"/>
      <c r="FWQ1382" s="451"/>
      <c r="FWR1382" s="451"/>
      <c r="FWS1382" s="451"/>
      <c r="FWT1382" s="451"/>
      <c r="FWU1382" s="451"/>
      <c r="FWV1382" s="451"/>
      <c r="FWW1382" s="451"/>
      <c r="FWX1382" s="451"/>
      <c r="FWY1382" s="451"/>
      <c r="FWZ1382" s="447"/>
      <c r="FXA1382" s="428"/>
      <c r="FXB1382" s="469"/>
      <c r="FXC1382" s="414"/>
      <c r="FXD1382" s="414"/>
      <c r="FXE1382" s="414"/>
      <c r="FXF1382" s="414"/>
      <c r="FXG1382" s="414"/>
      <c r="FXH1382" s="415"/>
      <c r="FXI1382" s="414"/>
      <c r="FXJ1382" s="416"/>
      <c r="FXK1382" s="366"/>
      <c r="FXL1382" s="366"/>
      <c r="FXM1382" s="366"/>
      <c r="FXN1382" s="366"/>
      <c r="FXO1382" s="366"/>
      <c r="FXP1382" s="366"/>
      <c r="FXQ1382" s="366"/>
      <c r="FXR1382" s="366"/>
      <c r="FXS1382" s="419"/>
      <c r="FXT1382" s="553"/>
      <c r="FXU1382" s="554"/>
      <c r="FXV1382" s="554"/>
      <c r="FXW1382" s="554"/>
      <c r="FXX1382" s="554"/>
      <c r="FXY1382" s="554"/>
      <c r="FXZ1382" s="554"/>
      <c r="FYA1382" s="554"/>
      <c r="FYB1382" s="554"/>
      <c r="FYC1382" s="554"/>
      <c r="FYD1382" s="554"/>
      <c r="FYE1382" s="554"/>
      <c r="FYF1382" s="554"/>
      <c r="FYG1382" s="554"/>
      <c r="FYH1382" s="554"/>
      <c r="FYI1382" s="554"/>
      <c r="FYJ1382" s="554"/>
      <c r="FYK1382" s="554"/>
      <c r="FYL1382" s="554"/>
      <c r="FYM1382" s="555"/>
      <c r="FYN1382" s="447"/>
      <c r="FYO1382" s="447"/>
      <c r="FYP1382" s="451"/>
      <c r="FYQ1382" s="451"/>
      <c r="FYR1382" s="451"/>
      <c r="FYS1382" s="451"/>
      <c r="FYT1382" s="451"/>
      <c r="FYU1382" s="451"/>
      <c r="FYV1382" s="451"/>
      <c r="FYW1382" s="451"/>
      <c r="FYX1382" s="451"/>
      <c r="FYY1382" s="451"/>
      <c r="FYZ1382" s="447"/>
      <c r="FZA1382" s="428"/>
      <c r="FZB1382" s="469"/>
      <c r="FZC1382" s="414"/>
      <c r="FZD1382" s="414"/>
      <c r="FZE1382" s="414"/>
      <c r="FZF1382" s="414"/>
      <c r="FZG1382" s="414"/>
      <c r="FZH1382" s="415"/>
      <c r="FZI1382" s="414"/>
      <c r="FZJ1382" s="416"/>
      <c r="FZK1382" s="366"/>
      <c r="FZL1382" s="366"/>
      <c r="FZM1382" s="366"/>
      <c r="FZN1382" s="366"/>
      <c r="FZO1382" s="366"/>
      <c r="FZP1382" s="366"/>
      <c r="FZQ1382" s="366"/>
      <c r="FZR1382" s="366"/>
      <c r="FZS1382" s="419"/>
      <c r="FZT1382" s="553"/>
      <c r="FZU1382" s="554"/>
      <c r="FZV1382" s="554"/>
      <c r="FZW1382" s="554"/>
      <c r="FZX1382" s="554"/>
      <c r="FZY1382" s="554"/>
      <c r="FZZ1382" s="554"/>
      <c r="GAA1382" s="554"/>
      <c r="GAB1382" s="554"/>
      <c r="GAC1382" s="554"/>
      <c r="GAD1382" s="554"/>
      <c r="GAE1382" s="554"/>
      <c r="GAF1382" s="554"/>
      <c r="GAG1382" s="554"/>
      <c r="GAH1382" s="554"/>
      <c r="GAI1382" s="554"/>
      <c r="GAJ1382" s="554"/>
      <c r="GAK1382" s="554"/>
      <c r="GAL1382" s="554"/>
      <c r="GAM1382" s="555"/>
      <c r="GAN1382" s="447"/>
      <c r="GAO1382" s="447"/>
      <c r="GAP1382" s="451"/>
      <c r="GAQ1382" s="451"/>
      <c r="GAR1382" s="451"/>
      <c r="GAS1382" s="451"/>
      <c r="GAT1382" s="451"/>
      <c r="GAU1382" s="451"/>
      <c r="GAV1382" s="451"/>
      <c r="GAW1382" s="451"/>
      <c r="GAX1382" s="451"/>
      <c r="GAY1382" s="451"/>
      <c r="GAZ1382" s="447"/>
      <c r="GBA1382" s="428"/>
      <c r="GBB1382" s="469"/>
      <c r="GBC1382" s="414"/>
      <c r="GBD1382" s="414"/>
      <c r="GBE1382" s="414"/>
      <c r="GBF1382" s="414"/>
      <c r="GBG1382" s="414"/>
      <c r="GBH1382" s="415"/>
      <c r="GBI1382" s="414"/>
      <c r="GBJ1382" s="416"/>
      <c r="GBK1382" s="366"/>
      <c r="GBL1382" s="366"/>
      <c r="GBM1382" s="366"/>
      <c r="GBN1382" s="366"/>
      <c r="GBO1382" s="366"/>
      <c r="GBP1382" s="366"/>
      <c r="GBQ1382" s="366"/>
      <c r="GBR1382" s="366"/>
      <c r="GBS1382" s="419"/>
      <c r="GBT1382" s="553"/>
      <c r="GBU1382" s="554"/>
      <c r="GBV1382" s="554"/>
      <c r="GBW1382" s="554"/>
      <c r="GBX1382" s="554"/>
      <c r="GBY1382" s="554"/>
      <c r="GBZ1382" s="554"/>
      <c r="GCA1382" s="554"/>
      <c r="GCB1382" s="554"/>
      <c r="GCC1382" s="554"/>
      <c r="GCD1382" s="554"/>
      <c r="GCE1382" s="554"/>
      <c r="GCF1382" s="554"/>
      <c r="GCG1382" s="554"/>
      <c r="GCH1382" s="554"/>
      <c r="GCI1382" s="554"/>
      <c r="GCJ1382" s="554"/>
      <c r="GCK1382" s="554"/>
      <c r="GCL1382" s="554"/>
      <c r="GCM1382" s="555"/>
      <c r="GCN1382" s="447"/>
      <c r="GCO1382" s="447"/>
      <c r="GCP1382" s="451"/>
      <c r="GCQ1382" s="451"/>
      <c r="GCR1382" s="451"/>
      <c r="GCS1382" s="451"/>
      <c r="GCT1382" s="451"/>
      <c r="GCU1382" s="451"/>
      <c r="GCV1382" s="451"/>
      <c r="GCW1382" s="451"/>
      <c r="GCX1382" s="451"/>
      <c r="GCY1382" s="451"/>
      <c r="GCZ1382" s="447"/>
      <c r="GDA1382" s="428"/>
      <c r="GDB1382" s="469"/>
      <c r="GDC1382" s="414"/>
      <c r="GDD1382" s="414"/>
      <c r="GDE1382" s="414"/>
      <c r="GDF1382" s="414"/>
      <c r="GDG1382" s="414"/>
      <c r="GDH1382" s="415"/>
      <c r="GDI1382" s="414"/>
      <c r="GDJ1382" s="416"/>
      <c r="GDK1382" s="366"/>
      <c r="GDL1382" s="366"/>
      <c r="GDM1382" s="366"/>
      <c r="GDN1382" s="366"/>
      <c r="GDO1382" s="366"/>
      <c r="GDP1382" s="366"/>
      <c r="GDQ1382" s="366"/>
      <c r="GDR1382" s="366"/>
      <c r="GDS1382" s="419"/>
      <c r="GDT1382" s="553"/>
      <c r="GDU1382" s="554"/>
      <c r="GDV1382" s="554"/>
      <c r="GDW1382" s="554"/>
      <c r="GDX1382" s="554"/>
      <c r="GDY1382" s="554"/>
      <c r="GDZ1382" s="554"/>
      <c r="GEA1382" s="554"/>
      <c r="GEB1382" s="554"/>
      <c r="GEC1382" s="554"/>
      <c r="GED1382" s="554"/>
      <c r="GEE1382" s="554"/>
      <c r="GEF1382" s="554"/>
      <c r="GEG1382" s="554"/>
      <c r="GEH1382" s="554"/>
      <c r="GEI1382" s="554"/>
      <c r="GEJ1382" s="554"/>
      <c r="GEK1382" s="554"/>
      <c r="GEL1382" s="554"/>
      <c r="GEM1382" s="555"/>
      <c r="GEN1382" s="447"/>
      <c r="GEO1382" s="447"/>
      <c r="GEP1382" s="451"/>
      <c r="GEQ1382" s="451"/>
      <c r="GER1382" s="451"/>
      <c r="GES1382" s="451"/>
      <c r="GET1382" s="451"/>
      <c r="GEU1382" s="451"/>
      <c r="GEV1382" s="451"/>
      <c r="GEW1382" s="451"/>
      <c r="GEX1382" s="451"/>
      <c r="GEY1382" s="451"/>
      <c r="GEZ1382" s="447"/>
      <c r="GFA1382" s="428"/>
      <c r="GFB1382" s="469"/>
      <c r="GFC1382" s="414"/>
      <c r="GFD1382" s="414"/>
      <c r="GFE1382" s="414"/>
      <c r="GFF1382" s="414"/>
      <c r="GFG1382" s="414"/>
      <c r="GFH1382" s="415"/>
      <c r="GFI1382" s="414"/>
      <c r="GFJ1382" s="416"/>
      <c r="GFK1382" s="366"/>
      <c r="GFL1382" s="366"/>
      <c r="GFM1382" s="366"/>
      <c r="GFN1382" s="366"/>
      <c r="GFO1382" s="366"/>
      <c r="GFP1382" s="366"/>
      <c r="GFQ1382" s="366"/>
      <c r="GFR1382" s="366"/>
      <c r="GFS1382" s="419"/>
      <c r="GFT1382" s="553"/>
      <c r="GFU1382" s="554"/>
      <c r="GFV1382" s="554"/>
      <c r="GFW1382" s="554"/>
      <c r="GFX1382" s="554"/>
      <c r="GFY1382" s="554"/>
      <c r="GFZ1382" s="554"/>
      <c r="GGA1382" s="554"/>
      <c r="GGB1382" s="554"/>
      <c r="GGC1382" s="554"/>
      <c r="GGD1382" s="554"/>
      <c r="GGE1382" s="554"/>
      <c r="GGF1382" s="554"/>
      <c r="GGG1382" s="554"/>
      <c r="GGH1382" s="554"/>
      <c r="GGI1382" s="554"/>
      <c r="GGJ1382" s="554"/>
      <c r="GGK1382" s="554"/>
      <c r="GGL1382" s="554"/>
      <c r="GGM1382" s="555"/>
      <c r="GGN1382" s="447"/>
      <c r="GGO1382" s="447"/>
      <c r="GGP1382" s="451"/>
      <c r="GGQ1382" s="451"/>
      <c r="GGR1382" s="451"/>
      <c r="GGS1382" s="451"/>
      <c r="GGT1382" s="451"/>
      <c r="GGU1382" s="451"/>
      <c r="GGV1382" s="451"/>
      <c r="GGW1382" s="451"/>
      <c r="GGX1382" s="451"/>
      <c r="GGY1382" s="451"/>
      <c r="GGZ1382" s="447"/>
      <c r="GHA1382" s="428"/>
      <c r="GHB1382" s="469"/>
      <c r="GHC1382" s="414"/>
      <c r="GHD1382" s="414"/>
      <c r="GHE1382" s="414"/>
      <c r="GHF1382" s="414"/>
      <c r="GHG1382" s="414"/>
      <c r="GHH1382" s="415"/>
      <c r="GHI1382" s="414"/>
      <c r="GHJ1382" s="416"/>
      <c r="GHK1382" s="366"/>
      <c r="GHL1382" s="366"/>
      <c r="GHM1382" s="366"/>
      <c r="GHN1382" s="366"/>
      <c r="GHO1382" s="366"/>
      <c r="GHP1382" s="366"/>
      <c r="GHQ1382" s="366"/>
      <c r="GHR1382" s="366"/>
      <c r="GHS1382" s="419"/>
      <c r="GHT1382" s="553"/>
      <c r="GHU1382" s="554"/>
      <c r="GHV1382" s="554"/>
      <c r="GHW1382" s="554"/>
      <c r="GHX1382" s="554"/>
      <c r="GHY1382" s="554"/>
      <c r="GHZ1382" s="554"/>
      <c r="GIA1382" s="554"/>
      <c r="GIB1382" s="554"/>
      <c r="GIC1382" s="554"/>
      <c r="GID1382" s="554"/>
      <c r="GIE1382" s="554"/>
      <c r="GIF1382" s="554"/>
      <c r="GIG1382" s="554"/>
      <c r="GIH1382" s="554"/>
      <c r="GII1382" s="554"/>
      <c r="GIJ1382" s="554"/>
      <c r="GIK1382" s="554"/>
      <c r="GIL1382" s="554"/>
      <c r="GIM1382" s="555"/>
      <c r="GIN1382" s="447"/>
      <c r="GIO1382" s="447"/>
      <c r="GIP1382" s="451"/>
      <c r="GIQ1382" s="451"/>
      <c r="GIR1382" s="451"/>
      <c r="GIS1382" s="451"/>
      <c r="GIT1382" s="451"/>
      <c r="GIU1382" s="451"/>
      <c r="GIV1382" s="451"/>
      <c r="GIW1382" s="451"/>
      <c r="GIX1382" s="451"/>
      <c r="GIY1382" s="451"/>
      <c r="GIZ1382" s="447"/>
      <c r="GJA1382" s="428"/>
      <c r="GJB1382" s="469"/>
      <c r="GJC1382" s="414"/>
      <c r="GJD1382" s="414"/>
      <c r="GJE1382" s="414"/>
      <c r="GJF1382" s="414"/>
      <c r="GJG1382" s="414"/>
      <c r="GJH1382" s="415"/>
      <c r="GJI1382" s="414"/>
      <c r="GJJ1382" s="416"/>
      <c r="GJK1382" s="366"/>
      <c r="GJL1382" s="366"/>
      <c r="GJM1382" s="366"/>
      <c r="GJN1382" s="366"/>
      <c r="GJO1382" s="366"/>
      <c r="GJP1382" s="366"/>
      <c r="GJQ1382" s="366"/>
      <c r="GJR1382" s="366"/>
      <c r="GJS1382" s="419"/>
      <c r="GJT1382" s="553"/>
      <c r="GJU1382" s="554"/>
      <c r="GJV1382" s="554"/>
      <c r="GJW1382" s="554"/>
      <c r="GJX1382" s="554"/>
      <c r="GJY1382" s="554"/>
      <c r="GJZ1382" s="554"/>
      <c r="GKA1382" s="554"/>
      <c r="GKB1382" s="554"/>
      <c r="GKC1382" s="554"/>
      <c r="GKD1382" s="554"/>
      <c r="GKE1382" s="554"/>
      <c r="GKF1382" s="554"/>
      <c r="GKG1382" s="554"/>
      <c r="GKH1382" s="554"/>
      <c r="GKI1382" s="554"/>
      <c r="GKJ1382" s="554"/>
      <c r="GKK1382" s="554"/>
      <c r="GKL1382" s="554"/>
      <c r="GKM1382" s="555"/>
      <c r="GKN1382" s="447"/>
      <c r="GKO1382" s="447"/>
      <c r="GKP1382" s="451"/>
      <c r="GKQ1382" s="451"/>
      <c r="GKR1382" s="451"/>
      <c r="GKS1382" s="451"/>
      <c r="GKT1382" s="451"/>
      <c r="GKU1382" s="451"/>
      <c r="GKV1382" s="451"/>
      <c r="GKW1382" s="451"/>
      <c r="GKX1382" s="451"/>
      <c r="GKY1382" s="451"/>
      <c r="GKZ1382" s="447"/>
      <c r="GLA1382" s="428"/>
      <c r="GLB1382" s="469"/>
      <c r="GLC1382" s="414"/>
      <c r="GLD1382" s="414"/>
      <c r="GLE1382" s="414"/>
      <c r="GLF1382" s="414"/>
      <c r="GLG1382" s="414"/>
      <c r="GLH1382" s="415"/>
      <c r="GLI1382" s="414"/>
      <c r="GLJ1382" s="416"/>
      <c r="GLK1382" s="366"/>
      <c r="GLL1382" s="366"/>
      <c r="GLM1382" s="366"/>
      <c r="GLN1382" s="366"/>
      <c r="GLO1382" s="366"/>
      <c r="GLP1382" s="366"/>
      <c r="GLQ1382" s="366"/>
      <c r="GLR1382" s="366"/>
      <c r="GLS1382" s="419"/>
      <c r="GLT1382" s="553"/>
      <c r="GLU1382" s="554"/>
      <c r="GLV1382" s="554"/>
      <c r="GLW1382" s="554"/>
      <c r="GLX1382" s="554"/>
      <c r="GLY1382" s="554"/>
      <c r="GLZ1382" s="554"/>
      <c r="GMA1382" s="554"/>
      <c r="GMB1382" s="554"/>
      <c r="GMC1382" s="554"/>
      <c r="GMD1382" s="554"/>
      <c r="GME1382" s="554"/>
      <c r="GMF1382" s="554"/>
      <c r="GMG1382" s="554"/>
      <c r="GMH1382" s="554"/>
      <c r="GMI1382" s="554"/>
      <c r="GMJ1382" s="554"/>
      <c r="GMK1382" s="554"/>
      <c r="GML1382" s="554"/>
      <c r="GMM1382" s="555"/>
      <c r="GMN1382" s="447"/>
      <c r="GMO1382" s="447"/>
      <c r="GMP1382" s="451"/>
      <c r="GMQ1382" s="451"/>
      <c r="GMR1382" s="451"/>
      <c r="GMS1382" s="451"/>
      <c r="GMT1382" s="451"/>
      <c r="GMU1382" s="451"/>
      <c r="GMV1382" s="451"/>
      <c r="GMW1382" s="451"/>
      <c r="GMX1382" s="451"/>
      <c r="GMY1382" s="451"/>
      <c r="GMZ1382" s="447"/>
      <c r="GNA1382" s="428"/>
      <c r="GNB1382" s="469"/>
      <c r="GNC1382" s="414"/>
      <c r="GND1382" s="414"/>
      <c r="GNE1382" s="414"/>
      <c r="GNF1382" s="414"/>
      <c r="GNG1382" s="414"/>
      <c r="GNH1382" s="415"/>
      <c r="GNI1382" s="414"/>
      <c r="GNJ1382" s="416"/>
      <c r="GNK1382" s="366"/>
      <c r="GNL1382" s="366"/>
      <c r="GNM1382" s="366"/>
      <c r="GNN1382" s="366"/>
      <c r="GNO1382" s="366"/>
      <c r="GNP1382" s="366"/>
      <c r="GNQ1382" s="366"/>
      <c r="GNR1382" s="366"/>
      <c r="GNS1382" s="419"/>
      <c r="GNT1382" s="553"/>
      <c r="GNU1382" s="554"/>
      <c r="GNV1382" s="554"/>
      <c r="GNW1382" s="554"/>
      <c r="GNX1382" s="554"/>
      <c r="GNY1382" s="554"/>
      <c r="GNZ1382" s="554"/>
      <c r="GOA1382" s="554"/>
      <c r="GOB1382" s="554"/>
      <c r="GOC1382" s="554"/>
      <c r="GOD1382" s="554"/>
      <c r="GOE1382" s="554"/>
      <c r="GOF1382" s="554"/>
      <c r="GOG1382" s="554"/>
      <c r="GOH1382" s="554"/>
      <c r="GOI1382" s="554"/>
      <c r="GOJ1382" s="554"/>
      <c r="GOK1382" s="554"/>
      <c r="GOL1382" s="554"/>
      <c r="GOM1382" s="555"/>
      <c r="GON1382" s="447"/>
      <c r="GOO1382" s="447"/>
      <c r="GOP1382" s="451"/>
      <c r="GOQ1382" s="451"/>
      <c r="GOR1382" s="451"/>
      <c r="GOS1382" s="451"/>
      <c r="GOT1382" s="451"/>
      <c r="GOU1382" s="451"/>
      <c r="GOV1382" s="451"/>
      <c r="GOW1382" s="451"/>
      <c r="GOX1382" s="451"/>
      <c r="GOY1382" s="451"/>
      <c r="GOZ1382" s="447"/>
      <c r="GPA1382" s="428"/>
      <c r="GPB1382" s="469"/>
      <c r="GPC1382" s="414"/>
      <c r="GPD1382" s="414"/>
      <c r="GPE1382" s="414"/>
      <c r="GPF1382" s="414"/>
      <c r="GPG1382" s="414"/>
      <c r="GPH1382" s="415"/>
      <c r="GPI1382" s="414"/>
      <c r="GPJ1382" s="416"/>
      <c r="GPK1382" s="366"/>
      <c r="GPL1382" s="366"/>
      <c r="GPM1382" s="366"/>
      <c r="GPN1382" s="366"/>
      <c r="GPO1382" s="366"/>
      <c r="GPP1382" s="366"/>
      <c r="GPQ1382" s="366"/>
      <c r="GPR1382" s="366"/>
      <c r="GPS1382" s="419"/>
      <c r="GPT1382" s="553"/>
      <c r="GPU1382" s="554"/>
      <c r="GPV1382" s="554"/>
      <c r="GPW1382" s="554"/>
      <c r="GPX1382" s="554"/>
      <c r="GPY1382" s="554"/>
      <c r="GPZ1382" s="554"/>
      <c r="GQA1382" s="554"/>
      <c r="GQB1382" s="554"/>
      <c r="GQC1382" s="554"/>
      <c r="GQD1382" s="554"/>
      <c r="GQE1382" s="554"/>
      <c r="GQF1382" s="554"/>
      <c r="GQG1382" s="554"/>
      <c r="GQH1382" s="554"/>
      <c r="GQI1382" s="554"/>
      <c r="GQJ1382" s="554"/>
      <c r="GQK1382" s="554"/>
      <c r="GQL1382" s="554"/>
      <c r="GQM1382" s="555"/>
      <c r="GQN1382" s="447"/>
      <c r="GQO1382" s="447"/>
      <c r="GQP1382" s="451"/>
      <c r="GQQ1382" s="451"/>
      <c r="GQR1382" s="451"/>
      <c r="GQS1382" s="451"/>
      <c r="GQT1382" s="451"/>
      <c r="GQU1382" s="451"/>
      <c r="GQV1382" s="451"/>
      <c r="GQW1382" s="451"/>
      <c r="GQX1382" s="451"/>
      <c r="GQY1382" s="451"/>
      <c r="GQZ1382" s="447"/>
      <c r="GRA1382" s="428"/>
      <c r="GRB1382" s="469"/>
      <c r="GRC1382" s="414"/>
      <c r="GRD1382" s="414"/>
      <c r="GRE1382" s="414"/>
      <c r="GRF1382" s="414"/>
      <c r="GRG1382" s="414"/>
      <c r="GRH1382" s="415"/>
      <c r="GRI1382" s="414"/>
      <c r="GRJ1382" s="416"/>
      <c r="GRK1382" s="366"/>
      <c r="GRL1382" s="366"/>
      <c r="GRM1382" s="366"/>
      <c r="GRN1382" s="366"/>
      <c r="GRO1382" s="366"/>
      <c r="GRP1382" s="366"/>
      <c r="GRQ1382" s="366"/>
      <c r="GRR1382" s="366"/>
      <c r="GRS1382" s="419"/>
      <c r="GRT1382" s="553"/>
      <c r="GRU1382" s="554"/>
      <c r="GRV1382" s="554"/>
      <c r="GRW1382" s="554"/>
      <c r="GRX1382" s="554"/>
      <c r="GRY1382" s="554"/>
      <c r="GRZ1382" s="554"/>
      <c r="GSA1382" s="554"/>
      <c r="GSB1382" s="554"/>
      <c r="GSC1382" s="554"/>
      <c r="GSD1382" s="554"/>
      <c r="GSE1382" s="554"/>
      <c r="GSF1382" s="554"/>
      <c r="GSG1382" s="554"/>
      <c r="GSH1382" s="554"/>
      <c r="GSI1382" s="554"/>
      <c r="GSJ1382" s="554"/>
      <c r="GSK1382" s="554"/>
      <c r="GSL1382" s="554"/>
      <c r="GSM1382" s="555"/>
      <c r="GSN1382" s="447"/>
      <c r="GSO1382" s="447"/>
      <c r="GSP1382" s="451"/>
      <c r="GSQ1382" s="451"/>
      <c r="GSR1382" s="451"/>
      <c r="GSS1382" s="451"/>
      <c r="GST1382" s="451"/>
      <c r="GSU1382" s="451"/>
      <c r="GSV1382" s="451"/>
      <c r="GSW1382" s="451"/>
      <c r="GSX1382" s="451"/>
      <c r="GSY1382" s="451"/>
      <c r="GSZ1382" s="447"/>
      <c r="GTA1382" s="428"/>
      <c r="GTB1382" s="469"/>
      <c r="GTC1382" s="414"/>
      <c r="GTD1382" s="414"/>
      <c r="GTE1382" s="414"/>
      <c r="GTF1382" s="414"/>
      <c r="GTG1382" s="414"/>
      <c r="GTH1382" s="415"/>
      <c r="GTI1382" s="414"/>
      <c r="GTJ1382" s="416"/>
      <c r="GTK1382" s="366"/>
      <c r="GTL1382" s="366"/>
      <c r="GTM1382" s="366"/>
      <c r="GTN1382" s="366"/>
      <c r="GTO1382" s="366"/>
      <c r="GTP1382" s="366"/>
      <c r="GTQ1382" s="366"/>
      <c r="GTR1382" s="366"/>
      <c r="GTS1382" s="419"/>
      <c r="GTT1382" s="553"/>
      <c r="GTU1382" s="554"/>
      <c r="GTV1382" s="554"/>
      <c r="GTW1382" s="554"/>
      <c r="GTX1382" s="554"/>
      <c r="GTY1382" s="554"/>
      <c r="GTZ1382" s="554"/>
      <c r="GUA1382" s="554"/>
      <c r="GUB1382" s="554"/>
      <c r="GUC1382" s="554"/>
      <c r="GUD1382" s="554"/>
      <c r="GUE1382" s="554"/>
      <c r="GUF1382" s="554"/>
      <c r="GUG1382" s="554"/>
      <c r="GUH1382" s="554"/>
      <c r="GUI1382" s="554"/>
      <c r="GUJ1382" s="554"/>
      <c r="GUK1382" s="554"/>
      <c r="GUL1382" s="554"/>
      <c r="GUM1382" s="555"/>
      <c r="GUN1382" s="447"/>
      <c r="GUO1382" s="447"/>
      <c r="GUP1382" s="451"/>
      <c r="GUQ1382" s="451"/>
      <c r="GUR1382" s="451"/>
      <c r="GUS1382" s="451"/>
      <c r="GUT1382" s="451"/>
      <c r="GUU1382" s="451"/>
      <c r="GUV1382" s="451"/>
      <c r="GUW1382" s="451"/>
      <c r="GUX1382" s="451"/>
      <c r="GUY1382" s="451"/>
      <c r="GUZ1382" s="447"/>
      <c r="GVA1382" s="428"/>
      <c r="GVB1382" s="469"/>
      <c r="GVC1382" s="414"/>
      <c r="GVD1382" s="414"/>
      <c r="GVE1382" s="414"/>
      <c r="GVF1382" s="414"/>
      <c r="GVG1382" s="414"/>
      <c r="GVH1382" s="415"/>
      <c r="GVI1382" s="414"/>
      <c r="GVJ1382" s="416"/>
      <c r="GVK1382" s="366"/>
      <c r="GVL1382" s="366"/>
      <c r="GVM1382" s="366"/>
      <c r="GVN1382" s="366"/>
      <c r="GVO1382" s="366"/>
      <c r="GVP1382" s="366"/>
      <c r="GVQ1382" s="366"/>
      <c r="GVR1382" s="366"/>
      <c r="GVS1382" s="419"/>
      <c r="GVT1382" s="553"/>
      <c r="GVU1382" s="554"/>
      <c r="GVV1382" s="554"/>
      <c r="GVW1382" s="554"/>
      <c r="GVX1382" s="554"/>
      <c r="GVY1382" s="554"/>
      <c r="GVZ1382" s="554"/>
      <c r="GWA1382" s="554"/>
      <c r="GWB1382" s="554"/>
      <c r="GWC1382" s="554"/>
      <c r="GWD1382" s="554"/>
      <c r="GWE1382" s="554"/>
      <c r="GWF1382" s="554"/>
      <c r="GWG1382" s="554"/>
      <c r="GWH1382" s="554"/>
      <c r="GWI1382" s="554"/>
      <c r="GWJ1382" s="554"/>
      <c r="GWK1382" s="554"/>
      <c r="GWL1382" s="554"/>
      <c r="GWM1382" s="555"/>
      <c r="GWN1382" s="447"/>
      <c r="GWO1382" s="447"/>
      <c r="GWP1382" s="451"/>
      <c r="GWQ1382" s="451"/>
      <c r="GWR1382" s="451"/>
      <c r="GWS1382" s="451"/>
      <c r="GWT1382" s="451"/>
      <c r="GWU1382" s="451"/>
      <c r="GWV1382" s="451"/>
      <c r="GWW1382" s="451"/>
      <c r="GWX1382" s="451"/>
      <c r="GWY1382" s="451"/>
      <c r="GWZ1382" s="447"/>
      <c r="GXA1382" s="428"/>
      <c r="GXB1382" s="469"/>
      <c r="GXC1382" s="414"/>
      <c r="GXD1382" s="414"/>
      <c r="GXE1382" s="414"/>
      <c r="GXF1382" s="414"/>
      <c r="GXG1382" s="414"/>
      <c r="GXH1382" s="415"/>
      <c r="GXI1382" s="414"/>
      <c r="GXJ1382" s="416"/>
      <c r="GXK1382" s="366"/>
      <c r="GXL1382" s="366"/>
      <c r="GXM1382" s="366"/>
      <c r="GXN1382" s="366"/>
      <c r="GXO1382" s="366"/>
      <c r="GXP1382" s="366"/>
      <c r="GXQ1382" s="366"/>
      <c r="GXR1382" s="366"/>
      <c r="GXS1382" s="419"/>
      <c r="GXT1382" s="553"/>
      <c r="GXU1382" s="554"/>
      <c r="GXV1382" s="554"/>
      <c r="GXW1382" s="554"/>
      <c r="GXX1382" s="554"/>
      <c r="GXY1382" s="554"/>
      <c r="GXZ1382" s="554"/>
      <c r="GYA1382" s="554"/>
      <c r="GYB1382" s="554"/>
      <c r="GYC1382" s="554"/>
      <c r="GYD1382" s="554"/>
      <c r="GYE1382" s="554"/>
      <c r="GYF1382" s="554"/>
      <c r="GYG1382" s="554"/>
      <c r="GYH1382" s="554"/>
      <c r="GYI1382" s="554"/>
      <c r="GYJ1382" s="554"/>
      <c r="GYK1382" s="554"/>
      <c r="GYL1382" s="554"/>
      <c r="GYM1382" s="555"/>
      <c r="GYN1382" s="447"/>
      <c r="GYO1382" s="447"/>
      <c r="GYP1382" s="451"/>
      <c r="GYQ1382" s="451"/>
      <c r="GYR1382" s="451"/>
      <c r="GYS1382" s="451"/>
      <c r="GYT1382" s="451"/>
      <c r="GYU1382" s="451"/>
      <c r="GYV1382" s="451"/>
      <c r="GYW1382" s="451"/>
      <c r="GYX1382" s="451"/>
      <c r="GYY1382" s="451"/>
      <c r="GYZ1382" s="447"/>
      <c r="GZA1382" s="428"/>
      <c r="GZB1382" s="469"/>
      <c r="GZC1382" s="414"/>
      <c r="GZD1382" s="414"/>
      <c r="GZE1382" s="414"/>
      <c r="GZF1382" s="414"/>
      <c r="GZG1382" s="414"/>
      <c r="GZH1382" s="415"/>
      <c r="GZI1382" s="414"/>
      <c r="GZJ1382" s="416"/>
      <c r="GZK1382" s="366"/>
      <c r="GZL1382" s="366"/>
      <c r="GZM1382" s="366"/>
      <c r="GZN1382" s="366"/>
      <c r="GZO1382" s="366"/>
      <c r="GZP1382" s="366"/>
      <c r="GZQ1382" s="366"/>
      <c r="GZR1382" s="366"/>
      <c r="GZS1382" s="419"/>
      <c r="GZT1382" s="553"/>
      <c r="GZU1382" s="554"/>
      <c r="GZV1382" s="554"/>
      <c r="GZW1382" s="554"/>
      <c r="GZX1382" s="554"/>
      <c r="GZY1382" s="554"/>
      <c r="GZZ1382" s="554"/>
      <c r="HAA1382" s="554"/>
      <c r="HAB1382" s="554"/>
      <c r="HAC1382" s="554"/>
      <c r="HAD1382" s="554"/>
      <c r="HAE1382" s="554"/>
      <c r="HAF1382" s="554"/>
      <c r="HAG1382" s="554"/>
      <c r="HAH1382" s="554"/>
      <c r="HAI1382" s="554"/>
      <c r="HAJ1382" s="554"/>
      <c r="HAK1382" s="554"/>
      <c r="HAL1382" s="554"/>
      <c r="HAM1382" s="555"/>
      <c r="HAN1382" s="447"/>
      <c r="HAO1382" s="447"/>
      <c r="HAP1382" s="451"/>
      <c r="HAQ1382" s="451"/>
      <c r="HAR1382" s="451"/>
      <c r="HAS1382" s="451"/>
      <c r="HAT1382" s="451"/>
      <c r="HAU1382" s="451"/>
      <c r="HAV1382" s="451"/>
      <c r="HAW1382" s="451"/>
      <c r="HAX1382" s="451"/>
      <c r="HAY1382" s="451"/>
      <c r="HAZ1382" s="447"/>
      <c r="HBA1382" s="428"/>
      <c r="HBB1382" s="469"/>
      <c r="HBC1382" s="414"/>
      <c r="HBD1382" s="414"/>
      <c r="HBE1382" s="414"/>
      <c r="HBF1382" s="414"/>
      <c r="HBG1382" s="414"/>
      <c r="HBH1382" s="415"/>
      <c r="HBI1382" s="414"/>
      <c r="HBJ1382" s="416"/>
      <c r="HBK1382" s="366"/>
      <c r="HBL1382" s="366"/>
      <c r="HBM1382" s="366"/>
      <c r="HBN1382" s="366"/>
      <c r="HBO1382" s="366"/>
      <c r="HBP1382" s="366"/>
      <c r="HBQ1382" s="366"/>
      <c r="HBR1382" s="366"/>
      <c r="HBS1382" s="419"/>
      <c r="HBT1382" s="553"/>
      <c r="HBU1382" s="554"/>
      <c r="HBV1382" s="554"/>
      <c r="HBW1382" s="554"/>
      <c r="HBX1382" s="554"/>
      <c r="HBY1382" s="554"/>
      <c r="HBZ1382" s="554"/>
      <c r="HCA1382" s="554"/>
      <c r="HCB1382" s="554"/>
      <c r="HCC1382" s="554"/>
      <c r="HCD1382" s="554"/>
      <c r="HCE1382" s="554"/>
      <c r="HCF1382" s="554"/>
      <c r="HCG1382" s="554"/>
      <c r="HCH1382" s="554"/>
      <c r="HCI1382" s="554"/>
      <c r="HCJ1382" s="554"/>
      <c r="HCK1382" s="554"/>
      <c r="HCL1382" s="554"/>
      <c r="HCM1382" s="555"/>
      <c r="HCN1382" s="447"/>
      <c r="HCO1382" s="447"/>
      <c r="HCP1382" s="451"/>
      <c r="HCQ1382" s="451"/>
      <c r="HCR1382" s="451"/>
      <c r="HCS1382" s="451"/>
      <c r="HCT1382" s="451"/>
      <c r="HCU1382" s="451"/>
      <c r="HCV1382" s="451"/>
      <c r="HCW1382" s="451"/>
      <c r="HCX1382" s="451"/>
      <c r="HCY1382" s="451"/>
      <c r="HCZ1382" s="447"/>
      <c r="HDA1382" s="428"/>
      <c r="HDB1382" s="469"/>
      <c r="HDC1382" s="414"/>
      <c r="HDD1382" s="414"/>
      <c r="HDE1382" s="414"/>
      <c r="HDF1382" s="414"/>
      <c r="HDG1382" s="414"/>
      <c r="HDH1382" s="415"/>
      <c r="HDI1382" s="414"/>
      <c r="HDJ1382" s="416"/>
      <c r="HDK1382" s="366"/>
      <c r="HDL1382" s="366"/>
      <c r="HDM1382" s="366"/>
      <c r="HDN1382" s="366"/>
      <c r="HDO1382" s="366"/>
      <c r="HDP1382" s="366"/>
      <c r="HDQ1382" s="366"/>
      <c r="HDR1382" s="366"/>
      <c r="HDS1382" s="419"/>
      <c r="HDT1382" s="553"/>
      <c r="HDU1382" s="554"/>
      <c r="HDV1382" s="554"/>
      <c r="HDW1382" s="554"/>
      <c r="HDX1382" s="554"/>
      <c r="HDY1382" s="554"/>
      <c r="HDZ1382" s="554"/>
      <c r="HEA1382" s="554"/>
      <c r="HEB1382" s="554"/>
      <c r="HEC1382" s="554"/>
      <c r="HED1382" s="554"/>
      <c r="HEE1382" s="554"/>
      <c r="HEF1382" s="554"/>
      <c r="HEG1382" s="554"/>
      <c r="HEH1382" s="554"/>
      <c r="HEI1382" s="554"/>
      <c r="HEJ1382" s="554"/>
      <c r="HEK1382" s="554"/>
      <c r="HEL1382" s="554"/>
      <c r="HEM1382" s="555"/>
      <c r="HEN1382" s="447"/>
      <c r="HEO1382" s="447"/>
      <c r="HEP1382" s="451"/>
      <c r="HEQ1382" s="451"/>
      <c r="HER1382" s="451"/>
      <c r="HES1382" s="451"/>
      <c r="HET1382" s="451"/>
      <c r="HEU1382" s="451"/>
      <c r="HEV1382" s="451"/>
      <c r="HEW1382" s="451"/>
      <c r="HEX1382" s="451"/>
      <c r="HEY1382" s="451"/>
      <c r="HEZ1382" s="447"/>
      <c r="HFA1382" s="428"/>
      <c r="HFB1382" s="469"/>
      <c r="HFC1382" s="414"/>
      <c r="HFD1382" s="414"/>
      <c r="HFE1382" s="414"/>
      <c r="HFF1382" s="414"/>
      <c r="HFG1382" s="414"/>
      <c r="HFH1382" s="415"/>
      <c r="HFI1382" s="414"/>
      <c r="HFJ1382" s="416"/>
      <c r="HFK1382" s="366"/>
      <c r="HFL1382" s="366"/>
      <c r="HFM1382" s="366"/>
      <c r="HFN1382" s="366"/>
      <c r="HFO1382" s="366"/>
      <c r="HFP1382" s="366"/>
      <c r="HFQ1382" s="366"/>
      <c r="HFR1382" s="366"/>
      <c r="HFS1382" s="419"/>
      <c r="HFT1382" s="553"/>
      <c r="HFU1382" s="554"/>
      <c r="HFV1382" s="554"/>
      <c r="HFW1382" s="554"/>
      <c r="HFX1382" s="554"/>
      <c r="HFY1382" s="554"/>
      <c r="HFZ1382" s="554"/>
      <c r="HGA1382" s="554"/>
      <c r="HGB1382" s="554"/>
      <c r="HGC1382" s="554"/>
      <c r="HGD1382" s="554"/>
      <c r="HGE1382" s="554"/>
      <c r="HGF1382" s="554"/>
      <c r="HGG1382" s="554"/>
      <c r="HGH1382" s="554"/>
      <c r="HGI1382" s="554"/>
      <c r="HGJ1382" s="554"/>
      <c r="HGK1382" s="554"/>
      <c r="HGL1382" s="554"/>
      <c r="HGM1382" s="555"/>
      <c r="HGN1382" s="447"/>
      <c r="HGO1382" s="447"/>
      <c r="HGP1382" s="451"/>
      <c r="HGQ1382" s="451"/>
      <c r="HGR1382" s="451"/>
      <c r="HGS1382" s="451"/>
      <c r="HGT1382" s="451"/>
      <c r="HGU1382" s="451"/>
      <c r="HGV1382" s="451"/>
      <c r="HGW1382" s="451"/>
      <c r="HGX1382" s="451"/>
      <c r="HGY1382" s="451"/>
      <c r="HGZ1382" s="447"/>
      <c r="HHA1382" s="428"/>
      <c r="HHB1382" s="469"/>
      <c r="HHC1382" s="414"/>
      <c r="HHD1382" s="414"/>
      <c r="HHE1382" s="414"/>
      <c r="HHF1382" s="414"/>
      <c r="HHG1382" s="414"/>
      <c r="HHH1382" s="415"/>
      <c r="HHI1382" s="414"/>
      <c r="HHJ1382" s="416"/>
      <c r="HHK1382" s="366"/>
      <c r="HHL1382" s="366"/>
      <c r="HHM1382" s="366"/>
      <c r="HHN1382" s="366"/>
      <c r="HHO1382" s="366"/>
      <c r="HHP1382" s="366"/>
      <c r="HHQ1382" s="366"/>
      <c r="HHR1382" s="366"/>
      <c r="HHS1382" s="419"/>
      <c r="HHT1382" s="553"/>
      <c r="HHU1382" s="554"/>
      <c r="HHV1382" s="554"/>
      <c r="HHW1382" s="554"/>
      <c r="HHX1382" s="554"/>
      <c r="HHY1382" s="554"/>
      <c r="HHZ1382" s="554"/>
      <c r="HIA1382" s="554"/>
      <c r="HIB1382" s="554"/>
      <c r="HIC1382" s="554"/>
      <c r="HID1382" s="554"/>
      <c r="HIE1382" s="554"/>
      <c r="HIF1382" s="554"/>
      <c r="HIG1382" s="554"/>
      <c r="HIH1382" s="554"/>
      <c r="HII1382" s="554"/>
      <c r="HIJ1382" s="554"/>
      <c r="HIK1382" s="554"/>
      <c r="HIL1382" s="554"/>
      <c r="HIM1382" s="555"/>
      <c r="HIN1382" s="447"/>
      <c r="HIO1382" s="447"/>
      <c r="HIP1382" s="451"/>
      <c r="HIQ1382" s="451"/>
      <c r="HIR1382" s="451"/>
      <c r="HIS1382" s="451"/>
      <c r="HIT1382" s="451"/>
      <c r="HIU1382" s="451"/>
      <c r="HIV1382" s="451"/>
      <c r="HIW1382" s="451"/>
      <c r="HIX1382" s="451"/>
      <c r="HIY1382" s="451"/>
      <c r="HIZ1382" s="447"/>
      <c r="HJA1382" s="428"/>
      <c r="HJB1382" s="469"/>
      <c r="HJC1382" s="414"/>
      <c r="HJD1382" s="414"/>
      <c r="HJE1382" s="414"/>
      <c r="HJF1382" s="414"/>
      <c r="HJG1382" s="414"/>
      <c r="HJH1382" s="415"/>
      <c r="HJI1382" s="414"/>
      <c r="HJJ1382" s="416"/>
      <c r="HJK1382" s="366"/>
      <c r="HJL1382" s="366"/>
      <c r="HJM1382" s="366"/>
      <c r="HJN1382" s="366"/>
      <c r="HJO1382" s="366"/>
      <c r="HJP1382" s="366"/>
      <c r="HJQ1382" s="366"/>
      <c r="HJR1382" s="366"/>
      <c r="HJS1382" s="419"/>
      <c r="HJT1382" s="553"/>
      <c r="HJU1382" s="554"/>
      <c r="HJV1382" s="554"/>
      <c r="HJW1382" s="554"/>
      <c r="HJX1382" s="554"/>
      <c r="HJY1382" s="554"/>
      <c r="HJZ1382" s="554"/>
      <c r="HKA1382" s="554"/>
      <c r="HKB1382" s="554"/>
      <c r="HKC1382" s="554"/>
      <c r="HKD1382" s="554"/>
      <c r="HKE1382" s="554"/>
      <c r="HKF1382" s="554"/>
      <c r="HKG1382" s="554"/>
      <c r="HKH1382" s="554"/>
      <c r="HKI1382" s="554"/>
      <c r="HKJ1382" s="554"/>
      <c r="HKK1382" s="554"/>
      <c r="HKL1382" s="554"/>
      <c r="HKM1382" s="555"/>
      <c r="HKN1382" s="447"/>
      <c r="HKO1382" s="447"/>
      <c r="HKP1382" s="451"/>
      <c r="HKQ1382" s="451"/>
      <c r="HKR1382" s="451"/>
      <c r="HKS1382" s="451"/>
      <c r="HKT1382" s="451"/>
      <c r="HKU1382" s="451"/>
      <c r="HKV1382" s="451"/>
      <c r="HKW1382" s="451"/>
      <c r="HKX1382" s="451"/>
      <c r="HKY1382" s="451"/>
      <c r="HKZ1382" s="447"/>
      <c r="HLA1382" s="428"/>
      <c r="HLB1382" s="469"/>
      <c r="HLC1382" s="414"/>
      <c r="HLD1382" s="414"/>
      <c r="HLE1382" s="414"/>
      <c r="HLF1382" s="414"/>
      <c r="HLG1382" s="414"/>
      <c r="HLH1382" s="415"/>
      <c r="HLI1382" s="414"/>
      <c r="HLJ1382" s="416"/>
      <c r="HLK1382" s="366"/>
      <c r="HLL1382" s="366"/>
      <c r="HLM1382" s="366"/>
      <c r="HLN1382" s="366"/>
      <c r="HLO1382" s="366"/>
      <c r="HLP1382" s="366"/>
      <c r="HLQ1382" s="366"/>
      <c r="HLR1382" s="366"/>
      <c r="HLS1382" s="419"/>
      <c r="HLT1382" s="553"/>
      <c r="HLU1382" s="554"/>
      <c r="HLV1382" s="554"/>
      <c r="HLW1382" s="554"/>
      <c r="HLX1382" s="554"/>
      <c r="HLY1382" s="554"/>
      <c r="HLZ1382" s="554"/>
      <c r="HMA1382" s="554"/>
      <c r="HMB1382" s="554"/>
      <c r="HMC1382" s="554"/>
      <c r="HMD1382" s="554"/>
      <c r="HME1382" s="554"/>
      <c r="HMF1382" s="554"/>
      <c r="HMG1382" s="554"/>
      <c r="HMH1382" s="554"/>
      <c r="HMI1382" s="554"/>
      <c r="HMJ1382" s="554"/>
      <c r="HMK1382" s="554"/>
      <c r="HML1382" s="554"/>
      <c r="HMM1382" s="555"/>
      <c r="HMN1382" s="447"/>
      <c r="HMO1382" s="447"/>
      <c r="HMP1382" s="451"/>
      <c r="HMQ1382" s="451"/>
      <c r="HMR1382" s="451"/>
      <c r="HMS1382" s="451"/>
      <c r="HMT1382" s="451"/>
      <c r="HMU1382" s="451"/>
      <c r="HMV1382" s="451"/>
      <c r="HMW1382" s="451"/>
      <c r="HMX1382" s="451"/>
      <c r="HMY1382" s="451"/>
      <c r="HMZ1382" s="447"/>
      <c r="HNA1382" s="428"/>
      <c r="HNB1382" s="469"/>
      <c r="HNC1382" s="414"/>
      <c r="HND1382" s="414"/>
      <c r="HNE1382" s="414"/>
      <c r="HNF1382" s="414"/>
      <c r="HNG1382" s="414"/>
      <c r="HNH1382" s="415"/>
      <c r="HNI1382" s="414"/>
      <c r="HNJ1382" s="416"/>
      <c r="HNK1382" s="366"/>
      <c r="HNL1382" s="366"/>
      <c r="HNM1382" s="366"/>
      <c r="HNN1382" s="366"/>
      <c r="HNO1382" s="366"/>
      <c r="HNP1382" s="366"/>
      <c r="HNQ1382" s="366"/>
      <c r="HNR1382" s="366"/>
      <c r="HNS1382" s="419"/>
      <c r="HNT1382" s="553"/>
      <c r="HNU1382" s="554"/>
      <c r="HNV1382" s="554"/>
      <c r="HNW1382" s="554"/>
      <c r="HNX1382" s="554"/>
      <c r="HNY1382" s="554"/>
      <c r="HNZ1382" s="554"/>
      <c r="HOA1382" s="554"/>
      <c r="HOB1382" s="554"/>
      <c r="HOC1382" s="554"/>
      <c r="HOD1382" s="554"/>
      <c r="HOE1382" s="554"/>
      <c r="HOF1382" s="554"/>
      <c r="HOG1382" s="554"/>
      <c r="HOH1382" s="554"/>
      <c r="HOI1382" s="554"/>
      <c r="HOJ1382" s="554"/>
      <c r="HOK1382" s="554"/>
      <c r="HOL1382" s="554"/>
      <c r="HOM1382" s="555"/>
      <c r="HON1382" s="447"/>
      <c r="HOO1382" s="447"/>
      <c r="HOP1382" s="451"/>
      <c r="HOQ1382" s="451"/>
      <c r="HOR1382" s="451"/>
      <c r="HOS1382" s="451"/>
      <c r="HOT1382" s="451"/>
      <c r="HOU1382" s="451"/>
      <c r="HOV1382" s="451"/>
      <c r="HOW1382" s="451"/>
      <c r="HOX1382" s="451"/>
      <c r="HOY1382" s="451"/>
      <c r="HOZ1382" s="447"/>
      <c r="HPA1382" s="428"/>
      <c r="HPB1382" s="469"/>
      <c r="HPC1382" s="414"/>
      <c r="HPD1382" s="414"/>
      <c r="HPE1382" s="414"/>
      <c r="HPF1382" s="414"/>
      <c r="HPG1382" s="414"/>
      <c r="HPH1382" s="415"/>
      <c r="HPI1382" s="414"/>
      <c r="HPJ1382" s="416"/>
      <c r="HPK1382" s="366"/>
      <c r="HPL1382" s="366"/>
      <c r="HPM1382" s="366"/>
      <c r="HPN1382" s="366"/>
      <c r="HPO1382" s="366"/>
      <c r="HPP1382" s="366"/>
      <c r="HPQ1382" s="366"/>
      <c r="HPR1382" s="366"/>
      <c r="HPS1382" s="419"/>
      <c r="HPT1382" s="553"/>
      <c r="HPU1382" s="554"/>
      <c r="HPV1382" s="554"/>
      <c r="HPW1382" s="554"/>
      <c r="HPX1382" s="554"/>
      <c r="HPY1382" s="554"/>
      <c r="HPZ1382" s="554"/>
      <c r="HQA1382" s="554"/>
      <c r="HQB1382" s="554"/>
      <c r="HQC1382" s="554"/>
      <c r="HQD1382" s="554"/>
      <c r="HQE1382" s="554"/>
      <c r="HQF1382" s="554"/>
      <c r="HQG1382" s="554"/>
      <c r="HQH1382" s="554"/>
      <c r="HQI1382" s="554"/>
      <c r="HQJ1382" s="554"/>
      <c r="HQK1382" s="554"/>
      <c r="HQL1382" s="554"/>
      <c r="HQM1382" s="555"/>
      <c r="HQN1382" s="447"/>
      <c r="HQO1382" s="447"/>
      <c r="HQP1382" s="451"/>
      <c r="HQQ1382" s="451"/>
      <c r="HQR1382" s="451"/>
      <c r="HQS1382" s="451"/>
      <c r="HQT1382" s="451"/>
      <c r="HQU1382" s="451"/>
      <c r="HQV1382" s="451"/>
      <c r="HQW1382" s="451"/>
      <c r="HQX1382" s="451"/>
      <c r="HQY1382" s="451"/>
      <c r="HQZ1382" s="447"/>
      <c r="HRA1382" s="428"/>
      <c r="HRB1382" s="469"/>
      <c r="HRC1382" s="414"/>
      <c r="HRD1382" s="414"/>
      <c r="HRE1382" s="414"/>
      <c r="HRF1382" s="414"/>
      <c r="HRG1382" s="414"/>
      <c r="HRH1382" s="415"/>
      <c r="HRI1382" s="414"/>
      <c r="HRJ1382" s="416"/>
      <c r="HRK1382" s="366"/>
      <c r="HRL1382" s="366"/>
      <c r="HRM1382" s="366"/>
      <c r="HRN1382" s="366"/>
      <c r="HRO1382" s="366"/>
      <c r="HRP1382" s="366"/>
      <c r="HRQ1382" s="366"/>
      <c r="HRR1382" s="366"/>
      <c r="HRS1382" s="419"/>
      <c r="HRT1382" s="553"/>
      <c r="HRU1382" s="554"/>
      <c r="HRV1382" s="554"/>
      <c r="HRW1382" s="554"/>
      <c r="HRX1382" s="554"/>
      <c r="HRY1382" s="554"/>
      <c r="HRZ1382" s="554"/>
      <c r="HSA1382" s="554"/>
      <c r="HSB1382" s="554"/>
      <c r="HSC1382" s="554"/>
      <c r="HSD1382" s="554"/>
      <c r="HSE1382" s="554"/>
      <c r="HSF1382" s="554"/>
      <c r="HSG1382" s="554"/>
      <c r="HSH1382" s="554"/>
      <c r="HSI1382" s="554"/>
      <c r="HSJ1382" s="554"/>
      <c r="HSK1382" s="554"/>
      <c r="HSL1382" s="554"/>
      <c r="HSM1382" s="555"/>
      <c r="HSN1382" s="447"/>
      <c r="HSO1382" s="447"/>
      <c r="HSP1382" s="451"/>
      <c r="HSQ1382" s="451"/>
      <c r="HSR1382" s="451"/>
      <c r="HSS1382" s="451"/>
      <c r="HST1382" s="451"/>
      <c r="HSU1382" s="451"/>
      <c r="HSV1382" s="451"/>
      <c r="HSW1382" s="451"/>
      <c r="HSX1382" s="451"/>
      <c r="HSY1382" s="451"/>
      <c r="HSZ1382" s="447"/>
      <c r="HTA1382" s="428"/>
      <c r="HTB1382" s="469"/>
      <c r="HTC1382" s="414"/>
      <c r="HTD1382" s="414"/>
      <c r="HTE1382" s="414"/>
      <c r="HTF1382" s="414"/>
      <c r="HTG1382" s="414"/>
      <c r="HTH1382" s="415"/>
      <c r="HTI1382" s="414"/>
      <c r="HTJ1382" s="416"/>
      <c r="HTK1382" s="366"/>
      <c r="HTL1382" s="366"/>
      <c r="HTM1382" s="366"/>
      <c r="HTN1382" s="366"/>
      <c r="HTO1382" s="366"/>
      <c r="HTP1382" s="366"/>
      <c r="HTQ1382" s="366"/>
      <c r="HTR1382" s="366"/>
      <c r="HTS1382" s="419"/>
      <c r="HTT1382" s="553"/>
      <c r="HTU1382" s="554"/>
      <c r="HTV1382" s="554"/>
      <c r="HTW1382" s="554"/>
      <c r="HTX1382" s="554"/>
      <c r="HTY1382" s="554"/>
      <c r="HTZ1382" s="554"/>
      <c r="HUA1382" s="554"/>
      <c r="HUB1382" s="554"/>
      <c r="HUC1382" s="554"/>
      <c r="HUD1382" s="554"/>
      <c r="HUE1382" s="554"/>
      <c r="HUF1382" s="554"/>
      <c r="HUG1382" s="554"/>
      <c r="HUH1382" s="554"/>
      <c r="HUI1382" s="554"/>
      <c r="HUJ1382" s="554"/>
      <c r="HUK1382" s="554"/>
      <c r="HUL1382" s="554"/>
      <c r="HUM1382" s="555"/>
      <c r="HUN1382" s="447"/>
      <c r="HUO1382" s="447"/>
      <c r="HUP1382" s="451"/>
      <c r="HUQ1382" s="451"/>
      <c r="HUR1382" s="451"/>
      <c r="HUS1382" s="451"/>
      <c r="HUT1382" s="451"/>
      <c r="HUU1382" s="451"/>
      <c r="HUV1382" s="451"/>
      <c r="HUW1382" s="451"/>
      <c r="HUX1382" s="451"/>
      <c r="HUY1382" s="451"/>
      <c r="HUZ1382" s="447"/>
      <c r="HVA1382" s="428"/>
      <c r="HVB1382" s="469"/>
      <c r="HVC1382" s="414"/>
      <c r="HVD1382" s="414"/>
      <c r="HVE1382" s="414"/>
      <c r="HVF1382" s="414"/>
      <c r="HVG1382" s="414"/>
      <c r="HVH1382" s="415"/>
      <c r="HVI1382" s="414"/>
      <c r="HVJ1382" s="416"/>
      <c r="HVK1382" s="366"/>
      <c r="HVL1382" s="366"/>
      <c r="HVM1382" s="366"/>
      <c r="HVN1382" s="366"/>
      <c r="HVO1382" s="366"/>
      <c r="HVP1382" s="366"/>
      <c r="HVQ1382" s="366"/>
      <c r="HVR1382" s="366"/>
      <c r="HVS1382" s="419"/>
      <c r="HVT1382" s="553"/>
      <c r="HVU1382" s="554"/>
      <c r="HVV1382" s="554"/>
      <c r="HVW1382" s="554"/>
      <c r="HVX1382" s="554"/>
      <c r="HVY1382" s="554"/>
      <c r="HVZ1382" s="554"/>
      <c r="HWA1382" s="554"/>
      <c r="HWB1382" s="554"/>
      <c r="HWC1382" s="554"/>
      <c r="HWD1382" s="554"/>
      <c r="HWE1382" s="554"/>
      <c r="HWF1382" s="554"/>
      <c r="HWG1382" s="554"/>
      <c r="HWH1382" s="554"/>
      <c r="HWI1382" s="554"/>
      <c r="HWJ1382" s="554"/>
      <c r="HWK1382" s="554"/>
      <c r="HWL1382" s="554"/>
      <c r="HWM1382" s="555"/>
      <c r="HWN1382" s="447"/>
      <c r="HWO1382" s="447"/>
      <c r="HWP1382" s="451"/>
      <c r="HWQ1382" s="451"/>
      <c r="HWR1382" s="451"/>
      <c r="HWS1382" s="451"/>
      <c r="HWT1382" s="451"/>
      <c r="HWU1382" s="451"/>
      <c r="HWV1382" s="451"/>
      <c r="HWW1382" s="451"/>
      <c r="HWX1382" s="451"/>
      <c r="HWY1382" s="451"/>
      <c r="HWZ1382" s="447"/>
      <c r="HXA1382" s="428"/>
      <c r="HXB1382" s="469"/>
      <c r="HXC1382" s="414"/>
      <c r="HXD1382" s="414"/>
      <c r="HXE1382" s="414"/>
      <c r="HXF1382" s="414"/>
      <c r="HXG1382" s="414"/>
      <c r="HXH1382" s="415"/>
      <c r="HXI1382" s="414"/>
      <c r="HXJ1382" s="416"/>
      <c r="HXK1382" s="366"/>
      <c r="HXL1382" s="366"/>
      <c r="HXM1382" s="366"/>
      <c r="HXN1382" s="366"/>
      <c r="HXO1382" s="366"/>
      <c r="HXP1382" s="366"/>
      <c r="HXQ1382" s="366"/>
      <c r="HXR1382" s="366"/>
      <c r="HXS1382" s="419"/>
      <c r="HXT1382" s="553"/>
      <c r="HXU1382" s="554"/>
      <c r="HXV1382" s="554"/>
      <c r="HXW1382" s="554"/>
      <c r="HXX1382" s="554"/>
      <c r="HXY1382" s="554"/>
      <c r="HXZ1382" s="554"/>
      <c r="HYA1382" s="554"/>
      <c r="HYB1382" s="554"/>
      <c r="HYC1382" s="554"/>
      <c r="HYD1382" s="554"/>
      <c r="HYE1382" s="554"/>
      <c r="HYF1382" s="554"/>
      <c r="HYG1382" s="554"/>
      <c r="HYH1382" s="554"/>
      <c r="HYI1382" s="554"/>
      <c r="HYJ1382" s="554"/>
      <c r="HYK1382" s="554"/>
      <c r="HYL1382" s="554"/>
      <c r="HYM1382" s="555"/>
      <c r="HYN1382" s="447"/>
      <c r="HYO1382" s="447"/>
      <c r="HYP1382" s="451"/>
      <c r="HYQ1382" s="451"/>
      <c r="HYR1382" s="451"/>
      <c r="HYS1382" s="451"/>
      <c r="HYT1382" s="451"/>
      <c r="HYU1382" s="451"/>
      <c r="HYV1382" s="451"/>
      <c r="HYW1382" s="451"/>
      <c r="HYX1382" s="451"/>
      <c r="HYY1382" s="451"/>
      <c r="HYZ1382" s="447"/>
      <c r="HZA1382" s="428"/>
      <c r="HZB1382" s="469"/>
      <c r="HZC1382" s="414"/>
      <c r="HZD1382" s="414"/>
      <c r="HZE1382" s="414"/>
      <c r="HZF1382" s="414"/>
      <c r="HZG1382" s="414"/>
      <c r="HZH1382" s="415"/>
      <c r="HZI1382" s="414"/>
      <c r="HZJ1382" s="416"/>
      <c r="HZK1382" s="366"/>
      <c r="HZL1382" s="366"/>
      <c r="HZM1382" s="366"/>
      <c r="HZN1382" s="366"/>
      <c r="HZO1382" s="366"/>
      <c r="HZP1382" s="366"/>
      <c r="HZQ1382" s="366"/>
      <c r="HZR1382" s="366"/>
      <c r="HZS1382" s="419"/>
      <c r="HZT1382" s="553"/>
      <c r="HZU1382" s="554"/>
      <c r="HZV1382" s="554"/>
      <c r="HZW1382" s="554"/>
      <c r="HZX1382" s="554"/>
      <c r="HZY1382" s="554"/>
      <c r="HZZ1382" s="554"/>
      <c r="IAA1382" s="554"/>
      <c r="IAB1382" s="554"/>
      <c r="IAC1382" s="554"/>
      <c r="IAD1382" s="554"/>
      <c r="IAE1382" s="554"/>
      <c r="IAF1382" s="554"/>
      <c r="IAG1382" s="554"/>
      <c r="IAH1382" s="554"/>
      <c r="IAI1382" s="554"/>
      <c r="IAJ1382" s="554"/>
      <c r="IAK1382" s="554"/>
      <c r="IAL1382" s="554"/>
      <c r="IAM1382" s="555"/>
      <c r="IAN1382" s="447"/>
      <c r="IAO1382" s="447"/>
      <c r="IAP1382" s="451"/>
      <c r="IAQ1382" s="451"/>
      <c r="IAR1382" s="451"/>
      <c r="IAS1382" s="451"/>
      <c r="IAT1382" s="451"/>
      <c r="IAU1382" s="451"/>
      <c r="IAV1382" s="451"/>
      <c r="IAW1382" s="451"/>
      <c r="IAX1382" s="451"/>
      <c r="IAY1382" s="451"/>
      <c r="IAZ1382" s="447"/>
      <c r="IBA1382" s="428"/>
      <c r="IBB1382" s="469"/>
      <c r="IBC1382" s="414"/>
      <c r="IBD1382" s="414"/>
      <c r="IBE1382" s="414"/>
      <c r="IBF1382" s="414"/>
      <c r="IBG1382" s="414"/>
      <c r="IBH1382" s="415"/>
      <c r="IBI1382" s="414"/>
      <c r="IBJ1382" s="416"/>
      <c r="IBK1382" s="366"/>
      <c r="IBL1382" s="366"/>
      <c r="IBM1382" s="366"/>
      <c r="IBN1382" s="366"/>
      <c r="IBO1382" s="366"/>
      <c r="IBP1382" s="366"/>
      <c r="IBQ1382" s="366"/>
      <c r="IBR1382" s="366"/>
      <c r="IBS1382" s="419"/>
      <c r="IBT1382" s="553"/>
      <c r="IBU1382" s="554"/>
      <c r="IBV1382" s="554"/>
      <c r="IBW1382" s="554"/>
      <c r="IBX1382" s="554"/>
      <c r="IBY1382" s="554"/>
      <c r="IBZ1382" s="554"/>
      <c r="ICA1382" s="554"/>
      <c r="ICB1382" s="554"/>
      <c r="ICC1382" s="554"/>
      <c r="ICD1382" s="554"/>
      <c r="ICE1382" s="554"/>
      <c r="ICF1382" s="554"/>
      <c r="ICG1382" s="554"/>
      <c r="ICH1382" s="554"/>
      <c r="ICI1382" s="554"/>
      <c r="ICJ1382" s="554"/>
      <c r="ICK1382" s="554"/>
      <c r="ICL1382" s="554"/>
      <c r="ICM1382" s="555"/>
      <c r="ICN1382" s="447"/>
      <c r="ICO1382" s="447"/>
      <c r="ICP1382" s="451"/>
      <c r="ICQ1382" s="451"/>
      <c r="ICR1382" s="451"/>
      <c r="ICS1382" s="451"/>
      <c r="ICT1382" s="451"/>
      <c r="ICU1382" s="451"/>
      <c r="ICV1382" s="451"/>
      <c r="ICW1382" s="451"/>
      <c r="ICX1382" s="451"/>
      <c r="ICY1382" s="451"/>
      <c r="ICZ1382" s="447"/>
      <c r="IDA1382" s="428"/>
      <c r="IDB1382" s="469"/>
      <c r="IDC1382" s="414"/>
      <c r="IDD1382" s="414"/>
      <c r="IDE1382" s="414"/>
      <c r="IDF1382" s="414"/>
      <c r="IDG1382" s="414"/>
      <c r="IDH1382" s="415"/>
      <c r="IDI1382" s="414"/>
      <c r="IDJ1382" s="416"/>
      <c r="IDK1382" s="366"/>
      <c r="IDL1382" s="366"/>
      <c r="IDM1382" s="366"/>
      <c r="IDN1382" s="366"/>
      <c r="IDO1382" s="366"/>
      <c r="IDP1382" s="366"/>
      <c r="IDQ1382" s="366"/>
      <c r="IDR1382" s="366"/>
      <c r="IDS1382" s="419"/>
      <c r="IDT1382" s="553"/>
      <c r="IDU1382" s="554"/>
      <c r="IDV1382" s="554"/>
      <c r="IDW1382" s="554"/>
      <c r="IDX1382" s="554"/>
      <c r="IDY1382" s="554"/>
      <c r="IDZ1382" s="554"/>
      <c r="IEA1382" s="554"/>
      <c r="IEB1382" s="554"/>
      <c r="IEC1382" s="554"/>
      <c r="IED1382" s="554"/>
      <c r="IEE1382" s="554"/>
      <c r="IEF1382" s="554"/>
      <c r="IEG1382" s="554"/>
      <c r="IEH1382" s="554"/>
      <c r="IEI1382" s="554"/>
      <c r="IEJ1382" s="554"/>
      <c r="IEK1382" s="554"/>
      <c r="IEL1382" s="554"/>
      <c r="IEM1382" s="555"/>
      <c r="IEN1382" s="447"/>
      <c r="IEO1382" s="447"/>
      <c r="IEP1382" s="451"/>
      <c r="IEQ1382" s="451"/>
      <c r="IER1382" s="451"/>
      <c r="IES1382" s="451"/>
      <c r="IET1382" s="451"/>
      <c r="IEU1382" s="451"/>
      <c r="IEV1382" s="451"/>
      <c r="IEW1382" s="451"/>
      <c r="IEX1382" s="451"/>
      <c r="IEY1382" s="451"/>
      <c r="IEZ1382" s="447"/>
      <c r="IFA1382" s="428"/>
      <c r="IFB1382" s="469"/>
      <c r="IFC1382" s="414"/>
      <c r="IFD1382" s="414"/>
      <c r="IFE1382" s="414"/>
      <c r="IFF1382" s="414"/>
      <c r="IFG1382" s="414"/>
      <c r="IFH1382" s="415"/>
      <c r="IFI1382" s="414"/>
      <c r="IFJ1382" s="416"/>
      <c r="IFK1382" s="366"/>
      <c r="IFL1382" s="366"/>
      <c r="IFM1382" s="366"/>
      <c r="IFN1382" s="366"/>
      <c r="IFO1382" s="366"/>
      <c r="IFP1382" s="366"/>
      <c r="IFQ1382" s="366"/>
      <c r="IFR1382" s="366"/>
      <c r="IFS1382" s="419"/>
      <c r="IFT1382" s="553"/>
      <c r="IFU1382" s="554"/>
      <c r="IFV1382" s="554"/>
      <c r="IFW1382" s="554"/>
      <c r="IFX1382" s="554"/>
      <c r="IFY1382" s="554"/>
      <c r="IFZ1382" s="554"/>
      <c r="IGA1382" s="554"/>
      <c r="IGB1382" s="554"/>
      <c r="IGC1382" s="554"/>
      <c r="IGD1382" s="554"/>
      <c r="IGE1382" s="554"/>
      <c r="IGF1382" s="554"/>
      <c r="IGG1382" s="554"/>
      <c r="IGH1382" s="554"/>
      <c r="IGI1382" s="554"/>
      <c r="IGJ1382" s="554"/>
      <c r="IGK1382" s="554"/>
      <c r="IGL1382" s="554"/>
      <c r="IGM1382" s="555"/>
      <c r="IGN1382" s="447"/>
      <c r="IGO1382" s="447"/>
      <c r="IGP1382" s="451"/>
      <c r="IGQ1382" s="451"/>
      <c r="IGR1382" s="451"/>
      <c r="IGS1382" s="451"/>
      <c r="IGT1382" s="451"/>
      <c r="IGU1382" s="451"/>
      <c r="IGV1382" s="451"/>
      <c r="IGW1382" s="451"/>
      <c r="IGX1382" s="451"/>
      <c r="IGY1382" s="451"/>
      <c r="IGZ1382" s="447"/>
      <c r="IHA1382" s="428"/>
      <c r="IHB1382" s="469"/>
      <c r="IHC1382" s="414"/>
      <c r="IHD1382" s="414"/>
      <c r="IHE1382" s="414"/>
      <c r="IHF1382" s="414"/>
      <c r="IHG1382" s="414"/>
      <c r="IHH1382" s="415"/>
      <c r="IHI1382" s="414"/>
      <c r="IHJ1382" s="416"/>
      <c r="IHK1382" s="366"/>
      <c r="IHL1382" s="366"/>
      <c r="IHM1382" s="366"/>
      <c r="IHN1382" s="366"/>
      <c r="IHO1382" s="366"/>
      <c r="IHP1382" s="366"/>
      <c r="IHQ1382" s="366"/>
      <c r="IHR1382" s="366"/>
      <c r="IHS1382" s="419"/>
      <c r="IHT1382" s="553"/>
      <c r="IHU1382" s="554"/>
      <c r="IHV1382" s="554"/>
      <c r="IHW1382" s="554"/>
      <c r="IHX1382" s="554"/>
      <c r="IHY1382" s="554"/>
      <c r="IHZ1382" s="554"/>
      <c r="IIA1382" s="554"/>
      <c r="IIB1382" s="554"/>
      <c r="IIC1382" s="554"/>
      <c r="IID1382" s="554"/>
      <c r="IIE1382" s="554"/>
      <c r="IIF1382" s="554"/>
      <c r="IIG1382" s="554"/>
      <c r="IIH1382" s="554"/>
      <c r="III1382" s="554"/>
      <c r="IIJ1382" s="554"/>
      <c r="IIK1382" s="554"/>
      <c r="IIL1382" s="554"/>
      <c r="IIM1382" s="555"/>
      <c r="IIN1382" s="447"/>
      <c r="IIO1382" s="447"/>
      <c r="IIP1382" s="451"/>
      <c r="IIQ1382" s="451"/>
      <c r="IIR1382" s="451"/>
      <c r="IIS1382" s="451"/>
      <c r="IIT1382" s="451"/>
      <c r="IIU1382" s="451"/>
      <c r="IIV1382" s="451"/>
      <c r="IIW1382" s="451"/>
      <c r="IIX1382" s="451"/>
      <c r="IIY1382" s="451"/>
      <c r="IIZ1382" s="447"/>
      <c r="IJA1382" s="428"/>
      <c r="IJB1382" s="469"/>
      <c r="IJC1382" s="414"/>
      <c r="IJD1382" s="414"/>
      <c r="IJE1382" s="414"/>
      <c r="IJF1382" s="414"/>
      <c r="IJG1382" s="414"/>
      <c r="IJH1382" s="415"/>
      <c r="IJI1382" s="414"/>
      <c r="IJJ1382" s="416"/>
      <c r="IJK1382" s="366"/>
      <c r="IJL1382" s="366"/>
      <c r="IJM1382" s="366"/>
      <c r="IJN1382" s="366"/>
      <c r="IJO1382" s="366"/>
      <c r="IJP1382" s="366"/>
      <c r="IJQ1382" s="366"/>
      <c r="IJR1382" s="366"/>
      <c r="IJS1382" s="419"/>
      <c r="IJT1382" s="553"/>
      <c r="IJU1382" s="554"/>
      <c r="IJV1382" s="554"/>
      <c r="IJW1382" s="554"/>
      <c r="IJX1382" s="554"/>
      <c r="IJY1382" s="554"/>
      <c r="IJZ1382" s="554"/>
      <c r="IKA1382" s="554"/>
      <c r="IKB1382" s="554"/>
      <c r="IKC1382" s="554"/>
      <c r="IKD1382" s="554"/>
      <c r="IKE1382" s="554"/>
      <c r="IKF1382" s="554"/>
      <c r="IKG1382" s="554"/>
      <c r="IKH1382" s="554"/>
      <c r="IKI1382" s="554"/>
      <c r="IKJ1382" s="554"/>
      <c r="IKK1382" s="554"/>
      <c r="IKL1382" s="554"/>
      <c r="IKM1382" s="555"/>
      <c r="IKN1382" s="447"/>
      <c r="IKO1382" s="447"/>
      <c r="IKP1382" s="451"/>
      <c r="IKQ1382" s="451"/>
      <c r="IKR1382" s="451"/>
      <c r="IKS1382" s="451"/>
      <c r="IKT1382" s="451"/>
      <c r="IKU1382" s="451"/>
      <c r="IKV1382" s="451"/>
      <c r="IKW1382" s="451"/>
      <c r="IKX1382" s="451"/>
      <c r="IKY1382" s="451"/>
      <c r="IKZ1382" s="447"/>
      <c r="ILA1382" s="428"/>
      <c r="ILB1382" s="469"/>
      <c r="ILC1382" s="414"/>
      <c r="ILD1382" s="414"/>
      <c r="ILE1382" s="414"/>
      <c r="ILF1382" s="414"/>
      <c r="ILG1382" s="414"/>
      <c r="ILH1382" s="415"/>
      <c r="ILI1382" s="414"/>
      <c r="ILJ1382" s="416"/>
      <c r="ILK1382" s="366"/>
      <c r="ILL1382" s="366"/>
      <c r="ILM1382" s="366"/>
      <c r="ILN1382" s="366"/>
      <c r="ILO1382" s="366"/>
      <c r="ILP1382" s="366"/>
      <c r="ILQ1382" s="366"/>
      <c r="ILR1382" s="366"/>
      <c r="ILS1382" s="419"/>
      <c r="ILT1382" s="553"/>
      <c r="ILU1382" s="554"/>
      <c r="ILV1382" s="554"/>
      <c r="ILW1382" s="554"/>
      <c r="ILX1382" s="554"/>
      <c r="ILY1382" s="554"/>
      <c r="ILZ1382" s="554"/>
      <c r="IMA1382" s="554"/>
      <c r="IMB1382" s="554"/>
      <c r="IMC1382" s="554"/>
      <c r="IMD1382" s="554"/>
      <c r="IME1382" s="554"/>
      <c r="IMF1382" s="554"/>
      <c r="IMG1382" s="554"/>
      <c r="IMH1382" s="554"/>
      <c r="IMI1382" s="554"/>
      <c r="IMJ1382" s="554"/>
      <c r="IMK1382" s="554"/>
      <c r="IML1382" s="554"/>
      <c r="IMM1382" s="555"/>
      <c r="IMN1382" s="447"/>
      <c r="IMO1382" s="447"/>
      <c r="IMP1382" s="451"/>
      <c r="IMQ1382" s="451"/>
      <c r="IMR1382" s="451"/>
      <c r="IMS1382" s="451"/>
      <c r="IMT1382" s="451"/>
      <c r="IMU1382" s="451"/>
      <c r="IMV1382" s="451"/>
      <c r="IMW1382" s="451"/>
      <c r="IMX1382" s="451"/>
      <c r="IMY1382" s="451"/>
      <c r="IMZ1382" s="447"/>
      <c r="INA1382" s="428"/>
      <c r="INB1382" s="469"/>
      <c r="INC1382" s="414"/>
      <c r="IND1382" s="414"/>
      <c r="INE1382" s="414"/>
      <c r="INF1382" s="414"/>
      <c r="ING1382" s="414"/>
      <c r="INH1382" s="415"/>
      <c r="INI1382" s="414"/>
      <c r="INJ1382" s="416"/>
      <c r="INK1382" s="366"/>
      <c r="INL1382" s="366"/>
      <c r="INM1382" s="366"/>
      <c r="INN1382" s="366"/>
      <c r="INO1382" s="366"/>
      <c r="INP1382" s="366"/>
      <c r="INQ1382" s="366"/>
      <c r="INR1382" s="366"/>
      <c r="INS1382" s="419"/>
      <c r="INT1382" s="553"/>
      <c r="INU1382" s="554"/>
      <c r="INV1382" s="554"/>
      <c r="INW1382" s="554"/>
      <c r="INX1382" s="554"/>
      <c r="INY1382" s="554"/>
      <c r="INZ1382" s="554"/>
      <c r="IOA1382" s="554"/>
      <c r="IOB1382" s="554"/>
      <c r="IOC1382" s="554"/>
      <c r="IOD1382" s="554"/>
      <c r="IOE1382" s="554"/>
      <c r="IOF1382" s="554"/>
      <c r="IOG1382" s="554"/>
      <c r="IOH1382" s="554"/>
      <c r="IOI1382" s="554"/>
      <c r="IOJ1382" s="554"/>
      <c r="IOK1382" s="554"/>
      <c r="IOL1382" s="554"/>
      <c r="IOM1382" s="555"/>
      <c r="ION1382" s="447"/>
      <c r="IOO1382" s="447"/>
      <c r="IOP1382" s="451"/>
      <c r="IOQ1382" s="451"/>
      <c r="IOR1382" s="451"/>
      <c r="IOS1382" s="451"/>
      <c r="IOT1382" s="451"/>
      <c r="IOU1382" s="451"/>
      <c r="IOV1382" s="451"/>
      <c r="IOW1382" s="451"/>
      <c r="IOX1382" s="451"/>
      <c r="IOY1382" s="451"/>
      <c r="IOZ1382" s="447"/>
      <c r="IPA1382" s="428"/>
      <c r="IPB1382" s="469"/>
      <c r="IPC1382" s="414"/>
      <c r="IPD1382" s="414"/>
      <c r="IPE1382" s="414"/>
      <c r="IPF1382" s="414"/>
      <c r="IPG1382" s="414"/>
      <c r="IPH1382" s="415"/>
      <c r="IPI1382" s="414"/>
      <c r="IPJ1382" s="416"/>
      <c r="IPK1382" s="366"/>
      <c r="IPL1382" s="366"/>
      <c r="IPM1382" s="366"/>
      <c r="IPN1382" s="366"/>
      <c r="IPO1382" s="366"/>
      <c r="IPP1382" s="366"/>
      <c r="IPQ1382" s="366"/>
      <c r="IPR1382" s="366"/>
      <c r="IPS1382" s="419"/>
      <c r="IPT1382" s="553"/>
      <c r="IPU1382" s="554"/>
      <c r="IPV1382" s="554"/>
      <c r="IPW1382" s="554"/>
      <c r="IPX1382" s="554"/>
      <c r="IPY1382" s="554"/>
      <c r="IPZ1382" s="554"/>
      <c r="IQA1382" s="554"/>
      <c r="IQB1382" s="554"/>
      <c r="IQC1382" s="554"/>
      <c r="IQD1382" s="554"/>
      <c r="IQE1382" s="554"/>
      <c r="IQF1382" s="554"/>
      <c r="IQG1382" s="554"/>
      <c r="IQH1382" s="554"/>
      <c r="IQI1382" s="554"/>
      <c r="IQJ1382" s="554"/>
      <c r="IQK1382" s="554"/>
      <c r="IQL1382" s="554"/>
      <c r="IQM1382" s="555"/>
      <c r="IQN1382" s="447"/>
      <c r="IQO1382" s="447"/>
      <c r="IQP1382" s="451"/>
      <c r="IQQ1382" s="451"/>
      <c r="IQR1382" s="451"/>
      <c r="IQS1382" s="451"/>
      <c r="IQT1382" s="451"/>
      <c r="IQU1382" s="451"/>
      <c r="IQV1382" s="451"/>
      <c r="IQW1382" s="451"/>
      <c r="IQX1382" s="451"/>
      <c r="IQY1382" s="451"/>
      <c r="IQZ1382" s="447"/>
      <c r="IRA1382" s="428"/>
      <c r="IRB1382" s="469"/>
      <c r="IRC1382" s="414"/>
      <c r="IRD1382" s="414"/>
      <c r="IRE1382" s="414"/>
      <c r="IRF1382" s="414"/>
      <c r="IRG1382" s="414"/>
      <c r="IRH1382" s="415"/>
      <c r="IRI1382" s="414"/>
      <c r="IRJ1382" s="416"/>
      <c r="IRK1382" s="366"/>
      <c r="IRL1382" s="366"/>
      <c r="IRM1382" s="366"/>
      <c r="IRN1382" s="366"/>
      <c r="IRO1382" s="366"/>
      <c r="IRP1382" s="366"/>
      <c r="IRQ1382" s="366"/>
      <c r="IRR1382" s="366"/>
      <c r="IRS1382" s="419"/>
      <c r="IRT1382" s="553"/>
      <c r="IRU1382" s="554"/>
      <c r="IRV1382" s="554"/>
      <c r="IRW1382" s="554"/>
      <c r="IRX1382" s="554"/>
      <c r="IRY1382" s="554"/>
      <c r="IRZ1382" s="554"/>
      <c r="ISA1382" s="554"/>
      <c r="ISB1382" s="554"/>
      <c r="ISC1382" s="554"/>
      <c r="ISD1382" s="554"/>
      <c r="ISE1382" s="554"/>
      <c r="ISF1382" s="554"/>
      <c r="ISG1382" s="554"/>
      <c r="ISH1382" s="554"/>
      <c r="ISI1382" s="554"/>
      <c r="ISJ1382" s="554"/>
      <c r="ISK1382" s="554"/>
      <c r="ISL1382" s="554"/>
      <c r="ISM1382" s="555"/>
      <c r="ISN1382" s="447"/>
      <c r="ISO1382" s="447"/>
      <c r="ISP1382" s="451"/>
      <c r="ISQ1382" s="451"/>
      <c r="ISR1382" s="451"/>
      <c r="ISS1382" s="451"/>
      <c r="IST1382" s="451"/>
      <c r="ISU1382" s="451"/>
      <c r="ISV1382" s="451"/>
      <c r="ISW1382" s="451"/>
      <c r="ISX1382" s="451"/>
      <c r="ISY1382" s="451"/>
      <c r="ISZ1382" s="447"/>
      <c r="ITA1382" s="428"/>
      <c r="ITB1382" s="469"/>
      <c r="ITC1382" s="414"/>
      <c r="ITD1382" s="414"/>
      <c r="ITE1382" s="414"/>
      <c r="ITF1382" s="414"/>
      <c r="ITG1382" s="414"/>
      <c r="ITH1382" s="415"/>
      <c r="ITI1382" s="414"/>
      <c r="ITJ1382" s="416"/>
      <c r="ITK1382" s="366"/>
      <c r="ITL1382" s="366"/>
      <c r="ITM1382" s="366"/>
      <c r="ITN1382" s="366"/>
      <c r="ITO1382" s="366"/>
      <c r="ITP1382" s="366"/>
      <c r="ITQ1382" s="366"/>
      <c r="ITR1382" s="366"/>
      <c r="ITS1382" s="419"/>
      <c r="ITT1382" s="553"/>
      <c r="ITU1382" s="554"/>
      <c r="ITV1382" s="554"/>
      <c r="ITW1382" s="554"/>
      <c r="ITX1382" s="554"/>
      <c r="ITY1382" s="554"/>
      <c r="ITZ1382" s="554"/>
      <c r="IUA1382" s="554"/>
      <c r="IUB1382" s="554"/>
      <c r="IUC1382" s="554"/>
      <c r="IUD1382" s="554"/>
      <c r="IUE1382" s="554"/>
      <c r="IUF1382" s="554"/>
      <c r="IUG1382" s="554"/>
      <c r="IUH1382" s="554"/>
      <c r="IUI1382" s="554"/>
      <c r="IUJ1382" s="554"/>
      <c r="IUK1382" s="554"/>
      <c r="IUL1382" s="554"/>
      <c r="IUM1382" s="555"/>
      <c r="IUN1382" s="447"/>
      <c r="IUO1382" s="447"/>
      <c r="IUP1382" s="451"/>
      <c r="IUQ1382" s="451"/>
      <c r="IUR1382" s="451"/>
      <c r="IUS1382" s="451"/>
      <c r="IUT1382" s="451"/>
      <c r="IUU1382" s="451"/>
      <c r="IUV1382" s="451"/>
      <c r="IUW1382" s="451"/>
      <c r="IUX1382" s="451"/>
      <c r="IUY1382" s="451"/>
      <c r="IUZ1382" s="447"/>
      <c r="IVA1382" s="428"/>
      <c r="IVB1382" s="469"/>
      <c r="IVC1382" s="414"/>
      <c r="IVD1382" s="414"/>
      <c r="IVE1382" s="414"/>
      <c r="IVF1382" s="414"/>
      <c r="IVG1382" s="414"/>
      <c r="IVH1382" s="415"/>
      <c r="IVI1382" s="414"/>
      <c r="IVJ1382" s="416"/>
      <c r="IVK1382" s="366"/>
      <c r="IVL1382" s="366"/>
      <c r="IVM1382" s="366"/>
      <c r="IVN1382" s="366"/>
      <c r="IVO1382" s="366"/>
      <c r="IVP1382" s="366"/>
      <c r="IVQ1382" s="366"/>
      <c r="IVR1382" s="366"/>
      <c r="IVS1382" s="419"/>
      <c r="IVT1382" s="553"/>
      <c r="IVU1382" s="554"/>
      <c r="IVV1382" s="554"/>
      <c r="IVW1382" s="554"/>
      <c r="IVX1382" s="554"/>
      <c r="IVY1382" s="554"/>
      <c r="IVZ1382" s="554"/>
      <c r="IWA1382" s="554"/>
      <c r="IWB1382" s="554"/>
      <c r="IWC1382" s="554"/>
      <c r="IWD1382" s="554"/>
      <c r="IWE1382" s="554"/>
      <c r="IWF1382" s="554"/>
      <c r="IWG1382" s="554"/>
      <c r="IWH1382" s="554"/>
      <c r="IWI1382" s="554"/>
      <c r="IWJ1382" s="554"/>
      <c r="IWK1382" s="554"/>
      <c r="IWL1382" s="554"/>
      <c r="IWM1382" s="555"/>
      <c r="IWN1382" s="447"/>
      <c r="IWO1382" s="447"/>
      <c r="IWP1382" s="451"/>
      <c r="IWQ1382" s="451"/>
      <c r="IWR1382" s="451"/>
      <c r="IWS1382" s="451"/>
      <c r="IWT1382" s="451"/>
      <c r="IWU1382" s="451"/>
      <c r="IWV1382" s="451"/>
      <c r="IWW1382" s="451"/>
      <c r="IWX1382" s="451"/>
      <c r="IWY1382" s="451"/>
      <c r="IWZ1382" s="447"/>
      <c r="IXA1382" s="428"/>
      <c r="IXB1382" s="469"/>
      <c r="IXC1382" s="414"/>
      <c r="IXD1382" s="414"/>
      <c r="IXE1382" s="414"/>
      <c r="IXF1382" s="414"/>
      <c r="IXG1382" s="414"/>
      <c r="IXH1382" s="415"/>
      <c r="IXI1382" s="414"/>
      <c r="IXJ1382" s="416"/>
      <c r="IXK1382" s="366"/>
      <c r="IXL1382" s="366"/>
      <c r="IXM1382" s="366"/>
      <c r="IXN1382" s="366"/>
      <c r="IXO1382" s="366"/>
      <c r="IXP1382" s="366"/>
      <c r="IXQ1382" s="366"/>
      <c r="IXR1382" s="366"/>
      <c r="IXS1382" s="419"/>
      <c r="IXT1382" s="553"/>
      <c r="IXU1382" s="554"/>
      <c r="IXV1382" s="554"/>
      <c r="IXW1382" s="554"/>
      <c r="IXX1382" s="554"/>
      <c r="IXY1382" s="554"/>
      <c r="IXZ1382" s="554"/>
      <c r="IYA1382" s="554"/>
      <c r="IYB1382" s="554"/>
      <c r="IYC1382" s="554"/>
      <c r="IYD1382" s="554"/>
      <c r="IYE1382" s="554"/>
      <c r="IYF1382" s="554"/>
      <c r="IYG1382" s="554"/>
      <c r="IYH1382" s="554"/>
      <c r="IYI1382" s="554"/>
      <c r="IYJ1382" s="554"/>
      <c r="IYK1382" s="554"/>
      <c r="IYL1382" s="554"/>
      <c r="IYM1382" s="555"/>
      <c r="IYN1382" s="447"/>
      <c r="IYO1382" s="447"/>
      <c r="IYP1382" s="451"/>
      <c r="IYQ1382" s="451"/>
      <c r="IYR1382" s="451"/>
      <c r="IYS1382" s="451"/>
      <c r="IYT1382" s="451"/>
      <c r="IYU1382" s="451"/>
      <c r="IYV1382" s="451"/>
      <c r="IYW1382" s="451"/>
      <c r="IYX1382" s="451"/>
      <c r="IYY1382" s="451"/>
      <c r="IYZ1382" s="447"/>
      <c r="IZA1382" s="428"/>
      <c r="IZB1382" s="469"/>
      <c r="IZC1382" s="414"/>
      <c r="IZD1382" s="414"/>
      <c r="IZE1382" s="414"/>
      <c r="IZF1382" s="414"/>
      <c r="IZG1382" s="414"/>
      <c r="IZH1382" s="415"/>
      <c r="IZI1382" s="414"/>
      <c r="IZJ1382" s="416"/>
      <c r="IZK1382" s="366"/>
      <c r="IZL1382" s="366"/>
      <c r="IZM1382" s="366"/>
      <c r="IZN1382" s="366"/>
      <c r="IZO1382" s="366"/>
      <c r="IZP1382" s="366"/>
      <c r="IZQ1382" s="366"/>
      <c r="IZR1382" s="366"/>
      <c r="IZS1382" s="419"/>
      <c r="IZT1382" s="553"/>
      <c r="IZU1382" s="554"/>
      <c r="IZV1382" s="554"/>
      <c r="IZW1382" s="554"/>
      <c r="IZX1382" s="554"/>
      <c r="IZY1382" s="554"/>
      <c r="IZZ1382" s="554"/>
      <c r="JAA1382" s="554"/>
      <c r="JAB1382" s="554"/>
      <c r="JAC1382" s="554"/>
      <c r="JAD1382" s="554"/>
      <c r="JAE1382" s="554"/>
      <c r="JAF1382" s="554"/>
      <c r="JAG1382" s="554"/>
      <c r="JAH1382" s="554"/>
      <c r="JAI1382" s="554"/>
      <c r="JAJ1382" s="554"/>
      <c r="JAK1382" s="554"/>
      <c r="JAL1382" s="554"/>
      <c r="JAM1382" s="555"/>
      <c r="JAN1382" s="447"/>
      <c r="JAO1382" s="447"/>
      <c r="JAP1382" s="451"/>
      <c r="JAQ1382" s="451"/>
      <c r="JAR1382" s="451"/>
      <c r="JAS1382" s="451"/>
      <c r="JAT1382" s="451"/>
      <c r="JAU1382" s="451"/>
      <c r="JAV1382" s="451"/>
      <c r="JAW1382" s="451"/>
      <c r="JAX1382" s="451"/>
      <c r="JAY1382" s="451"/>
      <c r="JAZ1382" s="447"/>
      <c r="JBA1382" s="428"/>
      <c r="JBB1382" s="469"/>
      <c r="JBC1382" s="414"/>
      <c r="JBD1382" s="414"/>
      <c r="JBE1382" s="414"/>
      <c r="JBF1382" s="414"/>
      <c r="JBG1382" s="414"/>
      <c r="JBH1382" s="415"/>
      <c r="JBI1382" s="414"/>
      <c r="JBJ1382" s="416"/>
      <c r="JBK1382" s="366"/>
      <c r="JBL1382" s="366"/>
      <c r="JBM1382" s="366"/>
      <c r="JBN1382" s="366"/>
      <c r="JBO1382" s="366"/>
      <c r="JBP1382" s="366"/>
      <c r="JBQ1382" s="366"/>
      <c r="JBR1382" s="366"/>
      <c r="JBS1382" s="419"/>
      <c r="JBT1382" s="553"/>
      <c r="JBU1382" s="554"/>
      <c r="JBV1382" s="554"/>
      <c r="JBW1382" s="554"/>
      <c r="JBX1382" s="554"/>
      <c r="JBY1382" s="554"/>
      <c r="JBZ1382" s="554"/>
      <c r="JCA1382" s="554"/>
      <c r="JCB1382" s="554"/>
      <c r="JCC1382" s="554"/>
      <c r="JCD1382" s="554"/>
      <c r="JCE1382" s="554"/>
      <c r="JCF1382" s="554"/>
      <c r="JCG1382" s="554"/>
      <c r="JCH1382" s="554"/>
      <c r="JCI1382" s="554"/>
      <c r="JCJ1382" s="554"/>
      <c r="JCK1382" s="554"/>
      <c r="JCL1382" s="554"/>
      <c r="JCM1382" s="555"/>
      <c r="JCN1382" s="447"/>
      <c r="JCO1382" s="447"/>
      <c r="JCP1382" s="451"/>
      <c r="JCQ1382" s="451"/>
      <c r="JCR1382" s="451"/>
      <c r="JCS1382" s="451"/>
      <c r="JCT1382" s="451"/>
      <c r="JCU1382" s="451"/>
      <c r="JCV1382" s="451"/>
      <c r="JCW1382" s="451"/>
      <c r="JCX1382" s="451"/>
      <c r="JCY1382" s="451"/>
      <c r="JCZ1382" s="447"/>
      <c r="JDA1382" s="428"/>
      <c r="JDB1382" s="469"/>
      <c r="JDC1382" s="414"/>
      <c r="JDD1382" s="414"/>
      <c r="JDE1382" s="414"/>
      <c r="JDF1382" s="414"/>
      <c r="JDG1382" s="414"/>
      <c r="JDH1382" s="415"/>
      <c r="JDI1382" s="414"/>
      <c r="JDJ1382" s="416"/>
      <c r="JDK1382" s="366"/>
      <c r="JDL1382" s="366"/>
      <c r="JDM1382" s="366"/>
      <c r="JDN1382" s="366"/>
      <c r="JDO1382" s="366"/>
      <c r="JDP1382" s="366"/>
      <c r="JDQ1382" s="366"/>
      <c r="JDR1382" s="366"/>
      <c r="JDS1382" s="419"/>
      <c r="JDT1382" s="553"/>
      <c r="JDU1382" s="554"/>
      <c r="JDV1382" s="554"/>
      <c r="JDW1382" s="554"/>
      <c r="JDX1382" s="554"/>
      <c r="JDY1382" s="554"/>
      <c r="JDZ1382" s="554"/>
      <c r="JEA1382" s="554"/>
      <c r="JEB1382" s="554"/>
      <c r="JEC1382" s="554"/>
      <c r="JED1382" s="554"/>
      <c r="JEE1382" s="554"/>
      <c r="JEF1382" s="554"/>
      <c r="JEG1382" s="554"/>
      <c r="JEH1382" s="554"/>
      <c r="JEI1382" s="554"/>
      <c r="JEJ1382" s="554"/>
      <c r="JEK1382" s="554"/>
      <c r="JEL1382" s="554"/>
      <c r="JEM1382" s="555"/>
      <c r="JEN1382" s="447"/>
      <c r="JEO1382" s="447"/>
      <c r="JEP1382" s="451"/>
      <c r="JEQ1382" s="451"/>
      <c r="JER1382" s="451"/>
      <c r="JES1382" s="451"/>
      <c r="JET1382" s="451"/>
      <c r="JEU1382" s="451"/>
      <c r="JEV1382" s="451"/>
      <c r="JEW1382" s="451"/>
      <c r="JEX1382" s="451"/>
      <c r="JEY1382" s="451"/>
      <c r="JEZ1382" s="447"/>
      <c r="JFA1382" s="428"/>
      <c r="JFB1382" s="469"/>
      <c r="JFC1382" s="414"/>
      <c r="JFD1382" s="414"/>
      <c r="JFE1382" s="414"/>
      <c r="JFF1382" s="414"/>
      <c r="JFG1382" s="414"/>
      <c r="JFH1382" s="415"/>
      <c r="JFI1382" s="414"/>
      <c r="JFJ1382" s="416"/>
      <c r="JFK1382" s="366"/>
      <c r="JFL1382" s="366"/>
      <c r="JFM1382" s="366"/>
      <c r="JFN1382" s="366"/>
      <c r="JFO1382" s="366"/>
      <c r="JFP1382" s="366"/>
      <c r="JFQ1382" s="366"/>
      <c r="JFR1382" s="366"/>
      <c r="JFS1382" s="419"/>
      <c r="JFT1382" s="553"/>
      <c r="JFU1382" s="554"/>
      <c r="JFV1382" s="554"/>
      <c r="JFW1382" s="554"/>
      <c r="JFX1382" s="554"/>
      <c r="JFY1382" s="554"/>
      <c r="JFZ1382" s="554"/>
      <c r="JGA1382" s="554"/>
      <c r="JGB1382" s="554"/>
      <c r="JGC1382" s="554"/>
      <c r="JGD1382" s="554"/>
      <c r="JGE1382" s="554"/>
      <c r="JGF1382" s="554"/>
      <c r="JGG1382" s="554"/>
      <c r="JGH1382" s="554"/>
      <c r="JGI1382" s="554"/>
      <c r="JGJ1382" s="554"/>
      <c r="JGK1382" s="554"/>
      <c r="JGL1382" s="554"/>
      <c r="JGM1382" s="555"/>
      <c r="JGN1382" s="447"/>
      <c r="JGO1382" s="447"/>
      <c r="JGP1382" s="451"/>
      <c r="JGQ1382" s="451"/>
      <c r="JGR1382" s="451"/>
      <c r="JGS1382" s="451"/>
      <c r="JGT1382" s="451"/>
      <c r="JGU1382" s="451"/>
      <c r="JGV1382" s="451"/>
      <c r="JGW1382" s="451"/>
      <c r="JGX1382" s="451"/>
      <c r="JGY1382" s="451"/>
      <c r="JGZ1382" s="447"/>
      <c r="JHA1382" s="428"/>
      <c r="JHB1382" s="469"/>
      <c r="JHC1382" s="414"/>
      <c r="JHD1382" s="414"/>
      <c r="JHE1382" s="414"/>
      <c r="JHF1382" s="414"/>
      <c r="JHG1382" s="414"/>
      <c r="JHH1382" s="415"/>
      <c r="JHI1382" s="414"/>
      <c r="JHJ1382" s="416"/>
      <c r="JHK1382" s="366"/>
      <c r="JHL1382" s="366"/>
      <c r="JHM1382" s="366"/>
      <c r="JHN1382" s="366"/>
      <c r="JHO1382" s="366"/>
      <c r="JHP1382" s="366"/>
      <c r="JHQ1382" s="366"/>
      <c r="JHR1382" s="366"/>
      <c r="JHS1382" s="419"/>
      <c r="JHT1382" s="553"/>
      <c r="JHU1382" s="554"/>
      <c r="JHV1382" s="554"/>
      <c r="JHW1382" s="554"/>
      <c r="JHX1382" s="554"/>
      <c r="JHY1382" s="554"/>
      <c r="JHZ1382" s="554"/>
      <c r="JIA1382" s="554"/>
      <c r="JIB1382" s="554"/>
      <c r="JIC1382" s="554"/>
      <c r="JID1382" s="554"/>
      <c r="JIE1382" s="554"/>
      <c r="JIF1382" s="554"/>
      <c r="JIG1382" s="554"/>
      <c r="JIH1382" s="554"/>
      <c r="JII1382" s="554"/>
      <c r="JIJ1382" s="554"/>
      <c r="JIK1382" s="554"/>
      <c r="JIL1382" s="554"/>
      <c r="JIM1382" s="555"/>
      <c r="JIN1382" s="447"/>
      <c r="JIO1382" s="447"/>
      <c r="JIP1382" s="451"/>
      <c r="JIQ1382" s="451"/>
      <c r="JIR1382" s="451"/>
      <c r="JIS1382" s="451"/>
      <c r="JIT1382" s="451"/>
      <c r="JIU1382" s="451"/>
      <c r="JIV1382" s="451"/>
      <c r="JIW1382" s="451"/>
      <c r="JIX1382" s="451"/>
      <c r="JIY1382" s="451"/>
      <c r="JIZ1382" s="447"/>
      <c r="JJA1382" s="428"/>
      <c r="JJB1382" s="469"/>
      <c r="JJC1382" s="414"/>
      <c r="JJD1382" s="414"/>
      <c r="JJE1382" s="414"/>
      <c r="JJF1382" s="414"/>
      <c r="JJG1382" s="414"/>
      <c r="JJH1382" s="415"/>
      <c r="JJI1382" s="414"/>
      <c r="JJJ1382" s="416"/>
      <c r="JJK1382" s="366"/>
      <c r="JJL1382" s="366"/>
      <c r="JJM1382" s="366"/>
      <c r="JJN1382" s="366"/>
      <c r="JJO1382" s="366"/>
      <c r="JJP1382" s="366"/>
      <c r="JJQ1382" s="366"/>
      <c r="JJR1382" s="366"/>
      <c r="JJS1382" s="419"/>
      <c r="JJT1382" s="553"/>
      <c r="JJU1382" s="554"/>
      <c r="JJV1382" s="554"/>
      <c r="JJW1382" s="554"/>
      <c r="JJX1382" s="554"/>
      <c r="JJY1382" s="554"/>
      <c r="JJZ1382" s="554"/>
      <c r="JKA1382" s="554"/>
      <c r="JKB1382" s="554"/>
      <c r="JKC1382" s="554"/>
      <c r="JKD1382" s="554"/>
      <c r="JKE1382" s="554"/>
      <c r="JKF1382" s="554"/>
      <c r="JKG1382" s="554"/>
      <c r="JKH1382" s="554"/>
      <c r="JKI1382" s="554"/>
      <c r="JKJ1382" s="554"/>
      <c r="JKK1382" s="554"/>
      <c r="JKL1382" s="554"/>
      <c r="JKM1382" s="555"/>
      <c r="JKN1382" s="447"/>
      <c r="JKO1382" s="447"/>
      <c r="JKP1382" s="451"/>
      <c r="JKQ1382" s="451"/>
      <c r="JKR1382" s="451"/>
      <c r="JKS1382" s="451"/>
      <c r="JKT1382" s="451"/>
      <c r="JKU1382" s="451"/>
      <c r="JKV1382" s="451"/>
      <c r="JKW1382" s="451"/>
      <c r="JKX1382" s="451"/>
      <c r="JKY1382" s="451"/>
      <c r="JKZ1382" s="447"/>
      <c r="JLA1382" s="428"/>
      <c r="JLB1382" s="469"/>
      <c r="JLC1382" s="414"/>
      <c r="JLD1382" s="414"/>
      <c r="JLE1382" s="414"/>
      <c r="JLF1382" s="414"/>
      <c r="JLG1382" s="414"/>
      <c r="JLH1382" s="415"/>
      <c r="JLI1382" s="414"/>
      <c r="JLJ1382" s="416"/>
      <c r="JLK1382" s="366"/>
      <c r="JLL1382" s="366"/>
      <c r="JLM1382" s="366"/>
      <c r="JLN1382" s="366"/>
      <c r="JLO1382" s="366"/>
      <c r="JLP1382" s="366"/>
      <c r="JLQ1382" s="366"/>
      <c r="JLR1382" s="366"/>
      <c r="JLS1382" s="419"/>
      <c r="JLT1382" s="553"/>
      <c r="JLU1382" s="554"/>
      <c r="JLV1382" s="554"/>
      <c r="JLW1382" s="554"/>
      <c r="JLX1382" s="554"/>
      <c r="JLY1382" s="554"/>
      <c r="JLZ1382" s="554"/>
      <c r="JMA1382" s="554"/>
      <c r="JMB1382" s="554"/>
      <c r="JMC1382" s="554"/>
      <c r="JMD1382" s="554"/>
      <c r="JME1382" s="554"/>
      <c r="JMF1382" s="554"/>
      <c r="JMG1382" s="554"/>
      <c r="JMH1382" s="554"/>
      <c r="JMI1382" s="554"/>
      <c r="JMJ1382" s="554"/>
      <c r="JMK1382" s="554"/>
      <c r="JML1382" s="554"/>
      <c r="JMM1382" s="555"/>
      <c r="JMN1382" s="447"/>
      <c r="JMO1382" s="447"/>
      <c r="JMP1382" s="451"/>
      <c r="JMQ1382" s="451"/>
      <c r="JMR1382" s="451"/>
      <c r="JMS1382" s="451"/>
      <c r="JMT1382" s="451"/>
      <c r="JMU1382" s="451"/>
      <c r="JMV1382" s="451"/>
      <c r="JMW1382" s="451"/>
      <c r="JMX1382" s="451"/>
      <c r="JMY1382" s="451"/>
      <c r="JMZ1382" s="447"/>
      <c r="JNA1382" s="428"/>
      <c r="JNB1382" s="469"/>
      <c r="JNC1382" s="414"/>
      <c r="JND1382" s="414"/>
      <c r="JNE1382" s="414"/>
      <c r="JNF1382" s="414"/>
      <c r="JNG1382" s="414"/>
      <c r="JNH1382" s="415"/>
      <c r="JNI1382" s="414"/>
      <c r="JNJ1382" s="416"/>
      <c r="JNK1382" s="366"/>
      <c r="JNL1382" s="366"/>
      <c r="JNM1382" s="366"/>
      <c r="JNN1382" s="366"/>
      <c r="JNO1382" s="366"/>
      <c r="JNP1382" s="366"/>
      <c r="JNQ1382" s="366"/>
      <c r="JNR1382" s="366"/>
      <c r="JNS1382" s="419"/>
      <c r="JNT1382" s="553"/>
      <c r="JNU1382" s="554"/>
      <c r="JNV1382" s="554"/>
      <c r="JNW1382" s="554"/>
      <c r="JNX1382" s="554"/>
      <c r="JNY1382" s="554"/>
      <c r="JNZ1382" s="554"/>
      <c r="JOA1382" s="554"/>
      <c r="JOB1382" s="554"/>
      <c r="JOC1382" s="554"/>
      <c r="JOD1382" s="554"/>
      <c r="JOE1382" s="554"/>
      <c r="JOF1382" s="554"/>
      <c r="JOG1382" s="554"/>
      <c r="JOH1382" s="554"/>
      <c r="JOI1382" s="554"/>
      <c r="JOJ1382" s="554"/>
      <c r="JOK1382" s="554"/>
      <c r="JOL1382" s="554"/>
      <c r="JOM1382" s="555"/>
      <c r="JON1382" s="447"/>
      <c r="JOO1382" s="447"/>
      <c r="JOP1382" s="451"/>
      <c r="JOQ1382" s="451"/>
      <c r="JOR1382" s="451"/>
      <c r="JOS1382" s="451"/>
      <c r="JOT1382" s="451"/>
      <c r="JOU1382" s="451"/>
      <c r="JOV1382" s="451"/>
      <c r="JOW1382" s="451"/>
      <c r="JOX1382" s="451"/>
      <c r="JOY1382" s="451"/>
      <c r="JOZ1382" s="447"/>
      <c r="JPA1382" s="428"/>
      <c r="JPB1382" s="469"/>
      <c r="JPC1382" s="414"/>
      <c r="JPD1382" s="414"/>
      <c r="JPE1382" s="414"/>
      <c r="JPF1382" s="414"/>
      <c r="JPG1382" s="414"/>
      <c r="JPH1382" s="415"/>
      <c r="JPI1382" s="414"/>
      <c r="JPJ1382" s="416"/>
      <c r="JPK1382" s="366"/>
      <c r="JPL1382" s="366"/>
      <c r="JPM1382" s="366"/>
      <c r="JPN1382" s="366"/>
      <c r="JPO1382" s="366"/>
      <c r="JPP1382" s="366"/>
      <c r="JPQ1382" s="366"/>
      <c r="JPR1382" s="366"/>
      <c r="JPS1382" s="419"/>
      <c r="JPT1382" s="553"/>
      <c r="JPU1382" s="554"/>
      <c r="JPV1382" s="554"/>
      <c r="JPW1382" s="554"/>
      <c r="JPX1382" s="554"/>
      <c r="JPY1382" s="554"/>
      <c r="JPZ1382" s="554"/>
      <c r="JQA1382" s="554"/>
      <c r="JQB1382" s="554"/>
      <c r="JQC1382" s="554"/>
      <c r="JQD1382" s="554"/>
      <c r="JQE1382" s="554"/>
      <c r="JQF1382" s="554"/>
      <c r="JQG1382" s="554"/>
      <c r="JQH1382" s="554"/>
      <c r="JQI1382" s="554"/>
      <c r="JQJ1382" s="554"/>
      <c r="JQK1382" s="554"/>
      <c r="JQL1382" s="554"/>
      <c r="JQM1382" s="555"/>
      <c r="JQN1382" s="447"/>
      <c r="JQO1382" s="447"/>
      <c r="JQP1382" s="451"/>
      <c r="JQQ1382" s="451"/>
      <c r="JQR1382" s="451"/>
      <c r="JQS1382" s="451"/>
      <c r="JQT1382" s="451"/>
      <c r="JQU1382" s="451"/>
      <c r="JQV1382" s="451"/>
      <c r="JQW1382" s="451"/>
      <c r="JQX1382" s="451"/>
      <c r="JQY1382" s="451"/>
      <c r="JQZ1382" s="447"/>
      <c r="JRA1382" s="428"/>
      <c r="JRB1382" s="469"/>
      <c r="JRC1382" s="414"/>
      <c r="JRD1382" s="414"/>
      <c r="JRE1382" s="414"/>
      <c r="JRF1382" s="414"/>
      <c r="JRG1382" s="414"/>
      <c r="JRH1382" s="415"/>
      <c r="JRI1382" s="414"/>
      <c r="JRJ1382" s="416"/>
      <c r="JRK1382" s="366"/>
      <c r="JRL1382" s="366"/>
      <c r="JRM1382" s="366"/>
      <c r="JRN1382" s="366"/>
      <c r="JRO1382" s="366"/>
      <c r="JRP1382" s="366"/>
      <c r="JRQ1382" s="366"/>
      <c r="JRR1382" s="366"/>
      <c r="JRS1382" s="419"/>
      <c r="JRT1382" s="553"/>
      <c r="JRU1382" s="554"/>
      <c r="JRV1382" s="554"/>
      <c r="JRW1382" s="554"/>
      <c r="JRX1382" s="554"/>
      <c r="JRY1382" s="554"/>
      <c r="JRZ1382" s="554"/>
      <c r="JSA1382" s="554"/>
      <c r="JSB1382" s="554"/>
      <c r="JSC1382" s="554"/>
      <c r="JSD1382" s="554"/>
      <c r="JSE1382" s="554"/>
      <c r="JSF1382" s="554"/>
      <c r="JSG1382" s="554"/>
      <c r="JSH1382" s="554"/>
      <c r="JSI1382" s="554"/>
      <c r="JSJ1382" s="554"/>
      <c r="JSK1382" s="554"/>
      <c r="JSL1382" s="554"/>
      <c r="JSM1382" s="555"/>
      <c r="JSN1382" s="447"/>
      <c r="JSO1382" s="447"/>
      <c r="JSP1382" s="451"/>
      <c r="JSQ1382" s="451"/>
      <c r="JSR1382" s="451"/>
      <c r="JSS1382" s="451"/>
      <c r="JST1382" s="451"/>
      <c r="JSU1382" s="451"/>
      <c r="JSV1382" s="451"/>
      <c r="JSW1382" s="451"/>
      <c r="JSX1382" s="451"/>
      <c r="JSY1382" s="451"/>
      <c r="JSZ1382" s="447"/>
      <c r="JTA1382" s="428"/>
      <c r="JTB1382" s="469"/>
      <c r="JTC1382" s="414"/>
      <c r="JTD1382" s="414"/>
      <c r="JTE1382" s="414"/>
      <c r="JTF1382" s="414"/>
      <c r="JTG1382" s="414"/>
      <c r="JTH1382" s="415"/>
      <c r="JTI1382" s="414"/>
      <c r="JTJ1382" s="416"/>
      <c r="JTK1382" s="366"/>
      <c r="JTL1382" s="366"/>
      <c r="JTM1382" s="366"/>
      <c r="JTN1382" s="366"/>
      <c r="JTO1382" s="366"/>
      <c r="JTP1382" s="366"/>
      <c r="JTQ1382" s="366"/>
      <c r="JTR1382" s="366"/>
      <c r="JTS1382" s="419"/>
      <c r="JTT1382" s="553"/>
      <c r="JTU1382" s="554"/>
      <c r="JTV1382" s="554"/>
      <c r="JTW1382" s="554"/>
      <c r="JTX1382" s="554"/>
      <c r="JTY1382" s="554"/>
      <c r="JTZ1382" s="554"/>
      <c r="JUA1382" s="554"/>
      <c r="JUB1382" s="554"/>
      <c r="JUC1382" s="554"/>
      <c r="JUD1382" s="554"/>
      <c r="JUE1382" s="554"/>
      <c r="JUF1382" s="554"/>
      <c r="JUG1382" s="554"/>
      <c r="JUH1382" s="554"/>
      <c r="JUI1382" s="554"/>
      <c r="JUJ1382" s="554"/>
      <c r="JUK1382" s="554"/>
      <c r="JUL1382" s="554"/>
      <c r="JUM1382" s="555"/>
      <c r="JUN1382" s="447"/>
      <c r="JUO1382" s="447"/>
      <c r="JUP1382" s="451"/>
      <c r="JUQ1382" s="451"/>
      <c r="JUR1382" s="451"/>
      <c r="JUS1382" s="451"/>
      <c r="JUT1382" s="451"/>
      <c r="JUU1382" s="451"/>
      <c r="JUV1382" s="451"/>
      <c r="JUW1382" s="451"/>
      <c r="JUX1382" s="451"/>
      <c r="JUY1382" s="451"/>
      <c r="JUZ1382" s="447"/>
      <c r="JVA1382" s="428"/>
      <c r="JVB1382" s="469"/>
      <c r="JVC1382" s="414"/>
      <c r="JVD1382" s="414"/>
      <c r="JVE1382" s="414"/>
      <c r="JVF1382" s="414"/>
      <c r="JVG1382" s="414"/>
      <c r="JVH1382" s="415"/>
      <c r="JVI1382" s="414"/>
      <c r="JVJ1382" s="416"/>
      <c r="JVK1382" s="366"/>
      <c r="JVL1382" s="366"/>
      <c r="JVM1382" s="366"/>
      <c r="JVN1382" s="366"/>
      <c r="JVO1382" s="366"/>
      <c r="JVP1382" s="366"/>
      <c r="JVQ1382" s="366"/>
      <c r="JVR1382" s="366"/>
      <c r="JVS1382" s="419"/>
      <c r="JVT1382" s="553"/>
      <c r="JVU1382" s="554"/>
      <c r="JVV1382" s="554"/>
      <c r="JVW1382" s="554"/>
      <c r="JVX1382" s="554"/>
      <c r="JVY1382" s="554"/>
      <c r="JVZ1382" s="554"/>
      <c r="JWA1382" s="554"/>
      <c r="JWB1382" s="554"/>
      <c r="JWC1382" s="554"/>
      <c r="JWD1382" s="554"/>
      <c r="JWE1382" s="554"/>
      <c r="JWF1382" s="554"/>
      <c r="JWG1382" s="554"/>
      <c r="JWH1382" s="554"/>
      <c r="JWI1382" s="554"/>
      <c r="JWJ1382" s="554"/>
      <c r="JWK1382" s="554"/>
      <c r="JWL1382" s="554"/>
      <c r="JWM1382" s="555"/>
      <c r="JWN1382" s="447"/>
      <c r="JWO1382" s="447"/>
      <c r="JWP1382" s="451"/>
      <c r="JWQ1382" s="451"/>
      <c r="JWR1382" s="451"/>
      <c r="JWS1382" s="451"/>
      <c r="JWT1382" s="451"/>
      <c r="JWU1382" s="451"/>
      <c r="JWV1382" s="451"/>
      <c r="JWW1382" s="451"/>
      <c r="JWX1382" s="451"/>
      <c r="JWY1382" s="451"/>
      <c r="JWZ1382" s="447"/>
      <c r="JXA1382" s="428"/>
      <c r="JXB1382" s="469"/>
      <c r="JXC1382" s="414"/>
      <c r="JXD1382" s="414"/>
      <c r="JXE1382" s="414"/>
      <c r="JXF1382" s="414"/>
      <c r="JXG1382" s="414"/>
      <c r="JXH1382" s="415"/>
      <c r="JXI1382" s="414"/>
      <c r="JXJ1382" s="416"/>
      <c r="JXK1382" s="366"/>
      <c r="JXL1382" s="366"/>
      <c r="JXM1382" s="366"/>
      <c r="JXN1382" s="366"/>
      <c r="JXO1382" s="366"/>
      <c r="JXP1382" s="366"/>
      <c r="JXQ1382" s="366"/>
      <c r="JXR1382" s="366"/>
      <c r="JXS1382" s="419"/>
      <c r="JXT1382" s="553"/>
      <c r="JXU1382" s="554"/>
      <c r="JXV1382" s="554"/>
      <c r="JXW1382" s="554"/>
      <c r="JXX1382" s="554"/>
      <c r="JXY1382" s="554"/>
      <c r="JXZ1382" s="554"/>
      <c r="JYA1382" s="554"/>
      <c r="JYB1382" s="554"/>
      <c r="JYC1382" s="554"/>
      <c r="JYD1382" s="554"/>
      <c r="JYE1382" s="554"/>
      <c r="JYF1382" s="554"/>
      <c r="JYG1382" s="554"/>
      <c r="JYH1382" s="554"/>
      <c r="JYI1382" s="554"/>
      <c r="JYJ1382" s="554"/>
      <c r="JYK1382" s="554"/>
      <c r="JYL1382" s="554"/>
      <c r="JYM1382" s="555"/>
      <c r="JYN1382" s="447"/>
      <c r="JYO1382" s="447"/>
      <c r="JYP1382" s="451"/>
      <c r="JYQ1382" s="451"/>
      <c r="JYR1382" s="451"/>
      <c r="JYS1382" s="451"/>
      <c r="JYT1382" s="451"/>
      <c r="JYU1382" s="451"/>
      <c r="JYV1382" s="451"/>
      <c r="JYW1382" s="451"/>
      <c r="JYX1382" s="451"/>
      <c r="JYY1382" s="451"/>
      <c r="JYZ1382" s="447"/>
      <c r="JZA1382" s="428"/>
      <c r="JZB1382" s="469"/>
      <c r="JZC1382" s="414"/>
      <c r="JZD1382" s="414"/>
      <c r="JZE1382" s="414"/>
      <c r="JZF1382" s="414"/>
      <c r="JZG1382" s="414"/>
      <c r="JZH1382" s="415"/>
      <c r="JZI1382" s="414"/>
      <c r="JZJ1382" s="416"/>
      <c r="JZK1382" s="366"/>
      <c r="JZL1382" s="366"/>
      <c r="JZM1382" s="366"/>
      <c r="JZN1382" s="366"/>
      <c r="JZO1382" s="366"/>
      <c r="JZP1382" s="366"/>
      <c r="JZQ1382" s="366"/>
      <c r="JZR1382" s="366"/>
      <c r="JZS1382" s="419"/>
      <c r="JZT1382" s="553"/>
      <c r="JZU1382" s="554"/>
      <c r="JZV1382" s="554"/>
      <c r="JZW1382" s="554"/>
      <c r="JZX1382" s="554"/>
      <c r="JZY1382" s="554"/>
      <c r="JZZ1382" s="554"/>
      <c r="KAA1382" s="554"/>
      <c r="KAB1382" s="554"/>
      <c r="KAC1382" s="554"/>
      <c r="KAD1382" s="554"/>
      <c r="KAE1382" s="554"/>
      <c r="KAF1382" s="554"/>
      <c r="KAG1382" s="554"/>
      <c r="KAH1382" s="554"/>
      <c r="KAI1382" s="554"/>
      <c r="KAJ1382" s="554"/>
      <c r="KAK1382" s="554"/>
      <c r="KAL1382" s="554"/>
      <c r="KAM1382" s="555"/>
      <c r="KAN1382" s="447"/>
      <c r="KAO1382" s="447"/>
      <c r="KAP1382" s="451"/>
      <c r="KAQ1382" s="451"/>
      <c r="KAR1382" s="451"/>
      <c r="KAS1382" s="451"/>
      <c r="KAT1382" s="451"/>
      <c r="KAU1382" s="451"/>
      <c r="KAV1382" s="451"/>
      <c r="KAW1382" s="451"/>
      <c r="KAX1382" s="451"/>
      <c r="KAY1382" s="451"/>
      <c r="KAZ1382" s="447"/>
      <c r="KBA1382" s="428"/>
      <c r="KBB1382" s="469"/>
      <c r="KBC1382" s="414"/>
      <c r="KBD1382" s="414"/>
      <c r="KBE1382" s="414"/>
      <c r="KBF1382" s="414"/>
      <c r="KBG1382" s="414"/>
      <c r="KBH1382" s="415"/>
      <c r="KBI1382" s="414"/>
      <c r="KBJ1382" s="416"/>
      <c r="KBK1382" s="366"/>
      <c r="KBL1382" s="366"/>
      <c r="KBM1382" s="366"/>
      <c r="KBN1382" s="366"/>
      <c r="KBO1382" s="366"/>
      <c r="KBP1382" s="366"/>
      <c r="KBQ1382" s="366"/>
      <c r="KBR1382" s="366"/>
      <c r="KBS1382" s="419"/>
      <c r="KBT1382" s="553"/>
      <c r="KBU1382" s="554"/>
      <c r="KBV1382" s="554"/>
      <c r="KBW1382" s="554"/>
      <c r="KBX1382" s="554"/>
      <c r="KBY1382" s="554"/>
      <c r="KBZ1382" s="554"/>
      <c r="KCA1382" s="554"/>
      <c r="KCB1382" s="554"/>
      <c r="KCC1382" s="554"/>
      <c r="KCD1382" s="554"/>
      <c r="KCE1382" s="554"/>
      <c r="KCF1382" s="554"/>
      <c r="KCG1382" s="554"/>
      <c r="KCH1382" s="554"/>
      <c r="KCI1382" s="554"/>
      <c r="KCJ1382" s="554"/>
      <c r="KCK1382" s="554"/>
      <c r="KCL1382" s="554"/>
      <c r="KCM1382" s="555"/>
      <c r="KCN1382" s="447"/>
      <c r="KCO1382" s="447"/>
      <c r="KCP1382" s="451"/>
      <c r="KCQ1382" s="451"/>
      <c r="KCR1382" s="451"/>
      <c r="KCS1382" s="451"/>
      <c r="KCT1382" s="451"/>
      <c r="KCU1382" s="451"/>
      <c r="KCV1382" s="451"/>
      <c r="KCW1382" s="451"/>
      <c r="KCX1382" s="451"/>
      <c r="KCY1382" s="451"/>
      <c r="KCZ1382" s="447"/>
      <c r="KDA1382" s="428"/>
      <c r="KDB1382" s="469"/>
      <c r="KDC1382" s="414"/>
      <c r="KDD1382" s="414"/>
      <c r="KDE1382" s="414"/>
      <c r="KDF1382" s="414"/>
      <c r="KDG1382" s="414"/>
      <c r="KDH1382" s="415"/>
      <c r="KDI1382" s="414"/>
      <c r="KDJ1382" s="416"/>
      <c r="KDK1382" s="366"/>
      <c r="KDL1382" s="366"/>
      <c r="KDM1382" s="366"/>
      <c r="KDN1382" s="366"/>
      <c r="KDO1382" s="366"/>
      <c r="KDP1382" s="366"/>
      <c r="KDQ1382" s="366"/>
      <c r="KDR1382" s="366"/>
      <c r="KDS1382" s="419"/>
      <c r="KDT1382" s="553"/>
      <c r="KDU1382" s="554"/>
      <c r="KDV1382" s="554"/>
      <c r="KDW1382" s="554"/>
      <c r="KDX1382" s="554"/>
      <c r="KDY1382" s="554"/>
      <c r="KDZ1382" s="554"/>
      <c r="KEA1382" s="554"/>
      <c r="KEB1382" s="554"/>
      <c r="KEC1382" s="554"/>
      <c r="KED1382" s="554"/>
      <c r="KEE1382" s="554"/>
      <c r="KEF1382" s="554"/>
      <c r="KEG1382" s="554"/>
      <c r="KEH1382" s="554"/>
      <c r="KEI1382" s="554"/>
      <c r="KEJ1382" s="554"/>
      <c r="KEK1382" s="554"/>
      <c r="KEL1382" s="554"/>
      <c r="KEM1382" s="555"/>
      <c r="KEN1382" s="447"/>
      <c r="KEO1382" s="447"/>
      <c r="KEP1382" s="451"/>
      <c r="KEQ1382" s="451"/>
      <c r="KER1382" s="451"/>
      <c r="KES1382" s="451"/>
      <c r="KET1382" s="451"/>
      <c r="KEU1382" s="451"/>
      <c r="KEV1382" s="451"/>
      <c r="KEW1382" s="451"/>
      <c r="KEX1382" s="451"/>
      <c r="KEY1382" s="451"/>
      <c r="KEZ1382" s="447"/>
      <c r="KFA1382" s="428"/>
      <c r="KFB1382" s="469"/>
      <c r="KFC1382" s="414"/>
      <c r="KFD1382" s="414"/>
      <c r="KFE1382" s="414"/>
      <c r="KFF1382" s="414"/>
      <c r="KFG1382" s="414"/>
      <c r="KFH1382" s="415"/>
      <c r="KFI1382" s="414"/>
      <c r="KFJ1382" s="416"/>
      <c r="KFK1382" s="366"/>
      <c r="KFL1382" s="366"/>
      <c r="KFM1382" s="366"/>
      <c r="KFN1382" s="366"/>
      <c r="KFO1382" s="366"/>
      <c r="KFP1382" s="366"/>
      <c r="KFQ1382" s="366"/>
      <c r="KFR1382" s="366"/>
      <c r="KFS1382" s="419"/>
      <c r="KFT1382" s="553"/>
      <c r="KFU1382" s="554"/>
      <c r="KFV1382" s="554"/>
      <c r="KFW1382" s="554"/>
      <c r="KFX1382" s="554"/>
      <c r="KFY1382" s="554"/>
      <c r="KFZ1382" s="554"/>
      <c r="KGA1382" s="554"/>
      <c r="KGB1382" s="554"/>
      <c r="KGC1382" s="554"/>
      <c r="KGD1382" s="554"/>
      <c r="KGE1382" s="554"/>
      <c r="KGF1382" s="554"/>
      <c r="KGG1382" s="554"/>
      <c r="KGH1382" s="554"/>
      <c r="KGI1382" s="554"/>
      <c r="KGJ1382" s="554"/>
      <c r="KGK1382" s="554"/>
      <c r="KGL1382" s="554"/>
      <c r="KGM1382" s="555"/>
      <c r="KGN1382" s="447"/>
      <c r="KGO1382" s="447"/>
      <c r="KGP1382" s="451"/>
      <c r="KGQ1382" s="451"/>
      <c r="KGR1382" s="451"/>
      <c r="KGS1382" s="451"/>
      <c r="KGT1382" s="451"/>
      <c r="KGU1382" s="451"/>
      <c r="KGV1382" s="451"/>
      <c r="KGW1382" s="451"/>
      <c r="KGX1382" s="451"/>
      <c r="KGY1382" s="451"/>
      <c r="KGZ1382" s="447"/>
      <c r="KHA1382" s="428"/>
      <c r="KHB1382" s="469"/>
      <c r="KHC1382" s="414"/>
      <c r="KHD1382" s="414"/>
      <c r="KHE1382" s="414"/>
      <c r="KHF1382" s="414"/>
      <c r="KHG1382" s="414"/>
      <c r="KHH1382" s="415"/>
      <c r="KHI1382" s="414"/>
      <c r="KHJ1382" s="416"/>
      <c r="KHK1382" s="366"/>
      <c r="KHL1382" s="366"/>
      <c r="KHM1382" s="366"/>
      <c r="KHN1382" s="366"/>
      <c r="KHO1382" s="366"/>
      <c r="KHP1382" s="366"/>
      <c r="KHQ1382" s="366"/>
      <c r="KHR1382" s="366"/>
      <c r="KHS1382" s="419"/>
      <c r="KHT1382" s="553"/>
      <c r="KHU1382" s="554"/>
      <c r="KHV1382" s="554"/>
      <c r="KHW1382" s="554"/>
      <c r="KHX1382" s="554"/>
      <c r="KHY1382" s="554"/>
      <c r="KHZ1382" s="554"/>
      <c r="KIA1382" s="554"/>
      <c r="KIB1382" s="554"/>
      <c r="KIC1382" s="554"/>
      <c r="KID1382" s="554"/>
      <c r="KIE1382" s="554"/>
      <c r="KIF1382" s="554"/>
      <c r="KIG1382" s="554"/>
      <c r="KIH1382" s="554"/>
      <c r="KII1382" s="554"/>
      <c r="KIJ1382" s="554"/>
      <c r="KIK1382" s="554"/>
      <c r="KIL1382" s="554"/>
      <c r="KIM1382" s="555"/>
      <c r="KIN1382" s="447"/>
      <c r="KIO1382" s="447"/>
      <c r="KIP1382" s="451"/>
      <c r="KIQ1382" s="451"/>
      <c r="KIR1382" s="451"/>
      <c r="KIS1382" s="451"/>
      <c r="KIT1382" s="451"/>
      <c r="KIU1382" s="451"/>
      <c r="KIV1382" s="451"/>
      <c r="KIW1382" s="451"/>
      <c r="KIX1382" s="451"/>
      <c r="KIY1382" s="451"/>
      <c r="KIZ1382" s="447"/>
      <c r="KJA1382" s="428"/>
      <c r="KJB1382" s="469"/>
      <c r="KJC1382" s="414"/>
      <c r="KJD1382" s="414"/>
      <c r="KJE1382" s="414"/>
      <c r="KJF1382" s="414"/>
      <c r="KJG1382" s="414"/>
      <c r="KJH1382" s="415"/>
      <c r="KJI1382" s="414"/>
      <c r="KJJ1382" s="416"/>
      <c r="KJK1382" s="366"/>
      <c r="KJL1382" s="366"/>
      <c r="KJM1382" s="366"/>
      <c r="KJN1382" s="366"/>
      <c r="KJO1382" s="366"/>
      <c r="KJP1382" s="366"/>
      <c r="KJQ1382" s="366"/>
      <c r="KJR1382" s="366"/>
      <c r="KJS1382" s="419"/>
      <c r="KJT1382" s="553"/>
      <c r="KJU1382" s="554"/>
      <c r="KJV1382" s="554"/>
      <c r="KJW1382" s="554"/>
      <c r="KJX1382" s="554"/>
      <c r="KJY1382" s="554"/>
      <c r="KJZ1382" s="554"/>
      <c r="KKA1382" s="554"/>
      <c r="KKB1382" s="554"/>
      <c r="KKC1382" s="554"/>
      <c r="KKD1382" s="554"/>
      <c r="KKE1382" s="554"/>
      <c r="KKF1382" s="554"/>
      <c r="KKG1382" s="554"/>
      <c r="KKH1382" s="554"/>
      <c r="KKI1382" s="554"/>
      <c r="KKJ1382" s="554"/>
      <c r="KKK1382" s="554"/>
      <c r="KKL1382" s="554"/>
      <c r="KKM1382" s="555"/>
      <c r="KKN1382" s="447"/>
      <c r="KKO1382" s="447"/>
      <c r="KKP1382" s="451"/>
      <c r="KKQ1382" s="451"/>
      <c r="KKR1382" s="451"/>
      <c r="KKS1382" s="451"/>
      <c r="KKT1382" s="451"/>
      <c r="KKU1382" s="451"/>
      <c r="KKV1382" s="451"/>
      <c r="KKW1382" s="451"/>
      <c r="KKX1382" s="451"/>
      <c r="KKY1382" s="451"/>
      <c r="KKZ1382" s="447"/>
      <c r="KLA1382" s="428"/>
      <c r="KLB1382" s="469"/>
      <c r="KLC1382" s="414"/>
      <c r="KLD1382" s="414"/>
      <c r="KLE1382" s="414"/>
      <c r="KLF1382" s="414"/>
      <c r="KLG1382" s="414"/>
      <c r="KLH1382" s="415"/>
      <c r="KLI1382" s="414"/>
      <c r="KLJ1382" s="416"/>
      <c r="KLK1382" s="366"/>
      <c r="KLL1382" s="366"/>
      <c r="KLM1382" s="366"/>
      <c r="KLN1382" s="366"/>
      <c r="KLO1382" s="366"/>
      <c r="KLP1382" s="366"/>
      <c r="KLQ1382" s="366"/>
      <c r="KLR1382" s="366"/>
      <c r="KLS1382" s="419"/>
      <c r="KLT1382" s="553"/>
      <c r="KLU1382" s="554"/>
      <c r="KLV1382" s="554"/>
      <c r="KLW1382" s="554"/>
      <c r="KLX1382" s="554"/>
      <c r="KLY1382" s="554"/>
      <c r="KLZ1382" s="554"/>
      <c r="KMA1382" s="554"/>
      <c r="KMB1382" s="554"/>
      <c r="KMC1382" s="554"/>
      <c r="KMD1382" s="554"/>
      <c r="KME1382" s="554"/>
      <c r="KMF1382" s="554"/>
      <c r="KMG1382" s="554"/>
      <c r="KMH1382" s="554"/>
      <c r="KMI1382" s="554"/>
      <c r="KMJ1382" s="554"/>
      <c r="KMK1382" s="554"/>
      <c r="KML1382" s="554"/>
      <c r="KMM1382" s="555"/>
      <c r="KMN1382" s="447"/>
      <c r="KMO1382" s="447"/>
      <c r="KMP1382" s="451"/>
      <c r="KMQ1382" s="451"/>
      <c r="KMR1382" s="451"/>
      <c r="KMS1382" s="451"/>
      <c r="KMT1382" s="451"/>
      <c r="KMU1382" s="451"/>
      <c r="KMV1382" s="451"/>
      <c r="KMW1382" s="451"/>
      <c r="KMX1382" s="451"/>
      <c r="KMY1382" s="451"/>
      <c r="KMZ1382" s="447"/>
      <c r="KNA1382" s="428"/>
      <c r="KNB1382" s="469"/>
      <c r="KNC1382" s="414"/>
      <c r="KND1382" s="414"/>
      <c r="KNE1382" s="414"/>
      <c r="KNF1382" s="414"/>
      <c r="KNG1382" s="414"/>
      <c r="KNH1382" s="415"/>
      <c r="KNI1382" s="414"/>
      <c r="KNJ1382" s="416"/>
      <c r="KNK1382" s="366"/>
      <c r="KNL1382" s="366"/>
      <c r="KNM1382" s="366"/>
      <c r="KNN1382" s="366"/>
      <c r="KNO1382" s="366"/>
      <c r="KNP1382" s="366"/>
      <c r="KNQ1382" s="366"/>
      <c r="KNR1382" s="366"/>
      <c r="KNS1382" s="419"/>
      <c r="KNT1382" s="553"/>
      <c r="KNU1382" s="554"/>
      <c r="KNV1382" s="554"/>
      <c r="KNW1382" s="554"/>
      <c r="KNX1382" s="554"/>
      <c r="KNY1382" s="554"/>
      <c r="KNZ1382" s="554"/>
      <c r="KOA1382" s="554"/>
      <c r="KOB1382" s="554"/>
      <c r="KOC1382" s="554"/>
      <c r="KOD1382" s="554"/>
      <c r="KOE1382" s="554"/>
      <c r="KOF1382" s="554"/>
      <c r="KOG1382" s="554"/>
      <c r="KOH1382" s="554"/>
      <c r="KOI1382" s="554"/>
      <c r="KOJ1382" s="554"/>
      <c r="KOK1382" s="554"/>
      <c r="KOL1382" s="554"/>
      <c r="KOM1382" s="555"/>
      <c r="KON1382" s="447"/>
      <c r="KOO1382" s="447"/>
      <c r="KOP1382" s="451"/>
      <c r="KOQ1382" s="451"/>
      <c r="KOR1382" s="451"/>
      <c r="KOS1382" s="451"/>
      <c r="KOT1382" s="451"/>
      <c r="KOU1382" s="451"/>
      <c r="KOV1382" s="451"/>
      <c r="KOW1382" s="451"/>
      <c r="KOX1382" s="451"/>
      <c r="KOY1382" s="451"/>
      <c r="KOZ1382" s="447"/>
      <c r="KPA1382" s="428"/>
      <c r="KPB1382" s="469"/>
      <c r="KPC1382" s="414"/>
      <c r="KPD1382" s="414"/>
      <c r="KPE1382" s="414"/>
      <c r="KPF1382" s="414"/>
      <c r="KPG1382" s="414"/>
      <c r="KPH1382" s="415"/>
      <c r="KPI1382" s="414"/>
      <c r="KPJ1382" s="416"/>
      <c r="KPK1382" s="366"/>
      <c r="KPL1382" s="366"/>
      <c r="KPM1382" s="366"/>
      <c r="KPN1382" s="366"/>
      <c r="KPO1382" s="366"/>
      <c r="KPP1382" s="366"/>
      <c r="KPQ1382" s="366"/>
      <c r="KPR1382" s="366"/>
      <c r="KPS1382" s="419"/>
      <c r="KPT1382" s="553"/>
      <c r="KPU1382" s="554"/>
      <c r="KPV1382" s="554"/>
      <c r="KPW1382" s="554"/>
      <c r="KPX1382" s="554"/>
      <c r="KPY1382" s="554"/>
      <c r="KPZ1382" s="554"/>
      <c r="KQA1382" s="554"/>
      <c r="KQB1382" s="554"/>
      <c r="KQC1382" s="554"/>
      <c r="KQD1382" s="554"/>
      <c r="KQE1382" s="554"/>
      <c r="KQF1382" s="554"/>
      <c r="KQG1382" s="554"/>
      <c r="KQH1382" s="554"/>
      <c r="KQI1382" s="554"/>
      <c r="KQJ1382" s="554"/>
      <c r="KQK1382" s="554"/>
      <c r="KQL1382" s="554"/>
      <c r="KQM1382" s="555"/>
      <c r="KQN1382" s="447"/>
      <c r="KQO1382" s="447"/>
      <c r="KQP1382" s="451"/>
      <c r="KQQ1382" s="451"/>
      <c r="KQR1382" s="451"/>
      <c r="KQS1382" s="451"/>
      <c r="KQT1382" s="451"/>
      <c r="KQU1382" s="451"/>
      <c r="KQV1382" s="451"/>
      <c r="KQW1382" s="451"/>
      <c r="KQX1382" s="451"/>
      <c r="KQY1382" s="451"/>
      <c r="KQZ1382" s="447"/>
      <c r="KRA1382" s="428"/>
      <c r="KRB1382" s="469"/>
      <c r="KRC1382" s="414"/>
      <c r="KRD1382" s="414"/>
      <c r="KRE1382" s="414"/>
      <c r="KRF1382" s="414"/>
      <c r="KRG1382" s="414"/>
      <c r="KRH1382" s="415"/>
      <c r="KRI1382" s="414"/>
      <c r="KRJ1382" s="416"/>
      <c r="KRK1382" s="366"/>
      <c r="KRL1382" s="366"/>
      <c r="KRM1382" s="366"/>
      <c r="KRN1382" s="366"/>
      <c r="KRO1382" s="366"/>
      <c r="KRP1382" s="366"/>
      <c r="KRQ1382" s="366"/>
      <c r="KRR1382" s="366"/>
      <c r="KRS1382" s="419"/>
      <c r="KRT1382" s="553"/>
      <c r="KRU1382" s="554"/>
      <c r="KRV1382" s="554"/>
      <c r="KRW1382" s="554"/>
      <c r="KRX1382" s="554"/>
      <c r="KRY1382" s="554"/>
      <c r="KRZ1382" s="554"/>
      <c r="KSA1382" s="554"/>
      <c r="KSB1382" s="554"/>
      <c r="KSC1382" s="554"/>
      <c r="KSD1382" s="554"/>
      <c r="KSE1382" s="554"/>
      <c r="KSF1382" s="554"/>
      <c r="KSG1382" s="554"/>
      <c r="KSH1382" s="554"/>
      <c r="KSI1382" s="554"/>
      <c r="KSJ1382" s="554"/>
      <c r="KSK1382" s="554"/>
      <c r="KSL1382" s="554"/>
      <c r="KSM1382" s="555"/>
      <c r="KSN1382" s="447"/>
      <c r="KSO1382" s="447"/>
      <c r="KSP1382" s="451"/>
      <c r="KSQ1382" s="451"/>
      <c r="KSR1382" s="451"/>
      <c r="KSS1382" s="451"/>
      <c r="KST1382" s="451"/>
      <c r="KSU1382" s="451"/>
      <c r="KSV1382" s="451"/>
      <c r="KSW1382" s="451"/>
      <c r="KSX1382" s="451"/>
      <c r="KSY1382" s="451"/>
      <c r="KSZ1382" s="447"/>
      <c r="KTA1382" s="428"/>
      <c r="KTB1382" s="469"/>
      <c r="KTC1382" s="414"/>
      <c r="KTD1382" s="414"/>
      <c r="KTE1382" s="414"/>
      <c r="KTF1382" s="414"/>
      <c r="KTG1382" s="414"/>
      <c r="KTH1382" s="415"/>
      <c r="KTI1382" s="414"/>
      <c r="KTJ1382" s="416"/>
      <c r="KTK1382" s="366"/>
      <c r="KTL1382" s="366"/>
      <c r="KTM1382" s="366"/>
      <c r="KTN1382" s="366"/>
      <c r="KTO1382" s="366"/>
      <c r="KTP1382" s="366"/>
      <c r="KTQ1382" s="366"/>
      <c r="KTR1382" s="366"/>
      <c r="KTS1382" s="419"/>
      <c r="KTT1382" s="553"/>
      <c r="KTU1382" s="554"/>
      <c r="KTV1382" s="554"/>
      <c r="KTW1382" s="554"/>
      <c r="KTX1382" s="554"/>
      <c r="KTY1382" s="554"/>
      <c r="KTZ1382" s="554"/>
      <c r="KUA1382" s="554"/>
      <c r="KUB1382" s="554"/>
      <c r="KUC1382" s="554"/>
      <c r="KUD1382" s="554"/>
      <c r="KUE1382" s="554"/>
      <c r="KUF1382" s="554"/>
      <c r="KUG1382" s="554"/>
      <c r="KUH1382" s="554"/>
      <c r="KUI1382" s="554"/>
      <c r="KUJ1382" s="554"/>
      <c r="KUK1382" s="554"/>
      <c r="KUL1382" s="554"/>
      <c r="KUM1382" s="555"/>
      <c r="KUN1382" s="447"/>
      <c r="KUO1382" s="447"/>
      <c r="KUP1382" s="451"/>
      <c r="KUQ1382" s="451"/>
      <c r="KUR1382" s="451"/>
      <c r="KUS1382" s="451"/>
      <c r="KUT1382" s="451"/>
      <c r="KUU1382" s="451"/>
      <c r="KUV1382" s="451"/>
      <c r="KUW1382" s="451"/>
      <c r="KUX1382" s="451"/>
      <c r="KUY1382" s="451"/>
      <c r="KUZ1382" s="447"/>
      <c r="KVA1382" s="428"/>
      <c r="KVB1382" s="469"/>
      <c r="KVC1382" s="414"/>
      <c r="KVD1382" s="414"/>
      <c r="KVE1382" s="414"/>
      <c r="KVF1382" s="414"/>
      <c r="KVG1382" s="414"/>
      <c r="KVH1382" s="415"/>
      <c r="KVI1382" s="414"/>
      <c r="KVJ1382" s="416"/>
      <c r="KVK1382" s="366"/>
      <c r="KVL1382" s="366"/>
      <c r="KVM1382" s="366"/>
      <c r="KVN1382" s="366"/>
      <c r="KVO1382" s="366"/>
      <c r="KVP1382" s="366"/>
      <c r="KVQ1382" s="366"/>
      <c r="KVR1382" s="366"/>
      <c r="KVS1382" s="419"/>
      <c r="KVT1382" s="553"/>
      <c r="KVU1382" s="554"/>
      <c r="KVV1382" s="554"/>
      <c r="KVW1382" s="554"/>
      <c r="KVX1382" s="554"/>
      <c r="KVY1382" s="554"/>
      <c r="KVZ1382" s="554"/>
      <c r="KWA1382" s="554"/>
      <c r="KWB1382" s="554"/>
      <c r="KWC1382" s="554"/>
      <c r="KWD1382" s="554"/>
      <c r="KWE1382" s="554"/>
      <c r="KWF1382" s="554"/>
      <c r="KWG1382" s="554"/>
      <c r="KWH1382" s="554"/>
      <c r="KWI1382" s="554"/>
      <c r="KWJ1382" s="554"/>
      <c r="KWK1382" s="554"/>
      <c r="KWL1382" s="554"/>
      <c r="KWM1382" s="555"/>
      <c r="KWN1382" s="447"/>
      <c r="KWO1382" s="447"/>
      <c r="KWP1382" s="451"/>
      <c r="KWQ1382" s="451"/>
      <c r="KWR1382" s="451"/>
      <c r="KWS1382" s="451"/>
      <c r="KWT1382" s="451"/>
      <c r="KWU1382" s="451"/>
      <c r="KWV1382" s="451"/>
      <c r="KWW1382" s="451"/>
      <c r="KWX1382" s="451"/>
      <c r="KWY1382" s="451"/>
      <c r="KWZ1382" s="447"/>
      <c r="KXA1382" s="428"/>
      <c r="KXB1382" s="469"/>
      <c r="KXC1382" s="414"/>
      <c r="KXD1382" s="414"/>
      <c r="KXE1382" s="414"/>
      <c r="KXF1382" s="414"/>
      <c r="KXG1382" s="414"/>
      <c r="KXH1382" s="415"/>
      <c r="KXI1382" s="414"/>
      <c r="KXJ1382" s="416"/>
      <c r="KXK1382" s="366"/>
      <c r="KXL1382" s="366"/>
      <c r="KXM1382" s="366"/>
      <c r="KXN1382" s="366"/>
      <c r="KXO1382" s="366"/>
      <c r="KXP1382" s="366"/>
      <c r="KXQ1382" s="366"/>
      <c r="KXR1382" s="366"/>
      <c r="KXS1382" s="419"/>
      <c r="KXT1382" s="553"/>
      <c r="KXU1382" s="554"/>
      <c r="KXV1382" s="554"/>
      <c r="KXW1382" s="554"/>
      <c r="KXX1382" s="554"/>
      <c r="KXY1382" s="554"/>
      <c r="KXZ1382" s="554"/>
      <c r="KYA1382" s="554"/>
      <c r="KYB1382" s="554"/>
      <c r="KYC1382" s="554"/>
      <c r="KYD1382" s="554"/>
      <c r="KYE1382" s="554"/>
      <c r="KYF1382" s="554"/>
      <c r="KYG1382" s="554"/>
      <c r="KYH1382" s="554"/>
      <c r="KYI1382" s="554"/>
      <c r="KYJ1382" s="554"/>
      <c r="KYK1382" s="554"/>
      <c r="KYL1382" s="554"/>
      <c r="KYM1382" s="555"/>
      <c r="KYN1382" s="447"/>
      <c r="KYO1382" s="447"/>
      <c r="KYP1382" s="451"/>
      <c r="KYQ1382" s="451"/>
      <c r="KYR1382" s="451"/>
      <c r="KYS1382" s="451"/>
      <c r="KYT1382" s="451"/>
      <c r="KYU1382" s="451"/>
      <c r="KYV1382" s="451"/>
      <c r="KYW1382" s="451"/>
      <c r="KYX1382" s="451"/>
      <c r="KYY1382" s="451"/>
      <c r="KYZ1382" s="447"/>
      <c r="KZA1382" s="428"/>
      <c r="KZB1382" s="469"/>
      <c r="KZC1382" s="414"/>
      <c r="KZD1382" s="414"/>
      <c r="KZE1382" s="414"/>
      <c r="KZF1382" s="414"/>
      <c r="KZG1382" s="414"/>
      <c r="KZH1382" s="415"/>
      <c r="KZI1382" s="414"/>
      <c r="KZJ1382" s="416"/>
      <c r="KZK1382" s="366"/>
      <c r="KZL1382" s="366"/>
      <c r="KZM1382" s="366"/>
      <c r="KZN1382" s="366"/>
      <c r="KZO1382" s="366"/>
      <c r="KZP1382" s="366"/>
      <c r="KZQ1382" s="366"/>
      <c r="KZR1382" s="366"/>
      <c r="KZS1382" s="419"/>
      <c r="KZT1382" s="553"/>
      <c r="KZU1382" s="554"/>
      <c r="KZV1382" s="554"/>
      <c r="KZW1382" s="554"/>
      <c r="KZX1382" s="554"/>
      <c r="KZY1382" s="554"/>
      <c r="KZZ1382" s="554"/>
      <c r="LAA1382" s="554"/>
      <c r="LAB1382" s="554"/>
      <c r="LAC1382" s="554"/>
      <c r="LAD1382" s="554"/>
      <c r="LAE1382" s="554"/>
      <c r="LAF1382" s="554"/>
      <c r="LAG1382" s="554"/>
      <c r="LAH1382" s="554"/>
      <c r="LAI1382" s="554"/>
      <c r="LAJ1382" s="554"/>
      <c r="LAK1382" s="554"/>
      <c r="LAL1382" s="554"/>
      <c r="LAM1382" s="555"/>
      <c r="LAN1382" s="447"/>
      <c r="LAO1382" s="447"/>
      <c r="LAP1382" s="451"/>
      <c r="LAQ1382" s="451"/>
      <c r="LAR1382" s="451"/>
      <c r="LAS1382" s="451"/>
      <c r="LAT1382" s="451"/>
      <c r="LAU1382" s="451"/>
      <c r="LAV1382" s="451"/>
      <c r="LAW1382" s="451"/>
      <c r="LAX1382" s="451"/>
      <c r="LAY1382" s="451"/>
      <c r="LAZ1382" s="447"/>
      <c r="LBA1382" s="428"/>
      <c r="LBB1382" s="469"/>
      <c r="LBC1382" s="414"/>
      <c r="LBD1382" s="414"/>
      <c r="LBE1382" s="414"/>
      <c r="LBF1382" s="414"/>
      <c r="LBG1382" s="414"/>
      <c r="LBH1382" s="415"/>
      <c r="LBI1382" s="414"/>
      <c r="LBJ1382" s="416"/>
      <c r="LBK1382" s="366"/>
      <c r="LBL1382" s="366"/>
      <c r="LBM1382" s="366"/>
      <c r="LBN1382" s="366"/>
      <c r="LBO1382" s="366"/>
      <c r="LBP1382" s="366"/>
      <c r="LBQ1382" s="366"/>
      <c r="LBR1382" s="366"/>
      <c r="LBS1382" s="419"/>
      <c r="LBT1382" s="553"/>
      <c r="LBU1382" s="554"/>
      <c r="LBV1382" s="554"/>
      <c r="LBW1382" s="554"/>
      <c r="LBX1382" s="554"/>
      <c r="LBY1382" s="554"/>
      <c r="LBZ1382" s="554"/>
      <c r="LCA1382" s="554"/>
      <c r="LCB1382" s="554"/>
      <c r="LCC1382" s="554"/>
      <c r="LCD1382" s="554"/>
      <c r="LCE1382" s="554"/>
      <c r="LCF1382" s="554"/>
      <c r="LCG1382" s="554"/>
      <c r="LCH1382" s="554"/>
      <c r="LCI1382" s="554"/>
      <c r="LCJ1382" s="554"/>
      <c r="LCK1382" s="554"/>
      <c r="LCL1382" s="554"/>
      <c r="LCM1382" s="555"/>
      <c r="LCN1382" s="447"/>
      <c r="LCO1382" s="447"/>
      <c r="LCP1382" s="451"/>
      <c r="LCQ1382" s="451"/>
      <c r="LCR1382" s="451"/>
      <c r="LCS1382" s="451"/>
      <c r="LCT1382" s="451"/>
      <c r="LCU1382" s="451"/>
      <c r="LCV1382" s="451"/>
      <c r="LCW1382" s="451"/>
      <c r="LCX1382" s="451"/>
      <c r="LCY1382" s="451"/>
      <c r="LCZ1382" s="447"/>
      <c r="LDA1382" s="428"/>
      <c r="LDB1382" s="469"/>
      <c r="LDC1382" s="414"/>
      <c r="LDD1382" s="414"/>
      <c r="LDE1382" s="414"/>
      <c r="LDF1382" s="414"/>
      <c r="LDG1382" s="414"/>
      <c r="LDH1382" s="415"/>
      <c r="LDI1382" s="414"/>
      <c r="LDJ1382" s="416"/>
      <c r="LDK1382" s="366"/>
      <c r="LDL1382" s="366"/>
      <c r="LDM1382" s="366"/>
      <c r="LDN1382" s="366"/>
      <c r="LDO1382" s="366"/>
      <c r="LDP1382" s="366"/>
      <c r="LDQ1382" s="366"/>
      <c r="LDR1382" s="366"/>
      <c r="LDS1382" s="419"/>
      <c r="LDT1382" s="553"/>
      <c r="LDU1382" s="554"/>
      <c r="LDV1382" s="554"/>
      <c r="LDW1382" s="554"/>
      <c r="LDX1382" s="554"/>
      <c r="LDY1382" s="554"/>
      <c r="LDZ1382" s="554"/>
      <c r="LEA1382" s="554"/>
      <c r="LEB1382" s="554"/>
      <c r="LEC1382" s="554"/>
      <c r="LED1382" s="554"/>
      <c r="LEE1382" s="554"/>
      <c r="LEF1382" s="554"/>
      <c r="LEG1382" s="554"/>
      <c r="LEH1382" s="554"/>
      <c r="LEI1382" s="554"/>
      <c r="LEJ1382" s="554"/>
      <c r="LEK1382" s="554"/>
      <c r="LEL1382" s="554"/>
      <c r="LEM1382" s="555"/>
      <c r="LEN1382" s="447"/>
      <c r="LEO1382" s="447"/>
      <c r="LEP1382" s="451"/>
      <c r="LEQ1382" s="451"/>
      <c r="LER1382" s="451"/>
      <c r="LES1382" s="451"/>
      <c r="LET1382" s="451"/>
      <c r="LEU1382" s="451"/>
      <c r="LEV1382" s="451"/>
      <c r="LEW1382" s="451"/>
      <c r="LEX1382" s="451"/>
      <c r="LEY1382" s="451"/>
      <c r="LEZ1382" s="447"/>
      <c r="LFA1382" s="428"/>
      <c r="LFB1382" s="469"/>
      <c r="LFC1382" s="414"/>
      <c r="LFD1382" s="414"/>
      <c r="LFE1382" s="414"/>
      <c r="LFF1382" s="414"/>
      <c r="LFG1382" s="414"/>
      <c r="LFH1382" s="415"/>
      <c r="LFI1382" s="414"/>
      <c r="LFJ1382" s="416"/>
      <c r="LFK1382" s="366"/>
      <c r="LFL1382" s="366"/>
      <c r="LFM1382" s="366"/>
      <c r="LFN1382" s="366"/>
      <c r="LFO1382" s="366"/>
      <c r="LFP1382" s="366"/>
      <c r="LFQ1382" s="366"/>
      <c r="LFR1382" s="366"/>
      <c r="LFS1382" s="419"/>
      <c r="LFT1382" s="553"/>
      <c r="LFU1382" s="554"/>
      <c r="LFV1382" s="554"/>
      <c r="LFW1382" s="554"/>
      <c r="LFX1382" s="554"/>
      <c r="LFY1382" s="554"/>
      <c r="LFZ1382" s="554"/>
      <c r="LGA1382" s="554"/>
      <c r="LGB1382" s="554"/>
      <c r="LGC1382" s="554"/>
      <c r="LGD1382" s="554"/>
      <c r="LGE1382" s="554"/>
      <c r="LGF1382" s="554"/>
      <c r="LGG1382" s="554"/>
      <c r="LGH1382" s="554"/>
      <c r="LGI1382" s="554"/>
      <c r="LGJ1382" s="554"/>
      <c r="LGK1382" s="554"/>
      <c r="LGL1382" s="554"/>
      <c r="LGM1382" s="555"/>
      <c r="LGN1382" s="447"/>
      <c r="LGO1382" s="447"/>
      <c r="LGP1382" s="451"/>
      <c r="LGQ1382" s="451"/>
      <c r="LGR1382" s="451"/>
      <c r="LGS1382" s="451"/>
      <c r="LGT1382" s="451"/>
      <c r="LGU1382" s="451"/>
      <c r="LGV1382" s="451"/>
      <c r="LGW1382" s="451"/>
      <c r="LGX1382" s="451"/>
      <c r="LGY1382" s="451"/>
      <c r="LGZ1382" s="447"/>
      <c r="LHA1382" s="428"/>
      <c r="LHB1382" s="469"/>
      <c r="LHC1382" s="414"/>
      <c r="LHD1382" s="414"/>
      <c r="LHE1382" s="414"/>
      <c r="LHF1382" s="414"/>
      <c r="LHG1382" s="414"/>
      <c r="LHH1382" s="415"/>
      <c r="LHI1382" s="414"/>
      <c r="LHJ1382" s="416"/>
      <c r="LHK1382" s="366"/>
      <c r="LHL1382" s="366"/>
      <c r="LHM1382" s="366"/>
      <c r="LHN1382" s="366"/>
      <c r="LHO1382" s="366"/>
      <c r="LHP1382" s="366"/>
      <c r="LHQ1382" s="366"/>
      <c r="LHR1382" s="366"/>
      <c r="LHS1382" s="419"/>
      <c r="LHT1382" s="553"/>
      <c r="LHU1382" s="554"/>
      <c r="LHV1382" s="554"/>
      <c r="LHW1382" s="554"/>
      <c r="LHX1382" s="554"/>
      <c r="LHY1382" s="554"/>
      <c r="LHZ1382" s="554"/>
      <c r="LIA1382" s="554"/>
      <c r="LIB1382" s="554"/>
      <c r="LIC1382" s="554"/>
      <c r="LID1382" s="554"/>
      <c r="LIE1382" s="554"/>
      <c r="LIF1382" s="554"/>
      <c r="LIG1382" s="554"/>
      <c r="LIH1382" s="554"/>
      <c r="LII1382" s="554"/>
      <c r="LIJ1382" s="554"/>
      <c r="LIK1382" s="554"/>
      <c r="LIL1382" s="554"/>
      <c r="LIM1382" s="555"/>
      <c r="LIN1382" s="447"/>
      <c r="LIO1382" s="447"/>
      <c r="LIP1382" s="451"/>
      <c r="LIQ1382" s="451"/>
      <c r="LIR1382" s="451"/>
      <c r="LIS1382" s="451"/>
      <c r="LIT1382" s="451"/>
      <c r="LIU1382" s="451"/>
      <c r="LIV1382" s="451"/>
      <c r="LIW1382" s="451"/>
      <c r="LIX1382" s="451"/>
      <c r="LIY1382" s="451"/>
      <c r="LIZ1382" s="447"/>
      <c r="LJA1382" s="428"/>
      <c r="LJB1382" s="469"/>
      <c r="LJC1382" s="414"/>
      <c r="LJD1382" s="414"/>
      <c r="LJE1382" s="414"/>
      <c r="LJF1382" s="414"/>
      <c r="LJG1382" s="414"/>
      <c r="LJH1382" s="415"/>
      <c r="LJI1382" s="414"/>
      <c r="LJJ1382" s="416"/>
      <c r="LJK1382" s="366"/>
      <c r="LJL1382" s="366"/>
      <c r="LJM1382" s="366"/>
      <c r="LJN1382" s="366"/>
      <c r="LJO1382" s="366"/>
      <c r="LJP1382" s="366"/>
      <c r="LJQ1382" s="366"/>
      <c r="LJR1382" s="366"/>
      <c r="LJS1382" s="419"/>
      <c r="LJT1382" s="553"/>
      <c r="LJU1382" s="554"/>
      <c r="LJV1382" s="554"/>
      <c r="LJW1382" s="554"/>
      <c r="LJX1382" s="554"/>
      <c r="LJY1382" s="554"/>
      <c r="LJZ1382" s="554"/>
      <c r="LKA1382" s="554"/>
      <c r="LKB1382" s="554"/>
      <c r="LKC1382" s="554"/>
      <c r="LKD1382" s="554"/>
      <c r="LKE1382" s="554"/>
      <c r="LKF1382" s="554"/>
      <c r="LKG1382" s="554"/>
      <c r="LKH1382" s="554"/>
      <c r="LKI1382" s="554"/>
      <c r="LKJ1382" s="554"/>
      <c r="LKK1382" s="554"/>
      <c r="LKL1382" s="554"/>
      <c r="LKM1382" s="555"/>
      <c r="LKN1382" s="447"/>
      <c r="LKO1382" s="447"/>
      <c r="LKP1382" s="451"/>
      <c r="LKQ1382" s="451"/>
      <c r="LKR1382" s="451"/>
      <c r="LKS1382" s="451"/>
      <c r="LKT1382" s="451"/>
      <c r="LKU1382" s="451"/>
      <c r="LKV1382" s="451"/>
      <c r="LKW1382" s="451"/>
      <c r="LKX1382" s="451"/>
      <c r="LKY1382" s="451"/>
      <c r="LKZ1382" s="447"/>
      <c r="LLA1382" s="428"/>
      <c r="LLB1382" s="469"/>
      <c r="LLC1382" s="414"/>
      <c r="LLD1382" s="414"/>
      <c r="LLE1382" s="414"/>
      <c r="LLF1382" s="414"/>
      <c r="LLG1382" s="414"/>
      <c r="LLH1382" s="415"/>
      <c r="LLI1382" s="414"/>
      <c r="LLJ1382" s="416"/>
      <c r="LLK1382" s="366"/>
      <c r="LLL1382" s="366"/>
      <c r="LLM1382" s="366"/>
      <c r="LLN1382" s="366"/>
      <c r="LLO1382" s="366"/>
      <c r="LLP1382" s="366"/>
      <c r="LLQ1382" s="366"/>
      <c r="LLR1382" s="366"/>
      <c r="LLS1382" s="419"/>
      <c r="LLT1382" s="553"/>
      <c r="LLU1382" s="554"/>
      <c r="LLV1382" s="554"/>
      <c r="LLW1382" s="554"/>
      <c r="LLX1382" s="554"/>
      <c r="LLY1382" s="554"/>
      <c r="LLZ1382" s="554"/>
      <c r="LMA1382" s="554"/>
      <c r="LMB1382" s="554"/>
      <c r="LMC1382" s="554"/>
      <c r="LMD1382" s="554"/>
      <c r="LME1382" s="554"/>
      <c r="LMF1382" s="554"/>
      <c r="LMG1382" s="554"/>
      <c r="LMH1382" s="554"/>
      <c r="LMI1382" s="554"/>
      <c r="LMJ1382" s="554"/>
      <c r="LMK1382" s="554"/>
      <c r="LML1382" s="554"/>
      <c r="LMM1382" s="555"/>
      <c r="LMN1382" s="447"/>
      <c r="LMO1382" s="447"/>
      <c r="LMP1382" s="451"/>
      <c r="LMQ1382" s="451"/>
      <c r="LMR1382" s="451"/>
      <c r="LMS1382" s="451"/>
      <c r="LMT1382" s="451"/>
      <c r="LMU1382" s="451"/>
      <c r="LMV1382" s="451"/>
      <c r="LMW1382" s="451"/>
      <c r="LMX1382" s="451"/>
      <c r="LMY1382" s="451"/>
      <c r="LMZ1382" s="447"/>
      <c r="LNA1382" s="428"/>
      <c r="LNB1382" s="469"/>
      <c r="LNC1382" s="414"/>
      <c r="LND1382" s="414"/>
      <c r="LNE1382" s="414"/>
      <c r="LNF1382" s="414"/>
      <c r="LNG1382" s="414"/>
      <c r="LNH1382" s="415"/>
      <c r="LNI1382" s="414"/>
      <c r="LNJ1382" s="416"/>
      <c r="LNK1382" s="366"/>
      <c r="LNL1382" s="366"/>
      <c r="LNM1382" s="366"/>
      <c r="LNN1382" s="366"/>
      <c r="LNO1382" s="366"/>
      <c r="LNP1382" s="366"/>
      <c r="LNQ1382" s="366"/>
      <c r="LNR1382" s="366"/>
      <c r="LNS1382" s="419"/>
      <c r="LNT1382" s="553"/>
      <c r="LNU1382" s="554"/>
      <c r="LNV1382" s="554"/>
      <c r="LNW1382" s="554"/>
      <c r="LNX1382" s="554"/>
      <c r="LNY1382" s="554"/>
      <c r="LNZ1382" s="554"/>
      <c r="LOA1382" s="554"/>
      <c r="LOB1382" s="554"/>
      <c r="LOC1382" s="554"/>
      <c r="LOD1382" s="554"/>
      <c r="LOE1382" s="554"/>
      <c r="LOF1382" s="554"/>
      <c r="LOG1382" s="554"/>
      <c r="LOH1382" s="554"/>
      <c r="LOI1382" s="554"/>
      <c r="LOJ1382" s="554"/>
      <c r="LOK1382" s="554"/>
      <c r="LOL1382" s="554"/>
      <c r="LOM1382" s="555"/>
      <c r="LON1382" s="447"/>
      <c r="LOO1382" s="447"/>
      <c r="LOP1382" s="451"/>
      <c r="LOQ1382" s="451"/>
      <c r="LOR1382" s="451"/>
      <c r="LOS1382" s="451"/>
      <c r="LOT1382" s="451"/>
      <c r="LOU1382" s="451"/>
      <c r="LOV1382" s="451"/>
      <c r="LOW1382" s="451"/>
      <c r="LOX1382" s="451"/>
      <c r="LOY1382" s="451"/>
      <c r="LOZ1382" s="447"/>
      <c r="LPA1382" s="428"/>
      <c r="LPB1382" s="469"/>
      <c r="LPC1382" s="414"/>
      <c r="LPD1382" s="414"/>
      <c r="LPE1382" s="414"/>
      <c r="LPF1382" s="414"/>
      <c r="LPG1382" s="414"/>
      <c r="LPH1382" s="415"/>
      <c r="LPI1382" s="414"/>
      <c r="LPJ1382" s="416"/>
      <c r="LPK1382" s="366"/>
      <c r="LPL1382" s="366"/>
      <c r="LPM1382" s="366"/>
      <c r="LPN1382" s="366"/>
      <c r="LPO1382" s="366"/>
      <c r="LPP1382" s="366"/>
      <c r="LPQ1382" s="366"/>
      <c r="LPR1382" s="366"/>
      <c r="LPS1382" s="419"/>
      <c r="LPT1382" s="553"/>
      <c r="LPU1382" s="554"/>
      <c r="LPV1382" s="554"/>
      <c r="LPW1382" s="554"/>
      <c r="LPX1382" s="554"/>
      <c r="LPY1382" s="554"/>
      <c r="LPZ1382" s="554"/>
      <c r="LQA1382" s="554"/>
      <c r="LQB1382" s="554"/>
      <c r="LQC1382" s="554"/>
      <c r="LQD1382" s="554"/>
      <c r="LQE1382" s="554"/>
      <c r="LQF1382" s="554"/>
      <c r="LQG1382" s="554"/>
      <c r="LQH1382" s="554"/>
      <c r="LQI1382" s="554"/>
      <c r="LQJ1382" s="554"/>
      <c r="LQK1382" s="554"/>
      <c r="LQL1382" s="554"/>
      <c r="LQM1382" s="555"/>
      <c r="LQN1382" s="447"/>
      <c r="LQO1382" s="447"/>
      <c r="LQP1382" s="451"/>
      <c r="LQQ1382" s="451"/>
      <c r="LQR1382" s="451"/>
      <c r="LQS1382" s="451"/>
      <c r="LQT1382" s="451"/>
      <c r="LQU1382" s="451"/>
      <c r="LQV1382" s="451"/>
      <c r="LQW1382" s="451"/>
      <c r="LQX1382" s="451"/>
      <c r="LQY1382" s="451"/>
      <c r="LQZ1382" s="447"/>
      <c r="LRA1382" s="428"/>
      <c r="LRB1382" s="469"/>
      <c r="LRC1382" s="414"/>
      <c r="LRD1382" s="414"/>
      <c r="LRE1382" s="414"/>
      <c r="LRF1382" s="414"/>
      <c r="LRG1382" s="414"/>
      <c r="LRH1382" s="415"/>
      <c r="LRI1382" s="414"/>
      <c r="LRJ1382" s="416"/>
      <c r="LRK1382" s="366"/>
      <c r="LRL1382" s="366"/>
      <c r="LRM1382" s="366"/>
      <c r="LRN1382" s="366"/>
      <c r="LRO1382" s="366"/>
      <c r="LRP1382" s="366"/>
      <c r="LRQ1382" s="366"/>
      <c r="LRR1382" s="366"/>
      <c r="LRS1382" s="419"/>
      <c r="LRT1382" s="553"/>
      <c r="LRU1382" s="554"/>
      <c r="LRV1382" s="554"/>
      <c r="LRW1382" s="554"/>
      <c r="LRX1382" s="554"/>
      <c r="LRY1382" s="554"/>
      <c r="LRZ1382" s="554"/>
      <c r="LSA1382" s="554"/>
      <c r="LSB1382" s="554"/>
      <c r="LSC1382" s="554"/>
      <c r="LSD1382" s="554"/>
      <c r="LSE1382" s="554"/>
      <c r="LSF1382" s="554"/>
      <c r="LSG1382" s="554"/>
      <c r="LSH1382" s="554"/>
      <c r="LSI1382" s="554"/>
      <c r="LSJ1382" s="554"/>
      <c r="LSK1382" s="554"/>
      <c r="LSL1382" s="554"/>
      <c r="LSM1382" s="555"/>
      <c r="LSN1382" s="447"/>
      <c r="LSO1382" s="447"/>
      <c r="LSP1382" s="451"/>
      <c r="LSQ1382" s="451"/>
      <c r="LSR1382" s="451"/>
      <c r="LSS1382" s="451"/>
      <c r="LST1382" s="451"/>
      <c r="LSU1382" s="451"/>
      <c r="LSV1382" s="451"/>
      <c r="LSW1382" s="451"/>
      <c r="LSX1382" s="451"/>
      <c r="LSY1382" s="451"/>
      <c r="LSZ1382" s="447"/>
      <c r="LTA1382" s="428"/>
      <c r="LTB1382" s="469"/>
      <c r="LTC1382" s="414"/>
      <c r="LTD1382" s="414"/>
      <c r="LTE1382" s="414"/>
      <c r="LTF1382" s="414"/>
      <c r="LTG1382" s="414"/>
      <c r="LTH1382" s="415"/>
      <c r="LTI1382" s="414"/>
      <c r="LTJ1382" s="416"/>
      <c r="LTK1382" s="366"/>
      <c r="LTL1382" s="366"/>
      <c r="LTM1382" s="366"/>
      <c r="LTN1382" s="366"/>
      <c r="LTO1382" s="366"/>
      <c r="LTP1382" s="366"/>
      <c r="LTQ1382" s="366"/>
      <c r="LTR1382" s="366"/>
      <c r="LTS1382" s="419"/>
      <c r="LTT1382" s="553"/>
      <c r="LTU1382" s="554"/>
      <c r="LTV1382" s="554"/>
      <c r="LTW1382" s="554"/>
      <c r="LTX1382" s="554"/>
      <c r="LTY1382" s="554"/>
      <c r="LTZ1382" s="554"/>
      <c r="LUA1382" s="554"/>
      <c r="LUB1382" s="554"/>
      <c r="LUC1382" s="554"/>
      <c r="LUD1382" s="554"/>
      <c r="LUE1382" s="554"/>
      <c r="LUF1382" s="554"/>
      <c r="LUG1382" s="554"/>
      <c r="LUH1382" s="554"/>
      <c r="LUI1382" s="554"/>
      <c r="LUJ1382" s="554"/>
      <c r="LUK1382" s="554"/>
      <c r="LUL1382" s="554"/>
      <c r="LUM1382" s="555"/>
      <c r="LUN1382" s="447"/>
      <c r="LUO1382" s="447"/>
      <c r="LUP1382" s="451"/>
      <c r="LUQ1382" s="451"/>
      <c r="LUR1382" s="451"/>
      <c r="LUS1382" s="451"/>
      <c r="LUT1382" s="451"/>
      <c r="LUU1382" s="451"/>
      <c r="LUV1382" s="451"/>
      <c r="LUW1382" s="451"/>
      <c r="LUX1382" s="451"/>
      <c r="LUY1382" s="451"/>
      <c r="LUZ1382" s="447"/>
      <c r="LVA1382" s="428"/>
      <c r="LVB1382" s="469"/>
      <c r="LVC1382" s="414"/>
      <c r="LVD1382" s="414"/>
      <c r="LVE1382" s="414"/>
      <c r="LVF1382" s="414"/>
      <c r="LVG1382" s="414"/>
      <c r="LVH1382" s="415"/>
      <c r="LVI1382" s="414"/>
      <c r="LVJ1382" s="416"/>
      <c r="LVK1382" s="366"/>
      <c r="LVL1382" s="366"/>
      <c r="LVM1382" s="366"/>
      <c r="LVN1382" s="366"/>
      <c r="LVO1382" s="366"/>
      <c r="LVP1382" s="366"/>
      <c r="LVQ1382" s="366"/>
      <c r="LVR1382" s="366"/>
      <c r="LVS1382" s="419"/>
      <c r="LVT1382" s="553"/>
      <c r="LVU1382" s="554"/>
      <c r="LVV1382" s="554"/>
      <c r="LVW1382" s="554"/>
      <c r="LVX1382" s="554"/>
      <c r="LVY1382" s="554"/>
      <c r="LVZ1382" s="554"/>
      <c r="LWA1382" s="554"/>
      <c r="LWB1382" s="554"/>
      <c r="LWC1382" s="554"/>
      <c r="LWD1382" s="554"/>
      <c r="LWE1382" s="554"/>
      <c r="LWF1382" s="554"/>
      <c r="LWG1382" s="554"/>
      <c r="LWH1382" s="554"/>
      <c r="LWI1382" s="554"/>
      <c r="LWJ1382" s="554"/>
      <c r="LWK1382" s="554"/>
      <c r="LWL1382" s="554"/>
      <c r="LWM1382" s="555"/>
      <c r="LWN1382" s="447"/>
      <c r="LWO1382" s="447"/>
      <c r="LWP1382" s="451"/>
      <c r="LWQ1382" s="451"/>
      <c r="LWR1382" s="451"/>
      <c r="LWS1382" s="451"/>
      <c r="LWT1382" s="451"/>
      <c r="LWU1382" s="451"/>
      <c r="LWV1382" s="451"/>
      <c r="LWW1382" s="451"/>
      <c r="LWX1382" s="451"/>
      <c r="LWY1382" s="451"/>
      <c r="LWZ1382" s="447"/>
      <c r="LXA1382" s="428"/>
      <c r="LXB1382" s="469"/>
      <c r="LXC1382" s="414"/>
      <c r="LXD1382" s="414"/>
      <c r="LXE1382" s="414"/>
      <c r="LXF1382" s="414"/>
      <c r="LXG1382" s="414"/>
      <c r="LXH1382" s="415"/>
      <c r="LXI1382" s="414"/>
      <c r="LXJ1382" s="416"/>
      <c r="LXK1382" s="366"/>
      <c r="LXL1382" s="366"/>
      <c r="LXM1382" s="366"/>
      <c r="LXN1382" s="366"/>
      <c r="LXO1382" s="366"/>
      <c r="LXP1382" s="366"/>
      <c r="LXQ1382" s="366"/>
      <c r="LXR1382" s="366"/>
      <c r="LXS1382" s="419"/>
      <c r="LXT1382" s="553"/>
      <c r="LXU1382" s="554"/>
      <c r="LXV1382" s="554"/>
      <c r="LXW1382" s="554"/>
      <c r="LXX1382" s="554"/>
      <c r="LXY1382" s="554"/>
      <c r="LXZ1382" s="554"/>
      <c r="LYA1382" s="554"/>
      <c r="LYB1382" s="554"/>
      <c r="LYC1382" s="554"/>
      <c r="LYD1382" s="554"/>
      <c r="LYE1382" s="554"/>
      <c r="LYF1382" s="554"/>
      <c r="LYG1382" s="554"/>
      <c r="LYH1382" s="554"/>
      <c r="LYI1382" s="554"/>
      <c r="LYJ1382" s="554"/>
      <c r="LYK1382" s="554"/>
      <c r="LYL1382" s="554"/>
      <c r="LYM1382" s="555"/>
      <c r="LYN1382" s="447"/>
      <c r="LYO1382" s="447"/>
      <c r="LYP1382" s="451"/>
      <c r="LYQ1382" s="451"/>
      <c r="LYR1382" s="451"/>
      <c r="LYS1382" s="451"/>
      <c r="LYT1382" s="451"/>
      <c r="LYU1382" s="451"/>
      <c r="LYV1382" s="451"/>
      <c r="LYW1382" s="451"/>
      <c r="LYX1382" s="451"/>
      <c r="LYY1382" s="451"/>
      <c r="LYZ1382" s="447"/>
      <c r="LZA1382" s="428"/>
      <c r="LZB1382" s="469"/>
      <c r="LZC1382" s="414"/>
      <c r="LZD1382" s="414"/>
      <c r="LZE1382" s="414"/>
      <c r="LZF1382" s="414"/>
      <c r="LZG1382" s="414"/>
      <c r="LZH1382" s="415"/>
      <c r="LZI1382" s="414"/>
      <c r="LZJ1382" s="416"/>
      <c r="LZK1382" s="366"/>
      <c r="LZL1382" s="366"/>
      <c r="LZM1382" s="366"/>
      <c r="LZN1382" s="366"/>
      <c r="LZO1382" s="366"/>
      <c r="LZP1382" s="366"/>
      <c r="LZQ1382" s="366"/>
      <c r="LZR1382" s="366"/>
      <c r="LZS1382" s="419"/>
      <c r="LZT1382" s="553"/>
      <c r="LZU1382" s="554"/>
      <c r="LZV1382" s="554"/>
      <c r="LZW1382" s="554"/>
      <c r="LZX1382" s="554"/>
      <c r="LZY1382" s="554"/>
      <c r="LZZ1382" s="554"/>
      <c r="MAA1382" s="554"/>
      <c r="MAB1382" s="554"/>
      <c r="MAC1382" s="554"/>
      <c r="MAD1382" s="554"/>
      <c r="MAE1382" s="554"/>
      <c r="MAF1382" s="554"/>
      <c r="MAG1382" s="554"/>
      <c r="MAH1382" s="554"/>
      <c r="MAI1382" s="554"/>
      <c r="MAJ1382" s="554"/>
      <c r="MAK1382" s="554"/>
      <c r="MAL1382" s="554"/>
      <c r="MAM1382" s="555"/>
      <c r="MAN1382" s="447"/>
      <c r="MAO1382" s="447"/>
      <c r="MAP1382" s="451"/>
      <c r="MAQ1382" s="451"/>
      <c r="MAR1382" s="451"/>
      <c r="MAS1382" s="451"/>
      <c r="MAT1382" s="451"/>
      <c r="MAU1382" s="451"/>
      <c r="MAV1382" s="451"/>
      <c r="MAW1382" s="451"/>
      <c r="MAX1382" s="451"/>
      <c r="MAY1382" s="451"/>
      <c r="MAZ1382" s="447"/>
      <c r="MBA1382" s="428"/>
      <c r="MBB1382" s="469"/>
      <c r="MBC1382" s="414"/>
      <c r="MBD1382" s="414"/>
      <c r="MBE1382" s="414"/>
      <c r="MBF1382" s="414"/>
      <c r="MBG1382" s="414"/>
      <c r="MBH1382" s="415"/>
      <c r="MBI1382" s="414"/>
      <c r="MBJ1382" s="416"/>
      <c r="MBK1382" s="366"/>
      <c r="MBL1382" s="366"/>
      <c r="MBM1382" s="366"/>
      <c r="MBN1382" s="366"/>
      <c r="MBO1382" s="366"/>
      <c r="MBP1382" s="366"/>
      <c r="MBQ1382" s="366"/>
      <c r="MBR1382" s="366"/>
      <c r="MBS1382" s="419"/>
      <c r="MBT1382" s="553"/>
      <c r="MBU1382" s="554"/>
      <c r="MBV1382" s="554"/>
      <c r="MBW1382" s="554"/>
      <c r="MBX1382" s="554"/>
      <c r="MBY1382" s="554"/>
      <c r="MBZ1382" s="554"/>
      <c r="MCA1382" s="554"/>
      <c r="MCB1382" s="554"/>
      <c r="MCC1382" s="554"/>
      <c r="MCD1382" s="554"/>
      <c r="MCE1382" s="554"/>
      <c r="MCF1382" s="554"/>
      <c r="MCG1382" s="554"/>
      <c r="MCH1382" s="554"/>
      <c r="MCI1382" s="554"/>
      <c r="MCJ1382" s="554"/>
      <c r="MCK1382" s="554"/>
      <c r="MCL1382" s="554"/>
      <c r="MCM1382" s="555"/>
      <c r="MCN1382" s="447"/>
      <c r="MCO1382" s="447"/>
      <c r="MCP1382" s="451"/>
      <c r="MCQ1382" s="451"/>
      <c r="MCR1382" s="451"/>
      <c r="MCS1382" s="451"/>
      <c r="MCT1382" s="451"/>
      <c r="MCU1382" s="451"/>
      <c r="MCV1382" s="451"/>
      <c r="MCW1382" s="451"/>
      <c r="MCX1382" s="451"/>
      <c r="MCY1382" s="451"/>
      <c r="MCZ1382" s="447"/>
      <c r="MDA1382" s="428"/>
      <c r="MDB1382" s="469"/>
      <c r="MDC1382" s="414"/>
      <c r="MDD1382" s="414"/>
      <c r="MDE1382" s="414"/>
      <c r="MDF1382" s="414"/>
      <c r="MDG1382" s="414"/>
      <c r="MDH1382" s="415"/>
      <c r="MDI1382" s="414"/>
      <c r="MDJ1382" s="416"/>
      <c r="MDK1382" s="366"/>
      <c r="MDL1382" s="366"/>
      <c r="MDM1382" s="366"/>
      <c r="MDN1382" s="366"/>
      <c r="MDO1382" s="366"/>
      <c r="MDP1382" s="366"/>
      <c r="MDQ1382" s="366"/>
      <c r="MDR1382" s="366"/>
      <c r="MDS1382" s="419"/>
      <c r="MDT1382" s="553"/>
      <c r="MDU1382" s="554"/>
      <c r="MDV1382" s="554"/>
      <c r="MDW1382" s="554"/>
      <c r="MDX1382" s="554"/>
      <c r="MDY1382" s="554"/>
      <c r="MDZ1382" s="554"/>
      <c r="MEA1382" s="554"/>
      <c r="MEB1382" s="554"/>
      <c r="MEC1382" s="554"/>
      <c r="MED1382" s="554"/>
      <c r="MEE1382" s="554"/>
      <c r="MEF1382" s="554"/>
      <c r="MEG1382" s="554"/>
      <c r="MEH1382" s="554"/>
      <c r="MEI1382" s="554"/>
      <c r="MEJ1382" s="554"/>
      <c r="MEK1382" s="554"/>
      <c r="MEL1382" s="554"/>
      <c r="MEM1382" s="555"/>
      <c r="MEN1382" s="447"/>
      <c r="MEO1382" s="447"/>
      <c r="MEP1382" s="451"/>
      <c r="MEQ1382" s="451"/>
      <c r="MER1382" s="451"/>
      <c r="MES1382" s="451"/>
      <c r="MET1382" s="451"/>
      <c r="MEU1382" s="451"/>
      <c r="MEV1382" s="451"/>
      <c r="MEW1382" s="451"/>
      <c r="MEX1382" s="451"/>
      <c r="MEY1382" s="451"/>
      <c r="MEZ1382" s="447"/>
      <c r="MFA1382" s="428"/>
      <c r="MFB1382" s="469"/>
      <c r="MFC1382" s="414"/>
      <c r="MFD1382" s="414"/>
      <c r="MFE1382" s="414"/>
      <c r="MFF1382" s="414"/>
      <c r="MFG1382" s="414"/>
      <c r="MFH1382" s="415"/>
      <c r="MFI1382" s="414"/>
      <c r="MFJ1382" s="416"/>
      <c r="MFK1382" s="366"/>
      <c r="MFL1382" s="366"/>
      <c r="MFM1382" s="366"/>
      <c r="MFN1382" s="366"/>
      <c r="MFO1382" s="366"/>
      <c r="MFP1382" s="366"/>
      <c r="MFQ1382" s="366"/>
      <c r="MFR1382" s="366"/>
      <c r="MFS1382" s="419"/>
      <c r="MFT1382" s="553"/>
      <c r="MFU1382" s="554"/>
      <c r="MFV1382" s="554"/>
      <c r="MFW1382" s="554"/>
      <c r="MFX1382" s="554"/>
      <c r="MFY1382" s="554"/>
      <c r="MFZ1382" s="554"/>
      <c r="MGA1382" s="554"/>
      <c r="MGB1382" s="554"/>
      <c r="MGC1382" s="554"/>
      <c r="MGD1382" s="554"/>
      <c r="MGE1382" s="554"/>
      <c r="MGF1382" s="554"/>
      <c r="MGG1382" s="554"/>
      <c r="MGH1382" s="554"/>
      <c r="MGI1382" s="554"/>
      <c r="MGJ1382" s="554"/>
      <c r="MGK1382" s="554"/>
      <c r="MGL1382" s="554"/>
      <c r="MGM1382" s="555"/>
      <c r="MGN1382" s="447"/>
      <c r="MGO1382" s="447"/>
      <c r="MGP1382" s="451"/>
      <c r="MGQ1382" s="451"/>
      <c r="MGR1382" s="451"/>
      <c r="MGS1382" s="451"/>
      <c r="MGT1382" s="451"/>
      <c r="MGU1382" s="451"/>
      <c r="MGV1382" s="451"/>
      <c r="MGW1382" s="451"/>
      <c r="MGX1382" s="451"/>
      <c r="MGY1382" s="451"/>
      <c r="MGZ1382" s="447"/>
      <c r="MHA1382" s="428"/>
      <c r="MHB1382" s="469"/>
      <c r="MHC1382" s="414"/>
      <c r="MHD1382" s="414"/>
      <c r="MHE1382" s="414"/>
      <c r="MHF1382" s="414"/>
      <c r="MHG1382" s="414"/>
      <c r="MHH1382" s="415"/>
      <c r="MHI1382" s="414"/>
      <c r="MHJ1382" s="416"/>
      <c r="MHK1382" s="366"/>
      <c r="MHL1382" s="366"/>
      <c r="MHM1382" s="366"/>
      <c r="MHN1382" s="366"/>
      <c r="MHO1382" s="366"/>
      <c r="MHP1382" s="366"/>
      <c r="MHQ1382" s="366"/>
      <c r="MHR1382" s="366"/>
      <c r="MHS1382" s="419"/>
      <c r="MHT1382" s="553"/>
      <c r="MHU1382" s="554"/>
      <c r="MHV1382" s="554"/>
      <c r="MHW1382" s="554"/>
      <c r="MHX1382" s="554"/>
      <c r="MHY1382" s="554"/>
      <c r="MHZ1382" s="554"/>
      <c r="MIA1382" s="554"/>
      <c r="MIB1382" s="554"/>
      <c r="MIC1382" s="554"/>
      <c r="MID1382" s="554"/>
      <c r="MIE1382" s="554"/>
      <c r="MIF1382" s="554"/>
      <c r="MIG1382" s="554"/>
      <c r="MIH1382" s="554"/>
      <c r="MII1382" s="554"/>
      <c r="MIJ1382" s="554"/>
      <c r="MIK1382" s="554"/>
      <c r="MIL1382" s="554"/>
      <c r="MIM1382" s="555"/>
      <c r="MIN1382" s="447"/>
      <c r="MIO1382" s="447"/>
      <c r="MIP1382" s="451"/>
      <c r="MIQ1382" s="451"/>
      <c r="MIR1382" s="451"/>
      <c r="MIS1382" s="451"/>
      <c r="MIT1382" s="451"/>
      <c r="MIU1382" s="451"/>
      <c r="MIV1382" s="451"/>
      <c r="MIW1382" s="451"/>
      <c r="MIX1382" s="451"/>
      <c r="MIY1382" s="451"/>
      <c r="MIZ1382" s="447"/>
      <c r="MJA1382" s="428"/>
      <c r="MJB1382" s="469"/>
      <c r="MJC1382" s="414"/>
      <c r="MJD1382" s="414"/>
      <c r="MJE1382" s="414"/>
      <c r="MJF1382" s="414"/>
      <c r="MJG1382" s="414"/>
      <c r="MJH1382" s="415"/>
      <c r="MJI1382" s="414"/>
      <c r="MJJ1382" s="416"/>
      <c r="MJK1382" s="366"/>
      <c r="MJL1382" s="366"/>
      <c r="MJM1382" s="366"/>
      <c r="MJN1382" s="366"/>
      <c r="MJO1382" s="366"/>
      <c r="MJP1382" s="366"/>
      <c r="MJQ1382" s="366"/>
      <c r="MJR1382" s="366"/>
      <c r="MJS1382" s="419"/>
      <c r="MJT1382" s="553"/>
      <c r="MJU1382" s="554"/>
      <c r="MJV1382" s="554"/>
      <c r="MJW1382" s="554"/>
      <c r="MJX1382" s="554"/>
      <c r="MJY1382" s="554"/>
      <c r="MJZ1382" s="554"/>
      <c r="MKA1382" s="554"/>
      <c r="MKB1382" s="554"/>
      <c r="MKC1382" s="554"/>
      <c r="MKD1382" s="554"/>
      <c r="MKE1382" s="554"/>
      <c r="MKF1382" s="554"/>
      <c r="MKG1382" s="554"/>
      <c r="MKH1382" s="554"/>
      <c r="MKI1382" s="554"/>
      <c r="MKJ1382" s="554"/>
      <c r="MKK1382" s="554"/>
      <c r="MKL1382" s="554"/>
      <c r="MKM1382" s="555"/>
      <c r="MKN1382" s="447"/>
      <c r="MKO1382" s="447"/>
      <c r="MKP1382" s="451"/>
      <c r="MKQ1382" s="451"/>
      <c r="MKR1382" s="451"/>
      <c r="MKS1382" s="451"/>
      <c r="MKT1382" s="451"/>
      <c r="MKU1382" s="451"/>
      <c r="MKV1382" s="451"/>
      <c r="MKW1382" s="451"/>
      <c r="MKX1382" s="451"/>
      <c r="MKY1382" s="451"/>
      <c r="MKZ1382" s="447"/>
      <c r="MLA1382" s="428"/>
      <c r="MLB1382" s="469"/>
      <c r="MLC1382" s="414"/>
      <c r="MLD1382" s="414"/>
      <c r="MLE1382" s="414"/>
      <c r="MLF1382" s="414"/>
      <c r="MLG1382" s="414"/>
      <c r="MLH1382" s="415"/>
      <c r="MLI1382" s="414"/>
      <c r="MLJ1382" s="416"/>
      <c r="MLK1382" s="366"/>
      <c r="MLL1382" s="366"/>
      <c r="MLM1382" s="366"/>
      <c r="MLN1382" s="366"/>
      <c r="MLO1382" s="366"/>
      <c r="MLP1382" s="366"/>
      <c r="MLQ1382" s="366"/>
      <c r="MLR1382" s="366"/>
      <c r="MLS1382" s="419"/>
      <c r="MLT1382" s="553"/>
      <c r="MLU1382" s="554"/>
      <c r="MLV1382" s="554"/>
      <c r="MLW1382" s="554"/>
      <c r="MLX1382" s="554"/>
      <c r="MLY1382" s="554"/>
      <c r="MLZ1382" s="554"/>
      <c r="MMA1382" s="554"/>
      <c r="MMB1382" s="554"/>
      <c r="MMC1382" s="554"/>
      <c r="MMD1382" s="554"/>
      <c r="MME1382" s="554"/>
      <c r="MMF1382" s="554"/>
      <c r="MMG1382" s="554"/>
      <c r="MMH1382" s="554"/>
      <c r="MMI1382" s="554"/>
      <c r="MMJ1382" s="554"/>
      <c r="MMK1382" s="554"/>
      <c r="MML1382" s="554"/>
      <c r="MMM1382" s="555"/>
      <c r="MMN1382" s="447"/>
      <c r="MMO1382" s="447"/>
      <c r="MMP1382" s="451"/>
      <c r="MMQ1382" s="451"/>
      <c r="MMR1382" s="451"/>
      <c r="MMS1382" s="451"/>
      <c r="MMT1382" s="451"/>
      <c r="MMU1382" s="451"/>
      <c r="MMV1382" s="451"/>
      <c r="MMW1382" s="451"/>
      <c r="MMX1382" s="451"/>
      <c r="MMY1382" s="451"/>
      <c r="MMZ1382" s="447"/>
      <c r="MNA1382" s="428"/>
      <c r="MNB1382" s="469"/>
      <c r="MNC1382" s="414"/>
      <c r="MND1382" s="414"/>
      <c r="MNE1382" s="414"/>
      <c r="MNF1382" s="414"/>
      <c r="MNG1382" s="414"/>
      <c r="MNH1382" s="415"/>
      <c r="MNI1382" s="414"/>
      <c r="MNJ1382" s="416"/>
      <c r="MNK1382" s="366"/>
      <c r="MNL1382" s="366"/>
      <c r="MNM1382" s="366"/>
      <c r="MNN1382" s="366"/>
      <c r="MNO1382" s="366"/>
      <c r="MNP1382" s="366"/>
      <c r="MNQ1382" s="366"/>
      <c r="MNR1382" s="366"/>
      <c r="MNS1382" s="419"/>
      <c r="MNT1382" s="553"/>
      <c r="MNU1382" s="554"/>
      <c r="MNV1382" s="554"/>
      <c r="MNW1382" s="554"/>
      <c r="MNX1382" s="554"/>
      <c r="MNY1382" s="554"/>
      <c r="MNZ1382" s="554"/>
      <c r="MOA1382" s="554"/>
      <c r="MOB1382" s="554"/>
      <c r="MOC1382" s="554"/>
      <c r="MOD1382" s="554"/>
      <c r="MOE1382" s="554"/>
      <c r="MOF1382" s="554"/>
      <c r="MOG1382" s="554"/>
      <c r="MOH1382" s="554"/>
      <c r="MOI1382" s="554"/>
      <c r="MOJ1382" s="554"/>
      <c r="MOK1382" s="554"/>
      <c r="MOL1382" s="554"/>
      <c r="MOM1382" s="555"/>
      <c r="MON1382" s="447"/>
      <c r="MOO1382" s="447"/>
      <c r="MOP1382" s="451"/>
      <c r="MOQ1382" s="451"/>
      <c r="MOR1382" s="451"/>
      <c r="MOS1382" s="451"/>
      <c r="MOT1382" s="451"/>
      <c r="MOU1382" s="451"/>
      <c r="MOV1382" s="451"/>
      <c r="MOW1382" s="451"/>
      <c r="MOX1382" s="451"/>
      <c r="MOY1382" s="451"/>
      <c r="MOZ1382" s="447"/>
      <c r="MPA1382" s="428"/>
      <c r="MPB1382" s="469"/>
      <c r="MPC1382" s="414"/>
      <c r="MPD1382" s="414"/>
      <c r="MPE1382" s="414"/>
      <c r="MPF1382" s="414"/>
      <c r="MPG1382" s="414"/>
      <c r="MPH1382" s="415"/>
      <c r="MPI1382" s="414"/>
      <c r="MPJ1382" s="416"/>
      <c r="MPK1382" s="366"/>
      <c r="MPL1382" s="366"/>
      <c r="MPM1382" s="366"/>
      <c r="MPN1382" s="366"/>
      <c r="MPO1382" s="366"/>
      <c r="MPP1382" s="366"/>
      <c r="MPQ1382" s="366"/>
      <c r="MPR1382" s="366"/>
      <c r="MPS1382" s="419"/>
      <c r="MPT1382" s="553"/>
      <c r="MPU1382" s="554"/>
      <c r="MPV1382" s="554"/>
      <c r="MPW1382" s="554"/>
      <c r="MPX1382" s="554"/>
      <c r="MPY1382" s="554"/>
      <c r="MPZ1382" s="554"/>
      <c r="MQA1382" s="554"/>
      <c r="MQB1382" s="554"/>
      <c r="MQC1382" s="554"/>
      <c r="MQD1382" s="554"/>
      <c r="MQE1382" s="554"/>
      <c r="MQF1382" s="554"/>
      <c r="MQG1382" s="554"/>
      <c r="MQH1382" s="554"/>
      <c r="MQI1382" s="554"/>
      <c r="MQJ1382" s="554"/>
      <c r="MQK1382" s="554"/>
      <c r="MQL1382" s="554"/>
      <c r="MQM1382" s="555"/>
      <c r="MQN1382" s="447"/>
      <c r="MQO1382" s="447"/>
      <c r="MQP1382" s="451"/>
      <c r="MQQ1382" s="451"/>
      <c r="MQR1382" s="451"/>
      <c r="MQS1382" s="451"/>
      <c r="MQT1382" s="451"/>
      <c r="MQU1382" s="451"/>
      <c r="MQV1382" s="451"/>
      <c r="MQW1382" s="451"/>
      <c r="MQX1382" s="451"/>
      <c r="MQY1382" s="451"/>
      <c r="MQZ1382" s="447"/>
      <c r="MRA1382" s="428"/>
      <c r="MRB1382" s="469"/>
      <c r="MRC1382" s="414"/>
      <c r="MRD1382" s="414"/>
      <c r="MRE1382" s="414"/>
      <c r="MRF1382" s="414"/>
      <c r="MRG1382" s="414"/>
      <c r="MRH1382" s="415"/>
      <c r="MRI1382" s="414"/>
      <c r="MRJ1382" s="416"/>
      <c r="MRK1382" s="366"/>
      <c r="MRL1382" s="366"/>
      <c r="MRM1382" s="366"/>
      <c r="MRN1382" s="366"/>
      <c r="MRO1382" s="366"/>
      <c r="MRP1382" s="366"/>
      <c r="MRQ1382" s="366"/>
      <c r="MRR1382" s="366"/>
      <c r="MRS1382" s="419"/>
      <c r="MRT1382" s="553"/>
      <c r="MRU1382" s="554"/>
      <c r="MRV1382" s="554"/>
      <c r="MRW1382" s="554"/>
      <c r="MRX1382" s="554"/>
      <c r="MRY1382" s="554"/>
      <c r="MRZ1382" s="554"/>
      <c r="MSA1382" s="554"/>
      <c r="MSB1382" s="554"/>
      <c r="MSC1382" s="554"/>
      <c r="MSD1382" s="554"/>
      <c r="MSE1382" s="554"/>
      <c r="MSF1382" s="554"/>
      <c r="MSG1382" s="554"/>
      <c r="MSH1382" s="554"/>
      <c r="MSI1382" s="554"/>
      <c r="MSJ1382" s="554"/>
      <c r="MSK1382" s="554"/>
      <c r="MSL1382" s="554"/>
      <c r="MSM1382" s="555"/>
      <c r="MSN1382" s="447"/>
      <c r="MSO1382" s="447"/>
      <c r="MSP1382" s="451"/>
      <c r="MSQ1382" s="451"/>
      <c r="MSR1382" s="451"/>
      <c r="MSS1382" s="451"/>
      <c r="MST1382" s="451"/>
      <c r="MSU1382" s="451"/>
      <c r="MSV1382" s="451"/>
      <c r="MSW1382" s="451"/>
      <c r="MSX1382" s="451"/>
      <c r="MSY1382" s="451"/>
      <c r="MSZ1382" s="447"/>
      <c r="MTA1382" s="428"/>
      <c r="MTB1382" s="469"/>
      <c r="MTC1382" s="414"/>
      <c r="MTD1382" s="414"/>
      <c r="MTE1382" s="414"/>
      <c r="MTF1382" s="414"/>
      <c r="MTG1382" s="414"/>
      <c r="MTH1382" s="415"/>
      <c r="MTI1382" s="414"/>
      <c r="MTJ1382" s="416"/>
      <c r="MTK1382" s="366"/>
      <c r="MTL1382" s="366"/>
      <c r="MTM1382" s="366"/>
      <c r="MTN1382" s="366"/>
      <c r="MTO1382" s="366"/>
      <c r="MTP1382" s="366"/>
      <c r="MTQ1382" s="366"/>
      <c r="MTR1382" s="366"/>
      <c r="MTS1382" s="419"/>
      <c r="MTT1382" s="553"/>
      <c r="MTU1382" s="554"/>
      <c r="MTV1382" s="554"/>
      <c r="MTW1382" s="554"/>
      <c r="MTX1382" s="554"/>
      <c r="MTY1382" s="554"/>
      <c r="MTZ1382" s="554"/>
      <c r="MUA1382" s="554"/>
      <c r="MUB1382" s="554"/>
      <c r="MUC1382" s="554"/>
      <c r="MUD1382" s="554"/>
      <c r="MUE1382" s="554"/>
      <c r="MUF1382" s="554"/>
      <c r="MUG1382" s="554"/>
      <c r="MUH1382" s="554"/>
      <c r="MUI1382" s="554"/>
      <c r="MUJ1382" s="554"/>
      <c r="MUK1382" s="554"/>
      <c r="MUL1382" s="554"/>
      <c r="MUM1382" s="555"/>
      <c r="MUN1382" s="447"/>
      <c r="MUO1382" s="447"/>
      <c r="MUP1382" s="451"/>
      <c r="MUQ1382" s="451"/>
      <c r="MUR1382" s="451"/>
      <c r="MUS1382" s="451"/>
      <c r="MUT1382" s="451"/>
      <c r="MUU1382" s="451"/>
      <c r="MUV1382" s="451"/>
      <c r="MUW1382" s="451"/>
      <c r="MUX1382" s="451"/>
      <c r="MUY1382" s="451"/>
      <c r="MUZ1382" s="447"/>
      <c r="MVA1382" s="428"/>
      <c r="MVB1382" s="469"/>
      <c r="MVC1382" s="414"/>
      <c r="MVD1382" s="414"/>
      <c r="MVE1382" s="414"/>
      <c r="MVF1382" s="414"/>
      <c r="MVG1382" s="414"/>
      <c r="MVH1382" s="415"/>
      <c r="MVI1382" s="414"/>
      <c r="MVJ1382" s="416"/>
      <c r="MVK1382" s="366"/>
      <c r="MVL1382" s="366"/>
      <c r="MVM1382" s="366"/>
      <c r="MVN1382" s="366"/>
      <c r="MVO1382" s="366"/>
      <c r="MVP1382" s="366"/>
      <c r="MVQ1382" s="366"/>
      <c r="MVR1382" s="366"/>
      <c r="MVS1382" s="419"/>
      <c r="MVT1382" s="553"/>
      <c r="MVU1382" s="554"/>
      <c r="MVV1382" s="554"/>
      <c r="MVW1382" s="554"/>
      <c r="MVX1382" s="554"/>
      <c r="MVY1382" s="554"/>
      <c r="MVZ1382" s="554"/>
      <c r="MWA1382" s="554"/>
      <c r="MWB1382" s="554"/>
      <c r="MWC1382" s="554"/>
      <c r="MWD1382" s="554"/>
      <c r="MWE1382" s="554"/>
      <c r="MWF1382" s="554"/>
      <c r="MWG1382" s="554"/>
      <c r="MWH1382" s="554"/>
      <c r="MWI1382" s="554"/>
      <c r="MWJ1382" s="554"/>
      <c r="MWK1382" s="554"/>
      <c r="MWL1382" s="554"/>
      <c r="MWM1382" s="555"/>
      <c r="MWN1382" s="447"/>
      <c r="MWO1382" s="447"/>
      <c r="MWP1382" s="451"/>
      <c r="MWQ1382" s="451"/>
      <c r="MWR1382" s="451"/>
      <c r="MWS1382" s="451"/>
      <c r="MWT1382" s="451"/>
      <c r="MWU1382" s="451"/>
      <c r="MWV1382" s="451"/>
      <c r="MWW1382" s="451"/>
      <c r="MWX1382" s="451"/>
      <c r="MWY1382" s="451"/>
      <c r="MWZ1382" s="447"/>
      <c r="MXA1382" s="428"/>
      <c r="MXB1382" s="469"/>
      <c r="MXC1382" s="414"/>
      <c r="MXD1382" s="414"/>
      <c r="MXE1382" s="414"/>
      <c r="MXF1382" s="414"/>
      <c r="MXG1382" s="414"/>
      <c r="MXH1382" s="415"/>
      <c r="MXI1382" s="414"/>
      <c r="MXJ1382" s="416"/>
      <c r="MXK1382" s="366"/>
      <c r="MXL1382" s="366"/>
      <c r="MXM1382" s="366"/>
      <c r="MXN1382" s="366"/>
      <c r="MXO1382" s="366"/>
      <c r="MXP1382" s="366"/>
      <c r="MXQ1382" s="366"/>
      <c r="MXR1382" s="366"/>
      <c r="MXS1382" s="419"/>
      <c r="MXT1382" s="553"/>
      <c r="MXU1382" s="554"/>
      <c r="MXV1382" s="554"/>
      <c r="MXW1382" s="554"/>
      <c r="MXX1382" s="554"/>
      <c r="MXY1382" s="554"/>
      <c r="MXZ1382" s="554"/>
      <c r="MYA1382" s="554"/>
      <c r="MYB1382" s="554"/>
      <c r="MYC1382" s="554"/>
      <c r="MYD1382" s="554"/>
      <c r="MYE1382" s="554"/>
      <c r="MYF1382" s="554"/>
      <c r="MYG1382" s="554"/>
      <c r="MYH1382" s="554"/>
      <c r="MYI1382" s="554"/>
      <c r="MYJ1382" s="554"/>
      <c r="MYK1382" s="554"/>
      <c r="MYL1382" s="554"/>
      <c r="MYM1382" s="555"/>
      <c r="MYN1382" s="447"/>
      <c r="MYO1382" s="447"/>
      <c r="MYP1382" s="451"/>
      <c r="MYQ1382" s="451"/>
      <c r="MYR1382" s="451"/>
      <c r="MYS1382" s="451"/>
      <c r="MYT1382" s="451"/>
      <c r="MYU1382" s="451"/>
      <c r="MYV1382" s="451"/>
      <c r="MYW1382" s="451"/>
      <c r="MYX1382" s="451"/>
      <c r="MYY1382" s="451"/>
      <c r="MYZ1382" s="447"/>
      <c r="MZA1382" s="428"/>
      <c r="MZB1382" s="469"/>
      <c r="MZC1382" s="414"/>
      <c r="MZD1382" s="414"/>
      <c r="MZE1382" s="414"/>
      <c r="MZF1382" s="414"/>
      <c r="MZG1382" s="414"/>
      <c r="MZH1382" s="415"/>
      <c r="MZI1382" s="414"/>
      <c r="MZJ1382" s="416"/>
      <c r="MZK1382" s="366"/>
      <c r="MZL1382" s="366"/>
      <c r="MZM1382" s="366"/>
      <c r="MZN1382" s="366"/>
      <c r="MZO1382" s="366"/>
      <c r="MZP1382" s="366"/>
      <c r="MZQ1382" s="366"/>
      <c r="MZR1382" s="366"/>
      <c r="MZS1382" s="419"/>
      <c r="MZT1382" s="553"/>
      <c r="MZU1382" s="554"/>
      <c r="MZV1382" s="554"/>
      <c r="MZW1382" s="554"/>
      <c r="MZX1382" s="554"/>
      <c r="MZY1382" s="554"/>
      <c r="MZZ1382" s="554"/>
      <c r="NAA1382" s="554"/>
      <c r="NAB1382" s="554"/>
      <c r="NAC1382" s="554"/>
      <c r="NAD1382" s="554"/>
      <c r="NAE1382" s="554"/>
      <c r="NAF1382" s="554"/>
      <c r="NAG1382" s="554"/>
      <c r="NAH1382" s="554"/>
      <c r="NAI1382" s="554"/>
      <c r="NAJ1382" s="554"/>
      <c r="NAK1382" s="554"/>
      <c r="NAL1382" s="554"/>
      <c r="NAM1382" s="555"/>
      <c r="NAN1382" s="447"/>
      <c r="NAO1382" s="447"/>
      <c r="NAP1382" s="451"/>
      <c r="NAQ1382" s="451"/>
      <c r="NAR1382" s="451"/>
      <c r="NAS1382" s="451"/>
      <c r="NAT1382" s="451"/>
      <c r="NAU1382" s="451"/>
      <c r="NAV1382" s="451"/>
      <c r="NAW1382" s="451"/>
      <c r="NAX1382" s="451"/>
      <c r="NAY1382" s="451"/>
      <c r="NAZ1382" s="447"/>
      <c r="NBA1382" s="428"/>
      <c r="NBB1382" s="469"/>
      <c r="NBC1382" s="414"/>
      <c r="NBD1382" s="414"/>
      <c r="NBE1382" s="414"/>
      <c r="NBF1382" s="414"/>
      <c r="NBG1382" s="414"/>
      <c r="NBH1382" s="415"/>
      <c r="NBI1382" s="414"/>
      <c r="NBJ1382" s="416"/>
      <c r="NBK1382" s="366"/>
      <c r="NBL1382" s="366"/>
      <c r="NBM1382" s="366"/>
      <c r="NBN1382" s="366"/>
      <c r="NBO1382" s="366"/>
      <c r="NBP1382" s="366"/>
      <c r="NBQ1382" s="366"/>
      <c r="NBR1382" s="366"/>
      <c r="NBS1382" s="419"/>
      <c r="NBT1382" s="553"/>
      <c r="NBU1382" s="554"/>
      <c r="NBV1382" s="554"/>
      <c r="NBW1382" s="554"/>
      <c r="NBX1382" s="554"/>
      <c r="NBY1382" s="554"/>
      <c r="NBZ1382" s="554"/>
      <c r="NCA1382" s="554"/>
      <c r="NCB1382" s="554"/>
      <c r="NCC1382" s="554"/>
      <c r="NCD1382" s="554"/>
      <c r="NCE1382" s="554"/>
      <c r="NCF1382" s="554"/>
      <c r="NCG1382" s="554"/>
      <c r="NCH1382" s="554"/>
      <c r="NCI1382" s="554"/>
      <c r="NCJ1382" s="554"/>
      <c r="NCK1382" s="554"/>
      <c r="NCL1382" s="554"/>
      <c r="NCM1382" s="555"/>
      <c r="NCN1382" s="447"/>
      <c r="NCO1382" s="447"/>
      <c r="NCP1382" s="451"/>
      <c r="NCQ1382" s="451"/>
      <c r="NCR1382" s="451"/>
      <c r="NCS1382" s="451"/>
      <c r="NCT1382" s="451"/>
      <c r="NCU1382" s="451"/>
      <c r="NCV1382" s="451"/>
      <c r="NCW1382" s="451"/>
      <c r="NCX1382" s="451"/>
      <c r="NCY1382" s="451"/>
      <c r="NCZ1382" s="447"/>
      <c r="NDA1382" s="428"/>
      <c r="NDB1382" s="469"/>
      <c r="NDC1382" s="414"/>
      <c r="NDD1382" s="414"/>
      <c r="NDE1382" s="414"/>
      <c r="NDF1382" s="414"/>
      <c r="NDG1382" s="414"/>
      <c r="NDH1382" s="415"/>
      <c r="NDI1382" s="414"/>
      <c r="NDJ1382" s="416"/>
      <c r="NDK1382" s="366"/>
      <c r="NDL1382" s="366"/>
      <c r="NDM1382" s="366"/>
      <c r="NDN1382" s="366"/>
      <c r="NDO1382" s="366"/>
      <c r="NDP1382" s="366"/>
      <c r="NDQ1382" s="366"/>
      <c r="NDR1382" s="366"/>
      <c r="NDS1382" s="419"/>
      <c r="NDT1382" s="553"/>
      <c r="NDU1382" s="554"/>
      <c r="NDV1382" s="554"/>
      <c r="NDW1382" s="554"/>
      <c r="NDX1382" s="554"/>
      <c r="NDY1382" s="554"/>
      <c r="NDZ1382" s="554"/>
      <c r="NEA1382" s="554"/>
      <c r="NEB1382" s="554"/>
      <c r="NEC1382" s="554"/>
      <c r="NED1382" s="554"/>
      <c r="NEE1382" s="554"/>
      <c r="NEF1382" s="554"/>
      <c r="NEG1382" s="554"/>
      <c r="NEH1382" s="554"/>
      <c r="NEI1382" s="554"/>
      <c r="NEJ1382" s="554"/>
      <c r="NEK1382" s="554"/>
      <c r="NEL1382" s="554"/>
      <c r="NEM1382" s="555"/>
      <c r="NEN1382" s="447"/>
      <c r="NEO1382" s="447"/>
      <c r="NEP1382" s="451"/>
      <c r="NEQ1382" s="451"/>
      <c r="NER1382" s="451"/>
      <c r="NES1382" s="451"/>
      <c r="NET1382" s="451"/>
      <c r="NEU1382" s="451"/>
      <c r="NEV1382" s="451"/>
      <c r="NEW1382" s="451"/>
      <c r="NEX1382" s="451"/>
      <c r="NEY1382" s="451"/>
      <c r="NEZ1382" s="447"/>
      <c r="NFA1382" s="428"/>
      <c r="NFB1382" s="469"/>
      <c r="NFC1382" s="414"/>
      <c r="NFD1382" s="414"/>
      <c r="NFE1382" s="414"/>
      <c r="NFF1382" s="414"/>
      <c r="NFG1382" s="414"/>
      <c r="NFH1382" s="415"/>
      <c r="NFI1382" s="414"/>
      <c r="NFJ1382" s="416"/>
      <c r="NFK1382" s="366"/>
      <c r="NFL1382" s="366"/>
      <c r="NFM1382" s="366"/>
      <c r="NFN1382" s="366"/>
      <c r="NFO1382" s="366"/>
      <c r="NFP1382" s="366"/>
      <c r="NFQ1382" s="366"/>
      <c r="NFR1382" s="366"/>
      <c r="NFS1382" s="419"/>
      <c r="NFT1382" s="553"/>
      <c r="NFU1382" s="554"/>
      <c r="NFV1382" s="554"/>
      <c r="NFW1382" s="554"/>
      <c r="NFX1382" s="554"/>
      <c r="NFY1382" s="554"/>
      <c r="NFZ1382" s="554"/>
      <c r="NGA1382" s="554"/>
      <c r="NGB1382" s="554"/>
      <c r="NGC1382" s="554"/>
      <c r="NGD1382" s="554"/>
      <c r="NGE1382" s="554"/>
      <c r="NGF1382" s="554"/>
      <c r="NGG1382" s="554"/>
      <c r="NGH1382" s="554"/>
      <c r="NGI1382" s="554"/>
      <c r="NGJ1382" s="554"/>
      <c r="NGK1382" s="554"/>
      <c r="NGL1382" s="554"/>
      <c r="NGM1382" s="555"/>
      <c r="NGN1382" s="447"/>
      <c r="NGO1382" s="447"/>
      <c r="NGP1382" s="451"/>
      <c r="NGQ1382" s="451"/>
      <c r="NGR1382" s="451"/>
      <c r="NGS1382" s="451"/>
      <c r="NGT1382" s="451"/>
      <c r="NGU1382" s="451"/>
      <c r="NGV1382" s="451"/>
      <c r="NGW1382" s="451"/>
      <c r="NGX1382" s="451"/>
      <c r="NGY1382" s="451"/>
      <c r="NGZ1382" s="447"/>
      <c r="NHA1382" s="428"/>
      <c r="NHB1382" s="469"/>
      <c r="NHC1382" s="414"/>
      <c r="NHD1382" s="414"/>
      <c r="NHE1382" s="414"/>
      <c r="NHF1382" s="414"/>
      <c r="NHG1382" s="414"/>
      <c r="NHH1382" s="415"/>
      <c r="NHI1382" s="414"/>
      <c r="NHJ1382" s="416"/>
      <c r="NHK1382" s="366"/>
      <c r="NHL1382" s="366"/>
      <c r="NHM1382" s="366"/>
      <c r="NHN1382" s="366"/>
      <c r="NHO1382" s="366"/>
      <c r="NHP1382" s="366"/>
      <c r="NHQ1382" s="366"/>
      <c r="NHR1382" s="366"/>
      <c r="NHS1382" s="419"/>
      <c r="NHT1382" s="553"/>
      <c r="NHU1382" s="554"/>
      <c r="NHV1382" s="554"/>
      <c r="NHW1382" s="554"/>
      <c r="NHX1382" s="554"/>
      <c r="NHY1382" s="554"/>
      <c r="NHZ1382" s="554"/>
      <c r="NIA1382" s="554"/>
      <c r="NIB1382" s="554"/>
      <c r="NIC1382" s="554"/>
      <c r="NID1382" s="554"/>
      <c r="NIE1382" s="554"/>
      <c r="NIF1382" s="554"/>
      <c r="NIG1382" s="554"/>
      <c r="NIH1382" s="554"/>
      <c r="NII1382" s="554"/>
      <c r="NIJ1382" s="554"/>
      <c r="NIK1382" s="554"/>
      <c r="NIL1382" s="554"/>
      <c r="NIM1382" s="555"/>
      <c r="NIN1382" s="447"/>
      <c r="NIO1382" s="447"/>
      <c r="NIP1382" s="451"/>
      <c r="NIQ1382" s="451"/>
      <c r="NIR1382" s="451"/>
      <c r="NIS1382" s="451"/>
      <c r="NIT1382" s="451"/>
      <c r="NIU1382" s="451"/>
      <c r="NIV1382" s="451"/>
      <c r="NIW1382" s="451"/>
      <c r="NIX1382" s="451"/>
      <c r="NIY1382" s="451"/>
      <c r="NIZ1382" s="447"/>
      <c r="NJA1382" s="428"/>
      <c r="NJB1382" s="469"/>
      <c r="NJC1382" s="414"/>
      <c r="NJD1382" s="414"/>
      <c r="NJE1382" s="414"/>
      <c r="NJF1382" s="414"/>
      <c r="NJG1382" s="414"/>
      <c r="NJH1382" s="415"/>
      <c r="NJI1382" s="414"/>
      <c r="NJJ1382" s="416"/>
      <c r="NJK1382" s="366"/>
      <c r="NJL1382" s="366"/>
      <c r="NJM1382" s="366"/>
      <c r="NJN1382" s="366"/>
      <c r="NJO1382" s="366"/>
      <c r="NJP1382" s="366"/>
      <c r="NJQ1382" s="366"/>
      <c r="NJR1382" s="366"/>
      <c r="NJS1382" s="419"/>
      <c r="NJT1382" s="553"/>
      <c r="NJU1382" s="554"/>
      <c r="NJV1382" s="554"/>
      <c r="NJW1382" s="554"/>
      <c r="NJX1382" s="554"/>
      <c r="NJY1382" s="554"/>
      <c r="NJZ1382" s="554"/>
      <c r="NKA1382" s="554"/>
      <c r="NKB1382" s="554"/>
      <c r="NKC1382" s="554"/>
      <c r="NKD1382" s="554"/>
      <c r="NKE1382" s="554"/>
      <c r="NKF1382" s="554"/>
      <c r="NKG1382" s="554"/>
      <c r="NKH1382" s="554"/>
      <c r="NKI1382" s="554"/>
      <c r="NKJ1382" s="554"/>
      <c r="NKK1382" s="554"/>
      <c r="NKL1382" s="554"/>
      <c r="NKM1382" s="555"/>
      <c r="NKN1382" s="447"/>
      <c r="NKO1382" s="447"/>
      <c r="NKP1382" s="451"/>
      <c r="NKQ1382" s="451"/>
      <c r="NKR1382" s="451"/>
      <c r="NKS1382" s="451"/>
      <c r="NKT1382" s="451"/>
      <c r="NKU1382" s="451"/>
      <c r="NKV1382" s="451"/>
      <c r="NKW1382" s="451"/>
      <c r="NKX1382" s="451"/>
      <c r="NKY1382" s="451"/>
      <c r="NKZ1382" s="447"/>
      <c r="NLA1382" s="428"/>
      <c r="NLB1382" s="469"/>
      <c r="NLC1382" s="414"/>
      <c r="NLD1382" s="414"/>
      <c r="NLE1382" s="414"/>
      <c r="NLF1382" s="414"/>
      <c r="NLG1382" s="414"/>
      <c r="NLH1382" s="415"/>
      <c r="NLI1382" s="414"/>
      <c r="NLJ1382" s="416"/>
      <c r="NLK1382" s="366"/>
      <c r="NLL1382" s="366"/>
      <c r="NLM1382" s="366"/>
      <c r="NLN1382" s="366"/>
      <c r="NLO1382" s="366"/>
      <c r="NLP1382" s="366"/>
      <c r="NLQ1382" s="366"/>
      <c r="NLR1382" s="366"/>
      <c r="NLS1382" s="419"/>
      <c r="NLT1382" s="553"/>
      <c r="NLU1382" s="554"/>
      <c r="NLV1382" s="554"/>
      <c r="NLW1382" s="554"/>
      <c r="NLX1382" s="554"/>
      <c r="NLY1382" s="554"/>
      <c r="NLZ1382" s="554"/>
      <c r="NMA1382" s="554"/>
      <c r="NMB1382" s="554"/>
      <c r="NMC1382" s="554"/>
      <c r="NMD1382" s="554"/>
      <c r="NME1382" s="554"/>
      <c r="NMF1382" s="554"/>
      <c r="NMG1382" s="554"/>
      <c r="NMH1382" s="554"/>
      <c r="NMI1382" s="554"/>
      <c r="NMJ1382" s="554"/>
      <c r="NMK1382" s="554"/>
      <c r="NML1382" s="554"/>
      <c r="NMM1382" s="555"/>
      <c r="NMN1382" s="447"/>
      <c r="NMO1382" s="447"/>
      <c r="NMP1382" s="451"/>
      <c r="NMQ1382" s="451"/>
      <c r="NMR1382" s="451"/>
      <c r="NMS1382" s="451"/>
      <c r="NMT1382" s="451"/>
      <c r="NMU1382" s="451"/>
      <c r="NMV1382" s="451"/>
      <c r="NMW1382" s="451"/>
      <c r="NMX1382" s="451"/>
      <c r="NMY1382" s="451"/>
      <c r="NMZ1382" s="447"/>
      <c r="NNA1382" s="428"/>
      <c r="NNB1382" s="469"/>
      <c r="NNC1382" s="414"/>
      <c r="NND1382" s="414"/>
      <c r="NNE1382" s="414"/>
      <c r="NNF1382" s="414"/>
      <c r="NNG1382" s="414"/>
      <c r="NNH1382" s="415"/>
      <c r="NNI1382" s="414"/>
      <c r="NNJ1382" s="416"/>
      <c r="NNK1382" s="366"/>
      <c r="NNL1382" s="366"/>
      <c r="NNM1382" s="366"/>
      <c r="NNN1382" s="366"/>
      <c r="NNO1382" s="366"/>
      <c r="NNP1382" s="366"/>
      <c r="NNQ1382" s="366"/>
      <c r="NNR1382" s="366"/>
      <c r="NNS1382" s="419"/>
      <c r="NNT1382" s="553"/>
      <c r="NNU1382" s="554"/>
      <c r="NNV1382" s="554"/>
      <c r="NNW1382" s="554"/>
      <c r="NNX1382" s="554"/>
      <c r="NNY1382" s="554"/>
      <c r="NNZ1382" s="554"/>
      <c r="NOA1382" s="554"/>
      <c r="NOB1382" s="554"/>
      <c r="NOC1382" s="554"/>
      <c r="NOD1382" s="554"/>
      <c r="NOE1382" s="554"/>
      <c r="NOF1382" s="554"/>
      <c r="NOG1382" s="554"/>
      <c r="NOH1382" s="554"/>
      <c r="NOI1382" s="554"/>
      <c r="NOJ1382" s="554"/>
      <c r="NOK1382" s="554"/>
      <c r="NOL1382" s="554"/>
      <c r="NOM1382" s="555"/>
      <c r="NON1382" s="447"/>
      <c r="NOO1382" s="447"/>
      <c r="NOP1382" s="451"/>
      <c r="NOQ1382" s="451"/>
      <c r="NOR1382" s="451"/>
      <c r="NOS1382" s="451"/>
      <c r="NOT1382" s="451"/>
      <c r="NOU1382" s="451"/>
      <c r="NOV1382" s="451"/>
      <c r="NOW1382" s="451"/>
      <c r="NOX1382" s="451"/>
      <c r="NOY1382" s="451"/>
      <c r="NOZ1382" s="447"/>
      <c r="NPA1382" s="428"/>
      <c r="NPB1382" s="469"/>
      <c r="NPC1382" s="414"/>
      <c r="NPD1382" s="414"/>
      <c r="NPE1382" s="414"/>
      <c r="NPF1382" s="414"/>
      <c r="NPG1382" s="414"/>
      <c r="NPH1382" s="415"/>
      <c r="NPI1382" s="414"/>
      <c r="NPJ1382" s="416"/>
      <c r="NPK1382" s="366"/>
      <c r="NPL1382" s="366"/>
      <c r="NPM1382" s="366"/>
      <c r="NPN1382" s="366"/>
      <c r="NPO1382" s="366"/>
      <c r="NPP1382" s="366"/>
      <c r="NPQ1382" s="366"/>
      <c r="NPR1382" s="366"/>
      <c r="NPS1382" s="419"/>
      <c r="NPT1382" s="553"/>
      <c r="NPU1382" s="554"/>
      <c r="NPV1382" s="554"/>
      <c r="NPW1382" s="554"/>
      <c r="NPX1382" s="554"/>
      <c r="NPY1382" s="554"/>
      <c r="NPZ1382" s="554"/>
      <c r="NQA1382" s="554"/>
      <c r="NQB1382" s="554"/>
      <c r="NQC1382" s="554"/>
      <c r="NQD1382" s="554"/>
      <c r="NQE1382" s="554"/>
      <c r="NQF1382" s="554"/>
      <c r="NQG1382" s="554"/>
      <c r="NQH1382" s="554"/>
      <c r="NQI1382" s="554"/>
      <c r="NQJ1382" s="554"/>
      <c r="NQK1382" s="554"/>
      <c r="NQL1382" s="554"/>
      <c r="NQM1382" s="555"/>
      <c r="NQN1382" s="447"/>
      <c r="NQO1382" s="447"/>
      <c r="NQP1382" s="451"/>
      <c r="NQQ1382" s="451"/>
      <c r="NQR1382" s="451"/>
      <c r="NQS1382" s="451"/>
      <c r="NQT1382" s="451"/>
      <c r="NQU1382" s="451"/>
      <c r="NQV1382" s="451"/>
      <c r="NQW1382" s="451"/>
      <c r="NQX1382" s="451"/>
      <c r="NQY1382" s="451"/>
      <c r="NQZ1382" s="447"/>
      <c r="NRA1382" s="428"/>
      <c r="NRB1382" s="469"/>
      <c r="NRC1382" s="414"/>
      <c r="NRD1382" s="414"/>
      <c r="NRE1382" s="414"/>
      <c r="NRF1382" s="414"/>
      <c r="NRG1382" s="414"/>
      <c r="NRH1382" s="415"/>
      <c r="NRI1382" s="414"/>
      <c r="NRJ1382" s="416"/>
      <c r="NRK1382" s="366"/>
      <c r="NRL1382" s="366"/>
      <c r="NRM1382" s="366"/>
      <c r="NRN1382" s="366"/>
      <c r="NRO1382" s="366"/>
      <c r="NRP1382" s="366"/>
      <c r="NRQ1382" s="366"/>
      <c r="NRR1382" s="366"/>
      <c r="NRS1382" s="419"/>
      <c r="NRT1382" s="553"/>
      <c r="NRU1382" s="554"/>
      <c r="NRV1382" s="554"/>
      <c r="NRW1382" s="554"/>
      <c r="NRX1382" s="554"/>
      <c r="NRY1382" s="554"/>
      <c r="NRZ1382" s="554"/>
      <c r="NSA1382" s="554"/>
      <c r="NSB1382" s="554"/>
      <c r="NSC1382" s="554"/>
      <c r="NSD1382" s="554"/>
      <c r="NSE1382" s="554"/>
      <c r="NSF1382" s="554"/>
      <c r="NSG1382" s="554"/>
      <c r="NSH1382" s="554"/>
      <c r="NSI1382" s="554"/>
      <c r="NSJ1382" s="554"/>
      <c r="NSK1382" s="554"/>
      <c r="NSL1382" s="554"/>
      <c r="NSM1382" s="555"/>
      <c r="NSN1382" s="447"/>
      <c r="NSO1382" s="447"/>
      <c r="NSP1382" s="451"/>
      <c r="NSQ1382" s="451"/>
      <c r="NSR1382" s="451"/>
      <c r="NSS1382" s="451"/>
      <c r="NST1382" s="451"/>
      <c r="NSU1382" s="451"/>
      <c r="NSV1382" s="451"/>
      <c r="NSW1382" s="451"/>
      <c r="NSX1382" s="451"/>
      <c r="NSY1382" s="451"/>
      <c r="NSZ1382" s="447"/>
      <c r="NTA1382" s="428"/>
      <c r="NTB1382" s="469"/>
      <c r="NTC1382" s="414"/>
      <c r="NTD1382" s="414"/>
      <c r="NTE1382" s="414"/>
      <c r="NTF1382" s="414"/>
      <c r="NTG1382" s="414"/>
      <c r="NTH1382" s="415"/>
      <c r="NTI1382" s="414"/>
      <c r="NTJ1382" s="416"/>
      <c r="NTK1382" s="366"/>
      <c r="NTL1382" s="366"/>
      <c r="NTM1382" s="366"/>
      <c r="NTN1382" s="366"/>
      <c r="NTO1382" s="366"/>
      <c r="NTP1382" s="366"/>
      <c r="NTQ1382" s="366"/>
      <c r="NTR1382" s="366"/>
      <c r="NTS1382" s="419"/>
      <c r="NTT1382" s="553"/>
      <c r="NTU1382" s="554"/>
      <c r="NTV1382" s="554"/>
      <c r="NTW1382" s="554"/>
      <c r="NTX1382" s="554"/>
      <c r="NTY1382" s="554"/>
      <c r="NTZ1382" s="554"/>
      <c r="NUA1382" s="554"/>
      <c r="NUB1382" s="554"/>
      <c r="NUC1382" s="554"/>
      <c r="NUD1382" s="554"/>
      <c r="NUE1382" s="554"/>
      <c r="NUF1382" s="554"/>
      <c r="NUG1382" s="554"/>
      <c r="NUH1382" s="554"/>
      <c r="NUI1382" s="554"/>
      <c r="NUJ1382" s="554"/>
      <c r="NUK1382" s="554"/>
      <c r="NUL1382" s="554"/>
      <c r="NUM1382" s="555"/>
      <c r="NUN1382" s="447"/>
      <c r="NUO1382" s="447"/>
      <c r="NUP1382" s="451"/>
      <c r="NUQ1382" s="451"/>
      <c r="NUR1382" s="451"/>
      <c r="NUS1382" s="451"/>
      <c r="NUT1382" s="451"/>
      <c r="NUU1382" s="451"/>
      <c r="NUV1382" s="451"/>
      <c r="NUW1382" s="451"/>
      <c r="NUX1382" s="451"/>
      <c r="NUY1382" s="451"/>
      <c r="NUZ1382" s="447"/>
      <c r="NVA1382" s="428"/>
      <c r="NVB1382" s="469"/>
      <c r="NVC1382" s="414"/>
      <c r="NVD1382" s="414"/>
      <c r="NVE1382" s="414"/>
      <c r="NVF1382" s="414"/>
      <c r="NVG1382" s="414"/>
      <c r="NVH1382" s="415"/>
      <c r="NVI1382" s="414"/>
      <c r="NVJ1382" s="416"/>
      <c r="NVK1382" s="366"/>
      <c r="NVL1382" s="366"/>
      <c r="NVM1382" s="366"/>
      <c r="NVN1382" s="366"/>
      <c r="NVO1382" s="366"/>
      <c r="NVP1382" s="366"/>
      <c r="NVQ1382" s="366"/>
      <c r="NVR1382" s="366"/>
      <c r="NVS1382" s="419"/>
      <c r="NVT1382" s="553"/>
      <c r="NVU1382" s="554"/>
      <c r="NVV1382" s="554"/>
      <c r="NVW1382" s="554"/>
      <c r="NVX1382" s="554"/>
      <c r="NVY1382" s="554"/>
      <c r="NVZ1382" s="554"/>
      <c r="NWA1382" s="554"/>
      <c r="NWB1382" s="554"/>
      <c r="NWC1382" s="554"/>
      <c r="NWD1382" s="554"/>
      <c r="NWE1382" s="554"/>
      <c r="NWF1382" s="554"/>
      <c r="NWG1382" s="554"/>
      <c r="NWH1382" s="554"/>
      <c r="NWI1382" s="554"/>
      <c r="NWJ1382" s="554"/>
      <c r="NWK1382" s="554"/>
      <c r="NWL1382" s="554"/>
      <c r="NWM1382" s="555"/>
      <c r="NWN1382" s="447"/>
      <c r="NWO1382" s="447"/>
      <c r="NWP1382" s="451"/>
      <c r="NWQ1382" s="451"/>
      <c r="NWR1382" s="451"/>
      <c r="NWS1382" s="451"/>
      <c r="NWT1382" s="451"/>
      <c r="NWU1382" s="451"/>
      <c r="NWV1382" s="451"/>
      <c r="NWW1382" s="451"/>
      <c r="NWX1382" s="451"/>
      <c r="NWY1382" s="451"/>
      <c r="NWZ1382" s="447"/>
      <c r="NXA1382" s="428"/>
      <c r="NXB1382" s="469"/>
      <c r="NXC1382" s="414"/>
      <c r="NXD1382" s="414"/>
      <c r="NXE1382" s="414"/>
      <c r="NXF1382" s="414"/>
      <c r="NXG1382" s="414"/>
      <c r="NXH1382" s="415"/>
      <c r="NXI1382" s="414"/>
      <c r="NXJ1382" s="416"/>
      <c r="NXK1382" s="366"/>
      <c r="NXL1382" s="366"/>
      <c r="NXM1382" s="366"/>
      <c r="NXN1382" s="366"/>
      <c r="NXO1382" s="366"/>
      <c r="NXP1382" s="366"/>
      <c r="NXQ1382" s="366"/>
      <c r="NXR1382" s="366"/>
      <c r="NXS1382" s="419"/>
      <c r="NXT1382" s="553"/>
      <c r="NXU1382" s="554"/>
      <c r="NXV1382" s="554"/>
      <c r="NXW1382" s="554"/>
      <c r="NXX1382" s="554"/>
      <c r="NXY1382" s="554"/>
      <c r="NXZ1382" s="554"/>
      <c r="NYA1382" s="554"/>
      <c r="NYB1382" s="554"/>
      <c r="NYC1382" s="554"/>
      <c r="NYD1382" s="554"/>
      <c r="NYE1382" s="554"/>
      <c r="NYF1382" s="554"/>
      <c r="NYG1382" s="554"/>
      <c r="NYH1382" s="554"/>
      <c r="NYI1382" s="554"/>
      <c r="NYJ1382" s="554"/>
      <c r="NYK1382" s="554"/>
      <c r="NYL1382" s="554"/>
      <c r="NYM1382" s="555"/>
      <c r="NYN1382" s="447"/>
      <c r="NYO1382" s="447"/>
      <c r="NYP1382" s="451"/>
      <c r="NYQ1382" s="451"/>
      <c r="NYR1382" s="451"/>
      <c r="NYS1382" s="451"/>
      <c r="NYT1382" s="451"/>
      <c r="NYU1382" s="451"/>
      <c r="NYV1382" s="451"/>
      <c r="NYW1382" s="451"/>
      <c r="NYX1382" s="451"/>
      <c r="NYY1382" s="451"/>
      <c r="NYZ1382" s="447"/>
      <c r="NZA1382" s="428"/>
      <c r="NZB1382" s="469"/>
      <c r="NZC1382" s="414"/>
      <c r="NZD1382" s="414"/>
      <c r="NZE1382" s="414"/>
      <c r="NZF1382" s="414"/>
      <c r="NZG1382" s="414"/>
      <c r="NZH1382" s="415"/>
      <c r="NZI1382" s="414"/>
      <c r="NZJ1382" s="416"/>
      <c r="NZK1382" s="366"/>
      <c r="NZL1382" s="366"/>
      <c r="NZM1382" s="366"/>
      <c r="NZN1382" s="366"/>
      <c r="NZO1382" s="366"/>
      <c r="NZP1382" s="366"/>
      <c r="NZQ1382" s="366"/>
      <c r="NZR1382" s="366"/>
      <c r="NZS1382" s="419"/>
      <c r="NZT1382" s="553"/>
      <c r="NZU1382" s="554"/>
      <c r="NZV1382" s="554"/>
      <c r="NZW1382" s="554"/>
      <c r="NZX1382" s="554"/>
      <c r="NZY1382" s="554"/>
      <c r="NZZ1382" s="554"/>
      <c r="OAA1382" s="554"/>
      <c r="OAB1382" s="554"/>
      <c r="OAC1382" s="554"/>
      <c r="OAD1382" s="554"/>
      <c r="OAE1382" s="554"/>
      <c r="OAF1382" s="554"/>
      <c r="OAG1382" s="554"/>
      <c r="OAH1382" s="554"/>
      <c r="OAI1382" s="554"/>
      <c r="OAJ1382" s="554"/>
      <c r="OAK1382" s="554"/>
      <c r="OAL1382" s="554"/>
      <c r="OAM1382" s="555"/>
      <c r="OAN1382" s="447"/>
      <c r="OAO1382" s="447"/>
      <c r="OAP1382" s="451"/>
      <c r="OAQ1382" s="451"/>
      <c r="OAR1382" s="451"/>
      <c r="OAS1382" s="451"/>
      <c r="OAT1382" s="451"/>
      <c r="OAU1382" s="451"/>
      <c r="OAV1382" s="451"/>
      <c r="OAW1382" s="451"/>
      <c r="OAX1382" s="451"/>
      <c r="OAY1382" s="451"/>
      <c r="OAZ1382" s="447"/>
      <c r="OBA1382" s="428"/>
      <c r="OBB1382" s="469"/>
      <c r="OBC1382" s="414"/>
      <c r="OBD1382" s="414"/>
      <c r="OBE1382" s="414"/>
      <c r="OBF1382" s="414"/>
      <c r="OBG1382" s="414"/>
      <c r="OBH1382" s="415"/>
      <c r="OBI1382" s="414"/>
      <c r="OBJ1382" s="416"/>
      <c r="OBK1382" s="366"/>
      <c r="OBL1382" s="366"/>
      <c r="OBM1382" s="366"/>
      <c r="OBN1382" s="366"/>
      <c r="OBO1382" s="366"/>
      <c r="OBP1382" s="366"/>
      <c r="OBQ1382" s="366"/>
      <c r="OBR1382" s="366"/>
      <c r="OBS1382" s="419"/>
      <c r="OBT1382" s="553"/>
      <c r="OBU1382" s="554"/>
      <c r="OBV1382" s="554"/>
      <c r="OBW1382" s="554"/>
      <c r="OBX1382" s="554"/>
      <c r="OBY1382" s="554"/>
      <c r="OBZ1382" s="554"/>
      <c r="OCA1382" s="554"/>
      <c r="OCB1382" s="554"/>
      <c r="OCC1382" s="554"/>
      <c r="OCD1382" s="554"/>
      <c r="OCE1382" s="554"/>
      <c r="OCF1382" s="554"/>
      <c r="OCG1382" s="554"/>
      <c r="OCH1382" s="554"/>
      <c r="OCI1382" s="554"/>
      <c r="OCJ1382" s="554"/>
      <c r="OCK1382" s="554"/>
      <c r="OCL1382" s="554"/>
      <c r="OCM1382" s="555"/>
      <c r="OCN1382" s="447"/>
      <c r="OCO1382" s="447"/>
      <c r="OCP1382" s="451"/>
      <c r="OCQ1382" s="451"/>
      <c r="OCR1382" s="451"/>
      <c r="OCS1382" s="451"/>
      <c r="OCT1382" s="451"/>
      <c r="OCU1382" s="451"/>
      <c r="OCV1382" s="451"/>
      <c r="OCW1382" s="451"/>
      <c r="OCX1382" s="451"/>
      <c r="OCY1382" s="451"/>
      <c r="OCZ1382" s="447"/>
      <c r="ODA1382" s="428"/>
      <c r="ODB1382" s="469"/>
      <c r="ODC1382" s="414"/>
      <c r="ODD1382" s="414"/>
      <c r="ODE1382" s="414"/>
      <c r="ODF1382" s="414"/>
      <c r="ODG1382" s="414"/>
      <c r="ODH1382" s="415"/>
      <c r="ODI1382" s="414"/>
      <c r="ODJ1382" s="416"/>
      <c r="ODK1382" s="366"/>
      <c r="ODL1382" s="366"/>
      <c r="ODM1382" s="366"/>
      <c r="ODN1382" s="366"/>
      <c r="ODO1382" s="366"/>
      <c r="ODP1382" s="366"/>
      <c r="ODQ1382" s="366"/>
      <c r="ODR1382" s="366"/>
      <c r="ODS1382" s="419"/>
      <c r="ODT1382" s="553"/>
      <c r="ODU1382" s="554"/>
      <c r="ODV1382" s="554"/>
      <c r="ODW1382" s="554"/>
      <c r="ODX1382" s="554"/>
      <c r="ODY1382" s="554"/>
      <c r="ODZ1382" s="554"/>
      <c r="OEA1382" s="554"/>
      <c r="OEB1382" s="554"/>
      <c r="OEC1382" s="554"/>
      <c r="OED1382" s="554"/>
      <c r="OEE1382" s="554"/>
      <c r="OEF1382" s="554"/>
      <c r="OEG1382" s="554"/>
      <c r="OEH1382" s="554"/>
      <c r="OEI1382" s="554"/>
      <c r="OEJ1382" s="554"/>
      <c r="OEK1382" s="554"/>
      <c r="OEL1382" s="554"/>
      <c r="OEM1382" s="555"/>
      <c r="OEN1382" s="447"/>
      <c r="OEO1382" s="447"/>
      <c r="OEP1382" s="451"/>
      <c r="OEQ1382" s="451"/>
      <c r="OER1382" s="451"/>
      <c r="OES1382" s="451"/>
      <c r="OET1382" s="451"/>
      <c r="OEU1382" s="451"/>
      <c r="OEV1382" s="451"/>
      <c r="OEW1382" s="451"/>
      <c r="OEX1382" s="451"/>
      <c r="OEY1382" s="451"/>
      <c r="OEZ1382" s="447"/>
      <c r="OFA1382" s="428"/>
      <c r="OFB1382" s="469"/>
      <c r="OFC1382" s="414"/>
      <c r="OFD1382" s="414"/>
      <c r="OFE1382" s="414"/>
      <c r="OFF1382" s="414"/>
      <c r="OFG1382" s="414"/>
      <c r="OFH1382" s="415"/>
      <c r="OFI1382" s="414"/>
      <c r="OFJ1382" s="416"/>
      <c r="OFK1382" s="366"/>
      <c r="OFL1382" s="366"/>
      <c r="OFM1382" s="366"/>
      <c r="OFN1382" s="366"/>
      <c r="OFO1382" s="366"/>
      <c r="OFP1382" s="366"/>
      <c r="OFQ1382" s="366"/>
      <c r="OFR1382" s="366"/>
      <c r="OFS1382" s="419"/>
      <c r="OFT1382" s="553"/>
      <c r="OFU1382" s="554"/>
      <c r="OFV1382" s="554"/>
      <c r="OFW1382" s="554"/>
      <c r="OFX1382" s="554"/>
      <c r="OFY1382" s="554"/>
      <c r="OFZ1382" s="554"/>
      <c r="OGA1382" s="554"/>
      <c r="OGB1382" s="554"/>
      <c r="OGC1382" s="554"/>
      <c r="OGD1382" s="554"/>
      <c r="OGE1382" s="554"/>
      <c r="OGF1382" s="554"/>
      <c r="OGG1382" s="554"/>
      <c r="OGH1382" s="554"/>
      <c r="OGI1382" s="554"/>
      <c r="OGJ1382" s="554"/>
      <c r="OGK1382" s="554"/>
      <c r="OGL1382" s="554"/>
      <c r="OGM1382" s="555"/>
      <c r="OGN1382" s="447"/>
      <c r="OGO1382" s="447"/>
      <c r="OGP1382" s="451"/>
      <c r="OGQ1382" s="451"/>
      <c r="OGR1382" s="451"/>
      <c r="OGS1382" s="451"/>
      <c r="OGT1382" s="451"/>
      <c r="OGU1382" s="451"/>
      <c r="OGV1382" s="451"/>
      <c r="OGW1382" s="451"/>
      <c r="OGX1382" s="451"/>
      <c r="OGY1382" s="451"/>
      <c r="OGZ1382" s="447"/>
      <c r="OHA1382" s="428"/>
      <c r="OHB1382" s="469"/>
      <c r="OHC1382" s="414"/>
      <c r="OHD1382" s="414"/>
      <c r="OHE1382" s="414"/>
      <c r="OHF1382" s="414"/>
      <c r="OHG1382" s="414"/>
      <c r="OHH1382" s="415"/>
      <c r="OHI1382" s="414"/>
      <c r="OHJ1382" s="416"/>
      <c r="OHK1382" s="366"/>
      <c r="OHL1382" s="366"/>
      <c r="OHM1382" s="366"/>
      <c r="OHN1382" s="366"/>
      <c r="OHO1382" s="366"/>
      <c r="OHP1382" s="366"/>
      <c r="OHQ1382" s="366"/>
      <c r="OHR1382" s="366"/>
      <c r="OHS1382" s="419"/>
      <c r="OHT1382" s="553"/>
      <c r="OHU1382" s="554"/>
      <c r="OHV1382" s="554"/>
      <c r="OHW1382" s="554"/>
      <c r="OHX1382" s="554"/>
      <c r="OHY1382" s="554"/>
      <c r="OHZ1382" s="554"/>
      <c r="OIA1382" s="554"/>
      <c r="OIB1382" s="554"/>
      <c r="OIC1382" s="554"/>
      <c r="OID1382" s="554"/>
      <c r="OIE1382" s="554"/>
      <c r="OIF1382" s="554"/>
      <c r="OIG1382" s="554"/>
      <c r="OIH1382" s="554"/>
      <c r="OII1382" s="554"/>
      <c r="OIJ1382" s="554"/>
      <c r="OIK1382" s="554"/>
      <c r="OIL1382" s="554"/>
      <c r="OIM1382" s="555"/>
      <c r="OIN1382" s="447"/>
      <c r="OIO1382" s="447"/>
      <c r="OIP1382" s="451"/>
      <c r="OIQ1382" s="451"/>
      <c r="OIR1382" s="451"/>
      <c r="OIS1382" s="451"/>
      <c r="OIT1382" s="451"/>
      <c r="OIU1382" s="451"/>
      <c r="OIV1382" s="451"/>
      <c r="OIW1382" s="451"/>
      <c r="OIX1382" s="451"/>
      <c r="OIY1382" s="451"/>
      <c r="OIZ1382" s="447"/>
      <c r="OJA1382" s="428"/>
      <c r="OJB1382" s="469"/>
      <c r="OJC1382" s="414"/>
      <c r="OJD1382" s="414"/>
      <c r="OJE1382" s="414"/>
      <c r="OJF1382" s="414"/>
      <c r="OJG1382" s="414"/>
      <c r="OJH1382" s="415"/>
      <c r="OJI1382" s="414"/>
      <c r="OJJ1382" s="416"/>
      <c r="OJK1382" s="366"/>
      <c r="OJL1382" s="366"/>
      <c r="OJM1382" s="366"/>
      <c r="OJN1382" s="366"/>
      <c r="OJO1382" s="366"/>
      <c r="OJP1382" s="366"/>
      <c r="OJQ1382" s="366"/>
      <c r="OJR1382" s="366"/>
      <c r="OJS1382" s="419"/>
      <c r="OJT1382" s="553"/>
      <c r="OJU1382" s="554"/>
      <c r="OJV1382" s="554"/>
      <c r="OJW1382" s="554"/>
      <c r="OJX1382" s="554"/>
      <c r="OJY1382" s="554"/>
      <c r="OJZ1382" s="554"/>
      <c r="OKA1382" s="554"/>
      <c r="OKB1382" s="554"/>
      <c r="OKC1382" s="554"/>
      <c r="OKD1382" s="554"/>
      <c r="OKE1382" s="554"/>
      <c r="OKF1382" s="554"/>
      <c r="OKG1382" s="554"/>
      <c r="OKH1382" s="554"/>
      <c r="OKI1382" s="554"/>
      <c r="OKJ1382" s="554"/>
      <c r="OKK1382" s="554"/>
      <c r="OKL1382" s="554"/>
      <c r="OKM1382" s="555"/>
      <c r="OKN1382" s="447"/>
      <c r="OKO1382" s="447"/>
      <c r="OKP1382" s="451"/>
      <c r="OKQ1382" s="451"/>
      <c r="OKR1382" s="451"/>
      <c r="OKS1382" s="451"/>
      <c r="OKT1382" s="451"/>
      <c r="OKU1382" s="451"/>
      <c r="OKV1382" s="451"/>
      <c r="OKW1382" s="451"/>
      <c r="OKX1382" s="451"/>
      <c r="OKY1382" s="451"/>
      <c r="OKZ1382" s="447"/>
      <c r="OLA1382" s="428"/>
      <c r="OLB1382" s="469"/>
      <c r="OLC1382" s="414"/>
      <c r="OLD1382" s="414"/>
      <c r="OLE1382" s="414"/>
      <c r="OLF1382" s="414"/>
      <c r="OLG1382" s="414"/>
      <c r="OLH1382" s="415"/>
      <c r="OLI1382" s="414"/>
      <c r="OLJ1382" s="416"/>
      <c r="OLK1382" s="366"/>
      <c r="OLL1382" s="366"/>
      <c r="OLM1382" s="366"/>
      <c r="OLN1382" s="366"/>
      <c r="OLO1382" s="366"/>
      <c r="OLP1382" s="366"/>
      <c r="OLQ1382" s="366"/>
      <c r="OLR1382" s="366"/>
      <c r="OLS1382" s="419"/>
      <c r="OLT1382" s="553"/>
      <c r="OLU1382" s="554"/>
      <c r="OLV1382" s="554"/>
      <c r="OLW1382" s="554"/>
      <c r="OLX1382" s="554"/>
      <c r="OLY1382" s="554"/>
      <c r="OLZ1382" s="554"/>
      <c r="OMA1382" s="554"/>
      <c r="OMB1382" s="554"/>
      <c r="OMC1382" s="554"/>
      <c r="OMD1382" s="554"/>
      <c r="OME1382" s="554"/>
      <c r="OMF1382" s="554"/>
      <c r="OMG1382" s="554"/>
      <c r="OMH1382" s="554"/>
      <c r="OMI1382" s="554"/>
      <c r="OMJ1382" s="554"/>
      <c r="OMK1382" s="554"/>
      <c r="OML1382" s="554"/>
      <c r="OMM1382" s="555"/>
      <c r="OMN1382" s="447"/>
      <c r="OMO1382" s="447"/>
      <c r="OMP1382" s="451"/>
      <c r="OMQ1382" s="451"/>
      <c r="OMR1382" s="451"/>
      <c r="OMS1382" s="451"/>
      <c r="OMT1382" s="451"/>
      <c r="OMU1382" s="451"/>
      <c r="OMV1382" s="451"/>
      <c r="OMW1382" s="451"/>
      <c r="OMX1382" s="451"/>
      <c r="OMY1382" s="451"/>
      <c r="OMZ1382" s="447"/>
      <c r="ONA1382" s="428"/>
      <c r="ONB1382" s="469"/>
      <c r="ONC1382" s="414"/>
      <c r="OND1382" s="414"/>
      <c r="ONE1382" s="414"/>
      <c r="ONF1382" s="414"/>
      <c r="ONG1382" s="414"/>
      <c r="ONH1382" s="415"/>
      <c r="ONI1382" s="414"/>
      <c r="ONJ1382" s="416"/>
      <c r="ONK1382" s="366"/>
      <c r="ONL1382" s="366"/>
      <c r="ONM1382" s="366"/>
      <c r="ONN1382" s="366"/>
      <c r="ONO1382" s="366"/>
      <c r="ONP1382" s="366"/>
      <c r="ONQ1382" s="366"/>
      <c r="ONR1382" s="366"/>
      <c r="ONS1382" s="419"/>
      <c r="ONT1382" s="553"/>
      <c r="ONU1382" s="554"/>
      <c r="ONV1382" s="554"/>
      <c r="ONW1382" s="554"/>
      <c r="ONX1382" s="554"/>
      <c r="ONY1382" s="554"/>
      <c r="ONZ1382" s="554"/>
      <c r="OOA1382" s="554"/>
      <c r="OOB1382" s="554"/>
      <c r="OOC1382" s="554"/>
      <c r="OOD1382" s="554"/>
      <c r="OOE1382" s="554"/>
      <c r="OOF1382" s="554"/>
      <c r="OOG1382" s="554"/>
      <c r="OOH1382" s="554"/>
      <c r="OOI1382" s="554"/>
      <c r="OOJ1382" s="554"/>
      <c r="OOK1382" s="554"/>
      <c r="OOL1382" s="554"/>
      <c r="OOM1382" s="555"/>
      <c r="OON1382" s="447"/>
      <c r="OOO1382" s="447"/>
      <c r="OOP1382" s="451"/>
      <c r="OOQ1382" s="451"/>
      <c r="OOR1382" s="451"/>
      <c r="OOS1382" s="451"/>
      <c r="OOT1382" s="451"/>
      <c r="OOU1382" s="451"/>
      <c r="OOV1382" s="451"/>
      <c r="OOW1382" s="451"/>
      <c r="OOX1382" s="451"/>
      <c r="OOY1382" s="451"/>
      <c r="OOZ1382" s="447"/>
      <c r="OPA1382" s="428"/>
      <c r="OPB1382" s="469"/>
      <c r="OPC1382" s="414"/>
      <c r="OPD1382" s="414"/>
      <c r="OPE1382" s="414"/>
      <c r="OPF1382" s="414"/>
      <c r="OPG1382" s="414"/>
      <c r="OPH1382" s="415"/>
      <c r="OPI1382" s="414"/>
      <c r="OPJ1382" s="416"/>
      <c r="OPK1382" s="366"/>
      <c r="OPL1382" s="366"/>
      <c r="OPM1382" s="366"/>
      <c r="OPN1382" s="366"/>
      <c r="OPO1382" s="366"/>
      <c r="OPP1382" s="366"/>
      <c r="OPQ1382" s="366"/>
      <c r="OPR1382" s="366"/>
      <c r="OPS1382" s="419"/>
      <c r="OPT1382" s="553"/>
      <c r="OPU1382" s="554"/>
      <c r="OPV1382" s="554"/>
      <c r="OPW1382" s="554"/>
      <c r="OPX1382" s="554"/>
      <c r="OPY1382" s="554"/>
      <c r="OPZ1382" s="554"/>
      <c r="OQA1382" s="554"/>
      <c r="OQB1382" s="554"/>
      <c r="OQC1382" s="554"/>
      <c r="OQD1382" s="554"/>
      <c r="OQE1382" s="554"/>
      <c r="OQF1382" s="554"/>
      <c r="OQG1382" s="554"/>
      <c r="OQH1382" s="554"/>
      <c r="OQI1382" s="554"/>
      <c r="OQJ1382" s="554"/>
      <c r="OQK1382" s="554"/>
      <c r="OQL1382" s="554"/>
      <c r="OQM1382" s="555"/>
      <c r="OQN1382" s="447"/>
      <c r="OQO1382" s="447"/>
      <c r="OQP1382" s="451"/>
      <c r="OQQ1382" s="451"/>
      <c r="OQR1382" s="451"/>
      <c r="OQS1382" s="451"/>
      <c r="OQT1382" s="451"/>
      <c r="OQU1382" s="451"/>
      <c r="OQV1382" s="451"/>
      <c r="OQW1382" s="451"/>
      <c r="OQX1382" s="451"/>
      <c r="OQY1382" s="451"/>
      <c r="OQZ1382" s="447"/>
      <c r="ORA1382" s="428"/>
      <c r="ORB1382" s="469"/>
      <c r="ORC1382" s="414"/>
      <c r="ORD1382" s="414"/>
      <c r="ORE1382" s="414"/>
      <c r="ORF1382" s="414"/>
      <c r="ORG1382" s="414"/>
      <c r="ORH1382" s="415"/>
      <c r="ORI1382" s="414"/>
      <c r="ORJ1382" s="416"/>
      <c r="ORK1382" s="366"/>
      <c r="ORL1382" s="366"/>
      <c r="ORM1382" s="366"/>
      <c r="ORN1382" s="366"/>
      <c r="ORO1382" s="366"/>
      <c r="ORP1382" s="366"/>
      <c r="ORQ1382" s="366"/>
      <c r="ORR1382" s="366"/>
      <c r="ORS1382" s="419"/>
      <c r="ORT1382" s="553"/>
      <c r="ORU1382" s="554"/>
      <c r="ORV1382" s="554"/>
      <c r="ORW1382" s="554"/>
      <c r="ORX1382" s="554"/>
      <c r="ORY1382" s="554"/>
      <c r="ORZ1382" s="554"/>
      <c r="OSA1382" s="554"/>
      <c r="OSB1382" s="554"/>
      <c r="OSC1382" s="554"/>
      <c r="OSD1382" s="554"/>
      <c r="OSE1382" s="554"/>
      <c r="OSF1382" s="554"/>
      <c r="OSG1382" s="554"/>
      <c r="OSH1382" s="554"/>
      <c r="OSI1382" s="554"/>
      <c r="OSJ1382" s="554"/>
      <c r="OSK1382" s="554"/>
      <c r="OSL1382" s="554"/>
      <c r="OSM1382" s="555"/>
      <c r="OSN1382" s="447"/>
      <c r="OSO1382" s="447"/>
      <c r="OSP1382" s="451"/>
      <c r="OSQ1382" s="451"/>
      <c r="OSR1382" s="451"/>
      <c r="OSS1382" s="451"/>
      <c r="OST1382" s="451"/>
      <c r="OSU1382" s="451"/>
      <c r="OSV1382" s="451"/>
      <c r="OSW1382" s="451"/>
      <c r="OSX1382" s="451"/>
      <c r="OSY1382" s="451"/>
      <c r="OSZ1382" s="447"/>
      <c r="OTA1382" s="428"/>
      <c r="OTB1382" s="469"/>
      <c r="OTC1382" s="414"/>
      <c r="OTD1382" s="414"/>
      <c r="OTE1382" s="414"/>
      <c r="OTF1382" s="414"/>
      <c r="OTG1382" s="414"/>
      <c r="OTH1382" s="415"/>
      <c r="OTI1382" s="414"/>
      <c r="OTJ1382" s="416"/>
      <c r="OTK1382" s="366"/>
      <c r="OTL1382" s="366"/>
      <c r="OTM1382" s="366"/>
      <c r="OTN1382" s="366"/>
      <c r="OTO1382" s="366"/>
      <c r="OTP1382" s="366"/>
      <c r="OTQ1382" s="366"/>
      <c r="OTR1382" s="366"/>
      <c r="OTS1382" s="419"/>
      <c r="OTT1382" s="553"/>
      <c r="OTU1382" s="554"/>
      <c r="OTV1382" s="554"/>
      <c r="OTW1382" s="554"/>
      <c r="OTX1382" s="554"/>
      <c r="OTY1382" s="554"/>
      <c r="OTZ1382" s="554"/>
      <c r="OUA1382" s="554"/>
      <c r="OUB1382" s="554"/>
      <c r="OUC1382" s="554"/>
      <c r="OUD1382" s="554"/>
      <c r="OUE1382" s="554"/>
      <c r="OUF1382" s="554"/>
      <c r="OUG1382" s="554"/>
      <c r="OUH1382" s="554"/>
      <c r="OUI1382" s="554"/>
      <c r="OUJ1382" s="554"/>
      <c r="OUK1382" s="554"/>
      <c r="OUL1382" s="554"/>
      <c r="OUM1382" s="555"/>
      <c r="OUN1382" s="447"/>
      <c r="OUO1382" s="447"/>
      <c r="OUP1382" s="451"/>
      <c r="OUQ1382" s="451"/>
      <c r="OUR1382" s="451"/>
      <c r="OUS1382" s="451"/>
      <c r="OUT1382" s="451"/>
      <c r="OUU1382" s="451"/>
      <c r="OUV1382" s="451"/>
      <c r="OUW1382" s="451"/>
      <c r="OUX1382" s="451"/>
      <c r="OUY1382" s="451"/>
      <c r="OUZ1382" s="447"/>
      <c r="OVA1382" s="428"/>
      <c r="OVB1382" s="469"/>
      <c r="OVC1382" s="414"/>
      <c r="OVD1382" s="414"/>
      <c r="OVE1382" s="414"/>
      <c r="OVF1382" s="414"/>
      <c r="OVG1382" s="414"/>
      <c r="OVH1382" s="415"/>
      <c r="OVI1382" s="414"/>
      <c r="OVJ1382" s="416"/>
      <c r="OVK1382" s="366"/>
      <c r="OVL1382" s="366"/>
      <c r="OVM1382" s="366"/>
      <c r="OVN1382" s="366"/>
      <c r="OVO1382" s="366"/>
      <c r="OVP1382" s="366"/>
      <c r="OVQ1382" s="366"/>
      <c r="OVR1382" s="366"/>
      <c r="OVS1382" s="419"/>
      <c r="OVT1382" s="553"/>
      <c r="OVU1382" s="554"/>
      <c r="OVV1382" s="554"/>
      <c r="OVW1382" s="554"/>
      <c r="OVX1382" s="554"/>
      <c r="OVY1382" s="554"/>
      <c r="OVZ1382" s="554"/>
      <c r="OWA1382" s="554"/>
      <c r="OWB1382" s="554"/>
      <c r="OWC1382" s="554"/>
      <c r="OWD1382" s="554"/>
      <c r="OWE1382" s="554"/>
      <c r="OWF1382" s="554"/>
      <c r="OWG1382" s="554"/>
      <c r="OWH1382" s="554"/>
      <c r="OWI1382" s="554"/>
      <c r="OWJ1382" s="554"/>
      <c r="OWK1382" s="554"/>
      <c r="OWL1382" s="554"/>
      <c r="OWM1382" s="555"/>
      <c r="OWN1382" s="447"/>
      <c r="OWO1382" s="447"/>
      <c r="OWP1382" s="451"/>
      <c r="OWQ1382" s="451"/>
      <c r="OWR1382" s="451"/>
      <c r="OWS1382" s="451"/>
      <c r="OWT1382" s="451"/>
      <c r="OWU1382" s="451"/>
      <c r="OWV1382" s="451"/>
      <c r="OWW1382" s="451"/>
      <c r="OWX1382" s="451"/>
      <c r="OWY1382" s="451"/>
      <c r="OWZ1382" s="447"/>
      <c r="OXA1382" s="428"/>
      <c r="OXB1382" s="469"/>
      <c r="OXC1382" s="414"/>
      <c r="OXD1382" s="414"/>
      <c r="OXE1382" s="414"/>
      <c r="OXF1382" s="414"/>
      <c r="OXG1382" s="414"/>
      <c r="OXH1382" s="415"/>
      <c r="OXI1382" s="414"/>
      <c r="OXJ1382" s="416"/>
      <c r="OXK1382" s="366"/>
      <c r="OXL1382" s="366"/>
      <c r="OXM1382" s="366"/>
      <c r="OXN1382" s="366"/>
      <c r="OXO1382" s="366"/>
      <c r="OXP1382" s="366"/>
      <c r="OXQ1382" s="366"/>
      <c r="OXR1382" s="366"/>
      <c r="OXS1382" s="419"/>
      <c r="OXT1382" s="553"/>
      <c r="OXU1382" s="554"/>
      <c r="OXV1382" s="554"/>
      <c r="OXW1382" s="554"/>
      <c r="OXX1382" s="554"/>
      <c r="OXY1382" s="554"/>
      <c r="OXZ1382" s="554"/>
      <c r="OYA1382" s="554"/>
      <c r="OYB1382" s="554"/>
      <c r="OYC1382" s="554"/>
      <c r="OYD1382" s="554"/>
      <c r="OYE1382" s="554"/>
      <c r="OYF1382" s="554"/>
      <c r="OYG1382" s="554"/>
      <c r="OYH1382" s="554"/>
      <c r="OYI1382" s="554"/>
      <c r="OYJ1382" s="554"/>
      <c r="OYK1382" s="554"/>
      <c r="OYL1382" s="554"/>
      <c r="OYM1382" s="555"/>
      <c r="OYN1382" s="447"/>
      <c r="OYO1382" s="447"/>
      <c r="OYP1382" s="451"/>
      <c r="OYQ1382" s="451"/>
      <c r="OYR1382" s="451"/>
      <c r="OYS1382" s="451"/>
      <c r="OYT1382" s="451"/>
      <c r="OYU1382" s="451"/>
      <c r="OYV1382" s="451"/>
      <c r="OYW1382" s="451"/>
      <c r="OYX1382" s="451"/>
      <c r="OYY1382" s="451"/>
      <c r="OYZ1382" s="447"/>
      <c r="OZA1382" s="428"/>
      <c r="OZB1382" s="469"/>
      <c r="OZC1382" s="414"/>
      <c r="OZD1382" s="414"/>
      <c r="OZE1382" s="414"/>
      <c r="OZF1382" s="414"/>
      <c r="OZG1382" s="414"/>
      <c r="OZH1382" s="415"/>
      <c r="OZI1382" s="414"/>
      <c r="OZJ1382" s="416"/>
      <c r="OZK1382" s="366"/>
      <c r="OZL1382" s="366"/>
      <c r="OZM1382" s="366"/>
      <c r="OZN1382" s="366"/>
      <c r="OZO1382" s="366"/>
      <c r="OZP1382" s="366"/>
      <c r="OZQ1382" s="366"/>
      <c r="OZR1382" s="366"/>
      <c r="OZS1382" s="419"/>
      <c r="OZT1382" s="553"/>
      <c r="OZU1382" s="554"/>
      <c r="OZV1382" s="554"/>
      <c r="OZW1382" s="554"/>
      <c r="OZX1382" s="554"/>
      <c r="OZY1382" s="554"/>
      <c r="OZZ1382" s="554"/>
      <c r="PAA1382" s="554"/>
      <c r="PAB1382" s="554"/>
      <c r="PAC1382" s="554"/>
      <c r="PAD1382" s="554"/>
      <c r="PAE1382" s="554"/>
      <c r="PAF1382" s="554"/>
      <c r="PAG1382" s="554"/>
      <c r="PAH1382" s="554"/>
      <c r="PAI1382" s="554"/>
      <c r="PAJ1382" s="554"/>
      <c r="PAK1382" s="554"/>
      <c r="PAL1382" s="554"/>
      <c r="PAM1382" s="555"/>
      <c r="PAN1382" s="447"/>
      <c r="PAO1382" s="447"/>
      <c r="PAP1382" s="451"/>
      <c r="PAQ1382" s="451"/>
      <c r="PAR1382" s="451"/>
      <c r="PAS1382" s="451"/>
      <c r="PAT1382" s="451"/>
      <c r="PAU1382" s="451"/>
      <c r="PAV1382" s="451"/>
      <c r="PAW1382" s="451"/>
      <c r="PAX1382" s="451"/>
      <c r="PAY1382" s="451"/>
      <c r="PAZ1382" s="447"/>
      <c r="PBA1382" s="428"/>
      <c r="PBB1382" s="469"/>
      <c r="PBC1382" s="414"/>
      <c r="PBD1382" s="414"/>
      <c r="PBE1382" s="414"/>
      <c r="PBF1382" s="414"/>
      <c r="PBG1382" s="414"/>
      <c r="PBH1382" s="415"/>
      <c r="PBI1382" s="414"/>
      <c r="PBJ1382" s="416"/>
      <c r="PBK1382" s="366"/>
      <c r="PBL1382" s="366"/>
      <c r="PBM1382" s="366"/>
      <c r="PBN1382" s="366"/>
      <c r="PBO1382" s="366"/>
      <c r="PBP1382" s="366"/>
      <c r="PBQ1382" s="366"/>
      <c r="PBR1382" s="366"/>
      <c r="PBS1382" s="419"/>
      <c r="PBT1382" s="553"/>
      <c r="PBU1382" s="554"/>
      <c r="PBV1382" s="554"/>
      <c r="PBW1382" s="554"/>
      <c r="PBX1382" s="554"/>
      <c r="PBY1382" s="554"/>
      <c r="PBZ1382" s="554"/>
      <c r="PCA1382" s="554"/>
      <c r="PCB1382" s="554"/>
      <c r="PCC1382" s="554"/>
      <c r="PCD1382" s="554"/>
      <c r="PCE1382" s="554"/>
      <c r="PCF1382" s="554"/>
      <c r="PCG1382" s="554"/>
      <c r="PCH1382" s="554"/>
      <c r="PCI1382" s="554"/>
      <c r="PCJ1382" s="554"/>
      <c r="PCK1382" s="554"/>
      <c r="PCL1382" s="554"/>
      <c r="PCM1382" s="555"/>
      <c r="PCN1382" s="447"/>
      <c r="PCO1382" s="447"/>
      <c r="PCP1382" s="451"/>
      <c r="PCQ1382" s="451"/>
      <c r="PCR1382" s="451"/>
      <c r="PCS1382" s="451"/>
      <c r="PCT1382" s="451"/>
      <c r="PCU1382" s="451"/>
      <c r="PCV1382" s="451"/>
      <c r="PCW1382" s="451"/>
      <c r="PCX1382" s="451"/>
      <c r="PCY1382" s="451"/>
      <c r="PCZ1382" s="447"/>
      <c r="PDA1382" s="428"/>
      <c r="PDB1382" s="469"/>
      <c r="PDC1382" s="414"/>
      <c r="PDD1382" s="414"/>
      <c r="PDE1382" s="414"/>
      <c r="PDF1382" s="414"/>
      <c r="PDG1382" s="414"/>
      <c r="PDH1382" s="415"/>
      <c r="PDI1382" s="414"/>
      <c r="PDJ1382" s="416"/>
      <c r="PDK1382" s="366"/>
      <c r="PDL1382" s="366"/>
      <c r="PDM1382" s="366"/>
      <c r="PDN1382" s="366"/>
      <c r="PDO1382" s="366"/>
      <c r="PDP1382" s="366"/>
      <c r="PDQ1382" s="366"/>
      <c r="PDR1382" s="366"/>
      <c r="PDS1382" s="419"/>
      <c r="PDT1382" s="553"/>
      <c r="PDU1382" s="554"/>
      <c r="PDV1382" s="554"/>
      <c r="PDW1382" s="554"/>
      <c r="PDX1382" s="554"/>
      <c r="PDY1382" s="554"/>
      <c r="PDZ1382" s="554"/>
      <c r="PEA1382" s="554"/>
      <c r="PEB1382" s="554"/>
      <c r="PEC1382" s="554"/>
      <c r="PED1382" s="554"/>
      <c r="PEE1382" s="554"/>
      <c r="PEF1382" s="554"/>
      <c r="PEG1382" s="554"/>
      <c r="PEH1382" s="554"/>
      <c r="PEI1382" s="554"/>
      <c r="PEJ1382" s="554"/>
      <c r="PEK1382" s="554"/>
      <c r="PEL1382" s="554"/>
      <c r="PEM1382" s="555"/>
      <c r="PEN1382" s="447"/>
      <c r="PEO1382" s="447"/>
      <c r="PEP1382" s="451"/>
      <c r="PEQ1382" s="451"/>
      <c r="PER1382" s="451"/>
      <c r="PES1382" s="451"/>
      <c r="PET1382" s="451"/>
      <c r="PEU1382" s="451"/>
      <c r="PEV1382" s="451"/>
      <c r="PEW1382" s="451"/>
      <c r="PEX1382" s="451"/>
      <c r="PEY1382" s="451"/>
      <c r="PEZ1382" s="447"/>
      <c r="PFA1382" s="428"/>
      <c r="PFB1382" s="469"/>
      <c r="PFC1382" s="414"/>
      <c r="PFD1382" s="414"/>
      <c r="PFE1382" s="414"/>
      <c r="PFF1382" s="414"/>
      <c r="PFG1382" s="414"/>
      <c r="PFH1382" s="415"/>
      <c r="PFI1382" s="414"/>
      <c r="PFJ1382" s="416"/>
      <c r="PFK1382" s="366"/>
      <c r="PFL1382" s="366"/>
      <c r="PFM1382" s="366"/>
      <c r="PFN1382" s="366"/>
      <c r="PFO1382" s="366"/>
      <c r="PFP1382" s="366"/>
      <c r="PFQ1382" s="366"/>
      <c r="PFR1382" s="366"/>
      <c r="PFS1382" s="419"/>
      <c r="PFT1382" s="553"/>
      <c r="PFU1382" s="554"/>
      <c r="PFV1382" s="554"/>
      <c r="PFW1382" s="554"/>
      <c r="PFX1382" s="554"/>
      <c r="PFY1382" s="554"/>
      <c r="PFZ1382" s="554"/>
      <c r="PGA1382" s="554"/>
      <c r="PGB1382" s="554"/>
      <c r="PGC1382" s="554"/>
      <c r="PGD1382" s="554"/>
      <c r="PGE1382" s="554"/>
      <c r="PGF1382" s="554"/>
      <c r="PGG1382" s="554"/>
      <c r="PGH1382" s="554"/>
      <c r="PGI1382" s="554"/>
      <c r="PGJ1382" s="554"/>
      <c r="PGK1382" s="554"/>
      <c r="PGL1382" s="554"/>
      <c r="PGM1382" s="555"/>
      <c r="PGN1382" s="447"/>
      <c r="PGO1382" s="447"/>
      <c r="PGP1382" s="451"/>
      <c r="PGQ1382" s="451"/>
      <c r="PGR1382" s="451"/>
      <c r="PGS1382" s="451"/>
      <c r="PGT1382" s="451"/>
      <c r="PGU1382" s="451"/>
      <c r="PGV1382" s="451"/>
      <c r="PGW1382" s="451"/>
      <c r="PGX1382" s="451"/>
      <c r="PGY1382" s="451"/>
      <c r="PGZ1382" s="447"/>
      <c r="PHA1382" s="428"/>
      <c r="PHB1382" s="469"/>
      <c r="PHC1382" s="414"/>
      <c r="PHD1382" s="414"/>
      <c r="PHE1382" s="414"/>
      <c r="PHF1382" s="414"/>
      <c r="PHG1382" s="414"/>
      <c r="PHH1382" s="415"/>
      <c r="PHI1382" s="414"/>
      <c r="PHJ1382" s="416"/>
      <c r="PHK1382" s="366"/>
      <c r="PHL1382" s="366"/>
      <c r="PHM1382" s="366"/>
      <c r="PHN1382" s="366"/>
      <c r="PHO1382" s="366"/>
      <c r="PHP1382" s="366"/>
      <c r="PHQ1382" s="366"/>
      <c r="PHR1382" s="366"/>
      <c r="PHS1382" s="419"/>
      <c r="PHT1382" s="553"/>
      <c r="PHU1382" s="554"/>
      <c r="PHV1382" s="554"/>
      <c r="PHW1382" s="554"/>
      <c r="PHX1382" s="554"/>
      <c r="PHY1382" s="554"/>
      <c r="PHZ1382" s="554"/>
      <c r="PIA1382" s="554"/>
      <c r="PIB1382" s="554"/>
      <c r="PIC1382" s="554"/>
      <c r="PID1382" s="554"/>
      <c r="PIE1382" s="554"/>
      <c r="PIF1382" s="554"/>
      <c r="PIG1382" s="554"/>
      <c r="PIH1382" s="554"/>
      <c r="PII1382" s="554"/>
      <c r="PIJ1382" s="554"/>
      <c r="PIK1382" s="554"/>
      <c r="PIL1382" s="554"/>
      <c r="PIM1382" s="555"/>
      <c r="PIN1382" s="447"/>
      <c r="PIO1382" s="447"/>
      <c r="PIP1382" s="451"/>
      <c r="PIQ1382" s="451"/>
      <c r="PIR1382" s="451"/>
      <c r="PIS1382" s="451"/>
      <c r="PIT1382" s="451"/>
      <c r="PIU1382" s="451"/>
      <c r="PIV1382" s="451"/>
      <c r="PIW1382" s="451"/>
      <c r="PIX1382" s="451"/>
      <c r="PIY1382" s="451"/>
      <c r="PIZ1382" s="447"/>
      <c r="PJA1382" s="428"/>
      <c r="PJB1382" s="469"/>
      <c r="PJC1382" s="414"/>
      <c r="PJD1382" s="414"/>
      <c r="PJE1382" s="414"/>
      <c r="PJF1382" s="414"/>
      <c r="PJG1382" s="414"/>
      <c r="PJH1382" s="415"/>
      <c r="PJI1382" s="414"/>
      <c r="PJJ1382" s="416"/>
      <c r="PJK1382" s="366"/>
      <c r="PJL1382" s="366"/>
      <c r="PJM1382" s="366"/>
      <c r="PJN1382" s="366"/>
      <c r="PJO1382" s="366"/>
      <c r="PJP1382" s="366"/>
      <c r="PJQ1382" s="366"/>
      <c r="PJR1382" s="366"/>
      <c r="PJS1382" s="419"/>
      <c r="PJT1382" s="553"/>
      <c r="PJU1382" s="554"/>
      <c r="PJV1382" s="554"/>
      <c r="PJW1382" s="554"/>
      <c r="PJX1382" s="554"/>
      <c r="PJY1382" s="554"/>
      <c r="PJZ1382" s="554"/>
      <c r="PKA1382" s="554"/>
      <c r="PKB1382" s="554"/>
      <c r="PKC1382" s="554"/>
      <c r="PKD1382" s="554"/>
      <c r="PKE1382" s="554"/>
      <c r="PKF1382" s="554"/>
      <c r="PKG1382" s="554"/>
      <c r="PKH1382" s="554"/>
      <c r="PKI1382" s="554"/>
      <c r="PKJ1382" s="554"/>
      <c r="PKK1382" s="554"/>
      <c r="PKL1382" s="554"/>
      <c r="PKM1382" s="555"/>
      <c r="PKN1382" s="447"/>
      <c r="PKO1382" s="447"/>
      <c r="PKP1382" s="451"/>
      <c r="PKQ1382" s="451"/>
      <c r="PKR1382" s="451"/>
      <c r="PKS1382" s="451"/>
      <c r="PKT1382" s="451"/>
      <c r="PKU1382" s="451"/>
      <c r="PKV1382" s="451"/>
      <c r="PKW1382" s="451"/>
      <c r="PKX1382" s="451"/>
      <c r="PKY1382" s="451"/>
      <c r="PKZ1382" s="447"/>
      <c r="PLA1382" s="428"/>
      <c r="PLB1382" s="469"/>
      <c r="PLC1382" s="414"/>
      <c r="PLD1382" s="414"/>
      <c r="PLE1382" s="414"/>
      <c r="PLF1382" s="414"/>
      <c r="PLG1382" s="414"/>
      <c r="PLH1382" s="415"/>
      <c r="PLI1382" s="414"/>
      <c r="PLJ1382" s="416"/>
      <c r="PLK1382" s="366"/>
      <c r="PLL1382" s="366"/>
      <c r="PLM1382" s="366"/>
      <c r="PLN1382" s="366"/>
      <c r="PLO1382" s="366"/>
      <c r="PLP1382" s="366"/>
      <c r="PLQ1382" s="366"/>
      <c r="PLR1382" s="366"/>
      <c r="PLS1382" s="419"/>
      <c r="PLT1382" s="553"/>
      <c r="PLU1382" s="554"/>
      <c r="PLV1382" s="554"/>
      <c r="PLW1382" s="554"/>
      <c r="PLX1382" s="554"/>
      <c r="PLY1382" s="554"/>
      <c r="PLZ1382" s="554"/>
      <c r="PMA1382" s="554"/>
      <c r="PMB1382" s="554"/>
      <c r="PMC1382" s="554"/>
      <c r="PMD1382" s="554"/>
      <c r="PME1382" s="554"/>
      <c r="PMF1382" s="554"/>
      <c r="PMG1382" s="554"/>
      <c r="PMH1382" s="554"/>
      <c r="PMI1382" s="554"/>
      <c r="PMJ1382" s="554"/>
      <c r="PMK1382" s="554"/>
      <c r="PML1382" s="554"/>
      <c r="PMM1382" s="555"/>
      <c r="PMN1382" s="447"/>
      <c r="PMO1382" s="447"/>
      <c r="PMP1382" s="451"/>
      <c r="PMQ1382" s="451"/>
      <c r="PMR1382" s="451"/>
      <c r="PMS1382" s="451"/>
      <c r="PMT1382" s="451"/>
      <c r="PMU1382" s="451"/>
      <c r="PMV1382" s="451"/>
      <c r="PMW1382" s="451"/>
      <c r="PMX1382" s="451"/>
      <c r="PMY1382" s="451"/>
      <c r="PMZ1382" s="447"/>
      <c r="PNA1382" s="428"/>
      <c r="PNB1382" s="469"/>
      <c r="PNC1382" s="414"/>
      <c r="PND1382" s="414"/>
      <c r="PNE1382" s="414"/>
      <c r="PNF1382" s="414"/>
      <c r="PNG1382" s="414"/>
      <c r="PNH1382" s="415"/>
      <c r="PNI1382" s="414"/>
      <c r="PNJ1382" s="416"/>
      <c r="PNK1382" s="366"/>
      <c r="PNL1382" s="366"/>
      <c r="PNM1382" s="366"/>
      <c r="PNN1382" s="366"/>
      <c r="PNO1382" s="366"/>
      <c r="PNP1382" s="366"/>
      <c r="PNQ1382" s="366"/>
      <c r="PNR1382" s="366"/>
      <c r="PNS1382" s="419"/>
      <c r="PNT1382" s="553"/>
      <c r="PNU1382" s="554"/>
      <c r="PNV1382" s="554"/>
      <c r="PNW1382" s="554"/>
      <c r="PNX1382" s="554"/>
      <c r="PNY1382" s="554"/>
      <c r="PNZ1382" s="554"/>
      <c r="POA1382" s="554"/>
      <c r="POB1382" s="554"/>
      <c r="POC1382" s="554"/>
      <c r="POD1382" s="554"/>
      <c r="POE1382" s="554"/>
      <c r="POF1382" s="554"/>
      <c r="POG1382" s="554"/>
      <c r="POH1382" s="554"/>
      <c r="POI1382" s="554"/>
      <c r="POJ1382" s="554"/>
      <c r="POK1382" s="554"/>
      <c r="POL1382" s="554"/>
      <c r="POM1382" s="555"/>
      <c r="PON1382" s="447"/>
      <c r="POO1382" s="447"/>
      <c r="POP1382" s="451"/>
      <c r="POQ1382" s="451"/>
      <c r="POR1382" s="451"/>
      <c r="POS1382" s="451"/>
      <c r="POT1382" s="451"/>
      <c r="POU1382" s="451"/>
      <c r="POV1382" s="451"/>
      <c r="POW1382" s="451"/>
      <c r="POX1382" s="451"/>
      <c r="POY1382" s="451"/>
      <c r="POZ1382" s="447"/>
      <c r="PPA1382" s="428"/>
      <c r="PPB1382" s="469"/>
      <c r="PPC1382" s="414"/>
      <c r="PPD1382" s="414"/>
      <c r="PPE1382" s="414"/>
      <c r="PPF1382" s="414"/>
      <c r="PPG1382" s="414"/>
      <c r="PPH1382" s="415"/>
      <c r="PPI1382" s="414"/>
      <c r="PPJ1382" s="416"/>
      <c r="PPK1382" s="366"/>
      <c r="PPL1382" s="366"/>
      <c r="PPM1382" s="366"/>
      <c r="PPN1382" s="366"/>
      <c r="PPO1382" s="366"/>
      <c r="PPP1382" s="366"/>
      <c r="PPQ1382" s="366"/>
      <c r="PPR1382" s="366"/>
      <c r="PPS1382" s="419"/>
      <c r="PPT1382" s="553"/>
      <c r="PPU1382" s="554"/>
      <c r="PPV1382" s="554"/>
      <c r="PPW1382" s="554"/>
      <c r="PPX1382" s="554"/>
      <c r="PPY1382" s="554"/>
      <c r="PPZ1382" s="554"/>
      <c r="PQA1382" s="554"/>
      <c r="PQB1382" s="554"/>
      <c r="PQC1382" s="554"/>
      <c r="PQD1382" s="554"/>
      <c r="PQE1382" s="554"/>
      <c r="PQF1382" s="554"/>
      <c r="PQG1382" s="554"/>
      <c r="PQH1382" s="554"/>
      <c r="PQI1382" s="554"/>
      <c r="PQJ1382" s="554"/>
      <c r="PQK1382" s="554"/>
      <c r="PQL1382" s="554"/>
      <c r="PQM1382" s="555"/>
      <c r="PQN1382" s="447"/>
      <c r="PQO1382" s="447"/>
      <c r="PQP1382" s="451"/>
      <c r="PQQ1382" s="451"/>
      <c r="PQR1382" s="451"/>
      <c r="PQS1382" s="451"/>
      <c r="PQT1382" s="451"/>
      <c r="PQU1382" s="451"/>
      <c r="PQV1382" s="451"/>
      <c r="PQW1382" s="451"/>
      <c r="PQX1382" s="451"/>
      <c r="PQY1382" s="451"/>
      <c r="PQZ1382" s="447"/>
      <c r="PRA1382" s="428"/>
      <c r="PRB1382" s="469"/>
      <c r="PRC1382" s="414"/>
      <c r="PRD1382" s="414"/>
      <c r="PRE1382" s="414"/>
      <c r="PRF1382" s="414"/>
      <c r="PRG1382" s="414"/>
      <c r="PRH1382" s="415"/>
      <c r="PRI1382" s="414"/>
      <c r="PRJ1382" s="416"/>
      <c r="PRK1382" s="366"/>
      <c r="PRL1382" s="366"/>
      <c r="PRM1382" s="366"/>
      <c r="PRN1382" s="366"/>
      <c r="PRO1382" s="366"/>
      <c r="PRP1382" s="366"/>
      <c r="PRQ1382" s="366"/>
      <c r="PRR1382" s="366"/>
      <c r="PRS1382" s="419"/>
      <c r="PRT1382" s="553"/>
      <c r="PRU1382" s="554"/>
      <c r="PRV1382" s="554"/>
      <c r="PRW1382" s="554"/>
      <c r="PRX1382" s="554"/>
      <c r="PRY1382" s="554"/>
      <c r="PRZ1382" s="554"/>
      <c r="PSA1382" s="554"/>
      <c r="PSB1382" s="554"/>
      <c r="PSC1382" s="554"/>
      <c r="PSD1382" s="554"/>
      <c r="PSE1382" s="554"/>
      <c r="PSF1382" s="554"/>
      <c r="PSG1382" s="554"/>
      <c r="PSH1382" s="554"/>
      <c r="PSI1382" s="554"/>
      <c r="PSJ1382" s="554"/>
      <c r="PSK1382" s="554"/>
      <c r="PSL1382" s="554"/>
      <c r="PSM1382" s="555"/>
      <c r="PSN1382" s="447"/>
      <c r="PSO1382" s="447"/>
      <c r="PSP1382" s="451"/>
      <c r="PSQ1382" s="451"/>
      <c r="PSR1382" s="451"/>
      <c r="PSS1382" s="451"/>
      <c r="PST1382" s="451"/>
      <c r="PSU1382" s="451"/>
      <c r="PSV1382" s="451"/>
      <c r="PSW1382" s="451"/>
      <c r="PSX1382" s="451"/>
      <c r="PSY1382" s="451"/>
      <c r="PSZ1382" s="447"/>
      <c r="PTA1382" s="428"/>
      <c r="PTB1382" s="469"/>
      <c r="PTC1382" s="414"/>
      <c r="PTD1382" s="414"/>
      <c r="PTE1382" s="414"/>
      <c r="PTF1382" s="414"/>
      <c r="PTG1382" s="414"/>
      <c r="PTH1382" s="415"/>
      <c r="PTI1382" s="414"/>
      <c r="PTJ1382" s="416"/>
      <c r="PTK1382" s="366"/>
      <c r="PTL1382" s="366"/>
      <c r="PTM1382" s="366"/>
      <c r="PTN1382" s="366"/>
      <c r="PTO1382" s="366"/>
      <c r="PTP1382" s="366"/>
      <c r="PTQ1382" s="366"/>
      <c r="PTR1382" s="366"/>
      <c r="PTS1382" s="419"/>
      <c r="PTT1382" s="553"/>
      <c r="PTU1382" s="554"/>
      <c r="PTV1382" s="554"/>
      <c r="PTW1382" s="554"/>
      <c r="PTX1382" s="554"/>
      <c r="PTY1382" s="554"/>
      <c r="PTZ1382" s="554"/>
      <c r="PUA1382" s="554"/>
      <c r="PUB1382" s="554"/>
      <c r="PUC1382" s="554"/>
      <c r="PUD1382" s="554"/>
      <c r="PUE1382" s="554"/>
      <c r="PUF1382" s="554"/>
      <c r="PUG1382" s="554"/>
      <c r="PUH1382" s="554"/>
      <c r="PUI1382" s="554"/>
      <c r="PUJ1382" s="554"/>
      <c r="PUK1382" s="554"/>
      <c r="PUL1382" s="554"/>
      <c r="PUM1382" s="555"/>
      <c r="PUN1382" s="447"/>
      <c r="PUO1382" s="447"/>
      <c r="PUP1382" s="451"/>
      <c r="PUQ1382" s="451"/>
      <c r="PUR1382" s="451"/>
      <c r="PUS1382" s="451"/>
      <c r="PUT1382" s="451"/>
      <c r="PUU1382" s="451"/>
      <c r="PUV1382" s="451"/>
      <c r="PUW1382" s="451"/>
      <c r="PUX1382" s="451"/>
      <c r="PUY1382" s="451"/>
      <c r="PUZ1382" s="447"/>
      <c r="PVA1382" s="428"/>
      <c r="PVB1382" s="469"/>
      <c r="PVC1382" s="414"/>
      <c r="PVD1382" s="414"/>
      <c r="PVE1382" s="414"/>
      <c r="PVF1382" s="414"/>
      <c r="PVG1382" s="414"/>
      <c r="PVH1382" s="415"/>
      <c r="PVI1382" s="414"/>
      <c r="PVJ1382" s="416"/>
      <c r="PVK1382" s="366"/>
      <c r="PVL1382" s="366"/>
      <c r="PVM1382" s="366"/>
      <c r="PVN1382" s="366"/>
      <c r="PVO1382" s="366"/>
      <c r="PVP1382" s="366"/>
      <c r="PVQ1382" s="366"/>
      <c r="PVR1382" s="366"/>
      <c r="PVS1382" s="419"/>
      <c r="PVT1382" s="553"/>
      <c r="PVU1382" s="554"/>
      <c r="PVV1382" s="554"/>
      <c r="PVW1382" s="554"/>
      <c r="PVX1382" s="554"/>
      <c r="PVY1382" s="554"/>
      <c r="PVZ1382" s="554"/>
      <c r="PWA1382" s="554"/>
      <c r="PWB1382" s="554"/>
      <c r="PWC1382" s="554"/>
      <c r="PWD1382" s="554"/>
      <c r="PWE1382" s="554"/>
      <c r="PWF1382" s="554"/>
      <c r="PWG1382" s="554"/>
      <c r="PWH1382" s="554"/>
      <c r="PWI1382" s="554"/>
      <c r="PWJ1382" s="554"/>
      <c r="PWK1382" s="554"/>
      <c r="PWL1382" s="554"/>
      <c r="PWM1382" s="555"/>
      <c r="PWN1382" s="447"/>
      <c r="PWO1382" s="447"/>
      <c r="PWP1382" s="451"/>
      <c r="PWQ1382" s="451"/>
      <c r="PWR1382" s="451"/>
      <c r="PWS1382" s="451"/>
      <c r="PWT1382" s="451"/>
      <c r="PWU1382" s="451"/>
      <c r="PWV1382" s="451"/>
      <c r="PWW1382" s="451"/>
      <c r="PWX1382" s="451"/>
      <c r="PWY1382" s="451"/>
      <c r="PWZ1382" s="447"/>
      <c r="PXA1382" s="428"/>
      <c r="PXB1382" s="469"/>
      <c r="PXC1382" s="414"/>
      <c r="PXD1382" s="414"/>
      <c r="PXE1382" s="414"/>
      <c r="PXF1382" s="414"/>
      <c r="PXG1382" s="414"/>
      <c r="PXH1382" s="415"/>
      <c r="PXI1382" s="414"/>
      <c r="PXJ1382" s="416"/>
      <c r="PXK1382" s="366"/>
      <c r="PXL1382" s="366"/>
      <c r="PXM1382" s="366"/>
      <c r="PXN1382" s="366"/>
      <c r="PXO1382" s="366"/>
      <c r="PXP1382" s="366"/>
      <c r="PXQ1382" s="366"/>
      <c r="PXR1382" s="366"/>
      <c r="PXS1382" s="419"/>
      <c r="PXT1382" s="553"/>
      <c r="PXU1382" s="554"/>
      <c r="PXV1382" s="554"/>
      <c r="PXW1382" s="554"/>
      <c r="PXX1382" s="554"/>
      <c r="PXY1382" s="554"/>
      <c r="PXZ1382" s="554"/>
      <c r="PYA1382" s="554"/>
      <c r="PYB1382" s="554"/>
      <c r="PYC1382" s="554"/>
      <c r="PYD1382" s="554"/>
      <c r="PYE1382" s="554"/>
      <c r="PYF1382" s="554"/>
      <c r="PYG1382" s="554"/>
      <c r="PYH1382" s="554"/>
      <c r="PYI1382" s="554"/>
      <c r="PYJ1382" s="554"/>
      <c r="PYK1382" s="554"/>
      <c r="PYL1382" s="554"/>
      <c r="PYM1382" s="555"/>
      <c r="PYN1382" s="447"/>
      <c r="PYO1382" s="447"/>
      <c r="PYP1382" s="451"/>
      <c r="PYQ1382" s="451"/>
      <c r="PYR1382" s="451"/>
      <c r="PYS1382" s="451"/>
      <c r="PYT1382" s="451"/>
      <c r="PYU1382" s="451"/>
      <c r="PYV1382" s="451"/>
      <c r="PYW1382" s="451"/>
      <c r="PYX1382" s="451"/>
      <c r="PYY1382" s="451"/>
      <c r="PYZ1382" s="447"/>
      <c r="PZA1382" s="428"/>
      <c r="PZB1382" s="469"/>
      <c r="PZC1382" s="414"/>
      <c r="PZD1382" s="414"/>
      <c r="PZE1382" s="414"/>
      <c r="PZF1382" s="414"/>
      <c r="PZG1382" s="414"/>
      <c r="PZH1382" s="415"/>
      <c r="PZI1382" s="414"/>
      <c r="PZJ1382" s="416"/>
      <c r="PZK1382" s="366"/>
      <c r="PZL1382" s="366"/>
      <c r="PZM1382" s="366"/>
      <c r="PZN1382" s="366"/>
      <c r="PZO1382" s="366"/>
      <c r="PZP1382" s="366"/>
      <c r="PZQ1382" s="366"/>
      <c r="PZR1382" s="366"/>
      <c r="PZS1382" s="419"/>
      <c r="PZT1382" s="553"/>
      <c r="PZU1382" s="554"/>
      <c r="PZV1382" s="554"/>
      <c r="PZW1382" s="554"/>
      <c r="PZX1382" s="554"/>
      <c r="PZY1382" s="554"/>
      <c r="PZZ1382" s="554"/>
      <c r="QAA1382" s="554"/>
      <c r="QAB1382" s="554"/>
      <c r="QAC1382" s="554"/>
      <c r="QAD1382" s="554"/>
      <c r="QAE1382" s="554"/>
      <c r="QAF1382" s="554"/>
      <c r="QAG1382" s="554"/>
      <c r="QAH1382" s="554"/>
      <c r="QAI1382" s="554"/>
      <c r="QAJ1382" s="554"/>
      <c r="QAK1382" s="554"/>
      <c r="QAL1382" s="554"/>
      <c r="QAM1382" s="555"/>
      <c r="QAN1382" s="447"/>
      <c r="QAO1382" s="447"/>
      <c r="QAP1382" s="451"/>
      <c r="QAQ1382" s="451"/>
      <c r="QAR1382" s="451"/>
      <c r="QAS1382" s="451"/>
      <c r="QAT1382" s="451"/>
      <c r="QAU1382" s="451"/>
      <c r="QAV1382" s="451"/>
      <c r="QAW1382" s="451"/>
      <c r="QAX1382" s="451"/>
      <c r="QAY1382" s="451"/>
      <c r="QAZ1382" s="447"/>
      <c r="QBA1382" s="428"/>
      <c r="QBB1382" s="469"/>
      <c r="QBC1382" s="414"/>
      <c r="QBD1382" s="414"/>
      <c r="QBE1382" s="414"/>
      <c r="QBF1382" s="414"/>
      <c r="QBG1382" s="414"/>
      <c r="QBH1382" s="415"/>
      <c r="QBI1382" s="414"/>
      <c r="QBJ1382" s="416"/>
      <c r="QBK1382" s="366"/>
      <c r="QBL1382" s="366"/>
      <c r="QBM1382" s="366"/>
      <c r="QBN1382" s="366"/>
      <c r="QBO1382" s="366"/>
      <c r="QBP1382" s="366"/>
      <c r="QBQ1382" s="366"/>
      <c r="QBR1382" s="366"/>
      <c r="QBS1382" s="419"/>
      <c r="QBT1382" s="553"/>
      <c r="QBU1382" s="554"/>
      <c r="QBV1382" s="554"/>
      <c r="QBW1382" s="554"/>
      <c r="QBX1382" s="554"/>
      <c r="QBY1382" s="554"/>
      <c r="QBZ1382" s="554"/>
      <c r="QCA1382" s="554"/>
      <c r="QCB1382" s="554"/>
      <c r="QCC1382" s="554"/>
      <c r="QCD1382" s="554"/>
      <c r="QCE1382" s="554"/>
      <c r="QCF1382" s="554"/>
      <c r="QCG1382" s="554"/>
      <c r="QCH1382" s="554"/>
      <c r="QCI1382" s="554"/>
      <c r="QCJ1382" s="554"/>
      <c r="QCK1382" s="554"/>
      <c r="QCL1382" s="554"/>
      <c r="QCM1382" s="555"/>
      <c r="QCN1382" s="447"/>
      <c r="QCO1382" s="447"/>
      <c r="QCP1382" s="451"/>
      <c r="QCQ1382" s="451"/>
      <c r="QCR1382" s="451"/>
      <c r="QCS1382" s="451"/>
      <c r="QCT1382" s="451"/>
      <c r="QCU1382" s="451"/>
      <c r="QCV1382" s="451"/>
      <c r="QCW1382" s="451"/>
      <c r="QCX1382" s="451"/>
      <c r="QCY1382" s="451"/>
      <c r="QCZ1382" s="447"/>
      <c r="QDA1382" s="428"/>
      <c r="QDB1382" s="469"/>
      <c r="QDC1382" s="414"/>
      <c r="QDD1382" s="414"/>
      <c r="QDE1382" s="414"/>
      <c r="QDF1382" s="414"/>
      <c r="QDG1382" s="414"/>
      <c r="QDH1382" s="415"/>
      <c r="QDI1382" s="414"/>
      <c r="QDJ1382" s="416"/>
      <c r="QDK1382" s="366"/>
      <c r="QDL1382" s="366"/>
      <c r="QDM1382" s="366"/>
      <c r="QDN1382" s="366"/>
      <c r="QDO1382" s="366"/>
      <c r="QDP1382" s="366"/>
      <c r="QDQ1382" s="366"/>
      <c r="QDR1382" s="366"/>
      <c r="QDS1382" s="419"/>
      <c r="QDT1382" s="553"/>
      <c r="QDU1382" s="554"/>
      <c r="QDV1382" s="554"/>
      <c r="QDW1382" s="554"/>
      <c r="QDX1382" s="554"/>
      <c r="QDY1382" s="554"/>
      <c r="QDZ1382" s="554"/>
      <c r="QEA1382" s="554"/>
      <c r="QEB1382" s="554"/>
      <c r="QEC1382" s="554"/>
      <c r="QED1382" s="554"/>
      <c r="QEE1382" s="554"/>
      <c r="QEF1382" s="554"/>
      <c r="QEG1382" s="554"/>
      <c r="QEH1382" s="554"/>
      <c r="QEI1382" s="554"/>
      <c r="QEJ1382" s="554"/>
      <c r="QEK1382" s="554"/>
      <c r="QEL1382" s="554"/>
      <c r="QEM1382" s="555"/>
      <c r="QEN1382" s="447"/>
      <c r="QEO1382" s="447"/>
      <c r="QEP1382" s="451"/>
      <c r="QEQ1382" s="451"/>
      <c r="QER1382" s="451"/>
      <c r="QES1382" s="451"/>
      <c r="QET1382" s="451"/>
      <c r="QEU1382" s="451"/>
      <c r="QEV1382" s="451"/>
      <c r="QEW1382" s="451"/>
      <c r="QEX1382" s="451"/>
      <c r="QEY1382" s="451"/>
      <c r="QEZ1382" s="447"/>
      <c r="QFA1382" s="428"/>
      <c r="QFB1382" s="469"/>
      <c r="QFC1382" s="414"/>
      <c r="QFD1382" s="414"/>
      <c r="QFE1382" s="414"/>
      <c r="QFF1382" s="414"/>
      <c r="QFG1382" s="414"/>
      <c r="QFH1382" s="415"/>
      <c r="QFI1382" s="414"/>
      <c r="QFJ1382" s="416"/>
      <c r="QFK1382" s="366"/>
      <c r="QFL1382" s="366"/>
      <c r="QFM1382" s="366"/>
      <c r="QFN1382" s="366"/>
      <c r="QFO1382" s="366"/>
      <c r="QFP1382" s="366"/>
      <c r="QFQ1382" s="366"/>
      <c r="QFR1382" s="366"/>
      <c r="QFS1382" s="419"/>
      <c r="QFT1382" s="553"/>
      <c r="QFU1382" s="554"/>
      <c r="QFV1382" s="554"/>
      <c r="QFW1382" s="554"/>
      <c r="QFX1382" s="554"/>
      <c r="QFY1382" s="554"/>
      <c r="QFZ1382" s="554"/>
      <c r="QGA1382" s="554"/>
      <c r="QGB1382" s="554"/>
      <c r="QGC1382" s="554"/>
      <c r="QGD1382" s="554"/>
      <c r="QGE1382" s="554"/>
      <c r="QGF1382" s="554"/>
      <c r="QGG1382" s="554"/>
      <c r="QGH1382" s="554"/>
      <c r="QGI1382" s="554"/>
      <c r="QGJ1382" s="554"/>
      <c r="QGK1382" s="554"/>
      <c r="QGL1382" s="554"/>
      <c r="QGM1382" s="555"/>
      <c r="QGN1382" s="447"/>
      <c r="QGO1382" s="447"/>
      <c r="QGP1382" s="451"/>
      <c r="QGQ1382" s="451"/>
      <c r="QGR1382" s="451"/>
      <c r="QGS1382" s="451"/>
      <c r="QGT1382" s="451"/>
      <c r="QGU1382" s="451"/>
      <c r="QGV1382" s="451"/>
      <c r="QGW1382" s="451"/>
      <c r="QGX1382" s="451"/>
      <c r="QGY1382" s="451"/>
      <c r="QGZ1382" s="447"/>
      <c r="QHA1382" s="428"/>
      <c r="QHB1382" s="469"/>
      <c r="QHC1382" s="414"/>
      <c r="QHD1382" s="414"/>
      <c r="QHE1382" s="414"/>
      <c r="QHF1382" s="414"/>
      <c r="QHG1382" s="414"/>
      <c r="QHH1382" s="415"/>
      <c r="QHI1382" s="414"/>
      <c r="QHJ1382" s="416"/>
      <c r="QHK1382" s="366"/>
      <c r="QHL1382" s="366"/>
      <c r="QHM1382" s="366"/>
      <c r="QHN1382" s="366"/>
      <c r="QHO1382" s="366"/>
      <c r="QHP1382" s="366"/>
      <c r="QHQ1382" s="366"/>
      <c r="QHR1382" s="366"/>
      <c r="QHS1382" s="419"/>
      <c r="QHT1382" s="553"/>
      <c r="QHU1382" s="554"/>
      <c r="QHV1382" s="554"/>
      <c r="QHW1382" s="554"/>
      <c r="QHX1382" s="554"/>
      <c r="QHY1382" s="554"/>
      <c r="QHZ1382" s="554"/>
      <c r="QIA1382" s="554"/>
      <c r="QIB1382" s="554"/>
      <c r="QIC1382" s="554"/>
      <c r="QID1382" s="554"/>
      <c r="QIE1382" s="554"/>
      <c r="QIF1382" s="554"/>
      <c r="QIG1382" s="554"/>
      <c r="QIH1382" s="554"/>
      <c r="QII1382" s="554"/>
      <c r="QIJ1382" s="554"/>
      <c r="QIK1382" s="554"/>
      <c r="QIL1382" s="554"/>
      <c r="QIM1382" s="555"/>
      <c r="QIN1382" s="447"/>
      <c r="QIO1382" s="447"/>
      <c r="QIP1382" s="451"/>
      <c r="QIQ1382" s="451"/>
      <c r="QIR1382" s="451"/>
      <c r="QIS1382" s="451"/>
      <c r="QIT1382" s="451"/>
      <c r="QIU1382" s="451"/>
      <c r="QIV1382" s="451"/>
      <c r="QIW1382" s="451"/>
      <c r="QIX1382" s="451"/>
      <c r="QIY1382" s="451"/>
      <c r="QIZ1382" s="447"/>
      <c r="QJA1382" s="428"/>
      <c r="QJB1382" s="469"/>
      <c r="QJC1382" s="414"/>
      <c r="QJD1382" s="414"/>
      <c r="QJE1382" s="414"/>
      <c r="QJF1382" s="414"/>
      <c r="QJG1382" s="414"/>
      <c r="QJH1382" s="415"/>
      <c r="QJI1382" s="414"/>
      <c r="QJJ1382" s="416"/>
      <c r="QJK1382" s="366"/>
      <c r="QJL1382" s="366"/>
      <c r="QJM1382" s="366"/>
      <c r="QJN1382" s="366"/>
      <c r="QJO1382" s="366"/>
      <c r="QJP1382" s="366"/>
      <c r="QJQ1382" s="366"/>
      <c r="QJR1382" s="366"/>
      <c r="QJS1382" s="419"/>
      <c r="QJT1382" s="553"/>
      <c r="QJU1382" s="554"/>
      <c r="QJV1382" s="554"/>
      <c r="QJW1382" s="554"/>
      <c r="QJX1382" s="554"/>
      <c r="QJY1382" s="554"/>
      <c r="QJZ1382" s="554"/>
      <c r="QKA1382" s="554"/>
      <c r="QKB1382" s="554"/>
      <c r="QKC1382" s="554"/>
      <c r="QKD1382" s="554"/>
      <c r="QKE1382" s="554"/>
      <c r="QKF1382" s="554"/>
      <c r="QKG1382" s="554"/>
      <c r="QKH1382" s="554"/>
      <c r="QKI1382" s="554"/>
      <c r="QKJ1382" s="554"/>
      <c r="QKK1382" s="554"/>
      <c r="QKL1382" s="554"/>
      <c r="QKM1382" s="555"/>
      <c r="QKN1382" s="447"/>
      <c r="QKO1382" s="447"/>
      <c r="QKP1382" s="451"/>
      <c r="QKQ1382" s="451"/>
      <c r="QKR1382" s="451"/>
      <c r="QKS1382" s="451"/>
      <c r="QKT1382" s="451"/>
      <c r="QKU1382" s="451"/>
      <c r="QKV1382" s="451"/>
      <c r="QKW1382" s="451"/>
      <c r="QKX1382" s="451"/>
      <c r="QKY1382" s="451"/>
      <c r="QKZ1382" s="447"/>
      <c r="QLA1382" s="428"/>
      <c r="QLB1382" s="469"/>
      <c r="QLC1382" s="414"/>
      <c r="QLD1382" s="414"/>
      <c r="QLE1382" s="414"/>
      <c r="QLF1382" s="414"/>
      <c r="QLG1382" s="414"/>
      <c r="QLH1382" s="415"/>
      <c r="QLI1382" s="414"/>
      <c r="QLJ1382" s="416"/>
      <c r="QLK1382" s="366"/>
      <c r="QLL1382" s="366"/>
      <c r="QLM1382" s="366"/>
      <c r="QLN1382" s="366"/>
      <c r="QLO1382" s="366"/>
      <c r="QLP1382" s="366"/>
      <c r="QLQ1382" s="366"/>
      <c r="QLR1382" s="366"/>
      <c r="QLS1382" s="419"/>
      <c r="QLT1382" s="553"/>
      <c r="QLU1382" s="554"/>
      <c r="QLV1382" s="554"/>
      <c r="QLW1382" s="554"/>
      <c r="QLX1382" s="554"/>
      <c r="QLY1382" s="554"/>
      <c r="QLZ1382" s="554"/>
      <c r="QMA1382" s="554"/>
      <c r="QMB1382" s="554"/>
      <c r="QMC1382" s="554"/>
      <c r="QMD1382" s="554"/>
      <c r="QME1382" s="554"/>
      <c r="QMF1382" s="554"/>
      <c r="QMG1382" s="554"/>
      <c r="QMH1382" s="554"/>
      <c r="QMI1382" s="554"/>
      <c r="QMJ1382" s="554"/>
      <c r="QMK1382" s="554"/>
      <c r="QML1382" s="554"/>
      <c r="QMM1382" s="555"/>
      <c r="QMN1382" s="447"/>
      <c r="QMO1382" s="447"/>
      <c r="QMP1382" s="451"/>
      <c r="QMQ1382" s="451"/>
      <c r="QMR1382" s="451"/>
      <c r="QMS1382" s="451"/>
      <c r="QMT1382" s="451"/>
      <c r="QMU1382" s="451"/>
      <c r="QMV1382" s="451"/>
      <c r="QMW1382" s="451"/>
      <c r="QMX1382" s="451"/>
      <c r="QMY1382" s="451"/>
      <c r="QMZ1382" s="447"/>
      <c r="QNA1382" s="428"/>
      <c r="QNB1382" s="469"/>
      <c r="QNC1382" s="414"/>
      <c r="QND1382" s="414"/>
      <c r="QNE1382" s="414"/>
      <c r="QNF1382" s="414"/>
      <c r="QNG1382" s="414"/>
      <c r="QNH1382" s="415"/>
      <c r="QNI1382" s="414"/>
      <c r="QNJ1382" s="416"/>
      <c r="QNK1382" s="366"/>
      <c r="QNL1382" s="366"/>
      <c r="QNM1382" s="366"/>
      <c r="QNN1382" s="366"/>
      <c r="QNO1382" s="366"/>
      <c r="QNP1382" s="366"/>
      <c r="QNQ1382" s="366"/>
      <c r="QNR1382" s="366"/>
      <c r="QNS1382" s="419"/>
      <c r="QNT1382" s="553"/>
      <c r="QNU1382" s="554"/>
      <c r="QNV1382" s="554"/>
      <c r="QNW1382" s="554"/>
      <c r="QNX1382" s="554"/>
      <c r="QNY1382" s="554"/>
      <c r="QNZ1382" s="554"/>
      <c r="QOA1382" s="554"/>
      <c r="QOB1382" s="554"/>
      <c r="QOC1382" s="554"/>
      <c r="QOD1382" s="554"/>
      <c r="QOE1382" s="554"/>
      <c r="QOF1382" s="554"/>
      <c r="QOG1382" s="554"/>
      <c r="QOH1382" s="554"/>
      <c r="QOI1382" s="554"/>
      <c r="QOJ1382" s="554"/>
      <c r="QOK1382" s="554"/>
      <c r="QOL1382" s="554"/>
      <c r="QOM1382" s="555"/>
      <c r="QON1382" s="447"/>
      <c r="QOO1382" s="447"/>
      <c r="QOP1382" s="451"/>
      <c r="QOQ1382" s="451"/>
      <c r="QOR1382" s="451"/>
      <c r="QOS1382" s="451"/>
      <c r="QOT1382" s="451"/>
      <c r="QOU1382" s="451"/>
      <c r="QOV1382" s="451"/>
      <c r="QOW1382" s="451"/>
      <c r="QOX1382" s="451"/>
      <c r="QOY1382" s="451"/>
      <c r="QOZ1382" s="447"/>
      <c r="QPA1382" s="428"/>
      <c r="QPB1382" s="469"/>
      <c r="QPC1382" s="414"/>
      <c r="QPD1382" s="414"/>
      <c r="QPE1382" s="414"/>
      <c r="QPF1382" s="414"/>
      <c r="QPG1382" s="414"/>
      <c r="QPH1382" s="415"/>
      <c r="QPI1382" s="414"/>
      <c r="QPJ1382" s="416"/>
      <c r="QPK1382" s="366"/>
      <c r="QPL1382" s="366"/>
      <c r="QPM1382" s="366"/>
      <c r="QPN1382" s="366"/>
      <c r="QPO1382" s="366"/>
      <c r="QPP1382" s="366"/>
      <c r="QPQ1382" s="366"/>
      <c r="QPR1382" s="366"/>
      <c r="QPS1382" s="419"/>
      <c r="QPT1382" s="553"/>
      <c r="QPU1382" s="554"/>
      <c r="QPV1382" s="554"/>
      <c r="QPW1382" s="554"/>
      <c r="QPX1382" s="554"/>
      <c r="QPY1382" s="554"/>
      <c r="QPZ1382" s="554"/>
      <c r="QQA1382" s="554"/>
      <c r="QQB1382" s="554"/>
      <c r="QQC1382" s="554"/>
      <c r="QQD1382" s="554"/>
      <c r="QQE1382" s="554"/>
      <c r="QQF1382" s="554"/>
      <c r="QQG1382" s="554"/>
      <c r="QQH1382" s="554"/>
      <c r="QQI1382" s="554"/>
      <c r="QQJ1382" s="554"/>
      <c r="QQK1382" s="554"/>
      <c r="QQL1382" s="554"/>
      <c r="QQM1382" s="555"/>
      <c r="QQN1382" s="447"/>
      <c r="QQO1382" s="447"/>
      <c r="QQP1382" s="451"/>
      <c r="QQQ1382" s="451"/>
      <c r="QQR1382" s="451"/>
      <c r="QQS1382" s="451"/>
      <c r="QQT1382" s="451"/>
      <c r="QQU1382" s="451"/>
      <c r="QQV1382" s="451"/>
      <c r="QQW1382" s="451"/>
      <c r="QQX1382" s="451"/>
      <c r="QQY1382" s="451"/>
      <c r="QQZ1382" s="447"/>
      <c r="QRA1382" s="428"/>
      <c r="QRB1382" s="469"/>
      <c r="QRC1382" s="414"/>
      <c r="QRD1382" s="414"/>
      <c r="QRE1382" s="414"/>
      <c r="QRF1382" s="414"/>
      <c r="QRG1382" s="414"/>
      <c r="QRH1382" s="415"/>
      <c r="QRI1382" s="414"/>
      <c r="QRJ1382" s="416"/>
      <c r="QRK1382" s="366"/>
      <c r="QRL1382" s="366"/>
      <c r="QRM1382" s="366"/>
      <c r="QRN1382" s="366"/>
      <c r="QRO1382" s="366"/>
      <c r="QRP1382" s="366"/>
      <c r="QRQ1382" s="366"/>
      <c r="QRR1382" s="366"/>
      <c r="QRS1382" s="419"/>
      <c r="QRT1382" s="553"/>
      <c r="QRU1382" s="554"/>
      <c r="QRV1382" s="554"/>
      <c r="QRW1382" s="554"/>
      <c r="QRX1382" s="554"/>
      <c r="QRY1382" s="554"/>
      <c r="QRZ1382" s="554"/>
      <c r="QSA1382" s="554"/>
      <c r="QSB1382" s="554"/>
      <c r="QSC1382" s="554"/>
      <c r="QSD1382" s="554"/>
      <c r="QSE1382" s="554"/>
      <c r="QSF1382" s="554"/>
      <c r="QSG1382" s="554"/>
      <c r="QSH1382" s="554"/>
      <c r="QSI1382" s="554"/>
      <c r="QSJ1382" s="554"/>
      <c r="QSK1382" s="554"/>
      <c r="QSL1382" s="554"/>
      <c r="QSM1382" s="555"/>
      <c r="QSN1382" s="447"/>
      <c r="QSO1382" s="447"/>
      <c r="QSP1382" s="451"/>
      <c r="QSQ1382" s="451"/>
      <c r="QSR1382" s="451"/>
      <c r="QSS1382" s="451"/>
      <c r="QST1382" s="451"/>
      <c r="QSU1382" s="451"/>
      <c r="QSV1382" s="451"/>
      <c r="QSW1382" s="451"/>
      <c r="QSX1382" s="451"/>
      <c r="QSY1382" s="451"/>
      <c r="QSZ1382" s="447"/>
      <c r="QTA1382" s="428"/>
      <c r="QTB1382" s="469"/>
      <c r="QTC1382" s="414"/>
      <c r="QTD1382" s="414"/>
      <c r="QTE1382" s="414"/>
      <c r="QTF1382" s="414"/>
      <c r="QTG1382" s="414"/>
      <c r="QTH1382" s="415"/>
      <c r="QTI1382" s="414"/>
      <c r="QTJ1382" s="416"/>
      <c r="QTK1382" s="366"/>
      <c r="QTL1382" s="366"/>
      <c r="QTM1382" s="366"/>
      <c r="QTN1382" s="366"/>
      <c r="QTO1382" s="366"/>
      <c r="QTP1382" s="366"/>
      <c r="QTQ1382" s="366"/>
      <c r="QTR1382" s="366"/>
      <c r="QTS1382" s="419"/>
      <c r="QTT1382" s="553"/>
      <c r="QTU1382" s="554"/>
      <c r="QTV1382" s="554"/>
      <c r="QTW1382" s="554"/>
      <c r="QTX1382" s="554"/>
      <c r="QTY1382" s="554"/>
      <c r="QTZ1382" s="554"/>
      <c r="QUA1382" s="554"/>
      <c r="QUB1382" s="554"/>
      <c r="QUC1382" s="554"/>
      <c r="QUD1382" s="554"/>
      <c r="QUE1382" s="554"/>
      <c r="QUF1382" s="554"/>
      <c r="QUG1382" s="554"/>
      <c r="QUH1382" s="554"/>
      <c r="QUI1382" s="554"/>
      <c r="QUJ1382" s="554"/>
      <c r="QUK1382" s="554"/>
      <c r="QUL1382" s="554"/>
      <c r="QUM1382" s="555"/>
      <c r="QUN1382" s="447"/>
      <c r="QUO1382" s="447"/>
      <c r="QUP1382" s="451"/>
      <c r="QUQ1382" s="451"/>
      <c r="QUR1382" s="451"/>
      <c r="QUS1382" s="451"/>
      <c r="QUT1382" s="451"/>
      <c r="QUU1382" s="451"/>
      <c r="QUV1382" s="451"/>
      <c r="QUW1382" s="451"/>
      <c r="QUX1382" s="451"/>
      <c r="QUY1382" s="451"/>
      <c r="QUZ1382" s="447"/>
      <c r="QVA1382" s="428"/>
      <c r="QVB1382" s="469"/>
      <c r="QVC1382" s="414"/>
      <c r="QVD1382" s="414"/>
      <c r="QVE1382" s="414"/>
      <c r="QVF1382" s="414"/>
      <c r="QVG1382" s="414"/>
      <c r="QVH1382" s="415"/>
      <c r="QVI1382" s="414"/>
      <c r="QVJ1382" s="416"/>
      <c r="QVK1382" s="366"/>
      <c r="QVL1382" s="366"/>
      <c r="QVM1382" s="366"/>
      <c r="QVN1382" s="366"/>
      <c r="QVO1382" s="366"/>
      <c r="QVP1382" s="366"/>
      <c r="QVQ1382" s="366"/>
      <c r="QVR1382" s="366"/>
      <c r="QVS1382" s="419"/>
      <c r="QVT1382" s="553"/>
      <c r="QVU1382" s="554"/>
      <c r="QVV1382" s="554"/>
      <c r="QVW1382" s="554"/>
      <c r="QVX1382" s="554"/>
      <c r="QVY1382" s="554"/>
      <c r="QVZ1382" s="554"/>
      <c r="QWA1382" s="554"/>
      <c r="QWB1382" s="554"/>
      <c r="QWC1382" s="554"/>
      <c r="QWD1382" s="554"/>
      <c r="QWE1382" s="554"/>
      <c r="QWF1382" s="554"/>
      <c r="QWG1382" s="554"/>
      <c r="QWH1382" s="554"/>
      <c r="QWI1382" s="554"/>
      <c r="QWJ1382" s="554"/>
      <c r="QWK1382" s="554"/>
      <c r="QWL1382" s="554"/>
      <c r="QWM1382" s="555"/>
      <c r="QWN1382" s="447"/>
      <c r="QWO1382" s="447"/>
      <c r="QWP1382" s="451"/>
      <c r="QWQ1382" s="451"/>
      <c r="QWR1382" s="451"/>
      <c r="QWS1382" s="451"/>
      <c r="QWT1382" s="451"/>
      <c r="QWU1382" s="451"/>
      <c r="QWV1382" s="451"/>
      <c r="QWW1382" s="451"/>
      <c r="QWX1382" s="451"/>
      <c r="QWY1382" s="451"/>
      <c r="QWZ1382" s="447"/>
      <c r="QXA1382" s="428"/>
      <c r="QXB1382" s="469"/>
      <c r="QXC1382" s="414"/>
      <c r="QXD1382" s="414"/>
      <c r="QXE1382" s="414"/>
      <c r="QXF1382" s="414"/>
      <c r="QXG1382" s="414"/>
      <c r="QXH1382" s="415"/>
      <c r="QXI1382" s="414"/>
      <c r="QXJ1382" s="416"/>
      <c r="QXK1382" s="366"/>
      <c r="QXL1382" s="366"/>
      <c r="QXM1382" s="366"/>
      <c r="QXN1382" s="366"/>
      <c r="QXO1382" s="366"/>
      <c r="QXP1382" s="366"/>
      <c r="QXQ1382" s="366"/>
      <c r="QXR1382" s="366"/>
      <c r="QXS1382" s="419"/>
      <c r="QXT1382" s="553"/>
      <c r="QXU1382" s="554"/>
      <c r="QXV1382" s="554"/>
      <c r="QXW1382" s="554"/>
      <c r="QXX1382" s="554"/>
      <c r="QXY1382" s="554"/>
      <c r="QXZ1382" s="554"/>
      <c r="QYA1382" s="554"/>
      <c r="QYB1382" s="554"/>
      <c r="QYC1382" s="554"/>
      <c r="QYD1382" s="554"/>
      <c r="QYE1382" s="554"/>
      <c r="QYF1382" s="554"/>
      <c r="QYG1382" s="554"/>
      <c r="QYH1382" s="554"/>
      <c r="QYI1382" s="554"/>
      <c r="QYJ1382" s="554"/>
      <c r="QYK1382" s="554"/>
      <c r="QYL1382" s="554"/>
      <c r="QYM1382" s="555"/>
      <c r="QYN1382" s="447"/>
      <c r="QYO1382" s="447"/>
      <c r="QYP1382" s="451"/>
      <c r="QYQ1382" s="451"/>
      <c r="QYR1382" s="451"/>
      <c r="QYS1382" s="451"/>
      <c r="QYT1382" s="451"/>
      <c r="QYU1382" s="451"/>
      <c r="QYV1382" s="451"/>
      <c r="QYW1382" s="451"/>
      <c r="QYX1382" s="451"/>
      <c r="QYY1382" s="451"/>
      <c r="QYZ1382" s="447"/>
      <c r="QZA1382" s="428"/>
      <c r="QZB1382" s="469"/>
      <c r="QZC1382" s="414"/>
      <c r="QZD1382" s="414"/>
      <c r="QZE1382" s="414"/>
      <c r="QZF1382" s="414"/>
      <c r="QZG1382" s="414"/>
      <c r="QZH1382" s="415"/>
      <c r="QZI1382" s="414"/>
      <c r="QZJ1382" s="416"/>
      <c r="QZK1382" s="366"/>
      <c r="QZL1382" s="366"/>
      <c r="QZM1382" s="366"/>
      <c r="QZN1382" s="366"/>
      <c r="QZO1382" s="366"/>
      <c r="QZP1382" s="366"/>
      <c r="QZQ1382" s="366"/>
      <c r="QZR1382" s="366"/>
      <c r="QZS1382" s="419"/>
      <c r="QZT1382" s="553"/>
      <c r="QZU1382" s="554"/>
      <c r="QZV1382" s="554"/>
      <c r="QZW1382" s="554"/>
      <c r="QZX1382" s="554"/>
      <c r="QZY1382" s="554"/>
      <c r="QZZ1382" s="554"/>
      <c r="RAA1382" s="554"/>
      <c r="RAB1382" s="554"/>
      <c r="RAC1382" s="554"/>
      <c r="RAD1382" s="554"/>
      <c r="RAE1382" s="554"/>
      <c r="RAF1382" s="554"/>
      <c r="RAG1382" s="554"/>
      <c r="RAH1382" s="554"/>
      <c r="RAI1382" s="554"/>
      <c r="RAJ1382" s="554"/>
      <c r="RAK1382" s="554"/>
      <c r="RAL1382" s="554"/>
      <c r="RAM1382" s="555"/>
      <c r="RAN1382" s="447"/>
      <c r="RAO1382" s="447"/>
      <c r="RAP1382" s="451"/>
      <c r="RAQ1382" s="451"/>
      <c r="RAR1382" s="451"/>
      <c r="RAS1382" s="451"/>
      <c r="RAT1382" s="451"/>
      <c r="RAU1382" s="451"/>
      <c r="RAV1382" s="451"/>
      <c r="RAW1382" s="451"/>
      <c r="RAX1382" s="451"/>
      <c r="RAY1382" s="451"/>
      <c r="RAZ1382" s="447"/>
      <c r="RBA1382" s="428"/>
      <c r="RBB1382" s="469"/>
      <c r="RBC1382" s="414"/>
      <c r="RBD1382" s="414"/>
      <c r="RBE1382" s="414"/>
      <c r="RBF1382" s="414"/>
      <c r="RBG1382" s="414"/>
      <c r="RBH1382" s="415"/>
      <c r="RBI1382" s="414"/>
      <c r="RBJ1382" s="416"/>
      <c r="RBK1382" s="366"/>
      <c r="RBL1382" s="366"/>
      <c r="RBM1382" s="366"/>
      <c r="RBN1382" s="366"/>
      <c r="RBO1382" s="366"/>
      <c r="RBP1382" s="366"/>
      <c r="RBQ1382" s="366"/>
      <c r="RBR1382" s="366"/>
      <c r="RBS1382" s="419"/>
      <c r="RBT1382" s="553"/>
      <c r="RBU1382" s="554"/>
      <c r="RBV1382" s="554"/>
      <c r="RBW1382" s="554"/>
      <c r="RBX1382" s="554"/>
      <c r="RBY1382" s="554"/>
      <c r="RBZ1382" s="554"/>
      <c r="RCA1382" s="554"/>
      <c r="RCB1382" s="554"/>
      <c r="RCC1382" s="554"/>
      <c r="RCD1382" s="554"/>
      <c r="RCE1382" s="554"/>
      <c r="RCF1382" s="554"/>
      <c r="RCG1382" s="554"/>
      <c r="RCH1382" s="554"/>
      <c r="RCI1382" s="554"/>
      <c r="RCJ1382" s="554"/>
      <c r="RCK1382" s="554"/>
      <c r="RCL1382" s="554"/>
      <c r="RCM1382" s="555"/>
      <c r="RCN1382" s="447"/>
      <c r="RCO1382" s="447"/>
      <c r="RCP1382" s="451"/>
      <c r="RCQ1382" s="451"/>
      <c r="RCR1382" s="451"/>
      <c r="RCS1382" s="451"/>
      <c r="RCT1382" s="451"/>
      <c r="RCU1382" s="451"/>
      <c r="RCV1382" s="451"/>
      <c r="RCW1382" s="451"/>
      <c r="RCX1382" s="451"/>
      <c r="RCY1382" s="451"/>
      <c r="RCZ1382" s="447"/>
      <c r="RDA1382" s="428"/>
      <c r="RDB1382" s="469"/>
      <c r="RDC1382" s="414"/>
      <c r="RDD1382" s="414"/>
      <c r="RDE1382" s="414"/>
      <c r="RDF1382" s="414"/>
      <c r="RDG1382" s="414"/>
      <c r="RDH1382" s="415"/>
      <c r="RDI1382" s="414"/>
      <c r="RDJ1382" s="416"/>
      <c r="RDK1382" s="366"/>
      <c r="RDL1382" s="366"/>
      <c r="RDM1382" s="366"/>
      <c r="RDN1382" s="366"/>
      <c r="RDO1382" s="366"/>
      <c r="RDP1382" s="366"/>
      <c r="RDQ1382" s="366"/>
      <c r="RDR1382" s="366"/>
      <c r="RDS1382" s="419"/>
      <c r="RDT1382" s="553"/>
      <c r="RDU1382" s="554"/>
      <c r="RDV1382" s="554"/>
      <c r="RDW1382" s="554"/>
      <c r="RDX1382" s="554"/>
      <c r="RDY1382" s="554"/>
      <c r="RDZ1382" s="554"/>
      <c r="REA1382" s="554"/>
      <c r="REB1382" s="554"/>
      <c r="REC1382" s="554"/>
      <c r="RED1382" s="554"/>
      <c r="REE1382" s="554"/>
      <c r="REF1382" s="554"/>
      <c r="REG1382" s="554"/>
      <c r="REH1382" s="554"/>
      <c r="REI1382" s="554"/>
      <c r="REJ1382" s="554"/>
      <c r="REK1382" s="554"/>
      <c r="REL1382" s="554"/>
      <c r="REM1382" s="555"/>
      <c r="REN1382" s="447"/>
      <c r="REO1382" s="447"/>
      <c r="REP1382" s="451"/>
      <c r="REQ1382" s="451"/>
      <c r="RER1382" s="451"/>
      <c r="RES1382" s="451"/>
      <c r="RET1382" s="451"/>
      <c r="REU1382" s="451"/>
      <c r="REV1382" s="451"/>
      <c r="REW1382" s="451"/>
      <c r="REX1382" s="451"/>
      <c r="REY1382" s="451"/>
      <c r="REZ1382" s="447"/>
      <c r="RFA1382" s="428"/>
      <c r="RFB1382" s="469"/>
      <c r="RFC1382" s="414"/>
      <c r="RFD1382" s="414"/>
      <c r="RFE1382" s="414"/>
      <c r="RFF1382" s="414"/>
      <c r="RFG1382" s="414"/>
      <c r="RFH1382" s="415"/>
      <c r="RFI1382" s="414"/>
      <c r="RFJ1382" s="416"/>
      <c r="RFK1382" s="366"/>
      <c r="RFL1382" s="366"/>
      <c r="RFM1382" s="366"/>
      <c r="RFN1382" s="366"/>
      <c r="RFO1382" s="366"/>
      <c r="RFP1382" s="366"/>
      <c r="RFQ1382" s="366"/>
      <c r="RFR1382" s="366"/>
      <c r="RFS1382" s="419"/>
      <c r="RFT1382" s="553"/>
      <c r="RFU1382" s="554"/>
      <c r="RFV1382" s="554"/>
      <c r="RFW1382" s="554"/>
      <c r="RFX1382" s="554"/>
      <c r="RFY1382" s="554"/>
      <c r="RFZ1382" s="554"/>
      <c r="RGA1382" s="554"/>
      <c r="RGB1382" s="554"/>
      <c r="RGC1382" s="554"/>
      <c r="RGD1382" s="554"/>
      <c r="RGE1382" s="554"/>
      <c r="RGF1382" s="554"/>
      <c r="RGG1382" s="554"/>
      <c r="RGH1382" s="554"/>
      <c r="RGI1382" s="554"/>
      <c r="RGJ1382" s="554"/>
      <c r="RGK1382" s="554"/>
      <c r="RGL1382" s="554"/>
      <c r="RGM1382" s="555"/>
      <c r="RGN1382" s="447"/>
      <c r="RGO1382" s="447"/>
      <c r="RGP1382" s="451"/>
      <c r="RGQ1382" s="451"/>
      <c r="RGR1382" s="451"/>
      <c r="RGS1382" s="451"/>
      <c r="RGT1382" s="451"/>
      <c r="RGU1382" s="451"/>
      <c r="RGV1382" s="451"/>
      <c r="RGW1382" s="451"/>
      <c r="RGX1382" s="451"/>
      <c r="RGY1382" s="451"/>
      <c r="RGZ1382" s="447"/>
      <c r="RHA1382" s="428"/>
      <c r="RHB1382" s="469"/>
      <c r="RHC1382" s="414"/>
      <c r="RHD1382" s="414"/>
      <c r="RHE1382" s="414"/>
      <c r="RHF1382" s="414"/>
      <c r="RHG1382" s="414"/>
      <c r="RHH1382" s="415"/>
      <c r="RHI1382" s="414"/>
      <c r="RHJ1382" s="416"/>
      <c r="RHK1382" s="366"/>
      <c r="RHL1382" s="366"/>
      <c r="RHM1382" s="366"/>
      <c r="RHN1382" s="366"/>
      <c r="RHO1382" s="366"/>
      <c r="RHP1382" s="366"/>
      <c r="RHQ1382" s="366"/>
      <c r="RHR1382" s="366"/>
      <c r="RHS1382" s="419"/>
      <c r="RHT1382" s="553"/>
      <c r="RHU1382" s="554"/>
      <c r="RHV1382" s="554"/>
      <c r="RHW1382" s="554"/>
      <c r="RHX1382" s="554"/>
      <c r="RHY1382" s="554"/>
      <c r="RHZ1382" s="554"/>
      <c r="RIA1382" s="554"/>
      <c r="RIB1382" s="554"/>
      <c r="RIC1382" s="554"/>
      <c r="RID1382" s="554"/>
      <c r="RIE1382" s="554"/>
      <c r="RIF1382" s="554"/>
      <c r="RIG1382" s="554"/>
      <c r="RIH1382" s="554"/>
      <c r="RII1382" s="554"/>
      <c r="RIJ1382" s="554"/>
      <c r="RIK1382" s="554"/>
      <c r="RIL1382" s="554"/>
      <c r="RIM1382" s="555"/>
      <c r="RIN1382" s="447"/>
      <c r="RIO1382" s="447"/>
      <c r="RIP1382" s="451"/>
      <c r="RIQ1382" s="451"/>
      <c r="RIR1382" s="451"/>
      <c r="RIS1382" s="451"/>
      <c r="RIT1382" s="451"/>
      <c r="RIU1382" s="451"/>
      <c r="RIV1382" s="451"/>
      <c r="RIW1382" s="451"/>
      <c r="RIX1382" s="451"/>
      <c r="RIY1382" s="451"/>
      <c r="RIZ1382" s="447"/>
      <c r="RJA1382" s="428"/>
      <c r="RJB1382" s="469"/>
      <c r="RJC1382" s="414"/>
      <c r="RJD1382" s="414"/>
      <c r="RJE1382" s="414"/>
      <c r="RJF1382" s="414"/>
      <c r="RJG1382" s="414"/>
      <c r="RJH1382" s="415"/>
      <c r="RJI1382" s="414"/>
      <c r="RJJ1382" s="416"/>
      <c r="RJK1382" s="366"/>
      <c r="RJL1382" s="366"/>
      <c r="RJM1382" s="366"/>
      <c r="RJN1382" s="366"/>
      <c r="RJO1382" s="366"/>
      <c r="RJP1382" s="366"/>
      <c r="RJQ1382" s="366"/>
      <c r="RJR1382" s="366"/>
      <c r="RJS1382" s="419"/>
      <c r="RJT1382" s="553"/>
      <c r="RJU1382" s="554"/>
      <c r="RJV1382" s="554"/>
      <c r="RJW1382" s="554"/>
      <c r="RJX1382" s="554"/>
      <c r="RJY1382" s="554"/>
      <c r="RJZ1382" s="554"/>
      <c r="RKA1382" s="554"/>
      <c r="RKB1382" s="554"/>
      <c r="RKC1382" s="554"/>
      <c r="RKD1382" s="554"/>
      <c r="RKE1382" s="554"/>
      <c r="RKF1382" s="554"/>
      <c r="RKG1382" s="554"/>
      <c r="RKH1382" s="554"/>
      <c r="RKI1382" s="554"/>
      <c r="RKJ1382" s="554"/>
      <c r="RKK1382" s="554"/>
      <c r="RKL1382" s="554"/>
      <c r="RKM1382" s="555"/>
      <c r="RKN1382" s="447"/>
      <c r="RKO1382" s="447"/>
      <c r="RKP1382" s="451"/>
      <c r="RKQ1382" s="451"/>
      <c r="RKR1382" s="451"/>
      <c r="RKS1382" s="451"/>
      <c r="RKT1382" s="451"/>
      <c r="RKU1382" s="451"/>
      <c r="RKV1382" s="451"/>
      <c r="RKW1382" s="451"/>
      <c r="RKX1382" s="451"/>
      <c r="RKY1382" s="451"/>
      <c r="RKZ1382" s="447"/>
      <c r="RLA1382" s="428"/>
      <c r="RLB1382" s="469"/>
      <c r="RLC1382" s="414"/>
      <c r="RLD1382" s="414"/>
      <c r="RLE1382" s="414"/>
      <c r="RLF1382" s="414"/>
      <c r="RLG1382" s="414"/>
      <c r="RLH1382" s="415"/>
      <c r="RLI1382" s="414"/>
      <c r="RLJ1382" s="416"/>
      <c r="RLK1382" s="366"/>
      <c r="RLL1382" s="366"/>
      <c r="RLM1382" s="366"/>
      <c r="RLN1382" s="366"/>
      <c r="RLO1382" s="366"/>
      <c r="RLP1382" s="366"/>
      <c r="RLQ1382" s="366"/>
      <c r="RLR1382" s="366"/>
      <c r="RLS1382" s="419"/>
      <c r="RLT1382" s="553"/>
      <c r="RLU1382" s="554"/>
      <c r="RLV1382" s="554"/>
      <c r="RLW1382" s="554"/>
      <c r="RLX1382" s="554"/>
      <c r="RLY1382" s="554"/>
      <c r="RLZ1382" s="554"/>
      <c r="RMA1382" s="554"/>
      <c r="RMB1382" s="554"/>
      <c r="RMC1382" s="554"/>
      <c r="RMD1382" s="554"/>
      <c r="RME1382" s="554"/>
      <c r="RMF1382" s="554"/>
      <c r="RMG1382" s="554"/>
      <c r="RMH1382" s="554"/>
      <c r="RMI1382" s="554"/>
      <c r="RMJ1382" s="554"/>
      <c r="RMK1382" s="554"/>
      <c r="RML1382" s="554"/>
      <c r="RMM1382" s="555"/>
      <c r="RMN1382" s="447"/>
      <c r="RMO1382" s="447"/>
      <c r="RMP1382" s="451"/>
      <c r="RMQ1382" s="451"/>
      <c r="RMR1382" s="451"/>
      <c r="RMS1382" s="451"/>
      <c r="RMT1382" s="451"/>
      <c r="RMU1382" s="451"/>
      <c r="RMV1382" s="451"/>
      <c r="RMW1382" s="451"/>
      <c r="RMX1382" s="451"/>
      <c r="RMY1382" s="451"/>
      <c r="RMZ1382" s="447"/>
      <c r="RNA1382" s="428"/>
      <c r="RNB1382" s="469"/>
      <c r="RNC1382" s="414"/>
      <c r="RND1382" s="414"/>
      <c r="RNE1382" s="414"/>
      <c r="RNF1382" s="414"/>
      <c r="RNG1382" s="414"/>
      <c r="RNH1382" s="415"/>
      <c r="RNI1382" s="414"/>
      <c r="RNJ1382" s="416"/>
      <c r="RNK1382" s="366"/>
      <c r="RNL1382" s="366"/>
      <c r="RNM1382" s="366"/>
      <c r="RNN1382" s="366"/>
      <c r="RNO1382" s="366"/>
      <c r="RNP1382" s="366"/>
      <c r="RNQ1382" s="366"/>
      <c r="RNR1382" s="366"/>
      <c r="RNS1382" s="419"/>
      <c r="RNT1382" s="553"/>
      <c r="RNU1382" s="554"/>
      <c r="RNV1382" s="554"/>
      <c r="RNW1382" s="554"/>
      <c r="RNX1382" s="554"/>
      <c r="RNY1382" s="554"/>
      <c r="RNZ1382" s="554"/>
      <c r="ROA1382" s="554"/>
      <c r="ROB1382" s="554"/>
      <c r="ROC1382" s="554"/>
      <c r="ROD1382" s="554"/>
      <c r="ROE1382" s="554"/>
      <c r="ROF1382" s="554"/>
      <c r="ROG1382" s="554"/>
      <c r="ROH1382" s="554"/>
      <c r="ROI1382" s="554"/>
      <c r="ROJ1382" s="554"/>
      <c r="ROK1382" s="554"/>
      <c r="ROL1382" s="554"/>
      <c r="ROM1382" s="555"/>
      <c r="RON1382" s="447"/>
      <c r="ROO1382" s="447"/>
      <c r="ROP1382" s="451"/>
      <c r="ROQ1382" s="451"/>
      <c r="ROR1382" s="451"/>
      <c r="ROS1382" s="451"/>
      <c r="ROT1382" s="451"/>
      <c r="ROU1382" s="451"/>
      <c r="ROV1382" s="451"/>
      <c r="ROW1382" s="451"/>
      <c r="ROX1382" s="451"/>
      <c r="ROY1382" s="451"/>
      <c r="ROZ1382" s="447"/>
      <c r="RPA1382" s="428"/>
      <c r="RPB1382" s="469"/>
      <c r="RPC1382" s="414"/>
      <c r="RPD1382" s="414"/>
      <c r="RPE1382" s="414"/>
      <c r="RPF1382" s="414"/>
      <c r="RPG1382" s="414"/>
      <c r="RPH1382" s="415"/>
      <c r="RPI1382" s="414"/>
      <c r="RPJ1382" s="416"/>
      <c r="RPK1382" s="366"/>
      <c r="RPL1382" s="366"/>
      <c r="RPM1382" s="366"/>
      <c r="RPN1382" s="366"/>
      <c r="RPO1382" s="366"/>
      <c r="RPP1382" s="366"/>
      <c r="RPQ1382" s="366"/>
      <c r="RPR1382" s="366"/>
      <c r="RPS1382" s="419"/>
      <c r="RPT1382" s="553"/>
      <c r="RPU1382" s="554"/>
      <c r="RPV1382" s="554"/>
      <c r="RPW1382" s="554"/>
      <c r="RPX1382" s="554"/>
      <c r="RPY1382" s="554"/>
      <c r="RPZ1382" s="554"/>
      <c r="RQA1382" s="554"/>
      <c r="RQB1382" s="554"/>
      <c r="RQC1382" s="554"/>
      <c r="RQD1382" s="554"/>
      <c r="RQE1382" s="554"/>
      <c r="RQF1382" s="554"/>
      <c r="RQG1382" s="554"/>
      <c r="RQH1382" s="554"/>
      <c r="RQI1382" s="554"/>
      <c r="RQJ1382" s="554"/>
      <c r="RQK1382" s="554"/>
      <c r="RQL1382" s="554"/>
      <c r="RQM1382" s="555"/>
      <c r="RQN1382" s="447"/>
      <c r="RQO1382" s="447"/>
      <c r="RQP1382" s="451"/>
      <c r="RQQ1382" s="451"/>
      <c r="RQR1382" s="451"/>
      <c r="RQS1382" s="451"/>
      <c r="RQT1382" s="451"/>
      <c r="RQU1382" s="451"/>
      <c r="RQV1382" s="451"/>
      <c r="RQW1382" s="451"/>
      <c r="RQX1382" s="451"/>
      <c r="RQY1382" s="451"/>
      <c r="RQZ1382" s="447"/>
      <c r="RRA1382" s="428"/>
      <c r="RRB1382" s="469"/>
      <c r="RRC1382" s="414"/>
      <c r="RRD1382" s="414"/>
      <c r="RRE1382" s="414"/>
      <c r="RRF1382" s="414"/>
      <c r="RRG1382" s="414"/>
      <c r="RRH1382" s="415"/>
      <c r="RRI1382" s="414"/>
      <c r="RRJ1382" s="416"/>
      <c r="RRK1382" s="366"/>
      <c r="RRL1382" s="366"/>
      <c r="RRM1382" s="366"/>
      <c r="RRN1382" s="366"/>
      <c r="RRO1382" s="366"/>
      <c r="RRP1382" s="366"/>
      <c r="RRQ1382" s="366"/>
      <c r="RRR1382" s="366"/>
      <c r="RRS1382" s="419"/>
      <c r="RRT1382" s="553"/>
      <c r="RRU1382" s="554"/>
      <c r="RRV1382" s="554"/>
      <c r="RRW1382" s="554"/>
      <c r="RRX1382" s="554"/>
      <c r="RRY1382" s="554"/>
      <c r="RRZ1382" s="554"/>
      <c r="RSA1382" s="554"/>
      <c r="RSB1382" s="554"/>
      <c r="RSC1382" s="554"/>
      <c r="RSD1382" s="554"/>
      <c r="RSE1382" s="554"/>
      <c r="RSF1382" s="554"/>
      <c r="RSG1382" s="554"/>
      <c r="RSH1382" s="554"/>
      <c r="RSI1382" s="554"/>
      <c r="RSJ1382" s="554"/>
      <c r="RSK1382" s="554"/>
      <c r="RSL1382" s="554"/>
      <c r="RSM1382" s="555"/>
      <c r="RSN1382" s="447"/>
      <c r="RSO1382" s="447"/>
      <c r="RSP1382" s="451"/>
      <c r="RSQ1382" s="451"/>
      <c r="RSR1382" s="451"/>
      <c r="RSS1382" s="451"/>
      <c r="RST1382" s="451"/>
      <c r="RSU1382" s="451"/>
      <c r="RSV1382" s="451"/>
      <c r="RSW1382" s="451"/>
      <c r="RSX1382" s="451"/>
      <c r="RSY1382" s="451"/>
      <c r="RSZ1382" s="447"/>
      <c r="RTA1382" s="428"/>
      <c r="RTB1382" s="469"/>
      <c r="RTC1382" s="414"/>
      <c r="RTD1382" s="414"/>
      <c r="RTE1382" s="414"/>
      <c r="RTF1382" s="414"/>
      <c r="RTG1382" s="414"/>
      <c r="RTH1382" s="415"/>
      <c r="RTI1382" s="414"/>
      <c r="RTJ1382" s="416"/>
      <c r="RTK1382" s="366"/>
      <c r="RTL1382" s="366"/>
      <c r="RTM1382" s="366"/>
      <c r="RTN1382" s="366"/>
      <c r="RTO1382" s="366"/>
      <c r="RTP1382" s="366"/>
      <c r="RTQ1382" s="366"/>
      <c r="RTR1382" s="366"/>
      <c r="RTS1382" s="419"/>
      <c r="RTT1382" s="553"/>
      <c r="RTU1382" s="554"/>
      <c r="RTV1382" s="554"/>
      <c r="RTW1382" s="554"/>
      <c r="RTX1382" s="554"/>
      <c r="RTY1382" s="554"/>
      <c r="RTZ1382" s="554"/>
      <c r="RUA1382" s="554"/>
      <c r="RUB1382" s="554"/>
      <c r="RUC1382" s="554"/>
      <c r="RUD1382" s="554"/>
      <c r="RUE1382" s="554"/>
      <c r="RUF1382" s="554"/>
      <c r="RUG1382" s="554"/>
      <c r="RUH1382" s="554"/>
      <c r="RUI1382" s="554"/>
      <c r="RUJ1382" s="554"/>
      <c r="RUK1382" s="554"/>
      <c r="RUL1382" s="554"/>
      <c r="RUM1382" s="555"/>
      <c r="RUN1382" s="447"/>
      <c r="RUO1382" s="447"/>
      <c r="RUP1382" s="451"/>
      <c r="RUQ1382" s="451"/>
      <c r="RUR1382" s="451"/>
      <c r="RUS1382" s="451"/>
      <c r="RUT1382" s="451"/>
      <c r="RUU1382" s="451"/>
      <c r="RUV1382" s="451"/>
      <c r="RUW1382" s="451"/>
      <c r="RUX1382" s="451"/>
      <c r="RUY1382" s="451"/>
      <c r="RUZ1382" s="447"/>
      <c r="RVA1382" s="428"/>
      <c r="RVB1382" s="469"/>
      <c r="RVC1382" s="414"/>
      <c r="RVD1382" s="414"/>
      <c r="RVE1382" s="414"/>
      <c r="RVF1382" s="414"/>
      <c r="RVG1382" s="414"/>
      <c r="RVH1382" s="415"/>
      <c r="RVI1382" s="414"/>
      <c r="RVJ1382" s="416"/>
      <c r="RVK1382" s="366"/>
      <c r="RVL1382" s="366"/>
      <c r="RVM1382" s="366"/>
      <c r="RVN1382" s="366"/>
      <c r="RVO1382" s="366"/>
      <c r="RVP1382" s="366"/>
      <c r="RVQ1382" s="366"/>
      <c r="RVR1382" s="366"/>
      <c r="RVS1382" s="419"/>
      <c r="RVT1382" s="553"/>
      <c r="RVU1382" s="554"/>
      <c r="RVV1382" s="554"/>
      <c r="RVW1382" s="554"/>
      <c r="RVX1382" s="554"/>
      <c r="RVY1382" s="554"/>
      <c r="RVZ1382" s="554"/>
      <c r="RWA1382" s="554"/>
      <c r="RWB1382" s="554"/>
      <c r="RWC1382" s="554"/>
      <c r="RWD1382" s="554"/>
      <c r="RWE1382" s="554"/>
      <c r="RWF1382" s="554"/>
      <c r="RWG1382" s="554"/>
      <c r="RWH1382" s="554"/>
      <c r="RWI1382" s="554"/>
      <c r="RWJ1382" s="554"/>
      <c r="RWK1382" s="554"/>
      <c r="RWL1382" s="554"/>
      <c r="RWM1382" s="555"/>
      <c r="RWN1382" s="447"/>
      <c r="RWO1382" s="447"/>
      <c r="RWP1382" s="451"/>
      <c r="RWQ1382" s="451"/>
      <c r="RWR1382" s="451"/>
      <c r="RWS1382" s="451"/>
      <c r="RWT1382" s="451"/>
      <c r="RWU1382" s="451"/>
      <c r="RWV1382" s="451"/>
      <c r="RWW1382" s="451"/>
      <c r="RWX1382" s="451"/>
      <c r="RWY1382" s="451"/>
      <c r="RWZ1382" s="447"/>
      <c r="RXA1382" s="428"/>
      <c r="RXB1382" s="469"/>
      <c r="RXC1382" s="414"/>
      <c r="RXD1382" s="414"/>
      <c r="RXE1382" s="414"/>
      <c r="RXF1382" s="414"/>
      <c r="RXG1382" s="414"/>
      <c r="RXH1382" s="415"/>
      <c r="RXI1382" s="414"/>
      <c r="RXJ1382" s="416"/>
      <c r="RXK1382" s="366"/>
      <c r="RXL1382" s="366"/>
      <c r="RXM1382" s="366"/>
      <c r="RXN1382" s="366"/>
      <c r="RXO1382" s="366"/>
      <c r="RXP1382" s="366"/>
      <c r="RXQ1382" s="366"/>
      <c r="RXR1382" s="366"/>
      <c r="RXS1382" s="419"/>
      <c r="RXT1382" s="553"/>
      <c r="RXU1382" s="554"/>
      <c r="RXV1382" s="554"/>
      <c r="RXW1382" s="554"/>
      <c r="RXX1382" s="554"/>
      <c r="RXY1382" s="554"/>
      <c r="RXZ1382" s="554"/>
      <c r="RYA1382" s="554"/>
      <c r="RYB1382" s="554"/>
      <c r="RYC1382" s="554"/>
      <c r="RYD1382" s="554"/>
      <c r="RYE1382" s="554"/>
      <c r="RYF1382" s="554"/>
      <c r="RYG1382" s="554"/>
      <c r="RYH1382" s="554"/>
      <c r="RYI1382" s="554"/>
      <c r="RYJ1382" s="554"/>
      <c r="RYK1382" s="554"/>
      <c r="RYL1382" s="554"/>
      <c r="RYM1382" s="555"/>
      <c r="RYN1382" s="447"/>
      <c r="RYO1382" s="447"/>
      <c r="RYP1382" s="451"/>
      <c r="RYQ1382" s="451"/>
      <c r="RYR1382" s="451"/>
      <c r="RYS1382" s="451"/>
      <c r="RYT1382" s="451"/>
      <c r="RYU1382" s="451"/>
      <c r="RYV1382" s="451"/>
      <c r="RYW1382" s="451"/>
      <c r="RYX1382" s="451"/>
      <c r="RYY1382" s="451"/>
      <c r="RYZ1382" s="447"/>
      <c r="RZA1382" s="428"/>
      <c r="RZB1382" s="469"/>
      <c r="RZC1382" s="414"/>
      <c r="RZD1382" s="414"/>
      <c r="RZE1382" s="414"/>
      <c r="RZF1382" s="414"/>
      <c r="RZG1382" s="414"/>
      <c r="RZH1382" s="415"/>
      <c r="RZI1382" s="414"/>
      <c r="RZJ1382" s="416"/>
      <c r="RZK1382" s="366"/>
      <c r="RZL1382" s="366"/>
      <c r="RZM1382" s="366"/>
      <c r="RZN1382" s="366"/>
      <c r="RZO1382" s="366"/>
      <c r="RZP1382" s="366"/>
      <c r="RZQ1382" s="366"/>
      <c r="RZR1382" s="366"/>
      <c r="RZS1382" s="419"/>
      <c r="RZT1382" s="553"/>
      <c r="RZU1382" s="554"/>
      <c r="RZV1382" s="554"/>
      <c r="RZW1382" s="554"/>
      <c r="RZX1382" s="554"/>
      <c r="RZY1382" s="554"/>
      <c r="RZZ1382" s="554"/>
      <c r="SAA1382" s="554"/>
      <c r="SAB1382" s="554"/>
      <c r="SAC1382" s="554"/>
      <c r="SAD1382" s="554"/>
      <c r="SAE1382" s="554"/>
      <c r="SAF1382" s="554"/>
      <c r="SAG1382" s="554"/>
      <c r="SAH1382" s="554"/>
      <c r="SAI1382" s="554"/>
      <c r="SAJ1382" s="554"/>
      <c r="SAK1382" s="554"/>
      <c r="SAL1382" s="554"/>
      <c r="SAM1382" s="555"/>
      <c r="SAN1382" s="447"/>
      <c r="SAO1382" s="447"/>
      <c r="SAP1382" s="451"/>
      <c r="SAQ1382" s="451"/>
      <c r="SAR1382" s="451"/>
      <c r="SAS1382" s="451"/>
      <c r="SAT1382" s="451"/>
      <c r="SAU1382" s="451"/>
      <c r="SAV1382" s="451"/>
      <c r="SAW1382" s="451"/>
      <c r="SAX1382" s="451"/>
      <c r="SAY1382" s="451"/>
      <c r="SAZ1382" s="447"/>
      <c r="SBA1382" s="428"/>
      <c r="SBB1382" s="469"/>
      <c r="SBC1382" s="414"/>
      <c r="SBD1382" s="414"/>
      <c r="SBE1382" s="414"/>
      <c r="SBF1382" s="414"/>
      <c r="SBG1382" s="414"/>
      <c r="SBH1382" s="415"/>
      <c r="SBI1382" s="414"/>
      <c r="SBJ1382" s="416"/>
      <c r="SBK1382" s="366"/>
      <c r="SBL1382" s="366"/>
      <c r="SBM1382" s="366"/>
      <c r="SBN1382" s="366"/>
      <c r="SBO1382" s="366"/>
      <c r="SBP1382" s="366"/>
      <c r="SBQ1382" s="366"/>
      <c r="SBR1382" s="366"/>
      <c r="SBS1382" s="419"/>
      <c r="SBT1382" s="553"/>
      <c r="SBU1382" s="554"/>
      <c r="SBV1382" s="554"/>
      <c r="SBW1382" s="554"/>
      <c r="SBX1382" s="554"/>
      <c r="SBY1382" s="554"/>
      <c r="SBZ1382" s="554"/>
      <c r="SCA1382" s="554"/>
      <c r="SCB1382" s="554"/>
      <c r="SCC1382" s="554"/>
      <c r="SCD1382" s="554"/>
      <c r="SCE1382" s="554"/>
      <c r="SCF1382" s="554"/>
      <c r="SCG1382" s="554"/>
      <c r="SCH1382" s="554"/>
      <c r="SCI1382" s="554"/>
      <c r="SCJ1382" s="554"/>
      <c r="SCK1382" s="554"/>
      <c r="SCL1382" s="554"/>
      <c r="SCM1382" s="555"/>
      <c r="SCN1382" s="447"/>
      <c r="SCO1382" s="447"/>
      <c r="SCP1382" s="451"/>
      <c r="SCQ1382" s="451"/>
      <c r="SCR1382" s="451"/>
      <c r="SCS1382" s="451"/>
      <c r="SCT1382" s="451"/>
      <c r="SCU1382" s="451"/>
      <c r="SCV1382" s="451"/>
      <c r="SCW1382" s="451"/>
      <c r="SCX1382" s="451"/>
      <c r="SCY1382" s="451"/>
      <c r="SCZ1382" s="447"/>
      <c r="SDA1382" s="428"/>
      <c r="SDB1382" s="469"/>
      <c r="SDC1382" s="414"/>
      <c r="SDD1382" s="414"/>
      <c r="SDE1382" s="414"/>
      <c r="SDF1382" s="414"/>
      <c r="SDG1382" s="414"/>
      <c r="SDH1382" s="415"/>
      <c r="SDI1382" s="414"/>
      <c r="SDJ1382" s="416"/>
      <c r="SDK1382" s="366"/>
      <c r="SDL1382" s="366"/>
      <c r="SDM1382" s="366"/>
      <c r="SDN1382" s="366"/>
      <c r="SDO1382" s="366"/>
      <c r="SDP1382" s="366"/>
      <c r="SDQ1382" s="366"/>
      <c r="SDR1382" s="366"/>
      <c r="SDS1382" s="419"/>
      <c r="SDT1382" s="553"/>
      <c r="SDU1382" s="554"/>
      <c r="SDV1382" s="554"/>
      <c r="SDW1382" s="554"/>
      <c r="SDX1382" s="554"/>
      <c r="SDY1382" s="554"/>
      <c r="SDZ1382" s="554"/>
      <c r="SEA1382" s="554"/>
      <c r="SEB1382" s="554"/>
      <c r="SEC1382" s="554"/>
      <c r="SED1382" s="554"/>
      <c r="SEE1382" s="554"/>
      <c r="SEF1382" s="554"/>
      <c r="SEG1382" s="554"/>
      <c r="SEH1382" s="554"/>
      <c r="SEI1382" s="554"/>
      <c r="SEJ1382" s="554"/>
      <c r="SEK1382" s="554"/>
      <c r="SEL1382" s="554"/>
      <c r="SEM1382" s="555"/>
      <c r="SEN1382" s="447"/>
      <c r="SEO1382" s="447"/>
      <c r="SEP1382" s="451"/>
      <c r="SEQ1382" s="451"/>
      <c r="SER1382" s="451"/>
      <c r="SES1382" s="451"/>
      <c r="SET1382" s="451"/>
      <c r="SEU1382" s="451"/>
      <c r="SEV1382" s="451"/>
      <c r="SEW1382" s="451"/>
      <c r="SEX1382" s="451"/>
      <c r="SEY1382" s="451"/>
      <c r="SEZ1382" s="447"/>
      <c r="SFA1382" s="428"/>
      <c r="SFB1382" s="469"/>
      <c r="SFC1382" s="414"/>
      <c r="SFD1382" s="414"/>
      <c r="SFE1382" s="414"/>
      <c r="SFF1382" s="414"/>
      <c r="SFG1382" s="414"/>
      <c r="SFH1382" s="415"/>
      <c r="SFI1382" s="414"/>
      <c r="SFJ1382" s="416"/>
      <c r="SFK1382" s="366"/>
      <c r="SFL1382" s="366"/>
      <c r="SFM1382" s="366"/>
      <c r="SFN1382" s="366"/>
      <c r="SFO1382" s="366"/>
      <c r="SFP1382" s="366"/>
      <c r="SFQ1382" s="366"/>
      <c r="SFR1382" s="366"/>
      <c r="SFS1382" s="419"/>
      <c r="SFT1382" s="553"/>
      <c r="SFU1382" s="554"/>
      <c r="SFV1382" s="554"/>
      <c r="SFW1382" s="554"/>
      <c r="SFX1382" s="554"/>
      <c r="SFY1382" s="554"/>
      <c r="SFZ1382" s="554"/>
      <c r="SGA1382" s="554"/>
      <c r="SGB1382" s="554"/>
      <c r="SGC1382" s="554"/>
      <c r="SGD1382" s="554"/>
      <c r="SGE1382" s="554"/>
      <c r="SGF1382" s="554"/>
      <c r="SGG1382" s="554"/>
      <c r="SGH1382" s="554"/>
      <c r="SGI1382" s="554"/>
      <c r="SGJ1382" s="554"/>
      <c r="SGK1382" s="554"/>
      <c r="SGL1382" s="554"/>
      <c r="SGM1382" s="555"/>
      <c r="SGN1382" s="447"/>
      <c r="SGO1382" s="447"/>
      <c r="SGP1382" s="451"/>
      <c r="SGQ1382" s="451"/>
      <c r="SGR1382" s="451"/>
      <c r="SGS1382" s="451"/>
      <c r="SGT1382" s="451"/>
      <c r="SGU1382" s="451"/>
      <c r="SGV1382" s="451"/>
      <c r="SGW1382" s="451"/>
      <c r="SGX1382" s="451"/>
      <c r="SGY1382" s="451"/>
      <c r="SGZ1382" s="447"/>
      <c r="SHA1382" s="428"/>
      <c r="SHB1382" s="469"/>
      <c r="SHC1382" s="414"/>
      <c r="SHD1382" s="414"/>
      <c r="SHE1382" s="414"/>
      <c r="SHF1382" s="414"/>
      <c r="SHG1382" s="414"/>
      <c r="SHH1382" s="415"/>
      <c r="SHI1382" s="414"/>
      <c r="SHJ1382" s="416"/>
      <c r="SHK1382" s="366"/>
      <c r="SHL1382" s="366"/>
      <c r="SHM1382" s="366"/>
      <c r="SHN1382" s="366"/>
      <c r="SHO1382" s="366"/>
      <c r="SHP1382" s="366"/>
      <c r="SHQ1382" s="366"/>
      <c r="SHR1382" s="366"/>
      <c r="SHS1382" s="419"/>
      <c r="SHT1382" s="553"/>
      <c r="SHU1382" s="554"/>
      <c r="SHV1382" s="554"/>
      <c r="SHW1382" s="554"/>
      <c r="SHX1382" s="554"/>
      <c r="SHY1382" s="554"/>
      <c r="SHZ1382" s="554"/>
      <c r="SIA1382" s="554"/>
      <c r="SIB1382" s="554"/>
      <c r="SIC1382" s="554"/>
      <c r="SID1382" s="554"/>
      <c r="SIE1382" s="554"/>
      <c r="SIF1382" s="554"/>
      <c r="SIG1382" s="554"/>
      <c r="SIH1382" s="554"/>
      <c r="SII1382" s="554"/>
      <c r="SIJ1382" s="554"/>
      <c r="SIK1382" s="554"/>
      <c r="SIL1382" s="554"/>
      <c r="SIM1382" s="555"/>
      <c r="SIN1382" s="447"/>
      <c r="SIO1382" s="447"/>
      <c r="SIP1382" s="451"/>
      <c r="SIQ1382" s="451"/>
      <c r="SIR1382" s="451"/>
      <c r="SIS1382" s="451"/>
      <c r="SIT1382" s="451"/>
      <c r="SIU1382" s="451"/>
      <c r="SIV1382" s="451"/>
      <c r="SIW1382" s="451"/>
      <c r="SIX1382" s="451"/>
      <c r="SIY1382" s="451"/>
      <c r="SIZ1382" s="447"/>
      <c r="SJA1382" s="428"/>
      <c r="SJB1382" s="469"/>
      <c r="SJC1382" s="414"/>
      <c r="SJD1382" s="414"/>
      <c r="SJE1382" s="414"/>
      <c r="SJF1382" s="414"/>
      <c r="SJG1382" s="414"/>
      <c r="SJH1382" s="415"/>
      <c r="SJI1382" s="414"/>
      <c r="SJJ1382" s="416"/>
      <c r="SJK1382" s="366"/>
      <c r="SJL1382" s="366"/>
      <c r="SJM1382" s="366"/>
      <c r="SJN1382" s="366"/>
      <c r="SJO1382" s="366"/>
      <c r="SJP1382" s="366"/>
      <c r="SJQ1382" s="366"/>
      <c r="SJR1382" s="366"/>
      <c r="SJS1382" s="419"/>
      <c r="SJT1382" s="553"/>
      <c r="SJU1382" s="554"/>
      <c r="SJV1382" s="554"/>
      <c r="SJW1382" s="554"/>
      <c r="SJX1382" s="554"/>
      <c r="SJY1382" s="554"/>
      <c r="SJZ1382" s="554"/>
      <c r="SKA1382" s="554"/>
      <c r="SKB1382" s="554"/>
      <c r="SKC1382" s="554"/>
      <c r="SKD1382" s="554"/>
      <c r="SKE1382" s="554"/>
      <c r="SKF1382" s="554"/>
      <c r="SKG1382" s="554"/>
      <c r="SKH1382" s="554"/>
      <c r="SKI1382" s="554"/>
      <c r="SKJ1382" s="554"/>
      <c r="SKK1382" s="554"/>
      <c r="SKL1382" s="554"/>
      <c r="SKM1382" s="555"/>
      <c r="SKN1382" s="447"/>
      <c r="SKO1382" s="447"/>
      <c r="SKP1382" s="451"/>
      <c r="SKQ1382" s="451"/>
      <c r="SKR1382" s="451"/>
      <c r="SKS1382" s="451"/>
      <c r="SKT1382" s="451"/>
      <c r="SKU1382" s="451"/>
      <c r="SKV1382" s="451"/>
      <c r="SKW1382" s="451"/>
      <c r="SKX1382" s="451"/>
      <c r="SKY1382" s="451"/>
      <c r="SKZ1382" s="447"/>
      <c r="SLA1382" s="428"/>
      <c r="SLB1382" s="469"/>
      <c r="SLC1382" s="414"/>
      <c r="SLD1382" s="414"/>
      <c r="SLE1382" s="414"/>
      <c r="SLF1382" s="414"/>
      <c r="SLG1382" s="414"/>
      <c r="SLH1382" s="415"/>
      <c r="SLI1382" s="414"/>
      <c r="SLJ1382" s="416"/>
      <c r="SLK1382" s="366"/>
      <c r="SLL1382" s="366"/>
      <c r="SLM1382" s="366"/>
      <c r="SLN1382" s="366"/>
      <c r="SLO1382" s="366"/>
      <c r="SLP1382" s="366"/>
      <c r="SLQ1382" s="366"/>
      <c r="SLR1382" s="366"/>
      <c r="SLS1382" s="419"/>
      <c r="SLT1382" s="553"/>
      <c r="SLU1382" s="554"/>
      <c r="SLV1382" s="554"/>
      <c r="SLW1382" s="554"/>
      <c r="SLX1382" s="554"/>
      <c r="SLY1382" s="554"/>
      <c r="SLZ1382" s="554"/>
      <c r="SMA1382" s="554"/>
      <c r="SMB1382" s="554"/>
      <c r="SMC1382" s="554"/>
      <c r="SMD1382" s="554"/>
      <c r="SME1382" s="554"/>
      <c r="SMF1382" s="554"/>
      <c r="SMG1382" s="554"/>
      <c r="SMH1382" s="554"/>
      <c r="SMI1382" s="554"/>
      <c r="SMJ1382" s="554"/>
      <c r="SMK1382" s="554"/>
      <c r="SML1382" s="554"/>
      <c r="SMM1382" s="555"/>
      <c r="SMN1382" s="447"/>
      <c r="SMO1382" s="447"/>
      <c r="SMP1382" s="451"/>
      <c r="SMQ1382" s="451"/>
      <c r="SMR1382" s="451"/>
      <c r="SMS1382" s="451"/>
      <c r="SMT1382" s="451"/>
      <c r="SMU1382" s="451"/>
      <c r="SMV1382" s="451"/>
      <c r="SMW1382" s="451"/>
      <c r="SMX1382" s="451"/>
      <c r="SMY1382" s="451"/>
      <c r="SMZ1382" s="447"/>
      <c r="SNA1382" s="428"/>
      <c r="SNB1382" s="469"/>
      <c r="SNC1382" s="414"/>
      <c r="SND1382" s="414"/>
      <c r="SNE1382" s="414"/>
      <c r="SNF1382" s="414"/>
      <c r="SNG1382" s="414"/>
      <c r="SNH1382" s="415"/>
      <c r="SNI1382" s="414"/>
      <c r="SNJ1382" s="416"/>
      <c r="SNK1382" s="366"/>
      <c r="SNL1382" s="366"/>
      <c r="SNM1382" s="366"/>
      <c r="SNN1382" s="366"/>
      <c r="SNO1382" s="366"/>
      <c r="SNP1382" s="366"/>
      <c r="SNQ1382" s="366"/>
      <c r="SNR1382" s="366"/>
      <c r="SNS1382" s="419"/>
      <c r="SNT1382" s="553"/>
      <c r="SNU1382" s="554"/>
      <c r="SNV1382" s="554"/>
      <c r="SNW1382" s="554"/>
      <c r="SNX1382" s="554"/>
      <c r="SNY1382" s="554"/>
      <c r="SNZ1382" s="554"/>
      <c r="SOA1382" s="554"/>
      <c r="SOB1382" s="554"/>
      <c r="SOC1382" s="554"/>
      <c r="SOD1382" s="554"/>
      <c r="SOE1382" s="554"/>
      <c r="SOF1382" s="554"/>
      <c r="SOG1382" s="554"/>
      <c r="SOH1382" s="554"/>
      <c r="SOI1382" s="554"/>
      <c r="SOJ1382" s="554"/>
      <c r="SOK1382" s="554"/>
      <c r="SOL1382" s="554"/>
      <c r="SOM1382" s="555"/>
      <c r="SON1382" s="447"/>
      <c r="SOO1382" s="447"/>
      <c r="SOP1382" s="451"/>
      <c r="SOQ1382" s="451"/>
      <c r="SOR1382" s="451"/>
      <c r="SOS1382" s="451"/>
      <c r="SOT1382" s="451"/>
      <c r="SOU1382" s="451"/>
      <c r="SOV1382" s="451"/>
      <c r="SOW1382" s="451"/>
      <c r="SOX1382" s="451"/>
      <c r="SOY1382" s="451"/>
      <c r="SOZ1382" s="447"/>
      <c r="SPA1382" s="428"/>
      <c r="SPB1382" s="469"/>
      <c r="SPC1382" s="414"/>
      <c r="SPD1382" s="414"/>
      <c r="SPE1382" s="414"/>
      <c r="SPF1382" s="414"/>
      <c r="SPG1382" s="414"/>
      <c r="SPH1382" s="415"/>
      <c r="SPI1382" s="414"/>
      <c r="SPJ1382" s="416"/>
      <c r="SPK1382" s="366"/>
      <c r="SPL1382" s="366"/>
      <c r="SPM1382" s="366"/>
      <c r="SPN1382" s="366"/>
      <c r="SPO1382" s="366"/>
      <c r="SPP1382" s="366"/>
      <c r="SPQ1382" s="366"/>
      <c r="SPR1382" s="366"/>
      <c r="SPS1382" s="419"/>
      <c r="SPT1382" s="553"/>
      <c r="SPU1382" s="554"/>
      <c r="SPV1382" s="554"/>
      <c r="SPW1382" s="554"/>
      <c r="SPX1382" s="554"/>
      <c r="SPY1382" s="554"/>
      <c r="SPZ1382" s="554"/>
      <c r="SQA1382" s="554"/>
      <c r="SQB1382" s="554"/>
      <c r="SQC1382" s="554"/>
      <c r="SQD1382" s="554"/>
      <c r="SQE1382" s="554"/>
      <c r="SQF1382" s="554"/>
      <c r="SQG1382" s="554"/>
      <c r="SQH1382" s="554"/>
      <c r="SQI1382" s="554"/>
      <c r="SQJ1382" s="554"/>
      <c r="SQK1382" s="554"/>
      <c r="SQL1382" s="554"/>
      <c r="SQM1382" s="555"/>
      <c r="SQN1382" s="447"/>
      <c r="SQO1382" s="447"/>
      <c r="SQP1382" s="451"/>
      <c r="SQQ1382" s="451"/>
      <c r="SQR1382" s="451"/>
      <c r="SQS1382" s="451"/>
      <c r="SQT1382" s="451"/>
      <c r="SQU1382" s="451"/>
      <c r="SQV1382" s="451"/>
      <c r="SQW1382" s="451"/>
      <c r="SQX1382" s="451"/>
      <c r="SQY1382" s="451"/>
      <c r="SQZ1382" s="447"/>
      <c r="SRA1382" s="428"/>
      <c r="SRB1382" s="469"/>
      <c r="SRC1382" s="414"/>
      <c r="SRD1382" s="414"/>
      <c r="SRE1382" s="414"/>
      <c r="SRF1382" s="414"/>
      <c r="SRG1382" s="414"/>
      <c r="SRH1382" s="415"/>
      <c r="SRI1382" s="414"/>
      <c r="SRJ1382" s="416"/>
      <c r="SRK1382" s="366"/>
      <c r="SRL1382" s="366"/>
      <c r="SRM1382" s="366"/>
      <c r="SRN1382" s="366"/>
      <c r="SRO1382" s="366"/>
      <c r="SRP1382" s="366"/>
      <c r="SRQ1382" s="366"/>
      <c r="SRR1382" s="366"/>
      <c r="SRS1382" s="419"/>
      <c r="SRT1382" s="553"/>
      <c r="SRU1382" s="554"/>
      <c r="SRV1382" s="554"/>
      <c r="SRW1382" s="554"/>
      <c r="SRX1382" s="554"/>
      <c r="SRY1382" s="554"/>
      <c r="SRZ1382" s="554"/>
      <c r="SSA1382" s="554"/>
      <c r="SSB1382" s="554"/>
      <c r="SSC1382" s="554"/>
      <c r="SSD1382" s="554"/>
      <c r="SSE1382" s="554"/>
      <c r="SSF1382" s="554"/>
      <c r="SSG1382" s="554"/>
      <c r="SSH1382" s="554"/>
      <c r="SSI1382" s="554"/>
      <c r="SSJ1382" s="554"/>
      <c r="SSK1382" s="554"/>
      <c r="SSL1382" s="554"/>
      <c r="SSM1382" s="555"/>
      <c r="SSN1382" s="447"/>
      <c r="SSO1382" s="447"/>
      <c r="SSP1382" s="451"/>
      <c r="SSQ1382" s="451"/>
      <c r="SSR1382" s="451"/>
      <c r="SSS1382" s="451"/>
      <c r="SST1382" s="451"/>
      <c r="SSU1382" s="451"/>
      <c r="SSV1382" s="451"/>
      <c r="SSW1382" s="451"/>
      <c r="SSX1382" s="451"/>
      <c r="SSY1382" s="451"/>
      <c r="SSZ1382" s="447"/>
      <c r="STA1382" s="428"/>
      <c r="STB1382" s="469"/>
      <c r="STC1382" s="414"/>
      <c r="STD1382" s="414"/>
      <c r="STE1382" s="414"/>
      <c r="STF1382" s="414"/>
      <c r="STG1382" s="414"/>
      <c r="STH1382" s="415"/>
      <c r="STI1382" s="414"/>
      <c r="STJ1382" s="416"/>
      <c r="STK1382" s="366"/>
      <c r="STL1382" s="366"/>
      <c r="STM1382" s="366"/>
      <c r="STN1382" s="366"/>
      <c r="STO1382" s="366"/>
      <c r="STP1382" s="366"/>
      <c r="STQ1382" s="366"/>
      <c r="STR1382" s="366"/>
      <c r="STS1382" s="419"/>
      <c r="STT1382" s="553"/>
      <c r="STU1382" s="554"/>
      <c r="STV1382" s="554"/>
      <c r="STW1382" s="554"/>
      <c r="STX1382" s="554"/>
      <c r="STY1382" s="554"/>
      <c r="STZ1382" s="554"/>
      <c r="SUA1382" s="554"/>
      <c r="SUB1382" s="554"/>
      <c r="SUC1382" s="554"/>
      <c r="SUD1382" s="554"/>
      <c r="SUE1382" s="554"/>
      <c r="SUF1382" s="554"/>
      <c r="SUG1382" s="554"/>
      <c r="SUH1382" s="554"/>
      <c r="SUI1382" s="554"/>
      <c r="SUJ1382" s="554"/>
      <c r="SUK1382" s="554"/>
      <c r="SUL1382" s="554"/>
      <c r="SUM1382" s="555"/>
      <c r="SUN1382" s="447"/>
      <c r="SUO1382" s="447"/>
      <c r="SUP1382" s="451"/>
      <c r="SUQ1382" s="451"/>
      <c r="SUR1382" s="451"/>
      <c r="SUS1382" s="451"/>
      <c r="SUT1382" s="451"/>
      <c r="SUU1382" s="451"/>
      <c r="SUV1382" s="451"/>
      <c r="SUW1382" s="451"/>
      <c r="SUX1382" s="451"/>
      <c r="SUY1382" s="451"/>
      <c r="SUZ1382" s="447"/>
      <c r="SVA1382" s="428"/>
      <c r="SVB1382" s="469"/>
      <c r="SVC1382" s="414"/>
      <c r="SVD1382" s="414"/>
      <c r="SVE1382" s="414"/>
      <c r="SVF1382" s="414"/>
      <c r="SVG1382" s="414"/>
      <c r="SVH1382" s="415"/>
      <c r="SVI1382" s="414"/>
      <c r="SVJ1382" s="416"/>
      <c r="SVK1382" s="366"/>
      <c r="SVL1382" s="366"/>
      <c r="SVM1382" s="366"/>
      <c r="SVN1382" s="366"/>
      <c r="SVO1382" s="366"/>
      <c r="SVP1382" s="366"/>
      <c r="SVQ1382" s="366"/>
      <c r="SVR1382" s="366"/>
      <c r="SVS1382" s="419"/>
      <c r="SVT1382" s="553"/>
      <c r="SVU1382" s="554"/>
      <c r="SVV1382" s="554"/>
      <c r="SVW1382" s="554"/>
      <c r="SVX1382" s="554"/>
      <c r="SVY1382" s="554"/>
      <c r="SVZ1382" s="554"/>
      <c r="SWA1382" s="554"/>
      <c r="SWB1382" s="554"/>
      <c r="SWC1382" s="554"/>
      <c r="SWD1382" s="554"/>
      <c r="SWE1382" s="554"/>
      <c r="SWF1382" s="554"/>
      <c r="SWG1382" s="554"/>
      <c r="SWH1382" s="554"/>
      <c r="SWI1382" s="554"/>
      <c r="SWJ1382" s="554"/>
      <c r="SWK1382" s="554"/>
      <c r="SWL1382" s="554"/>
      <c r="SWM1382" s="555"/>
      <c r="SWN1382" s="447"/>
      <c r="SWO1382" s="447"/>
      <c r="SWP1382" s="451"/>
      <c r="SWQ1382" s="451"/>
      <c r="SWR1382" s="451"/>
      <c r="SWS1382" s="451"/>
      <c r="SWT1382" s="451"/>
      <c r="SWU1382" s="451"/>
      <c r="SWV1382" s="451"/>
      <c r="SWW1382" s="451"/>
      <c r="SWX1382" s="451"/>
      <c r="SWY1382" s="451"/>
      <c r="SWZ1382" s="447"/>
      <c r="SXA1382" s="428"/>
      <c r="SXB1382" s="469"/>
      <c r="SXC1382" s="414"/>
      <c r="SXD1382" s="414"/>
      <c r="SXE1382" s="414"/>
      <c r="SXF1382" s="414"/>
      <c r="SXG1382" s="414"/>
      <c r="SXH1382" s="415"/>
      <c r="SXI1382" s="414"/>
      <c r="SXJ1382" s="416"/>
      <c r="SXK1382" s="366"/>
      <c r="SXL1382" s="366"/>
      <c r="SXM1382" s="366"/>
      <c r="SXN1382" s="366"/>
      <c r="SXO1382" s="366"/>
      <c r="SXP1382" s="366"/>
      <c r="SXQ1382" s="366"/>
      <c r="SXR1382" s="366"/>
      <c r="SXS1382" s="419"/>
      <c r="SXT1382" s="553"/>
      <c r="SXU1382" s="554"/>
      <c r="SXV1382" s="554"/>
      <c r="SXW1382" s="554"/>
      <c r="SXX1382" s="554"/>
      <c r="SXY1382" s="554"/>
      <c r="SXZ1382" s="554"/>
      <c r="SYA1382" s="554"/>
      <c r="SYB1382" s="554"/>
      <c r="SYC1382" s="554"/>
      <c r="SYD1382" s="554"/>
      <c r="SYE1382" s="554"/>
      <c r="SYF1382" s="554"/>
      <c r="SYG1382" s="554"/>
      <c r="SYH1382" s="554"/>
      <c r="SYI1382" s="554"/>
      <c r="SYJ1382" s="554"/>
      <c r="SYK1382" s="554"/>
      <c r="SYL1382" s="554"/>
      <c r="SYM1382" s="555"/>
      <c r="SYN1382" s="447"/>
      <c r="SYO1382" s="447"/>
      <c r="SYP1382" s="451"/>
      <c r="SYQ1382" s="451"/>
      <c r="SYR1382" s="451"/>
      <c r="SYS1382" s="451"/>
      <c r="SYT1382" s="451"/>
      <c r="SYU1382" s="451"/>
      <c r="SYV1382" s="451"/>
      <c r="SYW1382" s="451"/>
      <c r="SYX1382" s="451"/>
      <c r="SYY1382" s="451"/>
      <c r="SYZ1382" s="447"/>
      <c r="SZA1382" s="428"/>
      <c r="SZB1382" s="469"/>
      <c r="SZC1382" s="414"/>
      <c r="SZD1382" s="414"/>
      <c r="SZE1382" s="414"/>
      <c r="SZF1382" s="414"/>
      <c r="SZG1382" s="414"/>
      <c r="SZH1382" s="415"/>
      <c r="SZI1382" s="414"/>
      <c r="SZJ1382" s="416"/>
      <c r="SZK1382" s="366"/>
      <c r="SZL1382" s="366"/>
      <c r="SZM1382" s="366"/>
      <c r="SZN1382" s="366"/>
      <c r="SZO1382" s="366"/>
      <c r="SZP1382" s="366"/>
      <c r="SZQ1382" s="366"/>
      <c r="SZR1382" s="366"/>
      <c r="SZS1382" s="419"/>
      <c r="SZT1382" s="553"/>
      <c r="SZU1382" s="554"/>
      <c r="SZV1382" s="554"/>
      <c r="SZW1382" s="554"/>
      <c r="SZX1382" s="554"/>
      <c r="SZY1382" s="554"/>
      <c r="SZZ1382" s="554"/>
      <c r="TAA1382" s="554"/>
      <c r="TAB1382" s="554"/>
      <c r="TAC1382" s="554"/>
      <c r="TAD1382" s="554"/>
      <c r="TAE1382" s="554"/>
      <c r="TAF1382" s="554"/>
      <c r="TAG1382" s="554"/>
      <c r="TAH1382" s="554"/>
      <c r="TAI1382" s="554"/>
      <c r="TAJ1382" s="554"/>
      <c r="TAK1382" s="554"/>
      <c r="TAL1382" s="554"/>
      <c r="TAM1382" s="555"/>
      <c r="TAN1382" s="447"/>
      <c r="TAO1382" s="447"/>
      <c r="TAP1382" s="451"/>
      <c r="TAQ1382" s="451"/>
      <c r="TAR1382" s="451"/>
      <c r="TAS1382" s="451"/>
      <c r="TAT1382" s="451"/>
      <c r="TAU1382" s="451"/>
      <c r="TAV1382" s="451"/>
      <c r="TAW1382" s="451"/>
      <c r="TAX1382" s="451"/>
      <c r="TAY1382" s="451"/>
      <c r="TAZ1382" s="447"/>
      <c r="TBA1382" s="428"/>
      <c r="TBB1382" s="469"/>
      <c r="TBC1382" s="414"/>
      <c r="TBD1382" s="414"/>
      <c r="TBE1382" s="414"/>
      <c r="TBF1382" s="414"/>
      <c r="TBG1382" s="414"/>
      <c r="TBH1382" s="415"/>
      <c r="TBI1382" s="414"/>
      <c r="TBJ1382" s="416"/>
      <c r="TBK1382" s="366"/>
      <c r="TBL1382" s="366"/>
      <c r="TBM1382" s="366"/>
      <c r="TBN1382" s="366"/>
      <c r="TBO1382" s="366"/>
      <c r="TBP1382" s="366"/>
      <c r="TBQ1382" s="366"/>
      <c r="TBR1382" s="366"/>
      <c r="TBS1382" s="419"/>
      <c r="TBT1382" s="553"/>
      <c r="TBU1382" s="554"/>
      <c r="TBV1382" s="554"/>
      <c r="TBW1382" s="554"/>
      <c r="TBX1382" s="554"/>
      <c r="TBY1382" s="554"/>
      <c r="TBZ1382" s="554"/>
      <c r="TCA1382" s="554"/>
      <c r="TCB1382" s="554"/>
      <c r="TCC1382" s="554"/>
      <c r="TCD1382" s="554"/>
      <c r="TCE1382" s="554"/>
      <c r="TCF1382" s="554"/>
      <c r="TCG1382" s="554"/>
      <c r="TCH1382" s="554"/>
      <c r="TCI1382" s="554"/>
      <c r="TCJ1382" s="554"/>
      <c r="TCK1382" s="554"/>
      <c r="TCL1382" s="554"/>
      <c r="TCM1382" s="555"/>
      <c r="TCN1382" s="447"/>
      <c r="TCO1382" s="447"/>
      <c r="TCP1382" s="451"/>
      <c r="TCQ1382" s="451"/>
      <c r="TCR1382" s="451"/>
      <c r="TCS1382" s="451"/>
      <c r="TCT1382" s="451"/>
      <c r="TCU1382" s="451"/>
      <c r="TCV1382" s="451"/>
      <c r="TCW1382" s="451"/>
      <c r="TCX1382" s="451"/>
      <c r="TCY1382" s="451"/>
      <c r="TCZ1382" s="447"/>
      <c r="TDA1382" s="428"/>
      <c r="TDB1382" s="469"/>
      <c r="TDC1382" s="414"/>
      <c r="TDD1382" s="414"/>
      <c r="TDE1382" s="414"/>
      <c r="TDF1382" s="414"/>
      <c r="TDG1382" s="414"/>
      <c r="TDH1382" s="415"/>
      <c r="TDI1382" s="414"/>
      <c r="TDJ1382" s="416"/>
      <c r="TDK1382" s="366"/>
      <c r="TDL1382" s="366"/>
      <c r="TDM1382" s="366"/>
      <c r="TDN1382" s="366"/>
      <c r="TDO1382" s="366"/>
      <c r="TDP1382" s="366"/>
      <c r="TDQ1382" s="366"/>
      <c r="TDR1382" s="366"/>
      <c r="TDS1382" s="419"/>
      <c r="TDT1382" s="553"/>
      <c r="TDU1382" s="554"/>
      <c r="TDV1382" s="554"/>
      <c r="TDW1382" s="554"/>
      <c r="TDX1382" s="554"/>
      <c r="TDY1382" s="554"/>
      <c r="TDZ1382" s="554"/>
      <c r="TEA1382" s="554"/>
      <c r="TEB1382" s="554"/>
      <c r="TEC1382" s="554"/>
      <c r="TED1382" s="554"/>
      <c r="TEE1382" s="554"/>
      <c r="TEF1382" s="554"/>
      <c r="TEG1382" s="554"/>
      <c r="TEH1382" s="554"/>
      <c r="TEI1382" s="554"/>
      <c r="TEJ1382" s="554"/>
      <c r="TEK1382" s="554"/>
      <c r="TEL1382" s="554"/>
      <c r="TEM1382" s="555"/>
      <c r="TEN1382" s="447"/>
      <c r="TEO1382" s="447"/>
      <c r="TEP1382" s="451"/>
      <c r="TEQ1382" s="451"/>
      <c r="TER1382" s="451"/>
      <c r="TES1382" s="451"/>
      <c r="TET1382" s="451"/>
      <c r="TEU1382" s="451"/>
      <c r="TEV1382" s="451"/>
      <c r="TEW1382" s="451"/>
      <c r="TEX1382" s="451"/>
      <c r="TEY1382" s="451"/>
      <c r="TEZ1382" s="447"/>
      <c r="TFA1382" s="428"/>
      <c r="TFB1382" s="469"/>
      <c r="TFC1382" s="414"/>
      <c r="TFD1382" s="414"/>
      <c r="TFE1382" s="414"/>
      <c r="TFF1382" s="414"/>
      <c r="TFG1382" s="414"/>
      <c r="TFH1382" s="415"/>
      <c r="TFI1382" s="414"/>
      <c r="TFJ1382" s="416"/>
      <c r="TFK1382" s="366"/>
      <c r="TFL1382" s="366"/>
      <c r="TFM1382" s="366"/>
      <c r="TFN1382" s="366"/>
      <c r="TFO1382" s="366"/>
      <c r="TFP1382" s="366"/>
      <c r="TFQ1382" s="366"/>
      <c r="TFR1382" s="366"/>
      <c r="TFS1382" s="419"/>
      <c r="TFT1382" s="553"/>
      <c r="TFU1382" s="554"/>
      <c r="TFV1382" s="554"/>
      <c r="TFW1382" s="554"/>
      <c r="TFX1382" s="554"/>
      <c r="TFY1382" s="554"/>
      <c r="TFZ1382" s="554"/>
      <c r="TGA1382" s="554"/>
      <c r="TGB1382" s="554"/>
      <c r="TGC1382" s="554"/>
      <c r="TGD1382" s="554"/>
      <c r="TGE1382" s="554"/>
      <c r="TGF1382" s="554"/>
      <c r="TGG1382" s="554"/>
      <c r="TGH1382" s="554"/>
      <c r="TGI1382" s="554"/>
      <c r="TGJ1382" s="554"/>
      <c r="TGK1382" s="554"/>
      <c r="TGL1382" s="554"/>
      <c r="TGM1382" s="555"/>
      <c r="TGN1382" s="447"/>
      <c r="TGO1382" s="447"/>
      <c r="TGP1382" s="451"/>
      <c r="TGQ1382" s="451"/>
      <c r="TGR1382" s="451"/>
      <c r="TGS1382" s="451"/>
      <c r="TGT1382" s="451"/>
      <c r="TGU1382" s="451"/>
      <c r="TGV1382" s="451"/>
      <c r="TGW1382" s="451"/>
      <c r="TGX1382" s="451"/>
      <c r="TGY1382" s="451"/>
      <c r="TGZ1382" s="447"/>
      <c r="THA1382" s="428"/>
      <c r="THB1382" s="469"/>
      <c r="THC1382" s="414"/>
      <c r="THD1382" s="414"/>
      <c r="THE1382" s="414"/>
      <c r="THF1382" s="414"/>
      <c r="THG1382" s="414"/>
      <c r="THH1382" s="415"/>
      <c r="THI1382" s="414"/>
      <c r="THJ1382" s="416"/>
      <c r="THK1382" s="366"/>
      <c r="THL1382" s="366"/>
      <c r="THM1382" s="366"/>
      <c r="THN1382" s="366"/>
      <c r="THO1382" s="366"/>
      <c r="THP1382" s="366"/>
      <c r="THQ1382" s="366"/>
      <c r="THR1382" s="366"/>
      <c r="THS1382" s="419"/>
      <c r="THT1382" s="553"/>
      <c r="THU1382" s="554"/>
      <c r="THV1382" s="554"/>
      <c r="THW1382" s="554"/>
      <c r="THX1382" s="554"/>
      <c r="THY1382" s="554"/>
      <c r="THZ1382" s="554"/>
      <c r="TIA1382" s="554"/>
      <c r="TIB1382" s="554"/>
      <c r="TIC1382" s="554"/>
      <c r="TID1382" s="554"/>
      <c r="TIE1382" s="554"/>
      <c r="TIF1382" s="554"/>
      <c r="TIG1382" s="554"/>
      <c r="TIH1382" s="554"/>
      <c r="TII1382" s="554"/>
      <c r="TIJ1382" s="554"/>
      <c r="TIK1382" s="554"/>
      <c r="TIL1382" s="554"/>
      <c r="TIM1382" s="555"/>
      <c r="TIN1382" s="447"/>
      <c r="TIO1382" s="447"/>
      <c r="TIP1382" s="451"/>
      <c r="TIQ1382" s="451"/>
      <c r="TIR1382" s="451"/>
      <c r="TIS1382" s="451"/>
      <c r="TIT1382" s="451"/>
      <c r="TIU1382" s="451"/>
      <c r="TIV1382" s="451"/>
      <c r="TIW1382" s="451"/>
      <c r="TIX1382" s="451"/>
      <c r="TIY1382" s="451"/>
      <c r="TIZ1382" s="447"/>
      <c r="TJA1382" s="428"/>
      <c r="TJB1382" s="469"/>
      <c r="TJC1382" s="414"/>
      <c r="TJD1382" s="414"/>
      <c r="TJE1382" s="414"/>
      <c r="TJF1382" s="414"/>
      <c r="TJG1382" s="414"/>
      <c r="TJH1382" s="415"/>
      <c r="TJI1382" s="414"/>
      <c r="TJJ1382" s="416"/>
      <c r="TJK1382" s="366"/>
      <c r="TJL1382" s="366"/>
      <c r="TJM1382" s="366"/>
      <c r="TJN1382" s="366"/>
      <c r="TJO1382" s="366"/>
      <c r="TJP1382" s="366"/>
      <c r="TJQ1382" s="366"/>
      <c r="TJR1382" s="366"/>
      <c r="TJS1382" s="419"/>
      <c r="TJT1382" s="553"/>
      <c r="TJU1382" s="554"/>
      <c r="TJV1382" s="554"/>
      <c r="TJW1382" s="554"/>
      <c r="TJX1382" s="554"/>
      <c r="TJY1382" s="554"/>
      <c r="TJZ1382" s="554"/>
      <c r="TKA1382" s="554"/>
      <c r="TKB1382" s="554"/>
      <c r="TKC1382" s="554"/>
      <c r="TKD1382" s="554"/>
      <c r="TKE1382" s="554"/>
      <c r="TKF1382" s="554"/>
      <c r="TKG1382" s="554"/>
      <c r="TKH1382" s="554"/>
      <c r="TKI1382" s="554"/>
      <c r="TKJ1382" s="554"/>
      <c r="TKK1382" s="554"/>
      <c r="TKL1382" s="554"/>
      <c r="TKM1382" s="555"/>
      <c r="TKN1382" s="447"/>
      <c r="TKO1382" s="447"/>
      <c r="TKP1382" s="451"/>
      <c r="TKQ1382" s="451"/>
      <c r="TKR1382" s="451"/>
      <c r="TKS1382" s="451"/>
      <c r="TKT1382" s="451"/>
      <c r="TKU1382" s="451"/>
      <c r="TKV1382" s="451"/>
      <c r="TKW1382" s="451"/>
      <c r="TKX1382" s="451"/>
      <c r="TKY1382" s="451"/>
      <c r="TKZ1382" s="447"/>
      <c r="TLA1382" s="428"/>
      <c r="TLB1382" s="469"/>
      <c r="TLC1382" s="414"/>
      <c r="TLD1382" s="414"/>
      <c r="TLE1382" s="414"/>
      <c r="TLF1382" s="414"/>
      <c r="TLG1382" s="414"/>
      <c r="TLH1382" s="415"/>
      <c r="TLI1382" s="414"/>
      <c r="TLJ1382" s="416"/>
      <c r="TLK1382" s="366"/>
      <c r="TLL1382" s="366"/>
      <c r="TLM1382" s="366"/>
      <c r="TLN1382" s="366"/>
      <c r="TLO1382" s="366"/>
      <c r="TLP1382" s="366"/>
      <c r="TLQ1382" s="366"/>
      <c r="TLR1382" s="366"/>
      <c r="TLS1382" s="419"/>
      <c r="TLT1382" s="553"/>
      <c r="TLU1382" s="554"/>
      <c r="TLV1382" s="554"/>
      <c r="TLW1382" s="554"/>
      <c r="TLX1382" s="554"/>
      <c r="TLY1382" s="554"/>
      <c r="TLZ1382" s="554"/>
      <c r="TMA1382" s="554"/>
      <c r="TMB1382" s="554"/>
      <c r="TMC1382" s="554"/>
      <c r="TMD1382" s="554"/>
      <c r="TME1382" s="554"/>
      <c r="TMF1382" s="554"/>
      <c r="TMG1382" s="554"/>
      <c r="TMH1382" s="554"/>
      <c r="TMI1382" s="554"/>
      <c r="TMJ1382" s="554"/>
      <c r="TMK1382" s="554"/>
      <c r="TML1382" s="554"/>
      <c r="TMM1382" s="555"/>
      <c r="TMN1382" s="447"/>
      <c r="TMO1382" s="447"/>
      <c r="TMP1382" s="451"/>
      <c r="TMQ1382" s="451"/>
      <c r="TMR1382" s="451"/>
      <c r="TMS1382" s="451"/>
      <c r="TMT1382" s="451"/>
      <c r="TMU1382" s="451"/>
      <c r="TMV1382" s="451"/>
      <c r="TMW1382" s="451"/>
      <c r="TMX1382" s="451"/>
      <c r="TMY1382" s="451"/>
      <c r="TMZ1382" s="447"/>
      <c r="TNA1382" s="428"/>
      <c r="TNB1382" s="469"/>
      <c r="TNC1382" s="414"/>
      <c r="TND1382" s="414"/>
      <c r="TNE1382" s="414"/>
      <c r="TNF1382" s="414"/>
      <c r="TNG1382" s="414"/>
      <c r="TNH1382" s="415"/>
      <c r="TNI1382" s="414"/>
      <c r="TNJ1382" s="416"/>
      <c r="TNK1382" s="366"/>
      <c r="TNL1382" s="366"/>
      <c r="TNM1382" s="366"/>
      <c r="TNN1382" s="366"/>
      <c r="TNO1382" s="366"/>
      <c r="TNP1382" s="366"/>
      <c r="TNQ1382" s="366"/>
      <c r="TNR1382" s="366"/>
      <c r="TNS1382" s="419"/>
      <c r="TNT1382" s="553"/>
      <c r="TNU1382" s="554"/>
      <c r="TNV1382" s="554"/>
      <c r="TNW1382" s="554"/>
      <c r="TNX1382" s="554"/>
      <c r="TNY1382" s="554"/>
      <c r="TNZ1382" s="554"/>
      <c r="TOA1382" s="554"/>
      <c r="TOB1382" s="554"/>
      <c r="TOC1382" s="554"/>
      <c r="TOD1382" s="554"/>
      <c r="TOE1382" s="554"/>
      <c r="TOF1382" s="554"/>
      <c r="TOG1382" s="554"/>
      <c r="TOH1382" s="554"/>
      <c r="TOI1382" s="554"/>
      <c r="TOJ1382" s="554"/>
      <c r="TOK1382" s="554"/>
      <c r="TOL1382" s="554"/>
      <c r="TOM1382" s="555"/>
      <c r="TON1382" s="447"/>
      <c r="TOO1382" s="447"/>
      <c r="TOP1382" s="451"/>
      <c r="TOQ1382" s="451"/>
      <c r="TOR1382" s="451"/>
      <c r="TOS1382" s="451"/>
      <c r="TOT1382" s="451"/>
      <c r="TOU1382" s="451"/>
      <c r="TOV1382" s="451"/>
      <c r="TOW1382" s="451"/>
      <c r="TOX1382" s="451"/>
      <c r="TOY1382" s="451"/>
      <c r="TOZ1382" s="447"/>
      <c r="TPA1382" s="428"/>
      <c r="TPB1382" s="469"/>
      <c r="TPC1382" s="414"/>
      <c r="TPD1382" s="414"/>
      <c r="TPE1382" s="414"/>
      <c r="TPF1382" s="414"/>
      <c r="TPG1382" s="414"/>
      <c r="TPH1382" s="415"/>
      <c r="TPI1382" s="414"/>
      <c r="TPJ1382" s="416"/>
      <c r="TPK1382" s="366"/>
      <c r="TPL1382" s="366"/>
      <c r="TPM1382" s="366"/>
      <c r="TPN1382" s="366"/>
      <c r="TPO1382" s="366"/>
      <c r="TPP1382" s="366"/>
      <c r="TPQ1382" s="366"/>
      <c r="TPR1382" s="366"/>
      <c r="TPS1382" s="419"/>
      <c r="TPT1382" s="553"/>
      <c r="TPU1382" s="554"/>
      <c r="TPV1382" s="554"/>
      <c r="TPW1382" s="554"/>
      <c r="TPX1382" s="554"/>
      <c r="TPY1382" s="554"/>
      <c r="TPZ1382" s="554"/>
      <c r="TQA1382" s="554"/>
      <c r="TQB1382" s="554"/>
      <c r="TQC1382" s="554"/>
      <c r="TQD1382" s="554"/>
      <c r="TQE1382" s="554"/>
      <c r="TQF1382" s="554"/>
      <c r="TQG1382" s="554"/>
      <c r="TQH1382" s="554"/>
      <c r="TQI1382" s="554"/>
      <c r="TQJ1382" s="554"/>
      <c r="TQK1382" s="554"/>
      <c r="TQL1382" s="554"/>
      <c r="TQM1382" s="555"/>
      <c r="TQN1382" s="447"/>
      <c r="TQO1382" s="447"/>
      <c r="TQP1382" s="451"/>
      <c r="TQQ1382" s="451"/>
      <c r="TQR1382" s="451"/>
      <c r="TQS1382" s="451"/>
      <c r="TQT1382" s="451"/>
      <c r="TQU1382" s="451"/>
      <c r="TQV1382" s="451"/>
      <c r="TQW1382" s="451"/>
      <c r="TQX1382" s="451"/>
      <c r="TQY1382" s="451"/>
      <c r="TQZ1382" s="447"/>
      <c r="TRA1382" s="428"/>
      <c r="TRB1382" s="469"/>
      <c r="TRC1382" s="414"/>
      <c r="TRD1382" s="414"/>
      <c r="TRE1382" s="414"/>
      <c r="TRF1382" s="414"/>
      <c r="TRG1382" s="414"/>
      <c r="TRH1382" s="415"/>
      <c r="TRI1382" s="414"/>
      <c r="TRJ1382" s="416"/>
      <c r="TRK1382" s="366"/>
      <c r="TRL1382" s="366"/>
      <c r="TRM1382" s="366"/>
      <c r="TRN1382" s="366"/>
      <c r="TRO1382" s="366"/>
      <c r="TRP1382" s="366"/>
      <c r="TRQ1382" s="366"/>
      <c r="TRR1382" s="366"/>
      <c r="TRS1382" s="419"/>
      <c r="TRT1382" s="553"/>
      <c r="TRU1382" s="554"/>
      <c r="TRV1382" s="554"/>
      <c r="TRW1382" s="554"/>
      <c r="TRX1382" s="554"/>
      <c r="TRY1382" s="554"/>
      <c r="TRZ1382" s="554"/>
      <c r="TSA1382" s="554"/>
      <c r="TSB1382" s="554"/>
      <c r="TSC1382" s="554"/>
      <c r="TSD1382" s="554"/>
      <c r="TSE1382" s="554"/>
      <c r="TSF1382" s="554"/>
      <c r="TSG1382" s="554"/>
      <c r="TSH1382" s="554"/>
      <c r="TSI1382" s="554"/>
      <c r="TSJ1382" s="554"/>
      <c r="TSK1382" s="554"/>
      <c r="TSL1382" s="554"/>
      <c r="TSM1382" s="555"/>
      <c r="TSN1382" s="447"/>
      <c r="TSO1382" s="447"/>
      <c r="TSP1382" s="451"/>
      <c r="TSQ1382" s="451"/>
      <c r="TSR1382" s="451"/>
      <c r="TSS1382" s="451"/>
      <c r="TST1382" s="451"/>
      <c r="TSU1382" s="451"/>
      <c r="TSV1382" s="451"/>
      <c r="TSW1382" s="451"/>
      <c r="TSX1382" s="451"/>
      <c r="TSY1382" s="451"/>
      <c r="TSZ1382" s="447"/>
      <c r="TTA1382" s="428"/>
      <c r="TTB1382" s="469"/>
      <c r="TTC1382" s="414"/>
      <c r="TTD1382" s="414"/>
      <c r="TTE1382" s="414"/>
      <c r="TTF1382" s="414"/>
      <c r="TTG1382" s="414"/>
      <c r="TTH1382" s="415"/>
      <c r="TTI1382" s="414"/>
      <c r="TTJ1382" s="416"/>
      <c r="TTK1382" s="366"/>
      <c r="TTL1382" s="366"/>
      <c r="TTM1382" s="366"/>
      <c r="TTN1382" s="366"/>
      <c r="TTO1382" s="366"/>
      <c r="TTP1382" s="366"/>
      <c r="TTQ1382" s="366"/>
      <c r="TTR1382" s="366"/>
      <c r="TTS1382" s="419"/>
      <c r="TTT1382" s="553"/>
      <c r="TTU1382" s="554"/>
      <c r="TTV1382" s="554"/>
      <c r="TTW1382" s="554"/>
      <c r="TTX1382" s="554"/>
      <c r="TTY1382" s="554"/>
      <c r="TTZ1382" s="554"/>
      <c r="TUA1382" s="554"/>
      <c r="TUB1382" s="554"/>
      <c r="TUC1382" s="554"/>
      <c r="TUD1382" s="554"/>
      <c r="TUE1382" s="554"/>
      <c r="TUF1382" s="554"/>
      <c r="TUG1382" s="554"/>
      <c r="TUH1382" s="554"/>
      <c r="TUI1382" s="554"/>
      <c r="TUJ1382" s="554"/>
      <c r="TUK1382" s="554"/>
      <c r="TUL1382" s="554"/>
      <c r="TUM1382" s="555"/>
      <c r="TUN1382" s="447"/>
      <c r="TUO1382" s="447"/>
      <c r="TUP1382" s="451"/>
      <c r="TUQ1382" s="451"/>
      <c r="TUR1382" s="451"/>
      <c r="TUS1382" s="451"/>
      <c r="TUT1382" s="451"/>
      <c r="TUU1382" s="451"/>
      <c r="TUV1382" s="451"/>
      <c r="TUW1382" s="451"/>
      <c r="TUX1382" s="451"/>
      <c r="TUY1382" s="451"/>
      <c r="TUZ1382" s="447"/>
      <c r="TVA1382" s="428"/>
      <c r="TVB1382" s="469"/>
      <c r="TVC1382" s="414"/>
      <c r="TVD1382" s="414"/>
      <c r="TVE1382" s="414"/>
      <c r="TVF1382" s="414"/>
      <c r="TVG1382" s="414"/>
      <c r="TVH1382" s="415"/>
      <c r="TVI1382" s="414"/>
      <c r="TVJ1382" s="416"/>
      <c r="TVK1382" s="366"/>
      <c r="TVL1382" s="366"/>
      <c r="TVM1382" s="366"/>
      <c r="TVN1382" s="366"/>
      <c r="TVO1382" s="366"/>
      <c r="TVP1382" s="366"/>
      <c r="TVQ1382" s="366"/>
      <c r="TVR1382" s="366"/>
      <c r="TVS1382" s="419"/>
      <c r="TVT1382" s="553"/>
      <c r="TVU1382" s="554"/>
      <c r="TVV1382" s="554"/>
      <c r="TVW1382" s="554"/>
      <c r="TVX1382" s="554"/>
      <c r="TVY1382" s="554"/>
      <c r="TVZ1382" s="554"/>
      <c r="TWA1382" s="554"/>
      <c r="TWB1382" s="554"/>
      <c r="TWC1382" s="554"/>
      <c r="TWD1382" s="554"/>
      <c r="TWE1382" s="554"/>
      <c r="TWF1382" s="554"/>
      <c r="TWG1382" s="554"/>
      <c r="TWH1382" s="554"/>
      <c r="TWI1382" s="554"/>
      <c r="TWJ1382" s="554"/>
      <c r="TWK1382" s="554"/>
      <c r="TWL1382" s="554"/>
      <c r="TWM1382" s="555"/>
      <c r="TWN1382" s="447"/>
      <c r="TWO1382" s="447"/>
      <c r="TWP1382" s="451"/>
      <c r="TWQ1382" s="451"/>
      <c r="TWR1382" s="451"/>
      <c r="TWS1382" s="451"/>
      <c r="TWT1382" s="451"/>
      <c r="TWU1382" s="451"/>
      <c r="TWV1382" s="451"/>
      <c r="TWW1382" s="451"/>
      <c r="TWX1382" s="451"/>
      <c r="TWY1382" s="451"/>
      <c r="TWZ1382" s="447"/>
      <c r="TXA1382" s="428"/>
      <c r="TXB1382" s="469"/>
      <c r="TXC1382" s="414"/>
      <c r="TXD1382" s="414"/>
      <c r="TXE1382" s="414"/>
      <c r="TXF1382" s="414"/>
      <c r="TXG1382" s="414"/>
      <c r="TXH1382" s="415"/>
      <c r="TXI1382" s="414"/>
      <c r="TXJ1382" s="416"/>
      <c r="TXK1382" s="366"/>
      <c r="TXL1382" s="366"/>
      <c r="TXM1382" s="366"/>
      <c r="TXN1382" s="366"/>
      <c r="TXO1382" s="366"/>
      <c r="TXP1382" s="366"/>
      <c r="TXQ1382" s="366"/>
      <c r="TXR1382" s="366"/>
      <c r="TXS1382" s="419"/>
      <c r="TXT1382" s="553"/>
      <c r="TXU1382" s="554"/>
      <c r="TXV1382" s="554"/>
      <c r="TXW1382" s="554"/>
      <c r="TXX1382" s="554"/>
      <c r="TXY1382" s="554"/>
      <c r="TXZ1382" s="554"/>
      <c r="TYA1382" s="554"/>
      <c r="TYB1382" s="554"/>
      <c r="TYC1382" s="554"/>
      <c r="TYD1382" s="554"/>
      <c r="TYE1382" s="554"/>
      <c r="TYF1382" s="554"/>
      <c r="TYG1382" s="554"/>
      <c r="TYH1382" s="554"/>
      <c r="TYI1382" s="554"/>
      <c r="TYJ1382" s="554"/>
      <c r="TYK1382" s="554"/>
      <c r="TYL1382" s="554"/>
      <c r="TYM1382" s="555"/>
      <c r="TYN1382" s="447"/>
      <c r="TYO1382" s="447"/>
      <c r="TYP1382" s="451"/>
      <c r="TYQ1382" s="451"/>
      <c r="TYR1382" s="451"/>
      <c r="TYS1382" s="451"/>
      <c r="TYT1382" s="451"/>
      <c r="TYU1382" s="451"/>
      <c r="TYV1382" s="451"/>
      <c r="TYW1382" s="451"/>
      <c r="TYX1382" s="451"/>
      <c r="TYY1382" s="451"/>
      <c r="TYZ1382" s="447"/>
      <c r="TZA1382" s="428"/>
      <c r="TZB1382" s="469"/>
      <c r="TZC1382" s="414"/>
      <c r="TZD1382" s="414"/>
      <c r="TZE1382" s="414"/>
      <c r="TZF1382" s="414"/>
      <c r="TZG1382" s="414"/>
      <c r="TZH1382" s="415"/>
      <c r="TZI1382" s="414"/>
      <c r="TZJ1382" s="416"/>
      <c r="TZK1382" s="366"/>
      <c r="TZL1382" s="366"/>
      <c r="TZM1382" s="366"/>
      <c r="TZN1382" s="366"/>
      <c r="TZO1382" s="366"/>
      <c r="TZP1382" s="366"/>
      <c r="TZQ1382" s="366"/>
      <c r="TZR1382" s="366"/>
      <c r="TZS1382" s="419"/>
      <c r="TZT1382" s="553"/>
      <c r="TZU1382" s="554"/>
      <c r="TZV1382" s="554"/>
      <c r="TZW1382" s="554"/>
      <c r="TZX1382" s="554"/>
      <c r="TZY1382" s="554"/>
      <c r="TZZ1382" s="554"/>
      <c r="UAA1382" s="554"/>
      <c r="UAB1382" s="554"/>
      <c r="UAC1382" s="554"/>
      <c r="UAD1382" s="554"/>
      <c r="UAE1382" s="554"/>
      <c r="UAF1382" s="554"/>
      <c r="UAG1382" s="554"/>
      <c r="UAH1382" s="554"/>
      <c r="UAI1382" s="554"/>
      <c r="UAJ1382" s="554"/>
      <c r="UAK1382" s="554"/>
      <c r="UAL1382" s="554"/>
      <c r="UAM1382" s="555"/>
      <c r="UAN1382" s="447"/>
      <c r="UAO1382" s="447"/>
      <c r="UAP1382" s="451"/>
      <c r="UAQ1382" s="451"/>
      <c r="UAR1382" s="451"/>
      <c r="UAS1382" s="451"/>
      <c r="UAT1382" s="451"/>
      <c r="UAU1382" s="451"/>
      <c r="UAV1382" s="451"/>
      <c r="UAW1382" s="451"/>
      <c r="UAX1382" s="451"/>
      <c r="UAY1382" s="451"/>
      <c r="UAZ1382" s="447"/>
      <c r="UBA1382" s="428"/>
      <c r="UBB1382" s="469"/>
      <c r="UBC1382" s="414"/>
      <c r="UBD1382" s="414"/>
      <c r="UBE1382" s="414"/>
      <c r="UBF1382" s="414"/>
      <c r="UBG1382" s="414"/>
      <c r="UBH1382" s="415"/>
      <c r="UBI1382" s="414"/>
      <c r="UBJ1382" s="416"/>
      <c r="UBK1382" s="366"/>
      <c r="UBL1382" s="366"/>
      <c r="UBM1382" s="366"/>
      <c r="UBN1382" s="366"/>
      <c r="UBO1382" s="366"/>
      <c r="UBP1382" s="366"/>
      <c r="UBQ1382" s="366"/>
      <c r="UBR1382" s="366"/>
      <c r="UBS1382" s="419"/>
      <c r="UBT1382" s="553"/>
      <c r="UBU1382" s="554"/>
      <c r="UBV1382" s="554"/>
      <c r="UBW1382" s="554"/>
      <c r="UBX1382" s="554"/>
      <c r="UBY1382" s="554"/>
      <c r="UBZ1382" s="554"/>
      <c r="UCA1382" s="554"/>
      <c r="UCB1382" s="554"/>
      <c r="UCC1382" s="554"/>
      <c r="UCD1382" s="554"/>
      <c r="UCE1382" s="554"/>
      <c r="UCF1382" s="554"/>
      <c r="UCG1382" s="554"/>
      <c r="UCH1382" s="554"/>
      <c r="UCI1382" s="554"/>
      <c r="UCJ1382" s="554"/>
      <c r="UCK1382" s="554"/>
      <c r="UCL1382" s="554"/>
      <c r="UCM1382" s="555"/>
      <c r="UCN1382" s="447"/>
      <c r="UCO1382" s="447"/>
      <c r="UCP1382" s="451"/>
      <c r="UCQ1382" s="451"/>
      <c r="UCR1382" s="451"/>
      <c r="UCS1382" s="451"/>
      <c r="UCT1382" s="451"/>
      <c r="UCU1382" s="451"/>
      <c r="UCV1382" s="451"/>
      <c r="UCW1382" s="451"/>
      <c r="UCX1382" s="451"/>
      <c r="UCY1382" s="451"/>
      <c r="UCZ1382" s="447"/>
      <c r="UDA1382" s="428"/>
      <c r="UDB1382" s="469"/>
      <c r="UDC1382" s="414"/>
      <c r="UDD1382" s="414"/>
      <c r="UDE1382" s="414"/>
      <c r="UDF1382" s="414"/>
      <c r="UDG1382" s="414"/>
      <c r="UDH1382" s="415"/>
      <c r="UDI1382" s="414"/>
      <c r="UDJ1382" s="416"/>
      <c r="UDK1382" s="366"/>
      <c r="UDL1382" s="366"/>
      <c r="UDM1382" s="366"/>
      <c r="UDN1382" s="366"/>
      <c r="UDO1382" s="366"/>
      <c r="UDP1382" s="366"/>
      <c r="UDQ1382" s="366"/>
      <c r="UDR1382" s="366"/>
      <c r="UDS1382" s="419"/>
      <c r="UDT1382" s="553"/>
      <c r="UDU1382" s="554"/>
      <c r="UDV1382" s="554"/>
      <c r="UDW1382" s="554"/>
      <c r="UDX1382" s="554"/>
      <c r="UDY1382" s="554"/>
      <c r="UDZ1382" s="554"/>
      <c r="UEA1382" s="554"/>
      <c r="UEB1382" s="554"/>
      <c r="UEC1382" s="554"/>
      <c r="UED1382" s="554"/>
      <c r="UEE1382" s="554"/>
      <c r="UEF1382" s="554"/>
      <c r="UEG1382" s="554"/>
      <c r="UEH1382" s="554"/>
      <c r="UEI1382" s="554"/>
      <c r="UEJ1382" s="554"/>
      <c r="UEK1382" s="554"/>
      <c r="UEL1382" s="554"/>
      <c r="UEM1382" s="555"/>
      <c r="UEN1382" s="447"/>
      <c r="UEO1382" s="447"/>
      <c r="UEP1382" s="451"/>
      <c r="UEQ1382" s="451"/>
      <c r="UER1382" s="451"/>
      <c r="UES1382" s="451"/>
      <c r="UET1382" s="451"/>
      <c r="UEU1382" s="451"/>
      <c r="UEV1382" s="451"/>
      <c r="UEW1382" s="451"/>
      <c r="UEX1382" s="451"/>
      <c r="UEY1382" s="451"/>
      <c r="UEZ1382" s="447"/>
      <c r="UFA1382" s="428"/>
      <c r="UFB1382" s="469"/>
      <c r="UFC1382" s="414"/>
      <c r="UFD1382" s="414"/>
      <c r="UFE1382" s="414"/>
      <c r="UFF1382" s="414"/>
      <c r="UFG1382" s="414"/>
      <c r="UFH1382" s="415"/>
      <c r="UFI1382" s="414"/>
      <c r="UFJ1382" s="416"/>
      <c r="UFK1382" s="366"/>
      <c r="UFL1382" s="366"/>
      <c r="UFM1382" s="366"/>
      <c r="UFN1382" s="366"/>
      <c r="UFO1382" s="366"/>
      <c r="UFP1382" s="366"/>
      <c r="UFQ1382" s="366"/>
      <c r="UFR1382" s="366"/>
      <c r="UFS1382" s="419"/>
      <c r="UFT1382" s="553"/>
      <c r="UFU1382" s="554"/>
      <c r="UFV1382" s="554"/>
      <c r="UFW1382" s="554"/>
      <c r="UFX1382" s="554"/>
      <c r="UFY1382" s="554"/>
      <c r="UFZ1382" s="554"/>
      <c r="UGA1382" s="554"/>
      <c r="UGB1382" s="554"/>
      <c r="UGC1382" s="554"/>
      <c r="UGD1382" s="554"/>
      <c r="UGE1382" s="554"/>
      <c r="UGF1382" s="554"/>
      <c r="UGG1382" s="554"/>
      <c r="UGH1382" s="554"/>
      <c r="UGI1382" s="554"/>
      <c r="UGJ1382" s="554"/>
      <c r="UGK1382" s="554"/>
      <c r="UGL1382" s="554"/>
      <c r="UGM1382" s="555"/>
      <c r="UGN1382" s="447"/>
      <c r="UGO1382" s="447"/>
      <c r="UGP1382" s="451"/>
      <c r="UGQ1382" s="451"/>
      <c r="UGR1382" s="451"/>
      <c r="UGS1382" s="451"/>
      <c r="UGT1382" s="451"/>
      <c r="UGU1382" s="451"/>
      <c r="UGV1382" s="451"/>
      <c r="UGW1382" s="451"/>
      <c r="UGX1382" s="451"/>
      <c r="UGY1382" s="451"/>
      <c r="UGZ1382" s="447"/>
      <c r="UHA1382" s="428"/>
      <c r="UHB1382" s="469"/>
      <c r="UHC1382" s="414"/>
      <c r="UHD1382" s="414"/>
      <c r="UHE1382" s="414"/>
      <c r="UHF1382" s="414"/>
      <c r="UHG1382" s="414"/>
      <c r="UHH1382" s="415"/>
      <c r="UHI1382" s="414"/>
      <c r="UHJ1382" s="416"/>
      <c r="UHK1382" s="366"/>
      <c r="UHL1382" s="366"/>
      <c r="UHM1382" s="366"/>
      <c r="UHN1382" s="366"/>
      <c r="UHO1382" s="366"/>
      <c r="UHP1382" s="366"/>
      <c r="UHQ1382" s="366"/>
      <c r="UHR1382" s="366"/>
      <c r="UHS1382" s="419"/>
      <c r="UHT1382" s="553"/>
      <c r="UHU1382" s="554"/>
      <c r="UHV1382" s="554"/>
      <c r="UHW1382" s="554"/>
      <c r="UHX1382" s="554"/>
      <c r="UHY1382" s="554"/>
      <c r="UHZ1382" s="554"/>
      <c r="UIA1382" s="554"/>
      <c r="UIB1382" s="554"/>
      <c r="UIC1382" s="554"/>
      <c r="UID1382" s="554"/>
      <c r="UIE1382" s="554"/>
      <c r="UIF1382" s="554"/>
      <c r="UIG1382" s="554"/>
      <c r="UIH1382" s="554"/>
      <c r="UII1382" s="554"/>
      <c r="UIJ1382" s="554"/>
      <c r="UIK1382" s="554"/>
      <c r="UIL1382" s="554"/>
      <c r="UIM1382" s="555"/>
      <c r="UIN1382" s="447"/>
      <c r="UIO1382" s="447"/>
      <c r="UIP1382" s="451"/>
      <c r="UIQ1382" s="451"/>
      <c r="UIR1382" s="451"/>
      <c r="UIS1382" s="451"/>
      <c r="UIT1382" s="451"/>
      <c r="UIU1382" s="451"/>
      <c r="UIV1382" s="451"/>
      <c r="UIW1382" s="451"/>
      <c r="UIX1382" s="451"/>
      <c r="UIY1382" s="451"/>
      <c r="UIZ1382" s="447"/>
      <c r="UJA1382" s="428"/>
      <c r="UJB1382" s="469"/>
      <c r="UJC1382" s="414"/>
      <c r="UJD1382" s="414"/>
      <c r="UJE1382" s="414"/>
      <c r="UJF1382" s="414"/>
      <c r="UJG1382" s="414"/>
      <c r="UJH1382" s="415"/>
      <c r="UJI1382" s="414"/>
      <c r="UJJ1382" s="416"/>
      <c r="UJK1382" s="366"/>
      <c r="UJL1382" s="366"/>
      <c r="UJM1382" s="366"/>
      <c r="UJN1382" s="366"/>
      <c r="UJO1382" s="366"/>
      <c r="UJP1382" s="366"/>
      <c r="UJQ1382" s="366"/>
      <c r="UJR1382" s="366"/>
      <c r="UJS1382" s="419"/>
      <c r="UJT1382" s="553"/>
      <c r="UJU1382" s="554"/>
      <c r="UJV1382" s="554"/>
      <c r="UJW1382" s="554"/>
      <c r="UJX1382" s="554"/>
      <c r="UJY1382" s="554"/>
      <c r="UJZ1382" s="554"/>
      <c r="UKA1382" s="554"/>
      <c r="UKB1382" s="554"/>
      <c r="UKC1382" s="554"/>
      <c r="UKD1382" s="554"/>
      <c r="UKE1382" s="554"/>
      <c r="UKF1382" s="554"/>
      <c r="UKG1382" s="554"/>
      <c r="UKH1382" s="554"/>
      <c r="UKI1382" s="554"/>
      <c r="UKJ1382" s="554"/>
      <c r="UKK1382" s="554"/>
      <c r="UKL1382" s="554"/>
      <c r="UKM1382" s="555"/>
      <c r="UKN1382" s="447"/>
      <c r="UKO1382" s="447"/>
      <c r="UKP1382" s="451"/>
      <c r="UKQ1382" s="451"/>
      <c r="UKR1382" s="451"/>
      <c r="UKS1382" s="451"/>
      <c r="UKT1382" s="451"/>
      <c r="UKU1382" s="451"/>
      <c r="UKV1382" s="451"/>
      <c r="UKW1382" s="451"/>
      <c r="UKX1382" s="451"/>
      <c r="UKY1382" s="451"/>
      <c r="UKZ1382" s="447"/>
      <c r="ULA1382" s="428"/>
      <c r="ULB1382" s="469"/>
      <c r="ULC1382" s="414"/>
      <c r="ULD1382" s="414"/>
      <c r="ULE1382" s="414"/>
      <c r="ULF1382" s="414"/>
      <c r="ULG1382" s="414"/>
      <c r="ULH1382" s="415"/>
      <c r="ULI1382" s="414"/>
      <c r="ULJ1382" s="416"/>
      <c r="ULK1382" s="366"/>
      <c r="ULL1382" s="366"/>
      <c r="ULM1382" s="366"/>
      <c r="ULN1382" s="366"/>
      <c r="ULO1382" s="366"/>
      <c r="ULP1382" s="366"/>
      <c r="ULQ1382" s="366"/>
      <c r="ULR1382" s="366"/>
      <c r="ULS1382" s="419"/>
      <c r="ULT1382" s="553"/>
      <c r="ULU1382" s="554"/>
      <c r="ULV1382" s="554"/>
      <c r="ULW1382" s="554"/>
      <c r="ULX1382" s="554"/>
      <c r="ULY1382" s="554"/>
      <c r="ULZ1382" s="554"/>
      <c r="UMA1382" s="554"/>
      <c r="UMB1382" s="554"/>
      <c r="UMC1382" s="554"/>
      <c r="UMD1382" s="554"/>
      <c r="UME1382" s="554"/>
      <c r="UMF1382" s="554"/>
      <c r="UMG1382" s="554"/>
      <c r="UMH1382" s="554"/>
      <c r="UMI1382" s="554"/>
      <c r="UMJ1382" s="554"/>
      <c r="UMK1382" s="554"/>
      <c r="UML1382" s="554"/>
      <c r="UMM1382" s="555"/>
      <c r="UMN1382" s="447"/>
      <c r="UMO1382" s="447"/>
      <c r="UMP1382" s="451"/>
      <c r="UMQ1382" s="451"/>
      <c r="UMR1382" s="451"/>
      <c r="UMS1382" s="451"/>
      <c r="UMT1382" s="451"/>
      <c r="UMU1382" s="451"/>
      <c r="UMV1382" s="451"/>
      <c r="UMW1382" s="451"/>
      <c r="UMX1382" s="451"/>
      <c r="UMY1382" s="451"/>
      <c r="UMZ1382" s="447"/>
      <c r="UNA1382" s="428"/>
      <c r="UNB1382" s="469"/>
      <c r="UNC1382" s="414"/>
      <c r="UND1382" s="414"/>
      <c r="UNE1382" s="414"/>
      <c r="UNF1382" s="414"/>
      <c r="UNG1382" s="414"/>
      <c r="UNH1382" s="415"/>
      <c r="UNI1382" s="414"/>
      <c r="UNJ1382" s="416"/>
      <c r="UNK1382" s="366"/>
      <c r="UNL1382" s="366"/>
      <c r="UNM1382" s="366"/>
      <c r="UNN1382" s="366"/>
      <c r="UNO1382" s="366"/>
      <c r="UNP1382" s="366"/>
      <c r="UNQ1382" s="366"/>
      <c r="UNR1382" s="366"/>
      <c r="UNS1382" s="419"/>
      <c r="UNT1382" s="553"/>
      <c r="UNU1382" s="554"/>
      <c r="UNV1382" s="554"/>
      <c r="UNW1382" s="554"/>
      <c r="UNX1382" s="554"/>
      <c r="UNY1382" s="554"/>
      <c r="UNZ1382" s="554"/>
      <c r="UOA1382" s="554"/>
      <c r="UOB1382" s="554"/>
      <c r="UOC1382" s="554"/>
      <c r="UOD1382" s="554"/>
      <c r="UOE1382" s="554"/>
      <c r="UOF1382" s="554"/>
      <c r="UOG1382" s="554"/>
      <c r="UOH1382" s="554"/>
      <c r="UOI1382" s="554"/>
      <c r="UOJ1382" s="554"/>
      <c r="UOK1382" s="554"/>
      <c r="UOL1382" s="554"/>
      <c r="UOM1382" s="555"/>
      <c r="UON1382" s="447"/>
      <c r="UOO1382" s="447"/>
      <c r="UOP1382" s="451"/>
      <c r="UOQ1382" s="451"/>
      <c r="UOR1382" s="451"/>
      <c r="UOS1382" s="451"/>
      <c r="UOT1382" s="451"/>
      <c r="UOU1382" s="451"/>
      <c r="UOV1382" s="451"/>
      <c r="UOW1382" s="451"/>
      <c r="UOX1382" s="451"/>
      <c r="UOY1382" s="451"/>
      <c r="UOZ1382" s="447"/>
      <c r="UPA1382" s="428"/>
      <c r="UPB1382" s="469"/>
      <c r="UPC1382" s="414"/>
      <c r="UPD1382" s="414"/>
      <c r="UPE1382" s="414"/>
      <c r="UPF1382" s="414"/>
      <c r="UPG1382" s="414"/>
      <c r="UPH1382" s="415"/>
      <c r="UPI1382" s="414"/>
      <c r="UPJ1382" s="416"/>
      <c r="UPK1382" s="366"/>
      <c r="UPL1382" s="366"/>
      <c r="UPM1382" s="366"/>
      <c r="UPN1382" s="366"/>
      <c r="UPO1382" s="366"/>
      <c r="UPP1382" s="366"/>
      <c r="UPQ1382" s="366"/>
      <c r="UPR1382" s="366"/>
      <c r="UPS1382" s="419"/>
      <c r="UPT1382" s="553"/>
      <c r="UPU1382" s="554"/>
      <c r="UPV1382" s="554"/>
      <c r="UPW1382" s="554"/>
      <c r="UPX1382" s="554"/>
      <c r="UPY1382" s="554"/>
      <c r="UPZ1382" s="554"/>
      <c r="UQA1382" s="554"/>
      <c r="UQB1382" s="554"/>
      <c r="UQC1382" s="554"/>
      <c r="UQD1382" s="554"/>
      <c r="UQE1382" s="554"/>
      <c r="UQF1382" s="554"/>
      <c r="UQG1382" s="554"/>
      <c r="UQH1382" s="554"/>
      <c r="UQI1382" s="554"/>
      <c r="UQJ1382" s="554"/>
      <c r="UQK1382" s="554"/>
      <c r="UQL1382" s="554"/>
      <c r="UQM1382" s="555"/>
      <c r="UQN1382" s="447"/>
      <c r="UQO1382" s="447"/>
      <c r="UQP1382" s="451"/>
      <c r="UQQ1382" s="451"/>
      <c r="UQR1382" s="451"/>
      <c r="UQS1382" s="451"/>
      <c r="UQT1382" s="451"/>
      <c r="UQU1382" s="451"/>
      <c r="UQV1382" s="451"/>
      <c r="UQW1382" s="451"/>
      <c r="UQX1382" s="451"/>
      <c r="UQY1382" s="451"/>
      <c r="UQZ1382" s="447"/>
      <c r="URA1382" s="428"/>
      <c r="URB1382" s="469"/>
      <c r="URC1382" s="414"/>
      <c r="URD1382" s="414"/>
      <c r="URE1382" s="414"/>
      <c r="URF1382" s="414"/>
      <c r="URG1382" s="414"/>
      <c r="URH1382" s="415"/>
      <c r="URI1382" s="414"/>
      <c r="URJ1382" s="416"/>
      <c r="URK1382" s="366"/>
      <c r="URL1382" s="366"/>
      <c r="URM1382" s="366"/>
      <c r="URN1382" s="366"/>
      <c r="URO1382" s="366"/>
      <c r="URP1382" s="366"/>
      <c r="URQ1382" s="366"/>
      <c r="URR1382" s="366"/>
      <c r="URS1382" s="419"/>
      <c r="URT1382" s="553"/>
      <c r="URU1382" s="554"/>
      <c r="URV1382" s="554"/>
      <c r="URW1382" s="554"/>
      <c r="URX1382" s="554"/>
      <c r="URY1382" s="554"/>
      <c r="URZ1382" s="554"/>
      <c r="USA1382" s="554"/>
      <c r="USB1382" s="554"/>
      <c r="USC1382" s="554"/>
      <c r="USD1382" s="554"/>
      <c r="USE1382" s="554"/>
      <c r="USF1382" s="554"/>
      <c r="USG1382" s="554"/>
      <c r="USH1382" s="554"/>
      <c r="USI1382" s="554"/>
      <c r="USJ1382" s="554"/>
      <c r="USK1382" s="554"/>
      <c r="USL1382" s="554"/>
      <c r="USM1382" s="555"/>
      <c r="USN1382" s="447"/>
      <c r="USO1382" s="447"/>
      <c r="USP1382" s="451"/>
      <c r="USQ1382" s="451"/>
      <c r="USR1382" s="451"/>
      <c r="USS1382" s="451"/>
      <c r="UST1382" s="451"/>
      <c r="USU1382" s="451"/>
      <c r="USV1382" s="451"/>
      <c r="USW1382" s="451"/>
      <c r="USX1382" s="451"/>
      <c r="USY1382" s="451"/>
      <c r="USZ1382" s="447"/>
      <c r="UTA1382" s="428"/>
      <c r="UTB1382" s="469"/>
      <c r="UTC1382" s="414"/>
      <c r="UTD1382" s="414"/>
      <c r="UTE1382" s="414"/>
      <c r="UTF1382" s="414"/>
      <c r="UTG1382" s="414"/>
      <c r="UTH1382" s="415"/>
      <c r="UTI1382" s="414"/>
      <c r="UTJ1382" s="416"/>
      <c r="UTK1382" s="366"/>
      <c r="UTL1382" s="366"/>
      <c r="UTM1382" s="366"/>
      <c r="UTN1382" s="366"/>
      <c r="UTO1382" s="366"/>
      <c r="UTP1382" s="366"/>
      <c r="UTQ1382" s="366"/>
      <c r="UTR1382" s="366"/>
      <c r="UTS1382" s="419"/>
      <c r="UTT1382" s="553"/>
      <c r="UTU1382" s="554"/>
      <c r="UTV1382" s="554"/>
      <c r="UTW1382" s="554"/>
      <c r="UTX1382" s="554"/>
      <c r="UTY1382" s="554"/>
      <c r="UTZ1382" s="554"/>
      <c r="UUA1382" s="554"/>
      <c r="UUB1382" s="554"/>
      <c r="UUC1382" s="554"/>
      <c r="UUD1382" s="554"/>
      <c r="UUE1382" s="554"/>
      <c r="UUF1382" s="554"/>
      <c r="UUG1382" s="554"/>
      <c r="UUH1382" s="554"/>
      <c r="UUI1382" s="554"/>
      <c r="UUJ1382" s="554"/>
      <c r="UUK1382" s="554"/>
      <c r="UUL1382" s="554"/>
      <c r="UUM1382" s="555"/>
      <c r="UUN1382" s="447"/>
      <c r="UUO1382" s="447"/>
      <c r="UUP1382" s="451"/>
      <c r="UUQ1382" s="451"/>
      <c r="UUR1382" s="451"/>
      <c r="UUS1382" s="451"/>
      <c r="UUT1382" s="451"/>
      <c r="UUU1382" s="451"/>
      <c r="UUV1382" s="451"/>
      <c r="UUW1382" s="451"/>
      <c r="UUX1382" s="451"/>
      <c r="UUY1382" s="451"/>
      <c r="UUZ1382" s="447"/>
      <c r="UVA1382" s="428"/>
      <c r="UVB1382" s="469"/>
      <c r="UVC1382" s="414"/>
      <c r="UVD1382" s="414"/>
      <c r="UVE1382" s="414"/>
      <c r="UVF1382" s="414"/>
      <c r="UVG1382" s="414"/>
      <c r="UVH1382" s="415"/>
      <c r="UVI1382" s="414"/>
      <c r="UVJ1382" s="416"/>
      <c r="UVK1382" s="366"/>
      <c r="UVL1382" s="366"/>
      <c r="UVM1382" s="366"/>
      <c r="UVN1382" s="366"/>
      <c r="UVO1382" s="366"/>
      <c r="UVP1382" s="366"/>
      <c r="UVQ1382" s="366"/>
      <c r="UVR1382" s="366"/>
      <c r="UVS1382" s="419"/>
      <c r="UVT1382" s="553"/>
      <c r="UVU1382" s="554"/>
      <c r="UVV1382" s="554"/>
      <c r="UVW1382" s="554"/>
      <c r="UVX1382" s="554"/>
      <c r="UVY1382" s="554"/>
      <c r="UVZ1382" s="554"/>
      <c r="UWA1382" s="554"/>
      <c r="UWB1382" s="554"/>
      <c r="UWC1382" s="554"/>
      <c r="UWD1382" s="554"/>
      <c r="UWE1382" s="554"/>
      <c r="UWF1382" s="554"/>
      <c r="UWG1382" s="554"/>
      <c r="UWH1382" s="554"/>
      <c r="UWI1382" s="554"/>
      <c r="UWJ1382" s="554"/>
      <c r="UWK1382" s="554"/>
      <c r="UWL1382" s="554"/>
      <c r="UWM1382" s="555"/>
      <c r="UWN1382" s="447"/>
      <c r="UWO1382" s="447"/>
      <c r="UWP1382" s="451"/>
      <c r="UWQ1382" s="451"/>
      <c r="UWR1382" s="451"/>
      <c r="UWS1382" s="451"/>
      <c r="UWT1382" s="451"/>
      <c r="UWU1382" s="451"/>
      <c r="UWV1382" s="451"/>
      <c r="UWW1382" s="451"/>
      <c r="UWX1382" s="451"/>
      <c r="UWY1382" s="451"/>
      <c r="UWZ1382" s="447"/>
      <c r="UXA1382" s="428"/>
      <c r="UXB1382" s="469"/>
      <c r="UXC1382" s="414"/>
      <c r="UXD1382" s="414"/>
      <c r="UXE1382" s="414"/>
      <c r="UXF1382" s="414"/>
      <c r="UXG1382" s="414"/>
      <c r="UXH1382" s="415"/>
      <c r="UXI1382" s="414"/>
      <c r="UXJ1382" s="416"/>
      <c r="UXK1382" s="366"/>
      <c r="UXL1382" s="366"/>
      <c r="UXM1382" s="366"/>
      <c r="UXN1382" s="366"/>
      <c r="UXO1382" s="366"/>
      <c r="UXP1382" s="366"/>
      <c r="UXQ1382" s="366"/>
      <c r="UXR1382" s="366"/>
      <c r="UXS1382" s="419"/>
      <c r="UXT1382" s="553"/>
      <c r="UXU1382" s="554"/>
      <c r="UXV1382" s="554"/>
      <c r="UXW1382" s="554"/>
      <c r="UXX1382" s="554"/>
      <c r="UXY1382" s="554"/>
      <c r="UXZ1382" s="554"/>
      <c r="UYA1382" s="554"/>
      <c r="UYB1382" s="554"/>
      <c r="UYC1382" s="554"/>
      <c r="UYD1382" s="554"/>
      <c r="UYE1382" s="554"/>
      <c r="UYF1382" s="554"/>
      <c r="UYG1382" s="554"/>
      <c r="UYH1382" s="554"/>
      <c r="UYI1382" s="554"/>
      <c r="UYJ1382" s="554"/>
      <c r="UYK1382" s="554"/>
      <c r="UYL1382" s="554"/>
      <c r="UYM1382" s="555"/>
      <c r="UYN1382" s="447"/>
      <c r="UYO1382" s="447"/>
      <c r="UYP1382" s="451"/>
      <c r="UYQ1382" s="451"/>
      <c r="UYR1382" s="451"/>
      <c r="UYS1382" s="451"/>
      <c r="UYT1382" s="451"/>
      <c r="UYU1382" s="451"/>
      <c r="UYV1382" s="451"/>
      <c r="UYW1382" s="451"/>
      <c r="UYX1382" s="451"/>
      <c r="UYY1382" s="451"/>
      <c r="UYZ1382" s="447"/>
      <c r="UZA1382" s="428"/>
      <c r="UZB1382" s="469"/>
      <c r="UZC1382" s="414"/>
      <c r="UZD1382" s="414"/>
      <c r="UZE1382" s="414"/>
      <c r="UZF1382" s="414"/>
      <c r="UZG1382" s="414"/>
      <c r="UZH1382" s="415"/>
      <c r="UZI1382" s="414"/>
      <c r="UZJ1382" s="416"/>
      <c r="UZK1382" s="366"/>
      <c r="UZL1382" s="366"/>
      <c r="UZM1382" s="366"/>
      <c r="UZN1382" s="366"/>
      <c r="UZO1382" s="366"/>
      <c r="UZP1382" s="366"/>
      <c r="UZQ1382" s="366"/>
      <c r="UZR1382" s="366"/>
      <c r="UZS1382" s="419"/>
      <c r="UZT1382" s="553"/>
      <c r="UZU1382" s="554"/>
      <c r="UZV1382" s="554"/>
      <c r="UZW1382" s="554"/>
      <c r="UZX1382" s="554"/>
      <c r="UZY1382" s="554"/>
      <c r="UZZ1382" s="554"/>
      <c r="VAA1382" s="554"/>
      <c r="VAB1382" s="554"/>
      <c r="VAC1382" s="554"/>
      <c r="VAD1382" s="554"/>
      <c r="VAE1382" s="554"/>
      <c r="VAF1382" s="554"/>
      <c r="VAG1382" s="554"/>
      <c r="VAH1382" s="554"/>
      <c r="VAI1382" s="554"/>
      <c r="VAJ1382" s="554"/>
      <c r="VAK1382" s="554"/>
      <c r="VAL1382" s="554"/>
      <c r="VAM1382" s="555"/>
      <c r="VAN1382" s="447"/>
      <c r="VAO1382" s="447"/>
      <c r="VAP1382" s="451"/>
      <c r="VAQ1382" s="451"/>
      <c r="VAR1382" s="451"/>
      <c r="VAS1382" s="451"/>
      <c r="VAT1382" s="451"/>
      <c r="VAU1382" s="451"/>
      <c r="VAV1382" s="451"/>
      <c r="VAW1382" s="451"/>
      <c r="VAX1382" s="451"/>
      <c r="VAY1382" s="451"/>
      <c r="VAZ1382" s="447"/>
      <c r="VBA1382" s="428"/>
      <c r="VBB1382" s="469"/>
      <c r="VBC1382" s="414"/>
      <c r="VBD1382" s="414"/>
      <c r="VBE1382" s="414"/>
      <c r="VBF1382" s="414"/>
      <c r="VBG1382" s="414"/>
      <c r="VBH1382" s="415"/>
      <c r="VBI1382" s="414"/>
      <c r="VBJ1382" s="416"/>
      <c r="VBK1382" s="366"/>
      <c r="VBL1382" s="366"/>
      <c r="VBM1382" s="366"/>
      <c r="VBN1382" s="366"/>
      <c r="VBO1382" s="366"/>
      <c r="VBP1382" s="366"/>
      <c r="VBQ1382" s="366"/>
      <c r="VBR1382" s="366"/>
      <c r="VBS1382" s="419"/>
      <c r="VBT1382" s="553"/>
      <c r="VBU1382" s="554"/>
      <c r="VBV1382" s="554"/>
      <c r="VBW1382" s="554"/>
      <c r="VBX1382" s="554"/>
      <c r="VBY1382" s="554"/>
      <c r="VBZ1382" s="554"/>
      <c r="VCA1382" s="554"/>
      <c r="VCB1382" s="554"/>
      <c r="VCC1382" s="554"/>
      <c r="VCD1382" s="554"/>
      <c r="VCE1382" s="554"/>
      <c r="VCF1382" s="554"/>
      <c r="VCG1382" s="554"/>
      <c r="VCH1382" s="554"/>
      <c r="VCI1382" s="554"/>
      <c r="VCJ1382" s="554"/>
      <c r="VCK1382" s="554"/>
      <c r="VCL1382" s="554"/>
      <c r="VCM1382" s="555"/>
      <c r="VCN1382" s="447"/>
      <c r="VCO1382" s="447"/>
      <c r="VCP1382" s="451"/>
      <c r="VCQ1382" s="451"/>
      <c r="VCR1382" s="451"/>
      <c r="VCS1382" s="451"/>
      <c r="VCT1382" s="451"/>
      <c r="VCU1382" s="451"/>
      <c r="VCV1382" s="451"/>
      <c r="VCW1382" s="451"/>
      <c r="VCX1382" s="451"/>
      <c r="VCY1382" s="451"/>
      <c r="VCZ1382" s="447"/>
      <c r="VDA1382" s="428"/>
      <c r="VDB1382" s="469"/>
      <c r="VDC1382" s="414"/>
      <c r="VDD1382" s="414"/>
      <c r="VDE1382" s="414"/>
      <c r="VDF1382" s="414"/>
      <c r="VDG1382" s="414"/>
      <c r="VDH1382" s="415"/>
      <c r="VDI1382" s="414"/>
      <c r="VDJ1382" s="416"/>
      <c r="VDK1382" s="366"/>
      <c r="VDL1382" s="366"/>
      <c r="VDM1382" s="366"/>
      <c r="VDN1382" s="366"/>
      <c r="VDO1382" s="366"/>
      <c r="VDP1382" s="366"/>
      <c r="VDQ1382" s="366"/>
      <c r="VDR1382" s="366"/>
      <c r="VDS1382" s="419"/>
      <c r="VDT1382" s="553"/>
      <c r="VDU1382" s="554"/>
      <c r="VDV1382" s="554"/>
      <c r="VDW1382" s="554"/>
      <c r="VDX1382" s="554"/>
      <c r="VDY1382" s="554"/>
      <c r="VDZ1382" s="554"/>
      <c r="VEA1382" s="554"/>
      <c r="VEB1382" s="554"/>
      <c r="VEC1382" s="554"/>
      <c r="VED1382" s="554"/>
      <c r="VEE1382" s="554"/>
      <c r="VEF1382" s="554"/>
      <c r="VEG1382" s="554"/>
      <c r="VEH1382" s="554"/>
      <c r="VEI1382" s="554"/>
      <c r="VEJ1382" s="554"/>
      <c r="VEK1382" s="554"/>
      <c r="VEL1382" s="554"/>
      <c r="VEM1382" s="555"/>
      <c r="VEN1382" s="447"/>
      <c r="VEO1382" s="447"/>
      <c r="VEP1382" s="451"/>
      <c r="VEQ1382" s="451"/>
      <c r="VER1382" s="451"/>
      <c r="VES1382" s="451"/>
      <c r="VET1382" s="451"/>
      <c r="VEU1382" s="451"/>
      <c r="VEV1382" s="451"/>
      <c r="VEW1382" s="451"/>
      <c r="VEX1382" s="451"/>
      <c r="VEY1382" s="451"/>
      <c r="VEZ1382" s="447"/>
      <c r="VFA1382" s="428"/>
      <c r="VFB1382" s="469"/>
      <c r="VFC1382" s="414"/>
      <c r="VFD1382" s="414"/>
      <c r="VFE1382" s="414"/>
      <c r="VFF1382" s="414"/>
      <c r="VFG1382" s="414"/>
      <c r="VFH1382" s="415"/>
      <c r="VFI1382" s="414"/>
      <c r="VFJ1382" s="416"/>
      <c r="VFK1382" s="366"/>
      <c r="VFL1382" s="366"/>
      <c r="VFM1382" s="366"/>
      <c r="VFN1382" s="366"/>
      <c r="VFO1382" s="366"/>
      <c r="VFP1382" s="366"/>
      <c r="VFQ1382" s="366"/>
      <c r="VFR1382" s="366"/>
      <c r="VFS1382" s="419"/>
      <c r="VFT1382" s="553"/>
      <c r="VFU1382" s="554"/>
      <c r="VFV1382" s="554"/>
      <c r="VFW1382" s="554"/>
      <c r="VFX1382" s="554"/>
      <c r="VFY1382" s="554"/>
      <c r="VFZ1382" s="554"/>
      <c r="VGA1382" s="554"/>
      <c r="VGB1382" s="554"/>
      <c r="VGC1382" s="554"/>
      <c r="VGD1382" s="554"/>
      <c r="VGE1382" s="554"/>
      <c r="VGF1382" s="554"/>
      <c r="VGG1382" s="554"/>
      <c r="VGH1382" s="554"/>
      <c r="VGI1382" s="554"/>
      <c r="VGJ1382" s="554"/>
      <c r="VGK1382" s="554"/>
      <c r="VGL1382" s="554"/>
      <c r="VGM1382" s="555"/>
      <c r="VGN1382" s="447"/>
      <c r="VGO1382" s="447"/>
      <c r="VGP1382" s="451"/>
      <c r="VGQ1382" s="451"/>
      <c r="VGR1382" s="451"/>
      <c r="VGS1382" s="451"/>
      <c r="VGT1382" s="451"/>
      <c r="VGU1382" s="451"/>
      <c r="VGV1382" s="451"/>
      <c r="VGW1382" s="451"/>
      <c r="VGX1382" s="451"/>
      <c r="VGY1382" s="451"/>
      <c r="VGZ1382" s="447"/>
      <c r="VHA1382" s="428"/>
      <c r="VHB1382" s="469"/>
      <c r="VHC1382" s="414"/>
      <c r="VHD1382" s="414"/>
      <c r="VHE1382" s="414"/>
      <c r="VHF1382" s="414"/>
      <c r="VHG1382" s="414"/>
      <c r="VHH1382" s="415"/>
      <c r="VHI1382" s="414"/>
      <c r="VHJ1382" s="416"/>
      <c r="VHK1382" s="366"/>
      <c r="VHL1382" s="366"/>
      <c r="VHM1382" s="366"/>
      <c r="VHN1382" s="366"/>
      <c r="VHO1382" s="366"/>
      <c r="VHP1382" s="366"/>
      <c r="VHQ1382" s="366"/>
      <c r="VHR1382" s="366"/>
      <c r="VHS1382" s="419"/>
      <c r="VHT1382" s="553"/>
      <c r="VHU1382" s="554"/>
      <c r="VHV1382" s="554"/>
      <c r="VHW1382" s="554"/>
      <c r="VHX1382" s="554"/>
      <c r="VHY1382" s="554"/>
      <c r="VHZ1382" s="554"/>
      <c r="VIA1382" s="554"/>
      <c r="VIB1382" s="554"/>
      <c r="VIC1382" s="554"/>
      <c r="VID1382" s="554"/>
      <c r="VIE1382" s="554"/>
      <c r="VIF1382" s="554"/>
      <c r="VIG1382" s="554"/>
      <c r="VIH1382" s="554"/>
      <c r="VII1382" s="554"/>
      <c r="VIJ1382" s="554"/>
      <c r="VIK1382" s="554"/>
      <c r="VIL1382" s="554"/>
      <c r="VIM1382" s="555"/>
      <c r="VIN1382" s="447"/>
      <c r="VIO1382" s="447"/>
      <c r="VIP1382" s="451"/>
      <c r="VIQ1382" s="451"/>
      <c r="VIR1382" s="451"/>
      <c r="VIS1382" s="451"/>
      <c r="VIT1382" s="451"/>
      <c r="VIU1382" s="451"/>
      <c r="VIV1382" s="451"/>
      <c r="VIW1382" s="451"/>
      <c r="VIX1382" s="451"/>
      <c r="VIY1382" s="451"/>
      <c r="VIZ1382" s="447"/>
      <c r="VJA1382" s="428"/>
      <c r="VJB1382" s="469"/>
      <c r="VJC1382" s="414"/>
      <c r="VJD1382" s="414"/>
      <c r="VJE1382" s="414"/>
      <c r="VJF1382" s="414"/>
      <c r="VJG1382" s="414"/>
      <c r="VJH1382" s="415"/>
      <c r="VJI1382" s="414"/>
      <c r="VJJ1382" s="416"/>
      <c r="VJK1382" s="366"/>
      <c r="VJL1382" s="366"/>
      <c r="VJM1382" s="366"/>
      <c r="VJN1382" s="366"/>
      <c r="VJO1382" s="366"/>
      <c r="VJP1382" s="366"/>
      <c r="VJQ1382" s="366"/>
      <c r="VJR1382" s="366"/>
      <c r="VJS1382" s="419"/>
      <c r="VJT1382" s="553"/>
      <c r="VJU1382" s="554"/>
      <c r="VJV1382" s="554"/>
      <c r="VJW1382" s="554"/>
      <c r="VJX1382" s="554"/>
      <c r="VJY1382" s="554"/>
      <c r="VJZ1382" s="554"/>
      <c r="VKA1382" s="554"/>
      <c r="VKB1382" s="554"/>
      <c r="VKC1382" s="554"/>
      <c r="VKD1382" s="554"/>
      <c r="VKE1382" s="554"/>
      <c r="VKF1382" s="554"/>
      <c r="VKG1382" s="554"/>
      <c r="VKH1382" s="554"/>
      <c r="VKI1382" s="554"/>
      <c r="VKJ1382" s="554"/>
      <c r="VKK1382" s="554"/>
      <c r="VKL1382" s="554"/>
      <c r="VKM1382" s="555"/>
      <c r="VKN1382" s="447"/>
      <c r="VKO1382" s="447"/>
      <c r="VKP1382" s="451"/>
      <c r="VKQ1382" s="451"/>
      <c r="VKR1382" s="451"/>
      <c r="VKS1382" s="451"/>
      <c r="VKT1382" s="451"/>
      <c r="VKU1382" s="451"/>
      <c r="VKV1382" s="451"/>
      <c r="VKW1382" s="451"/>
      <c r="VKX1382" s="451"/>
      <c r="VKY1382" s="451"/>
      <c r="VKZ1382" s="447"/>
      <c r="VLA1382" s="428"/>
      <c r="VLB1382" s="469"/>
      <c r="VLC1382" s="414"/>
      <c r="VLD1382" s="414"/>
      <c r="VLE1382" s="414"/>
      <c r="VLF1382" s="414"/>
      <c r="VLG1382" s="414"/>
      <c r="VLH1382" s="415"/>
      <c r="VLI1382" s="414"/>
      <c r="VLJ1382" s="416"/>
      <c r="VLK1382" s="366"/>
      <c r="VLL1382" s="366"/>
      <c r="VLM1382" s="366"/>
      <c r="VLN1382" s="366"/>
      <c r="VLO1382" s="366"/>
      <c r="VLP1382" s="366"/>
      <c r="VLQ1382" s="366"/>
      <c r="VLR1382" s="366"/>
      <c r="VLS1382" s="419"/>
      <c r="VLT1382" s="553"/>
      <c r="VLU1382" s="554"/>
      <c r="VLV1382" s="554"/>
      <c r="VLW1382" s="554"/>
      <c r="VLX1382" s="554"/>
      <c r="VLY1382" s="554"/>
      <c r="VLZ1382" s="554"/>
      <c r="VMA1382" s="554"/>
      <c r="VMB1382" s="554"/>
      <c r="VMC1382" s="554"/>
      <c r="VMD1382" s="554"/>
      <c r="VME1382" s="554"/>
      <c r="VMF1382" s="554"/>
      <c r="VMG1382" s="554"/>
      <c r="VMH1382" s="554"/>
      <c r="VMI1382" s="554"/>
      <c r="VMJ1382" s="554"/>
      <c r="VMK1382" s="554"/>
      <c r="VML1382" s="554"/>
      <c r="VMM1382" s="555"/>
      <c r="VMN1382" s="447"/>
      <c r="VMO1382" s="447"/>
      <c r="VMP1382" s="451"/>
      <c r="VMQ1382" s="451"/>
      <c r="VMR1382" s="451"/>
      <c r="VMS1382" s="451"/>
      <c r="VMT1382" s="451"/>
      <c r="VMU1382" s="451"/>
      <c r="VMV1382" s="451"/>
      <c r="VMW1382" s="451"/>
      <c r="VMX1382" s="451"/>
      <c r="VMY1382" s="451"/>
      <c r="VMZ1382" s="447"/>
      <c r="VNA1382" s="428"/>
      <c r="VNB1382" s="469"/>
      <c r="VNC1382" s="414"/>
      <c r="VND1382" s="414"/>
      <c r="VNE1382" s="414"/>
      <c r="VNF1382" s="414"/>
      <c r="VNG1382" s="414"/>
      <c r="VNH1382" s="415"/>
      <c r="VNI1382" s="414"/>
      <c r="VNJ1382" s="416"/>
      <c r="VNK1382" s="366"/>
      <c r="VNL1382" s="366"/>
      <c r="VNM1382" s="366"/>
      <c r="VNN1382" s="366"/>
      <c r="VNO1382" s="366"/>
      <c r="VNP1382" s="366"/>
      <c r="VNQ1382" s="366"/>
      <c r="VNR1382" s="366"/>
      <c r="VNS1382" s="419"/>
      <c r="VNT1382" s="553"/>
      <c r="VNU1382" s="554"/>
      <c r="VNV1382" s="554"/>
      <c r="VNW1382" s="554"/>
      <c r="VNX1382" s="554"/>
      <c r="VNY1382" s="554"/>
      <c r="VNZ1382" s="554"/>
      <c r="VOA1382" s="554"/>
      <c r="VOB1382" s="554"/>
      <c r="VOC1382" s="554"/>
      <c r="VOD1382" s="554"/>
      <c r="VOE1382" s="554"/>
      <c r="VOF1382" s="554"/>
      <c r="VOG1382" s="554"/>
      <c r="VOH1382" s="554"/>
      <c r="VOI1382" s="554"/>
      <c r="VOJ1382" s="554"/>
      <c r="VOK1382" s="554"/>
      <c r="VOL1382" s="554"/>
      <c r="VOM1382" s="555"/>
      <c r="VON1382" s="447"/>
      <c r="VOO1382" s="447"/>
      <c r="VOP1382" s="451"/>
      <c r="VOQ1382" s="451"/>
      <c r="VOR1382" s="451"/>
      <c r="VOS1382" s="451"/>
      <c r="VOT1382" s="451"/>
      <c r="VOU1382" s="451"/>
      <c r="VOV1382" s="451"/>
      <c r="VOW1382" s="451"/>
      <c r="VOX1382" s="451"/>
      <c r="VOY1382" s="451"/>
      <c r="VOZ1382" s="447"/>
      <c r="VPA1382" s="428"/>
      <c r="VPB1382" s="469"/>
      <c r="VPC1382" s="414"/>
      <c r="VPD1382" s="414"/>
      <c r="VPE1382" s="414"/>
      <c r="VPF1382" s="414"/>
      <c r="VPG1382" s="414"/>
      <c r="VPH1382" s="415"/>
      <c r="VPI1382" s="414"/>
      <c r="VPJ1382" s="416"/>
      <c r="VPK1382" s="366"/>
      <c r="VPL1382" s="366"/>
      <c r="VPM1382" s="366"/>
      <c r="VPN1382" s="366"/>
      <c r="VPO1382" s="366"/>
      <c r="VPP1382" s="366"/>
      <c r="VPQ1382" s="366"/>
      <c r="VPR1382" s="366"/>
      <c r="VPS1382" s="419"/>
      <c r="VPT1382" s="553"/>
      <c r="VPU1382" s="554"/>
      <c r="VPV1382" s="554"/>
      <c r="VPW1382" s="554"/>
      <c r="VPX1382" s="554"/>
      <c r="VPY1382" s="554"/>
      <c r="VPZ1382" s="554"/>
      <c r="VQA1382" s="554"/>
      <c r="VQB1382" s="554"/>
      <c r="VQC1382" s="554"/>
      <c r="VQD1382" s="554"/>
      <c r="VQE1382" s="554"/>
      <c r="VQF1382" s="554"/>
      <c r="VQG1382" s="554"/>
      <c r="VQH1382" s="554"/>
      <c r="VQI1382" s="554"/>
      <c r="VQJ1382" s="554"/>
      <c r="VQK1382" s="554"/>
      <c r="VQL1382" s="554"/>
      <c r="VQM1382" s="555"/>
      <c r="VQN1382" s="447"/>
      <c r="VQO1382" s="447"/>
      <c r="VQP1382" s="451"/>
      <c r="VQQ1382" s="451"/>
      <c r="VQR1382" s="451"/>
      <c r="VQS1382" s="451"/>
      <c r="VQT1382" s="451"/>
      <c r="VQU1382" s="451"/>
      <c r="VQV1382" s="451"/>
      <c r="VQW1382" s="451"/>
      <c r="VQX1382" s="451"/>
      <c r="VQY1382" s="451"/>
      <c r="VQZ1382" s="447"/>
      <c r="VRA1382" s="428"/>
      <c r="VRB1382" s="469"/>
      <c r="VRC1382" s="414"/>
      <c r="VRD1382" s="414"/>
      <c r="VRE1382" s="414"/>
      <c r="VRF1382" s="414"/>
      <c r="VRG1382" s="414"/>
      <c r="VRH1382" s="415"/>
      <c r="VRI1382" s="414"/>
      <c r="VRJ1382" s="416"/>
      <c r="VRK1382" s="366"/>
      <c r="VRL1382" s="366"/>
      <c r="VRM1382" s="366"/>
      <c r="VRN1382" s="366"/>
      <c r="VRO1382" s="366"/>
      <c r="VRP1382" s="366"/>
      <c r="VRQ1382" s="366"/>
      <c r="VRR1382" s="366"/>
      <c r="VRS1382" s="419"/>
      <c r="VRT1382" s="553"/>
      <c r="VRU1382" s="554"/>
      <c r="VRV1382" s="554"/>
      <c r="VRW1382" s="554"/>
      <c r="VRX1382" s="554"/>
      <c r="VRY1382" s="554"/>
      <c r="VRZ1382" s="554"/>
      <c r="VSA1382" s="554"/>
      <c r="VSB1382" s="554"/>
      <c r="VSC1382" s="554"/>
      <c r="VSD1382" s="554"/>
      <c r="VSE1382" s="554"/>
      <c r="VSF1382" s="554"/>
      <c r="VSG1382" s="554"/>
      <c r="VSH1382" s="554"/>
      <c r="VSI1382" s="554"/>
      <c r="VSJ1382" s="554"/>
      <c r="VSK1382" s="554"/>
      <c r="VSL1382" s="554"/>
      <c r="VSM1382" s="555"/>
      <c r="VSN1382" s="447"/>
      <c r="VSO1382" s="447"/>
      <c r="VSP1382" s="451"/>
      <c r="VSQ1382" s="451"/>
      <c r="VSR1382" s="451"/>
      <c r="VSS1382" s="451"/>
      <c r="VST1382" s="451"/>
      <c r="VSU1382" s="451"/>
      <c r="VSV1382" s="451"/>
      <c r="VSW1382" s="451"/>
      <c r="VSX1382" s="451"/>
      <c r="VSY1382" s="451"/>
      <c r="VSZ1382" s="447"/>
      <c r="VTA1382" s="428"/>
      <c r="VTB1382" s="469"/>
      <c r="VTC1382" s="414"/>
      <c r="VTD1382" s="414"/>
      <c r="VTE1382" s="414"/>
      <c r="VTF1382" s="414"/>
      <c r="VTG1382" s="414"/>
      <c r="VTH1382" s="415"/>
      <c r="VTI1382" s="414"/>
      <c r="VTJ1382" s="416"/>
      <c r="VTK1382" s="366"/>
      <c r="VTL1382" s="366"/>
      <c r="VTM1382" s="366"/>
      <c r="VTN1382" s="366"/>
      <c r="VTO1382" s="366"/>
      <c r="VTP1382" s="366"/>
      <c r="VTQ1382" s="366"/>
      <c r="VTR1382" s="366"/>
      <c r="VTS1382" s="419"/>
      <c r="VTT1382" s="553"/>
      <c r="VTU1382" s="554"/>
      <c r="VTV1382" s="554"/>
      <c r="VTW1382" s="554"/>
      <c r="VTX1382" s="554"/>
      <c r="VTY1382" s="554"/>
      <c r="VTZ1382" s="554"/>
      <c r="VUA1382" s="554"/>
      <c r="VUB1382" s="554"/>
      <c r="VUC1382" s="554"/>
      <c r="VUD1382" s="554"/>
      <c r="VUE1382" s="554"/>
      <c r="VUF1382" s="554"/>
      <c r="VUG1382" s="554"/>
      <c r="VUH1382" s="554"/>
      <c r="VUI1382" s="554"/>
      <c r="VUJ1382" s="554"/>
      <c r="VUK1382" s="554"/>
      <c r="VUL1382" s="554"/>
      <c r="VUM1382" s="555"/>
      <c r="VUN1382" s="447"/>
      <c r="VUO1382" s="447"/>
      <c r="VUP1382" s="451"/>
      <c r="VUQ1382" s="451"/>
      <c r="VUR1382" s="451"/>
      <c r="VUS1382" s="451"/>
      <c r="VUT1382" s="451"/>
      <c r="VUU1382" s="451"/>
      <c r="VUV1382" s="451"/>
      <c r="VUW1382" s="451"/>
      <c r="VUX1382" s="451"/>
      <c r="VUY1382" s="451"/>
      <c r="VUZ1382" s="447"/>
      <c r="VVA1382" s="428"/>
      <c r="VVB1382" s="469"/>
      <c r="VVC1382" s="414"/>
      <c r="VVD1382" s="414"/>
      <c r="VVE1382" s="414"/>
      <c r="VVF1382" s="414"/>
      <c r="VVG1382" s="414"/>
      <c r="VVH1382" s="415"/>
      <c r="VVI1382" s="414"/>
      <c r="VVJ1382" s="416"/>
      <c r="VVK1382" s="366"/>
      <c r="VVL1382" s="366"/>
      <c r="VVM1382" s="366"/>
      <c r="VVN1382" s="366"/>
      <c r="VVO1382" s="366"/>
      <c r="VVP1382" s="366"/>
      <c r="VVQ1382" s="366"/>
      <c r="VVR1382" s="366"/>
      <c r="VVS1382" s="419"/>
      <c r="VVT1382" s="553"/>
      <c r="VVU1382" s="554"/>
      <c r="VVV1382" s="554"/>
      <c r="VVW1382" s="554"/>
      <c r="VVX1382" s="554"/>
      <c r="VVY1382" s="554"/>
      <c r="VVZ1382" s="554"/>
      <c r="VWA1382" s="554"/>
      <c r="VWB1382" s="554"/>
      <c r="VWC1382" s="554"/>
      <c r="VWD1382" s="554"/>
      <c r="VWE1382" s="554"/>
      <c r="VWF1382" s="554"/>
      <c r="VWG1382" s="554"/>
      <c r="VWH1382" s="554"/>
      <c r="VWI1382" s="554"/>
      <c r="VWJ1382" s="554"/>
      <c r="VWK1382" s="554"/>
      <c r="VWL1382" s="554"/>
      <c r="VWM1382" s="555"/>
      <c r="VWN1382" s="447"/>
      <c r="VWO1382" s="447"/>
      <c r="VWP1382" s="451"/>
      <c r="VWQ1382" s="451"/>
      <c r="VWR1382" s="451"/>
      <c r="VWS1382" s="451"/>
      <c r="VWT1382" s="451"/>
      <c r="VWU1382" s="451"/>
      <c r="VWV1382" s="451"/>
      <c r="VWW1382" s="451"/>
      <c r="VWX1382" s="451"/>
      <c r="VWY1382" s="451"/>
      <c r="VWZ1382" s="447"/>
      <c r="VXA1382" s="428"/>
      <c r="VXB1382" s="469"/>
      <c r="VXC1382" s="414"/>
      <c r="VXD1382" s="414"/>
      <c r="VXE1382" s="414"/>
      <c r="VXF1382" s="414"/>
      <c r="VXG1382" s="414"/>
      <c r="VXH1382" s="415"/>
      <c r="VXI1382" s="414"/>
      <c r="VXJ1382" s="416"/>
      <c r="VXK1382" s="366"/>
      <c r="VXL1382" s="366"/>
      <c r="VXM1382" s="366"/>
      <c r="VXN1382" s="366"/>
      <c r="VXO1382" s="366"/>
      <c r="VXP1382" s="366"/>
      <c r="VXQ1382" s="366"/>
      <c r="VXR1382" s="366"/>
      <c r="VXS1382" s="419"/>
      <c r="VXT1382" s="553"/>
      <c r="VXU1382" s="554"/>
      <c r="VXV1382" s="554"/>
      <c r="VXW1382" s="554"/>
      <c r="VXX1382" s="554"/>
      <c r="VXY1382" s="554"/>
      <c r="VXZ1382" s="554"/>
      <c r="VYA1382" s="554"/>
      <c r="VYB1382" s="554"/>
      <c r="VYC1382" s="554"/>
      <c r="VYD1382" s="554"/>
      <c r="VYE1382" s="554"/>
      <c r="VYF1382" s="554"/>
      <c r="VYG1382" s="554"/>
      <c r="VYH1382" s="554"/>
      <c r="VYI1382" s="554"/>
      <c r="VYJ1382" s="554"/>
      <c r="VYK1382" s="554"/>
      <c r="VYL1382" s="554"/>
      <c r="VYM1382" s="555"/>
      <c r="VYN1382" s="447"/>
      <c r="VYO1382" s="447"/>
      <c r="VYP1382" s="451"/>
      <c r="VYQ1382" s="451"/>
      <c r="VYR1382" s="451"/>
      <c r="VYS1382" s="451"/>
      <c r="VYT1382" s="451"/>
      <c r="VYU1382" s="451"/>
      <c r="VYV1382" s="451"/>
      <c r="VYW1382" s="451"/>
      <c r="VYX1382" s="451"/>
      <c r="VYY1382" s="451"/>
      <c r="VYZ1382" s="447"/>
      <c r="VZA1382" s="428"/>
      <c r="VZB1382" s="469"/>
      <c r="VZC1382" s="414"/>
      <c r="VZD1382" s="414"/>
      <c r="VZE1382" s="414"/>
      <c r="VZF1382" s="414"/>
      <c r="VZG1382" s="414"/>
      <c r="VZH1382" s="415"/>
      <c r="VZI1382" s="414"/>
      <c r="VZJ1382" s="416"/>
      <c r="VZK1382" s="366"/>
      <c r="VZL1382" s="366"/>
      <c r="VZM1382" s="366"/>
      <c r="VZN1382" s="366"/>
      <c r="VZO1382" s="366"/>
      <c r="VZP1382" s="366"/>
      <c r="VZQ1382" s="366"/>
      <c r="VZR1382" s="366"/>
      <c r="VZS1382" s="419"/>
      <c r="VZT1382" s="553"/>
      <c r="VZU1382" s="554"/>
      <c r="VZV1382" s="554"/>
      <c r="VZW1382" s="554"/>
      <c r="VZX1382" s="554"/>
      <c r="VZY1382" s="554"/>
      <c r="VZZ1382" s="554"/>
      <c r="WAA1382" s="554"/>
      <c r="WAB1382" s="554"/>
      <c r="WAC1382" s="554"/>
      <c r="WAD1382" s="554"/>
      <c r="WAE1382" s="554"/>
      <c r="WAF1382" s="554"/>
      <c r="WAG1382" s="554"/>
      <c r="WAH1382" s="554"/>
      <c r="WAI1382" s="554"/>
      <c r="WAJ1382" s="554"/>
      <c r="WAK1382" s="554"/>
      <c r="WAL1382" s="554"/>
      <c r="WAM1382" s="555"/>
      <c r="WAN1382" s="447"/>
      <c r="WAO1382" s="447"/>
      <c r="WAP1382" s="451"/>
      <c r="WAQ1382" s="451"/>
      <c r="WAR1382" s="451"/>
      <c r="WAS1382" s="451"/>
      <c r="WAT1382" s="451"/>
      <c r="WAU1382" s="451"/>
      <c r="WAV1382" s="451"/>
      <c r="WAW1382" s="451"/>
      <c r="WAX1382" s="451"/>
      <c r="WAY1382" s="451"/>
      <c r="WAZ1382" s="447"/>
      <c r="WBA1382" s="428"/>
      <c r="WBB1382" s="469"/>
      <c r="WBC1382" s="414"/>
      <c r="WBD1382" s="414"/>
      <c r="WBE1382" s="414"/>
      <c r="WBF1382" s="414"/>
      <c r="WBG1382" s="414"/>
      <c r="WBH1382" s="415"/>
      <c r="WBI1382" s="414"/>
      <c r="WBJ1382" s="416"/>
      <c r="WBK1382" s="366"/>
      <c r="WBL1382" s="366"/>
      <c r="WBM1382" s="366"/>
      <c r="WBN1382" s="366"/>
      <c r="WBO1382" s="366"/>
      <c r="WBP1382" s="366"/>
      <c r="WBQ1382" s="366"/>
      <c r="WBR1382" s="366"/>
      <c r="WBS1382" s="419"/>
      <c r="WBT1382" s="553"/>
      <c r="WBU1382" s="554"/>
      <c r="WBV1382" s="554"/>
      <c r="WBW1382" s="554"/>
      <c r="WBX1382" s="554"/>
      <c r="WBY1382" s="554"/>
      <c r="WBZ1382" s="554"/>
      <c r="WCA1382" s="554"/>
      <c r="WCB1382" s="554"/>
      <c r="WCC1382" s="554"/>
      <c r="WCD1382" s="554"/>
      <c r="WCE1382" s="554"/>
      <c r="WCF1382" s="554"/>
      <c r="WCG1382" s="554"/>
      <c r="WCH1382" s="554"/>
      <c r="WCI1382" s="554"/>
      <c r="WCJ1382" s="554"/>
      <c r="WCK1382" s="554"/>
      <c r="WCL1382" s="554"/>
      <c r="WCM1382" s="555"/>
      <c r="WCN1382" s="447"/>
      <c r="WCO1382" s="447"/>
      <c r="WCP1382" s="451"/>
      <c r="WCQ1382" s="451"/>
      <c r="WCR1382" s="451"/>
      <c r="WCS1382" s="451"/>
      <c r="WCT1382" s="451"/>
      <c r="WCU1382" s="451"/>
      <c r="WCV1382" s="451"/>
      <c r="WCW1382" s="451"/>
      <c r="WCX1382" s="451"/>
      <c r="WCY1382" s="451"/>
      <c r="WCZ1382" s="447"/>
      <c r="WDA1382" s="428"/>
      <c r="WDB1382" s="469"/>
      <c r="WDC1382" s="414"/>
      <c r="WDD1382" s="414"/>
      <c r="WDE1382" s="414"/>
      <c r="WDF1382" s="414"/>
      <c r="WDG1382" s="414"/>
      <c r="WDH1382" s="415"/>
      <c r="WDI1382" s="414"/>
      <c r="WDJ1382" s="416"/>
      <c r="WDK1382" s="366"/>
      <c r="WDL1382" s="366"/>
      <c r="WDM1382" s="366"/>
      <c r="WDN1382" s="366"/>
      <c r="WDO1382" s="366"/>
      <c r="WDP1382" s="366"/>
      <c r="WDQ1382" s="366"/>
      <c r="WDR1382" s="366"/>
      <c r="WDS1382" s="419"/>
      <c r="WDT1382" s="553"/>
      <c r="WDU1382" s="554"/>
      <c r="WDV1382" s="554"/>
      <c r="WDW1382" s="554"/>
      <c r="WDX1382" s="554"/>
      <c r="WDY1382" s="554"/>
      <c r="WDZ1382" s="554"/>
      <c r="WEA1382" s="554"/>
      <c r="WEB1382" s="554"/>
      <c r="WEC1382" s="554"/>
      <c r="WED1382" s="554"/>
      <c r="WEE1382" s="554"/>
      <c r="WEF1382" s="554"/>
      <c r="WEG1382" s="554"/>
      <c r="WEH1382" s="554"/>
      <c r="WEI1382" s="554"/>
      <c r="WEJ1382" s="554"/>
      <c r="WEK1382" s="554"/>
      <c r="WEL1382" s="554"/>
      <c r="WEM1382" s="555"/>
      <c r="WEN1382" s="447"/>
      <c r="WEO1382" s="447"/>
      <c r="WEP1382" s="451"/>
      <c r="WEQ1382" s="451"/>
      <c r="WER1382" s="451"/>
      <c r="WES1382" s="451"/>
      <c r="WET1382" s="451"/>
      <c r="WEU1382" s="451"/>
      <c r="WEV1382" s="451"/>
      <c r="WEW1382" s="451"/>
      <c r="WEX1382" s="451"/>
      <c r="WEY1382" s="451"/>
      <c r="WEZ1382" s="447"/>
      <c r="WFA1382" s="428"/>
      <c r="WFB1382" s="469"/>
      <c r="WFC1382" s="414"/>
      <c r="WFD1382" s="414"/>
      <c r="WFE1382" s="414"/>
      <c r="WFF1382" s="414"/>
      <c r="WFG1382" s="414"/>
      <c r="WFH1382" s="415"/>
      <c r="WFI1382" s="414"/>
      <c r="WFJ1382" s="416"/>
      <c r="WFK1382" s="366"/>
      <c r="WFL1382" s="366"/>
      <c r="WFM1382" s="366"/>
      <c r="WFN1382" s="366"/>
      <c r="WFO1382" s="366"/>
      <c r="WFP1382" s="366"/>
      <c r="WFQ1382" s="366"/>
      <c r="WFR1382" s="366"/>
      <c r="WFS1382" s="419"/>
      <c r="WFT1382" s="553"/>
      <c r="WFU1382" s="554"/>
      <c r="WFV1382" s="554"/>
      <c r="WFW1382" s="554"/>
      <c r="WFX1382" s="554"/>
      <c r="WFY1382" s="554"/>
      <c r="WFZ1382" s="554"/>
      <c r="WGA1382" s="554"/>
      <c r="WGB1382" s="554"/>
      <c r="WGC1382" s="554"/>
      <c r="WGD1382" s="554"/>
      <c r="WGE1382" s="554"/>
      <c r="WGF1382" s="554"/>
      <c r="WGG1382" s="554"/>
      <c r="WGH1382" s="554"/>
      <c r="WGI1382" s="554"/>
      <c r="WGJ1382" s="554"/>
      <c r="WGK1382" s="554"/>
      <c r="WGL1382" s="554"/>
      <c r="WGM1382" s="555"/>
      <c r="WGN1382" s="447"/>
      <c r="WGO1382" s="447"/>
      <c r="WGP1382" s="451"/>
      <c r="WGQ1382" s="451"/>
      <c r="WGR1382" s="451"/>
      <c r="WGS1382" s="451"/>
      <c r="WGT1382" s="451"/>
      <c r="WGU1382" s="451"/>
      <c r="WGV1382" s="451"/>
      <c r="WGW1382" s="451"/>
      <c r="WGX1382" s="451"/>
      <c r="WGY1382" s="451"/>
      <c r="WGZ1382" s="447"/>
      <c r="WHA1382" s="428"/>
      <c r="WHB1382" s="469"/>
      <c r="WHC1382" s="414"/>
      <c r="WHD1382" s="414"/>
      <c r="WHE1382" s="414"/>
      <c r="WHF1382" s="414"/>
      <c r="WHG1382" s="414"/>
      <c r="WHH1382" s="415"/>
      <c r="WHI1382" s="414"/>
      <c r="WHJ1382" s="416"/>
      <c r="WHK1382" s="366"/>
      <c r="WHL1382" s="366"/>
      <c r="WHM1382" s="366"/>
      <c r="WHN1382" s="366"/>
      <c r="WHO1382" s="366"/>
      <c r="WHP1382" s="366"/>
      <c r="WHQ1382" s="366"/>
      <c r="WHR1382" s="366"/>
      <c r="WHS1382" s="419"/>
      <c r="WHT1382" s="553"/>
      <c r="WHU1382" s="554"/>
      <c r="WHV1382" s="554"/>
      <c r="WHW1382" s="554"/>
      <c r="WHX1382" s="554"/>
      <c r="WHY1382" s="554"/>
      <c r="WHZ1382" s="554"/>
      <c r="WIA1382" s="554"/>
      <c r="WIB1382" s="554"/>
      <c r="WIC1382" s="554"/>
      <c r="WID1382" s="554"/>
      <c r="WIE1382" s="554"/>
      <c r="WIF1382" s="554"/>
      <c r="WIG1382" s="554"/>
      <c r="WIH1382" s="554"/>
      <c r="WII1382" s="554"/>
      <c r="WIJ1382" s="554"/>
      <c r="WIK1382" s="554"/>
      <c r="WIL1382" s="554"/>
      <c r="WIM1382" s="555"/>
      <c r="WIN1382" s="447"/>
      <c r="WIO1382" s="447"/>
      <c r="WIP1382" s="451"/>
      <c r="WIQ1382" s="451"/>
      <c r="WIR1382" s="451"/>
      <c r="WIS1382" s="451"/>
      <c r="WIT1382" s="451"/>
      <c r="WIU1382" s="451"/>
      <c r="WIV1382" s="451"/>
      <c r="WIW1382" s="451"/>
      <c r="WIX1382" s="451"/>
      <c r="WIY1382" s="451"/>
      <c r="WIZ1382" s="447"/>
      <c r="WJA1382" s="428"/>
      <c r="WJB1382" s="469"/>
      <c r="WJC1382" s="414"/>
      <c r="WJD1382" s="414"/>
      <c r="WJE1382" s="414"/>
      <c r="WJF1382" s="414"/>
      <c r="WJG1382" s="414"/>
      <c r="WJH1382" s="415"/>
      <c r="WJI1382" s="414"/>
      <c r="WJJ1382" s="416"/>
      <c r="WJK1382" s="366"/>
      <c r="WJL1382" s="366"/>
      <c r="WJM1382" s="366"/>
      <c r="WJN1382" s="366"/>
      <c r="WJO1382" s="366"/>
      <c r="WJP1382" s="366"/>
      <c r="WJQ1382" s="366"/>
      <c r="WJR1382" s="366"/>
      <c r="WJS1382" s="419"/>
      <c r="WJT1382" s="553"/>
      <c r="WJU1382" s="554"/>
      <c r="WJV1382" s="554"/>
      <c r="WJW1382" s="554"/>
      <c r="WJX1382" s="554"/>
      <c r="WJY1382" s="554"/>
      <c r="WJZ1382" s="554"/>
      <c r="WKA1382" s="554"/>
      <c r="WKB1382" s="554"/>
      <c r="WKC1382" s="554"/>
      <c r="WKD1382" s="554"/>
      <c r="WKE1382" s="554"/>
      <c r="WKF1382" s="554"/>
      <c r="WKG1382" s="554"/>
      <c r="WKH1382" s="554"/>
      <c r="WKI1382" s="554"/>
      <c r="WKJ1382" s="554"/>
      <c r="WKK1382" s="554"/>
      <c r="WKL1382" s="554"/>
      <c r="WKM1382" s="555"/>
      <c r="WKN1382" s="447"/>
      <c r="WKO1382" s="447"/>
      <c r="WKP1382" s="451"/>
      <c r="WKQ1382" s="451"/>
      <c r="WKR1382" s="451"/>
      <c r="WKS1382" s="451"/>
      <c r="WKT1382" s="451"/>
      <c r="WKU1382" s="451"/>
      <c r="WKV1382" s="451"/>
      <c r="WKW1382" s="451"/>
      <c r="WKX1382" s="451"/>
      <c r="WKY1382" s="451"/>
      <c r="WKZ1382" s="447"/>
      <c r="WLA1382" s="428"/>
      <c r="WLB1382" s="469"/>
      <c r="WLC1382" s="414"/>
      <c r="WLD1382" s="414"/>
      <c r="WLE1382" s="414"/>
      <c r="WLF1382" s="414"/>
      <c r="WLG1382" s="414"/>
      <c r="WLH1382" s="415"/>
      <c r="WLI1382" s="414"/>
      <c r="WLJ1382" s="416"/>
      <c r="WLK1382" s="366"/>
      <c r="WLL1382" s="366"/>
      <c r="WLM1382" s="366"/>
      <c r="WLN1382" s="366"/>
      <c r="WLO1382" s="366"/>
      <c r="WLP1382" s="366"/>
      <c r="WLQ1382" s="366"/>
      <c r="WLR1382" s="366"/>
      <c r="WLS1382" s="419"/>
      <c r="WLT1382" s="553"/>
      <c r="WLU1382" s="554"/>
      <c r="WLV1382" s="554"/>
      <c r="WLW1382" s="554"/>
      <c r="WLX1382" s="554"/>
      <c r="WLY1382" s="554"/>
      <c r="WLZ1382" s="554"/>
      <c r="WMA1382" s="554"/>
      <c r="WMB1382" s="554"/>
      <c r="WMC1382" s="554"/>
      <c r="WMD1382" s="554"/>
      <c r="WME1382" s="554"/>
      <c r="WMF1382" s="554"/>
      <c r="WMG1382" s="554"/>
      <c r="WMH1382" s="554"/>
      <c r="WMI1382" s="554"/>
      <c r="WMJ1382" s="554"/>
      <c r="WMK1382" s="554"/>
      <c r="WML1382" s="554"/>
      <c r="WMM1382" s="555"/>
      <c r="WMN1382" s="447"/>
      <c r="WMO1382" s="447"/>
      <c r="WMP1382" s="451"/>
      <c r="WMQ1382" s="451"/>
      <c r="WMR1382" s="451"/>
      <c r="WMS1382" s="451"/>
      <c r="WMT1382" s="451"/>
      <c r="WMU1382" s="451"/>
      <c r="WMV1382" s="451"/>
      <c r="WMW1382" s="451"/>
      <c r="WMX1382" s="451"/>
      <c r="WMY1382" s="451"/>
      <c r="WMZ1382" s="447"/>
      <c r="WNA1382" s="428"/>
      <c r="WNB1382" s="469"/>
      <c r="WNC1382" s="414"/>
      <c r="WND1382" s="414"/>
      <c r="WNE1382" s="414"/>
      <c r="WNF1382" s="414"/>
      <c r="WNG1382" s="414"/>
      <c r="WNH1382" s="415"/>
      <c r="WNI1382" s="414"/>
      <c r="WNJ1382" s="416"/>
      <c r="WNK1382" s="366"/>
      <c r="WNL1382" s="366"/>
      <c r="WNM1382" s="366"/>
      <c r="WNN1382" s="366"/>
      <c r="WNO1382" s="366"/>
      <c r="WNP1382" s="366"/>
      <c r="WNQ1382" s="366"/>
      <c r="WNR1382" s="366"/>
      <c r="WNS1382" s="419"/>
      <c r="WNT1382" s="553"/>
      <c r="WNU1382" s="554"/>
      <c r="WNV1382" s="554"/>
      <c r="WNW1382" s="554"/>
      <c r="WNX1382" s="554"/>
      <c r="WNY1382" s="554"/>
      <c r="WNZ1382" s="554"/>
      <c r="WOA1382" s="554"/>
      <c r="WOB1382" s="554"/>
      <c r="WOC1382" s="554"/>
      <c r="WOD1382" s="554"/>
      <c r="WOE1382" s="554"/>
      <c r="WOF1382" s="554"/>
      <c r="WOG1382" s="554"/>
      <c r="WOH1382" s="554"/>
      <c r="WOI1382" s="554"/>
      <c r="WOJ1382" s="554"/>
      <c r="WOK1382" s="554"/>
      <c r="WOL1382" s="554"/>
      <c r="WOM1382" s="555"/>
      <c r="WON1382" s="447"/>
      <c r="WOO1382" s="447"/>
      <c r="WOP1382" s="451"/>
      <c r="WOQ1382" s="451"/>
      <c r="WOR1382" s="451"/>
      <c r="WOS1382" s="451"/>
      <c r="WOT1382" s="451"/>
      <c r="WOU1382" s="451"/>
      <c r="WOV1382" s="451"/>
      <c r="WOW1382" s="451"/>
      <c r="WOX1382" s="451"/>
      <c r="WOY1382" s="451"/>
      <c r="WOZ1382" s="447"/>
      <c r="WPA1382" s="428"/>
      <c r="WPB1382" s="469"/>
      <c r="WPC1382" s="414"/>
      <c r="WPD1382" s="414"/>
      <c r="WPE1382" s="414"/>
      <c r="WPF1382" s="414"/>
      <c r="WPG1382" s="414"/>
      <c r="WPH1382" s="415"/>
      <c r="WPI1382" s="414"/>
      <c r="WPJ1382" s="416"/>
      <c r="WPK1382" s="366"/>
      <c r="WPL1382" s="366"/>
      <c r="WPM1382" s="366"/>
      <c r="WPN1382" s="366"/>
      <c r="WPO1382" s="366"/>
      <c r="WPP1382" s="366"/>
      <c r="WPQ1382" s="366"/>
      <c r="WPR1382" s="366"/>
      <c r="WPS1382" s="419"/>
      <c r="WPT1382" s="553"/>
      <c r="WPU1382" s="554"/>
      <c r="WPV1382" s="554"/>
      <c r="WPW1382" s="554"/>
      <c r="WPX1382" s="554"/>
      <c r="WPY1382" s="554"/>
      <c r="WPZ1382" s="554"/>
      <c r="WQA1382" s="554"/>
      <c r="WQB1382" s="554"/>
      <c r="WQC1382" s="554"/>
      <c r="WQD1382" s="554"/>
      <c r="WQE1382" s="554"/>
      <c r="WQF1382" s="554"/>
      <c r="WQG1382" s="554"/>
      <c r="WQH1382" s="554"/>
      <c r="WQI1382" s="554"/>
      <c r="WQJ1382" s="554"/>
      <c r="WQK1382" s="554"/>
      <c r="WQL1382" s="554"/>
      <c r="WQM1382" s="555"/>
      <c r="WQN1382" s="447"/>
      <c r="WQO1382" s="447"/>
      <c r="WQP1382" s="451"/>
      <c r="WQQ1382" s="451"/>
      <c r="WQR1382" s="451"/>
      <c r="WQS1382" s="451"/>
      <c r="WQT1382" s="451"/>
      <c r="WQU1382" s="451"/>
      <c r="WQV1382" s="451"/>
      <c r="WQW1382" s="451"/>
      <c r="WQX1382" s="451"/>
      <c r="WQY1382" s="451"/>
      <c r="WQZ1382" s="447"/>
      <c r="WRA1382" s="428"/>
      <c r="WRB1382" s="469"/>
      <c r="WRC1382" s="414"/>
      <c r="WRD1382" s="414"/>
      <c r="WRE1382" s="414"/>
      <c r="WRF1382" s="414"/>
      <c r="WRG1382" s="414"/>
      <c r="WRH1382" s="415"/>
      <c r="WRI1382" s="414"/>
      <c r="WRJ1382" s="416"/>
      <c r="WRK1382" s="366"/>
      <c r="WRL1382" s="366"/>
      <c r="WRM1382" s="366"/>
      <c r="WRN1382" s="366"/>
      <c r="WRO1382" s="366"/>
      <c r="WRP1382" s="366"/>
      <c r="WRQ1382" s="366"/>
      <c r="WRR1382" s="366"/>
      <c r="WRS1382" s="419"/>
      <c r="WRT1382" s="553"/>
      <c r="WRU1382" s="554"/>
      <c r="WRV1382" s="554"/>
      <c r="WRW1382" s="554"/>
      <c r="WRX1382" s="554"/>
      <c r="WRY1382" s="554"/>
      <c r="WRZ1382" s="554"/>
      <c r="WSA1382" s="554"/>
      <c r="WSB1382" s="554"/>
      <c r="WSC1382" s="554"/>
      <c r="WSD1382" s="554"/>
      <c r="WSE1382" s="554"/>
      <c r="WSF1382" s="554"/>
      <c r="WSG1382" s="554"/>
      <c r="WSH1382" s="554"/>
      <c r="WSI1382" s="554"/>
      <c r="WSJ1382" s="554"/>
      <c r="WSK1382" s="554"/>
      <c r="WSL1382" s="554"/>
      <c r="WSM1382" s="555"/>
      <c r="WSN1382" s="447"/>
      <c r="WSO1382" s="447"/>
      <c r="WSP1382" s="451"/>
      <c r="WSQ1382" s="451"/>
      <c r="WSR1382" s="451"/>
      <c r="WSS1382" s="451"/>
      <c r="WST1382" s="451"/>
      <c r="WSU1382" s="451"/>
      <c r="WSV1382" s="451"/>
      <c r="WSW1382" s="451"/>
      <c r="WSX1382" s="451"/>
      <c r="WSY1382" s="451"/>
      <c r="WSZ1382" s="447"/>
      <c r="WTA1382" s="428"/>
      <c r="WTB1382" s="469"/>
      <c r="WTC1382" s="414"/>
      <c r="WTD1382" s="414"/>
      <c r="WTE1382" s="414"/>
      <c r="WTF1382" s="414"/>
      <c r="WTG1382" s="414"/>
      <c r="WTH1382" s="415"/>
      <c r="WTI1382" s="414"/>
      <c r="WTJ1382" s="416"/>
      <c r="WTK1382" s="366"/>
      <c r="WTL1382" s="366"/>
      <c r="WTM1382" s="366"/>
      <c r="WTN1382" s="366"/>
      <c r="WTO1382" s="366"/>
      <c r="WTP1382" s="366"/>
      <c r="WTQ1382" s="366"/>
      <c r="WTR1382" s="366"/>
      <c r="WTS1382" s="419"/>
      <c r="WTT1382" s="553"/>
      <c r="WTU1382" s="554"/>
      <c r="WTV1382" s="554"/>
      <c r="WTW1382" s="554"/>
      <c r="WTX1382" s="554"/>
      <c r="WTY1382" s="554"/>
      <c r="WTZ1382" s="554"/>
      <c r="WUA1382" s="554"/>
      <c r="WUB1382" s="554"/>
      <c r="WUC1382" s="554"/>
      <c r="WUD1382" s="554"/>
      <c r="WUE1382" s="554"/>
      <c r="WUF1382" s="554"/>
      <c r="WUG1382" s="554"/>
      <c r="WUH1382" s="554"/>
      <c r="WUI1382" s="554"/>
      <c r="WUJ1382" s="554"/>
      <c r="WUK1382" s="554"/>
      <c r="WUL1382" s="554"/>
      <c r="WUM1382" s="555"/>
      <c r="WUN1382" s="447"/>
      <c r="WUO1382" s="447"/>
      <c r="WUP1382" s="451"/>
      <c r="WUQ1382" s="451"/>
      <c r="WUR1382" s="451"/>
      <c r="WUS1382" s="451"/>
      <c r="WUT1382" s="451"/>
      <c r="WUU1382" s="451"/>
      <c r="WUV1382" s="451"/>
      <c r="WUW1382" s="451"/>
      <c r="WUX1382" s="451"/>
      <c r="WUY1382" s="451"/>
      <c r="WUZ1382" s="447"/>
      <c r="WVA1382" s="428"/>
      <c r="WVB1382" s="469"/>
      <c r="WVC1382" s="414"/>
      <c r="WVD1382" s="414"/>
      <c r="WVE1382" s="414"/>
      <c r="WVF1382" s="414"/>
      <c r="WVG1382" s="414"/>
      <c r="WVH1382" s="415"/>
      <c r="WVI1382" s="414"/>
      <c r="WVJ1382" s="416"/>
      <c r="WVK1382" s="366"/>
      <c r="WVL1382" s="366"/>
      <c r="WVM1382" s="366"/>
      <c r="WVN1382" s="366"/>
      <c r="WVO1382" s="366"/>
      <c r="WVP1382" s="366"/>
      <c r="WVQ1382" s="366"/>
      <c r="WVR1382" s="366"/>
      <c r="WVS1382" s="419"/>
      <c r="WVT1382" s="553"/>
      <c r="WVU1382" s="554"/>
      <c r="WVV1382" s="554"/>
      <c r="WVW1382" s="554"/>
      <c r="WVX1382" s="554"/>
      <c r="WVY1382" s="554"/>
      <c r="WVZ1382" s="554"/>
      <c r="WWA1382" s="554"/>
      <c r="WWB1382" s="554"/>
      <c r="WWC1382" s="554"/>
      <c r="WWD1382" s="554"/>
      <c r="WWE1382" s="554"/>
      <c r="WWF1382" s="554"/>
      <c r="WWG1382" s="554"/>
      <c r="WWH1382" s="554"/>
      <c r="WWI1382" s="554"/>
      <c r="WWJ1382" s="554"/>
      <c r="WWK1382" s="554"/>
      <c r="WWL1382" s="554"/>
      <c r="WWM1382" s="555"/>
      <c r="WWN1382" s="447"/>
      <c r="WWO1382" s="447"/>
      <c r="WWP1382" s="451"/>
      <c r="WWQ1382" s="451"/>
      <c r="WWR1382" s="451"/>
      <c r="WWS1382" s="451"/>
      <c r="WWT1382" s="451"/>
      <c r="WWU1382" s="451"/>
      <c r="WWV1382" s="451"/>
      <c r="WWW1382" s="451"/>
      <c r="WWX1382" s="451"/>
      <c r="WWY1382" s="451"/>
      <c r="WWZ1382" s="447"/>
      <c r="WXA1382" s="428"/>
      <c r="WXB1382" s="469"/>
      <c r="WXC1382" s="414"/>
      <c r="WXD1382" s="414"/>
      <c r="WXE1382" s="414"/>
      <c r="WXF1382" s="414"/>
      <c r="WXG1382" s="414"/>
      <c r="WXH1382" s="415"/>
      <c r="WXI1382" s="414"/>
      <c r="WXJ1382" s="416"/>
      <c r="WXK1382" s="366"/>
      <c r="WXL1382" s="366"/>
      <c r="WXM1382" s="366"/>
      <c r="WXN1382" s="366"/>
      <c r="WXO1382" s="366"/>
      <c r="WXP1382" s="366"/>
      <c r="WXQ1382" s="366"/>
      <c r="WXR1382" s="366"/>
      <c r="WXS1382" s="419"/>
      <c r="WXT1382" s="553"/>
      <c r="WXU1382" s="554"/>
      <c r="WXV1382" s="554"/>
      <c r="WXW1382" s="554"/>
      <c r="WXX1382" s="554"/>
      <c r="WXY1382" s="554"/>
      <c r="WXZ1382" s="554"/>
      <c r="WYA1382" s="554"/>
      <c r="WYB1382" s="554"/>
      <c r="WYC1382" s="554"/>
      <c r="WYD1382" s="554"/>
      <c r="WYE1382" s="554"/>
      <c r="WYF1382" s="554"/>
      <c r="WYG1382" s="554"/>
      <c r="WYH1382" s="554"/>
      <c r="WYI1382" s="554"/>
      <c r="WYJ1382" s="554"/>
      <c r="WYK1382" s="554"/>
      <c r="WYL1382" s="554"/>
      <c r="WYM1382" s="555"/>
      <c r="WYN1382" s="447"/>
      <c r="WYO1382" s="447"/>
      <c r="WYP1382" s="451"/>
      <c r="WYQ1382" s="451"/>
      <c r="WYR1382" s="451"/>
      <c r="WYS1382" s="451"/>
      <c r="WYT1382" s="451"/>
      <c r="WYU1382" s="451"/>
      <c r="WYV1382" s="451"/>
      <c r="WYW1382" s="451"/>
      <c r="WYX1382" s="451"/>
      <c r="WYY1382" s="451"/>
      <c r="WYZ1382" s="447"/>
      <c r="WZA1382" s="428"/>
      <c r="WZB1382" s="469"/>
      <c r="WZC1382" s="414"/>
      <c r="WZD1382" s="414"/>
      <c r="WZE1382" s="414"/>
      <c r="WZF1382" s="414"/>
      <c r="WZG1382" s="414"/>
      <c r="WZH1382" s="415"/>
      <c r="WZI1382" s="414"/>
      <c r="WZJ1382" s="416"/>
      <c r="WZK1382" s="366"/>
      <c r="WZL1382" s="366"/>
      <c r="WZM1382" s="366"/>
      <c r="WZN1382" s="366"/>
      <c r="WZO1382" s="366"/>
      <c r="WZP1382" s="366"/>
      <c r="WZQ1382" s="366"/>
      <c r="WZR1382" s="366"/>
      <c r="WZS1382" s="419"/>
      <c r="WZT1382" s="553"/>
      <c r="WZU1382" s="554"/>
      <c r="WZV1382" s="554"/>
      <c r="WZW1382" s="554"/>
      <c r="WZX1382" s="554"/>
      <c r="WZY1382" s="554"/>
      <c r="WZZ1382" s="554"/>
      <c r="XAA1382" s="554"/>
      <c r="XAB1382" s="554"/>
      <c r="XAC1382" s="554"/>
      <c r="XAD1382" s="554"/>
      <c r="XAE1382" s="554"/>
      <c r="XAF1382" s="554"/>
      <c r="XAG1382" s="554"/>
      <c r="XAH1382" s="554"/>
      <c r="XAI1382" s="554"/>
      <c r="XAJ1382" s="554"/>
      <c r="XAK1382" s="554"/>
      <c r="XAL1382" s="554"/>
      <c r="XAM1382" s="555"/>
      <c r="XAN1382" s="447"/>
      <c r="XAO1382" s="447"/>
      <c r="XAP1382" s="451"/>
      <c r="XAQ1382" s="451"/>
      <c r="XAR1382" s="451"/>
      <c r="XAS1382" s="451"/>
      <c r="XAT1382" s="451"/>
      <c r="XAU1382" s="451"/>
      <c r="XAV1382" s="451"/>
      <c r="XAW1382" s="451"/>
      <c r="XAX1382" s="451"/>
      <c r="XAY1382" s="451"/>
      <c r="XAZ1382" s="447"/>
      <c r="XBA1382" s="428"/>
      <c r="XBB1382" s="469"/>
      <c r="XBC1382" s="414"/>
      <c r="XBD1382" s="414"/>
      <c r="XBE1382" s="414"/>
      <c r="XBF1382" s="414"/>
      <c r="XBG1382" s="414"/>
      <c r="XBH1382" s="415"/>
      <c r="XBI1382" s="414"/>
      <c r="XBJ1382" s="416"/>
      <c r="XBK1382" s="366"/>
      <c r="XBL1382" s="366"/>
      <c r="XBM1382" s="366"/>
      <c r="XBN1382" s="366"/>
      <c r="XBO1382" s="366"/>
      <c r="XBP1382" s="366"/>
      <c r="XBQ1382" s="366"/>
      <c r="XBR1382" s="366"/>
      <c r="XBS1382" s="419"/>
      <c r="XBT1382" s="553"/>
      <c r="XBU1382" s="554"/>
      <c r="XBV1382" s="554"/>
      <c r="XBW1382" s="554"/>
      <c r="XBX1382" s="554"/>
      <c r="XBY1382" s="554"/>
      <c r="XBZ1382" s="554"/>
      <c r="XCA1382" s="554"/>
      <c r="XCB1382" s="554"/>
      <c r="XCC1382" s="554"/>
      <c r="XCD1382" s="554"/>
      <c r="XCE1382" s="554"/>
      <c r="XCF1382" s="554"/>
      <c r="XCG1382" s="554"/>
      <c r="XCH1382" s="554"/>
      <c r="XCI1382" s="554"/>
      <c r="XCJ1382" s="554"/>
      <c r="XCK1382" s="554"/>
      <c r="XCL1382" s="554"/>
      <c r="XCM1382" s="555"/>
      <c r="XCN1382" s="447"/>
      <c r="XCO1382" s="447"/>
      <c r="XCP1382" s="451"/>
      <c r="XCQ1382" s="451"/>
      <c r="XCR1382" s="451"/>
      <c r="XCS1382" s="451"/>
      <c r="XCT1382" s="451"/>
      <c r="XCU1382" s="451"/>
      <c r="XCV1382" s="451"/>
      <c r="XCW1382" s="451"/>
      <c r="XCX1382" s="451"/>
      <c r="XCY1382" s="451"/>
      <c r="XCZ1382" s="447"/>
      <c r="XDA1382" s="428"/>
      <c r="XDB1382" s="469"/>
      <c r="XDC1382" s="414"/>
      <c r="XDD1382" s="414"/>
      <c r="XDE1382" s="414"/>
      <c r="XDF1382" s="414"/>
      <c r="XDG1382" s="414"/>
      <c r="XDH1382" s="415"/>
      <c r="XDI1382" s="414"/>
      <c r="XDJ1382" s="416"/>
      <c r="XDK1382" s="366"/>
      <c r="XDL1382" s="366"/>
      <c r="XDM1382" s="366"/>
      <c r="XDN1382" s="366"/>
      <c r="XDO1382" s="366"/>
      <c r="XDP1382" s="366"/>
      <c r="XDQ1382" s="366"/>
      <c r="XDR1382" s="366"/>
      <c r="XDS1382" s="419"/>
      <c r="XDT1382" s="553"/>
      <c r="XDU1382" s="554"/>
      <c r="XDV1382" s="554"/>
      <c r="XDW1382" s="554"/>
      <c r="XDX1382" s="554"/>
      <c r="XDY1382" s="554"/>
      <c r="XDZ1382" s="554"/>
      <c r="XEA1382" s="554"/>
      <c r="XEB1382" s="554"/>
      <c r="XEC1382" s="554"/>
      <c r="XED1382" s="554"/>
      <c r="XEE1382" s="554"/>
      <c r="XEF1382" s="554"/>
      <c r="XEG1382" s="554"/>
      <c r="XEH1382" s="554"/>
      <c r="XEI1382" s="554"/>
      <c r="XEJ1382" s="554"/>
      <c r="XEK1382" s="554"/>
      <c r="XEL1382" s="554"/>
      <c r="XEM1382" s="555"/>
      <c r="XEN1382" s="447"/>
      <c r="XEO1382" s="447"/>
      <c r="XEP1382" s="451"/>
      <c r="XEQ1382" s="451"/>
      <c r="XER1382" s="451"/>
      <c r="XES1382" s="451"/>
      <c r="XET1382" s="451"/>
      <c r="XEU1382" s="451"/>
      <c r="XEV1382" s="451"/>
      <c r="XEW1382" s="451"/>
      <c r="XEX1382" s="451"/>
      <c r="XEY1382" s="451"/>
      <c r="XEZ1382" s="447"/>
      <c r="XFA1382" s="428"/>
      <c r="XFB1382" s="469"/>
      <c r="XFC1382" s="414"/>
      <c r="XFD1382" s="414"/>
    </row>
    <row r="1383" spans="1:16384" s="483" customFormat="1" ht="12.75" customHeight="1">
      <c r="A1383" s="467">
        <v>38044</v>
      </c>
      <c r="B1383" s="367">
        <v>14</v>
      </c>
      <c r="C1383" s="367">
        <v>18</v>
      </c>
      <c r="D1383" s="367">
        <v>19</v>
      </c>
      <c r="E1383" s="367">
        <v>31</v>
      </c>
      <c r="F1383" s="367">
        <v>37</v>
      </c>
      <c r="G1383" s="368">
        <v>0</v>
      </c>
      <c r="H1383" s="368">
        <v>4</v>
      </c>
      <c r="I1383" s="500">
        <v>5</v>
      </c>
      <c r="J1383" s="366"/>
      <c r="K1383" s="366"/>
      <c r="L1383" s="366"/>
      <c r="M1383" s="366"/>
      <c r="N1383" s="366"/>
      <c r="O1383" s="366"/>
      <c r="P1383" s="366"/>
      <c r="Q1383" s="366"/>
      <c r="R1383" s="419">
        <v>3</v>
      </c>
      <c r="S1383" s="421">
        <v>0</v>
      </c>
      <c r="T1383" s="422">
        <v>0</v>
      </c>
      <c r="U1383" s="453">
        <v>0</v>
      </c>
      <c r="V1383" s="458">
        <v>0</v>
      </c>
      <c r="W1383" s="456">
        <v>0</v>
      </c>
      <c r="X1383" s="422">
        <v>0</v>
      </c>
      <c r="Y1383" s="453">
        <v>0</v>
      </c>
      <c r="Z1383" s="458">
        <v>0</v>
      </c>
      <c r="AA1383" s="456">
        <v>0</v>
      </c>
      <c r="AB1383" s="422">
        <v>1</v>
      </c>
      <c r="AC1383" s="453">
        <v>0</v>
      </c>
      <c r="AD1383" s="458">
        <v>1</v>
      </c>
      <c r="AE1383" s="456">
        <v>0</v>
      </c>
      <c r="AF1383" s="422">
        <v>1</v>
      </c>
      <c r="AG1383" s="453"/>
      <c r="AH1383" s="458"/>
      <c r="AI1383" s="456"/>
      <c r="AJ1383" s="422"/>
      <c r="AK1383" s="453"/>
      <c r="AL1383" s="444"/>
      <c r="AM1383" s="449">
        <v>0</v>
      </c>
      <c r="AN1383" s="447">
        <v>0</v>
      </c>
      <c r="AO1383" s="451">
        <v>0</v>
      </c>
      <c r="AP1383" s="451">
        <v>0</v>
      </c>
      <c r="AQ1383" s="451">
        <v>0</v>
      </c>
      <c r="AR1383" s="451">
        <v>0</v>
      </c>
      <c r="AS1383" s="451">
        <v>0</v>
      </c>
      <c r="AT1383" s="451">
        <v>0</v>
      </c>
      <c r="AU1383" s="451">
        <v>0</v>
      </c>
      <c r="AV1383" s="451">
        <v>0</v>
      </c>
      <c r="AW1383" s="451">
        <v>0</v>
      </c>
      <c r="AX1383" s="451">
        <v>0</v>
      </c>
      <c r="AY1383" s="447">
        <v>0</v>
      </c>
      <c r="AZ1383" s="451">
        <v>0</v>
      </c>
      <c r="BA1383" s="428">
        <v>0</v>
      </c>
      <c r="BB1383" s="451"/>
      <c r="BC1383" s="451"/>
      <c r="BD1383" s="451"/>
      <c r="BE1383" s="451"/>
      <c r="BF1383" s="451"/>
      <c r="BG1383" s="451"/>
      <c r="BH1383" s="451"/>
      <c r="BI1383" s="451"/>
      <c r="BJ1383" s="447"/>
      <c r="BK1383" s="428"/>
      <c r="BL1383" s="366"/>
      <c r="BM1383" s="366"/>
      <c r="BN1383" s="366"/>
      <c r="BO1383" s="366"/>
      <c r="BP1383" s="366"/>
      <c r="BQ1383" s="366"/>
      <c r="BR1383" s="366"/>
      <c r="BS1383" s="419"/>
      <c r="BT1383" s="553"/>
      <c r="BU1383" s="554"/>
      <c r="BV1383" s="554"/>
      <c r="BW1383" s="554"/>
      <c r="BX1383" s="554"/>
      <c r="BY1383" s="554"/>
      <c r="BZ1383" s="554"/>
      <c r="CA1383" s="554"/>
      <c r="CB1383" s="554"/>
      <c r="CC1383" s="554"/>
      <c r="CD1383" s="554"/>
      <c r="CE1383" s="554"/>
      <c r="CF1383" s="554"/>
      <c r="CG1383" s="554"/>
      <c r="CH1383" s="554"/>
      <c r="CI1383" s="554"/>
      <c r="CJ1383" s="554"/>
      <c r="CK1383" s="554"/>
      <c r="CL1383" s="554"/>
      <c r="CM1383" s="555"/>
      <c r="CN1383" s="447"/>
      <c r="CO1383" s="447"/>
      <c r="CP1383" s="451"/>
      <c r="CQ1383" s="451"/>
      <c r="CR1383" s="451"/>
      <c r="CS1383" s="451"/>
      <c r="CT1383" s="451"/>
      <c r="CU1383" s="451"/>
      <c r="CV1383" s="451"/>
      <c r="CW1383" s="451"/>
      <c r="CX1383" s="451"/>
      <c r="CY1383" s="451"/>
      <c r="CZ1383" s="447"/>
      <c r="DA1383" s="428"/>
      <c r="DB1383" s="469"/>
      <c r="DC1383" s="414"/>
      <c r="DD1383" s="414"/>
      <c r="DE1383" s="414"/>
      <c r="DF1383" s="414"/>
      <c r="DG1383" s="414"/>
      <c r="DH1383" s="415"/>
      <c r="DI1383" s="414"/>
      <c r="DJ1383" s="416"/>
      <c r="DK1383" s="366"/>
      <c r="DL1383" s="366"/>
      <c r="DM1383" s="366"/>
      <c r="DN1383" s="366"/>
      <c r="DO1383" s="366"/>
      <c r="DP1383" s="366"/>
      <c r="DQ1383" s="366"/>
      <c r="DR1383" s="366"/>
      <c r="DS1383" s="419"/>
      <c r="DT1383" s="553"/>
      <c r="DU1383" s="554"/>
      <c r="DV1383" s="554"/>
      <c r="DW1383" s="554"/>
      <c r="DX1383" s="554"/>
      <c r="DY1383" s="554"/>
      <c r="DZ1383" s="554"/>
      <c r="EA1383" s="554"/>
      <c r="EB1383" s="554"/>
      <c r="EC1383" s="554"/>
      <c r="ED1383" s="554"/>
      <c r="EE1383" s="554"/>
      <c r="EF1383" s="554"/>
      <c r="EG1383" s="554"/>
      <c r="EH1383" s="554"/>
      <c r="EI1383" s="554"/>
      <c r="EJ1383" s="554"/>
      <c r="EK1383" s="554"/>
      <c r="EL1383" s="554"/>
      <c r="EM1383" s="555"/>
      <c r="EN1383" s="447"/>
      <c r="EO1383" s="447"/>
      <c r="EP1383" s="451"/>
      <c r="EQ1383" s="451"/>
      <c r="ER1383" s="451"/>
      <c r="ES1383" s="451"/>
      <c r="ET1383" s="451"/>
      <c r="EU1383" s="451"/>
      <c r="EV1383" s="451"/>
      <c r="EW1383" s="451"/>
      <c r="EX1383" s="451"/>
      <c r="EY1383" s="451"/>
      <c r="EZ1383" s="447"/>
      <c r="FA1383" s="428"/>
      <c r="FB1383" s="469"/>
      <c r="FC1383" s="414"/>
      <c r="FD1383" s="414"/>
      <c r="FE1383" s="414"/>
      <c r="FF1383" s="414"/>
      <c r="FG1383" s="414"/>
      <c r="FH1383" s="415"/>
      <c r="FI1383" s="414"/>
      <c r="FJ1383" s="416"/>
      <c r="FK1383" s="366"/>
      <c r="FL1383" s="366"/>
      <c r="FM1383" s="366"/>
      <c r="FN1383" s="366"/>
      <c r="FO1383" s="366"/>
      <c r="FP1383" s="366"/>
      <c r="FQ1383" s="366"/>
      <c r="FR1383" s="366"/>
      <c r="FS1383" s="419"/>
      <c r="FT1383" s="553"/>
      <c r="FU1383" s="554"/>
      <c r="FV1383" s="554"/>
      <c r="FW1383" s="554"/>
      <c r="FX1383" s="554"/>
      <c r="FY1383" s="554"/>
      <c r="FZ1383" s="554"/>
      <c r="GA1383" s="554"/>
      <c r="GB1383" s="554"/>
      <c r="GC1383" s="554"/>
      <c r="GD1383" s="554"/>
      <c r="GE1383" s="554"/>
      <c r="GF1383" s="554"/>
      <c r="GG1383" s="554"/>
      <c r="GH1383" s="554"/>
      <c r="GI1383" s="554"/>
      <c r="GJ1383" s="554"/>
      <c r="GK1383" s="554"/>
      <c r="GL1383" s="554"/>
      <c r="GM1383" s="555"/>
      <c r="GN1383" s="447"/>
      <c r="GO1383" s="447"/>
      <c r="GP1383" s="451"/>
      <c r="GQ1383" s="451"/>
      <c r="GR1383" s="451"/>
      <c r="GS1383" s="451"/>
      <c r="GT1383" s="451"/>
      <c r="GU1383" s="451"/>
      <c r="GV1383" s="451"/>
      <c r="GW1383" s="451"/>
      <c r="GX1383" s="451"/>
      <c r="GY1383" s="451"/>
      <c r="GZ1383" s="447"/>
      <c r="HA1383" s="428"/>
      <c r="HB1383" s="469"/>
      <c r="HC1383" s="414"/>
      <c r="HD1383" s="414"/>
      <c r="HE1383" s="414"/>
      <c r="HF1383" s="414"/>
      <c r="HG1383" s="414"/>
      <c r="HH1383" s="415"/>
      <c r="HI1383" s="414"/>
      <c r="HJ1383" s="416"/>
      <c r="HK1383" s="366"/>
      <c r="HL1383" s="366"/>
      <c r="HM1383" s="366"/>
      <c r="HN1383" s="366"/>
      <c r="HO1383" s="366"/>
      <c r="HP1383" s="366"/>
      <c r="HQ1383" s="366"/>
      <c r="HR1383" s="366"/>
      <c r="HS1383" s="419"/>
      <c r="HT1383" s="553"/>
      <c r="HU1383" s="554"/>
      <c r="HV1383" s="554"/>
      <c r="HW1383" s="554"/>
      <c r="HX1383" s="554"/>
      <c r="HY1383" s="554"/>
      <c r="HZ1383" s="554"/>
      <c r="IA1383" s="554"/>
      <c r="IB1383" s="554"/>
      <c r="IC1383" s="554"/>
      <c r="ID1383" s="554"/>
      <c r="IE1383" s="554"/>
      <c r="IF1383" s="554"/>
      <c r="IG1383" s="554"/>
      <c r="IH1383" s="554"/>
      <c r="II1383" s="554"/>
      <c r="IJ1383" s="554"/>
      <c r="IK1383" s="554"/>
      <c r="IL1383" s="554"/>
      <c r="IM1383" s="555"/>
      <c r="IN1383" s="447"/>
      <c r="IO1383" s="447"/>
      <c r="IP1383" s="451"/>
      <c r="IQ1383" s="451"/>
      <c r="IR1383" s="451"/>
      <c r="IS1383" s="451"/>
      <c r="IT1383" s="451"/>
      <c r="IU1383" s="451"/>
      <c r="IV1383" s="451"/>
      <c r="IW1383" s="451"/>
      <c r="IX1383" s="451"/>
      <c r="IY1383" s="451"/>
      <c r="IZ1383" s="447"/>
      <c r="JA1383" s="428"/>
      <c r="JB1383" s="469"/>
      <c r="JC1383" s="414"/>
      <c r="JD1383" s="414"/>
      <c r="JE1383" s="414"/>
      <c r="JF1383" s="414"/>
      <c r="JG1383" s="414"/>
      <c r="JH1383" s="415"/>
      <c r="JI1383" s="414"/>
      <c r="JJ1383" s="416"/>
      <c r="JK1383" s="366"/>
      <c r="JL1383" s="366"/>
      <c r="JM1383" s="366"/>
      <c r="JN1383" s="366"/>
      <c r="JO1383" s="366"/>
      <c r="JP1383" s="366"/>
      <c r="JQ1383" s="366"/>
      <c r="JR1383" s="366"/>
      <c r="JS1383" s="419"/>
      <c r="JT1383" s="553"/>
      <c r="JU1383" s="554"/>
      <c r="JV1383" s="554"/>
      <c r="JW1383" s="554"/>
      <c r="JX1383" s="554"/>
      <c r="JY1383" s="554"/>
      <c r="JZ1383" s="554"/>
      <c r="KA1383" s="554"/>
      <c r="KB1383" s="554"/>
      <c r="KC1383" s="554"/>
      <c r="KD1383" s="554"/>
      <c r="KE1383" s="554"/>
      <c r="KF1383" s="554"/>
      <c r="KG1383" s="554"/>
      <c r="KH1383" s="554"/>
      <c r="KI1383" s="554"/>
      <c r="KJ1383" s="554"/>
      <c r="KK1383" s="554"/>
      <c r="KL1383" s="554"/>
      <c r="KM1383" s="555"/>
      <c r="KN1383" s="447"/>
      <c r="KO1383" s="447"/>
      <c r="KP1383" s="451"/>
      <c r="KQ1383" s="451"/>
      <c r="KR1383" s="451"/>
      <c r="KS1383" s="451"/>
      <c r="KT1383" s="451"/>
      <c r="KU1383" s="451"/>
      <c r="KV1383" s="451"/>
      <c r="KW1383" s="451"/>
      <c r="KX1383" s="451"/>
      <c r="KY1383" s="451"/>
      <c r="KZ1383" s="447"/>
      <c r="LA1383" s="428"/>
      <c r="LB1383" s="469"/>
      <c r="LC1383" s="414"/>
      <c r="LD1383" s="414"/>
      <c r="LE1383" s="414"/>
      <c r="LF1383" s="414"/>
      <c r="LG1383" s="414"/>
      <c r="LH1383" s="415"/>
      <c r="LI1383" s="414"/>
      <c r="LJ1383" s="416"/>
      <c r="LK1383" s="366"/>
      <c r="LL1383" s="366"/>
      <c r="LM1383" s="366"/>
      <c r="LN1383" s="366"/>
      <c r="LO1383" s="366"/>
      <c r="LP1383" s="366"/>
      <c r="LQ1383" s="366"/>
      <c r="LR1383" s="366"/>
      <c r="LS1383" s="419"/>
      <c r="LT1383" s="553"/>
      <c r="LU1383" s="554"/>
      <c r="LV1383" s="554"/>
      <c r="LW1383" s="554"/>
      <c r="LX1383" s="554"/>
      <c r="LY1383" s="554"/>
      <c r="LZ1383" s="554"/>
      <c r="MA1383" s="554"/>
      <c r="MB1383" s="554"/>
      <c r="MC1383" s="554"/>
      <c r="MD1383" s="554"/>
      <c r="ME1383" s="554"/>
      <c r="MF1383" s="554"/>
      <c r="MG1383" s="554"/>
      <c r="MH1383" s="554"/>
      <c r="MI1383" s="554"/>
      <c r="MJ1383" s="554"/>
      <c r="MK1383" s="554"/>
      <c r="ML1383" s="554"/>
      <c r="MM1383" s="555"/>
      <c r="MN1383" s="447"/>
      <c r="MO1383" s="447"/>
      <c r="MP1383" s="451"/>
      <c r="MQ1383" s="451"/>
      <c r="MR1383" s="451"/>
      <c r="MS1383" s="451"/>
      <c r="MT1383" s="451"/>
      <c r="MU1383" s="451"/>
      <c r="MV1383" s="451"/>
      <c r="MW1383" s="451"/>
      <c r="MX1383" s="451"/>
      <c r="MY1383" s="451"/>
      <c r="MZ1383" s="447"/>
      <c r="NA1383" s="428"/>
      <c r="NB1383" s="469"/>
      <c r="NC1383" s="414"/>
      <c r="ND1383" s="414"/>
      <c r="NE1383" s="414"/>
      <c r="NF1383" s="414"/>
      <c r="NG1383" s="414"/>
      <c r="NH1383" s="415"/>
      <c r="NI1383" s="414"/>
      <c r="NJ1383" s="416"/>
      <c r="NK1383" s="366"/>
      <c r="NL1383" s="366"/>
      <c r="NM1383" s="366"/>
      <c r="NN1383" s="366"/>
      <c r="NO1383" s="366"/>
      <c r="NP1383" s="366"/>
      <c r="NQ1383" s="366"/>
      <c r="NR1383" s="366"/>
      <c r="NS1383" s="419"/>
      <c r="NT1383" s="553"/>
      <c r="NU1383" s="554"/>
      <c r="NV1383" s="554"/>
      <c r="NW1383" s="554"/>
      <c r="NX1383" s="554"/>
      <c r="NY1383" s="554"/>
      <c r="NZ1383" s="554"/>
      <c r="OA1383" s="554"/>
      <c r="OB1383" s="554"/>
      <c r="OC1383" s="554"/>
      <c r="OD1383" s="554"/>
      <c r="OE1383" s="554"/>
      <c r="OF1383" s="554"/>
      <c r="OG1383" s="554"/>
      <c r="OH1383" s="554"/>
      <c r="OI1383" s="554"/>
      <c r="OJ1383" s="554"/>
      <c r="OK1383" s="554"/>
      <c r="OL1383" s="554"/>
      <c r="OM1383" s="555"/>
      <c r="ON1383" s="447"/>
      <c r="OO1383" s="447"/>
      <c r="OP1383" s="451"/>
      <c r="OQ1383" s="451"/>
      <c r="OR1383" s="451"/>
      <c r="OS1383" s="451"/>
      <c r="OT1383" s="451"/>
      <c r="OU1383" s="451"/>
      <c r="OV1383" s="451"/>
      <c r="OW1383" s="451"/>
      <c r="OX1383" s="451"/>
      <c r="OY1383" s="451"/>
      <c r="OZ1383" s="447"/>
      <c r="PA1383" s="428"/>
      <c r="PB1383" s="469"/>
      <c r="PC1383" s="414"/>
      <c r="PD1383" s="414"/>
      <c r="PE1383" s="414"/>
      <c r="PF1383" s="414"/>
      <c r="PG1383" s="414"/>
      <c r="PH1383" s="415"/>
      <c r="PI1383" s="414"/>
      <c r="PJ1383" s="416"/>
      <c r="PK1383" s="366"/>
      <c r="PL1383" s="366"/>
      <c r="PM1383" s="366"/>
      <c r="PN1383" s="366"/>
      <c r="PO1383" s="366"/>
      <c r="PP1383" s="366"/>
      <c r="PQ1383" s="366"/>
      <c r="PR1383" s="366"/>
      <c r="PS1383" s="419"/>
      <c r="PT1383" s="553"/>
      <c r="PU1383" s="554"/>
      <c r="PV1383" s="554"/>
      <c r="PW1383" s="554"/>
      <c r="PX1383" s="554"/>
      <c r="PY1383" s="554"/>
      <c r="PZ1383" s="554"/>
      <c r="QA1383" s="554"/>
      <c r="QB1383" s="554"/>
      <c r="QC1383" s="554"/>
      <c r="QD1383" s="554"/>
      <c r="QE1383" s="554"/>
      <c r="QF1383" s="554"/>
      <c r="QG1383" s="554"/>
      <c r="QH1383" s="554"/>
      <c r="QI1383" s="554"/>
      <c r="QJ1383" s="554"/>
      <c r="QK1383" s="554"/>
      <c r="QL1383" s="554"/>
      <c r="QM1383" s="555"/>
      <c r="QN1383" s="447"/>
      <c r="QO1383" s="447"/>
      <c r="QP1383" s="451"/>
      <c r="QQ1383" s="451"/>
      <c r="QR1383" s="451"/>
      <c r="QS1383" s="451"/>
      <c r="QT1383" s="451"/>
      <c r="QU1383" s="451"/>
      <c r="QV1383" s="451"/>
      <c r="QW1383" s="451"/>
      <c r="QX1383" s="451"/>
      <c r="QY1383" s="451"/>
      <c r="QZ1383" s="447"/>
      <c r="RA1383" s="428"/>
      <c r="RB1383" s="469"/>
      <c r="RC1383" s="414"/>
      <c r="RD1383" s="414"/>
      <c r="RE1383" s="414"/>
      <c r="RF1383" s="414"/>
      <c r="RG1383" s="414"/>
      <c r="RH1383" s="415"/>
      <c r="RI1383" s="414"/>
      <c r="RJ1383" s="416"/>
      <c r="RK1383" s="366"/>
      <c r="RL1383" s="366"/>
      <c r="RM1383" s="366"/>
      <c r="RN1383" s="366"/>
      <c r="RO1383" s="366"/>
      <c r="RP1383" s="366"/>
      <c r="RQ1383" s="366"/>
      <c r="RR1383" s="366"/>
      <c r="RS1383" s="419"/>
      <c r="RT1383" s="553"/>
      <c r="RU1383" s="554"/>
      <c r="RV1383" s="554"/>
      <c r="RW1383" s="554"/>
      <c r="RX1383" s="554"/>
      <c r="RY1383" s="554"/>
      <c r="RZ1383" s="554"/>
      <c r="SA1383" s="554"/>
      <c r="SB1383" s="554"/>
      <c r="SC1383" s="554"/>
      <c r="SD1383" s="554"/>
      <c r="SE1383" s="554"/>
      <c r="SF1383" s="554"/>
      <c r="SG1383" s="554"/>
      <c r="SH1383" s="554"/>
      <c r="SI1383" s="554"/>
      <c r="SJ1383" s="554"/>
      <c r="SK1383" s="554"/>
      <c r="SL1383" s="554"/>
      <c r="SM1383" s="555"/>
      <c r="SN1383" s="447"/>
      <c r="SO1383" s="447"/>
      <c r="SP1383" s="451"/>
      <c r="SQ1383" s="451"/>
      <c r="SR1383" s="451"/>
      <c r="SS1383" s="451"/>
      <c r="ST1383" s="451"/>
      <c r="SU1383" s="451"/>
      <c r="SV1383" s="451"/>
      <c r="SW1383" s="451"/>
      <c r="SX1383" s="451"/>
      <c r="SY1383" s="451"/>
      <c r="SZ1383" s="447"/>
      <c r="TA1383" s="428"/>
      <c r="TB1383" s="469"/>
      <c r="TC1383" s="414"/>
      <c r="TD1383" s="414"/>
      <c r="TE1383" s="414"/>
      <c r="TF1383" s="414"/>
      <c r="TG1383" s="414"/>
      <c r="TH1383" s="415"/>
      <c r="TI1383" s="414"/>
      <c r="TJ1383" s="416"/>
      <c r="TK1383" s="366"/>
      <c r="TL1383" s="366"/>
      <c r="TM1383" s="366"/>
      <c r="TN1383" s="366"/>
      <c r="TO1383" s="366"/>
      <c r="TP1383" s="366"/>
      <c r="TQ1383" s="366"/>
      <c r="TR1383" s="366"/>
      <c r="TS1383" s="419"/>
      <c r="TT1383" s="553"/>
      <c r="TU1383" s="554"/>
      <c r="TV1383" s="554"/>
      <c r="TW1383" s="554"/>
      <c r="TX1383" s="554"/>
      <c r="TY1383" s="554"/>
      <c r="TZ1383" s="554"/>
      <c r="UA1383" s="554"/>
      <c r="UB1383" s="554"/>
      <c r="UC1383" s="554"/>
      <c r="UD1383" s="554"/>
      <c r="UE1383" s="554"/>
      <c r="UF1383" s="554"/>
      <c r="UG1383" s="554"/>
      <c r="UH1383" s="554"/>
      <c r="UI1383" s="554"/>
      <c r="UJ1383" s="554"/>
      <c r="UK1383" s="554"/>
      <c r="UL1383" s="554"/>
      <c r="UM1383" s="555"/>
      <c r="UN1383" s="447"/>
      <c r="UO1383" s="447"/>
      <c r="UP1383" s="451"/>
      <c r="UQ1383" s="451"/>
      <c r="UR1383" s="451"/>
      <c r="US1383" s="451"/>
      <c r="UT1383" s="451"/>
      <c r="UU1383" s="451"/>
      <c r="UV1383" s="451"/>
      <c r="UW1383" s="451"/>
      <c r="UX1383" s="451"/>
      <c r="UY1383" s="451"/>
      <c r="UZ1383" s="447"/>
      <c r="VA1383" s="428"/>
      <c r="VB1383" s="469"/>
      <c r="VC1383" s="414"/>
      <c r="VD1383" s="414"/>
      <c r="VE1383" s="414"/>
      <c r="VF1383" s="414"/>
      <c r="VG1383" s="414"/>
      <c r="VH1383" s="415"/>
      <c r="VI1383" s="414"/>
      <c r="VJ1383" s="416"/>
      <c r="VK1383" s="366"/>
      <c r="VL1383" s="366"/>
      <c r="VM1383" s="366"/>
      <c r="VN1383" s="366"/>
      <c r="VO1383" s="366"/>
      <c r="VP1383" s="366"/>
      <c r="VQ1383" s="366"/>
      <c r="VR1383" s="366"/>
      <c r="VS1383" s="419"/>
      <c r="VT1383" s="553"/>
      <c r="VU1383" s="554"/>
      <c r="VV1383" s="554"/>
      <c r="VW1383" s="554"/>
      <c r="VX1383" s="554"/>
      <c r="VY1383" s="554"/>
      <c r="VZ1383" s="554"/>
      <c r="WA1383" s="554"/>
      <c r="WB1383" s="554"/>
      <c r="WC1383" s="554"/>
      <c r="WD1383" s="554"/>
      <c r="WE1383" s="554"/>
      <c r="WF1383" s="554"/>
      <c r="WG1383" s="554"/>
      <c r="WH1383" s="554"/>
      <c r="WI1383" s="554"/>
      <c r="WJ1383" s="554"/>
      <c r="WK1383" s="554"/>
      <c r="WL1383" s="554"/>
      <c r="WM1383" s="555"/>
      <c r="WN1383" s="447"/>
      <c r="WO1383" s="447"/>
      <c r="WP1383" s="451"/>
      <c r="WQ1383" s="451"/>
      <c r="WR1383" s="451"/>
      <c r="WS1383" s="451"/>
      <c r="WT1383" s="451"/>
      <c r="WU1383" s="451"/>
      <c r="WV1383" s="451"/>
      <c r="WW1383" s="451"/>
      <c r="WX1383" s="451"/>
      <c r="WY1383" s="451"/>
      <c r="WZ1383" s="447"/>
      <c r="XA1383" s="428"/>
      <c r="XB1383" s="469"/>
      <c r="XC1383" s="414"/>
      <c r="XD1383" s="414"/>
      <c r="XE1383" s="414"/>
      <c r="XF1383" s="414"/>
      <c r="XG1383" s="414"/>
      <c r="XH1383" s="415"/>
      <c r="XI1383" s="414"/>
      <c r="XJ1383" s="416"/>
      <c r="XK1383" s="366"/>
      <c r="XL1383" s="366"/>
      <c r="XM1383" s="366"/>
      <c r="XN1383" s="366"/>
      <c r="XO1383" s="366"/>
      <c r="XP1383" s="366"/>
      <c r="XQ1383" s="366"/>
      <c r="XR1383" s="366"/>
      <c r="XS1383" s="419"/>
      <c r="XT1383" s="553"/>
      <c r="XU1383" s="554"/>
      <c r="XV1383" s="554"/>
      <c r="XW1383" s="554"/>
      <c r="XX1383" s="554"/>
      <c r="XY1383" s="554"/>
      <c r="XZ1383" s="554"/>
      <c r="YA1383" s="554"/>
      <c r="YB1383" s="554"/>
      <c r="YC1383" s="554"/>
      <c r="YD1383" s="554"/>
      <c r="YE1383" s="554"/>
      <c r="YF1383" s="554"/>
      <c r="YG1383" s="554"/>
      <c r="YH1383" s="554"/>
      <c r="YI1383" s="554"/>
      <c r="YJ1383" s="554"/>
      <c r="YK1383" s="554"/>
      <c r="YL1383" s="554"/>
      <c r="YM1383" s="555"/>
      <c r="YN1383" s="447"/>
      <c r="YO1383" s="447"/>
      <c r="YP1383" s="451"/>
      <c r="YQ1383" s="451"/>
      <c r="YR1383" s="451"/>
      <c r="YS1383" s="451"/>
      <c r="YT1383" s="451"/>
      <c r="YU1383" s="451"/>
      <c r="YV1383" s="451"/>
      <c r="YW1383" s="451"/>
      <c r="YX1383" s="451"/>
      <c r="YY1383" s="451"/>
      <c r="YZ1383" s="447"/>
      <c r="ZA1383" s="428"/>
      <c r="ZB1383" s="469"/>
      <c r="ZC1383" s="414"/>
      <c r="ZD1383" s="414"/>
      <c r="ZE1383" s="414"/>
      <c r="ZF1383" s="414"/>
      <c r="ZG1383" s="414"/>
      <c r="ZH1383" s="415"/>
      <c r="ZI1383" s="414"/>
      <c r="ZJ1383" s="416"/>
      <c r="ZK1383" s="366"/>
      <c r="ZL1383" s="366"/>
      <c r="ZM1383" s="366"/>
      <c r="ZN1383" s="366"/>
      <c r="ZO1383" s="366"/>
      <c r="ZP1383" s="366"/>
      <c r="ZQ1383" s="366"/>
      <c r="ZR1383" s="366"/>
      <c r="ZS1383" s="419"/>
      <c r="ZT1383" s="553"/>
      <c r="ZU1383" s="554"/>
      <c r="ZV1383" s="554"/>
      <c r="ZW1383" s="554"/>
      <c r="ZX1383" s="554"/>
      <c r="ZY1383" s="554"/>
      <c r="ZZ1383" s="554"/>
      <c r="AAA1383" s="554"/>
      <c r="AAB1383" s="554"/>
      <c r="AAC1383" s="554"/>
      <c r="AAD1383" s="554"/>
      <c r="AAE1383" s="554"/>
      <c r="AAF1383" s="554"/>
      <c r="AAG1383" s="554"/>
      <c r="AAH1383" s="554"/>
      <c r="AAI1383" s="554"/>
      <c r="AAJ1383" s="554"/>
      <c r="AAK1383" s="554"/>
      <c r="AAL1383" s="554"/>
      <c r="AAM1383" s="555"/>
      <c r="AAN1383" s="447"/>
      <c r="AAO1383" s="447"/>
      <c r="AAP1383" s="451"/>
      <c r="AAQ1383" s="451"/>
      <c r="AAR1383" s="451"/>
      <c r="AAS1383" s="451"/>
      <c r="AAT1383" s="451"/>
      <c r="AAU1383" s="451"/>
      <c r="AAV1383" s="451"/>
      <c r="AAW1383" s="451"/>
      <c r="AAX1383" s="451"/>
      <c r="AAY1383" s="451"/>
      <c r="AAZ1383" s="447"/>
      <c r="ABA1383" s="428"/>
      <c r="ABB1383" s="469"/>
      <c r="ABC1383" s="414"/>
      <c r="ABD1383" s="414"/>
      <c r="ABE1383" s="414"/>
      <c r="ABF1383" s="414"/>
      <c r="ABG1383" s="414"/>
      <c r="ABH1383" s="415"/>
      <c r="ABI1383" s="414"/>
      <c r="ABJ1383" s="416"/>
      <c r="ABK1383" s="366"/>
      <c r="ABL1383" s="366"/>
      <c r="ABM1383" s="366"/>
      <c r="ABN1383" s="366"/>
      <c r="ABO1383" s="366"/>
      <c r="ABP1383" s="366"/>
      <c r="ABQ1383" s="366"/>
      <c r="ABR1383" s="366"/>
      <c r="ABS1383" s="419"/>
      <c r="ABT1383" s="553"/>
      <c r="ABU1383" s="554"/>
      <c r="ABV1383" s="554"/>
      <c r="ABW1383" s="554"/>
      <c r="ABX1383" s="554"/>
      <c r="ABY1383" s="554"/>
      <c r="ABZ1383" s="554"/>
      <c r="ACA1383" s="554"/>
      <c r="ACB1383" s="554"/>
      <c r="ACC1383" s="554"/>
      <c r="ACD1383" s="554"/>
      <c r="ACE1383" s="554"/>
      <c r="ACF1383" s="554"/>
      <c r="ACG1383" s="554"/>
      <c r="ACH1383" s="554"/>
      <c r="ACI1383" s="554"/>
      <c r="ACJ1383" s="554"/>
      <c r="ACK1383" s="554"/>
      <c r="ACL1383" s="554"/>
      <c r="ACM1383" s="555"/>
      <c r="ACN1383" s="447"/>
      <c r="ACO1383" s="447"/>
      <c r="ACP1383" s="451"/>
      <c r="ACQ1383" s="451"/>
      <c r="ACR1383" s="451"/>
      <c r="ACS1383" s="451"/>
      <c r="ACT1383" s="451"/>
      <c r="ACU1383" s="451"/>
      <c r="ACV1383" s="451"/>
      <c r="ACW1383" s="451"/>
      <c r="ACX1383" s="451"/>
      <c r="ACY1383" s="451"/>
      <c r="ACZ1383" s="447"/>
      <c r="ADA1383" s="428"/>
      <c r="ADB1383" s="469"/>
      <c r="ADC1383" s="414"/>
      <c r="ADD1383" s="414"/>
      <c r="ADE1383" s="414"/>
      <c r="ADF1383" s="414"/>
      <c r="ADG1383" s="414"/>
      <c r="ADH1383" s="415"/>
      <c r="ADI1383" s="414"/>
      <c r="ADJ1383" s="416"/>
      <c r="ADK1383" s="366"/>
      <c r="ADL1383" s="366"/>
      <c r="ADM1383" s="366"/>
      <c r="ADN1383" s="366"/>
      <c r="ADO1383" s="366"/>
      <c r="ADP1383" s="366"/>
      <c r="ADQ1383" s="366"/>
      <c r="ADR1383" s="366"/>
      <c r="ADS1383" s="419"/>
      <c r="ADT1383" s="553"/>
      <c r="ADU1383" s="554"/>
      <c r="ADV1383" s="554"/>
      <c r="ADW1383" s="554"/>
      <c r="ADX1383" s="554"/>
      <c r="ADY1383" s="554"/>
      <c r="ADZ1383" s="554"/>
      <c r="AEA1383" s="554"/>
      <c r="AEB1383" s="554"/>
      <c r="AEC1383" s="554"/>
      <c r="AED1383" s="554"/>
      <c r="AEE1383" s="554"/>
      <c r="AEF1383" s="554"/>
      <c r="AEG1383" s="554"/>
      <c r="AEH1383" s="554"/>
      <c r="AEI1383" s="554"/>
      <c r="AEJ1383" s="554"/>
      <c r="AEK1383" s="554"/>
      <c r="AEL1383" s="554"/>
      <c r="AEM1383" s="555"/>
      <c r="AEN1383" s="447"/>
      <c r="AEO1383" s="447"/>
      <c r="AEP1383" s="451"/>
      <c r="AEQ1383" s="451"/>
      <c r="AER1383" s="451"/>
      <c r="AES1383" s="451"/>
      <c r="AET1383" s="451"/>
      <c r="AEU1383" s="451"/>
      <c r="AEV1383" s="451"/>
      <c r="AEW1383" s="451"/>
      <c r="AEX1383" s="451"/>
      <c r="AEY1383" s="451"/>
      <c r="AEZ1383" s="447"/>
      <c r="AFA1383" s="428"/>
      <c r="AFB1383" s="469"/>
      <c r="AFC1383" s="414"/>
      <c r="AFD1383" s="414"/>
      <c r="AFE1383" s="414"/>
      <c r="AFF1383" s="414"/>
      <c r="AFG1383" s="414"/>
      <c r="AFH1383" s="415"/>
      <c r="AFI1383" s="414"/>
      <c r="AFJ1383" s="416"/>
      <c r="AFK1383" s="366"/>
      <c r="AFL1383" s="366"/>
      <c r="AFM1383" s="366"/>
      <c r="AFN1383" s="366"/>
      <c r="AFO1383" s="366"/>
      <c r="AFP1383" s="366"/>
      <c r="AFQ1383" s="366"/>
      <c r="AFR1383" s="366"/>
      <c r="AFS1383" s="419"/>
      <c r="AFT1383" s="553"/>
      <c r="AFU1383" s="554"/>
      <c r="AFV1383" s="554"/>
      <c r="AFW1383" s="554"/>
      <c r="AFX1383" s="554"/>
      <c r="AFY1383" s="554"/>
      <c r="AFZ1383" s="554"/>
      <c r="AGA1383" s="554"/>
      <c r="AGB1383" s="554"/>
      <c r="AGC1383" s="554"/>
      <c r="AGD1383" s="554"/>
      <c r="AGE1383" s="554"/>
      <c r="AGF1383" s="554"/>
      <c r="AGG1383" s="554"/>
      <c r="AGH1383" s="554"/>
      <c r="AGI1383" s="554"/>
      <c r="AGJ1383" s="554"/>
      <c r="AGK1383" s="554"/>
      <c r="AGL1383" s="554"/>
      <c r="AGM1383" s="555"/>
      <c r="AGN1383" s="447"/>
      <c r="AGO1383" s="447"/>
      <c r="AGP1383" s="451"/>
      <c r="AGQ1383" s="451"/>
      <c r="AGR1383" s="451"/>
      <c r="AGS1383" s="451"/>
      <c r="AGT1383" s="451"/>
      <c r="AGU1383" s="451"/>
      <c r="AGV1383" s="451"/>
      <c r="AGW1383" s="451"/>
      <c r="AGX1383" s="451"/>
      <c r="AGY1383" s="451"/>
      <c r="AGZ1383" s="447"/>
      <c r="AHA1383" s="428"/>
      <c r="AHB1383" s="469"/>
      <c r="AHC1383" s="414"/>
      <c r="AHD1383" s="414"/>
      <c r="AHE1383" s="414"/>
      <c r="AHF1383" s="414"/>
      <c r="AHG1383" s="414"/>
      <c r="AHH1383" s="415"/>
      <c r="AHI1383" s="414"/>
      <c r="AHJ1383" s="416"/>
      <c r="AHK1383" s="366"/>
      <c r="AHL1383" s="366"/>
      <c r="AHM1383" s="366"/>
      <c r="AHN1383" s="366"/>
      <c r="AHO1383" s="366"/>
      <c r="AHP1383" s="366"/>
      <c r="AHQ1383" s="366"/>
      <c r="AHR1383" s="366"/>
      <c r="AHS1383" s="419"/>
      <c r="AHT1383" s="553"/>
      <c r="AHU1383" s="554"/>
      <c r="AHV1383" s="554"/>
      <c r="AHW1383" s="554"/>
      <c r="AHX1383" s="554"/>
      <c r="AHY1383" s="554"/>
      <c r="AHZ1383" s="554"/>
      <c r="AIA1383" s="554"/>
      <c r="AIB1383" s="554"/>
      <c r="AIC1383" s="554"/>
      <c r="AID1383" s="554"/>
      <c r="AIE1383" s="554"/>
      <c r="AIF1383" s="554"/>
      <c r="AIG1383" s="554"/>
      <c r="AIH1383" s="554"/>
      <c r="AII1383" s="554"/>
      <c r="AIJ1383" s="554"/>
      <c r="AIK1383" s="554"/>
      <c r="AIL1383" s="554"/>
      <c r="AIM1383" s="555"/>
      <c r="AIN1383" s="447"/>
      <c r="AIO1383" s="447"/>
      <c r="AIP1383" s="451"/>
      <c r="AIQ1383" s="451"/>
      <c r="AIR1383" s="451"/>
      <c r="AIS1383" s="451"/>
      <c r="AIT1383" s="451"/>
      <c r="AIU1383" s="451"/>
      <c r="AIV1383" s="451"/>
      <c r="AIW1383" s="451"/>
      <c r="AIX1383" s="451"/>
      <c r="AIY1383" s="451"/>
      <c r="AIZ1383" s="447"/>
      <c r="AJA1383" s="428"/>
      <c r="AJB1383" s="469"/>
      <c r="AJC1383" s="414"/>
      <c r="AJD1383" s="414"/>
      <c r="AJE1383" s="414"/>
      <c r="AJF1383" s="414"/>
      <c r="AJG1383" s="414"/>
      <c r="AJH1383" s="415"/>
      <c r="AJI1383" s="414"/>
      <c r="AJJ1383" s="416"/>
      <c r="AJK1383" s="366"/>
      <c r="AJL1383" s="366"/>
      <c r="AJM1383" s="366"/>
      <c r="AJN1383" s="366"/>
      <c r="AJO1383" s="366"/>
      <c r="AJP1383" s="366"/>
      <c r="AJQ1383" s="366"/>
      <c r="AJR1383" s="366"/>
      <c r="AJS1383" s="419"/>
      <c r="AJT1383" s="553"/>
      <c r="AJU1383" s="554"/>
      <c r="AJV1383" s="554"/>
      <c r="AJW1383" s="554"/>
      <c r="AJX1383" s="554"/>
      <c r="AJY1383" s="554"/>
      <c r="AJZ1383" s="554"/>
      <c r="AKA1383" s="554"/>
      <c r="AKB1383" s="554"/>
      <c r="AKC1383" s="554"/>
      <c r="AKD1383" s="554"/>
      <c r="AKE1383" s="554"/>
      <c r="AKF1383" s="554"/>
      <c r="AKG1383" s="554"/>
      <c r="AKH1383" s="554"/>
      <c r="AKI1383" s="554"/>
      <c r="AKJ1383" s="554"/>
      <c r="AKK1383" s="554"/>
      <c r="AKL1383" s="554"/>
      <c r="AKM1383" s="555"/>
      <c r="AKN1383" s="447"/>
      <c r="AKO1383" s="447"/>
      <c r="AKP1383" s="451"/>
      <c r="AKQ1383" s="451"/>
      <c r="AKR1383" s="451"/>
      <c r="AKS1383" s="451"/>
      <c r="AKT1383" s="451"/>
      <c r="AKU1383" s="451"/>
      <c r="AKV1383" s="451"/>
      <c r="AKW1383" s="451"/>
      <c r="AKX1383" s="451"/>
      <c r="AKY1383" s="451"/>
      <c r="AKZ1383" s="447"/>
      <c r="ALA1383" s="428"/>
      <c r="ALB1383" s="469"/>
      <c r="ALC1383" s="414"/>
      <c r="ALD1383" s="414"/>
      <c r="ALE1383" s="414"/>
      <c r="ALF1383" s="414"/>
      <c r="ALG1383" s="414"/>
      <c r="ALH1383" s="415"/>
      <c r="ALI1383" s="414"/>
      <c r="ALJ1383" s="416"/>
      <c r="ALK1383" s="366"/>
      <c r="ALL1383" s="366"/>
      <c r="ALM1383" s="366"/>
      <c r="ALN1383" s="366"/>
      <c r="ALO1383" s="366"/>
      <c r="ALP1383" s="366"/>
      <c r="ALQ1383" s="366"/>
      <c r="ALR1383" s="366"/>
      <c r="ALS1383" s="419"/>
      <c r="ALT1383" s="553"/>
      <c r="ALU1383" s="554"/>
      <c r="ALV1383" s="554"/>
      <c r="ALW1383" s="554"/>
      <c r="ALX1383" s="554"/>
      <c r="ALY1383" s="554"/>
      <c r="ALZ1383" s="554"/>
      <c r="AMA1383" s="554"/>
      <c r="AMB1383" s="554"/>
      <c r="AMC1383" s="554"/>
      <c r="AMD1383" s="554"/>
      <c r="AME1383" s="554"/>
      <c r="AMF1383" s="554"/>
      <c r="AMG1383" s="554"/>
      <c r="AMH1383" s="554"/>
      <c r="AMI1383" s="554"/>
      <c r="AMJ1383" s="554"/>
      <c r="AMK1383" s="554"/>
      <c r="AML1383" s="554"/>
      <c r="AMM1383" s="555"/>
      <c r="AMN1383" s="447"/>
      <c r="AMO1383" s="447"/>
      <c r="AMP1383" s="451"/>
      <c r="AMQ1383" s="451"/>
      <c r="AMR1383" s="451"/>
      <c r="AMS1383" s="451"/>
      <c r="AMT1383" s="451"/>
      <c r="AMU1383" s="451"/>
      <c r="AMV1383" s="451"/>
      <c r="AMW1383" s="451"/>
      <c r="AMX1383" s="451"/>
      <c r="AMY1383" s="451"/>
      <c r="AMZ1383" s="447"/>
      <c r="ANA1383" s="428"/>
      <c r="ANB1383" s="469"/>
      <c r="ANC1383" s="414"/>
      <c r="AND1383" s="414"/>
      <c r="ANE1383" s="414"/>
      <c r="ANF1383" s="414"/>
      <c r="ANG1383" s="414"/>
      <c r="ANH1383" s="415"/>
      <c r="ANI1383" s="414"/>
      <c r="ANJ1383" s="416"/>
      <c r="ANK1383" s="366"/>
      <c r="ANL1383" s="366"/>
      <c r="ANM1383" s="366"/>
      <c r="ANN1383" s="366"/>
      <c r="ANO1383" s="366"/>
      <c r="ANP1383" s="366"/>
      <c r="ANQ1383" s="366"/>
      <c r="ANR1383" s="366"/>
      <c r="ANS1383" s="419"/>
      <c r="ANT1383" s="553"/>
      <c r="ANU1383" s="554"/>
      <c r="ANV1383" s="554"/>
      <c r="ANW1383" s="554"/>
      <c r="ANX1383" s="554"/>
      <c r="ANY1383" s="554"/>
      <c r="ANZ1383" s="554"/>
      <c r="AOA1383" s="554"/>
      <c r="AOB1383" s="554"/>
      <c r="AOC1383" s="554"/>
      <c r="AOD1383" s="554"/>
      <c r="AOE1383" s="554"/>
      <c r="AOF1383" s="554"/>
      <c r="AOG1383" s="554"/>
      <c r="AOH1383" s="554"/>
      <c r="AOI1383" s="554"/>
      <c r="AOJ1383" s="554"/>
      <c r="AOK1383" s="554"/>
      <c r="AOL1383" s="554"/>
      <c r="AOM1383" s="555"/>
      <c r="AON1383" s="447"/>
      <c r="AOO1383" s="447"/>
      <c r="AOP1383" s="451"/>
      <c r="AOQ1383" s="451"/>
      <c r="AOR1383" s="451"/>
      <c r="AOS1383" s="451"/>
      <c r="AOT1383" s="451"/>
      <c r="AOU1383" s="451"/>
      <c r="AOV1383" s="451"/>
      <c r="AOW1383" s="451"/>
      <c r="AOX1383" s="451"/>
      <c r="AOY1383" s="451"/>
      <c r="AOZ1383" s="447"/>
      <c r="APA1383" s="428"/>
      <c r="APB1383" s="469"/>
      <c r="APC1383" s="414"/>
      <c r="APD1383" s="414"/>
      <c r="APE1383" s="414"/>
      <c r="APF1383" s="414"/>
      <c r="APG1383" s="414"/>
      <c r="APH1383" s="415"/>
      <c r="API1383" s="414"/>
      <c r="APJ1383" s="416"/>
      <c r="APK1383" s="366"/>
      <c r="APL1383" s="366"/>
      <c r="APM1383" s="366"/>
      <c r="APN1383" s="366"/>
      <c r="APO1383" s="366"/>
      <c r="APP1383" s="366"/>
      <c r="APQ1383" s="366"/>
      <c r="APR1383" s="366"/>
      <c r="APS1383" s="419"/>
      <c r="APT1383" s="553"/>
      <c r="APU1383" s="554"/>
      <c r="APV1383" s="554"/>
      <c r="APW1383" s="554"/>
      <c r="APX1383" s="554"/>
      <c r="APY1383" s="554"/>
      <c r="APZ1383" s="554"/>
      <c r="AQA1383" s="554"/>
      <c r="AQB1383" s="554"/>
      <c r="AQC1383" s="554"/>
      <c r="AQD1383" s="554"/>
      <c r="AQE1383" s="554"/>
      <c r="AQF1383" s="554"/>
      <c r="AQG1383" s="554"/>
      <c r="AQH1383" s="554"/>
      <c r="AQI1383" s="554"/>
      <c r="AQJ1383" s="554"/>
      <c r="AQK1383" s="554"/>
      <c r="AQL1383" s="554"/>
      <c r="AQM1383" s="555"/>
      <c r="AQN1383" s="447"/>
      <c r="AQO1383" s="447"/>
      <c r="AQP1383" s="451"/>
      <c r="AQQ1383" s="451"/>
      <c r="AQR1383" s="451"/>
      <c r="AQS1383" s="451"/>
      <c r="AQT1383" s="451"/>
      <c r="AQU1383" s="451"/>
      <c r="AQV1383" s="451"/>
      <c r="AQW1383" s="451"/>
      <c r="AQX1383" s="451"/>
      <c r="AQY1383" s="451"/>
      <c r="AQZ1383" s="447"/>
      <c r="ARA1383" s="428"/>
      <c r="ARB1383" s="469"/>
      <c r="ARC1383" s="414"/>
      <c r="ARD1383" s="414"/>
      <c r="ARE1383" s="414"/>
      <c r="ARF1383" s="414"/>
      <c r="ARG1383" s="414"/>
      <c r="ARH1383" s="415"/>
      <c r="ARI1383" s="414"/>
      <c r="ARJ1383" s="416"/>
      <c r="ARK1383" s="366"/>
      <c r="ARL1383" s="366"/>
      <c r="ARM1383" s="366"/>
      <c r="ARN1383" s="366"/>
      <c r="ARO1383" s="366"/>
      <c r="ARP1383" s="366"/>
      <c r="ARQ1383" s="366"/>
      <c r="ARR1383" s="366"/>
      <c r="ARS1383" s="419"/>
      <c r="ART1383" s="553"/>
      <c r="ARU1383" s="554"/>
      <c r="ARV1383" s="554"/>
      <c r="ARW1383" s="554"/>
      <c r="ARX1383" s="554"/>
      <c r="ARY1383" s="554"/>
      <c r="ARZ1383" s="554"/>
      <c r="ASA1383" s="554"/>
      <c r="ASB1383" s="554"/>
      <c r="ASC1383" s="554"/>
      <c r="ASD1383" s="554"/>
      <c r="ASE1383" s="554"/>
      <c r="ASF1383" s="554"/>
      <c r="ASG1383" s="554"/>
      <c r="ASH1383" s="554"/>
      <c r="ASI1383" s="554"/>
      <c r="ASJ1383" s="554"/>
      <c r="ASK1383" s="554"/>
      <c r="ASL1383" s="554"/>
      <c r="ASM1383" s="555"/>
      <c r="ASN1383" s="447"/>
      <c r="ASO1383" s="447"/>
      <c r="ASP1383" s="451"/>
      <c r="ASQ1383" s="451"/>
      <c r="ASR1383" s="451"/>
      <c r="ASS1383" s="451"/>
      <c r="AST1383" s="451"/>
      <c r="ASU1383" s="451"/>
      <c r="ASV1383" s="451"/>
      <c r="ASW1383" s="451"/>
      <c r="ASX1383" s="451"/>
      <c r="ASY1383" s="451"/>
      <c r="ASZ1383" s="447"/>
      <c r="ATA1383" s="428"/>
      <c r="ATB1383" s="469"/>
      <c r="ATC1383" s="414"/>
      <c r="ATD1383" s="414"/>
      <c r="ATE1383" s="414"/>
      <c r="ATF1383" s="414"/>
      <c r="ATG1383" s="414"/>
      <c r="ATH1383" s="415"/>
      <c r="ATI1383" s="414"/>
      <c r="ATJ1383" s="416"/>
      <c r="ATK1383" s="366"/>
      <c r="ATL1383" s="366"/>
      <c r="ATM1383" s="366"/>
      <c r="ATN1383" s="366"/>
      <c r="ATO1383" s="366"/>
      <c r="ATP1383" s="366"/>
      <c r="ATQ1383" s="366"/>
      <c r="ATR1383" s="366"/>
      <c r="ATS1383" s="419"/>
      <c r="ATT1383" s="553"/>
      <c r="ATU1383" s="554"/>
      <c r="ATV1383" s="554"/>
      <c r="ATW1383" s="554"/>
      <c r="ATX1383" s="554"/>
      <c r="ATY1383" s="554"/>
      <c r="ATZ1383" s="554"/>
      <c r="AUA1383" s="554"/>
      <c r="AUB1383" s="554"/>
      <c r="AUC1383" s="554"/>
      <c r="AUD1383" s="554"/>
      <c r="AUE1383" s="554"/>
      <c r="AUF1383" s="554"/>
      <c r="AUG1383" s="554"/>
      <c r="AUH1383" s="554"/>
      <c r="AUI1383" s="554"/>
      <c r="AUJ1383" s="554"/>
      <c r="AUK1383" s="554"/>
      <c r="AUL1383" s="554"/>
      <c r="AUM1383" s="555"/>
      <c r="AUN1383" s="447"/>
      <c r="AUO1383" s="447"/>
      <c r="AUP1383" s="451"/>
      <c r="AUQ1383" s="451"/>
      <c r="AUR1383" s="451"/>
      <c r="AUS1383" s="451"/>
      <c r="AUT1383" s="451"/>
      <c r="AUU1383" s="451"/>
      <c r="AUV1383" s="451"/>
      <c r="AUW1383" s="451"/>
      <c r="AUX1383" s="451"/>
      <c r="AUY1383" s="451"/>
      <c r="AUZ1383" s="447"/>
      <c r="AVA1383" s="428"/>
      <c r="AVB1383" s="469"/>
      <c r="AVC1383" s="414"/>
      <c r="AVD1383" s="414"/>
      <c r="AVE1383" s="414"/>
      <c r="AVF1383" s="414"/>
      <c r="AVG1383" s="414"/>
      <c r="AVH1383" s="415"/>
      <c r="AVI1383" s="414"/>
      <c r="AVJ1383" s="416"/>
      <c r="AVK1383" s="366"/>
      <c r="AVL1383" s="366"/>
      <c r="AVM1383" s="366"/>
      <c r="AVN1383" s="366"/>
      <c r="AVO1383" s="366"/>
      <c r="AVP1383" s="366"/>
      <c r="AVQ1383" s="366"/>
      <c r="AVR1383" s="366"/>
      <c r="AVS1383" s="419"/>
      <c r="AVT1383" s="553"/>
      <c r="AVU1383" s="554"/>
      <c r="AVV1383" s="554"/>
      <c r="AVW1383" s="554"/>
      <c r="AVX1383" s="554"/>
      <c r="AVY1383" s="554"/>
      <c r="AVZ1383" s="554"/>
      <c r="AWA1383" s="554"/>
      <c r="AWB1383" s="554"/>
      <c r="AWC1383" s="554"/>
      <c r="AWD1383" s="554"/>
      <c r="AWE1383" s="554"/>
      <c r="AWF1383" s="554"/>
      <c r="AWG1383" s="554"/>
      <c r="AWH1383" s="554"/>
      <c r="AWI1383" s="554"/>
      <c r="AWJ1383" s="554"/>
      <c r="AWK1383" s="554"/>
      <c r="AWL1383" s="554"/>
      <c r="AWM1383" s="555"/>
      <c r="AWN1383" s="447"/>
      <c r="AWO1383" s="447"/>
      <c r="AWP1383" s="451"/>
      <c r="AWQ1383" s="451"/>
      <c r="AWR1383" s="451"/>
      <c r="AWS1383" s="451"/>
      <c r="AWT1383" s="451"/>
      <c r="AWU1383" s="451"/>
      <c r="AWV1383" s="451"/>
      <c r="AWW1383" s="451"/>
      <c r="AWX1383" s="451"/>
      <c r="AWY1383" s="451"/>
      <c r="AWZ1383" s="447"/>
      <c r="AXA1383" s="428"/>
      <c r="AXB1383" s="469"/>
      <c r="AXC1383" s="414"/>
      <c r="AXD1383" s="414"/>
      <c r="AXE1383" s="414"/>
      <c r="AXF1383" s="414"/>
      <c r="AXG1383" s="414"/>
      <c r="AXH1383" s="415"/>
      <c r="AXI1383" s="414"/>
      <c r="AXJ1383" s="416"/>
      <c r="AXK1383" s="366"/>
      <c r="AXL1383" s="366"/>
      <c r="AXM1383" s="366"/>
      <c r="AXN1383" s="366"/>
      <c r="AXO1383" s="366"/>
      <c r="AXP1383" s="366"/>
      <c r="AXQ1383" s="366"/>
      <c r="AXR1383" s="366"/>
      <c r="AXS1383" s="419"/>
      <c r="AXT1383" s="553"/>
      <c r="AXU1383" s="554"/>
      <c r="AXV1383" s="554"/>
      <c r="AXW1383" s="554"/>
      <c r="AXX1383" s="554"/>
      <c r="AXY1383" s="554"/>
      <c r="AXZ1383" s="554"/>
      <c r="AYA1383" s="554"/>
      <c r="AYB1383" s="554"/>
      <c r="AYC1383" s="554"/>
      <c r="AYD1383" s="554"/>
      <c r="AYE1383" s="554"/>
      <c r="AYF1383" s="554"/>
      <c r="AYG1383" s="554"/>
      <c r="AYH1383" s="554"/>
      <c r="AYI1383" s="554"/>
      <c r="AYJ1383" s="554"/>
      <c r="AYK1383" s="554"/>
      <c r="AYL1383" s="554"/>
      <c r="AYM1383" s="555"/>
      <c r="AYN1383" s="447"/>
      <c r="AYO1383" s="447"/>
      <c r="AYP1383" s="451"/>
      <c r="AYQ1383" s="451"/>
      <c r="AYR1383" s="451"/>
      <c r="AYS1383" s="451"/>
      <c r="AYT1383" s="451"/>
      <c r="AYU1383" s="451"/>
      <c r="AYV1383" s="451"/>
      <c r="AYW1383" s="451"/>
      <c r="AYX1383" s="451"/>
      <c r="AYY1383" s="451"/>
      <c r="AYZ1383" s="447"/>
      <c r="AZA1383" s="428"/>
      <c r="AZB1383" s="469"/>
      <c r="AZC1383" s="414"/>
      <c r="AZD1383" s="414"/>
      <c r="AZE1383" s="414"/>
      <c r="AZF1383" s="414"/>
      <c r="AZG1383" s="414"/>
      <c r="AZH1383" s="415"/>
      <c r="AZI1383" s="414"/>
      <c r="AZJ1383" s="416"/>
      <c r="AZK1383" s="366"/>
      <c r="AZL1383" s="366"/>
      <c r="AZM1383" s="366"/>
      <c r="AZN1383" s="366"/>
      <c r="AZO1383" s="366"/>
      <c r="AZP1383" s="366"/>
      <c r="AZQ1383" s="366"/>
      <c r="AZR1383" s="366"/>
      <c r="AZS1383" s="419"/>
      <c r="AZT1383" s="553"/>
      <c r="AZU1383" s="554"/>
      <c r="AZV1383" s="554"/>
      <c r="AZW1383" s="554"/>
      <c r="AZX1383" s="554"/>
      <c r="AZY1383" s="554"/>
      <c r="AZZ1383" s="554"/>
      <c r="BAA1383" s="554"/>
      <c r="BAB1383" s="554"/>
      <c r="BAC1383" s="554"/>
      <c r="BAD1383" s="554"/>
      <c r="BAE1383" s="554"/>
      <c r="BAF1383" s="554"/>
      <c r="BAG1383" s="554"/>
      <c r="BAH1383" s="554"/>
      <c r="BAI1383" s="554"/>
      <c r="BAJ1383" s="554"/>
      <c r="BAK1383" s="554"/>
      <c r="BAL1383" s="554"/>
      <c r="BAM1383" s="555"/>
      <c r="BAN1383" s="447"/>
      <c r="BAO1383" s="447"/>
      <c r="BAP1383" s="451"/>
      <c r="BAQ1383" s="451"/>
      <c r="BAR1383" s="451"/>
      <c r="BAS1383" s="451"/>
      <c r="BAT1383" s="451"/>
      <c r="BAU1383" s="451"/>
      <c r="BAV1383" s="451"/>
      <c r="BAW1383" s="451"/>
      <c r="BAX1383" s="451"/>
      <c r="BAY1383" s="451"/>
      <c r="BAZ1383" s="447"/>
      <c r="BBA1383" s="428"/>
      <c r="BBB1383" s="469"/>
      <c r="BBC1383" s="414"/>
      <c r="BBD1383" s="414"/>
      <c r="BBE1383" s="414"/>
      <c r="BBF1383" s="414"/>
      <c r="BBG1383" s="414"/>
      <c r="BBH1383" s="415"/>
      <c r="BBI1383" s="414"/>
      <c r="BBJ1383" s="416"/>
      <c r="BBK1383" s="366"/>
      <c r="BBL1383" s="366"/>
      <c r="BBM1383" s="366"/>
      <c r="BBN1383" s="366"/>
      <c r="BBO1383" s="366"/>
      <c r="BBP1383" s="366"/>
      <c r="BBQ1383" s="366"/>
      <c r="BBR1383" s="366"/>
      <c r="BBS1383" s="419"/>
      <c r="BBT1383" s="553"/>
      <c r="BBU1383" s="554"/>
      <c r="BBV1383" s="554"/>
      <c r="BBW1383" s="554"/>
      <c r="BBX1383" s="554"/>
      <c r="BBY1383" s="554"/>
      <c r="BBZ1383" s="554"/>
      <c r="BCA1383" s="554"/>
      <c r="BCB1383" s="554"/>
      <c r="BCC1383" s="554"/>
      <c r="BCD1383" s="554"/>
      <c r="BCE1383" s="554"/>
      <c r="BCF1383" s="554"/>
      <c r="BCG1383" s="554"/>
      <c r="BCH1383" s="554"/>
      <c r="BCI1383" s="554"/>
      <c r="BCJ1383" s="554"/>
      <c r="BCK1383" s="554"/>
      <c r="BCL1383" s="554"/>
      <c r="BCM1383" s="555"/>
      <c r="BCN1383" s="447"/>
      <c r="BCO1383" s="447"/>
      <c r="BCP1383" s="451"/>
      <c r="BCQ1383" s="451"/>
      <c r="BCR1383" s="451"/>
      <c r="BCS1383" s="451"/>
      <c r="BCT1383" s="451"/>
      <c r="BCU1383" s="451"/>
      <c r="BCV1383" s="451"/>
      <c r="BCW1383" s="451"/>
      <c r="BCX1383" s="451"/>
      <c r="BCY1383" s="451"/>
      <c r="BCZ1383" s="447"/>
      <c r="BDA1383" s="428"/>
      <c r="BDB1383" s="469"/>
      <c r="BDC1383" s="414"/>
      <c r="BDD1383" s="414"/>
      <c r="BDE1383" s="414"/>
      <c r="BDF1383" s="414"/>
      <c r="BDG1383" s="414"/>
      <c r="BDH1383" s="415"/>
      <c r="BDI1383" s="414"/>
      <c r="BDJ1383" s="416"/>
      <c r="BDK1383" s="366"/>
      <c r="BDL1383" s="366"/>
      <c r="BDM1383" s="366"/>
      <c r="BDN1383" s="366"/>
      <c r="BDO1383" s="366"/>
      <c r="BDP1383" s="366"/>
      <c r="BDQ1383" s="366"/>
      <c r="BDR1383" s="366"/>
      <c r="BDS1383" s="419"/>
      <c r="BDT1383" s="553"/>
      <c r="BDU1383" s="554"/>
      <c r="BDV1383" s="554"/>
      <c r="BDW1383" s="554"/>
      <c r="BDX1383" s="554"/>
      <c r="BDY1383" s="554"/>
      <c r="BDZ1383" s="554"/>
      <c r="BEA1383" s="554"/>
      <c r="BEB1383" s="554"/>
      <c r="BEC1383" s="554"/>
      <c r="BED1383" s="554"/>
      <c r="BEE1383" s="554"/>
      <c r="BEF1383" s="554"/>
      <c r="BEG1383" s="554"/>
      <c r="BEH1383" s="554"/>
      <c r="BEI1383" s="554"/>
      <c r="BEJ1383" s="554"/>
      <c r="BEK1383" s="554"/>
      <c r="BEL1383" s="554"/>
      <c r="BEM1383" s="555"/>
      <c r="BEN1383" s="447"/>
      <c r="BEO1383" s="447"/>
      <c r="BEP1383" s="451"/>
      <c r="BEQ1383" s="451"/>
      <c r="BER1383" s="451"/>
      <c r="BES1383" s="451"/>
      <c r="BET1383" s="451"/>
      <c r="BEU1383" s="451"/>
      <c r="BEV1383" s="451"/>
      <c r="BEW1383" s="451"/>
      <c r="BEX1383" s="451"/>
      <c r="BEY1383" s="451"/>
      <c r="BEZ1383" s="447"/>
      <c r="BFA1383" s="428"/>
      <c r="BFB1383" s="469"/>
      <c r="BFC1383" s="414"/>
      <c r="BFD1383" s="414"/>
      <c r="BFE1383" s="414"/>
      <c r="BFF1383" s="414"/>
      <c r="BFG1383" s="414"/>
      <c r="BFH1383" s="415"/>
      <c r="BFI1383" s="414"/>
      <c r="BFJ1383" s="416"/>
      <c r="BFK1383" s="366"/>
      <c r="BFL1383" s="366"/>
      <c r="BFM1383" s="366"/>
      <c r="BFN1383" s="366"/>
      <c r="BFO1383" s="366"/>
      <c r="BFP1383" s="366"/>
      <c r="BFQ1383" s="366"/>
      <c r="BFR1383" s="366"/>
      <c r="BFS1383" s="419"/>
      <c r="BFT1383" s="553"/>
      <c r="BFU1383" s="554"/>
      <c r="BFV1383" s="554"/>
      <c r="BFW1383" s="554"/>
      <c r="BFX1383" s="554"/>
      <c r="BFY1383" s="554"/>
      <c r="BFZ1383" s="554"/>
      <c r="BGA1383" s="554"/>
      <c r="BGB1383" s="554"/>
      <c r="BGC1383" s="554"/>
      <c r="BGD1383" s="554"/>
      <c r="BGE1383" s="554"/>
      <c r="BGF1383" s="554"/>
      <c r="BGG1383" s="554"/>
      <c r="BGH1383" s="554"/>
      <c r="BGI1383" s="554"/>
      <c r="BGJ1383" s="554"/>
      <c r="BGK1383" s="554"/>
      <c r="BGL1383" s="554"/>
      <c r="BGM1383" s="555"/>
      <c r="BGN1383" s="447"/>
      <c r="BGO1383" s="447"/>
      <c r="BGP1383" s="451"/>
      <c r="BGQ1383" s="451"/>
      <c r="BGR1383" s="451"/>
      <c r="BGS1383" s="451"/>
      <c r="BGT1383" s="451"/>
      <c r="BGU1383" s="451"/>
      <c r="BGV1383" s="451"/>
      <c r="BGW1383" s="451"/>
      <c r="BGX1383" s="451"/>
      <c r="BGY1383" s="451"/>
      <c r="BGZ1383" s="447"/>
      <c r="BHA1383" s="428"/>
      <c r="BHB1383" s="469"/>
      <c r="BHC1383" s="414"/>
      <c r="BHD1383" s="414"/>
      <c r="BHE1383" s="414"/>
      <c r="BHF1383" s="414"/>
      <c r="BHG1383" s="414"/>
      <c r="BHH1383" s="415"/>
      <c r="BHI1383" s="414"/>
      <c r="BHJ1383" s="416"/>
      <c r="BHK1383" s="366"/>
      <c r="BHL1383" s="366"/>
      <c r="BHM1383" s="366"/>
      <c r="BHN1383" s="366"/>
      <c r="BHO1383" s="366"/>
      <c r="BHP1383" s="366"/>
      <c r="BHQ1383" s="366"/>
      <c r="BHR1383" s="366"/>
      <c r="BHS1383" s="419"/>
      <c r="BHT1383" s="553"/>
      <c r="BHU1383" s="554"/>
      <c r="BHV1383" s="554"/>
      <c r="BHW1383" s="554"/>
      <c r="BHX1383" s="554"/>
      <c r="BHY1383" s="554"/>
      <c r="BHZ1383" s="554"/>
      <c r="BIA1383" s="554"/>
      <c r="BIB1383" s="554"/>
      <c r="BIC1383" s="554"/>
      <c r="BID1383" s="554"/>
      <c r="BIE1383" s="554"/>
      <c r="BIF1383" s="554"/>
      <c r="BIG1383" s="554"/>
      <c r="BIH1383" s="554"/>
      <c r="BII1383" s="554"/>
      <c r="BIJ1383" s="554"/>
      <c r="BIK1383" s="554"/>
      <c r="BIL1383" s="554"/>
      <c r="BIM1383" s="555"/>
      <c r="BIN1383" s="447"/>
      <c r="BIO1383" s="447"/>
      <c r="BIP1383" s="451"/>
      <c r="BIQ1383" s="451"/>
      <c r="BIR1383" s="451"/>
      <c r="BIS1383" s="451"/>
      <c r="BIT1383" s="451"/>
      <c r="BIU1383" s="451"/>
      <c r="BIV1383" s="451"/>
      <c r="BIW1383" s="451"/>
      <c r="BIX1383" s="451"/>
      <c r="BIY1383" s="451"/>
      <c r="BIZ1383" s="447"/>
      <c r="BJA1383" s="428"/>
      <c r="BJB1383" s="469"/>
      <c r="BJC1383" s="414"/>
      <c r="BJD1383" s="414"/>
      <c r="BJE1383" s="414"/>
      <c r="BJF1383" s="414"/>
      <c r="BJG1383" s="414"/>
      <c r="BJH1383" s="415"/>
      <c r="BJI1383" s="414"/>
      <c r="BJJ1383" s="416"/>
      <c r="BJK1383" s="366"/>
      <c r="BJL1383" s="366"/>
      <c r="BJM1383" s="366"/>
      <c r="BJN1383" s="366"/>
      <c r="BJO1383" s="366"/>
      <c r="BJP1383" s="366"/>
      <c r="BJQ1383" s="366"/>
      <c r="BJR1383" s="366"/>
      <c r="BJS1383" s="419"/>
      <c r="BJT1383" s="553"/>
      <c r="BJU1383" s="554"/>
      <c r="BJV1383" s="554"/>
      <c r="BJW1383" s="554"/>
      <c r="BJX1383" s="554"/>
      <c r="BJY1383" s="554"/>
      <c r="BJZ1383" s="554"/>
      <c r="BKA1383" s="554"/>
      <c r="BKB1383" s="554"/>
      <c r="BKC1383" s="554"/>
      <c r="BKD1383" s="554"/>
      <c r="BKE1383" s="554"/>
      <c r="BKF1383" s="554"/>
      <c r="BKG1383" s="554"/>
      <c r="BKH1383" s="554"/>
      <c r="BKI1383" s="554"/>
      <c r="BKJ1383" s="554"/>
      <c r="BKK1383" s="554"/>
      <c r="BKL1383" s="554"/>
      <c r="BKM1383" s="555"/>
      <c r="BKN1383" s="447"/>
      <c r="BKO1383" s="447"/>
      <c r="BKP1383" s="451"/>
      <c r="BKQ1383" s="451"/>
      <c r="BKR1383" s="451"/>
      <c r="BKS1383" s="451"/>
      <c r="BKT1383" s="451"/>
      <c r="BKU1383" s="451"/>
      <c r="BKV1383" s="451"/>
      <c r="BKW1383" s="451"/>
      <c r="BKX1383" s="451"/>
      <c r="BKY1383" s="451"/>
      <c r="BKZ1383" s="447"/>
      <c r="BLA1383" s="428"/>
      <c r="BLB1383" s="469"/>
      <c r="BLC1383" s="414"/>
      <c r="BLD1383" s="414"/>
      <c r="BLE1383" s="414"/>
      <c r="BLF1383" s="414"/>
      <c r="BLG1383" s="414"/>
      <c r="BLH1383" s="415"/>
      <c r="BLI1383" s="414"/>
      <c r="BLJ1383" s="416"/>
      <c r="BLK1383" s="366"/>
      <c r="BLL1383" s="366"/>
      <c r="BLM1383" s="366"/>
      <c r="BLN1383" s="366"/>
      <c r="BLO1383" s="366"/>
      <c r="BLP1383" s="366"/>
      <c r="BLQ1383" s="366"/>
      <c r="BLR1383" s="366"/>
      <c r="BLS1383" s="419"/>
      <c r="BLT1383" s="553"/>
      <c r="BLU1383" s="554"/>
      <c r="BLV1383" s="554"/>
      <c r="BLW1383" s="554"/>
      <c r="BLX1383" s="554"/>
      <c r="BLY1383" s="554"/>
      <c r="BLZ1383" s="554"/>
      <c r="BMA1383" s="554"/>
      <c r="BMB1383" s="554"/>
      <c r="BMC1383" s="554"/>
      <c r="BMD1383" s="554"/>
      <c r="BME1383" s="554"/>
      <c r="BMF1383" s="554"/>
      <c r="BMG1383" s="554"/>
      <c r="BMH1383" s="554"/>
      <c r="BMI1383" s="554"/>
      <c r="BMJ1383" s="554"/>
      <c r="BMK1383" s="554"/>
      <c r="BML1383" s="554"/>
      <c r="BMM1383" s="555"/>
      <c r="BMN1383" s="447"/>
      <c r="BMO1383" s="447"/>
      <c r="BMP1383" s="451"/>
      <c r="BMQ1383" s="451"/>
      <c r="BMR1383" s="451"/>
      <c r="BMS1383" s="451"/>
      <c r="BMT1383" s="451"/>
      <c r="BMU1383" s="451"/>
      <c r="BMV1383" s="451"/>
      <c r="BMW1383" s="451"/>
      <c r="BMX1383" s="451"/>
      <c r="BMY1383" s="451"/>
      <c r="BMZ1383" s="447"/>
      <c r="BNA1383" s="428"/>
      <c r="BNB1383" s="469"/>
      <c r="BNC1383" s="414"/>
      <c r="BND1383" s="414"/>
      <c r="BNE1383" s="414"/>
      <c r="BNF1383" s="414"/>
      <c r="BNG1383" s="414"/>
      <c r="BNH1383" s="415"/>
      <c r="BNI1383" s="414"/>
      <c r="BNJ1383" s="416"/>
      <c r="BNK1383" s="366"/>
      <c r="BNL1383" s="366"/>
      <c r="BNM1383" s="366"/>
      <c r="BNN1383" s="366"/>
      <c r="BNO1383" s="366"/>
      <c r="BNP1383" s="366"/>
      <c r="BNQ1383" s="366"/>
      <c r="BNR1383" s="366"/>
      <c r="BNS1383" s="419"/>
      <c r="BNT1383" s="553"/>
      <c r="BNU1383" s="554"/>
      <c r="BNV1383" s="554"/>
      <c r="BNW1383" s="554"/>
      <c r="BNX1383" s="554"/>
      <c r="BNY1383" s="554"/>
      <c r="BNZ1383" s="554"/>
      <c r="BOA1383" s="554"/>
      <c r="BOB1383" s="554"/>
      <c r="BOC1383" s="554"/>
      <c r="BOD1383" s="554"/>
      <c r="BOE1383" s="554"/>
      <c r="BOF1383" s="554"/>
      <c r="BOG1383" s="554"/>
      <c r="BOH1383" s="554"/>
      <c r="BOI1383" s="554"/>
      <c r="BOJ1383" s="554"/>
      <c r="BOK1383" s="554"/>
      <c r="BOL1383" s="554"/>
      <c r="BOM1383" s="555"/>
      <c r="BON1383" s="447"/>
      <c r="BOO1383" s="447"/>
      <c r="BOP1383" s="451"/>
      <c r="BOQ1383" s="451"/>
      <c r="BOR1383" s="451"/>
      <c r="BOS1383" s="451"/>
      <c r="BOT1383" s="451"/>
      <c r="BOU1383" s="451"/>
      <c r="BOV1383" s="451"/>
      <c r="BOW1383" s="451"/>
      <c r="BOX1383" s="451"/>
      <c r="BOY1383" s="451"/>
      <c r="BOZ1383" s="447"/>
      <c r="BPA1383" s="428"/>
      <c r="BPB1383" s="469"/>
      <c r="BPC1383" s="414"/>
      <c r="BPD1383" s="414"/>
      <c r="BPE1383" s="414"/>
      <c r="BPF1383" s="414"/>
      <c r="BPG1383" s="414"/>
      <c r="BPH1383" s="415"/>
      <c r="BPI1383" s="414"/>
      <c r="BPJ1383" s="416"/>
      <c r="BPK1383" s="366"/>
      <c r="BPL1383" s="366"/>
      <c r="BPM1383" s="366"/>
      <c r="BPN1383" s="366"/>
      <c r="BPO1383" s="366"/>
      <c r="BPP1383" s="366"/>
      <c r="BPQ1383" s="366"/>
      <c r="BPR1383" s="366"/>
      <c r="BPS1383" s="419"/>
      <c r="BPT1383" s="553"/>
      <c r="BPU1383" s="554"/>
      <c r="BPV1383" s="554"/>
      <c r="BPW1383" s="554"/>
      <c r="BPX1383" s="554"/>
      <c r="BPY1383" s="554"/>
      <c r="BPZ1383" s="554"/>
      <c r="BQA1383" s="554"/>
      <c r="BQB1383" s="554"/>
      <c r="BQC1383" s="554"/>
      <c r="BQD1383" s="554"/>
      <c r="BQE1383" s="554"/>
      <c r="BQF1383" s="554"/>
      <c r="BQG1383" s="554"/>
      <c r="BQH1383" s="554"/>
      <c r="BQI1383" s="554"/>
      <c r="BQJ1383" s="554"/>
      <c r="BQK1383" s="554"/>
      <c r="BQL1383" s="554"/>
      <c r="BQM1383" s="555"/>
      <c r="BQN1383" s="447"/>
      <c r="BQO1383" s="447"/>
      <c r="BQP1383" s="451"/>
      <c r="BQQ1383" s="451"/>
      <c r="BQR1383" s="451"/>
      <c r="BQS1383" s="451"/>
      <c r="BQT1383" s="451"/>
      <c r="BQU1383" s="451"/>
      <c r="BQV1383" s="451"/>
      <c r="BQW1383" s="451"/>
      <c r="BQX1383" s="451"/>
      <c r="BQY1383" s="451"/>
      <c r="BQZ1383" s="447"/>
      <c r="BRA1383" s="428"/>
      <c r="BRB1383" s="469"/>
      <c r="BRC1383" s="414"/>
      <c r="BRD1383" s="414"/>
      <c r="BRE1383" s="414"/>
      <c r="BRF1383" s="414"/>
      <c r="BRG1383" s="414"/>
      <c r="BRH1383" s="415"/>
      <c r="BRI1383" s="414"/>
      <c r="BRJ1383" s="416"/>
      <c r="BRK1383" s="366"/>
      <c r="BRL1383" s="366"/>
      <c r="BRM1383" s="366"/>
      <c r="BRN1383" s="366"/>
      <c r="BRO1383" s="366"/>
      <c r="BRP1383" s="366"/>
      <c r="BRQ1383" s="366"/>
      <c r="BRR1383" s="366"/>
      <c r="BRS1383" s="419"/>
      <c r="BRT1383" s="553"/>
      <c r="BRU1383" s="554"/>
      <c r="BRV1383" s="554"/>
      <c r="BRW1383" s="554"/>
      <c r="BRX1383" s="554"/>
      <c r="BRY1383" s="554"/>
      <c r="BRZ1383" s="554"/>
      <c r="BSA1383" s="554"/>
      <c r="BSB1383" s="554"/>
      <c r="BSC1383" s="554"/>
      <c r="BSD1383" s="554"/>
      <c r="BSE1383" s="554"/>
      <c r="BSF1383" s="554"/>
      <c r="BSG1383" s="554"/>
      <c r="BSH1383" s="554"/>
      <c r="BSI1383" s="554"/>
      <c r="BSJ1383" s="554"/>
      <c r="BSK1383" s="554"/>
      <c r="BSL1383" s="554"/>
      <c r="BSM1383" s="555"/>
      <c r="BSN1383" s="447"/>
      <c r="BSO1383" s="447"/>
      <c r="BSP1383" s="451"/>
      <c r="BSQ1383" s="451"/>
      <c r="BSR1383" s="451"/>
      <c r="BSS1383" s="451"/>
      <c r="BST1383" s="451"/>
      <c r="BSU1383" s="451"/>
      <c r="BSV1383" s="451"/>
      <c r="BSW1383" s="451"/>
      <c r="BSX1383" s="451"/>
      <c r="BSY1383" s="451"/>
      <c r="BSZ1383" s="447"/>
      <c r="BTA1383" s="428"/>
      <c r="BTB1383" s="469"/>
      <c r="BTC1383" s="414"/>
      <c r="BTD1383" s="414"/>
      <c r="BTE1383" s="414"/>
      <c r="BTF1383" s="414"/>
      <c r="BTG1383" s="414"/>
      <c r="BTH1383" s="415"/>
      <c r="BTI1383" s="414"/>
      <c r="BTJ1383" s="416"/>
      <c r="BTK1383" s="366"/>
      <c r="BTL1383" s="366"/>
      <c r="BTM1383" s="366"/>
      <c r="BTN1383" s="366"/>
      <c r="BTO1383" s="366"/>
      <c r="BTP1383" s="366"/>
      <c r="BTQ1383" s="366"/>
      <c r="BTR1383" s="366"/>
      <c r="BTS1383" s="419"/>
      <c r="BTT1383" s="553"/>
      <c r="BTU1383" s="554"/>
      <c r="BTV1383" s="554"/>
      <c r="BTW1383" s="554"/>
      <c r="BTX1383" s="554"/>
      <c r="BTY1383" s="554"/>
      <c r="BTZ1383" s="554"/>
      <c r="BUA1383" s="554"/>
      <c r="BUB1383" s="554"/>
      <c r="BUC1383" s="554"/>
      <c r="BUD1383" s="554"/>
      <c r="BUE1383" s="554"/>
      <c r="BUF1383" s="554"/>
      <c r="BUG1383" s="554"/>
      <c r="BUH1383" s="554"/>
      <c r="BUI1383" s="554"/>
      <c r="BUJ1383" s="554"/>
      <c r="BUK1383" s="554"/>
      <c r="BUL1383" s="554"/>
      <c r="BUM1383" s="555"/>
      <c r="BUN1383" s="447"/>
      <c r="BUO1383" s="447"/>
      <c r="BUP1383" s="451"/>
      <c r="BUQ1383" s="451"/>
      <c r="BUR1383" s="451"/>
      <c r="BUS1383" s="451"/>
      <c r="BUT1383" s="451"/>
      <c r="BUU1383" s="451"/>
      <c r="BUV1383" s="451"/>
      <c r="BUW1383" s="451"/>
      <c r="BUX1383" s="451"/>
      <c r="BUY1383" s="451"/>
      <c r="BUZ1383" s="447"/>
      <c r="BVA1383" s="428"/>
      <c r="BVB1383" s="469"/>
      <c r="BVC1383" s="414"/>
      <c r="BVD1383" s="414"/>
      <c r="BVE1383" s="414"/>
      <c r="BVF1383" s="414"/>
      <c r="BVG1383" s="414"/>
      <c r="BVH1383" s="415"/>
      <c r="BVI1383" s="414"/>
      <c r="BVJ1383" s="416"/>
      <c r="BVK1383" s="366"/>
      <c r="BVL1383" s="366"/>
      <c r="BVM1383" s="366"/>
      <c r="BVN1383" s="366"/>
      <c r="BVO1383" s="366"/>
      <c r="BVP1383" s="366"/>
      <c r="BVQ1383" s="366"/>
      <c r="BVR1383" s="366"/>
      <c r="BVS1383" s="419"/>
      <c r="BVT1383" s="553"/>
      <c r="BVU1383" s="554"/>
      <c r="BVV1383" s="554"/>
      <c r="BVW1383" s="554"/>
      <c r="BVX1383" s="554"/>
      <c r="BVY1383" s="554"/>
      <c r="BVZ1383" s="554"/>
      <c r="BWA1383" s="554"/>
      <c r="BWB1383" s="554"/>
      <c r="BWC1383" s="554"/>
      <c r="BWD1383" s="554"/>
      <c r="BWE1383" s="554"/>
      <c r="BWF1383" s="554"/>
      <c r="BWG1383" s="554"/>
      <c r="BWH1383" s="554"/>
      <c r="BWI1383" s="554"/>
      <c r="BWJ1383" s="554"/>
      <c r="BWK1383" s="554"/>
      <c r="BWL1383" s="554"/>
      <c r="BWM1383" s="555"/>
      <c r="BWN1383" s="447"/>
      <c r="BWO1383" s="447"/>
      <c r="BWP1383" s="451"/>
      <c r="BWQ1383" s="451"/>
      <c r="BWR1383" s="451"/>
      <c r="BWS1383" s="451"/>
      <c r="BWT1383" s="451"/>
      <c r="BWU1383" s="451"/>
      <c r="BWV1383" s="451"/>
      <c r="BWW1383" s="451"/>
      <c r="BWX1383" s="451"/>
      <c r="BWY1383" s="451"/>
      <c r="BWZ1383" s="447"/>
      <c r="BXA1383" s="428"/>
      <c r="BXB1383" s="469"/>
      <c r="BXC1383" s="414"/>
      <c r="BXD1383" s="414"/>
      <c r="BXE1383" s="414"/>
      <c r="BXF1383" s="414"/>
      <c r="BXG1383" s="414"/>
      <c r="BXH1383" s="415"/>
      <c r="BXI1383" s="414"/>
      <c r="BXJ1383" s="416"/>
      <c r="BXK1383" s="366"/>
      <c r="BXL1383" s="366"/>
      <c r="BXM1383" s="366"/>
      <c r="BXN1383" s="366"/>
      <c r="BXO1383" s="366"/>
      <c r="BXP1383" s="366"/>
      <c r="BXQ1383" s="366"/>
      <c r="BXR1383" s="366"/>
      <c r="BXS1383" s="419"/>
      <c r="BXT1383" s="553"/>
      <c r="BXU1383" s="554"/>
      <c r="BXV1383" s="554"/>
      <c r="BXW1383" s="554"/>
      <c r="BXX1383" s="554"/>
      <c r="BXY1383" s="554"/>
      <c r="BXZ1383" s="554"/>
      <c r="BYA1383" s="554"/>
      <c r="BYB1383" s="554"/>
      <c r="BYC1383" s="554"/>
      <c r="BYD1383" s="554"/>
      <c r="BYE1383" s="554"/>
      <c r="BYF1383" s="554"/>
      <c r="BYG1383" s="554"/>
      <c r="BYH1383" s="554"/>
      <c r="BYI1383" s="554"/>
      <c r="BYJ1383" s="554"/>
      <c r="BYK1383" s="554"/>
      <c r="BYL1383" s="554"/>
      <c r="BYM1383" s="555"/>
      <c r="BYN1383" s="447"/>
      <c r="BYO1383" s="447"/>
      <c r="BYP1383" s="451"/>
      <c r="BYQ1383" s="451"/>
      <c r="BYR1383" s="451"/>
      <c r="BYS1383" s="451"/>
      <c r="BYT1383" s="451"/>
      <c r="BYU1383" s="451"/>
      <c r="BYV1383" s="451"/>
      <c r="BYW1383" s="451"/>
      <c r="BYX1383" s="451"/>
      <c r="BYY1383" s="451"/>
      <c r="BYZ1383" s="447"/>
      <c r="BZA1383" s="428"/>
      <c r="BZB1383" s="469"/>
      <c r="BZC1383" s="414"/>
      <c r="BZD1383" s="414"/>
      <c r="BZE1383" s="414"/>
      <c r="BZF1383" s="414"/>
      <c r="BZG1383" s="414"/>
      <c r="BZH1383" s="415"/>
      <c r="BZI1383" s="414"/>
      <c r="BZJ1383" s="416"/>
      <c r="BZK1383" s="366"/>
      <c r="BZL1383" s="366"/>
      <c r="BZM1383" s="366"/>
      <c r="BZN1383" s="366"/>
      <c r="BZO1383" s="366"/>
      <c r="BZP1383" s="366"/>
      <c r="BZQ1383" s="366"/>
      <c r="BZR1383" s="366"/>
      <c r="BZS1383" s="419"/>
      <c r="BZT1383" s="553"/>
      <c r="BZU1383" s="554"/>
      <c r="BZV1383" s="554"/>
      <c r="BZW1383" s="554"/>
      <c r="BZX1383" s="554"/>
      <c r="BZY1383" s="554"/>
      <c r="BZZ1383" s="554"/>
      <c r="CAA1383" s="554"/>
      <c r="CAB1383" s="554"/>
      <c r="CAC1383" s="554"/>
      <c r="CAD1383" s="554"/>
      <c r="CAE1383" s="554"/>
      <c r="CAF1383" s="554"/>
      <c r="CAG1383" s="554"/>
      <c r="CAH1383" s="554"/>
      <c r="CAI1383" s="554"/>
      <c r="CAJ1383" s="554"/>
      <c r="CAK1383" s="554"/>
      <c r="CAL1383" s="554"/>
      <c r="CAM1383" s="555"/>
      <c r="CAN1383" s="447"/>
      <c r="CAO1383" s="447"/>
      <c r="CAP1383" s="451"/>
      <c r="CAQ1383" s="451"/>
      <c r="CAR1383" s="451"/>
      <c r="CAS1383" s="451"/>
      <c r="CAT1383" s="451"/>
      <c r="CAU1383" s="451"/>
      <c r="CAV1383" s="451"/>
      <c r="CAW1383" s="451"/>
      <c r="CAX1383" s="451"/>
      <c r="CAY1383" s="451"/>
      <c r="CAZ1383" s="447"/>
      <c r="CBA1383" s="428"/>
      <c r="CBB1383" s="469"/>
      <c r="CBC1383" s="414"/>
      <c r="CBD1383" s="414"/>
      <c r="CBE1383" s="414"/>
      <c r="CBF1383" s="414"/>
      <c r="CBG1383" s="414"/>
      <c r="CBH1383" s="415"/>
      <c r="CBI1383" s="414"/>
      <c r="CBJ1383" s="416"/>
      <c r="CBK1383" s="366"/>
      <c r="CBL1383" s="366"/>
      <c r="CBM1383" s="366"/>
      <c r="CBN1383" s="366"/>
      <c r="CBO1383" s="366"/>
      <c r="CBP1383" s="366"/>
      <c r="CBQ1383" s="366"/>
      <c r="CBR1383" s="366"/>
      <c r="CBS1383" s="419"/>
      <c r="CBT1383" s="553"/>
      <c r="CBU1383" s="554"/>
      <c r="CBV1383" s="554"/>
      <c r="CBW1383" s="554"/>
      <c r="CBX1383" s="554"/>
      <c r="CBY1383" s="554"/>
      <c r="CBZ1383" s="554"/>
      <c r="CCA1383" s="554"/>
      <c r="CCB1383" s="554"/>
      <c r="CCC1383" s="554"/>
      <c r="CCD1383" s="554"/>
      <c r="CCE1383" s="554"/>
      <c r="CCF1383" s="554"/>
      <c r="CCG1383" s="554"/>
      <c r="CCH1383" s="554"/>
      <c r="CCI1383" s="554"/>
      <c r="CCJ1383" s="554"/>
      <c r="CCK1383" s="554"/>
      <c r="CCL1383" s="554"/>
      <c r="CCM1383" s="555"/>
      <c r="CCN1383" s="447"/>
      <c r="CCO1383" s="447"/>
      <c r="CCP1383" s="451"/>
      <c r="CCQ1383" s="451"/>
      <c r="CCR1383" s="451"/>
      <c r="CCS1383" s="451"/>
      <c r="CCT1383" s="451"/>
      <c r="CCU1383" s="451"/>
      <c r="CCV1383" s="451"/>
      <c r="CCW1383" s="451"/>
      <c r="CCX1383" s="451"/>
      <c r="CCY1383" s="451"/>
      <c r="CCZ1383" s="447"/>
      <c r="CDA1383" s="428"/>
      <c r="CDB1383" s="469"/>
      <c r="CDC1383" s="414"/>
      <c r="CDD1383" s="414"/>
      <c r="CDE1383" s="414"/>
      <c r="CDF1383" s="414"/>
      <c r="CDG1383" s="414"/>
      <c r="CDH1383" s="415"/>
      <c r="CDI1383" s="414"/>
      <c r="CDJ1383" s="416"/>
      <c r="CDK1383" s="366"/>
      <c r="CDL1383" s="366"/>
      <c r="CDM1383" s="366"/>
      <c r="CDN1383" s="366"/>
      <c r="CDO1383" s="366"/>
      <c r="CDP1383" s="366"/>
      <c r="CDQ1383" s="366"/>
      <c r="CDR1383" s="366"/>
      <c r="CDS1383" s="419"/>
      <c r="CDT1383" s="553"/>
      <c r="CDU1383" s="554"/>
      <c r="CDV1383" s="554"/>
      <c r="CDW1383" s="554"/>
      <c r="CDX1383" s="554"/>
      <c r="CDY1383" s="554"/>
      <c r="CDZ1383" s="554"/>
      <c r="CEA1383" s="554"/>
      <c r="CEB1383" s="554"/>
      <c r="CEC1383" s="554"/>
      <c r="CED1383" s="554"/>
      <c r="CEE1383" s="554"/>
      <c r="CEF1383" s="554"/>
      <c r="CEG1383" s="554"/>
      <c r="CEH1383" s="554"/>
      <c r="CEI1383" s="554"/>
      <c r="CEJ1383" s="554"/>
      <c r="CEK1383" s="554"/>
      <c r="CEL1383" s="554"/>
      <c r="CEM1383" s="555"/>
      <c r="CEN1383" s="447"/>
      <c r="CEO1383" s="447"/>
      <c r="CEP1383" s="451"/>
      <c r="CEQ1383" s="451"/>
      <c r="CER1383" s="451"/>
      <c r="CES1383" s="451"/>
      <c r="CET1383" s="451"/>
      <c r="CEU1383" s="451"/>
      <c r="CEV1383" s="451"/>
      <c r="CEW1383" s="451"/>
      <c r="CEX1383" s="451"/>
      <c r="CEY1383" s="451"/>
      <c r="CEZ1383" s="447"/>
      <c r="CFA1383" s="428"/>
      <c r="CFB1383" s="469"/>
      <c r="CFC1383" s="414"/>
      <c r="CFD1383" s="414"/>
      <c r="CFE1383" s="414"/>
      <c r="CFF1383" s="414"/>
      <c r="CFG1383" s="414"/>
      <c r="CFH1383" s="415"/>
      <c r="CFI1383" s="414"/>
      <c r="CFJ1383" s="416"/>
      <c r="CFK1383" s="366"/>
      <c r="CFL1383" s="366"/>
      <c r="CFM1383" s="366"/>
      <c r="CFN1383" s="366"/>
      <c r="CFO1383" s="366"/>
      <c r="CFP1383" s="366"/>
      <c r="CFQ1383" s="366"/>
      <c r="CFR1383" s="366"/>
      <c r="CFS1383" s="419"/>
      <c r="CFT1383" s="553"/>
      <c r="CFU1383" s="554"/>
      <c r="CFV1383" s="554"/>
      <c r="CFW1383" s="554"/>
      <c r="CFX1383" s="554"/>
      <c r="CFY1383" s="554"/>
      <c r="CFZ1383" s="554"/>
      <c r="CGA1383" s="554"/>
      <c r="CGB1383" s="554"/>
      <c r="CGC1383" s="554"/>
      <c r="CGD1383" s="554"/>
      <c r="CGE1383" s="554"/>
      <c r="CGF1383" s="554"/>
      <c r="CGG1383" s="554"/>
      <c r="CGH1383" s="554"/>
      <c r="CGI1383" s="554"/>
      <c r="CGJ1383" s="554"/>
      <c r="CGK1383" s="554"/>
      <c r="CGL1383" s="554"/>
      <c r="CGM1383" s="555"/>
      <c r="CGN1383" s="447"/>
      <c r="CGO1383" s="447"/>
      <c r="CGP1383" s="451"/>
      <c r="CGQ1383" s="451"/>
      <c r="CGR1383" s="451"/>
      <c r="CGS1383" s="451"/>
      <c r="CGT1383" s="451"/>
      <c r="CGU1383" s="451"/>
      <c r="CGV1383" s="451"/>
      <c r="CGW1383" s="451"/>
      <c r="CGX1383" s="451"/>
      <c r="CGY1383" s="451"/>
      <c r="CGZ1383" s="447"/>
      <c r="CHA1383" s="428"/>
      <c r="CHB1383" s="469"/>
      <c r="CHC1383" s="414"/>
      <c r="CHD1383" s="414"/>
      <c r="CHE1383" s="414"/>
      <c r="CHF1383" s="414"/>
      <c r="CHG1383" s="414"/>
      <c r="CHH1383" s="415"/>
      <c r="CHI1383" s="414"/>
      <c r="CHJ1383" s="416"/>
      <c r="CHK1383" s="366"/>
      <c r="CHL1383" s="366"/>
      <c r="CHM1383" s="366"/>
      <c r="CHN1383" s="366"/>
      <c r="CHO1383" s="366"/>
      <c r="CHP1383" s="366"/>
      <c r="CHQ1383" s="366"/>
      <c r="CHR1383" s="366"/>
      <c r="CHS1383" s="419"/>
      <c r="CHT1383" s="553"/>
      <c r="CHU1383" s="554"/>
      <c r="CHV1383" s="554"/>
      <c r="CHW1383" s="554"/>
      <c r="CHX1383" s="554"/>
      <c r="CHY1383" s="554"/>
      <c r="CHZ1383" s="554"/>
      <c r="CIA1383" s="554"/>
      <c r="CIB1383" s="554"/>
      <c r="CIC1383" s="554"/>
      <c r="CID1383" s="554"/>
      <c r="CIE1383" s="554"/>
      <c r="CIF1383" s="554"/>
      <c r="CIG1383" s="554"/>
      <c r="CIH1383" s="554"/>
      <c r="CII1383" s="554"/>
      <c r="CIJ1383" s="554"/>
      <c r="CIK1383" s="554"/>
      <c r="CIL1383" s="554"/>
      <c r="CIM1383" s="555"/>
      <c r="CIN1383" s="447"/>
      <c r="CIO1383" s="447"/>
      <c r="CIP1383" s="451"/>
      <c r="CIQ1383" s="451"/>
      <c r="CIR1383" s="451"/>
      <c r="CIS1383" s="451"/>
      <c r="CIT1383" s="451"/>
      <c r="CIU1383" s="451"/>
      <c r="CIV1383" s="451"/>
      <c r="CIW1383" s="451"/>
      <c r="CIX1383" s="451"/>
      <c r="CIY1383" s="451"/>
      <c r="CIZ1383" s="447"/>
      <c r="CJA1383" s="428"/>
      <c r="CJB1383" s="469"/>
      <c r="CJC1383" s="414"/>
      <c r="CJD1383" s="414"/>
      <c r="CJE1383" s="414"/>
      <c r="CJF1383" s="414"/>
      <c r="CJG1383" s="414"/>
      <c r="CJH1383" s="415"/>
      <c r="CJI1383" s="414"/>
      <c r="CJJ1383" s="416"/>
      <c r="CJK1383" s="366"/>
      <c r="CJL1383" s="366"/>
      <c r="CJM1383" s="366"/>
      <c r="CJN1383" s="366"/>
      <c r="CJO1383" s="366"/>
      <c r="CJP1383" s="366"/>
      <c r="CJQ1383" s="366"/>
      <c r="CJR1383" s="366"/>
      <c r="CJS1383" s="419"/>
      <c r="CJT1383" s="553"/>
      <c r="CJU1383" s="554"/>
      <c r="CJV1383" s="554"/>
      <c r="CJW1383" s="554"/>
      <c r="CJX1383" s="554"/>
      <c r="CJY1383" s="554"/>
      <c r="CJZ1383" s="554"/>
      <c r="CKA1383" s="554"/>
      <c r="CKB1383" s="554"/>
      <c r="CKC1383" s="554"/>
      <c r="CKD1383" s="554"/>
      <c r="CKE1383" s="554"/>
      <c r="CKF1383" s="554"/>
      <c r="CKG1383" s="554"/>
      <c r="CKH1383" s="554"/>
      <c r="CKI1383" s="554"/>
      <c r="CKJ1383" s="554"/>
      <c r="CKK1383" s="554"/>
      <c r="CKL1383" s="554"/>
      <c r="CKM1383" s="555"/>
      <c r="CKN1383" s="447"/>
      <c r="CKO1383" s="447"/>
      <c r="CKP1383" s="451"/>
      <c r="CKQ1383" s="451"/>
      <c r="CKR1383" s="451"/>
      <c r="CKS1383" s="451"/>
      <c r="CKT1383" s="451"/>
      <c r="CKU1383" s="451"/>
      <c r="CKV1383" s="451"/>
      <c r="CKW1383" s="451"/>
      <c r="CKX1383" s="451"/>
      <c r="CKY1383" s="451"/>
      <c r="CKZ1383" s="447"/>
      <c r="CLA1383" s="428"/>
      <c r="CLB1383" s="469"/>
      <c r="CLC1383" s="414"/>
      <c r="CLD1383" s="414"/>
      <c r="CLE1383" s="414"/>
      <c r="CLF1383" s="414"/>
      <c r="CLG1383" s="414"/>
      <c r="CLH1383" s="415"/>
      <c r="CLI1383" s="414"/>
      <c r="CLJ1383" s="416"/>
      <c r="CLK1383" s="366"/>
      <c r="CLL1383" s="366"/>
      <c r="CLM1383" s="366"/>
      <c r="CLN1383" s="366"/>
      <c r="CLO1383" s="366"/>
      <c r="CLP1383" s="366"/>
      <c r="CLQ1383" s="366"/>
      <c r="CLR1383" s="366"/>
      <c r="CLS1383" s="419"/>
      <c r="CLT1383" s="553"/>
      <c r="CLU1383" s="554"/>
      <c r="CLV1383" s="554"/>
      <c r="CLW1383" s="554"/>
      <c r="CLX1383" s="554"/>
      <c r="CLY1383" s="554"/>
      <c r="CLZ1383" s="554"/>
      <c r="CMA1383" s="554"/>
      <c r="CMB1383" s="554"/>
      <c r="CMC1383" s="554"/>
      <c r="CMD1383" s="554"/>
      <c r="CME1383" s="554"/>
      <c r="CMF1383" s="554"/>
      <c r="CMG1383" s="554"/>
      <c r="CMH1383" s="554"/>
      <c r="CMI1383" s="554"/>
      <c r="CMJ1383" s="554"/>
      <c r="CMK1383" s="554"/>
      <c r="CML1383" s="554"/>
      <c r="CMM1383" s="555"/>
      <c r="CMN1383" s="447"/>
      <c r="CMO1383" s="447"/>
      <c r="CMP1383" s="451"/>
      <c r="CMQ1383" s="451"/>
      <c r="CMR1383" s="451"/>
      <c r="CMS1383" s="451"/>
      <c r="CMT1383" s="451"/>
      <c r="CMU1383" s="451"/>
      <c r="CMV1383" s="451"/>
      <c r="CMW1383" s="451"/>
      <c r="CMX1383" s="451"/>
      <c r="CMY1383" s="451"/>
      <c r="CMZ1383" s="447"/>
      <c r="CNA1383" s="428"/>
      <c r="CNB1383" s="469"/>
      <c r="CNC1383" s="414"/>
      <c r="CND1383" s="414"/>
      <c r="CNE1383" s="414"/>
      <c r="CNF1383" s="414"/>
      <c r="CNG1383" s="414"/>
      <c r="CNH1383" s="415"/>
      <c r="CNI1383" s="414"/>
      <c r="CNJ1383" s="416"/>
      <c r="CNK1383" s="366"/>
      <c r="CNL1383" s="366"/>
      <c r="CNM1383" s="366"/>
      <c r="CNN1383" s="366"/>
      <c r="CNO1383" s="366"/>
      <c r="CNP1383" s="366"/>
      <c r="CNQ1383" s="366"/>
      <c r="CNR1383" s="366"/>
      <c r="CNS1383" s="419"/>
      <c r="CNT1383" s="553"/>
      <c r="CNU1383" s="554"/>
      <c r="CNV1383" s="554"/>
      <c r="CNW1383" s="554"/>
      <c r="CNX1383" s="554"/>
      <c r="CNY1383" s="554"/>
      <c r="CNZ1383" s="554"/>
      <c r="COA1383" s="554"/>
      <c r="COB1383" s="554"/>
      <c r="COC1383" s="554"/>
      <c r="COD1383" s="554"/>
      <c r="COE1383" s="554"/>
      <c r="COF1383" s="554"/>
      <c r="COG1383" s="554"/>
      <c r="COH1383" s="554"/>
      <c r="COI1383" s="554"/>
      <c r="COJ1383" s="554"/>
      <c r="COK1383" s="554"/>
      <c r="COL1383" s="554"/>
      <c r="COM1383" s="555"/>
      <c r="CON1383" s="447"/>
      <c r="COO1383" s="447"/>
      <c r="COP1383" s="451"/>
      <c r="COQ1383" s="451"/>
      <c r="COR1383" s="451"/>
      <c r="COS1383" s="451"/>
      <c r="COT1383" s="451"/>
      <c r="COU1383" s="451"/>
      <c r="COV1383" s="451"/>
      <c r="COW1383" s="451"/>
      <c r="COX1383" s="451"/>
      <c r="COY1383" s="451"/>
      <c r="COZ1383" s="447"/>
      <c r="CPA1383" s="428"/>
      <c r="CPB1383" s="469"/>
      <c r="CPC1383" s="414"/>
      <c r="CPD1383" s="414"/>
      <c r="CPE1383" s="414"/>
      <c r="CPF1383" s="414"/>
      <c r="CPG1383" s="414"/>
      <c r="CPH1383" s="415"/>
      <c r="CPI1383" s="414"/>
      <c r="CPJ1383" s="416"/>
      <c r="CPK1383" s="366"/>
      <c r="CPL1383" s="366"/>
      <c r="CPM1383" s="366"/>
      <c r="CPN1383" s="366"/>
      <c r="CPO1383" s="366"/>
      <c r="CPP1383" s="366"/>
      <c r="CPQ1383" s="366"/>
      <c r="CPR1383" s="366"/>
      <c r="CPS1383" s="419"/>
      <c r="CPT1383" s="553"/>
      <c r="CPU1383" s="554"/>
      <c r="CPV1383" s="554"/>
      <c r="CPW1383" s="554"/>
      <c r="CPX1383" s="554"/>
      <c r="CPY1383" s="554"/>
      <c r="CPZ1383" s="554"/>
      <c r="CQA1383" s="554"/>
      <c r="CQB1383" s="554"/>
      <c r="CQC1383" s="554"/>
      <c r="CQD1383" s="554"/>
      <c r="CQE1383" s="554"/>
      <c r="CQF1383" s="554"/>
      <c r="CQG1383" s="554"/>
      <c r="CQH1383" s="554"/>
      <c r="CQI1383" s="554"/>
      <c r="CQJ1383" s="554"/>
      <c r="CQK1383" s="554"/>
      <c r="CQL1383" s="554"/>
      <c r="CQM1383" s="555"/>
      <c r="CQN1383" s="447"/>
      <c r="CQO1383" s="447"/>
      <c r="CQP1383" s="451"/>
      <c r="CQQ1383" s="451"/>
      <c r="CQR1383" s="451"/>
      <c r="CQS1383" s="451"/>
      <c r="CQT1383" s="451"/>
      <c r="CQU1383" s="451"/>
      <c r="CQV1383" s="451"/>
      <c r="CQW1383" s="451"/>
      <c r="CQX1383" s="451"/>
      <c r="CQY1383" s="451"/>
      <c r="CQZ1383" s="447"/>
      <c r="CRA1383" s="428"/>
      <c r="CRB1383" s="469"/>
      <c r="CRC1383" s="414"/>
      <c r="CRD1383" s="414"/>
      <c r="CRE1383" s="414"/>
      <c r="CRF1383" s="414"/>
      <c r="CRG1383" s="414"/>
      <c r="CRH1383" s="415"/>
      <c r="CRI1383" s="414"/>
      <c r="CRJ1383" s="416"/>
      <c r="CRK1383" s="366"/>
      <c r="CRL1383" s="366"/>
      <c r="CRM1383" s="366"/>
      <c r="CRN1383" s="366"/>
      <c r="CRO1383" s="366"/>
      <c r="CRP1383" s="366"/>
      <c r="CRQ1383" s="366"/>
      <c r="CRR1383" s="366"/>
      <c r="CRS1383" s="419"/>
      <c r="CRT1383" s="553"/>
      <c r="CRU1383" s="554"/>
      <c r="CRV1383" s="554"/>
      <c r="CRW1383" s="554"/>
      <c r="CRX1383" s="554"/>
      <c r="CRY1383" s="554"/>
      <c r="CRZ1383" s="554"/>
      <c r="CSA1383" s="554"/>
      <c r="CSB1383" s="554"/>
      <c r="CSC1383" s="554"/>
      <c r="CSD1383" s="554"/>
      <c r="CSE1383" s="554"/>
      <c r="CSF1383" s="554"/>
      <c r="CSG1383" s="554"/>
      <c r="CSH1383" s="554"/>
      <c r="CSI1383" s="554"/>
      <c r="CSJ1383" s="554"/>
      <c r="CSK1383" s="554"/>
      <c r="CSL1383" s="554"/>
      <c r="CSM1383" s="555"/>
      <c r="CSN1383" s="447"/>
      <c r="CSO1383" s="447"/>
      <c r="CSP1383" s="451"/>
      <c r="CSQ1383" s="451"/>
      <c r="CSR1383" s="451"/>
      <c r="CSS1383" s="451"/>
      <c r="CST1383" s="451"/>
      <c r="CSU1383" s="451"/>
      <c r="CSV1383" s="451"/>
      <c r="CSW1383" s="451"/>
      <c r="CSX1383" s="451"/>
      <c r="CSY1383" s="451"/>
      <c r="CSZ1383" s="447"/>
      <c r="CTA1383" s="428"/>
      <c r="CTB1383" s="469"/>
      <c r="CTC1383" s="414"/>
      <c r="CTD1383" s="414"/>
      <c r="CTE1383" s="414"/>
      <c r="CTF1383" s="414"/>
      <c r="CTG1383" s="414"/>
      <c r="CTH1383" s="415"/>
      <c r="CTI1383" s="414"/>
      <c r="CTJ1383" s="416"/>
      <c r="CTK1383" s="366"/>
      <c r="CTL1383" s="366"/>
      <c r="CTM1383" s="366"/>
      <c r="CTN1383" s="366"/>
      <c r="CTO1383" s="366"/>
      <c r="CTP1383" s="366"/>
      <c r="CTQ1383" s="366"/>
      <c r="CTR1383" s="366"/>
      <c r="CTS1383" s="419"/>
      <c r="CTT1383" s="553"/>
      <c r="CTU1383" s="554"/>
      <c r="CTV1383" s="554"/>
      <c r="CTW1383" s="554"/>
      <c r="CTX1383" s="554"/>
      <c r="CTY1383" s="554"/>
      <c r="CTZ1383" s="554"/>
      <c r="CUA1383" s="554"/>
      <c r="CUB1383" s="554"/>
      <c r="CUC1383" s="554"/>
      <c r="CUD1383" s="554"/>
      <c r="CUE1383" s="554"/>
      <c r="CUF1383" s="554"/>
      <c r="CUG1383" s="554"/>
      <c r="CUH1383" s="554"/>
      <c r="CUI1383" s="554"/>
      <c r="CUJ1383" s="554"/>
      <c r="CUK1383" s="554"/>
      <c r="CUL1383" s="554"/>
      <c r="CUM1383" s="555"/>
      <c r="CUN1383" s="447"/>
      <c r="CUO1383" s="447"/>
      <c r="CUP1383" s="451"/>
      <c r="CUQ1383" s="451"/>
      <c r="CUR1383" s="451"/>
      <c r="CUS1383" s="451"/>
      <c r="CUT1383" s="451"/>
      <c r="CUU1383" s="451"/>
      <c r="CUV1383" s="451"/>
      <c r="CUW1383" s="451"/>
      <c r="CUX1383" s="451"/>
      <c r="CUY1383" s="451"/>
      <c r="CUZ1383" s="447"/>
      <c r="CVA1383" s="428"/>
      <c r="CVB1383" s="469"/>
      <c r="CVC1383" s="414"/>
      <c r="CVD1383" s="414"/>
      <c r="CVE1383" s="414"/>
      <c r="CVF1383" s="414"/>
      <c r="CVG1383" s="414"/>
      <c r="CVH1383" s="415"/>
      <c r="CVI1383" s="414"/>
      <c r="CVJ1383" s="416"/>
      <c r="CVK1383" s="366"/>
      <c r="CVL1383" s="366"/>
      <c r="CVM1383" s="366"/>
      <c r="CVN1383" s="366"/>
      <c r="CVO1383" s="366"/>
      <c r="CVP1383" s="366"/>
      <c r="CVQ1383" s="366"/>
      <c r="CVR1383" s="366"/>
      <c r="CVS1383" s="419"/>
      <c r="CVT1383" s="553"/>
      <c r="CVU1383" s="554"/>
      <c r="CVV1383" s="554"/>
      <c r="CVW1383" s="554"/>
      <c r="CVX1383" s="554"/>
      <c r="CVY1383" s="554"/>
      <c r="CVZ1383" s="554"/>
      <c r="CWA1383" s="554"/>
      <c r="CWB1383" s="554"/>
      <c r="CWC1383" s="554"/>
      <c r="CWD1383" s="554"/>
      <c r="CWE1383" s="554"/>
      <c r="CWF1383" s="554"/>
      <c r="CWG1383" s="554"/>
      <c r="CWH1383" s="554"/>
      <c r="CWI1383" s="554"/>
      <c r="CWJ1383" s="554"/>
      <c r="CWK1383" s="554"/>
      <c r="CWL1383" s="554"/>
      <c r="CWM1383" s="555"/>
      <c r="CWN1383" s="447"/>
      <c r="CWO1383" s="447"/>
      <c r="CWP1383" s="451"/>
      <c r="CWQ1383" s="451"/>
      <c r="CWR1383" s="451"/>
      <c r="CWS1383" s="451"/>
      <c r="CWT1383" s="451"/>
      <c r="CWU1383" s="451"/>
      <c r="CWV1383" s="451"/>
      <c r="CWW1383" s="451"/>
      <c r="CWX1383" s="451"/>
      <c r="CWY1383" s="451"/>
      <c r="CWZ1383" s="447"/>
      <c r="CXA1383" s="428"/>
      <c r="CXB1383" s="469"/>
      <c r="CXC1383" s="414"/>
      <c r="CXD1383" s="414"/>
      <c r="CXE1383" s="414"/>
      <c r="CXF1383" s="414"/>
      <c r="CXG1383" s="414"/>
      <c r="CXH1383" s="415"/>
      <c r="CXI1383" s="414"/>
      <c r="CXJ1383" s="416"/>
      <c r="CXK1383" s="366"/>
      <c r="CXL1383" s="366"/>
      <c r="CXM1383" s="366"/>
      <c r="CXN1383" s="366"/>
      <c r="CXO1383" s="366"/>
      <c r="CXP1383" s="366"/>
      <c r="CXQ1383" s="366"/>
      <c r="CXR1383" s="366"/>
      <c r="CXS1383" s="419"/>
      <c r="CXT1383" s="553"/>
      <c r="CXU1383" s="554"/>
      <c r="CXV1383" s="554"/>
      <c r="CXW1383" s="554"/>
      <c r="CXX1383" s="554"/>
      <c r="CXY1383" s="554"/>
      <c r="CXZ1383" s="554"/>
      <c r="CYA1383" s="554"/>
      <c r="CYB1383" s="554"/>
      <c r="CYC1383" s="554"/>
      <c r="CYD1383" s="554"/>
      <c r="CYE1383" s="554"/>
      <c r="CYF1383" s="554"/>
      <c r="CYG1383" s="554"/>
      <c r="CYH1383" s="554"/>
      <c r="CYI1383" s="554"/>
      <c r="CYJ1383" s="554"/>
      <c r="CYK1383" s="554"/>
      <c r="CYL1383" s="554"/>
      <c r="CYM1383" s="555"/>
      <c r="CYN1383" s="447"/>
      <c r="CYO1383" s="447"/>
      <c r="CYP1383" s="451"/>
      <c r="CYQ1383" s="451"/>
      <c r="CYR1383" s="451"/>
      <c r="CYS1383" s="451"/>
      <c r="CYT1383" s="451"/>
      <c r="CYU1383" s="451"/>
      <c r="CYV1383" s="451"/>
      <c r="CYW1383" s="451"/>
      <c r="CYX1383" s="451"/>
      <c r="CYY1383" s="451"/>
      <c r="CYZ1383" s="447"/>
      <c r="CZA1383" s="428"/>
      <c r="CZB1383" s="469"/>
      <c r="CZC1383" s="414"/>
      <c r="CZD1383" s="414"/>
      <c r="CZE1383" s="414"/>
      <c r="CZF1383" s="414"/>
      <c r="CZG1383" s="414"/>
      <c r="CZH1383" s="415"/>
      <c r="CZI1383" s="414"/>
      <c r="CZJ1383" s="416"/>
      <c r="CZK1383" s="366"/>
      <c r="CZL1383" s="366"/>
      <c r="CZM1383" s="366"/>
      <c r="CZN1383" s="366"/>
      <c r="CZO1383" s="366"/>
      <c r="CZP1383" s="366"/>
      <c r="CZQ1383" s="366"/>
      <c r="CZR1383" s="366"/>
      <c r="CZS1383" s="419"/>
      <c r="CZT1383" s="553"/>
      <c r="CZU1383" s="554"/>
      <c r="CZV1383" s="554"/>
      <c r="CZW1383" s="554"/>
      <c r="CZX1383" s="554"/>
      <c r="CZY1383" s="554"/>
      <c r="CZZ1383" s="554"/>
      <c r="DAA1383" s="554"/>
      <c r="DAB1383" s="554"/>
      <c r="DAC1383" s="554"/>
      <c r="DAD1383" s="554"/>
      <c r="DAE1383" s="554"/>
      <c r="DAF1383" s="554"/>
      <c r="DAG1383" s="554"/>
      <c r="DAH1383" s="554"/>
      <c r="DAI1383" s="554"/>
      <c r="DAJ1383" s="554"/>
      <c r="DAK1383" s="554"/>
      <c r="DAL1383" s="554"/>
      <c r="DAM1383" s="555"/>
      <c r="DAN1383" s="447"/>
      <c r="DAO1383" s="447"/>
      <c r="DAP1383" s="451"/>
      <c r="DAQ1383" s="451"/>
      <c r="DAR1383" s="451"/>
      <c r="DAS1383" s="451"/>
      <c r="DAT1383" s="451"/>
      <c r="DAU1383" s="451"/>
      <c r="DAV1383" s="451"/>
      <c r="DAW1383" s="451"/>
      <c r="DAX1383" s="451"/>
      <c r="DAY1383" s="451"/>
      <c r="DAZ1383" s="447"/>
      <c r="DBA1383" s="428"/>
      <c r="DBB1383" s="469"/>
      <c r="DBC1383" s="414"/>
      <c r="DBD1383" s="414"/>
      <c r="DBE1383" s="414"/>
      <c r="DBF1383" s="414"/>
      <c r="DBG1383" s="414"/>
      <c r="DBH1383" s="415"/>
      <c r="DBI1383" s="414"/>
      <c r="DBJ1383" s="416"/>
      <c r="DBK1383" s="366"/>
      <c r="DBL1383" s="366"/>
      <c r="DBM1383" s="366"/>
      <c r="DBN1383" s="366"/>
      <c r="DBO1383" s="366"/>
      <c r="DBP1383" s="366"/>
      <c r="DBQ1383" s="366"/>
      <c r="DBR1383" s="366"/>
      <c r="DBS1383" s="419"/>
      <c r="DBT1383" s="553"/>
      <c r="DBU1383" s="554"/>
      <c r="DBV1383" s="554"/>
      <c r="DBW1383" s="554"/>
      <c r="DBX1383" s="554"/>
      <c r="DBY1383" s="554"/>
      <c r="DBZ1383" s="554"/>
      <c r="DCA1383" s="554"/>
      <c r="DCB1383" s="554"/>
      <c r="DCC1383" s="554"/>
      <c r="DCD1383" s="554"/>
      <c r="DCE1383" s="554"/>
      <c r="DCF1383" s="554"/>
      <c r="DCG1383" s="554"/>
      <c r="DCH1383" s="554"/>
      <c r="DCI1383" s="554"/>
      <c r="DCJ1383" s="554"/>
      <c r="DCK1383" s="554"/>
      <c r="DCL1383" s="554"/>
      <c r="DCM1383" s="555"/>
      <c r="DCN1383" s="447"/>
      <c r="DCO1383" s="447"/>
      <c r="DCP1383" s="451"/>
      <c r="DCQ1383" s="451"/>
      <c r="DCR1383" s="451"/>
      <c r="DCS1383" s="451"/>
      <c r="DCT1383" s="451"/>
      <c r="DCU1383" s="451"/>
      <c r="DCV1383" s="451"/>
      <c r="DCW1383" s="451"/>
      <c r="DCX1383" s="451"/>
      <c r="DCY1383" s="451"/>
      <c r="DCZ1383" s="447"/>
      <c r="DDA1383" s="428"/>
      <c r="DDB1383" s="469"/>
      <c r="DDC1383" s="414"/>
      <c r="DDD1383" s="414"/>
      <c r="DDE1383" s="414"/>
      <c r="DDF1383" s="414"/>
      <c r="DDG1383" s="414"/>
      <c r="DDH1383" s="415"/>
      <c r="DDI1383" s="414"/>
      <c r="DDJ1383" s="416"/>
      <c r="DDK1383" s="366"/>
      <c r="DDL1383" s="366"/>
      <c r="DDM1383" s="366"/>
      <c r="DDN1383" s="366"/>
      <c r="DDO1383" s="366"/>
      <c r="DDP1383" s="366"/>
      <c r="DDQ1383" s="366"/>
      <c r="DDR1383" s="366"/>
      <c r="DDS1383" s="419"/>
      <c r="DDT1383" s="553"/>
      <c r="DDU1383" s="554"/>
      <c r="DDV1383" s="554"/>
      <c r="DDW1383" s="554"/>
      <c r="DDX1383" s="554"/>
      <c r="DDY1383" s="554"/>
      <c r="DDZ1383" s="554"/>
      <c r="DEA1383" s="554"/>
      <c r="DEB1383" s="554"/>
      <c r="DEC1383" s="554"/>
      <c r="DED1383" s="554"/>
      <c r="DEE1383" s="554"/>
      <c r="DEF1383" s="554"/>
      <c r="DEG1383" s="554"/>
      <c r="DEH1383" s="554"/>
      <c r="DEI1383" s="554"/>
      <c r="DEJ1383" s="554"/>
      <c r="DEK1383" s="554"/>
      <c r="DEL1383" s="554"/>
      <c r="DEM1383" s="555"/>
      <c r="DEN1383" s="447"/>
      <c r="DEO1383" s="447"/>
      <c r="DEP1383" s="451"/>
      <c r="DEQ1383" s="451"/>
      <c r="DER1383" s="451"/>
      <c r="DES1383" s="451"/>
      <c r="DET1383" s="451"/>
      <c r="DEU1383" s="451"/>
      <c r="DEV1383" s="451"/>
      <c r="DEW1383" s="451"/>
      <c r="DEX1383" s="451"/>
      <c r="DEY1383" s="451"/>
      <c r="DEZ1383" s="447"/>
      <c r="DFA1383" s="428"/>
      <c r="DFB1383" s="469"/>
      <c r="DFC1383" s="414"/>
      <c r="DFD1383" s="414"/>
      <c r="DFE1383" s="414"/>
      <c r="DFF1383" s="414"/>
      <c r="DFG1383" s="414"/>
      <c r="DFH1383" s="415"/>
      <c r="DFI1383" s="414"/>
      <c r="DFJ1383" s="416"/>
      <c r="DFK1383" s="366"/>
      <c r="DFL1383" s="366"/>
      <c r="DFM1383" s="366"/>
      <c r="DFN1383" s="366"/>
      <c r="DFO1383" s="366"/>
      <c r="DFP1383" s="366"/>
      <c r="DFQ1383" s="366"/>
      <c r="DFR1383" s="366"/>
      <c r="DFS1383" s="419"/>
      <c r="DFT1383" s="553"/>
      <c r="DFU1383" s="554"/>
      <c r="DFV1383" s="554"/>
      <c r="DFW1383" s="554"/>
      <c r="DFX1383" s="554"/>
      <c r="DFY1383" s="554"/>
      <c r="DFZ1383" s="554"/>
      <c r="DGA1383" s="554"/>
      <c r="DGB1383" s="554"/>
      <c r="DGC1383" s="554"/>
      <c r="DGD1383" s="554"/>
      <c r="DGE1383" s="554"/>
      <c r="DGF1383" s="554"/>
      <c r="DGG1383" s="554"/>
      <c r="DGH1383" s="554"/>
      <c r="DGI1383" s="554"/>
      <c r="DGJ1383" s="554"/>
      <c r="DGK1383" s="554"/>
      <c r="DGL1383" s="554"/>
      <c r="DGM1383" s="555"/>
      <c r="DGN1383" s="447"/>
      <c r="DGO1383" s="447"/>
      <c r="DGP1383" s="451"/>
      <c r="DGQ1383" s="451"/>
      <c r="DGR1383" s="451"/>
      <c r="DGS1383" s="451"/>
      <c r="DGT1383" s="451"/>
      <c r="DGU1383" s="451"/>
      <c r="DGV1383" s="451"/>
      <c r="DGW1383" s="451"/>
      <c r="DGX1383" s="451"/>
      <c r="DGY1383" s="451"/>
      <c r="DGZ1383" s="447"/>
      <c r="DHA1383" s="428"/>
      <c r="DHB1383" s="469"/>
      <c r="DHC1383" s="414"/>
      <c r="DHD1383" s="414"/>
      <c r="DHE1383" s="414"/>
      <c r="DHF1383" s="414"/>
      <c r="DHG1383" s="414"/>
      <c r="DHH1383" s="415"/>
      <c r="DHI1383" s="414"/>
      <c r="DHJ1383" s="416"/>
      <c r="DHK1383" s="366"/>
      <c r="DHL1383" s="366"/>
      <c r="DHM1383" s="366"/>
      <c r="DHN1383" s="366"/>
      <c r="DHO1383" s="366"/>
      <c r="DHP1383" s="366"/>
      <c r="DHQ1383" s="366"/>
      <c r="DHR1383" s="366"/>
      <c r="DHS1383" s="419"/>
      <c r="DHT1383" s="553"/>
      <c r="DHU1383" s="554"/>
      <c r="DHV1383" s="554"/>
      <c r="DHW1383" s="554"/>
      <c r="DHX1383" s="554"/>
      <c r="DHY1383" s="554"/>
      <c r="DHZ1383" s="554"/>
      <c r="DIA1383" s="554"/>
      <c r="DIB1383" s="554"/>
      <c r="DIC1383" s="554"/>
      <c r="DID1383" s="554"/>
      <c r="DIE1383" s="554"/>
      <c r="DIF1383" s="554"/>
      <c r="DIG1383" s="554"/>
      <c r="DIH1383" s="554"/>
      <c r="DII1383" s="554"/>
      <c r="DIJ1383" s="554"/>
      <c r="DIK1383" s="554"/>
      <c r="DIL1383" s="554"/>
      <c r="DIM1383" s="555"/>
      <c r="DIN1383" s="447"/>
      <c r="DIO1383" s="447"/>
      <c r="DIP1383" s="451"/>
      <c r="DIQ1383" s="451"/>
      <c r="DIR1383" s="451"/>
      <c r="DIS1383" s="451"/>
      <c r="DIT1383" s="451"/>
      <c r="DIU1383" s="451"/>
      <c r="DIV1383" s="451"/>
      <c r="DIW1383" s="451"/>
      <c r="DIX1383" s="451"/>
      <c r="DIY1383" s="451"/>
      <c r="DIZ1383" s="447"/>
      <c r="DJA1383" s="428"/>
      <c r="DJB1383" s="469"/>
      <c r="DJC1383" s="414"/>
      <c r="DJD1383" s="414"/>
      <c r="DJE1383" s="414"/>
      <c r="DJF1383" s="414"/>
      <c r="DJG1383" s="414"/>
      <c r="DJH1383" s="415"/>
      <c r="DJI1383" s="414"/>
      <c r="DJJ1383" s="416"/>
      <c r="DJK1383" s="366"/>
      <c r="DJL1383" s="366"/>
      <c r="DJM1383" s="366"/>
      <c r="DJN1383" s="366"/>
      <c r="DJO1383" s="366"/>
      <c r="DJP1383" s="366"/>
      <c r="DJQ1383" s="366"/>
      <c r="DJR1383" s="366"/>
      <c r="DJS1383" s="419"/>
      <c r="DJT1383" s="553"/>
      <c r="DJU1383" s="554"/>
      <c r="DJV1383" s="554"/>
      <c r="DJW1383" s="554"/>
      <c r="DJX1383" s="554"/>
      <c r="DJY1383" s="554"/>
      <c r="DJZ1383" s="554"/>
      <c r="DKA1383" s="554"/>
      <c r="DKB1383" s="554"/>
      <c r="DKC1383" s="554"/>
      <c r="DKD1383" s="554"/>
      <c r="DKE1383" s="554"/>
      <c r="DKF1383" s="554"/>
      <c r="DKG1383" s="554"/>
      <c r="DKH1383" s="554"/>
      <c r="DKI1383" s="554"/>
      <c r="DKJ1383" s="554"/>
      <c r="DKK1383" s="554"/>
      <c r="DKL1383" s="554"/>
      <c r="DKM1383" s="555"/>
      <c r="DKN1383" s="447"/>
      <c r="DKO1383" s="447"/>
      <c r="DKP1383" s="451"/>
      <c r="DKQ1383" s="451"/>
      <c r="DKR1383" s="451"/>
      <c r="DKS1383" s="451"/>
      <c r="DKT1383" s="451"/>
      <c r="DKU1383" s="451"/>
      <c r="DKV1383" s="451"/>
      <c r="DKW1383" s="451"/>
      <c r="DKX1383" s="451"/>
      <c r="DKY1383" s="451"/>
      <c r="DKZ1383" s="447"/>
      <c r="DLA1383" s="428"/>
      <c r="DLB1383" s="469"/>
      <c r="DLC1383" s="414"/>
      <c r="DLD1383" s="414"/>
      <c r="DLE1383" s="414"/>
      <c r="DLF1383" s="414"/>
      <c r="DLG1383" s="414"/>
      <c r="DLH1383" s="415"/>
      <c r="DLI1383" s="414"/>
      <c r="DLJ1383" s="416"/>
      <c r="DLK1383" s="366"/>
      <c r="DLL1383" s="366"/>
      <c r="DLM1383" s="366"/>
      <c r="DLN1383" s="366"/>
      <c r="DLO1383" s="366"/>
      <c r="DLP1383" s="366"/>
      <c r="DLQ1383" s="366"/>
      <c r="DLR1383" s="366"/>
      <c r="DLS1383" s="419"/>
      <c r="DLT1383" s="553"/>
      <c r="DLU1383" s="554"/>
      <c r="DLV1383" s="554"/>
      <c r="DLW1383" s="554"/>
      <c r="DLX1383" s="554"/>
      <c r="DLY1383" s="554"/>
      <c r="DLZ1383" s="554"/>
      <c r="DMA1383" s="554"/>
      <c r="DMB1383" s="554"/>
      <c r="DMC1383" s="554"/>
      <c r="DMD1383" s="554"/>
      <c r="DME1383" s="554"/>
      <c r="DMF1383" s="554"/>
      <c r="DMG1383" s="554"/>
      <c r="DMH1383" s="554"/>
      <c r="DMI1383" s="554"/>
      <c r="DMJ1383" s="554"/>
      <c r="DMK1383" s="554"/>
      <c r="DML1383" s="554"/>
      <c r="DMM1383" s="555"/>
      <c r="DMN1383" s="447"/>
      <c r="DMO1383" s="447"/>
      <c r="DMP1383" s="451"/>
      <c r="DMQ1383" s="451"/>
      <c r="DMR1383" s="451"/>
      <c r="DMS1383" s="451"/>
      <c r="DMT1383" s="451"/>
      <c r="DMU1383" s="451"/>
      <c r="DMV1383" s="451"/>
      <c r="DMW1383" s="451"/>
      <c r="DMX1383" s="451"/>
      <c r="DMY1383" s="451"/>
      <c r="DMZ1383" s="447"/>
      <c r="DNA1383" s="428"/>
      <c r="DNB1383" s="469"/>
      <c r="DNC1383" s="414"/>
      <c r="DND1383" s="414"/>
      <c r="DNE1383" s="414"/>
      <c r="DNF1383" s="414"/>
      <c r="DNG1383" s="414"/>
      <c r="DNH1383" s="415"/>
      <c r="DNI1383" s="414"/>
      <c r="DNJ1383" s="416"/>
      <c r="DNK1383" s="366"/>
      <c r="DNL1383" s="366"/>
      <c r="DNM1383" s="366"/>
      <c r="DNN1383" s="366"/>
      <c r="DNO1383" s="366"/>
      <c r="DNP1383" s="366"/>
      <c r="DNQ1383" s="366"/>
      <c r="DNR1383" s="366"/>
      <c r="DNS1383" s="419"/>
      <c r="DNT1383" s="553"/>
      <c r="DNU1383" s="554"/>
      <c r="DNV1383" s="554"/>
      <c r="DNW1383" s="554"/>
      <c r="DNX1383" s="554"/>
      <c r="DNY1383" s="554"/>
      <c r="DNZ1383" s="554"/>
      <c r="DOA1383" s="554"/>
      <c r="DOB1383" s="554"/>
      <c r="DOC1383" s="554"/>
      <c r="DOD1383" s="554"/>
      <c r="DOE1383" s="554"/>
      <c r="DOF1383" s="554"/>
      <c r="DOG1383" s="554"/>
      <c r="DOH1383" s="554"/>
      <c r="DOI1383" s="554"/>
      <c r="DOJ1383" s="554"/>
      <c r="DOK1383" s="554"/>
      <c r="DOL1383" s="554"/>
      <c r="DOM1383" s="555"/>
      <c r="DON1383" s="447"/>
      <c r="DOO1383" s="447"/>
      <c r="DOP1383" s="451"/>
      <c r="DOQ1383" s="451"/>
      <c r="DOR1383" s="451"/>
      <c r="DOS1383" s="451"/>
      <c r="DOT1383" s="451"/>
      <c r="DOU1383" s="451"/>
      <c r="DOV1383" s="451"/>
      <c r="DOW1383" s="451"/>
      <c r="DOX1383" s="451"/>
      <c r="DOY1383" s="451"/>
      <c r="DOZ1383" s="447"/>
      <c r="DPA1383" s="428"/>
      <c r="DPB1383" s="469"/>
      <c r="DPC1383" s="414"/>
      <c r="DPD1383" s="414"/>
      <c r="DPE1383" s="414"/>
      <c r="DPF1383" s="414"/>
      <c r="DPG1383" s="414"/>
      <c r="DPH1383" s="415"/>
      <c r="DPI1383" s="414"/>
      <c r="DPJ1383" s="416"/>
      <c r="DPK1383" s="366"/>
      <c r="DPL1383" s="366"/>
      <c r="DPM1383" s="366"/>
      <c r="DPN1383" s="366"/>
      <c r="DPO1383" s="366"/>
      <c r="DPP1383" s="366"/>
      <c r="DPQ1383" s="366"/>
      <c r="DPR1383" s="366"/>
      <c r="DPS1383" s="419"/>
      <c r="DPT1383" s="553"/>
      <c r="DPU1383" s="554"/>
      <c r="DPV1383" s="554"/>
      <c r="DPW1383" s="554"/>
      <c r="DPX1383" s="554"/>
      <c r="DPY1383" s="554"/>
      <c r="DPZ1383" s="554"/>
      <c r="DQA1383" s="554"/>
      <c r="DQB1383" s="554"/>
      <c r="DQC1383" s="554"/>
      <c r="DQD1383" s="554"/>
      <c r="DQE1383" s="554"/>
      <c r="DQF1383" s="554"/>
      <c r="DQG1383" s="554"/>
      <c r="DQH1383" s="554"/>
      <c r="DQI1383" s="554"/>
      <c r="DQJ1383" s="554"/>
      <c r="DQK1383" s="554"/>
      <c r="DQL1383" s="554"/>
      <c r="DQM1383" s="555"/>
      <c r="DQN1383" s="447"/>
      <c r="DQO1383" s="447"/>
      <c r="DQP1383" s="451"/>
      <c r="DQQ1383" s="451"/>
      <c r="DQR1383" s="451"/>
      <c r="DQS1383" s="451"/>
      <c r="DQT1383" s="451"/>
      <c r="DQU1383" s="451"/>
      <c r="DQV1383" s="451"/>
      <c r="DQW1383" s="451"/>
      <c r="DQX1383" s="451"/>
      <c r="DQY1383" s="451"/>
      <c r="DQZ1383" s="447"/>
      <c r="DRA1383" s="428"/>
      <c r="DRB1383" s="469"/>
      <c r="DRC1383" s="414"/>
      <c r="DRD1383" s="414"/>
      <c r="DRE1383" s="414"/>
      <c r="DRF1383" s="414"/>
      <c r="DRG1383" s="414"/>
      <c r="DRH1383" s="415"/>
      <c r="DRI1383" s="414"/>
      <c r="DRJ1383" s="416"/>
      <c r="DRK1383" s="366"/>
      <c r="DRL1383" s="366"/>
      <c r="DRM1383" s="366"/>
      <c r="DRN1383" s="366"/>
      <c r="DRO1383" s="366"/>
      <c r="DRP1383" s="366"/>
      <c r="DRQ1383" s="366"/>
      <c r="DRR1383" s="366"/>
      <c r="DRS1383" s="419"/>
      <c r="DRT1383" s="553"/>
      <c r="DRU1383" s="554"/>
      <c r="DRV1383" s="554"/>
      <c r="DRW1383" s="554"/>
      <c r="DRX1383" s="554"/>
      <c r="DRY1383" s="554"/>
      <c r="DRZ1383" s="554"/>
      <c r="DSA1383" s="554"/>
      <c r="DSB1383" s="554"/>
      <c r="DSC1383" s="554"/>
      <c r="DSD1383" s="554"/>
      <c r="DSE1383" s="554"/>
      <c r="DSF1383" s="554"/>
      <c r="DSG1383" s="554"/>
      <c r="DSH1383" s="554"/>
      <c r="DSI1383" s="554"/>
      <c r="DSJ1383" s="554"/>
      <c r="DSK1383" s="554"/>
      <c r="DSL1383" s="554"/>
      <c r="DSM1383" s="555"/>
      <c r="DSN1383" s="447"/>
      <c r="DSO1383" s="447"/>
      <c r="DSP1383" s="451"/>
      <c r="DSQ1383" s="451"/>
      <c r="DSR1383" s="451"/>
      <c r="DSS1383" s="451"/>
      <c r="DST1383" s="451"/>
      <c r="DSU1383" s="451"/>
      <c r="DSV1383" s="451"/>
      <c r="DSW1383" s="451"/>
      <c r="DSX1383" s="451"/>
      <c r="DSY1383" s="451"/>
      <c r="DSZ1383" s="447"/>
      <c r="DTA1383" s="428"/>
      <c r="DTB1383" s="469"/>
      <c r="DTC1383" s="414"/>
      <c r="DTD1383" s="414"/>
      <c r="DTE1383" s="414"/>
      <c r="DTF1383" s="414"/>
      <c r="DTG1383" s="414"/>
      <c r="DTH1383" s="415"/>
      <c r="DTI1383" s="414"/>
      <c r="DTJ1383" s="416"/>
      <c r="DTK1383" s="366"/>
      <c r="DTL1383" s="366"/>
      <c r="DTM1383" s="366"/>
      <c r="DTN1383" s="366"/>
      <c r="DTO1383" s="366"/>
      <c r="DTP1383" s="366"/>
      <c r="DTQ1383" s="366"/>
      <c r="DTR1383" s="366"/>
      <c r="DTS1383" s="419"/>
      <c r="DTT1383" s="553"/>
      <c r="DTU1383" s="554"/>
      <c r="DTV1383" s="554"/>
      <c r="DTW1383" s="554"/>
      <c r="DTX1383" s="554"/>
      <c r="DTY1383" s="554"/>
      <c r="DTZ1383" s="554"/>
      <c r="DUA1383" s="554"/>
      <c r="DUB1383" s="554"/>
      <c r="DUC1383" s="554"/>
      <c r="DUD1383" s="554"/>
      <c r="DUE1383" s="554"/>
      <c r="DUF1383" s="554"/>
      <c r="DUG1383" s="554"/>
      <c r="DUH1383" s="554"/>
      <c r="DUI1383" s="554"/>
      <c r="DUJ1383" s="554"/>
      <c r="DUK1383" s="554"/>
      <c r="DUL1383" s="554"/>
      <c r="DUM1383" s="555"/>
      <c r="DUN1383" s="447"/>
      <c r="DUO1383" s="447"/>
      <c r="DUP1383" s="451"/>
      <c r="DUQ1383" s="451"/>
      <c r="DUR1383" s="451"/>
      <c r="DUS1383" s="451"/>
      <c r="DUT1383" s="451"/>
      <c r="DUU1383" s="451"/>
      <c r="DUV1383" s="451"/>
      <c r="DUW1383" s="451"/>
      <c r="DUX1383" s="451"/>
      <c r="DUY1383" s="451"/>
      <c r="DUZ1383" s="447"/>
      <c r="DVA1383" s="428"/>
      <c r="DVB1383" s="469"/>
      <c r="DVC1383" s="414"/>
      <c r="DVD1383" s="414"/>
      <c r="DVE1383" s="414"/>
      <c r="DVF1383" s="414"/>
      <c r="DVG1383" s="414"/>
      <c r="DVH1383" s="415"/>
      <c r="DVI1383" s="414"/>
      <c r="DVJ1383" s="416"/>
      <c r="DVK1383" s="366"/>
      <c r="DVL1383" s="366"/>
      <c r="DVM1383" s="366"/>
      <c r="DVN1383" s="366"/>
      <c r="DVO1383" s="366"/>
      <c r="DVP1383" s="366"/>
      <c r="DVQ1383" s="366"/>
      <c r="DVR1383" s="366"/>
      <c r="DVS1383" s="419"/>
      <c r="DVT1383" s="553"/>
      <c r="DVU1383" s="554"/>
      <c r="DVV1383" s="554"/>
      <c r="DVW1383" s="554"/>
      <c r="DVX1383" s="554"/>
      <c r="DVY1383" s="554"/>
      <c r="DVZ1383" s="554"/>
      <c r="DWA1383" s="554"/>
      <c r="DWB1383" s="554"/>
      <c r="DWC1383" s="554"/>
      <c r="DWD1383" s="554"/>
      <c r="DWE1383" s="554"/>
      <c r="DWF1383" s="554"/>
      <c r="DWG1383" s="554"/>
      <c r="DWH1383" s="554"/>
      <c r="DWI1383" s="554"/>
      <c r="DWJ1383" s="554"/>
      <c r="DWK1383" s="554"/>
      <c r="DWL1383" s="554"/>
      <c r="DWM1383" s="555"/>
      <c r="DWN1383" s="447"/>
      <c r="DWO1383" s="447"/>
      <c r="DWP1383" s="451"/>
      <c r="DWQ1383" s="451"/>
      <c r="DWR1383" s="451"/>
      <c r="DWS1383" s="451"/>
      <c r="DWT1383" s="451"/>
      <c r="DWU1383" s="451"/>
      <c r="DWV1383" s="451"/>
      <c r="DWW1383" s="451"/>
      <c r="DWX1383" s="451"/>
      <c r="DWY1383" s="451"/>
      <c r="DWZ1383" s="447"/>
      <c r="DXA1383" s="428"/>
      <c r="DXB1383" s="469"/>
      <c r="DXC1383" s="414"/>
      <c r="DXD1383" s="414"/>
      <c r="DXE1383" s="414"/>
      <c r="DXF1383" s="414"/>
      <c r="DXG1383" s="414"/>
      <c r="DXH1383" s="415"/>
      <c r="DXI1383" s="414"/>
      <c r="DXJ1383" s="416"/>
      <c r="DXK1383" s="366"/>
      <c r="DXL1383" s="366"/>
      <c r="DXM1383" s="366"/>
      <c r="DXN1383" s="366"/>
      <c r="DXO1383" s="366"/>
      <c r="DXP1383" s="366"/>
      <c r="DXQ1383" s="366"/>
      <c r="DXR1383" s="366"/>
      <c r="DXS1383" s="419"/>
      <c r="DXT1383" s="553"/>
      <c r="DXU1383" s="554"/>
      <c r="DXV1383" s="554"/>
      <c r="DXW1383" s="554"/>
      <c r="DXX1383" s="554"/>
      <c r="DXY1383" s="554"/>
      <c r="DXZ1383" s="554"/>
      <c r="DYA1383" s="554"/>
      <c r="DYB1383" s="554"/>
      <c r="DYC1383" s="554"/>
      <c r="DYD1383" s="554"/>
      <c r="DYE1383" s="554"/>
      <c r="DYF1383" s="554"/>
      <c r="DYG1383" s="554"/>
      <c r="DYH1383" s="554"/>
      <c r="DYI1383" s="554"/>
      <c r="DYJ1383" s="554"/>
      <c r="DYK1383" s="554"/>
      <c r="DYL1383" s="554"/>
      <c r="DYM1383" s="555"/>
      <c r="DYN1383" s="447"/>
      <c r="DYO1383" s="447"/>
      <c r="DYP1383" s="451"/>
      <c r="DYQ1383" s="451"/>
      <c r="DYR1383" s="451"/>
      <c r="DYS1383" s="451"/>
      <c r="DYT1383" s="451"/>
      <c r="DYU1383" s="451"/>
      <c r="DYV1383" s="451"/>
      <c r="DYW1383" s="451"/>
      <c r="DYX1383" s="451"/>
      <c r="DYY1383" s="451"/>
      <c r="DYZ1383" s="447"/>
      <c r="DZA1383" s="428"/>
      <c r="DZB1383" s="469"/>
      <c r="DZC1383" s="414"/>
      <c r="DZD1383" s="414"/>
      <c r="DZE1383" s="414"/>
      <c r="DZF1383" s="414"/>
      <c r="DZG1383" s="414"/>
      <c r="DZH1383" s="415"/>
      <c r="DZI1383" s="414"/>
      <c r="DZJ1383" s="416"/>
      <c r="DZK1383" s="366"/>
      <c r="DZL1383" s="366"/>
      <c r="DZM1383" s="366"/>
      <c r="DZN1383" s="366"/>
      <c r="DZO1383" s="366"/>
      <c r="DZP1383" s="366"/>
      <c r="DZQ1383" s="366"/>
      <c r="DZR1383" s="366"/>
      <c r="DZS1383" s="419"/>
      <c r="DZT1383" s="553"/>
      <c r="DZU1383" s="554"/>
      <c r="DZV1383" s="554"/>
      <c r="DZW1383" s="554"/>
      <c r="DZX1383" s="554"/>
      <c r="DZY1383" s="554"/>
      <c r="DZZ1383" s="554"/>
      <c r="EAA1383" s="554"/>
      <c r="EAB1383" s="554"/>
      <c r="EAC1383" s="554"/>
      <c r="EAD1383" s="554"/>
      <c r="EAE1383" s="554"/>
      <c r="EAF1383" s="554"/>
      <c r="EAG1383" s="554"/>
      <c r="EAH1383" s="554"/>
      <c r="EAI1383" s="554"/>
      <c r="EAJ1383" s="554"/>
      <c r="EAK1383" s="554"/>
      <c r="EAL1383" s="554"/>
      <c r="EAM1383" s="555"/>
      <c r="EAN1383" s="447"/>
      <c r="EAO1383" s="447"/>
      <c r="EAP1383" s="451"/>
      <c r="EAQ1383" s="451"/>
      <c r="EAR1383" s="451"/>
      <c r="EAS1383" s="451"/>
      <c r="EAT1383" s="451"/>
      <c r="EAU1383" s="451"/>
      <c r="EAV1383" s="451"/>
      <c r="EAW1383" s="451"/>
      <c r="EAX1383" s="451"/>
      <c r="EAY1383" s="451"/>
      <c r="EAZ1383" s="447"/>
      <c r="EBA1383" s="428"/>
      <c r="EBB1383" s="469"/>
      <c r="EBC1383" s="414"/>
      <c r="EBD1383" s="414"/>
      <c r="EBE1383" s="414"/>
      <c r="EBF1383" s="414"/>
      <c r="EBG1383" s="414"/>
      <c r="EBH1383" s="415"/>
      <c r="EBI1383" s="414"/>
      <c r="EBJ1383" s="416"/>
      <c r="EBK1383" s="366"/>
      <c r="EBL1383" s="366"/>
      <c r="EBM1383" s="366"/>
      <c r="EBN1383" s="366"/>
      <c r="EBO1383" s="366"/>
      <c r="EBP1383" s="366"/>
      <c r="EBQ1383" s="366"/>
      <c r="EBR1383" s="366"/>
      <c r="EBS1383" s="419"/>
      <c r="EBT1383" s="553"/>
      <c r="EBU1383" s="554"/>
      <c r="EBV1383" s="554"/>
      <c r="EBW1383" s="554"/>
      <c r="EBX1383" s="554"/>
      <c r="EBY1383" s="554"/>
      <c r="EBZ1383" s="554"/>
      <c r="ECA1383" s="554"/>
      <c r="ECB1383" s="554"/>
      <c r="ECC1383" s="554"/>
      <c r="ECD1383" s="554"/>
      <c r="ECE1383" s="554"/>
      <c r="ECF1383" s="554"/>
      <c r="ECG1383" s="554"/>
      <c r="ECH1383" s="554"/>
      <c r="ECI1383" s="554"/>
      <c r="ECJ1383" s="554"/>
      <c r="ECK1383" s="554"/>
      <c r="ECL1383" s="554"/>
      <c r="ECM1383" s="555"/>
      <c r="ECN1383" s="447"/>
      <c r="ECO1383" s="447"/>
      <c r="ECP1383" s="451"/>
      <c r="ECQ1383" s="451"/>
      <c r="ECR1383" s="451"/>
      <c r="ECS1383" s="451"/>
      <c r="ECT1383" s="451"/>
      <c r="ECU1383" s="451"/>
      <c r="ECV1383" s="451"/>
      <c r="ECW1383" s="451"/>
      <c r="ECX1383" s="451"/>
      <c r="ECY1383" s="451"/>
      <c r="ECZ1383" s="447"/>
      <c r="EDA1383" s="428"/>
      <c r="EDB1383" s="469"/>
      <c r="EDC1383" s="414"/>
      <c r="EDD1383" s="414"/>
      <c r="EDE1383" s="414"/>
      <c r="EDF1383" s="414"/>
      <c r="EDG1383" s="414"/>
      <c r="EDH1383" s="415"/>
      <c r="EDI1383" s="414"/>
      <c r="EDJ1383" s="416"/>
      <c r="EDK1383" s="366"/>
      <c r="EDL1383" s="366"/>
      <c r="EDM1383" s="366"/>
      <c r="EDN1383" s="366"/>
      <c r="EDO1383" s="366"/>
      <c r="EDP1383" s="366"/>
      <c r="EDQ1383" s="366"/>
      <c r="EDR1383" s="366"/>
      <c r="EDS1383" s="419"/>
      <c r="EDT1383" s="553"/>
      <c r="EDU1383" s="554"/>
      <c r="EDV1383" s="554"/>
      <c r="EDW1383" s="554"/>
      <c r="EDX1383" s="554"/>
      <c r="EDY1383" s="554"/>
      <c r="EDZ1383" s="554"/>
      <c r="EEA1383" s="554"/>
      <c r="EEB1383" s="554"/>
      <c r="EEC1383" s="554"/>
      <c r="EED1383" s="554"/>
      <c r="EEE1383" s="554"/>
      <c r="EEF1383" s="554"/>
      <c r="EEG1383" s="554"/>
      <c r="EEH1383" s="554"/>
      <c r="EEI1383" s="554"/>
      <c r="EEJ1383" s="554"/>
      <c r="EEK1383" s="554"/>
      <c r="EEL1383" s="554"/>
      <c r="EEM1383" s="555"/>
      <c r="EEN1383" s="447"/>
      <c r="EEO1383" s="447"/>
      <c r="EEP1383" s="451"/>
      <c r="EEQ1383" s="451"/>
      <c r="EER1383" s="451"/>
      <c r="EES1383" s="451"/>
      <c r="EET1383" s="451"/>
      <c r="EEU1383" s="451"/>
      <c r="EEV1383" s="451"/>
      <c r="EEW1383" s="451"/>
      <c r="EEX1383" s="451"/>
      <c r="EEY1383" s="451"/>
      <c r="EEZ1383" s="447"/>
      <c r="EFA1383" s="428"/>
      <c r="EFB1383" s="469"/>
      <c r="EFC1383" s="414"/>
      <c r="EFD1383" s="414"/>
      <c r="EFE1383" s="414"/>
      <c r="EFF1383" s="414"/>
      <c r="EFG1383" s="414"/>
      <c r="EFH1383" s="415"/>
      <c r="EFI1383" s="414"/>
      <c r="EFJ1383" s="416"/>
      <c r="EFK1383" s="366"/>
      <c r="EFL1383" s="366"/>
      <c r="EFM1383" s="366"/>
      <c r="EFN1383" s="366"/>
      <c r="EFO1383" s="366"/>
      <c r="EFP1383" s="366"/>
      <c r="EFQ1383" s="366"/>
      <c r="EFR1383" s="366"/>
      <c r="EFS1383" s="419"/>
      <c r="EFT1383" s="553"/>
      <c r="EFU1383" s="554"/>
      <c r="EFV1383" s="554"/>
      <c r="EFW1383" s="554"/>
      <c r="EFX1383" s="554"/>
      <c r="EFY1383" s="554"/>
      <c r="EFZ1383" s="554"/>
      <c r="EGA1383" s="554"/>
      <c r="EGB1383" s="554"/>
      <c r="EGC1383" s="554"/>
      <c r="EGD1383" s="554"/>
      <c r="EGE1383" s="554"/>
      <c r="EGF1383" s="554"/>
      <c r="EGG1383" s="554"/>
      <c r="EGH1383" s="554"/>
      <c r="EGI1383" s="554"/>
      <c r="EGJ1383" s="554"/>
      <c r="EGK1383" s="554"/>
      <c r="EGL1383" s="554"/>
      <c r="EGM1383" s="555"/>
      <c r="EGN1383" s="447"/>
      <c r="EGO1383" s="447"/>
      <c r="EGP1383" s="451"/>
      <c r="EGQ1383" s="451"/>
      <c r="EGR1383" s="451"/>
      <c r="EGS1383" s="451"/>
      <c r="EGT1383" s="451"/>
      <c r="EGU1383" s="451"/>
      <c r="EGV1383" s="451"/>
      <c r="EGW1383" s="451"/>
      <c r="EGX1383" s="451"/>
      <c r="EGY1383" s="451"/>
      <c r="EGZ1383" s="447"/>
      <c r="EHA1383" s="428"/>
      <c r="EHB1383" s="469"/>
      <c r="EHC1383" s="414"/>
      <c r="EHD1383" s="414"/>
      <c r="EHE1383" s="414"/>
      <c r="EHF1383" s="414"/>
      <c r="EHG1383" s="414"/>
      <c r="EHH1383" s="415"/>
      <c r="EHI1383" s="414"/>
      <c r="EHJ1383" s="416"/>
      <c r="EHK1383" s="366"/>
      <c r="EHL1383" s="366"/>
      <c r="EHM1383" s="366"/>
      <c r="EHN1383" s="366"/>
      <c r="EHO1383" s="366"/>
      <c r="EHP1383" s="366"/>
      <c r="EHQ1383" s="366"/>
      <c r="EHR1383" s="366"/>
      <c r="EHS1383" s="419"/>
      <c r="EHT1383" s="553"/>
      <c r="EHU1383" s="554"/>
      <c r="EHV1383" s="554"/>
      <c r="EHW1383" s="554"/>
      <c r="EHX1383" s="554"/>
      <c r="EHY1383" s="554"/>
      <c r="EHZ1383" s="554"/>
      <c r="EIA1383" s="554"/>
      <c r="EIB1383" s="554"/>
      <c r="EIC1383" s="554"/>
      <c r="EID1383" s="554"/>
      <c r="EIE1383" s="554"/>
      <c r="EIF1383" s="554"/>
      <c r="EIG1383" s="554"/>
      <c r="EIH1383" s="554"/>
      <c r="EII1383" s="554"/>
      <c r="EIJ1383" s="554"/>
      <c r="EIK1383" s="554"/>
      <c r="EIL1383" s="554"/>
      <c r="EIM1383" s="555"/>
      <c r="EIN1383" s="447"/>
      <c r="EIO1383" s="447"/>
      <c r="EIP1383" s="451"/>
      <c r="EIQ1383" s="451"/>
      <c r="EIR1383" s="451"/>
      <c r="EIS1383" s="451"/>
      <c r="EIT1383" s="451"/>
      <c r="EIU1383" s="451"/>
      <c r="EIV1383" s="451"/>
      <c r="EIW1383" s="451"/>
      <c r="EIX1383" s="451"/>
      <c r="EIY1383" s="451"/>
      <c r="EIZ1383" s="447"/>
      <c r="EJA1383" s="428"/>
      <c r="EJB1383" s="469"/>
      <c r="EJC1383" s="414"/>
      <c r="EJD1383" s="414"/>
      <c r="EJE1383" s="414"/>
      <c r="EJF1383" s="414"/>
      <c r="EJG1383" s="414"/>
      <c r="EJH1383" s="415"/>
      <c r="EJI1383" s="414"/>
      <c r="EJJ1383" s="416"/>
      <c r="EJK1383" s="366"/>
      <c r="EJL1383" s="366"/>
      <c r="EJM1383" s="366"/>
      <c r="EJN1383" s="366"/>
      <c r="EJO1383" s="366"/>
      <c r="EJP1383" s="366"/>
      <c r="EJQ1383" s="366"/>
      <c r="EJR1383" s="366"/>
      <c r="EJS1383" s="419"/>
      <c r="EJT1383" s="553"/>
      <c r="EJU1383" s="554"/>
      <c r="EJV1383" s="554"/>
      <c r="EJW1383" s="554"/>
      <c r="EJX1383" s="554"/>
      <c r="EJY1383" s="554"/>
      <c r="EJZ1383" s="554"/>
      <c r="EKA1383" s="554"/>
      <c r="EKB1383" s="554"/>
      <c r="EKC1383" s="554"/>
      <c r="EKD1383" s="554"/>
      <c r="EKE1383" s="554"/>
      <c r="EKF1383" s="554"/>
      <c r="EKG1383" s="554"/>
      <c r="EKH1383" s="554"/>
      <c r="EKI1383" s="554"/>
      <c r="EKJ1383" s="554"/>
      <c r="EKK1383" s="554"/>
      <c r="EKL1383" s="554"/>
      <c r="EKM1383" s="555"/>
      <c r="EKN1383" s="447"/>
      <c r="EKO1383" s="447"/>
      <c r="EKP1383" s="451"/>
      <c r="EKQ1383" s="451"/>
      <c r="EKR1383" s="451"/>
      <c r="EKS1383" s="451"/>
      <c r="EKT1383" s="451"/>
      <c r="EKU1383" s="451"/>
      <c r="EKV1383" s="451"/>
      <c r="EKW1383" s="451"/>
      <c r="EKX1383" s="451"/>
      <c r="EKY1383" s="451"/>
      <c r="EKZ1383" s="447"/>
      <c r="ELA1383" s="428"/>
      <c r="ELB1383" s="469"/>
      <c r="ELC1383" s="414"/>
      <c r="ELD1383" s="414"/>
      <c r="ELE1383" s="414"/>
      <c r="ELF1383" s="414"/>
      <c r="ELG1383" s="414"/>
      <c r="ELH1383" s="415"/>
      <c r="ELI1383" s="414"/>
      <c r="ELJ1383" s="416"/>
      <c r="ELK1383" s="366"/>
      <c r="ELL1383" s="366"/>
      <c r="ELM1383" s="366"/>
      <c r="ELN1383" s="366"/>
      <c r="ELO1383" s="366"/>
      <c r="ELP1383" s="366"/>
      <c r="ELQ1383" s="366"/>
      <c r="ELR1383" s="366"/>
      <c r="ELS1383" s="419"/>
      <c r="ELT1383" s="553"/>
      <c r="ELU1383" s="554"/>
      <c r="ELV1383" s="554"/>
      <c r="ELW1383" s="554"/>
      <c r="ELX1383" s="554"/>
      <c r="ELY1383" s="554"/>
      <c r="ELZ1383" s="554"/>
      <c r="EMA1383" s="554"/>
      <c r="EMB1383" s="554"/>
      <c r="EMC1383" s="554"/>
      <c r="EMD1383" s="554"/>
      <c r="EME1383" s="554"/>
      <c r="EMF1383" s="554"/>
      <c r="EMG1383" s="554"/>
      <c r="EMH1383" s="554"/>
      <c r="EMI1383" s="554"/>
      <c r="EMJ1383" s="554"/>
      <c r="EMK1383" s="554"/>
      <c r="EML1383" s="554"/>
      <c r="EMM1383" s="555"/>
      <c r="EMN1383" s="447"/>
      <c r="EMO1383" s="447"/>
      <c r="EMP1383" s="451"/>
      <c r="EMQ1383" s="451"/>
      <c r="EMR1383" s="451"/>
      <c r="EMS1383" s="451"/>
      <c r="EMT1383" s="451"/>
      <c r="EMU1383" s="451"/>
      <c r="EMV1383" s="451"/>
      <c r="EMW1383" s="451"/>
      <c r="EMX1383" s="451"/>
      <c r="EMY1383" s="451"/>
      <c r="EMZ1383" s="447"/>
      <c r="ENA1383" s="428"/>
      <c r="ENB1383" s="469"/>
      <c r="ENC1383" s="414"/>
      <c r="END1383" s="414"/>
      <c r="ENE1383" s="414"/>
      <c r="ENF1383" s="414"/>
      <c r="ENG1383" s="414"/>
      <c r="ENH1383" s="415"/>
      <c r="ENI1383" s="414"/>
      <c r="ENJ1383" s="416"/>
      <c r="ENK1383" s="366"/>
      <c r="ENL1383" s="366"/>
      <c r="ENM1383" s="366"/>
      <c r="ENN1383" s="366"/>
      <c r="ENO1383" s="366"/>
      <c r="ENP1383" s="366"/>
      <c r="ENQ1383" s="366"/>
      <c r="ENR1383" s="366"/>
      <c r="ENS1383" s="419"/>
      <c r="ENT1383" s="553"/>
      <c r="ENU1383" s="554"/>
      <c r="ENV1383" s="554"/>
      <c r="ENW1383" s="554"/>
      <c r="ENX1383" s="554"/>
      <c r="ENY1383" s="554"/>
      <c r="ENZ1383" s="554"/>
      <c r="EOA1383" s="554"/>
      <c r="EOB1383" s="554"/>
      <c r="EOC1383" s="554"/>
      <c r="EOD1383" s="554"/>
      <c r="EOE1383" s="554"/>
      <c r="EOF1383" s="554"/>
      <c r="EOG1383" s="554"/>
      <c r="EOH1383" s="554"/>
      <c r="EOI1383" s="554"/>
      <c r="EOJ1383" s="554"/>
      <c r="EOK1383" s="554"/>
      <c r="EOL1383" s="554"/>
      <c r="EOM1383" s="555"/>
      <c r="EON1383" s="447"/>
      <c r="EOO1383" s="447"/>
      <c r="EOP1383" s="451"/>
      <c r="EOQ1383" s="451"/>
      <c r="EOR1383" s="451"/>
      <c r="EOS1383" s="451"/>
      <c r="EOT1383" s="451"/>
      <c r="EOU1383" s="451"/>
      <c r="EOV1383" s="451"/>
      <c r="EOW1383" s="451"/>
      <c r="EOX1383" s="451"/>
      <c r="EOY1383" s="451"/>
      <c r="EOZ1383" s="447"/>
      <c r="EPA1383" s="428"/>
      <c r="EPB1383" s="469"/>
      <c r="EPC1383" s="414"/>
      <c r="EPD1383" s="414"/>
      <c r="EPE1383" s="414"/>
      <c r="EPF1383" s="414"/>
      <c r="EPG1383" s="414"/>
      <c r="EPH1383" s="415"/>
      <c r="EPI1383" s="414"/>
      <c r="EPJ1383" s="416"/>
      <c r="EPK1383" s="366"/>
      <c r="EPL1383" s="366"/>
      <c r="EPM1383" s="366"/>
      <c r="EPN1383" s="366"/>
      <c r="EPO1383" s="366"/>
      <c r="EPP1383" s="366"/>
      <c r="EPQ1383" s="366"/>
      <c r="EPR1383" s="366"/>
      <c r="EPS1383" s="419"/>
      <c r="EPT1383" s="553"/>
      <c r="EPU1383" s="554"/>
      <c r="EPV1383" s="554"/>
      <c r="EPW1383" s="554"/>
      <c r="EPX1383" s="554"/>
      <c r="EPY1383" s="554"/>
      <c r="EPZ1383" s="554"/>
      <c r="EQA1383" s="554"/>
      <c r="EQB1383" s="554"/>
      <c r="EQC1383" s="554"/>
      <c r="EQD1383" s="554"/>
      <c r="EQE1383" s="554"/>
      <c r="EQF1383" s="554"/>
      <c r="EQG1383" s="554"/>
      <c r="EQH1383" s="554"/>
      <c r="EQI1383" s="554"/>
      <c r="EQJ1383" s="554"/>
      <c r="EQK1383" s="554"/>
      <c r="EQL1383" s="554"/>
      <c r="EQM1383" s="555"/>
      <c r="EQN1383" s="447"/>
      <c r="EQO1383" s="447"/>
      <c r="EQP1383" s="451"/>
      <c r="EQQ1383" s="451"/>
      <c r="EQR1383" s="451"/>
      <c r="EQS1383" s="451"/>
      <c r="EQT1383" s="451"/>
      <c r="EQU1383" s="451"/>
      <c r="EQV1383" s="451"/>
      <c r="EQW1383" s="451"/>
      <c r="EQX1383" s="451"/>
      <c r="EQY1383" s="451"/>
      <c r="EQZ1383" s="447"/>
      <c r="ERA1383" s="428"/>
      <c r="ERB1383" s="469"/>
      <c r="ERC1383" s="414"/>
      <c r="ERD1383" s="414"/>
      <c r="ERE1383" s="414"/>
      <c r="ERF1383" s="414"/>
      <c r="ERG1383" s="414"/>
      <c r="ERH1383" s="415"/>
      <c r="ERI1383" s="414"/>
      <c r="ERJ1383" s="416"/>
      <c r="ERK1383" s="366"/>
      <c r="ERL1383" s="366"/>
      <c r="ERM1383" s="366"/>
      <c r="ERN1383" s="366"/>
      <c r="ERO1383" s="366"/>
      <c r="ERP1383" s="366"/>
      <c r="ERQ1383" s="366"/>
      <c r="ERR1383" s="366"/>
      <c r="ERS1383" s="419"/>
      <c r="ERT1383" s="553"/>
      <c r="ERU1383" s="554"/>
      <c r="ERV1383" s="554"/>
      <c r="ERW1383" s="554"/>
      <c r="ERX1383" s="554"/>
      <c r="ERY1383" s="554"/>
      <c r="ERZ1383" s="554"/>
      <c r="ESA1383" s="554"/>
      <c r="ESB1383" s="554"/>
      <c r="ESC1383" s="554"/>
      <c r="ESD1383" s="554"/>
      <c r="ESE1383" s="554"/>
      <c r="ESF1383" s="554"/>
      <c r="ESG1383" s="554"/>
      <c r="ESH1383" s="554"/>
      <c r="ESI1383" s="554"/>
      <c r="ESJ1383" s="554"/>
      <c r="ESK1383" s="554"/>
      <c r="ESL1383" s="554"/>
      <c r="ESM1383" s="555"/>
      <c r="ESN1383" s="447"/>
      <c r="ESO1383" s="447"/>
      <c r="ESP1383" s="451"/>
      <c r="ESQ1383" s="451"/>
      <c r="ESR1383" s="451"/>
      <c r="ESS1383" s="451"/>
      <c r="EST1383" s="451"/>
      <c r="ESU1383" s="451"/>
      <c r="ESV1383" s="451"/>
      <c r="ESW1383" s="451"/>
      <c r="ESX1383" s="451"/>
      <c r="ESY1383" s="451"/>
      <c r="ESZ1383" s="447"/>
      <c r="ETA1383" s="428"/>
      <c r="ETB1383" s="469"/>
      <c r="ETC1383" s="414"/>
      <c r="ETD1383" s="414"/>
      <c r="ETE1383" s="414"/>
      <c r="ETF1383" s="414"/>
      <c r="ETG1383" s="414"/>
      <c r="ETH1383" s="415"/>
      <c r="ETI1383" s="414"/>
      <c r="ETJ1383" s="416"/>
      <c r="ETK1383" s="366"/>
      <c r="ETL1383" s="366"/>
      <c r="ETM1383" s="366"/>
      <c r="ETN1383" s="366"/>
      <c r="ETO1383" s="366"/>
      <c r="ETP1383" s="366"/>
      <c r="ETQ1383" s="366"/>
      <c r="ETR1383" s="366"/>
      <c r="ETS1383" s="419"/>
      <c r="ETT1383" s="553"/>
      <c r="ETU1383" s="554"/>
      <c r="ETV1383" s="554"/>
      <c r="ETW1383" s="554"/>
      <c r="ETX1383" s="554"/>
      <c r="ETY1383" s="554"/>
      <c r="ETZ1383" s="554"/>
      <c r="EUA1383" s="554"/>
      <c r="EUB1383" s="554"/>
      <c r="EUC1383" s="554"/>
      <c r="EUD1383" s="554"/>
      <c r="EUE1383" s="554"/>
      <c r="EUF1383" s="554"/>
      <c r="EUG1383" s="554"/>
      <c r="EUH1383" s="554"/>
      <c r="EUI1383" s="554"/>
      <c r="EUJ1383" s="554"/>
      <c r="EUK1383" s="554"/>
      <c r="EUL1383" s="554"/>
      <c r="EUM1383" s="555"/>
      <c r="EUN1383" s="447"/>
      <c r="EUO1383" s="447"/>
      <c r="EUP1383" s="451"/>
      <c r="EUQ1383" s="451"/>
      <c r="EUR1383" s="451"/>
      <c r="EUS1383" s="451"/>
      <c r="EUT1383" s="451"/>
      <c r="EUU1383" s="451"/>
      <c r="EUV1383" s="451"/>
      <c r="EUW1383" s="451"/>
      <c r="EUX1383" s="451"/>
      <c r="EUY1383" s="451"/>
      <c r="EUZ1383" s="447"/>
      <c r="EVA1383" s="428"/>
      <c r="EVB1383" s="469"/>
      <c r="EVC1383" s="414"/>
      <c r="EVD1383" s="414"/>
      <c r="EVE1383" s="414"/>
      <c r="EVF1383" s="414"/>
      <c r="EVG1383" s="414"/>
      <c r="EVH1383" s="415"/>
      <c r="EVI1383" s="414"/>
      <c r="EVJ1383" s="416"/>
      <c r="EVK1383" s="366"/>
      <c r="EVL1383" s="366"/>
      <c r="EVM1383" s="366"/>
      <c r="EVN1383" s="366"/>
      <c r="EVO1383" s="366"/>
      <c r="EVP1383" s="366"/>
      <c r="EVQ1383" s="366"/>
      <c r="EVR1383" s="366"/>
      <c r="EVS1383" s="419"/>
      <c r="EVT1383" s="553"/>
      <c r="EVU1383" s="554"/>
      <c r="EVV1383" s="554"/>
      <c r="EVW1383" s="554"/>
      <c r="EVX1383" s="554"/>
      <c r="EVY1383" s="554"/>
      <c r="EVZ1383" s="554"/>
      <c r="EWA1383" s="554"/>
      <c r="EWB1383" s="554"/>
      <c r="EWC1383" s="554"/>
      <c r="EWD1383" s="554"/>
      <c r="EWE1383" s="554"/>
      <c r="EWF1383" s="554"/>
      <c r="EWG1383" s="554"/>
      <c r="EWH1383" s="554"/>
      <c r="EWI1383" s="554"/>
      <c r="EWJ1383" s="554"/>
      <c r="EWK1383" s="554"/>
      <c r="EWL1383" s="554"/>
      <c r="EWM1383" s="555"/>
      <c r="EWN1383" s="447"/>
      <c r="EWO1383" s="447"/>
      <c r="EWP1383" s="451"/>
      <c r="EWQ1383" s="451"/>
      <c r="EWR1383" s="451"/>
      <c r="EWS1383" s="451"/>
      <c r="EWT1383" s="451"/>
      <c r="EWU1383" s="451"/>
      <c r="EWV1383" s="451"/>
      <c r="EWW1383" s="451"/>
      <c r="EWX1383" s="451"/>
      <c r="EWY1383" s="451"/>
      <c r="EWZ1383" s="447"/>
      <c r="EXA1383" s="428"/>
      <c r="EXB1383" s="469"/>
      <c r="EXC1383" s="414"/>
      <c r="EXD1383" s="414"/>
      <c r="EXE1383" s="414"/>
      <c r="EXF1383" s="414"/>
      <c r="EXG1383" s="414"/>
      <c r="EXH1383" s="415"/>
      <c r="EXI1383" s="414"/>
      <c r="EXJ1383" s="416"/>
      <c r="EXK1383" s="366"/>
      <c r="EXL1383" s="366"/>
      <c r="EXM1383" s="366"/>
      <c r="EXN1383" s="366"/>
      <c r="EXO1383" s="366"/>
      <c r="EXP1383" s="366"/>
      <c r="EXQ1383" s="366"/>
      <c r="EXR1383" s="366"/>
      <c r="EXS1383" s="419"/>
      <c r="EXT1383" s="553"/>
      <c r="EXU1383" s="554"/>
      <c r="EXV1383" s="554"/>
      <c r="EXW1383" s="554"/>
      <c r="EXX1383" s="554"/>
      <c r="EXY1383" s="554"/>
      <c r="EXZ1383" s="554"/>
      <c r="EYA1383" s="554"/>
      <c r="EYB1383" s="554"/>
      <c r="EYC1383" s="554"/>
      <c r="EYD1383" s="554"/>
      <c r="EYE1383" s="554"/>
      <c r="EYF1383" s="554"/>
      <c r="EYG1383" s="554"/>
      <c r="EYH1383" s="554"/>
      <c r="EYI1383" s="554"/>
      <c r="EYJ1383" s="554"/>
      <c r="EYK1383" s="554"/>
      <c r="EYL1383" s="554"/>
      <c r="EYM1383" s="555"/>
      <c r="EYN1383" s="447"/>
      <c r="EYO1383" s="447"/>
      <c r="EYP1383" s="451"/>
      <c r="EYQ1383" s="451"/>
      <c r="EYR1383" s="451"/>
      <c r="EYS1383" s="451"/>
      <c r="EYT1383" s="451"/>
      <c r="EYU1383" s="451"/>
      <c r="EYV1383" s="451"/>
      <c r="EYW1383" s="451"/>
      <c r="EYX1383" s="451"/>
      <c r="EYY1383" s="451"/>
      <c r="EYZ1383" s="447"/>
      <c r="EZA1383" s="428"/>
      <c r="EZB1383" s="469"/>
      <c r="EZC1383" s="414"/>
      <c r="EZD1383" s="414"/>
      <c r="EZE1383" s="414"/>
      <c r="EZF1383" s="414"/>
      <c r="EZG1383" s="414"/>
      <c r="EZH1383" s="415"/>
      <c r="EZI1383" s="414"/>
      <c r="EZJ1383" s="416"/>
      <c r="EZK1383" s="366"/>
      <c r="EZL1383" s="366"/>
      <c r="EZM1383" s="366"/>
      <c r="EZN1383" s="366"/>
      <c r="EZO1383" s="366"/>
      <c r="EZP1383" s="366"/>
      <c r="EZQ1383" s="366"/>
      <c r="EZR1383" s="366"/>
      <c r="EZS1383" s="419"/>
      <c r="EZT1383" s="553"/>
      <c r="EZU1383" s="554"/>
      <c r="EZV1383" s="554"/>
      <c r="EZW1383" s="554"/>
      <c r="EZX1383" s="554"/>
      <c r="EZY1383" s="554"/>
      <c r="EZZ1383" s="554"/>
      <c r="FAA1383" s="554"/>
      <c r="FAB1383" s="554"/>
      <c r="FAC1383" s="554"/>
      <c r="FAD1383" s="554"/>
      <c r="FAE1383" s="554"/>
      <c r="FAF1383" s="554"/>
      <c r="FAG1383" s="554"/>
      <c r="FAH1383" s="554"/>
      <c r="FAI1383" s="554"/>
      <c r="FAJ1383" s="554"/>
      <c r="FAK1383" s="554"/>
      <c r="FAL1383" s="554"/>
      <c r="FAM1383" s="555"/>
      <c r="FAN1383" s="447"/>
      <c r="FAO1383" s="447"/>
      <c r="FAP1383" s="451"/>
      <c r="FAQ1383" s="451"/>
      <c r="FAR1383" s="451"/>
      <c r="FAS1383" s="451"/>
      <c r="FAT1383" s="451"/>
      <c r="FAU1383" s="451"/>
      <c r="FAV1383" s="451"/>
      <c r="FAW1383" s="451"/>
      <c r="FAX1383" s="451"/>
      <c r="FAY1383" s="451"/>
      <c r="FAZ1383" s="447"/>
      <c r="FBA1383" s="428"/>
      <c r="FBB1383" s="469"/>
      <c r="FBC1383" s="414"/>
      <c r="FBD1383" s="414"/>
      <c r="FBE1383" s="414"/>
      <c r="FBF1383" s="414"/>
      <c r="FBG1383" s="414"/>
      <c r="FBH1383" s="415"/>
      <c r="FBI1383" s="414"/>
      <c r="FBJ1383" s="416"/>
      <c r="FBK1383" s="366"/>
      <c r="FBL1383" s="366"/>
      <c r="FBM1383" s="366"/>
      <c r="FBN1383" s="366"/>
      <c r="FBO1383" s="366"/>
      <c r="FBP1383" s="366"/>
      <c r="FBQ1383" s="366"/>
      <c r="FBR1383" s="366"/>
      <c r="FBS1383" s="419"/>
      <c r="FBT1383" s="553"/>
      <c r="FBU1383" s="554"/>
      <c r="FBV1383" s="554"/>
      <c r="FBW1383" s="554"/>
      <c r="FBX1383" s="554"/>
      <c r="FBY1383" s="554"/>
      <c r="FBZ1383" s="554"/>
      <c r="FCA1383" s="554"/>
      <c r="FCB1383" s="554"/>
      <c r="FCC1383" s="554"/>
      <c r="FCD1383" s="554"/>
      <c r="FCE1383" s="554"/>
      <c r="FCF1383" s="554"/>
      <c r="FCG1383" s="554"/>
      <c r="FCH1383" s="554"/>
      <c r="FCI1383" s="554"/>
      <c r="FCJ1383" s="554"/>
      <c r="FCK1383" s="554"/>
      <c r="FCL1383" s="554"/>
      <c r="FCM1383" s="555"/>
      <c r="FCN1383" s="447"/>
      <c r="FCO1383" s="447"/>
      <c r="FCP1383" s="451"/>
      <c r="FCQ1383" s="451"/>
      <c r="FCR1383" s="451"/>
      <c r="FCS1383" s="451"/>
      <c r="FCT1383" s="451"/>
      <c r="FCU1383" s="451"/>
      <c r="FCV1383" s="451"/>
      <c r="FCW1383" s="451"/>
      <c r="FCX1383" s="451"/>
      <c r="FCY1383" s="451"/>
      <c r="FCZ1383" s="447"/>
      <c r="FDA1383" s="428"/>
      <c r="FDB1383" s="469"/>
      <c r="FDC1383" s="414"/>
      <c r="FDD1383" s="414"/>
      <c r="FDE1383" s="414"/>
      <c r="FDF1383" s="414"/>
      <c r="FDG1383" s="414"/>
      <c r="FDH1383" s="415"/>
      <c r="FDI1383" s="414"/>
      <c r="FDJ1383" s="416"/>
      <c r="FDK1383" s="366"/>
      <c r="FDL1383" s="366"/>
      <c r="FDM1383" s="366"/>
      <c r="FDN1383" s="366"/>
      <c r="FDO1383" s="366"/>
      <c r="FDP1383" s="366"/>
      <c r="FDQ1383" s="366"/>
      <c r="FDR1383" s="366"/>
      <c r="FDS1383" s="419"/>
      <c r="FDT1383" s="553"/>
      <c r="FDU1383" s="554"/>
      <c r="FDV1383" s="554"/>
      <c r="FDW1383" s="554"/>
      <c r="FDX1383" s="554"/>
      <c r="FDY1383" s="554"/>
      <c r="FDZ1383" s="554"/>
      <c r="FEA1383" s="554"/>
      <c r="FEB1383" s="554"/>
      <c r="FEC1383" s="554"/>
      <c r="FED1383" s="554"/>
      <c r="FEE1383" s="554"/>
      <c r="FEF1383" s="554"/>
      <c r="FEG1383" s="554"/>
      <c r="FEH1383" s="554"/>
      <c r="FEI1383" s="554"/>
      <c r="FEJ1383" s="554"/>
      <c r="FEK1383" s="554"/>
      <c r="FEL1383" s="554"/>
      <c r="FEM1383" s="555"/>
      <c r="FEN1383" s="447"/>
      <c r="FEO1383" s="447"/>
      <c r="FEP1383" s="451"/>
      <c r="FEQ1383" s="451"/>
      <c r="FER1383" s="451"/>
      <c r="FES1383" s="451"/>
      <c r="FET1383" s="451"/>
      <c r="FEU1383" s="451"/>
      <c r="FEV1383" s="451"/>
      <c r="FEW1383" s="451"/>
      <c r="FEX1383" s="451"/>
      <c r="FEY1383" s="451"/>
      <c r="FEZ1383" s="447"/>
      <c r="FFA1383" s="428"/>
      <c r="FFB1383" s="469"/>
      <c r="FFC1383" s="414"/>
      <c r="FFD1383" s="414"/>
      <c r="FFE1383" s="414"/>
      <c r="FFF1383" s="414"/>
      <c r="FFG1383" s="414"/>
      <c r="FFH1383" s="415"/>
      <c r="FFI1383" s="414"/>
      <c r="FFJ1383" s="416"/>
      <c r="FFK1383" s="366"/>
      <c r="FFL1383" s="366"/>
      <c r="FFM1383" s="366"/>
      <c r="FFN1383" s="366"/>
      <c r="FFO1383" s="366"/>
      <c r="FFP1383" s="366"/>
      <c r="FFQ1383" s="366"/>
      <c r="FFR1383" s="366"/>
      <c r="FFS1383" s="419"/>
      <c r="FFT1383" s="553"/>
      <c r="FFU1383" s="554"/>
      <c r="FFV1383" s="554"/>
      <c r="FFW1383" s="554"/>
      <c r="FFX1383" s="554"/>
      <c r="FFY1383" s="554"/>
      <c r="FFZ1383" s="554"/>
      <c r="FGA1383" s="554"/>
      <c r="FGB1383" s="554"/>
      <c r="FGC1383" s="554"/>
      <c r="FGD1383" s="554"/>
      <c r="FGE1383" s="554"/>
      <c r="FGF1383" s="554"/>
      <c r="FGG1383" s="554"/>
      <c r="FGH1383" s="554"/>
      <c r="FGI1383" s="554"/>
      <c r="FGJ1383" s="554"/>
      <c r="FGK1383" s="554"/>
      <c r="FGL1383" s="554"/>
      <c r="FGM1383" s="555"/>
      <c r="FGN1383" s="447"/>
      <c r="FGO1383" s="447"/>
      <c r="FGP1383" s="451"/>
      <c r="FGQ1383" s="451"/>
      <c r="FGR1383" s="451"/>
      <c r="FGS1383" s="451"/>
      <c r="FGT1383" s="451"/>
      <c r="FGU1383" s="451"/>
      <c r="FGV1383" s="451"/>
      <c r="FGW1383" s="451"/>
      <c r="FGX1383" s="451"/>
      <c r="FGY1383" s="451"/>
      <c r="FGZ1383" s="447"/>
      <c r="FHA1383" s="428"/>
      <c r="FHB1383" s="469"/>
      <c r="FHC1383" s="414"/>
      <c r="FHD1383" s="414"/>
      <c r="FHE1383" s="414"/>
      <c r="FHF1383" s="414"/>
      <c r="FHG1383" s="414"/>
      <c r="FHH1383" s="415"/>
      <c r="FHI1383" s="414"/>
      <c r="FHJ1383" s="416"/>
      <c r="FHK1383" s="366"/>
      <c r="FHL1383" s="366"/>
      <c r="FHM1383" s="366"/>
      <c r="FHN1383" s="366"/>
      <c r="FHO1383" s="366"/>
      <c r="FHP1383" s="366"/>
      <c r="FHQ1383" s="366"/>
      <c r="FHR1383" s="366"/>
      <c r="FHS1383" s="419"/>
      <c r="FHT1383" s="553"/>
      <c r="FHU1383" s="554"/>
      <c r="FHV1383" s="554"/>
      <c r="FHW1383" s="554"/>
      <c r="FHX1383" s="554"/>
      <c r="FHY1383" s="554"/>
      <c r="FHZ1383" s="554"/>
      <c r="FIA1383" s="554"/>
      <c r="FIB1383" s="554"/>
      <c r="FIC1383" s="554"/>
      <c r="FID1383" s="554"/>
      <c r="FIE1383" s="554"/>
      <c r="FIF1383" s="554"/>
      <c r="FIG1383" s="554"/>
      <c r="FIH1383" s="554"/>
      <c r="FII1383" s="554"/>
      <c r="FIJ1383" s="554"/>
      <c r="FIK1383" s="554"/>
      <c r="FIL1383" s="554"/>
      <c r="FIM1383" s="555"/>
      <c r="FIN1383" s="447"/>
      <c r="FIO1383" s="447"/>
      <c r="FIP1383" s="451"/>
      <c r="FIQ1383" s="451"/>
      <c r="FIR1383" s="451"/>
      <c r="FIS1383" s="451"/>
      <c r="FIT1383" s="451"/>
      <c r="FIU1383" s="451"/>
      <c r="FIV1383" s="451"/>
      <c r="FIW1383" s="451"/>
      <c r="FIX1383" s="451"/>
      <c r="FIY1383" s="451"/>
      <c r="FIZ1383" s="447"/>
      <c r="FJA1383" s="428"/>
      <c r="FJB1383" s="469"/>
      <c r="FJC1383" s="414"/>
      <c r="FJD1383" s="414"/>
      <c r="FJE1383" s="414"/>
      <c r="FJF1383" s="414"/>
      <c r="FJG1383" s="414"/>
      <c r="FJH1383" s="415"/>
      <c r="FJI1383" s="414"/>
      <c r="FJJ1383" s="416"/>
      <c r="FJK1383" s="366"/>
      <c r="FJL1383" s="366"/>
      <c r="FJM1383" s="366"/>
      <c r="FJN1383" s="366"/>
      <c r="FJO1383" s="366"/>
      <c r="FJP1383" s="366"/>
      <c r="FJQ1383" s="366"/>
      <c r="FJR1383" s="366"/>
      <c r="FJS1383" s="419"/>
      <c r="FJT1383" s="553"/>
      <c r="FJU1383" s="554"/>
      <c r="FJV1383" s="554"/>
      <c r="FJW1383" s="554"/>
      <c r="FJX1383" s="554"/>
      <c r="FJY1383" s="554"/>
      <c r="FJZ1383" s="554"/>
      <c r="FKA1383" s="554"/>
      <c r="FKB1383" s="554"/>
      <c r="FKC1383" s="554"/>
      <c r="FKD1383" s="554"/>
      <c r="FKE1383" s="554"/>
      <c r="FKF1383" s="554"/>
      <c r="FKG1383" s="554"/>
      <c r="FKH1383" s="554"/>
      <c r="FKI1383" s="554"/>
      <c r="FKJ1383" s="554"/>
      <c r="FKK1383" s="554"/>
      <c r="FKL1383" s="554"/>
      <c r="FKM1383" s="555"/>
      <c r="FKN1383" s="447"/>
      <c r="FKO1383" s="447"/>
      <c r="FKP1383" s="451"/>
      <c r="FKQ1383" s="451"/>
      <c r="FKR1383" s="451"/>
      <c r="FKS1383" s="451"/>
      <c r="FKT1383" s="451"/>
      <c r="FKU1383" s="451"/>
      <c r="FKV1383" s="451"/>
      <c r="FKW1383" s="451"/>
      <c r="FKX1383" s="451"/>
      <c r="FKY1383" s="451"/>
      <c r="FKZ1383" s="447"/>
      <c r="FLA1383" s="428"/>
      <c r="FLB1383" s="469"/>
      <c r="FLC1383" s="414"/>
      <c r="FLD1383" s="414"/>
      <c r="FLE1383" s="414"/>
      <c r="FLF1383" s="414"/>
      <c r="FLG1383" s="414"/>
      <c r="FLH1383" s="415"/>
      <c r="FLI1383" s="414"/>
      <c r="FLJ1383" s="416"/>
      <c r="FLK1383" s="366"/>
      <c r="FLL1383" s="366"/>
      <c r="FLM1383" s="366"/>
      <c r="FLN1383" s="366"/>
      <c r="FLO1383" s="366"/>
      <c r="FLP1383" s="366"/>
      <c r="FLQ1383" s="366"/>
      <c r="FLR1383" s="366"/>
      <c r="FLS1383" s="419"/>
      <c r="FLT1383" s="553"/>
      <c r="FLU1383" s="554"/>
      <c r="FLV1383" s="554"/>
      <c r="FLW1383" s="554"/>
      <c r="FLX1383" s="554"/>
      <c r="FLY1383" s="554"/>
      <c r="FLZ1383" s="554"/>
      <c r="FMA1383" s="554"/>
      <c r="FMB1383" s="554"/>
      <c r="FMC1383" s="554"/>
      <c r="FMD1383" s="554"/>
      <c r="FME1383" s="554"/>
      <c r="FMF1383" s="554"/>
      <c r="FMG1383" s="554"/>
      <c r="FMH1383" s="554"/>
      <c r="FMI1383" s="554"/>
      <c r="FMJ1383" s="554"/>
      <c r="FMK1383" s="554"/>
      <c r="FML1383" s="554"/>
      <c r="FMM1383" s="555"/>
      <c r="FMN1383" s="447"/>
      <c r="FMO1383" s="447"/>
      <c r="FMP1383" s="451"/>
      <c r="FMQ1383" s="451"/>
      <c r="FMR1383" s="451"/>
      <c r="FMS1383" s="451"/>
      <c r="FMT1383" s="451"/>
      <c r="FMU1383" s="451"/>
      <c r="FMV1383" s="451"/>
      <c r="FMW1383" s="451"/>
      <c r="FMX1383" s="451"/>
      <c r="FMY1383" s="451"/>
      <c r="FMZ1383" s="447"/>
      <c r="FNA1383" s="428"/>
      <c r="FNB1383" s="469"/>
      <c r="FNC1383" s="414"/>
      <c r="FND1383" s="414"/>
      <c r="FNE1383" s="414"/>
      <c r="FNF1383" s="414"/>
      <c r="FNG1383" s="414"/>
      <c r="FNH1383" s="415"/>
      <c r="FNI1383" s="414"/>
      <c r="FNJ1383" s="416"/>
      <c r="FNK1383" s="366"/>
      <c r="FNL1383" s="366"/>
      <c r="FNM1383" s="366"/>
      <c r="FNN1383" s="366"/>
      <c r="FNO1383" s="366"/>
      <c r="FNP1383" s="366"/>
      <c r="FNQ1383" s="366"/>
      <c r="FNR1383" s="366"/>
      <c r="FNS1383" s="419"/>
      <c r="FNT1383" s="553"/>
      <c r="FNU1383" s="554"/>
      <c r="FNV1383" s="554"/>
      <c r="FNW1383" s="554"/>
      <c r="FNX1383" s="554"/>
      <c r="FNY1383" s="554"/>
      <c r="FNZ1383" s="554"/>
      <c r="FOA1383" s="554"/>
      <c r="FOB1383" s="554"/>
      <c r="FOC1383" s="554"/>
      <c r="FOD1383" s="554"/>
      <c r="FOE1383" s="554"/>
      <c r="FOF1383" s="554"/>
      <c r="FOG1383" s="554"/>
      <c r="FOH1383" s="554"/>
      <c r="FOI1383" s="554"/>
      <c r="FOJ1383" s="554"/>
      <c r="FOK1383" s="554"/>
      <c r="FOL1383" s="554"/>
      <c r="FOM1383" s="555"/>
      <c r="FON1383" s="447"/>
      <c r="FOO1383" s="447"/>
      <c r="FOP1383" s="451"/>
      <c r="FOQ1383" s="451"/>
      <c r="FOR1383" s="451"/>
      <c r="FOS1383" s="451"/>
      <c r="FOT1383" s="451"/>
      <c r="FOU1383" s="451"/>
      <c r="FOV1383" s="451"/>
      <c r="FOW1383" s="451"/>
      <c r="FOX1383" s="451"/>
      <c r="FOY1383" s="451"/>
      <c r="FOZ1383" s="447"/>
      <c r="FPA1383" s="428"/>
      <c r="FPB1383" s="469"/>
      <c r="FPC1383" s="414"/>
      <c r="FPD1383" s="414"/>
      <c r="FPE1383" s="414"/>
      <c r="FPF1383" s="414"/>
      <c r="FPG1383" s="414"/>
      <c r="FPH1383" s="415"/>
      <c r="FPI1383" s="414"/>
      <c r="FPJ1383" s="416"/>
      <c r="FPK1383" s="366"/>
      <c r="FPL1383" s="366"/>
      <c r="FPM1383" s="366"/>
      <c r="FPN1383" s="366"/>
      <c r="FPO1383" s="366"/>
      <c r="FPP1383" s="366"/>
      <c r="FPQ1383" s="366"/>
      <c r="FPR1383" s="366"/>
      <c r="FPS1383" s="419"/>
      <c r="FPT1383" s="553"/>
      <c r="FPU1383" s="554"/>
      <c r="FPV1383" s="554"/>
      <c r="FPW1383" s="554"/>
      <c r="FPX1383" s="554"/>
      <c r="FPY1383" s="554"/>
      <c r="FPZ1383" s="554"/>
      <c r="FQA1383" s="554"/>
      <c r="FQB1383" s="554"/>
      <c r="FQC1383" s="554"/>
      <c r="FQD1383" s="554"/>
      <c r="FQE1383" s="554"/>
      <c r="FQF1383" s="554"/>
      <c r="FQG1383" s="554"/>
      <c r="FQH1383" s="554"/>
      <c r="FQI1383" s="554"/>
      <c r="FQJ1383" s="554"/>
      <c r="FQK1383" s="554"/>
      <c r="FQL1383" s="554"/>
      <c r="FQM1383" s="555"/>
      <c r="FQN1383" s="447"/>
      <c r="FQO1383" s="447"/>
      <c r="FQP1383" s="451"/>
      <c r="FQQ1383" s="451"/>
      <c r="FQR1383" s="451"/>
      <c r="FQS1383" s="451"/>
      <c r="FQT1383" s="451"/>
      <c r="FQU1383" s="451"/>
      <c r="FQV1383" s="451"/>
      <c r="FQW1383" s="451"/>
      <c r="FQX1383" s="451"/>
      <c r="FQY1383" s="451"/>
      <c r="FQZ1383" s="447"/>
      <c r="FRA1383" s="428"/>
      <c r="FRB1383" s="469"/>
      <c r="FRC1383" s="414"/>
      <c r="FRD1383" s="414"/>
      <c r="FRE1383" s="414"/>
      <c r="FRF1383" s="414"/>
      <c r="FRG1383" s="414"/>
      <c r="FRH1383" s="415"/>
      <c r="FRI1383" s="414"/>
      <c r="FRJ1383" s="416"/>
      <c r="FRK1383" s="366"/>
      <c r="FRL1383" s="366"/>
      <c r="FRM1383" s="366"/>
      <c r="FRN1383" s="366"/>
      <c r="FRO1383" s="366"/>
      <c r="FRP1383" s="366"/>
      <c r="FRQ1383" s="366"/>
      <c r="FRR1383" s="366"/>
      <c r="FRS1383" s="419"/>
      <c r="FRT1383" s="553"/>
      <c r="FRU1383" s="554"/>
      <c r="FRV1383" s="554"/>
      <c r="FRW1383" s="554"/>
      <c r="FRX1383" s="554"/>
      <c r="FRY1383" s="554"/>
      <c r="FRZ1383" s="554"/>
      <c r="FSA1383" s="554"/>
      <c r="FSB1383" s="554"/>
      <c r="FSC1383" s="554"/>
      <c r="FSD1383" s="554"/>
      <c r="FSE1383" s="554"/>
      <c r="FSF1383" s="554"/>
      <c r="FSG1383" s="554"/>
      <c r="FSH1383" s="554"/>
      <c r="FSI1383" s="554"/>
      <c r="FSJ1383" s="554"/>
      <c r="FSK1383" s="554"/>
      <c r="FSL1383" s="554"/>
      <c r="FSM1383" s="555"/>
      <c r="FSN1383" s="447"/>
      <c r="FSO1383" s="447"/>
      <c r="FSP1383" s="451"/>
      <c r="FSQ1383" s="451"/>
      <c r="FSR1383" s="451"/>
      <c r="FSS1383" s="451"/>
      <c r="FST1383" s="451"/>
      <c r="FSU1383" s="451"/>
      <c r="FSV1383" s="451"/>
      <c r="FSW1383" s="451"/>
      <c r="FSX1383" s="451"/>
      <c r="FSY1383" s="451"/>
      <c r="FSZ1383" s="447"/>
      <c r="FTA1383" s="428"/>
      <c r="FTB1383" s="469"/>
      <c r="FTC1383" s="414"/>
      <c r="FTD1383" s="414"/>
      <c r="FTE1383" s="414"/>
      <c r="FTF1383" s="414"/>
      <c r="FTG1383" s="414"/>
      <c r="FTH1383" s="415"/>
      <c r="FTI1383" s="414"/>
      <c r="FTJ1383" s="416"/>
      <c r="FTK1383" s="366"/>
      <c r="FTL1383" s="366"/>
      <c r="FTM1383" s="366"/>
      <c r="FTN1383" s="366"/>
      <c r="FTO1383" s="366"/>
      <c r="FTP1383" s="366"/>
      <c r="FTQ1383" s="366"/>
      <c r="FTR1383" s="366"/>
      <c r="FTS1383" s="419"/>
      <c r="FTT1383" s="553"/>
      <c r="FTU1383" s="554"/>
      <c r="FTV1383" s="554"/>
      <c r="FTW1383" s="554"/>
      <c r="FTX1383" s="554"/>
      <c r="FTY1383" s="554"/>
      <c r="FTZ1383" s="554"/>
      <c r="FUA1383" s="554"/>
      <c r="FUB1383" s="554"/>
      <c r="FUC1383" s="554"/>
      <c r="FUD1383" s="554"/>
      <c r="FUE1383" s="554"/>
      <c r="FUF1383" s="554"/>
      <c r="FUG1383" s="554"/>
      <c r="FUH1383" s="554"/>
      <c r="FUI1383" s="554"/>
      <c r="FUJ1383" s="554"/>
      <c r="FUK1383" s="554"/>
      <c r="FUL1383" s="554"/>
      <c r="FUM1383" s="555"/>
      <c r="FUN1383" s="447"/>
      <c r="FUO1383" s="447"/>
      <c r="FUP1383" s="451"/>
      <c r="FUQ1383" s="451"/>
      <c r="FUR1383" s="451"/>
      <c r="FUS1383" s="451"/>
      <c r="FUT1383" s="451"/>
      <c r="FUU1383" s="451"/>
      <c r="FUV1383" s="451"/>
      <c r="FUW1383" s="451"/>
      <c r="FUX1383" s="451"/>
      <c r="FUY1383" s="451"/>
      <c r="FUZ1383" s="447"/>
      <c r="FVA1383" s="428"/>
      <c r="FVB1383" s="469"/>
      <c r="FVC1383" s="414"/>
      <c r="FVD1383" s="414"/>
      <c r="FVE1383" s="414"/>
      <c r="FVF1383" s="414"/>
      <c r="FVG1383" s="414"/>
      <c r="FVH1383" s="415"/>
      <c r="FVI1383" s="414"/>
      <c r="FVJ1383" s="416"/>
      <c r="FVK1383" s="366"/>
      <c r="FVL1383" s="366"/>
      <c r="FVM1383" s="366"/>
      <c r="FVN1383" s="366"/>
      <c r="FVO1383" s="366"/>
      <c r="FVP1383" s="366"/>
      <c r="FVQ1383" s="366"/>
      <c r="FVR1383" s="366"/>
      <c r="FVS1383" s="419"/>
      <c r="FVT1383" s="553"/>
      <c r="FVU1383" s="554"/>
      <c r="FVV1383" s="554"/>
      <c r="FVW1383" s="554"/>
      <c r="FVX1383" s="554"/>
      <c r="FVY1383" s="554"/>
      <c r="FVZ1383" s="554"/>
      <c r="FWA1383" s="554"/>
      <c r="FWB1383" s="554"/>
      <c r="FWC1383" s="554"/>
      <c r="FWD1383" s="554"/>
      <c r="FWE1383" s="554"/>
      <c r="FWF1383" s="554"/>
      <c r="FWG1383" s="554"/>
      <c r="FWH1383" s="554"/>
      <c r="FWI1383" s="554"/>
      <c r="FWJ1383" s="554"/>
      <c r="FWK1383" s="554"/>
      <c r="FWL1383" s="554"/>
      <c r="FWM1383" s="555"/>
      <c r="FWN1383" s="447"/>
      <c r="FWO1383" s="447"/>
      <c r="FWP1383" s="451"/>
      <c r="FWQ1383" s="451"/>
      <c r="FWR1383" s="451"/>
      <c r="FWS1383" s="451"/>
      <c r="FWT1383" s="451"/>
      <c r="FWU1383" s="451"/>
      <c r="FWV1383" s="451"/>
      <c r="FWW1383" s="451"/>
      <c r="FWX1383" s="451"/>
      <c r="FWY1383" s="451"/>
      <c r="FWZ1383" s="447"/>
      <c r="FXA1383" s="428"/>
      <c r="FXB1383" s="469"/>
      <c r="FXC1383" s="414"/>
      <c r="FXD1383" s="414"/>
      <c r="FXE1383" s="414"/>
      <c r="FXF1383" s="414"/>
      <c r="FXG1383" s="414"/>
      <c r="FXH1383" s="415"/>
      <c r="FXI1383" s="414"/>
      <c r="FXJ1383" s="416"/>
      <c r="FXK1383" s="366"/>
      <c r="FXL1383" s="366"/>
      <c r="FXM1383" s="366"/>
      <c r="FXN1383" s="366"/>
      <c r="FXO1383" s="366"/>
      <c r="FXP1383" s="366"/>
      <c r="FXQ1383" s="366"/>
      <c r="FXR1383" s="366"/>
      <c r="FXS1383" s="419"/>
      <c r="FXT1383" s="553"/>
      <c r="FXU1383" s="554"/>
      <c r="FXV1383" s="554"/>
      <c r="FXW1383" s="554"/>
      <c r="FXX1383" s="554"/>
      <c r="FXY1383" s="554"/>
      <c r="FXZ1383" s="554"/>
      <c r="FYA1383" s="554"/>
      <c r="FYB1383" s="554"/>
      <c r="FYC1383" s="554"/>
      <c r="FYD1383" s="554"/>
      <c r="FYE1383" s="554"/>
      <c r="FYF1383" s="554"/>
      <c r="FYG1383" s="554"/>
      <c r="FYH1383" s="554"/>
      <c r="FYI1383" s="554"/>
      <c r="FYJ1383" s="554"/>
      <c r="FYK1383" s="554"/>
      <c r="FYL1383" s="554"/>
      <c r="FYM1383" s="555"/>
      <c r="FYN1383" s="447"/>
      <c r="FYO1383" s="447"/>
      <c r="FYP1383" s="451"/>
      <c r="FYQ1383" s="451"/>
      <c r="FYR1383" s="451"/>
      <c r="FYS1383" s="451"/>
      <c r="FYT1383" s="451"/>
      <c r="FYU1383" s="451"/>
      <c r="FYV1383" s="451"/>
      <c r="FYW1383" s="451"/>
      <c r="FYX1383" s="451"/>
      <c r="FYY1383" s="451"/>
      <c r="FYZ1383" s="447"/>
      <c r="FZA1383" s="428"/>
      <c r="FZB1383" s="469"/>
      <c r="FZC1383" s="414"/>
      <c r="FZD1383" s="414"/>
      <c r="FZE1383" s="414"/>
      <c r="FZF1383" s="414"/>
      <c r="FZG1383" s="414"/>
      <c r="FZH1383" s="415"/>
      <c r="FZI1383" s="414"/>
      <c r="FZJ1383" s="416"/>
      <c r="FZK1383" s="366"/>
      <c r="FZL1383" s="366"/>
      <c r="FZM1383" s="366"/>
      <c r="FZN1383" s="366"/>
      <c r="FZO1383" s="366"/>
      <c r="FZP1383" s="366"/>
      <c r="FZQ1383" s="366"/>
      <c r="FZR1383" s="366"/>
      <c r="FZS1383" s="419"/>
      <c r="FZT1383" s="553"/>
      <c r="FZU1383" s="554"/>
      <c r="FZV1383" s="554"/>
      <c r="FZW1383" s="554"/>
      <c r="FZX1383" s="554"/>
      <c r="FZY1383" s="554"/>
      <c r="FZZ1383" s="554"/>
      <c r="GAA1383" s="554"/>
      <c r="GAB1383" s="554"/>
      <c r="GAC1383" s="554"/>
      <c r="GAD1383" s="554"/>
      <c r="GAE1383" s="554"/>
      <c r="GAF1383" s="554"/>
      <c r="GAG1383" s="554"/>
      <c r="GAH1383" s="554"/>
      <c r="GAI1383" s="554"/>
      <c r="GAJ1383" s="554"/>
      <c r="GAK1383" s="554"/>
      <c r="GAL1383" s="554"/>
      <c r="GAM1383" s="555"/>
      <c r="GAN1383" s="447"/>
      <c r="GAO1383" s="447"/>
      <c r="GAP1383" s="451"/>
      <c r="GAQ1383" s="451"/>
      <c r="GAR1383" s="451"/>
      <c r="GAS1383" s="451"/>
      <c r="GAT1383" s="451"/>
      <c r="GAU1383" s="451"/>
      <c r="GAV1383" s="451"/>
      <c r="GAW1383" s="451"/>
      <c r="GAX1383" s="451"/>
      <c r="GAY1383" s="451"/>
      <c r="GAZ1383" s="447"/>
      <c r="GBA1383" s="428"/>
      <c r="GBB1383" s="469"/>
      <c r="GBC1383" s="414"/>
      <c r="GBD1383" s="414"/>
      <c r="GBE1383" s="414"/>
      <c r="GBF1383" s="414"/>
      <c r="GBG1383" s="414"/>
      <c r="GBH1383" s="415"/>
      <c r="GBI1383" s="414"/>
      <c r="GBJ1383" s="416"/>
      <c r="GBK1383" s="366"/>
      <c r="GBL1383" s="366"/>
      <c r="GBM1383" s="366"/>
      <c r="GBN1383" s="366"/>
      <c r="GBO1383" s="366"/>
      <c r="GBP1383" s="366"/>
      <c r="GBQ1383" s="366"/>
      <c r="GBR1383" s="366"/>
      <c r="GBS1383" s="419"/>
      <c r="GBT1383" s="553"/>
      <c r="GBU1383" s="554"/>
      <c r="GBV1383" s="554"/>
      <c r="GBW1383" s="554"/>
      <c r="GBX1383" s="554"/>
      <c r="GBY1383" s="554"/>
      <c r="GBZ1383" s="554"/>
      <c r="GCA1383" s="554"/>
      <c r="GCB1383" s="554"/>
      <c r="GCC1383" s="554"/>
      <c r="GCD1383" s="554"/>
      <c r="GCE1383" s="554"/>
      <c r="GCF1383" s="554"/>
      <c r="GCG1383" s="554"/>
      <c r="GCH1383" s="554"/>
      <c r="GCI1383" s="554"/>
      <c r="GCJ1383" s="554"/>
      <c r="GCK1383" s="554"/>
      <c r="GCL1383" s="554"/>
      <c r="GCM1383" s="555"/>
      <c r="GCN1383" s="447"/>
      <c r="GCO1383" s="447"/>
      <c r="GCP1383" s="451"/>
      <c r="GCQ1383" s="451"/>
      <c r="GCR1383" s="451"/>
      <c r="GCS1383" s="451"/>
      <c r="GCT1383" s="451"/>
      <c r="GCU1383" s="451"/>
      <c r="GCV1383" s="451"/>
      <c r="GCW1383" s="451"/>
      <c r="GCX1383" s="451"/>
      <c r="GCY1383" s="451"/>
      <c r="GCZ1383" s="447"/>
      <c r="GDA1383" s="428"/>
      <c r="GDB1383" s="469"/>
      <c r="GDC1383" s="414"/>
      <c r="GDD1383" s="414"/>
      <c r="GDE1383" s="414"/>
      <c r="GDF1383" s="414"/>
      <c r="GDG1383" s="414"/>
      <c r="GDH1383" s="415"/>
      <c r="GDI1383" s="414"/>
      <c r="GDJ1383" s="416"/>
      <c r="GDK1383" s="366"/>
      <c r="GDL1383" s="366"/>
      <c r="GDM1383" s="366"/>
      <c r="GDN1383" s="366"/>
      <c r="GDO1383" s="366"/>
      <c r="GDP1383" s="366"/>
      <c r="GDQ1383" s="366"/>
      <c r="GDR1383" s="366"/>
      <c r="GDS1383" s="419"/>
      <c r="GDT1383" s="553"/>
      <c r="GDU1383" s="554"/>
      <c r="GDV1383" s="554"/>
      <c r="GDW1383" s="554"/>
      <c r="GDX1383" s="554"/>
      <c r="GDY1383" s="554"/>
      <c r="GDZ1383" s="554"/>
      <c r="GEA1383" s="554"/>
      <c r="GEB1383" s="554"/>
      <c r="GEC1383" s="554"/>
      <c r="GED1383" s="554"/>
      <c r="GEE1383" s="554"/>
      <c r="GEF1383" s="554"/>
      <c r="GEG1383" s="554"/>
      <c r="GEH1383" s="554"/>
      <c r="GEI1383" s="554"/>
      <c r="GEJ1383" s="554"/>
      <c r="GEK1383" s="554"/>
      <c r="GEL1383" s="554"/>
      <c r="GEM1383" s="555"/>
      <c r="GEN1383" s="447"/>
      <c r="GEO1383" s="447"/>
      <c r="GEP1383" s="451"/>
      <c r="GEQ1383" s="451"/>
      <c r="GER1383" s="451"/>
      <c r="GES1383" s="451"/>
      <c r="GET1383" s="451"/>
      <c r="GEU1383" s="451"/>
      <c r="GEV1383" s="451"/>
      <c r="GEW1383" s="451"/>
      <c r="GEX1383" s="451"/>
      <c r="GEY1383" s="451"/>
      <c r="GEZ1383" s="447"/>
      <c r="GFA1383" s="428"/>
      <c r="GFB1383" s="469"/>
      <c r="GFC1383" s="414"/>
      <c r="GFD1383" s="414"/>
      <c r="GFE1383" s="414"/>
      <c r="GFF1383" s="414"/>
      <c r="GFG1383" s="414"/>
      <c r="GFH1383" s="415"/>
      <c r="GFI1383" s="414"/>
      <c r="GFJ1383" s="416"/>
      <c r="GFK1383" s="366"/>
      <c r="GFL1383" s="366"/>
      <c r="GFM1383" s="366"/>
      <c r="GFN1383" s="366"/>
      <c r="GFO1383" s="366"/>
      <c r="GFP1383" s="366"/>
      <c r="GFQ1383" s="366"/>
      <c r="GFR1383" s="366"/>
      <c r="GFS1383" s="419"/>
      <c r="GFT1383" s="553"/>
      <c r="GFU1383" s="554"/>
      <c r="GFV1383" s="554"/>
      <c r="GFW1383" s="554"/>
      <c r="GFX1383" s="554"/>
      <c r="GFY1383" s="554"/>
      <c r="GFZ1383" s="554"/>
      <c r="GGA1383" s="554"/>
      <c r="GGB1383" s="554"/>
      <c r="GGC1383" s="554"/>
      <c r="GGD1383" s="554"/>
      <c r="GGE1383" s="554"/>
      <c r="GGF1383" s="554"/>
      <c r="GGG1383" s="554"/>
      <c r="GGH1383" s="554"/>
      <c r="GGI1383" s="554"/>
      <c r="GGJ1383" s="554"/>
      <c r="GGK1383" s="554"/>
      <c r="GGL1383" s="554"/>
      <c r="GGM1383" s="555"/>
      <c r="GGN1383" s="447"/>
      <c r="GGO1383" s="447"/>
      <c r="GGP1383" s="451"/>
      <c r="GGQ1383" s="451"/>
      <c r="GGR1383" s="451"/>
      <c r="GGS1383" s="451"/>
      <c r="GGT1383" s="451"/>
      <c r="GGU1383" s="451"/>
      <c r="GGV1383" s="451"/>
      <c r="GGW1383" s="451"/>
      <c r="GGX1383" s="451"/>
      <c r="GGY1383" s="451"/>
      <c r="GGZ1383" s="447"/>
      <c r="GHA1383" s="428"/>
      <c r="GHB1383" s="469"/>
      <c r="GHC1383" s="414"/>
      <c r="GHD1383" s="414"/>
      <c r="GHE1383" s="414"/>
      <c r="GHF1383" s="414"/>
      <c r="GHG1383" s="414"/>
      <c r="GHH1383" s="415"/>
      <c r="GHI1383" s="414"/>
      <c r="GHJ1383" s="416"/>
      <c r="GHK1383" s="366"/>
      <c r="GHL1383" s="366"/>
      <c r="GHM1383" s="366"/>
      <c r="GHN1383" s="366"/>
      <c r="GHO1383" s="366"/>
      <c r="GHP1383" s="366"/>
      <c r="GHQ1383" s="366"/>
      <c r="GHR1383" s="366"/>
      <c r="GHS1383" s="419"/>
      <c r="GHT1383" s="553"/>
      <c r="GHU1383" s="554"/>
      <c r="GHV1383" s="554"/>
      <c r="GHW1383" s="554"/>
      <c r="GHX1383" s="554"/>
      <c r="GHY1383" s="554"/>
      <c r="GHZ1383" s="554"/>
      <c r="GIA1383" s="554"/>
      <c r="GIB1383" s="554"/>
      <c r="GIC1383" s="554"/>
      <c r="GID1383" s="554"/>
      <c r="GIE1383" s="554"/>
      <c r="GIF1383" s="554"/>
      <c r="GIG1383" s="554"/>
      <c r="GIH1383" s="554"/>
      <c r="GII1383" s="554"/>
      <c r="GIJ1383" s="554"/>
      <c r="GIK1383" s="554"/>
      <c r="GIL1383" s="554"/>
      <c r="GIM1383" s="555"/>
      <c r="GIN1383" s="447"/>
      <c r="GIO1383" s="447"/>
      <c r="GIP1383" s="451"/>
      <c r="GIQ1383" s="451"/>
      <c r="GIR1383" s="451"/>
      <c r="GIS1383" s="451"/>
      <c r="GIT1383" s="451"/>
      <c r="GIU1383" s="451"/>
      <c r="GIV1383" s="451"/>
      <c r="GIW1383" s="451"/>
      <c r="GIX1383" s="451"/>
      <c r="GIY1383" s="451"/>
      <c r="GIZ1383" s="447"/>
      <c r="GJA1383" s="428"/>
      <c r="GJB1383" s="469"/>
      <c r="GJC1383" s="414"/>
      <c r="GJD1383" s="414"/>
      <c r="GJE1383" s="414"/>
      <c r="GJF1383" s="414"/>
      <c r="GJG1383" s="414"/>
      <c r="GJH1383" s="415"/>
      <c r="GJI1383" s="414"/>
      <c r="GJJ1383" s="416"/>
      <c r="GJK1383" s="366"/>
      <c r="GJL1383" s="366"/>
      <c r="GJM1383" s="366"/>
      <c r="GJN1383" s="366"/>
      <c r="GJO1383" s="366"/>
      <c r="GJP1383" s="366"/>
      <c r="GJQ1383" s="366"/>
      <c r="GJR1383" s="366"/>
      <c r="GJS1383" s="419"/>
      <c r="GJT1383" s="553"/>
      <c r="GJU1383" s="554"/>
      <c r="GJV1383" s="554"/>
      <c r="GJW1383" s="554"/>
      <c r="GJX1383" s="554"/>
      <c r="GJY1383" s="554"/>
      <c r="GJZ1383" s="554"/>
      <c r="GKA1383" s="554"/>
      <c r="GKB1383" s="554"/>
      <c r="GKC1383" s="554"/>
      <c r="GKD1383" s="554"/>
      <c r="GKE1383" s="554"/>
      <c r="GKF1383" s="554"/>
      <c r="GKG1383" s="554"/>
      <c r="GKH1383" s="554"/>
      <c r="GKI1383" s="554"/>
      <c r="GKJ1383" s="554"/>
      <c r="GKK1383" s="554"/>
      <c r="GKL1383" s="554"/>
      <c r="GKM1383" s="555"/>
      <c r="GKN1383" s="447"/>
      <c r="GKO1383" s="447"/>
      <c r="GKP1383" s="451"/>
      <c r="GKQ1383" s="451"/>
      <c r="GKR1383" s="451"/>
      <c r="GKS1383" s="451"/>
      <c r="GKT1383" s="451"/>
      <c r="GKU1383" s="451"/>
      <c r="GKV1383" s="451"/>
      <c r="GKW1383" s="451"/>
      <c r="GKX1383" s="451"/>
      <c r="GKY1383" s="451"/>
      <c r="GKZ1383" s="447"/>
      <c r="GLA1383" s="428"/>
      <c r="GLB1383" s="469"/>
      <c r="GLC1383" s="414"/>
      <c r="GLD1383" s="414"/>
      <c r="GLE1383" s="414"/>
      <c r="GLF1383" s="414"/>
      <c r="GLG1383" s="414"/>
      <c r="GLH1383" s="415"/>
      <c r="GLI1383" s="414"/>
      <c r="GLJ1383" s="416"/>
      <c r="GLK1383" s="366"/>
      <c r="GLL1383" s="366"/>
      <c r="GLM1383" s="366"/>
      <c r="GLN1383" s="366"/>
      <c r="GLO1383" s="366"/>
      <c r="GLP1383" s="366"/>
      <c r="GLQ1383" s="366"/>
      <c r="GLR1383" s="366"/>
      <c r="GLS1383" s="419"/>
      <c r="GLT1383" s="553"/>
      <c r="GLU1383" s="554"/>
      <c r="GLV1383" s="554"/>
      <c r="GLW1383" s="554"/>
      <c r="GLX1383" s="554"/>
      <c r="GLY1383" s="554"/>
      <c r="GLZ1383" s="554"/>
      <c r="GMA1383" s="554"/>
      <c r="GMB1383" s="554"/>
      <c r="GMC1383" s="554"/>
      <c r="GMD1383" s="554"/>
      <c r="GME1383" s="554"/>
      <c r="GMF1383" s="554"/>
      <c r="GMG1383" s="554"/>
      <c r="GMH1383" s="554"/>
      <c r="GMI1383" s="554"/>
      <c r="GMJ1383" s="554"/>
      <c r="GMK1383" s="554"/>
      <c r="GML1383" s="554"/>
      <c r="GMM1383" s="555"/>
      <c r="GMN1383" s="447"/>
      <c r="GMO1383" s="447"/>
      <c r="GMP1383" s="451"/>
      <c r="GMQ1383" s="451"/>
      <c r="GMR1383" s="451"/>
      <c r="GMS1383" s="451"/>
      <c r="GMT1383" s="451"/>
      <c r="GMU1383" s="451"/>
      <c r="GMV1383" s="451"/>
      <c r="GMW1383" s="451"/>
      <c r="GMX1383" s="451"/>
      <c r="GMY1383" s="451"/>
      <c r="GMZ1383" s="447"/>
      <c r="GNA1383" s="428"/>
      <c r="GNB1383" s="469"/>
      <c r="GNC1383" s="414"/>
      <c r="GND1383" s="414"/>
      <c r="GNE1383" s="414"/>
      <c r="GNF1383" s="414"/>
      <c r="GNG1383" s="414"/>
      <c r="GNH1383" s="415"/>
      <c r="GNI1383" s="414"/>
      <c r="GNJ1383" s="416"/>
      <c r="GNK1383" s="366"/>
      <c r="GNL1383" s="366"/>
      <c r="GNM1383" s="366"/>
      <c r="GNN1383" s="366"/>
      <c r="GNO1383" s="366"/>
      <c r="GNP1383" s="366"/>
      <c r="GNQ1383" s="366"/>
      <c r="GNR1383" s="366"/>
      <c r="GNS1383" s="419"/>
      <c r="GNT1383" s="553"/>
      <c r="GNU1383" s="554"/>
      <c r="GNV1383" s="554"/>
      <c r="GNW1383" s="554"/>
      <c r="GNX1383" s="554"/>
      <c r="GNY1383" s="554"/>
      <c r="GNZ1383" s="554"/>
      <c r="GOA1383" s="554"/>
      <c r="GOB1383" s="554"/>
      <c r="GOC1383" s="554"/>
      <c r="GOD1383" s="554"/>
      <c r="GOE1383" s="554"/>
      <c r="GOF1383" s="554"/>
      <c r="GOG1383" s="554"/>
      <c r="GOH1383" s="554"/>
      <c r="GOI1383" s="554"/>
      <c r="GOJ1383" s="554"/>
      <c r="GOK1383" s="554"/>
      <c r="GOL1383" s="554"/>
      <c r="GOM1383" s="555"/>
      <c r="GON1383" s="447"/>
      <c r="GOO1383" s="447"/>
      <c r="GOP1383" s="451"/>
      <c r="GOQ1383" s="451"/>
      <c r="GOR1383" s="451"/>
      <c r="GOS1383" s="451"/>
      <c r="GOT1383" s="451"/>
      <c r="GOU1383" s="451"/>
      <c r="GOV1383" s="451"/>
      <c r="GOW1383" s="451"/>
      <c r="GOX1383" s="451"/>
      <c r="GOY1383" s="451"/>
      <c r="GOZ1383" s="447"/>
      <c r="GPA1383" s="428"/>
      <c r="GPB1383" s="469"/>
      <c r="GPC1383" s="414"/>
      <c r="GPD1383" s="414"/>
      <c r="GPE1383" s="414"/>
      <c r="GPF1383" s="414"/>
      <c r="GPG1383" s="414"/>
      <c r="GPH1383" s="415"/>
      <c r="GPI1383" s="414"/>
      <c r="GPJ1383" s="416"/>
      <c r="GPK1383" s="366"/>
      <c r="GPL1383" s="366"/>
      <c r="GPM1383" s="366"/>
      <c r="GPN1383" s="366"/>
      <c r="GPO1383" s="366"/>
      <c r="GPP1383" s="366"/>
      <c r="GPQ1383" s="366"/>
      <c r="GPR1383" s="366"/>
      <c r="GPS1383" s="419"/>
      <c r="GPT1383" s="553"/>
      <c r="GPU1383" s="554"/>
      <c r="GPV1383" s="554"/>
      <c r="GPW1383" s="554"/>
      <c r="GPX1383" s="554"/>
      <c r="GPY1383" s="554"/>
      <c r="GPZ1383" s="554"/>
      <c r="GQA1383" s="554"/>
      <c r="GQB1383" s="554"/>
      <c r="GQC1383" s="554"/>
      <c r="GQD1383" s="554"/>
      <c r="GQE1383" s="554"/>
      <c r="GQF1383" s="554"/>
      <c r="GQG1383" s="554"/>
      <c r="GQH1383" s="554"/>
      <c r="GQI1383" s="554"/>
      <c r="GQJ1383" s="554"/>
      <c r="GQK1383" s="554"/>
      <c r="GQL1383" s="554"/>
      <c r="GQM1383" s="555"/>
      <c r="GQN1383" s="447"/>
      <c r="GQO1383" s="447"/>
      <c r="GQP1383" s="451"/>
      <c r="GQQ1383" s="451"/>
      <c r="GQR1383" s="451"/>
      <c r="GQS1383" s="451"/>
      <c r="GQT1383" s="451"/>
      <c r="GQU1383" s="451"/>
      <c r="GQV1383" s="451"/>
      <c r="GQW1383" s="451"/>
      <c r="GQX1383" s="451"/>
      <c r="GQY1383" s="451"/>
      <c r="GQZ1383" s="447"/>
      <c r="GRA1383" s="428"/>
      <c r="GRB1383" s="469"/>
      <c r="GRC1383" s="414"/>
      <c r="GRD1383" s="414"/>
      <c r="GRE1383" s="414"/>
      <c r="GRF1383" s="414"/>
      <c r="GRG1383" s="414"/>
      <c r="GRH1383" s="415"/>
      <c r="GRI1383" s="414"/>
      <c r="GRJ1383" s="416"/>
      <c r="GRK1383" s="366"/>
      <c r="GRL1383" s="366"/>
      <c r="GRM1383" s="366"/>
      <c r="GRN1383" s="366"/>
      <c r="GRO1383" s="366"/>
      <c r="GRP1383" s="366"/>
      <c r="GRQ1383" s="366"/>
      <c r="GRR1383" s="366"/>
      <c r="GRS1383" s="419"/>
      <c r="GRT1383" s="553"/>
      <c r="GRU1383" s="554"/>
      <c r="GRV1383" s="554"/>
      <c r="GRW1383" s="554"/>
      <c r="GRX1383" s="554"/>
      <c r="GRY1383" s="554"/>
      <c r="GRZ1383" s="554"/>
      <c r="GSA1383" s="554"/>
      <c r="GSB1383" s="554"/>
      <c r="GSC1383" s="554"/>
      <c r="GSD1383" s="554"/>
      <c r="GSE1383" s="554"/>
      <c r="GSF1383" s="554"/>
      <c r="GSG1383" s="554"/>
      <c r="GSH1383" s="554"/>
      <c r="GSI1383" s="554"/>
      <c r="GSJ1383" s="554"/>
      <c r="GSK1383" s="554"/>
      <c r="GSL1383" s="554"/>
      <c r="GSM1383" s="555"/>
      <c r="GSN1383" s="447"/>
      <c r="GSO1383" s="447"/>
      <c r="GSP1383" s="451"/>
      <c r="GSQ1383" s="451"/>
      <c r="GSR1383" s="451"/>
      <c r="GSS1383" s="451"/>
      <c r="GST1383" s="451"/>
      <c r="GSU1383" s="451"/>
      <c r="GSV1383" s="451"/>
      <c r="GSW1383" s="451"/>
      <c r="GSX1383" s="451"/>
      <c r="GSY1383" s="451"/>
      <c r="GSZ1383" s="447"/>
      <c r="GTA1383" s="428"/>
      <c r="GTB1383" s="469"/>
      <c r="GTC1383" s="414"/>
      <c r="GTD1383" s="414"/>
      <c r="GTE1383" s="414"/>
      <c r="GTF1383" s="414"/>
      <c r="GTG1383" s="414"/>
      <c r="GTH1383" s="415"/>
      <c r="GTI1383" s="414"/>
      <c r="GTJ1383" s="416"/>
      <c r="GTK1383" s="366"/>
      <c r="GTL1383" s="366"/>
      <c r="GTM1383" s="366"/>
      <c r="GTN1383" s="366"/>
      <c r="GTO1383" s="366"/>
      <c r="GTP1383" s="366"/>
      <c r="GTQ1383" s="366"/>
      <c r="GTR1383" s="366"/>
      <c r="GTS1383" s="419"/>
      <c r="GTT1383" s="553"/>
      <c r="GTU1383" s="554"/>
      <c r="GTV1383" s="554"/>
      <c r="GTW1383" s="554"/>
      <c r="GTX1383" s="554"/>
      <c r="GTY1383" s="554"/>
      <c r="GTZ1383" s="554"/>
      <c r="GUA1383" s="554"/>
      <c r="GUB1383" s="554"/>
      <c r="GUC1383" s="554"/>
      <c r="GUD1383" s="554"/>
      <c r="GUE1383" s="554"/>
      <c r="GUF1383" s="554"/>
      <c r="GUG1383" s="554"/>
      <c r="GUH1383" s="554"/>
      <c r="GUI1383" s="554"/>
      <c r="GUJ1383" s="554"/>
      <c r="GUK1383" s="554"/>
      <c r="GUL1383" s="554"/>
      <c r="GUM1383" s="555"/>
      <c r="GUN1383" s="447"/>
      <c r="GUO1383" s="447"/>
      <c r="GUP1383" s="451"/>
      <c r="GUQ1383" s="451"/>
      <c r="GUR1383" s="451"/>
      <c r="GUS1383" s="451"/>
      <c r="GUT1383" s="451"/>
      <c r="GUU1383" s="451"/>
      <c r="GUV1383" s="451"/>
      <c r="GUW1383" s="451"/>
      <c r="GUX1383" s="451"/>
      <c r="GUY1383" s="451"/>
      <c r="GUZ1383" s="447"/>
      <c r="GVA1383" s="428"/>
      <c r="GVB1383" s="469"/>
      <c r="GVC1383" s="414"/>
      <c r="GVD1383" s="414"/>
      <c r="GVE1383" s="414"/>
      <c r="GVF1383" s="414"/>
      <c r="GVG1383" s="414"/>
      <c r="GVH1383" s="415"/>
      <c r="GVI1383" s="414"/>
      <c r="GVJ1383" s="416"/>
      <c r="GVK1383" s="366"/>
      <c r="GVL1383" s="366"/>
      <c r="GVM1383" s="366"/>
      <c r="GVN1383" s="366"/>
      <c r="GVO1383" s="366"/>
      <c r="GVP1383" s="366"/>
      <c r="GVQ1383" s="366"/>
      <c r="GVR1383" s="366"/>
      <c r="GVS1383" s="419"/>
      <c r="GVT1383" s="553"/>
      <c r="GVU1383" s="554"/>
      <c r="GVV1383" s="554"/>
      <c r="GVW1383" s="554"/>
      <c r="GVX1383" s="554"/>
      <c r="GVY1383" s="554"/>
      <c r="GVZ1383" s="554"/>
      <c r="GWA1383" s="554"/>
      <c r="GWB1383" s="554"/>
      <c r="GWC1383" s="554"/>
      <c r="GWD1383" s="554"/>
      <c r="GWE1383" s="554"/>
      <c r="GWF1383" s="554"/>
      <c r="GWG1383" s="554"/>
      <c r="GWH1383" s="554"/>
      <c r="GWI1383" s="554"/>
      <c r="GWJ1383" s="554"/>
      <c r="GWK1383" s="554"/>
      <c r="GWL1383" s="554"/>
      <c r="GWM1383" s="555"/>
      <c r="GWN1383" s="447"/>
      <c r="GWO1383" s="447"/>
      <c r="GWP1383" s="451"/>
      <c r="GWQ1383" s="451"/>
      <c r="GWR1383" s="451"/>
      <c r="GWS1383" s="451"/>
      <c r="GWT1383" s="451"/>
      <c r="GWU1383" s="451"/>
      <c r="GWV1383" s="451"/>
      <c r="GWW1383" s="451"/>
      <c r="GWX1383" s="451"/>
      <c r="GWY1383" s="451"/>
      <c r="GWZ1383" s="447"/>
      <c r="GXA1383" s="428"/>
      <c r="GXB1383" s="469"/>
      <c r="GXC1383" s="414"/>
      <c r="GXD1383" s="414"/>
      <c r="GXE1383" s="414"/>
      <c r="GXF1383" s="414"/>
      <c r="GXG1383" s="414"/>
      <c r="GXH1383" s="415"/>
      <c r="GXI1383" s="414"/>
      <c r="GXJ1383" s="416"/>
      <c r="GXK1383" s="366"/>
      <c r="GXL1383" s="366"/>
      <c r="GXM1383" s="366"/>
      <c r="GXN1383" s="366"/>
      <c r="GXO1383" s="366"/>
      <c r="GXP1383" s="366"/>
      <c r="GXQ1383" s="366"/>
      <c r="GXR1383" s="366"/>
      <c r="GXS1383" s="419"/>
      <c r="GXT1383" s="553"/>
      <c r="GXU1383" s="554"/>
      <c r="GXV1383" s="554"/>
      <c r="GXW1383" s="554"/>
      <c r="GXX1383" s="554"/>
      <c r="GXY1383" s="554"/>
      <c r="GXZ1383" s="554"/>
      <c r="GYA1383" s="554"/>
      <c r="GYB1383" s="554"/>
      <c r="GYC1383" s="554"/>
      <c r="GYD1383" s="554"/>
      <c r="GYE1383" s="554"/>
      <c r="GYF1383" s="554"/>
      <c r="GYG1383" s="554"/>
      <c r="GYH1383" s="554"/>
      <c r="GYI1383" s="554"/>
      <c r="GYJ1383" s="554"/>
      <c r="GYK1383" s="554"/>
      <c r="GYL1383" s="554"/>
      <c r="GYM1383" s="555"/>
      <c r="GYN1383" s="447"/>
      <c r="GYO1383" s="447"/>
      <c r="GYP1383" s="451"/>
      <c r="GYQ1383" s="451"/>
      <c r="GYR1383" s="451"/>
      <c r="GYS1383" s="451"/>
      <c r="GYT1383" s="451"/>
      <c r="GYU1383" s="451"/>
      <c r="GYV1383" s="451"/>
      <c r="GYW1383" s="451"/>
      <c r="GYX1383" s="451"/>
      <c r="GYY1383" s="451"/>
      <c r="GYZ1383" s="447"/>
      <c r="GZA1383" s="428"/>
      <c r="GZB1383" s="469"/>
      <c r="GZC1383" s="414"/>
      <c r="GZD1383" s="414"/>
      <c r="GZE1383" s="414"/>
      <c r="GZF1383" s="414"/>
      <c r="GZG1383" s="414"/>
      <c r="GZH1383" s="415"/>
      <c r="GZI1383" s="414"/>
      <c r="GZJ1383" s="416"/>
      <c r="GZK1383" s="366"/>
      <c r="GZL1383" s="366"/>
      <c r="GZM1383" s="366"/>
      <c r="GZN1383" s="366"/>
      <c r="GZO1383" s="366"/>
      <c r="GZP1383" s="366"/>
      <c r="GZQ1383" s="366"/>
      <c r="GZR1383" s="366"/>
      <c r="GZS1383" s="419"/>
      <c r="GZT1383" s="553"/>
      <c r="GZU1383" s="554"/>
      <c r="GZV1383" s="554"/>
      <c r="GZW1383" s="554"/>
      <c r="GZX1383" s="554"/>
      <c r="GZY1383" s="554"/>
      <c r="GZZ1383" s="554"/>
      <c r="HAA1383" s="554"/>
      <c r="HAB1383" s="554"/>
      <c r="HAC1383" s="554"/>
      <c r="HAD1383" s="554"/>
      <c r="HAE1383" s="554"/>
      <c r="HAF1383" s="554"/>
      <c r="HAG1383" s="554"/>
      <c r="HAH1383" s="554"/>
      <c r="HAI1383" s="554"/>
      <c r="HAJ1383" s="554"/>
      <c r="HAK1383" s="554"/>
      <c r="HAL1383" s="554"/>
      <c r="HAM1383" s="555"/>
      <c r="HAN1383" s="447"/>
      <c r="HAO1383" s="447"/>
      <c r="HAP1383" s="451"/>
      <c r="HAQ1383" s="451"/>
      <c r="HAR1383" s="451"/>
      <c r="HAS1383" s="451"/>
      <c r="HAT1383" s="451"/>
      <c r="HAU1383" s="451"/>
      <c r="HAV1383" s="451"/>
      <c r="HAW1383" s="451"/>
      <c r="HAX1383" s="451"/>
      <c r="HAY1383" s="451"/>
      <c r="HAZ1383" s="447"/>
      <c r="HBA1383" s="428"/>
      <c r="HBB1383" s="469"/>
      <c r="HBC1383" s="414"/>
      <c r="HBD1383" s="414"/>
      <c r="HBE1383" s="414"/>
      <c r="HBF1383" s="414"/>
      <c r="HBG1383" s="414"/>
      <c r="HBH1383" s="415"/>
      <c r="HBI1383" s="414"/>
      <c r="HBJ1383" s="416"/>
      <c r="HBK1383" s="366"/>
      <c r="HBL1383" s="366"/>
      <c r="HBM1383" s="366"/>
      <c r="HBN1383" s="366"/>
      <c r="HBO1383" s="366"/>
      <c r="HBP1383" s="366"/>
      <c r="HBQ1383" s="366"/>
      <c r="HBR1383" s="366"/>
      <c r="HBS1383" s="419"/>
      <c r="HBT1383" s="553"/>
      <c r="HBU1383" s="554"/>
      <c r="HBV1383" s="554"/>
      <c r="HBW1383" s="554"/>
      <c r="HBX1383" s="554"/>
      <c r="HBY1383" s="554"/>
      <c r="HBZ1383" s="554"/>
      <c r="HCA1383" s="554"/>
      <c r="HCB1383" s="554"/>
      <c r="HCC1383" s="554"/>
      <c r="HCD1383" s="554"/>
      <c r="HCE1383" s="554"/>
      <c r="HCF1383" s="554"/>
      <c r="HCG1383" s="554"/>
      <c r="HCH1383" s="554"/>
      <c r="HCI1383" s="554"/>
      <c r="HCJ1383" s="554"/>
      <c r="HCK1383" s="554"/>
      <c r="HCL1383" s="554"/>
      <c r="HCM1383" s="555"/>
      <c r="HCN1383" s="447"/>
      <c r="HCO1383" s="447"/>
      <c r="HCP1383" s="451"/>
      <c r="HCQ1383" s="451"/>
      <c r="HCR1383" s="451"/>
      <c r="HCS1383" s="451"/>
      <c r="HCT1383" s="451"/>
      <c r="HCU1383" s="451"/>
      <c r="HCV1383" s="451"/>
      <c r="HCW1383" s="451"/>
      <c r="HCX1383" s="451"/>
      <c r="HCY1383" s="451"/>
      <c r="HCZ1383" s="447"/>
      <c r="HDA1383" s="428"/>
      <c r="HDB1383" s="469"/>
      <c r="HDC1383" s="414"/>
      <c r="HDD1383" s="414"/>
      <c r="HDE1383" s="414"/>
      <c r="HDF1383" s="414"/>
      <c r="HDG1383" s="414"/>
      <c r="HDH1383" s="415"/>
      <c r="HDI1383" s="414"/>
      <c r="HDJ1383" s="416"/>
      <c r="HDK1383" s="366"/>
      <c r="HDL1383" s="366"/>
      <c r="HDM1383" s="366"/>
      <c r="HDN1383" s="366"/>
      <c r="HDO1383" s="366"/>
      <c r="HDP1383" s="366"/>
      <c r="HDQ1383" s="366"/>
      <c r="HDR1383" s="366"/>
      <c r="HDS1383" s="419"/>
      <c r="HDT1383" s="553"/>
      <c r="HDU1383" s="554"/>
      <c r="HDV1383" s="554"/>
      <c r="HDW1383" s="554"/>
      <c r="HDX1383" s="554"/>
      <c r="HDY1383" s="554"/>
      <c r="HDZ1383" s="554"/>
      <c r="HEA1383" s="554"/>
      <c r="HEB1383" s="554"/>
      <c r="HEC1383" s="554"/>
      <c r="HED1383" s="554"/>
      <c r="HEE1383" s="554"/>
      <c r="HEF1383" s="554"/>
      <c r="HEG1383" s="554"/>
      <c r="HEH1383" s="554"/>
      <c r="HEI1383" s="554"/>
      <c r="HEJ1383" s="554"/>
      <c r="HEK1383" s="554"/>
      <c r="HEL1383" s="554"/>
      <c r="HEM1383" s="555"/>
      <c r="HEN1383" s="447"/>
      <c r="HEO1383" s="447"/>
      <c r="HEP1383" s="451"/>
      <c r="HEQ1383" s="451"/>
      <c r="HER1383" s="451"/>
      <c r="HES1383" s="451"/>
      <c r="HET1383" s="451"/>
      <c r="HEU1383" s="451"/>
      <c r="HEV1383" s="451"/>
      <c r="HEW1383" s="451"/>
      <c r="HEX1383" s="451"/>
      <c r="HEY1383" s="451"/>
      <c r="HEZ1383" s="447"/>
      <c r="HFA1383" s="428"/>
      <c r="HFB1383" s="469"/>
      <c r="HFC1383" s="414"/>
      <c r="HFD1383" s="414"/>
      <c r="HFE1383" s="414"/>
      <c r="HFF1383" s="414"/>
      <c r="HFG1383" s="414"/>
      <c r="HFH1383" s="415"/>
      <c r="HFI1383" s="414"/>
      <c r="HFJ1383" s="416"/>
      <c r="HFK1383" s="366"/>
      <c r="HFL1383" s="366"/>
      <c r="HFM1383" s="366"/>
      <c r="HFN1383" s="366"/>
      <c r="HFO1383" s="366"/>
      <c r="HFP1383" s="366"/>
      <c r="HFQ1383" s="366"/>
      <c r="HFR1383" s="366"/>
      <c r="HFS1383" s="419"/>
      <c r="HFT1383" s="553"/>
      <c r="HFU1383" s="554"/>
      <c r="HFV1383" s="554"/>
      <c r="HFW1383" s="554"/>
      <c r="HFX1383" s="554"/>
      <c r="HFY1383" s="554"/>
      <c r="HFZ1383" s="554"/>
      <c r="HGA1383" s="554"/>
      <c r="HGB1383" s="554"/>
      <c r="HGC1383" s="554"/>
      <c r="HGD1383" s="554"/>
      <c r="HGE1383" s="554"/>
      <c r="HGF1383" s="554"/>
      <c r="HGG1383" s="554"/>
      <c r="HGH1383" s="554"/>
      <c r="HGI1383" s="554"/>
      <c r="HGJ1383" s="554"/>
      <c r="HGK1383" s="554"/>
      <c r="HGL1383" s="554"/>
      <c r="HGM1383" s="555"/>
      <c r="HGN1383" s="447"/>
      <c r="HGO1383" s="447"/>
      <c r="HGP1383" s="451"/>
      <c r="HGQ1383" s="451"/>
      <c r="HGR1383" s="451"/>
      <c r="HGS1383" s="451"/>
      <c r="HGT1383" s="451"/>
      <c r="HGU1383" s="451"/>
      <c r="HGV1383" s="451"/>
      <c r="HGW1383" s="451"/>
      <c r="HGX1383" s="451"/>
      <c r="HGY1383" s="451"/>
      <c r="HGZ1383" s="447"/>
      <c r="HHA1383" s="428"/>
      <c r="HHB1383" s="469"/>
      <c r="HHC1383" s="414"/>
      <c r="HHD1383" s="414"/>
      <c r="HHE1383" s="414"/>
      <c r="HHF1383" s="414"/>
      <c r="HHG1383" s="414"/>
      <c r="HHH1383" s="415"/>
      <c r="HHI1383" s="414"/>
      <c r="HHJ1383" s="416"/>
      <c r="HHK1383" s="366"/>
      <c r="HHL1383" s="366"/>
      <c r="HHM1383" s="366"/>
      <c r="HHN1383" s="366"/>
      <c r="HHO1383" s="366"/>
      <c r="HHP1383" s="366"/>
      <c r="HHQ1383" s="366"/>
      <c r="HHR1383" s="366"/>
      <c r="HHS1383" s="419"/>
      <c r="HHT1383" s="553"/>
      <c r="HHU1383" s="554"/>
      <c r="HHV1383" s="554"/>
      <c r="HHW1383" s="554"/>
      <c r="HHX1383" s="554"/>
      <c r="HHY1383" s="554"/>
      <c r="HHZ1383" s="554"/>
      <c r="HIA1383" s="554"/>
      <c r="HIB1383" s="554"/>
      <c r="HIC1383" s="554"/>
      <c r="HID1383" s="554"/>
      <c r="HIE1383" s="554"/>
      <c r="HIF1383" s="554"/>
      <c r="HIG1383" s="554"/>
      <c r="HIH1383" s="554"/>
      <c r="HII1383" s="554"/>
      <c r="HIJ1383" s="554"/>
      <c r="HIK1383" s="554"/>
      <c r="HIL1383" s="554"/>
      <c r="HIM1383" s="555"/>
      <c r="HIN1383" s="447"/>
      <c r="HIO1383" s="447"/>
      <c r="HIP1383" s="451"/>
      <c r="HIQ1383" s="451"/>
      <c r="HIR1383" s="451"/>
      <c r="HIS1383" s="451"/>
      <c r="HIT1383" s="451"/>
      <c r="HIU1383" s="451"/>
      <c r="HIV1383" s="451"/>
      <c r="HIW1383" s="451"/>
      <c r="HIX1383" s="451"/>
      <c r="HIY1383" s="451"/>
      <c r="HIZ1383" s="447"/>
      <c r="HJA1383" s="428"/>
      <c r="HJB1383" s="469"/>
      <c r="HJC1383" s="414"/>
      <c r="HJD1383" s="414"/>
      <c r="HJE1383" s="414"/>
      <c r="HJF1383" s="414"/>
      <c r="HJG1383" s="414"/>
      <c r="HJH1383" s="415"/>
      <c r="HJI1383" s="414"/>
      <c r="HJJ1383" s="416"/>
      <c r="HJK1383" s="366"/>
      <c r="HJL1383" s="366"/>
      <c r="HJM1383" s="366"/>
      <c r="HJN1383" s="366"/>
      <c r="HJO1383" s="366"/>
      <c r="HJP1383" s="366"/>
      <c r="HJQ1383" s="366"/>
      <c r="HJR1383" s="366"/>
      <c r="HJS1383" s="419"/>
      <c r="HJT1383" s="553"/>
      <c r="HJU1383" s="554"/>
      <c r="HJV1383" s="554"/>
      <c r="HJW1383" s="554"/>
      <c r="HJX1383" s="554"/>
      <c r="HJY1383" s="554"/>
      <c r="HJZ1383" s="554"/>
      <c r="HKA1383" s="554"/>
      <c r="HKB1383" s="554"/>
      <c r="HKC1383" s="554"/>
      <c r="HKD1383" s="554"/>
      <c r="HKE1383" s="554"/>
      <c r="HKF1383" s="554"/>
      <c r="HKG1383" s="554"/>
      <c r="HKH1383" s="554"/>
      <c r="HKI1383" s="554"/>
      <c r="HKJ1383" s="554"/>
      <c r="HKK1383" s="554"/>
      <c r="HKL1383" s="554"/>
      <c r="HKM1383" s="555"/>
      <c r="HKN1383" s="447"/>
      <c r="HKO1383" s="447"/>
      <c r="HKP1383" s="451"/>
      <c r="HKQ1383" s="451"/>
      <c r="HKR1383" s="451"/>
      <c r="HKS1383" s="451"/>
      <c r="HKT1383" s="451"/>
      <c r="HKU1383" s="451"/>
      <c r="HKV1383" s="451"/>
      <c r="HKW1383" s="451"/>
      <c r="HKX1383" s="451"/>
      <c r="HKY1383" s="451"/>
      <c r="HKZ1383" s="447"/>
      <c r="HLA1383" s="428"/>
      <c r="HLB1383" s="469"/>
      <c r="HLC1383" s="414"/>
      <c r="HLD1383" s="414"/>
      <c r="HLE1383" s="414"/>
      <c r="HLF1383" s="414"/>
      <c r="HLG1383" s="414"/>
      <c r="HLH1383" s="415"/>
      <c r="HLI1383" s="414"/>
      <c r="HLJ1383" s="416"/>
      <c r="HLK1383" s="366"/>
      <c r="HLL1383" s="366"/>
      <c r="HLM1383" s="366"/>
      <c r="HLN1383" s="366"/>
      <c r="HLO1383" s="366"/>
      <c r="HLP1383" s="366"/>
      <c r="HLQ1383" s="366"/>
      <c r="HLR1383" s="366"/>
      <c r="HLS1383" s="419"/>
      <c r="HLT1383" s="553"/>
      <c r="HLU1383" s="554"/>
      <c r="HLV1383" s="554"/>
      <c r="HLW1383" s="554"/>
      <c r="HLX1383" s="554"/>
      <c r="HLY1383" s="554"/>
      <c r="HLZ1383" s="554"/>
      <c r="HMA1383" s="554"/>
      <c r="HMB1383" s="554"/>
      <c r="HMC1383" s="554"/>
      <c r="HMD1383" s="554"/>
      <c r="HME1383" s="554"/>
      <c r="HMF1383" s="554"/>
      <c r="HMG1383" s="554"/>
      <c r="HMH1383" s="554"/>
      <c r="HMI1383" s="554"/>
      <c r="HMJ1383" s="554"/>
      <c r="HMK1383" s="554"/>
      <c r="HML1383" s="554"/>
      <c r="HMM1383" s="555"/>
      <c r="HMN1383" s="447"/>
      <c r="HMO1383" s="447"/>
      <c r="HMP1383" s="451"/>
      <c r="HMQ1383" s="451"/>
      <c r="HMR1383" s="451"/>
      <c r="HMS1383" s="451"/>
      <c r="HMT1383" s="451"/>
      <c r="HMU1383" s="451"/>
      <c r="HMV1383" s="451"/>
      <c r="HMW1383" s="451"/>
      <c r="HMX1383" s="451"/>
      <c r="HMY1383" s="451"/>
      <c r="HMZ1383" s="447"/>
      <c r="HNA1383" s="428"/>
      <c r="HNB1383" s="469"/>
      <c r="HNC1383" s="414"/>
      <c r="HND1383" s="414"/>
      <c r="HNE1383" s="414"/>
      <c r="HNF1383" s="414"/>
      <c r="HNG1383" s="414"/>
      <c r="HNH1383" s="415"/>
      <c r="HNI1383" s="414"/>
      <c r="HNJ1383" s="416"/>
      <c r="HNK1383" s="366"/>
      <c r="HNL1383" s="366"/>
      <c r="HNM1383" s="366"/>
      <c r="HNN1383" s="366"/>
      <c r="HNO1383" s="366"/>
      <c r="HNP1383" s="366"/>
      <c r="HNQ1383" s="366"/>
      <c r="HNR1383" s="366"/>
      <c r="HNS1383" s="419"/>
      <c r="HNT1383" s="553"/>
      <c r="HNU1383" s="554"/>
      <c r="HNV1383" s="554"/>
      <c r="HNW1383" s="554"/>
      <c r="HNX1383" s="554"/>
      <c r="HNY1383" s="554"/>
      <c r="HNZ1383" s="554"/>
      <c r="HOA1383" s="554"/>
      <c r="HOB1383" s="554"/>
      <c r="HOC1383" s="554"/>
      <c r="HOD1383" s="554"/>
      <c r="HOE1383" s="554"/>
      <c r="HOF1383" s="554"/>
      <c r="HOG1383" s="554"/>
      <c r="HOH1383" s="554"/>
      <c r="HOI1383" s="554"/>
      <c r="HOJ1383" s="554"/>
      <c r="HOK1383" s="554"/>
      <c r="HOL1383" s="554"/>
      <c r="HOM1383" s="555"/>
      <c r="HON1383" s="447"/>
      <c r="HOO1383" s="447"/>
      <c r="HOP1383" s="451"/>
      <c r="HOQ1383" s="451"/>
      <c r="HOR1383" s="451"/>
      <c r="HOS1383" s="451"/>
      <c r="HOT1383" s="451"/>
      <c r="HOU1383" s="451"/>
      <c r="HOV1383" s="451"/>
      <c r="HOW1383" s="451"/>
      <c r="HOX1383" s="451"/>
      <c r="HOY1383" s="451"/>
      <c r="HOZ1383" s="447"/>
      <c r="HPA1383" s="428"/>
      <c r="HPB1383" s="469"/>
      <c r="HPC1383" s="414"/>
      <c r="HPD1383" s="414"/>
      <c r="HPE1383" s="414"/>
      <c r="HPF1383" s="414"/>
      <c r="HPG1383" s="414"/>
      <c r="HPH1383" s="415"/>
      <c r="HPI1383" s="414"/>
      <c r="HPJ1383" s="416"/>
      <c r="HPK1383" s="366"/>
      <c r="HPL1383" s="366"/>
      <c r="HPM1383" s="366"/>
      <c r="HPN1383" s="366"/>
      <c r="HPO1383" s="366"/>
      <c r="HPP1383" s="366"/>
      <c r="HPQ1383" s="366"/>
      <c r="HPR1383" s="366"/>
      <c r="HPS1383" s="419"/>
      <c r="HPT1383" s="553"/>
      <c r="HPU1383" s="554"/>
      <c r="HPV1383" s="554"/>
      <c r="HPW1383" s="554"/>
      <c r="HPX1383" s="554"/>
      <c r="HPY1383" s="554"/>
      <c r="HPZ1383" s="554"/>
      <c r="HQA1383" s="554"/>
      <c r="HQB1383" s="554"/>
      <c r="HQC1383" s="554"/>
      <c r="HQD1383" s="554"/>
      <c r="HQE1383" s="554"/>
      <c r="HQF1383" s="554"/>
      <c r="HQG1383" s="554"/>
      <c r="HQH1383" s="554"/>
      <c r="HQI1383" s="554"/>
      <c r="HQJ1383" s="554"/>
      <c r="HQK1383" s="554"/>
      <c r="HQL1383" s="554"/>
      <c r="HQM1383" s="555"/>
      <c r="HQN1383" s="447"/>
      <c r="HQO1383" s="447"/>
      <c r="HQP1383" s="451"/>
      <c r="HQQ1383" s="451"/>
      <c r="HQR1383" s="451"/>
      <c r="HQS1383" s="451"/>
      <c r="HQT1383" s="451"/>
      <c r="HQU1383" s="451"/>
      <c r="HQV1383" s="451"/>
      <c r="HQW1383" s="451"/>
      <c r="HQX1383" s="451"/>
      <c r="HQY1383" s="451"/>
      <c r="HQZ1383" s="447"/>
      <c r="HRA1383" s="428"/>
      <c r="HRB1383" s="469"/>
      <c r="HRC1383" s="414"/>
      <c r="HRD1383" s="414"/>
      <c r="HRE1383" s="414"/>
      <c r="HRF1383" s="414"/>
      <c r="HRG1383" s="414"/>
      <c r="HRH1383" s="415"/>
      <c r="HRI1383" s="414"/>
      <c r="HRJ1383" s="416"/>
      <c r="HRK1383" s="366"/>
      <c r="HRL1383" s="366"/>
      <c r="HRM1383" s="366"/>
      <c r="HRN1383" s="366"/>
      <c r="HRO1383" s="366"/>
      <c r="HRP1383" s="366"/>
      <c r="HRQ1383" s="366"/>
      <c r="HRR1383" s="366"/>
      <c r="HRS1383" s="419"/>
      <c r="HRT1383" s="553"/>
      <c r="HRU1383" s="554"/>
      <c r="HRV1383" s="554"/>
      <c r="HRW1383" s="554"/>
      <c r="HRX1383" s="554"/>
      <c r="HRY1383" s="554"/>
      <c r="HRZ1383" s="554"/>
      <c r="HSA1383" s="554"/>
      <c r="HSB1383" s="554"/>
      <c r="HSC1383" s="554"/>
      <c r="HSD1383" s="554"/>
      <c r="HSE1383" s="554"/>
      <c r="HSF1383" s="554"/>
      <c r="HSG1383" s="554"/>
      <c r="HSH1383" s="554"/>
      <c r="HSI1383" s="554"/>
      <c r="HSJ1383" s="554"/>
      <c r="HSK1383" s="554"/>
      <c r="HSL1383" s="554"/>
      <c r="HSM1383" s="555"/>
      <c r="HSN1383" s="447"/>
      <c r="HSO1383" s="447"/>
      <c r="HSP1383" s="451"/>
      <c r="HSQ1383" s="451"/>
      <c r="HSR1383" s="451"/>
      <c r="HSS1383" s="451"/>
      <c r="HST1383" s="451"/>
      <c r="HSU1383" s="451"/>
      <c r="HSV1383" s="451"/>
      <c r="HSW1383" s="451"/>
      <c r="HSX1383" s="451"/>
      <c r="HSY1383" s="451"/>
      <c r="HSZ1383" s="447"/>
      <c r="HTA1383" s="428"/>
      <c r="HTB1383" s="469"/>
      <c r="HTC1383" s="414"/>
      <c r="HTD1383" s="414"/>
      <c r="HTE1383" s="414"/>
      <c r="HTF1383" s="414"/>
      <c r="HTG1383" s="414"/>
      <c r="HTH1383" s="415"/>
      <c r="HTI1383" s="414"/>
      <c r="HTJ1383" s="416"/>
      <c r="HTK1383" s="366"/>
      <c r="HTL1383" s="366"/>
      <c r="HTM1383" s="366"/>
      <c r="HTN1383" s="366"/>
      <c r="HTO1383" s="366"/>
      <c r="HTP1383" s="366"/>
      <c r="HTQ1383" s="366"/>
      <c r="HTR1383" s="366"/>
      <c r="HTS1383" s="419"/>
      <c r="HTT1383" s="553"/>
      <c r="HTU1383" s="554"/>
      <c r="HTV1383" s="554"/>
      <c r="HTW1383" s="554"/>
      <c r="HTX1383" s="554"/>
      <c r="HTY1383" s="554"/>
      <c r="HTZ1383" s="554"/>
      <c r="HUA1383" s="554"/>
      <c r="HUB1383" s="554"/>
      <c r="HUC1383" s="554"/>
      <c r="HUD1383" s="554"/>
      <c r="HUE1383" s="554"/>
      <c r="HUF1383" s="554"/>
      <c r="HUG1383" s="554"/>
      <c r="HUH1383" s="554"/>
      <c r="HUI1383" s="554"/>
      <c r="HUJ1383" s="554"/>
      <c r="HUK1383" s="554"/>
      <c r="HUL1383" s="554"/>
      <c r="HUM1383" s="555"/>
      <c r="HUN1383" s="447"/>
      <c r="HUO1383" s="447"/>
      <c r="HUP1383" s="451"/>
      <c r="HUQ1383" s="451"/>
      <c r="HUR1383" s="451"/>
      <c r="HUS1383" s="451"/>
      <c r="HUT1383" s="451"/>
      <c r="HUU1383" s="451"/>
      <c r="HUV1383" s="451"/>
      <c r="HUW1383" s="451"/>
      <c r="HUX1383" s="451"/>
      <c r="HUY1383" s="451"/>
      <c r="HUZ1383" s="447"/>
      <c r="HVA1383" s="428"/>
      <c r="HVB1383" s="469"/>
      <c r="HVC1383" s="414"/>
      <c r="HVD1383" s="414"/>
      <c r="HVE1383" s="414"/>
      <c r="HVF1383" s="414"/>
      <c r="HVG1383" s="414"/>
      <c r="HVH1383" s="415"/>
      <c r="HVI1383" s="414"/>
      <c r="HVJ1383" s="416"/>
      <c r="HVK1383" s="366"/>
      <c r="HVL1383" s="366"/>
      <c r="HVM1383" s="366"/>
      <c r="HVN1383" s="366"/>
      <c r="HVO1383" s="366"/>
      <c r="HVP1383" s="366"/>
      <c r="HVQ1383" s="366"/>
      <c r="HVR1383" s="366"/>
      <c r="HVS1383" s="419"/>
      <c r="HVT1383" s="553"/>
      <c r="HVU1383" s="554"/>
      <c r="HVV1383" s="554"/>
      <c r="HVW1383" s="554"/>
      <c r="HVX1383" s="554"/>
      <c r="HVY1383" s="554"/>
      <c r="HVZ1383" s="554"/>
      <c r="HWA1383" s="554"/>
      <c r="HWB1383" s="554"/>
      <c r="HWC1383" s="554"/>
      <c r="HWD1383" s="554"/>
      <c r="HWE1383" s="554"/>
      <c r="HWF1383" s="554"/>
      <c r="HWG1383" s="554"/>
      <c r="HWH1383" s="554"/>
      <c r="HWI1383" s="554"/>
      <c r="HWJ1383" s="554"/>
      <c r="HWK1383" s="554"/>
      <c r="HWL1383" s="554"/>
      <c r="HWM1383" s="555"/>
      <c r="HWN1383" s="447"/>
      <c r="HWO1383" s="447"/>
      <c r="HWP1383" s="451"/>
      <c r="HWQ1383" s="451"/>
      <c r="HWR1383" s="451"/>
      <c r="HWS1383" s="451"/>
      <c r="HWT1383" s="451"/>
      <c r="HWU1383" s="451"/>
      <c r="HWV1383" s="451"/>
      <c r="HWW1383" s="451"/>
      <c r="HWX1383" s="451"/>
      <c r="HWY1383" s="451"/>
      <c r="HWZ1383" s="447"/>
      <c r="HXA1383" s="428"/>
      <c r="HXB1383" s="469"/>
      <c r="HXC1383" s="414"/>
      <c r="HXD1383" s="414"/>
      <c r="HXE1383" s="414"/>
      <c r="HXF1383" s="414"/>
      <c r="HXG1383" s="414"/>
      <c r="HXH1383" s="415"/>
      <c r="HXI1383" s="414"/>
      <c r="HXJ1383" s="416"/>
      <c r="HXK1383" s="366"/>
      <c r="HXL1383" s="366"/>
      <c r="HXM1383" s="366"/>
      <c r="HXN1383" s="366"/>
      <c r="HXO1383" s="366"/>
      <c r="HXP1383" s="366"/>
      <c r="HXQ1383" s="366"/>
      <c r="HXR1383" s="366"/>
      <c r="HXS1383" s="419"/>
      <c r="HXT1383" s="553"/>
      <c r="HXU1383" s="554"/>
      <c r="HXV1383" s="554"/>
      <c r="HXW1383" s="554"/>
      <c r="HXX1383" s="554"/>
      <c r="HXY1383" s="554"/>
      <c r="HXZ1383" s="554"/>
      <c r="HYA1383" s="554"/>
      <c r="HYB1383" s="554"/>
      <c r="HYC1383" s="554"/>
      <c r="HYD1383" s="554"/>
      <c r="HYE1383" s="554"/>
      <c r="HYF1383" s="554"/>
      <c r="HYG1383" s="554"/>
      <c r="HYH1383" s="554"/>
      <c r="HYI1383" s="554"/>
      <c r="HYJ1383" s="554"/>
      <c r="HYK1383" s="554"/>
      <c r="HYL1383" s="554"/>
      <c r="HYM1383" s="555"/>
      <c r="HYN1383" s="447"/>
      <c r="HYO1383" s="447"/>
      <c r="HYP1383" s="451"/>
      <c r="HYQ1383" s="451"/>
      <c r="HYR1383" s="451"/>
      <c r="HYS1383" s="451"/>
      <c r="HYT1383" s="451"/>
      <c r="HYU1383" s="451"/>
      <c r="HYV1383" s="451"/>
      <c r="HYW1383" s="451"/>
      <c r="HYX1383" s="451"/>
      <c r="HYY1383" s="451"/>
      <c r="HYZ1383" s="447"/>
      <c r="HZA1383" s="428"/>
      <c r="HZB1383" s="469"/>
      <c r="HZC1383" s="414"/>
      <c r="HZD1383" s="414"/>
      <c r="HZE1383" s="414"/>
      <c r="HZF1383" s="414"/>
      <c r="HZG1383" s="414"/>
      <c r="HZH1383" s="415"/>
      <c r="HZI1383" s="414"/>
      <c r="HZJ1383" s="416"/>
      <c r="HZK1383" s="366"/>
      <c r="HZL1383" s="366"/>
      <c r="HZM1383" s="366"/>
      <c r="HZN1383" s="366"/>
      <c r="HZO1383" s="366"/>
      <c r="HZP1383" s="366"/>
      <c r="HZQ1383" s="366"/>
      <c r="HZR1383" s="366"/>
      <c r="HZS1383" s="419"/>
      <c r="HZT1383" s="553"/>
      <c r="HZU1383" s="554"/>
      <c r="HZV1383" s="554"/>
      <c r="HZW1383" s="554"/>
      <c r="HZX1383" s="554"/>
      <c r="HZY1383" s="554"/>
      <c r="HZZ1383" s="554"/>
      <c r="IAA1383" s="554"/>
      <c r="IAB1383" s="554"/>
      <c r="IAC1383" s="554"/>
      <c r="IAD1383" s="554"/>
      <c r="IAE1383" s="554"/>
      <c r="IAF1383" s="554"/>
      <c r="IAG1383" s="554"/>
      <c r="IAH1383" s="554"/>
      <c r="IAI1383" s="554"/>
      <c r="IAJ1383" s="554"/>
      <c r="IAK1383" s="554"/>
      <c r="IAL1383" s="554"/>
      <c r="IAM1383" s="555"/>
      <c r="IAN1383" s="447"/>
      <c r="IAO1383" s="447"/>
      <c r="IAP1383" s="451"/>
      <c r="IAQ1383" s="451"/>
      <c r="IAR1383" s="451"/>
      <c r="IAS1383" s="451"/>
      <c r="IAT1383" s="451"/>
      <c r="IAU1383" s="451"/>
      <c r="IAV1383" s="451"/>
      <c r="IAW1383" s="451"/>
      <c r="IAX1383" s="451"/>
      <c r="IAY1383" s="451"/>
      <c r="IAZ1383" s="447"/>
      <c r="IBA1383" s="428"/>
      <c r="IBB1383" s="469"/>
      <c r="IBC1383" s="414"/>
      <c r="IBD1383" s="414"/>
      <c r="IBE1383" s="414"/>
      <c r="IBF1383" s="414"/>
      <c r="IBG1383" s="414"/>
      <c r="IBH1383" s="415"/>
      <c r="IBI1383" s="414"/>
      <c r="IBJ1383" s="416"/>
      <c r="IBK1383" s="366"/>
      <c r="IBL1383" s="366"/>
      <c r="IBM1383" s="366"/>
      <c r="IBN1383" s="366"/>
      <c r="IBO1383" s="366"/>
      <c r="IBP1383" s="366"/>
      <c r="IBQ1383" s="366"/>
      <c r="IBR1383" s="366"/>
      <c r="IBS1383" s="419"/>
      <c r="IBT1383" s="553"/>
      <c r="IBU1383" s="554"/>
      <c r="IBV1383" s="554"/>
      <c r="IBW1383" s="554"/>
      <c r="IBX1383" s="554"/>
      <c r="IBY1383" s="554"/>
      <c r="IBZ1383" s="554"/>
      <c r="ICA1383" s="554"/>
      <c r="ICB1383" s="554"/>
      <c r="ICC1383" s="554"/>
      <c r="ICD1383" s="554"/>
      <c r="ICE1383" s="554"/>
      <c r="ICF1383" s="554"/>
      <c r="ICG1383" s="554"/>
      <c r="ICH1383" s="554"/>
      <c r="ICI1383" s="554"/>
      <c r="ICJ1383" s="554"/>
      <c r="ICK1383" s="554"/>
      <c r="ICL1383" s="554"/>
      <c r="ICM1383" s="555"/>
      <c r="ICN1383" s="447"/>
      <c r="ICO1383" s="447"/>
      <c r="ICP1383" s="451"/>
      <c r="ICQ1383" s="451"/>
      <c r="ICR1383" s="451"/>
      <c r="ICS1383" s="451"/>
      <c r="ICT1383" s="451"/>
      <c r="ICU1383" s="451"/>
      <c r="ICV1383" s="451"/>
      <c r="ICW1383" s="451"/>
      <c r="ICX1383" s="451"/>
      <c r="ICY1383" s="451"/>
      <c r="ICZ1383" s="447"/>
      <c r="IDA1383" s="428"/>
      <c r="IDB1383" s="469"/>
      <c r="IDC1383" s="414"/>
      <c r="IDD1383" s="414"/>
      <c r="IDE1383" s="414"/>
      <c r="IDF1383" s="414"/>
      <c r="IDG1383" s="414"/>
      <c r="IDH1383" s="415"/>
      <c r="IDI1383" s="414"/>
      <c r="IDJ1383" s="416"/>
      <c r="IDK1383" s="366"/>
      <c r="IDL1383" s="366"/>
      <c r="IDM1383" s="366"/>
      <c r="IDN1383" s="366"/>
      <c r="IDO1383" s="366"/>
      <c r="IDP1383" s="366"/>
      <c r="IDQ1383" s="366"/>
      <c r="IDR1383" s="366"/>
      <c r="IDS1383" s="419"/>
      <c r="IDT1383" s="553"/>
      <c r="IDU1383" s="554"/>
      <c r="IDV1383" s="554"/>
      <c r="IDW1383" s="554"/>
      <c r="IDX1383" s="554"/>
      <c r="IDY1383" s="554"/>
      <c r="IDZ1383" s="554"/>
      <c r="IEA1383" s="554"/>
      <c r="IEB1383" s="554"/>
      <c r="IEC1383" s="554"/>
      <c r="IED1383" s="554"/>
      <c r="IEE1383" s="554"/>
      <c r="IEF1383" s="554"/>
      <c r="IEG1383" s="554"/>
      <c r="IEH1383" s="554"/>
      <c r="IEI1383" s="554"/>
      <c r="IEJ1383" s="554"/>
      <c r="IEK1383" s="554"/>
      <c r="IEL1383" s="554"/>
      <c r="IEM1383" s="555"/>
      <c r="IEN1383" s="447"/>
      <c r="IEO1383" s="447"/>
      <c r="IEP1383" s="451"/>
      <c r="IEQ1383" s="451"/>
      <c r="IER1383" s="451"/>
      <c r="IES1383" s="451"/>
      <c r="IET1383" s="451"/>
      <c r="IEU1383" s="451"/>
      <c r="IEV1383" s="451"/>
      <c r="IEW1383" s="451"/>
      <c r="IEX1383" s="451"/>
      <c r="IEY1383" s="451"/>
      <c r="IEZ1383" s="447"/>
      <c r="IFA1383" s="428"/>
      <c r="IFB1383" s="469"/>
      <c r="IFC1383" s="414"/>
      <c r="IFD1383" s="414"/>
      <c r="IFE1383" s="414"/>
      <c r="IFF1383" s="414"/>
      <c r="IFG1383" s="414"/>
      <c r="IFH1383" s="415"/>
      <c r="IFI1383" s="414"/>
      <c r="IFJ1383" s="416"/>
      <c r="IFK1383" s="366"/>
      <c r="IFL1383" s="366"/>
      <c r="IFM1383" s="366"/>
      <c r="IFN1383" s="366"/>
      <c r="IFO1383" s="366"/>
      <c r="IFP1383" s="366"/>
      <c r="IFQ1383" s="366"/>
      <c r="IFR1383" s="366"/>
      <c r="IFS1383" s="419"/>
      <c r="IFT1383" s="553"/>
      <c r="IFU1383" s="554"/>
      <c r="IFV1383" s="554"/>
      <c r="IFW1383" s="554"/>
      <c r="IFX1383" s="554"/>
      <c r="IFY1383" s="554"/>
      <c r="IFZ1383" s="554"/>
      <c r="IGA1383" s="554"/>
      <c r="IGB1383" s="554"/>
      <c r="IGC1383" s="554"/>
      <c r="IGD1383" s="554"/>
      <c r="IGE1383" s="554"/>
      <c r="IGF1383" s="554"/>
      <c r="IGG1383" s="554"/>
      <c r="IGH1383" s="554"/>
      <c r="IGI1383" s="554"/>
      <c r="IGJ1383" s="554"/>
      <c r="IGK1383" s="554"/>
      <c r="IGL1383" s="554"/>
      <c r="IGM1383" s="555"/>
      <c r="IGN1383" s="447"/>
      <c r="IGO1383" s="447"/>
      <c r="IGP1383" s="451"/>
      <c r="IGQ1383" s="451"/>
      <c r="IGR1383" s="451"/>
      <c r="IGS1383" s="451"/>
      <c r="IGT1383" s="451"/>
      <c r="IGU1383" s="451"/>
      <c r="IGV1383" s="451"/>
      <c r="IGW1383" s="451"/>
      <c r="IGX1383" s="451"/>
      <c r="IGY1383" s="451"/>
      <c r="IGZ1383" s="447"/>
      <c r="IHA1383" s="428"/>
      <c r="IHB1383" s="469"/>
      <c r="IHC1383" s="414"/>
      <c r="IHD1383" s="414"/>
      <c r="IHE1383" s="414"/>
      <c r="IHF1383" s="414"/>
      <c r="IHG1383" s="414"/>
      <c r="IHH1383" s="415"/>
      <c r="IHI1383" s="414"/>
      <c r="IHJ1383" s="416"/>
      <c r="IHK1383" s="366"/>
      <c r="IHL1383" s="366"/>
      <c r="IHM1383" s="366"/>
      <c r="IHN1383" s="366"/>
      <c r="IHO1383" s="366"/>
      <c r="IHP1383" s="366"/>
      <c r="IHQ1383" s="366"/>
      <c r="IHR1383" s="366"/>
      <c r="IHS1383" s="419"/>
      <c r="IHT1383" s="553"/>
      <c r="IHU1383" s="554"/>
      <c r="IHV1383" s="554"/>
      <c r="IHW1383" s="554"/>
      <c r="IHX1383" s="554"/>
      <c r="IHY1383" s="554"/>
      <c r="IHZ1383" s="554"/>
      <c r="IIA1383" s="554"/>
      <c r="IIB1383" s="554"/>
      <c r="IIC1383" s="554"/>
      <c r="IID1383" s="554"/>
      <c r="IIE1383" s="554"/>
      <c r="IIF1383" s="554"/>
      <c r="IIG1383" s="554"/>
      <c r="IIH1383" s="554"/>
      <c r="III1383" s="554"/>
      <c r="IIJ1383" s="554"/>
      <c r="IIK1383" s="554"/>
      <c r="IIL1383" s="554"/>
      <c r="IIM1383" s="555"/>
      <c r="IIN1383" s="447"/>
      <c r="IIO1383" s="447"/>
      <c r="IIP1383" s="451"/>
      <c r="IIQ1383" s="451"/>
      <c r="IIR1383" s="451"/>
      <c r="IIS1383" s="451"/>
      <c r="IIT1383" s="451"/>
      <c r="IIU1383" s="451"/>
      <c r="IIV1383" s="451"/>
      <c r="IIW1383" s="451"/>
      <c r="IIX1383" s="451"/>
      <c r="IIY1383" s="451"/>
      <c r="IIZ1383" s="447"/>
      <c r="IJA1383" s="428"/>
      <c r="IJB1383" s="469"/>
      <c r="IJC1383" s="414"/>
      <c r="IJD1383" s="414"/>
      <c r="IJE1383" s="414"/>
      <c r="IJF1383" s="414"/>
      <c r="IJG1383" s="414"/>
      <c r="IJH1383" s="415"/>
      <c r="IJI1383" s="414"/>
      <c r="IJJ1383" s="416"/>
      <c r="IJK1383" s="366"/>
      <c r="IJL1383" s="366"/>
      <c r="IJM1383" s="366"/>
      <c r="IJN1383" s="366"/>
      <c r="IJO1383" s="366"/>
      <c r="IJP1383" s="366"/>
      <c r="IJQ1383" s="366"/>
      <c r="IJR1383" s="366"/>
      <c r="IJS1383" s="419"/>
      <c r="IJT1383" s="553"/>
      <c r="IJU1383" s="554"/>
      <c r="IJV1383" s="554"/>
      <c r="IJW1383" s="554"/>
      <c r="IJX1383" s="554"/>
      <c r="IJY1383" s="554"/>
      <c r="IJZ1383" s="554"/>
      <c r="IKA1383" s="554"/>
      <c r="IKB1383" s="554"/>
      <c r="IKC1383" s="554"/>
      <c r="IKD1383" s="554"/>
      <c r="IKE1383" s="554"/>
      <c r="IKF1383" s="554"/>
      <c r="IKG1383" s="554"/>
      <c r="IKH1383" s="554"/>
      <c r="IKI1383" s="554"/>
      <c r="IKJ1383" s="554"/>
      <c r="IKK1383" s="554"/>
      <c r="IKL1383" s="554"/>
      <c r="IKM1383" s="555"/>
      <c r="IKN1383" s="447"/>
      <c r="IKO1383" s="447"/>
      <c r="IKP1383" s="451"/>
      <c r="IKQ1383" s="451"/>
      <c r="IKR1383" s="451"/>
      <c r="IKS1383" s="451"/>
      <c r="IKT1383" s="451"/>
      <c r="IKU1383" s="451"/>
      <c r="IKV1383" s="451"/>
      <c r="IKW1383" s="451"/>
      <c r="IKX1383" s="451"/>
      <c r="IKY1383" s="451"/>
      <c r="IKZ1383" s="447"/>
      <c r="ILA1383" s="428"/>
      <c r="ILB1383" s="469"/>
      <c r="ILC1383" s="414"/>
      <c r="ILD1383" s="414"/>
      <c r="ILE1383" s="414"/>
      <c r="ILF1383" s="414"/>
      <c r="ILG1383" s="414"/>
      <c r="ILH1383" s="415"/>
      <c r="ILI1383" s="414"/>
      <c r="ILJ1383" s="416"/>
      <c r="ILK1383" s="366"/>
      <c r="ILL1383" s="366"/>
      <c r="ILM1383" s="366"/>
      <c r="ILN1383" s="366"/>
      <c r="ILO1383" s="366"/>
      <c r="ILP1383" s="366"/>
      <c r="ILQ1383" s="366"/>
      <c r="ILR1383" s="366"/>
      <c r="ILS1383" s="419"/>
      <c r="ILT1383" s="553"/>
      <c r="ILU1383" s="554"/>
      <c r="ILV1383" s="554"/>
      <c r="ILW1383" s="554"/>
      <c r="ILX1383" s="554"/>
      <c r="ILY1383" s="554"/>
      <c r="ILZ1383" s="554"/>
      <c r="IMA1383" s="554"/>
      <c r="IMB1383" s="554"/>
      <c r="IMC1383" s="554"/>
      <c r="IMD1383" s="554"/>
      <c r="IME1383" s="554"/>
      <c r="IMF1383" s="554"/>
      <c r="IMG1383" s="554"/>
      <c r="IMH1383" s="554"/>
      <c r="IMI1383" s="554"/>
      <c r="IMJ1383" s="554"/>
      <c r="IMK1383" s="554"/>
      <c r="IML1383" s="554"/>
      <c r="IMM1383" s="555"/>
      <c r="IMN1383" s="447"/>
      <c r="IMO1383" s="447"/>
      <c r="IMP1383" s="451"/>
      <c r="IMQ1383" s="451"/>
      <c r="IMR1383" s="451"/>
      <c r="IMS1383" s="451"/>
      <c r="IMT1383" s="451"/>
      <c r="IMU1383" s="451"/>
      <c r="IMV1383" s="451"/>
      <c r="IMW1383" s="451"/>
      <c r="IMX1383" s="451"/>
      <c r="IMY1383" s="451"/>
      <c r="IMZ1383" s="447"/>
      <c r="INA1383" s="428"/>
      <c r="INB1383" s="469"/>
      <c r="INC1383" s="414"/>
      <c r="IND1383" s="414"/>
      <c r="INE1383" s="414"/>
      <c r="INF1383" s="414"/>
      <c r="ING1383" s="414"/>
      <c r="INH1383" s="415"/>
      <c r="INI1383" s="414"/>
      <c r="INJ1383" s="416"/>
      <c r="INK1383" s="366"/>
      <c r="INL1383" s="366"/>
      <c r="INM1383" s="366"/>
      <c r="INN1383" s="366"/>
      <c r="INO1383" s="366"/>
      <c r="INP1383" s="366"/>
      <c r="INQ1383" s="366"/>
      <c r="INR1383" s="366"/>
      <c r="INS1383" s="419"/>
      <c r="INT1383" s="553"/>
      <c r="INU1383" s="554"/>
      <c r="INV1383" s="554"/>
      <c r="INW1383" s="554"/>
      <c r="INX1383" s="554"/>
      <c r="INY1383" s="554"/>
      <c r="INZ1383" s="554"/>
      <c r="IOA1383" s="554"/>
      <c r="IOB1383" s="554"/>
      <c r="IOC1383" s="554"/>
      <c r="IOD1383" s="554"/>
      <c r="IOE1383" s="554"/>
      <c r="IOF1383" s="554"/>
      <c r="IOG1383" s="554"/>
      <c r="IOH1383" s="554"/>
      <c r="IOI1383" s="554"/>
      <c r="IOJ1383" s="554"/>
      <c r="IOK1383" s="554"/>
      <c r="IOL1383" s="554"/>
      <c r="IOM1383" s="555"/>
      <c r="ION1383" s="447"/>
      <c r="IOO1383" s="447"/>
      <c r="IOP1383" s="451"/>
      <c r="IOQ1383" s="451"/>
      <c r="IOR1383" s="451"/>
      <c r="IOS1383" s="451"/>
      <c r="IOT1383" s="451"/>
      <c r="IOU1383" s="451"/>
      <c r="IOV1383" s="451"/>
      <c r="IOW1383" s="451"/>
      <c r="IOX1383" s="451"/>
      <c r="IOY1383" s="451"/>
      <c r="IOZ1383" s="447"/>
      <c r="IPA1383" s="428"/>
      <c r="IPB1383" s="469"/>
      <c r="IPC1383" s="414"/>
      <c r="IPD1383" s="414"/>
      <c r="IPE1383" s="414"/>
      <c r="IPF1383" s="414"/>
      <c r="IPG1383" s="414"/>
      <c r="IPH1383" s="415"/>
      <c r="IPI1383" s="414"/>
      <c r="IPJ1383" s="416"/>
      <c r="IPK1383" s="366"/>
      <c r="IPL1383" s="366"/>
      <c r="IPM1383" s="366"/>
      <c r="IPN1383" s="366"/>
      <c r="IPO1383" s="366"/>
      <c r="IPP1383" s="366"/>
      <c r="IPQ1383" s="366"/>
      <c r="IPR1383" s="366"/>
      <c r="IPS1383" s="419"/>
      <c r="IPT1383" s="553"/>
      <c r="IPU1383" s="554"/>
      <c r="IPV1383" s="554"/>
      <c r="IPW1383" s="554"/>
      <c r="IPX1383" s="554"/>
      <c r="IPY1383" s="554"/>
      <c r="IPZ1383" s="554"/>
      <c r="IQA1383" s="554"/>
      <c r="IQB1383" s="554"/>
      <c r="IQC1383" s="554"/>
      <c r="IQD1383" s="554"/>
      <c r="IQE1383" s="554"/>
      <c r="IQF1383" s="554"/>
      <c r="IQG1383" s="554"/>
      <c r="IQH1383" s="554"/>
      <c r="IQI1383" s="554"/>
      <c r="IQJ1383" s="554"/>
      <c r="IQK1383" s="554"/>
      <c r="IQL1383" s="554"/>
      <c r="IQM1383" s="555"/>
      <c r="IQN1383" s="447"/>
      <c r="IQO1383" s="447"/>
      <c r="IQP1383" s="451"/>
      <c r="IQQ1383" s="451"/>
      <c r="IQR1383" s="451"/>
      <c r="IQS1383" s="451"/>
      <c r="IQT1383" s="451"/>
      <c r="IQU1383" s="451"/>
      <c r="IQV1383" s="451"/>
      <c r="IQW1383" s="451"/>
      <c r="IQX1383" s="451"/>
      <c r="IQY1383" s="451"/>
      <c r="IQZ1383" s="447"/>
      <c r="IRA1383" s="428"/>
      <c r="IRB1383" s="469"/>
      <c r="IRC1383" s="414"/>
      <c r="IRD1383" s="414"/>
      <c r="IRE1383" s="414"/>
      <c r="IRF1383" s="414"/>
      <c r="IRG1383" s="414"/>
      <c r="IRH1383" s="415"/>
      <c r="IRI1383" s="414"/>
      <c r="IRJ1383" s="416"/>
      <c r="IRK1383" s="366"/>
      <c r="IRL1383" s="366"/>
      <c r="IRM1383" s="366"/>
      <c r="IRN1383" s="366"/>
      <c r="IRO1383" s="366"/>
      <c r="IRP1383" s="366"/>
      <c r="IRQ1383" s="366"/>
      <c r="IRR1383" s="366"/>
      <c r="IRS1383" s="419"/>
      <c r="IRT1383" s="553"/>
      <c r="IRU1383" s="554"/>
      <c r="IRV1383" s="554"/>
      <c r="IRW1383" s="554"/>
      <c r="IRX1383" s="554"/>
      <c r="IRY1383" s="554"/>
      <c r="IRZ1383" s="554"/>
      <c r="ISA1383" s="554"/>
      <c r="ISB1383" s="554"/>
      <c r="ISC1383" s="554"/>
      <c r="ISD1383" s="554"/>
      <c r="ISE1383" s="554"/>
      <c r="ISF1383" s="554"/>
      <c r="ISG1383" s="554"/>
      <c r="ISH1383" s="554"/>
      <c r="ISI1383" s="554"/>
      <c r="ISJ1383" s="554"/>
      <c r="ISK1383" s="554"/>
      <c r="ISL1383" s="554"/>
      <c r="ISM1383" s="555"/>
      <c r="ISN1383" s="447"/>
      <c r="ISO1383" s="447"/>
      <c r="ISP1383" s="451"/>
      <c r="ISQ1383" s="451"/>
      <c r="ISR1383" s="451"/>
      <c r="ISS1383" s="451"/>
      <c r="IST1383" s="451"/>
      <c r="ISU1383" s="451"/>
      <c r="ISV1383" s="451"/>
      <c r="ISW1383" s="451"/>
      <c r="ISX1383" s="451"/>
      <c r="ISY1383" s="451"/>
      <c r="ISZ1383" s="447"/>
      <c r="ITA1383" s="428"/>
      <c r="ITB1383" s="469"/>
      <c r="ITC1383" s="414"/>
      <c r="ITD1383" s="414"/>
      <c r="ITE1383" s="414"/>
      <c r="ITF1383" s="414"/>
      <c r="ITG1383" s="414"/>
      <c r="ITH1383" s="415"/>
      <c r="ITI1383" s="414"/>
      <c r="ITJ1383" s="416"/>
      <c r="ITK1383" s="366"/>
      <c r="ITL1383" s="366"/>
      <c r="ITM1383" s="366"/>
      <c r="ITN1383" s="366"/>
      <c r="ITO1383" s="366"/>
      <c r="ITP1383" s="366"/>
      <c r="ITQ1383" s="366"/>
      <c r="ITR1383" s="366"/>
      <c r="ITS1383" s="419"/>
      <c r="ITT1383" s="553"/>
      <c r="ITU1383" s="554"/>
      <c r="ITV1383" s="554"/>
      <c r="ITW1383" s="554"/>
      <c r="ITX1383" s="554"/>
      <c r="ITY1383" s="554"/>
      <c r="ITZ1383" s="554"/>
      <c r="IUA1383" s="554"/>
      <c r="IUB1383" s="554"/>
      <c r="IUC1383" s="554"/>
      <c r="IUD1383" s="554"/>
      <c r="IUE1383" s="554"/>
      <c r="IUF1383" s="554"/>
      <c r="IUG1383" s="554"/>
      <c r="IUH1383" s="554"/>
      <c r="IUI1383" s="554"/>
      <c r="IUJ1383" s="554"/>
      <c r="IUK1383" s="554"/>
      <c r="IUL1383" s="554"/>
      <c r="IUM1383" s="555"/>
      <c r="IUN1383" s="447"/>
      <c r="IUO1383" s="447"/>
      <c r="IUP1383" s="451"/>
      <c r="IUQ1383" s="451"/>
      <c r="IUR1383" s="451"/>
      <c r="IUS1383" s="451"/>
      <c r="IUT1383" s="451"/>
      <c r="IUU1383" s="451"/>
      <c r="IUV1383" s="451"/>
      <c r="IUW1383" s="451"/>
      <c r="IUX1383" s="451"/>
      <c r="IUY1383" s="451"/>
      <c r="IUZ1383" s="447"/>
      <c r="IVA1383" s="428"/>
      <c r="IVB1383" s="469"/>
      <c r="IVC1383" s="414"/>
      <c r="IVD1383" s="414"/>
      <c r="IVE1383" s="414"/>
      <c r="IVF1383" s="414"/>
      <c r="IVG1383" s="414"/>
      <c r="IVH1383" s="415"/>
      <c r="IVI1383" s="414"/>
      <c r="IVJ1383" s="416"/>
      <c r="IVK1383" s="366"/>
      <c r="IVL1383" s="366"/>
      <c r="IVM1383" s="366"/>
      <c r="IVN1383" s="366"/>
      <c r="IVO1383" s="366"/>
      <c r="IVP1383" s="366"/>
      <c r="IVQ1383" s="366"/>
      <c r="IVR1383" s="366"/>
      <c r="IVS1383" s="419"/>
      <c r="IVT1383" s="553"/>
      <c r="IVU1383" s="554"/>
      <c r="IVV1383" s="554"/>
      <c r="IVW1383" s="554"/>
      <c r="IVX1383" s="554"/>
      <c r="IVY1383" s="554"/>
      <c r="IVZ1383" s="554"/>
      <c r="IWA1383" s="554"/>
      <c r="IWB1383" s="554"/>
      <c r="IWC1383" s="554"/>
      <c r="IWD1383" s="554"/>
      <c r="IWE1383" s="554"/>
      <c r="IWF1383" s="554"/>
      <c r="IWG1383" s="554"/>
      <c r="IWH1383" s="554"/>
      <c r="IWI1383" s="554"/>
      <c r="IWJ1383" s="554"/>
      <c r="IWK1383" s="554"/>
      <c r="IWL1383" s="554"/>
      <c r="IWM1383" s="555"/>
      <c r="IWN1383" s="447"/>
      <c r="IWO1383" s="447"/>
      <c r="IWP1383" s="451"/>
      <c r="IWQ1383" s="451"/>
      <c r="IWR1383" s="451"/>
      <c r="IWS1383" s="451"/>
      <c r="IWT1383" s="451"/>
      <c r="IWU1383" s="451"/>
      <c r="IWV1383" s="451"/>
      <c r="IWW1383" s="451"/>
      <c r="IWX1383" s="451"/>
      <c r="IWY1383" s="451"/>
      <c r="IWZ1383" s="447"/>
      <c r="IXA1383" s="428"/>
      <c r="IXB1383" s="469"/>
      <c r="IXC1383" s="414"/>
      <c r="IXD1383" s="414"/>
      <c r="IXE1383" s="414"/>
      <c r="IXF1383" s="414"/>
      <c r="IXG1383" s="414"/>
      <c r="IXH1383" s="415"/>
      <c r="IXI1383" s="414"/>
      <c r="IXJ1383" s="416"/>
      <c r="IXK1383" s="366"/>
      <c r="IXL1383" s="366"/>
      <c r="IXM1383" s="366"/>
      <c r="IXN1383" s="366"/>
      <c r="IXO1383" s="366"/>
      <c r="IXP1383" s="366"/>
      <c r="IXQ1383" s="366"/>
      <c r="IXR1383" s="366"/>
      <c r="IXS1383" s="419"/>
      <c r="IXT1383" s="553"/>
      <c r="IXU1383" s="554"/>
      <c r="IXV1383" s="554"/>
      <c r="IXW1383" s="554"/>
      <c r="IXX1383" s="554"/>
      <c r="IXY1383" s="554"/>
      <c r="IXZ1383" s="554"/>
      <c r="IYA1383" s="554"/>
      <c r="IYB1383" s="554"/>
      <c r="IYC1383" s="554"/>
      <c r="IYD1383" s="554"/>
      <c r="IYE1383" s="554"/>
      <c r="IYF1383" s="554"/>
      <c r="IYG1383" s="554"/>
      <c r="IYH1383" s="554"/>
      <c r="IYI1383" s="554"/>
      <c r="IYJ1383" s="554"/>
      <c r="IYK1383" s="554"/>
      <c r="IYL1383" s="554"/>
      <c r="IYM1383" s="555"/>
      <c r="IYN1383" s="447"/>
      <c r="IYO1383" s="447"/>
      <c r="IYP1383" s="451"/>
      <c r="IYQ1383" s="451"/>
      <c r="IYR1383" s="451"/>
      <c r="IYS1383" s="451"/>
      <c r="IYT1383" s="451"/>
      <c r="IYU1383" s="451"/>
      <c r="IYV1383" s="451"/>
      <c r="IYW1383" s="451"/>
      <c r="IYX1383" s="451"/>
      <c r="IYY1383" s="451"/>
      <c r="IYZ1383" s="447"/>
      <c r="IZA1383" s="428"/>
      <c r="IZB1383" s="469"/>
      <c r="IZC1383" s="414"/>
      <c r="IZD1383" s="414"/>
      <c r="IZE1383" s="414"/>
      <c r="IZF1383" s="414"/>
      <c r="IZG1383" s="414"/>
      <c r="IZH1383" s="415"/>
      <c r="IZI1383" s="414"/>
      <c r="IZJ1383" s="416"/>
      <c r="IZK1383" s="366"/>
      <c r="IZL1383" s="366"/>
      <c r="IZM1383" s="366"/>
      <c r="IZN1383" s="366"/>
      <c r="IZO1383" s="366"/>
      <c r="IZP1383" s="366"/>
      <c r="IZQ1383" s="366"/>
      <c r="IZR1383" s="366"/>
      <c r="IZS1383" s="419"/>
      <c r="IZT1383" s="553"/>
      <c r="IZU1383" s="554"/>
      <c r="IZV1383" s="554"/>
      <c r="IZW1383" s="554"/>
      <c r="IZX1383" s="554"/>
      <c r="IZY1383" s="554"/>
      <c r="IZZ1383" s="554"/>
      <c r="JAA1383" s="554"/>
      <c r="JAB1383" s="554"/>
      <c r="JAC1383" s="554"/>
      <c r="JAD1383" s="554"/>
      <c r="JAE1383" s="554"/>
      <c r="JAF1383" s="554"/>
      <c r="JAG1383" s="554"/>
      <c r="JAH1383" s="554"/>
      <c r="JAI1383" s="554"/>
      <c r="JAJ1383" s="554"/>
      <c r="JAK1383" s="554"/>
      <c r="JAL1383" s="554"/>
      <c r="JAM1383" s="555"/>
      <c r="JAN1383" s="447"/>
      <c r="JAO1383" s="447"/>
      <c r="JAP1383" s="451"/>
      <c r="JAQ1383" s="451"/>
      <c r="JAR1383" s="451"/>
      <c r="JAS1383" s="451"/>
      <c r="JAT1383" s="451"/>
      <c r="JAU1383" s="451"/>
      <c r="JAV1383" s="451"/>
      <c r="JAW1383" s="451"/>
      <c r="JAX1383" s="451"/>
      <c r="JAY1383" s="451"/>
      <c r="JAZ1383" s="447"/>
      <c r="JBA1383" s="428"/>
      <c r="JBB1383" s="469"/>
      <c r="JBC1383" s="414"/>
      <c r="JBD1383" s="414"/>
      <c r="JBE1383" s="414"/>
      <c r="JBF1383" s="414"/>
      <c r="JBG1383" s="414"/>
      <c r="JBH1383" s="415"/>
      <c r="JBI1383" s="414"/>
      <c r="JBJ1383" s="416"/>
      <c r="JBK1383" s="366"/>
      <c r="JBL1383" s="366"/>
      <c r="JBM1383" s="366"/>
      <c r="JBN1383" s="366"/>
      <c r="JBO1383" s="366"/>
      <c r="JBP1383" s="366"/>
      <c r="JBQ1383" s="366"/>
      <c r="JBR1383" s="366"/>
      <c r="JBS1383" s="419"/>
      <c r="JBT1383" s="553"/>
      <c r="JBU1383" s="554"/>
      <c r="JBV1383" s="554"/>
      <c r="JBW1383" s="554"/>
      <c r="JBX1383" s="554"/>
      <c r="JBY1383" s="554"/>
      <c r="JBZ1383" s="554"/>
      <c r="JCA1383" s="554"/>
      <c r="JCB1383" s="554"/>
      <c r="JCC1383" s="554"/>
      <c r="JCD1383" s="554"/>
      <c r="JCE1383" s="554"/>
      <c r="JCF1383" s="554"/>
      <c r="JCG1383" s="554"/>
      <c r="JCH1383" s="554"/>
      <c r="JCI1383" s="554"/>
      <c r="JCJ1383" s="554"/>
      <c r="JCK1383" s="554"/>
      <c r="JCL1383" s="554"/>
      <c r="JCM1383" s="555"/>
      <c r="JCN1383" s="447"/>
      <c r="JCO1383" s="447"/>
      <c r="JCP1383" s="451"/>
      <c r="JCQ1383" s="451"/>
      <c r="JCR1383" s="451"/>
      <c r="JCS1383" s="451"/>
      <c r="JCT1383" s="451"/>
      <c r="JCU1383" s="451"/>
      <c r="JCV1383" s="451"/>
      <c r="JCW1383" s="451"/>
      <c r="JCX1383" s="451"/>
      <c r="JCY1383" s="451"/>
      <c r="JCZ1383" s="447"/>
      <c r="JDA1383" s="428"/>
      <c r="JDB1383" s="469"/>
      <c r="JDC1383" s="414"/>
      <c r="JDD1383" s="414"/>
      <c r="JDE1383" s="414"/>
      <c r="JDF1383" s="414"/>
      <c r="JDG1383" s="414"/>
      <c r="JDH1383" s="415"/>
      <c r="JDI1383" s="414"/>
      <c r="JDJ1383" s="416"/>
      <c r="JDK1383" s="366"/>
      <c r="JDL1383" s="366"/>
      <c r="JDM1383" s="366"/>
      <c r="JDN1383" s="366"/>
      <c r="JDO1383" s="366"/>
      <c r="JDP1383" s="366"/>
      <c r="JDQ1383" s="366"/>
      <c r="JDR1383" s="366"/>
      <c r="JDS1383" s="419"/>
      <c r="JDT1383" s="553"/>
      <c r="JDU1383" s="554"/>
      <c r="JDV1383" s="554"/>
      <c r="JDW1383" s="554"/>
      <c r="JDX1383" s="554"/>
      <c r="JDY1383" s="554"/>
      <c r="JDZ1383" s="554"/>
      <c r="JEA1383" s="554"/>
      <c r="JEB1383" s="554"/>
      <c r="JEC1383" s="554"/>
      <c r="JED1383" s="554"/>
      <c r="JEE1383" s="554"/>
      <c r="JEF1383" s="554"/>
      <c r="JEG1383" s="554"/>
      <c r="JEH1383" s="554"/>
      <c r="JEI1383" s="554"/>
      <c r="JEJ1383" s="554"/>
      <c r="JEK1383" s="554"/>
      <c r="JEL1383" s="554"/>
      <c r="JEM1383" s="555"/>
      <c r="JEN1383" s="447"/>
      <c r="JEO1383" s="447"/>
      <c r="JEP1383" s="451"/>
      <c r="JEQ1383" s="451"/>
      <c r="JER1383" s="451"/>
      <c r="JES1383" s="451"/>
      <c r="JET1383" s="451"/>
      <c r="JEU1383" s="451"/>
      <c r="JEV1383" s="451"/>
      <c r="JEW1383" s="451"/>
      <c r="JEX1383" s="451"/>
      <c r="JEY1383" s="451"/>
      <c r="JEZ1383" s="447"/>
      <c r="JFA1383" s="428"/>
      <c r="JFB1383" s="469"/>
      <c r="JFC1383" s="414"/>
      <c r="JFD1383" s="414"/>
      <c r="JFE1383" s="414"/>
      <c r="JFF1383" s="414"/>
      <c r="JFG1383" s="414"/>
      <c r="JFH1383" s="415"/>
      <c r="JFI1383" s="414"/>
      <c r="JFJ1383" s="416"/>
      <c r="JFK1383" s="366"/>
      <c r="JFL1383" s="366"/>
      <c r="JFM1383" s="366"/>
      <c r="JFN1383" s="366"/>
      <c r="JFO1383" s="366"/>
      <c r="JFP1383" s="366"/>
      <c r="JFQ1383" s="366"/>
      <c r="JFR1383" s="366"/>
      <c r="JFS1383" s="419"/>
      <c r="JFT1383" s="553"/>
      <c r="JFU1383" s="554"/>
      <c r="JFV1383" s="554"/>
      <c r="JFW1383" s="554"/>
      <c r="JFX1383" s="554"/>
      <c r="JFY1383" s="554"/>
      <c r="JFZ1383" s="554"/>
      <c r="JGA1383" s="554"/>
      <c r="JGB1383" s="554"/>
      <c r="JGC1383" s="554"/>
      <c r="JGD1383" s="554"/>
      <c r="JGE1383" s="554"/>
      <c r="JGF1383" s="554"/>
      <c r="JGG1383" s="554"/>
      <c r="JGH1383" s="554"/>
      <c r="JGI1383" s="554"/>
      <c r="JGJ1383" s="554"/>
      <c r="JGK1383" s="554"/>
      <c r="JGL1383" s="554"/>
      <c r="JGM1383" s="555"/>
      <c r="JGN1383" s="447"/>
      <c r="JGO1383" s="447"/>
      <c r="JGP1383" s="451"/>
      <c r="JGQ1383" s="451"/>
      <c r="JGR1383" s="451"/>
      <c r="JGS1383" s="451"/>
      <c r="JGT1383" s="451"/>
      <c r="JGU1383" s="451"/>
      <c r="JGV1383" s="451"/>
      <c r="JGW1383" s="451"/>
      <c r="JGX1383" s="451"/>
      <c r="JGY1383" s="451"/>
      <c r="JGZ1383" s="447"/>
      <c r="JHA1383" s="428"/>
      <c r="JHB1383" s="469"/>
      <c r="JHC1383" s="414"/>
      <c r="JHD1383" s="414"/>
      <c r="JHE1383" s="414"/>
      <c r="JHF1383" s="414"/>
      <c r="JHG1383" s="414"/>
      <c r="JHH1383" s="415"/>
      <c r="JHI1383" s="414"/>
      <c r="JHJ1383" s="416"/>
      <c r="JHK1383" s="366"/>
      <c r="JHL1383" s="366"/>
      <c r="JHM1383" s="366"/>
      <c r="JHN1383" s="366"/>
      <c r="JHO1383" s="366"/>
      <c r="JHP1383" s="366"/>
      <c r="JHQ1383" s="366"/>
      <c r="JHR1383" s="366"/>
      <c r="JHS1383" s="419"/>
      <c r="JHT1383" s="553"/>
      <c r="JHU1383" s="554"/>
      <c r="JHV1383" s="554"/>
      <c r="JHW1383" s="554"/>
      <c r="JHX1383" s="554"/>
      <c r="JHY1383" s="554"/>
      <c r="JHZ1383" s="554"/>
      <c r="JIA1383" s="554"/>
      <c r="JIB1383" s="554"/>
      <c r="JIC1383" s="554"/>
      <c r="JID1383" s="554"/>
      <c r="JIE1383" s="554"/>
      <c r="JIF1383" s="554"/>
      <c r="JIG1383" s="554"/>
      <c r="JIH1383" s="554"/>
      <c r="JII1383" s="554"/>
      <c r="JIJ1383" s="554"/>
      <c r="JIK1383" s="554"/>
      <c r="JIL1383" s="554"/>
      <c r="JIM1383" s="555"/>
      <c r="JIN1383" s="447"/>
      <c r="JIO1383" s="447"/>
      <c r="JIP1383" s="451"/>
      <c r="JIQ1383" s="451"/>
      <c r="JIR1383" s="451"/>
      <c r="JIS1383" s="451"/>
      <c r="JIT1383" s="451"/>
      <c r="JIU1383" s="451"/>
      <c r="JIV1383" s="451"/>
      <c r="JIW1383" s="451"/>
      <c r="JIX1383" s="451"/>
      <c r="JIY1383" s="451"/>
      <c r="JIZ1383" s="447"/>
      <c r="JJA1383" s="428"/>
      <c r="JJB1383" s="469"/>
      <c r="JJC1383" s="414"/>
      <c r="JJD1383" s="414"/>
      <c r="JJE1383" s="414"/>
      <c r="JJF1383" s="414"/>
      <c r="JJG1383" s="414"/>
      <c r="JJH1383" s="415"/>
      <c r="JJI1383" s="414"/>
      <c r="JJJ1383" s="416"/>
      <c r="JJK1383" s="366"/>
      <c r="JJL1383" s="366"/>
      <c r="JJM1383" s="366"/>
      <c r="JJN1383" s="366"/>
      <c r="JJO1383" s="366"/>
      <c r="JJP1383" s="366"/>
      <c r="JJQ1383" s="366"/>
      <c r="JJR1383" s="366"/>
      <c r="JJS1383" s="419"/>
      <c r="JJT1383" s="553"/>
      <c r="JJU1383" s="554"/>
      <c r="JJV1383" s="554"/>
      <c r="JJW1383" s="554"/>
      <c r="JJX1383" s="554"/>
      <c r="JJY1383" s="554"/>
      <c r="JJZ1383" s="554"/>
      <c r="JKA1383" s="554"/>
      <c r="JKB1383" s="554"/>
      <c r="JKC1383" s="554"/>
      <c r="JKD1383" s="554"/>
      <c r="JKE1383" s="554"/>
      <c r="JKF1383" s="554"/>
      <c r="JKG1383" s="554"/>
      <c r="JKH1383" s="554"/>
      <c r="JKI1383" s="554"/>
      <c r="JKJ1383" s="554"/>
      <c r="JKK1383" s="554"/>
      <c r="JKL1383" s="554"/>
      <c r="JKM1383" s="555"/>
      <c r="JKN1383" s="447"/>
      <c r="JKO1383" s="447"/>
      <c r="JKP1383" s="451"/>
      <c r="JKQ1383" s="451"/>
      <c r="JKR1383" s="451"/>
      <c r="JKS1383" s="451"/>
      <c r="JKT1383" s="451"/>
      <c r="JKU1383" s="451"/>
      <c r="JKV1383" s="451"/>
      <c r="JKW1383" s="451"/>
      <c r="JKX1383" s="451"/>
      <c r="JKY1383" s="451"/>
      <c r="JKZ1383" s="447"/>
      <c r="JLA1383" s="428"/>
      <c r="JLB1383" s="469"/>
      <c r="JLC1383" s="414"/>
      <c r="JLD1383" s="414"/>
      <c r="JLE1383" s="414"/>
      <c r="JLF1383" s="414"/>
      <c r="JLG1383" s="414"/>
      <c r="JLH1383" s="415"/>
      <c r="JLI1383" s="414"/>
      <c r="JLJ1383" s="416"/>
      <c r="JLK1383" s="366"/>
      <c r="JLL1383" s="366"/>
      <c r="JLM1383" s="366"/>
      <c r="JLN1383" s="366"/>
      <c r="JLO1383" s="366"/>
      <c r="JLP1383" s="366"/>
      <c r="JLQ1383" s="366"/>
      <c r="JLR1383" s="366"/>
      <c r="JLS1383" s="419"/>
      <c r="JLT1383" s="553"/>
      <c r="JLU1383" s="554"/>
      <c r="JLV1383" s="554"/>
      <c r="JLW1383" s="554"/>
      <c r="JLX1383" s="554"/>
      <c r="JLY1383" s="554"/>
      <c r="JLZ1383" s="554"/>
      <c r="JMA1383" s="554"/>
      <c r="JMB1383" s="554"/>
      <c r="JMC1383" s="554"/>
      <c r="JMD1383" s="554"/>
      <c r="JME1383" s="554"/>
      <c r="JMF1383" s="554"/>
      <c r="JMG1383" s="554"/>
      <c r="JMH1383" s="554"/>
      <c r="JMI1383" s="554"/>
      <c r="JMJ1383" s="554"/>
      <c r="JMK1383" s="554"/>
      <c r="JML1383" s="554"/>
      <c r="JMM1383" s="555"/>
      <c r="JMN1383" s="447"/>
      <c r="JMO1383" s="447"/>
      <c r="JMP1383" s="451"/>
      <c r="JMQ1383" s="451"/>
      <c r="JMR1383" s="451"/>
      <c r="JMS1383" s="451"/>
      <c r="JMT1383" s="451"/>
      <c r="JMU1383" s="451"/>
      <c r="JMV1383" s="451"/>
      <c r="JMW1383" s="451"/>
      <c r="JMX1383" s="451"/>
      <c r="JMY1383" s="451"/>
      <c r="JMZ1383" s="447"/>
      <c r="JNA1383" s="428"/>
      <c r="JNB1383" s="469"/>
      <c r="JNC1383" s="414"/>
      <c r="JND1383" s="414"/>
      <c r="JNE1383" s="414"/>
      <c r="JNF1383" s="414"/>
      <c r="JNG1383" s="414"/>
      <c r="JNH1383" s="415"/>
      <c r="JNI1383" s="414"/>
      <c r="JNJ1383" s="416"/>
      <c r="JNK1383" s="366"/>
      <c r="JNL1383" s="366"/>
      <c r="JNM1383" s="366"/>
      <c r="JNN1383" s="366"/>
      <c r="JNO1383" s="366"/>
      <c r="JNP1383" s="366"/>
      <c r="JNQ1383" s="366"/>
      <c r="JNR1383" s="366"/>
      <c r="JNS1383" s="419"/>
      <c r="JNT1383" s="553"/>
      <c r="JNU1383" s="554"/>
      <c r="JNV1383" s="554"/>
      <c r="JNW1383" s="554"/>
      <c r="JNX1383" s="554"/>
      <c r="JNY1383" s="554"/>
      <c r="JNZ1383" s="554"/>
      <c r="JOA1383" s="554"/>
      <c r="JOB1383" s="554"/>
      <c r="JOC1383" s="554"/>
      <c r="JOD1383" s="554"/>
      <c r="JOE1383" s="554"/>
      <c r="JOF1383" s="554"/>
      <c r="JOG1383" s="554"/>
      <c r="JOH1383" s="554"/>
      <c r="JOI1383" s="554"/>
      <c r="JOJ1383" s="554"/>
      <c r="JOK1383" s="554"/>
      <c r="JOL1383" s="554"/>
      <c r="JOM1383" s="555"/>
      <c r="JON1383" s="447"/>
      <c r="JOO1383" s="447"/>
      <c r="JOP1383" s="451"/>
      <c r="JOQ1383" s="451"/>
      <c r="JOR1383" s="451"/>
      <c r="JOS1383" s="451"/>
      <c r="JOT1383" s="451"/>
      <c r="JOU1383" s="451"/>
      <c r="JOV1383" s="451"/>
      <c r="JOW1383" s="451"/>
      <c r="JOX1383" s="451"/>
      <c r="JOY1383" s="451"/>
      <c r="JOZ1383" s="447"/>
      <c r="JPA1383" s="428"/>
      <c r="JPB1383" s="469"/>
      <c r="JPC1383" s="414"/>
      <c r="JPD1383" s="414"/>
      <c r="JPE1383" s="414"/>
      <c r="JPF1383" s="414"/>
      <c r="JPG1383" s="414"/>
      <c r="JPH1383" s="415"/>
      <c r="JPI1383" s="414"/>
      <c r="JPJ1383" s="416"/>
      <c r="JPK1383" s="366"/>
      <c r="JPL1383" s="366"/>
      <c r="JPM1383" s="366"/>
      <c r="JPN1383" s="366"/>
      <c r="JPO1383" s="366"/>
      <c r="JPP1383" s="366"/>
      <c r="JPQ1383" s="366"/>
      <c r="JPR1383" s="366"/>
      <c r="JPS1383" s="419"/>
      <c r="JPT1383" s="553"/>
      <c r="JPU1383" s="554"/>
      <c r="JPV1383" s="554"/>
      <c r="JPW1383" s="554"/>
      <c r="JPX1383" s="554"/>
      <c r="JPY1383" s="554"/>
      <c r="JPZ1383" s="554"/>
      <c r="JQA1383" s="554"/>
      <c r="JQB1383" s="554"/>
      <c r="JQC1383" s="554"/>
      <c r="JQD1383" s="554"/>
      <c r="JQE1383" s="554"/>
      <c r="JQF1383" s="554"/>
      <c r="JQG1383" s="554"/>
      <c r="JQH1383" s="554"/>
      <c r="JQI1383" s="554"/>
      <c r="JQJ1383" s="554"/>
      <c r="JQK1383" s="554"/>
      <c r="JQL1383" s="554"/>
      <c r="JQM1383" s="555"/>
      <c r="JQN1383" s="447"/>
      <c r="JQO1383" s="447"/>
      <c r="JQP1383" s="451"/>
      <c r="JQQ1383" s="451"/>
      <c r="JQR1383" s="451"/>
      <c r="JQS1383" s="451"/>
      <c r="JQT1383" s="451"/>
      <c r="JQU1383" s="451"/>
      <c r="JQV1383" s="451"/>
      <c r="JQW1383" s="451"/>
      <c r="JQX1383" s="451"/>
      <c r="JQY1383" s="451"/>
      <c r="JQZ1383" s="447"/>
      <c r="JRA1383" s="428"/>
      <c r="JRB1383" s="469"/>
      <c r="JRC1383" s="414"/>
      <c r="JRD1383" s="414"/>
      <c r="JRE1383" s="414"/>
      <c r="JRF1383" s="414"/>
      <c r="JRG1383" s="414"/>
      <c r="JRH1383" s="415"/>
      <c r="JRI1383" s="414"/>
      <c r="JRJ1383" s="416"/>
      <c r="JRK1383" s="366"/>
      <c r="JRL1383" s="366"/>
      <c r="JRM1383" s="366"/>
      <c r="JRN1383" s="366"/>
      <c r="JRO1383" s="366"/>
      <c r="JRP1383" s="366"/>
      <c r="JRQ1383" s="366"/>
      <c r="JRR1383" s="366"/>
      <c r="JRS1383" s="419"/>
      <c r="JRT1383" s="553"/>
      <c r="JRU1383" s="554"/>
      <c r="JRV1383" s="554"/>
      <c r="JRW1383" s="554"/>
      <c r="JRX1383" s="554"/>
      <c r="JRY1383" s="554"/>
      <c r="JRZ1383" s="554"/>
      <c r="JSA1383" s="554"/>
      <c r="JSB1383" s="554"/>
      <c r="JSC1383" s="554"/>
      <c r="JSD1383" s="554"/>
      <c r="JSE1383" s="554"/>
      <c r="JSF1383" s="554"/>
      <c r="JSG1383" s="554"/>
      <c r="JSH1383" s="554"/>
      <c r="JSI1383" s="554"/>
      <c r="JSJ1383" s="554"/>
      <c r="JSK1383" s="554"/>
      <c r="JSL1383" s="554"/>
      <c r="JSM1383" s="555"/>
      <c r="JSN1383" s="447"/>
      <c r="JSO1383" s="447"/>
      <c r="JSP1383" s="451"/>
      <c r="JSQ1383" s="451"/>
      <c r="JSR1383" s="451"/>
      <c r="JSS1383" s="451"/>
      <c r="JST1383" s="451"/>
      <c r="JSU1383" s="451"/>
      <c r="JSV1383" s="451"/>
      <c r="JSW1383" s="451"/>
      <c r="JSX1383" s="451"/>
      <c r="JSY1383" s="451"/>
      <c r="JSZ1383" s="447"/>
      <c r="JTA1383" s="428"/>
      <c r="JTB1383" s="469"/>
      <c r="JTC1383" s="414"/>
      <c r="JTD1383" s="414"/>
      <c r="JTE1383" s="414"/>
      <c r="JTF1383" s="414"/>
      <c r="JTG1383" s="414"/>
      <c r="JTH1383" s="415"/>
      <c r="JTI1383" s="414"/>
      <c r="JTJ1383" s="416"/>
      <c r="JTK1383" s="366"/>
      <c r="JTL1383" s="366"/>
      <c r="JTM1383" s="366"/>
      <c r="JTN1383" s="366"/>
      <c r="JTO1383" s="366"/>
      <c r="JTP1383" s="366"/>
      <c r="JTQ1383" s="366"/>
      <c r="JTR1383" s="366"/>
      <c r="JTS1383" s="419"/>
      <c r="JTT1383" s="553"/>
      <c r="JTU1383" s="554"/>
      <c r="JTV1383" s="554"/>
      <c r="JTW1383" s="554"/>
      <c r="JTX1383" s="554"/>
      <c r="JTY1383" s="554"/>
      <c r="JTZ1383" s="554"/>
      <c r="JUA1383" s="554"/>
      <c r="JUB1383" s="554"/>
      <c r="JUC1383" s="554"/>
      <c r="JUD1383" s="554"/>
      <c r="JUE1383" s="554"/>
      <c r="JUF1383" s="554"/>
      <c r="JUG1383" s="554"/>
      <c r="JUH1383" s="554"/>
      <c r="JUI1383" s="554"/>
      <c r="JUJ1383" s="554"/>
      <c r="JUK1383" s="554"/>
      <c r="JUL1383" s="554"/>
      <c r="JUM1383" s="555"/>
      <c r="JUN1383" s="447"/>
      <c r="JUO1383" s="447"/>
      <c r="JUP1383" s="451"/>
      <c r="JUQ1383" s="451"/>
      <c r="JUR1383" s="451"/>
      <c r="JUS1383" s="451"/>
      <c r="JUT1383" s="451"/>
      <c r="JUU1383" s="451"/>
      <c r="JUV1383" s="451"/>
      <c r="JUW1383" s="451"/>
      <c r="JUX1383" s="451"/>
      <c r="JUY1383" s="451"/>
      <c r="JUZ1383" s="447"/>
      <c r="JVA1383" s="428"/>
      <c r="JVB1383" s="469"/>
      <c r="JVC1383" s="414"/>
      <c r="JVD1383" s="414"/>
      <c r="JVE1383" s="414"/>
      <c r="JVF1383" s="414"/>
      <c r="JVG1383" s="414"/>
      <c r="JVH1383" s="415"/>
      <c r="JVI1383" s="414"/>
      <c r="JVJ1383" s="416"/>
      <c r="JVK1383" s="366"/>
      <c r="JVL1383" s="366"/>
      <c r="JVM1383" s="366"/>
      <c r="JVN1383" s="366"/>
      <c r="JVO1383" s="366"/>
      <c r="JVP1383" s="366"/>
      <c r="JVQ1383" s="366"/>
      <c r="JVR1383" s="366"/>
      <c r="JVS1383" s="419"/>
      <c r="JVT1383" s="553"/>
      <c r="JVU1383" s="554"/>
      <c r="JVV1383" s="554"/>
      <c r="JVW1383" s="554"/>
      <c r="JVX1383" s="554"/>
      <c r="JVY1383" s="554"/>
      <c r="JVZ1383" s="554"/>
      <c r="JWA1383" s="554"/>
      <c r="JWB1383" s="554"/>
      <c r="JWC1383" s="554"/>
      <c r="JWD1383" s="554"/>
      <c r="JWE1383" s="554"/>
      <c r="JWF1383" s="554"/>
      <c r="JWG1383" s="554"/>
      <c r="JWH1383" s="554"/>
      <c r="JWI1383" s="554"/>
      <c r="JWJ1383" s="554"/>
      <c r="JWK1383" s="554"/>
      <c r="JWL1383" s="554"/>
      <c r="JWM1383" s="555"/>
      <c r="JWN1383" s="447"/>
      <c r="JWO1383" s="447"/>
      <c r="JWP1383" s="451"/>
      <c r="JWQ1383" s="451"/>
      <c r="JWR1383" s="451"/>
      <c r="JWS1383" s="451"/>
      <c r="JWT1383" s="451"/>
      <c r="JWU1383" s="451"/>
      <c r="JWV1383" s="451"/>
      <c r="JWW1383" s="451"/>
      <c r="JWX1383" s="451"/>
      <c r="JWY1383" s="451"/>
      <c r="JWZ1383" s="447"/>
      <c r="JXA1383" s="428"/>
      <c r="JXB1383" s="469"/>
      <c r="JXC1383" s="414"/>
      <c r="JXD1383" s="414"/>
      <c r="JXE1383" s="414"/>
      <c r="JXF1383" s="414"/>
      <c r="JXG1383" s="414"/>
      <c r="JXH1383" s="415"/>
      <c r="JXI1383" s="414"/>
      <c r="JXJ1383" s="416"/>
      <c r="JXK1383" s="366"/>
      <c r="JXL1383" s="366"/>
      <c r="JXM1383" s="366"/>
      <c r="JXN1383" s="366"/>
      <c r="JXO1383" s="366"/>
      <c r="JXP1383" s="366"/>
      <c r="JXQ1383" s="366"/>
      <c r="JXR1383" s="366"/>
      <c r="JXS1383" s="419"/>
      <c r="JXT1383" s="553"/>
      <c r="JXU1383" s="554"/>
      <c r="JXV1383" s="554"/>
      <c r="JXW1383" s="554"/>
      <c r="JXX1383" s="554"/>
      <c r="JXY1383" s="554"/>
      <c r="JXZ1383" s="554"/>
      <c r="JYA1383" s="554"/>
      <c r="JYB1383" s="554"/>
      <c r="JYC1383" s="554"/>
      <c r="JYD1383" s="554"/>
      <c r="JYE1383" s="554"/>
      <c r="JYF1383" s="554"/>
      <c r="JYG1383" s="554"/>
      <c r="JYH1383" s="554"/>
      <c r="JYI1383" s="554"/>
      <c r="JYJ1383" s="554"/>
      <c r="JYK1383" s="554"/>
      <c r="JYL1383" s="554"/>
      <c r="JYM1383" s="555"/>
      <c r="JYN1383" s="447"/>
      <c r="JYO1383" s="447"/>
      <c r="JYP1383" s="451"/>
      <c r="JYQ1383" s="451"/>
      <c r="JYR1383" s="451"/>
      <c r="JYS1383" s="451"/>
      <c r="JYT1383" s="451"/>
      <c r="JYU1383" s="451"/>
      <c r="JYV1383" s="451"/>
      <c r="JYW1383" s="451"/>
      <c r="JYX1383" s="451"/>
      <c r="JYY1383" s="451"/>
      <c r="JYZ1383" s="447"/>
      <c r="JZA1383" s="428"/>
      <c r="JZB1383" s="469"/>
      <c r="JZC1383" s="414"/>
      <c r="JZD1383" s="414"/>
      <c r="JZE1383" s="414"/>
      <c r="JZF1383" s="414"/>
      <c r="JZG1383" s="414"/>
      <c r="JZH1383" s="415"/>
      <c r="JZI1383" s="414"/>
      <c r="JZJ1383" s="416"/>
      <c r="JZK1383" s="366"/>
      <c r="JZL1383" s="366"/>
      <c r="JZM1383" s="366"/>
      <c r="JZN1383" s="366"/>
      <c r="JZO1383" s="366"/>
      <c r="JZP1383" s="366"/>
      <c r="JZQ1383" s="366"/>
      <c r="JZR1383" s="366"/>
      <c r="JZS1383" s="419"/>
      <c r="JZT1383" s="553"/>
      <c r="JZU1383" s="554"/>
      <c r="JZV1383" s="554"/>
      <c r="JZW1383" s="554"/>
      <c r="JZX1383" s="554"/>
      <c r="JZY1383" s="554"/>
      <c r="JZZ1383" s="554"/>
      <c r="KAA1383" s="554"/>
      <c r="KAB1383" s="554"/>
      <c r="KAC1383" s="554"/>
      <c r="KAD1383" s="554"/>
      <c r="KAE1383" s="554"/>
      <c r="KAF1383" s="554"/>
      <c r="KAG1383" s="554"/>
      <c r="KAH1383" s="554"/>
      <c r="KAI1383" s="554"/>
      <c r="KAJ1383" s="554"/>
      <c r="KAK1383" s="554"/>
      <c r="KAL1383" s="554"/>
      <c r="KAM1383" s="555"/>
      <c r="KAN1383" s="447"/>
      <c r="KAO1383" s="447"/>
      <c r="KAP1383" s="451"/>
      <c r="KAQ1383" s="451"/>
      <c r="KAR1383" s="451"/>
      <c r="KAS1383" s="451"/>
      <c r="KAT1383" s="451"/>
      <c r="KAU1383" s="451"/>
      <c r="KAV1383" s="451"/>
      <c r="KAW1383" s="451"/>
      <c r="KAX1383" s="451"/>
      <c r="KAY1383" s="451"/>
      <c r="KAZ1383" s="447"/>
      <c r="KBA1383" s="428"/>
      <c r="KBB1383" s="469"/>
      <c r="KBC1383" s="414"/>
      <c r="KBD1383" s="414"/>
      <c r="KBE1383" s="414"/>
      <c r="KBF1383" s="414"/>
      <c r="KBG1383" s="414"/>
      <c r="KBH1383" s="415"/>
      <c r="KBI1383" s="414"/>
      <c r="KBJ1383" s="416"/>
      <c r="KBK1383" s="366"/>
      <c r="KBL1383" s="366"/>
      <c r="KBM1383" s="366"/>
      <c r="KBN1383" s="366"/>
      <c r="KBO1383" s="366"/>
      <c r="KBP1383" s="366"/>
      <c r="KBQ1383" s="366"/>
      <c r="KBR1383" s="366"/>
      <c r="KBS1383" s="419"/>
      <c r="KBT1383" s="553"/>
      <c r="KBU1383" s="554"/>
      <c r="KBV1383" s="554"/>
      <c r="KBW1383" s="554"/>
      <c r="KBX1383" s="554"/>
      <c r="KBY1383" s="554"/>
      <c r="KBZ1383" s="554"/>
      <c r="KCA1383" s="554"/>
      <c r="KCB1383" s="554"/>
      <c r="KCC1383" s="554"/>
      <c r="KCD1383" s="554"/>
      <c r="KCE1383" s="554"/>
      <c r="KCF1383" s="554"/>
      <c r="KCG1383" s="554"/>
      <c r="KCH1383" s="554"/>
      <c r="KCI1383" s="554"/>
      <c r="KCJ1383" s="554"/>
      <c r="KCK1383" s="554"/>
      <c r="KCL1383" s="554"/>
      <c r="KCM1383" s="555"/>
      <c r="KCN1383" s="447"/>
      <c r="KCO1383" s="447"/>
      <c r="KCP1383" s="451"/>
      <c r="KCQ1383" s="451"/>
      <c r="KCR1383" s="451"/>
      <c r="KCS1383" s="451"/>
      <c r="KCT1383" s="451"/>
      <c r="KCU1383" s="451"/>
      <c r="KCV1383" s="451"/>
      <c r="KCW1383" s="451"/>
      <c r="KCX1383" s="451"/>
      <c r="KCY1383" s="451"/>
      <c r="KCZ1383" s="447"/>
      <c r="KDA1383" s="428"/>
      <c r="KDB1383" s="469"/>
      <c r="KDC1383" s="414"/>
      <c r="KDD1383" s="414"/>
      <c r="KDE1383" s="414"/>
      <c r="KDF1383" s="414"/>
      <c r="KDG1383" s="414"/>
      <c r="KDH1383" s="415"/>
      <c r="KDI1383" s="414"/>
      <c r="KDJ1383" s="416"/>
      <c r="KDK1383" s="366"/>
      <c r="KDL1383" s="366"/>
      <c r="KDM1383" s="366"/>
      <c r="KDN1383" s="366"/>
      <c r="KDO1383" s="366"/>
      <c r="KDP1383" s="366"/>
      <c r="KDQ1383" s="366"/>
      <c r="KDR1383" s="366"/>
      <c r="KDS1383" s="419"/>
      <c r="KDT1383" s="553"/>
      <c r="KDU1383" s="554"/>
      <c r="KDV1383" s="554"/>
      <c r="KDW1383" s="554"/>
      <c r="KDX1383" s="554"/>
      <c r="KDY1383" s="554"/>
      <c r="KDZ1383" s="554"/>
      <c r="KEA1383" s="554"/>
      <c r="KEB1383" s="554"/>
      <c r="KEC1383" s="554"/>
      <c r="KED1383" s="554"/>
      <c r="KEE1383" s="554"/>
      <c r="KEF1383" s="554"/>
      <c r="KEG1383" s="554"/>
      <c r="KEH1383" s="554"/>
      <c r="KEI1383" s="554"/>
      <c r="KEJ1383" s="554"/>
      <c r="KEK1383" s="554"/>
      <c r="KEL1383" s="554"/>
      <c r="KEM1383" s="555"/>
      <c r="KEN1383" s="447"/>
      <c r="KEO1383" s="447"/>
      <c r="KEP1383" s="451"/>
      <c r="KEQ1383" s="451"/>
      <c r="KER1383" s="451"/>
      <c r="KES1383" s="451"/>
      <c r="KET1383" s="451"/>
      <c r="KEU1383" s="451"/>
      <c r="KEV1383" s="451"/>
      <c r="KEW1383" s="451"/>
      <c r="KEX1383" s="451"/>
      <c r="KEY1383" s="451"/>
      <c r="KEZ1383" s="447"/>
      <c r="KFA1383" s="428"/>
      <c r="KFB1383" s="469"/>
      <c r="KFC1383" s="414"/>
      <c r="KFD1383" s="414"/>
      <c r="KFE1383" s="414"/>
      <c r="KFF1383" s="414"/>
      <c r="KFG1383" s="414"/>
      <c r="KFH1383" s="415"/>
      <c r="KFI1383" s="414"/>
      <c r="KFJ1383" s="416"/>
      <c r="KFK1383" s="366"/>
      <c r="KFL1383" s="366"/>
      <c r="KFM1383" s="366"/>
      <c r="KFN1383" s="366"/>
      <c r="KFO1383" s="366"/>
      <c r="KFP1383" s="366"/>
      <c r="KFQ1383" s="366"/>
      <c r="KFR1383" s="366"/>
      <c r="KFS1383" s="419"/>
      <c r="KFT1383" s="553"/>
      <c r="KFU1383" s="554"/>
      <c r="KFV1383" s="554"/>
      <c r="KFW1383" s="554"/>
      <c r="KFX1383" s="554"/>
      <c r="KFY1383" s="554"/>
      <c r="KFZ1383" s="554"/>
      <c r="KGA1383" s="554"/>
      <c r="KGB1383" s="554"/>
      <c r="KGC1383" s="554"/>
      <c r="KGD1383" s="554"/>
      <c r="KGE1383" s="554"/>
      <c r="KGF1383" s="554"/>
      <c r="KGG1383" s="554"/>
      <c r="KGH1383" s="554"/>
      <c r="KGI1383" s="554"/>
      <c r="KGJ1383" s="554"/>
      <c r="KGK1383" s="554"/>
      <c r="KGL1383" s="554"/>
      <c r="KGM1383" s="555"/>
      <c r="KGN1383" s="447"/>
      <c r="KGO1383" s="447"/>
      <c r="KGP1383" s="451"/>
      <c r="KGQ1383" s="451"/>
      <c r="KGR1383" s="451"/>
      <c r="KGS1383" s="451"/>
      <c r="KGT1383" s="451"/>
      <c r="KGU1383" s="451"/>
      <c r="KGV1383" s="451"/>
      <c r="KGW1383" s="451"/>
      <c r="KGX1383" s="451"/>
      <c r="KGY1383" s="451"/>
      <c r="KGZ1383" s="447"/>
      <c r="KHA1383" s="428"/>
      <c r="KHB1383" s="469"/>
      <c r="KHC1383" s="414"/>
      <c r="KHD1383" s="414"/>
      <c r="KHE1383" s="414"/>
      <c r="KHF1383" s="414"/>
      <c r="KHG1383" s="414"/>
      <c r="KHH1383" s="415"/>
      <c r="KHI1383" s="414"/>
      <c r="KHJ1383" s="416"/>
      <c r="KHK1383" s="366"/>
      <c r="KHL1383" s="366"/>
      <c r="KHM1383" s="366"/>
      <c r="KHN1383" s="366"/>
      <c r="KHO1383" s="366"/>
      <c r="KHP1383" s="366"/>
      <c r="KHQ1383" s="366"/>
      <c r="KHR1383" s="366"/>
      <c r="KHS1383" s="419"/>
      <c r="KHT1383" s="553"/>
      <c r="KHU1383" s="554"/>
      <c r="KHV1383" s="554"/>
      <c r="KHW1383" s="554"/>
      <c r="KHX1383" s="554"/>
      <c r="KHY1383" s="554"/>
      <c r="KHZ1383" s="554"/>
      <c r="KIA1383" s="554"/>
      <c r="KIB1383" s="554"/>
      <c r="KIC1383" s="554"/>
      <c r="KID1383" s="554"/>
      <c r="KIE1383" s="554"/>
      <c r="KIF1383" s="554"/>
      <c r="KIG1383" s="554"/>
      <c r="KIH1383" s="554"/>
      <c r="KII1383" s="554"/>
      <c r="KIJ1383" s="554"/>
      <c r="KIK1383" s="554"/>
      <c r="KIL1383" s="554"/>
      <c r="KIM1383" s="555"/>
      <c r="KIN1383" s="447"/>
      <c r="KIO1383" s="447"/>
      <c r="KIP1383" s="451"/>
      <c r="KIQ1383" s="451"/>
      <c r="KIR1383" s="451"/>
      <c r="KIS1383" s="451"/>
      <c r="KIT1383" s="451"/>
      <c r="KIU1383" s="451"/>
      <c r="KIV1383" s="451"/>
      <c r="KIW1383" s="451"/>
      <c r="KIX1383" s="451"/>
      <c r="KIY1383" s="451"/>
      <c r="KIZ1383" s="447"/>
      <c r="KJA1383" s="428"/>
      <c r="KJB1383" s="469"/>
      <c r="KJC1383" s="414"/>
      <c r="KJD1383" s="414"/>
      <c r="KJE1383" s="414"/>
      <c r="KJF1383" s="414"/>
      <c r="KJG1383" s="414"/>
      <c r="KJH1383" s="415"/>
      <c r="KJI1383" s="414"/>
      <c r="KJJ1383" s="416"/>
      <c r="KJK1383" s="366"/>
      <c r="KJL1383" s="366"/>
      <c r="KJM1383" s="366"/>
      <c r="KJN1383" s="366"/>
      <c r="KJO1383" s="366"/>
      <c r="KJP1383" s="366"/>
      <c r="KJQ1383" s="366"/>
      <c r="KJR1383" s="366"/>
      <c r="KJS1383" s="419"/>
      <c r="KJT1383" s="553"/>
      <c r="KJU1383" s="554"/>
      <c r="KJV1383" s="554"/>
      <c r="KJW1383" s="554"/>
      <c r="KJX1383" s="554"/>
      <c r="KJY1383" s="554"/>
      <c r="KJZ1383" s="554"/>
      <c r="KKA1383" s="554"/>
      <c r="KKB1383" s="554"/>
      <c r="KKC1383" s="554"/>
      <c r="KKD1383" s="554"/>
      <c r="KKE1383" s="554"/>
      <c r="KKF1383" s="554"/>
      <c r="KKG1383" s="554"/>
      <c r="KKH1383" s="554"/>
      <c r="KKI1383" s="554"/>
      <c r="KKJ1383" s="554"/>
      <c r="KKK1383" s="554"/>
      <c r="KKL1383" s="554"/>
      <c r="KKM1383" s="555"/>
      <c r="KKN1383" s="447"/>
      <c r="KKO1383" s="447"/>
      <c r="KKP1383" s="451"/>
      <c r="KKQ1383" s="451"/>
      <c r="KKR1383" s="451"/>
      <c r="KKS1383" s="451"/>
      <c r="KKT1383" s="451"/>
      <c r="KKU1383" s="451"/>
      <c r="KKV1383" s="451"/>
      <c r="KKW1383" s="451"/>
      <c r="KKX1383" s="451"/>
      <c r="KKY1383" s="451"/>
      <c r="KKZ1383" s="447"/>
      <c r="KLA1383" s="428"/>
      <c r="KLB1383" s="469"/>
      <c r="KLC1383" s="414"/>
      <c r="KLD1383" s="414"/>
      <c r="KLE1383" s="414"/>
      <c r="KLF1383" s="414"/>
      <c r="KLG1383" s="414"/>
      <c r="KLH1383" s="415"/>
      <c r="KLI1383" s="414"/>
      <c r="KLJ1383" s="416"/>
      <c r="KLK1383" s="366"/>
      <c r="KLL1383" s="366"/>
      <c r="KLM1383" s="366"/>
      <c r="KLN1383" s="366"/>
      <c r="KLO1383" s="366"/>
      <c r="KLP1383" s="366"/>
      <c r="KLQ1383" s="366"/>
      <c r="KLR1383" s="366"/>
      <c r="KLS1383" s="419"/>
      <c r="KLT1383" s="553"/>
      <c r="KLU1383" s="554"/>
      <c r="KLV1383" s="554"/>
      <c r="KLW1383" s="554"/>
      <c r="KLX1383" s="554"/>
      <c r="KLY1383" s="554"/>
      <c r="KLZ1383" s="554"/>
      <c r="KMA1383" s="554"/>
      <c r="KMB1383" s="554"/>
      <c r="KMC1383" s="554"/>
      <c r="KMD1383" s="554"/>
      <c r="KME1383" s="554"/>
      <c r="KMF1383" s="554"/>
      <c r="KMG1383" s="554"/>
      <c r="KMH1383" s="554"/>
      <c r="KMI1383" s="554"/>
      <c r="KMJ1383" s="554"/>
      <c r="KMK1383" s="554"/>
      <c r="KML1383" s="554"/>
      <c r="KMM1383" s="555"/>
      <c r="KMN1383" s="447"/>
      <c r="KMO1383" s="447"/>
      <c r="KMP1383" s="451"/>
      <c r="KMQ1383" s="451"/>
      <c r="KMR1383" s="451"/>
      <c r="KMS1383" s="451"/>
      <c r="KMT1383" s="451"/>
      <c r="KMU1383" s="451"/>
      <c r="KMV1383" s="451"/>
      <c r="KMW1383" s="451"/>
      <c r="KMX1383" s="451"/>
      <c r="KMY1383" s="451"/>
      <c r="KMZ1383" s="447"/>
      <c r="KNA1383" s="428"/>
      <c r="KNB1383" s="469"/>
      <c r="KNC1383" s="414"/>
      <c r="KND1383" s="414"/>
      <c r="KNE1383" s="414"/>
      <c r="KNF1383" s="414"/>
      <c r="KNG1383" s="414"/>
      <c r="KNH1383" s="415"/>
      <c r="KNI1383" s="414"/>
      <c r="KNJ1383" s="416"/>
      <c r="KNK1383" s="366"/>
      <c r="KNL1383" s="366"/>
      <c r="KNM1383" s="366"/>
      <c r="KNN1383" s="366"/>
      <c r="KNO1383" s="366"/>
      <c r="KNP1383" s="366"/>
      <c r="KNQ1383" s="366"/>
      <c r="KNR1383" s="366"/>
      <c r="KNS1383" s="419"/>
      <c r="KNT1383" s="553"/>
      <c r="KNU1383" s="554"/>
      <c r="KNV1383" s="554"/>
      <c r="KNW1383" s="554"/>
      <c r="KNX1383" s="554"/>
      <c r="KNY1383" s="554"/>
      <c r="KNZ1383" s="554"/>
      <c r="KOA1383" s="554"/>
      <c r="KOB1383" s="554"/>
      <c r="KOC1383" s="554"/>
      <c r="KOD1383" s="554"/>
      <c r="KOE1383" s="554"/>
      <c r="KOF1383" s="554"/>
      <c r="KOG1383" s="554"/>
      <c r="KOH1383" s="554"/>
      <c r="KOI1383" s="554"/>
      <c r="KOJ1383" s="554"/>
      <c r="KOK1383" s="554"/>
      <c r="KOL1383" s="554"/>
      <c r="KOM1383" s="555"/>
      <c r="KON1383" s="447"/>
      <c r="KOO1383" s="447"/>
      <c r="KOP1383" s="451"/>
      <c r="KOQ1383" s="451"/>
      <c r="KOR1383" s="451"/>
      <c r="KOS1383" s="451"/>
      <c r="KOT1383" s="451"/>
      <c r="KOU1383" s="451"/>
      <c r="KOV1383" s="451"/>
      <c r="KOW1383" s="451"/>
      <c r="KOX1383" s="451"/>
      <c r="KOY1383" s="451"/>
      <c r="KOZ1383" s="447"/>
      <c r="KPA1383" s="428"/>
      <c r="KPB1383" s="469"/>
      <c r="KPC1383" s="414"/>
      <c r="KPD1383" s="414"/>
      <c r="KPE1383" s="414"/>
      <c r="KPF1383" s="414"/>
      <c r="KPG1383" s="414"/>
      <c r="KPH1383" s="415"/>
      <c r="KPI1383" s="414"/>
      <c r="KPJ1383" s="416"/>
      <c r="KPK1383" s="366"/>
      <c r="KPL1383" s="366"/>
      <c r="KPM1383" s="366"/>
      <c r="KPN1383" s="366"/>
      <c r="KPO1383" s="366"/>
      <c r="KPP1383" s="366"/>
      <c r="KPQ1383" s="366"/>
      <c r="KPR1383" s="366"/>
      <c r="KPS1383" s="419"/>
      <c r="KPT1383" s="553"/>
      <c r="KPU1383" s="554"/>
      <c r="KPV1383" s="554"/>
      <c r="KPW1383" s="554"/>
      <c r="KPX1383" s="554"/>
      <c r="KPY1383" s="554"/>
      <c r="KPZ1383" s="554"/>
      <c r="KQA1383" s="554"/>
      <c r="KQB1383" s="554"/>
      <c r="KQC1383" s="554"/>
      <c r="KQD1383" s="554"/>
      <c r="KQE1383" s="554"/>
      <c r="KQF1383" s="554"/>
      <c r="KQG1383" s="554"/>
      <c r="KQH1383" s="554"/>
      <c r="KQI1383" s="554"/>
      <c r="KQJ1383" s="554"/>
      <c r="KQK1383" s="554"/>
      <c r="KQL1383" s="554"/>
      <c r="KQM1383" s="555"/>
      <c r="KQN1383" s="447"/>
      <c r="KQO1383" s="447"/>
      <c r="KQP1383" s="451"/>
      <c r="KQQ1383" s="451"/>
      <c r="KQR1383" s="451"/>
      <c r="KQS1383" s="451"/>
      <c r="KQT1383" s="451"/>
      <c r="KQU1383" s="451"/>
      <c r="KQV1383" s="451"/>
      <c r="KQW1383" s="451"/>
      <c r="KQX1383" s="451"/>
      <c r="KQY1383" s="451"/>
      <c r="KQZ1383" s="447"/>
      <c r="KRA1383" s="428"/>
      <c r="KRB1383" s="469"/>
      <c r="KRC1383" s="414"/>
      <c r="KRD1383" s="414"/>
      <c r="KRE1383" s="414"/>
      <c r="KRF1383" s="414"/>
      <c r="KRG1383" s="414"/>
      <c r="KRH1383" s="415"/>
      <c r="KRI1383" s="414"/>
      <c r="KRJ1383" s="416"/>
      <c r="KRK1383" s="366"/>
      <c r="KRL1383" s="366"/>
      <c r="KRM1383" s="366"/>
      <c r="KRN1383" s="366"/>
      <c r="KRO1383" s="366"/>
      <c r="KRP1383" s="366"/>
      <c r="KRQ1383" s="366"/>
      <c r="KRR1383" s="366"/>
      <c r="KRS1383" s="419"/>
      <c r="KRT1383" s="553"/>
      <c r="KRU1383" s="554"/>
      <c r="KRV1383" s="554"/>
      <c r="KRW1383" s="554"/>
      <c r="KRX1383" s="554"/>
      <c r="KRY1383" s="554"/>
      <c r="KRZ1383" s="554"/>
      <c r="KSA1383" s="554"/>
      <c r="KSB1383" s="554"/>
      <c r="KSC1383" s="554"/>
      <c r="KSD1383" s="554"/>
      <c r="KSE1383" s="554"/>
      <c r="KSF1383" s="554"/>
      <c r="KSG1383" s="554"/>
      <c r="KSH1383" s="554"/>
      <c r="KSI1383" s="554"/>
      <c r="KSJ1383" s="554"/>
      <c r="KSK1383" s="554"/>
      <c r="KSL1383" s="554"/>
      <c r="KSM1383" s="555"/>
      <c r="KSN1383" s="447"/>
      <c r="KSO1383" s="447"/>
      <c r="KSP1383" s="451"/>
      <c r="KSQ1383" s="451"/>
      <c r="KSR1383" s="451"/>
      <c r="KSS1383" s="451"/>
      <c r="KST1383" s="451"/>
      <c r="KSU1383" s="451"/>
      <c r="KSV1383" s="451"/>
      <c r="KSW1383" s="451"/>
      <c r="KSX1383" s="451"/>
      <c r="KSY1383" s="451"/>
      <c r="KSZ1383" s="447"/>
      <c r="KTA1383" s="428"/>
      <c r="KTB1383" s="469"/>
      <c r="KTC1383" s="414"/>
      <c r="KTD1383" s="414"/>
      <c r="KTE1383" s="414"/>
      <c r="KTF1383" s="414"/>
      <c r="KTG1383" s="414"/>
      <c r="KTH1383" s="415"/>
      <c r="KTI1383" s="414"/>
      <c r="KTJ1383" s="416"/>
      <c r="KTK1383" s="366"/>
      <c r="KTL1383" s="366"/>
      <c r="KTM1383" s="366"/>
      <c r="KTN1383" s="366"/>
      <c r="KTO1383" s="366"/>
      <c r="KTP1383" s="366"/>
      <c r="KTQ1383" s="366"/>
      <c r="KTR1383" s="366"/>
      <c r="KTS1383" s="419"/>
      <c r="KTT1383" s="553"/>
      <c r="KTU1383" s="554"/>
      <c r="KTV1383" s="554"/>
      <c r="KTW1383" s="554"/>
      <c r="KTX1383" s="554"/>
      <c r="KTY1383" s="554"/>
      <c r="KTZ1383" s="554"/>
      <c r="KUA1383" s="554"/>
      <c r="KUB1383" s="554"/>
      <c r="KUC1383" s="554"/>
      <c r="KUD1383" s="554"/>
      <c r="KUE1383" s="554"/>
      <c r="KUF1383" s="554"/>
      <c r="KUG1383" s="554"/>
      <c r="KUH1383" s="554"/>
      <c r="KUI1383" s="554"/>
      <c r="KUJ1383" s="554"/>
      <c r="KUK1383" s="554"/>
      <c r="KUL1383" s="554"/>
      <c r="KUM1383" s="555"/>
      <c r="KUN1383" s="447"/>
      <c r="KUO1383" s="447"/>
      <c r="KUP1383" s="451"/>
      <c r="KUQ1383" s="451"/>
      <c r="KUR1383" s="451"/>
      <c r="KUS1383" s="451"/>
      <c r="KUT1383" s="451"/>
      <c r="KUU1383" s="451"/>
      <c r="KUV1383" s="451"/>
      <c r="KUW1383" s="451"/>
      <c r="KUX1383" s="451"/>
      <c r="KUY1383" s="451"/>
      <c r="KUZ1383" s="447"/>
      <c r="KVA1383" s="428"/>
      <c r="KVB1383" s="469"/>
      <c r="KVC1383" s="414"/>
      <c r="KVD1383" s="414"/>
      <c r="KVE1383" s="414"/>
      <c r="KVF1383" s="414"/>
      <c r="KVG1383" s="414"/>
      <c r="KVH1383" s="415"/>
      <c r="KVI1383" s="414"/>
      <c r="KVJ1383" s="416"/>
      <c r="KVK1383" s="366"/>
      <c r="KVL1383" s="366"/>
      <c r="KVM1383" s="366"/>
      <c r="KVN1383" s="366"/>
      <c r="KVO1383" s="366"/>
      <c r="KVP1383" s="366"/>
      <c r="KVQ1383" s="366"/>
      <c r="KVR1383" s="366"/>
      <c r="KVS1383" s="419"/>
      <c r="KVT1383" s="553"/>
      <c r="KVU1383" s="554"/>
      <c r="KVV1383" s="554"/>
      <c r="KVW1383" s="554"/>
      <c r="KVX1383" s="554"/>
      <c r="KVY1383" s="554"/>
      <c r="KVZ1383" s="554"/>
      <c r="KWA1383" s="554"/>
      <c r="KWB1383" s="554"/>
      <c r="KWC1383" s="554"/>
      <c r="KWD1383" s="554"/>
      <c r="KWE1383" s="554"/>
      <c r="KWF1383" s="554"/>
      <c r="KWG1383" s="554"/>
      <c r="KWH1383" s="554"/>
      <c r="KWI1383" s="554"/>
      <c r="KWJ1383" s="554"/>
      <c r="KWK1383" s="554"/>
      <c r="KWL1383" s="554"/>
      <c r="KWM1383" s="555"/>
      <c r="KWN1383" s="447"/>
      <c r="KWO1383" s="447"/>
      <c r="KWP1383" s="451"/>
      <c r="KWQ1383" s="451"/>
      <c r="KWR1383" s="451"/>
      <c r="KWS1383" s="451"/>
      <c r="KWT1383" s="451"/>
      <c r="KWU1383" s="451"/>
      <c r="KWV1383" s="451"/>
      <c r="KWW1383" s="451"/>
      <c r="KWX1383" s="451"/>
      <c r="KWY1383" s="451"/>
      <c r="KWZ1383" s="447"/>
      <c r="KXA1383" s="428"/>
      <c r="KXB1383" s="469"/>
      <c r="KXC1383" s="414"/>
      <c r="KXD1383" s="414"/>
      <c r="KXE1383" s="414"/>
      <c r="KXF1383" s="414"/>
      <c r="KXG1383" s="414"/>
      <c r="KXH1383" s="415"/>
      <c r="KXI1383" s="414"/>
      <c r="KXJ1383" s="416"/>
      <c r="KXK1383" s="366"/>
      <c r="KXL1383" s="366"/>
      <c r="KXM1383" s="366"/>
      <c r="KXN1383" s="366"/>
      <c r="KXO1383" s="366"/>
      <c r="KXP1383" s="366"/>
      <c r="KXQ1383" s="366"/>
      <c r="KXR1383" s="366"/>
      <c r="KXS1383" s="419"/>
      <c r="KXT1383" s="553"/>
      <c r="KXU1383" s="554"/>
      <c r="KXV1383" s="554"/>
      <c r="KXW1383" s="554"/>
      <c r="KXX1383" s="554"/>
      <c r="KXY1383" s="554"/>
      <c r="KXZ1383" s="554"/>
      <c r="KYA1383" s="554"/>
      <c r="KYB1383" s="554"/>
      <c r="KYC1383" s="554"/>
      <c r="KYD1383" s="554"/>
      <c r="KYE1383" s="554"/>
      <c r="KYF1383" s="554"/>
      <c r="KYG1383" s="554"/>
      <c r="KYH1383" s="554"/>
      <c r="KYI1383" s="554"/>
      <c r="KYJ1383" s="554"/>
      <c r="KYK1383" s="554"/>
      <c r="KYL1383" s="554"/>
      <c r="KYM1383" s="555"/>
      <c r="KYN1383" s="447"/>
      <c r="KYO1383" s="447"/>
      <c r="KYP1383" s="451"/>
      <c r="KYQ1383" s="451"/>
      <c r="KYR1383" s="451"/>
      <c r="KYS1383" s="451"/>
      <c r="KYT1383" s="451"/>
      <c r="KYU1383" s="451"/>
      <c r="KYV1383" s="451"/>
      <c r="KYW1383" s="451"/>
      <c r="KYX1383" s="451"/>
      <c r="KYY1383" s="451"/>
      <c r="KYZ1383" s="447"/>
      <c r="KZA1383" s="428"/>
      <c r="KZB1383" s="469"/>
      <c r="KZC1383" s="414"/>
      <c r="KZD1383" s="414"/>
      <c r="KZE1383" s="414"/>
      <c r="KZF1383" s="414"/>
      <c r="KZG1383" s="414"/>
      <c r="KZH1383" s="415"/>
      <c r="KZI1383" s="414"/>
      <c r="KZJ1383" s="416"/>
      <c r="KZK1383" s="366"/>
      <c r="KZL1383" s="366"/>
      <c r="KZM1383" s="366"/>
      <c r="KZN1383" s="366"/>
      <c r="KZO1383" s="366"/>
      <c r="KZP1383" s="366"/>
      <c r="KZQ1383" s="366"/>
      <c r="KZR1383" s="366"/>
      <c r="KZS1383" s="419"/>
      <c r="KZT1383" s="553"/>
      <c r="KZU1383" s="554"/>
      <c r="KZV1383" s="554"/>
      <c r="KZW1383" s="554"/>
      <c r="KZX1383" s="554"/>
      <c r="KZY1383" s="554"/>
      <c r="KZZ1383" s="554"/>
      <c r="LAA1383" s="554"/>
      <c r="LAB1383" s="554"/>
      <c r="LAC1383" s="554"/>
      <c r="LAD1383" s="554"/>
      <c r="LAE1383" s="554"/>
      <c r="LAF1383" s="554"/>
      <c r="LAG1383" s="554"/>
      <c r="LAH1383" s="554"/>
      <c r="LAI1383" s="554"/>
      <c r="LAJ1383" s="554"/>
      <c r="LAK1383" s="554"/>
      <c r="LAL1383" s="554"/>
      <c r="LAM1383" s="555"/>
      <c r="LAN1383" s="447"/>
      <c r="LAO1383" s="447"/>
      <c r="LAP1383" s="451"/>
      <c r="LAQ1383" s="451"/>
      <c r="LAR1383" s="451"/>
      <c r="LAS1383" s="451"/>
      <c r="LAT1383" s="451"/>
      <c r="LAU1383" s="451"/>
      <c r="LAV1383" s="451"/>
      <c r="LAW1383" s="451"/>
      <c r="LAX1383" s="451"/>
      <c r="LAY1383" s="451"/>
      <c r="LAZ1383" s="447"/>
      <c r="LBA1383" s="428"/>
      <c r="LBB1383" s="469"/>
      <c r="LBC1383" s="414"/>
      <c r="LBD1383" s="414"/>
      <c r="LBE1383" s="414"/>
      <c r="LBF1383" s="414"/>
      <c r="LBG1383" s="414"/>
      <c r="LBH1383" s="415"/>
      <c r="LBI1383" s="414"/>
      <c r="LBJ1383" s="416"/>
      <c r="LBK1383" s="366"/>
      <c r="LBL1383" s="366"/>
      <c r="LBM1383" s="366"/>
      <c r="LBN1383" s="366"/>
      <c r="LBO1383" s="366"/>
      <c r="LBP1383" s="366"/>
      <c r="LBQ1383" s="366"/>
      <c r="LBR1383" s="366"/>
      <c r="LBS1383" s="419"/>
      <c r="LBT1383" s="553"/>
      <c r="LBU1383" s="554"/>
      <c r="LBV1383" s="554"/>
      <c r="LBW1383" s="554"/>
      <c r="LBX1383" s="554"/>
      <c r="LBY1383" s="554"/>
      <c r="LBZ1383" s="554"/>
      <c r="LCA1383" s="554"/>
      <c r="LCB1383" s="554"/>
      <c r="LCC1383" s="554"/>
      <c r="LCD1383" s="554"/>
      <c r="LCE1383" s="554"/>
      <c r="LCF1383" s="554"/>
      <c r="LCG1383" s="554"/>
      <c r="LCH1383" s="554"/>
      <c r="LCI1383" s="554"/>
      <c r="LCJ1383" s="554"/>
      <c r="LCK1383" s="554"/>
      <c r="LCL1383" s="554"/>
      <c r="LCM1383" s="555"/>
      <c r="LCN1383" s="447"/>
      <c r="LCO1383" s="447"/>
      <c r="LCP1383" s="451"/>
      <c r="LCQ1383" s="451"/>
      <c r="LCR1383" s="451"/>
      <c r="LCS1383" s="451"/>
      <c r="LCT1383" s="451"/>
      <c r="LCU1383" s="451"/>
      <c r="LCV1383" s="451"/>
      <c r="LCW1383" s="451"/>
      <c r="LCX1383" s="451"/>
      <c r="LCY1383" s="451"/>
      <c r="LCZ1383" s="447"/>
      <c r="LDA1383" s="428"/>
      <c r="LDB1383" s="469"/>
      <c r="LDC1383" s="414"/>
      <c r="LDD1383" s="414"/>
      <c r="LDE1383" s="414"/>
      <c r="LDF1383" s="414"/>
      <c r="LDG1383" s="414"/>
      <c r="LDH1383" s="415"/>
      <c r="LDI1383" s="414"/>
      <c r="LDJ1383" s="416"/>
      <c r="LDK1383" s="366"/>
      <c r="LDL1383" s="366"/>
      <c r="LDM1383" s="366"/>
      <c r="LDN1383" s="366"/>
      <c r="LDO1383" s="366"/>
      <c r="LDP1383" s="366"/>
      <c r="LDQ1383" s="366"/>
      <c r="LDR1383" s="366"/>
      <c r="LDS1383" s="419"/>
      <c r="LDT1383" s="553"/>
      <c r="LDU1383" s="554"/>
      <c r="LDV1383" s="554"/>
      <c r="LDW1383" s="554"/>
      <c r="LDX1383" s="554"/>
      <c r="LDY1383" s="554"/>
      <c r="LDZ1383" s="554"/>
      <c r="LEA1383" s="554"/>
      <c r="LEB1383" s="554"/>
      <c r="LEC1383" s="554"/>
      <c r="LED1383" s="554"/>
      <c r="LEE1383" s="554"/>
      <c r="LEF1383" s="554"/>
      <c r="LEG1383" s="554"/>
      <c r="LEH1383" s="554"/>
      <c r="LEI1383" s="554"/>
      <c r="LEJ1383" s="554"/>
      <c r="LEK1383" s="554"/>
      <c r="LEL1383" s="554"/>
      <c r="LEM1383" s="555"/>
      <c r="LEN1383" s="447"/>
      <c r="LEO1383" s="447"/>
      <c r="LEP1383" s="451"/>
      <c r="LEQ1383" s="451"/>
      <c r="LER1383" s="451"/>
      <c r="LES1383" s="451"/>
      <c r="LET1383" s="451"/>
      <c r="LEU1383" s="451"/>
      <c r="LEV1383" s="451"/>
      <c r="LEW1383" s="451"/>
      <c r="LEX1383" s="451"/>
      <c r="LEY1383" s="451"/>
      <c r="LEZ1383" s="447"/>
      <c r="LFA1383" s="428"/>
      <c r="LFB1383" s="469"/>
      <c r="LFC1383" s="414"/>
      <c r="LFD1383" s="414"/>
      <c r="LFE1383" s="414"/>
      <c r="LFF1383" s="414"/>
      <c r="LFG1383" s="414"/>
      <c r="LFH1383" s="415"/>
      <c r="LFI1383" s="414"/>
      <c r="LFJ1383" s="416"/>
      <c r="LFK1383" s="366"/>
      <c r="LFL1383" s="366"/>
      <c r="LFM1383" s="366"/>
      <c r="LFN1383" s="366"/>
      <c r="LFO1383" s="366"/>
      <c r="LFP1383" s="366"/>
      <c r="LFQ1383" s="366"/>
      <c r="LFR1383" s="366"/>
      <c r="LFS1383" s="419"/>
      <c r="LFT1383" s="553"/>
      <c r="LFU1383" s="554"/>
      <c r="LFV1383" s="554"/>
      <c r="LFW1383" s="554"/>
      <c r="LFX1383" s="554"/>
      <c r="LFY1383" s="554"/>
      <c r="LFZ1383" s="554"/>
      <c r="LGA1383" s="554"/>
      <c r="LGB1383" s="554"/>
      <c r="LGC1383" s="554"/>
      <c r="LGD1383" s="554"/>
      <c r="LGE1383" s="554"/>
      <c r="LGF1383" s="554"/>
      <c r="LGG1383" s="554"/>
      <c r="LGH1383" s="554"/>
      <c r="LGI1383" s="554"/>
      <c r="LGJ1383" s="554"/>
      <c r="LGK1383" s="554"/>
      <c r="LGL1383" s="554"/>
      <c r="LGM1383" s="555"/>
      <c r="LGN1383" s="447"/>
      <c r="LGO1383" s="447"/>
      <c r="LGP1383" s="451"/>
      <c r="LGQ1383" s="451"/>
      <c r="LGR1383" s="451"/>
      <c r="LGS1383" s="451"/>
      <c r="LGT1383" s="451"/>
      <c r="LGU1383" s="451"/>
      <c r="LGV1383" s="451"/>
      <c r="LGW1383" s="451"/>
      <c r="LGX1383" s="451"/>
      <c r="LGY1383" s="451"/>
      <c r="LGZ1383" s="447"/>
      <c r="LHA1383" s="428"/>
      <c r="LHB1383" s="469"/>
      <c r="LHC1383" s="414"/>
      <c r="LHD1383" s="414"/>
      <c r="LHE1383" s="414"/>
      <c r="LHF1383" s="414"/>
      <c r="LHG1383" s="414"/>
      <c r="LHH1383" s="415"/>
      <c r="LHI1383" s="414"/>
      <c r="LHJ1383" s="416"/>
      <c r="LHK1383" s="366"/>
      <c r="LHL1383" s="366"/>
      <c r="LHM1383" s="366"/>
      <c r="LHN1383" s="366"/>
      <c r="LHO1383" s="366"/>
      <c r="LHP1383" s="366"/>
      <c r="LHQ1383" s="366"/>
      <c r="LHR1383" s="366"/>
      <c r="LHS1383" s="419"/>
      <c r="LHT1383" s="553"/>
      <c r="LHU1383" s="554"/>
      <c r="LHV1383" s="554"/>
      <c r="LHW1383" s="554"/>
      <c r="LHX1383" s="554"/>
      <c r="LHY1383" s="554"/>
      <c r="LHZ1383" s="554"/>
      <c r="LIA1383" s="554"/>
      <c r="LIB1383" s="554"/>
      <c r="LIC1383" s="554"/>
      <c r="LID1383" s="554"/>
      <c r="LIE1383" s="554"/>
      <c r="LIF1383" s="554"/>
      <c r="LIG1383" s="554"/>
      <c r="LIH1383" s="554"/>
      <c r="LII1383" s="554"/>
      <c r="LIJ1383" s="554"/>
      <c r="LIK1383" s="554"/>
      <c r="LIL1383" s="554"/>
      <c r="LIM1383" s="555"/>
      <c r="LIN1383" s="447"/>
      <c r="LIO1383" s="447"/>
      <c r="LIP1383" s="451"/>
      <c r="LIQ1383" s="451"/>
      <c r="LIR1383" s="451"/>
      <c r="LIS1383" s="451"/>
      <c r="LIT1383" s="451"/>
      <c r="LIU1383" s="451"/>
      <c r="LIV1383" s="451"/>
      <c r="LIW1383" s="451"/>
      <c r="LIX1383" s="451"/>
      <c r="LIY1383" s="451"/>
      <c r="LIZ1383" s="447"/>
      <c r="LJA1383" s="428"/>
      <c r="LJB1383" s="469"/>
      <c r="LJC1383" s="414"/>
      <c r="LJD1383" s="414"/>
      <c r="LJE1383" s="414"/>
      <c r="LJF1383" s="414"/>
      <c r="LJG1383" s="414"/>
      <c r="LJH1383" s="415"/>
      <c r="LJI1383" s="414"/>
      <c r="LJJ1383" s="416"/>
      <c r="LJK1383" s="366"/>
      <c r="LJL1383" s="366"/>
      <c r="LJM1383" s="366"/>
      <c r="LJN1383" s="366"/>
      <c r="LJO1383" s="366"/>
      <c r="LJP1383" s="366"/>
      <c r="LJQ1383" s="366"/>
      <c r="LJR1383" s="366"/>
      <c r="LJS1383" s="419"/>
      <c r="LJT1383" s="553"/>
      <c r="LJU1383" s="554"/>
      <c r="LJV1383" s="554"/>
      <c r="LJW1383" s="554"/>
      <c r="LJX1383" s="554"/>
      <c r="LJY1383" s="554"/>
      <c r="LJZ1383" s="554"/>
      <c r="LKA1383" s="554"/>
      <c r="LKB1383" s="554"/>
      <c r="LKC1383" s="554"/>
      <c r="LKD1383" s="554"/>
      <c r="LKE1383" s="554"/>
      <c r="LKF1383" s="554"/>
      <c r="LKG1383" s="554"/>
      <c r="LKH1383" s="554"/>
      <c r="LKI1383" s="554"/>
      <c r="LKJ1383" s="554"/>
      <c r="LKK1383" s="554"/>
      <c r="LKL1383" s="554"/>
      <c r="LKM1383" s="555"/>
      <c r="LKN1383" s="447"/>
      <c r="LKO1383" s="447"/>
      <c r="LKP1383" s="451"/>
      <c r="LKQ1383" s="451"/>
      <c r="LKR1383" s="451"/>
      <c r="LKS1383" s="451"/>
      <c r="LKT1383" s="451"/>
      <c r="LKU1383" s="451"/>
      <c r="LKV1383" s="451"/>
      <c r="LKW1383" s="451"/>
      <c r="LKX1383" s="451"/>
      <c r="LKY1383" s="451"/>
      <c r="LKZ1383" s="447"/>
      <c r="LLA1383" s="428"/>
      <c r="LLB1383" s="469"/>
      <c r="LLC1383" s="414"/>
      <c r="LLD1383" s="414"/>
      <c r="LLE1383" s="414"/>
      <c r="LLF1383" s="414"/>
      <c r="LLG1383" s="414"/>
      <c r="LLH1383" s="415"/>
      <c r="LLI1383" s="414"/>
      <c r="LLJ1383" s="416"/>
      <c r="LLK1383" s="366"/>
      <c r="LLL1383" s="366"/>
      <c r="LLM1383" s="366"/>
      <c r="LLN1383" s="366"/>
      <c r="LLO1383" s="366"/>
      <c r="LLP1383" s="366"/>
      <c r="LLQ1383" s="366"/>
      <c r="LLR1383" s="366"/>
      <c r="LLS1383" s="419"/>
      <c r="LLT1383" s="553"/>
      <c r="LLU1383" s="554"/>
      <c r="LLV1383" s="554"/>
      <c r="LLW1383" s="554"/>
      <c r="LLX1383" s="554"/>
      <c r="LLY1383" s="554"/>
      <c r="LLZ1383" s="554"/>
      <c r="LMA1383" s="554"/>
      <c r="LMB1383" s="554"/>
      <c r="LMC1383" s="554"/>
      <c r="LMD1383" s="554"/>
      <c r="LME1383" s="554"/>
      <c r="LMF1383" s="554"/>
      <c r="LMG1383" s="554"/>
      <c r="LMH1383" s="554"/>
      <c r="LMI1383" s="554"/>
      <c r="LMJ1383" s="554"/>
      <c r="LMK1383" s="554"/>
      <c r="LML1383" s="554"/>
      <c r="LMM1383" s="555"/>
      <c r="LMN1383" s="447"/>
      <c r="LMO1383" s="447"/>
      <c r="LMP1383" s="451"/>
      <c r="LMQ1383" s="451"/>
      <c r="LMR1383" s="451"/>
      <c r="LMS1383" s="451"/>
      <c r="LMT1383" s="451"/>
      <c r="LMU1383" s="451"/>
      <c r="LMV1383" s="451"/>
      <c r="LMW1383" s="451"/>
      <c r="LMX1383" s="451"/>
      <c r="LMY1383" s="451"/>
      <c r="LMZ1383" s="447"/>
      <c r="LNA1383" s="428"/>
      <c r="LNB1383" s="469"/>
      <c r="LNC1383" s="414"/>
      <c r="LND1383" s="414"/>
      <c r="LNE1383" s="414"/>
      <c r="LNF1383" s="414"/>
      <c r="LNG1383" s="414"/>
      <c r="LNH1383" s="415"/>
      <c r="LNI1383" s="414"/>
      <c r="LNJ1383" s="416"/>
      <c r="LNK1383" s="366"/>
      <c r="LNL1383" s="366"/>
      <c r="LNM1383" s="366"/>
      <c r="LNN1383" s="366"/>
      <c r="LNO1383" s="366"/>
      <c r="LNP1383" s="366"/>
      <c r="LNQ1383" s="366"/>
      <c r="LNR1383" s="366"/>
      <c r="LNS1383" s="419"/>
      <c r="LNT1383" s="553"/>
      <c r="LNU1383" s="554"/>
      <c r="LNV1383" s="554"/>
      <c r="LNW1383" s="554"/>
      <c r="LNX1383" s="554"/>
      <c r="LNY1383" s="554"/>
      <c r="LNZ1383" s="554"/>
      <c r="LOA1383" s="554"/>
      <c r="LOB1383" s="554"/>
      <c r="LOC1383" s="554"/>
      <c r="LOD1383" s="554"/>
      <c r="LOE1383" s="554"/>
      <c r="LOF1383" s="554"/>
      <c r="LOG1383" s="554"/>
      <c r="LOH1383" s="554"/>
      <c r="LOI1383" s="554"/>
      <c r="LOJ1383" s="554"/>
      <c r="LOK1383" s="554"/>
      <c r="LOL1383" s="554"/>
      <c r="LOM1383" s="555"/>
      <c r="LON1383" s="447"/>
      <c r="LOO1383" s="447"/>
      <c r="LOP1383" s="451"/>
      <c r="LOQ1383" s="451"/>
      <c r="LOR1383" s="451"/>
      <c r="LOS1383" s="451"/>
      <c r="LOT1383" s="451"/>
      <c r="LOU1383" s="451"/>
      <c r="LOV1383" s="451"/>
      <c r="LOW1383" s="451"/>
      <c r="LOX1383" s="451"/>
      <c r="LOY1383" s="451"/>
      <c r="LOZ1383" s="447"/>
      <c r="LPA1383" s="428"/>
      <c r="LPB1383" s="469"/>
      <c r="LPC1383" s="414"/>
      <c r="LPD1383" s="414"/>
      <c r="LPE1383" s="414"/>
      <c r="LPF1383" s="414"/>
      <c r="LPG1383" s="414"/>
      <c r="LPH1383" s="415"/>
      <c r="LPI1383" s="414"/>
      <c r="LPJ1383" s="416"/>
      <c r="LPK1383" s="366"/>
      <c r="LPL1383" s="366"/>
      <c r="LPM1383" s="366"/>
      <c r="LPN1383" s="366"/>
      <c r="LPO1383" s="366"/>
      <c r="LPP1383" s="366"/>
      <c r="LPQ1383" s="366"/>
      <c r="LPR1383" s="366"/>
      <c r="LPS1383" s="419"/>
      <c r="LPT1383" s="553"/>
      <c r="LPU1383" s="554"/>
      <c r="LPV1383" s="554"/>
      <c r="LPW1383" s="554"/>
      <c r="LPX1383" s="554"/>
      <c r="LPY1383" s="554"/>
      <c r="LPZ1383" s="554"/>
      <c r="LQA1383" s="554"/>
      <c r="LQB1383" s="554"/>
      <c r="LQC1383" s="554"/>
      <c r="LQD1383" s="554"/>
      <c r="LQE1383" s="554"/>
      <c r="LQF1383" s="554"/>
      <c r="LQG1383" s="554"/>
      <c r="LQH1383" s="554"/>
      <c r="LQI1383" s="554"/>
      <c r="LQJ1383" s="554"/>
      <c r="LQK1383" s="554"/>
      <c r="LQL1383" s="554"/>
      <c r="LQM1383" s="555"/>
      <c r="LQN1383" s="447"/>
      <c r="LQO1383" s="447"/>
      <c r="LQP1383" s="451"/>
      <c r="LQQ1383" s="451"/>
      <c r="LQR1383" s="451"/>
      <c r="LQS1383" s="451"/>
      <c r="LQT1383" s="451"/>
      <c r="LQU1383" s="451"/>
      <c r="LQV1383" s="451"/>
      <c r="LQW1383" s="451"/>
      <c r="LQX1383" s="451"/>
      <c r="LQY1383" s="451"/>
      <c r="LQZ1383" s="447"/>
      <c r="LRA1383" s="428"/>
      <c r="LRB1383" s="469"/>
      <c r="LRC1383" s="414"/>
      <c r="LRD1383" s="414"/>
      <c r="LRE1383" s="414"/>
      <c r="LRF1383" s="414"/>
      <c r="LRG1383" s="414"/>
      <c r="LRH1383" s="415"/>
      <c r="LRI1383" s="414"/>
      <c r="LRJ1383" s="416"/>
      <c r="LRK1383" s="366"/>
      <c r="LRL1383" s="366"/>
      <c r="LRM1383" s="366"/>
      <c r="LRN1383" s="366"/>
      <c r="LRO1383" s="366"/>
      <c r="LRP1383" s="366"/>
      <c r="LRQ1383" s="366"/>
      <c r="LRR1383" s="366"/>
      <c r="LRS1383" s="419"/>
      <c r="LRT1383" s="553"/>
      <c r="LRU1383" s="554"/>
      <c r="LRV1383" s="554"/>
      <c r="LRW1383" s="554"/>
      <c r="LRX1383" s="554"/>
      <c r="LRY1383" s="554"/>
      <c r="LRZ1383" s="554"/>
      <c r="LSA1383" s="554"/>
      <c r="LSB1383" s="554"/>
      <c r="LSC1383" s="554"/>
      <c r="LSD1383" s="554"/>
      <c r="LSE1383" s="554"/>
      <c r="LSF1383" s="554"/>
      <c r="LSG1383" s="554"/>
      <c r="LSH1383" s="554"/>
      <c r="LSI1383" s="554"/>
      <c r="LSJ1383" s="554"/>
      <c r="LSK1383" s="554"/>
      <c r="LSL1383" s="554"/>
      <c r="LSM1383" s="555"/>
      <c r="LSN1383" s="447"/>
      <c r="LSO1383" s="447"/>
      <c r="LSP1383" s="451"/>
      <c r="LSQ1383" s="451"/>
      <c r="LSR1383" s="451"/>
      <c r="LSS1383" s="451"/>
      <c r="LST1383" s="451"/>
      <c r="LSU1383" s="451"/>
      <c r="LSV1383" s="451"/>
      <c r="LSW1383" s="451"/>
      <c r="LSX1383" s="451"/>
      <c r="LSY1383" s="451"/>
      <c r="LSZ1383" s="447"/>
      <c r="LTA1383" s="428"/>
      <c r="LTB1383" s="469"/>
      <c r="LTC1383" s="414"/>
      <c r="LTD1383" s="414"/>
      <c r="LTE1383" s="414"/>
      <c r="LTF1383" s="414"/>
      <c r="LTG1383" s="414"/>
      <c r="LTH1383" s="415"/>
      <c r="LTI1383" s="414"/>
      <c r="LTJ1383" s="416"/>
      <c r="LTK1383" s="366"/>
      <c r="LTL1383" s="366"/>
      <c r="LTM1383" s="366"/>
      <c r="LTN1383" s="366"/>
      <c r="LTO1383" s="366"/>
      <c r="LTP1383" s="366"/>
      <c r="LTQ1383" s="366"/>
      <c r="LTR1383" s="366"/>
      <c r="LTS1383" s="419"/>
      <c r="LTT1383" s="553"/>
      <c r="LTU1383" s="554"/>
      <c r="LTV1383" s="554"/>
      <c r="LTW1383" s="554"/>
      <c r="LTX1383" s="554"/>
      <c r="LTY1383" s="554"/>
      <c r="LTZ1383" s="554"/>
      <c r="LUA1383" s="554"/>
      <c r="LUB1383" s="554"/>
      <c r="LUC1383" s="554"/>
      <c r="LUD1383" s="554"/>
      <c r="LUE1383" s="554"/>
      <c r="LUF1383" s="554"/>
      <c r="LUG1383" s="554"/>
      <c r="LUH1383" s="554"/>
      <c r="LUI1383" s="554"/>
      <c r="LUJ1383" s="554"/>
      <c r="LUK1383" s="554"/>
      <c r="LUL1383" s="554"/>
      <c r="LUM1383" s="555"/>
      <c r="LUN1383" s="447"/>
      <c r="LUO1383" s="447"/>
      <c r="LUP1383" s="451"/>
      <c r="LUQ1383" s="451"/>
      <c r="LUR1383" s="451"/>
      <c r="LUS1383" s="451"/>
      <c r="LUT1383" s="451"/>
      <c r="LUU1383" s="451"/>
      <c r="LUV1383" s="451"/>
      <c r="LUW1383" s="451"/>
      <c r="LUX1383" s="451"/>
      <c r="LUY1383" s="451"/>
      <c r="LUZ1383" s="447"/>
      <c r="LVA1383" s="428"/>
      <c r="LVB1383" s="469"/>
      <c r="LVC1383" s="414"/>
      <c r="LVD1383" s="414"/>
      <c r="LVE1383" s="414"/>
      <c r="LVF1383" s="414"/>
      <c r="LVG1383" s="414"/>
      <c r="LVH1383" s="415"/>
      <c r="LVI1383" s="414"/>
      <c r="LVJ1383" s="416"/>
      <c r="LVK1383" s="366"/>
      <c r="LVL1383" s="366"/>
      <c r="LVM1383" s="366"/>
      <c r="LVN1383" s="366"/>
      <c r="LVO1383" s="366"/>
      <c r="LVP1383" s="366"/>
      <c r="LVQ1383" s="366"/>
      <c r="LVR1383" s="366"/>
      <c r="LVS1383" s="419"/>
      <c r="LVT1383" s="553"/>
      <c r="LVU1383" s="554"/>
      <c r="LVV1383" s="554"/>
      <c r="LVW1383" s="554"/>
      <c r="LVX1383" s="554"/>
      <c r="LVY1383" s="554"/>
      <c r="LVZ1383" s="554"/>
      <c r="LWA1383" s="554"/>
      <c r="LWB1383" s="554"/>
      <c r="LWC1383" s="554"/>
      <c r="LWD1383" s="554"/>
      <c r="LWE1383" s="554"/>
      <c r="LWF1383" s="554"/>
      <c r="LWG1383" s="554"/>
      <c r="LWH1383" s="554"/>
      <c r="LWI1383" s="554"/>
      <c r="LWJ1383" s="554"/>
      <c r="LWK1383" s="554"/>
      <c r="LWL1383" s="554"/>
      <c r="LWM1383" s="555"/>
      <c r="LWN1383" s="447"/>
      <c r="LWO1383" s="447"/>
      <c r="LWP1383" s="451"/>
      <c r="LWQ1383" s="451"/>
      <c r="LWR1383" s="451"/>
      <c r="LWS1383" s="451"/>
      <c r="LWT1383" s="451"/>
      <c r="LWU1383" s="451"/>
      <c r="LWV1383" s="451"/>
      <c r="LWW1383" s="451"/>
      <c r="LWX1383" s="451"/>
      <c r="LWY1383" s="451"/>
      <c r="LWZ1383" s="447"/>
      <c r="LXA1383" s="428"/>
      <c r="LXB1383" s="469"/>
      <c r="LXC1383" s="414"/>
      <c r="LXD1383" s="414"/>
      <c r="LXE1383" s="414"/>
      <c r="LXF1383" s="414"/>
      <c r="LXG1383" s="414"/>
      <c r="LXH1383" s="415"/>
      <c r="LXI1383" s="414"/>
      <c r="LXJ1383" s="416"/>
      <c r="LXK1383" s="366"/>
      <c r="LXL1383" s="366"/>
      <c r="LXM1383" s="366"/>
      <c r="LXN1383" s="366"/>
      <c r="LXO1383" s="366"/>
      <c r="LXP1383" s="366"/>
      <c r="LXQ1383" s="366"/>
      <c r="LXR1383" s="366"/>
      <c r="LXS1383" s="419"/>
      <c r="LXT1383" s="553"/>
      <c r="LXU1383" s="554"/>
      <c r="LXV1383" s="554"/>
      <c r="LXW1383" s="554"/>
      <c r="LXX1383" s="554"/>
      <c r="LXY1383" s="554"/>
      <c r="LXZ1383" s="554"/>
      <c r="LYA1383" s="554"/>
      <c r="LYB1383" s="554"/>
      <c r="LYC1383" s="554"/>
      <c r="LYD1383" s="554"/>
      <c r="LYE1383" s="554"/>
      <c r="LYF1383" s="554"/>
      <c r="LYG1383" s="554"/>
      <c r="LYH1383" s="554"/>
      <c r="LYI1383" s="554"/>
      <c r="LYJ1383" s="554"/>
      <c r="LYK1383" s="554"/>
      <c r="LYL1383" s="554"/>
      <c r="LYM1383" s="555"/>
      <c r="LYN1383" s="447"/>
      <c r="LYO1383" s="447"/>
      <c r="LYP1383" s="451"/>
      <c r="LYQ1383" s="451"/>
      <c r="LYR1383" s="451"/>
      <c r="LYS1383" s="451"/>
      <c r="LYT1383" s="451"/>
      <c r="LYU1383" s="451"/>
      <c r="LYV1383" s="451"/>
      <c r="LYW1383" s="451"/>
      <c r="LYX1383" s="451"/>
      <c r="LYY1383" s="451"/>
      <c r="LYZ1383" s="447"/>
      <c r="LZA1383" s="428"/>
      <c r="LZB1383" s="469"/>
      <c r="LZC1383" s="414"/>
      <c r="LZD1383" s="414"/>
      <c r="LZE1383" s="414"/>
      <c r="LZF1383" s="414"/>
      <c r="LZG1383" s="414"/>
      <c r="LZH1383" s="415"/>
      <c r="LZI1383" s="414"/>
      <c r="LZJ1383" s="416"/>
      <c r="LZK1383" s="366"/>
      <c r="LZL1383" s="366"/>
      <c r="LZM1383" s="366"/>
      <c r="LZN1383" s="366"/>
      <c r="LZO1383" s="366"/>
      <c r="LZP1383" s="366"/>
      <c r="LZQ1383" s="366"/>
      <c r="LZR1383" s="366"/>
      <c r="LZS1383" s="419"/>
      <c r="LZT1383" s="553"/>
      <c r="LZU1383" s="554"/>
      <c r="LZV1383" s="554"/>
      <c r="LZW1383" s="554"/>
      <c r="LZX1383" s="554"/>
      <c r="LZY1383" s="554"/>
      <c r="LZZ1383" s="554"/>
      <c r="MAA1383" s="554"/>
      <c r="MAB1383" s="554"/>
      <c r="MAC1383" s="554"/>
      <c r="MAD1383" s="554"/>
      <c r="MAE1383" s="554"/>
      <c r="MAF1383" s="554"/>
      <c r="MAG1383" s="554"/>
      <c r="MAH1383" s="554"/>
      <c r="MAI1383" s="554"/>
      <c r="MAJ1383" s="554"/>
      <c r="MAK1383" s="554"/>
      <c r="MAL1383" s="554"/>
      <c r="MAM1383" s="555"/>
      <c r="MAN1383" s="447"/>
      <c r="MAO1383" s="447"/>
      <c r="MAP1383" s="451"/>
      <c r="MAQ1383" s="451"/>
      <c r="MAR1383" s="451"/>
      <c r="MAS1383" s="451"/>
      <c r="MAT1383" s="451"/>
      <c r="MAU1383" s="451"/>
      <c r="MAV1383" s="451"/>
      <c r="MAW1383" s="451"/>
      <c r="MAX1383" s="451"/>
      <c r="MAY1383" s="451"/>
      <c r="MAZ1383" s="447"/>
      <c r="MBA1383" s="428"/>
      <c r="MBB1383" s="469"/>
      <c r="MBC1383" s="414"/>
      <c r="MBD1383" s="414"/>
      <c r="MBE1383" s="414"/>
      <c r="MBF1383" s="414"/>
      <c r="MBG1383" s="414"/>
      <c r="MBH1383" s="415"/>
      <c r="MBI1383" s="414"/>
      <c r="MBJ1383" s="416"/>
      <c r="MBK1383" s="366"/>
      <c r="MBL1383" s="366"/>
      <c r="MBM1383" s="366"/>
      <c r="MBN1383" s="366"/>
      <c r="MBO1383" s="366"/>
      <c r="MBP1383" s="366"/>
      <c r="MBQ1383" s="366"/>
      <c r="MBR1383" s="366"/>
      <c r="MBS1383" s="419"/>
      <c r="MBT1383" s="553"/>
      <c r="MBU1383" s="554"/>
      <c r="MBV1383" s="554"/>
      <c r="MBW1383" s="554"/>
      <c r="MBX1383" s="554"/>
      <c r="MBY1383" s="554"/>
      <c r="MBZ1383" s="554"/>
      <c r="MCA1383" s="554"/>
      <c r="MCB1383" s="554"/>
      <c r="MCC1383" s="554"/>
      <c r="MCD1383" s="554"/>
      <c r="MCE1383" s="554"/>
      <c r="MCF1383" s="554"/>
      <c r="MCG1383" s="554"/>
      <c r="MCH1383" s="554"/>
      <c r="MCI1383" s="554"/>
      <c r="MCJ1383" s="554"/>
      <c r="MCK1383" s="554"/>
      <c r="MCL1383" s="554"/>
      <c r="MCM1383" s="555"/>
      <c r="MCN1383" s="447"/>
      <c r="MCO1383" s="447"/>
      <c r="MCP1383" s="451"/>
      <c r="MCQ1383" s="451"/>
      <c r="MCR1383" s="451"/>
      <c r="MCS1383" s="451"/>
      <c r="MCT1383" s="451"/>
      <c r="MCU1383" s="451"/>
      <c r="MCV1383" s="451"/>
      <c r="MCW1383" s="451"/>
      <c r="MCX1383" s="451"/>
      <c r="MCY1383" s="451"/>
      <c r="MCZ1383" s="447"/>
      <c r="MDA1383" s="428"/>
      <c r="MDB1383" s="469"/>
      <c r="MDC1383" s="414"/>
      <c r="MDD1383" s="414"/>
      <c r="MDE1383" s="414"/>
      <c r="MDF1383" s="414"/>
      <c r="MDG1383" s="414"/>
      <c r="MDH1383" s="415"/>
      <c r="MDI1383" s="414"/>
      <c r="MDJ1383" s="416"/>
      <c r="MDK1383" s="366"/>
      <c r="MDL1383" s="366"/>
      <c r="MDM1383" s="366"/>
      <c r="MDN1383" s="366"/>
      <c r="MDO1383" s="366"/>
      <c r="MDP1383" s="366"/>
      <c r="MDQ1383" s="366"/>
      <c r="MDR1383" s="366"/>
      <c r="MDS1383" s="419"/>
      <c r="MDT1383" s="553"/>
      <c r="MDU1383" s="554"/>
      <c r="MDV1383" s="554"/>
      <c r="MDW1383" s="554"/>
      <c r="MDX1383" s="554"/>
      <c r="MDY1383" s="554"/>
      <c r="MDZ1383" s="554"/>
      <c r="MEA1383" s="554"/>
      <c r="MEB1383" s="554"/>
      <c r="MEC1383" s="554"/>
      <c r="MED1383" s="554"/>
      <c r="MEE1383" s="554"/>
      <c r="MEF1383" s="554"/>
      <c r="MEG1383" s="554"/>
      <c r="MEH1383" s="554"/>
      <c r="MEI1383" s="554"/>
      <c r="MEJ1383" s="554"/>
      <c r="MEK1383" s="554"/>
      <c r="MEL1383" s="554"/>
      <c r="MEM1383" s="555"/>
      <c r="MEN1383" s="447"/>
      <c r="MEO1383" s="447"/>
      <c r="MEP1383" s="451"/>
      <c r="MEQ1383" s="451"/>
      <c r="MER1383" s="451"/>
      <c r="MES1383" s="451"/>
      <c r="MET1383" s="451"/>
      <c r="MEU1383" s="451"/>
      <c r="MEV1383" s="451"/>
      <c r="MEW1383" s="451"/>
      <c r="MEX1383" s="451"/>
      <c r="MEY1383" s="451"/>
      <c r="MEZ1383" s="447"/>
      <c r="MFA1383" s="428"/>
      <c r="MFB1383" s="469"/>
      <c r="MFC1383" s="414"/>
      <c r="MFD1383" s="414"/>
      <c r="MFE1383" s="414"/>
      <c r="MFF1383" s="414"/>
      <c r="MFG1383" s="414"/>
      <c r="MFH1383" s="415"/>
      <c r="MFI1383" s="414"/>
      <c r="MFJ1383" s="416"/>
      <c r="MFK1383" s="366"/>
      <c r="MFL1383" s="366"/>
      <c r="MFM1383" s="366"/>
      <c r="MFN1383" s="366"/>
      <c r="MFO1383" s="366"/>
      <c r="MFP1383" s="366"/>
      <c r="MFQ1383" s="366"/>
      <c r="MFR1383" s="366"/>
      <c r="MFS1383" s="419"/>
      <c r="MFT1383" s="553"/>
      <c r="MFU1383" s="554"/>
      <c r="MFV1383" s="554"/>
      <c r="MFW1383" s="554"/>
      <c r="MFX1383" s="554"/>
      <c r="MFY1383" s="554"/>
      <c r="MFZ1383" s="554"/>
      <c r="MGA1383" s="554"/>
      <c r="MGB1383" s="554"/>
      <c r="MGC1383" s="554"/>
      <c r="MGD1383" s="554"/>
      <c r="MGE1383" s="554"/>
      <c r="MGF1383" s="554"/>
      <c r="MGG1383" s="554"/>
      <c r="MGH1383" s="554"/>
      <c r="MGI1383" s="554"/>
      <c r="MGJ1383" s="554"/>
      <c r="MGK1383" s="554"/>
      <c r="MGL1383" s="554"/>
      <c r="MGM1383" s="555"/>
      <c r="MGN1383" s="447"/>
      <c r="MGO1383" s="447"/>
      <c r="MGP1383" s="451"/>
      <c r="MGQ1383" s="451"/>
      <c r="MGR1383" s="451"/>
      <c r="MGS1383" s="451"/>
      <c r="MGT1383" s="451"/>
      <c r="MGU1383" s="451"/>
      <c r="MGV1383" s="451"/>
      <c r="MGW1383" s="451"/>
      <c r="MGX1383" s="451"/>
      <c r="MGY1383" s="451"/>
      <c r="MGZ1383" s="447"/>
      <c r="MHA1383" s="428"/>
      <c r="MHB1383" s="469"/>
      <c r="MHC1383" s="414"/>
      <c r="MHD1383" s="414"/>
      <c r="MHE1383" s="414"/>
      <c r="MHF1383" s="414"/>
      <c r="MHG1383" s="414"/>
      <c r="MHH1383" s="415"/>
      <c r="MHI1383" s="414"/>
      <c r="MHJ1383" s="416"/>
      <c r="MHK1383" s="366"/>
      <c r="MHL1383" s="366"/>
      <c r="MHM1383" s="366"/>
      <c r="MHN1383" s="366"/>
      <c r="MHO1383" s="366"/>
      <c r="MHP1383" s="366"/>
      <c r="MHQ1383" s="366"/>
      <c r="MHR1383" s="366"/>
      <c r="MHS1383" s="419"/>
      <c r="MHT1383" s="553"/>
      <c r="MHU1383" s="554"/>
      <c r="MHV1383" s="554"/>
      <c r="MHW1383" s="554"/>
      <c r="MHX1383" s="554"/>
      <c r="MHY1383" s="554"/>
      <c r="MHZ1383" s="554"/>
      <c r="MIA1383" s="554"/>
      <c r="MIB1383" s="554"/>
      <c r="MIC1383" s="554"/>
      <c r="MID1383" s="554"/>
      <c r="MIE1383" s="554"/>
      <c r="MIF1383" s="554"/>
      <c r="MIG1383" s="554"/>
      <c r="MIH1383" s="554"/>
      <c r="MII1383" s="554"/>
      <c r="MIJ1383" s="554"/>
      <c r="MIK1383" s="554"/>
      <c r="MIL1383" s="554"/>
      <c r="MIM1383" s="555"/>
      <c r="MIN1383" s="447"/>
      <c r="MIO1383" s="447"/>
      <c r="MIP1383" s="451"/>
      <c r="MIQ1383" s="451"/>
      <c r="MIR1383" s="451"/>
      <c r="MIS1383" s="451"/>
      <c r="MIT1383" s="451"/>
      <c r="MIU1383" s="451"/>
      <c r="MIV1383" s="451"/>
      <c r="MIW1383" s="451"/>
      <c r="MIX1383" s="451"/>
      <c r="MIY1383" s="451"/>
      <c r="MIZ1383" s="447"/>
      <c r="MJA1383" s="428"/>
      <c r="MJB1383" s="469"/>
      <c r="MJC1383" s="414"/>
      <c r="MJD1383" s="414"/>
      <c r="MJE1383" s="414"/>
      <c r="MJF1383" s="414"/>
      <c r="MJG1383" s="414"/>
      <c r="MJH1383" s="415"/>
      <c r="MJI1383" s="414"/>
      <c r="MJJ1383" s="416"/>
      <c r="MJK1383" s="366"/>
      <c r="MJL1383" s="366"/>
      <c r="MJM1383" s="366"/>
      <c r="MJN1383" s="366"/>
      <c r="MJO1383" s="366"/>
      <c r="MJP1383" s="366"/>
      <c r="MJQ1383" s="366"/>
      <c r="MJR1383" s="366"/>
      <c r="MJS1383" s="419"/>
      <c r="MJT1383" s="553"/>
      <c r="MJU1383" s="554"/>
      <c r="MJV1383" s="554"/>
      <c r="MJW1383" s="554"/>
      <c r="MJX1383" s="554"/>
      <c r="MJY1383" s="554"/>
      <c r="MJZ1383" s="554"/>
      <c r="MKA1383" s="554"/>
      <c r="MKB1383" s="554"/>
      <c r="MKC1383" s="554"/>
      <c r="MKD1383" s="554"/>
      <c r="MKE1383" s="554"/>
      <c r="MKF1383" s="554"/>
      <c r="MKG1383" s="554"/>
      <c r="MKH1383" s="554"/>
      <c r="MKI1383" s="554"/>
      <c r="MKJ1383" s="554"/>
      <c r="MKK1383" s="554"/>
      <c r="MKL1383" s="554"/>
      <c r="MKM1383" s="555"/>
      <c r="MKN1383" s="447"/>
      <c r="MKO1383" s="447"/>
      <c r="MKP1383" s="451"/>
      <c r="MKQ1383" s="451"/>
      <c r="MKR1383" s="451"/>
      <c r="MKS1383" s="451"/>
      <c r="MKT1383" s="451"/>
      <c r="MKU1383" s="451"/>
      <c r="MKV1383" s="451"/>
      <c r="MKW1383" s="451"/>
      <c r="MKX1383" s="451"/>
      <c r="MKY1383" s="451"/>
      <c r="MKZ1383" s="447"/>
      <c r="MLA1383" s="428"/>
      <c r="MLB1383" s="469"/>
      <c r="MLC1383" s="414"/>
      <c r="MLD1383" s="414"/>
      <c r="MLE1383" s="414"/>
      <c r="MLF1383" s="414"/>
      <c r="MLG1383" s="414"/>
      <c r="MLH1383" s="415"/>
      <c r="MLI1383" s="414"/>
      <c r="MLJ1383" s="416"/>
      <c r="MLK1383" s="366"/>
      <c r="MLL1383" s="366"/>
      <c r="MLM1383" s="366"/>
      <c r="MLN1383" s="366"/>
      <c r="MLO1383" s="366"/>
      <c r="MLP1383" s="366"/>
      <c r="MLQ1383" s="366"/>
      <c r="MLR1383" s="366"/>
      <c r="MLS1383" s="419"/>
      <c r="MLT1383" s="553"/>
      <c r="MLU1383" s="554"/>
      <c r="MLV1383" s="554"/>
      <c r="MLW1383" s="554"/>
      <c r="MLX1383" s="554"/>
      <c r="MLY1383" s="554"/>
      <c r="MLZ1383" s="554"/>
      <c r="MMA1383" s="554"/>
      <c r="MMB1383" s="554"/>
      <c r="MMC1383" s="554"/>
      <c r="MMD1383" s="554"/>
      <c r="MME1383" s="554"/>
      <c r="MMF1383" s="554"/>
      <c r="MMG1383" s="554"/>
      <c r="MMH1383" s="554"/>
      <c r="MMI1383" s="554"/>
      <c r="MMJ1383" s="554"/>
      <c r="MMK1383" s="554"/>
      <c r="MML1383" s="554"/>
      <c r="MMM1383" s="555"/>
      <c r="MMN1383" s="447"/>
      <c r="MMO1383" s="447"/>
      <c r="MMP1383" s="451"/>
      <c r="MMQ1383" s="451"/>
      <c r="MMR1383" s="451"/>
      <c r="MMS1383" s="451"/>
      <c r="MMT1383" s="451"/>
      <c r="MMU1383" s="451"/>
      <c r="MMV1383" s="451"/>
      <c r="MMW1383" s="451"/>
      <c r="MMX1383" s="451"/>
      <c r="MMY1383" s="451"/>
      <c r="MMZ1383" s="447"/>
      <c r="MNA1383" s="428"/>
      <c r="MNB1383" s="469"/>
      <c r="MNC1383" s="414"/>
      <c r="MND1383" s="414"/>
      <c r="MNE1383" s="414"/>
      <c r="MNF1383" s="414"/>
      <c r="MNG1383" s="414"/>
      <c r="MNH1383" s="415"/>
      <c r="MNI1383" s="414"/>
      <c r="MNJ1383" s="416"/>
      <c r="MNK1383" s="366"/>
      <c r="MNL1383" s="366"/>
      <c r="MNM1383" s="366"/>
      <c r="MNN1383" s="366"/>
      <c r="MNO1383" s="366"/>
      <c r="MNP1383" s="366"/>
      <c r="MNQ1383" s="366"/>
      <c r="MNR1383" s="366"/>
      <c r="MNS1383" s="419"/>
      <c r="MNT1383" s="553"/>
      <c r="MNU1383" s="554"/>
      <c r="MNV1383" s="554"/>
      <c r="MNW1383" s="554"/>
      <c r="MNX1383" s="554"/>
      <c r="MNY1383" s="554"/>
      <c r="MNZ1383" s="554"/>
      <c r="MOA1383" s="554"/>
      <c r="MOB1383" s="554"/>
      <c r="MOC1383" s="554"/>
      <c r="MOD1383" s="554"/>
      <c r="MOE1383" s="554"/>
      <c r="MOF1383" s="554"/>
      <c r="MOG1383" s="554"/>
      <c r="MOH1383" s="554"/>
      <c r="MOI1383" s="554"/>
      <c r="MOJ1383" s="554"/>
      <c r="MOK1383" s="554"/>
      <c r="MOL1383" s="554"/>
      <c r="MOM1383" s="555"/>
      <c r="MON1383" s="447"/>
      <c r="MOO1383" s="447"/>
      <c r="MOP1383" s="451"/>
      <c r="MOQ1383" s="451"/>
      <c r="MOR1383" s="451"/>
      <c r="MOS1383" s="451"/>
      <c r="MOT1383" s="451"/>
      <c r="MOU1383" s="451"/>
      <c r="MOV1383" s="451"/>
      <c r="MOW1383" s="451"/>
      <c r="MOX1383" s="451"/>
      <c r="MOY1383" s="451"/>
      <c r="MOZ1383" s="447"/>
      <c r="MPA1383" s="428"/>
      <c r="MPB1383" s="469"/>
      <c r="MPC1383" s="414"/>
      <c r="MPD1383" s="414"/>
      <c r="MPE1383" s="414"/>
      <c r="MPF1383" s="414"/>
      <c r="MPG1383" s="414"/>
      <c r="MPH1383" s="415"/>
      <c r="MPI1383" s="414"/>
      <c r="MPJ1383" s="416"/>
      <c r="MPK1383" s="366"/>
      <c r="MPL1383" s="366"/>
      <c r="MPM1383" s="366"/>
      <c r="MPN1383" s="366"/>
      <c r="MPO1383" s="366"/>
      <c r="MPP1383" s="366"/>
      <c r="MPQ1383" s="366"/>
      <c r="MPR1383" s="366"/>
      <c r="MPS1383" s="419"/>
      <c r="MPT1383" s="553"/>
      <c r="MPU1383" s="554"/>
      <c r="MPV1383" s="554"/>
      <c r="MPW1383" s="554"/>
      <c r="MPX1383" s="554"/>
      <c r="MPY1383" s="554"/>
      <c r="MPZ1383" s="554"/>
      <c r="MQA1383" s="554"/>
      <c r="MQB1383" s="554"/>
      <c r="MQC1383" s="554"/>
      <c r="MQD1383" s="554"/>
      <c r="MQE1383" s="554"/>
      <c r="MQF1383" s="554"/>
      <c r="MQG1383" s="554"/>
      <c r="MQH1383" s="554"/>
      <c r="MQI1383" s="554"/>
      <c r="MQJ1383" s="554"/>
      <c r="MQK1383" s="554"/>
      <c r="MQL1383" s="554"/>
      <c r="MQM1383" s="555"/>
      <c r="MQN1383" s="447"/>
      <c r="MQO1383" s="447"/>
      <c r="MQP1383" s="451"/>
      <c r="MQQ1383" s="451"/>
      <c r="MQR1383" s="451"/>
      <c r="MQS1383" s="451"/>
      <c r="MQT1383" s="451"/>
      <c r="MQU1383" s="451"/>
      <c r="MQV1383" s="451"/>
      <c r="MQW1383" s="451"/>
      <c r="MQX1383" s="451"/>
      <c r="MQY1383" s="451"/>
      <c r="MQZ1383" s="447"/>
      <c r="MRA1383" s="428"/>
      <c r="MRB1383" s="469"/>
      <c r="MRC1383" s="414"/>
      <c r="MRD1383" s="414"/>
      <c r="MRE1383" s="414"/>
      <c r="MRF1383" s="414"/>
      <c r="MRG1383" s="414"/>
      <c r="MRH1383" s="415"/>
      <c r="MRI1383" s="414"/>
      <c r="MRJ1383" s="416"/>
      <c r="MRK1383" s="366"/>
      <c r="MRL1383" s="366"/>
      <c r="MRM1383" s="366"/>
      <c r="MRN1383" s="366"/>
      <c r="MRO1383" s="366"/>
      <c r="MRP1383" s="366"/>
      <c r="MRQ1383" s="366"/>
      <c r="MRR1383" s="366"/>
      <c r="MRS1383" s="419"/>
      <c r="MRT1383" s="553"/>
      <c r="MRU1383" s="554"/>
      <c r="MRV1383" s="554"/>
      <c r="MRW1383" s="554"/>
      <c r="MRX1383" s="554"/>
      <c r="MRY1383" s="554"/>
      <c r="MRZ1383" s="554"/>
      <c r="MSA1383" s="554"/>
      <c r="MSB1383" s="554"/>
      <c r="MSC1383" s="554"/>
      <c r="MSD1383" s="554"/>
      <c r="MSE1383" s="554"/>
      <c r="MSF1383" s="554"/>
      <c r="MSG1383" s="554"/>
      <c r="MSH1383" s="554"/>
      <c r="MSI1383" s="554"/>
      <c r="MSJ1383" s="554"/>
      <c r="MSK1383" s="554"/>
      <c r="MSL1383" s="554"/>
      <c r="MSM1383" s="555"/>
      <c r="MSN1383" s="447"/>
      <c r="MSO1383" s="447"/>
      <c r="MSP1383" s="451"/>
      <c r="MSQ1383" s="451"/>
      <c r="MSR1383" s="451"/>
      <c r="MSS1383" s="451"/>
      <c r="MST1383" s="451"/>
      <c r="MSU1383" s="451"/>
      <c r="MSV1383" s="451"/>
      <c r="MSW1383" s="451"/>
      <c r="MSX1383" s="451"/>
      <c r="MSY1383" s="451"/>
      <c r="MSZ1383" s="447"/>
      <c r="MTA1383" s="428"/>
      <c r="MTB1383" s="469"/>
      <c r="MTC1383" s="414"/>
      <c r="MTD1383" s="414"/>
      <c r="MTE1383" s="414"/>
      <c r="MTF1383" s="414"/>
      <c r="MTG1383" s="414"/>
      <c r="MTH1383" s="415"/>
      <c r="MTI1383" s="414"/>
      <c r="MTJ1383" s="416"/>
      <c r="MTK1383" s="366"/>
      <c r="MTL1383" s="366"/>
      <c r="MTM1383" s="366"/>
      <c r="MTN1383" s="366"/>
      <c r="MTO1383" s="366"/>
      <c r="MTP1383" s="366"/>
      <c r="MTQ1383" s="366"/>
      <c r="MTR1383" s="366"/>
      <c r="MTS1383" s="419"/>
      <c r="MTT1383" s="553"/>
      <c r="MTU1383" s="554"/>
      <c r="MTV1383" s="554"/>
      <c r="MTW1383" s="554"/>
      <c r="MTX1383" s="554"/>
      <c r="MTY1383" s="554"/>
      <c r="MTZ1383" s="554"/>
      <c r="MUA1383" s="554"/>
      <c r="MUB1383" s="554"/>
      <c r="MUC1383" s="554"/>
      <c r="MUD1383" s="554"/>
      <c r="MUE1383" s="554"/>
      <c r="MUF1383" s="554"/>
      <c r="MUG1383" s="554"/>
      <c r="MUH1383" s="554"/>
      <c r="MUI1383" s="554"/>
      <c r="MUJ1383" s="554"/>
      <c r="MUK1383" s="554"/>
      <c r="MUL1383" s="554"/>
      <c r="MUM1383" s="555"/>
      <c r="MUN1383" s="447"/>
      <c r="MUO1383" s="447"/>
      <c r="MUP1383" s="451"/>
      <c r="MUQ1383" s="451"/>
      <c r="MUR1383" s="451"/>
      <c r="MUS1383" s="451"/>
      <c r="MUT1383" s="451"/>
      <c r="MUU1383" s="451"/>
      <c r="MUV1383" s="451"/>
      <c r="MUW1383" s="451"/>
      <c r="MUX1383" s="451"/>
      <c r="MUY1383" s="451"/>
      <c r="MUZ1383" s="447"/>
      <c r="MVA1383" s="428"/>
      <c r="MVB1383" s="469"/>
      <c r="MVC1383" s="414"/>
      <c r="MVD1383" s="414"/>
      <c r="MVE1383" s="414"/>
      <c r="MVF1383" s="414"/>
      <c r="MVG1383" s="414"/>
      <c r="MVH1383" s="415"/>
      <c r="MVI1383" s="414"/>
      <c r="MVJ1383" s="416"/>
      <c r="MVK1383" s="366"/>
      <c r="MVL1383" s="366"/>
      <c r="MVM1383" s="366"/>
      <c r="MVN1383" s="366"/>
      <c r="MVO1383" s="366"/>
      <c r="MVP1383" s="366"/>
      <c r="MVQ1383" s="366"/>
      <c r="MVR1383" s="366"/>
      <c r="MVS1383" s="419"/>
      <c r="MVT1383" s="553"/>
      <c r="MVU1383" s="554"/>
      <c r="MVV1383" s="554"/>
      <c r="MVW1383" s="554"/>
      <c r="MVX1383" s="554"/>
      <c r="MVY1383" s="554"/>
      <c r="MVZ1383" s="554"/>
      <c r="MWA1383" s="554"/>
      <c r="MWB1383" s="554"/>
      <c r="MWC1383" s="554"/>
      <c r="MWD1383" s="554"/>
      <c r="MWE1383" s="554"/>
      <c r="MWF1383" s="554"/>
      <c r="MWG1383" s="554"/>
      <c r="MWH1383" s="554"/>
      <c r="MWI1383" s="554"/>
      <c r="MWJ1383" s="554"/>
      <c r="MWK1383" s="554"/>
      <c r="MWL1383" s="554"/>
      <c r="MWM1383" s="555"/>
      <c r="MWN1383" s="447"/>
      <c r="MWO1383" s="447"/>
      <c r="MWP1383" s="451"/>
      <c r="MWQ1383" s="451"/>
      <c r="MWR1383" s="451"/>
      <c r="MWS1383" s="451"/>
      <c r="MWT1383" s="451"/>
      <c r="MWU1383" s="451"/>
      <c r="MWV1383" s="451"/>
      <c r="MWW1383" s="451"/>
      <c r="MWX1383" s="451"/>
      <c r="MWY1383" s="451"/>
      <c r="MWZ1383" s="447"/>
      <c r="MXA1383" s="428"/>
      <c r="MXB1383" s="469"/>
      <c r="MXC1383" s="414"/>
      <c r="MXD1383" s="414"/>
      <c r="MXE1383" s="414"/>
      <c r="MXF1383" s="414"/>
      <c r="MXG1383" s="414"/>
      <c r="MXH1383" s="415"/>
      <c r="MXI1383" s="414"/>
      <c r="MXJ1383" s="416"/>
      <c r="MXK1383" s="366"/>
      <c r="MXL1383" s="366"/>
      <c r="MXM1383" s="366"/>
      <c r="MXN1383" s="366"/>
      <c r="MXO1383" s="366"/>
      <c r="MXP1383" s="366"/>
      <c r="MXQ1383" s="366"/>
      <c r="MXR1383" s="366"/>
      <c r="MXS1383" s="419"/>
      <c r="MXT1383" s="553"/>
      <c r="MXU1383" s="554"/>
      <c r="MXV1383" s="554"/>
      <c r="MXW1383" s="554"/>
      <c r="MXX1383" s="554"/>
      <c r="MXY1383" s="554"/>
      <c r="MXZ1383" s="554"/>
      <c r="MYA1383" s="554"/>
      <c r="MYB1383" s="554"/>
      <c r="MYC1383" s="554"/>
      <c r="MYD1383" s="554"/>
      <c r="MYE1383" s="554"/>
      <c r="MYF1383" s="554"/>
      <c r="MYG1383" s="554"/>
      <c r="MYH1383" s="554"/>
      <c r="MYI1383" s="554"/>
      <c r="MYJ1383" s="554"/>
      <c r="MYK1383" s="554"/>
      <c r="MYL1383" s="554"/>
      <c r="MYM1383" s="555"/>
      <c r="MYN1383" s="447"/>
      <c r="MYO1383" s="447"/>
      <c r="MYP1383" s="451"/>
      <c r="MYQ1383" s="451"/>
      <c r="MYR1383" s="451"/>
      <c r="MYS1383" s="451"/>
      <c r="MYT1383" s="451"/>
      <c r="MYU1383" s="451"/>
      <c r="MYV1383" s="451"/>
      <c r="MYW1383" s="451"/>
      <c r="MYX1383" s="451"/>
      <c r="MYY1383" s="451"/>
      <c r="MYZ1383" s="447"/>
      <c r="MZA1383" s="428"/>
      <c r="MZB1383" s="469"/>
      <c r="MZC1383" s="414"/>
      <c r="MZD1383" s="414"/>
      <c r="MZE1383" s="414"/>
      <c r="MZF1383" s="414"/>
      <c r="MZG1383" s="414"/>
      <c r="MZH1383" s="415"/>
      <c r="MZI1383" s="414"/>
      <c r="MZJ1383" s="416"/>
      <c r="MZK1383" s="366"/>
      <c r="MZL1383" s="366"/>
      <c r="MZM1383" s="366"/>
      <c r="MZN1383" s="366"/>
      <c r="MZO1383" s="366"/>
      <c r="MZP1383" s="366"/>
      <c r="MZQ1383" s="366"/>
      <c r="MZR1383" s="366"/>
      <c r="MZS1383" s="419"/>
      <c r="MZT1383" s="553"/>
      <c r="MZU1383" s="554"/>
      <c r="MZV1383" s="554"/>
      <c r="MZW1383" s="554"/>
      <c r="MZX1383" s="554"/>
      <c r="MZY1383" s="554"/>
      <c r="MZZ1383" s="554"/>
      <c r="NAA1383" s="554"/>
      <c r="NAB1383" s="554"/>
      <c r="NAC1383" s="554"/>
      <c r="NAD1383" s="554"/>
      <c r="NAE1383" s="554"/>
      <c r="NAF1383" s="554"/>
      <c r="NAG1383" s="554"/>
      <c r="NAH1383" s="554"/>
      <c r="NAI1383" s="554"/>
      <c r="NAJ1383" s="554"/>
      <c r="NAK1383" s="554"/>
      <c r="NAL1383" s="554"/>
      <c r="NAM1383" s="555"/>
      <c r="NAN1383" s="447"/>
      <c r="NAO1383" s="447"/>
      <c r="NAP1383" s="451"/>
      <c r="NAQ1383" s="451"/>
      <c r="NAR1383" s="451"/>
      <c r="NAS1383" s="451"/>
      <c r="NAT1383" s="451"/>
      <c r="NAU1383" s="451"/>
      <c r="NAV1383" s="451"/>
      <c r="NAW1383" s="451"/>
      <c r="NAX1383" s="451"/>
      <c r="NAY1383" s="451"/>
      <c r="NAZ1383" s="447"/>
      <c r="NBA1383" s="428"/>
      <c r="NBB1383" s="469"/>
      <c r="NBC1383" s="414"/>
      <c r="NBD1383" s="414"/>
      <c r="NBE1383" s="414"/>
      <c r="NBF1383" s="414"/>
      <c r="NBG1383" s="414"/>
      <c r="NBH1383" s="415"/>
      <c r="NBI1383" s="414"/>
      <c r="NBJ1383" s="416"/>
      <c r="NBK1383" s="366"/>
      <c r="NBL1383" s="366"/>
      <c r="NBM1383" s="366"/>
      <c r="NBN1383" s="366"/>
      <c r="NBO1383" s="366"/>
      <c r="NBP1383" s="366"/>
      <c r="NBQ1383" s="366"/>
      <c r="NBR1383" s="366"/>
      <c r="NBS1383" s="419"/>
      <c r="NBT1383" s="553"/>
      <c r="NBU1383" s="554"/>
      <c r="NBV1383" s="554"/>
      <c r="NBW1383" s="554"/>
      <c r="NBX1383" s="554"/>
      <c r="NBY1383" s="554"/>
      <c r="NBZ1383" s="554"/>
      <c r="NCA1383" s="554"/>
      <c r="NCB1383" s="554"/>
      <c r="NCC1383" s="554"/>
      <c r="NCD1383" s="554"/>
      <c r="NCE1383" s="554"/>
      <c r="NCF1383" s="554"/>
      <c r="NCG1383" s="554"/>
      <c r="NCH1383" s="554"/>
      <c r="NCI1383" s="554"/>
      <c r="NCJ1383" s="554"/>
      <c r="NCK1383" s="554"/>
      <c r="NCL1383" s="554"/>
      <c r="NCM1383" s="555"/>
      <c r="NCN1383" s="447"/>
      <c r="NCO1383" s="447"/>
      <c r="NCP1383" s="451"/>
      <c r="NCQ1383" s="451"/>
      <c r="NCR1383" s="451"/>
      <c r="NCS1383" s="451"/>
      <c r="NCT1383" s="451"/>
      <c r="NCU1383" s="451"/>
      <c r="NCV1383" s="451"/>
      <c r="NCW1383" s="451"/>
      <c r="NCX1383" s="451"/>
      <c r="NCY1383" s="451"/>
      <c r="NCZ1383" s="447"/>
      <c r="NDA1383" s="428"/>
      <c r="NDB1383" s="469"/>
      <c r="NDC1383" s="414"/>
      <c r="NDD1383" s="414"/>
      <c r="NDE1383" s="414"/>
      <c r="NDF1383" s="414"/>
      <c r="NDG1383" s="414"/>
      <c r="NDH1383" s="415"/>
      <c r="NDI1383" s="414"/>
      <c r="NDJ1383" s="416"/>
      <c r="NDK1383" s="366"/>
      <c r="NDL1383" s="366"/>
      <c r="NDM1383" s="366"/>
      <c r="NDN1383" s="366"/>
      <c r="NDO1383" s="366"/>
      <c r="NDP1383" s="366"/>
      <c r="NDQ1383" s="366"/>
      <c r="NDR1383" s="366"/>
      <c r="NDS1383" s="419"/>
      <c r="NDT1383" s="553"/>
      <c r="NDU1383" s="554"/>
      <c r="NDV1383" s="554"/>
      <c r="NDW1383" s="554"/>
      <c r="NDX1383" s="554"/>
      <c r="NDY1383" s="554"/>
      <c r="NDZ1383" s="554"/>
      <c r="NEA1383" s="554"/>
      <c r="NEB1383" s="554"/>
      <c r="NEC1383" s="554"/>
      <c r="NED1383" s="554"/>
      <c r="NEE1383" s="554"/>
      <c r="NEF1383" s="554"/>
      <c r="NEG1383" s="554"/>
      <c r="NEH1383" s="554"/>
      <c r="NEI1383" s="554"/>
      <c r="NEJ1383" s="554"/>
      <c r="NEK1383" s="554"/>
      <c r="NEL1383" s="554"/>
      <c r="NEM1383" s="555"/>
      <c r="NEN1383" s="447"/>
      <c r="NEO1383" s="447"/>
      <c r="NEP1383" s="451"/>
      <c r="NEQ1383" s="451"/>
      <c r="NER1383" s="451"/>
      <c r="NES1383" s="451"/>
      <c r="NET1383" s="451"/>
      <c r="NEU1383" s="451"/>
      <c r="NEV1383" s="451"/>
      <c r="NEW1383" s="451"/>
      <c r="NEX1383" s="451"/>
      <c r="NEY1383" s="451"/>
      <c r="NEZ1383" s="447"/>
      <c r="NFA1383" s="428"/>
      <c r="NFB1383" s="469"/>
      <c r="NFC1383" s="414"/>
      <c r="NFD1383" s="414"/>
      <c r="NFE1383" s="414"/>
      <c r="NFF1383" s="414"/>
      <c r="NFG1383" s="414"/>
      <c r="NFH1383" s="415"/>
      <c r="NFI1383" s="414"/>
      <c r="NFJ1383" s="416"/>
      <c r="NFK1383" s="366"/>
      <c r="NFL1383" s="366"/>
      <c r="NFM1383" s="366"/>
      <c r="NFN1383" s="366"/>
      <c r="NFO1383" s="366"/>
      <c r="NFP1383" s="366"/>
      <c r="NFQ1383" s="366"/>
      <c r="NFR1383" s="366"/>
      <c r="NFS1383" s="419"/>
      <c r="NFT1383" s="553"/>
      <c r="NFU1383" s="554"/>
      <c r="NFV1383" s="554"/>
      <c r="NFW1383" s="554"/>
      <c r="NFX1383" s="554"/>
      <c r="NFY1383" s="554"/>
      <c r="NFZ1383" s="554"/>
      <c r="NGA1383" s="554"/>
      <c r="NGB1383" s="554"/>
      <c r="NGC1383" s="554"/>
      <c r="NGD1383" s="554"/>
      <c r="NGE1383" s="554"/>
      <c r="NGF1383" s="554"/>
      <c r="NGG1383" s="554"/>
      <c r="NGH1383" s="554"/>
      <c r="NGI1383" s="554"/>
      <c r="NGJ1383" s="554"/>
      <c r="NGK1383" s="554"/>
      <c r="NGL1383" s="554"/>
      <c r="NGM1383" s="555"/>
      <c r="NGN1383" s="447"/>
      <c r="NGO1383" s="447"/>
      <c r="NGP1383" s="451"/>
      <c r="NGQ1383" s="451"/>
      <c r="NGR1383" s="451"/>
      <c r="NGS1383" s="451"/>
      <c r="NGT1383" s="451"/>
      <c r="NGU1383" s="451"/>
      <c r="NGV1383" s="451"/>
      <c r="NGW1383" s="451"/>
      <c r="NGX1383" s="451"/>
      <c r="NGY1383" s="451"/>
      <c r="NGZ1383" s="447"/>
      <c r="NHA1383" s="428"/>
      <c r="NHB1383" s="469"/>
      <c r="NHC1383" s="414"/>
      <c r="NHD1383" s="414"/>
      <c r="NHE1383" s="414"/>
      <c r="NHF1383" s="414"/>
      <c r="NHG1383" s="414"/>
      <c r="NHH1383" s="415"/>
      <c r="NHI1383" s="414"/>
      <c r="NHJ1383" s="416"/>
      <c r="NHK1383" s="366"/>
      <c r="NHL1383" s="366"/>
      <c r="NHM1383" s="366"/>
      <c r="NHN1383" s="366"/>
      <c r="NHO1383" s="366"/>
      <c r="NHP1383" s="366"/>
      <c r="NHQ1383" s="366"/>
      <c r="NHR1383" s="366"/>
      <c r="NHS1383" s="419"/>
      <c r="NHT1383" s="553"/>
      <c r="NHU1383" s="554"/>
      <c r="NHV1383" s="554"/>
      <c r="NHW1383" s="554"/>
      <c r="NHX1383" s="554"/>
      <c r="NHY1383" s="554"/>
      <c r="NHZ1383" s="554"/>
      <c r="NIA1383" s="554"/>
      <c r="NIB1383" s="554"/>
      <c r="NIC1383" s="554"/>
      <c r="NID1383" s="554"/>
      <c r="NIE1383" s="554"/>
      <c r="NIF1383" s="554"/>
      <c r="NIG1383" s="554"/>
      <c r="NIH1383" s="554"/>
      <c r="NII1383" s="554"/>
      <c r="NIJ1383" s="554"/>
      <c r="NIK1383" s="554"/>
      <c r="NIL1383" s="554"/>
      <c r="NIM1383" s="555"/>
      <c r="NIN1383" s="447"/>
      <c r="NIO1383" s="447"/>
      <c r="NIP1383" s="451"/>
      <c r="NIQ1383" s="451"/>
      <c r="NIR1383" s="451"/>
      <c r="NIS1383" s="451"/>
      <c r="NIT1383" s="451"/>
      <c r="NIU1383" s="451"/>
      <c r="NIV1383" s="451"/>
      <c r="NIW1383" s="451"/>
      <c r="NIX1383" s="451"/>
      <c r="NIY1383" s="451"/>
      <c r="NIZ1383" s="447"/>
      <c r="NJA1383" s="428"/>
      <c r="NJB1383" s="469"/>
      <c r="NJC1383" s="414"/>
      <c r="NJD1383" s="414"/>
      <c r="NJE1383" s="414"/>
      <c r="NJF1383" s="414"/>
      <c r="NJG1383" s="414"/>
      <c r="NJH1383" s="415"/>
      <c r="NJI1383" s="414"/>
      <c r="NJJ1383" s="416"/>
      <c r="NJK1383" s="366"/>
      <c r="NJL1383" s="366"/>
      <c r="NJM1383" s="366"/>
      <c r="NJN1383" s="366"/>
      <c r="NJO1383" s="366"/>
      <c r="NJP1383" s="366"/>
      <c r="NJQ1383" s="366"/>
      <c r="NJR1383" s="366"/>
      <c r="NJS1383" s="419"/>
      <c r="NJT1383" s="553"/>
      <c r="NJU1383" s="554"/>
      <c r="NJV1383" s="554"/>
      <c r="NJW1383" s="554"/>
      <c r="NJX1383" s="554"/>
      <c r="NJY1383" s="554"/>
      <c r="NJZ1383" s="554"/>
      <c r="NKA1383" s="554"/>
      <c r="NKB1383" s="554"/>
      <c r="NKC1383" s="554"/>
      <c r="NKD1383" s="554"/>
      <c r="NKE1383" s="554"/>
      <c r="NKF1383" s="554"/>
      <c r="NKG1383" s="554"/>
      <c r="NKH1383" s="554"/>
      <c r="NKI1383" s="554"/>
      <c r="NKJ1383" s="554"/>
      <c r="NKK1383" s="554"/>
      <c r="NKL1383" s="554"/>
      <c r="NKM1383" s="555"/>
      <c r="NKN1383" s="447"/>
      <c r="NKO1383" s="447"/>
      <c r="NKP1383" s="451"/>
      <c r="NKQ1383" s="451"/>
      <c r="NKR1383" s="451"/>
      <c r="NKS1383" s="451"/>
      <c r="NKT1383" s="451"/>
      <c r="NKU1383" s="451"/>
      <c r="NKV1383" s="451"/>
      <c r="NKW1383" s="451"/>
      <c r="NKX1383" s="451"/>
      <c r="NKY1383" s="451"/>
      <c r="NKZ1383" s="447"/>
      <c r="NLA1383" s="428"/>
      <c r="NLB1383" s="469"/>
      <c r="NLC1383" s="414"/>
      <c r="NLD1383" s="414"/>
      <c r="NLE1383" s="414"/>
      <c r="NLF1383" s="414"/>
      <c r="NLG1383" s="414"/>
      <c r="NLH1383" s="415"/>
      <c r="NLI1383" s="414"/>
      <c r="NLJ1383" s="416"/>
      <c r="NLK1383" s="366"/>
      <c r="NLL1383" s="366"/>
      <c r="NLM1383" s="366"/>
      <c r="NLN1383" s="366"/>
      <c r="NLO1383" s="366"/>
      <c r="NLP1383" s="366"/>
      <c r="NLQ1383" s="366"/>
      <c r="NLR1383" s="366"/>
      <c r="NLS1383" s="419"/>
      <c r="NLT1383" s="553"/>
      <c r="NLU1383" s="554"/>
      <c r="NLV1383" s="554"/>
      <c r="NLW1383" s="554"/>
      <c r="NLX1383" s="554"/>
      <c r="NLY1383" s="554"/>
      <c r="NLZ1383" s="554"/>
      <c r="NMA1383" s="554"/>
      <c r="NMB1383" s="554"/>
      <c r="NMC1383" s="554"/>
      <c r="NMD1383" s="554"/>
      <c r="NME1383" s="554"/>
      <c r="NMF1383" s="554"/>
      <c r="NMG1383" s="554"/>
      <c r="NMH1383" s="554"/>
      <c r="NMI1383" s="554"/>
      <c r="NMJ1383" s="554"/>
      <c r="NMK1383" s="554"/>
      <c r="NML1383" s="554"/>
      <c r="NMM1383" s="555"/>
      <c r="NMN1383" s="447"/>
      <c r="NMO1383" s="447"/>
      <c r="NMP1383" s="451"/>
      <c r="NMQ1383" s="451"/>
      <c r="NMR1383" s="451"/>
      <c r="NMS1383" s="451"/>
      <c r="NMT1383" s="451"/>
      <c r="NMU1383" s="451"/>
      <c r="NMV1383" s="451"/>
      <c r="NMW1383" s="451"/>
      <c r="NMX1383" s="451"/>
      <c r="NMY1383" s="451"/>
      <c r="NMZ1383" s="447"/>
      <c r="NNA1383" s="428"/>
      <c r="NNB1383" s="469"/>
      <c r="NNC1383" s="414"/>
      <c r="NND1383" s="414"/>
      <c r="NNE1383" s="414"/>
      <c r="NNF1383" s="414"/>
      <c r="NNG1383" s="414"/>
      <c r="NNH1383" s="415"/>
      <c r="NNI1383" s="414"/>
      <c r="NNJ1383" s="416"/>
      <c r="NNK1383" s="366"/>
      <c r="NNL1383" s="366"/>
      <c r="NNM1383" s="366"/>
      <c r="NNN1383" s="366"/>
      <c r="NNO1383" s="366"/>
      <c r="NNP1383" s="366"/>
      <c r="NNQ1383" s="366"/>
      <c r="NNR1383" s="366"/>
      <c r="NNS1383" s="419"/>
      <c r="NNT1383" s="553"/>
      <c r="NNU1383" s="554"/>
      <c r="NNV1383" s="554"/>
      <c r="NNW1383" s="554"/>
      <c r="NNX1383" s="554"/>
      <c r="NNY1383" s="554"/>
      <c r="NNZ1383" s="554"/>
      <c r="NOA1383" s="554"/>
      <c r="NOB1383" s="554"/>
      <c r="NOC1383" s="554"/>
      <c r="NOD1383" s="554"/>
      <c r="NOE1383" s="554"/>
      <c r="NOF1383" s="554"/>
      <c r="NOG1383" s="554"/>
      <c r="NOH1383" s="554"/>
      <c r="NOI1383" s="554"/>
      <c r="NOJ1383" s="554"/>
      <c r="NOK1383" s="554"/>
      <c r="NOL1383" s="554"/>
      <c r="NOM1383" s="555"/>
      <c r="NON1383" s="447"/>
      <c r="NOO1383" s="447"/>
      <c r="NOP1383" s="451"/>
      <c r="NOQ1383" s="451"/>
      <c r="NOR1383" s="451"/>
      <c r="NOS1383" s="451"/>
      <c r="NOT1383" s="451"/>
      <c r="NOU1383" s="451"/>
      <c r="NOV1383" s="451"/>
      <c r="NOW1383" s="451"/>
      <c r="NOX1383" s="451"/>
      <c r="NOY1383" s="451"/>
      <c r="NOZ1383" s="447"/>
      <c r="NPA1383" s="428"/>
      <c r="NPB1383" s="469"/>
      <c r="NPC1383" s="414"/>
      <c r="NPD1383" s="414"/>
      <c r="NPE1383" s="414"/>
      <c r="NPF1383" s="414"/>
      <c r="NPG1383" s="414"/>
      <c r="NPH1383" s="415"/>
      <c r="NPI1383" s="414"/>
      <c r="NPJ1383" s="416"/>
      <c r="NPK1383" s="366"/>
      <c r="NPL1383" s="366"/>
      <c r="NPM1383" s="366"/>
      <c r="NPN1383" s="366"/>
      <c r="NPO1383" s="366"/>
      <c r="NPP1383" s="366"/>
      <c r="NPQ1383" s="366"/>
      <c r="NPR1383" s="366"/>
      <c r="NPS1383" s="419"/>
      <c r="NPT1383" s="553"/>
      <c r="NPU1383" s="554"/>
      <c r="NPV1383" s="554"/>
      <c r="NPW1383" s="554"/>
      <c r="NPX1383" s="554"/>
      <c r="NPY1383" s="554"/>
      <c r="NPZ1383" s="554"/>
      <c r="NQA1383" s="554"/>
      <c r="NQB1383" s="554"/>
      <c r="NQC1383" s="554"/>
      <c r="NQD1383" s="554"/>
      <c r="NQE1383" s="554"/>
      <c r="NQF1383" s="554"/>
      <c r="NQG1383" s="554"/>
      <c r="NQH1383" s="554"/>
      <c r="NQI1383" s="554"/>
      <c r="NQJ1383" s="554"/>
      <c r="NQK1383" s="554"/>
      <c r="NQL1383" s="554"/>
      <c r="NQM1383" s="555"/>
      <c r="NQN1383" s="447"/>
      <c r="NQO1383" s="447"/>
      <c r="NQP1383" s="451"/>
      <c r="NQQ1383" s="451"/>
      <c r="NQR1383" s="451"/>
      <c r="NQS1383" s="451"/>
      <c r="NQT1383" s="451"/>
      <c r="NQU1383" s="451"/>
      <c r="NQV1383" s="451"/>
      <c r="NQW1383" s="451"/>
      <c r="NQX1383" s="451"/>
      <c r="NQY1383" s="451"/>
      <c r="NQZ1383" s="447"/>
      <c r="NRA1383" s="428"/>
      <c r="NRB1383" s="469"/>
      <c r="NRC1383" s="414"/>
      <c r="NRD1383" s="414"/>
      <c r="NRE1383" s="414"/>
      <c r="NRF1383" s="414"/>
      <c r="NRG1383" s="414"/>
      <c r="NRH1383" s="415"/>
      <c r="NRI1383" s="414"/>
      <c r="NRJ1383" s="416"/>
      <c r="NRK1383" s="366"/>
      <c r="NRL1383" s="366"/>
      <c r="NRM1383" s="366"/>
      <c r="NRN1383" s="366"/>
      <c r="NRO1383" s="366"/>
      <c r="NRP1383" s="366"/>
      <c r="NRQ1383" s="366"/>
      <c r="NRR1383" s="366"/>
      <c r="NRS1383" s="419"/>
      <c r="NRT1383" s="553"/>
      <c r="NRU1383" s="554"/>
      <c r="NRV1383" s="554"/>
      <c r="NRW1383" s="554"/>
      <c r="NRX1383" s="554"/>
      <c r="NRY1383" s="554"/>
      <c r="NRZ1383" s="554"/>
      <c r="NSA1383" s="554"/>
      <c r="NSB1383" s="554"/>
      <c r="NSC1383" s="554"/>
      <c r="NSD1383" s="554"/>
      <c r="NSE1383" s="554"/>
      <c r="NSF1383" s="554"/>
      <c r="NSG1383" s="554"/>
      <c r="NSH1383" s="554"/>
      <c r="NSI1383" s="554"/>
      <c r="NSJ1383" s="554"/>
      <c r="NSK1383" s="554"/>
      <c r="NSL1383" s="554"/>
      <c r="NSM1383" s="555"/>
      <c r="NSN1383" s="447"/>
      <c r="NSO1383" s="447"/>
      <c r="NSP1383" s="451"/>
      <c r="NSQ1383" s="451"/>
      <c r="NSR1383" s="451"/>
      <c r="NSS1383" s="451"/>
      <c r="NST1383" s="451"/>
      <c r="NSU1383" s="451"/>
      <c r="NSV1383" s="451"/>
      <c r="NSW1383" s="451"/>
      <c r="NSX1383" s="451"/>
      <c r="NSY1383" s="451"/>
      <c r="NSZ1383" s="447"/>
      <c r="NTA1383" s="428"/>
      <c r="NTB1383" s="469"/>
      <c r="NTC1383" s="414"/>
      <c r="NTD1383" s="414"/>
      <c r="NTE1383" s="414"/>
      <c r="NTF1383" s="414"/>
      <c r="NTG1383" s="414"/>
      <c r="NTH1383" s="415"/>
      <c r="NTI1383" s="414"/>
      <c r="NTJ1383" s="416"/>
      <c r="NTK1383" s="366"/>
      <c r="NTL1383" s="366"/>
      <c r="NTM1383" s="366"/>
      <c r="NTN1383" s="366"/>
      <c r="NTO1383" s="366"/>
      <c r="NTP1383" s="366"/>
      <c r="NTQ1383" s="366"/>
      <c r="NTR1383" s="366"/>
      <c r="NTS1383" s="419"/>
      <c r="NTT1383" s="553"/>
      <c r="NTU1383" s="554"/>
      <c r="NTV1383" s="554"/>
      <c r="NTW1383" s="554"/>
      <c r="NTX1383" s="554"/>
      <c r="NTY1383" s="554"/>
      <c r="NTZ1383" s="554"/>
      <c r="NUA1383" s="554"/>
      <c r="NUB1383" s="554"/>
      <c r="NUC1383" s="554"/>
      <c r="NUD1383" s="554"/>
      <c r="NUE1383" s="554"/>
      <c r="NUF1383" s="554"/>
      <c r="NUG1383" s="554"/>
      <c r="NUH1383" s="554"/>
      <c r="NUI1383" s="554"/>
      <c r="NUJ1383" s="554"/>
      <c r="NUK1383" s="554"/>
      <c r="NUL1383" s="554"/>
      <c r="NUM1383" s="555"/>
      <c r="NUN1383" s="447"/>
      <c r="NUO1383" s="447"/>
      <c r="NUP1383" s="451"/>
      <c r="NUQ1383" s="451"/>
      <c r="NUR1383" s="451"/>
      <c r="NUS1383" s="451"/>
      <c r="NUT1383" s="451"/>
      <c r="NUU1383" s="451"/>
      <c r="NUV1383" s="451"/>
      <c r="NUW1383" s="451"/>
      <c r="NUX1383" s="451"/>
      <c r="NUY1383" s="451"/>
      <c r="NUZ1383" s="447"/>
      <c r="NVA1383" s="428"/>
      <c r="NVB1383" s="469"/>
      <c r="NVC1383" s="414"/>
      <c r="NVD1383" s="414"/>
      <c r="NVE1383" s="414"/>
      <c r="NVF1383" s="414"/>
      <c r="NVG1383" s="414"/>
      <c r="NVH1383" s="415"/>
      <c r="NVI1383" s="414"/>
      <c r="NVJ1383" s="416"/>
      <c r="NVK1383" s="366"/>
      <c r="NVL1383" s="366"/>
      <c r="NVM1383" s="366"/>
      <c r="NVN1383" s="366"/>
      <c r="NVO1383" s="366"/>
      <c r="NVP1383" s="366"/>
      <c r="NVQ1383" s="366"/>
      <c r="NVR1383" s="366"/>
      <c r="NVS1383" s="419"/>
      <c r="NVT1383" s="553"/>
      <c r="NVU1383" s="554"/>
      <c r="NVV1383" s="554"/>
      <c r="NVW1383" s="554"/>
      <c r="NVX1383" s="554"/>
      <c r="NVY1383" s="554"/>
      <c r="NVZ1383" s="554"/>
      <c r="NWA1383" s="554"/>
      <c r="NWB1383" s="554"/>
      <c r="NWC1383" s="554"/>
      <c r="NWD1383" s="554"/>
      <c r="NWE1383" s="554"/>
      <c r="NWF1383" s="554"/>
      <c r="NWG1383" s="554"/>
      <c r="NWH1383" s="554"/>
      <c r="NWI1383" s="554"/>
      <c r="NWJ1383" s="554"/>
      <c r="NWK1383" s="554"/>
      <c r="NWL1383" s="554"/>
      <c r="NWM1383" s="555"/>
      <c r="NWN1383" s="447"/>
      <c r="NWO1383" s="447"/>
      <c r="NWP1383" s="451"/>
      <c r="NWQ1383" s="451"/>
      <c r="NWR1383" s="451"/>
      <c r="NWS1383" s="451"/>
      <c r="NWT1383" s="451"/>
      <c r="NWU1383" s="451"/>
      <c r="NWV1383" s="451"/>
      <c r="NWW1383" s="451"/>
      <c r="NWX1383" s="451"/>
      <c r="NWY1383" s="451"/>
      <c r="NWZ1383" s="447"/>
      <c r="NXA1383" s="428"/>
      <c r="NXB1383" s="469"/>
      <c r="NXC1383" s="414"/>
      <c r="NXD1383" s="414"/>
      <c r="NXE1383" s="414"/>
      <c r="NXF1383" s="414"/>
      <c r="NXG1383" s="414"/>
      <c r="NXH1383" s="415"/>
      <c r="NXI1383" s="414"/>
      <c r="NXJ1383" s="416"/>
      <c r="NXK1383" s="366"/>
      <c r="NXL1383" s="366"/>
      <c r="NXM1383" s="366"/>
      <c r="NXN1383" s="366"/>
      <c r="NXO1383" s="366"/>
      <c r="NXP1383" s="366"/>
      <c r="NXQ1383" s="366"/>
      <c r="NXR1383" s="366"/>
      <c r="NXS1383" s="419"/>
      <c r="NXT1383" s="553"/>
      <c r="NXU1383" s="554"/>
      <c r="NXV1383" s="554"/>
      <c r="NXW1383" s="554"/>
      <c r="NXX1383" s="554"/>
      <c r="NXY1383" s="554"/>
      <c r="NXZ1383" s="554"/>
      <c r="NYA1383" s="554"/>
      <c r="NYB1383" s="554"/>
      <c r="NYC1383" s="554"/>
      <c r="NYD1383" s="554"/>
      <c r="NYE1383" s="554"/>
      <c r="NYF1383" s="554"/>
      <c r="NYG1383" s="554"/>
      <c r="NYH1383" s="554"/>
      <c r="NYI1383" s="554"/>
      <c r="NYJ1383" s="554"/>
      <c r="NYK1383" s="554"/>
      <c r="NYL1383" s="554"/>
      <c r="NYM1383" s="555"/>
      <c r="NYN1383" s="447"/>
      <c r="NYO1383" s="447"/>
      <c r="NYP1383" s="451"/>
      <c r="NYQ1383" s="451"/>
      <c r="NYR1383" s="451"/>
      <c r="NYS1383" s="451"/>
      <c r="NYT1383" s="451"/>
      <c r="NYU1383" s="451"/>
      <c r="NYV1383" s="451"/>
      <c r="NYW1383" s="451"/>
      <c r="NYX1383" s="451"/>
      <c r="NYY1383" s="451"/>
      <c r="NYZ1383" s="447"/>
      <c r="NZA1383" s="428"/>
      <c r="NZB1383" s="469"/>
      <c r="NZC1383" s="414"/>
      <c r="NZD1383" s="414"/>
      <c r="NZE1383" s="414"/>
      <c r="NZF1383" s="414"/>
      <c r="NZG1383" s="414"/>
      <c r="NZH1383" s="415"/>
      <c r="NZI1383" s="414"/>
      <c r="NZJ1383" s="416"/>
      <c r="NZK1383" s="366"/>
      <c r="NZL1383" s="366"/>
      <c r="NZM1383" s="366"/>
      <c r="NZN1383" s="366"/>
      <c r="NZO1383" s="366"/>
      <c r="NZP1383" s="366"/>
      <c r="NZQ1383" s="366"/>
      <c r="NZR1383" s="366"/>
      <c r="NZS1383" s="419"/>
      <c r="NZT1383" s="553"/>
      <c r="NZU1383" s="554"/>
      <c r="NZV1383" s="554"/>
      <c r="NZW1383" s="554"/>
      <c r="NZX1383" s="554"/>
      <c r="NZY1383" s="554"/>
      <c r="NZZ1383" s="554"/>
      <c r="OAA1383" s="554"/>
      <c r="OAB1383" s="554"/>
      <c r="OAC1383" s="554"/>
      <c r="OAD1383" s="554"/>
      <c r="OAE1383" s="554"/>
      <c r="OAF1383" s="554"/>
      <c r="OAG1383" s="554"/>
      <c r="OAH1383" s="554"/>
      <c r="OAI1383" s="554"/>
      <c r="OAJ1383" s="554"/>
      <c r="OAK1383" s="554"/>
      <c r="OAL1383" s="554"/>
      <c r="OAM1383" s="555"/>
      <c r="OAN1383" s="447"/>
      <c r="OAO1383" s="447"/>
      <c r="OAP1383" s="451"/>
      <c r="OAQ1383" s="451"/>
      <c r="OAR1383" s="451"/>
      <c r="OAS1383" s="451"/>
      <c r="OAT1383" s="451"/>
      <c r="OAU1383" s="451"/>
      <c r="OAV1383" s="451"/>
      <c r="OAW1383" s="451"/>
      <c r="OAX1383" s="451"/>
      <c r="OAY1383" s="451"/>
      <c r="OAZ1383" s="447"/>
      <c r="OBA1383" s="428"/>
      <c r="OBB1383" s="469"/>
      <c r="OBC1383" s="414"/>
      <c r="OBD1383" s="414"/>
      <c r="OBE1383" s="414"/>
      <c r="OBF1383" s="414"/>
      <c r="OBG1383" s="414"/>
      <c r="OBH1383" s="415"/>
      <c r="OBI1383" s="414"/>
      <c r="OBJ1383" s="416"/>
      <c r="OBK1383" s="366"/>
      <c r="OBL1383" s="366"/>
      <c r="OBM1383" s="366"/>
      <c r="OBN1383" s="366"/>
      <c r="OBO1383" s="366"/>
      <c r="OBP1383" s="366"/>
      <c r="OBQ1383" s="366"/>
      <c r="OBR1383" s="366"/>
      <c r="OBS1383" s="419"/>
      <c r="OBT1383" s="553"/>
      <c r="OBU1383" s="554"/>
      <c r="OBV1383" s="554"/>
      <c r="OBW1383" s="554"/>
      <c r="OBX1383" s="554"/>
      <c r="OBY1383" s="554"/>
      <c r="OBZ1383" s="554"/>
      <c r="OCA1383" s="554"/>
      <c r="OCB1383" s="554"/>
      <c r="OCC1383" s="554"/>
      <c r="OCD1383" s="554"/>
      <c r="OCE1383" s="554"/>
      <c r="OCF1383" s="554"/>
      <c r="OCG1383" s="554"/>
      <c r="OCH1383" s="554"/>
      <c r="OCI1383" s="554"/>
      <c r="OCJ1383" s="554"/>
      <c r="OCK1383" s="554"/>
      <c r="OCL1383" s="554"/>
      <c r="OCM1383" s="555"/>
      <c r="OCN1383" s="447"/>
      <c r="OCO1383" s="447"/>
      <c r="OCP1383" s="451"/>
      <c r="OCQ1383" s="451"/>
      <c r="OCR1383" s="451"/>
      <c r="OCS1383" s="451"/>
      <c r="OCT1383" s="451"/>
      <c r="OCU1383" s="451"/>
      <c r="OCV1383" s="451"/>
      <c r="OCW1383" s="451"/>
      <c r="OCX1383" s="451"/>
      <c r="OCY1383" s="451"/>
      <c r="OCZ1383" s="447"/>
      <c r="ODA1383" s="428"/>
      <c r="ODB1383" s="469"/>
      <c r="ODC1383" s="414"/>
      <c r="ODD1383" s="414"/>
      <c r="ODE1383" s="414"/>
      <c r="ODF1383" s="414"/>
      <c r="ODG1383" s="414"/>
      <c r="ODH1383" s="415"/>
      <c r="ODI1383" s="414"/>
      <c r="ODJ1383" s="416"/>
      <c r="ODK1383" s="366"/>
      <c r="ODL1383" s="366"/>
      <c r="ODM1383" s="366"/>
      <c r="ODN1383" s="366"/>
      <c r="ODO1383" s="366"/>
      <c r="ODP1383" s="366"/>
      <c r="ODQ1383" s="366"/>
      <c r="ODR1383" s="366"/>
      <c r="ODS1383" s="419"/>
      <c r="ODT1383" s="553"/>
      <c r="ODU1383" s="554"/>
      <c r="ODV1383" s="554"/>
      <c r="ODW1383" s="554"/>
      <c r="ODX1383" s="554"/>
      <c r="ODY1383" s="554"/>
      <c r="ODZ1383" s="554"/>
      <c r="OEA1383" s="554"/>
      <c r="OEB1383" s="554"/>
      <c r="OEC1383" s="554"/>
      <c r="OED1383" s="554"/>
      <c r="OEE1383" s="554"/>
      <c r="OEF1383" s="554"/>
      <c r="OEG1383" s="554"/>
      <c r="OEH1383" s="554"/>
      <c r="OEI1383" s="554"/>
      <c r="OEJ1383" s="554"/>
      <c r="OEK1383" s="554"/>
      <c r="OEL1383" s="554"/>
      <c r="OEM1383" s="555"/>
      <c r="OEN1383" s="447"/>
      <c r="OEO1383" s="447"/>
      <c r="OEP1383" s="451"/>
      <c r="OEQ1383" s="451"/>
      <c r="OER1383" s="451"/>
      <c r="OES1383" s="451"/>
      <c r="OET1383" s="451"/>
      <c r="OEU1383" s="451"/>
      <c r="OEV1383" s="451"/>
      <c r="OEW1383" s="451"/>
      <c r="OEX1383" s="451"/>
      <c r="OEY1383" s="451"/>
      <c r="OEZ1383" s="447"/>
      <c r="OFA1383" s="428"/>
      <c r="OFB1383" s="469"/>
      <c r="OFC1383" s="414"/>
      <c r="OFD1383" s="414"/>
      <c r="OFE1383" s="414"/>
      <c r="OFF1383" s="414"/>
      <c r="OFG1383" s="414"/>
      <c r="OFH1383" s="415"/>
      <c r="OFI1383" s="414"/>
      <c r="OFJ1383" s="416"/>
      <c r="OFK1383" s="366"/>
      <c r="OFL1383" s="366"/>
      <c r="OFM1383" s="366"/>
      <c r="OFN1383" s="366"/>
      <c r="OFO1383" s="366"/>
      <c r="OFP1383" s="366"/>
      <c r="OFQ1383" s="366"/>
      <c r="OFR1383" s="366"/>
      <c r="OFS1383" s="419"/>
      <c r="OFT1383" s="553"/>
      <c r="OFU1383" s="554"/>
      <c r="OFV1383" s="554"/>
      <c r="OFW1383" s="554"/>
      <c r="OFX1383" s="554"/>
      <c r="OFY1383" s="554"/>
      <c r="OFZ1383" s="554"/>
      <c r="OGA1383" s="554"/>
      <c r="OGB1383" s="554"/>
      <c r="OGC1383" s="554"/>
      <c r="OGD1383" s="554"/>
      <c r="OGE1383" s="554"/>
      <c r="OGF1383" s="554"/>
      <c r="OGG1383" s="554"/>
      <c r="OGH1383" s="554"/>
      <c r="OGI1383" s="554"/>
      <c r="OGJ1383" s="554"/>
      <c r="OGK1383" s="554"/>
      <c r="OGL1383" s="554"/>
      <c r="OGM1383" s="555"/>
      <c r="OGN1383" s="447"/>
      <c r="OGO1383" s="447"/>
      <c r="OGP1383" s="451"/>
      <c r="OGQ1383" s="451"/>
      <c r="OGR1383" s="451"/>
      <c r="OGS1383" s="451"/>
      <c r="OGT1383" s="451"/>
      <c r="OGU1383" s="451"/>
      <c r="OGV1383" s="451"/>
      <c r="OGW1383" s="451"/>
      <c r="OGX1383" s="451"/>
      <c r="OGY1383" s="451"/>
      <c r="OGZ1383" s="447"/>
      <c r="OHA1383" s="428"/>
      <c r="OHB1383" s="469"/>
      <c r="OHC1383" s="414"/>
      <c r="OHD1383" s="414"/>
      <c r="OHE1383" s="414"/>
      <c r="OHF1383" s="414"/>
      <c r="OHG1383" s="414"/>
      <c r="OHH1383" s="415"/>
      <c r="OHI1383" s="414"/>
      <c r="OHJ1383" s="416"/>
      <c r="OHK1383" s="366"/>
      <c r="OHL1383" s="366"/>
      <c r="OHM1383" s="366"/>
      <c r="OHN1383" s="366"/>
      <c r="OHO1383" s="366"/>
      <c r="OHP1383" s="366"/>
      <c r="OHQ1383" s="366"/>
      <c r="OHR1383" s="366"/>
      <c r="OHS1383" s="419"/>
      <c r="OHT1383" s="553"/>
      <c r="OHU1383" s="554"/>
      <c r="OHV1383" s="554"/>
      <c r="OHW1383" s="554"/>
      <c r="OHX1383" s="554"/>
      <c r="OHY1383" s="554"/>
      <c r="OHZ1383" s="554"/>
      <c r="OIA1383" s="554"/>
      <c r="OIB1383" s="554"/>
      <c r="OIC1383" s="554"/>
      <c r="OID1383" s="554"/>
      <c r="OIE1383" s="554"/>
      <c r="OIF1383" s="554"/>
      <c r="OIG1383" s="554"/>
      <c r="OIH1383" s="554"/>
      <c r="OII1383" s="554"/>
      <c r="OIJ1383" s="554"/>
      <c r="OIK1383" s="554"/>
      <c r="OIL1383" s="554"/>
      <c r="OIM1383" s="555"/>
      <c r="OIN1383" s="447"/>
      <c r="OIO1383" s="447"/>
      <c r="OIP1383" s="451"/>
      <c r="OIQ1383" s="451"/>
      <c r="OIR1383" s="451"/>
      <c r="OIS1383" s="451"/>
      <c r="OIT1383" s="451"/>
      <c r="OIU1383" s="451"/>
      <c r="OIV1383" s="451"/>
      <c r="OIW1383" s="451"/>
      <c r="OIX1383" s="451"/>
      <c r="OIY1383" s="451"/>
      <c r="OIZ1383" s="447"/>
      <c r="OJA1383" s="428"/>
      <c r="OJB1383" s="469"/>
      <c r="OJC1383" s="414"/>
      <c r="OJD1383" s="414"/>
      <c r="OJE1383" s="414"/>
      <c r="OJF1383" s="414"/>
      <c r="OJG1383" s="414"/>
      <c r="OJH1383" s="415"/>
      <c r="OJI1383" s="414"/>
      <c r="OJJ1383" s="416"/>
      <c r="OJK1383" s="366"/>
      <c r="OJL1383" s="366"/>
      <c r="OJM1383" s="366"/>
      <c r="OJN1383" s="366"/>
      <c r="OJO1383" s="366"/>
      <c r="OJP1383" s="366"/>
      <c r="OJQ1383" s="366"/>
      <c r="OJR1383" s="366"/>
      <c r="OJS1383" s="419"/>
      <c r="OJT1383" s="553"/>
      <c r="OJU1383" s="554"/>
      <c r="OJV1383" s="554"/>
      <c r="OJW1383" s="554"/>
      <c r="OJX1383" s="554"/>
      <c r="OJY1383" s="554"/>
      <c r="OJZ1383" s="554"/>
      <c r="OKA1383" s="554"/>
      <c r="OKB1383" s="554"/>
      <c r="OKC1383" s="554"/>
      <c r="OKD1383" s="554"/>
      <c r="OKE1383" s="554"/>
      <c r="OKF1383" s="554"/>
      <c r="OKG1383" s="554"/>
      <c r="OKH1383" s="554"/>
      <c r="OKI1383" s="554"/>
      <c r="OKJ1383" s="554"/>
      <c r="OKK1383" s="554"/>
      <c r="OKL1383" s="554"/>
      <c r="OKM1383" s="555"/>
      <c r="OKN1383" s="447"/>
      <c r="OKO1383" s="447"/>
      <c r="OKP1383" s="451"/>
      <c r="OKQ1383" s="451"/>
      <c r="OKR1383" s="451"/>
      <c r="OKS1383" s="451"/>
      <c r="OKT1383" s="451"/>
      <c r="OKU1383" s="451"/>
      <c r="OKV1383" s="451"/>
      <c r="OKW1383" s="451"/>
      <c r="OKX1383" s="451"/>
      <c r="OKY1383" s="451"/>
      <c r="OKZ1383" s="447"/>
      <c r="OLA1383" s="428"/>
      <c r="OLB1383" s="469"/>
      <c r="OLC1383" s="414"/>
      <c r="OLD1383" s="414"/>
      <c r="OLE1383" s="414"/>
      <c r="OLF1383" s="414"/>
      <c r="OLG1383" s="414"/>
      <c r="OLH1383" s="415"/>
      <c r="OLI1383" s="414"/>
      <c r="OLJ1383" s="416"/>
      <c r="OLK1383" s="366"/>
      <c r="OLL1383" s="366"/>
      <c r="OLM1383" s="366"/>
      <c r="OLN1383" s="366"/>
      <c r="OLO1383" s="366"/>
      <c r="OLP1383" s="366"/>
      <c r="OLQ1383" s="366"/>
      <c r="OLR1383" s="366"/>
      <c r="OLS1383" s="419"/>
      <c r="OLT1383" s="553"/>
      <c r="OLU1383" s="554"/>
      <c r="OLV1383" s="554"/>
      <c r="OLW1383" s="554"/>
      <c r="OLX1383" s="554"/>
      <c r="OLY1383" s="554"/>
      <c r="OLZ1383" s="554"/>
      <c r="OMA1383" s="554"/>
      <c r="OMB1383" s="554"/>
      <c r="OMC1383" s="554"/>
      <c r="OMD1383" s="554"/>
      <c r="OME1383" s="554"/>
      <c r="OMF1383" s="554"/>
      <c r="OMG1383" s="554"/>
      <c r="OMH1383" s="554"/>
      <c r="OMI1383" s="554"/>
      <c r="OMJ1383" s="554"/>
      <c r="OMK1383" s="554"/>
      <c r="OML1383" s="554"/>
      <c r="OMM1383" s="555"/>
      <c r="OMN1383" s="447"/>
      <c r="OMO1383" s="447"/>
      <c r="OMP1383" s="451"/>
      <c r="OMQ1383" s="451"/>
      <c r="OMR1383" s="451"/>
      <c r="OMS1383" s="451"/>
      <c r="OMT1383" s="451"/>
      <c r="OMU1383" s="451"/>
      <c r="OMV1383" s="451"/>
      <c r="OMW1383" s="451"/>
      <c r="OMX1383" s="451"/>
      <c r="OMY1383" s="451"/>
      <c r="OMZ1383" s="447"/>
      <c r="ONA1383" s="428"/>
      <c r="ONB1383" s="469"/>
      <c r="ONC1383" s="414"/>
      <c r="OND1383" s="414"/>
      <c r="ONE1383" s="414"/>
      <c r="ONF1383" s="414"/>
      <c r="ONG1383" s="414"/>
      <c r="ONH1383" s="415"/>
      <c r="ONI1383" s="414"/>
      <c r="ONJ1383" s="416"/>
      <c r="ONK1383" s="366"/>
      <c r="ONL1383" s="366"/>
      <c r="ONM1383" s="366"/>
      <c r="ONN1383" s="366"/>
      <c r="ONO1383" s="366"/>
      <c r="ONP1383" s="366"/>
      <c r="ONQ1383" s="366"/>
      <c r="ONR1383" s="366"/>
      <c r="ONS1383" s="419"/>
      <c r="ONT1383" s="553"/>
      <c r="ONU1383" s="554"/>
      <c r="ONV1383" s="554"/>
      <c r="ONW1383" s="554"/>
      <c r="ONX1383" s="554"/>
      <c r="ONY1383" s="554"/>
      <c r="ONZ1383" s="554"/>
      <c r="OOA1383" s="554"/>
      <c r="OOB1383" s="554"/>
      <c r="OOC1383" s="554"/>
      <c r="OOD1383" s="554"/>
      <c r="OOE1383" s="554"/>
      <c r="OOF1383" s="554"/>
      <c r="OOG1383" s="554"/>
      <c r="OOH1383" s="554"/>
      <c r="OOI1383" s="554"/>
      <c r="OOJ1383" s="554"/>
      <c r="OOK1383" s="554"/>
      <c r="OOL1383" s="554"/>
      <c r="OOM1383" s="555"/>
      <c r="OON1383" s="447"/>
      <c r="OOO1383" s="447"/>
      <c r="OOP1383" s="451"/>
      <c r="OOQ1383" s="451"/>
      <c r="OOR1383" s="451"/>
      <c r="OOS1383" s="451"/>
      <c r="OOT1383" s="451"/>
      <c r="OOU1383" s="451"/>
      <c r="OOV1383" s="451"/>
      <c r="OOW1383" s="451"/>
      <c r="OOX1383" s="451"/>
      <c r="OOY1383" s="451"/>
      <c r="OOZ1383" s="447"/>
      <c r="OPA1383" s="428"/>
      <c r="OPB1383" s="469"/>
      <c r="OPC1383" s="414"/>
      <c r="OPD1383" s="414"/>
      <c r="OPE1383" s="414"/>
      <c r="OPF1383" s="414"/>
      <c r="OPG1383" s="414"/>
      <c r="OPH1383" s="415"/>
      <c r="OPI1383" s="414"/>
      <c r="OPJ1383" s="416"/>
      <c r="OPK1383" s="366"/>
      <c r="OPL1383" s="366"/>
      <c r="OPM1383" s="366"/>
      <c r="OPN1383" s="366"/>
      <c r="OPO1383" s="366"/>
      <c r="OPP1383" s="366"/>
      <c r="OPQ1383" s="366"/>
      <c r="OPR1383" s="366"/>
      <c r="OPS1383" s="419"/>
      <c r="OPT1383" s="553"/>
      <c r="OPU1383" s="554"/>
      <c r="OPV1383" s="554"/>
      <c r="OPW1383" s="554"/>
      <c r="OPX1383" s="554"/>
      <c r="OPY1383" s="554"/>
      <c r="OPZ1383" s="554"/>
      <c r="OQA1383" s="554"/>
      <c r="OQB1383" s="554"/>
      <c r="OQC1383" s="554"/>
      <c r="OQD1383" s="554"/>
      <c r="OQE1383" s="554"/>
      <c r="OQF1383" s="554"/>
      <c r="OQG1383" s="554"/>
      <c r="OQH1383" s="554"/>
      <c r="OQI1383" s="554"/>
      <c r="OQJ1383" s="554"/>
      <c r="OQK1383" s="554"/>
      <c r="OQL1383" s="554"/>
      <c r="OQM1383" s="555"/>
      <c r="OQN1383" s="447"/>
      <c r="OQO1383" s="447"/>
      <c r="OQP1383" s="451"/>
      <c r="OQQ1383" s="451"/>
      <c r="OQR1383" s="451"/>
      <c r="OQS1383" s="451"/>
      <c r="OQT1383" s="451"/>
      <c r="OQU1383" s="451"/>
      <c r="OQV1383" s="451"/>
      <c r="OQW1383" s="451"/>
      <c r="OQX1383" s="451"/>
      <c r="OQY1383" s="451"/>
      <c r="OQZ1383" s="447"/>
      <c r="ORA1383" s="428"/>
      <c r="ORB1383" s="469"/>
      <c r="ORC1383" s="414"/>
      <c r="ORD1383" s="414"/>
      <c r="ORE1383" s="414"/>
      <c r="ORF1383" s="414"/>
      <c r="ORG1383" s="414"/>
      <c r="ORH1383" s="415"/>
      <c r="ORI1383" s="414"/>
      <c r="ORJ1383" s="416"/>
      <c r="ORK1383" s="366"/>
      <c r="ORL1383" s="366"/>
      <c r="ORM1383" s="366"/>
      <c r="ORN1383" s="366"/>
      <c r="ORO1383" s="366"/>
      <c r="ORP1383" s="366"/>
      <c r="ORQ1383" s="366"/>
      <c r="ORR1383" s="366"/>
      <c r="ORS1383" s="419"/>
      <c r="ORT1383" s="553"/>
      <c r="ORU1383" s="554"/>
      <c r="ORV1383" s="554"/>
      <c r="ORW1383" s="554"/>
      <c r="ORX1383" s="554"/>
      <c r="ORY1383" s="554"/>
      <c r="ORZ1383" s="554"/>
      <c r="OSA1383" s="554"/>
      <c r="OSB1383" s="554"/>
      <c r="OSC1383" s="554"/>
      <c r="OSD1383" s="554"/>
      <c r="OSE1383" s="554"/>
      <c r="OSF1383" s="554"/>
      <c r="OSG1383" s="554"/>
      <c r="OSH1383" s="554"/>
      <c r="OSI1383" s="554"/>
      <c r="OSJ1383" s="554"/>
      <c r="OSK1383" s="554"/>
      <c r="OSL1383" s="554"/>
      <c r="OSM1383" s="555"/>
      <c r="OSN1383" s="447"/>
      <c r="OSO1383" s="447"/>
      <c r="OSP1383" s="451"/>
      <c r="OSQ1383" s="451"/>
      <c r="OSR1383" s="451"/>
      <c r="OSS1383" s="451"/>
      <c r="OST1383" s="451"/>
      <c r="OSU1383" s="451"/>
      <c r="OSV1383" s="451"/>
      <c r="OSW1383" s="451"/>
      <c r="OSX1383" s="451"/>
      <c r="OSY1383" s="451"/>
      <c r="OSZ1383" s="447"/>
      <c r="OTA1383" s="428"/>
      <c r="OTB1383" s="469"/>
      <c r="OTC1383" s="414"/>
      <c r="OTD1383" s="414"/>
      <c r="OTE1383" s="414"/>
      <c r="OTF1383" s="414"/>
      <c r="OTG1383" s="414"/>
      <c r="OTH1383" s="415"/>
      <c r="OTI1383" s="414"/>
      <c r="OTJ1383" s="416"/>
      <c r="OTK1383" s="366"/>
      <c r="OTL1383" s="366"/>
      <c r="OTM1383" s="366"/>
      <c r="OTN1383" s="366"/>
      <c r="OTO1383" s="366"/>
      <c r="OTP1383" s="366"/>
      <c r="OTQ1383" s="366"/>
      <c r="OTR1383" s="366"/>
      <c r="OTS1383" s="419"/>
      <c r="OTT1383" s="553"/>
      <c r="OTU1383" s="554"/>
      <c r="OTV1383" s="554"/>
      <c r="OTW1383" s="554"/>
      <c r="OTX1383" s="554"/>
      <c r="OTY1383" s="554"/>
      <c r="OTZ1383" s="554"/>
      <c r="OUA1383" s="554"/>
      <c r="OUB1383" s="554"/>
      <c r="OUC1383" s="554"/>
      <c r="OUD1383" s="554"/>
      <c r="OUE1383" s="554"/>
      <c r="OUF1383" s="554"/>
      <c r="OUG1383" s="554"/>
      <c r="OUH1383" s="554"/>
      <c r="OUI1383" s="554"/>
      <c r="OUJ1383" s="554"/>
      <c r="OUK1383" s="554"/>
      <c r="OUL1383" s="554"/>
      <c r="OUM1383" s="555"/>
      <c r="OUN1383" s="447"/>
      <c r="OUO1383" s="447"/>
      <c r="OUP1383" s="451"/>
      <c r="OUQ1383" s="451"/>
      <c r="OUR1383" s="451"/>
      <c r="OUS1383" s="451"/>
      <c r="OUT1383" s="451"/>
      <c r="OUU1383" s="451"/>
      <c r="OUV1383" s="451"/>
      <c r="OUW1383" s="451"/>
      <c r="OUX1383" s="451"/>
      <c r="OUY1383" s="451"/>
      <c r="OUZ1383" s="447"/>
      <c r="OVA1383" s="428"/>
      <c r="OVB1383" s="469"/>
      <c r="OVC1383" s="414"/>
      <c r="OVD1383" s="414"/>
      <c r="OVE1383" s="414"/>
      <c r="OVF1383" s="414"/>
      <c r="OVG1383" s="414"/>
      <c r="OVH1383" s="415"/>
      <c r="OVI1383" s="414"/>
      <c r="OVJ1383" s="416"/>
      <c r="OVK1383" s="366"/>
      <c r="OVL1383" s="366"/>
      <c r="OVM1383" s="366"/>
      <c r="OVN1383" s="366"/>
      <c r="OVO1383" s="366"/>
      <c r="OVP1383" s="366"/>
      <c r="OVQ1383" s="366"/>
      <c r="OVR1383" s="366"/>
      <c r="OVS1383" s="419"/>
      <c r="OVT1383" s="553"/>
      <c r="OVU1383" s="554"/>
      <c r="OVV1383" s="554"/>
      <c r="OVW1383" s="554"/>
      <c r="OVX1383" s="554"/>
      <c r="OVY1383" s="554"/>
      <c r="OVZ1383" s="554"/>
      <c r="OWA1383" s="554"/>
      <c r="OWB1383" s="554"/>
      <c r="OWC1383" s="554"/>
      <c r="OWD1383" s="554"/>
      <c r="OWE1383" s="554"/>
      <c r="OWF1383" s="554"/>
      <c r="OWG1383" s="554"/>
      <c r="OWH1383" s="554"/>
      <c r="OWI1383" s="554"/>
      <c r="OWJ1383" s="554"/>
      <c r="OWK1383" s="554"/>
      <c r="OWL1383" s="554"/>
      <c r="OWM1383" s="555"/>
      <c r="OWN1383" s="447"/>
      <c r="OWO1383" s="447"/>
      <c r="OWP1383" s="451"/>
      <c r="OWQ1383" s="451"/>
      <c r="OWR1383" s="451"/>
      <c r="OWS1383" s="451"/>
      <c r="OWT1383" s="451"/>
      <c r="OWU1383" s="451"/>
      <c r="OWV1383" s="451"/>
      <c r="OWW1383" s="451"/>
      <c r="OWX1383" s="451"/>
      <c r="OWY1383" s="451"/>
      <c r="OWZ1383" s="447"/>
      <c r="OXA1383" s="428"/>
      <c r="OXB1383" s="469"/>
      <c r="OXC1383" s="414"/>
      <c r="OXD1383" s="414"/>
      <c r="OXE1383" s="414"/>
      <c r="OXF1383" s="414"/>
      <c r="OXG1383" s="414"/>
      <c r="OXH1383" s="415"/>
      <c r="OXI1383" s="414"/>
      <c r="OXJ1383" s="416"/>
      <c r="OXK1383" s="366"/>
      <c r="OXL1383" s="366"/>
      <c r="OXM1383" s="366"/>
      <c r="OXN1383" s="366"/>
      <c r="OXO1383" s="366"/>
      <c r="OXP1383" s="366"/>
      <c r="OXQ1383" s="366"/>
      <c r="OXR1383" s="366"/>
      <c r="OXS1383" s="419"/>
      <c r="OXT1383" s="553"/>
      <c r="OXU1383" s="554"/>
      <c r="OXV1383" s="554"/>
      <c r="OXW1383" s="554"/>
      <c r="OXX1383" s="554"/>
      <c r="OXY1383" s="554"/>
      <c r="OXZ1383" s="554"/>
      <c r="OYA1383" s="554"/>
      <c r="OYB1383" s="554"/>
      <c r="OYC1383" s="554"/>
      <c r="OYD1383" s="554"/>
      <c r="OYE1383" s="554"/>
      <c r="OYF1383" s="554"/>
      <c r="OYG1383" s="554"/>
      <c r="OYH1383" s="554"/>
      <c r="OYI1383" s="554"/>
      <c r="OYJ1383" s="554"/>
      <c r="OYK1383" s="554"/>
      <c r="OYL1383" s="554"/>
      <c r="OYM1383" s="555"/>
      <c r="OYN1383" s="447"/>
      <c r="OYO1383" s="447"/>
      <c r="OYP1383" s="451"/>
      <c r="OYQ1383" s="451"/>
      <c r="OYR1383" s="451"/>
      <c r="OYS1383" s="451"/>
      <c r="OYT1383" s="451"/>
      <c r="OYU1383" s="451"/>
      <c r="OYV1383" s="451"/>
      <c r="OYW1383" s="451"/>
      <c r="OYX1383" s="451"/>
      <c r="OYY1383" s="451"/>
      <c r="OYZ1383" s="447"/>
      <c r="OZA1383" s="428"/>
      <c r="OZB1383" s="469"/>
      <c r="OZC1383" s="414"/>
      <c r="OZD1383" s="414"/>
      <c r="OZE1383" s="414"/>
      <c r="OZF1383" s="414"/>
      <c r="OZG1383" s="414"/>
      <c r="OZH1383" s="415"/>
      <c r="OZI1383" s="414"/>
      <c r="OZJ1383" s="416"/>
      <c r="OZK1383" s="366"/>
      <c r="OZL1383" s="366"/>
      <c r="OZM1383" s="366"/>
      <c r="OZN1383" s="366"/>
      <c r="OZO1383" s="366"/>
      <c r="OZP1383" s="366"/>
      <c r="OZQ1383" s="366"/>
      <c r="OZR1383" s="366"/>
      <c r="OZS1383" s="419"/>
      <c r="OZT1383" s="553"/>
      <c r="OZU1383" s="554"/>
      <c r="OZV1383" s="554"/>
      <c r="OZW1383" s="554"/>
      <c r="OZX1383" s="554"/>
      <c r="OZY1383" s="554"/>
      <c r="OZZ1383" s="554"/>
      <c r="PAA1383" s="554"/>
      <c r="PAB1383" s="554"/>
      <c r="PAC1383" s="554"/>
      <c r="PAD1383" s="554"/>
      <c r="PAE1383" s="554"/>
      <c r="PAF1383" s="554"/>
      <c r="PAG1383" s="554"/>
      <c r="PAH1383" s="554"/>
      <c r="PAI1383" s="554"/>
      <c r="PAJ1383" s="554"/>
      <c r="PAK1383" s="554"/>
      <c r="PAL1383" s="554"/>
      <c r="PAM1383" s="555"/>
      <c r="PAN1383" s="447"/>
      <c r="PAO1383" s="447"/>
      <c r="PAP1383" s="451"/>
      <c r="PAQ1383" s="451"/>
      <c r="PAR1383" s="451"/>
      <c r="PAS1383" s="451"/>
      <c r="PAT1383" s="451"/>
      <c r="PAU1383" s="451"/>
      <c r="PAV1383" s="451"/>
      <c r="PAW1383" s="451"/>
      <c r="PAX1383" s="451"/>
      <c r="PAY1383" s="451"/>
      <c r="PAZ1383" s="447"/>
      <c r="PBA1383" s="428"/>
      <c r="PBB1383" s="469"/>
      <c r="PBC1383" s="414"/>
      <c r="PBD1383" s="414"/>
      <c r="PBE1383" s="414"/>
      <c r="PBF1383" s="414"/>
      <c r="PBG1383" s="414"/>
      <c r="PBH1383" s="415"/>
      <c r="PBI1383" s="414"/>
      <c r="PBJ1383" s="416"/>
      <c r="PBK1383" s="366"/>
      <c r="PBL1383" s="366"/>
      <c r="PBM1383" s="366"/>
      <c r="PBN1383" s="366"/>
      <c r="PBO1383" s="366"/>
      <c r="PBP1383" s="366"/>
      <c r="PBQ1383" s="366"/>
      <c r="PBR1383" s="366"/>
      <c r="PBS1383" s="419"/>
      <c r="PBT1383" s="553"/>
      <c r="PBU1383" s="554"/>
      <c r="PBV1383" s="554"/>
      <c r="PBW1383" s="554"/>
      <c r="PBX1383" s="554"/>
      <c r="PBY1383" s="554"/>
      <c r="PBZ1383" s="554"/>
      <c r="PCA1383" s="554"/>
      <c r="PCB1383" s="554"/>
      <c r="PCC1383" s="554"/>
      <c r="PCD1383" s="554"/>
      <c r="PCE1383" s="554"/>
      <c r="PCF1383" s="554"/>
      <c r="PCG1383" s="554"/>
      <c r="PCH1383" s="554"/>
      <c r="PCI1383" s="554"/>
      <c r="PCJ1383" s="554"/>
      <c r="PCK1383" s="554"/>
      <c r="PCL1383" s="554"/>
      <c r="PCM1383" s="555"/>
      <c r="PCN1383" s="447"/>
      <c r="PCO1383" s="447"/>
      <c r="PCP1383" s="451"/>
      <c r="PCQ1383" s="451"/>
      <c r="PCR1383" s="451"/>
      <c r="PCS1383" s="451"/>
      <c r="PCT1383" s="451"/>
      <c r="PCU1383" s="451"/>
      <c r="PCV1383" s="451"/>
      <c r="PCW1383" s="451"/>
      <c r="PCX1383" s="451"/>
      <c r="PCY1383" s="451"/>
      <c r="PCZ1383" s="447"/>
      <c r="PDA1383" s="428"/>
      <c r="PDB1383" s="469"/>
      <c r="PDC1383" s="414"/>
      <c r="PDD1383" s="414"/>
      <c r="PDE1383" s="414"/>
      <c r="PDF1383" s="414"/>
      <c r="PDG1383" s="414"/>
      <c r="PDH1383" s="415"/>
      <c r="PDI1383" s="414"/>
      <c r="PDJ1383" s="416"/>
      <c r="PDK1383" s="366"/>
      <c r="PDL1383" s="366"/>
      <c r="PDM1383" s="366"/>
      <c r="PDN1383" s="366"/>
      <c r="PDO1383" s="366"/>
      <c r="PDP1383" s="366"/>
      <c r="PDQ1383" s="366"/>
      <c r="PDR1383" s="366"/>
      <c r="PDS1383" s="419"/>
      <c r="PDT1383" s="553"/>
      <c r="PDU1383" s="554"/>
      <c r="PDV1383" s="554"/>
      <c r="PDW1383" s="554"/>
      <c r="PDX1383" s="554"/>
      <c r="PDY1383" s="554"/>
      <c r="PDZ1383" s="554"/>
      <c r="PEA1383" s="554"/>
      <c r="PEB1383" s="554"/>
      <c r="PEC1383" s="554"/>
      <c r="PED1383" s="554"/>
      <c r="PEE1383" s="554"/>
      <c r="PEF1383" s="554"/>
      <c r="PEG1383" s="554"/>
      <c r="PEH1383" s="554"/>
      <c r="PEI1383" s="554"/>
      <c r="PEJ1383" s="554"/>
      <c r="PEK1383" s="554"/>
      <c r="PEL1383" s="554"/>
      <c r="PEM1383" s="555"/>
      <c r="PEN1383" s="447"/>
      <c r="PEO1383" s="447"/>
      <c r="PEP1383" s="451"/>
      <c r="PEQ1383" s="451"/>
      <c r="PER1383" s="451"/>
      <c r="PES1383" s="451"/>
      <c r="PET1383" s="451"/>
      <c r="PEU1383" s="451"/>
      <c r="PEV1383" s="451"/>
      <c r="PEW1383" s="451"/>
      <c r="PEX1383" s="451"/>
      <c r="PEY1383" s="451"/>
      <c r="PEZ1383" s="447"/>
      <c r="PFA1383" s="428"/>
      <c r="PFB1383" s="469"/>
      <c r="PFC1383" s="414"/>
      <c r="PFD1383" s="414"/>
      <c r="PFE1383" s="414"/>
      <c r="PFF1383" s="414"/>
      <c r="PFG1383" s="414"/>
      <c r="PFH1383" s="415"/>
      <c r="PFI1383" s="414"/>
      <c r="PFJ1383" s="416"/>
      <c r="PFK1383" s="366"/>
      <c r="PFL1383" s="366"/>
      <c r="PFM1383" s="366"/>
      <c r="PFN1383" s="366"/>
      <c r="PFO1383" s="366"/>
      <c r="PFP1383" s="366"/>
      <c r="PFQ1383" s="366"/>
      <c r="PFR1383" s="366"/>
      <c r="PFS1383" s="419"/>
      <c r="PFT1383" s="553"/>
      <c r="PFU1383" s="554"/>
      <c r="PFV1383" s="554"/>
      <c r="PFW1383" s="554"/>
      <c r="PFX1383" s="554"/>
      <c r="PFY1383" s="554"/>
      <c r="PFZ1383" s="554"/>
      <c r="PGA1383" s="554"/>
      <c r="PGB1383" s="554"/>
      <c r="PGC1383" s="554"/>
      <c r="PGD1383" s="554"/>
      <c r="PGE1383" s="554"/>
      <c r="PGF1383" s="554"/>
      <c r="PGG1383" s="554"/>
      <c r="PGH1383" s="554"/>
      <c r="PGI1383" s="554"/>
      <c r="PGJ1383" s="554"/>
      <c r="PGK1383" s="554"/>
      <c r="PGL1383" s="554"/>
      <c r="PGM1383" s="555"/>
      <c r="PGN1383" s="447"/>
      <c r="PGO1383" s="447"/>
      <c r="PGP1383" s="451"/>
      <c r="PGQ1383" s="451"/>
      <c r="PGR1383" s="451"/>
      <c r="PGS1383" s="451"/>
      <c r="PGT1383" s="451"/>
      <c r="PGU1383" s="451"/>
      <c r="PGV1383" s="451"/>
      <c r="PGW1383" s="451"/>
      <c r="PGX1383" s="451"/>
      <c r="PGY1383" s="451"/>
      <c r="PGZ1383" s="447"/>
      <c r="PHA1383" s="428"/>
      <c r="PHB1383" s="469"/>
      <c r="PHC1383" s="414"/>
      <c r="PHD1383" s="414"/>
      <c r="PHE1383" s="414"/>
      <c r="PHF1383" s="414"/>
      <c r="PHG1383" s="414"/>
      <c r="PHH1383" s="415"/>
      <c r="PHI1383" s="414"/>
      <c r="PHJ1383" s="416"/>
      <c r="PHK1383" s="366"/>
      <c r="PHL1383" s="366"/>
      <c r="PHM1383" s="366"/>
      <c r="PHN1383" s="366"/>
      <c r="PHO1383" s="366"/>
      <c r="PHP1383" s="366"/>
      <c r="PHQ1383" s="366"/>
      <c r="PHR1383" s="366"/>
      <c r="PHS1383" s="419"/>
      <c r="PHT1383" s="553"/>
      <c r="PHU1383" s="554"/>
      <c r="PHV1383" s="554"/>
      <c r="PHW1383" s="554"/>
      <c r="PHX1383" s="554"/>
      <c r="PHY1383" s="554"/>
      <c r="PHZ1383" s="554"/>
      <c r="PIA1383" s="554"/>
      <c r="PIB1383" s="554"/>
      <c r="PIC1383" s="554"/>
      <c r="PID1383" s="554"/>
      <c r="PIE1383" s="554"/>
      <c r="PIF1383" s="554"/>
      <c r="PIG1383" s="554"/>
      <c r="PIH1383" s="554"/>
      <c r="PII1383" s="554"/>
      <c r="PIJ1383" s="554"/>
      <c r="PIK1383" s="554"/>
      <c r="PIL1383" s="554"/>
      <c r="PIM1383" s="555"/>
      <c r="PIN1383" s="447"/>
      <c r="PIO1383" s="447"/>
      <c r="PIP1383" s="451"/>
      <c r="PIQ1383" s="451"/>
      <c r="PIR1383" s="451"/>
      <c r="PIS1383" s="451"/>
      <c r="PIT1383" s="451"/>
      <c r="PIU1383" s="451"/>
      <c r="PIV1383" s="451"/>
      <c r="PIW1383" s="451"/>
      <c r="PIX1383" s="451"/>
      <c r="PIY1383" s="451"/>
      <c r="PIZ1383" s="447"/>
      <c r="PJA1383" s="428"/>
      <c r="PJB1383" s="469"/>
      <c r="PJC1383" s="414"/>
      <c r="PJD1383" s="414"/>
      <c r="PJE1383" s="414"/>
      <c r="PJF1383" s="414"/>
      <c r="PJG1383" s="414"/>
      <c r="PJH1383" s="415"/>
      <c r="PJI1383" s="414"/>
      <c r="PJJ1383" s="416"/>
      <c r="PJK1383" s="366"/>
      <c r="PJL1383" s="366"/>
      <c r="PJM1383" s="366"/>
      <c r="PJN1383" s="366"/>
      <c r="PJO1383" s="366"/>
      <c r="PJP1383" s="366"/>
      <c r="PJQ1383" s="366"/>
      <c r="PJR1383" s="366"/>
      <c r="PJS1383" s="419"/>
      <c r="PJT1383" s="553"/>
      <c r="PJU1383" s="554"/>
      <c r="PJV1383" s="554"/>
      <c r="PJW1383" s="554"/>
      <c r="PJX1383" s="554"/>
      <c r="PJY1383" s="554"/>
      <c r="PJZ1383" s="554"/>
      <c r="PKA1383" s="554"/>
      <c r="PKB1383" s="554"/>
      <c r="PKC1383" s="554"/>
      <c r="PKD1383" s="554"/>
      <c r="PKE1383" s="554"/>
      <c r="PKF1383" s="554"/>
      <c r="PKG1383" s="554"/>
      <c r="PKH1383" s="554"/>
      <c r="PKI1383" s="554"/>
      <c r="PKJ1383" s="554"/>
      <c r="PKK1383" s="554"/>
      <c r="PKL1383" s="554"/>
      <c r="PKM1383" s="555"/>
      <c r="PKN1383" s="447"/>
      <c r="PKO1383" s="447"/>
      <c r="PKP1383" s="451"/>
      <c r="PKQ1383" s="451"/>
      <c r="PKR1383" s="451"/>
      <c r="PKS1383" s="451"/>
      <c r="PKT1383" s="451"/>
      <c r="PKU1383" s="451"/>
      <c r="PKV1383" s="451"/>
      <c r="PKW1383" s="451"/>
      <c r="PKX1383" s="451"/>
      <c r="PKY1383" s="451"/>
      <c r="PKZ1383" s="447"/>
      <c r="PLA1383" s="428"/>
      <c r="PLB1383" s="469"/>
      <c r="PLC1383" s="414"/>
      <c r="PLD1383" s="414"/>
      <c r="PLE1383" s="414"/>
      <c r="PLF1383" s="414"/>
      <c r="PLG1383" s="414"/>
      <c r="PLH1383" s="415"/>
      <c r="PLI1383" s="414"/>
      <c r="PLJ1383" s="416"/>
      <c r="PLK1383" s="366"/>
      <c r="PLL1383" s="366"/>
      <c r="PLM1383" s="366"/>
      <c r="PLN1383" s="366"/>
      <c r="PLO1383" s="366"/>
      <c r="PLP1383" s="366"/>
      <c r="PLQ1383" s="366"/>
      <c r="PLR1383" s="366"/>
      <c r="PLS1383" s="419"/>
      <c r="PLT1383" s="553"/>
      <c r="PLU1383" s="554"/>
      <c r="PLV1383" s="554"/>
      <c r="PLW1383" s="554"/>
      <c r="PLX1383" s="554"/>
      <c r="PLY1383" s="554"/>
      <c r="PLZ1383" s="554"/>
      <c r="PMA1383" s="554"/>
      <c r="PMB1383" s="554"/>
      <c r="PMC1383" s="554"/>
      <c r="PMD1383" s="554"/>
      <c r="PME1383" s="554"/>
      <c r="PMF1383" s="554"/>
      <c r="PMG1383" s="554"/>
      <c r="PMH1383" s="554"/>
      <c r="PMI1383" s="554"/>
      <c r="PMJ1383" s="554"/>
      <c r="PMK1383" s="554"/>
      <c r="PML1383" s="554"/>
      <c r="PMM1383" s="555"/>
      <c r="PMN1383" s="447"/>
      <c r="PMO1383" s="447"/>
      <c r="PMP1383" s="451"/>
      <c r="PMQ1383" s="451"/>
      <c r="PMR1383" s="451"/>
      <c r="PMS1383" s="451"/>
      <c r="PMT1383" s="451"/>
      <c r="PMU1383" s="451"/>
      <c r="PMV1383" s="451"/>
      <c r="PMW1383" s="451"/>
      <c r="PMX1383" s="451"/>
      <c r="PMY1383" s="451"/>
      <c r="PMZ1383" s="447"/>
      <c r="PNA1383" s="428"/>
      <c r="PNB1383" s="469"/>
      <c r="PNC1383" s="414"/>
      <c r="PND1383" s="414"/>
      <c r="PNE1383" s="414"/>
      <c r="PNF1383" s="414"/>
      <c r="PNG1383" s="414"/>
      <c r="PNH1383" s="415"/>
      <c r="PNI1383" s="414"/>
      <c r="PNJ1383" s="416"/>
      <c r="PNK1383" s="366"/>
      <c r="PNL1383" s="366"/>
      <c r="PNM1383" s="366"/>
      <c r="PNN1383" s="366"/>
      <c r="PNO1383" s="366"/>
      <c r="PNP1383" s="366"/>
      <c r="PNQ1383" s="366"/>
      <c r="PNR1383" s="366"/>
      <c r="PNS1383" s="419"/>
      <c r="PNT1383" s="553"/>
      <c r="PNU1383" s="554"/>
      <c r="PNV1383" s="554"/>
      <c r="PNW1383" s="554"/>
      <c r="PNX1383" s="554"/>
      <c r="PNY1383" s="554"/>
      <c r="PNZ1383" s="554"/>
      <c r="POA1383" s="554"/>
      <c r="POB1383" s="554"/>
      <c r="POC1383" s="554"/>
      <c r="POD1383" s="554"/>
      <c r="POE1383" s="554"/>
      <c r="POF1383" s="554"/>
      <c r="POG1383" s="554"/>
      <c r="POH1383" s="554"/>
      <c r="POI1383" s="554"/>
      <c r="POJ1383" s="554"/>
      <c r="POK1383" s="554"/>
      <c r="POL1383" s="554"/>
      <c r="POM1383" s="555"/>
      <c r="PON1383" s="447"/>
      <c r="POO1383" s="447"/>
      <c r="POP1383" s="451"/>
      <c r="POQ1383" s="451"/>
      <c r="POR1383" s="451"/>
      <c r="POS1383" s="451"/>
      <c r="POT1383" s="451"/>
      <c r="POU1383" s="451"/>
      <c r="POV1383" s="451"/>
      <c r="POW1383" s="451"/>
      <c r="POX1383" s="451"/>
      <c r="POY1383" s="451"/>
      <c r="POZ1383" s="447"/>
      <c r="PPA1383" s="428"/>
      <c r="PPB1383" s="469"/>
      <c r="PPC1383" s="414"/>
      <c r="PPD1383" s="414"/>
      <c r="PPE1383" s="414"/>
      <c r="PPF1383" s="414"/>
      <c r="PPG1383" s="414"/>
      <c r="PPH1383" s="415"/>
      <c r="PPI1383" s="414"/>
      <c r="PPJ1383" s="416"/>
      <c r="PPK1383" s="366"/>
      <c r="PPL1383" s="366"/>
      <c r="PPM1383" s="366"/>
      <c r="PPN1383" s="366"/>
      <c r="PPO1383" s="366"/>
      <c r="PPP1383" s="366"/>
      <c r="PPQ1383" s="366"/>
      <c r="PPR1383" s="366"/>
      <c r="PPS1383" s="419"/>
      <c r="PPT1383" s="553"/>
      <c r="PPU1383" s="554"/>
      <c r="PPV1383" s="554"/>
      <c r="PPW1383" s="554"/>
      <c r="PPX1383" s="554"/>
      <c r="PPY1383" s="554"/>
      <c r="PPZ1383" s="554"/>
      <c r="PQA1383" s="554"/>
      <c r="PQB1383" s="554"/>
      <c r="PQC1383" s="554"/>
      <c r="PQD1383" s="554"/>
      <c r="PQE1383" s="554"/>
      <c r="PQF1383" s="554"/>
      <c r="PQG1383" s="554"/>
      <c r="PQH1383" s="554"/>
      <c r="PQI1383" s="554"/>
      <c r="PQJ1383" s="554"/>
      <c r="PQK1383" s="554"/>
      <c r="PQL1383" s="554"/>
      <c r="PQM1383" s="555"/>
      <c r="PQN1383" s="447"/>
      <c r="PQO1383" s="447"/>
      <c r="PQP1383" s="451"/>
      <c r="PQQ1383" s="451"/>
      <c r="PQR1383" s="451"/>
      <c r="PQS1383" s="451"/>
      <c r="PQT1383" s="451"/>
      <c r="PQU1383" s="451"/>
      <c r="PQV1383" s="451"/>
      <c r="PQW1383" s="451"/>
      <c r="PQX1383" s="451"/>
      <c r="PQY1383" s="451"/>
      <c r="PQZ1383" s="447"/>
      <c r="PRA1383" s="428"/>
      <c r="PRB1383" s="469"/>
      <c r="PRC1383" s="414"/>
      <c r="PRD1383" s="414"/>
      <c r="PRE1383" s="414"/>
      <c r="PRF1383" s="414"/>
      <c r="PRG1383" s="414"/>
      <c r="PRH1383" s="415"/>
      <c r="PRI1383" s="414"/>
      <c r="PRJ1383" s="416"/>
      <c r="PRK1383" s="366"/>
      <c r="PRL1383" s="366"/>
      <c r="PRM1383" s="366"/>
      <c r="PRN1383" s="366"/>
      <c r="PRO1383" s="366"/>
      <c r="PRP1383" s="366"/>
      <c r="PRQ1383" s="366"/>
      <c r="PRR1383" s="366"/>
      <c r="PRS1383" s="419"/>
      <c r="PRT1383" s="553"/>
      <c r="PRU1383" s="554"/>
      <c r="PRV1383" s="554"/>
      <c r="PRW1383" s="554"/>
      <c r="PRX1383" s="554"/>
      <c r="PRY1383" s="554"/>
      <c r="PRZ1383" s="554"/>
      <c r="PSA1383" s="554"/>
      <c r="PSB1383" s="554"/>
      <c r="PSC1383" s="554"/>
      <c r="PSD1383" s="554"/>
      <c r="PSE1383" s="554"/>
      <c r="PSF1383" s="554"/>
      <c r="PSG1383" s="554"/>
      <c r="PSH1383" s="554"/>
      <c r="PSI1383" s="554"/>
      <c r="PSJ1383" s="554"/>
      <c r="PSK1383" s="554"/>
      <c r="PSL1383" s="554"/>
      <c r="PSM1383" s="555"/>
      <c r="PSN1383" s="447"/>
      <c r="PSO1383" s="447"/>
      <c r="PSP1383" s="451"/>
      <c r="PSQ1383" s="451"/>
      <c r="PSR1383" s="451"/>
      <c r="PSS1383" s="451"/>
      <c r="PST1383" s="451"/>
      <c r="PSU1383" s="451"/>
      <c r="PSV1383" s="451"/>
      <c r="PSW1383" s="451"/>
      <c r="PSX1383" s="451"/>
      <c r="PSY1383" s="451"/>
      <c r="PSZ1383" s="447"/>
      <c r="PTA1383" s="428"/>
      <c r="PTB1383" s="469"/>
      <c r="PTC1383" s="414"/>
      <c r="PTD1383" s="414"/>
      <c r="PTE1383" s="414"/>
      <c r="PTF1383" s="414"/>
      <c r="PTG1383" s="414"/>
      <c r="PTH1383" s="415"/>
      <c r="PTI1383" s="414"/>
      <c r="PTJ1383" s="416"/>
      <c r="PTK1383" s="366"/>
      <c r="PTL1383" s="366"/>
      <c r="PTM1383" s="366"/>
      <c r="PTN1383" s="366"/>
      <c r="PTO1383" s="366"/>
      <c r="PTP1383" s="366"/>
      <c r="PTQ1383" s="366"/>
      <c r="PTR1383" s="366"/>
      <c r="PTS1383" s="419"/>
      <c r="PTT1383" s="553"/>
      <c r="PTU1383" s="554"/>
      <c r="PTV1383" s="554"/>
      <c r="PTW1383" s="554"/>
      <c r="PTX1383" s="554"/>
      <c r="PTY1383" s="554"/>
      <c r="PTZ1383" s="554"/>
      <c r="PUA1383" s="554"/>
      <c r="PUB1383" s="554"/>
      <c r="PUC1383" s="554"/>
      <c r="PUD1383" s="554"/>
      <c r="PUE1383" s="554"/>
      <c r="PUF1383" s="554"/>
      <c r="PUG1383" s="554"/>
      <c r="PUH1383" s="554"/>
      <c r="PUI1383" s="554"/>
      <c r="PUJ1383" s="554"/>
      <c r="PUK1383" s="554"/>
      <c r="PUL1383" s="554"/>
      <c r="PUM1383" s="555"/>
      <c r="PUN1383" s="447"/>
      <c r="PUO1383" s="447"/>
      <c r="PUP1383" s="451"/>
      <c r="PUQ1383" s="451"/>
      <c r="PUR1383" s="451"/>
      <c r="PUS1383" s="451"/>
      <c r="PUT1383" s="451"/>
      <c r="PUU1383" s="451"/>
      <c r="PUV1383" s="451"/>
      <c r="PUW1383" s="451"/>
      <c r="PUX1383" s="451"/>
      <c r="PUY1383" s="451"/>
      <c r="PUZ1383" s="447"/>
      <c r="PVA1383" s="428"/>
      <c r="PVB1383" s="469"/>
      <c r="PVC1383" s="414"/>
      <c r="PVD1383" s="414"/>
      <c r="PVE1383" s="414"/>
      <c r="PVF1383" s="414"/>
      <c r="PVG1383" s="414"/>
      <c r="PVH1383" s="415"/>
      <c r="PVI1383" s="414"/>
      <c r="PVJ1383" s="416"/>
      <c r="PVK1383" s="366"/>
      <c r="PVL1383" s="366"/>
      <c r="PVM1383" s="366"/>
      <c r="PVN1383" s="366"/>
      <c r="PVO1383" s="366"/>
      <c r="PVP1383" s="366"/>
      <c r="PVQ1383" s="366"/>
      <c r="PVR1383" s="366"/>
      <c r="PVS1383" s="419"/>
      <c r="PVT1383" s="553"/>
      <c r="PVU1383" s="554"/>
      <c r="PVV1383" s="554"/>
      <c r="PVW1383" s="554"/>
      <c r="PVX1383" s="554"/>
      <c r="PVY1383" s="554"/>
      <c r="PVZ1383" s="554"/>
      <c r="PWA1383" s="554"/>
      <c r="PWB1383" s="554"/>
      <c r="PWC1383" s="554"/>
      <c r="PWD1383" s="554"/>
      <c r="PWE1383" s="554"/>
      <c r="PWF1383" s="554"/>
      <c r="PWG1383" s="554"/>
      <c r="PWH1383" s="554"/>
      <c r="PWI1383" s="554"/>
      <c r="PWJ1383" s="554"/>
      <c r="PWK1383" s="554"/>
      <c r="PWL1383" s="554"/>
      <c r="PWM1383" s="555"/>
      <c r="PWN1383" s="447"/>
      <c r="PWO1383" s="447"/>
      <c r="PWP1383" s="451"/>
      <c r="PWQ1383" s="451"/>
      <c r="PWR1383" s="451"/>
      <c r="PWS1383" s="451"/>
      <c r="PWT1383" s="451"/>
      <c r="PWU1383" s="451"/>
      <c r="PWV1383" s="451"/>
      <c r="PWW1383" s="451"/>
      <c r="PWX1383" s="451"/>
      <c r="PWY1383" s="451"/>
      <c r="PWZ1383" s="447"/>
      <c r="PXA1383" s="428"/>
      <c r="PXB1383" s="469"/>
      <c r="PXC1383" s="414"/>
      <c r="PXD1383" s="414"/>
      <c r="PXE1383" s="414"/>
      <c r="PXF1383" s="414"/>
      <c r="PXG1383" s="414"/>
      <c r="PXH1383" s="415"/>
      <c r="PXI1383" s="414"/>
      <c r="PXJ1383" s="416"/>
      <c r="PXK1383" s="366"/>
      <c r="PXL1383" s="366"/>
      <c r="PXM1383" s="366"/>
      <c r="PXN1383" s="366"/>
      <c r="PXO1383" s="366"/>
      <c r="PXP1383" s="366"/>
      <c r="PXQ1383" s="366"/>
      <c r="PXR1383" s="366"/>
      <c r="PXS1383" s="419"/>
      <c r="PXT1383" s="553"/>
      <c r="PXU1383" s="554"/>
      <c r="PXV1383" s="554"/>
      <c r="PXW1383" s="554"/>
      <c r="PXX1383" s="554"/>
      <c r="PXY1383" s="554"/>
      <c r="PXZ1383" s="554"/>
      <c r="PYA1383" s="554"/>
      <c r="PYB1383" s="554"/>
      <c r="PYC1383" s="554"/>
      <c r="PYD1383" s="554"/>
      <c r="PYE1383" s="554"/>
      <c r="PYF1383" s="554"/>
      <c r="PYG1383" s="554"/>
      <c r="PYH1383" s="554"/>
      <c r="PYI1383" s="554"/>
      <c r="PYJ1383" s="554"/>
      <c r="PYK1383" s="554"/>
      <c r="PYL1383" s="554"/>
      <c r="PYM1383" s="555"/>
      <c r="PYN1383" s="447"/>
      <c r="PYO1383" s="447"/>
      <c r="PYP1383" s="451"/>
      <c r="PYQ1383" s="451"/>
      <c r="PYR1383" s="451"/>
      <c r="PYS1383" s="451"/>
      <c r="PYT1383" s="451"/>
      <c r="PYU1383" s="451"/>
      <c r="PYV1383" s="451"/>
      <c r="PYW1383" s="451"/>
      <c r="PYX1383" s="451"/>
      <c r="PYY1383" s="451"/>
      <c r="PYZ1383" s="447"/>
      <c r="PZA1383" s="428"/>
      <c r="PZB1383" s="469"/>
      <c r="PZC1383" s="414"/>
      <c r="PZD1383" s="414"/>
      <c r="PZE1383" s="414"/>
      <c r="PZF1383" s="414"/>
      <c r="PZG1383" s="414"/>
      <c r="PZH1383" s="415"/>
      <c r="PZI1383" s="414"/>
      <c r="PZJ1383" s="416"/>
      <c r="PZK1383" s="366"/>
      <c r="PZL1383" s="366"/>
      <c r="PZM1383" s="366"/>
      <c r="PZN1383" s="366"/>
      <c r="PZO1383" s="366"/>
      <c r="PZP1383" s="366"/>
      <c r="PZQ1383" s="366"/>
      <c r="PZR1383" s="366"/>
      <c r="PZS1383" s="419"/>
      <c r="PZT1383" s="553"/>
      <c r="PZU1383" s="554"/>
      <c r="PZV1383" s="554"/>
      <c r="PZW1383" s="554"/>
      <c r="PZX1383" s="554"/>
      <c r="PZY1383" s="554"/>
      <c r="PZZ1383" s="554"/>
      <c r="QAA1383" s="554"/>
      <c r="QAB1383" s="554"/>
      <c r="QAC1383" s="554"/>
      <c r="QAD1383" s="554"/>
      <c r="QAE1383" s="554"/>
      <c r="QAF1383" s="554"/>
      <c r="QAG1383" s="554"/>
      <c r="QAH1383" s="554"/>
      <c r="QAI1383" s="554"/>
      <c r="QAJ1383" s="554"/>
      <c r="QAK1383" s="554"/>
      <c r="QAL1383" s="554"/>
      <c r="QAM1383" s="555"/>
      <c r="QAN1383" s="447"/>
      <c r="QAO1383" s="447"/>
      <c r="QAP1383" s="451"/>
      <c r="QAQ1383" s="451"/>
      <c r="QAR1383" s="451"/>
      <c r="QAS1383" s="451"/>
      <c r="QAT1383" s="451"/>
      <c r="QAU1383" s="451"/>
      <c r="QAV1383" s="451"/>
      <c r="QAW1383" s="451"/>
      <c r="QAX1383" s="451"/>
      <c r="QAY1383" s="451"/>
      <c r="QAZ1383" s="447"/>
      <c r="QBA1383" s="428"/>
      <c r="QBB1383" s="469"/>
      <c r="QBC1383" s="414"/>
      <c r="QBD1383" s="414"/>
      <c r="QBE1383" s="414"/>
      <c r="QBF1383" s="414"/>
      <c r="QBG1383" s="414"/>
      <c r="QBH1383" s="415"/>
      <c r="QBI1383" s="414"/>
      <c r="QBJ1383" s="416"/>
      <c r="QBK1383" s="366"/>
      <c r="QBL1383" s="366"/>
      <c r="QBM1383" s="366"/>
      <c r="QBN1383" s="366"/>
      <c r="QBO1383" s="366"/>
      <c r="QBP1383" s="366"/>
      <c r="QBQ1383" s="366"/>
      <c r="QBR1383" s="366"/>
      <c r="QBS1383" s="419"/>
      <c r="QBT1383" s="553"/>
      <c r="QBU1383" s="554"/>
      <c r="QBV1383" s="554"/>
      <c r="QBW1383" s="554"/>
      <c r="QBX1383" s="554"/>
      <c r="QBY1383" s="554"/>
      <c r="QBZ1383" s="554"/>
      <c r="QCA1383" s="554"/>
      <c r="QCB1383" s="554"/>
      <c r="QCC1383" s="554"/>
      <c r="QCD1383" s="554"/>
      <c r="QCE1383" s="554"/>
      <c r="QCF1383" s="554"/>
      <c r="QCG1383" s="554"/>
      <c r="QCH1383" s="554"/>
      <c r="QCI1383" s="554"/>
      <c r="QCJ1383" s="554"/>
      <c r="QCK1383" s="554"/>
      <c r="QCL1383" s="554"/>
      <c r="QCM1383" s="555"/>
      <c r="QCN1383" s="447"/>
      <c r="QCO1383" s="447"/>
      <c r="QCP1383" s="451"/>
      <c r="QCQ1383" s="451"/>
      <c r="QCR1383" s="451"/>
      <c r="QCS1383" s="451"/>
      <c r="QCT1383" s="451"/>
      <c r="QCU1383" s="451"/>
      <c r="QCV1383" s="451"/>
      <c r="QCW1383" s="451"/>
      <c r="QCX1383" s="451"/>
      <c r="QCY1383" s="451"/>
      <c r="QCZ1383" s="447"/>
      <c r="QDA1383" s="428"/>
      <c r="QDB1383" s="469"/>
      <c r="QDC1383" s="414"/>
      <c r="QDD1383" s="414"/>
      <c r="QDE1383" s="414"/>
      <c r="QDF1383" s="414"/>
      <c r="QDG1383" s="414"/>
      <c r="QDH1383" s="415"/>
      <c r="QDI1383" s="414"/>
      <c r="QDJ1383" s="416"/>
      <c r="QDK1383" s="366"/>
      <c r="QDL1383" s="366"/>
      <c r="QDM1383" s="366"/>
      <c r="QDN1383" s="366"/>
      <c r="QDO1383" s="366"/>
      <c r="QDP1383" s="366"/>
      <c r="QDQ1383" s="366"/>
      <c r="QDR1383" s="366"/>
      <c r="QDS1383" s="419"/>
      <c r="QDT1383" s="553"/>
      <c r="QDU1383" s="554"/>
      <c r="QDV1383" s="554"/>
      <c r="QDW1383" s="554"/>
      <c r="QDX1383" s="554"/>
      <c r="QDY1383" s="554"/>
      <c r="QDZ1383" s="554"/>
      <c r="QEA1383" s="554"/>
      <c r="QEB1383" s="554"/>
      <c r="QEC1383" s="554"/>
      <c r="QED1383" s="554"/>
      <c r="QEE1383" s="554"/>
      <c r="QEF1383" s="554"/>
      <c r="QEG1383" s="554"/>
      <c r="QEH1383" s="554"/>
      <c r="QEI1383" s="554"/>
      <c r="QEJ1383" s="554"/>
      <c r="QEK1383" s="554"/>
      <c r="QEL1383" s="554"/>
      <c r="QEM1383" s="555"/>
      <c r="QEN1383" s="447"/>
      <c r="QEO1383" s="447"/>
      <c r="QEP1383" s="451"/>
      <c r="QEQ1383" s="451"/>
      <c r="QER1383" s="451"/>
      <c r="QES1383" s="451"/>
      <c r="QET1383" s="451"/>
      <c r="QEU1383" s="451"/>
      <c r="QEV1383" s="451"/>
      <c r="QEW1383" s="451"/>
      <c r="QEX1383" s="451"/>
      <c r="QEY1383" s="451"/>
      <c r="QEZ1383" s="447"/>
      <c r="QFA1383" s="428"/>
      <c r="QFB1383" s="469"/>
      <c r="QFC1383" s="414"/>
      <c r="QFD1383" s="414"/>
      <c r="QFE1383" s="414"/>
      <c r="QFF1383" s="414"/>
      <c r="QFG1383" s="414"/>
      <c r="QFH1383" s="415"/>
      <c r="QFI1383" s="414"/>
      <c r="QFJ1383" s="416"/>
      <c r="QFK1383" s="366"/>
      <c r="QFL1383" s="366"/>
      <c r="QFM1383" s="366"/>
      <c r="QFN1383" s="366"/>
      <c r="QFO1383" s="366"/>
      <c r="QFP1383" s="366"/>
      <c r="QFQ1383" s="366"/>
      <c r="QFR1383" s="366"/>
      <c r="QFS1383" s="419"/>
      <c r="QFT1383" s="553"/>
      <c r="QFU1383" s="554"/>
      <c r="QFV1383" s="554"/>
      <c r="QFW1383" s="554"/>
      <c r="QFX1383" s="554"/>
      <c r="QFY1383" s="554"/>
      <c r="QFZ1383" s="554"/>
      <c r="QGA1383" s="554"/>
      <c r="QGB1383" s="554"/>
      <c r="QGC1383" s="554"/>
      <c r="QGD1383" s="554"/>
      <c r="QGE1383" s="554"/>
      <c r="QGF1383" s="554"/>
      <c r="QGG1383" s="554"/>
      <c r="QGH1383" s="554"/>
      <c r="QGI1383" s="554"/>
      <c r="QGJ1383" s="554"/>
      <c r="QGK1383" s="554"/>
      <c r="QGL1383" s="554"/>
      <c r="QGM1383" s="555"/>
      <c r="QGN1383" s="447"/>
      <c r="QGO1383" s="447"/>
      <c r="QGP1383" s="451"/>
      <c r="QGQ1383" s="451"/>
      <c r="QGR1383" s="451"/>
      <c r="QGS1383" s="451"/>
      <c r="QGT1383" s="451"/>
      <c r="QGU1383" s="451"/>
      <c r="QGV1383" s="451"/>
      <c r="QGW1383" s="451"/>
      <c r="QGX1383" s="451"/>
      <c r="QGY1383" s="451"/>
      <c r="QGZ1383" s="447"/>
      <c r="QHA1383" s="428"/>
      <c r="QHB1383" s="469"/>
      <c r="QHC1383" s="414"/>
      <c r="QHD1383" s="414"/>
      <c r="QHE1383" s="414"/>
      <c r="QHF1383" s="414"/>
      <c r="QHG1383" s="414"/>
      <c r="QHH1383" s="415"/>
      <c r="QHI1383" s="414"/>
      <c r="QHJ1383" s="416"/>
      <c r="QHK1383" s="366"/>
      <c r="QHL1383" s="366"/>
      <c r="QHM1383" s="366"/>
      <c r="QHN1383" s="366"/>
      <c r="QHO1383" s="366"/>
      <c r="QHP1383" s="366"/>
      <c r="QHQ1383" s="366"/>
      <c r="QHR1383" s="366"/>
      <c r="QHS1383" s="419"/>
      <c r="QHT1383" s="553"/>
      <c r="QHU1383" s="554"/>
      <c r="QHV1383" s="554"/>
      <c r="QHW1383" s="554"/>
      <c r="QHX1383" s="554"/>
      <c r="QHY1383" s="554"/>
      <c r="QHZ1383" s="554"/>
      <c r="QIA1383" s="554"/>
      <c r="QIB1383" s="554"/>
      <c r="QIC1383" s="554"/>
      <c r="QID1383" s="554"/>
      <c r="QIE1383" s="554"/>
      <c r="QIF1383" s="554"/>
      <c r="QIG1383" s="554"/>
      <c r="QIH1383" s="554"/>
      <c r="QII1383" s="554"/>
      <c r="QIJ1383" s="554"/>
      <c r="QIK1383" s="554"/>
      <c r="QIL1383" s="554"/>
      <c r="QIM1383" s="555"/>
      <c r="QIN1383" s="447"/>
      <c r="QIO1383" s="447"/>
      <c r="QIP1383" s="451"/>
      <c r="QIQ1383" s="451"/>
      <c r="QIR1383" s="451"/>
      <c r="QIS1383" s="451"/>
      <c r="QIT1383" s="451"/>
      <c r="QIU1383" s="451"/>
      <c r="QIV1383" s="451"/>
      <c r="QIW1383" s="451"/>
      <c r="QIX1383" s="451"/>
      <c r="QIY1383" s="451"/>
      <c r="QIZ1383" s="447"/>
      <c r="QJA1383" s="428"/>
      <c r="QJB1383" s="469"/>
      <c r="QJC1383" s="414"/>
      <c r="QJD1383" s="414"/>
      <c r="QJE1383" s="414"/>
      <c r="QJF1383" s="414"/>
      <c r="QJG1383" s="414"/>
      <c r="QJH1383" s="415"/>
      <c r="QJI1383" s="414"/>
      <c r="QJJ1383" s="416"/>
      <c r="QJK1383" s="366"/>
      <c r="QJL1383" s="366"/>
      <c r="QJM1383" s="366"/>
      <c r="QJN1383" s="366"/>
      <c r="QJO1383" s="366"/>
      <c r="QJP1383" s="366"/>
      <c r="QJQ1383" s="366"/>
      <c r="QJR1383" s="366"/>
      <c r="QJS1383" s="419"/>
      <c r="QJT1383" s="553"/>
      <c r="QJU1383" s="554"/>
      <c r="QJV1383" s="554"/>
      <c r="QJW1383" s="554"/>
      <c r="QJX1383" s="554"/>
      <c r="QJY1383" s="554"/>
      <c r="QJZ1383" s="554"/>
      <c r="QKA1383" s="554"/>
      <c r="QKB1383" s="554"/>
      <c r="QKC1383" s="554"/>
      <c r="QKD1383" s="554"/>
      <c r="QKE1383" s="554"/>
      <c r="QKF1383" s="554"/>
      <c r="QKG1383" s="554"/>
      <c r="QKH1383" s="554"/>
      <c r="QKI1383" s="554"/>
      <c r="QKJ1383" s="554"/>
      <c r="QKK1383" s="554"/>
      <c r="QKL1383" s="554"/>
      <c r="QKM1383" s="555"/>
      <c r="QKN1383" s="447"/>
      <c r="QKO1383" s="447"/>
      <c r="QKP1383" s="451"/>
      <c r="QKQ1383" s="451"/>
      <c r="QKR1383" s="451"/>
      <c r="QKS1383" s="451"/>
      <c r="QKT1383" s="451"/>
      <c r="QKU1383" s="451"/>
      <c r="QKV1383" s="451"/>
      <c r="QKW1383" s="451"/>
      <c r="QKX1383" s="451"/>
      <c r="QKY1383" s="451"/>
      <c r="QKZ1383" s="447"/>
      <c r="QLA1383" s="428"/>
      <c r="QLB1383" s="469"/>
      <c r="QLC1383" s="414"/>
      <c r="QLD1383" s="414"/>
      <c r="QLE1383" s="414"/>
      <c r="QLF1383" s="414"/>
      <c r="QLG1383" s="414"/>
      <c r="QLH1383" s="415"/>
      <c r="QLI1383" s="414"/>
      <c r="QLJ1383" s="416"/>
      <c r="QLK1383" s="366"/>
      <c r="QLL1383" s="366"/>
      <c r="QLM1383" s="366"/>
      <c r="QLN1383" s="366"/>
      <c r="QLO1383" s="366"/>
      <c r="QLP1383" s="366"/>
      <c r="QLQ1383" s="366"/>
      <c r="QLR1383" s="366"/>
      <c r="QLS1383" s="419"/>
      <c r="QLT1383" s="553"/>
      <c r="QLU1383" s="554"/>
      <c r="QLV1383" s="554"/>
      <c r="QLW1383" s="554"/>
      <c r="QLX1383" s="554"/>
      <c r="QLY1383" s="554"/>
      <c r="QLZ1383" s="554"/>
      <c r="QMA1383" s="554"/>
      <c r="QMB1383" s="554"/>
      <c r="QMC1383" s="554"/>
      <c r="QMD1383" s="554"/>
      <c r="QME1383" s="554"/>
      <c r="QMF1383" s="554"/>
      <c r="QMG1383" s="554"/>
      <c r="QMH1383" s="554"/>
      <c r="QMI1383" s="554"/>
      <c r="QMJ1383" s="554"/>
      <c r="QMK1383" s="554"/>
      <c r="QML1383" s="554"/>
      <c r="QMM1383" s="555"/>
      <c r="QMN1383" s="447"/>
      <c r="QMO1383" s="447"/>
      <c r="QMP1383" s="451"/>
      <c r="QMQ1383" s="451"/>
      <c r="QMR1383" s="451"/>
      <c r="QMS1383" s="451"/>
      <c r="QMT1383" s="451"/>
      <c r="QMU1383" s="451"/>
      <c r="QMV1383" s="451"/>
      <c r="QMW1383" s="451"/>
      <c r="QMX1383" s="451"/>
      <c r="QMY1383" s="451"/>
      <c r="QMZ1383" s="447"/>
      <c r="QNA1383" s="428"/>
      <c r="QNB1383" s="469"/>
      <c r="QNC1383" s="414"/>
      <c r="QND1383" s="414"/>
      <c r="QNE1383" s="414"/>
      <c r="QNF1383" s="414"/>
      <c r="QNG1383" s="414"/>
      <c r="QNH1383" s="415"/>
      <c r="QNI1383" s="414"/>
      <c r="QNJ1383" s="416"/>
      <c r="QNK1383" s="366"/>
      <c r="QNL1383" s="366"/>
      <c r="QNM1383" s="366"/>
      <c r="QNN1383" s="366"/>
      <c r="QNO1383" s="366"/>
      <c r="QNP1383" s="366"/>
      <c r="QNQ1383" s="366"/>
      <c r="QNR1383" s="366"/>
      <c r="QNS1383" s="419"/>
      <c r="QNT1383" s="553"/>
      <c r="QNU1383" s="554"/>
      <c r="QNV1383" s="554"/>
      <c r="QNW1383" s="554"/>
      <c r="QNX1383" s="554"/>
      <c r="QNY1383" s="554"/>
      <c r="QNZ1383" s="554"/>
      <c r="QOA1383" s="554"/>
      <c r="QOB1383" s="554"/>
      <c r="QOC1383" s="554"/>
      <c r="QOD1383" s="554"/>
      <c r="QOE1383" s="554"/>
      <c r="QOF1383" s="554"/>
      <c r="QOG1383" s="554"/>
      <c r="QOH1383" s="554"/>
      <c r="QOI1383" s="554"/>
      <c r="QOJ1383" s="554"/>
      <c r="QOK1383" s="554"/>
      <c r="QOL1383" s="554"/>
      <c r="QOM1383" s="555"/>
      <c r="QON1383" s="447"/>
      <c r="QOO1383" s="447"/>
      <c r="QOP1383" s="451"/>
      <c r="QOQ1383" s="451"/>
      <c r="QOR1383" s="451"/>
      <c r="QOS1383" s="451"/>
      <c r="QOT1383" s="451"/>
      <c r="QOU1383" s="451"/>
      <c r="QOV1383" s="451"/>
      <c r="QOW1383" s="451"/>
      <c r="QOX1383" s="451"/>
      <c r="QOY1383" s="451"/>
      <c r="QOZ1383" s="447"/>
      <c r="QPA1383" s="428"/>
      <c r="QPB1383" s="469"/>
      <c r="QPC1383" s="414"/>
      <c r="QPD1383" s="414"/>
      <c r="QPE1383" s="414"/>
      <c r="QPF1383" s="414"/>
      <c r="QPG1383" s="414"/>
      <c r="QPH1383" s="415"/>
      <c r="QPI1383" s="414"/>
      <c r="QPJ1383" s="416"/>
      <c r="QPK1383" s="366"/>
      <c r="QPL1383" s="366"/>
      <c r="QPM1383" s="366"/>
      <c r="QPN1383" s="366"/>
      <c r="QPO1383" s="366"/>
      <c r="QPP1383" s="366"/>
      <c r="QPQ1383" s="366"/>
      <c r="QPR1383" s="366"/>
      <c r="QPS1383" s="419"/>
      <c r="QPT1383" s="553"/>
      <c r="QPU1383" s="554"/>
      <c r="QPV1383" s="554"/>
      <c r="QPW1383" s="554"/>
      <c r="QPX1383" s="554"/>
      <c r="QPY1383" s="554"/>
      <c r="QPZ1383" s="554"/>
      <c r="QQA1383" s="554"/>
      <c r="QQB1383" s="554"/>
      <c r="QQC1383" s="554"/>
      <c r="QQD1383" s="554"/>
      <c r="QQE1383" s="554"/>
      <c r="QQF1383" s="554"/>
      <c r="QQG1383" s="554"/>
      <c r="QQH1383" s="554"/>
      <c r="QQI1383" s="554"/>
      <c r="QQJ1383" s="554"/>
      <c r="QQK1383" s="554"/>
      <c r="QQL1383" s="554"/>
      <c r="QQM1383" s="555"/>
      <c r="QQN1383" s="447"/>
      <c r="QQO1383" s="447"/>
      <c r="QQP1383" s="451"/>
      <c r="QQQ1383" s="451"/>
      <c r="QQR1383" s="451"/>
      <c r="QQS1383" s="451"/>
      <c r="QQT1383" s="451"/>
      <c r="QQU1383" s="451"/>
      <c r="QQV1383" s="451"/>
      <c r="QQW1383" s="451"/>
      <c r="QQX1383" s="451"/>
      <c r="QQY1383" s="451"/>
      <c r="QQZ1383" s="447"/>
      <c r="QRA1383" s="428"/>
      <c r="QRB1383" s="469"/>
      <c r="QRC1383" s="414"/>
      <c r="QRD1383" s="414"/>
      <c r="QRE1383" s="414"/>
      <c r="QRF1383" s="414"/>
      <c r="QRG1383" s="414"/>
      <c r="QRH1383" s="415"/>
      <c r="QRI1383" s="414"/>
      <c r="QRJ1383" s="416"/>
      <c r="QRK1383" s="366"/>
      <c r="QRL1383" s="366"/>
      <c r="QRM1383" s="366"/>
      <c r="QRN1383" s="366"/>
      <c r="QRO1383" s="366"/>
      <c r="QRP1383" s="366"/>
      <c r="QRQ1383" s="366"/>
      <c r="QRR1383" s="366"/>
      <c r="QRS1383" s="419"/>
      <c r="QRT1383" s="553"/>
      <c r="QRU1383" s="554"/>
      <c r="QRV1383" s="554"/>
      <c r="QRW1383" s="554"/>
      <c r="QRX1383" s="554"/>
      <c r="QRY1383" s="554"/>
      <c r="QRZ1383" s="554"/>
      <c r="QSA1383" s="554"/>
      <c r="QSB1383" s="554"/>
      <c r="QSC1383" s="554"/>
      <c r="QSD1383" s="554"/>
      <c r="QSE1383" s="554"/>
      <c r="QSF1383" s="554"/>
      <c r="QSG1383" s="554"/>
      <c r="QSH1383" s="554"/>
      <c r="QSI1383" s="554"/>
      <c r="QSJ1383" s="554"/>
      <c r="QSK1383" s="554"/>
      <c r="QSL1383" s="554"/>
      <c r="QSM1383" s="555"/>
      <c r="QSN1383" s="447"/>
      <c r="QSO1383" s="447"/>
      <c r="QSP1383" s="451"/>
      <c r="QSQ1383" s="451"/>
      <c r="QSR1383" s="451"/>
      <c r="QSS1383" s="451"/>
      <c r="QST1383" s="451"/>
      <c r="QSU1383" s="451"/>
      <c r="QSV1383" s="451"/>
      <c r="QSW1383" s="451"/>
      <c r="QSX1383" s="451"/>
      <c r="QSY1383" s="451"/>
      <c r="QSZ1383" s="447"/>
      <c r="QTA1383" s="428"/>
      <c r="QTB1383" s="469"/>
      <c r="QTC1383" s="414"/>
      <c r="QTD1383" s="414"/>
      <c r="QTE1383" s="414"/>
      <c r="QTF1383" s="414"/>
      <c r="QTG1383" s="414"/>
      <c r="QTH1383" s="415"/>
      <c r="QTI1383" s="414"/>
      <c r="QTJ1383" s="416"/>
      <c r="QTK1383" s="366"/>
      <c r="QTL1383" s="366"/>
      <c r="QTM1383" s="366"/>
      <c r="QTN1383" s="366"/>
      <c r="QTO1383" s="366"/>
      <c r="QTP1383" s="366"/>
      <c r="QTQ1383" s="366"/>
      <c r="QTR1383" s="366"/>
      <c r="QTS1383" s="419"/>
      <c r="QTT1383" s="553"/>
      <c r="QTU1383" s="554"/>
      <c r="QTV1383" s="554"/>
      <c r="QTW1383" s="554"/>
      <c r="QTX1383" s="554"/>
      <c r="QTY1383" s="554"/>
      <c r="QTZ1383" s="554"/>
      <c r="QUA1383" s="554"/>
      <c r="QUB1383" s="554"/>
      <c r="QUC1383" s="554"/>
      <c r="QUD1383" s="554"/>
      <c r="QUE1383" s="554"/>
      <c r="QUF1383" s="554"/>
      <c r="QUG1383" s="554"/>
      <c r="QUH1383" s="554"/>
      <c r="QUI1383" s="554"/>
      <c r="QUJ1383" s="554"/>
      <c r="QUK1383" s="554"/>
      <c r="QUL1383" s="554"/>
      <c r="QUM1383" s="555"/>
      <c r="QUN1383" s="447"/>
      <c r="QUO1383" s="447"/>
      <c r="QUP1383" s="451"/>
      <c r="QUQ1383" s="451"/>
      <c r="QUR1383" s="451"/>
      <c r="QUS1383" s="451"/>
      <c r="QUT1383" s="451"/>
      <c r="QUU1383" s="451"/>
      <c r="QUV1383" s="451"/>
      <c r="QUW1383" s="451"/>
      <c r="QUX1383" s="451"/>
      <c r="QUY1383" s="451"/>
      <c r="QUZ1383" s="447"/>
      <c r="QVA1383" s="428"/>
      <c r="QVB1383" s="469"/>
      <c r="QVC1383" s="414"/>
      <c r="QVD1383" s="414"/>
      <c r="QVE1383" s="414"/>
      <c r="QVF1383" s="414"/>
      <c r="QVG1383" s="414"/>
      <c r="QVH1383" s="415"/>
      <c r="QVI1383" s="414"/>
      <c r="QVJ1383" s="416"/>
      <c r="QVK1383" s="366"/>
      <c r="QVL1383" s="366"/>
      <c r="QVM1383" s="366"/>
      <c r="QVN1383" s="366"/>
      <c r="QVO1383" s="366"/>
      <c r="QVP1383" s="366"/>
      <c r="QVQ1383" s="366"/>
      <c r="QVR1383" s="366"/>
      <c r="QVS1383" s="419"/>
      <c r="QVT1383" s="553"/>
      <c r="QVU1383" s="554"/>
      <c r="QVV1383" s="554"/>
      <c r="QVW1383" s="554"/>
      <c r="QVX1383" s="554"/>
      <c r="QVY1383" s="554"/>
      <c r="QVZ1383" s="554"/>
      <c r="QWA1383" s="554"/>
      <c r="QWB1383" s="554"/>
      <c r="QWC1383" s="554"/>
      <c r="QWD1383" s="554"/>
      <c r="QWE1383" s="554"/>
      <c r="QWF1383" s="554"/>
      <c r="QWG1383" s="554"/>
      <c r="QWH1383" s="554"/>
      <c r="QWI1383" s="554"/>
      <c r="QWJ1383" s="554"/>
      <c r="QWK1383" s="554"/>
      <c r="QWL1383" s="554"/>
      <c r="QWM1383" s="555"/>
      <c r="QWN1383" s="447"/>
      <c r="QWO1383" s="447"/>
      <c r="QWP1383" s="451"/>
      <c r="QWQ1383" s="451"/>
      <c r="QWR1383" s="451"/>
      <c r="QWS1383" s="451"/>
      <c r="QWT1383" s="451"/>
      <c r="QWU1383" s="451"/>
      <c r="QWV1383" s="451"/>
      <c r="QWW1383" s="451"/>
      <c r="QWX1383" s="451"/>
      <c r="QWY1383" s="451"/>
      <c r="QWZ1383" s="447"/>
      <c r="QXA1383" s="428"/>
      <c r="QXB1383" s="469"/>
      <c r="QXC1383" s="414"/>
      <c r="QXD1383" s="414"/>
      <c r="QXE1383" s="414"/>
      <c r="QXF1383" s="414"/>
      <c r="QXG1383" s="414"/>
      <c r="QXH1383" s="415"/>
      <c r="QXI1383" s="414"/>
      <c r="QXJ1383" s="416"/>
      <c r="QXK1383" s="366"/>
      <c r="QXL1383" s="366"/>
      <c r="QXM1383" s="366"/>
      <c r="QXN1383" s="366"/>
      <c r="QXO1383" s="366"/>
      <c r="QXP1383" s="366"/>
      <c r="QXQ1383" s="366"/>
      <c r="QXR1383" s="366"/>
      <c r="QXS1383" s="419"/>
      <c r="QXT1383" s="553"/>
      <c r="QXU1383" s="554"/>
      <c r="QXV1383" s="554"/>
      <c r="QXW1383" s="554"/>
      <c r="QXX1383" s="554"/>
      <c r="QXY1383" s="554"/>
      <c r="QXZ1383" s="554"/>
      <c r="QYA1383" s="554"/>
      <c r="QYB1383" s="554"/>
      <c r="QYC1383" s="554"/>
      <c r="QYD1383" s="554"/>
      <c r="QYE1383" s="554"/>
      <c r="QYF1383" s="554"/>
      <c r="QYG1383" s="554"/>
      <c r="QYH1383" s="554"/>
      <c r="QYI1383" s="554"/>
      <c r="QYJ1383" s="554"/>
      <c r="QYK1383" s="554"/>
      <c r="QYL1383" s="554"/>
      <c r="QYM1383" s="555"/>
      <c r="QYN1383" s="447"/>
      <c r="QYO1383" s="447"/>
      <c r="QYP1383" s="451"/>
      <c r="QYQ1383" s="451"/>
      <c r="QYR1383" s="451"/>
      <c r="QYS1383" s="451"/>
      <c r="QYT1383" s="451"/>
      <c r="QYU1383" s="451"/>
      <c r="QYV1383" s="451"/>
      <c r="QYW1383" s="451"/>
      <c r="QYX1383" s="451"/>
      <c r="QYY1383" s="451"/>
      <c r="QYZ1383" s="447"/>
      <c r="QZA1383" s="428"/>
      <c r="QZB1383" s="469"/>
      <c r="QZC1383" s="414"/>
      <c r="QZD1383" s="414"/>
      <c r="QZE1383" s="414"/>
      <c r="QZF1383" s="414"/>
      <c r="QZG1383" s="414"/>
      <c r="QZH1383" s="415"/>
      <c r="QZI1383" s="414"/>
      <c r="QZJ1383" s="416"/>
      <c r="QZK1383" s="366"/>
      <c r="QZL1383" s="366"/>
      <c r="QZM1383" s="366"/>
      <c r="QZN1383" s="366"/>
      <c r="QZO1383" s="366"/>
      <c r="QZP1383" s="366"/>
      <c r="QZQ1383" s="366"/>
      <c r="QZR1383" s="366"/>
      <c r="QZS1383" s="419"/>
      <c r="QZT1383" s="553"/>
      <c r="QZU1383" s="554"/>
      <c r="QZV1383" s="554"/>
      <c r="QZW1383" s="554"/>
      <c r="QZX1383" s="554"/>
      <c r="QZY1383" s="554"/>
      <c r="QZZ1383" s="554"/>
      <c r="RAA1383" s="554"/>
      <c r="RAB1383" s="554"/>
      <c r="RAC1383" s="554"/>
      <c r="RAD1383" s="554"/>
      <c r="RAE1383" s="554"/>
      <c r="RAF1383" s="554"/>
      <c r="RAG1383" s="554"/>
      <c r="RAH1383" s="554"/>
      <c r="RAI1383" s="554"/>
      <c r="RAJ1383" s="554"/>
      <c r="RAK1383" s="554"/>
      <c r="RAL1383" s="554"/>
      <c r="RAM1383" s="555"/>
      <c r="RAN1383" s="447"/>
      <c r="RAO1383" s="447"/>
      <c r="RAP1383" s="451"/>
      <c r="RAQ1383" s="451"/>
      <c r="RAR1383" s="451"/>
      <c r="RAS1383" s="451"/>
      <c r="RAT1383" s="451"/>
      <c r="RAU1383" s="451"/>
      <c r="RAV1383" s="451"/>
      <c r="RAW1383" s="451"/>
      <c r="RAX1383" s="451"/>
      <c r="RAY1383" s="451"/>
      <c r="RAZ1383" s="447"/>
      <c r="RBA1383" s="428"/>
      <c r="RBB1383" s="469"/>
      <c r="RBC1383" s="414"/>
      <c r="RBD1383" s="414"/>
      <c r="RBE1383" s="414"/>
      <c r="RBF1383" s="414"/>
      <c r="RBG1383" s="414"/>
      <c r="RBH1383" s="415"/>
      <c r="RBI1383" s="414"/>
      <c r="RBJ1383" s="416"/>
      <c r="RBK1383" s="366"/>
      <c r="RBL1383" s="366"/>
      <c r="RBM1383" s="366"/>
      <c r="RBN1383" s="366"/>
      <c r="RBO1383" s="366"/>
      <c r="RBP1383" s="366"/>
      <c r="RBQ1383" s="366"/>
      <c r="RBR1383" s="366"/>
      <c r="RBS1383" s="419"/>
      <c r="RBT1383" s="553"/>
      <c r="RBU1383" s="554"/>
      <c r="RBV1383" s="554"/>
      <c r="RBW1383" s="554"/>
      <c r="RBX1383" s="554"/>
      <c r="RBY1383" s="554"/>
      <c r="RBZ1383" s="554"/>
      <c r="RCA1383" s="554"/>
      <c r="RCB1383" s="554"/>
      <c r="RCC1383" s="554"/>
      <c r="RCD1383" s="554"/>
      <c r="RCE1383" s="554"/>
      <c r="RCF1383" s="554"/>
      <c r="RCG1383" s="554"/>
      <c r="RCH1383" s="554"/>
      <c r="RCI1383" s="554"/>
      <c r="RCJ1383" s="554"/>
      <c r="RCK1383" s="554"/>
      <c r="RCL1383" s="554"/>
      <c r="RCM1383" s="555"/>
      <c r="RCN1383" s="447"/>
      <c r="RCO1383" s="447"/>
      <c r="RCP1383" s="451"/>
      <c r="RCQ1383" s="451"/>
      <c r="RCR1383" s="451"/>
      <c r="RCS1383" s="451"/>
      <c r="RCT1383" s="451"/>
      <c r="RCU1383" s="451"/>
      <c r="RCV1383" s="451"/>
      <c r="RCW1383" s="451"/>
      <c r="RCX1383" s="451"/>
      <c r="RCY1383" s="451"/>
      <c r="RCZ1383" s="447"/>
      <c r="RDA1383" s="428"/>
      <c r="RDB1383" s="469"/>
      <c r="RDC1383" s="414"/>
      <c r="RDD1383" s="414"/>
      <c r="RDE1383" s="414"/>
      <c r="RDF1383" s="414"/>
      <c r="RDG1383" s="414"/>
      <c r="RDH1383" s="415"/>
      <c r="RDI1383" s="414"/>
      <c r="RDJ1383" s="416"/>
      <c r="RDK1383" s="366"/>
      <c r="RDL1383" s="366"/>
      <c r="RDM1383" s="366"/>
      <c r="RDN1383" s="366"/>
      <c r="RDO1383" s="366"/>
      <c r="RDP1383" s="366"/>
      <c r="RDQ1383" s="366"/>
      <c r="RDR1383" s="366"/>
      <c r="RDS1383" s="419"/>
      <c r="RDT1383" s="553"/>
      <c r="RDU1383" s="554"/>
      <c r="RDV1383" s="554"/>
      <c r="RDW1383" s="554"/>
      <c r="RDX1383" s="554"/>
      <c r="RDY1383" s="554"/>
      <c r="RDZ1383" s="554"/>
      <c r="REA1383" s="554"/>
      <c r="REB1383" s="554"/>
      <c r="REC1383" s="554"/>
      <c r="RED1383" s="554"/>
      <c r="REE1383" s="554"/>
      <c r="REF1383" s="554"/>
      <c r="REG1383" s="554"/>
      <c r="REH1383" s="554"/>
      <c r="REI1383" s="554"/>
      <c r="REJ1383" s="554"/>
      <c r="REK1383" s="554"/>
      <c r="REL1383" s="554"/>
      <c r="REM1383" s="555"/>
      <c r="REN1383" s="447"/>
      <c r="REO1383" s="447"/>
      <c r="REP1383" s="451"/>
      <c r="REQ1383" s="451"/>
      <c r="RER1383" s="451"/>
      <c r="RES1383" s="451"/>
      <c r="RET1383" s="451"/>
      <c r="REU1383" s="451"/>
      <c r="REV1383" s="451"/>
      <c r="REW1383" s="451"/>
      <c r="REX1383" s="451"/>
      <c r="REY1383" s="451"/>
      <c r="REZ1383" s="447"/>
      <c r="RFA1383" s="428"/>
      <c r="RFB1383" s="469"/>
      <c r="RFC1383" s="414"/>
      <c r="RFD1383" s="414"/>
      <c r="RFE1383" s="414"/>
      <c r="RFF1383" s="414"/>
      <c r="RFG1383" s="414"/>
      <c r="RFH1383" s="415"/>
      <c r="RFI1383" s="414"/>
      <c r="RFJ1383" s="416"/>
      <c r="RFK1383" s="366"/>
      <c r="RFL1383" s="366"/>
      <c r="RFM1383" s="366"/>
      <c r="RFN1383" s="366"/>
      <c r="RFO1383" s="366"/>
      <c r="RFP1383" s="366"/>
      <c r="RFQ1383" s="366"/>
      <c r="RFR1383" s="366"/>
      <c r="RFS1383" s="419"/>
      <c r="RFT1383" s="553"/>
      <c r="RFU1383" s="554"/>
      <c r="RFV1383" s="554"/>
      <c r="RFW1383" s="554"/>
      <c r="RFX1383" s="554"/>
      <c r="RFY1383" s="554"/>
      <c r="RFZ1383" s="554"/>
      <c r="RGA1383" s="554"/>
      <c r="RGB1383" s="554"/>
      <c r="RGC1383" s="554"/>
      <c r="RGD1383" s="554"/>
      <c r="RGE1383" s="554"/>
      <c r="RGF1383" s="554"/>
      <c r="RGG1383" s="554"/>
      <c r="RGH1383" s="554"/>
      <c r="RGI1383" s="554"/>
      <c r="RGJ1383" s="554"/>
      <c r="RGK1383" s="554"/>
      <c r="RGL1383" s="554"/>
      <c r="RGM1383" s="555"/>
      <c r="RGN1383" s="447"/>
      <c r="RGO1383" s="447"/>
      <c r="RGP1383" s="451"/>
      <c r="RGQ1383" s="451"/>
      <c r="RGR1383" s="451"/>
      <c r="RGS1383" s="451"/>
      <c r="RGT1383" s="451"/>
      <c r="RGU1383" s="451"/>
      <c r="RGV1383" s="451"/>
      <c r="RGW1383" s="451"/>
      <c r="RGX1383" s="451"/>
      <c r="RGY1383" s="451"/>
      <c r="RGZ1383" s="447"/>
      <c r="RHA1383" s="428"/>
      <c r="RHB1383" s="469"/>
      <c r="RHC1383" s="414"/>
      <c r="RHD1383" s="414"/>
      <c r="RHE1383" s="414"/>
      <c r="RHF1383" s="414"/>
      <c r="RHG1383" s="414"/>
      <c r="RHH1383" s="415"/>
      <c r="RHI1383" s="414"/>
      <c r="RHJ1383" s="416"/>
      <c r="RHK1383" s="366"/>
      <c r="RHL1383" s="366"/>
      <c r="RHM1383" s="366"/>
      <c r="RHN1383" s="366"/>
      <c r="RHO1383" s="366"/>
      <c r="RHP1383" s="366"/>
      <c r="RHQ1383" s="366"/>
      <c r="RHR1383" s="366"/>
      <c r="RHS1383" s="419"/>
      <c r="RHT1383" s="553"/>
      <c r="RHU1383" s="554"/>
      <c r="RHV1383" s="554"/>
      <c r="RHW1383" s="554"/>
      <c r="RHX1383" s="554"/>
      <c r="RHY1383" s="554"/>
      <c r="RHZ1383" s="554"/>
      <c r="RIA1383" s="554"/>
      <c r="RIB1383" s="554"/>
      <c r="RIC1383" s="554"/>
      <c r="RID1383" s="554"/>
      <c r="RIE1383" s="554"/>
      <c r="RIF1383" s="554"/>
      <c r="RIG1383" s="554"/>
      <c r="RIH1383" s="554"/>
      <c r="RII1383" s="554"/>
      <c r="RIJ1383" s="554"/>
      <c r="RIK1383" s="554"/>
      <c r="RIL1383" s="554"/>
      <c r="RIM1383" s="555"/>
      <c r="RIN1383" s="447"/>
      <c r="RIO1383" s="447"/>
      <c r="RIP1383" s="451"/>
      <c r="RIQ1383" s="451"/>
      <c r="RIR1383" s="451"/>
      <c r="RIS1383" s="451"/>
      <c r="RIT1383" s="451"/>
      <c r="RIU1383" s="451"/>
      <c r="RIV1383" s="451"/>
      <c r="RIW1383" s="451"/>
      <c r="RIX1383" s="451"/>
      <c r="RIY1383" s="451"/>
      <c r="RIZ1383" s="447"/>
      <c r="RJA1383" s="428"/>
      <c r="RJB1383" s="469"/>
      <c r="RJC1383" s="414"/>
      <c r="RJD1383" s="414"/>
      <c r="RJE1383" s="414"/>
      <c r="RJF1383" s="414"/>
      <c r="RJG1383" s="414"/>
      <c r="RJH1383" s="415"/>
      <c r="RJI1383" s="414"/>
      <c r="RJJ1383" s="416"/>
      <c r="RJK1383" s="366"/>
      <c r="RJL1383" s="366"/>
      <c r="RJM1383" s="366"/>
      <c r="RJN1383" s="366"/>
      <c r="RJO1383" s="366"/>
      <c r="RJP1383" s="366"/>
      <c r="RJQ1383" s="366"/>
      <c r="RJR1383" s="366"/>
      <c r="RJS1383" s="419"/>
      <c r="RJT1383" s="553"/>
      <c r="RJU1383" s="554"/>
      <c r="RJV1383" s="554"/>
      <c r="RJW1383" s="554"/>
      <c r="RJX1383" s="554"/>
      <c r="RJY1383" s="554"/>
      <c r="RJZ1383" s="554"/>
      <c r="RKA1383" s="554"/>
      <c r="RKB1383" s="554"/>
      <c r="RKC1383" s="554"/>
      <c r="RKD1383" s="554"/>
      <c r="RKE1383" s="554"/>
      <c r="RKF1383" s="554"/>
      <c r="RKG1383" s="554"/>
      <c r="RKH1383" s="554"/>
      <c r="RKI1383" s="554"/>
      <c r="RKJ1383" s="554"/>
      <c r="RKK1383" s="554"/>
      <c r="RKL1383" s="554"/>
      <c r="RKM1383" s="555"/>
      <c r="RKN1383" s="447"/>
      <c r="RKO1383" s="447"/>
      <c r="RKP1383" s="451"/>
      <c r="RKQ1383" s="451"/>
      <c r="RKR1383" s="451"/>
      <c r="RKS1383" s="451"/>
      <c r="RKT1383" s="451"/>
      <c r="RKU1383" s="451"/>
      <c r="RKV1383" s="451"/>
      <c r="RKW1383" s="451"/>
      <c r="RKX1383" s="451"/>
      <c r="RKY1383" s="451"/>
      <c r="RKZ1383" s="447"/>
      <c r="RLA1383" s="428"/>
      <c r="RLB1383" s="469"/>
      <c r="RLC1383" s="414"/>
      <c r="RLD1383" s="414"/>
      <c r="RLE1383" s="414"/>
      <c r="RLF1383" s="414"/>
      <c r="RLG1383" s="414"/>
      <c r="RLH1383" s="415"/>
      <c r="RLI1383" s="414"/>
      <c r="RLJ1383" s="416"/>
      <c r="RLK1383" s="366"/>
      <c r="RLL1383" s="366"/>
      <c r="RLM1383" s="366"/>
      <c r="RLN1383" s="366"/>
      <c r="RLO1383" s="366"/>
      <c r="RLP1383" s="366"/>
      <c r="RLQ1383" s="366"/>
      <c r="RLR1383" s="366"/>
      <c r="RLS1383" s="419"/>
      <c r="RLT1383" s="553"/>
      <c r="RLU1383" s="554"/>
      <c r="RLV1383" s="554"/>
      <c r="RLW1383" s="554"/>
      <c r="RLX1383" s="554"/>
      <c r="RLY1383" s="554"/>
      <c r="RLZ1383" s="554"/>
      <c r="RMA1383" s="554"/>
      <c r="RMB1383" s="554"/>
      <c r="RMC1383" s="554"/>
      <c r="RMD1383" s="554"/>
      <c r="RME1383" s="554"/>
      <c r="RMF1383" s="554"/>
      <c r="RMG1383" s="554"/>
      <c r="RMH1383" s="554"/>
      <c r="RMI1383" s="554"/>
      <c r="RMJ1383" s="554"/>
      <c r="RMK1383" s="554"/>
      <c r="RML1383" s="554"/>
      <c r="RMM1383" s="555"/>
      <c r="RMN1383" s="447"/>
      <c r="RMO1383" s="447"/>
      <c r="RMP1383" s="451"/>
      <c r="RMQ1383" s="451"/>
      <c r="RMR1383" s="451"/>
      <c r="RMS1383" s="451"/>
      <c r="RMT1383" s="451"/>
      <c r="RMU1383" s="451"/>
      <c r="RMV1383" s="451"/>
      <c r="RMW1383" s="451"/>
      <c r="RMX1383" s="451"/>
      <c r="RMY1383" s="451"/>
      <c r="RMZ1383" s="447"/>
      <c r="RNA1383" s="428"/>
      <c r="RNB1383" s="469"/>
      <c r="RNC1383" s="414"/>
      <c r="RND1383" s="414"/>
      <c r="RNE1383" s="414"/>
      <c r="RNF1383" s="414"/>
      <c r="RNG1383" s="414"/>
      <c r="RNH1383" s="415"/>
      <c r="RNI1383" s="414"/>
      <c r="RNJ1383" s="416"/>
      <c r="RNK1383" s="366"/>
      <c r="RNL1383" s="366"/>
      <c r="RNM1383" s="366"/>
      <c r="RNN1383" s="366"/>
      <c r="RNO1383" s="366"/>
      <c r="RNP1383" s="366"/>
      <c r="RNQ1383" s="366"/>
      <c r="RNR1383" s="366"/>
      <c r="RNS1383" s="419"/>
      <c r="RNT1383" s="553"/>
      <c r="RNU1383" s="554"/>
      <c r="RNV1383" s="554"/>
      <c r="RNW1383" s="554"/>
      <c r="RNX1383" s="554"/>
      <c r="RNY1383" s="554"/>
      <c r="RNZ1383" s="554"/>
      <c r="ROA1383" s="554"/>
      <c r="ROB1383" s="554"/>
      <c r="ROC1383" s="554"/>
      <c r="ROD1383" s="554"/>
      <c r="ROE1383" s="554"/>
      <c r="ROF1383" s="554"/>
      <c r="ROG1383" s="554"/>
      <c r="ROH1383" s="554"/>
      <c r="ROI1383" s="554"/>
      <c r="ROJ1383" s="554"/>
      <c r="ROK1383" s="554"/>
      <c r="ROL1383" s="554"/>
      <c r="ROM1383" s="555"/>
      <c r="RON1383" s="447"/>
      <c r="ROO1383" s="447"/>
      <c r="ROP1383" s="451"/>
      <c r="ROQ1383" s="451"/>
      <c r="ROR1383" s="451"/>
      <c r="ROS1383" s="451"/>
      <c r="ROT1383" s="451"/>
      <c r="ROU1383" s="451"/>
      <c r="ROV1383" s="451"/>
      <c r="ROW1383" s="451"/>
      <c r="ROX1383" s="451"/>
      <c r="ROY1383" s="451"/>
      <c r="ROZ1383" s="447"/>
      <c r="RPA1383" s="428"/>
      <c r="RPB1383" s="469"/>
      <c r="RPC1383" s="414"/>
      <c r="RPD1383" s="414"/>
      <c r="RPE1383" s="414"/>
      <c r="RPF1383" s="414"/>
      <c r="RPG1383" s="414"/>
      <c r="RPH1383" s="415"/>
      <c r="RPI1383" s="414"/>
      <c r="RPJ1383" s="416"/>
      <c r="RPK1383" s="366"/>
      <c r="RPL1383" s="366"/>
      <c r="RPM1383" s="366"/>
      <c r="RPN1383" s="366"/>
      <c r="RPO1383" s="366"/>
      <c r="RPP1383" s="366"/>
      <c r="RPQ1383" s="366"/>
      <c r="RPR1383" s="366"/>
      <c r="RPS1383" s="419"/>
      <c r="RPT1383" s="553"/>
      <c r="RPU1383" s="554"/>
      <c r="RPV1383" s="554"/>
      <c r="RPW1383" s="554"/>
      <c r="RPX1383" s="554"/>
      <c r="RPY1383" s="554"/>
      <c r="RPZ1383" s="554"/>
      <c r="RQA1383" s="554"/>
      <c r="RQB1383" s="554"/>
      <c r="RQC1383" s="554"/>
      <c r="RQD1383" s="554"/>
      <c r="RQE1383" s="554"/>
      <c r="RQF1383" s="554"/>
      <c r="RQG1383" s="554"/>
      <c r="RQH1383" s="554"/>
      <c r="RQI1383" s="554"/>
      <c r="RQJ1383" s="554"/>
      <c r="RQK1383" s="554"/>
      <c r="RQL1383" s="554"/>
      <c r="RQM1383" s="555"/>
      <c r="RQN1383" s="447"/>
      <c r="RQO1383" s="447"/>
      <c r="RQP1383" s="451"/>
      <c r="RQQ1383" s="451"/>
      <c r="RQR1383" s="451"/>
      <c r="RQS1383" s="451"/>
      <c r="RQT1383" s="451"/>
      <c r="RQU1383" s="451"/>
      <c r="RQV1383" s="451"/>
      <c r="RQW1383" s="451"/>
      <c r="RQX1383" s="451"/>
      <c r="RQY1383" s="451"/>
      <c r="RQZ1383" s="447"/>
      <c r="RRA1383" s="428"/>
      <c r="RRB1383" s="469"/>
      <c r="RRC1383" s="414"/>
      <c r="RRD1383" s="414"/>
      <c r="RRE1383" s="414"/>
      <c r="RRF1383" s="414"/>
      <c r="RRG1383" s="414"/>
      <c r="RRH1383" s="415"/>
      <c r="RRI1383" s="414"/>
      <c r="RRJ1383" s="416"/>
      <c r="RRK1383" s="366"/>
      <c r="RRL1383" s="366"/>
      <c r="RRM1383" s="366"/>
      <c r="RRN1383" s="366"/>
      <c r="RRO1383" s="366"/>
      <c r="RRP1383" s="366"/>
      <c r="RRQ1383" s="366"/>
      <c r="RRR1383" s="366"/>
      <c r="RRS1383" s="419"/>
      <c r="RRT1383" s="553"/>
      <c r="RRU1383" s="554"/>
      <c r="RRV1383" s="554"/>
      <c r="RRW1383" s="554"/>
      <c r="RRX1383" s="554"/>
      <c r="RRY1383" s="554"/>
      <c r="RRZ1383" s="554"/>
      <c r="RSA1383" s="554"/>
      <c r="RSB1383" s="554"/>
      <c r="RSC1383" s="554"/>
      <c r="RSD1383" s="554"/>
      <c r="RSE1383" s="554"/>
      <c r="RSF1383" s="554"/>
      <c r="RSG1383" s="554"/>
      <c r="RSH1383" s="554"/>
      <c r="RSI1383" s="554"/>
      <c r="RSJ1383" s="554"/>
      <c r="RSK1383" s="554"/>
      <c r="RSL1383" s="554"/>
      <c r="RSM1383" s="555"/>
      <c r="RSN1383" s="447"/>
      <c r="RSO1383" s="447"/>
      <c r="RSP1383" s="451"/>
      <c r="RSQ1383" s="451"/>
      <c r="RSR1383" s="451"/>
      <c r="RSS1383" s="451"/>
      <c r="RST1383" s="451"/>
      <c r="RSU1383" s="451"/>
      <c r="RSV1383" s="451"/>
      <c r="RSW1383" s="451"/>
      <c r="RSX1383" s="451"/>
      <c r="RSY1383" s="451"/>
      <c r="RSZ1383" s="447"/>
      <c r="RTA1383" s="428"/>
      <c r="RTB1383" s="469"/>
      <c r="RTC1383" s="414"/>
      <c r="RTD1383" s="414"/>
      <c r="RTE1383" s="414"/>
      <c r="RTF1383" s="414"/>
      <c r="RTG1383" s="414"/>
      <c r="RTH1383" s="415"/>
      <c r="RTI1383" s="414"/>
      <c r="RTJ1383" s="416"/>
      <c r="RTK1383" s="366"/>
      <c r="RTL1383" s="366"/>
      <c r="RTM1383" s="366"/>
      <c r="RTN1383" s="366"/>
      <c r="RTO1383" s="366"/>
      <c r="RTP1383" s="366"/>
      <c r="RTQ1383" s="366"/>
      <c r="RTR1383" s="366"/>
      <c r="RTS1383" s="419"/>
      <c r="RTT1383" s="553"/>
      <c r="RTU1383" s="554"/>
      <c r="RTV1383" s="554"/>
      <c r="RTW1383" s="554"/>
      <c r="RTX1383" s="554"/>
      <c r="RTY1383" s="554"/>
      <c r="RTZ1383" s="554"/>
      <c r="RUA1383" s="554"/>
      <c r="RUB1383" s="554"/>
      <c r="RUC1383" s="554"/>
      <c r="RUD1383" s="554"/>
      <c r="RUE1383" s="554"/>
      <c r="RUF1383" s="554"/>
      <c r="RUG1383" s="554"/>
      <c r="RUH1383" s="554"/>
      <c r="RUI1383" s="554"/>
      <c r="RUJ1383" s="554"/>
      <c r="RUK1383" s="554"/>
      <c r="RUL1383" s="554"/>
      <c r="RUM1383" s="555"/>
      <c r="RUN1383" s="447"/>
      <c r="RUO1383" s="447"/>
      <c r="RUP1383" s="451"/>
      <c r="RUQ1383" s="451"/>
      <c r="RUR1383" s="451"/>
      <c r="RUS1383" s="451"/>
      <c r="RUT1383" s="451"/>
      <c r="RUU1383" s="451"/>
      <c r="RUV1383" s="451"/>
      <c r="RUW1383" s="451"/>
      <c r="RUX1383" s="451"/>
      <c r="RUY1383" s="451"/>
      <c r="RUZ1383" s="447"/>
      <c r="RVA1383" s="428"/>
      <c r="RVB1383" s="469"/>
      <c r="RVC1383" s="414"/>
      <c r="RVD1383" s="414"/>
      <c r="RVE1383" s="414"/>
      <c r="RVF1383" s="414"/>
      <c r="RVG1383" s="414"/>
      <c r="RVH1383" s="415"/>
      <c r="RVI1383" s="414"/>
      <c r="RVJ1383" s="416"/>
      <c r="RVK1383" s="366"/>
      <c r="RVL1383" s="366"/>
      <c r="RVM1383" s="366"/>
      <c r="RVN1383" s="366"/>
      <c r="RVO1383" s="366"/>
      <c r="RVP1383" s="366"/>
      <c r="RVQ1383" s="366"/>
      <c r="RVR1383" s="366"/>
      <c r="RVS1383" s="419"/>
      <c r="RVT1383" s="553"/>
      <c r="RVU1383" s="554"/>
      <c r="RVV1383" s="554"/>
      <c r="RVW1383" s="554"/>
      <c r="RVX1383" s="554"/>
      <c r="RVY1383" s="554"/>
      <c r="RVZ1383" s="554"/>
      <c r="RWA1383" s="554"/>
      <c r="RWB1383" s="554"/>
      <c r="RWC1383" s="554"/>
      <c r="RWD1383" s="554"/>
      <c r="RWE1383" s="554"/>
      <c r="RWF1383" s="554"/>
      <c r="RWG1383" s="554"/>
      <c r="RWH1383" s="554"/>
      <c r="RWI1383" s="554"/>
      <c r="RWJ1383" s="554"/>
      <c r="RWK1383" s="554"/>
      <c r="RWL1383" s="554"/>
      <c r="RWM1383" s="555"/>
      <c r="RWN1383" s="447"/>
      <c r="RWO1383" s="447"/>
      <c r="RWP1383" s="451"/>
      <c r="RWQ1383" s="451"/>
      <c r="RWR1383" s="451"/>
      <c r="RWS1383" s="451"/>
      <c r="RWT1383" s="451"/>
      <c r="RWU1383" s="451"/>
      <c r="RWV1383" s="451"/>
      <c r="RWW1383" s="451"/>
      <c r="RWX1383" s="451"/>
      <c r="RWY1383" s="451"/>
      <c r="RWZ1383" s="447"/>
      <c r="RXA1383" s="428"/>
      <c r="RXB1383" s="469"/>
      <c r="RXC1383" s="414"/>
      <c r="RXD1383" s="414"/>
      <c r="RXE1383" s="414"/>
      <c r="RXF1383" s="414"/>
      <c r="RXG1383" s="414"/>
      <c r="RXH1383" s="415"/>
      <c r="RXI1383" s="414"/>
      <c r="RXJ1383" s="416"/>
      <c r="RXK1383" s="366"/>
      <c r="RXL1383" s="366"/>
      <c r="RXM1383" s="366"/>
      <c r="RXN1383" s="366"/>
      <c r="RXO1383" s="366"/>
      <c r="RXP1383" s="366"/>
      <c r="RXQ1383" s="366"/>
      <c r="RXR1383" s="366"/>
      <c r="RXS1383" s="419"/>
      <c r="RXT1383" s="553"/>
      <c r="RXU1383" s="554"/>
      <c r="RXV1383" s="554"/>
      <c r="RXW1383" s="554"/>
      <c r="RXX1383" s="554"/>
      <c r="RXY1383" s="554"/>
      <c r="RXZ1383" s="554"/>
      <c r="RYA1383" s="554"/>
      <c r="RYB1383" s="554"/>
      <c r="RYC1383" s="554"/>
      <c r="RYD1383" s="554"/>
      <c r="RYE1383" s="554"/>
      <c r="RYF1383" s="554"/>
      <c r="RYG1383" s="554"/>
      <c r="RYH1383" s="554"/>
      <c r="RYI1383" s="554"/>
      <c r="RYJ1383" s="554"/>
      <c r="RYK1383" s="554"/>
      <c r="RYL1383" s="554"/>
      <c r="RYM1383" s="555"/>
      <c r="RYN1383" s="447"/>
      <c r="RYO1383" s="447"/>
      <c r="RYP1383" s="451"/>
      <c r="RYQ1383" s="451"/>
      <c r="RYR1383" s="451"/>
      <c r="RYS1383" s="451"/>
      <c r="RYT1383" s="451"/>
      <c r="RYU1383" s="451"/>
      <c r="RYV1383" s="451"/>
      <c r="RYW1383" s="451"/>
      <c r="RYX1383" s="451"/>
      <c r="RYY1383" s="451"/>
      <c r="RYZ1383" s="447"/>
      <c r="RZA1383" s="428"/>
      <c r="RZB1383" s="469"/>
      <c r="RZC1383" s="414"/>
      <c r="RZD1383" s="414"/>
      <c r="RZE1383" s="414"/>
      <c r="RZF1383" s="414"/>
      <c r="RZG1383" s="414"/>
      <c r="RZH1383" s="415"/>
      <c r="RZI1383" s="414"/>
      <c r="RZJ1383" s="416"/>
      <c r="RZK1383" s="366"/>
      <c r="RZL1383" s="366"/>
      <c r="RZM1383" s="366"/>
      <c r="RZN1383" s="366"/>
      <c r="RZO1383" s="366"/>
      <c r="RZP1383" s="366"/>
      <c r="RZQ1383" s="366"/>
      <c r="RZR1383" s="366"/>
      <c r="RZS1383" s="419"/>
      <c r="RZT1383" s="553"/>
      <c r="RZU1383" s="554"/>
      <c r="RZV1383" s="554"/>
      <c r="RZW1383" s="554"/>
      <c r="RZX1383" s="554"/>
      <c r="RZY1383" s="554"/>
      <c r="RZZ1383" s="554"/>
      <c r="SAA1383" s="554"/>
      <c r="SAB1383" s="554"/>
      <c r="SAC1383" s="554"/>
      <c r="SAD1383" s="554"/>
      <c r="SAE1383" s="554"/>
      <c r="SAF1383" s="554"/>
      <c r="SAG1383" s="554"/>
      <c r="SAH1383" s="554"/>
      <c r="SAI1383" s="554"/>
      <c r="SAJ1383" s="554"/>
      <c r="SAK1383" s="554"/>
      <c r="SAL1383" s="554"/>
      <c r="SAM1383" s="555"/>
      <c r="SAN1383" s="447"/>
      <c r="SAO1383" s="447"/>
      <c r="SAP1383" s="451"/>
      <c r="SAQ1383" s="451"/>
      <c r="SAR1383" s="451"/>
      <c r="SAS1383" s="451"/>
      <c r="SAT1383" s="451"/>
      <c r="SAU1383" s="451"/>
      <c r="SAV1383" s="451"/>
      <c r="SAW1383" s="451"/>
      <c r="SAX1383" s="451"/>
      <c r="SAY1383" s="451"/>
      <c r="SAZ1383" s="447"/>
      <c r="SBA1383" s="428"/>
      <c r="SBB1383" s="469"/>
      <c r="SBC1383" s="414"/>
      <c r="SBD1383" s="414"/>
      <c r="SBE1383" s="414"/>
      <c r="SBF1383" s="414"/>
      <c r="SBG1383" s="414"/>
      <c r="SBH1383" s="415"/>
      <c r="SBI1383" s="414"/>
      <c r="SBJ1383" s="416"/>
      <c r="SBK1383" s="366"/>
      <c r="SBL1383" s="366"/>
      <c r="SBM1383" s="366"/>
      <c r="SBN1383" s="366"/>
      <c r="SBO1383" s="366"/>
      <c r="SBP1383" s="366"/>
      <c r="SBQ1383" s="366"/>
      <c r="SBR1383" s="366"/>
      <c r="SBS1383" s="419"/>
      <c r="SBT1383" s="553"/>
      <c r="SBU1383" s="554"/>
      <c r="SBV1383" s="554"/>
      <c r="SBW1383" s="554"/>
      <c r="SBX1383" s="554"/>
      <c r="SBY1383" s="554"/>
      <c r="SBZ1383" s="554"/>
      <c r="SCA1383" s="554"/>
      <c r="SCB1383" s="554"/>
      <c r="SCC1383" s="554"/>
      <c r="SCD1383" s="554"/>
      <c r="SCE1383" s="554"/>
      <c r="SCF1383" s="554"/>
      <c r="SCG1383" s="554"/>
      <c r="SCH1383" s="554"/>
      <c r="SCI1383" s="554"/>
      <c r="SCJ1383" s="554"/>
      <c r="SCK1383" s="554"/>
      <c r="SCL1383" s="554"/>
      <c r="SCM1383" s="555"/>
      <c r="SCN1383" s="447"/>
      <c r="SCO1383" s="447"/>
      <c r="SCP1383" s="451"/>
      <c r="SCQ1383" s="451"/>
      <c r="SCR1383" s="451"/>
      <c r="SCS1383" s="451"/>
      <c r="SCT1383" s="451"/>
      <c r="SCU1383" s="451"/>
      <c r="SCV1383" s="451"/>
      <c r="SCW1383" s="451"/>
      <c r="SCX1383" s="451"/>
      <c r="SCY1383" s="451"/>
      <c r="SCZ1383" s="447"/>
      <c r="SDA1383" s="428"/>
      <c r="SDB1383" s="469"/>
      <c r="SDC1383" s="414"/>
      <c r="SDD1383" s="414"/>
      <c r="SDE1383" s="414"/>
      <c r="SDF1383" s="414"/>
      <c r="SDG1383" s="414"/>
      <c r="SDH1383" s="415"/>
      <c r="SDI1383" s="414"/>
      <c r="SDJ1383" s="416"/>
      <c r="SDK1383" s="366"/>
      <c r="SDL1383" s="366"/>
      <c r="SDM1383" s="366"/>
      <c r="SDN1383" s="366"/>
      <c r="SDO1383" s="366"/>
      <c r="SDP1383" s="366"/>
      <c r="SDQ1383" s="366"/>
      <c r="SDR1383" s="366"/>
      <c r="SDS1383" s="419"/>
      <c r="SDT1383" s="553"/>
      <c r="SDU1383" s="554"/>
      <c r="SDV1383" s="554"/>
      <c r="SDW1383" s="554"/>
      <c r="SDX1383" s="554"/>
      <c r="SDY1383" s="554"/>
      <c r="SDZ1383" s="554"/>
      <c r="SEA1383" s="554"/>
      <c r="SEB1383" s="554"/>
      <c r="SEC1383" s="554"/>
      <c r="SED1383" s="554"/>
      <c r="SEE1383" s="554"/>
      <c r="SEF1383" s="554"/>
      <c r="SEG1383" s="554"/>
      <c r="SEH1383" s="554"/>
      <c r="SEI1383" s="554"/>
      <c r="SEJ1383" s="554"/>
      <c r="SEK1383" s="554"/>
      <c r="SEL1383" s="554"/>
      <c r="SEM1383" s="555"/>
      <c r="SEN1383" s="447"/>
      <c r="SEO1383" s="447"/>
      <c r="SEP1383" s="451"/>
      <c r="SEQ1383" s="451"/>
      <c r="SER1383" s="451"/>
      <c r="SES1383" s="451"/>
      <c r="SET1383" s="451"/>
      <c r="SEU1383" s="451"/>
      <c r="SEV1383" s="451"/>
      <c r="SEW1383" s="451"/>
      <c r="SEX1383" s="451"/>
      <c r="SEY1383" s="451"/>
      <c r="SEZ1383" s="447"/>
      <c r="SFA1383" s="428"/>
      <c r="SFB1383" s="469"/>
      <c r="SFC1383" s="414"/>
      <c r="SFD1383" s="414"/>
      <c r="SFE1383" s="414"/>
      <c r="SFF1383" s="414"/>
      <c r="SFG1383" s="414"/>
      <c r="SFH1383" s="415"/>
      <c r="SFI1383" s="414"/>
      <c r="SFJ1383" s="416"/>
      <c r="SFK1383" s="366"/>
      <c r="SFL1383" s="366"/>
      <c r="SFM1383" s="366"/>
      <c r="SFN1383" s="366"/>
      <c r="SFO1383" s="366"/>
      <c r="SFP1383" s="366"/>
      <c r="SFQ1383" s="366"/>
      <c r="SFR1383" s="366"/>
      <c r="SFS1383" s="419"/>
      <c r="SFT1383" s="553"/>
      <c r="SFU1383" s="554"/>
      <c r="SFV1383" s="554"/>
      <c r="SFW1383" s="554"/>
      <c r="SFX1383" s="554"/>
      <c r="SFY1383" s="554"/>
      <c r="SFZ1383" s="554"/>
      <c r="SGA1383" s="554"/>
      <c r="SGB1383" s="554"/>
      <c r="SGC1383" s="554"/>
      <c r="SGD1383" s="554"/>
      <c r="SGE1383" s="554"/>
      <c r="SGF1383" s="554"/>
      <c r="SGG1383" s="554"/>
      <c r="SGH1383" s="554"/>
      <c r="SGI1383" s="554"/>
      <c r="SGJ1383" s="554"/>
      <c r="SGK1383" s="554"/>
      <c r="SGL1383" s="554"/>
      <c r="SGM1383" s="555"/>
      <c r="SGN1383" s="447"/>
      <c r="SGO1383" s="447"/>
      <c r="SGP1383" s="451"/>
      <c r="SGQ1383" s="451"/>
      <c r="SGR1383" s="451"/>
      <c r="SGS1383" s="451"/>
      <c r="SGT1383" s="451"/>
      <c r="SGU1383" s="451"/>
      <c r="SGV1383" s="451"/>
      <c r="SGW1383" s="451"/>
      <c r="SGX1383" s="451"/>
      <c r="SGY1383" s="451"/>
      <c r="SGZ1383" s="447"/>
      <c r="SHA1383" s="428"/>
      <c r="SHB1383" s="469"/>
      <c r="SHC1383" s="414"/>
      <c r="SHD1383" s="414"/>
      <c r="SHE1383" s="414"/>
      <c r="SHF1383" s="414"/>
      <c r="SHG1383" s="414"/>
      <c r="SHH1383" s="415"/>
      <c r="SHI1383" s="414"/>
      <c r="SHJ1383" s="416"/>
      <c r="SHK1383" s="366"/>
      <c r="SHL1383" s="366"/>
      <c r="SHM1383" s="366"/>
      <c r="SHN1383" s="366"/>
      <c r="SHO1383" s="366"/>
      <c r="SHP1383" s="366"/>
      <c r="SHQ1383" s="366"/>
      <c r="SHR1383" s="366"/>
      <c r="SHS1383" s="419"/>
      <c r="SHT1383" s="553"/>
      <c r="SHU1383" s="554"/>
      <c r="SHV1383" s="554"/>
      <c r="SHW1383" s="554"/>
      <c r="SHX1383" s="554"/>
      <c r="SHY1383" s="554"/>
      <c r="SHZ1383" s="554"/>
      <c r="SIA1383" s="554"/>
      <c r="SIB1383" s="554"/>
      <c r="SIC1383" s="554"/>
      <c r="SID1383" s="554"/>
      <c r="SIE1383" s="554"/>
      <c r="SIF1383" s="554"/>
      <c r="SIG1383" s="554"/>
      <c r="SIH1383" s="554"/>
      <c r="SII1383" s="554"/>
      <c r="SIJ1383" s="554"/>
      <c r="SIK1383" s="554"/>
      <c r="SIL1383" s="554"/>
      <c r="SIM1383" s="555"/>
      <c r="SIN1383" s="447"/>
      <c r="SIO1383" s="447"/>
      <c r="SIP1383" s="451"/>
      <c r="SIQ1383" s="451"/>
      <c r="SIR1383" s="451"/>
      <c r="SIS1383" s="451"/>
      <c r="SIT1383" s="451"/>
      <c r="SIU1383" s="451"/>
      <c r="SIV1383" s="451"/>
      <c r="SIW1383" s="451"/>
      <c r="SIX1383" s="451"/>
      <c r="SIY1383" s="451"/>
      <c r="SIZ1383" s="447"/>
      <c r="SJA1383" s="428"/>
      <c r="SJB1383" s="469"/>
      <c r="SJC1383" s="414"/>
      <c r="SJD1383" s="414"/>
      <c r="SJE1383" s="414"/>
      <c r="SJF1383" s="414"/>
      <c r="SJG1383" s="414"/>
      <c r="SJH1383" s="415"/>
      <c r="SJI1383" s="414"/>
      <c r="SJJ1383" s="416"/>
      <c r="SJK1383" s="366"/>
      <c r="SJL1383" s="366"/>
      <c r="SJM1383" s="366"/>
      <c r="SJN1383" s="366"/>
      <c r="SJO1383" s="366"/>
      <c r="SJP1383" s="366"/>
      <c r="SJQ1383" s="366"/>
      <c r="SJR1383" s="366"/>
      <c r="SJS1383" s="419"/>
      <c r="SJT1383" s="553"/>
      <c r="SJU1383" s="554"/>
      <c r="SJV1383" s="554"/>
      <c r="SJW1383" s="554"/>
      <c r="SJX1383" s="554"/>
      <c r="SJY1383" s="554"/>
      <c r="SJZ1383" s="554"/>
      <c r="SKA1383" s="554"/>
      <c r="SKB1383" s="554"/>
      <c r="SKC1383" s="554"/>
      <c r="SKD1383" s="554"/>
      <c r="SKE1383" s="554"/>
      <c r="SKF1383" s="554"/>
      <c r="SKG1383" s="554"/>
      <c r="SKH1383" s="554"/>
      <c r="SKI1383" s="554"/>
      <c r="SKJ1383" s="554"/>
      <c r="SKK1383" s="554"/>
      <c r="SKL1383" s="554"/>
      <c r="SKM1383" s="555"/>
      <c r="SKN1383" s="447"/>
      <c r="SKO1383" s="447"/>
      <c r="SKP1383" s="451"/>
      <c r="SKQ1383" s="451"/>
      <c r="SKR1383" s="451"/>
      <c r="SKS1383" s="451"/>
      <c r="SKT1383" s="451"/>
      <c r="SKU1383" s="451"/>
      <c r="SKV1383" s="451"/>
      <c r="SKW1383" s="451"/>
      <c r="SKX1383" s="451"/>
      <c r="SKY1383" s="451"/>
      <c r="SKZ1383" s="447"/>
      <c r="SLA1383" s="428"/>
      <c r="SLB1383" s="469"/>
      <c r="SLC1383" s="414"/>
      <c r="SLD1383" s="414"/>
      <c r="SLE1383" s="414"/>
      <c r="SLF1383" s="414"/>
      <c r="SLG1383" s="414"/>
      <c r="SLH1383" s="415"/>
      <c r="SLI1383" s="414"/>
      <c r="SLJ1383" s="416"/>
      <c r="SLK1383" s="366"/>
      <c r="SLL1383" s="366"/>
      <c r="SLM1383" s="366"/>
      <c r="SLN1383" s="366"/>
      <c r="SLO1383" s="366"/>
      <c r="SLP1383" s="366"/>
      <c r="SLQ1383" s="366"/>
      <c r="SLR1383" s="366"/>
      <c r="SLS1383" s="419"/>
      <c r="SLT1383" s="553"/>
      <c r="SLU1383" s="554"/>
      <c r="SLV1383" s="554"/>
      <c r="SLW1383" s="554"/>
      <c r="SLX1383" s="554"/>
      <c r="SLY1383" s="554"/>
      <c r="SLZ1383" s="554"/>
      <c r="SMA1383" s="554"/>
      <c r="SMB1383" s="554"/>
      <c r="SMC1383" s="554"/>
      <c r="SMD1383" s="554"/>
      <c r="SME1383" s="554"/>
      <c r="SMF1383" s="554"/>
      <c r="SMG1383" s="554"/>
      <c r="SMH1383" s="554"/>
      <c r="SMI1383" s="554"/>
      <c r="SMJ1383" s="554"/>
      <c r="SMK1383" s="554"/>
      <c r="SML1383" s="554"/>
      <c r="SMM1383" s="555"/>
      <c r="SMN1383" s="447"/>
      <c r="SMO1383" s="447"/>
      <c r="SMP1383" s="451"/>
      <c r="SMQ1383" s="451"/>
      <c r="SMR1383" s="451"/>
      <c r="SMS1383" s="451"/>
      <c r="SMT1383" s="451"/>
      <c r="SMU1383" s="451"/>
      <c r="SMV1383" s="451"/>
      <c r="SMW1383" s="451"/>
      <c r="SMX1383" s="451"/>
      <c r="SMY1383" s="451"/>
      <c r="SMZ1383" s="447"/>
      <c r="SNA1383" s="428"/>
      <c r="SNB1383" s="469"/>
      <c r="SNC1383" s="414"/>
      <c r="SND1383" s="414"/>
      <c r="SNE1383" s="414"/>
      <c r="SNF1383" s="414"/>
      <c r="SNG1383" s="414"/>
      <c r="SNH1383" s="415"/>
      <c r="SNI1383" s="414"/>
      <c r="SNJ1383" s="416"/>
      <c r="SNK1383" s="366"/>
      <c r="SNL1383" s="366"/>
      <c r="SNM1383" s="366"/>
      <c r="SNN1383" s="366"/>
      <c r="SNO1383" s="366"/>
      <c r="SNP1383" s="366"/>
      <c r="SNQ1383" s="366"/>
      <c r="SNR1383" s="366"/>
      <c r="SNS1383" s="419"/>
      <c r="SNT1383" s="553"/>
      <c r="SNU1383" s="554"/>
      <c r="SNV1383" s="554"/>
      <c r="SNW1383" s="554"/>
      <c r="SNX1383" s="554"/>
      <c r="SNY1383" s="554"/>
      <c r="SNZ1383" s="554"/>
      <c r="SOA1383" s="554"/>
      <c r="SOB1383" s="554"/>
      <c r="SOC1383" s="554"/>
      <c r="SOD1383" s="554"/>
      <c r="SOE1383" s="554"/>
      <c r="SOF1383" s="554"/>
      <c r="SOG1383" s="554"/>
      <c r="SOH1383" s="554"/>
      <c r="SOI1383" s="554"/>
      <c r="SOJ1383" s="554"/>
      <c r="SOK1383" s="554"/>
      <c r="SOL1383" s="554"/>
      <c r="SOM1383" s="555"/>
      <c r="SON1383" s="447"/>
      <c r="SOO1383" s="447"/>
      <c r="SOP1383" s="451"/>
      <c r="SOQ1383" s="451"/>
      <c r="SOR1383" s="451"/>
      <c r="SOS1383" s="451"/>
      <c r="SOT1383" s="451"/>
      <c r="SOU1383" s="451"/>
      <c r="SOV1383" s="451"/>
      <c r="SOW1383" s="451"/>
      <c r="SOX1383" s="451"/>
      <c r="SOY1383" s="451"/>
      <c r="SOZ1383" s="447"/>
      <c r="SPA1383" s="428"/>
      <c r="SPB1383" s="469"/>
      <c r="SPC1383" s="414"/>
      <c r="SPD1383" s="414"/>
      <c r="SPE1383" s="414"/>
      <c r="SPF1383" s="414"/>
      <c r="SPG1383" s="414"/>
      <c r="SPH1383" s="415"/>
      <c r="SPI1383" s="414"/>
      <c r="SPJ1383" s="416"/>
      <c r="SPK1383" s="366"/>
      <c r="SPL1383" s="366"/>
      <c r="SPM1383" s="366"/>
      <c r="SPN1383" s="366"/>
      <c r="SPO1383" s="366"/>
      <c r="SPP1383" s="366"/>
      <c r="SPQ1383" s="366"/>
      <c r="SPR1383" s="366"/>
      <c r="SPS1383" s="419"/>
      <c r="SPT1383" s="553"/>
      <c r="SPU1383" s="554"/>
      <c r="SPV1383" s="554"/>
      <c r="SPW1383" s="554"/>
      <c r="SPX1383" s="554"/>
      <c r="SPY1383" s="554"/>
      <c r="SPZ1383" s="554"/>
      <c r="SQA1383" s="554"/>
      <c r="SQB1383" s="554"/>
      <c r="SQC1383" s="554"/>
      <c r="SQD1383" s="554"/>
      <c r="SQE1383" s="554"/>
      <c r="SQF1383" s="554"/>
      <c r="SQG1383" s="554"/>
      <c r="SQH1383" s="554"/>
      <c r="SQI1383" s="554"/>
      <c r="SQJ1383" s="554"/>
      <c r="SQK1383" s="554"/>
      <c r="SQL1383" s="554"/>
      <c r="SQM1383" s="555"/>
      <c r="SQN1383" s="447"/>
      <c r="SQO1383" s="447"/>
      <c r="SQP1383" s="451"/>
      <c r="SQQ1383" s="451"/>
      <c r="SQR1383" s="451"/>
      <c r="SQS1383" s="451"/>
      <c r="SQT1383" s="451"/>
      <c r="SQU1383" s="451"/>
      <c r="SQV1383" s="451"/>
      <c r="SQW1383" s="451"/>
      <c r="SQX1383" s="451"/>
      <c r="SQY1383" s="451"/>
      <c r="SQZ1383" s="447"/>
      <c r="SRA1383" s="428"/>
      <c r="SRB1383" s="469"/>
      <c r="SRC1383" s="414"/>
      <c r="SRD1383" s="414"/>
      <c r="SRE1383" s="414"/>
      <c r="SRF1383" s="414"/>
      <c r="SRG1383" s="414"/>
      <c r="SRH1383" s="415"/>
      <c r="SRI1383" s="414"/>
      <c r="SRJ1383" s="416"/>
      <c r="SRK1383" s="366"/>
      <c r="SRL1383" s="366"/>
      <c r="SRM1383" s="366"/>
      <c r="SRN1383" s="366"/>
      <c r="SRO1383" s="366"/>
      <c r="SRP1383" s="366"/>
      <c r="SRQ1383" s="366"/>
      <c r="SRR1383" s="366"/>
      <c r="SRS1383" s="419"/>
      <c r="SRT1383" s="553"/>
      <c r="SRU1383" s="554"/>
      <c r="SRV1383" s="554"/>
      <c r="SRW1383" s="554"/>
      <c r="SRX1383" s="554"/>
      <c r="SRY1383" s="554"/>
      <c r="SRZ1383" s="554"/>
      <c r="SSA1383" s="554"/>
      <c r="SSB1383" s="554"/>
      <c r="SSC1383" s="554"/>
      <c r="SSD1383" s="554"/>
      <c r="SSE1383" s="554"/>
      <c r="SSF1383" s="554"/>
      <c r="SSG1383" s="554"/>
      <c r="SSH1383" s="554"/>
      <c r="SSI1383" s="554"/>
      <c r="SSJ1383" s="554"/>
      <c r="SSK1383" s="554"/>
      <c r="SSL1383" s="554"/>
      <c r="SSM1383" s="555"/>
      <c r="SSN1383" s="447"/>
      <c r="SSO1383" s="447"/>
      <c r="SSP1383" s="451"/>
      <c r="SSQ1383" s="451"/>
      <c r="SSR1383" s="451"/>
      <c r="SSS1383" s="451"/>
      <c r="SST1383" s="451"/>
      <c r="SSU1383" s="451"/>
      <c r="SSV1383" s="451"/>
      <c r="SSW1383" s="451"/>
      <c r="SSX1383" s="451"/>
      <c r="SSY1383" s="451"/>
      <c r="SSZ1383" s="447"/>
      <c r="STA1383" s="428"/>
      <c r="STB1383" s="469"/>
      <c r="STC1383" s="414"/>
      <c r="STD1383" s="414"/>
      <c r="STE1383" s="414"/>
      <c r="STF1383" s="414"/>
      <c r="STG1383" s="414"/>
      <c r="STH1383" s="415"/>
      <c r="STI1383" s="414"/>
      <c r="STJ1383" s="416"/>
      <c r="STK1383" s="366"/>
      <c r="STL1383" s="366"/>
      <c r="STM1383" s="366"/>
      <c r="STN1383" s="366"/>
      <c r="STO1383" s="366"/>
      <c r="STP1383" s="366"/>
      <c r="STQ1383" s="366"/>
      <c r="STR1383" s="366"/>
      <c r="STS1383" s="419"/>
      <c r="STT1383" s="553"/>
      <c r="STU1383" s="554"/>
      <c r="STV1383" s="554"/>
      <c r="STW1383" s="554"/>
      <c r="STX1383" s="554"/>
      <c r="STY1383" s="554"/>
      <c r="STZ1383" s="554"/>
      <c r="SUA1383" s="554"/>
      <c r="SUB1383" s="554"/>
      <c r="SUC1383" s="554"/>
      <c r="SUD1383" s="554"/>
      <c r="SUE1383" s="554"/>
      <c r="SUF1383" s="554"/>
      <c r="SUG1383" s="554"/>
      <c r="SUH1383" s="554"/>
      <c r="SUI1383" s="554"/>
      <c r="SUJ1383" s="554"/>
      <c r="SUK1383" s="554"/>
      <c r="SUL1383" s="554"/>
      <c r="SUM1383" s="555"/>
      <c r="SUN1383" s="447"/>
      <c r="SUO1383" s="447"/>
      <c r="SUP1383" s="451"/>
      <c r="SUQ1383" s="451"/>
      <c r="SUR1383" s="451"/>
      <c r="SUS1383" s="451"/>
      <c r="SUT1383" s="451"/>
      <c r="SUU1383" s="451"/>
      <c r="SUV1383" s="451"/>
      <c r="SUW1383" s="451"/>
      <c r="SUX1383" s="451"/>
      <c r="SUY1383" s="451"/>
      <c r="SUZ1383" s="447"/>
      <c r="SVA1383" s="428"/>
      <c r="SVB1383" s="469"/>
      <c r="SVC1383" s="414"/>
      <c r="SVD1383" s="414"/>
      <c r="SVE1383" s="414"/>
      <c r="SVF1383" s="414"/>
      <c r="SVG1383" s="414"/>
      <c r="SVH1383" s="415"/>
      <c r="SVI1383" s="414"/>
      <c r="SVJ1383" s="416"/>
      <c r="SVK1383" s="366"/>
      <c r="SVL1383" s="366"/>
      <c r="SVM1383" s="366"/>
      <c r="SVN1383" s="366"/>
      <c r="SVO1383" s="366"/>
      <c r="SVP1383" s="366"/>
      <c r="SVQ1383" s="366"/>
      <c r="SVR1383" s="366"/>
      <c r="SVS1383" s="419"/>
      <c r="SVT1383" s="553"/>
      <c r="SVU1383" s="554"/>
      <c r="SVV1383" s="554"/>
      <c r="SVW1383" s="554"/>
      <c r="SVX1383" s="554"/>
      <c r="SVY1383" s="554"/>
      <c r="SVZ1383" s="554"/>
      <c r="SWA1383" s="554"/>
      <c r="SWB1383" s="554"/>
      <c r="SWC1383" s="554"/>
      <c r="SWD1383" s="554"/>
      <c r="SWE1383" s="554"/>
      <c r="SWF1383" s="554"/>
      <c r="SWG1383" s="554"/>
      <c r="SWH1383" s="554"/>
      <c r="SWI1383" s="554"/>
      <c r="SWJ1383" s="554"/>
      <c r="SWK1383" s="554"/>
      <c r="SWL1383" s="554"/>
      <c r="SWM1383" s="555"/>
      <c r="SWN1383" s="447"/>
      <c r="SWO1383" s="447"/>
      <c r="SWP1383" s="451"/>
      <c r="SWQ1383" s="451"/>
      <c r="SWR1383" s="451"/>
      <c r="SWS1383" s="451"/>
      <c r="SWT1383" s="451"/>
      <c r="SWU1383" s="451"/>
      <c r="SWV1383" s="451"/>
      <c r="SWW1383" s="451"/>
      <c r="SWX1383" s="451"/>
      <c r="SWY1383" s="451"/>
      <c r="SWZ1383" s="447"/>
      <c r="SXA1383" s="428"/>
      <c r="SXB1383" s="469"/>
      <c r="SXC1383" s="414"/>
      <c r="SXD1383" s="414"/>
      <c r="SXE1383" s="414"/>
      <c r="SXF1383" s="414"/>
      <c r="SXG1383" s="414"/>
      <c r="SXH1383" s="415"/>
      <c r="SXI1383" s="414"/>
      <c r="SXJ1383" s="416"/>
      <c r="SXK1383" s="366"/>
      <c r="SXL1383" s="366"/>
      <c r="SXM1383" s="366"/>
      <c r="SXN1383" s="366"/>
      <c r="SXO1383" s="366"/>
      <c r="SXP1383" s="366"/>
      <c r="SXQ1383" s="366"/>
      <c r="SXR1383" s="366"/>
      <c r="SXS1383" s="419"/>
      <c r="SXT1383" s="553"/>
      <c r="SXU1383" s="554"/>
      <c r="SXV1383" s="554"/>
      <c r="SXW1383" s="554"/>
      <c r="SXX1383" s="554"/>
      <c r="SXY1383" s="554"/>
      <c r="SXZ1383" s="554"/>
      <c r="SYA1383" s="554"/>
      <c r="SYB1383" s="554"/>
      <c r="SYC1383" s="554"/>
      <c r="SYD1383" s="554"/>
      <c r="SYE1383" s="554"/>
      <c r="SYF1383" s="554"/>
      <c r="SYG1383" s="554"/>
      <c r="SYH1383" s="554"/>
      <c r="SYI1383" s="554"/>
      <c r="SYJ1383" s="554"/>
      <c r="SYK1383" s="554"/>
      <c r="SYL1383" s="554"/>
      <c r="SYM1383" s="555"/>
      <c r="SYN1383" s="447"/>
      <c r="SYO1383" s="447"/>
      <c r="SYP1383" s="451"/>
      <c r="SYQ1383" s="451"/>
      <c r="SYR1383" s="451"/>
      <c r="SYS1383" s="451"/>
      <c r="SYT1383" s="451"/>
      <c r="SYU1383" s="451"/>
      <c r="SYV1383" s="451"/>
      <c r="SYW1383" s="451"/>
      <c r="SYX1383" s="451"/>
      <c r="SYY1383" s="451"/>
      <c r="SYZ1383" s="447"/>
      <c r="SZA1383" s="428"/>
      <c r="SZB1383" s="469"/>
      <c r="SZC1383" s="414"/>
      <c r="SZD1383" s="414"/>
      <c r="SZE1383" s="414"/>
      <c r="SZF1383" s="414"/>
      <c r="SZG1383" s="414"/>
      <c r="SZH1383" s="415"/>
      <c r="SZI1383" s="414"/>
      <c r="SZJ1383" s="416"/>
      <c r="SZK1383" s="366"/>
      <c r="SZL1383" s="366"/>
      <c r="SZM1383" s="366"/>
      <c r="SZN1383" s="366"/>
      <c r="SZO1383" s="366"/>
      <c r="SZP1383" s="366"/>
      <c r="SZQ1383" s="366"/>
      <c r="SZR1383" s="366"/>
      <c r="SZS1383" s="419"/>
      <c r="SZT1383" s="553"/>
      <c r="SZU1383" s="554"/>
      <c r="SZV1383" s="554"/>
      <c r="SZW1383" s="554"/>
      <c r="SZX1383" s="554"/>
      <c r="SZY1383" s="554"/>
      <c r="SZZ1383" s="554"/>
      <c r="TAA1383" s="554"/>
      <c r="TAB1383" s="554"/>
      <c r="TAC1383" s="554"/>
      <c r="TAD1383" s="554"/>
      <c r="TAE1383" s="554"/>
      <c r="TAF1383" s="554"/>
      <c r="TAG1383" s="554"/>
      <c r="TAH1383" s="554"/>
      <c r="TAI1383" s="554"/>
      <c r="TAJ1383" s="554"/>
      <c r="TAK1383" s="554"/>
      <c r="TAL1383" s="554"/>
      <c r="TAM1383" s="555"/>
      <c r="TAN1383" s="447"/>
      <c r="TAO1383" s="447"/>
      <c r="TAP1383" s="451"/>
      <c r="TAQ1383" s="451"/>
      <c r="TAR1383" s="451"/>
      <c r="TAS1383" s="451"/>
      <c r="TAT1383" s="451"/>
      <c r="TAU1383" s="451"/>
      <c r="TAV1383" s="451"/>
      <c r="TAW1383" s="451"/>
      <c r="TAX1383" s="451"/>
      <c r="TAY1383" s="451"/>
      <c r="TAZ1383" s="447"/>
      <c r="TBA1383" s="428"/>
      <c r="TBB1383" s="469"/>
      <c r="TBC1383" s="414"/>
      <c r="TBD1383" s="414"/>
      <c r="TBE1383" s="414"/>
      <c r="TBF1383" s="414"/>
      <c r="TBG1383" s="414"/>
      <c r="TBH1383" s="415"/>
      <c r="TBI1383" s="414"/>
      <c r="TBJ1383" s="416"/>
      <c r="TBK1383" s="366"/>
      <c r="TBL1383" s="366"/>
      <c r="TBM1383" s="366"/>
      <c r="TBN1383" s="366"/>
      <c r="TBO1383" s="366"/>
      <c r="TBP1383" s="366"/>
      <c r="TBQ1383" s="366"/>
      <c r="TBR1383" s="366"/>
      <c r="TBS1383" s="419"/>
      <c r="TBT1383" s="553"/>
      <c r="TBU1383" s="554"/>
      <c r="TBV1383" s="554"/>
      <c r="TBW1383" s="554"/>
      <c r="TBX1383" s="554"/>
      <c r="TBY1383" s="554"/>
      <c r="TBZ1383" s="554"/>
      <c r="TCA1383" s="554"/>
      <c r="TCB1383" s="554"/>
      <c r="TCC1383" s="554"/>
      <c r="TCD1383" s="554"/>
      <c r="TCE1383" s="554"/>
      <c r="TCF1383" s="554"/>
      <c r="TCG1383" s="554"/>
      <c r="TCH1383" s="554"/>
      <c r="TCI1383" s="554"/>
      <c r="TCJ1383" s="554"/>
      <c r="TCK1383" s="554"/>
      <c r="TCL1383" s="554"/>
      <c r="TCM1383" s="555"/>
      <c r="TCN1383" s="447"/>
      <c r="TCO1383" s="447"/>
      <c r="TCP1383" s="451"/>
      <c r="TCQ1383" s="451"/>
      <c r="TCR1383" s="451"/>
      <c r="TCS1383" s="451"/>
      <c r="TCT1383" s="451"/>
      <c r="TCU1383" s="451"/>
      <c r="TCV1383" s="451"/>
      <c r="TCW1383" s="451"/>
      <c r="TCX1383" s="451"/>
      <c r="TCY1383" s="451"/>
      <c r="TCZ1383" s="447"/>
      <c r="TDA1383" s="428"/>
      <c r="TDB1383" s="469"/>
      <c r="TDC1383" s="414"/>
      <c r="TDD1383" s="414"/>
      <c r="TDE1383" s="414"/>
      <c r="TDF1383" s="414"/>
      <c r="TDG1383" s="414"/>
      <c r="TDH1383" s="415"/>
      <c r="TDI1383" s="414"/>
      <c r="TDJ1383" s="416"/>
      <c r="TDK1383" s="366"/>
      <c r="TDL1383" s="366"/>
      <c r="TDM1383" s="366"/>
      <c r="TDN1383" s="366"/>
      <c r="TDO1383" s="366"/>
      <c r="TDP1383" s="366"/>
      <c r="TDQ1383" s="366"/>
      <c r="TDR1383" s="366"/>
      <c r="TDS1383" s="419"/>
      <c r="TDT1383" s="553"/>
      <c r="TDU1383" s="554"/>
      <c r="TDV1383" s="554"/>
      <c r="TDW1383" s="554"/>
      <c r="TDX1383" s="554"/>
      <c r="TDY1383" s="554"/>
      <c r="TDZ1383" s="554"/>
      <c r="TEA1383" s="554"/>
      <c r="TEB1383" s="554"/>
      <c r="TEC1383" s="554"/>
      <c r="TED1383" s="554"/>
      <c r="TEE1383" s="554"/>
      <c r="TEF1383" s="554"/>
      <c r="TEG1383" s="554"/>
      <c r="TEH1383" s="554"/>
      <c r="TEI1383" s="554"/>
      <c r="TEJ1383" s="554"/>
      <c r="TEK1383" s="554"/>
      <c r="TEL1383" s="554"/>
      <c r="TEM1383" s="555"/>
      <c r="TEN1383" s="447"/>
      <c r="TEO1383" s="447"/>
      <c r="TEP1383" s="451"/>
      <c r="TEQ1383" s="451"/>
      <c r="TER1383" s="451"/>
      <c r="TES1383" s="451"/>
      <c r="TET1383" s="451"/>
      <c r="TEU1383" s="451"/>
      <c r="TEV1383" s="451"/>
      <c r="TEW1383" s="451"/>
      <c r="TEX1383" s="451"/>
      <c r="TEY1383" s="451"/>
      <c r="TEZ1383" s="447"/>
      <c r="TFA1383" s="428"/>
      <c r="TFB1383" s="469"/>
      <c r="TFC1383" s="414"/>
      <c r="TFD1383" s="414"/>
      <c r="TFE1383" s="414"/>
      <c r="TFF1383" s="414"/>
      <c r="TFG1383" s="414"/>
      <c r="TFH1383" s="415"/>
      <c r="TFI1383" s="414"/>
      <c r="TFJ1383" s="416"/>
      <c r="TFK1383" s="366"/>
      <c r="TFL1383" s="366"/>
      <c r="TFM1383" s="366"/>
      <c r="TFN1383" s="366"/>
      <c r="TFO1383" s="366"/>
      <c r="TFP1383" s="366"/>
      <c r="TFQ1383" s="366"/>
      <c r="TFR1383" s="366"/>
      <c r="TFS1383" s="419"/>
      <c r="TFT1383" s="553"/>
      <c r="TFU1383" s="554"/>
      <c r="TFV1383" s="554"/>
      <c r="TFW1383" s="554"/>
      <c r="TFX1383" s="554"/>
      <c r="TFY1383" s="554"/>
      <c r="TFZ1383" s="554"/>
      <c r="TGA1383" s="554"/>
      <c r="TGB1383" s="554"/>
      <c r="TGC1383" s="554"/>
      <c r="TGD1383" s="554"/>
      <c r="TGE1383" s="554"/>
      <c r="TGF1383" s="554"/>
      <c r="TGG1383" s="554"/>
      <c r="TGH1383" s="554"/>
      <c r="TGI1383" s="554"/>
      <c r="TGJ1383" s="554"/>
      <c r="TGK1383" s="554"/>
      <c r="TGL1383" s="554"/>
      <c r="TGM1383" s="555"/>
      <c r="TGN1383" s="447"/>
      <c r="TGO1383" s="447"/>
      <c r="TGP1383" s="451"/>
      <c r="TGQ1383" s="451"/>
      <c r="TGR1383" s="451"/>
      <c r="TGS1383" s="451"/>
      <c r="TGT1383" s="451"/>
      <c r="TGU1383" s="451"/>
      <c r="TGV1383" s="451"/>
      <c r="TGW1383" s="451"/>
      <c r="TGX1383" s="451"/>
      <c r="TGY1383" s="451"/>
      <c r="TGZ1383" s="447"/>
      <c r="THA1383" s="428"/>
      <c r="THB1383" s="469"/>
      <c r="THC1383" s="414"/>
      <c r="THD1383" s="414"/>
      <c r="THE1383" s="414"/>
      <c r="THF1383" s="414"/>
      <c r="THG1383" s="414"/>
      <c r="THH1383" s="415"/>
      <c r="THI1383" s="414"/>
      <c r="THJ1383" s="416"/>
      <c r="THK1383" s="366"/>
      <c r="THL1383" s="366"/>
      <c r="THM1383" s="366"/>
      <c r="THN1383" s="366"/>
      <c r="THO1383" s="366"/>
      <c r="THP1383" s="366"/>
      <c r="THQ1383" s="366"/>
      <c r="THR1383" s="366"/>
      <c r="THS1383" s="419"/>
      <c r="THT1383" s="553"/>
      <c r="THU1383" s="554"/>
      <c r="THV1383" s="554"/>
      <c r="THW1383" s="554"/>
      <c r="THX1383" s="554"/>
      <c r="THY1383" s="554"/>
      <c r="THZ1383" s="554"/>
      <c r="TIA1383" s="554"/>
      <c r="TIB1383" s="554"/>
      <c r="TIC1383" s="554"/>
      <c r="TID1383" s="554"/>
      <c r="TIE1383" s="554"/>
      <c r="TIF1383" s="554"/>
      <c r="TIG1383" s="554"/>
      <c r="TIH1383" s="554"/>
      <c r="TII1383" s="554"/>
      <c r="TIJ1383" s="554"/>
      <c r="TIK1383" s="554"/>
      <c r="TIL1383" s="554"/>
      <c r="TIM1383" s="555"/>
      <c r="TIN1383" s="447"/>
      <c r="TIO1383" s="447"/>
      <c r="TIP1383" s="451"/>
      <c r="TIQ1383" s="451"/>
      <c r="TIR1383" s="451"/>
      <c r="TIS1383" s="451"/>
      <c r="TIT1383" s="451"/>
      <c r="TIU1383" s="451"/>
      <c r="TIV1383" s="451"/>
      <c r="TIW1383" s="451"/>
      <c r="TIX1383" s="451"/>
      <c r="TIY1383" s="451"/>
      <c r="TIZ1383" s="447"/>
      <c r="TJA1383" s="428"/>
      <c r="TJB1383" s="469"/>
      <c r="TJC1383" s="414"/>
      <c r="TJD1383" s="414"/>
      <c r="TJE1383" s="414"/>
      <c r="TJF1383" s="414"/>
      <c r="TJG1383" s="414"/>
      <c r="TJH1383" s="415"/>
      <c r="TJI1383" s="414"/>
      <c r="TJJ1383" s="416"/>
      <c r="TJK1383" s="366"/>
      <c r="TJL1383" s="366"/>
      <c r="TJM1383" s="366"/>
      <c r="TJN1383" s="366"/>
      <c r="TJO1383" s="366"/>
      <c r="TJP1383" s="366"/>
      <c r="TJQ1383" s="366"/>
      <c r="TJR1383" s="366"/>
      <c r="TJS1383" s="419"/>
      <c r="TJT1383" s="553"/>
      <c r="TJU1383" s="554"/>
      <c r="TJV1383" s="554"/>
      <c r="TJW1383" s="554"/>
      <c r="TJX1383" s="554"/>
      <c r="TJY1383" s="554"/>
      <c r="TJZ1383" s="554"/>
      <c r="TKA1383" s="554"/>
      <c r="TKB1383" s="554"/>
      <c r="TKC1383" s="554"/>
      <c r="TKD1383" s="554"/>
      <c r="TKE1383" s="554"/>
      <c r="TKF1383" s="554"/>
      <c r="TKG1383" s="554"/>
      <c r="TKH1383" s="554"/>
      <c r="TKI1383" s="554"/>
      <c r="TKJ1383" s="554"/>
      <c r="TKK1383" s="554"/>
      <c r="TKL1383" s="554"/>
      <c r="TKM1383" s="555"/>
      <c r="TKN1383" s="447"/>
      <c r="TKO1383" s="447"/>
      <c r="TKP1383" s="451"/>
      <c r="TKQ1383" s="451"/>
      <c r="TKR1383" s="451"/>
      <c r="TKS1383" s="451"/>
      <c r="TKT1383" s="451"/>
      <c r="TKU1383" s="451"/>
      <c r="TKV1383" s="451"/>
      <c r="TKW1383" s="451"/>
      <c r="TKX1383" s="451"/>
      <c r="TKY1383" s="451"/>
      <c r="TKZ1383" s="447"/>
      <c r="TLA1383" s="428"/>
      <c r="TLB1383" s="469"/>
      <c r="TLC1383" s="414"/>
      <c r="TLD1383" s="414"/>
      <c r="TLE1383" s="414"/>
      <c r="TLF1383" s="414"/>
      <c r="TLG1383" s="414"/>
      <c r="TLH1383" s="415"/>
      <c r="TLI1383" s="414"/>
      <c r="TLJ1383" s="416"/>
      <c r="TLK1383" s="366"/>
      <c r="TLL1383" s="366"/>
      <c r="TLM1383" s="366"/>
      <c r="TLN1383" s="366"/>
      <c r="TLO1383" s="366"/>
      <c r="TLP1383" s="366"/>
      <c r="TLQ1383" s="366"/>
      <c r="TLR1383" s="366"/>
      <c r="TLS1383" s="419"/>
      <c r="TLT1383" s="553"/>
      <c r="TLU1383" s="554"/>
      <c r="TLV1383" s="554"/>
      <c r="TLW1383" s="554"/>
      <c r="TLX1383" s="554"/>
      <c r="TLY1383" s="554"/>
      <c r="TLZ1383" s="554"/>
      <c r="TMA1383" s="554"/>
      <c r="TMB1383" s="554"/>
      <c r="TMC1383" s="554"/>
      <c r="TMD1383" s="554"/>
      <c r="TME1383" s="554"/>
      <c r="TMF1383" s="554"/>
      <c r="TMG1383" s="554"/>
      <c r="TMH1383" s="554"/>
      <c r="TMI1383" s="554"/>
      <c r="TMJ1383" s="554"/>
      <c r="TMK1383" s="554"/>
      <c r="TML1383" s="554"/>
      <c r="TMM1383" s="555"/>
      <c r="TMN1383" s="447"/>
      <c r="TMO1383" s="447"/>
      <c r="TMP1383" s="451"/>
      <c r="TMQ1383" s="451"/>
      <c r="TMR1383" s="451"/>
      <c r="TMS1383" s="451"/>
      <c r="TMT1383" s="451"/>
      <c r="TMU1383" s="451"/>
      <c r="TMV1383" s="451"/>
      <c r="TMW1383" s="451"/>
      <c r="TMX1383" s="451"/>
      <c r="TMY1383" s="451"/>
      <c r="TMZ1383" s="447"/>
      <c r="TNA1383" s="428"/>
      <c r="TNB1383" s="469"/>
      <c r="TNC1383" s="414"/>
      <c r="TND1383" s="414"/>
      <c r="TNE1383" s="414"/>
      <c r="TNF1383" s="414"/>
      <c r="TNG1383" s="414"/>
      <c r="TNH1383" s="415"/>
      <c r="TNI1383" s="414"/>
      <c r="TNJ1383" s="416"/>
      <c r="TNK1383" s="366"/>
      <c r="TNL1383" s="366"/>
      <c r="TNM1383" s="366"/>
      <c r="TNN1383" s="366"/>
      <c r="TNO1383" s="366"/>
      <c r="TNP1383" s="366"/>
      <c r="TNQ1383" s="366"/>
      <c r="TNR1383" s="366"/>
      <c r="TNS1383" s="419"/>
      <c r="TNT1383" s="553"/>
      <c r="TNU1383" s="554"/>
      <c r="TNV1383" s="554"/>
      <c r="TNW1383" s="554"/>
      <c r="TNX1383" s="554"/>
      <c r="TNY1383" s="554"/>
      <c r="TNZ1383" s="554"/>
      <c r="TOA1383" s="554"/>
      <c r="TOB1383" s="554"/>
      <c r="TOC1383" s="554"/>
      <c r="TOD1383" s="554"/>
      <c r="TOE1383" s="554"/>
      <c r="TOF1383" s="554"/>
      <c r="TOG1383" s="554"/>
      <c r="TOH1383" s="554"/>
      <c r="TOI1383" s="554"/>
      <c r="TOJ1383" s="554"/>
      <c r="TOK1383" s="554"/>
      <c r="TOL1383" s="554"/>
      <c r="TOM1383" s="555"/>
      <c r="TON1383" s="447"/>
      <c r="TOO1383" s="447"/>
      <c r="TOP1383" s="451"/>
      <c r="TOQ1383" s="451"/>
      <c r="TOR1383" s="451"/>
      <c r="TOS1383" s="451"/>
      <c r="TOT1383" s="451"/>
      <c r="TOU1383" s="451"/>
      <c r="TOV1383" s="451"/>
      <c r="TOW1383" s="451"/>
      <c r="TOX1383" s="451"/>
      <c r="TOY1383" s="451"/>
      <c r="TOZ1383" s="447"/>
      <c r="TPA1383" s="428"/>
      <c r="TPB1383" s="469"/>
      <c r="TPC1383" s="414"/>
      <c r="TPD1383" s="414"/>
      <c r="TPE1383" s="414"/>
      <c r="TPF1383" s="414"/>
      <c r="TPG1383" s="414"/>
      <c r="TPH1383" s="415"/>
      <c r="TPI1383" s="414"/>
      <c r="TPJ1383" s="416"/>
      <c r="TPK1383" s="366"/>
      <c r="TPL1383" s="366"/>
      <c r="TPM1383" s="366"/>
      <c r="TPN1383" s="366"/>
      <c r="TPO1383" s="366"/>
      <c r="TPP1383" s="366"/>
      <c r="TPQ1383" s="366"/>
      <c r="TPR1383" s="366"/>
      <c r="TPS1383" s="419"/>
      <c r="TPT1383" s="553"/>
      <c r="TPU1383" s="554"/>
      <c r="TPV1383" s="554"/>
      <c r="TPW1383" s="554"/>
      <c r="TPX1383" s="554"/>
      <c r="TPY1383" s="554"/>
      <c r="TPZ1383" s="554"/>
      <c r="TQA1383" s="554"/>
      <c r="TQB1383" s="554"/>
      <c r="TQC1383" s="554"/>
      <c r="TQD1383" s="554"/>
      <c r="TQE1383" s="554"/>
      <c r="TQF1383" s="554"/>
      <c r="TQG1383" s="554"/>
      <c r="TQH1383" s="554"/>
      <c r="TQI1383" s="554"/>
      <c r="TQJ1383" s="554"/>
      <c r="TQK1383" s="554"/>
      <c r="TQL1383" s="554"/>
      <c r="TQM1383" s="555"/>
      <c r="TQN1383" s="447"/>
      <c r="TQO1383" s="447"/>
      <c r="TQP1383" s="451"/>
      <c r="TQQ1383" s="451"/>
      <c r="TQR1383" s="451"/>
      <c r="TQS1383" s="451"/>
      <c r="TQT1383" s="451"/>
      <c r="TQU1383" s="451"/>
      <c r="TQV1383" s="451"/>
      <c r="TQW1383" s="451"/>
      <c r="TQX1383" s="451"/>
      <c r="TQY1383" s="451"/>
      <c r="TQZ1383" s="447"/>
      <c r="TRA1383" s="428"/>
      <c r="TRB1383" s="469"/>
      <c r="TRC1383" s="414"/>
      <c r="TRD1383" s="414"/>
      <c r="TRE1383" s="414"/>
      <c r="TRF1383" s="414"/>
      <c r="TRG1383" s="414"/>
      <c r="TRH1383" s="415"/>
      <c r="TRI1383" s="414"/>
      <c r="TRJ1383" s="416"/>
      <c r="TRK1383" s="366"/>
      <c r="TRL1383" s="366"/>
      <c r="TRM1383" s="366"/>
      <c r="TRN1383" s="366"/>
      <c r="TRO1383" s="366"/>
      <c r="TRP1383" s="366"/>
      <c r="TRQ1383" s="366"/>
      <c r="TRR1383" s="366"/>
      <c r="TRS1383" s="419"/>
      <c r="TRT1383" s="553"/>
      <c r="TRU1383" s="554"/>
      <c r="TRV1383" s="554"/>
      <c r="TRW1383" s="554"/>
      <c r="TRX1383" s="554"/>
      <c r="TRY1383" s="554"/>
      <c r="TRZ1383" s="554"/>
      <c r="TSA1383" s="554"/>
      <c r="TSB1383" s="554"/>
      <c r="TSC1383" s="554"/>
      <c r="TSD1383" s="554"/>
      <c r="TSE1383" s="554"/>
      <c r="TSF1383" s="554"/>
      <c r="TSG1383" s="554"/>
      <c r="TSH1383" s="554"/>
      <c r="TSI1383" s="554"/>
      <c r="TSJ1383" s="554"/>
      <c r="TSK1383" s="554"/>
      <c r="TSL1383" s="554"/>
      <c r="TSM1383" s="555"/>
      <c r="TSN1383" s="447"/>
      <c r="TSO1383" s="447"/>
      <c r="TSP1383" s="451"/>
      <c r="TSQ1383" s="451"/>
      <c r="TSR1383" s="451"/>
      <c r="TSS1383" s="451"/>
      <c r="TST1383" s="451"/>
      <c r="TSU1383" s="451"/>
      <c r="TSV1383" s="451"/>
      <c r="TSW1383" s="451"/>
      <c r="TSX1383" s="451"/>
      <c r="TSY1383" s="451"/>
      <c r="TSZ1383" s="447"/>
      <c r="TTA1383" s="428"/>
      <c r="TTB1383" s="469"/>
      <c r="TTC1383" s="414"/>
      <c r="TTD1383" s="414"/>
      <c r="TTE1383" s="414"/>
      <c r="TTF1383" s="414"/>
      <c r="TTG1383" s="414"/>
      <c r="TTH1383" s="415"/>
      <c r="TTI1383" s="414"/>
      <c r="TTJ1383" s="416"/>
      <c r="TTK1383" s="366"/>
      <c r="TTL1383" s="366"/>
      <c r="TTM1383" s="366"/>
      <c r="TTN1383" s="366"/>
      <c r="TTO1383" s="366"/>
      <c r="TTP1383" s="366"/>
      <c r="TTQ1383" s="366"/>
      <c r="TTR1383" s="366"/>
      <c r="TTS1383" s="419"/>
      <c r="TTT1383" s="553"/>
      <c r="TTU1383" s="554"/>
      <c r="TTV1383" s="554"/>
      <c r="TTW1383" s="554"/>
      <c r="TTX1383" s="554"/>
      <c r="TTY1383" s="554"/>
      <c r="TTZ1383" s="554"/>
      <c r="TUA1383" s="554"/>
      <c r="TUB1383" s="554"/>
      <c r="TUC1383" s="554"/>
      <c r="TUD1383" s="554"/>
      <c r="TUE1383" s="554"/>
      <c r="TUF1383" s="554"/>
      <c r="TUG1383" s="554"/>
      <c r="TUH1383" s="554"/>
      <c r="TUI1383" s="554"/>
      <c r="TUJ1383" s="554"/>
      <c r="TUK1383" s="554"/>
      <c r="TUL1383" s="554"/>
      <c r="TUM1383" s="555"/>
      <c r="TUN1383" s="447"/>
      <c r="TUO1383" s="447"/>
      <c r="TUP1383" s="451"/>
      <c r="TUQ1383" s="451"/>
      <c r="TUR1383" s="451"/>
      <c r="TUS1383" s="451"/>
      <c r="TUT1383" s="451"/>
      <c r="TUU1383" s="451"/>
      <c r="TUV1383" s="451"/>
      <c r="TUW1383" s="451"/>
      <c r="TUX1383" s="451"/>
      <c r="TUY1383" s="451"/>
      <c r="TUZ1383" s="447"/>
      <c r="TVA1383" s="428"/>
      <c r="TVB1383" s="469"/>
      <c r="TVC1383" s="414"/>
      <c r="TVD1383" s="414"/>
      <c r="TVE1383" s="414"/>
      <c r="TVF1383" s="414"/>
      <c r="TVG1383" s="414"/>
      <c r="TVH1383" s="415"/>
      <c r="TVI1383" s="414"/>
      <c r="TVJ1383" s="416"/>
      <c r="TVK1383" s="366"/>
      <c r="TVL1383" s="366"/>
      <c r="TVM1383" s="366"/>
      <c r="TVN1383" s="366"/>
      <c r="TVO1383" s="366"/>
      <c r="TVP1383" s="366"/>
      <c r="TVQ1383" s="366"/>
      <c r="TVR1383" s="366"/>
      <c r="TVS1383" s="419"/>
      <c r="TVT1383" s="553"/>
      <c r="TVU1383" s="554"/>
      <c r="TVV1383" s="554"/>
      <c r="TVW1383" s="554"/>
      <c r="TVX1383" s="554"/>
      <c r="TVY1383" s="554"/>
      <c r="TVZ1383" s="554"/>
      <c r="TWA1383" s="554"/>
      <c r="TWB1383" s="554"/>
      <c r="TWC1383" s="554"/>
      <c r="TWD1383" s="554"/>
      <c r="TWE1383" s="554"/>
      <c r="TWF1383" s="554"/>
      <c r="TWG1383" s="554"/>
      <c r="TWH1383" s="554"/>
      <c r="TWI1383" s="554"/>
      <c r="TWJ1383" s="554"/>
      <c r="TWK1383" s="554"/>
      <c r="TWL1383" s="554"/>
      <c r="TWM1383" s="555"/>
      <c r="TWN1383" s="447"/>
      <c r="TWO1383" s="447"/>
      <c r="TWP1383" s="451"/>
      <c r="TWQ1383" s="451"/>
      <c r="TWR1383" s="451"/>
      <c r="TWS1383" s="451"/>
      <c r="TWT1383" s="451"/>
      <c r="TWU1383" s="451"/>
      <c r="TWV1383" s="451"/>
      <c r="TWW1383" s="451"/>
      <c r="TWX1383" s="451"/>
      <c r="TWY1383" s="451"/>
      <c r="TWZ1383" s="447"/>
      <c r="TXA1383" s="428"/>
      <c r="TXB1383" s="469"/>
      <c r="TXC1383" s="414"/>
      <c r="TXD1383" s="414"/>
      <c r="TXE1383" s="414"/>
      <c r="TXF1383" s="414"/>
      <c r="TXG1383" s="414"/>
      <c r="TXH1383" s="415"/>
      <c r="TXI1383" s="414"/>
      <c r="TXJ1383" s="416"/>
      <c r="TXK1383" s="366"/>
      <c r="TXL1383" s="366"/>
      <c r="TXM1383" s="366"/>
      <c r="TXN1383" s="366"/>
      <c r="TXO1383" s="366"/>
      <c r="TXP1383" s="366"/>
      <c r="TXQ1383" s="366"/>
      <c r="TXR1383" s="366"/>
      <c r="TXS1383" s="419"/>
      <c r="TXT1383" s="553"/>
      <c r="TXU1383" s="554"/>
      <c r="TXV1383" s="554"/>
      <c r="TXW1383" s="554"/>
      <c r="TXX1383" s="554"/>
      <c r="TXY1383" s="554"/>
      <c r="TXZ1383" s="554"/>
      <c r="TYA1383" s="554"/>
      <c r="TYB1383" s="554"/>
      <c r="TYC1383" s="554"/>
      <c r="TYD1383" s="554"/>
      <c r="TYE1383" s="554"/>
      <c r="TYF1383" s="554"/>
      <c r="TYG1383" s="554"/>
      <c r="TYH1383" s="554"/>
      <c r="TYI1383" s="554"/>
      <c r="TYJ1383" s="554"/>
      <c r="TYK1383" s="554"/>
      <c r="TYL1383" s="554"/>
      <c r="TYM1383" s="555"/>
      <c r="TYN1383" s="447"/>
      <c r="TYO1383" s="447"/>
      <c r="TYP1383" s="451"/>
      <c r="TYQ1383" s="451"/>
      <c r="TYR1383" s="451"/>
      <c r="TYS1383" s="451"/>
      <c r="TYT1383" s="451"/>
      <c r="TYU1383" s="451"/>
      <c r="TYV1383" s="451"/>
      <c r="TYW1383" s="451"/>
      <c r="TYX1383" s="451"/>
      <c r="TYY1383" s="451"/>
      <c r="TYZ1383" s="447"/>
      <c r="TZA1383" s="428"/>
      <c r="TZB1383" s="469"/>
      <c r="TZC1383" s="414"/>
      <c r="TZD1383" s="414"/>
      <c r="TZE1383" s="414"/>
      <c r="TZF1383" s="414"/>
      <c r="TZG1383" s="414"/>
      <c r="TZH1383" s="415"/>
      <c r="TZI1383" s="414"/>
      <c r="TZJ1383" s="416"/>
      <c r="TZK1383" s="366"/>
      <c r="TZL1383" s="366"/>
      <c r="TZM1383" s="366"/>
      <c r="TZN1383" s="366"/>
      <c r="TZO1383" s="366"/>
      <c r="TZP1383" s="366"/>
      <c r="TZQ1383" s="366"/>
      <c r="TZR1383" s="366"/>
      <c r="TZS1383" s="419"/>
      <c r="TZT1383" s="553"/>
      <c r="TZU1383" s="554"/>
      <c r="TZV1383" s="554"/>
      <c r="TZW1383" s="554"/>
      <c r="TZX1383" s="554"/>
      <c r="TZY1383" s="554"/>
      <c r="TZZ1383" s="554"/>
      <c r="UAA1383" s="554"/>
      <c r="UAB1383" s="554"/>
      <c r="UAC1383" s="554"/>
      <c r="UAD1383" s="554"/>
      <c r="UAE1383" s="554"/>
      <c r="UAF1383" s="554"/>
      <c r="UAG1383" s="554"/>
      <c r="UAH1383" s="554"/>
      <c r="UAI1383" s="554"/>
      <c r="UAJ1383" s="554"/>
      <c r="UAK1383" s="554"/>
      <c r="UAL1383" s="554"/>
      <c r="UAM1383" s="555"/>
      <c r="UAN1383" s="447"/>
      <c r="UAO1383" s="447"/>
      <c r="UAP1383" s="451"/>
      <c r="UAQ1383" s="451"/>
      <c r="UAR1383" s="451"/>
      <c r="UAS1383" s="451"/>
      <c r="UAT1383" s="451"/>
      <c r="UAU1383" s="451"/>
      <c r="UAV1383" s="451"/>
      <c r="UAW1383" s="451"/>
      <c r="UAX1383" s="451"/>
      <c r="UAY1383" s="451"/>
      <c r="UAZ1383" s="447"/>
      <c r="UBA1383" s="428"/>
      <c r="UBB1383" s="469"/>
      <c r="UBC1383" s="414"/>
      <c r="UBD1383" s="414"/>
      <c r="UBE1383" s="414"/>
      <c r="UBF1383" s="414"/>
      <c r="UBG1383" s="414"/>
      <c r="UBH1383" s="415"/>
      <c r="UBI1383" s="414"/>
      <c r="UBJ1383" s="416"/>
      <c r="UBK1383" s="366"/>
      <c r="UBL1383" s="366"/>
      <c r="UBM1383" s="366"/>
      <c r="UBN1383" s="366"/>
      <c r="UBO1383" s="366"/>
      <c r="UBP1383" s="366"/>
      <c r="UBQ1383" s="366"/>
      <c r="UBR1383" s="366"/>
      <c r="UBS1383" s="419"/>
      <c r="UBT1383" s="553"/>
      <c r="UBU1383" s="554"/>
      <c r="UBV1383" s="554"/>
      <c r="UBW1383" s="554"/>
      <c r="UBX1383" s="554"/>
      <c r="UBY1383" s="554"/>
      <c r="UBZ1383" s="554"/>
      <c r="UCA1383" s="554"/>
      <c r="UCB1383" s="554"/>
      <c r="UCC1383" s="554"/>
      <c r="UCD1383" s="554"/>
      <c r="UCE1383" s="554"/>
      <c r="UCF1383" s="554"/>
      <c r="UCG1383" s="554"/>
      <c r="UCH1383" s="554"/>
      <c r="UCI1383" s="554"/>
      <c r="UCJ1383" s="554"/>
      <c r="UCK1383" s="554"/>
      <c r="UCL1383" s="554"/>
      <c r="UCM1383" s="555"/>
      <c r="UCN1383" s="447"/>
      <c r="UCO1383" s="447"/>
      <c r="UCP1383" s="451"/>
      <c r="UCQ1383" s="451"/>
      <c r="UCR1383" s="451"/>
      <c r="UCS1383" s="451"/>
      <c r="UCT1383" s="451"/>
      <c r="UCU1383" s="451"/>
      <c r="UCV1383" s="451"/>
      <c r="UCW1383" s="451"/>
      <c r="UCX1383" s="451"/>
      <c r="UCY1383" s="451"/>
      <c r="UCZ1383" s="447"/>
      <c r="UDA1383" s="428"/>
      <c r="UDB1383" s="469"/>
      <c r="UDC1383" s="414"/>
      <c r="UDD1383" s="414"/>
      <c r="UDE1383" s="414"/>
      <c r="UDF1383" s="414"/>
      <c r="UDG1383" s="414"/>
      <c r="UDH1383" s="415"/>
      <c r="UDI1383" s="414"/>
      <c r="UDJ1383" s="416"/>
      <c r="UDK1383" s="366"/>
      <c r="UDL1383" s="366"/>
      <c r="UDM1383" s="366"/>
      <c r="UDN1383" s="366"/>
      <c r="UDO1383" s="366"/>
      <c r="UDP1383" s="366"/>
      <c r="UDQ1383" s="366"/>
      <c r="UDR1383" s="366"/>
      <c r="UDS1383" s="419"/>
      <c r="UDT1383" s="553"/>
      <c r="UDU1383" s="554"/>
      <c r="UDV1383" s="554"/>
      <c r="UDW1383" s="554"/>
      <c r="UDX1383" s="554"/>
      <c r="UDY1383" s="554"/>
      <c r="UDZ1383" s="554"/>
      <c r="UEA1383" s="554"/>
      <c r="UEB1383" s="554"/>
      <c r="UEC1383" s="554"/>
      <c r="UED1383" s="554"/>
      <c r="UEE1383" s="554"/>
      <c r="UEF1383" s="554"/>
      <c r="UEG1383" s="554"/>
      <c r="UEH1383" s="554"/>
      <c r="UEI1383" s="554"/>
      <c r="UEJ1383" s="554"/>
      <c r="UEK1383" s="554"/>
      <c r="UEL1383" s="554"/>
      <c r="UEM1383" s="555"/>
      <c r="UEN1383" s="447"/>
      <c r="UEO1383" s="447"/>
      <c r="UEP1383" s="451"/>
      <c r="UEQ1383" s="451"/>
      <c r="UER1383" s="451"/>
      <c r="UES1383" s="451"/>
      <c r="UET1383" s="451"/>
      <c r="UEU1383" s="451"/>
      <c r="UEV1383" s="451"/>
      <c r="UEW1383" s="451"/>
      <c r="UEX1383" s="451"/>
      <c r="UEY1383" s="451"/>
      <c r="UEZ1383" s="447"/>
      <c r="UFA1383" s="428"/>
      <c r="UFB1383" s="469"/>
      <c r="UFC1383" s="414"/>
      <c r="UFD1383" s="414"/>
      <c r="UFE1383" s="414"/>
      <c r="UFF1383" s="414"/>
      <c r="UFG1383" s="414"/>
      <c r="UFH1383" s="415"/>
      <c r="UFI1383" s="414"/>
      <c r="UFJ1383" s="416"/>
      <c r="UFK1383" s="366"/>
      <c r="UFL1383" s="366"/>
      <c r="UFM1383" s="366"/>
      <c r="UFN1383" s="366"/>
      <c r="UFO1383" s="366"/>
      <c r="UFP1383" s="366"/>
      <c r="UFQ1383" s="366"/>
      <c r="UFR1383" s="366"/>
      <c r="UFS1383" s="419"/>
      <c r="UFT1383" s="553"/>
      <c r="UFU1383" s="554"/>
      <c r="UFV1383" s="554"/>
      <c r="UFW1383" s="554"/>
      <c r="UFX1383" s="554"/>
      <c r="UFY1383" s="554"/>
      <c r="UFZ1383" s="554"/>
      <c r="UGA1383" s="554"/>
      <c r="UGB1383" s="554"/>
      <c r="UGC1383" s="554"/>
      <c r="UGD1383" s="554"/>
      <c r="UGE1383" s="554"/>
      <c r="UGF1383" s="554"/>
      <c r="UGG1383" s="554"/>
      <c r="UGH1383" s="554"/>
      <c r="UGI1383" s="554"/>
      <c r="UGJ1383" s="554"/>
      <c r="UGK1383" s="554"/>
      <c r="UGL1383" s="554"/>
      <c r="UGM1383" s="555"/>
      <c r="UGN1383" s="447"/>
      <c r="UGO1383" s="447"/>
      <c r="UGP1383" s="451"/>
      <c r="UGQ1383" s="451"/>
      <c r="UGR1383" s="451"/>
      <c r="UGS1383" s="451"/>
      <c r="UGT1383" s="451"/>
      <c r="UGU1383" s="451"/>
      <c r="UGV1383" s="451"/>
      <c r="UGW1383" s="451"/>
      <c r="UGX1383" s="451"/>
      <c r="UGY1383" s="451"/>
      <c r="UGZ1383" s="447"/>
      <c r="UHA1383" s="428"/>
      <c r="UHB1383" s="469"/>
      <c r="UHC1383" s="414"/>
      <c r="UHD1383" s="414"/>
      <c r="UHE1383" s="414"/>
      <c r="UHF1383" s="414"/>
      <c r="UHG1383" s="414"/>
      <c r="UHH1383" s="415"/>
      <c r="UHI1383" s="414"/>
      <c r="UHJ1383" s="416"/>
      <c r="UHK1383" s="366"/>
      <c r="UHL1383" s="366"/>
      <c r="UHM1383" s="366"/>
      <c r="UHN1383" s="366"/>
      <c r="UHO1383" s="366"/>
      <c r="UHP1383" s="366"/>
      <c r="UHQ1383" s="366"/>
      <c r="UHR1383" s="366"/>
      <c r="UHS1383" s="419"/>
      <c r="UHT1383" s="553"/>
      <c r="UHU1383" s="554"/>
      <c r="UHV1383" s="554"/>
      <c r="UHW1383" s="554"/>
      <c r="UHX1383" s="554"/>
      <c r="UHY1383" s="554"/>
      <c r="UHZ1383" s="554"/>
      <c r="UIA1383" s="554"/>
      <c r="UIB1383" s="554"/>
      <c r="UIC1383" s="554"/>
      <c r="UID1383" s="554"/>
      <c r="UIE1383" s="554"/>
      <c r="UIF1383" s="554"/>
      <c r="UIG1383" s="554"/>
      <c r="UIH1383" s="554"/>
      <c r="UII1383" s="554"/>
      <c r="UIJ1383" s="554"/>
      <c r="UIK1383" s="554"/>
      <c r="UIL1383" s="554"/>
      <c r="UIM1383" s="555"/>
      <c r="UIN1383" s="447"/>
      <c r="UIO1383" s="447"/>
      <c r="UIP1383" s="451"/>
      <c r="UIQ1383" s="451"/>
      <c r="UIR1383" s="451"/>
      <c r="UIS1383" s="451"/>
      <c r="UIT1383" s="451"/>
      <c r="UIU1383" s="451"/>
      <c r="UIV1383" s="451"/>
      <c r="UIW1383" s="451"/>
      <c r="UIX1383" s="451"/>
      <c r="UIY1383" s="451"/>
      <c r="UIZ1383" s="447"/>
      <c r="UJA1383" s="428"/>
      <c r="UJB1383" s="469"/>
      <c r="UJC1383" s="414"/>
      <c r="UJD1383" s="414"/>
      <c r="UJE1383" s="414"/>
      <c r="UJF1383" s="414"/>
      <c r="UJG1383" s="414"/>
      <c r="UJH1383" s="415"/>
      <c r="UJI1383" s="414"/>
      <c r="UJJ1383" s="416"/>
      <c r="UJK1383" s="366"/>
      <c r="UJL1383" s="366"/>
      <c r="UJM1383" s="366"/>
      <c r="UJN1383" s="366"/>
      <c r="UJO1383" s="366"/>
      <c r="UJP1383" s="366"/>
      <c r="UJQ1383" s="366"/>
      <c r="UJR1383" s="366"/>
      <c r="UJS1383" s="419"/>
      <c r="UJT1383" s="553"/>
      <c r="UJU1383" s="554"/>
      <c r="UJV1383" s="554"/>
      <c r="UJW1383" s="554"/>
      <c r="UJX1383" s="554"/>
      <c r="UJY1383" s="554"/>
      <c r="UJZ1383" s="554"/>
      <c r="UKA1383" s="554"/>
      <c r="UKB1383" s="554"/>
      <c r="UKC1383" s="554"/>
      <c r="UKD1383" s="554"/>
      <c r="UKE1383" s="554"/>
      <c r="UKF1383" s="554"/>
      <c r="UKG1383" s="554"/>
      <c r="UKH1383" s="554"/>
      <c r="UKI1383" s="554"/>
      <c r="UKJ1383" s="554"/>
      <c r="UKK1383" s="554"/>
      <c r="UKL1383" s="554"/>
      <c r="UKM1383" s="555"/>
      <c r="UKN1383" s="447"/>
      <c r="UKO1383" s="447"/>
      <c r="UKP1383" s="451"/>
      <c r="UKQ1383" s="451"/>
      <c r="UKR1383" s="451"/>
      <c r="UKS1383" s="451"/>
      <c r="UKT1383" s="451"/>
      <c r="UKU1383" s="451"/>
      <c r="UKV1383" s="451"/>
      <c r="UKW1383" s="451"/>
      <c r="UKX1383" s="451"/>
      <c r="UKY1383" s="451"/>
      <c r="UKZ1383" s="447"/>
      <c r="ULA1383" s="428"/>
      <c r="ULB1383" s="469"/>
      <c r="ULC1383" s="414"/>
      <c r="ULD1383" s="414"/>
      <c r="ULE1383" s="414"/>
      <c r="ULF1383" s="414"/>
      <c r="ULG1383" s="414"/>
      <c r="ULH1383" s="415"/>
      <c r="ULI1383" s="414"/>
      <c r="ULJ1383" s="416"/>
      <c r="ULK1383" s="366"/>
      <c r="ULL1383" s="366"/>
      <c r="ULM1383" s="366"/>
      <c r="ULN1383" s="366"/>
      <c r="ULO1383" s="366"/>
      <c r="ULP1383" s="366"/>
      <c r="ULQ1383" s="366"/>
      <c r="ULR1383" s="366"/>
      <c r="ULS1383" s="419"/>
      <c r="ULT1383" s="553"/>
      <c r="ULU1383" s="554"/>
      <c r="ULV1383" s="554"/>
      <c r="ULW1383" s="554"/>
      <c r="ULX1383" s="554"/>
      <c r="ULY1383" s="554"/>
      <c r="ULZ1383" s="554"/>
      <c r="UMA1383" s="554"/>
      <c r="UMB1383" s="554"/>
      <c r="UMC1383" s="554"/>
      <c r="UMD1383" s="554"/>
      <c r="UME1383" s="554"/>
      <c r="UMF1383" s="554"/>
      <c r="UMG1383" s="554"/>
      <c r="UMH1383" s="554"/>
      <c r="UMI1383" s="554"/>
      <c r="UMJ1383" s="554"/>
      <c r="UMK1383" s="554"/>
      <c r="UML1383" s="554"/>
      <c r="UMM1383" s="555"/>
      <c r="UMN1383" s="447"/>
      <c r="UMO1383" s="447"/>
      <c r="UMP1383" s="451"/>
      <c r="UMQ1383" s="451"/>
      <c r="UMR1383" s="451"/>
      <c r="UMS1383" s="451"/>
      <c r="UMT1383" s="451"/>
      <c r="UMU1383" s="451"/>
      <c r="UMV1383" s="451"/>
      <c r="UMW1383" s="451"/>
      <c r="UMX1383" s="451"/>
      <c r="UMY1383" s="451"/>
      <c r="UMZ1383" s="447"/>
      <c r="UNA1383" s="428"/>
      <c r="UNB1383" s="469"/>
      <c r="UNC1383" s="414"/>
      <c r="UND1383" s="414"/>
      <c r="UNE1383" s="414"/>
      <c r="UNF1383" s="414"/>
      <c r="UNG1383" s="414"/>
      <c r="UNH1383" s="415"/>
      <c r="UNI1383" s="414"/>
      <c r="UNJ1383" s="416"/>
      <c r="UNK1383" s="366"/>
      <c r="UNL1383" s="366"/>
      <c r="UNM1383" s="366"/>
      <c r="UNN1383" s="366"/>
      <c r="UNO1383" s="366"/>
      <c r="UNP1383" s="366"/>
      <c r="UNQ1383" s="366"/>
      <c r="UNR1383" s="366"/>
      <c r="UNS1383" s="419"/>
      <c r="UNT1383" s="553"/>
      <c r="UNU1383" s="554"/>
      <c r="UNV1383" s="554"/>
      <c r="UNW1383" s="554"/>
      <c r="UNX1383" s="554"/>
      <c r="UNY1383" s="554"/>
      <c r="UNZ1383" s="554"/>
      <c r="UOA1383" s="554"/>
      <c r="UOB1383" s="554"/>
      <c r="UOC1383" s="554"/>
      <c r="UOD1383" s="554"/>
      <c r="UOE1383" s="554"/>
      <c r="UOF1383" s="554"/>
      <c r="UOG1383" s="554"/>
      <c r="UOH1383" s="554"/>
      <c r="UOI1383" s="554"/>
      <c r="UOJ1383" s="554"/>
      <c r="UOK1383" s="554"/>
      <c r="UOL1383" s="554"/>
      <c r="UOM1383" s="555"/>
      <c r="UON1383" s="447"/>
      <c r="UOO1383" s="447"/>
      <c r="UOP1383" s="451"/>
      <c r="UOQ1383" s="451"/>
      <c r="UOR1383" s="451"/>
      <c r="UOS1383" s="451"/>
      <c r="UOT1383" s="451"/>
      <c r="UOU1383" s="451"/>
      <c r="UOV1383" s="451"/>
      <c r="UOW1383" s="451"/>
      <c r="UOX1383" s="451"/>
      <c r="UOY1383" s="451"/>
      <c r="UOZ1383" s="447"/>
      <c r="UPA1383" s="428"/>
      <c r="UPB1383" s="469"/>
      <c r="UPC1383" s="414"/>
      <c r="UPD1383" s="414"/>
      <c r="UPE1383" s="414"/>
      <c r="UPF1383" s="414"/>
      <c r="UPG1383" s="414"/>
      <c r="UPH1383" s="415"/>
      <c r="UPI1383" s="414"/>
      <c r="UPJ1383" s="416"/>
      <c r="UPK1383" s="366"/>
      <c r="UPL1383" s="366"/>
      <c r="UPM1383" s="366"/>
      <c r="UPN1383" s="366"/>
      <c r="UPO1383" s="366"/>
      <c r="UPP1383" s="366"/>
      <c r="UPQ1383" s="366"/>
      <c r="UPR1383" s="366"/>
      <c r="UPS1383" s="419"/>
      <c r="UPT1383" s="553"/>
      <c r="UPU1383" s="554"/>
      <c r="UPV1383" s="554"/>
      <c r="UPW1383" s="554"/>
      <c r="UPX1383" s="554"/>
      <c r="UPY1383" s="554"/>
      <c r="UPZ1383" s="554"/>
      <c r="UQA1383" s="554"/>
      <c r="UQB1383" s="554"/>
      <c r="UQC1383" s="554"/>
      <c r="UQD1383" s="554"/>
      <c r="UQE1383" s="554"/>
      <c r="UQF1383" s="554"/>
      <c r="UQG1383" s="554"/>
      <c r="UQH1383" s="554"/>
      <c r="UQI1383" s="554"/>
      <c r="UQJ1383" s="554"/>
      <c r="UQK1383" s="554"/>
      <c r="UQL1383" s="554"/>
      <c r="UQM1383" s="555"/>
      <c r="UQN1383" s="447"/>
      <c r="UQO1383" s="447"/>
      <c r="UQP1383" s="451"/>
      <c r="UQQ1383" s="451"/>
      <c r="UQR1383" s="451"/>
      <c r="UQS1383" s="451"/>
      <c r="UQT1383" s="451"/>
      <c r="UQU1383" s="451"/>
      <c r="UQV1383" s="451"/>
      <c r="UQW1383" s="451"/>
      <c r="UQX1383" s="451"/>
      <c r="UQY1383" s="451"/>
      <c r="UQZ1383" s="447"/>
      <c r="URA1383" s="428"/>
      <c r="URB1383" s="469"/>
      <c r="URC1383" s="414"/>
      <c r="URD1383" s="414"/>
      <c r="URE1383" s="414"/>
      <c r="URF1383" s="414"/>
      <c r="URG1383" s="414"/>
      <c r="URH1383" s="415"/>
      <c r="URI1383" s="414"/>
      <c r="URJ1383" s="416"/>
      <c r="URK1383" s="366"/>
      <c r="URL1383" s="366"/>
      <c r="URM1383" s="366"/>
      <c r="URN1383" s="366"/>
      <c r="URO1383" s="366"/>
      <c r="URP1383" s="366"/>
      <c r="URQ1383" s="366"/>
      <c r="URR1383" s="366"/>
      <c r="URS1383" s="419"/>
      <c r="URT1383" s="553"/>
      <c r="URU1383" s="554"/>
      <c r="URV1383" s="554"/>
      <c r="URW1383" s="554"/>
      <c r="URX1383" s="554"/>
      <c r="URY1383" s="554"/>
      <c r="URZ1383" s="554"/>
      <c r="USA1383" s="554"/>
      <c r="USB1383" s="554"/>
      <c r="USC1383" s="554"/>
      <c r="USD1383" s="554"/>
      <c r="USE1383" s="554"/>
      <c r="USF1383" s="554"/>
      <c r="USG1383" s="554"/>
      <c r="USH1383" s="554"/>
      <c r="USI1383" s="554"/>
      <c r="USJ1383" s="554"/>
      <c r="USK1383" s="554"/>
      <c r="USL1383" s="554"/>
      <c r="USM1383" s="555"/>
      <c r="USN1383" s="447"/>
      <c r="USO1383" s="447"/>
      <c r="USP1383" s="451"/>
      <c r="USQ1383" s="451"/>
      <c r="USR1383" s="451"/>
      <c r="USS1383" s="451"/>
      <c r="UST1383" s="451"/>
      <c r="USU1383" s="451"/>
      <c r="USV1383" s="451"/>
      <c r="USW1383" s="451"/>
      <c r="USX1383" s="451"/>
      <c r="USY1383" s="451"/>
      <c r="USZ1383" s="447"/>
      <c r="UTA1383" s="428"/>
      <c r="UTB1383" s="469"/>
      <c r="UTC1383" s="414"/>
      <c r="UTD1383" s="414"/>
      <c r="UTE1383" s="414"/>
      <c r="UTF1383" s="414"/>
      <c r="UTG1383" s="414"/>
      <c r="UTH1383" s="415"/>
      <c r="UTI1383" s="414"/>
      <c r="UTJ1383" s="416"/>
      <c r="UTK1383" s="366"/>
      <c r="UTL1383" s="366"/>
      <c r="UTM1383" s="366"/>
      <c r="UTN1383" s="366"/>
      <c r="UTO1383" s="366"/>
      <c r="UTP1383" s="366"/>
      <c r="UTQ1383" s="366"/>
      <c r="UTR1383" s="366"/>
      <c r="UTS1383" s="419"/>
      <c r="UTT1383" s="553"/>
      <c r="UTU1383" s="554"/>
      <c r="UTV1383" s="554"/>
      <c r="UTW1383" s="554"/>
      <c r="UTX1383" s="554"/>
      <c r="UTY1383" s="554"/>
      <c r="UTZ1383" s="554"/>
      <c r="UUA1383" s="554"/>
      <c r="UUB1383" s="554"/>
      <c r="UUC1383" s="554"/>
      <c r="UUD1383" s="554"/>
      <c r="UUE1383" s="554"/>
      <c r="UUF1383" s="554"/>
      <c r="UUG1383" s="554"/>
      <c r="UUH1383" s="554"/>
      <c r="UUI1383" s="554"/>
      <c r="UUJ1383" s="554"/>
      <c r="UUK1383" s="554"/>
      <c r="UUL1383" s="554"/>
      <c r="UUM1383" s="555"/>
      <c r="UUN1383" s="447"/>
      <c r="UUO1383" s="447"/>
      <c r="UUP1383" s="451"/>
      <c r="UUQ1383" s="451"/>
      <c r="UUR1383" s="451"/>
      <c r="UUS1383" s="451"/>
      <c r="UUT1383" s="451"/>
      <c r="UUU1383" s="451"/>
      <c r="UUV1383" s="451"/>
      <c r="UUW1383" s="451"/>
      <c r="UUX1383" s="451"/>
      <c r="UUY1383" s="451"/>
      <c r="UUZ1383" s="447"/>
      <c r="UVA1383" s="428"/>
      <c r="UVB1383" s="469"/>
      <c r="UVC1383" s="414"/>
      <c r="UVD1383" s="414"/>
      <c r="UVE1383" s="414"/>
      <c r="UVF1383" s="414"/>
      <c r="UVG1383" s="414"/>
      <c r="UVH1383" s="415"/>
      <c r="UVI1383" s="414"/>
      <c r="UVJ1383" s="416"/>
      <c r="UVK1383" s="366"/>
      <c r="UVL1383" s="366"/>
      <c r="UVM1383" s="366"/>
      <c r="UVN1383" s="366"/>
      <c r="UVO1383" s="366"/>
      <c r="UVP1383" s="366"/>
      <c r="UVQ1383" s="366"/>
      <c r="UVR1383" s="366"/>
      <c r="UVS1383" s="419"/>
      <c r="UVT1383" s="553"/>
      <c r="UVU1383" s="554"/>
      <c r="UVV1383" s="554"/>
      <c r="UVW1383" s="554"/>
      <c r="UVX1383" s="554"/>
      <c r="UVY1383" s="554"/>
      <c r="UVZ1383" s="554"/>
      <c r="UWA1383" s="554"/>
      <c r="UWB1383" s="554"/>
      <c r="UWC1383" s="554"/>
      <c r="UWD1383" s="554"/>
      <c r="UWE1383" s="554"/>
      <c r="UWF1383" s="554"/>
      <c r="UWG1383" s="554"/>
      <c r="UWH1383" s="554"/>
      <c r="UWI1383" s="554"/>
      <c r="UWJ1383" s="554"/>
      <c r="UWK1383" s="554"/>
      <c r="UWL1383" s="554"/>
      <c r="UWM1383" s="555"/>
      <c r="UWN1383" s="447"/>
      <c r="UWO1383" s="447"/>
      <c r="UWP1383" s="451"/>
      <c r="UWQ1383" s="451"/>
      <c r="UWR1383" s="451"/>
      <c r="UWS1383" s="451"/>
      <c r="UWT1383" s="451"/>
      <c r="UWU1383" s="451"/>
      <c r="UWV1383" s="451"/>
      <c r="UWW1383" s="451"/>
      <c r="UWX1383" s="451"/>
      <c r="UWY1383" s="451"/>
      <c r="UWZ1383" s="447"/>
      <c r="UXA1383" s="428"/>
      <c r="UXB1383" s="469"/>
      <c r="UXC1383" s="414"/>
      <c r="UXD1383" s="414"/>
      <c r="UXE1383" s="414"/>
      <c r="UXF1383" s="414"/>
      <c r="UXG1383" s="414"/>
      <c r="UXH1383" s="415"/>
      <c r="UXI1383" s="414"/>
      <c r="UXJ1383" s="416"/>
      <c r="UXK1383" s="366"/>
      <c r="UXL1383" s="366"/>
      <c r="UXM1383" s="366"/>
      <c r="UXN1383" s="366"/>
      <c r="UXO1383" s="366"/>
      <c r="UXP1383" s="366"/>
      <c r="UXQ1383" s="366"/>
      <c r="UXR1383" s="366"/>
      <c r="UXS1383" s="419"/>
      <c r="UXT1383" s="553"/>
      <c r="UXU1383" s="554"/>
      <c r="UXV1383" s="554"/>
      <c r="UXW1383" s="554"/>
      <c r="UXX1383" s="554"/>
      <c r="UXY1383" s="554"/>
      <c r="UXZ1383" s="554"/>
      <c r="UYA1383" s="554"/>
      <c r="UYB1383" s="554"/>
      <c r="UYC1383" s="554"/>
      <c r="UYD1383" s="554"/>
      <c r="UYE1383" s="554"/>
      <c r="UYF1383" s="554"/>
      <c r="UYG1383" s="554"/>
      <c r="UYH1383" s="554"/>
      <c r="UYI1383" s="554"/>
      <c r="UYJ1383" s="554"/>
      <c r="UYK1383" s="554"/>
      <c r="UYL1383" s="554"/>
      <c r="UYM1383" s="555"/>
      <c r="UYN1383" s="447"/>
      <c r="UYO1383" s="447"/>
      <c r="UYP1383" s="451"/>
      <c r="UYQ1383" s="451"/>
      <c r="UYR1383" s="451"/>
      <c r="UYS1383" s="451"/>
      <c r="UYT1383" s="451"/>
      <c r="UYU1383" s="451"/>
      <c r="UYV1383" s="451"/>
      <c r="UYW1383" s="451"/>
      <c r="UYX1383" s="451"/>
      <c r="UYY1383" s="451"/>
      <c r="UYZ1383" s="447"/>
      <c r="UZA1383" s="428"/>
      <c r="UZB1383" s="469"/>
      <c r="UZC1383" s="414"/>
      <c r="UZD1383" s="414"/>
      <c r="UZE1383" s="414"/>
      <c r="UZF1383" s="414"/>
      <c r="UZG1383" s="414"/>
      <c r="UZH1383" s="415"/>
      <c r="UZI1383" s="414"/>
      <c r="UZJ1383" s="416"/>
      <c r="UZK1383" s="366"/>
      <c r="UZL1383" s="366"/>
      <c r="UZM1383" s="366"/>
      <c r="UZN1383" s="366"/>
      <c r="UZO1383" s="366"/>
      <c r="UZP1383" s="366"/>
      <c r="UZQ1383" s="366"/>
      <c r="UZR1383" s="366"/>
      <c r="UZS1383" s="419"/>
      <c r="UZT1383" s="553"/>
      <c r="UZU1383" s="554"/>
      <c r="UZV1383" s="554"/>
      <c r="UZW1383" s="554"/>
      <c r="UZX1383" s="554"/>
      <c r="UZY1383" s="554"/>
      <c r="UZZ1383" s="554"/>
      <c r="VAA1383" s="554"/>
      <c r="VAB1383" s="554"/>
      <c r="VAC1383" s="554"/>
      <c r="VAD1383" s="554"/>
      <c r="VAE1383" s="554"/>
      <c r="VAF1383" s="554"/>
      <c r="VAG1383" s="554"/>
      <c r="VAH1383" s="554"/>
      <c r="VAI1383" s="554"/>
      <c r="VAJ1383" s="554"/>
      <c r="VAK1383" s="554"/>
      <c r="VAL1383" s="554"/>
      <c r="VAM1383" s="555"/>
      <c r="VAN1383" s="447"/>
      <c r="VAO1383" s="447"/>
      <c r="VAP1383" s="451"/>
      <c r="VAQ1383" s="451"/>
      <c r="VAR1383" s="451"/>
      <c r="VAS1383" s="451"/>
      <c r="VAT1383" s="451"/>
      <c r="VAU1383" s="451"/>
      <c r="VAV1383" s="451"/>
      <c r="VAW1383" s="451"/>
      <c r="VAX1383" s="451"/>
      <c r="VAY1383" s="451"/>
      <c r="VAZ1383" s="447"/>
      <c r="VBA1383" s="428"/>
      <c r="VBB1383" s="469"/>
      <c r="VBC1383" s="414"/>
      <c r="VBD1383" s="414"/>
      <c r="VBE1383" s="414"/>
      <c r="VBF1383" s="414"/>
      <c r="VBG1383" s="414"/>
      <c r="VBH1383" s="415"/>
      <c r="VBI1383" s="414"/>
      <c r="VBJ1383" s="416"/>
      <c r="VBK1383" s="366"/>
      <c r="VBL1383" s="366"/>
      <c r="VBM1383" s="366"/>
      <c r="VBN1383" s="366"/>
      <c r="VBO1383" s="366"/>
      <c r="VBP1383" s="366"/>
      <c r="VBQ1383" s="366"/>
      <c r="VBR1383" s="366"/>
      <c r="VBS1383" s="419"/>
      <c r="VBT1383" s="553"/>
      <c r="VBU1383" s="554"/>
      <c r="VBV1383" s="554"/>
      <c r="VBW1383" s="554"/>
      <c r="VBX1383" s="554"/>
      <c r="VBY1383" s="554"/>
      <c r="VBZ1383" s="554"/>
      <c r="VCA1383" s="554"/>
      <c r="VCB1383" s="554"/>
      <c r="VCC1383" s="554"/>
      <c r="VCD1383" s="554"/>
      <c r="VCE1383" s="554"/>
      <c r="VCF1383" s="554"/>
      <c r="VCG1383" s="554"/>
      <c r="VCH1383" s="554"/>
      <c r="VCI1383" s="554"/>
      <c r="VCJ1383" s="554"/>
      <c r="VCK1383" s="554"/>
      <c r="VCL1383" s="554"/>
      <c r="VCM1383" s="555"/>
      <c r="VCN1383" s="447"/>
      <c r="VCO1383" s="447"/>
      <c r="VCP1383" s="451"/>
      <c r="VCQ1383" s="451"/>
      <c r="VCR1383" s="451"/>
      <c r="VCS1383" s="451"/>
      <c r="VCT1383" s="451"/>
      <c r="VCU1383" s="451"/>
      <c r="VCV1383" s="451"/>
      <c r="VCW1383" s="451"/>
      <c r="VCX1383" s="451"/>
      <c r="VCY1383" s="451"/>
      <c r="VCZ1383" s="447"/>
      <c r="VDA1383" s="428"/>
      <c r="VDB1383" s="469"/>
      <c r="VDC1383" s="414"/>
      <c r="VDD1383" s="414"/>
      <c r="VDE1383" s="414"/>
      <c r="VDF1383" s="414"/>
      <c r="VDG1383" s="414"/>
      <c r="VDH1383" s="415"/>
      <c r="VDI1383" s="414"/>
      <c r="VDJ1383" s="416"/>
      <c r="VDK1383" s="366"/>
      <c r="VDL1383" s="366"/>
      <c r="VDM1383" s="366"/>
      <c r="VDN1383" s="366"/>
      <c r="VDO1383" s="366"/>
      <c r="VDP1383" s="366"/>
      <c r="VDQ1383" s="366"/>
      <c r="VDR1383" s="366"/>
      <c r="VDS1383" s="419"/>
      <c r="VDT1383" s="553"/>
      <c r="VDU1383" s="554"/>
      <c r="VDV1383" s="554"/>
      <c r="VDW1383" s="554"/>
      <c r="VDX1383" s="554"/>
      <c r="VDY1383" s="554"/>
      <c r="VDZ1383" s="554"/>
      <c r="VEA1383" s="554"/>
      <c r="VEB1383" s="554"/>
      <c r="VEC1383" s="554"/>
      <c r="VED1383" s="554"/>
      <c r="VEE1383" s="554"/>
      <c r="VEF1383" s="554"/>
      <c r="VEG1383" s="554"/>
      <c r="VEH1383" s="554"/>
      <c r="VEI1383" s="554"/>
      <c r="VEJ1383" s="554"/>
      <c r="VEK1383" s="554"/>
      <c r="VEL1383" s="554"/>
      <c r="VEM1383" s="555"/>
      <c r="VEN1383" s="447"/>
      <c r="VEO1383" s="447"/>
      <c r="VEP1383" s="451"/>
      <c r="VEQ1383" s="451"/>
      <c r="VER1383" s="451"/>
      <c r="VES1383" s="451"/>
      <c r="VET1383" s="451"/>
      <c r="VEU1383" s="451"/>
      <c r="VEV1383" s="451"/>
      <c r="VEW1383" s="451"/>
      <c r="VEX1383" s="451"/>
      <c r="VEY1383" s="451"/>
      <c r="VEZ1383" s="447"/>
      <c r="VFA1383" s="428"/>
      <c r="VFB1383" s="469"/>
      <c r="VFC1383" s="414"/>
      <c r="VFD1383" s="414"/>
      <c r="VFE1383" s="414"/>
      <c r="VFF1383" s="414"/>
      <c r="VFG1383" s="414"/>
      <c r="VFH1383" s="415"/>
      <c r="VFI1383" s="414"/>
      <c r="VFJ1383" s="416"/>
      <c r="VFK1383" s="366"/>
      <c r="VFL1383" s="366"/>
      <c r="VFM1383" s="366"/>
      <c r="VFN1383" s="366"/>
      <c r="VFO1383" s="366"/>
      <c r="VFP1383" s="366"/>
      <c r="VFQ1383" s="366"/>
      <c r="VFR1383" s="366"/>
      <c r="VFS1383" s="419"/>
      <c r="VFT1383" s="553"/>
      <c r="VFU1383" s="554"/>
      <c r="VFV1383" s="554"/>
      <c r="VFW1383" s="554"/>
      <c r="VFX1383" s="554"/>
      <c r="VFY1383" s="554"/>
      <c r="VFZ1383" s="554"/>
      <c r="VGA1383" s="554"/>
      <c r="VGB1383" s="554"/>
      <c r="VGC1383" s="554"/>
      <c r="VGD1383" s="554"/>
      <c r="VGE1383" s="554"/>
      <c r="VGF1383" s="554"/>
      <c r="VGG1383" s="554"/>
      <c r="VGH1383" s="554"/>
      <c r="VGI1383" s="554"/>
      <c r="VGJ1383" s="554"/>
      <c r="VGK1383" s="554"/>
      <c r="VGL1383" s="554"/>
      <c r="VGM1383" s="555"/>
      <c r="VGN1383" s="447"/>
      <c r="VGO1383" s="447"/>
      <c r="VGP1383" s="451"/>
      <c r="VGQ1383" s="451"/>
      <c r="VGR1383" s="451"/>
      <c r="VGS1383" s="451"/>
      <c r="VGT1383" s="451"/>
      <c r="VGU1383" s="451"/>
      <c r="VGV1383" s="451"/>
      <c r="VGW1383" s="451"/>
      <c r="VGX1383" s="451"/>
      <c r="VGY1383" s="451"/>
      <c r="VGZ1383" s="447"/>
      <c r="VHA1383" s="428"/>
      <c r="VHB1383" s="469"/>
      <c r="VHC1383" s="414"/>
      <c r="VHD1383" s="414"/>
      <c r="VHE1383" s="414"/>
      <c r="VHF1383" s="414"/>
      <c r="VHG1383" s="414"/>
      <c r="VHH1383" s="415"/>
      <c r="VHI1383" s="414"/>
      <c r="VHJ1383" s="416"/>
      <c r="VHK1383" s="366"/>
      <c r="VHL1383" s="366"/>
      <c r="VHM1383" s="366"/>
      <c r="VHN1383" s="366"/>
      <c r="VHO1383" s="366"/>
      <c r="VHP1383" s="366"/>
      <c r="VHQ1383" s="366"/>
      <c r="VHR1383" s="366"/>
      <c r="VHS1383" s="419"/>
      <c r="VHT1383" s="553"/>
      <c r="VHU1383" s="554"/>
      <c r="VHV1383" s="554"/>
      <c r="VHW1383" s="554"/>
      <c r="VHX1383" s="554"/>
      <c r="VHY1383" s="554"/>
      <c r="VHZ1383" s="554"/>
      <c r="VIA1383" s="554"/>
      <c r="VIB1383" s="554"/>
      <c r="VIC1383" s="554"/>
      <c r="VID1383" s="554"/>
      <c r="VIE1383" s="554"/>
      <c r="VIF1383" s="554"/>
      <c r="VIG1383" s="554"/>
      <c r="VIH1383" s="554"/>
      <c r="VII1383" s="554"/>
      <c r="VIJ1383" s="554"/>
      <c r="VIK1383" s="554"/>
      <c r="VIL1383" s="554"/>
      <c r="VIM1383" s="555"/>
      <c r="VIN1383" s="447"/>
      <c r="VIO1383" s="447"/>
      <c r="VIP1383" s="451"/>
      <c r="VIQ1383" s="451"/>
      <c r="VIR1383" s="451"/>
      <c r="VIS1383" s="451"/>
      <c r="VIT1383" s="451"/>
      <c r="VIU1383" s="451"/>
      <c r="VIV1383" s="451"/>
      <c r="VIW1383" s="451"/>
      <c r="VIX1383" s="451"/>
      <c r="VIY1383" s="451"/>
      <c r="VIZ1383" s="447"/>
      <c r="VJA1383" s="428"/>
      <c r="VJB1383" s="469"/>
      <c r="VJC1383" s="414"/>
      <c r="VJD1383" s="414"/>
      <c r="VJE1383" s="414"/>
      <c r="VJF1383" s="414"/>
      <c r="VJG1383" s="414"/>
      <c r="VJH1383" s="415"/>
      <c r="VJI1383" s="414"/>
      <c r="VJJ1383" s="416"/>
      <c r="VJK1383" s="366"/>
      <c r="VJL1383" s="366"/>
      <c r="VJM1383" s="366"/>
      <c r="VJN1383" s="366"/>
      <c r="VJO1383" s="366"/>
      <c r="VJP1383" s="366"/>
      <c r="VJQ1383" s="366"/>
      <c r="VJR1383" s="366"/>
      <c r="VJS1383" s="419"/>
      <c r="VJT1383" s="553"/>
      <c r="VJU1383" s="554"/>
      <c r="VJV1383" s="554"/>
      <c r="VJW1383" s="554"/>
      <c r="VJX1383" s="554"/>
      <c r="VJY1383" s="554"/>
      <c r="VJZ1383" s="554"/>
      <c r="VKA1383" s="554"/>
      <c r="VKB1383" s="554"/>
      <c r="VKC1383" s="554"/>
      <c r="VKD1383" s="554"/>
      <c r="VKE1383" s="554"/>
      <c r="VKF1383" s="554"/>
      <c r="VKG1383" s="554"/>
      <c r="VKH1383" s="554"/>
      <c r="VKI1383" s="554"/>
      <c r="VKJ1383" s="554"/>
      <c r="VKK1383" s="554"/>
      <c r="VKL1383" s="554"/>
      <c r="VKM1383" s="555"/>
      <c r="VKN1383" s="447"/>
      <c r="VKO1383" s="447"/>
      <c r="VKP1383" s="451"/>
      <c r="VKQ1383" s="451"/>
      <c r="VKR1383" s="451"/>
      <c r="VKS1383" s="451"/>
      <c r="VKT1383" s="451"/>
      <c r="VKU1383" s="451"/>
      <c r="VKV1383" s="451"/>
      <c r="VKW1383" s="451"/>
      <c r="VKX1383" s="451"/>
      <c r="VKY1383" s="451"/>
      <c r="VKZ1383" s="447"/>
      <c r="VLA1383" s="428"/>
      <c r="VLB1383" s="469"/>
      <c r="VLC1383" s="414"/>
      <c r="VLD1383" s="414"/>
      <c r="VLE1383" s="414"/>
      <c r="VLF1383" s="414"/>
      <c r="VLG1383" s="414"/>
      <c r="VLH1383" s="415"/>
      <c r="VLI1383" s="414"/>
      <c r="VLJ1383" s="416"/>
      <c r="VLK1383" s="366"/>
      <c r="VLL1383" s="366"/>
      <c r="VLM1383" s="366"/>
      <c r="VLN1383" s="366"/>
      <c r="VLO1383" s="366"/>
      <c r="VLP1383" s="366"/>
      <c r="VLQ1383" s="366"/>
      <c r="VLR1383" s="366"/>
      <c r="VLS1383" s="419"/>
      <c r="VLT1383" s="553"/>
      <c r="VLU1383" s="554"/>
      <c r="VLV1383" s="554"/>
      <c r="VLW1383" s="554"/>
      <c r="VLX1383" s="554"/>
      <c r="VLY1383" s="554"/>
      <c r="VLZ1383" s="554"/>
      <c r="VMA1383" s="554"/>
      <c r="VMB1383" s="554"/>
      <c r="VMC1383" s="554"/>
      <c r="VMD1383" s="554"/>
      <c r="VME1383" s="554"/>
      <c r="VMF1383" s="554"/>
      <c r="VMG1383" s="554"/>
      <c r="VMH1383" s="554"/>
      <c r="VMI1383" s="554"/>
      <c r="VMJ1383" s="554"/>
      <c r="VMK1383" s="554"/>
      <c r="VML1383" s="554"/>
      <c r="VMM1383" s="555"/>
      <c r="VMN1383" s="447"/>
      <c r="VMO1383" s="447"/>
      <c r="VMP1383" s="451"/>
      <c r="VMQ1383" s="451"/>
      <c r="VMR1383" s="451"/>
      <c r="VMS1383" s="451"/>
      <c r="VMT1383" s="451"/>
      <c r="VMU1383" s="451"/>
      <c r="VMV1383" s="451"/>
      <c r="VMW1383" s="451"/>
      <c r="VMX1383" s="451"/>
      <c r="VMY1383" s="451"/>
      <c r="VMZ1383" s="447"/>
      <c r="VNA1383" s="428"/>
      <c r="VNB1383" s="469"/>
      <c r="VNC1383" s="414"/>
      <c r="VND1383" s="414"/>
      <c r="VNE1383" s="414"/>
      <c r="VNF1383" s="414"/>
      <c r="VNG1383" s="414"/>
      <c r="VNH1383" s="415"/>
      <c r="VNI1383" s="414"/>
      <c r="VNJ1383" s="416"/>
      <c r="VNK1383" s="366"/>
      <c r="VNL1383" s="366"/>
      <c r="VNM1383" s="366"/>
      <c r="VNN1383" s="366"/>
      <c r="VNO1383" s="366"/>
      <c r="VNP1383" s="366"/>
      <c r="VNQ1383" s="366"/>
      <c r="VNR1383" s="366"/>
      <c r="VNS1383" s="419"/>
      <c r="VNT1383" s="553"/>
      <c r="VNU1383" s="554"/>
      <c r="VNV1383" s="554"/>
      <c r="VNW1383" s="554"/>
      <c r="VNX1383" s="554"/>
      <c r="VNY1383" s="554"/>
      <c r="VNZ1383" s="554"/>
      <c r="VOA1383" s="554"/>
      <c r="VOB1383" s="554"/>
      <c r="VOC1383" s="554"/>
      <c r="VOD1383" s="554"/>
      <c r="VOE1383" s="554"/>
      <c r="VOF1383" s="554"/>
      <c r="VOG1383" s="554"/>
      <c r="VOH1383" s="554"/>
      <c r="VOI1383" s="554"/>
      <c r="VOJ1383" s="554"/>
      <c r="VOK1383" s="554"/>
      <c r="VOL1383" s="554"/>
      <c r="VOM1383" s="555"/>
      <c r="VON1383" s="447"/>
      <c r="VOO1383" s="447"/>
      <c r="VOP1383" s="451"/>
      <c r="VOQ1383" s="451"/>
      <c r="VOR1383" s="451"/>
      <c r="VOS1383" s="451"/>
      <c r="VOT1383" s="451"/>
      <c r="VOU1383" s="451"/>
      <c r="VOV1383" s="451"/>
      <c r="VOW1383" s="451"/>
      <c r="VOX1383" s="451"/>
      <c r="VOY1383" s="451"/>
      <c r="VOZ1383" s="447"/>
      <c r="VPA1383" s="428"/>
      <c r="VPB1383" s="469"/>
      <c r="VPC1383" s="414"/>
      <c r="VPD1383" s="414"/>
      <c r="VPE1383" s="414"/>
      <c r="VPF1383" s="414"/>
      <c r="VPG1383" s="414"/>
      <c r="VPH1383" s="415"/>
      <c r="VPI1383" s="414"/>
      <c r="VPJ1383" s="416"/>
      <c r="VPK1383" s="366"/>
      <c r="VPL1383" s="366"/>
      <c r="VPM1383" s="366"/>
      <c r="VPN1383" s="366"/>
      <c r="VPO1383" s="366"/>
      <c r="VPP1383" s="366"/>
      <c r="VPQ1383" s="366"/>
      <c r="VPR1383" s="366"/>
      <c r="VPS1383" s="419"/>
      <c r="VPT1383" s="553"/>
      <c r="VPU1383" s="554"/>
      <c r="VPV1383" s="554"/>
      <c r="VPW1383" s="554"/>
      <c r="VPX1383" s="554"/>
      <c r="VPY1383" s="554"/>
      <c r="VPZ1383" s="554"/>
      <c r="VQA1383" s="554"/>
      <c r="VQB1383" s="554"/>
      <c r="VQC1383" s="554"/>
      <c r="VQD1383" s="554"/>
      <c r="VQE1383" s="554"/>
      <c r="VQF1383" s="554"/>
      <c r="VQG1383" s="554"/>
      <c r="VQH1383" s="554"/>
      <c r="VQI1383" s="554"/>
      <c r="VQJ1383" s="554"/>
      <c r="VQK1383" s="554"/>
      <c r="VQL1383" s="554"/>
      <c r="VQM1383" s="555"/>
      <c r="VQN1383" s="447"/>
      <c r="VQO1383" s="447"/>
      <c r="VQP1383" s="451"/>
      <c r="VQQ1383" s="451"/>
      <c r="VQR1383" s="451"/>
      <c r="VQS1383" s="451"/>
      <c r="VQT1383" s="451"/>
      <c r="VQU1383" s="451"/>
      <c r="VQV1383" s="451"/>
      <c r="VQW1383" s="451"/>
      <c r="VQX1383" s="451"/>
      <c r="VQY1383" s="451"/>
      <c r="VQZ1383" s="447"/>
      <c r="VRA1383" s="428"/>
      <c r="VRB1383" s="469"/>
      <c r="VRC1383" s="414"/>
      <c r="VRD1383" s="414"/>
      <c r="VRE1383" s="414"/>
      <c r="VRF1383" s="414"/>
      <c r="VRG1383" s="414"/>
      <c r="VRH1383" s="415"/>
      <c r="VRI1383" s="414"/>
      <c r="VRJ1383" s="416"/>
      <c r="VRK1383" s="366"/>
      <c r="VRL1383" s="366"/>
      <c r="VRM1383" s="366"/>
      <c r="VRN1383" s="366"/>
      <c r="VRO1383" s="366"/>
      <c r="VRP1383" s="366"/>
      <c r="VRQ1383" s="366"/>
      <c r="VRR1383" s="366"/>
      <c r="VRS1383" s="419"/>
      <c r="VRT1383" s="553"/>
      <c r="VRU1383" s="554"/>
      <c r="VRV1383" s="554"/>
      <c r="VRW1383" s="554"/>
      <c r="VRX1383" s="554"/>
      <c r="VRY1383" s="554"/>
      <c r="VRZ1383" s="554"/>
      <c r="VSA1383" s="554"/>
      <c r="VSB1383" s="554"/>
      <c r="VSC1383" s="554"/>
      <c r="VSD1383" s="554"/>
      <c r="VSE1383" s="554"/>
      <c r="VSF1383" s="554"/>
      <c r="VSG1383" s="554"/>
      <c r="VSH1383" s="554"/>
      <c r="VSI1383" s="554"/>
      <c r="VSJ1383" s="554"/>
      <c r="VSK1383" s="554"/>
      <c r="VSL1383" s="554"/>
      <c r="VSM1383" s="555"/>
      <c r="VSN1383" s="447"/>
      <c r="VSO1383" s="447"/>
      <c r="VSP1383" s="451"/>
      <c r="VSQ1383" s="451"/>
      <c r="VSR1383" s="451"/>
      <c r="VSS1383" s="451"/>
      <c r="VST1383" s="451"/>
      <c r="VSU1383" s="451"/>
      <c r="VSV1383" s="451"/>
      <c r="VSW1383" s="451"/>
      <c r="VSX1383" s="451"/>
      <c r="VSY1383" s="451"/>
      <c r="VSZ1383" s="447"/>
      <c r="VTA1383" s="428"/>
      <c r="VTB1383" s="469"/>
      <c r="VTC1383" s="414"/>
      <c r="VTD1383" s="414"/>
      <c r="VTE1383" s="414"/>
      <c r="VTF1383" s="414"/>
      <c r="VTG1383" s="414"/>
      <c r="VTH1383" s="415"/>
      <c r="VTI1383" s="414"/>
      <c r="VTJ1383" s="416"/>
      <c r="VTK1383" s="366"/>
      <c r="VTL1383" s="366"/>
      <c r="VTM1383" s="366"/>
      <c r="VTN1383" s="366"/>
      <c r="VTO1383" s="366"/>
      <c r="VTP1383" s="366"/>
      <c r="VTQ1383" s="366"/>
      <c r="VTR1383" s="366"/>
      <c r="VTS1383" s="419"/>
      <c r="VTT1383" s="553"/>
      <c r="VTU1383" s="554"/>
      <c r="VTV1383" s="554"/>
      <c r="VTW1383" s="554"/>
      <c r="VTX1383" s="554"/>
      <c r="VTY1383" s="554"/>
      <c r="VTZ1383" s="554"/>
      <c r="VUA1383" s="554"/>
      <c r="VUB1383" s="554"/>
      <c r="VUC1383" s="554"/>
      <c r="VUD1383" s="554"/>
      <c r="VUE1383" s="554"/>
      <c r="VUF1383" s="554"/>
      <c r="VUG1383" s="554"/>
      <c r="VUH1383" s="554"/>
      <c r="VUI1383" s="554"/>
      <c r="VUJ1383" s="554"/>
      <c r="VUK1383" s="554"/>
      <c r="VUL1383" s="554"/>
      <c r="VUM1383" s="555"/>
      <c r="VUN1383" s="447"/>
      <c r="VUO1383" s="447"/>
      <c r="VUP1383" s="451"/>
      <c r="VUQ1383" s="451"/>
      <c r="VUR1383" s="451"/>
      <c r="VUS1383" s="451"/>
      <c r="VUT1383" s="451"/>
      <c r="VUU1383" s="451"/>
      <c r="VUV1383" s="451"/>
      <c r="VUW1383" s="451"/>
      <c r="VUX1383" s="451"/>
      <c r="VUY1383" s="451"/>
      <c r="VUZ1383" s="447"/>
      <c r="VVA1383" s="428"/>
      <c r="VVB1383" s="469"/>
      <c r="VVC1383" s="414"/>
      <c r="VVD1383" s="414"/>
      <c r="VVE1383" s="414"/>
      <c r="VVF1383" s="414"/>
      <c r="VVG1383" s="414"/>
      <c r="VVH1383" s="415"/>
      <c r="VVI1383" s="414"/>
      <c r="VVJ1383" s="416"/>
      <c r="VVK1383" s="366"/>
      <c r="VVL1383" s="366"/>
      <c r="VVM1383" s="366"/>
      <c r="VVN1383" s="366"/>
      <c r="VVO1383" s="366"/>
      <c r="VVP1383" s="366"/>
      <c r="VVQ1383" s="366"/>
      <c r="VVR1383" s="366"/>
      <c r="VVS1383" s="419"/>
      <c r="VVT1383" s="553"/>
      <c r="VVU1383" s="554"/>
      <c r="VVV1383" s="554"/>
      <c r="VVW1383" s="554"/>
      <c r="VVX1383" s="554"/>
      <c r="VVY1383" s="554"/>
      <c r="VVZ1383" s="554"/>
      <c r="VWA1383" s="554"/>
      <c r="VWB1383" s="554"/>
      <c r="VWC1383" s="554"/>
      <c r="VWD1383" s="554"/>
      <c r="VWE1383" s="554"/>
      <c r="VWF1383" s="554"/>
      <c r="VWG1383" s="554"/>
      <c r="VWH1383" s="554"/>
      <c r="VWI1383" s="554"/>
      <c r="VWJ1383" s="554"/>
      <c r="VWK1383" s="554"/>
      <c r="VWL1383" s="554"/>
      <c r="VWM1383" s="555"/>
      <c r="VWN1383" s="447"/>
      <c r="VWO1383" s="447"/>
      <c r="VWP1383" s="451"/>
      <c r="VWQ1383" s="451"/>
      <c r="VWR1383" s="451"/>
      <c r="VWS1383" s="451"/>
      <c r="VWT1383" s="451"/>
      <c r="VWU1383" s="451"/>
      <c r="VWV1383" s="451"/>
      <c r="VWW1383" s="451"/>
      <c r="VWX1383" s="451"/>
      <c r="VWY1383" s="451"/>
      <c r="VWZ1383" s="447"/>
      <c r="VXA1383" s="428"/>
      <c r="VXB1383" s="469"/>
      <c r="VXC1383" s="414"/>
      <c r="VXD1383" s="414"/>
      <c r="VXE1383" s="414"/>
      <c r="VXF1383" s="414"/>
      <c r="VXG1383" s="414"/>
      <c r="VXH1383" s="415"/>
      <c r="VXI1383" s="414"/>
      <c r="VXJ1383" s="416"/>
      <c r="VXK1383" s="366"/>
      <c r="VXL1383" s="366"/>
      <c r="VXM1383" s="366"/>
      <c r="VXN1383" s="366"/>
      <c r="VXO1383" s="366"/>
      <c r="VXP1383" s="366"/>
      <c r="VXQ1383" s="366"/>
      <c r="VXR1383" s="366"/>
      <c r="VXS1383" s="419"/>
      <c r="VXT1383" s="553"/>
      <c r="VXU1383" s="554"/>
      <c r="VXV1383" s="554"/>
      <c r="VXW1383" s="554"/>
      <c r="VXX1383" s="554"/>
      <c r="VXY1383" s="554"/>
      <c r="VXZ1383" s="554"/>
      <c r="VYA1383" s="554"/>
      <c r="VYB1383" s="554"/>
      <c r="VYC1383" s="554"/>
      <c r="VYD1383" s="554"/>
      <c r="VYE1383" s="554"/>
      <c r="VYF1383" s="554"/>
      <c r="VYG1383" s="554"/>
      <c r="VYH1383" s="554"/>
      <c r="VYI1383" s="554"/>
      <c r="VYJ1383" s="554"/>
      <c r="VYK1383" s="554"/>
      <c r="VYL1383" s="554"/>
      <c r="VYM1383" s="555"/>
      <c r="VYN1383" s="447"/>
      <c r="VYO1383" s="447"/>
      <c r="VYP1383" s="451"/>
      <c r="VYQ1383" s="451"/>
      <c r="VYR1383" s="451"/>
      <c r="VYS1383" s="451"/>
      <c r="VYT1383" s="451"/>
      <c r="VYU1383" s="451"/>
      <c r="VYV1383" s="451"/>
      <c r="VYW1383" s="451"/>
      <c r="VYX1383" s="451"/>
      <c r="VYY1383" s="451"/>
      <c r="VYZ1383" s="447"/>
      <c r="VZA1383" s="428"/>
      <c r="VZB1383" s="469"/>
      <c r="VZC1383" s="414"/>
      <c r="VZD1383" s="414"/>
      <c r="VZE1383" s="414"/>
      <c r="VZF1383" s="414"/>
      <c r="VZG1383" s="414"/>
      <c r="VZH1383" s="415"/>
      <c r="VZI1383" s="414"/>
      <c r="VZJ1383" s="416"/>
      <c r="VZK1383" s="366"/>
      <c r="VZL1383" s="366"/>
      <c r="VZM1383" s="366"/>
      <c r="VZN1383" s="366"/>
      <c r="VZO1383" s="366"/>
      <c r="VZP1383" s="366"/>
      <c r="VZQ1383" s="366"/>
      <c r="VZR1383" s="366"/>
      <c r="VZS1383" s="419"/>
      <c r="VZT1383" s="553"/>
      <c r="VZU1383" s="554"/>
      <c r="VZV1383" s="554"/>
      <c r="VZW1383" s="554"/>
      <c r="VZX1383" s="554"/>
      <c r="VZY1383" s="554"/>
      <c r="VZZ1383" s="554"/>
      <c r="WAA1383" s="554"/>
      <c r="WAB1383" s="554"/>
      <c r="WAC1383" s="554"/>
      <c r="WAD1383" s="554"/>
      <c r="WAE1383" s="554"/>
      <c r="WAF1383" s="554"/>
      <c r="WAG1383" s="554"/>
      <c r="WAH1383" s="554"/>
      <c r="WAI1383" s="554"/>
      <c r="WAJ1383" s="554"/>
      <c r="WAK1383" s="554"/>
      <c r="WAL1383" s="554"/>
      <c r="WAM1383" s="555"/>
      <c r="WAN1383" s="447"/>
      <c r="WAO1383" s="447"/>
      <c r="WAP1383" s="451"/>
      <c r="WAQ1383" s="451"/>
      <c r="WAR1383" s="451"/>
      <c r="WAS1383" s="451"/>
      <c r="WAT1383" s="451"/>
      <c r="WAU1383" s="451"/>
      <c r="WAV1383" s="451"/>
      <c r="WAW1383" s="451"/>
      <c r="WAX1383" s="451"/>
      <c r="WAY1383" s="451"/>
      <c r="WAZ1383" s="447"/>
      <c r="WBA1383" s="428"/>
      <c r="WBB1383" s="469"/>
      <c r="WBC1383" s="414"/>
      <c r="WBD1383" s="414"/>
      <c r="WBE1383" s="414"/>
      <c r="WBF1383" s="414"/>
      <c r="WBG1383" s="414"/>
      <c r="WBH1383" s="415"/>
      <c r="WBI1383" s="414"/>
      <c r="WBJ1383" s="416"/>
      <c r="WBK1383" s="366"/>
      <c r="WBL1383" s="366"/>
      <c r="WBM1383" s="366"/>
      <c r="WBN1383" s="366"/>
      <c r="WBO1383" s="366"/>
      <c r="WBP1383" s="366"/>
      <c r="WBQ1383" s="366"/>
      <c r="WBR1383" s="366"/>
      <c r="WBS1383" s="419"/>
      <c r="WBT1383" s="553"/>
      <c r="WBU1383" s="554"/>
      <c r="WBV1383" s="554"/>
      <c r="WBW1383" s="554"/>
      <c r="WBX1383" s="554"/>
      <c r="WBY1383" s="554"/>
      <c r="WBZ1383" s="554"/>
      <c r="WCA1383" s="554"/>
      <c r="WCB1383" s="554"/>
      <c r="WCC1383" s="554"/>
      <c r="WCD1383" s="554"/>
      <c r="WCE1383" s="554"/>
      <c r="WCF1383" s="554"/>
      <c r="WCG1383" s="554"/>
      <c r="WCH1383" s="554"/>
      <c r="WCI1383" s="554"/>
      <c r="WCJ1383" s="554"/>
      <c r="WCK1383" s="554"/>
      <c r="WCL1383" s="554"/>
      <c r="WCM1383" s="555"/>
      <c r="WCN1383" s="447"/>
      <c r="WCO1383" s="447"/>
      <c r="WCP1383" s="451"/>
      <c r="WCQ1383" s="451"/>
      <c r="WCR1383" s="451"/>
      <c r="WCS1383" s="451"/>
      <c r="WCT1383" s="451"/>
      <c r="WCU1383" s="451"/>
      <c r="WCV1383" s="451"/>
      <c r="WCW1383" s="451"/>
      <c r="WCX1383" s="451"/>
      <c r="WCY1383" s="451"/>
      <c r="WCZ1383" s="447"/>
      <c r="WDA1383" s="428"/>
      <c r="WDB1383" s="469"/>
      <c r="WDC1383" s="414"/>
      <c r="WDD1383" s="414"/>
      <c r="WDE1383" s="414"/>
      <c r="WDF1383" s="414"/>
      <c r="WDG1383" s="414"/>
      <c r="WDH1383" s="415"/>
      <c r="WDI1383" s="414"/>
      <c r="WDJ1383" s="416"/>
      <c r="WDK1383" s="366"/>
      <c r="WDL1383" s="366"/>
      <c r="WDM1383" s="366"/>
      <c r="WDN1383" s="366"/>
      <c r="WDO1383" s="366"/>
      <c r="WDP1383" s="366"/>
      <c r="WDQ1383" s="366"/>
      <c r="WDR1383" s="366"/>
      <c r="WDS1383" s="419"/>
      <c r="WDT1383" s="553"/>
      <c r="WDU1383" s="554"/>
      <c r="WDV1383" s="554"/>
      <c r="WDW1383" s="554"/>
      <c r="WDX1383" s="554"/>
      <c r="WDY1383" s="554"/>
      <c r="WDZ1383" s="554"/>
      <c r="WEA1383" s="554"/>
      <c r="WEB1383" s="554"/>
      <c r="WEC1383" s="554"/>
      <c r="WED1383" s="554"/>
      <c r="WEE1383" s="554"/>
      <c r="WEF1383" s="554"/>
      <c r="WEG1383" s="554"/>
      <c r="WEH1383" s="554"/>
      <c r="WEI1383" s="554"/>
      <c r="WEJ1383" s="554"/>
      <c r="WEK1383" s="554"/>
      <c r="WEL1383" s="554"/>
      <c r="WEM1383" s="555"/>
      <c r="WEN1383" s="447"/>
      <c r="WEO1383" s="447"/>
      <c r="WEP1383" s="451"/>
      <c r="WEQ1383" s="451"/>
      <c r="WER1383" s="451"/>
      <c r="WES1383" s="451"/>
      <c r="WET1383" s="451"/>
      <c r="WEU1383" s="451"/>
      <c r="WEV1383" s="451"/>
      <c r="WEW1383" s="451"/>
      <c r="WEX1383" s="451"/>
      <c r="WEY1383" s="451"/>
      <c r="WEZ1383" s="447"/>
      <c r="WFA1383" s="428"/>
      <c r="WFB1383" s="469"/>
      <c r="WFC1383" s="414"/>
      <c r="WFD1383" s="414"/>
      <c r="WFE1383" s="414"/>
      <c r="WFF1383" s="414"/>
      <c r="WFG1383" s="414"/>
      <c r="WFH1383" s="415"/>
      <c r="WFI1383" s="414"/>
      <c r="WFJ1383" s="416"/>
      <c r="WFK1383" s="366"/>
      <c r="WFL1383" s="366"/>
      <c r="WFM1383" s="366"/>
      <c r="WFN1383" s="366"/>
      <c r="WFO1383" s="366"/>
      <c r="WFP1383" s="366"/>
      <c r="WFQ1383" s="366"/>
      <c r="WFR1383" s="366"/>
      <c r="WFS1383" s="419"/>
      <c r="WFT1383" s="553"/>
      <c r="WFU1383" s="554"/>
      <c r="WFV1383" s="554"/>
      <c r="WFW1383" s="554"/>
      <c r="WFX1383" s="554"/>
      <c r="WFY1383" s="554"/>
      <c r="WFZ1383" s="554"/>
      <c r="WGA1383" s="554"/>
      <c r="WGB1383" s="554"/>
      <c r="WGC1383" s="554"/>
      <c r="WGD1383" s="554"/>
      <c r="WGE1383" s="554"/>
      <c r="WGF1383" s="554"/>
      <c r="WGG1383" s="554"/>
      <c r="WGH1383" s="554"/>
      <c r="WGI1383" s="554"/>
      <c r="WGJ1383" s="554"/>
      <c r="WGK1383" s="554"/>
      <c r="WGL1383" s="554"/>
      <c r="WGM1383" s="555"/>
      <c r="WGN1383" s="447"/>
      <c r="WGO1383" s="447"/>
      <c r="WGP1383" s="451"/>
      <c r="WGQ1383" s="451"/>
      <c r="WGR1383" s="451"/>
      <c r="WGS1383" s="451"/>
      <c r="WGT1383" s="451"/>
      <c r="WGU1383" s="451"/>
      <c r="WGV1383" s="451"/>
      <c r="WGW1383" s="451"/>
      <c r="WGX1383" s="451"/>
      <c r="WGY1383" s="451"/>
      <c r="WGZ1383" s="447"/>
      <c r="WHA1383" s="428"/>
      <c r="WHB1383" s="469"/>
      <c r="WHC1383" s="414"/>
      <c r="WHD1383" s="414"/>
      <c r="WHE1383" s="414"/>
      <c r="WHF1383" s="414"/>
      <c r="WHG1383" s="414"/>
      <c r="WHH1383" s="415"/>
      <c r="WHI1383" s="414"/>
      <c r="WHJ1383" s="416"/>
      <c r="WHK1383" s="366"/>
      <c r="WHL1383" s="366"/>
      <c r="WHM1383" s="366"/>
      <c r="WHN1383" s="366"/>
      <c r="WHO1383" s="366"/>
      <c r="WHP1383" s="366"/>
      <c r="WHQ1383" s="366"/>
      <c r="WHR1383" s="366"/>
      <c r="WHS1383" s="419"/>
      <c r="WHT1383" s="553"/>
      <c r="WHU1383" s="554"/>
      <c r="WHV1383" s="554"/>
      <c r="WHW1383" s="554"/>
      <c r="WHX1383" s="554"/>
      <c r="WHY1383" s="554"/>
      <c r="WHZ1383" s="554"/>
      <c r="WIA1383" s="554"/>
      <c r="WIB1383" s="554"/>
      <c r="WIC1383" s="554"/>
      <c r="WID1383" s="554"/>
      <c r="WIE1383" s="554"/>
      <c r="WIF1383" s="554"/>
      <c r="WIG1383" s="554"/>
      <c r="WIH1383" s="554"/>
      <c r="WII1383" s="554"/>
      <c r="WIJ1383" s="554"/>
      <c r="WIK1383" s="554"/>
      <c r="WIL1383" s="554"/>
      <c r="WIM1383" s="555"/>
      <c r="WIN1383" s="447"/>
      <c r="WIO1383" s="447"/>
      <c r="WIP1383" s="451"/>
      <c r="WIQ1383" s="451"/>
      <c r="WIR1383" s="451"/>
      <c r="WIS1383" s="451"/>
      <c r="WIT1383" s="451"/>
      <c r="WIU1383" s="451"/>
      <c r="WIV1383" s="451"/>
      <c r="WIW1383" s="451"/>
      <c r="WIX1383" s="451"/>
      <c r="WIY1383" s="451"/>
      <c r="WIZ1383" s="447"/>
      <c r="WJA1383" s="428"/>
      <c r="WJB1383" s="469"/>
      <c r="WJC1383" s="414"/>
      <c r="WJD1383" s="414"/>
      <c r="WJE1383" s="414"/>
      <c r="WJF1383" s="414"/>
      <c r="WJG1383" s="414"/>
      <c r="WJH1383" s="415"/>
      <c r="WJI1383" s="414"/>
      <c r="WJJ1383" s="416"/>
      <c r="WJK1383" s="366"/>
      <c r="WJL1383" s="366"/>
      <c r="WJM1383" s="366"/>
      <c r="WJN1383" s="366"/>
      <c r="WJO1383" s="366"/>
      <c r="WJP1383" s="366"/>
      <c r="WJQ1383" s="366"/>
      <c r="WJR1383" s="366"/>
      <c r="WJS1383" s="419"/>
      <c r="WJT1383" s="553"/>
      <c r="WJU1383" s="554"/>
      <c r="WJV1383" s="554"/>
      <c r="WJW1383" s="554"/>
      <c r="WJX1383" s="554"/>
      <c r="WJY1383" s="554"/>
      <c r="WJZ1383" s="554"/>
      <c r="WKA1383" s="554"/>
      <c r="WKB1383" s="554"/>
      <c r="WKC1383" s="554"/>
      <c r="WKD1383" s="554"/>
      <c r="WKE1383" s="554"/>
      <c r="WKF1383" s="554"/>
      <c r="WKG1383" s="554"/>
      <c r="WKH1383" s="554"/>
      <c r="WKI1383" s="554"/>
      <c r="WKJ1383" s="554"/>
      <c r="WKK1383" s="554"/>
      <c r="WKL1383" s="554"/>
      <c r="WKM1383" s="555"/>
      <c r="WKN1383" s="447"/>
      <c r="WKO1383" s="447"/>
      <c r="WKP1383" s="451"/>
      <c r="WKQ1383" s="451"/>
      <c r="WKR1383" s="451"/>
      <c r="WKS1383" s="451"/>
      <c r="WKT1383" s="451"/>
      <c r="WKU1383" s="451"/>
      <c r="WKV1383" s="451"/>
      <c r="WKW1383" s="451"/>
      <c r="WKX1383" s="451"/>
      <c r="WKY1383" s="451"/>
      <c r="WKZ1383" s="447"/>
      <c r="WLA1383" s="428"/>
      <c r="WLB1383" s="469"/>
      <c r="WLC1383" s="414"/>
      <c r="WLD1383" s="414"/>
      <c r="WLE1383" s="414"/>
      <c r="WLF1383" s="414"/>
      <c r="WLG1383" s="414"/>
      <c r="WLH1383" s="415"/>
      <c r="WLI1383" s="414"/>
      <c r="WLJ1383" s="416"/>
      <c r="WLK1383" s="366"/>
      <c r="WLL1383" s="366"/>
      <c r="WLM1383" s="366"/>
      <c r="WLN1383" s="366"/>
      <c r="WLO1383" s="366"/>
      <c r="WLP1383" s="366"/>
      <c r="WLQ1383" s="366"/>
      <c r="WLR1383" s="366"/>
      <c r="WLS1383" s="419"/>
      <c r="WLT1383" s="553"/>
      <c r="WLU1383" s="554"/>
      <c r="WLV1383" s="554"/>
      <c r="WLW1383" s="554"/>
      <c r="WLX1383" s="554"/>
      <c r="WLY1383" s="554"/>
      <c r="WLZ1383" s="554"/>
      <c r="WMA1383" s="554"/>
      <c r="WMB1383" s="554"/>
      <c r="WMC1383" s="554"/>
      <c r="WMD1383" s="554"/>
      <c r="WME1383" s="554"/>
      <c r="WMF1383" s="554"/>
      <c r="WMG1383" s="554"/>
      <c r="WMH1383" s="554"/>
      <c r="WMI1383" s="554"/>
      <c r="WMJ1383" s="554"/>
      <c r="WMK1383" s="554"/>
      <c r="WML1383" s="554"/>
      <c r="WMM1383" s="555"/>
      <c r="WMN1383" s="447"/>
      <c r="WMO1383" s="447"/>
      <c r="WMP1383" s="451"/>
      <c r="WMQ1383" s="451"/>
      <c r="WMR1383" s="451"/>
      <c r="WMS1383" s="451"/>
      <c r="WMT1383" s="451"/>
      <c r="WMU1383" s="451"/>
      <c r="WMV1383" s="451"/>
      <c r="WMW1383" s="451"/>
      <c r="WMX1383" s="451"/>
      <c r="WMY1383" s="451"/>
      <c r="WMZ1383" s="447"/>
      <c r="WNA1383" s="428"/>
      <c r="WNB1383" s="469"/>
      <c r="WNC1383" s="414"/>
      <c r="WND1383" s="414"/>
      <c r="WNE1383" s="414"/>
      <c r="WNF1383" s="414"/>
      <c r="WNG1383" s="414"/>
      <c r="WNH1383" s="415"/>
      <c r="WNI1383" s="414"/>
      <c r="WNJ1383" s="416"/>
      <c r="WNK1383" s="366"/>
      <c r="WNL1383" s="366"/>
      <c r="WNM1383" s="366"/>
      <c r="WNN1383" s="366"/>
      <c r="WNO1383" s="366"/>
      <c r="WNP1383" s="366"/>
      <c r="WNQ1383" s="366"/>
      <c r="WNR1383" s="366"/>
      <c r="WNS1383" s="419"/>
      <c r="WNT1383" s="553"/>
      <c r="WNU1383" s="554"/>
      <c r="WNV1383" s="554"/>
      <c r="WNW1383" s="554"/>
      <c r="WNX1383" s="554"/>
      <c r="WNY1383" s="554"/>
      <c r="WNZ1383" s="554"/>
      <c r="WOA1383" s="554"/>
      <c r="WOB1383" s="554"/>
      <c r="WOC1383" s="554"/>
      <c r="WOD1383" s="554"/>
      <c r="WOE1383" s="554"/>
      <c r="WOF1383" s="554"/>
      <c r="WOG1383" s="554"/>
      <c r="WOH1383" s="554"/>
      <c r="WOI1383" s="554"/>
      <c r="WOJ1383" s="554"/>
      <c r="WOK1383" s="554"/>
      <c r="WOL1383" s="554"/>
      <c r="WOM1383" s="555"/>
      <c r="WON1383" s="447"/>
      <c r="WOO1383" s="447"/>
      <c r="WOP1383" s="451"/>
      <c r="WOQ1383" s="451"/>
      <c r="WOR1383" s="451"/>
      <c r="WOS1383" s="451"/>
      <c r="WOT1383" s="451"/>
      <c r="WOU1383" s="451"/>
      <c r="WOV1383" s="451"/>
      <c r="WOW1383" s="451"/>
      <c r="WOX1383" s="451"/>
      <c r="WOY1383" s="451"/>
      <c r="WOZ1383" s="447"/>
      <c r="WPA1383" s="428"/>
      <c r="WPB1383" s="469"/>
      <c r="WPC1383" s="414"/>
      <c r="WPD1383" s="414"/>
      <c r="WPE1383" s="414"/>
      <c r="WPF1383" s="414"/>
      <c r="WPG1383" s="414"/>
      <c r="WPH1383" s="415"/>
      <c r="WPI1383" s="414"/>
      <c r="WPJ1383" s="416"/>
      <c r="WPK1383" s="366"/>
      <c r="WPL1383" s="366"/>
      <c r="WPM1383" s="366"/>
      <c r="WPN1383" s="366"/>
      <c r="WPO1383" s="366"/>
      <c r="WPP1383" s="366"/>
      <c r="WPQ1383" s="366"/>
      <c r="WPR1383" s="366"/>
      <c r="WPS1383" s="419"/>
      <c r="WPT1383" s="553"/>
      <c r="WPU1383" s="554"/>
      <c r="WPV1383" s="554"/>
      <c r="WPW1383" s="554"/>
      <c r="WPX1383" s="554"/>
      <c r="WPY1383" s="554"/>
      <c r="WPZ1383" s="554"/>
      <c r="WQA1383" s="554"/>
      <c r="WQB1383" s="554"/>
      <c r="WQC1383" s="554"/>
      <c r="WQD1383" s="554"/>
      <c r="WQE1383" s="554"/>
      <c r="WQF1383" s="554"/>
      <c r="WQG1383" s="554"/>
      <c r="WQH1383" s="554"/>
      <c r="WQI1383" s="554"/>
      <c r="WQJ1383" s="554"/>
      <c r="WQK1383" s="554"/>
      <c r="WQL1383" s="554"/>
      <c r="WQM1383" s="555"/>
      <c r="WQN1383" s="447"/>
      <c r="WQO1383" s="447"/>
      <c r="WQP1383" s="451"/>
      <c r="WQQ1383" s="451"/>
      <c r="WQR1383" s="451"/>
      <c r="WQS1383" s="451"/>
      <c r="WQT1383" s="451"/>
      <c r="WQU1383" s="451"/>
      <c r="WQV1383" s="451"/>
      <c r="WQW1383" s="451"/>
      <c r="WQX1383" s="451"/>
      <c r="WQY1383" s="451"/>
      <c r="WQZ1383" s="447"/>
      <c r="WRA1383" s="428"/>
      <c r="WRB1383" s="469"/>
      <c r="WRC1383" s="414"/>
      <c r="WRD1383" s="414"/>
      <c r="WRE1383" s="414"/>
      <c r="WRF1383" s="414"/>
      <c r="WRG1383" s="414"/>
      <c r="WRH1383" s="415"/>
      <c r="WRI1383" s="414"/>
      <c r="WRJ1383" s="416"/>
      <c r="WRK1383" s="366"/>
      <c r="WRL1383" s="366"/>
      <c r="WRM1383" s="366"/>
      <c r="WRN1383" s="366"/>
      <c r="WRO1383" s="366"/>
      <c r="WRP1383" s="366"/>
      <c r="WRQ1383" s="366"/>
      <c r="WRR1383" s="366"/>
      <c r="WRS1383" s="419"/>
      <c r="WRT1383" s="553"/>
      <c r="WRU1383" s="554"/>
      <c r="WRV1383" s="554"/>
      <c r="WRW1383" s="554"/>
      <c r="WRX1383" s="554"/>
      <c r="WRY1383" s="554"/>
      <c r="WRZ1383" s="554"/>
      <c r="WSA1383" s="554"/>
      <c r="WSB1383" s="554"/>
      <c r="WSC1383" s="554"/>
      <c r="WSD1383" s="554"/>
      <c r="WSE1383" s="554"/>
      <c r="WSF1383" s="554"/>
      <c r="WSG1383" s="554"/>
      <c r="WSH1383" s="554"/>
      <c r="WSI1383" s="554"/>
      <c r="WSJ1383" s="554"/>
      <c r="WSK1383" s="554"/>
      <c r="WSL1383" s="554"/>
      <c r="WSM1383" s="555"/>
      <c r="WSN1383" s="447"/>
      <c r="WSO1383" s="447"/>
      <c r="WSP1383" s="451"/>
      <c r="WSQ1383" s="451"/>
      <c r="WSR1383" s="451"/>
      <c r="WSS1383" s="451"/>
      <c r="WST1383" s="451"/>
      <c r="WSU1383" s="451"/>
      <c r="WSV1383" s="451"/>
      <c r="WSW1383" s="451"/>
      <c r="WSX1383" s="451"/>
      <c r="WSY1383" s="451"/>
      <c r="WSZ1383" s="447"/>
      <c r="WTA1383" s="428"/>
      <c r="WTB1383" s="469"/>
      <c r="WTC1383" s="414"/>
      <c r="WTD1383" s="414"/>
      <c r="WTE1383" s="414"/>
      <c r="WTF1383" s="414"/>
      <c r="WTG1383" s="414"/>
      <c r="WTH1383" s="415"/>
      <c r="WTI1383" s="414"/>
      <c r="WTJ1383" s="416"/>
      <c r="WTK1383" s="366"/>
      <c r="WTL1383" s="366"/>
      <c r="WTM1383" s="366"/>
      <c r="WTN1383" s="366"/>
      <c r="WTO1383" s="366"/>
      <c r="WTP1383" s="366"/>
      <c r="WTQ1383" s="366"/>
      <c r="WTR1383" s="366"/>
      <c r="WTS1383" s="419"/>
      <c r="WTT1383" s="553"/>
      <c r="WTU1383" s="554"/>
      <c r="WTV1383" s="554"/>
      <c r="WTW1383" s="554"/>
      <c r="WTX1383" s="554"/>
      <c r="WTY1383" s="554"/>
      <c r="WTZ1383" s="554"/>
      <c r="WUA1383" s="554"/>
      <c r="WUB1383" s="554"/>
      <c r="WUC1383" s="554"/>
      <c r="WUD1383" s="554"/>
      <c r="WUE1383" s="554"/>
      <c r="WUF1383" s="554"/>
      <c r="WUG1383" s="554"/>
      <c r="WUH1383" s="554"/>
      <c r="WUI1383" s="554"/>
      <c r="WUJ1383" s="554"/>
      <c r="WUK1383" s="554"/>
      <c r="WUL1383" s="554"/>
      <c r="WUM1383" s="555"/>
      <c r="WUN1383" s="447"/>
      <c r="WUO1383" s="447"/>
      <c r="WUP1383" s="451"/>
      <c r="WUQ1383" s="451"/>
      <c r="WUR1383" s="451"/>
      <c r="WUS1383" s="451"/>
      <c r="WUT1383" s="451"/>
      <c r="WUU1383" s="451"/>
      <c r="WUV1383" s="451"/>
      <c r="WUW1383" s="451"/>
      <c r="WUX1383" s="451"/>
      <c r="WUY1383" s="451"/>
      <c r="WUZ1383" s="447"/>
      <c r="WVA1383" s="428"/>
      <c r="WVB1383" s="469"/>
      <c r="WVC1383" s="414"/>
      <c r="WVD1383" s="414"/>
      <c r="WVE1383" s="414"/>
      <c r="WVF1383" s="414"/>
      <c r="WVG1383" s="414"/>
      <c r="WVH1383" s="415"/>
      <c r="WVI1383" s="414"/>
      <c r="WVJ1383" s="416"/>
      <c r="WVK1383" s="366"/>
      <c r="WVL1383" s="366"/>
      <c r="WVM1383" s="366"/>
      <c r="WVN1383" s="366"/>
      <c r="WVO1383" s="366"/>
      <c r="WVP1383" s="366"/>
      <c r="WVQ1383" s="366"/>
      <c r="WVR1383" s="366"/>
      <c r="WVS1383" s="419"/>
      <c r="WVT1383" s="553"/>
      <c r="WVU1383" s="554"/>
      <c r="WVV1383" s="554"/>
      <c r="WVW1383" s="554"/>
      <c r="WVX1383" s="554"/>
      <c r="WVY1383" s="554"/>
      <c r="WVZ1383" s="554"/>
      <c r="WWA1383" s="554"/>
      <c r="WWB1383" s="554"/>
      <c r="WWC1383" s="554"/>
      <c r="WWD1383" s="554"/>
      <c r="WWE1383" s="554"/>
      <c r="WWF1383" s="554"/>
      <c r="WWG1383" s="554"/>
      <c r="WWH1383" s="554"/>
      <c r="WWI1383" s="554"/>
      <c r="WWJ1383" s="554"/>
      <c r="WWK1383" s="554"/>
      <c r="WWL1383" s="554"/>
      <c r="WWM1383" s="555"/>
      <c r="WWN1383" s="447"/>
      <c r="WWO1383" s="447"/>
      <c r="WWP1383" s="451"/>
      <c r="WWQ1383" s="451"/>
      <c r="WWR1383" s="451"/>
      <c r="WWS1383" s="451"/>
      <c r="WWT1383" s="451"/>
      <c r="WWU1383" s="451"/>
      <c r="WWV1383" s="451"/>
      <c r="WWW1383" s="451"/>
      <c r="WWX1383" s="451"/>
      <c r="WWY1383" s="451"/>
      <c r="WWZ1383" s="447"/>
      <c r="WXA1383" s="428"/>
      <c r="WXB1383" s="469"/>
      <c r="WXC1383" s="414"/>
      <c r="WXD1383" s="414"/>
      <c r="WXE1383" s="414"/>
      <c r="WXF1383" s="414"/>
      <c r="WXG1383" s="414"/>
      <c r="WXH1383" s="415"/>
      <c r="WXI1383" s="414"/>
      <c r="WXJ1383" s="416"/>
      <c r="WXK1383" s="366"/>
      <c r="WXL1383" s="366"/>
      <c r="WXM1383" s="366"/>
      <c r="WXN1383" s="366"/>
      <c r="WXO1383" s="366"/>
      <c r="WXP1383" s="366"/>
      <c r="WXQ1383" s="366"/>
      <c r="WXR1383" s="366"/>
      <c r="WXS1383" s="419"/>
      <c r="WXT1383" s="553"/>
      <c r="WXU1383" s="554"/>
      <c r="WXV1383" s="554"/>
      <c r="WXW1383" s="554"/>
      <c r="WXX1383" s="554"/>
      <c r="WXY1383" s="554"/>
      <c r="WXZ1383" s="554"/>
      <c r="WYA1383" s="554"/>
      <c r="WYB1383" s="554"/>
      <c r="WYC1383" s="554"/>
      <c r="WYD1383" s="554"/>
      <c r="WYE1383" s="554"/>
      <c r="WYF1383" s="554"/>
      <c r="WYG1383" s="554"/>
      <c r="WYH1383" s="554"/>
      <c r="WYI1383" s="554"/>
      <c r="WYJ1383" s="554"/>
      <c r="WYK1383" s="554"/>
      <c r="WYL1383" s="554"/>
      <c r="WYM1383" s="555"/>
      <c r="WYN1383" s="447"/>
      <c r="WYO1383" s="447"/>
      <c r="WYP1383" s="451"/>
      <c r="WYQ1383" s="451"/>
      <c r="WYR1383" s="451"/>
      <c r="WYS1383" s="451"/>
      <c r="WYT1383" s="451"/>
      <c r="WYU1383" s="451"/>
      <c r="WYV1383" s="451"/>
      <c r="WYW1383" s="451"/>
      <c r="WYX1383" s="451"/>
      <c r="WYY1383" s="451"/>
      <c r="WYZ1383" s="447"/>
      <c r="WZA1383" s="428"/>
      <c r="WZB1383" s="469"/>
      <c r="WZC1383" s="414"/>
      <c r="WZD1383" s="414"/>
      <c r="WZE1383" s="414"/>
      <c r="WZF1383" s="414"/>
      <c r="WZG1383" s="414"/>
      <c r="WZH1383" s="415"/>
      <c r="WZI1383" s="414"/>
      <c r="WZJ1383" s="416"/>
      <c r="WZK1383" s="366"/>
      <c r="WZL1383" s="366"/>
      <c r="WZM1383" s="366"/>
      <c r="WZN1383" s="366"/>
      <c r="WZO1383" s="366"/>
      <c r="WZP1383" s="366"/>
      <c r="WZQ1383" s="366"/>
      <c r="WZR1383" s="366"/>
      <c r="WZS1383" s="419"/>
      <c r="WZT1383" s="553"/>
      <c r="WZU1383" s="554"/>
      <c r="WZV1383" s="554"/>
      <c r="WZW1383" s="554"/>
      <c r="WZX1383" s="554"/>
      <c r="WZY1383" s="554"/>
      <c r="WZZ1383" s="554"/>
      <c r="XAA1383" s="554"/>
      <c r="XAB1383" s="554"/>
      <c r="XAC1383" s="554"/>
      <c r="XAD1383" s="554"/>
      <c r="XAE1383" s="554"/>
      <c r="XAF1383" s="554"/>
      <c r="XAG1383" s="554"/>
      <c r="XAH1383" s="554"/>
      <c r="XAI1383" s="554"/>
      <c r="XAJ1383" s="554"/>
      <c r="XAK1383" s="554"/>
      <c r="XAL1383" s="554"/>
      <c r="XAM1383" s="555"/>
      <c r="XAN1383" s="447"/>
      <c r="XAO1383" s="447"/>
      <c r="XAP1383" s="451"/>
      <c r="XAQ1383" s="451"/>
      <c r="XAR1383" s="451"/>
      <c r="XAS1383" s="451"/>
      <c r="XAT1383" s="451"/>
      <c r="XAU1383" s="451"/>
      <c r="XAV1383" s="451"/>
      <c r="XAW1383" s="451"/>
      <c r="XAX1383" s="451"/>
      <c r="XAY1383" s="451"/>
      <c r="XAZ1383" s="447"/>
      <c r="XBA1383" s="428"/>
      <c r="XBB1383" s="469"/>
      <c r="XBC1383" s="414"/>
      <c r="XBD1383" s="414"/>
      <c r="XBE1383" s="414"/>
      <c r="XBF1383" s="414"/>
      <c r="XBG1383" s="414"/>
      <c r="XBH1383" s="415"/>
      <c r="XBI1383" s="414"/>
      <c r="XBJ1383" s="416"/>
      <c r="XBK1383" s="366"/>
      <c r="XBL1383" s="366"/>
      <c r="XBM1383" s="366"/>
      <c r="XBN1383" s="366"/>
      <c r="XBO1383" s="366"/>
      <c r="XBP1383" s="366"/>
      <c r="XBQ1383" s="366"/>
      <c r="XBR1383" s="366"/>
      <c r="XBS1383" s="419"/>
      <c r="XBT1383" s="553"/>
      <c r="XBU1383" s="554"/>
      <c r="XBV1383" s="554"/>
      <c r="XBW1383" s="554"/>
      <c r="XBX1383" s="554"/>
      <c r="XBY1383" s="554"/>
      <c r="XBZ1383" s="554"/>
      <c r="XCA1383" s="554"/>
      <c r="XCB1383" s="554"/>
      <c r="XCC1383" s="554"/>
      <c r="XCD1383" s="554"/>
      <c r="XCE1383" s="554"/>
      <c r="XCF1383" s="554"/>
      <c r="XCG1383" s="554"/>
      <c r="XCH1383" s="554"/>
      <c r="XCI1383" s="554"/>
      <c r="XCJ1383" s="554"/>
      <c r="XCK1383" s="554"/>
      <c r="XCL1383" s="554"/>
      <c r="XCM1383" s="555"/>
      <c r="XCN1383" s="447"/>
      <c r="XCO1383" s="447"/>
      <c r="XCP1383" s="451"/>
      <c r="XCQ1383" s="451"/>
      <c r="XCR1383" s="451"/>
      <c r="XCS1383" s="451"/>
      <c r="XCT1383" s="451"/>
      <c r="XCU1383" s="451"/>
      <c r="XCV1383" s="451"/>
      <c r="XCW1383" s="451"/>
      <c r="XCX1383" s="451"/>
      <c r="XCY1383" s="451"/>
      <c r="XCZ1383" s="447"/>
      <c r="XDA1383" s="428"/>
      <c r="XDB1383" s="469"/>
      <c r="XDC1383" s="414"/>
      <c r="XDD1383" s="414"/>
      <c r="XDE1383" s="414"/>
      <c r="XDF1383" s="414"/>
      <c r="XDG1383" s="414"/>
      <c r="XDH1383" s="415"/>
      <c r="XDI1383" s="414"/>
      <c r="XDJ1383" s="416"/>
      <c r="XDK1383" s="366"/>
      <c r="XDL1383" s="366"/>
      <c r="XDM1383" s="366"/>
      <c r="XDN1383" s="366"/>
      <c r="XDO1383" s="366"/>
      <c r="XDP1383" s="366"/>
      <c r="XDQ1383" s="366"/>
      <c r="XDR1383" s="366"/>
      <c r="XDS1383" s="419"/>
      <c r="XDT1383" s="553"/>
      <c r="XDU1383" s="554"/>
      <c r="XDV1383" s="554"/>
      <c r="XDW1383" s="554"/>
      <c r="XDX1383" s="554"/>
      <c r="XDY1383" s="554"/>
      <c r="XDZ1383" s="554"/>
      <c r="XEA1383" s="554"/>
      <c r="XEB1383" s="554"/>
      <c r="XEC1383" s="554"/>
      <c r="XED1383" s="554"/>
      <c r="XEE1383" s="554"/>
      <c r="XEF1383" s="554"/>
      <c r="XEG1383" s="554"/>
      <c r="XEH1383" s="554"/>
      <c r="XEI1383" s="554"/>
      <c r="XEJ1383" s="554"/>
      <c r="XEK1383" s="554"/>
      <c r="XEL1383" s="554"/>
      <c r="XEM1383" s="555"/>
      <c r="XEN1383" s="447"/>
      <c r="XEO1383" s="447"/>
      <c r="XEP1383" s="451"/>
      <c r="XEQ1383" s="451"/>
      <c r="XER1383" s="451"/>
      <c r="XES1383" s="451"/>
      <c r="XET1383" s="451"/>
      <c r="XEU1383" s="451"/>
      <c r="XEV1383" s="451"/>
      <c r="XEW1383" s="451"/>
      <c r="XEX1383" s="451"/>
      <c r="XEY1383" s="451"/>
      <c r="XEZ1383" s="447"/>
      <c r="XFA1383" s="428"/>
      <c r="XFB1383" s="469"/>
      <c r="XFC1383" s="414"/>
      <c r="XFD1383" s="414"/>
    </row>
    <row r="1384" spans="1:16384" s="483" customFormat="1" ht="12.75" customHeight="1">
      <c r="A1384" s="467">
        <v>38037</v>
      </c>
      <c r="B1384" s="367">
        <v>7</v>
      </c>
      <c r="C1384" s="367">
        <v>13</v>
      </c>
      <c r="D1384" s="367">
        <v>39</v>
      </c>
      <c r="E1384" s="367">
        <v>47</v>
      </c>
      <c r="F1384" s="367">
        <v>50</v>
      </c>
      <c r="G1384" s="368">
        <v>0</v>
      </c>
      <c r="H1384" s="368">
        <v>2</v>
      </c>
      <c r="I1384" s="500">
        <v>5</v>
      </c>
      <c r="J1384" s="366"/>
      <c r="K1384" s="366"/>
      <c r="L1384" s="366"/>
      <c r="M1384" s="366"/>
      <c r="N1384" s="366"/>
      <c r="O1384" s="366"/>
      <c r="P1384" s="366"/>
      <c r="Q1384" s="366"/>
      <c r="R1384" s="419">
        <v>3</v>
      </c>
      <c r="S1384" s="421">
        <v>0</v>
      </c>
      <c r="T1384" s="422">
        <v>1</v>
      </c>
      <c r="U1384" s="453">
        <v>0</v>
      </c>
      <c r="V1384" s="458">
        <v>0</v>
      </c>
      <c r="W1384" s="456">
        <v>0</v>
      </c>
      <c r="X1384" s="422">
        <v>0</v>
      </c>
      <c r="Y1384" s="453">
        <v>0</v>
      </c>
      <c r="Z1384" s="458">
        <v>0</v>
      </c>
      <c r="AA1384" s="456">
        <v>0</v>
      </c>
      <c r="AB1384" s="422">
        <v>0</v>
      </c>
      <c r="AC1384" s="453">
        <v>0</v>
      </c>
      <c r="AD1384" s="458">
        <v>1</v>
      </c>
      <c r="AE1384" s="456">
        <v>0</v>
      </c>
      <c r="AF1384" s="422">
        <v>1</v>
      </c>
      <c r="AG1384" s="453"/>
      <c r="AH1384" s="458"/>
      <c r="AI1384" s="456"/>
      <c r="AJ1384" s="422"/>
      <c r="AK1384" s="453"/>
      <c r="AL1384" s="444"/>
      <c r="AM1384" s="449">
        <v>0</v>
      </c>
      <c r="AN1384" s="447">
        <v>0</v>
      </c>
      <c r="AO1384" s="451">
        <v>0</v>
      </c>
      <c r="AP1384" s="451">
        <v>0</v>
      </c>
      <c r="AQ1384" s="451">
        <v>0</v>
      </c>
      <c r="AR1384" s="451">
        <v>0</v>
      </c>
      <c r="AS1384" s="451">
        <v>0</v>
      </c>
      <c r="AT1384" s="451">
        <v>0</v>
      </c>
      <c r="AU1384" s="451">
        <v>0</v>
      </c>
      <c r="AV1384" s="451">
        <v>0</v>
      </c>
      <c r="AW1384" s="451">
        <v>0</v>
      </c>
      <c r="AX1384" s="451">
        <v>0</v>
      </c>
      <c r="AY1384" s="447">
        <v>0</v>
      </c>
      <c r="AZ1384" s="451">
        <v>0</v>
      </c>
      <c r="BA1384" s="428">
        <v>0</v>
      </c>
      <c r="BB1384" s="469"/>
      <c r="BC1384" s="414"/>
      <c r="BD1384" s="414"/>
      <c r="BE1384" s="414"/>
      <c r="BF1384" s="414"/>
      <c r="BG1384" s="414"/>
      <c r="BH1384" s="415"/>
      <c r="BI1384" s="414"/>
      <c r="BJ1384" s="416"/>
      <c r="BK1384" s="366"/>
      <c r="BL1384" s="366"/>
      <c r="BM1384" s="366"/>
      <c r="BN1384" s="366"/>
      <c r="BO1384" s="366"/>
      <c r="BP1384" s="366"/>
      <c r="BQ1384" s="366"/>
      <c r="BR1384" s="366"/>
      <c r="BS1384" s="419"/>
      <c r="BT1384" s="553"/>
      <c r="BU1384" s="554"/>
      <c r="BV1384" s="554"/>
      <c r="BW1384" s="554"/>
      <c r="BX1384" s="554"/>
      <c r="BY1384" s="554"/>
      <c r="BZ1384" s="554"/>
      <c r="CA1384" s="554"/>
      <c r="CB1384" s="554"/>
      <c r="CC1384" s="554"/>
      <c r="CD1384" s="554"/>
      <c r="CE1384" s="554"/>
      <c r="CF1384" s="554"/>
      <c r="CG1384" s="554"/>
      <c r="CH1384" s="554"/>
      <c r="CI1384" s="554"/>
      <c r="CJ1384" s="554"/>
      <c r="CK1384" s="554"/>
      <c r="CL1384" s="554"/>
      <c r="CM1384" s="555"/>
      <c r="CN1384" s="447"/>
      <c r="CO1384" s="447"/>
      <c r="CP1384" s="451"/>
      <c r="CQ1384" s="451"/>
      <c r="CR1384" s="451"/>
      <c r="CS1384" s="451"/>
      <c r="CT1384" s="451"/>
      <c r="CU1384" s="451"/>
      <c r="CV1384" s="451"/>
      <c r="CW1384" s="451"/>
      <c r="CX1384" s="451"/>
      <c r="CY1384" s="451"/>
      <c r="CZ1384" s="447"/>
      <c r="DA1384" s="428"/>
      <c r="DB1384" s="469"/>
      <c r="DC1384" s="414"/>
      <c r="DD1384" s="414"/>
      <c r="DE1384" s="414"/>
      <c r="DF1384" s="414"/>
      <c r="DG1384" s="414"/>
      <c r="DH1384" s="415"/>
      <c r="DI1384" s="414"/>
      <c r="DJ1384" s="416"/>
      <c r="DK1384" s="366"/>
      <c r="DL1384" s="366"/>
      <c r="DM1384" s="366"/>
      <c r="DN1384" s="366"/>
      <c r="DO1384" s="366"/>
      <c r="DP1384" s="366"/>
      <c r="DQ1384" s="366"/>
      <c r="DR1384" s="366"/>
      <c r="DS1384" s="419"/>
      <c r="DT1384" s="553"/>
      <c r="DU1384" s="554"/>
      <c r="DV1384" s="554"/>
      <c r="DW1384" s="554"/>
      <c r="DX1384" s="554"/>
      <c r="DY1384" s="554"/>
      <c r="DZ1384" s="554"/>
      <c r="EA1384" s="554"/>
      <c r="EB1384" s="554"/>
      <c r="EC1384" s="554"/>
      <c r="ED1384" s="554"/>
      <c r="EE1384" s="554"/>
      <c r="EF1384" s="554"/>
      <c r="EG1384" s="554"/>
      <c r="EH1384" s="554"/>
      <c r="EI1384" s="554"/>
      <c r="EJ1384" s="554"/>
      <c r="EK1384" s="554"/>
      <c r="EL1384" s="554"/>
      <c r="EM1384" s="555"/>
      <c r="EN1384" s="447"/>
      <c r="EO1384" s="447"/>
      <c r="EP1384" s="451"/>
      <c r="EQ1384" s="451"/>
      <c r="ER1384" s="451"/>
      <c r="ES1384" s="451"/>
      <c r="ET1384" s="451"/>
      <c r="EU1384" s="451"/>
      <c r="EV1384" s="451"/>
      <c r="EW1384" s="451"/>
      <c r="EX1384" s="451"/>
      <c r="EY1384" s="451"/>
      <c r="EZ1384" s="447"/>
      <c r="FA1384" s="428"/>
      <c r="FB1384" s="469"/>
      <c r="FC1384" s="414"/>
      <c r="FD1384" s="414"/>
      <c r="FE1384" s="414"/>
      <c r="FF1384" s="414"/>
      <c r="FG1384" s="414"/>
      <c r="FH1384" s="415"/>
      <c r="FI1384" s="414"/>
      <c r="FJ1384" s="416"/>
      <c r="FK1384" s="366"/>
      <c r="FL1384" s="366"/>
      <c r="FM1384" s="366"/>
      <c r="FN1384" s="366"/>
      <c r="FO1384" s="366"/>
      <c r="FP1384" s="366"/>
      <c r="FQ1384" s="366"/>
      <c r="FR1384" s="366"/>
      <c r="FS1384" s="419"/>
      <c r="FT1384" s="553"/>
      <c r="FU1384" s="554"/>
      <c r="FV1384" s="554"/>
      <c r="FW1384" s="554"/>
      <c r="FX1384" s="554"/>
      <c r="FY1384" s="554"/>
      <c r="FZ1384" s="554"/>
      <c r="GA1384" s="554"/>
      <c r="GB1384" s="554"/>
      <c r="GC1384" s="554"/>
      <c r="GD1384" s="554"/>
      <c r="GE1384" s="554"/>
      <c r="GF1384" s="554"/>
      <c r="GG1384" s="554"/>
      <c r="GH1384" s="554"/>
      <c r="GI1384" s="554"/>
      <c r="GJ1384" s="554"/>
      <c r="GK1384" s="554"/>
      <c r="GL1384" s="554"/>
      <c r="GM1384" s="555"/>
      <c r="GN1384" s="447"/>
      <c r="GO1384" s="447"/>
      <c r="GP1384" s="451"/>
      <c r="GQ1384" s="451"/>
      <c r="GR1384" s="451"/>
      <c r="GS1384" s="451"/>
      <c r="GT1384" s="451"/>
      <c r="GU1384" s="451"/>
      <c r="GV1384" s="451"/>
      <c r="GW1384" s="451"/>
      <c r="GX1384" s="451"/>
      <c r="GY1384" s="451"/>
      <c r="GZ1384" s="447"/>
      <c r="HA1384" s="428"/>
      <c r="HB1384" s="469"/>
      <c r="HC1384" s="414"/>
      <c r="HD1384" s="414"/>
      <c r="HE1384" s="414"/>
      <c r="HF1384" s="414"/>
      <c r="HG1384" s="414"/>
      <c r="HH1384" s="415"/>
      <c r="HI1384" s="414"/>
      <c r="HJ1384" s="416"/>
      <c r="HK1384" s="366"/>
      <c r="HL1384" s="366"/>
      <c r="HM1384" s="366"/>
      <c r="HN1384" s="366"/>
      <c r="HO1384" s="366"/>
      <c r="HP1384" s="366"/>
      <c r="HQ1384" s="366"/>
      <c r="HR1384" s="366"/>
      <c r="HS1384" s="419"/>
      <c r="HT1384" s="553"/>
      <c r="HU1384" s="554"/>
      <c r="HV1384" s="554"/>
      <c r="HW1384" s="554"/>
      <c r="HX1384" s="554"/>
      <c r="HY1384" s="554"/>
      <c r="HZ1384" s="554"/>
      <c r="IA1384" s="554"/>
      <c r="IB1384" s="554"/>
      <c r="IC1384" s="554"/>
      <c r="ID1384" s="554"/>
      <c r="IE1384" s="554"/>
      <c r="IF1384" s="554"/>
      <c r="IG1384" s="554"/>
      <c r="IH1384" s="554"/>
      <c r="II1384" s="554"/>
      <c r="IJ1384" s="554"/>
      <c r="IK1384" s="554"/>
      <c r="IL1384" s="554"/>
      <c r="IM1384" s="555"/>
      <c r="IN1384" s="447"/>
      <c r="IO1384" s="447"/>
      <c r="IP1384" s="451"/>
      <c r="IQ1384" s="451"/>
      <c r="IR1384" s="451"/>
      <c r="IS1384" s="451"/>
      <c r="IT1384" s="451"/>
      <c r="IU1384" s="451"/>
      <c r="IV1384" s="451"/>
      <c r="IW1384" s="451"/>
      <c r="IX1384" s="451"/>
      <c r="IY1384" s="451"/>
      <c r="IZ1384" s="447"/>
      <c r="JA1384" s="428"/>
      <c r="JB1384" s="469"/>
      <c r="JC1384" s="414"/>
      <c r="JD1384" s="414"/>
      <c r="JE1384" s="414"/>
      <c r="JF1384" s="414"/>
      <c r="JG1384" s="414"/>
      <c r="JH1384" s="415"/>
      <c r="JI1384" s="414"/>
      <c r="JJ1384" s="416"/>
      <c r="JK1384" s="366"/>
      <c r="JL1384" s="366"/>
      <c r="JM1384" s="366"/>
      <c r="JN1384" s="366"/>
      <c r="JO1384" s="366"/>
      <c r="JP1384" s="366"/>
      <c r="JQ1384" s="366"/>
      <c r="JR1384" s="366"/>
      <c r="JS1384" s="419"/>
      <c r="JT1384" s="553"/>
      <c r="JU1384" s="554"/>
      <c r="JV1384" s="554"/>
      <c r="JW1384" s="554"/>
      <c r="JX1384" s="554"/>
      <c r="JY1384" s="554"/>
      <c r="JZ1384" s="554"/>
      <c r="KA1384" s="554"/>
      <c r="KB1384" s="554"/>
      <c r="KC1384" s="554"/>
      <c r="KD1384" s="554"/>
      <c r="KE1384" s="554"/>
      <c r="KF1384" s="554"/>
      <c r="KG1384" s="554"/>
      <c r="KH1384" s="554"/>
      <c r="KI1384" s="554"/>
      <c r="KJ1384" s="554"/>
      <c r="KK1384" s="554"/>
      <c r="KL1384" s="554"/>
      <c r="KM1384" s="555"/>
      <c r="KN1384" s="447"/>
      <c r="KO1384" s="447"/>
      <c r="KP1384" s="451"/>
      <c r="KQ1384" s="451"/>
      <c r="KR1384" s="451"/>
      <c r="KS1384" s="451"/>
      <c r="KT1384" s="451"/>
      <c r="KU1384" s="451"/>
      <c r="KV1384" s="451"/>
      <c r="KW1384" s="451"/>
      <c r="KX1384" s="451"/>
      <c r="KY1384" s="451"/>
      <c r="KZ1384" s="447"/>
      <c r="LA1384" s="428"/>
      <c r="LB1384" s="469"/>
      <c r="LC1384" s="414"/>
      <c r="LD1384" s="414"/>
      <c r="LE1384" s="414"/>
      <c r="LF1384" s="414"/>
      <c r="LG1384" s="414"/>
      <c r="LH1384" s="415"/>
      <c r="LI1384" s="414"/>
      <c r="LJ1384" s="416"/>
      <c r="LK1384" s="366"/>
      <c r="LL1384" s="366"/>
      <c r="LM1384" s="366"/>
      <c r="LN1384" s="366"/>
      <c r="LO1384" s="366"/>
      <c r="LP1384" s="366"/>
      <c r="LQ1384" s="366"/>
      <c r="LR1384" s="366"/>
      <c r="LS1384" s="419"/>
      <c r="LT1384" s="553"/>
      <c r="LU1384" s="554"/>
      <c r="LV1384" s="554"/>
      <c r="LW1384" s="554"/>
      <c r="LX1384" s="554"/>
      <c r="LY1384" s="554"/>
      <c r="LZ1384" s="554"/>
      <c r="MA1384" s="554"/>
      <c r="MB1384" s="554"/>
      <c r="MC1384" s="554"/>
      <c r="MD1384" s="554"/>
      <c r="ME1384" s="554"/>
      <c r="MF1384" s="554"/>
      <c r="MG1384" s="554"/>
      <c r="MH1384" s="554"/>
      <c r="MI1384" s="554"/>
      <c r="MJ1384" s="554"/>
      <c r="MK1384" s="554"/>
      <c r="ML1384" s="554"/>
      <c r="MM1384" s="555"/>
      <c r="MN1384" s="447"/>
      <c r="MO1384" s="447"/>
      <c r="MP1384" s="451"/>
      <c r="MQ1384" s="451"/>
      <c r="MR1384" s="451"/>
      <c r="MS1384" s="451"/>
      <c r="MT1384" s="451"/>
      <c r="MU1384" s="451"/>
      <c r="MV1384" s="451"/>
      <c r="MW1384" s="451"/>
      <c r="MX1384" s="451"/>
      <c r="MY1384" s="451"/>
      <c r="MZ1384" s="447"/>
      <c r="NA1384" s="428"/>
      <c r="NB1384" s="469"/>
      <c r="NC1384" s="414"/>
      <c r="ND1384" s="414"/>
      <c r="NE1384" s="414"/>
      <c r="NF1384" s="414"/>
      <c r="NG1384" s="414"/>
      <c r="NH1384" s="415"/>
      <c r="NI1384" s="414"/>
      <c r="NJ1384" s="416"/>
      <c r="NK1384" s="366"/>
      <c r="NL1384" s="366"/>
      <c r="NM1384" s="366"/>
      <c r="NN1384" s="366"/>
      <c r="NO1384" s="366"/>
      <c r="NP1384" s="366"/>
      <c r="NQ1384" s="366"/>
      <c r="NR1384" s="366"/>
      <c r="NS1384" s="419"/>
      <c r="NT1384" s="553"/>
      <c r="NU1384" s="554"/>
      <c r="NV1384" s="554"/>
      <c r="NW1384" s="554"/>
      <c r="NX1384" s="554"/>
      <c r="NY1384" s="554"/>
      <c r="NZ1384" s="554"/>
      <c r="OA1384" s="554"/>
      <c r="OB1384" s="554"/>
      <c r="OC1384" s="554"/>
      <c r="OD1384" s="554"/>
      <c r="OE1384" s="554"/>
      <c r="OF1384" s="554"/>
      <c r="OG1384" s="554"/>
      <c r="OH1384" s="554"/>
      <c r="OI1384" s="554"/>
      <c r="OJ1384" s="554"/>
      <c r="OK1384" s="554"/>
      <c r="OL1384" s="554"/>
      <c r="OM1384" s="555"/>
      <c r="ON1384" s="447"/>
      <c r="OO1384" s="447"/>
      <c r="OP1384" s="451"/>
      <c r="OQ1384" s="451"/>
      <c r="OR1384" s="451"/>
      <c r="OS1384" s="451"/>
      <c r="OT1384" s="451"/>
      <c r="OU1384" s="451"/>
      <c r="OV1384" s="451"/>
      <c r="OW1384" s="451"/>
      <c r="OX1384" s="451"/>
      <c r="OY1384" s="451"/>
      <c r="OZ1384" s="447"/>
      <c r="PA1384" s="428"/>
      <c r="PB1384" s="469"/>
      <c r="PC1384" s="414"/>
      <c r="PD1384" s="414"/>
      <c r="PE1384" s="414"/>
      <c r="PF1384" s="414"/>
      <c r="PG1384" s="414"/>
      <c r="PH1384" s="415"/>
      <c r="PI1384" s="414"/>
      <c r="PJ1384" s="416"/>
      <c r="PK1384" s="366"/>
      <c r="PL1384" s="366"/>
      <c r="PM1384" s="366"/>
      <c r="PN1384" s="366"/>
      <c r="PO1384" s="366"/>
      <c r="PP1384" s="366"/>
      <c r="PQ1384" s="366"/>
      <c r="PR1384" s="366"/>
      <c r="PS1384" s="419"/>
      <c r="PT1384" s="553"/>
      <c r="PU1384" s="554"/>
      <c r="PV1384" s="554"/>
      <c r="PW1384" s="554"/>
      <c r="PX1384" s="554"/>
      <c r="PY1384" s="554"/>
      <c r="PZ1384" s="554"/>
      <c r="QA1384" s="554"/>
      <c r="QB1384" s="554"/>
      <c r="QC1384" s="554"/>
      <c r="QD1384" s="554"/>
      <c r="QE1384" s="554"/>
      <c r="QF1384" s="554"/>
      <c r="QG1384" s="554"/>
      <c r="QH1384" s="554"/>
      <c r="QI1384" s="554"/>
      <c r="QJ1384" s="554"/>
      <c r="QK1384" s="554"/>
      <c r="QL1384" s="554"/>
      <c r="QM1384" s="555"/>
      <c r="QN1384" s="447"/>
      <c r="QO1384" s="447"/>
      <c r="QP1384" s="451"/>
      <c r="QQ1384" s="451"/>
      <c r="QR1384" s="451"/>
      <c r="QS1384" s="451"/>
      <c r="QT1384" s="451"/>
      <c r="QU1384" s="451"/>
      <c r="QV1384" s="451"/>
      <c r="QW1384" s="451"/>
      <c r="QX1384" s="451"/>
      <c r="QY1384" s="451"/>
      <c r="QZ1384" s="447"/>
      <c r="RA1384" s="428"/>
      <c r="RB1384" s="469"/>
      <c r="RC1384" s="414"/>
      <c r="RD1384" s="414"/>
      <c r="RE1384" s="414"/>
      <c r="RF1384" s="414"/>
      <c r="RG1384" s="414"/>
      <c r="RH1384" s="415"/>
      <c r="RI1384" s="414"/>
      <c r="RJ1384" s="416"/>
      <c r="RK1384" s="366"/>
      <c r="RL1384" s="366"/>
      <c r="RM1384" s="366"/>
      <c r="RN1384" s="366"/>
      <c r="RO1384" s="366"/>
      <c r="RP1384" s="366"/>
      <c r="RQ1384" s="366"/>
      <c r="RR1384" s="366"/>
      <c r="RS1384" s="419"/>
      <c r="RT1384" s="553"/>
      <c r="RU1384" s="554"/>
      <c r="RV1384" s="554"/>
      <c r="RW1384" s="554"/>
      <c r="RX1384" s="554"/>
      <c r="RY1384" s="554"/>
      <c r="RZ1384" s="554"/>
      <c r="SA1384" s="554"/>
      <c r="SB1384" s="554"/>
      <c r="SC1384" s="554"/>
      <c r="SD1384" s="554"/>
      <c r="SE1384" s="554"/>
      <c r="SF1384" s="554"/>
      <c r="SG1384" s="554"/>
      <c r="SH1384" s="554"/>
      <c r="SI1384" s="554"/>
      <c r="SJ1384" s="554"/>
      <c r="SK1384" s="554"/>
      <c r="SL1384" s="554"/>
      <c r="SM1384" s="555"/>
      <c r="SN1384" s="447"/>
      <c r="SO1384" s="447"/>
      <c r="SP1384" s="451"/>
      <c r="SQ1384" s="451"/>
      <c r="SR1384" s="451"/>
      <c r="SS1384" s="451"/>
      <c r="ST1384" s="451"/>
      <c r="SU1384" s="451"/>
      <c r="SV1384" s="451"/>
      <c r="SW1384" s="451"/>
      <c r="SX1384" s="451"/>
      <c r="SY1384" s="451"/>
      <c r="SZ1384" s="447"/>
      <c r="TA1384" s="428"/>
      <c r="TB1384" s="469"/>
      <c r="TC1384" s="414"/>
      <c r="TD1384" s="414"/>
      <c r="TE1384" s="414"/>
      <c r="TF1384" s="414"/>
      <c r="TG1384" s="414"/>
      <c r="TH1384" s="415"/>
      <c r="TI1384" s="414"/>
      <c r="TJ1384" s="416"/>
      <c r="TK1384" s="366"/>
      <c r="TL1384" s="366"/>
      <c r="TM1384" s="366"/>
      <c r="TN1384" s="366"/>
      <c r="TO1384" s="366"/>
      <c r="TP1384" s="366"/>
      <c r="TQ1384" s="366"/>
      <c r="TR1384" s="366"/>
      <c r="TS1384" s="419"/>
      <c r="TT1384" s="553"/>
      <c r="TU1384" s="554"/>
      <c r="TV1384" s="554"/>
      <c r="TW1384" s="554"/>
      <c r="TX1384" s="554"/>
      <c r="TY1384" s="554"/>
      <c r="TZ1384" s="554"/>
      <c r="UA1384" s="554"/>
      <c r="UB1384" s="554"/>
      <c r="UC1384" s="554"/>
      <c r="UD1384" s="554"/>
      <c r="UE1384" s="554"/>
      <c r="UF1384" s="554"/>
      <c r="UG1384" s="554"/>
      <c r="UH1384" s="554"/>
      <c r="UI1384" s="554"/>
      <c r="UJ1384" s="554"/>
      <c r="UK1384" s="554"/>
      <c r="UL1384" s="554"/>
      <c r="UM1384" s="555"/>
      <c r="UN1384" s="447"/>
      <c r="UO1384" s="447"/>
      <c r="UP1384" s="451"/>
      <c r="UQ1384" s="451"/>
      <c r="UR1384" s="451"/>
      <c r="US1384" s="451"/>
      <c r="UT1384" s="451"/>
      <c r="UU1384" s="451"/>
      <c r="UV1384" s="451"/>
      <c r="UW1384" s="451"/>
      <c r="UX1384" s="451"/>
      <c r="UY1384" s="451"/>
      <c r="UZ1384" s="447"/>
      <c r="VA1384" s="428"/>
      <c r="VB1384" s="469"/>
      <c r="VC1384" s="414"/>
      <c r="VD1384" s="414"/>
      <c r="VE1384" s="414"/>
      <c r="VF1384" s="414"/>
      <c r="VG1384" s="414"/>
      <c r="VH1384" s="415"/>
      <c r="VI1384" s="414"/>
      <c r="VJ1384" s="416"/>
      <c r="VK1384" s="366"/>
      <c r="VL1384" s="366"/>
      <c r="VM1384" s="366"/>
      <c r="VN1384" s="366"/>
      <c r="VO1384" s="366"/>
      <c r="VP1384" s="366"/>
      <c r="VQ1384" s="366"/>
      <c r="VR1384" s="366"/>
      <c r="VS1384" s="419"/>
      <c r="VT1384" s="553"/>
      <c r="VU1384" s="554"/>
      <c r="VV1384" s="554"/>
      <c r="VW1384" s="554"/>
      <c r="VX1384" s="554"/>
      <c r="VY1384" s="554"/>
      <c r="VZ1384" s="554"/>
      <c r="WA1384" s="554"/>
      <c r="WB1384" s="554"/>
      <c r="WC1384" s="554"/>
      <c r="WD1384" s="554"/>
      <c r="WE1384" s="554"/>
      <c r="WF1384" s="554"/>
      <c r="WG1384" s="554"/>
      <c r="WH1384" s="554"/>
      <c r="WI1384" s="554"/>
      <c r="WJ1384" s="554"/>
      <c r="WK1384" s="554"/>
      <c r="WL1384" s="554"/>
      <c r="WM1384" s="555"/>
      <c r="WN1384" s="447"/>
      <c r="WO1384" s="447"/>
      <c r="WP1384" s="451"/>
      <c r="WQ1384" s="451"/>
      <c r="WR1384" s="451"/>
      <c r="WS1384" s="451"/>
      <c r="WT1384" s="451"/>
      <c r="WU1384" s="451"/>
      <c r="WV1384" s="451"/>
      <c r="WW1384" s="451"/>
      <c r="WX1384" s="451"/>
      <c r="WY1384" s="451"/>
      <c r="WZ1384" s="447"/>
      <c r="XA1384" s="428"/>
      <c r="XB1384" s="469"/>
      <c r="XC1384" s="414"/>
      <c r="XD1384" s="414"/>
      <c r="XE1384" s="414"/>
      <c r="XF1384" s="414"/>
      <c r="XG1384" s="414"/>
      <c r="XH1384" s="415"/>
      <c r="XI1384" s="414"/>
      <c r="XJ1384" s="416"/>
      <c r="XK1384" s="366"/>
      <c r="XL1384" s="366"/>
      <c r="XM1384" s="366"/>
      <c r="XN1384" s="366"/>
      <c r="XO1384" s="366"/>
      <c r="XP1384" s="366"/>
      <c r="XQ1384" s="366"/>
      <c r="XR1384" s="366"/>
      <c r="XS1384" s="419"/>
      <c r="XT1384" s="553"/>
      <c r="XU1384" s="554"/>
      <c r="XV1384" s="554"/>
      <c r="XW1384" s="554"/>
      <c r="XX1384" s="554"/>
      <c r="XY1384" s="554"/>
      <c r="XZ1384" s="554"/>
      <c r="YA1384" s="554"/>
      <c r="YB1384" s="554"/>
      <c r="YC1384" s="554"/>
      <c r="YD1384" s="554"/>
      <c r="YE1384" s="554"/>
      <c r="YF1384" s="554"/>
      <c r="YG1384" s="554"/>
      <c r="YH1384" s="554"/>
      <c r="YI1384" s="554"/>
      <c r="YJ1384" s="554"/>
      <c r="YK1384" s="554"/>
      <c r="YL1384" s="554"/>
      <c r="YM1384" s="555"/>
      <c r="YN1384" s="447"/>
      <c r="YO1384" s="447"/>
      <c r="YP1384" s="451"/>
      <c r="YQ1384" s="451"/>
      <c r="YR1384" s="451"/>
      <c r="YS1384" s="451"/>
      <c r="YT1384" s="451"/>
      <c r="YU1384" s="451"/>
      <c r="YV1384" s="451"/>
      <c r="YW1384" s="451"/>
      <c r="YX1384" s="451"/>
      <c r="YY1384" s="451"/>
      <c r="YZ1384" s="447"/>
      <c r="ZA1384" s="428"/>
      <c r="ZB1384" s="469"/>
      <c r="ZC1384" s="414"/>
      <c r="ZD1384" s="414"/>
      <c r="ZE1384" s="414"/>
      <c r="ZF1384" s="414"/>
      <c r="ZG1384" s="414"/>
      <c r="ZH1384" s="415"/>
      <c r="ZI1384" s="414"/>
      <c r="ZJ1384" s="416"/>
      <c r="ZK1384" s="366"/>
      <c r="ZL1384" s="366"/>
      <c r="ZM1384" s="366"/>
      <c r="ZN1384" s="366"/>
      <c r="ZO1384" s="366"/>
      <c r="ZP1384" s="366"/>
      <c r="ZQ1384" s="366"/>
      <c r="ZR1384" s="366"/>
      <c r="ZS1384" s="419"/>
      <c r="ZT1384" s="553"/>
      <c r="ZU1384" s="554"/>
      <c r="ZV1384" s="554"/>
      <c r="ZW1384" s="554"/>
      <c r="ZX1384" s="554"/>
      <c r="ZY1384" s="554"/>
      <c r="ZZ1384" s="554"/>
      <c r="AAA1384" s="554"/>
      <c r="AAB1384" s="554"/>
      <c r="AAC1384" s="554"/>
      <c r="AAD1384" s="554"/>
      <c r="AAE1384" s="554"/>
      <c r="AAF1384" s="554"/>
      <c r="AAG1384" s="554"/>
      <c r="AAH1384" s="554"/>
      <c r="AAI1384" s="554"/>
      <c r="AAJ1384" s="554"/>
      <c r="AAK1384" s="554"/>
      <c r="AAL1384" s="554"/>
      <c r="AAM1384" s="555"/>
      <c r="AAN1384" s="447"/>
      <c r="AAO1384" s="447"/>
      <c r="AAP1384" s="451"/>
      <c r="AAQ1384" s="451"/>
      <c r="AAR1384" s="451"/>
      <c r="AAS1384" s="451"/>
      <c r="AAT1384" s="451"/>
      <c r="AAU1384" s="451"/>
      <c r="AAV1384" s="451"/>
      <c r="AAW1384" s="451"/>
      <c r="AAX1384" s="451"/>
      <c r="AAY1384" s="451"/>
      <c r="AAZ1384" s="447"/>
      <c r="ABA1384" s="428"/>
      <c r="ABB1384" s="469"/>
      <c r="ABC1384" s="414"/>
      <c r="ABD1384" s="414"/>
      <c r="ABE1384" s="414"/>
      <c r="ABF1384" s="414"/>
      <c r="ABG1384" s="414"/>
      <c r="ABH1384" s="415"/>
      <c r="ABI1384" s="414"/>
      <c r="ABJ1384" s="416"/>
      <c r="ABK1384" s="366"/>
      <c r="ABL1384" s="366"/>
      <c r="ABM1384" s="366"/>
      <c r="ABN1384" s="366"/>
      <c r="ABO1384" s="366"/>
      <c r="ABP1384" s="366"/>
      <c r="ABQ1384" s="366"/>
      <c r="ABR1384" s="366"/>
      <c r="ABS1384" s="419"/>
      <c r="ABT1384" s="553"/>
      <c r="ABU1384" s="554"/>
      <c r="ABV1384" s="554"/>
      <c r="ABW1384" s="554"/>
      <c r="ABX1384" s="554"/>
      <c r="ABY1384" s="554"/>
      <c r="ABZ1384" s="554"/>
      <c r="ACA1384" s="554"/>
      <c r="ACB1384" s="554"/>
      <c r="ACC1384" s="554"/>
      <c r="ACD1384" s="554"/>
      <c r="ACE1384" s="554"/>
      <c r="ACF1384" s="554"/>
      <c r="ACG1384" s="554"/>
      <c r="ACH1384" s="554"/>
      <c r="ACI1384" s="554"/>
      <c r="ACJ1384" s="554"/>
      <c r="ACK1384" s="554"/>
      <c r="ACL1384" s="554"/>
      <c r="ACM1384" s="555"/>
      <c r="ACN1384" s="447"/>
      <c r="ACO1384" s="447"/>
      <c r="ACP1384" s="451"/>
      <c r="ACQ1384" s="451"/>
      <c r="ACR1384" s="451"/>
      <c r="ACS1384" s="451"/>
      <c r="ACT1384" s="451"/>
      <c r="ACU1384" s="451"/>
      <c r="ACV1384" s="451"/>
      <c r="ACW1384" s="451"/>
      <c r="ACX1384" s="451"/>
      <c r="ACY1384" s="451"/>
      <c r="ACZ1384" s="447"/>
      <c r="ADA1384" s="428"/>
      <c r="ADB1384" s="469"/>
      <c r="ADC1384" s="414"/>
      <c r="ADD1384" s="414"/>
      <c r="ADE1384" s="414"/>
      <c r="ADF1384" s="414"/>
      <c r="ADG1384" s="414"/>
      <c r="ADH1384" s="415"/>
      <c r="ADI1384" s="414"/>
      <c r="ADJ1384" s="416"/>
      <c r="ADK1384" s="366"/>
      <c r="ADL1384" s="366"/>
      <c r="ADM1384" s="366"/>
      <c r="ADN1384" s="366"/>
      <c r="ADO1384" s="366"/>
      <c r="ADP1384" s="366"/>
      <c r="ADQ1384" s="366"/>
      <c r="ADR1384" s="366"/>
      <c r="ADS1384" s="419"/>
      <c r="ADT1384" s="553"/>
      <c r="ADU1384" s="554"/>
      <c r="ADV1384" s="554"/>
      <c r="ADW1384" s="554"/>
      <c r="ADX1384" s="554"/>
      <c r="ADY1384" s="554"/>
      <c r="ADZ1384" s="554"/>
      <c r="AEA1384" s="554"/>
      <c r="AEB1384" s="554"/>
      <c r="AEC1384" s="554"/>
      <c r="AED1384" s="554"/>
      <c r="AEE1384" s="554"/>
      <c r="AEF1384" s="554"/>
      <c r="AEG1384" s="554"/>
      <c r="AEH1384" s="554"/>
      <c r="AEI1384" s="554"/>
      <c r="AEJ1384" s="554"/>
      <c r="AEK1384" s="554"/>
      <c r="AEL1384" s="554"/>
      <c r="AEM1384" s="555"/>
      <c r="AEN1384" s="447"/>
      <c r="AEO1384" s="447"/>
      <c r="AEP1384" s="451"/>
      <c r="AEQ1384" s="451"/>
      <c r="AER1384" s="451"/>
      <c r="AES1384" s="451"/>
      <c r="AET1384" s="451"/>
      <c r="AEU1384" s="451"/>
      <c r="AEV1384" s="451"/>
      <c r="AEW1384" s="451"/>
      <c r="AEX1384" s="451"/>
      <c r="AEY1384" s="451"/>
      <c r="AEZ1384" s="447"/>
      <c r="AFA1384" s="428"/>
      <c r="AFB1384" s="469"/>
      <c r="AFC1384" s="414"/>
      <c r="AFD1384" s="414"/>
      <c r="AFE1384" s="414"/>
      <c r="AFF1384" s="414"/>
      <c r="AFG1384" s="414"/>
      <c r="AFH1384" s="415"/>
      <c r="AFI1384" s="414"/>
      <c r="AFJ1384" s="416"/>
      <c r="AFK1384" s="366"/>
      <c r="AFL1384" s="366"/>
      <c r="AFM1384" s="366"/>
      <c r="AFN1384" s="366"/>
      <c r="AFO1384" s="366"/>
      <c r="AFP1384" s="366"/>
      <c r="AFQ1384" s="366"/>
      <c r="AFR1384" s="366"/>
      <c r="AFS1384" s="419"/>
      <c r="AFT1384" s="553"/>
      <c r="AFU1384" s="554"/>
      <c r="AFV1384" s="554"/>
      <c r="AFW1384" s="554"/>
      <c r="AFX1384" s="554"/>
      <c r="AFY1384" s="554"/>
      <c r="AFZ1384" s="554"/>
      <c r="AGA1384" s="554"/>
      <c r="AGB1384" s="554"/>
      <c r="AGC1384" s="554"/>
      <c r="AGD1384" s="554"/>
      <c r="AGE1384" s="554"/>
      <c r="AGF1384" s="554"/>
      <c r="AGG1384" s="554"/>
      <c r="AGH1384" s="554"/>
      <c r="AGI1384" s="554"/>
      <c r="AGJ1384" s="554"/>
      <c r="AGK1384" s="554"/>
      <c r="AGL1384" s="554"/>
      <c r="AGM1384" s="555"/>
      <c r="AGN1384" s="447"/>
      <c r="AGO1384" s="447"/>
      <c r="AGP1384" s="451"/>
      <c r="AGQ1384" s="451"/>
      <c r="AGR1384" s="451"/>
      <c r="AGS1384" s="451"/>
      <c r="AGT1384" s="451"/>
      <c r="AGU1384" s="451"/>
      <c r="AGV1384" s="451"/>
      <c r="AGW1384" s="451"/>
      <c r="AGX1384" s="451"/>
      <c r="AGY1384" s="451"/>
      <c r="AGZ1384" s="447"/>
      <c r="AHA1384" s="428"/>
      <c r="AHB1384" s="469"/>
      <c r="AHC1384" s="414"/>
      <c r="AHD1384" s="414"/>
      <c r="AHE1384" s="414"/>
      <c r="AHF1384" s="414"/>
      <c r="AHG1384" s="414"/>
      <c r="AHH1384" s="415"/>
      <c r="AHI1384" s="414"/>
      <c r="AHJ1384" s="416"/>
      <c r="AHK1384" s="366"/>
      <c r="AHL1384" s="366"/>
      <c r="AHM1384" s="366"/>
      <c r="AHN1384" s="366"/>
      <c r="AHO1384" s="366"/>
      <c r="AHP1384" s="366"/>
      <c r="AHQ1384" s="366"/>
      <c r="AHR1384" s="366"/>
      <c r="AHS1384" s="419"/>
      <c r="AHT1384" s="553"/>
      <c r="AHU1384" s="554"/>
      <c r="AHV1384" s="554"/>
      <c r="AHW1384" s="554"/>
      <c r="AHX1384" s="554"/>
      <c r="AHY1384" s="554"/>
      <c r="AHZ1384" s="554"/>
      <c r="AIA1384" s="554"/>
      <c r="AIB1384" s="554"/>
      <c r="AIC1384" s="554"/>
      <c r="AID1384" s="554"/>
      <c r="AIE1384" s="554"/>
      <c r="AIF1384" s="554"/>
      <c r="AIG1384" s="554"/>
      <c r="AIH1384" s="554"/>
      <c r="AII1384" s="554"/>
      <c r="AIJ1384" s="554"/>
      <c r="AIK1384" s="554"/>
      <c r="AIL1384" s="554"/>
      <c r="AIM1384" s="555"/>
      <c r="AIN1384" s="447"/>
      <c r="AIO1384" s="447"/>
      <c r="AIP1384" s="451"/>
      <c r="AIQ1384" s="451"/>
      <c r="AIR1384" s="451"/>
      <c r="AIS1384" s="451"/>
      <c r="AIT1384" s="451"/>
      <c r="AIU1384" s="451"/>
      <c r="AIV1384" s="451"/>
      <c r="AIW1384" s="451"/>
      <c r="AIX1384" s="451"/>
      <c r="AIY1384" s="451"/>
      <c r="AIZ1384" s="447"/>
      <c r="AJA1384" s="428"/>
      <c r="AJB1384" s="469"/>
      <c r="AJC1384" s="414"/>
      <c r="AJD1384" s="414"/>
      <c r="AJE1384" s="414"/>
      <c r="AJF1384" s="414"/>
      <c r="AJG1384" s="414"/>
      <c r="AJH1384" s="415"/>
      <c r="AJI1384" s="414"/>
      <c r="AJJ1384" s="416"/>
      <c r="AJK1384" s="366"/>
      <c r="AJL1384" s="366"/>
      <c r="AJM1384" s="366"/>
      <c r="AJN1384" s="366"/>
      <c r="AJO1384" s="366"/>
      <c r="AJP1384" s="366"/>
      <c r="AJQ1384" s="366"/>
      <c r="AJR1384" s="366"/>
      <c r="AJS1384" s="419"/>
      <c r="AJT1384" s="553"/>
      <c r="AJU1384" s="554"/>
      <c r="AJV1384" s="554"/>
      <c r="AJW1384" s="554"/>
      <c r="AJX1384" s="554"/>
      <c r="AJY1384" s="554"/>
      <c r="AJZ1384" s="554"/>
      <c r="AKA1384" s="554"/>
      <c r="AKB1384" s="554"/>
      <c r="AKC1384" s="554"/>
      <c r="AKD1384" s="554"/>
      <c r="AKE1384" s="554"/>
      <c r="AKF1384" s="554"/>
      <c r="AKG1384" s="554"/>
      <c r="AKH1384" s="554"/>
      <c r="AKI1384" s="554"/>
      <c r="AKJ1384" s="554"/>
      <c r="AKK1384" s="554"/>
      <c r="AKL1384" s="554"/>
      <c r="AKM1384" s="555"/>
      <c r="AKN1384" s="447"/>
      <c r="AKO1384" s="447"/>
      <c r="AKP1384" s="451"/>
      <c r="AKQ1384" s="451"/>
      <c r="AKR1384" s="451"/>
      <c r="AKS1384" s="451"/>
      <c r="AKT1384" s="451"/>
      <c r="AKU1384" s="451"/>
      <c r="AKV1384" s="451"/>
      <c r="AKW1384" s="451"/>
      <c r="AKX1384" s="451"/>
      <c r="AKY1384" s="451"/>
      <c r="AKZ1384" s="447"/>
      <c r="ALA1384" s="428"/>
      <c r="ALB1384" s="469"/>
      <c r="ALC1384" s="414"/>
      <c r="ALD1384" s="414"/>
      <c r="ALE1384" s="414"/>
      <c r="ALF1384" s="414"/>
      <c r="ALG1384" s="414"/>
      <c r="ALH1384" s="415"/>
      <c r="ALI1384" s="414"/>
      <c r="ALJ1384" s="416"/>
      <c r="ALK1384" s="366"/>
      <c r="ALL1384" s="366"/>
      <c r="ALM1384" s="366"/>
      <c r="ALN1384" s="366"/>
      <c r="ALO1384" s="366"/>
      <c r="ALP1384" s="366"/>
      <c r="ALQ1384" s="366"/>
      <c r="ALR1384" s="366"/>
      <c r="ALS1384" s="419"/>
      <c r="ALT1384" s="553"/>
      <c r="ALU1384" s="554"/>
      <c r="ALV1384" s="554"/>
      <c r="ALW1384" s="554"/>
      <c r="ALX1384" s="554"/>
      <c r="ALY1384" s="554"/>
      <c r="ALZ1384" s="554"/>
      <c r="AMA1384" s="554"/>
      <c r="AMB1384" s="554"/>
      <c r="AMC1384" s="554"/>
      <c r="AMD1384" s="554"/>
      <c r="AME1384" s="554"/>
      <c r="AMF1384" s="554"/>
      <c r="AMG1384" s="554"/>
      <c r="AMH1384" s="554"/>
      <c r="AMI1384" s="554"/>
      <c r="AMJ1384" s="554"/>
      <c r="AMK1384" s="554"/>
      <c r="AML1384" s="554"/>
      <c r="AMM1384" s="555"/>
      <c r="AMN1384" s="447"/>
      <c r="AMO1384" s="447"/>
      <c r="AMP1384" s="451"/>
      <c r="AMQ1384" s="451"/>
      <c r="AMR1384" s="451"/>
      <c r="AMS1384" s="451"/>
      <c r="AMT1384" s="451"/>
      <c r="AMU1384" s="451"/>
      <c r="AMV1384" s="451"/>
      <c r="AMW1384" s="451"/>
      <c r="AMX1384" s="451"/>
      <c r="AMY1384" s="451"/>
      <c r="AMZ1384" s="447"/>
      <c r="ANA1384" s="428"/>
      <c r="ANB1384" s="469"/>
      <c r="ANC1384" s="414"/>
      <c r="AND1384" s="414"/>
      <c r="ANE1384" s="414"/>
      <c r="ANF1384" s="414"/>
      <c r="ANG1384" s="414"/>
      <c r="ANH1384" s="415"/>
      <c r="ANI1384" s="414"/>
      <c r="ANJ1384" s="416"/>
      <c r="ANK1384" s="366"/>
      <c r="ANL1384" s="366"/>
      <c r="ANM1384" s="366"/>
      <c r="ANN1384" s="366"/>
      <c r="ANO1384" s="366"/>
      <c r="ANP1384" s="366"/>
      <c r="ANQ1384" s="366"/>
      <c r="ANR1384" s="366"/>
      <c r="ANS1384" s="419"/>
      <c r="ANT1384" s="553"/>
      <c r="ANU1384" s="554"/>
      <c r="ANV1384" s="554"/>
      <c r="ANW1384" s="554"/>
      <c r="ANX1384" s="554"/>
      <c r="ANY1384" s="554"/>
      <c r="ANZ1384" s="554"/>
      <c r="AOA1384" s="554"/>
      <c r="AOB1384" s="554"/>
      <c r="AOC1384" s="554"/>
      <c r="AOD1384" s="554"/>
      <c r="AOE1384" s="554"/>
      <c r="AOF1384" s="554"/>
      <c r="AOG1384" s="554"/>
      <c r="AOH1384" s="554"/>
      <c r="AOI1384" s="554"/>
      <c r="AOJ1384" s="554"/>
      <c r="AOK1384" s="554"/>
      <c r="AOL1384" s="554"/>
      <c r="AOM1384" s="555"/>
      <c r="AON1384" s="447"/>
      <c r="AOO1384" s="447"/>
      <c r="AOP1384" s="451"/>
      <c r="AOQ1384" s="451"/>
      <c r="AOR1384" s="451"/>
      <c r="AOS1384" s="451"/>
      <c r="AOT1384" s="451"/>
      <c r="AOU1384" s="451"/>
      <c r="AOV1384" s="451"/>
      <c r="AOW1384" s="451"/>
      <c r="AOX1384" s="451"/>
      <c r="AOY1384" s="451"/>
      <c r="AOZ1384" s="447"/>
      <c r="APA1384" s="428"/>
      <c r="APB1384" s="469"/>
      <c r="APC1384" s="414"/>
      <c r="APD1384" s="414"/>
      <c r="APE1384" s="414"/>
      <c r="APF1384" s="414"/>
      <c r="APG1384" s="414"/>
      <c r="APH1384" s="415"/>
      <c r="API1384" s="414"/>
      <c r="APJ1384" s="416"/>
      <c r="APK1384" s="366"/>
      <c r="APL1384" s="366"/>
      <c r="APM1384" s="366"/>
      <c r="APN1384" s="366"/>
      <c r="APO1384" s="366"/>
      <c r="APP1384" s="366"/>
      <c r="APQ1384" s="366"/>
      <c r="APR1384" s="366"/>
      <c r="APS1384" s="419"/>
      <c r="APT1384" s="553"/>
      <c r="APU1384" s="554"/>
      <c r="APV1384" s="554"/>
      <c r="APW1384" s="554"/>
      <c r="APX1384" s="554"/>
      <c r="APY1384" s="554"/>
      <c r="APZ1384" s="554"/>
      <c r="AQA1384" s="554"/>
      <c r="AQB1384" s="554"/>
      <c r="AQC1384" s="554"/>
      <c r="AQD1384" s="554"/>
      <c r="AQE1384" s="554"/>
      <c r="AQF1384" s="554"/>
      <c r="AQG1384" s="554"/>
      <c r="AQH1384" s="554"/>
      <c r="AQI1384" s="554"/>
      <c r="AQJ1384" s="554"/>
      <c r="AQK1384" s="554"/>
      <c r="AQL1384" s="554"/>
      <c r="AQM1384" s="555"/>
      <c r="AQN1384" s="447"/>
      <c r="AQO1384" s="447"/>
      <c r="AQP1384" s="451"/>
      <c r="AQQ1384" s="451"/>
      <c r="AQR1384" s="451"/>
      <c r="AQS1384" s="451"/>
      <c r="AQT1384" s="451"/>
      <c r="AQU1384" s="451"/>
      <c r="AQV1384" s="451"/>
      <c r="AQW1384" s="451"/>
      <c r="AQX1384" s="451"/>
      <c r="AQY1384" s="451"/>
      <c r="AQZ1384" s="447"/>
      <c r="ARA1384" s="428"/>
      <c r="ARB1384" s="469"/>
      <c r="ARC1384" s="414"/>
      <c r="ARD1384" s="414"/>
      <c r="ARE1384" s="414"/>
      <c r="ARF1384" s="414"/>
      <c r="ARG1384" s="414"/>
      <c r="ARH1384" s="415"/>
      <c r="ARI1384" s="414"/>
      <c r="ARJ1384" s="416"/>
      <c r="ARK1384" s="366"/>
      <c r="ARL1384" s="366"/>
      <c r="ARM1384" s="366"/>
      <c r="ARN1384" s="366"/>
      <c r="ARO1384" s="366"/>
      <c r="ARP1384" s="366"/>
      <c r="ARQ1384" s="366"/>
      <c r="ARR1384" s="366"/>
      <c r="ARS1384" s="419"/>
      <c r="ART1384" s="553"/>
      <c r="ARU1384" s="554"/>
      <c r="ARV1384" s="554"/>
      <c r="ARW1384" s="554"/>
      <c r="ARX1384" s="554"/>
      <c r="ARY1384" s="554"/>
      <c r="ARZ1384" s="554"/>
      <c r="ASA1384" s="554"/>
      <c r="ASB1384" s="554"/>
      <c r="ASC1384" s="554"/>
      <c r="ASD1384" s="554"/>
      <c r="ASE1384" s="554"/>
      <c r="ASF1384" s="554"/>
      <c r="ASG1384" s="554"/>
      <c r="ASH1384" s="554"/>
      <c r="ASI1384" s="554"/>
      <c r="ASJ1384" s="554"/>
      <c r="ASK1384" s="554"/>
      <c r="ASL1384" s="554"/>
      <c r="ASM1384" s="555"/>
      <c r="ASN1384" s="447"/>
      <c r="ASO1384" s="447"/>
      <c r="ASP1384" s="451"/>
      <c r="ASQ1384" s="451"/>
      <c r="ASR1384" s="451"/>
      <c r="ASS1384" s="451"/>
      <c r="AST1384" s="451"/>
      <c r="ASU1384" s="451"/>
      <c r="ASV1384" s="451"/>
      <c r="ASW1384" s="451"/>
      <c r="ASX1384" s="451"/>
      <c r="ASY1384" s="451"/>
      <c r="ASZ1384" s="447"/>
      <c r="ATA1384" s="428"/>
      <c r="ATB1384" s="469"/>
      <c r="ATC1384" s="414"/>
      <c r="ATD1384" s="414"/>
      <c r="ATE1384" s="414"/>
      <c r="ATF1384" s="414"/>
      <c r="ATG1384" s="414"/>
      <c r="ATH1384" s="415"/>
      <c r="ATI1384" s="414"/>
      <c r="ATJ1384" s="416"/>
      <c r="ATK1384" s="366"/>
      <c r="ATL1384" s="366"/>
      <c r="ATM1384" s="366"/>
      <c r="ATN1384" s="366"/>
      <c r="ATO1384" s="366"/>
      <c r="ATP1384" s="366"/>
      <c r="ATQ1384" s="366"/>
      <c r="ATR1384" s="366"/>
      <c r="ATS1384" s="419"/>
      <c r="ATT1384" s="553"/>
      <c r="ATU1384" s="554"/>
      <c r="ATV1384" s="554"/>
      <c r="ATW1384" s="554"/>
      <c r="ATX1384" s="554"/>
      <c r="ATY1384" s="554"/>
      <c r="ATZ1384" s="554"/>
      <c r="AUA1384" s="554"/>
      <c r="AUB1384" s="554"/>
      <c r="AUC1384" s="554"/>
      <c r="AUD1384" s="554"/>
      <c r="AUE1384" s="554"/>
      <c r="AUF1384" s="554"/>
      <c r="AUG1384" s="554"/>
      <c r="AUH1384" s="554"/>
      <c r="AUI1384" s="554"/>
      <c r="AUJ1384" s="554"/>
      <c r="AUK1384" s="554"/>
      <c r="AUL1384" s="554"/>
      <c r="AUM1384" s="555"/>
      <c r="AUN1384" s="447"/>
      <c r="AUO1384" s="447"/>
      <c r="AUP1384" s="451"/>
      <c r="AUQ1384" s="451"/>
      <c r="AUR1384" s="451"/>
      <c r="AUS1384" s="451"/>
      <c r="AUT1384" s="451"/>
      <c r="AUU1384" s="451"/>
      <c r="AUV1384" s="451"/>
      <c r="AUW1384" s="451"/>
      <c r="AUX1384" s="451"/>
      <c r="AUY1384" s="451"/>
      <c r="AUZ1384" s="447"/>
      <c r="AVA1384" s="428"/>
      <c r="AVB1384" s="469"/>
      <c r="AVC1384" s="414"/>
      <c r="AVD1384" s="414"/>
      <c r="AVE1384" s="414"/>
      <c r="AVF1384" s="414"/>
      <c r="AVG1384" s="414"/>
      <c r="AVH1384" s="415"/>
      <c r="AVI1384" s="414"/>
      <c r="AVJ1384" s="416"/>
      <c r="AVK1384" s="366"/>
      <c r="AVL1384" s="366"/>
      <c r="AVM1384" s="366"/>
      <c r="AVN1384" s="366"/>
      <c r="AVO1384" s="366"/>
      <c r="AVP1384" s="366"/>
      <c r="AVQ1384" s="366"/>
      <c r="AVR1384" s="366"/>
      <c r="AVS1384" s="419"/>
      <c r="AVT1384" s="553"/>
      <c r="AVU1384" s="554"/>
      <c r="AVV1384" s="554"/>
      <c r="AVW1384" s="554"/>
      <c r="AVX1384" s="554"/>
      <c r="AVY1384" s="554"/>
      <c r="AVZ1384" s="554"/>
      <c r="AWA1384" s="554"/>
      <c r="AWB1384" s="554"/>
      <c r="AWC1384" s="554"/>
      <c r="AWD1384" s="554"/>
      <c r="AWE1384" s="554"/>
      <c r="AWF1384" s="554"/>
      <c r="AWG1384" s="554"/>
      <c r="AWH1384" s="554"/>
      <c r="AWI1384" s="554"/>
      <c r="AWJ1384" s="554"/>
      <c r="AWK1384" s="554"/>
      <c r="AWL1384" s="554"/>
      <c r="AWM1384" s="555"/>
      <c r="AWN1384" s="447"/>
      <c r="AWO1384" s="447"/>
      <c r="AWP1384" s="451"/>
      <c r="AWQ1384" s="451"/>
      <c r="AWR1384" s="451"/>
      <c r="AWS1384" s="451"/>
      <c r="AWT1384" s="451"/>
      <c r="AWU1384" s="451"/>
      <c r="AWV1384" s="451"/>
      <c r="AWW1384" s="451"/>
      <c r="AWX1384" s="451"/>
      <c r="AWY1384" s="451"/>
      <c r="AWZ1384" s="447"/>
      <c r="AXA1384" s="428"/>
      <c r="AXB1384" s="469"/>
      <c r="AXC1384" s="414"/>
      <c r="AXD1384" s="414"/>
      <c r="AXE1384" s="414"/>
      <c r="AXF1384" s="414"/>
      <c r="AXG1384" s="414"/>
      <c r="AXH1384" s="415"/>
      <c r="AXI1384" s="414"/>
      <c r="AXJ1384" s="416"/>
      <c r="AXK1384" s="366"/>
      <c r="AXL1384" s="366"/>
      <c r="AXM1384" s="366"/>
      <c r="AXN1384" s="366"/>
      <c r="AXO1384" s="366"/>
      <c r="AXP1384" s="366"/>
      <c r="AXQ1384" s="366"/>
      <c r="AXR1384" s="366"/>
      <c r="AXS1384" s="419"/>
      <c r="AXT1384" s="553"/>
      <c r="AXU1384" s="554"/>
      <c r="AXV1384" s="554"/>
      <c r="AXW1384" s="554"/>
      <c r="AXX1384" s="554"/>
      <c r="AXY1384" s="554"/>
      <c r="AXZ1384" s="554"/>
      <c r="AYA1384" s="554"/>
      <c r="AYB1384" s="554"/>
      <c r="AYC1384" s="554"/>
      <c r="AYD1384" s="554"/>
      <c r="AYE1384" s="554"/>
      <c r="AYF1384" s="554"/>
      <c r="AYG1384" s="554"/>
      <c r="AYH1384" s="554"/>
      <c r="AYI1384" s="554"/>
      <c r="AYJ1384" s="554"/>
      <c r="AYK1384" s="554"/>
      <c r="AYL1384" s="554"/>
      <c r="AYM1384" s="555"/>
      <c r="AYN1384" s="447"/>
      <c r="AYO1384" s="447"/>
      <c r="AYP1384" s="451"/>
      <c r="AYQ1384" s="451"/>
      <c r="AYR1384" s="451"/>
      <c r="AYS1384" s="451"/>
      <c r="AYT1384" s="451"/>
      <c r="AYU1384" s="451"/>
      <c r="AYV1384" s="451"/>
      <c r="AYW1384" s="451"/>
      <c r="AYX1384" s="451"/>
      <c r="AYY1384" s="451"/>
      <c r="AYZ1384" s="447"/>
      <c r="AZA1384" s="428"/>
      <c r="AZB1384" s="469"/>
      <c r="AZC1384" s="414"/>
      <c r="AZD1384" s="414"/>
      <c r="AZE1384" s="414"/>
      <c r="AZF1384" s="414"/>
      <c r="AZG1384" s="414"/>
      <c r="AZH1384" s="415"/>
      <c r="AZI1384" s="414"/>
      <c r="AZJ1384" s="416"/>
      <c r="AZK1384" s="366"/>
      <c r="AZL1384" s="366"/>
      <c r="AZM1384" s="366"/>
      <c r="AZN1384" s="366"/>
      <c r="AZO1384" s="366"/>
      <c r="AZP1384" s="366"/>
      <c r="AZQ1384" s="366"/>
      <c r="AZR1384" s="366"/>
      <c r="AZS1384" s="419"/>
      <c r="AZT1384" s="553"/>
      <c r="AZU1384" s="554"/>
      <c r="AZV1384" s="554"/>
      <c r="AZW1384" s="554"/>
      <c r="AZX1384" s="554"/>
      <c r="AZY1384" s="554"/>
      <c r="AZZ1384" s="554"/>
      <c r="BAA1384" s="554"/>
      <c r="BAB1384" s="554"/>
      <c r="BAC1384" s="554"/>
      <c r="BAD1384" s="554"/>
      <c r="BAE1384" s="554"/>
      <c r="BAF1384" s="554"/>
      <c r="BAG1384" s="554"/>
      <c r="BAH1384" s="554"/>
      <c r="BAI1384" s="554"/>
      <c r="BAJ1384" s="554"/>
      <c r="BAK1384" s="554"/>
      <c r="BAL1384" s="554"/>
      <c r="BAM1384" s="555"/>
      <c r="BAN1384" s="447"/>
      <c r="BAO1384" s="447"/>
      <c r="BAP1384" s="451"/>
      <c r="BAQ1384" s="451"/>
      <c r="BAR1384" s="451"/>
      <c r="BAS1384" s="451"/>
      <c r="BAT1384" s="451"/>
      <c r="BAU1384" s="451"/>
      <c r="BAV1384" s="451"/>
      <c r="BAW1384" s="451"/>
      <c r="BAX1384" s="451"/>
      <c r="BAY1384" s="451"/>
      <c r="BAZ1384" s="447"/>
      <c r="BBA1384" s="428"/>
      <c r="BBB1384" s="469"/>
      <c r="BBC1384" s="414"/>
      <c r="BBD1384" s="414"/>
      <c r="BBE1384" s="414"/>
      <c r="BBF1384" s="414"/>
      <c r="BBG1384" s="414"/>
      <c r="BBH1384" s="415"/>
      <c r="BBI1384" s="414"/>
      <c r="BBJ1384" s="416"/>
      <c r="BBK1384" s="366"/>
      <c r="BBL1384" s="366"/>
      <c r="BBM1384" s="366"/>
      <c r="BBN1384" s="366"/>
      <c r="BBO1384" s="366"/>
      <c r="BBP1384" s="366"/>
      <c r="BBQ1384" s="366"/>
      <c r="BBR1384" s="366"/>
      <c r="BBS1384" s="419"/>
      <c r="BBT1384" s="553"/>
      <c r="BBU1384" s="554"/>
      <c r="BBV1384" s="554"/>
      <c r="BBW1384" s="554"/>
      <c r="BBX1384" s="554"/>
      <c r="BBY1384" s="554"/>
      <c r="BBZ1384" s="554"/>
      <c r="BCA1384" s="554"/>
      <c r="BCB1384" s="554"/>
      <c r="BCC1384" s="554"/>
      <c r="BCD1384" s="554"/>
      <c r="BCE1384" s="554"/>
      <c r="BCF1384" s="554"/>
      <c r="BCG1384" s="554"/>
      <c r="BCH1384" s="554"/>
      <c r="BCI1384" s="554"/>
      <c r="BCJ1384" s="554"/>
      <c r="BCK1384" s="554"/>
      <c r="BCL1384" s="554"/>
      <c r="BCM1384" s="555"/>
      <c r="BCN1384" s="447"/>
      <c r="BCO1384" s="447"/>
      <c r="BCP1384" s="451"/>
      <c r="BCQ1384" s="451"/>
      <c r="BCR1384" s="451"/>
      <c r="BCS1384" s="451"/>
      <c r="BCT1384" s="451"/>
      <c r="BCU1384" s="451"/>
      <c r="BCV1384" s="451"/>
      <c r="BCW1384" s="451"/>
      <c r="BCX1384" s="451"/>
      <c r="BCY1384" s="451"/>
      <c r="BCZ1384" s="447"/>
      <c r="BDA1384" s="428"/>
      <c r="BDB1384" s="469"/>
      <c r="BDC1384" s="414"/>
      <c r="BDD1384" s="414"/>
      <c r="BDE1384" s="414"/>
      <c r="BDF1384" s="414"/>
      <c r="BDG1384" s="414"/>
      <c r="BDH1384" s="415"/>
      <c r="BDI1384" s="414"/>
      <c r="BDJ1384" s="416"/>
      <c r="BDK1384" s="366"/>
      <c r="BDL1384" s="366"/>
      <c r="BDM1384" s="366"/>
      <c r="BDN1384" s="366"/>
      <c r="BDO1384" s="366"/>
      <c r="BDP1384" s="366"/>
      <c r="BDQ1384" s="366"/>
      <c r="BDR1384" s="366"/>
      <c r="BDS1384" s="419"/>
      <c r="BDT1384" s="553"/>
      <c r="BDU1384" s="554"/>
      <c r="BDV1384" s="554"/>
      <c r="BDW1384" s="554"/>
      <c r="BDX1384" s="554"/>
      <c r="BDY1384" s="554"/>
      <c r="BDZ1384" s="554"/>
      <c r="BEA1384" s="554"/>
      <c r="BEB1384" s="554"/>
      <c r="BEC1384" s="554"/>
      <c r="BED1384" s="554"/>
      <c r="BEE1384" s="554"/>
      <c r="BEF1384" s="554"/>
      <c r="BEG1384" s="554"/>
      <c r="BEH1384" s="554"/>
      <c r="BEI1384" s="554"/>
      <c r="BEJ1384" s="554"/>
      <c r="BEK1384" s="554"/>
      <c r="BEL1384" s="554"/>
      <c r="BEM1384" s="555"/>
      <c r="BEN1384" s="447"/>
      <c r="BEO1384" s="447"/>
      <c r="BEP1384" s="451"/>
      <c r="BEQ1384" s="451"/>
      <c r="BER1384" s="451"/>
      <c r="BES1384" s="451"/>
      <c r="BET1384" s="451"/>
      <c r="BEU1384" s="451"/>
      <c r="BEV1384" s="451"/>
      <c r="BEW1384" s="451"/>
      <c r="BEX1384" s="451"/>
      <c r="BEY1384" s="451"/>
      <c r="BEZ1384" s="447"/>
      <c r="BFA1384" s="428"/>
      <c r="BFB1384" s="469"/>
      <c r="BFC1384" s="414"/>
      <c r="BFD1384" s="414"/>
      <c r="BFE1384" s="414"/>
      <c r="BFF1384" s="414"/>
      <c r="BFG1384" s="414"/>
      <c r="BFH1384" s="415"/>
      <c r="BFI1384" s="414"/>
      <c r="BFJ1384" s="416"/>
      <c r="BFK1384" s="366"/>
      <c r="BFL1384" s="366"/>
      <c r="BFM1384" s="366"/>
      <c r="BFN1384" s="366"/>
      <c r="BFO1384" s="366"/>
      <c r="BFP1384" s="366"/>
      <c r="BFQ1384" s="366"/>
      <c r="BFR1384" s="366"/>
      <c r="BFS1384" s="419"/>
      <c r="BFT1384" s="553"/>
      <c r="BFU1384" s="554"/>
      <c r="BFV1384" s="554"/>
      <c r="BFW1384" s="554"/>
      <c r="BFX1384" s="554"/>
      <c r="BFY1384" s="554"/>
      <c r="BFZ1384" s="554"/>
      <c r="BGA1384" s="554"/>
      <c r="BGB1384" s="554"/>
      <c r="BGC1384" s="554"/>
      <c r="BGD1384" s="554"/>
      <c r="BGE1384" s="554"/>
      <c r="BGF1384" s="554"/>
      <c r="BGG1384" s="554"/>
      <c r="BGH1384" s="554"/>
      <c r="BGI1384" s="554"/>
      <c r="BGJ1384" s="554"/>
      <c r="BGK1384" s="554"/>
      <c r="BGL1384" s="554"/>
      <c r="BGM1384" s="555"/>
      <c r="BGN1384" s="447"/>
      <c r="BGO1384" s="447"/>
      <c r="BGP1384" s="451"/>
      <c r="BGQ1384" s="451"/>
      <c r="BGR1384" s="451"/>
      <c r="BGS1384" s="451"/>
      <c r="BGT1384" s="451"/>
      <c r="BGU1384" s="451"/>
      <c r="BGV1384" s="451"/>
      <c r="BGW1384" s="451"/>
      <c r="BGX1384" s="451"/>
      <c r="BGY1384" s="451"/>
      <c r="BGZ1384" s="447"/>
      <c r="BHA1384" s="428"/>
      <c r="BHB1384" s="469"/>
      <c r="BHC1384" s="414"/>
      <c r="BHD1384" s="414"/>
      <c r="BHE1384" s="414"/>
      <c r="BHF1384" s="414"/>
      <c r="BHG1384" s="414"/>
      <c r="BHH1384" s="415"/>
      <c r="BHI1384" s="414"/>
      <c r="BHJ1384" s="416"/>
      <c r="BHK1384" s="366"/>
      <c r="BHL1384" s="366"/>
      <c r="BHM1384" s="366"/>
      <c r="BHN1384" s="366"/>
      <c r="BHO1384" s="366"/>
      <c r="BHP1384" s="366"/>
      <c r="BHQ1384" s="366"/>
      <c r="BHR1384" s="366"/>
      <c r="BHS1384" s="419"/>
      <c r="BHT1384" s="553"/>
      <c r="BHU1384" s="554"/>
      <c r="BHV1384" s="554"/>
      <c r="BHW1384" s="554"/>
      <c r="BHX1384" s="554"/>
      <c r="BHY1384" s="554"/>
      <c r="BHZ1384" s="554"/>
      <c r="BIA1384" s="554"/>
      <c r="BIB1384" s="554"/>
      <c r="BIC1384" s="554"/>
      <c r="BID1384" s="554"/>
      <c r="BIE1384" s="554"/>
      <c r="BIF1384" s="554"/>
      <c r="BIG1384" s="554"/>
      <c r="BIH1384" s="554"/>
      <c r="BII1384" s="554"/>
      <c r="BIJ1384" s="554"/>
      <c r="BIK1384" s="554"/>
      <c r="BIL1384" s="554"/>
      <c r="BIM1384" s="555"/>
      <c r="BIN1384" s="447"/>
      <c r="BIO1384" s="447"/>
      <c r="BIP1384" s="451"/>
      <c r="BIQ1384" s="451"/>
      <c r="BIR1384" s="451"/>
      <c r="BIS1384" s="451"/>
      <c r="BIT1384" s="451"/>
      <c r="BIU1384" s="451"/>
      <c r="BIV1384" s="451"/>
      <c r="BIW1384" s="451"/>
      <c r="BIX1384" s="451"/>
      <c r="BIY1384" s="451"/>
      <c r="BIZ1384" s="447"/>
      <c r="BJA1384" s="428"/>
      <c r="BJB1384" s="469"/>
      <c r="BJC1384" s="414"/>
      <c r="BJD1384" s="414"/>
      <c r="BJE1384" s="414"/>
      <c r="BJF1384" s="414"/>
      <c r="BJG1384" s="414"/>
      <c r="BJH1384" s="415"/>
      <c r="BJI1384" s="414"/>
      <c r="BJJ1384" s="416"/>
      <c r="BJK1384" s="366"/>
      <c r="BJL1384" s="366"/>
      <c r="BJM1384" s="366"/>
      <c r="BJN1384" s="366"/>
      <c r="BJO1384" s="366"/>
      <c r="BJP1384" s="366"/>
      <c r="BJQ1384" s="366"/>
      <c r="BJR1384" s="366"/>
      <c r="BJS1384" s="419"/>
      <c r="BJT1384" s="553"/>
      <c r="BJU1384" s="554"/>
      <c r="BJV1384" s="554"/>
      <c r="BJW1384" s="554"/>
      <c r="BJX1384" s="554"/>
      <c r="BJY1384" s="554"/>
      <c r="BJZ1384" s="554"/>
      <c r="BKA1384" s="554"/>
      <c r="BKB1384" s="554"/>
      <c r="BKC1384" s="554"/>
      <c r="BKD1384" s="554"/>
      <c r="BKE1384" s="554"/>
      <c r="BKF1384" s="554"/>
      <c r="BKG1384" s="554"/>
      <c r="BKH1384" s="554"/>
      <c r="BKI1384" s="554"/>
      <c r="BKJ1384" s="554"/>
      <c r="BKK1384" s="554"/>
      <c r="BKL1384" s="554"/>
      <c r="BKM1384" s="555"/>
      <c r="BKN1384" s="447"/>
      <c r="BKO1384" s="447"/>
      <c r="BKP1384" s="451"/>
      <c r="BKQ1384" s="451"/>
      <c r="BKR1384" s="451"/>
      <c r="BKS1384" s="451"/>
      <c r="BKT1384" s="451"/>
      <c r="BKU1384" s="451"/>
      <c r="BKV1384" s="451"/>
      <c r="BKW1384" s="451"/>
      <c r="BKX1384" s="451"/>
      <c r="BKY1384" s="451"/>
      <c r="BKZ1384" s="447"/>
      <c r="BLA1384" s="428"/>
      <c r="BLB1384" s="469"/>
      <c r="BLC1384" s="414"/>
      <c r="BLD1384" s="414"/>
      <c r="BLE1384" s="414"/>
      <c r="BLF1384" s="414"/>
      <c r="BLG1384" s="414"/>
      <c r="BLH1384" s="415"/>
      <c r="BLI1384" s="414"/>
      <c r="BLJ1384" s="416"/>
      <c r="BLK1384" s="366"/>
      <c r="BLL1384" s="366"/>
      <c r="BLM1384" s="366"/>
      <c r="BLN1384" s="366"/>
      <c r="BLO1384" s="366"/>
      <c r="BLP1384" s="366"/>
      <c r="BLQ1384" s="366"/>
      <c r="BLR1384" s="366"/>
      <c r="BLS1384" s="419"/>
      <c r="BLT1384" s="553"/>
      <c r="BLU1384" s="554"/>
      <c r="BLV1384" s="554"/>
      <c r="BLW1384" s="554"/>
      <c r="BLX1384" s="554"/>
      <c r="BLY1384" s="554"/>
      <c r="BLZ1384" s="554"/>
      <c r="BMA1384" s="554"/>
      <c r="BMB1384" s="554"/>
      <c r="BMC1384" s="554"/>
      <c r="BMD1384" s="554"/>
      <c r="BME1384" s="554"/>
      <c r="BMF1384" s="554"/>
      <c r="BMG1384" s="554"/>
      <c r="BMH1384" s="554"/>
      <c r="BMI1384" s="554"/>
      <c r="BMJ1384" s="554"/>
      <c r="BMK1384" s="554"/>
      <c r="BML1384" s="554"/>
      <c r="BMM1384" s="555"/>
      <c r="BMN1384" s="447"/>
      <c r="BMO1384" s="447"/>
      <c r="BMP1384" s="451"/>
      <c r="BMQ1384" s="451"/>
      <c r="BMR1384" s="451"/>
      <c r="BMS1384" s="451"/>
      <c r="BMT1384" s="451"/>
      <c r="BMU1384" s="451"/>
      <c r="BMV1384" s="451"/>
      <c r="BMW1384" s="451"/>
      <c r="BMX1384" s="451"/>
      <c r="BMY1384" s="451"/>
      <c r="BMZ1384" s="447"/>
      <c r="BNA1384" s="428"/>
      <c r="BNB1384" s="469"/>
      <c r="BNC1384" s="414"/>
      <c r="BND1384" s="414"/>
      <c r="BNE1384" s="414"/>
      <c r="BNF1384" s="414"/>
      <c r="BNG1384" s="414"/>
      <c r="BNH1384" s="415"/>
      <c r="BNI1384" s="414"/>
      <c r="BNJ1384" s="416"/>
      <c r="BNK1384" s="366"/>
      <c r="BNL1384" s="366"/>
      <c r="BNM1384" s="366"/>
      <c r="BNN1384" s="366"/>
      <c r="BNO1384" s="366"/>
      <c r="BNP1384" s="366"/>
      <c r="BNQ1384" s="366"/>
      <c r="BNR1384" s="366"/>
      <c r="BNS1384" s="419"/>
      <c r="BNT1384" s="553"/>
      <c r="BNU1384" s="554"/>
      <c r="BNV1384" s="554"/>
      <c r="BNW1384" s="554"/>
      <c r="BNX1384" s="554"/>
      <c r="BNY1384" s="554"/>
      <c r="BNZ1384" s="554"/>
      <c r="BOA1384" s="554"/>
      <c r="BOB1384" s="554"/>
      <c r="BOC1384" s="554"/>
      <c r="BOD1384" s="554"/>
      <c r="BOE1384" s="554"/>
      <c r="BOF1384" s="554"/>
      <c r="BOG1384" s="554"/>
      <c r="BOH1384" s="554"/>
      <c r="BOI1384" s="554"/>
      <c r="BOJ1384" s="554"/>
      <c r="BOK1384" s="554"/>
      <c r="BOL1384" s="554"/>
      <c r="BOM1384" s="555"/>
      <c r="BON1384" s="447"/>
      <c r="BOO1384" s="447"/>
      <c r="BOP1384" s="451"/>
      <c r="BOQ1384" s="451"/>
      <c r="BOR1384" s="451"/>
      <c r="BOS1384" s="451"/>
      <c r="BOT1384" s="451"/>
      <c r="BOU1384" s="451"/>
      <c r="BOV1384" s="451"/>
      <c r="BOW1384" s="451"/>
      <c r="BOX1384" s="451"/>
      <c r="BOY1384" s="451"/>
      <c r="BOZ1384" s="447"/>
      <c r="BPA1384" s="428"/>
      <c r="BPB1384" s="469"/>
      <c r="BPC1384" s="414"/>
      <c r="BPD1384" s="414"/>
      <c r="BPE1384" s="414"/>
      <c r="BPF1384" s="414"/>
      <c r="BPG1384" s="414"/>
      <c r="BPH1384" s="415"/>
      <c r="BPI1384" s="414"/>
      <c r="BPJ1384" s="416"/>
      <c r="BPK1384" s="366"/>
      <c r="BPL1384" s="366"/>
      <c r="BPM1384" s="366"/>
      <c r="BPN1384" s="366"/>
      <c r="BPO1384" s="366"/>
      <c r="BPP1384" s="366"/>
      <c r="BPQ1384" s="366"/>
      <c r="BPR1384" s="366"/>
      <c r="BPS1384" s="419"/>
      <c r="BPT1384" s="553"/>
      <c r="BPU1384" s="554"/>
      <c r="BPV1384" s="554"/>
      <c r="BPW1384" s="554"/>
      <c r="BPX1384" s="554"/>
      <c r="BPY1384" s="554"/>
      <c r="BPZ1384" s="554"/>
      <c r="BQA1384" s="554"/>
      <c r="BQB1384" s="554"/>
      <c r="BQC1384" s="554"/>
      <c r="BQD1384" s="554"/>
      <c r="BQE1384" s="554"/>
      <c r="BQF1384" s="554"/>
      <c r="BQG1384" s="554"/>
      <c r="BQH1384" s="554"/>
      <c r="BQI1384" s="554"/>
      <c r="BQJ1384" s="554"/>
      <c r="BQK1384" s="554"/>
      <c r="BQL1384" s="554"/>
      <c r="BQM1384" s="555"/>
      <c r="BQN1384" s="447"/>
      <c r="BQO1384" s="447"/>
      <c r="BQP1384" s="451"/>
      <c r="BQQ1384" s="451"/>
      <c r="BQR1384" s="451"/>
      <c r="BQS1384" s="451"/>
      <c r="BQT1384" s="451"/>
      <c r="BQU1384" s="451"/>
      <c r="BQV1384" s="451"/>
      <c r="BQW1384" s="451"/>
      <c r="BQX1384" s="451"/>
      <c r="BQY1384" s="451"/>
      <c r="BQZ1384" s="447"/>
      <c r="BRA1384" s="428"/>
      <c r="BRB1384" s="469"/>
      <c r="BRC1384" s="414"/>
      <c r="BRD1384" s="414"/>
      <c r="BRE1384" s="414"/>
      <c r="BRF1384" s="414"/>
      <c r="BRG1384" s="414"/>
      <c r="BRH1384" s="415"/>
      <c r="BRI1384" s="414"/>
      <c r="BRJ1384" s="416"/>
      <c r="BRK1384" s="366"/>
      <c r="BRL1384" s="366"/>
      <c r="BRM1384" s="366"/>
      <c r="BRN1384" s="366"/>
      <c r="BRO1384" s="366"/>
      <c r="BRP1384" s="366"/>
      <c r="BRQ1384" s="366"/>
      <c r="BRR1384" s="366"/>
      <c r="BRS1384" s="419"/>
      <c r="BRT1384" s="553"/>
      <c r="BRU1384" s="554"/>
      <c r="BRV1384" s="554"/>
      <c r="BRW1384" s="554"/>
      <c r="BRX1384" s="554"/>
      <c r="BRY1384" s="554"/>
      <c r="BRZ1384" s="554"/>
      <c r="BSA1384" s="554"/>
      <c r="BSB1384" s="554"/>
      <c r="BSC1384" s="554"/>
      <c r="BSD1384" s="554"/>
      <c r="BSE1384" s="554"/>
      <c r="BSF1384" s="554"/>
      <c r="BSG1384" s="554"/>
      <c r="BSH1384" s="554"/>
      <c r="BSI1384" s="554"/>
      <c r="BSJ1384" s="554"/>
      <c r="BSK1384" s="554"/>
      <c r="BSL1384" s="554"/>
      <c r="BSM1384" s="555"/>
      <c r="BSN1384" s="447"/>
      <c r="BSO1384" s="447"/>
      <c r="BSP1384" s="451"/>
      <c r="BSQ1384" s="451"/>
      <c r="BSR1384" s="451"/>
      <c r="BSS1384" s="451"/>
      <c r="BST1384" s="451"/>
      <c r="BSU1384" s="451"/>
      <c r="BSV1384" s="451"/>
      <c r="BSW1384" s="451"/>
      <c r="BSX1384" s="451"/>
      <c r="BSY1384" s="451"/>
      <c r="BSZ1384" s="447"/>
      <c r="BTA1384" s="428"/>
      <c r="BTB1384" s="469"/>
      <c r="BTC1384" s="414"/>
      <c r="BTD1384" s="414"/>
      <c r="BTE1384" s="414"/>
      <c r="BTF1384" s="414"/>
      <c r="BTG1384" s="414"/>
      <c r="BTH1384" s="415"/>
      <c r="BTI1384" s="414"/>
      <c r="BTJ1384" s="416"/>
      <c r="BTK1384" s="366"/>
      <c r="BTL1384" s="366"/>
      <c r="BTM1384" s="366"/>
      <c r="BTN1384" s="366"/>
      <c r="BTO1384" s="366"/>
      <c r="BTP1384" s="366"/>
      <c r="BTQ1384" s="366"/>
      <c r="BTR1384" s="366"/>
      <c r="BTS1384" s="419"/>
      <c r="BTT1384" s="553"/>
      <c r="BTU1384" s="554"/>
      <c r="BTV1384" s="554"/>
      <c r="BTW1384" s="554"/>
      <c r="BTX1384" s="554"/>
      <c r="BTY1384" s="554"/>
      <c r="BTZ1384" s="554"/>
      <c r="BUA1384" s="554"/>
      <c r="BUB1384" s="554"/>
      <c r="BUC1384" s="554"/>
      <c r="BUD1384" s="554"/>
      <c r="BUE1384" s="554"/>
      <c r="BUF1384" s="554"/>
      <c r="BUG1384" s="554"/>
      <c r="BUH1384" s="554"/>
      <c r="BUI1384" s="554"/>
      <c r="BUJ1384" s="554"/>
      <c r="BUK1384" s="554"/>
      <c r="BUL1384" s="554"/>
      <c r="BUM1384" s="555"/>
      <c r="BUN1384" s="447"/>
      <c r="BUO1384" s="447"/>
      <c r="BUP1384" s="451"/>
      <c r="BUQ1384" s="451"/>
      <c r="BUR1384" s="451"/>
      <c r="BUS1384" s="451"/>
      <c r="BUT1384" s="451"/>
      <c r="BUU1384" s="451"/>
      <c r="BUV1384" s="451"/>
      <c r="BUW1384" s="451"/>
      <c r="BUX1384" s="451"/>
      <c r="BUY1384" s="451"/>
      <c r="BUZ1384" s="447"/>
      <c r="BVA1384" s="428"/>
      <c r="BVB1384" s="469"/>
      <c r="BVC1384" s="414"/>
      <c r="BVD1384" s="414"/>
      <c r="BVE1384" s="414"/>
      <c r="BVF1384" s="414"/>
      <c r="BVG1384" s="414"/>
      <c r="BVH1384" s="415"/>
      <c r="BVI1384" s="414"/>
      <c r="BVJ1384" s="416"/>
      <c r="BVK1384" s="366"/>
      <c r="BVL1384" s="366"/>
      <c r="BVM1384" s="366"/>
      <c r="BVN1384" s="366"/>
      <c r="BVO1384" s="366"/>
      <c r="BVP1384" s="366"/>
      <c r="BVQ1384" s="366"/>
      <c r="BVR1384" s="366"/>
      <c r="BVS1384" s="419"/>
      <c r="BVT1384" s="553"/>
      <c r="BVU1384" s="554"/>
      <c r="BVV1384" s="554"/>
      <c r="BVW1384" s="554"/>
      <c r="BVX1384" s="554"/>
      <c r="BVY1384" s="554"/>
      <c r="BVZ1384" s="554"/>
      <c r="BWA1384" s="554"/>
      <c r="BWB1384" s="554"/>
      <c r="BWC1384" s="554"/>
      <c r="BWD1384" s="554"/>
      <c r="BWE1384" s="554"/>
      <c r="BWF1384" s="554"/>
      <c r="BWG1384" s="554"/>
      <c r="BWH1384" s="554"/>
      <c r="BWI1384" s="554"/>
      <c r="BWJ1384" s="554"/>
      <c r="BWK1384" s="554"/>
      <c r="BWL1384" s="554"/>
      <c r="BWM1384" s="555"/>
      <c r="BWN1384" s="447"/>
      <c r="BWO1384" s="447"/>
      <c r="BWP1384" s="451"/>
      <c r="BWQ1384" s="451"/>
      <c r="BWR1384" s="451"/>
      <c r="BWS1384" s="451"/>
      <c r="BWT1384" s="451"/>
      <c r="BWU1384" s="451"/>
      <c r="BWV1384" s="451"/>
      <c r="BWW1384" s="451"/>
      <c r="BWX1384" s="451"/>
      <c r="BWY1384" s="451"/>
      <c r="BWZ1384" s="447"/>
      <c r="BXA1384" s="428"/>
      <c r="BXB1384" s="469"/>
      <c r="BXC1384" s="414"/>
      <c r="BXD1384" s="414"/>
      <c r="BXE1384" s="414"/>
      <c r="BXF1384" s="414"/>
      <c r="BXG1384" s="414"/>
      <c r="BXH1384" s="415"/>
      <c r="BXI1384" s="414"/>
      <c r="BXJ1384" s="416"/>
      <c r="BXK1384" s="366"/>
      <c r="BXL1384" s="366"/>
      <c r="BXM1384" s="366"/>
      <c r="BXN1384" s="366"/>
      <c r="BXO1384" s="366"/>
      <c r="BXP1384" s="366"/>
      <c r="BXQ1384" s="366"/>
      <c r="BXR1384" s="366"/>
      <c r="BXS1384" s="419"/>
      <c r="BXT1384" s="553"/>
      <c r="BXU1384" s="554"/>
      <c r="BXV1384" s="554"/>
      <c r="BXW1384" s="554"/>
      <c r="BXX1384" s="554"/>
      <c r="BXY1384" s="554"/>
      <c r="BXZ1384" s="554"/>
      <c r="BYA1384" s="554"/>
      <c r="BYB1384" s="554"/>
      <c r="BYC1384" s="554"/>
      <c r="BYD1384" s="554"/>
      <c r="BYE1384" s="554"/>
      <c r="BYF1384" s="554"/>
      <c r="BYG1384" s="554"/>
      <c r="BYH1384" s="554"/>
      <c r="BYI1384" s="554"/>
      <c r="BYJ1384" s="554"/>
      <c r="BYK1384" s="554"/>
      <c r="BYL1384" s="554"/>
      <c r="BYM1384" s="555"/>
      <c r="BYN1384" s="447"/>
      <c r="BYO1384" s="447"/>
      <c r="BYP1384" s="451"/>
      <c r="BYQ1384" s="451"/>
      <c r="BYR1384" s="451"/>
      <c r="BYS1384" s="451"/>
      <c r="BYT1384" s="451"/>
      <c r="BYU1384" s="451"/>
      <c r="BYV1384" s="451"/>
      <c r="BYW1384" s="451"/>
      <c r="BYX1384" s="451"/>
      <c r="BYY1384" s="451"/>
      <c r="BYZ1384" s="447"/>
      <c r="BZA1384" s="428"/>
      <c r="BZB1384" s="469"/>
      <c r="BZC1384" s="414"/>
      <c r="BZD1384" s="414"/>
      <c r="BZE1384" s="414"/>
      <c r="BZF1384" s="414"/>
      <c r="BZG1384" s="414"/>
      <c r="BZH1384" s="415"/>
      <c r="BZI1384" s="414"/>
      <c r="BZJ1384" s="416"/>
      <c r="BZK1384" s="366"/>
      <c r="BZL1384" s="366"/>
      <c r="BZM1384" s="366"/>
      <c r="BZN1384" s="366"/>
      <c r="BZO1384" s="366"/>
      <c r="BZP1384" s="366"/>
      <c r="BZQ1384" s="366"/>
      <c r="BZR1384" s="366"/>
      <c r="BZS1384" s="419"/>
      <c r="BZT1384" s="553"/>
      <c r="BZU1384" s="554"/>
      <c r="BZV1384" s="554"/>
      <c r="BZW1384" s="554"/>
      <c r="BZX1384" s="554"/>
      <c r="BZY1384" s="554"/>
      <c r="BZZ1384" s="554"/>
      <c r="CAA1384" s="554"/>
      <c r="CAB1384" s="554"/>
      <c r="CAC1384" s="554"/>
      <c r="CAD1384" s="554"/>
      <c r="CAE1384" s="554"/>
      <c r="CAF1384" s="554"/>
      <c r="CAG1384" s="554"/>
      <c r="CAH1384" s="554"/>
      <c r="CAI1384" s="554"/>
      <c r="CAJ1384" s="554"/>
      <c r="CAK1384" s="554"/>
      <c r="CAL1384" s="554"/>
      <c r="CAM1384" s="555"/>
      <c r="CAN1384" s="447"/>
      <c r="CAO1384" s="447"/>
      <c r="CAP1384" s="451"/>
      <c r="CAQ1384" s="451"/>
      <c r="CAR1384" s="451"/>
      <c r="CAS1384" s="451"/>
      <c r="CAT1384" s="451"/>
      <c r="CAU1384" s="451"/>
      <c r="CAV1384" s="451"/>
      <c r="CAW1384" s="451"/>
      <c r="CAX1384" s="451"/>
      <c r="CAY1384" s="451"/>
      <c r="CAZ1384" s="447"/>
      <c r="CBA1384" s="428"/>
      <c r="CBB1384" s="469"/>
      <c r="CBC1384" s="414"/>
      <c r="CBD1384" s="414"/>
      <c r="CBE1384" s="414"/>
      <c r="CBF1384" s="414"/>
      <c r="CBG1384" s="414"/>
      <c r="CBH1384" s="415"/>
      <c r="CBI1384" s="414"/>
      <c r="CBJ1384" s="416"/>
      <c r="CBK1384" s="366"/>
      <c r="CBL1384" s="366"/>
      <c r="CBM1384" s="366"/>
      <c r="CBN1384" s="366"/>
      <c r="CBO1384" s="366"/>
      <c r="CBP1384" s="366"/>
      <c r="CBQ1384" s="366"/>
      <c r="CBR1384" s="366"/>
      <c r="CBS1384" s="419"/>
      <c r="CBT1384" s="553"/>
      <c r="CBU1384" s="554"/>
      <c r="CBV1384" s="554"/>
      <c r="CBW1384" s="554"/>
      <c r="CBX1384" s="554"/>
      <c r="CBY1384" s="554"/>
      <c r="CBZ1384" s="554"/>
      <c r="CCA1384" s="554"/>
      <c r="CCB1384" s="554"/>
      <c r="CCC1384" s="554"/>
      <c r="CCD1384" s="554"/>
      <c r="CCE1384" s="554"/>
      <c r="CCF1384" s="554"/>
      <c r="CCG1384" s="554"/>
      <c r="CCH1384" s="554"/>
      <c r="CCI1384" s="554"/>
      <c r="CCJ1384" s="554"/>
      <c r="CCK1384" s="554"/>
      <c r="CCL1384" s="554"/>
      <c r="CCM1384" s="555"/>
      <c r="CCN1384" s="447"/>
      <c r="CCO1384" s="447"/>
      <c r="CCP1384" s="451"/>
      <c r="CCQ1384" s="451"/>
      <c r="CCR1384" s="451"/>
      <c r="CCS1384" s="451"/>
      <c r="CCT1384" s="451"/>
      <c r="CCU1384" s="451"/>
      <c r="CCV1384" s="451"/>
      <c r="CCW1384" s="451"/>
      <c r="CCX1384" s="451"/>
      <c r="CCY1384" s="451"/>
      <c r="CCZ1384" s="447"/>
      <c r="CDA1384" s="428"/>
      <c r="CDB1384" s="469"/>
      <c r="CDC1384" s="414"/>
      <c r="CDD1384" s="414"/>
      <c r="CDE1384" s="414"/>
      <c r="CDF1384" s="414"/>
      <c r="CDG1384" s="414"/>
      <c r="CDH1384" s="415"/>
      <c r="CDI1384" s="414"/>
      <c r="CDJ1384" s="416"/>
      <c r="CDK1384" s="366"/>
      <c r="CDL1384" s="366"/>
      <c r="CDM1384" s="366"/>
      <c r="CDN1384" s="366"/>
      <c r="CDO1384" s="366"/>
      <c r="CDP1384" s="366"/>
      <c r="CDQ1384" s="366"/>
      <c r="CDR1384" s="366"/>
      <c r="CDS1384" s="419"/>
      <c r="CDT1384" s="553"/>
      <c r="CDU1384" s="554"/>
      <c r="CDV1384" s="554"/>
      <c r="CDW1384" s="554"/>
      <c r="CDX1384" s="554"/>
      <c r="CDY1384" s="554"/>
      <c r="CDZ1384" s="554"/>
      <c r="CEA1384" s="554"/>
      <c r="CEB1384" s="554"/>
      <c r="CEC1384" s="554"/>
      <c r="CED1384" s="554"/>
      <c r="CEE1384" s="554"/>
      <c r="CEF1384" s="554"/>
      <c r="CEG1384" s="554"/>
      <c r="CEH1384" s="554"/>
      <c r="CEI1384" s="554"/>
      <c r="CEJ1384" s="554"/>
      <c r="CEK1384" s="554"/>
      <c r="CEL1384" s="554"/>
      <c r="CEM1384" s="555"/>
      <c r="CEN1384" s="447"/>
      <c r="CEO1384" s="447"/>
      <c r="CEP1384" s="451"/>
      <c r="CEQ1384" s="451"/>
      <c r="CER1384" s="451"/>
      <c r="CES1384" s="451"/>
      <c r="CET1384" s="451"/>
      <c r="CEU1384" s="451"/>
      <c r="CEV1384" s="451"/>
      <c r="CEW1384" s="451"/>
      <c r="CEX1384" s="451"/>
      <c r="CEY1384" s="451"/>
      <c r="CEZ1384" s="447"/>
      <c r="CFA1384" s="428"/>
      <c r="CFB1384" s="469"/>
      <c r="CFC1384" s="414"/>
      <c r="CFD1384" s="414"/>
      <c r="CFE1384" s="414"/>
      <c r="CFF1384" s="414"/>
      <c r="CFG1384" s="414"/>
      <c r="CFH1384" s="415"/>
      <c r="CFI1384" s="414"/>
      <c r="CFJ1384" s="416"/>
      <c r="CFK1384" s="366"/>
      <c r="CFL1384" s="366"/>
      <c r="CFM1384" s="366"/>
      <c r="CFN1384" s="366"/>
      <c r="CFO1384" s="366"/>
      <c r="CFP1384" s="366"/>
      <c r="CFQ1384" s="366"/>
      <c r="CFR1384" s="366"/>
      <c r="CFS1384" s="419"/>
      <c r="CFT1384" s="553"/>
      <c r="CFU1384" s="554"/>
      <c r="CFV1384" s="554"/>
      <c r="CFW1384" s="554"/>
      <c r="CFX1384" s="554"/>
      <c r="CFY1384" s="554"/>
      <c r="CFZ1384" s="554"/>
      <c r="CGA1384" s="554"/>
      <c r="CGB1384" s="554"/>
      <c r="CGC1384" s="554"/>
      <c r="CGD1384" s="554"/>
      <c r="CGE1384" s="554"/>
      <c r="CGF1384" s="554"/>
      <c r="CGG1384" s="554"/>
      <c r="CGH1384" s="554"/>
      <c r="CGI1384" s="554"/>
      <c r="CGJ1384" s="554"/>
      <c r="CGK1384" s="554"/>
      <c r="CGL1384" s="554"/>
      <c r="CGM1384" s="555"/>
      <c r="CGN1384" s="447"/>
      <c r="CGO1384" s="447"/>
      <c r="CGP1384" s="451"/>
      <c r="CGQ1384" s="451"/>
      <c r="CGR1384" s="451"/>
      <c r="CGS1384" s="451"/>
      <c r="CGT1384" s="451"/>
      <c r="CGU1384" s="451"/>
      <c r="CGV1384" s="451"/>
      <c r="CGW1384" s="451"/>
      <c r="CGX1384" s="451"/>
      <c r="CGY1384" s="451"/>
      <c r="CGZ1384" s="447"/>
      <c r="CHA1384" s="428"/>
      <c r="CHB1384" s="469"/>
      <c r="CHC1384" s="414"/>
      <c r="CHD1384" s="414"/>
      <c r="CHE1384" s="414"/>
      <c r="CHF1384" s="414"/>
      <c r="CHG1384" s="414"/>
      <c r="CHH1384" s="415"/>
      <c r="CHI1384" s="414"/>
      <c r="CHJ1384" s="416"/>
      <c r="CHK1384" s="366"/>
      <c r="CHL1384" s="366"/>
      <c r="CHM1384" s="366"/>
      <c r="CHN1384" s="366"/>
      <c r="CHO1384" s="366"/>
      <c r="CHP1384" s="366"/>
      <c r="CHQ1384" s="366"/>
      <c r="CHR1384" s="366"/>
      <c r="CHS1384" s="419"/>
      <c r="CHT1384" s="553"/>
      <c r="CHU1384" s="554"/>
      <c r="CHV1384" s="554"/>
      <c r="CHW1384" s="554"/>
      <c r="CHX1384" s="554"/>
      <c r="CHY1384" s="554"/>
      <c r="CHZ1384" s="554"/>
      <c r="CIA1384" s="554"/>
      <c r="CIB1384" s="554"/>
      <c r="CIC1384" s="554"/>
      <c r="CID1384" s="554"/>
      <c r="CIE1384" s="554"/>
      <c r="CIF1384" s="554"/>
      <c r="CIG1384" s="554"/>
      <c r="CIH1384" s="554"/>
      <c r="CII1384" s="554"/>
      <c r="CIJ1384" s="554"/>
      <c r="CIK1384" s="554"/>
      <c r="CIL1384" s="554"/>
      <c r="CIM1384" s="555"/>
      <c r="CIN1384" s="447"/>
      <c r="CIO1384" s="447"/>
      <c r="CIP1384" s="451"/>
      <c r="CIQ1384" s="451"/>
      <c r="CIR1384" s="451"/>
      <c r="CIS1384" s="451"/>
      <c r="CIT1384" s="451"/>
      <c r="CIU1384" s="451"/>
      <c r="CIV1384" s="451"/>
      <c r="CIW1384" s="451"/>
      <c r="CIX1384" s="451"/>
      <c r="CIY1384" s="451"/>
      <c r="CIZ1384" s="447"/>
      <c r="CJA1384" s="428"/>
      <c r="CJB1384" s="469"/>
      <c r="CJC1384" s="414"/>
      <c r="CJD1384" s="414"/>
      <c r="CJE1384" s="414"/>
      <c r="CJF1384" s="414"/>
      <c r="CJG1384" s="414"/>
      <c r="CJH1384" s="415"/>
      <c r="CJI1384" s="414"/>
      <c r="CJJ1384" s="416"/>
      <c r="CJK1384" s="366"/>
      <c r="CJL1384" s="366"/>
      <c r="CJM1384" s="366"/>
      <c r="CJN1384" s="366"/>
      <c r="CJO1384" s="366"/>
      <c r="CJP1384" s="366"/>
      <c r="CJQ1384" s="366"/>
      <c r="CJR1384" s="366"/>
      <c r="CJS1384" s="419"/>
      <c r="CJT1384" s="553"/>
      <c r="CJU1384" s="554"/>
      <c r="CJV1384" s="554"/>
      <c r="CJW1384" s="554"/>
      <c r="CJX1384" s="554"/>
      <c r="CJY1384" s="554"/>
      <c r="CJZ1384" s="554"/>
      <c r="CKA1384" s="554"/>
      <c r="CKB1384" s="554"/>
      <c r="CKC1384" s="554"/>
      <c r="CKD1384" s="554"/>
      <c r="CKE1384" s="554"/>
      <c r="CKF1384" s="554"/>
      <c r="CKG1384" s="554"/>
      <c r="CKH1384" s="554"/>
      <c r="CKI1384" s="554"/>
      <c r="CKJ1384" s="554"/>
      <c r="CKK1384" s="554"/>
      <c r="CKL1384" s="554"/>
      <c r="CKM1384" s="555"/>
      <c r="CKN1384" s="447"/>
      <c r="CKO1384" s="447"/>
      <c r="CKP1384" s="451"/>
      <c r="CKQ1384" s="451"/>
      <c r="CKR1384" s="451"/>
      <c r="CKS1384" s="451"/>
      <c r="CKT1384" s="451"/>
      <c r="CKU1384" s="451"/>
      <c r="CKV1384" s="451"/>
      <c r="CKW1384" s="451"/>
      <c r="CKX1384" s="451"/>
      <c r="CKY1384" s="451"/>
      <c r="CKZ1384" s="447"/>
      <c r="CLA1384" s="428"/>
      <c r="CLB1384" s="469"/>
      <c r="CLC1384" s="414"/>
      <c r="CLD1384" s="414"/>
      <c r="CLE1384" s="414"/>
      <c r="CLF1384" s="414"/>
      <c r="CLG1384" s="414"/>
      <c r="CLH1384" s="415"/>
      <c r="CLI1384" s="414"/>
      <c r="CLJ1384" s="416"/>
      <c r="CLK1384" s="366"/>
      <c r="CLL1384" s="366"/>
      <c r="CLM1384" s="366"/>
      <c r="CLN1384" s="366"/>
      <c r="CLO1384" s="366"/>
      <c r="CLP1384" s="366"/>
      <c r="CLQ1384" s="366"/>
      <c r="CLR1384" s="366"/>
      <c r="CLS1384" s="419"/>
      <c r="CLT1384" s="553"/>
      <c r="CLU1384" s="554"/>
      <c r="CLV1384" s="554"/>
      <c r="CLW1384" s="554"/>
      <c r="CLX1384" s="554"/>
      <c r="CLY1384" s="554"/>
      <c r="CLZ1384" s="554"/>
      <c r="CMA1384" s="554"/>
      <c r="CMB1384" s="554"/>
      <c r="CMC1384" s="554"/>
      <c r="CMD1384" s="554"/>
      <c r="CME1384" s="554"/>
      <c r="CMF1384" s="554"/>
      <c r="CMG1384" s="554"/>
      <c r="CMH1384" s="554"/>
      <c r="CMI1384" s="554"/>
      <c r="CMJ1384" s="554"/>
      <c r="CMK1384" s="554"/>
      <c r="CML1384" s="554"/>
      <c r="CMM1384" s="555"/>
      <c r="CMN1384" s="447"/>
      <c r="CMO1384" s="447"/>
      <c r="CMP1384" s="451"/>
      <c r="CMQ1384" s="451"/>
      <c r="CMR1384" s="451"/>
      <c r="CMS1384" s="451"/>
      <c r="CMT1384" s="451"/>
      <c r="CMU1384" s="451"/>
      <c r="CMV1384" s="451"/>
      <c r="CMW1384" s="451"/>
      <c r="CMX1384" s="451"/>
      <c r="CMY1384" s="451"/>
      <c r="CMZ1384" s="447"/>
      <c r="CNA1384" s="428"/>
      <c r="CNB1384" s="469"/>
      <c r="CNC1384" s="414"/>
      <c r="CND1384" s="414"/>
      <c r="CNE1384" s="414"/>
      <c r="CNF1384" s="414"/>
      <c r="CNG1384" s="414"/>
      <c r="CNH1384" s="415"/>
      <c r="CNI1384" s="414"/>
      <c r="CNJ1384" s="416"/>
      <c r="CNK1384" s="366"/>
      <c r="CNL1384" s="366"/>
      <c r="CNM1384" s="366"/>
      <c r="CNN1384" s="366"/>
      <c r="CNO1384" s="366"/>
      <c r="CNP1384" s="366"/>
      <c r="CNQ1384" s="366"/>
      <c r="CNR1384" s="366"/>
      <c r="CNS1384" s="419"/>
      <c r="CNT1384" s="553"/>
      <c r="CNU1384" s="554"/>
      <c r="CNV1384" s="554"/>
      <c r="CNW1384" s="554"/>
      <c r="CNX1384" s="554"/>
      <c r="CNY1384" s="554"/>
      <c r="CNZ1384" s="554"/>
      <c r="COA1384" s="554"/>
      <c r="COB1384" s="554"/>
      <c r="COC1384" s="554"/>
      <c r="COD1384" s="554"/>
      <c r="COE1384" s="554"/>
      <c r="COF1384" s="554"/>
      <c r="COG1384" s="554"/>
      <c r="COH1384" s="554"/>
      <c r="COI1384" s="554"/>
      <c r="COJ1384" s="554"/>
      <c r="COK1384" s="554"/>
      <c r="COL1384" s="554"/>
      <c r="COM1384" s="555"/>
      <c r="CON1384" s="447"/>
      <c r="COO1384" s="447"/>
      <c r="COP1384" s="451"/>
      <c r="COQ1384" s="451"/>
      <c r="COR1384" s="451"/>
      <c r="COS1384" s="451"/>
      <c r="COT1384" s="451"/>
      <c r="COU1384" s="451"/>
      <c r="COV1384" s="451"/>
      <c r="COW1384" s="451"/>
      <c r="COX1384" s="451"/>
      <c r="COY1384" s="451"/>
      <c r="COZ1384" s="447"/>
      <c r="CPA1384" s="428"/>
      <c r="CPB1384" s="469"/>
      <c r="CPC1384" s="414"/>
      <c r="CPD1384" s="414"/>
      <c r="CPE1384" s="414"/>
      <c r="CPF1384" s="414"/>
      <c r="CPG1384" s="414"/>
      <c r="CPH1384" s="415"/>
      <c r="CPI1384" s="414"/>
      <c r="CPJ1384" s="416"/>
      <c r="CPK1384" s="366"/>
      <c r="CPL1384" s="366"/>
      <c r="CPM1384" s="366"/>
      <c r="CPN1384" s="366"/>
      <c r="CPO1384" s="366"/>
      <c r="CPP1384" s="366"/>
      <c r="CPQ1384" s="366"/>
      <c r="CPR1384" s="366"/>
      <c r="CPS1384" s="419"/>
      <c r="CPT1384" s="553"/>
      <c r="CPU1384" s="554"/>
      <c r="CPV1384" s="554"/>
      <c r="CPW1384" s="554"/>
      <c r="CPX1384" s="554"/>
      <c r="CPY1384" s="554"/>
      <c r="CPZ1384" s="554"/>
      <c r="CQA1384" s="554"/>
      <c r="CQB1384" s="554"/>
      <c r="CQC1384" s="554"/>
      <c r="CQD1384" s="554"/>
      <c r="CQE1384" s="554"/>
      <c r="CQF1384" s="554"/>
      <c r="CQG1384" s="554"/>
      <c r="CQH1384" s="554"/>
      <c r="CQI1384" s="554"/>
      <c r="CQJ1384" s="554"/>
      <c r="CQK1384" s="554"/>
      <c r="CQL1384" s="554"/>
      <c r="CQM1384" s="555"/>
      <c r="CQN1384" s="447"/>
      <c r="CQO1384" s="447"/>
      <c r="CQP1384" s="451"/>
      <c r="CQQ1384" s="451"/>
      <c r="CQR1384" s="451"/>
      <c r="CQS1384" s="451"/>
      <c r="CQT1384" s="451"/>
      <c r="CQU1384" s="451"/>
      <c r="CQV1384" s="451"/>
      <c r="CQW1384" s="451"/>
      <c r="CQX1384" s="451"/>
      <c r="CQY1384" s="451"/>
      <c r="CQZ1384" s="447"/>
      <c r="CRA1384" s="428"/>
      <c r="CRB1384" s="469"/>
      <c r="CRC1384" s="414"/>
      <c r="CRD1384" s="414"/>
      <c r="CRE1384" s="414"/>
      <c r="CRF1384" s="414"/>
      <c r="CRG1384" s="414"/>
      <c r="CRH1384" s="415"/>
      <c r="CRI1384" s="414"/>
      <c r="CRJ1384" s="416"/>
      <c r="CRK1384" s="366"/>
      <c r="CRL1384" s="366"/>
      <c r="CRM1384" s="366"/>
      <c r="CRN1384" s="366"/>
      <c r="CRO1384" s="366"/>
      <c r="CRP1384" s="366"/>
      <c r="CRQ1384" s="366"/>
      <c r="CRR1384" s="366"/>
      <c r="CRS1384" s="419"/>
      <c r="CRT1384" s="553"/>
      <c r="CRU1384" s="554"/>
      <c r="CRV1384" s="554"/>
      <c r="CRW1384" s="554"/>
      <c r="CRX1384" s="554"/>
      <c r="CRY1384" s="554"/>
      <c r="CRZ1384" s="554"/>
      <c r="CSA1384" s="554"/>
      <c r="CSB1384" s="554"/>
      <c r="CSC1384" s="554"/>
      <c r="CSD1384" s="554"/>
      <c r="CSE1384" s="554"/>
      <c r="CSF1384" s="554"/>
      <c r="CSG1384" s="554"/>
      <c r="CSH1384" s="554"/>
      <c r="CSI1384" s="554"/>
      <c r="CSJ1384" s="554"/>
      <c r="CSK1384" s="554"/>
      <c r="CSL1384" s="554"/>
      <c r="CSM1384" s="555"/>
      <c r="CSN1384" s="447"/>
      <c r="CSO1384" s="447"/>
      <c r="CSP1384" s="451"/>
      <c r="CSQ1384" s="451"/>
      <c r="CSR1384" s="451"/>
      <c r="CSS1384" s="451"/>
      <c r="CST1384" s="451"/>
      <c r="CSU1384" s="451"/>
      <c r="CSV1384" s="451"/>
      <c r="CSW1384" s="451"/>
      <c r="CSX1384" s="451"/>
      <c r="CSY1384" s="451"/>
      <c r="CSZ1384" s="447"/>
      <c r="CTA1384" s="428"/>
      <c r="CTB1384" s="469"/>
      <c r="CTC1384" s="414"/>
      <c r="CTD1384" s="414"/>
      <c r="CTE1384" s="414"/>
      <c r="CTF1384" s="414"/>
      <c r="CTG1384" s="414"/>
      <c r="CTH1384" s="415"/>
      <c r="CTI1384" s="414"/>
      <c r="CTJ1384" s="416"/>
      <c r="CTK1384" s="366"/>
      <c r="CTL1384" s="366"/>
      <c r="CTM1384" s="366"/>
      <c r="CTN1384" s="366"/>
      <c r="CTO1384" s="366"/>
      <c r="CTP1384" s="366"/>
      <c r="CTQ1384" s="366"/>
      <c r="CTR1384" s="366"/>
      <c r="CTS1384" s="419"/>
      <c r="CTT1384" s="553"/>
      <c r="CTU1384" s="554"/>
      <c r="CTV1384" s="554"/>
      <c r="CTW1384" s="554"/>
      <c r="CTX1384" s="554"/>
      <c r="CTY1384" s="554"/>
      <c r="CTZ1384" s="554"/>
      <c r="CUA1384" s="554"/>
      <c r="CUB1384" s="554"/>
      <c r="CUC1384" s="554"/>
      <c r="CUD1384" s="554"/>
      <c r="CUE1384" s="554"/>
      <c r="CUF1384" s="554"/>
      <c r="CUG1384" s="554"/>
      <c r="CUH1384" s="554"/>
      <c r="CUI1384" s="554"/>
      <c r="CUJ1384" s="554"/>
      <c r="CUK1384" s="554"/>
      <c r="CUL1384" s="554"/>
      <c r="CUM1384" s="555"/>
      <c r="CUN1384" s="447"/>
      <c r="CUO1384" s="447"/>
      <c r="CUP1384" s="451"/>
      <c r="CUQ1384" s="451"/>
      <c r="CUR1384" s="451"/>
      <c r="CUS1384" s="451"/>
      <c r="CUT1384" s="451"/>
      <c r="CUU1384" s="451"/>
      <c r="CUV1384" s="451"/>
      <c r="CUW1384" s="451"/>
      <c r="CUX1384" s="451"/>
      <c r="CUY1384" s="451"/>
      <c r="CUZ1384" s="447"/>
      <c r="CVA1384" s="428"/>
      <c r="CVB1384" s="469"/>
      <c r="CVC1384" s="414"/>
      <c r="CVD1384" s="414"/>
      <c r="CVE1384" s="414"/>
      <c r="CVF1384" s="414"/>
      <c r="CVG1384" s="414"/>
      <c r="CVH1384" s="415"/>
      <c r="CVI1384" s="414"/>
      <c r="CVJ1384" s="416"/>
      <c r="CVK1384" s="366"/>
      <c r="CVL1384" s="366"/>
      <c r="CVM1384" s="366"/>
      <c r="CVN1384" s="366"/>
      <c r="CVO1384" s="366"/>
      <c r="CVP1384" s="366"/>
      <c r="CVQ1384" s="366"/>
      <c r="CVR1384" s="366"/>
      <c r="CVS1384" s="419"/>
      <c r="CVT1384" s="553"/>
      <c r="CVU1384" s="554"/>
      <c r="CVV1384" s="554"/>
      <c r="CVW1384" s="554"/>
      <c r="CVX1384" s="554"/>
      <c r="CVY1384" s="554"/>
      <c r="CVZ1384" s="554"/>
      <c r="CWA1384" s="554"/>
      <c r="CWB1384" s="554"/>
      <c r="CWC1384" s="554"/>
      <c r="CWD1384" s="554"/>
      <c r="CWE1384" s="554"/>
      <c r="CWF1384" s="554"/>
      <c r="CWG1384" s="554"/>
      <c r="CWH1384" s="554"/>
      <c r="CWI1384" s="554"/>
      <c r="CWJ1384" s="554"/>
      <c r="CWK1384" s="554"/>
      <c r="CWL1384" s="554"/>
      <c r="CWM1384" s="555"/>
      <c r="CWN1384" s="447"/>
      <c r="CWO1384" s="447"/>
      <c r="CWP1384" s="451"/>
      <c r="CWQ1384" s="451"/>
      <c r="CWR1384" s="451"/>
      <c r="CWS1384" s="451"/>
      <c r="CWT1384" s="451"/>
      <c r="CWU1384" s="451"/>
      <c r="CWV1384" s="451"/>
      <c r="CWW1384" s="451"/>
      <c r="CWX1384" s="451"/>
      <c r="CWY1384" s="451"/>
      <c r="CWZ1384" s="447"/>
      <c r="CXA1384" s="428"/>
      <c r="CXB1384" s="469"/>
      <c r="CXC1384" s="414"/>
      <c r="CXD1384" s="414"/>
      <c r="CXE1384" s="414"/>
      <c r="CXF1384" s="414"/>
      <c r="CXG1384" s="414"/>
      <c r="CXH1384" s="415"/>
      <c r="CXI1384" s="414"/>
      <c r="CXJ1384" s="416"/>
      <c r="CXK1384" s="366"/>
      <c r="CXL1384" s="366"/>
      <c r="CXM1384" s="366"/>
      <c r="CXN1384" s="366"/>
      <c r="CXO1384" s="366"/>
      <c r="CXP1384" s="366"/>
      <c r="CXQ1384" s="366"/>
      <c r="CXR1384" s="366"/>
      <c r="CXS1384" s="419"/>
      <c r="CXT1384" s="553"/>
      <c r="CXU1384" s="554"/>
      <c r="CXV1384" s="554"/>
      <c r="CXW1384" s="554"/>
      <c r="CXX1384" s="554"/>
      <c r="CXY1384" s="554"/>
      <c r="CXZ1384" s="554"/>
      <c r="CYA1384" s="554"/>
      <c r="CYB1384" s="554"/>
      <c r="CYC1384" s="554"/>
      <c r="CYD1384" s="554"/>
      <c r="CYE1384" s="554"/>
      <c r="CYF1384" s="554"/>
      <c r="CYG1384" s="554"/>
      <c r="CYH1384" s="554"/>
      <c r="CYI1384" s="554"/>
      <c r="CYJ1384" s="554"/>
      <c r="CYK1384" s="554"/>
      <c r="CYL1384" s="554"/>
      <c r="CYM1384" s="555"/>
      <c r="CYN1384" s="447"/>
      <c r="CYO1384" s="447"/>
      <c r="CYP1384" s="451"/>
      <c r="CYQ1384" s="451"/>
      <c r="CYR1384" s="451"/>
      <c r="CYS1384" s="451"/>
      <c r="CYT1384" s="451"/>
      <c r="CYU1384" s="451"/>
      <c r="CYV1384" s="451"/>
      <c r="CYW1384" s="451"/>
      <c r="CYX1384" s="451"/>
      <c r="CYY1384" s="451"/>
      <c r="CYZ1384" s="447"/>
      <c r="CZA1384" s="428"/>
      <c r="CZB1384" s="469"/>
      <c r="CZC1384" s="414"/>
      <c r="CZD1384" s="414"/>
      <c r="CZE1384" s="414"/>
      <c r="CZF1384" s="414"/>
      <c r="CZG1384" s="414"/>
      <c r="CZH1384" s="415"/>
      <c r="CZI1384" s="414"/>
      <c r="CZJ1384" s="416"/>
      <c r="CZK1384" s="366"/>
      <c r="CZL1384" s="366"/>
      <c r="CZM1384" s="366"/>
      <c r="CZN1384" s="366"/>
      <c r="CZO1384" s="366"/>
      <c r="CZP1384" s="366"/>
      <c r="CZQ1384" s="366"/>
      <c r="CZR1384" s="366"/>
      <c r="CZS1384" s="419"/>
      <c r="CZT1384" s="553"/>
      <c r="CZU1384" s="554"/>
      <c r="CZV1384" s="554"/>
      <c r="CZW1384" s="554"/>
      <c r="CZX1384" s="554"/>
      <c r="CZY1384" s="554"/>
      <c r="CZZ1384" s="554"/>
      <c r="DAA1384" s="554"/>
      <c r="DAB1384" s="554"/>
      <c r="DAC1384" s="554"/>
      <c r="DAD1384" s="554"/>
      <c r="DAE1384" s="554"/>
      <c r="DAF1384" s="554"/>
      <c r="DAG1384" s="554"/>
      <c r="DAH1384" s="554"/>
      <c r="DAI1384" s="554"/>
      <c r="DAJ1384" s="554"/>
      <c r="DAK1384" s="554"/>
      <c r="DAL1384" s="554"/>
      <c r="DAM1384" s="555"/>
      <c r="DAN1384" s="447"/>
      <c r="DAO1384" s="447"/>
      <c r="DAP1384" s="451"/>
      <c r="DAQ1384" s="451"/>
      <c r="DAR1384" s="451"/>
      <c r="DAS1384" s="451"/>
      <c r="DAT1384" s="451"/>
      <c r="DAU1384" s="451"/>
      <c r="DAV1384" s="451"/>
      <c r="DAW1384" s="451"/>
      <c r="DAX1384" s="451"/>
      <c r="DAY1384" s="451"/>
      <c r="DAZ1384" s="447"/>
      <c r="DBA1384" s="428"/>
      <c r="DBB1384" s="469"/>
      <c r="DBC1384" s="414"/>
      <c r="DBD1384" s="414"/>
      <c r="DBE1384" s="414"/>
      <c r="DBF1384" s="414"/>
      <c r="DBG1384" s="414"/>
      <c r="DBH1384" s="415"/>
      <c r="DBI1384" s="414"/>
      <c r="DBJ1384" s="416"/>
      <c r="DBK1384" s="366"/>
      <c r="DBL1384" s="366"/>
      <c r="DBM1384" s="366"/>
      <c r="DBN1384" s="366"/>
      <c r="DBO1384" s="366"/>
      <c r="DBP1384" s="366"/>
      <c r="DBQ1384" s="366"/>
      <c r="DBR1384" s="366"/>
      <c r="DBS1384" s="419"/>
      <c r="DBT1384" s="553"/>
      <c r="DBU1384" s="554"/>
      <c r="DBV1384" s="554"/>
      <c r="DBW1384" s="554"/>
      <c r="DBX1384" s="554"/>
      <c r="DBY1384" s="554"/>
      <c r="DBZ1384" s="554"/>
      <c r="DCA1384" s="554"/>
      <c r="DCB1384" s="554"/>
      <c r="DCC1384" s="554"/>
      <c r="DCD1384" s="554"/>
      <c r="DCE1384" s="554"/>
      <c r="DCF1384" s="554"/>
      <c r="DCG1384" s="554"/>
      <c r="DCH1384" s="554"/>
      <c r="DCI1384" s="554"/>
      <c r="DCJ1384" s="554"/>
      <c r="DCK1384" s="554"/>
      <c r="DCL1384" s="554"/>
      <c r="DCM1384" s="555"/>
      <c r="DCN1384" s="447"/>
      <c r="DCO1384" s="447"/>
      <c r="DCP1384" s="451"/>
      <c r="DCQ1384" s="451"/>
      <c r="DCR1384" s="451"/>
      <c r="DCS1384" s="451"/>
      <c r="DCT1384" s="451"/>
      <c r="DCU1384" s="451"/>
      <c r="DCV1384" s="451"/>
      <c r="DCW1384" s="451"/>
      <c r="DCX1384" s="451"/>
      <c r="DCY1384" s="451"/>
      <c r="DCZ1384" s="447"/>
      <c r="DDA1384" s="428"/>
      <c r="DDB1384" s="469"/>
      <c r="DDC1384" s="414"/>
      <c r="DDD1384" s="414"/>
      <c r="DDE1384" s="414"/>
      <c r="DDF1384" s="414"/>
      <c r="DDG1384" s="414"/>
      <c r="DDH1384" s="415"/>
      <c r="DDI1384" s="414"/>
      <c r="DDJ1384" s="416"/>
      <c r="DDK1384" s="366"/>
      <c r="DDL1384" s="366"/>
      <c r="DDM1384" s="366"/>
      <c r="DDN1384" s="366"/>
      <c r="DDO1384" s="366"/>
      <c r="DDP1384" s="366"/>
      <c r="DDQ1384" s="366"/>
      <c r="DDR1384" s="366"/>
      <c r="DDS1384" s="419"/>
      <c r="DDT1384" s="553"/>
      <c r="DDU1384" s="554"/>
      <c r="DDV1384" s="554"/>
      <c r="DDW1384" s="554"/>
      <c r="DDX1384" s="554"/>
      <c r="DDY1384" s="554"/>
      <c r="DDZ1384" s="554"/>
      <c r="DEA1384" s="554"/>
      <c r="DEB1384" s="554"/>
      <c r="DEC1384" s="554"/>
      <c r="DED1384" s="554"/>
      <c r="DEE1384" s="554"/>
      <c r="DEF1384" s="554"/>
      <c r="DEG1384" s="554"/>
      <c r="DEH1384" s="554"/>
      <c r="DEI1384" s="554"/>
      <c r="DEJ1384" s="554"/>
      <c r="DEK1384" s="554"/>
      <c r="DEL1384" s="554"/>
      <c r="DEM1384" s="555"/>
      <c r="DEN1384" s="447"/>
      <c r="DEO1384" s="447"/>
      <c r="DEP1384" s="451"/>
      <c r="DEQ1384" s="451"/>
      <c r="DER1384" s="451"/>
      <c r="DES1384" s="451"/>
      <c r="DET1384" s="451"/>
      <c r="DEU1384" s="451"/>
      <c r="DEV1384" s="451"/>
      <c r="DEW1384" s="451"/>
      <c r="DEX1384" s="451"/>
      <c r="DEY1384" s="451"/>
      <c r="DEZ1384" s="447"/>
      <c r="DFA1384" s="428"/>
      <c r="DFB1384" s="469"/>
      <c r="DFC1384" s="414"/>
      <c r="DFD1384" s="414"/>
      <c r="DFE1384" s="414"/>
      <c r="DFF1384" s="414"/>
      <c r="DFG1384" s="414"/>
      <c r="DFH1384" s="415"/>
      <c r="DFI1384" s="414"/>
      <c r="DFJ1384" s="416"/>
      <c r="DFK1384" s="366"/>
      <c r="DFL1384" s="366"/>
      <c r="DFM1384" s="366"/>
      <c r="DFN1384" s="366"/>
      <c r="DFO1384" s="366"/>
      <c r="DFP1384" s="366"/>
      <c r="DFQ1384" s="366"/>
      <c r="DFR1384" s="366"/>
      <c r="DFS1384" s="419"/>
      <c r="DFT1384" s="553"/>
      <c r="DFU1384" s="554"/>
      <c r="DFV1384" s="554"/>
      <c r="DFW1384" s="554"/>
      <c r="DFX1384" s="554"/>
      <c r="DFY1384" s="554"/>
      <c r="DFZ1384" s="554"/>
      <c r="DGA1384" s="554"/>
      <c r="DGB1384" s="554"/>
      <c r="DGC1384" s="554"/>
      <c r="DGD1384" s="554"/>
      <c r="DGE1384" s="554"/>
      <c r="DGF1384" s="554"/>
      <c r="DGG1384" s="554"/>
      <c r="DGH1384" s="554"/>
      <c r="DGI1384" s="554"/>
      <c r="DGJ1384" s="554"/>
      <c r="DGK1384" s="554"/>
      <c r="DGL1384" s="554"/>
      <c r="DGM1384" s="555"/>
      <c r="DGN1384" s="447"/>
      <c r="DGO1384" s="447"/>
      <c r="DGP1384" s="451"/>
      <c r="DGQ1384" s="451"/>
      <c r="DGR1384" s="451"/>
      <c r="DGS1384" s="451"/>
      <c r="DGT1384" s="451"/>
      <c r="DGU1384" s="451"/>
      <c r="DGV1384" s="451"/>
      <c r="DGW1384" s="451"/>
      <c r="DGX1384" s="451"/>
      <c r="DGY1384" s="451"/>
      <c r="DGZ1384" s="447"/>
      <c r="DHA1384" s="428"/>
      <c r="DHB1384" s="469"/>
      <c r="DHC1384" s="414"/>
      <c r="DHD1384" s="414"/>
      <c r="DHE1384" s="414"/>
      <c r="DHF1384" s="414"/>
      <c r="DHG1384" s="414"/>
      <c r="DHH1384" s="415"/>
      <c r="DHI1384" s="414"/>
      <c r="DHJ1384" s="416"/>
      <c r="DHK1384" s="366"/>
      <c r="DHL1384" s="366"/>
      <c r="DHM1384" s="366"/>
      <c r="DHN1384" s="366"/>
      <c r="DHO1384" s="366"/>
      <c r="DHP1384" s="366"/>
      <c r="DHQ1384" s="366"/>
      <c r="DHR1384" s="366"/>
      <c r="DHS1384" s="419"/>
      <c r="DHT1384" s="553"/>
      <c r="DHU1384" s="554"/>
      <c r="DHV1384" s="554"/>
      <c r="DHW1384" s="554"/>
      <c r="DHX1384" s="554"/>
      <c r="DHY1384" s="554"/>
      <c r="DHZ1384" s="554"/>
      <c r="DIA1384" s="554"/>
      <c r="DIB1384" s="554"/>
      <c r="DIC1384" s="554"/>
      <c r="DID1384" s="554"/>
      <c r="DIE1384" s="554"/>
      <c r="DIF1384" s="554"/>
      <c r="DIG1384" s="554"/>
      <c r="DIH1384" s="554"/>
      <c r="DII1384" s="554"/>
      <c r="DIJ1384" s="554"/>
      <c r="DIK1384" s="554"/>
      <c r="DIL1384" s="554"/>
      <c r="DIM1384" s="555"/>
      <c r="DIN1384" s="447"/>
      <c r="DIO1384" s="447"/>
      <c r="DIP1384" s="451"/>
      <c r="DIQ1384" s="451"/>
      <c r="DIR1384" s="451"/>
      <c r="DIS1384" s="451"/>
      <c r="DIT1384" s="451"/>
      <c r="DIU1384" s="451"/>
      <c r="DIV1384" s="451"/>
      <c r="DIW1384" s="451"/>
      <c r="DIX1384" s="451"/>
      <c r="DIY1384" s="451"/>
      <c r="DIZ1384" s="447"/>
      <c r="DJA1384" s="428"/>
      <c r="DJB1384" s="469"/>
      <c r="DJC1384" s="414"/>
      <c r="DJD1384" s="414"/>
      <c r="DJE1384" s="414"/>
      <c r="DJF1384" s="414"/>
      <c r="DJG1384" s="414"/>
      <c r="DJH1384" s="415"/>
      <c r="DJI1384" s="414"/>
      <c r="DJJ1384" s="416"/>
      <c r="DJK1384" s="366"/>
      <c r="DJL1384" s="366"/>
      <c r="DJM1384" s="366"/>
      <c r="DJN1384" s="366"/>
      <c r="DJO1384" s="366"/>
      <c r="DJP1384" s="366"/>
      <c r="DJQ1384" s="366"/>
      <c r="DJR1384" s="366"/>
      <c r="DJS1384" s="419"/>
      <c r="DJT1384" s="553"/>
      <c r="DJU1384" s="554"/>
      <c r="DJV1384" s="554"/>
      <c r="DJW1384" s="554"/>
      <c r="DJX1384" s="554"/>
      <c r="DJY1384" s="554"/>
      <c r="DJZ1384" s="554"/>
      <c r="DKA1384" s="554"/>
      <c r="DKB1384" s="554"/>
      <c r="DKC1384" s="554"/>
      <c r="DKD1384" s="554"/>
      <c r="DKE1384" s="554"/>
      <c r="DKF1384" s="554"/>
      <c r="DKG1384" s="554"/>
      <c r="DKH1384" s="554"/>
      <c r="DKI1384" s="554"/>
      <c r="DKJ1384" s="554"/>
      <c r="DKK1384" s="554"/>
      <c r="DKL1384" s="554"/>
      <c r="DKM1384" s="555"/>
      <c r="DKN1384" s="447"/>
      <c r="DKO1384" s="447"/>
      <c r="DKP1384" s="451"/>
      <c r="DKQ1384" s="451"/>
      <c r="DKR1384" s="451"/>
      <c r="DKS1384" s="451"/>
      <c r="DKT1384" s="451"/>
      <c r="DKU1384" s="451"/>
      <c r="DKV1384" s="451"/>
      <c r="DKW1384" s="451"/>
      <c r="DKX1384" s="451"/>
      <c r="DKY1384" s="451"/>
      <c r="DKZ1384" s="447"/>
      <c r="DLA1384" s="428"/>
      <c r="DLB1384" s="469"/>
      <c r="DLC1384" s="414"/>
      <c r="DLD1384" s="414"/>
      <c r="DLE1384" s="414"/>
      <c r="DLF1384" s="414"/>
      <c r="DLG1384" s="414"/>
      <c r="DLH1384" s="415"/>
      <c r="DLI1384" s="414"/>
      <c r="DLJ1384" s="416"/>
      <c r="DLK1384" s="366"/>
      <c r="DLL1384" s="366"/>
      <c r="DLM1384" s="366"/>
      <c r="DLN1384" s="366"/>
      <c r="DLO1384" s="366"/>
      <c r="DLP1384" s="366"/>
      <c r="DLQ1384" s="366"/>
      <c r="DLR1384" s="366"/>
      <c r="DLS1384" s="419"/>
      <c r="DLT1384" s="553"/>
      <c r="DLU1384" s="554"/>
      <c r="DLV1384" s="554"/>
      <c r="DLW1384" s="554"/>
      <c r="DLX1384" s="554"/>
      <c r="DLY1384" s="554"/>
      <c r="DLZ1384" s="554"/>
      <c r="DMA1384" s="554"/>
      <c r="DMB1384" s="554"/>
      <c r="DMC1384" s="554"/>
      <c r="DMD1384" s="554"/>
      <c r="DME1384" s="554"/>
      <c r="DMF1384" s="554"/>
      <c r="DMG1384" s="554"/>
      <c r="DMH1384" s="554"/>
      <c r="DMI1384" s="554"/>
      <c r="DMJ1384" s="554"/>
      <c r="DMK1384" s="554"/>
      <c r="DML1384" s="554"/>
      <c r="DMM1384" s="555"/>
      <c r="DMN1384" s="447"/>
      <c r="DMO1384" s="447"/>
      <c r="DMP1384" s="451"/>
      <c r="DMQ1384" s="451"/>
      <c r="DMR1384" s="451"/>
      <c r="DMS1384" s="451"/>
      <c r="DMT1384" s="451"/>
      <c r="DMU1384" s="451"/>
      <c r="DMV1384" s="451"/>
      <c r="DMW1384" s="451"/>
      <c r="DMX1384" s="451"/>
      <c r="DMY1384" s="451"/>
      <c r="DMZ1384" s="447"/>
      <c r="DNA1384" s="428"/>
      <c r="DNB1384" s="469"/>
      <c r="DNC1384" s="414"/>
      <c r="DND1384" s="414"/>
      <c r="DNE1384" s="414"/>
      <c r="DNF1384" s="414"/>
      <c r="DNG1384" s="414"/>
      <c r="DNH1384" s="415"/>
      <c r="DNI1384" s="414"/>
      <c r="DNJ1384" s="416"/>
      <c r="DNK1384" s="366"/>
      <c r="DNL1384" s="366"/>
      <c r="DNM1384" s="366"/>
      <c r="DNN1384" s="366"/>
      <c r="DNO1384" s="366"/>
      <c r="DNP1384" s="366"/>
      <c r="DNQ1384" s="366"/>
      <c r="DNR1384" s="366"/>
      <c r="DNS1384" s="419"/>
      <c r="DNT1384" s="553"/>
      <c r="DNU1384" s="554"/>
      <c r="DNV1384" s="554"/>
      <c r="DNW1384" s="554"/>
      <c r="DNX1384" s="554"/>
      <c r="DNY1384" s="554"/>
      <c r="DNZ1384" s="554"/>
      <c r="DOA1384" s="554"/>
      <c r="DOB1384" s="554"/>
      <c r="DOC1384" s="554"/>
      <c r="DOD1384" s="554"/>
      <c r="DOE1384" s="554"/>
      <c r="DOF1384" s="554"/>
      <c r="DOG1384" s="554"/>
      <c r="DOH1384" s="554"/>
      <c r="DOI1384" s="554"/>
      <c r="DOJ1384" s="554"/>
      <c r="DOK1384" s="554"/>
      <c r="DOL1384" s="554"/>
      <c r="DOM1384" s="555"/>
      <c r="DON1384" s="447"/>
      <c r="DOO1384" s="447"/>
      <c r="DOP1384" s="451"/>
      <c r="DOQ1384" s="451"/>
      <c r="DOR1384" s="451"/>
      <c r="DOS1384" s="451"/>
      <c r="DOT1384" s="451"/>
      <c r="DOU1384" s="451"/>
      <c r="DOV1384" s="451"/>
      <c r="DOW1384" s="451"/>
      <c r="DOX1384" s="451"/>
      <c r="DOY1384" s="451"/>
      <c r="DOZ1384" s="447"/>
      <c r="DPA1384" s="428"/>
      <c r="DPB1384" s="469"/>
      <c r="DPC1384" s="414"/>
      <c r="DPD1384" s="414"/>
      <c r="DPE1384" s="414"/>
      <c r="DPF1384" s="414"/>
      <c r="DPG1384" s="414"/>
      <c r="DPH1384" s="415"/>
      <c r="DPI1384" s="414"/>
      <c r="DPJ1384" s="416"/>
      <c r="DPK1384" s="366"/>
      <c r="DPL1384" s="366"/>
      <c r="DPM1384" s="366"/>
      <c r="DPN1384" s="366"/>
      <c r="DPO1384" s="366"/>
      <c r="DPP1384" s="366"/>
      <c r="DPQ1384" s="366"/>
      <c r="DPR1384" s="366"/>
      <c r="DPS1384" s="419"/>
      <c r="DPT1384" s="553"/>
      <c r="DPU1384" s="554"/>
      <c r="DPV1384" s="554"/>
      <c r="DPW1384" s="554"/>
      <c r="DPX1384" s="554"/>
      <c r="DPY1384" s="554"/>
      <c r="DPZ1384" s="554"/>
      <c r="DQA1384" s="554"/>
      <c r="DQB1384" s="554"/>
      <c r="DQC1384" s="554"/>
      <c r="DQD1384" s="554"/>
      <c r="DQE1384" s="554"/>
      <c r="DQF1384" s="554"/>
      <c r="DQG1384" s="554"/>
      <c r="DQH1384" s="554"/>
      <c r="DQI1384" s="554"/>
      <c r="DQJ1384" s="554"/>
      <c r="DQK1384" s="554"/>
      <c r="DQL1384" s="554"/>
      <c r="DQM1384" s="555"/>
      <c r="DQN1384" s="447"/>
      <c r="DQO1384" s="447"/>
      <c r="DQP1384" s="451"/>
      <c r="DQQ1384" s="451"/>
      <c r="DQR1384" s="451"/>
      <c r="DQS1384" s="451"/>
      <c r="DQT1384" s="451"/>
      <c r="DQU1384" s="451"/>
      <c r="DQV1384" s="451"/>
      <c r="DQW1384" s="451"/>
      <c r="DQX1384" s="451"/>
      <c r="DQY1384" s="451"/>
      <c r="DQZ1384" s="447"/>
      <c r="DRA1384" s="428"/>
      <c r="DRB1384" s="469"/>
      <c r="DRC1384" s="414"/>
      <c r="DRD1384" s="414"/>
      <c r="DRE1384" s="414"/>
      <c r="DRF1384" s="414"/>
      <c r="DRG1384" s="414"/>
      <c r="DRH1384" s="415"/>
      <c r="DRI1384" s="414"/>
      <c r="DRJ1384" s="416"/>
      <c r="DRK1384" s="366"/>
      <c r="DRL1384" s="366"/>
      <c r="DRM1384" s="366"/>
      <c r="DRN1384" s="366"/>
      <c r="DRO1384" s="366"/>
      <c r="DRP1384" s="366"/>
      <c r="DRQ1384" s="366"/>
      <c r="DRR1384" s="366"/>
      <c r="DRS1384" s="419"/>
      <c r="DRT1384" s="553"/>
      <c r="DRU1384" s="554"/>
      <c r="DRV1384" s="554"/>
      <c r="DRW1384" s="554"/>
      <c r="DRX1384" s="554"/>
      <c r="DRY1384" s="554"/>
      <c r="DRZ1384" s="554"/>
      <c r="DSA1384" s="554"/>
      <c r="DSB1384" s="554"/>
      <c r="DSC1384" s="554"/>
      <c r="DSD1384" s="554"/>
      <c r="DSE1384" s="554"/>
      <c r="DSF1384" s="554"/>
      <c r="DSG1384" s="554"/>
      <c r="DSH1384" s="554"/>
      <c r="DSI1384" s="554"/>
      <c r="DSJ1384" s="554"/>
      <c r="DSK1384" s="554"/>
      <c r="DSL1384" s="554"/>
      <c r="DSM1384" s="555"/>
      <c r="DSN1384" s="447"/>
      <c r="DSO1384" s="447"/>
      <c r="DSP1384" s="451"/>
      <c r="DSQ1384" s="451"/>
      <c r="DSR1384" s="451"/>
      <c r="DSS1384" s="451"/>
      <c r="DST1384" s="451"/>
      <c r="DSU1384" s="451"/>
      <c r="DSV1384" s="451"/>
      <c r="DSW1384" s="451"/>
      <c r="DSX1384" s="451"/>
      <c r="DSY1384" s="451"/>
      <c r="DSZ1384" s="447"/>
      <c r="DTA1384" s="428"/>
      <c r="DTB1384" s="469"/>
      <c r="DTC1384" s="414"/>
      <c r="DTD1384" s="414"/>
      <c r="DTE1384" s="414"/>
      <c r="DTF1384" s="414"/>
      <c r="DTG1384" s="414"/>
      <c r="DTH1384" s="415"/>
      <c r="DTI1384" s="414"/>
      <c r="DTJ1384" s="416"/>
      <c r="DTK1384" s="366"/>
      <c r="DTL1384" s="366"/>
      <c r="DTM1384" s="366"/>
      <c r="DTN1384" s="366"/>
      <c r="DTO1384" s="366"/>
      <c r="DTP1384" s="366"/>
      <c r="DTQ1384" s="366"/>
      <c r="DTR1384" s="366"/>
      <c r="DTS1384" s="419"/>
      <c r="DTT1384" s="553"/>
      <c r="DTU1384" s="554"/>
      <c r="DTV1384" s="554"/>
      <c r="DTW1384" s="554"/>
      <c r="DTX1384" s="554"/>
      <c r="DTY1384" s="554"/>
      <c r="DTZ1384" s="554"/>
      <c r="DUA1384" s="554"/>
      <c r="DUB1384" s="554"/>
      <c r="DUC1384" s="554"/>
      <c r="DUD1384" s="554"/>
      <c r="DUE1384" s="554"/>
      <c r="DUF1384" s="554"/>
      <c r="DUG1384" s="554"/>
      <c r="DUH1384" s="554"/>
      <c r="DUI1384" s="554"/>
      <c r="DUJ1384" s="554"/>
      <c r="DUK1384" s="554"/>
      <c r="DUL1384" s="554"/>
      <c r="DUM1384" s="555"/>
      <c r="DUN1384" s="447"/>
      <c r="DUO1384" s="447"/>
      <c r="DUP1384" s="451"/>
      <c r="DUQ1384" s="451"/>
      <c r="DUR1384" s="451"/>
      <c r="DUS1384" s="451"/>
      <c r="DUT1384" s="451"/>
      <c r="DUU1384" s="451"/>
      <c r="DUV1384" s="451"/>
      <c r="DUW1384" s="451"/>
      <c r="DUX1384" s="451"/>
      <c r="DUY1384" s="451"/>
      <c r="DUZ1384" s="447"/>
      <c r="DVA1384" s="428"/>
      <c r="DVB1384" s="469"/>
      <c r="DVC1384" s="414"/>
      <c r="DVD1384" s="414"/>
      <c r="DVE1384" s="414"/>
      <c r="DVF1384" s="414"/>
      <c r="DVG1384" s="414"/>
      <c r="DVH1384" s="415"/>
      <c r="DVI1384" s="414"/>
      <c r="DVJ1384" s="416"/>
      <c r="DVK1384" s="366"/>
      <c r="DVL1384" s="366"/>
      <c r="DVM1384" s="366"/>
      <c r="DVN1384" s="366"/>
      <c r="DVO1384" s="366"/>
      <c r="DVP1384" s="366"/>
      <c r="DVQ1384" s="366"/>
      <c r="DVR1384" s="366"/>
      <c r="DVS1384" s="419"/>
      <c r="DVT1384" s="553"/>
      <c r="DVU1384" s="554"/>
      <c r="DVV1384" s="554"/>
      <c r="DVW1384" s="554"/>
      <c r="DVX1384" s="554"/>
      <c r="DVY1384" s="554"/>
      <c r="DVZ1384" s="554"/>
      <c r="DWA1384" s="554"/>
      <c r="DWB1384" s="554"/>
      <c r="DWC1384" s="554"/>
      <c r="DWD1384" s="554"/>
      <c r="DWE1384" s="554"/>
      <c r="DWF1384" s="554"/>
      <c r="DWG1384" s="554"/>
      <c r="DWH1384" s="554"/>
      <c r="DWI1384" s="554"/>
      <c r="DWJ1384" s="554"/>
      <c r="DWK1384" s="554"/>
      <c r="DWL1384" s="554"/>
      <c r="DWM1384" s="555"/>
      <c r="DWN1384" s="447"/>
      <c r="DWO1384" s="447"/>
      <c r="DWP1384" s="451"/>
      <c r="DWQ1384" s="451"/>
      <c r="DWR1384" s="451"/>
      <c r="DWS1384" s="451"/>
      <c r="DWT1384" s="451"/>
      <c r="DWU1384" s="451"/>
      <c r="DWV1384" s="451"/>
      <c r="DWW1384" s="451"/>
      <c r="DWX1384" s="451"/>
      <c r="DWY1384" s="451"/>
      <c r="DWZ1384" s="447"/>
      <c r="DXA1384" s="428"/>
      <c r="DXB1384" s="469"/>
      <c r="DXC1384" s="414"/>
      <c r="DXD1384" s="414"/>
      <c r="DXE1384" s="414"/>
      <c r="DXF1384" s="414"/>
      <c r="DXG1384" s="414"/>
      <c r="DXH1384" s="415"/>
      <c r="DXI1384" s="414"/>
      <c r="DXJ1384" s="416"/>
      <c r="DXK1384" s="366"/>
      <c r="DXL1384" s="366"/>
      <c r="DXM1384" s="366"/>
      <c r="DXN1384" s="366"/>
      <c r="DXO1384" s="366"/>
      <c r="DXP1384" s="366"/>
      <c r="DXQ1384" s="366"/>
      <c r="DXR1384" s="366"/>
      <c r="DXS1384" s="419"/>
      <c r="DXT1384" s="553"/>
      <c r="DXU1384" s="554"/>
      <c r="DXV1384" s="554"/>
      <c r="DXW1384" s="554"/>
      <c r="DXX1384" s="554"/>
      <c r="DXY1384" s="554"/>
      <c r="DXZ1384" s="554"/>
      <c r="DYA1384" s="554"/>
      <c r="DYB1384" s="554"/>
      <c r="DYC1384" s="554"/>
      <c r="DYD1384" s="554"/>
      <c r="DYE1384" s="554"/>
      <c r="DYF1384" s="554"/>
      <c r="DYG1384" s="554"/>
      <c r="DYH1384" s="554"/>
      <c r="DYI1384" s="554"/>
      <c r="DYJ1384" s="554"/>
      <c r="DYK1384" s="554"/>
      <c r="DYL1384" s="554"/>
      <c r="DYM1384" s="555"/>
      <c r="DYN1384" s="447"/>
      <c r="DYO1384" s="447"/>
      <c r="DYP1384" s="451"/>
      <c r="DYQ1384" s="451"/>
      <c r="DYR1384" s="451"/>
      <c r="DYS1384" s="451"/>
      <c r="DYT1384" s="451"/>
      <c r="DYU1384" s="451"/>
      <c r="DYV1384" s="451"/>
      <c r="DYW1384" s="451"/>
      <c r="DYX1384" s="451"/>
      <c r="DYY1384" s="451"/>
      <c r="DYZ1384" s="447"/>
      <c r="DZA1384" s="428"/>
      <c r="DZB1384" s="469"/>
      <c r="DZC1384" s="414"/>
      <c r="DZD1384" s="414"/>
      <c r="DZE1384" s="414"/>
      <c r="DZF1384" s="414"/>
      <c r="DZG1384" s="414"/>
      <c r="DZH1384" s="415"/>
      <c r="DZI1384" s="414"/>
      <c r="DZJ1384" s="416"/>
      <c r="DZK1384" s="366"/>
      <c r="DZL1384" s="366"/>
      <c r="DZM1384" s="366"/>
      <c r="DZN1384" s="366"/>
      <c r="DZO1384" s="366"/>
      <c r="DZP1384" s="366"/>
      <c r="DZQ1384" s="366"/>
      <c r="DZR1384" s="366"/>
      <c r="DZS1384" s="419"/>
      <c r="DZT1384" s="553"/>
      <c r="DZU1384" s="554"/>
      <c r="DZV1384" s="554"/>
      <c r="DZW1384" s="554"/>
      <c r="DZX1384" s="554"/>
      <c r="DZY1384" s="554"/>
      <c r="DZZ1384" s="554"/>
      <c r="EAA1384" s="554"/>
      <c r="EAB1384" s="554"/>
      <c r="EAC1384" s="554"/>
      <c r="EAD1384" s="554"/>
      <c r="EAE1384" s="554"/>
      <c r="EAF1384" s="554"/>
      <c r="EAG1384" s="554"/>
      <c r="EAH1384" s="554"/>
      <c r="EAI1384" s="554"/>
      <c r="EAJ1384" s="554"/>
      <c r="EAK1384" s="554"/>
      <c r="EAL1384" s="554"/>
      <c r="EAM1384" s="555"/>
      <c r="EAN1384" s="447"/>
      <c r="EAO1384" s="447"/>
      <c r="EAP1384" s="451"/>
      <c r="EAQ1384" s="451"/>
      <c r="EAR1384" s="451"/>
      <c r="EAS1384" s="451"/>
      <c r="EAT1384" s="451"/>
      <c r="EAU1384" s="451"/>
      <c r="EAV1384" s="451"/>
      <c r="EAW1384" s="451"/>
      <c r="EAX1384" s="451"/>
      <c r="EAY1384" s="451"/>
      <c r="EAZ1384" s="447"/>
      <c r="EBA1384" s="428"/>
      <c r="EBB1384" s="469"/>
      <c r="EBC1384" s="414"/>
      <c r="EBD1384" s="414"/>
      <c r="EBE1384" s="414"/>
      <c r="EBF1384" s="414"/>
      <c r="EBG1384" s="414"/>
      <c r="EBH1384" s="415"/>
      <c r="EBI1384" s="414"/>
      <c r="EBJ1384" s="416"/>
      <c r="EBK1384" s="366"/>
      <c r="EBL1384" s="366"/>
      <c r="EBM1384" s="366"/>
      <c r="EBN1384" s="366"/>
      <c r="EBO1384" s="366"/>
      <c r="EBP1384" s="366"/>
      <c r="EBQ1384" s="366"/>
      <c r="EBR1384" s="366"/>
      <c r="EBS1384" s="419"/>
      <c r="EBT1384" s="553"/>
      <c r="EBU1384" s="554"/>
      <c r="EBV1384" s="554"/>
      <c r="EBW1384" s="554"/>
      <c r="EBX1384" s="554"/>
      <c r="EBY1384" s="554"/>
      <c r="EBZ1384" s="554"/>
      <c r="ECA1384" s="554"/>
      <c r="ECB1384" s="554"/>
      <c r="ECC1384" s="554"/>
      <c r="ECD1384" s="554"/>
      <c r="ECE1384" s="554"/>
      <c r="ECF1384" s="554"/>
      <c r="ECG1384" s="554"/>
      <c r="ECH1384" s="554"/>
      <c r="ECI1384" s="554"/>
      <c r="ECJ1384" s="554"/>
      <c r="ECK1384" s="554"/>
      <c r="ECL1384" s="554"/>
      <c r="ECM1384" s="555"/>
      <c r="ECN1384" s="447"/>
      <c r="ECO1384" s="447"/>
      <c r="ECP1384" s="451"/>
      <c r="ECQ1384" s="451"/>
      <c r="ECR1384" s="451"/>
      <c r="ECS1384" s="451"/>
      <c r="ECT1384" s="451"/>
      <c r="ECU1384" s="451"/>
      <c r="ECV1384" s="451"/>
      <c r="ECW1384" s="451"/>
      <c r="ECX1384" s="451"/>
      <c r="ECY1384" s="451"/>
      <c r="ECZ1384" s="447"/>
      <c r="EDA1384" s="428"/>
      <c r="EDB1384" s="469"/>
      <c r="EDC1384" s="414"/>
      <c r="EDD1384" s="414"/>
      <c r="EDE1384" s="414"/>
      <c r="EDF1384" s="414"/>
      <c r="EDG1384" s="414"/>
      <c r="EDH1384" s="415"/>
      <c r="EDI1384" s="414"/>
      <c r="EDJ1384" s="416"/>
      <c r="EDK1384" s="366"/>
      <c r="EDL1384" s="366"/>
      <c r="EDM1384" s="366"/>
      <c r="EDN1384" s="366"/>
      <c r="EDO1384" s="366"/>
      <c r="EDP1384" s="366"/>
      <c r="EDQ1384" s="366"/>
      <c r="EDR1384" s="366"/>
      <c r="EDS1384" s="419"/>
      <c r="EDT1384" s="553"/>
      <c r="EDU1384" s="554"/>
      <c r="EDV1384" s="554"/>
      <c r="EDW1384" s="554"/>
      <c r="EDX1384" s="554"/>
      <c r="EDY1384" s="554"/>
      <c r="EDZ1384" s="554"/>
      <c r="EEA1384" s="554"/>
      <c r="EEB1384" s="554"/>
      <c r="EEC1384" s="554"/>
      <c r="EED1384" s="554"/>
      <c r="EEE1384" s="554"/>
      <c r="EEF1384" s="554"/>
      <c r="EEG1384" s="554"/>
      <c r="EEH1384" s="554"/>
      <c r="EEI1384" s="554"/>
      <c r="EEJ1384" s="554"/>
      <c r="EEK1384" s="554"/>
      <c r="EEL1384" s="554"/>
      <c r="EEM1384" s="555"/>
      <c r="EEN1384" s="447"/>
      <c r="EEO1384" s="447"/>
      <c r="EEP1384" s="451"/>
      <c r="EEQ1384" s="451"/>
      <c r="EER1384" s="451"/>
      <c r="EES1384" s="451"/>
      <c r="EET1384" s="451"/>
      <c r="EEU1384" s="451"/>
      <c r="EEV1384" s="451"/>
      <c r="EEW1384" s="451"/>
      <c r="EEX1384" s="451"/>
      <c r="EEY1384" s="451"/>
      <c r="EEZ1384" s="447"/>
      <c r="EFA1384" s="428"/>
      <c r="EFB1384" s="469"/>
      <c r="EFC1384" s="414"/>
      <c r="EFD1384" s="414"/>
      <c r="EFE1384" s="414"/>
      <c r="EFF1384" s="414"/>
      <c r="EFG1384" s="414"/>
      <c r="EFH1384" s="415"/>
      <c r="EFI1384" s="414"/>
      <c r="EFJ1384" s="416"/>
      <c r="EFK1384" s="366"/>
      <c r="EFL1384" s="366"/>
      <c r="EFM1384" s="366"/>
      <c r="EFN1384" s="366"/>
      <c r="EFO1384" s="366"/>
      <c r="EFP1384" s="366"/>
      <c r="EFQ1384" s="366"/>
      <c r="EFR1384" s="366"/>
      <c r="EFS1384" s="419"/>
      <c r="EFT1384" s="553"/>
      <c r="EFU1384" s="554"/>
      <c r="EFV1384" s="554"/>
      <c r="EFW1384" s="554"/>
      <c r="EFX1384" s="554"/>
      <c r="EFY1384" s="554"/>
      <c r="EFZ1384" s="554"/>
      <c r="EGA1384" s="554"/>
      <c r="EGB1384" s="554"/>
      <c r="EGC1384" s="554"/>
      <c r="EGD1384" s="554"/>
      <c r="EGE1384" s="554"/>
      <c r="EGF1384" s="554"/>
      <c r="EGG1384" s="554"/>
      <c r="EGH1384" s="554"/>
      <c r="EGI1384" s="554"/>
      <c r="EGJ1384" s="554"/>
      <c r="EGK1384" s="554"/>
      <c r="EGL1384" s="554"/>
      <c r="EGM1384" s="555"/>
      <c r="EGN1384" s="447"/>
      <c r="EGO1384" s="447"/>
      <c r="EGP1384" s="451"/>
      <c r="EGQ1384" s="451"/>
      <c r="EGR1384" s="451"/>
      <c r="EGS1384" s="451"/>
      <c r="EGT1384" s="451"/>
      <c r="EGU1384" s="451"/>
      <c r="EGV1384" s="451"/>
      <c r="EGW1384" s="451"/>
      <c r="EGX1384" s="451"/>
      <c r="EGY1384" s="451"/>
      <c r="EGZ1384" s="447"/>
      <c r="EHA1384" s="428"/>
      <c r="EHB1384" s="469"/>
      <c r="EHC1384" s="414"/>
      <c r="EHD1384" s="414"/>
      <c r="EHE1384" s="414"/>
      <c r="EHF1384" s="414"/>
      <c r="EHG1384" s="414"/>
      <c r="EHH1384" s="415"/>
      <c r="EHI1384" s="414"/>
      <c r="EHJ1384" s="416"/>
      <c r="EHK1384" s="366"/>
      <c r="EHL1384" s="366"/>
      <c r="EHM1384" s="366"/>
      <c r="EHN1384" s="366"/>
      <c r="EHO1384" s="366"/>
      <c r="EHP1384" s="366"/>
      <c r="EHQ1384" s="366"/>
      <c r="EHR1384" s="366"/>
      <c r="EHS1384" s="419"/>
      <c r="EHT1384" s="553"/>
      <c r="EHU1384" s="554"/>
      <c r="EHV1384" s="554"/>
      <c r="EHW1384" s="554"/>
      <c r="EHX1384" s="554"/>
      <c r="EHY1384" s="554"/>
      <c r="EHZ1384" s="554"/>
      <c r="EIA1384" s="554"/>
      <c r="EIB1384" s="554"/>
      <c r="EIC1384" s="554"/>
      <c r="EID1384" s="554"/>
      <c r="EIE1384" s="554"/>
      <c r="EIF1384" s="554"/>
      <c r="EIG1384" s="554"/>
      <c r="EIH1384" s="554"/>
      <c r="EII1384" s="554"/>
      <c r="EIJ1384" s="554"/>
      <c r="EIK1384" s="554"/>
      <c r="EIL1384" s="554"/>
      <c r="EIM1384" s="555"/>
      <c r="EIN1384" s="447"/>
      <c r="EIO1384" s="447"/>
      <c r="EIP1384" s="451"/>
      <c r="EIQ1384" s="451"/>
      <c r="EIR1384" s="451"/>
      <c r="EIS1384" s="451"/>
      <c r="EIT1384" s="451"/>
      <c r="EIU1384" s="451"/>
      <c r="EIV1384" s="451"/>
      <c r="EIW1384" s="451"/>
      <c r="EIX1384" s="451"/>
      <c r="EIY1384" s="451"/>
      <c r="EIZ1384" s="447"/>
      <c r="EJA1384" s="428"/>
      <c r="EJB1384" s="469"/>
      <c r="EJC1384" s="414"/>
      <c r="EJD1384" s="414"/>
      <c r="EJE1384" s="414"/>
      <c r="EJF1384" s="414"/>
      <c r="EJG1384" s="414"/>
      <c r="EJH1384" s="415"/>
      <c r="EJI1384" s="414"/>
      <c r="EJJ1384" s="416"/>
      <c r="EJK1384" s="366"/>
      <c r="EJL1384" s="366"/>
      <c r="EJM1384" s="366"/>
      <c r="EJN1384" s="366"/>
      <c r="EJO1384" s="366"/>
      <c r="EJP1384" s="366"/>
      <c r="EJQ1384" s="366"/>
      <c r="EJR1384" s="366"/>
      <c r="EJS1384" s="419"/>
      <c r="EJT1384" s="553"/>
      <c r="EJU1384" s="554"/>
      <c r="EJV1384" s="554"/>
      <c r="EJW1384" s="554"/>
      <c r="EJX1384" s="554"/>
      <c r="EJY1384" s="554"/>
      <c r="EJZ1384" s="554"/>
      <c r="EKA1384" s="554"/>
      <c r="EKB1384" s="554"/>
      <c r="EKC1384" s="554"/>
      <c r="EKD1384" s="554"/>
      <c r="EKE1384" s="554"/>
      <c r="EKF1384" s="554"/>
      <c r="EKG1384" s="554"/>
      <c r="EKH1384" s="554"/>
      <c r="EKI1384" s="554"/>
      <c r="EKJ1384" s="554"/>
      <c r="EKK1384" s="554"/>
      <c r="EKL1384" s="554"/>
      <c r="EKM1384" s="555"/>
      <c r="EKN1384" s="447"/>
      <c r="EKO1384" s="447"/>
      <c r="EKP1384" s="451"/>
      <c r="EKQ1384" s="451"/>
      <c r="EKR1384" s="451"/>
      <c r="EKS1384" s="451"/>
      <c r="EKT1384" s="451"/>
      <c r="EKU1384" s="451"/>
      <c r="EKV1384" s="451"/>
      <c r="EKW1384" s="451"/>
      <c r="EKX1384" s="451"/>
      <c r="EKY1384" s="451"/>
      <c r="EKZ1384" s="447"/>
      <c r="ELA1384" s="428"/>
      <c r="ELB1384" s="469"/>
      <c r="ELC1384" s="414"/>
      <c r="ELD1384" s="414"/>
      <c r="ELE1384" s="414"/>
      <c r="ELF1384" s="414"/>
      <c r="ELG1384" s="414"/>
      <c r="ELH1384" s="415"/>
      <c r="ELI1384" s="414"/>
      <c r="ELJ1384" s="416"/>
      <c r="ELK1384" s="366"/>
      <c r="ELL1384" s="366"/>
      <c r="ELM1384" s="366"/>
      <c r="ELN1384" s="366"/>
      <c r="ELO1384" s="366"/>
      <c r="ELP1384" s="366"/>
      <c r="ELQ1384" s="366"/>
      <c r="ELR1384" s="366"/>
      <c r="ELS1384" s="419"/>
      <c r="ELT1384" s="553"/>
      <c r="ELU1384" s="554"/>
      <c r="ELV1384" s="554"/>
      <c r="ELW1384" s="554"/>
      <c r="ELX1384" s="554"/>
      <c r="ELY1384" s="554"/>
      <c r="ELZ1384" s="554"/>
      <c r="EMA1384" s="554"/>
      <c r="EMB1384" s="554"/>
      <c r="EMC1384" s="554"/>
      <c r="EMD1384" s="554"/>
      <c r="EME1384" s="554"/>
      <c r="EMF1384" s="554"/>
      <c r="EMG1384" s="554"/>
      <c r="EMH1384" s="554"/>
      <c r="EMI1384" s="554"/>
      <c r="EMJ1384" s="554"/>
      <c r="EMK1384" s="554"/>
      <c r="EML1384" s="554"/>
      <c r="EMM1384" s="555"/>
      <c r="EMN1384" s="447"/>
      <c r="EMO1384" s="447"/>
      <c r="EMP1384" s="451"/>
      <c r="EMQ1384" s="451"/>
      <c r="EMR1384" s="451"/>
      <c r="EMS1384" s="451"/>
      <c r="EMT1384" s="451"/>
      <c r="EMU1384" s="451"/>
      <c r="EMV1384" s="451"/>
      <c r="EMW1384" s="451"/>
      <c r="EMX1384" s="451"/>
      <c r="EMY1384" s="451"/>
      <c r="EMZ1384" s="447"/>
      <c r="ENA1384" s="428"/>
      <c r="ENB1384" s="469"/>
      <c r="ENC1384" s="414"/>
      <c r="END1384" s="414"/>
      <c r="ENE1384" s="414"/>
      <c r="ENF1384" s="414"/>
      <c r="ENG1384" s="414"/>
      <c r="ENH1384" s="415"/>
      <c r="ENI1384" s="414"/>
      <c r="ENJ1384" s="416"/>
      <c r="ENK1384" s="366"/>
      <c r="ENL1384" s="366"/>
      <c r="ENM1384" s="366"/>
      <c r="ENN1384" s="366"/>
      <c r="ENO1384" s="366"/>
      <c r="ENP1384" s="366"/>
      <c r="ENQ1384" s="366"/>
      <c r="ENR1384" s="366"/>
      <c r="ENS1384" s="419"/>
      <c r="ENT1384" s="553"/>
      <c r="ENU1384" s="554"/>
      <c r="ENV1384" s="554"/>
      <c r="ENW1384" s="554"/>
      <c r="ENX1384" s="554"/>
      <c r="ENY1384" s="554"/>
      <c r="ENZ1384" s="554"/>
      <c r="EOA1384" s="554"/>
      <c r="EOB1384" s="554"/>
      <c r="EOC1384" s="554"/>
      <c r="EOD1384" s="554"/>
      <c r="EOE1384" s="554"/>
      <c r="EOF1384" s="554"/>
      <c r="EOG1384" s="554"/>
      <c r="EOH1384" s="554"/>
      <c r="EOI1384" s="554"/>
      <c r="EOJ1384" s="554"/>
      <c r="EOK1384" s="554"/>
      <c r="EOL1384" s="554"/>
      <c r="EOM1384" s="555"/>
      <c r="EON1384" s="447"/>
      <c r="EOO1384" s="447"/>
      <c r="EOP1384" s="451"/>
      <c r="EOQ1384" s="451"/>
      <c r="EOR1384" s="451"/>
      <c r="EOS1384" s="451"/>
      <c r="EOT1384" s="451"/>
      <c r="EOU1384" s="451"/>
      <c r="EOV1384" s="451"/>
      <c r="EOW1384" s="451"/>
      <c r="EOX1384" s="451"/>
      <c r="EOY1384" s="451"/>
      <c r="EOZ1384" s="447"/>
      <c r="EPA1384" s="428"/>
      <c r="EPB1384" s="469"/>
      <c r="EPC1384" s="414"/>
      <c r="EPD1384" s="414"/>
      <c r="EPE1384" s="414"/>
      <c r="EPF1384" s="414"/>
      <c r="EPG1384" s="414"/>
      <c r="EPH1384" s="415"/>
      <c r="EPI1384" s="414"/>
      <c r="EPJ1384" s="416"/>
      <c r="EPK1384" s="366"/>
      <c r="EPL1384" s="366"/>
      <c r="EPM1384" s="366"/>
      <c r="EPN1384" s="366"/>
      <c r="EPO1384" s="366"/>
      <c r="EPP1384" s="366"/>
      <c r="EPQ1384" s="366"/>
      <c r="EPR1384" s="366"/>
      <c r="EPS1384" s="419"/>
      <c r="EPT1384" s="553"/>
      <c r="EPU1384" s="554"/>
      <c r="EPV1384" s="554"/>
      <c r="EPW1384" s="554"/>
      <c r="EPX1384" s="554"/>
      <c r="EPY1384" s="554"/>
      <c r="EPZ1384" s="554"/>
      <c r="EQA1384" s="554"/>
      <c r="EQB1384" s="554"/>
      <c r="EQC1384" s="554"/>
      <c r="EQD1384" s="554"/>
      <c r="EQE1384" s="554"/>
      <c r="EQF1384" s="554"/>
      <c r="EQG1384" s="554"/>
      <c r="EQH1384" s="554"/>
      <c r="EQI1384" s="554"/>
      <c r="EQJ1384" s="554"/>
      <c r="EQK1384" s="554"/>
      <c r="EQL1384" s="554"/>
      <c r="EQM1384" s="555"/>
      <c r="EQN1384" s="447"/>
      <c r="EQO1384" s="447"/>
      <c r="EQP1384" s="451"/>
      <c r="EQQ1384" s="451"/>
      <c r="EQR1384" s="451"/>
      <c r="EQS1384" s="451"/>
      <c r="EQT1384" s="451"/>
      <c r="EQU1384" s="451"/>
      <c r="EQV1384" s="451"/>
      <c r="EQW1384" s="451"/>
      <c r="EQX1384" s="451"/>
      <c r="EQY1384" s="451"/>
      <c r="EQZ1384" s="447"/>
      <c r="ERA1384" s="428"/>
      <c r="ERB1384" s="469"/>
      <c r="ERC1384" s="414"/>
      <c r="ERD1384" s="414"/>
      <c r="ERE1384" s="414"/>
      <c r="ERF1384" s="414"/>
      <c r="ERG1384" s="414"/>
      <c r="ERH1384" s="415"/>
      <c r="ERI1384" s="414"/>
      <c r="ERJ1384" s="416"/>
      <c r="ERK1384" s="366"/>
      <c r="ERL1384" s="366"/>
      <c r="ERM1384" s="366"/>
      <c r="ERN1384" s="366"/>
      <c r="ERO1384" s="366"/>
      <c r="ERP1384" s="366"/>
      <c r="ERQ1384" s="366"/>
      <c r="ERR1384" s="366"/>
      <c r="ERS1384" s="419"/>
      <c r="ERT1384" s="553"/>
      <c r="ERU1384" s="554"/>
      <c r="ERV1384" s="554"/>
      <c r="ERW1384" s="554"/>
      <c r="ERX1384" s="554"/>
      <c r="ERY1384" s="554"/>
      <c r="ERZ1384" s="554"/>
      <c r="ESA1384" s="554"/>
      <c r="ESB1384" s="554"/>
      <c r="ESC1384" s="554"/>
      <c r="ESD1384" s="554"/>
      <c r="ESE1384" s="554"/>
      <c r="ESF1384" s="554"/>
      <c r="ESG1384" s="554"/>
      <c r="ESH1384" s="554"/>
      <c r="ESI1384" s="554"/>
      <c r="ESJ1384" s="554"/>
      <c r="ESK1384" s="554"/>
      <c r="ESL1384" s="554"/>
      <c r="ESM1384" s="555"/>
      <c r="ESN1384" s="447"/>
      <c r="ESO1384" s="447"/>
      <c r="ESP1384" s="451"/>
      <c r="ESQ1384" s="451"/>
      <c r="ESR1384" s="451"/>
      <c r="ESS1384" s="451"/>
      <c r="EST1384" s="451"/>
      <c r="ESU1384" s="451"/>
      <c r="ESV1384" s="451"/>
      <c r="ESW1384" s="451"/>
      <c r="ESX1384" s="451"/>
      <c r="ESY1384" s="451"/>
      <c r="ESZ1384" s="447"/>
      <c r="ETA1384" s="428"/>
      <c r="ETB1384" s="469"/>
      <c r="ETC1384" s="414"/>
      <c r="ETD1384" s="414"/>
      <c r="ETE1384" s="414"/>
      <c r="ETF1384" s="414"/>
      <c r="ETG1384" s="414"/>
      <c r="ETH1384" s="415"/>
      <c r="ETI1384" s="414"/>
      <c r="ETJ1384" s="416"/>
      <c r="ETK1384" s="366"/>
      <c r="ETL1384" s="366"/>
      <c r="ETM1384" s="366"/>
      <c r="ETN1384" s="366"/>
      <c r="ETO1384" s="366"/>
      <c r="ETP1384" s="366"/>
      <c r="ETQ1384" s="366"/>
      <c r="ETR1384" s="366"/>
      <c r="ETS1384" s="419"/>
      <c r="ETT1384" s="553"/>
      <c r="ETU1384" s="554"/>
      <c r="ETV1384" s="554"/>
      <c r="ETW1384" s="554"/>
      <c r="ETX1384" s="554"/>
      <c r="ETY1384" s="554"/>
      <c r="ETZ1384" s="554"/>
      <c r="EUA1384" s="554"/>
      <c r="EUB1384" s="554"/>
      <c r="EUC1384" s="554"/>
      <c r="EUD1384" s="554"/>
      <c r="EUE1384" s="554"/>
      <c r="EUF1384" s="554"/>
      <c r="EUG1384" s="554"/>
      <c r="EUH1384" s="554"/>
      <c r="EUI1384" s="554"/>
      <c r="EUJ1384" s="554"/>
      <c r="EUK1384" s="554"/>
      <c r="EUL1384" s="554"/>
      <c r="EUM1384" s="555"/>
      <c r="EUN1384" s="447"/>
      <c r="EUO1384" s="447"/>
      <c r="EUP1384" s="451"/>
      <c r="EUQ1384" s="451"/>
      <c r="EUR1384" s="451"/>
      <c r="EUS1384" s="451"/>
      <c r="EUT1384" s="451"/>
      <c r="EUU1384" s="451"/>
      <c r="EUV1384" s="451"/>
      <c r="EUW1384" s="451"/>
      <c r="EUX1384" s="451"/>
      <c r="EUY1384" s="451"/>
      <c r="EUZ1384" s="447"/>
      <c r="EVA1384" s="428"/>
      <c r="EVB1384" s="469"/>
      <c r="EVC1384" s="414"/>
      <c r="EVD1384" s="414"/>
      <c r="EVE1384" s="414"/>
      <c r="EVF1384" s="414"/>
      <c r="EVG1384" s="414"/>
      <c r="EVH1384" s="415"/>
      <c r="EVI1384" s="414"/>
      <c r="EVJ1384" s="416"/>
      <c r="EVK1384" s="366"/>
      <c r="EVL1384" s="366"/>
      <c r="EVM1384" s="366"/>
      <c r="EVN1384" s="366"/>
      <c r="EVO1384" s="366"/>
      <c r="EVP1384" s="366"/>
      <c r="EVQ1384" s="366"/>
      <c r="EVR1384" s="366"/>
      <c r="EVS1384" s="419"/>
      <c r="EVT1384" s="553"/>
      <c r="EVU1384" s="554"/>
      <c r="EVV1384" s="554"/>
      <c r="EVW1384" s="554"/>
      <c r="EVX1384" s="554"/>
      <c r="EVY1384" s="554"/>
      <c r="EVZ1384" s="554"/>
      <c r="EWA1384" s="554"/>
      <c r="EWB1384" s="554"/>
      <c r="EWC1384" s="554"/>
      <c r="EWD1384" s="554"/>
      <c r="EWE1384" s="554"/>
      <c r="EWF1384" s="554"/>
      <c r="EWG1384" s="554"/>
      <c r="EWH1384" s="554"/>
      <c r="EWI1384" s="554"/>
      <c r="EWJ1384" s="554"/>
      <c r="EWK1384" s="554"/>
      <c r="EWL1384" s="554"/>
      <c r="EWM1384" s="555"/>
      <c r="EWN1384" s="447"/>
      <c r="EWO1384" s="447"/>
      <c r="EWP1384" s="451"/>
      <c r="EWQ1384" s="451"/>
      <c r="EWR1384" s="451"/>
      <c r="EWS1384" s="451"/>
      <c r="EWT1384" s="451"/>
      <c r="EWU1384" s="451"/>
      <c r="EWV1384" s="451"/>
      <c r="EWW1384" s="451"/>
      <c r="EWX1384" s="451"/>
      <c r="EWY1384" s="451"/>
      <c r="EWZ1384" s="447"/>
      <c r="EXA1384" s="428"/>
      <c r="EXB1384" s="469"/>
      <c r="EXC1384" s="414"/>
      <c r="EXD1384" s="414"/>
      <c r="EXE1384" s="414"/>
      <c r="EXF1384" s="414"/>
      <c r="EXG1384" s="414"/>
      <c r="EXH1384" s="415"/>
      <c r="EXI1384" s="414"/>
      <c r="EXJ1384" s="416"/>
      <c r="EXK1384" s="366"/>
      <c r="EXL1384" s="366"/>
      <c r="EXM1384" s="366"/>
      <c r="EXN1384" s="366"/>
      <c r="EXO1384" s="366"/>
      <c r="EXP1384" s="366"/>
      <c r="EXQ1384" s="366"/>
      <c r="EXR1384" s="366"/>
      <c r="EXS1384" s="419"/>
      <c r="EXT1384" s="553"/>
      <c r="EXU1384" s="554"/>
      <c r="EXV1384" s="554"/>
      <c r="EXW1384" s="554"/>
      <c r="EXX1384" s="554"/>
      <c r="EXY1384" s="554"/>
      <c r="EXZ1384" s="554"/>
      <c r="EYA1384" s="554"/>
      <c r="EYB1384" s="554"/>
      <c r="EYC1384" s="554"/>
      <c r="EYD1384" s="554"/>
      <c r="EYE1384" s="554"/>
      <c r="EYF1384" s="554"/>
      <c r="EYG1384" s="554"/>
      <c r="EYH1384" s="554"/>
      <c r="EYI1384" s="554"/>
      <c r="EYJ1384" s="554"/>
      <c r="EYK1384" s="554"/>
      <c r="EYL1384" s="554"/>
      <c r="EYM1384" s="555"/>
      <c r="EYN1384" s="447"/>
      <c r="EYO1384" s="447"/>
      <c r="EYP1384" s="451"/>
      <c r="EYQ1384" s="451"/>
      <c r="EYR1384" s="451"/>
      <c r="EYS1384" s="451"/>
      <c r="EYT1384" s="451"/>
      <c r="EYU1384" s="451"/>
      <c r="EYV1384" s="451"/>
      <c r="EYW1384" s="451"/>
      <c r="EYX1384" s="451"/>
      <c r="EYY1384" s="451"/>
      <c r="EYZ1384" s="447"/>
      <c r="EZA1384" s="428"/>
      <c r="EZB1384" s="469"/>
      <c r="EZC1384" s="414"/>
      <c r="EZD1384" s="414"/>
      <c r="EZE1384" s="414"/>
      <c r="EZF1384" s="414"/>
      <c r="EZG1384" s="414"/>
      <c r="EZH1384" s="415"/>
      <c r="EZI1384" s="414"/>
      <c r="EZJ1384" s="416"/>
      <c r="EZK1384" s="366"/>
      <c r="EZL1384" s="366"/>
      <c r="EZM1384" s="366"/>
      <c r="EZN1384" s="366"/>
      <c r="EZO1384" s="366"/>
      <c r="EZP1384" s="366"/>
      <c r="EZQ1384" s="366"/>
      <c r="EZR1384" s="366"/>
      <c r="EZS1384" s="419"/>
      <c r="EZT1384" s="553"/>
      <c r="EZU1384" s="554"/>
      <c r="EZV1384" s="554"/>
      <c r="EZW1384" s="554"/>
      <c r="EZX1384" s="554"/>
      <c r="EZY1384" s="554"/>
      <c r="EZZ1384" s="554"/>
      <c r="FAA1384" s="554"/>
      <c r="FAB1384" s="554"/>
      <c r="FAC1384" s="554"/>
      <c r="FAD1384" s="554"/>
      <c r="FAE1384" s="554"/>
      <c r="FAF1384" s="554"/>
      <c r="FAG1384" s="554"/>
      <c r="FAH1384" s="554"/>
      <c r="FAI1384" s="554"/>
      <c r="FAJ1384" s="554"/>
      <c r="FAK1384" s="554"/>
      <c r="FAL1384" s="554"/>
      <c r="FAM1384" s="555"/>
      <c r="FAN1384" s="447"/>
      <c r="FAO1384" s="447"/>
      <c r="FAP1384" s="451"/>
      <c r="FAQ1384" s="451"/>
      <c r="FAR1384" s="451"/>
      <c r="FAS1384" s="451"/>
      <c r="FAT1384" s="451"/>
      <c r="FAU1384" s="451"/>
      <c r="FAV1384" s="451"/>
      <c r="FAW1384" s="451"/>
      <c r="FAX1384" s="451"/>
      <c r="FAY1384" s="451"/>
      <c r="FAZ1384" s="447"/>
      <c r="FBA1384" s="428"/>
      <c r="FBB1384" s="469"/>
      <c r="FBC1384" s="414"/>
      <c r="FBD1384" s="414"/>
      <c r="FBE1384" s="414"/>
      <c r="FBF1384" s="414"/>
      <c r="FBG1384" s="414"/>
      <c r="FBH1384" s="415"/>
      <c r="FBI1384" s="414"/>
      <c r="FBJ1384" s="416"/>
      <c r="FBK1384" s="366"/>
      <c r="FBL1384" s="366"/>
      <c r="FBM1384" s="366"/>
      <c r="FBN1384" s="366"/>
      <c r="FBO1384" s="366"/>
      <c r="FBP1384" s="366"/>
      <c r="FBQ1384" s="366"/>
      <c r="FBR1384" s="366"/>
      <c r="FBS1384" s="419"/>
      <c r="FBT1384" s="553"/>
      <c r="FBU1384" s="554"/>
      <c r="FBV1384" s="554"/>
      <c r="FBW1384" s="554"/>
      <c r="FBX1384" s="554"/>
      <c r="FBY1384" s="554"/>
      <c r="FBZ1384" s="554"/>
      <c r="FCA1384" s="554"/>
      <c r="FCB1384" s="554"/>
      <c r="FCC1384" s="554"/>
      <c r="FCD1384" s="554"/>
      <c r="FCE1384" s="554"/>
      <c r="FCF1384" s="554"/>
      <c r="FCG1384" s="554"/>
      <c r="FCH1384" s="554"/>
      <c r="FCI1384" s="554"/>
      <c r="FCJ1384" s="554"/>
      <c r="FCK1384" s="554"/>
      <c r="FCL1384" s="554"/>
      <c r="FCM1384" s="555"/>
      <c r="FCN1384" s="447"/>
      <c r="FCO1384" s="447"/>
      <c r="FCP1384" s="451"/>
      <c r="FCQ1384" s="451"/>
      <c r="FCR1384" s="451"/>
      <c r="FCS1384" s="451"/>
      <c r="FCT1384" s="451"/>
      <c r="FCU1384" s="451"/>
      <c r="FCV1384" s="451"/>
      <c r="FCW1384" s="451"/>
      <c r="FCX1384" s="451"/>
      <c r="FCY1384" s="451"/>
      <c r="FCZ1384" s="447"/>
      <c r="FDA1384" s="428"/>
      <c r="FDB1384" s="469"/>
      <c r="FDC1384" s="414"/>
      <c r="FDD1384" s="414"/>
      <c r="FDE1384" s="414"/>
      <c r="FDF1384" s="414"/>
      <c r="FDG1384" s="414"/>
      <c r="FDH1384" s="415"/>
      <c r="FDI1384" s="414"/>
      <c r="FDJ1384" s="416"/>
      <c r="FDK1384" s="366"/>
      <c r="FDL1384" s="366"/>
      <c r="FDM1384" s="366"/>
      <c r="FDN1384" s="366"/>
      <c r="FDO1384" s="366"/>
      <c r="FDP1384" s="366"/>
      <c r="FDQ1384" s="366"/>
      <c r="FDR1384" s="366"/>
      <c r="FDS1384" s="419"/>
      <c r="FDT1384" s="553"/>
      <c r="FDU1384" s="554"/>
      <c r="FDV1384" s="554"/>
      <c r="FDW1384" s="554"/>
      <c r="FDX1384" s="554"/>
      <c r="FDY1384" s="554"/>
      <c r="FDZ1384" s="554"/>
      <c r="FEA1384" s="554"/>
      <c r="FEB1384" s="554"/>
      <c r="FEC1384" s="554"/>
      <c r="FED1384" s="554"/>
      <c r="FEE1384" s="554"/>
      <c r="FEF1384" s="554"/>
      <c r="FEG1384" s="554"/>
      <c r="FEH1384" s="554"/>
      <c r="FEI1384" s="554"/>
      <c r="FEJ1384" s="554"/>
      <c r="FEK1384" s="554"/>
      <c r="FEL1384" s="554"/>
      <c r="FEM1384" s="555"/>
      <c r="FEN1384" s="447"/>
      <c r="FEO1384" s="447"/>
      <c r="FEP1384" s="451"/>
      <c r="FEQ1384" s="451"/>
      <c r="FER1384" s="451"/>
      <c r="FES1384" s="451"/>
      <c r="FET1384" s="451"/>
      <c r="FEU1384" s="451"/>
      <c r="FEV1384" s="451"/>
      <c r="FEW1384" s="451"/>
      <c r="FEX1384" s="451"/>
      <c r="FEY1384" s="451"/>
      <c r="FEZ1384" s="447"/>
      <c r="FFA1384" s="428"/>
      <c r="FFB1384" s="469"/>
      <c r="FFC1384" s="414"/>
      <c r="FFD1384" s="414"/>
      <c r="FFE1384" s="414"/>
      <c r="FFF1384" s="414"/>
      <c r="FFG1384" s="414"/>
      <c r="FFH1384" s="415"/>
      <c r="FFI1384" s="414"/>
      <c r="FFJ1384" s="416"/>
      <c r="FFK1384" s="366"/>
      <c r="FFL1384" s="366"/>
      <c r="FFM1384" s="366"/>
      <c r="FFN1384" s="366"/>
      <c r="FFO1384" s="366"/>
      <c r="FFP1384" s="366"/>
      <c r="FFQ1384" s="366"/>
      <c r="FFR1384" s="366"/>
      <c r="FFS1384" s="419"/>
      <c r="FFT1384" s="553"/>
      <c r="FFU1384" s="554"/>
      <c r="FFV1384" s="554"/>
      <c r="FFW1384" s="554"/>
      <c r="FFX1384" s="554"/>
      <c r="FFY1384" s="554"/>
      <c r="FFZ1384" s="554"/>
      <c r="FGA1384" s="554"/>
      <c r="FGB1384" s="554"/>
      <c r="FGC1384" s="554"/>
      <c r="FGD1384" s="554"/>
      <c r="FGE1384" s="554"/>
      <c r="FGF1384" s="554"/>
      <c r="FGG1384" s="554"/>
      <c r="FGH1384" s="554"/>
      <c r="FGI1384" s="554"/>
      <c r="FGJ1384" s="554"/>
      <c r="FGK1384" s="554"/>
      <c r="FGL1384" s="554"/>
      <c r="FGM1384" s="555"/>
      <c r="FGN1384" s="447"/>
      <c r="FGO1384" s="447"/>
      <c r="FGP1384" s="451"/>
      <c r="FGQ1384" s="451"/>
      <c r="FGR1384" s="451"/>
      <c r="FGS1384" s="451"/>
      <c r="FGT1384" s="451"/>
      <c r="FGU1384" s="451"/>
      <c r="FGV1384" s="451"/>
      <c r="FGW1384" s="451"/>
      <c r="FGX1384" s="451"/>
      <c r="FGY1384" s="451"/>
      <c r="FGZ1384" s="447"/>
      <c r="FHA1384" s="428"/>
      <c r="FHB1384" s="469"/>
      <c r="FHC1384" s="414"/>
      <c r="FHD1384" s="414"/>
      <c r="FHE1384" s="414"/>
      <c r="FHF1384" s="414"/>
      <c r="FHG1384" s="414"/>
      <c r="FHH1384" s="415"/>
      <c r="FHI1384" s="414"/>
      <c r="FHJ1384" s="416"/>
      <c r="FHK1384" s="366"/>
      <c r="FHL1384" s="366"/>
      <c r="FHM1384" s="366"/>
      <c r="FHN1384" s="366"/>
      <c r="FHO1384" s="366"/>
      <c r="FHP1384" s="366"/>
      <c r="FHQ1384" s="366"/>
      <c r="FHR1384" s="366"/>
      <c r="FHS1384" s="419"/>
      <c r="FHT1384" s="553"/>
      <c r="FHU1384" s="554"/>
      <c r="FHV1384" s="554"/>
      <c r="FHW1384" s="554"/>
      <c r="FHX1384" s="554"/>
      <c r="FHY1384" s="554"/>
      <c r="FHZ1384" s="554"/>
      <c r="FIA1384" s="554"/>
      <c r="FIB1384" s="554"/>
      <c r="FIC1384" s="554"/>
      <c r="FID1384" s="554"/>
      <c r="FIE1384" s="554"/>
      <c r="FIF1384" s="554"/>
      <c r="FIG1384" s="554"/>
      <c r="FIH1384" s="554"/>
      <c r="FII1384" s="554"/>
      <c r="FIJ1384" s="554"/>
      <c r="FIK1384" s="554"/>
      <c r="FIL1384" s="554"/>
      <c r="FIM1384" s="555"/>
      <c r="FIN1384" s="447"/>
      <c r="FIO1384" s="447"/>
      <c r="FIP1384" s="451"/>
      <c r="FIQ1384" s="451"/>
      <c r="FIR1384" s="451"/>
      <c r="FIS1384" s="451"/>
      <c r="FIT1384" s="451"/>
      <c r="FIU1384" s="451"/>
      <c r="FIV1384" s="451"/>
      <c r="FIW1384" s="451"/>
      <c r="FIX1384" s="451"/>
      <c r="FIY1384" s="451"/>
      <c r="FIZ1384" s="447"/>
      <c r="FJA1384" s="428"/>
      <c r="FJB1384" s="469"/>
      <c r="FJC1384" s="414"/>
      <c r="FJD1384" s="414"/>
      <c r="FJE1384" s="414"/>
      <c r="FJF1384" s="414"/>
      <c r="FJG1384" s="414"/>
      <c r="FJH1384" s="415"/>
      <c r="FJI1384" s="414"/>
      <c r="FJJ1384" s="416"/>
      <c r="FJK1384" s="366"/>
      <c r="FJL1384" s="366"/>
      <c r="FJM1384" s="366"/>
      <c r="FJN1384" s="366"/>
      <c r="FJO1384" s="366"/>
      <c r="FJP1384" s="366"/>
      <c r="FJQ1384" s="366"/>
      <c r="FJR1384" s="366"/>
      <c r="FJS1384" s="419"/>
      <c r="FJT1384" s="553"/>
      <c r="FJU1384" s="554"/>
      <c r="FJV1384" s="554"/>
      <c r="FJW1384" s="554"/>
      <c r="FJX1384" s="554"/>
      <c r="FJY1384" s="554"/>
      <c r="FJZ1384" s="554"/>
      <c r="FKA1384" s="554"/>
      <c r="FKB1384" s="554"/>
      <c r="FKC1384" s="554"/>
      <c r="FKD1384" s="554"/>
      <c r="FKE1384" s="554"/>
      <c r="FKF1384" s="554"/>
      <c r="FKG1384" s="554"/>
      <c r="FKH1384" s="554"/>
      <c r="FKI1384" s="554"/>
      <c r="FKJ1384" s="554"/>
      <c r="FKK1384" s="554"/>
      <c r="FKL1384" s="554"/>
      <c r="FKM1384" s="555"/>
      <c r="FKN1384" s="447"/>
      <c r="FKO1384" s="447"/>
      <c r="FKP1384" s="451"/>
      <c r="FKQ1384" s="451"/>
      <c r="FKR1384" s="451"/>
      <c r="FKS1384" s="451"/>
      <c r="FKT1384" s="451"/>
      <c r="FKU1384" s="451"/>
      <c r="FKV1384" s="451"/>
      <c r="FKW1384" s="451"/>
      <c r="FKX1384" s="451"/>
      <c r="FKY1384" s="451"/>
      <c r="FKZ1384" s="447"/>
      <c r="FLA1384" s="428"/>
      <c r="FLB1384" s="469"/>
      <c r="FLC1384" s="414"/>
      <c r="FLD1384" s="414"/>
      <c r="FLE1384" s="414"/>
      <c r="FLF1384" s="414"/>
      <c r="FLG1384" s="414"/>
      <c r="FLH1384" s="415"/>
      <c r="FLI1384" s="414"/>
      <c r="FLJ1384" s="416"/>
      <c r="FLK1384" s="366"/>
      <c r="FLL1384" s="366"/>
      <c r="FLM1384" s="366"/>
      <c r="FLN1384" s="366"/>
      <c r="FLO1384" s="366"/>
      <c r="FLP1384" s="366"/>
      <c r="FLQ1384" s="366"/>
      <c r="FLR1384" s="366"/>
      <c r="FLS1384" s="419"/>
      <c r="FLT1384" s="553"/>
      <c r="FLU1384" s="554"/>
      <c r="FLV1384" s="554"/>
      <c r="FLW1384" s="554"/>
      <c r="FLX1384" s="554"/>
      <c r="FLY1384" s="554"/>
      <c r="FLZ1384" s="554"/>
      <c r="FMA1384" s="554"/>
      <c r="FMB1384" s="554"/>
      <c r="FMC1384" s="554"/>
      <c r="FMD1384" s="554"/>
      <c r="FME1384" s="554"/>
      <c r="FMF1384" s="554"/>
      <c r="FMG1384" s="554"/>
      <c r="FMH1384" s="554"/>
      <c r="FMI1384" s="554"/>
      <c r="FMJ1384" s="554"/>
      <c r="FMK1384" s="554"/>
      <c r="FML1384" s="554"/>
      <c r="FMM1384" s="555"/>
      <c r="FMN1384" s="447"/>
      <c r="FMO1384" s="447"/>
      <c r="FMP1384" s="451"/>
      <c r="FMQ1384" s="451"/>
      <c r="FMR1384" s="451"/>
      <c r="FMS1384" s="451"/>
      <c r="FMT1384" s="451"/>
      <c r="FMU1384" s="451"/>
      <c r="FMV1384" s="451"/>
      <c r="FMW1384" s="451"/>
      <c r="FMX1384" s="451"/>
      <c r="FMY1384" s="451"/>
      <c r="FMZ1384" s="447"/>
      <c r="FNA1384" s="428"/>
      <c r="FNB1384" s="469"/>
      <c r="FNC1384" s="414"/>
      <c r="FND1384" s="414"/>
      <c r="FNE1384" s="414"/>
      <c r="FNF1384" s="414"/>
      <c r="FNG1384" s="414"/>
      <c r="FNH1384" s="415"/>
      <c r="FNI1384" s="414"/>
      <c r="FNJ1384" s="416"/>
      <c r="FNK1384" s="366"/>
      <c r="FNL1384" s="366"/>
      <c r="FNM1384" s="366"/>
      <c r="FNN1384" s="366"/>
      <c r="FNO1384" s="366"/>
      <c r="FNP1384" s="366"/>
      <c r="FNQ1384" s="366"/>
      <c r="FNR1384" s="366"/>
      <c r="FNS1384" s="419"/>
      <c r="FNT1384" s="553"/>
      <c r="FNU1384" s="554"/>
      <c r="FNV1384" s="554"/>
      <c r="FNW1384" s="554"/>
      <c r="FNX1384" s="554"/>
      <c r="FNY1384" s="554"/>
      <c r="FNZ1384" s="554"/>
      <c r="FOA1384" s="554"/>
      <c r="FOB1384" s="554"/>
      <c r="FOC1384" s="554"/>
      <c r="FOD1384" s="554"/>
      <c r="FOE1384" s="554"/>
      <c r="FOF1384" s="554"/>
      <c r="FOG1384" s="554"/>
      <c r="FOH1384" s="554"/>
      <c r="FOI1384" s="554"/>
      <c r="FOJ1384" s="554"/>
      <c r="FOK1384" s="554"/>
      <c r="FOL1384" s="554"/>
      <c r="FOM1384" s="555"/>
      <c r="FON1384" s="447"/>
      <c r="FOO1384" s="447"/>
      <c r="FOP1384" s="451"/>
      <c r="FOQ1384" s="451"/>
      <c r="FOR1384" s="451"/>
      <c r="FOS1384" s="451"/>
      <c r="FOT1384" s="451"/>
      <c r="FOU1384" s="451"/>
      <c r="FOV1384" s="451"/>
      <c r="FOW1384" s="451"/>
      <c r="FOX1384" s="451"/>
      <c r="FOY1384" s="451"/>
      <c r="FOZ1384" s="447"/>
      <c r="FPA1384" s="428"/>
      <c r="FPB1384" s="469"/>
      <c r="FPC1384" s="414"/>
      <c r="FPD1384" s="414"/>
      <c r="FPE1384" s="414"/>
      <c r="FPF1384" s="414"/>
      <c r="FPG1384" s="414"/>
      <c r="FPH1384" s="415"/>
      <c r="FPI1384" s="414"/>
      <c r="FPJ1384" s="416"/>
      <c r="FPK1384" s="366"/>
      <c r="FPL1384" s="366"/>
      <c r="FPM1384" s="366"/>
      <c r="FPN1384" s="366"/>
      <c r="FPO1384" s="366"/>
      <c r="FPP1384" s="366"/>
      <c r="FPQ1384" s="366"/>
      <c r="FPR1384" s="366"/>
      <c r="FPS1384" s="419"/>
      <c r="FPT1384" s="553"/>
      <c r="FPU1384" s="554"/>
      <c r="FPV1384" s="554"/>
      <c r="FPW1384" s="554"/>
      <c r="FPX1384" s="554"/>
      <c r="FPY1384" s="554"/>
      <c r="FPZ1384" s="554"/>
      <c r="FQA1384" s="554"/>
      <c r="FQB1384" s="554"/>
      <c r="FQC1384" s="554"/>
      <c r="FQD1384" s="554"/>
      <c r="FQE1384" s="554"/>
      <c r="FQF1384" s="554"/>
      <c r="FQG1384" s="554"/>
      <c r="FQH1384" s="554"/>
      <c r="FQI1384" s="554"/>
      <c r="FQJ1384" s="554"/>
      <c r="FQK1384" s="554"/>
      <c r="FQL1384" s="554"/>
      <c r="FQM1384" s="555"/>
      <c r="FQN1384" s="447"/>
      <c r="FQO1384" s="447"/>
      <c r="FQP1384" s="451"/>
      <c r="FQQ1384" s="451"/>
      <c r="FQR1384" s="451"/>
      <c r="FQS1384" s="451"/>
      <c r="FQT1384" s="451"/>
      <c r="FQU1384" s="451"/>
      <c r="FQV1384" s="451"/>
      <c r="FQW1384" s="451"/>
      <c r="FQX1384" s="451"/>
      <c r="FQY1384" s="451"/>
      <c r="FQZ1384" s="447"/>
      <c r="FRA1384" s="428"/>
      <c r="FRB1384" s="469"/>
      <c r="FRC1384" s="414"/>
      <c r="FRD1384" s="414"/>
      <c r="FRE1384" s="414"/>
      <c r="FRF1384" s="414"/>
      <c r="FRG1384" s="414"/>
      <c r="FRH1384" s="415"/>
      <c r="FRI1384" s="414"/>
      <c r="FRJ1384" s="416"/>
      <c r="FRK1384" s="366"/>
      <c r="FRL1384" s="366"/>
      <c r="FRM1384" s="366"/>
      <c r="FRN1384" s="366"/>
      <c r="FRO1384" s="366"/>
      <c r="FRP1384" s="366"/>
      <c r="FRQ1384" s="366"/>
      <c r="FRR1384" s="366"/>
      <c r="FRS1384" s="419"/>
      <c r="FRT1384" s="553"/>
      <c r="FRU1384" s="554"/>
      <c r="FRV1384" s="554"/>
      <c r="FRW1384" s="554"/>
      <c r="FRX1384" s="554"/>
      <c r="FRY1384" s="554"/>
      <c r="FRZ1384" s="554"/>
      <c r="FSA1384" s="554"/>
      <c r="FSB1384" s="554"/>
      <c r="FSC1384" s="554"/>
      <c r="FSD1384" s="554"/>
      <c r="FSE1384" s="554"/>
      <c r="FSF1384" s="554"/>
      <c r="FSG1384" s="554"/>
      <c r="FSH1384" s="554"/>
      <c r="FSI1384" s="554"/>
      <c r="FSJ1384" s="554"/>
      <c r="FSK1384" s="554"/>
      <c r="FSL1384" s="554"/>
      <c r="FSM1384" s="555"/>
      <c r="FSN1384" s="447"/>
      <c r="FSO1384" s="447"/>
      <c r="FSP1384" s="451"/>
      <c r="FSQ1384" s="451"/>
      <c r="FSR1384" s="451"/>
      <c r="FSS1384" s="451"/>
      <c r="FST1384" s="451"/>
      <c r="FSU1384" s="451"/>
      <c r="FSV1384" s="451"/>
      <c r="FSW1384" s="451"/>
      <c r="FSX1384" s="451"/>
      <c r="FSY1384" s="451"/>
      <c r="FSZ1384" s="447"/>
      <c r="FTA1384" s="428"/>
      <c r="FTB1384" s="469"/>
      <c r="FTC1384" s="414"/>
      <c r="FTD1384" s="414"/>
      <c r="FTE1384" s="414"/>
      <c r="FTF1384" s="414"/>
      <c r="FTG1384" s="414"/>
      <c r="FTH1384" s="415"/>
      <c r="FTI1384" s="414"/>
      <c r="FTJ1384" s="416"/>
      <c r="FTK1384" s="366"/>
      <c r="FTL1384" s="366"/>
      <c r="FTM1384" s="366"/>
      <c r="FTN1384" s="366"/>
      <c r="FTO1384" s="366"/>
      <c r="FTP1384" s="366"/>
      <c r="FTQ1384" s="366"/>
      <c r="FTR1384" s="366"/>
      <c r="FTS1384" s="419"/>
      <c r="FTT1384" s="553"/>
      <c r="FTU1384" s="554"/>
      <c r="FTV1384" s="554"/>
      <c r="FTW1384" s="554"/>
      <c r="FTX1384" s="554"/>
      <c r="FTY1384" s="554"/>
      <c r="FTZ1384" s="554"/>
      <c r="FUA1384" s="554"/>
      <c r="FUB1384" s="554"/>
      <c r="FUC1384" s="554"/>
      <c r="FUD1384" s="554"/>
      <c r="FUE1384" s="554"/>
      <c r="FUF1384" s="554"/>
      <c r="FUG1384" s="554"/>
      <c r="FUH1384" s="554"/>
      <c r="FUI1384" s="554"/>
      <c r="FUJ1384" s="554"/>
      <c r="FUK1384" s="554"/>
      <c r="FUL1384" s="554"/>
      <c r="FUM1384" s="555"/>
      <c r="FUN1384" s="447"/>
      <c r="FUO1384" s="447"/>
      <c r="FUP1384" s="451"/>
      <c r="FUQ1384" s="451"/>
      <c r="FUR1384" s="451"/>
      <c r="FUS1384" s="451"/>
      <c r="FUT1384" s="451"/>
      <c r="FUU1384" s="451"/>
      <c r="FUV1384" s="451"/>
      <c r="FUW1384" s="451"/>
      <c r="FUX1384" s="451"/>
      <c r="FUY1384" s="451"/>
      <c r="FUZ1384" s="447"/>
      <c r="FVA1384" s="428"/>
      <c r="FVB1384" s="469"/>
      <c r="FVC1384" s="414"/>
      <c r="FVD1384" s="414"/>
      <c r="FVE1384" s="414"/>
      <c r="FVF1384" s="414"/>
      <c r="FVG1384" s="414"/>
      <c r="FVH1384" s="415"/>
      <c r="FVI1384" s="414"/>
      <c r="FVJ1384" s="416"/>
      <c r="FVK1384" s="366"/>
      <c r="FVL1384" s="366"/>
      <c r="FVM1384" s="366"/>
      <c r="FVN1384" s="366"/>
      <c r="FVO1384" s="366"/>
      <c r="FVP1384" s="366"/>
      <c r="FVQ1384" s="366"/>
      <c r="FVR1384" s="366"/>
      <c r="FVS1384" s="419"/>
      <c r="FVT1384" s="553"/>
      <c r="FVU1384" s="554"/>
      <c r="FVV1384" s="554"/>
      <c r="FVW1384" s="554"/>
      <c r="FVX1384" s="554"/>
      <c r="FVY1384" s="554"/>
      <c r="FVZ1384" s="554"/>
      <c r="FWA1384" s="554"/>
      <c r="FWB1384" s="554"/>
      <c r="FWC1384" s="554"/>
      <c r="FWD1384" s="554"/>
      <c r="FWE1384" s="554"/>
      <c r="FWF1384" s="554"/>
      <c r="FWG1384" s="554"/>
      <c r="FWH1384" s="554"/>
      <c r="FWI1384" s="554"/>
      <c r="FWJ1384" s="554"/>
      <c r="FWK1384" s="554"/>
      <c r="FWL1384" s="554"/>
      <c r="FWM1384" s="555"/>
      <c r="FWN1384" s="447"/>
      <c r="FWO1384" s="447"/>
      <c r="FWP1384" s="451"/>
      <c r="FWQ1384" s="451"/>
      <c r="FWR1384" s="451"/>
      <c r="FWS1384" s="451"/>
      <c r="FWT1384" s="451"/>
      <c r="FWU1384" s="451"/>
      <c r="FWV1384" s="451"/>
      <c r="FWW1384" s="451"/>
      <c r="FWX1384" s="451"/>
      <c r="FWY1384" s="451"/>
      <c r="FWZ1384" s="447"/>
      <c r="FXA1384" s="428"/>
      <c r="FXB1384" s="469"/>
      <c r="FXC1384" s="414"/>
      <c r="FXD1384" s="414"/>
      <c r="FXE1384" s="414"/>
      <c r="FXF1384" s="414"/>
      <c r="FXG1384" s="414"/>
      <c r="FXH1384" s="415"/>
      <c r="FXI1384" s="414"/>
      <c r="FXJ1384" s="416"/>
      <c r="FXK1384" s="366"/>
      <c r="FXL1384" s="366"/>
      <c r="FXM1384" s="366"/>
      <c r="FXN1384" s="366"/>
      <c r="FXO1384" s="366"/>
      <c r="FXP1384" s="366"/>
      <c r="FXQ1384" s="366"/>
      <c r="FXR1384" s="366"/>
      <c r="FXS1384" s="419"/>
      <c r="FXT1384" s="553"/>
      <c r="FXU1384" s="554"/>
      <c r="FXV1384" s="554"/>
      <c r="FXW1384" s="554"/>
      <c r="FXX1384" s="554"/>
      <c r="FXY1384" s="554"/>
      <c r="FXZ1384" s="554"/>
      <c r="FYA1384" s="554"/>
      <c r="FYB1384" s="554"/>
      <c r="FYC1384" s="554"/>
      <c r="FYD1384" s="554"/>
      <c r="FYE1384" s="554"/>
      <c r="FYF1384" s="554"/>
      <c r="FYG1384" s="554"/>
      <c r="FYH1384" s="554"/>
      <c r="FYI1384" s="554"/>
      <c r="FYJ1384" s="554"/>
      <c r="FYK1384" s="554"/>
      <c r="FYL1384" s="554"/>
      <c r="FYM1384" s="555"/>
      <c r="FYN1384" s="447"/>
      <c r="FYO1384" s="447"/>
      <c r="FYP1384" s="451"/>
      <c r="FYQ1384" s="451"/>
      <c r="FYR1384" s="451"/>
      <c r="FYS1384" s="451"/>
      <c r="FYT1384" s="451"/>
      <c r="FYU1384" s="451"/>
      <c r="FYV1384" s="451"/>
      <c r="FYW1384" s="451"/>
      <c r="FYX1384" s="451"/>
      <c r="FYY1384" s="451"/>
      <c r="FYZ1384" s="447"/>
      <c r="FZA1384" s="428"/>
      <c r="FZB1384" s="469"/>
      <c r="FZC1384" s="414"/>
      <c r="FZD1384" s="414"/>
      <c r="FZE1384" s="414"/>
      <c r="FZF1384" s="414"/>
      <c r="FZG1384" s="414"/>
      <c r="FZH1384" s="415"/>
      <c r="FZI1384" s="414"/>
      <c r="FZJ1384" s="416"/>
      <c r="FZK1384" s="366"/>
      <c r="FZL1384" s="366"/>
      <c r="FZM1384" s="366"/>
      <c r="FZN1384" s="366"/>
      <c r="FZO1384" s="366"/>
      <c r="FZP1384" s="366"/>
      <c r="FZQ1384" s="366"/>
      <c r="FZR1384" s="366"/>
      <c r="FZS1384" s="419"/>
      <c r="FZT1384" s="553"/>
      <c r="FZU1384" s="554"/>
      <c r="FZV1384" s="554"/>
      <c r="FZW1384" s="554"/>
      <c r="FZX1384" s="554"/>
      <c r="FZY1384" s="554"/>
      <c r="FZZ1384" s="554"/>
      <c r="GAA1384" s="554"/>
      <c r="GAB1384" s="554"/>
      <c r="GAC1384" s="554"/>
      <c r="GAD1384" s="554"/>
      <c r="GAE1384" s="554"/>
      <c r="GAF1384" s="554"/>
      <c r="GAG1384" s="554"/>
      <c r="GAH1384" s="554"/>
      <c r="GAI1384" s="554"/>
      <c r="GAJ1384" s="554"/>
      <c r="GAK1384" s="554"/>
      <c r="GAL1384" s="554"/>
      <c r="GAM1384" s="555"/>
      <c r="GAN1384" s="447"/>
      <c r="GAO1384" s="447"/>
      <c r="GAP1384" s="451"/>
      <c r="GAQ1384" s="451"/>
      <c r="GAR1384" s="451"/>
      <c r="GAS1384" s="451"/>
      <c r="GAT1384" s="451"/>
      <c r="GAU1384" s="451"/>
      <c r="GAV1384" s="451"/>
      <c r="GAW1384" s="451"/>
      <c r="GAX1384" s="451"/>
      <c r="GAY1384" s="451"/>
      <c r="GAZ1384" s="447"/>
      <c r="GBA1384" s="428"/>
      <c r="GBB1384" s="469"/>
      <c r="GBC1384" s="414"/>
      <c r="GBD1384" s="414"/>
      <c r="GBE1384" s="414"/>
      <c r="GBF1384" s="414"/>
      <c r="GBG1384" s="414"/>
      <c r="GBH1384" s="415"/>
      <c r="GBI1384" s="414"/>
      <c r="GBJ1384" s="416"/>
      <c r="GBK1384" s="366"/>
      <c r="GBL1384" s="366"/>
      <c r="GBM1384" s="366"/>
      <c r="GBN1384" s="366"/>
      <c r="GBO1384" s="366"/>
      <c r="GBP1384" s="366"/>
      <c r="GBQ1384" s="366"/>
      <c r="GBR1384" s="366"/>
      <c r="GBS1384" s="419"/>
      <c r="GBT1384" s="553"/>
      <c r="GBU1384" s="554"/>
      <c r="GBV1384" s="554"/>
      <c r="GBW1384" s="554"/>
      <c r="GBX1384" s="554"/>
      <c r="GBY1384" s="554"/>
      <c r="GBZ1384" s="554"/>
      <c r="GCA1384" s="554"/>
      <c r="GCB1384" s="554"/>
      <c r="GCC1384" s="554"/>
      <c r="GCD1384" s="554"/>
      <c r="GCE1384" s="554"/>
      <c r="GCF1384" s="554"/>
      <c r="GCG1384" s="554"/>
      <c r="GCH1384" s="554"/>
      <c r="GCI1384" s="554"/>
      <c r="GCJ1384" s="554"/>
      <c r="GCK1384" s="554"/>
      <c r="GCL1384" s="554"/>
      <c r="GCM1384" s="555"/>
      <c r="GCN1384" s="447"/>
      <c r="GCO1384" s="447"/>
      <c r="GCP1384" s="451"/>
      <c r="GCQ1384" s="451"/>
      <c r="GCR1384" s="451"/>
      <c r="GCS1384" s="451"/>
      <c r="GCT1384" s="451"/>
      <c r="GCU1384" s="451"/>
      <c r="GCV1384" s="451"/>
      <c r="GCW1384" s="451"/>
      <c r="GCX1384" s="451"/>
      <c r="GCY1384" s="451"/>
      <c r="GCZ1384" s="447"/>
      <c r="GDA1384" s="428"/>
      <c r="GDB1384" s="469"/>
      <c r="GDC1384" s="414"/>
      <c r="GDD1384" s="414"/>
      <c r="GDE1384" s="414"/>
      <c r="GDF1384" s="414"/>
      <c r="GDG1384" s="414"/>
      <c r="GDH1384" s="415"/>
      <c r="GDI1384" s="414"/>
      <c r="GDJ1384" s="416"/>
      <c r="GDK1384" s="366"/>
      <c r="GDL1384" s="366"/>
      <c r="GDM1384" s="366"/>
      <c r="GDN1384" s="366"/>
      <c r="GDO1384" s="366"/>
      <c r="GDP1384" s="366"/>
      <c r="GDQ1384" s="366"/>
      <c r="GDR1384" s="366"/>
      <c r="GDS1384" s="419"/>
      <c r="GDT1384" s="553"/>
      <c r="GDU1384" s="554"/>
      <c r="GDV1384" s="554"/>
      <c r="GDW1384" s="554"/>
      <c r="GDX1384" s="554"/>
      <c r="GDY1384" s="554"/>
      <c r="GDZ1384" s="554"/>
      <c r="GEA1384" s="554"/>
      <c r="GEB1384" s="554"/>
      <c r="GEC1384" s="554"/>
      <c r="GED1384" s="554"/>
      <c r="GEE1384" s="554"/>
      <c r="GEF1384" s="554"/>
      <c r="GEG1384" s="554"/>
      <c r="GEH1384" s="554"/>
      <c r="GEI1384" s="554"/>
      <c r="GEJ1384" s="554"/>
      <c r="GEK1384" s="554"/>
      <c r="GEL1384" s="554"/>
      <c r="GEM1384" s="555"/>
      <c r="GEN1384" s="447"/>
      <c r="GEO1384" s="447"/>
      <c r="GEP1384" s="451"/>
      <c r="GEQ1384" s="451"/>
      <c r="GER1384" s="451"/>
      <c r="GES1384" s="451"/>
      <c r="GET1384" s="451"/>
      <c r="GEU1384" s="451"/>
      <c r="GEV1384" s="451"/>
      <c r="GEW1384" s="451"/>
      <c r="GEX1384" s="451"/>
      <c r="GEY1384" s="451"/>
      <c r="GEZ1384" s="447"/>
      <c r="GFA1384" s="428"/>
      <c r="GFB1384" s="469"/>
      <c r="GFC1384" s="414"/>
      <c r="GFD1384" s="414"/>
      <c r="GFE1384" s="414"/>
      <c r="GFF1384" s="414"/>
      <c r="GFG1384" s="414"/>
      <c r="GFH1384" s="415"/>
      <c r="GFI1384" s="414"/>
      <c r="GFJ1384" s="416"/>
      <c r="GFK1384" s="366"/>
      <c r="GFL1384" s="366"/>
      <c r="GFM1384" s="366"/>
      <c r="GFN1384" s="366"/>
      <c r="GFO1384" s="366"/>
      <c r="GFP1384" s="366"/>
      <c r="GFQ1384" s="366"/>
      <c r="GFR1384" s="366"/>
      <c r="GFS1384" s="419"/>
      <c r="GFT1384" s="553"/>
      <c r="GFU1384" s="554"/>
      <c r="GFV1384" s="554"/>
      <c r="GFW1384" s="554"/>
      <c r="GFX1384" s="554"/>
      <c r="GFY1384" s="554"/>
      <c r="GFZ1384" s="554"/>
      <c r="GGA1384" s="554"/>
      <c r="GGB1384" s="554"/>
      <c r="GGC1384" s="554"/>
      <c r="GGD1384" s="554"/>
      <c r="GGE1384" s="554"/>
      <c r="GGF1384" s="554"/>
      <c r="GGG1384" s="554"/>
      <c r="GGH1384" s="554"/>
      <c r="GGI1384" s="554"/>
      <c r="GGJ1384" s="554"/>
      <c r="GGK1384" s="554"/>
      <c r="GGL1384" s="554"/>
      <c r="GGM1384" s="555"/>
      <c r="GGN1384" s="447"/>
      <c r="GGO1384" s="447"/>
      <c r="GGP1384" s="451"/>
      <c r="GGQ1384" s="451"/>
      <c r="GGR1384" s="451"/>
      <c r="GGS1384" s="451"/>
      <c r="GGT1384" s="451"/>
      <c r="GGU1384" s="451"/>
      <c r="GGV1384" s="451"/>
      <c r="GGW1384" s="451"/>
      <c r="GGX1384" s="451"/>
      <c r="GGY1384" s="451"/>
      <c r="GGZ1384" s="447"/>
      <c r="GHA1384" s="428"/>
      <c r="GHB1384" s="469"/>
      <c r="GHC1384" s="414"/>
      <c r="GHD1384" s="414"/>
      <c r="GHE1384" s="414"/>
      <c r="GHF1384" s="414"/>
      <c r="GHG1384" s="414"/>
      <c r="GHH1384" s="415"/>
      <c r="GHI1384" s="414"/>
      <c r="GHJ1384" s="416"/>
      <c r="GHK1384" s="366"/>
      <c r="GHL1384" s="366"/>
      <c r="GHM1384" s="366"/>
      <c r="GHN1384" s="366"/>
      <c r="GHO1384" s="366"/>
      <c r="GHP1384" s="366"/>
      <c r="GHQ1384" s="366"/>
      <c r="GHR1384" s="366"/>
      <c r="GHS1384" s="419"/>
      <c r="GHT1384" s="553"/>
      <c r="GHU1384" s="554"/>
      <c r="GHV1384" s="554"/>
      <c r="GHW1384" s="554"/>
      <c r="GHX1384" s="554"/>
      <c r="GHY1384" s="554"/>
      <c r="GHZ1384" s="554"/>
      <c r="GIA1384" s="554"/>
      <c r="GIB1384" s="554"/>
      <c r="GIC1384" s="554"/>
      <c r="GID1384" s="554"/>
      <c r="GIE1384" s="554"/>
      <c r="GIF1384" s="554"/>
      <c r="GIG1384" s="554"/>
      <c r="GIH1384" s="554"/>
      <c r="GII1384" s="554"/>
      <c r="GIJ1384" s="554"/>
      <c r="GIK1384" s="554"/>
      <c r="GIL1384" s="554"/>
      <c r="GIM1384" s="555"/>
      <c r="GIN1384" s="447"/>
      <c r="GIO1384" s="447"/>
      <c r="GIP1384" s="451"/>
      <c r="GIQ1384" s="451"/>
      <c r="GIR1384" s="451"/>
      <c r="GIS1384" s="451"/>
      <c r="GIT1384" s="451"/>
      <c r="GIU1384" s="451"/>
      <c r="GIV1384" s="451"/>
      <c r="GIW1384" s="451"/>
      <c r="GIX1384" s="451"/>
      <c r="GIY1384" s="451"/>
      <c r="GIZ1384" s="447"/>
      <c r="GJA1384" s="428"/>
      <c r="GJB1384" s="469"/>
      <c r="GJC1384" s="414"/>
      <c r="GJD1384" s="414"/>
      <c r="GJE1384" s="414"/>
      <c r="GJF1384" s="414"/>
      <c r="GJG1384" s="414"/>
      <c r="GJH1384" s="415"/>
      <c r="GJI1384" s="414"/>
      <c r="GJJ1384" s="416"/>
      <c r="GJK1384" s="366"/>
      <c r="GJL1384" s="366"/>
      <c r="GJM1384" s="366"/>
      <c r="GJN1384" s="366"/>
      <c r="GJO1384" s="366"/>
      <c r="GJP1384" s="366"/>
      <c r="GJQ1384" s="366"/>
      <c r="GJR1384" s="366"/>
      <c r="GJS1384" s="419"/>
      <c r="GJT1384" s="553"/>
      <c r="GJU1384" s="554"/>
      <c r="GJV1384" s="554"/>
      <c r="GJW1384" s="554"/>
      <c r="GJX1384" s="554"/>
      <c r="GJY1384" s="554"/>
      <c r="GJZ1384" s="554"/>
      <c r="GKA1384" s="554"/>
      <c r="GKB1384" s="554"/>
      <c r="GKC1384" s="554"/>
      <c r="GKD1384" s="554"/>
      <c r="GKE1384" s="554"/>
      <c r="GKF1384" s="554"/>
      <c r="GKG1384" s="554"/>
      <c r="GKH1384" s="554"/>
      <c r="GKI1384" s="554"/>
      <c r="GKJ1384" s="554"/>
      <c r="GKK1384" s="554"/>
      <c r="GKL1384" s="554"/>
      <c r="GKM1384" s="555"/>
      <c r="GKN1384" s="447"/>
      <c r="GKO1384" s="447"/>
      <c r="GKP1384" s="451"/>
      <c r="GKQ1384" s="451"/>
      <c r="GKR1384" s="451"/>
      <c r="GKS1384" s="451"/>
      <c r="GKT1384" s="451"/>
      <c r="GKU1384" s="451"/>
      <c r="GKV1384" s="451"/>
      <c r="GKW1384" s="451"/>
      <c r="GKX1384" s="451"/>
      <c r="GKY1384" s="451"/>
      <c r="GKZ1384" s="447"/>
      <c r="GLA1384" s="428"/>
      <c r="GLB1384" s="469"/>
      <c r="GLC1384" s="414"/>
      <c r="GLD1384" s="414"/>
      <c r="GLE1384" s="414"/>
      <c r="GLF1384" s="414"/>
      <c r="GLG1384" s="414"/>
      <c r="GLH1384" s="415"/>
      <c r="GLI1384" s="414"/>
      <c r="GLJ1384" s="416"/>
      <c r="GLK1384" s="366"/>
      <c r="GLL1384" s="366"/>
      <c r="GLM1384" s="366"/>
      <c r="GLN1384" s="366"/>
      <c r="GLO1384" s="366"/>
      <c r="GLP1384" s="366"/>
      <c r="GLQ1384" s="366"/>
      <c r="GLR1384" s="366"/>
      <c r="GLS1384" s="419"/>
      <c r="GLT1384" s="553"/>
      <c r="GLU1384" s="554"/>
      <c r="GLV1384" s="554"/>
      <c r="GLW1384" s="554"/>
      <c r="GLX1384" s="554"/>
      <c r="GLY1384" s="554"/>
      <c r="GLZ1384" s="554"/>
      <c r="GMA1384" s="554"/>
      <c r="GMB1384" s="554"/>
      <c r="GMC1384" s="554"/>
      <c r="GMD1384" s="554"/>
      <c r="GME1384" s="554"/>
      <c r="GMF1384" s="554"/>
      <c r="GMG1384" s="554"/>
      <c r="GMH1384" s="554"/>
      <c r="GMI1384" s="554"/>
      <c r="GMJ1384" s="554"/>
      <c r="GMK1384" s="554"/>
      <c r="GML1384" s="554"/>
      <c r="GMM1384" s="555"/>
      <c r="GMN1384" s="447"/>
      <c r="GMO1384" s="447"/>
      <c r="GMP1384" s="451"/>
      <c r="GMQ1384" s="451"/>
      <c r="GMR1384" s="451"/>
      <c r="GMS1384" s="451"/>
      <c r="GMT1384" s="451"/>
      <c r="GMU1384" s="451"/>
      <c r="GMV1384" s="451"/>
      <c r="GMW1384" s="451"/>
      <c r="GMX1384" s="451"/>
      <c r="GMY1384" s="451"/>
      <c r="GMZ1384" s="447"/>
      <c r="GNA1384" s="428"/>
      <c r="GNB1384" s="469"/>
      <c r="GNC1384" s="414"/>
      <c r="GND1384" s="414"/>
      <c r="GNE1384" s="414"/>
      <c r="GNF1384" s="414"/>
      <c r="GNG1384" s="414"/>
      <c r="GNH1384" s="415"/>
      <c r="GNI1384" s="414"/>
      <c r="GNJ1384" s="416"/>
      <c r="GNK1384" s="366"/>
      <c r="GNL1384" s="366"/>
      <c r="GNM1384" s="366"/>
      <c r="GNN1384" s="366"/>
      <c r="GNO1384" s="366"/>
      <c r="GNP1384" s="366"/>
      <c r="GNQ1384" s="366"/>
      <c r="GNR1384" s="366"/>
      <c r="GNS1384" s="419"/>
      <c r="GNT1384" s="553"/>
      <c r="GNU1384" s="554"/>
      <c r="GNV1384" s="554"/>
      <c r="GNW1384" s="554"/>
      <c r="GNX1384" s="554"/>
      <c r="GNY1384" s="554"/>
      <c r="GNZ1384" s="554"/>
      <c r="GOA1384" s="554"/>
      <c r="GOB1384" s="554"/>
      <c r="GOC1384" s="554"/>
      <c r="GOD1384" s="554"/>
      <c r="GOE1384" s="554"/>
      <c r="GOF1384" s="554"/>
      <c r="GOG1384" s="554"/>
      <c r="GOH1384" s="554"/>
      <c r="GOI1384" s="554"/>
      <c r="GOJ1384" s="554"/>
      <c r="GOK1384" s="554"/>
      <c r="GOL1384" s="554"/>
      <c r="GOM1384" s="555"/>
      <c r="GON1384" s="447"/>
      <c r="GOO1384" s="447"/>
      <c r="GOP1384" s="451"/>
      <c r="GOQ1384" s="451"/>
      <c r="GOR1384" s="451"/>
      <c r="GOS1384" s="451"/>
      <c r="GOT1384" s="451"/>
      <c r="GOU1384" s="451"/>
      <c r="GOV1384" s="451"/>
      <c r="GOW1384" s="451"/>
      <c r="GOX1384" s="451"/>
      <c r="GOY1384" s="451"/>
      <c r="GOZ1384" s="447"/>
      <c r="GPA1384" s="428"/>
      <c r="GPB1384" s="469"/>
      <c r="GPC1384" s="414"/>
      <c r="GPD1384" s="414"/>
      <c r="GPE1384" s="414"/>
      <c r="GPF1384" s="414"/>
      <c r="GPG1384" s="414"/>
      <c r="GPH1384" s="415"/>
      <c r="GPI1384" s="414"/>
      <c r="GPJ1384" s="416"/>
      <c r="GPK1384" s="366"/>
      <c r="GPL1384" s="366"/>
      <c r="GPM1384" s="366"/>
      <c r="GPN1384" s="366"/>
      <c r="GPO1384" s="366"/>
      <c r="GPP1384" s="366"/>
      <c r="GPQ1384" s="366"/>
      <c r="GPR1384" s="366"/>
      <c r="GPS1384" s="419"/>
      <c r="GPT1384" s="553"/>
      <c r="GPU1384" s="554"/>
      <c r="GPV1384" s="554"/>
      <c r="GPW1384" s="554"/>
      <c r="GPX1384" s="554"/>
      <c r="GPY1384" s="554"/>
      <c r="GPZ1384" s="554"/>
      <c r="GQA1384" s="554"/>
      <c r="GQB1384" s="554"/>
      <c r="GQC1384" s="554"/>
      <c r="GQD1384" s="554"/>
      <c r="GQE1384" s="554"/>
      <c r="GQF1384" s="554"/>
      <c r="GQG1384" s="554"/>
      <c r="GQH1384" s="554"/>
      <c r="GQI1384" s="554"/>
      <c r="GQJ1384" s="554"/>
      <c r="GQK1384" s="554"/>
      <c r="GQL1384" s="554"/>
      <c r="GQM1384" s="555"/>
      <c r="GQN1384" s="447"/>
      <c r="GQO1384" s="447"/>
      <c r="GQP1384" s="451"/>
      <c r="GQQ1384" s="451"/>
      <c r="GQR1384" s="451"/>
      <c r="GQS1384" s="451"/>
      <c r="GQT1384" s="451"/>
      <c r="GQU1384" s="451"/>
      <c r="GQV1384" s="451"/>
      <c r="GQW1384" s="451"/>
      <c r="GQX1384" s="451"/>
      <c r="GQY1384" s="451"/>
      <c r="GQZ1384" s="447"/>
      <c r="GRA1384" s="428"/>
      <c r="GRB1384" s="469"/>
      <c r="GRC1384" s="414"/>
      <c r="GRD1384" s="414"/>
      <c r="GRE1384" s="414"/>
      <c r="GRF1384" s="414"/>
      <c r="GRG1384" s="414"/>
      <c r="GRH1384" s="415"/>
      <c r="GRI1384" s="414"/>
      <c r="GRJ1384" s="416"/>
      <c r="GRK1384" s="366"/>
      <c r="GRL1384" s="366"/>
      <c r="GRM1384" s="366"/>
      <c r="GRN1384" s="366"/>
      <c r="GRO1384" s="366"/>
      <c r="GRP1384" s="366"/>
      <c r="GRQ1384" s="366"/>
      <c r="GRR1384" s="366"/>
      <c r="GRS1384" s="419"/>
      <c r="GRT1384" s="553"/>
      <c r="GRU1384" s="554"/>
      <c r="GRV1384" s="554"/>
      <c r="GRW1384" s="554"/>
      <c r="GRX1384" s="554"/>
      <c r="GRY1384" s="554"/>
      <c r="GRZ1384" s="554"/>
      <c r="GSA1384" s="554"/>
      <c r="GSB1384" s="554"/>
      <c r="GSC1384" s="554"/>
      <c r="GSD1384" s="554"/>
      <c r="GSE1384" s="554"/>
      <c r="GSF1384" s="554"/>
      <c r="GSG1384" s="554"/>
      <c r="GSH1384" s="554"/>
      <c r="GSI1384" s="554"/>
      <c r="GSJ1384" s="554"/>
      <c r="GSK1384" s="554"/>
      <c r="GSL1384" s="554"/>
      <c r="GSM1384" s="555"/>
      <c r="GSN1384" s="447"/>
      <c r="GSO1384" s="447"/>
      <c r="GSP1384" s="451"/>
      <c r="GSQ1384" s="451"/>
      <c r="GSR1384" s="451"/>
      <c r="GSS1384" s="451"/>
      <c r="GST1384" s="451"/>
      <c r="GSU1384" s="451"/>
      <c r="GSV1384" s="451"/>
      <c r="GSW1384" s="451"/>
      <c r="GSX1384" s="451"/>
      <c r="GSY1384" s="451"/>
      <c r="GSZ1384" s="447"/>
      <c r="GTA1384" s="428"/>
      <c r="GTB1384" s="469"/>
      <c r="GTC1384" s="414"/>
      <c r="GTD1384" s="414"/>
      <c r="GTE1384" s="414"/>
      <c r="GTF1384" s="414"/>
      <c r="GTG1384" s="414"/>
      <c r="GTH1384" s="415"/>
      <c r="GTI1384" s="414"/>
      <c r="GTJ1384" s="416"/>
      <c r="GTK1384" s="366"/>
      <c r="GTL1384" s="366"/>
      <c r="GTM1384" s="366"/>
      <c r="GTN1384" s="366"/>
      <c r="GTO1384" s="366"/>
      <c r="GTP1384" s="366"/>
      <c r="GTQ1384" s="366"/>
      <c r="GTR1384" s="366"/>
      <c r="GTS1384" s="419"/>
      <c r="GTT1384" s="553"/>
      <c r="GTU1384" s="554"/>
      <c r="GTV1384" s="554"/>
      <c r="GTW1384" s="554"/>
      <c r="GTX1384" s="554"/>
      <c r="GTY1384" s="554"/>
      <c r="GTZ1384" s="554"/>
      <c r="GUA1384" s="554"/>
      <c r="GUB1384" s="554"/>
      <c r="GUC1384" s="554"/>
      <c r="GUD1384" s="554"/>
      <c r="GUE1384" s="554"/>
      <c r="GUF1384" s="554"/>
      <c r="GUG1384" s="554"/>
      <c r="GUH1384" s="554"/>
      <c r="GUI1384" s="554"/>
      <c r="GUJ1384" s="554"/>
      <c r="GUK1384" s="554"/>
      <c r="GUL1384" s="554"/>
      <c r="GUM1384" s="555"/>
      <c r="GUN1384" s="447"/>
      <c r="GUO1384" s="447"/>
      <c r="GUP1384" s="451"/>
      <c r="GUQ1384" s="451"/>
      <c r="GUR1384" s="451"/>
      <c r="GUS1384" s="451"/>
      <c r="GUT1384" s="451"/>
      <c r="GUU1384" s="451"/>
      <c r="GUV1384" s="451"/>
      <c r="GUW1384" s="451"/>
      <c r="GUX1384" s="451"/>
      <c r="GUY1384" s="451"/>
      <c r="GUZ1384" s="447"/>
      <c r="GVA1384" s="428"/>
      <c r="GVB1384" s="469"/>
      <c r="GVC1384" s="414"/>
      <c r="GVD1384" s="414"/>
      <c r="GVE1384" s="414"/>
      <c r="GVF1384" s="414"/>
      <c r="GVG1384" s="414"/>
      <c r="GVH1384" s="415"/>
      <c r="GVI1384" s="414"/>
      <c r="GVJ1384" s="416"/>
      <c r="GVK1384" s="366"/>
      <c r="GVL1384" s="366"/>
      <c r="GVM1384" s="366"/>
      <c r="GVN1384" s="366"/>
      <c r="GVO1384" s="366"/>
      <c r="GVP1384" s="366"/>
      <c r="GVQ1384" s="366"/>
      <c r="GVR1384" s="366"/>
      <c r="GVS1384" s="419"/>
      <c r="GVT1384" s="553"/>
      <c r="GVU1384" s="554"/>
      <c r="GVV1384" s="554"/>
      <c r="GVW1384" s="554"/>
      <c r="GVX1384" s="554"/>
      <c r="GVY1384" s="554"/>
      <c r="GVZ1384" s="554"/>
      <c r="GWA1384" s="554"/>
      <c r="GWB1384" s="554"/>
      <c r="GWC1384" s="554"/>
      <c r="GWD1384" s="554"/>
      <c r="GWE1384" s="554"/>
      <c r="GWF1384" s="554"/>
      <c r="GWG1384" s="554"/>
      <c r="GWH1384" s="554"/>
      <c r="GWI1384" s="554"/>
      <c r="GWJ1384" s="554"/>
      <c r="GWK1384" s="554"/>
      <c r="GWL1384" s="554"/>
      <c r="GWM1384" s="555"/>
      <c r="GWN1384" s="447"/>
      <c r="GWO1384" s="447"/>
      <c r="GWP1384" s="451"/>
      <c r="GWQ1384" s="451"/>
      <c r="GWR1384" s="451"/>
      <c r="GWS1384" s="451"/>
      <c r="GWT1384" s="451"/>
      <c r="GWU1384" s="451"/>
      <c r="GWV1384" s="451"/>
      <c r="GWW1384" s="451"/>
      <c r="GWX1384" s="451"/>
      <c r="GWY1384" s="451"/>
      <c r="GWZ1384" s="447"/>
      <c r="GXA1384" s="428"/>
      <c r="GXB1384" s="469"/>
      <c r="GXC1384" s="414"/>
      <c r="GXD1384" s="414"/>
      <c r="GXE1384" s="414"/>
      <c r="GXF1384" s="414"/>
      <c r="GXG1384" s="414"/>
      <c r="GXH1384" s="415"/>
      <c r="GXI1384" s="414"/>
      <c r="GXJ1384" s="416"/>
      <c r="GXK1384" s="366"/>
      <c r="GXL1384" s="366"/>
      <c r="GXM1384" s="366"/>
      <c r="GXN1384" s="366"/>
      <c r="GXO1384" s="366"/>
      <c r="GXP1384" s="366"/>
      <c r="GXQ1384" s="366"/>
      <c r="GXR1384" s="366"/>
      <c r="GXS1384" s="419"/>
      <c r="GXT1384" s="553"/>
      <c r="GXU1384" s="554"/>
      <c r="GXV1384" s="554"/>
      <c r="GXW1384" s="554"/>
      <c r="GXX1384" s="554"/>
      <c r="GXY1384" s="554"/>
      <c r="GXZ1384" s="554"/>
      <c r="GYA1384" s="554"/>
      <c r="GYB1384" s="554"/>
      <c r="GYC1384" s="554"/>
      <c r="GYD1384" s="554"/>
      <c r="GYE1384" s="554"/>
      <c r="GYF1384" s="554"/>
      <c r="GYG1384" s="554"/>
      <c r="GYH1384" s="554"/>
      <c r="GYI1384" s="554"/>
      <c r="GYJ1384" s="554"/>
      <c r="GYK1384" s="554"/>
      <c r="GYL1384" s="554"/>
      <c r="GYM1384" s="555"/>
      <c r="GYN1384" s="447"/>
      <c r="GYO1384" s="447"/>
      <c r="GYP1384" s="451"/>
      <c r="GYQ1384" s="451"/>
      <c r="GYR1384" s="451"/>
      <c r="GYS1384" s="451"/>
      <c r="GYT1384" s="451"/>
      <c r="GYU1384" s="451"/>
      <c r="GYV1384" s="451"/>
      <c r="GYW1384" s="451"/>
      <c r="GYX1384" s="451"/>
      <c r="GYY1384" s="451"/>
      <c r="GYZ1384" s="447"/>
      <c r="GZA1384" s="428"/>
      <c r="GZB1384" s="469"/>
      <c r="GZC1384" s="414"/>
      <c r="GZD1384" s="414"/>
      <c r="GZE1384" s="414"/>
      <c r="GZF1384" s="414"/>
      <c r="GZG1384" s="414"/>
      <c r="GZH1384" s="415"/>
      <c r="GZI1384" s="414"/>
      <c r="GZJ1384" s="416"/>
      <c r="GZK1384" s="366"/>
      <c r="GZL1384" s="366"/>
      <c r="GZM1384" s="366"/>
      <c r="GZN1384" s="366"/>
      <c r="GZO1384" s="366"/>
      <c r="GZP1384" s="366"/>
      <c r="GZQ1384" s="366"/>
      <c r="GZR1384" s="366"/>
      <c r="GZS1384" s="419"/>
      <c r="GZT1384" s="553"/>
      <c r="GZU1384" s="554"/>
      <c r="GZV1384" s="554"/>
      <c r="GZW1384" s="554"/>
      <c r="GZX1384" s="554"/>
      <c r="GZY1384" s="554"/>
      <c r="GZZ1384" s="554"/>
      <c r="HAA1384" s="554"/>
      <c r="HAB1384" s="554"/>
      <c r="HAC1384" s="554"/>
      <c r="HAD1384" s="554"/>
      <c r="HAE1384" s="554"/>
      <c r="HAF1384" s="554"/>
      <c r="HAG1384" s="554"/>
      <c r="HAH1384" s="554"/>
      <c r="HAI1384" s="554"/>
      <c r="HAJ1384" s="554"/>
      <c r="HAK1384" s="554"/>
      <c r="HAL1384" s="554"/>
      <c r="HAM1384" s="555"/>
      <c r="HAN1384" s="447"/>
      <c r="HAO1384" s="447"/>
      <c r="HAP1384" s="451"/>
      <c r="HAQ1384" s="451"/>
      <c r="HAR1384" s="451"/>
      <c r="HAS1384" s="451"/>
      <c r="HAT1384" s="451"/>
      <c r="HAU1384" s="451"/>
      <c r="HAV1384" s="451"/>
      <c r="HAW1384" s="451"/>
      <c r="HAX1384" s="451"/>
      <c r="HAY1384" s="451"/>
      <c r="HAZ1384" s="447"/>
      <c r="HBA1384" s="428"/>
      <c r="HBB1384" s="469"/>
      <c r="HBC1384" s="414"/>
      <c r="HBD1384" s="414"/>
      <c r="HBE1384" s="414"/>
      <c r="HBF1384" s="414"/>
      <c r="HBG1384" s="414"/>
      <c r="HBH1384" s="415"/>
      <c r="HBI1384" s="414"/>
      <c r="HBJ1384" s="416"/>
      <c r="HBK1384" s="366"/>
      <c r="HBL1384" s="366"/>
      <c r="HBM1384" s="366"/>
      <c r="HBN1384" s="366"/>
      <c r="HBO1384" s="366"/>
      <c r="HBP1384" s="366"/>
      <c r="HBQ1384" s="366"/>
      <c r="HBR1384" s="366"/>
      <c r="HBS1384" s="419"/>
      <c r="HBT1384" s="553"/>
      <c r="HBU1384" s="554"/>
      <c r="HBV1384" s="554"/>
      <c r="HBW1384" s="554"/>
      <c r="HBX1384" s="554"/>
      <c r="HBY1384" s="554"/>
      <c r="HBZ1384" s="554"/>
      <c r="HCA1384" s="554"/>
      <c r="HCB1384" s="554"/>
      <c r="HCC1384" s="554"/>
      <c r="HCD1384" s="554"/>
      <c r="HCE1384" s="554"/>
      <c r="HCF1384" s="554"/>
      <c r="HCG1384" s="554"/>
      <c r="HCH1384" s="554"/>
      <c r="HCI1384" s="554"/>
      <c r="HCJ1384" s="554"/>
      <c r="HCK1384" s="554"/>
      <c r="HCL1384" s="554"/>
      <c r="HCM1384" s="555"/>
      <c r="HCN1384" s="447"/>
      <c r="HCO1384" s="447"/>
      <c r="HCP1384" s="451"/>
      <c r="HCQ1384" s="451"/>
      <c r="HCR1384" s="451"/>
      <c r="HCS1384" s="451"/>
      <c r="HCT1384" s="451"/>
      <c r="HCU1384" s="451"/>
      <c r="HCV1384" s="451"/>
      <c r="HCW1384" s="451"/>
      <c r="HCX1384" s="451"/>
      <c r="HCY1384" s="451"/>
      <c r="HCZ1384" s="447"/>
      <c r="HDA1384" s="428"/>
      <c r="HDB1384" s="469"/>
      <c r="HDC1384" s="414"/>
      <c r="HDD1384" s="414"/>
      <c r="HDE1384" s="414"/>
      <c r="HDF1384" s="414"/>
      <c r="HDG1384" s="414"/>
      <c r="HDH1384" s="415"/>
      <c r="HDI1384" s="414"/>
      <c r="HDJ1384" s="416"/>
      <c r="HDK1384" s="366"/>
      <c r="HDL1384" s="366"/>
      <c r="HDM1384" s="366"/>
      <c r="HDN1384" s="366"/>
      <c r="HDO1384" s="366"/>
      <c r="HDP1384" s="366"/>
      <c r="HDQ1384" s="366"/>
      <c r="HDR1384" s="366"/>
      <c r="HDS1384" s="419"/>
      <c r="HDT1384" s="553"/>
      <c r="HDU1384" s="554"/>
      <c r="HDV1384" s="554"/>
      <c r="HDW1384" s="554"/>
      <c r="HDX1384" s="554"/>
      <c r="HDY1384" s="554"/>
      <c r="HDZ1384" s="554"/>
      <c r="HEA1384" s="554"/>
      <c r="HEB1384" s="554"/>
      <c r="HEC1384" s="554"/>
      <c r="HED1384" s="554"/>
      <c r="HEE1384" s="554"/>
      <c r="HEF1384" s="554"/>
      <c r="HEG1384" s="554"/>
      <c r="HEH1384" s="554"/>
      <c r="HEI1384" s="554"/>
      <c r="HEJ1384" s="554"/>
      <c r="HEK1384" s="554"/>
      <c r="HEL1384" s="554"/>
      <c r="HEM1384" s="555"/>
      <c r="HEN1384" s="447"/>
      <c r="HEO1384" s="447"/>
      <c r="HEP1384" s="451"/>
      <c r="HEQ1384" s="451"/>
      <c r="HER1384" s="451"/>
      <c r="HES1384" s="451"/>
      <c r="HET1384" s="451"/>
      <c r="HEU1384" s="451"/>
      <c r="HEV1384" s="451"/>
      <c r="HEW1384" s="451"/>
      <c r="HEX1384" s="451"/>
      <c r="HEY1384" s="451"/>
      <c r="HEZ1384" s="447"/>
      <c r="HFA1384" s="428"/>
      <c r="HFB1384" s="469"/>
      <c r="HFC1384" s="414"/>
      <c r="HFD1384" s="414"/>
      <c r="HFE1384" s="414"/>
      <c r="HFF1384" s="414"/>
      <c r="HFG1384" s="414"/>
      <c r="HFH1384" s="415"/>
      <c r="HFI1384" s="414"/>
      <c r="HFJ1384" s="416"/>
      <c r="HFK1384" s="366"/>
      <c r="HFL1384" s="366"/>
      <c r="HFM1384" s="366"/>
      <c r="HFN1384" s="366"/>
      <c r="HFO1384" s="366"/>
      <c r="HFP1384" s="366"/>
      <c r="HFQ1384" s="366"/>
      <c r="HFR1384" s="366"/>
      <c r="HFS1384" s="419"/>
      <c r="HFT1384" s="553"/>
      <c r="HFU1384" s="554"/>
      <c r="HFV1384" s="554"/>
      <c r="HFW1384" s="554"/>
      <c r="HFX1384" s="554"/>
      <c r="HFY1384" s="554"/>
      <c r="HFZ1384" s="554"/>
      <c r="HGA1384" s="554"/>
      <c r="HGB1384" s="554"/>
      <c r="HGC1384" s="554"/>
      <c r="HGD1384" s="554"/>
      <c r="HGE1384" s="554"/>
      <c r="HGF1384" s="554"/>
      <c r="HGG1384" s="554"/>
      <c r="HGH1384" s="554"/>
      <c r="HGI1384" s="554"/>
      <c r="HGJ1384" s="554"/>
      <c r="HGK1384" s="554"/>
      <c r="HGL1384" s="554"/>
      <c r="HGM1384" s="555"/>
      <c r="HGN1384" s="447"/>
      <c r="HGO1384" s="447"/>
      <c r="HGP1384" s="451"/>
      <c r="HGQ1384" s="451"/>
      <c r="HGR1384" s="451"/>
      <c r="HGS1384" s="451"/>
      <c r="HGT1384" s="451"/>
      <c r="HGU1384" s="451"/>
      <c r="HGV1384" s="451"/>
      <c r="HGW1384" s="451"/>
      <c r="HGX1384" s="451"/>
      <c r="HGY1384" s="451"/>
      <c r="HGZ1384" s="447"/>
      <c r="HHA1384" s="428"/>
      <c r="HHB1384" s="469"/>
      <c r="HHC1384" s="414"/>
      <c r="HHD1384" s="414"/>
      <c r="HHE1384" s="414"/>
      <c r="HHF1384" s="414"/>
      <c r="HHG1384" s="414"/>
      <c r="HHH1384" s="415"/>
      <c r="HHI1384" s="414"/>
      <c r="HHJ1384" s="416"/>
      <c r="HHK1384" s="366"/>
      <c r="HHL1384" s="366"/>
      <c r="HHM1384" s="366"/>
      <c r="HHN1384" s="366"/>
      <c r="HHO1384" s="366"/>
      <c r="HHP1384" s="366"/>
      <c r="HHQ1384" s="366"/>
      <c r="HHR1384" s="366"/>
      <c r="HHS1384" s="419"/>
      <c r="HHT1384" s="553"/>
      <c r="HHU1384" s="554"/>
      <c r="HHV1384" s="554"/>
      <c r="HHW1384" s="554"/>
      <c r="HHX1384" s="554"/>
      <c r="HHY1384" s="554"/>
      <c r="HHZ1384" s="554"/>
      <c r="HIA1384" s="554"/>
      <c r="HIB1384" s="554"/>
      <c r="HIC1384" s="554"/>
      <c r="HID1384" s="554"/>
      <c r="HIE1384" s="554"/>
      <c r="HIF1384" s="554"/>
      <c r="HIG1384" s="554"/>
      <c r="HIH1384" s="554"/>
      <c r="HII1384" s="554"/>
      <c r="HIJ1384" s="554"/>
      <c r="HIK1384" s="554"/>
      <c r="HIL1384" s="554"/>
      <c r="HIM1384" s="555"/>
      <c r="HIN1384" s="447"/>
      <c r="HIO1384" s="447"/>
      <c r="HIP1384" s="451"/>
      <c r="HIQ1384" s="451"/>
      <c r="HIR1384" s="451"/>
      <c r="HIS1384" s="451"/>
      <c r="HIT1384" s="451"/>
      <c r="HIU1384" s="451"/>
      <c r="HIV1384" s="451"/>
      <c r="HIW1384" s="451"/>
      <c r="HIX1384" s="451"/>
      <c r="HIY1384" s="451"/>
      <c r="HIZ1384" s="447"/>
      <c r="HJA1384" s="428"/>
      <c r="HJB1384" s="469"/>
      <c r="HJC1384" s="414"/>
      <c r="HJD1384" s="414"/>
      <c r="HJE1384" s="414"/>
      <c r="HJF1384" s="414"/>
      <c r="HJG1384" s="414"/>
      <c r="HJH1384" s="415"/>
      <c r="HJI1384" s="414"/>
      <c r="HJJ1384" s="416"/>
      <c r="HJK1384" s="366"/>
      <c r="HJL1384" s="366"/>
      <c r="HJM1384" s="366"/>
      <c r="HJN1384" s="366"/>
      <c r="HJO1384" s="366"/>
      <c r="HJP1384" s="366"/>
      <c r="HJQ1384" s="366"/>
      <c r="HJR1384" s="366"/>
      <c r="HJS1384" s="419"/>
      <c r="HJT1384" s="553"/>
      <c r="HJU1384" s="554"/>
      <c r="HJV1384" s="554"/>
      <c r="HJW1384" s="554"/>
      <c r="HJX1384" s="554"/>
      <c r="HJY1384" s="554"/>
      <c r="HJZ1384" s="554"/>
      <c r="HKA1384" s="554"/>
      <c r="HKB1384" s="554"/>
      <c r="HKC1384" s="554"/>
      <c r="HKD1384" s="554"/>
      <c r="HKE1384" s="554"/>
      <c r="HKF1384" s="554"/>
      <c r="HKG1384" s="554"/>
      <c r="HKH1384" s="554"/>
      <c r="HKI1384" s="554"/>
      <c r="HKJ1384" s="554"/>
      <c r="HKK1384" s="554"/>
      <c r="HKL1384" s="554"/>
      <c r="HKM1384" s="555"/>
      <c r="HKN1384" s="447"/>
      <c r="HKO1384" s="447"/>
      <c r="HKP1384" s="451"/>
      <c r="HKQ1384" s="451"/>
      <c r="HKR1384" s="451"/>
      <c r="HKS1384" s="451"/>
      <c r="HKT1384" s="451"/>
      <c r="HKU1384" s="451"/>
      <c r="HKV1384" s="451"/>
      <c r="HKW1384" s="451"/>
      <c r="HKX1384" s="451"/>
      <c r="HKY1384" s="451"/>
      <c r="HKZ1384" s="447"/>
      <c r="HLA1384" s="428"/>
      <c r="HLB1384" s="469"/>
      <c r="HLC1384" s="414"/>
      <c r="HLD1384" s="414"/>
      <c r="HLE1384" s="414"/>
      <c r="HLF1384" s="414"/>
      <c r="HLG1384" s="414"/>
      <c r="HLH1384" s="415"/>
      <c r="HLI1384" s="414"/>
      <c r="HLJ1384" s="416"/>
      <c r="HLK1384" s="366"/>
      <c r="HLL1384" s="366"/>
      <c r="HLM1384" s="366"/>
      <c r="HLN1384" s="366"/>
      <c r="HLO1384" s="366"/>
      <c r="HLP1384" s="366"/>
      <c r="HLQ1384" s="366"/>
      <c r="HLR1384" s="366"/>
      <c r="HLS1384" s="419"/>
      <c r="HLT1384" s="553"/>
      <c r="HLU1384" s="554"/>
      <c r="HLV1384" s="554"/>
      <c r="HLW1384" s="554"/>
      <c r="HLX1384" s="554"/>
      <c r="HLY1384" s="554"/>
      <c r="HLZ1384" s="554"/>
      <c r="HMA1384" s="554"/>
      <c r="HMB1384" s="554"/>
      <c r="HMC1384" s="554"/>
      <c r="HMD1384" s="554"/>
      <c r="HME1384" s="554"/>
      <c r="HMF1384" s="554"/>
      <c r="HMG1384" s="554"/>
      <c r="HMH1384" s="554"/>
      <c r="HMI1384" s="554"/>
      <c r="HMJ1384" s="554"/>
      <c r="HMK1384" s="554"/>
      <c r="HML1384" s="554"/>
      <c r="HMM1384" s="555"/>
      <c r="HMN1384" s="447"/>
      <c r="HMO1384" s="447"/>
      <c r="HMP1384" s="451"/>
      <c r="HMQ1384" s="451"/>
      <c r="HMR1384" s="451"/>
      <c r="HMS1384" s="451"/>
      <c r="HMT1384" s="451"/>
      <c r="HMU1384" s="451"/>
      <c r="HMV1384" s="451"/>
      <c r="HMW1384" s="451"/>
      <c r="HMX1384" s="451"/>
      <c r="HMY1384" s="451"/>
      <c r="HMZ1384" s="447"/>
      <c r="HNA1384" s="428"/>
      <c r="HNB1384" s="469"/>
      <c r="HNC1384" s="414"/>
      <c r="HND1384" s="414"/>
      <c r="HNE1384" s="414"/>
      <c r="HNF1384" s="414"/>
      <c r="HNG1384" s="414"/>
      <c r="HNH1384" s="415"/>
      <c r="HNI1384" s="414"/>
      <c r="HNJ1384" s="416"/>
      <c r="HNK1384" s="366"/>
      <c r="HNL1384" s="366"/>
      <c r="HNM1384" s="366"/>
      <c r="HNN1384" s="366"/>
      <c r="HNO1384" s="366"/>
      <c r="HNP1384" s="366"/>
      <c r="HNQ1384" s="366"/>
      <c r="HNR1384" s="366"/>
      <c r="HNS1384" s="419"/>
      <c r="HNT1384" s="553"/>
      <c r="HNU1384" s="554"/>
      <c r="HNV1384" s="554"/>
      <c r="HNW1384" s="554"/>
      <c r="HNX1384" s="554"/>
      <c r="HNY1384" s="554"/>
      <c r="HNZ1384" s="554"/>
      <c r="HOA1384" s="554"/>
      <c r="HOB1384" s="554"/>
      <c r="HOC1384" s="554"/>
      <c r="HOD1384" s="554"/>
      <c r="HOE1384" s="554"/>
      <c r="HOF1384" s="554"/>
      <c r="HOG1384" s="554"/>
      <c r="HOH1384" s="554"/>
      <c r="HOI1384" s="554"/>
      <c r="HOJ1384" s="554"/>
      <c r="HOK1384" s="554"/>
      <c r="HOL1384" s="554"/>
      <c r="HOM1384" s="555"/>
      <c r="HON1384" s="447"/>
      <c r="HOO1384" s="447"/>
      <c r="HOP1384" s="451"/>
      <c r="HOQ1384" s="451"/>
      <c r="HOR1384" s="451"/>
      <c r="HOS1384" s="451"/>
      <c r="HOT1384" s="451"/>
      <c r="HOU1384" s="451"/>
      <c r="HOV1384" s="451"/>
      <c r="HOW1384" s="451"/>
      <c r="HOX1384" s="451"/>
      <c r="HOY1384" s="451"/>
      <c r="HOZ1384" s="447"/>
      <c r="HPA1384" s="428"/>
      <c r="HPB1384" s="469"/>
      <c r="HPC1384" s="414"/>
      <c r="HPD1384" s="414"/>
      <c r="HPE1384" s="414"/>
      <c r="HPF1384" s="414"/>
      <c r="HPG1384" s="414"/>
      <c r="HPH1384" s="415"/>
      <c r="HPI1384" s="414"/>
      <c r="HPJ1384" s="416"/>
      <c r="HPK1384" s="366"/>
      <c r="HPL1384" s="366"/>
      <c r="HPM1384" s="366"/>
      <c r="HPN1384" s="366"/>
      <c r="HPO1384" s="366"/>
      <c r="HPP1384" s="366"/>
      <c r="HPQ1384" s="366"/>
      <c r="HPR1384" s="366"/>
      <c r="HPS1384" s="419"/>
      <c r="HPT1384" s="553"/>
      <c r="HPU1384" s="554"/>
      <c r="HPV1384" s="554"/>
      <c r="HPW1384" s="554"/>
      <c r="HPX1384" s="554"/>
      <c r="HPY1384" s="554"/>
      <c r="HPZ1384" s="554"/>
      <c r="HQA1384" s="554"/>
      <c r="HQB1384" s="554"/>
      <c r="HQC1384" s="554"/>
      <c r="HQD1384" s="554"/>
      <c r="HQE1384" s="554"/>
      <c r="HQF1384" s="554"/>
      <c r="HQG1384" s="554"/>
      <c r="HQH1384" s="554"/>
      <c r="HQI1384" s="554"/>
      <c r="HQJ1384" s="554"/>
      <c r="HQK1384" s="554"/>
      <c r="HQL1384" s="554"/>
      <c r="HQM1384" s="555"/>
      <c r="HQN1384" s="447"/>
      <c r="HQO1384" s="447"/>
      <c r="HQP1384" s="451"/>
      <c r="HQQ1384" s="451"/>
      <c r="HQR1384" s="451"/>
      <c r="HQS1384" s="451"/>
      <c r="HQT1384" s="451"/>
      <c r="HQU1384" s="451"/>
      <c r="HQV1384" s="451"/>
      <c r="HQW1384" s="451"/>
      <c r="HQX1384" s="451"/>
      <c r="HQY1384" s="451"/>
      <c r="HQZ1384" s="447"/>
      <c r="HRA1384" s="428"/>
      <c r="HRB1384" s="469"/>
      <c r="HRC1384" s="414"/>
      <c r="HRD1384" s="414"/>
      <c r="HRE1384" s="414"/>
      <c r="HRF1384" s="414"/>
      <c r="HRG1384" s="414"/>
      <c r="HRH1384" s="415"/>
      <c r="HRI1384" s="414"/>
      <c r="HRJ1384" s="416"/>
      <c r="HRK1384" s="366"/>
      <c r="HRL1384" s="366"/>
      <c r="HRM1384" s="366"/>
      <c r="HRN1384" s="366"/>
      <c r="HRO1384" s="366"/>
      <c r="HRP1384" s="366"/>
      <c r="HRQ1384" s="366"/>
      <c r="HRR1384" s="366"/>
      <c r="HRS1384" s="419"/>
      <c r="HRT1384" s="553"/>
      <c r="HRU1384" s="554"/>
      <c r="HRV1384" s="554"/>
      <c r="HRW1384" s="554"/>
      <c r="HRX1384" s="554"/>
      <c r="HRY1384" s="554"/>
      <c r="HRZ1384" s="554"/>
      <c r="HSA1384" s="554"/>
      <c r="HSB1384" s="554"/>
      <c r="HSC1384" s="554"/>
      <c r="HSD1384" s="554"/>
      <c r="HSE1384" s="554"/>
      <c r="HSF1384" s="554"/>
      <c r="HSG1384" s="554"/>
      <c r="HSH1384" s="554"/>
      <c r="HSI1384" s="554"/>
      <c r="HSJ1384" s="554"/>
      <c r="HSK1384" s="554"/>
      <c r="HSL1384" s="554"/>
      <c r="HSM1384" s="555"/>
      <c r="HSN1384" s="447"/>
      <c r="HSO1384" s="447"/>
      <c r="HSP1384" s="451"/>
      <c r="HSQ1384" s="451"/>
      <c r="HSR1384" s="451"/>
      <c r="HSS1384" s="451"/>
      <c r="HST1384" s="451"/>
      <c r="HSU1384" s="451"/>
      <c r="HSV1384" s="451"/>
      <c r="HSW1384" s="451"/>
      <c r="HSX1384" s="451"/>
      <c r="HSY1384" s="451"/>
      <c r="HSZ1384" s="447"/>
      <c r="HTA1384" s="428"/>
      <c r="HTB1384" s="469"/>
      <c r="HTC1384" s="414"/>
      <c r="HTD1384" s="414"/>
      <c r="HTE1384" s="414"/>
      <c r="HTF1384" s="414"/>
      <c r="HTG1384" s="414"/>
      <c r="HTH1384" s="415"/>
      <c r="HTI1384" s="414"/>
      <c r="HTJ1384" s="416"/>
      <c r="HTK1384" s="366"/>
      <c r="HTL1384" s="366"/>
      <c r="HTM1384" s="366"/>
      <c r="HTN1384" s="366"/>
      <c r="HTO1384" s="366"/>
      <c r="HTP1384" s="366"/>
      <c r="HTQ1384" s="366"/>
      <c r="HTR1384" s="366"/>
      <c r="HTS1384" s="419"/>
      <c r="HTT1384" s="553"/>
      <c r="HTU1384" s="554"/>
      <c r="HTV1384" s="554"/>
      <c r="HTW1384" s="554"/>
      <c r="HTX1384" s="554"/>
      <c r="HTY1384" s="554"/>
      <c r="HTZ1384" s="554"/>
      <c r="HUA1384" s="554"/>
      <c r="HUB1384" s="554"/>
      <c r="HUC1384" s="554"/>
      <c r="HUD1384" s="554"/>
      <c r="HUE1384" s="554"/>
      <c r="HUF1384" s="554"/>
      <c r="HUG1384" s="554"/>
      <c r="HUH1384" s="554"/>
      <c r="HUI1384" s="554"/>
      <c r="HUJ1384" s="554"/>
      <c r="HUK1384" s="554"/>
      <c r="HUL1384" s="554"/>
      <c r="HUM1384" s="555"/>
      <c r="HUN1384" s="447"/>
      <c r="HUO1384" s="447"/>
      <c r="HUP1384" s="451"/>
      <c r="HUQ1384" s="451"/>
      <c r="HUR1384" s="451"/>
      <c r="HUS1384" s="451"/>
      <c r="HUT1384" s="451"/>
      <c r="HUU1384" s="451"/>
      <c r="HUV1384" s="451"/>
      <c r="HUW1384" s="451"/>
      <c r="HUX1384" s="451"/>
      <c r="HUY1384" s="451"/>
      <c r="HUZ1384" s="447"/>
      <c r="HVA1384" s="428"/>
      <c r="HVB1384" s="469"/>
      <c r="HVC1384" s="414"/>
      <c r="HVD1384" s="414"/>
      <c r="HVE1384" s="414"/>
      <c r="HVF1384" s="414"/>
      <c r="HVG1384" s="414"/>
      <c r="HVH1384" s="415"/>
      <c r="HVI1384" s="414"/>
      <c r="HVJ1384" s="416"/>
      <c r="HVK1384" s="366"/>
      <c r="HVL1384" s="366"/>
      <c r="HVM1384" s="366"/>
      <c r="HVN1384" s="366"/>
      <c r="HVO1384" s="366"/>
      <c r="HVP1384" s="366"/>
      <c r="HVQ1384" s="366"/>
      <c r="HVR1384" s="366"/>
      <c r="HVS1384" s="419"/>
      <c r="HVT1384" s="553"/>
      <c r="HVU1384" s="554"/>
      <c r="HVV1384" s="554"/>
      <c r="HVW1384" s="554"/>
      <c r="HVX1384" s="554"/>
      <c r="HVY1384" s="554"/>
      <c r="HVZ1384" s="554"/>
      <c r="HWA1384" s="554"/>
      <c r="HWB1384" s="554"/>
      <c r="HWC1384" s="554"/>
      <c r="HWD1384" s="554"/>
      <c r="HWE1384" s="554"/>
      <c r="HWF1384" s="554"/>
      <c r="HWG1384" s="554"/>
      <c r="HWH1384" s="554"/>
      <c r="HWI1384" s="554"/>
      <c r="HWJ1384" s="554"/>
      <c r="HWK1384" s="554"/>
      <c r="HWL1384" s="554"/>
      <c r="HWM1384" s="555"/>
      <c r="HWN1384" s="447"/>
      <c r="HWO1384" s="447"/>
      <c r="HWP1384" s="451"/>
      <c r="HWQ1384" s="451"/>
      <c r="HWR1384" s="451"/>
      <c r="HWS1384" s="451"/>
      <c r="HWT1384" s="451"/>
      <c r="HWU1384" s="451"/>
      <c r="HWV1384" s="451"/>
      <c r="HWW1384" s="451"/>
      <c r="HWX1384" s="451"/>
      <c r="HWY1384" s="451"/>
      <c r="HWZ1384" s="447"/>
      <c r="HXA1384" s="428"/>
      <c r="HXB1384" s="469"/>
      <c r="HXC1384" s="414"/>
      <c r="HXD1384" s="414"/>
      <c r="HXE1384" s="414"/>
      <c r="HXF1384" s="414"/>
      <c r="HXG1384" s="414"/>
      <c r="HXH1384" s="415"/>
      <c r="HXI1384" s="414"/>
      <c r="HXJ1384" s="416"/>
      <c r="HXK1384" s="366"/>
      <c r="HXL1384" s="366"/>
      <c r="HXM1384" s="366"/>
      <c r="HXN1384" s="366"/>
      <c r="HXO1384" s="366"/>
      <c r="HXP1384" s="366"/>
      <c r="HXQ1384" s="366"/>
      <c r="HXR1384" s="366"/>
      <c r="HXS1384" s="419"/>
      <c r="HXT1384" s="553"/>
      <c r="HXU1384" s="554"/>
      <c r="HXV1384" s="554"/>
      <c r="HXW1384" s="554"/>
      <c r="HXX1384" s="554"/>
      <c r="HXY1384" s="554"/>
      <c r="HXZ1384" s="554"/>
      <c r="HYA1384" s="554"/>
      <c r="HYB1384" s="554"/>
      <c r="HYC1384" s="554"/>
      <c r="HYD1384" s="554"/>
      <c r="HYE1384" s="554"/>
      <c r="HYF1384" s="554"/>
      <c r="HYG1384" s="554"/>
      <c r="HYH1384" s="554"/>
      <c r="HYI1384" s="554"/>
      <c r="HYJ1384" s="554"/>
      <c r="HYK1384" s="554"/>
      <c r="HYL1384" s="554"/>
      <c r="HYM1384" s="555"/>
      <c r="HYN1384" s="447"/>
      <c r="HYO1384" s="447"/>
      <c r="HYP1384" s="451"/>
      <c r="HYQ1384" s="451"/>
      <c r="HYR1384" s="451"/>
      <c r="HYS1384" s="451"/>
      <c r="HYT1384" s="451"/>
      <c r="HYU1384" s="451"/>
      <c r="HYV1384" s="451"/>
      <c r="HYW1384" s="451"/>
      <c r="HYX1384" s="451"/>
      <c r="HYY1384" s="451"/>
      <c r="HYZ1384" s="447"/>
      <c r="HZA1384" s="428"/>
      <c r="HZB1384" s="469"/>
      <c r="HZC1384" s="414"/>
      <c r="HZD1384" s="414"/>
      <c r="HZE1384" s="414"/>
      <c r="HZF1384" s="414"/>
      <c r="HZG1384" s="414"/>
      <c r="HZH1384" s="415"/>
      <c r="HZI1384" s="414"/>
      <c r="HZJ1384" s="416"/>
      <c r="HZK1384" s="366"/>
      <c r="HZL1384" s="366"/>
      <c r="HZM1384" s="366"/>
      <c r="HZN1384" s="366"/>
      <c r="HZO1384" s="366"/>
      <c r="HZP1384" s="366"/>
      <c r="HZQ1384" s="366"/>
      <c r="HZR1384" s="366"/>
      <c r="HZS1384" s="419"/>
      <c r="HZT1384" s="553"/>
      <c r="HZU1384" s="554"/>
      <c r="HZV1384" s="554"/>
      <c r="HZW1384" s="554"/>
      <c r="HZX1384" s="554"/>
      <c r="HZY1384" s="554"/>
      <c r="HZZ1384" s="554"/>
      <c r="IAA1384" s="554"/>
      <c r="IAB1384" s="554"/>
      <c r="IAC1384" s="554"/>
      <c r="IAD1384" s="554"/>
      <c r="IAE1384" s="554"/>
      <c r="IAF1384" s="554"/>
      <c r="IAG1384" s="554"/>
      <c r="IAH1384" s="554"/>
      <c r="IAI1384" s="554"/>
      <c r="IAJ1384" s="554"/>
      <c r="IAK1384" s="554"/>
      <c r="IAL1384" s="554"/>
      <c r="IAM1384" s="555"/>
      <c r="IAN1384" s="447"/>
      <c r="IAO1384" s="447"/>
      <c r="IAP1384" s="451"/>
      <c r="IAQ1384" s="451"/>
      <c r="IAR1384" s="451"/>
      <c r="IAS1384" s="451"/>
      <c r="IAT1384" s="451"/>
      <c r="IAU1384" s="451"/>
      <c r="IAV1384" s="451"/>
      <c r="IAW1384" s="451"/>
      <c r="IAX1384" s="451"/>
      <c r="IAY1384" s="451"/>
      <c r="IAZ1384" s="447"/>
      <c r="IBA1384" s="428"/>
      <c r="IBB1384" s="469"/>
      <c r="IBC1384" s="414"/>
      <c r="IBD1384" s="414"/>
      <c r="IBE1384" s="414"/>
      <c r="IBF1384" s="414"/>
      <c r="IBG1384" s="414"/>
      <c r="IBH1384" s="415"/>
      <c r="IBI1384" s="414"/>
      <c r="IBJ1384" s="416"/>
      <c r="IBK1384" s="366"/>
      <c r="IBL1384" s="366"/>
      <c r="IBM1384" s="366"/>
      <c r="IBN1384" s="366"/>
      <c r="IBO1384" s="366"/>
      <c r="IBP1384" s="366"/>
      <c r="IBQ1384" s="366"/>
      <c r="IBR1384" s="366"/>
      <c r="IBS1384" s="419"/>
      <c r="IBT1384" s="553"/>
      <c r="IBU1384" s="554"/>
      <c r="IBV1384" s="554"/>
      <c r="IBW1384" s="554"/>
      <c r="IBX1384" s="554"/>
      <c r="IBY1384" s="554"/>
      <c r="IBZ1384" s="554"/>
      <c r="ICA1384" s="554"/>
      <c r="ICB1384" s="554"/>
      <c r="ICC1384" s="554"/>
      <c r="ICD1384" s="554"/>
      <c r="ICE1384" s="554"/>
      <c r="ICF1384" s="554"/>
      <c r="ICG1384" s="554"/>
      <c r="ICH1384" s="554"/>
      <c r="ICI1384" s="554"/>
      <c r="ICJ1384" s="554"/>
      <c r="ICK1384" s="554"/>
      <c r="ICL1384" s="554"/>
      <c r="ICM1384" s="555"/>
      <c r="ICN1384" s="447"/>
      <c r="ICO1384" s="447"/>
      <c r="ICP1384" s="451"/>
      <c r="ICQ1384" s="451"/>
      <c r="ICR1384" s="451"/>
      <c r="ICS1384" s="451"/>
      <c r="ICT1384" s="451"/>
      <c r="ICU1384" s="451"/>
      <c r="ICV1384" s="451"/>
      <c r="ICW1384" s="451"/>
      <c r="ICX1384" s="451"/>
      <c r="ICY1384" s="451"/>
      <c r="ICZ1384" s="447"/>
      <c r="IDA1384" s="428"/>
      <c r="IDB1384" s="469"/>
      <c r="IDC1384" s="414"/>
      <c r="IDD1384" s="414"/>
      <c r="IDE1384" s="414"/>
      <c r="IDF1384" s="414"/>
      <c r="IDG1384" s="414"/>
      <c r="IDH1384" s="415"/>
      <c r="IDI1384" s="414"/>
      <c r="IDJ1384" s="416"/>
      <c r="IDK1384" s="366"/>
      <c r="IDL1384" s="366"/>
      <c r="IDM1384" s="366"/>
      <c r="IDN1384" s="366"/>
      <c r="IDO1384" s="366"/>
      <c r="IDP1384" s="366"/>
      <c r="IDQ1384" s="366"/>
      <c r="IDR1384" s="366"/>
      <c r="IDS1384" s="419"/>
      <c r="IDT1384" s="553"/>
      <c r="IDU1384" s="554"/>
      <c r="IDV1384" s="554"/>
      <c r="IDW1384" s="554"/>
      <c r="IDX1384" s="554"/>
      <c r="IDY1384" s="554"/>
      <c r="IDZ1384" s="554"/>
      <c r="IEA1384" s="554"/>
      <c r="IEB1384" s="554"/>
      <c r="IEC1384" s="554"/>
      <c r="IED1384" s="554"/>
      <c r="IEE1384" s="554"/>
      <c r="IEF1384" s="554"/>
      <c r="IEG1384" s="554"/>
      <c r="IEH1384" s="554"/>
      <c r="IEI1384" s="554"/>
      <c r="IEJ1384" s="554"/>
      <c r="IEK1384" s="554"/>
      <c r="IEL1384" s="554"/>
      <c r="IEM1384" s="555"/>
      <c r="IEN1384" s="447"/>
      <c r="IEO1384" s="447"/>
      <c r="IEP1384" s="451"/>
      <c r="IEQ1384" s="451"/>
      <c r="IER1384" s="451"/>
      <c r="IES1384" s="451"/>
      <c r="IET1384" s="451"/>
      <c r="IEU1384" s="451"/>
      <c r="IEV1384" s="451"/>
      <c r="IEW1384" s="451"/>
      <c r="IEX1384" s="451"/>
      <c r="IEY1384" s="451"/>
      <c r="IEZ1384" s="447"/>
      <c r="IFA1384" s="428"/>
      <c r="IFB1384" s="469"/>
      <c r="IFC1384" s="414"/>
      <c r="IFD1384" s="414"/>
      <c r="IFE1384" s="414"/>
      <c r="IFF1384" s="414"/>
      <c r="IFG1384" s="414"/>
      <c r="IFH1384" s="415"/>
      <c r="IFI1384" s="414"/>
      <c r="IFJ1384" s="416"/>
      <c r="IFK1384" s="366"/>
      <c r="IFL1384" s="366"/>
      <c r="IFM1384" s="366"/>
      <c r="IFN1384" s="366"/>
      <c r="IFO1384" s="366"/>
      <c r="IFP1384" s="366"/>
      <c r="IFQ1384" s="366"/>
      <c r="IFR1384" s="366"/>
      <c r="IFS1384" s="419"/>
      <c r="IFT1384" s="553"/>
      <c r="IFU1384" s="554"/>
      <c r="IFV1384" s="554"/>
      <c r="IFW1384" s="554"/>
      <c r="IFX1384" s="554"/>
      <c r="IFY1384" s="554"/>
      <c r="IFZ1384" s="554"/>
      <c r="IGA1384" s="554"/>
      <c r="IGB1384" s="554"/>
      <c r="IGC1384" s="554"/>
      <c r="IGD1384" s="554"/>
      <c r="IGE1384" s="554"/>
      <c r="IGF1384" s="554"/>
      <c r="IGG1384" s="554"/>
      <c r="IGH1384" s="554"/>
      <c r="IGI1384" s="554"/>
      <c r="IGJ1384" s="554"/>
      <c r="IGK1384" s="554"/>
      <c r="IGL1384" s="554"/>
      <c r="IGM1384" s="555"/>
      <c r="IGN1384" s="447"/>
      <c r="IGO1384" s="447"/>
      <c r="IGP1384" s="451"/>
      <c r="IGQ1384" s="451"/>
      <c r="IGR1384" s="451"/>
      <c r="IGS1384" s="451"/>
      <c r="IGT1384" s="451"/>
      <c r="IGU1384" s="451"/>
      <c r="IGV1384" s="451"/>
      <c r="IGW1384" s="451"/>
      <c r="IGX1384" s="451"/>
      <c r="IGY1384" s="451"/>
      <c r="IGZ1384" s="447"/>
      <c r="IHA1384" s="428"/>
      <c r="IHB1384" s="469"/>
      <c r="IHC1384" s="414"/>
      <c r="IHD1384" s="414"/>
      <c r="IHE1384" s="414"/>
      <c r="IHF1384" s="414"/>
      <c r="IHG1384" s="414"/>
      <c r="IHH1384" s="415"/>
      <c r="IHI1384" s="414"/>
      <c r="IHJ1384" s="416"/>
      <c r="IHK1384" s="366"/>
      <c r="IHL1384" s="366"/>
      <c r="IHM1384" s="366"/>
      <c r="IHN1384" s="366"/>
      <c r="IHO1384" s="366"/>
      <c r="IHP1384" s="366"/>
      <c r="IHQ1384" s="366"/>
      <c r="IHR1384" s="366"/>
      <c r="IHS1384" s="419"/>
      <c r="IHT1384" s="553"/>
      <c r="IHU1384" s="554"/>
      <c r="IHV1384" s="554"/>
      <c r="IHW1384" s="554"/>
      <c r="IHX1384" s="554"/>
      <c r="IHY1384" s="554"/>
      <c r="IHZ1384" s="554"/>
      <c r="IIA1384" s="554"/>
      <c r="IIB1384" s="554"/>
      <c r="IIC1384" s="554"/>
      <c r="IID1384" s="554"/>
      <c r="IIE1384" s="554"/>
      <c r="IIF1384" s="554"/>
      <c r="IIG1384" s="554"/>
      <c r="IIH1384" s="554"/>
      <c r="III1384" s="554"/>
      <c r="IIJ1384" s="554"/>
      <c r="IIK1384" s="554"/>
      <c r="IIL1384" s="554"/>
      <c r="IIM1384" s="555"/>
      <c r="IIN1384" s="447"/>
      <c r="IIO1384" s="447"/>
      <c r="IIP1384" s="451"/>
      <c r="IIQ1384" s="451"/>
      <c r="IIR1384" s="451"/>
      <c r="IIS1384" s="451"/>
      <c r="IIT1384" s="451"/>
      <c r="IIU1384" s="451"/>
      <c r="IIV1384" s="451"/>
      <c r="IIW1384" s="451"/>
      <c r="IIX1384" s="451"/>
      <c r="IIY1384" s="451"/>
      <c r="IIZ1384" s="447"/>
      <c r="IJA1384" s="428"/>
      <c r="IJB1384" s="469"/>
      <c r="IJC1384" s="414"/>
      <c r="IJD1384" s="414"/>
      <c r="IJE1384" s="414"/>
      <c r="IJF1384" s="414"/>
      <c r="IJG1384" s="414"/>
      <c r="IJH1384" s="415"/>
      <c r="IJI1384" s="414"/>
      <c r="IJJ1384" s="416"/>
      <c r="IJK1384" s="366"/>
      <c r="IJL1384" s="366"/>
      <c r="IJM1384" s="366"/>
      <c r="IJN1384" s="366"/>
      <c r="IJO1384" s="366"/>
      <c r="IJP1384" s="366"/>
      <c r="IJQ1384" s="366"/>
      <c r="IJR1384" s="366"/>
      <c r="IJS1384" s="419"/>
      <c r="IJT1384" s="553"/>
      <c r="IJU1384" s="554"/>
      <c r="IJV1384" s="554"/>
      <c r="IJW1384" s="554"/>
      <c r="IJX1384" s="554"/>
      <c r="IJY1384" s="554"/>
      <c r="IJZ1384" s="554"/>
      <c r="IKA1384" s="554"/>
      <c r="IKB1384" s="554"/>
      <c r="IKC1384" s="554"/>
      <c r="IKD1384" s="554"/>
      <c r="IKE1384" s="554"/>
      <c r="IKF1384" s="554"/>
      <c r="IKG1384" s="554"/>
      <c r="IKH1384" s="554"/>
      <c r="IKI1384" s="554"/>
      <c r="IKJ1384" s="554"/>
      <c r="IKK1384" s="554"/>
      <c r="IKL1384" s="554"/>
      <c r="IKM1384" s="555"/>
      <c r="IKN1384" s="447"/>
      <c r="IKO1384" s="447"/>
      <c r="IKP1384" s="451"/>
      <c r="IKQ1384" s="451"/>
      <c r="IKR1384" s="451"/>
      <c r="IKS1384" s="451"/>
      <c r="IKT1384" s="451"/>
      <c r="IKU1384" s="451"/>
      <c r="IKV1384" s="451"/>
      <c r="IKW1384" s="451"/>
      <c r="IKX1384" s="451"/>
      <c r="IKY1384" s="451"/>
      <c r="IKZ1384" s="447"/>
      <c r="ILA1384" s="428"/>
      <c r="ILB1384" s="469"/>
      <c r="ILC1384" s="414"/>
      <c r="ILD1384" s="414"/>
      <c r="ILE1384" s="414"/>
      <c r="ILF1384" s="414"/>
      <c r="ILG1384" s="414"/>
      <c r="ILH1384" s="415"/>
      <c r="ILI1384" s="414"/>
      <c r="ILJ1384" s="416"/>
      <c r="ILK1384" s="366"/>
      <c r="ILL1384" s="366"/>
      <c r="ILM1384" s="366"/>
      <c r="ILN1384" s="366"/>
      <c r="ILO1384" s="366"/>
      <c r="ILP1384" s="366"/>
      <c r="ILQ1384" s="366"/>
      <c r="ILR1384" s="366"/>
      <c r="ILS1384" s="419"/>
      <c r="ILT1384" s="553"/>
      <c r="ILU1384" s="554"/>
      <c r="ILV1384" s="554"/>
      <c r="ILW1384" s="554"/>
      <c r="ILX1384" s="554"/>
      <c r="ILY1384" s="554"/>
      <c r="ILZ1384" s="554"/>
      <c r="IMA1384" s="554"/>
      <c r="IMB1384" s="554"/>
      <c r="IMC1384" s="554"/>
      <c r="IMD1384" s="554"/>
      <c r="IME1384" s="554"/>
      <c r="IMF1384" s="554"/>
      <c r="IMG1384" s="554"/>
      <c r="IMH1384" s="554"/>
      <c r="IMI1384" s="554"/>
      <c r="IMJ1384" s="554"/>
      <c r="IMK1384" s="554"/>
      <c r="IML1384" s="554"/>
      <c r="IMM1384" s="555"/>
      <c r="IMN1384" s="447"/>
      <c r="IMO1384" s="447"/>
      <c r="IMP1384" s="451"/>
      <c r="IMQ1384" s="451"/>
      <c r="IMR1384" s="451"/>
      <c r="IMS1384" s="451"/>
      <c r="IMT1384" s="451"/>
      <c r="IMU1384" s="451"/>
      <c r="IMV1384" s="451"/>
      <c r="IMW1384" s="451"/>
      <c r="IMX1384" s="451"/>
      <c r="IMY1384" s="451"/>
      <c r="IMZ1384" s="447"/>
      <c r="INA1384" s="428"/>
      <c r="INB1384" s="469"/>
      <c r="INC1384" s="414"/>
      <c r="IND1384" s="414"/>
      <c r="INE1384" s="414"/>
      <c r="INF1384" s="414"/>
      <c r="ING1384" s="414"/>
      <c r="INH1384" s="415"/>
      <c r="INI1384" s="414"/>
      <c r="INJ1384" s="416"/>
      <c r="INK1384" s="366"/>
      <c r="INL1384" s="366"/>
      <c r="INM1384" s="366"/>
      <c r="INN1384" s="366"/>
      <c r="INO1384" s="366"/>
      <c r="INP1384" s="366"/>
      <c r="INQ1384" s="366"/>
      <c r="INR1384" s="366"/>
      <c r="INS1384" s="419"/>
      <c r="INT1384" s="553"/>
      <c r="INU1384" s="554"/>
      <c r="INV1384" s="554"/>
      <c r="INW1384" s="554"/>
      <c r="INX1384" s="554"/>
      <c r="INY1384" s="554"/>
      <c r="INZ1384" s="554"/>
      <c r="IOA1384" s="554"/>
      <c r="IOB1384" s="554"/>
      <c r="IOC1384" s="554"/>
      <c r="IOD1384" s="554"/>
      <c r="IOE1384" s="554"/>
      <c r="IOF1384" s="554"/>
      <c r="IOG1384" s="554"/>
      <c r="IOH1384" s="554"/>
      <c r="IOI1384" s="554"/>
      <c r="IOJ1384" s="554"/>
      <c r="IOK1384" s="554"/>
      <c r="IOL1384" s="554"/>
      <c r="IOM1384" s="555"/>
      <c r="ION1384" s="447"/>
      <c r="IOO1384" s="447"/>
      <c r="IOP1384" s="451"/>
      <c r="IOQ1384" s="451"/>
      <c r="IOR1384" s="451"/>
      <c r="IOS1384" s="451"/>
      <c r="IOT1384" s="451"/>
      <c r="IOU1384" s="451"/>
      <c r="IOV1384" s="451"/>
      <c r="IOW1384" s="451"/>
      <c r="IOX1384" s="451"/>
      <c r="IOY1384" s="451"/>
      <c r="IOZ1384" s="447"/>
      <c r="IPA1384" s="428"/>
      <c r="IPB1384" s="469"/>
      <c r="IPC1384" s="414"/>
      <c r="IPD1384" s="414"/>
      <c r="IPE1384" s="414"/>
      <c r="IPF1384" s="414"/>
      <c r="IPG1384" s="414"/>
      <c r="IPH1384" s="415"/>
      <c r="IPI1384" s="414"/>
      <c r="IPJ1384" s="416"/>
      <c r="IPK1384" s="366"/>
      <c r="IPL1384" s="366"/>
      <c r="IPM1384" s="366"/>
      <c r="IPN1384" s="366"/>
      <c r="IPO1384" s="366"/>
      <c r="IPP1384" s="366"/>
      <c r="IPQ1384" s="366"/>
      <c r="IPR1384" s="366"/>
      <c r="IPS1384" s="419"/>
      <c r="IPT1384" s="553"/>
      <c r="IPU1384" s="554"/>
      <c r="IPV1384" s="554"/>
      <c r="IPW1384" s="554"/>
      <c r="IPX1384" s="554"/>
      <c r="IPY1384" s="554"/>
      <c r="IPZ1384" s="554"/>
      <c r="IQA1384" s="554"/>
      <c r="IQB1384" s="554"/>
      <c r="IQC1384" s="554"/>
      <c r="IQD1384" s="554"/>
      <c r="IQE1384" s="554"/>
      <c r="IQF1384" s="554"/>
      <c r="IQG1384" s="554"/>
      <c r="IQH1384" s="554"/>
      <c r="IQI1384" s="554"/>
      <c r="IQJ1384" s="554"/>
      <c r="IQK1384" s="554"/>
      <c r="IQL1384" s="554"/>
      <c r="IQM1384" s="555"/>
      <c r="IQN1384" s="447"/>
      <c r="IQO1384" s="447"/>
      <c r="IQP1384" s="451"/>
      <c r="IQQ1384" s="451"/>
      <c r="IQR1384" s="451"/>
      <c r="IQS1384" s="451"/>
      <c r="IQT1384" s="451"/>
      <c r="IQU1384" s="451"/>
      <c r="IQV1384" s="451"/>
      <c r="IQW1384" s="451"/>
      <c r="IQX1384" s="451"/>
      <c r="IQY1384" s="451"/>
      <c r="IQZ1384" s="447"/>
      <c r="IRA1384" s="428"/>
      <c r="IRB1384" s="469"/>
      <c r="IRC1384" s="414"/>
      <c r="IRD1384" s="414"/>
      <c r="IRE1384" s="414"/>
      <c r="IRF1384" s="414"/>
      <c r="IRG1384" s="414"/>
      <c r="IRH1384" s="415"/>
      <c r="IRI1384" s="414"/>
      <c r="IRJ1384" s="416"/>
      <c r="IRK1384" s="366"/>
      <c r="IRL1384" s="366"/>
      <c r="IRM1384" s="366"/>
      <c r="IRN1384" s="366"/>
      <c r="IRO1384" s="366"/>
      <c r="IRP1384" s="366"/>
      <c r="IRQ1384" s="366"/>
      <c r="IRR1384" s="366"/>
      <c r="IRS1384" s="419"/>
      <c r="IRT1384" s="553"/>
      <c r="IRU1384" s="554"/>
      <c r="IRV1384" s="554"/>
      <c r="IRW1384" s="554"/>
      <c r="IRX1384" s="554"/>
      <c r="IRY1384" s="554"/>
      <c r="IRZ1384" s="554"/>
      <c r="ISA1384" s="554"/>
      <c r="ISB1384" s="554"/>
      <c r="ISC1384" s="554"/>
      <c r="ISD1384" s="554"/>
      <c r="ISE1384" s="554"/>
      <c r="ISF1384" s="554"/>
      <c r="ISG1384" s="554"/>
      <c r="ISH1384" s="554"/>
      <c r="ISI1384" s="554"/>
      <c r="ISJ1384" s="554"/>
      <c r="ISK1384" s="554"/>
      <c r="ISL1384" s="554"/>
      <c r="ISM1384" s="555"/>
      <c r="ISN1384" s="447"/>
      <c r="ISO1384" s="447"/>
      <c r="ISP1384" s="451"/>
      <c r="ISQ1384" s="451"/>
      <c r="ISR1384" s="451"/>
      <c r="ISS1384" s="451"/>
      <c r="IST1384" s="451"/>
      <c r="ISU1384" s="451"/>
      <c r="ISV1384" s="451"/>
      <c r="ISW1384" s="451"/>
      <c r="ISX1384" s="451"/>
      <c r="ISY1384" s="451"/>
      <c r="ISZ1384" s="447"/>
      <c r="ITA1384" s="428"/>
      <c r="ITB1384" s="469"/>
      <c r="ITC1384" s="414"/>
      <c r="ITD1384" s="414"/>
      <c r="ITE1384" s="414"/>
      <c r="ITF1384" s="414"/>
      <c r="ITG1384" s="414"/>
      <c r="ITH1384" s="415"/>
      <c r="ITI1384" s="414"/>
      <c r="ITJ1384" s="416"/>
      <c r="ITK1384" s="366"/>
      <c r="ITL1384" s="366"/>
      <c r="ITM1384" s="366"/>
      <c r="ITN1384" s="366"/>
      <c r="ITO1384" s="366"/>
      <c r="ITP1384" s="366"/>
      <c r="ITQ1384" s="366"/>
      <c r="ITR1384" s="366"/>
      <c r="ITS1384" s="419"/>
      <c r="ITT1384" s="553"/>
      <c r="ITU1384" s="554"/>
      <c r="ITV1384" s="554"/>
      <c r="ITW1384" s="554"/>
      <c r="ITX1384" s="554"/>
      <c r="ITY1384" s="554"/>
      <c r="ITZ1384" s="554"/>
      <c r="IUA1384" s="554"/>
      <c r="IUB1384" s="554"/>
      <c r="IUC1384" s="554"/>
      <c r="IUD1384" s="554"/>
      <c r="IUE1384" s="554"/>
      <c r="IUF1384" s="554"/>
      <c r="IUG1384" s="554"/>
      <c r="IUH1384" s="554"/>
      <c r="IUI1384" s="554"/>
      <c r="IUJ1384" s="554"/>
      <c r="IUK1384" s="554"/>
      <c r="IUL1384" s="554"/>
      <c r="IUM1384" s="555"/>
      <c r="IUN1384" s="447"/>
      <c r="IUO1384" s="447"/>
      <c r="IUP1384" s="451"/>
      <c r="IUQ1384" s="451"/>
      <c r="IUR1384" s="451"/>
      <c r="IUS1384" s="451"/>
      <c r="IUT1384" s="451"/>
      <c r="IUU1384" s="451"/>
      <c r="IUV1384" s="451"/>
      <c r="IUW1384" s="451"/>
      <c r="IUX1384" s="451"/>
      <c r="IUY1384" s="451"/>
      <c r="IUZ1384" s="447"/>
      <c r="IVA1384" s="428"/>
      <c r="IVB1384" s="469"/>
      <c r="IVC1384" s="414"/>
      <c r="IVD1384" s="414"/>
      <c r="IVE1384" s="414"/>
      <c r="IVF1384" s="414"/>
      <c r="IVG1384" s="414"/>
      <c r="IVH1384" s="415"/>
      <c r="IVI1384" s="414"/>
      <c r="IVJ1384" s="416"/>
      <c r="IVK1384" s="366"/>
      <c r="IVL1384" s="366"/>
      <c r="IVM1384" s="366"/>
      <c r="IVN1384" s="366"/>
      <c r="IVO1384" s="366"/>
      <c r="IVP1384" s="366"/>
      <c r="IVQ1384" s="366"/>
      <c r="IVR1384" s="366"/>
      <c r="IVS1384" s="419"/>
      <c r="IVT1384" s="553"/>
      <c r="IVU1384" s="554"/>
      <c r="IVV1384" s="554"/>
      <c r="IVW1384" s="554"/>
      <c r="IVX1384" s="554"/>
      <c r="IVY1384" s="554"/>
      <c r="IVZ1384" s="554"/>
      <c r="IWA1384" s="554"/>
      <c r="IWB1384" s="554"/>
      <c r="IWC1384" s="554"/>
      <c r="IWD1384" s="554"/>
      <c r="IWE1384" s="554"/>
      <c r="IWF1384" s="554"/>
      <c r="IWG1384" s="554"/>
      <c r="IWH1384" s="554"/>
      <c r="IWI1384" s="554"/>
      <c r="IWJ1384" s="554"/>
      <c r="IWK1384" s="554"/>
      <c r="IWL1384" s="554"/>
      <c r="IWM1384" s="555"/>
      <c r="IWN1384" s="447"/>
      <c r="IWO1384" s="447"/>
      <c r="IWP1384" s="451"/>
      <c r="IWQ1384" s="451"/>
      <c r="IWR1384" s="451"/>
      <c r="IWS1384" s="451"/>
      <c r="IWT1384" s="451"/>
      <c r="IWU1384" s="451"/>
      <c r="IWV1384" s="451"/>
      <c r="IWW1384" s="451"/>
      <c r="IWX1384" s="451"/>
      <c r="IWY1384" s="451"/>
      <c r="IWZ1384" s="447"/>
      <c r="IXA1384" s="428"/>
      <c r="IXB1384" s="469"/>
      <c r="IXC1384" s="414"/>
      <c r="IXD1384" s="414"/>
      <c r="IXE1384" s="414"/>
      <c r="IXF1384" s="414"/>
      <c r="IXG1384" s="414"/>
      <c r="IXH1384" s="415"/>
      <c r="IXI1384" s="414"/>
      <c r="IXJ1384" s="416"/>
      <c r="IXK1384" s="366"/>
      <c r="IXL1384" s="366"/>
      <c r="IXM1384" s="366"/>
      <c r="IXN1384" s="366"/>
      <c r="IXO1384" s="366"/>
      <c r="IXP1384" s="366"/>
      <c r="IXQ1384" s="366"/>
      <c r="IXR1384" s="366"/>
      <c r="IXS1384" s="419"/>
      <c r="IXT1384" s="553"/>
      <c r="IXU1384" s="554"/>
      <c r="IXV1384" s="554"/>
      <c r="IXW1384" s="554"/>
      <c r="IXX1384" s="554"/>
      <c r="IXY1384" s="554"/>
      <c r="IXZ1384" s="554"/>
      <c r="IYA1384" s="554"/>
      <c r="IYB1384" s="554"/>
      <c r="IYC1384" s="554"/>
      <c r="IYD1384" s="554"/>
      <c r="IYE1384" s="554"/>
      <c r="IYF1384" s="554"/>
      <c r="IYG1384" s="554"/>
      <c r="IYH1384" s="554"/>
      <c r="IYI1384" s="554"/>
      <c r="IYJ1384" s="554"/>
      <c r="IYK1384" s="554"/>
      <c r="IYL1384" s="554"/>
      <c r="IYM1384" s="555"/>
      <c r="IYN1384" s="447"/>
      <c r="IYO1384" s="447"/>
      <c r="IYP1384" s="451"/>
      <c r="IYQ1384" s="451"/>
      <c r="IYR1384" s="451"/>
      <c r="IYS1384" s="451"/>
      <c r="IYT1384" s="451"/>
      <c r="IYU1384" s="451"/>
      <c r="IYV1384" s="451"/>
      <c r="IYW1384" s="451"/>
      <c r="IYX1384" s="451"/>
      <c r="IYY1384" s="451"/>
      <c r="IYZ1384" s="447"/>
      <c r="IZA1384" s="428"/>
      <c r="IZB1384" s="469"/>
      <c r="IZC1384" s="414"/>
      <c r="IZD1384" s="414"/>
      <c r="IZE1384" s="414"/>
      <c r="IZF1384" s="414"/>
      <c r="IZG1384" s="414"/>
      <c r="IZH1384" s="415"/>
      <c r="IZI1384" s="414"/>
      <c r="IZJ1384" s="416"/>
      <c r="IZK1384" s="366"/>
      <c r="IZL1384" s="366"/>
      <c r="IZM1384" s="366"/>
      <c r="IZN1384" s="366"/>
      <c r="IZO1384" s="366"/>
      <c r="IZP1384" s="366"/>
      <c r="IZQ1384" s="366"/>
      <c r="IZR1384" s="366"/>
      <c r="IZS1384" s="419"/>
      <c r="IZT1384" s="553"/>
      <c r="IZU1384" s="554"/>
      <c r="IZV1384" s="554"/>
      <c r="IZW1384" s="554"/>
      <c r="IZX1384" s="554"/>
      <c r="IZY1384" s="554"/>
      <c r="IZZ1384" s="554"/>
      <c r="JAA1384" s="554"/>
      <c r="JAB1384" s="554"/>
      <c r="JAC1384" s="554"/>
      <c r="JAD1384" s="554"/>
      <c r="JAE1384" s="554"/>
      <c r="JAF1384" s="554"/>
      <c r="JAG1384" s="554"/>
      <c r="JAH1384" s="554"/>
      <c r="JAI1384" s="554"/>
      <c r="JAJ1384" s="554"/>
      <c r="JAK1384" s="554"/>
      <c r="JAL1384" s="554"/>
      <c r="JAM1384" s="555"/>
      <c r="JAN1384" s="447"/>
      <c r="JAO1384" s="447"/>
      <c r="JAP1384" s="451"/>
      <c r="JAQ1384" s="451"/>
      <c r="JAR1384" s="451"/>
      <c r="JAS1384" s="451"/>
      <c r="JAT1384" s="451"/>
      <c r="JAU1384" s="451"/>
      <c r="JAV1384" s="451"/>
      <c r="JAW1384" s="451"/>
      <c r="JAX1384" s="451"/>
      <c r="JAY1384" s="451"/>
      <c r="JAZ1384" s="447"/>
      <c r="JBA1384" s="428"/>
      <c r="JBB1384" s="469"/>
      <c r="JBC1384" s="414"/>
      <c r="JBD1384" s="414"/>
      <c r="JBE1384" s="414"/>
      <c r="JBF1384" s="414"/>
      <c r="JBG1384" s="414"/>
      <c r="JBH1384" s="415"/>
      <c r="JBI1384" s="414"/>
      <c r="JBJ1384" s="416"/>
      <c r="JBK1384" s="366"/>
      <c r="JBL1384" s="366"/>
      <c r="JBM1384" s="366"/>
      <c r="JBN1384" s="366"/>
      <c r="JBO1384" s="366"/>
      <c r="JBP1384" s="366"/>
      <c r="JBQ1384" s="366"/>
      <c r="JBR1384" s="366"/>
      <c r="JBS1384" s="419"/>
      <c r="JBT1384" s="553"/>
      <c r="JBU1384" s="554"/>
      <c r="JBV1384" s="554"/>
      <c r="JBW1384" s="554"/>
      <c r="JBX1384" s="554"/>
      <c r="JBY1384" s="554"/>
      <c r="JBZ1384" s="554"/>
      <c r="JCA1384" s="554"/>
      <c r="JCB1384" s="554"/>
      <c r="JCC1384" s="554"/>
      <c r="JCD1384" s="554"/>
      <c r="JCE1384" s="554"/>
      <c r="JCF1384" s="554"/>
      <c r="JCG1384" s="554"/>
      <c r="JCH1384" s="554"/>
      <c r="JCI1384" s="554"/>
      <c r="JCJ1384" s="554"/>
      <c r="JCK1384" s="554"/>
      <c r="JCL1384" s="554"/>
      <c r="JCM1384" s="555"/>
      <c r="JCN1384" s="447"/>
      <c r="JCO1384" s="447"/>
      <c r="JCP1384" s="451"/>
      <c r="JCQ1384" s="451"/>
      <c r="JCR1384" s="451"/>
      <c r="JCS1384" s="451"/>
      <c r="JCT1384" s="451"/>
      <c r="JCU1384" s="451"/>
      <c r="JCV1384" s="451"/>
      <c r="JCW1384" s="451"/>
      <c r="JCX1384" s="451"/>
      <c r="JCY1384" s="451"/>
      <c r="JCZ1384" s="447"/>
      <c r="JDA1384" s="428"/>
      <c r="JDB1384" s="469"/>
      <c r="JDC1384" s="414"/>
      <c r="JDD1384" s="414"/>
      <c r="JDE1384" s="414"/>
      <c r="JDF1384" s="414"/>
      <c r="JDG1384" s="414"/>
      <c r="JDH1384" s="415"/>
      <c r="JDI1384" s="414"/>
      <c r="JDJ1384" s="416"/>
      <c r="JDK1384" s="366"/>
      <c r="JDL1384" s="366"/>
      <c r="JDM1384" s="366"/>
      <c r="JDN1384" s="366"/>
      <c r="JDO1384" s="366"/>
      <c r="JDP1384" s="366"/>
      <c r="JDQ1384" s="366"/>
      <c r="JDR1384" s="366"/>
      <c r="JDS1384" s="419"/>
      <c r="JDT1384" s="553"/>
      <c r="JDU1384" s="554"/>
      <c r="JDV1384" s="554"/>
      <c r="JDW1384" s="554"/>
      <c r="JDX1384" s="554"/>
      <c r="JDY1384" s="554"/>
      <c r="JDZ1384" s="554"/>
      <c r="JEA1384" s="554"/>
      <c r="JEB1384" s="554"/>
      <c r="JEC1384" s="554"/>
      <c r="JED1384" s="554"/>
      <c r="JEE1384" s="554"/>
      <c r="JEF1384" s="554"/>
      <c r="JEG1384" s="554"/>
      <c r="JEH1384" s="554"/>
      <c r="JEI1384" s="554"/>
      <c r="JEJ1384" s="554"/>
      <c r="JEK1384" s="554"/>
      <c r="JEL1384" s="554"/>
      <c r="JEM1384" s="555"/>
      <c r="JEN1384" s="447"/>
      <c r="JEO1384" s="447"/>
      <c r="JEP1384" s="451"/>
      <c r="JEQ1384" s="451"/>
      <c r="JER1384" s="451"/>
      <c r="JES1384" s="451"/>
      <c r="JET1384" s="451"/>
      <c r="JEU1384" s="451"/>
      <c r="JEV1384" s="451"/>
      <c r="JEW1384" s="451"/>
      <c r="JEX1384" s="451"/>
      <c r="JEY1384" s="451"/>
      <c r="JEZ1384" s="447"/>
      <c r="JFA1384" s="428"/>
      <c r="JFB1384" s="469"/>
      <c r="JFC1384" s="414"/>
      <c r="JFD1384" s="414"/>
      <c r="JFE1384" s="414"/>
      <c r="JFF1384" s="414"/>
      <c r="JFG1384" s="414"/>
      <c r="JFH1384" s="415"/>
      <c r="JFI1384" s="414"/>
      <c r="JFJ1384" s="416"/>
      <c r="JFK1384" s="366"/>
      <c r="JFL1384" s="366"/>
      <c r="JFM1384" s="366"/>
      <c r="JFN1384" s="366"/>
      <c r="JFO1384" s="366"/>
      <c r="JFP1384" s="366"/>
      <c r="JFQ1384" s="366"/>
      <c r="JFR1384" s="366"/>
      <c r="JFS1384" s="419"/>
      <c r="JFT1384" s="553"/>
      <c r="JFU1384" s="554"/>
      <c r="JFV1384" s="554"/>
      <c r="JFW1384" s="554"/>
      <c r="JFX1384" s="554"/>
      <c r="JFY1384" s="554"/>
      <c r="JFZ1384" s="554"/>
      <c r="JGA1384" s="554"/>
      <c r="JGB1384" s="554"/>
      <c r="JGC1384" s="554"/>
      <c r="JGD1384" s="554"/>
      <c r="JGE1384" s="554"/>
      <c r="JGF1384" s="554"/>
      <c r="JGG1384" s="554"/>
      <c r="JGH1384" s="554"/>
      <c r="JGI1384" s="554"/>
      <c r="JGJ1384" s="554"/>
      <c r="JGK1384" s="554"/>
      <c r="JGL1384" s="554"/>
      <c r="JGM1384" s="555"/>
      <c r="JGN1384" s="447"/>
      <c r="JGO1384" s="447"/>
      <c r="JGP1384" s="451"/>
      <c r="JGQ1384" s="451"/>
      <c r="JGR1384" s="451"/>
      <c r="JGS1384" s="451"/>
      <c r="JGT1384" s="451"/>
      <c r="JGU1384" s="451"/>
      <c r="JGV1384" s="451"/>
      <c r="JGW1384" s="451"/>
      <c r="JGX1384" s="451"/>
      <c r="JGY1384" s="451"/>
      <c r="JGZ1384" s="447"/>
      <c r="JHA1384" s="428"/>
      <c r="JHB1384" s="469"/>
      <c r="JHC1384" s="414"/>
      <c r="JHD1384" s="414"/>
      <c r="JHE1384" s="414"/>
      <c r="JHF1384" s="414"/>
      <c r="JHG1384" s="414"/>
      <c r="JHH1384" s="415"/>
      <c r="JHI1384" s="414"/>
      <c r="JHJ1384" s="416"/>
      <c r="JHK1384" s="366"/>
      <c r="JHL1384" s="366"/>
      <c r="JHM1384" s="366"/>
      <c r="JHN1384" s="366"/>
      <c r="JHO1384" s="366"/>
      <c r="JHP1384" s="366"/>
      <c r="JHQ1384" s="366"/>
      <c r="JHR1384" s="366"/>
      <c r="JHS1384" s="419"/>
      <c r="JHT1384" s="553"/>
      <c r="JHU1384" s="554"/>
      <c r="JHV1384" s="554"/>
      <c r="JHW1384" s="554"/>
      <c r="JHX1384" s="554"/>
      <c r="JHY1384" s="554"/>
      <c r="JHZ1384" s="554"/>
      <c r="JIA1384" s="554"/>
      <c r="JIB1384" s="554"/>
      <c r="JIC1384" s="554"/>
      <c r="JID1384" s="554"/>
      <c r="JIE1384" s="554"/>
      <c r="JIF1384" s="554"/>
      <c r="JIG1384" s="554"/>
      <c r="JIH1384" s="554"/>
      <c r="JII1384" s="554"/>
      <c r="JIJ1384" s="554"/>
      <c r="JIK1384" s="554"/>
      <c r="JIL1384" s="554"/>
      <c r="JIM1384" s="555"/>
      <c r="JIN1384" s="447"/>
      <c r="JIO1384" s="447"/>
      <c r="JIP1384" s="451"/>
      <c r="JIQ1384" s="451"/>
      <c r="JIR1384" s="451"/>
      <c r="JIS1384" s="451"/>
      <c r="JIT1384" s="451"/>
      <c r="JIU1384" s="451"/>
      <c r="JIV1384" s="451"/>
      <c r="JIW1384" s="451"/>
      <c r="JIX1384" s="451"/>
      <c r="JIY1384" s="451"/>
      <c r="JIZ1384" s="447"/>
      <c r="JJA1384" s="428"/>
      <c r="JJB1384" s="469"/>
      <c r="JJC1384" s="414"/>
      <c r="JJD1384" s="414"/>
      <c r="JJE1384" s="414"/>
      <c r="JJF1384" s="414"/>
      <c r="JJG1384" s="414"/>
      <c r="JJH1384" s="415"/>
      <c r="JJI1384" s="414"/>
      <c r="JJJ1384" s="416"/>
      <c r="JJK1384" s="366"/>
      <c r="JJL1384" s="366"/>
      <c r="JJM1384" s="366"/>
      <c r="JJN1384" s="366"/>
      <c r="JJO1384" s="366"/>
      <c r="JJP1384" s="366"/>
      <c r="JJQ1384" s="366"/>
      <c r="JJR1384" s="366"/>
      <c r="JJS1384" s="419"/>
      <c r="JJT1384" s="553"/>
      <c r="JJU1384" s="554"/>
      <c r="JJV1384" s="554"/>
      <c r="JJW1384" s="554"/>
      <c r="JJX1384" s="554"/>
      <c r="JJY1384" s="554"/>
      <c r="JJZ1384" s="554"/>
      <c r="JKA1384" s="554"/>
      <c r="JKB1384" s="554"/>
      <c r="JKC1384" s="554"/>
      <c r="JKD1384" s="554"/>
      <c r="JKE1384" s="554"/>
      <c r="JKF1384" s="554"/>
      <c r="JKG1384" s="554"/>
      <c r="JKH1384" s="554"/>
      <c r="JKI1384" s="554"/>
      <c r="JKJ1384" s="554"/>
      <c r="JKK1384" s="554"/>
      <c r="JKL1384" s="554"/>
      <c r="JKM1384" s="555"/>
      <c r="JKN1384" s="447"/>
      <c r="JKO1384" s="447"/>
      <c r="JKP1384" s="451"/>
      <c r="JKQ1384" s="451"/>
      <c r="JKR1384" s="451"/>
      <c r="JKS1384" s="451"/>
      <c r="JKT1384" s="451"/>
      <c r="JKU1384" s="451"/>
      <c r="JKV1384" s="451"/>
      <c r="JKW1384" s="451"/>
      <c r="JKX1384" s="451"/>
      <c r="JKY1384" s="451"/>
      <c r="JKZ1384" s="447"/>
      <c r="JLA1384" s="428"/>
      <c r="JLB1384" s="469"/>
      <c r="JLC1384" s="414"/>
      <c r="JLD1384" s="414"/>
      <c r="JLE1384" s="414"/>
      <c r="JLF1384" s="414"/>
      <c r="JLG1384" s="414"/>
      <c r="JLH1384" s="415"/>
      <c r="JLI1384" s="414"/>
      <c r="JLJ1384" s="416"/>
      <c r="JLK1384" s="366"/>
      <c r="JLL1384" s="366"/>
      <c r="JLM1384" s="366"/>
      <c r="JLN1384" s="366"/>
      <c r="JLO1384" s="366"/>
      <c r="JLP1384" s="366"/>
      <c r="JLQ1384" s="366"/>
      <c r="JLR1384" s="366"/>
      <c r="JLS1384" s="419"/>
      <c r="JLT1384" s="553"/>
      <c r="JLU1384" s="554"/>
      <c r="JLV1384" s="554"/>
      <c r="JLW1384" s="554"/>
      <c r="JLX1384" s="554"/>
      <c r="JLY1384" s="554"/>
      <c r="JLZ1384" s="554"/>
      <c r="JMA1384" s="554"/>
      <c r="JMB1384" s="554"/>
      <c r="JMC1384" s="554"/>
      <c r="JMD1384" s="554"/>
      <c r="JME1384" s="554"/>
      <c r="JMF1384" s="554"/>
      <c r="JMG1384" s="554"/>
      <c r="JMH1384" s="554"/>
      <c r="JMI1384" s="554"/>
      <c r="JMJ1384" s="554"/>
      <c r="JMK1384" s="554"/>
      <c r="JML1384" s="554"/>
      <c r="JMM1384" s="555"/>
      <c r="JMN1384" s="447"/>
      <c r="JMO1384" s="447"/>
      <c r="JMP1384" s="451"/>
      <c r="JMQ1384" s="451"/>
      <c r="JMR1384" s="451"/>
      <c r="JMS1384" s="451"/>
      <c r="JMT1384" s="451"/>
      <c r="JMU1384" s="451"/>
      <c r="JMV1384" s="451"/>
      <c r="JMW1384" s="451"/>
      <c r="JMX1384" s="451"/>
      <c r="JMY1384" s="451"/>
      <c r="JMZ1384" s="447"/>
      <c r="JNA1384" s="428"/>
      <c r="JNB1384" s="469"/>
      <c r="JNC1384" s="414"/>
      <c r="JND1384" s="414"/>
      <c r="JNE1384" s="414"/>
      <c r="JNF1384" s="414"/>
      <c r="JNG1384" s="414"/>
      <c r="JNH1384" s="415"/>
      <c r="JNI1384" s="414"/>
      <c r="JNJ1384" s="416"/>
      <c r="JNK1384" s="366"/>
      <c r="JNL1384" s="366"/>
      <c r="JNM1384" s="366"/>
      <c r="JNN1384" s="366"/>
      <c r="JNO1384" s="366"/>
      <c r="JNP1384" s="366"/>
      <c r="JNQ1384" s="366"/>
      <c r="JNR1384" s="366"/>
      <c r="JNS1384" s="419"/>
      <c r="JNT1384" s="553"/>
      <c r="JNU1384" s="554"/>
      <c r="JNV1384" s="554"/>
      <c r="JNW1384" s="554"/>
      <c r="JNX1384" s="554"/>
      <c r="JNY1384" s="554"/>
      <c r="JNZ1384" s="554"/>
      <c r="JOA1384" s="554"/>
      <c r="JOB1384" s="554"/>
      <c r="JOC1384" s="554"/>
      <c r="JOD1384" s="554"/>
      <c r="JOE1384" s="554"/>
      <c r="JOF1384" s="554"/>
      <c r="JOG1384" s="554"/>
      <c r="JOH1384" s="554"/>
      <c r="JOI1384" s="554"/>
      <c r="JOJ1384" s="554"/>
      <c r="JOK1384" s="554"/>
      <c r="JOL1384" s="554"/>
      <c r="JOM1384" s="555"/>
      <c r="JON1384" s="447"/>
      <c r="JOO1384" s="447"/>
      <c r="JOP1384" s="451"/>
      <c r="JOQ1384" s="451"/>
      <c r="JOR1384" s="451"/>
      <c r="JOS1384" s="451"/>
      <c r="JOT1384" s="451"/>
      <c r="JOU1384" s="451"/>
      <c r="JOV1384" s="451"/>
      <c r="JOW1384" s="451"/>
      <c r="JOX1384" s="451"/>
      <c r="JOY1384" s="451"/>
      <c r="JOZ1384" s="447"/>
      <c r="JPA1384" s="428"/>
      <c r="JPB1384" s="469"/>
      <c r="JPC1384" s="414"/>
      <c r="JPD1384" s="414"/>
      <c r="JPE1384" s="414"/>
      <c r="JPF1384" s="414"/>
      <c r="JPG1384" s="414"/>
      <c r="JPH1384" s="415"/>
      <c r="JPI1384" s="414"/>
      <c r="JPJ1384" s="416"/>
      <c r="JPK1384" s="366"/>
      <c r="JPL1384" s="366"/>
      <c r="JPM1384" s="366"/>
      <c r="JPN1384" s="366"/>
      <c r="JPO1384" s="366"/>
      <c r="JPP1384" s="366"/>
      <c r="JPQ1384" s="366"/>
      <c r="JPR1384" s="366"/>
      <c r="JPS1384" s="419"/>
      <c r="JPT1384" s="553"/>
      <c r="JPU1384" s="554"/>
      <c r="JPV1384" s="554"/>
      <c r="JPW1384" s="554"/>
      <c r="JPX1384" s="554"/>
      <c r="JPY1384" s="554"/>
      <c r="JPZ1384" s="554"/>
      <c r="JQA1384" s="554"/>
      <c r="JQB1384" s="554"/>
      <c r="JQC1384" s="554"/>
      <c r="JQD1384" s="554"/>
      <c r="JQE1384" s="554"/>
      <c r="JQF1384" s="554"/>
      <c r="JQG1384" s="554"/>
      <c r="JQH1384" s="554"/>
      <c r="JQI1384" s="554"/>
      <c r="JQJ1384" s="554"/>
      <c r="JQK1384" s="554"/>
      <c r="JQL1384" s="554"/>
      <c r="JQM1384" s="555"/>
      <c r="JQN1384" s="447"/>
      <c r="JQO1384" s="447"/>
      <c r="JQP1384" s="451"/>
      <c r="JQQ1384" s="451"/>
      <c r="JQR1384" s="451"/>
      <c r="JQS1384" s="451"/>
      <c r="JQT1384" s="451"/>
      <c r="JQU1384" s="451"/>
      <c r="JQV1384" s="451"/>
      <c r="JQW1384" s="451"/>
      <c r="JQX1384" s="451"/>
      <c r="JQY1384" s="451"/>
      <c r="JQZ1384" s="447"/>
      <c r="JRA1384" s="428"/>
      <c r="JRB1384" s="469"/>
      <c r="JRC1384" s="414"/>
      <c r="JRD1384" s="414"/>
      <c r="JRE1384" s="414"/>
      <c r="JRF1384" s="414"/>
      <c r="JRG1384" s="414"/>
      <c r="JRH1384" s="415"/>
      <c r="JRI1384" s="414"/>
      <c r="JRJ1384" s="416"/>
      <c r="JRK1384" s="366"/>
      <c r="JRL1384" s="366"/>
      <c r="JRM1384" s="366"/>
      <c r="JRN1384" s="366"/>
      <c r="JRO1384" s="366"/>
      <c r="JRP1384" s="366"/>
      <c r="JRQ1384" s="366"/>
      <c r="JRR1384" s="366"/>
      <c r="JRS1384" s="419"/>
      <c r="JRT1384" s="553"/>
      <c r="JRU1384" s="554"/>
      <c r="JRV1384" s="554"/>
      <c r="JRW1384" s="554"/>
      <c r="JRX1384" s="554"/>
      <c r="JRY1384" s="554"/>
      <c r="JRZ1384" s="554"/>
      <c r="JSA1384" s="554"/>
      <c r="JSB1384" s="554"/>
      <c r="JSC1384" s="554"/>
      <c r="JSD1384" s="554"/>
      <c r="JSE1384" s="554"/>
      <c r="JSF1384" s="554"/>
      <c r="JSG1384" s="554"/>
      <c r="JSH1384" s="554"/>
      <c r="JSI1384" s="554"/>
      <c r="JSJ1384" s="554"/>
      <c r="JSK1384" s="554"/>
      <c r="JSL1384" s="554"/>
      <c r="JSM1384" s="555"/>
      <c r="JSN1384" s="447"/>
      <c r="JSO1384" s="447"/>
      <c r="JSP1384" s="451"/>
      <c r="JSQ1384" s="451"/>
      <c r="JSR1384" s="451"/>
      <c r="JSS1384" s="451"/>
      <c r="JST1384" s="451"/>
      <c r="JSU1384" s="451"/>
      <c r="JSV1384" s="451"/>
      <c r="JSW1384" s="451"/>
      <c r="JSX1384" s="451"/>
      <c r="JSY1384" s="451"/>
      <c r="JSZ1384" s="447"/>
      <c r="JTA1384" s="428"/>
      <c r="JTB1384" s="469"/>
      <c r="JTC1384" s="414"/>
      <c r="JTD1384" s="414"/>
      <c r="JTE1384" s="414"/>
      <c r="JTF1384" s="414"/>
      <c r="JTG1384" s="414"/>
      <c r="JTH1384" s="415"/>
      <c r="JTI1384" s="414"/>
      <c r="JTJ1384" s="416"/>
      <c r="JTK1384" s="366"/>
      <c r="JTL1384" s="366"/>
      <c r="JTM1384" s="366"/>
      <c r="JTN1384" s="366"/>
      <c r="JTO1384" s="366"/>
      <c r="JTP1384" s="366"/>
      <c r="JTQ1384" s="366"/>
      <c r="JTR1384" s="366"/>
      <c r="JTS1384" s="419"/>
      <c r="JTT1384" s="553"/>
      <c r="JTU1384" s="554"/>
      <c r="JTV1384" s="554"/>
      <c r="JTW1384" s="554"/>
      <c r="JTX1384" s="554"/>
      <c r="JTY1384" s="554"/>
      <c r="JTZ1384" s="554"/>
      <c r="JUA1384" s="554"/>
      <c r="JUB1384" s="554"/>
      <c r="JUC1384" s="554"/>
      <c r="JUD1384" s="554"/>
      <c r="JUE1384" s="554"/>
      <c r="JUF1384" s="554"/>
      <c r="JUG1384" s="554"/>
      <c r="JUH1384" s="554"/>
      <c r="JUI1384" s="554"/>
      <c r="JUJ1384" s="554"/>
      <c r="JUK1384" s="554"/>
      <c r="JUL1384" s="554"/>
      <c r="JUM1384" s="555"/>
      <c r="JUN1384" s="447"/>
      <c r="JUO1384" s="447"/>
      <c r="JUP1384" s="451"/>
      <c r="JUQ1384" s="451"/>
      <c r="JUR1384" s="451"/>
      <c r="JUS1384" s="451"/>
      <c r="JUT1384" s="451"/>
      <c r="JUU1384" s="451"/>
      <c r="JUV1384" s="451"/>
      <c r="JUW1384" s="451"/>
      <c r="JUX1384" s="451"/>
      <c r="JUY1384" s="451"/>
      <c r="JUZ1384" s="447"/>
      <c r="JVA1384" s="428"/>
      <c r="JVB1384" s="469"/>
      <c r="JVC1384" s="414"/>
      <c r="JVD1384" s="414"/>
      <c r="JVE1384" s="414"/>
      <c r="JVF1384" s="414"/>
      <c r="JVG1384" s="414"/>
      <c r="JVH1384" s="415"/>
      <c r="JVI1384" s="414"/>
      <c r="JVJ1384" s="416"/>
      <c r="JVK1384" s="366"/>
      <c r="JVL1384" s="366"/>
      <c r="JVM1384" s="366"/>
      <c r="JVN1384" s="366"/>
      <c r="JVO1384" s="366"/>
      <c r="JVP1384" s="366"/>
      <c r="JVQ1384" s="366"/>
      <c r="JVR1384" s="366"/>
      <c r="JVS1384" s="419"/>
      <c r="JVT1384" s="553"/>
      <c r="JVU1384" s="554"/>
      <c r="JVV1384" s="554"/>
      <c r="JVW1384" s="554"/>
      <c r="JVX1384" s="554"/>
      <c r="JVY1384" s="554"/>
      <c r="JVZ1384" s="554"/>
      <c r="JWA1384" s="554"/>
      <c r="JWB1384" s="554"/>
      <c r="JWC1384" s="554"/>
      <c r="JWD1384" s="554"/>
      <c r="JWE1384" s="554"/>
      <c r="JWF1384" s="554"/>
      <c r="JWG1384" s="554"/>
      <c r="JWH1384" s="554"/>
      <c r="JWI1384" s="554"/>
      <c r="JWJ1384" s="554"/>
      <c r="JWK1384" s="554"/>
      <c r="JWL1384" s="554"/>
      <c r="JWM1384" s="555"/>
      <c r="JWN1384" s="447"/>
      <c r="JWO1384" s="447"/>
      <c r="JWP1384" s="451"/>
      <c r="JWQ1384" s="451"/>
      <c r="JWR1384" s="451"/>
      <c r="JWS1384" s="451"/>
      <c r="JWT1384" s="451"/>
      <c r="JWU1384" s="451"/>
      <c r="JWV1384" s="451"/>
      <c r="JWW1384" s="451"/>
      <c r="JWX1384" s="451"/>
      <c r="JWY1384" s="451"/>
      <c r="JWZ1384" s="447"/>
      <c r="JXA1384" s="428"/>
      <c r="JXB1384" s="469"/>
      <c r="JXC1384" s="414"/>
      <c r="JXD1384" s="414"/>
      <c r="JXE1384" s="414"/>
      <c r="JXF1384" s="414"/>
      <c r="JXG1384" s="414"/>
      <c r="JXH1384" s="415"/>
      <c r="JXI1384" s="414"/>
      <c r="JXJ1384" s="416"/>
      <c r="JXK1384" s="366"/>
      <c r="JXL1384" s="366"/>
      <c r="JXM1384" s="366"/>
      <c r="JXN1384" s="366"/>
      <c r="JXO1384" s="366"/>
      <c r="JXP1384" s="366"/>
      <c r="JXQ1384" s="366"/>
      <c r="JXR1384" s="366"/>
      <c r="JXS1384" s="419"/>
      <c r="JXT1384" s="553"/>
      <c r="JXU1384" s="554"/>
      <c r="JXV1384" s="554"/>
      <c r="JXW1384" s="554"/>
      <c r="JXX1384" s="554"/>
      <c r="JXY1384" s="554"/>
      <c r="JXZ1384" s="554"/>
      <c r="JYA1384" s="554"/>
      <c r="JYB1384" s="554"/>
      <c r="JYC1384" s="554"/>
      <c r="JYD1384" s="554"/>
      <c r="JYE1384" s="554"/>
      <c r="JYF1384" s="554"/>
      <c r="JYG1384" s="554"/>
      <c r="JYH1384" s="554"/>
      <c r="JYI1384" s="554"/>
      <c r="JYJ1384" s="554"/>
      <c r="JYK1384" s="554"/>
      <c r="JYL1384" s="554"/>
      <c r="JYM1384" s="555"/>
      <c r="JYN1384" s="447"/>
      <c r="JYO1384" s="447"/>
      <c r="JYP1384" s="451"/>
      <c r="JYQ1384" s="451"/>
      <c r="JYR1384" s="451"/>
      <c r="JYS1384" s="451"/>
      <c r="JYT1384" s="451"/>
      <c r="JYU1384" s="451"/>
      <c r="JYV1384" s="451"/>
      <c r="JYW1384" s="451"/>
      <c r="JYX1384" s="451"/>
      <c r="JYY1384" s="451"/>
      <c r="JYZ1384" s="447"/>
      <c r="JZA1384" s="428"/>
      <c r="JZB1384" s="469"/>
      <c r="JZC1384" s="414"/>
      <c r="JZD1384" s="414"/>
      <c r="JZE1384" s="414"/>
      <c r="JZF1384" s="414"/>
      <c r="JZG1384" s="414"/>
      <c r="JZH1384" s="415"/>
      <c r="JZI1384" s="414"/>
      <c r="JZJ1384" s="416"/>
      <c r="JZK1384" s="366"/>
      <c r="JZL1384" s="366"/>
      <c r="JZM1384" s="366"/>
      <c r="JZN1384" s="366"/>
      <c r="JZO1384" s="366"/>
      <c r="JZP1384" s="366"/>
      <c r="JZQ1384" s="366"/>
      <c r="JZR1384" s="366"/>
      <c r="JZS1384" s="419"/>
      <c r="JZT1384" s="553"/>
      <c r="JZU1384" s="554"/>
      <c r="JZV1384" s="554"/>
      <c r="JZW1384" s="554"/>
      <c r="JZX1384" s="554"/>
      <c r="JZY1384" s="554"/>
      <c r="JZZ1384" s="554"/>
      <c r="KAA1384" s="554"/>
      <c r="KAB1384" s="554"/>
      <c r="KAC1384" s="554"/>
      <c r="KAD1384" s="554"/>
      <c r="KAE1384" s="554"/>
      <c r="KAF1384" s="554"/>
      <c r="KAG1384" s="554"/>
      <c r="KAH1384" s="554"/>
      <c r="KAI1384" s="554"/>
      <c r="KAJ1384" s="554"/>
      <c r="KAK1384" s="554"/>
      <c r="KAL1384" s="554"/>
      <c r="KAM1384" s="555"/>
      <c r="KAN1384" s="447"/>
      <c r="KAO1384" s="447"/>
      <c r="KAP1384" s="451"/>
      <c r="KAQ1384" s="451"/>
      <c r="KAR1384" s="451"/>
      <c r="KAS1384" s="451"/>
      <c r="KAT1384" s="451"/>
      <c r="KAU1384" s="451"/>
      <c r="KAV1384" s="451"/>
      <c r="KAW1384" s="451"/>
      <c r="KAX1384" s="451"/>
      <c r="KAY1384" s="451"/>
      <c r="KAZ1384" s="447"/>
      <c r="KBA1384" s="428"/>
      <c r="KBB1384" s="469"/>
      <c r="KBC1384" s="414"/>
      <c r="KBD1384" s="414"/>
      <c r="KBE1384" s="414"/>
      <c r="KBF1384" s="414"/>
      <c r="KBG1384" s="414"/>
      <c r="KBH1384" s="415"/>
      <c r="KBI1384" s="414"/>
      <c r="KBJ1384" s="416"/>
      <c r="KBK1384" s="366"/>
      <c r="KBL1384" s="366"/>
      <c r="KBM1384" s="366"/>
      <c r="KBN1384" s="366"/>
      <c r="KBO1384" s="366"/>
      <c r="KBP1384" s="366"/>
      <c r="KBQ1384" s="366"/>
      <c r="KBR1384" s="366"/>
      <c r="KBS1384" s="419"/>
      <c r="KBT1384" s="553"/>
      <c r="KBU1384" s="554"/>
      <c r="KBV1384" s="554"/>
      <c r="KBW1384" s="554"/>
      <c r="KBX1384" s="554"/>
      <c r="KBY1384" s="554"/>
      <c r="KBZ1384" s="554"/>
      <c r="KCA1384" s="554"/>
      <c r="KCB1384" s="554"/>
      <c r="KCC1384" s="554"/>
      <c r="KCD1384" s="554"/>
      <c r="KCE1384" s="554"/>
      <c r="KCF1384" s="554"/>
      <c r="KCG1384" s="554"/>
      <c r="KCH1384" s="554"/>
      <c r="KCI1384" s="554"/>
      <c r="KCJ1384" s="554"/>
      <c r="KCK1384" s="554"/>
      <c r="KCL1384" s="554"/>
      <c r="KCM1384" s="555"/>
      <c r="KCN1384" s="447"/>
      <c r="KCO1384" s="447"/>
      <c r="KCP1384" s="451"/>
      <c r="KCQ1384" s="451"/>
      <c r="KCR1384" s="451"/>
      <c r="KCS1384" s="451"/>
      <c r="KCT1384" s="451"/>
      <c r="KCU1384" s="451"/>
      <c r="KCV1384" s="451"/>
      <c r="KCW1384" s="451"/>
      <c r="KCX1384" s="451"/>
      <c r="KCY1384" s="451"/>
      <c r="KCZ1384" s="447"/>
      <c r="KDA1384" s="428"/>
      <c r="KDB1384" s="469"/>
      <c r="KDC1384" s="414"/>
      <c r="KDD1384" s="414"/>
      <c r="KDE1384" s="414"/>
      <c r="KDF1384" s="414"/>
      <c r="KDG1384" s="414"/>
      <c r="KDH1384" s="415"/>
      <c r="KDI1384" s="414"/>
      <c r="KDJ1384" s="416"/>
      <c r="KDK1384" s="366"/>
      <c r="KDL1384" s="366"/>
      <c r="KDM1384" s="366"/>
      <c r="KDN1384" s="366"/>
      <c r="KDO1384" s="366"/>
      <c r="KDP1384" s="366"/>
      <c r="KDQ1384" s="366"/>
      <c r="KDR1384" s="366"/>
      <c r="KDS1384" s="419"/>
      <c r="KDT1384" s="553"/>
      <c r="KDU1384" s="554"/>
      <c r="KDV1384" s="554"/>
      <c r="KDW1384" s="554"/>
      <c r="KDX1384" s="554"/>
      <c r="KDY1384" s="554"/>
      <c r="KDZ1384" s="554"/>
      <c r="KEA1384" s="554"/>
      <c r="KEB1384" s="554"/>
      <c r="KEC1384" s="554"/>
      <c r="KED1384" s="554"/>
      <c r="KEE1384" s="554"/>
      <c r="KEF1384" s="554"/>
      <c r="KEG1384" s="554"/>
      <c r="KEH1384" s="554"/>
      <c r="KEI1384" s="554"/>
      <c r="KEJ1384" s="554"/>
      <c r="KEK1384" s="554"/>
      <c r="KEL1384" s="554"/>
      <c r="KEM1384" s="555"/>
      <c r="KEN1384" s="447"/>
      <c r="KEO1384" s="447"/>
      <c r="KEP1384" s="451"/>
      <c r="KEQ1384" s="451"/>
      <c r="KER1384" s="451"/>
      <c r="KES1384" s="451"/>
      <c r="KET1384" s="451"/>
      <c r="KEU1384" s="451"/>
      <c r="KEV1384" s="451"/>
      <c r="KEW1384" s="451"/>
      <c r="KEX1384" s="451"/>
      <c r="KEY1384" s="451"/>
      <c r="KEZ1384" s="447"/>
      <c r="KFA1384" s="428"/>
      <c r="KFB1384" s="469"/>
      <c r="KFC1384" s="414"/>
      <c r="KFD1384" s="414"/>
      <c r="KFE1384" s="414"/>
      <c r="KFF1384" s="414"/>
      <c r="KFG1384" s="414"/>
      <c r="KFH1384" s="415"/>
      <c r="KFI1384" s="414"/>
      <c r="KFJ1384" s="416"/>
      <c r="KFK1384" s="366"/>
      <c r="KFL1384" s="366"/>
      <c r="KFM1384" s="366"/>
      <c r="KFN1384" s="366"/>
      <c r="KFO1384" s="366"/>
      <c r="KFP1384" s="366"/>
      <c r="KFQ1384" s="366"/>
      <c r="KFR1384" s="366"/>
      <c r="KFS1384" s="419"/>
      <c r="KFT1384" s="553"/>
      <c r="KFU1384" s="554"/>
      <c r="KFV1384" s="554"/>
      <c r="KFW1384" s="554"/>
      <c r="KFX1384" s="554"/>
      <c r="KFY1384" s="554"/>
      <c r="KFZ1384" s="554"/>
      <c r="KGA1384" s="554"/>
      <c r="KGB1384" s="554"/>
      <c r="KGC1384" s="554"/>
      <c r="KGD1384" s="554"/>
      <c r="KGE1384" s="554"/>
      <c r="KGF1384" s="554"/>
      <c r="KGG1384" s="554"/>
      <c r="KGH1384" s="554"/>
      <c r="KGI1384" s="554"/>
      <c r="KGJ1384" s="554"/>
      <c r="KGK1384" s="554"/>
      <c r="KGL1384" s="554"/>
      <c r="KGM1384" s="555"/>
      <c r="KGN1384" s="447"/>
      <c r="KGO1384" s="447"/>
      <c r="KGP1384" s="451"/>
      <c r="KGQ1384" s="451"/>
      <c r="KGR1384" s="451"/>
      <c r="KGS1384" s="451"/>
      <c r="KGT1384" s="451"/>
      <c r="KGU1384" s="451"/>
      <c r="KGV1384" s="451"/>
      <c r="KGW1384" s="451"/>
      <c r="KGX1384" s="451"/>
      <c r="KGY1384" s="451"/>
      <c r="KGZ1384" s="447"/>
      <c r="KHA1384" s="428"/>
      <c r="KHB1384" s="469"/>
      <c r="KHC1384" s="414"/>
      <c r="KHD1384" s="414"/>
      <c r="KHE1384" s="414"/>
      <c r="KHF1384" s="414"/>
      <c r="KHG1384" s="414"/>
      <c r="KHH1384" s="415"/>
      <c r="KHI1384" s="414"/>
      <c r="KHJ1384" s="416"/>
      <c r="KHK1384" s="366"/>
      <c r="KHL1384" s="366"/>
      <c r="KHM1384" s="366"/>
      <c r="KHN1384" s="366"/>
      <c r="KHO1384" s="366"/>
      <c r="KHP1384" s="366"/>
      <c r="KHQ1384" s="366"/>
      <c r="KHR1384" s="366"/>
      <c r="KHS1384" s="419"/>
      <c r="KHT1384" s="553"/>
      <c r="KHU1384" s="554"/>
      <c r="KHV1384" s="554"/>
      <c r="KHW1384" s="554"/>
      <c r="KHX1384" s="554"/>
      <c r="KHY1384" s="554"/>
      <c r="KHZ1384" s="554"/>
      <c r="KIA1384" s="554"/>
      <c r="KIB1384" s="554"/>
      <c r="KIC1384" s="554"/>
      <c r="KID1384" s="554"/>
      <c r="KIE1384" s="554"/>
      <c r="KIF1384" s="554"/>
      <c r="KIG1384" s="554"/>
      <c r="KIH1384" s="554"/>
      <c r="KII1384" s="554"/>
      <c r="KIJ1384" s="554"/>
      <c r="KIK1384" s="554"/>
      <c r="KIL1384" s="554"/>
      <c r="KIM1384" s="555"/>
      <c r="KIN1384" s="447"/>
      <c r="KIO1384" s="447"/>
      <c r="KIP1384" s="451"/>
      <c r="KIQ1384" s="451"/>
      <c r="KIR1384" s="451"/>
      <c r="KIS1384" s="451"/>
      <c r="KIT1384" s="451"/>
      <c r="KIU1384" s="451"/>
      <c r="KIV1384" s="451"/>
      <c r="KIW1384" s="451"/>
      <c r="KIX1384" s="451"/>
      <c r="KIY1384" s="451"/>
      <c r="KIZ1384" s="447"/>
      <c r="KJA1384" s="428"/>
      <c r="KJB1384" s="469"/>
      <c r="KJC1384" s="414"/>
      <c r="KJD1384" s="414"/>
      <c r="KJE1384" s="414"/>
      <c r="KJF1384" s="414"/>
      <c r="KJG1384" s="414"/>
      <c r="KJH1384" s="415"/>
      <c r="KJI1384" s="414"/>
      <c r="KJJ1384" s="416"/>
      <c r="KJK1384" s="366"/>
      <c r="KJL1384" s="366"/>
      <c r="KJM1384" s="366"/>
      <c r="KJN1384" s="366"/>
      <c r="KJO1384" s="366"/>
      <c r="KJP1384" s="366"/>
      <c r="KJQ1384" s="366"/>
      <c r="KJR1384" s="366"/>
      <c r="KJS1384" s="419"/>
      <c r="KJT1384" s="553"/>
      <c r="KJU1384" s="554"/>
      <c r="KJV1384" s="554"/>
      <c r="KJW1384" s="554"/>
      <c r="KJX1384" s="554"/>
      <c r="KJY1384" s="554"/>
      <c r="KJZ1384" s="554"/>
      <c r="KKA1384" s="554"/>
      <c r="KKB1384" s="554"/>
      <c r="KKC1384" s="554"/>
      <c r="KKD1384" s="554"/>
      <c r="KKE1384" s="554"/>
      <c r="KKF1384" s="554"/>
      <c r="KKG1384" s="554"/>
      <c r="KKH1384" s="554"/>
      <c r="KKI1384" s="554"/>
      <c r="KKJ1384" s="554"/>
      <c r="KKK1384" s="554"/>
      <c r="KKL1384" s="554"/>
      <c r="KKM1384" s="555"/>
      <c r="KKN1384" s="447"/>
      <c r="KKO1384" s="447"/>
      <c r="KKP1384" s="451"/>
      <c r="KKQ1384" s="451"/>
      <c r="KKR1384" s="451"/>
      <c r="KKS1384" s="451"/>
      <c r="KKT1384" s="451"/>
      <c r="KKU1384" s="451"/>
      <c r="KKV1384" s="451"/>
      <c r="KKW1384" s="451"/>
      <c r="KKX1384" s="451"/>
      <c r="KKY1384" s="451"/>
      <c r="KKZ1384" s="447"/>
      <c r="KLA1384" s="428"/>
      <c r="KLB1384" s="469"/>
      <c r="KLC1384" s="414"/>
      <c r="KLD1384" s="414"/>
      <c r="KLE1384" s="414"/>
      <c r="KLF1384" s="414"/>
      <c r="KLG1384" s="414"/>
      <c r="KLH1384" s="415"/>
      <c r="KLI1384" s="414"/>
      <c r="KLJ1384" s="416"/>
      <c r="KLK1384" s="366"/>
      <c r="KLL1384" s="366"/>
      <c r="KLM1384" s="366"/>
      <c r="KLN1384" s="366"/>
      <c r="KLO1384" s="366"/>
      <c r="KLP1384" s="366"/>
      <c r="KLQ1384" s="366"/>
      <c r="KLR1384" s="366"/>
      <c r="KLS1384" s="419"/>
      <c r="KLT1384" s="553"/>
      <c r="KLU1384" s="554"/>
      <c r="KLV1384" s="554"/>
      <c r="KLW1384" s="554"/>
      <c r="KLX1384" s="554"/>
      <c r="KLY1384" s="554"/>
      <c r="KLZ1384" s="554"/>
      <c r="KMA1384" s="554"/>
      <c r="KMB1384" s="554"/>
      <c r="KMC1384" s="554"/>
      <c r="KMD1384" s="554"/>
      <c r="KME1384" s="554"/>
      <c r="KMF1384" s="554"/>
      <c r="KMG1384" s="554"/>
      <c r="KMH1384" s="554"/>
      <c r="KMI1384" s="554"/>
      <c r="KMJ1384" s="554"/>
      <c r="KMK1384" s="554"/>
      <c r="KML1384" s="554"/>
      <c r="KMM1384" s="555"/>
      <c r="KMN1384" s="447"/>
      <c r="KMO1384" s="447"/>
      <c r="KMP1384" s="451"/>
      <c r="KMQ1384" s="451"/>
      <c r="KMR1384" s="451"/>
      <c r="KMS1384" s="451"/>
      <c r="KMT1384" s="451"/>
      <c r="KMU1384" s="451"/>
      <c r="KMV1384" s="451"/>
      <c r="KMW1384" s="451"/>
      <c r="KMX1384" s="451"/>
      <c r="KMY1384" s="451"/>
      <c r="KMZ1384" s="447"/>
      <c r="KNA1384" s="428"/>
      <c r="KNB1384" s="469"/>
      <c r="KNC1384" s="414"/>
      <c r="KND1384" s="414"/>
      <c r="KNE1384" s="414"/>
      <c r="KNF1384" s="414"/>
      <c r="KNG1384" s="414"/>
      <c r="KNH1384" s="415"/>
      <c r="KNI1384" s="414"/>
      <c r="KNJ1384" s="416"/>
      <c r="KNK1384" s="366"/>
      <c r="KNL1384" s="366"/>
      <c r="KNM1384" s="366"/>
      <c r="KNN1384" s="366"/>
      <c r="KNO1384" s="366"/>
      <c r="KNP1384" s="366"/>
      <c r="KNQ1384" s="366"/>
      <c r="KNR1384" s="366"/>
      <c r="KNS1384" s="419"/>
      <c r="KNT1384" s="553"/>
      <c r="KNU1384" s="554"/>
      <c r="KNV1384" s="554"/>
      <c r="KNW1384" s="554"/>
      <c r="KNX1384" s="554"/>
      <c r="KNY1384" s="554"/>
      <c r="KNZ1384" s="554"/>
      <c r="KOA1384" s="554"/>
      <c r="KOB1384" s="554"/>
      <c r="KOC1384" s="554"/>
      <c r="KOD1384" s="554"/>
      <c r="KOE1384" s="554"/>
      <c r="KOF1384" s="554"/>
      <c r="KOG1384" s="554"/>
      <c r="KOH1384" s="554"/>
      <c r="KOI1384" s="554"/>
      <c r="KOJ1384" s="554"/>
      <c r="KOK1384" s="554"/>
      <c r="KOL1384" s="554"/>
      <c r="KOM1384" s="555"/>
      <c r="KON1384" s="447"/>
      <c r="KOO1384" s="447"/>
      <c r="KOP1384" s="451"/>
      <c r="KOQ1384" s="451"/>
      <c r="KOR1384" s="451"/>
      <c r="KOS1384" s="451"/>
      <c r="KOT1384" s="451"/>
      <c r="KOU1384" s="451"/>
      <c r="KOV1384" s="451"/>
      <c r="KOW1384" s="451"/>
      <c r="KOX1384" s="451"/>
      <c r="KOY1384" s="451"/>
      <c r="KOZ1384" s="447"/>
      <c r="KPA1384" s="428"/>
      <c r="KPB1384" s="469"/>
      <c r="KPC1384" s="414"/>
      <c r="KPD1384" s="414"/>
      <c r="KPE1384" s="414"/>
      <c r="KPF1384" s="414"/>
      <c r="KPG1384" s="414"/>
      <c r="KPH1384" s="415"/>
      <c r="KPI1384" s="414"/>
      <c r="KPJ1384" s="416"/>
      <c r="KPK1384" s="366"/>
      <c r="KPL1384" s="366"/>
      <c r="KPM1384" s="366"/>
      <c r="KPN1384" s="366"/>
      <c r="KPO1384" s="366"/>
      <c r="KPP1384" s="366"/>
      <c r="KPQ1384" s="366"/>
      <c r="KPR1384" s="366"/>
      <c r="KPS1384" s="419"/>
      <c r="KPT1384" s="553"/>
      <c r="KPU1384" s="554"/>
      <c r="KPV1384" s="554"/>
      <c r="KPW1384" s="554"/>
      <c r="KPX1384" s="554"/>
      <c r="KPY1384" s="554"/>
      <c r="KPZ1384" s="554"/>
      <c r="KQA1384" s="554"/>
      <c r="KQB1384" s="554"/>
      <c r="KQC1384" s="554"/>
      <c r="KQD1384" s="554"/>
      <c r="KQE1384" s="554"/>
      <c r="KQF1384" s="554"/>
      <c r="KQG1384" s="554"/>
      <c r="KQH1384" s="554"/>
      <c r="KQI1384" s="554"/>
      <c r="KQJ1384" s="554"/>
      <c r="KQK1384" s="554"/>
      <c r="KQL1384" s="554"/>
      <c r="KQM1384" s="555"/>
      <c r="KQN1384" s="447"/>
      <c r="KQO1384" s="447"/>
      <c r="KQP1384" s="451"/>
      <c r="KQQ1384" s="451"/>
      <c r="KQR1384" s="451"/>
      <c r="KQS1384" s="451"/>
      <c r="KQT1384" s="451"/>
      <c r="KQU1384" s="451"/>
      <c r="KQV1384" s="451"/>
      <c r="KQW1384" s="451"/>
      <c r="KQX1384" s="451"/>
      <c r="KQY1384" s="451"/>
      <c r="KQZ1384" s="447"/>
      <c r="KRA1384" s="428"/>
      <c r="KRB1384" s="469"/>
      <c r="KRC1384" s="414"/>
      <c r="KRD1384" s="414"/>
      <c r="KRE1384" s="414"/>
      <c r="KRF1384" s="414"/>
      <c r="KRG1384" s="414"/>
      <c r="KRH1384" s="415"/>
      <c r="KRI1384" s="414"/>
      <c r="KRJ1384" s="416"/>
      <c r="KRK1384" s="366"/>
      <c r="KRL1384" s="366"/>
      <c r="KRM1384" s="366"/>
      <c r="KRN1384" s="366"/>
      <c r="KRO1384" s="366"/>
      <c r="KRP1384" s="366"/>
      <c r="KRQ1384" s="366"/>
      <c r="KRR1384" s="366"/>
      <c r="KRS1384" s="419"/>
      <c r="KRT1384" s="553"/>
      <c r="KRU1384" s="554"/>
      <c r="KRV1384" s="554"/>
      <c r="KRW1384" s="554"/>
      <c r="KRX1384" s="554"/>
      <c r="KRY1384" s="554"/>
      <c r="KRZ1384" s="554"/>
      <c r="KSA1384" s="554"/>
      <c r="KSB1384" s="554"/>
      <c r="KSC1384" s="554"/>
      <c r="KSD1384" s="554"/>
      <c r="KSE1384" s="554"/>
      <c r="KSF1384" s="554"/>
      <c r="KSG1384" s="554"/>
      <c r="KSH1384" s="554"/>
      <c r="KSI1384" s="554"/>
      <c r="KSJ1384" s="554"/>
      <c r="KSK1384" s="554"/>
      <c r="KSL1384" s="554"/>
      <c r="KSM1384" s="555"/>
      <c r="KSN1384" s="447"/>
      <c r="KSO1384" s="447"/>
      <c r="KSP1384" s="451"/>
      <c r="KSQ1384" s="451"/>
      <c r="KSR1384" s="451"/>
      <c r="KSS1384" s="451"/>
      <c r="KST1384" s="451"/>
      <c r="KSU1384" s="451"/>
      <c r="KSV1384" s="451"/>
      <c r="KSW1384" s="451"/>
      <c r="KSX1384" s="451"/>
      <c r="KSY1384" s="451"/>
      <c r="KSZ1384" s="447"/>
      <c r="KTA1384" s="428"/>
      <c r="KTB1384" s="469"/>
      <c r="KTC1384" s="414"/>
      <c r="KTD1384" s="414"/>
      <c r="KTE1384" s="414"/>
      <c r="KTF1384" s="414"/>
      <c r="KTG1384" s="414"/>
      <c r="KTH1384" s="415"/>
      <c r="KTI1384" s="414"/>
      <c r="KTJ1384" s="416"/>
      <c r="KTK1384" s="366"/>
      <c r="KTL1384" s="366"/>
      <c r="KTM1384" s="366"/>
      <c r="KTN1384" s="366"/>
      <c r="KTO1384" s="366"/>
      <c r="KTP1384" s="366"/>
      <c r="KTQ1384" s="366"/>
      <c r="KTR1384" s="366"/>
      <c r="KTS1384" s="419"/>
      <c r="KTT1384" s="553"/>
      <c r="KTU1384" s="554"/>
      <c r="KTV1384" s="554"/>
      <c r="KTW1384" s="554"/>
      <c r="KTX1384" s="554"/>
      <c r="KTY1384" s="554"/>
      <c r="KTZ1384" s="554"/>
      <c r="KUA1384" s="554"/>
      <c r="KUB1384" s="554"/>
      <c r="KUC1384" s="554"/>
      <c r="KUD1384" s="554"/>
      <c r="KUE1384" s="554"/>
      <c r="KUF1384" s="554"/>
      <c r="KUG1384" s="554"/>
      <c r="KUH1384" s="554"/>
      <c r="KUI1384" s="554"/>
      <c r="KUJ1384" s="554"/>
      <c r="KUK1384" s="554"/>
      <c r="KUL1384" s="554"/>
      <c r="KUM1384" s="555"/>
      <c r="KUN1384" s="447"/>
      <c r="KUO1384" s="447"/>
      <c r="KUP1384" s="451"/>
      <c r="KUQ1384" s="451"/>
      <c r="KUR1384" s="451"/>
      <c r="KUS1384" s="451"/>
      <c r="KUT1384" s="451"/>
      <c r="KUU1384" s="451"/>
      <c r="KUV1384" s="451"/>
      <c r="KUW1384" s="451"/>
      <c r="KUX1384" s="451"/>
      <c r="KUY1384" s="451"/>
      <c r="KUZ1384" s="447"/>
      <c r="KVA1384" s="428"/>
      <c r="KVB1384" s="469"/>
      <c r="KVC1384" s="414"/>
      <c r="KVD1384" s="414"/>
      <c r="KVE1384" s="414"/>
      <c r="KVF1384" s="414"/>
      <c r="KVG1384" s="414"/>
      <c r="KVH1384" s="415"/>
      <c r="KVI1384" s="414"/>
      <c r="KVJ1384" s="416"/>
      <c r="KVK1384" s="366"/>
      <c r="KVL1384" s="366"/>
      <c r="KVM1384" s="366"/>
      <c r="KVN1384" s="366"/>
      <c r="KVO1384" s="366"/>
      <c r="KVP1384" s="366"/>
      <c r="KVQ1384" s="366"/>
      <c r="KVR1384" s="366"/>
      <c r="KVS1384" s="419"/>
      <c r="KVT1384" s="553"/>
      <c r="KVU1384" s="554"/>
      <c r="KVV1384" s="554"/>
      <c r="KVW1384" s="554"/>
      <c r="KVX1384" s="554"/>
      <c r="KVY1384" s="554"/>
      <c r="KVZ1384" s="554"/>
      <c r="KWA1384" s="554"/>
      <c r="KWB1384" s="554"/>
      <c r="KWC1384" s="554"/>
      <c r="KWD1384" s="554"/>
      <c r="KWE1384" s="554"/>
      <c r="KWF1384" s="554"/>
      <c r="KWG1384" s="554"/>
      <c r="KWH1384" s="554"/>
      <c r="KWI1384" s="554"/>
      <c r="KWJ1384" s="554"/>
      <c r="KWK1384" s="554"/>
      <c r="KWL1384" s="554"/>
      <c r="KWM1384" s="555"/>
      <c r="KWN1384" s="447"/>
      <c r="KWO1384" s="447"/>
      <c r="KWP1384" s="451"/>
      <c r="KWQ1384" s="451"/>
      <c r="KWR1384" s="451"/>
      <c r="KWS1384" s="451"/>
      <c r="KWT1384" s="451"/>
      <c r="KWU1384" s="451"/>
      <c r="KWV1384" s="451"/>
      <c r="KWW1384" s="451"/>
      <c r="KWX1384" s="451"/>
      <c r="KWY1384" s="451"/>
      <c r="KWZ1384" s="447"/>
      <c r="KXA1384" s="428"/>
      <c r="KXB1384" s="469"/>
      <c r="KXC1384" s="414"/>
      <c r="KXD1384" s="414"/>
      <c r="KXE1384" s="414"/>
      <c r="KXF1384" s="414"/>
      <c r="KXG1384" s="414"/>
      <c r="KXH1384" s="415"/>
      <c r="KXI1384" s="414"/>
      <c r="KXJ1384" s="416"/>
      <c r="KXK1384" s="366"/>
      <c r="KXL1384" s="366"/>
      <c r="KXM1384" s="366"/>
      <c r="KXN1384" s="366"/>
      <c r="KXO1384" s="366"/>
      <c r="KXP1384" s="366"/>
      <c r="KXQ1384" s="366"/>
      <c r="KXR1384" s="366"/>
      <c r="KXS1384" s="419"/>
      <c r="KXT1384" s="553"/>
      <c r="KXU1384" s="554"/>
      <c r="KXV1384" s="554"/>
      <c r="KXW1384" s="554"/>
      <c r="KXX1384" s="554"/>
      <c r="KXY1384" s="554"/>
      <c r="KXZ1384" s="554"/>
      <c r="KYA1384" s="554"/>
      <c r="KYB1384" s="554"/>
      <c r="KYC1384" s="554"/>
      <c r="KYD1384" s="554"/>
      <c r="KYE1384" s="554"/>
      <c r="KYF1384" s="554"/>
      <c r="KYG1384" s="554"/>
      <c r="KYH1384" s="554"/>
      <c r="KYI1384" s="554"/>
      <c r="KYJ1384" s="554"/>
      <c r="KYK1384" s="554"/>
      <c r="KYL1384" s="554"/>
      <c r="KYM1384" s="555"/>
      <c r="KYN1384" s="447"/>
      <c r="KYO1384" s="447"/>
      <c r="KYP1384" s="451"/>
      <c r="KYQ1384" s="451"/>
      <c r="KYR1384" s="451"/>
      <c r="KYS1384" s="451"/>
      <c r="KYT1384" s="451"/>
      <c r="KYU1384" s="451"/>
      <c r="KYV1384" s="451"/>
      <c r="KYW1384" s="451"/>
      <c r="KYX1384" s="451"/>
      <c r="KYY1384" s="451"/>
      <c r="KYZ1384" s="447"/>
      <c r="KZA1384" s="428"/>
      <c r="KZB1384" s="469"/>
      <c r="KZC1384" s="414"/>
      <c r="KZD1384" s="414"/>
      <c r="KZE1384" s="414"/>
      <c r="KZF1384" s="414"/>
      <c r="KZG1384" s="414"/>
      <c r="KZH1384" s="415"/>
      <c r="KZI1384" s="414"/>
      <c r="KZJ1384" s="416"/>
      <c r="KZK1384" s="366"/>
      <c r="KZL1384" s="366"/>
      <c r="KZM1384" s="366"/>
      <c r="KZN1384" s="366"/>
      <c r="KZO1384" s="366"/>
      <c r="KZP1384" s="366"/>
      <c r="KZQ1384" s="366"/>
      <c r="KZR1384" s="366"/>
      <c r="KZS1384" s="419"/>
      <c r="KZT1384" s="553"/>
      <c r="KZU1384" s="554"/>
      <c r="KZV1384" s="554"/>
      <c r="KZW1384" s="554"/>
      <c r="KZX1384" s="554"/>
      <c r="KZY1384" s="554"/>
      <c r="KZZ1384" s="554"/>
      <c r="LAA1384" s="554"/>
      <c r="LAB1384" s="554"/>
      <c r="LAC1384" s="554"/>
      <c r="LAD1384" s="554"/>
      <c r="LAE1384" s="554"/>
      <c r="LAF1384" s="554"/>
      <c r="LAG1384" s="554"/>
      <c r="LAH1384" s="554"/>
      <c r="LAI1384" s="554"/>
      <c r="LAJ1384" s="554"/>
      <c r="LAK1384" s="554"/>
      <c r="LAL1384" s="554"/>
      <c r="LAM1384" s="555"/>
      <c r="LAN1384" s="447"/>
      <c r="LAO1384" s="447"/>
      <c r="LAP1384" s="451"/>
      <c r="LAQ1384" s="451"/>
      <c r="LAR1384" s="451"/>
      <c r="LAS1384" s="451"/>
      <c r="LAT1384" s="451"/>
      <c r="LAU1384" s="451"/>
      <c r="LAV1384" s="451"/>
      <c r="LAW1384" s="451"/>
      <c r="LAX1384" s="451"/>
      <c r="LAY1384" s="451"/>
      <c r="LAZ1384" s="447"/>
      <c r="LBA1384" s="428"/>
      <c r="LBB1384" s="469"/>
      <c r="LBC1384" s="414"/>
      <c r="LBD1384" s="414"/>
      <c r="LBE1384" s="414"/>
      <c r="LBF1384" s="414"/>
      <c r="LBG1384" s="414"/>
      <c r="LBH1384" s="415"/>
      <c r="LBI1384" s="414"/>
      <c r="LBJ1384" s="416"/>
      <c r="LBK1384" s="366"/>
      <c r="LBL1384" s="366"/>
      <c r="LBM1384" s="366"/>
      <c r="LBN1384" s="366"/>
      <c r="LBO1384" s="366"/>
      <c r="LBP1384" s="366"/>
      <c r="LBQ1384" s="366"/>
      <c r="LBR1384" s="366"/>
      <c r="LBS1384" s="419"/>
      <c r="LBT1384" s="553"/>
      <c r="LBU1384" s="554"/>
      <c r="LBV1384" s="554"/>
      <c r="LBW1384" s="554"/>
      <c r="LBX1384" s="554"/>
      <c r="LBY1384" s="554"/>
      <c r="LBZ1384" s="554"/>
      <c r="LCA1384" s="554"/>
      <c r="LCB1384" s="554"/>
      <c r="LCC1384" s="554"/>
      <c r="LCD1384" s="554"/>
      <c r="LCE1384" s="554"/>
      <c r="LCF1384" s="554"/>
      <c r="LCG1384" s="554"/>
      <c r="LCH1384" s="554"/>
      <c r="LCI1384" s="554"/>
      <c r="LCJ1384" s="554"/>
      <c r="LCK1384" s="554"/>
      <c r="LCL1384" s="554"/>
      <c r="LCM1384" s="555"/>
      <c r="LCN1384" s="447"/>
      <c r="LCO1384" s="447"/>
      <c r="LCP1384" s="451"/>
      <c r="LCQ1384" s="451"/>
      <c r="LCR1384" s="451"/>
      <c r="LCS1384" s="451"/>
      <c r="LCT1384" s="451"/>
      <c r="LCU1384" s="451"/>
      <c r="LCV1384" s="451"/>
      <c r="LCW1384" s="451"/>
      <c r="LCX1384" s="451"/>
      <c r="LCY1384" s="451"/>
      <c r="LCZ1384" s="447"/>
      <c r="LDA1384" s="428"/>
      <c r="LDB1384" s="469"/>
      <c r="LDC1384" s="414"/>
      <c r="LDD1384" s="414"/>
      <c r="LDE1384" s="414"/>
      <c r="LDF1384" s="414"/>
      <c r="LDG1384" s="414"/>
      <c r="LDH1384" s="415"/>
      <c r="LDI1384" s="414"/>
      <c r="LDJ1384" s="416"/>
      <c r="LDK1384" s="366"/>
      <c r="LDL1384" s="366"/>
      <c r="LDM1384" s="366"/>
      <c r="LDN1384" s="366"/>
      <c r="LDO1384" s="366"/>
      <c r="LDP1384" s="366"/>
      <c r="LDQ1384" s="366"/>
      <c r="LDR1384" s="366"/>
      <c r="LDS1384" s="419"/>
      <c r="LDT1384" s="553"/>
      <c r="LDU1384" s="554"/>
      <c r="LDV1384" s="554"/>
      <c r="LDW1384" s="554"/>
      <c r="LDX1384" s="554"/>
      <c r="LDY1384" s="554"/>
      <c r="LDZ1384" s="554"/>
      <c r="LEA1384" s="554"/>
      <c r="LEB1384" s="554"/>
      <c r="LEC1384" s="554"/>
      <c r="LED1384" s="554"/>
      <c r="LEE1384" s="554"/>
      <c r="LEF1384" s="554"/>
      <c r="LEG1384" s="554"/>
      <c r="LEH1384" s="554"/>
      <c r="LEI1384" s="554"/>
      <c r="LEJ1384" s="554"/>
      <c r="LEK1384" s="554"/>
      <c r="LEL1384" s="554"/>
      <c r="LEM1384" s="555"/>
      <c r="LEN1384" s="447"/>
      <c r="LEO1384" s="447"/>
      <c r="LEP1384" s="451"/>
      <c r="LEQ1384" s="451"/>
      <c r="LER1384" s="451"/>
      <c r="LES1384" s="451"/>
      <c r="LET1384" s="451"/>
      <c r="LEU1384" s="451"/>
      <c r="LEV1384" s="451"/>
      <c r="LEW1384" s="451"/>
      <c r="LEX1384" s="451"/>
      <c r="LEY1384" s="451"/>
      <c r="LEZ1384" s="447"/>
      <c r="LFA1384" s="428"/>
      <c r="LFB1384" s="469"/>
      <c r="LFC1384" s="414"/>
      <c r="LFD1384" s="414"/>
      <c r="LFE1384" s="414"/>
      <c r="LFF1384" s="414"/>
      <c r="LFG1384" s="414"/>
      <c r="LFH1384" s="415"/>
      <c r="LFI1384" s="414"/>
      <c r="LFJ1384" s="416"/>
      <c r="LFK1384" s="366"/>
      <c r="LFL1384" s="366"/>
      <c r="LFM1384" s="366"/>
      <c r="LFN1384" s="366"/>
      <c r="LFO1384" s="366"/>
      <c r="LFP1384" s="366"/>
      <c r="LFQ1384" s="366"/>
      <c r="LFR1384" s="366"/>
      <c r="LFS1384" s="419"/>
      <c r="LFT1384" s="553"/>
      <c r="LFU1384" s="554"/>
      <c r="LFV1384" s="554"/>
      <c r="LFW1384" s="554"/>
      <c r="LFX1384" s="554"/>
      <c r="LFY1384" s="554"/>
      <c r="LFZ1384" s="554"/>
      <c r="LGA1384" s="554"/>
      <c r="LGB1384" s="554"/>
      <c r="LGC1384" s="554"/>
      <c r="LGD1384" s="554"/>
      <c r="LGE1384" s="554"/>
      <c r="LGF1384" s="554"/>
      <c r="LGG1384" s="554"/>
      <c r="LGH1384" s="554"/>
      <c r="LGI1384" s="554"/>
      <c r="LGJ1384" s="554"/>
      <c r="LGK1384" s="554"/>
      <c r="LGL1384" s="554"/>
      <c r="LGM1384" s="555"/>
      <c r="LGN1384" s="447"/>
      <c r="LGO1384" s="447"/>
      <c r="LGP1384" s="451"/>
      <c r="LGQ1384" s="451"/>
      <c r="LGR1384" s="451"/>
      <c r="LGS1384" s="451"/>
      <c r="LGT1384" s="451"/>
      <c r="LGU1384" s="451"/>
      <c r="LGV1384" s="451"/>
      <c r="LGW1384" s="451"/>
      <c r="LGX1384" s="451"/>
      <c r="LGY1384" s="451"/>
      <c r="LGZ1384" s="447"/>
      <c r="LHA1384" s="428"/>
      <c r="LHB1384" s="469"/>
      <c r="LHC1384" s="414"/>
      <c r="LHD1384" s="414"/>
      <c r="LHE1384" s="414"/>
      <c r="LHF1384" s="414"/>
      <c r="LHG1384" s="414"/>
      <c r="LHH1384" s="415"/>
      <c r="LHI1384" s="414"/>
      <c r="LHJ1384" s="416"/>
      <c r="LHK1384" s="366"/>
      <c r="LHL1384" s="366"/>
      <c r="LHM1384" s="366"/>
      <c r="LHN1384" s="366"/>
      <c r="LHO1384" s="366"/>
      <c r="LHP1384" s="366"/>
      <c r="LHQ1384" s="366"/>
      <c r="LHR1384" s="366"/>
      <c r="LHS1384" s="419"/>
      <c r="LHT1384" s="553"/>
      <c r="LHU1384" s="554"/>
      <c r="LHV1384" s="554"/>
      <c r="LHW1384" s="554"/>
      <c r="LHX1384" s="554"/>
      <c r="LHY1384" s="554"/>
      <c r="LHZ1384" s="554"/>
      <c r="LIA1384" s="554"/>
      <c r="LIB1384" s="554"/>
      <c r="LIC1384" s="554"/>
      <c r="LID1384" s="554"/>
      <c r="LIE1384" s="554"/>
      <c r="LIF1384" s="554"/>
      <c r="LIG1384" s="554"/>
      <c r="LIH1384" s="554"/>
      <c r="LII1384" s="554"/>
      <c r="LIJ1384" s="554"/>
      <c r="LIK1384" s="554"/>
      <c r="LIL1384" s="554"/>
      <c r="LIM1384" s="555"/>
      <c r="LIN1384" s="447"/>
      <c r="LIO1384" s="447"/>
      <c r="LIP1384" s="451"/>
      <c r="LIQ1384" s="451"/>
      <c r="LIR1384" s="451"/>
      <c r="LIS1384" s="451"/>
      <c r="LIT1384" s="451"/>
      <c r="LIU1384" s="451"/>
      <c r="LIV1384" s="451"/>
      <c r="LIW1384" s="451"/>
      <c r="LIX1384" s="451"/>
      <c r="LIY1384" s="451"/>
      <c r="LIZ1384" s="447"/>
      <c r="LJA1384" s="428"/>
      <c r="LJB1384" s="469"/>
      <c r="LJC1384" s="414"/>
      <c r="LJD1384" s="414"/>
      <c r="LJE1384" s="414"/>
      <c r="LJF1384" s="414"/>
      <c r="LJG1384" s="414"/>
      <c r="LJH1384" s="415"/>
      <c r="LJI1384" s="414"/>
      <c r="LJJ1384" s="416"/>
      <c r="LJK1384" s="366"/>
      <c r="LJL1384" s="366"/>
      <c r="LJM1384" s="366"/>
      <c r="LJN1384" s="366"/>
      <c r="LJO1384" s="366"/>
      <c r="LJP1384" s="366"/>
      <c r="LJQ1384" s="366"/>
      <c r="LJR1384" s="366"/>
      <c r="LJS1384" s="419"/>
      <c r="LJT1384" s="553"/>
      <c r="LJU1384" s="554"/>
      <c r="LJV1384" s="554"/>
      <c r="LJW1384" s="554"/>
      <c r="LJX1384" s="554"/>
      <c r="LJY1384" s="554"/>
      <c r="LJZ1384" s="554"/>
      <c r="LKA1384" s="554"/>
      <c r="LKB1384" s="554"/>
      <c r="LKC1384" s="554"/>
      <c r="LKD1384" s="554"/>
      <c r="LKE1384" s="554"/>
      <c r="LKF1384" s="554"/>
      <c r="LKG1384" s="554"/>
      <c r="LKH1384" s="554"/>
      <c r="LKI1384" s="554"/>
      <c r="LKJ1384" s="554"/>
      <c r="LKK1384" s="554"/>
      <c r="LKL1384" s="554"/>
      <c r="LKM1384" s="555"/>
      <c r="LKN1384" s="447"/>
      <c r="LKO1384" s="447"/>
      <c r="LKP1384" s="451"/>
      <c r="LKQ1384" s="451"/>
      <c r="LKR1384" s="451"/>
      <c r="LKS1384" s="451"/>
      <c r="LKT1384" s="451"/>
      <c r="LKU1384" s="451"/>
      <c r="LKV1384" s="451"/>
      <c r="LKW1384" s="451"/>
      <c r="LKX1384" s="451"/>
      <c r="LKY1384" s="451"/>
      <c r="LKZ1384" s="447"/>
      <c r="LLA1384" s="428"/>
      <c r="LLB1384" s="469"/>
      <c r="LLC1384" s="414"/>
      <c r="LLD1384" s="414"/>
      <c r="LLE1384" s="414"/>
      <c r="LLF1384" s="414"/>
      <c r="LLG1384" s="414"/>
      <c r="LLH1384" s="415"/>
      <c r="LLI1384" s="414"/>
      <c r="LLJ1384" s="416"/>
      <c r="LLK1384" s="366"/>
      <c r="LLL1384" s="366"/>
      <c r="LLM1384" s="366"/>
      <c r="LLN1384" s="366"/>
      <c r="LLO1384" s="366"/>
      <c r="LLP1384" s="366"/>
      <c r="LLQ1384" s="366"/>
      <c r="LLR1384" s="366"/>
      <c r="LLS1384" s="419"/>
      <c r="LLT1384" s="553"/>
      <c r="LLU1384" s="554"/>
      <c r="LLV1384" s="554"/>
      <c r="LLW1384" s="554"/>
      <c r="LLX1384" s="554"/>
      <c r="LLY1384" s="554"/>
      <c r="LLZ1384" s="554"/>
      <c r="LMA1384" s="554"/>
      <c r="LMB1384" s="554"/>
      <c r="LMC1384" s="554"/>
      <c r="LMD1384" s="554"/>
      <c r="LME1384" s="554"/>
      <c r="LMF1384" s="554"/>
      <c r="LMG1384" s="554"/>
      <c r="LMH1384" s="554"/>
      <c r="LMI1384" s="554"/>
      <c r="LMJ1384" s="554"/>
      <c r="LMK1384" s="554"/>
      <c r="LML1384" s="554"/>
      <c r="LMM1384" s="555"/>
      <c r="LMN1384" s="447"/>
      <c r="LMO1384" s="447"/>
      <c r="LMP1384" s="451"/>
      <c r="LMQ1384" s="451"/>
      <c r="LMR1384" s="451"/>
      <c r="LMS1384" s="451"/>
      <c r="LMT1384" s="451"/>
      <c r="LMU1384" s="451"/>
      <c r="LMV1384" s="451"/>
      <c r="LMW1384" s="451"/>
      <c r="LMX1384" s="451"/>
      <c r="LMY1384" s="451"/>
      <c r="LMZ1384" s="447"/>
      <c r="LNA1384" s="428"/>
      <c r="LNB1384" s="469"/>
      <c r="LNC1384" s="414"/>
      <c r="LND1384" s="414"/>
      <c r="LNE1384" s="414"/>
      <c r="LNF1384" s="414"/>
      <c r="LNG1384" s="414"/>
      <c r="LNH1384" s="415"/>
      <c r="LNI1384" s="414"/>
      <c r="LNJ1384" s="416"/>
      <c r="LNK1384" s="366"/>
      <c r="LNL1384" s="366"/>
      <c r="LNM1384" s="366"/>
      <c r="LNN1384" s="366"/>
      <c r="LNO1384" s="366"/>
      <c r="LNP1384" s="366"/>
      <c r="LNQ1384" s="366"/>
      <c r="LNR1384" s="366"/>
      <c r="LNS1384" s="419"/>
      <c r="LNT1384" s="553"/>
      <c r="LNU1384" s="554"/>
      <c r="LNV1384" s="554"/>
      <c r="LNW1384" s="554"/>
      <c r="LNX1384" s="554"/>
      <c r="LNY1384" s="554"/>
      <c r="LNZ1384" s="554"/>
      <c r="LOA1384" s="554"/>
      <c r="LOB1384" s="554"/>
      <c r="LOC1384" s="554"/>
      <c r="LOD1384" s="554"/>
      <c r="LOE1384" s="554"/>
      <c r="LOF1384" s="554"/>
      <c r="LOG1384" s="554"/>
      <c r="LOH1384" s="554"/>
      <c r="LOI1384" s="554"/>
      <c r="LOJ1384" s="554"/>
      <c r="LOK1384" s="554"/>
      <c r="LOL1384" s="554"/>
      <c r="LOM1384" s="555"/>
      <c r="LON1384" s="447"/>
      <c r="LOO1384" s="447"/>
      <c r="LOP1384" s="451"/>
      <c r="LOQ1384" s="451"/>
      <c r="LOR1384" s="451"/>
      <c r="LOS1384" s="451"/>
      <c r="LOT1384" s="451"/>
      <c r="LOU1384" s="451"/>
      <c r="LOV1384" s="451"/>
      <c r="LOW1384" s="451"/>
      <c r="LOX1384" s="451"/>
      <c r="LOY1384" s="451"/>
      <c r="LOZ1384" s="447"/>
      <c r="LPA1384" s="428"/>
      <c r="LPB1384" s="469"/>
      <c r="LPC1384" s="414"/>
      <c r="LPD1384" s="414"/>
      <c r="LPE1384" s="414"/>
      <c r="LPF1384" s="414"/>
      <c r="LPG1384" s="414"/>
      <c r="LPH1384" s="415"/>
      <c r="LPI1384" s="414"/>
      <c r="LPJ1384" s="416"/>
      <c r="LPK1384" s="366"/>
      <c r="LPL1384" s="366"/>
      <c r="LPM1384" s="366"/>
      <c r="LPN1384" s="366"/>
      <c r="LPO1384" s="366"/>
      <c r="LPP1384" s="366"/>
      <c r="LPQ1384" s="366"/>
      <c r="LPR1384" s="366"/>
      <c r="LPS1384" s="419"/>
      <c r="LPT1384" s="553"/>
      <c r="LPU1384" s="554"/>
      <c r="LPV1384" s="554"/>
      <c r="LPW1384" s="554"/>
      <c r="LPX1384" s="554"/>
      <c r="LPY1384" s="554"/>
      <c r="LPZ1384" s="554"/>
      <c r="LQA1384" s="554"/>
      <c r="LQB1384" s="554"/>
      <c r="LQC1384" s="554"/>
      <c r="LQD1384" s="554"/>
      <c r="LQE1384" s="554"/>
      <c r="LQF1384" s="554"/>
      <c r="LQG1384" s="554"/>
      <c r="LQH1384" s="554"/>
      <c r="LQI1384" s="554"/>
      <c r="LQJ1384" s="554"/>
      <c r="LQK1384" s="554"/>
      <c r="LQL1384" s="554"/>
      <c r="LQM1384" s="555"/>
      <c r="LQN1384" s="447"/>
      <c r="LQO1384" s="447"/>
      <c r="LQP1384" s="451"/>
      <c r="LQQ1384" s="451"/>
      <c r="LQR1384" s="451"/>
      <c r="LQS1384" s="451"/>
      <c r="LQT1384" s="451"/>
      <c r="LQU1384" s="451"/>
      <c r="LQV1384" s="451"/>
      <c r="LQW1384" s="451"/>
      <c r="LQX1384" s="451"/>
      <c r="LQY1384" s="451"/>
      <c r="LQZ1384" s="447"/>
      <c r="LRA1384" s="428"/>
      <c r="LRB1384" s="469"/>
      <c r="LRC1384" s="414"/>
      <c r="LRD1384" s="414"/>
      <c r="LRE1384" s="414"/>
      <c r="LRF1384" s="414"/>
      <c r="LRG1384" s="414"/>
      <c r="LRH1384" s="415"/>
      <c r="LRI1384" s="414"/>
      <c r="LRJ1384" s="416"/>
      <c r="LRK1384" s="366"/>
      <c r="LRL1384" s="366"/>
      <c r="LRM1384" s="366"/>
      <c r="LRN1384" s="366"/>
      <c r="LRO1384" s="366"/>
      <c r="LRP1384" s="366"/>
      <c r="LRQ1384" s="366"/>
      <c r="LRR1384" s="366"/>
      <c r="LRS1384" s="419"/>
      <c r="LRT1384" s="553"/>
      <c r="LRU1384" s="554"/>
      <c r="LRV1384" s="554"/>
      <c r="LRW1384" s="554"/>
      <c r="LRX1384" s="554"/>
      <c r="LRY1384" s="554"/>
      <c r="LRZ1384" s="554"/>
      <c r="LSA1384" s="554"/>
      <c r="LSB1384" s="554"/>
      <c r="LSC1384" s="554"/>
      <c r="LSD1384" s="554"/>
      <c r="LSE1384" s="554"/>
      <c r="LSF1384" s="554"/>
      <c r="LSG1384" s="554"/>
      <c r="LSH1384" s="554"/>
      <c r="LSI1384" s="554"/>
      <c r="LSJ1384" s="554"/>
      <c r="LSK1384" s="554"/>
      <c r="LSL1384" s="554"/>
      <c r="LSM1384" s="555"/>
      <c r="LSN1384" s="447"/>
      <c r="LSO1384" s="447"/>
      <c r="LSP1384" s="451"/>
      <c r="LSQ1384" s="451"/>
      <c r="LSR1384" s="451"/>
      <c r="LSS1384" s="451"/>
      <c r="LST1384" s="451"/>
      <c r="LSU1384" s="451"/>
      <c r="LSV1384" s="451"/>
      <c r="LSW1384" s="451"/>
      <c r="LSX1384" s="451"/>
      <c r="LSY1384" s="451"/>
      <c r="LSZ1384" s="447"/>
      <c r="LTA1384" s="428"/>
      <c r="LTB1384" s="469"/>
      <c r="LTC1384" s="414"/>
      <c r="LTD1384" s="414"/>
      <c r="LTE1384" s="414"/>
      <c r="LTF1384" s="414"/>
      <c r="LTG1384" s="414"/>
      <c r="LTH1384" s="415"/>
      <c r="LTI1384" s="414"/>
      <c r="LTJ1384" s="416"/>
      <c r="LTK1384" s="366"/>
      <c r="LTL1384" s="366"/>
      <c r="LTM1384" s="366"/>
      <c r="LTN1384" s="366"/>
      <c r="LTO1384" s="366"/>
      <c r="LTP1384" s="366"/>
      <c r="LTQ1384" s="366"/>
      <c r="LTR1384" s="366"/>
      <c r="LTS1384" s="419"/>
      <c r="LTT1384" s="553"/>
      <c r="LTU1384" s="554"/>
      <c r="LTV1384" s="554"/>
      <c r="LTW1384" s="554"/>
      <c r="LTX1384" s="554"/>
      <c r="LTY1384" s="554"/>
      <c r="LTZ1384" s="554"/>
      <c r="LUA1384" s="554"/>
      <c r="LUB1384" s="554"/>
      <c r="LUC1384" s="554"/>
      <c r="LUD1384" s="554"/>
      <c r="LUE1384" s="554"/>
      <c r="LUF1384" s="554"/>
      <c r="LUG1384" s="554"/>
      <c r="LUH1384" s="554"/>
      <c r="LUI1384" s="554"/>
      <c r="LUJ1384" s="554"/>
      <c r="LUK1384" s="554"/>
      <c r="LUL1384" s="554"/>
      <c r="LUM1384" s="555"/>
      <c r="LUN1384" s="447"/>
      <c r="LUO1384" s="447"/>
      <c r="LUP1384" s="451"/>
      <c r="LUQ1384" s="451"/>
      <c r="LUR1384" s="451"/>
      <c r="LUS1384" s="451"/>
      <c r="LUT1384" s="451"/>
      <c r="LUU1384" s="451"/>
      <c r="LUV1384" s="451"/>
      <c r="LUW1384" s="451"/>
      <c r="LUX1384" s="451"/>
      <c r="LUY1384" s="451"/>
      <c r="LUZ1384" s="447"/>
      <c r="LVA1384" s="428"/>
      <c r="LVB1384" s="469"/>
      <c r="LVC1384" s="414"/>
      <c r="LVD1384" s="414"/>
      <c r="LVE1384" s="414"/>
      <c r="LVF1384" s="414"/>
      <c r="LVG1384" s="414"/>
      <c r="LVH1384" s="415"/>
      <c r="LVI1384" s="414"/>
      <c r="LVJ1384" s="416"/>
      <c r="LVK1384" s="366"/>
      <c r="LVL1384" s="366"/>
      <c r="LVM1384" s="366"/>
      <c r="LVN1384" s="366"/>
      <c r="LVO1384" s="366"/>
      <c r="LVP1384" s="366"/>
      <c r="LVQ1384" s="366"/>
      <c r="LVR1384" s="366"/>
      <c r="LVS1384" s="419"/>
      <c r="LVT1384" s="553"/>
      <c r="LVU1384" s="554"/>
      <c r="LVV1384" s="554"/>
      <c r="LVW1384" s="554"/>
      <c r="LVX1384" s="554"/>
      <c r="LVY1384" s="554"/>
      <c r="LVZ1384" s="554"/>
      <c r="LWA1384" s="554"/>
      <c r="LWB1384" s="554"/>
      <c r="LWC1384" s="554"/>
      <c r="LWD1384" s="554"/>
      <c r="LWE1384" s="554"/>
      <c r="LWF1384" s="554"/>
      <c r="LWG1384" s="554"/>
      <c r="LWH1384" s="554"/>
      <c r="LWI1384" s="554"/>
      <c r="LWJ1384" s="554"/>
      <c r="LWK1384" s="554"/>
      <c r="LWL1384" s="554"/>
      <c r="LWM1384" s="555"/>
      <c r="LWN1384" s="447"/>
      <c r="LWO1384" s="447"/>
      <c r="LWP1384" s="451"/>
      <c r="LWQ1384" s="451"/>
      <c r="LWR1384" s="451"/>
      <c r="LWS1384" s="451"/>
      <c r="LWT1384" s="451"/>
      <c r="LWU1384" s="451"/>
      <c r="LWV1384" s="451"/>
      <c r="LWW1384" s="451"/>
      <c r="LWX1384" s="451"/>
      <c r="LWY1384" s="451"/>
      <c r="LWZ1384" s="447"/>
      <c r="LXA1384" s="428"/>
      <c r="LXB1384" s="469"/>
      <c r="LXC1384" s="414"/>
      <c r="LXD1384" s="414"/>
      <c r="LXE1384" s="414"/>
      <c r="LXF1384" s="414"/>
      <c r="LXG1384" s="414"/>
      <c r="LXH1384" s="415"/>
      <c r="LXI1384" s="414"/>
      <c r="LXJ1384" s="416"/>
      <c r="LXK1384" s="366"/>
      <c r="LXL1384" s="366"/>
      <c r="LXM1384" s="366"/>
      <c r="LXN1384" s="366"/>
      <c r="LXO1384" s="366"/>
      <c r="LXP1384" s="366"/>
      <c r="LXQ1384" s="366"/>
      <c r="LXR1384" s="366"/>
      <c r="LXS1384" s="419"/>
      <c r="LXT1384" s="553"/>
      <c r="LXU1384" s="554"/>
      <c r="LXV1384" s="554"/>
      <c r="LXW1384" s="554"/>
      <c r="LXX1384" s="554"/>
      <c r="LXY1384" s="554"/>
      <c r="LXZ1384" s="554"/>
      <c r="LYA1384" s="554"/>
      <c r="LYB1384" s="554"/>
      <c r="LYC1384" s="554"/>
      <c r="LYD1384" s="554"/>
      <c r="LYE1384" s="554"/>
      <c r="LYF1384" s="554"/>
      <c r="LYG1384" s="554"/>
      <c r="LYH1384" s="554"/>
      <c r="LYI1384" s="554"/>
      <c r="LYJ1384" s="554"/>
      <c r="LYK1384" s="554"/>
      <c r="LYL1384" s="554"/>
      <c r="LYM1384" s="555"/>
      <c r="LYN1384" s="447"/>
      <c r="LYO1384" s="447"/>
      <c r="LYP1384" s="451"/>
      <c r="LYQ1384" s="451"/>
      <c r="LYR1384" s="451"/>
      <c r="LYS1384" s="451"/>
      <c r="LYT1384" s="451"/>
      <c r="LYU1384" s="451"/>
      <c r="LYV1384" s="451"/>
      <c r="LYW1384" s="451"/>
      <c r="LYX1384" s="451"/>
      <c r="LYY1384" s="451"/>
      <c r="LYZ1384" s="447"/>
      <c r="LZA1384" s="428"/>
      <c r="LZB1384" s="469"/>
      <c r="LZC1384" s="414"/>
      <c r="LZD1384" s="414"/>
      <c r="LZE1384" s="414"/>
      <c r="LZF1384" s="414"/>
      <c r="LZG1384" s="414"/>
      <c r="LZH1384" s="415"/>
      <c r="LZI1384" s="414"/>
      <c r="LZJ1384" s="416"/>
      <c r="LZK1384" s="366"/>
      <c r="LZL1384" s="366"/>
      <c r="LZM1384" s="366"/>
      <c r="LZN1384" s="366"/>
      <c r="LZO1384" s="366"/>
      <c r="LZP1384" s="366"/>
      <c r="LZQ1384" s="366"/>
      <c r="LZR1384" s="366"/>
      <c r="LZS1384" s="419"/>
      <c r="LZT1384" s="553"/>
      <c r="LZU1384" s="554"/>
      <c r="LZV1384" s="554"/>
      <c r="LZW1384" s="554"/>
      <c r="LZX1384" s="554"/>
      <c r="LZY1384" s="554"/>
      <c r="LZZ1384" s="554"/>
      <c r="MAA1384" s="554"/>
      <c r="MAB1384" s="554"/>
      <c r="MAC1384" s="554"/>
      <c r="MAD1384" s="554"/>
      <c r="MAE1384" s="554"/>
      <c r="MAF1384" s="554"/>
      <c r="MAG1384" s="554"/>
      <c r="MAH1384" s="554"/>
      <c r="MAI1384" s="554"/>
      <c r="MAJ1384" s="554"/>
      <c r="MAK1384" s="554"/>
      <c r="MAL1384" s="554"/>
      <c r="MAM1384" s="555"/>
      <c r="MAN1384" s="447"/>
      <c r="MAO1384" s="447"/>
      <c r="MAP1384" s="451"/>
      <c r="MAQ1384" s="451"/>
      <c r="MAR1384" s="451"/>
      <c r="MAS1384" s="451"/>
      <c r="MAT1384" s="451"/>
      <c r="MAU1384" s="451"/>
      <c r="MAV1384" s="451"/>
      <c r="MAW1384" s="451"/>
      <c r="MAX1384" s="451"/>
      <c r="MAY1384" s="451"/>
      <c r="MAZ1384" s="447"/>
      <c r="MBA1384" s="428"/>
      <c r="MBB1384" s="469"/>
      <c r="MBC1384" s="414"/>
      <c r="MBD1384" s="414"/>
      <c r="MBE1384" s="414"/>
      <c r="MBF1384" s="414"/>
      <c r="MBG1384" s="414"/>
      <c r="MBH1384" s="415"/>
      <c r="MBI1384" s="414"/>
      <c r="MBJ1384" s="416"/>
      <c r="MBK1384" s="366"/>
      <c r="MBL1384" s="366"/>
      <c r="MBM1384" s="366"/>
      <c r="MBN1384" s="366"/>
      <c r="MBO1384" s="366"/>
      <c r="MBP1384" s="366"/>
      <c r="MBQ1384" s="366"/>
      <c r="MBR1384" s="366"/>
      <c r="MBS1384" s="419"/>
      <c r="MBT1384" s="553"/>
      <c r="MBU1384" s="554"/>
      <c r="MBV1384" s="554"/>
      <c r="MBW1384" s="554"/>
      <c r="MBX1384" s="554"/>
      <c r="MBY1384" s="554"/>
      <c r="MBZ1384" s="554"/>
      <c r="MCA1384" s="554"/>
      <c r="MCB1384" s="554"/>
      <c r="MCC1384" s="554"/>
      <c r="MCD1384" s="554"/>
      <c r="MCE1384" s="554"/>
      <c r="MCF1384" s="554"/>
      <c r="MCG1384" s="554"/>
      <c r="MCH1384" s="554"/>
      <c r="MCI1384" s="554"/>
      <c r="MCJ1384" s="554"/>
      <c r="MCK1384" s="554"/>
      <c r="MCL1384" s="554"/>
      <c r="MCM1384" s="555"/>
      <c r="MCN1384" s="447"/>
      <c r="MCO1384" s="447"/>
      <c r="MCP1384" s="451"/>
      <c r="MCQ1384" s="451"/>
      <c r="MCR1384" s="451"/>
      <c r="MCS1384" s="451"/>
      <c r="MCT1384" s="451"/>
      <c r="MCU1384" s="451"/>
      <c r="MCV1384" s="451"/>
      <c r="MCW1384" s="451"/>
      <c r="MCX1384" s="451"/>
      <c r="MCY1384" s="451"/>
      <c r="MCZ1384" s="447"/>
      <c r="MDA1384" s="428"/>
      <c r="MDB1384" s="469"/>
      <c r="MDC1384" s="414"/>
      <c r="MDD1384" s="414"/>
      <c r="MDE1384" s="414"/>
      <c r="MDF1384" s="414"/>
      <c r="MDG1384" s="414"/>
      <c r="MDH1384" s="415"/>
      <c r="MDI1384" s="414"/>
      <c r="MDJ1384" s="416"/>
      <c r="MDK1384" s="366"/>
      <c r="MDL1384" s="366"/>
      <c r="MDM1384" s="366"/>
      <c r="MDN1384" s="366"/>
      <c r="MDO1384" s="366"/>
      <c r="MDP1384" s="366"/>
      <c r="MDQ1384" s="366"/>
      <c r="MDR1384" s="366"/>
      <c r="MDS1384" s="419"/>
      <c r="MDT1384" s="553"/>
      <c r="MDU1384" s="554"/>
      <c r="MDV1384" s="554"/>
      <c r="MDW1384" s="554"/>
      <c r="MDX1384" s="554"/>
      <c r="MDY1384" s="554"/>
      <c r="MDZ1384" s="554"/>
      <c r="MEA1384" s="554"/>
      <c r="MEB1384" s="554"/>
      <c r="MEC1384" s="554"/>
      <c r="MED1384" s="554"/>
      <c r="MEE1384" s="554"/>
      <c r="MEF1384" s="554"/>
      <c r="MEG1384" s="554"/>
      <c r="MEH1384" s="554"/>
      <c r="MEI1384" s="554"/>
      <c r="MEJ1384" s="554"/>
      <c r="MEK1384" s="554"/>
      <c r="MEL1384" s="554"/>
      <c r="MEM1384" s="555"/>
      <c r="MEN1384" s="447"/>
      <c r="MEO1384" s="447"/>
      <c r="MEP1384" s="451"/>
      <c r="MEQ1384" s="451"/>
      <c r="MER1384" s="451"/>
      <c r="MES1384" s="451"/>
      <c r="MET1384" s="451"/>
      <c r="MEU1384" s="451"/>
      <c r="MEV1384" s="451"/>
      <c r="MEW1384" s="451"/>
      <c r="MEX1384" s="451"/>
      <c r="MEY1384" s="451"/>
      <c r="MEZ1384" s="447"/>
      <c r="MFA1384" s="428"/>
      <c r="MFB1384" s="469"/>
      <c r="MFC1384" s="414"/>
      <c r="MFD1384" s="414"/>
      <c r="MFE1384" s="414"/>
      <c r="MFF1384" s="414"/>
      <c r="MFG1384" s="414"/>
      <c r="MFH1384" s="415"/>
      <c r="MFI1384" s="414"/>
      <c r="MFJ1384" s="416"/>
      <c r="MFK1384" s="366"/>
      <c r="MFL1384" s="366"/>
      <c r="MFM1384" s="366"/>
      <c r="MFN1384" s="366"/>
      <c r="MFO1384" s="366"/>
      <c r="MFP1384" s="366"/>
      <c r="MFQ1384" s="366"/>
      <c r="MFR1384" s="366"/>
      <c r="MFS1384" s="419"/>
      <c r="MFT1384" s="553"/>
      <c r="MFU1384" s="554"/>
      <c r="MFV1384" s="554"/>
      <c r="MFW1384" s="554"/>
      <c r="MFX1384" s="554"/>
      <c r="MFY1384" s="554"/>
      <c r="MFZ1384" s="554"/>
      <c r="MGA1384" s="554"/>
      <c r="MGB1384" s="554"/>
      <c r="MGC1384" s="554"/>
      <c r="MGD1384" s="554"/>
      <c r="MGE1384" s="554"/>
      <c r="MGF1384" s="554"/>
      <c r="MGG1384" s="554"/>
      <c r="MGH1384" s="554"/>
      <c r="MGI1384" s="554"/>
      <c r="MGJ1384" s="554"/>
      <c r="MGK1384" s="554"/>
      <c r="MGL1384" s="554"/>
      <c r="MGM1384" s="555"/>
      <c r="MGN1384" s="447"/>
      <c r="MGO1384" s="447"/>
      <c r="MGP1384" s="451"/>
      <c r="MGQ1384" s="451"/>
      <c r="MGR1384" s="451"/>
      <c r="MGS1384" s="451"/>
      <c r="MGT1384" s="451"/>
      <c r="MGU1384" s="451"/>
      <c r="MGV1384" s="451"/>
      <c r="MGW1384" s="451"/>
      <c r="MGX1384" s="451"/>
      <c r="MGY1384" s="451"/>
      <c r="MGZ1384" s="447"/>
      <c r="MHA1384" s="428"/>
      <c r="MHB1384" s="469"/>
      <c r="MHC1384" s="414"/>
      <c r="MHD1384" s="414"/>
      <c r="MHE1384" s="414"/>
      <c r="MHF1384" s="414"/>
      <c r="MHG1384" s="414"/>
      <c r="MHH1384" s="415"/>
      <c r="MHI1384" s="414"/>
      <c r="MHJ1384" s="416"/>
      <c r="MHK1384" s="366"/>
      <c r="MHL1384" s="366"/>
      <c r="MHM1384" s="366"/>
      <c r="MHN1384" s="366"/>
      <c r="MHO1384" s="366"/>
      <c r="MHP1384" s="366"/>
      <c r="MHQ1384" s="366"/>
      <c r="MHR1384" s="366"/>
      <c r="MHS1384" s="419"/>
      <c r="MHT1384" s="553"/>
      <c r="MHU1384" s="554"/>
      <c r="MHV1384" s="554"/>
      <c r="MHW1384" s="554"/>
      <c r="MHX1384" s="554"/>
      <c r="MHY1384" s="554"/>
      <c r="MHZ1384" s="554"/>
      <c r="MIA1384" s="554"/>
      <c r="MIB1384" s="554"/>
      <c r="MIC1384" s="554"/>
      <c r="MID1384" s="554"/>
      <c r="MIE1384" s="554"/>
      <c r="MIF1384" s="554"/>
      <c r="MIG1384" s="554"/>
      <c r="MIH1384" s="554"/>
      <c r="MII1384" s="554"/>
      <c r="MIJ1384" s="554"/>
      <c r="MIK1384" s="554"/>
      <c r="MIL1384" s="554"/>
      <c r="MIM1384" s="555"/>
      <c r="MIN1384" s="447"/>
      <c r="MIO1384" s="447"/>
      <c r="MIP1384" s="451"/>
      <c r="MIQ1384" s="451"/>
      <c r="MIR1384" s="451"/>
      <c r="MIS1384" s="451"/>
      <c r="MIT1384" s="451"/>
      <c r="MIU1384" s="451"/>
      <c r="MIV1384" s="451"/>
      <c r="MIW1384" s="451"/>
      <c r="MIX1384" s="451"/>
      <c r="MIY1384" s="451"/>
      <c r="MIZ1384" s="447"/>
      <c r="MJA1384" s="428"/>
      <c r="MJB1384" s="469"/>
      <c r="MJC1384" s="414"/>
      <c r="MJD1384" s="414"/>
      <c r="MJE1384" s="414"/>
      <c r="MJF1384" s="414"/>
      <c r="MJG1384" s="414"/>
      <c r="MJH1384" s="415"/>
      <c r="MJI1384" s="414"/>
      <c r="MJJ1384" s="416"/>
      <c r="MJK1384" s="366"/>
      <c r="MJL1384" s="366"/>
      <c r="MJM1384" s="366"/>
      <c r="MJN1384" s="366"/>
      <c r="MJO1384" s="366"/>
      <c r="MJP1384" s="366"/>
      <c r="MJQ1384" s="366"/>
      <c r="MJR1384" s="366"/>
      <c r="MJS1384" s="419"/>
      <c r="MJT1384" s="553"/>
      <c r="MJU1384" s="554"/>
      <c r="MJV1384" s="554"/>
      <c r="MJW1384" s="554"/>
      <c r="MJX1384" s="554"/>
      <c r="MJY1384" s="554"/>
      <c r="MJZ1384" s="554"/>
      <c r="MKA1384" s="554"/>
      <c r="MKB1384" s="554"/>
      <c r="MKC1384" s="554"/>
      <c r="MKD1384" s="554"/>
      <c r="MKE1384" s="554"/>
      <c r="MKF1384" s="554"/>
      <c r="MKG1384" s="554"/>
      <c r="MKH1384" s="554"/>
      <c r="MKI1384" s="554"/>
      <c r="MKJ1384" s="554"/>
      <c r="MKK1384" s="554"/>
      <c r="MKL1384" s="554"/>
      <c r="MKM1384" s="555"/>
      <c r="MKN1384" s="447"/>
      <c r="MKO1384" s="447"/>
      <c r="MKP1384" s="451"/>
      <c r="MKQ1384" s="451"/>
      <c r="MKR1384" s="451"/>
      <c r="MKS1384" s="451"/>
      <c r="MKT1384" s="451"/>
      <c r="MKU1384" s="451"/>
      <c r="MKV1384" s="451"/>
      <c r="MKW1384" s="451"/>
      <c r="MKX1384" s="451"/>
      <c r="MKY1384" s="451"/>
      <c r="MKZ1384" s="447"/>
      <c r="MLA1384" s="428"/>
      <c r="MLB1384" s="469"/>
      <c r="MLC1384" s="414"/>
      <c r="MLD1384" s="414"/>
      <c r="MLE1384" s="414"/>
      <c r="MLF1384" s="414"/>
      <c r="MLG1384" s="414"/>
      <c r="MLH1384" s="415"/>
      <c r="MLI1384" s="414"/>
      <c r="MLJ1384" s="416"/>
      <c r="MLK1384" s="366"/>
      <c r="MLL1384" s="366"/>
      <c r="MLM1384" s="366"/>
      <c r="MLN1384" s="366"/>
      <c r="MLO1384" s="366"/>
      <c r="MLP1384" s="366"/>
      <c r="MLQ1384" s="366"/>
      <c r="MLR1384" s="366"/>
      <c r="MLS1384" s="419"/>
      <c r="MLT1384" s="553"/>
      <c r="MLU1384" s="554"/>
      <c r="MLV1384" s="554"/>
      <c r="MLW1384" s="554"/>
      <c r="MLX1384" s="554"/>
      <c r="MLY1384" s="554"/>
      <c r="MLZ1384" s="554"/>
      <c r="MMA1384" s="554"/>
      <c r="MMB1384" s="554"/>
      <c r="MMC1384" s="554"/>
      <c r="MMD1384" s="554"/>
      <c r="MME1384" s="554"/>
      <c r="MMF1384" s="554"/>
      <c r="MMG1384" s="554"/>
      <c r="MMH1384" s="554"/>
      <c r="MMI1384" s="554"/>
      <c r="MMJ1384" s="554"/>
      <c r="MMK1384" s="554"/>
      <c r="MML1384" s="554"/>
      <c r="MMM1384" s="555"/>
      <c r="MMN1384" s="447"/>
      <c r="MMO1384" s="447"/>
      <c r="MMP1384" s="451"/>
      <c r="MMQ1384" s="451"/>
      <c r="MMR1384" s="451"/>
      <c r="MMS1384" s="451"/>
      <c r="MMT1384" s="451"/>
      <c r="MMU1384" s="451"/>
      <c r="MMV1384" s="451"/>
      <c r="MMW1384" s="451"/>
      <c r="MMX1384" s="451"/>
      <c r="MMY1384" s="451"/>
      <c r="MMZ1384" s="447"/>
      <c r="MNA1384" s="428"/>
      <c r="MNB1384" s="469"/>
      <c r="MNC1384" s="414"/>
      <c r="MND1384" s="414"/>
      <c r="MNE1384" s="414"/>
      <c r="MNF1384" s="414"/>
      <c r="MNG1384" s="414"/>
      <c r="MNH1384" s="415"/>
      <c r="MNI1384" s="414"/>
      <c r="MNJ1384" s="416"/>
      <c r="MNK1384" s="366"/>
      <c r="MNL1384" s="366"/>
      <c r="MNM1384" s="366"/>
      <c r="MNN1384" s="366"/>
      <c r="MNO1384" s="366"/>
      <c r="MNP1384" s="366"/>
      <c r="MNQ1384" s="366"/>
      <c r="MNR1384" s="366"/>
      <c r="MNS1384" s="419"/>
      <c r="MNT1384" s="553"/>
      <c r="MNU1384" s="554"/>
      <c r="MNV1384" s="554"/>
      <c r="MNW1384" s="554"/>
      <c r="MNX1384" s="554"/>
      <c r="MNY1384" s="554"/>
      <c r="MNZ1384" s="554"/>
      <c r="MOA1384" s="554"/>
      <c r="MOB1384" s="554"/>
      <c r="MOC1384" s="554"/>
      <c r="MOD1384" s="554"/>
      <c r="MOE1384" s="554"/>
      <c r="MOF1384" s="554"/>
      <c r="MOG1384" s="554"/>
      <c r="MOH1384" s="554"/>
      <c r="MOI1384" s="554"/>
      <c r="MOJ1384" s="554"/>
      <c r="MOK1384" s="554"/>
      <c r="MOL1384" s="554"/>
      <c r="MOM1384" s="555"/>
      <c r="MON1384" s="447"/>
      <c r="MOO1384" s="447"/>
      <c r="MOP1384" s="451"/>
      <c r="MOQ1384" s="451"/>
      <c r="MOR1384" s="451"/>
      <c r="MOS1384" s="451"/>
      <c r="MOT1384" s="451"/>
      <c r="MOU1384" s="451"/>
      <c r="MOV1384" s="451"/>
      <c r="MOW1384" s="451"/>
      <c r="MOX1384" s="451"/>
      <c r="MOY1384" s="451"/>
      <c r="MOZ1384" s="447"/>
      <c r="MPA1384" s="428"/>
      <c r="MPB1384" s="469"/>
      <c r="MPC1384" s="414"/>
      <c r="MPD1384" s="414"/>
      <c r="MPE1384" s="414"/>
      <c r="MPF1384" s="414"/>
      <c r="MPG1384" s="414"/>
      <c r="MPH1384" s="415"/>
      <c r="MPI1384" s="414"/>
      <c r="MPJ1384" s="416"/>
      <c r="MPK1384" s="366"/>
      <c r="MPL1384" s="366"/>
      <c r="MPM1384" s="366"/>
      <c r="MPN1384" s="366"/>
      <c r="MPO1384" s="366"/>
      <c r="MPP1384" s="366"/>
      <c r="MPQ1384" s="366"/>
      <c r="MPR1384" s="366"/>
      <c r="MPS1384" s="419"/>
      <c r="MPT1384" s="553"/>
      <c r="MPU1384" s="554"/>
      <c r="MPV1384" s="554"/>
      <c r="MPW1384" s="554"/>
      <c r="MPX1384" s="554"/>
      <c r="MPY1384" s="554"/>
      <c r="MPZ1384" s="554"/>
      <c r="MQA1384" s="554"/>
      <c r="MQB1384" s="554"/>
      <c r="MQC1384" s="554"/>
      <c r="MQD1384" s="554"/>
      <c r="MQE1384" s="554"/>
      <c r="MQF1384" s="554"/>
      <c r="MQG1384" s="554"/>
      <c r="MQH1384" s="554"/>
      <c r="MQI1384" s="554"/>
      <c r="MQJ1384" s="554"/>
      <c r="MQK1384" s="554"/>
      <c r="MQL1384" s="554"/>
      <c r="MQM1384" s="555"/>
      <c r="MQN1384" s="447"/>
      <c r="MQO1384" s="447"/>
      <c r="MQP1384" s="451"/>
      <c r="MQQ1384" s="451"/>
      <c r="MQR1384" s="451"/>
      <c r="MQS1384" s="451"/>
      <c r="MQT1384" s="451"/>
      <c r="MQU1384" s="451"/>
      <c r="MQV1384" s="451"/>
      <c r="MQW1384" s="451"/>
      <c r="MQX1384" s="451"/>
      <c r="MQY1384" s="451"/>
      <c r="MQZ1384" s="447"/>
      <c r="MRA1384" s="428"/>
      <c r="MRB1384" s="469"/>
      <c r="MRC1384" s="414"/>
      <c r="MRD1384" s="414"/>
      <c r="MRE1384" s="414"/>
      <c r="MRF1384" s="414"/>
      <c r="MRG1384" s="414"/>
      <c r="MRH1384" s="415"/>
      <c r="MRI1384" s="414"/>
      <c r="MRJ1384" s="416"/>
      <c r="MRK1384" s="366"/>
      <c r="MRL1384" s="366"/>
      <c r="MRM1384" s="366"/>
      <c r="MRN1384" s="366"/>
      <c r="MRO1384" s="366"/>
      <c r="MRP1384" s="366"/>
      <c r="MRQ1384" s="366"/>
      <c r="MRR1384" s="366"/>
      <c r="MRS1384" s="419"/>
      <c r="MRT1384" s="553"/>
      <c r="MRU1384" s="554"/>
      <c r="MRV1384" s="554"/>
      <c r="MRW1384" s="554"/>
      <c r="MRX1384" s="554"/>
      <c r="MRY1384" s="554"/>
      <c r="MRZ1384" s="554"/>
      <c r="MSA1384" s="554"/>
      <c r="MSB1384" s="554"/>
      <c r="MSC1384" s="554"/>
      <c r="MSD1384" s="554"/>
      <c r="MSE1384" s="554"/>
      <c r="MSF1384" s="554"/>
      <c r="MSG1384" s="554"/>
      <c r="MSH1384" s="554"/>
      <c r="MSI1384" s="554"/>
      <c r="MSJ1384" s="554"/>
      <c r="MSK1384" s="554"/>
      <c r="MSL1384" s="554"/>
      <c r="MSM1384" s="555"/>
      <c r="MSN1384" s="447"/>
      <c r="MSO1384" s="447"/>
      <c r="MSP1384" s="451"/>
      <c r="MSQ1384" s="451"/>
      <c r="MSR1384" s="451"/>
      <c r="MSS1384" s="451"/>
      <c r="MST1384" s="451"/>
      <c r="MSU1384" s="451"/>
      <c r="MSV1384" s="451"/>
      <c r="MSW1384" s="451"/>
      <c r="MSX1384" s="451"/>
      <c r="MSY1384" s="451"/>
      <c r="MSZ1384" s="447"/>
      <c r="MTA1384" s="428"/>
      <c r="MTB1384" s="469"/>
      <c r="MTC1384" s="414"/>
      <c r="MTD1384" s="414"/>
      <c r="MTE1384" s="414"/>
      <c r="MTF1384" s="414"/>
      <c r="MTG1384" s="414"/>
      <c r="MTH1384" s="415"/>
      <c r="MTI1384" s="414"/>
      <c r="MTJ1384" s="416"/>
      <c r="MTK1384" s="366"/>
      <c r="MTL1384" s="366"/>
      <c r="MTM1384" s="366"/>
      <c r="MTN1384" s="366"/>
      <c r="MTO1384" s="366"/>
      <c r="MTP1384" s="366"/>
      <c r="MTQ1384" s="366"/>
      <c r="MTR1384" s="366"/>
      <c r="MTS1384" s="419"/>
      <c r="MTT1384" s="553"/>
      <c r="MTU1384" s="554"/>
      <c r="MTV1384" s="554"/>
      <c r="MTW1384" s="554"/>
      <c r="MTX1384" s="554"/>
      <c r="MTY1384" s="554"/>
      <c r="MTZ1384" s="554"/>
      <c r="MUA1384" s="554"/>
      <c r="MUB1384" s="554"/>
      <c r="MUC1384" s="554"/>
      <c r="MUD1384" s="554"/>
      <c r="MUE1384" s="554"/>
      <c r="MUF1384" s="554"/>
      <c r="MUG1384" s="554"/>
      <c r="MUH1384" s="554"/>
      <c r="MUI1384" s="554"/>
      <c r="MUJ1384" s="554"/>
      <c r="MUK1384" s="554"/>
      <c r="MUL1384" s="554"/>
      <c r="MUM1384" s="555"/>
      <c r="MUN1384" s="447"/>
      <c r="MUO1384" s="447"/>
      <c r="MUP1384" s="451"/>
      <c r="MUQ1384" s="451"/>
      <c r="MUR1384" s="451"/>
      <c r="MUS1384" s="451"/>
      <c r="MUT1384" s="451"/>
      <c r="MUU1384" s="451"/>
      <c r="MUV1384" s="451"/>
      <c r="MUW1384" s="451"/>
      <c r="MUX1384" s="451"/>
      <c r="MUY1384" s="451"/>
      <c r="MUZ1384" s="447"/>
      <c r="MVA1384" s="428"/>
      <c r="MVB1384" s="469"/>
      <c r="MVC1384" s="414"/>
      <c r="MVD1384" s="414"/>
      <c r="MVE1384" s="414"/>
      <c r="MVF1384" s="414"/>
      <c r="MVG1384" s="414"/>
      <c r="MVH1384" s="415"/>
      <c r="MVI1384" s="414"/>
      <c r="MVJ1384" s="416"/>
      <c r="MVK1384" s="366"/>
      <c r="MVL1384" s="366"/>
      <c r="MVM1384" s="366"/>
      <c r="MVN1384" s="366"/>
      <c r="MVO1384" s="366"/>
      <c r="MVP1384" s="366"/>
      <c r="MVQ1384" s="366"/>
      <c r="MVR1384" s="366"/>
      <c r="MVS1384" s="419"/>
      <c r="MVT1384" s="553"/>
      <c r="MVU1384" s="554"/>
      <c r="MVV1384" s="554"/>
      <c r="MVW1384" s="554"/>
      <c r="MVX1384" s="554"/>
      <c r="MVY1384" s="554"/>
      <c r="MVZ1384" s="554"/>
      <c r="MWA1384" s="554"/>
      <c r="MWB1384" s="554"/>
      <c r="MWC1384" s="554"/>
      <c r="MWD1384" s="554"/>
      <c r="MWE1384" s="554"/>
      <c r="MWF1384" s="554"/>
      <c r="MWG1384" s="554"/>
      <c r="MWH1384" s="554"/>
      <c r="MWI1384" s="554"/>
      <c r="MWJ1384" s="554"/>
      <c r="MWK1384" s="554"/>
      <c r="MWL1384" s="554"/>
      <c r="MWM1384" s="555"/>
      <c r="MWN1384" s="447"/>
      <c r="MWO1384" s="447"/>
      <c r="MWP1384" s="451"/>
      <c r="MWQ1384" s="451"/>
      <c r="MWR1384" s="451"/>
      <c r="MWS1384" s="451"/>
      <c r="MWT1384" s="451"/>
      <c r="MWU1384" s="451"/>
      <c r="MWV1384" s="451"/>
      <c r="MWW1384" s="451"/>
      <c r="MWX1384" s="451"/>
      <c r="MWY1384" s="451"/>
      <c r="MWZ1384" s="447"/>
      <c r="MXA1384" s="428"/>
      <c r="MXB1384" s="469"/>
      <c r="MXC1384" s="414"/>
      <c r="MXD1384" s="414"/>
      <c r="MXE1384" s="414"/>
      <c r="MXF1384" s="414"/>
      <c r="MXG1384" s="414"/>
      <c r="MXH1384" s="415"/>
      <c r="MXI1384" s="414"/>
      <c r="MXJ1384" s="416"/>
      <c r="MXK1384" s="366"/>
      <c r="MXL1384" s="366"/>
      <c r="MXM1384" s="366"/>
      <c r="MXN1384" s="366"/>
      <c r="MXO1384" s="366"/>
      <c r="MXP1384" s="366"/>
      <c r="MXQ1384" s="366"/>
      <c r="MXR1384" s="366"/>
      <c r="MXS1384" s="419"/>
      <c r="MXT1384" s="553"/>
      <c r="MXU1384" s="554"/>
      <c r="MXV1384" s="554"/>
      <c r="MXW1384" s="554"/>
      <c r="MXX1384" s="554"/>
      <c r="MXY1384" s="554"/>
      <c r="MXZ1384" s="554"/>
      <c r="MYA1384" s="554"/>
      <c r="MYB1384" s="554"/>
      <c r="MYC1384" s="554"/>
      <c r="MYD1384" s="554"/>
      <c r="MYE1384" s="554"/>
      <c r="MYF1384" s="554"/>
      <c r="MYG1384" s="554"/>
      <c r="MYH1384" s="554"/>
      <c r="MYI1384" s="554"/>
      <c r="MYJ1384" s="554"/>
      <c r="MYK1384" s="554"/>
      <c r="MYL1384" s="554"/>
      <c r="MYM1384" s="555"/>
      <c r="MYN1384" s="447"/>
      <c r="MYO1384" s="447"/>
      <c r="MYP1384" s="451"/>
      <c r="MYQ1384" s="451"/>
      <c r="MYR1384" s="451"/>
      <c r="MYS1384" s="451"/>
      <c r="MYT1384" s="451"/>
      <c r="MYU1384" s="451"/>
      <c r="MYV1384" s="451"/>
      <c r="MYW1384" s="451"/>
      <c r="MYX1384" s="451"/>
      <c r="MYY1384" s="451"/>
      <c r="MYZ1384" s="447"/>
      <c r="MZA1384" s="428"/>
      <c r="MZB1384" s="469"/>
      <c r="MZC1384" s="414"/>
      <c r="MZD1384" s="414"/>
      <c r="MZE1384" s="414"/>
      <c r="MZF1384" s="414"/>
      <c r="MZG1384" s="414"/>
      <c r="MZH1384" s="415"/>
      <c r="MZI1384" s="414"/>
      <c r="MZJ1384" s="416"/>
      <c r="MZK1384" s="366"/>
      <c r="MZL1384" s="366"/>
      <c r="MZM1384" s="366"/>
      <c r="MZN1384" s="366"/>
      <c r="MZO1384" s="366"/>
      <c r="MZP1384" s="366"/>
      <c r="MZQ1384" s="366"/>
      <c r="MZR1384" s="366"/>
      <c r="MZS1384" s="419"/>
      <c r="MZT1384" s="553"/>
      <c r="MZU1384" s="554"/>
      <c r="MZV1384" s="554"/>
      <c r="MZW1384" s="554"/>
      <c r="MZX1384" s="554"/>
      <c r="MZY1384" s="554"/>
      <c r="MZZ1384" s="554"/>
      <c r="NAA1384" s="554"/>
      <c r="NAB1384" s="554"/>
      <c r="NAC1384" s="554"/>
      <c r="NAD1384" s="554"/>
      <c r="NAE1384" s="554"/>
      <c r="NAF1384" s="554"/>
      <c r="NAG1384" s="554"/>
      <c r="NAH1384" s="554"/>
      <c r="NAI1384" s="554"/>
      <c r="NAJ1384" s="554"/>
      <c r="NAK1384" s="554"/>
      <c r="NAL1384" s="554"/>
      <c r="NAM1384" s="555"/>
      <c r="NAN1384" s="447"/>
      <c r="NAO1384" s="447"/>
      <c r="NAP1384" s="451"/>
      <c r="NAQ1384" s="451"/>
      <c r="NAR1384" s="451"/>
      <c r="NAS1384" s="451"/>
      <c r="NAT1384" s="451"/>
      <c r="NAU1384" s="451"/>
      <c r="NAV1384" s="451"/>
      <c r="NAW1384" s="451"/>
      <c r="NAX1384" s="451"/>
      <c r="NAY1384" s="451"/>
      <c r="NAZ1384" s="447"/>
      <c r="NBA1384" s="428"/>
      <c r="NBB1384" s="469"/>
      <c r="NBC1384" s="414"/>
      <c r="NBD1384" s="414"/>
      <c r="NBE1384" s="414"/>
      <c r="NBF1384" s="414"/>
      <c r="NBG1384" s="414"/>
      <c r="NBH1384" s="415"/>
      <c r="NBI1384" s="414"/>
      <c r="NBJ1384" s="416"/>
      <c r="NBK1384" s="366"/>
      <c r="NBL1384" s="366"/>
      <c r="NBM1384" s="366"/>
      <c r="NBN1384" s="366"/>
      <c r="NBO1384" s="366"/>
      <c r="NBP1384" s="366"/>
      <c r="NBQ1384" s="366"/>
      <c r="NBR1384" s="366"/>
      <c r="NBS1384" s="419"/>
      <c r="NBT1384" s="553"/>
      <c r="NBU1384" s="554"/>
      <c r="NBV1384" s="554"/>
      <c r="NBW1384" s="554"/>
      <c r="NBX1384" s="554"/>
      <c r="NBY1384" s="554"/>
      <c r="NBZ1384" s="554"/>
      <c r="NCA1384" s="554"/>
      <c r="NCB1384" s="554"/>
      <c r="NCC1384" s="554"/>
      <c r="NCD1384" s="554"/>
      <c r="NCE1384" s="554"/>
      <c r="NCF1384" s="554"/>
      <c r="NCG1384" s="554"/>
      <c r="NCH1384" s="554"/>
      <c r="NCI1384" s="554"/>
      <c r="NCJ1384" s="554"/>
      <c r="NCK1384" s="554"/>
      <c r="NCL1384" s="554"/>
      <c r="NCM1384" s="555"/>
      <c r="NCN1384" s="447"/>
      <c r="NCO1384" s="447"/>
      <c r="NCP1384" s="451"/>
      <c r="NCQ1384" s="451"/>
      <c r="NCR1384" s="451"/>
      <c r="NCS1384" s="451"/>
      <c r="NCT1384" s="451"/>
      <c r="NCU1384" s="451"/>
      <c r="NCV1384" s="451"/>
      <c r="NCW1384" s="451"/>
      <c r="NCX1384" s="451"/>
      <c r="NCY1384" s="451"/>
      <c r="NCZ1384" s="447"/>
      <c r="NDA1384" s="428"/>
      <c r="NDB1384" s="469"/>
      <c r="NDC1384" s="414"/>
      <c r="NDD1384" s="414"/>
      <c r="NDE1384" s="414"/>
      <c r="NDF1384" s="414"/>
      <c r="NDG1384" s="414"/>
      <c r="NDH1384" s="415"/>
      <c r="NDI1384" s="414"/>
      <c r="NDJ1384" s="416"/>
      <c r="NDK1384" s="366"/>
      <c r="NDL1384" s="366"/>
      <c r="NDM1384" s="366"/>
      <c r="NDN1384" s="366"/>
      <c r="NDO1384" s="366"/>
      <c r="NDP1384" s="366"/>
      <c r="NDQ1384" s="366"/>
      <c r="NDR1384" s="366"/>
      <c r="NDS1384" s="419"/>
      <c r="NDT1384" s="553"/>
      <c r="NDU1384" s="554"/>
      <c r="NDV1384" s="554"/>
      <c r="NDW1384" s="554"/>
      <c r="NDX1384" s="554"/>
      <c r="NDY1384" s="554"/>
      <c r="NDZ1384" s="554"/>
      <c r="NEA1384" s="554"/>
      <c r="NEB1384" s="554"/>
      <c r="NEC1384" s="554"/>
      <c r="NED1384" s="554"/>
      <c r="NEE1384" s="554"/>
      <c r="NEF1384" s="554"/>
      <c r="NEG1384" s="554"/>
      <c r="NEH1384" s="554"/>
      <c r="NEI1384" s="554"/>
      <c r="NEJ1384" s="554"/>
      <c r="NEK1384" s="554"/>
      <c r="NEL1384" s="554"/>
      <c r="NEM1384" s="555"/>
      <c r="NEN1384" s="447"/>
      <c r="NEO1384" s="447"/>
      <c r="NEP1384" s="451"/>
      <c r="NEQ1384" s="451"/>
      <c r="NER1384" s="451"/>
      <c r="NES1384" s="451"/>
      <c r="NET1384" s="451"/>
      <c r="NEU1384" s="451"/>
      <c r="NEV1384" s="451"/>
      <c r="NEW1384" s="451"/>
      <c r="NEX1384" s="451"/>
      <c r="NEY1384" s="451"/>
      <c r="NEZ1384" s="447"/>
      <c r="NFA1384" s="428"/>
      <c r="NFB1384" s="469"/>
      <c r="NFC1384" s="414"/>
      <c r="NFD1384" s="414"/>
      <c r="NFE1384" s="414"/>
      <c r="NFF1384" s="414"/>
      <c r="NFG1384" s="414"/>
      <c r="NFH1384" s="415"/>
      <c r="NFI1384" s="414"/>
      <c r="NFJ1384" s="416"/>
      <c r="NFK1384" s="366"/>
      <c r="NFL1384" s="366"/>
      <c r="NFM1384" s="366"/>
      <c r="NFN1384" s="366"/>
      <c r="NFO1384" s="366"/>
      <c r="NFP1384" s="366"/>
      <c r="NFQ1384" s="366"/>
      <c r="NFR1384" s="366"/>
      <c r="NFS1384" s="419"/>
      <c r="NFT1384" s="553"/>
      <c r="NFU1384" s="554"/>
      <c r="NFV1384" s="554"/>
      <c r="NFW1384" s="554"/>
      <c r="NFX1384" s="554"/>
      <c r="NFY1384" s="554"/>
      <c r="NFZ1384" s="554"/>
      <c r="NGA1384" s="554"/>
      <c r="NGB1384" s="554"/>
      <c r="NGC1384" s="554"/>
      <c r="NGD1384" s="554"/>
      <c r="NGE1384" s="554"/>
      <c r="NGF1384" s="554"/>
      <c r="NGG1384" s="554"/>
      <c r="NGH1384" s="554"/>
      <c r="NGI1384" s="554"/>
      <c r="NGJ1384" s="554"/>
      <c r="NGK1384" s="554"/>
      <c r="NGL1384" s="554"/>
      <c r="NGM1384" s="555"/>
      <c r="NGN1384" s="447"/>
      <c r="NGO1384" s="447"/>
      <c r="NGP1384" s="451"/>
      <c r="NGQ1384" s="451"/>
      <c r="NGR1384" s="451"/>
      <c r="NGS1384" s="451"/>
      <c r="NGT1384" s="451"/>
      <c r="NGU1384" s="451"/>
      <c r="NGV1384" s="451"/>
      <c r="NGW1384" s="451"/>
      <c r="NGX1384" s="451"/>
      <c r="NGY1384" s="451"/>
      <c r="NGZ1384" s="447"/>
      <c r="NHA1384" s="428"/>
      <c r="NHB1384" s="469"/>
      <c r="NHC1384" s="414"/>
      <c r="NHD1384" s="414"/>
      <c r="NHE1384" s="414"/>
      <c r="NHF1384" s="414"/>
      <c r="NHG1384" s="414"/>
      <c r="NHH1384" s="415"/>
      <c r="NHI1384" s="414"/>
      <c r="NHJ1384" s="416"/>
      <c r="NHK1384" s="366"/>
      <c r="NHL1384" s="366"/>
      <c r="NHM1384" s="366"/>
      <c r="NHN1384" s="366"/>
      <c r="NHO1384" s="366"/>
      <c r="NHP1384" s="366"/>
      <c r="NHQ1384" s="366"/>
      <c r="NHR1384" s="366"/>
      <c r="NHS1384" s="419"/>
      <c r="NHT1384" s="553"/>
      <c r="NHU1384" s="554"/>
      <c r="NHV1384" s="554"/>
      <c r="NHW1384" s="554"/>
      <c r="NHX1384" s="554"/>
      <c r="NHY1384" s="554"/>
      <c r="NHZ1384" s="554"/>
      <c r="NIA1384" s="554"/>
      <c r="NIB1384" s="554"/>
      <c r="NIC1384" s="554"/>
      <c r="NID1384" s="554"/>
      <c r="NIE1384" s="554"/>
      <c r="NIF1384" s="554"/>
      <c r="NIG1384" s="554"/>
      <c r="NIH1384" s="554"/>
      <c r="NII1384" s="554"/>
      <c r="NIJ1384" s="554"/>
      <c r="NIK1384" s="554"/>
      <c r="NIL1384" s="554"/>
      <c r="NIM1384" s="555"/>
      <c r="NIN1384" s="447"/>
      <c r="NIO1384" s="447"/>
      <c r="NIP1384" s="451"/>
      <c r="NIQ1384" s="451"/>
      <c r="NIR1384" s="451"/>
      <c r="NIS1384" s="451"/>
      <c r="NIT1384" s="451"/>
      <c r="NIU1384" s="451"/>
      <c r="NIV1384" s="451"/>
      <c r="NIW1384" s="451"/>
      <c r="NIX1384" s="451"/>
      <c r="NIY1384" s="451"/>
      <c r="NIZ1384" s="447"/>
      <c r="NJA1384" s="428"/>
      <c r="NJB1384" s="469"/>
      <c r="NJC1384" s="414"/>
      <c r="NJD1384" s="414"/>
      <c r="NJE1384" s="414"/>
      <c r="NJF1384" s="414"/>
      <c r="NJG1384" s="414"/>
      <c r="NJH1384" s="415"/>
      <c r="NJI1384" s="414"/>
      <c r="NJJ1384" s="416"/>
      <c r="NJK1384" s="366"/>
      <c r="NJL1384" s="366"/>
      <c r="NJM1384" s="366"/>
      <c r="NJN1384" s="366"/>
      <c r="NJO1384" s="366"/>
      <c r="NJP1384" s="366"/>
      <c r="NJQ1384" s="366"/>
      <c r="NJR1384" s="366"/>
      <c r="NJS1384" s="419"/>
      <c r="NJT1384" s="553"/>
      <c r="NJU1384" s="554"/>
      <c r="NJV1384" s="554"/>
      <c r="NJW1384" s="554"/>
      <c r="NJX1384" s="554"/>
      <c r="NJY1384" s="554"/>
      <c r="NJZ1384" s="554"/>
      <c r="NKA1384" s="554"/>
      <c r="NKB1384" s="554"/>
      <c r="NKC1384" s="554"/>
      <c r="NKD1384" s="554"/>
      <c r="NKE1384" s="554"/>
      <c r="NKF1384" s="554"/>
      <c r="NKG1384" s="554"/>
      <c r="NKH1384" s="554"/>
      <c r="NKI1384" s="554"/>
      <c r="NKJ1384" s="554"/>
      <c r="NKK1384" s="554"/>
      <c r="NKL1384" s="554"/>
      <c r="NKM1384" s="555"/>
      <c r="NKN1384" s="447"/>
      <c r="NKO1384" s="447"/>
      <c r="NKP1384" s="451"/>
      <c r="NKQ1384" s="451"/>
      <c r="NKR1384" s="451"/>
      <c r="NKS1384" s="451"/>
      <c r="NKT1384" s="451"/>
      <c r="NKU1384" s="451"/>
      <c r="NKV1384" s="451"/>
      <c r="NKW1384" s="451"/>
      <c r="NKX1384" s="451"/>
      <c r="NKY1384" s="451"/>
      <c r="NKZ1384" s="447"/>
      <c r="NLA1384" s="428"/>
      <c r="NLB1384" s="469"/>
      <c r="NLC1384" s="414"/>
      <c r="NLD1384" s="414"/>
      <c r="NLE1384" s="414"/>
      <c r="NLF1384" s="414"/>
      <c r="NLG1384" s="414"/>
      <c r="NLH1384" s="415"/>
      <c r="NLI1384" s="414"/>
      <c r="NLJ1384" s="416"/>
      <c r="NLK1384" s="366"/>
      <c r="NLL1384" s="366"/>
      <c r="NLM1384" s="366"/>
      <c r="NLN1384" s="366"/>
      <c r="NLO1384" s="366"/>
      <c r="NLP1384" s="366"/>
      <c r="NLQ1384" s="366"/>
      <c r="NLR1384" s="366"/>
      <c r="NLS1384" s="419"/>
      <c r="NLT1384" s="553"/>
      <c r="NLU1384" s="554"/>
      <c r="NLV1384" s="554"/>
      <c r="NLW1384" s="554"/>
      <c r="NLX1384" s="554"/>
      <c r="NLY1384" s="554"/>
      <c r="NLZ1384" s="554"/>
      <c r="NMA1384" s="554"/>
      <c r="NMB1384" s="554"/>
      <c r="NMC1384" s="554"/>
      <c r="NMD1384" s="554"/>
      <c r="NME1384" s="554"/>
      <c r="NMF1384" s="554"/>
      <c r="NMG1384" s="554"/>
      <c r="NMH1384" s="554"/>
      <c r="NMI1384" s="554"/>
      <c r="NMJ1384" s="554"/>
      <c r="NMK1384" s="554"/>
      <c r="NML1384" s="554"/>
      <c r="NMM1384" s="555"/>
      <c r="NMN1384" s="447"/>
      <c r="NMO1384" s="447"/>
      <c r="NMP1384" s="451"/>
      <c r="NMQ1384" s="451"/>
      <c r="NMR1384" s="451"/>
      <c r="NMS1384" s="451"/>
      <c r="NMT1384" s="451"/>
      <c r="NMU1384" s="451"/>
      <c r="NMV1384" s="451"/>
      <c r="NMW1384" s="451"/>
      <c r="NMX1384" s="451"/>
      <c r="NMY1384" s="451"/>
      <c r="NMZ1384" s="447"/>
      <c r="NNA1384" s="428"/>
      <c r="NNB1384" s="469"/>
      <c r="NNC1384" s="414"/>
      <c r="NND1384" s="414"/>
      <c r="NNE1384" s="414"/>
      <c r="NNF1384" s="414"/>
      <c r="NNG1384" s="414"/>
      <c r="NNH1384" s="415"/>
      <c r="NNI1384" s="414"/>
      <c r="NNJ1384" s="416"/>
      <c r="NNK1384" s="366"/>
      <c r="NNL1384" s="366"/>
      <c r="NNM1384" s="366"/>
      <c r="NNN1384" s="366"/>
      <c r="NNO1384" s="366"/>
      <c r="NNP1384" s="366"/>
      <c r="NNQ1384" s="366"/>
      <c r="NNR1384" s="366"/>
      <c r="NNS1384" s="419"/>
      <c r="NNT1384" s="553"/>
      <c r="NNU1384" s="554"/>
      <c r="NNV1384" s="554"/>
      <c r="NNW1384" s="554"/>
      <c r="NNX1384" s="554"/>
      <c r="NNY1384" s="554"/>
      <c r="NNZ1384" s="554"/>
      <c r="NOA1384" s="554"/>
      <c r="NOB1384" s="554"/>
      <c r="NOC1384" s="554"/>
      <c r="NOD1384" s="554"/>
      <c r="NOE1384" s="554"/>
      <c r="NOF1384" s="554"/>
      <c r="NOG1384" s="554"/>
      <c r="NOH1384" s="554"/>
      <c r="NOI1384" s="554"/>
      <c r="NOJ1384" s="554"/>
      <c r="NOK1384" s="554"/>
      <c r="NOL1384" s="554"/>
      <c r="NOM1384" s="555"/>
      <c r="NON1384" s="447"/>
      <c r="NOO1384" s="447"/>
      <c r="NOP1384" s="451"/>
      <c r="NOQ1384" s="451"/>
      <c r="NOR1384" s="451"/>
      <c r="NOS1384" s="451"/>
      <c r="NOT1384" s="451"/>
      <c r="NOU1384" s="451"/>
      <c r="NOV1384" s="451"/>
      <c r="NOW1384" s="451"/>
      <c r="NOX1384" s="451"/>
      <c r="NOY1384" s="451"/>
      <c r="NOZ1384" s="447"/>
      <c r="NPA1384" s="428"/>
      <c r="NPB1384" s="469"/>
      <c r="NPC1384" s="414"/>
      <c r="NPD1384" s="414"/>
      <c r="NPE1384" s="414"/>
      <c r="NPF1384" s="414"/>
      <c r="NPG1384" s="414"/>
      <c r="NPH1384" s="415"/>
      <c r="NPI1384" s="414"/>
      <c r="NPJ1384" s="416"/>
      <c r="NPK1384" s="366"/>
      <c r="NPL1384" s="366"/>
      <c r="NPM1384" s="366"/>
      <c r="NPN1384" s="366"/>
      <c r="NPO1384" s="366"/>
      <c r="NPP1384" s="366"/>
      <c r="NPQ1384" s="366"/>
      <c r="NPR1384" s="366"/>
      <c r="NPS1384" s="419"/>
      <c r="NPT1384" s="553"/>
      <c r="NPU1384" s="554"/>
      <c r="NPV1384" s="554"/>
      <c r="NPW1384" s="554"/>
      <c r="NPX1384" s="554"/>
      <c r="NPY1384" s="554"/>
      <c r="NPZ1384" s="554"/>
      <c r="NQA1384" s="554"/>
      <c r="NQB1384" s="554"/>
      <c r="NQC1384" s="554"/>
      <c r="NQD1384" s="554"/>
      <c r="NQE1384" s="554"/>
      <c r="NQF1384" s="554"/>
      <c r="NQG1384" s="554"/>
      <c r="NQH1384" s="554"/>
      <c r="NQI1384" s="554"/>
      <c r="NQJ1384" s="554"/>
      <c r="NQK1384" s="554"/>
      <c r="NQL1384" s="554"/>
      <c r="NQM1384" s="555"/>
      <c r="NQN1384" s="447"/>
      <c r="NQO1384" s="447"/>
      <c r="NQP1384" s="451"/>
      <c r="NQQ1384" s="451"/>
      <c r="NQR1384" s="451"/>
      <c r="NQS1384" s="451"/>
      <c r="NQT1384" s="451"/>
      <c r="NQU1384" s="451"/>
      <c r="NQV1384" s="451"/>
      <c r="NQW1384" s="451"/>
      <c r="NQX1384" s="451"/>
      <c r="NQY1384" s="451"/>
      <c r="NQZ1384" s="447"/>
      <c r="NRA1384" s="428"/>
      <c r="NRB1384" s="469"/>
      <c r="NRC1384" s="414"/>
      <c r="NRD1384" s="414"/>
      <c r="NRE1384" s="414"/>
      <c r="NRF1384" s="414"/>
      <c r="NRG1384" s="414"/>
      <c r="NRH1384" s="415"/>
      <c r="NRI1384" s="414"/>
      <c r="NRJ1384" s="416"/>
      <c r="NRK1384" s="366"/>
      <c r="NRL1384" s="366"/>
      <c r="NRM1384" s="366"/>
      <c r="NRN1384" s="366"/>
      <c r="NRO1384" s="366"/>
      <c r="NRP1384" s="366"/>
      <c r="NRQ1384" s="366"/>
      <c r="NRR1384" s="366"/>
      <c r="NRS1384" s="419"/>
      <c r="NRT1384" s="553"/>
      <c r="NRU1384" s="554"/>
      <c r="NRV1384" s="554"/>
      <c r="NRW1384" s="554"/>
      <c r="NRX1384" s="554"/>
      <c r="NRY1384" s="554"/>
      <c r="NRZ1384" s="554"/>
      <c r="NSA1384" s="554"/>
      <c r="NSB1384" s="554"/>
      <c r="NSC1384" s="554"/>
      <c r="NSD1384" s="554"/>
      <c r="NSE1384" s="554"/>
      <c r="NSF1384" s="554"/>
      <c r="NSG1384" s="554"/>
      <c r="NSH1384" s="554"/>
      <c r="NSI1384" s="554"/>
      <c r="NSJ1384" s="554"/>
      <c r="NSK1384" s="554"/>
      <c r="NSL1384" s="554"/>
      <c r="NSM1384" s="555"/>
      <c r="NSN1384" s="447"/>
      <c r="NSO1384" s="447"/>
      <c r="NSP1384" s="451"/>
      <c r="NSQ1384" s="451"/>
      <c r="NSR1384" s="451"/>
      <c r="NSS1384" s="451"/>
      <c r="NST1384" s="451"/>
      <c r="NSU1384" s="451"/>
      <c r="NSV1384" s="451"/>
      <c r="NSW1384" s="451"/>
      <c r="NSX1384" s="451"/>
      <c r="NSY1384" s="451"/>
      <c r="NSZ1384" s="447"/>
      <c r="NTA1384" s="428"/>
      <c r="NTB1384" s="469"/>
      <c r="NTC1384" s="414"/>
      <c r="NTD1384" s="414"/>
      <c r="NTE1384" s="414"/>
      <c r="NTF1384" s="414"/>
      <c r="NTG1384" s="414"/>
      <c r="NTH1384" s="415"/>
      <c r="NTI1384" s="414"/>
      <c r="NTJ1384" s="416"/>
      <c r="NTK1384" s="366"/>
      <c r="NTL1384" s="366"/>
      <c r="NTM1384" s="366"/>
      <c r="NTN1384" s="366"/>
      <c r="NTO1384" s="366"/>
      <c r="NTP1384" s="366"/>
      <c r="NTQ1384" s="366"/>
      <c r="NTR1384" s="366"/>
      <c r="NTS1384" s="419"/>
      <c r="NTT1384" s="553"/>
      <c r="NTU1384" s="554"/>
      <c r="NTV1384" s="554"/>
      <c r="NTW1384" s="554"/>
      <c r="NTX1384" s="554"/>
      <c r="NTY1384" s="554"/>
      <c r="NTZ1384" s="554"/>
      <c r="NUA1384" s="554"/>
      <c r="NUB1384" s="554"/>
      <c r="NUC1384" s="554"/>
      <c r="NUD1384" s="554"/>
      <c r="NUE1384" s="554"/>
      <c r="NUF1384" s="554"/>
      <c r="NUG1384" s="554"/>
      <c r="NUH1384" s="554"/>
      <c r="NUI1384" s="554"/>
      <c r="NUJ1384" s="554"/>
      <c r="NUK1384" s="554"/>
      <c r="NUL1384" s="554"/>
      <c r="NUM1384" s="555"/>
      <c r="NUN1384" s="447"/>
      <c r="NUO1384" s="447"/>
      <c r="NUP1384" s="451"/>
      <c r="NUQ1384" s="451"/>
      <c r="NUR1384" s="451"/>
      <c r="NUS1384" s="451"/>
      <c r="NUT1384" s="451"/>
      <c r="NUU1384" s="451"/>
      <c r="NUV1384" s="451"/>
      <c r="NUW1384" s="451"/>
      <c r="NUX1384" s="451"/>
      <c r="NUY1384" s="451"/>
      <c r="NUZ1384" s="447"/>
      <c r="NVA1384" s="428"/>
      <c r="NVB1384" s="469"/>
      <c r="NVC1384" s="414"/>
      <c r="NVD1384" s="414"/>
      <c r="NVE1384" s="414"/>
      <c r="NVF1384" s="414"/>
      <c r="NVG1384" s="414"/>
      <c r="NVH1384" s="415"/>
      <c r="NVI1384" s="414"/>
      <c r="NVJ1384" s="416"/>
      <c r="NVK1384" s="366"/>
      <c r="NVL1384" s="366"/>
      <c r="NVM1384" s="366"/>
      <c r="NVN1384" s="366"/>
      <c r="NVO1384" s="366"/>
      <c r="NVP1384" s="366"/>
      <c r="NVQ1384" s="366"/>
      <c r="NVR1384" s="366"/>
      <c r="NVS1384" s="419"/>
      <c r="NVT1384" s="553"/>
      <c r="NVU1384" s="554"/>
      <c r="NVV1384" s="554"/>
      <c r="NVW1384" s="554"/>
      <c r="NVX1384" s="554"/>
      <c r="NVY1384" s="554"/>
      <c r="NVZ1384" s="554"/>
      <c r="NWA1384" s="554"/>
      <c r="NWB1384" s="554"/>
      <c r="NWC1384" s="554"/>
      <c r="NWD1384" s="554"/>
      <c r="NWE1384" s="554"/>
      <c r="NWF1384" s="554"/>
      <c r="NWG1384" s="554"/>
      <c r="NWH1384" s="554"/>
      <c r="NWI1384" s="554"/>
      <c r="NWJ1384" s="554"/>
      <c r="NWK1384" s="554"/>
      <c r="NWL1384" s="554"/>
      <c r="NWM1384" s="555"/>
      <c r="NWN1384" s="447"/>
      <c r="NWO1384" s="447"/>
      <c r="NWP1384" s="451"/>
      <c r="NWQ1384" s="451"/>
      <c r="NWR1384" s="451"/>
      <c r="NWS1384" s="451"/>
      <c r="NWT1384" s="451"/>
      <c r="NWU1384" s="451"/>
      <c r="NWV1384" s="451"/>
      <c r="NWW1384" s="451"/>
      <c r="NWX1384" s="451"/>
      <c r="NWY1384" s="451"/>
      <c r="NWZ1384" s="447"/>
      <c r="NXA1384" s="428"/>
      <c r="NXB1384" s="469"/>
      <c r="NXC1384" s="414"/>
      <c r="NXD1384" s="414"/>
      <c r="NXE1384" s="414"/>
      <c r="NXF1384" s="414"/>
      <c r="NXG1384" s="414"/>
      <c r="NXH1384" s="415"/>
      <c r="NXI1384" s="414"/>
      <c r="NXJ1384" s="416"/>
      <c r="NXK1384" s="366"/>
      <c r="NXL1384" s="366"/>
      <c r="NXM1384" s="366"/>
      <c r="NXN1384" s="366"/>
      <c r="NXO1384" s="366"/>
      <c r="NXP1384" s="366"/>
      <c r="NXQ1384" s="366"/>
      <c r="NXR1384" s="366"/>
      <c r="NXS1384" s="419"/>
      <c r="NXT1384" s="553"/>
      <c r="NXU1384" s="554"/>
      <c r="NXV1384" s="554"/>
      <c r="NXW1384" s="554"/>
      <c r="NXX1384" s="554"/>
      <c r="NXY1384" s="554"/>
      <c r="NXZ1384" s="554"/>
      <c r="NYA1384" s="554"/>
      <c r="NYB1384" s="554"/>
      <c r="NYC1384" s="554"/>
      <c r="NYD1384" s="554"/>
      <c r="NYE1384" s="554"/>
      <c r="NYF1384" s="554"/>
      <c r="NYG1384" s="554"/>
      <c r="NYH1384" s="554"/>
      <c r="NYI1384" s="554"/>
      <c r="NYJ1384" s="554"/>
      <c r="NYK1384" s="554"/>
      <c r="NYL1384" s="554"/>
      <c r="NYM1384" s="555"/>
      <c r="NYN1384" s="447"/>
      <c r="NYO1384" s="447"/>
      <c r="NYP1384" s="451"/>
      <c r="NYQ1384" s="451"/>
      <c r="NYR1384" s="451"/>
      <c r="NYS1384" s="451"/>
      <c r="NYT1384" s="451"/>
      <c r="NYU1384" s="451"/>
      <c r="NYV1384" s="451"/>
      <c r="NYW1384" s="451"/>
      <c r="NYX1384" s="451"/>
      <c r="NYY1384" s="451"/>
      <c r="NYZ1384" s="447"/>
      <c r="NZA1384" s="428"/>
      <c r="NZB1384" s="469"/>
      <c r="NZC1384" s="414"/>
      <c r="NZD1384" s="414"/>
      <c r="NZE1384" s="414"/>
      <c r="NZF1384" s="414"/>
      <c r="NZG1384" s="414"/>
      <c r="NZH1384" s="415"/>
      <c r="NZI1384" s="414"/>
      <c r="NZJ1384" s="416"/>
      <c r="NZK1384" s="366"/>
      <c r="NZL1384" s="366"/>
      <c r="NZM1384" s="366"/>
      <c r="NZN1384" s="366"/>
      <c r="NZO1384" s="366"/>
      <c r="NZP1384" s="366"/>
      <c r="NZQ1384" s="366"/>
      <c r="NZR1384" s="366"/>
      <c r="NZS1384" s="419"/>
      <c r="NZT1384" s="553"/>
      <c r="NZU1384" s="554"/>
      <c r="NZV1384" s="554"/>
      <c r="NZW1384" s="554"/>
      <c r="NZX1384" s="554"/>
      <c r="NZY1384" s="554"/>
      <c r="NZZ1384" s="554"/>
      <c r="OAA1384" s="554"/>
      <c r="OAB1384" s="554"/>
      <c r="OAC1384" s="554"/>
      <c r="OAD1384" s="554"/>
      <c r="OAE1384" s="554"/>
      <c r="OAF1384" s="554"/>
      <c r="OAG1384" s="554"/>
      <c r="OAH1384" s="554"/>
      <c r="OAI1384" s="554"/>
      <c r="OAJ1384" s="554"/>
      <c r="OAK1384" s="554"/>
      <c r="OAL1384" s="554"/>
      <c r="OAM1384" s="555"/>
      <c r="OAN1384" s="447"/>
      <c r="OAO1384" s="447"/>
      <c r="OAP1384" s="451"/>
      <c r="OAQ1384" s="451"/>
      <c r="OAR1384" s="451"/>
      <c r="OAS1384" s="451"/>
      <c r="OAT1384" s="451"/>
      <c r="OAU1384" s="451"/>
      <c r="OAV1384" s="451"/>
      <c r="OAW1384" s="451"/>
      <c r="OAX1384" s="451"/>
      <c r="OAY1384" s="451"/>
      <c r="OAZ1384" s="447"/>
      <c r="OBA1384" s="428"/>
      <c r="OBB1384" s="469"/>
      <c r="OBC1384" s="414"/>
      <c r="OBD1384" s="414"/>
      <c r="OBE1384" s="414"/>
      <c r="OBF1384" s="414"/>
      <c r="OBG1384" s="414"/>
      <c r="OBH1384" s="415"/>
      <c r="OBI1384" s="414"/>
      <c r="OBJ1384" s="416"/>
      <c r="OBK1384" s="366"/>
      <c r="OBL1384" s="366"/>
      <c r="OBM1384" s="366"/>
      <c r="OBN1384" s="366"/>
      <c r="OBO1384" s="366"/>
      <c r="OBP1384" s="366"/>
      <c r="OBQ1384" s="366"/>
      <c r="OBR1384" s="366"/>
      <c r="OBS1384" s="419"/>
      <c r="OBT1384" s="553"/>
      <c r="OBU1384" s="554"/>
      <c r="OBV1384" s="554"/>
      <c r="OBW1384" s="554"/>
      <c r="OBX1384" s="554"/>
      <c r="OBY1384" s="554"/>
      <c r="OBZ1384" s="554"/>
      <c r="OCA1384" s="554"/>
      <c r="OCB1384" s="554"/>
      <c r="OCC1384" s="554"/>
      <c r="OCD1384" s="554"/>
      <c r="OCE1384" s="554"/>
      <c r="OCF1384" s="554"/>
      <c r="OCG1384" s="554"/>
      <c r="OCH1384" s="554"/>
      <c r="OCI1384" s="554"/>
      <c r="OCJ1384" s="554"/>
      <c r="OCK1384" s="554"/>
      <c r="OCL1384" s="554"/>
      <c r="OCM1384" s="555"/>
      <c r="OCN1384" s="447"/>
      <c r="OCO1384" s="447"/>
      <c r="OCP1384" s="451"/>
      <c r="OCQ1384" s="451"/>
      <c r="OCR1384" s="451"/>
      <c r="OCS1384" s="451"/>
      <c r="OCT1384" s="451"/>
      <c r="OCU1384" s="451"/>
      <c r="OCV1384" s="451"/>
      <c r="OCW1384" s="451"/>
      <c r="OCX1384" s="451"/>
      <c r="OCY1384" s="451"/>
      <c r="OCZ1384" s="447"/>
      <c r="ODA1384" s="428"/>
      <c r="ODB1384" s="469"/>
      <c r="ODC1384" s="414"/>
      <c r="ODD1384" s="414"/>
      <c r="ODE1384" s="414"/>
      <c r="ODF1384" s="414"/>
      <c r="ODG1384" s="414"/>
      <c r="ODH1384" s="415"/>
      <c r="ODI1384" s="414"/>
      <c r="ODJ1384" s="416"/>
      <c r="ODK1384" s="366"/>
      <c r="ODL1384" s="366"/>
      <c r="ODM1384" s="366"/>
      <c r="ODN1384" s="366"/>
      <c r="ODO1384" s="366"/>
      <c r="ODP1384" s="366"/>
      <c r="ODQ1384" s="366"/>
      <c r="ODR1384" s="366"/>
      <c r="ODS1384" s="419"/>
      <c r="ODT1384" s="553"/>
      <c r="ODU1384" s="554"/>
      <c r="ODV1384" s="554"/>
      <c r="ODW1384" s="554"/>
      <c r="ODX1384" s="554"/>
      <c r="ODY1384" s="554"/>
      <c r="ODZ1384" s="554"/>
      <c r="OEA1384" s="554"/>
      <c r="OEB1384" s="554"/>
      <c r="OEC1384" s="554"/>
      <c r="OED1384" s="554"/>
      <c r="OEE1384" s="554"/>
      <c r="OEF1384" s="554"/>
      <c r="OEG1384" s="554"/>
      <c r="OEH1384" s="554"/>
      <c r="OEI1384" s="554"/>
      <c r="OEJ1384" s="554"/>
      <c r="OEK1384" s="554"/>
      <c r="OEL1384" s="554"/>
      <c r="OEM1384" s="555"/>
      <c r="OEN1384" s="447"/>
      <c r="OEO1384" s="447"/>
      <c r="OEP1384" s="451"/>
      <c r="OEQ1384" s="451"/>
      <c r="OER1384" s="451"/>
      <c r="OES1384" s="451"/>
      <c r="OET1384" s="451"/>
      <c r="OEU1384" s="451"/>
      <c r="OEV1384" s="451"/>
      <c r="OEW1384" s="451"/>
      <c r="OEX1384" s="451"/>
      <c r="OEY1384" s="451"/>
      <c r="OEZ1384" s="447"/>
      <c r="OFA1384" s="428"/>
      <c r="OFB1384" s="469"/>
      <c r="OFC1384" s="414"/>
      <c r="OFD1384" s="414"/>
      <c r="OFE1384" s="414"/>
      <c r="OFF1384" s="414"/>
      <c r="OFG1384" s="414"/>
      <c r="OFH1384" s="415"/>
      <c r="OFI1384" s="414"/>
      <c r="OFJ1384" s="416"/>
      <c r="OFK1384" s="366"/>
      <c r="OFL1384" s="366"/>
      <c r="OFM1384" s="366"/>
      <c r="OFN1384" s="366"/>
      <c r="OFO1384" s="366"/>
      <c r="OFP1384" s="366"/>
      <c r="OFQ1384" s="366"/>
      <c r="OFR1384" s="366"/>
      <c r="OFS1384" s="419"/>
      <c r="OFT1384" s="553"/>
      <c r="OFU1384" s="554"/>
      <c r="OFV1384" s="554"/>
      <c r="OFW1384" s="554"/>
      <c r="OFX1384" s="554"/>
      <c r="OFY1384" s="554"/>
      <c r="OFZ1384" s="554"/>
      <c r="OGA1384" s="554"/>
      <c r="OGB1384" s="554"/>
      <c r="OGC1384" s="554"/>
      <c r="OGD1384" s="554"/>
      <c r="OGE1384" s="554"/>
      <c r="OGF1384" s="554"/>
      <c r="OGG1384" s="554"/>
      <c r="OGH1384" s="554"/>
      <c r="OGI1384" s="554"/>
      <c r="OGJ1384" s="554"/>
      <c r="OGK1384" s="554"/>
      <c r="OGL1384" s="554"/>
      <c r="OGM1384" s="555"/>
      <c r="OGN1384" s="447"/>
      <c r="OGO1384" s="447"/>
      <c r="OGP1384" s="451"/>
      <c r="OGQ1384" s="451"/>
      <c r="OGR1384" s="451"/>
      <c r="OGS1384" s="451"/>
      <c r="OGT1384" s="451"/>
      <c r="OGU1384" s="451"/>
      <c r="OGV1384" s="451"/>
      <c r="OGW1384" s="451"/>
      <c r="OGX1384" s="451"/>
      <c r="OGY1384" s="451"/>
      <c r="OGZ1384" s="447"/>
      <c r="OHA1384" s="428"/>
      <c r="OHB1384" s="469"/>
      <c r="OHC1384" s="414"/>
      <c r="OHD1384" s="414"/>
      <c r="OHE1384" s="414"/>
      <c r="OHF1384" s="414"/>
      <c r="OHG1384" s="414"/>
      <c r="OHH1384" s="415"/>
      <c r="OHI1384" s="414"/>
      <c r="OHJ1384" s="416"/>
      <c r="OHK1384" s="366"/>
      <c r="OHL1384" s="366"/>
      <c r="OHM1384" s="366"/>
      <c r="OHN1384" s="366"/>
      <c r="OHO1384" s="366"/>
      <c r="OHP1384" s="366"/>
      <c r="OHQ1384" s="366"/>
      <c r="OHR1384" s="366"/>
      <c r="OHS1384" s="419"/>
      <c r="OHT1384" s="553"/>
      <c r="OHU1384" s="554"/>
      <c r="OHV1384" s="554"/>
      <c r="OHW1384" s="554"/>
      <c r="OHX1384" s="554"/>
      <c r="OHY1384" s="554"/>
      <c r="OHZ1384" s="554"/>
      <c r="OIA1384" s="554"/>
      <c r="OIB1384" s="554"/>
      <c r="OIC1384" s="554"/>
      <c r="OID1384" s="554"/>
      <c r="OIE1384" s="554"/>
      <c r="OIF1384" s="554"/>
      <c r="OIG1384" s="554"/>
      <c r="OIH1384" s="554"/>
      <c r="OII1384" s="554"/>
      <c r="OIJ1384" s="554"/>
      <c r="OIK1384" s="554"/>
      <c r="OIL1384" s="554"/>
      <c r="OIM1384" s="555"/>
      <c r="OIN1384" s="447"/>
      <c r="OIO1384" s="447"/>
      <c r="OIP1384" s="451"/>
      <c r="OIQ1384" s="451"/>
      <c r="OIR1384" s="451"/>
      <c r="OIS1384" s="451"/>
      <c r="OIT1384" s="451"/>
      <c r="OIU1384" s="451"/>
      <c r="OIV1384" s="451"/>
      <c r="OIW1384" s="451"/>
      <c r="OIX1384" s="451"/>
      <c r="OIY1384" s="451"/>
      <c r="OIZ1384" s="447"/>
      <c r="OJA1384" s="428"/>
      <c r="OJB1384" s="469"/>
      <c r="OJC1384" s="414"/>
      <c r="OJD1384" s="414"/>
      <c r="OJE1384" s="414"/>
      <c r="OJF1384" s="414"/>
      <c r="OJG1384" s="414"/>
      <c r="OJH1384" s="415"/>
      <c r="OJI1384" s="414"/>
      <c r="OJJ1384" s="416"/>
      <c r="OJK1384" s="366"/>
      <c r="OJL1384" s="366"/>
      <c r="OJM1384" s="366"/>
      <c r="OJN1384" s="366"/>
      <c r="OJO1384" s="366"/>
      <c r="OJP1384" s="366"/>
      <c r="OJQ1384" s="366"/>
      <c r="OJR1384" s="366"/>
      <c r="OJS1384" s="419"/>
      <c r="OJT1384" s="553"/>
      <c r="OJU1384" s="554"/>
      <c r="OJV1384" s="554"/>
      <c r="OJW1384" s="554"/>
      <c r="OJX1384" s="554"/>
      <c r="OJY1384" s="554"/>
      <c r="OJZ1384" s="554"/>
      <c r="OKA1384" s="554"/>
      <c r="OKB1384" s="554"/>
      <c r="OKC1384" s="554"/>
      <c r="OKD1384" s="554"/>
      <c r="OKE1384" s="554"/>
      <c r="OKF1384" s="554"/>
      <c r="OKG1384" s="554"/>
      <c r="OKH1384" s="554"/>
      <c r="OKI1384" s="554"/>
      <c r="OKJ1384" s="554"/>
      <c r="OKK1384" s="554"/>
      <c r="OKL1384" s="554"/>
      <c r="OKM1384" s="555"/>
      <c r="OKN1384" s="447"/>
      <c r="OKO1384" s="447"/>
      <c r="OKP1384" s="451"/>
      <c r="OKQ1384" s="451"/>
      <c r="OKR1384" s="451"/>
      <c r="OKS1384" s="451"/>
      <c r="OKT1384" s="451"/>
      <c r="OKU1384" s="451"/>
      <c r="OKV1384" s="451"/>
      <c r="OKW1384" s="451"/>
      <c r="OKX1384" s="451"/>
      <c r="OKY1384" s="451"/>
      <c r="OKZ1384" s="447"/>
      <c r="OLA1384" s="428"/>
      <c r="OLB1384" s="469"/>
      <c r="OLC1384" s="414"/>
      <c r="OLD1384" s="414"/>
      <c r="OLE1384" s="414"/>
      <c r="OLF1384" s="414"/>
      <c r="OLG1384" s="414"/>
      <c r="OLH1384" s="415"/>
      <c r="OLI1384" s="414"/>
      <c r="OLJ1384" s="416"/>
      <c r="OLK1384" s="366"/>
      <c r="OLL1384" s="366"/>
      <c r="OLM1384" s="366"/>
      <c r="OLN1384" s="366"/>
      <c r="OLO1384" s="366"/>
      <c r="OLP1384" s="366"/>
      <c r="OLQ1384" s="366"/>
      <c r="OLR1384" s="366"/>
      <c r="OLS1384" s="419"/>
      <c r="OLT1384" s="553"/>
      <c r="OLU1384" s="554"/>
      <c r="OLV1384" s="554"/>
      <c r="OLW1384" s="554"/>
      <c r="OLX1384" s="554"/>
      <c r="OLY1384" s="554"/>
      <c r="OLZ1384" s="554"/>
      <c r="OMA1384" s="554"/>
      <c r="OMB1384" s="554"/>
      <c r="OMC1384" s="554"/>
      <c r="OMD1384" s="554"/>
      <c r="OME1384" s="554"/>
      <c r="OMF1384" s="554"/>
      <c r="OMG1384" s="554"/>
      <c r="OMH1384" s="554"/>
      <c r="OMI1384" s="554"/>
      <c r="OMJ1384" s="554"/>
      <c r="OMK1384" s="554"/>
      <c r="OML1384" s="554"/>
      <c r="OMM1384" s="555"/>
      <c r="OMN1384" s="447"/>
      <c r="OMO1384" s="447"/>
      <c r="OMP1384" s="451"/>
      <c r="OMQ1384" s="451"/>
      <c r="OMR1384" s="451"/>
      <c r="OMS1384" s="451"/>
      <c r="OMT1384" s="451"/>
      <c r="OMU1384" s="451"/>
      <c r="OMV1384" s="451"/>
      <c r="OMW1384" s="451"/>
      <c r="OMX1384" s="451"/>
      <c r="OMY1384" s="451"/>
      <c r="OMZ1384" s="447"/>
      <c r="ONA1384" s="428"/>
      <c r="ONB1384" s="469"/>
      <c r="ONC1384" s="414"/>
      <c r="OND1384" s="414"/>
      <c r="ONE1384" s="414"/>
      <c r="ONF1384" s="414"/>
      <c r="ONG1384" s="414"/>
      <c r="ONH1384" s="415"/>
      <c r="ONI1384" s="414"/>
      <c r="ONJ1384" s="416"/>
      <c r="ONK1384" s="366"/>
      <c r="ONL1384" s="366"/>
      <c r="ONM1384" s="366"/>
      <c r="ONN1384" s="366"/>
      <c r="ONO1384" s="366"/>
      <c r="ONP1384" s="366"/>
      <c r="ONQ1384" s="366"/>
      <c r="ONR1384" s="366"/>
      <c r="ONS1384" s="419"/>
      <c r="ONT1384" s="553"/>
      <c r="ONU1384" s="554"/>
      <c r="ONV1384" s="554"/>
      <c r="ONW1384" s="554"/>
      <c r="ONX1384" s="554"/>
      <c r="ONY1384" s="554"/>
      <c r="ONZ1384" s="554"/>
      <c r="OOA1384" s="554"/>
      <c r="OOB1384" s="554"/>
      <c r="OOC1384" s="554"/>
      <c r="OOD1384" s="554"/>
      <c r="OOE1384" s="554"/>
      <c r="OOF1384" s="554"/>
      <c r="OOG1384" s="554"/>
      <c r="OOH1384" s="554"/>
      <c r="OOI1384" s="554"/>
      <c r="OOJ1384" s="554"/>
      <c r="OOK1384" s="554"/>
      <c r="OOL1384" s="554"/>
      <c r="OOM1384" s="555"/>
      <c r="OON1384" s="447"/>
      <c r="OOO1384" s="447"/>
      <c r="OOP1384" s="451"/>
      <c r="OOQ1384" s="451"/>
      <c r="OOR1384" s="451"/>
      <c r="OOS1384" s="451"/>
      <c r="OOT1384" s="451"/>
      <c r="OOU1384" s="451"/>
      <c r="OOV1384" s="451"/>
      <c r="OOW1384" s="451"/>
      <c r="OOX1384" s="451"/>
      <c r="OOY1384" s="451"/>
      <c r="OOZ1384" s="447"/>
      <c r="OPA1384" s="428"/>
      <c r="OPB1384" s="469"/>
      <c r="OPC1384" s="414"/>
      <c r="OPD1384" s="414"/>
      <c r="OPE1384" s="414"/>
      <c r="OPF1384" s="414"/>
      <c r="OPG1384" s="414"/>
      <c r="OPH1384" s="415"/>
      <c r="OPI1384" s="414"/>
      <c r="OPJ1384" s="416"/>
      <c r="OPK1384" s="366"/>
      <c r="OPL1384" s="366"/>
      <c r="OPM1384" s="366"/>
      <c r="OPN1384" s="366"/>
      <c r="OPO1384" s="366"/>
      <c r="OPP1384" s="366"/>
      <c r="OPQ1384" s="366"/>
      <c r="OPR1384" s="366"/>
      <c r="OPS1384" s="419"/>
      <c r="OPT1384" s="553"/>
      <c r="OPU1384" s="554"/>
      <c r="OPV1384" s="554"/>
      <c r="OPW1384" s="554"/>
      <c r="OPX1384" s="554"/>
      <c r="OPY1384" s="554"/>
      <c r="OPZ1384" s="554"/>
      <c r="OQA1384" s="554"/>
      <c r="OQB1384" s="554"/>
      <c r="OQC1384" s="554"/>
      <c r="OQD1384" s="554"/>
      <c r="OQE1384" s="554"/>
      <c r="OQF1384" s="554"/>
      <c r="OQG1384" s="554"/>
      <c r="OQH1384" s="554"/>
      <c r="OQI1384" s="554"/>
      <c r="OQJ1384" s="554"/>
      <c r="OQK1384" s="554"/>
      <c r="OQL1384" s="554"/>
      <c r="OQM1384" s="555"/>
      <c r="OQN1384" s="447"/>
      <c r="OQO1384" s="447"/>
      <c r="OQP1384" s="451"/>
      <c r="OQQ1384" s="451"/>
      <c r="OQR1384" s="451"/>
      <c r="OQS1384" s="451"/>
      <c r="OQT1384" s="451"/>
      <c r="OQU1384" s="451"/>
      <c r="OQV1384" s="451"/>
      <c r="OQW1384" s="451"/>
      <c r="OQX1384" s="451"/>
      <c r="OQY1384" s="451"/>
      <c r="OQZ1384" s="447"/>
      <c r="ORA1384" s="428"/>
      <c r="ORB1384" s="469"/>
      <c r="ORC1384" s="414"/>
      <c r="ORD1384" s="414"/>
      <c r="ORE1384" s="414"/>
      <c r="ORF1384" s="414"/>
      <c r="ORG1384" s="414"/>
      <c r="ORH1384" s="415"/>
      <c r="ORI1384" s="414"/>
      <c r="ORJ1384" s="416"/>
      <c r="ORK1384" s="366"/>
      <c r="ORL1384" s="366"/>
      <c r="ORM1384" s="366"/>
      <c r="ORN1384" s="366"/>
      <c r="ORO1384" s="366"/>
      <c r="ORP1384" s="366"/>
      <c r="ORQ1384" s="366"/>
      <c r="ORR1384" s="366"/>
      <c r="ORS1384" s="419"/>
      <c r="ORT1384" s="553"/>
      <c r="ORU1384" s="554"/>
      <c r="ORV1384" s="554"/>
      <c r="ORW1384" s="554"/>
      <c r="ORX1384" s="554"/>
      <c r="ORY1384" s="554"/>
      <c r="ORZ1384" s="554"/>
      <c r="OSA1384" s="554"/>
      <c r="OSB1384" s="554"/>
      <c r="OSC1384" s="554"/>
      <c r="OSD1384" s="554"/>
      <c r="OSE1384" s="554"/>
      <c r="OSF1384" s="554"/>
      <c r="OSG1384" s="554"/>
      <c r="OSH1384" s="554"/>
      <c r="OSI1384" s="554"/>
      <c r="OSJ1384" s="554"/>
      <c r="OSK1384" s="554"/>
      <c r="OSL1384" s="554"/>
      <c r="OSM1384" s="555"/>
      <c r="OSN1384" s="447"/>
      <c r="OSO1384" s="447"/>
      <c r="OSP1384" s="451"/>
      <c r="OSQ1384" s="451"/>
      <c r="OSR1384" s="451"/>
      <c r="OSS1384" s="451"/>
      <c r="OST1384" s="451"/>
      <c r="OSU1384" s="451"/>
      <c r="OSV1384" s="451"/>
      <c r="OSW1384" s="451"/>
      <c r="OSX1384" s="451"/>
      <c r="OSY1384" s="451"/>
      <c r="OSZ1384" s="447"/>
      <c r="OTA1384" s="428"/>
      <c r="OTB1384" s="469"/>
      <c r="OTC1384" s="414"/>
      <c r="OTD1384" s="414"/>
      <c r="OTE1384" s="414"/>
      <c r="OTF1384" s="414"/>
      <c r="OTG1384" s="414"/>
      <c r="OTH1384" s="415"/>
      <c r="OTI1384" s="414"/>
      <c r="OTJ1384" s="416"/>
      <c r="OTK1384" s="366"/>
      <c r="OTL1384" s="366"/>
      <c r="OTM1384" s="366"/>
      <c r="OTN1384" s="366"/>
      <c r="OTO1384" s="366"/>
      <c r="OTP1384" s="366"/>
      <c r="OTQ1384" s="366"/>
      <c r="OTR1384" s="366"/>
      <c r="OTS1384" s="419"/>
      <c r="OTT1384" s="553"/>
      <c r="OTU1384" s="554"/>
      <c r="OTV1384" s="554"/>
      <c r="OTW1384" s="554"/>
      <c r="OTX1384" s="554"/>
      <c r="OTY1384" s="554"/>
      <c r="OTZ1384" s="554"/>
      <c r="OUA1384" s="554"/>
      <c r="OUB1384" s="554"/>
      <c r="OUC1384" s="554"/>
      <c r="OUD1384" s="554"/>
      <c r="OUE1384" s="554"/>
      <c r="OUF1384" s="554"/>
      <c r="OUG1384" s="554"/>
      <c r="OUH1384" s="554"/>
      <c r="OUI1384" s="554"/>
      <c r="OUJ1384" s="554"/>
      <c r="OUK1384" s="554"/>
      <c r="OUL1384" s="554"/>
      <c r="OUM1384" s="555"/>
      <c r="OUN1384" s="447"/>
      <c r="OUO1384" s="447"/>
      <c r="OUP1384" s="451"/>
      <c r="OUQ1384" s="451"/>
      <c r="OUR1384" s="451"/>
      <c r="OUS1384" s="451"/>
      <c r="OUT1384" s="451"/>
      <c r="OUU1384" s="451"/>
      <c r="OUV1384" s="451"/>
      <c r="OUW1384" s="451"/>
      <c r="OUX1384" s="451"/>
      <c r="OUY1384" s="451"/>
      <c r="OUZ1384" s="447"/>
      <c r="OVA1384" s="428"/>
      <c r="OVB1384" s="469"/>
      <c r="OVC1384" s="414"/>
      <c r="OVD1384" s="414"/>
      <c r="OVE1384" s="414"/>
      <c r="OVF1384" s="414"/>
      <c r="OVG1384" s="414"/>
      <c r="OVH1384" s="415"/>
      <c r="OVI1384" s="414"/>
      <c r="OVJ1384" s="416"/>
      <c r="OVK1384" s="366"/>
      <c r="OVL1384" s="366"/>
      <c r="OVM1384" s="366"/>
      <c r="OVN1384" s="366"/>
      <c r="OVO1384" s="366"/>
      <c r="OVP1384" s="366"/>
      <c r="OVQ1384" s="366"/>
      <c r="OVR1384" s="366"/>
      <c r="OVS1384" s="419"/>
      <c r="OVT1384" s="553"/>
      <c r="OVU1384" s="554"/>
      <c r="OVV1384" s="554"/>
      <c r="OVW1384" s="554"/>
      <c r="OVX1384" s="554"/>
      <c r="OVY1384" s="554"/>
      <c r="OVZ1384" s="554"/>
      <c r="OWA1384" s="554"/>
      <c r="OWB1384" s="554"/>
      <c r="OWC1384" s="554"/>
      <c r="OWD1384" s="554"/>
      <c r="OWE1384" s="554"/>
      <c r="OWF1384" s="554"/>
      <c r="OWG1384" s="554"/>
      <c r="OWH1384" s="554"/>
      <c r="OWI1384" s="554"/>
      <c r="OWJ1384" s="554"/>
      <c r="OWK1384" s="554"/>
      <c r="OWL1384" s="554"/>
      <c r="OWM1384" s="555"/>
      <c r="OWN1384" s="447"/>
      <c r="OWO1384" s="447"/>
      <c r="OWP1384" s="451"/>
      <c r="OWQ1384" s="451"/>
      <c r="OWR1384" s="451"/>
      <c r="OWS1384" s="451"/>
      <c r="OWT1384" s="451"/>
      <c r="OWU1384" s="451"/>
      <c r="OWV1384" s="451"/>
      <c r="OWW1384" s="451"/>
      <c r="OWX1384" s="451"/>
      <c r="OWY1384" s="451"/>
      <c r="OWZ1384" s="447"/>
      <c r="OXA1384" s="428"/>
      <c r="OXB1384" s="469"/>
      <c r="OXC1384" s="414"/>
      <c r="OXD1384" s="414"/>
      <c r="OXE1384" s="414"/>
      <c r="OXF1384" s="414"/>
      <c r="OXG1384" s="414"/>
      <c r="OXH1384" s="415"/>
      <c r="OXI1384" s="414"/>
      <c r="OXJ1384" s="416"/>
      <c r="OXK1384" s="366"/>
      <c r="OXL1384" s="366"/>
      <c r="OXM1384" s="366"/>
      <c r="OXN1384" s="366"/>
      <c r="OXO1384" s="366"/>
      <c r="OXP1384" s="366"/>
      <c r="OXQ1384" s="366"/>
      <c r="OXR1384" s="366"/>
      <c r="OXS1384" s="419"/>
      <c r="OXT1384" s="553"/>
      <c r="OXU1384" s="554"/>
      <c r="OXV1384" s="554"/>
      <c r="OXW1384" s="554"/>
      <c r="OXX1384" s="554"/>
      <c r="OXY1384" s="554"/>
      <c r="OXZ1384" s="554"/>
      <c r="OYA1384" s="554"/>
      <c r="OYB1384" s="554"/>
      <c r="OYC1384" s="554"/>
      <c r="OYD1384" s="554"/>
      <c r="OYE1384" s="554"/>
      <c r="OYF1384" s="554"/>
      <c r="OYG1384" s="554"/>
      <c r="OYH1384" s="554"/>
      <c r="OYI1384" s="554"/>
      <c r="OYJ1384" s="554"/>
      <c r="OYK1384" s="554"/>
      <c r="OYL1384" s="554"/>
      <c r="OYM1384" s="555"/>
      <c r="OYN1384" s="447"/>
      <c r="OYO1384" s="447"/>
      <c r="OYP1384" s="451"/>
      <c r="OYQ1384" s="451"/>
      <c r="OYR1384" s="451"/>
      <c r="OYS1384" s="451"/>
      <c r="OYT1384" s="451"/>
      <c r="OYU1384" s="451"/>
      <c r="OYV1384" s="451"/>
      <c r="OYW1384" s="451"/>
      <c r="OYX1384" s="451"/>
      <c r="OYY1384" s="451"/>
      <c r="OYZ1384" s="447"/>
      <c r="OZA1384" s="428"/>
      <c r="OZB1384" s="469"/>
      <c r="OZC1384" s="414"/>
      <c r="OZD1384" s="414"/>
      <c r="OZE1384" s="414"/>
      <c r="OZF1384" s="414"/>
      <c r="OZG1384" s="414"/>
      <c r="OZH1384" s="415"/>
      <c r="OZI1384" s="414"/>
      <c r="OZJ1384" s="416"/>
      <c r="OZK1384" s="366"/>
      <c r="OZL1384" s="366"/>
      <c r="OZM1384" s="366"/>
      <c r="OZN1384" s="366"/>
      <c r="OZO1384" s="366"/>
      <c r="OZP1384" s="366"/>
      <c r="OZQ1384" s="366"/>
      <c r="OZR1384" s="366"/>
      <c r="OZS1384" s="419"/>
      <c r="OZT1384" s="553"/>
      <c r="OZU1384" s="554"/>
      <c r="OZV1384" s="554"/>
      <c r="OZW1384" s="554"/>
      <c r="OZX1384" s="554"/>
      <c r="OZY1384" s="554"/>
      <c r="OZZ1384" s="554"/>
      <c r="PAA1384" s="554"/>
      <c r="PAB1384" s="554"/>
      <c r="PAC1384" s="554"/>
      <c r="PAD1384" s="554"/>
      <c r="PAE1384" s="554"/>
      <c r="PAF1384" s="554"/>
      <c r="PAG1384" s="554"/>
      <c r="PAH1384" s="554"/>
      <c r="PAI1384" s="554"/>
      <c r="PAJ1384" s="554"/>
      <c r="PAK1384" s="554"/>
      <c r="PAL1384" s="554"/>
      <c r="PAM1384" s="555"/>
      <c r="PAN1384" s="447"/>
      <c r="PAO1384" s="447"/>
      <c r="PAP1384" s="451"/>
      <c r="PAQ1384" s="451"/>
      <c r="PAR1384" s="451"/>
      <c r="PAS1384" s="451"/>
      <c r="PAT1384" s="451"/>
      <c r="PAU1384" s="451"/>
      <c r="PAV1384" s="451"/>
      <c r="PAW1384" s="451"/>
      <c r="PAX1384" s="451"/>
      <c r="PAY1384" s="451"/>
      <c r="PAZ1384" s="447"/>
      <c r="PBA1384" s="428"/>
      <c r="PBB1384" s="469"/>
      <c r="PBC1384" s="414"/>
      <c r="PBD1384" s="414"/>
      <c r="PBE1384" s="414"/>
      <c r="PBF1384" s="414"/>
      <c r="PBG1384" s="414"/>
      <c r="PBH1384" s="415"/>
      <c r="PBI1384" s="414"/>
      <c r="PBJ1384" s="416"/>
      <c r="PBK1384" s="366"/>
      <c r="PBL1384" s="366"/>
      <c r="PBM1384" s="366"/>
      <c r="PBN1384" s="366"/>
      <c r="PBO1384" s="366"/>
      <c r="PBP1384" s="366"/>
      <c r="PBQ1384" s="366"/>
      <c r="PBR1384" s="366"/>
      <c r="PBS1384" s="419"/>
      <c r="PBT1384" s="553"/>
      <c r="PBU1384" s="554"/>
      <c r="PBV1384" s="554"/>
      <c r="PBW1384" s="554"/>
      <c r="PBX1384" s="554"/>
      <c r="PBY1384" s="554"/>
      <c r="PBZ1384" s="554"/>
      <c r="PCA1384" s="554"/>
      <c r="PCB1384" s="554"/>
      <c r="PCC1384" s="554"/>
      <c r="PCD1384" s="554"/>
      <c r="PCE1384" s="554"/>
      <c r="PCF1384" s="554"/>
      <c r="PCG1384" s="554"/>
      <c r="PCH1384" s="554"/>
      <c r="PCI1384" s="554"/>
      <c r="PCJ1384" s="554"/>
      <c r="PCK1384" s="554"/>
      <c r="PCL1384" s="554"/>
      <c r="PCM1384" s="555"/>
      <c r="PCN1384" s="447"/>
      <c r="PCO1384" s="447"/>
      <c r="PCP1384" s="451"/>
      <c r="PCQ1384" s="451"/>
      <c r="PCR1384" s="451"/>
      <c r="PCS1384" s="451"/>
      <c r="PCT1384" s="451"/>
      <c r="PCU1384" s="451"/>
      <c r="PCV1384" s="451"/>
      <c r="PCW1384" s="451"/>
      <c r="PCX1384" s="451"/>
      <c r="PCY1384" s="451"/>
      <c r="PCZ1384" s="447"/>
      <c r="PDA1384" s="428"/>
      <c r="PDB1384" s="469"/>
      <c r="PDC1384" s="414"/>
      <c r="PDD1384" s="414"/>
      <c r="PDE1384" s="414"/>
      <c r="PDF1384" s="414"/>
      <c r="PDG1384" s="414"/>
      <c r="PDH1384" s="415"/>
      <c r="PDI1384" s="414"/>
      <c r="PDJ1384" s="416"/>
      <c r="PDK1384" s="366"/>
      <c r="PDL1384" s="366"/>
      <c r="PDM1384" s="366"/>
      <c r="PDN1384" s="366"/>
      <c r="PDO1384" s="366"/>
      <c r="PDP1384" s="366"/>
      <c r="PDQ1384" s="366"/>
      <c r="PDR1384" s="366"/>
      <c r="PDS1384" s="419"/>
      <c r="PDT1384" s="553"/>
      <c r="PDU1384" s="554"/>
      <c r="PDV1384" s="554"/>
      <c r="PDW1384" s="554"/>
      <c r="PDX1384" s="554"/>
      <c r="PDY1384" s="554"/>
      <c r="PDZ1384" s="554"/>
      <c r="PEA1384" s="554"/>
      <c r="PEB1384" s="554"/>
      <c r="PEC1384" s="554"/>
      <c r="PED1384" s="554"/>
      <c r="PEE1384" s="554"/>
      <c r="PEF1384" s="554"/>
      <c r="PEG1384" s="554"/>
      <c r="PEH1384" s="554"/>
      <c r="PEI1384" s="554"/>
      <c r="PEJ1384" s="554"/>
      <c r="PEK1384" s="554"/>
      <c r="PEL1384" s="554"/>
      <c r="PEM1384" s="555"/>
      <c r="PEN1384" s="447"/>
      <c r="PEO1384" s="447"/>
      <c r="PEP1384" s="451"/>
      <c r="PEQ1384" s="451"/>
      <c r="PER1384" s="451"/>
      <c r="PES1384" s="451"/>
      <c r="PET1384" s="451"/>
      <c r="PEU1384" s="451"/>
      <c r="PEV1384" s="451"/>
      <c r="PEW1384" s="451"/>
      <c r="PEX1384" s="451"/>
      <c r="PEY1384" s="451"/>
      <c r="PEZ1384" s="447"/>
      <c r="PFA1384" s="428"/>
      <c r="PFB1384" s="469"/>
      <c r="PFC1384" s="414"/>
      <c r="PFD1384" s="414"/>
      <c r="PFE1384" s="414"/>
      <c r="PFF1384" s="414"/>
      <c r="PFG1384" s="414"/>
      <c r="PFH1384" s="415"/>
      <c r="PFI1384" s="414"/>
      <c r="PFJ1384" s="416"/>
      <c r="PFK1384" s="366"/>
      <c r="PFL1384" s="366"/>
      <c r="PFM1384" s="366"/>
      <c r="PFN1384" s="366"/>
      <c r="PFO1384" s="366"/>
      <c r="PFP1384" s="366"/>
      <c r="PFQ1384" s="366"/>
      <c r="PFR1384" s="366"/>
      <c r="PFS1384" s="419"/>
      <c r="PFT1384" s="553"/>
      <c r="PFU1384" s="554"/>
      <c r="PFV1384" s="554"/>
      <c r="PFW1384" s="554"/>
      <c r="PFX1384" s="554"/>
      <c r="PFY1384" s="554"/>
      <c r="PFZ1384" s="554"/>
      <c r="PGA1384" s="554"/>
      <c r="PGB1384" s="554"/>
      <c r="PGC1384" s="554"/>
      <c r="PGD1384" s="554"/>
      <c r="PGE1384" s="554"/>
      <c r="PGF1384" s="554"/>
      <c r="PGG1384" s="554"/>
      <c r="PGH1384" s="554"/>
      <c r="PGI1384" s="554"/>
      <c r="PGJ1384" s="554"/>
      <c r="PGK1384" s="554"/>
      <c r="PGL1384" s="554"/>
      <c r="PGM1384" s="555"/>
      <c r="PGN1384" s="447"/>
      <c r="PGO1384" s="447"/>
      <c r="PGP1384" s="451"/>
      <c r="PGQ1384" s="451"/>
      <c r="PGR1384" s="451"/>
      <c r="PGS1384" s="451"/>
      <c r="PGT1384" s="451"/>
      <c r="PGU1384" s="451"/>
      <c r="PGV1384" s="451"/>
      <c r="PGW1384" s="451"/>
      <c r="PGX1384" s="451"/>
      <c r="PGY1384" s="451"/>
      <c r="PGZ1384" s="447"/>
      <c r="PHA1384" s="428"/>
      <c r="PHB1384" s="469"/>
      <c r="PHC1384" s="414"/>
      <c r="PHD1384" s="414"/>
      <c r="PHE1384" s="414"/>
      <c r="PHF1384" s="414"/>
      <c r="PHG1384" s="414"/>
      <c r="PHH1384" s="415"/>
      <c r="PHI1384" s="414"/>
      <c r="PHJ1384" s="416"/>
      <c r="PHK1384" s="366"/>
      <c r="PHL1384" s="366"/>
      <c r="PHM1384" s="366"/>
      <c r="PHN1384" s="366"/>
      <c r="PHO1384" s="366"/>
      <c r="PHP1384" s="366"/>
      <c r="PHQ1384" s="366"/>
      <c r="PHR1384" s="366"/>
      <c r="PHS1384" s="419"/>
      <c r="PHT1384" s="553"/>
      <c r="PHU1384" s="554"/>
      <c r="PHV1384" s="554"/>
      <c r="PHW1384" s="554"/>
      <c r="PHX1384" s="554"/>
      <c r="PHY1384" s="554"/>
      <c r="PHZ1384" s="554"/>
      <c r="PIA1384" s="554"/>
      <c r="PIB1384" s="554"/>
      <c r="PIC1384" s="554"/>
      <c r="PID1384" s="554"/>
      <c r="PIE1384" s="554"/>
      <c r="PIF1384" s="554"/>
      <c r="PIG1384" s="554"/>
      <c r="PIH1384" s="554"/>
      <c r="PII1384" s="554"/>
      <c r="PIJ1384" s="554"/>
      <c r="PIK1384" s="554"/>
      <c r="PIL1384" s="554"/>
      <c r="PIM1384" s="555"/>
      <c r="PIN1384" s="447"/>
      <c r="PIO1384" s="447"/>
      <c r="PIP1384" s="451"/>
      <c r="PIQ1384" s="451"/>
      <c r="PIR1384" s="451"/>
      <c r="PIS1384" s="451"/>
      <c r="PIT1384" s="451"/>
      <c r="PIU1384" s="451"/>
      <c r="PIV1384" s="451"/>
      <c r="PIW1384" s="451"/>
      <c r="PIX1384" s="451"/>
      <c r="PIY1384" s="451"/>
      <c r="PIZ1384" s="447"/>
      <c r="PJA1384" s="428"/>
      <c r="PJB1384" s="469"/>
      <c r="PJC1384" s="414"/>
      <c r="PJD1384" s="414"/>
      <c r="PJE1384" s="414"/>
      <c r="PJF1384" s="414"/>
      <c r="PJG1384" s="414"/>
      <c r="PJH1384" s="415"/>
      <c r="PJI1384" s="414"/>
      <c r="PJJ1384" s="416"/>
      <c r="PJK1384" s="366"/>
      <c r="PJL1384" s="366"/>
      <c r="PJM1384" s="366"/>
      <c r="PJN1384" s="366"/>
      <c r="PJO1384" s="366"/>
      <c r="PJP1384" s="366"/>
      <c r="PJQ1384" s="366"/>
      <c r="PJR1384" s="366"/>
      <c r="PJS1384" s="419"/>
      <c r="PJT1384" s="553"/>
      <c r="PJU1384" s="554"/>
      <c r="PJV1384" s="554"/>
      <c r="PJW1384" s="554"/>
      <c r="PJX1384" s="554"/>
      <c r="PJY1384" s="554"/>
      <c r="PJZ1384" s="554"/>
      <c r="PKA1384" s="554"/>
      <c r="PKB1384" s="554"/>
      <c r="PKC1384" s="554"/>
      <c r="PKD1384" s="554"/>
      <c r="PKE1384" s="554"/>
      <c r="PKF1384" s="554"/>
      <c r="PKG1384" s="554"/>
      <c r="PKH1384" s="554"/>
      <c r="PKI1384" s="554"/>
      <c r="PKJ1384" s="554"/>
      <c r="PKK1384" s="554"/>
      <c r="PKL1384" s="554"/>
      <c r="PKM1384" s="555"/>
      <c r="PKN1384" s="447"/>
      <c r="PKO1384" s="447"/>
      <c r="PKP1384" s="451"/>
      <c r="PKQ1384" s="451"/>
      <c r="PKR1384" s="451"/>
      <c r="PKS1384" s="451"/>
      <c r="PKT1384" s="451"/>
      <c r="PKU1384" s="451"/>
      <c r="PKV1384" s="451"/>
      <c r="PKW1384" s="451"/>
      <c r="PKX1384" s="451"/>
      <c r="PKY1384" s="451"/>
      <c r="PKZ1384" s="447"/>
      <c r="PLA1384" s="428"/>
      <c r="PLB1384" s="469"/>
      <c r="PLC1384" s="414"/>
      <c r="PLD1384" s="414"/>
      <c r="PLE1384" s="414"/>
      <c r="PLF1384" s="414"/>
      <c r="PLG1384" s="414"/>
      <c r="PLH1384" s="415"/>
      <c r="PLI1384" s="414"/>
      <c r="PLJ1384" s="416"/>
      <c r="PLK1384" s="366"/>
      <c r="PLL1384" s="366"/>
      <c r="PLM1384" s="366"/>
      <c r="PLN1384" s="366"/>
      <c r="PLO1384" s="366"/>
      <c r="PLP1384" s="366"/>
      <c r="PLQ1384" s="366"/>
      <c r="PLR1384" s="366"/>
      <c r="PLS1384" s="419"/>
      <c r="PLT1384" s="553"/>
      <c r="PLU1384" s="554"/>
      <c r="PLV1384" s="554"/>
      <c r="PLW1384" s="554"/>
      <c r="PLX1384" s="554"/>
      <c r="PLY1384" s="554"/>
      <c r="PLZ1384" s="554"/>
      <c r="PMA1384" s="554"/>
      <c r="PMB1384" s="554"/>
      <c r="PMC1384" s="554"/>
      <c r="PMD1384" s="554"/>
      <c r="PME1384" s="554"/>
      <c r="PMF1384" s="554"/>
      <c r="PMG1384" s="554"/>
      <c r="PMH1384" s="554"/>
      <c r="PMI1384" s="554"/>
      <c r="PMJ1384" s="554"/>
      <c r="PMK1384" s="554"/>
      <c r="PML1384" s="554"/>
      <c r="PMM1384" s="555"/>
      <c r="PMN1384" s="447"/>
      <c r="PMO1384" s="447"/>
      <c r="PMP1384" s="451"/>
      <c r="PMQ1384" s="451"/>
      <c r="PMR1384" s="451"/>
      <c r="PMS1384" s="451"/>
      <c r="PMT1384" s="451"/>
      <c r="PMU1384" s="451"/>
      <c r="PMV1384" s="451"/>
      <c r="PMW1384" s="451"/>
      <c r="PMX1384" s="451"/>
      <c r="PMY1384" s="451"/>
      <c r="PMZ1384" s="447"/>
      <c r="PNA1384" s="428"/>
      <c r="PNB1384" s="469"/>
      <c r="PNC1384" s="414"/>
      <c r="PND1384" s="414"/>
      <c r="PNE1384" s="414"/>
      <c r="PNF1384" s="414"/>
      <c r="PNG1384" s="414"/>
      <c r="PNH1384" s="415"/>
      <c r="PNI1384" s="414"/>
      <c r="PNJ1384" s="416"/>
      <c r="PNK1384" s="366"/>
      <c r="PNL1384" s="366"/>
      <c r="PNM1384" s="366"/>
      <c r="PNN1384" s="366"/>
      <c r="PNO1384" s="366"/>
      <c r="PNP1384" s="366"/>
      <c r="PNQ1384" s="366"/>
      <c r="PNR1384" s="366"/>
      <c r="PNS1384" s="419"/>
      <c r="PNT1384" s="553"/>
      <c r="PNU1384" s="554"/>
      <c r="PNV1384" s="554"/>
      <c r="PNW1384" s="554"/>
      <c r="PNX1384" s="554"/>
      <c r="PNY1384" s="554"/>
      <c r="PNZ1384" s="554"/>
      <c r="POA1384" s="554"/>
      <c r="POB1384" s="554"/>
      <c r="POC1384" s="554"/>
      <c r="POD1384" s="554"/>
      <c r="POE1384" s="554"/>
      <c r="POF1384" s="554"/>
      <c r="POG1384" s="554"/>
      <c r="POH1384" s="554"/>
      <c r="POI1384" s="554"/>
      <c r="POJ1384" s="554"/>
      <c r="POK1384" s="554"/>
      <c r="POL1384" s="554"/>
      <c r="POM1384" s="555"/>
      <c r="PON1384" s="447"/>
      <c r="POO1384" s="447"/>
      <c r="POP1384" s="451"/>
      <c r="POQ1384" s="451"/>
      <c r="POR1384" s="451"/>
      <c r="POS1384" s="451"/>
      <c r="POT1384" s="451"/>
      <c r="POU1384" s="451"/>
      <c r="POV1384" s="451"/>
      <c r="POW1384" s="451"/>
      <c r="POX1384" s="451"/>
      <c r="POY1384" s="451"/>
      <c r="POZ1384" s="447"/>
      <c r="PPA1384" s="428"/>
      <c r="PPB1384" s="469"/>
      <c r="PPC1384" s="414"/>
      <c r="PPD1384" s="414"/>
      <c r="PPE1384" s="414"/>
      <c r="PPF1384" s="414"/>
      <c r="PPG1384" s="414"/>
      <c r="PPH1384" s="415"/>
      <c r="PPI1384" s="414"/>
      <c r="PPJ1384" s="416"/>
      <c r="PPK1384" s="366"/>
      <c r="PPL1384" s="366"/>
      <c r="PPM1384" s="366"/>
      <c r="PPN1384" s="366"/>
      <c r="PPO1384" s="366"/>
      <c r="PPP1384" s="366"/>
      <c r="PPQ1384" s="366"/>
      <c r="PPR1384" s="366"/>
      <c r="PPS1384" s="419"/>
      <c r="PPT1384" s="553"/>
      <c r="PPU1384" s="554"/>
      <c r="PPV1384" s="554"/>
      <c r="PPW1384" s="554"/>
      <c r="PPX1384" s="554"/>
      <c r="PPY1384" s="554"/>
      <c r="PPZ1384" s="554"/>
      <c r="PQA1384" s="554"/>
      <c r="PQB1384" s="554"/>
      <c r="PQC1384" s="554"/>
      <c r="PQD1384" s="554"/>
      <c r="PQE1384" s="554"/>
      <c r="PQF1384" s="554"/>
      <c r="PQG1384" s="554"/>
      <c r="PQH1384" s="554"/>
      <c r="PQI1384" s="554"/>
      <c r="PQJ1384" s="554"/>
      <c r="PQK1384" s="554"/>
      <c r="PQL1384" s="554"/>
      <c r="PQM1384" s="555"/>
      <c r="PQN1384" s="447"/>
      <c r="PQO1384" s="447"/>
      <c r="PQP1384" s="451"/>
      <c r="PQQ1384" s="451"/>
      <c r="PQR1384" s="451"/>
      <c r="PQS1384" s="451"/>
      <c r="PQT1384" s="451"/>
      <c r="PQU1384" s="451"/>
      <c r="PQV1384" s="451"/>
      <c r="PQW1384" s="451"/>
      <c r="PQX1384" s="451"/>
      <c r="PQY1384" s="451"/>
      <c r="PQZ1384" s="447"/>
      <c r="PRA1384" s="428"/>
      <c r="PRB1384" s="469"/>
      <c r="PRC1384" s="414"/>
      <c r="PRD1384" s="414"/>
      <c r="PRE1384" s="414"/>
      <c r="PRF1384" s="414"/>
      <c r="PRG1384" s="414"/>
      <c r="PRH1384" s="415"/>
      <c r="PRI1384" s="414"/>
      <c r="PRJ1384" s="416"/>
      <c r="PRK1384" s="366"/>
      <c r="PRL1384" s="366"/>
      <c r="PRM1384" s="366"/>
      <c r="PRN1384" s="366"/>
      <c r="PRO1384" s="366"/>
      <c r="PRP1384" s="366"/>
      <c r="PRQ1384" s="366"/>
      <c r="PRR1384" s="366"/>
      <c r="PRS1384" s="419"/>
      <c r="PRT1384" s="553"/>
      <c r="PRU1384" s="554"/>
      <c r="PRV1384" s="554"/>
      <c r="PRW1384" s="554"/>
      <c r="PRX1384" s="554"/>
      <c r="PRY1384" s="554"/>
      <c r="PRZ1384" s="554"/>
      <c r="PSA1384" s="554"/>
      <c r="PSB1384" s="554"/>
      <c r="PSC1384" s="554"/>
      <c r="PSD1384" s="554"/>
      <c r="PSE1384" s="554"/>
      <c r="PSF1384" s="554"/>
      <c r="PSG1384" s="554"/>
      <c r="PSH1384" s="554"/>
      <c r="PSI1384" s="554"/>
      <c r="PSJ1384" s="554"/>
      <c r="PSK1384" s="554"/>
      <c r="PSL1384" s="554"/>
      <c r="PSM1384" s="555"/>
      <c r="PSN1384" s="447"/>
      <c r="PSO1384" s="447"/>
      <c r="PSP1384" s="451"/>
      <c r="PSQ1384" s="451"/>
      <c r="PSR1384" s="451"/>
      <c r="PSS1384" s="451"/>
      <c r="PST1384" s="451"/>
      <c r="PSU1384" s="451"/>
      <c r="PSV1384" s="451"/>
      <c r="PSW1384" s="451"/>
      <c r="PSX1384" s="451"/>
      <c r="PSY1384" s="451"/>
      <c r="PSZ1384" s="447"/>
      <c r="PTA1384" s="428"/>
      <c r="PTB1384" s="469"/>
      <c r="PTC1384" s="414"/>
      <c r="PTD1384" s="414"/>
      <c r="PTE1384" s="414"/>
      <c r="PTF1384" s="414"/>
      <c r="PTG1384" s="414"/>
      <c r="PTH1384" s="415"/>
      <c r="PTI1384" s="414"/>
      <c r="PTJ1384" s="416"/>
      <c r="PTK1384" s="366"/>
      <c r="PTL1384" s="366"/>
      <c r="PTM1384" s="366"/>
      <c r="PTN1384" s="366"/>
      <c r="PTO1384" s="366"/>
      <c r="PTP1384" s="366"/>
      <c r="PTQ1384" s="366"/>
      <c r="PTR1384" s="366"/>
      <c r="PTS1384" s="419"/>
      <c r="PTT1384" s="553"/>
      <c r="PTU1384" s="554"/>
      <c r="PTV1384" s="554"/>
      <c r="PTW1384" s="554"/>
      <c r="PTX1384" s="554"/>
      <c r="PTY1384" s="554"/>
      <c r="PTZ1384" s="554"/>
      <c r="PUA1384" s="554"/>
      <c r="PUB1384" s="554"/>
      <c r="PUC1384" s="554"/>
      <c r="PUD1384" s="554"/>
      <c r="PUE1384" s="554"/>
      <c r="PUF1384" s="554"/>
      <c r="PUG1384" s="554"/>
      <c r="PUH1384" s="554"/>
      <c r="PUI1384" s="554"/>
      <c r="PUJ1384" s="554"/>
      <c r="PUK1384" s="554"/>
      <c r="PUL1384" s="554"/>
      <c r="PUM1384" s="555"/>
      <c r="PUN1384" s="447"/>
      <c r="PUO1384" s="447"/>
      <c r="PUP1384" s="451"/>
      <c r="PUQ1384" s="451"/>
      <c r="PUR1384" s="451"/>
      <c r="PUS1384" s="451"/>
      <c r="PUT1384" s="451"/>
      <c r="PUU1384" s="451"/>
      <c r="PUV1384" s="451"/>
      <c r="PUW1384" s="451"/>
      <c r="PUX1384" s="451"/>
      <c r="PUY1384" s="451"/>
      <c r="PUZ1384" s="447"/>
      <c r="PVA1384" s="428"/>
      <c r="PVB1384" s="469"/>
      <c r="PVC1384" s="414"/>
      <c r="PVD1384" s="414"/>
      <c r="PVE1384" s="414"/>
      <c r="PVF1384" s="414"/>
      <c r="PVG1384" s="414"/>
      <c r="PVH1384" s="415"/>
      <c r="PVI1384" s="414"/>
      <c r="PVJ1384" s="416"/>
      <c r="PVK1384" s="366"/>
      <c r="PVL1384" s="366"/>
      <c r="PVM1384" s="366"/>
      <c r="PVN1384" s="366"/>
      <c r="PVO1384" s="366"/>
      <c r="PVP1384" s="366"/>
      <c r="PVQ1384" s="366"/>
      <c r="PVR1384" s="366"/>
      <c r="PVS1384" s="419"/>
      <c r="PVT1384" s="553"/>
      <c r="PVU1384" s="554"/>
      <c r="PVV1384" s="554"/>
      <c r="PVW1384" s="554"/>
      <c r="PVX1384" s="554"/>
      <c r="PVY1384" s="554"/>
      <c r="PVZ1384" s="554"/>
      <c r="PWA1384" s="554"/>
      <c r="PWB1384" s="554"/>
      <c r="PWC1384" s="554"/>
      <c r="PWD1384" s="554"/>
      <c r="PWE1384" s="554"/>
      <c r="PWF1384" s="554"/>
      <c r="PWG1384" s="554"/>
      <c r="PWH1384" s="554"/>
      <c r="PWI1384" s="554"/>
      <c r="PWJ1384" s="554"/>
      <c r="PWK1384" s="554"/>
      <c r="PWL1384" s="554"/>
      <c r="PWM1384" s="555"/>
      <c r="PWN1384" s="447"/>
      <c r="PWO1384" s="447"/>
      <c r="PWP1384" s="451"/>
      <c r="PWQ1384" s="451"/>
      <c r="PWR1384" s="451"/>
      <c r="PWS1384" s="451"/>
      <c r="PWT1384" s="451"/>
      <c r="PWU1384" s="451"/>
      <c r="PWV1384" s="451"/>
      <c r="PWW1384" s="451"/>
      <c r="PWX1384" s="451"/>
      <c r="PWY1384" s="451"/>
      <c r="PWZ1384" s="447"/>
      <c r="PXA1384" s="428"/>
      <c r="PXB1384" s="469"/>
      <c r="PXC1384" s="414"/>
      <c r="PXD1384" s="414"/>
      <c r="PXE1384" s="414"/>
      <c r="PXF1384" s="414"/>
      <c r="PXG1384" s="414"/>
      <c r="PXH1384" s="415"/>
      <c r="PXI1384" s="414"/>
      <c r="PXJ1384" s="416"/>
      <c r="PXK1384" s="366"/>
      <c r="PXL1384" s="366"/>
      <c r="PXM1384" s="366"/>
      <c r="PXN1384" s="366"/>
      <c r="PXO1384" s="366"/>
      <c r="PXP1384" s="366"/>
      <c r="PXQ1384" s="366"/>
      <c r="PXR1384" s="366"/>
      <c r="PXS1384" s="419"/>
      <c r="PXT1384" s="553"/>
      <c r="PXU1384" s="554"/>
      <c r="PXV1384" s="554"/>
      <c r="PXW1384" s="554"/>
      <c r="PXX1384" s="554"/>
      <c r="PXY1384" s="554"/>
      <c r="PXZ1384" s="554"/>
      <c r="PYA1384" s="554"/>
      <c r="PYB1384" s="554"/>
      <c r="PYC1384" s="554"/>
      <c r="PYD1384" s="554"/>
      <c r="PYE1384" s="554"/>
      <c r="PYF1384" s="554"/>
      <c r="PYG1384" s="554"/>
      <c r="PYH1384" s="554"/>
      <c r="PYI1384" s="554"/>
      <c r="PYJ1384" s="554"/>
      <c r="PYK1384" s="554"/>
      <c r="PYL1384" s="554"/>
      <c r="PYM1384" s="555"/>
      <c r="PYN1384" s="447"/>
      <c r="PYO1384" s="447"/>
      <c r="PYP1384" s="451"/>
      <c r="PYQ1384" s="451"/>
      <c r="PYR1384" s="451"/>
      <c r="PYS1384" s="451"/>
      <c r="PYT1384" s="451"/>
      <c r="PYU1384" s="451"/>
      <c r="PYV1384" s="451"/>
      <c r="PYW1384" s="451"/>
      <c r="PYX1384" s="451"/>
      <c r="PYY1384" s="451"/>
      <c r="PYZ1384" s="447"/>
      <c r="PZA1384" s="428"/>
      <c r="PZB1384" s="469"/>
      <c r="PZC1384" s="414"/>
      <c r="PZD1384" s="414"/>
      <c r="PZE1384" s="414"/>
      <c r="PZF1384" s="414"/>
      <c r="PZG1384" s="414"/>
      <c r="PZH1384" s="415"/>
      <c r="PZI1384" s="414"/>
      <c r="PZJ1384" s="416"/>
      <c r="PZK1384" s="366"/>
      <c r="PZL1384" s="366"/>
      <c r="PZM1384" s="366"/>
      <c r="PZN1384" s="366"/>
      <c r="PZO1384" s="366"/>
      <c r="PZP1384" s="366"/>
      <c r="PZQ1384" s="366"/>
      <c r="PZR1384" s="366"/>
      <c r="PZS1384" s="419"/>
      <c r="PZT1384" s="553"/>
      <c r="PZU1384" s="554"/>
      <c r="PZV1384" s="554"/>
      <c r="PZW1384" s="554"/>
      <c r="PZX1384" s="554"/>
      <c r="PZY1384" s="554"/>
      <c r="PZZ1384" s="554"/>
      <c r="QAA1384" s="554"/>
      <c r="QAB1384" s="554"/>
      <c r="QAC1384" s="554"/>
      <c r="QAD1384" s="554"/>
      <c r="QAE1384" s="554"/>
      <c r="QAF1384" s="554"/>
      <c r="QAG1384" s="554"/>
      <c r="QAH1384" s="554"/>
      <c r="QAI1384" s="554"/>
      <c r="QAJ1384" s="554"/>
      <c r="QAK1384" s="554"/>
      <c r="QAL1384" s="554"/>
      <c r="QAM1384" s="555"/>
      <c r="QAN1384" s="447"/>
      <c r="QAO1384" s="447"/>
      <c r="QAP1384" s="451"/>
      <c r="QAQ1384" s="451"/>
      <c r="QAR1384" s="451"/>
      <c r="QAS1384" s="451"/>
      <c r="QAT1384" s="451"/>
      <c r="QAU1384" s="451"/>
      <c r="QAV1384" s="451"/>
      <c r="QAW1384" s="451"/>
      <c r="QAX1384" s="451"/>
      <c r="QAY1384" s="451"/>
      <c r="QAZ1384" s="447"/>
      <c r="QBA1384" s="428"/>
      <c r="QBB1384" s="469"/>
      <c r="QBC1384" s="414"/>
      <c r="QBD1384" s="414"/>
      <c r="QBE1384" s="414"/>
      <c r="QBF1384" s="414"/>
      <c r="QBG1384" s="414"/>
      <c r="QBH1384" s="415"/>
      <c r="QBI1384" s="414"/>
      <c r="QBJ1384" s="416"/>
      <c r="QBK1384" s="366"/>
      <c r="QBL1384" s="366"/>
      <c r="QBM1384" s="366"/>
      <c r="QBN1384" s="366"/>
      <c r="QBO1384" s="366"/>
      <c r="QBP1384" s="366"/>
      <c r="QBQ1384" s="366"/>
      <c r="QBR1384" s="366"/>
      <c r="QBS1384" s="419"/>
      <c r="QBT1384" s="553"/>
      <c r="QBU1384" s="554"/>
      <c r="QBV1384" s="554"/>
      <c r="QBW1384" s="554"/>
      <c r="QBX1384" s="554"/>
      <c r="QBY1384" s="554"/>
      <c r="QBZ1384" s="554"/>
      <c r="QCA1384" s="554"/>
      <c r="QCB1384" s="554"/>
      <c r="QCC1384" s="554"/>
      <c r="QCD1384" s="554"/>
      <c r="QCE1384" s="554"/>
      <c r="QCF1384" s="554"/>
      <c r="QCG1384" s="554"/>
      <c r="QCH1384" s="554"/>
      <c r="QCI1384" s="554"/>
      <c r="QCJ1384" s="554"/>
      <c r="QCK1384" s="554"/>
      <c r="QCL1384" s="554"/>
      <c r="QCM1384" s="555"/>
      <c r="QCN1384" s="447"/>
      <c r="QCO1384" s="447"/>
      <c r="QCP1384" s="451"/>
      <c r="QCQ1384" s="451"/>
      <c r="QCR1384" s="451"/>
      <c r="QCS1384" s="451"/>
      <c r="QCT1384" s="451"/>
      <c r="QCU1384" s="451"/>
      <c r="QCV1384" s="451"/>
      <c r="QCW1384" s="451"/>
      <c r="QCX1384" s="451"/>
      <c r="QCY1384" s="451"/>
      <c r="QCZ1384" s="447"/>
      <c r="QDA1384" s="428"/>
      <c r="QDB1384" s="469"/>
      <c r="QDC1384" s="414"/>
      <c r="QDD1384" s="414"/>
      <c r="QDE1384" s="414"/>
      <c r="QDF1384" s="414"/>
      <c r="QDG1384" s="414"/>
      <c r="QDH1384" s="415"/>
      <c r="QDI1384" s="414"/>
      <c r="QDJ1384" s="416"/>
      <c r="QDK1384" s="366"/>
      <c r="QDL1384" s="366"/>
      <c r="QDM1384" s="366"/>
      <c r="QDN1384" s="366"/>
      <c r="QDO1384" s="366"/>
      <c r="QDP1384" s="366"/>
      <c r="QDQ1384" s="366"/>
      <c r="QDR1384" s="366"/>
      <c r="QDS1384" s="419"/>
      <c r="QDT1384" s="553"/>
      <c r="QDU1384" s="554"/>
      <c r="QDV1384" s="554"/>
      <c r="QDW1384" s="554"/>
      <c r="QDX1384" s="554"/>
      <c r="QDY1384" s="554"/>
      <c r="QDZ1384" s="554"/>
      <c r="QEA1384" s="554"/>
      <c r="QEB1384" s="554"/>
      <c r="QEC1384" s="554"/>
      <c r="QED1384" s="554"/>
      <c r="QEE1384" s="554"/>
      <c r="QEF1384" s="554"/>
      <c r="QEG1384" s="554"/>
      <c r="QEH1384" s="554"/>
      <c r="QEI1384" s="554"/>
      <c r="QEJ1384" s="554"/>
      <c r="QEK1384" s="554"/>
      <c r="QEL1384" s="554"/>
      <c r="QEM1384" s="555"/>
      <c r="QEN1384" s="447"/>
      <c r="QEO1384" s="447"/>
      <c r="QEP1384" s="451"/>
      <c r="QEQ1384" s="451"/>
      <c r="QER1384" s="451"/>
      <c r="QES1384" s="451"/>
      <c r="QET1384" s="451"/>
      <c r="QEU1384" s="451"/>
      <c r="QEV1384" s="451"/>
      <c r="QEW1384" s="451"/>
      <c r="QEX1384" s="451"/>
      <c r="QEY1384" s="451"/>
      <c r="QEZ1384" s="447"/>
      <c r="QFA1384" s="428"/>
      <c r="QFB1384" s="469"/>
      <c r="QFC1384" s="414"/>
      <c r="QFD1384" s="414"/>
      <c r="QFE1384" s="414"/>
      <c r="QFF1384" s="414"/>
      <c r="QFG1384" s="414"/>
      <c r="QFH1384" s="415"/>
      <c r="QFI1384" s="414"/>
      <c r="QFJ1384" s="416"/>
      <c r="QFK1384" s="366"/>
      <c r="QFL1384" s="366"/>
      <c r="QFM1384" s="366"/>
      <c r="QFN1384" s="366"/>
      <c r="QFO1384" s="366"/>
      <c r="QFP1384" s="366"/>
      <c r="QFQ1384" s="366"/>
      <c r="QFR1384" s="366"/>
      <c r="QFS1384" s="419"/>
      <c r="QFT1384" s="553"/>
      <c r="QFU1384" s="554"/>
      <c r="QFV1384" s="554"/>
      <c r="QFW1384" s="554"/>
      <c r="QFX1384" s="554"/>
      <c r="QFY1384" s="554"/>
      <c r="QFZ1384" s="554"/>
      <c r="QGA1384" s="554"/>
      <c r="QGB1384" s="554"/>
      <c r="QGC1384" s="554"/>
      <c r="QGD1384" s="554"/>
      <c r="QGE1384" s="554"/>
      <c r="QGF1384" s="554"/>
      <c r="QGG1384" s="554"/>
      <c r="QGH1384" s="554"/>
      <c r="QGI1384" s="554"/>
      <c r="QGJ1384" s="554"/>
      <c r="QGK1384" s="554"/>
      <c r="QGL1384" s="554"/>
      <c r="QGM1384" s="555"/>
      <c r="QGN1384" s="447"/>
      <c r="QGO1384" s="447"/>
      <c r="QGP1384" s="451"/>
      <c r="QGQ1384" s="451"/>
      <c r="QGR1384" s="451"/>
      <c r="QGS1384" s="451"/>
      <c r="QGT1384" s="451"/>
      <c r="QGU1384" s="451"/>
      <c r="QGV1384" s="451"/>
      <c r="QGW1384" s="451"/>
      <c r="QGX1384" s="451"/>
      <c r="QGY1384" s="451"/>
      <c r="QGZ1384" s="447"/>
      <c r="QHA1384" s="428"/>
      <c r="QHB1384" s="469"/>
      <c r="QHC1384" s="414"/>
      <c r="QHD1384" s="414"/>
      <c r="QHE1384" s="414"/>
      <c r="QHF1384" s="414"/>
      <c r="QHG1384" s="414"/>
      <c r="QHH1384" s="415"/>
      <c r="QHI1384" s="414"/>
      <c r="QHJ1384" s="416"/>
      <c r="QHK1384" s="366"/>
      <c r="QHL1384" s="366"/>
      <c r="QHM1384" s="366"/>
      <c r="QHN1384" s="366"/>
      <c r="QHO1384" s="366"/>
      <c r="QHP1384" s="366"/>
      <c r="QHQ1384" s="366"/>
      <c r="QHR1384" s="366"/>
      <c r="QHS1384" s="419"/>
      <c r="QHT1384" s="553"/>
      <c r="QHU1384" s="554"/>
      <c r="QHV1384" s="554"/>
      <c r="QHW1384" s="554"/>
      <c r="QHX1384" s="554"/>
      <c r="QHY1384" s="554"/>
      <c r="QHZ1384" s="554"/>
      <c r="QIA1384" s="554"/>
      <c r="QIB1384" s="554"/>
      <c r="QIC1384" s="554"/>
      <c r="QID1384" s="554"/>
      <c r="QIE1384" s="554"/>
      <c r="QIF1384" s="554"/>
      <c r="QIG1384" s="554"/>
      <c r="QIH1384" s="554"/>
      <c r="QII1384" s="554"/>
      <c r="QIJ1384" s="554"/>
      <c r="QIK1384" s="554"/>
      <c r="QIL1384" s="554"/>
      <c r="QIM1384" s="555"/>
      <c r="QIN1384" s="447"/>
      <c r="QIO1384" s="447"/>
      <c r="QIP1384" s="451"/>
      <c r="QIQ1384" s="451"/>
      <c r="QIR1384" s="451"/>
      <c r="QIS1384" s="451"/>
      <c r="QIT1384" s="451"/>
      <c r="QIU1384" s="451"/>
      <c r="QIV1384" s="451"/>
      <c r="QIW1384" s="451"/>
      <c r="QIX1384" s="451"/>
      <c r="QIY1384" s="451"/>
      <c r="QIZ1384" s="447"/>
      <c r="QJA1384" s="428"/>
      <c r="QJB1384" s="469"/>
      <c r="QJC1384" s="414"/>
      <c r="QJD1384" s="414"/>
      <c r="QJE1384" s="414"/>
      <c r="QJF1384" s="414"/>
      <c r="QJG1384" s="414"/>
      <c r="QJH1384" s="415"/>
      <c r="QJI1384" s="414"/>
      <c r="QJJ1384" s="416"/>
      <c r="QJK1384" s="366"/>
      <c r="QJL1384" s="366"/>
      <c r="QJM1384" s="366"/>
      <c r="QJN1384" s="366"/>
      <c r="QJO1384" s="366"/>
      <c r="QJP1384" s="366"/>
      <c r="QJQ1384" s="366"/>
      <c r="QJR1384" s="366"/>
      <c r="QJS1384" s="419"/>
      <c r="QJT1384" s="553"/>
      <c r="QJU1384" s="554"/>
      <c r="QJV1384" s="554"/>
      <c r="QJW1384" s="554"/>
      <c r="QJX1384" s="554"/>
      <c r="QJY1384" s="554"/>
      <c r="QJZ1384" s="554"/>
      <c r="QKA1384" s="554"/>
      <c r="QKB1384" s="554"/>
      <c r="QKC1384" s="554"/>
      <c r="QKD1384" s="554"/>
      <c r="QKE1384" s="554"/>
      <c r="QKF1384" s="554"/>
      <c r="QKG1384" s="554"/>
      <c r="QKH1384" s="554"/>
      <c r="QKI1384" s="554"/>
      <c r="QKJ1384" s="554"/>
      <c r="QKK1384" s="554"/>
      <c r="QKL1384" s="554"/>
      <c r="QKM1384" s="555"/>
      <c r="QKN1384" s="447"/>
      <c r="QKO1384" s="447"/>
      <c r="QKP1384" s="451"/>
      <c r="QKQ1384" s="451"/>
      <c r="QKR1384" s="451"/>
      <c r="QKS1384" s="451"/>
      <c r="QKT1384" s="451"/>
      <c r="QKU1384" s="451"/>
      <c r="QKV1384" s="451"/>
      <c r="QKW1384" s="451"/>
      <c r="QKX1384" s="451"/>
      <c r="QKY1384" s="451"/>
      <c r="QKZ1384" s="447"/>
      <c r="QLA1384" s="428"/>
      <c r="QLB1384" s="469"/>
      <c r="QLC1384" s="414"/>
      <c r="QLD1384" s="414"/>
      <c r="QLE1384" s="414"/>
      <c r="QLF1384" s="414"/>
      <c r="QLG1384" s="414"/>
      <c r="QLH1384" s="415"/>
      <c r="QLI1384" s="414"/>
      <c r="QLJ1384" s="416"/>
      <c r="QLK1384" s="366"/>
      <c r="QLL1384" s="366"/>
      <c r="QLM1384" s="366"/>
      <c r="QLN1384" s="366"/>
      <c r="QLO1384" s="366"/>
      <c r="QLP1384" s="366"/>
      <c r="QLQ1384" s="366"/>
      <c r="QLR1384" s="366"/>
      <c r="QLS1384" s="419"/>
      <c r="QLT1384" s="553"/>
      <c r="QLU1384" s="554"/>
      <c r="QLV1384" s="554"/>
      <c r="QLW1384" s="554"/>
      <c r="QLX1384" s="554"/>
      <c r="QLY1384" s="554"/>
      <c r="QLZ1384" s="554"/>
      <c r="QMA1384" s="554"/>
      <c r="QMB1384" s="554"/>
      <c r="QMC1384" s="554"/>
      <c r="QMD1384" s="554"/>
      <c r="QME1384" s="554"/>
      <c r="QMF1384" s="554"/>
      <c r="QMG1384" s="554"/>
      <c r="QMH1384" s="554"/>
      <c r="QMI1384" s="554"/>
      <c r="QMJ1384" s="554"/>
      <c r="QMK1384" s="554"/>
      <c r="QML1384" s="554"/>
      <c r="QMM1384" s="555"/>
      <c r="QMN1384" s="447"/>
      <c r="QMO1384" s="447"/>
      <c r="QMP1384" s="451"/>
      <c r="QMQ1384" s="451"/>
      <c r="QMR1384" s="451"/>
      <c r="QMS1384" s="451"/>
      <c r="QMT1384" s="451"/>
      <c r="QMU1384" s="451"/>
      <c r="QMV1384" s="451"/>
      <c r="QMW1384" s="451"/>
      <c r="QMX1384" s="451"/>
      <c r="QMY1384" s="451"/>
      <c r="QMZ1384" s="447"/>
      <c r="QNA1384" s="428"/>
      <c r="QNB1384" s="469"/>
      <c r="QNC1384" s="414"/>
      <c r="QND1384" s="414"/>
      <c r="QNE1384" s="414"/>
      <c r="QNF1384" s="414"/>
      <c r="QNG1384" s="414"/>
      <c r="QNH1384" s="415"/>
      <c r="QNI1384" s="414"/>
      <c r="QNJ1384" s="416"/>
      <c r="QNK1384" s="366"/>
      <c r="QNL1384" s="366"/>
      <c r="QNM1384" s="366"/>
      <c r="QNN1384" s="366"/>
      <c r="QNO1384" s="366"/>
      <c r="QNP1384" s="366"/>
      <c r="QNQ1384" s="366"/>
      <c r="QNR1384" s="366"/>
      <c r="QNS1384" s="419"/>
      <c r="QNT1384" s="553"/>
      <c r="QNU1384" s="554"/>
      <c r="QNV1384" s="554"/>
      <c r="QNW1384" s="554"/>
      <c r="QNX1384" s="554"/>
      <c r="QNY1384" s="554"/>
      <c r="QNZ1384" s="554"/>
      <c r="QOA1384" s="554"/>
      <c r="QOB1384" s="554"/>
      <c r="QOC1384" s="554"/>
      <c r="QOD1384" s="554"/>
      <c r="QOE1384" s="554"/>
      <c r="QOF1384" s="554"/>
      <c r="QOG1384" s="554"/>
      <c r="QOH1384" s="554"/>
      <c r="QOI1384" s="554"/>
      <c r="QOJ1384" s="554"/>
      <c r="QOK1384" s="554"/>
      <c r="QOL1384" s="554"/>
      <c r="QOM1384" s="555"/>
      <c r="QON1384" s="447"/>
      <c r="QOO1384" s="447"/>
      <c r="QOP1384" s="451"/>
      <c r="QOQ1384" s="451"/>
      <c r="QOR1384" s="451"/>
      <c r="QOS1384" s="451"/>
      <c r="QOT1384" s="451"/>
      <c r="QOU1384" s="451"/>
      <c r="QOV1384" s="451"/>
      <c r="QOW1384" s="451"/>
      <c r="QOX1384" s="451"/>
      <c r="QOY1384" s="451"/>
      <c r="QOZ1384" s="447"/>
      <c r="QPA1384" s="428"/>
      <c r="QPB1384" s="469"/>
      <c r="QPC1384" s="414"/>
      <c r="QPD1384" s="414"/>
      <c r="QPE1384" s="414"/>
      <c r="QPF1384" s="414"/>
      <c r="QPG1384" s="414"/>
      <c r="QPH1384" s="415"/>
      <c r="QPI1384" s="414"/>
      <c r="QPJ1384" s="416"/>
      <c r="QPK1384" s="366"/>
      <c r="QPL1384" s="366"/>
      <c r="QPM1384" s="366"/>
      <c r="QPN1384" s="366"/>
      <c r="QPO1384" s="366"/>
      <c r="QPP1384" s="366"/>
      <c r="QPQ1384" s="366"/>
      <c r="QPR1384" s="366"/>
      <c r="QPS1384" s="419"/>
      <c r="QPT1384" s="553"/>
      <c r="QPU1384" s="554"/>
      <c r="QPV1384" s="554"/>
      <c r="QPW1384" s="554"/>
      <c r="QPX1384" s="554"/>
      <c r="QPY1384" s="554"/>
      <c r="QPZ1384" s="554"/>
      <c r="QQA1384" s="554"/>
      <c r="QQB1384" s="554"/>
      <c r="QQC1384" s="554"/>
      <c r="QQD1384" s="554"/>
      <c r="QQE1384" s="554"/>
      <c r="QQF1384" s="554"/>
      <c r="QQG1384" s="554"/>
      <c r="QQH1384" s="554"/>
      <c r="QQI1384" s="554"/>
      <c r="QQJ1384" s="554"/>
      <c r="QQK1384" s="554"/>
      <c r="QQL1384" s="554"/>
      <c r="QQM1384" s="555"/>
      <c r="QQN1384" s="447"/>
      <c r="QQO1384" s="447"/>
      <c r="QQP1384" s="451"/>
      <c r="QQQ1384" s="451"/>
      <c r="QQR1384" s="451"/>
      <c r="QQS1384" s="451"/>
      <c r="QQT1384" s="451"/>
      <c r="QQU1384" s="451"/>
      <c r="QQV1384" s="451"/>
      <c r="QQW1384" s="451"/>
      <c r="QQX1384" s="451"/>
      <c r="QQY1384" s="451"/>
      <c r="QQZ1384" s="447"/>
      <c r="QRA1384" s="428"/>
      <c r="QRB1384" s="469"/>
      <c r="QRC1384" s="414"/>
      <c r="QRD1384" s="414"/>
      <c r="QRE1384" s="414"/>
      <c r="QRF1384" s="414"/>
      <c r="QRG1384" s="414"/>
      <c r="QRH1384" s="415"/>
      <c r="QRI1384" s="414"/>
      <c r="QRJ1384" s="416"/>
      <c r="QRK1384" s="366"/>
      <c r="QRL1384" s="366"/>
      <c r="QRM1384" s="366"/>
      <c r="QRN1384" s="366"/>
      <c r="QRO1384" s="366"/>
      <c r="QRP1384" s="366"/>
      <c r="QRQ1384" s="366"/>
      <c r="QRR1384" s="366"/>
      <c r="QRS1384" s="419"/>
      <c r="QRT1384" s="553"/>
      <c r="QRU1384" s="554"/>
      <c r="QRV1384" s="554"/>
      <c r="QRW1384" s="554"/>
      <c r="QRX1384" s="554"/>
      <c r="QRY1384" s="554"/>
      <c r="QRZ1384" s="554"/>
      <c r="QSA1384" s="554"/>
      <c r="QSB1384" s="554"/>
      <c r="QSC1384" s="554"/>
      <c r="QSD1384" s="554"/>
      <c r="QSE1384" s="554"/>
      <c r="QSF1384" s="554"/>
      <c r="QSG1384" s="554"/>
      <c r="QSH1384" s="554"/>
      <c r="QSI1384" s="554"/>
      <c r="QSJ1384" s="554"/>
      <c r="QSK1384" s="554"/>
      <c r="QSL1384" s="554"/>
      <c r="QSM1384" s="555"/>
      <c r="QSN1384" s="447"/>
      <c r="QSO1384" s="447"/>
      <c r="QSP1384" s="451"/>
      <c r="QSQ1384" s="451"/>
      <c r="QSR1384" s="451"/>
      <c r="QSS1384" s="451"/>
      <c r="QST1384" s="451"/>
      <c r="QSU1384" s="451"/>
      <c r="QSV1384" s="451"/>
      <c r="QSW1384" s="451"/>
      <c r="QSX1384" s="451"/>
      <c r="QSY1384" s="451"/>
      <c r="QSZ1384" s="447"/>
      <c r="QTA1384" s="428"/>
      <c r="QTB1384" s="469"/>
      <c r="QTC1384" s="414"/>
      <c r="QTD1384" s="414"/>
      <c r="QTE1384" s="414"/>
      <c r="QTF1384" s="414"/>
      <c r="QTG1384" s="414"/>
      <c r="QTH1384" s="415"/>
      <c r="QTI1384" s="414"/>
      <c r="QTJ1384" s="416"/>
      <c r="QTK1384" s="366"/>
      <c r="QTL1384" s="366"/>
      <c r="QTM1384" s="366"/>
      <c r="QTN1384" s="366"/>
      <c r="QTO1384" s="366"/>
      <c r="QTP1384" s="366"/>
      <c r="QTQ1384" s="366"/>
      <c r="QTR1384" s="366"/>
      <c r="QTS1384" s="419"/>
      <c r="QTT1384" s="553"/>
      <c r="QTU1384" s="554"/>
      <c r="QTV1384" s="554"/>
      <c r="QTW1384" s="554"/>
      <c r="QTX1384" s="554"/>
      <c r="QTY1384" s="554"/>
      <c r="QTZ1384" s="554"/>
      <c r="QUA1384" s="554"/>
      <c r="QUB1384" s="554"/>
      <c r="QUC1384" s="554"/>
      <c r="QUD1384" s="554"/>
      <c r="QUE1384" s="554"/>
      <c r="QUF1384" s="554"/>
      <c r="QUG1384" s="554"/>
      <c r="QUH1384" s="554"/>
      <c r="QUI1384" s="554"/>
      <c r="QUJ1384" s="554"/>
      <c r="QUK1384" s="554"/>
      <c r="QUL1384" s="554"/>
      <c r="QUM1384" s="555"/>
      <c r="QUN1384" s="447"/>
      <c r="QUO1384" s="447"/>
      <c r="QUP1384" s="451"/>
      <c r="QUQ1384" s="451"/>
      <c r="QUR1384" s="451"/>
      <c r="QUS1384" s="451"/>
      <c r="QUT1384" s="451"/>
      <c r="QUU1384" s="451"/>
      <c r="QUV1384" s="451"/>
      <c r="QUW1384" s="451"/>
      <c r="QUX1384" s="451"/>
      <c r="QUY1384" s="451"/>
      <c r="QUZ1384" s="447"/>
      <c r="QVA1384" s="428"/>
      <c r="QVB1384" s="469"/>
      <c r="QVC1384" s="414"/>
      <c r="QVD1384" s="414"/>
      <c r="QVE1384" s="414"/>
      <c r="QVF1384" s="414"/>
      <c r="QVG1384" s="414"/>
      <c r="QVH1384" s="415"/>
      <c r="QVI1384" s="414"/>
      <c r="QVJ1384" s="416"/>
      <c r="QVK1384" s="366"/>
      <c r="QVL1384" s="366"/>
      <c r="QVM1384" s="366"/>
      <c r="QVN1384" s="366"/>
      <c r="QVO1384" s="366"/>
      <c r="QVP1384" s="366"/>
      <c r="QVQ1384" s="366"/>
      <c r="QVR1384" s="366"/>
      <c r="QVS1384" s="419"/>
      <c r="QVT1384" s="553"/>
      <c r="QVU1384" s="554"/>
      <c r="QVV1384" s="554"/>
      <c r="QVW1384" s="554"/>
      <c r="QVX1384" s="554"/>
      <c r="QVY1384" s="554"/>
      <c r="QVZ1384" s="554"/>
      <c r="QWA1384" s="554"/>
      <c r="QWB1384" s="554"/>
      <c r="QWC1384" s="554"/>
      <c r="QWD1384" s="554"/>
      <c r="QWE1384" s="554"/>
      <c r="QWF1384" s="554"/>
      <c r="QWG1384" s="554"/>
      <c r="QWH1384" s="554"/>
      <c r="QWI1384" s="554"/>
      <c r="QWJ1384" s="554"/>
      <c r="QWK1384" s="554"/>
      <c r="QWL1384" s="554"/>
      <c r="QWM1384" s="555"/>
      <c r="QWN1384" s="447"/>
      <c r="QWO1384" s="447"/>
      <c r="QWP1384" s="451"/>
      <c r="QWQ1384" s="451"/>
      <c r="QWR1384" s="451"/>
      <c r="QWS1384" s="451"/>
      <c r="QWT1384" s="451"/>
      <c r="QWU1384" s="451"/>
      <c r="QWV1384" s="451"/>
      <c r="QWW1384" s="451"/>
      <c r="QWX1384" s="451"/>
      <c r="QWY1384" s="451"/>
      <c r="QWZ1384" s="447"/>
      <c r="QXA1384" s="428"/>
      <c r="QXB1384" s="469"/>
      <c r="QXC1384" s="414"/>
      <c r="QXD1384" s="414"/>
      <c r="QXE1384" s="414"/>
      <c r="QXF1384" s="414"/>
      <c r="QXG1384" s="414"/>
      <c r="QXH1384" s="415"/>
      <c r="QXI1384" s="414"/>
      <c r="QXJ1384" s="416"/>
      <c r="QXK1384" s="366"/>
      <c r="QXL1384" s="366"/>
      <c r="QXM1384" s="366"/>
      <c r="QXN1384" s="366"/>
      <c r="QXO1384" s="366"/>
      <c r="QXP1384" s="366"/>
      <c r="QXQ1384" s="366"/>
      <c r="QXR1384" s="366"/>
      <c r="QXS1384" s="419"/>
      <c r="QXT1384" s="553"/>
      <c r="QXU1384" s="554"/>
      <c r="QXV1384" s="554"/>
      <c r="QXW1384" s="554"/>
      <c r="QXX1384" s="554"/>
      <c r="QXY1384" s="554"/>
      <c r="QXZ1384" s="554"/>
      <c r="QYA1384" s="554"/>
      <c r="QYB1384" s="554"/>
      <c r="QYC1384" s="554"/>
      <c r="QYD1384" s="554"/>
      <c r="QYE1384" s="554"/>
      <c r="QYF1384" s="554"/>
      <c r="QYG1384" s="554"/>
      <c r="QYH1384" s="554"/>
      <c r="QYI1384" s="554"/>
      <c r="QYJ1384" s="554"/>
      <c r="QYK1384" s="554"/>
      <c r="QYL1384" s="554"/>
      <c r="QYM1384" s="555"/>
      <c r="QYN1384" s="447"/>
      <c r="QYO1384" s="447"/>
      <c r="QYP1384" s="451"/>
      <c r="QYQ1384" s="451"/>
      <c r="QYR1384" s="451"/>
      <c r="QYS1384" s="451"/>
      <c r="QYT1384" s="451"/>
      <c r="QYU1384" s="451"/>
      <c r="QYV1384" s="451"/>
      <c r="QYW1384" s="451"/>
      <c r="QYX1384" s="451"/>
      <c r="QYY1384" s="451"/>
      <c r="QYZ1384" s="447"/>
      <c r="QZA1384" s="428"/>
      <c r="QZB1384" s="469"/>
      <c r="QZC1384" s="414"/>
      <c r="QZD1384" s="414"/>
      <c r="QZE1384" s="414"/>
      <c r="QZF1384" s="414"/>
      <c r="QZG1384" s="414"/>
      <c r="QZH1384" s="415"/>
      <c r="QZI1384" s="414"/>
      <c r="QZJ1384" s="416"/>
      <c r="QZK1384" s="366"/>
      <c r="QZL1384" s="366"/>
      <c r="QZM1384" s="366"/>
      <c r="QZN1384" s="366"/>
      <c r="QZO1384" s="366"/>
      <c r="QZP1384" s="366"/>
      <c r="QZQ1384" s="366"/>
      <c r="QZR1384" s="366"/>
      <c r="QZS1384" s="419"/>
      <c r="QZT1384" s="553"/>
      <c r="QZU1384" s="554"/>
      <c r="QZV1384" s="554"/>
      <c r="QZW1384" s="554"/>
      <c r="QZX1384" s="554"/>
      <c r="QZY1384" s="554"/>
      <c r="QZZ1384" s="554"/>
      <c r="RAA1384" s="554"/>
      <c r="RAB1384" s="554"/>
      <c r="RAC1384" s="554"/>
      <c r="RAD1384" s="554"/>
      <c r="RAE1384" s="554"/>
      <c r="RAF1384" s="554"/>
      <c r="RAG1384" s="554"/>
      <c r="RAH1384" s="554"/>
      <c r="RAI1384" s="554"/>
      <c r="RAJ1384" s="554"/>
      <c r="RAK1384" s="554"/>
      <c r="RAL1384" s="554"/>
      <c r="RAM1384" s="555"/>
      <c r="RAN1384" s="447"/>
      <c r="RAO1384" s="447"/>
      <c r="RAP1384" s="451"/>
      <c r="RAQ1384" s="451"/>
      <c r="RAR1384" s="451"/>
      <c r="RAS1384" s="451"/>
      <c r="RAT1384" s="451"/>
      <c r="RAU1384" s="451"/>
      <c r="RAV1384" s="451"/>
      <c r="RAW1384" s="451"/>
      <c r="RAX1384" s="451"/>
      <c r="RAY1384" s="451"/>
      <c r="RAZ1384" s="447"/>
      <c r="RBA1384" s="428"/>
      <c r="RBB1384" s="469"/>
      <c r="RBC1384" s="414"/>
      <c r="RBD1384" s="414"/>
      <c r="RBE1384" s="414"/>
      <c r="RBF1384" s="414"/>
      <c r="RBG1384" s="414"/>
      <c r="RBH1384" s="415"/>
      <c r="RBI1384" s="414"/>
      <c r="RBJ1384" s="416"/>
      <c r="RBK1384" s="366"/>
      <c r="RBL1384" s="366"/>
      <c r="RBM1384" s="366"/>
      <c r="RBN1384" s="366"/>
      <c r="RBO1384" s="366"/>
      <c r="RBP1384" s="366"/>
      <c r="RBQ1384" s="366"/>
      <c r="RBR1384" s="366"/>
      <c r="RBS1384" s="419"/>
      <c r="RBT1384" s="553"/>
      <c r="RBU1384" s="554"/>
      <c r="RBV1384" s="554"/>
      <c r="RBW1384" s="554"/>
      <c r="RBX1384" s="554"/>
      <c r="RBY1384" s="554"/>
      <c r="RBZ1384" s="554"/>
      <c r="RCA1384" s="554"/>
      <c r="RCB1384" s="554"/>
      <c r="RCC1384" s="554"/>
      <c r="RCD1384" s="554"/>
      <c r="RCE1384" s="554"/>
      <c r="RCF1384" s="554"/>
      <c r="RCG1384" s="554"/>
      <c r="RCH1384" s="554"/>
      <c r="RCI1384" s="554"/>
      <c r="RCJ1384" s="554"/>
      <c r="RCK1384" s="554"/>
      <c r="RCL1384" s="554"/>
      <c r="RCM1384" s="555"/>
      <c r="RCN1384" s="447"/>
      <c r="RCO1384" s="447"/>
      <c r="RCP1384" s="451"/>
      <c r="RCQ1384" s="451"/>
      <c r="RCR1384" s="451"/>
      <c r="RCS1384" s="451"/>
      <c r="RCT1384" s="451"/>
      <c r="RCU1384" s="451"/>
      <c r="RCV1384" s="451"/>
      <c r="RCW1384" s="451"/>
      <c r="RCX1384" s="451"/>
      <c r="RCY1384" s="451"/>
      <c r="RCZ1384" s="447"/>
      <c r="RDA1384" s="428"/>
      <c r="RDB1384" s="469"/>
      <c r="RDC1384" s="414"/>
      <c r="RDD1384" s="414"/>
      <c r="RDE1384" s="414"/>
      <c r="RDF1384" s="414"/>
      <c r="RDG1384" s="414"/>
      <c r="RDH1384" s="415"/>
      <c r="RDI1384" s="414"/>
      <c r="RDJ1384" s="416"/>
      <c r="RDK1384" s="366"/>
      <c r="RDL1384" s="366"/>
      <c r="RDM1384" s="366"/>
      <c r="RDN1384" s="366"/>
      <c r="RDO1384" s="366"/>
      <c r="RDP1384" s="366"/>
      <c r="RDQ1384" s="366"/>
      <c r="RDR1384" s="366"/>
      <c r="RDS1384" s="419"/>
      <c r="RDT1384" s="553"/>
      <c r="RDU1384" s="554"/>
      <c r="RDV1384" s="554"/>
      <c r="RDW1384" s="554"/>
      <c r="RDX1384" s="554"/>
      <c r="RDY1384" s="554"/>
      <c r="RDZ1384" s="554"/>
      <c r="REA1384" s="554"/>
      <c r="REB1384" s="554"/>
      <c r="REC1384" s="554"/>
      <c r="RED1384" s="554"/>
      <c r="REE1384" s="554"/>
      <c r="REF1384" s="554"/>
      <c r="REG1384" s="554"/>
      <c r="REH1384" s="554"/>
      <c r="REI1384" s="554"/>
      <c r="REJ1384" s="554"/>
      <c r="REK1384" s="554"/>
      <c r="REL1384" s="554"/>
      <c r="REM1384" s="555"/>
      <c r="REN1384" s="447"/>
      <c r="REO1384" s="447"/>
      <c r="REP1384" s="451"/>
      <c r="REQ1384" s="451"/>
      <c r="RER1384" s="451"/>
      <c r="RES1384" s="451"/>
      <c r="RET1384" s="451"/>
      <c r="REU1384" s="451"/>
      <c r="REV1384" s="451"/>
      <c r="REW1384" s="451"/>
      <c r="REX1384" s="451"/>
      <c r="REY1384" s="451"/>
      <c r="REZ1384" s="447"/>
      <c r="RFA1384" s="428"/>
      <c r="RFB1384" s="469"/>
      <c r="RFC1384" s="414"/>
      <c r="RFD1384" s="414"/>
      <c r="RFE1384" s="414"/>
      <c r="RFF1384" s="414"/>
      <c r="RFG1384" s="414"/>
      <c r="RFH1384" s="415"/>
      <c r="RFI1384" s="414"/>
      <c r="RFJ1384" s="416"/>
      <c r="RFK1384" s="366"/>
      <c r="RFL1384" s="366"/>
      <c r="RFM1384" s="366"/>
      <c r="RFN1384" s="366"/>
      <c r="RFO1384" s="366"/>
      <c r="RFP1384" s="366"/>
      <c r="RFQ1384" s="366"/>
      <c r="RFR1384" s="366"/>
      <c r="RFS1384" s="419"/>
      <c r="RFT1384" s="553"/>
      <c r="RFU1384" s="554"/>
      <c r="RFV1384" s="554"/>
      <c r="RFW1384" s="554"/>
      <c r="RFX1384" s="554"/>
      <c r="RFY1384" s="554"/>
      <c r="RFZ1384" s="554"/>
      <c r="RGA1384" s="554"/>
      <c r="RGB1384" s="554"/>
      <c r="RGC1384" s="554"/>
      <c r="RGD1384" s="554"/>
      <c r="RGE1384" s="554"/>
      <c r="RGF1384" s="554"/>
      <c r="RGG1384" s="554"/>
      <c r="RGH1384" s="554"/>
      <c r="RGI1384" s="554"/>
      <c r="RGJ1384" s="554"/>
      <c r="RGK1384" s="554"/>
      <c r="RGL1384" s="554"/>
      <c r="RGM1384" s="555"/>
      <c r="RGN1384" s="447"/>
      <c r="RGO1384" s="447"/>
      <c r="RGP1384" s="451"/>
      <c r="RGQ1384" s="451"/>
      <c r="RGR1384" s="451"/>
      <c r="RGS1384" s="451"/>
      <c r="RGT1384" s="451"/>
      <c r="RGU1384" s="451"/>
      <c r="RGV1384" s="451"/>
      <c r="RGW1384" s="451"/>
      <c r="RGX1384" s="451"/>
      <c r="RGY1384" s="451"/>
      <c r="RGZ1384" s="447"/>
      <c r="RHA1384" s="428"/>
      <c r="RHB1384" s="469"/>
      <c r="RHC1384" s="414"/>
      <c r="RHD1384" s="414"/>
      <c r="RHE1384" s="414"/>
      <c r="RHF1384" s="414"/>
      <c r="RHG1384" s="414"/>
      <c r="RHH1384" s="415"/>
      <c r="RHI1384" s="414"/>
      <c r="RHJ1384" s="416"/>
      <c r="RHK1384" s="366"/>
      <c r="RHL1384" s="366"/>
      <c r="RHM1384" s="366"/>
      <c r="RHN1384" s="366"/>
      <c r="RHO1384" s="366"/>
      <c r="RHP1384" s="366"/>
      <c r="RHQ1384" s="366"/>
      <c r="RHR1384" s="366"/>
      <c r="RHS1384" s="419"/>
      <c r="RHT1384" s="553"/>
      <c r="RHU1384" s="554"/>
      <c r="RHV1384" s="554"/>
      <c r="RHW1384" s="554"/>
      <c r="RHX1384" s="554"/>
      <c r="RHY1384" s="554"/>
      <c r="RHZ1384" s="554"/>
      <c r="RIA1384" s="554"/>
      <c r="RIB1384" s="554"/>
      <c r="RIC1384" s="554"/>
      <c r="RID1384" s="554"/>
      <c r="RIE1384" s="554"/>
      <c r="RIF1384" s="554"/>
      <c r="RIG1384" s="554"/>
      <c r="RIH1384" s="554"/>
      <c r="RII1384" s="554"/>
      <c r="RIJ1384" s="554"/>
      <c r="RIK1384" s="554"/>
      <c r="RIL1384" s="554"/>
      <c r="RIM1384" s="555"/>
      <c r="RIN1384" s="447"/>
      <c r="RIO1384" s="447"/>
      <c r="RIP1384" s="451"/>
      <c r="RIQ1384" s="451"/>
      <c r="RIR1384" s="451"/>
      <c r="RIS1384" s="451"/>
      <c r="RIT1384" s="451"/>
      <c r="RIU1384" s="451"/>
      <c r="RIV1384" s="451"/>
      <c r="RIW1384" s="451"/>
      <c r="RIX1384" s="451"/>
      <c r="RIY1384" s="451"/>
      <c r="RIZ1384" s="447"/>
      <c r="RJA1384" s="428"/>
      <c r="RJB1384" s="469"/>
      <c r="RJC1384" s="414"/>
      <c r="RJD1384" s="414"/>
      <c r="RJE1384" s="414"/>
      <c r="RJF1384" s="414"/>
      <c r="RJG1384" s="414"/>
      <c r="RJH1384" s="415"/>
      <c r="RJI1384" s="414"/>
      <c r="RJJ1384" s="416"/>
      <c r="RJK1384" s="366"/>
      <c r="RJL1384" s="366"/>
      <c r="RJM1384" s="366"/>
      <c r="RJN1384" s="366"/>
      <c r="RJO1384" s="366"/>
      <c r="RJP1384" s="366"/>
      <c r="RJQ1384" s="366"/>
      <c r="RJR1384" s="366"/>
      <c r="RJS1384" s="419"/>
      <c r="RJT1384" s="553"/>
      <c r="RJU1384" s="554"/>
      <c r="RJV1384" s="554"/>
      <c r="RJW1384" s="554"/>
      <c r="RJX1384" s="554"/>
      <c r="RJY1384" s="554"/>
      <c r="RJZ1384" s="554"/>
      <c r="RKA1384" s="554"/>
      <c r="RKB1384" s="554"/>
      <c r="RKC1384" s="554"/>
      <c r="RKD1384" s="554"/>
      <c r="RKE1384" s="554"/>
      <c r="RKF1384" s="554"/>
      <c r="RKG1384" s="554"/>
      <c r="RKH1384" s="554"/>
      <c r="RKI1384" s="554"/>
      <c r="RKJ1384" s="554"/>
      <c r="RKK1384" s="554"/>
      <c r="RKL1384" s="554"/>
      <c r="RKM1384" s="555"/>
      <c r="RKN1384" s="447"/>
      <c r="RKO1384" s="447"/>
      <c r="RKP1384" s="451"/>
      <c r="RKQ1384" s="451"/>
      <c r="RKR1384" s="451"/>
      <c r="RKS1384" s="451"/>
      <c r="RKT1384" s="451"/>
      <c r="RKU1384" s="451"/>
      <c r="RKV1384" s="451"/>
      <c r="RKW1384" s="451"/>
      <c r="RKX1384" s="451"/>
      <c r="RKY1384" s="451"/>
      <c r="RKZ1384" s="447"/>
      <c r="RLA1384" s="428"/>
      <c r="RLB1384" s="469"/>
      <c r="RLC1384" s="414"/>
      <c r="RLD1384" s="414"/>
      <c r="RLE1384" s="414"/>
      <c r="RLF1384" s="414"/>
      <c r="RLG1384" s="414"/>
      <c r="RLH1384" s="415"/>
      <c r="RLI1384" s="414"/>
      <c r="RLJ1384" s="416"/>
      <c r="RLK1384" s="366"/>
      <c r="RLL1384" s="366"/>
      <c r="RLM1384" s="366"/>
      <c r="RLN1384" s="366"/>
      <c r="RLO1384" s="366"/>
      <c r="RLP1384" s="366"/>
      <c r="RLQ1384" s="366"/>
      <c r="RLR1384" s="366"/>
      <c r="RLS1384" s="419"/>
      <c r="RLT1384" s="553"/>
      <c r="RLU1384" s="554"/>
      <c r="RLV1384" s="554"/>
      <c r="RLW1384" s="554"/>
      <c r="RLX1384" s="554"/>
      <c r="RLY1384" s="554"/>
      <c r="RLZ1384" s="554"/>
      <c r="RMA1384" s="554"/>
      <c r="RMB1384" s="554"/>
      <c r="RMC1384" s="554"/>
      <c r="RMD1384" s="554"/>
      <c r="RME1384" s="554"/>
      <c r="RMF1384" s="554"/>
      <c r="RMG1384" s="554"/>
      <c r="RMH1384" s="554"/>
      <c r="RMI1384" s="554"/>
      <c r="RMJ1384" s="554"/>
      <c r="RMK1384" s="554"/>
      <c r="RML1384" s="554"/>
      <c r="RMM1384" s="555"/>
      <c r="RMN1384" s="447"/>
      <c r="RMO1384" s="447"/>
      <c r="RMP1384" s="451"/>
      <c r="RMQ1384" s="451"/>
      <c r="RMR1384" s="451"/>
      <c r="RMS1384" s="451"/>
      <c r="RMT1384" s="451"/>
      <c r="RMU1384" s="451"/>
      <c r="RMV1384" s="451"/>
      <c r="RMW1384" s="451"/>
      <c r="RMX1384" s="451"/>
      <c r="RMY1384" s="451"/>
      <c r="RMZ1384" s="447"/>
      <c r="RNA1384" s="428"/>
      <c r="RNB1384" s="469"/>
      <c r="RNC1384" s="414"/>
      <c r="RND1384" s="414"/>
      <c r="RNE1384" s="414"/>
      <c r="RNF1384" s="414"/>
      <c r="RNG1384" s="414"/>
      <c r="RNH1384" s="415"/>
      <c r="RNI1384" s="414"/>
      <c r="RNJ1384" s="416"/>
      <c r="RNK1384" s="366"/>
      <c r="RNL1384" s="366"/>
      <c r="RNM1384" s="366"/>
      <c r="RNN1384" s="366"/>
      <c r="RNO1384" s="366"/>
      <c r="RNP1384" s="366"/>
      <c r="RNQ1384" s="366"/>
      <c r="RNR1384" s="366"/>
      <c r="RNS1384" s="419"/>
      <c r="RNT1384" s="553"/>
      <c r="RNU1384" s="554"/>
      <c r="RNV1384" s="554"/>
      <c r="RNW1384" s="554"/>
      <c r="RNX1384" s="554"/>
      <c r="RNY1384" s="554"/>
      <c r="RNZ1384" s="554"/>
      <c r="ROA1384" s="554"/>
      <c r="ROB1384" s="554"/>
      <c r="ROC1384" s="554"/>
      <c r="ROD1384" s="554"/>
      <c r="ROE1384" s="554"/>
      <c r="ROF1384" s="554"/>
      <c r="ROG1384" s="554"/>
      <c r="ROH1384" s="554"/>
      <c r="ROI1384" s="554"/>
      <c r="ROJ1384" s="554"/>
      <c r="ROK1384" s="554"/>
      <c r="ROL1384" s="554"/>
      <c r="ROM1384" s="555"/>
      <c r="RON1384" s="447"/>
      <c r="ROO1384" s="447"/>
      <c r="ROP1384" s="451"/>
      <c r="ROQ1384" s="451"/>
      <c r="ROR1384" s="451"/>
      <c r="ROS1384" s="451"/>
      <c r="ROT1384" s="451"/>
      <c r="ROU1384" s="451"/>
      <c r="ROV1384" s="451"/>
      <c r="ROW1384" s="451"/>
      <c r="ROX1384" s="451"/>
      <c r="ROY1384" s="451"/>
      <c r="ROZ1384" s="447"/>
      <c r="RPA1384" s="428"/>
      <c r="RPB1384" s="469"/>
      <c r="RPC1384" s="414"/>
      <c r="RPD1384" s="414"/>
      <c r="RPE1384" s="414"/>
      <c r="RPF1384" s="414"/>
      <c r="RPG1384" s="414"/>
      <c r="RPH1384" s="415"/>
      <c r="RPI1384" s="414"/>
      <c r="RPJ1384" s="416"/>
      <c r="RPK1384" s="366"/>
      <c r="RPL1384" s="366"/>
      <c r="RPM1384" s="366"/>
      <c r="RPN1384" s="366"/>
      <c r="RPO1384" s="366"/>
      <c r="RPP1384" s="366"/>
      <c r="RPQ1384" s="366"/>
      <c r="RPR1384" s="366"/>
      <c r="RPS1384" s="419"/>
      <c r="RPT1384" s="553"/>
      <c r="RPU1384" s="554"/>
      <c r="RPV1384" s="554"/>
      <c r="RPW1384" s="554"/>
      <c r="RPX1384" s="554"/>
      <c r="RPY1384" s="554"/>
      <c r="RPZ1384" s="554"/>
      <c r="RQA1384" s="554"/>
      <c r="RQB1384" s="554"/>
      <c r="RQC1384" s="554"/>
      <c r="RQD1384" s="554"/>
      <c r="RQE1384" s="554"/>
      <c r="RQF1384" s="554"/>
      <c r="RQG1384" s="554"/>
      <c r="RQH1384" s="554"/>
      <c r="RQI1384" s="554"/>
      <c r="RQJ1384" s="554"/>
      <c r="RQK1384" s="554"/>
      <c r="RQL1384" s="554"/>
      <c r="RQM1384" s="555"/>
      <c r="RQN1384" s="447"/>
      <c r="RQO1384" s="447"/>
      <c r="RQP1384" s="451"/>
      <c r="RQQ1384" s="451"/>
      <c r="RQR1384" s="451"/>
      <c r="RQS1384" s="451"/>
      <c r="RQT1384" s="451"/>
      <c r="RQU1384" s="451"/>
      <c r="RQV1384" s="451"/>
      <c r="RQW1384" s="451"/>
      <c r="RQX1384" s="451"/>
      <c r="RQY1384" s="451"/>
      <c r="RQZ1384" s="447"/>
      <c r="RRA1384" s="428"/>
      <c r="RRB1384" s="469"/>
      <c r="RRC1384" s="414"/>
      <c r="RRD1384" s="414"/>
      <c r="RRE1384" s="414"/>
      <c r="RRF1384" s="414"/>
      <c r="RRG1384" s="414"/>
      <c r="RRH1384" s="415"/>
      <c r="RRI1384" s="414"/>
      <c r="RRJ1384" s="416"/>
      <c r="RRK1384" s="366"/>
      <c r="RRL1384" s="366"/>
      <c r="RRM1384" s="366"/>
      <c r="RRN1384" s="366"/>
      <c r="RRO1384" s="366"/>
      <c r="RRP1384" s="366"/>
      <c r="RRQ1384" s="366"/>
      <c r="RRR1384" s="366"/>
      <c r="RRS1384" s="419"/>
      <c r="RRT1384" s="553"/>
      <c r="RRU1384" s="554"/>
      <c r="RRV1384" s="554"/>
      <c r="RRW1384" s="554"/>
      <c r="RRX1384" s="554"/>
      <c r="RRY1384" s="554"/>
      <c r="RRZ1384" s="554"/>
      <c r="RSA1384" s="554"/>
      <c r="RSB1384" s="554"/>
      <c r="RSC1384" s="554"/>
      <c r="RSD1384" s="554"/>
      <c r="RSE1384" s="554"/>
      <c r="RSF1384" s="554"/>
      <c r="RSG1384" s="554"/>
      <c r="RSH1384" s="554"/>
      <c r="RSI1384" s="554"/>
      <c r="RSJ1384" s="554"/>
      <c r="RSK1384" s="554"/>
      <c r="RSL1384" s="554"/>
      <c r="RSM1384" s="555"/>
      <c r="RSN1384" s="447"/>
      <c r="RSO1384" s="447"/>
      <c r="RSP1384" s="451"/>
      <c r="RSQ1384" s="451"/>
      <c r="RSR1384" s="451"/>
      <c r="RSS1384" s="451"/>
      <c r="RST1384" s="451"/>
      <c r="RSU1384" s="451"/>
      <c r="RSV1384" s="451"/>
      <c r="RSW1384" s="451"/>
      <c r="RSX1384" s="451"/>
      <c r="RSY1384" s="451"/>
      <c r="RSZ1384" s="447"/>
      <c r="RTA1384" s="428"/>
      <c r="RTB1384" s="469"/>
      <c r="RTC1384" s="414"/>
      <c r="RTD1384" s="414"/>
      <c r="RTE1384" s="414"/>
      <c r="RTF1384" s="414"/>
      <c r="RTG1384" s="414"/>
      <c r="RTH1384" s="415"/>
      <c r="RTI1384" s="414"/>
      <c r="RTJ1384" s="416"/>
      <c r="RTK1384" s="366"/>
      <c r="RTL1384" s="366"/>
      <c r="RTM1384" s="366"/>
      <c r="RTN1384" s="366"/>
      <c r="RTO1384" s="366"/>
      <c r="RTP1384" s="366"/>
      <c r="RTQ1384" s="366"/>
      <c r="RTR1384" s="366"/>
      <c r="RTS1384" s="419"/>
      <c r="RTT1384" s="553"/>
      <c r="RTU1384" s="554"/>
      <c r="RTV1384" s="554"/>
      <c r="RTW1384" s="554"/>
      <c r="RTX1384" s="554"/>
      <c r="RTY1384" s="554"/>
      <c r="RTZ1384" s="554"/>
      <c r="RUA1384" s="554"/>
      <c r="RUB1384" s="554"/>
      <c r="RUC1384" s="554"/>
      <c r="RUD1384" s="554"/>
      <c r="RUE1384" s="554"/>
      <c r="RUF1384" s="554"/>
      <c r="RUG1384" s="554"/>
      <c r="RUH1384" s="554"/>
      <c r="RUI1384" s="554"/>
      <c r="RUJ1384" s="554"/>
      <c r="RUK1384" s="554"/>
      <c r="RUL1384" s="554"/>
      <c r="RUM1384" s="555"/>
      <c r="RUN1384" s="447"/>
      <c r="RUO1384" s="447"/>
      <c r="RUP1384" s="451"/>
      <c r="RUQ1384" s="451"/>
      <c r="RUR1384" s="451"/>
      <c r="RUS1384" s="451"/>
      <c r="RUT1384" s="451"/>
      <c r="RUU1384" s="451"/>
      <c r="RUV1384" s="451"/>
      <c r="RUW1384" s="451"/>
      <c r="RUX1384" s="451"/>
      <c r="RUY1384" s="451"/>
      <c r="RUZ1384" s="447"/>
      <c r="RVA1384" s="428"/>
      <c r="RVB1384" s="469"/>
      <c r="RVC1384" s="414"/>
      <c r="RVD1384" s="414"/>
      <c r="RVE1384" s="414"/>
      <c r="RVF1384" s="414"/>
      <c r="RVG1384" s="414"/>
      <c r="RVH1384" s="415"/>
      <c r="RVI1384" s="414"/>
      <c r="RVJ1384" s="416"/>
      <c r="RVK1384" s="366"/>
      <c r="RVL1384" s="366"/>
      <c r="RVM1384" s="366"/>
      <c r="RVN1384" s="366"/>
      <c r="RVO1384" s="366"/>
      <c r="RVP1384" s="366"/>
      <c r="RVQ1384" s="366"/>
      <c r="RVR1384" s="366"/>
      <c r="RVS1384" s="419"/>
      <c r="RVT1384" s="553"/>
      <c r="RVU1384" s="554"/>
      <c r="RVV1384" s="554"/>
      <c r="RVW1384" s="554"/>
      <c r="RVX1384" s="554"/>
      <c r="RVY1384" s="554"/>
      <c r="RVZ1384" s="554"/>
      <c r="RWA1384" s="554"/>
      <c r="RWB1384" s="554"/>
      <c r="RWC1384" s="554"/>
      <c r="RWD1384" s="554"/>
      <c r="RWE1384" s="554"/>
      <c r="RWF1384" s="554"/>
      <c r="RWG1384" s="554"/>
      <c r="RWH1384" s="554"/>
      <c r="RWI1384" s="554"/>
      <c r="RWJ1384" s="554"/>
      <c r="RWK1384" s="554"/>
      <c r="RWL1384" s="554"/>
      <c r="RWM1384" s="555"/>
      <c r="RWN1384" s="447"/>
      <c r="RWO1384" s="447"/>
      <c r="RWP1384" s="451"/>
      <c r="RWQ1384" s="451"/>
      <c r="RWR1384" s="451"/>
      <c r="RWS1384" s="451"/>
      <c r="RWT1384" s="451"/>
      <c r="RWU1384" s="451"/>
      <c r="RWV1384" s="451"/>
      <c r="RWW1384" s="451"/>
      <c r="RWX1384" s="451"/>
      <c r="RWY1384" s="451"/>
      <c r="RWZ1384" s="447"/>
      <c r="RXA1384" s="428"/>
      <c r="RXB1384" s="469"/>
      <c r="RXC1384" s="414"/>
      <c r="RXD1384" s="414"/>
      <c r="RXE1384" s="414"/>
      <c r="RXF1384" s="414"/>
      <c r="RXG1384" s="414"/>
      <c r="RXH1384" s="415"/>
      <c r="RXI1384" s="414"/>
      <c r="RXJ1384" s="416"/>
      <c r="RXK1384" s="366"/>
      <c r="RXL1384" s="366"/>
      <c r="RXM1384" s="366"/>
      <c r="RXN1384" s="366"/>
      <c r="RXO1384" s="366"/>
      <c r="RXP1384" s="366"/>
      <c r="RXQ1384" s="366"/>
      <c r="RXR1384" s="366"/>
      <c r="RXS1384" s="419"/>
      <c r="RXT1384" s="553"/>
      <c r="RXU1384" s="554"/>
      <c r="RXV1384" s="554"/>
      <c r="RXW1384" s="554"/>
      <c r="RXX1384" s="554"/>
      <c r="RXY1384" s="554"/>
      <c r="RXZ1384" s="554"/>
      <c r="RYA1384" s="554"/>
      <c r="RYB1384" s="554"/>
      <c r="RYC1384" s="554"/>
      <c r="RYD1384" s="554"/>
      <c r="RYE1384" s="554"/>
      <c r="RYF1384" s="554"/>
      <c r="RYG1384" s="554"/>
      <c r="RYH1384" s="554"/>
      <c r="RYI1384" s="554"/>
      <c r="RYJ1384" s="554"/>
      <c r="RYK1384" s="554"/>
      <c r="RYL1384" s="554"/>
      <c r="RYM1384" s="555"/>
      <c r="RYN1384" s="447"/>
      <c r="RYO1384" s="447"/>
      <c r="RYP1384" s="451"/>
      <c r="RYQ1384" s="451"/>
      <c r="RYR1384" s="451"/>
      <c r="RYS1384" s="451"/>
      <c r="RYT1384" s="451"/>
      <c r="RYU1384" s="451"/>
      <c r="RYV1384" s="451"/>
      <c r="RYW1384" s="451"/>
      <c r="RYX1384" s="451"/>
      <c r="RYY1384" s="451"/>
      <c r="RYZ1384" s="447"/>
      <c r="RZA1384" s="428"/>
      <c r="RZB1384" s="469"/>
      <c r="RZC1384" s="414"/>
      <c r="RZD1384" s="414"/>
      <c r="RZE1384" s="414"/>
      <c r="RZF1384" s="414"/>
      <c r="RZG1384" s="414"/>
      <c r="RZH1384" s="415"/>
      <c r="RZI1384" s="414"/>
      <c r="RZJ1384" s="416"/>
      <c r="RZK1384" s="366"/>
      <c r="RZL1384" s="366"/>
      <c r="RZM1384" s="366"/>
      <c r="RZN1384" s="366"/>
      <c r="RZO1384" s="366"/>
      <c r="RZP1384" s="366"/>
      <c r="RZQ1384" s="366"/>
      <c r="RZR1384" s="366"/>
      <c r="RZS1384" s="419"/>
      <c r="RZT1384" s="553"/>
      <c r="RZU1384" s="554"/>
      <c r="RZV1384" s="554"/>
      <c r="RZW1384" s="554"/>
      <c r="RZX1384" s="554"/>
      <c r="RZY1384" s="554"/>
      <c r="RZZ1384" s="554"/>
      <c r="SAA1384" s="554"/>
      <c r="SAB1384" s="554"/>
      <c r="SAC1384" s="554"/>
      <c r="SAD1384" s="554"/>
      <c r="SAE1384" s="554"/>
      <c r="SAF1384" s="554"/>
      <c r="SAG1384" s="554"/>
      <c r="SAH1384" s="554"/>
      <c r="SAI1384" s="554"/>
      <c r="SAJ1384" s="554"/>
      <c r="SAK1384" s="554"/>
      <c r="SAL1384" s="554"/>
      <c r="SAM1384" s="555"/>
      <c r="SAN1384" s="447"/>
      <c r="SAO1384" s="447"/>
      <c r="SAP1384" s="451"/>
      <c r="SAQ1384" s="451"/>
      <c r="SAR1384" s="451"/>
      <c r="SAS1384" s="451"/>
      <c r="SAT1384" s="451"/>
      <c r="SAU1384" s="451"/>
      <c r="SAV1384" s="451"/>
      <c r="SAW1384" s="451"/>
      <c r="SAX1384" s="451"/>
      <c r="SAY1384" s="451"/>
      <c r="SAZ1384" s="447"/>
      <c r="SBA1384" s="428"/>
      <c r="SBB1384" s="469"/>
      <c r="SBC1384" s="414"/>
      <c r="SBD1384" s="414"/>
      <c r="SBE1384" s="414"/>
      <c r="SBF1384" s="414"/>
      <c r="SBG1384" s="414"/>
      <c r="SBH1384" s="415"/>
      <c r="SBI1384" s="414"/>
      <c r="SBJ1384" s="416"/>
      <c r="SBK1384" s="366"/>
      <c r="SBL1384" s="366"/>
      <c r="SBM1384" s="366"/>
      <c r="SBN1384" s="366"/>
      <c r="SBO1384" s="366"/>
      <c r="SBP1384" s="366"/>
      <c r="SBQ1384" s="366"/>
      <c r="SBR1384" s="366"/>
      <c r="SBS1384" s="419"/>
      <c r="SBT1384" s="553"/>
      <c r="SBU1384" s="554"/>
      <c r="SBV1384" s="554"/>
      <c r="SBW1384" s="554"/>
      <c r="SBX1384" s="554"/>
      <c r="SBY1384" s="554"/>
      <c r="SBZ1384" s="554"/>
      <c r="SCA1384" s="554"/>
      <c r="SCB1384" s="554"/>
      <c r="SCC1384" s="554"/>
      <c r="SCD1384" s="554"/>
      <c r="SCE1384" s="554"/>
      <c r="SCF1384" s="554"/>
      <c r="SCG1384" s="554"/>
      <c r="SCH1384" s="554"/>
      <c r="SCI1384" s="554"/>
      <c r="SCJ1384" s="554"/>
      <c r="SCK1384" s="554"/>
      <c r="SCL1384" s="554"/>
      <c r="SCM1384" s="555"/>
      <c r="SCN1384" s="447"/>
      <c r="SCO1384" s="447"/>
      <c r="SCP1384" s="451"/>
      <c r="SCQ1384" s="451"/>
      <c r="SCR1384" s="451"/>
      <c r="SCS1384" s="451"/>
      <c r="SCT1384" s="451"/>
      <c r="SCU1384" s="451"/>
      <c r="SCV1384" s="451"/>
      <c r="SCW1384" s="451"/>
      <c r="SCX1384" s="451"/>
      <c r="SCY1384" s="451"/>
      <c r="SCZ1384" s="447"/>
      <c r="SDA1384" s="428"/>
      <c r="SDB1384" s="469"/>
      <c r="SDC1384" s="414"/>
      <c r="SDD1384" s="414"/>
      <c r="SDE1384" s="414"/>
      <c r="SDF1384" s="414"/>
      <c r="SDG1384" s="414"/>
      <c r="SDH1384" s="415"/>
      <c r="SDI1384" s="414"/>
      <c r="SDJ1384" s="416"/>
      <c r="SDK1384" s="366"/>
      <c r="SDL1384" s="366"/>
      <c r="SDM1384" s="366"/>
      <c r="SDN1384" s="366"/>
      <c r="SDO1384" s="366"/>
      <c r="SDP1384" s="366"/>
      <c r="SDQ1384" s="366"/>
      <c r="SDR1384" s="366"/>
      <c r="SDS1384" s="419"/>
      <c r="SDT1384" s="553"/>
      <c r="SDU1384" s="554"/>
      <c r="SDV1384" s="554"/>
      <c r="SDW1384" s="554"/>
      <c r="SDX1384" s="554"/>
      <c r="SDY1384" s="554"/>
      <c r="SDZ1384" s="554"/>
      <c r="SEA1384" s="554"/>
      <c r="SEB1384" s="554"/>
      <c r="SEC1384" s="554"/>
      <c r="SED1384" s="554"/>
      <c r="SEE1384" s="554"/>
      <c r="SEF1384" s="554"/>
      <c r="SEG1384" s="554"/>
      <c r="SEH1384" s="554"/>
      <c r="SEI1384" s="554"/>
      <c r="SEJ1384" s="554"/>
      <c r="SEK1384" s="554"/>
      <c r="SEL1384" s="554"/>
      <c r="SEM1384" s="555"/>
      <c r="SEN1384" s="447"/>
      <c r="SEO1384" s="447"/>
      <c r="SEP1384" s="451"/>
      <c r="SEQ1384" s="451"/>
      <c r="SER1384" s="451"/>
      <c r="SES1384" s="451"/>
      <c r="SET1384" s="451"/>
      <c r="SEU1384" s="451"/>
      <c r="SEV1384" s="451"/>
      <c r="SEW1384" s="451"/>
      <c r="SEX1384" s="451"/>
      <c r="SEY1384" s="451"/>
      <c r="SEZ1384" s="447"/>
      <c r="SFA1384" s="428"/>
      <c r="SFB1384" s="469"/>
      <c r="SFC1384" s="414"/>
      <c r="SFD1384" s="414"/>
      <c r="SFE1384" s="414"/>
      <c r="SFF1384" s="414"/>
      <c r="SFG1384" s="414"/>
      <c r="SFH1384" s="415"/>
      <c r="SFI1384" s="414"/>
      <c r="SFJ1384" s="416"/>
      <c r="SFK1384" s="366"/>
      <c r="SFL1384" s="366"/>
      <c r="SFM1384" s="366"/>
      <c r="SFN1384" s="366"/>
      <c r="SFO1384" s="366"/>
      <c r="SFP1384" s="366"/>
      <c r="SFQ1384" s="366"/>
      <c r="SFR1384" s="366"/>
      <c r="SFS1384" s="419"/>
      <c r="SFT1384" s="553"/>
      <c r="SFU1384" s="554"/>
      <c r="SFV1384" s="554"/>
      <c r="SFW1384" s="554"/>
      <c r="SFX1384" s="554"/>
      <c r="SFY1384" s="554"/>
      <c r="SFZ1384" s="554"/>
      <c r="SGA1384" s="554"/>
      <c r="SGB1384" s="554"/>
      <c r="SGC1384" s="554"/>
      <c r="SGD1384" s="554"/>
      <c r="SGE1384" s="554"/>
      <c r="SGF1384" s="554"/>
      <c r="SGG1384" s="554"/>
      <c r="SGH1384" s="554"/>
      <c r="SGI1384" s="554"/>
      <c r="SGJ1384" s="554"/>
      <c r="SGK1384" s="554"/>
      <c r="SGL1384" s="554"/>
      <c r="SGM1384" s="555"/>
      <c r="SGN1384" s="447"/>
      <c r="SGO1384" s="447"/>
      <c r="SGP1384" s="451"/>
      <c r="SGQ1384" s="451"/>
      <c r="SGR1384" s="451"/>
      <c r="SGS1384" s="451"/>
      <c r="SGT1384" s="451"/>
      <c r="SGU1384" s="451"/>
      <c r="SGV1384" s="451"/>
      <c r="SGW1384" s="451"/>
      <c r="SGX1384" s="451"/>
      <c r="SGY1384" s="451"/>
      <c r="SGZ1384" s="447"/>
      <c r="SHA1384" s="428"/>
      <c r="SHB1384" s="469"/>
      <c r="SHC1384" s="414"/>
      <c r="SHD1384" s="414"/>
      <c r="SHE1384" s="414"/>
      <c r="SHF1384" s="414"/>
      <c r="SHG1384" s="414"/>
      <c r="SHH1384" s="415"/>
      <c r="SHI1384" s="414"/>
      <c r="SHJ1384" s="416"/>
      <c r="SHK1384" s="366"/>
      <c r="SHL1384" s="366"/>
      <c r="SHM1384" s="366"/>
      <c r="SHN1384" s="366"/>
      <c r="SHO1384" s="366"/>
      <c r="SHP1384" s="366"/>
      <c r="SHQ1384" s="366"/>
      <c r="SHR1384" s="366"/>
      <c r="SHS1384" s="419"/>
      <c r="SHT1384" s="553"/>
      <c r="SHU1384" s="554"/>
      <c r="SHV1384" s="554"/>
      <c r="SHW1384" s="554"/>
      <c r="SHX1384" s="554"/>
      <c r="SHY1384" s="554"/>
      <c r="SHZ1384" s="554"/>
      <c r="SIA1384" s="554"/>
      <c r="SIB1384" s="554"/>
      <c r="SIC1384" s="554"/>
      <c r="SID1384" s="554"/>
      <c r="SIE1384" s="554"/>
      <c r="SIF1384" s="554"/>
      <c r="SIG1384" s="554"/>
      <c r="SIH1384" s="554"/>
      <c r="SII1384" s="554"/>
      <c r="SIJ1384" s="554"/>
      <c r="SIK1384" s="554"/>
      <c r="SIL1384" s="554"/>
      <c r="SIM1384" s="555"/>
      <c r="SIN1384" s="447"/>
      <c r="SIO1384" s="447"/>
      <c r="SIP1384" s="451"/>
      <c r="SIQ1384" s="451"/>
      <c r="SIR1384" s="451"/>
      <c r="SIS1384" s="451"/>
      <c r="SIT1384" s="451"/>
      <c r="SIU1384" s="451"/>
      <c r="SIV1384" s="451"/>
      <c r="SIW1384" s="451"/>
      <c r="SIX1384" s="451"/>
      <c r="SIY1384" s="451"/>
      <c r="SIZ1384" s="447"/>
      <c r="SJA1384" s="428"/>
      <c r="SJB1384" s="469"/>
      <c r="SJC1384" s="414"/>
      <c r="SJD1384" s="414"/>
      <c r="SJE1384" s="414"/>
      <c r="SJF1384" s="414"/>
      <c r="SJG1384" s="414"/>
      <c r="SJH1384" s="415"/>
      <c r="SJI1384" s="414"/>
      <c r="SJJ1384" s="416"/>
      <c r="SJK1384" s="366"/>
      <c r="SJL1384" s="366"/>
      <c r="SJM1384" s="366"/>
      <c r="SJN1384" s="366"/>
      <c r="SJO1384" s="366"/>
      <c r="SJP1384" s="366"/>
      <c r="SJQ1384" s="366"/>
      <c r="SJR1384" s="366"/>
      <c r="SJS1384" s="419"/>
      <c r="SJT1384" s="553"/>
      <c r="SJU1384" s="554"/>
      <c r="SJV1384" s="554"/>
      <c r="SJW1384" s="554"/>
      <c r="SJX1384" s="554"/>
      <c r="SJY1384" s="554"/>
      <c r="SJZ1384" s="554"/>
      <c r="SKA1384" s="554"/>
      <c r="SKB1384" s="554"/>
      <c r="SKC1384" s="554"/>
      <c r="SKD1384" s="554"/>
      <c r="SKE1384" s="554"/>
      <c r="SKF1384" s="554"/>
      <c r="SKG1384" s="554"/>
      <c r="SKH1384" s="554"/>
      <c r="SKI1384" s="554"/>
      <c r="SKJ1384" s="554"/>
      <c r="SKK1384" s="554"/>
      <c r="SKL1384" s="554"/>
      <c r="SKM1384" s="555"/>
      <c r="SKN1384" s="447"/>
      <c r="SKO1384" s="447"/>
      <c r="SKP1384" s="451"/>
      <c r="SKQ1384" s="451"/>
      <c r="SKR1384" s="451"/>
      <c r="SKS1384" s="451"/>
      <c r="SKT1384" s="451"/>
      <c r="SKU1384" s="451"/>
      <c r="SKV1384" s="451"/>
      <c r="SKW1384" s="451"/>
      <c r="SKX1384" s="451"/>
      <c r="SKY1384" s="451"/>
      <c r="SKZ1384" s="447"/>
      <c r="SLA1384" s="428"/>
      <c r="SLB1384" s="469"/>
      <c r="SLC1384" s="414"/>
      <c r="SLD1384" s="414"/>
      <c r="SLE1384" s="414"/>
      <c r="SLF1384" s="414"/>
      <c r="SLG1384" s="414"/>
      <c r="SLH1384" s="415"/>
      <c r="SLI1384" s="414"/>
      <c r="SLJ1384" s="416"/>
      <c r="SLK1384" s="366"/>
      <c r="SLL1384" s="366"/>
      <c r="SLM1384" s="366"/>
      <c r="SLN1384" s="366"/>
      <c r="SLO1384" s="366"/>
      <c r="SLP1384" s="366"/>
      <c r="SLQ1384" s="366"/>
      <c r="SLR1384" s="366"/>
      <c r="SLS1384" s="419"/>
      <c r="SLT1384" s="553"/>
      <c r="SLU1384" s="554"/>
      <c r="SLV1384" s="554"/>
      <c r="SLW1384" s="554"/>
      <c r="SLX1384" s="554"/>
      <c r="SLY1384" s="554"/>
      <c r="SLZ1384" s="554"/>
      <c r="SMA1384" s="554"/>
      <c r="SMB1384" s="554"/>
      <c r="SMC1384" s="554"/>
      <c r="SMD1384" s="554"/>
      <c r="SME1384" s="554"/>
      <c r="SMF1384" s="554"/>
      <c r="SMG1384" s="554"/>
      <c r="SMH1384" s="554"/>
      <c r="SMI1384" s="554"/>
      <c r="SMJ1384" s="554"/>
      <c r="SMK1384" s="554"/>
      <c r="SML1384" s="554"/>
      <c r="SMM1384" s="555"/>
      <c r="SMN1384" s="447"/>
      <c r="SMO1384" s="447"/>
      <c r="SMP1384" s="451"/>
      <c r="SMQ1384" s="451"/>
      <c r="SMR1384" s="451"/>
      <c r="SMS1384" s="451"/>
      <c r="SMT1384" s="451"/>
      <c r="SMU1384" s="451"/>
      <c r="SMV1384" s="451"/>
      <c r="SMW1384" s="451"/>
      <c r="SMX1384" s="451"/>
      <c r="SMY1384" s="451"/>
      <c r="SMZ1384" s="447"/>
      <c r="SNA1384" s="428"/>
      <c r="SNB1384" s="469"/>
      <c r="SNC1384" s="414"/>
      <c r="SND1384" s="414"/>
      <c r="SNE1384" s="414"/>
      <c r="SNF1384" s="414"/>
      <c r="SNG1384" s="414"/>
      <c r="SNH1384" s="415"/>
      <c r="SNI1384" s="414"/>
      <c r="SNJ1384" s="416"/>
      <c r="SNK1384" s="366"/>
      <c r="SNL1384" s="366"/>
      <c r="SNM1384" s="366"/>
      <c r="SNN1384" s="366"/>
      <c r="SNO1384" s="366"/>
      <c r="SNP1384" s="366"/>
      <c r="SNQ1384" s="366"/>
      <c r="SNR1384" s="366"/>
      <c r="SNS1384" s="419"/>
      <c r="SNT1384" s="553"/>
      <c r="SNU1384" s="554"/>
      <c r="SNV1384" s="554"/>
      <c r="SNW1384" s="554"/>
      <c r="SNX1384" s="554"/>
      <c r="SNY1384" s="554"/>
      <c r="SNZ1384" s="554"/>
      <c r="SOA1384" s="554"/>
      <c r="SOB1384" s="554"/>
      <c r="SOC1384" s="554"/>
      <c r="SOD1384" s="554"/>
      <c r="SOE1384" s="554"/>
      <c r="SOF1384" s="554"/>
      <c r="SOG1384" s="554"/>
      <c r="SOH1384" s="554"/>
      <c r="SOI1384" s="554"/>
      <c r="SOJ1384" s="554"/>
      <c r="SOK1384" s="554"/>
      <c r="SOL1384" s="554"/>
      <c r="SOM1384" s="555"/>
      <c r="SON1384" s="447"/>
      <c r="SOO1384" s="447"/>
      <c r="SOP1384" s="451"/>
      <c r="SOQ1384" s="451"/>
      <c r="SOR1384" s="451"/>
      <c r="SOS1384" s="451"/>
      <c r="SOT1384" s="451"/>
      <c r="SOU1384" s="451"/>
      <c r="SOV1384" s="451"/>
      <c r="SOW1384" s="451"/>
      <c r="SOX1384" s="451"/>
      <c r="SOY1384" s="451"/>
      <c r="SOZ1384" s="447"/>
      <c r="SPA1384" s="428"/>
      <c r="SPB1384" s="469"/>
      <c r="SPC1384" s="414"/>
      <c r="SPD1384" s="414"/>
      <c r="SPE1384" s="414"/>
      <c r="SPF1384" s="414"/>
      <c r="SPG1384" s="414"/>
      <c r="SPH1384" s="415"/>
      <c r="SPI1384" s="414"/>
      <c r="SPJ1384" s="416"/>
      <c r="SPK1384" s="366"/>
      <c r="SPL1384" s="366"/>
      <c r="SPM1384" s="366"/>
      <c r="SPN1384" s="366"/>
      <c r="SPO1384" s="366"/>
      <c r="SPP1384" s="366"/>
      <c r="SPQ1384" s="366"/>
      <c r="SPR1384" s="366"/>
      <c r="SPS1384" s="419"/>
      <c r="SPT1384" s="553"/>
      <c r="SPU1384" s="554"/>
      <c r="SPV1384" s="554"/>
      <c r="SPW1384" s="554"/>
      <c r="SPX1384" s="554"/>
      <c r="SPY1384" s="554"/>
      <c r="SPZ1384" s="554"/>
      <c r="SQA1384" s="554"/>
      <c r="SQB1384" s="554"/>
      <c r="SQC1384" s="554"/>
      <c r="SQD1384" s="554"/>
      <c r="SQE1384" s="554"/>
      <c r="SQF1384" s="554"/>
      <c r="SQG1384" s="554"/>
      <c r="SQH1384" s="554"/>
      <c r="SQI1384" s="554"/>
      <c r="SQJ1384" s="554"/>
      <c r="SQK1384" s="554"/>
      <c r="SQL1384" s="554"/>
      <c r="SQM1384" s="555"/>
      <c r="SQN1384" s="447"/>
      <c r="SQO1384" s="447"/>
      <c r="SQP1384" s="451"/>
      <c r="SQQ1384" s="451"/>
      <c r="SQR1384" s="451"/>
      <c r="SQS1384" s="451"/>
      <c r="SQT1384" s="451"/>
      <c r="SQU1384" s="451"/>
      <c r="SQV1384" s="451"/>
      <c r="SQW1384" s="451"/>
      <c r="SQX1384" s="451"/>
      <c r="SQY1384" s="451"/>
      <c r="SQZ1384" s="447"/>
      <c r="SRA1384" s="428"/>
      <c r="SRB1384" s="469"/>
      <c r="SRC1384" s="414"/>
      <c r="SRD1384" s="414"/>
      <c r="SRE1384" s="414"/>
      <c r="SRF1384" s="414"/>
      <c r="SRG1384" s="414"/>
      <c r="SRH1384" s="415"/>
      <c r="SRI1384" s="414"/>
      <c r="SRJ1384" s="416"/>
      <c r="SRK1384" s="366"/>
      <c r="SRL1384" s="366"/>
      <c r="SRM1384" s="366"/>
      <c r="SRN1384" s="366"/>
      <c r="SRO1384" s="366"/>
      <c r="SRP1384" s="366"/>
      <c r="SRQ1384" s="366"/>
      <c r="SRR1384" s="366"/>
      <c r="SRS1384" s="419"/>
      <c r="SRT1384" s="553"/>
      <c r="SRU1384" s="554"/>
      <c r="SRV1384" s="554"/>
      <c r="SRW1384" s="554"/>
      <c r="SRX1384" s="554"/>
      <c r="SRY1384" s="554"/>
      <c r="SRZ1384" s="554"/>
      <c r="SSA1384" s="554"/>
      <c r="SSB1384" s="554"/>
      <c r="SSC1384" s="554"/>
      <c r="SSD1384" s="554"/>
      <c r="SSE1384" s="554"/>
      <c r="SSF1384" s="554"/>
      <c r="SSG1384" s="554"/>
      <c r="SSH1384" s="554"/>
      <c r="SSI1384" s="554"/>
      <c r="SSJ1384" s="554"/>
      <c r="SSK1384" s="554"/>
      <c r="SSL1384" s="554"/>
      <c r="SSM1384" s="555"/>
      <c r="SSN1384" s="447"/>
      <c r="SSO1384" s="447"/>
      <c r="SSP1384" s="451"/>
      <c r="SSQ1384" s="451"/>
      <c r="SSR1384" s="451"/>
      <c r="SSS1384" s="451"/>
      <c r="SST1384" s="451"/>
      <c r="SSU1384" s="451"/>
      <c r="SSV1384" s="451"/>
      <c r="SSW1384" s="451"/>
      <c r="SSX1384" s="451"/>
      <c r="SSY1384" s="451"/>
      <c r="SSZ1384" s="447"/>
      <c r="STA1384" s="428"/>
      <c r="STB1384" s="469"/>
      <c r="STC1384" s="414"/>
      <c r="STD1384" s="414"/>
      <c r="STE1384" s="414"/>
      <c r="STF1384" s="414"/>
      <c r="STG1384" s="414"/>
      <c r="STH1384" s="415"/>
      <c r="STI1384" s="414"/>
      <c r="STJ1384" s="416"/>
      <c r="STK1384" s="366"/>
      <c r="STL1384" s="366"/>
      <c r="STM1384" s="366"/>
      <c r="STN1384" s="366"/>
      <c r="STO1384" s="366"/>
      <c r="STP1384" s="366"/>
      <c r="STQ1384" s="366"/>
      <c r="STR1384" s="366"/>
      <c r="STS1384" s="419"/>
      <c r="STT1384" s="553"/>
      <c r="STU1384" s="554"/>
      <c r="STV1384" s="554"/>
      <c r="STW1384" s="554"/>
      <c r="STX1384" s="554"/>
      <c r="STY1384" s="554"/>
      <c r="STZ1384" s="554"/>
      <c r="SUA1384" s="554"/>
      <c r="SUB1384" s="554"/>
      <c r="SUC1384" s="554"/>
      <c r="SUD1384" s="554"/>
      <c r="SUE1384" s="554"/>
      <c r="SUF1384" s="554"/>
      <c r="SUG1384" s="554"/>
      <c r="SUH1384" s="554"/>
      <c r="SUI1384" s="554"/>
      <c r="SUJ1384" s="554"/>
      <c r="SUK1384" s="554"/>
      <c r="SUL1384" s="554"/>
      <c r="SUM1384" s="555"/>
      <c r="SUN1384" s="447"/>
      <c r="SUO1384" s="447"/>
      <c r="SUP1384" s="451"/>
      <c r="SUQ1384" s="451"/>
      <c r="SUR1384" s="451"/>
      <c r="SUS1384" s="451"/>
      <c r="SUT1384" s="451"/>
      <c r="SUU1384" s="451"/>
      <c r="SUV1384" s="451"/>
      <c r="SUW1384" s="451"/>
      <c r="SUX1384" s="451"/>
      <c r="SUY1384" s="451"/>
      <c r="SUZ1384" s="447"/>
      <c r="SVA1384" s="428"/>
      <c r="SVB1384" s="469"/>
      <c r="SVC1384" s="414"/>
      <c r="SVD1384" s="414"/>
      <c r="SVE1384" s="414"/>
      <c r="SVF1384" s="414"/>
      <c r="SVG1384" s="414"/>
      <c r="SVH1384" s="415"/>
      <c r="SVI1384" s="414"/>
      <c r="SVJ1384" s="416"/>
      <c r="SVK1384" s="366"/>
      <c r="SVL1384" s="366"/>
      <c r="SVM1384" s="366"/>
      <c r="SVN1384" s="366"/>
      <c r="SVO1384" s="366"/>
      <c r="SVP1384" s="366"/>
      <c r="SVQ1384" s="366"/>
      <c r="SVR1384" s="366"/>
      <c r="SVS1384" s="419"/>
      <c r="SVT1384" s="553"/>
      <c r="SVU1384" s="554"/>
      <c r="SVV1384" s="554"/>
      <c r="SVW1384" s="554"/>
      <c r="SVX1384" s="554"/>
      <c r="SVY1384" s="554"/>
      <c r="SVZ1384" s="554"/>
      <c r="SWA1384" s="554"/>
      <c r="SWB1384" s="554"/>
      <c r="SWC1384" s="554"/>
      <c r="SWD1384" s="554"/>
      <c r="SWE1384" s="554"/>
      <c r="SWF1384" s="554"/>
      <c r="SWG1384" s="554"/>
      <c r="SWH1384" s="554"/>
      <c r="SWI1384" s="554"/>
      <c r="SWJ1384" s="554"/>
      <c r="SWK1384" s="554"/>
      <c r="SWL1384" s="554"/>
      <c r="SWM1384" s="555"/>
      <c r="SWN1384" s="447"/>
      <c r="SWO1384" s="447"/>
      <c r="SWP1384" s="451"/>
      <c r="SWQ1384" s="451"/>
      <c r="SWR1384" s="451"/>
      <c r="SWS1384" s="451"/>
      <c r="SWT1384" s="451"/>
      <c r="SWU1384" s="451"/>
      <c r="SWV1384" s="451"/>
      <c r="SWW1384" s="451"/>
      <c r="SWX1384" s="451"/>
      <c r="SWY1384" s="451"/>
      <c r="SWZ1384" s="447"/>
      <c r="SXA1384" s="428"/>
      <c r="SXB1384" s="469"/>
      <c r="SXC1384" s="414"/>
      <c r="SXD1384" s="414"/>
      <c r="SXE1384" s="414"/>
      <c r="SXF1384" s="414"/>
      <c r="SXG1384" s="414"/>
      <c r="SXH1384" s="415"/>
      <c r="SXI1384" s="414"/>
      <c r="SXJ1384" s="416"/>
      <c r="SXK1384" s="366"/>
      <c r="SXL1384" s="366"/>
      <c r="SXM1384" s="366"/>
      <c r="SXN1384" s="366"/>
      <c r="SXO1384" s="366"/>
      <c r="SXP1384" s="366"/>
      <c r="SXQ1384" s="366"/>
      <c r="SXR1384" s="366"/>
      <c r="SXS1384" s="419"/>
      <c r="SXT1384" s="553"/>
      <c r="SXU1384" s="554"/>
      <c r="SXV1384" s="554"/>
      <c r="SXW1384" s="554"/>
      <c r="SXX1384" s="554"/>
      <c r="SXY1384" s="554"/>
      <c r="SXZ1384" s="554"/>
      <c r="SYA1384" s="554"/>
      <c r="SYB1384" s="554"/>
      <c r="SYC1384" s="554"/>
      <c r="SYD1384" s="554"/>
      <c r="SYE1384" s="554"/>
      <c r="SYF1384" s="554"/>
      <c r="SYG1384" s="554"/>
      <c r="SYH1384" s="554"/>
      <c r="SYI1384" s="554"/>
      <c r="SYJ1384" s="554"/>
      <c r="SYK1384" s="554"/>
      <c r="SYL1384" s="554"/>
      <c r="SYM1384" s="555"/>
      <c r="SYN1384" s="447"/>
      <c r="SYO1384" s="447"/>
      <c r="SYP1384" s="451"/>
      <c r="SYQ1384" s="451"/>
      <c r="SYR1384" s="451"/>
      <c r="SYS1384" s="451"/>
      <c r="SYT1384" s="451"/>
      <c r="SYU1384" s="451"/>
      <c r="SYV1384" s="451"/>
      <c r="SYW1384" s="451"/>
      <c r="SYX1384" s="451"/>
      <c r="SYY1384" s="451"/>
      <c r="SYZ1384" s="447"/>
      <c r="SZA1384" s="428"/>
      <c r="SZB1384" s="469"/>
      <c r="SZC1384" s="414"/>
      <c r="SZD1384" s="414"/>
      <c r="SZE1384" s="414"/>
      <c r="SZF1384" s="414"/>
      <c r="SZG1384" s="414"/>
      <c r="SZH1384" s="415"/>
      <c r="SZI1384" s="414"/>
      <c r="SZJ1384" s="416"/>
      <c r="SZK1384" s="366"/>
      <c r="SZL1384" s="366"/>
      <c r="SZM1384" s="366"/>
      <c r="SZN1384" s="366"/>
      <c r="SZO1384" s="366"/>
      <c r="SZP1384" s="366"/>
      <c r="SZQ1384" s="366"/>
      <c r="SZR1384" s="366"/>
      <c r="SZS1384" s="419"/>
      <c r="SZT1384" s="553"/>
      <c r="SZU1384" s="554"/>
      <c r="SZV1384" s="554"/>
      <c r="SZW1384" s="554"/>
      <c r="SZX1384" s="554"/>
      <c r="SZY1384" s="554"/>
      <c r="SZZ1384" s="554"/>
      <c r="TAA1384" s="554"/>
      <c r="TAB1384" s="554"/>
      <c r="TAC1384" s="554"/>
      <c r="TAD1384" s="554"/>
      <c r="TAE1384" s="554"/>
      <c r="TAF1384" s="554"/>
      <c r="TAG1384" s="554"/>
      <c r="TAH1384" s="554"/>
      <c r="TAI1384" s="554"/>
      <c r="TAJ1384" s="554"/>
      <c r="TAK1384" s="554"/>
      <c r="TAL1384" s="554"/>
      <c r="TAM1384" s="555"/>
      <c r="TAN1384" s="447"/>
      <c r="TAO1384" s="447"/>
      <c r="TAP1384" s="451"/>
      <c r="TAQ1384" s="451"/>
      <c r="TAR1384" s="451"/>
      <c r="TAS1384" s="451"/>
      <c r="TAT1384" s="451"/>
      <c r="TAU1384" s="451"/>
      <c r="TAV1384" s="451"/>
      <c r="TAW1384" s="451"/>
      <c r="TAX1384" s="451"/>
      <c r="TAY1384" s="451"/>
      <c r="TAZ1384" s="447"/>
      <c r="TBA1384" s="428"/>
      <c r="TBB1384" s="469"/>
      <c r="TBC1384" s="414"/>
      <c r="TBD1384" s="414"/>
      <c r="TBE1384" s="414"/>
      <c r="TBF1384" s="414"/>
      <c r="TBG1384" s="414"/>
      <c r="TBH1384" s="415"/>
      <c r="TBI1384" s="414"/>
      <c r="TBJ1384" s="416"/>
      <c r="TBK1384" s="366"/>
      <c r="TBL1384" s="366"/>
      <c r="TBM1384" s="366"/>
      <c r="TBN1384" s="366"/>
      <c r="TBO1384" s="366"/>
      <c r="TBP1384" s="366"/>
      <c r="TBQ1384" s="366"/>
      <c r="TBR1384" s="366"/>
      <c r="TBS1384" s="419"/>
      <c r="TBT1384" s="553"/>
      <c r="TBU1384" s="554"/>
      <c r="TBV1384" s="554"/>
      <c r="TBW1384" s="554"/>
      <c r="TBX1384" s="554"/>
      <c r="TBY1384" s="554"/>
      <c r="TBZ1384" s="554"/>
      <c r="TCA1384" s="554"/>
      <c r="TCB1384" s="554"/>
      <c r="TCC1384" s="554"/>
      <c r="TCD1384" s="554"/>
      <c r="TCE1384" s="554"/>
      <c r="TCF1384" s="554"/>
      <c r="TCG1384" s="554"/>
      <c r="TCH1384" s="554"/>
      <c r="TCI1384" s="554"/>
      <c r="TCJ1384" s="554"/>
      <c r="TCK1384" s="554"/>
      <c r="TCL1384" s="554"/>
      <c r="TCM1384" s="555"/>
      <c r="TCN1384" s="447"/>
      <c r="TCO1384" s="447"/>
      <c r="TCP1384" s="451"/>
      <c r="TCQ1384" s="451"/>
      <c r="TCR1384" s="451"/>
      <c r="TCS1384" s="451"/>
      <c r="TCT1384" s="451"/>
      <c r="TCU1384" s="451"/>
      <c r="TCV1384" s="451"/>
      <c r="TCW1384" s="451"/>
      <c r="TCX1384" s="451"/>
      <c r="TCY1384" s="451"/>
      <c r="TCZ1384" s="447"/>
      <c r="TDA1384" s="428"/>
      <c r="TDB1384" s="469"/>
      <c r="TDC1384" s="414"/>
      <c r="TDD1384" s="414"/>
      <c r="TDE1384" s="414"/>
      <c r="TDF1384" s="414"/>
      <c r="TDG1384" s="414"/>
      <c r="TDH1384" s="415"/>
      <c r="TDI1384" s="414"/>
      <c r="TDJ1384" s="416"/>
      <c r="TDK1384" s="366"/>
      <c r="TDL1384" s="366"/>
      <c r="TDM1384" s="366"/>
      <c r="TDN1384" s="366"/>
      <c r="TDO1384" s="366"/>
      <c r="TDP1384" s="366"/>
      <c r="TDQ1384" s="366"/>
      <c r="TDR1384" s="366"/>
      <c r="TDS1384" s="419"/>
      <c r="TDT1384" s="553"/>
      <c r="TDU1384" s="554"/>
      <c r="TDV1384" s="554"/>
      <c r="TDW1384" s="554"/>
      <c r="TDX1384" s="554"/>
      <c r="TDY1384" s="554"/>
      <c r="TDZ1384" s="554"/>
      <c r="TEA1384" s="554"/>
      <c r="TEB1384" s="554"/>
      <c r="TEC1384" s="554"/>
      <c r="TED1384" s="554"/>
      <c r="TEE1384" s="554"/>
      <c r="TEF1384" s="554"/>
      <c r="TEG1384" s="554"/>
      <c r="TEH1384" s="554"/>
      <c r="TEI1384" s="554"/>
      <c r="TEJ1384" s="554"/>
      <c r="TEK1384" s="554"/>
      <c r="TEL1384" s="554"/>
      <c r="TEM1384" s="555"/>
      <c r="TEN1384" s="447"/>
      <c r="TEO1384" s="447"/>
      <c r="TEP1384" s="451"/>
      <c r="TEQ1384" s="451"/>
      <c r="TER1384" s="451"/>
      <c r="TES1384" s="451"/>
      <c r="TET1384" s="451"/>
      <c r="TEU1384" s="451"/>
      <c r="TEV1384" s="451"/>
      <c r="TEW1384" s="451"/>
      <c r="TEX1384" s="451"/>
      <c r="TEY1384" s="451"/>
      <c r="TEZ1384" s="447"/>
      <c r="TFA1384" s="428"/>
      <c r="TFB1384" s="469"/>
      <c r="TFC1384" s="414"/>
      <c r="TFD1384" s="414"/>
      <c r="TFE1384" s="414"/>
      <c r="TFF1384" s="414"/>
      <c r="TFG1384" s="414"/>
      <c r="TFH1384" s="415"/>
      <c r="TFI1384" s="414"/>
      <c r="TFJ1384" s="416"/>
      <c r="TFK1384" s="366"/>
      <c r="TFL1384" s="366"/>
      <c r="TFM1384" s="366"/>
      <c r="TFN1384" s="366"/>
      <c r="TFO1384" s="366"/>
      <c r="TFP1384" s="366"/>
      <c r="TFQ1384" s="366"/>
      <c r="TFR1384" s="366"/>
      <c r="TFS1384" s="419"/>
      <c r="TFT1384" s="553"/>
      <c r="TFU1384" s="554"/>
      <c r="TFV1384" s="554"/>
      <c r="TFW1384" s="554"/>
      <c r="TFX1384" s="554"/>
      <c r="TFY1384" s="554"/>
      <c r="TFZ1384" s="554"/>
      <c r="TGA1384" s="554"/>
      <c r="TGB1384" s="554"/>
      <c r="TGC1384" s="554"/>
      <c r="TGD1384" s="554"/>
      <c r="TGE1384" s="554"/>
      <c r="TGF1384" s="554"/>
      <c r="TGG1384" s="554"/>
      <c r="TGH1384" s="554"/>
      <c r="TGI1384" s="554"/>
      <c r="TGJ1384" s="554"/>
      <c r="TGK1384" s="554"/>
      <c r="TGL1384" s="554"/>
      <c r="TGM1384" s="555"/>
      <c r="TGN1384" s="447"/>
      <c r="TGO1384" s="447"/>
      <c r="TGP1384" s="451"/>
      <c r="TGQ1384" s="451"/>
      <c r="TGR1384" s="451"/>
      <c r="TGS1384" s="451"/>
      <c r="TGT1384" s="451"/>
      <c r="TGU1384" s="451"/>
      <c r="TGV1384" s="451"/>
      <c r="TGW1384" s="451"/>
      <c r="TGX1384" s="451"/>
      <c r="TGY1384" s="451"/>
      <c r="TGZ1384" s="447"/>
      <c r="THA1384" s="428"/>
      <c r="THB1384" s="469"/>
      <c r="THC1384" s="414"/>
      <c r="THD1384" s="414"/>
      <c r="THE1384" s="414"/>
      <c r="THF1384" s="414"/>
      <c r="THG1384" s="414"/>
      <c r="THH1384" s="415"/>
      <c r="THI1384" s="414"/>
      <c r="THJ1384" s="416"/>
      <c r="THK1384" s="366"/>
      <c r="THL1384" s="366"/>
      <c r="THM1384" s="366"/>
      <c r="THN1384" s="366"/>
      <c r="THO1384" s="366"/>
      <c r="THP1384" s="366"/>
      <c r="THQ1384" s="366"/>
      <c r="THR1384" s="366"/>
      <c r="THS1384" s="419"/>
      <c r="THT1384" s="553"/>
      <c r="THU1384" s="554"/>
      <c r="THV1384" s="554"/>
      <c r="THW1384" s="554"/>
      <c r="THX1384" s="554"/>
      <c r="THY1384" s="554"/>
      <c r="THZ1384" s="554"/>
      <c r="TIA1384" s="554"/>
      <c r="TIB1384" s="554"/>
      <c r="TIC1384" s="554"/>
      <c r="TID1384" s="554"/>
      <c r="TIE1384" s="554"/>
      <c r="TIF1384" s="554"/>
      <c r="TIG1384" s="554"/>
      <c r="TIH1384" s="554"/>
      <c r="TII1384" s="554"/>
      <c r="TIJ1384" s="554"/>
      <c r="TIK1384" s="554"/>
      <c r="TIL1384" s="554"/>
      <c r="TIM1384" s="555"/>
      <c r="TIN1384" s="447"/>
      <c r="TIO1384" s="447"/>
      <c r="TIP1384" s="451"/>
      <c r="TIQ1384" s="451"/>
      <c r="TIR1384" s="451"/>
      <c r="TIS1384" s="451"/>
      <c r="TIT1384" s="451"/>
      <c r="TIU1384" s="451"/>
      <c r="TIV1384" s="451"/>
      <c r="TIW1384" s="451"/>
      <c r="TIX1384" s="451"/>
      <c r="TIY1384" s="451"/>
      <c r="TIZ1384" s="447"/>
      <c r="TJA1384" s="428"/>
      <c r="TJB1384" s="469"/>
      <c r="TJC1384" s="414"/>
      <c r="TJD1384" s="414"/>
      <c r="TJE1384" s="414"/>
      <c r="TJF1384" s="414"/>
      <c r="TJG1384" s="414"/>
      <c r="TJH1384" s="415"/>
      <c r="TJI1384" s="414"/>
      <c r="TJJ1384" s="416"/>
      <c r="TJK1384" s="366"/>
      <c r="TJL1384" s="366"/>
      <c r="TJM1384" s="366"/>
      <c r="TJN1384" s="366"/>
      <c r="TJO1384" s="366"/>
      <c r="TJP1384" s="366"/>
      <c r="TJQ1384" s="366"/>
      <c r="TJR1384" s="366"/>
      <c r="TJS1384" s="419"/>
      <c r="TJT1384" s="553"/>
      <c r="TJU1384" s="554"/>
      <c r="TJV1384" s="554"/>
      <c r="TJW1384" s="554"/>
      <c r="TJX1384" s="554"/>
      <c r="TJY1384" s="554"/>
      <c r="TJZ1384" s="554"/>
      <c r="TKA1384" s="554"/>
      <c r="TKB1384" s="554"/>
      <c r="TKC1384" s="554"/>
      <c r="TKD1384" s="554"/>
      <c r="TKE1384" s="554"/>
      <c r="TKF1384" s="554"/>
      <c r="TKG1384" s="554"/>
      <c r="TKH1384" s="554"/>
      <c r="TKI1384" s="554"/>
      <c r="TKJ1384" s="554"/>
      <c r="TKK1384" s="554"/>
      <c r="TKL1384" s="554"/>
      <c r="TKM1384" s="555"/>
      <c r="TKN1384" s="447"/>
      <c r="TKO1384" s="447"/>
      <c r="TKP1384" s="451"/>
      <c r="TKQ1384" s="451"/>
      <c r="TKR1384" s="451"/>
      <c r="TKS1384" s="451"/>
      <c r="TKT1384" s="451"/>
      <c r="TKU1384" s="451"/>
      <c r="TKV1384" s="451"/>
      <c r="TKW1384" s="451"/>
      <c r="TKX1384" s="451"/>
      <c r="TKY1384" s="451"/>
      <c r="TKZ1384" s="447"/>
      <c r="TLA1384" s="428"/>
      <c r="TLB1384" s="469"/>
      <c r="TLC1384" s="414"/>
      <c r="TLD1384" s="414"/>
      <c r="TLE1384" s="414"/>
      <c r="TLF1384" s="414"/>
      <c r="TLG1384" s="414"/>
      <c r="TLH1384" s="415"/>
      <c r="TLI1384" s="414"/>
      <c r="TLJ1384" s="416"/>
      <c r="TLK1384" s="366"/>
      <c r="TLL1384" s="366"/>
      <c r="TLM1384" s="366"/>
      <c r="TLN1384" s="366"/>
      <c r="TLO1384" s="366"/>
      <c r="TLP1384" s="366"/>
      <c r="TLQ1384" s="366"/>
      <c r="TLR1384" s="366"/>
      <c r="TLS1384" s="419"/>
      <c r="TLT1384" s="553"/>
      <c r="TLU1384" s="554"/>
      <c r="TLV1384" s="554"/>
      <c r="TLW1384" s="554"/>
      <c r="TLX1384" s="554"/>
      <c r="TLY1384" s="554"/>
      <c r="TLZ1384" s="554"/>
      <c r="TMA1384" s="554"/>
      <c r="TMB1384" s="554"/>
      <c r="TMC1384" s="554"/>
      <c r="TMD1384" s="554"/>
      <c r="TME1384" s="554"/>
      <c r="TMF1384" s="554"/>
      <c r="TMG1384" s="554"/>
      <c r="TMH1384" s="554"/>
      <c r="TMI1384" s="554"/>
      <c r="TMJ1384" s="554"/>
      <c r="TMK1384" s="554"/>
      <c r="TML1384" s="554"/>
      <c r="TMM1384" s="555"/>
      <c r="TMN1384" s="447"/>
      <c r="TMO1384" s="447"/>
      <c r="TMP1384" s="451"/>
      <c r="TMQ1384" s="451"/>
      <c r="TMR1384" s="451"/>
      <c r="TMS1384" s="451"/>
      <c r="TMT1384" s="451"/>
      <c r="TMU1384" s="451"/>
      <c r="TMV1384" s="451"/>
      <c r="TMW1384" s="451"/>
      <c r="TMX1384" s="451"/>
      <c r="TMY1384" s="451"/>
      <c r="TMZ1384" s="447"/>
      <c r="TNA1384" s="428"/>
      <c r="TNB1384" s="469"/>
      <c r="TNC1384" s="414"/>
      <c r="TND1384" s="414"/>
      <c r="TNE1384" s="414"/>
      <c r="TNF1384" s="414"/>
      <c r="TNG1384" s="414"/>
      <c r="TNH1384" s="415"/>
      <c r="TNI1384" s="414"/>
      <c r="TNJ1384" s="416"/>
      <c r="TNK1384" s="366"/>
      <c r="TNL1384" s="366"/>
      <c r="TNM1384" s="366"/>
      <c r="TNN1384" s="366"/>
      <c r="TNO1384" s="366"/>
      <c r="TNP1384" s="366"/>
      <c r="TNQ1384" s="366"/>
      <c r="TNR1384" s="366"/>
      <c r="TNS1384" s="419"/>
      <c r="TNT1384" s="553"/>
      <c r="TNU1384" s="554"/>
      <c r="TNV1384" s="554"/>
      <c r="TNW1384" s="554"/>
      <c r="TNX1384" s="554"/>
      <c r="TNY1384" s="554"/>
      <c r="TNZ1384" s="554"/>
      <c r="TOA1384" s="554"/>
      <c r="TOB1384" s="554"/>
      <c r="TOC1384" s="554"/>
      <c r="TOD1384" s="554"/>
      <c r="TOE1384" s="554"/>
      <c r="TOF1384" s="554"/>
      <c r="TOG1384" s="554"/>
      <c r="TOH1384" s="554"/>
      <c r="TOI1384" s="554"/>
      <c r="TOJ1384" s="554"/>
      <c r="TOK1384" s="554"/>
      <c r="TOL1384" s="554"/>
      <c r="TOM1384" s="555"/>
      <c r="TON1384" s="447"/>
      <c r="TOO1384" s="447"/>
      <c r="TOP1384" s="451"/>
      <c r="TOQ1384" s="451"/>
      <c r="TOR1384" s="451"/>
      <c r="TOS1384" s="451"/>
      <c r="TOT1384" s="451"/>
      <c r="TOU1384" s="451"/>
      <c r="TOV1384" s="451"/>
      <c r="TOW1384" s="451"/>
      <c r="TOX1384" s="451"/>
      <c r="TOY1384" s="451"/>
      <c r="TOZ1384" s="447"/>
      <c r="TPA1384" s="428"/>
      <c r="TPB1384" s="469"/>
      <c r="TPC1384" s="414"/>
      <c r="TPD1384" s="414"/>
      <c r="TPE1384" s="414"/>
      <c r="TPF1384" s="414"/>
      <c r="TPG1384" s="414"/>
      <c r="TPH1384" s="415"/>
      <c r="TPI1384" s="414"/>
      <c r="TPJ1384" s="416"/>
      <c r="TPK1384" s="366"/>
      <c r="TPL1384" s="366"/>
      <c r="TPM1384" s="366"/>
      <c r="TPN1384" s="366"/>
      <c r="TPO1384" s="366"/>
      <c r="TPP1384" s="366"/>
      <c r="TPQ1384" s="366"/>
      <c r="TPR1384" s="366"/>
      <c r="TPS1384" s="419"/>
      <c r="TPT1384" s="553"/>
      <c r="TPU1384" s="554"/>
      <c r="TPV1384" s="554"/>
      <c r="TPW1384" s="554"/>
      <c r="TPX1384" s="554"/>
      <c r="TPY1384" s="554"/>
      <c r="TPZ1384" s="554"/>
      <c r="TQA1384" s="554"/>
      <c r="TQB1384" s="554"/>
      <c r="TQC1384" s="554"/>
      <c r="TQD1384" s="554"/>
      <c r="TQE1384" s="554"/>
      <c r="TQF1384" s="554"/>
      <c r="TQG1384" s="554"/>
      <c r="TQH1384" s="554"/>
      <c r="TQI1384" s="554"/>
      <c r="TQJ1384" s="554"/>
      <c r="TQK1384" s="554"/>
      <c r="TQL1384" s="554"/>
      <c r="TQM1384" s="555"/>
      <c r="TQN1384" s="447"/>
      <c r="TQO1384" s="447"/>
      <c r="TQP1384" s="451"/>
      <c r="TQQ1384" s="451"/>
      <c r="TQR1384" s="451"/>
      <c r="TQS1384" s="451"/>
      <c r="TQT1384" s="451"/>
      <c r="TQU1384" s="451"/>
      <c r="TQV1384" s="451"/>
      <c r="TQW1384" s="451"/>
      <c r="TQX1384" s="451"/>
      <c r="TQY1384" s="451"/>
      <c r="TQZ1384" s="447"/>
      <c r="TRA1384" s="428"/>
      <c r="TRB1384" s="469"/>
      <c r="TRC1384" s="414"/>
      <c r="TRD1384" s="414"/>
      <c r="TRE1384" s="414"/>
      <c r="TRF1384" s="414"/>
      <c r="TRG1384" s="414"/>
      <c r="TRH1384" s="415"/>
      <c r="TRI1384" s="414"/>
      <c r="TRJ1384" s="416"/>
      <c r="TRK1384" s="366"/>
      <c r="TRL1384" s="366"/>
      <c r="TRM1384" s="366"/>
      <c r="TRN1384" s="366"/>
      <c r="TRO1384" s="366"/>
      <c r="TRP1384" s="366"/>
      <c r="TRQ1384" s="366"/>
      <c r="TRR1384" s="366"/>
      <c r="TRS1384" s="419"/>
      <c r="TRT1384" s="553"/>
      <c r="TRU1384" s="554"/>
      <c r="TRV1384" s="554"/>
      <c r="TRW1384" s="554"/>
      <c r="TRX1384" s="554"/>
      <c r="TRY1384" s="554"/>
      <c r="TRZ1384" s="554"/>
      <c r="TSA1384" s="554"/>
      <c r="TSB1384" s="554"/>
      <c r="TSC1384" s="554"/>
      <c r="TSD1384" s="554"/>
      <c r="TSE1384" s="554"/>
      <c r="TSF1384" s="554"/>
      <c r="TSG1384" s="554"/>
      <c r="TSH1384" s="554"/>
      <c r="TSI1384" s="554"/>
      <c r="TSJ1384" s="554"/>
      <c r="TSK1384" s="554"/>
      <c r="TSL1384" s="554"/>
      <c r="TSM1384" s="555"/>
      <c r="TSN1384" s="447"/>
      <c r="TSO1384" s="447"/>
      <c r="TSP1384" s="451"/>
      <c r="TSQ1384" s="451"/>
      <c r="TSR1384" s="451"/>
      <c r="TSS1384" s="451"/>
      <c r="TST1384" s="451"/>
      <c r="TSU1384" s="451"/>
      <c r="TSV1384" s="451"/>
      <c r="TSW1384" s="451"/>
      <c r="TSX1384" s="451"/>
      <c r="TSY1384" s="451"/>
      <c r="TSZ1384" s="447"/>
      <c r="TTA1384" s="428"/>
      <c r="TTB1384" s="469"/>
      <c r="TTC1384" s="414"/>
      <c r="TTD1384" s="414"/>
      <c r="TTE1384" s="414"/>
      <c r="TTF1384" s="414"/>
      <c r="TTG1384" s="414"/>
      <c r="TTH1384" s="415"/>
      <c r="TTI1384" s="414"/>
      <c r="TTJ1384" s="416"/>
      <c r="TTK1384" s="366"/>
      <c r="TTL1384" s="366"/>
      <c r="TTM1384" s="366"/>
      <c r="TTN1384" s="366"/>
      <c r="TTO1384" s="366"/>
      <c r="TTP1384" s="366"/>
      <c r="TTQ1384" s="366"/>
      <c r="TTR1384" s="366"/>
      <c r="TTS1384" s="419"/>
      <c r="TTT1384" s="553"/>
      <c r="TTU1384" s="554"/>
      <c r="TTV1384" s="554"/>
      <c r="TTW1384" s="554"/>
      <c r="TTX1384" s="554"/>
      <c r="TTY1384" s="554"/>
      <c r="TTZ1384" s="554"/>
      <c r="TUA1384" s="554"/>
      <c r="TUB1384" s="554"/>
      <c r="TUC1384" s="554"/>
      <c r="TUD1384" s="554"/>
      <c r="TUE1384" s="554"/>
      <c r="TUF1384" s="554"/>
      <c r="TUG1384" s="554"/>
      <c r="TUH1384" s="554"/>
      <c r="TUI1384" s="554"/>
      <c r="TUJ1384" s="554"/>
      <c r="TUK1384" s="554"/>
      <c r="TUL1384" s="554"/>
      <c r="TUM1384" s="555"/>
      <c r="TUN1384" s="447"/>
      <c r="TUO1384" s="447"/>
      <c r="TUP1384" s="451"/>
      <c r="TUQ1384" s="451"/>
      <c r="TUR1384" s="451"/>
      <c r="TUS1384" s="451"/>
      <c r="TUT1384" s="451"/>
      <c r="TUU1384" s="451"/>
      <c r="TUV1384" s="451"/>
      <c r="TUW1384" s="451"/>
      <c r="TUX1384" s="451"/>
      <c r="TUY1384" s="451"/>
      <c r="TUZ1384" s="447"/>
      <c r="TVA1384" s="428"/>
      <c r="TVB1384" s="469"/>
      <c r="TVC1384" s="414"/>
      <c r="TVD1384" s="414"/>
      <c r="TVE1384" s="414"/>
      <c r="TVF1384" s="414"/>
      <c r="TVG1384" s="414"/>
      <c r="TVH1384" s="415"/>
      <c r="TVI1384" s="414"/>
      <c r="TVJ1384" s="416"/>
      <c r="TVK1384" s="366"/>
      <c r="TVL1384" s="366"/>
      <c r="TVM1384" s="366"/>
      <c r="TVN1384" s="366"/>
      <c r="TVO1384" s="366"/>
      <c r="TVP1384" s="366"/>
      <c r="TVQ1384" s="366"/>
      <c r="TVR1384" s="366"/>
      <c r="TVS1384" s="419"/>
      <c r="TVT1384" s="553"/>
      <c r="TVU1384" s="554"/>
      <c r="TVV1384" s="554"/>
      <c r="TVW1384" s="554"/>
      <c r="TVX1384" s="554"/>
      <c r="TVY1384" s="554"/>
      <c r="TVZ1384" s="554"/>
      <c r="TWA1384" s="554"/>
      <c r="TWB1384" s="554"/>
      <c r="TWC1384" s="554"/>
      <c r="TWD1384" s="554"/>
      <c r="TWE1384" s="554"/>
      <c r="TWF1384" s="554"/>
      <c r="TWG1384" s="554"/>
      <c r="TWH1384" s="554"/>
      <c r="TWI1384" s="554"/>
      <c r="TWJ1384" s="554"/>
      <c r="TWK1384" s="554"/>
      <c r="TWL1384" s="554"/>
      <c r="TWM1384" s="555"/>
      <c r="TWN1384" s="447"/>
      <c r="TWO1384" s="447"/>
      <c r="TWP1384" s="451"/>
      <c r="TWQ1384" s="451"/>
      <c r="TWR1384" s="451"/>
      <c r="TWS1384" s="451"/>
      <c r="TWT1384" s="451"/>
      <c r="TWU1384" s="451"/>
      <c r="TWV1384" s="451"/>
      <c r="TWW1384" s="451"/>
      <c r="TWX1384" s="451"/>
      <c r="TWY1384" s="451"/>
      <c r="TWZ1384" s="447"/>
      <c r="TXA1384" s="428"/>
      <c r="TXB1384" s="469"/>
      <c r="TXC1384" s="414"/>
      <c r="TXD1384" s="414"/>
      <c r="TXE1384" s="414"/>
      <c r="TXF1384" s="414"/>
      <c r="TXG1384" s="414"/>
      <c r="TXH1384" s="415"/>
      <c r="TXI1384" s="414"/>
      <c r="TXJ1384" s="416"/>
      <c r="TXK1384" s="366"/>
      <c r="TXL1384" s="366"/>
      <c r="TXM1384" s="366"/>
      <c r="TXN1384" s="366"/>
      <c r="TXO1384" s="366"/>
      <c r="TXP1384" s="366"/>
      <c r="TXQ1384" s="366"/>
      <c r="TXR1384" s="366"/>
      <c r="TXS1384" s="419"/>
      <c r="TXT1384" s="553"/>
      <c r="TXU1384" s="554"/>
      <c r="TXV1384" s="554"/>
      <c r="TXW1384" s="554"/>
      <c r="TXX1384" s="554"/>
      <c r="TXY1384" s="554"/>
      <c r="TXZ1384" s="554"/>
      <c r="TYA1384" s="554"/>
      <c r="TYB1384" s="554"/>
      <c r="TYC1384" s="554"/>
      <c r="TYD1384" s="554"/>
      <c r="TYE1384" s="554"/>
      <c r="TYF1384" s="554"/>
      <c r="TYG1384" s="554"/>
      <c r="TYH1384" s="554"/>
      <c r="TYI1384" s="554"/>
      <c r="TYJ1384" s="554"/>
      <c r="TYK1384" s="554"/>
      <c r="TYL1384" s="554"/>
      <c r="TYM1384" s="555"/>
      <c r="TYN1384" s="447"/>
      <c r="TYO1384" s="447"/>
      <c r="TYP1384" s="451"/>
      <c r="TYQ1384" s="451"/>
      <c r="TYR1384" s="451"/>
      <c r="TYS1384" s="451"/>
      <c r="TYT1384" s="451"/>
      <c r="TYU1384" s="451"/>
      <c r="TYV1384" s="451"/>
      <c r="TYW1384" s="451"/>
      <c r="TYX1384" s="451"/>
      <c r="TYY1384" s="451"/>
      <c r="TYZ1384" s="447"/>
      <c r="TZA1384" s="428"/>
      <c r="TZB1384" s="469"/>
      <c r="TZC1384" s="414"/>
      <c r="TZD1384" s="414"/>
      <c r="TZE1384" s="414"/>
      <c r="TZF1384" s="414"/>
      <c r="TZG1384" s="414"/>
      <c r="TZH1384" s="415"/>
      <c r="TZI1384" s="414"/>
      <c r="TZJ1384" s="416"/>
      <c r="TZK1384" s="366"/>
      <c r="TZL1384" s="366"/>
      <c r="TZM1384" s="366"/>
      <c r="TZN1384" s="366"/>
      <c r="TZO1384" s="366"/>
      <c r="TZP1384" s="366"/>
      <c r="TZQ1384" s="366"/>
      <c r="TZR1384" s="366"/>
      <c r="TZS1384" s="419"/>
      <c r="TZT1384" s="553"/>
      <c r="TZU1384" s="554"/>
      <c r="TZV1384" s="554"/>
      <c r="TZW1384" s="554"/>
      <c r="TZX1384" s="554"/>
      <c r="TZY1384" s="554"/>
      <c r="TZZ1384" s="554"/>
      <c r="UAA1384" s="554"/>
      <c r="UAB1384" s="554"/>
      <c r="UAC1384" s="554"/>
      <c r="UAD1384" s="554"/>
      <c r="UAE1384" s="554"/>
      <c r="UAF1384" s="554"/>
      <c r="UAG1384" s="554"/>
      <c r="UAH1384" s="554"/>
      <c r="UAI1384" s="554"/>
      <c r="UAJ1384" s="554"/>
      <c r="UAK1384" s="554"/>
      <c r="UAL1384" s="554"/>
      <c r="UAM1384" s="555"/>
      <c r="UAN1384" s="447"/>
      <c r="UAO1384" s="447"/>
      <c r="UAP1384" s="451"/>
      <c r="UAQ1384" s="451"/>
      <c r="UAR1384" s="451"/>
      <c r="UAS1384" s="451"/>
      <c r="UAT1384" s="451"/>
      <c r="UAU1384" s="451"/>
      <c r="UAV1384" s="451"/>
      <c r="UAW1384" s="451"/>
      <c r="UAX1384" s="451"/>
      <c r="UAY1384" s="451"/>
      <c r="UAZ1384" s="447"/>
      <c r="UBA1384" s="428"/>
      <c r="UBB1384" s="469"/>
      <c r="UBC1384" s="414"/>
      <c r="UBD1384" s="414"/>
      <c r="UBE1384" s="414"/>
      <c r="UBF1384" s="414"/>
      <c r="UBG1384" s="414"/>
      <c r="UBH1384" s="415"/>
      <c r="UBI1384" s="414"/>
      <c r="UBJ1384" s="416"/>
      <c r="UBK1384" s="366"/>
      <c r="UBL1384" s="366"/>
      <c r="UBM1384" s="366"/>
      <c r="UBN1384" s="366"/>
      <c r="UBO1384" s="366"/>
      <c r="UBP1384" s="366"/>
      <c r="UBQ1384" s="366"/>
      <c r="UBR1384" s="366"/>
      <c r="UBS1384" s="419"/>
      <c r="UBT1384" s="553"/>
      <c r="UBU1384" s="554"/>
      <c r="UBV1384" s="554"/>
      <c r="UBW1384" s="554"/>
      <c r="UBX1384" s="554"/>
      <c r="UBY1384" s="554"/>
      <c r="UBZ1384" s="554"/>
      <c r="UCA1384" s="554"/>
      <c r="UCB1384" s="554"/>
      <c r="UCC1384" s="554"/>
      <c r="UCD1384" s="554"/>
      <c r="UCE1384" s="554"/>
      <c r="UCF1384" s="554"/>
      <c r="UCG1384" s="554"/>
      <c r="UCH1384" s="554"/>
      <c r="UCI1384" s="554"/>
      <c r="UCJ1384" s="554"/>
      <c r="UCK1384" s="554"/>
      <c r="UCL1384" s="554"/>
      <c r="UCM1384" s="555"/>
      <c r="UCN1384" s="447"/>
      <c r="UCO1384" s="447"/>
      <c r="UCP1384" s="451"/>
      <c r="UCQ1384" s="451"/>
      <c r="UCR1384" s="451"/>
      <c r="UCS1384" s="451"/>
      <c r="UCT1384" s="451"/>
      <c r="UCU1384" s="451"/>
      <c r="UCV1384" s="451"/>
      <c r="UCW1384" s="451"/>
      <c r="UCX1384" s="451"/>
      <c r="UCY1384" s="451"/>
      <c r="UCZ1384" s="447"/>
      <c r="UDA1384" s="428"/>
      <c r="UDB1384" s="469"/>
      <c r="UDC1384" s="414"/>
      <c r="UDD1384" s="414"/>
      <c r="UDE1384" s="414"/>
      <c r="UDF1384" s="414"/>
      <c r="UDG1384" s="414"/>
      <c r="UDH1384" s="415"/>
      <c r="UDI1384" s="414"/>
      <c r="UDJ1384" s="416"/>
      <c r="UDK1384" s="366"/>
      <c r="UDL1384" s="366"/>
      <c r="UDM1384" s="366"/>
      <c r="UDN1384" s="366"/>
      <c r="UDO1384" s="366"/>
      <c r="UDP1384" s="366"/>
      <c r="UDQ1384" s="366"/>
      <c r="UDR1384" s="366"/>
      <c r="UDS1384" s="419"/>
      <c r="UDT1384" s="553"/>
      <c r="UDU1384" s="554"/>
      <c r="UDV1384" s="554"/>
      <c r="UDW1384" s="554"/>
      <c r="UDX1384" s="554"/>
      <c r="UDY1384" s="554"/>
      <c r="UDZ1384" s="554"/>
      <c r="UEA1384" s="554"/>
      <c r="UEB1384" s="554"/>
      <c r="UEC1384" s="554"/>
      <c r="UED1384" s="554"/>
      <c r="UEE1384" s="554"/>
      <c r="UEF1384" s="554"/>
      <c r="UEG1384" s="554"/>
      <c r="UEH1384" s="554"/>
      <c r="UEI1384" s="554"/>
      <c r="UEJ1384" s="554"/>
      <c r="UEK1384" s="554"/>
      <c r="UEL1384" s="554"/>
      <c r="UEM1384" s="555"/>
      <c r="UEN1384" s="447"/>
      <c r="UEO1384" s="447"/>
      <c r="UEP1384" s="451"/>
      <c r="UEQ1384" s="451"/>
      <c r="UER1384" s="451"/>
      <c r="UES1384" s="451"/>
      <c r="UET1384" s="451"/>
      <c r="UEU1384" s="451"/>
      <c r="UEV1384" s="451"/>
      <c r="UEW1384" s="451"/>
      <c r="UEX1384" s="451"/>
      <c r="UEY1384" s="451"/>
      <c r="UEZ1384" s="447"/>
      <c r="UFA1384" s="428"/>
      <c r="UFB1384" s="469"/>
      <c r="UFC1384" s="414"/>
      <c r="UFD1384" s="414"/>
      <c r="UFE1384" s="414"/>
      <c r="UFF1384" s="414"/>
      <c r="UFG1384" s="414"/>
      <c r="UFH1384" s="415"/>
      <c r="UFI1384" s="414"/>
      <c r="UFJ1384" s="416"/>
      <c r="UFK1384" s="366"/>
      <c r="UFL1384" s="366"/>
      <c r="UFM1384" s="366"/>
      <c r="UFN1384" s="366"/>
      <c r="UFO1384" s="366"/>
      <c r="UFP1384" s="366"/>
      <c r="UFQ1384" s="366"/>
      <c r="UFR1384" s="366"/>
      <c r="UFS1384" s="419"/>
      <c r="UFT1384" s="553"/>
      <c r="UFU1384" s="554"/>
      <c r="UFV1384" s="554"/>
      <c r="UFW1384" s="554"/>
      <c r="UFX1384" s="554"/>
      <c r="UFY1384" s="554"/>
      <c r="UFZ1384" s="554"/>
      <c r="UGA1384" s="554"/>
      <c r="UGB1384" s="554"/>
      <c r="UGC1384" s="554"/>
      <c r="UGD1384" s="554"/>
      <c r="UGE1384" s="554"/>
      <c r="UGF1384" s="554"/>
      <c r="UGG1384" s="554"/>
      <c r="UGH1384" s="554"/>
      <c r="UGI1384" s="554"/>
      <c r="UGJ1384" s="554"/>
      <c r="UGK1384" s="554"/>
      <c r="UGL1384" s="554"/>
      <c r="UGM1384" s="555"/>
      <c r="UGN1384" s="447"/>
      <c r="UGO1384" s="447"/>
      <c r="UGP1384" s="451"/>
      <c r="UGQ1384" s="451"/>
      <c r="UGR1384" s="451"/>
      <c r="UGS1384" s="451"/>
      <c r="UGT1384" s="451"/>
      <c r="UGU1384" s="451"/>
      <c r="UGV1384" s="451"/>
      <c r="UGW1384" s="451"/>
      <c r="UGX1384" s="451"/>
      <c r="UGY1384" s="451"/>
      <c r="UGZ1384" s="447"/>
      <c r="UHA1384" s="428"/>
      <c r="UHB1384" s="469"/>
      <c r="UHC1384" s="414"/>
      <c r="UHD1384" s="414"/>
      <c r="UHE1384" s="414"/>
      <c r="UHF1384" s="414"/>
      <c r="UHG1384" s="414"/>
      <c r="UHH1384" s="415"/>
      <c r="UHI1384" s="414"/>
      <c r="UHJ1384" s="416"/>
      <c r="UHK1384" s="366"/>
      <c r="UHL1384" s="366"/>
      <c r="UHM1384" s="366"/>
      <c r="UHN1384" s="366"/>
      <c r="UHO1384" s="366"/>
      <c r="UHP1384" s="366"/>
      <c r="UHQ1384" s="366"/>
      <c r="UHR1384" s="366"/>
      <c r="UHS1384" s="419"/>
      <c r="UHT1384" s="553"/>
      <c r="UHU1384" s="554"/>
      <c r="UHV1384" s="554"/>
      <c r="UHW1384" s="554"/>
      <c r="UHX1384" s="554"/>
      <c r="UHY1384" s="554"/>
      <c r="UHZ1384" s="554"/>
      <c r="UIA1384" s="554"/>
      <c r="UIB1384" s="554"/>
      <c r="UIC1384" s="554"/>
      <c r="UID1384" s="554"/>
      <c r="UIE1384" s="554"/>
      <c r="UIF1384" s="554"/>
      <c r="UIG1384" s="554"/>
      <c r="UIH1384" s="554"/>
      <c r="UII1384" s="554"/>
      <c r="UIJ1384" s="554"/>
      <c r="UIK1384" s="554"/>
      <c r="UIL1384" s="554"/>
      <c r="UIM1384" s="555"/>
      <c r="UIN1384" s="447"/>
      <c r="UIO1384" s="447"/>
      <c r="UIP1384" s="451"/>
      <c r="UIQ1384" s="451"/>
      <c r="UIR1384" s="451"/>
      <c r="UIS1384" s="451"/>
      <c r="UIT1384" s="451"/>
      <c r="UIU1384" s="451"/>
      <c r="UIV1384" s="451"/>
      <c r="UIW1384" s="451"/>
      <c r="UIX1384" s="451"/>
      <c r="UIY1384" s="451"/>
      <c r="UIZ1384" s="447"/>
      <c r="UJA1384" s="428"/>
      <c r="UJB1384" s="469"/>
      <c r="UJC1384" s="414"/>
      <c r="UJD1384" s="414"/>
      <c r="UJE1384" s="414"/>
      <c r="UJF1384" s="414"/>
      <c r="UJG1384" s="414"/>
      <c r="UJH1384" s="415"/>
      <c r="UJI1384" s="414"/>
      <c r="UJJ1384" s="416"/>
      <c r="UJK1384" s="366"/>
      <c r="UJL1384" s="366"/>
      <c r="UJM1384" s="366"/>
      <c r="UJN1384" s="366"/>
      <c r="UJO1384" s="366"/>
      <c r="UJP1384" s="366"/>
      <c r="UJQ1384" s="366"/>
      <c r="UJR1384" s="366"/>
      <c r="UJS1384" s="419"/>
      <c r="UJT1384" s="553"/>
      <c r="UJU1384" s="554"/>
      <c r="UJV1384" s="554"/>
      <c r="UJW1384" s="554"/>
      <c r="UJX1384" s="554"/>
      <c r="UJY1384" s="554"/>
      <c r="UJZ1384" s="554"/>
      <c r="UKA1384" s="554"/>
      <c r="UKB1384" s="554"/>
      <c r="UKC1384" s="554"/>
      <c r="UKD1384" s="554"/>
      <c r="UKE1384" s="554"/>
      <c r="UKF1384" s="554"/>
      <c r="UKG1384" s="554"/>
      <c r="UKH1384" s="554"/>
      <c r="UKI1384" s="554"/>
      <c r="UKJ1384" s="554"/>
      <c r="UKK1384" s="554"/>
      <c r="UKL1384" s="554"/>
      <c r="UKM1384" s="555"/>
      <c r="UKN1384" s="447"/>
      <c r="UKO1384" s="447"/>
      <c r="UKP1384" s="451"/>
      <c r="UKQ1384" s="451"/>
      <c r="UKR1384" s="451"/>
      <c r="UKS1384" s="451"/>
      <c r="UKT1384" s="451"/>
      <c r="UKU1384" s="451"/>
      <c r="UKV1384" s="451"/>
      <c r="UKW1384" s="451"/>
      <c r="UKX1384" s="451"/>
      <c r="UKY1384" s="451"/>
      <c r="UKZ1384" s="447"/>
      <c r="ULA1384" s="428"/>
      <c r="ULB1384" s="469"/>
      <c r="ULC1384" s="414"/>
      <c r="ULD1384" s="414"/>
      <c r="ULE1384" s="414"/>
      <c r="ULF1384" s="414"/>
      <c r="ULG1384" s="414"/>
      <c r="ULH1384" s="415"/>
      <c r="ULI1384" s="414"/>
      <c r="ULJ1384" s="416"/>
      <c r="ULK1384" s="366"/>
      <c r="ULL1384" s="366"/>
      <c r="ULM1384" s="366"/>
      <c r="ULN1384" s="366"/>
      <c r="ULO1384" s="366"/>
      <c r="ULP1384" s="366"/>
      <c r="ULQ1384" s="366"/>
      <c r="ULR1384" s="366"/>
      <c r="ULS1384" s="419"/>
      <c r="ULT1384" s="553"/>
      <c r="ULU1384" s="554"/>
      <c r="ULV1384" s="554"/>
      <c r="ULW1384" s="554"/>
      <c r="ULX1384" s="554"/>
      <c r="ULY1384" s="554"/>
      <c r="ULZ1384" s="554"/>
      <c r="UMA1384" s="554"/>
      <c r="UMB1384" s="554"/>
      <c r="UMC1384" s="554"/>
      <c r="UMD1384" s="554"/>
      <c r="UME1384" s="554"/>
      <c r="UMF1384" s="554"/>
      <c r="UMG1384" s="554"/>
      <c r="UMH1384" s="554"/>
      <c r="UMI1384" s="554"/>
      <c r="UMJ1384" s="554"/>
      <c r="UMK1384" s="554"/>
      <c r="UML1384" s="554"/>
      <c r="UMM1384" s="555"/>
      <c r="UMN1384" s="447"/>
      <c r="UMO1384" s="447"/>
      <c r="UMP1384" s="451"/>
      <c r="UMQ1384" s="451"/>
      <c r="UMR1384" s="451"/>
      <c r="UMS1384" s="451"/>
      <c r="UMT1384" s="451"/>
      <c r="UMU1384" s="451"/>
      <c r="UMV1384" s="451"/>
      <c r="UMW1384" s="451"/>
      <c r="UMX1384" s="451"/>
      <c r="UMY1384" s="451"/>
      <c r="UMZ1384" s="447"/>
      <c r="UNA1384" s="428"/>
      <c r="UNB1384" s="469"/>
      <c r="UNC1384" s="414"/>
      <c r="UND1384" s="414"/>
      <c r="UNE1384" s="414"/>
      <c r="UNF1384" s="414"/>
      <c r="UNG1384" s="414"/>
      <c r="UNH1384" s="415"/>
      <c r="UNI1384" s="414"/>
      <c r="UNJ1384" s="416"/>
      <c r="UNK1384" s="366"/>
      <c r="UNL1384" s="366"/>
      <c r="UNM1384" s="366"/>
      <c r="UNN1384" s="366"/>
      <c r="UNO1384" s="366"/>
      <c r="UNP1384" s="366"/>
      <c r="UNQ1384" s="366"/>
      <c r="UNR1384" s="366"/>
      <c r="UNS1384" s="419"/>
      <c r="UNT1384" s="553"/>
      <c r="UNU1384" s="554"/>
      <c r="UNV1384" s="554"/>
      <c r="UNW1384" s="554"/>
      <c r="UNX1384" s="554"/>
      <c r="UNY1384" s="554"/>
      <c r="UNZ1384" s="554"/>
      <c r="UOA1384" s="554"/>
      <c r="UOB1384" s="554"/>
      <c r="UOC1384" s="554"/>
      <c r="UOD1384" s="554"/>
      <c r="UOE1384" s="554"/>
      <c r="UOF1384" s="554"/>
      <c r="UOG1384" s="554"/>
      <c r="UOH1384" s="554"/>
      <c r="UOI1384" s="554"/>
      <c r="UOJ1384" s="554"/>
      <c r="UOK1384" s="554"/>
      <c r="UOL1384" s="554"/>
      <c r="UOM1384" s="555"/>
      <c r="UON1384" s="447"/>
      <c r="UOO1384" s="447"/>
      <c r="UOP1384" s="451"/>
      <c r="UOQ1384" s="451"/>
      <c r="UOR1384" s="451"/>
      <c r="UOS1384" s="451"/>
      <c r="UOT1384" s="451"/>
      <c r="UOU1384" s="451"/>
      <c r="UOV1384" s="451"/>
      <c r="UOW1384" s="451"/>
      <c r="UOX1384" s="451"/>
      <c r="UOY1384" s="451"/>
      <c r="UOZ1384" s="447"/>
      <c r="UPA1384" s="428"/>
      <c r="UPB1384" s="469"/>
      <c r="UPC1384" s="414"/>
      <c r="UPD1384" s="414"/>
      <c r="UPE1384" s="414"/>
      <c r="UPF1384" s="414"/>
      <c r="UPG1384" s="414"/>
      <c r="UPH1384" s="415"/>
      <c r="UPI1384" s="414"/>
      <c r="UPJ1384" s="416"/>
      <c r="UPK1384" s="366"/>
      <c r="UPL1384" s="366"/>
      <c r="UPM1384" s="366"/>
      <c r="UPN1384" s="366"/>
      <c r="UPO1384" s="366"/>
      <c r="UPP1384" s="366"/>
      <c r="UPQ1384" s="366"/>
      <c r="UPR1384" s="366"/>
      <c r="UPS1384" s="419"/>
      <c r="UPT1384" s="553"/>
      <c r="UPU1384" s="554"/>
      <c r="UPV1384" s="554"/>
      <c r="UPW1384" s="554"/>
      <c r="UPX1384" s="554"/>
      <c r="UPY1384" s="554"/>
      <c r="UPZ1384" s="554"/>
      <c r="UQA1384" s="554"/>
      <c r="UQB1384" s="554"/>
      <c r="UQC1384" s="554"/>
      <c r="UQD1384" s="554"/>
      <c r="UQE1384" s="554"/>
      <c r="UQF1384" s="554"/>
      <c r="UQG1384" s="554"/>
      <c r="UQH1384" s="554"/>
      <c r="UQI1384" s="554"/>
      <c r="UQJ1384" s="554"/>
      <c r="UQK1384" s="554"/>
      <c r="UQL1384" s="554"/>
      <c r="UQM1384" s="555"/>
      <c r="UQN1384" s="447"/>
      <c r="UQO1384" s="447"/>
      <c r="UQP1384" s="451"/>
      <c r="UQQ1384" s="451"/>
      <c r="UQR1384" s="451"/>
      <c r="UQS1384" s="451"/>
      <c r="UQT1384" s="451"/>
      <c r="UQU1384" s="451"/>
      <c r="UQV1384" s="451"/>
      <c r="UQW1384" s="451"/>
      <c r="UQX1384" s="451"/>
      <c r="UQY1384" s="451"/>
      <c r="UQZ1384" s="447"/>
      <c r="URA1384" s="428"/>
      <c r="URB1384" s="469"/>
      <c r="URC1384" s="414"/>
      <c r="URD1384" s="414"/>
      <c r="URE1384" s="414"/>
      <c r="URF1384" s="414"/>
      <c r="URG1384" s="414"/>
      <c r="URH1384" s="415"/>
      <c r="URI1384" s="414"/>
      <c r="URJ1384" s="416"/>
      <c r="URK1384" s="366"/>
      <c r="URL1384" s="366"/>
      <c r="URM1384" s="366"/>
      <c r="URN1384" s="366"/>
      <c r="URO1384" s="366"/>
      <c r="URP1384" s="366"/>
      <c r="URQ1384" s="366"/>
      <c r="URR1384" s="366"/>
      <c r="URS1384" s="419"/>
      <c r="URT1384" s="553"/>
      <c r="URU1384" s="554"/>
      <c r="URV1384" s="554"/>
      <c r="URW1384" s="554"/>
      <c r="URX1384" s="554"/>
      <c r="URY1384" s="554"/>
      <c r="URZ1384" s="554"/>
      <c r="USA1384" s="554"/>
      <c r="USB1384" s="554"/>
      <c r="USC1384" s="554"/>
      <c r="USD1384" s="554"/>
      <c r="USE1384" s="554"/>
      <c r="USF1384" s="554"/>
      <c r="USG1384" s="554"/>
      <c r="USH1384" s="554"/>
      <c r="USI1384" s="554"/>
      <c r="USJ1384" s="554"/>
      <c r="USK1384" s="554"/>
      <c r="USL1384" s="554"/>
      <c r="USM1384" s="555"/>
      <c r="USN1384" s="447"/>
      <c r="USO1384" s="447"/>
      <c r="USP1384" s="451"/>
      <c r="USQ1384" s="451"/>
      <c r="USR1384" s="451"/>
      <c r="USS1384" s="451"/>
      <c r="UST1384" s="451"/>
      <c r="USU1384" s="451"/>
      <c r="USV1384" s="451"/>
      <c r="USW1384" s="451"/>
      <c r="USX1384" s="451"/>
      <c r="USY1384" s="451"/>
      <c r="USZ1384" s="447"/>
      <c r="UTA1384" s="428"/>
      <c r="UTB1384" s="469"/>
      <c r="UTC1384" s="414"/>
      <c r="UTD1384" s="414"/>
      <c r="UTE1384" s="414"/>
      <c r="UTF1384" s="414"/>
      <c r="UTG1384" s="414"/>
      <c r="UTH1384" s="415"/>
      <c r="UTI1384" s="414"/>
      <c r="UTJ1384" s="416"/>
      <c r="UTK1384" s="366"/>
      <c r="UTL1384" s="366"/>
      <c r="UTM1384" s="366"/>
      <c r="UTN1384" s="366"/>
      <c r="UTO1384" s="366"/>
      <c r="UTP1384" s="366"/>
      <c r="UTQ1384" s="366"/>
      <c r="UTR1384" s="366"/>
      <c r="UTS1384" s="419"/>
      <c r="UTT1384" s="553"/>
      <c r="UTU1384" s="554"/>
      <c r="UTV1384" s="554"/>
      <c r="UTW1384" s="554"/>
      <c r="UTX1384" s="554"/>
      <c r="UTY1384" s="554"/>
      <c r="UTZ1384" s="554"/>
      <c r="UUA1384" s="554"/>
      <c r="UUB1384" s="554"/>
      <c r="UUC1384" s="554"/>
      <c r="UUD1384" s="554"/>
      <c r="UUE1384" s="554"/>
      <c r="UUF1384" s="554"/>
      <c r="UUG1384" s="554"/>
      <c r="UUH1384" s="554"/>
      <c r="UUI1384" s="554"/>
      <c r="UUJ1384" s="554"/>
      <c r="UUK1384" s="554"/>
      <c r="UUL1384" s="554"/>
      <c r="UUM1384" s="555"/>
      <c r="UUN1384" s="447"/>
      <c r="UUO1384" s="447"/>
      <c r="UUP1384" s="451"/>
      <c r="UUQ1384" s="451"/>
      <c r="UUR1384" s="451"/>
      <c r="UUS1384" s="451"/>
      <c r="UUT1384" s="451"/>
      <c r="UUU1384" s="451"/>
      <c r="UUV1384" s="451"/>
      <c r="UUW1384" s="451"/>
      <c r="UUX1384" s="451"/>
      <c r="UUY1384" s="451"/>
      <c r="UUZ1384" s="447"/>
      <c r="UVA1384" s="428"/>
      <c r="UVB1384" s="469"/>
      <c r="UVC1384" s="414"/>
      <c r="UVD1384" s="414"/>
      <c r="UVE1384" s="414"/>
      <c r="UVF1384" s="414"/>
      <c r="UVG1384" s="414"/>
      <c r="UVH1384" s="415"/>
      <c r="UVI1384" s="414"/>
      <c r="UVJ1384" s="416"/>
      <c r="UVK1384" s="366"/>
      <c r="UVL1384" s="366"/>
      <c r="UVM1384" s="366"/>
      <c r="UVN1384" s="366"/>
      <c r="UVO1384" s="366"/>
      <c r="UVP1384" s="366"/>
      <c r="UVQ1384" s="366"/>
      <c r="UVR1384" s="366"/>
      <c r="UVS1384" s="419"/>
      <c r="UVT1384" s="553"/>
      <c r="UVU1384" s="554"/>
      <c r="UVV1384" s="554"/>
      <c r="UVW1384" s="554"/>
      <c r="UVX1384" s="554"/>
      <c r="UVY1384" s="554"/>
      <c r="UVZ1384" s="554"/>
      <c r="UWA1384" s="554"/>
      <c r="UWB1384" s="554"/>
      <c r="UWC1384" s="554"/>
      <c r="UWD1384" s="554"/>
      <c r="UWE1384" s="554"/>
      <c r="UWF1384" s="554"/>
      <c r="UWG1384" s="554"/>
      <c r="UWH1384" s="554"/>
      <c r="UWI1384" s="554"/>
      <c r="UWJ1384" s="554"/>
      <c r="UWK1384" s="554"/>
      <c r="UWL1384" s="554"/>
      <c r="UWM1384" s="555"/>
      <c r="UWN1384" s="447"/>
      <c r="UWO1384" s="447"/>
      <c r="UWP1384" s="451"/>
      <c r="UWQ1384" s="451"/>
      <c r="UWR1384" s="451"/>
      <c r="UWS1384" s="451"/>
      <c r="UWT1384" s="451"/>
      <c r="UWU1384" s="451"/>
      <c r="UWV1384" s="451"/>
      <c r="UWW1384" s="451"/>
      <c r="UWX1384" s="451"/>
      <c r="UWY1384" s="451"/>
      <c r="UWZ1384" s="447"/>
      <c r="UXA1384" s="428"/>
      <c r="UXB1384" s="469"/>
      <c r="UXC1384" s="414"/>
      <c r="UXD1384" s="414"/>
      <c r="UXE1384" s="414"/>
      <c r="UXF1384" s="414"/>
      <c r="UXG1384" s="414"/>
      <c r="UXH1384" s="415"/>
      <c r="UXI1384" s="414"/>
      <c r="UXJ1384" s="416"/>
      <c r="UXK1384" s="366"/>
      <c r="UXL1384" s="366"/>
      <c r="UXM1384" s="366"/>
      <c r="UXN1384" s="366"/>
      <c r="UXO1384" s="366"/>
      <c r="UXP1384" s="366"/>
      <c r="UXQ1384" s="366"/>
      <c r="UXR1384" s="366"/>
      <c r="UXS1384" s="419"/>
      <c r="UXT1384" s="553"/>
      <c r="UXU1384" s="554"/>
      <c r="UXV1384" s="554"/>
      <c r="UXW1384" s="554"/>
      <c r="UXX1384" s="554"/>
      <c r="UXY1384" s="554"/>
      <c r="UXZ1384" s="554"/>
      <c r="UYA1384" s="554"/>
      <c r="UYB1384" s="554"/>
      <c r="UYC1384" s="554"/>
      <c r="UYD1384" s="554"/>
      <c r="UYE1384" s="554"/>
      <c r="UYF1384" s="554"/>
      <c r="UYG1384" s="554"/>
      <c r="UYH1384" s="554"/>
      <c r="UYI1384" s="554"/>
      <c r="UYJ1384" s="554"/>
      <c r="UYK1384" s="554"/>
      <c r="UYL1384" s="554"/>
      <c r="UYM1384" s="555"/>
      <c r="UYN1384" s="447"/>
      <c r="UYO1384" s="447"/>
      <c r="UYP1384" s="451"/>
      <c r="UYQ1384" s="451"/>
      <c r="UYR1384" s="451"/>
      <c r="UYS1384" s="451"/>
      <c r="UYT1384" s="451"/>
      <c r="UYU1384" s="451"/>
      <c r="UYV1384" s="451"/>
      <c r="UYW1384" s="451"/>
      <c r="UYX1384" s="451"/>
      <c r="UYY1384" s="451"/>
      <c r="UYZ1384" s="447"/>
      <c r="UZA1384" s="428"/>
      <c r="UZB1384" s="469"/>
      <c r="UZC1384" s="414"/>
      <c r="UZD1384" s="414"/>
      <c r="UZE1384" s="414"/>
      <c r="UZF1384" s="414"/>
      <c r="UZG1384" s="414"/>
      <c r="UZH1384" s="415"/>
      <c r="UZI1384" s="414"/>
      <c r="UZJ1384" s="416"/>
      <c r="UZK1384" s="366"/>
      <c r="UZL1384" s="366"/>
      <c r="UZM1384" s="366"/>
      <c r="UZN1384" s="366"/>
      <c r="UZO1384" s="366"/>
      <c r="UZP1384" s="366"/>
      <c r="UZQ1384" s="366"/>
      <c r="UZR1384" s="366"/>
      <c r="UZS1384" s="419"/>
      <c r="UZT1384" s="553"/>
      <c r="UZU1384" s="554"/>
      <c r="UZV1384" s="554"/>
      <c r="UZW1384" s="554"/>
      <c r="UZX1384" s="554"/>
      <c r="UZY1384" s="554"/>
      <c r="UZZ1384" s="554"/>
      <c r="VAA1384" s="554"/>
      <c r="VAB1384" s="554"/>
      <c r="VAC1384" s="554"/>
      <c r="VAD1384" s="554"/>
      <c r="VAE1384" s="554"/>
      <c r="VAF1384" s="554"/>
      <c r="VAG1384" s="554"/>
      <c r="VAH1384" s="554"/>
      <c r="VAI1384" s="554"/>
      <c r="VAJ1384" s="554"/>
      <c r="VAK1384" s="554"/>
      <c r="VAL1384" s="554"/>
      <c r="VAM1384" s="555"/>
      <c r="VAN1384" s="447"/>
      <c r="VAO1384" s="447"/>
      <c r="VAP1384" s="451"/>
      <c r="VAQ1384" s="451"/>
      <c r="VAR1384" s="451"/>
      <c r="VAS1384" s="451"/>
      <c r="VAT1384" s="451"/>
      <c r="VAU1384" s="451"/>
      <c r="VAV1384" s="451"/>
      <c r="VAW1384" s="451"/>
      <c r="VAX1384" s="451"/>
      <c r="VAY1384" s="451"/>
      <c r="VAZ1384" s="447"/>
      <c r="VBA1384" s="428"/>
      <c r="VBB1384" s="469"/>
      <c r="VBC1384" s="414"/>
      <c r="VBD1384" s="414"/>
      <c r="VBE1384" s="414"/>
      <c r="VBF1384" s="414"/>
      <c r="VBG1384" s="414"/>
      <c r="VBH1384" s="415"/>
      <c r="VBI1384" s="414"/>
      <c r="VBJ1384" s="416"/>
      <c r="VBK1384" s="366"/>
      <c r="VBL1384" s="366"/>
      <c r="VBM1384" s="366"/>
      <c r="VBN1384" s="366"/>
      <c r="VBO1384" s="366"/>
      <c r="VBP1384" s="366"/>
      <c r="VBQ1384" s="366"/>
      <c r="VBR1384" s="366"/>
      <c r="VBS1384" s="419"/>
      <c r="VBT1384" s="553"/>
      <c r="VBU1384" s="554"/>
      <c r="VBV1384" s="554"/>
      <c r="VBW1384" s="554"/>
      <c r="VBX1384" s="554"/>
      <c r="VBY1384" s="554"/>
      <c r="VBZ1384" s="554"/>
      <c r="VCA1384" s="554"/>
      <c r="VCB1384" s="554"/>
      <c r="VCC1384" s="554"/>
      <c r="VCD1384" s="554"/>
      <c r="VCE1384" s="554"/>
      <c r="VCF1384" s="554"/>
      <c r="VCG1384" s="554"/>
      <c r="VCH1384" s="554"/>
      <c r="VCI1384" s="554"/>
      <c r="VCJ1384" s="554"/>
      <c r="VCK1384" s="554"/>
      <c r="VCL1384" s="554"/>
      <c r="VCM1384" s="555"/>
      <c r="VCN1384" s="447"/>
      <c r="VCO1384" s="447"/>
      <c r="VCP1384" s="451"/>
      <c r="VCQ1384" s="451"/>
      <c r="VCR1384" s="451"/>
      <c r="VCS1384" s="451"/>
      <c r="VCT1384" s="451"/>
      <c r="VCU1384" s="451"/>
      <c r="VCV1384" s="451"/>
      <c r="VCW1384" s="451"/>
      <c r="VCX1384" s="451"/>
      <c r="VCY1384" s="451"/>
      <c r="VCZ1384" s="447"/>
      <c r="VDA1384" s="428"/>
      <c r="VDB1384" s="469"/>
      <c r="VDC1384" s="414"/>
      <c r="VDD1384" s="414"/>
      <c r="VDE1384" s="414"/>
      <c r="VDF1384" s="414"/>
      <c r="VDG1384" s="414"/>
      <c r="VDH1384" s="415"/>
      <c r="VDI1384" s="414"/>
      <c r="VDJ1384" s="416"/>
      <c r="VDK1384" s="366"/>
      <c r="VDL1384" s="366"/>
      <c r="VDM1384" s="366"/>
      <c r="VDN1384" s="366"/>
      <c r="VDO1384" s="366"/>
      <c r="VDP1384" s="366"/>
      <c r="VDQ1384" s="366"/>
      <c r="VDR1384" s="366"/>
      <c r="VDS1384" s="419"/>
      <c r="VDT1384" s="553"/>
      <c r="VDU1384" s="554"/>
      <c r="VDV1384" s="554"/>
      <c r="VDW1384" s="554"/>
      <c r="VDX1384" s="554"/>
      <c r="VDY1384" s="554"/>
      <c r="VDZ1384" s="554"/>
      <c r="VEA1384" s="554"/>
      <c r="VEB1384" s="554"/>
      <c r="VEC1384" s="554"/>
      <c r="VED1384" s="554"/>
      <c r="VEE1384" s="554"/>
      <c r="VEF1384" s="554"/>
      <c r="VEG1384" s="554"/>
      <c r="VEH1384" s="554"/>
      <c r="VEI1384" s="554"/>
      <c r="VEJ1384" s="554"/>
      <c r="VEK1384" s="554"/>
      <c r="VEL1384" s="554"/>
      <c r="VEM1384" s="555"/>
      <c r="VEN1384" s="447"/>
      <c r="VEO1384" s="447"/>
      <c r="VEP1384" s="451"/>
      <c r="VEQ1384" s="451"/>
      <c r="VER1384" s="451"/>
      <c r="VES1384" s="451"/>
      <c r="VET1384" s="451"/>
      <c r="VEU1384" s="451"/>
      <c r="VEV1384" s="451"/>
      <c r="VEW1384" s="451"/>
      <c r="VEX1384" s="451"/>
      <c r="VEY1384" s="451"/>
      <c r="VEZ1384" s="447"/>
      <c r="VFA1384" s="428"/>
      <c r="VFB1384" s="469"/>
      <c r="VFC1384" s="414"/>
      <c r="VFD1384" s="414"/>
      <c r="VFE1384" s="414"/>
      <c r="VFF1384" s="414"/>
      <c r="VFG1384" s="414"/>
      <c r="VFH1384" s="415"/>
      <c r="VFI1384" s="414"/>
      <c r="VFJ1384" s="416"/>
      <c r="VFK1384" s="366"/>
      <c r="VFL1384" s="366"/>
      <c r="VFM1384" s="366"/>
      <c r="VFN1384" s="366"/>
      <c r="VFO1384" s="366"/>
      <c r="VFP1384" s="366"/>
      <c r="VFQ1384" s="366"/>
      <c r="VFR1384" s="366"/>
      <c r="VFS1384" s="419"/>
      <c r="VFT1384" s="553"/>
      <c r="VFU1384" s="554"/>
      <c r="VFV1384" s="554"/>
      <c r="VFW1384" s="554"/>
      <c r="VFX1384" s="554"/>
      <c r="VFY1384" s="554"/>
      <c r="VFZ1384" s="554"/>
      <c r="VGA1384" s="554"/>
      <c r="VGB1384" s="554"/>
      <c r="VGC1384" s="554"/>
      <c r="VGD1384" s="554"/>
      <c r="VGE1384" s="554"/>
      <c r="VGF1384" s="554"/>
      <c r="VGG1384" s="554"/>
      <c r="VGH1384" s="554"/>
      <c r="VGI1384" s="554"/>
      <c r="VGJ1384" s="554"/>
      <c r="VGK1384" s="554"/>
      <c r="VGL1384" s="554"/>
      <c r="VGM1384" s="555"/>
      <c r="VGN1384" s="447"/>
      <c r="VGO1384" s="447"/>
      <c r="VGP1384" s="451"/>
      <c r="VGQ1384" s="451"/>
      <c r="VGR1384" s="451"/>
      <c r="VGS1384" s="451"/>
      <c r="VGT1384" s="451"/>
      <c r="VGU1384" s="451"/>
      <c r="VGV1384" s="451"/>
      <c r="VGW1384" s="451"/>
      <c r="VGX1384" s="451"/>
      <c r="VGY1384" s="451"/>
      <c r="VGZ1384" s="447"/>
      <c r="VHA1384" s="428"/>
      <c r="VHB1384" s="469"/>
      <c r="VHC1384" s="414"/>
      <c r="VHD1384" s="414"/>
      <c r="VHE1384" s="414"/>
      <c r="VHF1384" s="414"/>
      <c r="VHG1384" s="414"/>
      <c r="VHH1384" s="415"/>
      <c r="VHI1384" s="414"/>
      <c r="VHJ1384" s="416"/>
      <c r="VHK1384" s="366"/>
      <c r="VHL1384" s="366"/>
      <c r="VHM1384" s="366"/>
      <c r="VHN1384" s="366"/>
      <c r="VHO1384" s="366"/>
      <c r="VHP1384" s="366"/>
      <c r="VHQ1384" s="366"/>
      <c r="VHR1384" s="366"/>
      <c r="VHS1384" s="419"/>
      <c r="VHT1384" s="553"/>
      <c r="VHU1384" s="554"/>
      <c r="VHV1384" s="554"/>
      <c r="VHW1384" s="554"/>
      <c r="VHX1384" s="554"/>
      <c r="VHY1384" s="554"/>
      <c r="VHZ1384" s="554"/>
      <c r="VIA1384" s="554"/>
      <c r="VIB1384" s="554"/>
      <c r="VIC1384" s="554"/>
      <c r="VID1384" s="554"/>
      <c r="VIE1384" s="554"/>
      <c r="VIF1384" s="554"/>
      <c r="VIG1384" s="554"/>
      <c r="VIH1384" s="554"/>
      <c r="VII1384" s="554"/>
      <c r="VIJ1384" s="554"/>
      <c r="VIK1384" s="554"/>
      <c r="VIL1384" s="554"/>
      <c r="VIM1384" s="555"/>
      <c r="VIN1384" s="447"/>
      <c r="VIO1384" s="447"/>
      <c r="VIP1384" s="451"/>
      <c r="VIQ1384" s="451"/>
      <c r="VIR1384" s="451"/>
      <c r="VIS1384" s="451"/>
      <c r="VIT1384" s="451"/>
      <c r="VIU1384" s="451"/>
      <c r="VIV1384" s="451"/>
      <c r="VIW1384" s="451"/>
      <c r="VIX1384" s="451"/>
      <c r="VIY1384" s="451"/>
      <c r="VIZ1384" s="447"/>
      <c r="VJA1384" s="428"/>
      <c r="VJB1384" s="469"/>
      <c r="VJC1384" s="414"/>
      <c r="VJD1384" s="414"/>
      <c r="VJE1384" s="414"/>
      <c r="VJF1384" s="414"/>
      <c r="VJG1384" s="414"/>
      <c r="VJH1384" s="415"/>
      <c r="VJI1384" s="414"/>
      <c r="VJJ1384" s="416"/>
      <c r="VJK1384" s="366"/>
      <c r="VJL1384" s="366"/>
      <c r="VJM1384" s="366"/>
      <c r="VJN1384" s="366"/>
      <c r="VJO1384" s="366"/>
      <c r="VJP1384" s="366"/>
      <c r="VJQ1384" s="366"/>
      <c r="VJR1384" s="366"/>
      <c r="VJS1384" s="419"/>
      <c r="VJT1384" s="553"/>
      <c r="VJU1384" s="554"/>
      <c r="VJV1384" s="554"/>
      <c r="VJW1384" s="554"/>
      <c r="VJX1384" s="554"/>
      <c r="VJY1384" s="554"/>
      <c r="VJZ1384" s="554"/>
      <c r="VKA1384" s="554"/>
      <c r="VKB1384" s="554"/>
      <c r="VKC1384" s="554"/>
      <c r="VKD1384" s="554"/>
      <c r="VKE1384" s="554"/>
      <c r="VKF1384" s="554"/>
      <c r="VKG1384" s="554"/>
      <c r="VKH1384" s="554"/>
      <c r="VKI1384" s="554"/>
      <c r="VKJ1384" s="554"/>
      <c r="VKK1384" s="554"/>
      <c r="VKL1384" s="554"/>
      <c r="VKM1384" s="555"/>
      <c r="VKN1384" s="447"/>
      <c r="VKO1384" s="447"/>
      <c r="VKP1384" s="451"/>
      <c r="VKQ1384" s="451"/>
      <c r="VKR1384" s="451"/>
      <c r="VKS1384" s="451"/>
      <c r="VKT1384" s="451"/>
      <c r="VKU1384" s="451"/>
      <c r="VKV1384" s="451"/>
      <c r="VKW1384" s="451"/>
      <c r="VKX1384" s="451"/>
      <c r="VKY1384" s="451"/>
      <c r="VKZ1384" s="447"/>
      <c r="VLA1384" s="428"/>
      <c r="VLB1384" s="469"/>
      <c r="VLC1384" s="414"/>
      <c r="VLD1384" s="414"/>
      <c r="VLE1384" s="414"/>
      <c r="VLF1384" s="414"/>
      <c r="VLG1384" s="414"/>
      <c r="VLH1384" s="415"/>
      <c r="VLI1384" s="414"/>
      <c r="VLJ1384" s="416"/>
      <c r="VLK1384" s="366"/>
      <c r="VLL1384" s="366"/>
      <c r="VLM1384" s="366"/>
      <c r="VLN1384" s="366"/>
      <c r="VLO1384" s="366"/>
      <c r="VLP1384" s="366"/>
      <c r="VLQ1384" s="366"/>
      <c r="VLR1384" s="366"/>
      <c r="VLS1384" s="419"/>
      <c r="VLT1384" s="553"/>
      <c r="VLU1384" s="554"/>
      <c r="VLV1384" s="554"/>
      <c r="VLW1384" s="554"/>
      <c r="VLX1384" s="554"/>
      <c r="VLY1384" s="554"/>
      <c r="VLZ1384" s="554"/>
      <c r="VMA1384" s="554"/>
      <c r="VMB1384" s="554"/>
      <c r="VMC1384" s="554"/>
      <c r="VMD1384" s="554"/>
      <c r="VME1384" s="554"/>
      <c r="VMF1384" s="554"/>
      <c r="VMG1384" s="554"/>
      <c r="VMH1384" s="554"/>
      <c r="VMI1384" s="554"/>
      <c r="VMJ1384" s="554"/>
      <c r="VMK1384" s="554"/>
      <c r="VML1384" s="554"/>
      <c r="VMM1384" s="555"/>
      <c r="VMN1384" s="447"/>
      <c r="VMO1384" s="447"/>
      <c r="VMP1384" s="451"/>
      <c r="VMQ1384" s="451"/>
      <c r="VMR1384" s="451"/>
      <c r="VMS1384" s="451"/>
      <c r="VMT1384" s="451"/>
      <c r="VMU1384" s="451"/>
      <c r="VMV1384" s="451"/>
      <c r="VMW1384" s="451"/>
      <c r="VMX1384" s="451"/>
      <c r="VMY1384" s="451"/>
      <c r="VMZ1384" s="447"/>
      <c r="VNA1384" s="428"/>
      <c r="VNB1384" s="469"/>
      <c r="VNC1384" s="414"/>
      <c r="VND1384" s="414"/>
      <c r="VNE1384" s="414"/>
      <c r="VNF1384" s="414"/>
      <c r="VNG1384" s="414"/>
      <c r="VNH1384" s="415"/>
      <c r="VNI1384" s="414"/>
      <c r="VNJ1384" s="416"/>
      <c r="VNK1384" s="366"/>
      <c r="VNL1384" s="366"/>
      <c r="VNM1384" s="366"/>
      <c r="VNN1384" s="366"/>
      <c r="VNO1384" s="366"/>
      <c r="VNP1384" s="366"/>
      <c r="VNQ1384" s="366"/>
      <c r="VNR1384" s="366"/>
      <c r="VNS1384" s="419"/>
      <c r="VNT1384" s="553"/>
      <c r="VNU1384" s="554"/>
      <c r="VNV1384" s="554"/>
      <c r="VNW1384" s="554"/>
      <c r="VNX1384" s="554"/>
      <c r="VNY1384" s="554"/>
      <c r="VNZ1384" s="554"/>
      <c r="VOA1384" s="554"/>
      <c r="VOB1384" s="554"/>
      <c r="VOC1384" s="554"/>
      <c r="VOD1384" s="554"/>
      <c r="VOE1384" s="554"/>
      <c r="VOF1384" s="554"/>
      <c r="VOG1384" s="554"/>
      <c r="VOH1384" s="554"/>
      <c r="VOI1384" s="554"/>
      <c r="VOJ1384" s="554"/>
      <c r="VOK1384" s="554"/>
      <c r="VOL1384" s="554"/>
      <c r="VOM1384" s="555"/>
      <c r="VON1384" s="447"/>
      <c r="VOO1384" s="447"/>
      <c r="VOP1384" s="451"/>
      <c r="VOQ1384" s="451"/>
      <c r="VOR1384" s="451"/>
      <c r="VOS1384" s="451"/>
      <c r="VOT1384" s="451"/>
      <c r="VOU1384" s="451"/>
      <c r="VOV1384" s="451"/>
      <c r="VOW1384" s="451"/>
      <c r="VOX1384" s="451"/>
      <c r="VOY1384" s="451"/>
      <c r="VOZ1384" s="447"/>
      <c r="VPA1384" s="428"/>
      <c r="VPB1384" s="469"/>
      <c r="VPC1384" s="414"/>
      <c r="VPD1384" s="414"/>
      <c r="VPE1384" s="414"/>
      <c r="VPF1384" s="414"/>
      <c r="VPG1384" s="414"/>
      <c r="VPH1384" s="415"/>
      <c r="VPI1384" s="414"/>
      <c r="VPJ1384" s="416"/>
      <c r="VPK1384" s="366"/>
      <c r="VPL1384" s="366"/>
      <c r="VPM1384" s="366"/>
      <c r="VPN1384" s="366"/>
      <c r="VPO1384" s="366"/>
      <c r="VPP1384" s="366"/>
      <c r="VPQ1384" s="366"/>
      <c r="VPR1384" s="366"/>
      <c r="VPS1384" s="419"/>
      <c r="VPT1384" s="553"/>
      <c r="VPU1384" s="554"/>
      <c r="VPV1384" s="554"/>
      <c r="VPW1384" s="554"/>
      <c r="VPX1384" s="554"/>
      <c r="VPY1384" s="554"/>
      <c r="VPZ1384" s="554"/>
      <c r="VQA1384" s="554"/>
      <c r="VQB1384" s="554"/>
      <c r="VQC1384" s="554"/>
      <c r="VQD1384" s="554"/>
      <c r="VQE1384" s="554"/>
      <c r="VQF1384" s="554"/>
      <c r="VQG1384" s="554"/>
      <c r="VQH1384" s="554"/>
      <c r="VQI1384" s="554"/>
      <c r="VQJ1384" s="554"/>
      <c r="VQK1384" s="554"/>
      <c r="VQL1384" s="554"/>
      <c r="VQM1384" s="555"/>
      <c r="VQN1384" s="447"/>
      <c r="VQO1384" s="447"/>
      <c r="VQP1384" s="451"/>
      <c r="VQQ1384" s="451"/>
      <c r="VQR1384" s="451"/>
      <c r="VQS1384" s="451"/>
      <c r="VQT1384" s="451"/>
      <c r="VQU1384" s="451"/>
      <c r="VQV1384" s="451"/>
      <c r="VQW1384" s="451"/>
      <c r="VQX1384" s="451"/>
      <c r="VQY1384" s="451"/>
      <c r="VQZ1384" s="447"/>
      <c r="VRA1384" s="428"/>
      <c r="VRB1384" s="469"/>
      <c r="VRC1384" s="414"/>
      <c r="VRD1384" s="414"/>
      <c r="VRE1384" s="414"/>
      <c r="VRF1384" s="414"/>
      <c r="VRG1384" s="414"/>
      <c r="VRH1384" s="415"/>
      <c r="VRI1384" s="414"/>
      <c r="VRJ1384" s="416"/>
      <c r="VRK1384" s="366"/>
      <c r="VRL1384" s="366"/>
      <c r="VRM1384" s="366"/>
      <c r="VRN1384" s="366"/>
      <c r="VRO1384" s="366"/>
      <c r="VRP1384" s="366"/>
      <c r="VRQ1384" s="366"/>
      <c r="VRR1384" s="366"/>
      <c r="VRS1384" s="419"/>
      <c r="VRT1384" s="553"/>
      <c r="VRU1384" s="554"/>
      <c r="VRV1384" s="554"/>
      <c r="VRW1384" s="554"/>
      <c r="VRX1384" s="554"/>
      <c r="VRY1384" s="554"/>
      <c r="VRZ1384" s="554"/>
      <c r="VSA1384" s="554"/>
      <c r="VSB1384" s="554"/>
      <c r="VSC1384" s="554"/>
      <c r="VSD1384" s="554"/>
      <c r="VSE1384" s="554"/>
      <c r="VSF1384" s="554"/>
      <c r="VSG1384" s="554"/>
      <c r="VSH1384" s="554"/>
      <c r="VSI1384" s="554"/>
      <c r="VSJ1384" s="554"/>
      <c r="VSK1384" s="554"/>
      <c r="VSL1384" s="554"/>
      <c r="VSM1384" s="555"/>
      <c r="VSN1384" s="447"/>
      <c r="VSO1384" s="447"/>
      <c r="VSP1384" s="451"/>
      <c r="VSQ1384" s="451"/>
      <c r="VSR1384" s="451"/>
      <c r="VSS1384" s="451"/>
      <c r="VST1384" s="451"/>
      <c r="VSU1384" s="451"/>
      <c r="VSV1384" s="451"/>
      <c r="VSW1384" s="451"/>
      <c r="VSX1384" s="451"/>
      <c r="VSY1384" s="451"/>
      <c r="VSZ1384" s="447"/>
      <c r="VTA1384" s="428"/>
      <c r="VTB1384" s="469"/>
      <c r="VTC1384" s="414"/>
      <c r="VTD1384" s="414"/>
      <c r="VTE1384" s="414"/>
      <c r="VTF1384" s="414"/>
      <c r="VTG1384" s="414"/>
      <c r="VTH1384" s="415"/>
      <c r="VTI1384" s="414"/>
      <c r="VTJ1384" s="416"/>
      <c r="VTK1384" s="366"/>
      <c r="VTL1384" s="366"/>
      <c r="VTM1384" s="366"/>
      <c r="VTN1384" s="366"/>
      <c r="VTO1384" s="366"/>
      <c r="VTP1384" s="366"/>
      <c r="VTQ1384" s="366"/>
      <c r="VTR1384" s="366"/>
      <c r="VTS1384" s="419"/>
      <c r="VTT1384" s="553"/>
      <c r="VTU1384" s="554"/>
      <c r="VTV1384" s="554"/>
      <c r="VTW1384" s="554"/>
      <c r="VTX1384" s="554"/>
      <c r="VTY1384" s="554"/>
      <c r="VTZ1384" s="554"/>
      <c r="VUA1384" s="554"/>
      <c r="VUB1384" s="554"/>
      <c r="VUC1384" s="554"/>
      <c r="VUD1384" s="554"/>
      <c r="VUE1384" s="554"/>
      <c r="VUF1384" s="554"/>
      <c r="VUG1384" s="554"/>
      <c r="VUH1384" s="554"/>
      <c r="VUI1384" s="554"/>
      <c r="VUJ1384" s="554"/>
      <c r="VUK1384" s="554"/>
      <c r="VUL1384" s="554"/>
      <c r="VUM1384" s="555"/>
      <c r="VUN1384" s="447"/>
      <c r="VUO1384" s="447"/>
      <c r="VUP1384" s="451"/>
      <c r="VUQ1384" s="451"/>
      <c r="VUR1384" s="451"/>
      <c r="VUS1384" s="451"/>
      <c r="VUT1384" s="451"/>
      <c r="VUU1384" s="451"/>
      <c r="VUV1384" s="451"/>
      <c r="VUW1384" s="451"/>
      <c r="VUX1384" s="451"/>
      <c r="VUY1384" s="451"/>
      <c r="VUZ1384" s="447"/>
      <c r="VVA1384" s="428"/>
      <c r="VVB1384" s="469"/>
      <c r="VVC1384" s="414"/>
      <c r="VVD1384" s="414"/>
      <c r="VVE1384" s="414"/>
      <c r="VVF1384" s="414"/>
      <c r="VVG1384" s="414"/>
      <c r="VVH1384" s="415"/>
      <c r="VVI1384" s="414"/>
      <c r="VVJ1384" s="416"/>
      <c r="VVK1384" s="366"/>
      <c r="VVL1384" s="366"/>
      <c r="VVM1384" s="366"/>
      <c r="VVN1384" s="366"/>
      <c r="VVO1384" s="366"/>
      <c r="VVP1384" s="366"/>
      <c r="VVQ1384" s="366"/>
      <c r="VVR1384" s="366"/>
      <c r="VVS1384" s="419"/>
      <c r="VVT1384" s="553"/>
      <c r="VVU1384" s="554"/>
      <c r="VVV1384" s="554"/>
      <c r="VVW1384" s="554"/>
      <c r="VVX1384" s="554"/>
      <c r="VVY1384" s="554"/>
      <c r="VVZ1384" s="554"/>
      <c r="VWA1384" s="554"/>
      <c r="VWB1384" s="554"/>
      <c r="VWC1384" s="554"/>
      <c r="VWD1384" s="554"/>
      <c r="VWE1384" s="554"/>
      <c r="VWF1384" s="554"/>
      <c r="VWG1384" s="554"/>
      <c r="VWH1384" s="554"/>
      <c r="VWI1384" s="554"/>
      <c r="VWJ1384" s="554"/>
      <c r="VWK1384" s="554"/>
      <c r="VWL1384" s="554"/>
      <c r="VWM1384" s="555"/>
      <c r="VWN1384" s="447"/>
      <c r="VWO1384" s="447"/>
      <c r="VWP1384" s="451"/>
      <c r="VWQ1384" s="451"/>
      <c r="VWR1384" s="451"/>
      <c r="VWS1384" s="451"/>
      <c r="VWT1384" s="451"/>
      <c r="VWU1384" s="451"/>
      <c r="VWV1384" s="451"/>
      <c r="VWW1384" s="451"/>
      <c r="VWX1384" s="451"/>
      <c r="VWY1384" s="451"/>
      <c r="VWZ1384" s="447"/>
      <c r="VXA1384" s="428"/>
      <c r="VXB1384" s="469"/>
      <c r="VXC1384" s="414"/>
      <c r="VXD1384" s="414"/>
      <c r="VXE1384" s="414"/>
      <c r="VXF1384" s="414"/>
      <c r="VXG1384" s="414"/>
      <c r="VXH1384" s="415"/>
      <c r="VXI1384" s="414"/>
      <c r="VXJ1384" s="416"/>
      <c r="VXK1384" s="366"/>
      <c r="VXL1384" s="366"/>
      <c r="VXM1384" s="366"/>
      <c r="VXN1384" s="366"/>
      <c r="VXO1384" s="366"/>
      <c r="VXP1384" s="366"/>
      <c r="VXQ1384" s="366"/>
      <c r="VXR1384" s="366"/>
      <c r="VXS1384" s="419"/>
      <c r="VXT1384" s="553"/>
      <c r="VXU1384" s="554"/>
      <c r="VXV1384" s="554"/>
      <c r="VXW1384" s="554"/>
      <c r="VXX1384" s="554"/>
      <c r="VXY1384" s="554"/>
      <c r="VXZ1384" s="554"/>
      <c r="VYA1384" s="554"/>
      <c r="VYB1384" s="554"/>
      <c r="VYC1384" s="554"/>
      <c r="VYD1384" s="554"/>
      <c r="VYE1384" s="554"/>
      <c r="VYF1384" s="554"/>
      <c r="VYG1384" s="554"/>
      <c r="VYH1384" s="554"/>
      <c r="VYI1384" s="554"/>
      <c r="VYJ1384" s="554"/>
      <c r="VYK1384" s="554"/>
      <c r="VYL1384" s="554"/>
      <c r="VYM1384" s="555"/>
      <c r="VYN1384" s="447"/>
      <c r="VYO1384" s="447"/>
      <c r="VYP1384" s="451"/>
      <c r="VYQ1384" s="451"/>
      <c r="VYR1384" s="451"/>
      <c r="VYS1384" s="451"/>
      <c r="VYT1384" s="451"/>
      <c r="VYU1384" s="451"/>
      <c r="VYV1384" s="451"/>
      <c r="VYW1384" s="451"/>
      <c r="VYX1384" s="451"/>
      <c r="VYY1384" s="451"/>
      <c r="VYZ1384" s="447"/>
      <c r="VZA1384" s="428"/>
      <c r="VZB1384" s="469"/>
      <c r="VZC1384" s="414"/>
      <c r="VZD1384" s="414"/>
      <c r="VZE1384" s="414"/>
      <c r="VZF1384" s="414"/>
      <c r="VZG1384" s="414"/>
      <c r="VZH1384" s="415"/>
      <c r="VZI1384" s="414"/>
      <c r="VZJ1384" s="416"/>
      <c r="VZK1384" s="366"/>
      <c r="VZL1384" s="366"/>
      <c r="VZM1384" s="366"/>
      <c r="VZN1384" s="366"/>
      <c r="VZO1384" s="366"/>
      <c r="VZP1384" s="366"/>
      <c r="VZQ1384" s="366"/>
      <c r="VZR1384" s="366"/>
      <c r="VZS1384" s="419"/>
      <c r="VZT1384" s="553"/>
      <c r="VZU1384" s="554"/>
      <c r="VZV1384" s="554"/>
      <c r="VZW1384" s="554"/>
      <c r="VZX1384" s="554"/>
      <c r="VZY1384" s="554"/>
      <c r="VZZ1384" s="554"/>
      <c r="WAA1384" s="554"/>
      <c r="WAB1384" s="554"/>
      <c r="WAC1384" s="554"/>
      <c r="WAD1384" s="554"/>
      <c r="WAE1384" s="554"/>
      <c r="WAF1384" s="554"/>
      <c r="WAG1384" s="554"/>
      <c r="WAH1384" s="554"/>
      <c r="WAI1384" s="554"/>
      <c r="WAJ1384" s="554"/>
      <c r="WAK1384" s="554"/>
      <c r="WAL1384" s="554"/>
      <c r="WAM1384" s="555"/>
      <c r="WAN1384" s="447"/>
      <c r="WAO1384" s="447"/>
      <c r="WAP1384" s="451"/>
      <c r="WAQ1384" s="451"/>
      <c r="WAR1384" s="451"/>
      <c r="WAS1384" s="451"/>
      <c r="WAT1384" s="451"/>
      <c r="WAU1384" s="451"/>
      <c r="WAV1384" s="451"/>
      <c r="WAW1384" s="451"/>
      <c r="WAX1384" s="451"/>
      <c r="WAY1384" s="451"/>
      <c r="WAZ1384" s="447"/>
      <c r="WBA1384" s="428"/>
      <c r="WBB1384" s="469"/>
      <c r="WBC1384" s="414"/>
      <c r="WBD1384" s="414"/>
      <c r="WBE1384" s="414"/>
      <c r="WBF1384" s="414"/>
      <c r="WBG1384" s="414"/>
      <c r="WBH1384" s="415"/>
      <c r="WBI1384" s="414"/>
      <c r="WBJ1384" s="416"/>
      <c r="WBK1384" s="366"/>
      <c r="WBL1384" s="366"/>
      <c r="WBM1384" s="366"/>
      <c r="WBN1384" s="366"/>
      <c r="WBO1384" s="366"/>
      <c r="WBP1384" s="366"/>
      <c r="WBQ1384" s="366"/>
      <c r="WBR1384" s="366"/>
      <c r="WBS1384" s="419"/>
      <c r="WBT1384" s="553"/>
      <c r="WBU1384" s="554"/>
      <c r="WBV1384" s="554"/>
      <c r="WBW1384" s="554"/>
      <c r="WBX1384" s="554"/>
      <c r="WBY1384" s="554"/>
      <c r="WBZ1384" s="554"/>
      <c r="WCA1384" s="554"/>
      <c r="WCB1384" s="554"/>
      <c r="WCC1384" s="554"/>
      <c r="WCD1384" s="554"/>
      <c r="WCE1384" s="554"/>
      <c r="WCF1384" s="554"/>
      <c r="WCG1384" s="554"/>
      <c r="WCH1384" s="554"/>
      <c r="WCI1384" s="554"/>
      <c r="WCJ1384" s="554"/>
      <c r="WCK1384" s="554"/>
      <c r="WCL1384" s="554"/>
      <c r="WCM1384" s="555"/>
      <c r="WCN1384" s="447"/>
      <c r="WCO1384" s="447"/>
      <c r="WCP1384" s="451"/>
      <c r="WCQ1384" s="451"/>
      <c r="WCR1384" s="451"/>
      <c r="WCS1384" s="451"/>
      <c r="WCT1384" s="451"/>
      <c r="WCU1384" s="451"/>
      <c r="WCV1384" s="451"/>
      <c r="WCW1384" s="451"/>
      <c r="WCX1384" s="451"/>
      <c r="WCY1384" s="451"/>
      <c r="WCZ1384" s="447"/>
      <c r="WDA1384" s="428"/>
      <c r="WDB1384" s="469"/>
      <c r="WDC1384" s="414"/>
      <c r="WDD1384" s="414"/>
      <c r="WDE1384" s="414"/>
      <c r="WDF1384" s="414"/>
      <c r="WDG1384" s="414"/>
      <c r="WDH1384" s="415"/>
      <c r="WDI1384" s="414"/>
      <c r="WDJ1384" s="416"/>
      <c r="WDK1384" s="366"/>
      <c r="WDL1384" s="366"/>
      <c r="WDM1384" s="366"/>
      <c r="WDN1384" s="366"/>
      <c r="WDO1384" s="366"/>
      <c r="WDP1384" s="366"/>
      <c r="WDQ1384" s="366"/>
      <c r="WDR1384" s="366"/>
      <c r="WDS1384" s="419"/>
      <c r="WDT1384" s="553"/>
      <c r="WDU1384" s="554"/>
      <c r="WDV1384" s="554"/>
      <c r="WDW1384" s="554"/>
      <c r="WDX1384" s="554"/>
      <c r="WDY1384" s="554"/>
      <c r="WDZ1384" s="554"/>
      <c r="WEA1384" s="554"/>
      <c r="WEB1384" s="554"/>
      <c r="WEC1384" s="554"/>
      <c r="WED1384" s="554"/>
      <c r="WEE1384" s="554"/>
      <c r="WEF1384" s="554"/>
      <c r="WEG1384" s="554"/>
      <c r="WEH1384" s="554"/>
      <c r="WEI1384" s="554"/>
      <c r="WEJ1384" s="554"/>
      <c r="WEK1384" s="554"/>
      <c r="WEL1384" s="554"/>
      <c r="WEM1384" s="555"/>
      <c r="WEN1384" s="447"/>
      <c r="WEO1384" s="447"/>
      <c r="WEP1384" s="451"/>
      <c r="WEQ1384" s="451"/>
      <c r="WER1384" s="451"/>
      <c r="WES1384" s="451"/>
      <c r="WET1384" s="451"/>
      <c r="WEU1384" s="451"/>
      <c r="WEV1384" s="451"/>
      <c r="WEW1384" s="451"/>
      <c r="WEX1384" s="451"/>
      <c r="WEY1384" s="451"/>
      <c r="WEZ1384" s="447"/>
      <c r="WFA1384" s="428"/>
      <c r="WFB1384" s="469"/>
      <c r="WFC1384" s="414"/>
      <c r="WFD1384" s="414"/>
      <c r="WFE1384" s="414"/>
      <c r="WFF1384" s="414"/>
      <c r="WFG1384" s="414"/>
      <c r="WFH1384" s="415"/>
      <c r="WFI1384" s="414"/>
      <c r="WFJ1384" s="416"/>
      <c r="WFK1384" s="366"/>
      <c r="WFL1384" s="366"/>
      <c r="WFM1384" s="366"/>
      <c r="WFN1384" s="366"/>
      <c r="WFO1384" s="366"/>
      <c r="WFP1384" s="366"/>
      <c r="WFQ1384" s="366"/>
      <c r="WFR1384" s="366"/>
      <c r="WFS1384" s="419"/>
      <c r="WFT1384" s="553"/>
      <c r="WFU1384" s="554"/>
      <c r="WFV1384" s="554"/>
      <c r="WFW1384" s="554"/>
      <c r="WFX1384" s="554"/>
      <c r="WFY1384" s="554"/>
      <c r="WFZ1384" s="554"/>
      <c r="WGA1384" s="554"/>
      <c r="WGB1384" s="554"/>
      <c r="WGC1384" s="554"/>
      <c r="WGD1384" s="554"/>
      <c r="WGE1384" s="554"/>
      <c r="WGF1384" s="554"/>
      <c r="WGG1384" s="554"/>
      <c r="WGH1384" s="554"/>
      <c r="WGI1384" s="554"/>
      <c r="WGJ1384" s="554"/>
      <c r="WGK1384" s="554"/>
      <c r="WGL1384" s="554"/>
      <c r="WGM1384" s="555"/>
      <c r="WGN1384" s="447"/>
      <c r="WGO1384" s="447"/>
      <c r="WGP1384" s="451"/>
      <c r="WGQ1384" s="451"/>
      <c r="WGR1384" s="451"/>
      <c r="WGS1384" s="451"/>
      <c r="WGT1384" s="451"/>
      <c r="WGU1384" s="451"/>
      <c r="WGV1384" s="451"/>
      <c r="WGW1384" s="451"/>
      <c r="WGX1384" s="451"/>
      <c r="WGY1384" s="451"/>
      <c r="WGZ1384" s="447"/>
      <c r="WHA1384" s="428"/>
      <c r="WHB1384" s="469"/>
      <c r="WHC1384" s="414"/>
      <c r="WHD1384" s="414"/>
      <c r="WHE1384" s="414"/>
      <c r="WHF1384" s="414"/>
      <c r="WHG1384" s="414"/>
      <c r="WHH1384" s="415"/>
      <c r="WHI1384" s="414"/>
      <c r="WHJ1384" s="416"/>
      <c r="WHK1384" s="366"/>
      <c r="WHL1384" s="366"/>
      <c r="WHM1384" s="366"/>
      <c r="WHN1384" s="366"/>
      <c r="WHO1384" s="366"/>
      <c r="WHP1384" s="366"/>
      <c r="WHQ1384" s="366"/>
      <c r="WHR1384" s="366"/>
      <c r="WHS1384" s="419"/>
      <c r="WHT1384" s="553"/>
      <c r="WHU1384" s="554"/>
      <c r="WHV1384" s="554"/>
      <c r="WHW1384" s="554"/>
      <c r="WHX1384" s="554"/>
      <c r="WHY1384" s="554"/>
      <c r="WHZ1384" s="554"/>
      <c r="WIA1384" s="554"/>
      <c r="WIB1384" s="554"/>
      <c r="WIC1384" s="554"/>
      <c r="WID1384" s="554"/>
      <c r="WIE1384" s="554"/>
      <c r="WIF1384" s="554"/>
      <c r="WIG1384" s="554"/>
      <c r="WIH1384" s="554"/>
      <c r="WII1384" s="554"/>
      <c r="WIJ1384" s="554"/>
      <c r="WIK1384" s="554"/>
      <c r="WIL1384" s="554"/>
      <c r="WIM1384" s="555"/>
      <c r="WIN1384" s="447"/>
      <c r="WIO1384" s="447"/>
      <c r="WIP1384" s="451"/>
      <c r="WIQ1384" s="451"/>
      <c r="WIR1384" s="451"/>
      <c r="WIS1384" s="451"/>
      <c r="WIT1384" s="451"/>
      <c r="WIU1384" s="451"/>
      <c r="WIV1384" s="451"/>
      <c r="WIW1384" s="451"/>
      <c r="WIX1384" s="451"/>
      <c r="WIY1384" s="451"/>
      <c r="WIZ1384" s="447"/>
      <c r="WJA1384" s="428"/>
      <c r="WJB1384" s="469"/>
      <c r="WJC1384" s="414"/>
      <c r="WJD1384" s="414"/>
      <c r="WJE1384" s="414"/>
      <c r="WJF1384" s="414"/>
      <c r="WJG1384" s="414"/>
      <c r="WJH1384" s="415"/>
      <c r="WJI1384" s="414"/>
      <c r="WJJ1384" s="416"/>
      <c r="WJK1384" s="366"/>
      <c r="WJL1384" s="366"/>
      <c r="WJM1384" s="366"/>
      <c r="WJN1384" s="366"/>
      <c r="WJO1384" s="366"/>
      <c r="WJP1384" s="366"/>
      <c r="WJQ1384" s="366"/>
      <c r="WJR1384" s="366"/>
      <c r="WJS1384" s="419"/>
      <c r="WJT1384" s="553"/>
      <c r="WJU1384" s="554"/>
      <c r="WJV1384" s="554"/>
      <c r="WJW1384" s="554"/>
      <c r="WJX1384" s="554"/>
      <c r="WJY1384" s="554"/>
      <c r="WJZ1384" s="554"/>
      <c r="WKA1384" s="554"/>
      <c r="WKB1384" s="554"/>
      <c r="WKC1384" s="554"/>
      <c r="WKD1384" s="554"/>
      <c r="WKE1384" s="554"/>
      <c r="WKF1384" s="554"/>
      <c r="WKG1384" s="554"/>
      <c r="WKH1384" s="554"/>
      <c r="WKI1384" s="554"/>
      <c r="WKJ1384" s="554"/>
      <c r="WKK1384" s="554"/>
      <c r="WKL1384" s="554"/>
      <c r="WKM1384" s="555"/>
      <c r="WKN1384" s="447"/>
      <c r="WKO1384" s="447"/>
      <c r="WKP1384" s="451"/>
      <c r="WKQ1384" s="451"/>
      <c r="WKR1384" s="451"/>
      <c r="WKS1384" s="451"/>
      <c r="WKT1384" s="451"/>
      <c r="WKU1384" s="451"/>
      <c r="WKV1384" s="451"/>
      <c r="WKW1384" s="451"/>
      <c r="WKX1384" s="451"/>
      <c r="WKY1384" s="451"/>
      <c r="WKZ1384" s="447"/>
      <c r="WLA1384" s="428"/>
      <c r="WLB1384" s="469"/>
      <c r="WLC1384" s="414"/>
      <c r="WLD1384" s="414"/>
      <c r="WLE1384" s="414"/>
      <c r="WLF1384" s="414"/>
      <c r="WLG1384" s="414"/>
      <c r="WLH1384" s="415"/>
      <c r="WLI1384" s="414"/>
      <c r="WLJ1384" s="416"/>
      <c r="WLK1384" s="366"/>
      <c r="WLL1384" s="366"/>
      <c r="WLM1384" s="366"/>
      <c r="WLN1384" s="366"/>
      <c r="WLO1384" s="366"/>
      <c r="WLP1384" s="366"/>
      <c r="WLQ1384" s="366"/>
      <c r="WLR1384" s="366"/>
      <c r="WLS1384" s="419"/>
      <c r="WLT1384" s="553"/>
      <c r="WLU1384" s="554"/>
      <c r="WLV1384" s="554"/>
      <c r="WLW1384" s="554"/>
      <c r="WLX1384" s="554"/>
      <c r="WLY1384" s="554"/>
      <c r="WLZ1384" s="554"/>
      <c r="WMA1384" s="554"/>
      <c r="WMB1384" s="554"/>
      <c r="WMC1384" s="554"/>
      <c r="WMD1384" s="554"/>
      <c r="WME1384" s="554"/>
      <c r="WMF1384" s="554"/>
      <c r="WMG1384" s="554"/>
      <c r="WMH1384" s="554"/>
      <c r="WMI1384" s="554"/>
      <c r="WMJ1384" s="554"/>
      <c r="WMK1384" s="554"/>
      <c r="WML1384" s="554"/>
      <c r="WMM1384" s="555"/>
      <c r="WMN1384" s="447"/>
      <c r="WMO1384" s="447"/>
      <c r="WMP1384" s="451"/>
      <c r="WMQ1384" s="451"/>
      <c r="WMR1384" s="451"/>
      <c r="WMS1384" s="451"/>
      <c r="WMT1384" s="451"/>
      <c r="WMU1384" s="451"/>
      <c r="WMV1384" s="451"/>
      <c r="WMW1384" s="451"/>
      <c r="WMX1384" s="451"/>
      <c r="WMY1384" s="451"/>
      <c r="WMZ1384" s="447"/>
      <c r="WNA1384" s="428"/>
      <c r="WNB1384" s="469"/>
      <c r="WNC1384" s="414"/>
      <c r="WND1384" s="414"/>
      <c r="WNE1384" s="414"/>
      <c r="WNF1384" s="414"/>
      <c r="WNG1384" s="414"/>
      <c r="WNH1384" s="415"/>
      <c r="WNI1384" s="414"/>
      <c r="WNJ1384" s="416"/>
      <c r="WNK1384" s="366"/>
      <c r="WNL1384" s="366"/>
      <c r="WNM1384" s="366"/>
      <c r="WNN1384" s="366"/>
      <c r="WNO1384" s="366"/>
      <c r="WNP1384" s="366"/>
      <c r="WNQ1384" s="366"/>
      <c r="WNR1384" s="366"/>
      <c r="WNS1384" s="419"/>
      <c r="WNT1384" s="553"/>
      <c r="WNU1384" s="554"/>
      <c r="WNV1384" s="554"/>
      <c r="WNW1384" s="554"/>
      <c r="WNX1384" s="554"/>
      <c r="WNY1384" s="554"/>
      <c r="WNZ1384" s="554"/>
      <c r="WOA1384" s="554"/>
      <c r="WOB1384" s="554"/>
      <c r="WOC1384" s="554"/>
      <c r="WOD1384" s="554"/>
      <c r="WOE1384" s="554"/>
      <c r="WOF1384" s="554"/>
      <c r="WOG1384" s="554"/>
      <c r="WOH1384" s="554"/>
      <c r="WOI1384" s="554"/>
      <c r="WOJ1384" s="554"/>
      <c r="WOK1384" s="554"/>
      <c r="WOL1384" s="554"/>
      <c r="WOM1384" s="555"/>
      <c r="WON1384" s="447"/>
      <c r="WOO1384" s="447"/>
      <c r="WOP1384" s="451"/>
      <c r="WOQ1384" s="451"/>
      <c r="WOR1384" s="451"/>
      <c r="WOS1384" s="451"/>
      <c r="WOT1384" s="451"/>
      <c r="WOU1384" s="451"/>
      <c r="WOV1384" s="451"/>
      <c r="WOW1384" s="451"/>
      <c r="WOX1384" s="451"/>
      <c r="WOY1384" s="451"/>
      <c r="WOZ1384" s="447"/>
      <c r="WPA1384" s="428"/>
      <c r="WPB1384" s="469"/>
      <c r="WPC1384" s="414"/>
      <c r="WPD1384" s="414"/>
      <c r="WPE1384" s="414"/>
      <c r="WPF1384" s="414"/>
      <c r="WPG1384" s="414"/>
      <c r="WPH1384" s="415"/>
      <c r="WPI1384" s="414"/>
      <c r="WPJ1384" s="416"/>
      <c r="WPK1384" s="366"/>
      <c r="WPL1384" s="366"/>
      <c r="WPM1384" s="366"/>
      <c r="WPN1384" s="366"/>
      <c r="WPO1384" s="366"/>
      <c r="WPP1384" s="366"/>
      <c r="WPQ1384" s="366"/>
      <c r="WPR1384" s="366"/>
      <c r="WPS1384" s="419"/>
      <c r="WPT1384" s="553"/>
      <c r="WPU1384" s="554"/>
      <c r="WPV1384" s="554"/>
      <c r="WPW1384" s="554"/>
      <c r="WPX1384" s="554"/>
      <c r="WPY1384" s="554"/>
      <c r="WPZ1384" s="554"/>
      <c r="WQA1384" s="554"/>
      <c r="WQB1384" s="554"/>
      <c r="WQC1384" s="554"/>
      <c r="WQD1384" s="554"/>
      <c r="WQE1384" s="554"/>
      <c r="WQF1384" s="554"/>
      <c r="WQG1384" s="554"/>
      <c r="WQH1384" s="554"/>
      <c r="WQI1384" s="554"/>
      <c r="WQJ1384" s="554"/>
      <c r="WQK1384" s="554"/>
      <c r="WQL1384" s="554"/>
      <c r="WQM1384" s="555"/>
      <c r="WQN1384" s="447"/>
      <c r="WQO1384" s="447"/>
      <c r="WQP1384" s="451"/>
      <c r="WQQ1384" s="451"/>
      <c r="WQR1384" s="451"/>
      <c r="WQS1384" s="451"/>
      <c r="WQT1384" s="451"/>
      <c r="WQU1384" s="451"/>
      <c r="WQV1384" s="451"/>
      <c r="WQW1384" s="451"/>
      <c r="WQX1384" s="451"/>
      <c r="WQY1384" s="451"/>
      <c r="WQZ1384" s="447"/>
      <c r="WRA1384" s="428"/>
      <c r="WRB1384" s="469"/>
      <c r="WRC1384" s="414"/>
      <c r="WRD1384" s="414"/>
      <c r="WRE1384" s="414"/>
      <c r="WRF1384" s="414"/>
      <c r="WRG1384" s="414"/>
      <c r="WRH1384" s="415"/>
      <c r="WRI1384" s="414"/>
      <c r="WRJ1384" s="416"/>
      <c r="WRK1384" s="366"/>
      <c r="WRL1384" s="366"/>
      <c r="WRM1384" s="366"/>
      <c r="WRN1384" s="366"/>
      <c r="WRO1384" s="366"/>
      <c r="WRP1384" s="366"/>
      <c r="WRQ1384" s="366"/>
      <c r="WRR1384" s="366"/>
      <c r="WRS1384" s="419"/>
      <c r="WRT1384" s="553"/>
      <c r="WRU1384" s="554"/>
      <c r="WRV1384" s="554"/>
      <c r="WRW1384" s="554"/>
      <c r="WRX1384" s="554"/>
      <c r="WRY1384" s="554"/>
      <c r="WRZ1384" s="554"/>
      <c r="WSA1384" s="554"/>
      <c r="WSB1384" s="554"/>
      <c r="WSC1384" s="554"/>
      <c r="WSD1384" s="554"/>
      <c r="WSE1384" s="554"/>
      <c r="WSF1384" s="554"/>
      <c r="WSG1384" s="554"/>
      <c r="WSH1384" s="554"/>
      <c r="WSI1384" s="554"/>
      <c r="WSJ1384" s="554"/>
      <c r="WSK1384" s="554"/>
      <c r="WSL1384" s="554"/>
      <c r="WSM1384" s="555"/>
      <c r="WSN1384" s="447"/>
      <c r="WSO1384" s="447"/>
      <c r="WSP1384" s="451"/>
      <c r="WSQ1384" s="451"/>
      <c r="WSR1384" s="451"/>
      <c r="WSS1384" s="451"/>
      <c r="WST1384" s="451"/>
      <c r="WSU1384" s="451"/>
      <c r="WSV1384" s="451"/>
      <c r="WSW1384" s="451"/>
      <c r="WSX1384" s="451"/>
      <c r="WSY1384" s="451"/>
      <c r="WSZ1384" s="447"/>
      <c r="WTA1384" s="428"/>
      <c r="WTB1384" s="469"/>
      <c r="WTC1384" s="414"/>
      <c r="WTD1384" s="414"/>
      <c r="WTE1384" s="414"/>
      <c r="WTF1384" s="414"/>
      <c r="WTG1384" s="414"/>
      <c r="WTH1384" s="415"/>
      <c r="WTI1384" s="414"/>
      <c r="WTJ1384" s="416"/>
      <c r="WTK1384" s="366"/>
      <c r="WTL1384" s="366"/>
      <c r="WTM1384" s="366"/>
      <c r="WTN1384" s="366"/>
      <c r="WTO1384" s="366"/>
      <c r="WTP1384" s="366"/>
      <c r="WTQ1384" s="366"/>
      <c r="WTR1384" s="366"/>
      <c r="WTS1384" s="419"/>
      <c r="WTT1384" s="553"/>
      <c r="WTU1384" s="554"/>
      <c r="WTV1384" s="554"/>
      <c r="WTW1384" s="554"/>
      <c r="WTX1384" s="554"/>
      <c r="WTY1384" s="554"/>
      <c r="WTZ1384" s="554"/>
      <c r="WUA1384" s="554"/>
      <c r="WUB1384" s="554"/>
      <c r="WUC1384" s="554"/>
      <c r="WUD1384" s="554"/>
      <c r="WUE1384" s="554"/>
      <c r="WUF1384" s="554"/>
      <c r="WUG1384" s="554"/>
      <c r="WUH1384" s="554"/>
      <c r="WUI1384" s="554"/>
      <c r="WUJ1384" s="554"/>
      <c r="WUK1384" s="554"/>
      <c r="WUL1384" s="554"/>
      <c r="WUM1384" s="555"/>
      <c r="WUN1384" s="447"/>
      <c r="WUO1384" s="447"/>
      <c r="WUP1384" s="451"/>
      <c r="WUQ1384" s="451"/>
      <c r="WUR1384" s="451"/>
      <c r="WUS1384" s="451"/>
      <c r="WUT1384" s="451"/>
      <c r="WUU1384" s="451"/>
      <c r="WUV1384" s="451"/>
      <c r="WUW1384" s="451"/>
      <c r="WUX1384" s="451"/>
      <c r="WUY1384" s="451"/>
      <c r="WUZ1384" s="447"/>
      <c r="WVA1384" s="428"/>
      <c r="WVB1384" s="469"/>
      <c r="WVC1384" s="414"/>
      <c r="WVD1384" s="414"/>
      <c r="WVE1384" s="414"/>
      <c r="WVF1384" s="414"/>
      <c r="WVG1384" s="414"/>
      <c r="WVH1384" s="415"/>
      <c r="WVI1384" s="414"/>
      <c r="WVJ1384" s="416"/>
      <c r="WVK1384" s="366"/>
      <c r="WVL1384" s="366"/>
      <c r="WVM1384" s="366"/>
      <c r="WVN1384" s="366"/>
      <c r="WVO1384" s="366"/>
      <c r="WVP1384" s="366"/>
      <c r="WVQ1384" s="366"/>
      <c r="WVR1384" s="366"/>
      <c r="WVS1384" s="419"/>
      <c r="WVT1384" s="553"/>
      <c r="WVU1384" s="554"/>
      <c r="WVV1384" s="554"/>
      <c r="WVW1384" s="554"/>
      <c r="WVX1384" s="554"/>
      <c r="WVY1384" s="554"/>
      <c r="WVZ1384" s="554"/>
      <c r="WWA1384" s="554"/>
      <c r="WWB1384" s="554"/>
      <c r="WWC1384" s="554"/>
      <c r="WWD1384" s="554"/>
      <c r="WWE1384" s="554"/>
      <c r="WWF1384" s="554"/>
      <c r="WWG1384" s="554"/>
      <c r="WWH1384" s="554"/>
      <c r="WWI1384" s="554"/>
      <c r="WWJ1384" s="554"/>
      <c r="WWK1384" s="554"/>
      <c r="WWL1384" s="554"/>
      <c r="WWM1384" s="555"/>
      <c r="WWN1384" s="447"/>
      <c r="WWO1384" s="447"/>
      <c r="WWP1384" s="451"/>
      <c r="WWQ1384" s="451"/>
      <c r="WWR1384" s="451"/>
      <c r="WWS1384" s="451"/>
      <c r="WWT1384" s="451"/>
      <c r="WWU1384" s="451"/>
      <c r="WWV1384" s="451"/>
      <c r="WWW1384" s="451"/>
      <c r="WWX1384" s="451"/>
      <c r="WWY1384" s="451"/>
      <c r="WWZ1384" s="447"/>
      <c r="WXA1384" s="428"/>
      <c r="WXB1384" s="469"/>
      <c r="WXC1384" s="414"/>
      <c r="WXD1384" s="414"/>
      <c r="WXE1384" s="414"/>
      <c r="WXF1384" s="414"/>
      <c r="WXG1384" s="414"/>
      <c r="WXH1384" s="415"/>
      <c r="WXI1384" s="414"/>
      <c r="WXJ1384" s="416"/>
      <c r="WXK1384" s="366"/>
      <c r="WXL1384" s="366"/>
      <c r="WXM1384" s="366"/>
      <c r="WXN1384" s="366"/>
      <c r="WXO1384" s="366"/>
      <c r="WXP1384" s="366"/>
      <c r="WXQ1384" s="366"/>
      <c r="WXR1384" s="366"/>
      <c r="WXS1384" s="419"/>
      <c r="WXT1384" s="553"/>
      <c r="WXU1384" s="554"/>
      <c r="WXV1384" s="554"/>
      <c r="WXW1384" s="554"/>
      <c r="WXX1384" s="554"/>
      <c r="WXY1384" s="554"/>
      <c r="WXZ1384" s="554"/>
      <c r="WYA1384" s="554"/>
      <c r="WYB1384" s="554"/>
      <c r="WYC1384" s="554"/>
      <c r="WYD1384" s="554"/>
      <c r="WYE1384" s="554"/>
      <c r="WYF1384" s="554"/>
      <c r="WYG1384" s="554"/>
      <c r="WYH1384" s="554"/>
      <c r="WYI1384" s="554"/>
      <c r="WYJ1384" s="554"/>
      <c r="WYK1384" s="554"/>
      <c r="WYL1384" s="554"/>
      <c r="WYM1384" s="555"/>
      <c r="WYN1384" s="447"/>
      <c r="WYO1384" s="447"/>
      <c r="WYP1384" s="451"/>
      <c r="WYQ1384" s="451"/>
      <c r="WYR1384" s="451"/>
      <c r="WYS1384" s="451"/>
      <c r="WYT1384" s="451"/>
      <c r="WYU1384" s="451"/>
      <c r="WYV1384" s="451"/>
      <c r="WYW1384" s="451"/>
      <c r="WYX1384" s="451"/>
      <c r="WYY1384" s="451"/>
      <c r="WYZ1384" s="447"/>
      <c r="WZA1384" s="428"/>
      <c r="WZB1384" s="469"/>
      <c r="WZC1384" s="414"/>
      <c r="WZD1384" s="414"/>
      <c r="WZE1384" s="414"/>
      <c r="WZF1384" s="414"/>
      <c r="WZG1384" s="414"/>
      <c r="WZH1384" s="415"/>
      <c r="WZI1384" s="414"/>
      <c r="WZJ1384" s="416"/>
      <c r="WZK1384" s="366"/>
      <c r="WZL1384" s="366"/>
      <c r="WZM1384" s="366"/>
      <c r="WZN1384" s="366"/>
      <c r="WZO1384" s="366"/>
      <c r="WZP1384" s="366"/>
      <c r="WZQ1384" s="366"/>
      <c r="WZR1384" s="366"/>
      <c r="WZS1384" s="419"/>
      <c r="WZT1384" s="553"/>
      <c r="WZU1384" s="554"/>
      <c r="WZV1384" s="554"/>
      <c r="WZW1384" s="554"/>
      <c r="WZX1384" s="554"/>
      <c r="WZY1384" s="554"/>
      <c r="WZZ1384" s="554"/>
      <c r="XAA1384" s="554"/>
      <c r="XAB1384" s="554"/>
      <c r="XAC1384" s="554"/>
      <c r="XAD1384" s="554"/>
      <c r="XAE1384" s="554"/>
      <c r="XAF1384" s="554"/>
      <c r="XAG1384" s="554"/>
      <c r="XAH1384" s="554"/>
      <c r="XAI1384" s="554"/>
      <c r="XAJ1384" s="554"/>
      <c r="XAK1384" s="554"/>
      <c r="XAL1384" s="554"/>
      <c r="XAM1384" s="555"/>
      <c r="XAN1384" s="447"/>
      <c r="XAO1384" s="447"/>
      <c r="XAP1384" s="451"/>
      <c r="XAQ1384" s="451"/>
      <c r="XAR1384" s="451"/>
      <c r="XAS1384" s="451"/>
      <c r="XAT1384" s="451"/>
      <c r="XAU1384" s="451"/>
      <c r="XAV1384" s="451"/>
      <c r="XAW1384" s="451"/>
      <c r="XAX1384" s="451"/>
      <c r="XAY1384" s="451"/>
      <c r="XAZ1384" s="447"/>
      <c r="XBA1384" s="428"/>
      <c r="XBB1384" s="469"/>
      <c r="XBC1384" s="414"/>
      <c r="XBD1384" s="414"/>
      <c r="XBE1384" s="414"/>
      <c r="XBF1384" s="414"/>
      <c r="XBG1384" s="414"/>
      <c r="XBH1384" s="415"/>
      <c r="XBI1384" s="414"/>
      <c r="XBJ1384" s="416"/>
      <c r="XBK1384" s="366"/>
      <c r="XBL1384" s="366"/>
      <c r="XBM1384" s="366"/>
      <c r="XBN1384" s="366"/>
      <c r="XBO1384" s="366"/>
      <c r="XBP1384" s="366"/>
      <c r="XBQ1384" s="366"/>
      <c r="XBR1384" s="366"/>
      <c r="XBS1384" s="419"/>
      <c r="XBT1384" s="553"/>
      <c r="XBU1384" s="554"/>
      <c r="XBV1384" s="554"/>
      <c r="XBW1384" s="554"/>
      <c r="XBX1384" s="554"/>
      <c r="XBY1384" s="554"/>
      <c r="XBZ1384" s="554"/>
      <c r="XCA1384" s="554"/>
      <c r="XCB1384" s="554"/>
      <c r="XCC1384" s="554"/>
      <c r="XCD1384" s="554"/>
      <c r="XCE1384" s="554"/>
      <c r="XCF1384" s="554"/>
      <c r="XCG1384" s="554"/>
      <c r="XCH1384" s="554"/>
      <c r="XCI1384" s="554"/>
      <c r="XCJ1384" s="554"/>
      <c r="XCK1384" s="554"/>
      <c r="XCL1384" s="554"/>
      <c r="XCM1384" s="555"/>
      <c r="XCN1384" s="447"/>
      <c r="XCO1384" s="447"/>
      <c r="XCP1384" s="451"/>
      <c r="XCQ1384" s="451"/>
      <c r="XCR1384" s="451"/>
      <c r="XCS1384" s="451"/>
      <c r="XCT1384" s="451"/>
      <c r="XCU1384" s="451"/>
      <c r="XCV1384" s="451"/>
      <c r="XCW1384" s="451"/>
      <c r="XCX1384" s="451"/>
      <c r="XCY1384" s="451"/>
      <c r="XCZ1384" s="447"/>
      <c r="XDA1384" s="428"/>
      <c r="XDB1384" s="469"/>
      <c r="XDC1384" s="414"/>
      <c r="XDD1384" s="414"/>
      <c r="XDE1384" s="414"/>
      <c r="XDF1384" s="414"/>
      <c r="XDG1384" s="414"/>
      <c r="XDH1384" s="415"/>
      <c r="XDI1384" s="414"/>
      <c r="XDJ1384" s="416"/>
      <c r="XDK1384" s="366"/>
      <c r="XDL1384" s="366"/>
      <c r="XDM1384" s="366"/>
      <c r="XDN1384" s="366"/>
      <c r="XDO1384" s="366"/>
      <c r="XDP1384" s="366"/>
      <c r="XDQ1384" s="366"/>
      <c r="XDR1384" s="366"/>
      <c r="XDS1384" s="419"/>
      <c r="XDT1384" s="553"/>
      <c r="XDU1384" s="554"/>
      <c r="XDV1384" s="554"/>
      <c r="XDW1384" s="554"/>
      <c r="XDX1384" s="554"/>
      <c r="XDY1384" s="554"/>
      <c r="XDZ1384" s="554"/>
      <c r="XEA1384" s="554"/>
      <c r="XEB1384" s="554"/>
      <c r="XEC1384" s="554"/>
      <c r="XED1384" s="554"/>
      <c r="XEE1384" s="554"/>
      <c r="XEF1384" s="554"/>
      <c r="XEG1384" s="554"/>
      <c r="XEH1384" s="554"/>
      <c r="XEI1384" s="554"/>
      <c r="XEJ1384" s="554"/>
      <c r="XEK1384" s="554"/>
      <c r="XEL1384" s="554"/>
      <c r="XEM1384" s="555"/>
      <c r="XEN1384" s="447"/>
      <c r="XEO1384" s="447"/>
      <c r="XEP1384" s="451"/>
      <c r="XEQ1384" s="451"/>
      <c r="XER1384" s="451"/>
      <c r="XES1384" s="451"/>
      <c r="XET1384" s="451"/>
      <c r="XEU1384" s="451"/>
      <c r="XEV1384" s="451"/>
      <c r="XEW1384" s="451"/>
      <c r="XEX1384" s="451"/>
      <c r="XEY1384" s="451"/>
      <c r="XEZ1384" s="447"/>
      <c r="XFA1384" s="428"/>
      <c r="XFB1384" s="469"/>
      <c r="XFC1384" s="414"/>
      <c r="XFD1384" s="414"/>
    </row>
    <row r="1385" spans="1:16384" s="483" customFormat="1" ht="12.75" customHeight="1">
      <c r="A1385" s="467">
        <v>38030</v>
      </c>
      <c r="B1385" s="367">
        <v>16</v>
      </c>
      <c r="C1385" s="367">
        <v>29</v>
      </c>
      <c r="D1385" s="367">
        <v>32</v>
      </c>
      <c r="E1385" s="367">
        <v>36</v>
      </c>
      <c r="F1385" s="367">
        <v>41</v>
      </c>
      <c r="G1385" s="368">
        <v>0</v>
      </c>
      <c r="H1385" s="368">
        <v>7</v>
      </c>
      <c r="I1385" s="500">
        <v>9</v>
      </c>
      <c r="J1385" s="366"/>
      <c r="K1385" s="366"/>
      <c r="L1385" s="366"/>
      <c r="M1385" s="366"/>
      <c r="N1385" s="366"/>
      <c r="O1385" s="366"/>
      <c r="P1385" s="366"/>
      <c r="Q1385" s="366"/>
      <c r="R1385" s="419">
        <v>3</v>
      </c>
      <c r="S1385" s="421">
        <v>0</v>
      </c>
      <c r="T1385" s="422">
        <v>0</v>
      </c>
      <c r="U1385" s="453">
        <v>0</v>
      </c>
      <c r="V1385" s="458">
        <v>0</v>
      </c>
      <c r="W1385" s="456">
        <v>0</v>
      </c>
      <c r="X1385" s="422">
        <v>0</v>
      </c>
      <c r="Y1385" s="453">
        <v>0</v>
      </c>
      <c r="Z1385" s="458">
        <v>1</v>
      </c>
      <c r="AA1385" s="456">
        <v>0</v>
      </c>
      <c r="AB1385" s="422">
        <v>1</v>
      </c>
      <c r="AC1385" s="453">
        <v>0</v>
      </c>
      <c r="AD1385" s="458">
        <v>0</v>
      </c>
      <c r="AE1385" s="456">
        <v>0</v>
      </c>
      <c r="AF1385" s="422">
        <v>0</v>
      </c>
      <c r="AG1385" s="453"/>
      <c r="AH1385" s="458"/>
      <c r="AI1385" s="456"/>
      <c r="AJ1385" s="422"/>
      <c r="AK1385" s="453"/>
      <c r="AL1385" s="444"/>
      <c r="AM1385" s="449">
        <v>0</v>
      </c>
      <c r="AN1385" s="447">
        <v>0</v>
      </c>
      <c r="AO1385" s="451">
        <v>0</v>
      </c>
      <c r="AP1385" s="451">
        <v>0</v>
      </c>
      <c r="AQ1385" s="451">
        <v>0</v>
      </c>
      <c r="AR1385" s="451">
        <v>0</v>
      </c>
      <c r="AS1385" s="451">
        <v>0</v>
      </c>
      <c r="AT1385" s="451">
        <v>0</v>
      </c>
      <c r="AU1385" s="451">
        <v>0</v>
      </c>
      <c r="AV1385" s="451">
        <v>0</v>
      </c>
      <c r="AW1385" s="451">
        <v>0</v>
      </c>
      <c r="AX1385" s="451">
        <v>0</v>
      </c>
      <c r="AY1385" s="447">
        <v>0</v>
      </c>
      <c r="AZ1385" s="451">
        <v>0</v>
      </c>
      <c r="BA1385" s="428">
        <v>0</v>
      </c>
      <c r="BB1385" s="451"/>
      <c r="BC1385" s="451"/>
      <c r="BD1385" s="451"/>
      <c r="BE1385" s="451"/>
      <c r="BF1385" s="451"/>
      <c r="BG1385" s="451"/>
      <c r="BH1385" s="451"/>
      <c r="BI1385" s="451"/>
      <c r="BJ1385" s="447"/>
      <c r="BK1385" s="428"/>
      <c r="BL1385" s="366"/>
      <c r="BM1385" s="366"/>
      <c r="BN1385" s="366"/>
      <c r="BO1385" s="366"/>
      <c r="BP1385" s="366"/>
      <c r="BQ1385" s="366"/>
      <c r="BR1385" s="366"/>
      <c r="BS1385" s="419"/>
      <c r="BT1385" s="553"/>
      <c r="BU1385" s="554"/>
      <c r="BV1385" s="554"/>
      <c r="BW1385" s="554"/>
      <c r="BX1385" s="554"/>
      <c r="BY1385" s="554"/>
      <c r="BZ1385" s="554"/>
      <c r="CA1385" s="554"/>
      <c r="CB1385" s="554"/>
      <c r="CC1385" s="554"/>
      <c r="CD1385" s="554"/>
      <c r="CE1385" s="554"/>
      <c r="CF1385" s="554"/>
      <c r="CG1385" s="554"/>
      <c r="CH1385" s="554"/>
      <c r="CI1385" s="554"/>
      <c r="CJ1385" s="554"/>
      <c r="CK1385" s="554"/>
      <c r="CL1385" s="554"/>
      <c r="CM1385" s="555"/>
      <c r="CN1385" s="447"/>
      <c r="CO1385" s="447"/>
      <c r="CP1385" s="451"/>
      <c r="CQ1385" s="451"/>
      <c r="CR1385" s="451"/>
      <c r="CS1385" s="451"/>
      <c r="CT1385" s="451"/>
      <c r="CU1385" s="451"/>
      <c r="CV1385" s="451"/>
      <c r="CW1385" s="451"/>
      <c r="CX1385" s="451"/>
      <c r="CY1385" s="451"/>
      <c r="CZ1385" s="447"/>
      <c r="DA1385" s="428"/>
      <c r="DB1385" s="469"/>
      <c r="DC1385" s="414"/>
      <c r="DD1385" s="414"/>
      <c r="DE1385" s="414"/>
      <c r="DF1385" s="414"/>
      <c r="DG1385" s="414"/>
      <c r="DH1385" s="415"/>
      <c r="DI1385" s="414"/>
      <c r="DJ1385" s="416"/>
      <c r="DK1385" s="366"/>
      <c r="DL1385" s="366"/>
      <c r="DM1385" s="366"/>
      <c r="DN1385" s="366"/>
      <c r="DO1385" s="366"/>
      <c r="DP1385" s="366"/>
      <c r="DQ1385" s="366"/>
      <c r="DR1385" s="366"/>
      <c r="DS1385" s="419"/>
      <c r="DT1385" s="553"/>
      <c r="DU1385" s="554"/>
      <c r="DV1385" s="554"/>
      <c r="DW1385" s="554"/>
      <c r="DX1385" s="554"/>
      <c r="DY1385" s="554"/>
      <c r="DZ1385" s="554"/>
      <c r="EA1385" s="554"/>
      <c r="EB1385" s="554"/>
      <c r="EC1385" s="554"/>
      <c r="ED1385" s="554"/>
      <c r="EE1385" s="554"/>
      <c r="EF1385" s="554"/>
      <c r="EG1385" s="554"/>
      <c r="EH1385" s="554"/>
      <c r="EI1385" s="554"/>
      <c r="EJ1385" s="554"/>
      <c r="EK1385" s="554"/>
      <c r="EL1385" s="554"/>
      <c r="EM1385" s="555"/>
      <c r="EN1385" s="447"/>
      <c r="EO1385" s="447"/>
      <c r="EP1385" s="451"/>
      <c r="EQ1385" s="451"/>
      <c r="ER1385" s="451"/>
      <c r="ES1385" s="451"/>
      <c r="ET1385" s="451"/>
      <c r="EU1385" s="451"/>
      <c r="EV1385" s="451"/>
      <c r="EW1385" s="451"/>
      <c r="EX1385" s="451"/>
      <c r="EY1385" s="451"/>
      <c r="EZ1385" s="447"/>
      <c r="FA1385" s="428"/>
      <c r="FB1385" s="469"/>
      <c r="FC1385" s="414"/>
      <c r="FD1385" s="414"/>
      <c r="FE1385" s="414"/>
      <c r="FF1385" s="414"/>
      <c r="FG1385" s="414"/>
      <c r="FH1385" s="415"/>
      <c r="FI1385" s="414"/>
      <c r="FJ1385" s="416"/>
      <c r="FK1385" s="366"/>
      <c r="FL1385" s="366"/>
      <c r="FM1385" s="366"/>
      <c r="FN1385" s="366"/>
      <c r="FO1385" s="366"/>
      <c r="FP1385" s="366"/>
      <c r="FQ1385" s="366"/>
      <c r="FR1385" s="366"/>
      <c r="FS1385" s="419"/>
      <c r="FT1385" s="553"/>
      <c r="FU1385" s="554"/>
      <c r="FV1385" s="554"/>
      <c r="FW1385" s="554"/>
      <c r="FX1385" s="554"/>
      <c r="FY1385" s="554"/>
      <c r="FZ1385" s="554"/>
      <c r="GA1385" s="554"/>
      <c r="GB1385" s="554"/>
      <c r="GC1385" s="554"/>
      <c r="GD1385" s="554"/>
      <c r="GE1385" s="554"/>
      <c r="GF1385" s="554"/>
      <c r="GG1385" s="554"/>
      <c r="GH1385" s="554"/>
      <c r="GI1385" s="554"/>
      <c r="GJ1385" s="554"/>
      <c r="GK1385" s="554"/>
      <c r="GL1385" s="554"/>
      <c r="GM1385" s="555"/>
      <c r="GN1385" s="447"/>
      <c r="GO1385" s="447"/>
      <c r="GP1385" s="451"/>
      <c r="GQ1385" s="451"/>
      <c r="GR1385" s="451"/>
      <c r="GS1385" s="451"/>
      <c r="GT1385" s="451"/>
      <c r="GU1385" s="451"/>
      <c r="GV1385" s="451"/>
      <c r="GW1385" s="451"/>
      <c r="GX1385" s="451"/>
      <c r="GY1385" s="451"/>
      <c r="GZ1385" s="447"/>
      <c r="HA1385" s="428"/>
      <c r="HB1385" s="469"/>
      <c r="HC1385" s="414"/>
      <c r="HD1385" s="414"/>
      <c r="HE1385" s="414"/>
      <c r="HF1385" s="414"/>
      <c r="HG1385" s="414"/>
      <c r="HH1385" s="415"/>
      <c r="HI1385" s="414"/>
      <c r="HJ1385" s="416"/>
      <c r="HK1385" s="366"/>
      <c r="HL1385" s="366"/>
      <c r="HM1385" s="366"/>
      <c r="HN1385" s="366"/>
      <c r="HO1385" s="366"/>
      <c r="HP1385" s="366"/>
      <c r="HQ1385" s="366"/>
      <c r="HR1385" s="366"/>
      <c r="HS1385" s="419"/>
      <c r="HT1385" s="553"/>
      <c r="HU1385" s="554"/>
      <c r="HV1385" s="554"/>
      <c r="HW1385" s="554"/>
      <c r="HX1385" s="554"/>
      <c r="HY1385" s="554"/>
      <c r="HZ1385" s="554"/>
      <c r="IA1385" s="554"/>
      <c r="IB1385" s="554"/>
      <c r="IC1385" s="554"/>
      <c r="ID1385" s="554"/>
      <c r="IE1385" s="554"/>
      <c r="IF1385" s="554"/>
      <c r="IG1385" s="554"/>
      <c r="IH1385" s="554"/>
      <c r="II1385" s="554"/>
      <c r="IJ1385" s="554"/>
      <c r="IK1385" s="554"/>
      <c r="IL1385" s="554"/>
      <c r="IM1385" s="555"/>
      <c r="IN1385" s="447"/>
      <c r="IO1385" s="447"/>
      <c r="IP1385" s="451"/>
      <c r="IQ1385" s="451"/>
      <c r="IR1385" s="451"/>
      <c r="IS1385" s="451"/>
      <c r="IT1385" s="451"/>
      <c r="IU1385" s="451"/>
      <c r="IV1385" s="451"/>
      <c r="IW1385" s="451"/>
      <c r="IX1385" s="451"/>
      <c r="IY1385" s="451"/>
      <c r="IZ1385" s="447"/>
      <c r="JA1385" s="428"/>
      <c r="JB1385" s="469"/>
      <c r="JC1385" s="414"/>
      <c r="JD1385" s="414"/>
      <c r="JE1385" s="414"/>
      <c r="JF1385" s="414"/>
      <c r="JG1385" s="414"/>
      <c r="JH1385" s="415"/>
      <c r="JI1385" s="414"/>
      <c r="JJ1385" s="416"/>
      <c r="JK1385" s="366"/>
      <c r="JL1385" s="366"/>
      <c r="JM1385" s="366"/>
      <c r="JN1385" s="366"/>
      <c r="JO1385" s="366"/>
      <c r="JP1385" s="366"/>
      <c r="JQ1385" s="366"/>
      <c r="JR1385" s="366"/>
      <c r="JS1385" s="419"/>
      <c r="JT1385" s="553"/>
      <c r="JU1385" s="554"/>
      <c r="JV1385" s="554"/>
      <c r="JW1385" s="554"/>
      <c r="JX1385" s="554"/>
      <c r="JY1385" s="554"/>
      <c r="JZ1385" s="554"/>
      <c r="KA1385" s="554"/>
      <c r="KB1385" s="554"/>
      <c r="KC1385" s="554"/>
      <c r="KD1385" s="554"/>
      <c r="KE1385" s="554"/>
      <c r="KF1385" s="554"/>
      <c r="KG1385" s="554"/>
      <c r="KH1385" s="554"/>
      <c r="KI1385" s="554"/>
      <c r="KJ1385" s="554"/>
      <c r="KK1385" s="554"/>
      <c r="KL1385" s="554"/>
      <c r="KM1385" s="555"/>
      <c r="KN1385" s="447"/>
      <c r="KO1385" s="447"/>
      <c r="KP1385" s="451"/>
      <c r="KQ1385" s="451"/>
      <c r="KR1385" s="451"/>
      <c r="KS1385" s="451"/>
      <c r="KT1385" s="451"/>
      <c r="KU1385" s="451"/>
      <c r="KV1385" s="451"/>
      <c r="KW1385" s="451"/>
      <c r="KX1385" s="451"/>
      <c r="KY1385" s="451"/>
      <c r="KZ1385" s="447"/>
      <c r="LA1385" s="428"/>
      <c r="LB1385" s="469"/>
      <c r="LC1385" s="414"/>
      <c r="LD1385" s="414"/>
      <c r="LE1385" s="414"/>
      <c r="LF1385" s="414"/>
      <c r="LG1385" s="414"/>
      <c r="LH1385" s="415"/>
      <c r="LI1385" s="414"/>
      <c r="LJ1385" s="416"/>
      <c r="LK1385" s="366"/>
      <c r="LL1385" s="366"/>
      <c r="LM1385" s="366"/>
      <c r="LN1385" s="366"/>
      <c r="LO1385" s="366"/>
      <c r="LP1385" s="366"/>
      <c r="LQ1385" s="366"/>
      <c r="LR1385" s="366"/>
      <c r="LS1385" s="419"/>
      <c r="LT1385" s="553"/>
      <c r="LU1385" s="554"/>
      <c r="LV1385" s="554"/>
      <c r="LW1385" s="554"/>
      <c r="LX1385" s="554"/>
      <c r="LY1385" s="554"/>
      <c r="LZ1385" s="554"/>
      <c r="MA1385" s="554"/>
      <c r="MB1385" s="554"/>
      <c r="MC1385" s="554"/>
      <c r="MD1385" s="554"/>
      <c r="ME1385" s="554"/>
      <c r="MF1385" s="554"/>
      <c r="MG1385" s="554"/>
      <c r="MH1385" s="554"/>
      <c r="MI1385" s="554"/>
      <c r="MJ1385" s="554"/>
      <c r="MK1385" s="554"/>
      <c r="ML1385" s="554"/>
      <c r="MM1385" s="555"/>
      <c r="MN1385" s="447"/>
      <c r="MO1385" s="447"/>
      <c r="MP1385" s="451"/>
      <c r="MQ1385" s="451"/>
      <c r="MR1385" s="451"/>
      <c r="MS1385" s="451"/>
      <c r="MT1385" s="451"/>
      <c r="MU1385" s="451"/>
      <c r="MV1385" s="451"/>
      <c r="MW1385" s="451"/>
      <c r="MX1385" s="451"/>
      <c r="MY1385" s="451"/>
      <c r="MZ1385" s="447"/>
      <c r="NA1385" s="428"/>
      <c r="NB1385" s="469"/>
      <c r="NC1385" s="414"/>
      <c r="ND1385" s="414"/>
      <c r="NE1385" s="414"/>
      <c r="NF1385" s="414"/>
      <c r="NG1385" s="414"/>
      <c r="NH1385" s="415"/>
      <c r="NI1385" s="414"/>
      <c r="NJ1385" s="416"/>
      <c r="NK1385" s="366"/>
      <c r="NL1385" s="366"/>
      <c r="NM1385" s="366"/>
      <c r="NN1385" s="366"/>
      <c r="NO1385" s="366"/>
      <c r="NP1385" s="366"/>
      <c r="NQ1385" s="366"/>
      <c r="NR1385" s="366"/>
      <c r="NS1385" s="419"/>
      <c r="NT1385" s="553"/>
      <c r="NU1385" s="554"/>
      <c r="NV1385" s="554"/>
      <c r="NW1385" s="554"/>
      <c r="NX1385" s="554"/>
      <c r="NY1385" s="554"/>
      <c r="NZ1385" s="554"/>
      <c r="OA1385" s="554"/>
      <c r="OB1385" s="554"/>
      <c r="OC1385" s="554"/>
      <c r="OD1385" s="554"/>
      <c r="OE1385" s="554"/>
      <c r="OF1385" s="554"/>
      <c r="OG1385" s="554"/>
      <c r="OH1385" s="554"/>
      <c r="OI1385" s="554"/>
      <c r="OJ1385" s="554"/>
      <c r="OK1385" s="554"/>
      <c r="OL1385" s="554"/>
      <c r="OM1385" s="555"/>
      <c r="ON1385" s="447"/>
      <c r="OO1385" s="447"/>
      <c r="OP1385" s="451"/>
      <c r="OQ1385" s="451"/>
      <c r="OR1385" s="451"/>
      <c r="OS1385" s="451"/>
      <c r="OT1385" s="451"/>
      <c r="OU1385" s="451"/>
      <c r="OV1385" s="451"/>
      <c r="OW1385" s="451"/>
      <c r="OX1385" s="451"/>
      <c r="OY1385" s="451"/>
      <c r="OZ1385" s="447"/>
      <c r="PA1385" s="428"/>
      <c r="PB1385" s="469"/>
      <c r="PC1385" s="414"/>
      <c r="PD1385" s="414"/>
      <c r="PE1385" s="414"/>
      <c r="PF1385" s="414"/>
      <c r="PG1385" s="414"/>
      <c r="PH1385" s="415"/>
      <c r="PI1385" s="414"/>
      <c r="PJ1385" s="416"/>
      <c r="PK1385" s="366"/>
      <c r="PL1385" s="366"/>
      <c r="PM1385" s="366"/>
      <c r="PN1385" s="366"/>
      <c r="PO1385" s="366"/>
      <c r="PP1385" s="366"/>
      <c r="PQ1385" s="366"/>
      <c r="PR1385" s="366"/>
      <c r="PS1385" s="419"/>
      <c r="PT1385" s="553"/>
      <c r="PU1385" s="554"/>
      <c r="PV1385" s="554"/>
      <c r="PW1385" s="554"/>
      <c r="PX1385" s="554"/>
      <c r="PY1385" s="554"/>
      <c r="PZ1385" s="554"/>
      <c r="QA1385" s="554"/>
      <c r="QB1385" s="554"/>
      <c r="QC1385" s="554"/>
      <c r="QD1385" s="554"/>
      <c r="QE1385" s="554"/>
      <c r="QF1385" s="554"/>
      <c r="QG1385" s="554"/>
      <c r="QH1385" s="554"/>
      <c r="QI1385" s="554"/>
      <c r="QJ1385" s="554"/>
      <c r="QK1385" s="554"/>
      <c r="QL1385" s="554"/>
      <c r="QM1385" s="555"/>
      <c r="QN1385" s="447"/>
      <c r="QO1385" s="447"/>
      <c r="QP1385" s="451"/>
      <c r="QQ1385" s="451"/>
      <c r="QR1385" s="451"/>
      <c r="QS1385" s="451"/>
      <c r="QT1385" s="451"/>
      <c r="QU1385" s="451"/>
      <c r="QV1385" s="451"/>
      <c r="QW1385" s="451"/>
      <c r="QX1385" s="451"/>
      <c r="QY1385" s="451"/>
      <c r="QZ1385" s="447"/>
      <c r="RA1385" s="428"/>
      <c r="RB1385" s="469"/>
      <c r="RC1385" s="414"/>
      <c r="RD1385" s="414"/>
      <c r="RE1385" s="414"/>
      <c r="RF1385" s="414"/>
      <c r="RG1385" s="414"/>
      <c r="RH1385" s="415"/>
      <c r="RI1385" s="414"/>
      <c r="RJ1385" s="416"/>
      <c r="RK1385" s="366"/>
      <c r="RL1385" s="366"/>
      <c r="RM1385" s="366"/>
      <c r="RN1385" s="366"/>
      <c r="RO1385" s="366"/>
      <c r="RP1385" s="366"/>
      <c r="RQ1385" s="366"/>
      <c r="RR1385" s="366"/>
      <c r="RS1385" s="419"/>
      <c r="RT1385" s="553"/>
      <c r="RU1385" s="554"/>
      <c r="RV1385" s="554"/>
      <c r="RW1385" s="554"/>
      <c r="RX1385" s="554"/>
      <c r="RY1385" s="554"/>
      <c r="RZ1385" s="554"/>
      <c r="SA1385" s="554"/>
      <c r="SB1385" s="554"/>
      <c r="SC1385" s="554"/>
      <c r="SD1385" s="554"/>
      <c r="SE1385" s="554"/>
      <c r="SF1385" s="554"/>
      <c r="SG1385" s="554"/>
      <c r="SH1385" s="554"/>
      <c r="SI1385" s="554"/>
      <c r="SJ1385" s="554"/>
      <c r="SK1385" s="554"/>
      <c r="SL1385" s="554"/>
      <c r="SM1385" s="555"/>
      <c r="SN1385" s="447"/>
      <c r="SO1385" s="447"/>
      <c r="SP1385" s="451"/>
      <c r="SQ1385" s="451"/>
      <c r="SR1385" s="451"/>
      <c r="SS1385" s="451"/>
      <c r="ST1385" s="451"/>
      <c r="SU1385" s="451"/>
      <c r="SV1385" s="451"/>
      <c r="SW1385" s="451"/>
      <c r="SX1385" s="451"/>
      <c r="SY1385" s="451"/>
      <c r="SZ1385" s="447"/>
      <c r="TA1385" s="428"/>
      <c r="TB1385" s="469"/>
      <c r="TC1385" s="414"/>
      <c r="TD1385" s="414"/>
      <c r="TE1385" s="414"/>
      <c r="TF1385" s="414"/>
      <c r="TG1385" s="414"/>
      <c r="TH1385" s="415"/>
      <c r="TI1385" s="414"/>
      <c r="TJ1385" s="416"/>
      <c r="TK1385" s="366"/>
      <c r="TL1385" s="366"/>
      <c r="TM1385" s="366"/>
      <c r="TN1385" s="366"/>
      <c r="TO1385" s="366"/>
      <c r="TP1385" s="366"/>
      <c r="TQ1385" s="366"/>
      <c r="TR1385" s="366"/>
      <c r="TS1385" s="419"/>
      <c r="TT1385" s="553"/>
      <c r="TU1385" s="554"/>
      <c r="TV1385" s="554"/>
      <c r="TW1385" s="554"/>
      <c r="TX1385" s="554"/>
      <c r="TY1385" s="554"/>
      <c r="TZ1385" s="554"/>
      <c r="UA1385" s="554"/>
      <c r="UB1385" s="554"/>
      <c r="UC1385" s="554"/>
      <c r="UD1385" s="554"/>
      <c r="UE1385" s="554"/>
      <c r="UF1385" s="554"/>
      <c r="UG1385" s="554"/>
      <c r="UH1385" s="554"/>
      <c r="UI1385" s="554"/>
      <c r="UJ1385" s="554"/>
      <c r="UK1385" s="554"/>
      <c r="UL1385" s="554"/>
      <c r="UM1385" s="555"/>
      <c r="UN1385" s="447"/>
      <c r="UO1385" s="447"/>
      <c r="UP1385" s="451"/>
      <c r="UQ1385" s="451"/>
      <c r="UR1385" s="451"/>
      <c r="US1385" s="451"/>
      <c r="UT1385" s="451"/>
      <c r="UU1385" s="451"/>
      <c r="UV1385" s="451"/>
      <c r="UW1385" s="451"/>
      <c r="UX1385" s="451"/>
      <c r="UY1385" s="451"/>
      <c r="UZ1385" s="447"/>
      <c r="VA1385" s="428"/>
      <c r="VB1385" s="469"/>
      <c r="VC1385" s="414"/>
      <c r="VD1385" s="414"/>
      <c r="VE1385" s="414"/>
      <c r="VF1385" s="414"/>
      <c r="VG1385" s="414"/>
      <c r="VH1385" s="415"/>
      <c r="VI1385" s="414"/>
      <c r="VJ1385" s="416"/>
      <c r="VK1385" s="366"/>
      <c r="VL1385" s="366"/>
      <c r="VM1385" s="366"/>
      <c r="VN1385" s="366"/>
      <c r="VO1385" s="366"/>
      <c r="VP1385" s="366"/>
      <c r="VQ1385" s="366"/>
      <c r="VR1385" s="366"/>
      <c r="VS1385" s="419"/>
      <c r="VT1385" s="553"/>
      <c r="VU1385" s="554"/>
      <c r="VV1385" s="554"/>
      <c r="VW1385" s="554"/>
      <c r="VX1385" s="554"/>
      <c r="VY1385" s="554"/>
      <c r="VZ1385" s="554"/>
      <c r="WA1385" s="554"/>
      <c r="WB1385" s="554"/>
      <c r="WC1385" s="554"/>
      <c r="WD1385" s="554"/>
      <c r="WE1385" s="554"/>
      <c r="WF1385" s="554"/>
      <c r="WG1385" s="554"/>
      <c r="WH1385" s="554"/>
      <c r="WI1385" s="554"/>
      <c r="WJ1385" s="554"/>
      <c r="WK1385" s="554"/>
      <c r="WL1385" s="554"/>
      <c r="WM1385" s="555"/>
      <c r="WN1385" s="447"/>
      <c r="WO1385" s="447"/>
      <c r="WP1385" s="451"/>
      <c r="WQ1385" s="451"/>
      <c r="WR1385" s="451"/>
      <c r="WS1385" s="451"/>
      <c r="WT1385" s="451"/>
      <c r="WU1385" s="451"/>
      <c r="WV1385" s="451"/>
      <c r="WW1385" s="451"/>
      <c r="WX1385" s="451"/>
      <c r="WY1385" s="451"/>
      <c r="WZ1385" s="447"/>
      <c r="XA1385" s="428"/>
      <c r="XB1385" s="469"/>
      <c r="XC1385" s="414"/>
      <c r="XD1385" s="414"/>
      <c r="XE1385" s="414"/>
      <c r="XF1385" s="414"/>
      <c r="XG1385" s="414"/>
      <c r="XH1385" s="415"/>
      <c r="XI1385" s="414"/>
      <c r="XJ1385" s="416"/>
      <c r="XK1385" s="366"/>
      <c r="XL1385" s="366"/>
      <c r="XM1385" s="366"/>
      <c r="XN1385" s="366"/>
      <c r="XO1385" s="366"/>
      <c r="XP1385" s="366"/>
      <c r="XQ1385" s="366"/>
      <c r="XR1385" s="366"/>
      <c r="XS1385" s="419"/>
      <c r="XT1385" s="553"/>
      <c r="XU1385" s="554"/>
      <c r="XV1385" s="554"/>
      <c r="XW1385" s="554"/>
      <c r="XX1385" s="554"/>
      <c r="XY1385" s="554"/>
      <c r="XZ1385" s="554"/>
      <c r="YA1385" s="554"/>
      <c r="YB1385" s="554"/>
      <c r="YC1385" s="554"/>
      <c r="YD1385" s="554"/>
      <c r="YE1385" s="554"/>
      <c r="YF1385" s="554"/>
      <c r="YG1385" s="554"/>
      <c r="YH1385" s="554"/>
      <c r="YI1385" s="554"/>
      <c r="YJ1385" s="554"/>
      <c r="YK1385" s="554"/>
      <c r="YL1385" s="554"/>
      <c r="YM1385" s="555"/>
      <c r="YN1385" s="447"/>
      <c r="YO1385" s="447"/>
      <c r="YP1385" s="451"/>
      <c r="YQ1385" s="451"/>
      <c r="YR1385" s="451"/>
      <c r="YS1385" s="451"/>
      <c r="YT1385" s="451"/>
      <c r="YU1385" s="451"/>
      <c r="YV1385" s="451"/>
      <c r="YW1385" s="451"/>
      <c r="YX1385" s="451"/>
      <c r="YY1385" s="451"/>
      <c r="YZ1385" s="447"/>
      <c r="ZA1385" s="428"/>
      <c r="ZB1385" s="469"/>
      <c r="ZC1385" s="414"/>
      <c r="ZD1385" s="414"/>
      <c r="ZE1385" s="414"/>
      <c r="ZF1385" s="414"/>
      <c r="ZG1385" s="414"/>
      <c r="ZH1385" s="415"/>
      <c r="ZI1385" s="414"/>
      <c r="ZJ1385" s="416"/>
      <c r="ZK1385" s="366"/>
      <c r="ZL1385" s="366"/>
      <c r="ZM1385" s="366"/>
      <c r="ZN1385" s="366"/>
      <c r="ZO1385" s="366"/>
      <c r="ZP1385" s="366"/>
      <c r="ZQ1385" s="366"/>
      <c r="ZR1385" s="366"/>
      <c r="ZS1385" s="419"/>
      <c r="ZT1385" s="553"/>
      <c r="ZU1385" s="554"/>
      <c r="ZV1385" s="554"/>
      <c r="ZW1385" s="554"/>
      <c r="ZX1385" s="554"/>
      <c r="ZY1385" s="554"/>
      <c r="ZZ1385" s="554"/>
      <c r="AAA1385" s="554"/>
      <c r="AAB1385" s="554"/>
      <c r="AAC1385" s="554"/>
      <c r="AAD1385" s="554"/>
      <c r="AAE1385" s="554"/>
      <c r="AAF1385" s="554"/>
      <c r="AAG1385" s="554"/>
      <c r="AAH1385" s="554"/>
      <c r="AAI1385" s="554"/>
      <c r="AAJ1385" s="554"/>
      <c r="AAK1385" s="554"/>
      <c r="AAL1385" s="554"/>
      <c r="AAM1385" s="555"/>
      <c r="AAN1385" s="447"/>
      <c r="AAO1385" s="447"/>
      <c r="AAP1385" s="451"/>
      <c r="AAQ1385" s="451"/>
      <c r="AAR1385" s="451"/>
      <c r="AAS1385" s="451"/>
      <c r="AAT1385" s="451"/>
      <c r="AAU1385" s="451"/>
      <c r="AAV1385" s="451"/>
      <c r="AAW1385" s="451"/>
      <c r="AAX1385" s="451"/>
      <c r="AAY1385" s="451"/>
      <c r="AAZ1385" s="447"/>
      <c r="ABA1385" s="428"/>
      <c r="ABB1385" s="469"/>
      <c r="ABC1385" s="414"/>
      <c r="ABD1385" s="414"/>
      <c r="ABE1385" s="414"/>
      <c r="ABF1385" s="414"/>
      <c r="ABG1385" s="414"/>
      <c r="ABH1385" s="415"/>
      <c r="ABI1385" s="414"/>
      <c r="ABJ1385" s="416"/>
      <c r="ABK1385" s="366"/>
      <c r="ABL1385" s="366"/>
      <c r="ABM1385" s="366"/>
      <c r="ABN1385" s="366"/>
      <c r="ABO1385" s="366"/>
      <c r="ABP1385" s="366"/>
      <c r="ABQ1385" s="366"/>
      <c r="ABR1385" s="366"/>
      <c r="ABS1385" s="419"/>
      <c r="ABT1385" s="553"/>
      <c r="ABU1385" s="554"/>
      <c r="ABV1385" s="554"/>
      <c r="ABW1385" s="554"/>
      <c r="ABX1385" s="554"/>
      <c r="ABY1385" s="554"/>
      <c r="ABZ1385" s="554"/>
      <c r="ACA1385" s="554"/>
      <c r="ACB1385" s="554"/>
      <c r="ACC1385" s="554"/>
      <c r="ACD1385" s="554"/>
      <c r="ACE1385" s="554"/>
      <c r="ACF1385" s="554"/>
      <c r="ACG1385" s="554"/>
      <c r="ACH1385" s="554"/>
      <c r="ACI1385" s="554"/>
      <c r="ACJ1385" s="554"/>
      <c r="ACK1385" s="554"/>
      <c r="ACL1385" s="554"/>
      <c r="ACM1385" s="555"/>
      <c r="ACN1385" s="447"/>
      <c r="ACO1385" s="447"/>
      <c r="ACP1385" s="451"/>
      <c r="ACQ1385" s="451"/>
      <c r="ACR1385" s="451"/>
      <c r="ACS1385" s="451"/>
      <c r="ACT1385" s="451"/>
      <c r="ACU1385" s="451"/>
      <c r="ACV1385" s="451"/>
      <c r="ACW1385" s="451"/>
      <c r="ACX1385" s="451"/>
      <c r="ACY1385" s="451"/>
      <c r="ACZ1385" s="447"/>
      <c r="ADA1385" s="428"/>
      <c r="ADB1385" s="469"/>
      <c r="ADC1385" s="414"/>
      <c r="ADD1385" s="414"/>
      <c r="ADE1385" s="414"/>
      <c r="ADF1385" s="414"/>
      <c r="ADG1385" s="414"/>
      <c r="ADH1385" s="415"/>
      <c r="ADI1385" s="414"/>
      <c r="ADJ1385" s="416"/>
      <c r="ADK1385" s="366"/>
      <c r="ADL1385" s="366"/>
      <c r="ADM1385" s="366"/>
      <c r="ADN1385" s="366"/>
      <c r="ADO1385" s="366"/>
      <c r="ADP1385" s="366"/>
      <c r="ADQ1385" s="366"/>
      <c r="ADR1385" s="366"/>
      <c r="ADS1385" s="419"/>
      <c r="ADT1385" s="553"/>
      <c r="ADU1385" s="554"/>
      <c r="ADV1385" s="554"/>
      <c r="ADW1385" s="554"/>
      <c r="ADX1385" s="554"/>
      <c r="ADY1385" s="554"/>
      <c r="ADZ1385" s="554"/>
      <c r="AEA1385" s="554"/>
      <c r="AEB1385" s="554"/>
      <c r="AEC1385" s="554"/>
      <c r="AED1385" s="554"/>
      <c r="AEE1385" s="554"/>
      <c r="AEF1385" s="554"/>
      <c r="AEG1385" s="554"/>
      <c r="AEH1385" s="554"/>
      <c r="AEI1385" s="554"/>
      <c r="AEJ1385" s="554"/>
      <c r="AEK1385" s="554"/>
      <c r="AEL1385" s="554"/>
      <c r="AEM1385" s="555"/>
      <c r="AEN1385" s="447"/>
      <c r="AEO1385" s="447"/>
      <c r="AEP1385" s="451"/>
      <c r="AEQ1385" s="451"/>
      <c r="AER1385" s="451"/>
      <c r="AES1385" s="451"/>
      <c r="AET1385" s="451"/>
      <c r="AEU1385" s="451"/>
      <c r="AEV1385" s="451"/>
      <c r="AEW1385" s="451"/>
      <c r="AEX1385" s="451"/>
      <c r="AEY1385" s="451"/>
      <c r="AEZ1385" s="447"/>
      <c r="AFA1385" s="428"/>
      <c r="AFB1385" s="469"/>
      <c r="AFC1385" s="414"/>
      <c r="AFD1385" s="414"/>
      <c r="AFE1385" s="414"/>
      <c r="AFF1385" s="414"/>
      <c r="AFG1385" s="414"/>
      <c r="AFH1385" s="415"/>
      <c r="AFI1385" s="414"/>
      <c r="AFJ1385" s="416"/>
      <c r="AFK1385" s="366"/>
      <c r="AFL1385" s="366"/>
      <c r="AFM1385" s="366"/>
      <c r="AFN1385" s="366"/>
      <c r="AFO1385" s="366"/>
      <c r="AFP1385" s="366"/>
      <c r="AFQ1385" s="366"/>
      <c r="AFR1385" s="366"/>
      <c r="AFS1385" s="419"/>
      <c r="AFT1385" s="553"/>
      <c r="AFU1385" s="554"/>
      <c r="AFV1385" s="554"/>
      <c r="AFW1385" s="554"/>
      <c r="AFX1385" s="554"/>
      <c r="AFY1385" s="554"/>
      <c r="AFZ1385" s="554"/>
      <c r="AGA1385" s="554"/>
      <c r="AGB1385" s="554"/>
      <c r="AGC1385" s="554"/>
      <c r="AGD1385" s="554"/>
      <c r="AGE1385" s="554"/>
      <c r="AGF1385" s="554"/>
      <c r="AGG1385" s="554"/>
      <c r="AGH1385" s="554"/>
      <c r="AGI1385" s="554"/>
      <c r="AGJ1385" s="554"/>
      <c r="AGK1385" s="554"/>
      <c r="AGL1385" s="554"/>
      <c r="AGM1385" s="555"/>
      <c r="AGN1385" s="447"/>
      <c r="AGO1385" s="447"/>
      <c r="AGP1385" s="451"/>
      <c r="AGQ1385" s="451"/>
      <c r="AGR1385" s="451"/>
      <c r="AGS1385" s="451"/>
      <c r="AGT1385" s="451"/>
      <c r="AGU1385" s="451"/>
      <c r="AGV1385" s="451"/>
      <c r="AGW1385" s="451"/>
      <c r="AGX1385" s="451"/>
      <c r="AGY1385" s="451"/>
      <c r="AGZ1385" s="447"/>
      <c r="AHA1385" s="428"/>
      <c r="AHB1385" s="469"/>
      <c r="AHC1385" s="414"/>
      <c r="AHD1385" s="414"/>
      <c r="AHE1385" s="414"/>
      <c r="AHF1385" s="414"/>
      <c r="AHG1385" s="414"/>
      <c r="AHH1385" s="415"/>
      <c r="AHI1385" s="414"/>
      <c r="AHJ1385" s="416"/>
      <c r="AHK1385" s="366"/>
      <c r="AHL1385" s="366"/>
      <c r="AHM1385" s="366"/>
      <c r="AHN1385" s="366"/>
      <c r="AHO1385" s="366"/>
      <c r="AHP1385" s="366"/>
      <c r="AHQ1385" s="366"/>
      <c r="AHR1385" s="366"/>
      <c r="AHS1385" s="419"/>
      <c r="AHT1385" s="553"/>
      <c r="AHU1385" s="554"/>
      <c r="AHV1385" s="554"/>
      <c r="AHW1385" s="554"/>
      <c r="AHX1385" s="554"/>
      <c r="AHY1385" s="554"/>
      <c r="AHZ1385" s="554"/>
      <c r="AIA1385" s="554"/>
      <c r="AIB1385" s="554"/>
      <c r="AIC1385" s="554"/>
      <c r="AID1385" s="554"/>
      <c r="AIE1385" s="554"/>
      <c r="AIF1385" s="554"/>
      <c r="AIG1385" s="554"/>
      <c r="AIH1385" s="554"/>
      <c r="AII1385" s="554"/>
      <c r="AIJ1385" s="554"/>
      <c r="AIK1385" s="554"/>
      <c r="AIL1385" s="554"/>
      <c r="AIM1385" s="555"/>
      <c r="AIN1385" s="447"/>
      <c r="AIO1385" s="447"/>
      <c r="AIP1385" s="451"/>
      <c r="AIQ1385" s="451"/>
      <c r="AIR1385" s="451"/>
      <c r="AIS1385" s="451"/>
      <c r="AIT1385" s="451"/>
      <c r="AIU1385" s="451"/>
      <c r="AIV1385" s="451"/>
      <c r="AIW1385" s="451"/>
      <c r="AIX1385" s="451"/>
      <c r="AIY1385" s="451"/>
      <c r="AIZ1385" s="447"/>
      <c r="AJA1385" s="428"/>
      <c r="AJB1385" s="469"/>
      <c r="AJC1385" s="414"/>
      <c r="AJD1385" s="414"/>
      <c r="AJE1385" s="414"/>
      <c r="AJF1385" s="414"/>
      <c r="AJG1385" s="414"/>
      <c r="AJH1385" s="415"/>
      <c r="AJI1385" s="414"/>
      <c r="AJJ1385" s="416"/>
      <c r="AJK1385" s="366"/>
      <c r="AJL1385" s="366"/>
      <c r="AJM1385" s="366"/>
      <c r="AJN1385" s="366"/>
      <c r="AJO1385" s="366"/>
      <c r="AJP1385" s="366"/>
      <c r="AJQ1385" s="366"/>
      <c r="AJR1385" s="366"/>
      <c r="AJS1385" s="419"/>
      <c r="AJT1385" s="553"/>
      <c r="AJU1385" s="554"/>
      <c r="AJV1385" s="554"/>
      <c r="AJW1385" s="554"/>
      <c r="AJX1385" s="554"/>
      <c r="AJY1385" s="554"/>
      <c r="AJZ1385" s="554"/>
      <c r="AKA1385" s="554"/>
      <c r="AKB1385" s="554"/>
      <c r="AKC1385" s="554"/>
      <c r="AKD1385" s="554"/>
      <c r="AKE1385" s="554"/>
      <c r="AKF1385" s="554"/>
      <c r="AKG1385" s="554"/>
      <c r="AKH1385" s="554"/>
      <c r="AKI1385" s="554"/>
      <c r="AKJ1385" s="554"/>
      <c r="AKK1385" s="554"/>
      <c r="AKL1385" s="554"/>
      <c r="AKM1385" s="555"/>
      <c r="AKN1385" s="447"/>
      <c r="AKO1385" s="447"/>
      <c r="AKP1385" s="451"/>
      <c r="AKQ1385" s="451"/>
      <c r="AKR1385" s="451"/>
      <c r="AKS1385" s="451"/>
      <c r="AKT1385" s="451"/>
      <c r="AKU1385" s="451"/>
      <c r="AKV1385" s="451"/>
      <c r="AKW1385" s="451"/>
      <c r="AKX1385" s="451"/>
      <c r="AKY1385" s="451"/>
      <c r="AKZ1385" s="447"/>
      <c r="ALA1385" s="428"/>
      <c r="ALB1385" s="469"/>
      <c r="ALC1385" s="414"/>
      <c r="ALD1385" s="414"/>
      <c r="ALE1385" s="414"/>
      <c r="ALF1385" s="414"/>
      <c r="ALG1385" s="414"/>
      <c r="ALH1385" s="415"/>
      <c r="ALI1385" s="414"/>
      <c r="ALJ1385" s="416"/>
      <c r="ALK1385" s="366"/>
      <c r="ALL1385" s="366"/>
      <c r="ALM1385" s="366"/>
      <c r="ALN1385" s="366"/>
      <c r="ALO1385" s="366"/>
      <c r="ALP1385" s="366"/>
      <c r="ALQ1385" s="366"/>
      <c r="ALR1385" s="366"/>
      <c r="ALS1385" s="419"/>
      <c r="ALT1385" s="553"/>
      <c r="ALU1385" s="554"/>
      <c r="ALV1385" s="554"/>
      <c r="ALW1385" s="554"/>
      <c r="ALX1385" s="554"/>
      <c r="ALY1385" s="554"/>
      <c r="ALZ1385" s="554"/>
      <c r="AMA1385" s="554"/>
      <c r="AMB1385" s="554"/>
      <c r="AMC1385" s="554"/>
      <c r="AMD1385" s="554"/>
      <c r="AME1385" s="554"/>
      <c r="AMF1385" s="554"/>
      <c r="AMG1385" s="554"/>
      <c r="AMH1385" s="554"/>
      <c r="AMI1385" s="554"/>
      <c r="AMJ1385" s="554"/>
      <c r="AMK1385" s="554"/>
      <c r="AML1385" s="554"/>
      <c r="AMM1385" s="555"/>
      <c r="AMN1385" s="447"/>
      <c r="AMO1385" s="447"/>
      <c r="AMP1385" s="451"/>
      <c r="AMQ1385" s="451"/>
      <c r="AMR1385" s="451"/>
      <c r="AMS1385" s="451"/>
      <c r="AMT1385" s="451"/>
      <c r="AMU1385" s="451"/>
      <c r="AMV1385" s="451"/>
      <c r="AMW1385" s="451"/>
      <c r="AMX1385" s="451"/>
      <c r="AMY1385" s="451"/>
      <c r="AMZ1385" s="447"/>
      <c r="ANA1385" s="428"/>
      <c r="ANB1385" s="469"/>
      <c r="ANC1385" s="414"/>
      <c r="AND1385" s="414"/>
      <c r="ANE1385" s="414"/>
      <c r="ANF1385" s="414"/>
      <c r="ANG1385" s="414"/>
      <c r="ANH1385" s="415"/>
      <c r="ANI1385" s="414"/>
      <c r="ANJ1385" s="416"/>
      <c r="ANK1385" s="366"/>
      <c r="ANL1385" s="366"/>
      <c r="ANM1385" s="366"/>
      <c r="ANN1385" s="366"/>
      <c r="ANO1385" s="366"/>
      <c r="ANP1385" s="366"/>
      <c r="ANQ1385" s="366"/>
      <c r="ANR1385" s="366"/>
      <c r="ANS1385" s="419"/>
      <c r="ANT1385" s="553"/>
      <c r="ANU1385" s="554"/>
      <c r="ANV1385" s="554"/>
      <c r="ANW1385" s="554"/>
      <c r="ANX1385" s="554"/>
      <c r="ANY1385" s="554"/>
      <c r="ANZ1385" s="554"/>
      <c r="AOA1385" s="554"/>
      <c r="AOB1385" s="554"/>
      <c r="AOC1385" s="554"/>
      <c r="AOD1385" s="554"/>
      <c r="AOE1385" s="554"/>
      <c r="AOF1385" s="554"/>
      <c r="AOG1385" s="554"/>
      <c r="AOH1385" s="554"/>
      <c r="AOI1385" s="554"/>
      <c r="AOJ1385" s="554"/>
      <c r="AOK1385" s="554"/>
      <c r="AOL1385" s="554"/>
      <c r="AOM1385" s="555"/>
      <c r="AON1385" s="447"/>
      <c r="AOO1385" s="447"/>
      <c r="AOP1385" s="451"/>
      <c r="AOQ1385" s="451"/>
      <c r="AOR1385" s="451"/>
      <c r="AOS1385" s="451"/>
      <c r="AOT1385" s="451"/>
      <c r="AOU1385" s="451"/>
      <c r="AOV1385" s="451"/>
      <c r="AOW1385" s="451"/>
      <c r="AOX1385" s="451"/>
      <c r="AOY1385" s="451"/>
      <c r="AOZ1385" s="447"/>
      <c r="APA1385" s="428"/>
      <c r="APB1385" s="469"/>
      <c r="APC1385" s="414"/>
      <c r="APD1385" s="414"/>
      <c r="APE1385" s="414"/>
      <c r="APF1385" s="414"/>
      <c r="APG1385" s="414"/>
      <c r="APH1385" s="415"/>
      <c r="API1385" s="414"/>
      <c r="APJ1385" s="416"/>
      <c r="APK1385" s="366"/>
      <c r="APL1385" s="366"/>
      <c r="APM1385" s="366"/>
      <c r="APN1385" s="366"/>
      <c r="APO1385" s="366"/>
      <c r="APP1385" s="366"/>
      <c r="APQ1385" s="366"/>
      <c r="APR1385" s="366"/>
      <c r="APS1385" s="419"/>
      <c r="APT1385" s="553"/>
      <c r="APU1385" s="554"/>
      <c r="APV1385" s="554"/>
      <c r="APW1385" s="554"/>
      <c r="APX1385" s="554"/>
      <c r="APY1385" s="554"/>
      <c r="APZ1385" s="554"/>
      <c r="AQA1385" s="554"/>
      <c r="AQB1385" s="554"/>
      <c r="AQC1385" s="554"/>
      <c r="AQD1385" s="554"/>
      <c r="AQE1385" s="554"/>
      <c r="AQF1385" s="554"/>
      <c r="AQG1385" s="554"/>
      <c r="AQH1385" s="554"/>
      <c r="AQI1385" s="554"/>
      <c r="AQJ1385" s="554"/>
      <c r="AQK1385" s="554"/>
      <c r="AQL1385" s="554"/>
      <c r="AQM1385" s="555"/>
      <c r="AQN1385" s="447"/>
      <c r="AQO1385" s="447"/>
      <c r="AQP1385" s="451"/>
      <c r="AQQ1385" s="451"/>
      <c r="AQR1385" s="451"/>
      <c r="AQS1385" s="451"/>
      <c r="AQT1385" s="451"/>
      <c r="AQU1385" s="451"/>
      <c r="AQV1385" s="451"/>
      <c r="AQW1385" s="451"/>
      <c r="AQX1385" s="451"/>
      <c r="AQY1385" s="451"/>
      <c r="AQZ1385" s="447"/>
      <c r="ARA1385" s="428"/>
      <c r="ARB1385" s="469"/>
      <c r="ARC1385" s="414"/>
      <c r="ARD1385" s="414"/>
      <c r="ARE1385" s="414"/>
      <c r="ARF1385" s="414"/>
      <c r="ARG1385" s="414"/>
      <c r="ARH1385" s="415"/>
      <c r="ARI1385" s="414"/>
      <c r="ARJ1385" s="416"/>
      <c r="ARK1385" s="366"/>
      <c r="ARL1385" s="366"/>
      <c r="ARM1385" s="366"/>
      <c r="ARN1385" s="366"/>
      <c r="ARO1385" s="366"/>
      <c r="ARP1385" s="366"/>
      <c r="ARQ1385" s="366"/>
      <c r="ARR1385" s="366"/>
      <c r="ARS1385" s="419"/>
      <c r="ART1385" s="553"/>
      <c r="ARU1385" s="554"/>
      <c r="ARV1385" s="554"/>
      <c r="ARW1385" s="554"/>
      <c r="ARX1385" s="554"/>
      <c r="ARY1385" s="554"/>
      <c r="ARZ1385" s="554"/>
      <c r="ASA1385" s="554"/>
      <c r="ASB1385" s="554"/>
      <c r="ASC1385" s="554"/>
      <c r="ASD1385" s="554"/>
      <c r="ASE1385" s="554"/>
      <c r="ASF1385" s="554"/>
      <c r="ASG1385" s="554"/>
      <c r="ASH1385" s="554"/>
      <c r="ASI1385" s="554"/>
      <c r="ASJ1385" s="554"/>
      <c r="ASK1385" s="554"/>
      <c r="ASL1385" s="554"/>
      <c r="ASM1385" s="555"/>
      <c r="ASN1385" s="447"/>
      <c r="ASO1385" s="447"/>
      <c r="ASP1385" s="451"/>
      <c r="ASQ1385" s="451"/>
      <c r="ASR1385" s="451"/>
      <c r="ASS1385" s="451"/>
      <c r="AST1385" s="451"/>
      <c r="ASU1385" s="451"/>
      <c r="ASV1385" s="451"/>
      <c r="ASW1385" s="451"/>
      <c r="ASX1385" s="451"/>
      <c r="ASY1385" s="451"/>
      <c r="ASZ1385" s="447"/>
      <c r="ATA1385" s="428"/>
      <c r="ATB1385" s="469"/>
      <c r="ATC1385" s="414"/>
      <c r="ATD1385" s="414"/>
      <c r="ATE1385" s="414"/>
      <c r="ATF1385" s="414"/>
      <c r="ATG1385" s="414"/>
      <c r="ATH1385" s="415"/>
      <c r="ATI1385" s="414"/>
      <c r="ATJ1385" s="416"/>
      <c r="ATK1385" s="366"/>
      <c r="ATL1385" s="366"/>
      <c r="ATM1385" s="366"/>
      <c r="ATN1385" s="366"/>
      <c r="ATO1385" s="366"/>
      <c r="ATP1385" s="366"/>
      <c r="ATQ1385" s="366"/>
      <c r="ATR1385" s="366"/>
      <c r="ATS1385" s="419"/>
      <c r="ATT1385" s="553"/>
      <c r="ATU1385" s="554"/>
      <c r="ATV1385" s="554"/>
      <c r="ATW1385" s="554"/>
      <c r="ATX1385" s="554"/>
      <c r="ATY1385" s="554"/>
      <c r="ATZ1385" s="554"/>
      <c r="AUA1385" s="554"/>
      <c r="AUB1385" s="554"/>
      <c r="AUC1385" s="554"/>
      <c r="AUD1385" s="554"/>
      <c r="AUE1385" s="554"/>
      <c r="AUF1385" s="554"/>
      <c r="AUG1385" s="554"/>
      <c r="AUH1385" s="554"/>
      <c r="AUI1385" s="554"/>
      <c r="AUJ1385" s="554"/>
      <c r="AUK1385" s="554"/>
      <c r="AUL1385" s="554"/>
      <c r="AUM1385" s="555"/>
      <c r="AUN1385" s="447"/>
      <c r="AUO1385" s="447"/>
      <c r="AUP1385" s="451"/>
      <c r="AUQ1385" s="451"/>
      <c r="AUR1385" s="451"/>
      <c r="AUS1385" s="451"/>
      <c r="AUT1385" s="451"/>
      <c r="AUU1385" s="451"/>
      <c r="AUV1385" s="451"/>
      <c r="AUW1385" s="451"/>
      <c r="AUX1385" s="451"/>
      <c r="AUY1385" s="451"/>
      <c r="AUZ1385" s="447"/>
      <c r="AVA1385" s="428"/>
      <c r="AVB1385" s="469"/>
      <c r="AVC1385" s="414"/>
      <c r="AVD1385" s="414"/>
      <c r="AVE1385" s="414"/>
      <c r="AVF1385" s="414"/>
      <c r="AVG1385" s="414"/>
      <c r="AVH1385" s="415"/>
      <c r="AVI1385" s="414"/>
      <c r="AVJ1385" s="416"/>
      <c r="AVK1385" s="366"/>
      <c r="AVL1385" s="366"/>
      <c r="AVM1385" s="366"/>
      <c r="AVN1385" s="366"/>
      <c r="AVO1385" s="366"/>
      <c r="AVP1385" s="366"/>
      <c r="AVQ1385" s="366"/>
      <c r="AVR1385" s="366"/>
      <c r="AVS1385" s="419"/>
      <c r="AVT1385" s="553"/>
      <c r="AVU1385" s="554"/>
      <c r="AVV1385" s="554"/>
      <c r="AVW1385" s="554"/>
      <c r="AVX1385" s="554"/>
      <c r="AVY1385" s="554"/>
      <c r="AVZ1385" s="554"/>
      <c r="AWA1385" s="554"/>
      <c r="AWB1385" s="554"/>
      <c r="AWC1385" s="554"/>
      <c r="AWD1385" s="554"/>
      <c r="AWE1385" s="554"/>
      <c r="AWF1385" s="554"/>
      <c r="AWG1385" s="554"/>
      <c r="AWH1385" s="554"/>
      <c r="AWI1385" s="554"/>
      <c r="AWJ1385" s="554"/>
      <c r="AWK1385" s="554"/>
      <c r="AWL1385" s="554"/>
      <c r="AWM1385" s="555"/>
      <c r="AWN1385" s="447"/>
      <c r="AWO1385" s="447"/>
      <c r="AWP1385" s="451"/>
      <c r="AWQ1385" s="451"/>
      <c r="AWR1385" s="451"/>
      <c r="AWS1385" s="451"/>
      <c r="AWT1385" s="451"/>
      <c r="AWU1385" s="451"/>
      <c r="AWV1385" s="451"/>
      <c r="AWW1385" s="451"/>
      <c r="AWX1385" s="451"/>
      <c r="AWY1385" s="451"/>
      <c r="AWZ1385" s="447"/>
      <c r="AXA1385" s="428"/>
      <c r="AXB1385" s="469"/>
      <c r="AXC1385" s="414"/>
      <c r="AXD1385" s="414"/>
      <c r="AXE1385" s="414"/>
      <c r="AXF1385" s="414"/>
      <c r="AXG1385" s="414"/>
      <c r="AXH1385" s="415"/>
      <c r="AXI1385" s="414"/>
      <c r="AXJ1385" s="416"/>
      <c r="AXK1385" s="366"/>
      <c r="AXL1385" s="366"/>
      <c r="AXM1385" s="366"/>
      <c r="AXN1385" s="366"/>
      <c r="AXO1385" s="366"/>
      <c r="AXP1385" s="366"/>
      <c r="AXQ1385" s="366"/>
      <c r="AXR1385" s="366"/>
      <c r="AXS1385" s="419"/>
      <c r="AXT1385" s="553"/>
      <c r="AXU1385" s="554"/>
      <c r="AXV1385" s="554"/>
      <c r="AXW1385" s="554"/>
      <c r="AXX1385" s="554"/>
      <c r="AXY1385" s="554"/>
      <c r="AXZ1385" s="554"/>
      <c r="AYA1385" s="554"/>
      <c r="AYB1385" s="554"/>
      <c r="AYC1385" s="554"/>
      <c r="AYD1385" s="554"/>
      <c r="AYE1385" s="554"/>
      <c r="AYF1385" s="554"/>
      <c r="AYG1385" s="554"/>
      <c r="AYH1385" s="554"/>
      <c r="AYI1385" s="554"/>
      <c r="AYJ1385" s="554"/>
      <c r="AYK1385" s="554"/>
      <c r="AYL1385" s="554"/>
      <c r="AYM1385" s="555"/>
      <c r="AYN1385" s="447"/>
      <c r="AYO1385" s="447"/>
      <c r="AYP1385" s="451"/>
      <c r="AYQ1385" s="451"/>
      <c r="AYR1385" s="451"/>
      <c r="AYS1385" s="451"/>
      <c r="AYT1385" s="451"/>
      <c r="AYU1385" s="451"/>
      <c r="AYV1385" s="451"/>
      <c r="AYW1385" s="451"/>
      <c r="AYX1385" s="451"/>
      <c r="AYY1385" s="451"/>
      <c r="AYZ1385" s="447"/>
      <c r="AZA1385" s="428"/>
      <c r="AZB1385" s="469"/>
      <c r="AZC1385" s="414"/>
      <c r="AZD1385" s="414"/>
      <c r="AZE1385" s="414"/>
      <c r="AZF1385" s="414"/>
      <c r="AZG1385" s="414"/>
      <c r="AZH1385" s="415"/>
      <c r="AZI1385" s="414"/>
      <c r="AZJ1385" s="416"/>
      <c r="AZK1385" s="366"/>
      <c r="AZL1385" s="366"/>
      <c r="AZM1385" s="366"/>
      <c r="AZN1385" s="366"/>
      <c r="AZO1385" s="366"/>
      <c r="AZP1385" s="366"/>
      <c r="AZQ1385" s="366"/>
      <c r="AZR1385" s="366"/>
      <c r="AZS1385" s="419"/>
      <c r="AZT1385" s="553"/>
      <c r="AZU1385" s="554"/>
      <c r="AZV1385" s="554"/>
      <c r="AZW1385" s="554"/>
      <c r="AZX1385" s="554"/>
      <c r="AZY1385" s="554"/>
      <c r="AZZ1385" s="554"/>
      <c r="BAA1385" s="554"/>
      <c r="BAB1385" s="554"/>
      <c r="BAC1385" s="554"/>
      <c r="BAD1385" s="554"/>
      <c r="BAE1385" s="554"/>
      <c r="BAF1385" s="554"/>
      <c r="BAG1385" s="554"/>
      <c r="BAH1385" s="554"/>
      <c r="BAI1385" s="554"/>
      <c r="BAJ1385" s="554"/>
      <c r="BAK1385" s="554"/>
      <c r="BAL1385" s="554"/>
      <c r="BAM1385" s="555"/>
      <c r="BAN1385" s="447"/>
      <c r="BAO1385" s="447"/>
      <c r="BAP1385" s="451"/>
      <c r="BAQ1385" s="451"/>
      <c r="BAR1385" s="451"/>
      <c r="BAS1385" s="451"/>
      <c r="BAT1385" s="451"/>
      <c r="BAU1385" s="451"/>
      <c r="BAV1385" s="451"/>
      <c r="BAW1385" s="451"/>
      <c r="BAX1385" s="451"/>
      <c r="BAY1385" s="451"/>
      <c r="BAZ1385" s="447"/>
      <c r="BBA1385" s="428"/>
      <c r="BBB1385" s="469"/>
      <c r="BBC1385" s="414"/>
      <c r="BBD1385" s="414"/>
      <c r="BBE1385" s="414"/>
      <c r="BBF1385" s="414"/>
      <c r="BBG1385" s="414"/>
      <c r="BBH1385" s="415"/>
      <c r="BBI1385" s="414"/>
      <c r="BBJ1385" s="416"/>
      <c r="BBK1385" s="366"/>
      <c r="BBL1385" s="366"/>
      <c r="BBM1385" s="366"/>
      <c r="BBN1385" s="366"/>
      <c r="BBO1385" s="366"/>
      <c r="BBP1385" s="366"/>
      <c r="BBQ1385" s="366"/>
      <c r="BBR1385" s="366"/>
      <c r="BBS1385" s="419"/>
      <c r="BBT1385" s="553"/>
      <c r="BBU1385" s="554"/>
      <c r="BBV1385" s="554"/>
      <c r="BBW1385" s="554"/>
      <c r="BBX1385" s="554"/>
      <c r="BBY1385" s="554"/>
      <c r="BBZ1385" s="554"/>
      <c r="BCA1385" s="554"/>
      <c r="BCB1385" s="554"/>
      <c r="BCC1385" s="554"/>
      <c r="BCD1385" s="554"/>
      <c r="BCE1385" s="554"/>
      <c r="BCF1385" s="554"/>
      <c r="BCG1385" s="554"/>
      <c r="BCH1385" s="554"/>
      <c r="BCI1385" s="554"/>
      <c r="BCJ1385" s="554"/>
      <c r="BCK1385" s="554"/>
      <c r="BCL1385" s="554"/>
      <c r="BCM1385" s="555"/>
      <c r="BCN1385" s="447"/>
      <c r="BCO1385" s="447"/>
      <c r="BCP1385" s="451"/>
      <c r="BCQ1385" s="451"/>
      <c r="BCR1385" s="451"/>
      <c r="BCS1385" s="451"/>
      <c r="BCT1385" s="451"/>
      <c r="BCU1385" s="451"/>
      <c r="BCV1385" s="451"/>
      <c r="BCW1385" s="451"/>
      <c r="BCX1385" s="451"/>
      <c r="BCY1385" s="451"/>
      <c r="BCZ1385" s="447"/>
      <c r="BDA1385" s="428"/>
      <c r="BDB1385" s="469"/>
      <c r="BDC1385" s="414"/>
      <c r="BDD1385" s="414"/>
      <c r="BDE1385" s="414"/>
      <c r="BDF1385" s="414"/>
      <c r="BDG1385" s="414"/>
      <c r="BDH1385" s="415"/>
      <c r="BDI1385" s="414"/>
      <c r="BDJ1385" s="416"/>
      <c r="BDK1385" s="366"/>
      <c r="BDL1385" s="366"/>
      <c r="BDM1385" s="366"/>
      <c r="BDN1385" s="366"/>
      <c r="BDO1385" s="366"/>
      <c r="BDP1385" s="366"/>
      <c r="BDQ1385" s="366"/>
      <c r="BDR1385" s="366"/>
      <c r="BDS1385" s="419"/>
      <c r="BDT1385" s="553"/>
      <c r="BDU1385" s="554"/>
      <c r="BDV1385" s="554"/>
      <c r="BDW1385" s="554"/>
      <c r="BDX1385" s="554"/>
      <c r="BDY1385" s="554"/>
      <c r="BDZ1385" s="554"/>
      <c r="BEA1385" s="554"/>
      <c r="BEB1385" s="554"/>
      <c r="BEC1385" s="554"/>
      <c r="BED1385" s="554"/>
      <c r="BEE1385" s="554"/>
      <c r="BEF1385" s="554"/>
      <c r="BEG1385" s="554"/>
      <c r="BEH1385" s="554"/>
      <c r="BEI1385" s="554"/>
      <c r="BEJ1385" s="554"/>
      <c r="BEK1385" s="554"/>
      <c r="BEL1385" s="554"/>
      <c r="BEM1385" s="555"/>
      <c r="BEN1385" s="447"/>
      <c r="BEO1385" s="447"/>
      <c r="BEP1385" s="451"/>
      <c r="BEQ1385" s="451"/>
      <c r="BER1385" s="451"/>
      <c r="BES1385" s="451"/>
      <c r="BET1385" s="451"/>
      <c r="BEU1385" s="451"/>
      <c r="BEV1385" s="451"/>
      <c r="BEW1385" s="451"/>
      <c r="BEX1385" s="451"/>
      <c r="BEY1385" s="451"/>
      <c r="BEZ1385" s="447"/>
      <c r="BFA1385" s="428"/>
      <c r="BFB1385" s="469"/>
      <c r="BFC1385" s="414"/>
      <c r="BFD1385" s="414"/>
      <c r="BFE1385" s="414"/>
      <c r="BFF1385" s="414"/>
      <c r="BFG1385" s="414"/>
      <c r="BFH1385" s="415"/>
      <c r="BFI1385" s="414"/>
      <c r="BFJ1385" s="416"/>
      <c r="BFK1385" s="366"/>
      <c r="BFL1385" s="366"/>
      <c r="BFM1385" s="366"/>
      <c r="BFN1385" s="366"/>
      <c r="BFO1385" s="366"/>
      <c r="BFP1385" s="366"/>
      <c r="BFQ1385" s="366"/>
      <c r="BFR1385" s="366"/>
      <c r="BFS1385" s="419"/>
      <c r="BFT1385" s="553"/>
      <c r="BFU1385" s="554"/>
      <c r="BFV1385" s="554"/>
      <c r="BFW1385" s="554"/>
      <c r="BFX1385" s="554"/>
      <c r="BFY1385" s="554"/>
      <c r="BFZ1385" s="554"/>
      <c r="BGA1385" s="554"/>
      <c r="BGB1385" s="554"/>
      <c r="BGC1385" s="554"/>
      <c r="BGD1385" s="554"/>
      <c r="BGE1385" s="554"/>
      <c r="BGF1385" s="554"/>
      <c r="BGG1385" s="554"/>
      <c r="BGH1385" s="554"/>
      <c r="BGI1385" s="554"/>
      <c r="BGJ1385" s="554"/>
      <c r="BGK1385" s="554"/>
      <c r="BGL1385" s="554"/>
      <c r="BGM1385" s="555"/>
      <c r="BGN1385" s="447"/>
      <c r="BGO1385" s="447"/>
      <c r="BGP1385" s="451"/>
      <c r="BGQ1385" s="451"/>
      <c r="BGR1385" s="451"/>
      <c r="BGS1385" s="451"/>
      <c r="BGT1385" s="451"/>
      <c r="BGU1385" s="451"/>
      <c r="BGV1385" s="451"/>
      <c r="BGW1385" s="451"/>
      <c r="BGX1385" s="451"/>
      <c r="BGY1385" s="451"/>
      <c r="BGZ1385" s="447"/>
      <c r="BHA1385" s="428"/>
      <c r="BHB1385" s="469"/>
      <c r="BHC1385" s="414"/>
      <c r="BHD1385" s="414"/>
      <c r="BHE1385" s="414"/>
      <c r="BHF1385" s="414"/>
      <c r="BHG1385" s="414"/>
      <c r="BHH1385" s="415"/>
      <c r="BHI1385" s="414"/>
      <c r="BHJ1385" s="416"/>
      <c r="BHK1385" s="366"/>
      <c r="BHL1385" s="366"/>
      <c r="BHM1385" s="366"/>
      <c r="BHN1385" s="366"/>
      <c r="BHO1385" s="366"/>
      <c r="BHP1385" s="366"/>
      <c r="BHQ1385" s="366"/>
      <c r="BHR1385" s="366"/>
      <c r="BHS1385" s="419"/>
      <c r="BHT1385" s="553"/>
      <c r="BHU1385" s="554"/>
      <c r="BHV1385" s="554"/>
      <c r="BHW1385" s="554"/>
      <c r="BHX1385" s="554"/>
      <c r="BHY1385" s="554"/>
      <c r="BHZ1385" s="554"/>
      <c r="BIA1385" s="554"/>
      <c r="BIB1385" s="554"/>
      <c r="BIC1385" s="554"/>
      <c r="BID1385" s="554"/>
      <c r="BIE1385" s="554"/>
      <c r="BIF1385" s="554"/>
      <c r="BIG1385" s="554"/>
      <c r="BIH1385" s="554"/>
      <c r="BII1385" s="554"/>
      <c r="BIJ1385" s="554"/>
      <c r="BIK1385" s="554"/>
      <c r="BIL1385" s="554"/>
      <c r="BIM1385" s="555"/>
      <c r="BIN1385" s="447"/>
      <c r="BIO1385" s="447"/>
      <c r="BIP1385" s="451"/>
      <c r="BIQ1385" s="451"/>
      <c r="BIR1385" s="451"/>
      <c r="BIS1385" s="451"/>
      <c r="BIT1385" s="451"/>
      <c r="BIU1385" s="451"/>
      <c r="BIV1385" s="451"/>
      <c r="BIW1385" s="451"/>
      <c r="BIX1385" s="451"/>
      <c r="BIY1385" s="451"/>
      <c r="BIZ1385" s="447"/>
      <c r="BJA1385" s="428"/>
      <c r="BJB1385" s="469"/>
      <c r="BJC1385" s="414"/>
      <c r="BJD1385" s="414"/>
      <c r="BJE1385" s="414"/>
      <c r="BJF1385" s="414"/>
      <c r="BJG1385" s="414"/>
      <c r="BJH1385" s="415"/>
      <c r="BJI1385" s="414"/>
      <c r="BJJ1385" s="416"/>
      <c r="BJK1385" s="366"/>
      <c r="BJL1385" s="366"/>
      <c r="BJM1385" s="366"/>
      <c r="BJN1385" s="366"/>
      <c r="BJO1385" s="366"/>
      <c r="BJP1385" s="366"/>
      <c r="BJQ1385" s="366"/>
      <c r="BJR1385" s="366"/>
      <c r="BJS1385" s="419"/>
      <c r="BJT1385" s="553"/>
      <c r="BJU1385" s="554"/>
      <c r="BJV1385" s="554"/>
      <c r="BJW1385" s="554"/>
      <c r="BJX1385" s="554"/>
      <c r="BJY1385" s="554"/>
      <c r="BJZ1385" s="554"/>
      <c r="BKA1385" s="554"/>
      <c r="BKB1385" s="554"/>
      <c r="BKC1385" s="554"/>
      <c r="BKD1385" s="554"/>
      <c r="BKE1385" s="554"/>
      <c r="BKF1385" s="554"/>
      <c r="BKG1385" s="554"/>
      <c r="BKH1385" s="554"/>
      <c r="BKI1385" s="554"/>
      <c r="BKJ1385" s="554"/>
      <c r="BKK1385" s="554"/>
      <c r="BKL1385" s="554"/>
      <c r="BKM1385" s="555"/>
      <c r="BKN1385" s="447"/>
      <c r="BKO1385" s="447"/>
      <c r="BKP1385" s="451"/>
      <c r="BKQ1385" s="451"/>
      <c r="BKR1385" s="451"/>
      <c r="BKS1385" s="451"/>
      <c r="BKT1385" s="451"/>
      <c r="BKU1385" s="451"/>
      <c r="BKV1385" s="451"/>
      <c r="BKW1385" s="451"/>
      <c r="BKX1385" s="451"/>
      <c r="BKY1385" s="451"/>
      <c r="BKZ1385" s="447"/>
      <c r="BLA1385" s="428"/>
      <c r="BLB1385" s="469"/>
      <c r="BLC1385" s="414"/>
      <c r="BLD1385" s="414"/>
      <c r="BLE1385" s="414"/>
      <c r="BLF1385" s="414"/>
      <c r="BLG1385" s="414"/>
      <c r="BLH1385" s="415"/>
      <c r="BLI1385" s="414"/>
      <c r="BLJ1385" s="416"/>
      <c r="BLK1385" s="366"/>
      <c r="BLL1385" s="366"/>
      <c r="BLM1385" s="366"/>
      <c r="BLN1385" s="366"/>
      <c r="BLO1385" s="366"/>
      <c r="BLP1385" s="366"/>
      <c r="BLQ1385" s="366"/>
      <c r="BLR1385" s="366"/>
      <c r="BLS1385" s="419"/>
      <c r="BLT1385" s="553"/>
      <c r="BLU1385" s="554"/>
      <c r="BLV1385" s="554"/>
      <c r="BLW1385" s="554"/>
      <c r="BLX1385" s="554"/>
      <c r="BLY1385" s="554"/>
      <c r="BLZ1385" s="554"/>
      <c r="BMA1385" s="554"/>
      <c r="BMB1385" s="554"/>
      <c r="BMC1385" s="554"/>
      <c r="BMD1385" s="554"/>
      <c r="BME1385" s="554"/>
      <c r="BMF1385" s="554"/>
      <c r="BMG1385" s="554"/>
      <c r="BMH1385" s="554"/>
      <c r="BMI1385" s="554"/>
      <c r="BMJ1385" s="554"/>
      <c r="BMK1385" s="554"/>
      <c r="BML1385" s="554"/>
      <c r="BMM1385" s="555"/>
      <c r="BMN1385" s="447"/>
      <c r="BMO1385" s="447"/>
      <c r="BMP1385" s="451"/>
      <c r="BMQ1385" s="451"/>
      <c r="BMR1385" s="451"/>
      <c r="BMS1385" s="451"/>
      <c r="BMT1385" s="451"/>
      <c r="BMU1385" s="451"/>
      <c r="BMV1385" s="451"/>
      <c r="BMW1385" s="451"/>
      <c r="BMX1385" s="451"/>
      <c r="BMY1385" s="451"/>
      <c r="BMZ1385" s="447"/>
      <c r="BNA1385" s="428"/>
      <c r="BNB1385" s="469"/>
      <c r="BNC1385" s="414"/>
      <c r="BND1385" s="414"/>
      <c r="BNE1385" s="414"/>
      <c r="BNF1385" s="414"/>
      <c r="BNG1385" s="414"/>
      <c r="BNH1385" s="415"/>
      <c r="BNI1385" s="414"/>
      <c r="BNJ1385" s="416"/>
      <c r="BNK1385" s="366"/>
      <c r="BNL1385" s="366"/>
      <c r="BNM1385" s="366"/>
      <c r="BNN1385" s="366"/>
      <c r="BNO1385" s="366"/>
      <c r="BNP1385" s="366"/>
      <c r="BNQ1385" s="366"/>
      <c r="BNR1385" s="366"/>
      <c r="BNS1385" s="419"/>
      <c r="BNT1385" s="553"/>
      <c r="BNU1385" s="554"/>
      <c r="BNV1385" s="554"/>
      <c r="BNW1385" s="554"/>
      <c r="BNX1385" s="554"/>
      <c r="BNY1385" s="554"/>
      <c r="BNZ1385" s="554"/>
      <c r="BOA1385" s="554"/>
      <c r="BOB1385" s="554"/>
      <c r="BOC1385" s="554"/>
      <c r="BOD1385" s="554"/>
      <c r="BOE1385" s="554"/>
      <c r="BOF1385" s="554"/>
      <c r="BOG1385" s="554"/>
      <c r="BOH1385" s="554"/>
      <c r="BOI1385" s="554"/>
      <c r="BOJ1385" s="554"/>
      <c r="BOK1385" s="554"/>
      <c r="BOL1385" s="554"/>
      <c r="BOM1385" s="555"/>
      <c r="BON1385" s="447"/>
      <c r="BOO1385" s="447"/>
      <c r="BOP1385" s="451"/>
      <c r="BOQ1385" s="451"/>
      <c r="BOR1385" s="451"/>
      <c r="BOS1385" s="451"/>
      <c r="BOT1385" s="451"/>
      <c r="BOU1385" s="451"/>
      <c r="BOV1385" s="451"/>
      <c r="BOW1385" s="451"/>
      <c r="BOX1385" s="451"/>
      <c r="BOY1385" s="451"/>
      <c r="BOZ1385" s="447"/>
      <c r="BPA1385" s="428"/>
      <c r="BPB1385" s="469"/>
      <c r="BPC1385" s="414"/>
      <c r="BPD1385" s="414"/>
      <c r="BPE1385" s="414"/>
      <c r="BPF1385" s="414"/>
      <c r="BPG1385" s="414"/>
      <c r="BPH1385" s="415"/>
      <c r="BPI1385" s="414"/>
      <c r="BPJ1385" s="416"/>
      <c r="BPK1385" s="366"/>
      <c r="BPL1385" s="366"/>
      <c r="BPM1385" s="366"/>
      <c r="BPN1385" s="366"/>
      <c r="BPO1385" s="366"/>
      <c r="BPP1385" s="366"/>
      <c r="BPQ1385" s="366"/>
      <c r="BPR1385" s="366"/>
      <c r="BPS1385" s="419"/>
      <c r="BPT1385" s="553"/>
      <c r="BPU1385" s="554"/>
      <c r="BPV1385" s="554"/>
      <c r="BPW1385" s="554"/>
      <c r="BPX1385" s="554"/>
      <c r="BPY1385" s="554"/>
      <c r="BPZ1385" s="554"/>
      <c r="BQA1385" s="554"/>
      <c r="BQB1385" s="554"/>
      <c r="BQC1385" s="554"/>
      <c r="BQD1385" s="554"/>
      <c r="BQE1385" s="554"/>
      <c r="BQF1385" s="554"/>
      <c r="BQG1385" s="554"/>
      <c r="BQH1385" s="554"/>
      <c r="BQI1385" s="554"/>
      <c r="BQJ1385" s="554"/>
      <c r="BQK1385" s="554"/>
      <c r="BQL1385" s="554"/>
      <c r="BQM1385" s="555"/>
      <c r="BQN1385" s="447"/>
      <c r="BQO1385" s="447"/>
      <c r="BQP1385" s="451"/>
      <c r="BQQ1385" s="451"/>
      <c r="BQR1385" s="451"/>
      <c r="BQS1385" s="451"/>
      <c r="BQT1385" s="451"/>
      <c r="BQU1385" s="451"/>
      <c r="BQV1385" s="451"/>
      <c r="BQW1385" s="451"/>
      <c r="BQX1385" s="451"/>
      <c r="BQY1385" s="451"/>
      <c r="BQZ1385" s="447"/>
      <c r="BRA1385" s="428"/>
      <c r="BRB1385" s="469"/>
      <c r="BRC1385" s="414"/>
      <c r="BRD1385" s="414"/>
      <c r="BRE1385" s="414"/>
      <c r="BRF1385" s="414"/>
      <c r="BRG1385" s="414"/>
      <c r="BRH1385" s="415"/>
      <c r="BRI1385" s="414"/>
      <c r="BRJ1385" s="416"/>
      <c r="BRK1385" s="366"/>
      <c r="BRL1385" s="366"/>
      <c r="BRM1385" s="366"/>
      <c r="BRN1385" s="366"/>
      <c r="BRO1385" s="366"/>
      <c r="BRP1385" s="366"/>
      <c r="BRQ1385" s="366"/>
      <c r="BRR1385" s="366"/>
      <c r="BRS1385" s="419"/>
      <c r="BRT1385" s="553"/>
      <c r="BRU1385" s="554"/>
      <c r="BRV1385" s="554"/>
      <c r="BRW1385" s="554"/>
      <c r="BRX1385" s="554"/>
      <c r="BRY1385" s="554"/>
      <c r="BRZ1385" s="554"/>
      <c r="BSA1385" s="554"/>
      <c r="BSB1385" s="554"/>
      <c r="BSC1385" s="554"/>
      <c r="BSD1385" s="554"/>
      <c r="BSE1385" s="554"/>
      <c r="BSF1385" s="554"/>
      <c r="BSG1385" s="554"/>
      <c r="BSH1385" s="554"/>
      <c r="BSI1385" s="554"/>
      <c r="BSJ1385" s="554"/>
      <c r="BSK1385" s="554"/>
      <c r="BSL1385" s="554"/>
      <c r="BSM1385" s="555"/>
      <c r="BSN1385" s="447"/>
      <c r="BSO1385" s="447"/>
      <c r="BSP1385" s="451"/>
      <c r="BSQ1385" s="451"/>
      <c r="BSR1385" s="451"/>
      <c r="BSS1385" s="451"/>
      <c r="BST1385" s="451"/>
      <c r="BSU1385" s="451"/>
      <c r="BSV1385" s="451"/>
      <c r="BSW1385" s="451"/>
      <c r="BSX1385" s="451"/>
      <c r="BSY1385" s="451"/>
      <c r="BSZ1385" s="447"/>
      <c r="BTA1385" s="428"/>
      <c r="BTB1385" s="469"/>
      <c r="BTC1385" s="414"/>
      <c r="BTD1385" s="414"/>
      <c r="BTE1385" s="414"/>
      <c r="BTF1385" s="414"/>
      <c r="BTG1385" s="414"/>
      <c r="BTH1385" s="415"/>
      <c r="BTI1385" s="414"/>
      <c r="BTJ1385" s="416"/>
      <c r="BTK1385" s="366"/>
      <c r="BTL1385" s="366"/>
      <c r="BTM1385" s="366"/>
      <c r="BTN1385" s="366"/>
      <c r="BTO1385" s="366"/>
      <c r="BTP1385" s="366"/>
      <c r="BTQ1385" s="366"/>
      <c r="BTR1385" s="366"/>
      <c r="BTS1385" s="419"/>
      <c r="BTT1385" s="553"/>
      <c r="BTU1385" s="554"/>
      <c r="BTV1385" s="554"/>
      <c r="BTW1385" s="554"/>
      <c r="BTX1385" s="554"/>
      <c r="BTY1385" s="554"/>
      <c r="BTZ1385" s="554"/>
      <c r="BUA1385" s="554"/>
      <c r="BUB1385" s="554"/>
      <c r="BUC1385" s="554"/>
      <c r="BUD1385" s="554"/>
      <c r="BUE1385" s="554"/>
      <c r="BUF1385" s="554"/>
      <c r="BUG1385" s="554"/>
      <c r="BUH1385" s="554"/>
      <c r="BUI1385" s="554"/>
      <c r="BUJ1385" s="554"/>
      <c r="BUK1385" s="554"/>
      <c r="BUL1385" s="554"/>
      <c r="BUM1385" s="555"/>
      <c r="BUN1385" s="447"/>
      <c r="BUO1385" s="447"/>
      <c r="BUP1385" s="451"/>
      <c r="BUQ1385" s="451"/>
      <c r="BUR1385" s="451"/>
      <c r="BUS1385" s="451"/>
      <c r="BUT1385" s="451"/>
      <c r="BUU1385" s="451"/>
      <c r="BUV1385" s="451"/>
      <c r="BUW1385" s="451"/>
      <c r="BUX1385" s="451"/>
      <c r="BUY1385" s="451"/>
      <c r="BUZ1385" s="447"/>
      <c r="BVA1385" s="428"/>
      <c r="BVB1385" s="469"/>
      <c r="BVC1385" s="414"/>
      <c r="BVD1385" s="414"/>
      <c r="BVE1385" s="414"/>
      <c r="BVF1385" s="414"/>
      <c r="BVG1385" s="414"/>
      <c r="BVH1385" s="415"/>
      <c r="BVI1385" s="414"/>
      <c r="BVJ1385" s="416"/>
      <c r="BVK1385" s="366"/>
      <c r="BVL1385" s="366"/>
      <c r="BVM1385" s="366"/>
      <c r="BVN1385" s="366"/>
      <c r="BVO1385" s="366"/>
      <c r="BVP1385" s="366"/>
      <c r="BVQ1385" s="366"/>
      <c r="BVR1385" s="366"/>
      <c r="BVS1385" s="419"/>
      <c r="BVT1385" s="553"/>
      <c r="BVU1385" s="554"/>
      <c r="BVV1385" s="554"/>
      <c r="BVW1385" s="554"/>
      <c r="BVX1385" s="554"/>
      <c r="BVY1385" s="554"/>
      <c r="BVZ1385" s="554"/>
      <c r="BWA1385" s="554"/>
      <c r="BWB1385" s="554"/>
      <c r="BWC1385" s="554"/>
      <c r="BWD1385" s="554"/>
      <c r="BWE1385" s="554"/>
      <c r="BWF1385" s="554"/>
      <c r="BWG1385" s="554"/>
      <c r="BWH1385" s="554"/>
      <c r="BWI1385" s="554"/>
      <c r="BWJ1385" s="554"/>
      <c r="BWK1385" s="554"/>
      <c r="BWL1385" s="554"/>
      <c r="BWM1385" s="555"/>
      <c r="BWN1385" s="447"/>
      <c r="BWO1385" s="447"/>
      <c r="BWP1385" s="451"/>
      <c r="BWQ1385" s="451"/>
      <c r="BWR1385" s="451"/>
      <c r="BWS1385" s="451"/>
      <c r="BWT1385" s="451"/>
      <c r="BWU1385" s="451"/>
      <c r="BWV1385" s="451"/>
      <c r="BWW1385" s="451"/>
      <c r="BWX1385" s="451"/>
      <c r="BWY1385" s="451"/>
      <c r="BWZ1385" s="447"/>
      <c r="BXA1385" s="428"/>
      <c r="BXB1385" s="469"/>
      <c r="BXC1385" s="414"/>
      <c r="BXD1385" s="414"/>
      <c r="BXE1385" s="414"/>
      <c r="BXF1385" s="414"/>
      <c r="BXG1385" s="414"/>
      <c r="BXH1385" s="415"/>
      <c r="BXI1385" s="414"/>
      <c r="BXJ1385" s="416"/>
      <c r="BXK1385" s="366"/>
      <c r="BXL1385" s="366"/>
      <c r="BXM1385" s="366"/>
      <c r="BXN1385" s="366"/>
      <c r="BXO1385" s="366"/>
      <c r="BXP1385" s="366"/>
      <c r="BXQ1385" s="366"/>
      <c r="BXR1385" s="366"/>
      <c r="BXS1385" s="419"/>
      <c r="BXT1385" s="553"/>
      <c r="BXU1385" s="554"/>
      <c r="BXV1385" s="554"/>
      <c r="BXW1385" s="554"/>
      <c r="BXX1385" s="554"/>
      <c r="BXY1385" s="554"/>
      <c r="BXZ1385" s="554"/>
      <c r="BYA1385" s="554"/>
      <c r="BYB1385" s="554"/>
      <c r="BYC1385" s="554"/>
      <c r="BYD1385" s="554"/>
      <c r="BYE1385" s="554"/>
      <c r="BYF1385" s="554"/>
      <c r="BYG1385" s="554"/>
      <c r="BYH1385" s="554"/>
      <c r="BYI1385" s="554"/>
      <c r="BYJ1385" s="554"/>
      <c r="BYK1385" s="554"/>
      <c r="BYL1385" s="554"/>
      <c r="BYM1385" s="555"/>
      <c r="BYN1385" s="447"/>
      <c r="BYO1385" s="447"/>
      <c r="BYP1385" s="451"/>
      <c r="BYQ1385" s="451"/>
      <c r="BYR1385" s="451"/>
      <c r="BYS1385" s="451"/>
      <c r="BYT1385" s="451"/>
      <c r="BYU1385" s="451"/>
      <c r="BYV1385" s="451"/>
      <c r="BYW1385" s="451"/>
      <c r="BYX1385" s="451"/>
      <c r="BYY1385" s="451"/>
      <c r="BYZ1385" s="447"/>
      <c r="BZA1385" s="428"/>
      <c r="BZB1385" s="469"/>
      <c r="BZC1385" s="414"/>
      <c r="BZD1385" s="414"/>
      <c r="BZE1385" s="414"/>
      <c r="BZF1385" s="414"/>
      <c r="BZG1385" s="414"/>
      <c r="BZH1385" s="415"/>
      <c r="BZI1385" s="414"/>
      <c r="BZJ1385" s="416"/>
      <c r="BZK1385" s="366"/>
      <c r="BZL1385" s="366"/>
      <c r="BZM1385" s="366"/>
      <c r="BZN1385" s="366"/>
      <c r="BZO1385" s="366"/>
      <c r="BZP1385" s="366"/>
      <c r="BZQ1385" s="366"/>
      <c r="BZR1385" s="366"/>
      <c r="BZS1385" s="419"/>
      <c r="BZT1385" s="553"/>
      <c r="BZU1385" s="554"/>
      <c r="BZV1385" s="554"/>
      <c r="BZW1385" s="554"/>
      <c r="BZX1385" s="554"/>
      <c r="BZY1385" s="554"/>
      <c r="BZZ1385" s="554"/>
      <c r="CAA1385" s="554"/>
      <c r="CAB1385" s="554"/>
      <c r="CAC1385" s="554"/>
      <c r="CAD1385" s="554"/>
      <c r="CAE1385" s="554"/>
      <c r="CAF1385" s="554"/>
      <c r="CAG1385" s="554"/>
      <c r="CAH1385" s="554"/>
      <c r="CAI1385" s="554"/>
      <c r="CAJ1385" s="554"/>
      <c r="CAK1385" s="554"/>
      <c r="CAL1385" s="554"/>
      <c r="CAM1385" s="555"/>
      <c r="CAN1385" s="447"/>
      <c r="CAO1385" s="447"/>
      <c r="CAP1385" s="451"/>
      <c r="CAQ1385" s="451"/>
      <c r="CAR1385" s="451"/>
      <c r="CAS1385" s="451"/>
      <c r="CAT1385" s="451"/>
      <c r="CAU1385" s="451"/>
      <c r="CAV1385" s="451"/>
      <c r="CAW1385" s="451"/>
      <c r="CAX1385" s="451"/>
      <c r="CAY1385" s="451"/>
      <c r="CAZ1385" s="447"/>
      <c r="CBA1385" s="428"/>
      <c r="CBB1385" s="469"/>
      <c r="CBC1385" s="414"/>
      <c r="CBD1385" s="414"/>
      <c r="CBE1385" s="414"/>
      <c r="CBF1385" s="414"/>
      <c r="CBG1385" s="414"/>
      <c r="CBH1385" s="415"/>
      <c r="CBI1385" s="414"/>
      <c r="CBJ1385" s="416"/>
      <c r="CBK1385" s="366"/>
      <c r="CBL1385" s="366"/>
      <c r="CBM1385" s="366"/>
      <c r="CBN1385" s="366"/>
      <c r="CBO1385" s="366"/>
      <c r="CBP1385" s="366"/>
      <c r="CBQ1385" s="366"/>
      <c r="CBR1385" s="366"/>
      <c r="CBS1385" s="419"/>
      <c r="CBT1385" s="553"/>
      <c r="CBU1385" s="554"/>
      <c r="CBV1385" s="554"/>
      <c r="CBW1385" s="554"/>
      <c r="CBX1385" s="554"/>
      <c r="CBY1385" s="554"/>
      <c r="CBZ1385" s="554"/>
      <c r="CCA1385" s="554"/>
      <c r="CCB1385" s="554"/>
      <c r="CCC1385" s="554"/>
      <c r="CCD1385" s="554"/>
      <c r="CCE1385" s="554"/>
      <c r="CCF1385" s="554"/>
      <c r="CCG1385" s="554"/>
      <c r="CCH1385" s="554"/>
      <c r="CCI1385" s="554"/>
      <c r="CCJ1385" s="554"/>
      <c r="CCK1385" s="554"/>
      <c r="CCL1385" s="554"/>
      <c r="CCM1385" s="555"/>
      <c r="CCN1385" s="447"/>
      <c r="CCO1385" s="447"/>
      <c r="CCP1385" s="451"/>
      <c r="CCQ1385" s="451"/>
      <c r="CCR1385" s="451"/>
      <c r="CCS1385" s="451"/>
      <c r="CCT1385" s="451"/>
      <c r="CCU1385" s="451"/>
      <c r="CCV1385" s="451"/>
      <c r="CCW1385" s="451"/>
      <c r="CCX1385" s="451"/>
      <c r="CCY1385" s="451"/>
      <c r="CCZ1385" s="447"/>
      <c r="CDA1385" s="428"/>
      <c r="CDB1385" s="469"/>
      <c r="CDC1385" s="414"/>
      <c r="CDD1385" s="414"/>
      <c r="CDE1385" s="414"/>
      <c r="CDF1385" s="414"/>
      <c r="CDG1385" s="414"/>
      <c r="CDH1385" s="415"/>
      <c r="CDI1385" s="414"/>
      <c r="CDJ1385" s="416"/>
      <c r="CDK1385" s="366"/>
      <c r="CDL1385" s="366"/>
      <c r="CDM1385" s="366"/>
      <c r="CDN1385" s="366"/>
      <c r="CDO1385" s="366"/>
      <c r="CDP1385" s="366"/>
      <c r="CDQ1385" s="366"/>
      <c r="CDR1385" s="366"/>
      <c r="CDS1385" s="419"/>
      <c r="CDT1385" s="553"/>
      <c r="CDU1385" s="554"/>
      <c r="CDV1385" s="554"/>
      <c r="CDW1385" s="554"/>
      <c r="CDX1385" s="554"/>
      <c r="CDY1385" s="554"/>
      <c r="CDZ1385" s="554"/>
      <c r="CEA1385" s="554"/>
      <c r="CEB1385" s="554"/>
      <c r="CEC1385" s="554"/>
      <c r="CED1385" s="554"/>
      <c r="CEE1385" s="554"/>
      <c r="CEF1385" s="554"/>
      <c r="CEG1385" s="554"/>
      <c r="CEH1385" s="554"/>
      <c r="CEI1385" s="554"/>
      <c r="CEJ1385" s="554"/>
      <c r="CEK1385" s="554"/>
      <c r="CEL1385" s="554"/>
      <c r="CEM1385" s="555"/>
      <c r="CEN1385" s="447"/>
      <c r="CEO1385" s="447"/>
      <c r="CEP1385" s="451"/>
      <c r="CEQ1385" s="451"/>
      <c r="CER1385" s="451"/>
      <c r="CES1385" s="451"/>
      <c r="CET1385" s="451"/>
      <c r="CEU1385" s="451"/>
      <c r="CEV1385" s="451"/>
      <c r="CEW1385" s="451"/>
      <c r="CEX1385" s="451"/>
      <c r="CEY1385" s="451"/>
      <c r="CEZ1385" s="447"/>
      <c r="CFA1385" s="428"/>
      <c r="CFB1385" s="469"/>
      <c r="CFC1385" s="414"/>
      <c r="CFD1385" s="414"/>
      <c r="CFE1385" s="414"/>
      <c r="CFF1385" s="414"/>
      <c r="CFG1385" s="414"/>
      <c r="CFH1385" s="415"/>
      <c r="CFI1385" s="414"/>
      <c r="CFJ1385" s="416"/>
      <c r="CFK1385" s="366"/>
      <c r="CFL1385" s="366"/>
      <c r="CFM1385" s="366"/>
      <c r="CFN1385" s="366"/>
      <c r="CFO1385" s="366"/>
      <c r="CFP1385" s="366"/>
      <c r="CFQ1385" s="366"/>
      <c r="CFR1385" s="366"/>
      <c r="CFS1385" s="419"/>
      <c r="CFT1385" s="553"/>
      <c r="CFU1385" s="554"/>
      <c r="CFV1385" s="554"/>
      <c r="CFW1385" s="554"/>
      <c r="CFX1385" s="554"/>
      <c r="CFY1385" s="554"/>
      <c r="CFZ1385" s="554"/>
      <c r="CGA1385" s="554"/>
      <c r="CGB1385" s="554"/>
      <c r="CGC1385" s="554"/>
      <c r="CGD1385" s="554"/>
      <c r="CGE1385" s="554"/>
      <c r="CGF1385" s="554"/>
      <c r="CGG1385" s="554"/>
      <c r="CGH1385" s="554"/>
      <c r="CGI1385" s="554"/>
      <c r="CGJ1385" s="554"/>
      <c r="CGK1385" s="554"/>
      <c r="CGL1385" s="554"/>
      <c r="CGM1385" s="555"/>
      <c r="CGN1385" s="447"/>
      <c r="CGO1385" s="447"/>
      <c r="CGP1385" s="451"/>
      <c r="CGQ1385" s="451"/>
      <c r="CGR1385" s="451"/>
      <c r="CGS1385" s="451"/>
      <c r="CGT1385" s="451"/>
      <c r="CGU1385" s="451"/>
      <c r="CGV1385" s="451"/>
      <c r="CGW1385" s="451"/>
      <c r="CGX1385" s="451"/>
      <c r="CGY1385" s="451"/>
      <c r="CGZ1385" s="447"/>
      <c r="CHA1385" s="428"/>
      <c r="CHB1385" s="469"/>
      <c r="CHC1385" s="414"/>
      <c r="CHD1385" s="414"/>
      <c r="CHE1385" s="414"/>
      <c r="CHF1385" s="414"/>
      <c r="CHG1385" s="414"/>
      <c r="CHH1385" s="415"/>
      <c r="CHI1385" s="414"/>
      <c r="CHJ1385" s="416"/>
      <c r="CHK1385" s="366"/>
      <c r="CHL1385" s="366"/>
      <c r="CHM1385" s="366"/>
      <c r="CHN1385" s="366"/>
      <c r="CHO1385" s="366"/>
      <c r="CHP1385" s="366"/>
      <c r="CHQ1385" s="366"/>
      <c r="CHR1385" s="366"/>
      <c r="CHS1385" s="419"/>
      <c r="CHT1385" s="553"/>
      <c r="CHU1385" s="554"/>
      <c r="CHV1385" s="554"/>
      <c r="CHW1385" s="554"/>
      <c r="CHX1385" s="554"/>
      <c r="CHY1385" s="554"/>
      <c r="CHZ1385" s="554"/>
      <c r="CIA1385" s="554"/>
      <c r="CIB1385" s="554"/>
      <c r="CIC1385" s="554"/>
      <c r="CID1385" s="554"/>
      <c r="CIE1385" s="554"/>
      <c r="CIF1385" s="554"/>
      <c r="CIG1385" s="554"/>
      <c r="CIH1385" s="554"/>
      <c r="CII1385" s="554"/>
      <c r="CIJ1385" s="554"/>
      <c r="CIK1385" s="554"/>
      <c r="CIL1385" s="554"/>
      <c r="CIM1385" s="555"/>
      <c r="CIN1385" s="447"/>
      <c r="CIO1385" s="447"/>
      <c r="CIP1385" s="451"/>
      <c r="CIQ1385" s="451"/>
      <c r="CIR1385" s="451"/>
      <c r="CIS1385" s="451"/>
      <c r="CIT1385" s="451"/>
      <c r="CIU1385" s="451"/>
      <c r="CIV1385" s="451"/>
      <c r="CIW1385" s="451"/>
      <c r="CIX1385" s="451"/>
      <c r="CIY1385" s="451"/>
      <c r="CIZ1385" s="447"/>
      <c r="CJA1385" s="428"/>
      <c r="CJB1385" s="469"/>
      <c r="CJC1385" s="414"/>
      <c r="CJD1385" s="414"/>
      <c r="CJE1385" s="414"/>
      <c r="CJF1385" s="414"/>
      <c r="CJG1385" s="414"/>
      <c r="CJH1385" s="415"/>
      <c r="CJI1385" s="414"/>
      <c r="CJJ1385" s="416"/>
      <c r="CJK1385" s="366"/>
      <c r="CJL1385" s="366"/>
      <c r="CJM1385" s="366"/>
      <c r="CJN1385" s="366"/>
      <c r="CJO1385" s="366"/>
      <c r="CJP1385" s="366"/>
      <c r="CJQ1385" s="366"/>
      <c r="CJR1385" s="366"/>
      <c r="CJS1385" s="419"/>
      <c r="CJT1385" s="553"/>
      <c r="CJU1385" s="554"/>
      <c r="CJV1385" s="554"/>
      <c r="CJW1385" s="554"/>
      <c r="CJX1385" s="554"/>
      <c r="CJY1385" s="554"/>
      <c r="CJZ1385" s="554"/>
      <c r="CKA1385" s="554"/>
      <c r="CKB1385" s="554"/>
      <c r="CKC1385" s="554"/>
      <c r="CKD1385" s="554"/>
      <c r="CKE1385" s="554"/>
      <c r="CKF1385" s="554"/>
      <c r="CKG1385" s="554"/>
      <c r="CKH1385" s="554"/>
      <c r="CKI1385" s="554"/>
      <c r="CKJ1385" s="554"/>
      <c r="CKK1385" s="554"/>
      <c r="CKL1385" s="554"/>
      <c r="CKM1385" s="555"/>
      <c r="CKN1385" s="447"/>
      <c r="CKO1385" s="447"/>
      <c r="CKP1385" s="451"/>
      <c r="CKQ1385" s="451"/>
      <c r="CKR1385" s="451"/>
      <c r="CKS1385" s="451"/>
      <c r="CKT1385" s="451"/>
      <c r="CKU1385" s="451"/>
      <c r="CKV1385" s="451"/>
      <c r="CKW1385" s="451"/>
      <c r="CKX1385" s="451"/>
      <c r="CKY1385" s="451"/>
      <c r="CKZ1385" s="447"/>
      <c r="CLA1385" s="428"/>
      <c r="CLB1385" s="469"/>
      <c r="CLC1385" s="414"/>
      <c r="CLD1385" s="414"/>
      <c r="CLE1385" s="414"/>
      <c r="CLF1385" s="414"/>
      <c r="CLG1385" s="414"/>
      <c r="CLH1385" s="415"/>
      <c r="CLI1385" s="414"/>
      <c r="CLJ1385" s="416"/>
      <c r="CLK1385" s="366"/>
      <c r="CLL1385" s="366"/>
      <c r="CLM1385" s="366"/>
      <c r="CLN1385" s="366"/>
      <c r="CLO1385" s="366"/>
      <c r="CLP1385" s="366"/>
      <c r="CLQ1385" s="366"/>
      <c r="CLR1385" s="366"/>
      <c r="CLS1385" s="419"/>
      <c r="CLT1385" s="553"/>
      <c r="CLU1385" s="554"/>
      <c r="CLV1385" s="554"/>
      <c r="CLW1385" s="554"/>
      <c r="CLX1385" s="554"/>
      <c r="CLY1385" s="554"/>
      <c r="CLZ1385" s="554"/>
      <c r="CMA1385" s="554"/>
      <c r="CMB1385" s="554"/>
      <c r="CMC1385" s="554"/>
      <c r="CMD1385" s="554"/>
      <c r="CME1385" s="554"/>
      <c r="CMF1385" s="554"/>
      <c r="CMG1385" s="554"/>
      <c r="CMH1385" s="554"/>
      <c r="CMI1385" s="554"/>
      <c r="CMJ1385" s="554"/>
      <c r="CMK1385" s="554"/>
      <c r="CML1385" s="554"/>
      <c r="CMM1385" s="555"/>
      <c r="CMN1385" s="447"/>
      <c r="CMO1385" s="447"/>
      <c r="CMP1385" s="451"/>
      <c r="CMQ1385" s="451"/>
      <c r="CMR1385" s="451"/>
      <c r="CMS1385" s="451"/>
      <c r="CMT1385" s="451"/>
      <c r="CMU1385" s="451"/>
      <c r="CMV1385" s="451"/>
      <c r="CMW1385" s="451"/>
      <c r="CMX1385" s="451"/>
      <c r="CMY1385" s="451"/>
      <c r="CMZ1385" s="447"/>
      <c r="CNA1385" s="428"/>
      <c r="CNB1385" s="469"/>
      <c r="CNC1385" s="414"/>
      <c r="CND1385" s="414"/>
      <c r="CNE1385" s="414"/>
      <c r="CNF1385" s="414"/>
      <c r="CNG1385" s="414"/>
      <c r="CNH1385" s="415"/>
      <c r="CNI1385" s="414"/>
      <c r="CNJ1385" s="416"/>
      <c r="CNK1385" s="366"/>
      <c r="CNL1385" s="366"/>
      <c r="CNM1385" s="366"/>
      <c r="CNN1385" s="366"/>
      <c r="CNO1385" s="366"/>
      <c r="CNP1385" s="366"/>
      <c r="CNQ1385" s="366"/>
      <c r="CNR1385" s="366"/>
      <c r="CNS1385" s="419"/>
      <c r="CNT1385" s="553"/>
      <c r="CNU1385" s="554"/>
      <c r="CNV1385" s="554"/>
      <c r="CNW1385" s="554"/>
      <c r="CNX1385" s="554"/>
      <c r="CNY1385" s="554"/>
      <c r="CNZ1385" s="554"/>
      <c r="COA1385" s="554"/>
      <c r="COB1385" s="554"/>
      <c r="COC1385" s="554"/>
      <c r="COD1385" s="554"/>
      <c r="COE1385" s="554"/>
      <c r="COF1385" s="554"/>
      <c r="COG1385" s="554"/>
      <c r="COH1385" s="554"/>
      <c r="COI1385" s="554"/>
      <c r="COJ1385" s="554"/>
      <c r="COK1385" s="554"/>
      <c r="COL1385" s="554"/>
      <c r="COM1385" s="555"/>
      <c r="CON1385" s="447"/>
      <c r="COO1385" s="447"/>
      <c r="COP1385" s="451"/>
      <c r="COQ1385" s="451"/>
      <c r="COR1385" s="451"/>
      <c r="COS1385" s="451"/>
      <c r="COT1385" s="451"/>
      <c r="COU1385" s="451"/>
      <c r="COV1385" s="451"/>
      <c r="COW1385" s="451"/>
      <c r="COX1385" s="451"/>
      <c r="COY1385" s="451"/>
      <c r="COZ1385" s="447"/>
      <c r="CPA1385" s="428"/>
      <c r="CPB1385" s="469"/>
      <c r="CPC1385" s="414"/>
      <c r="CPD1385" s="414"/>
      <c r="CPE1385" s="414"/>
      <c r="CPF1385" s="414"/>
      <c r="CPG1385" s="414"/>
      <c r="CPH1385" s="415"/>
      <c r="CPI1385" s="414"/>
      <c r="CPJ1385" s="416"/>
      <c r="CPK1385" s="366"/>
      <c r="CPL1385" s="366"/>
      <c r="CPM1385" s="366"/>
      <c r="CPN1385" s="366"/>
      <c r="CPO1385" s="366"/>
      <c r="CPP1385" s="366"/>
      <c r="CPQ1385" s="366"/>
      <c r="CPR1385" s="366"/>
      <c r="CPS1385" s="419"/>
      <c r="CPT1385" s="553"/>
      <c r="CPU1385" s="554"/>
      <c r="CPV1385" s="554"/>
      <c r="CPW1385" s="554"/>
      <c r="CPX1385" s="554"/>
      <c r="CPY1385" s="554"/>
      <c r="CPZ1385" s="554"/>
      <c r="CQA1385" s="554"/>
      <c r="CQB1385" s="554"/>
      <c r="CQC1385" s="554"/>
      <c r="CQD1385" s="554"/>
      <c r="CQE1385" s="554"/>
      <c r="CQF1385" s="554"/>
      <c r="CQG1385" s="554"/>
      <c r="CQH1385" s="554"/>
      <c r="CQI1385" s="554"/>
      <c r="CQJ1385" s="554"/>
      <c r="CQK1385" s="554"/>
      <c r="CQL1385" s="554"/>
      <c r="CQM1385" s="555"/>
      <c r="CQN1385" s="447"/>
      <c r="CQO1385" s="447"/>
      <c r="CQP1385" s="451"/>
      <c r="CQQ1385" s="451"/>
      <c r="CQR1385" s="451"/>
      <c r="CQS1385" s="451"/>
      <c r="CQT1385" s="451"/>
      <c r="CQU1385" s="451"/>
      <c r="CQV1385" s="451"/>
      <c r="CQW1385" s="451"/>
      <c r="CQX1385" s="451"/>
      <c r="CQY1385" s="451"/>
      <c r="CQZ1385" s="447"/>
      <c r="CRA1385" s="428"/>
      <c r="CRB1385" s="469"/>
      <c r="CRC1385" s="414"/>
      <c r="CRD1385" s="414"/>
      <c r="CRE1385" s="414"/>
      <c r="CRF1385" s="414"/>
      <c r="CRG1385" s="414"/>
      <c r="CRH1385" s="415"/>
      <c r="CRI1385" s="414"/>
      <c r="CRJ1385" s="416"/>
      <c r="CRK1385" s="366"/>
      <c r="CRL1385" s="366"/>
      <c r="CRM1385" s="366"/>
      <c r="CRN1385" s="366"/>
      <c r="CRO1385" s="366"/>
      <c r="CRP1385" s="366"/>
      <c r="CRQ1385" s="366"/>
      <c r="CRR1385" s="366"/>
      <c r="CRS1385" s="419"/>
      <c r="CRT1385" s="553"/>
      <c r="CRU1385" s="554"/>
      <c r="CRV1385" s="554"/>
      <c r="CRW1385" s="554"/>
      <c r="CRX1385" s="554"/>
      <c r="CRY1385" s="554"/>
      <c r="CRZ1385" s="554"/>
      <c r="CSA1385" s="554"/>
      <c r="CSB1385" s="554"/>
      <c r="CSC1385" s="554"/>
      <c r="CSD1385" s="554"/>
      <c r="CSE1385" s="554"/>
      <c r="CSF1385" s="554"/>
      <c r="CSG1385" s="554"/>
      <c r="CSH1385" s="554"/>
      <c r="CSI1385" s="554"/>
      <c r="CSJ1385" s="554"/>
      <c r="CSK1385" s="554"/>
      <c r="CSL1385" s="554"/>
      <c r="CSM1385" s="555"/>
      <c r="CSN1385" s="447"/>
      <c r="CSO1385" s="447"/>
      <c r="CSP1385" s="451"/>
      <c r="CSQ1385" s="451"/>
      <c r="CSR1385" s="451"/>
      <c r="CSS1385" s="451"/>
      <c r="CST1385" s="451"/>
      <c r="CSU1385" s="451"/>
      <c r="CSV1385" s="451"/>
      <c r="CSW1385" s="451"/>
      <c r="CSX1385" s="451"/>
      <c r="CSY1385" s="451"/>
      <c r="CSZ1385" s="447"/>
      <c r="CTA1385" s="428"/>
      <c r="CTB1385" s="469"/>
      <c r="CTC1385" s="414"/>
      <c r="CTD1385" s="414"/>
      <c r="CTE1385" s="414"/>
      <c r="CTF1385" s="414"/>
      <c r="CTG1385" s="414"/>
      <c r="CTH1385" s="415"/>
      <c r="CTI1385" s="414"/>
      <c r="CTJ1385" s="416"/>
      <c r="CTK1385" s="366"/>
      <c r="CTL1385" s="366"/>
      <c r="CTM1385" s="366"/>
      <c r="CTN1385" s="366"/>
      <c r="CTO1385" s="366"/>
      <c r="CTP1385" s="366"/>
      <c r="CTQ1385" s="366"/>
      <c r="CTR1385" s="366"/>
      <c r="CTS1385" s="419"/>
      <c r="CTT1385" s="553"/>
      <c r="CTU1385" s="554"/>
      <c r="CTV1385" s="554"/>
      <c r="CTW1385" s="554"/>
      <c r="CTX1385" s="554"/>
      <c r="CTY1385" s="554"/>
      <c r="CTZ1385" s="554"/>
      <c r="CUA1385" s="554"/>
      <c r="CUB1385" s="554"/>
      <c r="CUC1385" s="554"/>
      <c r="CUD1385" s="554"/>
      <c r="CUE1385" s="554"/>
      <c r="CUF1385" s="554"/>
      <c r="CUG1385" s="554"/>
      <c r="CUH1385" s="554"/>
      <c r="CUI1385" s="554"/>
      <c r="CUJ1385" s="554"/>
      <c r="CUK1385" s="554"/>
      <c r="CUL1385" s="554"/>
      <c r="CUM1385" s="555"/>
      <c r="CUN1385" s="447"/>
      <c r="CUO1385" s="447"/>
      <c r="CUP1385" s="451"/>
      <c r="CUQ1385" s="451"/>
      <c r="CUR1385" s="451"/>
      <c r="CUS1385" s="451"/>
      <c r="CUT1385" s="451"/>
      <c r="CUU1385" s="451"/>
      <c r="CUV1385" s="451"/>
      <c r="CUW1385" s="451"/>
      <c r="CUX1385" s="451"/>
      <c r="CUY1385" s="451"/>
      <c r="CUZ1385" s="447"/>
      <c r="CVA1385" s="428"/>
      <c r="CVB1385" s="469"/>
      <c r="CVC1385" s="414"/>
      <c r="CVD1385" s="414"/>
      <c r="CVE1385" s="414"/>
      <c r="CVF1385" s="414"/>
      <c r="CVG1385" s="414"/>
      <c r="CVH1385" s="415"/>
      <c r="CVI1385" s="414"/>
      <c r="CVJ1385" s="416"/>
      <c r="CVK1385" s="366"/>
      <c r="CVL1385" s="366"/>
      <c r="CVM1385" s="366"/>
      <c r="CVN1385" s="366"/>
      <c r="CVO1385" s="366"/>
      <c r="CVP1385" s="366"/>
      <c r="CVQ1385" s="366"/>
      <c r="CVR1385" s="366"/>
      <c r="CVS1385" s="419"/>
      <c r="CVT1385" s="553"/>
      <c r="CVU1385" s="554"/>
      <c r="CVV1385" s="554"/>
      <c r="CVW1385" s="554"/>
      <c r="CVX1385" s="554"/>
      <c r="CVY1385" s="554"/>
      <c r="CVZ1385" s="554"/>
      <c r="CWA1385" s="554"/>
      <c r="CWB1385" s="554"/>
      <c r="CWC1385" s="554"/>
      <c r="CWD1385" s="554"/>
      <c r="CWE1385" s="554"/>
      <c r="CWF1385" s="554"/>
      <c r="CWG1385" s="554"/>
      <c r="CWH1385" s="554"/>
      <c r="CWI1385" s="554"/>
      <c r="CWJ1385" s="554"/>
      <c r="CWK1385" s="554"/>
      <c r="CWL1385" s="554"/>
      <c r="CWM1385" s="555"/>
      <c r="CWN1385" s="447"/>
      <c r="CWO1385" s="447"/>
      <c r="CWP1385" s="451"/>
      <c r="CWQ1385" s="451"/>
      <c r="CWR1385" s="451"/>
      <c r="CWS1385" s="451"/>
      <c r="CWT1385" s="451"/>
      <c r="CWU1385" s="451"/>
      <c r="CWV1385" s="451"/>
      <c r="CWW1385" s="451"/>
      <c r="CWX1385" s="451"/>
      <c r="CWY1385" s="451"/>
      <c r="CWZ1385" s="447"/>
      <c r="CXA1385" s="428"/>
      <c r="CXB1385" s="469"/>
      <c r="CXC1385" s="414"/>
      <c r="CXD1385" s="414"/>
      <c r="CXE1385" s="414"/>
      <c r="CXF1385" s="414"/>
      <c r="CXG1385" s="414"/>
      <c r="CXH1385" s="415"/>
      <c r="CXI1385" s="414"/>
      <c r="CXJ1385" s="416"/>
      <c r="CXK1385" s="366"/>
      <c r="CXL1385" s="366"/>
      <c r="CXM1385" s="366"/>
      <c r="CXN1385" s="366"/>
      <c r="CXO1385" s="366"/>
      <c r="CXP1385" s="366"/>
      <c r="CXQ1385" s="366"/>
      <c r="CXR1385" s="366"/>
      <c r="CXS1385" s="419"/>
      <c r="CXT1385" s="553"/>
      <c r="CXU1385" s="554"/>
      <c r="CXV1385" s="554"/>
      <c r="CXW1385" s="554"/>
      <c r="CXX1385" s="554"/>
      <c r="CXY1385" s="554"/>
      <c r="CXZ1385" s="554"/>
      <c r="CYA1385" s="554"/>
      <c r="CYB1385" s="554"/>
      <c r="CYC1385" s="554"/>
      <c r="CYD1385" s="554"/>
      <c r="CYE1385" s="554"/>
      <c r="CYF1385" s="554"/>
      <c r="CYG1385" s="554"/>
      <c r="CYH1385" s="554"/>
      <c r="CYI1385" s="554"/>
      <c r="CYJ1385" s="554"/>
      <c r="CYK1385" s="554"/>
      <c r="CYL1385" s="554"/>
      <c r="CYM1385" s="555"/>
      <c r="CYN1385" s="447"/>
      <c r="CYO1385" s="447"/>
      <c r="CYP1385" s="451"/>
      <c r="CYQ1385" s="451"/>
      <c r="CYR1385" s="451"/>
      <c r="CYS1385" s="451"/>
      <c r="CYT1385" s="451"/>
      <c r="CYU1385" s="451"/>
      <c r="CYV1385" s="451"/>
      <c r="CYW1385" s="451"/>
      <c r="CYX1385" s="451"/>
      <c r="CYY1385" s="451"/>
      <c r="CYZ1385" s="447"/>
      <c r="CZA1385" s="428"/>
      <c r="CZB1385" s="469"/>
      <c r="CZC1385" s="414"/>
      <c r="CZD1385" s="414"/>
      <c r="CZE1385" s="414"/>
      <c r="CZF1385" s="414"/>
      <c r="CZG1385" s="414"/>
      <c r="CZH1385" s="415"/>
      <c r="CZI1385" s="414"/>
      <c r="CZJ1385" s="416"/>
      <c r="CZK1385" s="366"/>
      <c r="CZL1385" s="366"/>
      <c r="CZM1385" s="366"/>
      <c r="CZN1385" s="366"/>
      <c r="CZO1385" s="366"/>
      <c r="CZP1385" s="366"/>
      <c r="CZQ1385" s="366"/>
      <c r="CZR1385" s="366"/>
      <c r="CZS1385" s="419"/>
      <c r="CZT1385" s="553"/>
      <c r="CZU1385" s="554"/>
      <c r="CZV1385" s="554"/>
      <c r="CZW1385" s="554"/>
      <c r="CZX1385" s="554"/>
      <c r="CZY1385" s="554"/>
      <c r="CZZ1385" s="554"/>
      <c r="DAA1385" s="554"/>
      <c r="DAB1385" s="554"/>
      <c r="DAC1385" s="554"/>
      <c r="DAD1385" s="554"/>
      <c r="DAE1385" s="554"/>
      <c r="DAF1385" s="554"/>
      <c r="DAG1385" s="554"/>
      <c r="DAH1385" s="554"/>
      <c r="DAI1385" s="554"/>
      <c r="DAJ1385" s="554"/>
      <c r="DAK1385" s="554"/>
      <c r="DAL1385" s="554"/>
      <c r="DAM1385" s="555"/>
      <c r="DAN1385" s="447"/>
      <c r="DAO1385" s="447"/>
      <c r="DAP1385" s="451"/>
      <c r="DAQ1385" s="451"/>
      <c r="DAR1385" s="451"/>
      <c r="DAS1385" s="451"/>
      <c r="DAT1385" s="451"/>
      <c r="DAU1385" s="451"/>
      <c r="DAV1385" s="451"/>
      <c r="DAW1385" s="451"/>
      <c r="DAX1385" s="451"/>
      <c r="DAY1385" s="451"/>
      <c r="DAZ1385" s="447"/>
      <c r="DBA1385" s="428"/>
      <c r="DBB1385" s="469"/>
      <c r="DBC1385" s="414"/>
      <c r="DBD1385" s="414"/>
      <c r="DBE1385" s="414"/>
      <c r="DBF1385" s="414"/>
      <c r="DBG1385" s="414"/>
      <c r="DBH1385" s="415"/>
      <c r="DBI1385" s="414"/>
      <c r="DBJ1385" s="416"/>
      <c r="DBK1385" s="366"/>
      <c r="DBL1385" s="366"/>
      <c r="DBM1385" s="366"/>
      <c r="DBN1385" s="366"/>
      <c r="DBO1385" s="366"/>
      <c r="DBP1385" s="366"/>
      <c r="DBQ1385" s="366"/>
      <c r="DBR1385" s="366"/>
      <c r="DBS1385" s="419"/>
      <c r="DBT1385" s="553"/>
      <c r="DBU1385" s="554"/>
      <c r="DBV1385" s="554"/>
      <c r="DBW1385" s="554"/>
      <c r="DBX1385" s="554"/>
      <c r="DBY1385" s="554"/>
      <c r="DBZ1385" s="554"/>
      <c r="DCA1385" s="554"/>
      <c r="DCB1385" s="554"/>
      <c r="DCC1385" s="554"/>
      <c r="DCD1385" s="554"/>
      <c r="DCE1385" s="554"/>
      <c r="DCF1385" s="554"/>
      <c r="DCG1385" s="554"/>
      <c r="DCH1385" s="554"/>
      <c r="DCI1385" s="554"/>
      <c r="DCJ1385" s="554"/>
      <c r="DCK1385" s="554"/>
      <c r="DCL1385" s="554"/>
      <c r="DCM1385" s="555"/>
      <c r="DCN1385" s="447"/>
      <c r="DCO1385" s="447"/>
      <c r="DCP1385" s="451"/>
      <c r="DCQ1385" s="451"/>
      <c r="DCR1385" s="451"/>
      <c r="DCS1385" s="451"/>
      <c r="DCT1385" s="451"/>
      <c r="DCU1385" s="451"/>
      <c r="DCV1385" s="451"/>
      <c r="DCW1385" s="451"/>
      <c r="DCX1385" s="451"/>
      <c r="DCY1385" s="451"/>
      <c r="DCZ1385" s="447"/>
      <c r="DDA1385" s="428"/>
      <c r="DDB1385" s="469"/>
      <c r="DDC1385" s="414"/>
      <c r="DDD1385" s="414"/>
      <c r="DDE1385" s="414"/>
      <c r="DDF1385" s="414"/>
      <c r="DDG1385" s="414"/>
      <c r="DDH1385" s="415"/>
      <c r="DDI1385" s="414"/>
      <c r="DDJ1385" s="416"/>
      <c r="DDK1385" s="366"/>
      <c r="DDL1385" s="366"/>
      <c r="DDM1385" s="366"/>
      <c r="DDN1385" s="366"/>
      <c r="DDO1385" s="366"/>
      <c r="DDP1385" s="366"/>
      <c r="DDQ1385" s="366"/>
      <c r="DDR1385" s="366"/>
      <c r="DDS1385" s="419"/>
      <c r="DDT1385" s="553"/>
      <c r="DDU1385" s="554"/>
      <c r="DDV1385" s="554"/>
      <c r="DDW1385" s="554"/>
      <c r="DDX1385" s="554"/>
      <c r="DDY1385" s="554"/>
      <c r="DDZ1385" s="554"/>
      <c r="DEA1385" s="554"/>
      <c r="DEB1385" s="554"/>
      <c r="DEC1385" s="554"/>
      <c r="DED1385" s="554"/>
      <c r="DEE1385" s="554"/>
      <c r="DEF1385" s="554"/>
      <c r="DEG1385" s="554"/>
      <c r="DEH1385" s="554"/>
      <c r="DEI1385" s="554"/>
      <c r="DEJ1385" s="554"/>
      <c r="DEK1385" s="554"/>
      <c r="DEL1385" s="554"/>
      <c r="DEM1385" s="555"/>
      <c r="DEN1385" s="447"/>
      <c r="DEO1385" s="447"/>
      <c r="DEP1385" s="451"/>
      <c r="DEQ1385" s="451"/>
      <c r="DER1385" s="451"/>
      <c r="DES1385" s="451"/>
      <c r="DET1385" s="451"/>
      <c r="DEU1385" s="451"/>
      <c r="DEV1385" s="451"/>
      <c r="DEW1385" s="451"/>
      <c r="DEX1385" s="451"/>
      <c r="DEY1385" s="451"/>
      <c r="DEZ1385" s="447"/>
      <c r="DFA1385" s="428"/>
      <c r="DFB1385" s="469"/>
      <c r="DFC1385" s="414"/>
      <c r="DFD1385" s="414"/>
      <c r="DFE1385" s="414"/>
      <c r="DFF1385" s="414"/>
      <c r="DFG1385" s="414"/>
      <c r="DFH1385" s="415"/>
      <c r="DFI1385" s="414"/>
      <c r="DFJ1385" s="416"/>
      <c r="DFK1385" s="366"/>
      <c r="DFL1385" s="366"/>
      <c r="DFM1385" s="366"/>
      <c r="DFN1385" s="366"/>
      <c r="DFO1385" s="366"/>
      <c r="DFP1385" s="366"/>
      <c r="DFQ1385" s="366"/>
      <c r="DFR1385" s="366"/>
      <c r="DFS1385" s="419"/>
      <c r="DFT1385" s="553"/>
      <c r="DFU1385" s="554"/>
      <c r="DFV1385" s="554"/>
      <c r="DFW1385" s="554"/>
      <c r="DFX1385" s="554"/>
      <c r="DFY1385" s="554"/>
      <c r="DFZ1385" s="554"/>
      <c r="DGA1385" s="554"/>
      <c r="DGB1385" s="554"/>
      <c r="DGC1385" s="554"/>
      <c r="DGD1385" s="554"/>
      <c r="DGE1385" s="554"/>
      <c r="DGF1385" s="554"/>
      <c r="DGG1385" s="554"/>
      <c r="DGH1385" s="554"/>
      <c r="DGI1385" s="554"/>
      <c r="DGJ1385" s="554"/>
      <c r="DGK1385" s="554"/>
      <c r="DGL1385" s="554"/>
      <c r="DGM1385" s="555"/>
      <c r="DGN1385" s="447"/>
      <c r="DGO1385" s="447"/>
      <c r="DGP1385" s="451"/>
      <c r="DGQ1385" s="451"/>
      <c r="DGR1385" s="451"/>
      <c r="DGS1385" s="451"/>
      <c r="DGT1385" s="451"/>
      <c r="DGU1385" s="451"/>
      <c r="DGV1385" s="451"/>
      <c r="DGW1385" s="451"/>
      <c r="DGX1385" s="451"/>
      <c r="DGY1385" s="451"/>
      <c r="DGZ1385" s="447"/>
      <c r="DHA1385" s="428"/>
      <c r="DHB1385" s="469"/>
      <c r="DHC1385" s="414"/>
      <c r="DHD1385" s="414"/>
      <c r="DHE1385" s="414"/>
      <c r="DHF1385" s="414"/>
      <c r="DHG1385" s="414"/>
      <c r="DHH1385" s="415"/>
      <c r="DHI1385" s="414"/>
      <c r="DHJ1385" s="416"/>
      <c r="DHK1385" s="366"/>
      <c r="DHL1385" s="366"/>
      <c r="DHM1385" s="366"/>
      <c r="DHN1385" s="366"/>
      <c r="DHO1385" s="366"/>
      <c r="DHP1385" s="366"/>
      <c r="DHQ1385" s="366"/>
      <c r="DHR1385" s="366"/>
      <c r="DHS1385" s="419"/>
      <c r="DHT1385" s="553"/>
      <c r="DHU1385" s="554"/>
      <c r="DHV1385" s="554"/>
      <c r="DHW1385" s="554"/>
      <c r="DHX1385" s="554"/>
      <c r="DHY1385" s="554"/>
      <c r="DHZ1385" s="554"/>
      <c r="DIA1385" s="554"/>
      <c r="DIB1385" s="554"/>
      <c r="DIC1385" s="554"/>
      <c r="DID1385" s="554"/>
      <c r="DIE1385" s="554"/>
      <c r="DIF1385" s="554"/>
      <c r="DIG1385" s="554"/>
      <c r="DIH1385" s="554"/>
      <c r="DII1385" s="554"/>
      <c r="DIJ1385" s="554"/>
      <c r="DIK1385" s="554"/>
      <c r="DIL1385" s="554"/>
      <c r="DIM1385" s="555"/>
      <c r="DIN1385" s="447"/>
      <c r="DIO1385" s="447"/>
      <c r="DIP1385" s="451"/>
      <c r="DIQ1385" s="451"/>
      <c r="DIR1385" s="451"/>
      <c r="DIS1385" s="451"/>
      <c r="DIT1385" s="451"/>
      <c r="DIU1385" s="451"/>
      <c r="DIV1385" s="451"/>
      <c r="DIW1385" s="451"/>
      <c r="DIX1385" s="451"/>
      <c r="DIY1385" s="451"/>
      <c r="DIZ1385" s="447"/>
      <c r="DJA1385" s="428"/>
      <c r="DJB1385" s="469"/>
      <c r="DJC1385" s="414"/>
      <c r="DJD1385" s="414"/>
      <c r="DJE1385" s="414"/>
      <c r="DJF1385" s="414"/>
      <c r="DJG1385" s="414"/>
      <c r="DJH1385" s="415"/>
      <c r="DJI1385" s="414"/>
      <c r="DJJ1385" s="416"/>
      <c r="DJK1385" s="366"/>
      <c r="DJL1385" s="366"/>
      <c r="DJM1385" s="366"/>
      <c r="DJN1385" s="366"/>
      <c r="DJO1385" s="366"/>
      <c r="DJP1385" s="366"/>
      <c r="DJQ1385" s="366"/>
      <c r="DJR1385" s="366"/>
      <c r="DJS1385" s="419"/>
      <c r="DJT1385" s="553"/>
      <c r="DJU1385" s="554"/>
      <c r="DJV1385" s="554"/>
      <c r="DJW1385" s="554"/>
      <c r="DJX1385" s="554"/>
      <c r="DJY1385" s="554"/>
      <c r="DJZ1385" s="554"/>
      <c r="DKA1385" s="554"/>
      <c r="DKB1385" s="554"/>
      <c r="DKC1385" s="554"/>
      <c r="DKD1385" s="554"/>
      <c r="DKE1385" s="554"/>
      <c r="DKF1385" s="554"/>
      <c r="DKG1385" s="554"/>
      <c r="DKH1385" s="554"/>
      <c r="DKI1385" s="554"/>
      <c r="DKJ1385" s="554"/>
      <c r="DKK1385" s="554"/>
      <c r="DKL1385" s="554"/>
      <c r="DKM1385" s="555"/>
      <c r="DKN1385" s="447"/>
      <c r="DKO1385" s="447"/>
      <c r="DKP1385" s="451"/>
      <c r="DKQ1385" s="451"/>
      <c r="DKR1385" s="451"/>
      <c r="DKS1385" s="451"/>
      <c r="DKT1385" s="451"/>
      <c r="DKU1385" s="451"/>
      <c r="DKV1385" s="451"/>
      <c r="DKW1385" s="451"/>
      <c r="DKX1385" s="451"/>
      <c r="DKY1385" s="451"/>
      <c r="DKZ1385" s="447"/>
      <c r="DLA1385" s="428"/>
      <c r="DLB1385" s="469"/>
      <c r="DLC1385" s="414"/>
      <c r="DLD1385" s="414"/>
      <c r="DLE1385" s="414"/>
      <c r="DLF1385" s="414"/>
      <c r="DLG1385" s="414"/>
      <c r="DLH1385" s="415"/>
      <c r="DLI1385" s="414"/>
      <c r="DLJ1385" s="416"/>
      <c r="DLK1385" s="366"/>
      <c r="DLL1385" s="366"/>
      <c r="DLM1385" s="366"/>
      <c r="DLN1385" s="366"/>
      <c r="DLO1385" s="366"/>
      <c r="DLP1385" s="366"/>
      <c r="DLQ1385" s="366"/>
      <c r="DLR1385" s="366"/>
      <c r="DLS1385" s="419"/>
      <c r="DLT1385" s="553"/>
      <c r="DLU1385" s="554"/>
      <c r="DLV1385" s="554"/>
      <c r="DLW1385" s="554"/>
      <c r="DLX1385" s="554"/>
      <c r="DLY1385" s="554"/>
      <c r="DLZ1385" s="554"/>
      <c r="DMA1385" s="554"/>
      <c r="DMB1385" s="554"/>
      <c r="DMC1385" s="554"/>
      <c r="DMD1385" s="554"/>
      <c r="DME1385" s="554"/>
      <c r="DMF1385" s="554"/>
      <c r="DMG1385" s="554"/>
      <c r="DMH1385" s="554"/>
      <c r="DMI1385" s="554"/>
      <c r="DMJ1385" s="554"/>
      <c r="DMK1385" s="554"/>
      <c r="DML1385" s="554"/>
      <c r="DMM1385" s="555"/>
      <c r="DMN1385" s="447"/>
      <c r="DMO1385" s="447"/>
      <c r="DMP1385" s="451"/>
      <c r="DMQ1385" s="451"/>
      <c r="DMR1385" s="451"/>
      <c r="DMS1385" s="451"/>
      <c r="DMT1385" s="451"/>
      <c r="DMU1385" s="451"/>
      <c r="DMV1385" s="451"/>
      <c r="DMW1385" s="451"/>
      <c r="DMX1385" s="451"/>
      <c r="DMY1385" s="451"/>
      <c r="DMZ1385" s="447"/>
      <c r="DNA1385" s="428"/>
      <c r="DNB1385" s="469"/>
      <c r="DNC1385" s="414"/>
      <c r="DND1385" s="414"/>
      <c r="DNE1385" s="414"/>
      <c r="DNF1385" s="414"/>
      <c r="DNG1385" s="414"/>
      <c r="DNH1385" s="415"/>
      <c r="DNI1385" s="414"/>
      <c r="DNJ1385" s="416"/>
      <c r="DNK1385" s="366"/>
      <c r="DNL1385" s="366"/>
      <c r="DNM1385" s="366"/>
      <c r="DNN1385" s="366"/>
      <c r="DNO1385" s="366"/>
      <c r="DNP1385" s="366"/>
      <c r="DNQ1385" s="366"/>
      <c r="DNR1385" s="366"/>
      <c r="DNS1385" s="419"/>
      <c r="DNT1385" s="553"/>
      <c r="DNU1385" s="554"/>
      <c r="DNV1385" s="554"/>
      <c r="DNW1385" s="554"/>
      <c r="DNX1385" s="554"/>
      <c r="DNY1385" s="554"/>
      <c r="DNZ1385" s="554"/>
      <c r="DOA1385" s="554"/>
      <c r="DOB1385" s="554"/>
      <c r="DOC1385" s="554"/>
      <c r="DOD1385" s="554"/>
      <c r="DOE1385" s="554"/>
      <c r="DOF1385" s="554"/>
      <c r="DOG1385" s="554"/>
      <c r="DOH1385" s="554"/>
      <c r="DOI1385" s="554"/>
      <c r="DOJ1385" s="554"/>
      <c r="DOK1385" s="554"/>
      <c r="DOL1385" s="554"/>
      <c r="DOM1385" s="555"/>
      <c r="DON1385" s="447"/>
      <c r="DOO1385" s="447"/>
      <c r="DOP1385" s="451"/>
      <c r="DOQ1385" s="451"/>
      <c r="DOR1385" s="451"/>
      <c r="DOS1385" s="451"/>
      <c r="DOT1385" s="451"/>
      <c r="DOU1385" s="451"/>
      <c r="DOV1385" s="451"/>
      <c r="DOW1385" s="451"/>
      <c r="DOX1385" s="451"/>
      <c r="DOY1385" s="451"/>
      <c r="DOZ1385" s="447"/>
      <c r="DPA1385" s="428"/>
      <c r="DPB1385" s="469"/>
      <c r="DPC1385" s="414"/>
      <c r="DPD1385" s="414"/>
      <c r="DPE1385" s="414"/>
      <c r="DPF1385" s="414"/>
      <c r="DPG1385" s="414"/>
      <c r="DPH1385" s="415"/>
      <c r="DPI1385" s="414"/>
      <c r="DPJ1385" s="416"/>
      <c r="DPK1385" s="366"/>
      <c r="DPL1385" s="366"/>
      <c r="DPM1385" s="366"/>
      <c r="DPN1385" s="366"/>
      <c r="DPO1385" s="366"/>
      <c r="DPP1385" s="366"/>
      <c r="DPQ1385" s="366"/>
      <c r="DPR1385" s="366"/>
      <c r="DPS1385" s="419"/>
      <c r="DPT1385" s="553"/>
      <c r="DPU1385" s="554"/>
      <c r="DPV1385" s="554"/>
      <c r="DPW1385" s="554"/>
      <c r="DPX1385" s="554"/>
      <c r="DPY1385" s="554"/>
      <c r="DPZ1385" s="554"/>
      <c r="DQA1385" s="554"/>
      <c r="DQB1385" s="554"/>
      <c r="DQC1385" s="554"/>
      <c r="DQD1385" s="554"/>
      <c r="DQE1385" s="554"/>
      <c r="DQF1385" s="554"/>
      <c r="DQG1385" s="554"/>
      <c r="DQH1385" s="554"/>
      <c r="DQI1385" s="554"/>
      <c r="DQJ1385" s="554"/>
      <c r="DQK1385" s="554"/>
      <c r="DQL1385" s="554"/>
      <c r="DQM1385" s="555"/>
      <c r="DQN1385" s="447"/>
      <c r="DQO1385" s="447"/>
      <c r="DQP1385" s="451"/>
      <c r="DQQ1385" s="451"/>
      <c r="DQR1385" s="451"/>
      <c r="DQS1385" s="451"/>
      <c r="DQT1385" s="451"/>
      <c r="DQU1385" s="451"/>
      <c r="DQV1385" s="451"/>
      <c r="DQW1385" s="451"/>
      <c r="DQX1385" s="451"/>
      <c r="DQY1385" s="451"/>
      <c r="DQZ1385" s="447"/>
      <c r="DRA1385" s="428"/>
      <c r="DRB1385" s="469"/>
      <c r="DRC1385" s="414"/>
      <c r="DRD1385" s="414"/>
      <c r="DRE1385" s="414"/>
      <c r="DRF1385" s="414"/>
      <c r="DRG1385" s="414"/>
      <c r="DRH1385" s="415"/>
      <c r="DRI1385" s="414"/>
      <c r="DRJ1385" s="416"/>
      <c r="DRK1385" s="366"/>
      <c r="DRL1385" s="366"/>
      <c r="DRM1385" s="366"/>
      <c r="DRN1385" s="366"/>
      <c r="DRO1385" s="366"/>
      <c r="DRP1385" s="366"/>
      <c r="DRQ1385" s="366"/>
      <c r="DRR1385" s="366"/>
      <c r="DRS1385" s="419"/>
      <c r="DRT1385" s="553"/>
      <c r="DRU1385" s="554"/>
      <c r="DRV1385" s="554"/>
      <c r="DRW1385" s="554"/>
      <c r="DRX1385" s="554"/>
      <c r="DRY1385" s="554"/>
      <c r="DRZ1385" s="554"/>
      <c r="DSA1385" s="554"/>
      <c r="DSB1385" s="554"/>
      <c r="DSC1385" s="554"/>
      <c r="DSD1385" s="554"/>
      <c r="DSE1385" s="554"/>
      <c r="DSF1385" s="554"/>
      <c r="DSG1385" s="554"/>
      <c r="DSH1385" s="554"/>
      <c r="DSI1385" s="554"/>
      <c r="DSJ1385" s="554"/>
      <c r="DSK1385" s="554"/>
      <c r="DSL1385" s="554"/>
      <c r="DSM1385" s="555"/>
      <c r="DSN1385" s="447"/>
      <c r="DSO1385" s="447"/>
      <c r="DSP1385" s="451"/>
      <c r="DSQ1385" s="451"/>
      <c r="DSR1385" s="451"/>
      <c r="DSS1385" s="451"/>
      <c r="DST1385" s="451"/>
      <c r="DSU1385" s="451"/>
      <c r="DSV1385" s="451"/>
      <c r="DSW1385" s="451"/>
      <c r="DSX1385" s="451"/>
      <c r="DSY1385" s="451"/>
      <c r="DSZ1385" s="447"/>
      <c r="DTA1385" s="428"/>
      <c r="DTB1385" s="469"/>
      <c r="DTC1385" s="414"/>
      <c r="DTD1385" s="414"/>
      <c r="DTE1385" s="414"/>
      <c r="DTF1385" s="414"/>
      <c r="DTG1385" s="414"/>
      <c r="DTH1385" s="415"/>
      <c r="DTI1385" s="414"/>
      <c r="DTJ1385" s="416"/>
      <c r="DTK1385" s="366"/>
      <c r="DTL1385" s="366"/>
      <c r="DTM1385" s="366"/>
      <c r="DTN1385" s="366"/>
      <c r="DTO1385" s="366"/>
      <c r="DTP1385" s="366"/>
      <c r="DTQ1385" s="366"/>
      <c r="DTR1385" s="366"/>
      <c r="DTS1385" s="419"/>
      <c r="DTT1385" s="553"/>
      <c r="DTU1385" s="554"/>
      <c r="DTV1385" s="554"/>
      <c r="DTW1385" s="554"/>
      <c r="DTX1385" s="554"/>
      <c r="DTY1385" s="554"/>
      <c r="DTZ1385" s="554"/>
      <c r="DUA1385" s="554"/>
      <c r="DUB1385" s="554"/>
      <c r="DUC1385" s="554"/>
      <c r="DUD1385" s="554"/>
      <c r="DUE1385" s="554"/>
      <c r="DUF1385" s="554"/>
      <c r="DUG1385" s="554"/>
      <c r="DUH1385" s="554"/>
      <c r="DUI1385" s="554"/>
      <c r="DUJ1385" s="554"/>
      <c r="DUK1385" s="554"/>
      <c r="DUL1385" s="554"/>
      <c r="DUM1385" s="555"/>
      <c r="DUN1385" s="447"/>
      <c r="DUO1385" s="447"/>
      <c r="DUP1385" s="451"/>
      <c r="DUQ1385" s="451"/>
      <c r="DUR1385" s="451"/>
      <c r="DUS1385" s="451"/>
      <c r="DUT1385" s="451"/>
      <c r="DUU1385" s="451"/>
      <c r="DUV1385" s="451"/>
      <c r="DUW1385" s="451"/>
      <c r="DUX1385" s="451"/>
      <c r="DUY1385" s="451"/>
      <c r="DUZ1385" s="447"/>
      <c r="DVA1385" s="428"/>
      <c r="DVB1385" s="469"/>
      <c r="DVC1385" s="414"/>
      <c r="DVD1385" s="414"/>
      <c r="DVE1385" s="414"/>
      <c r="DVF1385" s="414"/>
      <c r="DVG1385" s="414"/>
      <c r="DVH1385" s="415"/>
      <c r="DVI1385" s="414"/>
      <c r="DVJ1385" s="416"/>
      <c r="DVK1385" s="366"/>
      <c r="DVL1385" s="366"/>
      <c r="DVM1385" s="366"/>
      <c r="DVN1385" s="366"/>
      <c r="DVO1385" s="366"/>
      <c r="DVP1385" s="366"/>
      <c r="DVQ1385" s="366"/>
      <c r="DVR1385" s="366"/>
      <c r="DVS1385" s="419"/>
      <c r="DVT1385" s="553"/>
      <c r="DVU1385" s="554"/>
      <c r="DVV1385" s="554"/>
      <c r="DVW1385" s="554"/>
      <c r="DVX1385" s="554"/>
      <c r="DVY1385" s="554"/>
      <c r="DVZ1385" s="554"/>
      <c r="DWA1385" s="554"/>
      <c r="DWB1385" s="554"/>
      <c r="DWC1385" s="554"/>
      <c r="DWD1385" s="554"/>
      <c r="DWE1385" s="554"/>
      <c r="DWF1385" s="554"/>
      <c r="DWG1385" s="554"/>
      <c r="DWH1385" s="554"/>
      <c r="DWI1385" s="554"/>
      <c r="DWJ1385" s="554"/>
      <c r="DWK1385" s="554"/>
      <c r="DWL1385" s="554"/>
      <c r="DWM1385" s="555"/>
      <c r="DWN1385" s="447"/>
      <c r="DWO1385" s="447"/>
      <c r="DWP1385" s="451"/>
      <c r="DWQ1385" s="451"/>
      <c r="DWR1385" s="451"/>
      <c r="DWS1385" s="451"/>
      <c r="DWT1385" s="451"/>
      <c r="DWU1385" s="451"/>
      <c r="DWV1385" s="451"/>
      <c r="DWW1385" s="451"/>
      <c r="DWX1385" s="451"/>
      <c r="DWY1385" s="451"/>
      <c r="DWZ1385" s="447"/>
      <c r="DXA1385" s="428"/>
      <c r="DXB1385" s="469"/>
      <c r="DXC1385" s="414"/>
      <c r="DXD1385" s="414"/>
      <c r="DXE1385" s="414"/>
      <c r="DXF1385" s="414"/>
      <c r="DXG1385" s="414"/>
      <c r="DXH1385" s="415"/>
      <c r="DXI1385" s="414"/>
      <c r="DXJ1385" s="416"/>
      <c r="DXK1385" s="366"/>
      <c r="DXL1385" s="366"/>
      <c r="DXM1385" s="366"/>
      <c r="DXN1385" s="366"/>
      <c r="DXO1385" s="366"/>
      <c r="DXP1385" s="366"/>
      <c r="DXQ1385" s="366"/>
      <c r="DXR1385" s="366"/>
      <c r="DXS1385" s="419"/>
      <c r="DXT1385" s="553"/>
      <c r="DXU1385" s="554"/>
      <c r="DXV1385" s="554"/>
      <c r="DXW1385" s="554"/>
      <c r="DXX1385" s="554"/>
      <c r="DXY1385" s="554"/>
      <c r="DXZ1385" s="554"/>
      <c r="DYA1385" s="554"/>
      <c r="DYB1385" s="554"/>
      <c r="DYC1385" s="554"/>
      <c r="DYD1385" s="554"/>
      <c r="DYE1385" s="554"/>
      <c r="DYF1385" s="554"/>
      <c r="DYG1385" s="554"/>
      <c r="DYH1385" s="554"/>
      <c r="DYI1385" s="554"/>
      <c r="DYJ1385" s="554"/>
      <c r="DYK1385" s="554"/>
      <c r="DYL1385" s="554"/>
      <c r="DYM1385" s="555"/>
      <c r="DYN1385" s="447"/>
      <c r="DYO1385" s="447"/>
      <c r="DYP1385" s="451"/>
      <c r="DYQ1385" s="451"/>
      <c r="DYR1385" s="451"/>
      <c r="DYS1385" s="451"/>
      <c r="DYT1385" s="451"/>
      <c r="DYU1385" s="451"/>
      <c r="DYV1385" s="451"/>
      <c r="DYW1385" s="451"/>
      <c r="DYX1385" s="451"/>
      <c r="DYY1385" s="451"/>
      <c r="DYZ1385" s="447"/>
      <c r="DZA1385" s="428"/>
      <c r="DZB1385" s="469"/>
      <c r="DZC1385" s="414"/>
      <c r="DZD1385" s="414"/>
      <c r="DZE1385" s="414"/>
      <c r="DZF1385" s="414"/>
      <c r="DZG1385" s="414"/>
      <c r="DZH1385" s="415"/>
      <c r="DZI1385" s="414"/>
      <c r="DZJ1385" s="416"/>
      <c r="DZK1385" s="366"/>
      <c r="DZL1385" s="366"/>
      <c r="DZM1385" s="366"/>
      <c r="DZN1385" s="366"/>
      <c r="DZO1385" s="366"/>
      <c r="DZP1385" s="366"/>
      <c r="DZQ1385" s="366"/>
      <c r="DZR1385" s="366"/>
      <c r="DZS1385" s="419"/>
      <c r="DZT1385" s="553"/>
      <c r="DZU1385" s="554"/>
      <c r="DZV1385" s="554"/>
      <c r="DZW1385" s="554"/>
      <c r="DZX1385" s="554"/>
      <c r="DZY1385" s="554"/>
      <c r="DZZ1385" s="554"/>
      <c r="EAA1385" s="554"/>
      <c r="EAB1385" s="554"/>
      <c r="EAC1385" s="554"/>
      <c r="EAD1385" s="554"/>
      <c r="EAE1385" s="554"/>
      <c r="EAF1385" s="554"/>
      <c r="EAG1385" s="554"/>
      <c r="EAH1385" s="554"/>
      <c r="EAI1385" s="554"/>
      <c r="EAJ1385" s="554"/>
      <c r="EAK1385" s="554"/>
      <c r="EAL1385" s="554"/>
      <c r="EAM1385" s="555"/>
      <c r="EAN1385" s="447"/>
      <c r="EAO1385" s="447"/>
      <c r="EAP1385" s="451"/>
      <c r="EAQ1385" s="451"/>
      <c r="EAR1385" s="451"/>
      <c r="EAS1385" s="451"/>
      <c r="EAT1385" s="451"/>
      <c r="EAU1385" s="451"/>
      <c r="EAV1385" s="451"/>
      <c r="EAW1385" s="451"/>
      <c r="EAX1385" s="451"/>
      <c r="EAY1385" s="451"/>
      <c r="EAZ1385" s="447"/>
      <c r="EBA1385" s="428"/>
      <c r="EBB1385" s="469"/>
      <c r="EBC1385" s="414"/>
      <c r="EBD1385" s="414"/>
      <c r="EBE1385" s="414"/>
      <c r="EBF1385" s="414"/>
      <c r="EBG1385" s="414"/>
      <c r="EBH1385" s="415"/>
      <c r="EBI1385" s="414"/>
      <c r="EBJ1385" s="416"/>
      <c r="EBK1385" s="366"/>
      <c r="EBL1385" s="366"/>
      <c r="EBM1385" s="366"/>
      <c r="EBN1385" s="366"/>
      <c r="EBO1385" s="366"/>
      <c r="EBP1385" s="366"/>
      <c r="EBQ1385" s="366"/>
      <c r="EBR1385" s="366"/>
      <c r="EBS1385" s="419"/>
      <c r="EBT1385" s="553"/>
      <c r="EBU1385" s="554"/>
      <c r="EBV1385" s="554"/>
      <c r="EBW1385" s="554"/>
      <c r="EBX1385" s="554"/>
      <c r="EBY1385" s="554"/>
      <c r="EBZ1385" s="554"/>
      <c r="ECA1385" s="554"/>
      <c r="ECB1385" s="554"/>
      <c r="ECC1385" s="554"/>
      <c r="ECD1385" s="554"/>
      <c r="ECE1385" s="554"/>
      <c r="ECF1385" s="554"/>
      <c r="ECG1385" s="554"/>
      <c r="ECH1385" s="554"/>
      <c r="ECI1385" s="554"/>
      <c r="ECJ1385" s="554"/>
      <c r="ECK1385" s="554"/>
      <c r="ECL1385" s="554"/>
      <c r="ECM1385" s="555"/>
      <c r="ECN1385" s="447"/>
      <c r="ECO1385" s="447"/>
      <c r="ECP1385" s="451"/>
      <c r="ECQ1385" s="451"/>
      <c r="ECR1385" s="451"/>
      <c r="ECS1385" s="451"/>
      <c r="ECT1385" s="451"/>
      <c r="ECU1385" s="451"/>
      <c r="ECV1385" s="451"/>
      <c r="ECW1385" s="451"/>
      <c r="ECX1385" s="451"/>
      <c r="ECY1385" s="451"/>
      <c r="ECZ1385" s="447"/>
      <c r="EDA1385" s="428"/>
      <c r="EDB1385" s="469"/>
      <c r="EDC1385" s="414"/>
      <c r="EDD1385" s="414"/>
      <c r="EDE1385" s="414"/>
      <c r="EDF1385" s="414"/>
      <c r="EDG1385" s="414"/>
      <c r="EDH1385" s="415"/>
      <c r="EDI1385" s="414"/>
      <c r="EDJ1385" s="416"/>
      <c r="EDK1385" s="366"/>
      <c r="EDL1385" s="366"/>
      <c r="EDM1385" s="366"/>
      <c r="EDN1385" s="366"/>
      <c r="EDO1385" s="366"/>
      <c r="EDP1385" s="366"/>
      <c r="EDQ1385" s="366"/>
      <c r="EDR1385" s="366"/>
      <c r="EDS1385" s="419"/>
      <c r="EDT1385" s="553"/>
      <c r="EDU1385" s="554"/>
      <c r="EDV1385" s="554"/>
      <c r="EDW1385" s="554"/>
      <c r="EDX1385" s="554"/>
      <c r="EDY1385" s="554"/>
      <c r="EDZ1385" s="554"/>
      <c r="EEA1385" s="554"/>
      <c r="EEB1385" s="554"/>
      <c r="EEC1385" s="554"/>
      <c r="EED1385" s="554"/>
      <c r="EEE1385" s="554"/>
      <c r="EEF1385" s="554"/>
      <c r="EEG1385" s="554"/>
      <c r="EEH1385" s="554"/>
      <c r="EEI1385" s="554"/>
      <c r="EEJ1385" s="554"/>
      <c r="EEK1385" s="554"/>
      <c r="EEL1385" s="554"/>
      <c r="EEM1385" s="555"/>
      <c r="EEN1385" s="447"/>
      <c r="EEO1385" s="447"/>
      <c r="EEP1385" s="451"/>
      <c r="EEQ1385" s="451"/>
      <c r="EER1385" s="451"/>
      <c r="EES1385" s="451"/>
      <c r="EET1385" s="451"/>
      <c r="EEU1385" s="451"/>
      <c r="EEV1385" s="451"/>
      <c r="EEW1385" s="451"/>
      <c r="EEX1385" s="451"/>
      <c r="EEY1385" s="451"/>
      <c r="EEZ1385" s="447"/>
      <c r="EFA1385" s="428"/>
      <c r="EFB1385" s="469"/>
      <c r="EFC1385" s="414"/>
      <c r="EFD1385" s="414"/>
      <c r="EFE1385" s="414"/>
      <c r="EFF1385" s="414"/>
      <c r="EFG1385" s="414"/>
      <c r="EFH1385" s="415"/>
      <c r="EFI1385" s="414"/>
      <c r="EFJ1385" s="416"/>
      <c r="EFK1385" s="366"/>
      <c r="EFL1385" s="366"/>
      <c r="EFM1385" s="366"/>
      <c r="EFN1385" s="366"/>
      <c r="EFO1385" s="366"/>
      <c r="EFP1385" s="366"/>
      <c r="EFQ1385" s="366"/>
      <c r="EFR1385" s="366"/>
      <c r="EFS1385" s="419"/>
      <c r="EFT1385" s="553"/>
      <c r="EFU1385" s="554"/>
      <c r="EFV1385" s="554"/>
      <c r="EFW1385" s="554"/>
      <c r="EFX1385" s="554"/>
      <c r="EFY1385" s="554"/>
      <c r="EFZ1385" s="554"/>
      <c r="EGA1385" s="554"/>
      <c r="EGB1385" s="554"/>
      <c r="EGC1385" s="554"/>
      <c r="EGD1385" s="554"/>
      <c r="EGE1385" s="554"/>
      <c r="EGF1385" s="554"/>
      <c r="EGG1385" s="554"/>
      <c r="EGH1385" s="554"/>
      <c r="EGI1385" s="554"/>
      <c r="EGJ1385" s="554"/>
      <c r="EGK1385" s="554"/>
      <c r="EGL1385" s="554"/>
      <c r="EGM1385" s="555"/>
      <c r="EGN1385" s="447"/>
      <c r="EGO1385" s="447"/>
      <c r="EGP1385" s="451"/>
      <c r="EGQ1385" s="451"/>
      <c r="EGR1385" s="451"/>
      <c r="EGS1385" s="451"/>
      <c r="EGT1385" s="451"/>
      <c r="EGU1385" s="451"/>
      <c r="EGV1385" s="451"/>
      <c r="EGW1385" s="451"/>
      <c r="EGX1385" s="451"/>
      <c r="EGY1385" s="451"/>
      <c r="EGZ1385" s="447"/>
      <c r="EHA1385" s="428"/>
      <c r="EHB1385" s="469"/>
      <c r="EHC1385" s="414"/>
      <c r="EHD1385" s="414"/>
      <c r="EHE1385" s="414"/>
      <c r="EHF1385" s="414"/>
      <c r="EHG1385" s="414"/>
      <c r="EHH1385" s="415"/>
      <c r="EHI1385" s="414"/>
      <c r="EHJ1385" s="416"/>
      <c r="EHK1385" s="366"/>
      <c r="EHL1385" s="366"/>
      <c r="EHM1385" s="366"/>
      <c r="EHN1385" s="366"/>
      <c r="EHO1385" s="366"/>
      <c r="EHP1385" s="366"/>
      <c r="EHQ1385" s="366"/>
      <c r="EHR1385" s="366"/>
      <c r="EHS1385" s="419"/>
      <c r="EHT1385" s="553"/>
      <c r="EHU1385" s="554"/>
      <c r="EHV1385" s="554"/>
      <c r="EHW1385" s="554"/>
      <c r="EHX1385" s="554"/>
      <c r="EHY1385" s="554"/>
      <c r="EHZ1385" s="554"/>
      <c r="EIA1385" s="554"/>
      <c r="EIB1385" s="554"/>
      <c r="EIC1385" s="554"/>
      <c r="EID1385" s="554"/>
      <c r="EIE1385" s="554"/>
      <c r="EIF1385" s="554"/>
      <c r="EIG1385" s="554"/>
      <c r="EIH1385" s="554"/>
      <c r="EII1385" s="554"/>
      <c r="EIJ1385" s="554"/>
      <c r="EIK1385" s="554"/>
      <c r="EIL1385" s="554"/>
      <c r="EIM1385" s="555"/>
      <c r="EIN1385" s="447"/>
      <c r="EIO1385" s="447"/>
      <c r="EIP1385" s="451"/>
      <c r="EIQ1385" s="451"/>
      <c r="EIR1385" s="451"/>
      <c r="EIS1385" s="451"/>
      <c r="EIT1385" s="451"/>
      <c r="EIU1385" s="451"/>
      <c r="EIV1385" s="451"/>
      <c r="EIW1385" s="451"/>
      <c r="EIX1385" s="451"/>
      <c r="EIY1385" s="451"/>
      <c r="EIZ1385" s="447"/>
      <c r="EJA1385" s="428"/>
      <c r="EJB1385" s="469"/>
      <c r="EJC1385" s="414"/>
      <c r="EJD1385" s="414"/>
      <c r="EJE1385" s="414"/>
      <c r="EJF1385" s="414"/>
      <c r="EJG1385" s="414"/>
      <c r="EJH1385" s="415"/>
      <c r="EJI1385" s="414"/>
      <c r="EJJ1385" s="416"/>
      <c r="EJK1385" s="366"/>
      <c r="EJL1385" s="366"/>
      <c r="EJM1385" s="366"/>
      <c r="EJN1385" s="366"/>
      <c r="EJO1385" s="366"/>
      <c r="EJP1385" s="366"/>
      <c r="EJQ1385" s="366"/>
      <c r="EJR1385" s="366"/>
      <c r="EJS1385" s="419"/>
      <c r="EJT1385" s="553"/>
      <c r="EJU1385" s="554"/>
      <c r="EJV1385" s="554"/>
      <c r="EJW1385" s="554"/>
      <c r="EJX1385" s="554"/>
      <c r="EJY1385" s="554"/>
      <c r="EJZ1385" s="554"/>
      <c r="EKA1385" s="554"/>
      <c r="EKB1385" s="554"/>
      <c r="EKC1385" s="554"/>
      <c r="EKD1385" s="554"/>
      <c r="EKE1385" s="554"/>
      <c r="EKF1385" s="554"/>
      <c r="EKG1385" s="554"/>
      <c r="EKH1385" s="554"/>
      <c r="EKI1385" s="554"/>
      <c r="EKJ1385" s="554"/>
      <c r="EKK1385" s="554"/>
      <c r="EKL1385" s="554"/>
      <c r="EKM1385" s="555"/>
      <c r="EKN1385" s="447"/>
      <c r="EKO1385" s="447"/>
      <c r="EKP1385" s="451"/>
      <c r="EKQ1385" s="451"/>
      <c r="EKR1385" s="451"/>
      <c r="EKS1385" s="451"/>
      <c r="EKT1385" s="451"/>
      <c r="EKU1385" s="451"/>
      <c r="EKV1385" s="451"/>
      <c r="EKW1385" s="451"/>
      <c r="EKX1385" s="451"/>
      <c r="EKY1385" s="451"/>
      <c r="EKZ1385" s="447"/>
      <c r="ELA1385" s="428"/>
      <c r="ELB1385" s="469"/>
      <c r="ELC1385" s="414"/>
      <c r="ELD1385" s="414"/>
      <c r="ELE1385" s="414"/>
      <c r="ELF1385" s="414"/>
      <c r="ELG1385" s="414"/>
      <c r="ELH1385" s="415"/>
      <c r="ELI1385" s="414"/>
      <c r="ELJ1385" s="416"/>
      <c r="ELK1385" s="366"/>
      <c r="ELL1385" s="366"/>
      <c r="ELM1385" s="366"/>
      <c r="ELN1385" s="366"/>
      <c r="ELO1385" s="366"/>
      <c r="ELP1385" s="366"/>
      <c r="ELQ1385" s="366"/>
      <c r="ELR1385" s="366"/>
      <c r="ELS1385" s="419"/>
      <c r="ELT1385" s="553"/>
      <c r="ELU1385" s="554"/>
      <c r="ELV1385" s="554"/>
      <c r="ELW1385" s="554"/>
      <c r="ELX1385" s="554"/>
      <c r="ELY1385" s="554"/>
      <c r="ELZ1385" s="554"/>
      <c r="EMA1385" s="554"/>
      <c r="EMB1385" s="554"/>
      <c r="EMC1385" s="554"/>
      <c r="EMD1385" s="554"/>
      <c r="EME1385" s="554"/>
      <c r="EMF1385" s="554"/>
      <c r="EMG1385" s="554"/>
      <c r="EMH1385" s="554"/>
      <c r="EMI1385" s="554"/>
      <c r="EMJ1385" s="554"/>
      <c r="EMK1385" s="554"/>
      <c r="EML1385" s="554"/>
      <c r="EMM1385" s="555"/>
      <c r="EMN1385" s="447"/>
      <c r="EMO1385" s="447"/>
      <c r="EMP1385" s="451"/>
      <c r="EMQ1385" s="451"/>
      <c r="EMR1385" s="451"/>
      <c r="EMS1385" s="451"/>
      <c r="EMT1385" s="451"/>
      <c r="EMU1385" s="451"/>
      <c r="EMV1385" s="451"/>
      <c r="EMW1385" s="451"/>
      <c r="EMX1385" s="451"/>
      <c r="EMY1385" s="451"/>
      <c r="EMZ1385" s="447"/>
      <c r="ENA1385" s="428"/>
      <c r="ENB1385" s="469"/>
      <c r="ENC1385" s="414"/>
      <c r="END1385" s="414"/>
      <c r="ENE1385" s="414"/>
      <c r="ENF1385" s="414"/>
      <c r="ENG1385" s="414"/>
      <c r="ENH1385" s="415"/>
      <c r="ENI1385" s="414"/>
      <c r="ENJ1385" s="416"/>
      <c r="ENK1385" s="366"/>
      <c r="ENL1385" s="366"/>
      <c r="ENM1385" s="366"/>
      <c r="ENN1385" s="366"/>
      <c r="ENO1385" s="366"/>
      <c r="ENP1385" s="366"/>
      <c r="ENQ1385" s="366"/>
      <c r="ENR1385" s="366"/>
      <c r="ENS1385" s="419"/>
      <c r="ENT1385" s="553"/>
      <c r="ENU1385" s="554"/>
      <c r="ENV1385" s="554"/>
      <c r="ENW1385" s="554"/>
      <c r="ENX1385" s="554"/>
      <c r="ENY1385" s="554"/>
      <c r="ENZ1385" s="554"/>
      <c r="EOA1385" s="554"/>
      <c r="EOB1385" s="554"/>
      <c r="EOC1385" s="554"/>
      <c r="EOD1385" s="554"/>
      <c r="EOE1385" s="554"/>
      <c r="EOF1385" s="554"/>
      <c r="EOG1385" s="554"/>
      <c r="EOH1385" s="554"/>
      <c r="EOI1385" s="554"/>
      <c r="EOJ1385" s="554"/>
      <c r="EOK1385" s="554"/>
      <c r="EOL1385" s="554"/>
      <c r="EOM1385" s="555"/>
      <c r="EON1385" s="447"/>
      <c r="EOO1385" s="447"/>
      <c r="EOP1385" s="451"/>
      <c r="EOQ1385" s="451"/>
      <c r="EOR1385" s="451"/>
      <c r="EOS1385" s="451"/>
      <c r="EOT1385" s="451"/>
      <c r="EOU1385" s="451"/>
      <c r="EOV1385" s="451"/>
      <c r="EOW1385" s="451"/>
      <c r="EOX1385" s="451"/>
      <c r="EOY1385" s="451"/>
      <c r="EOZ1385" s="447"/>
      <c r="EPA1385" s="428"/>
      <c r="EPB1385" s="469"/>
      <c r="EPC1385" s="414"/>
      <c r="EPD1385" s="414"/>
      <c r="EPE1385" s="414"/>
      <c r="EPF1385" s="414"/>
      <c r="EPG1385" s="414"/>
      <c r="EPH1385" s="415"/>
      <c r="EPI1385" s="414"/>
      <c r="EPJ1385" s="416"/>
      <c r="EPK1385" s="366"/>
      <c r="EPL1385" s="366"/>
      <c r="EPM1385" s="366"/>
      <c r="EPN1385" s="366"/>
      <c r="EPO1385" s="366"/>
      <c r="EPP1385" s="366"/>
      <c r="EPQ1385" s="366"/>
      <c r="EPR1385" s="366"/>
      <c r="EPS1385" s="419"/>
      <c r="EPT1385" s="553"/>
      <c r="EPU1385" s="554"/>
      <c r="EPV1385" s="554"/>
      <c r="EPW1385" s="554"/>
      <c r="EPX1385" s="554"/>
      <c r="EPY1385" s="554"/>
      <c r="EPZ1385" s="554"/>
      <c r="EQA1385" s="554"/>
      <c r="EQB1385" s="554"/>
      <c r="EQC1385" s="554"/>
      <c r="EQD1385" s="554"/>
      <c r="EQE1385" s="554"/>
      <c r="EQF1385" s="554"/>
      <c r="EQG1385" s="554"/>
      <c r="EQH1385" s="554"/>
      <c r="EQI1385" s="554"/>
      <c r="EQJ1385" s="554"/>
      <c r="EQK1385" s="554"/>
      <c r="EQL1385" s="554"/>
      <c r="EQM1385" s="555"/>
      <c r="EQN1385" s="447"/>
      <c r="EQO1385" s="447"/>
      <c r="EQP1385" s="451"/>
      <c r="EQQ1385" s="451"/>
      <c r="EQR1385" s="451"/>
      <c r="EQS1385" s="451"/>
      <c r="EQT1385" s="451"/>
      <c r="EQU1385" s="451"/>
      <c r="EQV1385" s="451"/>
      <c r="EQW1385" s="451"/>
      <c r="EQX1385" s="451"/>
      <c r="EQY1385" s="451"/>
      <c r="EQZ1385" s="447"/>
      <c r="ERA1385" s="428"/>
      <c r="ERB1385" s="469"/>
      <c r="ERC1385" s="414"/>
      <c r="ERD1385" s="414"/>
      <c r="ERE1385" s="414"/>
      <c r="ERF1385" s="414"/>
      <c r="ERG1385" s="414"/>
      <c r="ERH1385" s="415"/>
      <c r="ERI1385" s="414"/>
      <c r="ERJ1385" s="416"/>
      <c r="ERK1385" s="366"/>
      <c r="ERL1385" s="366"/>
      <c r="ERM1385" s="366"/>
      <c r="ERN1385" s="366"/>
      <c r="ERO1385" s="366"/>
      <c r="ERP1385" s="366"/>
      <c r="ERQ1385" s="366"/>
      <c r="ERR1385" s="366"/>
      <c r="ERS1385" s="419"/>
      <c r="ERT1385" s="553"/>
      <c r="ERU1385" s="554"/>
      <c r="ERV1385" s="554"/>
      <c r="ERW1385" s="554"/>
      <c r="ERX1385" s="554"/>
      <c r="ERY1385" s="554"/>
      <c r="ERZ1385" s="554"/>
      <c r="ESA1385" s="554"/>
      <c r="ESB1385" s="554"/>
      <c r="ESC1385" s="554"/>
      <c r="ESD1385" s="554"/>
      <c r="ESE1385" s="554"/>
      <c r="ESF1385" s="554"/>
      <c r="ESG1385" s="554"/>
      <c r="ESH1385" s="554"/>
      <c r="ESI1385" s="554"/>
      <c r="ESJ1385" s="554"/>
      <c r="ESK1385" s="554"/>
      <c r="ESL1385" s="554"/>
      <c r="ESM1385" s="555"/>
      <c r="ESN1385" s="447"/>
      <c r="ESO1385" s="447"/>
      <c r="ESP1385" s="451"/>
      <c r="ESQ1385" s="451"/>
      <c r="ESR1385" s="451"/>
      <c r="ESS1385" s="451"/>
      <c r="EST1385" s="451"/>
      <c r="ESU1385" s="451"/>
      <c r="ESV1385" s="451"/>
      <c r="ESW1385" s="451"/>
      <c r="ESX1385" s="451"/>
      <c r="ESY1385" s="451"/>
      <c r="ESZ1385" s="447"/>
      <c r="ETA1385" s="428"/>
      <c r="ETB1385" s="469"/>
      <c r="ETC1385" s="414"/>
      <c r="ETD1385" s="414"/>
      <c r="ETE1385" s="414"/>
      <c r="ETF1385" s="414"/>
      <c r="ETG1385" s="414"/>
      <c r="ETH1385" s="415"/>
      <c r="ETI1385" s="414"/>
      <c r="ETJ1385" s="416"/>
      <c r="ETK1385" s="366"/>
      <c r="ETL1385" s="366"/>
      <c r="ETM1385" s="366"/>
      <c r="ETN1385" s="366"/>
      <c r="ETO1385" s="366"/>
      <c r="ETP1385" s="366"/>
      <c r="ETQ1385" s="366"/>
      <c r="ETR1385" s="366"/>
      <c r="ETS1385" s="419"/>
      <c r="ETT1385" s="553"/>
      <c r="ETU1385" s="554"/>
      <c r="ETV1385" s="554"/>
      <c r="ETW1385" s="554"/>
      <c r="ETX1385" s="554"/>
      <c r="ETY1385" s="554"/>
      <c r="ETZ1385" s="554"/>
      <c r="EUA1385" s="554"/>
      <c r="EUB1385" s="554"/>
      <c r="EUC1385" s="554"/>
      <c r="EUD1385" s="554"/>
      <c r="EUE1385" s="554"/>
      <c r="EUF1385" s="554"/>
      <c r="EUG1385" s="554"/>
      <c r="EUH1385" s="554"/>
      <c r="EUI1385" s="554"/>
      <c r="EUJ1385" s="554"/>
      <c r="EUK1385" s="554"/>
      <c r="EUL1385" s="554"/>
      <c r="EUM1385" s="555"/>
      <c r="EUN1385" s="447"/>
      <c r="EUO1385" s="447"/>
      <c r="EUP1385" s="451"/>
      <c r="EUQ1385" s="451"/>
      <c r="EUR1385" s="451"/>
      <c r="EUS1385" s="451"/>
      <c r="EUT1385" s="451"/>
      <c r="EUU1385" s="451"/>
      <c r="EUV1385" s="451"/>
      <c r="EUW1385" s="451"/>
      <c r="EUX1385" s="451"/>
      <c r="EUY1385" s="451"/>
      <c r="EUZ1385" s="447"/>
      <c r="EVA1385" s="428"/>
      <c r="EVB1385" s="469"/>
      <c r="EVC1385" s="414"/>
      <c r="EVD1385" s="414"/>
      <c r="EVE1385" s="414"/>
      <c r="EVF1385" s="414"/>
      <c r="EVG1385" s="414"/>
      <c r="EVH1385" s="415"/>
      <c r="EVI1385" s="414"/>
      <c r="EVJ1385" s="416"/>
      <c r="EVK1385" s="366"/>
      <c r="EVL1385" s="366"/>
      <c r="EVM1385" s="366"/>
      <c r="EVN1385" s="366"/>
      <c r="EVO1385" s="366"/>
      <c r="EVP1385" s="366"/>
      <c r="EVQ1385" s="366"/>
      <c r="EVR1385" s="366"/>
      <c r="EVS1385" s="419"/>
      <c r="EVT1385" s="553"/>
      <c r="EVU1385" s="554"/>
      <c r="EVV1385" s="554"/>
      <c r="EVW1385" s="554"/>
      <c r="EVX1385" s="554"/>
      <c r="EVY1385" s="554"/>
      <c r="EVZ1385" s="554"/>
      <c r="EWA1385" s="554"/>
      <c r="EWB1385" s="554"/>
      <c r="EWC1385" s="554"/>
      <c r="EWD1385" s="554"/>
      <c r="EWE1385" s="554"/>
      <c r="EWF1385" s="554"/>
      <c r="EWG1385" s="554"/>
      <c r="EWH1385" s="554"/>
      <c r="EWI1385" s="554"/>
      <c r="EWJ1385" s="554"/>
      <c r="EWK1385" s="554"/>
      <c r="EWL1385" s="554"/>
      <c r="EWM1385" s="555"/>
      <c r="EWN1385" s="447"/>
      <c r="EWO1385" s="447"/>
      <c r="EWP1385" s="451"/>
      <c r="EWQ1385" s="451"/>
      <c r="EWR1385" s="451"/>
      <c r="EWS1385" s="451"/>
      <c r="EWT1385" s="451"/>
      <c r="EWU1385" s="451"/>
      <c r="EWV1385" s="451"/>
      <c r="EWW1385" s="451"/>
      <c r="EWX1385" s="451"/>
      <c r="EWY1385" s="451"/>
      <c r="EWZ1385" s="447"/>
      <c r="EXA1385" s="428"/>
      <c r="EXB1385" s="469"/>
      <c r="EXC1385" s="414"/>
      <c r="EXD1385" s="414"/>
      <c r="EXE1385" s="414"/>
      <c r="EXF1385" s="414"/>
      <c r="EXG1385" s="414"/>
      <c r="EXH1385" s="415"/>
      <c r="EXI1385" s="414"/>
      <c r="EXJ1385" s="416"/>
      <c r="EXK1385" s="366"/>
      <c r="EXL1385" s="366"/>
      <c r="EXM1385" s="366"/>
      <c r="EXN1385" s="366"/>
      <c r="EXO1385" s="366"/>
      <c r="EXP1385" s="366"/>
      <c r="EXQ1385" s="366"/>
      <c r="EXR1385" s="366"/>
      <c r="EXS1385" s="419"/>
      <c r="EXT1385" s="553"/>
      <c r="EXU1385" s="554"/>
      <c r="EXV1385" s="554"/>
      <c r="EXW1385" s="554"/>
      <c r="EXX1385" s="554"/>
      <c r="EXY1385" s="554"/>
      <c r="EXZ1385" s="554"/>
      <c r="EYA1385" s="554"/>
      <c r="EYB1385" s="554"/>
      <c r="EYC1385" s="554"/>
      <c r="EYD1385" s="554"/>
      <c r="EYE1385" s="554"/>
      <c r="EYF1385" s="554"/>
      <c r="EYG1385" s="554"/>
      <c r="EYH1385" s="554"/>
      <c r="EYI1385" s="554"/>
      <c r="EYJ1385" s="554"/>
      <c r="EYK1385" s="554"/>
      <c r="EYL1385" s="554"/>
      <c r="EYM1385" s="555"/>
      <c r="EYN1385" s="447"/>
      <c r="EYO1385" s="447"/>
      <c r="EYP1385" s="451"/>
      <c r="EYQ1385" s="451"/>
      <c r="EYR1385" s="451"/>
      <c r="EYS1385" s="451"/>
      <c r="EYT1385" s="451"/>
      <c r="EYU1385" s="451"/>
      <c r="EYV1385" s="451"/>
      <c r="EYW1385" s="451"/>
      <c r="EYX1385" s="451"/>
      <c r="EYY1385" s="451"/>
      <c r="EYZ1385" s="447"/>
      <c r="EZA1385" s="428"/>
      <c r="EZB1385" s="469"/>
      <c r="EZC1385" s="414"/>
      <c r="EZD1385" s="414"/>
      <c r="EZE1385" s="414"/>
      <c r="EZF1385" s="414"/>
      <c r="EZG1385" s="414"/>
      <c r="EZH1385" s="415"/>
      <c r="EZI1385" s="414"/>
      <c r="EZJ1385" s="416"/>
      <c r="EZK1385" s="366"/>
      <c r="EZL1385" s="366"/>
      <c r="EZM1385" s="366"/>
      <c r="EZN1385" s="366"/>
      <c r="EZO1385" s="366"/>
      <c r="EZP1385" s="366"/>
      <c r="EZQ1385" s="366"/>
      <c r="EZR1385" s="366"/>
      <c r="EZS1385" s="419"/>
      <c r="EZT1385" s="553"/>
      <c r="EZU1385" s="554"/>
      <c r="EZV1385" s="554"/>
      <c r="EZW1385" s="554"/>
      <c r="EZX1385" s="554"/>
      <c r="EZY1385" s="554"/>
      <c r="EZZ1385" s="554"/>
      <c r="FAA1385" s="554"/>
      <c r="FAB1385" s="554"/>
      <c r="FAC1385" s="554"/>
      <c r="FAD1385" s="554"/>
      <c r="FAE1385" s="554"/>
      <c r="FAF1385" s="554"/>
      <c r="FAG1385" s="554"/>
      <c r="FAH1385" s="554"/>
      <c r="FAI1385" s="554"/>
      <c r="FAJ1385" s="554"/>
      <c r="FAK1385" s="554"/>
      <c r="FAL1385" s="554"/>
      <c r="FAM1385" s="555"/>
      <c r="FAN1385" s="447"/>
      <c r="FAO1385" s="447"/>
      <c r="FAP1385" s="451"/>
      <c r="FAQ1385" s="451"/>
      <c r="FAR1385" s="451"/>
      <c r="FAS1385" s="451"/>
      <c r="FAT1385" s="451"/>
      <c r="FAU1385" s="451"/>
      <c r="FAV1385" s="451"/>
      <c r="FAW1385" s="451"/>
      <c r="FAX1385" s="451"/>
      <c r="FAY1385" s="451"/>
      <c r="FAZ1385" s="447"/>
      <c r="FBA1385" s="428"/>
      <c r="FBB1385" s="469"/>
      <c r="FBC1385" s="414"/>
      <c r="FBD1385" s="414"/>
      <c r="FBE1385" s="414"/>
      <c r="FBF1385" s="414"/>
      <c r="FBG1385" s="414"/>
      <c r="FBH1385" s="415"/>
      <c r="FBI1385" s="414"/>
      <c r="FBJ1385" s="416"/>
      <c r="FBK1385" s="366"/>
      <c r="FBL1385" s="366"/>
      <c r="FBM1385" s="366"/>
      <c r="FBN1385" s="366"/>
      <c r="FBO1385" s="366"/>
      <c r="FBP1385" s="366"/>
      <c r="FBQ1385" s="366"/>
      <c r="FBR1385" s="366"/>
      <c r="FBS1385" s="419"/>
      <c r="FBT1385" s="553"/>
      <c r="FBU1385" s="554"/>
      <c r="FBV1385" s="554"/>
      <c r="FBW1385" s="554"/>
      <c r="FBX1385" s="554"/>
      <c r="FBY1385" s="554"/>
      <c r="FBZ1385" s="554"/>
      <c r="FCA1385" s="554"/>
      <c r="FCB1385" s="554"/>
      <c r="FCC1385" s="554"/>
      <c r="FCD1385" s="554"/>
      <c r="FCE1385" s="554"/>
      <c r="FCF1385" s="554"/>
      <c r="FCG1385" s="554"/>
      <c r="FCH1385" s="554"/>
      <c r="FCI1385" s="554"/>
      <c r="FCJ1385" s="554"/>
      <c r="FCK1385" s="554"/>
      <c r="FCL1385" s="554"/>
      <c r="FCM1385" s="555"/>
      <c r="FCN1385" s="447"/>
      <c r="FCO1385" s="447"/>
      <c r="FCP1385" s="451"/>
      <c r="FCQ1385" s="451"/>
      <c r="FCR1385" s="451"/>
      <c r="FCS1385" s="451"/>
      <c r="FCT1385" s="451"/>
      <c r="FCU1385" s="451"/>
      <c r="FCV1385" s="451"/>
      <c r="FCW1385" s="451"/>
      <c r="FCX1385" s="451"/>
      <c r="FCY1385" s="451"/>
      <c r="FCZ1385" s="447"/>
      <c r="FDA1385" s="428"/>
      <c r="FDB1385" s="469"/>
      <c r="FDC1385" s="414"/>
      <c r="FDD1385" s="414"/>
      <c r="FDE1385" s="414"/>
      <c r="FDF1385" s="414"/>
      <c r="FDG1385" s="414"/>
      <c r="FDH1385" s="415"/>
      <c r="FDI1385" s="414"/>
      <c r="FDJ1385" s="416"/>
      <c r="FDK1385" s="366"/>
      <c r="FDL1385" s="366"/>
      <c r="FDM1385" s="366"/>
      <c r="FDN1385" s="366"/>
      <c r="FDO1385" s="366"/>
      <c r="FDP1385" s="366"/>
      <c r="FDQ1385" s="366"/>
      <c r="FDR1385" s="366"/>
      <c r="FDS1385" s="419"/>
      <c r="FDT1385" s="553"/>
      <c r="FDU1385" s="554"/>
      <c r="FDV1385" s="554"/>
      <c r="FDW1385" s="554"/>
      <c r="FDX1385" s="554"/>
      <c r="FDY1385" s="554"/>
      <c r="FDZ1385" s="554"/>
      <c r="FEA1385" s="554"/>
      <c r="FEB1385" s="554"/>
      <c r="FEC1385" s="554"/>
      <c r="FED1385" s="554"/>
      <c r="FEE1385" s="554"/>
      <c r="FEF1385" s="554"/>
      <c r="FEG1385" s="554"/>
      <c r="FEH1385" s="554"/>
      <c r="FEI1385" s="554"/>
      <c r="FEJ1385" s="554"/>
      <c r="FEK1385" s="554"/>
      <c r="FEL1385" s="554"/>
      <c r="FEM1385" s="555"/>
      <c r="FEN1385" s="447"/>
      <c r="FEO1385" s="447"/>
      <c r="FEP1385" s="451"/>
      <c r="FEQ1385" s="451"/>
      <c r="FER1385" s="451"/>
      <c r="FES1385" s="451"/>
      <c r="FET1385" s="451"/>
      <c r="FEU1385" s="451"/>
      <c r="FEV1385" s="451"/>
      <c r="FEW1385" s="451"/>
      <c r="FEX1385" s="451"/>
      <c r="FEY1385" s="451"/>
      <c r="FEZ1385" s="447"/>
      <c r="FFA1385" s="428"/>
      <c r="FFB1385" s="469"/>
      <c r="FFC1385" s="414"/>
      <c r="FFD1385" s="414"/>
      <c r="FFE1385" s="414"/>
      <c r="FFF1385" s="414"/>
      <c r="FFG1385" s="414"/>
      <c r="FFH1385" s="415"/>
      <c r="FFI1385" s="414"/>
      <c r="FFJ1385" s="416"/>
      <c r="FFK1385" s="366"/>
      <c r="FFL1385" s="366"/>
      <c r="FFM1385" s="366"/>
      <c r="FFN1385" s="366"/>
      <c r="FFO1385" s="366"/>
      <c r="FFP1385" s="366"/>
      <c r="FFQ1385" s="366"/>
      <c r="FFR1385" s="366"/>
      <c r="FFS1385" s="419"/>
      <c r="FFT1385" s="553"/>
      <c r="FFU1385" s="554"/>
      <c r="FFV1385" s="554"/>
      <c r="FFW1385" s="554"/>
      <c r="FFX1385" s="554"/>
      <c r="FFY1385" s="554"/>
      <c r="FFZ1385" s="554"/>
      <c r="FGA1385" s="554"/>
      <c r="FGB1385" s="554"/>
      <c r="FGC1385" s="554"/>
      <c r="FGD1385" s="554"/>
      <c r="FGE1385" s="554"/>
      <c r="FGF1385" s="554"/>
      <c r="FGG1385" s="554"/>
      <c r="FGH1385" s="554"/>
      <c r="FGI1385" s="554"/>
      <c r="FGJ1385" s="554"/>
      <c r="FGK1385" s="554"/>
      <c r="FGL1385" s="554"/>
      <c r="FGM1385" s="555"/>
      <c r="FGN1385" s="447"/>
      <c r="FGO1385" s="447"/>
      <c r="FGP1385" s="451"/>
      <c r="FGQ1385" s="451"/>
      <c r="FGR1385" s="451"/>
      <c r="FGS1385" s="451"/>
      <c r="FGT1385" s="451"/>
      <c r="FGU1385" s="451"/>
      <c r="FGV1385" s="451"/>
      <c r="FGW1385" s="451"/>
      <c r="FGX1385" s="451"/>
      <c r="FGY1385" s="451"/>
      <c r="FGZ1385" s="447"/>
      <c r="FHA1385" s="428"/>
      <c r="FHB1385" s="469"/>
      <c r="FHC1385" s="414"/>
      <c r="FHD1385" s="414"/>
      <c r="FHE1385" s="414"/>
      <c r="FHF1385" s="414"/>
      <c r="FHG1385" s="414"/>
      <c r="FHH1385" s="415"/>
      <c r="FHI1385" s="414"/>
      <c r="FHJ1385" s="416"/>
      <c r="FHK1385" s="366"/>
      <c r="FHL1385" s="366"/>
      <c r="FHM1385" s="366"/>
      <c r="FHN1385" s="366"/>
      <c r="FHO1385" s="366"/>
      <c r="FHP1385" s="366"/>
      <c r="FHQ1385" s="366"/>
      <c r="FHR1385" s="366"/>
      <c r="FHS1385" s="419"/>
      <c r="FHT1385" s="553"/>
      <c r="FHU1385" s="554"/>
      <c r="FHV1385" s="554"/>
      <c r="FHW1385" s="554"/>
      <c r="FHX1385" s="554"/>
      <c r="FHY1385" s="554"/>
      <c r="FHZ1385" s="554"/>
      <c r="FIA1385" s="554"/>
      <c r="FIB1385" s="554"/>
      <c r="FIC1385" s="554"/>
      <c r="FID1385" s="554"/>
      <c r="FIE1385" s="554"/>
      <c r="FIF1385" s="554"/>
      <c r="FIG1385" s="554"/>
      <c r="FIH1385" s="554"/>
      <c r="FII1385" s="554"/>
      <c r="FIJ1385" s="554"/>
      <c r="FIK1385" s="554"/>
      <c r="FIL1385" s="554"/>
      <c r="FIM1385" s="555"/>
      <c r="FIN1385" s="447"/>
      <c r="FIO1385" s="447"/>
      <c r="FIP1385" s="451"/>
      <c r="FIQ1385" s="451"/>
      <c r="FIR1385" s="451"/>
      <c r="FIS1385" s="451"/>
      <c r="FIT1385" s="451"/>
      <c r="FIU1385" s="451"/>
      <c r="FIV1385" s="451"/>
      <c r="FIW1385" s="451"/>
      <c r="FIX1385" s="451"/>
      <c r="FIY1385" s="451"/>
      <c r="FIZ1385" s="447"/>
      <c r="FJA1385" s="428"/>
      <c r="FJB1385" s="469"/>
      <c r="FJC1385" s="414"/>
      <c r="FJD1385" s="414"/>
      <c r="FJE1385" s="414"/>
      <c r="FJF1385" s="414"/>
      <c r="FJG1385" s="414"/>
      <c r="FJH1385" s="415"/>
      <c r="FJI1385" s="414"/>
      <c r="FJJ1385" s="416"/>
      <c r="FJK1385" s="366"/>
      <c r="FJL1385" s="366"/>
      <c r="FJM1385" s="366"/>
      <c r="FJN1385" s="366"/>
      <c r="FJO1385" s="366"/>
      <c r="FJP1385" s="366"/>
      <c r="FJQ1385" s="366"/>
      <c r="FJR1385" s="366"/>
      <c r="FJS1385" s="419"/>
      <c r="FJT1385" s="553"/>
      <c r="FJU1385" s="554"/>
      <c r="FJV1385" s="554"/>
      <c r="FJW1385" s="554"/>
      <c r="FJX1385" s="554"/>
      <c r="FJY1385" s="554"/>
      <c r="FJZ1385" s="554"/>
      <c r="FKA1385" s="554"/>
      <c r="FKB1385" s="554"/>
      <c r="FKC1385" s="554"/>
      <c r="FKD1385" s="554"/>
      <c r="FKE1385" s="554"/>
      <c r="FKF1385" s="554"/>
      <c r="FKG1385" s="554"/>
      <c r="FKH1385" s="554"/>
      <c r="FKI1385" s="554"/>
      <c r="FKJ1385" s="554"/>
      <c r="FKK1385" s="554"/>
      <c r="FKL1385" s="554"/>
      <c r="FKM1385" s="555"/>
      <c r="FKN1385" s="447"/>
      <c r="FKO1385" s="447"/>
      <c r="FKP1385" s="451"/>
      <c r="FKQ1385" s="451"/>
      <c r="FKR1385" s="451"/>
      <c r="FKS1385" s="451"/>
      <c r="FKT1385" s="451"/>
      <c r="FKU1385" s="451"/>
      <c r="FKV1385" s="451"/>
      <c r="FKW1385" s="451"/>
      <c r="FKX1385" s="451"/>
      <c r="FKY1385" s="451"/>
      <c r="FKZ1385" s="447"/>
      <c r="FLA1385" s="428"/>
      <c r="FLB1385" s="469"/>
      <c r="FLC1385" s="414"/>
      <c r="FLD1385" s="414"/>
      <c r="FLE1385" s="414"/>
      <c r="FLF1385" s="414"/>
      <c r="FLG1385" s="414"/>
      <c r="FLH1385" s="415"/>
      <c r="FLI1385" s="414"/>
      <c r="FLJ1385" s="416"/>
      <c r="FLK1385" s="366"/>
      <c r="FLL1385" s="366"/>
      <c r="FLM1385" s="366"/>
      <c r="FLN1385" s="366"/>
      <c r="FLO1385" s="366"/>
      <c r="FLP1385" s="366"/>
      <c r="FLQ1385" s="366"/>
      <c r="FLR1385" s="366"/>
      <c r="FLS1385" s="419"/>
      <c r="FLT1385" s="553"/>
      <c r="FLU1385" s="554"/>
      <c r="FLV1385" s="554"/>
      <c r="FLW1385" s="554"/>
      <c r="FLX1385" s="554"/>
      <c r="FLY1385" s="554"/>
      <c r="FLZ1385" s="554"/>
      <c r="FMA1385" s="554"/>
      <c r="FMB1385" s="554"/>
      <c r="FMC1385" s="554"/>
      <c r="FMD1385" s="554"/>
      <c r="FME1385" s="554"/>
      <c r="FMF1385" s="554"/>
      <c r="FMG1385" s="554"/>
      <c r="FMH1385" s="554"/>
      <c r="FMI1385" s="554"/>
      <c r="FMJ1385" s="554"/>
      <c r="FMK1385" s="554"/>
      <c r="FML1385" s="554"/>
      <c r="FMM1385" s="555"/>
      <c r="FMN1385" s="447"/>
      <c r="FMO1385" s="447"/>
      <c r="FMP1385" s="451"/>
      <c r="FMQ1385" s="451"/>
      <c r="FMR1385" s="451"/>
      <c r="FMS1385" s="451"/>
      <c r="FMT1385" s="451"/>
      <c r="FMU1385" s="451"/>
      <c r="FMV1385" s="451"/>
      <c r="FMW1385" s="451"/>
      <c r="FMX1385" s="451"/>
      <c r="FMY1385" s="451"/>
      <c r="FMZ1385" s="447"/>
      <c r="FNA1385" s="428"/>
      <c r="FNB1385" s="469"/>
      <c r="FNC1385" s="414"/>
      <c r="FND1385" s="414"/>
      <c r="FNE1385" s="414"/>
      <c r="FNF1385" s="414"/>
      <c r="FNG1385" s="414"/>
      <c r="FNH1385" s="415"/>
      <c r="FNI1385" s="414"/>
      <c r="FNJ1385" s="416"/>
      <c r="FNK1385" s="366"/>
      <c r="FNL1385" s="366"/>
      <c r="FNM1385" s="366"/>
      <c r="FNN1385" s="366"/>
      <c r="FNO1385" s="366"/>
      <c r="FNP1385" s="366"/>
      <c r="FNQ1385" s="366"/>
      <c r="FNR1385" s="366"/>
      <c r="FNS1385" s="419"/>
      <c r="FNT1385" s="553"/>
      <c r="FNU1385" s="554"/>
      <c r="FNV1385" s="554"/>
      <c r="FNW1385" s="554"/>
      <c r="FNX1385" s="554"/>
      <c r="FNY1385" s="554"/>
      <c r="FNZ1385" s="554"/>
      <c r="FOA1385" s="554"/>
      <c r="FOB1385" s="554"/>
      <c r="FOC1385" s="554"/>
      <c r="FOD1385" s="554"/>
      <c r="FOE1385" s="554"/>
      <c r="FOF1385" s="554"/>
      <c r="FOG1385" s="554"/>
      <c r="FOH1385" s="554"/>
      <c r="FOI1385" s="554"/>
      <c r="FOJ1385" s="554"/>
      <c r="FOK1385" s="554"/>
      <c r="FOL1385" s="554"/>
      <c r="FOM1385" s="555"/>
      <c r="FON1385" s="447"/>
      <c r="FOO1385" s="447"/>
      <c r="FOP1385" s="451"/>
      <c r="FOQ1385" s="451"/>
      <c r="FOR1385" s="451"/>
      <c r="FOS1385" s="451"/>
      <c r="FOT1385" s="451"/>
      <c r="FOU1385" s="451"/>
      <c r="FOV1385" s="451"/>
      <c r="FOW1385" s="451"/>
      <c r="FOX1385" s="451"/>
      <c r="FOY1385" s="451"/>
      <c r="FOZ1385" s="447"/>
      <c r="FPA1385" s="428"/>
      <c r="FPB1385" s="469"/>
      <c r="FPC1385" s="414"/>
      <c r="FPD1385" s="414"/>
      <c r="FPE1385" s="414"/>
      <c r="FPF1385" s="414"/>
      <c r="FPG1385" s="414"/>
      <c r="FPH1385" s="415"/>
      <c r="FPI1385" s="414"/>
      <c r="FPJ1385" s="416"/>
      <c r="FPK1385" s="366"/>
      <c r="FPL1385" s="366"/>
      <c r="FPM1385" s="366"/>
      <c r="FPN1385" s="366"/>
      <c r="FPO1385" s="366"/>
      <c r="FPP1385" s="366"/>
      <c r="FPQ1385" s="366"/>
      <c r="FPR1385" s="366"/>
      <c r="FPS1385" s="419"/>
      <c r="FPT1385" s="553"/>
      <c r="FPU1385" s="554"/>
      <c r="FPV1385" s="554"/>
      <c r="FPW1385" s="554"/>
      <c r="FPX1385" s="554"/>
      <c r="FPY1385" s="554"/>
      <c r="FPZ1385" s="554"/>
      <c r="FQA1385" s="554"/>
      <c r="FQB1385" s="554"/>
      <c r="FQC1385" s="554"/>
      <c r="FQD1385" s="554"/>
      <c r="FQE1385" s="554"/>
      <c r="FQF1385" s="554"/>
      <c r="FQG1385" s="554"/>
      <c r="FQH1385" s="554"/>
      <c r="FQI1385" s="554"/>
      <c r="FQJ1385" s="554"/>
      <c r="FQK1385" s="554"/>
      <c r="FQL1385" s="554"/>
      <c r="FQM1385" s="555"/>
      <c r="FQN1385" s="447"/>
      <c r="FQO1385" s="447"/>
      <c r="FQP1385" s="451"/>
      <c r="FQQ1385" s="451"/>
      <c r="FQR1385" s="451"/>
      <c r="FQS1385" s="451"/>
      <c r="FQT1385" s="451"/>
      <c r="FQU1385" s="451"/>
      <c r="FQV1385" s="451"/>
      <c r="FQW1385" s="451"/>
      <c r="FQX1385" s="451"/>
      <c r="FQY1385" s="451"/>
      <c r="FQZ1385" s="447"/>
      <c r="FRA1385" s="428"/>
      <c r="FRB1385" s="469"/>
      <c r="FRC1385" s="414"/>
      <c r="FRD1385" s="414"/>
      <c r="FRE1385" s="414"/>
      <c r="FRF1385" s="414"/>
      <c r="FRG1385" s="414"/>
      <c r="FRH1385" s="415"/>
      <c r="FRI1385" s="414"/>
      <c r="FRJ1385" s="416"/>
      <c r="FRK1385" s="366"/>
      <c r="FRL1385" s="366"/>
      <c r="FRM1385" s="366"/>
      <c r="FRN1385" s="366"/>
      <c r="FRO1385" s="366"/>
      <c r="FRP1385" s="366"/>
      <c r="FRQ1385" s="366"/>
      <c r="FRR1385" s="366"/>
      <c r="FRS1385" s="419"/>
      <c r="FRT1385" s="553"/>
      <c r="FRU1385" s="554"/>
      <c r="FRV1385" s="554"/>
      <c r="FRW1385" s="554"/>
      <c r="FRX1385" s="554"/>
      <c r="FRY1385" s="554"/>
      <c r="FRZ1385" s="554"/>
      <c r="FSA1385" s="554"/>
      <c r="FSB1385" s="554"/>
      <c r="FSC1385" s="554"/>
      <c r="FSD1385" s="554"/>
      <c r="FSE1385" s="554"/>
      <c r="FSF1385" s="554"/>
      <c r="FSG1385" s="554"/>
      <c r="FSH1385" s="554"/>
      <c r="FSI1385" s="554"/>
      <c r="FSJ1385" s="554"/>
      <c r="FSK1385" s="554"/>
      <c r="FSL1385" s="554"/>
      <c r="FSM1385" s="555"/>
      <c r="FSN1385" s="447"/>
      <c r="FSO1385" s="447"/>
      <c r="FSP1385" s="451"/>
      <c r="FSQ1385" s="451"/>
      <c r="FSR1385" s="451"/>
      <c r="FSS1385" s="451"/>
      <c r="FST1385" s="451"/>
      <c r="FSU1385" s="451"/>
      <c r="FSV1385" s="451"/>
      <c r="FSW1385" s="451"/>
      <c r="FSX1385" s="451"/>
      <c r="FSY1385" s="451"/>
      <c r="FSZ1385" s="447"/>
      <c r="FTA1385" s="428"/>
      <c r="FTB1385" s="469"/>
      <c r="FTC1385" s="414"/>
      <c r="FTD1385" s="414"/>
      <c r="FTE1385" s="414"/>
      <c r="FTF1385" s="414"/>
      <c r="FTG1385" s="414"/>
      <c r="FTH1385" s="415"/>
      <c r="FTI1385" s="414"/>
      <c r="FTJ1385" s="416"/>
      <c r="FTK1385" s="366"/>
      <c r="FTL1385" s="366"/>
      <c r="FTM1385" s="366"/>
      <c r="FTN1385" s="366"/>
      <c r="FTO1385" s="366"/>
      <c r="FTP1385" s="366"/>
      <c r="FTQ1385" s="366"/>
      <c r="FTR1385" s="366"/>
      <c r="FTS1385" s="419"/>
      <c r="FTT1385" s="553"/>
      <c r="FTU1385" s="554"/>
      <c r="FTV1385" s="554"/>
      <c r="FTW1385" s="554"/>
      <c r="FTX1385" s="554"/>
      <c r="FTY1385" s="554"/>
      <c r="FTZ1385" s="554"/>
      <c r="FUA1385" s="554"/>
      <c r="FUB1385" s="554"/>
      <c r="FUC1385" s="554"/>
      <c r="FUD1385" s="554"/>
      <c r="FUE1385" s="554"/>
      <c r="FUF1385" s="554"/>
      <c r="FUG1385" s="554"/>
      <c r="FUH1385" s="554"/>
      <c r="FUI1385" s="554"/>
      <c r="FUJ1385" s="554"/>
      <c r="FUK1385" s="554"/>
      <c r="FUL1385" s="554"/>
      <c r="FUM1385" s="555"/>
      <c r="FUN1385" s="447"/>
      <c r="FUO1385" s="447"/>
      <c r="FUP1385" s="451"/>
      <c r="FUQ1385" s="451"/>
      <c r="FUR1385" s="451"/>
      <c r="FUS1385" s="451"/>
      <c r="FUT1385" s="451"/>
      <c r="FUU1385" s="451"/>
      <c r="FUV1385" s="451"/>
      <c r="FUW1385" s="451"/>
      <c r="FUX1385" s="451"/>
      <c r="FUY1385" s="451"/>
      <c r="FUZ1385" s="447"/>
      <c r="FVA1385" s="428"/>
      <c r="FVB1385" s="469"/>
      <c r="FVC1385" s="414"/>
      <c r="FVD1385" s="414"/>
      <c r="FVE1385" s="414"/>
      <c r="FVF1385" s="414"/>
      <c r="FVG1385" s="414"/>
      <c r="FVH1385" s="415"/>
      <c r="FVI1385" s="414"/>
      <c r="FVJ1385" s="416"/>
      <c r="FVK1385" s="366"/>
      <c r="FVL1385" s="366"/>
      <c r="FVM1385" s="366"/>
      <c r="FVN1385" s="366"/>
      <c r="FVO1385" s="366"/>
      <c r="FVP1385" s="366"/>
      <c r="FVQ1385" s="366"/>
      <c r="FVR1385" s="366"/>
      <c r="FVS1385" s="419"/>
      <c r="FVT1385" s="553"/>
      <c r="FVU1385" s="554"/>
      <c r="FVV1385" s="554"/>
      <c r="FVW1385" s="554"/>
      <c r="FVX1385" s="554"/>
      <c r="FVY1385" s="554"/>
      <c r="FVZ1385" s="554"/>
      <c r="FWA1385" s="554"/>
      <c r="FWB1385" s="554"/>
      <c r="FWC1385" s="554"/>
      <c r="FWD1385" s="554"/>
      <c r="FWE1385" s="554"/>
      <c r="FWF1385" s="554"/>
      <c r="FWG1385" s="554"/>
      <c r="FWH1385" s="554"/>
      <c r="FWI1385" s="554"/>
      <c r="FWJ1385" s="554"/>
      <c r="FWK1385" s="554"/>
      <c r="FWL1385" s="554"/>
      <c r="FWM1385" s="555"/>
      <c r="FWN1385" s="447"/>
      <c r="FWO1385" s="447"/>
      <c r="FWP1385" s="451"/>
      <c r="FWQ1385" s="451"/>
      <c r="FWR1385" s="451"/>
      <c r="FWS1385" s="451"/>
      <c r="FWT1385" s="451"/>
      <c r="FWU1385" s="451"/>
      <c r="FWV1385" s="451"/>
      <c r="FWW1385" s="451"/>
      <c r="FWX1385" s="451"/>
      <c r="FWY1385" s="451"/>
      <c r="FWZ1385" s="447"/>
      <c r="FXA1385" s="428"/>
      <c r="FXB1385" s="469"/>
      <c r="FXC1385" s="414"/>
      <c r="FXD1385" s="414"/>
      <c r="FXE1385" s="414"/>
      <c r="FXF1385" s="414"/>
      <c r="FXG1385" s="414"/>
      <c r="FXH1385" s="415"/>
      <c r="FXI1385" s="414"/>
      <c r="FXJ1385" s="416"/>
      <c r="FXK1385" s="366"/>
      <c r="FXL1385" s="366"/>
      <c r="FXM1385" s="366"/>
      <c r="FXN1385" s="366"/>
      <c r="FXO1385" s="366"/>
      <c r="FXP1385" s="366"/>
      <c r="FXQ1385" s="366"/>
      <c r="FXR1385" s="366"/>
      <c r="FXS1385" s="419"/>
      <c r="FXT1385" s="553"/>
      <c r="FXU1385" s="554"/>
      <c r="FXV1385" s="554"/>
      <c r="FXW1385" s="554"/>
      <c r="FXX1385" s="554"/>
      <c r="FXY1385" s="554"/>
      <c r="FXZ1385" s="554"/>
      <c r="FYA1385" s="554"/>
      <c r="FYB1385" s="554"/>
      <c r="FYC1385" s="554"/>
      <c r="FYD1385" s="554"/>
      <c r="FYE1385" s="554"/>
      <c r="FYF1385" s="554"/>
      <c r="FYG1385" s="554"/>
      <c r="FYH1385" s="554"/>
      <c r="FYI1385" s="554"/>
      <c r="FYJ1385" s="554"/>
      <c r="FYK1385" s="554"/>
      <c r="FYL1385" s="554"/>
      <c r="FYM1385" s="555"/>
      <c r="FYN1385" s="447"/>
      <c r="FYO1385" s="447"/>
      <c r="FYP1385" s="451"/>
      <c r="FYQ1385" s="451"/>
      <c r="FYR1385" s="451"/>
      <c r="FYS1385" s="451"/>
      <c r="FYT1385" s="451"/>
      <c r="FYU1385" s="451"/>
      <c r="FYV1385" s="451"/>
      <c r="FYW1385" s="451"/>
      <c r="FYX1385" s="451"/>
      <c r="FYY1385" s="451"/>
      <c r="FYZ1385" s="447"/>
      <c r="FZA1385" s="428"/>
      <c r="FZB1385" s="469"/>
      <c r="FZC1385" s="414"/>
      <c r="FZD1385" s="414"/>
      <c r="FZE1385" s="414"/>
      <c r="FZF1385" s="414"/>
      <c r="FZG1385" s="414"/>
      <c r="FZH1385" s="415"/>
      <c r="FZI1385" s="414"/>
      <c r="FZJ1385" s="416"/>
      <c r="FZK1385" s="366"/>
      <c r="FZL1385" s="366"/>
      <c r="FZM1385" s="366"/>
      <c r="FZN1385" s="366"/>
      <c r="FZO1385" s="366"/>
      <c r="FZP1385" s="366"/>
      <c r="FZQ1385" s="366"/>
      <c r="FZR1385" s="366"/>
      <c r="FZS1385" s="419"/>
      <c r="FZT1385" s="553"/>
      <c r="FZU1385" s="554"/>
      <c r="FZV1385" s="554"/>
      <c r="FZW1385" s="554"/>
      <c r="FZX1385" s="554"/>
      <c r="FZY1385" s="554"/>
      <c r="FZZ1385" s="554"/>
      <c r="GAA1385" s="554"/>
      <c r="GAB1385" s="554"/>
      <c r="GAC1385" s="554"/>
      <c r="GAD1385" s="554"/>
      <c r="GAE1385" s="554"/>
      <c r="GAF1385" s="554"/>
      <c r="GAG1385" s="554"/>
      <c r="GAH1385" s="554"/>
      <c r="GAI1385" s="554"/>
      <c r="GAJ1385" s="554"/>
      <c r="GAK1385" s="554"/>
      <c r="GAL1385" s="554"/>
      <c r="GAM1385" s="555"/>
      <c r="GAN1385" s="447"/>
      <c r="GAO1385" s="447"/>
      <c r="GAP1385" s="451"/>
      <c r="GAQ1385" s="451"/>
      <c r="GAR1385" s="451"/>
      <c r="GAS1385" s="451"/>
      <c r="GAT1385" s="451"/>
      <c r="GAU1385" s="451"/>
      <c r="GAV1385" s="451"/>
      <c r="GAW1385" s="451"/>
      <c r="GAX1385" s="451"/>
      <c r="GAY1385" s="451"/>
      <c r="GAZ1385" s="447"/>
      <c r="GBA1385" s="428"/>
      <c r="GBB1385" s="469"/>
      <c r="GBC1385" s="414"/>
      <c r="GBD1385" s="414"/>
      <c r="GBE1385" s="414"/>
      <c r="GBF1385" s="414"/>
      <c r="GBG1385" s="414"/>
      <c r="GBH1385" s="415"/>
      <c r="GBI1385" s="414"/>
      <c r="GBJ1385" s="416"/>
      <c r="GBK1385" s="366"/>
      <c r="GBL1385" s="366"/>
      <c r="GBM1385" s="366"/>
      <c r="GBN1385" s="366"/>
      <c r="GBO1385" s="366"/>
      <c r="GBP1385" s="366"/>
      <c r="GBQ1385" s="366"/>
      <c r="GBR1385" s="366"/>
      <c r="GBS1385" s="419"/>
      <c r="GBT1385" s="553"/>
      <c r="GBU1385" s="554"/>
      <c r="GBV1385" s="554"/>
      <c r="GBW1385" s="554"/>
      <c r="GBX1385" s="554"/>
      <c r="GBY1385" s="554"/>
      <c r="GBZ1385" s="554"/>
      <c r="GCA1385" s="554"/>
      <c r="GCB1385" s="554"/>
      <c r="GCC1385" s="554"/>
      <c r="GCD1385" s="554"/>
      <c r="GCE1385" s="554"/>
      <c r="GCF1385" s="554"/>
      <c r="GCG1385" s="554"/>
      <c r="GCH1385" s="554"/>
      <c r="GCI1385" s="554"/>
      <c r="GCJ1385" s="554"/>
      <c r="GCK1385" s="554"/>
      <c r="GCL1385" s="554"/>
      <c r="GCM1385" s="555"/>
      <c r="GCN1385" s="447"/>
      <c r="GCO1385" s="447"/>
      <c r="GCP1385" s="451"/>
      <c r="GCQ1385" s="451"/>
      <c r="GCR1385" s="451"/>
      <c r="GCS1385" s="451"/>
      <c r="GCT1385" s="451"/>
      <c r="GCU1385" s="451"/>
      <c r="GCV1385" s="451"/>
      <c r="GCW1385" s="451"/>
      <c r="GCX1385" s="451"/>
      <c r="GCY1385" s="451"/>
      <c r="GCZ1385" s="447"/>
      <c r="GDA1385" s="428"/>
      <c r="GDB1385" s="469"/>
      <c r="GDC1385" s="414"/>
      <c r="GDD1385" s="414"/>
      <c r="GDE1385" s="414"/>
      <c r="GDF1385" s="414"/>
      <c r="GDG1385" s="414"/>
      <c r="GDH1385" s="415"/>
      <c r="GDI1385" s="414"/>
      <c r="GDJ1385" s="416"/>
      <c r="GDK1385" s="366"/>
      <c r="GDL1385" s="366"/>
      <c r="GDM1385" s="366"/>
      <c r="GDN1385" s="366"/>
      <c r="GDO1385" s="366"/>
      <c r="GDP1385" s="366"/>
      <c r="GDQ1385" s="366"/>
      <c r="GDR1385" s="366"/>
      <c r="GDS1385" s="419"/>
      <c r="GDT1385" s="553"/>
      <c r="GDU1385" s="554"/>
      <c r="GDV1385" s="554"/>
      <c r="GDW1385" s="554"/>
      <c r="GDX1385" s="554"/>
      <c r="GDY1385" s="554"/>
      <c r="GDZ1385" s="554"/>
      <c r="GEA1385" s="554"/>
      <c r="GEB1385" s="554"/>
      <c r="GEC1385" s="554"/>
      <c r="GED1385" s="554"/>
      <c r="GEE1385" s="554"/>
      <c r="GEF1385" s="554"/>
      <c r="GEG1385" s="554"/>
      <c r="GEH1385" s="554"/>
      <c r="GEI1385" s="554"/>
      <c r="GEJ1385" s="554"/>
      <c r="GEK1385" s="554"/>
      <c r="GEL1385" s="554"/>
      <c r="GEM1385" s="555"/>
      <c r="GEN1385" s="447"/>
      <c r="GEO1385" s="447"/>
      <c r="GEP1385" s="451"/>
      <c r="GEQ1385" s="451"/>
      <c r="GER1385" s="451"/>
      <c r="GES1385" s="451"/>
      <c r="GET1385" s="451"/>
      <c r="GEU1385" s="451"/>
      <c r="GEV1385" s="451"/>
      <c r="GEW1385" s="451"/>
      <c r="GEX1385" s="451"/>
      <c r="GEY1385" s="451"/>
      <c r="GEZ1385" s="447"/>
      <c r="GFA1385" s="428"/>
      <c r="GFB1385" s="469"/>
      <c r="GFC1385" s="414"/>
      <c r="GFD1385" s="414"/>
      <c r="GFE1385" s="414"/>
      <c r="GFF1385" s="414"/>
      <c r="GFG1385" s="414"/>
      <c r="GFH1385" s="415"/>
      <c r="GFI1385" s="414"/>
      <c r="GFJ1385" s="416"/>
      <c r="GFK1385" s="366"/>
      <c r="GFL1385" s="366"/>
      <c r="GFM1385" s="366"/>
      <c r="GFN1385" s="366"/>
      <c r="GFO1385" s="366"/>
      <c r="GFP1385" s="366"/>
      <c r="GFQ1385" s="366"/>
      <c r="GFR1385" s="366"/>
      <c r="GFS1385" s="419"/>
      <c r="GFT1385" s="553"/>
      <c r="GFU1385" s="554"/>
      <c r="GFV1385" s="554"/>
      <c r="GFW1385" s="554"/>
      <c r="GFX1385" s="554"/>
      <c r="GFY1385" s="554"/>
      <c r="GFZ1385" s="554"/>
      <c r="GGA1385" s="554"/>
      <c r="GGB1385" s="554"/>
      <c r="GGC1385" s="554"/>
      <c r="GGD1385" s="554"/>
      <c r="GGE1385" s="554"/>
      <c r="GGF1385" s="554"/>
      <c r="GGG1385" s="554"/>
      <c r="GGH1385" s="554"/>
      <c r="GGI1385" s="554"/>
      <c r="GGJ1385" s="554"/>
      <c r="GGK1385" s="554"/>
      <c r="GGL1385" s="554"/>
      <c r="GGM1385" s="555"/>
      <c r="GGN1385" s="447"/>
      <c r="GGO1385" s="447"/>
      <c r="GGP1385" s="451"/>
      <c r="GGQ1385" s="451"/>
      <c r="GGR1385" s="451"/>
      <c r="GGS1385" s="451"/>
      <c r="GGT1385" s="451"/>
      <c r="GGU1385" s="451"/>
      <c r="GGV1385" s="451"/>
      <c r="GGW1385" s="451"/>
      <c r="GGX1385" s="451"/>
      <c r="GGY1385" s="451"/>
      <c r="GGZ1385" s="447"/>
      <c r="GHA1385" s="428"/>
      <c r="GHB1385" s="469"/>
      <c r="GHC1385" s="414"/>
      <c r="GHD1385" s="414"/>
      <c r="GHE1385" s="414"/>
      <c r="GHF1385" s="414"/>
      <c r="GHG1385" s="414"/>
      <c r="GHH1385" s="415"/>
      <c r="GHI1385" s="414"/>
      <c r="GHJ1385" s="416"/>
      <c r="GHK1385" s="366"/>
      <c r="GHL1385" s="366"/>
      <c r="GHM1385" s="366"/>
      <c r="GHN1385" s="366"/>
      <c r="GHO1385" s="366"/>
      <c r="GHP1385" s="366"/>
      <c r="GHQ1385" s="366"/>
      <c r="GHR1385" s="366"/>
      <c r="GHS1385" s="419"/>
      <c r="GHT1385" s="553"/>
      <c r="GHU1385" s="554"/>
      <c r="GHV1385" s="554"/>
      <c r="GHW1385" s="554"/>
      <c r="GHX1385" s="554"/>
      <c r="GHY1385" s="554"/>
      <c r="GHZ1385" s="554"/>
      <c r="GIA1385" s="554"/>
      <c r="GIB1385" s="554"/>
      <c r="GIC1385" s="554"/>
      <c r="GID1385" s="554"/>
      <c r="GIE1385" s="554"/>
      <c r="GIF1385" s="554"/>
      <c r="GIG1385" s="554"/>
      <c r="GIH1385" s="554"/>
      <c r="GII1385" s="554"/>
      <c r="GIJ1385" s="554"/>
      <c r="GIK1385" s="554"/>
      <c r="GIL1385" s="554"/>
      <c r="GIM1385" s="555"/>
      <c r="GIN1385" s="447"/>
      <c r="GIO1385" s="447"/>
      <c r="GIP1385" s="451"/>
      <c r="GIQ1385" s="451"/>
      <c r="GIR1385" s="451"/>
      <c r="GIS1385" s="451"/>
      <c r="GIT1385" s="451"/>
      <c r="GIU1385" s="451"/>
      <c r="GIV1385" s="451"/>
      <c r="GIW1385" s="451"/>
      <c r="GIX1385" s="451"/>
      <c r="GIY1385" s="451"/>
      <c r="GIZ1385" s="447"/>
      <c r="GJA1385" s="428"/>
      <c r="GJB1385" s="469"/>
      <c r="GJC1385" s="414"/>
      <c r="GJD1385" s="414"/>
      <c r="GJE1385" s="414"/>
      <c r="GJF1385" s="414"/>
      <c r="GJG1385" s="414"/>
      <c r="GJH1385" s="415"/>
      <c r="GJI1385" s="414"/>
      <c r="GJJ1385" s="416"/>
      <c r="GJK1385" s="366"/>
      <c r="GJL1385" s="366"/>
      <c r="GJM1385" s="366"/>
      <c r="GJN1385" s="366"/>
      <c r="GJO1385" s="366"/>
      <c r="GJP1385" s="366"/>
      <c r="GJQ1385" s="366"/>
      <c r="GJR1385" s="366"/>
      <c r="GJS1385" s="419"/>
      <c r="GJT1385" s="553"/>
      <c r="GJU1385" s="554"/>
      <c r="GJV1385" s="554"/>
      <c r="GJW1385" s="554"/>
      <c r="GJX1385" s="554"/>
      <c r="GJY1385" s="554"/>
      <c r="GJZ1385" s="554"/>
      <c r="GKA1385" s="554"/>
      <c r="GKB1385" s="554"/>
      <c r="GKC1385" s="554"/>
      <c r="GKD1385" s="554"/>
      <c r="GKE1385" s="554"/>
      <c r="GKF1385" s="554"/>
      <c r="GKG1385" s="554"/>
      <c r="GKH1385" s="554"/>
      <c r="GKI1385" s="554"/>
      <c r="GKJ1385" s="554"/>
      <c r="GKK1385" s="554"/>
      <c r="GKL1385" s="554"/>
      <c r="GKM1385" s="555"/>
      <c r="GKN1385" s="447"/>
      <c r="GKO1385" s="447"/>
      <c r="GKP1385" s="451"/>
      <c r="GKQ1385" s="451"/>
      <c r="GKR1385" s="451"/>
      <c r="GKS1385" s="451"/>
      <c r="GKT1385" s="451"/>
      <c r="GKU1385" s="451"/>
      <c r="GKV1385" s="451"/>
      <c r="GKW1385" s="451"/>
      <c r="GKX1385" s="451"/>
      <c r="GKY1385" s="451"/>
      <c r="GKZ1385" s="447"/>
      <c r="GLA1385" s="428"/>
      <c r="GLB1385" s="469"/>
      <c r="GLC1385" s="414"/>
      <c r="GLD1385" s="414"/>
      <c r="GLE1385" s="414"/>
      <c r="GLF1385" s="414"/>
      <c r="GLG1385" s="414"/>
      <c r="GLH1385" s="415"/>
      <c r="GLI1385" s="414"/>
      <c r="GLJ1385" s="416"/>
      <c r="GLK1385" s="366"/>
      <c r="GLL1385" s="366"/>
      <c r="GLM1385" s="366"/>
      <c r="GLN1385" s="366"/>
      <c r="GLO1385" s="366"/>
      <c r="GLP1385" s="366"/>
      <c r="GLQ1385" s="366"/>
      <c r="GLR1385" s="366"/>
      <c r="GLS1385" s="419"/>
      <c r="GLT1385" s="553"/>
      <c r="GLU1385" s="554"/>
      <c r="GLV1385" s="554"/>
      <c r="GLW1385" s="554"/>
      <c r="GLX1385" s="554"/>
      <c r="GLY1385" s="554"/>
      <c r="GLZ1385" s="554"/>
      <c r="GMA1385" s="554"/>
      <c r="GMB1385" s="554"/>
      <c r="GMC1385" s="554"/>
      <c r="GMD1385" s="554"/>
      <c r="GME1385" s="554"/>
      <c r="GMF1385" s="554"/>
      <c r="GMG1385" s="554"/>
      <c r="GMH1385" s="554"/>
      <c r="GMI1385" s="554"/>
      <c r="GMJ1385" s="554"/>
      <c r="GMK1385" s="554"/>
      <c r="GML1385" s="554"/>
      <c r="GMM1385" s="555"/>
      <c r="GMN1385" s="447"/>
      <c r="GMO1385" s="447"/>
      <c r="GMP1385" s="451"/>
      <c r="GMQ1385" s="451"/>
      <c r="GMR1385" s="451"/>
      <c r="GMS1385" s="451"/>
      <c r="GMT1385" s="451"/>
      <c r="GMU1385" s="451"/>
      <c r="GMV1385" s="451"/>
      <c r="GMW1385" s="451"/>
      <c r="GMX1385" s="451"/>
      <c r="GMY1385" s="451"/>
      <c r="GMZ1385" s="447"/>
      <c r="GNA1385" s="428"/>
      <c r="GNB1385" s="469"/>
      <c r="GNC1385" s="414"/>
      <c r="GND1385" s="414"/>
      <c r="GNE1385" s="414"/>
      <c r="GNF1385" s="414"/>
      <c r="GNG1385" s="414"/>
      <c r="GNH1385" s="415"/>
      <c r="GNI1385" s="414"/>
      <c r="GNJ1385" s="416"/>
      <c r="GNK1385" s="366"/>
      <c r="GNL1385" s="366"/>
      <c r="GNM1385" s="366"/>
      <c r="GNN1385" s="366"/>
      <c r="GNO1385" s="366"/>
      <c r="GNP1385" s="366"/>
      <c r="GNQ1385" s="366"/>
      <c r="GNR1385" s="366"/>
      <c r="GNS1385" s="419"/>
      <c r="GNT1385" s="553"/>
      <c r="GNU1385" s="554"/>
      <c r="GNV1385" s="554"/>
      <c r="GNW1385" s="554"/>
      <c r="GNX1385" s="554"/>
      <c r="GNY1385" s="554"/>
      <c r="GNZ1385" s="554"/>
      <c r="GOA1385" s="554"/>
      <c r="GOB1385" s="554"/>
      <c r="GOC1385" s="554"/>
      <c r="GOD1385" s="554"/>
      <c r="GOE1385" s="554"/>
      <c r="GOF1385" s="554"/>
      <c r="GOG1385" s="554"/>
      <c r="GOH1385" s="554"/>
      <c r="GOI1385" s="554"/>
      <c r="GOJ1385" s="554"/>
      <c r="GOK1385" s="554"/>
      <c r="GOL1385" s="554"/>
      <c r="GOM1385" s="555"/>
      <c r="GON1385" s="447"/>
      <c r="GOO1385" s="447"/>
      <c r="GOP1385" s="451"/>
      <c r="GOQ1385" s="451"/>
      <c r="GOR1385" s="451"/>
      <c r="GOS1385" s="451"/>
      <c r="GOT1385" s="451"/>
      <c r="GOU1385" s="451"/>
      <c r="GOV1385" s="451"/>
      <c r="GOW1385" s="451"/>
      <c r="GOX1385" s="451"/>
      <c r="GOY1385" s="451"/>
      <c r="GOZ1385" s="447"/>
      <c r="GPA1385" s="428"/>
      <c r="GPB1385" s="469"/>
      <c r="GPC1385" s="414"/>
      <c r="GPD1385" s="414"/>
      <c r="GPE1385" s="414"/>
      <c r="GPF1385" s="414"/>
      <c r="GPG1385" s="414"/>
      <c r="GPH1385" s="415"/>
      <c r="GPI1385" s="414"/>
      <c r="GPJ1385" s="416"/>
      <c r="GPK1385" s="366"/>
      <c r="GPL1385" s="366"/>
      <c r="GPM1385" s="366"/>
      <c r="GPN1385" s="366"/>
      <c r="GPO1385" s="366"/>
      <c r="GPP1385" s="366"/>
      <c r="GPQ1385" s="366"/>
      <c r="GPR1385" s="366"/>
      <c r="GPS1385" s="419"/>
      <c r="GPT1385" s="553"/>
      <c r="GPU1385" s="554"/>
      <c r="GPV1385" s="554"/>
      <c r="GPW1385" s="554"/>
      <c r="GPX1385" s="554"/>
      <c r="GPY1385" s="554"/>
      <c r="GPZ1385" s="554"/>
      <c r="GQA1385" s="554"/>
      <c r="GQB1385" s="554"/>
      <c r="GQC1385" s="554"/>
      <c r="GQD1385" s="554"/>
      <c r="GQE1385" s="554"/>
      <c r="GQF1385" s="554"/>
      <c r="GQG1385" s="554"/>
      <c r="GQH1385" s="554"/>
      <c r="GQI1385" s="554"/>
      <c r="GQJ1385" s="554"/>
      <c r="GQK1385" s="554"/>
      <c r="GQL1385" s="554"/>
      <c r="GQM1385" s="555"/>
      <c r="GQN1385" s="447"/>
      <c r="GQO1385" s="447"/>
      <c r="GQP1385" s="451"/>
      <c r="GQQ1385" s="451"/>
      <c r="GQR1385" s="451"/>
      <c r="GQS1385" s="451"/>
      <c r="GQT1385" s="451"/>
      <c r="GQU1385" s="451"/>
      <c r="GQV1385" s="451"/>
      <c r="GQW1385" s="451"/>
      <c r="GQX1385" s="451"/>
      <c r="GQY1385" s="451"/>
      <c r="GQZ1385" s="447"/>
      <c r="GRA1385" s="428"/>
      <c r="GRB1385" s="469"/>
      <c r="GRC1385" s="414"/>
      <c r="GRD1385" s="414"/>
      <c r="GRE1385" s="414"/>
      <c r="GRF1385" s="414"/>
      <c r="GRG1385" s="414"/>
      <c r="GRH1385" s="415"/>
      <c r="GRI1385" s="414"/>
      <c r="GRJ1385" s="416"/>
      <c r="GRK1385" s="366"/>
      <c r="GRL1385" s="366"/>
      <c r="GRM1385" s="366"/>
      <c r="GRN1385" s="366"/>
      <c r="GRO1385" s="366"/>
      <c r="GRP1385" s="366"/>
      <c r="GRQ1385" s="366"/>
      <c r="GRR1385" s="366"/>
      <c r="GRS1385" s="419"/>
      <c r="GRT1385" s="553"/>
      <c r="GRU1385" s="554"/>
      <c r="GRV1385" s="554"/>
      <c r="GRW1385" s="554"/>
      <c r="GRX1385" s="554"/>
      <c r="GRY1385" s="554"/>
      <c r="GRZ1385" s="554"/>
      <c r="GSA1385" s="554"/>
      <c r="GSB1385" s="554"/>
      <c r="GSC1385" s="554"/>
      <c r="GSD1385" s="554"/>
      <c r="GSE1385" s="554"/>
      <c r="GSF1385" s="554"/>
      <c r="GSG1385" s="554"/>
      <c r="GSH1385" s="554"/>
      <c r="GSI1385" s="554"/>
      <c r="GSJ1385" s="554"/>
      <c r="GSK1385" s="554"/>
      <c r="GSL1385" s="554"/>
      <c r="GSM1385" s="555"/>
      <c r="GSN1385" s="447"/>
      <c r="GSO1385" s="447"/>
      <c r="GSP1385" s="451"/>
      <c r="GSQ1385" s="451"/>
      <c r="GSR1385" s="451"/>
      <c r="GSS1385" s="451"/>
      <c r="GST1385" s="451"/>
      <c r="GSU1385" s="451"/>
      <c r="GSV1385" s="451"/>
      <c r="GSW1385" s="451"/>
      <c r="GSX1385" s="451"/>
      <c r="GSY1385" s="451"/>
      <c r="GSZ1385" s="447"/>
      <c r="GTA1385" s="428"/>
      <c r="GTB1385" s="469"/>
      <c r="GTC1385" s="414"/>
      <c r="GTD1385" s="414"/>
      <c r="GTE1385" s="414"/>
      <c r="GTF1385" s="414"/>
      <c r="GTG1385" s="414"/>
      <c r="GTH1385" s="415"/>
      <c r="GTI1385" s="414"/>
      <c r="GTJ1385" s="416"/>
      <c r="GTK1385" s="366"/>
      <c r="GTL1385" s="366"/>
      <c r="GTM1385" s="366"/>
      <c r="GTN1385" s="366"/>
      <c r="GTO1385" s="366"/>
      <c r="GTP1385" s="366"/>
      <c r="GTQ1385" s="366"/>
      <c r="GTR1385" s="366"/>
      <c r="GTS1385" s="419"/>
      <c r="GTT1385" s="553"/>
      <c r="GTU1385" s="554"/>
      <c r="GTV1385" s="554"/>
      <c r="GTW1385" s="554"/>
      <c r="GTX1385" s="554"/>
      <c r="GTY1385" s="554"/>
      <c r="GTZ1385" s="554"/>
      <c r="GUA1385" s="554"/>
      <c r="GUB1385" s="554"/>
      <c r="GUC1385" s="554"/>
      <c r="GUD1385" s="554"/>
      <c r="GUE1385" s="554"/>
      <c r="GUF1385" s="554"/>
      <c r="GUG1385" s="554"/>
      <c r="GUH1385" s="554"/>
      <c r="GUI1385" s="554"/>
      <c r="GUJ1385" s="554"/>
      <c r="GUK1385" s="554"/>
      <c r="GUL1385" s="554"/>
      <c r="GUM1385" s="555"/>
      <c r="GUN1385" s="447"/>
      <c r="GUO1385" s="447"/>
      <c r="GUP1385" s="451"/>
      <c r="GUQ1385" s="451"/>
      <c r="GUR1385" s="451"/>
      <c r="GUS1385" s="451"/>
      <c r="GUT1385" s="451"/>
      <c r="GUU1385" s="451"/>
      <c r="GUV1385" s="451"/>
      <c r="GUW1385" s="451"/>
      <c r="GUX1385" s="451"/>
      <c r="GUY1385" s="451"/>
      <c r="GUZ1385" s="447"/>
      <c r="GVA1385" s="428"/>
      <c r="GVB1385" s="469"/>
      <c r="GVC1385" s="414"/>
      <c r="GVD1385" s="414"/>
      <c r="GVE1385" s="414"/>
      <c r="GVF1385" s="414"/>
      <c r="GVG1385" s="414"/>
      <c r="GVH1385" s="415"/>
      <c r="GVI1385" s="414"/>
      <c r="GVJ1385" s="416"/>
      <c r="GVK1385" s="366"/>
      <c r="GVL1385" s="366"/>
      <c r="GVM1385" s="366"/>
      <c r="GVN1385" s="366"/>
      <c r="GVO1385" s="366"/>
      <c r="GVP1385" s="366"/>
      <c r="GVQ1385" s="366"/>
      <c r="GVR1385" s="366"/>
      <c r="GVS1385" s="419"/>
      <c r="GVT1385" s="553"/>
      <c r="GVU1385" s="554"/>
      <c r="GVV1385" s="554"/>
      <c r="GVW1385" s="554"/>
      <c r="GVX1385" s="554"/>
      <c r="GVY1385" s="554"/>
      <c r="GVZ1385" s="554"/>
      <c r="GWA1385" s="554"/>
      <c r="GWB1385" s="554"/>
      <c r="GWC1385" s="554"/>
      <c r="GWD1385" s="554"/>
      <c r="GWE1385" s="554"/>
      <c r="GWF1385" s="554"/>
      <c r="GWG1385" s="554"/>
      <c r="GWH1385" s="554"/>
      <c r="GWI1385" s="554"/>
      <c r="GWJ1385" s="554"/>
      <c r="GWK1385" s="554"/>
      <c r="GWL1385" s="554"/>
      <c r="GWM1385" s="555"/>
      <c r="GWN1385" s="447"/>
      <c r="GWO1385" s="447"/>
      <c r="GWP1385" s="451"/>
      <c r="GWQ1385" s="451"/>
      <c r="GWR1385" s="451"/>
      <c r="GWS1385" s="451"/>
      <c r="GWT1385" s="451"/>
      <c r="GWU1385" s="451"/>
      <c r="GWV1385" s="451"/>
      <c r="GWW1385" s="451"/>
      <c r="GWX1385" s="451"/>
      <c r="GWY1385" s="451"/>
      <c r="GWZ1385" s="447"/>
      <c r="GXA1385" s="428"/>
      <c r="GXB1385" s="469"/>
      <c r="GXC1385" s="414"/>
      <c r="GXD1385" s="414"/>
      <c r="GXE1385" s="414"/>
      <c r="GXF1385" s="414"/>
      <c r="GXG1385" s="414"/>
      <c r="GXH1385" s="415"/>
      <c r="GXI1385" s="414"/>
      <c r="GXJ1385" s="416"/>
      <c r="GXK1385" s="366"/>
      <c r="GXL1385" s="366"/>
      <c r="GXM1385" s="366"/>
      <c r="GXN1385" s="366"/>
      <c r="GXO1385" s="366"/>
      <c r="GXP1385" s="366"/>
      <c r="GXQ1385" s="366"/>
      <c r="GXR1385" s="366"/>
      <c r="GXS1385" s="419"/>
      <c r="GXT1385" s="553"/>
      <c r="GXU1385" s="554"/>
      <c r="GXV1385" s="554"/>
      <c r="GXW1385" s="554"/>
      <c r="GXX1385" s="554"/>
      <c r="GXY1385" s="554"/>
      <c r="GXZ1385" s="554"/>
      <c r="GYA1385" s="554"/>
      <c r="GYB1385" s="554"/>
      <c r="GYC1385" s="554"/>
      <c r="GYD1385" s="554"/>
      <c r="GYE1385" s="554"/>
      <c r="GYF1385" s="554"/>
      <c r="GYG1385" s="554"/>
      <c r="GYH1385" s="554"/>
      <c r="GYI1385" s="554"/>
      <c r="GYJ1385" s="554"/>
      <c r="GYK1385" s="554"/>
      <c r="GYL1385" s="554"/>
      <c r="GYM1385" s="555"/>
      <c r="GYN1385" s="447"/>
      <c r="GYO1385" s="447"/>
      <c r="GYP1385" s="451"/>
      <c r="GYQ1385" s="451"/>
      <c r="GYR1385" s="451"/>
      <c r="GYS1385" s="451"/>
      <c r="GYT1385" s="451"/>
      <c r="GYU1385" s="451"/>
      <c r="GYV1385" s="451"/>
      <c r="GYW1385" s="451"/>
      <c r="GYX1385" s="451"/>
      <c r="GYY1385" s="451"/>
      <c r="GYZ1385" s="447"/>
      <c r="GZA1385" s="428"/>
      <c r="GZB1385" s="469"/>
      <c r="GZC1385" s="414"/>
      <c r="GZD1385" s="414"/>
      <c r="GZE1385" s="414"/>
      <c r="GZF1385" s="414"/>
      <c r="GZG1385" s="414"/>
      <c r="GZH1385" s="415"/>
      <c r="GZI1385" s="414"/>
      <c r="GZJ1385" s="416"/>
      <c r="GZK1385" s="366"/>
      <c r="GZL1385" s="366"/>
      <c r="GZM1385" s="366"/>
      <c r="GZN1385" s="366"/>
      <c r="GZO1385" s="366"/>
      <c r="GZP1385" s="366"/>
      <c r="GZQ1385" s="366"/>
      <c r="GZR1385" s="366"/>
      <c r="GZS1385" s="419"/>
      <c r="GZT1385" s="553"/>
      <c r="GZU1385" s="554"/>
      <c r="GZV1385" s="554"/>
      <c r="GZW1385" s="554"/>
      <c r="GZX1385" s="554"/>
      <c r="GZY1385" s="554"/>
      <c r="GZZ1385" s="554"/>
      <c r="HAA1385" s="554"/>
      <c r="HAB1385" s="554"/>
      <c r="HAC1385" s="554"/>
      <c r="HAD1385" s="554"/>
      <c r="HAE1385" s="554"/>
      <c r="HAF1385" s="554"/>
      <c r="HAG1385" s="554"/>
      <c r="HAH1385" s="554"/>
      <c r="HAI1385" s="554"/>
      <c r="HAJ1385" s="554"/>
      <c r="HAK1385" s="554"/>
      <c r="HAL1385" s="554"/>
      <c r="HAM1385" s="555"/>
      <c r="HAN1385" s="447"/>
      <c r="HAO1385" s="447"/>
      <c r="HAP1385" s="451"/>
      <c r="HAQ1385" s="451"/>
      <c r="HAR1385" s="451"/>
      <c r="HAS1385" s="451"/>
      <c r="HAT1385" s="451"/>
      <c r="HAU1385" s="451"/>
      <c r="HAV1385" s="451"/>
      <c r="HAW1385" s="451"/>
      <c r="HAX1385" s="451"/>
      <c r="HAY1385" s="451"/>
      <c r="HAZ1385" s="447"/>
      <c r="HBA1385" s="428"/>
      <c r="HBB1385" s="469"/>
      <c r="HBC1385" s="414"/>
      <c r="HBD1385" s="414"/>
      <c r="HBE1385" s="414"/>
      <c r="HBF1385" s="414"/>
      <c r="HBG1385" s="414"/>
      <c r="HBH1385" s="415"/>
      <c r="HBI1385" s="414"/>
      <c r="HBJ1385" s="416"/>
      <c r="HBK1385" s="366"/>
      <c r="HBL1385" s="366"/>
      <c r="HBM1385" s="366"/>
      <c r="HBN1385" s="366"/>
      <c r="HBO1385" s="366"/>
      <c r="HBP1385" s="366"/>
      <c r="HBQ1385" s="366"/>
      <c r="HBR1385" s="366"/>
      <c r="HBS1385" s="419"/>
      <c r="HBT1385" s="553"/>
      <c r="HBU1385" s="554"/>
      <c r="HBV1385" s="554"/>
      <c r="HBW1385" s="554"/>
      <c r="HBX1385" s="554"/>
      <c r="HBY1385" s="554"/>
      <c r="HBZ1385" s="554"/>
      <c r="HCA1385" s="554"/>
      <c r="HCB1385" s="554"/>
      <c r="HCC1385" s="554"/>
      <c r="HCD1385" s="554"/>
      <c r="HCE1385" s="554"/>
      <c r="HCF1385" s="554"/>
      <c r="HCG1385" s="554"/>
      <c r="HCH1385" s="554"/>
      <c r="HCI1385" s="554"/>
      <c r="HCJ1385" s="554"/>
      <c r="HCK1385" s="554"/>
      <c r="HCL1385" s="554"/>
      <c r="HCM1385" s="555"/>
      <c r="HCN1385" s="447"/>
      <c r="HCO1385" s="447"/>
      <c r="HCP1385" s="451"/>
      <c r="HCQ1385" s="451"/>
      <c r="HCR1385" s="451"/>
      <c r="HCS1385" s="451"/>
      <c r="HCT1385" s="451"/>
      <c r="HCU1385" s="451"/>
      <c r="HCV1385" s="451"/>
      <c r="HCW1385" s="451"/>
      <c r="HCX1385" s="451"/>
      <c r="HCY1385" s="451"/>
      <c r="HCZ1385" s="447"/>
      <c r="HDA1385" s="428"/>
      <c r="HDB1385" s="469"/>
      <c r="HDC1385" s="414"/>
      <c r="HDD1385" s="414"/>
      <c r="HDE1385" s="414"/>
      <c r="HDF1385" s="414"/>
      <c r="HDG1385" s="414"/>
      <c r="HDH1385" s="415"/>
      <c r="HDI1385" s="414"/>
      <c r="HDJ1385" s="416"/>
      <c r="HDK1385" s="366"/>
      <c r="HDL1385" s="366"/>
      <c r="HDM1385" s="366"/>
      <c r="HDN1385" s="366"/>
      <c r="HDO1385" s="366"/>
      <c r="HDP1385" s="366"/>
      <c r="HDQ1385" s="366"/>
      <c r="HDR1385" s="366"/>
      <c r="HDS1385" s="419"/>
      <c r="HDT1385" s="553"/>
      <c r="HDU1385" s="554"/>
      <c r="HDV1385" s="554"/>
      <c r="HDW1385" s="554"/>
      <c r="HDX1385" s="554"/>
      <c r="HDY1385" s="554"/>
      <c r="HDZ1385" s="554"/>
      <c r="HEA1385" s="554"/>
      <c r="HEB1385" s="554"/>
      <c r="HEC1385" s="554"/>
      <c r="HED1385" s="554"/>
      <c r="HEE1385" s="554"/>
      <c r="HEF1385" s="554"/>
      <c r="HEG1385" s="554"/>
      <c r="HEH1385" s="554"/>
      <c r="HEI1385" s="554"/>
      <c r="HEJ1385" s="554"/>
      <c r="HEK1385" s="554"/>
      <c r="HEL1385" s="554"/>
      <c r="HEM1385" s="555"/>
      <c r="HEN1385" s="447"/>
      <c r="HEO1385" s="447"/>
      <c r="HEP1385" s="451"/>
      <c r="HEQ1385" s="451"/>
      <c r="HER1385" s="451"/>
      <c r="HES1385" s="451"/>
      <c r="HET1385" s="451"/>
      <c r="HEU1385" s="451"/>
      <c r="HEV1385" s="451"/>
      <c r="HEW1385" s="451"/>
      <c r="HEX1385" s="451"/>
      <c r="HEY1385" s="451"/>
      <c r="HEZ1385" s="447"/>
      <c r="HFA1385" s="428"/>
      <c r="HFB1385" s="469"/>
      <c r="HFC1385" s="414"/>
      <c r="HFD1385" s="414"/>
      <c r="HFE1385" s="414"/>
      <c r="HFF1385" s="414"/>
      <c r="HFG1385" s="414"/>
      <c r="HFH1385" s="415"/>
      <c r="HFI1385" s="414"/>
      <c r="HFJ1385" s="416"/>
      <c r="HFK1385" s="366"/>
      <c r="HFL1385" s="366"/>
      <c r="HFM1385" s="366"/>
      <c r="HFN1385" s="366"/>
      <c r="HFO1385" s="366"/>
      <c r="HFP1385" s="366"/>
      <c r="HFQ1385" s="366"/>
      <c r="HFR1385" s="366"/>
      <c r="HFS1385" s="419"/>
      <c r="HFT1385" s="553"/>
      <c r="HFU1385" s="554"/>
      <c r="HFV1385" s="554"/>
      <c r="HFW1385" s="554"/>
      <c r="HFX1385" s="554"/>
      <c r="HFY1385" s="554"/>
      <c r="HFZ1385" s="554"/>
      <c r="HGA1385" s="554"/>
      <c r="HGB1385" s="554"/>
      <c r="HGC1385" s="554"/>
      <c r="HGD1385" s="554"/>
      <c r="HGE1385" s="554"/>
      <c r="HGF1385" s="554"/>
      <c r="HGG1385" s="554"/>
      <c r="HGH1385" s="554"/>
      <c r="HGI1385" s="554"/>
      <c r="HGJ1385" s="554"/>
      <c r="HGK1385" s="554"/>
      <c r="HGL1385" s="554"/>
      <c r="HGM1385" s="555"/>
      <c r="HGN1385" s="447"/>
      <c r="HGO1385" s="447"/>
      <c r="HGP1385" s="451"/>
      <c r="HGQ1385" s="451"/>
      <c r="HGR1385" s="451"/>
      <c r="HGS1385" s="451"/>
      <c r="HGT1385" s="451"/>
      <c r="HGU1385" s="451"/>
      <c r="HGV1385" s="451"/>
      <c r="HGW1385" s="451"/>
      <c r="HGX1385" s="451"/>
      <c r="HGY1385" s="451"/>
      <c r="HGZ1385" s="447"/>
      <c r="HHA1385" s="428"/>
      <c r="HHB1385" s="469"/>
      <c r="HHC1385" s="414"/>
      <c r="HHD1385" s="414"/>
      <c r="HHE1385" s="414"/>
      <c r="HHF1385" s="414"/>
      <c r="HHG1385" s="414"/>
      <c r="HHH1385" s="415"/>
      <c r="HHI1385" s="414"/>
      <c r="HHJ1385" s="416"/>
      <c r="HHK1385" s="366"/>
      <c r="HHL1385" s="366"/>
      <c r="HHM1385" s="366"/>
      <c r="HHN1385" s="366"/>
      <c r="HHO1385" s="366"/>
      <c r="HHP1385" s="366"/>
      <c r="HHQ1385" s="366"/>
      <c r="HHR1385" s="366"/>
      <c r="HHS1385" s="419"/>
      <c r="HHT1385" s="553"/>
      <c r="HHU1385" s="554"/>
      <c r="HHV1385" s="554"/>
      <c r="HHW1385" s="554"/>
      <c r="HHX1385" s="554"/>
      <c r="HHY1385" s="554"/>
      <c r="HHZ1385" s="554"/>
      <c r="HIA1385" s="554"/>
      <c r="HIB1385" s="554"/>
      <c r="HIC1385" s="554"/>
      <c r="HID1385" s="554"/>
      <c r="HIE1385" s="554"/>
      <c r="HIF1385" s="554"/>
      <c r="HIG1385" s="554"/>
      <c r="HIH1385" s="554"/>
      <c r="HII1385" s="554"/>
      <c r="HIJ1385" s="554"/>
      <c r="HIK1385" s="554"/>
      <c r="HIL1385" s="554"/>
      <c r="HIM1385" s="555"/>
      <c r="HIN1385" s="447"/>
      <c r="HIO1385" s="447"/>
      <c r="HIP1385" s="451"/>
      <c r="HIQ1385" s="451"/>
      <c r="HIR1385" s="451"/>
      <c r="HIS1385" s="451"/>
      <c r="HIT1385" s="451"/>
      <c r="HIU1385" s="451"/>
      <c r="HIV1385" s="451"/>
      <c r="HIW1385" s="451"/>
      <c r="HIX1385" s="451"/>
      <c r="HIY1385" s="451"/>
      <c r="HIZ1385" s="447"/>
      <c r="HJA1385" s="428"/>
      <c r="HJB1385" s="469"/>
      <c r="HJC1385" s="414"/>
      <c r="HJD1385" s="414"/>
      <c r="HJE1385" s="414"/>
      <c r="HJF1385" s="414"/>
      <c r="HJG1385" s="414"/>
      <c r="HJH1385" s="415"/>
      <c r="HJI1385" s="414"/>
      <c r="HJJ1385" s="416"/>
      <c r="HJK1385" s="366"/>
      <c r="HJL1385" s="366"/>
      <c r="HJM1385" s="366"/>
      <c r="HJN1385" s="366"/>
      <c r="HJO1385" s="366"/>
      <c r="HJP1385" s="366"/>
      <c r="HJQ1385" s="366"/>
      <c r="HJR1385" s="366"/>
      <c r="HJS1385" s="419"/>
      <c r="HJT1385" s="553"/>
      <c r="HJU1385" s="554"/>
      <c r="HJV1385" s="554"/>
      <c r="HJW1385" s="554"/>
      <c r="HJX1385" s="554"/>
      <c r="HJY1385" s="554"/>
      <c r="HJZ1385" s="554"/>
      <c r="HKA1385" s="554"/>
      <c r="HKB1385" s="554"/>
      <c r="HKC1385" s="554"/>
      <c r="HKD1385" s="554"/>
      <c r="HKE1385" s="554"/>
      <c r="HKF1385" s="554"/>
      <c r="HKG1385" s="554"/>
      <c r="HKH1385" s="554"/>
      <c r="HKI1385" s="554"/>
      <c r="HKJ1385" s="554"/>
      <c r="HKK1385" s="554"/>
      <c r="HKL1385" s="554"/>
      <c r="HKM1385" s="555"/>
      <c r="HKN1385" s="447"/>
      <c r="HKO1385" s="447"/>
      <c r="HKP1385" s="451"/>
      <c r="HKQ1385" s="451"/>
      <c r="HKR1385" s="451"/>
      <c r="HKS1385" s="451"/>
      <c r="HKT1385" s="451"/>
      <c r="HKU1385" s="451"/>
      <c r="HKV1385" s="451"/>
      <c r="HKW1385" s="451"/>
      <c r="HKX1385" s="451"/>
      <c r="HKY1385" s="451"/>
      <c r="HKZ1385" s="447"/>
      <c r="HLA1385" s="428"/>
      <c r="HLB1385" s="469"/>
      <c r="HLC1385" s="414"/>
      <c r="HLD1385" s="414"/>
      <c r="HLE1385" s="414"/>
      <c r="HLF1385" s="414"/>
      <c r="HLG1385" s="414"/>
      <c r="HLH1385" s="415"/>
      <c r="HLI1385" s="414"/>
      <c r="HLJ1385" s="416"/>
      <c r="HLK1385" s="366"/>
      <c r="HLL1385" s="366"/>
      <c r="HLM1385" s="366"/>
      <c r="HLN1385" s="366"/>
      <c r="HLO1385" s="366"/>
      <c r="HLP1385" s="366"/>
      <c r="HLQ1385" s="366"/>
      <c r="HLR1385" s="366"/>
      <c r="HLS1385" s="419"/>
      <c r="HLT1385" s="553"/>
      <c r="HLU1385" s="554"/>
      <c r="HLV1385" s="554"/>
      <c r="HLW1385" s="554"/>
      <c r="HLX1385" s="554"/>
      <c r="HLY1385" s="554"/>
      <c r="HLZ1385" s="554"/>
      <c r="HMA1385" s="554"/>
      <c r="HMB1385" s="554"/>
      <c r="HMC1385" s="554"/>
      <c r="HMD1385" s="554"/>
      <c r="HME1385" s="554"/>
      <c r="HMF1385" s="554"/>
      <c r="HMG1385" s="554"/>
      <c r="HMH1385" s="554"/>
      <c r="HMI1385" s="554"/>
      <c r="HMJ1385" s="554"/>
      <c r="HMK1385" s="554"/>
      <c r="HML1385" s="554"/>
      <c r="HMM1385" s="555"/>
      <c r="HMN1385" s="447"/>
      <c r="HMO1385" s="447"/>
      <c r="HMP1385" s="451"/>
      <c r="HMQ1385" s="451"/>
      <c r="HMR1385" s="451"/>
      <c r="HMS1385" s="451"/>
      <c r="HMT1385" s="451"/>
      <c r="HMU1385" s="451"/>
      <c r="HMV1385" s="451"/>
      <c r="HMW1385" s="451"/>
      <c r="HMX1385" s="451"/>
      <c r="HMY1385" s="451"/>
      <c r="HMZ1385" s="447"/>
      <c r="HNA1385" s="428"/>
      <c r="HNB1385" s="469"/>
      <c r="HNC1385" s="414"/>
      <c r="HND1385" s="414"/>
      <c r="HNE1385" s="414"/>
      <c r="HNF1385" s="414"/>
      <c r="HNG1385" s="414"/>
      <c r="HNH1385" s="415"/>
      <c r="HNI1385" s="414"/>
      <c r="HNJ1385" s="416"/>
      <c r="HNK1385" s="366"/>
      <c r="HNL1385" s="366"/>
      <c r="HNM1385" s="366"/>
      <c r="HNN1385" s="366"/>
      <c r="HNO1385" s="366"/>
      <c r="HNP1385" s="366"/>
      <c r="HNQ1385" s="366"/>
      <c r="HNR1385" s="366"/>
      <c r="HNS1385" s="419"/>
      <c r="HNT1385" s="553"/>
      <c r="HNU1385" s="554"/>
      <c r="HNV1385" s="554"/>
      <c r="HNW1385" s="554"/>
      <c r="HNX1385" s="554"/>
      <c r="HNY1385" s="554"/>
      <c r="HNZ1385" s="554"/>
      <c r="HOA1385" s="554"/>
      <c r="HOB1385" s="554"/>
      <c r="HOC1385" s="554"/>
      <c r="HOD1385" s="554"/>
      <c r="HOE1385" s="554"/>
      <c r="HOF1385" s="554"/>
      <c r="HOG1385" s="554"/>
      <c r="HOH1385" s="554"/>
      <c r="HOI1385" s="554"/>
      <c r="HOJ1385" s="554"/>
      <c r="HOK1385" s="554"/>
      <c r="HOL1385" s="554"/>
      <c r="HOM1385" s="555"/>
      <c r="HON1385" s="447"/>
      <c r="HOO1385" s="447"/>
      <c r="HOP1385" s="451"/>
      <c r="HOQ1385" s="451"/>
      <c r="HOR1385" s="451"/>
      <c r="HOS1385" s="451"/>
      <c r="HOT1385" s="451"/>
      <c r="HOU1385" s="451"/>
      <c r="HOV1385" s="451"/>
      <c r="HOW1385" s="451"/>
      <c r="HOX1385" s="451"/>
      <c r="HOY1385" s="451"/>
      <c r="HOZ1385" s="447"/>
      <c r="HPA1385" s="428"/>
      <c r="HPB1385" s="469"/>
      <c r="HPC1385" s="414"/>
      <c r="HPD1385" s="414"/>
      <c r="HPE1385" s="414"/>
      <c r="HPF1385" s="414"/>
      <c r="HPG1385" s="414"/>
      <c r="HPH1385" s="415"/>
      <c r="HPI1385" s="414"/>
      <c r="HPJ1385" s="416"/>
      <c r="HPK1385" s="366"/>
      <c r="HPL1385" s="366"/>
      <c r="HPM1385" s="366"/>
      <c r="HPN1385" s="366"/>
      <c r="HPO1385" s="366"/>
      <c r="HPP1385" s="366"/>
      <c r="HPQ1385" s="366"/>
      <c r="HPR1385" s="366"/>
      <c r="HPS1385" s="419"/>
      <c r="HPT1385" s="553"/>
      <c r="HPU1385" s="554"/>
      <c r="HPV1385" s="554"/>
      <c r="HPW1385" s="554"/>
      <c r="HPX1385" s="554"/>
      <c r="HPY1385" s="554"/>
      <c r="HPZ1385" s="554"/>
      <c r="HQA1385" s="554"/>
      <c r="HQB1385" s="554"/>
      <c r="HQC1385" s="554"/>
      <c r="HQD1385" s="554"/>
      <c r="HQE1385" s="554"/>
      <c r="HQF1385" s="554"/>
      <c r="HQG1385" s="554"/>
      <c r="HQH1385" s="554"/>
      <c r="HQI1385" s="554"/>
      <c r="HQJ1385" s="554"/>
      <c r="HQK1385" s="554"/>
      <c r="HQL1385" s="554"/>
      <c r="HQM1385" s="555"/>
      <c r="HQN1385" s="447"/>
      <c r="HQO1385" s="447"/>
      <c r="HQP1385" s="451"/>
      <c r="HQQ1385" s="451"/>
      <c r="HQR1385" s="451"/>
      <c r="HQS1385" s="451"/>
      <c r="HQT1385" s="451"/>
      <c r="HQU1385" s="451"/>
      <c r="HQV1385" s="451"/>
      <c r="HQW1385" s="451"/>
      <c r="HQX1385" s="451"/>
      <c r="HQY1385" s="451"/>
      <c r="HQZ1385" s="447"/>
      <c r="HRA1385" s="428"/>
      <c r="HRB1385" s="469"/>
      <c r="HRC1385" s="414"/>
      <c r="HRD1385" s="414"/>
      <c r="HRE1385" s="414"/>
      <c r="HRF1385" s="414"/>
      <c r="HRG1385" s="414"/>
      <c r="HRH1385" s="415"/>
      <c r="HRI1385" s="414"/>
      <c r="HRJ1385" s="416"/>
      <c r="HRK1385" s="366"/>
      <c r="HRL1385" s="366"/>
      <c r="HRM1385" s="366"/>
      <c r="HRN1385" s="366"/>
      <c r="HRO1385" s="366"/>
      <c r="HRP1385" s="366"/>
      <c r="HRQ1385" s="366"/>
      <c r="HRR1385" s="366"/>
      <c r="HRS1385" s="419"/>
      <c r="HRT1385" s="553"/>
      <c r="HRU1385" s="554"/>
      <c r="HRV1385" s="554"/>
      <c r="HRW1385" s="554"/>
      <c r="HRX1385" s="554"/>
      <c r="HRY1385" s="554"/>
      <c r="HRZ1385" s="554"/>
      <c r="HSA1385" s="554"/>
      <c r="HSB1385" s="554"/>
      <c r="HSC1385" s="554"/>
      <c r="HSD1385" s="554"/>
      <c r="HSE1385" s="554"/>
      <c r="HSF1385" s="554"/>
      <c r="HSG1385" s="554"/>
      <c r="HSH1385" s="554"/>
      <c r="HSI1385" s="554"/>
      <c r="HSJ1385" s="554"/>
      <c r="HSK1385" s="554"/>
      <c r="HSL1385" s="554"/>
      <c r="HSM1385" s="555"/>
      <c r="HSN1385" s="447"/>
      <c r="HSO1385" s="447"/>
      <c r="HSP1385" s="451"/>
      <c r="HSQ1385" s="451"/>
      <c r="HSR1385" s="451"/>
      <c r="HSS1385" s="451"/>
      <c r="HST1385" s="451"/>
      <c r="HSU1385" s="451"/>
      <c r="HSV1385" s="451"/>
      <c r="HSW1385" s="451"/>
      <c r="HSX1385" s="451"/>
      <c r="HSY1385" s="451"/>
      <c r="HSZ1385" s="447"/>
      <c r="HTA1385" s="428"/>
      <c r="HTB1385" s="469"/>
      <c r="HTC1385" s="414"/>
      <c r="HTD1385" s="414"/>
      <c r="HTE1385" s="414"/>
      <c r="HTF1385" s="414"/>
      <c r="HTG1385" s="414"/>
      <c r="HTH1385" s="415"/>
      <c r="HTI1385" s="414"/>
      <c r="HTJ1385" s="416"/>
      <c r="HTK1385" s="366"/>
      <c r="HTL1385" s="366"/>
      <c r="HTM1385" s="366"/>
      <c r="HTN1385" s="366"/>
      <c r="HTO1385" s="366"/>
      <c r="HTP1385" s="366"/>
      <c r="HTQ1385" s="366"/>
      <c r="HTR1385" s="366"/>
      <c r="HTS1385" s="419"/>
      <c r="HTT1385" s="553"/>
      <c r="HTU1385" s="554"/>
      <c r="HTV1385" s="554"/>
      <c r="HTW1385" s="554"/>
      <c r="HTX1385" s="554"/>
      <c r="HTY1385" s="554"/>
      <c r="HTZ1385" s="554"/>
      <c r="HUA1385" s="554"/>
      <c r="HUB1385" s="554"/>
      <c r="HUC1385" s="554"/>
      <c r="HUD1385" s="554"/>
      <c r="HUE1385" s="554"/>
      <c r="HUF1385" s="554"/>
      <c r="HUG1385" s="554"/>
      <c r="HUH1385" s="554"/>
      <c r="HUI1385" s="554"/>
      <c r="HUJ1385" s="554"/>
      <c r="HUK1385" s="554"/>
      <c r="HUL1385" s="554"/>
      <c r="HUM1385" s="555"/>
      <c r="HUN1385" s="447"/>
      <c r="HUO1385" s="447"/>
      <c r="HUP1385" s="451"/>
      <c r="HUQ1385" s="451"/>
      <c r="HUR1385" s="451"/>
      <c r="HUS1385" s="451"/>
      <c r="HUT1385" s="451"/>
      <c r="HUU1385" s="451"/>
      <c r="HUV1385" s="451"/>
      <c r="HUW1385" s="451"/>
      <c r="HUX1385" s="451"/>
      <c r="HUY1385" s="451"/>
      <c r="HUZ1385" s="447"/>
      <c r="HVA1385" s="428"/>
      <c r="HVB1385" s="469"/>
      <c r="HVC1385" s="414"/>
      <c r="HVD1385" s="414"/>
      <c r="HVE1385" s="414"/>
      <c r="HVF1385" s="414"/>
      <c r="HVG1385" s="414"/>
      <c r="HVH1385" s="415"/>
      <c r="HVI1385" s="414"/>
      <c r="HVJ1385" s="416"/>
      <c r="HVK1385" s="366"/>
      <c r="HVL1385" s="366"/>
      <c r="HVM1385" s="366"/>
      <c r="HVN1385" s="366"/>
      <c r="HVO1385" s="366"/>
      <c r="HVP1385" s="366"/>
      <c r="HVQ1385" s="366"/>
      <c r="HVR1385" s="366"/>
      <c r="HVS1385" s="419"/>
      <c r="HVT1385" s="553"/>
      <c r="HVU1385" s="554"/>
      <c r="HVV1385" s="554"/>
      <c r="HVW1385" s="554"/>
      <c r="HVX1385" s="554"/>
      <c r="HVY1385" s="554"/>
      <c r="HVZ1385" s="554"/>
      <c r="HWA1385" s="554"/>
      <c r="HWB1385" s="554"/>
      <c r="HWC1385" s="554"/>
      <c r="HWD1385" s="554"/>
      <c r="HWE1385" s="554"/>
      <c r="HWF1385" s="554"/>
      <c r="HWG1385" s="554"/>
      <c r="HWH1385" s="554"/>
      <c r="HWI1385" s="554"/>
      <c r="HWJ1385" s="554"/>
      <c r="HWK1385" s="554"/>
      <c r="HWL1385" s="554"/>
      <c r="HWM1385" s="555"/>
      <c r="HWN1385" s="447"/>
      <c r="HWO1385" s="447"/>
      <c r="HWP1385" s="451"/>
      <c r="HWQ1385" s="451"/>
      <c r="HWR1385" s="451"/>
      <c r="HWS1385" s="451"/>
      <c r="HWT1385" s="451"/>
      <c r="HWU1385" s="451"/>
      <c r="HWV1385" s="451"/>
      <c r="HWW1385" s="451"/>
      <c r="HWX1385" s="451"/>
      <c r="HWY1385" s="451"/>
      <c r="HWZ1385" s="447"/>
      <c r="HXA1385" s="428"/>
      <c r="HXB1385" s="469"/>
      <c r="HXC1385" s="414"/>
      <c r="HXD1385" s="414"/>
      <c r="HXE1385" s="414"/>
      <c r="HXF1385" s="414"/>
      <c r="HXG1385" s="414"/>
      <c r="HXH1385" s="415"/>
      <c r="HXI1385" s="414"/>
      <c r="HXJ1385" s="416"/>
      <c r="HXK1385" s="366"/>
      <c r="HXL1385" s="366"/>
      <c r="HXM1385" s="366"/>
      <c r="HXN1385" s="366"/>
      <c r="HXO1385" s="366"/>
      <c r="HXP1385" s="366"/>
      <c r="HXQ1385" s="366"/>
      <c r="HXR1385" s="366"/>
      <c r="HXS1385" s="419"/>
      <c r="HXT1385" s="553"/>
      <c r="HXU1385" s="554"/>
      <c r="HXV1385" s="554"/>
      <c r="HXW1385" s="554"/>
      <c r="HXX1385" s="554"/>
      <c r="HXY1385" s="554"/>
      <c r="HXZ1385" s="554"/>
      <c r="HYA1385" s="554"/>
      <c r="HYB1385" s="554"/>
      <c r="HYC1385" s="554"/>
      <c r="HYD1385" s="554"/>
      <c r="HYE1385" s="554"/>
      <c r="HYF1385" s="554"/>
      <c r="HYG1385" s="554"/>
      <c r="HYH1385" s="554"/>
      <c r="HYI1385" s="554"/>
      <c r="HYJ1385" s="554"/>
      <c r="HYK1385" s="554"/>
      <c r="HYL1385" s="554"/>
      <c r="HYM1385" s="555"/>
      <c r="HYN1385" s="447"/>
      <c r="HYO1385" s="447"/>
      <c r="HYP1385" s="451"/>
      <c r="HYQ1385" s="451"/>
      <c r="HYR1385" s="451"/>
      <c r="HYS1385" s="451"/>
      <c r="HYT1385" s="451"/>
      <c r="HYU1385" s="451"/>
      <c r="HYV1385" s="451"/>
      <c r="HYW1385" s="451"/>
      <c r="HYX1385" s="451"/>
      <c r="HYY1385" s="451"/>
      <c r="HYZ1385" s="447"/>
      <c r="HZA1385" s="428"/>
      <c r="HZB1385" s="469"/>
      <c r="HZC1385" s="414"/>
      <c r="HZD1385" s="414"/>
      <c r="HZE1385" s="414"/>
      <c r="HZF1385" s="414"/>
      <c r="HZG1385" s="414"/>
      <c r="HZH1385" s="415"/>
      <c r="HZI1385" s="414"/>
      <c r="HZJ1385" s="416"/>
      <c r="HZK1385" s="366"/>
      <c r="HZL1385" s="366"/>
      <c r="HZM1385" s="366"/>
      <c r="HZN1385" s="366"/>
      <c r="HZO1385" s="366"/>
      <c r="HZP1385" s="366"/>
      <c r="HZQ1385" s="366"/>
      <c r="HZR1385" s="366"/>
      <c r="HZS1385" s="419"/>
      <c r="HZT1385" s="553"/>
      <c r="HZU1385" s="554"/>
      <c r="HZV1385" s="554"/>
      <c r="HZW1385" s="554"/>
      <c r="HZX1385" s="554"/>
      <c r="HZY1385" s="554"/>
      <c r="HZZ1385" s="554"/>
      <c r="IAA1385" s="554"/>
      <c r="IAB1385" s="554"/>
      <c r="IAC1385" s="554"/>
      <c r="IAD1385" s="554"/>
      <c r="IAE1385" s="554"/>
      <c r="IAF1385" s="554"/>
      <c r="IAG1385" s="554"/>
      <c r="IAH1385" s="554"/>
      <c r="IAI1385" s="554"/>
      <c r="IAJ1385" s="554"/>
      <c r="IAK1385" s="554"/>
      <c r="IAL1385" s="554"/>
      <c r="IAM1385" s="555"/>
      <c r="IAN1385" s="447"/>
      <c r="IAO1385" s="447"/>
      <c r="IAP1385" s="451"/>
      <c r="IAQ1385" s="451"/>
      <c r="IAR1385" s="451"/>
      <c r="IAS1385" s="451"/>
      <c r="IAT1385" s="451"/>
      <c r="IAU1385" s="451"/>
      <c r="IAV1385" s="451"/>
      <c r="IAW1385" s="451"/>
      <c r="IAX1385" s="451"/>
      <c r="IAY1385" s="451"/>
      <c r="IAZ1385" s="447"/>
      <c r="IBA1385" s="428"/>
      <c r="IBB1385" s="469"/>
      <c r="IBC1385" s="414"/>
      <c r="IBD1385" s="414"/>
      <c r="IBE1385" s="414"/>
      <c r="IBF1385" s="414"/>
      <c r="IBG1385" s="414"/>
      <c r="IBH1385" s="415"/>
      <c r="IBI1385" s="414"/>
      <c r="IBJ1385" s="416"/>
      <c r="IBK1385" s="366"/>
      <c r="IBL1385" s="366"/>
      <c r="IBM1385" s="366"/>
      <c r="IBN1385" s="366"/>
      <c r="IBO1385" s="366"/>
      <c r="IBP1385" s="366"/>
      <c r="IBQ1385" s="366"/>
      <c r="IBR1385" s="366"/>
      <c r="IBS1385" s="419"/>
      <c r="IBT1385" s="553"/>
      <c r="IBU1385" s="554"/>
      <c r="IBV1385" s="554"/>
      <c r="IBW1385" s="554"/>
      <c r="IBX1385" s="554"/>
      <c r="IBY1385" s="554"/>
      <c r="IBZ1385" s="554"/>
      <c r="ICA1385" s="554"/>
      <c r="ICB1385" s="554"/>
      <c r="ICC1385" s="554"/>
      <c r="ICD1385" s="554"/>
      <c r="ICE1385" s="554"/>
      <c r="ICF1385" s="554"/>
      <c r="ICG1385" s="554"/>
      <c r="ICH1385" s="554"/>
      <c r="ICI1385" s="554"/>
      <c r="ICJ1385" s="554"/>
      <c r="ICK1385" s="554"/>
      <c r="ICL1385" s="554"/>
      <c r="ICM1385" s="555"/>
      <c r="ICN1385" s="447"/>
      <c r="ICO1385" s="447"/>
      <c r="ICP1385" s="451"/>
      <c r="ICQ1385" s="451"/>
      <c r="ICR1385" s="451"/>
      <c r="ICS1385" s="451"/>
      <c r="ICT1385" s="451"/>
      <c r="ICU1385" s="451"/>
      <c r="ICV1385" s="451"/>
      <c r="ICW1385" s="451"/>
      <c r="ICX1385" s="451"/>
      <c r="ICY1385" s="451"/>
      <c r="ICZ1385" s="447"/>
      <c r="IDA1385" s="428"/>
      <c r="IDB1385" s="469"/>
      <c r="IDC1385" s="414"/>
      <c r="IDD1385" s="414"/>
      <c r="IDE1385" s="414"/>
      <c r="IDF1385" s="414"/>
      <c r="IDG1385" s="414"/>
      <c r="IDH1385" s="415"/>
      <c r="IDI1385" s="414"/>
      <c r="IDJ1385" s="416"/>
      <c r="IDK1385" s="366"/>
      <c r="IDL1385" s="366"/>
      <c r="IDM1385" s="366"/>
      <c r="IDN1385" s="366"/>
      <c r="IDO1385" s="366"/>
      <c r="IDP1385" s="366"/>
      <c r="IDQ1385" s="366"/>
      <c r="IDR1385" s="366"/>
      <c r="IDS1385" s="419"/>
      <c r="IDT1385" s="553"/>
      <c r="IDU1385" s="554"/>
      <c r="IDV1385" s="554"/>
      <c r="IDW1385" s="554"/>
      <c r="IDX1385" s="554"/>
      <c r="IDY1385" s="554"/>
      <c r="IDZ1385" s="554"/>
      <c r="IEA1385" s="554"/>
      <c r="IEB1385" s="554"/>
      <c r="IEC1385" s="554"/>
      <c r="IED1385" s="554"/>
      <c r="IEE1385" s="554"/>
      <c r="IEF1385" s="554"/>
      <c r="IEG1385" s="554"/>
      <c r="IEH1385" s="554"/>
      <c r="IEI1385" s="554"/>
      <c r="IEJ1385" s="554"/>
      <c r="IEK1385" s="554"/>
      <c r="IEL1385" s="554"/>
      <c r="IEM1385" s="555"/>
      <c r="IEN1385" s="447"/>
      <c r="IEO1385" s="447"/>
      <c r="IEP1385" s="451"/>
      <c r="IEQ1385" s="451"/>
      <c r="IER1385" s="451"/>
      <c r="IES1385" s="451"/>
      <c r="IET1385" s="451"/>
      <c r="IEU1385" s="451"/>
      <c r="IEV1385" s="451"/>
      <c r="IEW1385" s="451"/>
      <c r="IEX1385" s="451"/>
      <c r="IEY1385" s="451"/>
      <c r="IEZ1385" s="447"/>
      <c r="IFA1385" s="428"/>
      <c r="IFB1385" s="469"/>
      <c r="IFC1385" s="414"/>
      <c r="IFD1385" s="414"/>
      <c r="IFE1385" s="414"/>
      <c r="IFF1385" s="414"/>
      <c r="IFG1385" s="414"/>
      <c r="IFH1385" s="415"/>
      <c r="IFI1385" s="414"/>
      <c r="IFJ1385" s="416"/>
      <c r="IFK1385" s="366"/>
      <c r="IFL1385" s="366"/>
      <c r="IFM1385" s="366"/>
      <c r="IFN1385" s="366"/>
      <c r="IFO1385" s="366"/>
      <c r="IFP1385" s="366"/>
      <c r="IFQ1385" s="366"/>
      <c r="IFR1385" s="366"/>
      <c r="IFS1385" s="419"/>
      <c r="IFT1385" s="553"/>
      <c r="IFU1385" s="554"/>
      <c r="IFV1385" s="554"/>
      <c r="IFW1385" s="554"/>
      <c r="IFX1385" s="554"/>
      <c r="IFY1385" s="554"/>
      <c r="IFZ1385" s="554"/>
      <c r="IGA1385" s="554"/>
      <c r="IGB1385" s="554"/>
      <c r="IGC1385" s="554"/>
      <c r="IGD1385" s="554"/>
      <c r="IGE1385" s="554"/>
      <c r="IGF1385" s="554"/>
      <c r="IGG1385" s="554"/>
      <c r="IGH1385" s="554"/>
      <c r="IGI1385" s="554"/>
      <c r="IGJ1385" s="554"/>
      <c r="IGK1385" s="554"/>
      <c r="IGL1385" s="554"/>
      <c r="IGM1385" s="555"/>
      <c r="IGN1385" s="447"/>
      <c r="IGO1385" s="447"/>
      <c r="IGP1385" s="451"/>
      <c r="IGQ1385" s="451"/>
      <c r="IGR1385" s="451"/>
      <c r="IGS1385" s="451"/>
      <c r="IGT1385" s="451"/>
      <c r="IGU1385" s="451"/>
      <c r="IGV1385" s="451"/>
      <c r="IGW1385" s="451"/>
      <c r="IGX1385" s="451"/>
      <c r="IGY1385" s="451"/>
      <c r="IGZ1385" s="447"/>
      <c r="IHA1385" s="428"/>
      <c r="IHB1385" s="469"/>
      <c r="IHC1385" s="414"/>
      <c r="IHD1385" s="414"/>
      <c r="IHE1385" s="414"/>
      <c r="IHF1385" s="414"/>
      <c r="IHG1385" s="414"/>
      <c r="IHH1385" s="415"/>
      <c r="IHI1385" s="414"/>
      <c r="IHJ1385" s="416"/>
      <c r="IHK1385" s="366"/>
      <c r="IHL1385" s="366"/>
      <c r="IHM1385" s="366"/>
      <c r="IHN1385" s="366"/>
      <c r="IHO1385" s="366"/>
      <c r="IHP1385" s="366"/>
      <c r="IHQ1385" s="366"/>
      <c r="IHR1385" s="366"/>
      <c r="IHS1385" s="419"/>
      <c r="IHT1385" s="553"/>
      <c r="IHU1385" s="554"/>
      <c r="IHV1385" s="554"/>
      <c r="IHW1385" s="554"/>
      <c r="IHX1385" s="554"/>
      <c r="IHY1385" s="554"/>
      <c r="IHZ1385" s="554"/>
      <c r="IIA1385" s="554"/>
      <c r="IIB1385" s="554"/>
      <c r="IIC1385" s="554"/>
      <c r="IID1385" s="554"/>
      <c r="IIE1385" s="554"/>
      <c r="IIF1385" s="554"/>
      <c r="IIG1385" s="554"/>
      <c r="IIH1385" s="554"/>
      <c r="III1385" s="554"/>
      <c r="IIJ1385" s="554"/>
      <c r="IIK1385" s="554"/>
      <c r="IIL1385" s="554"/>
      <c r="IIM1385" s="555"/>
      <c r="IIN1385" s="447"/>
      <c r="IIO1385" s="447"/>
      <c r="IIP1385" s="451"/>
      <c r="IIQ1385" s="451"/>
      <c r="IIR1385" s="451"/>
      <c r="IIS1385" s="451"/>
      <c r="IIT1385" s="451"/>
      <c r="IIU1385" s="451"/>
      <c r="IIV1385" s="451"/>
      <c r="IIW1385" s="451"/>
      <c r="IIX1385" s="451"/>
      <c r="IIY1385" s="451"/>
      <c r="IIZ1385" s="447"/>
      <c r="IJA1385" s="428"/>
      <c r="IJB1385" s="469"/>
      <c r="IJC1385" s="414"/>
      <c r="IJD1385" s="414"/>
      <c r="IJE1385" s="414"/>
      <c r="IJF1385" s="414"/>
      <c r="IJG1385" s="414"/>
      <c r="IJH1385" s="415"/>
      <c r="IJI1385" s="414"/>
      <c r="IJJ1385" s="416"/>
      <c r="IJK1385" s="366"/>
      <c r="IJL1385" s="366"/>
      <c r="IJM1385" s="366"/>
      <c r="IJN1385" s="366"/>
      <c r="IJO1385" s="366"/>
      <c r="IJP1385" s="366"/>
      <c r="IJQ1385" s="366"/>
      <c r="IJR1385" s="366"/>
      <c r="IJS1385" s="419"/>
      <c r="IJT1385" s="553"/>
      <c r="IJU1385" s="554"/>
      <c r="IJV1385" s="554"/>
      <c r="IJW1385" s="554"/>
      <c r="IJX1385" s="554"/>
      <c r="IJY1385" s="554"/>
      <c r="IJZ1385" s="554"/>
      <c r="IKA1385" s="554"/>
      <c r="IKB1385" s="554"/>
      <c r="IKC1385" s="554"/>
      <c r="IKD1385" s="554"/>
      <c r="IKE1385" s="554"/>
      <c r="IKF1385" s="554"/>
      <c r="IKG1385" s="554"/>
      <c r="IKH1385" s="554"/>
      <c r="IKI1385" s="554"/>
      <c r="IKJ1385" s="554"/>
      <c r="IKK1385" s="554"/>
      <c r="IKL1385" s="554"/>
      <c r="IKM1385" s="555"/>
      <c r="IKN1385" s="447"/>
      <c r="IKO1385" s="447"/>
      <c r="IKP1385" s="451"/>
      <c r="IKQ1385" s="451"/>
      <c r="IKR1385" s="451"/>
      <c r="IKS1385" s="451"/>
      <c r="IKT1385" s="451"/>
      <c r="IKU1385" s="451"/>
      <c r="IKV1385" s="451"/>
      <c r="IKW1385" s="451"/>
      <c r="IKX1385" s="451"/>
      <c r="IKY1385" s="451"/>
      <c r="IKZ1385" s="447"/>
      <c r="ILA1385" s="428"/>
      <c r="ILB1385" s="469"/>
      <c r="ILC1385" s="414"/>
      <c r="ILD1385" s="414"/>
      <c r="ILE1385" s="414"/>
      <c r="ILF1385" s="414"/>
      <c r="ILG1385" s="414"/>
      <c r="ILH1385" s="415"/>
      <c r="ILI1385" s="414"/>
      <c r="ILJ1385" s="416"/>
      <c r="ILK1385" s="366"/>
      <c r="ILL1385" s="366"/>
      <c r="ILM1385" s="366"/>
      <c r="ILN1385" s="366"/>
      <c r="ILO1385" s="366"/>
      <c r="ILP1385" s="366"/>
      <c r="ILQ1385" s="366"/>
      <c r="ILR1385" s="366"/>
      <c r="ILS1385" s="419"/>
      <c r="ILT1385" s="553"/>
      <c r="ILU1385" s="554"/>
      <c r="ILV1385" s="554"/>
      <c r="ILW1385" s="554"/>
      <c r="ILX1385" s="554"/>
      <c r="ILY1385" s="554"/>
      <c r="ILZ1385" s="554"/>
      <c r="IMA1385" s="554"/>
      <c r="IMB1385" s="554"/>
      <c r="IMC1385" s="554"/>
      <c r="IMD1385" s="554"/>
      <c r="IME1385" s="554"/>
      <c r="IMF1385" s="554"/>
      <c r="IMG1385" s="554"/>
      <c r="IMH1385" s="554"/>
      <c r="IMI1385" s="554"/>
      <c r="IMJ1385" s="554"/>
      <c r="IMK1385" s="554"/>
      <c r="IML1385" s="554"/>
      <c r="IMM1385" s="555"/>
      <c r="IMN1385" s="447"/>
      <c r="IMO1385" s="447"/>
      <c r="IMP1385" s="451"/>
      <c r="IMQ1385" s="451"/>
      <c r="IMR1385" s="451"/>
      <c r="IMS1385" s="451"/>
      <c r="IMT1385" s="451"/>
      <c r="IMU1385" s="451"/>
      <c r="IMV1385" s="451"/>
      <c r="IMW1385" s="451"/>
      <c r="IMX1385" s="451"/>
      <c r="IMY1385" s="451"/>
      <c r="IMZ1385" s="447"/>
      <c r="INA1385" s="428"/>
      <c r="INB1385" s="469"/>
      <c r="INC1385" s="414"/>
      <c r="IND1385" s="414"/>
      <c r="INE1385" s="414"/>
      <c r="INF1385" s="414"/>
      <c r="ING1385" s="414"/>
      <c r="INH1385" s="415"/>
      <c r="INI1385" s="414"/>
      <c r="INJ1385" s="416"/>
      <c r="INK1385" s="366"/>
      <c r="INL1385" s="366"/>
      <c r="INM1385" s="366"/>
      <c r="INN1385" s="366"/>
      <c r="INO1385" s="366"/>
      <c r="INP1385" s="366"/>
      <c r="INQ1385" s="366"/>
      <c r="INR1385" s="366"/>
      <c r="INS1385" s="419"/>
      <c r="INT1385" s="553"/>
      <c r="INU1385" s="554"/>
      <c r="INV1385" s="554"/>
      <c r="INW1385" s="554"/>
      <c r="INX1385" s="554"/>
      <c r="INY1385" s="554"/>
      <c r="INZ1385" s="554"/>
      <c r="IOA1385" s="554"/>
      <c r="IOB1385" s="554"/>
      <c r="IOC1385" s="554"/>
      <c r="IOD1385" s="554"/>
      <c r="IOE1385" s="554"/>
      <c r="IOF1385" s="554"/>
      <c r="IOG1385" s="554"/>
      <c r="IOH1385" s="554"/>
      <c r="IOI1385" s="554"/>
      <c r="IOJ1385" s="554"/>
      <c r="IOK1385" s="554"/>
      <c r="IOL1385" s="554"/>
      <c r="IOM1385" s="555"/>
      <c r="ION1385" s="447"/>
      <c r="IOO1385" s="447"/>
      <c r="IOP1385" s="451"/>
      <c r="IOQ1385" s="451"/>
      <c r="IOR1385" s="451"/>
      <c r="IOS1385" s="451"/>
      <c r="IOT1385" s="451"/>
      <c r="IOU1385" s="451"/>
      <c r="IOV1385" s="451"/>
      <c r="IOW1385" s="451"/>
      <c r="IOX1385" s="451"/>
      <c r="IOY1385" s="451"/>
      <c r="IOZ1385" s="447"/>
      <c r="IPA1385" s="428"/>
      <c r="IPB1385" s="469"/>
      <c r="IPC1385" s="414"/>
      <c r="IPD1385" s="414"/>
      <c r="IPE1385" s="414"/>
      <c r="IPF1385" s="414"/>
      <c r="IPG1385" s="414"/>
      <c r="IPH1385" s="415"/>
      <c r="IPI1385" s="414"/>
      <c r="IPJ1385" s="416"/>
      <c r="IPK1385" s="366"/>
      <c r="IPL1385" s="366"/>
      <c r="IPM1385" s="366"/>
      <c r="IPN1385" s="366"/>
      <c r="IPO1385" s="366"/>
      <c r="IPP1385" s="366"/>
      <c r="IPQ1385" s="366"/>
      <c r="IPR1385" s="366"/>
      <c r="IPS1385" s="419"/>
      <c r="IPT1385" s="553"/>
      <c r="IPU1385" s="554"/>
      <c r="IPV1385" s="554"/>
      <c r="IPW1385" s="554"/>
      <c r="IPX1385" s="554"/>
      <c r="IPY1385" s="554"/>
      <c r="IPZ1385" s="554"/>
      <c r="IQA1385" s="554"/>
      <c r="IQB1385" s="554"/>
      <c r="IQC1385" s="554"/>
      <c r="IQD1385" s="554"/>
      <c r="IQE1385" s="554"/>
      <c r="IQF1385" s="554"/>
      <c r="IQG1385" s="554"/>
      <c r="IQH1385" s="554"/>
      <c r="IQI1385" s="554"/>
      <c r="IQJ1385" s="554"/>
      <c r="IQK1385" s="554"/>
      <c r="IQL1385" s="554"/>
      <c r="IQM1385" s="555"/>
      <c r="IQN1385" s="447"/>
      <c r="IQO1385" s="447"/>
      <c r="IQP1385" s="451"/>
      <c r="IQQ1385" s="451"/>
      <c r="IQR1385" s="451"/>
      <c r="IQS1385" s="451"/>
      <c r="IQT1385" s="451"/>
      <c r="IQU1385" s="451"/>
      <c r="IQV1385" s="451"/>
      <c r="IQW1385" s="451"/>
      <c r="IQX1385" s="451"/>
      <c r="IQY1385" s="451"/>
      <c r="IQZ1385" s="447"/>
      <c r="IRA1385" s="428"/>
      <c r="IRB1385" s="469"/>
      <c r="IRC1385" s="414"/>
      <c r="IRD1385" s="414"/>
      <c r="IRE1385" s="414"/>
      <c r="IRF1385" s="414"/>
      <c r="IRG1385" s="414"/>
      <c r="IRH1385" s="415"/>
      <c r="IRI1385" s="414"/>
      <c r="IRJ1385" s="416"/>
      <c r="IRK1385" s="366"/>
      <c r="IRL1385" s="366"/>
      <c r="IRM1385" s="366"/>
      <c r="IRN1385" s="366"/>
      <c r="IRO1385" s="366"/>
      <c r="IRP1385" s="366"/>
      <c r="IRQ1385" s="366"/>
      <c r="IRR1385" s="366"/>
      <c r="IRS1385" s="419"/>
      <c r="IRT1385" s="553"/>
      <c r="IRU1385" s="554"/>
      <c r="IRV1385" s="554"/>
      <c r="IRW1385" s="554"/>
      <c r="IRX1385" s="554"/>
      <c r="IRY1385" s="554"/>
      <c r="IRZ1385" s="554"/>
      <c r="ISA1385" s="554"/>
      <c r="ISB1385" s="554"/>
      <c r="ISC1385" s="554"/>
      <c r="ISD1385" s="554"/>
      <c r="ISE1385" s="554"/>
      <c r="ISF1385" s="554"/>
      <c r="ISG1385" s="554"/>
      <c r="ISH1385" s="554"/>
      <c r="ISI1385" s="554"/>
      <c r="ISJ1385" s="554"/>
      <c r="ISK1385" s="554"/>
      <c r="ISL1385" s="554"/>
      <c r="ISM1385" s="555"/>
      <c r="ISN1385" s="447"/>
      <c r="ISO1385" s="447"/>
      <c r="ISP1385" s="451"/>
      <c r="ISQ1385" s="451"/>
      <c r="ISR1385" s="451"/>
      <c r="ISS1385" s="451"/>
      <c r="IST1385" s="451"/>
      <c r="ISU1385" s="451"/>
      <c r="ISV1385" s="451"/>
      <c r="ISW1385" s="451"/>
      <c r="ISX1385" s="451"/>
      <c r="ISY1385" s="451"/>
      <c r="ISZ1385" s="447"/>
      <c r="ITA1385" s="428"/>
      <c r="ITB1385" s="469"/>
      <c r="ITC1385" s="414"/>
      <c r="ITD1385" s="414"/>
      <c r="ITE1385" s="414"/>
      <c r="ITF1385" s="414"/>
      <c r="ITG1385" s="414"/>
      <c r="ITH1385" s="415"/>
      <c r="ITI1385" s="414"/>
      <c r="ITJ1385" s="416"/>
      <c r="ITK1385" s="366"/>
      <c r="ITL1385" s="366"/>
      <c r="ITM1385" s="366"/>
      <c r="ITN1385" s="366"/>
      <c r="ITO1385" s="366"/>
      <c r="ITP1385" s="366"/>
      <c r="ITQ1385" s="366"/>
      <c r="ITR1385" s="366"/>
      <c r="ITS1385" s="419"/>
      <c r="ITT1385" s="553"/>
      <c r="ITU1385" s="554"/>
      <c r="ITV1385" s="554"/>
      <c r="ITW1385" s="554"/>
      <c r="ITX1385" s="554"/>
      <c r="ITY1385" s="554"/>
      <c r="ITZ1385" s="554"/>
      <c r="IUA1385" s="554"/>
      <c r="IUB1385" s="554"/>
      <c r="IUC1385" s="554"/>
      <c r="IUD1385" s="554"/>
      <c r="IUE1385" s="554"/>
      <c r="IUF1385" s="554"/>
      <c r="IUG1385" s="554"/>
      <c r="IUH1385" s="554"/>
      <c r="IUI1385" s="554"/>
      <c r="IUJ1385" s="554"/>
      <c r="IUK1385" s="554"/>
      <c r="IUL1385" s="554"/>
      <c r="IUM1385" s="555"/>
      <c r="IUN1385" s="447"/>
      <c r="IUO1385" s="447"/>
      <c r="IUP1385" s="451"/>
      <c r="IUQ1385" s="451"/>
      <c r="IUR1385" s="451"/>
      <c r="IUS1385" s="451"/>
      <c r="IUT1385" s="451"/>
      <c r="IUU1385" s="451"/>
      <c r="IUV1385" s="451"/>
      <c r="IUW1385" s="451"/>
      <c r="IUX1385" s="451"/>
      <c r="IUY1385" s="451"/>
      <c r="IUZ1385" s="447"/>
      <c r="IVA1385" s="428"/>
      <c r="IVB1385" s="469"/>
      <c r="IVC1385" s="414"/>
      <c r="IVD1385" s="414"/>
      <c r="IVE1385" s="414"/>
      <c r="IVF1385" s="414"/>
      <c r="IVG1385" s="414"/>
      <c r="IVH1385" s="415"/>
      <c r="IVI1385" s="414"/>
      <c r="IVJ1385" s="416"/>
      <c r="IVK1385" s="366"/>
      <c r="IVL1385" s="366"/>
      <c r="IVM1385" s="366"/>
      <c r="IVN1385" s="366"/>
      <c r="IVO1385" s="366"/>
      <c r="IVP1385" s="366"/>
      <c r="IVQ1385" s="366"/>
      <c r="IVR1385" s="366"/>
      <c r="IVS1385" s="419"/>
      <c r="IVT1385" s="553"/>
      <c r="IVU1385" s="554"/>
      <c r="IVV1385" s="554"/>
      <c r="IVW1385" s="554"/>
      <c r="IVX1385" s="554"/>
      <c r="IVY1385" s="554"/>
      <c r="IVZ1385" s="554"/>
      <c r="IWA1385" s="554"/>
      <c r="IWB1385" s="554"/>
      <c r="IWC1385" s="554"/>
      <c r="IWD1385" s="554"/>
      <c r="IWE1385" s="554"/>
      <c r="IWF1385" s="554"/>
      <c r="IWG1385" s="554"/>
      <c r="IWH1385" s="554"/>
      <c r="IWI1385" s="554"/>
      <c r="IWJ1385" s="554"/>
      <c r="IWK1385" s="554"/>
      <c r="IWL1385" s="554"/>
      <c r="IWM1385" s="555"/>
      <c r="IWN1385" s="447"/>
      <c r="IWO1385" s="447"/>
      <c r="IWP1385" s="451"/>
      <c r="IWQ1385" s="451"/>
      <c r="IWR1385" s="451"/>
      <c r="IWS1385" s="451"/>
      <c r="IWT1385" s="451"/>
      <c r="IWU1385" s="451"/>
      <c r="IWV1385" s="451"/>
      <c r="IWW1385" s="451"/>
      <c r="IWX1385" s="451"/>
      <c r="IWY1385" s="451"/>
      <c r="IWZ1385" s="447"/>
      <c r="IXA1385" s="428"/>
      <c r="IXB1385" s="469"/>
      <c r="IXC1385" s="414"/>
      <c r="IXD1385" s="414"/>
      <c r="IXE1385" s="414"/>
      <c r="IXF1385" s="414"/>
      <c r="IXG1385" s="414"/>
      <c r="IXH1385" s="415"/>
      <c r="IXI1385" s="414"/>
      <c r="IXJ1385" s="416"/>
      <c r="IXK1385" s="366"/>
      <c r="IXL1385" s="366"/>
      <c r="IXM1385" s="366"/>
      <c r="IXN1385" s="366"/>
      <c r="IXO1385" s="366"/>
      <c r="IXP1385" s="366"/>
      <c r="IXQ1385" s="366"/>
      <c r="IXR1385" s="366"/>
      <c r="IXS1385" s="419"/>
      <c r="IXT1385" s="553"/>
      <c r="IXU1385" s="554"/>
      <c r="IXV1385" s="554"/>
      <c r="IXW1385" s="554"/>
      <c r="IXX1385" s="554"/>
      <c r="IXY1385" s="554"/>
      <c r="IXZ1385" s="554"/>
      <c r="IYA1385" s="554"/>
      <c r="IYB1385" s="554"/>
      <c r="IYC1385" s="554"/>
      <c r="IYD1385" s="554"/>
      <c r="IYE1385" s="554"/>
      <c r="IYF1385" s="554"/>
      <c r="IYG1385" s="554"/>
      <c r="IYH1385" s="554"/>
      <c r="IYI1385" s="554"/>
      <c r="IYJ1385" s="554"/>
      <c r="IYK1385" s="554"/>
      <c r="IYL1385" s="554"/>
      <c r="IYM1385" s="555"/>
      <c r="IYN1385" s="447"/>
      <c r="IYO1385" s="447"/>
      <c r="IYP1385" s="451"/>
      <c r="IYQ1385" s="451"/>
      <c r="IYR1385" s="451"/>
      <c r="IYS1385" s="451"/>
      <c r="IYT1385" s="451"/>
      <c r="IYU1385" s="451"/>
      <c r="IYV1385" s="451"/>
      <c r="IYW1385" s="451"/>
      <c r="IYX1385" s="451"/>
      <c r="IYY1385" s="451"/>
      <c r="IYZ1385" s="447"/>
      <c r="IZA1385" s="428"/>
      <c r="IZB1385" s="469"/>
      <c r="IZC1385" s="414"/>
      <c r="IZD1385" s="414"/>
      <c r="IZE1385" s="414"/>
      <c r="IZF1385" s="414"/>
      <c r="IZG1385" s="414"/>
      <c r="IZH1385" s="415"/>
      <c r="IZI1385" s="414"/>
      <c r="IZJ1385" s="416"/>
      <c r="IZK1385" s="366"/>
      <c r="IZL1385" s="366"/>
      <c r="IZM1385" s="366"/>
      <c r="IZN1385" s="366"/>
      <c r="IZO1385" s="366"/>
      <c r="IZP1385" s="366"/>
      <c r="IZQ1385" s="366"/>
      <c r="IZR1385" s="366"/>
      <c r="IZS1385" s="419"/>
      <c r="IZT1385" s="553"/>
      <c r="IZU1385" s="554"/>
      <c r="IZV1385" s="554"/>
      <c r="IZW1385" s="554"/>
      <c r="IZX1385" s="554"/>
      <c r="IZY1385" s="554"/>
      <c r="IZZ1385" s="554"/>
      <c r="JAA1385" s="554"/>
      <c r="JAB1385" s="554"/>
      <c r="JAC1385" s="554"/>
      <c r="JAD1385" s="554"/>
      <c r="JAE1385" s="554"/>
      <c r="JAF1385" s="554"/>
      <c r="JAG1385" s="554"/>
      <c r="JAH1385" s="554"/>
      <c r="JAI1385" s="554"/>
      <c r="JAJ1385" s="554"/>
      <c r="JAK1385" s="554"/>
      <c r="JAL1385" s="554"/>
      <c r="JAM1385" s="555"/>
      <c r="JAN1385" s="447"/>
      <c r="JAO1385" s="447"/>
      <c r="JAP1385" s="451"/>
      <c r="JAQ1385" s="451"/>
      <c r="JAR1385" s="451"/>
      <c r="JAS1385" s="451"/>
      <c r="JAT1385" s="451"/>
      <c r="JAU1385" s="451"/>
      <c r="JAV1385" s="451"/>
      <c r="JAW1385" s="451"/>
      <c r="JAX1385" s="451"/>
      <c r="JAY1385" s="451"/>
      <c r="JAZ1385" s="447"/>
      <c r="JBA1385" s="428"/>
      <c r="JBB1385" s="469"/>
      <c r="JBC1385" s="414"/>
      <c r="JBD1385" s="414"/>
      <c r="JBE1385" s="414"/>
      <c r="JBF1385" s="414"/>
      <c r="JBG1385" s="414"/>
      <c r="JBH1385" s="415"/>
      <c r="JBI1385" s="414"/>
      <c r="JBJ1385" s="416"/>
      <c r="JBK1385" s="366"/>
      <c r="JBL1385" s="366"/>
      <c r="JBM1385" s="366"/>
      <c r="JBN1385" s="366"/>
      <c r="JBO1385" s="366"/>
      <c r="JBP1385" s="366"/>
      <c r="JBQ1385" s="366"/>
      <c r="JBR1385" s="366"/>
      <c r="JBS1385" s="419"/>
      <c r="JBT1385" s="553"/>
      <c r="JBU1385" s="554"/>
      <c r="JBV1385" s="554"/>
      <c r="JBW1385" s="554"/>
      <c r="JBX1385" s="554"/>
      <c r="JBY1385" s="554"/>
      <c r="JBZ1385" s="554"/>
      <c r="JCA1385" s="554"/>
      <c r="JCB1385" s="554"/>
      <c r="JCC1385" s="554"/>
      <c r="JCD1385" s="554"/>
      <c r="JCE1385" s="554"/>
      <c r="JCF1385" s="554"/>
      <c r="JCG1385" s="554"/>
      <c r="JCH1385" s="554"/>
      <c r="JCI1385" s="554"/>
      <c r="JCJ1385" s="554"/>
      <c r="JCK1385" s="554"/>
      <c r="JCL1385" s="554"/>
      <c r="JCM1385" s="555"/>
      <c r="JCN1385" s="447"/>
      <c r="JCO1385" s="447"/>
      <c r="JCP1385" s="451"/>
      <c r="JCQ1385" s="451"/>
      <c r="JCR1385" s="451"/>
      <c r="JCS1385" s="451"/>
      <c r="JCT1385" s="451"/>
      <c r="JCU1385" s="451"/>
      <c r="JCV1385" s="451"/>
      <c r="JCW1385" s="451"/>
      <c r="JCX1385" s="451"/>
      <c r="JCY1385" s="451"/>
      <c r="JCZ1385" s="447"/>
      <c r="JDA1385" s="428"/>
      <c r="JDB1385" s="469"/>
      <c r="JDC1385" s="414"/>
      <c r="JDD1385" s="414"/>
      <c r="JDE1385" s="414"/>
      <c r="JDF1385" s="414"/>
      <c r="JDG1385" s="414"/>
      <c r="JDH1385" s="415"/>
      <c r="JDI1385" s="414"/>
      <c r="JDJ1385" s="416"/>
      <c r="JDK1385" s="366"/>
      <c r="JDL1385" s="366"/>
      <c r="JDM1385" s="366"/>
      <c r="JDN1385" s="366"/>
      <c r="JDO1385" s="366"/>
      <c r="JDP1385" s="366"/>
      <c r="JDQ1385" s="366"/>
      <c r="JDR1385" s="366"/>
      <c r="JDS1385" s="419"/>
      <c r="JDT1385" s="553"/>
      <c r="JDU1385" s="554"/>
      <c r="JDV1385" s="554"/>
      <c r="JDW1385" s="554"/>
      <c r="JDX1385" s="554"/>
      <c r="JDY1385" s="554"/>
      <c r="JDZ1385" s="554"/>
      <c r="JEA1385" s="554"/>
      <c r="JEB1385" s="554"/>
      <c r="JEC1385" s="554"/>
      <c r="JED1385" s="554"/>
      <c r="JEE1385" s="554"/>
      <c r="JEF1385" s="554"/>
      <c r="JEG1385" s="554"/>
      <c r="JEH1385" s="554"/>
      <c r="JEI1385" s="554"/>
      <c r="JEJ1385" s="554"/>
      <c r="JEK1385" s="554"/>
      <c r="JEL1385" s="554"/>
      <c r="JEM1385" s="555"/>
      <c r="JEN1385" s="447"/>
      <c r="JEO1385" s="447"/>
      <c r="JEP1385" s="451"/>
      <c r="JEQ1385" s="451"/>
      <c r="JER1385" s="451"/>
      <c r="JES1385" s="451"/>
      <c r="JET1385" s="451"/>
      <c r="JEU1385" s="451"/>
      <c r="JEV1385" s="451"/>
      <c r="JEW1385" s="451"/>
      <c r="JEX1385" s="451"/>
      <c r="JEY1385" s="451"/>
      <c r="JEZ1385" s="447"/>
      <c r="JFA1385" s="428"/>
      <c r="JFB1385" s="469"/>
      <c r="JFC1385" s="414"/>
      <c r="JFD1385" s="414"/>
      <c r="JFE1385" s="414"/>
      <c r="JFF1385" s="414"/>
      <c r="JFG1385" s="414"/>
      <c r="JFH1385" s="415"/>
      <c r="JFI1385" s="414"/>
      <c r="JFJ1385" s="416"/>
      <c r="JFK1385" s="366"/>
      <c r="JFL1385" s="366"/>
      <c r="JFM1385" s="366"/>
      <c r="JFN1385" s="366"/>
      <c r="JFO1385" s="366"/>
      <c r="JFP1385" s="366"/>
      <c r="JFQ1385" s="366"/>
      <c r="JFR1385" s="366"/>
      <c r="JFS1385" s="419"/>
      <c r="JFT1385" s="553"/>
      <c r="JFU1385" s="554"/>
      <c r="JFV1385" s="554"/>
      <c r="JFW1385" s="554"/>
      <c r="JFX1385" s="554"/>
      <c r="JFY1385" s="554"/>
      <c r="JFZ1385" s="554"/>
      <c r="JGA1385" s="554"/>
      <c r="JGB1385" s="554"/>
      <c r="JGC1385" s="554"/>
      <c r="JGD1385" s="554"/>
      <c r="JGE1385" s="554"/>
      <c r="JGF1385" s="554"/>
      <c r="JGG1385" s="554"/>
      <c r="JGH1385" s="554"/>
      <c r="JGI1385" s="554"/>
      <c r="JGJ1385" s="554"/>
      <c r="JGK1385" s="554"/>
      <c r="JGL1385" s="554"/>
      <c r="JGM1385" s="555"/>
      <c r="JGN1385" s="447"/>
      <c r="JGO1385" s="447"/>
      <c r="JGP1385" s="451"/>
      <c r="JGQ1385" s="451"/>
      <c r="JGR1385" s="451"/>
      <c r="JGS1385" s="451"/>
      <c r="JGT1385" s="451"/>
      <c r="JGU1385" s="451"/>
      <c r="JGV1385" s="451"/>
      <c r="JGW1385" s="451"/>
      <c r="JGX1385" s="451"/>
      <c r="JGY1385" s="451"/>
      <c r="JGZ1385" s="447"/>
      <c r="JHA1385" s="428"/>
      <c r="JHB1385" s="469"/>
      <c r="JHC1385" s="414"/>
      <c r="JHD1385" s="414"/>
      <c r="JHE1385" s="414"/>
      <c r="JHF1385" s="414"/>
      <c r="JHG1385" s="414"/>
      <c r="JHH1385" s="415"/>
      <c r="JHI1385" s="414"/>
      <c r="JHJ1385" s="416"/>
      <c r="JHK1385" s="366"/>
      <c r="JHL1385" s="366"/>
      <c r="JHM1385" s="366"/>
      <c r="JHN1385" s="366"/>
      <c r="JHO1385" s="366"/>
      <c r="JHP1385" s="366"/>
      <c r="JHQ1385" s="366"/>
      <c r="JHR1385" s="366"/>
      <c r="JHS1385" s="419"/>
      <c r="JHT1385" s="553"/>
      <c r="JHU1385" s="554"/>
      <c r="JHV1385" s="554"/>
      <c r="JHW1385" s="554"/>
      <c r="JHX1385" s="554"/>
      <c r="JHY1385" s="554"/>
      <c r="JHZ1385" s="554"/>
      <c r="JIA1385" s="554"/>
      <c r="JIB1385" s="554"/>
      <c r="JIC1385" s="554"/>
      <c r="JID1385" s="554"/>
      <c r="JIE1385" s="554"/>
      <c r="JIF1385" s="554"/>
      <c r="JIG1385" s="554"/>
      <c r="JIH1385" s="554"/>
      <c r="JII1385" s="554"/>
      <c r="JIJ1385" s="554"/>
      <c r="JIK1385" s="554"/>
      <c r="JIL1385" s="554"/>
      <c r="JIM1385" s="555"/>
      <c r="JIN1385" s="447"/>
      <c r="JIO1385" s="447"/>
      <c r="JIP1385" s="451"/>
      <c r="JIQ1385" s="451"/>
      <c r="JIR1385" s="451"/>
      <c r="JIS1385" s="451"/>
      <c r="JIT1385" s="451"/>
      <c r="JIU1385" s="451"/>
      <c r="JIV1385" s="451"/>
      <c r="JIW1385" s="451"/>
      <c r="JIX1385" s="451"/>
      <c r="JIY1385" s="451"/>
      <c r="JIZ1385" s="447"/>
      <c r="JJA1385" s="428"/>
      <c r="JJB1385" s="469"/>
      <c r="JJC1385" s="414"/>
      <c r="JJD1385" s="414"/>
      <c r="JJE1385" s="414"/>
      <c r="JJF1385" s="414"/>
      <c r="JJG1385" s="414"/>
      <c r="JJH1385" s="415"/>
      <c r="JJI1385" s="414"/>
      <c r="JJJ1385" s="416"/>
      <c r="JJK1385" s="366"/>
      <c r="JJL1385" s="366"/>
      <c r="JJM1385" s="366"/>
      <c r="JJN1385" s="366"/>
      <c r="JJO1385" s="366"/>
      <c r="JJP1385" s="366"/>
      <c r="JJQ1385" s="366"/>
      <c r="JJR1385" s="366"/>
      <c r="JJS1385" s="419"/>
      <c r="JJT1385" s="553"/>
      <c r="JJU1385" s="554"/>
      <c r="JJV1385" s="554"/>
      <c r="JJW1385" s="554"/>
      <c r="JJX1385" s="554"/>
      <c r="JJY1385" s="554"/>
      <c r="JJZ1385" s="554"/>
      <c r="JKA1385" s="554"/>
      <c r="JKB1385" s="554"/>
      <c r="JKC1385" s="554"/>
      <c r="JKD1385" s="554"/>
      <c r="JKE1385" s="554"/>
      <c r="JKF1385" s="554"/>
      <c r="JKG1385" s="554"/>
      <c r="JKH1385" s="554"/>
      <c r="JKI1385" s="554"/>
      <c r="JKJ1385" s="554"/>
      <c r="JKK1385" s="554"/>
      <c r="JKL1385" s="554"/>
      <c r="JKM1385" s="555"/>
      <c r="JKN1385" s="447"/>
      <c r="JKO1385" s="447"/>
      <c r="JKP1385" s="451"/>
      <c r="JKQ1385" s="451"/>
      <c r="JKR1385" s="451"/>
      <c r="JKS1385" s="451"/>
      <c r="JKT1385" s="451"/>
      <c r="JKU1385" s="451"/>
      <c r="JKV1385" s="451"/>
      <c r="JKW1385" s="451"/>
      <c r="JKX1385" s="451"/>
      <c r="JKY1385" s="451"/>
      <c r="JKZ1385" s="447"/>
      <c r="JLA1385" s="428"/>
      <c r="JLB1385" s="469"/>
      <c r="JLC1385" s="414"/>
      <c r="JLD1385" s="414"/>
      <c r="JLE1385" s="414"/>
      <c r="JLF1385" s="414"/>
      <c r="JLG1385" s="414"/>
      <c r="JLH1385" s="415"/>
      <c r="JLI1385" s="414"/>
      <c r="JLJ1385" s="416"/>
      <c r="JLK1385" s="366"/>
      <c r="JLL1385" s="366"/>
      <c r="JLM1385" s="366"/>
      <c r="JLN1385" s="366"/>
      <c r="JLO1385" s="366"/>
      <c r="JLP1385" s="366"/>
      <c r="JLQ1385" s="366"/>
      <c r="JLR1385" s="366"/>
      <c r="JLS1385" s="419"/>
      <c r="JLT1385" s="553"/>
      <c r="JLU1385" s="554"/>
      <c r="JLV1385" s="554"/>
      <c r="JLW1385" s="554"/>
      <c r="JLX1385" s="554"/>
      <c r="JLY1385" s="554"/>
      <c r="JLZ1385" s="554"/>
      <c r="JMA1385" s="554"/>
      <c r="JMB1385" s="554"/>
      <c r="JMC1385" s="554"/>
      <c r="JMD1385" s="554"/>
      <c r="JME1385" s="554"/>
      <c r="JMF1385" s="554"/>
      <c r="JMG1385" s="554"/>
      <c r="JMH1385" s="554"/>
      <c r="JMI1385" s="554"/>
      <c r="JMJ1385" s="554"/>
      <c r="JMK1385" s="554"/>
      <c r="JML1385" s="554"/>
      <c r="JMM1385" s="555"/>
      <c r="JMN1385" s="447"/>
      <c r="JMO1385" s="447"/>
      <c r="JMP1385" s="451"/>
      <c r="JMQ1385" s="451"/>
      <c r="JMR1385" s="451"/>
      <c r="JMS1385" s="451"/>
      <c r="JMT1385" s="451"/>
      <c r="JMU1385" s="451"/>
      <c r="JMV1385" s="451"/>
      <c r="JMW1385" s="451"/>
      <c r="JMX1385" s="451"/>
      <c r="JMY1385" s="451"/>
      <c r="JMZ1385" s="447"/>
      <c r="JNA1385" s="428"/>
      <c r="JNB1385" s="469"/>
      <c r="JNC1385" s="414"/>
      <c r="JND1385" s="414"/>
      <c r="JNE1385" s="414"/>
      <c r="JNF1385" s="414"/>
      <c r="JNG1385" s="414"/>
      <c r="JNH1385" s="415"/>
      <c r="JNI1385" s="414"/>
      <c r="JNJ1385" s="416"/>
      <c r="JNK1385" s="366"/>
      <c r="JNL1385" s="366"/>
      <c r="JNM1385" s="366"/>
      <c r="JNN1385" s="366"/>
      <c r="JNO1385" s="366"/>
      <c r="JNP1385" s="366"/>
      <c r="JNQ1385" s="366"/>
      <c r="JNR1385" s="366"/>
      <c r="JNS1385" s="419"/>
      <c r="JNT1385" s="553"/>
      <c r="JNU1385" s="554"/>
      <c r="JNV1385" s="554"/>
      <c r="JNW1385" s="554"/>
      <c r="JNX1385" s="554"/>
      <c r="JNY1385" s="554"/>
      <c r="JNZ1385" s="554"/>
      <c r="JOA1385" s="554"/>
      <c r="JOB1385" s="554"/>
      <c r="JOC1385" s="554"/>
      <c r="JOD1385" s="554"/>
      <c r="JOE1385" s="554"/>
      <c r="JOF1385" s="554"/>
      <c r="JOG1385" s="554"/>
      <c r="JOH1385" s="554"/>
      <c r="JOI1385" s="554"/>
      <c r="JOJ1385" s="554"/>
      <c r="JOK1385" s="554"/>
      <c r="JOL1385" s="554"/>
      <c r="JOM1385" s="555"/>
      <c r="JON1385" s="447"/>
      <c r="JOO1385" s="447"/>
      <c r="JOP1385" s="451"/>
      <c r="JOQ1385" s="451"/>
      <c r="JOR1385" s="451"/>
      <c r="JOS1385" s="451"/>
      <c r="JOT1385" s="451"/>
      <c r="JOU1385" s="451"/>
      <c r="JOV1385" s="451"/>
      <c r="JOW1385" s="451"/>
      <c r="JOX1385" s="451"/>
      <c r="JOY1385" s="451"/>
      <c r="JOZ1385" s="447"/>
      <c r="JPA1385" s="428"/>
      <c r="JPB1385" s="469"/>
      <c r="JPC1385" s="414"/>
      <c r="JPD1385" s="414"/>
      <c r="JPE1385" s="414"/>
      <c r="JPF1385" s="414"/>
      <c r="JPG1385" s="414"/>
      <c r="JPH1385" s="415"/>
      <c r="JPI1385" s="414"/>
      <c r="JPJ1385" s="416"/>
      <c r="JPK1385" s="366"/>
      <c r="JPL1385" s="366"/>
      <c r="JPM1385" s="366"/>
      <c r="JPN1385" s="366"/>
      <c r="JPO1385" s="366"/>
      <c r="JPP1385" s="366"/>
      <c r="JPQ1385" s="366"/>
      <c r="JPR1385" s="366"/>
      <c r="JPS1385" s="419"/>
      <c r="JPT1385" s="553"/>
      <c r="JPU1385" s="554"/>
      <c r="JPV1385" s="554"/>
      <c r="JPW1385" s="554"/>
      <c r="JPX1385" s="554"/>
      <c r="JPY1385" s="554"/>
      <c r="JPZ1385" s="554"/>
      <c r="JQA1385" s="554"/>
      <c r="JQB1385" s="554"/>
      <c r="JQC1385" s="554"/>
      <c r="JQD1385" s="554"/>
      <c r="JQE1385" s="554"/>
      <c r="JQF1385" s="554"/>
      <c r="JQG1385" s="554"/>
      <c r="JQH1385" s="554"/>
      <c r="JQI1385" s="554"/>
      <c r="JQJ1385" s="554"/>
      <c r="JQK1385" s="554"/>
      <c r="JQL1385" s="554"/>
      <c r="JQM1385" s="555"/>
      <c r="JQN1385" s="447"/>
      <c r="JQO1385" s="447"/>
      <c r="JQP1385" s="451"/>
      <c r="JQQ1385" s="451"/>
      <c r="JQR1385" s="451"/>
      <c r="JQS1385" s="451"/>
      <c r="JQT1385" s="451"/>
      <c r="JQU1385" s="451"/>
      <c r="JQV1385" s="451"/>
      <c r="JQW1385" s="451"/>
      <c r="JQX1385" s="451"/>
      <c r="JQY1385" s="451"/>
      <c r="JQZ1385" s="447"/>
      <c r="JRA1385" s="428"/>
      <c r="JRB1385" s="469"/>
      <c r="JRC1385" s="414"/>
      <c r="JRD1385" s="414"/>
      <c r="JRE1385" s="414"/>
      <c r="JRF1385" s="414"/>
      <c r="JRG1385" s="414"/>
      <c r="JRH1385" s="415"/>
      <c r="JRI1385" s="414"/>
      <c r="JRJ1385" s="416"/>
      <c r="JRK1385" s="366"/>
      <c r="JRL1385" s="366"/>
      <c r="JRM1385" s="366"/>
      <c r="JRN1385" s="366"/>
      <c r="JRO1385" s="366"/>
      <c r="JRP1385" s="366"/>
      <c r="JRQ1385" s="366"/>
      <c r="JRR1385" s="366"/>
      <c r="JRS1385" s="419"/>
      <c r="JRT1385" s="553"/>
      <c r="JRU1385" s="554"/>
      <c r="JRV1385" s="554"/>
      <c r="JRW1385" s="554"/>
      <c r="JRX1385" s="554"/>
      <c r="JRY1385" s="554"/>
      <c r="JRZ1385" s="554"/>
      <c r="JSA1385" s="554"/>
      <c r="JSB1385" s="554"/>
      <c r="JSC1385" s="554"/>
      <c r="JSD1385" s="554"/>
      <c r="JSE1385" s="554"/>
      <c r="JSF1385" s="554"/>
      <c r="JSG1385" s="554"/>
      <c r="JSH1385" s="554"/>
      <c r="JSI1385" s="554"/>
      <c r="JSJ1385" s="554"/>
      <c r="JSK1385" s="554"/>
      <c r="JSL1385" s="554"/>
      <c r="JSM1385" s="555"/>
      <c r="JSN1385" s="447"/>
      <c r="JSO1385" s="447"/>
      <c r="JSP1385" s="451"/>
      <c r="JSQ1385" s="451"/>
      <c r="JSR1385" s="451"/>
      <c r="JSS1385" s="451"/>
      <c r="JST1385" s="451"/>
      <c r="JSU1385" s="451"/>
      <c r="JSV1385" s="451"/>
      <c r="JSW1385" s="451"/>
      <c r="JSX1385" s="451"/>
      <c r="JSY1385" s="451"/>
      <c r="JSZ1385" s="447"/>
      <c r="JTA1385" s="428"/>
      <c r="JTB1385" s="469"/>
      <c r="JTC1385" s="414"/>
      <c r="JTD1385" s="414"/>
      <c r="JTE1385" s="414"/>
      <c r="JTF1385" s="414"/>
      <c r="JTG1385" s="414"/>
      <c r="JTH1385" s="415"/>
      <c r="JTI1385" s="414"/>
      <c r="JTJ1385" s="416"/>
      <c r="JTK1385" s="366"/>
      <c r="JTL1385" s="366"/>
      <c r="JTM1385" s="366"/>
      <c r="JTN1385" s="366"/>
      <c r="JTO1385" s="366"/>
      <c r="JTP1385" s="366"/>
      <c r="JTQ1385" s="366"/>
      <c r="JTR1385" s="366"/>
      <c r="JTS1385" s="419"/>
      <c r="JTT1385" s="553"/>
      <c r="JTU1385" s="554"/>
      <c r="JTV1385" s="554"/>
      <c r="JTW1385" s="554"/>
      <c r="JTX1385" s="554"/>
      <c r="JTY1385" s="554"/>
      <c r="JTZ1385" s="554"/>
      <c r="JUA1385" s="554"/>
      <c r="JUB1385" s="554"/>
      <c r="JUC1385" s="554"/>
      <c r="JUD1385" s="554"/>
      <c r="JUE1385" s="554"/>
      <c r="JUF1385" s="554"/>
      <c r="JUG1385" s="554"/>
      <c r="JUH1385" s="554"/>
      <c r="JUI1385" s="554"/>
      <c r="JUJ1385" s="554"/>
      <c r="JUK1385" s="554"/>
      <c r="JUL1385" s="554"/>
      <c r="JUM1385" s="555"/>
      <c r="JUN1385" s="447"/>
      <c r="JUO1385" s="447"/>
      <c r="JUP1385" s="451"/>
      <c r="JUQ1385" s="451"/>
      <c r="JUR1385" s="451"/>
      <c r="JUS1385" s="451"/>
      <c r="JUT1385" s="451"/>
      <c r="JUU1385" s="451"/>
      <c r="JUV1385" s="451"/>
      <c r="JUW1385" s="451"/>
      <c r="JUX1385" s="451"/>
      <c r="JUY1385" s="451"/>
      <c r="JUZ1385" s="447"/>
      <c r="JVA1385" s="428"/>
      <c r="JVB1385" s="469"/>
      <c r="JVC1385" s="414"/>
      <c r="JVD1385" s="414"/>
      <c r="JVE1385" s="414"/>
      <c r="JVF1385" s="414"/>
      <c r="JVG1385" s="414"/>
      <c r="JVH1385" s="415"/>
      <c r="JVI1385" s="414"/>
      <c r="JVJ1385" s="416"/>
      <c r="JVK1385" s="366"/>
      <c r="JVL1385" s="366"/>
      <c r="JVM1385" s="366"/>
      <c r="JVN1385" s="366"/>
      <c r="JVO1385" s="366"/>
      <c r="JVP1385" s="366"/>
      <c r="JVQ1385" s="366"/>
      <c r="JVR1385" s="366"/>
      <c r="JVS1385" s="419"/>
      <c r="JVT1385" s="553"/>
      <c r="JVU1385" s="554"/>
      <c r="JVV1385" s="554"/>
      <c r="JVW1385" s="554"/>
      <c r="JVX1385" s="554"/>
      <c r="JVY1385" s="554"/>
      <c r="JVZ1385" s="554"/>
      <c r="JWA1385" s="554"/>
      <c r="JWB1385" s="554"/>
      <c r="JWC1385" s="554"/>
      <c r="JWD1385" s="554"/>
      <c r="JWE1385" s="554"/>
      <c r="JWF1385" s="554"/>
      <c r="JWG1385" s="554"/>
      <c r="JWH1385" s="554"/>
      <c r="JWI1385" s="554"/>
      <c r="JWJ1385" s="554"/>
      <c r="JWK1385" s="554"/>
      <c r="JWL1385" s="554"/>
      <c r="JWM1385" s="555"/>
      <c r="JWN1385" s="447"/>
      <c r="JWO1385" s="447"/>
      <c r="JWP1385" s="451"/>
      <c r="JWQ1385" s="451"/>
      <c r="JWR1385" s="451"/>
      <c r="JWS1385" s="451"/>
      <c r="JWT1385" s="451"/>
      <c r="JWU1385" s="451"/>
      <c r="JWV1385" s="451"/>
      <c r="JWW1385" s="451"/>
      <c r="JWX1385" s="451"/>
      <c r="JWY1385" s="451"/>
      <c r="JWZ1385" s="447"/>
      <c r="JXA1385" s="428"/>
      <c r="JXB1385" s="469"/>
      <c r="JXC1385" s="414"/>
      <c r="JXD1385" s="414"/>
      <c r="JXE1385" s="414"/>
      <c r="JXF1385" s="414"/>
      <c r="JXG1385" s="414"/>
      <c r="JXH1385" s="415"/>
      <c r="JXI1385" s="414"/>
      <c r="JXJ1385" s="416"/>
      <c r="JXK1385" s="366"/>
      <c r="JXL1385" s="366"/>
      <c r="JXM1385" s="366"/>
      <c r="JXN1385" s="366"/>
      <c r="JXO1385" s="366"/>
      <c r="JXP1385" s="366"/>
      <c r="JXQ1385" s="366"/>
      <c r="JXR1385" s="366"/>
      <c r="JXS1385" s="419"/>
      <c r="JXT1385" s="553"/>
      <c r="JXU1385" s="554"/>
      <c r="JXV1385" s="554"/>
      <c r="JXW1385" s="554"/>
      <c r="JXX1385" s="554"/>
      <c r="JXY1385" s="554"/>
      <c r="JXZ1385" s="554"/>
      <c r="JYA1385" s="554"/>
      <c r="JYB1385" s="554"/>
      <c r="JYC1385" s="554"/>
      <c r="JYD1385" s="554"/>
      <c r="JYE1385" s="554"/>
      <c r="JYF1385" s="554"/>
      <c r="JYG1385" s="554"/>
      <c r="JYH1385" s="554"/>
      <c r="JYI1385" s="554"/>
      <c r="JYJ1385" s="554"/>
      <c r="JYK1385" s="554"/>
      <c r="JYL1385" s="554"/>
      <c r="JYM1385" s="555"/>
      <c r="JYN1385" s="447"/>
      <c r="JYO1385" s="447"/>
      <c r="JYP1385" s="451"/>
      <c r="JYQ1385" s="451"/>
      <c r="JYR1385" s="451"/>
      <c r="JYS1385" s="451"/>
      <c r="JYT1385" s="451"/>
      <c r="JYU1385" s="451"/>
      <c r="JYV1385" s="451"/>
      <c r="JYW1385" s="451"/>
      <c r="JYX1385" s="451"/>
      <c r="JYY1385" s="451"/>
      <c r="JYZ1385" s="447"/>
      <c r="JZA1385" s="428"/>
      <c r="JZB1385" s="469"/>
      <c r="JZC1385" s="414"/>
      <c r="JZD1385" s="414"/>
      <c r="JZE1385" s="414"/>
      <c r="JZF1385" s="414"/>
      <c r="JZG1385" s="414"/>
      <c r="JZH1385" s="415"/>
      <c r="JZI1385" s="414"/>
      <c r="JZJ1385" s="416"/>
      <c r="JZK1385" s="366"/>
      <c r="JZL1385" s="366"/>
      <c r="JZM1385" s="366"/>
      <c r="JZN1385" s="366"/>
      <c r="JZO1385" s="366"/>
      <c r="JZP1385" s="366"/>
      <c r="JZQ1385" s="366"/>
      <c r="JZR1385" s="366"/>
      <c r="JZS1385" s="419"/>
      <c r="JZT1385" s="553"/>
      <c r="JZU1385" s="554"/>
      <c r="JZV1385" s="554"/>
      <c r="JZW1385" s="554"/>
      <c r="JZX1385" s="554"/>
      <c r="JZY1385" s="554"/>
      <c r="JZZ1385" s="554"/>
      <c r="KAA1385" s="554"/>
      <c r="KAB1385" s="554"/>
      <c r="KAC1385" s="554"/>
      <c r="KAD1385" s="554"/>
      <c r="KAE1385" s="554"/>
      <c r="KAF1385" s="554"/>
      <c r="KAG1385" s="554"/>
      <c r="KAH1385" s="554"/>
      <c r="KAI1385" s="554"/>
      <c r="KAJ1385" s="554"/>
      <c r="KAK1385" s="554"/>
      <c r="KAL1385" s="554"/>
      <c r="KAM1385" s="555"/>
      <c r="KAN1385" s="447"/>
      <c r="KAO1385" s="447"/>
      <c r="KAP1385" s="451"/>
      <c r="KAQ1385" s="451"/>
      <c r="KAR1385" s="451"/>
      <c r="KAS1385" s="451"/>
      <c r="KAT1385" s="451"/>
      <c r="KAU1385" s="451"/>
      <c r="KAV1385" s="451"/>
      <c r="KAW1385" s="451"/>
      <c r="KAX1385" s="451"/>
      <c r="KAY1385" s="451"/>
      <c r="KAZ1385" s="447"/>
      <c r="KBA1385" s="428"/>
      <c r="KBB1385" s="469"/>
      <c r="KBC1385" s="414"/>
      <c r="KBD1385" s="414"/>
      <c r="KBE1385" s="414"/>
      <c r="KBF1385" s="414"/>
      <c r="KBG1385" s="414"/>
      <c r="KBH1385" s="415"/>
      <c r="KBI1385" s="414"/>
      <c r="KBJ1385" s="416"/>
      <c r="KBK1385" s="366"/>
      <c r="KBL1385" s="366"/>
      <c r="KBM1385" s="366"/>
      <c r="KBN1385" s="366"/>
      <c r="KBO1385" s="366"/>
      <c r="KBP1385" s="366"/>
      <c r="KBQ1385" s="366"/>
      <c r="KBR1385" s="366"/>
      <c r="KBS1385" s="419"/>
      <c r="KBT1385" s="553"/>
      <c r="KBU1385" s="554"/>
      <c r="KBV1385" s="554"/>
      <c r="KBW1385" s="554"/>
      <c r="KBX1385" s="554"/>
      <c r="KBY1385" s="554"/>
      <c r="KBZ1385" s="554"/>
      <c r="KCA1385" s="554"/>
      <c r="KCB1385" s="554"/>
      <c r="KCC1385" s="554"/>
      <c r="KCD1385" s="554"/>
      <c r="KCE1385" s="554"/>
      <c r="KCF1385" s="554"/>
      <c r="KCG1385" s="554"/>
      <c r="KCH1385" s="554"/>
      <c r="KCI1385" s="554"/>
      <c r="KCJ1385" s="554"/>
      <c r="KCK1385" s="554"/>
      <c r="KCL1385" s="554"/>
      <c r="KCM1385" s="555"/>
      <c r="KCN1385" s="447"/>
      <c r="KCO1385" s="447"/>
      <c r="KCP1385" s="451"/>
      <c r="KCQ1385" s="451"/>
      <c r="KCR1385" s="451"/>
      <c r="KCS1385" s="451"/>
      <c r="KCT1385" s="451"/>
      <c r="KCU1385" s="451"/>
      <c r="KCV1385" s="451"/>
      <c r="KCW1385" s="451"/>
      <c r="KCX1385" s="451"/>
      <c r="KCY1385" s="451"/>
      <c r="KCZ1385" s="447"/>
      <c r="KDA1385" s="428"/>
      <c r="KDB1385" s="469"/>
      <c r="KDC1385" s="414"/>
      <c r="KDD1385" s="414"/>
      <c r="KDE1385" s="414"/>
      <c r="KDF1385" s="414"/>
      <c r="KDG1385" s="414"/>
      <c r="KDH1385" s="415"/>
      <c r="KDI1385" s="414"/>
      <c r="KDJ1385" s="416"/>
      <c r="KDK1385" s="366"/>
      <c r="KDL1385" s="366"/>
      <c r="KDM1385" s="366"/>
      <c r="KDN1385" s="366"/>
      <c r="KDO1385" s="366"/>
      <c r="KDP1385" s="366"/>
      <c r="KDQ1385" s="366"/>
      <c r="KDR1385" s="366"/>
      <c r="KDS1385" s="419"/>
      <c r="KDT1385" s="553"/>
      <c r="KDU1385" s="554"/>
      <c r="KDV1385" s="554"/>
      <c r="KDW1385" s="554"/>
      <c r="KDX1385" s="554"/>
      <c r="KDY1385" s="554"/>
      <c r="KDZ1385" s="554"/>
      <c r="KEA1385" s="554"/>
      <c r="KEB1385" s="554"/>
      <c r="KEC1385" s="554"/>
      <c r="KED1385" s="554"/>
      <c r="KEE1385" s="554"/>
      <c r="KEF1385" s="554"/>
      <c r="KEG1385" s="554"/>
      <c r="KEH1385" s="554"/>
      <c r="KEI1385" s="554"/>
      <c r="KEJ1385" s="554"/>
      <c r="KEK1385" s="554"/>
      <c r="KEL1385" s="554"/>
      <c r="KEM1385" s="555"/>
      <c r="KEN1385" s="447"/>
      <c r="KEO1385" s="447"/>
      <c r="KEP1385" s="451"/>
      <c r="KEQ1385" s="451"/>
      <c r="KER1385" s="451"/>
      <c r="KES1385" s="451"/>
      <c r="KET1385" s="451"/>
      <c r="KEU1385" s="451"/>
      <c r="KEV1385" s="451"/>
      <c r="KEW1385" s="451"/>
      <c r="KEX1385" s="451"/>
      <c r="KEY1385" s="451"/>
      <c r="KEZ1385" s="447"/>
      <c r="KFA1385" s="428"/>
      <c r="KFB1385" s="469"/>
      <c r="KFC1385" s="414"/>
      <c r="KFD1385" s="414"/>
      <c r="KFE1385" s="414"/>
      <c r="KFF1385" s="414"/>
      <c r="KFG1385" s="414"/>
      <c r="KFH1385" s="415"/>
      <c r="KFI1385" s="414"/>
      <c r="KFJ1385" s="416"/>
      <c r="KFK1385" s="366"/>
      <c r="KFL1385" s="366"/>
      <c r="KFM1385" s="366"/>
      <c r="KFN1385" s="366"/>
      <c r="KFO1385" s="366"/>
      <c r="KFP1385" s="366"/>
      <c r="KFQ1385" s="366"/>
      <c r="KFR1385" s="366"/>
      <c r="KFS1385" s="419"/>
      <c r="KFT1385" s="553"/>
      <c r="KFU1385" s="554"/>
      <c r="KFV1385" s="554"/>
      <c r="KFW1385" s="554"/>
      <c r="KFX1385" s="554"/>
      <c r="KFY1385" s="554"/>
      <c r="KFZ1385" s="554"/>
      <c r="KGA1385" s="554"/>
      <c r="KGB1385" s="554"/>
      <c r="KGC1385" s="554"/>
      <c r="KGD1385" s="554"/>
      <c r="KGE1385" s="554"/>
      <c r="KGF1385" s="554"/>
      <c r="KGG1385" s="554"/>
      <c r="KGH1385" s="554"/>
      <c r="KGI1385" s="554"/>
      <c r="KGJ1385" s="554"/>
      <c r="KGK1385" s="554"/>
      <c r="KGL1385" s="554"/>
      <c r="KGM1385" s="555"/>
      <c r="KGN1385" s="447"/>
      <c r="KGO1385" s="447"/>
      <c r="KGP1385" s="451"/>
      <c r="KGQ1385" s="451"/>
      <c r="KGR1385" s="451"/>
      <c r="KGS1385" s="451"/>
      <c r="KGT1385" s="451"/>
      <c r="KGU1385" s="451"/>
      <c r="KGV1385" s="451"/>
      <c r="KGW1385" s="451"/>
      <c r="KGX1385" s="451"/>
      <c r="KGY1385" s="451"/>
      <c r="KGZ1385" s="447"/>
      <c r="KHA1385" s="428"/>
      <c r="KHB1385" s="469"/>
      <c r="KHC1385" s="414"/>
      <c r="KHD1385" s="414"/>
      <c r="KHE1385" s="414"/>
      <c r="KHF1385" s="414"/>
      <c r="KHG1385" s="414"/>
      <c r="KHH1385" s="415"/>
      <c r="KHI1385" s="414"/>
      <c r="KHJ1385" s="416"/>
      <c r="KHK1385" s="366"/>
      <c r="KHL1385" s="366"/>
      <c r="KHM1385" s="366"/>
      <c r="KHN1385" s="366"/>
      <c r="KHO1385" s="366"/>
      <c r="KHP1385" s="366"/>
      <c r="KHQ1385" s="366"/>
      <c r="KHR1385" s="366"/>
      <c r="KHS1385" s="419"/>
      <c r="KHT1385" s="553"/>
      <c r="KHU1385" s="554"/>
      <c r="KHV1385" s="554"/>
      <c r="KHW1385" s="554"/>
      <c r="KHX1385" s="554"/>
      <c r="KHY1385" s="554"/>
      <c r="KHZ1385" s="554"/>
      <c r="KIA1385" s="554"/>
      <c r="KIB1385" s="554"/>
      <c r="KIC1385" s="554"/>
      <c r="KID1385" s="554"/>
      <c r="KIE1385" s="554"/>
      <c r="KIF1385" s="554"/>
      <c r="KIG1385" s="554"/>
      <c r="KIH1385" s="554"/>
      <c r="KII1385" s="554"/>
      <c r="KIJ1385" s="554"/>
      <c r="KIK1385" s="554"/>
      <c r="KIL1385" s="554"/>
      <c r="KIM1385" s="555"/>
      <c r="KIN1385" s="447"/>
      <c r="KIO1385" s="447"/>
      <c r="KIP1385" s="451"/>
      <c r="KIQ1385" s="451"/>
      <c r="KIR1385" s="451"/>
      <c r="KIS1385" s="451"/>
      <c r="KIT1385" s="451"/>
      <c r="KIU1385" s="451"/>
      <c r="KIV1385" s="451"/>
      <c r="KIW1385" s="451"/>
      <c r="KIX1385" s="451"/>
      <c r="KIY1385" s="451"/>
      <c r="KIZ1385" s="447"/>
      <c r="KJA1385" s="428"/>
      <c r="KJB1385" s="469"/>
      <c r="KJC1385" s="414"/>
      <c r="KJD1385" s="414"/>
      <c r="KJE1385" s="414"/>
      <c r="KJF1385" s="414"/>
      <c r="KJG1385" s="414"/>
      <c r="KJH1385" s="415"/>
      <c r="KJI1385" s="414"/>
      <c r="KJJ1385" s="416"/>
      <c r="KJK1385" s="366"/>
      <c r="KJL1385" s="366"/>
      <c r="KJM1385" s="366"/>
      <c r="KJN1385" s="366"/>
      <c r="KJO1385" s="366"/>
      <c r="KJP1385" s="366"/>
      <c r="KJQ1385" s="366"/>
      <c r="KJR1385" s="366"/>
      <c r="KJS1385" s="419"/>
      <c r="KJT1385" s="553"/>
      <c r="KJU1385" s="554"/>
      <c r="KJV1385" s="554"/>
      <c r="KJW1385" s="554"/>
      <c r="KJX1385" s="554"/>
      <c r="KJY1385" s="554"/>
      <c r="KJZ1385" s="554"/>
      <c r="KKA1385" s="554"/>
      <c r="KKB1385" s="554"/>
      <c r="KKC1385" s="554"/>
      <c r="KKD1385" s="554"/>
      <c r="KKE1385" s="554"/>
      <c r="KKF1385" s="554"/>
      <c r="KKG1385" s="554"/>
      <c r="KKH1385" s="554"/>
      <c r="KKI1385" s="554"/>
      <c r="KKJ1385" s="554"/>
      <c r="KKK1385" s="554"/>
      <c r="KKL1385" s="554"/>
      <c r="KKM1385" s="555"/>
      <c r="KKN1385" s="447"/>
      <c r="KKO1385" s="447"/>
      <c r="KKP1385" s="451"/>
      <c r="KKQ1385" s="451"/>
      <c r="KKR1385" s="451"/>
      <c r="KKS1385" s="451"/>
      <c r="KKT1385" s="451"/>
      <c r="KKU1385" s="451"/>
      <c r="KKV1385" s="451"/>
      <c r="KKW1385" s="451"/>
      <c r="KKX1385" s="451"/>
      <c r="KKY1385" s="451"/>
      <c r="KKZ1385" s="447"/>
      <c r="KLA1385" s="428"/>
      <c r="KLB1385" s="469"/>
      <c r="KLC1385" s="414"/>
      <c r="KLD1385" s="414"/>
      <c r="KLE1385" s="414"/>
      <c r="KLF1385" s="414"/>
      <c r="KLG1385" s="414"/>
      <c r="KLH1385" s="415"/>
      <c r="KLI1385" s="414"/>
      <c r="KLJ1385" s="416"/>
      <c r="KLK1385" s="366"/>
      <c r="KLL1385" s="366"/>
      <c r="KLM1385" s="366"/>
      <c r="KLN1385" s="366"/>
      <c r="KLO1385" s="366"/>
      <c r="KLP1385" s="366"/>
      <c r="KLQ1385" s="366"/>
      <c r="KLR1385" s="366"/>
      <c r="KLS1385" s="419"/>
      <c r="KLT1385" s="553"/>
      <c r="KLU1385" s="554"/>
      <c r="KLV1385" s="554"/>
      <c r="KLW1385" s="554"/>
      <c r="KLX1385" s="554"/>
      <c r="KLY1385" s="554"/>
      <c r="KLZ1385" s="554"/>
      <c r="KMA1385" s="554"/>
      <c r="KMB1385" s="554"/>
      <c r="KMC1385" s="554"/>
      <c r="KMD1385" s="554"/>
      <c r="KME1385" s="554"/>
      <c r="KMF1385" s="554"/>
      <c r="KMG1385" s="554"/>
      <c r="KMH1385" s="554"/>
      <c r="KMI1385" s="554"/>
      <c r="KMJ1385" s="554"/>
      <c r="KMK1385" s="554"/>
      <c r="KML1385" s="554"/>
      <c r="KMM1385" s="555"/>
      <c r="KMN1385" s="447"/>
      <c r="KMO1385" s="447"/>
      <c r="KMP1385" s="451"/>
      <c r="KMQ1385" s="451"/>
      <c r="KMR1385" s="451"/>
      <c r="KMS1385" s="451"/>
      <c r="KMT1385" s="451"/>
      <c r="KMU1385" s="451"/>
      <c r="KMV1385" s="451"/>
      <c r="KMW1385" s="451"/>
      <c r="KMX1385" s="451"/>
      <c r="KMY1385" s="451"/>
      <c r="KMZ1385" s="447"/>
      <c r="KNA1385" s="428"/>
      <c r="KNB1385" s="469"/>
      <c r="KNC1385" s="414"/>
      <c r="KND1385" s="414"/>
      <c r="KNE1385" s="414"/>
      <c r="KNF1385" s="414"/>
      <c r="KNG1385" s="414"/>
      <c r="KNH1385" s="415"/>
      <c r="KNI1385" s="414"/>
      <c r="KNJ1385" s="416"/>
      <c r="KNK1385" s="366"/>
      <c r="KNL1385" s="366"/>
      <c r="KNM1385" s="366"/>
      <c r="KNN1385" s="366"/>
      <c r="KNO1385" s="366"/>
      <c r="KNP1385" s="366"/>
      <c r="KNQ1385" s="366"/>
      <c r="KNR1385" s="366"/>
      <c r="KNS1385" s="419"/>
      <c r="KNT1385" s="553"/>
      <c r="KNU1385" s="554"/>
      <c r="KNV1385" s="554"/>
      <c r="KNW1385" s="554"/>
      <c r="KNX1385" s="554"/>
      <c r="KNY1385" s="554"/>
      <c r="KNZ1385" s="554"/>
      <c r="KOA1385" s="554"/>
      <c r="KOB1385" s="554"/>
      <c r="KOC1385" s="554"/>
      <c r="KOD1385" s="554"/>
      <c r="KOE1385" s="554"/>
      <c r="KOF1385" s="554"/>
      <c r="KOG1385" s="554"/>
      <c r="KOH1385" s="554"/>
      <c r="KOI1385" s="554"/>
      <c r="KOJ1385" s="554"/>
      <c r="KOK1385" s="554"/>
      <c r="KOL1385" s="554"/>
      <c r="KOM1385" s="555"/>
      <c r="KON1385" s="447"/>
      <c r="KOO1385" s="447"/>
      <c r="KOP1385" s="451"/>
      <c r="KOQ1385" s="451"/>
      <c r="KOR1385" s="451"/>
      <c r="KOS1385" s="451"/>
      <c r="KOT1385" s="451"/>
      <c r="KOU1385" s="451"/>
      <c r="KOV1385" s="451"/>
      <c r="KOW1385" s="451"/>
      <c r="KOX1385" s="451"/>
      <c r="KOY1385" s="451"/>
      <c r="KOZ1385" s="447"/>
      <c r="KPA1385" s="428"/>
      <c r="KPB1385" s="469"/>
      <c r="KPC1385" s="414"/>
      <c r="KPD1385" s="414"/>
      <c r="KPE1385" s="414"/>
      <c r="KPF1385" s="414"/>
      <c r="KPG1385" s="414"/>
      <c r="KPH1385" s="415"/>
      <c r="KPI1385" s="414"/>
      <c r="KPJ1385" s="416"/>
      <c r="KPK1385" s="366"/>
      <c r="KPL1385" s="366"/>
      <c r="KPM1385" s="366"/>
      <c r="KPN1385" s="366"/>
      <c r="KPO1385" s="366"/>
      <c r="KPP1385" s="366"/>
      <c r="KPQ1385" s="366"/>
      <c r="KPR1385" s="366"/>
      <c r="KPS1385" s="419"/>
      <c r="KPT1385" s="553"/>
      <c r="KPU1385" s="554"/>
      <c r="KPV1385" s="554"/>
      <c r="KPW1385" s="554"/>
      <c r="KPX1385" s="554"/>
      <c r="KPY1385" s="554"/>
      <c r="KPZ1385" s="554"/>
      <c r="KQA1385" s="554"/>
      <c r="KQB1385" s="554"/>
      <c r="KQC1385" s="554"/>
      <c r="KQD1385" s="554"/>
      <c r="KQE1385" s="554"/>
      <c r="KQF1385" s="554"/>
      <c r="KQG1385" s="554"/>
      <c r="KQH1385" s="554"/>
      <c r="KQI1385" s="554"/>
      <c r="KQJ1385" s="554"/>
      <c r="KQK1385" s="554"/>
      <c r="KQL1385" s="554"/>
      <c r="KQM1385" s="555"/>
      <c r="KQN1385" s="447"/>
      <c r="KQO1385" s="447"/>
      <c r="KQP1385" s="451"/>
      <c r="KQQ1385" s="451"/>
      <c r="KQR1385" s="451"/>
      <c r="KQS1385" s="451"/>
      <c r="KQT1385" s="451"/>
      <c r="KQU1385" s="451"/>
      <c r="KQV1385" s="451"/>
      <c r="KQW1385" s="451"/>
      <c r="KQX1385" s="451"/>
      <c r="KQY1385" s="451"/>
      <c r="KQZ1385" s="447"/>
      <c r="KRA1385" s="428"/>
      <c r="KRB1385" s="469"/>
      <c r="KRC1385" s="414"/>
      <c r="KRD1385" s="414"/>
      <c r="KRE1385" s="414"/>
      <c r="KRF1385" s="414"/>
      <c r="KRG1385" s="414"/>
      <c r="KRH1385" s="415"/>
      <c r="KRI1385" s="414"/>
      <c r="KRJ1385" s="416"/>
      <c r="KRK1385" s="366"/>
      <c r="KRL1385" s="366"/>
      <c r="KRM1385" s="366"/>
      <c r="KRN1385" s="366"/>
      <c r="KRO1385" s="366"/>
      <c r="KRP1385" s="366"/>
      <c r="KRQ1385" s="366"/>
      <c r="KRR1385" s="366"/>
      <c r="KRS1385" s="419"/>
      <c r="KRT1385" s="553"/>
      <c r="KRU1385" s="554"/>
      <c r="KRV1385" s="554"/>
      <c r="KRW1385" s="554"/>
      <c r="KRX1385" s="554"/>
      <c r="KRY1385" s="554"/>
      <c r="KRZ1385" s="554"/>
      <c r="KSA1385" s="554"/>
      <c r="KSB1385" s="554"/>
      <c r="KSC1385" s="554"/>
      <c r="KSD1385" s="554"/>
      <c r="KSE1385" s="554"/>
      <c r="KSF1385" s="554"/>
      <c r="KSG1385" s="554"/>
      <c r="KSH1385" s="554"/>
      <c r="KSI1385" s="554"/>
      <c r="KSJ1385" s="554"/>
      <c r="KSK1385" s="554"/>
      <c r="KSL1385" s="554"/>
      <c r="KSM1385" s="555"/>
      <c r="KSN1385" s="447"/>
      <c r="KSO1385" s="447"/>
      <c r="KSP1385" s="451"/>
      <c r="KSQ1385" s="451"/>
      <c r="KSR1385" s="451"/>
      <c r="KSS1385" s="451"/>
      <c r="KST1385" s="451"/>
      <c r="KSU1385" s="451"/>
      <c r="KSV1385" s="451"/>
      <c r="KSW1385" s="451"/>
      <c r="KSX1385" s="451"/>
      <c r="KSY1385" s="451"/>
      <c r="KSZ1385" s="447"/>
      <c r="KTA1385" s="428"/>
      <c r="KTB1385" s="469"/>
      <c r="KTC1385" s="414"/>
      <c r="KTD1385" s="414"/>
      <c r="KTE1385" s="414"/>
      <c r="KTF1385" s="414"/>
      <c r="KTG1385" s="414"/>
      <c r="KTH1385" s="415"/>
      <c r="KTI1385" s="414"/>
      <c r="KTJ1385" s="416"/>
      <c r="KTK1385" s="366"/>
      <c r="KTL1385" s="366"/>
      <c r="KTM1385" s="366"/>
      <c r="KTN1385" s="366"/>
      <c r="KTO1385" s="366"/>
      <c r="KTP1385" s="366"/>
      <c r="KTQ1385" s="366"/>
      <c r="KTR1385" s="366"/>
      <c r="KTS1385" s="419"/>
      <c r="KTT1385" s="553"/>
      <c r="KTU1385" s="554"/>
      <c r="KTV1385" s="554"/>
      <c r="KTW1385" s="554"/>
      <c r="KTX1385" s="554"/>
      <c r="KTY1385" s="554"/>
      <c r="KTZ1385" s="554"/>
      <c r="KUA1385" s="554"/>
      <c r="KUB1385" s="554"/>
      <c r="KUC1385" s="554"/>
      <c r="KUD1385" s="554"/>
      <c r="KUE1385" s="554"/>
      <c r="KUF1385" s="554"/>
      <c r="KUG1385" s="554"/>
      <c r="KUH1385" s="554"/>
      <c r="KUI1385" s="554"/>
      <c r="KUJ1385" s="554"/>
      <c r="KUK1385" s="554"/>
      <c r="KUL1385" s="554"/>
      <c r="KUM1385" s="555"/>
      <c r="KUN1385" s="447"/>
      <c r="KUO1385" s="447"/>
      <c r="KUP1385" s="451"/>
      <c r="KUQ1385" s="451"/>
      <c r="KUR1385" s="451"/>
      <c r="KUS1385" s="451"/>
      <c r="KUT1385" s="451"/>
      <c r="KUU1385" s="451"/>
      <c r="KUV1385" s="451"/>
      <c r="KUW1385" s="451"/>
      <c r="KUX1385" s="451"/>
      <c r="KUY1385" s="451"/>
      <c r="KUZ1385" s="447"/>
      <c r="KVA1385" s="428"/>
      <c r="KVB1385" s="469"/>
      <c r="KVC1385" s="414"/>
      <c r="KVD1385" s="414"/>
      <c r="KVE1385" s="414"/>
      <c r="KVF1385" s="414"/>
      <c r="KVG1385" s="414"/>
      <c r="KVH1385" s="415"/>
      <c r="KVI1385" s="414"/>
      <c r="KVJ1385" s="416"/>
      <c r="KVK1385" s="366"/>
      <c r="KVL1385" s="366"/>
      <c r="KVM1385" s="366"/>
      <c r="KVN1385" s="366"/>
      <c r="KVO1385" s="366"/>
      <c r="KVP1385" s="366"/>
      <c r="KVQ1385" s="366"/>
      <c r="KVR1385" s="366"/>
      <c r="KVS1385" s="419"/>
      <c r="KVT1385" s="553"/>
      <c r="KVU1385" s="554"/>
      <c r="KVV1385" s="554"/>
      <c r="KVW1385" s="554"/>
      <c r="KVX1385" s="554"/>
      <c r="KVY1385" s="554"/>
      <c r="KVZ1385" s="554"/>
      <c r="KWA1385" s="554"/>
      <c r="KWB1385" s="554"/>
      <c r="KWC1385" s="554"/>
      <c r="KWD1385" s="554"/>
      <c r="KWE1385" s="554"/>
      <c r="KWF1385" s="554"/>
      <c r="KWG1385" s="554"/>
      <c r="KWH1385" s="554"/>
      <c r="KWI1385" s="554"/>
      <c r="KWJ1385" s="554"/>
      <c r="KWK1385" s="554"/>
      <c r="KWL1385" s="554"/>
      <c r="KWM1385" s="555"/>
      <c r="KWN1385" s="447"/>
      <c r="KWO1385" s="447"/>
      <c r="KWP1385" s="451"/>
      <c r="KWQ1385" s="451"/>
      <c r="KWR1385" s="451"/>
      <c r="KWS1385" s="451"/>
      <c r="KWT1385" s="451"/>
      <c r="KWU1385" s="451"/>
      <c r="KWV1385" s="451"/>
      <c r="KWW1385" s="451"/>
      <c r="KWX1385" s="451"/>
      <c r="KWY1385" s="451"/>
      <c r="KWZ1385" s="447"/>
      <c r="KXA1385" s="428"/>
      <c r="KXB1385" s="469"/>
      <c r="KXC1385" s="414"/>
      <c r="KXD1385" s="414"/>
      <c r="KXE1385" s="414"/>
      <c r="KXF1385" s="414"/>
      <c r="KXG1385" s="414"/>
      <c r="KXH1385" s="415"/>
      <c r="KXI1385" s="414"/>
      <c r="KXJ1385" s="416"/>
      <c r="KXK1385" s="366"/>
      <c r="KXL1385" s="366"/>
      <c r="KXM1385" s="366"/>
      <c r="KXN1385" s="366"/>
      <c r="KXO1385" s="366"/>
      <c r="KXP1385" s="366"/>
      <c r="KXQ1385" s="366"/>
      <c r="KXR1385" s="366"/>
      <c r="KXS1385" s="419"/>
      <c r="KXT1385" s="553"/>
      <c r="KXU1385" s="554"/>
      <c r="KXV1385" s="554"/>
      <c r="KXW1385" s="554"/>
      <c r="KXX1385" s="554"/>
      <c r="KXY1385" s="554"/>
      <c r="KXZ1385" s="554"/>
      <c r="KYA1385" s="554"/>
      <c r="KYB1385" s="554"/>
      <c r="KYC1385" s="554"/>
      <c r="KYD1385" s="554"/>
      <c r="KYE1385" s="554"/>
      <c r="KYF1385" s="554"/>
      <c r="KYG1385" s="554"/>
      <c r="KYH1385" s="554"/>
      <c r="KYI1385" s="554"/>
      <c r="KYJ1385" s="554"/>
      <c r="KYK1385" s="554"/>
      <c r="KYL1385" s="554"/>
      <c r="KYM1385" s="555"/>
      <c r="KYN1385" s="447"/>
      <c r="KYO1385" s="447"/>
      <c r="KYP1385" s="451"/>
      <c r="KYQ1385" s="451"/>
      <c r="KYR1385" s="451"/>
      <c r="KYS1385" s="451"/>
      <c r="KYT1385" s="451"/>
      <c r="KYU1385" s="451"/>
      <c r="KYV1385" s="451"/>
      <c r="KYW1385" s="451"/>
      <c r="KYX1385" s="451"/>
      <c r="KYY1385" s="451"/>
      <c r="KYZ1385" s="447"/>
      <c r="KZA1385" s="428"/>
      <c r="KZB1385" s="469"/>
      <c r="KZC1385" s="414"/>
      <c r="KZD1385" s="414"/>
      <c r="KZE1385" s="414"/>
      <c r="KZF1385" s="414"/>
      <c r="KZG1385" s="414"/>
      <c r="KZH1385" s="415"/>
      <c r="KZI1385" s="414"/>
      <c r="KZJ1385" s="416"/>
      <c r="KZK1385" s="366"/>
      <c r="KZL1385" s="366"/>
      <c r="KZM1385" s="366"/>
      <c r="KZN1385" s="366"/>
      <c r="KZO1385" s="366"/>
      <c r="KZP1385" s="366"/>
      <c r="KZQ1385" s="366"/>
      <c r="KZR1385" s="366"/>
      <c r="KZS1385" s="419"/>
      <c r="KZT1385" s="553"/>
      <c r="KZU1385" s="554"/>
      <c r="KZV1385" s="554"/>
      <c r="KZW1385" s="554"/>
      <c r="KZX1385" s="554"/>
      <c r="KZY1385" s="554"/>
      <c r="KZZ1385" s="554"/>
      <c r="LAA1385" s="554"/>
      <c r="LAB1385" s="554"/>
      <c r="LAC1385" s="554"/>
      <c r="LAD1385" s="554"/>
      <c r="LAE1385" s="554"/>
      <c r="LAF1385" s="554"/>
      <c r="LAG1385" s="554"/>
      <c r="LAH1385" s="554"/>
      <c r="LAI1385" s="554"/>
      <c r="LAJ1385" s="554"/>
      <c r="LAK1385" s="554"/>
      <c r="LAL1385" s="554"/>
      <c r="LAM1385" s="555"/>
      <c r="LAN1385" s="447"/>
      <c r="LAO1385" s="447"/>
      <c r="LAP1385" s="451"/>
      <c r="LAQ1385" s="451"/>
      <c r="LAR1385" s="451"/>
      <c r="LAS1385" s="451"/>
      <c r="LAT1385" s="451"/>
      <c r="LAU1385" s="451"/>
      <c r="LAV1385" s="451"/>
      <c r="LAW1385" s="451"/>
      <c r="LAX1385" s="451"/>
      <c r="LAY1385" s="451"/>
      <c r="LAZ1385" s="447"/>
      <c r="LBA1385" s="428"/>
      <c r="LBB1385" s="469"/>
      <c r="LBC1385" s="414"/>
      <c r="LBD1385" s="414"/>
      <c r="LBE1385" s="414"/>
      <c r="LBF1385" s="414"/>
      <c r="LBG1385" s="414"/>
      <c r="LBH1385" s="415"/>
      <c r="LBI1385" s="414"/>
      <c r="LBJ1385" s="416"/>
      <c r="LBK1385" s="366"/>
      <c r="LBL1385" s="366"/>
      <c r="LBM1385" s="366"/>
      <c r="LBN1385" s="366"/>
      <c r="LBO1385" s="366"/>
      <c r="LBP1385" s="366"/>
      <c r="LBQ1385" s="366"/>
      <c r="LBR1385" s="366"/>
      <c r="LBS1385" s="419"/>
      <c r="LBT1385" s="553"/>
      <c r="LBU1385" s="554"/>
      <c r="LBV1385" s="554"/>
      <c r="LBW1385" s="554"/>
      <c r="LBX1385" s="554"/>
      <c r="LBY1385" s="554"/>
      <c r="LBZ1385" s="554"/>
      <c r="LCA1385" s="554"/>
      <c r="LCB1385" s="554"/>
      <c r="LCC1385" s="554"/>
      <c r="LCD1385" s="554"/>
      <c r="LCE1385" s="554"/>
      <c r="LCF1385" s="554"/>
      <c r="LCG1385" s="554"/>
      <c r="LCH1385" s="554"/>
      <c r="LCI1385" s="554"/>
      <c r="LCJ1385" s="554"/>
      <c r="LCK1385" s="554"/>
      <c r="LCL1385" s="554"/>
      <c r="LCM1385" s="555"/>
      <c r="LCN1385" s="447"/>
      <c r="LCO1385" s="447"/>
      <c r="LCP1385" s="451"/>
      <c r="LCQ1385" s="451"/>
      <c r="LCR1385" s="451"/>
      <c r="LCS1385" s="451"/>
      <c r="LCT1385" s="451"/>
      <c r="LCU1385" s="451"/>
      <c r="LCV1385" s="451"/>
      <c r="LCW1385" s="451"/>
      <c r="LCX1385" s="451"/>
      <c r="LCY1385" s="451"/>
      <c r="LCZ1385" s="447"/>
      <c r="LDA1385" s="428"/>
      <c r="LDB1385" s="469"/>
      <c r="LDC1385" s="414"/>
      <c r="LDD1385" s="414"/>
      <c r="LDE1385" s="414"/>
      <c r="LDF1385" s="414"/>
      <c r="LDG1385" s="414"/>
      <c r="LDH1385" s="415"/>
      <c r="LDI1385" s="414"/>
      <c r="LDJ1385" s="416"/>
      <c r="LDK1385" s="366"/>
      <c r="LDL1385" s="366"/>
      <c r="LDM1385" s="366"/>
      <c r="LDN1385" s="366"/>
      <c r="LDO1385" s="366"/>
      <c r="LDP1385" s="366"/>
      <c r="LDQ1385" s="366"/>
      <c r="LDR1385" s="366"/>
      <c r="LDS1385" s="419"/>
      <c r="LDT1385" s="553"/>
      <c r="LDU1385" s="554"/>
      <c r="LDV1385" s="554"/>
      <c r="LDW1385" s="554"/>
      <c r="LDX1385" s="554"/>
      <c r="LDY1385" s="554"/>
      <c r="LDZ1385" s="554"/>
      <c r="LEA1385" s="554"/>
      <c r="LEB1385" s="554"/>
      <c r="LEC1385" s="554"/>
      <c r="LED1385" s="554"/>
      <c r="LEE1385" s="554"/>
      <c r="LEF1385" s="554"/>
      <c r="LEG1385" s="554"/>
      <c r="LEH1385" s="554"/>
      <c r="LEI1385" s="554"/>
      <c r="LEJ1385" s="554"/>
      <c r="LEK1385" s="554"/>
      <c r="LEL1385" s="554"/>
      <c r="LEM1385" s="555"/>
      <c r="LEN1385" s="447"/>
      <c r="LEO1385" s="447"/>
      <c r="LEP1385" s="451"/>
      <c r="LEQ1385" s="451"/>
      <c r="LER1385" s="451"/>
      <c r="LES1385" s="451"/>
      <c r="LET1385" s="451"/>
      <c r="LEU1385" s="451"/>
      <c r="LEV1385" s="451"/>
      <c r="LEW1385" s="451"/>
      <c r="LEX1385" s="451"/>
      <c r="LEY1385" s="451"/>
      <c r="LEZ1385" s="447"/>
      <c r="LFA1385" s="428"/>
      <c r="LFB1385" s="469"/>
      <c r="LFC1385" s="414"/>
      <c r="LFD1385" s="414"/>
      <c r="LFE1385" s="414"/>
      <c r="LFF1385" s="414"/>
      <c r="LFG1385" s="414"/>
      <c r="LFH1385" s="415"/>
      <c r="LFI1385" s="414"/>
      <c r="LFJ1385" s="416"/>
      <c r="LFK1385" s="366"/>
      <c r="LFL1385" s="366"/>
      <c r="LFM1385" s="366"/>
      <c r="LFN1385" s="366"/>
      <c r="LFO1385" s="366"/>
      <c r="LFP1385" s="366"/>
      <c r="LFQ1385" s="366"/>
      <c r="LFR1385" s="366"/>
      <c r="LFS1385" s="419"/>
      <c r="LFT1385" s="553"/>
      <c r="LFU1385" s="554"/>
      <c r="LFV1385" s="554"/>
      <c r="LFW1385" s="554"/>
      <c r="LFX1385" s="554"/>
      <c r="LFY1385" s="554"/>
      <c r="LFZ1385" s="554"/>
      <c r="LGA1385" s="554"/>
      <c r="LGB1385" s="554"/>
      <c r="LGC1385" s="554"/>
      <c r="LGD1385" s="554"/>
      <c r="LGE1385" s="554"/>
      <c r="LGF1385" s="554"/>
      <c r="LGG1385" s="554"/>
      <c r="LGH1385" s="554"/>
      <c r="LGI1385" s="554"/>
      <c r="LGJ1385" s="554"/>
      <c r="LGK1385" s="554"/>
      <c r="LGL1385" s="554"/>
      <c r="LGM1385" s="555"/>
      <c r="LGN1385" s="447"/>
      <c r="LGO1385" s="447"/>
      <c r="LGP1385" s="451"/>
      <c r="LGQ1385" s="451"/>
      <c r="LGR1385" s="451"/>
      <c r="LGS1385" s="451"/>
      <c r="LGT1385" s="451"/>
      <c r="LGU1385" s="451"/>
      <c r="LGV1385" s="451"/>
      <c r="LGW1385" s="451"/>
      <c r="LGX1385" s="451"/>
      <c r="LGY1385" s="451"/>
      <c r="LGZ1385" s="447"/>
      <c r="LHA1385" s="428"/>
      <c r="LHB1385" s="469"/>
      <c r="LHC1385" s="414"/>
      <c r="LHD1385" s="414"/>
      <c r="LHE1385" s="414"/>
      <c r="LHF1385" s="414"/>
      <c r="LHG1385" s="414"/>
      <c r="LHH1385" s="415"/>
      <c r="LHI1385" s="414"/>
      <c r="LHJ1385" s="416"/>
      <c r="LHK1385" s="366"/>
      <c r="LHL1385" s="366"/>
      <c r="LHM1385" s="366"/>
      <c r="LHN1385" s="366"/>
      <c r="LHO1385" s="366"/>
      <c r="LHP1385" s="366"/>
      <c r="LHQ1385" s="366"/>
      <c r="LHR1385" s="366"/>
      <c r="LHS1385" s="419"/>
      <c r="LHT1385" s="553"/>
      <c r="LHU1385" s="554"/>
      <c r="LHV1385" s="554"/>
      <c r="LHW1385" s="554"/>
      <c r="LHX1385" s="554"/>
      <c r="LHY1385" s="554"/>
      <c r="LHZ1385" s="554"/>
      <c r="LIA1385" s="554"/>
      <c r="LIB1385" s="554"/>
      <c r="LIC1385" s="554"/>
      <c r="LID1385" s="554"/>
      <c r="LIE1385" s="554"/>
      <c r="LIF1385" s="554"/>
      <c r="LIG1385" s="554"/>
      <c r="LIH1385" s="554"/>
      <c r="LII1385" s="554"/>
      <c r="LIJ1385" s="554"/>
      <c r="LIK1385" s="554"/>
      <c r="LIL1385" s="554"/>
      <c r="LIM1385" s="555"/>
      <c r="LIN1385" s="447"/>
      <c r="LIO1385" s="447"/>
      <c r="LIP1385" s="451"/>
      <c r="LIQ1385" s="451"/>
      <c r="LIR1385" s="451"/>
      <c r="LIS1385" s="451"/>
      <c r="LIT1385" s="451"/>
      <c r="LIU1385" s="451"/>
      <c r="LIV1385" s="451"/>
      <c r="LIW1385" s="451"/>
      <c r="LIX1385" s="451"/>
      <c r="LIY1385" s="451"/>
      <c r="LIZ1385" s="447"/>
      <c r="LJA1385" s="428"/>
      <c r="LJB1385" s="469"/>
      <c r="LJC1385" s="414"/>
      <c r="LJD1385" s="414"/>
      <c r="LJE1385" s="414"/>
      <c r="LJF1385" s="414"/>
      <c r="LJG1385" s="414"/>
      <c r="LJH1385" s="415"/>
      <c r="LJI1385" s="414"/>
      <c r="LJJ1385" s="416"/>
      <c r="LJK1385" s="366"/>
      <c r="LJL1385" s="366"/>
      <c r="LJM1385" s="366"/>
      <c r="LJN1385" s="366"/>
      <c r="LJO1385" s="366"/>
      <c r="LJP1385" s="366"/>
      <c r="LJQ1385" s="366"/>
      <c r="LJR1385" s="366"/>
      <c r="LJS1385" s="419"/>
      <c r="LJT1385" s="553"/>
      <c r="LJU1385" s="554"/>
      <c r="LJV1385" s="554"/>
      <c r="LJW1385" s="554"/>
      <c r="LJX1385" s="554"/>
      <c r="LJY1385" s="554"/>
      <c r="LJZ1385" s="554"/>
      <c r="LKA1385" s="554"/>
      <c r="LKB1385" s="554"/>
      <c r="LKC1385" s="554"/>
      <c r="LKD1385" s="554"/>
      <c r="LKE1385" s="554"/>
      <c r="LKF1385" s="554"/>
      <c r="LKG1385" s="554"/>
      <c r="LKH1385" s="554"/>
      <c r="LKI1385" s="554"/>
      <c r="LKJ1385" s="554"/>
      <c r="LKK1385" s="554"/>
      <c r="LKL1385" s="554"/>
      <c r="LKM1385" s="555"/>
      <c r="LKN1385" s="447"/>
      <c r="LKO1385" s="447"/>
      <c r="LKP1385" s="451"/>
      <c r="LKQ1385" s="451"/>
      <c r="LKR1385" s="451"/>
      <c r="LKS1385" s="451"/>
      <c r="LKT1385" s="451"/>
      <c r="LKU1385" s="451"/>
      <c r="LKV1385" s="451"/>
      <c r="LKW1385" s="451"/>
      <c r="LKX1385" s="451"/>
      <c r="LKY1385" s="451"/>
      <c r="LKZ1385" s="447"/>
      <c r="LLA1385" s="428"/>
      <c r="LLB1385" s="469"/>
      <c r="LLC1385" s="414"/>
      <c r="LLD1385" s="414"/>
      <c r="LLE1385" s="414"/>
      <c r="LLF1385" s="414"/>
      <c r="LLG1385" s="414"/>
      <c r="LLH1385" s="415"/>
      <c r="LLI1385" s="414"/>
      <c r="LLJ1385" s="416"/>
      <c r="LLK1385" s="366"/>
      <c r="LLL1385" s="366"/>
      <c r="LLM1385" s="366"/>
      <c r="LLN1385" s="366"/>
      <c r="LLO1385" s="366"/>
      <c r="LLP1385" s="366"/>
      <c r="LLQ1385" s="366"/>
      <c r="LLR1385" s="366"/>
      <c r="LLS1385" s="419"/>
      <c r="LLT1385" s="553"/>
      <c r="LLU1385" s="554"/>
      <c r="LLV1385" s="554"/>
      <c r="LLW1385" s="554"/>
      <c r="LLX1385" s="554"/>
      <c r="LLY1385" s="554"/>
      <c r="LLZ1385" s="554"/>
      <c r="LMA1385" s="554"/>
      <c r="LMB1385" s="554"/>
      <c r="LMC1385" s="554"/>
      <c r="LMD1385" s="554"/>
      <c r="LME1385" s="554"/>
      <c r="LMF1385" s="554"/>
      <c r="LMG1385" s="554"/>
      <c r="LMH1385" s="554"/>
      <c r="LMI1385" s="554"/>
      <c r="LMJ1385" s="554"/>
      <c r="LMK1385" s="554"/>
      <c r="LML1385" s="554"/>
      <c r="LMM1385" s="555"/>
      <c r="LMN1385" s="447"/>
      <c r="LMO1385" s="447"/>
      <c r="LMP1385" s="451"/>
      <c r="LMQ1385" s="451"/>
      <c r="LMR1385" s="451"/>
      <c r="LMS1385" s="451"/>
      <c r="LMT1385" s="451"/>
      <c r="LMU1385" s="451"/>
      <c r="LMV1385" s="451"/>
      <c r="LMW1385" s="451"/>
      <c r="LMX1385" s="451"/>
      <c r="LMY1385" s="451"/>
      <c r="LMZ1385" s="447"/>
      <c r="LNA1385" s="428"/>
      <c r="LNB1385" s="469"/>
      <c r="LNC1385" s="414"/>
      <c r="LND1385" s="414"/>
      <c r="LNE1385" s="414"/>
      <c r="LNF1385" s="414"/>
      <c r="LNG1385" s="414"/>
      <c r="LNH1385" s="415"/>
      <c r="LNI1385" s="414"/>
      <c r="LNJ1385" s="416"/>
      <c r="LNK1385" s="366"/>
      <c r="LNL1385" s="366"/>
      <c r="LNM1385" s="366"/>
      <c r="LNN1385" s="366"/>
      <c r="LNO1385" s="366"/>
      <c r="LNP1385" s="366"/>
      <c r="LNQ1385" s="366"/>
      <c r="LNR1385" s="366"/>
      <c r="LNS1385" s="419"/>
      <c r="LNT1385" s="553"/>
      <c r="LNU1385" s="554"/>
      <c r="LNV1385" s="554"/>
      <c r="LNW1385" s="554"/>
      <c r="LNX1385" s="554"/>
      <c r="LNY1385" s="554"/>
      <c r="LNZ1385" s="554"/>
      <c r="LOA1385" s="554"/>
      <c r="LOB1385" s="554"/>
      <c r="LOC1385" s="554"/>
      <c r="LOD1385" s="554"/>
      <c r="LOE1385" s="554"/>
      <c r="LOF1385" s="554"/>
      <c r="LOG1385" s="554"/>
      <c r="LOH1385" s="554"/>
      <c r="LOI1385" s="554"/>
      <c r="LOJ1385" s="554"/>
      <c r="LOK1385" s="554"/>
      <c r="LOL1385" s="554"/>
      <c r="LOM1385" s="555"/>
      <c r="LON1385" s="447"/>
      <c r="LOO1385" s="447"/>
      <c r="LOP1385" s="451"/>
      <c r="LOQ1385" s="451"/>
      <c r="LOR1385" s="451"/>
      <c r="LOS1385" s="451"/>
      <c r="LOT1385" s="451"/>
      <c r="LOU1385" s="451"/>
      <c r="LOV1385" s="451"/>
      <c r="LOW1385" s="451"/>
      <c r="LOX1385" s="451"/>
      <c r="LOY1385" s="451"/>
      <c r="LOZ1385" s="447"/>
      <c r="LPA1385" s="428"/>
      <c r="LPB1385" s="469"/>
      <c r="LPC1385" s="414"/>
      <c r="LPD1385" s="414"/>
      <c r="LPE1385" s="414"/>
      <c r="LPF1385" s="414"/>
      <c r="LPG1385" s="414"/>
      <c r="LPH1385" s="415"/>
      <c r="LPI1385" s="414"/>
      <c r="LPJ1385" s="416"/>
      <c r="LPK1385" s="366"/>
      <c r="LPL1385" s="366"/>
      <c r="LPM1385" s="366"/>
      <c r="LPN1385" s="366"/>
      <c r="LPO1385" s="366"/>
      <c r="LPP1385" s="366"/>
      <c r="LPQ1385" s="366"/>
      <c r="LPR1385" s="366"/>
      <c r="LPS1385" s="419"/>
      <c r="LPT1385" s="553"/>
      <c r="LPU1385" s="554"/>
      <c r="LPV1385" s="554"/>
      <c r="LPW1385" s="554"/>
      <c r="LPX1385" s="554"/>
      <c r="LPY1385" s="554"/>
      <c r="LPZ1385" s="554"/>
      <c r="LQA1385" s="554"/>
      <c r="LQB1385" s="554"/>
      <c r="LQC1385" s="554"/>
      <c r="LQD1385" s="554"/>
      <c r="LQE1385" s="554"/>
      <c r="LQF1385" s="554"/>
      <c r="LQG1385" s="554"/>
      <c r="LQH1385" s="554"/>
      <c r="LQI1385" s="554"/>
      <c r="LQJ1385" s="554"/>
      <c r="LQK1385" s="554"/>
      <c r="LQL1385" s="554"/>
      <c r="LQM1385" s="555"/>
      <c r="LQN1385" s="447"/>
      <c r="LQO1385" s="447"/>
      <c r="LQP1385" s="451"/>
      <c r="LQQ1385" s="451"/>
      <c r="LQR1385" s="451"/>
      <c r="LQS1385" s="451"/>
      <c r="LQT1385" s="451"/>
      <c r="LQU1385" s="451"/>
      <c r="LQV1385" s="451"/>
      <c r="LQW1385" s="451"/>
      <c r="LQX1385" s="451"/>
      <c r="LQY1385" s="451"/>
      <c r="LQZ1385" s="447"/>
      <c r="LRA1385" s="428"/>
      <c r="LRB1385" s="469"/>
      <c r="LRC1385" s="414"/>
      <c r="LRD1385" s="414"/>
      <c r="LRE1385" s="414"/>
      <c r="LRF1385" s="414"/>
      <c r="LRG1385" s="414"/>
      <c r="LRH1385" s="415"/>
      <c r="LRI1385" s="414"/>
      <c r="LRJ1385" s="416"/>
      <c r="LRK1385" s="366"/>
      <c r="LRL1385" s="366"/>
      <c r="LRM1385" s="366"/>
      <c r="LRN1385" s="366"/>
      <c r="LRO1385" s="366"/>
      <c r="LRP1385" s="366"/>
      <c r="LRQ1385" s="366"/>
      <c r="LRR1385" s="366"/>
      <c r="LRS1385" s="419"/>
      <c r="LRT1385" s="553"/>
      <c r="LRU1385" s="554"/>
      <c r="LRV1385" s="554"/>
      <c r="LRW1385" s="554"/>
      <c r="LRX1385" s="554"/>
      <c r="LRY1385" s="554"/>
      <c r="LRZ1385" s="554"/>
      <c r="LSA1385" s="554"/>
      <c r="LSB1385" s="554"/>
      <c r="LSC1385" s="554"/>
      <c r="LSD1385" s="554"/>
      <c r="LSE1385" s="554"/>
      <c r="LSF1385" s="554"/>
      <c r="LSG1385" s="554"/>
      <c r="LSH1385" s="554"/>
      <c r="LSI1385" s="554"/>
      <c r="LSJ1385" s="554"/>
      <c r="LSK1385" s="554"/>
      <c r="LSL1385" s="554"/>
      <c r="LSM1385" s="555"/>
      <c r="LSN1385" s="447"/>
      <c r="LSO1385" s="447"/>
      <c r="LSP1385" s="451"/>
      <c r="LSQ1385" s="451"/>
      <c r="LSR1385" s="451"/>
      <c r="LSS1385" s="451"/>
      <c r="LST1385" s="451"/>
      <c r="LSU1385" s="451"/>
      <c r="LSV1385" s="451"/>
      <c r="LSW1385" s="451"/>
      <c r="LSX1385" s="451"/>
      <c r="LSY1385" s="451"/>
      <c r="LSZ1385" s="447"/>
      <c r="LTA1385" s="428"/>
      <c r="LTB1385" s="469"/>
      <c r="LTC1385" s="414"/>
      <c r="LTD1385" s="414"/>
      <c r="LTE1385" s="414"/>
      <c r="LTF1385" s="414"/>
      <c r="LTG1385" s="414"/>
      <c r="LTH1385" s="415"/>
      <c r="LTI1385" s="414"/>
      <c r="LTJ1385" s="416"/>
      <c r="LTK1385" s="366"/>
      <c r="LTL1385" s="366"/>
      <c r="LTM1385" s="366"/>
      <c r="LTN1385" s="366"/>
      <c r="LTO1385" s="366"/>
      <c r="LTP1385" s="366"/>
      <c r="LTQ1385" s="366"/>
      <c r="LTR1385" s="366"/>
      <c r="LTS1385" s="419"/>
      <c r="LTT1385" s="553"/>
      <c r="LTU1385" s="554"/>
      <c r="LTV1385" s="554"/>
      <c r="LTW1385" s="554"/>
      <c r="LTX1385" s="554"/>
      <c r="LTY1385" s="554"/>
      <c r="LTZ1385" s="554"/>
      <c r="LUA1385" s="554"/>
      <c r="LUB1385" s="554"/>
      <c r="LUC1385" s="554"/>
      <c r="LUD1385" s="554"/>
      <c r="LUE1385" s="554"/>
      <c r="LUF1385" s="554"/>
      <c r="LUG1385" s="554"/>
      <c r="LUH1385" s="554"/>
      <c r="LUI1385" s="554"/>
      <c r="LUJ1385" s="554"/>
      <c r="LUK1385" s="554"/>
      <c r="LUL1385" s="554"/>
      <c r="LUM1385" s="555"/>
      <c r="LUN1385" s="447"/>
      <c r="LUO1385" s="447"/>
      <c r="LUP1385" s="451"/>
      <c r="LUQ1385" s="451"/>
      <c r="LUR1385" s="451"/>
      <c r="LUS1385" s="451"/>
      <c r="LUT1385" s="451"/>
      <c r="LUU1385" s="451"/>
      <c r="LUV1385" s="451"/>
      <c r="LUW1385" s="451"/>
      <c r="LUX1385" s="451"/>
      <c r="LUY1385" s="451"/>
      <c r="LUZ1385" s="447"/>
      <c r="LVA1385" s="428"/>
      <c r="LVB1385" s="469"/>
      <c r="LVC1385" s="414"/>
      <c r="LVD1385" s="414"/>
      <c r="LVE1385" s="414"/>
      <c r="LVF1385" s="414"/>
      <c r="LVG1385" s="414"/>
      <c r="LVH1385" s="415"/>
      <c r="LVI1385" s="414"/>
      <c r="LVJ1385" s="416"/>
      <c r="LVK1385" s="366"/>
      <c r="LVL1385" s="366"/>
      <c r="LVM1385" s="366"/>
      <c r="LVN1385" s="366"/>
      <c r="LVO1385" s="366"/>
      <c r="LVP1385" s="366"/>
      <c r="LVQ1385" s="366"/>
      <c r="LVR1385" s="366"/>
      <c r="LVS1385" s="419"/>
      <c r="LVT1385" s="553"/>
      <c r="LVU1385" s="554"/>
      <c r="LVV1385" s="554"/>
      <c r="LVW1385" s="554"/>
      <c r="LVX1385" s="554"/>
      <c r="LVY1385" s="554"/>
      <c r="LVZ1385" s="554"/>
      <c r="LWA1385" s="554"/>
      <c r="LWB1385" s="554"/>
      <c r="LWC1385" s="554"/>
      <c r="LWD1385" s="554"/>
      <c r="LWE1385" s="554"/>
      <c r="LWF1385" s="554"/>
      <c r="LWG1385" s="554"/>
      <c r="LWH1385" s="554"/>
      <c r="LWI1385" s="554"/>
      <c r="LWJ1385" s="554"/>
      <c r="LWK1385" s="554"/>
      <c r="LWL1385" s="554"/>
      <c r="LWM1385" s="555"/>
      <c r="LWN1385" s="447"/>
      <c r="LWO1385" s="447"/>
      <c r="LWP1385" s="451"/>
      <c r="LWQ1385" s="451"/>
      <c r="LWR1385" s="451"/>
      <c r="LWS1385" s="451"/>
      <c r="LWT1385" s="451"/>
      <c r="LWU1385" s="451"/>
      <c r="LWV1385" s="451"/>
      <c r="LWW1385" s="451"/>
      <c r="LWX1385" s="451"/>
      <c r="LWY1385" s="451"/>
      <c r="LWZ1385" s="447"/>
      <c r="LXA1385" s="428"/>
      <c r="LXB1385" s="469"/>
      <c r="LXC1385" s="414"/>
      <c r="LXD1385" s="414"/>
      <c r="LXE1385" s="414"/>
      <c r="LXF1385" s="414"/>
      <c r="LXG1385" s="414"/>
      <c r="LXH1385" s="415"/>
      <c r="LXI1385" s="414"/>
      <c r="LXJ1385" s="416"/>
      <c r="LXK1385" s="366"/>
      <c r="LXL1385" s="366"/>
      <c r="LXM1385" s="366"/>
      <c r="LXN1385" s="366"/>
      <c r="LXO1385" s="366"/>
      <c r="LXP1385" s="366"/>
      <c r="LXQ1385" s="366"/>
      <c r="LXR1385" s="366"/>
      <c r="LXS1385" s="419"/>
      <c r="LXT1385" s="553"/>
      <c r="LXU1385" s="554"/>
      <c r="LXV1385" s="554"/>
      <c r="LXW1385" s="554"/>
      <c r="LXX1385" s="554"/>
      <c r="LXY1385" s="554"/>
      <c r="LXZ1385" s="554"/>
      <c r="LYA1385" s="554"/>
      <c r="LYB1385" s="554"/>
      <c r="LYC1385" s="554"/>
      <c r="LYD1385" s="554"/>
      <c r="LYE1385" s="554"/>
      <c r="LYF1385" s="554"/>
      <c r="LYG1385" s="554"/>
      <c r="LYH1385" s="554"/>
      <c r="LYI1385" s="554"/>
      <c r="LYJ1385" s="554"/>
      <c r="LYK1385" s="554"/>
      <c r="LYL1385" s="554"/>
      <c r="LYM1385" s="555"/>
      <c r="LYN1385" s="447"/>
      <c r="LYO1385" s="447"/>
      <c r="LYP1385" s="451"/>
      <c r="LYQ1385" s="451"/>
      <c r="LYR1385" s="451"/>
      <c r="LYS1385" s="451"/>
      <c r="LYT1385" s="451"/>
      <c r="LYU1385" s="451"/>
      <c r="LYV1385" s="451"/>
      <c r="LYW1385" s="451"/>
      <c r="LYX1385" s="451"/>
      <c r="LYY1385" s="451"/>
      <c r="LYZ1385" s="447"/>
      <c r="LZA1385" s="428"/>
      <c r="LZB1385" s="469"/>
      <c r="LZC1385" s="414"/>
      <c r="LZD1385" s="414"/>
      <c r="LZE1385" s="414"/>
      <c r="LZF1385" s="414"/>
      <c r="LZG1385" s="414"/>
      <c r="LZH1385" s="415"/>
      <c r="LZI1385" s="414"/>
      <c r="LZJ1385" s="416"/>
      <c r="LZK1385" s="366"/>
      <c r="LZL1385" s="366"/>
      <c r="LZM1385" s="366"/>
      <c r="LZN1385" s="366"/>
      <c r="LZO1385" s="366"/>
      <c r="LZP1385" s="366"/>
      <c r="LZQ1385" s="366"/>
      <c r="LZR1385" s="366"/>
      <c r="LZS1385" s="419"/>
      <c r="LZT1385" s="553"/>
      <c r="LZU1385" s="554"/>
      <c r="LZV1385" s="554"/>
      <c r="LZW1385" s="554"/>
      <c r="LZX1385" s="554"/>
      <c r="LZY1385" s="554"/>
      <c r="LZZ1385" s="554"/>
      <c r="MAA1385" s="554"/>
      <c r="MAB1385" s="554"/>
      <c r="MAC1385" s="554"/>
      <c r="MAD1385" s="554"/>
      <c r="MAE1385" s="554"/>
      <c r="MAF1385" s="554"/>
      <c r="MAG1385" s="554"/>
      <c r="MAH1385" s="554"/>
      <c r="MAI1385" s="554"/>
      <c r="MAJ1385" s="554"/>
      <c r="MAK1385" s="554"/>
      <c r="MAL1385" s="554"/>
      <c r="MAM1385" s="555"/>
      <c r="MAN1385" s="447"/>
      <c r="MAO1385" s="447"/>
      <c r="MAP1385" s="451"/>
      <c r="MAQ1385" s="451"/>
      <c r="MAR1385" s="451"/>
      <c r="MAS1385" s="451"/>
      <c r="MAT1385" s="451"/>
      <c r="MAU1385" s="451"/>
      <c r="MAV1385" s="451"/>
      <c r="MAW1385" s="451"/>
      <c r="MAX1385" s="451"/>
      <c r="MAY1385" s="451"/>
      <c r="MAZ1385" s="447"/>
      <c r="MBA1385" s="428"/>
      <c r="MBB1385" s="469"/>
      <c r="MBC1385" s="414"/>
      <c r="MBD1385" s="414"/>
      <c r="MBE1385" s="414"/>
      <c r="MBF1385" s="414"/>
      <c r="MBG1385" s="414"/>
      <c r="MBH1385" s="415"/>
      <c r="MBI1385" s="414"/>
      <c r="MBJ1385" s="416"/>
      <c r="MBK1385" s="366"/>
      <c r="MBL1385" s="366"/>
      <c r="MBM1385" s="366"/>
      <c r="MBN1385" s="366"/>
      <c r="MBO1385" s="366"/>
      <c r="MBP1385" s="366"/>
      <c r="MBQ1385" s="366"/>
      <c r="MBR1385" s="366"/>
      <c r="MBS1385" s="419"/>
      <c r="MBT1385" s="553"/>
      <c r="MBU1385" s="554"/>
      <c r="MBV1385" s="554"/>
      <c r="MBW1385" s="554"/>
      <c r="MBX1385" s="554"/>
      <c r="MBY1385" s="554"/>
      <c r="MBZ1385" s="554"/>
      <c r="MCA1385" s="554"/>
      <c r="MCB1385" s="554"/>
      <c r="MCC1385" s="554"/>
      <c r="MCD1385" s="554"/>
      <c r="MCE1385" s="554"/>
      <c r="MCF1385" s="554"/>
      <c r="MCG1385" s="554"/>
      <c r="MCH1385" s="554"/>
      <c r="MCI1385" s="554"/>
      <c r="MCJ1385" s="554"/>
      <c r="MCK1385" s="554"/>
      <c r="MCL1385" s="554"/>
      <c r="MCM1385" s="555"/>
      <c r="MCN1385" s="447"/>
      <c r="MCO1385" s="447"/>
      <c r="MCP1385" s="451"/>
      <c r="MCQ1385" s="451"/>
      <c r="MCR1385" s="451"/>
      <c r="MCS1385" s="451"/>
      <c r="MCT1385" s="451"/>
      <c r="MCU1385" s="451"/>
      <c r="MCV1385" s="451"/>
      <c r="MCW1385" s="451"/>
      <c r="MCX1385" s="451"/>
      <c r="MCY1385" s="451"/>
      <c r="MCZ1385" s="447"/>
      <c r="MDA1385" s="428"/>
      <c r="MDB1385" s="469"/>
      <c r="MDC1385" s="414"/>
      <c r="MDD1385" s="414"/>
      <c r="MDE1385" s="414"/>
      <c r="MDF1385" s="414"/>
      <c r="MDG1385" s="414"/>
      <c r="MDH1385" s="415"/>
      <c r="MDI1385" s="414"/>
      <c r="MDJ1385" s="416"/>
      <c r="MDK1385" s="366"/>
      <c r="MDL1385" s="366"/>
      <c r="MDM1385" s="366"/>
      <c r="MDN1385" s="366"/>
      <c r="MDO1385" s="366"/>
      <c r="MDP1385" s="366"/>
      <c r="MDQ1385" s="366"/>
      <c r="MDR1385" s="366"/>
      <c r="MDS1385" s="419"/>
      <c r="MDT1385" s="553"/>
      <c r="MDU1385" s="554"/>
      <c r="MDV1385" s="554"/>
      <c r="MDW1385" s="554"/>
      <c r="MDX1385" s="554"/>
      <c r="MDY1385" s="554"/>
      <c r="MDZ1385" s="554"/>
      <c r="MEA1385" s="554"/>
      <c r="MEB1385" s="554"/>
      <c r="MEC1385" s="554"/>
      <c r="MED1385" s="554"/>
      <c r="MEE1385" s="554"/>
      <c r="MEF1385" s="554"/>
      <c r="MEG1385" s="554"/>
      <c r="MEH1385" s="554"/>
      <c r="MEI1385" s="554"/>
      <c r="MEJ1385" s="554"/>
      <c r="MEK1385" s="554"/>
      <c r="MEL1385" s="554"/>
      <c r="MEM1385" s="555"/>
      <c r="MEN1385" s="447"/>
      <c r="MEO1385" s="447"/>
      <c r="MEP1385" s="451"/>
      <c r="MEQ1385" s="451"/>
      <c r="MER1385" s="451"/>
      <c r="MES1385" s="451"/>
      <c r="MET1385" s="451"/>
      <c r="MEU1385" s="451"/>
      <c r="MEV1385" s="451"/>
      <c r="MEW1385" s="451"/>
      <c r="MEX1385" s="451"/>
      <c r="MEY1385" s="451"/>
      <c r="MEZ1385" s="447"/>
      <c r="MFA1385" s="428"/>
      <c r="MFB1385" s="469"/>
      <c r="MFC1385" s="414"/>
      <c r="MFD1385" s="414"/>
      <c r="MFE1385" s="414"/>
      <c r="MFF1385" s="414"/>
      <c r="MFG1385" s="414"/>
      <c r="MFH1385" s="415"/>
      <c r="MFI1385" s="414"/>
      <c r="MFJ1385" s="416"/>
      <c r="MFK1385" s="366"/>
      <c r="MFL1385" s="366"/>
      <c r="MFM1385" s="366"/>
      <c r="MFN1385" s="366"/>
      <c r="MFO1385" s="366"/>
      <c r="MFP1385" s="366"/>
      <c r="MFQ1385" s="366"/>
      <c r="MFR1385" s="366"/>
      <c r="MFS1385" s="419"/>
      <c r="MFT1385" s="553"/>
      <c r="MFU1385" s="554"/>
      <c r="MFV1385" s="554"/>
      <c r="MFW1385" s="554"/>
      <c r="MFX1385" s="554"/>
      <c r="MFY1385" s="554"/>
      <c r="MFZ1385" s="554"/>
      <c r="MGA1385" s="554"/>
      <c r="MGB1385" s="554"/>
      <c r="MGC1385" s="554"/>
      <c r="MGD1385" s="554"/>
      <c r="MGE1385" s="554"/>
      <c r="MGF1385" s="554"/>
      <c r="MGG1385" s="554"/>
      <c r="MGH1385" s="554"/>
      <c r="MGI1385" s="554"/>
      <c r="MGJ1385" s="554"/>
      <c r="MGK1385" s="554"/>
      <c r="MGL1385" s="554"/>
      <c r="MGM1385" s="555"/>
      <c r="MGN1385" s="447"/>
      <c r="MGO1385" s="447"/>
      <c r="MGP1385" s="451"/>
      <c r="MGQ1385" s="451"/>
      <c r="MGR1385" s="451"/>
      <c r="MGS1385" s="451"/>
      <c r="MGT1385" s="451"/>
      <c r="MGU1385" s="451"/>
      <c r="MGV1385" s="451"/>
      <c r="MGW1385" s="451"/>
      <c r="MGX1385" s="451"/>
      <c r="MGY1385" s="451"/>
      <c r="MGZ1385" s="447"/>
      <c r="MHA1385" s="428"/>
      <c r="MHB1385" s="469"/>
      <c r="MHC1385" s="414"/>
      <c r="MHD1385" s="414"/>
      <c r="MHE1385" s="414"/>
      <c r="MHF1385" s="414"/>
      <c r="MHG1385" s="414"/>
      <c r="MHH1385" s="415"/>
      <c r="MHI1385" s="414"/>
      <c r="MHJ1385" s="416"/>
      <c r="MHK1385" s="366"/>
      <c r="MHL1385" s="366"/>
      <c r="MHM1385" s="366"/>
      <c r="MHN1385" s="366"/>
      <c r="MHO1385" s="366"/>
      <c r="MHP1385" s="366"/>
      <c r="MHQ1385" s="366"/>
      <c r="MHR1385" s="366"/>
      <c r="MHS1385" s="419"/>
      <c r="MHT1385" s="553"/>
      <c r="MHU1385" s="554"/>
      <c r="MHV1385" s="554"/>
      <c r="MHW1385" s="554"/>
      <c r="MHX1385" s="554"/>
      <c r="MHY1385" s="554"/>
      <c r="MHZ1385" s="554"/>
      <c r="MIA1385" s="554"/>
      <c r="MIB1385" s="554"/>
      <c r="MIC1385" s="554"/>
      <c r="MID1385" s="554"/>
      <c r="MIE1385" s="554"/>
      <c r="MIF1385" s="554"/>
      <c r="MIG1385" s="554"/>
      <c r="MIH1385" s="554"/>
      <c r="MII1385" s="554"/>
      <c r="MIJ1385" s="554"/>
      <c r="MIK1385" s="554"/>
      <c r="MIL1385" s="554"/>
      <c r="MIM1385" s="555"/>
      <c r="MIN1385" s="447"/>
      <c r="MIO1385" s="447"/>
      <c r="MIP1385" s="451"/>
      <c r="MIQ1385" s="451"/>
      <c r="MIR1385" s="451"/>
      <c r="MIS1385" s="451"/>
      <c r="MIT1385" s="451"/>
      <c r="MIU1385" s="451"/>
      <c r="MIV1385" s="451"/>
      <c r="MIW1385" s="451"/>
      <c r="MIX1385" s="451"/>
      <c r="MIY1385" s="451"/>
      <c r="MIZ1385" s="447"/>
      <c r="MJA1385" s="428"/>
      <c r="MJB1385" s="469"/>
      <c r="MJC1385" s="414"/>
      <c r="MJD1385" s="414"/>
      <c r="MJE1385" s="414"/>
      <c r="MJF1385" s="414"/>
      <c r="MJG1385" s="414"/>
      <c r="MJH1385" s="415"/>
      <c r="MJI1385" s="414"/>
      <c r="MJJ1385" s="416"/>
      <c r="MJK1385" s="366"/>
      <c r="MJL1385" s="366"/>
      <c r="MJM1385" s="366"/>
      <c r="MJN1385" s="366"/>
      <c r="MJO1385" s="366"/>
      <c r="MJP1385" s="366"/>
      <c r="MJQ1385" s="366"/>
      <c r="MJR1385" s="366"/>
      <c r="MJS1385" s="419"/>
      <c r="MJT1385" s="553"/>
      <c r="MJU1385" s="554"/>
      <c r="MJV1385" s="554"/>
      <c r="MJW1385" s="554"/>
      <c r="MJX1385" s="554"/>
      <c r="MJY1385" s="554"/>
      <c r="MJZ1385" s="554"/>
      <c r="MKA1385" s="554"/>
      <c r="MKB1385" s="554"/>
      <c r="MKC1385" s="554"/>
      <c r="MKD1385" s="554"/>
      <c r="MKE1385" s="554"/>
      <c r="MKF1385" s="554"/>
      <c r="MKG1385" s="554"/>
      <c r="MKH1385" s="554"/>
      <c r="MKI1385" s="554"/>
      <c r="MKJ1385" s="554"/>
      <c r="MKK1385" s="554"/>
      <c r="MKL1385" s="554"/>
      <c r="MKM1385" s="555"/>
      <c r="MKN1385" s="447"/>
      <c r="MKO1385" s="447"/>
      <c r="MKP1385" s="451"/>
      <c r="MKQ1385" s="451"/>
      <c r="MKR1385" s="451"/>
      <c r="MKS1385" s="451"/>
      <c r="MKT1385" s="451"/>
      <c r="MKU1385" s="451"/>
      <c r="MKV1385" s="451"/>
      <c r="MKW1385" s="451"/>
      <c r="MKX1385" s="451"/>
      <c r="MKY1385" s="451"/>
      <c r="MKZ1385" s="447"/>
      <c r="MLA1385" s="428"/>
      <c r="MLB1385" s="469"/>
      <c r="MLC1385" s="414"/>
      <c r="MLD1385" s="414"/>
      <c r="MLE1385" s="414"/>
      <c r="MLF1385" s="414"/>
      <c r="MLG1385" s="414"/>
      <c r="MLH1385" s="415"/>
      <c r="MLI1385" s="414"/>
      <c r="MLJ1385" s="416"/>
      <c r="MLK1385" s="366"/>
      <c r="MLL1385" s="366"/>
      <c r="MLM1385" s="366"/>
      <c r="MLN1385" s="366"/>
      <c r="MLO1385" s="366"/>
      <c r="MLP1385" s="366"/>
      <c r="MLQ1385" s="366"/>
      <c r="MLR1385" s="366"/>
      <c r="MLS1385" s="419"/>
      <c r="MLT1385" s="553"/>
      <c r="MLU1385" s="554"/>
      <c r="MLV1385" s="554"/>
      <c r="MLW1385" s="554"/>
      <c r="MLX1385" s="554"/>
      <c r="MLY1385" s="554"/>
      <c r="MLZ1385" s="554"/>
      <c r="MMA1385" s="554"/>
      <c r="MMB1385" s="554"/>
      <c r="MMC1385" s="554"/>
      <c r="MMD1385" s="554"/>
      <c r="MME1385" s="554"/>
      <c r="MMF1385" s="554"/>
      <c r="MMG1385" s="554"/>
      <c r="MMH1385" s="554"/>
      <c r="MMI1385" s="554"/>
      <c r="MMJ1385" s="554"/>
      <c r="MMK1385" s="554"/>
      <c r="MML1385" s="554"/>
      <c r="MMM1385" s="555"/>
      <c r="MMN1385" s="447"/>
      <c r="MMO1385" s="447"/>
      <c r="MMP1385" s="451"/>
      <c r="MMQ1385" s="451"/>
      <c r="MMR1385" s="451"/>
      <c r="MMS1385" s="451"/>
      <c r="MMT1385" s="451"/>
      <c r="MMU1385" s="451"/>
      <c r="MMV1385" s="451"/>
      <c r="MMW1385" s="451"/>
      <c r="MMX1385" s="451"/>
      <c r="MMY1385" s="451"/>
      <c r="MMZ1385" s="447"/>
      <c r="MNA1385" s="428"/>
      <c r="MNB1385" s="469"/>
      <c r="MNC1385" s="414"/>
      <c r="MND1385" s="414"/>
      <c r="MNE1385" s="414"/>
      <c r="MNF1385" s="414"/>
      <c r="MNG1385" s="414"/>
      <c r="MNH1385" s="415"/>
      <c r="MNI1385" s="414"/>
      <c r="MNJ1385" s="416"/>
      <c r="MNK1385" s="366"/>
      <c r="MNL1385" s="366"/>
      <c r="MNM1385" s="366"/>
      <c r="MNN1385" s="366"/>
      <c r="MNO1385" s="366"/>
      <c r="MNP1385" s="366"/>
      <c r="MNQ1385" s="366"/>
      <c r="MNR1385" s="366"/>
      <c r="MNS1385" s="419"/>
      <c r="MNT1385" s="553"/>
      <c r="MNU1385" s="554"/>
      <c r="MNV1385" s="554"/>
      <c r="MNW1385" s="554"/>
      <c r="MNX1385" s="554"/>
      <c r="MNY1385" s="554"/>
      <c r="MNZ1385" s="554"/>
      <c r="MOA1385" s="554"/>
      <c r="MOB1385" s="554"/>
      <c r="MOC1385" s="554"/>
      <c r="MOD1385" s="554"/>
      <c r="MOE1385" s="554"/>
      <c r="MOF1385" s="554"/>
      <c r="MOG1385" s="554"/>
      <c r="MOH1385" s="554"/>
      <c r="MOI1385" s="554"/>
      <c r="MOJ1385" s="554"/>
      <c r="MOK1385" s="554"/>
      <c r="MOL1385" s="554"/>
      <c r="MOM1385" s="555"/>
      <c r="MON1385" s="447"/>
      <c r="MOO1385" s="447"/>
      <c r="MOP1385" s="451"/>
      <c r="MOQ1385" s="451"/>
      <c r="MOR1385" s="451"/>
      <c r="MOS1385" s="451"/>
      <c r="MOT1385" s="451"/>
      <c r="MOU1385" s="451"/>
      <c r="MOV1385" s="451"/>
      <c r="MOW1385" s="451"/>
      <c r="MOX1385" s="451"/>
      <c r="MOY1385" s="451"/>
      <c r="MOZ1385" s="447"/>
      <c r="MPA1385" s="428"/>
      <c r="MPB1385" s="469"/>
      <c r="MPC1385" s="414"/>
      <c r="MPD1385" s="414"/>
      <c r="MPE1385" s="414"/>
      <c r="MPF1385" s="414"/>
      <c r="MPG1385" s="414"/>
      <c r="MPH1385" s="415"/>
      <c r="MPI1385" s="414"/>
      <c r="MPJ1385" s="416"/>
      <c r="MPK1385" s="366"/>
      <c r="MPL1385" s="366"/>
      <c r="MPM1385" s="366"/>
      <c r="MPN1385" s="366"/>
      <c r="MPO1385" s="366"/>
      <c r="MPP1385" s="366"/>
      <c r="MPQ1385" s="366"/>
      <c r="MPR1385" s="366"/>
      <c r="MPS1385" s="419"/>
      <c r="MPT1385" s="553"/>
      <c r="MPU1385" s="554"/>
      <c r="MPV1385" s="554"/>
      <c r="MPW1385" s="554"/>
      <c r="MPX1385" s="554"/>
      <c r="MPY1385" s="554"/>
      <c r="MPZ1385" s="554"/>
      <c r="MQA1385" s="554"/>
      <c r="MQB1385" s="554"/>
      <c r="MQC1385" s="554"/>
      <c r="MQD1385" s="554"/>
      <c r="MQE1385" s="554"/>
      <c r="MQF1385" s="554"/>
      <c r="MQG1385" s="554"/>
      <c r="MQH1385" s="554"/>
      <c r="MQI1385" s="554"/>
      <c r="MQJ1385" s="554"/>
      <c r="MQK1385" s="554"/>
      <c r="MQL1385" s="554"/>
      <c r="MQM1385" s="555"/>
      <c r="MQN1385" s="447"/>
      <c r="MQO1385" s="447"/>
      <c r="MQP1385" s="451"/>
      <c r="MQQ1385" s="451"/>
      <c r="MQR1385" s="451"/>
      <c r="MQS1385" s="451"/>
      <c r="MQT1385" s="451"/>
      <c r="MQU1385" s="451"/>
      <c r="MQV1385" s="451"/>
      <c r="MQW1385" s="451"/>
      <c r="MQX1385" s="451"/>
      <c r="MQY1385" s="451"/>
      <c r="MQZ1385" s="447"/>
      <c r="MRA1385" s="428"/>
      <c r="MRB1385" s="469"/>
      <c r="MRC1385" s="414"/>
      <c r="MRD1385" s="414"/>
      <c r="MRE1385" s="414"/>
      <c r="MRF1385" s="414"/>
      <c r="MRG1385" s="414"/>
      <c r="MRH1385" s="415"/>
      <c r="MRI1385" s="414"/>
      <c r="MRJ1385" s="416"/>
      <c r="MRK1385" s="366"/>
      <c r="MRL1385" s="366"/>
      <c r="MRM1385" s="366"/>
      <c r="MRN1385" s="366"/>
      <c r="MRO1385" s="366"/>
      <c r="MRP1385" s="366"/>
      <c r="MRQ1385" s="366"/>
      <c r="MRR1385" s="366"/>
      <c r="MRS1385" s="419"/>
      <c r="MRT1385" s="553"/>
      <c r="MRU1385" s="554"/>
      <c r="MRV1385" s="554"/>
      <c r="MRW1385" s="554"/>
      <c r="MRX1385" s="554"/>
      <c r="MRY1385" s="554"/>
      <c r="MRZ1385" s="554"/>
      <c r="MSA1385" s="554"/>
      <c r="MSB1385" s="554"/>
      <c r="MSC1385" s="554"/>
      <c r="MSD1385" s="554"/>
      <c r="MSE1385" s="554"/>
      <c r="MSF1385" s="554"/>
      <c r="MSG1385" s="554"/>
      <c r="MSH1385" s="554"/>
      <c r="MSI1385" s="554"/>
      <c r="MSJ1385" s="554"/>
      <c r="MSK1385" s="554"/>
      <c r="MSL1385" s="554"/>
      <c r="MSM1385" s="555"/>
      <c r="MSN1385" s="447"/>
      <c r="MSO1385" s="447"/>
      <c r="MSP1385" s="451"/>
      <c r="MSQ1385" s="451"/>
      <c r="MSR1385" s="451"/>
      <c r="MSS1385" s="451"/>
      <c r="MST1385" s="451"/>
      <c r="MSU1385" s="451"/>
      <c r="MSV1385" s="451"/>
      <c r="MSW1385" s="451"/>
      <c r="MSX1385" s="451"/>
      <c r="MSY1385" s="451"/>
      <c r="MSZ1385" s="447"/>
      <c r="MTA1385" s="428"/>
      <c r="MTB1385" s="469"/>
      <c r="MTC1385" s="414"/>
      <c r="MTD1385" s="414"/>
      <c r="MTE1385" s="414"/>
      <c r="MTF1385" s="414"/>
      <c r="MTG1385" s="414"/>
      <c r="MTH1385" s="415"/>
      <c r="MTI1385" s="414"/>
      <c r="MTJ1385" s="416"/>
      <c r="MTK1385" s="366"/>
      <c r="MTL1385" s="366"/>
      <c r="MTM1385" s="366"/>
      <c r="MTN1385" s="366"/>
      <c r="MTO1385" s="366"/>
      <c r="MTP1385" s="366"/>
      <c r="MTQ1385" s="366"/>
      <c r="MTR1385" s="366"/>
      <c r="MTS1385" s="419"/>
      <c r="MTT1385" s="553"/>
      <c r="MTU1385" s="554"/>
      <c r="MTV1385" s="554"/>
      <c r="MTW1385" s="554"/>
      <c r="MTX1385" s="554"/>
      <c r="MTY1385" s="554"/>
      <c r="MTZ1385" s="554"/>
      <c r="MUA1385" s="554"/>
      <c r="MUB1385" s="554"/>
      <c r="MUC1385" s="554"/>
      <c r="MUD1385" s="554"/>
      <c r="MUE1385" s="554"/>
      <c r="MUF1385" s="554"/>
      <c r="MUG1385" s="554"/>
      <c r="MUH1385" s="554"/>
      <c r="MUI1385" s="554"/>
      <c r="MUJ1385" s="554"/>
      <c r="MUK1385" s="554"/>
      <c r="MUL1385" s="554"/>
      <c r="MUM1385" s="555"/>
      <c r="MUN1385" s="447"/>
      <c r="MUO1385" s="447"/>
      <c r="MUP1385" s="451"/>
      <c r="MUQ1385" s="451"/>
      <c r="MUR1385" s="451"/>
      <c r="MUS1385" s="451"/>
      <c r="MUT1385" s="451"/>
      <c r="MUU1385" s="451"/>
      <c r="MUV1385" s="451"/>
      <c r="MUW1385" s="451"/>
      <c r="MUX1385" s="451"/>
      <c r="MUY1385" s="451"/>
      <c r="MUZ1385" s="447"/>
      <c r="MVA1385" s="428"/>
      <c r="MVB1385" s="469"/>
      <c r="MVC1385" s="414"/>
      <c r="MVD1385" s="414"/>
      <c r="MVE1385" s="414"/>
      <c r="MVF1385" s="414"/>
      <c r="MVG1385" s="414"/>
      <c r="MVH1385" s="415"/>
      <c r="MVI1385" s="414"/>
      <c r="MVJ1385" s="416"/>
      <c r="MVK1385" s="366"/>
      <c r="MVL1385" s="366"/>
      <c r="MVM1385" s="366"/>
      <c r="MVN1385" s="366"/>
      <c r="MVO1385" s="366"/>
      <c r="MVP1385" s="366"/>
      <c r="MVQ1385" s="366"/>
      <c r="MVR1385" s="366"/>
      <c r="MVS1385" s="419"/>
      <c r="MVT1385" s="553"/>
      <c r="MVU1385" s="554"/>
      <c r="MVV1385" s="554"/>
      <c r="MVW1385" s="554"/>
      <c r="MVX1385" s="554"/>
      <c r="MVY1385" s="554"/>
      <c r="MVZ1385" s="554"/>
      <c r="MWA1385" s="554"/>
      <c r="MWB1385" s="554"/>
      <c r="MWC1385" s="554"/>
      <c r="MWD1385" s="554"/>
      <c r="MWE1385" s="554"/>
      <c r="MWF1385" s="554"/>
      <c r="MWG1385" s="554"/>
      <c r="MWH1385" s="554"/>
      <c r="MWI1385" s="554"/>
      <c r="MWJ1385" s="554"/>
      <c r="MWK1385" s="554"/>
      <c r="MWL1385" s="554"/>
      <c r="MWM1385" s="555"/>
      <c r="MWN1385" s="447"/>
      <c r="MWO1385" s="447"/>
      <c r="MWP1385" s="451"/>
      <c r="MWQ1385" s="451"/>
      <c r="MWR1385" s="451"/>
      <c r="MWS1385" s="451"/>
      <c r="MWT1385" s="451"/>
      <c r="MWU1385" s="451"/>
      <c r="MWV1385" s="451"/>
      <c r="MWW1385" s="451"/>
      <c r="MWX1385" s="451"/>
      <c r="MWY1385" s="451"/>
      <c r="MWZ1385" s="447"/>
      <c r="MXA1385" s="428"/>
      <c r="MXB1385" s="469"/>
      <c r="MXC1385" s="414"/>
      <c r="MXD1385" s="414"/>
      <c r="MXE1385" s="414"/>
      <c r="MXF1385" s="414"/>
      <c r="MXG1385" s="414"/>
      <c r="MXH1385" s="415"/>
      <c r="MXI1385" s="414"/>
      <c r="MXJ1385" s="416"/>
      <c r="MXK1385" s="366"/>
      <c r="MXL1385" s="366"/>
      <c r="MXM1385" s="366"/>
      <c r="MXN1385" s="366"/>
      <c r="MXO1385" s="366"/>
      <c r="MXP1385" s="366"/>
      <c r="MXQ1385" s="366"/>
      <c r="MXR1385" s="366"/>
      <c r="MXS1385" s="419"/>
      <c r="MXT1385" s="553"/>
      <c r="MXU1385" s="554"/>
      <c r="MXV1385" s="554"/>
      <c r="MXW1385" s="554"/>
      <c r="MXX1385" s="554"/>
      <c r="MXY1385" s="554"/>
      <c r="MXZ1385" s="554"/>
      <c r="MYA1385" s="554"/>
      <c r="MYB1385" s="554"/>
      <c r="MYC1385" s="554"/>
      <c r="MYD1385" s="554"/>
      <c r="MYE1385" s="554"/>
      <c r="MYF1385" s="554"/>
      <c r="MYG1385" s="554"/>
      <c r="MYH1385" s="554"/>
      <c r="MYI1385" s="554"/>
      <c r="MYJ1385" s="554"/>
      <c r="MYK1385" s="554"/>
      <c r="MYL1385" s="554"/>
      <c r="MYM1385" s="555"/>
      <c r="MYN1385" s="447"/>
      <c r="MYO1385" s="447"/>
      <c r="MYP1385" s="451"/>
      <c r="MYQ1385" s="451"/>
      <c r="MYR1385" s="451"/>
      <c r="MYS1385" s="451"/>
      <c r="MYT1385" s="451"/>
      <c r="MYU1385" s="451"/>
      <c r="MYV1385" s="451"/>
      <c r="MYW1385" s="451"/>
      <c r="MYX1385" s="451"/>
      <c r="MYY1385" s="451"/>
      <c r="MYZ1385" s="447"/>
      <c r="MZA1385" s="428"/>
      <c r="MZB1385" s="469"/>
      <c r="MZC1385" s="414"/>
      <c r="MZD1385" s="414"/>
      <c r="MZE1385" s="414"/>
      <c r="MZF1385" s="414"/>
      <c r="MZG1385" s="414"/>
      <c r="MZH1385" s="415"/>
      <c r="MZI1385" s="414"/>
      <c r="MZJ1385" s="416"/>
      <c r="MZK1385" s="366"/>
      <c r="MZL1385" s="366"/>
      <c r="MZM1385" s="366"/>
      <c r="MZN1385" s="366"/>
      <c r="MZO1385" s="366"/>
      <c r="MZP1385" s="366"/>
      <c r="MZQ1385" s="366"/>
      <c r="MZR1385" s="366"/>
      <c r="MZS1385" s="419"/>
      <c r="MZT1385" s="553"/>
      <c r="MZU1385" s="554"/>
      <c r="MZV1385" s="554"/>
      <c r="MZW1385" s="554"/>
      <c r="MZX1385" s="554"/>
      <c r="MZY1385" s="554"/>
      <c r="MZZ1385" s="554"/>
      <c r="NAA1385" s="554"/>
      <c r="NAB1385" s="554"/>
      <c r="NAC1385" s="554"/>
      <c r="NAD1385" s="554"/>
      <c r="NAE1385" s="554"/>
      <c r="NAF1385" s="554"/>
      <c r="NAG1385" s="554"/>
      <c r="NAH1385" s="554"/>
      <c r="NAI1385" s="554"/>
      <c r="NAJ1385" s="554"/>
      <c r="NAK1385" s="554"/>
      <c r="NAL1385" s="554"/>
      <c r="NAM1385" s="555"/>
      <c r="NAN1385" s="447"/>
      <c r="NAO1385" s="447"/>
      <c r="NAP1385" s="451"/>
      <c r="NAQ1385" s="451"/>
      <c r="NAR1385" s="451"/>
      <c r="NAS1385" s="451"/>
      <c r="NAT1385" s="451"/>
      <c r="NAU1385" s="451"/>
      <c r="NAV1385" s="451"/>
      <c r="NAW1385" s="451"/>
      <c r="NAX1385" s="451"/>
      <c r="NAY1385" s="451"/>
      <c r="NAZ1385" s="447"/>
      <c r="NBA1385" s="428"/>
      <c r="NBB1385" s="469"/>
      <c r="NBC1385" s="414"/>
      <c r="NBD1385" s="414"/>
      <c r="NBE1385" s="414"/>
      <c r="NBF1385" s="414"/>
      <c r="NBG1385" s="414"/>
      <c r="NBH1385" s="415"/>
      <c r="NBI1385" s="414"/>
      <c r="NBJ1385" s="416"/>
      <c r="NBK1385" s="366"/>
      <c r="NBL1385" s="366"/>
      <c r="NBM1385" s="366"/>
      <c r="NBN1385" s="366"/>
      <c r="NBO1385" s="366"/>
      <c r="NBP1385" s="366"/>
      <c r="NBQ1385" s="366"/>
      <c r="NBR1385" s="366"/>
      <c r="NBS1385" s="419"/>
      <c r="NBT1385" s="553"/>
      <c r="NBU1385" s="554"/>
      <c r="NBV1385" s="554"/>
      <c r="NBW1385" s="554"/>
      <c r="NBX1385" s="554"/>
      <c r="NBY1385" s="554"/>
      <c r="NBZ1385" s="554"/>
      <c r="NCA1385" s="554"/>
      <c r="NCB1385" s="554"/>
      <c r="NCC1385" s="554"/>
      <c r="NCD1385" s="554"/>
      <c r="NCE1385" s="554"/>
      <c r="NCF1385" s="554"/>
      <c r="NCG1385" s="554"/>
      <c r="NCH1385" s="554"/>
      <c r="NCI1385" s="554"/>
      <c r="NCJ1385" s="554"/>
      <c r="NCK1385" s="554"/>
      <c r="NCL1385" s="554"/>
      <c r="NCM1385" s="555"/>
      <c r="NCN1385" s="447"/>
      <c r="NCO1385" s="447"/>
      <c r="NCP1385" s="451"/>
      <c r="NCQ1385" s="451"/>
      <c r="NCR1385" s="451"/>
      <c r="NCS1385" s="451"/>
      <c r="NCT1385" s="451"/>
      <c r="NCU1385" s="451"/>
      <c r="NCV1385" s="451"/>
      <c r="NCW1385" s="451"/>
      <c r="NCX1385" s="451"/>
      <c r="NCY1385" s="451"/>
      <c r="NCZ1385" s="447"/>
      <c r="NDA1385" s="428"/>
      <c r="NDB1385" s="469"/>
      <c r="NDC1385" s="414"/>
      <c r="NDD1385" s="414"/>
      <c r="NDE1385" s="414"/>
      <c r="NDF1385" s="414"/>
      <c r="NDG1385" s="414"/>
      <c r="NDH1385" s="415"/>
      <c r="NDI1385" s="414"/>
      <c r="NDJ1385" s="416"/>
      <c r="NDK1385" s="366"/>
      <c r="NDL1385" s="366"/>
      <c r="NDM1385" s="366"/>
      <c r="NDN1385" s="366"/>
      <c r="NDO1385" s="366"/>
      <c r="NDP1385" s="366"/>
      <c r="NDQ1385" s="366"/>
      <c r="NDR1385" s="366"/>
      <c r="NDS1385" s="419"/>
      <c r="NDT1385" s="553"/>
      <c r="NDU1385" s="554"/>
      <c r="NDV1385" s="554"/>
      <c r="NDW1385" s="554"/>
      <c r="NDX1385" s="554"/>
      <c r="NDY1385" s="554"/>
      <c r="NDZ1385" s="554"/>
      <c r="NEA1385" s="554"/>
      <c r="NEB1385" s="554"/>
      <c r="NEC1385" s="554"/>
      <c r="NED1385" s="554"/>
      <c r="NEE1385" s="554"/>
      <c r="NEF1385" s="554"/>
      <c r="NEG1385" s="554"/>
      <c r="NEH1385" s="554"/>
      <c r="NEI1385" s="554"/>
      <c r="NEJ1385" s="554"/>
      <c r="NEK1385" s="554"/>
      <c r="NEL1385" s="554"/>
      <c r="NEM1385" s="555"/>
      <c r="NEN1385" s="447"/>
      <c r="NEO1385" s="447"/>
      <c r="NEP1385" s="451"/>
      <c r="NEQ1385" s="451"/>
      <c r="NER1385" s="451"/>
      <c r="NES1385" s="451"/>
      <c r="NET1385" s="451"/>
      <c r="NEU1385" s="451"/>
      <c r="NEV1385" s="451"/>
      <c r="NEW1385" s="451"/>
      <c r="NEX1385" s="451"/>
      <c r="NEY1385" s="451"/>
      <c r="NEZ1385" s="447"/>
      <c r="NFA1385" s="428"/>
      <c r="NFB1385" s="469"/>
      <c r="NFC1385" s="414"/>
      <c r="NFD1385" s="414"/>
      <c r="NFE1385" s="414"/>
      <c r="NFF1385" s="414"/>
      <c r="NFG1385" s="414"/>
      <c r="NFH1385" s="415"/>
      <c r="NFI1385" s="414"/>
      <c r="NFJ1385" s="416"/>
      <c r="NFK1385" s="366"/>
      <c r="NFL1385" s="366"/>
      <c r="NFM1385" s="366"/>
      <c r="NFN1385" s="366"/>
      <c r="NFO1385" s="366"/>
      <c r="NFP1385" s="366"/>
      <c r="NFQ1385" s="366"/>
      <c r="NFR1385" s="366"/>
      <c r="NFS1385" s="419"/>
      <c r="NFT1385" s="553"/>
      <c r="NFU1385" s="554"/>
      <c r="NFV1385" s="554"/>
      <c r="NFW1385" s="554"/>
      <c r="NFX1385" s="554"/>
      <c r="NFY1385" s="554"/>
      <c r="NFZ1385" s="554"/>
      <c r="NGA1385" s="554"/>
      <c r="NGB1385" s="554"/>
      <c r="NGC1385" s="554"/>
      <c r="NGD1385" s="554"/>
      <c r="NGE1385" s="554"/>
      <c r="NGF1385" s="554"/>
      <c r="NGG1385" s="554"/>
      <c r="NGH1385" s="554"/>
      <c r="NGI1385" s="554"/>
      <c r="NGJ1385" s="554"/>
      <c r="NGK1385" s="554"/>
      <c r="NGL1385" s="554"/>
      <c r="NGM1385" s="555"/>
      <c r="NGN1385" s="447"/>
      <c r="NGO1385" s="447"/>
      <c r="NGP1385" s="451"/>
      <c r="NGQ1385" s="451"/>
      <c r="NGR1385" s="451"/>
      <c r="NGS1385" s="451"/>
      <c r="NGT1385" s="451"/>
      <c r="NGU1385" s="451"/>
      <c r="NGV1385" s="451"/>
      <c r="NGW1385" s="451"/>
      <c r="NGX1385" s="451"/>
      <c r="NGY1385" s="451"/>
      <c r="NGZ1385" s="447"/>
      <c r="NHA1385" s="428"/>
      <c r="NHB1385" s="469"/>
      <c r="NHC1385" s="414"/>
      <c r="NHD1385" s="414"/>
      <c r="NHE1385" s="414"/>
      <c r="NHF1385" s="414"/>
      <c r="NHG1385" s="414"/>
      <c r="NHH1385" s="415"/>
      <c r="NHI1385" s="414"/>
      <c r="NHJ1385" s="416"/>
      <c r="NHK1385" s="366"/>
      <c r="NHL1385" s="366"/>
      <c r="NHM1385" s="366"/>
      <c r="NHN1385" s="366"/>
      <c r="NHO1385" s="366"/>
      <c r="NHP1385" s="366"/>
      <c r="NHQ1385" s="366"/>
      <c r="NHR1385" s="366"/>
      <c r="NHS1385" s="419"/>
      <c r="NHT1385" s="553"/>
      <c r="NHU1385" s="554"/>
      <c r="NHV1385" s="554"/>
      <c r="NHW1385" s="554"/>
      <c r="NHX1385" s="554"/>
      <c r="NHY1385" s="554"/>
      <c r="NHZ1385" s="554"/>
      <c r="NIA1385" s="554"/>
      <c r="NIB1385" s="554"/>
      <c r="NIC1385" s="554"/>
      <c r="NID1385" s="554"/>
      <c r="NIE1385" s="554"/>
      <c r="NIF1385" s="554"/>
      <c r="NIG1385" s="554"/>
      <c r="NIH1385" s="554"/>
      <c r="NII1385" s="554"/>
      <c r="NIJ1385" s="554"/>
      <c r="NIK1385" s="554"/>
      <c r="NIL1385" s="554"/>
      <c r="NIM1385" s="555"/>
      <c r="NIN1385" s="447"/>
      <c r="NIO1385" s="447"/>
      <c r="NIP1385" s="451"/>
      <c r="NIQ1385" s="451"/>
      <c r="NIR1385" s="451"/>
      <c r="NIS1385" s="451"/>
      <c r="NIT1385" s="451"/>
      <c r="NIU1385" s="451"/>
      <c r="NIV1385" s="451"/>
      <c r="NIW1385" s="451"/>
      <c r="NIX1385" s="451"/>
      <c r="NIY1385" s="451"/>
      <c r="NIZ1385" s="447"/>
      <c r="NJA1385" s="428"/>
      <c r="NJB1385" s="469"/>
      <c r="NJC1385" s="414"/>
      <c r="NJD1385" s="414"/>
      <c r="NJE1385" s="414"/>
      <c r="NJF1385" s="414"/>
      <c r="NJG1385" s="414"/>
      <c r="NJH1385" s="415"/>
      <c r="NJI1385" s="414"/>
      <c r="NJJ1385" s="416"/>
      <c r="NJK1385" s="366"/>
      <c r="NJL1385" s="366"/>
      <c r="NJM1385" s="366"/>
      <c r="NJN1385" s="366"/>
      <c r="NJO1385" s="366"/>
      <c r="NJP1385" s="366"/>
      <c r="NJQ1385" s="366"/>
      <c r="NJR1385" s="366"/>
      <c r="NJS1385" s="419"/>
      <c r="NJT1385" s="553"/>
      <c r="NJU1385" s="554"/>
      <c r="NJV1385" s="554"/>
      <c r="NJW1385" s="554"/>
      <c r="NJX1385" s="554"/>
      <c r="NJY1385" s="554"/>
      <c r="NJZ1385" s="554"/>
      <c r="NKA1385" s="554"/>
      <c r="NKB1385" s="554"/>
      <c r="NKC1385" s="554"/>
      <c r="NKD1385" s="554"/>
      <c r="NKE1385" s="554"/>
      <c r="NKF1385" s="554"/>
      <c r="NKG1385" s="554"/>
      <c r="NKH1385" s="554"/>
      <c r="NKI1385" s="554"/>
      <c r="NKJ1385" s="554"/>
      <c r="NKK1385" s="554"/>
      <c r="NKL1385" s="554"/>
      <c r="NKM1385" s="555"/>
      <c r="NKN1385" s="447"/>
      <c r="NKO1385" s="447"/>
      <c r="NKP1385" s="451"/>
      <c r="NKQ1385" s="451"/>
      <c r="NKR1385" s="451"/>
      <c r="NKS1385" s="451"/>
      <c r="NKT1385" s="451"/>
      <c r="NKU1385" s="451"/>
      <c r="NKV1385" s="451"/>
      <c r="NKW1385" s="451"/>
      <c r="NKX1385" s="451"/>
      <c r="NKY1385" s="451"/>
      <c r="NKZ1385" s="447"/>
      <c r="NLA1385" s="428"/>
      <c r="NLB1385" s="469"/>
      <c r="NLC1385" s="414"/>
      <c r="NLD1385" s="414"/>
      <c r="NLE1385" s="414"/>
      <c r="NLF1385" s="414"/>
      <c r="NLG1385" s="414"/>
      <c r="NLH1385" s="415"/>
      <c r="NLI1385" s="414"/>
      <c r="NLJ1385" s="416"/>
      <c r="NLK1385" s="366"/>
      <c r="NLL1385" s="366"/>
      <c r="NLM1385" s="366"/>
      <c r="NLN1385" s="366"/>
      <c r="NLO1385" s="366"/>
      <c r="NLP1385" s="366"/>
      <c r="NLQ1385" s="366"/>
      <c r="NLR1385" s="366"/>
      <c r="NLS1385" s="419"/>
      <c r="NLT1385" s="553"/>
      <c r="NLU1385" s="554"/>
      <c r="NLV1385" s="554"/>
      <c r="NLW1385" s="554"/>
      <c r="NLX1385" s="554"/>
      <c r="NLY1385" s="554"/>
      <c r="NLZ1385" s="554"/>
      <c r="NMA1385" s="554"/>
      <c r="NMB1385" s="554"/>
      <c r="NMC1385" s="554"/>
      <c r="NMD1385" s="554"/>
      <c r="NME1385" s="554"/>
      <c r="NMF1385" s="554"/>
      <c r="NMG1385" s="554"/>
      <c r="NMH1385" s="554"/>
      <c r="NMI1385" s="554"/>
      <c r="NMJ1385" s="554"/>
      <c r="NMK1385" s="554"/>
      <c r="NML1385" s="554"/>
      <c r="NMM1385" s="555"/>
      <c r="NMN1385" s="447"/>
      <c r="NMO1385" s="447"/>
      <c r="NMP1385" s="451"/>
      <c r="NMQ1385" s="451"/>
      <c r="NMR1385" s="451"/>
      <c r="NMS1385" s="451"/>
      <c r="NMT1385" s="451"/>
      <c r="NMU1385" s="451"/>
      <c r="NMV1385" s="451"/>
      <c r="NMW1385" s="451"/>
      <c r="NMX1385" s="451"/>
      <c r="NMY1385" s="451"/>
      <c r="NMZ1385" s="447"/>
      <c r="NNA1385" s="428"/>
      <c r="NNB1385" s="469"/>
      <c r="NNC1385" s="414"/>
      <c r="NND1385" s="414"/>
      <c r="NNE1385" s="414"/>
      <c r="NNF1385" s="414"/>
      <c r="NNG1385" s="414"/>
      <c r="NNH1385" s="415"/>
      <c r="NNI1385" s="414"/>
      <c r="NNJ1385" s="416"/>
      <c r="NNK1385" s="366"/>
      <c r="NNL1385" s="366"/>
      <c r="NNM1385" s="366"/>
      <c r="NNN1385" s="366"/>
      <c r="NNO1385" s="366"/>
      <c r="NNP1385" s="366"/>
      <c r="NNQ1385" s="366"/>
      <c r="NNR1385" s="366"/>
      <c r="NNS1385" s="419"/>
      <c r="NNT1385" s="553"/>
      <c r="NNU1385" s="554"/>
      <c r="NNV1385" s="554"/>
      <c r="NNW1385" s="554"/>
      <c r="NNX1385" s="554"/>
      <c r="NNY1385" s="554"/>
      <c r="NNZ1385" s="554"/>
      <c r="NOA1385" s="554"/>
      <c r="NOB1385" s="554"/>
      <c r="NOC1385" s="554"/>
      <c r="NOD1385" s="554"/>
      <c r="NOE1385" s="554"/>
      <c r="NOF1385" s="554"/>
      <c r="NOG1385" s="554"/>
      <c r="NOH1385" s="554"/>
      <c r="NOI1385" s="554"/>
      <c r="NOJ1385" s="554"/>
      <c r="NOK1385" s="554"/>
      <c r="NOL1385" s="554"/>
      <c r="NOM1385" s="555"/>
      <c r="NON1385" s="447"/>
      <c r="NOO1385" s="447"/>
      <c r="NOP1385" s="451"/>
      <c r="NOQ1385" s="451"/>
      <c r="NOR1385" s="451"/>
      <c r="NOS1385" s="451"/>
      <c r="NOT1385" s="451"/>
      <c r="NOU1385" s="451"/>
      <c r="NOV1385" s="451"/>
      <c r="NOW1385" s="451"/>
      <c r="NOX1385" s="451"/>
      <c r="NOY1385" s="451"/>
      <c r="NOZ1385" s="447"/>
      <c r="NPA1385" s="428"/>
      <c r="NPB1385" s="469"/>
      <c r="NPC1385" s="414"/>
      <c r="NPD1385" s="414"/>
      <c r="NPE1385" s="414"/>
      <c r="NPF1385" s="414"/>
      <c r="NPG1385" s="414"/>
      <c r="NPH1385" s="415"/>
      <c r="NPI1385" s="414"/>
      <c r="NPJ1385" s="416"/>
      <c r="NPK1385" s="366"/>
      <c r="NPL1385" s="366"/>
      <c r="NPM1385" s="366"/>
      <c r="NPN1385" s="366"/>
      <c r="NPO1385" s="366"/>
      <c r="NPP1385" s="366"/>
      <c r="NPQ1385" s="366"/>
      <c r="NPR1385" s="366"/>
      <c r="NPS1385" s="419"/>
      <c r="NPT1385" s="553"/>
      <c r="NPU1385" s="554"/>
      <c r="NPV1385" s="554"/>
      <c r="NPW1385" s="554"/>
      <c r="NPX1385" s="554"/>
      <c r="NPY1385" s="554"/>
      <c r="NPZ1385" s="554"/>
      <c r="NQA1385" s="554"/>
      <c r="NQB1385" s="554"/>
      <c r="NQC1385" s="554"/>
      <c r="NQD1385" s="554"/>
      <c r="NQE1385" s="554"/>
      <c r="NQF1385" s="554"/>
      <c r="NQG1385" s="554"/>
      <c r="NQH1385" s="554"/>
      <c r="NQI1385" s="554"/>
      <c r="NQJ1385" s="554"/>
      <c r="NQK1385" s="554"/>
      <c r="NQL1385" s="554"/>
      <c r="NQM1385" s="555"/>
      <c r="NQN1385" s="447"/>
      <c r="NQO1385" s="447"/>
      <c r="NQP1385" s="451"/>
      <c r="NQQ1385" s="451"/>
      <c r="NQR1385" s="451"/>
      <c r="NQS1385" s="451"/>
      <c r="NQT1385" s="451"/>
      <c r="NQU1385" s="451"/>
      <c r="NQV1385" s="451"/>
      <c r="NQW1385" s="451"/>
      <c r="NQX1385" s="451"/>
      <c r="NQY1385" s="451"/>
      <c r="NQZ1385" s="447"/>
      <c r="NRA1385" s="428"/>
      <c r="NRB1385" s="469"/>
      <c r="NRC1385" s="414"/>
      <c r="NRD1385" s="414"/>
      <c r="NRE1385" s="414"/>
      <c r="NRF1385" s="414"/>
      <c r="NRG1385" s="414"/>
      <c r="NRH1385" s="415"/>
      <c r="NRI1385" s="414"/>
      <c r="NRJ1385" s="416"/>
      <c r="NRK1385" s="366"/>
      <c r="NRL1385" s="366"/>
      <c r="NRM1385" s="366"/>
      <c r="NRN1385" s="366"/>
      <c r="NRO1385" s="366"/>
      <c r="NRP1385" s="366"/>
      <c r="NRQ1385" s="366"/>
      <c r="NRR1385" s="366"/>
      <c r="NRS1385" s="419"/>
      <c r="NRT1385" s="553"/>
      <c r="NRU1385" s="554"/>
      <c r="NRV1385" s="554"/>
      <c r="NRW1385" s="554"/>
      <c r="NRX1385" s="554"/>
      <c r="NRY1385" s="554"/>
      <c r="NRZ1385" s="554"/>
      <c r="NSA1385" s="554"/>
      <c r="NSB1385" s="554"/>
      <c r="NSC1385" s="554"/>
      <c r="NSD1385" s="554"/>
      <c r="NSE1385" s="554"/>
      <c r="NSF1385" s="554"/>
      <c r="NSG1385" s="554"/>
      <c r="NSH1385" s="554"/>
      <c r="NSI1385" s="554"/>
      <c r="NSJ1385" s="554"/>
      <c r="NSK1385" s="554"/>
      <c r="NSL1385" s="554"/>
      <c r="NSM1385" s="555"/>
      <c r="NSN1385" s="447"/>
      <c r="NSO1385" s="447"/>
      <c r="NSP1385" s="451"/>
      <c r="NSQ1385" s="451"/>
      <c r="NSR1385" s="451"/>
      <c r="NSS1385" s="451"/>
      <c r="NST1385" s="451"/>
      <c r="NSU1385" s="451"/>
      <c r="NSV1385" s="451"/>
      <c r="NSW1385" s="451"/>
      <c r="NSX1385" s="451"/>
      <c r="NSY1385" s="451"/>
      <c r="NSZ1385" s="447"/>
      <c r="NTA1385" s="428"/>
      <c r="NTB1385" s="469"/>
      <c r="NTC1385" s="414"/>
      <c r="NTD1385" s="414"/>
      <c r="NTE1385" s="414"/>
      <c r="NTF1385" s="414"/>
      <c r="NTG1385" s="414"/>
      <c r="NTH1385" s="415"/>
      <c r="NTI1385" s="414"/>
      <c r="NTJ1385" s="416"/>
      <c r="NTK1385" s="366"/>
      <c r="NTL1385" s="366"/>
      <c r="NTM1385" s="366"/>
      <c r="NTN1385" s="366"/>
      <c r="NTO1385" s="366"/>
      <c r="NTP1385" s="366"/>
      <c r="NTQ1385" s="366"/>
      <c r="NTR1385" s="366"/>
      <c r="NTS1385" s="419"/>
      <c r="NTT1385" s="553"/>
      <c r="NTU1385" s="554"/>
      <c r="NTV1385" s="554"/>
      <c r="NTW1385" s="554"/>
      <c r="NTX1385" s="554"/>
      <c r="NTY1385" s="554"/>
      <c r="NTZ1385" s="554"/>
      <c r="NUA1385" s="554"/>
      <c r="NUB1385" s="554"/>
      <c r="NUC1385" s="554"/>
      <c r="NUD1385" s="554"/>
      <c r="NUE1385" s="554"/>
      <c r="NUF1385" s="554"/>
      <c r="NUG1385" s="554"/>
      <c r="NUH1385" s="554"/>
      <c r="NUI1385" s="554"/>
      <c r="NUJ1385" s="554"/>
      <c r="NUK1385" s="554"/>
      <c r="NUL1385" s="554"/>
      <c r="NUM1385" s="555"/>
      <c r="NUN1385" s="447"/>
      <c r="NUO1385" s="447"/>
      <c r="NUP1385" s="451"/>
      <c r="NUQ1385" s="451"/>
      <c r="NUR1385" s="451"/>
      <c r="NUS1385" s="451"/>
      <c r="NUT1385" s="451"/>
      <c r="NUU1385" s="451"/>
      <c r="NUV1385" s="451"/>
      <c r="NUW1385" s="451"/>
      <c r="NUX1385" s="451"/>
      <c r="NUY1385" s="451"/>
      <c r="NUZ1385" s="447"/>
      <c r="NVA1385" s="428"/>
      <c r="NVB1385" s="469"/>
      <c r="NVC1385" s="414"/>
      <c r="NVD1385" s="414"/>
      <c r="NVE1385" s="414"/>
      <c r="NVF1385" s="414"/>
      <c r="NVG1385" s="414"/>
      <c r="NVH1385" s="415"/>
      <c r="NVI1385" s="414"/>
      <c r="NVJ1385" s="416"/>
      <c r="NVK1385" s="366"/>
      <c r="NVL1385" s="366"/>
      <c r="NVM1385" s="366"/>
      <c r="NVN1385" s="366"/>
      <c r="NVO1385" s="366"/>
      <c r="NVP1385" s="366"/>
      <c r="NVQ1385" s="366"/>
      <c r="NVR1385" s="366"/>
      <c r="NVS1385" s="419"/>
      <c r="NVT1385" s="553"/>
      <c r="NVU1385" s="554"/>
      <c r="NVV1385" s="554"/>
      <c r="NVW1385" s="554"/>
      <c r="NVX1385" s="554"/>
      <c r="NVY1385" s="554"/>
      <c r="NVZ1385" s="554"/>
      <c r="NWA1385" s="554"/>
      <c r="NWB1385" s="554"/>
      <c r="NWC1385" s="554"/>
      <c r="NWD1385" s="554"/>
      <c r="NWE1385" s="554"/>
      <c r="NWF1385" s="554"/>
      <c r="NWG1385" s="554"/>
      <c r="NWH1385" s="554"/>
      <c r="NWI1385" s="554"/>
      <c r="NWJ1385" s="554"/>
      <c r="NWK1385" s="554"/>
      <c r="NWL1385" s="554"/>
      <c r="NWM1385" s="555"/>
      <c r="NWN1385" s="447"/>
      <c r="NWO1385" s="447"/>
      <c r="NWP1385" s="451"/>
      <c r="NWQ1385" s="451"/>
      <c r="NWR1385" s="451"/>
      <c r="NWS1385" s="451"/>
      <c r="NWT1385" s="451"/>
      <c r="NWU1385" s="451"/>
      <c r="NWV1385" s="451"/>
      <c r="NWW1385" s="451"/>
      <c r="NWX1385" s="451"/>
      <c r="NWY1385" s="451"/>
      <c r="NWZ1385" s="447"/>
      <c r="NXA1385" s="428"/>
      <c r="NXB1385" s="469"/>
      <c r="NXC1385" s="414"/>
      <c r="NXD1385" s="414"/>
      <c r="NXE1385" s="414"/>
      <c r="NXF1385" s="414"/>
      <c r="NXG1385" s="414"/>
      <c r="NXH1385" s="415"/>
      <c r="NXI1385" s="414"/>
      <c r="NXJ1385" s="416"/>
      <c r="NXK1385" s="366"/>
      <c r="NXL1385" s="366"/>
      <c r="NXM1385" s="366"/>
      <c r="NXN1385" s="366"/>
      <c r="NXO1385" s="366"/>
      <c r="NXP1385" s="366"/>
      <c r="NXQ1385" s="366"/>
      <c r="NXR1385" s="366"/>
      <c r="NXS1385" s="419"/>
      <c r="NXT1385" s="553"/>
      <c r="NXU1385" s="554"/>
      <c r="NXV1385" s="554"/>
      <c r="NXW1385" s="554"/>
      <c r="NXX1385" s="554"/>
      <c r="NXY1385" s="554"/>
      <c r="NXZ1385" s="554"/>
      <c r="NYA1385" s="554"/>
      <c r="NYB1385" s="554"/>
      <c r="NYC1385" s="554"/>
      <c r="NYD1385" s="554"/>
      <c r="NYE1385" s="554"/>
      <c r="NYF1385" s="554"/>
      <c r="NYG1385" s="554"/>
      <c r="NYH1385" s="554"/>
      <c r="NYI1385" s="554"/>
      <c r="NYJ1385" s="554"/>
      <c r="NYK1385" s="554"/>
      <c r="NYL1385" s="554"/>
      <c r="NYM1385" s="555"/>
      <c r="NYN1385" s="447"/>
      <c r="NYO1385" s="447"/>
      <c r="NYP1385" s="451"/>
      <c r="NYQ1385" s="451"/>
      <c r="NYR1385" s="451"/>
      <c r="NYS1385" s="451"/>
      <c r="NYT1385" s="451"/>
      <c r="NYU1385" s="451"/>
      <c r="NYV1385" s="451"/>
      <c r="NYW1385" s="451"/>
      <c r="NYX1385" s="451"/>
      <c r="NYY1385" s="451"/>
      <c r="NYZ1385" s="447"/>
      <c r="NZA1385" s="428"/>
      <c r="NZB1385" s="469"/>
      <c r="NZC1385" s="414"/>
      <c r="NZD1385" s="414"/>
      <c r="NZE1385" s="414"/>
      <c r="NZF1385" s="414"/>
      <c r="NZG1385" s="414"/>
      <c r="NZH1385" s="415"/>
      <c r="NZI1385" s="414"/>
      <c r="NZJ1385" s="416"/>
      <c r="NZK1385" s="366"/>
      <c r="NZL1385" s="366"/>
      <c r="NZM1385" s="366"/>
      <c r="NZN1385" s="366"/>
      <c r="NZO1385" s="366"/>
      <c r="NZP1385" s="366"/>
      <c r="NZQ1385" s="366"/>
      <c r="NZR1385" s="366"/>
      <c r="NZS1385" s="419"/>
      <c r="NZT1385" s="553"/>
      <c r="NZU1385" s="554"/>
      <c r="NZV1385" s="554"/>
      <c r="NZW1385" s="554"/>
      <c r="NZX1385" s="554"/>
      <c r="NZY1385" s="554"/>
      <c r="NZZ1385" s="554"/>
      <c r="OAA1385" s="554"/>
      <c r="OAB1385" s="554"/>
      <c r="OAC1385" s="554"/>
      <c r="OAD1385" s="554"/>
      <c r="OAE1385" s="554"/>
      <c r="OAF1385" s="554"/>
      <c r="OAG1385" s="554"/>
      <c r="OAH1385" s="554"/>
      <c r="OAI1385" s="554"/>
      <c r="OAJ1385" s="554"/>
      <c r="OAK1385" s="554"/>
      <c r="OAL1385" s="554"/>
      <c r="OAM1385" s="555"/>
      <c r="OAN1385" s="447"/>
      <c r="OAO1385" s="447"/>
      <c r="OAP1385" s="451"/>
      <c r="OAQ1385" s="451"/>
      <c r="OAR1385" s="451"/>
      <c r="OAS1385" s="451"/>
      <c r="OAT1385" s="451"/>
      <c r="OAU1385" s="451"/>
      <c r="OAV1385" s="451"/>
      <c r="OAW1385" s="451"/>
      <c r="OAX1385" s="451"/>
      <c r="OAY1385" s="451"/>
      <c r="OAZ1385" s="447"/>
      <c r="OBA1385" s="428"/>
      <c r="OBB1385" s="469"/>
      <c r="OBC1385" s="414"/>
      <c r="OBD1385" s="414"/>
      <c r="OBE1385" s="414"/>
      <c r="OBF1385" s="414"/>
      <c r="OBG1385" s="414"/>
      <c r="OBH1385" s="415"/>
      <c r="OBI1385" s="414"/>
      <c r="OBJ1385" s="416"/>
      <c r="OBK1385" s="366"/>
      <c r="OBL1385" s="366"/>
      <c r="OBM1385" s="366"/>
      <c r="OBN1385" s="366"/>
      <c r="OBO1385" s="366"/>
      <c r="OBP1385" s="366"/>
      <c r="OBQ1385" s="366"/>
      <c r="OBR1385" s="366"/>
      <c r="OBS1385" s="419"/>
      <c r="OBT1385" s="553"/>
      <c r="OBU1385" s="554"/>
      <c r="OBV1385" s="554"/>
      <c r="OBW1385" s="554"/>
      <c r="OBX1385" s="554"/>
      <c r="OBY1385" s="554"/>
      <c r="OBZ1385" s="554"/>
      <c r="OCA1385" s="554"/>
      <c r="OCB1385" s="554"/>
      <c r="OCC1385" s="554"/>
      <c r="OCD1385" s="554"/>
      <c r="OCE1385" s="554"/>
      <c r="OCF1385" s="554"/>
      <c r="OCG1385" s="554"/>
      <c r="OCH1385" s="554"/>
      <c r="OCI1385" s="554"/>
      <c r="OCJ1385" s="554"/>
      <c r="OCK1385" s="554"/>
      <c r="OCL1385" s="554"/>
      <c r="OCM1385" s="555"/>
      <c r="OCN1385" s="447"/>
      <c r="OCO1385" s="447"/>
      <c r="OCP1385" s="451"/>
      <c r="OCQ1385" s="451"/>
      <c r="OCR1385" s="451"/>
      <c r="OCS1385" s="451"/>
      <c r="OCT1385" s="451"/>
      <c r="OCU1385" s="451"/>
      <c r="OCV1385" s="451"/>
      <c r="OCW1385" s="451"/>
      <c r="OCX1385" s="451"/>
      <c r="OCY1385" s="451"/>
      <c r="OCZ1385" s="447"/>
      <c r="ODA1385" s="428"/>
      <c r="ODB1385" s="469"/>
      <c r="ODC1385" s="414"/>
      <c r="ODD1385" s="414"/>
      <c r="ODE1385" s="414"/>
      <c r="ODF1385" s="414"/>
      <c r="ODG1385" s="414"/>
      <c r="ODH1385" s="415"/>
      <c r="ODI1385" s="414"/>
      <c r="ODJ1385" s="416"/>
      <c r="ODK1385" s="366"/>
      <c r="ODL1385" s="366"/>
      <c r="ODM1385" s="366"/>
      <c r="ODN1385" s="366"/>
      <c r="ODO1385" s="366"/>
      <c r="ODP1385" s="366"/>
      <c r="ODQ1385" s="366"/>
      <c r="ODR1385" s="366"/>
      <c r="ODS1385" s="419"/>
      <c r="ODT1385" s="553"/>
      <c r="ODU1385" s="554"/>
      <c r="ODV1385" s="554"/>
      <c r="ODW1385" s="554"/>
      <c r="ODX1385" s="554"/>
      <c r="ODY1385" s="554"/>
      <c r="ODZ1385" s="554"/>
      <c r="OEA1385" s="554"/>
      <c r="OEB1385" s="554"/>
      <c r="OEC1385" s="554"/>
      <c r="OED1385" s="554"/>
      <c r="OEE1385" s="554"/>
      <c r="OEF1385" s="554"/>
      <c r="OEG1385" s="554"/>
      <c r="OEH1385" s="554"/>
      <c r="OEI1385" s="554"/>
      <c r="OEJ1385" s="554"/>
      <c r="OEK1385" s="554"/>
      <c r="OEL1385" s="554"/>
      <c r="OEM1385" s="555"/>
      <c r="OEN1385" s="447"/>
      <c r="OEO1385" s="447"/>
      <c r="OEP1385" s="451"/>
      <c r="OEQ1385" s="451"/>
      <c r="OER1385" s="451"/>
      <c r="OES1385" s="451"/>
      <c r="OET1385" s="451"/>
      <c r="OEU1385" s="451"/>
      <c r="OEV1385" s="451"/>
      <c r="OEW1385" s="451"/>
      <c r="OEX1385" s="451"/>
      <c r="OEY1385" s="451"/>
      <c r="OEZ1385" s="447"/>
      <c r="OFA1385" s="428"/>
      <c r="OFB1385" s="469"/>
      <c r="OFC1385" s="414"/>
      <c r="OFD1385" s="414"/>
      <c r="OFE1385" s="414"/>
      <c r="OFF1385" s="414"/>
      <c r="OFG1385" s="414"/>
      <c r="OFH1385" s="415"/>
      <c r="OFI1385" s="414"/>
      <c r="OFJ1385" s="416"/>
      <c r="OFK1385" s="366"/>
      <c r="OFL1385" s="366"/>
      <c r="OFM1385" s="366"/>
      <c r="OFN1385" s="366"/>
      <c r="OFO1385" s="366"/>
      <c r="OFP1385" s="366"/>
      <c r="OFQ1385" s="366"/>
      <c r="OFR1385" s="366"/>
      <c r="OFS1385" s="419"/>
      <c r="OFT1385" s="553"/>
      <c r="OFU1385" s="554"/>
      <c r="OFV1385" s="554"/>
      <c r="OFW1385" s="554"/>
      <c r="OFX1385" s="554"/>
      <c r="OFY1385" s="554"/>
      <c r="OFZ1385" s="554"/>
      <c r="OGA1385" s="554"/>
      <c r="OGB1385" s="554"/>
      <c r="OGC1385" s="554"/>
      <c r="OGD1385" s="554"/>
      <c r="OGE1385" s="554"/>
      <c r="OGF1385" s="554"/>
      <c r="OGG1385" s="554"/>
      <c r="OGH1385" s="554"/>
      <c r="OGI1385" s="554"/>
      <c r="OGJ1385" s="554"/>
      <c r="OGK1385" s="554"/>
      <c r="OGL1385" s="554"/>
      <c r="OGM1385" s="555"/>
      <c r="OGN1385" s="447"/>
      <c r="OGO1385" s="447"/>
      <c r="OGP1385" s="451"/>
      <c r="OGQ1385" s="451"/>
      <c r="OGR1385" s="451"/>
      <c r="OGS1385" s="451"/>
      <c r="OGT1385" s="451"/>
      <c r="OGU1385" s="451"/>
      <c r="OGV1385" s="451"/>
      <c r="OGW1385" s="451"/>
      <c r="OGX1385" s="451"/>
      <c r="OGY1385" s="451"/>
      <c r="OGZ1385" s="447"/>
      <c r="OHA1385" s="428"/>
      <c r="OHB1385" s="469"/>
      <c r="OHC1385" s="414"/>
      <c r="OHD1385" s="414"/>
      <c r="OHE1385" s="414"/>
      <c r="OHF1385" s="414"/>
      <c r="OHG1385" s="414"/>
      <c r="OHH1385" s="415"/>
      <c r="OHI1385" s="414"/>
      <c r="OHJ1385" s="416"/>
      <c r="OHK1385" s="366"/>
      <c r="OHL1385" s="366"/>
      <c r="OHM1385" s="366"/>
      <c r="OHN1385" s="366"/>
      <c r="OHO1385" s="366"/>
      <c r="OHP1385" s="366"/>
      <c r="OHQ1385" s="366"/>
      <c r="OHR1385" s="366"/>
      <c r="OHS1385" s="419"/>
      <c r="OHT1385" s="553"/>
      <c r="OHU1385" s="554"/>
      <c r="OHV1385" s="554"/>
      <c r="OHW1385" s="554"/>
      <c r="OHX1385" s="554"/>
      <c r="OHY1385" s="554"/>
      <c r="OHZ1385" s="554"/>
      <c r="OIA1385" s="554"/>
      <c r="OIB1385" s="554"/>
      <c r="OIC1385" s="554"/>
      <c r="OID1385" s="554"/>
      <c r="OIE1385" s="554"/>
      <c r="OIF1385" s="554"/>
      <c r="OIG1385" s="554"/>
      <c r="OIH1385" s="554"/>
      <c r="OII1385" s="554"/>
      <c r="OIJ1385" s="554"/>
      <c r="OIK1385" s="554"/>
      <c r="OIL1385" s="554"/>
      <c r="OIM1385" s="555"/>
      <c r="OIN1385" s="447"/>
      <c r="OIO1385" s="447"/>
      <c r="OIP1385" s="451"/>
      <c r="OIQ1385" s="451"/>
      <c r="OIR1385" s="451"/>
      <c r="OIS1385" s="451"/>
      <c r="OIT1385" s="451"/>
      <c r="OIU1385" s="451"/>
      <c r="OIV1385" s="451"/>
      <c r="OIW1385" s="451"/>
      <c r="OIX1385" s="451"/>
      <c r="OIY1385" s="451"/>
      <c r="OIZ1385" s="447"/>
      <c r="OJA1385" s="428"/>
      <c r="OJB1385" s="469"/>
      <c r="OJC1385" s="414"/>
      <c r="OJD1385" s="414"/>
      <c r="OJE1385" s="414"/>
      <c r="OJF1385" s="414"/>
      <c r="OJG1385" s="414"/>
      <c r="OJH1385" s="415"/>
      <c r="OJI1385" s="414"/>
      <c r="OJJ1385" s="416"/>
      <c r="OJK1385" s="366"/>
      <c r="OJL1385" s="366"/>
      <c r="OJM1385" s="366"/>
      <c r="OJN1385" s="366"/>
      <c r="OJO1385" s="366"/>
      <c r="OJP1385" s="366"/>
      <c r="OJQ1385" s="366"/>
      <c r="OJR1385" s="366"/>
      <c r="OJS1385" s="419"/>
      <c r="OJT1385" s="553"/>
      <c r="OJU1385" s="554"/>
      <c r="OJV1385" s="554"/>
      <c r="OJW1385" s="554"/>
      <c r="OJX1385" s="554"/>
      <c r="OJY1385" s="554"/>
      <c r="OJZ1385" s="554"/>
      <c r="OKA1385" s="554"/>
      <c r="OKB1385" s="554"/>
      <c r="OKC1385" s="554"/>
      <c r="OKD1385" s="554"/>
      <c r="OKE1385" s="554"/>
      <c r="OKF1385" s="554"/>
      <c r="OKG1385" s="554"/>
      <c r="OKH1385" s="554"/>
      <c r="OKI1385" s="554"/>
      <c r="OKJ1385" s="554"/>
      <c r="OKK1385" s="554"/>
      <c r="OKL1385" s="554"/>
      <c r="OKM1385" s="555"/>
      <c r="OKN1385" s="447"/>
      <c r="OKO1385" s="447"/>
      <c r="OKP1385" s="451"/>
      <c r="OKQ1385" s="451"/>
      <c r="OKR1385" s="451"/>
      <c r="OKS1385" s="451"/>
      <c r="OKT1385" s="451"/>
      <c r="OKU1385" s="451"/>
      <c r="OKV1385" s="451"/>
      <c r="OKW1385" s="451"/>
      <c r="OKX1385" s="451"/>
      <c r="OKY1385" s="451"/>
      <c r="OKZ1385" s="447"/>
      <c r="OLA1385" s="428"/>
      <c r="OLB1385" s="469"/>
      <c r="OLC1385" s="414"/>
      <c r="OLD1385" s="414"/>
      <c r="OLE1385" s="414"/>
      <c r="OLF1385" s="414"/>
      <c r="OLG1385" s="414"/>
      <c r="OLH1385" s="415"/>
      <c r="OLI1385" s="414"/>
      <c r="OLJ1385" s="416"/>
      <c r="OLK1385" s="366"/>
      <c r="OLL1385" s="366"/>
      <c r="OLM1385" s="366"/>
      <c r="OLN1385" s="366"/>
      <c r="OLO1385" s="366"/>
      <c r="OLP1385" s="366"/>
      <c r="OLQ1385" s="366"/>
      <c r="OLR1385" s="366"/>
      <c r="OLS1385" s="419"/>
      <c r="OLT1385" s="553"/>
      <c r="OLU1385" s="554"/>
      <c r="OLV1385" s="554"/>
      <c r="OLW1385" s="554"/>
      <c r="OLX1385" s="554"/>
      <c r="OLY1385" s="554"/>
      <c r="OLZ1385" s="554"/>
      <c r="OMA1385" s="554"/>
      <c r="OMB1385" s="554"/>
      <c r="OMC1385" s="554"/>
      <c r="OMD1385" s="554"/>
      <c r="OME1385" s="554"/>
      <c r="OMF1385" s="554"/>
      <c r="OMG1385" s="554"/>
      <c r="OMH1385" s="554"/>
      <c r="OMI1385" s="554"/>
      <c r="OMJ1385" s="554"/>
      <c r="OMK1385" s="554"/>
      <c r="OML1385" s="554"/>
      <c r="OMM1385" s="555"/>
      <c r="OMN1385" s="447"/>
      <c r="OMO1385" s="447"/>
      <c r="OMP1385" s="451"/>
      <c r="OMQ1385" s="451"/>
      <c r="OMR1385" s="451"/>
      <c r="OMS1385" s="451"/>
      <c r="OMT1385" s="451"/>
      <c r="OMU1385" s="451"/>
      <c r="OMV1385" s="451"/>
      <c r="OMW1385" s="451"/>
      <c r="OMX1385" s="451"/>
      <c r="OMY1385" s="451"/>
      <c r="OMZ1385" s="447"/>
      <c r="ONA1385" s="428"/>
      <c r="ONB1385" s="469"/>
      <c r="ONC1385" s="414"/>
      <c r="OND1385" s="414"/>
      <c r="ONE1385" s="414"/>
      <c r="ONF1385" s="414"/>
      <c r="ONG1385" s="414"/>
      <c r="ONH1385" s="415"/>
      <c r="ONI1385" s="414"/>
      <c r="ONJ1385" s="416"/>
      <c r="ONK1385" s="366"/>
      <c r="ONL1385" s="366"/>
      <c r="ONM1385" s="366"/>
      <c r="ONN1385" s="366"/>
      <c r="ONO1385" s="366"/>
      <c r="ONP1385" s="366"/>
      <c r="ONQ1385" s="366"/>
      <c r="ONR1385" s="366"/>
      <c r="ONS1385" s="419"/>
      <c r="ONT1385" s="553"/>
      <c r="ONU1385" s="554"/>
      <c r="ONV1385" s="554"/>
      <c r="ONW1385" s="554"/>
      <c r="ONX1385" s="554"/>
      <c r="ONY1385" s="554"/>
      <c r="ONZ1385" s="554"/>
      <c r="OOA1385" s="554"/>
      <c r="OOB1385" s="554"/>
      <c r="OOC1385" s="554"/>
      <c r="OOD1385" s="554"/>
      <c r="OOE1385" s="554"/>
      <c r="OOF1385" s="554"/>
      <c r="OOG1385" s="554"/>
      <c r="OOH1385" s="554"/>
      <c r="OOI1385" s="554"/>
      <c r="OOJ1385" s="554"/>
      <c r="OOK1385" s="554"/>
      <c r="OOL1385" s="554"/>
      <c r="OOM1385" s="555"/>
      <c r="OON1385" s="447"/>
      <c r="OOO1385" s="447"/>
      <c r="OOP1385" s="451"/>
      <c r="OOQ1385" s="451"/>
      <c r="OOR1385" s="451"/>
      <c r="OOS1385" s="451"/>
      <c r="OOT1385" s="451"/>
      <c r="OOU1385" s="451"/>
      <c r="OOV1385" s="451"/>
      <c r="OOW1385" s="451"/>
      <c r="OOX1385" s="451"/>
      <c r="OOY1385" s="451"/>
      <c r="OOZ1385" s="447"/>
      <c r="OPA1385" s="428"/>
      <c r="OPB1385" s="469"/>
      <c r="OPC1385" s="414"/>
      <c r="OPD1385" s="414"/>
      <c r="OPE1385" s="414"/>
      <c r="OPF1385" s="414"/>
      <c r="OPG1385" s="414"/>
      <c r="OPH1385" s="415"/>
      <c r="OPI1385" s="414"/>
      <c r="OPJ1385" s="416"/>
      <c r="OPK1385" s="366"/>
      <c r="OPL1385" s="366"/>
      <c r="OPM1385" s="366"/>
      <c r="OPN1385" s="366"/>
      <c r="OPO1385" s="366"/>
      <c r="OPP1385" s="366"/>
      <c r="OPQ1385" s="366"/>
      <c r="OPR1385" s="366"/>
      <c r="OPS1385" s="419"/>
      <c r="OPT1385" s="553"/>
      <c r="OPU1385" s="554"/>
      <c r="OPV1385" s="554"/>
      <c r="OPW1385" s="554"/>
      <c r="OPX1385" s="554"/>
      <c r="OPY1385" s="554"/>
      <c r="OPZ1385" s="554"/>
      <c r="OQA1385" s="554"/>
      <c r="OQB1385" s="554"/>
      <c r="OQC1385" s="554"/>
      <c r="OQD1385" s="554"/>
      <c r="OQE1385" s="554"/>
      <c r="OQF1385" s="554"/>
      <c r="OQG1385" s="554"/>
      <c r="OQH1385" s="554"/>
      <c r="OQI1385" s="554"/>
      <c r="OQJ1385" s="554"/>
      <c r="OQK1385" s="554"/>
      <c r="OQL1385" s="554"/>
      <c r="OQM1385" s="555"/>
      <c r="OQN1385" s="447"/>
      <c r="OQO1385" s="447"/>
      <c r="OQP1385" s="451"/>
      <c r="OQQ1385" s="451"/>
      <c r="OQR1385" s="451"/>
      <c r="OQS1385" s="451"/>
      <c r="OQT1385" s="451"/>
      <c r="OQU1385" s="451"/>
      <c r="OQV1385" s="451"/>
      <c r="OQW1385" s="451"/>
      <c r="OQX1385" s="451"/>
      <c r="OQY1385" s="451"/>
      <c r="OQZ1385" s="447"/>
      <c r="ORA1385" s="428"/>
      <c r="ORB1385" s="469"/>
      <c r="ORC1385" s="414"/>
      <c r="ORD1385" s="414"/>
      <c r="ORE1385" s="414"/>
      <c r="ORF1385" s="414"/>
      <c r="ORG1385" s="414"/>
      <c r="ORH1385" s="415"/>
      <c r="ORI1385" s="414"/>
      <c r="ORJ1385" s="416"/>
      <c r="ORK1385" s="366"/>
      <c r="ORL1385" s="366"/>
      <c r="ORM1385" s="366"/>
      <c r="ORN1385" s="366"/>
      <c r="ORO1385" s="366"/>
      <c r="ORP1385" s="366"/>
      <c r="ORQ1385" s="366"/>
      <c r="ORR1385" s="366"/>
      <c r="ORS1385" s="419"/>
      <c r="ORT1385" s="553"/>
      <c r="ORU1385" s="554"/>
      <c r="ORV1385" s="554"/>
      <c r="ORW1385" s="554"/>
      <c r="ORX1385" s="554"/>
      <c r="ORY1385" s="554"/>
      <c r="ORZ1385" s="554"/>
      <c r="OSA1385" s="554"/>
      <c r="OSB1385" s="554"/>
      <c r="OSC1385" s="554"/>
      <c r="OSD1385" s="554"/>
      <c r="OSE1385" s="554"/>
      <c r="OSF1385" s="554"/>
      <c r="OSG1385" s="554"/>
      <c r="OSH1385" s="554"/>
      <c r="OSI1385" s="554"/>
      <c r="OSJ1385" s="554"/>
      <c r="OSK1385" s="554"/>
      <c r="OSL1385" s="554"/>
      <c r="OSM1385" s="555"/>
      <c r="OSN1385" s="447"/>
      <c r="OSO1385" s="447"/>
      <c r="OSP1385" s="451"/>
      <c r="OSQ1385" s="451"/>
      <c r="OSR1385" s="451"/>
      <c r="OSS1385" s="451"/>
      <c r="OST1385" s="451"/>
      <c r="OSU1385" s="451"/>
      <c r="OSV1385" s="451"/>
      <c r="OSW1385" s="451"/>
      <c r="OSX1385" s="451"/>
      <c r="OSY1385" s="451"/>
      <c r="OSZ1385" s="447"/>
      <c r="OTA1385" s="428"/>
      <c r="OTB1385" s="469"/>
      <c r="OTC1385" s="414"/>
      <c r="OTD1385" s="414"/>
      <c r="OTE1385" s="414"/>
      <c r="OTF1385" s="414"/>
      <c r="OTG1385" s="414"/>
      <c r="OTH1385" s="415"/>
      <c r="OTI1385" s="414"/>
      <c r="OTJ1385" s="416"/>
      <c r="OTK1385" s="366"/>
      <c r="OTL1385" s="366"/>
      <c r="OTM1385" s="366"/>
      <c r="OTN1385" s="366"/>
      <c r="OTO1385" s="366"/>
      <c r="OTP1385" s="366"/>
      <c r="OTQ1385" s="366"/>
      <c r="OTR1385" s="366"/>
      <c r="OTS1385" s="419"/>
      <c r="OTT1385" s="553"/>
      <c r="OTU1385" s="554"/>
      <c r="OTV1385" s="554"/>
      <c r="OTW1385" s="554"/>
      <c r="OTX1385" s="554"/>
      <c r="OTY1385" s="554"/>
      <c r="OTZ1385" s="554"/>
      <c r="OUA1385" s="554"/>
      <c r="OUB1385" s="554"/>
      <c r="OUC1385" s="554"/>
      <c r="OUD1385" s="554"/>
      <c r="OUE1385" s="554"/>
      <c r="OUF1385" s="554"/>
      <c r="OUG1385" s="554"/>
      <c r="OUH1385" s="554"/>
      <c r="OUI1385" s="554"/>
      <c r="OUJ1385" s="554"/>
      <c r="OUK1385" s="554"/>
      <c r="OUL1385" s="554"/>
      <c r="OUM1385" s="555"/>
      <c r="OUN1385" s="447"/>
      <c r="OUO1385" s="447"/>
      <c r="OUP1385" s="451"/>
      <c r="OUQ1385" s="451"/>
      <c r="OUR1385" s="451"/>
      <c r="OUS1385" s="451"/>
      <c r="OUT1385" s="451"/>
      <c r="OUU1385" s="451"/>
      <c r="OUV1385" s="451"/>
      <c r="OUW1385" s="451"/>
      <c r="OUX1385" s="451"/>
      <c r="OUY1385" s="451"/>
      <c r="OUZ1385" s="447"/>
      <c r="OVA1385" s="428"/>
      <c r="OVB1385" s="469"/>
      <c r="OVC1385" s="414"/>
      <c r="OVD1385" s="414"/>
      <c r="OVE1385" s="414"/>
      <c r="OVF1385" s="414"/>
      <c r="OVG1385" s="414"/>
      <c r="OVH1385" s="415"/>
      <c r="OVI1385" s="414"/>
      <c r="OVJ1385" s="416"/>
      <c r="OVK1385" s="366"/>
      <c r="OVL1385" s="366"/>
      <c r="OVM1385" s="366"/>
      <c r="OVN1385" s="366"/>
      <c r="OVO1385" s="366"/>
      <c r="OVP1385" s="366"/>
      <c r="OVQ1385" s="366"/>
      <c r="OVR1385" s="366"/>
      <c r="OVS1385" s="419"/>
      <c r="OVT1385" s="553"/>
      <c r="OVU1385" s="554"/>
      <c r="OVV1385" s="554"/>
      <c r="OVW1385" s="554"/>
      <c r="OVX1385" s="554"/>
      <c r="OVY1385" s="554"/>
      <c r="OVZ1385" s="554"/>
      <c r="OWA1385" s="554"/>
      <c r="OWB1385" s="554"/>
      <c r="OWC1385" s="554"/>
      <c r="OWD1385" s="554"/>
      <c r="OWE1385" s="554"/>
      <c r="OWF1385" s="554"/>
      <c r="OWG1385" s="554"/>
      <c r="OWH1385" s="554"/>
      <c r="OWI1385" s="554"/>
      <c r="OWJ1385" s="554"/>
      <c r="OWK1385" s="554"/>
      <c r="OWL1385" s="554"/>
      <c r="OWM1385" s="555"/>
      <c r="OWN1385" s="447"/>
      <c r="OWO1385" s="447"/>
      <c r="OWP1385" s="451"/>
      <c r="OWQ1385" s="451"/>
      <c r="OWR1385" s="451"/>
      <c r="OWS1385" s="451"/>
      <c r="OWT1385" s="451"/>
      <c r="OWU1385" s="451"/>
      <c r="OWV1385" s="451"/>
      <c r="OWW1385" s="451"/>
      <c r="OWX1385" s="451"/>
      <c r="OWY1385" s="451"/>
      <c r="OWZ1385" s="447"/>
      <c r="OXA1385" s="428"/>
      <c r="OXB1385" s="469"/>
      <c r="OXC1385" s="414"/>
      <c r="OXD1385" s="414"/>
      <c r="OXE1385" s="414"/>
      <c r="OXF1385" s="414"/>
      <c r="OXG1385" s="414"/>
      <c r="OXH1385" s="415"/>
      <c r="OXI1385" s="414"/>
      <c r="OXJ1385" s="416"/>
      <c r="OXK1385" s="366"/>
      <c r="OXL1385" s="366"/>
      <c r="OXM1385" s="366"/>
      <c r="OXN1385" s="366"/>
      <c r="OXO1385" s="366"/>
      <c r="OXP1385" s="366"/>
      <c r="OXQ1385" s="366"/>
      <c r="OXR1385" s="366"/>
      <c r="OXS1385" s="419"/>
      <c r="OXT1385" s="553"/>
      <c r="OXU1385" s="554"/>
      <c r="OXV1385" s="554"/>
      <c r="OXW1385" s="554"/>
      <c r="OXX1385" s="554"/>
      <c r="OXY1385" s="554"/>
      <c r="OXZ1385" s="554"/>
      <c r="OYA1385" s="554"/>
      <c r="OYB1385" s="554"/>
      <c r="OYC1385" s="554"/>
      <c r="OYD1385" s="554"/>
      <c r="OYE1385" s="554"/>
      <c r="OYF1385" s="554"/>
      <c r="OYG1385" s="554"/>
      <c r="OYH1385" s="554"/>
      <c r="OYI1385" s="554"/>
      <c r="OYJ1385" s="554"/>
      <c r="OYK1385" s="554"/>
      <c r="OYL1385" s="554"/>
      <c r="OYM1385" s="555"/>
      <c r="OYN1385" s="447"/>
      <c r="OYO1385" s="447"/>
      <c r="OYP1385" s="451"/>
      <c r="OYQ1385" s="451"/>
      <c r="OYR1385" s="451"/>
      <c r="OYS1385" s="451"/>
      <c r="OYT1385" s="451"/>
      <c r="OYU1385" s="451"/>
      <c r="OYV1385" s="451"/>
      <c r="OYW1385" s="451"/>
      <c r="OYX1385" s="451"/>
      <c r="OYY1385" s="451"/>
      <c r="OYZ1385" s="447"/>
      <c r="OZA1385" s="428"/>
      <c r="OZB1385" s="469"/>
      <c r="OZC1385" s="414"/>
      <c r="OZD1385" s="414"/>
      <c r="OZE1385" s="414"/>
      <c r="OZF1385" s="414"/>
      <c r="OZG1385" s="414"/>
      <c r="OZH1385" s="415"/>
      <c r="OZI1385" s="414"/>
      <c r="OZJ1385" s="416"/>
      <c r="OZK1385" s="366"/>
      <c r="OZL1385" s="366"/>
      <c r="OZM1385" s="366"/>
      <c r="OZN1385" s="366"/>
      <c r="OZO1385" s="366"/>
      <c r="OZP1385" s="366"/>
      <c r="OZQ1385" s="366"/>
      <c r="OZR1385" s="366"/>
      <c r="OZS1385" s="419"/>
      <c r="OZT1385" s="553"/>
      <c r="OZU1385" s="554"/>
      <c r="OZV1385" s="554"/>
      <c r="OZW1385" s="554"/>
      <c r="OZX1385" s="554"/>
      <c r="OZY1385" s="554"/>
      <c r="OZZ1385" s="554"/>
      <c r="PAA1385" s="554"/>
      <c r="PAB1385" s="554"/>
      <c r="PAC1385" s="554"/>
      <c r="PAD1385" s="554"/>
      <c r="PAE1385" s="554"/>
      <c r="PAF1385" s="554"/>
      <c r="PAG1385" s="554"/>
      <c r="PAH1385" s="554"/>
      <c r="PAI1385" s="554"/>
      <c r="PAJ1385" s="554"/>
      <c r="PAK1385" s="554"/>
      <c r="PAL1385" s="554"/>
      <c r="PAM1385" s="555"/>
      <c r="PAN1385" s="447"/>
      <c r="PAO1385" s="447"/>
      <c r="PAP1385" s="451"/>
      <c r="PAQ1385" s="451"/>
      <c r="PAR1385" s="451"/>
      <c r="PAS1385" s="451"/>
      <c r="PAT1385" s="451"/>
      <c r="PAU1385" s="451"/>
      <c r="PAV1385" s="451"/>
      <c r="PAW1385" s="451"/>
      <c r="PAX1385" s="451"/>
      <c r="PAY1385" s="451"/>
      <c r="PAZ1385" s="447"/>
      <c r="PBA1385" s="428"/>
      <c r="PBB1385" s="469"/>
      <c r="PBC1385" s="414"/>
      <c r="PBD1385" s="414"/>
      <c r="PBE1385" s="414"/>
      <c r="PBF1385" s="414"/>
      <c r="PBG1385" s="414"/>
      <c r="PBH1385" s="415"/>
      <c r="PBI1385" s="414"/>
      <c r="PBJ1385" s="416"/>
      <c r="PBK1385" s="366"/>
      <c r="PBL1385" s="366"/>
      <c r="PBM1385" s="366"/>
      <c r="PBN1385" s="366"/>
      <c r="PBO1385" s="366"/>
      <c r="PBP1385" s="366"/>
      <c r="PBQ1385" s="366"/>
      <c r="PBR1385" s="366"/>
      <c r="PBS1385" s="419"/>
      <c r="PBT1385" s="553"/>
      <c r="PBU1385" s="554"/>
      <c r="PBV1385" s="554"/>
      <c r="PBW1385" s="554"/>
      <c r="PBX1385" s="554"/>
      <c r="PBY1385" s="554"/>
      <c r="PBZ1385" s="554"/>
      <c r="PCA1385" s="554"/>
      <c r="PCB1385" s="554"/>
      <c r="PCC1385" s="554"/>
      <c r="PCD1385" s="554"/>
      <c r="PCE1385" s="554"/>
      <c r="PCF1385" s="554"/>
      <c r="PCG1385" s="554"/>
      <c r="PCH1385" s="554"/>
      <c r="PCI1385" s="554"/>
      <c r="PCJ1385" s="554"/>
      <c r="PCK1385" s="554"/>
      <c r="PCL1385" s="554"/>
      <c r="PCM1385" s="555"/>
      <c r="PCN1385" s="447"/>
      <c r="PCO1385" s="447"/>
      <c r="PCP1385" s="451"/>
      <c r="PCQ1385" s="451"/>
      <c r="PCR1385" s="451"/>
      <c r="PCS1385" s="451"/>
      <c r="PCT1385" s="451"/>
      <c r="PCU1385" s="451"/>
      <c r="PCV1385" s="451"/>
      <c r="PCW1385" s="451"/>
      <c r="PCX1385" s="451"/>
      <c r="PCY1385" s="451"/>
      <c r="PCZ1385" s="447"/>
      <c r="PDA1385" s="428"/>
      <c r="PDB1385" s="469"/>
      <c r="PDC1385" s="414"/>
      <c r="PDD1385" s="414"/>
      <c r="PDE1385" s="414"/>
      <c r="PDF1385" s="414"/>
      <c r="PDG1385" s="414"/>
      <c r="PDH1385" s="415"/>
      <c r="PDI1385" s="414"/>
      <c r="PDJ1385" s="416"/>
      <c r="PDK1385" s="366"/>
      <c r="PDL1385" s="366"/>
      <c r="PDM1385" s="366"/>
      <c r="PDN1385" s="366"/>
      <c r="PDO1385" s="366"/>
      <c r="PDP1385" s="366"/>
      <c r="PDQ1385" s="366"/>
      <c r="PDR1385" s="366"/>
      <c r="PDS1385" s="419"/>
      <c r="PDT1385" s="553"/>
      <c r="PDU1385" s="554"/>
      <c r="PDV1385" s="554"/>
      <c r="PDW1385" s="554"/>
      <c r="PDX1385" s="554"/>
      <c r="PDY1385" s="554"/>
      <c r="PDZ1385" s="554"/>
      <c r="PEA1385" s="554"/>
      <c r="PEB1385" s="554"/>
      <c r="PEC1385" s="554"/>
      <c r="PED1385" s="554"/>
      <c r="PEE1385" s="554"/>
      <c r="PEF1385" s="554"/>
      <c r="PEG1385" s="554"/>
      <c r="PEH1385" s="554"/>
      <c r="PEI1385" s="554"/>
      <c r="PEJ1385" s="554"/>
      <c r="PEK1385" s="554"/>
      <c r="PEL1385" s="554"/>
      <c r="PEM1385" s="555"/>
      <c r="PEN1385" s="447"/>
      <c r="PEO1385" s="447"/>
      <c r="PEP1385" s="451"/>
      <c r="PEQ1385" s="451"/>
      <c r="PER1385" s="451"/>
      <c r="PES1385" s="451"/>
      <c r="PET1385" s="451"/>
      <c r="PEU1385" s="451"/>
      <c r="PEV1385" s="451"/>
      <c r="PEW1385" s="451"/>
      <c r="PEX1385" s="451"/>
      <c r="PEY1385" s="451"/>
      <c r="PEZ1385" s="447"/>
      <c r="PFA1385" s="428"/>
      <c r="PFB1385" s="469"/>
      <c r="PFC1385" s="414"/>
      <c r="PFD1385" s="414"/>
      <c r="PFE1385" s="414"/>
      <c r="PFF1385" s="414"/>
      <c r="PFG1385" s="414"/>
      <c r="PFH1385" s="415"/>
      <c r="PFI1385" s="414"/>
      <c r="PFJ1385" s="416"/>
      <c r="PFK1385" s="366"/>
      <c r="PFL1385" s="366"/>
      <c r="PFM1385" s="366"/>
      <c r="PFN1385" s="366"/>
      <c r="PFO1385" s="366"/>
      <c r="PFP1385" s="366"/>
      <c r="PFQ1385" s="366"/>
      <c r="PFR1385" s="366"/>
      <c r="PFS1385" s="419"/>
      <c r="PFT1385" s="553"/>
      <c r="PFU1385" s="554"/>
      <c r="PFV1385" s="554"/>
      <c r="PFW1385" s="554"/>
      <c r="PFX1385" s="554"/>
      <c r="PFY1385" s="554"/>
      <c r="PFZ1385" s="554"/>
      <c r="PGA1385" s="554"/>
      <c r="PGB1385" s="554"/>
      <c r="PGC1385" s="554"/>
      <c r="PGD1385" s="554"/>
      <c r="PGE1385" s="554"/>
      <c r="PGF1385" s="554"/>
      <c r="PGG1385" s="554"/>
      <c r="PGH1385" s="554"/>
      <c r="PGI1385" s="554"/>
      <c r="PGJ1385" s="554"/>
      <c r="PGK1385" s="554"/>
      <c r="PGL1385" s="554"/>
      <c r="PGM1385" s="555"/>
      <c r="PGN1385" s="447"/>
      <c r="PGO1385" s="447"/>
      <c r="PGP1385" s="451"/>
      <c r="PGQ1385" s="451"/>
      <c r="PGR1385" s="451"/>
      <c r="PGS1385" s="451"/>
      <c r="PGT1385" s="451"/>
      <c r="PGU1385" s="451"/>
      <c r="PGV1385" s="451"/>
      <c r="PGW1385" s="451"/>
      <c r="PGX1385" s="451"/>
      <c r="PGY1385" s="451"/>
      <c r="PGZ1385" s="447"/>
      <c r="PHA1385" s="428"/>
      <c r="PHB1385" s="469"/>
      <c r="PHC1385" s="414"/>
      <c r="PHD1385" s="414"/>
      <c r="PHE1385" s="414"/>
      <c r="PHF1385" s="414"/>
      <c r="PHG1385" s="414"/>
      <c r="PHH1385" s="415"/>
      <c r="PHI1385" s="414"/>
      <c r="PHJ1385" s="416"/>
      <c r="PHK1385" s="366"/>
      <c r="PHL1385" s="366"/>
      <c r="PHM1385" s="366"/>
      <c r="PHN1385" s="366"/>
      <c r="PHO1385" s="366"/>
      <c r="PHP1385" s="366"/>
      <c r="PHQ1385" s="366"/>
      <c r="PHR1385" s="366"/>
      <c r="PHS1385" s="419"/>
      <c r="PHT1385" s="553"/>
      <c r="PHU1385" s="554"/>
      <c r="PHV1385" s="554"/>
      <c r="PHW1385" s="554"/>
      <c r="PHX1385" s="554"/>
      <c r="PHY1385" s="554"/>
      <c r="PHZ1385" s="554"/>
      <c r="PIA1385" s="554"/>
      <c r="PIB1385" s="554"/>
      <c r="PIC1385" s="554"/>
      <c r="PID1385" s="554"/>
      <c r="PIE1385" s="554"/>
      <c r="PIF1385" s="554"/>
      <c r="PIG1385" s="554"/>
      <c r="PIH1385" s="554"/>
      <c r="PII1385" s="554"/>
      <c r="PIJ1385" s="554"/>
      <c r="PIK1385" s="554"/>
      <c r="PIL1385" s="554"/>
      <c r="PIM1385" s="555"/>
      <c r="PIN1385" s="447"/>
      <c r="PIO1385" s="447"/>
      <c r="PIP1385" s="451"/>
      <c r="PIQ1385" s="451"/>
      <c r="PIR1385" s="451"/>
      <c r="PIS1385" s="451"/>
      <c r="PIT1385" s="451"/>
      <c r="PIU1385" s="451"/>
      <c r="PIV1385" s="451"/>
      <c r="PIW1385" s="451"/>
      <c r="PIX1385" s="451"/>
      <c r="PIY1385" s="451"/>
      <c r="PIZ1385" s="447"/>
      <c r="PJA1385" s="428"/>
      <c r="PJB1385" s="469"/>
      <c r="PJC1385" s="414"/>
      <c r="PJD1385" s="414"/>
      <c r="PJE1385" s="414"/>
      <c r="PJF1385" s="414"/>
      <c r="PJG1385" s="414"/>
      <c r="PJH1385" s="415"/>
      <c r="PJI1385" s="414"/>
      <c r="PJJ1385" s="416"/>
      <c r="PJK1385" s="366"/>
      <c r="PJL1385" s="366"/>
      <c r="PJM1385" s="366"/>
      <c r="PJN1385" s="366"/>
      <c r="PJO1385" s="366"/>
      <c r="PJP1385" s="366"/>
      <c r="PJQ1385" s="366"/>
      <c r="PJR1385" s="366"/>
      <c r="PJS1385" s="419"/>
      <c r="PJT1385" s="553"/>
      <c r="PJU1385" s="554"/>
      <c r="PJV1385" s="554"/>
      <c r="PJW1385" s="554"/>
      <c r="PJX1385" s="554"/>
      <c r="PJY1385" s="554"/>
      <c r="PJZ1385" s="554"/>
      <c r="PKA1385" s="554"/>
      <c r="PKB1385" s="554"/>
      <c r="PKC1385" s="554"/>
      <c r="PKD1385" s="554"/>
      <c r="PKE1385" s="554"/>
      <c r="PKF1385" s="554"/>
      <c r="PKG1385" s="554"/>
      <c r="PKH1385" s="554"/>
      <c r="PKI1385" s="554"/>
      <c r="PKJ1385" s="554"/>
      <c r="PKK1385" s="554"/>
      <c r="PKL1385" s="554"/>
      <c r="PKM1385" s="555"/>
      <c r="PKN1385" s="447"/>
      <c r="PKO1385" s="447"/>
      <c r="PKP1385" s="451"/>
      <c r="PKQ1385" s="451"/>
      <c r="PKR1385" s="451"/>
      <c r="PKS1385" s="451"/>
      <c r="PKT1385" s="451"/>
      <c r="PKU1385" s="451"/>
      <c r="PKV1385" s="451"/>
      <c r="PKW1385" s="451"/>
      <c r="PKX1385" s="451"/>
      <c r="PKY1385" s="451"/>
      <c r="PKZ1385" s="447"/>
      <c r="PLA1385" s="428"/>
      <c r="PLB1385" s="469"/>
      <c r="PLC1385" s="414"/>
      <c r="PLD1385" s="414"/>
      <c r="PLE1385" s="414"/>
      <c r="PLF1385" s="414"/>
      <c r="PLG1385" s="414"/>
      <c r="PLH1385" s="415"/>
      <c r="PLI1385" s="414"/>
      <c r="PLJ1385" s="416"/>
      <c r="PLK1385" s="366"/>
      <c r="PLL1385" s="366"/>
      <c r="PLM1385" s="366"/>
      <c r="PLN1385" s="366"/>
      <c r="PLO1385" s="366"/>
      <c r="PLP1385" s="366"/>
      <c r="PLQ1385" s="366"/>
      <c r="PLR1385" s="366"/>
      <c r="PLS1385" s="419"/>
      <c r="PLT1385" s="553"/>
      <c r="PLU1385" s="554"/>
      <c r="PLV1385" s="554"/>
      <c r="PLW1385" s="554"/>
      <c r="PLX1385" s="554"/>
      <c r="PLY1385" s="554"/>
      <c r="PLZ1385" s="554"/>
      <c r="PMA1385" s="554"/>
      <c r="PMB1385" s="554"/>
      <c r="PMC1385" s="554"/>
      <c r="PMD1385" s="554"/>
      <c r="PME1385" s="554"/>
      <c r="PMF1385" s="554"/>
      <c r="PMG1385" s="554"/>
      <c r="PMH1385" s="554"/>
      <c r="PMI1385" s="554"/>
      <c r="PMJ1385" s="554"/>
      <c r="PMK1385" s="554"/>
      <c r="PML1385" s="554"/>
      <c r="PMM1385" s="555"/>
      <c r="PMN1385" s="447"/>
      <c r="PMO1385" s="447"/>
      <c r="PMP1385" s="451"/>
      <c r="PMQ1385" s="451"/>
      <c r="PMR1385" s="451"/>
      <c r="PMS1385" s="451"/>
      <c r="PMT1385" s="451"/>
      <c r="PMU1385" s="451"/>
      <c r="PMV1385" s="451"/>
      <c r="PMW1385" s="451"/>
      <c r="PMX1385" s="451"/>
      <c r="PMY1385" s="451"/>
      <c r="PMZ1385" s="447"/>
      <c r="PNA1385" s="428"/>
      <c r="PNB1385" s="469"/>
      <c r="PNC1385" s="414"/>
      <c r="PND1385" s="414"/>
      <c r="PNE1385" s="414"/>
      <c r="PNF1385" s="414"/>
      <c r="PNG1385" s="414"/>
      <c r="PNH1385" s="415"/>
      <c r="PNI1385" s="414"/>
      <c r="PNJ1385" s="416"/>
      <c r="PNK1385" s="366"/>
      <c r="PNL1385" s="366"/>
      <c r="PNM1385" s="366"/>
      <c r="PNN1385" s="366"/>
      <c r="PNO1385" s="366"/>
      <c r="PNP1385" s="366"/>
      <c r="PNQ1385" s="366"/>
      <c r="PNR1385" s="366"/>
      <c r="PNS1385" s="419"/>
      <c r="PNT1385" s="553"/>
      <c r="PNU1385" s="554"/>
      <c r="PNV1385" s="554"/>
      <c r="PNW1385" s="554"/>
      <c r="PNX1385" s="554"/>
      <c r="PNY1385" s="554"/>
      <c r="PNZ1385" s="554"/>
      <c r="POA1385" s="554"/>
      <c r="POB1385" s="554"/>
      <c r="POC1385" s="554"/>
      <c r="POD1385" s="554"/>
      <c r="POE1385" s="554"/>
      <c r="POF1385" s="554"/>
      <c r="POG1385" s="554"/>
      <c r="POH1385" s="554"/>
      <c r="POI1385" s="554"/>
      <c r="POJ1385" s="554"/>
      <c r="POK1385" s="554"/>
      <c r="POL1385" s="554"/>
      <c r="POM1385" s="555"/>
      <c r="PON1385" s="447"/>
      <c r="POO1385" s="447"/>
      <c r="POP1385" s="451"/>
      <c r="POQ1385" s="451"/>
      <c r="POR1385" s="451"/>
      <c r="POS1385" s="451"/>
      <c r="POT1385" s="451"/>
      <c r="POU1385" s="451"/>
      <c r="POV1385" s="451"/>
      <c r="POW1385" s="451"/>
      <c r="POX1385" s="451"/>
      <c r="POY1385" s="451"/>
      <c r="POZ1385" s="447"/>
      <c r="PPA1385" s="428"/>
      <c r="PPB1385" s="469"/>
      <c r="PPC1385" s="414"/>
      <c r="PPD1385" s="414"/>
      <c r="PPE1385" s="414"/>
      <c r="PPF1385" s="414"/>
      <c r="PPG1385" s="414"/>
      <c r="PPH1385" s="415"/>
      <c r="PPI1385" s="414"/>
      <c r="PPJ1385" s="416"/>
      <c r="PPK1385" s="366"/>
      <c r="PPL1385" s="366"/>
      <c r="PPM1385" s="366"/>
      <c r="PPN1385" s="366"/>
      <c r="PPO1385" s="366"/>
      <c r="PPP1385" s="366"/>
      <c r="PPQ1385" s="366"/>
      <c r="PPR1385" s="366"/>
      <c r="PPS1385" s="419"/>
      <c r="PPT1385" s="553"/>
      <c r="PPU1385" s="554"/>
      <c r="PPV1385" s="554"/>
      <c r="PPW1385" s="554"/>
      <c r="PPX1385" s="554"/>
      <c r="PPY1385" s="554"/>
      <c r="PPZ1385" s="554"/>
      <c r="PQA1385" s="554"/>
      <c r="PQB1385" s="554"/>
      <c r="PQC1385" s="554"/>
      <c r="PQD1385" s="554"/>
      <c r="PQE1385" s="554"/>
      <c r="PQF1385" s="554"/>
      <c r="PQG1385" s="554"/>
      <c r="PQH1385" s="554"/>
      <c r="PQI1385" s="554"/>
      <c r="PQJ1385" s="554"/>
      <c r="PQK1385" s="554"/>
      <c r="PQL1385" s="554"/>
      <c r="PQM1385" s="555"/>
      <c r="PQN1385" s="447"/>
      <c r="PQO1385" s="447"/>
      <c r="PQP1385" s="451"/>
      <c r="PQQ1385" s="451"/>
      <c r="PQR1385" s="451"/>
      <c r="PQS1385" s="451"/>
      <c r="PQT1385" s="451"/>
      <c r="PQU1385" s="451"/>
      <c r="PQV1385" s="451"/>
      <c r="PQW1385" s="451"/>
      <c r="PQX1385" s="451"/>
      <c r="PQY1385" s="451"/>
      <c r="PQZ1385" s="447"/>
      <c r="PRA1385" s="428"/>
      <c r="PRB1385" s="469"/>
      <c r="PRC1385" s="414"/>
      <c r="PRD1385" s="414"/>
      <c r="PRE1385" s="414"/>
      <c r="PRF1385" s="414"/>
      <c r="PRG1385" s="414"/>
      <c r="PRH1385" s="415"/>
      <c r="PRI1385" s="414"/>
      <c r="PRJ1385" s="416"/>
      <c r="PRK1385" s="366"/>
      <c r="PRL1385" s="366"/>
      <c r="PRM1385" s="366"/>
      <c r="PRN1385" s="366"/>
      <c r="PRO1385" s="366"/>
      <c r="PRP1385" s="366"/>
      <c r="PRQ1385" s="366"/>
      <c r="PRR1385" s="366"/>
      <c r="PRS1385" s="419"/>
      <c r="PRT1385" s="553"/>
      <c r="PRU1385" s="554"/>
      <c r="PRV1385" s="554"/>
      <c r="PRW1385" s="554"/>
      <c r="PRX1385" s="554"/>
      <c r="PRY1385" s="554"/>
      <c r="PRZ1385" s="554"/>
      <c r="PSA1385" s="554"/>
      <c r="PSB1385" s="554"/>
      <c r="PSC1385" s="554"/>
      <c r="PSD1385" s="554"/>
      <c r="PSE1385" s="554"/>
      <c r="PSF1385" s="554"/>
      <c r="PSG1385" s="554"/>
      <c r="PSH1385" s="554"/>
      <c r="PSI1385" s="554"/>
      <c r="PSJ1385" s="554"/>
      <c r="PSK1385" s="554"/>
      <c r="PSL1385" s="554"/>
      <c r="PSM1385" s="555"/>
      <c r="PSN1385" s="447"/>
      <c r="PSO1385" s="447"/>
      <c r="PSP1385" s="451"/>
      <c r="PSQ1385" s="451"/>
      <c r="PSR1385" s="451"/>
      <c r="PSS1385" s="451"/>
      <c r="PST1385" s="451"/>
      <c r="PSU1385" s="451"/>
      <c r="PSV1385" s="451"/>
      <c r="PSW1385" s="451"/>
      <c r="PSX1385" s="451"/>
      <c r="PSY1385" s="451"/>
      <c r="PSZ1385" s="447"/>
      <c r="PTA1385" s="428"/>
      <c r="PTB1385" s="469"/>
      <c r="PTC1385" s="414"/>
      <c r="PTD1385" s="414"/>
      <c r="PTE1385" s="414"/>
      <c r="PTF1385" s="414"/>
      <c r="PTG1385" s="414"/>
      <c r="PTH1385" s="415"/>
      <c r="PTI1385" s="414"/>
      <c r="PTJ1385" s="416"/>
      <c r="PTK1385" s="366"/>
      <c r="PTL1385" s="366"/>
      <c r="PTM1385" s="366"/>
      <c r="PTN1385" s="366"/>
      <c r="PTO1385" s="366"/>
      <c r="PTP1385" s="366"/>
      <c r="PTQ1385" s="366"/>
      <c r="PTR1385" s="366"/>
      <c r="PTS1385" s="419"/>
      <c r="PTT1385" s="553"/>
      <c r="PTU1385" s="554"/>
      <c r="PTV1385" s="554"/>
      <c r="PTW1385" s="554"/>
      <c r="PTX1385" s="554"/>
      <c r="PTY1385" s="554"/>
      <c r="PTZ1385" s="554"/>
      <c r="PUA1385" s="554"/>
      <c r="PUB1385" s="554"/>
      <c r="PUC1385" s="554"/>
      <c r="PUD1385" s="554"/>
      <c r="PUE1385" s="554"/>
      <c r="PUF1385" s="554"/>
      <c r="PUG1385" s="554"/>
      <c r="PUH1385" s="554"/>
      <c r="PUI1385" s="554"/>
      <c r="PUJ1385" s="554"/>
      <c r="PUK1385" s="554"/>
      <c r="PUL1385" s="554"/>
      <c r="PUM1385" s="555"/>
      <c r="PUN1385" s="447"/>
      <c r="PUO1385" s="447"/>
      <c r="PUP1385" s="451"/>
      <c r="PUQ1385" s="451"/>
      <c r="PUR1385" s="451"/>
      <c r="PUS1385" s="451"/>
      <c r="PUT1385" s="451"/>
      <c r="PUU1385" s="451"/>
      <c r="PUV1385" s="451"/>
      <c r="PUW1385" s="451"/>
      <c r="PUX1385" s="451"/>
      <c r="PUY1385" s="451"/>
      <c r="PUZ1385" s="447"/>
      <c r="PVA1385" s="428"/>
      <c r="PVB1385" s="469"/>
      <c r="PVC1385" s="414"/>
      <c r="PVD1385" s="414"/>
      <c r="PVE1385" s="414"/>
      <c r="PVF1385" s="414"/>
      <c r="PVG1385" s="414"/>
      <c r="PVH1385" s="415"/>
      <c r="PVI1385" s="414"/>
      <c r="PVJ1385" s="416"/>
      <c r="PVK1385" s="366"/>
      <c r="PVL1385" s="366"/>
      <c r="PVM1385" s="366"/>
      <c r="PVN1385" s="366"/>
      <c r="PVO1385" s="366"/>
      <c r="PVP1385" s="366"/>
      <c r="PVQ1385" s="366"/>
      <c r="PVR1385" s="366"/>
      <c r="PVS1385" s="419"/>
      <c r="PVT1385" s="553"/>
      <c r="PVU1385" s="554"/>
      <c r="PVV1385" s="554"/>
      <c r="PVW1385" s="554"/>
      <c r="PVX1385" s="554"/>
      <c r="PVY1385" s="554"/>
      <c r="PVZ1385" s="554"/>
      <c r="PWA1385" s="554"/>
      <c r="PWB1385" s="554"/>
      <c r="PWC1385" s="554"/>
      <c r="PWD1385" s="554"/>
      <c r="PWE1385" s="554"/>
      <c r="PWF1385" s="554"/>
      <c r="PWG1385" s="554"/>
      <c r="PWH1385" s="554"/>
      <c r="PWI1385" s="554"/>
      <c r="PWJ1385" s="554"/>
      <c r="PWK1385" s="554"/>
      <c r="PWL1385" s="554"/>
      <c r="PWM1385" s="555"/>
      <c r="PWN1385" s="447"/>
      <c r="PWO1385" s="447"/>
      <c r="PWP1385" s="451"/>
      <c r="PWQ1385" s="451"/>
      <c r="PWR1385" s="451"/>
      <c r="PWS1385" s="451"/>
      <c r="PWT1385" s="451"/>
      <c r="PWU1385" s="451"/>
      <c r="PWV1385" s="451"/>
      <c r="PWW1385" s="451"/>
      <c r="PWX1385" s="451"/>
      <c r="PWY1385" s="451"/>
      <c r="PWZ1385" s="447"/>
      <c r="PXA1385" s="428"/>
      <c r="PXB1385" s="469"/>
      <c r="PXC1385" s="414"/>
      <c r="PXD1385" s="414"/>
      <c r="PXE1385" s="414"/>
      <c r="PXF1385" s="414"/>
      <c r="PXG1385" s="414"/>
      <c r="PXH1385" s="415"/>
      <c r="PXI1385" s="414"/>
      <c r="PXJ1385" s="416"/>
      <c r="PXK1385" s="366"/>
      <c r="PXL1385" s="366"/>
      <c r="PXM1385" s="366"/>
      <c r="PXN1385" s="366"/>
      <c r="PXO1385" s="366"/>
      <c r="PXP1385" s="366"/>
      <c r="PXQ1385" s="366"/>
      <c r="PXR1385" s="366"/>
      <c r="PXS1385" s="419"/>
      <c r="PXT1385" s="553"/>
      <c r="PXU1385" s="554"/>
      <c r="PXV1385" s="554"/>
      <c r="PXW1385" s="554"/>
      <c r="PXX1385" s="554"/>
      <c r="PXY1385" s="554"/>
      <c r="PXZ1385" s="554"/>
      <c r="PYA1385" s="554"/>
      <c r="PYB1385" s="554"/>
      <c r="PYC1385" s="554"/>
      <c r="PYD1385" s="554"/>
      <c r="PYE1385" s="554"/>
      <c r="PYF1385" s="554"/>
      <c r="PYG1385" s="554"/>
      <c r="PYH1385" s="554"/>
      <c r="PYI1385" s="554"/>
      <c r="PYJ1385" s="554"/>
      <c r="PYK1385" s="554"/>
      <c r="PYL1385" s="554"/>
      <c r="PYM1385" s="555"/>
      <c r="PYN1385" s="447"/>
      <c r="PYO1385" s="447"/>
      <c r="PYP1385" s="451"/>
      <c r="PYQ1385" s="451"/>
      <c r="PYR1385" s="451"/>
      <c r="PYS1385" s="451"/>
      <c r="PYT1385" s="451"/>
      <c r="PYU1385" s="451"/>
      <c r="PYV1385" s="451"/>
      <c r="PYW1385" s="451"/>
      <c r="PYX1385" s="451"/>
      <c r="PYY1385" s="451"/>
      <c r="PYZ1385" s="447"/>
      <c r="PZA1385" s="428"/>
      <c r="PZB1385" s="469"/>
      <c r="PZC1385" s="414"/>
      <c r="PZD1385" s="414"/>
      <c r="PZE1385" s="414"/>
      <c r="PZF1385" s="414"/>
      <c r="PZG1385" s="414"/>
      <c r="PZH1385" s="415"/>
      <c r="PZI1385" s="414"/>
      <c r="PZJ1385" s="416"/>
      <c r="PZK1385" s="366"/>
      <c r="PZL1385" s="366"/>
      <c r="PZM1385" s="366"/>
      <c r="PZN1385" s="366"/>
      <c r="PZO1385" s="366"/>
      <c r="PZP1385" s="366"/>
      <c r="PZQ1385" s="366"/>
      <c r="PZR1385" s="366"/>
      <c r="PZS1385" s="419"/>
      <c r="PZT1385" s="553"/>
      <c r="PZU1385" s="554"/>
      <c r="PZV1385" s="554"/>
      <c r="PZW1385" s="554"/>
      <c r="PZX1385" s="554"/>
      <c r="PZY1385" s="554"/>
      <c r="PZZ1385" s="554"/>
      <c r="QAA1385" s="554"/>
      <c r="QAB1385" s="554"/>
      <c r="QAC1385" s="554"/>
      <c r="QAD1385" s="554"/>
      <c r="QAE1385" s="554"/>
      <c r="QAF1385" s="554"/>
      <c r="QAG1385" s="554"/>
      <c r="QAH1385" s="554"/>
      <c r="QAI1385" s="554"/>
      <c r="QAJ1385" s="554"/>
      <c r="QAK1385" s="554"/>
      <c r="QAL1385" s="554"/>
      <c r="QAM1385" s="555"/>
      <c r="QAN1385" s="447"/>
      <c r="QAO1385" s="447"/>
      <c r="QAP1385" s="451"/>
      <c r="QAQ1385" s="451"/>
      <c r="QAR1385" s="451"/>
      <c r="QAS1385" s="451"/>
      <c r="QAT1385" s="451"/>
      <c r="QAU1385" s="451"/>
      <c r="QAV1385" s="451"/>
      <c r="QAW1385" s="451"/>
      <c r="QAX1385" s="451"/>
      <c r="QAY1385" s="451"/>
      <c r="QAZ1385" s="447"/>
      <c r="QBA1385" s="428"/>
      <c r="QBB1385" s="469"/>
      <c r="QBC1385" s="414"/>
      <c r="QBD1385" s="414"/>
      <c r="QBE1385" s="414"/>
      <c r="QBF1385" s="414"/>
      <c r="QBG1385" s="414"/>
      <c r="QBH1385" s="415"/>
      <c r="QBI1385" s="414"/>
      <c r="QBJ1385" s="416"/>
      <c r="QBK1385" s="366"/>
      <c r="QBL1385" s="366"/>
      <c r="QBM1385" s="366"/>
      <c r="QBN1385" s="366"/>
      <c r="QBO1385" s="366"/>
      <c r="QBP1385" s="366"/>
      <c r="QBQ1385" s="366"/>
      <c r="QBR1385" s="366"/>
      <c r="QBS1385" s="419"/>
      <c r="QBT1385" s="553"/>
      <c r="QBU1385" s="554"/>
      <c r="QBV1385" s="554"/>
      <c r="QBW1385" s="554"/>
      <c r="QBX1385" s="554"/>
      <c r="QBY1385" s="554"/>
      <c r="QBZ1385" s="554"/>
      <c r="QCA1385" s="554"/>
      <c r="QCB1385" s="554"/>
      <c r="QCC1385" s="554"/>
      <c r="QCD1385" s="554"/>
      <c r="QCE1385" s="554"/>
      <c r="QCF1385" s="554"/>
      <c r="QCG1385" s="554"/>
      <c r="QCH1385" s="554"/>
      <c r="QCI1385" s="554"/>
      <c r="QCJ1385" s="554"/>
      <c r="QCK1385" s="554"/>
      <c r="QCL1385" s="554"/>
      <c r="QCM1385" s="555"/>
      <c r="QCN1385" s="447"/>
      <c r="QCO1385" s="447"/>
      <c r="QCP1385" s="451"/>
      <c r="QCQ1385" s="451"/>
      <c r="QCR1385" s="451"/>
      <c r="QCS1385" s="451"/>
      <c r="QCT1385" s="451"/>
      <c r="QCU1385" s="451"/>
      <c r="QCV1385" s="451"/>
      <c r="QCW1385" s="451"/>
      <c r="QCX1385" s="451"/>
      <c r="QCY1385" s="451"/>
      <c r="QCZ1385" s="447"/>
      <c r="QDA1385" s="428"/>
      <c r="QDB1385" s="469"/>
      <c r="QDC1385" s="414"/>
      <c r="QDD1385" s="414"/>
      <c r="QDE1385" s="414"/>
      <c r="QDF1385" s="414"/>
      <c r="QDG1385" s="414"/>
      <c r="QDH1385" s="415"/>
      <c r="QDI1385" s="414"/>
      <c r="QDJ1385" s="416"/>
      <c r="QDK1385" s="366"/>
      <c r="QDL1385" s="366"/>
      <c r="QDM1385" s="366"/>
      <c r="QDN1385" s="366"/>
      <c r="QDO1385" s="366"/>
      <c r="QDP1385" s="366"/>
      <c r="QDQ1385" s="366"/>
      <c r="QDR1385" s="366"/>
      <c r="QDS1385" s="419"/>
      <c r="QDT1385" s="553"/>
      <c r="QDU1385" s="554"/>
      <c r="QDV1385" s="554"/>
      <c r="QDW1385" s="554"/>
      <c r="QDX1385" s="554"/>
      <c r="QDY1385" s="554"/>
      <c r="QDZ1385" s="554"/>
      <c r="QEA1385" s="554"/>
      <c r="QEB1385" s="554"/>
      <c r="QEC1385" s="554"/>
      <c r="QED1385" s="554"/>
      <c r="QEE1385" s="554"/>
      <c r="QEF1385" s="554"/>
      <c r="QEG1385" s="554"/>
      <c r="QEH1385" s="554"/>
      <c r="QEI1385" s="554"/>
      <c r="QEJ1385" s="554"/>
      <c r="QEK1385" s="554"/>
      <c r="QEL1385" s="554"/>
      <c r="QEM1385" s="555"/>
      <c r="QEN1385" s="447"/>
      <c r="QEO1385" s="447"/>
      <c r="QEP1385" s="451"/>
      <c r="QEQ1385" s="451"/>
      <c r="QER1385" s="451"/>
      <c r="QES1385" s="451"/>
      <c r="QET1385" s="451"/>
      <c r="QEU1385" s="451"/>
      <c r="QEV1385" s="451"/>
      <c r="QEW1385" s="451"/>
      <c r="QEX1385" s="451"/>
      <c r="QEY1385" s="451"/>
      <c r="QEZ1385" s="447"/>
      <c r="QFA1385" s="428"/>
      <c r="QFB1385" s="469"/>
      <c r="QFC1385" s="414"/>
      <c r="QFD1385" s="414"/>
      <c r="QFE1385" s="414"/>
      <c r="QFF1385" s="414"/>
      <c r="QFG1385" s="414"/>
      <c r="QFH1385" s="415"/>
      <c r="QFI1385" s="414"/>
      <c r="QFJ1385" s="416"/>
      <c r="QFK1385" s="366"/>
      <c r="QFL1385" s="366"/>
      <c r="QFM1385" s="366"/>
      <c r="QFN1385" s="366"/>
      <c r="QFO1385" s="366"/>
      <c r="QFP1385" s="366"/>
      <c r="QFQ1385" s="366"/>
      <c r="QFR1385" s="366"/>
      <c r="QFS1385" s="419"/>
      <c r="QFT1385" s="553"/>
      <c r="QFU1385" s="554"/>
      <c r="QFV1385" s="554"/>
      <c r="QFW1385" s="554"/>
      <c r="QFX1385" s="554"/>
      <c r="QFY1385" s="554"/>
      <c r="QFZ1385" s="554"/>
      <c r="QGA1385" s="554"/>
      <c r="QGB1385" s="554"/>
      <c r="QGC1385" s="554"/>
      <c r="QGD1385" s="554"/>
      <c r="QGE1385" s="554"/>
      <c r="QGF1385" s="554"/>
      <c r="QGG1385" s="554"/>
      <c r="QGH1385" s="554"/>
      <c r="QGI1385" s="554"/>
      <c r="QGJ1385" s="554"/>
      <c r="QGK1385" s="554"/>
      <c r="QGL1385" s="554"/>
      <c r="QGM1385" s="555"/>
      <c r="QGN1385" s="447"/>
      <c r="QGO1385" s="447"/>
      <c r="QGP1385" s="451"/>
      <c r="QGQ1385" s="451"/>
      <c r="QGR1385" s="451"/>
      <c r="QGS1385" s="451"/>
      <c r="QGT1385" s="451"/>
      <c r="QGU1385" s="451"/>
      <c r="QGV1385" s="451"/>
      <c r="QGW1385" s="451"/>
      <c r="QGX1385" s="451"/>
      <c r="QGY1385" s="451"/>
      <c r="QGZ1385" s="447"/>
      <c r="QHA1385" s="428"/>
      <c r="QHB1385" s="469"/>
      <c r="QHC1385" s="414"/>
      <c r="QHD1385" s="414"/>
      <c r="QHE1385" s="414"/>
      <c r="QHF1385" s="414"/>
      <c r="QHG1385" s="414"/>
      <c r="QHH1385" s="415"/>
      <c r="QHI1385" s="414"/>
      <c r="QHJ1385" s="416"/>
      <c r="QHK1385" s="366"/>
      <c r="QHL1385" s="366"/>
      <c r="QHM1385" s="366"/>
      <c r="QHN1385" s="366"/>
      <c r="QHO1385" s="366"/>
      <c r="QHP1385" s="366"/>
      <c r="QHQ1385" s="366"/>
      <c r="QHR1385" s="366"/>
      <c r="QHS1385" s="419"/>
      <c r="QHT1385" s="553"/>
      <c r="QHU1385" s="554"/>
      <c r="QHV1385" s="554"/>
      <c r="QHW1385" s="554"/>
      <c r="QHX1385" s="554"/>
      <c r="QHY1385" s="554"/>
      <c r="QHZ1385" s="554"/>
      <c r="QIA1385" s="554"/>
      <c r="QIB1385" s="554"/>
      <c r="QIC1385" s="554"/>
      <c r="QID1385" s="554"/>
      <c r="QIE1385" s="554"/>
      <c r="QIF1385" s="554"/>
      <c r="QIG1385" s="554"/>
      <c r="QIH1385" s="554"/>
      <c r="QII1385" s="554"/>
      <c r="QIJ1385" s="554"/>
      <c r="QIK1385" s="554"/>
      <c r="QIL1385" s="554"/>
      <c r="QIM1385" s="555"/>
      <c r="QIN1385" s="447"/>
      <c r="QIO1385" s="447"/>
      <c r="QIP1385" s="451"/>
      <c r="QIQ1385" s="451"/>
      <c r="QIR1385" s="451"/>
      <c r="QIS1385" s="451"/>
      <c r="QIT1385" s="451"/>
      <c r="QIU1385" s="451"/>
      <c r="QIV1385" s="451"/>
      <c r="QIW1385" s="451"/>
      <c r="QIX1385" s="451"/>
      <c r="QIY1385" s="451"/>
      <c r="QIZ1385" s="447"/>
      <c r="QJA1385" s="428"/>
      <c r="QJB1385" s="469"/>
      <c r="QJC1385" s="414"/>
      <c r="QJD1385" s="414"/>
      <c r="QJE1385" s="414"/>
      <c r="QJF1385" s="414"/>
      <c r="QJG1385" s="414"/>
      <c r="QJH1385" s="415"/>
      <c r="QJI1385" s="414"/>
      <c r="QJJ1385" s="416"/>
      <c r="QJK1385" s="366"/>
      <c r="QJL1385" s="366"/>
      <c r="QJM1385" s="366"/>
      <c r="QJN1385" s="366"/>
      <c r="QJO1385" s="366"/>
      <c r="QJP1385" s="366"/>
      <c r="QJQ1385" s="366"/>
      <c r="QJR1385" s="366"/>
      <c r="QJS1385" s="419"/>
      <c r="QJT1385" s="553"/>
      <c r="QJU1385" s="554"/>
      <c r="QJV1385" s="554"/>
      <c r="QJW1385" s="554"/>
      <c r="QJX1385" s="554"/>
      <c r="QJY1385" s="554"/>
      <c r="QJZ1385" s="554"/>
      <c r="QKA1385" s="554"/>
      <c r="QKB1385" s="554"/>
      <c r="QKC1385" s="554"/>
      <c r="QKD1385" s="554"/>
      <c r="QKE1385" s="554"/>
      <c r="QKF1385" s="554"/>
      <c r="QKG1385" s="554"/>
      <c r="QKH1385" s="554"/>
      <c r="QKI1385" s="554"/>
      <c r="QKJ1385" s="554"/>
      <c r="QKK1385" s="554"/>
      <c r="QKL1385" s="554"/>
      <c r="QKM1385" s="555"/>
      <c r="QKN1385" s="447"/>
      <c r="QKO1385" s="447"/>
      <c r="QKP1385" s="451"/>
      <c r="QKQ1385" s="451"/>
      <c r="QKR1385" s="451"/>
      <c r="QKS1385" s="451"/>
      <c r="QKT1385" s="451"/>
      <c r="QKU1385" s="451"/>
      <c r="QKV1385" s="451"/>
      <c r="QKW1385" s="451"/>
      <c r="QKX1385" s="451"/>
      <c r="QKY1385" s="451"/>
      <c r="QKZ1385" s="447"/>
      <c r="QLA1385" s="428"/>
      <c r="QLB1385" s="469"/>
      <c r="QLC1385" s="414"/>
      <c r="QLD1385" s="414"/>
      <c r="QLE1385" s="414"/>
      <c r="QLF1385" s="414"/>
      <c r="QLG1385" s="414"/>
      <c r="QLH1385" s="415"/>
      <c r="QLI1385" s="414"/>
      <c r="QLJ1385" s="416"/>
      <c r="QLK1385" s="366"/>
      <c r="QLL1385" s="366"/>
      <c r="QLM1385" s="366"/>
      <c r="QLN1385" s="366"/>
      <c r="QLO1385" s="366"/>
      <c r="QLP1385" s="366"/>
      <c r="QLQ1385" s="366"/>
      <c r="QLR1385" s="366"/>
      <c r="QLS1385" s="419"/>
      <c r="QLT1385" s="553"/>
      <c r="QLU1385" s="554"/>
      <c r="QLV1385" s="554"/>
      <c r="QLW1385" s="554"/>
      <c r="QLX1385" s="554"/>
      <c r="QLY1385" s="554"/>
      <c r="QLZ1385" s="554"/>
      <c r="QMA1385" s="554"/>
      <c r="QMB1385" s="554"/>
      <c r="QMC1385" s="554"/>
      <c r="QMD1385" s="554"/>
      <c r="QME1385" s="554"/>
      <c r="QMF1385" s="554"/>
      <c r="QMG1385" s="554"/>
      <c r="QMH1385" s="554"/>
      <c r="QMI1385" s="554"/>
      <c r="QMJ1385" s="554"/>
      <c r="QMK1385" s="554"/>
      <c r="QML1385" s="554"/>
      <c r="QMM1385" s="555"/>
      <c r="QMN1385" s="447"/>
      <c r="QMO1385" s="447"/>
      <c r="QMP1385" s="451"/>
      <c r="QMQ1385" s="451"/>
      <c r="QMR1385" s="451"/>
      <c r="QMS1385" s="451"/>
      <c r="QMT1385" s="451"/>
      <c r="QMU1385" s="451"/>
      <c r="QMV1385" s="451"/>
      <c r="QMW1385" s="451"/>
      <c r="QMX1385" s="451"/>
      <c r="QMY1385" s="451"/>
      <c r="QMZ1385" s="447"/>
      <c r="QNA1385" s="428"/>
      <c r="QNB1385" s="469"/>
      <c r="QNC1385" s="414"/>
      <c r="QND1385" s="414"/>
      <c r="QNE1385" s="414"/>
      <c r="QNF1385" s="414"/>
      <c r="QNG1385" s="414"/>
      <c r="QNH1385" s="415"/>
      <c r="QNI1385" s="414"/>
      <c r="QNJ1385" s="416"/>
      <c r="QNK1385" s="366"/>
      <c r="QNL1385" s="366"/>
      <c r="QNM1385" s="366"/>
      <c r="QNN1385" s="366"/>
      <c r="QNO1385" s="366"/>
      <c r="QNP1385" s="366"/>
      <c r="QNQ1385" s="366"/>
      <c r="QNR1385" s="366"/>
      <c r="QNS1385" s="419"/>
      <c r="QNT1385" s="553"/>
      <c r="QNU1385" s="554"/>
      <c r="QNV1385" s="554"/>
      <c r="QNW1385" s="554"/>
      <c r="QNX1385" s="554"/>
      <c r="QNY1385" s="554"/>
      <c r="QNZ1385" s="554"/>
      <c r="QOA1385" s="554"/>
      <c r="QOB1385" s="554"/>
      <c r="QOC1385" s="554"/>
      <c r="QOD1385" s="554"/>
      <c r="QOE1385" s="554"/>
      <c r="QOF1385" s="554"/>
      <c r="QOG1385" s="554"/>
      <c r="QOH1385" s="554"/>
      <c r="QOI1385" s="554"/>
      <c r="QOJ1385" s="554"/>
      <c r="QOK1385" s="554"/>
      <c r="QOL1385" s="554"/>
      <c r="QOM1385" s="555"/>
      <c r="QON1385" s="447"/>
      <c r="QOO1385" s="447"/>
      <c r="QOP1385" s="451"/>
      <c r="QOQ1385" s="451"/>
      <c r="QOR1385" s="451"/>
      <c r="QOS1385" s="451"/>
      <c r="QOT1385" s="451"/>
      <c r="QOU1385" s="451"/>
      <c r="QOV1385" s="451"/>
      <c r="QOW1385" s="451"/>
      <c r="QOX1385" s="451"/>
      <c r="QOY1385" s="451"/>
      <c r="QOZ1385" s="447"/>
      <c r="QPA1385" s="428"/>
      <c r="QPB1385" s="469"/>
      <c r="QPC1385" s="414"/>
      <c r="QPD1385" s="414"/>
      <c r="QPE1385" s="414"/>
      <c r="QPF1385" s="414"/>
      <c r="QPG1385" s="414"/>
      <c r="QPH1385" s="415"/>
      <c r="QPI1385" s="414"/>
      <c r="QPJ1385" s="416"/>
      <c r="QPK1385" s="366"/>
      <c r="QPL1385" s="366"/>
      <c r="QPM1385" s="366"/>
      <c r="QPN1385" s="366"/>
      <c r="QPO1385" s="366"/>
      <c r="QPP1385" s="366"/>
      <c r="QPQ1385" s="366"/>
      <c r="QPR1385" s="366"/>
      <c r="QPS1385" s="419"/>
      <c r="QPT1385" s="553"/>
      <c r="QPU1385" s="554"/>
      <c r="QPV1385" s="554"/>
      <c r="QPW1385" s="554"/>
      <c r="QPX1385" s="554"/>
      <c r="QPY1385" s="554"/>
      <c r="QPZ1385" s="554"/>
      <c r="QQA1385" s="554"/>
      <c r="QQB1385" s="554"/>
      <c r="QQC1385" s="554"/>
      <c r="QQD1385" s="554"/>
      <c r="QQE1385" s="554"/>
      <c r="QQF1385" s="554"/>
      <c r="QQG1385" s="554"/>
      <c r="QQH1385" s="554"/>
      <c r="QQI1385" s="554"/>
      <c r="QQJ1385" s="554"/>
      <c r="QQK1385" s="554"/>
      <c r="QQL1385" s="554"/>
      <c r="QQM1385" s="555"/>
      <c r="QQN1385" s="447"/>
      <c r="QQO1385" s="447"/>
      <c r="QQP1385" s="451"/>
      <c r="QQQ1385" s="451"/>
      <c r="QQR1385" s="451"/>
      <c r="QQS1385" s="451"/>
      <c r="QQT1385" s="451"/>
      <c r="QQU1385" s="451"/>
      <c r="QQV1385" s="451"/>
      <c r="QQW1385" s="451"/>
      <c r="QQX1385" s="451"/>
      <c r="QQY1385" s="451"/>
      <c r="QQZ1385" s="447"/>
      <c r="QRA1385" s="428"/>
      <c r="QRB1385" s="469"/>
      <c r="QRC1385" s="414"/>
      <c r="QRD1385" s="414"/>
      <c r="QRE1385" s="414"/>
      <c r="QRF1385" s="414"/>
      <c r="QRG1385" s="414"/>
      <c r="QRH1385" s="415"/>
      <c r="QRI1385" s="414"/>
      <c r="QRJ1385" s="416"/>
      <c r="QRK1385" s="366"/>
      <c r="QRL1385" s="366"/>
      <c r="QRM1385" s="366"/>
      <c r="QRN1385" s="366"/>
      <c r="QRO1385" s="366"/>
      <c r="QRP1385" s="366"/>
      <c r="QRQ1385" s="366"/>
      <c r="QRR1385" s="366"/>
      <c r="QRS1385" s="419"/>
      <c r="QRT1385" s="553"/>
      <c r="QRU1385" s="554"/>
      <c r="QRV1385" s="554"/>
      <c r="QRW1385" s="554"/>
      <c r="QRX1385" s="554"/>
      <c r="QRY1385" s="554"/>
      <c r="QRZ1385" s="554"/>
      <c r="QSA1385" s="554"/>
      <c r="QSB1385" s="554"/>
      <c r="QSC1385" s="554"/>
      <c r="QSD1385" s="554"/>
      <c r="QSE1385" s="554"/>
      <c r="QSF1385" s="554"/>
      <c r="QSG1385" s="554"/>
      <c r="QSH1385" s="554"/>
      <c r="QSI1385" s="554"/>
      <c r="QSJ1385" s="554"/>
      <c r="QSK1385" s="554"/>
      <c r="QSL1385" s="554"/>
      <c r="QSM1385" s="555"/>
      <c r="QSN1385" s="447"/>
      <c r="QSO1385" s="447"/>
      <c r="QSP1385" s="451"/>
      <c r="QSQ1385" s="451"/>
      <c r="QSR1385" s="451"/>
      <c r="QSS1385" s="451"/>
      <c r="QST1385" s="451"/>
      <c r="QSU1385" s="451"/>
      <c r="QSV1385" s="451"/>
      <c r="QSW1385" s="451"/>
      <c r="QSX1385" s="451"/>
      <c r="QSY1385" s="451"/>
      <c r="QSZ1385" s="447"/>
      <c r="QTA1385" s="428"/>
      <c r="QTB1385" s="469"/>
      <c r="QTC1385" s="414"/>
      <c r="QTD1385" s="414"/>
      <c r="QTE1385" s="414"/>
      <c r="QTF1385" s="414"/>
      <c r="QTG1385" s="414"/>
      <c r="QTH1385" s="415"/>
      <c r="QTI1385" s="414"/>
      <c r="QTJ1385" s="416"/>
      <c r="QTK1385" s="366"/>
      <c r="QTL1385" s="366"/>
      <c r="QTM1385" s="366"/>
      <c r="QTN1385" s="366"/>
      <c r="QTO1385" s="366"/>
      <c r="QTP1385" s="366"/>
      <c r="QTQ1385" s="366"/>
      <c r="QTR1385" s="366"/>
      <c r="QTS1385" s="419"/>
      <c r="QTT1385" s="553"/>
      <c r="QTU1385" s="554"/>
      <c r="QTV1385" s="554"/>
      <c r="QTW1385" s="554"/>
      <c r="QTX1385" s="554"/>
      <c r="QTY1385" s="554"/>
      <c r="QTZ1385" s="554"/>
      <c r="QUA1385" s="554"/>
      <c r="QUB1385" s="554"/>
      <c r="QUC1385" s="554"/>
      <c r="QUD1385" s="554"/>
      <c r="QUE1385" s="554"/>
      <c r="QUF1385" s="554"/>
      <c r="QUG1385" s="554"/>
      <c r="QUH1385" s="554"/>
      <c r="QUI1385" s="554"/>
      <c r="QUJ1385" s="554"/>
      <c r="QUK1385" s="554"/>
      <c r="QUL1385" s="554"/>
      <c r="QUM1385" s="555"/>
      <c r="QUN1385" s="447"/>
      <c r="QUO1385" s="447"/>
      <c r="QUP1385" s="451"/>
      <c r="QUQ1385" s="451"/>
      <c r="QUR1385" s="451"/>
      <c r="QUS1385" s="451"/>
      <c r="QUT1385" s="451"/>
      <c r="QUU1385" s="451"/>
      <c r="QUV1385" s="451"/>
      <c r="QUW1385" s="451"/>
      <c r="QUX1385" s="451"/>
      <c r="QUY1385" s="451"/>
      <c r="QUZ1385" s="447"/>
      <c r="QVA1385" s="428"/>
      <c r="QVB1385" s="469"/>
      <c r="QVC1385" s="414"/>
      <c r="QVD1385" s="414"/>
      <c r="QVE1385" s="414"/>
      <c r="QVF1385" s="414"/>
      <c r="QVG1385" s="414"/>
      <c r="QVH1385" s="415"/>
      <c r="QVI1385" s="414"/>
      <c r="QVJ1385" s="416"/>
      <c r="QVK1385" s="366"/>
      <c r="QVL1385" s="366"/>
      <c r="QVM1385" s="366"/>
      <c r="QVN1385" s="366"/>
      <c r="QVO1385" s="366"/>
      <c r="QVP1385" s="366"/>
      <c r="QVQ1385" s="366"/>
      <c r="QVR1385" s="366"/>
      <c r="QVS1385" s="419"/>
      <c r="QVT1385" s="553"/>
      <c r="QVU1385" s="554"/>
      <c r="QVV1385" s="554"/>
      <c r="QVW1385" s="554"/>
      <c r="QVX1385" s="554"/>
      <c r="QVY1385" s="554"/>
      <c r="QVZ1385" s="554"/>
      <c r="QWA1385" s="554"/>
      <c r="QWB1385" s="554"/>
      <c r="QWC1385" s="554"/>
      <c r="QWD1385" s="554"/>
      <c r="QWE1385" s="554"/>
      <c r="QWF1385" s="554"/>
      <c r="QWG1385" s="554"/>
      <c r="QWH1385" s="554"/>
      <c r="QWI1385" s="554"/>
      <c r="QWJ1385" s="554"/>
      <c r="QWK1385" s="554"/>
      <c r="QWL1385" s="554"/>
      <c r="QWM1385" s="555"/>
      <c r="QWN1385" s="447"/>
      <c r="QWO1385" s="447"/>
      <c r="QWP1385" s="451"/>
      <c r="QWQ1385" s="451"/>
      <c r="QWR1385" s="451"/>
      <c r="QWS1385" s="451"/>
      <c r="QWT1385" s="451"/>
      <c r="QWU1385" s="451"/>
      <c r="QWV1385" s="451"/>
      <c r="QWW1385" s="451"/>
      <c r="QWX1385" s="451"/>
      <c r="QWY1385" s="451"/>
      <c r="QWZ1385" s="447"/>
      <c r="QXA1385" s="428"/>
      <c r="QXB1385" s="469"/>
      <c r="QXC1385" s="414"/>
      <c r="QXD1385" s="414"/>
      <c r="QXE1385" s="414"/>
      <c r="QXF1385" s="414"/>
      <c r="QXG1385" s="414"/>
      <c r="QXH1385" s="415"/>
      <c r="QXI1385" s="414"/>
      <c r="QXJ1385" s="416"/>
      <c r="QXK1385" s="366"/>
      <c r="QXL1385" s="366"/>
      <c r="QXM1385" s="366"/>
      <c r="QXN1385" s="366"/>
      <c r="QXO1385" s="366"/>
      <c r="QXP1385" s="366"/>
      <c r="QXQ1385" s="366"/>
      <c r="QXR1385" s="366"/>
      <c r="QXS1385" s="419"/>
      <c r="QXT1385" s="553"/>
      <c r="QXU1385" s="554"/>
      <c r="QXV1385" s="554"/>
      <c r="QXW1385" s="554"/>
      <c r="QXX1385" s="554"/>
      <c r="QXY1385" s="554"/>
      <c r="QXZ1385" s="554"/>
      <c r="QYA1385" s="554"/>
      <c r="QYB1385" s="554"/>
      <c r="QYC1385" s="554"/>
      <c r="QYD1385" s="554"/>
      <c r="QYE1385" s="554"/>
      <c r="QYF1385" s="554"/>
      <c r="QYG1385" s="554"/>
      <c r="QYH1385" s="554"/>
      <c r="QYI1385" s="554"/>
      <c r="QYJ1385" s="554"/>
      <c r="QYK1385" s="554"/>
      <c r="QYL1385" s="554"/>
      <c r="QYM1385" s="555"/>
      <c r="QYN1385" s="447"/>
      <c r="QYO1385" s="447"/>
      <c r="QYP1385" s="451"/>
      <c r="QYQ1385" s="451"/>
      <c r="QYR1385" s="451"/>
      <c r="QYS1385" s="451"/>
      <c r="QYT1385" s="451"/>
      <c r="QYU1385" s="451"/>
      <c r="QYV1385" s="451"/>
      <c r="QYW1385" s="451"/>
      <c r="QYX1385" s="451"/>
      <c r="QYY1385" s="451"/>
      <c r="QYZ1385" s="447"/>
      <c r="QZA1385" s="428"/>
      <c r="QZB1385" s="469"/>
      <c r="QZC1385" s="414"/>
      <c r="QZD1385" s="414"/>
      <c r="QZE1385" s="414"/>
      <c r="QZF1385" s="414"/>
      <c r="QZG1385" s="414"/>
      <c r="QZH1385" s="415"/>
      <c r="QZI1385" s="414"/>
      <c r="QZJ1385" s="416"/>
      <c r="QZK1385" s="366"/>
      <c r="QZL1385" s="366"/>
      <c r="QZM1385" s="366"/>
      <c r="QZN1385" s="366"/>
      <c r="QZO1385" s="366"/>
      <c r="QZP1385" s="366"/>
      <c r="QZQ1385" s="366"/>
      <c r="QZR1385" s="366"/>
      <c r="QZS1385" s="419"/>
      <c r="QZT1385" s="553"/>
      <c r="QZU1385" s="554"/>
      <c r="QZV1385" s="554"/>
      <c r="QZW1385" s="554"/>
      <c r="QZX1385" s="554"/>
      <c r="QZY1385" s="554"/>
      <c r="QZZ1385" s="554"/>
      <c r="RAA1385" s="554"/>
      <c r="RAB1385" s="554"/>
      <c r="RAC1385" s="554"/>
      <c r="RAD1385" s="554"/>
      <c r="RAE1385" s="554"/>
      <c r="RAF1385" s="554"/>
      <c r="RAG1385" s="554"/>
      <c r="RAH1385" s="554"/>
      <c r="RAI1385" s="554"/>
      <c r="RAJ1385" s="554"/>
      <c r="RAK1385" s="554"/>
      <c r="RAL1385" s="554"/>
      <c r="RAM1385" s="555"/>
      <c r="RAN1385" s="447"/>
      <c r="RAO1385" s="447"/>
      <c r="RAP1385" s="451"/>
      <c r="RAQ1385" s="451"/>
      <c r="RAR1385" s="451"/>
      <c r="RAS1385" s="451"/>
      <c r="RAT1385" s="451"/>
      <c r="RAU1385" s="451"/>
      <c r="RAV1385" s="451"/>
      <c r="RAW1385" s="451"/>
      <c r="RAX1385" s="451"/>
      <c r="RAY1385" s="451"/>
      <c r="RAZ1385" s="447"/>
      <c r="RBA1385" s="428"/>
      <c r="RBB1385" s="469"/>
      <c r="RBC1385" s="414"/>
      <c r="RBD1385" s="414"/>
      <c r="RBE1385" s="414"/>
      <c r="RBF1385" s="414"/>
      <c r="RBG1385" s="414"/>
      <c r="RBH1385" s="415"/>
      <c r="RBI1385" s="414"/>
      <c r="RBJ1385" s="416"/>
      <c r="RBK1385" s="366"/>
      <c r="RBL1385" s="366"/>
      <c r="RBM1385" s="366"/>
      <c r="RBN1385" s="366"/>
      <c r="RBO1385" s="366"/>
      <c r="RBP1385" s="366"/>
      <c r="RBQ1385" s="366"/>
      <c r="RBR1385" s="366"/>
      <c r="RBS1385" s="419"/>
      <c r="RBT1385" s="553"/>
      <c r="RBU1385" s="554"/>
      <c r="RBV1385" s="554"/>
      <c r="RBW1385" s="554"/>
      <c r="RBX1385" s="554"/>
      <c r="RBY1385" s="554"/>
      <c r="RBZ1385" s="554"/>
      <c r="RCA1385" s="554"/>
      <c r="RCB1385" s="554"/>
      <c r="RCC1385" s="554"/>
      <c r="RCD1385" s="554"/>
      <c r="RCE1385" s="554"/>
      <c r="RCF1385" s="554"/>
      <c r="RCG1385" s="554"/>
      <c r="RCH1385" s="554"/>
      <c r="RCI1385" s="554"/>
      <c r="RCJ1385" s="554"/>
      <c r="RCK1385" s="554"/>
      <c r="RCL1385" s="554"/>
      <c r="RCM1385" s="555"/>
      <c r="RCN1385" s="447"/>
      <c r="RCO1385" s="447"/>
      <c r="RCP1385" s="451"/>
      <c r="RCQ1385" s="451"/>
      <c r="RCR1385" s="451"/>
      <c r="RCS1385" s="451"/>
      <c r="RCT1385" s="451"/>
      <c r="RCU1385" s="451"/>
      <c r="RCV1385" s="451"/>
      <c r="RCW1385" s="451"/>
      <c r="RCX1385" s="451"/>
      <c r="RCY1385" s="451"/>
      <c r="RCZ1385" s="447"/>
      <c r="RDA1385" s="428"/>
      <c r="RDB1385" s="469"/>
      <c r="RDC1385" s="414"/>
      <c r="RDD1385" s="414"/>
      <c r="RDE1385" s="414"/>
      <c r="RDF1385" s="414"/>
      <c r="RDG1385" s="414"/>
      <c r="RDH1385" s="415"/>
      <c r="RDI1385" s="414"/>
      <c r="RDJ1385" s="416"/>
      <c r="RDK1385" s="366"/>
      <c r="RDL1385" s="366"/>
      <c r="RDM1385" s="366"/>
      <c r="RDN1385" s="366"/>
      <c r="RDO1385" s="366"/>
      <c r="RDP1385" s="366"/>
      <c r="RDQ1385" s="366"/>
      <c r="RDR1385" s="366"/>
      <c r="RDS1385" s="419"/>
      <c r="RDT1385" s="553"/>
      <c r="RDU1385" s="554"/>
      <c r="RDV1385" s="554"/>
      <c r="RDW1385" s="554"/>
      <c r="RDX1385" s="554"/>
      <c r="RDY1385" s="554"/>
      <c r="RDZ1385" s="554"/>
      <c r="REA1385" s="554"/>
      <c r="REB1385" s="554"/>
      <c r="REC1385" s="554"/>
      <c r="RED1385" s="554"/>
      <c r="REE1385" s="554"/>
      <c r="REF1385" s="554"/>
      <c r="REG1385" s="554"/>
      <c r="REH1385" s="554"/>
      <c r="REI1385" s="554"/>
      <c r="REJ1385" s="554"/>
      <c r="REK1385" s="554"/>
      <c r="REL1385" s="554"/>
      <c r="REM1385" s="555"/>
      <c r="REN1385" s="447"/>
      <c r="REO1385" s="447"/>
      <c r="REP1385" s="451"/>
      <c r="REQ1385" s="451"/>
      <c r="RER1385" s="451"/>
      <c r="RES1385" s="451"/>
      <c r="RET1385" s="451"/>
      <c r="REU1385" s="451"/>
      <c r="REV1385" s="451"/>
      <c r="REW1385" s="451"/>
      <c r="REX1385" s="451"/>
      <c r="REY1385" s="451"/>
      <c r="REZ1385" s="447"/>
      <c r="RFA1385" s="428"/>
      <c r="RFB1385" s="469"/>
      <c r="RFC1385" s="414"/>
      <c r="RFD1385" s="414"/>
      <c r="RFE1385" s="414"/>
      <c r="RFF1385" s="414"/>
      <c r="RFG1385" s="414"/>
      <c r="RFH1385" s="415"/>
      <c r="RFI1385" s="414"/>
      <c r="RFJ1385" s="416"/>
      <c r="RFK1385" s="366"/>
      <c r="RFL1385" s="366"/>
      <c r="RFM1385" s="366"/>
      <c r="RFN1385" s="366"/>
      <c r="RFO1385" s="366"/>
      <c r="RFP1385" s="366"/>
      <c r="RFQ1385" s="366"/>
      <c r="RFR1385" s="366"/>
      <c r="RFS1385" s="419"/>
      <c r="RFT1385" s="553"/>
      <c r="RFU1385" s="554"/>
      <c r="RFV1385" s="554"/>
      <c r="RFW1385" s="554"/>
      <c r="RFX1385" s="554"/>
      <c r="RFY1385" s="554"/>
      <c r="RFZ1385" s="554"/>
      <c r="RGA1385" s="554"/>
      <c r="RGB1385" s="554"/>
      <c r="RGC1385" s="554"/>
      <c r="RGD1385" s="554"/>
      <c r="RGE1385" s="554"/>
      <c r="RGF1385" s="554"/>
      <c r="RGG1385" s="554"/>
      <c r="RGH1385" s="554"/>
      <c r="RGI1385" s="554"/>
      <c r="RGJ1385" s="554"/>
      <c r="RGK1385" s="554"/>
      <c r="RGL1385" s="554"/>
      <c r="RGM1385" s="555"/>
      <c r="RGN1385" s="447"/>
      <c r="RGO1385" s="447"/>
      <c r="RGP1385" s="451"/>
      <c r="RGQ1385" s="451"/>
      <c r="RGR1385" s="451"/>
      <c r="RGS1385" s="451"/>
      <c r="RGT1385" s="451"/>
      <c r="RGU1385" s="451"/>
      <c r="RGV1385" s="451"/>
      <c r="RGW1385" s="451"/>
      <c r="RGX1385" s="451"/>
      <c r="RGY1385" s="451"/>
      <c r="RGZ1385" s="447"/>
      <c r="RHA1385" s="428"/>
      <c r="RHB1385" s="469"/>
      <c r="RHC1385" s="414"/>
      <c r="RHD1385" s="414"/>
      <c r="RHE1385" s="414"/>
      <c r="RHF1385" s="414"/>
      <c r="RHG1385" s="414"/>
      <c r="RHH1385" s="415"/>
      <c r="RHI1385" s="414"/>
      <c r="RHJ1385" s="416"/>
      <c r="RHK1385" s="366"/>
      <c r="RHL1385" s="366"/>
      <c r="RHM1385" s="366"/>
      <c r="RHN1385" s="366"/>
      <c r="RHO1385" s="366"/>
      <c r="RHP1385" s="366"/>
      <c r="RHQ1385" s="366"/>
      <c r="RHR1385" s="366"/>
      <c r="RHS1385" s="419"/>
      <c r="RHT1385" s="553"/>
      <c r="RHU1385" s="554"/>
      <c r="RHV1385" s="554"/>
      <c r="RHW1385" s="554"/>
      <c r="RHX1385" s="554"/>
      <c r="RHY1385" s="554"/>
      <c r="RHZ1385" s="554"/>
      <c r="RIA1385" s="554"/>
      <c r="RIB1385" s="554"/>
      <c r="RIC1385" s="554"/>
      <c r="RID1385" s="554"/>
      <c r="RIE1385" s="554"/>
      <c r="RIF1385" s="554"/>
      <c r="RIG1385" s="554"/>
      <c r="RIH1385" s="554"/>
      <c r="RII1385" s="554"/>
      <c r="RIJ1385" s="554"/>
      <c r="RIK1385" s="554"/>
      <c r="RIL1385" s="554"/>
      <c r="RIM1385" s="555"/>
      <c r="RIN1385" s="447"/>
      <c r="RIO1385" s="447"/>
      <c r="RIP1385" s="451"/>
      <c r="RIQ1385" s="451"/>
      <c r="RIR1385" s="451"/>
      <c r="RIS1385" s="451"/>
      <c r="RIT1385" s="451"/>
      <c r="RIU1385" s="451"/>
      <c r="RIV1385" s="451"/>
      <c r="RIW1385" s="451"/>
      <c r="RIX1385" s="451"/>
      <c r="RIY1385" s="451"/>
      <c r="RIZ1385" s="447"/>
      <c r="RJA1385" s="428"/>
      <c r="RJB1385" s="469"/>
      <c r="RJC1385" s="414"/>
      <c r="RJD1385" s="414"/>
      <c r="RJE1385" s="414"/>
      <c r="RJF1385" s="414"/>
      <c r="RJG1385" s="414"/>
      <c r="RJH1385" s="415"/>
      <c r="RJI1385" s="414"/>
      <c r="RJJ1385" s="416"/>
      <c r="RJK1385" s="366"/>
      <c r="RJL1385" s="366"/>
      <c r="RJM1385" s="366"/>
      <c r="RJN1385" s="366"/>
      <c r="RJO1385" s="366"/>
      <c r="RJP1385" s="366"/>
      <c r="RJQ1385" s="366"/>
      <c r="RJR1385" s="366"/>
      <c r="RJS1385" s="419"/>
      <c r="RJT1385" s="553"/>
      <c r="RJU1385" s="554"/>
      <c r="RJV1385" s="554"/>
      <c r="RJW1385" s="554"/>
      <c r="RJX1385" s="554"/>
      <c r="RJY1385" s="554"/>
      <c r="RJZ1385" s="554"/>
      <c r="RKA1385" s="554"/>
      <c r="RKB1385" s="554"/>
      <c r="RKC1385" s="554"/>
      <c r="RKD1385" s="554"/>
      <c r="RKE1385" s="554"/>
      <c r="RKF1385" s="554"/>
      <c r="RKG1385" s="554"/>
      <c r="RKH1385" s="554"/>
      <c r="RKI1385" s="554"/>
      <c r="RKJ1385" s="554"/>
      <c r="RKK1385" s="554"/>
      <c r="RKL1385" s="554"/>
      <c r="RKM1385" s="555"/>
      <c r="RKN1385" s="447"/>
      <c r="RKO1385" s="447"/>
      <c r="RKP1385" s="451"/>
      <c r="RKQ1385" s="451"/>
      <c r="RKR1385" s="451"/>
      <c r="RKS1385" s="451"/>
      <c r="RKT1385" s="451"/>
      <c r="RKU1385" s="451"/>
      <c r="RKV1385" s="451"/>
      <c r="RKW1385" s="451"/>
      <c r="RKX1385" s="451"/>
      <c r="RKY1385" s="451"/>
      <c r="RKZ1385" s="447"/>
      <c r="RLA1385" s="428"/>
      <c r="RLB1385" s="469"/>
      <c r="RLC1385" s="414"/>
      <c r="RLD1385" s="414"/>
      <c r="RLE1385" s="414"/>
      <c r="RLF1385" s="414"/>
      <c r="RLG1385" s="414"/>
      <c r="RLH1385" s="415"/>
      <c r="RLI1385" s="414"/>
      <c r="RLJ1385" s="416"/>
      <c r="RLK1385" s="366"/>
      <c r="RLL1385" s="366"/>
      <c r="RLM1385" s="366"/>
      <c r="RLN1385" s="366"/>
      <c r="RLO1385" s="366"/>
      <c r="RLP1385" s="366"/>
      <c r="RLQ1385" s="366"/>
      <c r="RLR1385" s="366"/>
      <c r="RLS1385" s="419"/>
      <c r="RLT1385" s="553"/>
      <c r="RLU1385" s="554"/>
      <c r="RLV1385" s="554"/>
      <c r="RLW1385" s="554"/>
      <c r="RLX1385" s="554"/>
      <c r="RLY1385" s="554"/>
      <c r="RLZ1385" s="554"/>
      <c r="RMA1385" s="554"/>
      <c r="RMB1385" s="554"/>
      <c r="RMC1385" s="554"/>
      <c r="RMD1385" s="554"/>
      <c r="RME1385" s="554"/>
      <c r="RMF1385" s="554"/>
      <c r="RMG1385" s="554"/>
      <c r="RMH1385" s="554"/>
      <c r="RMI1385" s="554"/>
      <c r="RMJ1385" s="554"/>
      <c r="RMK1385" s="554"/>
      <c r="RML1385" s="554"/>
      <c r="RMM1385" s="555"/>
      <c r="RMN1385" s="447"/>
      <c r="RMO1385" s="447"/>
      <c r="RMP1385" s="451"/>
      <c r="RMQ1385" s="451"/>
      <c r="RMR1385" s="451"/>
      <c r="RMS1385" s="451"/>
      <c r="RMT1385" s="451"/>
      <c r="RMU1385" s="451"/>
      <c r="RMV1385" s="451"/>
      <c r="RMW1385" s="451"/>
      <c r="RMX1385" s="451"/>
      <c r="RMY1385" s="451"/>
      <c r="RMZ1385" s="447"/>
      <c r="RNA1385" s="428"/>
      <c r="RNB1385" s="469"/>
      <c r="RNC1385" s="414"/>
      <c r="RND1385" s="414"/>
      <c r="RNE1385" s="414"/>
      <c r="RNF1385" s="414"/>
      <c r="RNG1385" s="414"/>
      <c r="RNH1385" s="415"/>
      <c r="RNI1385" s="414"/>
      <c r="RNJ1385" s="416"/>
      <c r="RNK1385" s="366"/>
      <c r="RNL1385" s="366"/>
      <c r="RNM1385" s="366"/>
      <c r="RNN1385" s="366"/>
      <c r="RNO1385" s="366"/>
      <c r="RNP1385" s="366"/>
      <c r="RNQ1385" s="366"/>
      <c r="RNR1385" s="366"/>
      <c r="RNS1385" s="419"/>
      <c r="RNT1385" s="553"/>
      <c r="RNU1385" s="554"/>
      <c r="RNV1385" s="554"/>
      <c r="RNW1385" s="554"/>
      <c r="RNX1385" s="554"/>
      <c r="RNY1385" s="554"/>
      <c r="RNZ1385" s="554"/>
      <c r="ROA1385" s="554"/>
      <c r="ROB1385" s="554"/>
      <c r="ROC1385" s="554"/>
      <c r="ROD1385" s="554"/>
      <c r="ROE1385" s="554"/>
      <c r="ROF1385" s="554"/>
      <c r="ROG1385" s="554"/>
      <c r="ROH1385" s="554"/>
      <c r="ROI1385" s="554"/>
      <c r="ROJ1385" s="554"/>
      <c r="ROK1385" s="554"/>
      <c r="ROL1385" s="554"/>
      <c r="ROM1385" s="555"/>
      <c r="RON1385" s="447"/>
      <c r="ROO1385" s="447"/>
      <c r="ROP1385" s="451"/>
      <c r="ROQ1385" s="451"/>
      <c r="ROR1385" s="451"/>
      <c r="ROS1385" s="451"/>
      <c r="ROT1385" s="451"/>
      <c r="ROU1385" s="451"/>
      <c r="ROV1385" s="451"/>
      <c r="ROW1385" s="451"/>
      <c r="ROX1385" s="451"/>
      <c r="ROY1385" s="451"/>
      <c r="ROZ1385" s="447"/>
      <c r="RPA1385" s="428"/>
      <c r="RPB1385" s="469"/>
      <c r="RPC1385" s="414"/>
      <c r="RPD1385" s="414"/>
      <c r="RPE1385" s="414"/>
      <c r="RPF1385" s="414"/>
      <c r="RPG1385" s="414"/>
      <c r="RPH1385" s="415"/>
      <c r="RPI1385" s="414"/>
      <c r="RPJ1385" s="416"/>
      <c r="RPK1385" s="366"/>
      <c r="RPL1385" s="366"/>
      <c r="RPM1385" s="366"/>
      <c r="RPN1385" s="366"/>
      <c r="RPO1385" s="366"/>
      <c r="RPP1385" s="366"/>
      <c r="RPQ1385" s="366"/>
      <c r="RPR1385" s="366"/>
      <c r="RPS1385" s="419"/>
      <c r="RPT1385" s="553"/>
      <c r="RPU1385" s="554"/>
      <c r="RPV1385" s="554"/>
      <c r="RPW1385" s="554"/>
      <c r="RPX1385" s="554"/>
      <c r="RPY1385" s="554"/>
      <c r="RPZ1385" s="554"/>
      <c r="RQA1385" s="554"/>
      <c r="RQB1385" s="554"/>
      <c r="RQC1385" s="554"/>
      <c r="RQD1385" s="554"/>
      <c r="RQE1385" s="554"/>
      <c r="RQF1385" s="554"/>
      <c r="RQG1385" s="554"/>
      <c r="RQH1385" s="554"/>
      <c r="RQI1385" s="554"/>
      <c r="RQJ1385" s="554"/>
      <c r="RQK1385" s="554"/>
      <c r="RQL1385" s="554"/>
      <c r="RQM1385" s="555"/>
      <c r="RQN1385" s="447"/>
      <c r="RQO1385" s="447"/>
      <c r="RQP1385" s="451"/>
      <c r="RQQ1385" s="451"/>
      <c r="RQR1385" s="451"/>
      <c r="RQS1385" s="451"/>
      <c r="RQT1385" s="451"/>
      <c r="RQU1385" s="451"/>
      <c r="RQV1385" s="451"/>
      <c r="RQW1385" s="451"/>
      <c r="RQX1385" s="451"/>
      <c r="RQY1385" s="451"/>
      <c r="RQZ1385" s="447"/>
      <c r="RRA1385" s="428"/>
      <c r="RRB1385" s="469"/>
      <c r="RRC1385" s="414"/>
      <c r="RRD1385" s="414"/>
      <c r="RRE1385" s="414"/>
      <c r="RRF1385" s="414"/>
      <c r="RRG1385" s="414"/>
      <c r="RRH1385" s="415"/>
      <c r="RRI1385" s="414"/>
      <c r="RRJ1385" s="416"/>
      <c r="RRK1385" s="366"/>
      <c r="RRL1385" s="366"/>
      <c r="RRM1385" s="366"/>
      <c r="RRN1385" s="366"/>
      <c r="RRO1385" s="366"/>
      <c r="RRP1385" s="366"/>
      <c r="RRQ1385" s="366"/>
      <c r="RRR1385" s="366"/>
      <c r="RRS1385" s="419"/>
      <c r="RRT1385" s="553"/>
      <c r="RRU1385" s="554"/>
      <c r="RRV1385" s="554"/>
      <c r="RRW1385" s="554"/>
      <c r="RRX1385" s="554"/>
      <c r="RRY1385" s="554"/>
      <c r="RRZ1385" s="554"/>
      <c r="RSA1385" s="554"/>
      <c r="RSB1385" s="554"/>
      <c r="RSC1385" s="554"/>
      <c r="RSD1385" s="554"/>
      <c r="RSE1385" s="554"/>
      <c r="RSF1385" s="554"/>
      <c r="RSG1385" s="554"/>
      <c r="RSH1385" s="554"/>
      <c r="RSI1385" s="554"/>
      <c r="RSJ1385" s="554"/>
      <c r="RSK1385" s="554"/>
      <c r="RSL1385" s="554"/>
      <c r="RSM1385" s="555"/>
      <c r="RSN1385" s="447"/>
      <c r="RSO1385" s="447"/>
      <c r="RSP1385" s="451"/>
      <c r="RSQ1385" s="451"/>
      <c r="RSR1385" s="451"/>
      <c r="RSS1385" s="451"/>
      <c r="RST1385" s="451"/>
      <c r="RSU1385" s="451"/>
      <c r="RSV1385" s="451"/>
      <c r="RSW1385" s="451"/>
      <c r="RSX1385" s="451"/>
      <c r="RSY1385" s="451"/>
      <c r="RSZ1385" s="447"/>
      <c r="RTA1385" s="428"/>
      <c r="RTB1385" s="469"/>
      <c r="RTC1385" s="414"/>
      <c r="RTD1385" s="414"/>
      <c r="RTE1385" s="414"/>
      <c r="RTF1385" s="414"/>
      <c r="RTG1385" s="414"/>
      <c r="RTH1385" s="415"/>
      <c r="RTI1385" s="414"/>
      <c r="RTJ1385" s="416"/>
      <c r="RTK1385" s="366"/>
      <c r="RTL1385" s="366"/>
      <c r="RTM1385" s="366"/>
      <c r="RTN1385" s="366"/>
      <c r="RTO1385" s="366"/>
      <c r="RTP1385" s="366"/>
      <c r="RTQ1385" s="366"/>
      <c r="RTR1385" s="366"/>
      <c r="RTS1385" s="419"/>
      <c r="RTT1385" s="553"/>
      <c r="RTU1385" s="554"/>
      <c r="RTV1385" s="554"/>
      <c r="RTW1385" s="554"/>
      <c r="RTX1385" s="554"/>
      <c r="RTY1385" s="554"/>
      <c r="RTZ1385" s="554"/>
      <c r="RUA1385" s="554"/>
      <c r="RUB1385" s="554"/>
      <c r="RUC1385" s="554"/>
      <c r="RUD1385" s="554"/>
      <c r="RUE1385" s="554"/>
      <c r="RUF1385" s="554"/>
      <c r="RUG1385" s="554"/>
      <c r="RUH1385" s="554"/>
      <c r="RUI1385" s="554"/>
      <c r="RUJ1385" s="554"/>
      <c r="RUK1385" s="554"/>
      <c r="RUL1385" s="554"/>
      <c r="RUM1385" s="555"/>
      <c r="RUN1385" s="447"/>
      <c r="RUO1385" s="447"/>
      <c r="RUP1385" s="451"/>
      <c r="RUQ1385" s="451"/>
      <c r="RUR1385" s="451"/>
      <c r="RUS1385" s="451"/>
      <c r="RUT1385" s="451"/>
      <c r="RUU1385" s="451"/>
      <c r="RUV1385" s="451"/>
      <c r="RUW1385" s="451"/>
      <c r="RUX1385" s="451"/>
      <c r="RUY1385" s="451"/>
      <c r="RUZ1385" s="447"/>
      <c r="RVA1385" s="428"/>
      <c r="RVB1385" s="469"/>
      <c r="RVC1385" s="414"/>
      <c r="RVD1385" s="414"/>
      <c r="RVE1385" s="414"/>
      <c r="RVF1385" s="414"/>
      <c r="RVG1385" s="414"/>
      <c r="RVH1385" s="415"/>
      <c r="RVI1385" s="414"/>
      <c r="RVJ1385" s="416"/>
      <c r="RVK1385" s="366"/>
      <c r="RVL1385" s="366"/>
      <c r="RVM1385" s="366"/>
      <c r="RVN1385" s="366"/>
      <c r="RVO1385" s="366"/>
      <c r="RVP1385" s="366"/>
      <c r="RVQ1385" s="366"/>
      <c r="RVR1385" s="366"/>
      <c r="RVS1385" s="419"/>
      <c r="RVT1385" s="553"/>
      <c r="RVU1385" s="554"/>
      <c r="RVV1385" s="554"/>
      <c r="RVW1385" s="554"/>
      <c r="RVX1385" s="554"/>
      <c r="RVY1385" s="554"/>
      <c r="RVZ1385" s="554"/>
      <c r="RWA1385" s="554"/>
      <c r="RWB1385" s="554"/>
      <c r="RWC1385" s="554"/>
      <c r="RWD1385" s="554"/>
      <c r="RWE1385" s="554"/>
      <c r="RWF1385" s="554"/>
      <c r="RWG1385" s="554"/>
      <c r="RWH1385" s="554"/>
      <c r="RWI1385" s="554"/>
      <c r="RWJ1385" s="554"/>
      <c r="RWK1385" s="554"/>
      <c r="RWL1385" s="554"/>
      <c r="RWM1385" s="555"/>
      <c r="RWN1385" s="447"/>
      <c r="RWO1385" s="447"/>
      <c r="RWP1385" s="451"/>
      <c r="RWQ1385" s="451"/>
      <c r="RWR1385" s="451"/>
      <c r="RWS1385" s="451"/>
      <c r="RWT1385" s="451"/>
      <c r="RWU1385" s="451"/>
      <c r="RWV1385" s="451"/>
      <c r="RWW1385" s="451"/>
      <c r="RWX1385" s="451"/>
      <c r="RWY1385" s="451"/>
      <c r="RWZ1385" s="447"/>
      <c r="RXA1385" s="428"/>
      <c r="RXB1385" s="469"/>
      <c r="RXC1385" s="414"/>
      <c r="RXD1385" s="414"/>
      <c r="RXE1385" s="414"/>
      <c r="RXF1385" s="414"/>
      <c r="RXG1385" s="414"/>
      <c r="RXH1385" s="415"/>
      <c r="RXI1385" s="414"/>
      <c r="RXJ1385" s="416"/>
      <c r="RXK1385" s="366"/>
      <c r="RXL1385" s="366"/>
      <c r="RXM1385" s="366"/>
      <c r="RXN1385" s="366"/>
      <c r="RXO1385" s="366"/>
      <c r="RXP1385" s="366"/>
      <c r="RXQ1385" s="366"/>
      <c r="RXR1385" s="366"/>
      <c r="RXS1385" s="419"/>
      <c r="RXT1385" s="553"/>
      <c r="RXU1385" s="554"/>
      <c r="RXV1385" s="554"/>
      <c r="RXW1385" s="554"/>
      <c r="RXX1385" s="554"/>
      <c r="RXY1385" s="554"/>
      <c r="RXZ1385" s="554"/>
      <c r="RYA1385" s="554"/>
      <c r="RYB1385" s="554"/>
      <c r="RYC1385" s="554"/>
      <c r="RYD1385" s="554"/>
      <c r="RYE1385" s="554"/>
      <c r="RYF1385" s="554"/>
      <c r="RYG1385" s="554"/>
      <c r="RYH1385" s="554"/>
      <c r="RYI1385" s="554"/>
      <c r="RYJ1385" s="554"/>
      <c r="RYK1385" s="554"/>
      <c r="RYL1385" s="554"/>
      <c r="RYM1385" s="555"/>
      <c r="RYN1385" s="447"/>
      <c r="RYO1385" s="447"/>
      <c r="RYP1385" s="451"/>
      <c r="RYQ1385" s="451"/>
      <c r="RYR1385" s="451"/>
      <c r="RYS1385" s="451"/>
      <c r="RYT1385" s="451"/>
      <c r="RYU1385" s="451"/>
      <c r="RYV1385" s="451"/>
      <c r="RYW1385" s="451"/>
      <c r="RYX1385" s="451"/>
      <c r="RYY1385" s="451"/>
      <c r="RYZ1385" s="447"/>
      <c r="RZA1385" s="428"/>
      <c r="RZB1385" s="469"/>
      <c r="RZC1385" s="414"/>
      <c r="RZD1385" s="414"/>
      <c r="RZE1385" s="414"/>
      <c r="RZF1385" s="414"/>
      <c r="RZG1385" s="414"/>
      <c r="RZH1385" s="415"/>
      <c r="RZI1385" s="414"/>
      <c r="RZJ1385" s="416"/>
      <c r="RZK1385" s="366"/>
      <c r="RZL1385" s="366"/>
      <c r="RZM1385" s="366"/>
      <c r="RZN1385" s="366"/>
      <c r="RZO1385" s="366"/>
      <c r="RZP1385" s="366"/>
      <c r="RZQ1385" s="366"/>
      <c r="RZR1385" s="366"/>
      <c r="RZS1385" s="419"/>
      <c r="RZT1385" s="553"/>
      <c r="RZU1385" s="554"/>
      <c r="RZV1385" s="554"/>
      <c r="RZW1385" s="554"/>
      <c r="RZX1385" s="554"/>
      <c r="RZY1385" s="554"/>
      <c r="RZZ1385" s="554"/>
      <c r="SAA1385" s="554"/>
      <c r="SAB1385" s="554"/>
      <c r="SAC1385" s="554"/>
      <c r="SAD1385" s="554"/>
      <c r="SAE1385" s="554"/>
      <c r="SAF1385" s="554"/>
      <c r="SAG1385" s="554"/>
      <c r="SAH1385" s="554"/>
      <c r="SAI1385" s="554"/>
      <c r="SAJ1385" s="554"/>
      <c r="SAK1385" s="554"/>
      <c r="SAL1385" s="554"/>
      <c r="SAM1385" s="555"/>
      <c r="SAN1385" s="447"/>
      <c r="SAO1385" s="447"/>
      <c r="SAP1385" s="451"/>
      <c r="SAQ1385" s="451"/>
      <c r="SAR1385" s="451"/>
      <c r="SAS1385" s="451"/>
      <c r="SAT1385" s="451"/>
      <c r="SAU1385" s="451"/>
      <c r="SAV1385" s="451"/>
      <c r="SAW1385" s="451"/>
      <c r="SAX1385" s="451"/>
      <c r="SAY1385" s="451"/>
      <c r="SAZ1385" s="447"/>
      <c r="SBA1385" s="428"/>
      <c r="SBB1385" s="469"/>
      <c r="SBC1385" s="414"/>
      <c r="SBD1385" s="414"/>
      <c r="SBE1385" s="414"/>
      <c r="SBF1385" s="414"/>
      <c r="SBG1385" s="414"/>
      <c r="SBH1385" s="415"/>
      <c r="SBI1385" s="414"/>
      <c r="SBJ1385" s="416"/>
      <c r="SBK1385" s="366"/>
      <c r="SBL1385" s="366"/>
      <c r="SBM1385" s="366"/>
      <c r="SBN1385" s="366"/>
      <c r="SBO1385" s="366"/>
      <c r="SBP1385" s="366"/>
      <c r="SBQ1385" s="366"/>
      <c r="SBR1385" s="366"/>
      <c r="SBS1385" s="419"/>
      <c r="SBT1385" s="553"/>
      <c r="SBU1385" s="554"/>
      <c r="SBV1385" s="554"/>
      <c r="SBW1385" s="554"/>
      <c r="SBX1385" s="554"/>
      <c r="SBY1385" s="554"/>
      <c r="SBZ1385" s="554"/>
      <c r="SCA1385" s="554"/>
      <c r="SCB1385" s="554"/>
      <c r="SCC1385" s="554"/>
      <c r="SCD1385" s="554"/>
      <c r="SCE1385" s="554"/>
      <c r="SCF1385" s="554"/>
      <c r="SCG1385" s="554"/>
      <c r="SCH1385" s="554"/>
      <c r="SCI1385" s="554"/>
      <c r="SCJ1385" s="554"/>
      <c r="SCK1385" s="554"/>
      <c r="SCL1385" s="554"/>
      <c r="SCM1385" s="555"/>
      <c r="SCN1385" s="447"/>
      <c r="SCO1385" s="447"/>
      <c r="SCP1385" s="451"/>
      <c r="SCQ1385" s="451"/>
      <c r="SCR1385" s="451"/>
      <c r="SCS1385" s="451"/>
      <c r="SCT1385" s="451"/>
      <c r="SCU1385" s="451"/>
      <c r="SCV1385" s="451"/>
      <c r="SCW1385" s="451"/>
      <c r="SCX1385" s="451"/>
      <c r="SCY1385" s="451"/>
      <c r="SCZ1385" s="447"/>
      <c r="SDA1385" s="428"/>
      <c r="SDB1385" s="469"/>
      <c r="SDC1385" s="414"/>
      <c r="SDD1385" s="414"/>
      <c r="SDE1385" s="414"/>
      <c r="SDF1385" s="414"/>
      <c r="SDG1385" s="414"/>
      <c r="SDH1385" s="415"/>
      <c r="SDI1385" s="414"/>
      <c r="SDJ1385" s="416"/>
      <c r="SDK1385" s="366"/>
      <c r="SDL1385" s="366"/>
      <c r="SDM1385" s="366"/>
      <c r="SDN1385" s="366"/>
      <c r="SDO1385" s="366"/>
      <c r="SDP1385" s="366"/>
      <c r="SDQ1385" s="366"/>
      <c r="SDR1385" s="366"/>
      <c r="SDS1385" s="419"/>
      <c r="SDT1385" s="553"/>
      <c r="SDU1385" s="554"/>
      <c r="SDV1385" s="554"/>
      <c r="SDW1385" s="554"/>
      <c r="SDX1385" s="554"/>
      <c r="SDY1385" s="554"/>
      <c r="SDZ1385" s="554"/>
      <c r="SEA1385" s="554"/>
      <c r="SEB1385" s="554"/>
      <c r="SEC1385" s="554"/>
      <c r="SED1385" s="554"/>
      <c r="SEE1385" s="554"/>
      <c r="SEF1385" s="554"/>
      <c r="SEG1385" s="554"/>
      <c r="SEH1385" s="554"/>
      <c r="SEI1385" s="554"/>
      <c r="SEJ1385" s="554"/>
      <c r="SEK1385" s="554"/>
      <c r="SEL1385" s="554"/>
      <c r="SEM1385" s="555"/>
      <c r="SEN1385" s="447"/>
      <c r="SEO1385" s="447"/>
      <c r="SEP1385" s="451"/>
      <c r="SEQ1385" s="451"/>
      <c r="SER1385" s="451"/>
      <c r="SES1385" s="451"/>
      <c r="SET1385" s="451"/>
      <c r="SEU1385" s="451"/>
      <c r="SEV1385" s="451"/>
      <c r="SEW1385" s="451"/>
      <c r="SEX1385" s="451"/>
      <c r="SEY1385" s="451"/>
      <c r="SEZ1385" s="447"/>
      <c r="SFA1385" s="428"/>
      <c r="SFB1385" s="469"/>
      <c r="SFC1385" s="414"/>
      <c r="SFD1385" s="414"/>
      <c r="SFE1385" s="414"/>
      <c r="SFF1385" s="414"/>
      <c r="SFG1385" s="414"/>
      <c r="SFH1385" s="415"/>
      <c r="SFI1385" s="414"/>
      <c r="SFJ1385" s="416"/>
      <c r="SFK1385" s="366"/>
      <c r="SFL1385" s="366"/>
      <c r="SFM1385" s="366"/>
      <c r="SFN1385" s="366"/>
      <c r="SFO1385" s="366"/>
      <c r="SFP1385" s="366"/>
      <c r="SFQ1385" s="366"/>
      <c r="SFR1385" s="366"/>
      <c r="SFS1385" s="419"/>
      <c r="SFT1385" s="553"/>
      <c r="SFU1385" s="554"/>
      <c r="SFV1385" s="554"/>
      <c r="SFW1385" s="554"/>
      <c r="SFX1385" s="554"/>
      <c r="SFY1385" s="554"/>
      <c r="SFZ1385" s="554"/>
      <c r="SGA1385" s="554"/>
      <c r="SGB1385" s="554"/>
      <c r="SGC1385" s="554"/>
      <c r="SGD1385" s="554"/>
      <c r="SGE1385" s="554"/>
      <c r="SGF1385" s="554"/>
      <c r="SGG1385" s="554"/>
      <c r="SGH1385" s="554"/>
      <c r="SGI1385" s="554"/>
      <c r="SGJ1385" s="554"/>
      <c r="SGK1385" s="554"/>
      <c r="SGL1385" s="554"/>
      <c r="SGM1385" s="555"/>
      <c r="SGN1385" s="447"/>
      <c r="SGO1385" s="447"/>
      <c r="SGP1385" s="451"/>
      <c r="SGQ1385" s="451"/>
      <c r="SGR1385" s="451"/>
      <c r="SGS1385" s="451"/>
      <c r="SGT1385" s="451"/>
      <c r="SGU1385" s="451"/>
      <c r="SGV1385" s="451"/>
      <c r="SGW1385" s="451"/>
      <c r="SGX1385" s="451"/>
      <c r="SGY1385" s="451"/>
      <c r="SGZ1385" s="447"/>
      <c r="SHA1385" s="428"/>
      <c r="SHB1385" s="469"/>
      <c r="SHC1385" s="414"/>
      <c r="SHD1385" s="414"/>
      <c r="SHE1385" s="414"/>
      <c r="SHF1385" s="414"/>
      <c r="SHG1385" s="414"/>
      <c r="SHH1385" s="415"/>
      <c r="SHI1385" s="414"/>
      <c r="SHJ1385" s="416"/>
      <c r="SHK1385" s="366"/>
      <c r="SHL1385" s="366"/>
      <c r="SHM1385" s="366"/>
      <c r="SHN1385" s="366"/>
      <c r="SHO1385" s="366"/>
      <c r="SHP1385" s="366"/>
      <c r="SHQ1385" s="366"/>
      <c r="SHR1385" s="366"/>
      <c r="SHS1385" s="419"/>
      <c r="SHT1385" s="553"/>
      <c r="SHU1385" s="554"/>
      <c r="SHV1385" s="554"/>
      <c r="SHW1385" s="554"/>
      <c r="SHX1385" s="554"/>
      <c r="SHY1385" s="554"/>
      <c r="SHZ1385" s="554"/>
      <c r="SIA1385" s="554"/>
      <c r="SIB1385" s="554"/>
      <c r="SIC1385" s="554"/>
      <c r="SID1385" s="554"/>
      <c r="SIE1385" s="554"/>
      <c r="SIF1385" s="554"/>
      <c r="SIG1385" s="554"/>
      <c r="SIH1385" s="554"/>
      <c r="SII1385" s="554"/>
      <c r="SIJ1385" s="554"/>
      <c r="SIK1385" s="554"/>
      <c r="SIL1385" s="554"/>
      <c r="SIM1385" s="555"/>
      <c r="SIN1385" s="447"/>
      <c r="SIO1385" s="447"/>
      <c r="SIP1385" s="451"/>
      <c r="SIQ1385" s="451"/>
      <c r="SIR1385" s="451"/>
      <c r="SIS1385" s="451"/>
      <c r="SIT1385" s="451"/>
      <c r="SIU1385" s="451"/>
      <c r="SIV1385" s="451"/>
      <c r="SIW1385" s="451"/>
      <c r="SIX1385" s="451"/>
      <c r="SIY1385" s="451"/>
      <c r="SIZ1385" s="447"/>
      <c r="SJA1385" s="428"/>
      <c r="SJB1385" s="469"/>
      <c r="SJC1385" s="414"/>
      <c r="SJD1385" s="414"/>
      <c r="SJE1385" s="414"/>
      <c r="SJF1385" s="414"/>
      <c r="SJG1385" s="414"/>
      <c r="SJH1385" s="415"/>
      <c r="SJI1385" s="414"/>
      <c r="SJJ1385" s="416"/>
      <c r="SJK1385" s="366"/>
      <c r="SJL1385" s="366"/>
      <c r="SJM1385" s="366"/>
      <c r="SJN1385" s="366"/>
      <c r="SJO1385" s="366"/>
      <c r="SJP1385" s="366"/>
      <c r="SJQ1385" s="366"/>
      <c r="SJR1385" s="366"/>
      <c r="SJS1385" s="419"/>
      <c r="SJT1385" s="553"/>
      <c r="SJU1385" s="554"/>
      <c r="SJV1385" s="554"/>
      <c r="SJW1385" s="554"/>
      <c r="SJX1385" s="554"/>
      <c r="SJY1385" s="554"/>
      <c r="SJZ1385" s="554"/>
      <c r="SKA1385" s="554"/>
      <c r="SKB1385" s="554"/>
      <c r="SKC1385" s="554"/>
      <c r="SKD1385" s="554"/>
      <c r="SKE1385" s="554"/>
      <c r="SKF1385" s="554"/>
      <c r="SKG1385" s="554"/>
      <c r="SKH1385" s="554"/>
      <c r="SKI1385" s="554"/>
      <c r="SKJ1385" s="554"/>
      <c r="SKK1385" s="554"/>
      <c r="SKL1385" s="554"/>
      <c r="SKM1385" s="555"/>
      <c r="SKN1385" s="447"/>
      <c r="SKO1385" s="447"/>
      <c r="SKP1385" s="451"/>
      <c r="SKQ1385" s="451"/>
      <c r="SKR1385" s="451"/>
      <c r="SKS1385" s="451"/>
      <c r="SKT1385" s="451"/>
      <c r="SKU1385" s="451"/>
      <c r="SKV1385" s="451"/>
      <c r="SKW1385" s="451"/>
      <c r="SKX1385" s="451"/>
      <c r="SKY1385" s="451"/>
      <c r="SKZ1385" s="447"/>
      <c r="SLA1385" s="428"/>
      <c r="SLB1385" s="469"/>
      <c r="SLC1385" s="414"/>
      <c r="SLD1385" s="414"/>
      <c r="SLE1385" s="414"/>
      <c r="SLF1385" s="414"/>
      <c r="SLG1385" s="414"/>
      <c r="SLH1385" s="415"/>
      <c r="SLI1385" s="414"/>
      <c r="SLJ1385" s="416"/>
      <c r="SLK1385" s="366"/>
      <c r="SLL1385" s="366"/>
      <c r="SLM1385" s="366"/>
      <c r="SLN1385" s="366"/>
      <c r="SLO1385" s="366"/>
      <c r="SLP1385" s="366"/>
      <c r="SLQ1385" s="366"/>
      <c r="SLR1385" s="366"/>
      <c r="SLS1385" s="419"/>
      <c r="SLT1385" s="553"/>
      <c r="SLU1385" s="554"/>
      <c r="SLV1385" s="554"/>
      <c r="SLW1385" s="554"/>
      <c r="SLX1385" s="554"/>
      <c r="SLY1385" s="554"/>
      <c r="SLZ1385" s="554"/>
      <c r="SMA1385" s="554"/>
      <c r="SMB1385" s="554"/>
      <c r="SMC1385" s="554"/>
      <c r="SMD1385" s="554"/>
      <c r="SME1385" s="554"/>
      <c r="SMF1385" s="554"/>
      <c r="SMG1385" s="554"/>
      <c r="SMH1385" s="554"/>
      <c r="SMI1385" s="554"/>
      <c r="SMJ1385" s="554"/>
      <c r="SMK1385" s="554"/>
      <c r="SML1385" s="554"/>
      <c r="SMM1385" s="555"/>
      <c r="SMN1385" s="447"/>
      <c r="SMO1385" s="447"/>
      <c r="SMP1385" s="451"/>
      <c r="SMQ1385" s="451"/>
      <c r="SMR1385" s="451"/>
      <c r="SMS1385" s="451"/>
      <c r="SMT1385" s="451"/>
      <c r="SMU1385" s="451"/>
      <c r="SMV1385" s="451"/>
      <c r="SMW1385" s="451"/>
      <c r="SMX1385" s="451"/>
      <c r="SMY1385" s="451"/>
      <c r="SMZ1385" s="447"/>
      <c r="SNA1385" s="428"/>
      <c r="SNB1385" s="469"/>
      <c r="SNC1385" s="414"/>
      <c r="SND1385" s="414"/>
      <c r="SNE1385" s="414"/>
      <c r="SNF1385" s="414"/>
      <c r="SNG1385" s="414"/>
      <c r="SNH1385" s="415"/>
      <c r="SNI1385" s="414"/>
      <c r="SNJ1385" s="416"/>
      <c r="SNK1385" s="366"/>
      <c r="SNL1385" s="366"/>
      <c r="SNM1385" s="366"/>
      <c r="SNN1385" s="366"/>
      <c r="SNO1385" s="366"/>
      <c r="SNP1385" s="366"/>
      <c r="SNQ1385" s="366"/>
      <c r="SNR1385" s="366"/>
      <c r="SNS1385" s="419"/>
      <c r="SNT1385" s="553"/>
      <c r="SNU1385" s="554"/>
      <c r="SNV1385" s="554"/>
      <c r="SNW1385" s="554"/>
      <c r="SNX1385" s="554"/>
      <c r="SNY1385" s="554"/>
      <c r="SNZ1385" s="554"/>
      <c r="SOA1385" s="554"/>
      <c r="SOB1385" s="554"/>
      <c r="SOC1385" s="554"/>
      <c r="SOD1385" s="554"/>
      <c r="SOE1385" s="554"/>
      <c r="SOF1385" s="554"/>
      <c r="SOG1385" s="554"/>
      <c r="SOH1385" s="554"/>
      <c r="SOI1385" s="554"/>
      <c r="SOJ1385" s="554"/>
      <c r="SOK1385" s="554"/>
      <c r="SOL1385" s="554"/>
      <c r="SOM1385" s="555"/>
      <c r="SON1385" s="447"/>
      <c r="SOO1385" s="447"/>
      <c r="SOP1385" s="451"/>
      <c r="SOQ1385" s="451"/>
      <c r="SOR1385" s="451"/>
      <c r="SOS1385" s="451"/>
      <c r="SOT1385" s="451"/>
      <c r="SOU1385" s="451"/>
      <c r="SOV1385" s="451"/>
      <c r="SOW1385" s="451"/>
      <c r="SOX1385" s="451"/>
      <c r="SOY1385" s="451"/>
      <c r="SOZ1385" s="447"/>
      <c r="SPA1385" s="428"/>
      <c r="SPB1385" s="469"/>
      <c r="SPC1385" s="414"/>
      <c r="SPD1385" s="414"/>
      <c r="SPE1385" s="414"/>
      <c r="SPF1385" s="414"/>
      <c r="SPG1385" s="414"/>
      <c r="SPH1385" s="415"/>
      <c r="SPI1385" s="414"/>
      <c r="SPJ1385" s="416"/>
      <c r="SPK1385" s="366"/>
      <c r="SPL1385" s="366"/>
      <c r="SPM1385" s="366"/>
      <c r="SPN1385" s="366"/>
      <c r="SPO1385" s="366"/>
      <c r="SPP1385" s="366"/>
      <c r="SPQ1385" s="366"/>
      <c r="SPR1385" s="366"/>
      <c r="SPS1385" s="419"/>
      <c r="SPT1385" s="553"/>
      <c r="SPU1385" s="554"/>
      <c r="SPV1385" s="554"/>
      <c r="SPW1385" s="554"/>
      <c r="SPX1385" s="554"/>
      <c r="SPY1385" s="554"/>
      <c r="SPZ1385" s="554"/>
      <c r="SQA1385" s="554"/>
      <c r="SQB1385" s="554"/>
      <c r="SQC1385" s="554"/>
      <c r="SQD1385" s="554"/>
      <c r="SQE1385" s="554"/>
      <c r="SQF1385" s="554"/>
      <c r="SQG1385" s="554"/>
      <c r="SQH1385" s="554"/>
      <c r="SQI1385" s="554"/>
      <c r="SQJ1385" s="554"/>
      <c r="SQK1385" s="554"/>
      <c r="SQL1385" s="554"/>
      <c r="SQM1385" s="555"/>
      <c r="SQN1385" s="447"/>
      <c r="SQO1385" s="447"/>
      <c r="SQP1385" s="451"/>
      <c r="SQQ1385" s="451"/>
      <c r="SQR1385" s="451"/>
      <c r="SQS1385" s="451"/>
      <c r="SQT1385" s="451"/>
      <c r="SQU1385" s="451"/>
      <c r="SQV1385" s="451"/>
      <c r="SQW1385" s="451"/>
      <c r="SQX1385" s="451"/>
      <c r="SQY1385" s="451"/>
      <c r="SQZ1385" s="447"/>
      <c r="SRA1385" s="428"/>
      <c r="SRB1385" s="469"/>
      <c r="SRC1385" s="414"/>
      <c r="SRD1385" s="414"/>
      <c r="SRE1385" s="414"/>
      <c r="SRF1385" s="414"/>
      <c r="SRG1385" s="414"/>
      <c r="SRH1385" s="415"/>
      <c r="SRI1385" s="414"/>
      <c r="SRJ1385" s="416"/>
      <c r="SRK1385" s="366"/>
      <c r="SRL1385" s="366"/>
      <c r="SRM1385" s="366"/>
      <c r="SRN1385" s="366"/>
      <c r="SRO1385" s="366"/>
      <c r="SRP1385" s="366"/>
      <c r="SRQ1385" s="366"/>
      <c r="SRR1385" s="366"/>
      <c r="SRS1385" s="419"/>
      <c r="SRT1385" s="553"/>
      <c r="SRU1385" s="554"/>
      <c r="SRV1385" s="554"/>
      <c r="SRW1385" s="554"/>
      <c r="SRX1385" s="554"/>
      <c r="SRY1385" s="554"/>
      <c r="SRZ1385" s="554"/>
      <c r="SSA1385" s="554"/>
      <c r="SSB1385" s="554"/>
      <c r="SSC1385" s="554"/>
      <c r="SSD1385" s="554"/>
      <c r="SSE1385" s="554"/>
      <c r="SSF1385" s="554"/>
      <c r="SSG1385" s="554"/>
      <c r="SSH1385" s="554"/>
      <c r="SSI1385" s="554"/>
      <c r="SSJ1385" s="554"/>
      <c r="SSK1385" s="554"/>
      <c r="SSL1385" s="554"/>
      <c r="SSM1385" s="555"/>
      <c r="SSN1385" s="447"/>
      <c r="SSO1385" s="447"/>
      <c r="SSP1385" s="451"/>
      <c r="SSQ1385" s="451"/>
      <c r="SSR1385" s="451"/>
      <c r="SSS1385" s="451"/>
      <c r="SST1385" s="451"/>
      <c r="SSU1385" s="451"/>
      <c r="SSV1385" s="451"/>
      <c r="SSW1385" s="451"/>
      <c r="SSX1385" s="451"/>
      <c r="SSY1385" s="451"/>
      <c r="SSZ1385" s="447"/>
      <c r="STA1385" s="428"/>
      <c r="STB1385" s="469"/>
      <c r="STC1385" s="414"/>
      <c r="STD1385" s="414"/>
      <c r="STE1385" s="414"/>
      <c r="STF1385" s="414"/>
      <c r="STG1385" s="414"/>
      <c r="STH1385" s="415"/>
      <c r="STI1385" s="414"/>
      <c r="STJ1385" s="416"/>
      <c r="STK1385" s="366"/>
      <c r="STL1385" s="366"/>
      <c r="STM1385" s="366"/>
      <c r="STN1385" s="366"/>
      <c r="STO1385" s="366"/>
      <c r="STP1385" s="366"/>
      <c r="STQ1385" s="366"/>
      <c r="STR1385" s="366"/>
      <c r="STS1385" s="419"/>
      <c r="STT1385" s="553"/>
      <c r="STU1385" s="554"/>
      <c r="STV1385" s="554"/>
      <c r="STW1385" s="554"/>
      <c r="STX1385" s="554"/>
      <c r="STY1385" s="554"/>
      <c r="STZ1385" s="554"/>
      <c r="SUA1385" s="554"/>
      <c r="SUB1385" s="554"/>
      <c r="SUC1385" s="554"/>
      <c r="SUD1385" s="554"/>
      <c r="SUE1385" s="554"/>
      <c r="SUF1385" s="554"/>
      <c r="SUG1385" s="554"/>
      <c r="SUH1385" s="554"/>
      <c r="SUI1385" s="554"/>
      <c r="SUJ1385" s="554"/>
      <c r="SUK1385" s="554"/>
      <c r="SUL1385" s="554"/>
      <c r="SUM1385" s="555"/>
      <c r="SUN1385" s="447"/>
      <c r="SUO1385" s="447"/>
      <c r="SUP1385" s="451"/>
      <c r="SUQ1385" s="451"/>
      <c r="SUR1385" s="451"/>
      <c r="SUS1385" s="451"/>
      <c r="SUT1385" s="451"/>
      <c r="SUU1385" s="451"/>
      <c r="SUV1385" s="451"/>
      <c r="SUW1385" s="451"/>
      <c r="SUX1385" s="451"/>
      <c r="SUY1385" s="451"/>
      <c r="SUZ1385" s="447"/>
      <c r="SVA1385" s="428"/>
      <c r="SVB1385" s="469"/>
      <c r="SVC1385" s="414"/>
      <c r="SVD1385" s="414"/>
      <c r="SVE1385" s="414"/>
      <c r="SVF1385" s="414"/>
      <c r="SVG1385" s="414"/>
      <c r="SVH1385" s="415"/>
      <c r="SVI1385" s="414"/>
      <c r="SVJ1385" s="416"/>
      <c r="SVK1385" s="366"/>
      <c r="SVL1385" s="366"/>
      <c r="SVM1385" s="366"/>
      <c r="SVN1385" s="366"/>
      <c r="SVO1385" s="366"/>
      <c r="SVP1385" s="366"/>
      <c r="SVQ1385" s="366"/>
      <c r="SVR1385" s="366"/>
      <c r="SVS1385" s="419"/>
      <c r="SVT1385" s="553"/>
      <c r="SVU1385" s="554"/>
      <c r="SVV1385" s="554"/>
      <c r="SVW1385" s="554"/>
      <c r="SVX1385" s="554"/>
      <c r="SVY1385" s="554"/>
      <c r="SVZ1385" s="554"/>
      <c r="SWA1385" s="554"/>
      <c r="SWB1385" s="554"/>
      <c r="SWC1385" s="554"/>
      <c r="SWD1385" s="554"/>
      <c r="SWE1385" s="554"/>
      <c r="SWF1385" s="554"/>
      <c r="SWG1385" s="554"/>
      <c r="SWH1385" s="554"/>
      <c r="SWI1385" s="554"/>
      <c r="SWJ1385" s="554"/>
      <c r="SWK1385" s="554"/>
      <c r="SWL1385" s="554"/>
      <c r="SWM1385" s="555"/>
      <c r="SWN1385" s="447"/>
      <c r="SWO1385" s="447"/>
      <c r="SWP1385" s="451"/>
      <c r="SWQ1385" s="451"/>
      <c r="SWR1385" s="451"/>
      <c r="SWS1385" s="451"/>
      <c r="SWT1385" s="451"/>
      <c r="SWU1385" s="451"/>
      <c r="SWV1385" s="451"/>
      <c r="SWW1385" s="451"/>
      <c r="SWX1385" s="451"/>
      <c r="SWY1385" s="451"/>
      <c r="SWZ1385" s="447"/>
      <c r="SXA1385" s="428"/>
      <c r="SXB1385" s="469"/>
      <c r="SXC1385" s="414"/>
      <c r="SXD1385" s="414"/>
      <c r="SXE1385" s="414"/>
      <c r="SXF1385" s="414"/>
      <c r="SXG1385" s="414"/>
      <c r="SXH1385" s="415"/>
      <c r="SXI1385" s="414"/>
      <c r="SXJ1385" s="416"/>
      <c r="SXK1385" s="366"/>
      <c r="SXL1385" s="366"/>
      <c r="SXM1385" s="366"/>
      <c r="SXN1385" s="366"/>
      <c r="SXO1385" s="366"/>
      <c r="SXP1385" s="366"/>
      <c r="SXQ1385" s="366"/>
      <c r="SXR1385" s="366"/>
      <c r="SXS1385" s="419"/>
      <c r="SXT1385" s="553"/>
      <c r="SXU1385" s="554"/>
      <c r="SXV1385" s="554"/>
      <c r="SXW1385" s="554"/>
      <c r="SXX1385" s="554"/>
      <c r="SXY1385" s="554"/>
      <c r="SXZ1385" s="554"/>
      <c r="SYA1385" s="554"/>
      <c r="SYB1385" s="554"/>
      <c r="SYC1385" s="554"/>
      <c r="SYD1385" s="554"/>
      <c r="SYE1385" s="554"/>
      <c r="SYF1385" s="554"/>
      <c r="SYG1385" s="554"/>
      <c r="SYH1385" s="554"/>
      <c r="SYI1385" s="554"/>
      <c r="SYJ1385" s="554"/>
      <c r="SYK1385" s="554"/>
      <c r="SYL1385" s="554"/>
      <c r="SYM1385" s="555"/>
      <c r="SYN1385" s="447"/>
      <c r="SYO1385" s="447"/>
      <c r="SYP1385" s="451"/>
      <c r="SYQ1385" s="451"/>
      <c r="SYR1385" s="451"/>
      <c r="SYS1385" s="451"/>
      <c r="SYT1385" s="451"/>
      <c r="SYU1385" s="451"/>
      <c r="SYV1385" s="451"/>
      <c r="SYW1385" s="451"/>
      <c r="SYX1385" s="451"/>
      <c r="SYY1385" s="451"/>
      <c r="SYZ1385" s="447"/>
      <c r="SZA1385" s="428"/>
      <c r="SZB1385" s="469"/>
      <c r="SZC1385" s="414"/>
      <c r="SZD1385" s="414"/>
      <c r="SZE1385" s="414"/>
      <c r="SZF1385" s="414"/>
      <c r="SZG1385" s="414"/>
      <c r="SZH1385" s="415"/>
      <c r="SZI1385" s="414"/>
      <c r="SZJ1385" s="416"/>
      <c r="SZK1385" s="366"/>
      <c r="SZL1385" s="366"/>
      <c r="SZM1385" s="366"/>
      <c r="SZN1385" s="366"/>
      <c r="SZO1385" s="366"/>
      <c r="SZP1385" s="366"/>
      <c r="SZQ1385" s="366"/>
      <c r="SZR1385" s="366"/>
      <c r="SZS1385" s="419"/>
      <c r="SZT1385" s="553"/>
      <c r="SZU1385" s="554"/>
      <c r="SZV1385" s="554"/>
      <c r="SZW1385" s="554"/>
      <c r="SZX1385" s="554"/>
      <c r="SZY1385" s="554"/>
      <c r="SZZ1385" s="554"/>
      <c r="TAA1385" s="554"/>
      <c r="TAB1385" s="554"/>
      <c r="TAC1385" s="554"/>
      <c r="TAD1385" s="554"/>
      <c r="TAE1385" s="554"/>
      <c r="TAF1385" s="554"/>
      <c r="TAG1385" s="554"/>
      <c r="TAH1385" s="554"/>
      <c r="TAI1385" s="554"/>
      <c r="TAJ1385" s="554"/>
      <c r="TAK1385" s="554"/>
      <c r="TAL1385" s="554"/>
      <c r="TAM1385" s="555"/>
      <c r="TAN1385" s="447"/>
      <c r="TAO1385" s="447"/>
      <c r="TAP1385" s="451"/>
      <c r="TAQ1385" s="451"/>
      <c r="TAR1385" s="451"/>
      <c r="TAS1385" s="451"/>
      <c r="TAT1385" s="451"/>
      <c r="TAU1385" s="451"/>
      <c r="TAV1385" s="451"/>
      <c r="TAW1385" s="451"/>
      <c r="TAX1385" s="451"/>
      <c r="TAY1385" s="451"/>
      <c r="TAZ1385" s="447"/>
      <c r="TBA1385" s="428"/>
      <c r="TBB1385" s="469"/>
      <c r="TBC1385" s="414"/>
      <c r="TBD1385" s="414"/>
      <c r="TBE1385" s="414"/>
      <c r="TBF1385" s="414"/>
      <c r="TBG1385" s="414"/>
      <c r="TBH1385" s="415"/>
      <c r="TBI1385" s="414"/>
      <c r="TBJ1385" s="416"/>
      <c r="TBK1385" s="366"/>
      <c r="TBL1385" s="366"/>
      <c r="TBM1385" s="366"/>
      <c r="TBN1385" s="366"/>
      <c r="TBO1385" s="366"/>
      <c r="TBP1385" s="366"/>
      <c r="TBQ1385" s="366"/>
      <c r="TBR1385" s="366"/>
      <c r="TBS1385" s="419"/>
      <c r="TBT1385" s="553"/>
      <c r="TBU1385" s="554"/>
      <c r="TBV1385" s="554"/>
      <c r="TBW1385" s="554"/>
      <c r="TBX1385" s="554"/>
      <c r="TBY1385" s="554"/>
      <c r="TBZ1385" s="554"/>
      <c r="TCA1385" s="554"/>
      <c r="TCB1385" s="554"/>
      <c r="TCC1385" s="554"/>
      <c r="TCD1385" s="554"/>
      <c r="TCE1385" s="554"/>
      <c r="TCF1385" s="554"/>
      <c r="TCG1385" s="554"/>
      <c r="TCH1385" s="554"/>
      <c r="TCI1385" s="554"/>
      <c r="TCJ1385" s="554"/>
      <c r="TCK1385" s="554"/>
      <c r="TCL1385" s="554"/>
      <c r="TCM1385" s="555"/>
      <c r="TCN1385" s="447"/>
      <c r="TCO1385" s="447"/>
      <c r="TCP1385" s="451"/>
      <c r="TCQ1385" s="451"/>
      <c r="TCR1385" s="451"/>
      <c r="TCS1385" s="451"/>
      <c r="TCT1385" s="451"/>
      <c r="TCU1385" s="451"/>
      <c r="TCV1385" s="451"/>
      <c r="TCW1385" s="451"/>
      <c r="TCX1385" s="451"/>
      <c r="TCY1385" s="451"/>
      <c r="TCZ1385" s="447"/>
      <c r="TDA1385" s="428"/>
      <c r="TDB1385" s="469"/>
      <c r="TDC1385" s="414"/>
      <c r="TDD1385" s="414"/>
      <c r="TDE1385" s="414"/>
      <c r="TDF1385" s="414"/>
      <c r="TDG1385" s="414"/>
      <c r="TDH1385" s="415"/>
      <c r="TDI1385" s="414"/>
      <c r="TDJ1385" s="416"/>
      <c r="TDK1385" s="366"/>
      <c r="TDL1385" s="366"/>
      <c r="TDM1385" s="366"/>
      <c r="TDN1385" s="366"/>
      <c r="TDO1385" s="366"/>
      <c r="TDP1385" s="366"/>
      <c r="TDQ1385" s="366"/>
      <c r="TDR1385" s="366"/>
      <c r="TDS1385" s="419"/>
      <c r="TDT1385" s="553"/>
      <c r="TDU1385" s="554"/>
      <c r="TDV1385" s="554"/>
      <c r="TDW1385" s="554"/>
      <c r="TDX1385" s="554"/>
      <c r="TDY1385" s="554"/>
      <c r="TDZ1385" s="554"/>
      <c r="TEA1385" s="554"/>
      <c r="TEB1385" s="554"/>
      <c r="TEC1385" s="554"/>
      <c r="TED1385" s="554"/>
      <c r="TEE1385" s="554"/>
      <c r="TEF1385" s="554"/>
      <c r="TEG1385" s="554"/>
      <c r="TEH1385" s="554"/>
      <c r="TEI1385" s="554"/>
      <c r="TEJ1385" s="554"/>
      <c r="TEK1385" s="554"/>
      <c r="TEL1385" s="554"/>
      <c r="TEM1385" s="555"/>
      <c r="TEN1385" s="447"/>
      <c r="TEO1385" s="447"/>
      <c r="TEP1385" s="451"/>
      <c r="TEQ1385" s="451"/>
      <c r="TER1385" s="451"/>
      <c r="TES1385" s="451"/>
      <c r="TET1385" s="451"/>
      <c r="TEU1385" s="451"/>
      <c r="TEV1385" s="451"/>
      <c r="TEW1385" s="451"/>
      <c r="TEX1385" s="451"/>
      <c r="TEY1385" s="451"/>
      <c r="TEZ1385" s="447"/>
      <c r="TFA1385" s="428"/>
      <c r="TFB1385" s="469"/>
      <c r="TFC1385" s="414"/>
      <c r="TFD1385" s="414"/>
      <c r="TFE1385" s="414"/>
      <c r="TFF1385" s="414"/>
      <c r="TFG1385" s="414"/>
      <c r="TFH1385" s="415"/>
      <c r="TFI1385" s="414"/>
      <c r="TFJ1385" s="416"/>
      <c r="TFK1385" s="366"/>
      <c r="TFL1385" s="366"/>
      <c r="TFM1385" s="366"/>
      <c r="TFN1385" s="366"/>
      <c r="TFO1385" s="366"/>
      <c r="TFP1385" s="366"/>
      <c r="TFQ1385" s="366"/>
      <c r="TFR1385" s="366"/>
      <c r="TFS1385" s="419"/>
      <c r="TFT1385" s="553"/>
      <c r="TFU1385" s="554"/>
      <c r="TFV1385" s="554"/>
      <c r="TFW1385" s="554"/>
      <c r="TFX1385" s="554"/>
      <c r="TFY1385" s="554"/>
      <c r="TFZ1385" s="554"/>
      <c r="TGA1385" s="554"/>
      <c r="TGB1385" s="554"/>
      <c r="TGC1385" s="554"/>
      <c r="TGD1385" s="554"/>
      <c r="TGE1385" s="554"/>
      <c r="TGF1385" s="554"/>
      <c r="TGG1385" s="554"/>
      <c r="TGH1385" s="554"/>
      <c r="TGI1385" s="554"/>
      <c r="TGJ1385" s="554"/>
      <c r="TGK1385" s="554"/>
      <c r="TGL1385" s="554"/>
      <c r="TGM1385" s="555"/>
      <c r="TGN1385" s="447"/>
      <c r="TGO1385" s="447"/>
      <c r="TGP1385" s="451"/>
      <c r="TGQ1385" s="451"/>
      <c r="TGR1385" s="451"/>
      <c r="TGS1385" s="451"/>
      <c r="TGT1385" s="451"/>
      <c r="TGU1385" s="451"/>
      <c r="TGV1385" s="451"/>
      <c r="TGW1385" s="451"/>
      <c r="TGX1385" s="451"/>
      <c r="TGY1385" s="451"/>
      <c r="TGZ1385" s="447"/>
      <c r="THA1385" s="428"/>
      <c r="THB1385" s="469"/>
      <c r="THC1385" s="414"/>
      <c r="THD1385" s="414"/>
      <c r="THE1385" s="414"/>
      <c r="THF1385" s="414"/>
      <c r="THG1385" s="414"/>
      <c r="THH1385" s="415"/>
      <c r="THI1385" s="414"/>
      <c r="THJ1385" s="416"/>
      <c r="THK1385" s="366"/>
      <c r="THL1385" s="366"/>
      <c r="THM1385" s="366"/>
      <c r="THN1385" s="366"/>
      <c r="THO1385" s="366"/>
      <c r="THP1385" s="366"/>
      <c r="THQ1385" s="366"/>
      <c r="THR1385" s="366"/>
      <c r="THS1385" s="419"/>
      <c r="THT1385" s="553"/>
      <c r="THU1385" s="554"/>
      <c r="THV1385" s="554"/>
      <c r="THW1385" s="554"/>
      <c r="THX1385" s="554"/>
      <c r="THY1385" s="554"/>
      <c r="THZ1385" s="554"/>
      <c r="TIA1385" s="554"/>
      <c r="TIB1385" s="554"/>
      <c r="TIC1385" s="554"/>
      <c r="TID1385" s="554"/>
      <c r="TIE1385" s="554"/>
      <c r="TIF1385" s="554"/>
      <c r="TIG1385" s="554"/>
      <c r="TIH1385" s="554"/>
      <c r="TII1385" s="554"/>
      <c r="TIJ1385" s="554"/>
      <c r="TIK1385" s="554"/>
      <c r="TIL1385" s="554"/>
      <c r="TIM1385" s="555"/>
      <c r="TIN1385" s="447"/>
      <c r="TIO1385" s="447"/>
      <c r="TIP1385" s="451"/>
      <c r="TIQ1385" s="451"/>
      <c r="TIR1385" s="451"/>
      <c r="TIS1385" s="451"/>
      <c r="TIT1385" s="451"/>
      <c r="TIU1385" s="451"/>
      <c r="TIV1385" s="451"/>
      <c r="TIW1385" s="451"/>
      <c r="TIX1385" s="451"/>
      <c r="TIY1385" s="451"/>
      <c r="TIZ1385" s="447"/>
      <c r="TJA1385" s="428"/>
      <c r="TJB1385" s="469"/>
      <c r="TJC1385" s="414"/>
      <c r="TJD1385" s="414"/>
      <c r="TJE1385" s="414"/>
      <c r="TJF1385" s="414"/>
      <c r="TJG1385" s="414"/>
      <c r="TJH1385" s="415"/>
      <c r="TJI1385" s="414"/>
      <c r="TJJ1385" s="416"/>
      <c r="TJK1385" s="366"/>
      <c r="TJL1385" s="366"/>
      <c r="TJM1385" s="366"/>
      <c r="TJN1385" s="366"/>
      <c r="TJO1385" s="366"/>
      <c r="TJP1385" s="366"/>
      <c r="TJQ1385" s="366"/>
      <c r="TJR1385" s="366"/>
      <c r="TJS1385" s="419"/>
      <c r="TJT1385" s="553"/>
      <c r="TJU1385" s="554"/>
      <c r="TJV1385" s="554"/>
      <c r="TJW1385" s="554"/>
      <c r="TJX1385" s="554"/>
      <c r="TJY1385" s="554"/>
      <c r="TJZ1385" s="554"/>
      <c r="TKA1385" s="554"/>
      <c r="TKB1385" s="554"/>
      <c r="TKC1385" s="554"/>
      <c r="TKD1385" s="554"/>
      <c r="TKE1385" s="554"/>
      <c r="TKF1385" s="554"/>
      <c r="TKG1385" s="554"/>
      <c r="TKH1385" s="554"/>
      <c r="TKI1385" s="554"/>
      <c r="TKJ1385" s="554"/>
      <c r="TKK1385" s="554"/>
      <c r="TKL1385" s="554"/>
      <c r="TKM1385" s="555"/>
      <c r="TKN1385" s="447"/>
      <c r="TKO1385" s="447"/>
      <c r="TKP1385" s="451"/>
      <c r="TKQ1385" s="451"/>
      <c r="TKR1385" s="451"/>
      <c r="TKS1385" s="451"/>
      <c r="TKT1385" s="451"/>
      <c r="TKU1385" s="451"/>
      <c r="TKV1385" s="451"/>
      <c r="TKW1385" s="451"/>
      <c r="TKX1385" s="451"/>
      <c r="TKY1385" s="451"/>
      <c r="TKZ1385" s="447"/>
      <c r="TLA1385" s="428"/>
      <c r="TLB1385" s="469"/>
      <c r="TLC1385" s="414"/>
      <c r="TLD1385" s="414"/>
      <c r="TLE1385" s="414"/>
      <c r="TLF1385" s="414"/>
      <c r="TLG1385" s="414"/>
      <c r="TLH1385" s="415"/>
      <c r="TLI1385" s="414"/>
      <c r="TLJ1385" s="416"/>
      <c r="TLK1385" s="366"/>
      <c r="TLL1385" s="366"/>
      <c r="TLM1385" s="366"/>
      <c r="TLN1385" s="366"/>
      <c r="TLO1385" s="366"/>
      <c r="TLP1385" s="366"/>
      <c r="TLQ1385" s="366"/>
      <c r="TLR1385" s="366"/>
      <c r="TLS1385" s="419"/>
      <c r="TLT1385" s="553"/>
      <c r="TLU1385" s="554"/>
      <c r="TLV1385" s="554"/>
      <c r="TLW1385" s="554"/>
      <c r="TLX1385" s="554"/>
      <c r="TLY1385" s="554"/>
      <c r="TLZ1385" s="554"/>
      <c r="TMA1385" s="554"/>
      <c r="TMB1385" s="554"/>
      <c r="TMC1385" s="554"/>
      <c r="TMD1385" s="554"/>
      <c r="TME1385" s="554"/>
      <c r="TMF1385" s="554"/>
      <c r="TMG1385" s="554"/>
      <c r="TMH1385" s="554"/>
      <c r="TMI1385" s="554"/>
      <c r="TMJ1385" s="554"/>
      <c r="TMK1385" s="554"/>
      <c r="TML1385" s="554"/>
      <c r="TMM1385" s="555"/>
      <c r="TMN1385" s="447"/>
      <c r="TMO1385" s="447"/>
      <c r="TMP1385" s="451"/>
      <c r="TMQ1385" s="451"/>
      <c r="TMR1385" s="451"/>
      <c r="TMS1385" s="451"/>
      <c r="TMT1385" s="451"/>
      <c r="TMU1385" s="451"/>
      <c r="TMV1385" s="451"/>
      <c r="TMW1385" s="451"/>
      <c r="TMX1385" s="451"/>
      <c r="TMY1385" s="451"/>
      <c r="TMZ1385" s="447"/>
      <c r="TNA1385" s="428"/>
      <c r="TNB1385" s="469"/>
      <c r="TNC1385" s="414"/>
      <c r="TND1385" s="414"/>
      <c r="TNE1385" s="414"/>
      <c r="TNF1385" s="414"/>
      <c r="TNG1385" s="414"/>
      <c r="TNH1385" s="415"/>
      <c r="TNI1385" s="414"/>
      <c r="TNJ1385" s="416"/>
      <c r="TNK1385" s="366"/>
      <c r="TNL1385" s="366"/>
      <c r="TNM1385" s="366"/>
      <c r="TNN1385" s="366"/>
      <c r="TNO1385" s="366"/>
      <c r="TNP1385" s="366"/>
      <c r="TNQ1385" s="366"/>
      <c r="TNR1385" s="366"/>
      <c r="TNS1385" s="419"/>
      <c r="TNT1385" s="553"/>
      <c r="TNU1385" s="554"/>
      <c r="TNV1385" s="554"/>
      <c r="TNW1385" s="554"/>
      <c r="TNX1385" s="554"/>
      <c r="TNY1385" s="554"/>
      <c r="TNZ1385" s="554"/>
      <c r="TOA1385" s="554"/>
      <c r="TOB1385" s="554"/>
      <c r="TOC1385" s="554"/>
      <c r="TOD1385" s="554"/>
      <c r="TOE1385" s="554"/>
      <c r="TOF1385" s="554"/>
      <c r="TOG1385" s="554"/>
      <c r="TOH1385" s="554"/>
      <c r="TOI1385" s="554"/>
      <c r="TOJ1385" s="554"/>
      <c r="TOK1385" s="554"/>
      <c r="TOL1385" s="554"/>
      <c r="TOM1385" s="555"/>
      <c r="TON1385" s="447"/>
      <c r="TOO1385" s="447"/>
      <c r="TOP1385" s="451"/>
      <c r="TOQ1385" s="451"/>
      <c r="TOR1385" s="451"/>
      <c r="TOS1385" s="451"/>
      <c r="TOT1385" s="451"/>
      <c r="TOU1385" s="451"/>
      <c r="TOV1385" s="451"/>
      <c r="TOW1385" s="451"/>
      <c r="TOX1385" s="451"/>
      <c r="TOY1385" s="451"/>
      <c r="TOZ1385" s="447"/>
      <c r="TPA1385" s="428"/>
      <c r="TPB1385" s="469"/>
      <c r="TPC1385" s="414"/>
      <c r="TPD1385" s="414"/>
      <c r="TPE1385" s="414"/>
      <c r="TPF1385" s="414"/>
      <c r="TPG1385" s="414"/>
      <c r="TPH1385" s="415"/>
      <c r="TPI1385" s="414"/>
      <c r="TPJ1385" s="416"/>
      <c r="TPK1385" s="366"/>
      <c r="TPL1385" s="366"/>
      <c r="TPM1385" s="366"/>
      <c r="TPN1385" s="366"/>
      <c r="TPO1385" s="366"/>
      <c r="TPP1385" s="366"/>
      <c r="TPQ1385" s="366"/>
      <c r="TPR1385" s="366"/>
      <c r="TPS1385" s="419"/>
      <c r="TPT1385" s="553"/>
      <c r="TPU1385" s="554"/>
      <c r="TPV1385" s="554"/>
      <c r="TPW1385" s="554"/>
      <c r="TPX1385" s="554"/>
      <c r="TPY1385" s="554"/>
      <c r="TPZ1385" s="554"/>
      <c r="TQA1385" s="554"/>
      <c r="TQB1385" s="554"/>
      <c r="TQC1385" s="554"/>
      <c r="TQD1385" s="554"/>
      <c r="TQE1385" s="554"/>
      <c r="TQF1385" s="554"/>
      <c r="TQG1385" s="554"/>
      <c r="TQH1385" s="554"/>
      <c r="TQI1385" s="554"/>
      <c r="TQJ1385" s="554"/>
      <c r="TQK1385" s="554"/>
      <c r="TQL1385" s="554"/>
      <c r="TQM1385" s="555"/>
      <c r="TQN1385" s="447"/>
      <c r="TQO1385" s="447"/>
      <c r="TQP1385" s="451"/>
      <c r="TQQ1385" s="451"/>
      <c r="TQR1385" s="451"/>
      <c r="TQS1385" s="451"/>
      <c r="TQT1385" s="451"/>
      <c r="TQU1385" s="451"/>
      <c r="TQV1385" s="451"/>
      <c r="TQW1385" s="451"/>
      <c r="TQX1385" s="451"/>
      <c r="TQY1385" s="451"/>
      <c r="TQZ1385" s="447"/>
      <c r="TRA1385" s="428"/>
      <c r="TRB1385" s="469"/>
      <c r="TRC1385" s="414"/>
      <c r="TRD1385" s="414"/>
      <c r="TRE1385" s="414"/>
      <c r="TRF1385" s="414"/>
      <c r="TRG1385" s="414"/>
      <c r="TRH1385" s="415"/>
      <c r="TRI1385" s="414"/>
      <c r="TRJ1385" s="416"/>
      <c r="TRK1385" s="366"/>
      <c r="TRL1385" s="366"/>
      <c r="TRM1385" s="366"/>
      <c r="TRN1385" s="366"/>
      <c r="TRO1385" s="366"/>
      <c r="TRP1385" s="366"/>
      <c r="TRQ1385" s="366"/>
      <c r="TRR1385" s="366"/>
      <c r="TRS1385" s="419"/>
      <c r="TRT1385" s="553"/>
      <c r="TRU1385" s="554"/>
      <c r="TRV1385" s="554"/>
      <c r="TRW1385" s="554"/>
      <c r="TRX1385" s="554"/>
      <c r="TRY1385" s="554"/>
      <c r="TRZ1385" s="554"/>
      <c r="TSA1385" s="554"/>
      <c r="TSB1385" s="554"/>
      <c r="TSC1385" s="554"/>
      <c r="TSD1385" s="554"/>
      <c r="TSE1385" s="554"/>
      <c r="TSF1385" s="554"/>
      <c r="TSG1385" s="554"/>
      <c r="TSH1385" s="554"/>
      <c r="TSI1385" s="554"/>
      <c r="TSJ1385" s="554"/>
      <c r="TSK1385" s="554"/>
      <c r="TSL1385" s="554"/>
      <c r="TSM1385" s="555"/>
      <c r="TSN1385" s="447"/>
      <c r="TSO1385" s="447"/>
      <c r="TSP1385" s="451"/>
      <c r="TSQ1385" s="451"/>
      <c r="TSR1385" s="451"/>
      <c r="TSS1385" s="451"/>
      <c r="TST1385" s="451"/>
      <c r="TSU1385" s="451"/>
      <c r="TSV1385" s="451"/>
      <c r="TSW1385" s="451"/>
      <c r="TSX1385" s="451"/>
      <c r="TSY1385" s="451"/>
      <c r="TSZ1385" s="447"/>
      <c r="TTA1385" s="428"/>
      <c r="TTB1385" s="469"/>
      <c r="TTC1385" s="414"/>
      <c r="TTD1385" s="414"/>
      <c r="TTE1385" s="414"/>
      <c r="TTF1385" s="414"/>
      <c r="TTG1385" s="414"/>
      <c r="TTH1385" s="415"/>
      <c r="TTI1385" s="414"/>
      <c r="TTJ1385" s="416"/>
      <c r="TTK1385" s="366"/>
      <c r="TTL1385" s="366"/>
      <c r="TTM1385" s="366"/>
      <c r="TTN1385" s="366"/>
      <c r="TTO1385" s="366"/>
      <c r="TTP1385" s="366"/>
      <c r="TTQ1385" s="366"/>
      <c r="TTR1385" s="366"/>
      <c r="TTS1385" s="419"/>
      <c r="TTT1385" s="553"/>
      <c r="TTU1385" s="554"/>
      <c r="TTV1385" s="554"/>
      <c r="TTW1385" s="554"/>
      <c r="TTX1385" s="554"/>
      <c r="TTY1385" s="554"/>
      <c r="TTZ1385" s="554"/>
      <c r="TUA1385" s="554"/>
      <c r="TUB1385" s="554"/>
      <c r="TUC1385" s="554"/>
      <c r="TUD1385" s="554"/>
      <c r="TUE1385" s="554"/>
      <c r="TUF1385" s="554"/>
      <c r="TUG1385" s="554"/>
      <c r="TUH1385" s="554"/>
      <c r="TUI1385" s="554"/>
      <c r="TUJ1385" s="554"/>
      <c r="TUK1385" s="554"/>
      <c r="TUL1385" s="554"/>
      <c r="TUM1385" s="555"/>
      <c r="TUN1385" s="447"/>
      <c r="TUO1385" s="447"/>
      <c r="TUP1385" s="451"/>
      <c r="TUQ1385" s="451"/>
      <c r="TUR1385" s="451"/>
      <c r="TUS1385" s="451"/>
      <c r="TUT1385" s="451"/>
      <c r="TUU1385" s="451"/>
      <c r="TUV1385" s="451"/>
      <c r="TUW1385" s="451"/>
      <c r="TUX1385" s="451"/>
      <c r="TUY1385" s="451"/>
      <c r="TUZ1385" s="447"/>
      <c r="TVA1385" s="428"/>
      <c r="TVB1385" s="469"/>
      <c r="TVC1385" s="414"/>
      <c r="TVD1385" s="414"/>
      <c r="TVE1385" s="414"/>
      <c r="TVF1385" s="414"/>
      <c r="TVG1385" s="414"/>
      <c r="TVH1385" s="415"/>
      <c r="TVI1385" s="414"/>
      <c r="TVJ1385" s="416"/>
      <c r="TVK1385" s="366"/>
      <c r="TVL1385" s="366"/>
      <c r="TVM1385" s="366"/>
      <c r="TVN1385" s="366"/>
      <c r="TVO1385" s="366"/>
      <c r="TVP1385" s="366"/>
      <c r="TVQ1385" s="366"/>
      <c r="TVR1385" s="366"/>
      <c r="TVS1385" s="419"/>
      <c r="TVT1385" s="553"/>
      <c r="TVU1385" s="554"/>
      <c r="TVV1385" s="554"/>
      <c r="TVW1385" s="554"/>
      <c r="TVX1385" s="554"/>
      <c r="TVY1385" s="554"/>
      <c r="TVZ1385" s="554"/>
      <c r="TWA1385" s="554"/>
      <c r="TWB1385" s="554"/>
      <c r="TWC1385" s="554"/>
      <c r="TWD1385" s="554"/>
      <c r="TWE1385" s="554"/>
      <c r="TWF1385" s="554"/>
      <c r="TWG1385" s="554"/>
      <c r="TWH1385" s="554"/>
      <c r="TWI1385" s="554"/>
      <c r="TWJ1385" s="554"/>
      <c r="TWK1385" s="554"/>
      <c r="TWL1385" s="554"/>
      <c r="TWM1385" s="555"/>
      <c r="TWN1385" s="447"/>
      <c r="TWO1385" s="447"/>
      <c r="TWP1385" s="451"/>
      <c r="TWQ1385" s="451"/>
      <c r="TWR1385" s="451"/>
      <c r="TWS1385" s="451"/>
      <c r="TWT1385" s="451"/>
      <c r="TWU1385" s="451"/>
      <c r="TWV1385" s="451"/>
      <c r="TWW1385" s="451"/>
      <c r="TWX1385" s="451"/>
      <c r="TWY1385" s="451"/>
      <c r="TWZ1385" s="447"/>
      <c r="TXA1385" s="428"/>
      <c r="TXB1385" s="469"/>
      <c r="TXC1385" s="414"/>
      <c r="TXD1385" s="414"/>
      <c r="TXE1385" s="414"/>
      <c r="TXF1385" s="414"/>
      <c r="TXG1385" s="414"/>
      <c r="TXH1385" s="415"/>
      <c r="TXI1385" s="414"/>
      <c r="TXJ1385" s="416"/>
      <c r="TXK1385" s="366"/>
      <c r="TXL1385" s="366"/>
      <c r="TXM1385" s="366"/>
      <c r="TXN1385" s="366"/>
      <c r="TXO1385" s="366"/>
      <c r="TXP1385" s="366"/>
      <c r="TXQ1385" s="366"/>
      <c r="TXR1385" s="366"/>
      <c r="TXS1385" s="419"/>
      <c r="TXT1385" s="553"/>
      <c r="TXU1385" s="554"/>
      <c r="TXV1385" s="554"/>
      <c r="TXW1385" s="554"/>
      <c r="TXX1385" s="554"/>
      <c r="TXY1385" s="554"/>
      <c r="TXZ1385" s="554"/>
      <c r="TYA1385" s="554"/>
      <c r="TYB1385" s="554"/>
      <c r="TYC1385" s="554"/>
      <c r="TYD1385" s="554"/>
      <c r="TYE1385" s="554"/>
      <c r="TYF1385" s="554"/>
      <c r="TYG1385" s="554"/>
      <c r="TYH1385" s="554"/>
      <c r="TYI1385" s="554"/>
      <c r="TYJ1385" s="554"/>
      <c r="TYK1385" s="554"/>
      <c r="TYL1385" s="554"/>
      <c r="TYM1385" s="555"/>
      <c r="TYN1385" s="447"/>
      <c r="TYO1385" s="447"/>
      <c r="TYP1385" s="451"/>
      <c r="TYQ1385" s="451"/>
      <c r="TYR1385" s="451"/>
      <c r="TYS1385" s="451"/>
      <c r="TYT1385" s="451"/>
      <c r="TYU1385" s="451"/>
      <c r="TYV1385" s="451"/>
      <c r="TYW1385" s="451"/>
      <c r="TYX1385" s="451"/>
      <c r="TYY1385" s="451"/>
      <c r="TYZ1385" s="447"/>
      <c r="TZA1385" s="428"/>
      <c r="TZB1385" s="469"/>
      <c r="TZC1385" s="414"/>
      <c r="TZD1385" s="414"/>
      <c r="TZE1385" s="414"/>
      <c r="TZF1385" s="414"/>
      <c r="TZG1385" s="414"/>
      <c r="TZH1385" s="415"/>
      <c r="TZI1385" s="414"/>
      <c r="TZJ1385" s="416"/>
      <c r="TZK1385" s="366"/>
      <c r="TZL1385" s="366"/>
      <c r="TZM1385" s="366"/>
      <c r="TZN1385" s="366"/>
      <c r="TZO1385" s="366"/>
      <c r="TZP1385" s="366"/>
      <c r="TZQ1385" s="366"/>
      <c r="TZR1385" s="366"/>
      <c r="TZS1385" s="419"/>
      <c r="TZT1385" s="553"/>
      <c r="TZU1385" s="554"/>
      <c r="TZV1385" s="554"/>
      <c r="TZW1385" s="554"/>
      <c r="TZX1385" s="554"/>
      <c r="TZY1385" s="554"/>
      <c r="TZZ1385" s="554"/>
      <c r="UAA1385" s="554"/>
      <c r="UAB1385" s="554"/>
      <c r="UAC1385" s="554"/>
      <c r="UAD1385" s="554"/>
      <c r="UAE1385" s="554"/>
      <c r="UAF1385" s="554"/>
      <c r="UAG1385" s="554"/>
      <c r="UAH1385" s="554"/>
      <c r="UAI1385" s="554"/>
      <c r="UAJ1385" s="554"/>
      <c r="UAK1385" s="554"/>
      <c r="UAL1385" s="554"/>
      <c r="UAM1385" s="555"/>
      <c r="UAN1385" s="447"/>
      <c r="UAO1385" s="447"/>
      <c r="UAP1385" s="451"/>
      <c r="UAQ1385" s="451"/>
      <c r="UAR1385" s="451"/>
      <c r="UAS1385" s="451"/>
      <c r="UAT1385" s="451"/>
      <c r="UAU1385" s="451"/>
      <c r="UAV1385" s="451"/>
      <c r="UAW1385" s="451"/>
      <c r="UAX1385" s="451"/>
      <c r="UAY1385" s="451"/>
      <c r="UAZ1385" s="447"/>
      <c r="UBA1385" s="428"/>
      <c r="UBB1385" s="469"/>
      <c r="UBC1385" s="414"/>
      <c r="UBD1385" s="414"/>
      <c r="UBE1385" s="414"/>
      <c r="UBF1385" s="414"/>
      <c r="UBG1385" s="414"/>
      <c r="UBH1385" s="415"/>
      <c r="UBI1385" s="414"/>
      <c r="UBJ1385" s="416"/>
      <c r="UBK1385" s="366"/>
      <c r="UBL1385" s="366"/>
      <c r="UBM1385" s="366"/>
      <c r="UBN1385" s="366"/>
      <c r="UBO1385" s="366"/>
      <c r="UBP1385" s="366"/>
      <c r="UBQ1385" s="366"/>
      <c r="UBR1385" s="366"/>
      <c r="UBS1385" s="419"/>
      <c r="UBT1385" s="553"/>
      <c r="UBU1385" s="554"/>
      <c r="UBV1385" s="554"/>
      <c r="UBW1385" s="554"/>
      <c r="UBX1385" s="554"/>
      <c r="UBY1385" s="554"/>
      <c r="UBZ1385" s="554"/>
      <c r="UCA1385" s="554"/>
      <c r="UCB1385" s="554"/>
      <c r="UCC1385" s="554"/>
      <c r="UCD1385" s="554"/>
      <c r="UCE1385" s="554"/>
      <c r="UCF1385" s="554"/>
      <c r="UCG1385" s="554"/>
      <c r="UCH1385" s="554"/>
      <c r="UCI1385" s="554"/>
      <c r="UCJ1385" s="554"/>
      <c r="UCK1385" s="554"/>
      <c r="UCL1385" s="554"/>
      <c r="UCM1385" s="555"/>
      <c r="UCN1385" s="447"/>
      <c r="UCO1385" s="447"/>
      <c r="UCP1385" s="451"/>
      <c r="UCQ1385" s="451"/>
      <c r="UCR1385" s="451"/>
      <c r="UCS1385" s="451"/>
      <c r="UCT1385" s="451"/>
      <c r="UCU1385" s="451"/>
      <c r="UCV1385" s="451"/>
      <c r="UCW1385" s="451"/>
      <c r="UCX1385" s="451"/>
      <c r="UCY1385" s="451"/>
      <c r="UCZ1385" s="447"/>
      <c r="UDA1385" s="428"/>
      <c r="UDB1385" s="469"/>
      <c r="UDC1385" s="414"/>
      <c r="UDD1385" s="414"/>
      <c r="UDE1385" s="414"/>
      <c r="UDF1385" s="414"/>
      <c r="UDG1385" s="414"/>
      <c r="UDH1385" s="415"/>
      <c r="UDI1385" s="414"/>
      <c r="UDJ1385" s="416"/>
      <c r="UDK1385" s="366"/>
      <c r="UDL1385" s="366"/>
      <c r="UDM1385" s="366"/>
      <c r="UDN1385" s="366"/>
      <c r="UDO1385" s="366"/>
      <c r="UDP1385" s="366"/>
      <c r="UDQ1385" s="366"/>
      <c r="UDR1385" s="366"/>
      <c r="UDS1385" s="419"/>
      <c r="UDT1385" s="553"/>
      <c r="UDU1385" s="554"/>
      <c r="UDV1385" s="554"/>
      <c r="UDW1385" s="554"/>
      <c r="UDX1385" s="554"/>
      <c r="UDY1385" s="554"/>
      <c r="UDZ1385" s="554"/>
      <c r="UEA1385" s="554"/>
      <c r="UEB1385" s="554"/>
      <c r="UEC1385" s="554"/>
      <c r="UED1385" s="554"/>
      <c r="UEE1385" s="554"/>
      <c r="UEF1385" s="554"/>
      <c r="UEG1385" s="554"/>
      <c r="UEH1385" s="554"/>
      <c r="UEI1385" s="554"/>
      <c r="UEJ1385" s="554"/>
      <c r="UEK1385" s="554"/>
      <c r="UEL1385" s="554"/>
      <c r="UEM1385" s="555"/>
      <c r="UEN1385" s="447"/>
      <c r="UEO1385" s="447"/>
      <c r="UEP1385" s="451"/>
      <c r="UEQ1385" s="451"/>
      <c r="UER1385" s="451"/>
      <c r="UES1385" s="451"/>
      <c r="UET1385" s="451"/>
      <c r="UEU1385" s="451"/>
      <c r="UEV1385" s="451"/>
      <c r="UEW1385" s="451"/>
      <c r="UEX1385" s="451"/>
      <c r="UEY1385" s="451"/>
      <c r="UEZ1385" s="447"/>
      <c r="UFA1385" s="428"/>
      <c r="UFB1385" s="469"/>
      <c r="UFC1385" s="414"/>
      <c r="UFD1385" s="414"/>
      <c r="UFE1385" s="414"/>
      <c r="UFF1385" s="414"/>
      <c r="UFG1385" s="414"/>
      <c r="UFH1385" s="415"/>
      <c r="UFI1385" s="414"/>
      <c r="UFJ1385" s="416"/>
      <c r="UFK1385" s="366"/>
      <c r="UFL1385" s="366"/>
      <c r="UFM1385" s="366"/>
      <c r="UFN1385" s="366"/>
      <c r="UFO1385" s="366"/>
      <c r="UFP1385" s="366"/>
      <c r="UFQ1385" s="366"/>
      <c r="UFR1385" s="366"/>
      <c r="UFS1385" s="419"/>
      <c r="UFT1385" s="553"/>
      <c r="UFU1385" s="554"/>
      <c r="UFV1385" s="554"/>
      <c r="UFW1385" s="554"/>
      <c r="UFX1385" s="554"/>
      <c r="UFY1385" s="554"/>
      <c r="UFZ1385" s="554"/>
      <c r="UGA1385" s="554"/>
      <c r="UGB1385" s="554"/>
      <c r="UGC1385" s="554"/>
      <c r="UGD1385" s="554"/>
      <c r="UGE1385" s="554"/>
      <c r="UGF1385" s="554"/>
      <c r="UGG1385" s="554"/>
      <c r="UGH1385" s="554"/>
      <c r="UGI1385" s="554"/>
      <c r="UGJ1385" s="554"/>
      <c r="UGK1385" s="554"/>
      <c r="UGL1385" s="554"/>
      <c r="UGM1385" s="555"/>
      <c r="UGN1385" s="447"/>
      <c r="UGO1385" s="447"/>
      <c r="UGP1385" s="451"/>
      <c r="UGQ1385" s="451"/>
      <c r="UGR1385" s="451"/>
      <c r="UGS1385" s="451"/>
      <c r="UGT1385" s="451"/>
      <c r="UGU1385" s="451"/>
      <c r="UGV1385" s="451"/>
      <c r="UGW1385" s="451"/>
      <c r="UGX1385" s="451"/>
      <c r="UGY1385" s="451"/>
      <c r="UGZ1385" s="447"/>
      <c r="UHA1385" s="428"/>
      <c r="UHB1385" s="469"/>
      <c r="UHC1385" s="414"/>
      <c r="UHD1385" s="414"/>
      <c r="UHE1385" s="414"/>
      <c r="UHF1385" s="414"/>
      <c r="UHG1385" s="414"/>
      <c r="UHH1385" s="415"/>
      <c r="UHI1385" s="414"/>
      <c r="UHJ1385" s="416"/>
      <c r="UHK1385" s="366"/>
      <c r="UHL1385" s="366"/>
      <c r="UHM1385" s="366"/>
      <c r="UHN1385" s="366"/>
      <c r="UHO1385" s="366"/>
      <c r="UHP1385" s="366"/>
      <c r="UHQ1385" s="366"/>
      <c r="UHR1385" s="366"/>
      <c r="UHS1385" s="419"/>
      <c r="UHT1385" s="553"/>
      <c r="UHU1385" s="554"/>
      <c r="UHV1385" s="554"/>
      <c r="UHW1385" s="554"/>
      <c r="UHX1385" s="554"/>
      <c r="UHY1385" s="554"/>
      <c r="UHZ1385" s="554"/>
      <c r="UIA1385" s="554"/>
      <c r="UIB1385" s="554"/>
      <c r="UIC1385" s="554"/>
      <c r="UID1385" s="554"/>
      <c r="UIE1385" s="554"/>
      <c r="UIF1385" s="554"/>
      <c r="UIG1385" s="554"/>
      <c r="UIH1385" s="554"/>
      <c r="UII1385" s="554"/>
      <c r="UIJ1385" s="554"/>
      <c r="UIK1385" s="554"/>
      <c r="UIL1385" s="554"/>
      <c r="UIM1385" s="555"/>
      <c r="UIN1385" s="447"/>
      <c r="UIO1385" s="447"/>
      <c r="UIP1385" s="451"/>
      <c r="UIQ1385" s="451"/>
      <c r="UIR1385" s="451"/>
      <c r="UIS1385" s="451"/>
      <c r="UIT1385" s="451"/>
      <c r="UIU1385" s="451"/>
      <c r="UIV1385" s="451"/>
      <c r="UIW1385" s="451"/>
      <c r="UIX1385" s="451"/>
      <c r="UIY1385" s="451"/>
      <c r="UIZ1385" s="447"/>
      <c r="UJA1385" s="428"/>
      <c r="UJB1385" s="469"/>
      <c r="UJC1385" s="414"/>
      <c r="UJD1385" s="414"/>
      <c r="UJE1385" s="414"/>
      <c r="UJF1385" s="414"/>
      <c r="UJG1385" s="414"/>
      <c r="UJH1385" s="415"/>
      <c r="UJI1385" s="414"/>
      <c r="UJJ1385" s="416"/>
      <c r="UJK1385" s="366"/>
      <c r="UJL1385" s="366"/>
      <c r="UJM1385" s="366"/>
      <c r="UJN1385" s="366"/>
      <c r="UJO1385" s="366"/>
      <c r="UJP1385" s="366"/>
      <c r="UJQ1385" s="366"/>
      <c r="UJR1385" s="366"/>
      <c r="UJS1385" s="419"/>
      <c r="UJT1385" s="553"/>
      <c r="UJU1385" s="554"/>
      <c r="UJV1385" s="554"/>
      <c r="UJW1385" s="554"/>
      <c r="UJX1385" s="554"/>
      <c r="UJY1385" s="554"/>
      <c r="UJZ1385" s="554"/>
      <c r="UKA1385" s="554"/>
      <c r="UKB1385" s="554"/>
      <c r="UKC1385" s="554"/>
      <c r="UKD1385" s="554"/>
      <c r="UKE1385" s="554"/>
      <c r="UKF1385" s="554"/>
      <c r="UKG1385" s="554"/>
      <c r="UKH1385" s="554"/>
      <c r="UKI1385" s="554"/>
      <c r="UKJ1385" s="554"/>
      <c r="UKK1385" s="554"/>
      <c r="UKL1385" s="554"/>
      <c r="UKM1385" s="555"/>
      <c r="UKN1385" s="447"/>
      <c r="UKO1385" s="447"/>
      <c r="UKP1385" s="451"/>
      <c r="UKQ1385" s="451"/>
      <c r="UKR1385" s="451"/>
      <c r="UKS1385" s="451"/>
      <c r="UKT1385" s="451"/>
      <c r="UKU1385" s="451"/>
      <c r="UKV1385" s="451"/>
      <c r="UKW1385" s="451"/>
      <c r="UKX1385" s="451"/>
      <c r="UKY1385" s="451"/>
      <c r="UKZ1385" s="447"/>
      <c r="ULA1385" s="428"/>
      <c r="ULB1385" s="469"/>
      <c r="ULC1385" s="414"/>
      <c r="ULD1385" s="414"/>
      <c r="ULE1385" s="414"/>
      <c r="ULF1385" s="414"/>
      <c r="ULG1385" s="414"/>
      <c r="ULH1385" s="415"/>
      <c r="ULI1385" s="414"/>
      <c r="ULJ1385" s="416"/>
      <c r="ULK1385" s="366"/>
      <c r="ULL1385" s="366"/>
      <c r="ULM1385" s="366"/>
      <c r="ULN1385" s="366"/>
      <c r="ULO1385" s="366"/>
      <c r="ULP1385" s="366"/>
      <c r="ULQ1385" s="366"/>
      <c r="ULR1385" s="366"/>
      <c r="ULS1385" s="419"/>
      <c r="ULT1385" s="553"/>
      <c r="ULU1385" s="554"/>
      <c r="ULV1385" s="554"/>
      <c r="ULW1385" s="554"/>
      <c r="ULX1385" s="554"/>
      <c r="ULY1385" s="554"/>
      <c r="ULZ1385" s="554"/>
      <c r="UMA1385" s="554"/>
      <c r="UMB1385" s="554"/>
      <c r="UMC1385" s="554"/>
      <c r="UMD1385" s="554"/>
      <c r="UME1385" s="554"/>
      <c r="UMF1385" s="554"/>
      <c r="UMG1385" s="554"/>
      <c r="UMH1385" s="554"/>
      <c r="UMI1385" s="554"/>
      <c r="UMJ1385" s="554"/>
      <c r="UMK1385" s="554"/>
      <c r="UML1385" s="554"/>
      <c r="UMM1385" s="555"/>
      <c r="UMN1385" s="447"/>
      <c r="UMO1385" s="447"/>
      <c r="UMP1385" s="451"/>
      <c r="UMQ1385" s="451"/>
      <c r="UMR1385" s="451"/>
      <c r="UMS1385" s="451"/>
      <c r="UMT1385" s="451"/>
      <c r="UMU1385" s="451"/>
      <c r="UMV1385" s="451"/>
      <c r="UMW1385" s="451"/>
      <c r="UMX1385" s="451"/>
      <c r="UMY1385" s="451"/>
      <c r="UMZ1385" s="447"/>
      <c r="UNA1385" s="428"/>
      <c r="UNB1385" s="469"/>
      <c r="UNC1385" s="414"/>
      <c r="UND1385" s="414"/>
      <c r="UNE1385" s="414"/>
      <c r="UNF1385" s="414"/>
      <c r="UNG1385" s="414"/>
      <c r="UNH1385" s="415"/>
      <c r="UNI1385" s="414"/>
      <c r="UNJ1385" s="416"/>
      <c r="UNK1385" s="366"/>
      <c r="UNL1385" s="366"/>
      <c r="UNM1385" s="366"/>
      <c r="UNN1385" s="366"/>
      <c r="UNO1385" s="366"/>
      <c r="UNP1385" s="366"/>
      <c r="UNQ1385" s="366"/>
      <c r="UNR1385" s="366"/>
      <c r="UNS1385" s="419"/>
      <c r="UNT1385" s="553"/>
      <c r="UNU1385" s="554"/>
      <c r="UNV1385" s="554"/>
      <c r="UNW1385" s="554"/>
      <c r="UNX1385" s="554"/>
      <c r="UNY1385" s="554"/>
      <c r="UNZ1385" s="554"/>
      <c r="UOA1385" s="554"/>
      <c r="UOB1385" s="554"/>
      <c r="UOC1385" s="554"/>
      <c r="UOD1385" s="554"/>
      <c r="UOE1385" s="554"/>
      <c r="UOF1385" s="554"/>
      <c r="UOG1385" s="554"/>
      <c r="UOH1385" s="554"/>
      <c r="UOI1385" s="554"/>
      <c r="UOJ1385" s="554"/>
      <c r="UOK1385" s="554"/>
      <c r="UOL1385" s="554"/>
      <c r="UOM1385" s="555"/>
      <c r="UON1385" s="447"/>
      <c r="UOO1385" s="447"/>
      <c r="UOP1385" s="451"/>
      <c r="UOQ1385" s="451"/>
      <c r="UOR1385" s="451"/>
      <c r="UOS1385" s="451"/>
      <c r="UOT1385" s="451"/>
      <c r="UOU1385" s="451"/>
      <c r="UOV1385" s="451"/>
      <c r="UOW1385" s="451"/>
      <c r="UOX1385" s="451"/>
      <c r="UOY1385" s="451"/>
      <c r="UOZ1385" s="447"/>
      <c r="UPA1385" s="428"/>
      <c r="UPB1385" s="469"/>
      <c r="UPC1385" s="414"/>
      <c r="UPD1385" s="414"/>
      <c r="UPE1385" s="414"/>
      <c r="UPF1385" s="414"/>
      <c r="UPG1385" s="414"/>
      <c r="UPH1385" s="415"/>
      <c r="UPI1385" s="414"/>
      <c r="UPJ1385" s="416"/>
      <c r="UPK1385" s="366"/>
      <c r="UPL1385" s="366"/>
      <c r="UPM1385" s="366"/>
      <c r="UPN1385" s="366"/>
      <c r="UPO1385" s="366"/>
      <c r="UPP1385" s="366"/>
      <c r="UPQ1385" s="366"/>
      <c r="UPR1385" s="366"/>
      <c r="UPS1385" s="419"/>
      <c r="UPT1385" s="553"/>
      <c r="UPU1385" s="554"/>
      <c r="UPV1385" s="554"/>
      <c r="UPW1385" s="554"/>
      <c r="UPX1385" s="554"/>
      <c r="UPY1385" s="554"/>
      <c r="UPZ1385" s="554"/>
      <c r="UQA1385" s="554"/>
      <c r="UQB1385" s="554"/>
      <c r="UQC1385" s="554"/>
      <c r="UQD1385" s="554"/>
      <c r="UQE1385" s="554"/>
      <c r="UQF1385" s="554"/>
      <c r="UQG1385" s="554"/>
      <c r="UQH1385" s="554"/>
      <c r="UQI1385" s="554"/>
      <c r="UQJ1385" s="554"/>
      <c r="UQK1385" s="554"/>
      <c r="UQL1385" s="554"/>
      <c r="UQM1385" s="555"/>
      <c r="UQN1385" s="447"/>
      <c r="UQO1385" s="447"/>
      <c r="UQP1385" s="451"/>
      <c r="UQQ1385" s="451"/>
      <c r="UQR1385" s="451"/>
      <c r="UQS1385" s="451"/>
      <c r="UQT1385" s="451"/>
      <c r="UQU1385" s="451"/>
      <c r="UQV1385" s="451"/>
      <c r="UQW1385" s="451"/>
      <c r="UQX1385" s="451"/>
      <c r="UQY1385" s="451"/>
      <c r="UQZ1385" s="447"/>
      <c r="URA1385" s="428"/>
      <c r="URB1385" s="469"/>
      <c r="URC1385" s="414"/>
      <c r="URD1385" s="414"/>
      <c r="URE1385" s="414"/>
      <c r="URF1385" s="414"/>
      <c r="URG1385" s="414"/>
      <c r="URH1385" s="415"/>
      <c r="URI1385" s="414"/>
      <c r="URJ1385" s="416"/>
      <c r="URK1385" s="366"/>
      <c r="URL1385" s="366"/>
      <c r="URM1385" s="366"/>
      <c r="URN1385" s="366"/>
      <c r="URO1385" s="366"/>
      <c r="URP1385" s="366"/>
      <c r="URQ1385" s="366"/>
      <c r="URR1385" s="366"/>
      <c r="URS1385" s="419"/>
      <c r="URT1385" s="553"/>
      <c r="URU1385" s="554"/>
      <c r="URV1385" s="554"/>
      <c r="URW1385" s="554"/>
      <c r="URX1385" s="554"/>
      <c r="URY1385" s="554"/>
      <c r="URZ1385" s="554"/>
      <c r="USA1385" s="554"/>
      <c r="USB1385" s="554"/>
      <c r="USC1385" s="554"/>
      <c r="USD1385" s="554"/>
      <c r="USE1385" s="554"/>
      <c r="USF1385" s="554"/>
      <c r="USG1385" s="554"/>
      <c r="USH1385" s="554"/>
      <c r="USI1385" s="554"/>
      <c r="USJ1385" s="554"/>
      <c r="USK1385" s="554"/>
      <c r="USL1385" s="554"/>
      <c r="USM1385" s="555"/>
      <c r="USN1385" s="447"/>
      <c r="USO1385" s="447"/>
      <c r="USP1385" s="451"/>
      <c r="USQ1385" s="451"/>
      <c r="USR1385" s="451"/>
      <c r="USS1385" s="451"/>
      <c r="UST1385" s="451"/>
      <c r="USU1385" s="451"/>
      <c r="USV1385" s="451"/>
      <c r="USW1385" s="451"/>
      <c r="USX1385" s="451"/>
      <c r="USY1385" s="451"/>
      <c r="USZ1385" s="447"/>
      <c r="UTA1385" s="428"/>
      <c r="UTB1385" s="469"/>
      <c r="UTC1385" s="414"/>
      <c r="UTD1385" s="414"/>
      <c r="UTE1385" s="414"/>
      <c r="UTF1385" s="414"/>
      <c r="UTG1385" s="414"/>
      <c r="UTH1385" s="415"/>
      <c r="UTI1385" s="414"/>
      <c r="UTJ1385" s="416"/>
      <c r="UTK1385" s="366"/>
      <c r="UTL1385" s="366"/>
      <c r="UTM1385" s="366"/>
      <c r="UTN1385" s="366"/>
      <c r="UTO1385" s="366"/>
      <c r="UTP1385" s="366"/>
      <c r="UTQ1385" s="366"/>
      <c r="UTR1385" s="366"/>
      <c r="UTS1385" s="419"/>
      <c r="UTT1385" s="553"/>
      <c r="UTU1385" s="554"/>
      <c r="UTV1385" s="554"/>
      <c r="UTW1385" s="554"/>
      <c r="UTX1385" s="554"/>
      <c r="UTY1385" s="554"/>
      <c r="UTZ1385" s="554"/>
      <c r="UUA1385" s="554"/>
      <c r="UUB1385" s="554"/>
      <c r="UUC1385" s="554"/>
      <c r="UUD1385" s="554"/>
      <c r="UUE1385" s="554"/>
      <c r="UUF1385" s="554"/>
      <c r="UUG1385" s="554"/>
      <c r="UUH1385" s="554"/>
      <c r="UUI1385" s="554"/>
      <c r="UUJ1385" s="554"/>
      <c r="UUK1385" s="554"/>
      <c r="UUL1385" s="554"/>
      <c r="UUM1385" s="555"/>
      <c r="UUN1385" s="447"/>
      <c r="UUO1385" s="447"/>
      <c r="UUP1385" s="451"/>
      <c r="UUQ1385" s="451"/>
      <c r="UUR1385" s="451"/>
      <c r="UUS1385" s="451"/>
      <c r="UUT1385" s="451"/>
      <c r="UUU1385" s="451"/>
      <c r="UUV1385" s="451"/>
      <c r="UUW1385" s="451"/>
      <c r="UUX1385" s="451"/>
      <c r="UUY1385" s="451"/>
      <c r="UUZ1385" s="447"/>
      <c r="UVA1385" s="428"/>
      <c r="UVB1385" s="469"/>
      <c r="UVC1385" s="414"/>
      <c r="UVD1385" s="414"/>
      <c r="UVE1385" s="414"/>
      <c r="UVF1385" s="414"/>
      <c r="UVG1385" s="414"/>
      <c r="UVH1385" s="415"/>
      <c r="UVI1385" s="414"/>
      <c r="UVJ1385" s="416"/>
      <c r="UVK1385" s="366"/>
      <c r="UVL1385" s="366"/>
      <c r="UVM1385" s="366"/>
      <c r="UVN1385" s="366"/>
      <c r="UVO1385" s="366"/>
      <c r="UVP1385" s="366"/>
      <c r="UVQ1385" s="366"/>
      <c r="UVR1385" s="366"/>
      <c r="UVS1385" s="419"/>
      <c r="UVT1385" s="553"/>
      <c r="UVU1385" s="554"/>
      <c r="UVV1385" s="554"/>
      <c r="UVW1385" s="554"/>
      <c r="UVX1385" s="554"/>
      <c r="UVY1385" s="554"/>
      <c r="UVZ1385" s="554"/>
      <c r="UWA1385" s="554"/>
      <c r="UWB1385" s="554"/>
      <c r="UWC1385" s="554"/>
      <c r="UWD1385" s="554"/>
      <c r="UWE1385" s="554"/>
      <c r="UWF1385" s="554"/>
      <c r="UWG1385" s="554"/>
      <c r="UWH1385" s="554"/>
      <c r="UWI1385" s="554"/>
      <c r="UWJ1385" s="554"/>
      <c r="UWK1385" s="554"/>
      <c r="UWL1385" s="554"/>
      <c r="UWM1385" s="555"/>
      <c r="UWN1385" s="447"/>
      <c r="UWO1385" s="447"/>
      <c r="UWP1385" s="451"/>
      <c r="UWQ1385" s="451"/>
      <c r="UWR1385" s="451"/>
      <c r="UWS1385" s="451"/>
      <c r="UWT1385" s="451"/>
      <c r="UWU1385" s="451"/>
      <c r="UWV1385" s="451"/>
      <c r="UWW1385" s="451"/>
      <c r="UWX1385" s="451"/>
      <c r="UWY1385" s="451"/>
      <c r="UWZ1385" s="447"/>
      <c r="UXA1385" s="428"/>
      <c r="UXB1385" s="469"/>
      <c r="UXC1385" s="414"/>
      <c r="UXD1385" s="414"/>
      <c r="UXE1385" s="414"/>
      <c r="UXF1385" s="414"/>
      <c r="UXG1385" s="414"/>
      <c r="UXH1385" s="415"/>
      <c r="UXI1385" s="414"/>
      <c r="UXJ1385" s="416"/>
      <c r="UXK1385" s="366"/>
      <c r="UXL1385" s="366"/>
      <c r="UXM1385" s="366"/>
      <c r="UXN1385" s="366"/>
      <c r="UXO1385" s="366"/>
      <c r="UXP1385" s="366"/>
      <c r="UXQ1385" s="366"/>
      <c r="UXR1385" s="366"/>
      <c r="UXS1385" s="419"/>
      <c r="UXT1385" s="553"/>
      <c r="UXU1385" s="554"/>
      <c r="UXV1385" s="554"/>
      <c r="UXW1385" s="554"/>
      <c r="UXX1385" s="554"/>
      <c r="UXY1385" s="554"/>
      <c r="UXZ1385" s="554"/>
      <c r="UYA1385" s="554"/>
      <c r="UYB1385" s="554"/>
      <c r="UYC1385" s="554"/>
      <c r="UYD1385" s="554"/>
      <c r="UYE1385" s="554"/>
      <c r="UYF1385" s="554"/>
      <c r="UYG1385" s="554"/>
      <c r="UYH1385" s="554"/>
      <c r="UYI1385" s="554"/>
      <c r="UYJ1385" s="554"/>
      <c r="UYK1385" s="554"/>
      <c r="UYL1385" s="554"/>
      <c r="UYM1385" s="555"/>
      <c r="UYN1385" s="447"/>
      <c r="UYO1385" s="447"/>
      <c r="UYP1385" s="451"/>
      <c r="UYQ1385" s="451"/>
      <c r="UYR1385" s="451"/>
      <c r="UYS1385" s="451"/>
      <c r="UYT1385" s="451"/>
      <c r="UYU1385" s="451"/>
      <c r="UYV1385" s="451"/>
      <c r="UYW1385" s="451"/>
      <c r="UYX1385" s="451"/>
      <c r="UYY1385" s="451"/>
      <c r="UYZ1385" s="447"/>
      <c r="UZA1385" s="428"/>
      <c r="UZB1385" s="469"/>
      <c r="UZC1385" s="414"/>
      <c r="UZD1385" s="414"/>
      <c r="UZE1385" s="414"/>
      <c r="UZF1385" s="414"/>
      <c r="UZG1385" s="414"/>
      <c r="UZH1385" s="415"/>
      <c r="UZI1385" s="414"/>
      <c r="UZJ1385" s="416"/>
      <c r="UZK1385" s="366"/>
      <c r="UZL1385" s="366"/>
      <c r="UZM1385" s="366"/>
      <c r="UZN1385" s="366"/>
      <c r="UZO1385" s="366"/>
      <c r="UZP1385" s="366"/>
      <c r="UZQ1385" s="366"/>
      <c r="UZR1385" s="366"/>
      <c r="UZS1385" s="419"/>
      <c r="UZT1385" s="553"/>
      <c r="UZU1385" s="554"/>
      <c r="UZV1385" s="554"/>
      <c r="UZW1385" s="554"/>
      <c r="UZX1385" s="554"/>
      <c r="UZY1385" s="554"/>
      <c r="UZZ1385" s="554"/>
      <c r="VAA1385" s="554"/>
      <c r="VAB1385" s="554"/>
      <c r="VAC1385" s="554"/>
      <c r="VAD1385" s="554"/>
      <c r="VAE1385" s="554"/>
      <c r="VAF1385" s="554"/>
      <c r="VAG1385" s="554"/>
      <c r="VAH1385" s="554"/>
      <c r="VAI1385" s="554"/>
      <c r="VAJ1385" s="554"/>
      <c r="VAK1385" s="554"/>
      <c r="VAL1385" s="554"/>
      <c r="VAM1385" s="555"/>
      <c r="VAN1385" s="447"/>
      <c r="VAO1385" s="447"/>
      <c r="VAP1385" s="451"/>
      <c r="VAQ1385" s="451"/>
      <c r="VAR1385" s="451"/>
      <c r="VAS1385" s="451"/>
      <c r="VAT1385" s="451"/>
      <c r="VAU1385" s="451"/>
      <c r="VAV1385" s="451"/>
      <c r="VAW1385" s="451"/>
      <c r="VAX1385" s="451"/>
      <c r="VAY1385" s="451"/>
      <c r="VAZ1385" s="447"/>
      <c r="VBA1385" s="428"/>
      <c r="VBB1385" s="469"/>
      <c r="VBC1385" s="414"/>
      <c r="VBD1385" s="414"/>
      <c r="VBE1385" s="414"/>
      <c r="VBF1385" s="414"/>
      <c r="VBG1385" s="414"/>
      <c r="VBH1385" s="415"/>
      <c r="VBI1385" s="414"/>
      <c r="VBJ1385" s="416"/>
      <c r="VBK1385" s="366"/>
      <c r="VBL1385" s="366"/>
      <c r="VBM1385" s="366"/>
      <c r="VBN1385" s="366"/>
      <c r="VBO1385" s="366"/>
      <c r="VBP1385" s="366"/>
      <c r="VBQ1385" s="366"/>
      <c r="VBR1385" s="366"/>
      <c r="VBS1385" s="419"/>
      <c r="VBT1385" s="553"/>
      <c r="VBU1385" s="554"/>
      <c r="VBV1385" s="554"/>
      <c r="VBW1385" s="554"/>
      <c r="VBX1385" s="554"/>
      <c r="VBY1385" s="554"/>
      <c r="VBZ1385" s="554"/>
      <c r="VCA1385" s="554"/>
      <c r="VCB1385" s="554"/>
      <c r="VCC1385" s="554"/>
      <c r="VCD1385" s="554"/>
      <c r="VCE1385" s="554"/>
      <c r="VCF1385" s="554"/>
      <c r="VCG1385" s="554"/>
      <c r="VCH1385" s="554"/>
      <c r="VCI1385" s="554"/>
      <c r="VCJ1385" s="554"/>
      <c r="VCK1385" s="554"/>
      <c r="VCL1385" s="554"/>
      <c r="VCM1385" s="555"/>
      <c r="VCN1385" s="447"/>
      <c r="VCO1385" s="447"/>
      <c r="VCP1385" s="451"/>
      <c r="VCQ1385" s="451"/>
      <c r="VCR1385" s="451"/>
      <c r="VCS1385" s="451"/>
      <c r="VCT1385" s="451"/>
      <c r="VCU1385" s="451"/>
      <c r="VCV1385" s="451"/>
      <c r="VCW1385" s="451"/>
      <c r="VCX1385" s="451"/>
      <c r="VCY1385" s="451"/>
      <c r="VCZ1385" s="447"/>
      <c r="VDA1385" s="428"/>
      <c r="VDB1385" s="469"/>
      <c r="VDC1385" s="414"/>
      <c r="VDD1385" s="414"/>
      <c r="VDE1385" s="414"/>
      <c r="VDF1385" s="414"/>
      <c r="VDG1385" s="414"/>
      <c r="VDH1385" s="415"/>
      <c r="VDI1385" s="414"/>
      <c r="VDJ1385" s="416"/>
      <c r="VDK1385" s="366"/>
      <c r="VDL1385" s="366"/>
      <c r="VDM1385" s="366"/>
      <c r="VDN1385" s="366"/>
      <c r="VDO1385" s="366"/>
      <c r="VDP1385" s="366"/>
      <c r="VDQ1385" s="366"/>
      <c r="VDR1385" s="366"/>
      <c r="VDS1385" s="419"/>
      <c r="VDT1385" s="553"/>
      <c r="VDU1385" s="554"/>
      <c r="VDV1385" s="554"/>
      <c r="VDW1385" s="554"/>
      <c r="VDX1385" s="554"/>
      <c r="VDY1385" s="554"/>
      <c r="VDZ1385" s="554"/>
      <c r="VEA1385" s="554"/>
      <c r="VEB1385" s="554"/>
      <c r="VEC1385" s="554"/>
      <c r="VED1385" s="554"/>
      <c r="VEE1385" s="554"/>
      <c r="VEF1385" s="554"/>
      <c r="VEG1385" s="554"/>
      <c r="VEH1385" s="554"/>
      <c r="VEI1385" s="554"/>
      <c r="VEJ1385" s="554"/>
      <c r="VEK1385" s="554"/>
      <c r="VEL1385" s="554"/>
      <c r="VEM1385" s="555"/>
      <c r="VEN1385" s="447"/>
      <c r="VEO1385" s="447"/>
      <c r="VEP1385" s="451"/>
      <c r="VEQ1385" s="451"/>
      <c r="VER1385" s="451"/>
      <c r="VES1385" s="451"/>
      <c r="VET1385" s="451"/>
      <c r="VEU1385" s="451"/>
      <c r="VEV1385" s="451"/>
      <c r="VEW1385" s="451"/>
      <c r="VEX1385" s="451"/>
      <c r="VEY1385" s="451"/>
      <c r="VEZ1385" s="447"/>
      <c r="VFA1385" s="428"/>
      <c r="VFB1385" s="469"/>
      <c r="VFC1385" s="414"/>
      <c r="VFD1385" s="414"/>
      <c r="VFE1385" s="414"/>
      <c r="VFF1385" s="414"/>
      <c r="VFG1385" s="414"/>
      <c r="VFH1385" s="415"/>
      <c r="VFI1385" s="414"/>
      <c r="VFJ1385" s="416"/>
      <c r="VFK1385" s="366"/>
      <c r="VFL1385" s="366"/>
      <c r="VFM1385" s="366"/>
      <c r="VFN1385" s="366"/>
      <c r="VFO1385" s="366"/>
      <c r="VFP1385" s="366"/>
      <c r="VFQ1385" s="366"/>
      <c r="VFR1385" s="366"/>
      <c r="VFS1385" s="419"/>
      <c r="VFT1385" s="553"/>
      <c r="VFU1385" s="554"/>
      <c r="VFV1385" s="554"/>
      <c r="VFW1385" s="554"/>
      <c r="VFX1385" s="554"/>
      <c r="VFY1385" s="554"/>
      <c r="VFZ1385" s="554"/>
      <c r="VGA1385" s="554"/>
      <c r="VGB1385" s="554"/>
      <c r="VGC1385" s="554"/>
      <c r="VGD1385" s="554"/>
      <c r="VGE1385" s="554"/>
      <c r="VGF1385" s="554"/>
      <c r="VGG1385" s="554"/>
      <c r="VGH1385" s="554"/>
      <c r="VGI1385" s="554"/>
      <c r="VGJ1385" s="554"/>
      <c r="VGK1385" s="554"/>
      <c r="VGL1385" s="554"/>
      <c r="VGM1385" s="555"/>
      <c r="VGN1385" s="447"/>
      <c r="VGO1385" s="447"/>
      <c r="VGP1385" s="451"/>
      <c r="VGQ1385" s="451"/>
      <c r="VGR1385" s="451"/>
      <c r="VGS1385" s="451"/>
      <c r="VGT1385" s="451"/>
      <c r="VGU1385" s="451"/>
      <c r="VGV1385" s="451"/>
      <c r="VGW1385" s="451"/>
      <c r="VGX1385" s="451"/>
      <c r="VGY1385" s="451"/>
      <c r="VGZ1385" s="447"/>
      <c r="VHA1385" s="428"/>
      <c r="VHB1385" s="469"/>
      <c r="VHC1385" s="414"/>
      <c r="VHD1385" s="414"/>
      <c r="VHE1385" s="414"/>
      <c r="VHF1385" s="414"/>
      <c r="VHG1385" s="414"/>
      <c r="VHH1385" s="415"/>
      <c r="VHI1385" s="414"/>
      <c r="VHJ1385" s="416"/>
      <c r="VHK1385" s="366"/>
      <c r="VHL1385" s="366"/>
      <c r="VHM1385" s="366"/>
      <c r="VHN1385" s="366"/>
      <c r="VHO1385" s="366"/>
      <c r="VHP1385" s="366"/>
      <c r="VHQ1385" s="366"/>
      <c r="VHR1385" s="366"/>
      <c r="VHS1385" s="419"/>
      <c r="VHT1385" s="553"/>
      <c r="VHU1385" s="554"/>
      <c r="VHV1385" s="554"/>
      <c r="VHW1385" s="554"/>
      <c r="VHX1385" s="554"/>
      <c r="VHY1385" s="554"/>
      <c r="VHZ1385" s="554"/>
      <c r="VIA1385" s="554"/>
      <c r="VIB1385" s="554"/>
      <c r="VIC1385" s="554"/>
      <c r="VID1385" s="554"/>
      <c r="VIE1385" s="554"/>
      <c r="VIF1385" s="554"/>
      <c r="VIG1385" s="554"/>
      <c r="VIH1385" s="554"/>
      <c r="VII1385" s="554"/>
      <c r="VIJ1385" s="554"/>
      <c r="VIK1385" s="554"/>
      <c r="VIL1385" s="554"/>
      <c r="VIM1385" s="555"/>
      <c r="VIN1385" s="447"/>
      <c r="VIO1385" s="447"/>
      <c r="VIP1385" s="451"/>
      <c r="VIQ1385" s="451"/>
      <c r="VIR1385" s="451"/>
      <c r="VIS1385" s="451"/>
      <c r="VIT1385" s="451"/>
      <c r="VIU1385" s="451"/>
      <c r="VIV1385" s="451"/>
      <c r="VIW1385" s="451"/>
      <c r="VIX1385" s="451"/>
      <c r="VIY1385" s="451"/>
      <c r="VIZ1385" s="447"/>
      <c r="VJA1385" s="428"/>
      <c r="VJB1385" s="469"/>
      <c r="VJC1385" s="414"/>
      <c r="VJD1385" s="414"/>
      <c r="VJE1385" s="414"/>
      <c r="VJF1385" s="414"/>
      <c r="VJG1385" s="414"/>
      <c r="VJH1385" s="415"/>
      <c r="VJI1385" s="414"/>
      <c r="VJJ1385" s="416"/>
      <c r="VJK1385" s="366"/>
      <c r="VJL1385" s="366"/>
      <c r="VJM1385" s="366"/>
      <c r="VJN1385" s="366"/>
      <c r="VJO1385" s="366"/>
      <c r="VJP1385" s="366"/>
      <c r="VJQ1385" s="366"/>
      <c r="VJR1385" s="366"/>
      <c r="VJS1385" s="419"/>
      <c r="VJT1385" s="553"/>
      <c r="VJU1385" s="554"/>
      <c r="VJV1385" s="554"/>
      <c r="VJW1385" s="554"/>
      <c r="VJX1385" s="554"/>
      <c r="VJY1385" s="554"/>
      <c r="VJZ1385" s="554"/>
      <c r="VKA1385" s="554"/>
      <c r="VKB1385" s="554"/>
      <c r="VKC1385" s="554"/>
      <c r="VKD1385" s="554"/>
      <c r="VKE1385" s="554"/>
      <c r="VKF1385" s="554"/>
      <c r="VKG1385" s="554"/>
      <c r="VKH1385" s="554"/>
      <c r="VKI1385" s="554"/>
      <c r="VKJ1385" s="554"/>
      <c r="VKK1385" s="554"/>
      <c r="VKL1385" s="554"/>
      <c r="VKM1385" s="555"/>
      <c r="VKN1385" s="447"/>
      <c r="VKO1385" s="447"/>
      <c r="VKP1385" s="451"/>
      <c r="VKQ1385" s="451"/>
      <c r="VKR1385" s="451"/>
      <c r="VKS1385" s="451"/>
      <c r="VKT1385" s="451"/>
      <c r="VKU1385" s="451"/>
      <c r="VKV1385" s="451"/>
      <c r="VKW1385" s="451"/>
      <c r="VKX1385" s="451"/>
      <c r="VKY1385" s="451"/>
      <c r="VKZ1385" s="447"/>
      <c r="VLA1385" s="428"/>
      <c r="VLB1385" s="469"/>
      <c r="VLC1385" s="414"/>
      <c r="VLD1385" s="414"/>
      <c r="VLE1385" s="414"/>
      <c r="VLF1385" s="414"/>
      <c r="VLG1385" s="414"/>
      <c r="VLH1385" s="415"/>
      <c r="VLI1385" s="414"/>
      <c r="VLJ1385" s="416"/>
      <c r="VLK1385" s="366"/>
      <c r="VLL1385" s="366"/>
      <c r="VLM1385" s="366"/>
      <c r="VLN1385" s="366"/>
      <c r="VLO1385" s="366"/>
      <c r="VLP1385" s="366"/>
      <c r="VLQ1385" s="366"/>
      <c r="VLR1385" s="366"/>
      <c r="VLS1385" s="419"/>
      <c r="VLT1385" s="553"/>
      <c r="VLU1385" s="554"/>
      <c r="VLV1385" s="554"/>
      <c r="VLW1385" s="554"/>
      <c r="VLX1385" s="554"/>
      <c r="VLY1385" s="554"/>
      <c r="VLZ1385" s="554"/>
      <c r="VMA1385" s="554"/>
      <c r="VMB1385" s="554"/>
      <c r="VMC1385" s="554"/>
      <c r="VMD1385" s="554"/>
      <c r="VME1385" s="554"/>
      <c r="VMF1385" s="554"/>
      <c r="VMG1385" s="554"/>
      <c r="VMH1385" s="554"/>
      <c r="VMI1385" s="554"/>
      <c r="VMJ1385" s="554"/>
      <c r="VMK1385" s="554"/>
      <c r="VML1385" s="554"/>
      <c r="VMM1385" s="555"/>
      <c r="VMN1385" s="447"/>
      <c r="VMO1385" s="447"/>
      <c r="VMP1385" s="451"/>
      <c r="VMQ1385" s="451"/>
      <c r="VMR1385" s="451"/>
      <c r="VMS1385" s="451"/>
      <c r="VMT1385" s="451"/>
      <c r="VMU1385" s="451"/>
      <c r="VMV1385" s="451"/>
      <c r="VMW1385" s="451"/>
      <c r="VMX1385" s="451"/>
      <c r="VMY1385" s="451"/>
      <c r="VMZ1385" s="447"/>
      <c r="VNA1385" s="428"/>
      <c r="VNB1385" s="469"/>
      <c r="VNC1385" s="414"/>
      <c r="VND1385" s="414"/>
      <c r="VNE1385" s="414"/>
      <c r="VNF1385" s="414"/>
      <c r="VNG1385" s="414"/>
      <c r="VNH1385" s="415"/>
      <c r="VNI1385" s="414"/>
      <c r="VNJ1385" s="416"/>
      <c r="VNK1385" s="366"/>
      <c r="VNL1385" s="366"/>
      <c r="VNM1385" s="366"/>
      <c r="VNN1385" s="366"/>
      <c r="VNO1385" s="366"/>
      <c r="VNP1385" s="366"/>
      <c r="VNQ1385" s="366"/>
      <c r="VNR1385" s="366"/>
      <c r="VNS1385" s="419"/>
      <c r="VNT1385" s="553"/>
      <c r="VNU1385" s="554"/>
      <c r="VNV1385" s="554"/>
      <c r="VNW1385" s="554"/>
      <c r="VNX1385" s="554"/>
      <c r="VNY1385" s="554"/>
      <c r="VNZ1385" s="554"/>
      <c r="VOA1385" s="554"/>
      <c r="VOB1385" s="554"/>
      <c r="VOC1385" s="554"/>
      <c r="VOD1385" s="554"/>
      <c r="VOE1385" s="554"/>
      <c r="VOF1385" s="554"/>
      <c r="VOG1385" s="554"/>
      <c r="VOH1385" s="554"/>
      <c r="VOI1385" s="554"/>
      <c r="VOJ1385" s="554"/>
      <c r="VOK1385" s="554"/>
      <c r="VOL1385" s="554"/>
      <c r="VOM1385" s="555"/>
      <c r="VON1385" s="447"/>
      <c r="VOO1385" s="447"/>
      <c r="VOP1385" s="451"/>
      <c r="VOQ1385" s="451"/>
      <c r="VOR1385" s="451"/>
      <c r="VOS1385" s="451"/>
      <c r="VOT1385" s="451"/>
      <c r="VOU1385" s="451"/>
      <c r="VOV1385" s="451"/>
      <c r="VOW1385" s="451"/>
      <c r="VOX1385" s="451"/>
      <c r="VOY1385" s="451"/>
      <c r="VOZ1385" s="447"/>
      <c r="VPA1385" s="428"/>
      <c r="VPB1385" s="469"/>
      <c r="VPC1385" s="414"/>
      <c r="VPD1385" s="414"/>
      <c r="VPE1385" s="414"/>
      <c r="VPF1385" s="414"/>
      <c r="VPG1385" s="414"/>
      <c r="VPH1385" s="415"/>
      <c r="VPI1385" s="414"/>
      <c r="VPJ1385" s="416"/>
      <c r="VPK1385" s="366"/>
      <c r="VPL1385" s="366"/>
      <c r="VPM1385" s="366"/>
      <c r="VPN1385" s="366"/>
      <c r="VPO1385" s="366"/>
      <c r="VPP1385" s="366"/>
      <c r="VPQ1385" s="366"/>
      <c r="VPR1385" s="366"/>
      <c r="VPS1385" s="419"/>
      <c r="VPT1385" s="553"/>
      <c r="VPU1385" s="554"/>
      <c r="VPV1385" s="554"/>
      <c r="VPW1385" s="554"/>
      <c r="VPX1385" s="554"/>
      <c r="VPY1385" s="554"/>
      <c r="VPZ1385" s="554"/>
      <c r="VQA1385" s="554"/>
      <c r="VQB1385" s="554"/>
      <c r="VQC1385" s="554"/>
      <c r="VQD1385" s="554"/>
      <c r="VQE1385" s="554"/>
      <c r="VQF1385" s="554"/>
      <c r="VQG1385" s="554"/>
      <c r="VQH1385" s="554"/>
      <c r="VQI1385" s="554"/>
      <c r="VQJ1385" s="554"/>
      <c r="VQK1385" s="554"/>
      <c r="VQL1385" s="554"/>
      <c r="VQM1385" s="555"/>
      <c r="VQN1385" s="447"/>
      <c r="VQO1385" s="447"/>
      <c r="VQP1385" s="451"/>
      <c r="VQQ1385" s="451"/>
      <c r="VQR1385" s="451"/>
      <c r="VQS1385" s="451"/>
      <c r="VQT1385" s="451"/>
      <c r="VQU1385" s="451"/>
      <c r="VQV1385" s="451"/>
      <c r="VQW1385" s="451"/>
      <c r="VQX1385" s="451"/>
      <c r="VQY1385" s="451"/>
      <c r="VQZ1385" s="447"/>
      <c r="VRA1385" s="428"/>
      <c r="VRB1385" s="469"/>
      <c r="VRC1385" s="414"/>
      <c r="VRD1385" s="414"/>
      <c r="VRE1385" s="414"/>
      <c r="VRF1385" s="414"/>
      <c r="VRG1385" s="414"/>
      <c r="VRH1385" s="415"/>
      <c r="VRI1385" s="414"/>
      <c r="VRJ1385" s="416"/>
      <c r="VRK1385" s="366"/>
      <c r="VRL1385" s="366"/>
      <c r="VRM1385" s="366"/>
      <c r="VRN1385" s="366"/>
      <c r="VRO1385" s="366"/>
      <c r="VRP1385" s="366"/>
      <c r="VRQ1385" s="366"/>
      <c r="VRR1385" s="366"/>
      <c r="VRS1385" s="419"/>
      <c r="VRT1385" s="553"/>
      <c r="VRU1385" s="554"/>
      <c r="VRV1385" s="554"/>
      <c r="VRW1385" s="554"/>
      <c r="VRX1385" s="554"/>
      <c r="VRY1385" s="554"/>
      <c r="VRZ1385" s="554"/>
      <c r="VSA1385" s="554"/>
      <c r="VSB1385" s="554"/>
      <c r="VSC1385" s="554"/>
      <c r="VSD1385" s="554"/>
      <c r="VSE1385" s="554"/>
      <c r="VSF1385" s="554"/>
      <c r="VSG1385" s="554"/>
      <c r="VSH1385" s="554"/>
      <c r="VSI1385" s="554"/>
      <c r="VSJ1385" s="554"/>
      <c r="VSK1385" s="554"/>
      <c r="VSL1385" s="554"/>
      <c r="VSM1385" s="555"/>
      <c r="VSN1385" s="447"/>
      <c r="VSO1385" s="447"/>
      <c r="VSP1385" s="451"/>
      <c r="VSQ1385" s="451"/>
      <c r="VSR1385" s="451"/>
      <c r="VSS1385" s="451"/>
      <c r="VST1385" s="451"/>
      <c r="VSU1385" s="451"/>
      <c r="VSV1385" s="451"/>
      <c r="VSW1385" s="451"/>
      <c r="VSX1385" s="451"/>
      <c r="VSY1385" s="451"/>
      <c r="VSZ1385" s="447"/>
      <c r="VTA1385" s="428"/>
      <c r="VTB1385" s="469"/>
      <c r="VTC1385" s="414"/>
      <c r="VTD1385" s="414"/>
      <c r="VTE1385" s="414"/>
      <c r="VTF1385" s="414"/>
      <c r="VTG1385" s="414"/>
      <c r="VTH1385" s="415"/>
      <c r="VTI1385" s="414"/>
      <c r="VTJ1385" s="416"/>
      <c r="VTK1385" s="366"/>
      <c r="VTL1385" s="366"/>
      <c r="VTM1385" s="366"/>
      <c r="VTN1385" s="366"/>
      <c r="VTO1385" s="366"/>
      <c r="VTP1385" s="366"/>
      <c r="VTQ1385" s="366"/>
      <c r="VTR1385" s="366"/>
      <c r="VTS1385" s="419"/>
      <c r="VTT1385" s="553"/>
      <c r="VTU1385" s="554"/>
      <c r="VTV1385" s="554"/>
      <c r="VTW1385" s="554"/>
      <c r="VTX1385" s="554"/>
      <c r="VTY1385" s="554"/>
      <c r="VTZ1385" s="554"/>
      <c r="VUA1385" s="554"/>
      <c r="VUB1385" s="554"/>
      <c r="VUC1385" s="554"/>
      <c r="VUD1385" s="554"/>
      <c r="VUE1385" s="554"/>
      <c r="VUF1385" s="554"/>
      <c r="VUG1385" s="554"/>
      <c r="VUH1385" s="554"/>
      <c r="VUI1385" s="554"/>
      <c r="VUJ1385" s="554"/>
      <c r="VUK1385" s="554"/>
      <c r="VUL1385" s="554"/>
      <c r="VUM1385" s="555"/>
      <c r="VUN1385" s="447"/>
      <c r="VUO1385" s="447"/>
      <c r="VUP1385" s="451"/>
      <c r="VUQ1385" s="451"/>
      <c r="VUR1385" s="451"/>
      <c r="VUS1385" s="451"/>
      <c r="VUT1385" s="451"/>
      <c r="VUU1385" s="451"/>
      <c r="VUV1385" s="451"/>
      <c r="VUW1385" s="451"/>
      <c r="VUX1385" s="451"/>
      <c r="VUY1385" s="451"/>
      <c r="VUZ1385" s="447"/>
      <c r="VVA1385" s="428"/>
      <c r="VVB1385" s="469"/>
      <c r="VVC1385" s="414"/>
      <c r="VVD1385" s="414"/>
      <c r="VVE1385" s="414"/>
      <c r="VVF1385" s="414"/>
      <c r="VVG1385" s="414"/>
      <c r="VVH1385" s="415"/>
      <c r="VVI1385" s="414"/>
      <c r="VVJ1385" s="416"/>
      <c r="VVK1385" s="366"/>
      <c r="VVL1385" s="366"/>
      <c r="VVM1385" s="366"/>
      <c r="VVN1385" s="366"/>
      <c r="VVO1385" s="366"/>
      <c r="VVP1385" s="366"/>
      <c r="VVQ1385" s="366"/>
      <c r="VVR1385" s="366"/>
      <c r="VVS1385" s="419"/>
      <c r="VVT1385" s="553"/>
      <c r="VVU1385" s="554"/>
      <c r="VVV1385" s="554"/>
      <c r="VVW1385" s="554"/>
      <c r="VVX1385" s="554"/>
      <c r="VVY1385" s="554"/>
      <c r="VVZ1385" s="554"/>
      <c r="VWA1385" s="554"/>
      <c r="VWB1385" s="554"/>
      <c r="VWC1385" s="554"/>
      <c r="VWD1385" s="554"/>
      <c r="VWE1385" s="554"/>
      <c r="VWF1385" s="554"/>
      <c r="VWG1385" s="554"/>
      <c r="VWH1385" s="554"/>
      <c r="VWI1385" s="554"/>
      <c r="VWJ1385" s="554"/>
      <c r="VWK1385" s="554"/>
      <c r="VWL1385" s="554"/>
      <c r="VWM1385" s="555"/>
      <c r="VWN1385" s="447"/>
      <c r="VWO1385" s="447"/>
      <c r="VWP1385" s="451"/>
      <c r="VWQ1385" s="451"/>
      <c r="VWR1385" s="451"/>
      <c r="VWS1385" s="451"/>
      <c r="VWT1385" s="451"/>
      <c r="VWU1385" s="451"/>
      <c r="VWV1385" s="451"/>
      <c r="VWW1385" s="451"/>
      <c r="VWX1385" s="451"/>
      <c r="VWY1385" s="451"/>
      <c r="VWZ1385" s="447"/>
      <c r="VXA1385" s="428"/>
      <c r="VXB1385" s="469"/>
      <c r="VXC1385" s="414"/>
      <c r="VXD1385" s="414"/>
      <c r="VXE1385" s="414"/>
      <c r="VXF1385" s="414"/>
      <c r="VXG1385" s="414"/>
      <c r="VXH1385" s="415"/>
      <c r="VXI1385" s="414"/>
      <c r="VXJ1385" s="416"/>
      <c r="VXK1385" s="366"/>
      <c r="VXL1385" s="366"/>
      <c r="VXM1385" s="366"/>
      <c r="VXN1385" s="366"/>
      <c r="VXO1385" s="366"/>
      <c r="VXP1385" s="366"/>
      <c r="VXQ1385" s="366"/>
      <c r="VXR1385" s="366"/>
      <c r="VXS1385" s="419"/>
      <c r="VXT1385" s="553"/>
      <c r="VXU1385" s="554"/>
      <c r="VXV1385" s="554"/>
      <c r="VXW1385" s="554"/>
      <c r="VXX1385" s="554"/>
      <c r="VXY1385" s="554"/>
      <c r="VXZ1385" s="554"/>
      <c r="VYA1385" s="554"/>
      <c r="VYB1385" s="554"/>
      <c r="VYC1385" s="554"/>
      <c r="VYD1385" s="554"/>
      <c r="VYE1385" s="554"/>
      <c r="VYF1385" s="554"/>
      <c r="VYG1385" s="554"/>
      <c r="VYH1385" s="554"/>
      <c r="VYI1385" s="554"/>
      <c r="VYJ1385" s="554"/>
      <c r="VYK1385" s="554"/>
      <c r="VYL1385" s="554"/>
      <c r="VYM1385" s="555"/>
      <c r="VYN1385" s="447"/>
      <c r="VYO1385" s="447"/>
      <c r="VYP1385" s="451"/>
      <c r="VYQ1385" s="451"/>
      <c r="VYR1385" s="451"/>
      <c r="VYS1385" s="451"/>
      <c r="VYT1385" s="451"/>
      <c r="VYU1385" s="451"/>
      <c r="VYV1385" s="451"/>
      <c r="VYW1385" s="451"/>
      <c r="VYX1385" s="451"/>
      <c r="VYY1385" s="451"/>
      <c r="VYZ1385" s="447"/>
      <c r="VZA1385" s="428"/>
      <c r="VZB1385" s="469"/>
      <c r="VZC1385" s="414"/>
      <c r="VZD1385" s="414"/>
      <c r="VZE1385" s="414"/>
      <c r="VZF1385" s="414"/>
      <c r="VZG1385" s="414"/>
      <c r="VZH1385" s="415"/>
      <c r="VZI1385" s="414"/>
      <c r="VZJ1385" s="416"/>
      <c r="VZK1385" s="366"/>
      <c r="VZL1385" s="366"/>
      <c r="VZM1385" s="366"/>
      <c r="VZN1385" s="366"/>
      <c r="VZO1385" s="366"/>
      <c r="VZP1385" s="366"/>
      <c r="VZQ1385" s="366"/>
      <c r="VZR1385" s="366"/>
      <c r="VZS1385" s="419"/>
      <c r="VZT1385" s="553"/>
      <c r="VZU1385" s="554"/>
      <c r="VZV1385" s="554"/>
      <c r="VZW1385" s="554"/>
      <c r="VZX1385" s="554"/>
      <c r="VZY1385" s="554"/>
      <c r="VZZ1385" s="554"/>
      <c r="WAA1385" s="554"/>
      <c r="WAB1385" s="554"/>
      <c r="WAC1385" s="554"/>
      <c r="WAD1385" s="554"/>
      <c r="WAE1385" s="554"/>
      <c r="WAF1385" s="554"/>
      <c r="WAG1385" s="554"/>
      <c r="WAH1385" s="554"/>
      <c r="WAI1385" s="554"/>
      <c r="WAJ1385" s="554"/>
      <c r="WAK1385" s="554"/>
      <c r="WAL1385" s="554"/>
      <c r="WAM1385" s="555"/>
      <c r="WAN1385" s="447"/>
      <c r="WAO1385" s="447"/>
      <c r="WAP1385" s="451"/>
      <c r="WAQ1385" s="451"/>
      <c r="WAR1385" s="451"/>
      <c r="WAS1385" s="451"/>
      <c r="WAT1385" s="451"/>
      <c r="WAU1385" s="451"/>
      <c r="WAV1385" s="451"/>
      <c r="WAW1385" s="451"/>
      <c r="WAX1385" s="451"/>
      <c r="WAY1385" s="451"/>
      <c r="WAZ1385" s="447"/>
      <c r="WBA1385" s="428"/>
      <c r="WBB1385" s="469"/>
      <c r="WBC1385" s="414"/>
      <c r="WBD1385" s="414"/>
      <c r="WBE1385" s="414"/>
      <c r="WBF1385" s="414"/>
      <c r="WBG1385" s="414"/>
      <c r="WBH1385" s="415"/>
      <c r="WBI1385" s="414"/>
      <c r="WBJ1385" s="416"/>
      <c r="WBK1385" s="366"/>
      <c r="WBL1385" s="366"/>
      <c r="WBM1385" s="366"/>
      <c r="WBN1385" s="366"/>
      <c r="WBO1385" s="366"/>
      <c r="WBP1385" s="366"/>
      <c r="WBQ1385" s="366"/>
      <c r="WBR1385" s="366"/>
      <c r="WBS1385" s="419"/>
      <c r="WBT1385" s="553"/>
      <c r="WBU1385" s="554"/>
      <c r="WBV1385" s="554"/>
      <c r="WBW1385" s="554"/>
      <c r="WBX1385" s="554"/>
      <c r="WBY1385" s="554"/>
      <c r="WBZ1385" s="554"/>
      <c r="WCA1385" s="554"/>
      <c r="WCB1385" s="554"/>
      <c r="WCC1385" s="554"/>
      <c r="WCD1385" s="554"/>
      <c r="WCE1385" s="554"/>
      <c r="WCF1385" s="554"/>
      <c r="WCG1385" s="554"/>
      <c r="WCH1385" s="554"/>
      <c r="WCI1385" s="554"/>
      <c r="WCJ1385" s="554"/>
      <c r="WCK1385" s="554"/>
      <c r="WCL1385" s="554"/>
      <c r="WCM1385" s="555"/>
      <c r="WCN1385" s="447"/>
      <c r="WCO1385" s="447"/>
      <c r="WCP1385" s="451"/>
      <c r="WCQ1385" s="451"/>
      <c r="WCR1385" s="451"/>
      <c r="WCS1385" s="451"/>
      <c r="WCT1385" s="451"/>
      <c r="WCU1385" s="451"/>
      <c r="WCV1385" s="451"/>
      <c r="WCW1385" s="451"/>
      <c r="WCX1385" s="451"/>
      <c r="WCY1385" s="451"/>
      <c r="WCZ1385" s="447"/>
      <c r="WDA1385" s="428"/>
      <c r="WDB1385" s="469"/>
      <c r="WDC1385" s="414"/>
      <c r="WDD1385" s="414"/>
      <c r="WDE1385" s="414"/>
      <c r="WDF1385" s="414"/>
      <c r="WDG1385" s="414"/>
      <c r="WDH1385" s="415"/>
      <c r="WDI1385" s="414"/>
      <c r="WDJ1385" s="416"/>
      <c r="WDK1385" s="366"/>
      <c r="WDL1385" s="366"/>
      <c r="WDM1385" s="366"/>
      <c r="WDN1385" s="366"/>
      <c r="WDO1385" s="366"/>
      <c r="WDP1385" s="366"/>
      <c r="WDQ1385" s="366"/>
      <c r="WDR1385" s="366"/>
      <c r="WDS1385" s="419"/>
      <c r="WDT1385" s="553"/>
      <c r="WDU1385" s="554"/>
      <c r="WDV1385" s="554"/>
      <c r="WDW1385" s="554"/>
      <c r="WDX1385" s="554"/>
      <c r="WDY1385" s="554"/>
      <c r="WDZ1385" s="554"/>
      <c r="WEA1385" s="554"/>
      <c r="WEB1385" s="554"/>
      <c r="WEC1385" s="554"/>
      <c r="WED1385" s="554"/>
      <c r="WEE1385" s="554"/>
      <c r="WEF1385" s="554"/>
      <c r="WEG1385" s="554"/>
      <c r="WEH1385" s="554"/>
      <c r="WEI1385" s="554"/>
      <c r="WEJ1385" s="554"/>
      <c r="WEK1385" s="554"/>
      <c r="WEL1385" s="554"/>
      <c r="WEM1385" s="555"/>
      <c r="WEN1385" s="447"/>
      <c r="WEO1385" s="447"/>
      <c r="WEP1385" s="451"/>
      <c r="WEQ1385" s="451"/>
      <c r="WER1385" s="451"/>
      <c r="WES1385" s="451"/>
      <c r="WET1385" s="451"/>
      <c r="WEU1385" s="451"/>
      <c r="WEV1385" s="451"/>
      <c r="WEW1385" s="451"/>
      <c r="WEX1385" s="451"/>
      <c r="WEY1385" s="451"/>
      <c r="WEZ1385" s="447"/>
      <c r="WFA1385" s="428"/>
      <c r="WFB1385" s="469"/>
      <c r="WFC1385" s="414"/>
      <c r="WFD1385" s="414"/>
      <c r="WFE1385" s="414"/>
      <c r="WFF1385" s="414"/>
      <c r="WFG1385" s="414"/>
      <c r="WFH1385" s="415"/>
      <c r="WFI1385" s="414"/>
      <c r="WFJ1385" s="416"/>
      <c r="WFK1385" s="366"/>
      <c r="WFL1385" s="366"/>
      <c r="WFM1385" s="366"/>
      <c r="WFN1385" s="366"/>
      <c r="WFO1385" s="366"/>
      <c r="WFP1385" s="366"/>
      <c r="WFQ1385" s="366"/>
      <c r="WFR1385" s="366"/>
      <c r="WFS1385" s="419"/>
      <c r="WFT1385" s="553"/>
      <c r="WFU1385" s="554"/>
      <c r="WFV1385" s="554"/>
      <c r="WFW1385" s="554"/>
      <c r="WFX1385" s="554"/>
      <c r="WFY1385" s="554"/>
      <c r="WFZ1385" s="554"/>
      <c r="WGA1385" s="554"/>
      <c r="WGB1385" s="554"/>
      <c r="WGC1385" s="554"/>
      <c r="WGD1385" s="554"/>
      <c r="WGE1385" s="554"/>
      <c r="WGF1385" s="554"/>
      <c r="WGG1385" s="554"/>
      <c r="WGH1385" s="554"/>
      <c r="WGI1385" s="554"/>
      <c r="WGJ1385" s="554"/>
      <c r="WGK1385" s="554"/>
      <c r="WGL1385" s="554"/>
      <c r="WGM1385" s="555"/>
      <c r="WGN1385" s="447"/>
      <c r="WGO1385" s="447"/>
      <c r="WGP1385" s="451"/>
      <c r="WGQ1385" s="451"/>
      <c r="WGR1385" s="451"/>
      <c r="WGS1385" s="451"/>
      <c r="WGT1385" s="451"/>
      <c r="WGU1385" s="451"/>
      <c r="WGV1385" s="451"/>
      <c r="WGW1385" s="451"/>
      <c r="WGX1385" s="451"/>
      <c r="WGY1385" s="451"/>
      <c r="WGZ1385" s="447"/>
      <c r="WHA1385" s="428"/>
      <c r="WHB1385" s="469"/>
      <c r="WHC1385" s="414"/>
      <c r="WHD1385" s="414"/>
      <c r="WHE1385" s="414"/>
      <c r="WHF1385" s="414"/>
      <c r="WHG1385" s="414"/>
      <c r="WHH1385" s="415"/>
      <c r="WHI1385" s="414"/>
      <c r="WHJ1385" s="416"/>
      <c r="WHK1385" s="366"/>
      <c r="WHL1385" s="366"/>
      <c r="WHM1385" s="366"/>
      <c r="WHN1385" s="366"/>
      <c r="WHO1385" s="366"/>
      <c r="WHP1385" s="366"/>
      <c r="WHQ1385" s="366"/>
      <c r="WHR1385" s="366"/>
      <c r="WHS1385" s="419"/>
      <c r="WHT1385" s="553"/>
      <c r="WHU1385" s="554"/>
      <c r="WHV1385" s="554"/>
      <c r="WHW1385" s="554"/>
      <c r="WHX1385" s="554"/>
      <c r="WHY1385" s="554"/>
      <c r="WHZ1385" s="554"/>
      <c r="WIA1385" s="554"/>
      <c r="WIB1385" s="554"/>
      <c r="WIC1385" s="554"/>
      <c r="WID1385" s="554"/>
      <c r="WIE1385" s="554"/>
      <c r="WIF1385" s="554"/>
      <c r="WIG1385" s="554"/>
      <c r="WIH1385" s="554"/>
      <c r="WII1385" s="554"/>
      <c r="WIJ1385" s="554"/>
      <c r="WIK1385" s="554"/>
      <c r="WIL1385" s="554"/>
      <c r="WIM1385" s="555"/>
      <c r="WIN1385" s="447"/>
      <c r="WIO1385" s="447"/>
      <c r="WIP1385" s="451"/>
      <c r="WIQ1385" s="451"/>
      <c r="WIR1385" s="451"/>
      <c r="WIS1385" s="451"/>
      <c r="WIT1385" s="451"/>
      <c r="WIU1385" s="451"/>
      <c r="WIV1385" s="451"/>
      <c r="WIW1385" s="451"/>
      <c r="WIX1385" s="451"/>
      <c r="WIY1385" s="451"/>
      <c r="WIZ1385" s="447"/>
      <c r="WJA1385" s="428"/>
      <c r="WJB1385" s="469"/>
      <c r="WJC1385" s="414"/>
      <c r="WJD1385" s="414"/>
      <c r="WJE1385" s="414"/>
      <c r="WJF1385" s="414"/>
      <c r="WJG1385" s="414"/>
      <c r="WJH1385" s="415"/>
      <c r="WJI1385" s="414"/>
      <c r="WJJ1385" s="416"/>
      <c r="WJK1385" s="366"/>
      <c r="WJL1385" s="366"/>
      <c r="WJM1385" s="366"/>
      <c r="WJN1385" s="366"/>
      <c r="WJO1385" s="366"/>
      <c r="WJP1385" s="366"/>
      <c r="WJQ1385" s="366"/>
      <c r="WJR1385" s="366"/>
      <c r="WJS1385" s="419"/>
      <c r="WJT1385" s="553"/>
      <c r="WJU1385" s="554"/>
      <c r="WJV1385" s="554"/>
      <c r="WJW1385" s="554"/>
      <c r="WJX1385" s="554"/>
      <c r="WJY1385" s="554"/>
      <c r="WJZ1385" s="554"/>
      <c r="WKA1385" s="554"/>
      <c r="WKB1385" s="554"/>
      <c r="WKC1385" s="554"/>
      <c r="WKD1385" s="554"/>
      <c r="WKE1385" s="554"/>
      <c r="WKF1385" s="554"/>
      <c r="WKG1385" s="554"/>
      <c r="WKH1385" s="554"/>
      <c r="WKI1385" s="554"/>
      <c r="WKJ1385" s="554"/>
      <c r="WKK1385" s="554"/>
      <c r="WKL1385" s="554"/>
      <c r="WKM1385" s="555"/>
      <c r="WKN1385" s="447"/>
      <c r="WKO1385" s="447"/>
      <c r="WKP1385" s="451"/>
      <c r="WKQ1385" s="451"/>
      <c r="WKR1385" s="451"/>
      <c r="WKS1385" s="451"/>
      <c r="WKT1385" s="451"/>
      <c r="WKU1385" s="451"/>
      <c r="WKV1385" s="451"/>
      <c r="WKW1385" s="451"/>
      <c r="WKX1385" s="451"/>
      <c r="WKY1385" s="451"/>
      <c r="WKZ1385" s="447"/>
      <c r="WLA1385" s="428"/>
      <c r="WLB1385" s="469"/>
      <c r="WLC1385" s="414"/>
      <c r="WLD1385" s="414"/>
      <c r="WLE1385" s="414"/>
      <c r="WLF1385" s="414"/>
      <c r="WLG1385" s="414"/>
      <c r="WLH1385" s="415"/>
      <c r="WLI1385" s="414"/>
      <c r="WLJ1385" s="416"/>
      <c r="WLK1385" s="366"/>
      <c r="WLL1385" s="366"/>
      <c r="WLM1385" s="366"/>
      <c r="WLN1385" s="366"/>
      <c r="WLO1385" s="366"/>
      <c r="WLP1385" s="366"/>
      <c r="WLQ1385" s="366"/>
      <c r="WLR1385" s="366"/>
      <c r="WLS1385" s="419"/>
      <c r="WLT1385" s="553"/>
      <c r="WLU1385" s="554"/>
      <c r="WLV1385" s="554"/>
      <c r="WLW1385" s="554"/>
      <c r="WLX1385" s="554"/>
      <c r="WLY1385" s="554"/>
      <c r="WLZ1385" s="554"/>
      <c r="WMA1385" s="554"/>
      <c r="WMB1385" s="554"/>
      <c r="WMC1385" s="554"/>
      <c r="WMD1385" s="554"/>
      <c r="WME1385" s="554"/>
      <c r="WMF1385" s="554"/>
      <c r="WMG1385" s="554"/>
      <c r="WMH1385" s="554"/>
      <c r="WMI1385" s="554"/>
      <c r="WMJ1385" s="554"/>
      <c r="WMK1385" s="554"/>
      <c r="WML1385" s="554"/>
      <c r="WMM1385" s="555"/>
      <c r="WMN1385" s="447"/>
      <c r="WMO1385" s="447"/>
      <c r="WMP1385" s="451"/>
      <c r="WMQ1385" s="451"/>
      <c r="WMR1385" s="451"/>
      <c r="WMS1385" s="451"/>
      <c r="WMT1385" s="451"/>
      <c r="WMU1385" s="451"/>
      <c r="WMV1385" s="451"/>
      <c r="WMW1385" s="451"/>
      <c r="WMX1385" s="451"/>
      <c r="WMY1385" s="451"/>
      <c r="WMZ1385" s="447"/>
      <c r="WNA1385" s="428"/>
      <c r="WNB1385" s="469"/>
      <c r="WNC1385" s="414"/>
      <c r="WND1385" s="414"/>
      <c r="WNE1385" s="414"/>
      <c r="WNF1385" s="414"/>
      <c r="WNG1385" s="414"/>
      <c r="WNH1385" s="415"/>
      <c r="WNI1385" s="414"/>
      <c r="WNJ1385" s="416"/>
      <c r="WNK1385" s="366"/>
      <c r="WNL1385" s="366"/>
      <c r="WNM1385" s="366"/>
      <c r="WNN1385" s="366"/>
      <c r="WNO1385" s="366"/>
      <c r="WNP1385" s="366"/>
      <c r="WNQ1385" s="366"/>
      <c r="WNR1385" s="366"/>
      <c r="WNS1385" s="419"/>
      <c r="WNT1385" s="553"/>
      <c r="WNU1385" s="554"/>
      <c r="WNV1385" s="554"/>
      <c r="WNW1385" s="554"/>
      <c r="WNX1385" s="554"/>
      <c r="WNY1385" s="554"/>
      <c r="WNZ1385" s="554"/>
      <c r="WOA1385" s="554"/>
      <c r="WOB1385" s="554"/>
      <c r="WOC1385" s="554"/>
      <c r="WOD1385" s="554"/>
      <c r="WOE1385" s="554"/>
      <c r="WOF1385" s="554"/>
      <c r="WOG1385" s="554"/>
      <c r="WOH1385" s="554"/>
      <c r="WOI1385" s="554"/>
      <c r="WOJ1385" s="554"/>
      <c r="WOK1385" s="554"/>
      <c r="WOL1385" s="554"/>
      <c r="WOM1385" s="555"/>
      <c r="WON1385" s="447"/>
      <c r="WOO1385" s="447"/>
      <c r="WOP1385" s="451"/>
      <c r="WOQ1385" s="451"/>
      <c r="WOR1385" s="451"/>
      <c r="WOS1385" s="451"/>
      <c r="WOT1385" s="451"/>
      <c r="WOU1385" s="451"/>
      <c r="WOV1385" s="451"/>
      <c r="WOW1385" s="451"/>
      <c r="WOX1385" s="451"/>
      <c r="WOY1385" s="451"/>
      <c r="WOZ1385" s="447"/>
      <c r="WPA1385" s="428"/>
      <c r="WPB1385" s="469"/>
      <c r="WPC1385" s="414"/>
      <c r="WPD1385" s="414"/>
      <c r="WPE1385" s="414"/>
      <c r="WPF1385" s="414"/>
      <c r="WPG1385" s="414"/>
      <c r="WPH1385" s="415"/>
      <c r="WPI1385" s="414"/>
      <c r="WPJ1385" s="416"/>
      <c r="WPK1385" s="366"/>
      <c r="WPL1385" s="366"/>
      <c r="WPM1385" s="366"/>
      <c r="WPN1385" s="366"/>
      <c r="WPO1385" s="366"/>
      <c r="WPP1385" s="366"/>
      <c r="WPQ1385" s="366"/>
      <c r="WPR1385" s="366"/>
      <c r="WPS1385" s="419"/>
      <c r="WPT1385" s="553"/>
      <c r="WPU1385" s="554"/>
      <c r="WPV1385" s="554"/>
      <c r="WPW1385" s="554"/>
      <c r="WPX1385" s="554"/>
      <c r="WPY1385" s="554"/>
      <c r="WPZ1385" s="554"/>
      <c r="WQA1385" s="554"/>
      <c r="WQB1385" s="554"/>
      <c r="WQC1385" s="554"/>
      <c r="WQD1385" s="554"/>
      <c r="WQE1385" s="554"/>
      <c r="WQF1385" s="554"/>
      <c r="WQG1385" s="554"/>
      <c r="WQH1385" s="554"/>
      <c r="WQI1385" s="554"/>
      <c r="WQJ1385" s="554"/>
      <c r="WQK1385" s="554"/>
      <c r="WQL1385" s="554"/>
      <c r="WQM1385" s="555"/>
      <c r="WQN1385" s="447"/>
      <c r="WQO1385" s="447"/>
      <c r="WQP1385" s="451"/>
      <c r="WQQ1385" s="451"/>
      <c r="WQR1385" s="451"/>
      <c r="WQS1385" s="451"/>
      <c r="WQT1385" s="451"/>
      <c r="WQU1385" s="451"/>
      <c r="WQV1385" s="451"/>
      <c r="WQW1385" s="451"/>
      <c r="WQX1385" s="451"/>
      <c r="WQY1385" s="451"/>
      <c r="WQZ1385" s="447"/>
      <c r="WRA1385" s="428"/>
      <c r="WRB1385" s="469"/>
      <c r="WRC1385" s="414"/>
      <c r="WRD1385" s="414"/>
      <c r="WRE1385" s="414"/>
      <c r="WRF1385" s="414"/>
      <c r="WRG1385" s="414"/>
      <c r="WRH1385" s="415"/>
      <c r="WRI1385" s="414"/>
      <c r="WRJ1385" s="416"/>
      <c r="WRK1385" s="366"/>
      <c r="WRL1385" s="366"/>
      <c r="WRM1385" s="366"/>
      <c r="WRN1385" s="366"/>
      <c r="WRO1385" s="366"/>
      <c r="WRP1385" s="366"/>
      <c r="WRQ1385" s="366"/>
      <c r="WRR1385" s="366"/>
      <c r="WRS1385" s="419"/>
      <c r="WRT1385" s="553"/>
      <c r="WRU1385" s="554"/>
      <c r="WRV1385" s="554"/>
      <c r="WRW1385" s="554"/>
      <c r="WRX1385" s="554"/>
      <c r="WRY1385" s="554"/>
      <c r="WRZ1385" s="554"/>
      <c r="WSA1385" s="554"/>
      <c r="WSB1385" s="554"/>
      <c r="WSC1385" s="554"/>
      <c r="WSD1385" s="554"/>
      <c r="WSE1385" s="554"/>
      <c r="WSF1385" s="554"/>
      <c r="WSG1385" s="554"/>
      <c r="WSH1385" s="554"/>
      <c r="WSI1385" s="554"/>
      <c r="WSJ1385" s="554"/>
      <c r="WSK1385" s="554"/>
      <c r="WSL1385" s="554"/>
      <c r="WSM1385" s="555"/>
      <c r="WSN1385" s="447"/>
      <c r="WSO1385" s="447"/>
      <c r="WSP1385" s="451"/>
      <c r="WSQ1385" s="451"/>
      <c r="WSR1385" s="451"/>
      <c r="WSS1385" s="451"/>
      <c r="WST1385" s="451"/>
      <c r="WSU1385" s="451"/>
      <c r="WSV1385" s="451"/>
      <c r="WSW1385" s="451"/>
      <c r="WSX1385" s="451"/>
      <c r="WSY1385" s="451"/>
      <c r="WSZ1385" s="447"/>
      <c r="WTA1385" s="428"/>
      <c r="WTB1385" s="469"/>
      <c r="WTC1385" s="414"/>
      <c r="WTD1385" s="414"/>
      <c r="WTE1385" s="414"/>
      <c r="WTF1385" s="414"/>
      <c r="WTG1385" s="414"/>
      <c r="WTH1385" s="415"/>
      <c r="WTI1385" s="414"/>
      <c r="WTJ1385" s="416"/>
      <c r="WTK1385" s="366"/>
      <c r="WTL1385" s="366"/>
      <c r="WTM1385" s="366"/>
      <c r="WTN1385" s="366"/>
      <c r="WTO1385" s="366"/>
      <c r="WTP1385" s="366"/>
      <c r="WTQ1385" s="366"/>
      <c r="WTR1385" s="366"/>
      <c r="WTS1385" s="419"/>
      <c r="WTT1385" s="553"/>
      <c r="WTU1385" s="554"/>
      <c r="WTV1385" s="554"/>
      <c r="WTW1385" s="554"/>
      <c r="WTX1385" s="554"/>
      <c r="WTY1385" s="554"/>
      <c r="WTZ1385" s="554"/>
      <c r="WUA1385" s="554"/>
      <c r="WUB1385" s="554"/>
      <c r="WUC1385" s="554"/>
      <c r="WUD1385" s="554"/>
      <c r="WUE1385" s="554"/>
      <c r="WUF1385" s="554"/>
      <c r="WUG1385" s="554"/>
      <c r="WUH1385" s="554"/>
      <c r="WUI1385" s="554"/>
      <c r="WUJ1385" s="554"/>
      <c r="WUK1385" s="554"/>
      <c r="WUL1385" s="554"/>
      <c r="WUM1385" s="555"/>
      <c r="WUN1385" s="447"/>
      <c r="WUO1385" s="447"/>
      <c r="WUP1385" s="451"/>
      <c r="WUQ1385" s="451"/>
      <c r="WUR1385" s="451"/>
      <c r="WUS1385" s="451"/>
      <c r="WUT1385" s="451"/>
      <c r="WUU1385" s="451"/>
      <c r="WUV1385" s="451"/>
      <c r="WUW1385" s="451"/>
      <c r="WUX1385" s="451"/>
      <c r="WUY1385" s="451"/>
      <c r="WUZ1385" s="447"/>
      <c r="WVA1385" s="428"/>
      <c r="WVB1385" s="469"/>
      <c r="WVC1385" s="414"/>
      <c r="WVD1385" s="414"/>
      <c r="WVE1385" s="414"/>
      <c r="WVF1385" s="414"/>
      <c r="WVG1385" s="414"/>
      <c r="WVH1385" s="415"/>
      <c r="WVI1385" s="414"/>
      <c r="WVJ1385" s="416"/>
      <c r="WVK1385" s="366"/>
      <c r="WVL1385" s="366"/>
      <c r="WVM1385" s="366"/>
      <c r="WVN1385" s="366"/>
      <c r="WVO1385" s="366"/>
      <c r="WVP1385" s="366"/>
      <c r="WVQ1385" s="366"/>
      <c r="WVR1385" s="366"/>
      <c r="WVS1385" s="419"/>
      <c r="WVT1385" s="553"/>
      <c r="WVU1385" s="554"/>
      <c r="WVV1385" s="554"/>
      <c r="WVW1385" s="554"/>
      <c r="WVX1385" s="554"/>
      <c r="WVY1385" s="554"/>
      <c r="WVZ1385" s="554"/>
      <c r="WWA1385" s="554"/>
      <c r="WWB1385" s="554"/>
      <c r="WWC1385" s="554"/>
      <c r="WWD1385" s="554"/>
      <c r="WWE1385" s="554"/>
      <c r="WWF1385" s="554"/>
      <c r="WWG1385" s="554"/>
      <c r="WWH1385" s="554"/>
      <c r="WWI1385" s="554"/>
      <c r="WWJ1385" s="554"/>
      <c r="WWK1385" s="554"/>
      <c r="WWL1385" s="554"/>
      <c r="WWM1385" s="555"/>
      <c r="WWN1385" s="447"/>
      <c r="WWO1385" s="447"/>
      <c r="WWP1385" s="451"/>
      <c r="WWQ1385" s="451"/>
      <c r="WWR1385" s="451"/>
      <c r="WWS1385" s="451"/>
      <c r="WWT1385" s="451"/>
      <c r="WWU1385" s="451"/>
      <c r="WWV1385" s="451"/>
      <c r="WWW1385" s="451"/>
      <c r="WWX1385" s="451"/>
      <c r="WWY1385" s="451"/>
      <c r="WWZ1385" s="447"/>
      <c r="WXA1385" s="428"/>
      <c r="WXB1385" s="469"/>
      <c r="WXC1385" s="414"/>
      <c r="WXD1385" s="414"/>
      <c r="WXE1385" s="414"/>
      <c r="WXF1385" s="414"/>
      <c r="WXG1385" s="414"/>
      <c r="WXH1385" s="415"/>
      <c r="WXI1385" s="414"/>
      <c r="WXJ1385" s="416"/>
      <c r="WXK1385" s="366"/>
      <c r="WXL1385" s="366"/>
      <c r="WXM1385" s="366"/>
      <c r="WXN1385" s="366"/>
      <c r="WXO1385" s="366"/>
      <c r="WXP1385" s="366"/>
      <c r="WXQ1385" s="366"/>
      <c r="WXR1385" s="366"/>
      <c r="WXS1385" s="419"/>
      <c r="WXT1385" s="553"/>
      <c r="WXU1385" s="554"/>
      <c r="WXV1385" s="554"/>
      <c r="WXW1385" s="554"/>
      <c r="WXX1385" s="554"/>
      <c r="WXY1385" s="554"/>
      <c r="WXZ1385" s="554"/>
      <c r="WYA1385" s="554"/>
      <c r="WYB1385" s="554"/>
      <c r="WYC1385" s="554"/>
      <c r="WYD1385" s="554"/>
      <c r="WYE1385" s="554"/>
      <c r="WYF1385" s="554"/>
      <c r="WYG1385" s="554"/>
      <c r="WYH1385" s="554"/>
      <c r="WYI1385" s="554"/>
      <c r="WYJ1385" s="554"/>
      <c r="WYK1385" s="554"/>
      <c r="WYL1385" s="554"/>
      <c r="WYM1385" s="555"/>
      <c r="WYN1385" s="447"/>
      <c r="WYO1385" s="447"/>
      <c r="WYP1385" s="451"/>
      <c r="WYQ1385" s="451"/>
      <c r="WYR1385" s="451"/>
      <c r="WYS1385" s="451"/>
      <c r="WYT1385" s="451"/>
      <c r="WYU1385" s="451"/>
      <c r="WYV1385" s="451"/>
      <c r="WYW1385" s="451"/>
      <c r="WYX1385" s="451"/>
      <c r="WYY1385" s="451"/>
      <c r="WYZ1385" s="447"/>
      <c r="WZA1385" s="428"/>
      <c r="WZB1385" s="469"/>
      <c r="WZC1385" s="414"/>
      <c r="WZD1385" s="414"/>
      <c r="WZE1385" s="414"/>
      <c r="WZF1385" s="414"/>
      <c r="WZG1385" s="414"/>
      <c r="WZH1385" s="415"/>
      <c r="WZI1385" s="414"/>
      <c r="WZJ1385" s="416"/>
      <c r="WZK1385" s="366"/>
      <c r="WZL1385" s="366"/>
      <c r="WZM1385" s="366"/>
      <c r="WZN1385" s="366"/>
      <c r="WZO1385" s="366"/>
      <c r="WZP1385" s="366"/>
      <c r="WZQ1385" s="366"/>
      <c r="WZR1385" s="366"/>
      <c r="WZS1385" s="419"/>
      <c r="WZT1385" s="553"/>
      <c r="WZU1385" s="554"/>
      <c r="WZV1385" s="554"/>
      <c r="WZW1385" s="554"/>
      <c r="WZX1385" s="554"/>
      <c r="WZY1385" s="554"/>
      <c r="WZZ1385" s="554"/>
      <c r="XAA1385" s="554"/>
      <c r="XAB1385" s="554"/>
      <c r="XAC1385" s="554"/>
      <c r="XAD1385" s="554"/>
      <c r="XAE1385" s="554"/>
      <c r="XAF1385" s="554"/>
      <c r="XAG1385" s="554"/>
      <c r="XAH1385" s="554"/>
      <c r="XAI1385" s="554"/>
      <c r="XAJ1385" s="554"/>
      <c r="XAK1385" s="554"/>
      <c r="XAL1385" s="554"/>
      <c r="XAM1385" s="555"/>
      <c r="XAN1385" s="447"/>
      <c r="XAO1385" s="447"/>
      <c r="XAP1385" s="451"/>
      <c r="XAQ1385" s="451"/>
      <c r="XAR1385" s="451"/>
      <c r="XAS1385" s="451"/>
      <c r="XAT1385" s="451"/>
      <c r="XAU1385" s="451"/>
      <c r="XAV1385" s="451"/>
      <c r="XAW1385" s="451"/>
      <c r="XAX1385" s="451"/>
      <c r="XAY1385" s="451"/>
      <c r="XAZ1385" s="447"/>
      <c r="XBA1385" s="428"/>
      <c r="XBB1385" s="469"/>
      <c r="XBC1385" s="414"/>
      <c r="XBD1385" s="414"/>
      <c r="XBE1385" s="414"/>
      <c r="XBF1385" s="414"/>
      <c r="XBG1385" s="414"/>
      <c r="XBH1385" s="415"/>
      <c r="XBI1385" s="414"/>
      <c r="XBJ1385" s="416"/>
      <c r="XBK1385" s="366"/>
      <c r="XBL1385" s="366"/>
      <c r="XBM1385" s="366"/>
      <c r="XBN1385" s="366"/>
      <c r="XBO1385" s="366"/>
      <c r="XBP1385" s="366"/>
      <c r="XBQ1385" s="366"/>
      <c r="XBR1385" s="366"/>
      <c r="XBS1385" s="419"/>
      <c r="XBT1385" s="553"/>
      <c r="XBU1385" s="554"/>
      <c r="XBV1385" s="554"/>
      <c r="XBW1385" s="554"/>
      <c r="XBX1385" s="554"/>
      <c r="XBY1385" s="554"/>
      <c r="XBZ1385" s="554"/>
      <c r="XCA1385" s="554"/>
      <c r="XCB1385" s="554"/>
      <c r="XCC1385" s="554"/>
      <c r="XCD1385" s="554"/>
      <c r="XCE1385" s="554"/>
      <c r="XCF1385" s="554"/>
      <c r="XCG1385" s="554"/>
      <c r="XCH1385" s="554"/>
      <c r="XCI1385" s="554"/>
      <c r="XCJ1385" s="554"/>
      <c r="XCK1385" s="554"/>
      <c r="XCL1385" s="554"/>
      <c r="XCM1385" s="555"/>
      <c r="XCN1385" s="447"/>
      <c r="XCO1385" s="447"/>
      <c r="XCP1385" s="451"/>
      <c r="XCQ1385" s="451"/>
      <c r="XCR1385" s="451"/>
      <c r="XCS1385" s="451"/>
      <c r="XCT1385" s="451"/>
      <c r="XCU1385" s="451"/>
      <c r="XCV1385" s="451"/>
      <c r="XCW1385" s="451"/>
      <c r="XCX1385" s="451"/>
      <c r="XCY1385" s="451"/>
      <c r="XCZ1385" s="447"/>
      <c r="XDA1385" s="428"/>
      <c r="XDB1385" s="469"/>
      <c r="XDC1385" s="414"/>
      <c r="XDD1385" s="414"/>
      <c r="XDE1385" s="414"/>
      <c r="XDF1385" s="414"/>
      <c r="XDG1385" s="414"/>
      <c r="XDH1385" s="415"/>
      <c r="XDI1385" s="414"/>
      <c r="XDJ1385" s="416"/>
      <c r="XDK1385" s="366"/>
      <c r="XDL1385" s="366"/>
      <c r="XDM1385" s="366"/>
      <c r="XDN1385" s="366"/>
      <c r="XDO1385" s="366"/>
      <c r="XDP1385" s="366"/>
      <c r="XDQ1385" s="366"/>
      <c r="XDR1385" s="366"/>
      <c r="XDS1385" s="419"/>
      <c r="XDT1385" s="553"/>
      <c r="XDU1385" s="554"/>
      <c r="XDV1385" s="554"/>
      <c r="XDW1385" s="554"/>
      <c r="XDX1385" s="554"/>
      <c r="XDY1385" s="554"/>
      <c r="XDZ1385" s="554"/>
      <c r="XEA1385" s="554"/>
      <c r="XEB1385" s="554"/>
      <c r="XEC1385" s="554"/>
      <c r="XED1385" s="554"/>
      <c r="XEE1385" s="554"/>
      <c r="XEF1385" s="554"/>
      <c r="XEG1385" s="554"/>
      <c r="XEH1385" s="554"/>
      <c r="XEI1385" s="554"/>
      <c r="XEJ1385" s="554"/>
      <c r="XEK1385" s="554"/>
      <c r="XEL1385" s="554"/>
      <c r="XEM1385" s="555"/>
      <c r="XEN1385" s="447"/>
      <c r="XEO1385" s="447"/>
      <c r="XEP1385" s="451"/>
      <c r="XEQ1385" s="451"/>
      <c r="XER1385" s="451"/>
      <c r="XES1385" s="451"/>
      <c r="XET1385" s="451"/>
      <c r="XEU1385" s="451"/>
      <c r="XEV1385" s="451"/>
      <c r="XEW1385" s="451"/>
      <c r="XEX1385" s="451"/>
      <c r="XEY1385" s="451"/>
      <c r="XEZ1385" s="447"/>
      <c r="XFA1385" s="428"/>
      <c r="XFB1385" s="469"/>
      <c r="XFC1385" s="414"/>
      <c r="XFD1385" s="414"/>
    </row>
    <row r="1386" spans="1:16384" s="487" customFormat="1" ht="12.75" customHeight="1">
      <c r="A1386" s="469"/>
      <c r="B1386" s="415"/>
      <c r="C1386" s="415"/>
      <c r="D1386" s="415"/>
      <c r="E1386" s="415"/>
      <c r="F1386" s="415"/>
      <c r="G1386" s="415"/>
      <c r="H1386" s="415"/>
      <c r="I1386" s="505"/>
      <c r="J1386" s="366"/>
      <c r="K1386" s="366"/>
      <c r="L1386" s="366"/>
      <c r="M1386" s="366"/>
      <c r="N1386" s="366"/>
      <c r="O1386" s="366"/>
      <c r="P1386" s="366"/>
      <c r="Q1386" s="366"/>
      <c r="R1386" s="419"/>
      <c r="S1386" s="486"/>
      <c r="T1386" s="484"/>
      <c r="U1386" s="484"/>
      <c r="V1386" s="484"/>
      <c r="W1386" s="484"/>
      <c r="X1386" s="484"/>
      <c r="Y1386" s="484"/>
      <c r="Z1386" s="484"/>
      <c r="AA1386" s="484"/>
      <c r="AB1386" s="484"/>
      <c r="AC1386" s="484"/>
      <c r="AD1386" s="484"/>
      <c r="AE1386" s="484"/>
      <c r="AF1386" s="484"/>
      <c r="AG1386" s="484"/>
      <c r="AH1386" s="484"/>
      <c r="AI1386" s="484"/>
      <c r="AJ1386" s="484"/>
      <c r="AK1386" s="484"/>
      <c r="AL1386" s="485"/>
      <c r="AM1386" s="449">
        <f>SUM(AM$2:AM1385)</f>
        <v>156</v>
      </c>
      <c r="AN1386" s="447">
        <f>SUM(AN$2:AN1385)</f>
        <v>103</v>
      </c>
      <c r="AO1386" s="451">
        <f>SUM(AO$2:AO1385)</f>
        <v>566</v>
      </c>
      <c r="AP1386" s="451">
        <f>SUM(AP$2:AP1385)</f>
        <v>294</v>
      </c>
      <c r="AQ1386" s="451">
        <f>SUM(AQ$2:AQ1385)</f>
        <v>19</v>
      </c>
      <c r="AR1386" s="451">
        <f>SUM(AR$2:AR1385)</f>
        <v>43</v>
      </c>
      <c r="AS1386" s="451">
        <f>SUM(AS$2:AS1385)</f>
        <v>16</v>
      </c>
      <c r="AT1386" s="451">
        <f>SUM(AT$2:AT1385)</f>
        <v>0</v>
      </c>
      <c r="AU1386" s="451">
        <f>SUM(AU$2:AU1385)</f>
        <v>0</v>
      </c>
      <c r="AV1386" s="451">
        <f>SUM(AV$2:AV1385)</f>
        <v>0</v>
      </c>
      <c r="AW1386" s="451">
        <f>SUM(AW$2:AW1385)</f>
        <v>0</v>
      </c>
      <c r="AX1386" s="451">
        <f>SUM(AX$2:AX1385)</f>
        <v>0</v>
      </c>
      <c r="AY1386" s="447">
        <f>SUM(AY$2:AY1385)</f>
        <v>0</v>
      </c>
      <c r="AZ1386" s="451">
        <f>SUM(AZ$2:AZ1385)</f>
        <v>0</v>
      </c>
      <c r="BA1386" s="428">
        <f>SUM(BA$2:BA1385)</f>
        <v>0</v>
      </c>
      <c r="BB1386" s="469"/>
      <c r="BC1386" s="414"/>
      <c r="BD1386" s="414"/>
      <c r="BE1386" s="414"/>
      <c r="BF1386" s="414"/>
      <c r="BG1386" s="414"/>
      <c r="BH1386" s="415"/>
      <c r="BI1386" s="414"/>
      <c r="BJ1386" s="416"/>
      <c r="BK1386" s="366"/>
      <c r="BL1386" s="366"/>
      <c r="BM1386" s="366"/>
      <c r="BN1386" s="366"/>
      <c r="BO1386" s="366"/>
      <c r="BP1386" s="366"/>
      <c r="BQ1386" s="366"/>
      <c r="BR1386" s="366"/>
      <c r="BS1386" s="419"/>
      <c r="BT1386" s="486"/>
      <c r="BU1386" s="484"/>
      <c r="BV1386" s="484"/>
      <c r="BW1386" s="484"/>
      <c r="BX1386" s="484"/>
      <c r="BY1386" s="484"/>
      <c r="BZ1386" s="484"/>
      <c r="CA1386" s="484"/>
      <c r="CB1386" s="484"/>
      <c r="CC1386" s="484"/>
      <c r="CD1386" s="484"/>
      <c r="CE1386" s="484"/>
      <c r="CF1386" s="484"/>
      <c r="CG1386" s="484"/>
      <c r="CH1386" s="484"/>
      <c r="CI1386" s="484"/>
      <c r="CJ1386" s="484"/>
      <c r="CK1386" s="484"/>
      <c r="CL1386" s="484"/>
      <c r="CM1386" s="485"/>
      <c r="CN1386" s="447"/>
      <c r="CO1386" s="447"/>
      <c r="CP1386" s="451"/>
      <c r="CQ1386" s="451"/>
      <c r="CR1386" s="451"/>
      <c r="CS1386" s="451"/>
      <c r="CT1386" s="451"/>
      <c r="CU1386" s="451"/>
      <c r="CV1386" s="451"/>
      <c r="CW1386" s="451"/>
      <c r="CX1386" s="451"/>
      <c r="CY1386" s="451"/>
      <c r="CZ1386" s="447"/>
      <c r="DA1386" s="428"/>
      <c r="DB1386" s="469"/>
      <c r="DC1386" s="414"/>
      <c r="DD1386" s="414"/>
      <c r="DE1386" s="414"/>
      <c r="DF1386" s="414"/>
      <c r="DG1386" s="414"/>
      <c r="DH1386" s="415"/>
      <c r="DI1386" s="414"/>
      <c r="DJ1386" s="416"/>
      <c r="DK1386" s="366"/>
      <c r="DL1386" s="366"/>
      <c r="DM1386" s="366"/>
      <c r="DN1386" s="366"/>
      <c r="DO1386" s="366"/>
      <c r="DP1386" s="366"/>
      <c r="DQ1386" s="366"/>
      <c r="DR1386" s="366"/>
      <c r="DS1386" s="419"/>
      <c r="DT1386" s="486"/>
      <c r="DU1386" s="484"/>
      <c r="DV1386" s="484"/>
      <c r="DW1386" s="484"/>
      <c r="DX1386" s="484"/>
      <c r="DY1386" s="484"/>
      <c r="DZ1386" s="484"/>
      <c r="EA1386" s="484"/>
      <c r="EB1386" s="484"/>
      <c r="EC1386" s="484"/>
      <c r="ED1386" s="484"/>
      <c r="EE1386" s="484"/>
      <c r="EF1386" s="484"/>
      <c r="EG1386" s="484"/>
      <c r="EH1386" s="484"/>
      <c r="EI1386" s="484"/>
      <c r="EJ1386" s="484"/>
      <c r="EK1386" s="484"/>
      <c r="EL1386" s="484"/>
      <c r="EM1386" s="485"/>
      <c r="EN1386" s="447"/>
      <c r="EO1386" s="447"/>
      <c r="EP1386" s="451"/>
      <c r="EQ1386" s="451"/>
      <c r="ER1386" s="451"/>
      <c r="ES1386" s="451"/>
      <c r="ET1386" s="451"/>
      <c r="EU1386" s="451"/>
      <c r="EV1386" s="451"/>
      <c r="EW1386" s="451"/>
      <c r="EX1386" s="451"/>
      <c r="EY1386" s="451"/>
      <c r="EZ1386" s="447"/>
      <c r="FA1386" s="428"/>
      <c r="FB1386" s="469"/>
      <c r="FC1386" s="414"/>
      <c r="FD1386" s="414"/>
      <c r="FE1386" s="414"/>
      <c r="FF1386" s="414"/>
      <c r="FG1386" s="414"/>
      <c r="FH1386" s="415"/>
      <c r="FI1386" s="414"/>
      <c r="FJ1386" s="416"/>
      <c r="FK1386" s="366"/>
      <c r="FL1386" s="366"/>
      <c r="FM1386" s="366"/>
      <c r="FN1386" s="366"/>
      <c r="FO1386" s="366"/>
      <c r="FP1386" s="366"/>
      <c r="FQ1386" s="366"/>
      <c r="FR1386" s="366"/>
      <c r="FS1386" s="419"/>
      <c r="FT1386" s="486"/>
      <c r="FU1386" s="484"/>
      <c r="FV1386" s="484"/>
      <c r="FW1386" s="484"/>
      <c r="FX1386" s="484"/>
      <c r="FY1386" s="484"/>
      <c r="FZ1386" s="484"/>
      <c r="GA1386" s="484"/>
      <c r="GB1386" s="484"/>
      <c r="GC1386" s="484"/>
      <c r="GD1386" s="484"/>
      <c r="GE1386" s="484"/>
      <c r="GF1386" s="484"/>
      <c r="GG1386" s="484"/>
      <c r="GH1386" s="484"/>
      <c r="GI1386" s="484"/>
      <c r="GJ1386" s="484"/>
      <c r="GK1386" s="484"/>
      <c r="GL1386" s="484"/>
      <c r="GM1386" s="485"/>
      <c r="GN1386" s="447"/>
      <c r="GO1386" s="447"/>
      <c r="GP1386" s="451"/>
      <c r="GQ1386" s="451"/>
      <c r="GR1386" s="451"/>
      <c r="GS1386" s="451"/>
      <c r="GT1386" s="451"/>
      <c r="GU1386" s="451"/>
      <c r="GV1386" s="451"/>
      <c r="GW1386" s="451"/>
      <c r="GX1386" s="451"/>
      <c r="GY1386" s="451"/>
      <c r="GZ1386" s="447"/>
      <c r="HA1386" s="428"/>
      <c r="HB1386" s="469"/>
      <c r="HC1386" s="414"/>
      <c r="HD1386" s="414"/>
      <c r="HE1386" s="414"/>
      <c r="HF1386" s="414"/>
      <c r="HG1386" s="414"/>
      <c r="HH1386" s="415"/>
      <c r="HI1386" s="414"/>
      <c r="HJ1386" s="416"/>
      <c r="HK1386" s="366"/>
      <c r="HL1386" s="366"/>
      <c r="HM1386" s="366"/>
      <c r="HN1386" s="366"/>
      <c r="HO1386" s="366"/>
      <c r="HP1386" s="366"/>
      <c r="HQ1386" s="366"/>
      <c r="HR1386" s="366"/>
      <c r="HS1386" s="419"/>
      <c r="HT1386" s="486"/>
      <c r="HU1386" s="484"/>
      <c r="HV1386" s="484"/>
      <c r="HW1386" s="484"/>
      <c r="HX1386" s="484"/>
      <c r="HY1386" s="484"/>
      <c r="HZ1386" s="484"/>
      <c r="IA1386" s="484"/>
      <c r="IB1386" s="484"/>
      <c r="IC1386" s="484"/>
      <c r="ID1386" s="484"/>
      <c r="IE1386" s="484"/>
      <c r="IF1386" s="484"/>
      <c r="IG1386" s="484"/>
      <c r="IH1386" s="484"/>
      <c r="II1386" s="484"/>
      <c r="IJ1386" s="484"/>
      <c r="IK1386" s="484"/>
      <c r="IL1386" s="484"/>
      <c r="IM1386" s="485"/>
      <c r="IN1386" s="447"/>
      <c r="IO1386" s="447"/>
      <c r="IP1386" s="451"/>
      <c r="IQ1386" s="451"/>
      <c r="IR1386" s="451"/>
      <c r="IS1386" s="451"/>
      <c r="IT1386" s="451"/>
      <c r="IU1386" s="451"/>
      <c r="IV1386" s="451"/>
      <c r="IW1386" s="451"/>
      <c r="IX1386" s="451"/>
      <c r="IY1386" s="451"/>
      <c r="IZ1386" s="447"/>
      <c r="JA1386" s="428"/>
      <c r="JB1386" s="469"/>
      <c r="JC1386" s="414"/>
      <c r="JD1386" s="414"/>
      <c r="JE1386" s="414"/>
      <c r="JF1386" s="414"/>
      <c r="JG1386" s="414"/>
      <c r="JH1386" s="415"/>
      <c r="JI1386" s="414"/>
      <c r="JJ1386" s="416"/>
      <c r="JK1386" s="366"/>
      <c r="JL1386" s="366"/>
      <c r="JM1386" s="366"/>
      <c r="JN1386" s="366"/>
      <c r="JO1386" s="366"/>
      <c r="JP1386" s="366"/>
      <c r="JQ1386" s="366"/>
      <c r="JR1386" s="366"/>
      <c r="JS1386" s="419"/>
      <c r="JT1386" s="486"/>
      <c r="JU1386" s="484"/>
      <c r="JV1386" s="484"/>
      <c r="JW1386" s="484"/>
      <c r="JX1386" s="484"/>
      <c r="JY1386" s="484"/>
      <c r="JZ1386" s="484"/>
      <c r="KA1386" s="484"/>
      <c r="KB1386" s="484"/>
      <c r="KC1386" s="484"/>
      <c r="KD1386" s="484"/>
      <c r="KE1386" s="484"/>
      <c r="KF1386" s="484"/>
      <c r="KG1386" s="484"/>
      <c r="KH1386" s="484"/>
      <c r="KI1386" s="484"/>
      <c r="KJ1386" s="484"/>
      <c r="KK1386" s="484"/>
      <c r="KL1386" s="484"/>
      <c r="KM1386" s="485"/>
      <c r="KN1386" s="447"/>
      <c r="KO1386" s="447"/>
      <c r="KP1386" s="451"/>
      <c r="KQ1386" s="451"/>
      <c r="KR1386" s="451"/>
      <c r="KS1386" s="451"/>
      <c r="KT1386" s="451"/>
      <c r="KU1386" s="451"/>
      <c r="KV1386" s="451"/>
      <c r="KW1386" s="451"/>
      <c r="KX1386" s="451"/>
      <c r="KY1386" s="451"/>
      <c r="KZ1386" s="447"/>
      <c r="LA1386" s="428"/>
      <c r="LB1386" s="469"/>
      <c r="LC1386" s="414"/>
      <c r="LD1386" s="414"/>
      <c r="LE1386" s="414"/>
      <c r="LF1386" s="414"/>
      <c r="LG1386" s="414"/>
      <c r="LH1386" s="415"/>
      <c r="LI1386" s="414"/>
      <c r="LJ1386" s="416"/>
      <c r="LK1386" s="366"/>
      <c r="LL1386" s="366"/>
      <c r="LM1386" s="366"/>
      <c r="LN1386" s="366"/>
      <c r="LO1386" s="366"/>
      <c r="LP1386" s="366"/>
      <c r="LQ1386" s="366"/>
      <c r="LR1386" s="366"/>
      <c r="LS1386" s="419"/>
      <c r="LT1386" s="486"/>
      <c r="LU1386" s="484"/>
      <c r="LV1386" s="484"/>
      <c r="LW1386" s="484"/>
      <c r="LX1386" s="484"/>
      <c r="LY1386" s="484"/>
      <c r="LZ1386" s="484"/>
      <c r="MA1386" s="484"/>
      <c r="MB1386" s="484"/>
      <c r="MC1386" s="484"/>
      <c r="MD1386" s="484"/>
      <c r="ME1386" s="484"/>
      <c r="MF1386" s="484"/>
      <c r="MG1386" s="484"/>
      <c r="MH1386" s="484"/>
      <c r="MI1386" s="484"/>
      <c r="MJ1386" s="484"/>
      <c r="MK1386" s="484"/>
      <c r="ML1386" s="484"/>
      <c r="MM1386" s="485"/>
      <c r="MN1386" s="447"/>
      <c r="MO1386" s="447"/>
      <c r="MP1386" s="451"/>
      <c r="MQ1386" s="451"/>
      <c r="MR1386" s="451"/>
      <c r="MS1386" s="451"/>
      <c r="MT1386" s="451"/>
      <c r="MU1386" s="451"/>
      <c r="MV1386" s="451"/>
      <c r="MW1386" s="451"/>
      <c r="MX1386" s="451"/>
      <c r="MY1386" s="451"/>
      <c r="MZ1386" s="447"/>
      <c r="NA1386" s="428"/>
      <c r="NB1386" s="469"/>
      <c r="NC1386" s="414"/>
      <c r="ND1386" s="414"/>
      <c r="NE1386" s="414"/>
      <c r="NF1386" s="414"/>
      <c r="NG1386" s="414"/>
      <c r="NH1386" s="415"/>
      <c r="NI1386" s="414"/>
      <c r="NJ1386" s="416"/>
      <c r="NK1386" s="366"/>
      <c r="NL1386" s="366"/>
      <c r="NM1386" s="366"/>
      <c r="NN1386" s="366"/>
      <c r="NO1386" s="366"/>
      <c r="NP1386" s="366"/>
      <c r="NQ1386" s="366"/>
      <c r="NR1386" s="366"/>
      <c r="NS1386" s="419"/>
      <c r="NT1386" s="486"/>
      <c r="NU1386" s="484"/>
      <c r="NV1386" s="484"/>
      <c r="NW1386" s="484"/>
      <c r="NX1386" s="484"/>
      <c r="NY1386" s="484"/>
      <c r="NZ1386" s="484"/>
      <c r="OA1386" s="484"/>
      <c r="OB1386" s="484"/>
      <c r="OC1386" s="484"/>
      <c r="OD1386" s="484"/>
      <c r="OE1386" s="484"/>
      <c r="OF1386" s="484"/>
      <c r="OG1386" s="484"/>
      <c r="OH1386" s="484"/>
      <c r="OI1386" s="484"/>
      <c r="OJ1386" s="484"/>
      <c r="OK1386" s="484"/>
      <c r="OL1386" s="484"/>
      <c r="OM1386" s="485"/>
      <c r="ON1386" s="447"/>
      <c r="OO1386" s="447"/>
      <c r="OP1386" s="451"/>
      <c r="OQ1386" s="451"/>
      <c r="OR1386" s="451"/>
      <c r="OS1386" s="451"/>
      <c r="OT1386" s="451"/>
      <c r="OU1386" s="451"/>
      <c r="OV1386" s="451"/>
      <c r="OW1386" s="451"/>
      <c r="OX1386" s="451"/>
      <c r="OY1386" s="451"/>
      <c r="OZ1386" s="447"/>
      <c r="PA1386" s="428"/>
      <c r="PB1386" s="469"/>
      <c r="PC1386" s="414"/>
      <c r="PD1386" s="414"/>
      <c r="PE1386" s="414"/>
      <c r="PF1386" s="414"/>
      <c r="PG1386" s="414"/>
      <c r="PH1386" s="415"/>
      <c r="PI1386" s="414"/>
      <c r="PJ1386" s="416"/>
      <c r="PK1386" s="366"/>
      <c r="PL1386" s="366"/>
      <c r="PM1386" s="366"/>
      <c r="PN1386" s="366"/>
      <c r="PO1386" s="366"/>
      <c r="PP1386" s="366"/>
      <c r="PQ1386" s="366"/>
      <c r="PR1386" s="366"/>
      <c r="PS1386" s="419"/>
      <c r="PT1386" s="486"/>
      <c r="PU1386" s="484"/>
      <c r="PV1386" s="484"/>
      <c r="PW1386" s="484"/>
      <c r="PX1386" s="484"/>
      <c r="PY1386" s="484"/>
      <c r="PZ1386" s="484"/>
      <c r="QA1386" s="484"/>
      <c r="QB1386" s="484"/>
      <c r="QC1386" s="484"/>
      <c r="QD1386" s="484"/>
      <c r="QE1386" s="484"/>
      <c r="QF1386" s="484"/>
      <c r="QG1386" s="484"/>
      <c r="QH1386" s="484"/>
      <c r="QI1386" s="484"/>
      <c r="QJ1386" s="484"/>
      <c r="QK1386" s="484"/>
      <c r="QL1386" s="484"/>
      <c r="QM1386" s="485"/>
      <c r="QN1386" s="447"/>
      <c r="QO1386" s="447"/>
      <c r="QP1386" s="451"/>
      <c r="QQ1386" s="451"/>
      <c r="QR1386" s="451"/>
      <c r="QS1386" s="451"/>
      <c r="QT1386" s="451"/>
      <c r="QU1386" s="451"/>
      <c r="QV1386" s="451"/>
      <c r="QW1386" s="451"/>
      <c r="QX1386" s="451"/>
      <c r="QY1386" s="451"/>
      <c r="QZ1386" s="447"/>
      <c r="RA1386" s="428"/>
      <c r="RB1386" s="469"/>
      <c r="RC1386" s="414"/>
      <c r="RD1386" s="414"/>
      <c r="RE1386" s="414"/>
      <c r="RF1386" s="414"/>
      <c r="RG1386" s="414"/>
      <c r="RH1386" s="415"/>
      <c r="RI1386" s="414"/>
      <c r="RJ1386" s="416"/>
      <c r="RK1386" s="366"/>
      <c r="RL1386" s="366"/>
      <c r="RM1386" s="366"/>
      <c r="RN1386" s="366"/>
      <c r="RO1386" s="366"/>
      <c r="RP1386" s="366"/>
      <c r="RQ1386" s="366"/>
      <c r="RR1386" s="366"/>
      <c r="RS1386" s="419"/>
      <c r="RT1386" s="486"/>
      <c r="RU1386" s="484"/>
      <c r="RV1386" s="484"/>
      <c r="RW1386" s="484"/>
      <c r="RX1386" s="484"/>
      <c r="RY1386" s="484"/>
      <c r="RZ1386" s="484"/>
      <c r="SA1386" s="484"/>
      <c r="SB1386" s="484"/>
      <c r="SC1386" s="484"/>
      <c r="SD1386" s="484"/>
      <c r="SE1386" s="484"/>
      <c r="SF1386" s="484"/>
      <c r="SG1386" s="484"/>
      <c r="SH1386" s="484"/>
      <c r="SI1386" s="484"/>
      <c r="SJ1386" s="484"/>
      <c r="SK1386" s="484"/>
      <c r="SL1386" s="484"/>
      <c r="SM1386" s="485"/>
      <c r="SN1386" s="447"/>
      <c r="SO1386" s="447"/>
      <c r="SP1386" s="451"/>
      <c r="SQ1386" s="451"/>
      <c r="SR1386" s="451"/>
      <c r="SS1386" s="451"/>
      <c r="ST1386" s="451"/>
      <c r="SU1386" s="451"/>
      <c r="SV1386" s="451"/>
      <c r="SW1386" s="451"/>
      <c r="SX1386" s="451"/>
      <c r="SY1386" s="451"/>
      <c r="SZ1386" s="447"/>
      <c r="TA1386" s="428"/>
      <c r="TB1386" s="469"/>
      <c r="TC1386" s="414"/>
      <c r="TD1386" s="414"/>
      <c r="TE1386" s="414"/>
      <c r="TF1386" s="414"/>
      <c r="TG1386" s="414"/>
      <c r="TH1386" s="415"/>
      <c r="TI1386" s="414"/>
      <c r="TJ1386" s="416"/>
      <c r="TK1386" s="366"/>
      <c r="TL1386" s="366"/>
      <c r="TM1386" s="366"/>
      <c r="TN1386" s="366"/>
      <c r="TO1386" s="366"/>
      <c r="TP1386" s="366"/>
      <c r="TQ1386" s="366"/>
      <c r="TR1386" s="366"/>
      <c r="TS1386" s="419"/>
      <c r="TT1386" s="486"/>
      <c r="TU1386" s="484"/>
      <c r="TV1386" s="484"/>
      <c r="TW1386" s="484"/>
      <c r="TX1386" s="484"/>
      <c r="TY1386" s="484"/>
      <c r="TZ1386" s="484"/>
      <c r="UA1386" s="484"/>
      <c r="UB1386" s="484"/>
      <c r="UC1386" s="484"/>
      <c r="UD1386" s="484"/>
      <c r="UE1386" s="484"/>
      <c r="UF1386" s="484"/>
      <c r="UG1386" s="484"/>
      <c r="UH1386" s="484"/>
      <c r="UI1386" s="484"/>
      <c r="UJ1386" s="484"/>
      <c r="UK1386" s="484"/>
      <c r="UL1386" s="484"/>
      <c r="UM1386" s="485"/>
      <c r="UN1386" s="447"/>
      <c r="UO1386" s="447"/>
      <c r="UP1386" s="451"/>
      <c r="UQ1386" s="451"/>
      <c r="UR1386" s="451"/>
      <c r="US1386" s="451"/>
      <c r="UT1386" s="451"/>
      <c r="UU1386" s="451"/>
      <c r="UV1386" s="451"/>
      <c r="UW1386" s="451"/>
      <c r="UX1386" s="451"/>
      <c r="UY1386" s="451"/>
      <c r="UZ1386" s="447"/>
      <c r="VA1386" s="428"/>
      <c r="VB1386" s="469"/>
      <c r="VC1386" s="414"/>
      <c r="VD1386" s="414"/>
      <c r="VE1386" s="414"/>
      <c r="VF1386" s="414"/>
      <c r="VG1386" s="414"/>
      <c r="VH1386" s="415"/>
      <c r="VI1386" s="414"/>
      <c r="VJ1386" s="416"/>
      <c r="VK1386" s="366"/>
      <c r="VL1386" s="366"/>
      <c r="VM1386" s="366"/>
      <c r="VN1386" s="366"/>
      <c r="VO1386" s="366"/>
      <c r="VP1386" s="366"/>
      <c r="VQ1386" s="366"/>
      <c r="VR1386" s="366"/>
      <c r="VS1386" s="419"/>
      <c r="VT1386" s="486"/>
      <c r="VU1386" s="484"/>
      <c r="VV1386" s="484"/>
      <c r="VW1386" s="484"/>
      <c r="VX1386" s="484"/>
      <c r="VY1386" s="484"/>
      <c r="VZ1386" s="484"/>
      <c r="WA1386" s="484"/>
      <c r="WB1386" s="484"/>
      <c r="WC1386" s="484"/>
      <c r="WD1386" s="484"/>
      <c r="WE1386" s="484"/>
      <c r="WF1386" s="484"/>
      <c r="WG1386" s="484"/>
      <c r="WH1386" s="484"/>
      <c r="WI1386" s="484"/>
      <c r="WJ1386" s="484"/>
      <c r="WK1386" s="484"/>
      <c r="WL1386" s="484"/>
      <c r="WM1386" s="485"/>
      <c r="WN1386" s="447"/>
      <c r="WO1386" s="447"/>
      <c r="WP1386" s="451"/>
      <c r="WQ1386" s="451"/>
      <c r="WR1386" s="451"/>
      <c r="WS1386" s="451"/>
      <c r="WT1386" s="451"/>
      <c r="WU1386" s="451"/>
      <c r="WV1386" s="451"/>
      <c r="WW1386" s="451"/>
      <c r="WX1386" s="451"/>
      <c r="WY1386" s="451"/>
      <c r="WZ1386" s="447"/>
      <c r="XA1386" s="428"/>
      <c r="XB1386" s="469"/>
      <c r="XC1386" s="414"/>
      <c r="XD1386" s="414"/>
      <c r="XE1386" s="414"/>
      <c r="XF1386" s="414"/>
      <c r="XG1386" s="414"/>
      <c r="XH1386" s="415"/>
      <c r="XI1386" s="414"/>
      <c r="XJ1386" s="416"/>
      <c r="XK1386" s="366"/>
      <c r="XL1386" s="366"/>
      <c r="XM1386" s="366"/>
      <c r="XN1386" s="366"/>
      <c r="XO1386" s="366"/>
      <c r="XP1386" s="366"/>
      <c r="XQ1386" s="366"/>
      <c r="XR1386" s="366"/>
      <c r="XS1386" s="419"/>
      <c r="XT1386" s="486"/>
      <c r="XU1386" s="484"/>
      <c r="XV1386" s="484"/>
      <c r="XW1386" s="484"/>
      <c r="XX1386" s="484"/>
      <c r="XY1386" s="484"/>
      <c r="XZ1386" s="484"/>
      <c r="YA1386" s="484"/>
      <c r="YB1386" s="484"/>
      <c r="YC1386" s="484"/>
      <c r="YD1386" s="484"/>
      <c r="YE1386" s="484"/>
      <c r="YF1386" s="484"/>
      <c r="YG1386" s="484"/>
      <c r="YH1386" s="484"/>
      <c r="YI1386" s="484"/>
      <c r="YJ1386" s="484"/>
      <c r="YK1386" s="484"/>
      <c r="YL1386" s="484"/>
      <c r="YM1386" s="485"/>
      <c r="YN1386" s="447"/>
      <c r="YO1386" s="447"/>
      <c r="YP1386" s="451"/>
      <c r="YQ1386" s="451"/>
      <c r="YR1386" s="451"/>
      <c r="YS1386" s="451"/>
      <c r="YT1386" s="451"/>
      <c r="YU1386" s="451"/>
      <c r="YV1386" s="451"/>
      <c r="YW1386" s="451"/>
      <c r="YX1386" s="451"/>
      <c r="YY1386" s="451"/>
      <c r="YZ1386" s="447"/>
      <c r="ZA1386" s="428"/>
      <c r="ZB1386" s="469"/>
      <c r="ZC1386" s="414"/>
      <c r="ZD1386" s="414"/>
      <c r="ZE1386" s="414"/>
      <c r="ZF1386" s="414"/>
      <c r="ZG1386" s="414"/>
      <c r="ZH1386" s="415"/>
      <c r="ZI1386" s="414"/>
      <c r="ZJ1386" s="416"/>
      <c r="ZK1386" s="366"/>
      <c r="ZL1386" s="366"/>
      <c r="ZM1386" s="366"/>
      <c r="ZN1386" s="366"/>
      <c r="ZO1386" s="366"/>
      <c r="ZP1386" s="366"/>
      <c r="ZQ1386" s="366"/>
      <c r="ZR1386" s="366"/>
      <c r="ZS1386" s="419"/>
      <c r="ZT1386" s="486"/>
      <c r="ZU1386" s="484"/>
      <c r="ZV1386" s="484"/>
      <c r="ZW1386" s="484"/>
      <c r="ZX1386" s="484"/>
      <c r="ZY1386" s="484"/>
      <c r="ZZ1386" s="484"/>
      <c r="AAA1386" s="484"/>
      <c r="AAB1386" s="484"/>
      <c r="AAC1386" s="484"/>
      <c r="AAD1386" s="484"/>
      <c r="AAE1386" s="484"/>
      <c r="AAF1386" s="484"/>
      <c r="AAG1386" s="484"/>
      <c r="AAH1386" s="484"/>
      <c r="AAI1386" s="484"/>
      <c r="AAJ1386" s="484"/>
      <c r="AAK1386" s="484"/>
      <c r="AAL1386" s="484"/>
      <c r="AAM1386" s="485"/>
      <c r="AAN1386" s="447"/>
      <c r="AAO1386" s="447"/>
      <c r="AAP1386" s="451"/>
      <c r="AAQ1386" s="451"/>
      <c r="AAR1386" s="451"/>
      <c r="AAS1386" s="451"/>
      <c r="AAT1386" s="451"/>
      <c r="AAU1386" s="451"/>
      <c r="AAV1386" s="451"/>
      <c r="AAW1386" s="451"/>
      <c r="AAX1386" s="451"/>
      <c r="AAY1386" s="451"/>
      <c r="AAZ1386" s="447"/>
      <c r="ABA1386" s="428"/>
      <c r="ABB1386" s="469"/>
      <c r="ABC1386" s="414"/>
      <c r="ABD1386" s="414"/>
      <c r="ABE1386" s="414"/>
      <c r="ABF1386" s="414"/>
      <c r="ABG1386" s="414"/>
      <c r="ABH1386" s="415"/>
      <c r="ABI1386" s="414"/>
      <c r="ABJ1386" s="416"/>
      <c r="ABK1386" s="366"/>
      <c r="ABL1386" s="366"/>
      <c r="ABM1386" s="366"/>
      <c r="ABN1386" s="366"/>
      <c r="ABO1386" s="366"/>
      <c r="ABP1386" s="366"/>
      <c r="ABQ1386" s="366"/>
      <c r="ABR1386" s="366"/>
      <c r="ABS1386" s="419"/>
      <c r="ABT1386" s="486"/>
      <c r="ABU1386" s="484"/>
      <c r="ABV1386" s="484"/>
      <c r="ABW1386" s="484"/>
      <c r="ABX1386" s="484"/>
      <c r="ABY1386" s="484"/>
      <c r="ABZ1386" s="484"/>
      <c r="ACA1386" s="484"/>
      <c r="ACB1386" s="484"/>
      <c r="ACC1386" s="484"/>
      <c r="ACD1386" s="484"/>
      <c r="ACE1386" s="484"/>
      <c r="ACF1386" s="484"/>
      <c r="ACG1386" s="484"/>
      <c r="ACH1386" s="484"/>
      <c r="ACI1386" s="484"/>
      <c r="ACJ1386" s="484"/>
      <c r="ACK1386" s="484"/>
      <c r="ACL1386" s="484"/>
      <c r="ACM1386" s="485"/>
      <c r="ACN1386" s="447"/>
      <c r="ACO1386" s="447"/>
      <c r="ACP1386" s="451"/>
      <c r="ACQ1386" s="451"/>
      <c r="ACR1386" s="451"/>
      <c r="ACS1386" s="451"/>
      <c r="ACT1386" s="451"/>
      <c r="ACU1386" s="451"/>
      <c r="ACV1386" s="451"/>
      <c r="ACW1386" s="451"/>
      <c r="ACX1386" s="451"/>
      <c r="ACY1386" s="451"/>
      <c r="ACZ1386" s="447"/>
      <c r="ADA1386" s="428"/>
      <c r="ADB1386" s="469"/>
      <c r="ADC1386" s="414"/>
      <c r="ADD1386" s="414"/>
      <c r="ADE1386" s="414"/>
      <c r="ADF1386" s="414"/>
      <c r="ADG1386" s="414"/>
      <c r="ADH1386" s="415"/>
      <c r="ADI1386" s="414"/>
      <c r="ADJ1386" s="416"/>
      <c r="ADK1386" s="366"/>
      <c r="ADL1386" s="366"/>
      <c r="ADM1386" s="366"/>
      <c r="ADN1386" s="366"/>
      <c r="ADO1386" s="366"/>
      <c r="ADP1386" s="366"/>
      <c r="ADQ1386" s="366"/>
      <c r="ADR1386" s="366"/>
      <c r="ADS1386" s="419"/>
      <c r="ADT1386" s="486"/>
      <c r="ADU1386" s="484"/>
      <c r="ADV1386" s="484"/>
      <c r="ADW1386" s="484"/>
      <c r="ADX1386" s="484"/>
      <c r="ADY1386" s="484"/>
      <c r="ADZ1386" s="484"/>
      <c r="AEA1386" s="484"/>
      <c r="AEB1386" s="484"/>
      <c r="AEC1386" s="484"/>
      <c r="AED1386" s="484"/>
      <c r="AEE1386" s="484"/>
      <c r="AEF1386" s="484"/>
      <c r="AEG1386" s="484"/>
      <c r="AEH1386" s="484"/>
      <c r="AEI1386" s="484"/>
      <c r="AEJ1386" s="484"/>
      <c r="AEK1386" s="484"/>
      <c r="AEL1386" s="484"/>
      <c r="AEM1386" s="485"/>
      <c r="AEN1386" s="447"/>
      <c r="AEO1386" s="447"/>
      <c r="AEP1386" s="451"/>
      <c r="AEQ1386" s="451"/>
      <c r="AER1386" s="451"/>
      <c r="AES1386" s="451"/>
      <c r="AET1386" s="451"/>
      <c r="AEU1386" s="451"/>
      <c r="AEV1386" s="451"/>
      <c r="AEW1386" s="451"/>
      <c r="AEX1386" s="451"/>
      <c r="AEY1386" s="451"/>
      <c r="AEZ1386" s="447"/>
      <c r="AFA1386" s="428"/>
      <c r="AFB1386" s="469"/>
      <c r="AFC1386" s="414"/>
      <c r="AFD1386" s="414"/>
      <c r="AFE1386" s="414"/>
      <c r="AFF1386" s="414"/>
      <c r="AFG1386" s="414"/>
      <c r="AFH1386" s="415"/>
      <c r="AFI1386" s="414"/>
      <c r="AFJ1386" s="416"/>
      <c r="AFK1386" s="366"/>
      <c r="AFL1386" s="366"/>
      <c r="AFM1386" s="366"/>
      <c r="AFN1386" s="366"/>
      <c r="AFO1386" s="366"/>
      <c r="AFP1386" s="366"/>
      <c r="AFQ1386" s="366"/>
      <c r="AFR1386" s="366"/>
      <c r="AFS1386" s="419"/>
      <c r="AFT1386" s="486"/>
      <c r="AFU1386" s="484"/>
      <c r="AFV1386" s="484"/>
      <c r="AFW1386" s="484"/>
      <c r="AFX1386" s="484"/>
      <c r="AFY1386" s="484"/>
      <c r="AFZ1386" s="484"/>
      <c r="AGA1386" s="484"/>
      <c r="AGB1386" s="484"/>
      <c r="AGC1386" s="484"/>
      <c r="AGD1386" s="484"/>
      <c r="AGE1386" s="484"/>
      <c r="AGF1386" s="484"/>
      <c r="AGG1386" s="484"/>
      <c r="AGH1386" s="484"/>
      <c r="AGI1386" s="484"/>
      <c r="AGJ1386" s="484"/>
      <c r="AGK1386" s="484"/>
      <c r="AGL1386" s="484"/>
      <c r="AGM1386" s="485"/>
      <c r="AGN1386" s="447"/>
      <c r="AGO1386" s="447"/>
      <c r="AGP1386" s="451"/>
      <c r="AGQ1386" s="451"/>
      <c r="AGR1386" s="451"/>
      <c r="AGS1386" s="451"/>
      <c r="AGT1386" s="451"/>
      <c r="AGU1386" s="451"/>
      <c r="AGV1386" s="451"/>
      <c r="AGW1386" s="451"/>
      <c r="AGX1386" s="451"/>
      <c r="AGY1386" s="451"/>
      <c r="AGZ1386" s="447"/>
      <c r="AHA1386" s="428"/>
      <c r="AHB1386" s="469"/>
      <c r="AHC1386" s="414"/>
      <c r="AHD1386" s="414"/>
      <c r="AHE1386" s="414"/>
      <c r="AHF1386" s="414"/>
      <c r="AHG1386" s="414"/>
      <c r="AHH1386" s="415"/>
      <c r="AHI1386" s="414"/>
      <c r="AHJ1386" s="416"/>
      <c r="AHK1386" s="366"/>
      <c r="AHL1386" s="366"/>
      <c r="AHM1386" s="366"/>
      <c r="AHN1386" s="366"/>
      <c r="AHO1386" s="366"/>
      <c r="AHP1386" s="366"/>
      <c r="AHQ1386" s="366"/>
      <c r="AHR1386" s="366"/>
      <c r="AHS1386" s="419"/>
      <c r="AHT1386" s="486"/>
      <c r="AHU1386" s="484"/>
      <c r="AHV1386" s="484"/>
      <c r="AHW1386" s="484"/>
      <c r="AHX1386" s="484"/>
      <c r="AHY1386" s="484"/>
      <c r="AHZ1386" s="484"/>
      <c r="AIA1386" s="484"/>
      <c r="AIB1386" s="484"/>
      <c r="AIC1386" s="484"/>
      <c r="AID1386" s="484"/>
      <c r="AIE1386" s="484"/>
      <c r="AIF1386" s="484"/>
      <c r="AIG1386" s="484"/>
      <c r="AIH1386" s="484"/>
      <c r="AII1386" s="484"/>
      <c r="AIJ1386" s="484"/>
      <c r="AIK1386" s="484"/>
      <c r="AIL1386" s="484"/>
      <c r="AIM1386" s="485"/>
      <c r="AIN1386" s="447"/>
      <c r="AIO1386" s="447"/>
      <c r="AIP1386" s="451"/>
      <c r="AIQ1386" s="451"/>
      <c r="AIR1386" s="451"/>
      <c r="AIS1386" s="451"/>
      <c r="AIT1386" s="451"/>
      <c r="AIU1386" s="451"/>
      <c r="AIV1386" s="451"/>
      <c r="AIW1386" s="451"/>
      <c r="AIX1386" s="451"/>
      <c r="AIY1386" s="451"/>
      <c r="AIZ1386" s="447"/>
      <c r="AJA1386" s="428"/>
      <c r="AJB1386" s="469"/>
      <c r="AJC1386" s="414"/>
      <c r="AJD1386" s="414"/>
      <c r="AJE1386" s="414"/>
      <c r="AJF1386" s="414"/>
      <c r="AJG1386" s="414"/>
      <c r="AJH1386" s="415"/>
      <c r="AJI1386" s="414"/>
      <c r="AJJ1386" s="416"/>
      <c r="AJK1386" s="366"/>
      <c r="AJL1386" s="366"/>
      <c r="AJM1386" s="366"/>
      <c r="AJN1386" s="366"/>
      <c r="AJO1386" s="366"/>
      <c r="AJP1386" s="366"/>
      <c r="AJQ1386" s="366"/>
      <c r="AJR1386" s="366"/>
      <c r="AJS1386" s="419"/>
      <c r="AJT1386" s="486"/>
      <c r="AJU1386" s="484"/>
      <c r="AJV1386" s="484"/>
      <c r="AJW1386" s="484"/>
      <c r="AJX1386" s="484"/>
      <c r="AJY1386" s="484"/>
      <c r="AJZ1386" s="484"/>
      <c r="AKA1386" s="484"/>
      <c r="AKB1386" s="484"/>
      <c r="AKC1386" s="484"/>
      <c r="AKD1386" s="484"/>
      <c r="AKE1386" s="484"/>
      <c r="AKF1386" s="484"/>
      <c r="AKG1386" s="484"/>
      <c r="AKH1386" s="484"/>
      <c r="AKI1386" s="484"/>
      <c r="AKJ1386" s="484"/>
      <c r="AKK1386" s="484"/>
      <c r="AKL1386" s="484"/>
      <c r="AKM1386" s="485"/>
      <c r="AKN1386" s="447"/>
      <c r="AKO1386" s="447"/>
      <c r="AKP1386" s="451"/>
      <c r="AKQ1386" s="451"/>
      <c r="AKR1386" s="451"/>
      <c r="AKS1386" s="451"/>
      <c r="AKT1386" s="451"/>
      <c r="AKU1386" s="451"/>
      <c r="AKV1386" s="451"/>
      <c r="AKW1386" s="451"/>
      <c r="AKX1386" s="451"/>
      <c r="AKY1386" s="451"/>
      <c r="AKZ1386" s="447"/>
      <c r="ALA1386" s="428"/>
      <c r="ALB1386" s="469"/>
      <c r="ALC1386" s="414"/>
      <c r="ALD1386" s="414"/>
      <c r="ALE1386" s="414"/>
      <c r="ALF1386" s="414"/>
      <c r="ALG1386" s="414"/>
      <c r="ALH1386" s="415"/>
      <c r="ALI1386" s="414"/>
      <c r="ALJ1386" s="416"/>
      <c r="ALK1386" s="366"/>
      <c r="ALL1386" s="366"/>
      <c r="ALM1386" s="366"/>
      <c r="ALN1386" s="366"/>
      <c r="ALO1386" s="366"/>
      <c r="ALP1386" s="366"/>
      <c r="ALQ1386" s="366"/>
      <c r="ALR1386" s="366"/>
      <c r="ALS1386" s="419"/>
      <c r="ALT1386" s="486"/>
      <c r="ALU1386" s="484"/>
      <c r="ALV1386" s="484"/>
      <c r="ALW1386" s="484"/>
      <c r="ALX1386" s="484"/>
      <c r="ALY1386" s="484"/>
      <c r="ALZ1386" s="484"/>
      <c r="AMA1386" s="484"/>
      <c r="AMB1386" s="484"/>
      <c r="AMC1386" s="484"/>
      <c r="AMD1386" s="484"/>
      <c r="AME1386" s="484"/>
      <c r="AMF1386" s="484"/>
      <c r="AMG1386" s="484"/>
      <c r="AMH1386" s="484"/>
      <c r="AMI1386" s="484"/>
      <c r="AMJ1386" s="484"/>
      <c r="AMK1386" s="484"/>
      <c r="AML1386" s="484"/>
      <c r="AMM1386" s="485"/>
      <c r="AMN1386" s="447"/>
      <c r="AMO1386" s="447"/>
      <c r="AMP1386" s="451"/>
      <c r="AMQ1386" s="451"/>
      <c r="AMR1386" s="451"/>
      <c r="AMS1386" s="451"/>
      <c r="AMT1386" s="451"/>
      <c r="AMU1386" s="451"/>
      <c r="AMV1386" s="451"/>
      <c r="AMW1386" s="451"/>
      <c r="AMX1386" s="451"/>
      <c r="AMY1386" s="451"/>
      <c r="AMZ1386" s="447"/>
      <c r="ANA1386" s="428"/>
      <c r="ANB1386" s="469"/>
      <c r="ANC1386" s="414"/>
      <c r="AND1386" s="414"/>
      <c r="ANE1386" s="414"/>
      <c r="ANF1386" s="414"/>
      <c r="ANG1386" s="414"/>
      <c r="ANH1386" s="415"/>
      <c r="ANI1386" s="414"/>
      <c r="ANJ1386" s="416"/>
      <c r="ANK1386" s="366"/>
      <c r="ANL1386" s="366"/>
      <c r="ANM1386" s="366"/>
      <c r="ANN1386" s="366"/>
      <c r="ANO1386" s="366"/>
      <c r="ANP1386" s="366"/>
      <c r="ANQ1386" s="366"/>
      <c r="ANR1386" s="366"/>
      <c r="ANS1386" s="419"/>
      <c r="ANT1386" s="486"/>
      <c r="ANU1386" s="484"/>
      <c r="ANV1386" s="484"/>
      <c r="ANW1386" s="484"/>
      <c r="ANX1386" s="484"/>
      <c r="ANY1386" s="484"/>
      <c r="ANZ1386" s="484"/>
      <c r="AOA1386" s="484"/>
      <c r="AOB1386" s="484"/>
      <c r="AOC1386" s="484"/>
      <c r="AOD1386" s="484"/>
      <c r="AOE1386" s="484"/>
      <c r="AOF1386" s="484"/>
      <c r="AOG1386" s="484"/>
      <c r="AOH1386" s="484"/>
      <c r="AOI1386" s="484"/>
      <c r="AOJ1386" s="484"/>
      <c r="AOK1386" s="484"/>
      <c r="AOL1386" s="484"/>
      <c r="AOM1386" s="485"/>
      <c r="AON1386" s="447"/>
      <c r="AOO1386" s="447"/>
      <c r="AOP1386" s="451"/>
      <c r="AOQ1386" s="451"/>
      <c r="AOR1386" s="451"/>
      <c r="AOS1386" s="451"/>
      <c r="AOT1386" s="451"/>
      <c r="AOU1386" s="451"/>
      <c r="AOV1386" s="451"/>
      <c r="AOW1386" s="451"/>
      <c r="AOX1386" s="451"/>
      <c r="AOY1386" s="451"/>
      <c r="AOZ1386" s="447"/>
      <c r="APA1386" s="428"/>
      <c r="APB1386" s="469"/>
      <c r="APC1386" s="414"/>
      <c r="APD1386" s="414"/>
      <c r="APE1386" s="414"/>
      <c r="APF1386" s="414"/>
      <c r="APG1386" s="414"/>
      <c r="APH1386" s="415"/>
      <c r="API1386" s="414"/>
      <c r="APJ1386" s="416"/>
      <c r="APK1386" s="366"/>
      <c r="APL1386" s="366"/>
      <c r="APM1386" s="366"/>
      <c r="APN1386" s="366"/>
      <c r="APO1386" s="366"/>
      <c r="APP1386" s="366"/>
      <c r="APQ1386" s="366"/>
      <c r="APR1386" s="366"/>
      <c r="APS1386" s="419"/>
      <c r="APT1386" s="486"/>
      <c r="APU1386" s="484"/>
      <c r="APV1386" s="484"/>
      <c r="APW1386" s="484"/>
      <c r="APX1386" s="484"/>
      <c r="APY1386" s="484"/>
      <c r="APZ1386" s="484"/>
      <c r="AQA1386" s="484"/>
      <c r="AQB1386" s="484"/>
      <c r="AQC1386" s="484"/>
      <c r="AQD1386" s="484"/>
      <c r="AQE1386" s="484"/>
      <c r="AQF1386" s="484"/>
      <c r="AQG1386" s="484"/>
      <c r="AQH1386" s="484"/>
      <c r="AQI1386" s="484"/>
      <c r="AQJ1386" s="484"/>
      <c r="AQK1386" s="484"/>
      <c r="AQL1386" s="484"/>
      <c r="AQM1386" s="485"/>
      <c r="AQN1386" s="447"/>
      <c r="AQO1386" s="447"/>
      <c r="AQP1386" s="451"/>
      <c r="AQQ1386" s="451"/>
      <c r="AQR1386" s="451"/>
      <c r="AQS1386" s="451"/>
      <c r="AQT1386" s="451"/>
      <c r="AQU1386" s="451"/>
      <c r="AQV1386" s="451"/>
      <c r="AQW1386" s="451"/>
      <c r="AQX1386" s="451"/>
      <c r="AQY1386" s="451"/>
      <c r="AQZ1386" s="447"/>
      <c r="ARA1386" s="428"/>
      <c r="ARB1386" s="469"/>
      <c r="ARC1386" s="414"/>
      <c r="ARD1386" s="414"/>
      <c r="ARE1386" s="414"/>
      <c r="ARF1386" s="414"/>
      <c r="ARG1386" s="414"/>
      <c r="ARH1386" s="415"/>
      <c r="ARI1386" s="414"/>
      <c r="ARJ1386" s="416"/>
      <c r="ARK1386" s="366"/>
      <c r="ARL1386" s="366"/>
      <c r="ARM1386" s="366"/>
      <c r="ARN1386" s="366"/>
      <c r="ARO1386" s="366"/>
      <c r="ARP1386" s="366"/>
      <c r="ARQ1386" s="366"/>
      <c r="ARR1386" s="366"/>
      <c r="ARS1386" s="419"/>
      <c r="ART1386" s="486"/>
      <c r="ARU1386" s="484"/>
      <c r="ARV1386" s="484"/>
      <c r="ARW1386" s="484"/>
      <c r="ARX1386" s="484"/>
      <c r="ARY1386" s="484"/>
      <c r="ARZ1386" s="484"/>
      <c r="ASA1386" s="484"/>
      <c r="ASB1386" s="484"/>
      <c r="ASC1386" s="484"/>
      <c r="ASD1386" s="484"/>
      <c r="ASE1386" s="484"/>
      <c r="ASF1386" s="484"/>
      <c r="ASG1386" s="484"/>
      <c r="ASH1386" s="484"/>
      <c r="ASI1386" s="484"/>
      <c r="ASJ1386" s="484"/>
      <c r="ASK1386" s="484"/>
      <c r="ASL1386" s="484"/>
      <c r="ASM1386" s="485"/>
      <c r="ASN1386" s="447"/>
      <c r="ASO1386" s="447"/>
      <c r="ASP1386" s="451"/>
      <c r="ASQ1386" s="451"/>
      <c r="ASR1386" s="451"/>
      <c r="ASS1386" s="451"/>
      <c r="AST1386" s="451"/>
      <c r="ASU1386" s="451"/>
      <c r="ASV1386" s="451"/>
      <c r="ASW1386" s="451"/>
      <c r="ASX1386" s="451"/>
      <c r="ASY1386" s="451"/>
      <c r="ASZ1386" s="447"/>
      <c r="ATA1386" s="428"/>
      <c r="ATB1386" s="469"/>
      <c r="ATC1386" s="414"/>
      <c r="ATD1386" s="414"/>
      <c r="ATE1386" s="414"/>
      <c r="ATF1386" s="414"/>
      <c r="ATG1386" s="414"/>
      <c r="ATH1386" s="415"/>
      <c r="ATI1386" s="414"/>
      <c r="ATJ1386" s="416"/>
      <c r="ATK1386" s="366"/>
      <c r="ATL1386" s="366"/>
      <c r="ATM1386" s="366"/>
      <c r="ATN1386" s="366"/>
      <c r="ATO1386" s="366"/>
      <c r="ATP1386" s="366"/>
      <c r="ATQ1386" s="366"/>
      <c r="ATR1386" s="366"/>
      <c r="ATS1386" s="419"/>
      <c r="ATT1386" s="486"/>
      <c r="ATU1386" s="484"/>
      <c r="ATV1386" s="484"/>
      <c r="ATW1386" s="484"/>
      <c r="ATX1386" s="484"/>
      <c r="ATY1386" s="484"/>
      <c r="ATZ1386" s="484"/>
      <c r="AUA1386" s="484"/>
      <c r="AUB1386" s="484"/>
      <c r="AUC1386" s="484"/>
      <c r="AUD1386" s="484"/>
      <c r="AUE1386" s="484"/>
      <c r="AUF1386" s="484"/>
      <c r="AUG1386" s="484"/>
      <c r="AUH1386" s="484"/>
      <c r="AUI1386" s="484"/>
      <c r="AUJ1386" s="484"/>
      <c r="AUK1386" s="484"/>
      <c r="AUL1386" s="484"/>
      <c r="AUM1386" s="485"/>
      <c r="AUN1386" s="447"/>
      <c r="AUO1386" s="447"/>
      <c r="AUP1386" s="451"/>
      <c r="AUQ1386" s="451"/>
      <c r="AUR1386" s="451"/>
      <c r="AUS1386" s="451"/>
      <c r="AUT1386" s="451"/>
      <c r="AUU1386" s="451"/>
      <c r="AUV1386" s="451"/>
      <c r="AUW1386" s="451"/>
      <c r="AUX1386" s="451"/>
      <c r="AUY1386" s="451"/>
      <c r="AUZ1386" s="447"/>
      <c r="AVA1386" s="428"/>
      <c r="AVB1386" s="469"/>
      <c r="AVC1386" s="414"/>
      <c r="AVD1386" s="414"/>
      <c r="AVE1386" s="414"/>
      <c r="AVF1386" s="414"/>
      <c r="AVG1386" s="414"/>
      <c r="AVH1386" s="415"/>
      <c r="AVI1386" s="414"/>
      <c r="AVJ1386" s="416"/>
      <c r="AVK1386" s="366"/>
      <c r="AVL1386" s="366"/>
      <c r="AVM1386" s="366"/>
      <c r="AVN1386" s="366"/>
      <c r="AVO1386" s="366"/>
      <c r="AVP1386" s="366"/>
      <c r="AVQ1386" s="366"/>
      <c r="AVR1386" s="366"/>
      <c r="AVS1386" s="419"/>
      <c r="AVT1386" s="486"/>
      <c r="AVU1386" s="484"/>
      <c r="AVV1386" s="484"/>
      <c r="AVW1386" s="484"/>
      <c r="AVX1386" s="484"/>
      <c r="AVY1386" s="484"/>
      <c r="AVZ1386" s="484"/>
      <c r="AWA1386" s="484"/>
      <c r="AWB1386" s="484"/>
      <c r="AWC1386" s="484"/>
      <c r="AWD1386" s="484"/>
      <c r="AWE1386" s="484"/>
      <c r="AWF1386" s="484"/>
      <c r="AWG1386" s="484"/>
      <c r="AWH1386" s="484"/>
      <c r="AWI1386" s="484"/>
      <c r="AWJ1386" s="484"/>
      <c r="AWK1386" s="484"/>
      <c r="AWL1386" s="484"/>
      <c r="AWM1386" s="485"/>
      <c r="AWN1386" s="447"/>
      <c r="AWO1386" s="447"/>
      <c r="AWP1386" s="451"/>
      <c r="AWQ1386" s="451"/>
      <c r="AWR1386" s="451"/>
      <c r="AWS1386" s="451"/>
      <c r="AWT1386" s="451"/>
      <c r="AWU1386" s="451"/>
      <c r="AWV1386" s="451"/>
      <c r="AWW1386" s="451"/>
      <c r="AWX1386" s="451"/>
      <c r="AWY1386" s="451"/>
      <c r="AWZ1386" s="447"/>
      <c r="AXA1386" s="428"/>
      <c r="AXB1386" s="469"/>
      <c r="AXC1386" s="414"/>
      <c r="AXD1386" s="414"/>
      <c r="AXE1386" s="414"/>
      <c r="AXF1386" s="414"/>
      <c r="AXG1386" s="414"/>
      <c r="AXH1386" s="415"/>
      <c r="AXI1386" s="414"/>
      <c r="AXJ1386" s="416"/>
      <c r="AXK1386" s="366"/>
      <c r="AXL1386" s="366"/>
      <c r="AXM1386" s="366"/>
      <c r="AXN1386" s="366"/>
      <c r="AXO1386" s="366"/>
      <c r="AXP1386" s="366"/>
      <c r="AXQ1386" s="366"/>
      <c r="AXR1386" s="366"/>
      <c r="AXS1386" s="419"/>
      <c r="AXT1386" s="486"/>
      <c r="AXU1386" s="484"/>
      <c r="AXV1386" s="484"/>
      <c r="AXW1386" s="484"/>
      <c r="AXX1386" s="484"/>
      <c r="AXY1386" s="484"/>
      <c r="AXZ1386" s="484"/>
      <c r="AYA1386" s="484"/>
      <c r="AYB1386" s="484"/>
      <c r="AYC1386" s="484"/>
      <c r="AYD1386" s="484"/>
      <c r="AYE1386" s="484"/>
      <c r="AYF1386" s="484"/>
      <c r="AYG1386" s="484"/>
      <c r="AYH1386" s="484"/>
      <c r="AYI1386" s="484"/>
      <c r="AYJ1386" s="484"/>
      <c r="AYK1386" s="484"/>
      <c r="AYL1386" s="484"/>
      <c r="AYM1386" s="485"/>
      <c r="AYN1386" s="447"/>
      <c r="AYO1386" s="447"/>
      <c r="AYP1386" s="451"/>
      <c r="AYQ1386" s="451"/>
      <c r="AYR1386" s="451"/>
      <c r="AYS1386" s="451"/>
      <c r="AYT1386" s="451"/>
      <c r="AYU1386" s="451"/>
      <c r="AYV1386" s="451"/>
      <c r="AYW1386" s="451"/>
      <c r="AYX1386" s="451"/>
      <c r="AYY1386" s="451"/>
      <c r="AYZ1386" s="447"/>
      <c r="AZA1386" s="428"/>
      <c r="AZB1386" s="469"/>
      <c r="AZC1386" s="414"/>
      <c r="AZD1386" s="414"/>
      <c r="AZE1386" s="414"/>
      <c r="AZF1386" s="414"/>
      <c r="AZG1386" s="414"/>
      <c r="AZH1386" s="415"/>
      <c r="AZI1386" s="414"/>
      <c r="AZJ1386" s="416"/>
      <c r="AZK1386" s="366"/>
      <c r="AZL1386" s="366"/>
      <c r="AZM1386" s="366"/>
      <c r="AZN1386" s="366"/>
      <c r="AZO1386" s="366"/>
      <c r="AZP1386" s="366"/>
      <c r="AZQ1386" s="366"/>
      <c r="AZR1386" s="366"/>
      <c r="AZS1386" s="419"/>
      <c r="AZT1386" s="486"/>
      <c r="AZU1386" s="484"/>
      <c r="AZV1386" s="484"/>
      <c r="AZW1386" s="484"/>
      <c r="AZX1386" s="484"/>
      <c r="AZY1386" s="484"/>
      <c r="AZZ1386" s="484"/>
      <c r="BAA1386" s="484"/>
      <c r="BAB1386" s="484"/>
      <c r="BAC1386" s="484"/>
      <c r="BAD1386" s="484"/>
      <c r="BAE1386" s="484"/>
      <c r="BAF1386" s="484"/>
      <c r="BAG1386" s="484"/>
      <c r="BAH1386" s="484"/>
      <c r="BAI1386" s="484"/>
      <c r="BAJ1386" s="484"/>
      <c r="BAK1386" s="484"/>
      <c r="BAL1386" s="484"/>
      <c r="BAM1386" s="485"/>
      <c r="BAN1386" s="447"/>
      <c r="BAO1386" s="447"/>
      <c r="BAP1386" s="451"/>
      <c r="BAQ1386" s="451"/>
      <c r="BAR1386" s="451"/>
      <c r="BAS1386" s="451"/>
      <c r="BAT1386" s="451"/>
      <c r="BAU1386" s="451"/>
      <c r="BAV1386" s="451"/>
      <c r="BAW1386" s="451"/>
      <c r="BAX1386" s="451"/>
      <c r="BAY1386" s="451"/>
      <c r="BAZ1386" s="447"/>
      <c r="BBA1386" s="428"/>
      <c r="BBB1386" s="469"/>
      <c r="BBC1386" s="414"/>
      <c r="BBD1386" s="414"/>
      <c r="BBE1386" s="414"/>
      <c r="BBF1386" s="414"/>
      <c r="BBG1386" s="414"/>
      <c r="BBH1386" s="415"/>
      <c r="BBI1386" s="414"/>
      <c r="BBJ1386" s="416"/>
      <c r="BBK1386" s="366"/>
      <c r="BBL1386" s="366"/>
      <c r="BBM1386" s="366"/>
      <c r="BBN1386" s="366"/>
      <c r="BBO1386" s="366"/>
      <c r="BBP1386" s="366"/>
      <c r="BBQ1386" s="366"/>
      <c r="BBR1386" s="366"/>
      <c r="BBS1386" s="419"/>
      <c r="BBT1386" s="486"/>
      <c r="BBU1386" s="484"/>
      <c r="BBV1386" s="484"/>
      <c r="BBW1386" s="484"/>
      <c r="BBX1386" s="484"/>
      <c r="BBY1386" s="484"/>
      <c r="BBZ1386" s="484"/>
      <c r="BCA1386" s="484"/>
      <c r="BCB1386" s="484"/>
      <c r="BCC1386" s="484"/>
      <c r="BCD1386" s="484"/>
      <c r="BCE1386" s="484"/>
      <c r="BCF1386" s="484"/>
      <c r="BCG1386" s="484"/>
      <c r="BCH1386" s="484"/>
      <c r="BCI1386" s="484"/>
      <c r="BCJ1386" s="484"/>
      <c r="BCK1386" s="484"/>
      <c r="BCL1386" s="484"/>
      <c r="BCM1386" s="485"/>
      <c r="BCN1386" s="447"/>
      <c r="BCO1386" s="447"/>
      <c r="BCP1386" s="451"/>
      <c r="BCQ1386" s="451"/>
      <c r="BCR1386" s="451"/>
      <c r="BCS1386" s="451"/>
      <c r="BCT1386" s="451"/>
      <c r="BCU1386" s="451"/>
      <c r="BCV1386" s="451"/>
      <c r="BCW1386" s="451"/>
      <c r="BCX1386" s="451"/>
      <c r="BCY1386" s="451"/>
      <c r="BCZ1386" s="447"/>
      <c r="BDA1386" s="428"/>
      <c r="BDB1386" s="469"/>
      <c r="BDC1386" s="414"/>
      <c r="BDD1386" s="414"/>
      <c r="BDE1386" s="414"/>
      <c r="BDF1386" s="414"/>
      <c r="BDG1386" s="414"/>
      <c r="BDH1386" s="415"/>
      <c r="BDI1386" s="414"/>
      <c r="BDJ1386" s="416"/>
      <c r="BDK1386" s="366"/>
      <c r="BDL1386" s="366"/>
      <c r="BDM1386" s="366"/>
      <c r="BDN1386" s="366"/>
      <c r="BDO1386" s="366"/>
      <c r="BDP1386" s="366"/>
      <c r="BDQ1386" s="366"/>
      <c r="BDR1386" s="366"/>
      <c r="BDS1386" s="419"/>
      <c r="BDT1386" s="486"/>
      <c r="BDU1386" s="484"/>
      <c r="BDV1386" s="484"/>
      <c r="BDW1386" s="484"/>
      <c r="BDX1386" s="484"/>
      <c r="BDY1386" s="484"/>
      <c r="BDZ1386" s="484"/>
      <c r="BEA1386" s="484"/>
      <c r="BEB1386" s="484"/>
      <c r="BEC1386" s="484"/>
      <c r="BED1386" s="484"/>
      <c r="BEE1386" s="484"/>
      <c r="BEF1386" s="484"/>
      <c r="BEG1386" s="484"/>
      <c r="BEH1386" s="484"/>
      <c r="BEI1386" s="484"/>
      <c r="BEJ1386" s="484"/>
      <c r="BEK1386" s="484"/>
      <c r="BEL1386" s="484"/>
      <c r="BEM1386" s="485"/>
      <c r="BEN1386" s="447"/>
      <c r="BEO1386" s="447"/>
      <c r="BEP1386" s="451"/>
      <c r="BEQ1386" s="451"/>
      <c r="BER1386" s="451"/>
      <c r="BES1386" s="451"/>
      <c r="BET1386" s="451"/>
      <c r="BEU1386" s="451"/>
      <c r="BEV1386" s="451"/>
      <c r="BEW1386" s="451"/>
      <c r="BEX1386" s="451"/>
      <c r="BEY1386" s="451"/>
      <c r="BEZ1386" s="447"/>
      <c r="BFA1386" s="428"/>
      <c r="BFB1386" s="469"/>
      <c r="BFC1386" s="414"/>
      <c r="BFD1386" s="414"/>
      <c r="BFE1386" s="414"/>
      <c r="BFF1386" s="414"/>
      <c r="BFG1386" s="414"/>
      <c r="BFH1386" s="415"/>
      <c r="BFI1386" s="414"/>
      <c r="BFJ1386" s="416"/>
      <c r="BFK1386" s="366"/>
      <c r="BFL1386" s="366"/>
      <c r="BFM1386" s="366"/>
      <c r="BFN1386" s="366"/>
      <c r="BFO1386" s="366"/>
      <c r="BFP1386" s="366"/>
      <c r="BFQ1386" s="366"/>
      <c r="BFR1386" s="366"/>
      <c r="BFS1386" s="419"/>
      <c r="BFT1386" s="486"/>
      <c r="BFU1386" s="484"/>
      <c r="BFV1386" s="484"/>
      <c r="BFW1386" s="484"/>
      <c r="BFX1386" s="484"/>
      <c r="BFY1386" s="484"/>
      <c r="BFZ1386" s="484"/>
      <c r="BGA1386" s="484"/>
      <c r="BGB1386" s="484"/>
      <c r="BGC1386" s="484"/>
      <c r="BGD1386" s="484"/>
      <c r="BGE1386" s="484"/>
      <c r="BGF1386" s="484"/>
      <c r="BGG1386" s="484"/>
      <c r="BGH1386" s="484"/>
      <c r="BGI1386" s="484"/>
      <c r="BGJ1386" s="484"/>
      <c r="BGK1386" s="484"/>
      <c r="BGL1386" s="484"/>
      <c r="BGM1386" s="485"/>
      <c r="BGN1386" s="447"/>
      <c r="BGO1386" s="447"/>
      <c r="BGP1386" s="451"/>
      <c r="BGQ1386" s="451"/>
      <c r="BGR1386" s="451"/>
      <c r="BGS1386" s="451"/>
      <c r="BGT1386" s="451"/>
      <c r="BGU1386" s="451"/>
      <c r="BGV1386" s="451"/>
      <c r="BGW1386" s="451"/>
      <c r="BGX1386" s="451"/>
      <c r="BGY1386" s="451"/>
      <c r="BGZ1386" s="447"/>
      <c r="BHA1386" s="428"/>
      <c r="BHB1386" s="469"/>
      <c r="BHC1386" s="414"/>
      <c r="BHD1386" s="414"/>
      <c r="BHE1386" s="414"/>
      <c r="BHF1386" s="414"/>
      <c r="BHG1386" s="414"/>
      <c r="BHH1386" s="415"/>
      <c r="BHI1386" s="414"/>
      <c r="BHJ1386" s="416"/>
      <c r="BHK1386" s="366"/>
      <c r="BHL1386" s="366"/>
      <c r="BHM1386" s="366"/>
      <c r="BHN1386" s="366"/>
      <c r="BHO1386" s="366"/>
      <c r="BHP1386" s="366"/>
      <c r="BHQ1386" s="366"/>
      <c r="BHR1386" s="366"/>
      <c r="BHS1386" s="419"/>
      <c r="BHT1386" s="486"/>
      <c r="BHU1386" s="484"/>
      <c r="BHV1386" s="484"/>
      <c r="BHW1386" s="484"/>
      <c r="BHX1386" s="484"/>
      <c r="BHY1386" s="484"/>
      <c r="BHZ1386" s="484"/>
      <c r="BIA1386" s="484"/>
      <c r="BIB1386" s="484"/>
      <c r="BIC1386" s="484"/>
      <c r="BID1386" s="484"/>
      <c r="BIE1386" s="484"/>
      <c r="BIF1386" s="484"/>
      <c r="BIG1386" s="484"/>
      <c r="BIH1386" s="484"/>
      <c r="BII1386" s="484"/>
      <c r="BIJ1386" s="484"/>
      <c r="BIK1386" s="484"/>
      <c r="BIL1386" s="484"/>
      <c r="BIM1386" s="485"/>
      <c r="BIN1386" s="447"/>
      <c r="BIO1386" s="447"/>
      <c r="BIP1386" s="451"/>
      <c r="BIQ1386" s="451"/>
      <c r="BIR1386" s="451"/>
      <c r="BIS1386" s="451"/>
      <c r="BIT1386" s="451"/>
      <c r="BIU1386" s="451"/>
      <c r="BIV1386" s="451"/>
      <c r="BIW1386" s="451"/>
      <c r="BIX1386" s="451"/>
      <c r="BIY1386" s="451"/>
      <c r="BIZ1386" s="447"/>
      <c r="BJA1386" s="428"/>
      <c r="BJB1386" s="469"/>
      <c r="BJC1386" s="414"/>
      <c r="BJD1386" s="414"/>
      <c r="BJE1386" s="414"/>
      <c r="BJF1386" s="414"/>
      <c r="BJG1386" s="414"/>
      <c r="BJH1386" s="415"/>
      <c r="BJI1386" s="414"/>
      <c r="BJJ1386" s="416"/>
      <c r="BJK1386" s="366"/>
      <c r="BJL1386" s="366"/>
      <c r="BJM1386" s="366"/>
      <c r="BJN1386" s="366"/>
      <c r="BJO1386" s="366"/>
      <c r="BJP1386" s="366"/>
      <c r="BJQ1386" s="366"/>
      <c r="BJR1386" s="366"/>
      <c r="BJS1386" s="419"/>
      <c r="BJT1386" s="486"/>
      <c r="BJU1386" s="484"/>
      <c r="BJV1386" s="484"/>
      <c r="BJW1386" s="484"/>
      <c r="BJX1386" s="484"/>
      <c r="BJY1386" s="484"/>
      <c r="BJZ1386" s="484"/>
      <c r="BKA1386" s="484"/>
      <c r="BKB1386" s="484"/>
      <c r="BKC1386" s="484"/>
      <c r="BKD1386" s="484"/>
      <c r="BKE1386" s="484"/>
      <c r="BKF1386" s="484"/>
      <c r="BKG1386" s="484"/>
      <c r="BKH1386" s="484"/>
      <c r="BKI1386" s="484"/>
      <c r="BKJ1386" s="484"/>
      <c r="BKK1386" s="484"/>
      <c r="BKL1386" s="484"/>
      <c r="BKM1386" s="485"/>
      <c r="BKN1386" s="447"/>
      <c r="BKO1386" s="447"/>
      <c r="BKP1386" s="451"/>
      <c r="BKQ1386" s="451"/>
      <c r="BKR1386" s="451"/>
      <c r="BKS1386" s="451"/>
      <c r="BKT1386" s="451"/>
      <c r="BKU1386" s="451"/>
      <c r="BKV1386" s="451"/>
      <c r="BKW1386" s="451"/>
      <c r="BKX1386" s="451"/>
      <c r="BKY1386" s="451"/>
      <c r="BKZ1386" s="447"/>
      <c r="BLA1386" s="428"/>
      <c r="BLB1386" s="469"/>
      <c r="BLC1386" s="414"/>
      <c r="BLD1386" s="414"/>
      <c r="BLE1386" s="414"/>
      <c r="BLF1386" s="414"/>
      <c r="BLG1386" s="414"/>
      <c r="BLH1386" s="415"/>
      <c r="BLI1386" s="414"/>
      <c r="BLJ1386" s="416"/>
      <c r="BLK1386" s="366"/>
      <c r="BLL1386" s="366"/>
      <c r="BLM1386" s="366"/>
      <c r="BLN1386" s="366"/>
      <c r="BLO1386" s="366"/>
      <c r="BLP1386" s="366"/>
      <c r="BLQ1386" s="366"/>
      <c r="BLR1386" s="366"/>
      <c r="BLS1386" s="419"/>
      <c r="BLT1386" s="486"/>
      <c r="BLU1386" s="484"/>
      <c r="BLV1386" s="484"/>
      <c r="BLW1386" s="484"/>
      <c r="BLX1386" s="484"/>
      <c r="BLY1386" s="484"/>
      <c r="BLZ1386" s="484"/>
      <c r="BMA1386" s="484"/>
      <c r="BMB1386" s="484"/>
      <c r="BMC1386" s="484"/>
      <c r="BMD1386" s="484"/>
      <c r="BME1386" s="484"/>
      <c r="BMF1386" s="484"/>
      <c r="BMG1386" s="484"/>
      <c r="BMH1386" s="484"/>
      <c r="BMI1386" s="484"/>
      <c r="BMJ1386" s="484"/>
      <c r="BMK1386" s="484"/>
      <c r="BML1386" s="484"/>
      <c r="BMM1386" s="485"/>
      <c r="BMN1386" s="447"/>
      <c r="BMO1386" s="447"/>
      <c r="BMP1386" s="451"/>
      <c r="BMQ1386" s="451"/>
      <c r="BMR1386" s="451"/>
      <c r="BMS1386" s="451"/>
      <c r="BMT1386" s="451"/>
      <c r="BMU1386" s="451"/>
      <c r="BMV1386" s="451"/>
      <c r="BMW1386" s="451"/>
      <c r="BMX1386" s="451"/>
      <c r="BMY1386" s="451"/>
      <c r="BMZ1386" s="447"/>
      <c r="BNA1386" s="428"/>
      <c r="BNB1386" s="469"/>
      <c r="BNC1386" s="414"/>
      <c r="BND1386" s="414"/>
      <c r="BNE1386" s="414"/>
      <c r="BNF1386" s="414"/>
      <c r="BNG1386" s="414"/>
      <c r="BNH1386" s="415"/>
      <c r="BNI1386" s="414"/>
      <c r="BNJ1386" s="416"/>
      <c r="BNK1386" s="366"/>
      <c r="BNL1386" s="366"/>
      <c r="BNM1386" s="366"/>
      <c r="BNN1386" s="366"/>
      <c r="BNO1386" s="366"/>
      <c r="BNP1386" s="366"/>
      <c r="BNQ1386" s="366"/>
      <c r="BNR1386" s="366"/>
      <c r="BNS1386" s="419"/>
      <c r="BNT1386" s="486"/>
      <c r="BNU1386" s="484"/>
      <c r="BNV1386" s="484"/>
      <c r="BNW1386" s="484"/>
      <c r="BNX1386" s="484"/>
      <c r="BNY1386" s="484"/>
      <c r="BNZ1386" s="484"/>
      <c r="BOA1386" s="484"/>
      <c r="BOB1386" s="484"/>
      <c r="BOC1386" s="484"/>
      <c r="BOD1386" s="484"/>
      <c r="BOE1386" s="484"/>
      <c r="BOF1386" s="484"/>
      <c r="BOG1386" s="484"/>
      <c r="BOH1386" s="484"/>
      <c r="BOI1386" s="484"/>
      <c r="BOJ1386" s="484"/>
      <c r="BOK1386" s="484"/>
      <c r="BOL1386" s="484"/>
      <c r="BOM1386" s="485"/>
      <c r="BON1386" s="447"/>
      <c r="BOO1386" s="447"/>
      <c r="BOP1386" s="451"/>
      <c r="BOQ1386" s="451"/>
      <c r="BOR1386" s="451"/>
      <c r="BOS1386" s="451"/>
      <c r="BOT1386" s="451"/>
      <c r="BOU1386" s="451"/>
      <c r="BOV1386" s="451"/>
      <c r="BOW1386" s="451"/>
      <c r="BOX1386" s="451"/>
      <c r="BOY1386" s="451"/>
      <c r="BOZ1386" s="447"/>
      <c r="BPA1386" s="428"/>
      <c r="BPB1386" s="469"/>
      <c r="BPC1386" s="414"/>
      <c r="BPD1386" s="414"/>
      <c r="BPE1386" s="414"/>
      <c r="BPF1386" s="414"/>
      <c r="BPG1386" s="414"/>
      <c r="BPH1386" s="415"/>
      <c r="BPI1386" s="414"/>
      <c r="BPJ1386" s="416"/>
      <c r="BPK1386" s="366"/>
      <c r="BPL1386" s="366"/>
      <c r="BPM1386" s="366"/>
      <c r="BPN1386" s="366"/>
      <c r="BPO1386" s="366"/>
      <c r="BPP1386" s="366"/>
      <c r="BPQ1386" s="366"/>
      <c r="BPR1386" s="366"/>
      <c r="BPS1386" s="419"/>
      <c r="BPT1386" s="486"/>
      <c r="BPU1386" s="484"/>
      <c r="BPV1386" s="484"/>
      <c r="BPW1386" s="484"/>
      <c r="BPX1386" s="484"/>
      <c r="BPY1386" s="484"/>
      <c r="BPZ1386" s="484"/>
      <c r="BQA1386" s="484"/>
      <c r="BQB1386" s="484"/>
      <c r="BQC1386" s="484"/>
      <c r="BQD1386" s="484"/>
      <c r="BQE1386" s="484"/>
      <c r="BQF1386" s="484"/>
      <c r="BQG1386" s="484"/>
      <c r="BQH1386" s="484"/>
      <c r="BQI1386" s="484"/>
      <c r="BQJ1386" s="484"/>
      <c r="BQK1386" s="484"/>
      <c r="BQL1386" s="484"/>
      <c r="BQM1386" s="485"/>
      <c r="BQN1386" s="447"/>
      <c r="BQO1386" s="447"/>
      <c r="BQP1386" s="451"/>
      <c r="BQQ1386" s="451"/>
      <c r="BQR1386" s="451"/>
      <c r="BQS1386" s="451"/>
      <c r="BQT1386" s="451"/>
      <c r="BQU1386" s="451"/>
      <c r="BQV1386" s="451"/>
      <c r="BQW1386" s="451"/>
      <c r="BQX1386" s="451"/>
      <c r="BQY1386" s="451"/>
      <c r="BQZ1386" s="447"/>
      <c r="BRA1386" s="428"/>
      <c r="BRB1386" s="469"/>
      <c r="BRC1386" s="414"/>
      <c r="BRD1386" s="414"/>
      <c r="BRE1386" s="414"/>
      <c r="BRF1386" s="414"/>
      <c r="BRG1386" s="414"/>
      <c r="BRH1386" s="415"/>
      <c r="BRI1386" s="414"/>
      <c r="BRJ1386" s="416"/>
      <c r="BRK1386" s="366"/>
      <c r="BRL1386" s="366"/>
      <c r="BRM1386" s="366"/>
      <c r="BRN1386" s="366"/>
      <c r="BRO1386" s="366"/>
      <c r="BRP1386" s="366"/>
      <c r="BRQ1386" s="366"/>
      <c r="BRR1386" s="366"/>
      <c r="BRS1386" s="419"/>
      <c r="BRT1386" s="486"/>
      <c r="BRU1386" s="484"/>
      <c r="BRV1386" s="484"/>
      <c r="BRW1386" s="484"/>
      <c r="BRX1386" s="484"/>
      <c r="BRY1386" s="484"/>
      <c r="BRZ1386" s="484"/>
      <c r="BSA1386" s="484"/>
      <c r="BSB1386" s="484"/>
      <c r="BSC1386" s="484"/>
      <c r="BSD1386" s="484"/>
      <c r="BSE1386" s="484"/>
      <c r="BSF1386" s="484"/>
      <c r="BSG1386" s="484"/>
      <c r="BSH1386" s="484"/>
      <c r="BSI1386" s="484"/>
      <c r="BSJ1386" s="484"/>
      <c r="BSK1386" s="484"/>
      <c r="BSL1386" s="484"/>
      <c r="BSM1386" s="485"/>
      <c r="BSN1386" s="447"/>
      <c r="BSO1386" s="447"/>
      <c r="BSP1386" s="451"/>
      <c r="BSQ1386" s="451"/>
      <c r="BSR1386" s="451"/>
      <c r="BSS1386" s="451"/>
      <c r="BST1386" s="451"/>
      <c r="BSU1386" s="451"/>
      <c r="BSV1386" s="451"/>
      <c r="BSW1386" s="451"/>
      <c r="BSX1386" s="451"/>
      <c r="BSY1386" s="451"/>
      <c r="BSZ1386" s="447"/>
      <c r="BTA1386" s="428"/>
      <c r="BTB1386" s="469"/>
      <c r="BTC1386" s="414"/>
      <c r="BTD1386" s="414"/>
      <c r="BTE1386" s="414"/>
      <c r="BTF1386" s="414"/>
      <c r="BTG1386" s="414"/>
      <c r="BTH1386" s="415"/>
      <c r="BTI1386" s="414"/>
      <c r="BTJ1386" s="416"/>
      <c r="BTK1386" s="366"/>
      <c r="BTL1386" s="366"/>
      <c r="BTM1386" s="366"/>
      <c r="BTN1386" s="366"/>
      <c r="BTO1386" s="366"/>
      <c r="BTP1386" s="366"/>
      <c r="BTQ1386" s="366"/>
      <c r="BTR1386" s="366"/>
      <c r="BTS1386" s="419"/>
      <c r="BTT1386" s="486"/>
      <c r="BTU1386" s="484"/>
      <c r="BTV1386" s="484"/>
      <c r="BTW1386" s="484"/>
      <c r="BTX1386" s="484"/>
      <c r="BTY1386" s="484"/>
      <c r="BTZ1386" s="484"/>
      <c r="BUA1386" s="484"/>
      <c r="BUB1386" s="484"/>
      <c r="BUC1386" s="484"/>
      <c r="BUD1386" s="484"/>
      <c r="BUE1386" s="484"/>
      <c r="BUF1386" s="484"/>
      <c r="BUG1386" s="484"/>
      <c r="BUH1386" s="484"/>
      <c r="BUI1386" s="484"/>
      <c r="BUJ1386" s="484"/>
      <c r="BUK1386" s="484"/>
      <c r="BUL1386" s="484"/>
      <c r="BUM1386" s="485"/>
      <c r="BUN1386" s="447"/>
      <c r="BUO1386" s="447"/>
      <c r="BUP1386" s="451"/>
      <c r="BUQ1386" s="451"/>
      <c r="BUR1386" s="451"/>
      <c r="BUS1386" s="451"/>
      <c r="BUT1386" s="451"/>
      <c r="BUU1386" s="451"/>
      <c r="BUV1386" s="451"/>
      <c r="BUW1386" s="451"/>
      <c r="BUX1386" s="451"/>
      <c r="BUY1386" s="451"/>
      <c r="BUZ1386" s="447"/>
      <c r="BVA1386" s="428"/>
      <c r="BVB1386" s="469"/>
      <c r="BVC1386" s="414"/>
      <c r="BVD1386" s="414"/>
      <c r="BVE1386" s="414"/>
      <c r="BVF1386" s="414"/>
      <c r="BVG1386" s="414"/>
      <c r="BVH1386" s="415"/>
      <c r="BVI1386" s="414"/>
      <c r="BVJ1386" s="416"/>
      <c r="BVK1386" s="366"/>
      <c r="BVL1386" s="366"/>
      <c r="BVM1386" s="366"/>
      <c r="BVN1386" s="366"/>
      <c r="BVO1386" s="366"/>
      <c r="BVP1386" s="366"/>
      <c r="BVQ1386" s="366"/>
      <c r="BVR1386" s="366"/>
      <c r="BVS1386" s="419"/>
      <c r="BVT1386" s="486"/>
      <c r="BVU1386" s="484"/>
      <c r="BVV1386" s="484"/>
      <c r="BVW1386" s="484"/>
      <c r="BVX1386" s="484"/>
      <c r="BVY1386" s="484"/>
      <c r="BVZ1386" s="484"/>
      <c r="BWA1386" s="484"/>
      <c r="BWB1386" s="484"/>
      <c r="BWC1386" s="484"/>
      <c r="BWD1386" s="484"/>
      <c r="BWE1386" s="484"/>
      <c r="BWF1386" s="484"/>
      <c r="BWG1386" s="484"/>
      <c r="BWH1386" s="484"/>
      <c r="BWI1386" s="484"/>
      <c r="BWJ1386" s="484"/>
      <c r="BWK1386" s="484"/>
      <c r="BWL1386" s="484"/>
      <c r="BWM1386" s="485"/>
      <c r="BWN1386" s="447"/>
      <c r="BWO1386" s="447"/>
      <c r="BWP1386" s="451"/>
      <c r="BWQ1386" s="451"/>
      <c r="BWR1386" s="451"/>
      <c r="BWS1386" s="451"/>
      <c r="BWT1386" s="451"/>
      <c r="BWU1386" s="451"/>
      <c r="BWV1386" s="451"/>
      <c r="BWW1386" s="451"/>
      <c r="BWX1386" s="451"/>
      <c r="BWY1386" s="451"/>
      <c r="BWZ1386" s="447"/>
      <c r="BXA1386" s="428"/>
      <c r="BXB1386" s="469"/>
      <c r="BXC1386" s="414"/>
      <c r="BXD1386" s="414"/>
      <c r="BXE1386" s="414"/>
      <c r="BXF1386" s="414"/>
      <c r="BXG1386" s="414"/>
      <c r="BXH1386" s="415"/>
      <c r="BXI1386" s="414"/>
      <c r="BXJ1386" s="416"/>
      <c r="BXK1386" s="366"/>
      <c r="BXL1386" s="366"/>
      <c r="BXM1386" s="366"/>
      <c r="BXN1386" s="366"/>
      <c r="BXO1386" s="366"/>
      <c r="BXP1386" s="366"/>
      <c r="BXQ1386" s="366"/>
      <c r="BXR1386" s="366"/>
      <c r="BXS1386" s="419"/>
      <c r="BXT1386" s="486"/>
      <c r="BXU1386" s="484"/>
      <c r="BXV1386" s="484"/>
      <c r="BXW1386" s="484"/>
      <c r="BXX1386" s="484"/>
      <c r="BXY1386" s="484"/>
      <c r="BXZ1386" s="484"/>
      <c r="BYA1386" s="484"/>
      <c r="BYB1386" s="484"/>
      <c r="BYC1386" s="484"/>
      <c r="BYD1386" s="484"/>
      <c r="BYE1386" s="484"/>
      <c r="BYF1386" s="484"/>
      <c r="BYG1386" s="484"/>
      <c r="BYH1386" s="484"/>
      <c r="BYI1386" s="484"/>
      <c r="BYJ1386" s="484"/>
      <c r="BYK1386" s="484"/>
      <c r="BYL1386" s="484"/>
      <c r="BYM1386" s="485"/>
      <c r="BYN1386" s="447"/>
      <c r="BYO1386" s="447"/>
      <c r="BYP1386" s="451"/>
      <c r="BYQ1386" s="451"/>
      <c r="BYR1386" s="451"/>
      <c r="BYS1386" s="451"/>
      <c r="BYT1386" s="451"/>
      <c r="BYU1386" s="451"/>
      <c r="BYV1386" s="451"/>
      <c r="BYW1386" s="451"/>
      <c r="BYX1386" s="451"/>
      <c r="BYY1386" s="451"/>
      <c r="BYZ1386" s="447"/>
      <c r="BZA1386" s="428"/>
      <c r="BZB1386" s="469"/>
      <c r="BZC1386" s="414"/>
      <c r="BZD1386" s="414"/>
      <c r="BZE1386" s="414"/>
      <c r="BZF1386" s="414"/>
      <c r="BZG1386" s="414"/>
      <c r="BZH1386" s="415"/>
      <c r="BZI1386" s="414"/>
      <c r="BZJ1386" s="416"/>
      <c r="BZK1386" s="366"/>
      <c r="BZL1386" s="366"/>
      <c r="BZM1386" s="366"/>
      <c r="BZN1386" s="366"/>
      <c r="BZO1386" s="366"/>
      <c r="BZP1386" s="366"/>
      <c r="BZQ1386" s="366"/>
      <c r="BZR1386" s="366"/>
      <c r="BZS1386" s="419"/>
      <c r="BZT1386" s="486"/>
      <c r="BZU1386" s="484"/>
      <c r="BZV1386" s="484"/>
      <c r="BZW1386" s="484"/>
      <c r="BZX1386" s="484"/>
      <c r="BZY1386" s="484"/>
      <c r="BZZ1386" s="484"/>
      <c r="CAA1386" s="484"/>
      <c r="CAB1386" s="484"/>
      <c r="CAC1386" s="484"/>
      <c r="CAD1386" s="484"/>
      <c r="CAE1386" s="484"/>
      <c r="CAF1386" s="484"/>
      <c r="CAG1386" s="484"/>
      <c r="CAH1386" s="484"/>
      <c r="CAI1386" s="484"/>
      <c r="CAJ1386" s="484"/>
      <c r="CAK1386" s="484"/>
      <c r="CAL1386" s="484"/>
      <c r="CAM1386" s="485"/>
      <c r="CAN1386" s="447"/>
      <c r="CAO1386" s="447"/>
      <c r="CAP1386" s="451"/>
      <c r="CAQ1386" s="451"/>
      <c r="CAR1386" s="451"/>
      <c r="CAS1386" s="451"/>
      <c r="CAT1386" s="451"/>
      <c r="CAU1386" s="451"/>
      <c r="CAV1386" s="451"/>
      <c r="CAW1386" s="451"/>
      <c r="CAX1386" s="451"/>
      <c r="CAY1386" s="451"/>
      <c r="CAZ1386" s="447"/>
      <c r="CBA1386" s="428"/>
      <c r="CBB1386" s="469"/>
      <c r="CBC1386" s="414"/>
      <c r="CBD1386" s="414"/>
      <c r="CBE1386" s="414"/>
      <c r="CBF1386" s="414"/>
      <c r="CBG1386" s="414"/>
      <c r="CBH1386" s="415"/>
      <c r="CBI1386" s="414"/>
      <c r="CBJ1386" s="416"/>
      <c r="CBK1386" s="366"/>
      <c r="CBL1386" s="366"/>
      <c r="CBM1386" s="366"/>
      <c r="CBN1386" s="366"/>
      <c r="CBO1386" s="366"/>
      <c r="CBP1386" s="366"/>
      <c r="CBQ1386" s="366"/>
      <c r="CBR1386" s="366"/>
      <c r="CBS1386" s="419"/>
      <c r="CBT1386" s="486"/>
      <c r="CBU1386" s="484"/>
      <c r="CBV1386" s="484"/>
      <c r="CBW1386" s="484"/>
      <c r="CBX1386" s="484"/>
      <c r="CBY1386" s="484"/>
      <c r="CBZ1386" s="484"/>
      <c r="CCA1386" s="484"/>
      <c r="CCB1386" s="484"/>
      <c r="CCC1386" s="484"/>
      <c r="CCD1386" s="484"/>
      <c r="CCE1386" s="484"/>
      <c r="CCF1386" s="484"/>
      <c r="CCG1386" s="484"/>
      <c r="CCH1386" s="484"/>
      <c r="CCI1386" s="484"/>
      <c r="CCJ1386" s="484"/>
      <c r="CCK1386" s="484"/>
      <c r="CCL1386" s="484"/>
      <c r="CCM1386" s="485"/>
      <c r="CCN1386" s="447"/>
      <c r="CCO1386" s="447"/>
      <c r="CCP1386" s="451"/>
      <c r="CCQ1386" s="451"/>
      <c r="CCR1386" s="451"/>
      <c r="CCS1386" s="451"/>
      <c r="CCT1386" s="451"/>
      <c r="CCU1386" s="451"/>
      <c r="CCV1386" s="451"/>
      <c r="CCW1386" s="451"/>
      <c r="CCX1386" s="451"/>
      <c r="CCY1386" s="451"/>
      <c r="CCZ1386" s="447"/>
      <c r="CDA1386" s="428"/>
      <c r="CDB1386" s="469"/>
      <c r="CDC1386" s="414"/>
      <c r="CDD1386" s="414"/>
      <c r="CDE1386" s="414"/>
      <c r="CDF1386" s="414"/>
      <c r="CDG1386" s="414"/>
      <c r="CDH1386" s="415"/>
      <c r="CDI1386" s="414"/>
      <c r="CDJ1386" s="416"/>
      <c r="CDK1386" s="366"/>
      <c r="CDL1386" s="366"/>
      <c r="CDM1386" s="366"/>
      <c r="CDN1386" s="366"/>
      <c r="CDO1386" s="366"/>
      <c r="CDP1386" s="366"/>
      <c r="CDQ1386" s="366"/>
      <c r="CDR1386" s="366"/>
      <c r="CDS1386" s="419"/>
      <c r="CDT1386" s="486"/>
      <c r="CDU1386" s="484"/>
      <c r="CDV1386" s="484"/>
      <c r="CDW1386" s="484"/>
      <c r="CDX1386" s="484"/>
      <c r="CDY1386" s="484"/>
      <c r="CDZ1386" s="484"/>
      <c r="CEA1386" s="484"/>
      <c r="CEB1386" s="484"/>
      <c r="CEC1386" s="484"/>
      <c r="CED1386" s="484"/>
      <c r="CEE1386" s="484"/>
      <c r="CEF1386" s="484"/>
      <c r="CEG1386" s="484"/>
      <c r="CEH1386" s="484"/>
      <c r="CEI1386" s="484"/>
      <c r="CEJ1386" s="484"/>
      <c r="CEK1386" s="484"/>
      <c r="CEL1386" s="484"/>
      <c r="CEM1386" s="485"/>
      <c r="CEN1386" s="447"/>
      <c r="CEO1386" s="447"/>
      <c r="CEP1386" s="451"/>
      <c r="CEQ1386" s="451"/>
      <c r="CER1386" s="451"/>
      <c r="CES1386" s="451"/>
      <c r="CET1386" s="451"/>
      <c r="CEU1386" s="451"/>
      <c r="CEV1386" s="451"/>
      <c r="CEW1386" s="451"/>
      <c r="CEX1386" s="451"/>
      <c r="CEY1386" s="451"/>
      <c r="CEZ1386" s="447"/>
      <c r="CFA1386" s="428"/>
      <c r="CFB1386" s="469"/>
      <c r="CFC1386" s="414"/>
      <c r="CFD1386" s="414"/>
      <c r="CFE1386" s="414"/>
      <c r="CFF1386" s="414"/>
      <c r="CFG1386" s="414"/>
      <c r="CFH1386" s="415"/>
      <c r="CFI1386" s="414"/>
      <c r="CFJ1386" s="416"/>
      <c r="CFK1386" s="366"/>
      <c r="CFL1386" s="366"/>
      <c r="CFM1386" s="366"/>
      <c r="CFN1386" s="366"/>
      <c r="CFO1386" s="366"/>
      <c r="CFP1386" s="366"/>
      <c r="CFQ1386" s="366"/>
      <c r="CFR1386" s="366"/>
      <c r="CFS1386" s="419"/>
      <c r="CFT1386" s="486"/>
      <c r="CFU1386" s="484"/>
      <c r="CFV1386" s="484"/>
      <c r="CFW1386" s="484"/>
      <c r="CFX1386" s="484"/>
      <c r="CFY1386" s="484"/>
      <c r="CFZ1386" s="484"/>
      <c r="CGA1386" s="484"/>
      <c r="CGB1386" s="484"/>
      <c r="CGC1386" s="484"/>
      <c r="CGD1386" s="484"/>
      <c r="CGE1386" s="484"/>
      <c r="CGF1386" s="484"/>
      <c r="CGG1386" s="484"/>
      <c r="CGH1386" s="484"/>
      <c r="CGI1386" s="484"/>
      <c r="CGJ1386" s="484"/>
      <c r="CGK1386" s="484"/>
      <c r="CGL1386" s="484"/>
      <c r="CGM1386" s="485"/>
      <c r="CGN1386" s="447"/>
      <c r="CGO1386" s="447"/>
      <c r="CGP1386" s="451"/>
      <c r="CGQ1386" s="451"/>
      <c r="CGR1386" s="451"/>
      <c r="CGS1386" s="451"/>
      <c r="CGT1386" s="451"/>
      <c r="CGU1386" s="451"/>
      <c r="CGV1386" s="451"/>
      <c r="CGW1386" s="451"/>
      <c r="CGX1386" s="451"/>
      <c r="CGY1386" s="451"/>
      <c r="CGZ1386" s="447"/>
      <c r="CHA1386" s="428"/>
      <c r="CHB1386" s="469"/>
      <c r="CHC1386" s="414"/>
      <c r="CHD1386" s="414"/>
      <c r="CHE1386" s="414"/>
      <c r="CHF1386" s="414"/>
      <c r="CHG1386" s="414"/>
      <c r="CHH1386" s="415"/>
      <c r="CHI1386" s="414"/>
      <c r="CHJ1386" s="416"/>
      <c r="CHK1386" s="366"/>
      <c r="CHL1386" s="366"/>
      <c r="CHM1386" s="366"/>
      <c r="CHN1386" s="366"/>
      <c r="CHO1386" s="366"/>
      <c r="CHP1386" s="366"/>
      <c r="CHQ1386" s="366"/>
      <c r="CHR1386" s="366"/>
      <c r="CHS1386" s="419"/>
      <c r="CHT1386" s="486"/>
      <c r="CHU1386" s="484"/>
      <c r="CHV1386" s="484"/>
      <c r="CHW1386" s="484"/>
      <c r="CHX1386" s="484"/>
      <c r="CHY1386" s="484"/>
      <c r="CHZ1386" s="484"/>
      <c r="CIA1386" s="484"/>
      <c r="CIB1386" s="484"/>
      <c r="CIC1386" s="484"/>
      <c r="CID1386" s="484"/>
      <c r="CIE1386" s="484"/>
      <c r="CIF1386" s="484"/>
      <c r="CIG1386" s="484"/>
      <c r="CIH1386" s="484"/>
      <c r="CII1386" s="484"/>
      <c r="CIJ1386" s="484"/>
      <c r="CIK1386" s="484"/>
      <c r="CIL1386" s="484"/>
      <c r="CIM1386" s="485"/>
      <c r="CIN1386" s="447"/>
      <c r="CIO1386" s="447"/>
      <c r="CIP1386" s="451"/>
      <c r="CIQ1386" s="451"/>
      <c r="CIR1386" s="451"/>
      <c r="CIS1386" s="451"/>
      <c r="CIT1386" s="451"/>
      <c r="CIU1386" s="451"/>
      <c r="CIV1386" s="451"/>
      <c r="CIW1386" s="451"/>
      <c r="CIX1386" s="451"/>
      <c r="CIY1386" s="451"/>
      <c r="CIZ1386" s="447"/>
      <c r="CJA1386" s="428"/>
      <c r="CJB1386" s="469"/>
      <c r="CJC1386" s="414"/>
      <c r="CJD1386" s="414"/>
      <c r="CJE1386" s="414"/>
      <c r="CJF1386" s="414"/>
      <c r="CJG1386" s="414"/>
      <c r="CJH1386" s="415"/>
      <c r="CJI1386" s="414"/>
      <c r="CJJ1386" s="416"/>
      <c r="CJK1386" s="366"/>
      <c r="CJL1386" s="366"/>
      <c r="CJM1386" s="366"/>
      <c r="CJN1386" s="366"/>
      <c r="CJO1386" s="366"/>
      <c r="CJP1386" s="366"/>
      <c r="CJQ1386" s="366"/>
      <c r="CJR1386" s="366"/>
      <c r="CJS1386" s="419"/>
      <c r="CJT1386" s="486"/>
      <c r="CJU1386" s="484"/>
      <c r="CJV1386" s="484"/>
      <c r="CJW1386" s="484"/>
      <c r="CJX1386" s="484"/>
      <c r="CJY1386" s="484"/>
      <c r="CJZ1386" s="484"/>
      <c r="CKA1386" s="484"/>
      <c r="CKB1386" s="484"/>
      <c r="CKC1386" s="484"/>
      <c r="CKD1386" s="484"/>
      <c r="CKE1386" s="484"/>
      <c r="CKF1386" s="484"/>
      <c r="CKG1386" s="484"/>
      <c r="CKH1386" s="484"/>
      <c r="CKI1386" s="484"/>
      <c r="CKJ1386" s="484"/>
      <c r="CKK1386" s="484"/>
      <c r="CKL1386" s="484"/>
      <c r="CKM1386" s="485"/>
      <c r="CKN1386" s="447"/>
      <c r="CKO1386" s="447"/>
      <c r="CKP1386" s="451"/>
      <c r="CKQ1386" s="451"/>
      <c r="CKR1386" s="451"/>
      <c r="CKS1386" s="451"/>
      <c r="CKT1386" s="451"/>
      <c r="CKU1386" s="451"/>
      <c r="CKV1386" s="451"/>
      <c r="CKW1386" s="451"/>
      <c r="CKX1386" s="451"/>
      <c r="CKY1386" s="451"/>
      <c r="CKZ1386" s="447"/>
      <c r="CLA1386" s="428"/>
      <c r="CLB1386" s="469"/>
      <c r="CLC1386" s="414"/>
      <c r="CLD1386" s="414"/>
      <c r="CLE1386" s="414"/>
      <c r="CLF1386" s="414"/>
      <c r="CLG1386" s="414"/>
      <c r="CLH1386" s="415"/>
      <c r="CLI1386" s="414"/>
      <c r="CLJ1386" s="416"/>
      <c r="CLK1386" s="366"/>
      <c r="CLL1386" s="366"/>
      <c r="CLM1386" s="366"/>
      <c r="CLN1386" s="366"/>
      <c r="CLO1386" s="366"/>
      <c r="CLP1386" s="366"/>
      <c r="CLQ1386" s="366"/>
      <c r="CLR1386" s="366"/>
      <c r="CLS1386" s="419"/>
      <c r="CLT1386" s="486"/>
      <c r="CLU1386" s="484"/>
      <c r="CLV1386" s="484"/>
      <c r="CLW1386" s="484"/>
      <c r="CLX1386" s="484"/>
      <c r="CLY1386" s="484"/>
      <c r="CLZ1386" s="484"/>
      <c r="CMA1386" s="484"/>
      <c r="CMB1386" s="484"/>
      <c r="CMC1386" s="484"/>
      <c r="CMD1386" s="484"/>
      <c r="CME1386" s="484"/>
      <c r="CMF1386" s="484"/>
      <c r="CMG1386" s="484"/>
      <c r="CMH1386" s="484"/>
      <c r="CMI1386" s="484"/>
      <c r="CMJ1386" s="484"/>
      <c r="CMK1386" s="484"/>
      <c r="CML1386" s="484"/>
      <c r="CMM1386" s="485"/>
      <c r="CMN1386" s="447"/>
      <c r="CMO1386" s="447"/>
      <c r="CMP1386" s="451"/>
      <c r="CMQ1386" s="451"/>
      <c r="CMR1386" s="451"/>
      <c r="CMS1386" s="451"/>
      <c r="CMT1386" s="451"/>
      <c r="CMU1386" s="451"/>
      <c r="CMV1386" s="451"/>
      <c r="CMW1386" s="451"/>
      <c r="CMX1386" s="451"/>
      <c r="CMY1386" s="451"/>
      <c r="CMZ1386" s="447"/>
      <c r="CNA1386" s="428"/>
      <c r="CNB1386" s="469"/>
      <c r="CNC1386" s="414"/>
      <c r="CND1386" s="414"/>
      <c r="CNE1386" s="414"/>
      <c r="CNF1386" s="414"/>
      <c r="CNG1386" s="414"/>
      <c r="CNH1386" s="415"/>
      <c r="CNI1386" s="414"/>
      <c r="CNJ1386" s="416"/>
      <c r="CNK1386" s="366"/>
      <c r="CNL1386" s="366"/>
      <c r="CNM1386" s="366"/>
      <c r="CNN1386" s="366"/>
      <c r="CNO1386" s="366"/>
      <c r="CNP1386" s="366"/>
      <c r="CNQ1386" s="366"/>
      <c r="CNR1386" s="366"/>
      <c r="CNS1386" s="419"/>
      <c r="CNT1386" s="486"/>
      <c r="CNU1386" s="484"/>
      <c r="CNV1386" s="484"/>
      <c r="CNW1386" s="484"/>
      <c r="CNX1386" s="484"/>
      <c r="CNY1386" s="484"/>
      <c r="CNZ1386" s="484"/>
      <c r="COA1386" s="484"/>
      <c r="COB1386" s="484"/>
      <c r="COC1386" s="484"/>
      <c r="COD1386" s="484"/>
      <c r="COE1386" s="484"/>
      <c r="COF1386" s="484"/>
      <c r="COG1386" s="484"/>
      <c r="COH1386" s="484"/>
      <c r="COI1386" s="484"/>
      <c r="COJ1386" s="484"/>
      <c r="COK1386" s="484"/>
      <c r="COL1386" s="484"/>
      <c r="COM1386" s="485"/>
      <c r="CON1386" s="447"/>
      <c r="COO1386" s="447"/>
      <c r="COP1386" s="451"/>
      <c r="COQ1386" s="451"/>
      <c r="COR1386" s="451"/>
      <c r="COS1386" s="451"/>
      <c r="COT1386" s="451"/>
      <c r="COU1386" s="451"/>
      <c r="COV1386" s="451"/>
      <c r="COW1386" s="451"/>
      <c r="COX1386" s="451"/>
      <c r="COY1386" s="451"/>
      <c r="COZ1386" s="447"/>
      <c r="CPA1386" s="428"/>
      <c r="CPB1386" s="469"/>
      <c r="CPC1386" s="414"/>
      <c r="CPD1386" s="414"/>
      <c r="CPE1386" s="414"/>
      <c r="CPF1386" s="414"/>
      <c r="CPG1386" s="414"/>
      <c r="CPH1386" s="415"/>
      <c r="CPI1386" s="414"/>
      <c r="CPJ1386" s="416"/>
      <c r="CPK1386" s="366"/>
      <c r="CPL1386" s="366"/>
      <c r="CPM1386" s="366"/>
      <c r="CPN1386" s="366"/>
      <c r="CPO1386" s="366"/>
      <c r="CPP1386" s="366"/>
      <c r="CPQ1386" s="366"/>
      <c r="CPR1386" s="366"/>
      <c r="CPS1386" s="419"/>
      <c r="CPT1386" s="486"/>
      <c r="CPU1386" s="484"/>
      <c r="CPV1386" s="484"/>
      <c r="CPW1386" s="484"/>
      <c r="CPX1386" s="484"/>
      <c r="CPY1386" s="484"/>
      <c r="CPZ1386" s="484"/>
      <c r="CQA1386" s="484"/>
      <c r="CQB1386" s="484"/>
      <c r="CQC1386" s="484"/>
      <c r="CQD1386" s="484"/>
      <c r="CQE1386" s="484"/>
      <c r="CQF1386" s="484"/>
      <c r="CQG1386" s="484"/>
      <c r="CQH1386" s="484"/>
      <c r="CQI1386" s="484"/>
      <c r="CQJ1386" s="484"/>
      <c r="CQK1386" s="484"/>
      <c r="CQL1386" s="484"/>
      <c r="CQM1386" s="485"/>
      <c r="CQN1386" s="447"/>
      <c r="CQO1386" s="447"/>
      <c r="CQP1386" s="451"/>
      <c r="CQQ1386" s="451"/>
      <c r="CQR1386" s="451"/>
      <c r="CQS1386" s="451"/>
      <c r="CQT1386" s="451"/>
      <c r="CQU1386" s="451"/>
      <c r="CQV1386" s="451"/>
      <c r="CQW1386" s="451"/>
      <c r="CQX1386" s="451"/>
      <c r="CQY1386" s="451"/>
      <c r="CQZ1386" s="447"/>
      <c r="CRA1386" s="428"/>
      <c r="CRB1386" s="469"/>
      <c r="CRC1386" s="414"/>
      <c r="CRD1386" s="414"/>
      <c r="CRE1386" s="414"/>
      <c r="CRF1386" s="414"/>
      <c r="CRG1386" s="414"/>
      <c r="CRH1386" s="415"/>
      <c r="CRI1386" s="414"/>
      <c r="CRJ1386" s="416"/>
      <c r="CRK1386" s="366"/>
      <c r="CRL1386" s="366"/>
      <c r="CRM1386" s="366"/>
      <c r="CRN1386" s="366"/>
      <c r="CRO1386" s="366"/>
      <c r="CRP1386" s="366"/>
      <c r="CRQ1386" s="366"/>
      <c r="CRR1386" s="366"/>
      <c r="CRS1386" s="419"/>
      <c r="CRT1386" s="486"/>
      <c r="CRU1386" s="484"/>
      <c r="CRV1386" s="484"/>
      <c r="CRW1386" s="484"/>
      <c r="CRX1386" s="484"/>
      <c r="CRY1386" s="484"/>
      <c r="CRZ1386" s="484"/>
      <c r="CSA1386" s="484"/>
      <c r="CSB1386" s="484"/>
      <c r="CSC1386" s="484"/>
      <c r="CSD1386" s="484"/>
      <c r="CSE1386" s="484"/>
      <c r="CSF1386" s="484"/>
      <c r="CSG1386" s="484"/>
      <c r="CSH1386" s="484"/>
      <c r="CSI1386" s="484"/>
      <c r="CSJ1386" s="484"/>
      <c r="CSK1386" s="484"/>
      <c r="CSL1386" s="484"/>
      <c r="CSM1386" s="485"/>
      <c r="CSN1386" s="447"/>
      <c r="CSO1386" s="447"/>
      <c r="CSP1386" s="451"/>
      <c r="CSQ1386" s="451"/>
      <c r="CSR1386" s="451"/>
      <c r="CSS1386" s="451"/>
      <c r="CST1386" s="451"/>
      <c r="CSU1386" s="451"/>
      <c r="CSV1386" s="451"/>
      <c r="CSW1386" s="451"/>
      <c r="CSX1386" s="451"/>
      <c r="CSY1386" s="451"/>
      <c r="CSZ1386" s="447"/>
      <c r="CTA1386" s="428"/>
      <c r="CTB1386" s="469"/>
      <c r="CTC1386" s="414"/>
      <c r="CTD1386" s="414"/>
      <c r="CTE1386" s="414"/>
      <c r="CTF1386" s="414"/>
      <c r="CTG1386" s="414"/>
      <c r="CTH1386" s="415"/>
      <c r="CTI1386" s="414"/>
      <c r="CTJ1386" s="416"/>
      <c r="CTK1386" s="366"/>
      <c r="CTL1386" s="366"/>
      <c r="CTM1386" s="366"/>
      <c r="CTN1386" s="366"/>
      <c r="CTO1386" s="366"/>
      <c r="CTP1386" s="366"/>
      <c r="CTQ1386" s="366"/>
      <c r="CTR1386" s="366"/>
      <c r="CTS1386" s="419"/>
      <c r="CTT1386" s="486"/>
      <c r="CTU1386" s="484"/>
      <c r="CTV1386" s="484"/>
      <c r="CTW1386" s="484"/>
      <c r="CTX1386" s="484"/>
      <c r="CTY1386" s="484"/>
      <c r="CTZ1386" s="484"/>
      <c r="CUA1386" s="484"/>
      <c r="CUB1386" s="484"/>
      <c r="CUC1386" s="484"/>
      <c r="CUD1386" s="484"/>
      <c r="CUE1386" s="484"/>
      <c r="CUF1386" s="484"/>
      <c r="CUG1386" s="484"/>
      <c r="CUH1386" s="484"/>
      <c r="CUI1386" s="484"/>
      <c r="CUJ1386" s="484"/>
      <c r="CUK1386" s="484"/>
      <c r="CUL1386" s="484"/>
      <c r="CUM1386" s="485"/>
      <c r="CUN1386" s="447"/>
      <c r="CUO1386" s="447"/>
      <c r="CUP1386" s="451"/>
      <c r="CUQ1386" s="451"/>
      <c r="CUR1386" s="451"/>
      <c r="CUS1386" s="451"/>
      <c r="CUT1386" s="451"/>
      <c r="CUU1386" s="451"/>
      <c r="CUV1386" s="451"/>
      <c r="CUW1386" s="451"/>
      <c r="CUX1386" s="451"/>
      <c r="CUY1386" s="451"/>
      <c r="CUZ1386" s="447"/>
      <c r="CVA1386" s="428"/>
      <c r="CVB1386" s="469"/>
      <c r="CVC1386" s="414"/>
      <c r="CVD1386" s="414"/>
      <c r="CVE1386" s="414"/>
      <c r="CVF1386" s="414"/>
      <c r="CVG1386" s="414"/>
      <c r="CVH1386" s="415"/>
      <c r="CVI1386" s="414"/>
      <c r="CVJ1386" s="416"/>
      <c r="CVK1386" s="366"/>
      <c r="CVL1386" s="366"/>
      <c r="CVM1386" s="366"/>
      <c r="CVN1386" s="366"/>
      <c r="CVO1386" s="366"/>
      <c r="CVP1386" s="366"/>
      <c r="CVQ1386" s="366"/>
      <c r="CVR1386" s="366"/>
      <c r="CVS1386" s="419"/>
      <c r="CVT1386" s="486"/>
      <c r="CVU1386" s="484"/>
      <c r="CVV1386" s="484"/>
      <c r="CVW1386" s="484"/>
      <c r="CVX1386" s="484"/>
      <c r="CVY1386" s="484"/>
      <c r="CVZ1386" s="484"/>
      <c r="CWA1386" s="484"/>
      <c r="CWB1386" s="484"/>
      <c r="CWC1386" s="484"/>
      <c r="CWD1386" s="484"/>
      <c r="CWE1386" s="484"/>
      <c r="CWF1386" s="484"/>
      <c r="CWG1386" s="484"/>
      <c r="CWH1386" s="484"/>
      <c r="CWI1386" s="484"/>
      <c r="CWJ1386" s="484"/>
      <c r="CWK1386" s="484"/>
      <c r="CWL1386" s="484"/>
      <c r="CWM1386" s="485"/>
      <c r="CWN1386" s="447"/>
      <c r="CWO1386" s="447"/>
      <c r="CWP1386" s="451"/>
      <c r="CWQ1386" s="451"/>
      <c r="CWR1386" s="451"/>
      <c r="CWS1386" s="451"/>
      <c r="CWT1386" s="451"/>
      <c r="CWU1386" s="451"/>
      <c r="CWV1386" s="451"/>
      <c r="CWW1386" s="451"/>
      <c r="CWX1386" s="451"/>
      <c r="CWY1386" s="451"/>
      <c r="CWZ1386" s="447"/>
      <c r="CXA1386" s="428"/>
      <c r="CXB1386" s="469"/>
      <c r="CXC1386" s="414"/>
      <c r="CXD1386" s="414"/>
      <c r="CXE1386" s="414"/>
      <c r="CXF1386" s="414"/>
      <c r="CXG1386" s="414"/>
      <c r="CXH1386" s="415"/>
      <c r="CXI1386" s="414"/>
      <c r="CXJ1386" s="416"/>
      <c r="CXK1386" s="366"/>
      <c r="CXL1386" s="366"/>
      <c r="CXM1386" s="366"/>
      <c r="CXN1386" s="366"/>
      <c r="CXO1386" s="366"/>
      <c r="CXP1386" s="366"/>
      <c r="CXQ1386" s="366"/>
      <c r="CXR1386" s="366"/>
      <c r="CXS1386" s="419"/>
      <c r="CXT1386" s="486"/>
      <c r="CXU1386" s="484"/>
      <c r="CXV1386" s="484"/>
      <c r="CXW1386" s="484"/>
      <c r="CXX1386" s="484"/>
      <c r="CXY1386" s="484"/>
      <c r="CXZ1386" s="484"/>
      <c r="CYA1386" s="484"/>
      <c r="CYB1386" s="484"/>
      <c r="CYC1386" s="484"/>
      <c r="CYD1386" s="484"/>
      <c r="CYE1386" s="484"/>
      <c r="CYF1386" s="484"/>
      <c r="CYG1386" s="484"/>
      <c r="CYH1386" s="484"/>
      <c r="CYI1386" s="484"/>
      <c r="CYJ1386" s="484"/>
      <c r="CYK1386" s="484"/>
      <c r="CYL1386" s="484"/>
      <c r="CYM1386" s="485"/>
      <c r="CYN1386" s="447"/>
      <c r="CYO1386" s="447"/>
      <c r="CYP1386" s="451"/>
      <c r="CYQ1386" s="451"/>
      <c r="CYR1386" s="451"/>
      <c r="CYS1386" s="451"/>
      <c r="CYT1386" s="451"/>
      <c r="CYU1386" s="451"/>
      <c r="CYV1386" s="451"/>
      <c r="CYW1386" s="451"/>
      <c r="CYX1386" s="451"/>
      <c r="CYY1386" s="451"/>
      <c r="CYZ1386" s="447"/>
      <c r="CZA1386" s="428"/>
      <c r="CZB1386" s="469"/>
      <c r="CZC1386" s="414"/>
      <c r="CZD1386" s="414"/>
      <c r="CZE1386" s="414"/>
      <c r="CZF1386" s="414"/>
      <c r="CZG1386" s="414"/>
      <c r="CZH1386" s="415"/>
      <c r="CZI1386" s="414"/>
      <c r="CZJ1386" s="416"/>
      <c r="CZK1386" s="366"/>
      <c r="CZL1386" s="366"/>
      <c r="CZM1386" s="366"/>
      <c r="CZN1386" s="366"/>
      <c r="CZO1386" s="366"/>
      <c r="CZP1386" s="366"/>
      <c r="CZQ1386" s="366"/>
      <c r="CZR1386" s="366"/>
      <c r="CZS1386" s="419"/>
      <c r="CZT1386" s="486"/>
      <c r="CZU1386" s="484"/>
      <c r="CZV1386" s="484"/>
      <c r="CZW1386" s="484"/>
      <c r="CZX1386" s="484"/>
      <c r="CZY1386" s="484"/>
      <c r="CZZ1386" s="484"/>
      <c r="DAA1386" s="484"/>
      <c r="DAB1386" s="484"/>
      <c r="DAC1386" s="484"/>
      <c r="DAD1386" s="484"/>
      <c r="DAE1386" s="484"/>
      <c r="DAF1386" s="484"/>
      <c r="DAG1386" s="484"/>
      <c r="DAH1386" s="484"/>
      <c r="DAI1386" s="484"/>
      <c r="DAJ1386" s="484"/>
      <c r="DAK1386" s="484"/>
      <c r="DAL1386" s="484"/>
      <c r="DAM1386" s="485"/>
      <c r="DAN1386" s="447"/>
      <c r="DAO1386" s="447"/>
      <c r="DAP1386" s="451"/>
      <c r="DAQ1386" s="451"/>
      <c r="DAR1386" s="451"/>
      <c r="DAS1386" s="451"/>
      <c r="DAT1386" s="451"/>
      <c r="DAU1386" s="451"/>
      <c r="DAV1386" s="451"/>
      <c r="DAW1386" s="451"/>
      <c r="DAX1386" s="451"/>
      <c r="DAY1386" s="451"/>
      <c r="DAZ1386" s="447"/>
      <c r="DBA1386" s="428"/>
      <c r="DBB1386" s="469"/>
      <c r="DBC1386" s="414"/>
      <c r="DBD1386" s="414"/>
      <c r="DBE1386" s="414"/>
      <c r="DBF1386" s="414"/>
      <c r="DBG1386" s="414"/>
      <c r="DBH1386" s="415"/>
      <c r="DBI1386" s="414"/>
      <c r="DBJ1386" s="416"/>
      <c r="DBK1386" s="366"/>
      <c r="DBL1386" s="366"/>
      <c r="DBM1386" s="366"/>
      <c r="DBN1386" s="366"/>
      <c r="DBO1386" s="366"/>
      <c r="DBP1386" s="366"/>
      <c r="DBQ1386" s="366"/>
      <c r="DBR1386" s="366"/>
      <c r="DBS1386" s="419"/>
      <c r="DBT1386" s="486"/>
      <c r="DBU1386" s="484"/>
      <c r="DBV1386" s="484"/>
      <c r="DBW1386" s="484"/>
      <c r="DBX1386" s="484"/>
      <c r="DBY1386" s="484"/>
      <c r="DBZ1386" s="484"/>
      <c r="DCA1386" s="484"/>
      <c r="DCB1386" s="484"/>
      <c r="DCC1386" s="484"/>
      <c r="DCD1386" s="484"/>
      <c r="DCE1386" s="484"/>
      <c r="DCF1386" s="484"/>
      <c r="DCG1386" s="484"/>
      <c r="DCH1386" s="484"/>
      <c r="DCI1386" s="484"/>
      <c r="DCJ1386" s="484"/>
      <c r="DCK1386" s="484"/>
      <c r="DCL1386" s="484"/>
      <c r="DCM1386" s="485"/>
      <c r="DCN1386" s="447"/>
      <c r="DCO1386" s="447"/>
      <c r="DCP1386" s="451"/>
      <c r="DCQ1386" s="451"/>
      <c r="DCR1386" s="451"/>
      <c r="DCS1386" s="451"/>
      <c r="DCT1386" s="451"/>
      <c r="DCU1386" s="451"/>
      <c r="DCV1386" s="451"/>
      <c r="DCW1386" s="451"/>
      <c r="DCX1386" s="451"/>
      <c r="DCY1386" s="451"/>
      <c r="DCZ1386" s="447"/>
      <c r="DDA1386" s="428"/>
      <c r="DDB1386" s="469"/>
      <c r="DDC1386" s="414"/>
      <c r="DDD1386" s="414"/>
      <c r="DDE1386" s="414"/>
      <c r="DDF1386" s="414"/>
      <c r="DDG1386" s="414"/>
      <c r="DDH1386" s="415"/>
      <c r="DDI1386" s="414"/>
      <c r="DDJ1386" s="416"/>
      <c r="DDK1386" s="366"/>
      <c r="DDL1386" s="366"/>
      <c r="DDM1386" s="366"/>
      <c r="DDN1386" s="366"/>
      <c r="DDO1386" s="366"/>
      <c r="DDP1386" s="366"/>
      <c r="DDQ1386" s="366"/>
      <c r="DDR1386" s="366"/>
      <c r="DDS1386" s="419"/>
      <c r="DDT1386" s="486"/>
      <c r="DDU1386" s="484"/>
      <c r="DDV1386" s="484"/>
      <c r="DDW1386" s="484"/>
      <c r="DDX1386" s="484"/>
      <c r="DDY1386" s="484"/>
      <c r="DDZ1386" s="484"/>
      <c r="DEA1386" s="484"/>
      <c r="DEB1386" s="484"/>
      <c r="DEC1386" s="484"/>
      <c r="DED1386" s="484"/>
      <c r="DEE1386" s="484"/>
      <c r="DEF1386" s="484"/>
      <c r="DEG1386" s="484"/>
      <c r="DEH1386" s="484"/>
      <c r="DEI1386" s="484"/>
      <c r="DEJ1386" s="484"/>
      <c r="DEK1386" s="484"/>
      <c r="DEL1386" s="484"/>
      <c r="DEM1386" s="485"/>
      <c r="DEN1386" s="447"/>
      <c r="DEO1386" s="447"/>
      <c r="DEP1386" s="451"/>
      <c r="DEQ1386" s="451"/>
      <c r="DER1386" s="451"/>
      <c r="DES1386" s="451"/>
      <c r="DET1386" s="451"/>
      <c r="DEU1386" s="451"/>
      <c r="DEV1386" s="451"/>
      <c r="DEW1386" s="451"/>
      <c r="DEX1386" s="451"/>
      <c r="DEY1386" s="451"/>
      <c r="DEZ1386" s="447"/>
      <c r="DFA1386" s="428"/>
      <c r="DFB1386" s="469"/>
      <c r="DFC1386" s="414"/>
      <c r="DFD1386" s="414"/>
      <c r="DFE1386" s="414"/>
      <c r="DFF1386" s="414"/>
      <c r="DFG1386" s="414"/>
      <c r="DFH1386" s="415"/>
      <c r="DFI1386" s="414"/>
      <c r="DFJ1386" s="416"/>
      <c r="DFK1386" s="366"/>
      <c r="DFL1386" s="366"/>
      <c r="DFM1386" s="366"/>
      <c r="DFN1386" s="366"/>
      <c r="DFO1386" s="366"/>
      <c r="DFP1386" s="366"/>
      <c r="DFQ1386" s="366"/>
      <c r="DFR1386" s="366"/>
      <c r="DFS1386" s="419"/>
      <c r="DFT1386" s="486"/>
      <c r="DFU1386" s="484"/>
      <c r="DFV1386" s="484"/>
      <c r="DFW1386" s="484"/>
      <c r="DFX1386" s="484"/>
      <c r="DFY1386" s="484"/>
      <c r="DFZ1386" s="484"/>
      <c r="DGA1386" s="484"/>
      <c r="DGB1386" s="484"/>
      <c r="DGC1386" s="484"/>
      <c r="DGD1386" s="484"/>
      <c r="DGE1386" s="484"/>
      <c r="DGF1386" s="484"/>
      <c r="DGG1386" s="484"/>
      <c r="DGH1386" s="484"/>
      <c r="DGI1386" s="484"/>
      <c r="DGJ1386" s="484"/>
      <c r="DGK1386" s="484"/>
      <c r="DGL1386" s="484"/>
      <c r="DGM1386" s="485"/>
      <c r="DGN1386" s="447"/>
      <c r="DGO1386" s="447"/>
      <c r="DGP1386" s="451"/>
      <c r="DGQ1386" s="451"/>
      <c r="DGR1386" s="451"/>
      <c r="DGS1386" s="451"/>
      <c r="DGT1386" s="451"/>
      <c r="DGU1386" s="451"/>
      <c r="DGV1386" s="451"/>
      <c r="DGW1386" s="451"/>
      <c r="DGX1386" s="451"/>
      <c r="DGY1386" s="451"/>
      <c r="DGZ1386" s="447"/>
      <c r="DHA1386" s="428"/>
      <c r="DHB1386" s="469"/>
      <c r="DHC1386" s="414"/>
      <c r="DHD1386" s="414"/>
      <c r="DHE1386" s="414"/>
      <c r="DHF1386" s="414"/>
      <c r="DHG1386" s="414"/>
      <c r="DHH1386" s="415"/>
      <c r="DHI1386" s="414"/>
      <c r="DHJ1386" s="416"/>
      <c r="DHK1386" s="366"/>
      <c r="DHL1386" s="366"/>
      <c r="DHM1386" s="366"/>
      <c r="DHN1386" s="366"/>
      <c r="DHO1386" s="366"/>
      <c r="DHP1386" s="366"/>
      <c r="DHQ1386" s="366"/>
      <c r="DHR1386" s="366"/>
      <c r="DHS1386" s="419"/>
      <c r="DHT1386" s="486"/>
      <c r="DHU1386" s="484"/>
      <c r="DHV1386" s="484"/>
      <c r="DHW1386" s="484"/>
      <c r="DHX1386" s="484"/>
      <c r="DHY1386" s="484"/>
      <c r="DHZ1386" s="484"/>
      <c r="DIA1386" s="484"/>
      <c r="DIB1386" s="484"/>
      <c r="DIC1386" s="484"/>
      <c r="DID1386" s="484"/>
      <c r="DIE1386" s="484"/>
      <c r="DIF1386" s="484"/>
      <c r="DIG1386" s="484"/>
      <c r="DIH1386" s="484"/>
      <c r="DII1386" s="484"/>
      <c r="DIJ1386" s="484"/>
      <c r="DIK1386" s="484"/>
      <c r="DIL1386" s="484"/>
      <c r="DIM1386" s="485"/>
      <c r="DIN1386" s="447"/>
      <c r="DIO1386" s="447"/>
      <c r="DIP1386" s="451"/>
      <c r="DIQ1386" s="451"/>
      <c r="DIR1386" s="451"/>
      <c r="DIS1386" s="451"/>
      <c r="DIT1386" s="451"/>
      <c r="DIU1386" s="451"/>
      <c r="DIV1386" s="451"/>
      <c r="DIW1386" s="451"/>
      <c r="DIX1386" s="451"/>
      <c r="DIY1386" s="451"/>
      <c r="DIZ1386" s="447"/>
      <c r="DJA1386" s="428"/>
      <c r="DJB1386" s="469"/>
      <c r="DJC1386" s="414"/>
      <c r="DJD1386" s="414"/>
      <c r="DJE1386" s="414"/>
      <c r="DJF1386" s="414"/>
      <c r="DJG1386" s="414"/>
      <c r="DJH1386" s="415"/>
      <c r="DJI1386" s="414"/>
      <c r="DJJ1386" s="416"/>
      <c r="DJK1386" s="366"/>
      <c r="DJL1386" s="366"/>
      <c r="DJM1386" s="366"/>
      <c r="DJN1386" s="366"/>
      <c r="DJO1386" s="366"/>
      <c r="DJP1386" s="366"/>
      <c r="DJQ1386" s="366"/>
      <c r="DJR1386" s="366"/>
      <c r="DJS1386" s="419"/>
      <c r="DJT1386" s="486"/>
      <c r="DJU1386" s="484"/>
      <c r="DJV1386" s="484"/>
      <c r="DJW1386" s="484"/>
      <c r="DJX1386" s="484"/>
      <c r="DJY1386" s="484"/>
      <c r="DJZ1386" s="484"/>
      <c r="DKA1386" s="484"/>
      <c r="DKB1386" s="484"/>
      <c r="DKC1386" s="484"/>
      <c r="DKD1386" s="484"/>
      <c r="DKE1386" s="484"/>
      <c r="DKF1386" s="484"/>
      <c r="DKG1386" s="484"/>
      <c r="DKH1386" s="484"/>
      <c r="DKI1386" s="484"/>
      <c r="DKJ1386" s="484"/>
      <c r="DKK1386" s="484"/>
      <c r="DKL1386" s="484"/>
      <c r="DKM1386" s="485"/>
      <c r="DKN1386" s="447"/>
      <c r="DKO1386" s="447"/>
      <c r="DKP1386" s="451"/>
      <c r="DKQ1386" s="451"/>
      <c r="DKR1386" s="451"/>
      <c r="DKS1386" s="451"/>
      <c r="DKT1386" s="451"/>
      <c r="DKU1386" s="451"/>
      <c r="DKV1386" s="451"/>
      <c r="DKW1386" s="451"/>
      <c r="DKX1386" s="451"/>
      <c r="DKY1386" s="451"/>
      <c r="DKZ1386" s="447"/>
      <c r="DLA1386" s="428"/>
      <c r="DLB1386" s="469"/>
      <c r="DLC1386" s="414"/>
      <c r="DLD1386" s="414"/>
      <c r="DLE1386" s="414"/>
      <c r="DLF1386" s="414"/>
      <c r="DLG1386" s="414"/>
      <c r="DLH1386" s="415"/>
      <c r="DLI1386" s="414"/>
      <c r="DLJ1386" s="416"/>
      <c r="DLK1386" s="366"/>
      <c r="DLL1386" s="366"/>
      <c r="DLM1386" s="366"/>
      <c r="DLN1386" s="366"/>
      <c r="DLO1386" s="366"/>
      <c r="DLP1386" s="366"/>
      <c r="DLQ1386" s="366"/>
      <c r="DLR1386" s="366"/>
      <c r="DLS1386" s="419"/>
      <c r="DLT1386" s="486"/>
      <c r="DLU1386" s="484"/>
      <c r="DLV1386" s="484"/>
      <c r="DLW1386" s="484"/>
      <c r="DLX1386" s="484"/>
      <c r="DLY1386" s="484"/>
      <c r="DLZ1386" s="484"/>
      <c r="DMA1386" s="484"/>
      <c r="DMB1386" s="484"/>
      <c r="DMC1386" s="484"/>
      <c r="DMD1386" s="484"/>
      <c r="DME1386" s="484"/>
      <c r="DMF1386" s="484"/>
      <c r="DMG1386" s="484"/>
      <c r="DMH1386" s="484"/>
      <c r="DMI1386" s="484"/>
      <c r="DMJ1386" s="484"/>
      <c r="DMK1386" s="484"/>
      <c r="DML1386" s="484"/>
      <c r="DMM1386" s="485"/>
      <c r="DMN1386" s="447"/>
      <c r="DMO1386" s="447"/>
      <c r="DMP1386" s="451"/>
      <c r="DMQ1386" s="451"/>
      <c r="DMR1386" s="451"/>
      <c r="DMS1386" s="451"/>
      <c r="DMT1386" s="451"/>
      <c r="DMU1386" s="451"/>
      <c r="DMV1386" s="451"/>
      <c r="DMW1386" s="451"/>
      <c r="DMX1386" s="451"/>
      <c r="DMY1386" s="451"/>
      <c r="DMZ1386" s="447"/>
      <c r="DNA1386" s="428"/>
      <c r="DNB1386" s="469"/>
      <c r="DNC1386" s="414"/>
      <c r="DND1386" s="414"/>
      <c r="DNE1386" s="414"/>
      <c r="DNF1386" s="414"/>
      <c r="DNG1386" s="414"/>
      <c r="DNH1386" s="415"/>
      <c r="DNI1386" s="414"/>
      <c r="DNJ1386" s="416"/>
      <c r="DNK1386" s="366"/>
      <c r="DNL1386" s="366"/>
      <c r="DNM1386" s="366"/>
      <c r="DNN1386" s="366"/>
      <c r="DNO1386" s="366"/>
      <c r="DNP1386" s="366"/>
      <c r="DNQ1386" s="366"/>
      <c r="DNR1386" s="366"/>
      <c r="DNS1386" s="419"/>
      <c r="DNT1386" s="486"/>
      <c r="DNU1386" s="484"/>
      <c r="DNV1386" s="484"/>
      <c r="DNW1386" s="484"/>
      <c r="DNX1386" s="484"/>
      <c r="DNY1386" s="484"/>
      <c r="DNZ1386" s="484"/>
      <c r="DOA1386" s="484"/>
      <c r="DOB1386" s="484"/>
      <c r="DOC1386" s="484"/>
      <c r="DOD1386" s="484"/>
      <c r="DOE1386" s="484"/>
      <c r="DOF1386" s="484"/>
      <c r="DOG1386" s="484"/>
      <c r="DOH1386" s="484"/>
      <c r="DOI1386" s="484"/>
      <c r="DOJ1386" s="484"/>
      <c r="DOK1386" s="484"/>
      <c r="DOL1386" s="484"/>
      <c r="DOM1386" s="485"/>
      <c r="DON1386" s="447"/>
      <c r="DOO1386" s="447"/>
      <c r="DOP1386" s="451"/>
      <c r="DOQ1386" s="451"/>
      <c r="DOR1386" s="451"/>
      <c r="DOS1386" s="451"/>
      <c r="DOT1386" s="451"/>
      <c r="DOU1386" s="451"/>
      <c r="DOV1386" s="451"/>
      <c r="DOW1386" s="451"/>
      <c r="DOX1386" s="451"/>
      <c r="DOY1386" s="451"/>
      <c r="DOZ1386" s="447"/>
      <c r="DPA1386" s="428"/>
      <c r="DPB1386" s="469"/>
      <c r="DPC1386" s="414"/>
      <c r="DPD1386" s="414"/>
      <c r="DPE1386" s="414"/>
      <c r="DPF1386" s="414"/>
      <c r="DPG1386" s="414"/>
      <c r="DPH1386" s="415"/>
      <c r="DPI1386" s="414"/>
      <c r="DPJ1386" s="416"/>
      <c r="DPK1386" s="366"/>
      <c r="DPL1386" s="366"/>
      <c r="DPM1386" s="366"/>
      <c r="DPN1386" s="366"/>
      <c r="DPO1386" s="366"/>
      <c r="DPP1386" s="366"/>
      <c r="DPQ1386" s="366"/>
      <c r="DPR1386" s="366"/>
      <c r="DPS1386" s="419"/>
      <c r="DPT1386" s="486"/>
      <c r="DPU1386" s="484"/>
      <c r="DPV1386" s="484"/>
      <c r="DPW1386" s="484"/>
      <c r="DPX1386" s="484"/>
      <c r="DPY1386" s="484"/>
      <c r="DPZ1386" s="484"/>
      <c r="DQA1386" s="484"/>
      <c r="DQB1386" s="484"/>
      <c r="DQC1386" s="484"/>
      <c r="DQD1386" s="484"/>
      <c r="DQE1386" s="484"/>
      <c r="DQF1386" s="484"/>
      <c r="DQG1386" s="484"/>
      <c r="DQH1386" s="484"/>
      <c r="DQI1386" s="484"/>
      <c r="DQJ1386" s="484"/>
      <c r="DQK1386" s="484"/>
      <c r="DQL1386" s="484"/>
      <c r="DQM1386" s="485"/>
      <c r="DQN1386" s="447"/>
      <c r="DQO1386" s="447"/>
      <c r="DQP1386" s="451"/>
      <c r="DQQ1386" s="451"/>
      <c r="DQR1386" s="451"/>
      <c r="DQS1386" s="451"/>
      <c r="DQT1386" s="451"/>
      <c r="DQU1386" s="451"/>
      <c r="DQV1386" s="451"/>
      <c r="DQW1386" s="451"/>
      <c r="DQX1386" s="451"/>
      <c r="DQY1386" s="451"/>
      <c r="DQZ1386" s="447"/>
      <c r="DRA1386" s="428"/>
      <c r="DRB1386" s="469"/>
      <c r="DRC1386" s="414"/>
      <c r="DRD1386" s="414"/>
      <c r="DRE1386" s="414"/>
      <c r="DRF1386" s="414"/>
      <c r="DRG1386" s="414"/>
      <c r="DRH1386" s="415"/>
      <c r="DRI1386" s="414"/>
      <c r="DRJ1386" s="416"/>
      <c r="DRK1386" s="366"/>
      <c r="DRL1386" s="366"/>
      <c r="DRM1386" s="366"/>
      <c r="DRN1386" s="366"/>
      <c r="DRO1386" s="366"/>
      <c r="DRP1386" s="366"/>
      <c r="DRQ1386" s="366"/>
      <c r="DRR1386" s="366"/>
      <c r="DRS1386" s="419"/>
      <c r="DRT1386" s="486"/>
      <c r="DRU1386" s="484"/>
      <c r="DRV1386" s="484"/>
      <c r="DRW1386" s="484"/>
      <c r="DRX1386" s="484"/>
      <c r="DRY1386" s="484"/>
      <c r="DRZ1386" s="484"/>
      <c r="DSA1386" s="484"/>
      <c r="DSB1386" s="484"/>
      <c r="DSC1386" s="484"/>
      <c r="DSD1386" s="484"/>
      <c r="DSE1386" s="484"/>
      <c r="DSF1386" s="484"/>
      <c r="DSG1386" s="484"/>
      <c r="DSH1386" s="484"/>
      <c r="DSI1386" s="484"/>
      <c r="DSJ1386" s="484"/>
      <c r="DSK1386" s="484"/>
      <c r="DSL1386" s="484"/>
      <c r="DSM1386" s="485"/>
      <c r="DSN1386" s="447"/>
      <c r="DSO1386" s="447"/>
      <c r="DSP1386" s="451"/>
      <c r="DSQ1386" s="451"/>
      <c r="DSR1386" s="451"/>
      <c r="DSS1386" s="451"/>
      <c r="DST1386" s="451"/>
      <c r="DSU1386" s="451"/>
      <c r="DSV1386" s="451"/>
      <c r="DSW1386" s="451"/>
      <c r="DSX1386" s="451"/>
      <c r="DSY1386" s="451"/>
      <c r="DSZ1386" s="447"/>
      <c r="DTA1386" s="428"/>
      <c r="DTB1386" s="469"/>
      <c r="DTC1386" s="414"/>
      <c r="DTD1386" s="414"/>
      <c r="DTE1386" s="414"/>
      <c r="DTF1386" s="414"/>
      <c r="DTG1386" s="414"/>
      <c r="DTH1386" s="415"/>
      <c r="DTI1386" s="414"/>
      <c r="DTJ1386" s="416"/>
      <c r="DTK1386" s="366"/>
      <c r="DTL1386" s="366"/>
      <c r="DTM1386" s="366"/>
      <c r="DTN1386" s="366"/>
      <c r="DTO1386" s="366"/>
      <c r="DTP1386" s="366"/>
      <c r="DTQ1386" s="366"/>
      <c r="DTR1386" s="366"/>
      <c r="DTS1386" s="419"/>
      <c r="DTT1386" s="486"/>
      <c r="DTU1386" s="484"/>
      <c r="DTV1386" s="484"/>
      <c r="DTW1386" s="484"/>
      <c r="DTX1386" s="484"/>
      <c r="DTY1386" s="484"/>
      <c r="DTZ1386" s="484"/>
      <c r="DUA1386" s="484"/>
      <c r="DUB1386" s="484"/>
      <c r="DUC1386" s="484"/>
      <c r="DUD1386" s="484"/>
      <c r="DUE1386" s="484"/>
      <c r="DUF1386" s="484"/>
      <c r="DUG1386" s="484"/>
      <c r="DUH1386" s="484"/>
      <c r="DUI1386" s="484"/>
      <c r="DUJ1386" s="484"/>
      <c r="DUK1386" s="484"/>
      <c r="DUL1386" s="484"/>
      <c r="DUM1386" s="485"/>
      <c r="DUN1386" s="447"/>
      <c r="DUO1386" s="447"/>
      <c r="DUP1386" s="451"/>
      <c r="DUQ1386" s="451"/>
      <c r="DUR1386" s="451"/>
      <c r="DUS1386" s="451"/>
      <c r="DUT1386" s="451"/>
      <c r="DUU1386" s="451"/>
      <c r="DUV1386" s="451"/>
      <c r="DUW1386" s="451"/>
      <c r="DUX1386" s="451"/>
      <c r="DUY1386" s="451"/>
      <c r="DUZ1386" s="447"/>
      <c r="DVA1386" s="428"/>
      <c r="DVB1386" s="469"/>
      <c r="DVC1386" s="414"/>
      <c r="DVD1386" s="414"/>
      <c r="DVE1386" s="414"/>
      <c r="DVF1386" s="414"/>
      <c r="DVG1386" s="414"/>
      <c r="DVH1386" s="415"/>
      <c r="DVI1386" s="414"/>
      <c r="DVJ1386" s="416"/>
      <c r="DVK1386" s="366"/>
      <c r="DVL1386" s="366"/>
      <c r="DVM1386" s="366"/>
      <c r="DVN1386" s="366"/>
      <c r="DVO1386" s="366"/>
      <c r="DVP1386" s="366"/>
      <c r="DVQ1386" s="366"/>
      <c r="DVR1386" s="366"/>
      <c r="DVS1386" s="419"/>
      <c r="DVT1386" s="486"/>
      <c r="DVU1386" s="484"/>
      <c r="DVV1386" s="484"/>
      <c r="DVW1386" s="484"/>
      <c r="DVX1386" s="484"/>
      <c r="DVY1386" s="484"/>
      <c r="DVZ1386" s="484"/>
      <c r="DWA1386" s="484"/>
      <c r="DWB1386" s="484"/>
      <c r="DWC1386" s="484"/>
      <c r="DWD1386" s="484"/>
      <c r="DWE1386" s="484"/>
      <c r="DWF1386" s="484"/>
      <c r="DWG1386" s="484"/>
      <c r="DWH1386" s="484"/>
      <c r="DWI1386" s="484"/>
      <c r="DWJ1386" s="484"/>
      <c r="DWK1386" s="484"/>
      <c r="DWL1386" s="484"/>
      <c r="DWM1386" s="485"/>
      <c r="DWN1386" s="447"/>
      <c r="DWO1386" s="447"/>
      <c r="DWP1386" s="451"/>
      <c r="DWQ1386" s="451"/>
      <c r="DWR1386" s="451"/>
      <c r="DWS1386" s="451"/>
      <c r="DWT1386" s="451"/>
      <c r="DWU1386" s="451"/>
      <c r="DWV1386" s="451"/>
      <c r="DWW1386" s="451"/>
      <c r="DWX1386" s="451"/>
      <c r="DWY1386" s="451"/>
      <c r="DWZ1386" s="447"/>
      <c r="DXA1386" s="428"/>
      <c r="DXB1386" s="469"/>
      <c r="DXC1386" s="414"/>
      <c r="DXD1386" s="414"/>
      <c r="DXE1386" s="414"/>
      <c r="DXF1386" s="414"/>
      <c r="DXG1386" s="414"/>
      <c r="DXH1386" s="415"/>
      <c r="DXI1386" s="414"/>
      <c r="DXJ1386" s="416"/>
      <c r="DXK1386" s="366"/>
      <c r="DXL1386" s="366"/>
      <c r="DXM1386" s="366"/>
      <c r="DXN1386" s="366"/>
      <c r="DXO1386" s="366"/>
      <c r="DXP1386" s="366"/>
      <c r="DXQ1386" s="366"/>
      <c r="DXR1386" s="366"/>
      <c r="DXS1386" s="419"/>
      <c r="DXT1386" s="486"/>
      <c r="DXU1386" s="484"/>
      <c r="DXV1386" s="484"/>
      <c r="DXW1386" s="484"/>
      <c r="DXX1386" s="484"/>
      <c r="DXY1386" s="484"/>
      <c r="DXZ1386" s="484"/>
      <c r="DYA1386" s="484"/>
      <c r="DYB1386" s="484"/>
      <c r="DYC1386" s="484"/>
      <c r="DYD1386" s="484"/>
      <c r="DYE1386" s="484"/>
      <c r="DYF1386" s="484"/>
      <c r="DYG1386" s="484"/>
      <c r="DYH1386" s="484"/>
      <c r="DYI1386" s="484"/>
      <c r="DYJ1386" s="484"/>
      <c r="DYK1386" s="484"/>
      <c r="DYL1386" s="484"/>
      <c r="DYM1386" s="485"/>
      <c r="DYN1386" s="447"/>
      <c r="DYO1386" s="447"/>
      <c r="DYP1386" s="451"/>
      <c r="DYQ1386" s="451"/>
      <c r="DYR1386" s="451"/>
      <c r="DYS1386" s="451"/>
      <c r="DYT1386" s="451"/>
      <c r="DYU1386" s="451"/>
      <c r="DYV1386" s="451"/>
      <c r="DYW1386" s="451"/>
      <c r="DYX1386" s="451"/>
      <c r="DYY1386" s="451"/>
      <c r="DYZ1386" s="447"/>
      <c r="DZA1386" s="428"/>
      <c r="DZB1386" s="469"/>
      <c r="DZC1386" s="414"/>
      <c r="DZD1386" s="414"/>
      <c r="DZE1386" s="414"/>
      <c r="DZF1386" s="414"/>
      <c r="DZG1386" s="414"/>
      <c r="DZH1386" s="415"/>
      <c r="DZI1386" s="414"/>
      <c r="DZJ1386" s="416"/>
      <c r="DZK1386" s="366"/>
      <c r="DZL1386" s="366"/>
      <c r="DZM1386" s="366"/>
      <c r="DZN1386" s="366"/>
      <c r="DZO1386" s="366"/>
      <c r="DZP1386" s="366"/>
      <c r="DZQ1386" s="366"/>
      <c r="DZR1386" s="366"/>
      <c r="DZS1386" s="419"/>
      <c r="DZT1386" s="486"/>
      <c r="DZU1386" s="484"/>
      <c r="DZV1386" s="484"/>
      <c r="DZW1386" s="484"/>
      <c r="DZX1386" s="484"/>
      <c r="DZY1386" s="484"/>
      <c r="DZZ1386" s="484"/>
      <c r="EAA1386" s="484"/>
      <c r="EAB1386" s="484"/>
      <c r="EAC1386" s="484"/>
      <c r="EAD1386" s="484"/>
      <c r="EAE1386" s="484"/>
      <c r="EAF1386" s="484"/>
      <c r="EAG1386" s="484"/>
      <c r="EAH1386" s="484"/>
      <c r="EAI1386" s="484"/>
      <c r="EAJ1386" s="484"/>
      <c r="EAK1386" s="484"/>
      <c r="EAL1386" s="484"/>
      <c r="EAM1386" s="485"/>
      <c r="EAN1386" s="447"/>
      <c r="EAO1386" s="447"/>
      <c r="EAP1386" s="451"/>
      <c r="EAQ1386" s="451"/>
      <c r="EAR1386" s="451"/>
      <c r="EAS1386" s="451"/>
      <c r="EAT1386" s="451"/>
      <c r="EAU1386" s="451"/>
      <c r="EAV1386" s="451"/>
      <c r="EAW1386" s="451"/>
      <c r="EAX1386" s="451"/>
      <c r="EAY1386" s="451"/>
      <c r="EAZ1386" s="447"/>
      <c r="EBA1386" s="428"/>
      <c r="EBB1386" s="469"/>
      <c r="EBC1386" s="414"/>
      <c r="EBD1386" s="414"/>
      <c r="EBE1386" s="414"/>
      <c r="EBF1386" s="414"/>
      <c r="EBG1386" s="414"/>
      <c r="EBH1386" s="415"/>
      <c r="EBI1386" s="414"/>
      <c r="EBJ1386" s="416"/>
      <c r="EBK1386" s="366"/>
      <c r="EBL1386" s="366"/>
      <c r="EBM1386" s="366"/>
      <c r="EBN1386" s="366"/>
      <c r="EBO1386" s="366"/>
      <c r="EBP1386" s="366"/>
      <c r="EBQ1386" s="366"/>
      <c r="EBR1386" s="366"/>
      <c r="EBS1386" s="419"/>
      <c r="EBT1386" s="486"/>
      <c r="EBU1386" s="484"/>
      <c r="EBV1386" s="484"/>
      <c r="EBW1386" s="484"/>
      <c r="EBX1386" s="484"/>
      <c r="EBY1386" s="484"/>
      <c r="EBZ1386" s="484"/>
      <c r="ECA1386" s="484"/>
      <c r="ECB1386" s="484"/>
      <c r="ECC1386" s="484"/>
      <c r="ECD1386" s="484"/>
      <c r="ECE1386" s="484"/>
      <c r="ECF1386" s="484"/>
      <c r="ECG1386" s="484"/>
      <c r="ECH1386" s="484"/>
      <c r="ECI1386" s="484"/>
      <c r="ECJ1386" s="484"/>
      <c r="ECK1386" s="484"/>
      <c r="ECL1386" s="484"/>
      <c r="ECM1386" s="485"/>
      <c r="ECN1386" s="447"/>
      <c r="ECO1386" s="447"/>
      <c r="ECP1386" s="451"/>
      <c r="ECQ1386" s="451"/>
      <c r="ECR1386" s="451"/>
      <c r="ECS1386" s="451"/>
      <c r="ECT1386" s="451"/>
      <c r="ECU1386" s="451"/>
      <c r="ECV1386" s="451"/>
      <c r="ECW1386" s="451"/>
      <c r="ECX1386" s="451"/>
      <c r="ECY1386" s="451"/>
      <c r="ECZ1386" s="447"/>
      <c r="EDA1386" s="428"/>
      <c r="EDB1386" s="469"/>
      <c r="EDC1386" s="414"/>
      <c r="EDD1386" s="414"/>
      <c r="EDE1386" s="414"/>
      <c r="EDF1386" s="414"/>
      <c r="EDG1386" s="414"/>
      <c r="EDH1386" s="415"/>
      <c r="EDI1386" s="414"/>
      <c r="EDJ1386" s="416"/>
      <c r="EDK1386" s="366"/>
      <c r="EDL1386" s="366"/>
      <c r="EDM1386" s="366"/>
      <c r="EDN1386" s="366"/>
      <c r="EDO1386" s="366"/>
      <c r="EDP1386" s="366"/>
      <c r="EDQ1386" s="366"/>
      <c r="EDR1386" s="366"/>
      <c r="EDS1386" s="419"/>
      <c r="EDT1386" s="486"/>
      <c r="EDU1386" s="484"/>
      <c r="EDV1386" s="484"/>
      <c r="EDW1386" s="484"/>
      <c r="EDX1386" s="484"/>
      <c r="EDY1386" s="484"/>
      <c r="EDZ1386" s="484"/>
      <c r="EEA1386" s="484"/>
      <c r="EEB1386" s="484"/>
      <c r="EEC1386" s="484"/>
      <c r="EED1386" s="484"/>
      <c r="EEE1386" s="484"/>
      <c r="EEF1386" s="484"/>
      <c r="EEG1386" s="484"/>
      <c r="EEH1386" s="484"/>
      <c r="EEI1386" s="484"/>
      <c r="EEJ1386" s="484"/>
      <c r="EEK1386" s="484"/>
      <c r="EEL1386" s="484"/>
      <c r="EEM1386" s="485"/>
      <c r="EEN1386" s="447"/>
      <c r="EEO1386" s="447"/>
      <c r="EEP1386" s="451"/>
      <c r="EEQ1386" s="451"/>
      <c r="EER1386" s="451"/>
      <c r="EES1386" s="451"/>
      <c r="EET1386" s="451"/>
      <c r="EEU1386" s="451"/>
      <c r="EEV1386" s="451"/>
      <c r="EEW1386" s="451"/>
      <c r="EEX1386" s="451"/>
      <c r="EEY1386" s="451"/>
      <c r="EEZ1386" s="447"/>
      <c r="EFA1386" s="428"/>
      <c r="EFB1386" s="469"/>
      <c r="EFC1386" s="414"/>
      <c r="EFD1386" s="414"/>
      <c r="EFE1386" s="414"/>
      <c r="EFF1386" s="414"/>
      <c r="EFG1386" s="414"/>
      <c r="EFH1386" s="415"/>
      <c r="EFI1386" s="414"/>
      <c r="EFJ1386" s="416"/>
      <c r="EFK1386" s="366"/>
      <c r="EFL1386" s="366"/>
      <c r="EFM1386" s="366"/>
      <c r="EFN1386" s="366"/>
      <c r="EFO1386" s="366"/>
      <c r="EFP1386" s="366"/>
      <c r="EFQ1386" s="366"/>
      <c r="EFR1386" s="366"/>
      <c r="EFS1386" s="419"/>
      <c r="EFT1386" s="486"/>
      <c r="EFU1386" s="484"/>
      <c r="EFV1386" s="484"/>
      <c r="EFW1386" s="484"/>
      <c r="EFX1386" s="484"/>
      <c r="EFY1386" s="484"/>
      <c r="EFZ1386" s="484"/>
      <c r="EGA1386" s="484"/>
      <c r="EGB1386" s="484"/>
      <c r="EGC1386" s="484"/>
      <c r="EGD1386" s="484"/>
      <c r="EGE1386" s="484"/>
      <c r="EGF1386" s="484"/>
      <c r="EGG1386" s="484"/>
      <c r="EGH1386" s="484"/>
      <c r="EGI1386" s="484"/>
      <c r="EGJ1386" s="484"/>
      <c r="EGK1386" s="484"/>
      <c r="EGL1386" s="484"/>
      <c r="EGM1386" s="485"/>
      <c r="EGN1386" s="447"/>
      <c r="EGO1386" s="447"/>
      <c r="EGP1386" s="451"/>
      <c r="EGQ1386" s="451"/>
      <c r="EGR1386" s="451"/>
      <c r="EGS1386" s="451"/>
      <c r="EGT1386" s="451"/>
      <c r="EGU1386" s="451"/>
      <c r="EGV1386" s="451"/>
      <c r="EGW1386" s="451"/>
      <c r="EGX1386" s="451"/>
      <c r="EGY1386" s="451"/>
      <c r="EGZ1386" s="447"/>
      <c r="EHA1386" s="428"/>
      <c r="EHB1386" s="469"/>
      <c r="EHC1386" s="414"/>
      <c r="EHD1386" s="414"/>
      <c r="EHE1386" s="414"/>
      <c r="EHF1386" s="414"/>
      <c r="EHG1386" s="414"/>
      <c r="EHH1386" s="415"/>
      <c r="EHI1386" s="414"/>
      <c r="EHJ1386" s="416"/>
      <c r="EHK1386" s="366"/>
      <c r="EHL1386" s="366"/>
      <c r="EHM1386" s="366"/>
      <c r="EHN1386" s="366"/>
      <c r="EHO1386" s="366"/>
      <c r="EHP1386" s="366"/>
      <c r="EHQ1386" s="366"/>
      <c r="EHR1386" s="366"/>
      <c r="EHS1386" s="419"/>
      <c r="EHT1386" s="486"/>
      <c r="EHU1386" s="484"/>
      <c r="EHV1386" s="484"/>
      <c r="EHW1386" s="484"/>
      <c r="EHX1386" s="484"/>
      <c r="EHY1386" s="484"/>
      <c r="EHZ1386" s="484"/>
      <c r="EIA1386" s="484"/>
      <c r="EIB1386" s="484"/>
      <c r="EIC1386" s="484"/>
      <c r="EID1386" s="484"/>
      <c r="EIE1386" s="484"/>
      <c r="EIF1386" s="484"/>
      <c r="EIG1386" s="484"/>
      <c r="EIH1386" s="484"/>
      <c r="EII1386" s="484"/>
      <c r="EIJ1386" s="484"/>
      <c r="EIK1386" s="484"/>
      <c r="EIL1386" s="484"/>
      <c r="EIM1386" s="485"/>
      <c r="EIN1386" s="447"/>
      <c r="EIO1386" s="447"/>
      <c r="EIP1386" s="451"/>
      <c r="EIQ1386" s="451"/>
      <c r="EIR1386" s="451"/>
      <c r="EIS1386" s="451"/>
      <c r="EIT1386" s="451"/>
      <c r="EIU1386" s="451"/>
      <c r="EIV1386" s="451"/>
      <c r="EIW1386" s="451"/>
      <c r="EIX1386" s="451"/>
      <c r="EIY1386" s="451"/>
      <c r="EIZ1386" s="447"/>
      <c r="EJA1386" s="428"/>
      <c r="EJB1386" s="469"/>
      <c r="EJC1386" s="414"/>
      <c r="EJD1386" s="414"/>
      <c r="EJE1386" s="414"/>
      <c r="EJF1386" s="414"/>
      <c r="EJG1386" s="414"/>
      <c r="EJH1386" s="415"/>
      <c r="EJI1386" s="414"/>
      <c r="EJJ1386" s="416"/>
      <c r="EJK1386" s="366"/>
      <c r="EJL1386" s="366"/>
      <c r="EJM1386" s="366"/>
      <c r="EJN1386" s="366"/>
      <c r="EJO1386" s="366"/>
      <c r="EJP1386" s="366"/>
      <c r="EJQ1386" s="366"/>
      <c r="EJR1386" s="366"/>
      <c r="EJS1386" s="419"/>
      <c r="EJT1386" s="486"/>
      <c r="EJU1386" s="484"/>
      <c r="EJV1386" s="484"/>
      <c r="EJW1386" s="484"/>
      <c r="EJX1386" s="484"/>
      <c r="EJY1386" s="484"/>
      <c r="EJZ1386" s="484"/>
      <c r="EKA1386" s="484"/>
      <c r="EKB1386" s="484"/>
      <c r="EKC1386" s="484"/>
      <c r="EKD1386" s="484"/>
      <c r="EKE1386" s="484"/>
      <c r="EKF1386" s="484"/>
      <c r="EKG1386" s="484"/>
      <c r="EKH1386" s="484"/>
      <c r="EKI1386" s="484"/>
      <c r="EKJ1386" s="484"/>
      <c r="EKK1386" s="484"/>
      <c r="EKL1386" s="484"/>
      <c r="EKM1386" s="485"/>
      <c r="EKN1386" s="447"/>
      <c r="EKO1386" s="447"/>
      <c r="EKP1386" s="451"/>
      <c r="EKQ1386" s="451"/>
      <c r="EKR1386" s="451"/>
      <c r="EKS1386" s="451"/>
      <c r="EKT1386" s="451"/>
      <c r="EKU1386" s="451"/>
      <c r="EKV1386" s="451"/>
      <c r="EKW1386" s="451"/>
      <c r="EKX1386" s="451"/>
      <c r="EKY1386" s="451"/>
      <c r="EKZ1386" s="447"/>
      <c r="ELA1386" s="428"/>
      <c r="ELB1386" s="469"/>
      <c r="ELC1386" s="414"/>
      <c r="ELD1386" s="414"/>
      <c r="ELE1386" s="414"/>
      <c r="ELF1386" s="414"/>
      <c r="ELG1386" s="414"/>
      <c r="ELH1386" s="415"/>
      <c r="ELI1386" s="414"/>
      <c r="ELJ1386" s="416"/>
      <c r="ELK1386" s="366"/>
      <c r="ELL1386" s="366"/>
      <c r="ELM1386" s="366"/>
      <c r="ELN1386" s="366"/>
      <c r="ELO1386" s="366"/>
      <c r="ELP1386" s="366"/>
      <c r="ELQ1386" s="366"/>
      <c r="ELR1386" s="366"/>
      <c r="ELS1386" s="419"/>
      <c r="ELT1386" s="486"/>
      <c r="ELU1386" s="484"/>
      <c r="ELV1386" s="484"/>
      <c r="ELW1386" s="484"/>
      <c r="ELX1386" s="484"/>
      <c r="ELY1386" s="484"/>
      <c r="ELZ1386" s="484"/>
      <c r="EMA1386" s="484"/>
      <c r="EMB1386" s="484"/>
      <c r="EMC1386" s="484"/>
      <c r="EMD1386" s="484"/>
      <c r="EME1386" s="484"/>
      <c r="EMF1386" s="484"/>
      <c r="EMG1386" s="484"/>
      <c r="EMH1386" s="484"/>
      <c r="EMI1386" s="484"/>
      <c r="EMJ1386" s="484"/>
      <c r="EMK1386" s="484"/>
      <c r="EML1386" s="484"/>
      <c r="EMM1386" s="485"/>
      <c r="EMN1386" s="447"/>
      <c r="EMO1386" s="447"/>
      <c r="EMP1386" s="451"/>
      <c r="EMQ1386" s="451"/>
      <c r="EMR1386" s="451"/>
      <c r="EMS1386" s="451"/>
      <c r="EMT1386" s="451"/>
      <c r="EMU1386" s="451"/>
      <c r="EMV1386" s="451"/>
      <c r="EMW1386" s="451"/>
      <c r="EMX1386" s="451"/>
      <c r="EMY1386" s="451"/>
      <c r="EMZ1386" s="447"/>
      <c r="ENA1386" s="428"/>
      <c r="ENB1386" s="469"/>
      <c r="ENC1386" s="414"/>
      <c r="END1386" s="414"/>
      <c r="ENE1386" s="414"/>
      <c r="ENF1386" s="414"/>
      <c r="ENG1386" s="414"/>
      <c r="ENH1386" s="415"/>
      <c r="ENI1386" s="414"/>
      <c r="ENJ1386" s="416"/>
      <c r="ENK1386" s="366"/>
      <c r="ENL1386" s="366"/>
      <c r="ENM1386" s="366"/>
      <c r="ENN1386" s="366"/>
      <c r="ENO1386" s="366"/>
      <c r="ENP1386" s="366"/>
      <c r="ENQ1386" s="366"/>
      <c r="ENR1386" s="366"/>
      <c r="ENS1386" s="419"/>
      <c r="ENT1386" s="486"/>
      <c r="ENU1386" s="484"/>
      <c r="ENV1386" s="484"/>
      <c r="ENW1386" s="484"/>
      <c r="ENX1386" s="484"/>
      <c r="ENY1386" s="484"/>
      <c r="ENZ1386" s="484"/>
      <c r="EOA1386" s="484"/>
      <c r="EOB1386" s="484"/>
      <c r="EOC1386" s="484"/>
      <c r="EOD1386" s="484"/>
      <c r="EOE1386" s="484"/>
      <c r="EOF1386" s="484"/>
      <c r="EOG1386" s="484"/>
      <c r="EOH1386" s="484"/>
      <c r="EOI1386" s="484"/>
      <c r="EOJ1386" s="484"/>
      <c r="EOK1386" s="484"/>
      <c r="EOL1386" s="484"/>
      <c r="EOM1386" s="485"/>
      <c r="EON1386" s="447"/>
      <c r="EOO1386" s="447"/>
      <c r="EOP1386" s="451"/>
      <c r="EOQ1386" s="451"/>
      <c r="EOR1386" s="451"/>
      <c r="EOS1386" s="451"/>
      <c r="EOT1386" s="451"/>
      <c r="EOU1386" s="451"/>
      <c r="EOV1386" s="451"/>
      <c r="EOW1386" s="451"/>
      <c r="EOX1386" s="451"/>
      <c r="EOY1386" s="451"/>
      <c r="EOZ1386" s="447"/>
      <c r="EPA1386" s="428"/>
      <c r="EPB1386" s="469"/>
      <c r="EPC1386" s="414"/>
      <c r="EPD1386" s="414"/>
      <c r="EPE1386" s="414"/>
      <c r="EPF1386" s="414"/>
      <c r="EPG1386" s="414"/>
      <c r="EPH1386" s="415"/>
      <c r="EPI1386" s="414"/>
      <c r="EPJ1386" s="416"/>
      <c r="EPK1386" s="366"/>
      <c r="EPL1386" s="366"/>
      <c r="EPM1386" s="366"/>
      <c r="EPN1386" s="366"/>
      <c r="EPO1386" s="366"/>
      <c r="EPP1386" s="366"/>
      <c r="EPQ1386" s="366"/>
      <c r="EPR1386" s="366"/>
      <c r="EPS1386" s="419"/>
      <c r="EPT1386" s="486"/>
      <c r="EPU1386" s="484"/>
      <c r="EPV1386" s="484"/>
      <c r="EPW1386" s="484"/>
      <c r="EPX1386" s="484"/>
      <c r="EPY1386" s="484"/>
      <c r="EPZ1386" s="484"/>
      <c r="EQA1386" s="484"/>
      <c r="EQB1386" s="484"/>
      <c r="EQC1386" s="484"/>
      <c r="EQD1386" s="484"/>
      <c r="EQE1386" s="484"/>
      <c r="EQF1386" s="484"/>
      <c r="EQG1386" s="484"/>
      <c r="EQH1386" s="484"/>
      <c r="EQI1386" s="484"/>
      <c r="EQJ1386" s="484"/>
      <c r="EQK1386" s="484"/>
      <c r="EQL1386" s="484"/>
      <c r="EQM1386" s="485"/>
      <c r="EQN1386" s="447"/>
      <c r="EQO1386" s="447"/>
      <c r="EQP1386" s="451"/>
      <c r="EQQ1386" s="451"/>
      <c r="EQR1386" s="451"/>
      <c r="EQS1386" s="451"/>
      <c r="EQT1386" s="451"/>
      <c r="EQU1386" s="451"/>
      <c r="EQV1386" s="451"/>
      <c r="EQW1386" s="451"/>
      <c r="EQX1386" s="451"/>
      <c r="EQY1386" s="451"/>
      <c r="EQZ1386" s="447"/>
      <c r="ERA1386" s="428"/>
      <c r="ERB1386" s="469"/>
      <c r="ERC1386" s="414"/>
      <c r="ERD1386" s="414"/>
      <c r="ERE1386" s="414"/>
      <c r="ERF1386" s="414"/>
      <c r="ERG1386" s="414"/>
      <c r="ERH1386" s="415"/>
      <c r="ERI1386" s="414"/>
      <c r="ERJ1386" s="416"/>
      <c r="ERK1386" s="366"/>
      <c r="ERL1386" s="366"/>
      <c r="ERM1386" s="366"/>
      <c r="ERN1386" s="366"/>
      <c r="ERO1386" s="366"/>
      <c r="ERP1386" s="366"/>
      <c r="ERQ1386" s="366"/>
      <c r="ERR1386" s="366"/>
      <c r="ERS1386" s="419"/>
      <c r="ERT1386" s="486"/>
      <c r="ERU1386" s="484"/>
      <c r="ERV1386" s="484"/>
      <c r="ERW1386" s="484"/>
      <c r="ERX1386" s="484"/>
      <c r="ERY1386" s="484"/>
      <c r="ERZ1386" s="484"/>
      <c r="ESA1386" s="484"/>
      <c r="ESB1386" s="484"/>
      <c r="ESC1386" s="484"/>
      <c r="ESD1386" s="484"/>
      <c r="ESE1386" s="484"/>
      <c r="ESF1386" s="484"/>
      <c r="ESG1386" s="484"/>
      <c r="ESH1386" s="484"/>
      <c r="ESI1386" s="484"/>
      <c r="ESJ1386" s="484"/>
      <c r="ESK1386" s="484"/>
      <c r="ESL1386" s="484"/>
      <c r="ESM1386" s="485"/>
      <c r="ESN1386" s="447"/>
      <c r="ESO1386" s="447"/>
      <c r="ESP1386" s="451"/>
      <c r="ESQ1386" s="451"/>
      <c r="ESR1386" s="451"/>
      <c r="ESS1386" s="451"/>
      <c r="EST1386" s="451"/>
      <c r="ESU1386" s="451"/>
      <c r="ESV1386" s="451"/>
      <c r="ESW1386" s="451"/>
      <c r="ESX1386" s="451"/>
      <c r="ESY1386" s="451"/>
      <c r="ESZ1386" s="447"/>
      <c r="ETA1386" s="428"/>
      <c r="ETB1386" s="469"/>
      <c r="ETC1386" s="414"/>
      <c r="ETD1386" s="414"/>
      <c r="ETE1386" s="414"/>
      <c r="ETF1386" s="414"/>
      <c r="ETG1386" s="414"/>
      <c r="ETH1386" s="415"/>
      <c r="ETI1386" s="414"/>
      <c r="ETJ1386" s="416"/>
      <c r="ETK1386" s="366"/>
      <c r="ETL1386" s="366"/>
      <c r="ETM1386" s="366"/>
      <c r="ETN1386" s="366"/>
      <c r="ETO1386" s="366"/>
      <c r="ETP1386" s="366"/>
      <c r="ETQ1386" s="366"/>
      <c r="ETR1386" s="366"/>
      <c r="ETS1386" s="419"/>
      <c r="ETT1386" s="486"/>
      <c r="ETU1386" s="484"/>
      <c r="ETV1386" s="484"/>
      <c r="ETW1386" s="484"/>
      <c r="ETX1386" s="484"/>
      <c r="ETY1386" s="484"/>
      <c r="ETZ1386" s="484"/>
      <c r="EUA1386" s="484"/>
      <c r="EUB1386" s="484"/>
      <c r="EUC1386" s="484"/>
      <c r="EUD1386" s="484"/>
      <c r="EUE1386" s="484"/>
      <c r="EUF1386" s="484"/>
      <c r="EUG1386" s="484"/>
      <c r="EUH1386" s="484"/>
      <c r="EUI1386" s="484"/>
      <c r="EUJ1386" s="484"/>
      <c r="EUK1386" s="484"/>
      <c r="EUL1386" s="484"/>
      <c r="EUM1386" s="485"/>
      <c r="EUN1386" s="447"/>
      <c r="EUO1386" s="447"/>
      <c r="EUP1386" s="451"/>
      <c r="EUQ1386" s="451"/>
      <c r="EUR1386" s="451"/>
      <c r="EUS1386" s="451"/>
      <c r="EUT1386" s="451"/>
      <c r="EUU1386" s="451"/>
      <c r="EUV1386" s="451"/>
      <c r="EUW1386" s="451"/>
      <c r="EUX1386" s="451"/>
      <c r="EUY1386" s="451"/>
      <c r="EUZ1386" s="447"/>
      <c r="EVA1386" s="428"/>
      <c r="EVB1386" s="469"/>
      <c r="EVC1386" s="414"/>
      <c r="EVD1386" s="414"/>
      <c r="EVE1386" s="414"/>
      <c r="EVF1386" s="414"/>
      <c r="EVG1386" s="414"/>
      <c r="EVH1386" s="415"/>
      <c r="EVI1386" s="414"/>
      <c r="EVJ1386" s="416"/>
      <c r="EVK1386" s="366"/>
      <c r="EVL1386" s="366"/>
      <c r="EVM1386" s="366"/>
      <c r="EVN1386" s="366"/>
      <c r="EVO1386" s="366"/>
      <c r="EVP1386" s="366"/>
      <c r="EVQ1386" s="366"/>
      <c r="EVR1386" s="366"/>
      <c r="EVS1386" s="419"/>
      <c r="EVT1386" s="486"/>
      <c r="EVU1386" s="484"/>
      <c r="EVV1386" s="484"/>
      <c r="EVW1386" s="484"/>
      <c r="EVX1386" s="484"/>
      <c r="EVY1386" s="484"/>
      <c r="EVZ1386" s="484"/>
      <c r="EWA1386" s="484"/>
      <c r="EWB1386" s="484"/>
      <c r="EWC1386" s="484"/>
      <c r="EWD1386" s="484"/>
      <c r="EWE1386" s="484"/>
      <c r="EWF1386" s="484"/>
      <c r="EWG1386" s="484"/>
      <c r="EWH1386" s="484"/>
      <c r="EWI1386" s="484"/>
      <c r="EWJ1386" s="484"/>
      <c r="EWK1386" s="484"/>
      <c r="EWL1386" s="484"/>
      <c r="EWM1386" s="485"/>
      <c r="EWN1386" s="447"/>
      <c r="EWO1386" s="447"/>
      <c r="EWP1386" s="451"/>
      <c r="EWQ1386" s="451"/>
      <c r="EWR1386" s="451"/>
      <c r="EWS1386" s="451"/>
      <c r="EWT1386" s="451"/>
      <c r="EWU1386" s="451"/>
      <c r="EWV1386" s="451"/>
      <c r="EWW1386" s="451"/>
      <c r="EWX1386" s="451"/>
      <c r="EWY1386" s="451"/>
      <c r="EWZ1386" s="447"/>
      <c r="EXA1386" s="428"/>
      <c r="EXB1386" s="469"/>
      <c r="EXC1386" s="414"/>
      <c r="EXD1386" s="414"/>
      <c r="EXE1386" s="414"/>
      <c r="EXF1386" s="414"/>
      <c r="EXG1386" s="414"/>
      <c r="EXH1386" s="415"/>
      <c r="EXI1386" s="414"/>
      <c r="EXJ1386" s="416"/>
      <c r="EXK1386" s="366"/>
      <c r="EXL1386" s="366"/>
      <c r="EXM1386" s="366"/>
      <c r="EXN1386" s="366"/>
      <c r="EXO1386" s="366"/>
      <c r="EXP1386" s="366"/>
      <c r="EXQ1386" s="366"/>
      <c r="EXR1386" s="366"/>
      <c r="EXS1386" s="419"/>
      <c r="EXT1386" s="486"/>
      <c r="EXU1386" s="484"/>
      <c r="EXV1386" s="484"/>
      <c r="EXW1386" s="484"/>
      <c r="EXX1386" s="484"/>
      <c r="EXY1386" s="484"/>
      <c r="EXZ1386" s="484"/>
      <c r="EYA1386" s="484"/>
      <c r="EYB1386" s="484"/>
      <c r="EYC1386" s="484"/>
      <c r="EYD1386" s="484"/>
      <c r="EYE1386" s="484"/>
      <c r="EYF1386" s="484"/>
      <c r="EYG1386" s="484"/>
      <c r="EYH1386" s="484"/>
      <c r="EYI1386" s="484"/>
      <c r="EYJ1386" s="484"/>
      <c r="EYK1386" s="484"/>
      <c r="EYL1386" s="484"/>
      <c r="EYM1386" s="485"/>
      <c r="EYN1386" s="447"/>
      <c r="EYO1386" s="447"/>
      <c r="EYP1386" s="451"/>
      <c r="EYQ1386" s="451"/>
      <c r="EYR1386" s="451"/>
      <c r="EYS1386" s="451"/>
      <c r="EYT1386" s="451"/>
      <c r="EYU1386" s="451"/>
      <c r="EYV1386" s="451"/>
      <c r="EYW1386" s="451"/>
      <c r="EYX1386" s="451"/>
      <c r="EYY1386" s="451"/>
      <c r="EYZ1386" s="447"/>
      <c r="EZA1386" s="428"/>
      <c r="EZB1386" s="469"/>
      <c r="EZC1386" s="414"/>
      <c r="EZD1386" s="414"/>
      <c r="EZE1386" s="414"/>
      <c r="EZF1386" s="414"/>
      <c r="EZG1386" s="414"/>
      <c r="EZH1386" s="415"/>
      <c r="EZI1386" s="414"/>
      <c r="EZJ1386" s="416"/>
      <c r="EZK1386" s="366"/>
      <c r="EZL1386" s="366"/>
      <c r="EZM1386" s="366"/>
      <c r="EZN1386" s="366"/>
      <c r="EZO1386" s="366"/>
      <c r="EZP1386" s="366"/>
      <c r="EZQ1386" s="366"/>
      <c r="EZR1386" s="366"/>
      <c r="EZS1386" s="419"/>
      <c r="EZT1386" s="486"/>
      <c r="EZU1386" s="484"/>
      <c r="EZV1386" s="484"/>
      <c r="EZW1386" s="484"/>
      <c r="EZX1386" s="484"/>
      <c r="EZY1386" s="484"/>
      <c r="EZZ1386" s="484"/>
      <c r="FAA1386" s="484"/>
      <c r="FAB1386" s="484"/>
      <c r="FAC1386" s="484"/>
      <c r="FAD1386" s="484"/>
      <c r="FAE1386" s="484"/>
      <c r="FAF1386" s="484"/>
      <c r="FAG1386" s="484"/>
      <c r="FAH1386" s="484"/>
      <c r="FAI1386" s="484"/>
      <c r="FAJ1386" s="484"/>
      <c r="FAK1386" s="484"/>
      <c r="FAL1386" s="484"/>
      <c r="FAM1386" s="485"/>
      <c r="FAN1386" s="447"/>
      <c r="FAO1386" s="447"/>
      <c r="FAP1386" s="451"/>
      <c r="FAQ1386" s="451"/>
      <c r="FAR1386" s="451"/>
      <c r="FAS1386" s="451"/>
      <c r="FAT1386" s="451"/>
      <c r="FAU1386" s="451"/>
      <c r="FAV1386" s="451"/>
      <c r="FAW1386" s="451"/>
      <c r="FAX1386" s="451"/>
      <c r="FAY1386" s="451"/>
      <c r="FAZ1386" s="447"/>
      <c r="FBA1386" s="428"/>
      <c r="FBB1386" s="469"/>
      <c r="FBC1386" s="414"/>
      <c r="FBD1386" s="414"/>
      <c r="FBE1386" s="414"/>
      <c r="FBF1386" s="414"/>
      <c r="FBG1386" s="414"/>
      <c r="FBH1386" s="415"/>
      <c r="FBI1386" s="414"/>
      <c r="FBJ1386" s="416"/>
      <c r="FBK1386" s="366"/>
      <c r="FBL1386" s="366"/>
      <c r="FBM1386" s="366"/>
      <c r="FBN1386" s="366"/>
      <c r="FBO1386" s="366"/>
      <c r="FBP1386" s="366"/>
      <c r="FBQ1386" s="366"/>
      <c r="FBR1386" s="366"/>
      <c r="FBS1386" s="419"/>
      <c r="FBT1386" s="486"/>
      <c r="FBU1386" s="484"/>
      <c r="FBV1386" s="484"/>
      <c r="FBW1386" s="484"/>
      <c r="FBX1386" s="484"/>
      <c r="FBY1386" s="484"/>
      <c r="FBZ1386" s="484"/>
      <c r="FCA1386" s="484"/>
      <c r="FCB1386" s="484"/>
      <c r="FCC1386" s="484"/>
      <c r="FCD1386" s="484"/>
      <c r="FCE1386" s="484"/>
      <c r="FCF1386" s="484"/>
      <c r="FCG1386" s="484"/>
      <c r="FCH1386" s="484"/>
      <c r="FCI1386" s="484"/>
      <c r="FCJ1386" s="484"/>
      <c r="FCK1386" s="484"/>
      <c r="FCL1386" s="484"/>
      <c r="FCM1386" s="485"/>
      <c r="FCN1386" s="447"/>
      <c r="FCO1386" s="447"/>
      <c r="FCP1386" s="451"/>
      <c r="FCQ1386" s="451"/>
      <c r="FCR1386" s="451"/>
      <c r="FCS1386" s="451"/>
      <c r="FCT1386" s="451"/>
      <c r="FCU1386" s="451"/>
      <c r="FCV1386" s="451"/>
      <c r="FCW1386" s="451"/>
      <c r="FCX1386" s="451"/>
      <c r="FCY1386" s="451"/>
      <c r="FCZ1386" s="447"/>
      <c r="FDA1386" s="428"/>
      <c r="FDB1386" s="469"/>
      <c r="FDC1386" s="414"/>
      <c r="FDD1386" s="414"/>
      <c r="FDE1386" s="414"/>
      <c r="FDF1386" s="414"/>
      <c r="FDG1386" s="414"/>
      <c r="FDH1386" s="415"/>
      <c r="FDI1386" s="414"/>
      <c r="FDJ1386" s="416"/>
      <c r="FDK1386" s="366"/>
      <c r="FDL1386" s="366"/>
      <c r="FDM1386" s="366"/>
      <c r="FDN1386" s="366"/>
      <c r="FDO1386" s="366"/>
      <c r="FDP1386" s="366"/>
      <c r="FDQ1386" s="366"/>
      <c r="FDR1386" s="366"/>
      <c r="FDS1386" s="419"/>
      <c r="FDT1386" s="486"/>
      <c r="FDU1386" s="484"/>
      <c r="FDV1386" s="484"/>
      <c r="FDW1386" s="484"/>
      <c r="FDX1386" s="484"/>
      <c r="FDY1386" s="484"/>
      <c r="FDZ1386" s="484"/>
      <c r="FEA1386" s="484"/>
      <c r="FEB1386" s="484"/>
      <c r="FEC1386" s="484"/>
      <c r="FED1386" s="484"/>
      <c r="FEE1386" s="484"/>
      <c r="FEF1386" s="484"/>
      <c r="FEG1386" s="484"/>
      <c r="FEH1386" s="484"/>
      <c r="FEI1386" s="484"/>
      <c r="FEJ1386" s="484"/>
      <c r="FEK1386" s="484"/>
      <c r="FEL1386" s="484"/>
      <c r="FEM1386" s="485"/>
      <c r="FEN1386" s="447"/>
      <c r="FEO1386" s="447"/>
      <c r="FEP1386" s="451"/>
      <c r="FEQ1386" s="451"/>
      <c r="FER1386" s="451"/>
      <c r="FES1386" s="451"/>
      <c r="FET1386" s="451"/>
      <c r="FEU1386" s="451"/>
      <c r="FEV1386" s="451"/>
      <c r="FEW1386" s="451"/>
      <c r="FEX1386" s="451"/>
      <c r="FEY1386" s="451"/>
      <c r="FEZ1386" s="447"/>
      <c r="FFA1386" s="428"/>
      <c r="FFB1386" s="469"/>
      <c r="FFC1386" s="414"/>
      <c r="FFD1386" s="414"/>
      <c r="FFE1386" s="414"/>
      <c r="FFF1386" s="414"/>
      <c r="FFG1386" s="414"/>
      <c r="FFH1386" s="415"/>
      <c r="FFI1386" s="414"/>
      <c r="FFJ1386" s="416"/>
      <c r="FFK1386" s="366"/>
      <c r="FFL1386" s="366"/>
      <c r="FFM1386" s="366"/>
      <c r="FFN1386" s="366"/>
      <c r="FFO1386" s="366"/>
      <c r="FFP1386" s="366"/>
      <c r="FFQ1386" s="366"/>
      <c r="FFR1386" s="366"/>
      <c r="FFS1386" s="419"/>
      <c r="FFT1386" s="486"/>
      <c r="FFU1386" s="484"/>
      <c r="FFV1386" s="484"/>
      <c r="FFW1386" s="484"/>
      <c r="FFX1386" s="484"/>
      <c r="FFY1386" s="484"/>
      <c r="FFZ1386" s="484"/>
      <c r="FGA1386" s="484"/>
      <c r="FGB1386" s="484"/>
      <c r="FGC1386" s="484"/>
      <c r="FGD1386" s="484"/>
      <c r="FGE1386" s="484"/>
      <c r="FGF1386" s="484"/>
      <c r="FGG1386" s="484"/>
      <c r="FGH1386" s="484"/>
      <c r="FGI1386" s="484"/>
      <c r="FGJ1386" s="484"/>
      <c r="FGK1386" s="484"/>
      <c r="FGL1386" s="484"/>
      <c r="FGM1386" s="485"/>
      <c r="FGN1386" s="447"/>
      <c r="FGO1386" s="447"/>
      <c r="FGP1386" s="451"/>
      <c r="FGQ1386" s="451"/>
      <c r="FGR1386" s="451"/>
      <c r="FGS1386" s="451"/>
      <c r="FGT1386" s="451"/>
      <c r="FGU1386" s="451"/>
      <c r="FGV1386" s="451"/>
      <c r="FGW1386" s="451"/>
      <c r="FGX1386" s="451"/>
      <c r="FGY1386" s="451"/>
      <c r="FGZ1386" s="447"/>
      <c r="FHA1386" s="428"/>
      <c r="FHB1386" s="469"/>
      <c r="FHC1386" s="414"/>
      <c r="FHD1386" s="414"/>
      <c r="FHE1386" s="414"/>
      <c r="FHF1386" s="414"/>
      <c r="FHG1386" s="414"/>
      <c r="FHH1386" s="415"/>
      <c r="FHI1386" s="414"/>
      <c r="FHJ1386" s="416"/>
      <c r="FHK1386" s="366"/>
      <c r="FHL1386" s="366"/>
      <c r="FHM1386" s="366"/>
      <c r="FHN1386" s="366"/>
      <c r="FHO1386" s="366"/>
      <c r="FHP1386" s="366"/>
      <c r="FHQ1386" s="366"/>
      <c r="FHR1386" s="366"/>
      <c r="FHS1386" s="419"/>
      <c r="FHT1386" s="486"/>
      <c r="FHU1386" s="484"/>
      <c r="FHV1386" s="484"/>
      <c r="FHW1386" s="484"/>
      <c r="FHX1386" s="484"/>
      <c r="FHY1386" s="484"/>
      <c r="FHZ1386" s="484"/>
      <c r="FIA1386" s="484"/>
      <c r="FIB1386" s="484"/>
      <c r="FIC1386" s="484"/>
      <c r="FID1386" s="484"/>
      <c r="FIE1386" s="484"/>
      <c r="FIF1386" s="484"/>
      <c r="FIG1386" s="484"/>
      <c r="FIH1386" s="484"/>
      <c r="FII1386" s="484"/>
      <c r="FIJ1386" s="484"/>
      <c r="FIK1386" s="484"/>
      <c r="FIL1386" s="484"/>
      <c r="FIM1386" s="485"/>
      <c r="FIN1386" s="447"/>
      <c r="FIO1386" s="447"/>
      <c r="FIP1386" s="451"/>
      <c r="FIQ1386" s="451"/>
      <c r="FIR1386" s="451"/>
      <c r="FIS1386" s="451"/>
      <c r="FIT1386" s="451"/>
      <c r="FIU1386" s="451"/>
      <c r="FIV1386" s="451"/>
      <c r="FIW1386" s="451"/>
      <c r="FIX1386" s="451"/>
      <c r="FIY1386" s="451"/>
      <c r="FIZ1386" s="447"/>
      <c r="FJA1386" s="428"/>
      <c r="FJB1386" s="469"/>
      <c r="FJC1386" s="414"/>
      <c r="FJD1386" s="414"/>
      <c r="FJE1386" s="414"/>
      <c r="FJF1386" s="414"/>
      <c r="FJG1386" s="414"/>
      <c r="FJH1386" s="415"/>
      <c r="FJI1386" s="414"/>
      <c r="FJJ1386" s="416"/>
      <c r="FJK1386" s="366"/>
      <c r="FJL1386" s="366"/>
      <c r="FJM1386" s="366"/>
      <c r="FJN1386" s="366"/>
      <c r="FJO1386" s="366"/>
      <c r="FJP1386" s="366"/>
      <c r="FJQ1386" s="366"/>
      <c r="FJR1386" s="366"/>
      <c r="FJS1386" s="419"/>
      <c r="FJT1386" s="486"/>
      <c r="FJU1386" s="484"/>
      <c r="FJV1386" s="484"/>
      <c r="FJW1386" s="484"/>
      <c r="FJX1386" s="484"/>
      <c r="FJY1386" s="484"/>
      <c r="FJZ1386" s="484"/>
      <c r="FKA1386" s="484"/>
      <c r="FKB1386" s="484"/>
      <c r="FKC1386" s="484"/>
      <c r="FKD1386" s="484"/>
      <c r="FKE1386" s="484"/>
      <c r="FKF1386" s="484"/>
      <c r="FKG1386" s="484"/>
      <c r="FKH1386" s="484"/>
      <c r="FKI1386" s="484"/>
      <c r="FKJ1386" s="484"/>
      <c r="FKK1386" s="484"/>
      <c r="FKL1386" s="484"/>
      <c r="FKM1386" s="485"/>
      <c r="FKN1386" s="447"/>
      <c r="FKO1386" s="447"/>
      <c r="FKP1386" s="451"/>
      <c r="FKQ1386" s="451"/>
      <c r="FKR1386" s="451"/>
      <c r="FKS1386" s="451"/>
      <c r="FKT1386" s="451"/>
      <c r="FKU1386" s="451"/>
      <c r="FKV1386" s="451"/>
      <c r="FKW1386" s="451"/>
      <c r="FKX1386" s="451"/>
      <c r="FKY1386" s="451"/>
      <c r="FKZ1386" s="447"/>
      <c r="FLA1386" s="428"/>
      <c r="FLB1386" s="469"/>
      <c r="FLC1386" s="414"/>
      <c r="FLD1386" s="414"/>
      <c r="FLE1386" s="414"/>
      <c r="FLF1386" s="414"/>
      <c r="FLG1386" s="414"/>
      <c r="FLH1386" s="415"/>
      <c r="FLI1386" s="414"/>
      <c r="FLJ1386" s="416"/>
      <c r="FLK1386" s="366"/>
      <c r="FLL1386" s="366"/>
      <c r="FLM1386" s="366"/>
      <c r="FLN1386" s="366"/>
      <c r="FLO1386" s="366"/>
      <c r="FLP1386" s="366"/>
      <c r="FLQ1386" s="366"/>
      <c r="FLR1386" s="366"/>
      <c r="FLS1386" s="419"/>
      <c r="FLT1386" s="486"/>
      <c r="FLU1386" s="484"/>
      <c r="FLV1386" s="484"/>
      <c r="FLW1386" s="484"/>
      <c r="FLX1386" s="484"/>
      <c r="FLY1386" s="484"/>
      <c r="FLZ1386" s="484"/>
      <c r="FMA1386" s="484"/>
      <c r="FMB1386" s="484"/>
      <c r="FMC1386" s="484"/>
      <c r="FMD1386" s="484"/>
      <c r="FME1386" s="484"/>
      <c r="FMF1386" s="484"/>
      <c r="FMG1386" s="484"/>
      <c r="FMH1386" s="484"/>
      <c r="FMI1386" s="484"/>
      <c r="FMJ1386" s="484"/>
      <c r="FMK1386" s="484"/>
      <c r="FML1386" s="484"/>
      <c r="FMM1386" s="485"/>
      <c r="FMN1386" s="447"/>
      <c r="FMO1386" s="447"/>
      <c r="FMP1386" s="451"/>
      <c r="FMQ1386" s="451"/>
      <c r="FMR1386" s="451"/>
      <c r="FMS1386" s="451"/>
      <c r="FMT1386" s="451"/>
      <c r="FMU1386" s="451"/>
      <c r="FMV1386" s="451"/>
      <c r="FMW1386" s="451"/>
      <c r="FMX1386" s="451"/>
      <c r="FMY1386" s="451"/>
      <c r="FMZ1386" s="447"/>
      <c r="FNA1386" s="428"/>
      <c r="FNB1386" s="469"/>
      <c r="FNC1386" s="414"/>
      <c r="FND1386" s="414"/>
      <c r="FNE1386" s="414"/>
      <c r="FNF1386" s="414"/>
      <c r="FNG1386" s="414"/>
      <c r="FNH1386" s="415"/>
      <c r="FNI1386" s="414"/>
      <c r="FNJ1386" s="416"/>
      <c r="FNK1386" s="366"/>
      <c r="FNL1386" s="366"/>
      <c r="FNM1386" s="366"/>
      <c r="FNN1386" s="366"/>
      <c r="FNO1386" s="366"/>
      <c r="FNP1386" s="366"/>
      <c r="FNQ1386" s="366"/>
      <c r="FNR1386" s="366"/>
      <c r="FNS1386" s="419"/>
      <c r="FNT1386" s="486"/>
      <c r="FNU1386" s="484"/>
      <c r="FNV1386" s="484"/>
      <c r="FNW1386" s="484"/>
      <c r="FNX1386" s="484"/>
      <c r="FNY1386" s="484"/>
      <c r="FNZ1386" s="484"/>
      <c r="FOA1386" s="484"/>
      <c r="FOB1386" s="484"/>
      <c r="FOC1386" s="484"/>
      <c r="FOD1386" s="484"/>
      <c r="FOE1386" s="484"/>
      <c r="FOF1386" s="484"/>
      <c r="FOG1386" s="484"/>
      <c r="FOH1386" s="484"/>
      <c r="FOI1386" s="484"/>
      <c r="FOJ1386" s="484"/>
      <c r="FOK1386" s="484"/>
      <c r="FOL1386" s="484"/>
      <c r="FOM1386" s="485"/>
      <c r="FON1386" s="447"/>
      <c r="FOO1386" s="447"/>
      <c r="FOP1386" s="451"/>
      <c r="FOQ1386" s="451"/>
      <c r="FOR1386" s="451"/>
      <c r="FOS1386" s="451"/>
      <c r="FOT1386" s="451"/>
      <c r="FOU1386" s="451"/>
      <c r="FOV1386" s="451"/>
      <c r="FOW1386" s="451"/>
      <c r="FOX1386" s="451"/>
      <c r="FOY1386" s="451"/>
      <c r="FOZ1386" s="447"/>
      <c r="FPA1386" s="428"/>
      <c r="FPB1386" s="469"/>
      <c r="FPC1386" s="414"/>
      <c r="FPD1386" s="414"/>
      <c r="FPE1386" s="414"/>
      <c r="FPF1386" s="414"/>
      <c r="FPG1386" s="414"/>
      <c r="FPH1386" s="415"/>
      <c r="FPI1386" s="414"/>
      <c r="FPJ1386" s="416"/>
      <c r="FPK1386" s="366"/>
      <c r="FPL1386" s="366"/>
      <c r="FPM1386" s="366"/>
      <c r="FPN1386" s="366"/>
      <c r="FPO1386" s="366"/>
      <c r="FPP1386" s="366"/>
      <c r="FPQ1386" s="366"/>
      <c r="FPR1386" s="366"/>
      <c r="FPS1386" s="419"/>
      <c r="FPT1386" s="486"/>
      <c r="FPU1386" s="484"/>
      <c r="FPV1386" s="484"/>
      <c r="FPW1386" s="484"/>
      <c r="FPX1386" s="484"/>
      <c r="FPY1386" s="484"/>
      <c r="FPZ1386" s="484"/>
      <c r="FQA1386" s="484"/>
      <c r="FQB1386" s="484"/>
      <c r="FQC1386" s="484"/>
      <c r="FQD1386" s="484"/>
      <c r="FQE1386" s="484"/>
      <c r="FQF1386" s="484"/>
      <c r="FQG1386" s="484"/>
      <c r="FQH1386" s="484"/>
      <c r="FQI1386" s="484"/>
      <c r="FQJ1386" s="484"/>
      <c r="FQK1386" s="484"/>
      <c r="FQL1386" s="484"/>
      <c r="FQM1386" s="485"/>
      <c r="FQN1386" s="447"/>
      <c r="FQO1386" s="447"/>
      <c r="FQP1386" s="451"/>
      <c r="FQQ1386" s="451"/>
      <c r="FQR1386" s="451"/>
      <c r="FQS1386" s="451"/>
      <c r="FQT1386" s="451"/>
      <c r="FQU1386" s="451"/>
      <c r="FQV1386" s="451"/>
      <c r="FQW1386" s="451"/>
      <c r="FQX1386" s="451"/>
      <c r="FQY1386" s="451"/>
      <c r="FQZ1386" s="447"/>
      <c r="FRA1386" s="428"/>
      <c r="FRB1386" s="469"/>
      <c r="FRC1386" s="414"/>
      <c r="FRD1386" s="414"/>
      <c r="FRE1386" s="414"/>
      <c r="FRF1386" s="414"/>
      <c r="FRG1386" s="414"/>
      <c r="FRH1386" s="415"/>
      <c r="FRI1386" s="414"/>
      <c r="FRJ1386" s="416"/>
      <c r="FRK1386" s="366"/>
      <c r="FRL1386" s="366"/>
      <c r="FRM1386" s="366"/>
      <c r="FRN1386" s="366"/>
      <c r="FRO1386" s="366"/>
      <c r="FRP1386" s="366"/>
      <c r="FRQ1386" s="366"/>
      <c r="FRR1386" s="366"/>
      <c r="FRS1386" s="419"/>
      <c r="FRT1386" s="486"/>
      <c r="FRU1386" s="484"/>
      <c r="FRV1386" s="484"/>
      <c r="FRW1386" s="484"/>
      <c r="FRX1386" s="484"/>
      <c r="FRY1386" s="484"/>
      <c r="FRZ1386" s="484"/>
      <c r="FSA1386" s="484"/>
      <c r="FSB1386" s="484"/>
      <c r="FSC1386" s="484"/>
      <c r="FSD1386" s="484"/>
      <c r="FSE1386" s="484"/>
      <c r="FSF1386" s="484"/>
      <c r="FSG1386" s="484"/>
      <c r="FSH1386" s="484"/>
      <c r="FSI1386" s="484"/>
      <c r="FSJ1386" s="484"/>
      <c r="FSK1386" s="484"/>
      <c r="FSL1386" s="484"/>
      <c r="FSM1386" s="485"/>
      <c r="FSN1386" s="447"/>
      <c r="FSO1386" s="447"/>
      <c r="FSP1386" s="451"/>
      <c r="FSQ1386" s="451"/>
      <c r="FSR1386" s="451"/>
      <c r="FSS1386" s="451"/>
      <c r="FST1386" s="451"/>
      <c r="FSU1386" s="451"/>
      <c r="FSV1386" s="451"/>
      <c r="FSW1386" s="451"/>
      <c r="FSX1386" s="451"/>
      <c r="FSY1386" s="451"/>
      <c r="FSZ1386" s="447"/>
      <c r="FTA1386" s="428"/>
      <c r="FTB1386" s="469"/>
      <c r="FTC1386" s="414"/>
      <c r="FTD1386" s="414"/>
      <c r="FTE1386" s="414"/>
      <c r="FTF1386" s="414"/>
      <c r="FTG1386" s="414"/>
      <c r="FTH1386" s="415"/>
      <c r="FTI1386" s="414"/>
      <c r="FTJ1386" s="416"/>
      <c r="FTK1386" s="366"/>
      <c r="FTL1386" s="366"/>
      <c r="FTM1386" s="366"/>
      <c r="FTN1386" s="366"/>
      <c r="FTO1386" s="366"/>
      <c r="FTP1386" s="366"/>
      <c r="FTQ1386" s="366"/>
      <c r="FTR1386" s="366"/>
      <c r="FTS1386" s="419"/>
      <c r="FTT1386" s="486"/>
      <c r="FTU1386" s="484"/>
      <c r="FTV1386" s="484"/>
      <c r="FTW1386" s="484"/>
      <c r="FTX1386" s="484"/>
      <c r="FTY1386" s="484"/>
      <c r="FTZ1386" s="484"/>
      <c r="FUA1386" s="484"/>
      <c r="FUB1386" s="484"/>
      <c r="FUC1386" s="484"/>
      <c r="FUD1386" s="484"/>
      <c r="FUE1386" s="484"/>
      <c r="FUF1386" s="484"/>
      <c r="FUG1386" s="484"/>
      <c r="FUH1386" s="484"/>
      <c r="FUI1386" s="484"/>
      <c r="FUJ1386" s="484"/>
      <c r="FUK1386" s="484"/>
      <c r="FUL1386" s="484"/>
      <c r="FUM1386" s="485"/>
      <c r="FUN1386" s="447"/>
      <c r="FUO1386" s="447"/>
      <c r="FUP1386" s="451"/>
      <c r="FUQ1386" s="451"/>
      <c r="FUR1386" s="451"/>
      <c r="FUS1386" s="451"/>
      <c r="FUT1386" s="451"/>
      <c r="FUU1386" s="451"/>
      <c r="FUV1386" s="451"/>
      <c r="FUW1386" s="451"/>
      <c r="FUX1386" s="451"/>
      <c r="FUY1386" s="451"/>
      <c r="FUZ1386" s="447"/>
      <c r="FVA1386" s="428"/>
      <c r="FVB1386" s="469"/>
      <c r="FVC1386" s="414"/>
      <c r="FVD1386" s="414"/>
      <c r="FVE1386" s="414"/>
      <c r="FVF1386" s="414"/>
      <c r="FVG1386" s="414"/>
      <c r="FVH1386" s="415"/>
      <c r="FVI1386" s="414"/>
      <c r="FVJ1386" s="416"/>
      <c r="FVK1386" s="366"/>
      <c r="FVL1386" s="366"/>
      <c r="FVM1386" s="366"/>
      <c r="FVN1386" s="366"/>
      <c r="FVO1386" s="366"/>
      <c r="FVP1386" s="366"/>
      <c r="FVQ1386" s="366"/>
      <c r="FVR1386" s="366"/>
      <c r="FVS1386" s="419"/>
      <c r="FVT1386" s="486"/>
      <c r="FVU1386" s="484"/>
      <c r="FVV1386" s="484"/>
      <c r="FVW1386" s="484"/>
      <c r="FVX1386" s="484"/>
      <c r="FVY1386" s="484"/>
      <c r="FVZ1386" s="484"/>
      <c r="FWA1386" s="484"/>
      <c r="FWB1386" s="484"/>
      <c r="FWC1386" s="484"/>
      <c r="FWD1386" s="484"/>
      <c r="FWE1386" s="484"/>
      <c r="FWF1386" s="484"/>
      <c r="FWG1386" s="484"/>
      <c r="FWH1386" s="484"/>
      <c r="FWI1386" s="484"/>
      <c r="FWJ1386" s="484"/>
      <c r="FWK1386" s="484"/>
      <c r="FWL1386" s="484"/>
      <c r="FWM1386" s="485"/>
      <c r="FWN1386" s="447"/>
      <c r="FWO1386" s="447"/>
      <c r="FWP1386" s="451"/>
      <c r="FWQ1386" s="451"/>
      <c r="FWR1386" s="451"/>
      <c r="FWS1386" s="451"/>
      <c r="FWT1386" s="451"/>
      <c r="FWU1386" s="451"/>
      <c r="FWV1386" s="451"/>
      <c r="FWW1386" s="451"/>
      <c r="FWX1386" s="451"/>
      <c r="FWY1386" s="451"/>
      <c r="FWZ1386" s="447"/>
      <c r="FXA1386" s="428"/>
      <c r="FXB1386" s="469"/>
      <c r="FXC1386" s="414"/>
      <c r="FXD1386" s="414"/>
      <c r="FXE1386" s="414"/>
      <c r="FXF1386" s="414"/>
      <c r="FXG1386" s="414"/>
      <c r="FXH1386" s="415"/>
      <c r="FXI1386" s="414"/>
      <c r="FXJ1386" s="416"/>
      <c r="FXK1386" s="366"/>
      <c r="FXL1386" s="366"/>
      <c r="FXM1386" s="366"/>
      <c r="FXN1386" s="366"/>
      <c r="FXO1386" s="366"/>
      <c r="FXP1386" s="366"/>
      <c r="FXQ1386" s="366"/>
      <c r="FXR1386" s="366"/>
      <c r="FXS1386" s="419"/>
      <c r="FXT1386" s="486"/>
      <c r="FXU1386" s="484"/>
      <c r="FXV1386" s="484"/>
      <c r="FXW1386" s="484"/>
      <c r="FXX1386" s="484"/>
      <c r="FXY1386" s="484"/>
      <c r="FXZ1386" s="484"/>
      <c r="FYA1386" s="484"/>
      <c r="FYB1386" s="484"/>
      <c r="FYC1386" s="484"/>
      <c r="FYD1386" s="484"/>
      <c r="FYE1386" s="484"/>
      <c r="FYF1386" s="484"/>
      <c r="FYG1386" s="484"/>
      <c r="FYH1386" s="484"/>
      <c r="FYI1386" s="484"/>
      <c r="FYJ1386" s="484"/>
      <c r="FYK1386" s="484"/>
      <c r="FYL1386" s="484"/>
      <c r="FYM1386" s="485"/>
      <c r="FYN1386" s="447"/>
      <c r="FYO1386" s="447"/>
      <c r="FYP1386" s="451"/>
      <c r="FYQ1386" s="451"/>
      <c r="FYR1386" s="451"/>
      <c r="FYS1386" s="451"/>
      <c r="FYT1386" s="451"/>
      <c r="FYU1386" s="451"/>
      <c r="FYV1386" s="451"/>
      <c r="FYW1386" s="451"/>
      <c r="FYX1386" s="451"/>
      <c r="FYY1386" s="451"/>
      <c r="FYZ1386" s="447"/>
      <c r="FZA1386" s="428"/>
      <c r="FZB1386" s="469"/>
      <c r="FZC1386" s="414"/>
      <c r="FZD1386" s="414"/>
      <c r="FZE1386" s="414"/>
      <c r="FZF1386" s="414"/>
      <c r="FZG1386" s="414"/>
      <c r="FZH1386" s="415"/>
      <c r="FZI1386" s="414"/>
      <c r="FZJ1386" s="416"/>
      <c r="FZK1386" s="366"/>
      <c r="FZL1386" s="366"/>
      <c r="FZM1386" s="366"/>
      <c r="FZN1386" s="366"/>
      <c r="FZO1386" s="366"/>
      <c r="FZP1386" s="366"/>
      <c r="FZQ1386" s="366"/>
      <c r="FZR1386" s="366"/>
      <c r="FZS1386" s="419"/>
      <c r="FZT1386" s="486"/>
      <c r="FZU1386" s="484"/>
      <c r="FZV1386" s="484"/>
      <c r="FZW1386" s="484"/>
      <c r="FZX1386" s="484"/>
      <c r="FZY1386" s="484"/>
      <c r="FZZ1386" s="484"/>
      <c r="GAA1386" s="484"/>
      <c r="GAB1386" s="484"/>
      <c r="GAC1386" s="484"/>
      <c r="GAD1386" s="484"/>
      <c r="GAE1386" s="484"/>
      <c r="GAF1386" s="484"/>
      <c r="GAG1386" s="484"/>
      <c r="GAH1386" s="484"/>
      <c r="GAI1386" s="484"/>
      <c r="GAJ1386" s="484"/>
      <c r="GAK1386" s="484"/>
      <c r="GAL1386" s="484"/>
      <c r="GAM1386" s="485"/>
      <c r="GAN1386" s="447"/>
      <c r="GAO1386" s="447"/>
      <c r="GAP1386" s="451"/>
      <c r="GAQ1386" s="451"/>
      <c r="GAR1386" s="451"/>
      <c r="GAS1386" s="451"/>
      <c r="GAT1386" s="451"/>
      <c r="GAU1386" s="451"/>
      <c r="GAV1386" s="451"/>
      <c r="GAW1386" s="451"/>
      <c r="GAX1386" s="451"/>
      <c r="GAY1386" s="451"/>
      <c r="GAZ1386" s="447"/>
      <c r="GBA1386" s="428"/>
      <c r="GBB1386" s="469"/>
      <c r="GBC1386" s="414"/>
      <c r="GBD1386" s="414"/>
      <c r="GBE1386" s="414"/>
      <c r="GBF1386" s="414"/>
      <c r="GBG1386" s="414"/>
      <c r="GBH1386" s="415"/>
      <c r="GBI1386" s="414"/>
      <c r="GBJ1386" s="416"/>
      <c r="GBK1386" s="366"/>
      <c r="GBL1386" s="366"/>
      <c r="GBM1386" s="366"/>
      <c r="GBN1386" s="366"/>
      <c r="GBO1386" s="366"/>
      <c r="GBP1386" s="366"/>
      <c r="GBQ1386" s="366"/>
      <c r="GBR1386" s="366"/>
      <c r="GBS1386" s="419"/>
      <c r="GBT1386" s="486"/>
      <c r="GBU1386" s="484"/>
      <c r="GBV1386" s="484"/>
      <c r="GBW1386" s="484"/>
      <c r="GBX1386" s="484"/>
      <c r="GBY1386" s="484"/>
      <c r="GBZ1386" s="484"/>
      <c r="GCA1386" s="484"/>
      <c r="GCB1386" s="484"/>
      <c r="GCC1386" s="484"/>
      <c r="GCD1386" s="484"/>
      <c r="GCE1386" s="484"/>
      <c r="GCF1386" s="484"/>
      <c r="GCG1386" s="484"/>
      <c r="GCH1386" s="484"/>
      <c r="GCI1386" s="484"/>
      <c r="GCJ1386" s="484"/>
      <c r="GCK1386" s="484"/>
      <c r="GCL1386" s="484"/>
      <c r="GCM1386" s="485"/>
      <c r="GCN1386" s="447"/>
      <c r="GCO1386" s="447"/>
      <c r="GCP1386" s="451"/>
      <c r="GCQ1386" s="451"/>
      <c r="GCR1386" s="451"/>
      <c r="GCS1386" s="451"/>
      <c r="GCT1386" s="451"/>
      <c r="GCU1386" s="451"/>
      <c r="GCV1386" s="451"/>
      <c r="GCW1386" s="451"/>
      <c r="GCX1386" s="451"/>
      <c r="GCY1386" s="451"/>
      <c r="GCZ1386" s="447"/>
      <c r="GDA1386" s="428"/>
      <c r="GDB1386" s="469"/>
      <c r="GDC1386" s="414"/>
      <c r="GDD1386" s="414"/>
      <c r="GDE1386" s="414"/>
      <c r="GDF1386" s="414"/>
      <c r="GDG1386" s="414"/>
      <c r="GDH1386" s="415"/>
      <c r="GDI1386" s="414"/>
      <c r="GDJ1386" s="416"/>
      <c r="GDK1386" s="366"/>
      <c r="GDL1386" s="366"/>
      <c r="GDM1386" s="366"/>
      <c r="GDN1386" s="366"/>
      <c r="GDO1386" s="366"/>
      <c r="GDP1386" s="366"/>
      <c r="GDQ1386" s="366"/>
      <c r="GDR1386" s="366"/>
      <c r="GDS1386" s="419"/>
      <c r="GDT1386" s="486"/>
      <c r="GDU1386" s="484"/>
      <c r="GDV1386" s="484"/>
      <c r="GDW1386" s="484"/>
      <c r="GDX1386" s="484"/>
      <c r="GDY1386" s="484"/>
      <c r="GDZ1386" s="484"/>
      <c r="GEA1386" s="484"/>
      <c r="GEB1386" s="484"/>
      <c r="GEC1386" s="484"/>
      <c r="GED1386" s="484"/>
      <c r="GEE1386" s="484"/>
      <c r="GEF1386" s="484"/>
      <c r="GEG1386" s="484"/>
      <c r="GEH1386" s="484"/>
      <c r="GEI1386" s="484"/>
      <c r="GEJ1386" s="484"/>
      <c r="GEK1386" s="484"/>
      <c r="GEL1386" s="484"/>
      <c r="GEM1386" s="485"/>
      <c r="GEN1386" s="447"/>
      <c r="GEO1386" s="447"/>
      <c r="GEP1386" s="451"/>
      <c r="GEQ1386" s="451"/>
      <c r="GER1386" s="451"/>
      <c r="GES1386" s="451"/>
      <c r="GET1386" s="451"/>
      <c r="GEU1386" s="451"/>
      <c r="GEV1386" s="451"/>
      <c r="GEW1386" s="451"/>
      <c r="GEX1386" s="451"/>
      <c r="GEY1386" s="451"/>
      <c r="GEZ1386" s="447"/>
      <c r="GFA1386" s="428"/>
      <c r="GFB1386" s="469"/>
      <c r="GFC1386" s="414"/>
      <c r="GFD1386" s="414"/>
      <c r="GFE1386" s="414"/>
      <c r="GFF1386" s="414"/>
      <c r="GFG1386" s="414"/>
      <c r="GFH1386" s="415"/>
      <c r="GFI1386" s="414"/>
      <c r="GFJ1386" s="416"/>
      <c r="GFK1386" s="366"/>
      <c r="GFL1386" s="366"/>
      <c r="GFM1386" s="366"/>
      <c r="GFN1386" s="366"/>
      <c r="GFO1386" s="366"/>
      <c r="GFP1386" s="366"/>
      <c r="GFQ1386" s="366"/>
      <c r="GFR1386" s="366"/>
      <c r="GFS1386" s="419"/>
      <c r="GFT1386" s="486"/>
      <c r="GFU1386" s="484"/>
      <c r="GFV1386" s="484"/>
      <c r="GFW1386" s="484"/>
      <c r="GFX1386" s="484"/>
      <c r="GFY1386" s="484"/>
      <c r="GFZ1386" s="484"/>
      <c r="GGA1386" s="484"/>
      <c r="GGB1386" s="484"/>
      <c r="GGC1386" s="484"/>
      <c r="GGD1386" s="484"/>
      <c r="GGE1386" s="484"/>
      <c r="GGF1386" s="484"/>
      <c r="GGG1386" s="484"/>
      <c r="GGH1386" s="484"/>
      <c r="GGI1386" s="484"/>
      <c r="GGJ1386" s="484"/>
      <c r="GGK1386" s="484"/>
      <c r="GGL1386" s="484"/>
      <c r="GGM1386" s="485"/>
      <c r="GGN1386" s="447"/>
      <c r="GGO1386" s="447"/>
      <c r="GGP1386" s="451"/>
      <c r="GGQ1386" s="451"/>
      <c r="GGR1386" s="451"/>
      <c r="GGS1386" s="451"/>
      <c r="GGT1386" s="451"/>
      <c r="GGU1386" s="451"/>
      <c r="GGV1386" s="451"/>
      <c r="GGW1386" s="451"/>
      <c r="GGX1386" s="451"/>
      <c r="GGY1386" s="451"/>
      <c r="GGZ1386" s="447"/>
      <c r="GHA1386" s="428"/>
      <c r="GHB1386" s="469"/>
      <c r="GHC1386" s="414"/>
      <c r="GHD1386" s="414"/>
      <c r="GHE1386" s="414"/>
      <c r="GHF1386" s="414"/>
      <c r="GHG1386" s="414"/>
      <c r="GHH1386" s="415"/>
      <c r="GHI1386" s="414"/>
      <c r="GHJ1386" s="416"/>
      <c r="GHK1386" s="366"/>
      <c r="GHL1386" s="366"/>
      <c r="GHM1386" s="366"/>
      <c r="GHN1386" s="366"/>
      <c r="GHO1386" s="366"/>
      <c r="GHP1386" s="366"/>
      <c r="GHQ1386" s="366"/>
      <c r="GHR1386" s="366"/>
      <c r="GHS1386" s="419"/>
      <c r="GHT1386" s="486"/>
      <c r="GHU1386" s="484"/>
      <c r="GHV1386" s="484"/>
      <c r="GHW1386" s="484"/>
      <c r="GHX1386" s="484"/>
      <c r="GHY1386" s="484"/>
      <c r="GHZ1386" s="484"/>
      <c r="GIA1386" s="484"/>
      <c r="GIB1386" s="484"/>
      <c r="GIC1386" s="484"/>
      <c r="GID1386" s="484"/>
      <c r="GIE1386" s="484"/>
      <c r="GIF1386" s="484"/>
      <c r="GIG1386" s="484"/>
      <c r="GIH1386" s="484"/>
      <c r="GII1386" s="484"/>
      <c r="GIJ1386" s="484"/>
      <c r="GIK1386" s="484"/>
      <c r="GIL1386" s="484"/>
      <c r="GIM1386" s="485"/>
      <c r="GIN1386" s="447"/>
      <c r="GIO1386" s="447"/>
      <c r="GIP1386" s="451"/>
      <c r="GIQ1386" s="451"/>
      <c r="GIR1386" s="451"/>
      <c r="GIS1386" s="451"/>
      <c r="GIT1386" s="451"/>
      <c r="GIU1386" s="451"/>
      <c r="GIV1386" s="451"/>
      <c r="GIW1386" s="451"/>
      <c r="GIX1386" s="451"/>
      <c r="GIY1386" s="451"/>
      <c r="GIZ1386" s="447"/>
      <c r="GJA1386" s="428"/>
      <c r="GJB1386" s="469"/>
      <c r="GJC1386" s="414"/>
      <c r="GJD1386" s="414"/>
      <c r="GJE1386" s="414"/>
      <c r="GJF1386" s="414"/>
      <c r="GJG1386" s="414"/>
      <c r="GJH1386" s="415"/>
      <c r="GJI1386" s="414"/>
      <c r="GJJ1386" s="416"/>
      <c r="GJK1386" s="366"/>
      <c r="GJL1386" s="366"/>
      <c r="GJM1386" s="366"/>
      <c r="GJN1386" s="366"/>
      <c r="GJO1386" s="366"/>
      <c r="GJP1386" s="366"/>
      <c r="GJQ1386" s="366"/>
      <c r="GJR1386" s="366"/>
      <c r="GJS1386" s="419"/>
      <c r="GJT1386" s="486"/>
      <c r="GJU1386" s="484"/>
      <c r="GJV1386" s="484"/>
      <c r="GJW1386" s="484"/>
      <c r="GJX1386" s="484"/>
      <c r="GJY1386" s="484"/>
      <c r="GJZ1386" s="484"/>
      <c r="GKA1386" s="484"/>
      <c r="GKB1386" s="484"/>
      <c r="GKC1386" s="484"/>
      <c r="GKD1386" s="484"/>
      <c r="GKE1386" s="484"/>
      <c r="GKF1386" s="484"/>
      <c r="GKG1386" s="484"/>
      <c r="GKH1386" s="484"/>
      <c r="GKI1386" s="484"/>
      <c r="GKJ1386" s="484"/>
      <c r="GKK1386" s="484"/>
      <c r="GKL1386" s="484"/>
      <c r="GKM1386" s="485"/>
      <c r="GKN1386" s="447"/>
      <c r="GKO1386" s="447"/>
      <c r="GKP1386" s="451"/>
      <c r="GKQ1386" s="451"/>
      <c r="GKR1386" s="451"/>
      <c r="GKS1386" s="451"/>
      <c r="GKT1386" s="451"/>
      <c r="GKU1386" s="451"/>
      <c r="GKV1386" s="451"/>
      <c r="GKW1386" s="451"/>
      <c r="GKX1386" s="451"/>
      <c r="GKY1386" s="451"/>
      <c r="GKZ1386" s="447"/>
      <c r="GLA1386" s="428"/>
      <c r="GLB1386" s="469"/>
      <c r="GLC1386" s="414"/>
      <c r="GLD1386" s="414"/>
      <c r="GLE1386" s="414"/>
      <c r="GLF1386" s="414"/>
      <c r="GLG1386" s="414"/>
      <c r="GLH1386" s="415"/>
      <c r="GLI1386" s="414"/>
      <c r="GLJ1386" s="416"/>
      <c r="GLK1386" s="366"/>
      <c r="GLL1386" s="366"/>
      <c r="GLM1386" s="366"/>
      <c r="GLN1386" s="366"/>
      <c r="GLO1386" s="366"/>
      <c r="GLP1386" s="366"/>
      <c r="GLQ1386" s="366"/>
      <c r="GLR1386" s="366"/>
      <c r="GLS1386" s="419"/>
      <c r="GLT1386" s="486"/>
      <c r="GLU1386" s="484"/>
      <c r="GLV1386" s="484"/>
      <c r="GLW1386" s="484"/>
      <c r="GLX1386" s="484"/>
      <c r="GLY1386" s="484"/>
      <c r="GLZ1386" s="484"/>
      <c r="GMA1386" s="484"/>
      <c r="GMB1386" s="484"/>
      <c r="GMC1386" s="484"/>
      <c r="GMD1386" s="484"/>
      <c r="GME1386" s="484"/>
      <c r="GMF1386" s="484"/>
      <c r="GMG1386" s="484"/>
      <c r="GMH1386" s="484"/>
      <c r="GMI1386" s="484"/>
      <c r="GMJ1386" s="484"/>
      <c r="GMK1386" s="484"/>
      <c r="GML1386" s="484"/>
      <c r="GMM1386" s="485"/>
      <c r="GMN1386" s="447"/>
      <c r="GMO1386" s="447"/>
      <c r="GMP1386" s="451"/>
      <c r="GMQ1386" s="451"/>
      <c r="GMR1386" s="451"/>
      <c r="GMS1386" s="451"/>
      <c r="GMT1386" s="451"/>
      <c r="GMU1386" s="451"/>
      <c r="GMV1386" s="451"/>
      <c r="GMW1386" s="451"/>
      <c r="GMX1386" s="451"/>
      <c r="GMY1386" s="451"/>
      <c r="GMZ1386" s="447"/>
      <c r="GNA1386" s="428"/>
      <c r="GNB1386" s="469"/>
      <c r="GNC1386" s="414"/>
      <c r="GND1386" s="414"/>
      <c r="GNE1386" s="414"/>
      <c r="GNF1386" s="414"/>
      <c r="GNG1386" s="414"/>
      <c r="GNH1386" s="415"/>
      <c r="GNI1386" s="414"/>
      <c r="GNJ1386" s="416"/>
      <c r="GNK1386" s="366"/>
      <c r="GNL1386" s="366"/>
      <c r="GNM1386" s="366"/>
      <c r="GNN1386" s="366"/>
      <c r="GNO1386" s="366"/>
      <c r="GNP1386" s="366"/>
      <c r="GNQ1386" s="366"/>
      <c r="GNR1386" s="366"/>
      <c r="GNS1386" s="419"/>
      <c r="GNT1386" s="486"/>
      <c r="GNU1386" s="484"/>
      <c r="GNV1386" s="484"/>
      <c r="GNW1386" s="484"/>
      <c r="GNX1386" s="484"/>
      <c r="GNY1386" s="484"/>
      <c r="GNZ1386" s="484"/>
      <c r="GOA1386" s="484"/>
      <c r="GOB1386" s="484"/>
      <c r="GOC1386" s="484"/>
      <c r="GOD1386" s="484"/>
      <c r="GOE1386" s="484"/>
      <c r="GOF1386" s="484"/>
      <c r="GOG1386" s="484"/>
      <c r="GOH1386" s="484"/>
      <c r="GOI1386" s="484"/>
      <c r="GOJ1386" s="484"/>
      <c r="GOK1386" s="484"/>
      <c r="GOL1386" s="484"/>
      <c r="GOM1386" s="485"/>
      <c r="GON1386" s="447"/>
      <c r="GOO1386" s="447"/>
      <c r="GOP1386" s="451"/>
      <c r="GOQ1386" s="451"/>
      <c r="GOR1386" s="451"/>
      <c r="GOS1386" s="451"/>
      <c r="GOT1386" s="451"/>
      <c r="GOU1386" s="451"/>
      <c r="GOV1386" s="451"/>
      <c r="GOW1386" s="451"/>
      <c r="GOX1386" s="451"/>
      <c r="GOY1386" s="451"/>
      <c r="GOZ1386" s="447"/>
      <c r="GPA1386" s="428"/>
      <c r="GPB1386" s="469"/>
      <c r="GPC1386" s="414"/>
      <c r="GPD1386" s="414"/>
      <c r="GPE1386" s="414"/>
      <c r="GPF1386" s="414"/>
      <c r="GPG1386" s="414"/>
      <c r="GPH1386" s="415"/>
      <c r="GPI1386" s="414"/>
      <c r="GPJ1386" s="416"/>
      <c r="GPK1386" s="366"/>
      <c r="GPL1386" s="366"/>
      <c r="GPM1386" s="366"/>
      <c r="GPN1386" s="366"/>
      <c r="GPO1386" s="366"/>
      <c r="GPP1386" s="366"/>
      <c r="GPQ1386" s="366"/>
      <c r="GPR1386" s="366"/>
      <c r="GPS1386" s="419"/>
      <c r="GPT1386" s="486"/>
      <c r="GPU1386" s="484"/>
      <c r="GPV1386" s="484"/>
      <c r="GPW1386" s="484"/>
      <c r="GPX1386" s="484"/>
      <c r="GPY1386" s="484"/>
      <c r="GPZ1386" s="484"/>
      <c r="GQA1386" s="484"/>
      <c r="GQB1386" s="484"/>
      <c r="GQC1386" s="484"/>
      <c r="GQD1386" s="484"/>
      <c r="GQE1386" s="484"/>
      <c r="GQF1386" s="484"/>
      <c r="GQG1386" s="484"/>
      <c r="GQH1386" s="484"/>
      <c r="GQI1386" s="484"/>
      <c r="GQJ1386" s="484"/>
      <c r="GQK1386" s="484"/>
      <c r="GQL1386" s="484"/>
      <c r="GQM1386" s="485"/>
      <c r="GQN1386" s="447"/>
      <c r="GQO1386" s="447"/>
      <c r="GQP1386" s="451"/>
      <c r="GQQ1386" s="451"/>
      <c r="GQR1386" s="451"/>
      <c r="GQS1386" s="451"/>
      <c r="GQT1386" s="451"/>
      <c r="GQU1386" s="451"/>
      <c r="GQV1386" s="451"/>
      <c r="GQW1386" s="451"/>
      <c r="GQX1386" s="451"/>
      <c r="GQY1386" s="451"/>
      <c r="GQZ1386" s="447"/>
      <c r="GRA1386" s="428"/>
      <c r="GRB1386" s="469"/>
      <c r="GRC1386" s="414"/>
      <c r="GRD1386" s="414"/>
      <c r="GRE1386" s="414"/>
      <c r="GRF1386" s="414"/>
      <c r="GRG1386" s="414"/>
      <c r="GRH1386" s="415"/>
      <c r="GRI1386" s="414"/>
      <c r="GRJ1386" s="416"/>
      <c r="GRK1386" s="366"/>
      <c r="GRL1386" s="366"/>
      <c r="GRM1386" s="366"/>
      <c r="GRN1386" s="366"/>
      <c r="GRO1386" s="366"/>
      <c r="GRP1386" s="366"/>
      <c r="GRQ1386" s="366"/>
      <c r="GRR1386" s="366"/>
      <c r="GRS1386" s="419"/>
      <c r="GRT1386" s="486"/>
      <c r="GRU1386" s="484"/>
      <c r="GRV1386" s="484"/>
      <c r="GRW1386" s="484"/>
      <c r="GRX1386" s="484"/>
      <c r="GRY1386" s="484"/>
      <c r="GRZ1386" s="484"/>
      <c r="GSA1386" s="484"/>
      <c r="GSB1386" s="484"/>
      <c r="GSC1386" s="484"/>
      <c r="GSD1386" s="484"/>
      <c r="GSE1386" s="484"/>
      <c r="GSF1386" s="484"/>
      <c r="GSG1386" s="484"/>
      <c r="GSH1386" s="484"/>
      <c r="GSI1386" s="484"/>
      <c r="GSJ1386" s="484"/>
      <c r="GSK1386" s="484"/>
      <c r="GSL1386" s="484"/>
      <c r="GSM1386" s="485"/>
      <c r="GSN1386" s="447"/>
      <c r="GSO1386" s="447"/>
      <c r="GSP1386" s="451"/>
      <c r="GSQ1386" s="451"/>
      <c r="GSR1386" s="451"/>
      <c r="GSS1386" s="451"/>
      <c r="GST1386" s="451"/>
      <c r="GSU1386" s="451"/>
      <c r="GSV1386" s="451"/>
      <c r="GSW1386" s="451"/>
      <c r="GSX1386" s="451"/>
      <c r="GSY1386" s="451"/>
      <c r="GSZ1386" s="447"/>
      <c r="GTA1386" s="428"/>
      <c r="GTB1386" s="469"/>
      <c r="GTC1386" s="414"/>
      <c r="GTD1386" s="414"/>
      <c r="GTE1386" s="414"/>
      <c r="GTF1386" s="414"/>
      <c r="GTG1386" s="414"/>
      <c r="GTH1386" s="415"/>
      <c r="GTI1386" s="414"/>
      <c r="GTJ1386" s="416"/>
      <c r="GTK1386" s="366"/>
      <c r="GTL1386" s="366"/>
      <c r="GTM1386" s="366"/>
      <c r="GTN1386" s="366"/>
      <c r="GTO1386" s="366"/>
      <c r="GTP1386" s="366"/>
      <c r="GTQ1386" s="366"/>
      <c r="GTR1386" s="366"/>
      <c r="GTS1386" s="419"/>
      <c r="GTT1386" s="486"/>
      <c r="GTU1386" s="484"/>
      <c r="GTV1386" s="484"/>
      <c r="GTW1386" s="484"/>
      <c r="GTX1386" s="484"/>
      <c r="GTY1386" s="484"/>
      <c r="GTZ1386" s="484"/>
      <c r="GUA1386" s="484"/>
      <c r="GUB1386" s="484"/>
      <c r="GUC1386" s="484"/>
      <c r="GUD1386" s="484"/>
      <c r="GUE1386" s="484"/>
      <c r="GUF1386" s="484"/>
      <c r="GUG1386" s="484"/>
      <c r="GUH1386" s="484"/>
      <c r="GUI1386" s="484"/>
      <c r="GUJ1386" s="484"/>
      <c r="GUK1386" s="484"/>
      <c r="GUL1386" s="484"/>
      <c r="GUM1386" s="485"/>
      <c r="GUN1386" s="447"/>
      <c r="GUO1386" s="447"/>
      <c r="GUP1386" s="451"/>
      <c r="GUQ1386" s="451"/>
      <c r="GUR1386" s="451"/>
      <c r="GUS1386" s="451"/>
      <c r="GUT1386" s="451"/>
      <c r="GUU1386" s="451"/>
      <c r="GUV1386" s="451"/>
      <c r="GUW1386" s="451"/>
      <c r="GUX1386" s="451"/>
      <c r="GUY1386" s="451"/>
      <c r="GUZ1386" s="447"/>
      <c r="GVA1386" s="428"/>
      <c r="GVB1386" s="469"/>
      <c r="GVC1386" s="414"/>
      <c r="GVD1386" s="414"/>
      <c r="GVE1386" s="414"/>
      <c r="GVF1386" s="414"/>
      <c r="GVG1386" s="414"/>
      <c r="GVH1386" s="415"/>
      <c r="GVI1386" s="414"/>
      <c r="GVJ1386" s="416"/>
      <c r="GVK1386" s="366"/>
      <c r="GVL1386" s="366"/>
      <c r="GVM1386" s="366"/>
      <c r="GVN1386" s="366"/>
      <c r="GVO1386" s="366"/>
      <c r="GVP1386" s="366"/>
      <c r="GVQ1386" s="366"/>
      <c r="GVR1386" s="366"/>
      <c r="GVS1386" s="419"/>
      <c r="GVT1386" s="486"/>
      <c r="GVU1386" s="484"/>
      <c r="GVV1386" s="484"/>
      <c r="GVW1386" s="484"/>
      <c r="GVX1386" s="484"/>
      <c r="GVY1386" s="484"/>
      <c r="GVZ1386" s="484"/>
      <c r="GWA1386" s="484"/>
      <c r="GWB1386" s="484"/>
      <c r="GWC1386" s="484"/>
      <c r="GWD1386" s="484"/>
      <c r="GWE1386" s="484"/>
      <c r="GWF1386" s="484"/>
      <c r="GWG1386" s="484"/>
      <c r="GWH1386" s="484"/>
      <c r="GWI1386" s="484"/>
      <c r="GWJ1386" s="484"/>
      <c r="GWK1386" s="484"/>
      <c r="GWL1386" s="484"/>
      <c r="GWM1386" s="485"/>
      <c r="GWN1386" s="447"/>
      <c r="GWO1386" s="447"/>
      <c r="GWP1386" s="451"/>
      <c r="GWQ1386" s="451"/>
      <c r="GWR1386" s="451"/>
      <c r="GWS1386" s="451"/>
      <c r="GWT1386" s="451"/>
      <c r="GWU1386" s="451"/>
      <c r="GWV1386" s="451"/>
      <c r="GWW1386" s="451"/>
      <c r="GWX1386" s="451"/>
      <c r="GWY1386" s="451"/>
      <c r="GWZ1386" s="447"/>
      <c r="GXA1386" s="428"/>
      <c r="GXB1386" s="469"/>
      <c r="GXC1386" s="414"/>
      <c r="GXD1386" s="414"/>
      <c r="GXE1386" s="414"/>
      <c r="GXF1386" s="414"/>
      <c r="GXG1386" s="414"/>
      <c r="GXH1386" s="415"/>
      <c r="GXI1386" s="414"/>
      <c r="GXJ1386" s="416"/>
      <c r="GXK1386" s="366"/>
      <c r="GXL1386" s="366"/>
      <c r="GXM1386" s="366"/>
      <c r="GXN1386" s="366"/>
      <c r="GXO1386" s="366"/>
      <c r="GXP1386" s="366"/>
      <c r="GXQ1386" s="366"/>
      <c r="GXR1386" s="366"/>
      <c r="GXS1386" s="419"/>
      <c r="GXT1386" s="486"/>
      <c r="GXU1386" s="484"/>
      <c r="GXV1386" s="484"/>
      <c r="GXW1386" s="484"/>
      <c r="GXX1386" s="484"/>
      <c r="GXY1386" s="484"/>
      <c r="GXZ1386" s="484"/>
      <c r="GYA1386" s="484"/>
      <c r="GYB1386" s="484"/>
      <c r="GYC1386" s="484"/>
      <c r="GYD1386" s="484"/>
      <c r="GYE1386" s="484"/>
      <c r="GYF1386" s="484"/>
      <c r="GYG1386" s="484"/>
      <c r="GYH1386" s="484"/>
      <c r="GYI1386" s="484"/>
      <c r="GYJ1386" s="484"/>
      <c r="GYK1386" s="484"/>
      <c r="GYL1386" s="484"/>
      <c r="GYM1386" s="485"/>
      <c r="GYN1386" s="447"/>
      <c r="GYO1386" s="447"/>
      <c r="GYP1386" s="451"/>
      <c r="GYQ1386" s="451"/>
      <c r="GYR1386" s="451"/>
      <c r="GYS1386" s="451"/>
      <c r="GYT1386" s="451"/>
      <c r="GYU1386" s="451"/>
      <c r="GYV1386" s="451"/>
      <c r="GYW1386" s="451"/>
      <c r="GYX1386" s="451"/>
      <c r="GYY1386" s="451"/>
      <c r="GYZ1386" s="447"/>
      <c r="GZA1386" s="428"/>
      <c r="GZB1386" s="469"/>
      <c r="GZC1386" s="414"/>
      <c r="GZD1386" s="414"/>
      <c r="GZE1386" s="414"/>
      <c r="GZF1386" s="414"/>
      <c r="GZG1386" s="414"/>
      <c r="GZH1386" s="415"/>
      <c r="GZI1386" s="414"/>
      <c r="GZJ1386" s="416"/>
      <c r="GZK1386" s="366"/>
      <c r="GZL1386" s="366"/>
      <c r="GZM1386" s="366"/>
      <c r="GZN1386" s="366"/>
      <c r="GZO1386" s="366"/>
      <c r="GZP1386" s="366"/>
      <c r="GZQ1386" s="366"/>
      <c r="GZR1386" s="366"/>
      <c r="GZS1386" s="419"/>
      <c r="GZT1386" s="486"/>
      <c r="GZU1386" s="484"/>
      <c r="GZV1386" s="484"/>
      <c r="GZW1386" s="484"/>
      <c r="GZX1386" s="484"/>
      <c r="GZY1386" s="484"/>
      <c r="GZZ1386" s="484"/>
      <c r="HAA1386" s="484"/>
      <c r="HAB1386" s="484"/>
      <c r="HAC1386" s="484"/>
      <c r="HAD1386" s="484"/>
      <c r="HAE1386" s="484"/>
      <c r="HAF1386" s="484"/>
      <c r="HAG1386" s="484"/>
      <c r="HAH1386" s="484"/>
      <c r="HAI1386" s="484"/>
      <c r="HAJ1386" s="484"/>
      <c r="HAK1386" s="484"/>
      <c r="HAL1386" s="484"/>
      <c r="HAM1386" s="485"/>
      <c r="HAN1386" s="447"/>
      <c r="HAO1386" s="447"/>
      <c r="HAP1386" s="451"/>
      <c r="HAQ1386" s="451"/>
      <c r="HAR1386" s="451"/>
      <c r="HAS1386" s="451"/>
      <c r="HAT1386" s="451"/>
      <c r="HAU1386" s="451"/>
      <c r="HAV1386" s="451"/>
      <c r="HAW1386" s="451"/>
      <c r="HAX1386" s="451"/>
      <c r="HAY1386" s="451"/>
      <c r="HAZ1386" s="447"/>
      <c r="HBA1386" s="428"/>
      <c r="HBB1386" s="469"/>
      <c r="HBC1386" s="414"/>
      <c r="HBD1386" s="414"/>
      <c r="HBE1386" s="414"/>
      <c r="HBF1386" s="414"/>
      <c r="HBG1386" s="414"/>
      <c r="HBH1386" s="415"/>
      <c r="HBI1386" s="414"/>
      <c r="HBJ1386" s="416"/>
      <c r="HBK1386" s="366"/>
      <c r="HBL1386" s="366"/>
      <c r="HBM1386" s="366"/>
      <c r="HBN1386" s="366"/>
      <c r="HBO1386" s="366"/>
      <c r="HBP1386" s="366"/>
      <c r="HBQ1386" s="366"/>
      <c r="HBR1386" s="366"/>
      <c r="HBS1386" s="419"/>
      <c r="HBT1386" s="486"/>
      <c r="HBU1386" s="484"/>
      <c r="HBV1386" s="484"/>
      <c r="HBW1386" s="484"/>
      <c r="HBX1386" s="484"/>
      <c r="HBY1386" s="484"/>
      <c r="HBZ1386" s="484"/>
      <c r="HCA1386" s="484"/>
      <c r="HCB1386" s="484"/>
      <c r="HCC1386" s="484"/>
      <c r="HCD1386" s="484"/>
      <c r="HCE1386" s="484"/>
      <c r="HCF1386" s="484"/>
      <c r="HCG1386" s="484"/>
      <c r="HCH1386" s="484"/>
      <c r="HCI1386" s="484"/>
      <c r="HCJ1386" s="484"/>
      <c r="HCK1386" s="484"/>
      <c r="HCL1386" s="484"/>
      <c r="HCM1386" s="485"/>
      <c r="HCN1386" s="447"/>
      <c r="HCO1386" s="447"/>
      <c r="HCP1386" s="451"/>
      <c r="HCQ1386" s="451"/>
      <c r="HCR1386" s="451"/>
      <c r="HCS1386" s="451"/>
      <c r="HCT1386" s="451"/>
      <c r="HCU1386" s="451"/>
      <c r="HCV1386" s="451"/>
      <c r="HCW1386" s="451"/>
      <c r="HCX1386" s="451"/>
      <c r="HCY1386" s="451"/>
      <c r="HCZ1386" s="447"/>
      <c r="HDA1386" s="428"/>
      <c r="HDB1386" s="469"/>
      <c r="HDC1386" s="414"/>
      <c r="HDD1386" s="414"/>
      <c r="HDE1386" s="414"/>
      <c r="HDF1386" s="414"/>
      <c r="HDG1386" s="414"/>
      <c r="HDH1386" s="415"/>
      <c r="HDI1386" s="414"/>
      <c r="HDJ1386" s="416"/>
      <c r="HDK1386" s="366"/>
      <c r="HDL1386" s="366"/>
      <c r="HDM1386" s="366"/>
      <c r="HDN1386" s="366"/>
      <c r="HDO1386" s="366"/>
      <c r="HDP1386" s="366"/>
      <c r="HDQ1386" s="366"/>
      <c r="HDR1386" s="366"/>
      <c r="HDS1386" s="419"/>
      <c r="HDT1386" s="486"/>
      <c r="HDU1386" s="484"/>
      <c r="HDV1386" s="484"/>
      <c r="HDW1386" s="484"/>
      <c r="HDX1386" s="484"/>
      <c r="HDY1386" s="484"/>
      <c r="HDZ1386" s="484"/>
      <c r="HEA1386" s="484"/>
      <c r="HEB1386" s="484"/>
      <c r="HEC1386" s="484"/>
      <c r="HED1386" s="484"/>
      <c r="HEE1386" s="484"/>
      <c r="HEF1386" s="484"/>
      <c r="HEG1386" s="484"/>
      <c r="HEH1386" s="484"/>
      <c r="HEI1386" s="484"/>
      <c r="HEJ1386" s="484"/>
      <c r="HEK1386" s="484"/>
      <c r="HEL1386" s="484"/>
      <c r="HEM1386" s="485"/>
      <c r="HEN1386" s="447"/>
      <c r="HEO1386" s="447"/>
      <c r="HEP1386" s="451"/>
      <c r="HEQ1386" s="451"/>
      <c r="HER1386" s="451"/>
      <c r="HES1386" s="451"/>
      <c r="HET1386" s="451"/>
      <c r="HEU1386" s="451"/>
      <c r="HEV1386" s="451"/>
      <c r="HEW1386" s="451"/>
      <c r="HEX1386" s="451"/>
      <c r="HEY1386" s="451"/>
      <c r="HEZ1386" s="447"/>
      <c r="HFA1386" s="428"/>
      <c r="HFB1386" s="469"/>
      <c r="HFC1386" s="414"/>
      <c r="HFD1386" s="414"/>
      <c r="HFE1386" s="414"/>
      <c r="HFF1386" s="414"/>
      <c r="HFG1386" s="414"/>
      <c r="HFH1386" s="415"/>
      <c r="HFI1386" s="414"/>
      <c r="HFJ1386" s="416"/>
      <c r="HFK1386" s="366"/>
      <c r="HFL1386" s="366"/>
      <c r="HFM1386" s="366"/>
      <c r="HFN1386" s="366"/>
      <c r="HFO1386" s="366"/>
      <c r="HFP1386" s="366"/>
      <c r="HFQ1386" s="366"/>
      <c r="HFR1386" s="366"/>
      <c r="HFS1386" s="419"/>
      <c r="HFT1386" s="486"/>
      <c r="HFU1386" s="484"/>
      <c r="HFV1386" s="484"/>
      <c r="HFW1386" s="484"/>
      <c r="HFX1386" s="484"/>
      <c r="HFY1386" s="484"/>
      <c r="HFZ1386" s="484"/>
      <c r="HGA1386" s="484"/>
      <c r="HGB1386" s="484"/>
      <c r="HGC1386" s="484"/>
      <c r="HGD1386" s="484"/>
      <c r="HGE1386" s="484"/>
      <c r="HGF1386" s="484"/>
      <c r="HGG1386" s="484"/>
      <c r="HGH1386" s="484"/>
      <c r="HGI1386" s="484"/>
      <c r="HGJ1386" s="484"/>
      <c r="HGK1386" s="484"/>
      <c r="HGL1386" s="484"/>
      <c r="HGM1386" s="485"/>
      <c r="HGN1386" s="447"/>
      <c r="HGO1386" s="447"/>
      <c r="HGP1386" s="451"/>
      <c r="HGQ1386" s="451"/>
      <c r="HGR1386" s="451"/>
      <c r="HGS1386" s="451"/>
      <c r="HGT1386" s="451"/>
      <c r="HGU1386" s="451"/>
      <c r="HGV1386" s="451"/>
      <c r="HGW1386" s="451"/>
      <c r="HGX1386" s="451"/>
      <c r="HGY1386" s="451"/>
      <c r="HGZ1386" s="447"/>
      <c r="HHA1386" s="428"/>
      <c r="HHB1386" s="469"/>
      <c r="HHC1386" s="414"/>
      <c r="HHD1386" s="414"/>
      <c r="HHE1386" s="414"/>
      <c r="HHF1386" s="414"/>
      <c r="HHG1386" s="414"/>
      <c r="HHH1386" s="415"/>
      <c r="HHI1386" s="414"/>
      <c r="HHJ1386" s="416"/>
      <c r="HHK1386" s="366"/>
      <c r="HHL1386" s="366"/>
      <c r="HHM1386" s="366"/>
      <c r="HHN1386" s="366"/>
      <c r="HHO1386" s="366"/>
      <c r="HHP1386" s="366"/>
      <c r="HHQ1386" s="366"/>
      <c r="HHR1386" s="366"/>
      <c r="HHS1386" s="419"/>
      <c r="HHT1386" s="486"/>
      <c r="HHU1386" s="484"/>
      <c r="HHV1386" s="484"/>
      <c r="HHW1386" s="484"/>
      <c r="HHX1386" s="484"/>
      <c r="HHY1386" s="484"/>
      <c r="HHZ1386" s="484"/>
      <c r="HIA1386" s="484"/>
      <c r="HIB1386" s="484"/>
      <c r="HIC1386" s="484"/>
      <c r="HID1386" s="484"/>
      <c r="HIE1386" s="484"/>
      <c r="HIF1386" s="484"/>
      <c r="HIG1386" s="484"/>
      <c r="HIH1386" s="484"/>
      <c r="HII1386" s="484"/>
      <c r="HIJ1386" s="484"/>
      <c r="HIK1386" s="484"/>
      <c r="HIL1386" s="484"/>
      <c r="HIM1386" s="485"/>
      <c r="HIN1386" s="447"/>
      <c r="HIO1386" s="447"/>
      <c r="HIP1386" s="451"/>
      <c r="HIQ1386" s="451"/>
      <c r="HIR1386" s="451"/>
      <c r="HIS1386" s="451"/>
      <c r="HIT1386" s="451"/>
      <c r="HIU1386" s="451"/>
      <c r="HIV1386" s="451"/>
      <c r="HIW1386" s="451"/>
      <c r="HIX1386" s="451"/>
      <c r="HIY1386" s="451"/>
      <c r="HIZ1386" s="447"/>
      <c r="HJA1386" s="428"/>
      <c r="HJB1386" s="469"/>
      <c r="HJC1386" s="414"/>
      <c r="HJD1386" s="414"/>
      <c r="HJE1386" s="414"/>
      <c r="HJF1386" s="414"/>
      <c r="HJG1386" s="414"/>
      <c r="HJH1386" s="415"/>
      <c r="HJI1386" s="414"/>
      <c r="HJJ1386" s="416"/>
      <c r="HJK1386" s="366"/>
      <c r="HJL1386" s="366"/>
      <c r="HJM1386" s="366"/>
      <c r="HJN1386" s="366"/>
      <c r="HJO1386" s="366"/>
      <c r="HJP1386" s="366"/>
      <c r="HJQ1386" s="366"/>
      <c r="HJR1386" s="366"/>
      <c r="HJS1386" s="419"/>
      <c r="HJT1386" s="486"/>
      <c r="HJU1386" s="484"/>
      <c r="HJV1386" s="484"/>
      <c r="HJW1386" s="484"/>
      <c r="HJX1386" s="484"/>
      <c r="HJY1386" s="484"/>
      <c r="HJZ1386" s="484"/>
      <c r="HKA1386" s="484"/>
      <c r="HKB1386" s="484"/>
      <c r="HKC1386" s="484"/>
      <c r="HKD1386" s="484"/>
      <c r="HKE1386" s="484"/>
      <c r="HKF1386" s="484"/>
      <c r="HKG1386" s="484"/>
      <c r="HKH1386" s="484"/>
      <c r="HKI1386" s="484"/>
      <c r="HKJ1386" s="484"/>
      <c r="HKK1386" s="484"/>
      <c r="HKL1386" s="484"/>
      <c r="HKM1386" s="485"/>
      <c r="HKN1386" s="447"/>
      <c r="HKO1386" s="447"/>
      <c r="HKP1386" s="451"/>
      <c r="HKQ1386" s="451"/>
      <c r="HKR1386" s="451"/>
      <c r="HKS1386" s="451"/>
      <c r="HKT1386" s="451"/>
      <c r="HKU1386" s="451"/>
      <c r="HKV1386" s="451"/>
      <c r="HKW1386" s="451"/>
      <c r="HKX1386" s="451"/>
      <c r="HKY1386" s="451"/>
      <c r="HKZ1386" s="447"/>
      <c r="HLA1386" s="428"/>
      <c r="HLB1386" s="469"/>
      <c r="HLC1386" s="414"/>
      <c r="HLD1386" s="414"/>
      <c r="HLE1386" s="414"/>
      <c r="HLF1386" s="414"/>
      <c r="HLG1386" s="414"/>
      <c r="HLH1386" s="415"/>
      <c r="HLI1386" s="414"/>
      <c r="HLJ1386" s="416"/>
      <c r="HLK1386" s="366"/>
      <c r="HLL1386" s="366"/>
      <c r="HLM1386" s="366"/>
      <c r="HLN1386" s="366"/>
      <c r="HLO1386" s="366"/>
      <c r="HLP1386" s="366"/>
      <c r="HLQ1386" s="366"/>
      <c r="HLR1386" s="366"/>
      <c r="HLS1386" s="419"/>
      <c r="HLT1386" s="486"/>
      <c r="HLU1386" s="484"/>
      <c r="HLV1386" s="484"/>
      <c r="HLW1386" s="484"/>
      <c r="HLX1386" s="484"/>
      <c r="HLY1386" s="484"/>
      <c r="HLZ1386" s="484"/>
      <c r="HMA1386" s="484"/>
      <c r="HMB1386" s="484"/>
      <c r="HMC1386" s="484"/>
      <c r="HMD1386" s="484"/>
      <c r="HME1386" s="484"/>
      <c r="HMF1386" s="484"/>
      <c r="HMG1386" s="484"/>
      <c r="HMH1386" s="484"/>
      <c r="HMI1386" s="484"/>
      <c r="HMJ1386" s="484"/>
      <c r="HMK1386" s="484"/>
      <c r="HML1386" s="484"/>
      <c r="HMM1386" s="485"/>
      <c r="HMN1386" s="447"/>
      <c r="HMO1386" s="447"/>
      <c r="HMP1386" s="451"/>
      <c r="HMQ1386" s="451"/>
      <c r="HMR1386" s="451"/>
      <c r="HMS1386" s="451"/>
      <c r="HMT1386" s="451"/>
      <c r="HMU1386" s="451"/>
      <c r="HMV1386" s="451"/>
      <c r="HMW1386" s="451"/>
      <c r="HMX1386" s="451"/>
      <c r="HMY1386" s="451"/>
      <c r="HMZ1386" s="447"/>
      <c r="HNA1386" s="428"/>
      <c r="HNB1386" s="469"/>
      <c r="HNC1386" s="414"/>
      <c r="HND1386" s="414"/>
      <c r="HNE1386" s="414"/>
      <c r="HNF1386" s="414"/>
      <c r="HNG1386" s="414"/>
      <c r="HNH1386" s="415"/>
      <c r="HNI1386" s="414"/>
      <c r="HNJ1386" s="416"/>
      <c r="HNK1386" s="366"/>
      <c r="HNL1386" s="366"/>
      <c r="HNM1386" s="366"/>
      <c r="HNN1386" s="366"/>
      <c r="HNO1386" s="366"/>
      <c r="HNP1386" s="366"/>
      <c r="HNQ1386" s="366"/>
      <c r="HNR1386" s="366"/>
      <c r="HNS1386" s="419"/>
      <c r="HNT1386" s="486"/>
      <c r="HNU1386" s="484"/>
      <c r="HNV1386" s="484"/>
      <c r="HNW1386" s="484"/>
      <c r="HNX1386" s="484"/>
      <c r="HNY1386" s="484"/>
      <c r="HNZ1386" s="484"/>
      <c r="HOA1386" s="484"/>
      <c r="HOB1386" s="484"/>
      <c r="HOC1386" s="484"/>
      <c r="HOD1386" s="484"/>
      <c r="HOE1386" s="484"/>
      <c r="HOF1386" s="484"/>
      <c r="HOG1386" s="484"/>
      <c r="HOH1386" s="484"/>
      <c r="HOI1386" s="484"/>
      <c r="HOJ1386" s="484"/>
      <c r="HOK1386" s="484"/>
      <c r="HOL1386" s="484"/>
      <c r="HOM1386" s="485"/>
      <c r="HON1386" s="447"/>
      <c r="HOO1386" s="447"/>
      <c r="HOP1386" s="451"/>
      <c r="HOQ1386" s="451"/>
      <c r="HOR1386" s="451"/>
      <c r="HOS1386" s="451"/>
      <c r="HOT1386" s="451"/>
      <c r="HOU1386" s="451"/>
      <c r="HOV1386" s="451"/>
      <c r="HOW1386" s="451"/>
      <c r="HOX1386" s="451"/>
      <c r="HOY1386" s="451"/>
      <c r="HOZ1386" s="447"/>
      <c r="HPA1386" s="428"/>
      <c r="HPB1386" s="469"/>
      <c r="HPC1386" s="414"/>
      <c r="HPD1386" s="414"/>
      <c r="HPE1386" s="414"/>
      <c r="HPF1386" s="414"/>
      <c r="HPG1386" s="414"/>
      <c r="HPH1386" s="415"/>
      <c r="HPI1386" s="414"/>
      <c r="HPJ1386" s="416"/>
      <c r="HPK1386" s="366"/>
      <c r="HPL1386" s="366"/>
      <c r="HPM1386" s="366"/>
      <c r="HPN1386" s="366"/>
      <c r="HPO1386" s="366"/>
      <c r="HPP1386" s="366"/>
      <c r="HPQ1386" s="366"/>
      <c r="HPR1386" s="366"/>
      <c r="HPS1386" s="419"/>
      <c r="HPT1386" s="486"/>
      <c r="HPU1386" s="484"/>
      <c r="HPV1386" s="484"/>
      <c r="HPW1386" s="484"/>
      <c r="HPX1386" s="484"/>
      <c r="HPY1386" s="484"/>
      <c r="HPZ1386" s="484"/>
      <c r="HQA1386" s="484"/>
      <c r="HQB1386" s="484"/>
      <c r="HQC1386" s="484"/>
      <c r="HQD1386" s="484"/>
      <c r="HQE1386" s="484"/>
      <c r="HQF1386" s="484"/>
      <c r="HQG1386" s="484"/>
      <c r="HQH1386" s="484"/>
      <c r="HQI1386" s="484"/>
      <c r="HQJ1386" s="484"/>
      <c r="HQK1386" s="484"/>
      <c r="HQL1386" s="484"/>
      <c r="HQM1386" s="485"/>
      <c r="HQN1386" s="447"/>
      <c r="HQO1386" s="447"/>
      <c r="HQP1386" s="451"/>
      <c r="HQQ1386" s="451"/>
      <c r="HQR1386" s="451"/>
      <c r="HQS1386" s="451"/>
      <c r="HQT1386" s="451"/>
      <c r="HQU1386" s="451"/>
      <c r="HQV1386" s="451"/>
      <c r="HQW1386" s="451"/>
      <c r="HQX1386" s="451"/>
      <c r="HQY1386" s="451"/>
      <c r="HQZ1386" s="447"/>
      <c r="HRA1386" s="428"/>
      <c r="HRB1386" s="469"/>
      <c r="HRC1386" s="414"/>
      <c r="HRD1386" s="414"/>
      <c r="HRE1386" s="414"/>
      <c r="HRF1386" s="414"/>
      <c r="HRG1386" s="414"/>
      <c r="HRH1386" s="415"/>
      <c r="HRI1386" s="414"/>
      <c r="HRJ1386" s="416"/>
      <c r="HRK1386" s="366"/>
      <c r="HRL1386" s="366"/>
      <c r="HRM1386" s="366"/>
      <c r="HRN1386" s="366"/>
      <c r="HRO1386" s="366"/>
      <c r="HRP1386" s="366"/>
      <c r="HRQ1386" s="366"/>
      <c r="HRR1386" s="366"/>
      <c r="HRS1386" s="419"/>
      <c r="HRT1386" s="486"/>
      <c r="HRU1386" s="484"/>
      <c r="HRV1386" s="484"/>
      <c r="HRW1386" s="484"/>
      <c r="HRX1386" s="484"/>
      <c r="HRY1386" s="484"/>
      <c r="HRZ1386" s="484"/>
      <c r="HSA1386" s="484"/>
      <c r="HSB1386" s="484"/>
      <c r="HSC1386" s="484"/>
      <c r="HSD1386" s="484"/>
      <c r="HSE1386" s="484"/>
      <c r="HSF1386" s="484"/>
      <c r="HSG1386" s="484"/>
      <c r="HSH1386" s="484"/>
      <c r="HSI1386" s="484"/>
      <c r="HSJ1386" s="484"/>
      <c r="HSK1386" s="484"/>
      <c r="HSL1386" s="484"/>
      <c r="HSM1386" s="485"/>
      <c r="HSN1386" s="447"/>
      <c r="HSO1386" s="447"/>
      <c r="HSP1386" s="451"/>
      <c r="HSQ1386" s="451"/>
      <c r="HSR1386" s="451"/>
      <c r="HSS1386" s="451"/>
      <c r="HST1386" s="451"/>
      <c r="HSU1386" s="451"/>
      <c r="HSV1386" s="451"/>
      <c r="HSW1386" s="451"/>
      <c r="HSX1386" s="451"/>
      <c r="HSY1386" s="451"/>
      <c r="HSZ1386" s="447"/>
      <c r="HTA1386" s="428"/>
      <c r="HTB1386" s="469"/>
      <c r="HTC1386" s="414"/>
      <c r="HTD1386" s="414"/>
      <c r="HTE1386" s="414"/>
      <c r="HTF1386" s="414"/>
      <c r="HTG1386" s="414"/>
      <c r="HTH1386" s="415"/>
      <c r="HTI1386" s="414"/>
      <c r="HTJ1386" s="416"/>
      <c r="HTK1386" s="366"/>
      <c r="HTL1386" s="366"/>
      <c r="HTM1386" s="366"/>
      <c r="HTN1386" s="366"/>
      <c r="HTO1386" s="366"/>
      <c r="HTP1386" s="366"/>
      <c r="HTQ1386" s="366"/>
      <c r="HTR1386" s="366"/>
      <c r="HTS1386" s="419"/>
      <c r="HTT1386" s="486"/>
      <c r="HTU1386" s="484"/>
      <c r="HTV1386" s="484"/>
      <c r="HTW1386" s="484"/>
      <c r="HTX1386" s="484"/>
      <c r="HTY1386" s="484"/>
      <c r="HTZ1386" s="484"/>
      <c r="HUA1386" s="484"/>
      <c r="HUB1386" s="484"/>
      <c r="HUC1386" s="484"/>
      <c r="HUD1386" s="484"/>
      <c r="HUE1386" s="484"/>
      <c r="HUF1386" s="484"/>
      <c r="HUG1386" s="484"/>
      <c r="HUH1386" s="484"/>
      <c r="HUI1386" s="484"/>
      <c r="HUJ1386" s="484"/>
      <c r="HUK1386" s="484"/>
      <c r="HUL1386" s="484"/>
      <c r="HUM1386" s="485"/>
      <c r="HUN1386" s="447"/>
      <c r="HUO1386" s="447"/>
      <c r="HUP1386" s="451"/>
      <c r="HUQ1386" s="451"/>
      <c r="HUR1386" s="451"/>
      <c r="HUS1386" s="451"/>
      <c r="HUT1386" s="451"/>
      <c r="HUU1386" s="451"/>
      <c r="HUV1386" s="451"/>
      <c r="HUW1386" s="451"/>
      <c r="HUX1386" s="451"/>
      <c r="HUY1386" s="451"/>
      <c r="HUZ1386" s="447"/>
      <c r="HVA1386" s="428"/>
      <c r="HVB1386" s="469"/>
      <c r="HVC1386" s="414"/>
      <c r="HVD1386" s="414"/>
      <c r="HVE1386" s="414"/>
      <c r="HVF1386" s="414"/>
      <c r="HVG1386" s="414"/>
      <c r="HVH1386" s="415"/>
      <c r="HVI1386" s="414"/>
      <c r="HVJ1386" s="416"/>
      <c r="HVK1386" s="366"/>
      <c r="HVL1386" s="366"/>
      <c r="HVM1386" s="366"/>
      <c r="HVN1386" s="366"/>
      <c r="HVO1386" s="366"/>
      <c r="HVP1386" s="366"/>
      <c r="HVQ1386" s="366"/>
      <c r="HVR1386" s="366"/>
      <c r="HVS1386" s="419"/>
      <c r="HVT1386" s="486"/>
      <c r="HVU1386" s="484"/>
      <c r="HVV1386" s="484"/>
      <c r="HVW1386" s="484"/>
      <c r="HVX1386" s="484"/>
      <c r="HVY1386" s="484"/>
      <c r="HVZ1386" s="484"/>
      <c r="HWA1386" s="484"/>
      <c r="HWB1386" s="484"/>
      <c r="HWC1386" s="484"/>
      <c r="HWD1386" s="484"/>
      <c r="HWE1386" s="484"/>
      <c r="HWF1386" s="484"/>
      <c r="HWG1386" s="484"/>
      <c r="HWH1386" s="484"/>
      <c r="HWI1386" s="484"/>
      <c r="HWJ1386" s="484"/>
      <c r="HWK1386" s="484"/>
      <c r="HWL1386" s="484"/>
      <c r="HWM1386" s="485"/>
      <c r="HWN1386" s="447"/>
      <c r="HWO1386" s="447"/>
      <c r="HWP1386" s="451"/>
      <c r="HWQ1386" s="451"/>
      <c r="HWR1386" s="451"/>
      <c r="HWS1386" s="451"/>
      <c r="HWT1386" s="451"/>
      <c r="HWU1386" s="451"/>
      <c r="HWV1386" s="451"/>
      <c r="HWW1386" s="451"/>
      <c r="HWX1386" s="451"/>
      <c r="HWY1386" s="451"/>
      <c r="HWZ1386" s="447"/>
      <c r="HXA1386" s="428"/>
      <c r="HXB1386" s="469"/>
      <c r="HXC1386" s="414"/>
      <c r="HXD1386" s="414"/>
      <c r="HXE1386" s="414"/>
      <c r="HXF1386" s="414"/>
      <c r="HXG1386" s="414"/>
      <c r="HXH1386" s="415"/>
      <c r="HXI1386" s="414"/>
      <c r="HXJ1386" s="416"/>
      <c r="HXK1386" s="366"/>
      <c r="HXL1386" s="366"/>
      <c r="HXM1386" s="366"/>
      <c r="HXN1386" s="366"/>
      <c r="HXO1386" s="366"/>
      <c r="HXP1386" s="366"/>
      <c r="HXQ1386" s="366"/>
      <c r="HXR1386" s="366"/>
      <c r="HXS1386" s="419"/>
      <c r="HXT1386" s="486"/>
      <c r="HXU1386" s="484"/>
      <c r="HXV1386" s="484"/>
      <c r="HXW1386" s="484"/>
      <c r="HXX1386" s="484"/>
      <c r="HXY1386" s="484"/>
      <c r="HXZ1386" s="484"/>
      <c r="HYA1386" s="484"/>
      <c r="HYB1386" s="484"/>
      <c r="HYC1386" s="484"/>
      <c r="HYD1386" s="484"/>
      <c r="HYE1386" s="484"/>
      <c r="HYF1386" s="484"/>
      <c r="HYG1386" s="484"/>
      <c r="HYH1386" s="484"/>
      <c r="HYI1386" s="484"/>
      <c r="HYJ1386" s="484"/>
      <c r="HYK1386" s="484"/>
      <c r="HYL1386" s="484"/>
      <c r="HYM1386" s="485"/>
      <c r="HYN1386" s="447"/>
      <c r="HYO1386" s="447"/>
      <c r="HYP1386" s="451"/>
      <c r="HYQ1386" s="451"/>
      <c r="HYR1386" s="451"/>
      <c r="HYS1386" s="451"/>
      <c r="HYT1386" s="451"/>
      <c r="HYU1386" s="451"/>
      <c r="HYV1386" s="451"/>
      <c r="HYW1386" s="451"/>
      <c r="HYX1386" s="451"/>
      <c r="HYY1386" s="451"/>
      <c r="HYZ1386" s="447"/>
      <c r="HZA1386" s="428"/>
      <c r="HZB1386" s="469"/>
      <c r="HZC1386" s="414"/>
      <c r="HZD1386" s="414"/>
      <c r="HZE1386" s="414"/>
      <c r="HZF1386" s="414"/>
      <c r="HZG1386" s="414"/>
      <c r="HZH1386" s="415"/>
      <c r="HZI1386" s="414"/>
      <c r="HZJ1386" s="416"/>
      <c r="HZK1386" s="366"/>
      <c r="HZL1386" s="366"/>
      <c r="HZM1386" s="366"/>
      <c r="HZN1386" s="366"/>
      <c r="HZO1386" s="366"/>
      <c r="HZP1386" s="366"/>
      <c r="HZQ1386" s="366"/>
      <c r="HZR1386" s="366"/>
      <c r="HZS1386" s="419"/>
      <c r="HZT1386" s="486"/>
      <c r="HZU1386" s="484"/>
      <c r="HZV1386" s="484"/>
      <c r="HZW1386" s="484"/>
      <c r="HZX1386" s="484"/>
      <c r="HZY1386" s="484"/>
      <c r="HZZ1386" s="484"/>
      <c r="IAA1386" s="484"/>
      <c r="IAB1386" s="484"/>
      <c r="IAC1386" s="484"/>
      <c r="IAD1386" s="484"/>
      <c r="IAE1386" s="484"/>
      <c r="IAF1386" s="484"/>
      <c r="IAG1386" s="484"/>
      <c r="IAH1386" s="484"/>
      <c r="IAI1386" s="484"/>
      <c r="IAJ1386" s="484"/>
      <c r="IAK1386" s="484"/>
      <c r="IAL1386" s="484"/>
      <c r="IAM1386" s="485"/>
      <c r="IAN1386" s="447"/>
      <c r="IAO1386" s="447"/>
      <c r="IAP1386" s="451"/>
      <c r="IAQ1386" s="451"/>
      <c r="IAR1386" s="451"/>
      <c r="IAS1386" s="451"/>
      <c r="IAT1386" s="451"/>
      <c r="IAU1386" s="451"/>
      <c r="IAV1386" s="451"/>
      <c r="IAW1386" s="451"/>
      <c r="IAX1386" s="451"/>
      <c r="IAY1386" s="451"/>
      <c r="IAZ1386" s="447"/>
      <c r="IBA1386" s="428"/>
      <c r="IBB1386" s="469"/>
      <c r="IBC1386" s="414"/>
      <c r="IBD1386" s="414"/>
      <c r="IBE1386" s="414"/>
      <c r="IBF1386" s="414"/>
      <c r="IBG1386" s="414"/>
      <c r="IBH1386" s="415"/>
      <c r="IBI1386" s="414"/>
      <c r="IBJ1386" s="416"/>
      <c r="IBK1386" s="366"/>
      <c r="IBL1386" s="366"/>
      <c r="IBM1386" s="366"/>
      <c r="IBN1386" s="366"/>
      <c r="IBO1386" s="366"/>
      <c r="IBP1386" s="366"/>
      <c r="IBQ1386" s="366"/>
      <c r="IBR1386" s="366"/>
      <c r="IBS1386" s="419"/>
      <c r="IBT1386" s="486"/>
      <c r="IBU1386" s="484"/>
      <c r="IBV1386" s="484"/>
      <c r="IBW1386" s="484"/>
      <c r="IBX1386" s="484"/>
      <c r="IBY1386" s="484"/>
      <c r="IBZ1386" s="484"/>
      <c r="ICA1386" s="484"/>
      <c r="ICB1386" s="484"/>
      <c r="ICC1386" s="484"/>
      <c r="ICD1386" s="484"/>
      <c r="ICE1386" s="484"/>
      <c r="ICF1386" s="484"/>
      <c r="ICG1386" s="484"/>
      <c r="ICH1386" s="484"/>
      <c r="ICI1386" s="484"/>
      <c r="ICJ1386" s="484"/>
      <c r="ICK1386" s="484"/>
      <c r="ICL1386" s="484"/>
      <c r="ICM1386" s="485"/>
      <c r="ICN1386" s="447"/>
      <c r="ICO1386" s="447"/>
      <c r="ICP1386" s="451"/>
      <c r="ICQ1386" s="451"/>
      <c r="ICR1386" s="451"/>
      <c r="ICS1386" s="451"/>
      <c r="ICT1386" s="451"/>
      <c r="ICU1386" s="451"/>
      <c r="ICV1386" s="451"/>
      <c r="ICW1386" s="451"/>
      <c r="ICX1386" s="451"/>
      <c r="ICY1386" s="451"/>
      <c r="ICZ1386" s="447"/>
      <c r="IDA1386" s="428"/>
      <c r="IDB1386" s="469"/>
      <c r="IDC1386" s="414"/>
      <c r="IDD1386" s="414"/>
      <c r="IDE1386" s="414"/>
      <c r="IDF1386" s="414"/>
      <c r="IDG1386" s="414"/>
      <c r="IDH1386" s="415"/>
      <c r="IDI1386" s="414"/>
      <c r="IDJ1386" s="416"/>
      <c r="IDK1386" s="366"/>
      <c r="IDL1386" s="366"/>
      <c r="IDM1386" s="366"/>
      <c r="IDN1386" s="366"/>
      <c r="IDO1386" s="366"/>
      <c r="IDP1386" s="366"/>
      <c r="IDQ1386" s="366"/>
      <c r="IDR1386" s="366"/>
      <c r="IDS1386" s="419"/>
      <c r="IDT1386" s="486"/>
      <c r="IDU1386" s="484"/>
      <c r="IDV1386" s="484"/>
      <c r="IDW1386" s="484"/>
      <c r="IDX1386" s="484"/>
      <c r="IDY1386" s="484"/>
      <c r="IDZ1386" s="484"/>
      <c r="IEA1386" s="484"/>
      <c r="IEB1386" s="484"/>
      <c r="IEC1386" s="484"/>
      <c r="IED1386" s="484"/>
      <c r="IEE1386" s="484"/>
      <c r="IEF1386" s="484"/>
      <c r="IEG1386" s="484"/>
      <c r="IEH1386" s="484"/>
      <c r="IEI1386" s="484"/>
      <c r="IEJ1386" s="484"/>
      <c r="IEK1386" s="484"/>
      <c r="IEL1386" s="484"/>
      <c r="IEM1386" s="485"/>
      <c r="IEN1386" s="447"/>
      <c r="IEO1386" s="447"/>
      <c r="IEP1386" s="451"/>
      <c r="IEQ1386" s="451"/>
      <c r="IER1386" s="451"/>
      <c r="IES1386" s="451"/>
      <c r="IET1386" s="451"/>
      <c r="IEU1386" s="451"/>
      <c r="IEV1386" s="451"/>
      <c r="IEW1386" s="451"/>
      <c r="IEX1386" s="451"/>
      <c r="IEY1386" s="451"/>
      <c r="IEZ1386" s="447"/>
      <c r="IFA1386" s="428"/>
      <c r="IFB1386" s="469"/>
      <c r="IFC1386" s="414"/>
      <c r="IFD1386" s="414"/>
      <c r="IFE1386" s="414"/>
      <c r="IFF1386" s="414"/>
      <c r="IFG1386" s="414"/>
      <c r="IFH1386" s="415"/>
      <c r="IFI1386" s="414"/>
      <c r="IFJ1386" s="416"/>
      <c r="IFK1386" s="366"/>
      <c r="IFL1386" s="366"/>
      <c r="IFM1386" s="366"/>
      <c r="IFN1386" s="366"/>
      <c r="IFO1386" s="366"/>
      <c r="IFP1386" s="366"/>
      <c r="IFQ1386" s="366"/>
      <c r="IFR1386" s="366"/>
      <c r="IFS1386" s="419"/>
      <c r="IFT1386" s="486"/>
      <c r="IFU1386" s="484"/>
      <c r="IFV1386" s="484"/>
      <c r="IFW1386" s="484"/>
      <c r="IFX1386" s="484"/>
      <c r="IFY1386" s="484"/>
      <c r="IFZ1386" s="484"/>
      <c r="IGA1386" s="484"/>
      <c r="IGB1386" s="484"/>
      <c r="IGC1386" s="484"/>
      <c r="IGD1386" s="484"/>
      <c r="IGE1386" s="484"/>
      <c r="IGF1386" s="484"/>
      <c r="IGG1386" s="484"/>
      <c r="IGH1386" s="484"/>
      <c r="IGI1386" s="484"/>
      <c r="IGJ1386" s="484"/>
      <c r="IGK1386" s="484"/>
      <c r="IGL1386" s="484"/>
      <c r="IGM1386" s="485"/>
      <c r="IGN1386" s="447"/>
      <c r="IGO1386" s="447"/>
      <c r="IGP1386" s="451"/>
      <c r="IGQ1386" s="451"/>
      <c r="IGR1386" s="451"/>
      <c r="IGS1386" s="451"/>
      <c r="IGT1386" s="451"/>
      <c r="IGU1386" s="451"/>
      <c r="IGV1386" s="451"/>
      <c r="IGW1386" s="451"/>
      <c r="IGX1386" s="451"/>
      <c r="IGY1386" s="451"/>
      <c r="IGZ1386" s="447"/>
      <c r="IHA1386" s="428"/>
      <c r="IHB1386" s="469"/>
      <c r="IHC1386" s="414"/>
      <c r="IHD1386" s="414"/>
      <c r="IHE1386" s="414"/>
      <c r="IHF1386" s="414"/>
      <c r="IHG1386" s="414"/>
      <c r="IHH1386" s="415"/>
      <c r="IHI1386" s="414"/>
      <c r="IHJ1386" s="416"/>
      <c r="IHK1386" s="366"/>
      <c r="IHL1386" s="366"/>
      <c r="IHM1386" s="366"/>
      <c r="IHN1386" s="366"/>
      <c r="IHO1386" s="366"/>
      <c r="IHP1386" s="366"/>
      <c r="IHQ1386" s="366"/>
      <c r="IHR1386" s="366"/>
      <c r="IHS1386" s="419"/>
      <c r="IHT1386" s="486"/>
      <c r="IHU1386" s="484"/>
      <c r="IHV1386" s="484"/>
      <c r="IHW1386" s="484"/>
      <c r="IHX1386" s="484"/>
      <c r="IHY1386" s="484"/>
      <c r="IHZ1386" s="484"/>
      <c r="IIA1386" s="484"/>
      <c r="IIB1386" s="484"/>
      <c r="IIC1386" s="484"/>
      <c r="IID1386" s="484"/>
      <c r="IIE1386" s="484"/>
      <c r="IIF1386" s="484"/>
      <c r="IIG1386" s="484"/>
      <c r="IIH1386" s="484"/>
      <c r="III1386" s="484"/>
      <c r="IIJ1386" s="484"/>
      <c r="IIK1386" s="484"/>
      <c r="IIL1386" s="484"/>
      <c r="IIM1386" s="485"/>
      <c r="IIN1386" s="447"/>
      <c r="IIO1386" s="447"/>
      <c r="IIP1386" s="451"/>
      <c r="IIQ1386" s="451"/>
      <c r="IIR1386" s="451"/>
      <c r="IIS1386" s="451"/>
      <c r="IIT1386" s="451"/>
      <c r="IIU1386" s="451"/>
      <c r="IIV1386" s="451"/>
      <c r="IIW1386" s="451"/>
      <c r="IIX1386" s="451"/>
      <c r="IIY1386" s="451"/>
      <c r="IIZ1386" s="447"/>
      <c r="IJA1386" s="428"/>
      <c r="IJB1386" s="469"/>
      <c r="IJC1386" s="414"/>
      <c r="IJD1386" s="414"/>
      <c r="IJE1386" s="414"/>
      <c r="IJF1386" s="414"/>
      <c r="IJG1386" s="414"/>
      <c r="IJH1386" s="415"/>
      <c r="IJI1386" s="414"/>
      <c r="IJJ1386" s="416"/>
      <c r="IJK1386" s="366"/>
      <c r="IJL1386" s="366"/>
      <c r="IJM1386" s="366"/>
      <c r="IJN1386" s="366"/>
      <c r="IJO1386" s="366"/>
      <c r="IJP1386" s="366"/>
      <c r="IJQ1386" s="366"/>
      <c r="IJR1386" s="366"/>
      <c r="IJS1386" s="419"/>
      <c r="IJT1386" s="486"/>
      <c r="IJU1386" s="484"/>
      <c r="IJV1386" s="484"/>
      <c r="IJW1386" s="484"/>
      <c r="IJX1386" s="484"/>
      <c r="IJY1386" s="484"/>
      <c r="IJZ1386" s="484"/>
      <c r="IKA1386" s="484"/>
      <c r="IKB1386" s="484"/>
      <c r="IKC1386" s="484"/>
      <c r="IKD1386" s="484"/>
      <c r="IKE1386" s="484"/>
      <c r="IKF1386" s="484"/>
      <c r="IKG1386" s="484"/>
      <c r="IKH1386" s="484"/>
      <c r="IKI1386" s="484"/>
      <c r="IKJ1386" s="484"/>
      <c r="IKK1386" s="484"/>
      <c r="IKL1386" s="484"/>
      <c r="IKM1386" s="485"/>
      <c r="IKN1386" s="447"/>
      <c r="IKO1386" s="447"/>
      <c r="IKP1386" s="451"/>
      <c r="IKQ1386" s="451"/>
      <c r="IKR1386" s="451"/>
      <c r="IKS1386" s="451"/>
      <c r="IKT1386" s="451"/>
      <c r="IKU1386" s="451"/>
      <c r="IKV1386" s="451"/>
      <c r="IKW1386" s="451"/>
      <c r="IKX1386" s="451"/>
      <c r="IKY1386" s="451"/>
      <c r="IKZ1386" s="447"/>
      <c r="ILA1386" s="428"/>
      <c r="ILB1386" s="469"/>
      <c r="ILC1386" s="414"/>
      <c r="ILD1386" s="414"/>
      <c r="ILE1386" s="414"/>
      <c r="ILF1386" s="414"/>
      <c r="ILG1386" s="414"/>
      <c r="ILH1386" s="415"/>
      <c r="ILI1386" s="414"/>
      <c r="ILJ1386" s="416"/>
      <c r="ILK1386" s="366"/>
      <c r="ILL1386" s="366"/>
      <c r="ILM1386" s="366"/>
      <c r="ILN1386" s="366"/>
      <c r="ILO1386" s="366"/>
      <c r="ILP1386" s="366"/>
      <c r="ILQ1386" s="366"/>
      <c r="ILR1386" s="366"/>
      <c r="ILS1386" s="419"/>
      <c r="ILT1386" s="486"/>
      <c r="ILU1386" s="484"/>
      <c r="ILV1386" s="484"/>
      <c r="ILW1386" s="484"/>
      <c r="ILX1386" s="484"/>
      <c r="ILY1386" s="484"/>
      <c r="ILZ1386" s="484"/>
      <c r="IMA1386" s="484"/>
      <c r="IMB1386" s="484"/>
      <c r="IMC1386" s="484"/>
      <c r="IMD1386" s="484"/>
      <c r="IME1386" s="484"/>
      <c r="IMF1386" s="484"/>
      <c r="IMG1386" s="484"/>
      <c r="IMH1386" s="484"/>
      <c r="IMI1386" s="484"/>
      <c r="IMJ1386" s="484"/>
      <c r="IMK1386" s="484"/>
      <c r="IML1386" s="484"/>
      <c r="IMM1386" s="485"/>
      <c r="IMN1386" s="447"/>
      <c r="IMO1386" s="447"/>
      <c r="IMP1386" s="451"/>
      <c r="IMQ1386" s="451"/>
      <c r="IMR1386" s="451"/>
      <c r="IMS1386" s="451"/>
      <c r="IMT1386" s="451"/>
      <c r="IMU1386" s="451"/>
      <c r="IMV1386" s="451"/>
      <c r="IMW1386" s="451"/>
      <c r="IMX1386" s="451"/>
      <c r="IMY1386" s="451"/>
      <c r="IMZ1386" s="447"/>
      <c r="INA1386" s="428"/>
      <c r="INB1386" s="469"/>
      <c r="INC1386" s="414"/>
      <c r="IND1386" s="414"/>
      <c r="INE1386" s="414"/>
      <c r="INF1386" s="414"/>
      <c r="ING1386" s="414"/>
      <c r="INH1386" s="415"/>
      <c r="INI1386" s="414"/>
      <c r="INJ1386" s="416"/>
      <c r="INK1386" s="366"/>
      <c r="INL1386" s="366"/>
      <c r="INM1386" s="366"/>
      <c r="INN1386" s="366"/>
      <c r="INO1386" s="366"/>
      <c r="INP1386" s="366"/>
      <c r="INQ1386" s="366"/>
      <c r="INR1386" s="366"/>
      <c r="INS1386" s="419"/>
      <c r="INT1386" s="486"/>
      <c r="INU1386" s="484"/>
      <c r="INV1386" s="484"/>
      <c r="INW1386" s="484"/>
      <c r="INX1386" s="484"/>
      <c r="INY1386" s="484"/>
      <c r="INZ1386" s="484"/>
      <c r="IOA1386" s="484"/>
      <c r="IOB1386" s="484"/>
      <c r="IOC1386" s="484"/>
      <c r="IOD1386" s="484"/>
      <c r="IOE1386" s="484"/>
      <c r="IOF1386" s="484"/>
      <c r="IOG1386" s="484"/>
      <c r="IOH1386" s="484"/>
      <c r="IOI1386" s="484"/>
      <c r="IOJ1386" s="484"/>
      <c r="IOK1386" s="484"/>
      <c r="IOL1386" s="484"/>
      <c r="IOM1386" s="485"/>
      <c r="ION1386" s="447"/>
      <c r="IOO1386" s="447"/>
      <c r="IOP1386" s="451"/>
      <c r="IOQ1386" s="451"/>
      <c r="IOR1386" s="451"/>
      <c r="IOS1386" s="451"/>
      <c r="IOT1386" s="451"/>
      <c r="IOU1386" s="451"/>
      <c r="IOV1386" s="451"/>
      <c r="IOW1386" s="451"/>
      <c r="IOX1386" s="451"/>
      <c r="IOY1386" s="451"/>
      <c r="IOZ1386" s="447"/>
      <c r="IPA1386" s="428"/>
      <c r="IPB1386" s="469"/>
      <c r="IPC1386" s="414"/>
      <c r="IPD1386" s="414"/>
      <c r="IPE1386" s="414"/>
      <c r="IPF1386" s="414"/>
      <c r="IPG1386" s="414"/>
      <c r="IPH1386" s="415"/>
      <c r="IPI1386" s="414"/>
      <c r="IPJ1386" s="416"/>
      <c r="IPK1386" s="366"/>
      <c r="IPL1386" s="366"/>
      <c r="IPM1386" s="366"/>
      <c r="IPN1386" s="366"/>
      <c r="IPO1386" s="366"/>
      <c r="IPP1386" s="366"/>
      <c r="IPQ1386" s="366"/>
      <c r="IPR1386" s="366"/>
      <c r="IPS1386" s="419"/>
      <c r="IPT1386" s="486"/>
      <c r="IPU1386" s="484"/>
      <c r="IPV1386" s="484"/>
      <c r="IPW1386" s="484"/>
      <c r="IPX1386" s="484"/>
      <c r="IPY1386" s="484"/>
      <c r="IPZ1386" s="484"/>
      <c r="IQA1386" s="484"/>
      <c r="IQB1386" s="484"/>
      <c r="IQC1386" s="484"/>
      <c r="IQD1386" s="484"/>
      <c r="IQE1386" s="484"/>
      <c r="IQF1386" s="484"/>
      <c r="IQG1386" s="484"/>
      <c r="IQH1386" s="484"/>
      <c r="IQI1386" s="484"/>
      <c r="IQJ1386" s="484"/>
      <c r="IQK1386" s="484"/>
      <c r="IQL1386" s="484"/>
      <c r="IQM1386" s="485"/>
      <c r="IQN1386" s="447"/>
      <c r="IQO1386" s="447"/>
      <c r="IQP1386" s="451"/>
      <c r="IQQ1386" s="451"/>
      <c r="IQR1386" s="451"/>
      <c r="IQS1386" s="451"/>
      <c r="IQT1386" s="451"/>
      <c r="IQU1386" s="451"/>
      <c r="IQV1386" s="451"/>
      <c r="IQW1386" s="451"/>
      <c r="IQX1386" s="451"/>
      <c r="IQY1386" s="451"/>
      <c r="IQZ1386" s="447"/>
      <c r="IRA1386" s="428"/>
      <c r="IRB1386" s="469"/>
      <c r="IRC1386" s="414"/>
      <c r="IRD1386" s="414"/>
      <c r="IRE1386" s="414"/>
      <c r="IRF1386" s="414"/>
      <c r="IRG1386" s="414"/>
      <c r="IRH1386" s="415"/>
      <c r="IRI1386" s="414"/>
      <c r="IRJ1386" s="416"/>
      <c r="IRK1386" s="366"/>
      <c r="IRL1386" s="366"/>
      <c r="IRM1386" s="366"/>
      <c r="IRN1386" s="366"/>
      <c r="IRO1386" s="366"/>
      <c r="IRP1386" s="366"/>
      <c r="IRQ1386" s="366"/>
      <c r="IRR1386" s="366"/>
      <c r="IRS1386" s="419"/>
      <c r="IRT1386" s="486"/>
      <c r="IRU1386" s="484"/>
      <c r="IRV1386" s="484"/>
      <c r="IRW1386" s="484"/>
      <c r="IRX1386" s="484"/>
      <c r="IRY1386" s="484"/>
      <c r="IRZ1386" s="484"/>
      <c r="ISA1386" s="484"/>
      <c r="ISB1386" s="484"/>
      <c r="ISC1386" s="484"/>
      <c r="ISD1386" s="484"/>
      <c r="ISE1386" s="484"/>
      <c r="ISF1386" s="484"/>
      <c r="ISG1386" s="484"/>
      <c r="ISH1386" s="484"/>
      <c r="ISI1386" s="484"/>
      <c r="ISJ1386" s="484"/>
      <c r="ISK1386" s="484"/>
      <c r="ISL1386" s="484"/>
      <c r="ISM1386" s="485"/>
      <c r="ISN1386" s="447"/>
      <c r="ISO1386" s="447"/>
      <c r="ISP1386" s="451"/>
      <c r="ISQ1386" s="451"/>
      <c r="ISR1386" s="451"/>
      <c r="ISS1386" s="451"/>
      <c r="IST1386" s="451"/>
      <c r="ISU1386" s="451"/>
      <c r="ISV1386" s="451"/>
      <c r="ISW1386" s="451"/>
      <c r="ISX1386" s="451"/>
      <c r="ISY1386" s="451"/>
      <c r="ISZ1386" s="447"/>
      <c r="ITA1386" s="428"/>
      <c r="ITB1386" s="469"/>
      <c r="ITC1386" s="414"/>
      <c r="ITD1386" s="414"/>
      <c r="ITE1386" s="414"/>
      <c r="ITF1386" s="414"/>
      <c r="ITG1386" s="414"/>
      <c r="ITH1386" s="415"/>
      <c r="ITI1386" s="414"/>
      <c r="ITJ1386" s="416"/>
      <c r="ITK1386" s="366"/>
      <c r="ITL1386" s="366"/>
      <c r="ITM1386" s="366"/>
      <c r="ITN1386" s="366"/>
      <c r="ITO1386" s="366"/>
      <c r="ITP1386" s="366"/>
      <c r="ITQ1386" s="366"/>
      <c r="ITR1386" s="366"/>
      <c r="ITS1386" s="419"/>
      <c r="ITT1386" s="486"/>
      <c r="ITU1386" s="484"/>
      <c r="ITV1386" s="484"/>
      <c r="ITW1386" s="484"/>
      <c r="ITX1386" s="484"/>
      <c r="ITY1386" s="484"/>
      <c r="ITZ1386" s="484"/>
      <c r="IUA1386" s="484"/>
      <c r="IUB1386" s="484"/>
      <c r="IUC1386" s="484"/>
      <c r="IUD1386" s="484"/>
      <c r="IUE1386" s="484"/>
      <c r="IUF1386" s="484"/>
      <c r="IUG1386" s="484"/>
      <c r="IUH1386" s="484"/>
      <c r="IUI1386" s="484"/>
      <c r="IUJ1386" s="484"/>
      <c r="IUK1386" s="484"/>
      <c r="IUL1386" s="484"/>
      <c r="IUM1386" s="485"/>
      <c r="IUN1386" s="447"/>
      <c r="IUO1386" s="447"/>
      <c r="IUP1386" s="451"/>
      <c r="IUQ1386" s="451"/>
      <c r="IUR1386" s="451"/>
      <c r="IUS1386" s="451"/>
      <c r="IUT1386" s="451"/>
      <c r="IUU1386" s="451"/>
      <c r="IUV1386" s="451"/>
      <c r="IUW1386" s="451"/>
      <c r="IUX1386" s="451"/>
      <c r="IUY1386" s="451"/>
      <c r="IUZ1386" s="447"/>
      <c r="IVA1386" s="428"/>
      <c r="IVB1386" s="469"/>
      <c r="IVC1386" s="414"/>
      <c r="IVD1386" s="414"/>
      <c r="IVE1386" s="414"/>
      <c r="IVF1386" s="414"/>
      <c r="IVG1386" s="414"/>
      <c r="IVH1386" s="415"/>
      <c r="IVI1386" s="414"/>
      <c r="IVJ1386" s="416"/>
      <c r="IVK1386" s="366"/>
      <c r="IVL1386" s="366"/>
      <c r="IVM1386" s="366"/>
      <c r="IVN1386" s="366"/>
      <c r="IVO1386" s="366"/>
      <c r="IVP1386" s="366"/>
      <c r="IVQ1386" s="366"/>
      <c r="IVR1386" s="366"/>
      <c r="IVS1386" s="419"/>
      <c r="IVT1386" s="486"/>
      <c r="IVU1386" s="484"/>
      <c r="IVV1386" s="484"/>
      <c r="IVW1386" s="484"/>
      <c r="IVX1386" s="484"/>
      <c r="IVY1386" s="484"/>
      <c r="IVZ1386" s="484"/>
      <c r="IWA1386" s="484"/>
      <c r="IWB1386" s="484"/>
      <c r="IWC1386" s="484"/>
      <c r="IWD1386" s="484"/>
      <c r="IWE1386" s="484"/>
      <c r="IWF1386" s="484"/>
      <c r="IWG1386" s="484"/>
      <c r="IWH1386" s="484"/>
      <c r="IWI1386" s="484"/>
      <c r="IWJ1386" s="484"/>
      <c r="IWK1386" s="484"/>
      <c r="IWL1386" s="484"/>
      <c r="IWM1386" s="485"/>
      <c r="IWN1386" s="447"/>
      <c r="IWO1386" s="447"/>
      <c r="IWP1386" s="451"/>
      <c r="IWQ1386" s="451"/>
      <c r="IWR1386" s="451"/>
      <c r="IWS1386" s="451"/>
      <c r="IWT1386" s="451"/>
      <c r="IWU1386" s="451"/>
      <c r="IWV1386" s="451"/>
      <c r="IWW1386" s="451"/>
      <c r="IWX1386" s="451"/>
      <c r="IWY1386" s="451"/>
      <c r="IWZ1386" s="447"/>
      <c r="IXA1386" s="428"/>
      <c r="IXB1386" s="469"/>
      <c r="IXC1386" s="414"/>
      <c r="IXD1386" s="414"/>
      <c r="IXE1386" s="414"/>
      <c r="IXF1386" s="414"/>
      <c r="IXG1386" s="414"/>
      <c r="IXH1386" s="415"/>
      <c r="IXI1386" s="414"/>
      <c r="IXJ1386" s="416"/>
      <c r="IXK1386" s="366"/>
      <c r="IXL1386" s="366"/>
      <c r="IXM1386" s="366"/>
      <c r="IXN1386" s="366"/>
      <c r="IXO1386" s="366"/>
      <c r="IXP1386" s="366"/>
      <c r="IXQ1386" s="366"/>
      <c r="IXR1386" s="366"/>
      <c r="IXS1386" s="419"/>
      <c r="IXT1386" s="486"/>
      <c r="IXU1386" s="484"/>
      <c r="IXV1386" s="484"/>
      <c r="IXW1386" s="484"/>
      <c r="IXX1386" s="484"/>
      <c r="IXY1386" s="484"/>
      <c r="IXZ1386" s="484"/>
      <c r="IYA1386" s="484"/>
      <c r="IYB1386" s="484"/>
      <c r="IYC1386" s="484"/>
      <c r="IYD1386" s="484"/>
      <c r="IYE1386" s="484"/>
      <c r="IYF1386" s="484"/>
      <c r="IYG1386" s="484"/>
      <c r="IYH1386" s="484"/>
      <c r="IYI1386" s="484"/>
      <c r="IYJ1386" s="484"/>
      <c r="IYK1386" s="484"/>
      <c r="IYL1386" s="484"/>
      <c r="IYM1386" s="485"/>
      <c r="IYN1386" s="447"/>
      <c r="IYO1386" s="447"/>
      <c r="IYP1386" s="451"/>
      <c r="IYQ1386" s="451"/>
      <c r="IYR1386" s="451"/>
      <c r="IYS1386" s="451"/>
      <c r="IYT1386" s="451"/>
      <c r="IYU1386" s="451"/>
      <c r="IYV1386" s="451"/>
      <c r="IYW1386" s="451"/>
      <c r="IYX1386" s="451"/>
      <c r="IYY1386" s="451"/>
      <c r="IYZ1386" s="447"/>
      <c r="IZA1386" s="428"/>
      <c r="IZB1386" s="469"/>
      <c r="IZC1386" s="414"/>
      <c r="IZD1386" s="414"/>
      <c r="IZE1386" s="414"/>
      <c r="IZF1386" s="414"/>
      <c r="IZG1386" s="414"/>
      <c r="IZH1386" s="415"/>
      <c r="IZI1386" s="414"/>
      <c r="IZJ1386" s="416"/>
      <c r="IZK1386" s="366"/>
      <c r="IZL1386" s="366"/>
      <c r="IZM1386" s="366"/>
      <c r="IZN1386" s="366"/>
      <c r="IZO1386" s="366"/>
      <c r="IZP1386" s="366"/>
      <c r="IZQ1386" s="366"/>
      <c r="IZR1386" s="366"/>
      <c r="IZS1386" s="419"/>
      <c r="IZT1386" s="486"/>
      <c r="IZU1386" s="484"/>
      <c r="IZV1386" s="484"/>
      <c r="IZW1386" s="484"/>
      <c r="IZX1386" s="484"/>
      <c r="IZY1386" s="484"/>
      <c r="IZZ1386" s="484"/>
      <c r="JAA1386" s="484"/>
      <c r="JAB1386" s="484"/>
      <c r="JAC1386" s="484"/>
      <c r="JAD1386" s="484"/>
      <c r="JAE1386" s="484"/>
      <c r="JAF1386" s="484"/>
      <c r="JAG1386" s="484"/>
      <c r="JAH1386" s="484"/>
      <c r="JAI1386" s="484"/>
      <c r="JAJ1386" s="484"/>
      <c r="JAK1386" s="484"/>
      <c r="JAL1386" s="484"/>
      <c r="JAM1386" s="485"/>
      <c r="JAN1386" s="447"/>
      <c r="JAO1386" s="447"/>
      <c r="JAP1386" s="451"/>
      <c r="JAQ1386" s="451"/>
      <c r="JAR1386" s="451"/>
      <c r="JAS1386" s="451"/>
      <c r="JAT1386" s="451"/>
      <c r="JAU1386" s="451"/>
      <c r="JAV1386" s="451"/>
      <c r="JAW1386" s="451"/>
      <c r="JAX1386" s="451"/>
      <c r="JAY1386" s="451"/>
      <c r="JAZ1386" s="447"/>
      <c r="JBA1386" s="428"/>
      <c r="JBB1386" s="469"/>
      <c r="JBC1386" s="414"/>
      <c r="JBD1386" s="414"/>
      <c r="JBE1386" s="414"/>
      <c r="JBF1386" s="414"/>
      <c r="JBG1386" s="414"/>
      <c r="JBH1386" s="415"/>
      <c r="JBI1386" s="414"/>
      <c r="JBJ1386" s="416"/>
      <c r="JBK1386" s="366"/>
      <c r="JBL1386" s="366"/>
      <c r="JBM1386" s="366"/>
      <c r="JBN1386" s="366"/>
      <c r="JBO1386" s="366"/>
      <c r="JBP1386" s="366"/>
      <c r="JBQ1386" s="366"/>
      <c r="JBR1386" s="366"/>
      <c r="JBS1386" s="419"/>
      <c r="JBT1386" s="486"/>
      <c r="JBU1386" s="484"/>
      <c r="JBV1386" s="484"/>
      <c r="JBW1386" s="484"/>
      <c r="JBX1386" s="484"/>
      <c r="JBY1386" s="484"/>
      <c r="JBZ1386" s="484"/>
      <c r="JCA1386" s="484"/>
      <c r="JCB1386" s="484"/>
      <c r="JCC1386" s="484"/>
      <c r="JCD1386" s="484"/>
      <c r="JCE1386" s="484"/>
      <c r="JCF1386" s="484"/>
      <c r="JCG1386" s="484"/>
      <c r="JCH1386" s="484"/>
      <c r="JCI1386" s="484"/>
      <c r="JCJ1386" s="484"/>
      <c r="JCK1386" s="484"/>
      <c r="JCL1386" s="484"/>
      <c r="JCM1386" s="485"/>
      <c r="JCN1386" s="447"/>
      <c r="JCO1386" s="447"/>
      <c r="JCP1386" s="451"/>
      <c r="JCQ1386" s="451"/>
      <c r="JCR1386" s="451"/>
      <c r="JCS1386" s="451"/>
      <c r="JCT1386" s="451"/>
      <c r="JCU1386" s="451"/>
      <c r="JCV1386" s="451"/>
      <c r="JCW1386" s="451"/>
      <c r="JCX1386" s="451"/>
      <c r="JCY1386" s="451"/>
      <c r="JCZ1386" s="447"/>
      <c r="JDA1386" s="428"/>
      <c r="JDB1386" s="469"/>
      <c r="JDC1386" s="414"/>
      <c r="JDD1386" s="414"/>
      <c r="JDE1386" s="414"/>
      <c r="JDF1386" s="414"/>
      <c r="JDG1386" s="414"/>
      <c r="JDH1386" s="415"/>
      <c r="JDI1386" s="414"/>
      <c r="JDJ1386" s="416"/>
      <c r="JDK1386" s="366"/>
      <c r="JDL1386" s="366"/>
      <c r="JDM1386" s="366"/>
      <c r="JDN1386" s="366"/>
      <c r="JDO1386" s="366"/>
      <c r="JDP1386" s="366"/>
      <c r="JDQ1386" s="366"/>
      <c r="JDR1386" s="366"/>
      <c r="JDS1386" s="419"/>
      <c r="JDT1386" s="486"/>
      <c r="JDU1386" s="484"/>
      <c r="JDV1386" s="484"/>
      <c r="JDW1386" s="484"/>
      <c r="JDX1386" s="484"/>
      <c r="JDY1386" s="484"/>
      <c r="JDZ1386" s="484"/>
      <c r="JEA1386" s="484"/>
      <c r="JEB1386" s="484"/>
      <c r="JEC1386" s="484"/>
      <c r="JED1386" s="484"/>
      <c r="JEE1386" s="484"/>
      <c r="JEF1386" s="484"/>
      <c r="JEG1386" s="484"/>
      <c r="JEH1386" s="484"/>
      <c r="JEI1386" s="484"/>
      <c r="JEJ1386" s="484"/>
      <c r="JEK1386" s="484"/>
      <c r="JEL1386" s="484"/>
      <c r="JEM1386" s="485"/>
      <c r="JEN1386" s="447"/>
      <c r="JEO1386" s="447"/>
      <c r="JEP1386" s="451"/>
      <c r="JEQ1386" s="451"/>
      <c r="JER1386" s="451"/>
      <c r="JES1386" s="451"/>
      <c r="JET1386" s="451"/>
      <c r="JEU1386" s="451"/>
      <c r="JEV1386" s="451"/>
      <c r="JEW1386" s="451"/>
      <c r="JEX1386" s="451"/>
      <c r="JEY1386" s="451"/>
      <c r="JEZ1386" s="447"/>
      <c r="JFA1386" s="428"/>
      <c r="JFB1386" s="469"/>
      <c r="JFC1386" s="414"/>
      <c r="JFD1386" s="414"/>
      <c r="JFE1386" s="414"/>
      <c r="JFF1386" s="414"/>
      <c r="JFG1386" s="414"/>
      <c r="JFH1386" s="415"/>
      <c r="JFI1386" s="414"/>
      <c r="JFJ1386" s="416"/>
      <c r="JFK1386" s="366"/>
      <c r="JFL1386" s="366"/>
      <c r="JFM1386" s="366"/>
      <c r="JFN1386" s="366"/>
      <c r="JFO1386" s="366"/>
      <c r="JFP1386" s="366"/>
      <c r="JFQ1386" s="366"/>
      <c r="JFR1386" s="366"/>
      <c r="JFS1386" s="419"/>
      <c r="JFT1386" s="486"/>
      <c r="JFU1386" s="484"/>
      <c r="JFV1386" s="484"/>
      <c r="JFW1386" s="484"/>
      <c r="JFX1386" s="484"/>
      <c r="JFY1386" s="484"/>
      <c r="JFZ1386" s="484"/>
      <c r="JGA1386" s="484"/>
      <c r="JGB1386" s="484"/>
      <c r="JGC1386" s="484"/>
      <c r="JGD1386" s="484"/>
      <c r="JGE1386" s="484"/>
      <c r="JGF1386" s="484"/>
      <c r="JGG1386" s="484"/>
      <c r="JGH1386" s="484"/>
      <c r="JGI1386" s="484"/>
      <c r="JGJ1386" s="484"/>
      <c r="JGK1386" s="484"/>
      <c r="JGL1386" s="484"/>
      <c r="JGM1386" s="485"/>
      <c r="JGN1386" s="447"/>
      <c r="JGO1386" s="447"/>
      <c r="JGP1386" s="451"/>
      <c r="JGQ1386" s="451"/>
      <c r="JGR1386" s="451"/>
      <c r="JGS1386" s="451"/>
      <c r="JGT1386" s="451"/>
      <c r="JGU1386" s="451"/>
      <c r="JGV1386" s="451"/>
      <c r="JGW1386" s="451"/>
      <c r="JGX1386" s="451"/>
      <c r="JGY1386" s="451"/>
      <c r="JGZ1386" s="447"/>
      <c r="JHA1386" s="428"/>
      <c r="JHB1386" s="469"/>
      <c r="JHC1386" s="414"/>
      <c r="JHD1386" s="414"/>
      <c r="JHE1386" s="414"/>
      <c r="JHF1386" s="414"/>
      <c r="JHG1386" s="414"/>
      <c r="JHH1386" s="415"/>
      <c r="JHI1386" s="414"/>
      <c r="JHJ1386" s="416"/>
      <c r="JHK1386" s="366"/>
      <c r="JHL1386" s="366"/>
      <c r="JHM1386" s="366"/>
      <c r="JHN1386" s="366"/>
      <c r="JHO1386" s="366"/>
      <c r="JHP1386" s="366"/>
      <c r="JHQ1386" s="366"/>
      <c r="JHR1386" s="366"/>
      <c r="JHS1386" s="419"/>
      <c r="JHT1386" s="486"/>
      <c r="JHU1386" s="484"/>
      <c r="JHV1386" s="484"/>
      <c r="JHW1386" s="484"/>
      <c r="JHX1386" s="484"/>
      <c r="JHY1386" s="484"/>
      <c r="JHZ1386" s="484"/>
      <c r="JIA1386" s="484"/>
      <c r="JIB1386" s="484"/>
      <c r="JIC1386" s="484"/>
      <c r="JID1386" s="484"/>
      <c r="JIE1386" s="484"/>
      <c r="JIF1386" s="484"/>
      <c r="JIG1386" s="484"/>
      <c r="JIH1386" s="484"/>
      <c r="JII1386" s="484"/>
      <c r="JIJ1386" s="484"/>
      <c r="JIK1386" s="484"/>
      <c r="JIL1386" s="484"/>
      <c r="JIM1386" s="485"/>
      <c r="JIN1386" s="447"/>
      <c r="JIO1386" s="447"/>
      <c r="JIP1386" s="451"/>
      <c r="JIQ1386" s="451"/>
      <c r="JIR1386" s="451"/>
      <c r="JIS1386" s="451"/>
      <c r="JIT1386" s="451"/>
      <c r="JIU1386" s="451"/>
      <c r="JIV1386" s="451"/>
      <c r="JIW1386" s="451"/>
      <c r="JIX1386" s="451"/>
      <c r="JIY1386" s="451"/>
      <c r="JIZ1386" s="447"/>
      <c r="JJA1386" s="428"/>
      <c r="JJB1386" s="469"/>
      <c r="JJC1386" s="414"/>
      <c r="JJD1386" s="414"/>
      <c r="JJE1386" s="414"/>
      <c r="JJF1386" s="414"/>
      <c r="JJG1386" s="414"/>
      <c r="JJH1386" s="415"/>
      <c r="JJI1386" s="414"/>
      <c r="JJJ1386" s="416"/>
      <c r="JJK1386" s="366"/>
      <c r="JJL1386" s="366"/>
      <c r="JJM1386" s="366"/>
      <c r="JJN1386" s="366"/>
      <c r="JJO1386" s="366"/>
      <c r="JJP1386" s="366"/>
      <c r="JJQ1386" s="366"/>
      <c r="JJR1386" s="366"/>
      <c r="JJS1386" s="419"/>
      <c r="JJT1386" s="486"/>
      <c r="JJU1386" s="484"/>
      <c r="JJV1386" s="484"/>
      <c r="JJW1386" s="484"/>
      <c r="JJX1386" s="484"/>
      <c r="JJY1386" s="484"/>
      <c r="JJZ1386" s="484"/>
      <c r="JKA1386" s="484"/>
      <c r="JKB1386" s="484"/>
      <c r="JKC1386" s="484"/>
      <c r="JKD1386" s="484"/>
      <c r="JKE1386" s="484"/>
      <c r="JKF1386" s="484"/>
      <c r="JKG1386" s="484"/>
      <c r="JKH1386" s="484"/>
      <c r="JKI1386" s="484"/>
      <c r="JKJ1386" s="484"/>
      <c r="JKK1386" s="484"/>
      <c r="JKL1386" s="484"/>
      <c r="JKM1386" s="485"/>
      <c r="JKN1386" s="447"/>
      <c r="JKO1386" s="447"/>
      <c r="JKP1386" s="451"/>
      <c r="JKQ1386" s="451"/>
      <c r="JKR1386" s="451"/>
      <c r="JKS1386" s="451"/>
      <c r="JKT1386" s="451"/>
      <c r="JKU1386" s="451"/>
      <c r="JKV1386" s="451"/>
      <c r="JKW1386" s="451"/>
      <c r="JKX1386" s="451"/>
      <c r="JKY1386" s="451"/>
      <c r="JKZ1386" s="447"/>
      <c r="JLA1386" s="428"/>
      <c r="JLB1386" s="469"/>
      <c r="JLC1386" s="414"/>
      <c r="JLD1386" s="414"/>
      <c r="JLE1386" s="414"/>
      <c r="JLF1386" s="414"/>
      <c r="JLG1386" s="414"/>
      <c r="JLH1386" s="415"/>
      <c r="JLI1386" s="414"/>
      <c r="JLJ1386" s="416"/>
      <c r="JLK1386" s="366"/>
      <c r="JLL1386" s="366"/>
      <c r="JLM1386" s="366"/>
      <c r="JLN1386" s="366"/>
      <c r="JLO1386" s="366"/>
      <c r="JLP1386" s="366"/>
      <c r="JLQ1386" s="366"/>
      <c r="JLR1386" s="366"/>
      <c r="JLS1386" s="419"/>
      <c r="JLT1386" s="486"/>
      <c r="JLU1386" s="484"/>
      <c r="JLV1386" s="484"/>
      <c r="JLW1386" s="484"/>
      <c r="JLX1386" s="484"/>
      <c r="JLY1386" s="484"/>
      <c r="JLZ1386" s="484"/>
      <c r="JMA1386" s="484"/>
      <c r="JMB1386" s="484"/>
      <c r="JMC1386" s="484"/>
      <c r="JMD1386" s="484"/>
      <c r="JME1386" s="484"/>
      <c r="JMF1386" s="484"/>
      <c r="JMG1386" s="484"/>
      <c r="JMH1386" s="484"/>
      <c r="JMI1386" s="484"/>
      <c r="JMJ1386" s="484"/>
      <c r="JMK1386" s="484"/>
      <c r="JML1386" s="484"/>
      <c r="JMM1386" s="485"/>
      <c r="JMN1386" s="447"/>
      <c r="JMO1386" s="447"/>
      <c r="JMP1386" s="451"/>
      <c r="JMQ1386" s="451"/>
      <c r="JMR1386" s="451"/>
      <c r="JMS1386" s="451"/>
      <c r="JMT1386" s="451"/>
      <c r="JMU1386" s="451"/>
      <c r="JMV1386" s="451"/>
      <c r="JMW1386" s="451"/>
      <c r="JMX1386" s="451"/>
      <c r="JMY1386" s="451"/>
      <c r="JMZ1386" s="447"/>
      <c r="JNA1386" s="428"/>
      <c r="JNB1386" s="469"/>
      <c r="JNC1386" s="414"/>
      <c r="JND1386" s="414"/>
      <c r="JNE1386" s="414"/>
      <c r="JNF1386" s="414"/>
      <c r="JNG1386" s="414"/>
      <c r="JNH1386" s="415"/>
      <c r="JNI1386" s="414"/>
      <c r="JNJ1386" s="416"/>
      <c r="JNK1386" s="366"/>
      <c r="JNL1386" s="366"/>
      <c r="JNM1386" s="366"/>
      <c r="JNN1386" s="366"/>
      <c r="JNO1386" s="366"/>
      <c r="JNP1386" s="366"/>
      <c r="JNQ1386" s="366"/>
      <c r="JNR1386" s="366"/>
      <c r="JNS1386" s="419"/>
      <c r="JNT1386" s="486"/>
      <c r="JNU1386" s="484"/>
      <c r="JNV1386" s="484"/>
      <c r="JNW1386" s="484"/>
      <c r="JNX1386" s="484"/>
      <c r="JNY1386" s="484"/>
      <c r="JNZ1386" s="484"/>
      <c r="JOA1386" s="484"/>
      <c r="JOB1386" s="484"/>
      <c r="JOC1386" s="484"/>
      <c r="JOD1386" s="484"/>
      <c r="JOE1386" s="484"/>
      <c r="JOF1386" s="484"/>
      <c r="JOG1386" s="484"/>
      <c r="JOH1386" s="484"/>
      <c r="JOI1386" s="484"/>
      <c r="JOJ1386" s="484"/>
      <c r="JOK1386" s="484"/>
      <c r="JOL1386" s="484"/>
      <c r="JOM1386" s="485"/>
      <c r="JON1386" s="447"/>
      <c r="JOO1386" s="447"/>
      <c r="JOP1386" s="451"/>
      <c r="JOQ1386" s="451"/>
      <c r="JOR1386" s="451"/>
      <c r="JOS1386" s="451"/>
      <c r="JOT1386" s="451"/>
      <c r="JOU1386" s="451"/>
      <c r="JOV1386" s="451"/>
      <c r="JOW1386" s="451"/>
      <c r="JOX1386" s="451"/>
      <c r="JOY1386" s="451"/>
      <c r="JOZ1386" s="447"/>
      <c r="JPA1386" s="428"/>
      <c r="JPB1386" s="469"/>
      <c r="JPC1386" s="414"/>
      <c r="JPD1386" s="414"/>
      <c r="JPE1386" s="414"/>
      <c r="JPF1386" s="414"/>
      <c r="JPG1386" s="414"/>
      <c r="JPH1386" s="415"/>
      <c r="JPI1386" s="414"/>
      <c r="JPJ1386" s="416"/>
      <c r="JPK1386" s="366"/>
      <c r="JPL1386" s="366"/>
      <c r="JPM1386" s="366"/>
      <c r="JPN1386" s="366"/>
      <c r="JPO1386" s="366"/>
      <c r="JPP1386" s="366"/>
      <c r="JPQ1386" s="366"/>
      <c r="JPR1386" s="366"/>
      <c r="JPS1386" s="419"/>
      <c r="JPT1386" s="486"/>
      <c r="JPU1386" s="484"/>
      <c r="JPV1386" s="484"/>
      <c r="JPW1386" s="484"/>
      <c r="JPX1386" s="484"/>
      <c r="JPY1386" s="484"/>
      <c r="JPZ1386" s="484"/>
      <c r="JQA1386" s="484"/>
      <c r="JQB1386" s="484"/>
      <c r="JQC1386" s="484"/>
      <c r="JQD1386" s="484"/>
      <c r="JQE1386" s="484"/>
      <c r="JQF1386" s="484"/>
      <c r="JQG1386" s="484"/>
      <c r="JQH1386" s="484"/>
      <c r="JQI1386" s="484"/>
      <c r="JQJ1386" s="484"/>
      <c r="JQK1386" s="484"/>
      <c r="JQL1386" s="484"/>
      <c r="JQM1386" s="485"/>
      <c r="JQN1386" s="447"/>
      <c r="JQO1386" s="447"/>
      <c r="JQP1386" s="451"/>
      <c r="JQQ1386" s="451"/>
      <c r="JQR1386" s="451"/>
      <c r="JQS1386" s="451"/>
      <c r="JQT1386" s="451"/>
      <c r="JQU1386" s="451"/>
      <c r="JQV1386" s="451"/>
      <c r="JQW1386" s="451"/>
      <c r="JQX1386" s="451"/>
      <c r="JQY1386" s="451"/>
      <c r="JQZ1386" s="447"/>
      <c r="JRA1386" s="428"/>
      <c r="JRB1386" s="469"/>
      <c r="JRC1386" s="414"/>
      <c r="JRD1386" s="414"/>
      <c r="JRE1386" s="414"/>
      <c r="JRF1386" s="414"/>
      <c r="JRG1386" s="414"/>
      <c r="JRH1386" s="415"/>
      <c r="JRI1386" s="414"/>
      <c r="JRJ1386" s="416"/>
      <c r="JRK1386" s="366"/>
      <c r="JRL1386" s="366"/>
      <c r="JRM1386" s="366"/>
      <c r="JRN1386" s="366"/>
      <c r="JRO1386" s="366"/>
      <c r="JRP1386" s="366"/>
      <c r="JRQ1386" s="366"/>
      <c r="JRR1386" s="366"/>
      <c r="JRS1386" s="419"/>
      <c r="JRT1386" s="486"/>
      <c r="JRU1386" s="484"/>
      <c r="JRV1386" s="484"/>
      <c r="JRW1386" s="484"/>
      <c r="JRX1386" s="484"/>
      <c r="JRY1386" s="484"/>
      <c r="JRZ1386" s="484"/>
      <c r="JSA1386" s="484"/>
      <c r="JSB1386" s="484"/>
      <c r="JSC1386" s="484"/>
      <c r="JSD1386" s="484"/>
      <c r="JSE1386" s="484"/>
      <c r="JSF1386" s="484"/>
      <c r="JSG1386" s="484"/>
      <c r="JSH1386" s="484"/>
      <c r="JSI1386" s="484"/>
      <c r="JSJ1386" s="484"/>
      <c r="JSK1386" s="484"/>
      <c r="JSL1386" s="484"/>
      <c r="JSM1386" s="485"/>
      <c r="JSN1386" s="447"/>
      <c r="JSO1386" s="447"/>
      <c r="JSP1386" s="451"/>
      <c r="JSQ1386" s="451"/>
      <c r="JSR1386" s="451"/>
      <c r="JSS1386" s="451"/>
      <c r="JST1386" s="451"/>
      <c r="JSU1386" s="451"/>
      <c r="JSV1386" s="451"/>
      <c r="JSW1386" s="451"/>
      <c r="JSX1386" s="451"/>
      <c r="JSY1386" s="451"/>
      <c r="JSZ1386" s="447"/>
      <c r="JTA1386" s="428"/>
      <c r="JTB1386" s="469"/>
      <c r="JTC1386" s="414"/>
      <c r="JTD1386" s="414"/>
      <c r="JTE1386" s="414"/>
      <c r="JTF1386" s="414"/>
      <c r="JTG1386" s="414"/>
      <c r="JTH1386" s="415"/>
      <c r="JTI1386" s="414"/>
      <c r="JTJ1386" s="416"/>
      <c r="JTK1386" s="366"/>
      <c r="JTL1386" s="366"/>
      <c r="JTM1386" s="366"/>
      <c r="JTN1386" s="366"/>
      <c r="JTO1386" s="366"/>
      <c r="JTP1386" s="366"/>
      <c r="JTQ1386" s="366"/>
      <c r="JTR1386" s="366"/>
      <c r="JTS1386" s="419"/>
      <c r="JTT1386" s="486"/>
      <c r="JTU1386" s="484"/>
      <c r="JTV1386" s="484"/>
      <c r="JTW1386" s="484"/>
      <c r="JTX1386" s="484"/>
      <c r="JTY1386" s="484"/>
      <c r="JTZ1386" s="484"/>
      <c r="JUA1386" s="484"/>
      <c r="JUB1386" s="484"/>
      <c r="JUC1386" s="484"/>
      <c r="JUD1386" s="484"/>
      <c r="JUE1386" s="484"/>
      <c r="JUF1386" s="484"/>
      <c r="JUG1386" s="484"/>
      <c r="JUH1386" s="484"/>
      <c r="JUI1386" s="484"/>
      <c r="JUJ1386" s="484"/>
      <c r="JUK1386" s="484"/>
      <c r="JUL1386" s="484"/>
      <c r="JUM1386" s="485"/>
      <c r="JUN1386" s="447"/>
      <c r="JUO1386" s="447"/>
      <c r="JUP1386" s="451"/>
      <c r="JUQ1386" s="451"/>
      <c r="JUR1386" s="451"/>
      <c r="JUS1386" s="451"/>
      <c r="JUT1386" s="451"/>
      <c r="JUU1386" s="451"/>
      <c r="JUV1386" s="451"/>
      <c r="JUW1386" s="451"/>
      <c r="JUX1386" s="451"/>
      <c r="JUY1386" s="451"/>
      <c r="JUZ1386" s="447"/>
      <c r="JVA1386" s="428"/>
      <c r="JVB1386" s="469"/>
      <c r="JVC1386" s="414"/>
      <c r="JVD1386" s="414"/>
      <c r="JVE1386" s="414"/>
      <c r="JVF1386" s="414"/>
      <c r="JVG1386" s="414"/>
      <c r="JVH1386" s="415"/>
      <c r="JVI1386" s="414"/>
      <c r="JVJ1386" s="416"/>
      <c r="JVK1386" s="366"/>
      <c r="JVL1386" s="366"/>
      <c r="JVM1386" s="366"/>
      <c r="JVN1386" s="366"/>
      <c r="JVO1386" s="366"/>
      <c r="JVP1386" s="366"/>
      <c r="JVQ1386" s="366"/>
      <c r="JVR1386" s="366"/>
      <c r="JVS1386" s="419"/>
      <c r="JVT1386" s="486"/>
      <c r="JVU1386" s="484"/>
      <c r="JVV1386" s="484"/>
      <c r="JVW1386" s="484"/>
      <c r="JVX1386" s="484"/>
      <c r="JVY1386" s="484"/>
      <c r="JVZ1386" s="484"/>
      <c r="JWA1386" s="484"/>
      <c r="JWB1386" s="484"/>
      <c r="JWC1386" s="484"/>
      <c r="JWD1386" s="484"/>
      <c r="JWE1386" s="484"/>
      <c r="JWF1386" s="484"/>
      <c r="JWG1386" s="484"/>
      <c r="JWH1386" s="484"/>
      <c r="JWI1386" s="484"/>
      <c r="JWJ1386" s="484"/>
      <c r="JWK1386" s="484"/>
      <c r="JWL1386" s="484"/>
      <c r="JWM1386" s="485"/>
      <c r="JWN1386" s="447"/>
      <c r="JWO1386" s="447"/>
      <c r="JWP1386" s="451"/>
      <c r="JWQ1386" s="451"/>
      <c r="JWR1386" s="451"/>
      <c r="JWS1386" s="451"/>
      <c r="JWT1386" s="451"/>
      <c r="JWU1386" s="451"/>
      <c r="JWV1386" s="451"/>
      <c r="JWW1386" s="451"/>
      <c r="JWX1386" s="451"/>
      <c r="JWY1386" s="451"/>
      <c r="JWZ1386" s="447"/>
      <c r="JXA1386" s="428"/>
      <c r="JXB1386" s="469"/>
      <c r="JXC1386" s="414"/>
      <c r="JXD1386" s="414"/>
      <c r="JXE1386" s="414"/>
      <c r="JXF1386" s="414"/>
      <c r="JXG1386" s="414"/>
      <c r="JXH1386" s="415"/>
      <c r="JXI1386" s="414"/>
      <c r="JXJ1386" s="416"/>
      <c r="JXK1386" s="366"/>
      <c r="JXL1386" s="366"/>
      <c r="JXM1386" s="366"/>
      <c r="JXN1386" s="366"/>
      <c r="JXO1386" s="366"/>
      <c r="JXP1386" s="366"/>
      <c r="JXQ1386" s="366"/>
      <c r="JXR1386" s="366"/>
      <c r="JXS1386" s="419"/>
      <c r="JXT1386" s="486"/>
      <c r="JXU1386" s="484"/>
      <c r="JXV1386" s="484"/>
      <c r="JXW1386" s="484"/>
      <c r="JXX1386" s="484"/>
      <c r="JXY1386" s="484"/>
      <c r="JXZ1386" s="484"/>
      <c r="JYA1386" s="484"/>
      <c r="JYB1386" s="484"/>
      <c r="JYC1386" s="484"/>
      <c r="JYD1386" s="484"/>
      <c r="JYE1386" s="484"/>
      <c r="JYF1386" s="484"/>
      <c r="JYG1386" s="484"/>
      <c r="JYH1386" s="484"/>
      <c r="JYI1386" s="484"/>
      <c r="JYJ1386" s="484"/>
      <c r="JYK1386" s="484"/>
      <c r="JYL1386" s="484"/>
      <c r="JYM1386" s="485"/>
      <c r="JYN1386" s="447"/>
      <c r="JYO1386" s="447"/>
      <c r="JYP1386" s="451"/>
      <c r="JYQ1386" s="451"/>
      <c r="JYR1386" s="451"/>
      <c r="JYS1386" s="451"/>
      <c r="JYT1386" s="451"/>
      <c r="JYU1386" s="451"/>
      <c r="JYV1386" s="451"/>
      <c r="JYW1386" s="451"/>
      <c r="JYX1386" s="451"/>
      <c r="JYY1386" s="451"/>
      <c r="JYZ1386" s="447"/>
      <c r="JZA1386" s="428"/>
      <c r="JZB1386" s="469"/>
      <c r="JZC1386" s="414"/>
      <c r="JZD1386" s="414"/>
      <c r="JZE1386" s="414"/>
      <c r="JZF1386" s="414"/>
      <c r="JZG1386" s="414"/>
      <c r="JZH1386" s="415"/>
      <c r="JZI1386" s="414"/>
      <c r="JZJ1386" s="416"/>
      <c r="JZK1386" s="366"/>
      <c r="JZL1386" s="366"/>
      <c r="JZM1386" s="366"/>
      <c r="JZN1386" s="366"/>
      <c r="JZO1386" s="366"/>
      <c r="JZP1386" s="366"/>
      <c r="JZQ1386" s="366"/>
      <c r="JZR1386" s="366"/>
      <c r="JZS1386" s="419"/>
      <c r="JZT1386" s="486"/>
      <c r="JZU1386" s="484"/>
      <c r="JZV1386" s="484"/>
      <c r="JZW1386" s="484"/>
      <c r="JZX1386" s="484"/>
      <c r="JZY1386" s="484"/>
      <c r="JZZ1386" s="484"/>
      <c r="KAA1386" s="484"/>
      <c r="KAB1386" s="484"/>
      <c r="KAC1386" s="484"/>
      <c r="KAD1386" s="484"/>
      <c r="KAE1386" s="484"/>
      <c r="KAF1386" s="484"/>
      <c r="KAG1386" s="484"/>
      <c r="KAH1386" s="484"/>
      <c r="KAI1386" s="484"/>
      <c r="KAJ1386" s="484"/>
      <c r="KAK1386" s="484"/>
      <c r="KAL1386" s="484"/>
      <c r="KAM1386" s="485"/>
      <c r="KAN1386" s="447"/>
      <c r="KAO1386" s="447"/>
      <c r="KAP1386" s="451"/>
      <c r="KAQ1386" s="451"/>
      <c r="KAR1386" s="451"/>
      <c r="KAS1386" s="451"/>
      <c r="KAT1386" s="451"/>
      <c r="KAU1386" s="451"/>
      <c r="KAV1386" s="451"/>
      <c r="KAW1386" s="451"/>
      <c r="KAX1386" s="451"/>
      <c r="KAY1386" s="451"/>
      <c r="KAZ1386" s="447"/>
      <c r="KBA1386" s="428"/>
      <c r="KBB1386" s="469"/>
      <c r="KBC1386" s="414"/>
      <c r="KBD1386" s="414"/>
      <c r="KBE1386" s="414"/>
      <c r="KBF1386" s="414"/>
      <c r="KBG1386" s="414"/>
      <c r="KBH1386" s="415"/>
      <c r="KBI1386" s="414"/>
      <c r="KBJ1386" s="416"/>
      <c r="KBK1386" s="366"/>
      <c r="KBL1386" s="366"/>
      <c r="KBM1386" s="366"/>
      <c r="KBN1386" s="366"/>
      <c r="KBO1386" s="366"/>
      <c r="KBP1386" s="366"/>
      <c r="KBQ1386" s="366"/>
      <c r="KBR1386" s="366"/>
      <c r="KBS1386" s="419"/>
      <c r="KBT1386" s="486"/>
      <c r="KBU1386" s="484"/>
      <c r="KBV1386" s="484"/>
      <c r="KBW1386" s="484"/>
      <c r="KBX1386" s="484"/>
      <c r="KBY1386" s="484"/>
      <c r="KBZ1386" s="484"/>
      <c r="KCA1386" s="484"/>
      <c r="KCB1386" s="484"/>
      <c r="KCC1386" s="484"/>
      <c r="KCD1386" s="484"/>
      <c r="KCE1386" s="484"/>
      <c r="KCF1386" s="484"/>
      <c r="KCG1386" s="484"/>
      <c r="KCH1386" s="484"/>
      <c r="KCI1386" s="484"/>
      <c r="KCJ1386" s="484"/>
      <c r="KCK1386" s="484"/>
      <c r="KCL1386" s="484"/>
      <c r="KCM1386" s="485"/>
      <c r="KCN1386" s="447"/>
      <c r="KCO1386" s="447"/>
      <c r="KCP1386" s="451"/>
      <c r="KCQ1386" s="451"/>
      <c r="KCR1386" s="451"/>
      <c r="KCS1386" s="451"/>
      <c r="KCT1386" s="451"/>
      <c r="KCU1386" s="451"/>
      <c r="KCV1386" s="451"/>
      <c r="KCW1386" s="451"/>
      <c r="KCX1386" s="451"/>
      <c r="KCY1386" s="451"/>
      <c r="KCZ1386" s="447"/>
      <c r="KDA1386" s="428"/>
      <c r="KDB1386" s="469"/>
      <c r="KDC1386" s="414"/>
      <c r="KDD1386" s="414"/>
      <c r="KDE1386" s="414"/>
      <c r="KDF1386" s="414"/>
      <c r="KDG1386" s="414"/>
      <c r="KDH1386" s="415"/>
      <c r="KDI1386" s="414"/>
      <c r="KDJ1386" s="416"/>
      <c r="KDK1386" s="366"/>
      <c r="KDL1386" s="366"/>
      <c r="KDM1386" s="366"/>
      <c r="KDN1386" s="366"/>
      <c r="KDO1386" s="366"/>
      <c r="KDP1386" s="366"/>
      <c r="KDQ1386" s="366"/>
      <c r="KDR1386" s="366"/>
      <c r="KDS1386" s="419"/>
      <c r="KDT1386" s="486"/>
      <c r="KDU1386" s="484"/>
      <c r="KDV1386" s="484"/>
      <c r="KDW1386" s="484"/>
      <c r="KDX1386" s="484"/>
      <c r="KDY1386" s="484"/>
      <c r="KDZ1386" s="484"/>
      <c r="KEA1386" s="484"/>
      <c r="KEB1386" s="484"/>
      <c r="KEC1386" s="484"/>
      <c r="KED1386" s="484"/>
      <c r="KEE1386" s="484"/>
      <c r="KEF1386" s="484"/>
      <c r="KEG1386" s="484"/>
      <c r="KEH1386" s="484"/>
      <c r="KEI1386" s="484"/>
      <c r="KEJ1386" s="484"/>
      <c r="KEK1386" s="484"/>
      <c r="KEL1386" s="484"/>
      <c r="KEM1386" s="485"/>
      <c r="KEN1386" s="447"/>
      <c r="KEO1386" s="447"/>
      <c r="KEP1386" s="451"/>
      <c r="KEQ1386" s="451"/>
      <c r="KER1386" s="451"/>
      <c r="KES1386" s="451"/>
      <c r="KET1386" s="451"/>
      <c r="KEU1386" s="451"/>
      <c r="KEV1386" s="451"/>
      <c r="KEW1386" s="451"/>
      <c r="KEX1386" s="451"/>
      <c r="KEY1386" s="451"/>
      <c r="KEZ1386" s="447"/>
      <c r="KFA1386" s="428"/>
      <c r="KFB1386" s="469"/>
      <c r="KFC1386" s="414"/>
      <c r="KFD1386" s="414"/>
      <c r="KFE1386" s="414"/>
      <c r="KFF1386" s="414"/>
      <c r="KFG1386" s="414"/>
      <c r="KFH1386" s="415"/>
      <c r="KFI1386" s="414"/>
      <c r="KFJ1386" s="416"/>
      <c r="KFK1386" s="366"/>
      <c r="KFL1386" s="366"/>
      <c r="KFM1386" s="366"/>
      <c r="KFN1386" s="366"/>
      <c r="KFO1386" s="366"/>
      <c r="KFP1386" s="366"/>
      <c r="KFQ1386" s="366"/>
      <c r="KFR1386" s="366"/>
      <c r="KFS1386" s="419"/>
      <c r="KFT1386" s="486"/>
      <c r="KFU1386" s="484"/>
      <c r="KFV1386" s="484"/>
      <c r="KFW1386" s="484"/>
      <c r="KFX1386" s="484"/>
      <c r="KFY1386" s="484"/>
      <c r="KFZ1386" s="484"/>
      <c r="KGA1386" s="484"/>
      <c r="KGB1386" s="484"/>
      <c r="KGC1386" s="484"/>
      <c r="KGD1386" s="484"/>
      <c r="KGE1386" s="484"/>
      <c r="KGF1386" s="484"/>
      <c r="KGG1386" s="484"/>
      <c r="KGH1386" s="484"/>
      <c r="KGI1386" s="484"/>
      <c r="KGJ1386" s="484"/>
      <c r="KGK1386" s="484"/>
      <c r="KGL1386" s="484"/>
      <c r="KGM1386" s="485"/>
      <c r="KGN1386" s="447"/>
      <c r="KGO1386" s="447"/>
      <c r="KGP1386" s="451"/>
      <c r="KGQ1386" s="451"/>
      <c r="KGR1386" s="451"/>
      <c r="KGS1386" s="451"/>
      <c r="KGT1386" s="451"/>
      <c r="KGU1386" s="451"/>
      <c r="KGV1386" s="451"/>
      <c r="KGW1386" s="451"/>
      <c r="KGX1386" s="451"/>
      <c r="KGY1386" s="451"/>
      <c r="KGZ1386" s="447"/>
      <c r="KHA1386" s="428"/>
      <c r="KHB1386" s="469"/>
      <c r="KHC1386" s="414"/>
      <c r="KHD1386" s="414"/>
      <c r="KHE1386" s="414"/>
      <c r="KHF1386" s="414"/>
      <c r="KHG1386" s="414"/>
      <c r="KHH1386" s="415"/>
      <c r="KHI1386" s="414"/>
      <c r="KHJ1386" s="416"/>
      <c r="KHK1386" s="366"/>
      <c r="KHL1386" s="366"/>
      <c r="KHM1386" s="366"/>
      <c r="KHN1386" s="366"/>
      <c r="KHO1386" s="366"/>
      <c r="KHP1386" s="366"/>
      <c r="KHQ1386" s="366"/>
      <c r="KHR1386" s="366"/>
      <c r="KHS1386" s="419"/>
      <c r="KHT1386" s="486"/>
      <c r="KHU1386" s="484"/>
      <c r="KHV1386" s="484"/>
      <c r="KHW1386" s="484"/>
      <c r="KHX1386" s="484"/>
      <c r="KHY1386" s="484"/>
      <c r="KHZ1386" s="484"/>
      <c r="KIA1386" s="484"/>
      <c r="KIB1386" s="484"/>
      <c r="KIC1386" s="484"/>
      <c r="KID1386" s="484"/>
      <c r="KIE1386" s="484"/>
      <c r="KIF1386" s="484"/>
      <c r="KIG1386" s="484"/>
      <c r="KIH1386" s="484"/>
      <c r="KII1386" s="484"/>
      <c r="KIJ1386" s="484"/>
      <c r="KIK1386" s="484"/>
      <c r="KIL1386" s="484"/>
      <c r="KIM1386" s="485"/>
      <c r="KIN1386" s="447"/>
      <c r="KIO1386" s="447"/>
      <c r="KIP1386" s="451"/>
      <c r="KIQ1386" s="451"/>
      <c r="KIR1386" s="451"/>
      <c r="KIS1386" s="451"/>
      <c r="KIT1386" s="451"/>
      <c r="KIU1386" s="451"/>
      <c r="KIV1386" s="451"/>
      <c r="KIW1386" s="451"/>
      <c r="KIX1386" s="451"/>
      <c r="KIY1386" s="451"/>
      <c r="KIZ1386" s="447"/>
      <c r="KJA1386" s="428"/>
      <c r="KJB1386" s="469"/>
      <c r="KJC1386" s="414"/>
      <c r="KJD1386" s="414"/>
      <c r="KJE1386" s="414"/>
      <c r="KJF1386" s="414"/>
      <c r="KJG1386" s="414"/>
      <c r="KJH1386" s="415"/>
      <c r="KJI1386" s="414"/>
      <c r="KJJ1386" s="416"/>
      <c r="KJK1386" s="366"/>
      <c r="KJL1386" s="366"/>
      <c r="KJM1386" s="366"/>
      <c r="KJN1386" s="366"/>
      <c r="KJO1386" s="366"/>
      <c r="KJP1386" s="366"/>
      <c r="KJQ1386" s="366"/>
      <c r="KJR1386" s="366"/>
      <c r="KJS1386" s="419"/>
      <c r="KJT1386" s="486"/>
      <c r="KJU1386" s="484"/>
      <c r="KJV1386" s="484"/>
      <c r="KJW1386" s="484"/>
      <c r="KJX1386" s="484"/>
      <c r="KJY1386" s="484"/>
      <c r="KJZ1386" s="484"/>
      <c r="KKA1386" s="484"/>
      <c r="KKB1386" s="484"/>
      <c r="KKC1386" s="484"/>
      <c r="KKD1386" s="484"/>
      <c r="KKE1386" s="484"/>
      <c r="KKF1386" s="484"/>
      <c r="KKG1386" s="484"/>
      <c r="KKH1386" s="484"/>
      <c r="KKI1386" s="484"/>
      <c r="KKJ1386" s="484"/>
      <c r="KKK1386" s="484"/>
      <c r="KKL1386" s="484"/>
      <c r="KKM1386" s="485"/>
      <c r="KKN1386" s="447"/>
      <c r="KKO1386" s="447"/>
      <c r="KKP1386" s="451"/>
      <c r="KKQ1386" s="451"/>
      <c r="KKR1386" s="451"/>
      <c r="KKS1386" s="451"/>
      <c r="KKT1386" s="451"/>
      <c r="KKU1386" s="451"/>
      <c r="KKV1386" s="451"/>
      <c r="KKW1386" s="451"/>
      <c r="KKX1386" s="451"/>
      <c r="KKY1386" s="451"/>
      <c r="KKZ1386" s="447"/>
      <c r="KLA1386" s="428"/>
      <c r="KLB1386" s="469"/>
      <c r="KLC1386" s="414"/>
      <c r="KLD1386" s="414"/>
      <c r="KLE1386" s="414"/>
      <c r="KLF1386" s="414"/>
      <c r="KLG1386" s="414"/>
      <c r="KLH1386" s="415"/>
      <c r="KLI1386" s="414"/>
      <c r="KLJ1386" s="416"/>
      <c r="KLK1386" s="366"/>
      <c r="KLL1386" s="366"/>
      <c r="KLM1386" s="366"/>
      <c r="KLN1386" s="366"/>
      <c r="KLO1386" s="366"/>
      <c r="KLP1386" s="366"/>
      <c r="KLQ1386" s="366"/>
      <c r="KLR1386" s="366"/>
      <c r="KLS1386" s="419"/>
      <c r="KLT1386" s="486"/>
      <c r="KLU1386" s="484"/>
      <c r="KLV1386" s="484"/>
      <c r="KLW1386" s="484"/>
      <c r="KLX1386" s="484"/>
      <c r="KLY1386" s="484"/>
      <c r="KLZ1386" s="484"/>
      <c r="KMA1386" s="484"/>
      <c r="KMB1386" s="484"/>
      <c r="KMC1386" s="484"/>
      <c r="KMD1386" s="484"/>
      <c r="KME1386" s="484"/>
      <c r="KMF1386" s="484"/>
      <c r="KMG1386" s="484"/>
      <c r="KMH1386" s="484"/>
      <c r="KMI1386" s="484"/>
      <c r="KMJ1386" s="484"/>
      <c r="KMK1386" s="484"/>
      <c r="KML1386" s="484"/>
      <c r="KMM1386" s="485"/>
      <c r="KMN1386" s="447"/>
      <c r="KMO1386" s="447"/>
      <c r="KMP1386" s="451"/>
      <c r="KMQ1386" s="451"/>
      <c r="KMR1386" s="451"/>
      <c r="KMS1386" s="451"/>
      <c r="KMT1386" s="451"/>
      <c r="KMU1386" s="451"/>
      <c r="KMV1386" s="451"/>
      <c r="KMW1386" s="451"/>
      <c r="KMX1386" s="451"/>
      <c r="KMY1386" s="451"/>
      <c r="KMZ1386" s="447"/>
      <c r="KNA1386" s="428"/>
      <c r="KNB1386" s="469"/>
      <c r="KNC1386" s="414"/>
      <c r="KND1386" s="414"/>
      <c r="KNE1386" s="414"/>
      <c r="KNF1386" s="414"/>
      <c r="KNG1386" s="414"/>
      <c r="KNH1386" s="415"/>
      <c r="KNI1386" s="414"/>
      <c r="KNJ1386" s="416"/>
      <c r="KNK1386" s="366"/>
      <c r="KNL1386" s="366"/>
      <c r="KNM1386" s="366"/>
      <c r="KNN1386" s="366"/>
      <c r="KNO1386" s="366"/>
      <c r="KNP1386" s="366"/>
      <c r="KNQ1386" s="366"/>
      <c r="KNR1386" s="366"/>
      <c r="KNS1386" s="419"/>
      <c r="KNT1386" s="486"/>
      <c r="KNU1386" s="484"/>
      <c r="KNV1386" s="484"/>
      <c r="KNW1386" s="484"/>
      <c r="KNX1386" s="484"/>
      <c r="KNY1386" s="484"/>
      <c r="KNZ1386" s="484"/>
      <c r="KOA1386" s="484"/>
      <c r="KOB1386" s="484"/>
      <c r="KOC1386" s="484"/>
      <c r="KOD1386" s="484"/>
      <c r="KOE1386" s="484"/>
      <c r="KOF1386" s="484"/>
      <c r="KOG1386" s="484"/>
      <c r="KOH1386" s="484"/>
      <c r="KOI1386" s="484"/>
      <c r="KOJ1386" s="484"/>
      <c r="KOK1386" s="484"/>
      <c r="KOL1386" s="484"/>
      <c r="KOM1386" s="485"/>
      <c r="KON1386" s="447"/>
      <c r="KOO1386" s="447"/>
      <c r="KOP1386" s="451"/>
      <c r="KOQ1386" s="451"/>
      <c r="KOR1386" s="451"/>
      <c r="KOS1386" s="451"/>
      <c r="KOT1386" s="451"/>
      <c r="KOU1386" s="451"/>
      <c r="KOV1386" s="451"/>
      <c r="KOW1386" s="451"/>
      <c r="KOX1386" s="451"/>
      <c r="KOY1386" s="451"/>
      <c r="KOZ1386" s="447"/>
      <c r="KPA1386" s="428"/>
      <c r="KPB1386" s="469"/>
      <c r="KPC1386" s="414"/>
      <c r="KPD1386" s="414"/>
      <c r="KPE1386" s="414"/>
      <c r="KPF1386" s="414"/>
      <c r="KPG1386" s="414"/>
      <c r="KPH1386" s="415"/>
      <c r="KPI1386" s="414"/>
      <c r="KPJ1386" s="416"/>
      <c r="KPK1386" s="366"/>
      <c r="KPL1386" s="366"/>
      <c r="KPM1386" s="366"/>
      <c r="KPN1386" s="366"/>
      <c r="KPO1386" s="366"/>
      <c r="KPP1386" s="366"/>
      <c r="KPQ1386" s="366"/>
      <c r="KPR1386" s="366"/>
      <c r="KPS1386" s="419"/>
      <c r="KPT1386" s="486"/>
      <c r="KPU1386" s="484"/>
      <c r="KPV1386" s="484"/>
      <c r="KPW1386" s="484"/>
      <c r="KPX1386" s="484"/>
      <c r="KPY1386" s="484"/>
      <c r="KPZ1386" s="484"/>
      <c r="KQA1386" s="484"/>
      <c r="KQB1386" s="484"/>
      <c r="KQC1386" s="484"/>
      <c r="KQD1386" s="484"/>
      <c r="KQE1386" s="484"/>
      <c r="KQF1386" s="484"/>
      <c r="KQG1386" s="484"/>
      <c r="KQH1386" s="484"/>
      <c r="KQI1386" s="484"/>
      <c r="KQJ1386" s="484"/>
      <c r="KQK1386" s="484"/>
      <c r="KQL1386" s="484"/>
      <c r="KQM1386" s="485"/>
      <c r="KQN1386" s="447"/>
      <c r="KQO1386" s="447"/>
      <c r="KQP1386" s="451"/>
      <c r="KQQ1386" s="451"/>
      <c r="KQR1386" s="451"/>
      <c r="KQS1386" s="451"/>
      <c r="KQT1386" s="451"/>
      <c r="KQU1386" s="451"/>
      <c r="KQV1386" s="451"/>
      <c r="KQW1386" s="451"/>
      <c r="KQX1386" s="451"/>
      <c r="KQY1386" s="451"/>
      <c r="KQZ1386" s="447"/>
      <c r="KRA1386" s="428"/>
      <c r="KRB1386" s="469"/>
      <c r="KRC1386" s="414"/>
      <c r="KRD1386" s="414"/>
      <c r="KRE1386" s="414"/>
      <c r="KRF1386" s="414"/>
      <c r="KRG1386" s="414"/>
      <c r="KRH1386" s="415"/>
      <c r="KRI1386" s="414"/>
      <c r="KRJ1386" s="416"/>
      <c r="KRK1386" s="366"/>
      <c r="KRL1386" s="366"/>
      <c r="KRM1386" s="366"/>
      <c r="KRN1386" s="366"/>
      <c r="KRO1386" s="366"/>
      <c r="KRP1386" s="366"/>
      <c r="KRQ1386" s="366"/>
      <c r="KRR1386" s="366"/>
      <c r="KRS1386" s="419"/>
      <c r="KRT1386" s="486"/>
      <c r="KRU1386" s="484"/>
      <c r="KRV1386" s="484"/>
      <c r="KRW1386" s="484"/>
      <c r="KRX1386" s="484"/>
      <c r="KRY1386" s="484"/>
      <c r="KRZ1386" s="484"/>
      <c r="KSA1386" s="484"/>
      <c r="KSB1386" s="484"/>
      <c r="KSC1386" s="484"/>
      <c r="KSD1386" s="484"/>
      <c r="KSE1386" s="484"/>
      <c r="KSF1386" s="484"/>
      <c r="KSG1386" s="484"/>
      <c r="KSH1386" s="484"/>
      <c r="KSI1386" s="484"/>
      <c r="KSJ1386" s="484"/>
      <c r="KSK1386" s="484"/>
      <c r="KSL1386" s="484"/>
      <c r="KSM1386" s="485"/>
      <c r="KSN1386" s="447"/>
      <c r="KSO1386" s="447"/>
      <c r="KSP1386" s="451"/>
      <c r="KSQ1386" s="451"/>
      <c r="KSR1386" s="451"/>
      <c r="KSS1386" s="451"/>
      <c r="KST1386" s="451"/>
      <c r="KSU1386" s="451"/>
      <c r="KSV1386" s="451"/>
      <c r="KSW1386" s="451"/>
      <c r="KSX1386" s="451"/>
      <c r="KSY1386" s="451"/>
      <c r="KSZ1386" s="447"/>
      <c r="KTA1386" s="428"/>
      <c r="KTB1386" s="469"/>
      <c r="KTC1386" s="414"/>
      <c r="KTD1386" s="414"/>
      <c r="KTE1386" s="414"/>
      <c r="KTF1386" s="414"/>
      <c r="KTG1386" s="414"/>
      <c r="KTH1386" s="415"/>
      <c r="KTI1386" s="414"/>
      <c r="KTJ1386" s="416"/>
      <c r="KTK1386" s="366"/>
      <c r="KTL1386" s="366"/>
      <c r="KTM1386" s="366"/>
      <c r="KTN1386" s="366"/>
      <c r="KTO1386" s="366"/>
      <c r="KTP1386" s="366"/>
      <c r="KTQ1386" s="366"/>
      <c r="KTR1386" s="366"/>
      <c r="KTS1386" s="419"/>
      <c r="KTT1386" s="486"/>
      <c r="KTU1386" s="484"/>
      <c r="KTV1386" s="484"/>
      <c r="KTW1386" s="484"/>
      <c r="KTX1386" s="484"/>
      <c r="KTY1386" s="484"/>
      <c r="KTZ1386" s="484"/>
      <c r="KUA1386" s="484"/>
      <c r="KUB1386" s="484"/>
      <c r="KUC1386" s="484"/>
      <c r="KUD1386" s="484"/>
      <c r="KUE1386" s="484"/>
      <c r="KUF1386" s="484"/>
      <c r="KUG1386" s="484"/>
      <c r="KUH1386" s="484"/>
      <c r="KUI1386" s="484"/>
      <c r="KUJ1386" s="484"/>
      <c r="KUK1386" s="484"/>
      <c r="KUL1386" s="484"/>
      <c r="KUM1386" s="485"/>
      <c r="KUN1386" s="447"/>
      <c r="KUO1386" s="447"/>
      <c r="KUP1386" s="451"/>
      <c r="KUQ1386" s="451"/>
      <c r="KUR1386" s="451"/>
      <c r="KUS1386" s="451"/>
      <c r="KUT1386" s="451"/>
      <c r="KUU1386" s="451"/>
      <c r="KUV1386" s="451"/>
      <c r="KUW1386" s="451"/>
      <c r="KUX1386" s="451"/>
      <c r="KUY1386" s="451"/>
      <c r="KUZ1386" s="447"/>
      <c r="KVA1386" s="428"/>
      <c r="KVB1386" s="469"/>
      <c r="KVC1386" s="414"/>
      <c r="KVD1386" s="414"/>
      <c r="KVE1386" s="414"/>
      <c r="KVF1386" s="414"/>
      <c r="KVG1386" s="414"/>
      <c r="KVH1386" s="415"/>
      <c r="KVI1386" s="414"/>
      <c r="KVJ1386" s="416"/>
      <c r="KVK1386" s="366"/>
      <c r="KVL1386" s="366"/>
      <c r="KVM1386" s="366"/>
      <c r="KVN1386" s="366"/>
      <c r="KVO1386" s="366"/>
      <c r="KVP1386" s="366"/>
      <c r="KVQ1386" s="366"/>
      <c r="KVR1386" s="366"/>
      <c r="KVS1386" s="419"/>
      <c r="KVT1386" s="486"/>
      <c r="KVU1386" s="484"/>
      <c r="KVV1386" s="484"/>
      <c r="KVW1386" s="484"/>
      <c r="KVX1386" s="484"/>
      <c r="KVY1386" s="484"/>
      <c r="KVZ1386" s="484"/>
      <c r="KWA1386" s="484"/>
      <c r="KWB1386" s="484"/>
      <c r="KWC1386" s="484"/>
      <c r="KWD1386" s="484"/>
      <c r="KWE1386" s="484"/>
      <c r="KWF1386" s="484"/>
      <c r="KWG1386" s="484"/>
      <c r="KWH1386" s="484"/>
      <c r="KWI1386" s="484"/>
      <c r="KWJ1386" s="484"/>
      <c r="KWK1386" s="484"/>
      <c r="KWL1386" s="484"/>
      <c r="KWM1386" s="485"/>
      <c r="KWN1386" s="447"/>
      <c r="KWO1386" s="447"/>
      <c r="KWP1386" s="451"/>
      <c r="KWQ1386" s="451"/>
      <c r="KWR1386" s="451"/>
      <c r="KWS1386" s="451"/>
      <c r="KWT1386" s="451"/>
      <c r="KWU1386" s="451"/>
      <c r="KWV1386" s="451"/>
      <c r="KWW1386" s="451"/>
      <c r="KWX1386" s="451"/>
      <c r="KWY1386" s="451"/>
      <c r="KWZ1386" s="447"/>
      <c r="KXA1386" s="428"/>
      <c r="KXB1386" s="469"/>
      <c r="KXC1386" s="414"/>
      <c r="KXD1386" s="414"/>
      <c r="KXE1386" s="414"/>
      <c r="KXF1386" s="414"/>
      <c r="KXG1386" s="414"/>
      <c r="KXH1386" s="415"/>
      <c r="KXI1386" s="414"/>
      <c r="KXJ1386" s="416"/>
      <c r="KXK1386" s="366"/>
      <c r="KXL1386" s="366"/>
      <c r="KXM1386" s="366"/>
      <c r="KXN1386" s="366"/>
      <c r="KXO1386" s="366"/>
      <c r="KXP1386" s="366"/>
      <c r="KXQ1386" s="366"/>
      <c r="KXR1386" s="366"/>
      <c r="KXS1386" s="419"/>
      <c r="KXT1386" s="486"/>
      <c r="KXU1386" s="484"/>
      <c r="KXV1386" s="484"/>
      <c r="KXW1386" s="484"/>
      <c r="KXX1386" s="484"/>
      <c r="KXY1386" s="484"/>
      <c r="KXZ1386" s="484"/>
      <c r="KYA1386" s="484"/>
      <c r="KYB1386" s="484"/>
      <c r="KYC1386" s="484"/>
      <c r="KYD1386" s="484"/>
      <c r="KYE1386" s="484"/>
      <c r="KYF1386" s="484"/>
      <c r="KYG1386" s="484"/>
      <c r="KYH1386" s="484"/>
      <c r="KYI1386" s="484"/>
      <c r="KYJ1386" s="484"/>
      <c r="KYK1386" s="484"/>
      <c r="KYL1386" s="484"/>
      <c r="KYM1386" s="485"/>
      <c r="KYN1386" s="447"/>
      <c r="KYO1386" s="447"/>
      <c r="KYP1386" s="451"/>
      <c r="KYQ1386" s="451"/>
      <c r="KYR1386" s="451"/>
      <c r="KYS1386" s="451"/>
      <c r="KYT1386" s="451"/>
      <c r="KYU1386" s="451"/>
      <c r="KYV1386" s="451"/>
      <c r="KYW1386" s="451"/>
      <c r="KYX1386" s="451"/>
      <c r="KYY1386" s="451"/>
      <c r="KYZ1386" s="447"/>
      <c r="KZA1386" s="428"/>
      <c r="KZB1386" s="469"/>
      <c r="KZC1386" s="414"/>
      <c r="KZD1386" s="414"/>
      <c r="KZE1386" s="414"/>
      <c r="KZF1386" s="414"/>
      <c r="KZG1386" s="414"/>
      <c r="KZH1386" s="415"/>
      <c r="KZI1386" s="414"/>
      <c r="KZJ1386" s="416"/>
      <c r="KZK1386" s="366"/>
      <c r="KZL1386" s="366"/>
      <c r="KZM1386" s="366"/>
      <c r="KZN1386" s="366"/>
      <c r="KZO1386" s="366"/>
      <c r="KZP1386" s="366"/>
      <c r="KZQ1386" s="366"/>
      <c r="KZR1386" s="366"/>
      <c r="KZS1386" s="419"/>
      <c r="KZT1386" s="486"/>
      <c r="KZU1386" s="484"/>
      <c r="KZV1386" s="484"/>
      <c r="KZW1386" s="484"/>
      <c r="KZX1386" s="484"/>
      <c r="KZY1386" s="484"/>
      <c r="KZZ1386" s="484"/>
      <c r="LAA1386" s="484"/>
      <c r="LAB1386" s="484"/>
      <c r="LAC1386" s="484"/>
      <c r="LAD1386" s="484"/>
      <c r="LAE1386" s="484"/>
      <c r="LAF1386" s="484"/>
      <c r="LAG1386" s="484"/>
      <c r="LAH1386" s="484"/>
      <c r="LAI1386" s="484"/>
      <c r="LAJ1386" s="484"/>
      <c r="LAK1386" s="484"/>
      <c r="LAL1386" s="484"/>
      <c r="LAM1386" s="485"/>
      <c r="LAN1386" s="447"/>
      <c r="LAO1386" s="447"/>
      <c r="LAP1386" s="451"/>
      <c r="LAQ1386" s="451"/>
      <c r="LAR1386" s="451"/>
      <c r="LAS1386" s="451"/>
      <c r="LAT1386" s="451"/>
      <c r="LAU1386" s="451"/>
      <c r="LAV1386" s="451"/>
      <c r="LAW1386" s="451"/>
      <c r="LAX1386" s="451"/>
      <c r="LAY1386" s="451"/>
      <c r="LAZ1386" s="447"/>
      <c r="LBA1386" s="428"/>
      <c r="LBB1386" s="469"/>
      <c r="LBC1386" s="414"/>
      <c r="LBD1386" s="414"/>
      <c r="LBE1386" s="414"/>
      <c r="LBF1386" s="414"/>
      <c r="LBG1386" s="414"/>
      <c r="LBH1386" s="415"/>
      <c r="LBI1386" s="414"/>
      <c r="LBJ1386" s="416"/>
      <c r="LBK1386" s="366"/>
      <c r="LBL1386" s="366"/>
      <c r="LBM1386" s="366"/>
      <c r="LBN1386" s="366"/>
      <c r="LBO1386" s="366"/>
      <c r="LBP1386" s="366"/>
      <c r="LBQ1386" s="366"/>
      <c r="LBR1386" s="366"/>
      <c r="LBS1386" s="419"/>
      <c r="LBT1386" s="486"/>
      <c r="LBU1386" s="484"/>
      <c r="LBV1386" s="484"/>
      <c r="LBW1386" s="484"/>
      <c r="LBX1386" s="484"/>
      <c r="LBY1386" s="484"/>
      <c r="LBZ1386" s="484"/>
      <c r="LCA1386" s="484"/>
      <c r="LCB1386" s="484"/>
      <c r="LCC1386" s="484"/>
      <c r="LCD1386" s="484"/>
      <c r="LCE1386" s="484"/>
      <c r="LCF1386" s="484"/>
      <c r="LCG1386" s="484"/>
      <c r="LCH1386" s="484"/>
      <c r="LCI1386" s="484"/>
      <c r="LCJ1386" s="484"/>
      <c r="LCK1386" s="484"/>
      <c r="LCL1386" s="484"/>
      <c r="LCM1386" s="485"/>
      <c r="LCN1386" s="447"/>
      <c r="LCO1386" s="447"/>
      <c r="LCP1386" s="451"/>
      <c r="LCQ1386" s="451"/>
      <c r="LCR1386" s="451"/>
      <c r="LCS1386" s="451"/>
      <c r="LCT1386" s="451"/>
      <c r="LCU1386" s="451"/>
      <c r="LCV1386" s="451"/>
      <c r="LCW1386" s="451"/>
      <c r="LCX1386" s="451"/>
      <c r="LCY1386" s="451"/>
      <c r="LCZ1386" s="447"/>
      <c r="LDA1386" s="428"/>
      <c r="LDB1386" s="469"/>
      <c r="LDC1386" s="414"/>
      <c r="LDD1386" s="414"/>
      <c r="LDE1386" s="414"/>
      <c r="LDF1386" s="414"/>
      <c r="LDG1386" s="414"/>
      <c r="LDH1386" s="415"/>
      <c r="LDI1386" s="414"/>
      <c r="LDJ1386" s="416"/>
      <c r="LDK1386" s="366"/>
      <c r="LDL1386" s="366"/>
      <c r="LDM1386" s="366"/>
      <c r="LDN1386" s="366"/>
      <c r="LDO1386" s="366"/>
      <c r="LDP1386" s="366"/>
      <c r="LDQ1386" s="366"/>
      <c r="LDR1386" s="366"/>
      <c r="LDS1386" s="419"/>
      <c r="LDT1386" s="486"/>
      <c r="LDU1386" s="484"/>
      <c r="LDV1386" s="484"/>
      <c r="LDW1386" s="484"/>
      <c r="LDX1386" s="484"/>
      <c r="LDY1386" s="484"/>
      <c r="LDZ1386" s="484"/>
      <c r="LEA1386" s="484"/>
      <c r="LEB1386" s="484"/>
      <c r="LEC1386" s="484"/>
      <c r="LED1386" s="484"/>
      <c r="LEE1386" s="484"/>
      <c r="LEF1386" s="484"/>
      <c r="LEG1386" s="484"/>
      <c r="LEH1386" s="484"/>
      <c r="LEI1386" s="484"/>
      <c r="LEJ1386" s="484"/>
      <c r="LEK1386" s="484"/>
      <c r="LEL1386" s="484"/>
      <c r="LEM1386" s="485"/>
      <c r="LEN1386" s="447"/>
      <c r="LEO1386" s="447"/>
      <c r="LEP1386" s="451"/>
      <c r="LEQ1386" s="451"/>
      <c r="LER1386" s="451"/>
      <c r="LES1386" s="451"/>
      <c r="LET1386" s="451"/>
      <c r="LEU1386" s="451"/>
      <c r="LEV1386" s="451"/>
      <c r="LEW1386" s="451"/>
      <c r="LEX1386" s="451"/>
      <c r="LEY1386" s="451"/>
      <c r="LEZ1386" s="447"/>
      <c r="LFA1386" s="428"/>
      <c r="LFB1386" s="469"/>
      <c r="LFC1386" s="414"/>
      <c r="LFD1386" s="414"/>
      <c r="LFE1386" s="414"/>
      <c r="LFF1386" s="414"/>
      <c r="LFG1386" s="414"/>
      <c r="LFH1386" s="415"/>
      <c r="LFI1386" s="414"/>
      <c r="LFJ1386" s="416"/>
      <c r="LFK1386" s="366"/>
      <c r="LFL1386" s="366"/>
      <c r="LFM1386" s="366"/>
      <c r="LFN1386" s="366"/>
      <c r="LFO1386" s="366"/>
      <c r="LFP1386" s="366"/>
      <c r="LFQ1386" s="366"/>
      <c r="LFR1386" s="366"/>
      <c r="LFS1386" s="419"/>
      <c r="LFT1386" s="486"/>
      <c r="LFU1386" s="484"/>
      <c r="LFV1386" s="484"/>
      <c r="LFW1386" s="484"/>
      <c r="LFX1386" s="484"/>
      <c r="LFY1386" s="484"/>
      <c r="LFZ1386" s="484"/>
      <c r="LGA1386" s="484"/>
      <c r="LGB1386" s="484"/>
      <c r="LGC1386" s="484"/>
      <c r="LGD1386" s="484"/>
      <c r="LGE1386" s="484"/>
      <c r="LGF1386" s="484"/>
      <c r="LGG1386" s="484"/>
      <c r="LGH1386" s="484"/>
      <c r="LGI1386" s="484"/>
      <c r="LGJ1386" s="484"/>
      <c r="LGK1386" s="484"/>
      <c r="LGL1386" s="484"/>
      <c r="LGM1386" s="485"/>
      <c r="LGN1386" s="447"/>
      <c r="LGO1386" s="447"/>
      <c r="LGP1386" s="451"/>
      <c r="LGQ1386" s="451"/>
      <c r="LGR1386" s="451"/>
      <c r="LGS1386" s="451"/>
      <c r="LGT1386" s="451"/>
      <c r="LGU1386" s="451"/>
      <c r="LGV1386" s="451"/>
      <c r="LGW1386" s="451"/>
      <c r="LGX1386" s="451"/>
      <c r="LGY1386" s="451"/>
      <c r="LGZ1386" s="447"/>
      <c r="LHA1386" s="428"/>
      <c r="LHB1386" s="469"/>
      <c r="LHC1386" s="414"/>
      <c r="LHD1386" s="414"/>
      <c r="LHE1386" s="414"/>
      <c r="LHF1386" s="414"/>
      <c r="LHG1386" s="414"/>
      <c r="LHH1386" s="415"/>
      <c r="LHI1386" s="414"/>
      <c r="LHJ1386" s="416"/>
      <c r="LHK1386" s="366"/>
      <c r="LHL1386" s="366"/>
      <c r="LHM1386" s="366"/>
      <c r="LHN1386" s="366"/>
      <c r="LHO1386" s="366"/>
      <c r="LHP1386" s="366"/>
      <c r="LHQ1386" s="366"/>
      <c r="LHR1386" s="366"/>
      <c r="LHS1386" s="419"/>
      <c r="LHT1386" s="486"/>
      <c r="LHU1386" s="484"/>
      <c r="LHV1386" s="484"/>
      <c r="LHW1386" s="484"/>
      <c r="LHX1386" s="484"/>
      <c r="LHY1386" s="484"/>
      <c r="LHZ1386" s="484"/>
      <c r="LIA1386" s="484"/>
      <c r="LIB1386" s="484"/>
      <c r="LIC1386" s="484"/>
      <c r="LID1386" s="484"/>
      <c r="LIE1386" s="484"/>
      <c r="LIF1386" s="484"/>
      <c r="LIG1386" s="484"/>
      <c r="LIH1386" s="484"/>
      <c r="LII1386" s="484"/>
      <c r="LIJ1386" s="484"/>
      <c r="LIK1386" s="484"/>
      <c r="LIL1386" s="484"/>
      <c r="LIM1386" s="485"/>
      <c r="LIN1386" s="447"/>
      <c r="LIO1386" s="447"/>
      <c r="LIP1386" s="451"/>
      <c r="LIQ1386" s="451"/>
      <c r="LIR1386" s="451"/>
      <c r="LIS1386" s="451"/>
      <c r="LIT1386" s="451"/>
      <c r="LIU1386" s="451"/>
      <c r="LIV1386" s="451"/>
      <c r="LIW1386" s="451"/>
      <c r="LIX1386" s="451"/>
      <c r="LIY1386" s="451"/>
      <c r="LIZ1386" s="447"/>
      <c r="LJA1386" s="428"/>
      <c r="LJB1386" s="469"/>
      <c r="LJC1386" s="414"/>
      <c r="LJD1386" s="414"/>
      <c r="LJE1386" s="414"/>
      <c r="LJF1386" s="414"/>
      <c r="LJG1386" s="414"/>
      <c r="LJH1386" s="415"/>
      <c r="LJI1386" s="414"/>
      <c r="LJJ1386" s="416"/>
      <c r="LJK1386" s="366"/>
      <c r="LJL1386" s="366"/>
      <c r="LJM1386" s="366"/>
      <c r="LJN1386" s="366"/>
      <c r="LJO1386" s="366"/>
      <c r="LJP1386" s="366"/>
      <c r="LJQ1386" s="366"/>
      <c r="LJR1386" s="366"/>
      <c r="LJS1386" s="419"/>
      <c r="LJT1386" s="486"/>
      <c r="LJU1386" s="484"/>
      <c r="LJV1386" s="484"/>
      <c r="LJW1386" s="484"/>
      <c r="LJX1386" s="484"/>
      <c r="LJY1386" s="484"/>
      <c r="LJZ1386" s="484"/>
      <c r="LKA1386" s="484"/>
      <c r="LKB1386" s="484"/>
      <c r="LKC1386" s="484"/>
      <c r="LKD1386" s="484"/>
      <c r="LKE1386" s="484"/>
      <c r="LKF1386" s="484"/>
      <c r="LKG1386" s="484"/>
      <c r="LKH1386" s="484"/>
      <c r="LKI1386" s="484"/>
      <c r="LKJ1386" s="484"/>
      <c r="LKK1386" s="484"/>
      <c r="LKL1386" s="484"/>
      <c r="LKM1386" s="485"/>
      <c r="LKN1386" s="447"/>
      <c r="LKO1386" s="447"/>
      <c r="LKP1386" s="451"/>
      <c r="LKQ1386" s="451"/>
      <c r="LKR1386" s="451"/>
      <c r="LKS1386" s="451"/>
      <c r="LKT1386" s="451"/>
      <c r="LKU1386" s="451"/>
      <c r="LKV1386" s="451"/>
      <c r="LKW1386" s="451"/>
      <c r="LKX1386" s="451"/>
      <c r="LKY1386" s="451"/>
      <c r="LKZ1386" s="447"/>
      <c r="LLA1386" s="428"/>
      <c r="LLB1386" s="469"/>
      <c r="LLC1386" s="414"/>
      <c r="LLD1386" s="414"/>
      <c r="LLE1386" s="414"/>
      <c r="LLF1386" s="414"/>
      <c r="LLG1386" s="414"/>
      <c r="LLH1386" s="415"/>
      <c r="LLI1386" s="414"/>
      <c r="LLJ1386" s="416"/>
      <c r="LLK1386" s="366"/>
      <c r="LLL1386" s="366"/>
      <c r="LLM1386" s="366"/>
      <c r="LLN1386" s="366"/>
      <c r="LLO1386" s="366"/>
      <c r="LLP1386" s="366"/>
      <c r="LLQ1386" s="366"/>
      <c r="LLR1386" s="366"/>
      <c r="LLS1386" s="419"/>
      <c r="LLT1386" s="486"/>
      <c r="LLU1386" s="484"/>
      <c r="LLV1386" s="484"/>
      <c r="LLW1386" s="484"/>
      <c r="LLX1386" s="484"/>
      <c r="LLY1386" s="484"/>
      <c r="LLZ1386" s="484"/>
      <c r="LMA1386" s="484"/>
      <c r="LMB1386" s="484"/>
      <c r="LMC1386" s="484"/>
      <c r="LMD1386" s="484"/>
      <c r="LME1386" s="484"/>
      <c r="LMF1386" s="484"/>
      <c r="LMG1386" s="484"/>
      <c r="LMH1386" s="484"/>
      <c r="LMI1386" s="484"/>
      <c r="LMJ1386" s="484"/>
      <c r="LMK1386" s="484"/>
      <c r="LML1386" s="484"/>
      <c r="LMM1386" s="485"/>
      <c r="LMN1386" s="447"/>
      <c r="LMO1386" s="447"/>
      <c r="LMP1386" s="451"/>
      <c r="LMQ1386" s="451"/>
      <c r="LMR1386" s="451"/>
      <c r="LMS1386" s="451"/>
      <c r="LMT1386" s="451"/>
      <c r="LMU1386" s="451"/>
      <c r="LMV1386" s="451"/>
      <c r="LMW1386" s="451"/>
      <c r="LMX1386" s="451"/>
      <c r="LMY1386" s="451"/>
      <c r="LMZ1386" s="447"/>
      <c r="LNA1386" s="428"/>
      <c r="LNB1386" s="469"/>
      <c r="LNC1386" s="414"/>
      <c r="LND1386" s="414"/>
      <c r="LNE1386" s="414"/>
      <c r="LNF1386" s="414"/>
      <c r="LNG1386" s="414"/>
      <c r="LNH1386" s="415"/>
      <c r="LNI1386" s="414"/>
      <c r="LNJ1386" s="416"/>
      <c r="LNK1386" s="366"/>
      <c r="LNL1386" s="366"/>
      <c r="LNM1386" s="366"/>
      <c r="LNN1386" s="366"/>
      <c r="LNO1386" s="366"/>
      <c r="LNP1386" s="366"/>
      <c r="LNQ1386" s="366"/>
      <c r="LNR1386" s="366"/>
      <c r="LNS1386" s="419"/>
      <c r="LNT1386" s="486"/>
      <c r="LNU1386" s="484"/>
      <c r="LNV1386" s="484"/>
      <c r="LNW1386" s="484"/>
      <c r="LNX1386" s="484"/>
      <c r="LNY1386" s="484"/>
      <c r="LNZ1386" s="484"/>
      <c r="LOA1386" s="484"/>
      <c r="LOB1386" s="484"/>
      <c r="LOC1386" s="484"/>
      <c r="LOD1386" s="484"/>
      <c r="LOE1386" s="484"/>
      <c r="LOF1386" s="484"/>
      <c r="LOG1386" s="484"/>
      <c r="LOH1386" s="484"/>
      <c r="LOI1386" s="484"/>
      <c r="LOJ1386" s="484"/>
      <c r="LOK1386" s="484"/>
      <c r="LOL1386" s="484"/>
      <c r="LOM1386" s="485"/>
      <c r="LON1386" s="447"/>
      <c r="LOO1386" s="447"/>
      <c r="LOP1386" s="451"/>
      <c r="LOQ1386" s="451"/>
      <c r="LOR1386" s="451"/>
      <c r="LOS1386" s="451"/>
      <c r="LOT1386" s="451"/>
      <c r="LOU1386" s="451"/>
      <c r="LOV1386" s="451"/>
      <c r="LOW1386" s="451"/>
      <c r="LOX1386" s="451"/>
      <c r="LOY1386" s="451"/>
      <c r="LOZ1386" s="447"/>
      <c r="LPA1386" s="428"/>
      <c r="LPB1386" s="469"/>
      <c r="LPC1386" s="414"/>
      <c r="LPD1386" s="414"/>
      <c r="LPE1386" s="414"/>
      <c r="LPF1386" s="414"/>
      <c r="LPG1386" s="414"/>
      <c r="LPH1386" s="415"/>
      <c r="LPI1386" s="414"/>
      <c r="LPJ1386" s="416"/>
      <c r="LPK1386" s="366"/>
      <c r="LPL1386" s="366"/>
      <c r="LPM1386" s="366"/>
      <c r="LPN1386" s="366"/>
      <c r="LPO1386" s="366"/>
      <c r="LPP1386" s="366"/>
      <c r="LPQ1386" s="366"/>
      <c r="LPR1386" s="366"/>
      <c r="LPS1386" s="419"/>
      <c r="LPT1386" s="486"/>
      <c r="LPU1386" s="484"/>
      <c r="LPV1386" s="484"/>
      <c r="LPW1386" s="484"/>
      <c r="LPX1386" s="484"/>
      <c r="LPY1386" s="484"/>
      <c r="LPZ1386" s="484"/>
      <c r="LQA1386" s="484"/>
      <c r="LQB1386" s="484"/>
      <c r="LQC1386" s="484"/>
      <c r="LQD1386" s="484"/>
      <c r="LQE1386" s="484"/>
      <c r="LQF1386" s="484"/>
      <c r="LQG1386" s="484"/>
      <c r="LQH1386" s="484"/>
      <c r="LQI1386" s="484"/>
      <c r="LQJ1386" s="484"/>
      <c r="LQK1386" s="484"/>
      <c r="LQL1386" s="484"/>
      <c r="LQM1386" s="485"/>
      <c r="LQN1386" s="447"/>
      <c r="LQO1386" s="447"/>
      <c r="LQP1386" s="451"/>
      <c r="LQQ1386" s="451"/>
      <c r="LQR1386" s="451"/>
      <c r="LQS1386" s="451"/>
      <c r="LQT1386" s="451"/>
      <c r="LQU1386" s="451"/>
      <c r="LQV1386" s="451"/>
      <c r="LQW1386" s="451"/>
      <c r="LQX1386" s="451"/>
      <c r="LQY1386" s="451"/>
      <c r="LQZ1386" s="447"/>
      <c r="LRA1386" s="428"/>
      <c r="LRB1386" s="469"/>
      <c r="LRC1386" s="414"/>
      <c r="LRD1386" s="414"/>
      <c r="LRE1386" s="414"/>
      <c r="LRF1386" s="414"/>
      <c r="LRG1386" s="414"/>
      <c r="LRH1386" s="415"/>
      <c r="LRI1386" s="414"/>
      <c r="LRJ1386" s="416"/>
      <c r="LRK1386" s="366"/>
      <c r="LRL1386" s="366"/>
      <c r="LRM1386" s="366"/>
      <c r="LRN1386" s="366"/>
      <c r="LRO1386" s="366"/>
      <c r="LRP1386" s="366"/>
      <c r="LRQ1386" s="366"/>
      <c r="LRR1386" s="366"/>
      <c r="LRS1386" s="419"/>
      <c r="LRT1386" s="486"/>
      <c r="LRU1386" s="484"/>
      <c r="LRV1386" s="484"/>
      <c r="LRW1386" s="484"/>
      <c r="LRX1386" s="484"/>
      <c r="LRY1386" s="484"/>
      <c r="LRZ1386" s="484"/>
      <c r="LSA1386" s="484"/>
      <c r="LSB1386" s="484"/>
      <c r="LSC1386" s="484"/>
      <c r="LSD1386" s="484"/>
      <c r="LSE1386" s="484"/>
      <c r="LSF1386" s="484"/>
      <c r="LSG1386" s="484"/>
      <c r="LSH1386" s="484"/>
      <c r="LSI1386" s="484"/>
      <c r="LSJ1386" s="484"/>
      <c r="LSK1386" s="484"/>
      <c r="LSL1386" s="484"/>
      <c r="LSM1386" s="485"/>
      <c r="LSN1386" s="447"/>
      <c r="LSO1386" s="447"/>
      <c r="LSP1386" s="451"/>
      <c r="LSQ1386" s="451"/>
      <c r="LSR1386" s="451"/>
      <c r="LSS1386" s="451"/>
      <c r="LST1386" s="451"/>
      <c r="LSU1386" s="451"/>
      <c r="LSV1386" s="451"/>
      <c r="LSW1386" s="451"/>
      <c r="LSX1386" s="451"/>
      <c r="LSY1386" s="451"/>
      <c r="LSZ1386" s="447"/>
      <c r="LTA1386" s="428"/>
      <c r="LTB1386" s="469"/>
      <c r="LTC1386" s="414"/>
      <c r="LTD1386" s="414"/>
      <c r="LTE1386" s="414"/>
      <c r="LTF1386" s="414"/>
      <c r="LTG1386" s="414"/>
      <c r="LTH1386" s="415"/>
      <c r="LTI1386" s="414"/>
      <c r="LTJ1386" s="416"/>
      <c r="LTK1386" s="366"/>
      <c r="LTL1386" s="366"/>
      <c r="LTM1386" s="366"/>
      <c r="LTN1386" s="366"/>
      <c r="LTO1386" s="366"/>
      <c r="LTP1386" s="366"/>
      <c r="LTQ1386" s="366"/>
      <c r="LTR1386" s="366"/>
      <c r="LTS1386" s="419"/>
      <c r="LTT1386" s="486"/>
      <c r="LTU1386" s="484"/>
      <c r="LTV1386" s="484"/>
      <c r="LTW1386" s="484"/>
      <c r="LTX1386" s="484"/>
      <c r="LTY1386" s="484"/>
      <c r="LTZ1386" s="484"/>
      <c r="LUA1386" s="484"/>
      <c r="LUB1386" s="484"/>
      <c r="LUC1386" s="484"/>
      <c r="LUD1386" s="484"/>
      <c r="LUE1386" s="484"/>
      <c r="LUF1386" s="484"/>
      <c r="LUG1386" s="484"/>
      <c r="LUH1386" s="484"/>
      <c r="LUI1386" s="484"/>
      <c r="LUJ1386" s="484"/>
      <c r="LUK1386" s="484"/>
      <c r="LUL1386" s="484"/>
      <c r="LUM1386" s="485"/>
      <c r="LUN1386" s="447"/>
      <c r="LUO1386" s="447"/>
      <c r="LUP1386" s="451"/>
      <c r="LUQ1386" s="451"/>
      <c r="LUR1386" s="451"/>
      <c r="LUS1386" s="451"/>
      <c r="LUT1386" s="451"/>
      <c r="LUU1386" s="451"/>
      <c r="LUV1386" s="451"/>
      <c r="LUW1386" s="451"/>
      <c r="LUX1386" s="451"/>
      <c r="LUY1386" s="451"/>
      <c r="LUZ1386" s="447"/>
      <c r="LVA1386" s="428"/>
      <c r="LVB1386" s="469"/>
      <c r="LVC1386" s="414"/>
      <c r="LVD1386" s="414"/>
      <c r="LVE1386" s="414"/>
      <c r="LVF1386" s="414"/>
      <c r="LVG1386" s="414"/>
      <c r="LVH1386" s="415"/>
      <c r="LVI1386" s="414"/>
      <c r="LVJ1386" s="416"/>
      <c r="LVK1386" s="366"/>
      <c r="LVL1386" s="366"/>
      <c r="LVM1386" s="366"/>
      <c r="LVN1386" s="366"/>
      <c r="LVO1386" s="366"/>
      <c r="LVP1386" s="366"/>
      <c r="LVQ1386" s="366"/>
      <c r="LVR1386" s="366"/>
      <c r="LVS1386" s="419"/>
      <c r="LVT1386" s="486"/>
      <c r="LVU1386" s="484"/>
      <c r="LVV1386" s="484"/>
      <c r="LVW1386" s="484"/>
      <c r="LVX1386" s="484"/>
      <c r="LVY1386" s="484"/>
      <c r="LVZ1386" s="484"/>
      <c r="LWA1386" s="484"/>
      <c r="LWB1386" s="484"/>
      <c r="LWC1386" s="484"/>
      <c r="LWD1386" s="484"/>
      <c r="LWE1386" s="484"/>
      <c r="LWF1386" s="484"/>
      <c r="LWG1386" s="484"/>
      <c r="LWH1386" s="484"/>
      <c r="LWI1386" s="484"/>
      <c r="LWJ1386" s="484"/>
      <c r="LWK1386" s="484"/>
      <c r="LWL1386" s="484"/>
      <c r="LWM1386" s="485"/>
      <c r="LWN1386" s="447"/>
      <c r="LWO1386" s="447"/>
      <c r="LWP1386" s="451"/>
      <c r="LWQ1386" s="451"/>
      <c r="LWR1386" s="451"/>
      <c r="LWS1386" s="451"/>
      <c r="LWT1386" s="451"/>
      <c r="LWU1386" s="451"/>
      <c r="LWV1386" s="451"/>
      <c r="LWW1386" s="451"/>
      <c r="LWX1386" s="451"/>
      <c r="LWY1386" s="451"/>
      <c r="LWZ1386" s="447"/>
      <c r="LXA1386" s="428"/>
      <c r="LXB1386" s="469"/>
      <c r="LXC1386" s="414"/>
      <c r="LXD1386" s="414"/>
      <c r="LXE1386" s="414"/>
      <c r="LXF1386" s="414"/>
      <c r="LXG1386" s="414"/>
      <c r="LXH1386" s="415"/>
      <c r="LXI1386" s="414"/>
      <c r="LXJ1386" s="416"/>
      <c r="LXK1386" s="366"/>
      <c r="LXL1386" s="366"/>
      <c r="LXM1386" s="366"/>
      <c r="LXN1386" s="366"/>
      <c r="LXO1386" s="366"/>
      <c r="LXP1386" s="366"/>
      <c r="LXQ1386" s="366"/>
      <c r="LXR1386" s="366"/>
      <c r="LXS1386" s="419"/>
      <c r="LXT1386" s="486"/>
      <c r="LXU1386" s="484"/>
      <c r="LXV1386" s="484"/>
      <c r="LXW1386" s="484"/>
      <c r="LXX1386" s="484"/>
      <c r="LXY1386" s="484"/>
      <c r="LXZ1386" s="484"/>
      <c r="LYA1386" s="484"/>
      <c r="LYB1386" s="484"/>
      <c r="LYC1386" s="484"/>
      <c r="LYD1386" s="484"/>
      <c r="LYE1386" s="484"/>
      <c r="LYF1386" s="484"/>
      <c r="LYG1386" s="484"/>
      <c r="LYH1386" s="484"/>
      <c r="LYI1386" s="484"/>
      <c r="LYJ1386" s="484"/>
      <c r="LYK1386" s="484"/>
      <c r="LYL1386" s="484"/>
      <c r="LYM1386" s="485"/>
      <c r="LYN1386" s="447"/>
      <c r="LYO1386" s="447"/>
      <c r="LYP1386" s="451"/>
      <c r="LYQ1386" s="451"/>
      <c r="LYR1386" s="451"/>
      <c r="LYS1386" s="451"/>
      <c r="LYT1386" s="451"/>
      <c r="LYU1386" s="451"/>
      <c r="LYV1386" s="451"/>
      <c r="LYW1386" s="451"/>
      <c r="LYX1386" s="451"/>
      <c r="LYY1386" s="451"/>
      <c r="LYZ1386" s="447"/>
      <c r="LZA1386" s="428"/>
      <c r="LZB1386" s="469"/>
      <c r="LZC1386" s="414"/>
      <c r="LZD1386" s="414"/>
      <c r="LZE1386" s="414"/>
      <c r="LZF1386" s="414"/>
      <c r="LZG1386" s="414"/>
      <c r="LZH1386" s="415"/>
      <c r="LZI1386" s="414"/>
      <c r="LZJ1386" s="416"/>
      <c r="LZK1386" s="366"/>
      <c r="LZL1386" s="366"/>
      <c r="LZM1386" s="366"/>
      <c r="LZN1386" s="366"/>
      <c r="LZO1386" s="366"/>
      <c r="LZP1386" s="366"/>
      <c r="LZQ1386" s="366"/>
      <c r="LZR1386" s="366"/>
      <c r="LZS1386" s="419"/>
      <c r="LZT1386" s="486"/>
      <c r="LZU1386" s="484"/>
      <c r="LZV1386" s="484"/>
      <c r="LZW1386" s="484"/>
      <c r="LZX1386" s="484"/>
      <c r="LZY1386" s="484"/>
      <c r="LZZ1386" s="484"/>
      <c r="MAA1386" s="484"/>
      <c r="MAB1386" s="484"/>
      <c r="MAC1386" s="484"/>
      <c r="MAD1386" s="484"/>
      <c r="MAE1386" s="484"/>
      <c r="MAF1386" s="484"/>
      <c r="MAG1386" s="484"/>
      <c r="MAH1386" s="484"/>
      <c r="MAI1386" s="484"/>
      <c r="MAJ1386" s="484"/>
      <c r="MAK1386" s="484"/>
      <c r="MAL1386" s="484"/>
      <c r="MAM1386" s="485"/>
      <c r="MAN1386" s="447"/>
      <c r="MAO1386" s="447"/>
      <c r="MAP1386" s="451"/>
      <c r="MAQ1386" s="451"/>
      <c r="MAR1386" s="451"/>
      <c r="MAS1386" s="451"/>
      <c r="MAT1386" s="451"/>
      <c r="MAU1386" s="451"/>
      <c r="MAV1386" s="451"/>
      <c r="MAW1386" s="451"/>
      <c r="MAX1386" s="451"/>
      <c r="MAY1386" s="451"/>
      <c r="MAZ1386" s="447"/>
      <c r="MBA1386" s="428"/>
      <c r="MBB1386" s="469"/>
      <c r="MBC1386" s="414"/>
      <c r="MBD1386" s="414"/>
      <c r="MBE1386" s="414"/>
      <c r="MBF1386" s="414"/>
      <c r="MBG1386" s="414"/>
      <c r="MBH1386" s="415"/>
      <c r="MBI1386" s="414"/>
      <c r="MBJ1386" s="416"/>
      <c r="MBK1386" s="366"/>
      <c r="MBL1386" s="366"/>
      <c r="MBM1386" s="366"/>
      <c r="MBN1386" s="366"/>
      <c r="MBO1386" s="366"/>
      <c r="MBP1386" s="366"/>
      <c r="MBQ1386" s="366"/>
      <c r="MBR1386" s="366"/>
      <c r="MBS1386" s="419"/>
      <c r="MBT1386" s="486"/>
      <c r="MBU1386" s="484"/>
      <c r="MBV1386" s="484"/>
      <c r="MBW1386" s="484"/>
      <c r="MBX1386" s="484"/>
      <c r="MBY1386" s="484"/>
      <c r="MBZ1386" s="484"/>
      <c r="MCA1386" s="484"/>
      <c r="MCB1386" s="484"/>
      <c r="MCC1386" s="484"/>
      <c r="MCD1386" s="484"/>
      <c r="MCE1386" s="484"/>
      <c r="MCF1386" s="484"/>
      <c r="MCG1386" s="484"/>
      <c r="MCH1386" s="484"/>
      <c r="MCI1386" s="484"/>
      <c r="MCJ1386" s="484"/>
      <c r="MCK1386" s="484"/>
      <c r="MCL1386" s="484"/>
      <c r="MCM1386" s="485"/>
      <c r="MCN1386" s="447"/>
      <c r="MCO1386" s="447"/>
      <c r="MCP1386" s="451"/>
      <c r="MCQ1386" s="451"/>
      <c r="MCR1386" s="451"/>
      <c r="MCS1386" s="451"/>
      <c r="MCT1386" s="451"/>
      <c r="MCU1386" s="451"/>
      <c r="MCV1386" s="451"/>
      <c r="MCW1386" s="451"/>
      <c r="MCX1386" s="451"/>
      <c r="MCY1386" s="451"/>
      <c r="MCZ1386" s="447"/>
      <c r="MDA1386" s="428"/>
      <c r="MDB1386" s="469"/>
      <c r="MDC1386" s="414"/>
      <c r="MDD1386" s="414"/>
      <c r="MDE1386" s="414"/>
      <c r="MDF1386" s="414"/>
      <c r="MDG1386" s="414"/>
      <c r="MDH1386" s="415"/>
      <c r="MDI1386" s="414"/>
      <c r="MDJ1386" s="416"/>
      <c r="MDK1386" s="366"/>
      <c r="MDL1386" s="366"/>
      <c r="MDM1386" s="366"/>
      <c r="MDN1386" s="366"/>
      <c r="MDO1386" s="366"/>
      <c r="MDP1386" s="366"/>
      <c r="MDQ1386" s="366"/>
      <c r="MDR1386" s="366"/>
      <c r="MDS1386" s="419"/>
      <c r="MDT1386" s="486"/>
      <c r="MDU1386" s="484"/>
      <c r="MDV1386" s="484"/>
      <c r="MDW1386" s="484"/>
      <c r="MDX1386" s="484"/>
      <c r="MDY1386" s="484"/>
      <c r="MDZ1386" s="484"/>
      <c r="MEA1386" s="484"/>
      <c r="MEB1386" s="484"/>
      <c r="MEC1386" s="484"/>
      <c r="MED1386" s="484"/>
      <c r="MEE1386" s="484"/>
      <c r="MEF1386" s="484"/>
      <c r="MEG1386" s="484"/>
      <c r="MEH1386" s="484"/>
      <c r="MEI1386" s="484"/>
      <c r="MEJ1386" s="484"/>
      <c r="MEK1386" s="484"/>
      <c r="MEL1386" s="484"/>
      <c r="MEM1386" s="485"/>
      <c r="MEN1386" s="447"/>
      <c r="MEO1386" s="447"/>
      <c r="MEP1386" s="451"/>
      <c r="MEQ1386" s="451"/>
      <c r="MER1386" s="451"/>
      <c r="MES1386" s="451"/>
      <c r="MET1386" s="451"/>
      <c r="MEU1386" s="451"/>
      <c r="MEV1386" s="451"/>
      <c r="MEW1386" s="451"/>
      <c r="MEX1386" s="451"/>
      <c r="MEY1386" s="451"/>
      <c r="MEZ1386" s="447"/>
      <c r="MFA1386" s="428"/>
      <c r="MFB1386" s="469"/>
      <c r="MFC1386" s="414"/>
      <c r="MFD1386" s="414"/>
      <c r="MFE1386" s="414"/>
      <c r="MFF1386" s="414"/>
      <c r="MFG1386" s="414"/>
      <c r="MFH1386" s="415"/>
      <c r="MFI1386" s="414"/>
      <c r="MFJ1386" s="416"/>
      <c r="MFK1386" s="366"/>
      <c r="MFL1386" s="366"/>
      <c r="MFM1386" s="366"/>
      <c r="MFN1386" s="366"/>
      <c r="MFO1386" s="366"/>
      <c r="MFP1386" s="366"/>
      <c r="MFQ1386" s="366"/>
      <c r="MFR1386" s="366"/>
      <c r="MFS1386" s="419"/>
      <c r="MFT1386" s="486"/>
      <c r="MFU1386" s="484"/>
      <c r="MFV1386" s="484"/>
      <c r="MFW1386" s="484"/>
      <c r="MFX1386" s="484"/>
      <c r="MFY1386" s="484"/>
      <c r="MFZ1386" s="484"/>
      <c r="MGA1386" s="484"/>
      <c r="MGB1386" s="484"/>
      <c r="MGC1386" s="484"/>
      <c r="MGD1386" s="484"/>
      <c r="MGE1386" s="484"/>
      <c r="MGF1386" s="484"/>
      <c r="MGG1386" s="484"/>
      <c r="MGH1386" s="484"/>
      <c r="MGI1386" s="484"/>
      <c r="MGJ1386" s="484"/>
      <c r="MGK1386" s="484"/>
      <c r="MGL1386" s="484"/>
      <c r="MGM1386" s="485"/>
      <c r="MGN1386" s="447"/>
      <c r="MGO1386" s="447"/>
      <c r="MGP1386" s="451"/>
      <c r="MGQ1386" s="451"/>
      <c r="MGR1386" s="451"/>
      <c r="MGS1386" s="451"/>
      <c r="MGT1386" s="451"/>
      <c r="MGU1386" s="451"/>
      <c r="MGV1386" s="451"/>
      <c r="MGW1386" s="451"/>
      <c r="MGX1386" s="451"/>
      <c r="MGY1386" s="451"/>
      <c r="MGZ1386" s="447"/>
      <c r="MHA1386" s="428"/>
      <c r="MHB1386" s="469"/>
      <c r="MHC1386" s="414"/>
      <c r="MHD1386" s="414"/>
      <c r="MHE1386" s="414"/>
      <c r="MHF1386" s="414"/>
      <c r="MHG1386" s="414"/>
      <c r="MHH1386" s="415"/>
      <c r="MHI1386" s="414"/>
      <c r="MHJ1386" s="416"/>
      <c r="MHK1386" s="366"/>
      <c r="MHL1386" s="366"/>
      <c r="MHM1386" s="366"/>
      <c r="MHN1386" s="366"/>
      <c r="MHO1386" s="366"/>
      <c r="MHP1386" s="366"/>
      <c r="MHQ1386" s="366"/>
      <c r="MHR1386" s="366"/>
      <c r="MHS1386" s="419"/>
      <c r="MHT1386" s="486"/>
      <c r="MHU1386" s="484"/>
      <c r="MHV1386" s="484"/>
      <c r="MHW1386" s="484"/>
      <c r="MHX1386" s="484"/>
      <c r="MHY1386" s="484"/>
      <c r="MHZ1386" s="484"/>
      <c r="MIA1386" s="484"/>
      <c r="MIB1386" s="484"/>
      <c r="MIC1386" s="484"/>
      <c r="MID1386" s="484"/>
      <c r="MIE1386" s="484"/>
      <c r="MIF1386" s="484"/>
      <c r="MIG1386" s="484"/>
      <c r="MIH1386" s="484"/>
      <c r="MII1386" s="484"/>
      <c r="MIJ1386" s="484"/>
      <c r="MIK1386" s="484"/>
      <c r="MIL1386" s="484"/>
      <c r="MIM1386" s="485"/>
      <c r="MIN1386" s="447"/>
      <c r="MIO1386" s="447"/>
      <c r="MIP1386" s="451"/>
      <c r="MIQ1386" s="451"/>
      <c r="MIR1386" s="451"/>
      <c r="MIS1386" s="451"/>
      <c r="MIT1386" s="451"/>
      <c r="MIU1386" s="451"/>
      <c r="MIV1386" s="451"/>
      <c r="MIW1386" s="451"/>
      <c r="MIX1386" s="451"/>
      <c r="MIY1386" s="451"/>
      <c r="MIZ1386" s="447"/>
      <c r="MJA1386" s="428"/>
      <c r="MJB1386" s="469"/>
      <c r="MJC1386" s="414"/>
      <c r="MJD1386" s="414"/>
      <c r="MJE1386" s="414"/>
      <c r="MJF1386" s="414"/>
      <c r="MJG1386" s="414"/>
      <c r="MJH1386" s="415"/>
      <c r="MJI1386" s="414"/>
      <c r="MJJ1386" s="416"/>
      <c r="MJK1386" s="366"/>
      <c r="MJL1386" s="366"/>
      <c r="MJM1386" s="366"/>
      <c r="MJN1386" s="366"/>
      <c r="MJO1386" s="366"/>
      <c r="MJP1386" s="366"/>
      <c r="MJQ1386" s="366"/>
      <c r="MJR1386" s="366"/>
      <c r="MJS1386" s="419"/>
      <c r="MJT1386" s="486"/>
      <c r="MJU1386" s="484"/>
      <c r="MJV1386" s="484"/>
      <c r="MJW1386" s="484"/>
      <c r="MJX1386" s="484"/>
      <c r="MJY1386" s="484"/>
      <c r="MJZ1386" s="484"/>
      <c r="MKA1386" s="484"/>
      <c r="MKB1386" s="484"/>
      <c r="MKC1386" s="484"/>
      <c r="MKD1386" s="484"/>
      <c r="MKE1386" s="484"/>
      <c r="MKF1386" s="484"/>
      <c r="MKG1386" s="484"/>
      <c r="MKH1386" s="484"/>
      <c r="MKI1386" s="484"/>
      <c r="MKJ1386" s="484"/>
      <c r="MKK1386" s="484"/>
      <c r="MKL1386" s="484"/>
      <c r="MKM1386" s="485"/>
      <c r="MKN1386" s="447"/>
      <c r="MKO1386" s="447"/>
      <c r="MKP1386" s="451"/>
      <c r="MKQ1386" s="451"/>
      <c r="MKR1386" s="451"/>
      <c r="MKS1386" s="451"/>
      <c r="MKT1386" s="451"/>
      <c r="MKU1386" s="451"/>
      <c r="MKV1386" s="451"/>
      <c r="MKW1386" s="451"/>
      <c r="MKX1386" s="451"/>
      <c r="MKY1386" s="451"/>
      <c r="MKZ1386" s="447"/>
      <c r="MLA1386" s="428"/>
      <c r="MLB1386" s="469"/>
      <c r="MLC1386" s="414"/>
      <c r="MLD1386" s="414"/>
      <c r="MLE1386" s="414"/>
      <c r="MLF1386" s="414"/>
      <c r="MLG1386" s="414"/>
      <c r="MLH1386" s="415"/>
      <c r="MLI1386" s="414"/>
      <c r="MLJ1386" s="416"/>
      <c r="MLK1386" s="366"/>
      <c r="MLL1386" s="366"/>
      <c r="MLM1386" s="366"/>
      <c r="MLN1386" s="366"/>
      <c r="MLO1386" s="366"/>
      <c r="MLP1386" s="366"/>
      <c r="MLQ1386" s="366"/>
      <c r="MLR1386" s="366"/>
      <c r="MLS1386" s="419"/>
      <c r="MLT1386" s="486"/>
      <c r="MLU1386" s="484"/>
      <c r="MLV1386" s="484"/>
      <c r="MLW1386" s="484"/>
      <c r="MLX1386" s="484"/>
      <c r="MLY1386" s="484"/>
      <c r="MLZ1386" s="484"/>
      <c r="MMA1386" s="484"/>
      <c r="MMB1386" s="484"/>
      <c r="MMC1386" s="484"/>
      <c r="MMD1386" s="484"/>
      <c r="MME1386" s="484"/>
      <c r="MMF1386" s="484"/>
      <c r="MMG1386" s="484"/>
      <c r="MMH1386" s="484"/>
      <c r="MMI1386" s="484"/>
      <c r="MMJ1386" s="484"/>
      <c r="MMK1386" s="484"/>
      <c r="MML1386" s="484"/>
      <c r="MMM1386" s="485"/>
      <c r="MMN1386" s="447"/>
      <c r="MMO1386" s="447"/>
      <c r="MMP1386" s="451"/>
      <c r="MMQ1386" s="451"/>
      <c r="MMR1386" s="451"/>
      <c r="MMS1386" s="451"/>
      <c r="MMT1386" s="451"/>
      <c r="MMU1386" s="451"/>
      <c r="MMV1386" s="451"/>
      <c r="MMW1386" s="451"/>
      <c r="MMX1386" s="451"/>
      <c r="MMY1386" s="451"/>
      <c r="MMZ1386" s="447"/>
      <c r="MNA1386" s="428"/>
      <c r="MNB1386" s="469"/>
      <c r="MNC1386" s="414"/>
      <c r="MND1386" s="414"/>
      <c r="MNE1386" s="414"/>
      <c r="MNF1386" s="414"/>
      <c r="MNG1386" s="414"/>
      <c r="MNH1386" s="415"/>
      <c r="MNI1386" s="414"/>
      <c r="MNJ1386" s="416"/>
      <c r="MNK1386" s="366"/>
      <c r="MNL1386" s="366"/>
      <c r="MNM1386" s="366"/>
      <c r="MNN1386" s="366"/>
      <c r="MNO1386" s="366"/>
      <c r="MNP1386" s="366"/>
      <c r="MNQ1386" s="366"/>
      <c r="MNR1386" s="366"/>
      <c r="MNS1386" s="419"/>
      <c r="MNT1386" s="486"/>
      <c r="MNU1386" s="484"/>
      <c r="MNV1386" s="484"/>
      <c r="MNW1386" s="484"/>
      <c r="MNX1386" s="484"/>
      <c r="MNY1386" s="484"/>
      <c r="MNZ1386" s="484"/>
      <c r="MOA1386" s="484"/>
      <c r="MOB1386" s="484"/>
      <c r="MOC1386" s="484"/>
      <c r="MOD1386" s="484"/>
      <c r="MOE1386" s="484"/>
      <c r="MOF1386" s="484"/>
      <c r="MOG1386" s="484"/>
      <c r="MOH1386" s="484"/>
      <c r="MOI1386" s="484"/>
      <c r="MOJ1386" s="484"/>
      <c r="MOK1386" s="484"/>
      <c r="MOL1386" s="484"/>
      <c r="MOM1386" s="485"/>
      <c r="MON1386" s="447"/>
      <c r="MOO1386" s="447"/>
      <c r="MOP1386" s="451"/>
      <c r="MOQ1386" s="451"/>
      <c r="MOR1386" s="451"/>
      <c r="MOS1386" s="451"/>
      <c r="MOT1386" s="451"/>
      <c r="MOU1386" s="451"/>
      <c r="MOV1386" s="451"/>
      <c r="MOW1386" s="451"/>
      <c r="MOX1386" s="451"/>
      <c r="MOY1386" s="451"/>
      <c r="MOZ1386" s="447"/>
      <c r="MPA1386" s="428"/>
      <c r="MPB1386" s="469"/>
      <c r="MPC1386" s="414"/>
      <c r="MPD1386" s="414"/>
      <c r="MPE1386" s="414"/>
      <c r="MPF1386" s="414"/>
      <c r="MPG1386" s="414"/>
      <c r="MPH1386" s="415"/>
      <c r="MPI1386" s="414"/>
      <c r="MPJ1386" s="416"/>
      <c r="MPK1386" s="366"/>
      <c r="MPL1386" s="366"/>
      <c r="MPM1386" s="366"/>
      <c r="MPN1386" s="366"/>
      <c r="MPO1386" s="366"/>
      <c r="MPP1386" s="366"/>
      <c r="MPQ1386" s="366"/>
      <c r="MPR1386" s="366"/>
      <c r="MPS1386" s="419"/>
      <c r="MPT1386" s="486"/>
      <c r="MPU1386" s="484"/>
      <c r="MPV1386" s="484"/>
      <c r="MPW1386" s="484"/>
      <c r="MPX1386" s="484"/>
      <c r="MPY1386" s="484"/>
      <c r="MPZ1386" s="484"/>
      <c r="MQA1386" s="484"/>
      <c r="MQB1386" s="484"/>
      <c r="MQC1386" s="484"/>
      <c r="MQD1386" s="484"/>
      <c r="MQE1386" s="484"/>
      <c r="MQF1386" s="484"/>
      <c r="MQG1386" s="484"/>
      <c r="MQH1386" s="484"/>
      <c r="MQI1386" s="484"/>
      <c r="MQJ1386" s="484"/>
      <c r="MQK1386" s="484"/>
      <c r="MQL1386" s="484"/>
      <c r="MQM1386" s="485"/>
      <c r="MQN1386" s="447"/>
      <c r="MQO1386" s="447"/>
      <c r="MQP1386" s="451"/>
      <c r="MQQ1386" s="451"/>
      <c r="MQR1386" s="451"/>
      <c r="MQS1386" s="451"/>
      <c r="MQT1386" s="451"/>
      <c r="MQU1386" s="451"/>
      <c r="MQV1386" s="451"/>
      <c r="MQW1386" s="451"/>
      <c r="MQX1386" s="451"/>
      <c r="MQY1386" s="451"/>
      <c r="MQZ1386" s="447"/>
      <c r="MRA1386" s="428"/>
      <c r="MRB1386" s="469"/>
      <c r="MRC1386" s="414"/>
      <c r="MRD1386" s="414"/>
      <c r="MRE1386" s="414"/>
      <c r="MRF1386" s="414"/>
      <c r="MRG1386" s="414"/>
      <c r="MRH1386" s="415"/>
      <c r="MRI1386" s="414"/>
      <c r="MRJ1386" s="416"/>
      <c r="MRK1386" s="366"/>
      <c r="MRL1386" s="366"/>
      <c r="MRM1386" s="366"/>
      <c r="MRN1386" s="366"/>
      <c r="MRO1386" s="366"/>
      <c r="MRP1386" s="366"/>
      <c r="MRQ1386" s="366"/>
      <c r="MRR1386" s="366"/>
      <c r="MRS1386" s="419"/>
      <c r="MRT1386" s="486"/>
      <c r="MRU1386" s="484"/>
      <c r="MRV1386" s="484"/>
      <c r="MRW1386" s="484"/>
      <c r="MRX1386" s="484"/>
      <c r="MRY1386" s="484"/>
      <c r="MRZ1386" s="484"/>
      <c r="MSA1386" s="484"/>
      <c r="MSB1386" s="484"/>
      <c r="MSC1386" s="484"/>
      <c r="MSD1386" s="484"/>
      <c r="MSE1386" s="484"/>
      <c r="MSF1386" s="484"/>
      <c r="MSG1386" s="484"/>
      <c r="MSH1386" s="484"/>
      <c r="MSI1386" s="484"/>
      <c r="MSJ1386" s="484"/>
      <c r="MSK1386" s="484"/>
      <c r="MSL1386" s="484"/>
      <c r="MSM1386" s="485"/>
      <c r="MSN1386" s="447"/>
      <c r="MSO1386" s="447"/>
      <c r="MSP1386" s="451"/>
      <c r="MSQ1386" s="451"/>
      <c r="MSR1386" s="451"/>
      <c r="MSS1386" s="451"/>
      <c r="MST1386" s="451"/>
      <c r="MSU1386" s="451"/>
      <c r="MSV1386" s="451"/>
      <c r="MSW1386" s="451"/>
      <c r="MSX1386" s="451"/>
      <c r="MSY1386" s="451"/>
      <c r="MSZ1386" s="447"/>
      <c r="MTA1386" s="428"/>
      <c r="MTB1386" s="469"/>
      <c r="MTC1386" s="414"/>
      <c r="MTD1386" s="414"/>
      <c r="MTE1386" s="414"/>
      <c r="MTF1386" s="414"/>
      <c r="MTG1386" s="414"/>
      <c r="MTH1386" s="415"/>
      <c r="MTI1386" s="414"/>
      <c r="MTJ1386" s="416"/>
      <c r="MTK1386" s="366"/>
      <c r="MTL1386" s="366"/>
      <c r="MTM1386" s="366"/>
      <c r="MTN1386" s="366"/>
      <c r="MTO1386" s="366"/>
      <c r="MTP1386" s="366"/>
      <c r="MTQ1386" s="366"/>
      <c r="MTR1386" s="366"/>
      <c r="MTS1386" s="419"/>
      <c r="MTT1386" s="486"/>
      <c r="MTU1386" s="484"/>
      <c r="MTV1386" s="484"/>
      <c r="MTW1386" s="484"/>
      <c r="MTX1386" s="484"/>
      <c r="MTY1386" s="484"/>
      <c r="MTZ1386" s="484"/>
      <c r="MUA1386" s="484"/>
      <c r="MUB1386" s="484"/>
      <c r="MUC1386" s="484"/>
      <c r="MUD1386" s="484"/>
      <c r="MUE1386" s="484"/>
      <c r="MUF1386" s="484"/>
      <c r="MUG1386" s="484"/>
      <c r="MUH1386" s="484"/>
      <c r="MUI1386" s="484"/>
      <c r="MUJ1386" s="484"/>
      <c r="MUK1386" s="484"/>
      <c r="MUL1386" s="484"/>
      <c r="MUM1386" s="485"/>
      <c r="MUN1386" s="447"/>
      <c r="MUO1386" s="447"/>
      <c r="MUP1386" s="451"/>
      <c r="MUQ1386" s="451"/>
      <c r="MUR1386" s="451"/>
      <c r="MUS1386" s="451"/>
      <c r="MUT1386" s="451"/>
      <c r="MUU1386" s="451"/>
      <c r="MUV1386" s="451"/>
      <c r="MUW1386" s="451"/>
      <c r="MUX1386" s="451"/>
      <c r="MUY1386" s="451"/>
      <c r="MUZ1386" s="447"/>
      <c r="MVA1386" s="428"/>
      <c r="MVB1386" s="469"/>
      <c r="MVC1386" s="414"/>
      <c r="MVD1386" s="414"/>
      <c r="MVE1386" s="414"/>
      <c r="MVF1386" s="414"/>
      <c r="MVG1386" s="414"/>
      <c r="MVH1386" s="415"/>
      <c r="MVI1386" s="414"/>
      <c r="MVJ1386" s="416"/>
      <c r="MVK1386" s="366"/>
      <c r="MVL1386" s="366"/>
      <c r="MVM1386" s="366"/>
      <c r="MVN1386" s="366"/>
      <c r="MVO1386" s="366"/>
      <c r="MVP1386" s="366"/>
      <c r="MVQ1386" s="366"/>
      <c r="MVR1386" s="366"/>
      <c r="MVS1386" s="419"/>
      <c r="MVT1386" s="486"/>
      <c r="MVU1386" s="484"/>
      <c r="MVV1386" s="484"/>
      <c r="MVW1386" s="484"/>
      <c r="MVX1386" s="484"/>
      <c r="MVY1386" s="484"/>
      <c r="MVZ1386" s="484"/>
      <c r="MWA1386" s="484"/>
      <c r="MWB1386" s="484"/>
      <c r="MWC1386" s="484"/>
      <c r="MWD1386" s="484"/>
      <c r="MWE1386" s="484"/>
      <c r="MWF1386" s="484"/>
      <c r="MWG1386" s="484"/>
      <c r="MWH1386" s="484"/>
      <c r="MWI1386" s="484"/>
      <c r="MWJ1386" s="484"/>
      <c r="MWK1386" s="484"/>
      <c r="MWL1386" s="484"/>
      <c r="MWM1386" s="485"/>
      <c r="MWN1386" s="447"/>
      <c r="MWO1386" s="447"/>
      <c r="MWP1386" s="451"/>
      <c r="MWQ1386" s="451"/>
      <c r="MWR1386" s="451"/>
      <c r="MWS1386" s="451"/>
      <c r="MWT1386" s="451"/>
      <c r="MWU1386" s="451"/>
      <c r="MWV1386" s="451"/>
      <c r="MWW1386" s="451"/>
      <c r="MWX1386" s="451"/>
      <c r="MWY1386" s="451"/>
      <c r="MWZ1386" s="447"/>
      <c r="MXA1386" s="428"/>
      <c r="MXB1386" s="469"/>
      <c r="MXC1386" s="414"/>
      <c r="MXD1386" s="414"/>
      <c r="MXE1386" s="414"/>
      <c r="MXF1386" s="414"/>
      <c r="MXG1386" s="414"/>
      <c r="MXH1386" s="415"/>
      <c r="MXI1386" s="414"/>
      <c r="MXJ1386" s="416"/>
      <c r="MXK1386" s="366"/>
      <c r="MXL1386" s="366"/>
      <c r="MXM1386" s="366"/>
      <c r="MXN1386" s="366"/>
      <c r="MXO1386" s="366"/>
      <c r="MXP1386" s="366"/>
      <c r="MXQ1386" s="366"/>
      <c r="MXR1386" s="366"/>
      <c r="MXS1386" s="419"/>
      <c r="MXT1386" s="486"/>
      <c r="MXU1386" s="484"/>
      <c r="MXV1386" s="484"/>
      <c r="MXW1386" s="484"/>
      <c r="MXX1386" s="484"/>
      <c r="MXY1386" s="484"/>
      <c r="MXZ1386" s="484"/>
      <c r="MYA1386" s="484"/>
      <c r="MYB1386" s="484"/>
      <c r="MYC1386" s="484"/>
      <c r="MYD1386" s="484"/>
      <c r="MYE1386" s="484"/>
      <c r="MYF1386" s="484"/>
      <c r="MYG1386" s="484"/>
      <c r="MYH1386" s="484"/>
      <c r="MYI1386" s="484"/>
      <c r="MYJ1386" s="484"/>
      <c r="MYK1386" s="484"/>
      <c r="MYL1386" s="484"/>
      <c r="MYM1386" s="485"/>
      <c r="MYN1386" s="447"/>
      <c r="MYO1386" s="447"/>
      <c r="MYP1386" s="451"/>
      <c r="MYQ1386" s="451"/>
      <c r="MYR1386" s="451"/>
      <c r="MYS1386" s="451"/>
      <c r="MYT1386" s="451"/>
      <c r="MYU1386" s="451"/>
      <c r="MYV1386" s="451"/>
      <c r="MYW1386" s="451"/>
      <c r="MYX1386" s="451"/>
      <c r="MYY1386" s="451"/>
      <c r="MYZ1386" s="447"/>
      <c r="MZA1386" s="428"/>
      <c r="MZB1386" s="469"/>
      <c r="MZC1386" s="414"/>
      <c r="MZD1386" s="414"/>
      <c r="MZE1386" s="414"/>
      <c r="MZF1386" s="414"/>
      <c r="MZG1386" s="414"/>
      <c r="MZH1386" s="415"/>
      <c r="MZI1386" s="414"/>
      <c r="MZJ1386" s="416"/>
      <c r="MZK1386" s="366"/>
      <c r="MZL1386" s="366"/>
      <c r="MZM1386" s="366"/>
      <c r="MZN1386" s="366"/>
      <c r="MZO1386" s="366"/>
      <c r="MZP1386" s="366"/>
      <c r="MZQ1386" s="366"/>
      <c r="MZR1386" s="366"/>
      <c r="MZS1386" s="419"/>
      <c r="MZT1386" s="486"/>
      <c r="MZU1386" s="484"/>
      <c r="MZV1386" s="484"/>
      <c r="MZW1386" s="484"/>
      <c r="MZX1386" s="484"/>
      <c r="MZY1386" s="484"/>
      <c r="MZZ1386" s="484"/>
      <c r="NAA1386" s="484"/>
      <c r="NAB1386" s="484"/>
      <c r="NAC1386" s="484"/>
      <c r="NAD1386" s="484"/>
      <c r="NAE1386" s="484"/>
      <c r="NAF1386" s="484"/>
      <c r="NAG1386" s="484"/>
      <c r="NAH1386" s="484"/>
      <c r="NAI1386" s="484"/>
      <c r="NAJ1386" s="484"/>
      <c r="NAK1386" s="484"/>
      <c r="NAL1386" s="484"/>
      <c r="NAM1386" s="485"/>
      <c r="NAN1386" s="447"/>
      <c r="NAO1386" s="447"/>
      <c r="NAP1386" s="451"/>
      <c r="NAQ1386" s="451"/>
      <c r="NAR1386" s="451"/>
      <c r="NAS1386" s="451"/>
      <c r="NAT1386" s="451"/>
      <c r="NAU1386" s="451"/>
      <c r="NAV1386" s="451"/>
      <c r="NAW1386" s="451"/>
      <c r="NAX1386" s="451"/>
      <c r="NAY1386" s="451"/>
      <c r="NAZ1386" s="447"/>
      <c r="NBA1386" s="428"/>
      <c r="NBB1386" s="469"/>
      <c r="NBC1386" s="414"/>
      <c r="NBD1386" s="414"/>
      <c r="NBE1386" s="414"/>
      <c r="NBF1386" s="414"/>
      <c r="NBG1386" s="414"/>
      <c r="NBH1386" s="415"/>
      <c r="NBI1386" s="414"/>
      <c r="NBJ1386" s="416"/>
      <c r="NBK1386" s="366"/>
      <c r="NBL1386" s="366"/>
      <c r="NBM1386" s="366"/>
      <c r="NBN1386" s="366"/>
      <c r="NBO1386" s="366"/>
      <c r="NBP1386" s="366"/>
      <c r="NBQ1386" s="366"/>
      <c r="NBR1386" s="366"/>
      <c r="NBS1386" s="419"/>
      <c r="NBT1386" s="486"/>
      <c r="NBU1386" s="484"/>
      <c r="NBV1386" s="484"/>
      <c r="NBW1386" s="484"/>
      <c r="NBX1386" s="484"/>
      <c r="NBY1386" s="484"/>
      <c r="NBZ1386" s="484"/>
      <c r="NCA1386" s="484"/>
      <c r="NCB1386" s="484"/>
      <c r="NCC1386" s="484"/>
      <c r="NCD1386" s="484"/>
      <c r="NCE1386" s="484"/>
      <c r="NCF1386" s="484"/>
      <c r="NCG1386" s="484"/>
      <c r="NCH1386" s="484"/>
      <c r="NCI1386" s="484"/>
      <c r="NCJ1386" s="484"/>
      <c r="NCK1386" s="484"/>
      <c r="NCL1386" s="484"/>
      <c r="NCM1386" s="485"/>
      <c r="NCN1386" s="447"/>
      <c r="NCO1386" s="447"/>
      <c r="NCP1386" s="451"/>
      <c r="NCQ1386" s="451"/>
      <c r="NCR1386" s="451"/>
      <c r="NCS1386" s="451"/>
      <c r="NCT1386" s="451"/>
      <c r="NCU1386" s="451"/>
      <c r="NCV1386" s="451"/>
      <c r="NCW1386" s="451"/>
      <c r="NCX1386" s="451"/>
      <c r="NCY1386" s="451"/>
      <c r="NCZ1386" s="447"/>
      <c r="NDA1386" s="428"/>
      <c r="NDB1386" s="469"/>
      <c r="NDC1386" s="414"/>
      <c r="NDD1386" s="414"/>
      <c r="NDE1386" s="414"/>
      <c r="NDF1386" s="414"/>
      <c r="NDG1386" s="414"/>
      <c r="NDH1386" s="415"/>
      <c r="NDI1386" s="414"/>
      <c r="NDJ1386" s="416"/>
      <c r="NDK1386" s="366"/>
      <c r="NDL1386" s="366"/>
      <c r="NDM1386" s="366"/>
      <c r="NDN1386" s="366"/>
      <c r="NDO1386" s="366"/>
      <c r="NDP1386" s="366"/>
      <c r="NDQ1386" s="366"/>
      <c r="NDR1386" s="366"/>
      <c r="NDS1386" s="419"/>
      <c r="NDT1386" s="486"/>
      <c r="NDU1386" s="484"/>
      <c r="NDV1386" s="484"/>
      <c r="NDW1386" s="484"/>
      <c r="NDX1386" s="484"/>
      <c r="NDY1386" s="484"/>
      <c r="NDZ1386" s="484"/>
      <c r="NEA1386" s="484"/>
      <c r="NEB1386" s="484"/>
      <c r="NEC1386" s="484"/>
      <c r="NED1386" s="484"/>
      <c r="NEE1386" s="484"/>
      <c r="NEF1386" s="484"/>
      <c r="NEG1386" s="484"/>
      <c r="NEH1386" s="484"/>
      <c r="NEI1386" s="484"/>
      <c r="NEJ1386" s="484"/>
      <c r="NEK1386" s="484"/>
      <c r="NEL1386" s="484"/>
      <c r="NEM1386" s="485"/>
      <c r="NEN1386" s="447"/>
      <c r="NEO1386" s="447"/>
      <c r="NEP1386" s="451"/>
      <c r="NEQ1386" s="451"/>
      <c r="NER1386" s="451"/>
      <c r="NES1386" s="451"/>
      <c r="NET1386" s="451"/>
      <c r="NEU1386" s="451"/>
      <c r="NEV1386" s="451"/>
      <c r="NEW1386" s="451"/>
      <c r="NEX1386" s="451"/>
      <c r="NEY1386" s="451"/>
      <c r="NEZ1386" s="447"/>
      <c r="NFA1386" s="428"/>
      <c r="NFB1386" s="469"/>
      <c r="NFC1386" s="414"/>
      <c r="NFD1386" s="414"/>
      <c r="NFE1386" s="414"/>
      <c r="NFF1386" s="414"/>
      <c r="NFG1386" s="414"/>
      <c r="NFH1386" s="415"/>
      <c r="NFI1386" s="414"/>
      <c r="NFJ1386" s="416"/>
      <c r="NFK1386" s="366"/>
      <c r="NFL1386" s="366"/>
      <c r="NFM1386" s="366"/>
      <c r="NFN1386" s="366"/>
      <c r="NFO1386" s="366"/>
      <c r="NFP1386" s="366"/>
      <c r="NFQ1386" s="366"/>
      <c r="NFR1386" s="366"/>
      <c r="NFS1386" s="419"/>
      <c r="NFT1386" s="486"/>
      <c r="NFU1386" s="484"/>
      <c r="NFV1386" s="484"/>
      <c r="NFW1386" s="484"/>
      <c r="NFX1386" s="484"/>
      <c r="NFY1386" s="484"/>
      <c r="NFZ1386" s="484"/>
      <c r="NGA1386" s="484"/>
      <c r="NGB1386" s="484"/>
      <c r="NGC1386" s="484"/>
      <c r="NGD1386" s="484"/>
      <c r="NGE1386" s="484"/>
      <c r="NGF1386" s="484"/>
      <c r="NGG1386" s="484"/>
      <c r="NGH1386" s="484"/>
      <c r="NGI1386" s="484"/>
      <c r="NGJ1386" s="484"/>
      <c r="NGK1386" s="484"/>
      <c r="NGL1386" s="484"/>
      <c r="NGM1386" s="485"/>
      <c r="NGN1386" s="447"/>
      <c r="NGO1386" s="447"/>
      <c r="NGP1386" s="451"/>
      <c r="NGQ1386" s="451"/>
      <c r="NGR1386" s="451"/>
      <c r="NGS1386" s="451"/>
      <c r="NGT1386" s="451"/>
      <c r="NGU1386" s="451"/>
      <c r="NGV1386" s="451"/>
      <c r="NGW1386" s="451"/>
      <c r="NGX1386" s="451"/>
      <c r="NGY1386" s="451"/>
      <c r="NGZ1386" s="447"/>
      <c r="NHA1386" s="428"/>
      <c r="NHB1386" s="469"/>
      <c r="NHC1386" s="414"/>
      <c r="NHD1386" s="414"/>
      <c r="NHE1386" s="414"/>
      <c r="NHF1386" s="414"/>
      <c r="NHG1386" s="414"/>
      <c r="NHH1386" s="415"/>
      <c r="NHI1386" s="414"/>
      <c r="NHJ1386" s="416"/>
      <c r="NHK1386" s="366"/>
      <c r="NHL1386" s="366"/>
      <c r="NHM1386" s="366"/>
      <c r="NHN1386" s="366"/>
      <c r="NHO1386" s="366"/>
      <c r="NHP1386" s="366"/>
      <c r="NHQ1386" s="366"/>
      <c r="NHR1386" s="366"/>
      <c r="NHS1386" s="419"/>
      <c r="NHT1386" s="486"/>
      <c r="NHU1386" s="484"/>
      <c r="NHV1386" s="484"/>
      <c r="NHW1386" s="484"/>
      <c r="NHX1386" s="484"/>
      <c r="NHY1386" s="484"/>
      <c r="NHZ1386" s="484"/>
      <c r="NIA1386" s="484"/>
      <c r="NIB1386" s="484"/>
      <c r="NIC1386" s="484"/>
      <c r="NID1386" s="484"/>
      <c r="NIE1386" s="484"/>
      <c r="NIF1386" s="484"/>
      <c r="NIG1386" s="484"/>
      <c r="NIH1386" s="484"/>
      <c r="NII1386" s="484"/>
      <c r="NIJ1386" s="484"/>
      <c r="NIK1386" s="484"/>
      <c r="NIL1386" s="484"/>
      <c r="NIM1386" s="485"/>
      <c r="NIN1386" s="447"/>
      <c r="NIO1386" s="447"/>
      <c r="NIP1386" s="451"/>
      <c r="NIQ1386" s="451"/>
      <c r="NIR1386" s="451"/>
      <c r="NIS1386" s="451"/>
      <c r="NIT1386" s="451"/>
      <c r="NIU1386" s="451"/>
      <c r="NIV1386" s="451"/>
      <c r="NIW1386" s="451"/>
      <c r="NIX1386" s="451"/>
      <c r="NIY1386" s="451"/>
      <c r="NIZ1386" s="447"/>
      <c r="NJA1386" s="428"/>
      <c r="NJB1386" s="469"/>
      <c r="NJC1386" s="414"/>
      <c r="NJD1386" s="414"/>
      <c r="NJE1386" s="414"/>
      <c r="NJF1386" s="414"/>
      <c r="NJG1386" s="414"/>
      <c r="NJH1386" s="415"/>
      <c r="NJI1386" s="414"/>
      <c r="NJJ1386" s="416"/>
      <c r="NJK1386" s="366"/>
      <c r="NJL1386" s="366"/>
      <c r="NJM1386" s="366"/>
      <c r="NJN1386" s="366"/>
      <c r="NJO1386" s="366"/>
      <c r="NJP1386" s="366"/>
      <c r="NJQ1386" s="366"/>
      <c r="NJR1386" s="366"/>
      <c r="NJS1386" s="419"/>
      <c r="NJT1386" s="486"/>
      <c r="NJU1386" s="484"/>
      <c r="NJV1386" s="484"/>
      <c r="NJW1386" s="484"/>
      <c r="NJX1386" s="484"/>
      <c r="NJY1386" s="484"/>
      <c r="NJZ1386" s="484"/>
      <c r="NKA1386" s="484"/>
      <c r="NKB1386" s="484"/>
      <c r="NKC1386" s="484"/>
      <c r="NKD1386" s="484"/>
      <c r="NKE1386" s="484"/>
      <c r="NKF1386" s="484"/>
      <c r="NKG1386" s="484"/>
      <c r="NKH1386" s="484"/>
      <c r="NKI1386" s="484"/>
      <c r="NKJ1386" s="484"/>
      <c r="NKK1386" s="484"/>
      <c r="NKL1386" s="484"/>
      <c r="NKM1386" s="485"/>
      <c r="NKN1386" s="447"/>
      <c r="NKO1386" s="447"/>
      <c r="NKP1386" s="451"/>
      <c r="NKQ1386" s="451"/>
      <c r="NKR1386" s="451"/>
      <c r="NKS1386" s="451"/>
      <c r="NKT1386" s="451"/>
      <c r="NKU1386" s="451"/>
      <c r="NKV1386" s="451"/>
      <c r="NKW1386" s="451"/>
      <c r="NKX1386" s="451"/>
      <c r="NKY1386" s="451"/>
      <c r="NKZ1386" s="447"/>
      <c r="NLA1386" s="428"/>
      <c r="NLB1386" s="469"/>
      <c r="NLC1386" s="414"/>
      <c r="NLD1386" s="414"/>
      <c r="NLE1386" s="414"/>
      <c r="NLF1386" s="414"/>
      <c r="NLG1386" s="414"/>
      <c r="NLH1386" s="415"/>
      <c r="NLI1386" s="414"/>
      <c r="NLJ1386" s="416"/>
      <c r="NLK1386" s="366"/>
      <c r="NLL1386" s="366"/>
      <c r="NLM1386" s="366"/>
      <c r="NLN1386" s="366"/>
      <c r="NLO1386" s="366"/>
      <c r="NLP1386" s="366"/>
      <c r="NLQ1386" s="366"/>
      <c r="NLR1386" s="366"/>
      <c r="NLS1386" s="419"/>
      <c r="NLT1386" s="486"/>
      <c r="NLU1386" s="484"/>
      <c r="NLV1386" s="484"/>
      <c r="NLW1386" s="484"/>
      <c r="NLX1386" s="484"/>
      <c r="NLY1386" s="484"/>
      <c r="NLZ1386" s="484"/>
      <c r="NMA1386" s="484"/>
      <c r="NMB1386" s="484"/>
      <c r="NMC1386" s="484"/>
      <c r="NMD1386" s="484"/>
      <c r="NME1386" s="484"/>
      <c r="NMF1386" s="484"/>
      <c r="NMG1386" s="484"/>
      <c r="NMH1386" s="484"/>
      <c r="NMI1386" s="484"/>
      <c r="NMJ1386" s="484"/>
      <c r="NMK1386" s="484"/>
      <c r="NML1386" s="484"/>
      <c r="NMM1386" s="485"/>
      <c r="NMN1386" s="447"/>
      <c r="NMO1386" s="447"/>
      <c r="NMP1386" s="451"/>
      <c r="NMQ1386" s="451"/>
      <c r="NMR1386" s="451"/>
      <c r="NMS1386" s="451"/>
      <c r="NMT1386" s="451"/>
      <c r="NMU1386" s="451"/>
      <c r="NMV1386" s="451"/>
      <c r="NMW1386" s="451"/>
      <c r="NMX1386" s="451"/>
      <c r="NMY1386" s="451"/>
      <c r="NMZ1386" s="447"/>
      <c r="NNA1386" s="428"/>
      <c r="NNB1386" s="469"/>
      <c r="NNC1386" s="414"/>
      <c r="NND1386" s="414"/>
      <c r="NNE1386" s="414"/>
      <c r="NNF1386" s="414"/>
      <c r="NNG1386" s="414"/>
      <c r="NNH1386" s="415"/>
      <c r="NNI1386" s="414"/>
      <c r="NNJ1386" s="416"/>
      <c r="NNK1386" s="366"/>
      <c r="NNL1386" s="366"/>
      <c r="NNM1386" s="366"/>
      <c r="NNN1386" s="366"/>
      <c r="NNO1386" s="366"/>
      <c r="NNP1386" s="366"/>
      <c r="NNQ1386" s="366"/>
      <c r="NNR1386" s="366"/>
      <c r="NNS1386" s="419"/>
      <c r="NNT1386" s="486"/>
      <c r="NNU1386" s="484"/>
      <c r="NNV1386" s="484"/>
      <c r="NNW1386" s="484"/>
      <c r="NNX1386" s="484"/>
      <c r="NNY1386" s="484"/>
      <c r="NNZ1386" s="484"/>
      <c r="NOA1386" s="484"/>
      <c r="NOB1386" s="484"/>
      <c r="NOC1386" s="484"/>
      <c r="NOD1386" s="484"/>
      <c r="NOE1386" s="484"/>
      <c r="NOF1386" s="484"/>
      <c r="NOG1386" s="484"/>
      <c r="NOH1386" s="484"/>
      <c r="NOI1386" s="484"/>
      <c r="NOJ1386" s="484"/>
      <c r="NOK1386" s="484"/>
      <c r="NOL1386" s="484"/>
      <c r="NOM1386" s="485"/>
      <c r="NON1386" s="447"/>
      <c r="NOO1386" s="447"/>
      <c r="NOP1386" s="451"/>
      <c r="NOQ1386" s="451"/>
      <c r="NOR1386" s="451"/>
      <c r="NOS1386" s="451"/>
      <c r="NOT1386" s="451"/>
      <c r="NOU1386" s="451"/>
      <c r="NOV1386" s="451"/>
      <c r="NOW1386" s="451"/>
      <c r="NOX1386" s="451"/>
      <c r="NOY1386" s="451"/>
      <c r="NOZ1386" s="447"/>
      <c r="NPA1386" s="428"/>
      <c r="NPB1386" s="469"/>
      <c r="NPC1386" s="414"/>
      <c r="NPD1386" s="414"/>
      <c r="NPE1386" s="414"/>
      <c r="NPF1386" s="414"/>
      <c r="NPG1386" s="414"/>
      <c r="NPH1386" s="415"/>
      <c r="NPI1386" s="414"/>
      <c r="NPJ1386" s="416"/>
      <c r="NPK1386" s="366"/>
      <c r="NPL1386" s="366"/>
      <c r="NPM1386" s="366"/>
      <c r="NPN1386" s="366"/>
      <c r="NPO1386" s="366"/>
      <c r="NPP1386" s="366"/>
      <c r="NPQ1386" s="366"/>
      <c r="NPR1386" s="366"/>
      <c r="NPS1386" s="419"/>
      <c r="NPT1386" s="486"/>
      <c r="NPU1386" s="484"/>
      <c r="NPV1386" s="484"/>
      <c r="NPW1386" s="484"/>
      <c r="NPX1386" s="484"/>
      <c r="NPY1386" s="484"/>
      <c r="NPZ1386" s="484"/>
      <c r="NQA1386" s="484"/>
      <c r="NQB1386" s="484"/>
      <c r="NQC1386" s="484"/>
      <c r="NQD1386" s="484"/>
      <c r="NQE1386" s="484"/>
      <c r="NQF1386" s="484"/>
      <c r="NQG1386" s="484"/>
      <c r="NQH1386" s="484"/>
      <c r="NQI1386" s="484"/>
      <c r="NQJ1386" s="484"/>
      <c r="NQK1386" s="484"/>
      <c r="NQL1386" s="484"/>
      <c r="NQM1386" s="485"/>
      <c r="NQN1386" s="447"/>
      <c r="NQO1386" s="447"/>
      <c r="NQP1386" s="451"/>
      <c r="NQQ1386" s="451"/>
      <c r="NQR1386" s="451"/>
      <c r="NQS1386" s="451"/>
      <c r="NQT1386" s="451"/>
      <c r="NQU1386" s="451"/>
      <c r="NQV1386" s="451"/>
      <c r="NQW1386" s="451"/>
      <c r="NQX1386" s="451"/>
      <c r="NQY1386" s="451"/>
      <c r="NQZ1386" s="447"/>
      <c r="NRA1386" s="428"/>
      <c r="NRB1386" s="469"/>
      <c r="NRC1386" s="414"/>
      <c r="NRD1386" s="414"/>
      <c r="NRE1386" s="414"/>
      <c r="NRF1386" s="414"/>
      <c r="NRG1386" s="414"/>
      <c r="NRH1386" s="415"/>
      <c r="NRI1386" s="414"/>
      <c r="NRJ1386" s="416"/>
      <c r="NRK1386" s="366"/>
      <c r="NRL1386" s="366"/>
      <c r="NRM1386" s="366"/>
      <c r="NRN1386" s="366"/>
      <c r="NRO1386" s="366"/>
      <c r="NRP1386" s="366"/>
      <c r="NRQ1386" s="366"/>
      <c r="NRR1386" s="366"/>
      <c r="NRS1386" s="419"/>
      <c r="NRT1386" s="486"/>
      <c r="NRU1386" s="484"/>
      <c r="NRV1386" s="484"/>
      <c r="NRW1386" s="484"/>
      <c r="NRX1386" s="484"/>
      <c r="NRY1386" s="484"/>
      <c r="NRZ1386" s="484"/>
      <c r="NSA1386" s="484"/>
      <c r="NSB1386" s="484"/>
      <c r="NSC1386" s="484"/>
      <c r="NSD1386" s="484"/>
      <c r="NSE1386" s="484"/>
      <c r="NSF1386" s="484"/>
      <c r="NSG1386" s="484"/>
      <c r="NSH1386" s="484"/>
      <c r="NSI1386" s="484"/>
      <c r="NSJ1386" s="484"/>
      <c r="NSK1386" s="484"/>
      <c r="NSL1386" s="484"/>
      <c r="NSM1386" s="485"/>
      <c r="NSN1386" s="447"/>
      <c r="NSO1386" s="447"/>
      <c r="NSP1386" s="451"/>
      <c r="NSQ1386" s="451"/>
      <c r="NSR1386" s="451"/>
      <c r="NSS1386" s="451"/>
      <c r="NST1386" s="451"/>
      <c r="NSU1386" s="451"/>
      <c r="NSV1386" s="451"/>
      <c r="NSW1386" s="451"/>
      <c r="NSX1386" s="451"/>
      <c r="NSY1386" s="451"/>
      <c r="NSZ1386" s="447"/>
      <c r="NTA1386" s="428"/>
      <c r="NTB1386" s="469"/>
      <c r="NTC1386" s="414"/>
      <c r="NTD1386" s="414"/>
      <c r="NTE1386" s="414"/>
      <c r="NTF1386" s="414"/>
      <c r="NTG1386" s="414"/>
      <c r="NTH1386" s="415"/>
      <c r="NTI1386" s="414"/>
      <c r="NTJ1386" s="416"/>
      <c r="NTK1386" s="366"/>
      <c r="NTL1386" s="366"/>
      <c r="NTM1386" s="366"/>
      <c r="NTN1386" s="366"/>
      <c r="NTO1386" s="366"/>
      <c r="NTP1386" s="366"/>
      <c r="NTQ1386" s="366"/>
      <c r="NTR1386" s="366"/>
      <c r="NTS1386" s="419"/>
      <c r="NTT1386" s="486"/>
      <c r="NTU1386" s="484"/>
      <c r="NTV1386" s="484"/>
      <c r="NTW1386" s="484"/>
      <c r="NTX1386" s="484"/>
      <c r="NTY1386" s="484"/>
      <c r="NTZ1386" s="484"/>
      <c r="NUA1386" s="484"/>
      <c r="NUB1386" s="484"/>
      <c r="NUC1386" s="484"/>
      <c r="NUD1386" s="484"/>
      <c r="NUE1386" s="484"/>
      <c r="NUF1386" s="484"/>
      <c r="NUG1386" s="484"/>
      <c r="NUH1386" s="484"/>
      <c r="NUI1386" s="484"/>
      <c r="NUJ1386" s="484"/>
      <c r="NUK1386" s="484"/>
      <c r="NUL1386" s="484"/>
      <c r="NUM1386" s="485"/>
      <c r="NUN1386" s="447"/>
      <c r="NUO1386" s="447"/>
      <c r="NUP1386" s="451"/>
      <c r="NUQ1386" s="451"/>
      <c r="NUR1386" s="451"/>
      <c r="NUS1386" s="451"/>
      <c r="NUT1386" s="451"/>
      <c r="NUU1386" s="451"/>
      <c r="NUV1386" s="451"/>
      <c r="NUW1386" s="451"/>
      <c r="NUX1386" s="451"/>
      <c r="NUY1386" s="451"/>
      <c r="NUZ1386" s="447"/>
      <c r="NVA1386" s="428"/>
      <c r="NVB1386" s="469"/>
      <c r="NVC1386" s="414"/>
      <c r="NVD1386" s="414"/>
      <c r="NVE1386" s="414"/>
      <c r="NVF1386" s="414"/>
      <c r="NVG1386" s="414"/>
      <c r="NVH1386" s="415"/>
      <c r="NVI1386" s="414"/>
      <c r="NVJ1386" s="416"/>
      <c r="NVK1386" s="366"/>
      <c r="NVL1386" s="366"/>
      <c r="NVM1386" s="366"/>
      <c r="NVN1386" s="366"/>
      <c r="NVO1386" s="366"/>
      <c r="NVP1386" s="366"/>
      <c r="NVQ1386" s="366"/>
      <c r="NVR1386" s="366"/>
      <c r="NVS1386" s="419"/>
      <c r="NVT1386" s="486"/>
      <c r="NVU1386" s="484"/>
      <c r="NVV1386" s="484"/>
      <c r="NVW1386" s="484"/>
      <c r="NVX1386" s="484"/>
      <c r="NVY1386" s="484"/>
      <c r="NVZ1386" s="484"/>
      <c r="NWA1386" s="484"/>
      <c r="NWB1386" s="484"/>
      <c r="NWC1386" s="484"/>
      <c r="NWD1386" s="484"/>
      <c r="NWE1386" s="484"/>
      <c r="NWF1386" s="484"/>
      <c r="NWG1386" s="484"/>
      <c r="NWH1386" s="484"/>
      <c r="NWI1386" s="484"/>
      <c r="NWJ1386" s="484"/>
      <c r="NWK1386" s="484"/>
      <c r="NWL1386" s="484"/>
      <c r="NWM1386" s="485"/>
      <c r="NWN1386" s="447"/>
      <c r="NWO1386" s="447"/>
      <c r="NWP1386" s="451"/>
      <c r="NWQ1386" s="451"/>
      <c r="NWR1386" s="451"/>
      <c r="NWS1386" s="451"/>
      <c r="NWT1386" s="451"/>
      <c r="NWU1386" s="451"/>
      <c r="NWV1386" s="451"/>
      <c r="NWW1386" s="451"/>
      <c r="NWX1386" s="451"/>
      <c r="NWY1386" s="451"/>
      <c r="NWZ1386" s="447"/>
      <c r="NXA1386" s="428"/>
      <c r="NXB1386" s="469"/>
      <c r="NXC1386" s="414"/>
      <c r="NXD1386" s="414"/>
      <c r="NXE1386" s="414"/>
      <c r="NXF1386" s="414"/>
      <c r="NXG1386" s="414"/>
      <c r="NXH1386" s="415"/>
      <c r="NXI1386" s="414"/>
      <c r="NXJ1386" s="416"/>
      <c r="NXK1386" s="366"/>
      <c r="NXL1386" s="366"/>
      <c r="NXM1386" s="366"/>
      <c r="NXN1386" s="366"/>
      <c r="NXO1386" s="366"/>
      <c r="NXP1386" s="366"/>
      <c r="NXQ1386" s="366"/>
      <c r="NXR1386" s="366"/>
      <c r="NXS1386" s="419"/>
      <c r="NXT1386" s="486"/>
      <c r="NXU1386" s="484"/>
      <c r="NXV1386" s="484"/>
      <c r="NXW1386" s="484"/>
      <c r="NXX1386" s="484"/>
      <c r="NXY1386" s="484"/>
      <c r="NXZ1386" s="484"/>
      <c r="NYA1386" s="484"/>
      <c r="NYB1386" s="484"/>
      <c r="NYC1386" s="484"/>
      <c r="NYD1386" s="484"/>
      <c r="NYE1386" s="484"/>
      <c r="NYF1386" s="484"/>
      <c r="NYG1386" s="484"/>
      <c r="NYH1386" s="484"/>
      <c r="NYI1386" s="484"/>
      <c r="NYJ1386" s="484"/>
      <c r="NYK1386" s="484"/>
      <c r="NYL1386" s="484"/>
      <c r="NYM1386" s="485"/>
      <c r="NYN1386" s="447"/>
      <c r="NYO1386" s="447"/>
      <c r="NYP1386" s="451"/>
      <c r="NYQ1386" s="451"/>
      <c r="NYR1386" s="451"/>
      <c r="NYS1386" s="451"/>
      <c r="NYT1386" s="451"/>
      <c r="NYU1386" s="451"/>
      <c r="NYV1386" s="451"/>
      <c r="NYW1386" s="451"/>
      <c r="NYX1386" s="451"/>
      <c r="NYY1386" s="451"/>
      <c r="NYZ1386" s="447"/>
      <c r="NZA1386" s="428"/>
      <c r="NZB1386" s="469"/>
      <c r="NZC1386" s="414"/>
      <c r="NZD1386" s="414"/>
      <c r="NZE1386" s="414"/>
      <c r="NZF1386" s="414"/>
      <c r="NZG1386" s="414"/>
      <c r="NZH1386" s="415"/>
      <c r="NZI1386" s="414"/>
      <c r="NZJ1386" s="416"/>
      <c r="NZK1386" s="366"/>
      <c r="NZL1386" s="366"/>
      <c r="NZM1386" s="366"/>
      <c r="NZN1386" s="366"/>
      <c r="NZO1386" s="366"/>
      <c r="NZP1386" s="366"/>
      <c r="NZQ1386" s="366"/>
      <c r="NZR1386" s="366"/>
      <c r="NZS1386" s="419"/>
      <c r="NZT1386" s="486"/>
      <c r="NZU1386" s="484"/>
      <c r="NZV1386" s="484"/>
      <c r="NZW1386" s="484"/>
      <c r="NZX1386" s="484"/>
      <c r="NZY1386" s="484"/>
      <c r="NZZ1386" s="484"/>
      <c r="OAA1386" s="484"/>
      <c r="OAB1386" s="484"/>
      <c r="OAC1386" s="484"/>
      <c r="OAD1386" s="484"/>
      <c r="OAE1386" s="484"/>
      <c r="OAF1386" s="484"/>
      <c r="OAG1386" s="484"/>
      <c r="OAH1386" s="484"/>
      <c r="OAI1386" s="484"/>
      <c r="OAJ1386" s="484"/>
      <c r="OAK1386" s="484"/>
      <c r="OAL1386" s="484"/>
      <c r="OAM1386" s="485"/>
      <c r="OAN1386" s="447"/>
      <c r="OAO1386" s="447"/>
      <c r="OAP1386" s="451"/>
      <c r="OAQ1386" s="451"/>
      <c r="OAR1386" s="451"/>
      <c r="OAS1386" s="451"/>
      <c r="OAT1386" s="451"/>
      <c r="OAU1386" s="451"/>
      <c r="OAV1386" s="451"/>
      <c r="OAW1386" s="451"/>
      <c r="OAX1386" s="451"/>
      <c r="OAY1386" s="451"/>
      <c r="OAZ1386" s="447"/>
      <c r="OBA1386" s="428"/>
      <c r="OBB1386" s="469"/>
      <c r="OBC1386" s="414"/>
      <c r="OBD1386" s="414"/>
      <c r="OBE1386" s="414"/>
      <c r="OBF1386" s="414"/>
      <c r="OBG1386" s="414"/>
      <c r="OBH1386" s="415"/>
      <c r="OBI1386" s="414"/>
      <c r="OBJ1386" s="416"/>
      <c r="OBK1386" s="366"/>
      <c r="OBL1386" s="366"/>
      <c r="OBM1386" s="366"/>
      <c r="OBN1386" s="366"/>
      <c r="OBO1386" s="366"/>
      <c r="OBP1386" s="366"/>
      <c r="OBQ1386" s="366"/>
      <c r="OBR1386" s="366"/>
      <c r="OBS1386" s="419"/>
      <c r="OBT1386" s="486"/>
      <c r="OBU1386" s="484"/>
      <c r="OBV1386" s="484"/>
      <c r="OBW1386" s="484"/>
      <c r="OBX1386" s="484"/>
      <c r="OBY1386" s="484"/>
      <c r="OBZ1386" s="484"/>
      <c r="OCA1386" s="484"/>
      <c r="OCB1386" s="484"/>
      <c r="OCC1386" s="484"/>
      <c r="OCD1386" s="484"/>
      <c r="OCE1386" s="484"/>
      <c r="OCF1386" s="484"/>
      <c r="OCG1386" s="484"/>
      <c r="OCH1386" s="484"/>
      <c r="OCI1386" s="484"/>
      <c r="OCJ1386" s="484"/>
      <c r="OCK1386" s="484"/>
      <c r="OCL1386" s="484"/>
      <c r="OCM1386" s="485"/>
      <c r="OCN1386" s="447"/>
      <c r="OCO1386" s="447"/>
      <c r="OCP1386" s="451"/>
      <c r="OCQ1386" s="451"/>
      <c r="OCR1386" s="451"/>
      <c r="OCS1386" s="451"/>
      <c r="OCT1386" s="451"/>
      <c r="OCU1386" s="451"/>
      <c r="OCV1386" s="451"/>
      <c r="OCW1386" s="451"/>
      <c r="OCX1386" s="451"/>
      <c r="OCY1386" s="451"/>
      <c r="OCZ1386" s="447"/>
      <c r="ODA1386" s="428"/>
      <c r="ODB1386" s="469"/>
      <c r="ODC1386" s="414"/>
      <c r="ODD1386" s="414"/>
      <c r="ODE1386" s="414"/>
      <c r="ODF1386" s="414"/>
      <c r="ODG1386" s="414"/>
      <c r="ODH1386" s="415"/>
      <c r="ODI1386" s="414"/>
      <c r="ODJ1386" s="416"/>
      <c r="ODK1386" s="366"/>
      <c r="ODL1386" s="366"/>
      <c r="ODM1386" s="366"/>
      <c r="ODN1386" s="366"/>
      <c r="ODO1386" s="366"/>
      <c r="ODP1386" s="366"/>
      <c r="ODQ1386" s="366"/>
      <c r="ODR1386" s="366"/>
      <c r="ODS1386" s="419"/>
      <c r="ODT1386" s="486"/>
      <c r="ODU1386" s="484"/>
      <c r="ODV1386" s="484"/>
      <c r="ODW1386" s="484"/>
      <c r="ODX1386" s="484"/>
      <c r="ODY1386" s="484"/>
      <c r="ODZ1386" s="484"/>
      <c r="OEA1386" s="484"/>
      <c r="OEB1386" s="484"/>
      <c r="OEC1386" s="484"/>
      <c r="OED1386" s="484"/>
      <c r="OEE1386" s="484"/>
      <c r="OEF1386" s="484"/>
      <c r="OEG1386" s="484"/>
      <c r="OEH1386" s="484"/>
      <c r="OEI1386" s="484"/>
      <c r="OEJ1386" s="484"/>
      <c r="OEK1386" s="484"/>
      <c r="OEL1386" s="484"/>
      <c r="OEM1386" s="485"/>
      <c r="OEN1386" s="447"/>
      <c r="OEO1386" s="447"/>
      <c r="OEP1386" s="451"/>
      <c r="OEQ1386" s="451"/>
      <c r="OER1386" s="451"/>
      <c r="OES1386" s="451"/>
      <c r="OET1386" s="451"/>
      <c r="OEU1386" s="451"/>
      <c r="OEV1386" s="451"/>
      <c r="OEW1386" s="451"/>
      <c r="OEX1386" s="451"/>
      <c r="OEY1386" s="451"/>
      <c r="OEZ1386" s="447"/>
      <c r="OFA1386" s="428"/>
      <c r="OFB1386" s="469"/>
      <c r="OFC1386" s="414"/>
      <c r="OFD1386" s="414"/>
      <c r="OFE1386" s="414"/>
      <c r="OFF1386" s="414"/>
      <c r="OFG1386" s="414"/>
      <c r="OFH1386" s="415"/>
      <c r="OFI1386" s="414"/>
      <c r="OFJ1386" s="416"/>
      <c r="OFK1386" s="366"/>
      <c r="OFL1386" s="366"/>
      <c r="OFM1386" s="366"/>
      <c r="OFN1386" s="366"/>
      <c r="OFO1386" s="366"/>
      <c r="OFP1386" s="366"/>
      <c r="OFQ1386" s="366"/>
      <c r="OFR1386" s="366"/>
      <c r="OFS1386" s="419"/>
      <c r="OFT1386" s="486"/>
      <c r="OFU1386" s="484"/>
      <c r="OFV1386" s="484"/>
      <c r="OFW1386" s="484"/>
      <c r="OFX1386" s="484"/>
      <c r="OFY1386" s="484"/>
      <c r="OFZ1386" s="484"/>
      <c r="OGA1386" s="484"/>
      <c r="OGB1386" s="484"/>
      <c r="OGC1386" s="484"/>
      <c r="OGD1386" s="484"/>
      <c r="OGE1386" s="484"/>
      <c r="OGF1386" s="484"/>
      <c r="OGG1386" s="484"/>
      <c r="OGH1386" s="484"/>
      <c r="OGI1386" s="484"/>
      <c r="OGJ1386" s="484"/>
      <c r="OGK1386" s="484"/>
      <c r="OGL1386" s="484"/>
      <c r="OGM1386" s="485"/>
      <c r="OGN1386" s="447"/>
      <c r="OGO1386" s="447"/>
      <c r="OGP1386" s="451"/>
      <c r="OGQ1386" s="451"/>
      <c r="OGR1386" s="451"/>
      <c r="OGS1386" s="451"/>
      <c r="OGT1386" s="451"/>
      <c r="OGU1386" s="451"/>
      <c r="OGV1386" s="451"/>
      <c r="OGW1386" s="451"/>
      <c r="OGX1386" s="451"/>
      <c r="OGY1386" s="451"/>
      <c r="OGZ1386" s="447"/>
      <c r="OHA1386" s="428"/>
      <c r="OHB1386" s="469"/>
      <c r="OHC1386" s="414"/>
      <c r="OHD1386" s="414"/>
      <c r="OHE1386" s="414"/>
      <c r="OHF1386" s="414"/>
      <c r="OHG1386" s="414"/>
      <c r="OHH1386" s="415"/>
      <c r="OHI1386" s="414"/>
      <c r="OHJ1386" s="416"/>
      <c r="OHK1386" s="366"/>
      <c r="OHL1386" s="366"/>
      <c r="OHM1386" s="366"/>
      <c r="OHN1386" s="366"/>
      <c r="OHO1386" s="366"/>
      <c r="OHP1386" s="366"/>
      <c r="OHQ1386" s="366"/>
      <c r="OHR1386" s="366"/>
      <c r="OHS1386" s="419"/>
      <c r="OHT1386" s="486"/>
      <c r="OHU1386" s="484"/>
      <c r="OHV1386" s="484"/>
      <c r="OHW1386" s="484"/>
      <c r="OHX1386" s="484"/>
      <c r="OHY1386" s="484"/>
      <c r="OHZ1386" s="484"/>
      <c r="OIA1386" s="484"/>
      <c r="OIB1386" s="484"/>
      <c r="OIC1386" s="484"/>
      <c r="OID1386" s="484"/>
      <c r="OIE1386" s="484"/>
      <c r="OIF1386" s="484"/>
      <c r="OIG1386" s="484"/>
      <c r="OIH1386" s="484"/>
      <c r="OII1386" s="484"/>
      <c r="OIJ1386" s="484"/>
      <c r="OIK1386" s="484"/>
      <c r="OIL1386" s="484"/>
      <c r="OIM1386" s="485"/>
      <c r="OIN1386" s="447"/>
      <c r="OIO1386" s="447"/>
      <c r="OIP1386" s="451"/>
      <c r="OIQ1386" s="451"/>
      <c r="OIR1386" s="451"/>
      <c r="OIS1386" s="451"/>
      <c r="OIT1386" s="451"/>
      <c r="OIU1386" s="451"/>
      <c r="OIV1386" s="451"/>
      <c r="OIW1386" s="451"/>
      <c r="OIX1386" s="451"/>
      <c r="OIY1386" s="451"/>
      <c r="OIZ1386" s="447"/>
      <c r="OJA1386" s="428"/>
      <c r="OJB1386" s="469"/>
      <c r="OJC1386" s="414"/>
      <c r="OJD1386" s="414"/>
      <c r="OJE1386" s="414"/>
      <c r="OJF1386" s="414"/>
      <c r="OJG1386" s="414"/>
      <c r="OJH1386" s="415"/>
      <c r="OJI1386" s="414"/>
      <c r="OJJ1386" s="416"/>
      <c r="OJK1386" s="366"/>
      <c r="OJL1386" s="366"/>
      <c r="OJM1386" s="366"/>
      <c r="OJN1386" s="366"/>
      <c r="OJO1386" s="366"/>
      <c r="OJP1386" s="366"/>
      <c r="OJQ1386" s="366"/>
      <c r="OJR1386" s="366"/>
      <c r="OJS1386" s="419"/>
      <c r="OJT1386" s="486"/>
      <c r="OJU1386" s="484"/>
      <c r="OJV1386" s="484"/>
      <c r="OJW1386" s="484"/>
      <c r="OJX1386" s="484"/>
      <c r="OJY1386" s="484"/>
      <c r="OJZ1386" s="484"/>
      <c r="OKA1386" s="484"/>
      <c r="OKB1386" s="484"/>
      <c r="OKC1386" s="484"/>
      <c r="OKD1386" s="484"/>
      <c r="OKE1386" s="484"/>
      <c r="OKF1386" s="484"/>
      <c r="OKG1386" s="484"/>
      <c r="OKH1386" s="484"/>
      <c r="OKI1386" s="484"/>
      <c r="OKJ1386" s="484"/>
      <c r="OKK1386" s="484"/>
      <c r="OKL1386" s="484"/>
      <c r="OKM1386" s="485"/>
      <c r="OKN1386" s="447"/>
      <c r="OKO1386" s="447"/>
      <c r="OKP1386" s="451"/>
      <c r="OKQ1386" s="451"/>
      <c r="OKR1386" s="451"/>
      <c r="OKS1386" s="451"/>
      <c r="OKT1386" s="451"/>
      <c r="OKU1386" s="451"/>
      <c r="OKV1386" s="451"/>
      <c r="OKW1386" s="451"/>
      <c r="OKX1386" s="451"/>
      <c r="OKY1386" s="451"/>
      <c r="OKZ1386" s="447"/>
      <c r="OLA1386" s="428"/>
      <c r="OLB1386" s="469"/>
      <c r="OLC1386" s="414"/>
      <c r="OLD1386" s="414"/>
      <c r="OLE1386" s="414"/>
      <c r="OLF1386" s="414"/>
      <c r="OLG1386" s="414"/>
      <c r="OLH1386" s="415"/>
      <c r="OLI1386" s="414"/>
      <c r="OLJ1386" s="416"/>
      <c r="OLK1386" s="366"/>
      <c r="OLL1386" s="366"/>
      <c r="OLM1386" s="366"/>
      <c r="OLN1386" s="366"/>
      <c r="OLO1386" s="366"/>
      <c r="OLP1386" s="366"/>
      <c r="OLQ1386" s="366"/>
      <c r="OLR1386" s="366"/>
      <c r="OLS1386" s="419"/>
      <c r="OLT1386" s="486"/>
      <c r="OLU1386" s="484"/>
      <c r="OLV1386" s="484"/>
      <c r="OLW1386" s="484"/>
      <c r="OLX1386" s="484"/>
      <c r="OLY1386" s="484"/>
      <c r="OLZ1386" s="484"/>
      <c r="OMA1386" s="484"/>
      <c r="OMB1386" s="484"/>
      <c r="OMC1386" s="484"/>
      <c r="OMD1386" s="484"/>
      <c r="OME1386" s="484"/>
      <c r="OMF1386" s="484"/>
      <c r="OMG1386" s="484"/>
      <c r="OMH1386" s="484"/>
      <c r="OMI1386" s="484"/>
      <c r="OMJ1386" s="484"/>
      <c r="OMK1386" s="484"/>
      <c r="OML1386" s="484"/>
      <c r="OMM1386" s="485"/>
      <c r="OMN1386" s="447"/>
      <c r="OMO1386" s="447"/>
      <c r="OMP1386" s="451"/>
      <c r="OMQ1386" s="451"/>
      <c r="OMR1386" s="451"/>
      <c r="OMS1386" s="451"/>
      <c r="OMT1386" s="451"/>
      <c r="OMU1386" s="451"/>
      <c r="OMV1386" s="451"/>
      <c r="OMW1386" s="451"/>
      <c r="OMX1386" s="451"/>
      <c r="OMY1386" s="451"/>
      <c r="OMZ1386" s="447"/>
      <c r="ONA1386" s="428"/>
      <c r="ONB1386" s="469"/>
      <c r="ONC1386" s="414"/>
      <c r="OND1386" s="414"/>
      <c r="ONE1386" s="414"/>
      <c r="ONF1386" s="414"/>
      <c r="ONG1386" s="414"/>
      <c r="ONH1386" s="415"/>
      <c r="ONI1386" s="414"/>
      <c r="ONJ1386" s="416"/>
      <c r="ONK1386" s="366"/>
      <c r="ONL1386" s="366"/>
      <c r="ONM1386" s="366"/>
      <c r="ONN1386" s="366"/>
      <c r="ONO1386" s="366"/>
      <c r="ONP1386" s="366"/>
      <c r="ONQ1386" s="366"/>
      <c r="ONR1386" s="366"/>
      <c r="ONS1386" s="419"/>
      <c r="ONT1386" s="486"/>
      <c r="ONU1386" s="484"/>
      <c r="ONV1386" s="484"/>
      <c r="ONW1386" s="484"/>
      <c r="ONX1386" s="484"/>
      <c r="ONY1386" s="484"/>
      <c r="ONZ1386" s="484"/>
      <c r="OOA1386" s="484"/>
      <c r="OOB1386" s="484"/>
      <c r="OOC1386" s="484"/>
      <c r="OOD1386" s="484"/>
      <c r="OOE1386" s="484"/>
      <c r="OOF1386" s="484"/>
      <c r="OOG1386" s="484"/>
      <c r="OOH1386" s="484"/>
      <c r="OOI1386" s="484"/>
      <c r="OOJ1386" s="484"/>
      <c r="OOK1386" s="484"/>
      <c r="OOL1386" s="484"/>
      <c r="OOM1386" s="485"/>
      <c r="OON1386" s="447"/>
      <c r="OOO1386" s="447"/>
      <c r="OOP1386" s="451"/>
      <c r="OOQ1386" s="451"/>
      <c r="OOR1386" s="451"/>
      <c r="OOS1386" s="451"/>
      <c r="OOT1386" s="451"/>
      <c r="OOU1386" s="451"/>
      <c r="OOV1386" s="451"/>
      <c r="OOW1386" s="451"/>
      <c r="OOX1386" s="451"/>
      <c r="OOY1386" s="451"/>
      <c r="OOZ1386" s="447"/>
      <c r="OPA1386" s="428"/>
      <c r="OPB1386" s="469"/>
      <c r="OPC1386" s="414"/>
      <c r="OPD1386" s="414"/>
      <c r="OPE1386" s="414"/>
      <c r="OPF1386" s="414"/>
      <c r="OPG1386" s="414"/>
      <c r="OPH1386" s="415"/>
      <c r="OPI1386" s="414"/>
      <c r="OPJ1386" s="416"/>
      <c r="OPK1386" s="366"/>
      <c r="OPL1386" s="366"/>
      <c r="OPM1386" s="366"/>
      <c r="OPN1386" s="366"/>
      <c r="OPO1386" s="366"/>
      <c r="OPP1386" s="366"/>
      <c r="OPQ1386" s="366"/>
      <c r="OPR1386" s="366"/>
      <c r="OPS1386" s="419"/>
      <c r="OPT1386" s="486"/>
      <c r="OPU1386" s="484"/>
      <c r="OPV1386" s="484"/>
      <c r="OPW1386" s="484"/>
      <c r="OPX1386" s="484"/>
      <c r="OPY1386" s="484"/>
      <c r="OPZ1386" s="484"/>
      <c r="OQA1386" s="484"/>
      <c r="OQB1386" s="484"/>
      <c r="OQC1386" s="484"/>
      <c r="OQD1386" s="484"/>
      <c r="OQE1386" s="484"/>
      <c r="OQF1386" s="484"/>
      <c r="OQG1386" s="484"/>
      <c r="OQH1386" s="484"/>
      <c r="OQI1386" s="484"/>
      <c r="OQJ1386" s="484"/>
      <c r="OQK1386" s="484"/>
      <c r="OQL1386" s="484"/>
      <c r="OQM1386" s="485"/>
      <c r="OQN1386" s="447"/>
      <c r="OQO1386" s="447"/>
      <c r="OQP1386" s="451"/>
      <c r="OQQ1386" s="451"/>
      <c r="OQR1386" s="451"/>
      <c r="OQS1386" s="451"/>
      <c r="OQT1386" s="451"/>
      <c r="OQU1386" s="451"/>
      <c r="OQV1386" s="451"/>
      <c r="OQW1386" s="451"/>
      <c r="OQX1386" s="451"/>
      <c r="OQY1386" s="451"/>
      <c r="OQZ1386" s="447"/>
      <c r="ORA1386" s="428"/>
      <c r="ORB1386" s="469"/>
      <c r="ORC1386" s="414"/>
      <c r="ORD1386" s="414"/>
      <c r="ORE1386" s="414"/>
      <c r="ORF1386" s="414"/>
      <c r="ORG1386" s="414"/>
      <c r="ORH1386" s="415"/>
      <c r="ORI1386" s="414"/>
      <c r="ORJ1386" s="416"/>
      <c r="ORK1386" s="366"/>
      <c r="ORL1386" s="366"/>
      <c r="ORM1386" s="366"/>
      <c r="ORN1386" s="366"/>
      <c r="ORO1386" s="366"/>
      <c r="ORP1386" s="366"/>
      <c r="ORQ1386" s="366"/>
      <c r="ORR1386" s="366"/>
      <c r="ORS1386" s="419"/>
      <c r="ORT1386" s="486"/>
      <c r="ORU1386" s="484"/>
      <c r="ORV1386" s="484"/>
      <c r="ORW1386" s="484"/>
      <c r="ORX1386" s="484"/>
      <c r="ORY1386" s="484"/>
      <c r="ORZ1386" s="484"/>
      <c r="OSA1386" s="484"/>
      <c r="OSB1386" s="484"/>
      <c r="OSC1386" s="484"/>
      <c r="OSD1386" s="484"/>
      <c r="OSE1386" s="484"/>
      <c r="OSF1386" s="484"/>
      <c r="OSG1386" s="484"/>
      <c r="OSH1386" s="484"/>
      <c r="OSI1386" s="484"/>
      <c r="OSJ1386" s="484"/>
      <c r="OSK1386" s="484"/>
      <c r="OSL1386" s="484"/>
      <c r="OSM1386" s="485"/>
      <c r="OSN1386" s="447"/>
      <c r="OSO1386" s="447"/>
      <c r="OSP1386" s="451"/>
      <c r="OSQ1386" s="451"/>
      <c r="OSR1386" s="451"/>
      <c r="OSS1386" s="451"/>
      <c r="OST1386" s="451"/>
      <c r="OSU1386" s="451"/>
      <c r="OSV1386" s="451"/>
      <c r="OSW1386" s="451"/>
      <c r="OSX1386" s="451"/>
      <c r="OSY1386" s="451"/>
      <c r="OSZ1386" s="447"/>
      <c r="OTA1386" s="428"/>
      <c r="OTB1386" s="469"/>
      <c r="OTC1386" s="414"/>
      <c r="OTD1386" s="414"/>
      <c r="OTE1386" s="414"/>
      <c r="OTF1386" s="414"/>
      <c r="OTG1386" s="414"/>
      <c r="OTH1386" s="415"/>
      <c r="OTI1386" s="414"/>
      <c r="OTJ1386" s="416"/>
      <c r="OTK1386" s="366"/>
      <c r="OTL1386" s="366"/>
      <c r="OTM1386" s="366"/>
      <c r="OTN1386" s="366"/>
      <c r="OTO1386" s="366"/>
      <c r="OTP1386" s="366"/>
      <c r="OTQ1386" s="366"/>
      <c r="OTR1386" s="366"/>
      <c r="OTS1386" s="419"/>
      <c r="OTT1386" s="486"/>
      <c r="OTU1386" s="484"/>
      <c r="OTV1386" s="484"/>
      <c r="OTW1386" s="484"/>
      <c r="OTX1386" s="484"/>
      <c r="OTY1386" s="484"/>
      <c r="OTZ1386" s="484"/>
      <c r="OUA1386" s="484"/>
      <c r="OUB1386" s="484"/>
      <c r="OUC1386" s="484"/>
      <c r="OUD1386" s="484"/>
      <c r="OUE1386" s="484"/>
      <c r="OUF1386" s="484"/>
      <c r="OUG1386" s="484"/>
      <c r="OUH1386" s="484"/>
      <c r="OUI1386" s="484"/>
      <c r="OUJ1386" s="484"/>
      <c r="OUK1386" s="484"/>
      <c r="OUL1386" s="484"/>
      <c r="OUM1386" s="485"/>
      <c r="OUN1386" s="447"/>
      <c r="OUO1386" s="447"/>
      <c r="OUP1386" s="451"/>
      <c r="OUQ1386" s="451"/>
      <c r="OUR1386" s="451"/>
      <c r="OUS1386" s="451"/>
      <c r="OUT1386" s="451"/>
      <c r="OUU1386" s="451"/>
      <c r="OUV1386" s="451"/>
      <c r="OUW1386" s="451"/>
      <c r="OUX1386" s="451"/>
      <c r="OUY1386" s="451"/>
      <c r="OUZ1386" s="447"/>
      <c r="OVA1386" s="428"/>
      <c r="OVB1386" s="469"/>
      <c r="OVC1386" s="414"/>
      <c r="OVD1386" s="414"/>
      <c r="OVE1386" s="414"/>
      <c r="OVF1386" s="414"/>
      <c r="OVG1386" s="414"/>
      <c r="OVH1386" s="415"/>
      <c r="OVI1386" s="414"/>
      <c r="OVJ1386" s="416"/>
      <c r="OVK1386" s="366"/>
      <c r="OVL1386" s="366"/>
      <c r="OVM1386" s="366"/>
      <c r="OVN1386" s="366"/>
      <c r="OVO1386" s="366"/>
      <c r="OVP1386" s="366"/>
      <c r="OVQ1386" s="366"/>
      <c r="OVR1386" s="366"/>
      <c r="OVS1386" s="419"/>
      <c r="OVT1386" s="486"/>
      <c r="OVU1386" s="484"/>
      <c r="OVV1386" s="484"/>
      <c r="OVW1386" s="484"/>
      <c r="OVX1386" s="484"/>
      <c r="OVY1386" s="484"/>
      <c r="OVZ1386" s="484"/>
      <c r="OWA1386" s="484"/>
      <c r="OWB1386" s="484"/>
      <c r="OWC1386" s="484"/>
      <c r="OWD1386" s="484"/>
      <c r="OWE1386" s="484"/>
      <c r="OWF1386" s="484"/>
      <c r="OWG1386" s="484"/>
      <c r="OWH1386" s="484"/>
      <c r="OWI1386" s="484"/>
      <c r="OWJ1386" s="484"/>
      <c r="OWK1386" s="484"/>
      <c r="OWL1386" s="484"/>
      <c r="OWM1386" s="485"/>
      <c r="OWN1386" s="447"/>
      <c r="OWO1386" s="447"/>
      <c r="OWP1386" s="451"/>
      <c r="OWQ1386" s="451"/>
      <c r="OWR1386" s="451"/>
      <c r="OWS1386" s="451"/>
      <c r="OWT1386" s="451"/>
      <c r="OWU1386" s="451"/>
      <c r="OWV1386" s="451"/>
      <c r="OWW1386" s="451"/>
      <c r="OWX1386" s="451"/>
      <c r="OWY1386" s="451"/>
      <c r="OWZ1386" s="447"/>
      <c r="OXA1386" s="428"/>
      <c r="OXB1386" s="469"/>
      <c r="OXC1386" s="414"/>
      <c r="OXD1386" s="414"/>
      <c r="OXE1386" s="414"/>
      <c r="OXF1386" s="414"/>
      <c r="OXG1386" s="414"/>
      <c r="OXH1386" s="415"/>
      <c r="OXI1386" s="414"/>
      <c r="OXJ1386" s="416"/>
      <c r="OXK1386" s="366"/>
      <c r="OXL1386" s="366"/>
      <c r="OXM1386" s="366"/>
      <c r="OXN1386" s="366"/>
      <c r="OXO1386" s="366"/>
      <c r="OXP1386" s="366"/>
      <c r="OXQ1386" s="366"/>
      <c r="OXR1386" s="366"/>
      <c r="OXS1386" s="419"/>
      <c r="OXT1386" s="486"/>
      <c r="OXU1386" s="484"/>
      <c r="OXV1386" s="484"/>
      <c r="OXW1386" s="484"/>
      <c r="OXX1386" s="484"/>
      <c r="OXY1386" s="484"/>
      <c r="OXZ1386" s="484"/>
      <c r="OYA1386" s="484"/>
      <c r="OYB1386" s="484"/>
      <c r="OYC1386" s="484"/>
      <c r="OYD1386" s="484"/>
      <c r="OYE1386" s="484"/>
      <c r="OYF1386" s="484"/>
      <c r="OYG1386" s="484"/>
      <c r="OYH1386" s="484"/>
      <c r="OYI1386" s="484"/>
      <c r="OYJ1386" s="484"/>
      <c r="OYK1386" s="484"/>
      <c r="OYL1386" s="484"/>
      <c r="OYM1386" s="485"/>
      <c r="OYN1386" s="447"/>
      <c r="OYO1386" s="447"/>
      <c r="OYP1386" s="451"/>
      <c r="OYQ1386" s="451"/>
      <c r="OYR1386" s="451"/>
      <c r="OYS1386" s="451"/>
      <c r="OYT1386" s="451"/>
      <c r="OYU1386" s="451"/>
      <c r="OYV1386" s="451"/>
      <c r="OYW1386" s="451"/>
      <c r="OYX1386" s="451"/>
      <c r="OYY1386" s="451"/>
      <c r="OYZ1386" s="447"/>
      <c r="OZA1386" s="428"/>
      <c r="OZB1386" s="469"/>
      <c r="OZC1386" s="414"/>
      <c r="OZD1386" s="414"/>
      <c r="OZE1386" s="414"/>
      <c r="OZF1386" s="414"/>
      <c r="OZG1386" s="414"/>
      <c r="OZH1386" s="415"/>
      <c r="OZI1386" s="414"/>
      <c r="OZJ1386" s="416"/>
      <c r="OZK1386" s="366"/>
      <c r="OZL1386" s="366"/>
      <c r="OZM1386" s="366"/>
      <c r="OZN1386" s="366"/>
      <c r="OZO1386" s="366"/>
      <c r="OZP1386" s="366"/>
      <c r="OZQ1386" s="366"/>
      <c r="OZR1386" s="366"/>
      <c r="OZS1386" s="419"/>
      <c r="OZT1386" s="486"/>
      <c r="OZU1386" s="484"/>
      <c r="OZV1386" s="484"/>
      <c r="OZW1386" s="484"/>
      <c r="OZX1386" s="484"/>
      <c r="OZY1386" s="484"/>
      <c r="OZZ1386" s="484"/>
      <c r="PAA1386" s="484"/>
      <c r="PAB1386" s="484"/>
      <c r="PAC1386" s="484"/>
      <c r="PAD1386" s="484"/>
      <c r="PAE1386" s="484"/>
      <c r="PAF1386" s="484"/>
      <c r="PAG1386" s="484"/>
      <c r="PAH1386" s="484"/>
      <c r="PAI1386" s="484"/>
      <c r="PAJ1386" s="484"/>
      <c r="PAK1386" s="484"/>
      <c r="PAL1386" s="484"/>
      <c r="PAM1386" s="485"/>
      <c r="PAN1386" s="447"/>
      <c r="PAO1386" s="447"/>
      <c r="PAP1386" s="451"/>
      <c r="PAQ1386" s="451"/>
      <c r="PAR1386" s="451"/>
      <c r="PAS1386" s="451"/>
      <c r="PAT1386" s="451"/>
      <c r="PAU1386" s="451"/>
      <c r="PAV1386" s="451"/>
      <c r="PAW1386" s="451"/>
      <c r="PAX1386" s="451"/>
      <c r="PAY1386" s="451"/>
      <c r="PAZ1386" s="447"/>
      <c r="PBA1386" s="428"/>
      <c r="PBB1386" s="469"/>
      <c r="PBC1386" s="414"/>
      <c r="PBD1386" s="414"/>
      <c r="PBE1386" s="414"/>
      <c r="PBF1386" s="414"/>
      <c r="PBG1386" s="414"/>
      <c r="PBH1386" s="415"/>
      <c r="PBI1386" s="414"/>
      <c r="PBJ1386" s="416"/>
      <c r="PBK1386" s="366"/>
      <c r="PBL1386" s="366"/>
      <c r="PBM1386" s="366"/>
      <c r="PBN1386" s="366"/>
      <c r="PBO1386" s="366"/>
      <c r="PBP1386" s="366"/>
      <c r="PBQ1386" s="366"/>
      <c r="PBR1386" s="366"/>
      <c r="PBS1386" s="419"/>
      <c r="PBT1386" s="486"/>
      <c r="PBU1386" s="484"/>
      <c r="PBV1386" s="484"/>
      <c r="PBW1386" s="484"/>
      <c r="PBX1386" s="484"/>
      <c r="PBY1386" s="484"/>
      <c r="PBZ1386" s="484"/>
      <c r="PCA1386" s="484"/>
      <c r="PCB1386" s="484"/>
      <c r="PCC1386" s="484"/>
      <c r="PCD1386" s="484"/>
      <c r="PCE1386" s="484"/>
      <c r="PCF1386" s="484"/>
      <c r="PCG1386" s="484"/>
      <c r="PCH1386" s="484"/>
      <c r="PCI1386" s="484"/>
      <c r="PCJ1386" s="484"/>
      <c r="PCK1386" s="484"/>
      <c r="PCL1386" s="484"/>
      <c r="PCM1386" s="485"/>
      <c r="PCN1386" s="447"/>
      <c r="PCO1386" s="447"/>
      <c r="PCP1386" s="451"/>
      <c r="PCQ1386" s="451"/>
      <c r="PCR1386" s="451"/>
      <c r="PCS1386" s="451"/>
      <c r="PCT1386" s="451"/>
      <c r="PCU1386" s="451"/>
      <c r="PCV1386" s="451"/>
      <c r="PCW1386" s="451"/>
      <c r="PCX1386" s="451"/>
      <c r="PCY1386" s="451"/>
      <c r="PCZ1386" s="447"/>
      <c r="PDA1386" s="428"/>
      <c r="PDB1386" s="469"/>
      <c r="PDC1386" s="414"/>
      <c r="PDD1386" s="414"/>
      <c r="PDE1386" s="414"/>
      <c r="PDF1386" s="414"/>
      <c r="PDG1386" s="414"/>
      <c r="PDH1386" s="415"/>
      <c r="PDI1386" s="414"/>
      <c r="PDJ1386" s="416"/>
      <c r="PDK1386" s="366"/>
      <c r="PDL1386" s="366"/>
      <c r="PDM1386" s="366"/>
      <c r="PDN1386" s="366"/>
      <c r="PDO1386" s="366"/>
      <c r="PDP1386" s="366"/>
      <c r="PDQ1386" s="366"/>
      <c r="PDR1386" s="366"/>
      <c r="PDS1386" s="419"/>
      <c r="PDT1386" s="486"/>
      <c r="PDU1386" s="484"/>
      <c r="PDV1386" s="484"/>
      <c r="PDW1386" s="484"/>
      <c r="PDX1386" s="484"/>
      <c r="PDY1386" s="484"/>
      <c r="PDZ1386" s="484"/>
      <c r="PEA1386" s="484"/>
      <c r="PEB1386" s="484"/>
      <c r="PEC1386" s="484"/>
      <c r="PED1386" s="484"/>
      <c r="PEE1386" s="484"/>
      <c r="PEF1386" s="484"/>
      <c r="PEG1386" s="484"/>
      <c r="PEH1386" s="484"/>
      <c r="PEI1386" s="484"/>
      <c r="PEJ1386" s="484"/>
      <c r="PEK1386" s="484"/>
      <c r="PEL1386" s="484"/>
      <c r="PEM1386" s="485"/>
      <c r="PEN1386" s="447"/>
      <c r="PEO1386" s="447"/>
      <c r="PEP1386" s="451"/>
      <c r="PEQ1386" s="451"/>
      <c r="PER1386" s="451"/>
      <c r="PES1386" s="451"/>
      <c r="PET1386" s="451"/>
      <c r="PEU1386" s="451"/>
      <c r="PEV1386" s="451"/>
      <c r="PEW1386" s="451"/>
      <c r="PEX1386" s="451"/>
      <c r="PEY1386" s="451"/>
      <c r="PEZ1386" s="447"/>
      <c r="PFA1386" s="428"/>
      <c r="PFB1386" s="469"/>
      <c r="PFC1386" s="414"/>
      <c r="PFD1386" s="414"/>
      <c r="PFE1386" s="414"/>
      <c r="PFF1386" s="414"/>
      <c r="PFG1386" s="414"/>
      <c r="PFH1386" s="415"/>
      <c r="PFI1386" s="414"/>
      <c r="PFJ1386" s="416"/>
      <c r="PFK1386" s="366"/>
      <c r="PFL1386" s="366"/>
      <c r="PFM1386" s="366"/>
      <c r="PFN1386" s="366"/>
      <c r="PFO1386" s="366"/>
      <c r="PFP1386" s="366"/>
      <c r="PFQ1386" s="366"/>
      <c r="PFR1386" s="366"/>
      <c r="PFS1386" s="419"/>
      <c r="PFT1386" s="486"/>
      <c r="PFU1386" s="484"/>
      <c r="PFV1386" s="484"/>
      <c r="PFW1386" s="484"/>
      <c r="PFX1386" s="484"/>
      <c r="PFY1386" s="484"/>
      <c r="PFZ1386" s="484"/>
      <c r="PGA1386" s="484"/>
      <c r="PGB1386" s="484"/>
      <c r="PGC1386" s="484"/>
      <c r="PGD1386" s="484"/>
      <c r="PGE1386" s="484"/>
      <c r="PGF1386" s="484"/>
      <c r="PGG1386" s="484"/>
      <c r="PGH1386" s="484"/>
      <c r="PGI1386" s="484"/>
      <c r="PGJ1386" s="484"/>
      <c r="PGK1386" s="484"/>
      <c r="PGL1386" s="484"/>
      <c r="PGM1386" s="485"/>
      <c r="PGN1386" s="447"/>
      <c r="PGO1386" s="447"/>
      <c r="PGP1386" s="451"/>
      <c r="PGQ1386" s="451"/>
      <c r="PGR1386" s="451"/>
      <c r="PGS1386" s="451"/>
      <c r="PGT1386" s="451"/>
      <c r="PGU1386" s="451"/>
      <c r="PGV1386" s="451"/>
      <c r="PGW1386" s="451"/>
      <c r="PGX1386" s="451"/>
      <c r="PGY1386" s="451"/>
      <c r="PGZ1386" s="447"/>
      <c r="PHA1386" s="428"/>
      <c r="PHB1386" s="469"/>
      <c r="PHC1386" s="414"/>
      <c r="PHD1386" s="414"/>
      <c r="PHE1386" s="414"/>
      <c r="PHF1386" s="414"/>
      <c r="PHG1386" s="414"/>
      <c r="PHH1386" s="415"/>
      <c r="PHI1386" s="414"/>
      <c r="PHJ1386" s="416"/>
      <c r="PHK1386" s="366"/>
      <c r="PHL1386" s="366"/>
      <c r="PHM1386" s="366"/>
      <c r="PHN1386" s="366"/>
      <c r="PHO1386" s="366"/>
      <c r="PHP1386" s="366"/>
      <c r="PHQ1386" s="366"/>
      <c r="PHR1386" s="366"/>
      <c r="PHS1386" s="419"/>
      <c r="PHT1386" s="486"/>
      <c r="PHU1386" s="484"/>
      <c r="PHV1386" s="484"/>
      <c r="PHW1386" s="484"/>
      <c r="PHX1386" s="484"/>
      <c r="PHY1386" s="484"/>
      <c r="PHZ1386" s="484"/>
      <c r="PIA1386" s="484"/>
      <c r="PIB1386" s="484"/>
      <c r="PIC1386" s="484"/>
      <c r="PID1386" s="484"/>
      <c r="PIE1386" s="484"/>
      <c r="PIF1386" s="484"/>
      <c r="PIG1386" s="484"/>
      <c r="PIH1386" s="484"/>
      <c r="PII1386" s="484"/>
      <c r="PIJ1386" s="484"/>
      <c r="PIK1386" s="484"/>
      <c r="PIL1386" s="484"/>
      <c r="PIM1386" s="485"/>
      <c r="PIN1386" s="447"/>
      <c r="PIO1386" s="447"/>
      <c r="PIP1386" s="451"/>
      <c r="PIQ1386" s="451"/>
      <c r="PIR1386" s="451"/>
      <c r="PIS1386" s="451"/>
      <c r="PIT1386" s="451"/>
      <c r="PIU1386" s="451"/>
      <c r="PIV1386" s="451"/>
      <c r="PIW1386" s="451"/>
      <c r="PIX1386" s="451"/>
      <c r="PIY1386" s="451"/>
      <c r="PIZ1386" s="447"/>
      <c r="PJA1386" s="428"/>
      <c r="PJB1386" s="469"/>
      <c r="PJC1386" s="414"/>
      <c r="PJD1386" s="414"/>
      <c r="PJE1386" s="414"/>
      <c r="PJF1386" s="414"/>
      <c r="PJG1386" s="414"/>
      <c r="PJH1386" s="415"/>
      <c r="PJI1386" s="414"/>
      <c r="PJJ1386" s="416"/>
      <c r="PJK1386" s="366"/>
      <c r="PJL1386" s="366"/>
      <c r="PJM1386" s="366"/>
      <c r="PJN1386" s="366"/>
      <c r="PJO1386" s="366"/>
      <c r="PJP1386" s="366"/>
      <c r="PJQ1386" s="366"/>
      <c r="PJR1386" s="366"/>
      <c r="PJS1386" s="419"/>
      <c r="PJT1386" s="486"/>
      <c r="PJU1386" s="484"/>
      <c r="PJV1386" s="484"/>
      <c r="PJW1386" s="484"/>
      <c r="PJX1386" s="484"/>
      <c r="PJY1386" s="484"/>
      <c r="PJZ1386" s="484"/>
      <c r="PKA1386" s="484"/>
      <c r="PKB1386" s="484"/>
      <c r="PKC1386" s="484"/>
      <c r="PKD1386" s="484"/>
      <c r="PKE1386" s="484"/>
      <c r="PKF1386" s="484"/>
      <c r="PKG1386" s="484"/>
      <c r="PKH1386" s="484"/>
      <c r="PKI1386" s="484"/>
      <c r="PKJ1386" s="484"/>
      <c r="PKK1386" s="484"/>
      <c r="PKL1386" s="484"/>
      <c r="PKM1386" s="485"/>
      <c r="PKN1386" s="447"/>
      <c r="PKO1386" s="447"/>
      <c r="PKP1386" s="451"/>
      <c r="PKQ1386" s="451"/>
      <c r="PKR1386" s="451"/>
      <c r="PKS1386" s="451"/>
      <c r="PKT1386" s="451"/>
      <c r="PKU1386" s="451"/>
      <c r="PKV1386" s="451"/>
      <c r="PKW1386" s="451"/>
      <c r="PKX1386" s="451"/>
      <c r="PKY1386" s="451"/>
      <c r="PKZ1386" s="447"/>
      <c r="PLA1386" s="428"/>
      <c r="PLB1386" s="469"/>
      <c r="PLC1386" s="414"/>
      <c r="PLD1386" s="414"/>
      <c r="PLE1386" s="414"/>
      <c r="PLF1386" s="414"/>
      <c r="PLG1386" s="414"/>
      <c r="PLH1386" s="415"/>
      <c r="PLI1386" s="414"/>
      <c r="PLJ1386" s="416"/>
      <c r="PLK1386" s="366"/>
      <c r="PLL1386" s="366"/>
      <c r="PLM1386" s="366"/>
      <c r="PLN1386" s="366"/>
      <c r="PLO1386" s="366"/>
      <c r="PLP1386" s="366"/>
      <c r="PLQ1386" s="366"/>
      <c r="PLR1386" s="366"/>
      <c r="PLS1386" s="419"/>
      <c r="PLT1386" s="486"/>
      <c r="PLU1386" s="484"/>
      <c r="PLV1386" s="484"/>
      <c r="PLW1386" s="484"/>
      <c r="PLX1386" s="484"/>
      <c r="PLY1386" s="484"/>
      <c r="PLZ1386" s="484"/>
      <c r="PMA1386" s="484"/>
      <c r="PMB1386" s="484"/>
      <c r="PMC1386" s="484"/>
      <c r="PMD1386" s="484"/>
      <c r="PME1386" s="484"/>
      <c r="PMF1386" s="484"/>
      <c r="PMG1386" s="484"/>
      <c r="PMH1386" s="484"/>
      <c r="PMI1386" s="484"/>
      <c r="PMJ1386" s="484"/>
      <c r="PMK1386" s="484"/>
      <c r="PML1386" s="484"/>
      <c r="PMM1386" s="485"/>
      <c r="PMN1386" s="447"/>
      <c r="PMO1386" s="447"/>
      <c r="PMP1386" s="451"/>
      <c r="PMQ1386" s="451"/>
      <c r="PMR1386" s="451"/>
      <c r="PMS1386" s="451"/>
      <c r="PMT1386" s="451"/>
      <c r="PMU1386" s="451"/>
      <c r="PMV1386" s="451"/>
      <c r="PMW1386" s="451"/>
      <c r="PMX1386" s="451"/>
      <c r="PMY1386" s="451"/>
      <c r="PMZ1386" s="447"/>
      <c r="PNA1386" s="428"/>
      <c r="PNB1386" s="469"/>
      <c r="PNC1386" s="414"/>
      <c r="PND1386" s="414"/>
      <c r="PNE1386" s="414"/>
      <c r="PNF1386" s="414"/>
      <c r="PNG1386" s="414"/>
      <c r="PNH1386" s="415"/>
      <c r="PNI1386" s="414"/>
      <c r="PNJ1386" s="416"/>
      <c r="PNK1386" s="366"/>
      <c r="PNL1386" s="366"/>
      <c r="PNM1386" s="366"/>
      <c r="PNN1386" s="366"/>
      <c r="PNO1386" s="366"/>
      <c r="PNP1386" s="366"/>
      <c r="PNQ1386" s="366"/>
      <c r="PNR1386" s="366"/>
      <c r="PNS1386" s="419"/>
      <c r="PNT1386" s="486"/>
      <c r="PNU1386" s="484"/>
      <c r="PNV1386" s="484"/>
      <c r="PNW1386" s="484"/>
      <c r="PNX1386" s="484"/>
      <c r="PNY1386" s="484"/>
      <c r="PNZ1386" s="484"/>
      <c r="POA1386" s="484"/>
      <c r="POB1386" s="484"/>
      <c r="POC1386" s="484"/>
      <c r="POD1386" s="484"/>
      <c r="POE1386" s="484"/>
      <c r="POF1386" s="484"/>
      <c r="POG1386" s="484"/>
      <c r="POH1386" s="484"/>
      <c r="POI1386" s="484"/>
      <c r="POJ1386" s="484"/>
      <c r="POK1386" s="484"/>
      <c r="POL1386" s="484"/>
      <c r="POM1386" s="485"/>
      <c r="PON1386" s="447"/>
      <c r="POO1386" s="447"/>
      <c r="POP1386" s="451"/>
      <c r="POQ1386" s="451"/>
      <c r="POR1386" s="451"/>
      <c r="POS1386" s="451"/>
      <c r="POT1386" s="451"/>
      <c r="POU1386" s="451"/>
      <c r="POV1386" s="451"/>
      <c r="POW1386" s="451"/>
      <c r="POX1386" s="451"/>
      <c r="POY1386" s="451"/>
      <c r="POZ1386" s="447"/>
      <c r="PPA1386" s="428"/>
      <c r="PPB1386" s="469"/>
      <c r="PPC1386" s="414"/>
      <c r="PPD1386" s="414"/>
      <c r="PPE1386" s="414"/>
      <c r="PPF1386" s="414"/>
      <c r="PPG1386" s="414"/>
      <c r="PPH1386" s="415"/>
      <c r="PPI1386" s="414"/>
      <c r="PPJ1386" s="416"/>
      <c r="PPK1386" s="366"/>
      <c r="PPL1386" s="366"/>
      <c r="PPM1386" s="366"/>
      <c r="PPN1386" s="366"/>
      <c r="PPO1386" s="366"/>
      <c r="PPP1386" s="366"/>
      <c r="PPQ1386" s="366"/>
      <c r="PPR1386" s="366"/>
      <c r="PPS1386" s="419"/>
      <c r="PPT1386" s="486"/>
      <c r="PPU1386" s="484"/>
      <c r="PPV1386" s="484"/>
      <c r="PPW1386" s="484"/>
      <c r="PPX1386" s="484"/>
      <c r="PPY1386" s="484"/>
      <c r="PPZ1386" s="484"/>
      <c r="PQA1386" s="484"/>
      <c r="PQB1386" s="484"/>
      <c r="PQC1386" s="484"/>
      <c r="PQD1386" s="484"/>
      <c r="PQE1386" s="484"/>
      <c r="PQF1386" s="484"/>
      <c r="PQG1386" s="484"/>
      <c r="PQH1386" s="484"/>
      <c r="PQI1386" s="484"/>
      <c r="PQJ1386" s="484"/>
      <c r="PQK1386" s="484"/>
      <c r="PQL1386" s="484"/>
      <c r="PQM1386" s="485"/>
      <c r="PQN1386" s="447"/>
      <c r="PQO1386" s="447"/>
      <c r="PQP1386" s="451"/>
      <c r="PQQ1386" s="451"/>
      <c r="PQR1386" s="451"/>
      <c r="PQS1386" s="451"/>
      <c r="PQT1386" s="451"/>
      <c r="PQU1386" s="451"/>
      <c r="PQV1386" s="451"/>
      <c r="PQW1386" s="451"/>
      <c r="PQX1386" s="451"/>
      <c r="PQY1386" s="451"/>
      <c r="PQZ1386" s="447"/>
      <c r="PRA1386" s="428"/>
      <c r="PRB1386" s="469"/>
      <c r="PRC1386" s="414"/>
      <c r="PRD1386" s="414"/>
      <c r="PRE1386" s="414"/>
      <c r="PRF1386" s="414"/>
      <c r="PRG1386" s="414"/>
      <c r="PRH1386" s="415"/>
      <c r="PRI1386" s="414"/>
      <c r="PRJ1386" s="416"/>
      <c r="PRK1386" s="366"/>
      <c r="PRL1386" s="366"/>
      <c r="PRM1386" s="366"/>
      <c r="PRN1386" s="366"/>
      <c r="PRO1386" s="366"/>
      <c r="PRP1386" s="366"/>
      <c r="PRQ1386" s="366"/>
      <c r="PRR1386" s="366"/>
      <c r="PRS1386" s="419"/>
      <c r="PRT1386" s="486"/>
      <c r="PRU1386" s="484"/>
      <c r="PRV1386" s="484"/>
      <c r="PRW1386" s="484"/>
      <c r="PRX1386" s="484"/>
      <c r="PRY1386" s="484"/>
      <c r="PRZ1386" s="484"/>
      <c r="PSA1386" s="484"/>
      <c r="PSB1386" s="484"/>
      <c r="PSC1386" s="484"/>
      <c r="PSD1386" s="484"/>
      <c r="PSE1386" s="484"/>
      <c r="PSF1386" s="484"/>
      <c r="PSG1386" s="484"/>
      <c r="PSH1386" s="484"/>
      <c r="PSI1386" s="484"/>
      <c r="PSJ1386" s="484"/>
      <c r="PSK1386" s="484"/>
      <c r="PSL1386" s="484"/>
      <c r="PSM1386" s="485"/>
      <c r="PSN1386" s="447"/>
      <c r="PSO1386" s="447"/>
      <c r="PSP1386" s="451"/>
      <c r="PSQ1386" s="451"/>
      <c r="PSR1386" s="451"/>
      <c r="PSS1386" s="451"/>
      <c r="PST1386" s="451"/>
      <c r="PSU1386" s="451"/>
      <c r="PSV1386" s="451"/>
      <c r="PSW1386" s="451"/>
      <c r="PSX1386" s="451"/>
      <c r="PSY1386" s="451"/>
      <c r="PSZ1386" s="447"/>
      <c r="PTA1386" s="428"/>
      <c r="PTB1386" s="469"/>
      <c r="PTC1386" s="414"/>
      <c r="PTD1386" s="414"/>
      <c r="PTE1386" s="414"/>
      <c r="PTF1386" s="414"/>
      <c r="PTG1386" s="414"/>
      <c r="PTH1386" s="415"/>
      <c r="PTI1386" s="414"/>
      <c r="PTJ1386" s="416"/>
      <c r="PTK1386" s="366"/>
      <c r="PTL1386" s="366"/>
      <c r="PTM1386" s="366"/>
      <c r="PTN1386" s="366"/>
      <c r="PTO1386" s="366"/>
      <c r="PTP1386" s="366"/>
      <c r="PTQ1386" s="366"/>
      <c r="PTR1386" s="366"/>
      <c r="PTS1386" s="419"/>
      <c r="PTT1386" s="486"/>
      <c r="PTU1386" s="484"/>
      <c r="PTV1386" s="484"/>
      <c r="PTW1386" s="484"/>
      <c r="PTX1386" s="484"/>
      <c r="PTY1386" s="484"/>
      <c r="PTZ1386" s="484"/>
      <c r="PUA1386" s="484"/>
      <c r="PUB1386" s="484"/>
      <c r="PUC1386" s="484"/>
      <c r="PUD1386" s="484"/>
      <c r="PUE1386" s="484"/>
      <c r="PUF1386" s="484"/>
      <c r="PUG1386" s="484"/>
      <c r="PUH1386" s="484"/>
      <c r="PUI1386" s="484"/>
      <c r="PUJ1386" s="484"/>
      <c r="PUK1386" s="484"/>
      <c r="PUL1386" s="484"/>
      <c r="PUM1386" s="485"/>
      <c r="PUN1386" s="447"/>
      <c r="PUO1386" s="447"/>
      <c r="PUP1386" s="451"/>
      <c r="PUQ1386" s="451"/>
      <c r="PUR1386" s="451"/>
      <c r="PUS1386" s="451"/>
      <c r="PUT1386" s="451"/>
      <c r="PUU1386" s="451"/>
      <c r="PUV1386" s="451"/>
      <c r="PUW1386" s="451"/>
      <c r="PUX1386" s="451"/>
      <c r="PUY1386" s="451"/>
      <c r="PUZ1386" s="447"/>
      <c r="PVA1386" s="428"/>
      <c r="PVB1386" s="469"/>
      <c r="PVC1386" s="414"/>
      <c r="PVD1386" s="414"/>
      <c r="PVE1386" s="414"/>
      <c r="PVF1386" s="414"/>
      <c r="PVG1386" s="414"/>
      <c r="PVH1386" s="415"/>
      <c r="PVI1386" s="414"/>
      <c r="PVJ1386" s="416"/>
      <c r="PVK1386" s="366"/>
      <c r="PVL1386" s="366"/>
      <c r="PVM1386" s="366"/>
      <c r="PVN1386" s="366"/>
      <c r="PVO1386" s="366"/>
      <c r="PVP1386" s="366"/>
      <c r="PVQ1386" s="366"/>
      <c r="PVR1386" s="366"/>
      <c r="PVS1386" s="419"/>
      <c r="PVT1386" s="486"/>
      <c r="PVU1386" s="484"/>
      <c r="PVV1386" s="484"/>
      <c r="PVW1386" s="484"/>
      <c r="PVX1386" s="484"/>
      <c r="PVY1386" s="484"/>
      <c r="PVZ1386" s="484"/>
      <c r="PWA1386" s="484"/>
      <c r="PWB1386" s="484"/>
      <c r="PWC1386" s="484"/>
      <c r="PWD1386" s="484"/>
      <c r="PWE1386" s="484"/>
      <c r="PWF1386" s="484"/>
      <c r="PWG1386" s="484"/>
      <c r="PWH1386" s="484"/>
      <c r="PWI1386" s="484"/>
      <c r="PWJ1386" s="484"/>
      <c r="PWK1386" s="484"/>
      <c r="PWL1386" s="484"/>
      <c r="PWM1386" s="485"/>
      <c r="PWN1386" s="447"/>
      <c r="PWO1386" s="447"/>
      <c r="PWP1386" s="451"/>
      <c r="PWQ1386" s="451"/>
      <c r="PWR1386" s="451"/>
      <c r="PWS1386" s="451"/>
      <c r="PWT1386" s="451"/>
      <c r="PWU1386" s="451"/>
      <c r="PWV1386" s="451"/>
      <c r="PWW1386" s="451"/>
      <c r="PWX1386" s="451"/>
      <c r="PWY1386" s="451"/>
      <c r="PWZ1386" s="447"/>
      <c r="PXA1386" s="428"/>
      <c r="PXB1386" s="469"/>
      <c r="PXC1386" s="414"/>
      <c r="PXD1386" s="414"/>
      <c r="PXE1386" s="414"/>
      <c r="PXF1386" s="414"/>
      <c r="PXG1386" s="414"/>
      <c r="PXH1386" s="415"/>
      <c r="PXI1386" s="414"/>
      <c r="PXJ1386" s="416"/>
      <c r="PXK1386" s="366"/>
      <c r="PXL1386" s="366"/>
      <c r="PXM1386" s="366"/>
      <c r="PXN1386" s="366"/>
      <c r="PXO1386" s="366"/>
      <c r="PXP1386" s="366"/>
      <c r="PXQ1386" s="366"/>
      <c r="PXR1386" s="366"/>
      <c r="PXS1386" s="419"/>
      <c r="PXT1386" s="486"/>
      <c r="PXU1386" s="484"/>
      <c r="PXV1386" s="484"/>
      <c r="PXW1386" s="484"/>
      <c r="PXX1386" s="484"/>
      <c r="PXY1386" s="484"/>
      <c r="PXZ1386" s="484"/>
      <c r="PYA1386" s="484"/>
      <c r="PYB1386" s="484"/>
      <c r="PYC1386" s="484"/>
      <c r="PYD1386" s="484"/>
      <c r="PYE1386" s="484"/>
      <c r="PYF1386" s="484"/>
      <c r="PYG1386" s="484"/>
      <c r="PYH1386" s="484"/>
      <c r="PYI1386" s="484"/>
      <c r="PYJ1386" s="484"/>
      <c r="PYK1386" s="484"/>
      <c r="PYL1386" s="484"/>
      <c r="PYM1386" s="485"/>
      <c r="PYN1386" s="447"/>
      <c r="PYO1386" s="447"/>
      <c r="PYP1386" s="451"/>
      <c r="PYQ1386" s="451"/>
      <c r="PYR1386" s="451"/>
      <c r="PYS1386" s="451"/>
      <c r="PYT1386" s="451"/>
      <c r="PYU1386" s="451"/>
      <c r="PYV1386" s="451"/>
      <c r="PYW1386" s="451"/>
      <c r="PYX1386" s="451"/>
      <c r="PYY1386" s="451"/>
      <c r="PYZ1386" s="447"/>
      <c r="PZA1386" s="428"/>
      <c r="PZB1386" s="469"/>
      <c r="PZC1386" s="414"/>
      <c r="PZD1386" s="414"/>
      <c r="PZE1386" s="414"/>
      <c r="PZF1386" s="414"/>
      <c r="PZG1386" s="414"/>
      <c r="PZH1386" s="415"/>
      <c r="PZI1386" s="414"/>
      <c r="PZJ1386" s="416"/>
      <c r="PZK1386" s="366"/>
      <c r="PZL1386" s="366"/>
      <c r="PZM1386" s="366"/>
      <c r="PZN1386" s="366"/>
      <c r="PZO1386" s="366"/>
      <c r="PZP1386" s="366"/>
      <c r="PZQ1386" s="366"/>
      <c r="PZR1386" s="366"/>
      <c r="PZS1386" s="419"/>
      <c r="PZT1386" s="486"/>
      <c r="PZU1386" s="484"/>
      <c r="PZV1386" s="484"/>
      <c r="PZW1386" s="484"/>
      <c r="PZX1386" s="484"/>
      <c r="PZY1386" s="484"/>
      <c r="PZZ1386" s="484"/>
      <c r="QAA1386" s="484"/>
      <c r="QAB1386" s="484"/>
      <c r="QAC1386" s="484"/>
      <c r="QAD1386" s="484"/>
      <c r="QAE1386" s="484"/>
      <c r="QAF1386" s="484"/>
      <c r="QAG1386" s="484"/>
      <c r="QAH1386" s="484"/>
      <c r="QAI1386" s="484"/>
      <c r="QAJ1386" s="484"/>
      <c r="QAK1386" s="484"/>
      <c r="QAL1386" s="484"/>
      <c r="QAM1386" s="485"/>
      <c r="QAN1386" s="447"/>
      <c r="QAO1386" s="447"/>
      <c r="QAP1386" s="451"/>
      <c r="QAQ1386" s="451"/>
      <c r="QAR1386" s="451"/>
      <c r="QAS1386" s="451"/>
      <c r="QAT1386" s="451"/>
      <c r="QAU1386" s="451"/>
      <c r="QAV1386" s="451"/>
      <c r="QAW1386" s="451"/>
      <c r="QAX1386" s="451"/>
      <c r="QAY1386" s="451"/>
      <c r="QAZ1386" s="447"/>
      <c r="QBA1386" s="428"/>
      <c r="QBB1386" s="469"/>
      <c r="QBC1386" s="414"/>
      <c r="QBD1386" s="414"/>
      <c r="QBE1386" s="414"/>
      <c r="QBF1386" s="414"/>
      <c r="QBG1386" s="414"/>
      <c r="QBH1386" s="415"/>
      <c r="QBI1386" s="414"/>
      <c r="QBJ1386" s="416"/>
      <c r="QBK1386" s="366"/>
      <c r="QBL1386" s="366"/>
      <c r="QBM1386" s="366"/>
      <c r="QBN1386" s="366"/>
      <c r="QBO1386" s="366"/>
      <c r="QBP1386" s="366"/>
      <c r="QBQ1386" s="366"/>
      <c r="QBR1386" s="366"/>
      <c r="QBS1386" s="419"/>
      <c r="QBT1386" s="486"/>
      <c r="QBU1386" s="484"/>
      <c r="QBV1386" s="484"/>
      <c r="QBW1386" s="484"/>
      <c r="QBX1386" s="484"/>
      <c r="QBY1386" s="484"/>
      <c r="QBZ1386" s="484"/>
      <c r="QCA1386" s="484"/>
      <c r="QCB1386" s="484"/>
      <c r="QCC1386" s="484"/>
      <c r="QCD1386" s="484"/>
      <c r="QCE1386" s="484"/>
      <c r="QCF1386" s="484"/>
      <c r="QCG1386" s="484"/>
      <c r="QCH1386" s="484"/>
      <c r="QCI1386" s="484"/>
      <c r="QCJ1386" s="484"/>
      <c r="QCK1386" s="484"/>
      <c r="QCL1386" s="484"/>
      <c r="QCM1386" s="485"/>
      <c r="QCN1386" s="447"/>
      <c r="QCO1386" s="447"/>
      <c r="QCP1386" s="451"/>
      <c r="QCQ1386" s="451"/>
      <c r="QCR1386" s="451"/>
      <c r="QCS1386" s="451"/>
      <c r="QCT1386" s="451"/>
      <c r="QCU1386" s="451"/>
      <c r="QCV1386" s="451"/>
      <c r="QCW1386" s="451"/>
      <c r="QCX1386" s="451"/>
      <c r="QCY1386" s="451"/>
      <c r="QCZ1386" s="447"/>
      <c r="QDA1386" s="428"/>
      <c r="QDB1386" s="469"/>
      <c r="QDC1386" s="414"/>
      <c r="QDD1386" s="414"/>
      <c r="QDE1386" s="414"/>
      <c r="QDF1386" s="414"/>
      <c r="QDG1386" s="414"/>
      <c r="QDH1386" s="415"/>
      <c r="QDI1386" s="414"/>
      <c r="QDJ1386" s="416"/>
      <c r="QDK1386" s="366"/>
      <c r="QDL1386" s="366"/>
      <c r="QDM1386" s="366"/>
      <c r="QDN1386" s="366"/>
      <c r="QDO1386" s="366"/>
      <c r="QDP1386" s="366"/>
      <c r="QDQ1386" s="366"/>
      <c r="QDR1386" s="366"/>
      <c r="QDS1386" s="419"/>
      <c r="QDT1386" s="486"/>
      <c r="QDU1386" s="484"/>
      <c r="QDV1386" s="484"/>
      <c r="QDW1386" s="484"/>
      <c r="QDX1386" s="484"/>
      <c r="QDY1386" s="484"/>
      <c r="QDZ1386" s="484"/>
      <c r="QEA1386" s="484"/>
      <c r="QEB1386" s="484"/>
      <c r="QEC1386" s="484"/>
      <c r="QED1386" s="484"/>
      <c r="QEE1386" s="484"/>
      <c r="QEF1386" s="484"/>
      <c r="QEG1386" s="484"/>
      <c r="QEH1386" s="484"/>
      <c r="QEI1386" s="484"/>
      <c r="QEJ1386" s="484"/>
      <c r="QEK1386" s="484"/>
      <c r="QEL1386" s="484"/>
      <c r="QEM1386" s="485"/>
      <c r="QEN1386" s="447"/>
      <c r="QEO1386" s="447"/>
      <c r="QEP1386" s="451"/>
      <c r="QEQ1386" s="451"/>
      <c r="QER1386" s="451"/>
      <c r="QES1386" s="451"/>
      <c r="QET1386" s="451"/>
      <c r="QEU1386" s="451"/>
      <c r="QEV1386" s="451"/>
      <c r="QEW1386" s="451"/>
      <c r="QEX1386" s="451"/>
      <c r="QEY1386" s="451"/>
      <c r="QEZ1386" s="447"/>
      <c r="QFA1386" s="428"/>
      <c r="QFB1386" s="469"/>
      <c r="QFC1386" s="414"/>
      <c r="QFD1386" s="414"/>
      <c r="QFE1386" s="414"/>
      <c r="QFF1386" s="414"/>
      <c r="QFG1386" s="414"/>
      <c r="QFH1386" s="415"/>
      <c r="QFI1386" s="414"/>
      <c r="QFJ1386" s="416"/>
      <c r="QFK1386" s="366"/>
      <c r="QFL1386" s="366"/>
      <c r="QFM1386" s="366"/>
      <c r="QFN1386" s="366"/>
      <c r="QFO1386" s="366"/>
      <c r="QFP1386" s="366"/>
      <c r="QFQ1386" s="366"/>
      <c r="QFR1386" s="366"/>
      <c r="QFS1386" s="419"/>
      <c r="QFT1386" s="486"/>
      <c r="QFU1386" s="484"/>
      <c r="QFV1386" s="484"/>
      <c r="QFW1386" s="484"/>
      <c r="QFX1386" s="484"/>
      <c r="QFY1386" s="484"/>
      <c r="QFZ1386" s="484"/>
      <c r="QGA1386" s="484"/>
      <c r="QGB1386" s="484"/>
      <c r="QGC1386" s="484"/>
      <c r="QGD1386" s="484"/>
      <c r="QGE1386" s="484"/>
      <c r="QGF1386" s="484"/>
      <c r="QGG1386" s="484"/>
      <c r="QGH1386" s="484"/>
      <c r="QGI1386" s="484"/>
      <c r="QGJ1386" s="484"/>
      <c r="QGK1386" s="484"/>
      <c r="QGL1386" s="484"/>
      <c r="QGM1386" s="485"/>
      <c r="QGN1386" s="447"/>
      <c r="QGO1386" s="447"/>
      <c r="QGP1386" s="451"/>
      <c r="QGQ1386" s="451"/>
      <c r="QGR1386" s="451"/>
      <c r="QGS1386" s="451"/>
      <c r="QGT1386" s="451"/>
      <c r="QGU1386" s="451"/>
      <c r="QGV1386" s="451"/>
      <c r="QGW1386" s="451"/>
      <c r="QGX1386" s="451"/>
      <c r="QGY1386" s="451"/>
      <c r="QGZ1386" s="447"/>
      <c r="QHA1386" s="428"/>
      <c r="QHB1386" s="469"/>
      <c r="QHC1386" s="414"/>
      <c r="QHD1386" s="414"/>
      <c r="QHE1386" s="414"/>
      <c r="QHF1386" s="414"/>
      <c r="QHG1386" s="414"/>
      <c r="QHH1386" s="415"/>
      <c r="QHI1386" s="414"/>
      <c r="QHJ1386" s="416"/>
      <c r="QHK1386" s="366"/>
      <c r="QHL1386" s="366"/>
      <c r="QHM1386" s="366"/>
      <c r="QHN1386" s="366"/>
      <c r="QHO1386" s="366"/>
      <c r="QHP1386" s="366"/>
      <c r="QHQ1386" s="366"/>
      <c r="QHR1386" s="366"/>
      <c r="QHS1386" s="419"/>
      <c r="QHT1386" s="486"/>
      <c r="QHU1386" s="484"/>
      <c r="QHV1386" s="484"/>
      <c r="QHW1386" s="484"/>
      <c r="QHX1386" s="484"/>
      <c r="QHY1386" s="484"/>
      <c r="QHZ1386" s="484"/>
      <c r="QIA1386" s="484"/>
      <c r="QIB1386" s="484"/>
      <c r="QIC1386" s="484"/>
      <c r="QID1386" s="484"/>
      <c r="QIE1386" s="484"/>
      <c r="QIF1386" s="484"/>
      <c r="QIG1386" s="484"/>
      <c r="QIH1386" s="484"/>
      <c r="QII1386" s="484"/>
      <c r="QIJ1386" s="484"/>
      <c r="QIK1386" s="484"/>
      <c r="QIL1386" s="484"/>
      <c r="QIM1386" s="485"/>
      <c r="QIN1386" s="447"/>
      <c r="QIO1386" s="447"/>
      <c r="QIP1386" s="451"/>
      <c r="QIQ1386" s="451"/>
      <c r="QIR1386" s="451"/>
      <c r="QIS1386" s="451"/>
      <c r="QIT1386" s="451"/>
      <c r="QIU1386" s="451"/>
      <c r="QIV1386" s="451"/>
      <c r="QIW1386" s="451"/>
      <c r="QIX1386" s="451"/>
      <c r="QIY1386" s="451"/>
      <c r="QIZ1386" s="447"/>
      <c r="QJA1386" s="428"/>
      <c r="QJB1386" s="469"/>
      <c r="QJC1386" s="414"/>
      <c r="QJD1386" s="414"/>
      <c r="QJE1386" s="414"/>
      <c r="QJF1386" s="414"/>
      <c r="QJG1386" s="414"/>
      <c r="QJH1386" s="415"/>
      <c r="QJI1386" s="414"/>
      <c r="QJJ1386" s="416"/>
      <c r="QJK1386" s="366"/>
      <c r="QJL1386" s="366"/>
      <c r="QJM1386" s="366"/>
      <c r="QJN1386" s="366"/>
      <c r="QJO1386" s="366"/>
      <c r="QJP1386" s="366"/>
      <c r="QJQ1386" s="366"/>
      <c r="QJR1386" s="366"/>
      <c r="QJS1386" s="419"/>
      <c r="QJT1386" s="486"/>
      <c r="QJU1386" s="484"/>
      <c r="QJV1386" s="484"/>
      <c r="QJW1386" s="484"/>
      <c r="QJX1386" s="484"/>
      <c r="QJY1386" s="484"/>
      <c r="QJZ1386" s="484"/>
      <c r="QKA1386" s="484"/>
      <c r="QKB1386" s="484"/>
      <c r="QKC1386" s="484"/>
      <c r="QKD1386" s="484"/>
      <c r="QKE1386" s="484"/>
      <c r="QKF1386" s="484"/>
      <c r="QKG1386" s="484"/>
      <c r="QKH1386" s="484"/>
      <c r="QKI1386" s="484"/>
      <c r="QKJ1386" s="484"/>
      <c r="QKK1386" s="484"/>
      <c r="QKL1386" s="484"/>
      <c r="QKM1386" s="485"/>
      <c r="QKN1386" s="447"/>
      <c r="QKO1386" s="447"/>
      <c r="QKP1386" s="451"/>
      <c r="QKQ1386" s="451"/>
      <c r="QKR1386" s="451"/>
      <c r="QKS1386" s="451"/>
      <c r="QKT1386" s="451"/>
      <c r="QKU1386" s="451"/>
      <c r="QKV1386" s="451"/>
      <c r="QKW1386" s="451"/>
      <c r="QKX1386" s="451"/>
      <c r="QKY1386" s="451"/>
      <c r="QKZ1386" s="447"/>
      <c r="QLA1386" s="428"/>
      <c r="QLB1386" s="469"/>
      <c r="QLC1386" s="414"/>
      <c r="QLD1386" s="414"/>
      <c r="QLE1386" s="414"/>
      <c r="QLF1386" s="414"/>
      <c r="QLG1386" s="414"/>
      <c r="QLH1386" s="415"/>
      <c r="QLI1386" s="414"/>
      <c r="QLJ1386" s="416"/>
      <c r="QLK1386" s="366"/>
      <c r="QLL1386" s="366"/>
      <c r="QLM1386" s="366"/>
      <c r="QLN1386" s="366"/>
      <c r="QLO1386" s="366"/>
      <c r="QLP1386" s="366"/>
      <c r="QLQ1386" s="366"/>
      <c r="QLR1386" s="366"/>
      <c r="QLS1386" s="419"/>
      <c r="QLT1386" s="486"/>
      <c r="QLU1386" s="484"/>
      <c r="QLV1386" s="484"/>
      <c r="QLW1386" s="484"/>
      <c r="QLX1386" s="484"/>
      <c r="QLY1386" s="484"/>
      <c r="QLZ1386" s="484"/>
      <c r="QMA1386" s="484"/>
      <c r="QMB1386" s="484"/>
      <c r="QMC1386" s="484"/>
      <c r="QMD1386" s="484"/>
      <c r="QME1386" s="484"/>
      <c r="QMF1386" s="484"/>
      <c r="QMG1386" s="484"/>
      <c r="QMH1386" s="484"/>
      <c r="QMI1386" s="484"/>
      <c r="QMJ1386" s="484"/>
      <c r="QMK1386" s="484"/>
      <c r="QML1386" s="484"/>
      <c r="QMM1386" s="485"/>
      <c r="QMN1386" s="447"/>
      <c r="QMO1386" s="447"/>
      <c r="QMP1386" s="451"/>
      <c r="QMQ1386" s="451"/>
      <c r="QMR1386" s="451"/>
      <c r="QMS1386" s="451"/>
      <c r="QMT1386" s="451"/>
      <c r="QMU1386" s="451"/>
      <c r="QMV1386" s="451"/>
      <c r="QMW1386" s="451"/>
      <c r="QMX1386" s="451"/>
      <c r="QMY1386" s="451"/>
      <c r="QMZ1386" s="447"/>
      <c r="QNA1386" s="428"/>
      <c r="QNB1386" s="469"/>
      <c r="QNC1386" s="414"/>
      <c r="QND1386" s="414"/>
      <c r="QNE1386" s="414"/>
      <c r="QNF1386" s="414"/>
      <c r="QNG1386" s="414"/>
      <c r="QNH1386" s="415"/>
      <c r="QNI1386" s="414"/>
      <c r="QNJ1386" s="416"/>
      <c r="QNK1386" s="366"/>
      <c r="QNL1386" s="366"/>
      <c r="QNM1386" s="366"/>
      <c r="QNN1386" s="366"/>
      <c r="QNO1386" s="366"/>
      <c r="QNP1386" s="366"/>
      <c r="QNQ1386" s="366"/>
      <c r="QNR1386" s="366"/>
      <c r="QNS1386" s="419"/>
      <c r="QNT1386" s="486"/>
      <c r="QNU1386" s="484"/>
      <c r="QNV1386" s="484"/>
      <c r="QNW1386" s="484"/>
      <c r="QNX1386" s="484"/>
      <c r="QNY1386" s="484"/>
      <c r="QNZ1386" s="484"/>
      <c r="QOA1386" s="484"/>
      <c r="QOB1386" s="484"/>
      <c r="QOC1386" s="484"/>
      <c r="QOD1386" s="484"/>
      <c r="QOE1386" s="484"/>
      <c r="QOF1386" s="484"/>
      <c r="QOG1386" s="484"/>
      <c r="QOH1386" s="484"/>
      <c r="QOI1386" s="484"/>
      <c r="QOJ1386" s="484"/>
      <c r="QOK1386" s="484"/>
      <c r="QOL1386" s="484"/>
      <c r="QOM1386" s="485"/>
      <c r="QON1386" s="447"/>
      <c r="QOO1386" s="447"/>
      <c r="QOP1386" s="451"/>
      <c r="QOQ1386" s="451"/>
      <c r="QOR1386" s="451"/>
      <c r="QOS1386" s="451"/>
      <c r="QOT1386" s="451"/>
      <c r="QOU1386" s="451"/>
      <c r="QOV1386" s="451"/>
      <c r="QOW1386" s="451"/>
      <c r="QOX1386" s="451"/>
      <c r="QOY1386" s="451"/>
      <c r="QOZ1386" s="447"/>
      <c r="QPA1386" s="428"/>
      <c r="QPB1386" s="469"/>
      <c r="QPC1386" s="414"/>
      <c r="QPD1386" s="414"/>
      <c r="QPE1386" s="414"/>
      <c r="QPF1386" s="414"/>
      <c r="QPG1386" s="414"/>
      <c r="QPH1386" s="415"/>
      <c r="QPI1386" s="414"/>
      <c r="QPJ1386" s="416"/>
      <c r="QPK1386" s="366"/>
      <c r="QPL1386" s="366"/>
      <c r="QPM1386" s="366"/>
      <c r="QPN1386" s="366"/>
      <c r="QPO1386" s="366"/>
      <c r="QPP1386" s="366"/>
      <c r="QPQ1386" s="366"/>
      <c r="QPR1386" s="366"/>
      <c r="QPS1386" s="419"/>
      <c r="QPT1386" s="486"/>
      <c r="QPU1386" s="484"/>
      <c r="QPV1386" s="484"/>
      <c r="QPW1386" s="484"/>
      <c r="QPX1386" s="484"/>
      <c r="QPY1386" s="484"/>
      <c r="QPZ1386" s="484"/>
      <c r="QQA1386" s="484"/>
      <c r="QQB1386" s="484"/>
      <c r="QQC1386" s="484"/>
      <c r="QQD1386" s="484"/>
      <c r="QQE1386" s="484"/>
      <c r="QQF1386" s="484"/>
      <c r="QQG1386" s="484"/>
      <c r="QQH1386" s="484"/>
      <c r="QQI1386" s="484"/>
      <c r="QQJ1386" s="484"/>
      <c r="QQK1386" s="484"/>
      <c r="QQL1386" s="484"/>
      <c r="QQM1386" s="485"/>
      <c r="QQN1386" s="447"/>
      <c r="QQO1386" s="447"/>
      <c r="QQP1386" s="451"/>
      <c r="QQQ1386" s="451"/>
      <c r="QQR1386" s="451"/>
      <c r="QQS1386" s="451"/>
      <c r="QQT1386" s="451"/>
      <c r="QQU1386" s="451"/>
      <c r="QQV1386" s="451"/>
      <c r="QQW1386" s="451"/>
      <c r="QQX1386" s="451"/>
      <c r="QQY1386" s="451"/>
      <c r="QQZ1386" s="447"/>
      <c r="QRA1386" s="428"/>
      <c r="QRB1386" s="469"/>
      <c r="QRC1386" s="414"/>
      <c r="QRD1386" s="414"/>
      <c r="QRE1386" s="414"/>
      <c r="QRF1386" s="414"/>
      <c r="QRG1386" s="414"/>
      <c r="QRH1386" s="415"/>
      <c r="QRI1386" s="414"/>
      <c r="QRJ1386" s="416"/>
      <c r="QRK1386" s="366"/>
      <c r="QRL1386" s="366"/>
      <c r="QRM1386" s="366"/>
      <c r="QRN1386" s="366"/>
      <c r="QRO1386" s="366"/>
      <c r="QRP1386" s="366"/>
      <c r="QRQ1386" s="366"/>
      <c r="QRR1386" s="366"/>
      <c r="QRS1386" s="419"/>
      <c r="QRT1386" s="486"/>
      <c r="QRU1386" s="484"/>
      <c r="QRV1386" s="484"/>
      <c r="QRW1386" s="484"/>
      <c r="QRX1386" s="484"/>
      <c r="QRY1386" s="484"/>
      <c r="QRZ1386" s="484"/>
      <c r="QSA1386" s="484"/>
      <c r="QSB1386" s="484"/>
      <c r="QSC1386" s="484"/>
      <c r="QSD1386" s="484"/>
      <c r="QSE1386" s="484"/>
      <c r="QSF1386" s="484"/>
      <c r="QSG1386" s="484"/>
      <c r="QSH1386" s="484"/>
      <c r="QSI1386" s="484"/>
      <c r="QSJ1386" s="484"/>
      <c r="QSK1386" s="484"/>
      <c r="QSL1386" s="484"/>
      <c r="QSM1386" s="485"/>
      <c r="QSN1386" s="447"/>
      <c r="QSO1386" s="447"/>
      <c r="QSP1386" s="451"/>
      <c r="QSQ1386" s="451"/>
      <c r="QSR1386" s="451"/>
      <c r="QSS1386" s="451"/>
      <c r="QST1386" s="451"/>
      <c r="QSU1386" s="451"/>
      <c r="QSV1386" s="451"/>
      <c r="QSW1386" s="451"/>
      <c r="QSX1386" s="451"/>
      <c r="QSY1386" s="451"/>
      <c r="QSZ1386" s="447"/>
      <c r="QTA1386" s="428"/>
      <c r="QTB1386" s="469"/>
      <c r="QTC1386" s="414"/>
      <c r="QTD1386" s="414"/>
      <c r="QTE1386" s="414"/>
      <c r="QTF1386" s="414"/>
      <c r="QTG1386" s="414"/>
      <c r="QTH1386" s="415"/>
      <c r="QTI1386" s="414"/>
      <c r="QTJ1386" s="416"/>
      <c r="QTK1386" s="366"/>
      <c r="QTL1386" s="366"/>
      <c r="QTM1386" s="366"/>
      <c r="QTN1386" s="366"/>
      <c r="QTO1386" s="366"/>
      <c r="QTP1386" s="366"/>
      <c r="QTQ1386" s="366"/>
      <c r="QTR1386" s="366"/>
      <c r="QTS1386" s="419"/>
      <c r="QTT1386" s="486"/>
      <c r="QTU1386" s="484"/>
      <c r="QTV1386" s="484"/>
      <c r="QTW1386" s="484"/>
      <c r="QTX1386" s="484"/>
      <c r="QTY1386" s="484"/>
      <c r="QTZ1386" s="484"/>
      <c r="QUA1386" s="484"/>
      <c r="QUB1386" s="484"/>
      <c r="QUC1386" s="484"/>
      <c r="QUD1386" s="484"/>
      <c r="QUE1386" s="484"/>
      <c r="QUF1386" s="484"/>
      <c r="QUG1386" s="484"/>
      <c r="QUH1386" s="484"/>
      <c r="QUI1386" s="484"/>
      <c r="QUJ1386" s="484"/>
      <c r="QUK1386" s="484"/>
      <c r="QUL1386" s="484"/>
      <c r="QUM1386" s="485"/>
      <c r="QUN1386" s="447"/>
      <c r="QUO1386" s="447"/>
      <c r="QUP1386" s="451"/>
      <c r="QUQ1386" s="451"/>
      <c r="QUR1386" s="451"/>
      <c r="QUS1386" s="451"/>
      <c r="QUT1386" s="451"/>
      <c r="QUU1386" s="451"/>
      <c r="QUV1386" s="451"/>
      <c r="QUW1386" s="451"/>
      <c r="QUX1386" s="451"/>
      <c r="QUY1386" s="451"/>
      <c r="QUZ1386" s="447"/>
      <c r="QVA1386" s="428"/>
      <c r="QVB1386" s="469"/>
      <c r="QVC1386" s="414"/>
      <c r="QVD1386" s="414"/>
      <c r="QVE1386" s="414"/>
      <c r="QVF1386" s="414"/>
      <c r="QVG1386" s="414"/>
      <c r="QVH1386" s="415"/>
      <c r="QVI1386" s="414"/>
      <c r="QVJ1386" s="416"/>
      <c r="QVK1386" s="366"/>
      <c r="QVL1386" s="366"/>
      <c r="QVM1386" s="366"/>
      <c r="QVN1386" s="366"/>
      <c r="QVO1386" s="366"/>
      <c r="QVP1386" s="366"/>
      <c r="QVQ1386" s="366"/>
      <c r="QVR1386" s="366"/>
      <c r="QVS1386" s="419"/>
      <c r="QVT1386" s="486"/>
      <c r="QVU1386" s="484"/>
      <c r="QVV1386" s="484"/>
      <c r="QVW1386" s="484"/>
      <c r="QVX1386" s="484"/>
      <c r="QVY1386" s="484"/>
      <c r="QVZ1386" s="484"/>
      <c r="QWA1386" s="484"/>
      <c r="QWB1386" s="484"/>
      <c r="QWC1386" s="484"/>
      <c r="QWD1386" s="484"/>
      <c r="QWE1386" s="484"/>
      <c r="QWF1386" s="484"/>
      <c r="QWG1386" s="484"/>
      <c r="QWH1386" s="484"/>
      <c r="QWI1386" s="484"/>
      <c r="QWJ1386" s="484"/>
      <c r="QWK1386" s="484"/>
      <c r="QWL1386" s="484"/>
      <c r="QWM1386" s="485"/>
      <c r="QWN1386" s="447"/>
      <c r="QWO1386" s="447"/>
      <c r="QWP1386" s="451"/>
      <c r="QWQ1386" s="451"/>
      <c r="QWR1386" s="451"/>
      <c r="QWS1386" s="451"/>
      <c r="QWT1386" s="451"/>
      <c r="QWU1386" s="451"/>
      <c r="QWV1386" s="451"/>
      <c r="QWW1386" s="451"/>
      <c r="QWX1386" s="451"/>
      <c r="QWY1386" s="451"/>
      <c r="QWZ1386" s="447"/>
      <c r="QXA1386" s="428"/>
      <c r="QXB1386" s="469"/>
      <c r="QXC1386" s="414"/>
      <c r="QXD1386" s="414"/>
      <c r="QXE1386" s="414"/>
      <c r="QXF1386" s="414"/>
      <c r="QXG1386" s="414"/>
      <c r="QXH1386" s="415"/>
      <c r="QXI1386" s="414"/>
      <c r="QXJ1386" s="416"/>
      <c r="QXK1386" s="366"/>
      <c r="QXL1386" s="366"/>
      <c r="QXM1386" s="366"/>
      <c r="QXN1386" s="366"/>
      <c r="QXO1386" s="366"/>
      <c r="QXP1386" s="366"/>
      <c r="QXQ1386" s="366"/>
      <c r="QXR1386" s="366"/>
      <c r="QXS1386" s="419"/>
      <c r="QXT1386" s="486"/>
      <c r="QXU1386" s="484"/>
      <c r="QXV1386" s="484"/>
      <c r="QXW1386" s="484"/>
      <c r="QXX1386" s="484"/>
      <c r="QXY1386" s="484"/>
      <c r="QXZ1386" s="484"/>
      <c r="QYA1386" s="484"/>
      <c r="QYB1386" s="484"/>
      <c r="QYC1386" s="484"/>
      <c r="QYD1386" s="484"/>
      <c r="QYE1386" s="484"/>
      <c r="QYF1386" s="484"/>
      <c r="QYG1386" s="484"/>
      <c r="QYH1386" s="484"/>
      <c r="QYI1386" s="484"/>
      <c r="QYJ1386" s="484"/>
      <c r="QYK1386" s="484"/>
      <c r="QYL1386" s="484"/>
      <c r="QYM1386" s="485"/>
      <c r="QYN1386" s="447"/>
      <c r="QYO1386" s="447"/>
      <c r="QYP1386" s="451"/>
      <c r="QYQ1386" s="451"/>
      <c r="QYR1386" s="451"/>
      <c r="QYS1386" s="451"/>
      <c r="QYT1386" s="451"/>
      <c r="QYU1386" s="451"/>
      <c r="QYV1386" s="451"/>
      <c r="QYW1386" s="451"/>
      <c r="QYX1386" s="451"/>
      <c r="QYY1386" s="451"/>
      <c r="QYZ1386" s="447"/>
      <c r="QZA1386" s="428"/>
      <c r="QZB1386" s="469"/>
      <c r="QZC1386" s="414"/>
      <c r="QZD1386" s="414"/>
      <c r="QZE1386" s="414"/>
      <c r="QZF1386" s="414"/>
      <c r="QZG1386" s="414"/>
      <c r="QZH1386" s="415"/>
      <c r="QZI1386" s="414"/>
      <c r="QZJ1386" s="416"/>
      <c r="QZK1386" s="366"/>
      <c r="QZL1386" s="366"/>
      <c r="QZM1386" s="366"/>
      <c r="QZN1386" s="366"/>
      <c r="QZO1386" s="366"/>
      <c r="QZP1386" s="366"/>
      <c r="QZQ1386" s="366"/>
      <c r="QZR1386" s="366"/>
      <c r="QZS1386" s="419"/>
      <c r="QZT1386" s="486"/>
      <c r="QZU1386" s="484"/>
      <c r="QZV1386" s="484"/>
      <c r="QZW1386" s="484"/>
      <c r="QZX1386" s="484"/>
      <c r="QZY1386" s="484"/>
      <c r="QZZ1386" s="484"/>
      <c r="RAA1386" s="484"/>
      <c r="RAB1386" s="484"/>
      <c r="RAC1386" s="484"/>
      <c r="RAD1386" s="484"/>
      <c r="RAE1386" s="484"/>
      <c r="RAF1386" s="484"/>
      <c r="RAG1386" s="484"/>
      <c r="RAH1386" s="484"/>
      <c r="RAI1386" s="484"/>
      <c r="RAJ1386" s="484"/>
      <c r="RAK1386" s="484"/>
      <c r="RAL1386" s="484"/>
      <c r="RAM1386" s="485"/>
      <c r="RAN1386" s="447"/>
      <c r="RAO1386" s="447"/>
      <c r="RAP1386" s="451"/>
      <c r="RAQ1386" s="451"/>
      <c r="RAR1386" s="451"/>
      <c r="RAS1386" s="451"/>
      <c r="RAT1386" s="451"/>
      <c r="RAU1386" s="451"/>
      <c r="RAV1386" s="451"/>
      <c r="RAW1386" s="451"/>
      <c r="RAX1386" s="451"/>
      <c r="RAY1386" s="451"/>
      <c r="RAZ1386" s="447"/>
      <c r="RBA1386" s="428"/>
      <c r="RBB1386" s="469"/>
      <c r="RBC1386" s="414"/>
      <c r="RBD1386" s="414"/>
      <c r="RBE1386" s="414"/>
      <c r="RBF1386" s="414"/>
      <c r="RBG1386" s="414"/>
      <c r="RBH1386" s="415"/>
      <c r="RBI1386" s="414"/>
      <c r="RBJ1386" s="416"/>
      <c r="RBK1386" s="366"/>
      <c r="RBL1386" s="366"/>
      <c r="RBM1386" s="366"/>
      <c r="RBN1386" s="366"/>
      <c r="RBO1386" s="366"/>
      <c r="RBP1386" s="366"/>
      <c r="RBQ1386" s="366"/>
      <c r="RBR1386" s="366"/>
      <c r="RBS1386" s="419"/>
      <c r="RBT1386" s="486"/>
      <c r="RBU1386" s="484"/>
      <c r="RBV1386" s="484"/>
      <c r="RBW1386" s="484"/>
      <c r="RBX1386" s="484"/>
      <c r="RBY1386" s="484"/>
      <c r="RBZ1386" s="484"/>
      <c r="RCA1386" s="484"/>
      <c r="RCB1386" s="484"/>
      <c r="RCC1386" s="484"/>
      <c r="RCD1386" s="484"/>
      <c r="RCE1386" s="484"/>
      <c r="RCF1386" s="484"/>
      <c r="RCG1386" s="484"/>
      <c r="RCH1386" s="484"/>
      <c r="RCI1386" s="484"/>
      <c r="RCJ1386" s="484"/>
      <c r="RCK1386" s="484"/>
      <c r="RCL1386" s="484"/>
      <c r="RCM1386" s="485"/>
      <c r="RCN1386" s="447"/>
      <c r="RCO1386" s="447"/>
      <c r="RCP1386" s="451"/>
      <c r="RCQ1386" s="451"/>
      <c r="RCR1386" s="451"/>
      <c r="RCS1386" s="451"/>
      <c r="RCT1386" s="451"/>
      <c r="RCU1386" s="451"/>
      <c r="RCV1386" s="451"/>
      <c r="RCW1386" s="451"/>
      <c r="RCX1386" s="451"/>
      <c r="RCY1386" s="451"/>
      <c r="RCZ1386" s="447"/>
      <c r="RDA1386" s="428"/>
      <c r="RDB1386" s="469"/>
      <c r="RDC1386" s="414"/>
      <c r="RDD1386" s="414"/>
      <c r="RDE1386" s="414"/>
      <c r="RDF1386" s="414"/>
      <c r="RDG1386" s="414"/>
      <c r="RDH1386" s="415"/>
      <c r="RDI1386" s="414"/>
      <c r="RDJ1386" s="416"/>
      <c r="RDK1386" s="366"/>
      <c r="RDL1386" s="366"/>
      <c r="RDM1386" s="366"/>
      <c r="RDN1386" s="366"/>
      <c r="RDO1386" s="366"/>
      <c r="RDP1386" s="366"/>
      <c r="RDQ1386" s="366"/>
      <c r="RDR1386" s="366"/>
      <c r="RDS1386" s="419"/>
      <c r="RDT1386" s="486"/>
      <c r="RDU1386" s="484"/>
      <c r="RDV1386" s="484"/>
      <c r="RDW1386" s="484"/>
      <c r="RDX1386" s="484"/>
      <c r="RDY1386" s="484"/>
      <c r="RDZ1386" s="484"/>
      <c r="REA1386" s="484"/>
      <c r="REB1386" s="484"/>
      <c r="REC1386" s="484"/>
      <c r="RED1386" s="484"/>
      <c r="REE1386" s="484"/>
      <c r="REF1386" s="484"/>
      <c r="REG1386" s="484"/>
      <c r="REH1386" s="484"/>
      <c r="REI1386" s="484"/>
      <c r="REJ1386" s="484"/>
      <c r="REK1386" s="484"/>
      <c r="REL1386" s="484"/>
      <c r="REM1386" s="485"/>
      <c r="REN1386" s="447"/>
      <c r="REO1386" s="447"/>
      <c r="REP1386" s="451"/>
      <c r="REQ1386" s="451"/>
      <c r="RER1386" s="451"/>
      <c r="RES1386" s="451"/>
      <c r="RET1386" s="451"/>
      <c r="REU1386" s="451"/>
      <c r="REV1386" s="451"/>
      <c r="REW1386" s="451"/>
      <c r="REX1386" s="451"/>
      <c r="REY1386" s="451"/>
      <c r="REZ1386" s="447"/>
      <c r="RFA1386" s="428"/>
      <c r="RFB1386" s="469"/>
      <c r="RFC1386" s="414"/>
      <c r="RFD1386" s="414"/>
      <c r="RFE1386" s="414"/>
      <c r="RFF1386" s="414"/>
      <c r="RFG1386" s="414"/>
      <c r="RFH1386" s="415"/>
      <c r="RFI1386" s="414"/>
      <c r="RFJ1386" s="416"/>
      <c r="RFK1386" s="366"/>
      <c r="RFL1386" s="366"/>
      <c r="RFM1386" s="366"/>
      <c r="RFN1386" s="366"/>
      <c r="RFO1386" s="366"/>
      <c r="RFP1386" s="366"/>
      <c r="RFQ1386" s="366"/>
      <c r="RFR1386" s="366"/>
      <c r="RFS1386" s="419"/>
      <c r="RFT1386" s="486"/>
      <c r="RFU1386" s="484"/>
      <c r="RFV1386" s="484"/>
      <c r="RFW1386" s="484"/>
      <c r="RFX1386" s="484"/>
      <c r="RFY1386" s="484"/>
      <c r="RFZ1386" s="484"/>
      <c r="RGA1386" s="484"/>
      <c r="RGB1386" s="484"/>
      <c r="RGC1386" s="484"/>
      <c r="RGD1386" s="484"/>
      <c r="RGE1386" s="484"/>
      <c r="RGF1386" s="484"/>
      <c r="RGG1386" s="484"/>
      <c r="RGH1386" s="484"/>
      <c r="RGI1386" s="484"/>
      <c r="RGJ1386" s="484"/>
      <c r="RGK1386" s="484"/>
      <c r="RGL1386" s="484"/>
      <c r="RGM1386" s="485"/>
      <c r="RGN1386" s="447"/>
      <c r="RGO1386" s="447"/>
      <c r="RGP1386" s="451"/>
      <c r="RGQ1386" s="451"/>
      <c r="RGR1386" s="451"/>
      <c r="RGS1386" s="451"/>
      <c r="RGT1386" s="451"/>
      <c r="RGU1386" s="451"/>
      <c r="RGV1386" s="451"/>
      <c r="RGW1386" s="451"/>
      <c r="RGX1386" s="451"/>
      <c r="RGY1386" s="451"/>
      <c r="RGZ1386" s="447"/>
      <c r="RHA1386" s="428"/>
      <c r="RHB1386" s="469"/>
      <c r="RHC1386" s="414"/>
      <c r="RHD1386" s="414"/>
      <c r="RHE1386" s="414"/>
      <c r="RHF1386" s="414"/>
      <c r="RHG1386" s="414"/>
      <c r="RHH1386" s="415"/>
      <c r="RHI1386" s="414"/>
      <c r="RHJ1386" s="416"/>
      <c r="RHK1386" s="366"/>
      <c r="RHL1386" s="366"/>
      <c r="RHM1386" s="366"/>
      <c r="RHN1386" s="366"/>
      <c r="RHO1386" s="366"/>
      <c r="RHP1386" s="366"/>
      <c r="RHQ1386" s="366"/>
      <c r="RHR1386" s="366"/>
      <c r="RHS1386" s="419"/>
      <c r="RHT1386" s="486"/>
      <c r="RHU1386" s="484"/>
      <c r="RHV1386" s="484"/>
      <c r="RHW1386" s="484"/>
      <c r="RHX1386" s="484"/>
      <c r="RHY1386" s="484"/>
      <c r="RHZ1386" s="484"/>
      <c r="RIA1386" s="484"/>
      <c r="RIB1386" s="484"/>
      <c r="RIC1386" s="484"/>
      <c r="RID1386" s="484"/>
      <c r="RIE1386" s="484"/>
      <c r="RIF1386" s="484"/>
      <c r="RIG1386" s="484"/>
      <c r="RIH1386" s="484"/>
      <c r="RII1386" s="484"/>
      <c r="RIJ1386" s="484"/>
      <c r="RIK1386" s="484"/>
      <c r="RIL1386" s="484"/>
      <c r="RIM1386" s="485"/>
      <c r="RIN1386" s="447"/>
      <c r="RIO1386" s="447"/>
      <c r="RIP1386" s="451"/>
      <c r="RIQ1386" s="451"/>
      <c r="RIR1386" s="451"/>
      <c r="RIS1386" s="451"/>
      <c r="RIT1386" s="451"/>
      <c r="RIU1386" s="451"/>
      <c r="RIV1386" s="451"/>
      <c r="RIW1386" s="451"/>
      <c r="RIX1386" s="451"/>
      <c r="RIY1386" s="451"/>
      <c r="RIZ1386" s="447"/>
      <c r="RJA1386" s="428"/>
      <c r="RJB1386" s="469"/>
      <c r="RJC1386" s="414"/>
      <c r="RJD1386" s="414"/>
      <c r="RJE1386" s="414"/>
      <c r="RJF1386" s="414"/>
      <c r="RJG1386" s="414"/>
      <c r="RJH1386" s="415"/>
      <c r="RJI1386" s="414"/>
      <c r="RJJ1386" s="416"/>
      <c r="RJK1386" s="366"/>
      <c r="RJL1386" s="366"/>
      <c r="RJM1386" s="366"/>
      <c r="RJN1386" s="366"/>
      <c r="RJO1386" s="366"/>
      <c r="RJP1386" s="366"/>
      <c r="RJQ1386" s="366"/>
      <c r="RJR1386" s="366"/>
      <c r="RJS1386" s="419"/>
      <c r="RJT1386" s="486"/>
      <c r="RJU1386" s="484"/>
      <c r="RJV1386" s="484"/>
      <c r="RJW1386" s="484"/>
      <c r="RJX1386" s="484"/>
      <c r="RJY1386" s="484"/>
      <c r="RJZ1386" s="484"/>
      <c r="RKA1386" s="484"/>
      <c r="RKB1386" s="484"/>
      <c r="RKC1386" s="484"/>
      <c r="RKD1386" s="484"/>
      <c r="RKE1386" s="484"/>
      <c r="RKF1386" s="484"/>
      <c r="RKG1386" s="484"/>
      <c r="RKH1386" s="484"/>
      <c r="RKI1386" s="484"/>
      <c r="RKJ1386" s="484"/>
      <c r="RKK1386" s="484"/>
      <c r="RKL1386" s="484"/>
      <c r="RKM1386" s="485"/>
      <c r="RKN1386" s="447"/>
      <c r="RKO1386" s="447"/>
      <c r="RKP1386" s="451"/>
      <c r="RKQ1386" s="451"/>
      <c r="RKR1386" s="451"/>
      <c r="RKS1386" s="451"/>
      <c r="RKT1386" s="451"/>
      <c r="RKU1386" s="451"/>
      <c r="RKV1386" s="451"/>
      <c r="RKW1386" s="451"/>
      <c r="RKX1386" s="451"/>
      <c r="RKY1386" s="451"/>
      <c r="RKZ1386" s="447"/>
      <c r="RLA1386" s="428"/>
      <c r="RLB1386" s="469"/>
      <c r="RLC1386" s="414"/>
      <c r="RLD1386" s="414"/>
      <c r="RLE1386" s="414"/>
      <c r="RLF1386" s="414"/>
      <c r="RLG1386" s="414"/>
      <c r="RLH1386" s="415"/>
      <c r="RLI1386" s="414"/>
      <c r="RLJ1386" s="416"/>
      <c r="RLK1386" s="366"/>
      <c r="RLL1386" s="366"/>
      <c r="RLM1386" s="366"/>
      <c r="RLN1386" s="366"/>
      <c r="RLO1386" s="366"/>
      <c r="RLP1386" s="366"/>
      <c r="RLQ1386" s="366"/>
      <c r="RLR1386" s="366"/>
      <c r="RLS1386" s="419"/>
      <c r="RLT1386" s="486"/>
      <c r="RLU1386" s="484"/>
      <c r="RLV1386" s="484"/>
      <c r="RLW1386" s="484"/>
      <c r="RLX1386" s="484"/>
      <c r="RLY1386" s="484"/>
      <c r="RLZ1386" s="484"/>
      <c r="RMA1386" s="484"/>
      <c r="RMB1386" s="484"/>
      <c r="RMC1386" s="484"/>
      <c r="RMD1386" s="484"/>
      <c r="RME1386" s="484"/>
      <c r="RMF1386" s="484"/>
      <c r="RMG1386" s="484"/>
      <c r="RMH1386" s="484"/>
      <c r="RMI1386" s="484"/>
      <c r="RMJ1386" s="484"/>
      <c r="RMK1386" s="484"/>
      <c r="RML1386" s="484"/>
      <c r="RMM1386" s="485"/>
      <c r="RMN1386" s="447"/>
      <c r="RMO1386" s="447"/>
      <c r="RMP1386" s="451"/>
      <c r="RMQ1386" s="451"/>
      <c r="RMR1386" s="451"/>
      <c r="RMS1386" s="451"/>
      <c r="RMT1386" s="451"/>
      <c r="RMU1386" s="451"/>
      <c r="RMV1386" s="451"/>
      <c r="RMW1386" s="451"/>
      <c r="RMX1386" s="451"/>
      <c r="RMY1386" s="451"/>
      <c r="RMZ1386" s="447"/>
      <c r="RNA1386" s="428"/>
      <c r="RNB1386" s="469"/>
      <c r="RNC1386" s="414"/>
      <c r="RND1386" s="414"/>
      <c r="RNE1386" s="414"/>
      <c r="RNF1386" s="414"/>
      <c r="RNG1386" s="414"/>
      <c r="RNH1386" s="415"/>
      <c r="RNI1386" s="414"/>
      <c r="RNJ1386" s="416"/>
      <c r="RNK1386" s="366"/>
      <c r="RNL1386" s="366"/>
      <c r="RNM1386" s="366"/>
      <c r="RNN1386" s="366"/>
      <c r="RNO1386" s="366"/>
      <c r="RNP1386" s="366"/>
      <c r="RNQ1386" s="366"/>
      <c r="RNR1386" s="366"/>
      <c r="RNS1386" s="419"/>
      <c r="RNT1386" s="486"/>
      <c r="RNU1386" s="484"/>
      <c r="RNV1386" s="484"/>
      <c r="RNW1386" s="484"/>
      <c r="RNX1386" s="484"/>
      <c r="RNY1386" s="484"/>
      <c r="RNZ1386" s="484"/>
      <c r="ROA1386" s="484"/>
      <c r="ROB1386" s="484"/>
      <c r="ROC1386" s="484"/>
      <c r="ROD1386" s="484"/>
      <c r="ROE1386" s="484"/>
      <c r="ROF1386" s="484"/>
      <c r="ROG1386" s="484"/>
      <c r="ROH1386" s="484"/>
      <c r="ROI1386" s="484"/>
      <c r="ROJ1386" s="484"/>
      <c r="ROK1386" s="484"/>
      <c r="ROL1386" s="484"/>
      <c r="ROM1386" s="485"/>
      <c r="RON1386" s="447"/>
      <c r="ROO1386" s="447"/>
      <c r="ROP1386" s="451"/>
      <c r="ROQ1386" s="451"/>
      <c r="ROR1386" s="451"/>
      <c r="ROS1386" s="451"/>
      <c r="ROT1386" s="451"/>
      <c r="ROU1386" s="451"/>
      <c r="ROV1386" s="451"/>
      <c r="ROW1386" s="451"/>
      <c r="ROX1386" s="451"/>
      <c r="ROY1386" s="451"/>
      <c r="ROZ1386" s="447"/>
      <c r="RPA1386" s="428"/>
      <c r="RPB1386" s="469"/>
      <c r="RPC1386" s="414"/>
      <c r="RPD1386" s="414"/>
      <c r="RPE1386" s="414"/>
      <c r="RPF1386" s="414"/>
      <c r="RPG1386" s="414"/>
      <c r="RPH1386" s="415"/>
      <c r="RPI1386" s="414"/>
      <c r="RPJ1386" s="416"/>
      <c r="RPK1386" s="366"/>
      <c r="RPL1386" s="366"/>
      <c r="RPM1386" s="366"/>
      <c r="RPN1386" s="366"/>
      <c r="RPO1386" s="366"/>
      <c r="RPP1386" s="366"/>
      <c r="RPQ1386" s="366"/>
      <c r="RPR1386" s="366"/>
      <c r="RPS1386" s="419"/>
      <c r="RPT1386" s="486"/>
      <c r="RPU1386" s="484"/>
      <c r="RPV1386" s="484"/>
      <c r="RPW1386" s="484"/>
      <c r="RPX1386" s="484"/>
      <c r="RPY1386" s="484"/>
      <c r="RPZ1386" s="484"/>
      <c r="RQA1386" s="484"/>
      <c r="RQB1386" s="484"/>
      <c r="RQC1386" s="484"/>
      <c r="RQD1386" s="484"/>
      <c r="RQE1386" s="484"/>
      <c r="RQF1386" s="484"/>
      <c r="RQG1386" s="484"/>
      <c r="RQH1386" s="484"/>
      <c r="RQI1386" s="484"/>
      <c r="RQJ1386" s="484"/>
      <c r="RQK1386" s="484"/>
      <c r="RQL1386" s="484"/>
      <c r="RQM1386" s="485"/>
      <c r="RQN1386" s="447"/>
      <c r="RQO1386" s="447"/>
      <c r="RQP1386" s="451"/>
      <c r="RQQ1386" s="451"/>
      <c r="RQR1386" s="451"/>
      <c r="RQS1386" s="451"/>
      <c r="RQT1386" s="451"/>
      <c r="RQU1386" s="451"/>
      <c r="RQV1386" s="451"/>
      <c r="RQW1386" s="451"/>
      <c r="RQX1386" s="451"/>
      <c r="RQY1386" s="451"/>
      <c r="RQZ1386" s="447"/>
      <c r="RRA1386" s="428"/>
      <c r="RRB1386" s="469"/>
      <c r="RRC1386" s="414"/>
      <c r="RRD1386" s="414"/>
      <c r="RRE1386" s="414"/>
      <c r="RRF1386" s="414"/>
      <c r="RRG1386" s="414"/>
      <c r="RRH1386" s="415"/>
      <c r="RRI1386" s="414"/>
      <c r="RRJ1386" s="416"/>
      <c r="RRK1386" s="366"/>
      <c r="RRL1386" s="366"/>
      <c r="RRM1386" s="366"/>
      <c r="RRN1386" s="366"/>
      <c r="RRO1386" s="366"/>
      <c r="RRP1386" s="366"/>
      <c r="RRQ1386" s="366"/>
      <c r="RRR1386" s="366"/>
      <c r="RRS1386" s="419"/>
      <c r="RRT1386" s="486"/>
      <c r="RRU1386" s="484"/>
      <c r="RRV1386" s="484"/>
      <c r="RRW1386" s="484"/>
      <c r="RRX1386" s="484"/>
      <c r="RRY1386" s="484"/>
      <c r="RRZ1386" s="484"/>
      <c r="RSA1386" s="484"/>
      <c r="RSB1386" s="484"/>
      <c r="RSC1386" s="484"/>
      <c r="RSD1386" s="484"/>
      <c r="RSE1386" s="484"/>
      <c r="RSF1386" s="484"/>
      <c r="RSG1386" s="484"/>
      <c r="RSH1386" s="484"/>
      <c r="RSI1386" s="484"/>
      <c r="RSJ1386" s="484"/>
      <c r="RSK1386" s="484"/>
      <c r="RSL1386" s="484"/>
      <c r="RSM1386" s="485"/>
      <c r="RSN1386" s="447"/>
      <c r="RSO1386" s="447"/>
      <c r="RSP1386" s="451"/>
      <c r="RSQ1386" s="451"/>
      <c r="RSR1386" s="451"/>
      <c r="RSS1386" s="451"/>
      <c r="RST1386" s="451"/>
      <c r="RSU1386" s="451"/>
      <c r="RSV1386" s="451"/>
      <c r="RSW1386" s="451"/>
      <c r="RSX1386" s="451"/>
      <c r="RSY1386" s="451"/>
      <c r="RSZ1386" s="447"/>
      <c r="RTA1386" s="428"/>
      <c r="RTB1386" s="469"/>
      <c r="RTC1386" s="414"/>
      <c r="RTD1386" s="414"/>
      <c r="RTE1386" s="414"/>
      <c r="RTF1386" s="414"/>
      <c r="RTG1386" s="414"/>
      <c r="RTH1386" s="415"/>
      <c r="RTI1386" s="414"/>
      <c r="RTJ1386" s="416"/>
      <c r="RTK1386" s="366"/>
      <c r="RTL1386" s="366"/>
      <c r="RTM1386" s="366"/>
      <c r="RTN1386" s="366"/>
      <c r="RTO1386" s="366"/>
      <c r="RTP1386" s="366"/>
      <c r="RTQ1386" s="366"/>
      <c r="RTR1386" s="366"/>
      <c r="RTS1386" s="419"/>
      <c r="RTT1386" s="486"/>
      <c r="RTU1386" s="484"/>
      <c r="RTV1386" s="484"/>
      <c r="RTW1386" s="484"/>
      <c r="RTX1386" s="484"/>
      <c r="RTY1386" s="484"/>
      <c r="RTZ1386" s="484"/>
      <c r="RUA1386" s="484"/>
      <c r="RUB1386" s="484"/>
      <c r="RUC1386" s="484"/>
      <c r="RUD1386" s="484"/>
      <c r="RUE1386" s="484"/>
      <c r="RUF1386" s="484"/>
      <c r="RUG1386" s="484"/>
      <c r="RUH1386" s="484"/>
      <c r="RUI1386" s="484"/>
      <c r="RUJ1386" s="484"/>
      <c r="RUK1386" s="484"/>
      <c r="RUL1386" s="484"/>
      <c r="RUM1386" s="485"/>
      <c r="RUN1386" s="447"/>
      <c r="RUO1386" s="447"/>
      <c r="RUP1386" s="451"/>
      <c r="RUQ1386" s="451"/>
      <c r="RUR1386" s="451"/>
      <c r="RUS1386" s="451"/>
      <c r="RUT1386" s="451"/>
      <c r="RUU1386" s="451"/>
      <c r="RUV1386" s="451"/>
      <c r="RUW1386" s="451"/>
      <c r="RUX1386" s="451"/>
      <c r="RUY1386" s="451"/>
      <c r="RUZ1386" s="447"/>
      <c r="RVA1386" s="428"/>
      <c r="RVB1386" s="469"/>
      <c r="RVC1386" s="414"/>
      <c r="RVD1386" s="414"/>
      <c r="RVE1386" s="414"/>
      <c r="RVF1386" s="414"/>
      <c r="RVG1386" s="414"/>
      <c r="RVH1386" s="415"/>
      <c r="RVI1386" s="414"/>
      <c r="RVJ1386" s="416"/>
      <c r="RVK1386" s="366"/>
      <c r="RVL1386" s="366"/>
      <c r="RVM1386" s="366"/>
      <c r="RVN1386" s="366"/>
      <c r="RVO1386" s="366"/>
      <c r="RVP1386" s="366"/>
      <c r="RVQ1386" s="366"/>
      <c r="RVR1386" s="366"/>
      <c r="RVS1386" s="419"/>
      <c r="RVT1386" s="486"/>
      <c r="RVU1386" s="484"/>
      <c r="RVV1386" s="484"/>
      <c r="RVW1386" s="484"/>
      <c r="RVX1386" s="484"/>
      <c r="RVY1386" s="484"/>
      <c r="RVZ1386" s="484"/>
      <c r="RWA1386" s="484"/>
      <c r="RWB1386" s="484"/>
      <c r="RWC1386" s="484"/>
      <c r="RWD1386" s="484"/>
      <c r="RWE1386" s="484"/>
      <c r="RWF1386" s="484"/>
      <c r="RWG1386" s="484"/>
      <c r="RWH1386" s="484"/>
      <c r="RWI1386" s="484"/>
      <c r="RWJ1386" s="484"/>
      <c r="RWK1386" s="484"/>
      <c r="RWL1386" s="484"/>
      <c r="RWM1386" s="485"/>
      <c r="RWN1386" s="447"/>
      <c r="RWO1386" s="447"/>
      <c r="RWP1386" s="451"/>
      <c r="RWQ1386" s="451"/>
      <c r="RWR1386" s="451"/>
      <c r="RWS1386" s="451"/>
      <c r="RWT1386" s="451"/>
      <c r="RWU1386" s="451"/>
      <c r="RWV1386" s="451"/>
      <c r="RWW1386" s="451"/>
      <c r="RWX1386" s="451"/>
      <c r="RWY1386" s="451"/>
      <c r="RWZ1386" s="447"/>
      <c r="RXA1386" s="428"/>
      <c r="RXB1386" s="469"/>
      <c r="RXC1386" s="414"/>
      <c r="RXD1386" s="414"/>
      <c r="RXE1386" s="414"/>
      <c r="RXF1386" s="414"/>
      <c r="RXG1386" s="414"/>
      <c r="RXH1386" s="415"/>
      <c r="RXI1386" s="414"/>
      <c r="RXJ1386" s="416"/>
      <c r="RXK1386" s="366"/>
      <c r="RXL1386" s="366"/>
      <c r="RXM1386" s="366"/>
      <c r="RXN1386" s="366"/>
      <c r="RXO1386" s="366"/>
      <c r="RXP1386" s="366"/>
      <c r="RXQ1386" s="366"/>
      <c r="RXR1386" s="366"/>
      <c r="RXS1386" s="419"/>
      <c r="RXT1386" s="486"/>
      <c r="RXU1386" s="484"/>
      <c r="RXV1386" s="484"/>
      <c r="RXW1386" s="484"/>
      <c r="RXX1386" s="484"/>
      <c r="RXY1386" s="484"/>
      <c r="RXZ1386" s="484"/>
      <c r="RYA1386" s="484"/>
      <c r="RYB1386" s="484"/>
      <c r="RYC1386" s="484"/>
      <c r="RYD1386" s="484"/>
      <c r="RYE1386" s="484"/>
      <c r="RYF1386" s="484"/>
      <c r="RYG1386" s="484"/>
      <c r="RYH1386" s="484"/>
      <c r="RYI1386" s="484"/>
      <c r="RYJ1386" s="484"/>
      <c r="RYK1386" s="484"/>
      <c r="RYL1386" s="484"/>
      <c r="RYM1386" s="485"/>
      <c r="RYN1386" s="447"/>
      <c r="RYO1386" s="447"/>
      <c r="RYP1386" s="451"/>
      <c r="RYQ1386" s="451"/>
      <c r="RYR1386" s="451"/>
      <c r="RYS1386" s="451"/>
      <c r="RYT1386" s="451"/>
      <c r="RYU1386" s="451"/>
      <c r="RYV1386" s="451"/>
      <c r="RYW1386" s="451"/>
      <c r="RYX1386" s="451"/>
      <c r="RYY1386" s="451"/>
      <c r="RYZ1386" s="447"/>
      <c r="RZA1386" s="428"/>
      <c r="RZB1386" s="469"/>
      <c r="RZC1386" s="414"/>
      <c r="RZD1386" s="414"/>
      <c r="RZE1386" s="414"/>
      <c r="RZF1386" s="414"/>
      <c r="RZG1386" s="414"/>
      <c r="RZH1386" s="415"/>
      <c r="RZI1386" s="414"/>
      <c r="RZJ1386" s="416"/>
      <c r="RZK1386" s="366"/>
      <c r="RZL1386" s="366"/>
      <c r="RZM1386" s="366"/>
      <c r="RZN1386" s="366"/>
      <c r="RZO1386" s="366"/>
      <c r="RZP1386" s="366"/>
      <c r="RZQ1386" s="366"/>
      <c r="RZR1386" s="366"/>
      <c r="RZS1386" s="419"/>
      <c r="RZT1386" s="486"/>
      <c r="RZU1386" s="484"/>
      <c r="RZV1386" s="484"/>
      <c r="RZW1386" s="484"/>
      <c r="RZX1386" s="484"/>
      <c r="RZY1386" s="484"/>
      <c r="RZZ1386" s="484"/>
      <c r="SAA1386" s="484"/>
      <c r="SAB1386" s="484"/>
      <c r="SAC1386" s="484"/>
      <c r="SAD1386" s="484"/>
      <c r="SAE1386" s="484"/>
      <c r="SAF1386" s="484"/>
      <c r="SAG1386" s="484"/>
      <c r="SAH1386" s="484"/>
      <c r="SAI1386" s="484"/>
      <c r="SAJ1386" s="484"/>
      <c r="SAK1386" s="484"/>
      <c r="SAL1386" s="484"/>
      <c r="SAM1386" s="485"/>
      <c r="SAN1386" s="447"/>
      <c r="SAO1386" s="447"/>
      <c r="SAP1386" s="451"/>
      <c r="SAQ1386" s="451"/>
      <c r="SAR1386" s="451"/>
      <c r="SAS1386" s="451"/>
      <c r="SAT1386" s="451"/>
      <c r="SAU1386" s="451"/>
      <c r="SAV1386" s="451"/>
      <c r="SAW1386" s="451"/>
      <c r="SAX1386" s="451"/>
      <c r="SAY1386" s="451"/>
      <c r="SAZ1386" s="447"/>
      <c r="SBA1386" s="428"/>
      <c r="SBB1386" s="469"/>
      <c r="SBC1386" s="414"/>
      <c r="SBD1386" s="414"/>
      <c r="SBE1386" s="414"/>
      <c r="SBF1386" s="414"/>
      <c r="SBG1386" s="414"/>
      <c r="SBH1386" s="415"/>
      <c r="SBI1386" s="414"/>
      <c r="SBJ1386" s="416"/>
      <c r="SBK1386" s="366"/>
      <c r="SBL1386" s="366"/>
      <c r="SBM1386" s="366"/>
      <c r="SBN1386" s="366"/>
      <c r="SBO1386" s="366"/>
      <c r="SBP1386" s="366"/>
      <c r="SBQ1386" s="366"/>
      <c r="SBR1386" s="366"/>
      <c r="SBS1386" s="419"/>
      <c r="SBT1386" s="486"/>
      <c r="SBU1386" s="484"/>
      <c r="SBV1386" s="484"/>
      <c r="SBW1386" s="484"/>
      <c r="SBX1386" s="484"/>
      <c r="SBY1386" s="484"/>
      <c r="SBZ1386" s="484"/>
      <c r="SCA1386" s="484"/>
      <c r="SCB1386" s="484"/>
      <c r="SCC1386" s="484"/>
      <c r="SCD1386" s="484"/>
      <c r="SCE1386" s="484"/>
      <c r="SCF1386" s="484"/>
      <c r="SCG1386" s="484"/>
      <c r="SCH1386" s="484"/>
      <c r="SCI1386" s="484"/>
      <c r="SCJ1386" s="484"/>
      <c r="SCK1386" s="484"/>
      <c r="SCL1386" s="484"/>
      <c r="SCM1386" s="485"/>
      <c r="SCN1386" s="447"/>
      <c r="SCO1386" s="447"/>
      <c r="SCP1386" s="451"/>
      <c r="SCQ1386" s="451"/>
      <c r="SCR1386" s="451"/>
      <c r="SCS1386" s="451"/>
      <c r="SCT1386" s="451"/>
      <c r="SCU1386" s="451"/>
      <c r="SCV1386" s="451"/>
      <c r="SCW1386" s="451"/>
      <c r="SCX1386" s="451"/>
      <c r="SCY1386" s="451"/>
      <c r="SCZ1386" s="447"/>
      <c r="SDA1386" s="428"/>
      <c r="SDB1386" s="469"/>
      <c r="SDC1386" s="414"/>
      <c r="SDD1386" s="414"/>
      <c r="SDE1386" s="414"/>
      <c r="SDF1386" s="414"/>
      <c r="SDG1386" s="414"/>
      <c r="SDH1386" s="415"/>
      <c r="SDI1386" s="414"/>
      <c r="SDJ1386" s="416"/>
      <c r="SDK1386" s="366"/>
      <c r="SDL1386" s="366"/>
      <c r="SDM1386" s="366"/>
      <c r="SDN1386" s="366"/>
      <c r="SDO1386" s="366"/>
      <c r="SDP1386" s="366"/>
      <c r="SDQ1386" s="366"/>
      <c r="SDR1386" s="366"/>
      <c r="SDS1386" s="419"/>
      <c r="SDT1386" s="486"/>
      <c r="SDU1386" s="484"/>
      <c r="SDV1386" s="484"/>
      <c r="SDW1386" s="484"/>
      <c r="SDX1386" s="484"/>
      <c r="SDY1386" s="484"/>
      <c r="SDZ1386" s="484"/>
      <c r="SEA1386" s="484"/>
      <c r="SEB1386" s="484"/>
      <c r="SEC1386" s="484"/>
      <c r="SED1386" s="484"/>
      <c r="SEE1386" s="484"/>
      <c r="SEF1386" s="484"/>
      <c r="SEG1386" s="484"/>
      <c r="SEH1386" s="484"/>
      <c r="SEI1386" s="484"/>
      <c r="SEJ1386" s="484"/>
      <c r="SEK1386" s="484"/>
      <c r="SEL1386" s="484"/>
      <c r="SEM1386" s="485"/>
      <c r="SEN1386" s="447"/>
      <c r="SEO1386" s="447"/>
      <c r="SEP1386" s="451"/>
      <c r="SEQ1386" s="451"/>
      <c r="SER1386" s="451"/>
      <c r="SES1386" s="451"/>
      <c r="SET1386" s="451"/>
      <c r="SEU1386" s="451"/>
      <c r="SEV1386" s="451"/>
      <c r="SEW1386" s="451"/>
      <c r="SEX1386" s="451"/>
      <c r="SEY1386" s="451"/>
      <c r="SEZ1386" s="447"/>
      <c r="SFA1386" s="428"/>
      <c r="SFB1386" s="469"/>
      <c r="SFC1386" s="414"/>
      <c r="SFD1386" s="414"/>
      <c r="SFE1386" s="414"/>
      <c r="SFF1386" s="414"/>
      <c r="SFG1386" s="414"/>
      <c r="SFH1386" s="415"/>
      <c r="SFI1386" s="414"/>
      <c r="SFJ1386" s="416"/>
      <c r="SFK1386" s="366"/>
      <c r="SFL1386" s="366"/>
      <c r="SFM1386" s="366"/>
      <c r="SFN1386" s="366"/>
      <c r="SFO1386" s="366"/>
      <c r="SFP1386" s="366"/>
      <c r="SFQ1386" s="366"/>
      <c r="SFR1386" s="366"/>
      <c r="SFS1386" s="419"/>
      <c r="SFT1386" s="486"/>
      <c r="SFU1386" s="484"/>
      <c r="SFV1386" s="484"/>
      <c r="SFW1386" s="484"/>
      <c r="SFX1386" s="484"/>
      <c r="SFY1386" s="484"/>
      <c r="SFZ1386" s="484"/>
      <c r="SGA1386" s="484"/>
      <c r="SGB1386" s="484"/>
      <c r="SGC1386" s="484"/>
      <c r="SGD1386" s="484"/>
      <c r="SGE1386" s="484"/>
      <c r="SGF1386" s="484"/>
      <c r="SGG1386" s="484"/>
      <c r="SGH1386" s="484"/>
      <c r="SGI1386" s="484"/>
      <c r="SGJ1386" s="484"/>
      <c r="SGK1386" s="484"/>
      <c r="SGL1386" s="484"/>
      <c r="SGM1386" s="485"/>
      <c r="SGN1386" s="447"/>
      <c r="SGO1386" s="447"/>
      <c r="SGP1386" s="451"/>
      <c r="SGQ1386" s="451"/>
      <c r="SGR1386" s="451"/>
      <c r="SGS1386" s="451"/>
      <c r="SGT1386" s="451"/>
      <c r="SGU1386" s="451"/>
      <c r="SGV1386" s="451"/>
      <c r="SGW1386" s="451"/>
      <c r="SGX1386" s="451"/>
      <c r="SGY1386" s="451"/>
      <c r="SGZ1386" s="447"/>
      <c r="SHA1386" s="428"/>
      <c r="SHB1386" s="469"/>
      <c r="SHC1386" s="414"/>
      <c r="SHD1386" s="414"/>
      <c r="SHE1386" s="414"/>
      <c r="SHF1386" s="414"/>
      <c r="SHG1386" s="414"/>
      <c r="SHH1386" s="415"/>
      <c r="SHI1386" s="414"/>
      <c r="SHJ1386" s="416"/>
      <c r="SHK1386" s="366"/>
      <c r="SHL1386" s="366"/>
      <c r="SHM1386" s="366"/>
      <c r="SHN1386" s="366"/>
      <c r="SHO1386" s="366"/>
      <c r="SHP1386" s="366"/>
      <c r="SHQ1386" s="366"/>
      <c r="SHR1386" s="366"/>
      <c r="SHS1386" s="419"/>
      <c r="SHT1386" s="486"/>
      <c r="SHU1386" s="484"/>
      <c r="SHV1386" s="484"/>
      <c r="SHW1386" s="484"/>
      <c r="SHX1386" s="484"/>
      <c r="SHY1386" s="484"/>
      <c r="SHZ1386" s="484"/>
      <c r="SIA1386" s="484"/>
      <c r="SIB1386" s="484"/>
      <c r="SIC1386" s="484"/>
      <c r="SID1386" s="484"/>
      <c r="SIE1386" s="484"/>
      <c r="SIF1386" s="484"/>
      <c r="SIG1386" s="484"/>
      <c r="SIH1386" s="484"/>
      <c r="SII1386" s="484"/>
      <c r="SIJ1386" s="484"/>
      <c r="SIK1386" s="484"/>
      <c r="SIL1386" s="484"/>
      <c r="SIM1386" s="485"/>
      <c r="SIN1386" s="447"/>
      <c r="SIO1386" s="447"/>
      <c r="SIP1386" s="451"/>
      <c r="SIQ1386" s="451"/>
      <c r="SIR1386" s="451"/>
      <c r="SIS1386" s="451"/>
      <c r="SIT1386" s="451"/>
      <c r="SIU1386" s="451"/>
      <c r="SIV1386" s="451"/>
      <c r="SIW1386" s="451"/>
      <c r="SIX1386" s="451"/>
      <c r="SIY1386" s="451"/>
      <c r="SIZ1386" s="447"/>
      <c r="SJA1386" s="428"/>
      <c r="SJB1386" s="469"/>
      <c r="SJC1386" s="414"/>
      <c r="SJD1386" s="414"/>
      <c r="SJE1386" s="414"/>
      <c r="SJF1386" s="414"/>
      <c r="SJG1386" s="414"/>
      <c r="SJH1386" s="415"/>
      <c r="SJI1386" s="414"/>
      <c r="SJJ1386" s="416"/>
      <c r="SJK1386" s="366"/>
      <c r="SJL1386" s="366"/>
      <c r="SJM1386" s="366"/>
      <c r="SJN1386" s="366"/>
      <c r="SJO1386" s="366"/>
      <c r="SJP1386" s="366"/>
      <c r="SJQ1386" s="366"/>
      <c r="SJR1386" s="366"/>
      <c r="SJS1386" s="419"/>
      <c r="SJT1386" s="486"/>
      <c r="SJU1386" s="484"/>
      <c r="SJV1386" s="484"/>
      <c r="SJW1386" s="484"/>
      <c r="SJX1386" s="484"/>
      <c r="SJY1386" s="484"/>
      <c r="SJZ1386" s="484"/>
      <c r="SKA1386" s="484"/>
      <c r="SKB1386" s="484"/>
      <c r="SKC1386" s="484"/>
      <c r="SKD1386" s="484"/>
      <c r="SKE1386" s="484"/>
      <c r="SKF1386" s="484"/>
      <c r="SKG1386" s="484"/>
      <c r="SKH1386" s="484"/>
      <c r="SKI1386" s="484"/>
      <c r="SKJ1386" s="484"/>
      <c r="SKK1386" s="484"/>
      <c r="SKL1386" s="484"/>
      <c r="SKM1386" s="485"/>
      <c r="SKN1386" s="447"/>
      <c r="SKO1386" s="447"/>
      <c r="SKP1386" s="451"/>
      <c r="SKQ1386" s="451"/>
      <c r="SKR1386" s="451"/>
      <c r="SKS1386" s="451"/>
      <c r="SKT1386" s="451"/>
      <c r="SKU1386" s="451"/>
      <c r="SKV1386" s="451"/>
      <c r="SKW1386" s="451"/>
      <c r="SKX1386" s="451"/>
      <c r="SKY1386" s="451"/>
      <c r="SKZ1386" s="447"/>
      <c r="SLA1386" s="428"/>
      <c r="SLB1386" s="469"/>
      <c r="SLC1386" s="414"/>
      <c r="SLD1386" s="414"/>
      <c r="SLE1386" s="414"/>
      <c r="SLF1386" s="414"/>
      <c r="SLG1386" s="414"/>
      <c r="SLH1386" s="415"/>
      <c r="SLI1386" s="414"/>
      <c r="SLJ1386" s="416"/>
      <c r="SLK1386" s="366"/>
      <c r="SLL1386" s="366"/>
      <c r="SLM1386" s="366"/>
      <c r="SLN1386" s="366"/>
      <c r="SLO1386" s="366"/>
      <c r="SLP1386" s="366"/>
      <c r="SLQ1386" s="366"/>
      <c r="SLR1386" s="366"/>
      <c r="SLS1386" s="419"/>
      <c r="SLT1386" s="486"/>
      <c r="SLU1386" s="484"/>
      <c r="SLV1386" s="484"/>
      <c r="SLW1386" s="484"/>
      <c r="SLX1386" s="484"/>
      <c r="SLY1386" s="484"/>
      <c r="SLZ1386" s="484"/>
      <c r="SMA1386" s="484"/>
      <c r="SMB1386" s="484"/>
      <c r="SMC1386" s="484"/>
      <c r="SMD1386" s="484"/>
      <c r="SME1386" s="484"/>
      <c r="SMF1386" s="484"/>
      <c r="SMG1386" s="484"/>
      <c r="SMH1386" s="484"/>
      <c r="SMI1386" s="484"/>
      <c r="SMJ1386" s="484"/>
      <c r="SMK1386" s="484"/>
      <c r="SML1386" s="484"/>
      <c r="SMM1386" s="485"/>
      <c r="SMN1386" s="447"/>
      <c r="SMO1386" s="447"/>
      <c r="SMP1386" s="451"/>
      <c r="SMQ1386" s="451"/>
      <c r="SMR1386" s="451"/>
      <c r="SMS1386" s="451"/>
      <c r="SMT1386" s="451"/>
      <c r="SMU1386" s="451"/>
      <c r="SMV1386" s="451"/>
      <c r="SMW1386" s="451"/>
      <c r="SMX1386" s="451"/>
      <c r="SMY1386" s="451"/>
      <c r="SMZ1386" s="447"/>
      <c r="SNA1386" s="428"/>
      <c r="SNB1386" s="469"/>
      <c r="SNC1386" s="414"/>
      <c r="SND1386" s="414"/>
      <c r="SNE1386" s="414"/>
      <c r="SNF1386" s="414"/>
      <c r="SNG1386" s="414"/>
      <c r="SNH1386" s="415"/>
      <c r="SNI1386" s="414"/>
      <c r="SNJ1386" s="416"/>
      <c r="SNK1386" s="366"/>
      <c r="SNL1386" s="366"/>
      <c r="SNM1386" s="366"/>
      <c r="SNN1386" s="366"/>
      <c r="SNO1386" s="366"/>
      <c r="SNP1386" s="366"/>
      <c r="SNQ1386" s="366"/>
      <c r="SNR1386" s="366"/>
      <c r="SNS1386" s="419"/>
      <c r="SNT1386" s="486"/>
      <c r="SNU1386" s="484"/>
      <c r="SNV1386" s="484"/>
      <c r="SNW1386" s="484"/>
      <c r="SNX1386" s="484"/>
      <c r="SNY1386" s="484"/>
      <c r="SNZ1386" s="484"/>
      <c r="SOA1386" s="484"/>
      <c r="SOB1386" s="484"/>
      <c r="SOC1386" s="484"/>
      <c r="SOD1386" s="484"/>
      <c r="SOE1386" s="484"/>
      <c r="SOF1386" s="484"/>
      <c r="SOG1386" s="484"/>
      <c r="SOH1386" s="484"/>
      <c r="SOI1386" s="484"/>
      <c r="SOJ1386" s="484"/>
      <c r="SOK1386" s="484"/>
      <c r="SOL1386" s="484"/>
      <c r="SOM1386" s="485"/>
      <c r="SON1386" s="447"/>
      <c r="SOO1386" s="447"/>
      <c r="SOP1386" s="451"/>
      <c r="SOQ1386" s="451"/>
      <c r="SOR1386" s="451"/>
      <c r="SOS1386" s="451"/>
      <c r="SOT1386" s="451"/>
      <c r="SOU1386" s="451"/>
      <c r="SOV1386" s="451"/>
      <c r="SOW1386" s="451"/>
      <c r="SOX1386" s="451"/>
      <c r="SOY1386" s="451"/>
      <c r="SOZ1386" s="447"/>
      <c r="SPA1386" s="428"/>
      <c r="SPB1386" s="469"/>
      <c r="SPC1386" s="414"/>
      <c r="SPD1386" s="414"/>
      <c r="SPE1386" s="414"/>
      <c r="SPF1386" s="414"/>
      <c r="SPG1386" s="414"/>
      <c r="SPH1386" s="415"/>
      <c r="SPI1386" s="414"/>
      <c r="SPJ1386" s="416"/>
      <c r="SPK1386" s="366"/>
      <c r="SPL1386" s="366"/>
      <c r="SPM1386" s="366"/>
      <c r="SPN1386" s="366"/>
      <c r="SPO1386" s="366"/>
      <c r="SPP1386" s="366"/>
      <c r="SPQ1386" s="366"/>
      <c r="SPR1386" s="366"/>
      <c r="SPS1386" s="419"/>
      <c r="SPT1386" s="486"/>
      <c r="SPU1386" s="484"/>
      <c r="SPV1386" s="484"/>
      <c r="SPW1386" s="484"/>
      <c r="SPX1386" s="484"/>
      <c r="SPY1386" s="484"/>
      <c r="SPZ1386" s="484"/>
      <c r="SQA1386" s="484"/>
      <c r="SQB1386" s="484"/>
      <c r="SQC1386" s="484"/>
      <c r="SQD1386" s="484"/>
      <c r="SQE1386" s="484"/>
      <c r="SQF1386" s="484"/>
      <c r="SQG1386" s="484"/>
      <c r="SQH1386" s="484"/>
      <c r="SQI1386" s="484"/>
      <c r="SQJ1386" s="484"/>
      <c r="SQK1386" s="484"/>
      <c r="SQL1386" s="484"/>
      <c r="SQM1386" s="485"/>
      <c r="SQN1386" s="447"/>
      <c r="SQO1386" s="447"/>
      <c r="SQP1386" s="451"/>
      <c r="SQQ1386" s="451"/>
      <c r="SQR1386" s="451"/>
      <c r="SQS1386" s="451"/>
      <c r="SQT1386" s="451"/>
      <c r="SQU1386" s="451"/>
      <c r="SQV1386" s="451"/>
      <c r="SQW1386" s="451"/>
      <c r="SQX1386" s="451"/>
      <c r="SQY1386" s="451"/>
      <c r="SQZ1386" s="447"/>
      <c r="SRA1386" s="428"/>
      <c r="SRB1386" s="469"/>
      <c r="SRC1386" s="414"/>
      <c r="SRD1386" s="414"/>
      <c r="SRE1386" s="414"/>
      <c r="SRF1386" s="414"/>
      <c r="SRG1386" s="414"/>
      <c r="SRH1386" s="415"/>
      <c r="SRI1386" s="414"/>
      <c r="SRJ1386" s="416"/>
      <c r="SRK1386" s="366"/>
      <c r="SRL1386" s="366"/>
      <c r="SRM1386" s="366"/>
      <c r="SRN1386" s="366"/>
      <c r="SRO1386" s="366"/>
      <c r="SRP1386" s="366"/>
      <c r="SRQ1386" s="366"/>
      <c r="SRR1386" s="366"/>
      <c r="SRS1386" s="419"/>
      <c r="SRT1386" s="486"/>
      <c r="SRU1386" s="484"/>
      <c r="SRV1386" s="484"/>
      <c r="SRW1386" s="484"/>
      <c r="SRX1386" s="484"/>
      <c r="SRY1386" s="484"/>
      <c r="SRZ1386" s="484"/>
      <c r="SSA1386" s="484"/>
      <c r="SSB1386" s="484"/>
      <c r="SSC1386" s="484"/>
      <c r="SSD1386" s="484"/>
      <c r="SSE1386" s="484"/>
      <c r="SSF1386" s="484"/>
      <c r="SSG1386" s="484"/>
      <c r="SSH1386" s="484"/>
      <c r="SSI1386" s="484"/>
      <c r="SSJ1386" s="484"/>
      <c r="SSK1386" s="484"/>
      <c r="SSL1386" s="484"/>
      <c r="SSM1386" s="485"/>
      <c r="SSN1386" s="447"/>
      <c r="SSO1386" s="447"/>
      <c r="SSP1386" s="451"/>
      <c r="SSQ1386" s="451"/>
      <c r="SSR1386" s="451"/>
      <c r="SSS1386" s="451"/>
      <c r="SST1386" s="451"/>
      <c r="SSU1386" s="451"/>
      <c r="SSV1386" s="451"/>
      <c r="SSW1386" s="451"/>
      <c r="SSX1386" s="451"/>
      <c r="SSY1386" s="451"/>
      <c r="SSZ1386" s="447"/>
      <c r="STA1386" s="428"/>
      <c r="STB1386" s="469"/>
      <c r="STC1386" s="414"/>
      <c r="STD1386" s="414"/>
      <c r="STE1386" s="414"/>
      <c r="STF1386" s="414"/>
      <c r="STG1386" s="414"/>
      <c r="STH1386" s="415"/>
      <c r="STI1386" s="414"/>
      <c r="STJ1386" s="416"/>
      <c r="STK1386" s="366"/>
      <c r="STL1386" s="366"/>
      <c r="STM1386" s="366"/>
      <c r="STN1386" s="366"/>
      <c r="STO1386" s="366"/>
      <c r="STP1386" s="366"/>
      <c r="STQ1386" s="366"/>
      <c r="STR1386" s="366"/>
      <c r="STS1386" s="419"/>
      <c r="STT1386" s="486"/>
      <c r="STU1386" s="484"/>
      <c r="STV1386" s="484"/>
      <c r="STW1386" s="484"/>
      <c r="STX1386" s="484"/>
      <c r="STY1386" s="484"/>
      <c r="STZ1386" s="484"/>
      <c r="SUA1386" s="484"/>
      <c r="SUB1386" s="484"/>
      <c r="SUC1386" s="484"/>
      <c r="SUD1386" s="484"/>
      <c r="SUE1386" s="484"/>
      <c r="SUF1386" s="484"/>
      <c r="SUG1386" s="484"/>
      <c r="SUH1386" s="484"/>
      <c r="SUI1386" s="484"/>
      <c r="SUJ1386" s="484"/>
      <c r="SUK1386" s="484"/>
      <c r="SUL1386" s="484"/>
      <c r="SUM1386" s="485"/>
      <c r="SUN1386" s="447"/>
      <c r="SUO1386" s="447"/>
      <c r="SUP1386" s="451"/>
      <c r="SUQ1386" s="451"/>
      <c r="SUR1386" s="451"/>
      <c r="SUS1386" s="451"/>
      <c r="SUT1386" s="451"/>
      <c r="SUU1386" s="451"/>
      <c r="SUV1386" s="451"/>
      <c r="SUW1386" s="451"/>
      <c r="SUX1386" s="451"/>
      <c r="SUY1386" s="451"/>
      <c r="SUZ1386" s="447"/>
      <c r="SVA1386" s="428"/>
      <c r="SVB1386" s="469"/>
      <c r="SVC1386" s="414"/>
      <c r="SVD1386" s="414"/>
      <c r="SVE1386" s="414"/>
      <c r="SVF1386" s="414"/>
      <c r="SVG1386" s="414"/>
      <c r="SVH1386" s="415"/>
      <c r="SVI1386" s="414"/>
      <c r="SVJ1386" s="416"/>
      <c r="SVK1386" s="366"/>
      <c r="SVL1386" s="366"/>
      <c r="SVM1386" s="366"/>
      <c r="SVN1386" s="366"/>
      <c r="SVO1386" s="366"/>
      <c r="SVP1386" s="366"/>
      <c r="SVQ1386" s="366"/>
      <c r="SVR1386" s="366"/>
      <c r="SVS1386" s="419"/>
      <c r="SVT1386" s="486"/>
      <c r="SVU1386" s="484"/>
      <c r="SVV1386" s="484"/>
      <c r="SVW1386" s="484"/>
      <c r="SVX1386" s="484"/>
      <c r="SVY1386" s="484"/>
      <c r="SVZ1386" s="484"/>
      <c r="SWA1386" s="484"/>
      <c r="SWB1386" s="484"/>
      <c r="SWC1386" s="484"/>
      <c r="SWD1386" s="484"/>
      <c r="SWE1386" s="484"/>
      <c r="SWF1386" s="484"/>
      <c r="SWG1386" s="484"/>
      <c r="SWH1386" s="484"/>
      <c r="SWI1386" s="484"/>
      <c r="SWJ1386" s="484"/>
      <c r="SWK1386" s="484"/>
      <c r="SWL1386" s="484"/>
      <c r="SWM1386" s="485"/>
      <c r="SWN1386" s="447"/>
      <c r="SWO1386" s="447"/>
      <c r="SWP1386" s="451"/>
      <c r="SWQ1386" s="451"/>
      <c r="SWR1386" s="451"/>
      <c r="SWS1386" s="451"/>
      <c r="SWT1386" s="451"/>
      <c r="SWU1386" s="451"/>
      <c r="SWV1386" s="451"/>
      <c r="SWW1386" s="451"/>
      <c r="SWX1386" s="451"/>
      <c r="SWY1386" s="451"/>
      <c r="SWZ1386" s="447"/>
      <c r="SXA1386" s="428"/>
      <c r="SXB1386" s="469"/>
      <c r="SXC1386" s="414"/>
      <c r="SXD1386" s="414"/>
      <c r="SXE1386" s="414"/>
      <c r="SXF1386" s="414"/>
      <c r="SXG1386" s="414"/>
      <c r="SXH1386" s="415"/>
      <c r="SXI1386" s="414"/>
      <c r="SXJ1386" s="416"/>
      <c r="SXK1386" s="366"/>
      <c r="SXL1386" s="366"/>
      <c r="SXM1386" s="366"/>
      <c r="SXN1386" s="366"/>
      <c r="SXO1386" s="366"/>
      <c r="SXP1386" s="366"/>
      <c r="SXQ1386" s="366"/>
      <c r="SXR1386" s="366"/>
      <c r="SXS1386" s="419"/>
      <c r="SXT1386" s="486"/>
      <c r="SXU1386" s="484"/>
      <c r="SXV1386" s="484"/>
      <c r="SXW1386" s="484"/>
      <c r="SXX1386" s="484"/>
      <c r="SXY1386" s="484"/>
      <c r="SXZ1386" s="484"/>
      <c r="SYA1386" s="484"/>
      <c r="SYB1386" s="484"/>
      <c r="SYC1386" s="484"/>
      <c r="SYD1386" s="484"/>
      <c r="SYE1386" s="484"/>
      <c r="SYF1386" s="484"/>
      <c r="SYG1386" s="484"/>
      <c r="SYH1386" s="484"/>
      <c r="SYI1386" s="484"/>
      <c r="SYJ1386" s="484"/>
      <c r="SYK1386" s="484"/>
      <c r="SYL1386" s="484"/>
      <c r="SYM1386" s="485"/>
      <c r="SYN1386" s="447"/>
      <c r="SYO1386" s="447"/>
      <c r="SYP1386" s="451"/>
      <c r="SYQ1386" s="451"/>
      <c r="SYR1386" s="451"/>
      <c r="SYS1386" s="451"/>
      <c r="SYT1386" s="451"/>
      <c r="SYU1386" s="451"/>
      <c r="SYV1386" s="451"/>
      <c r="SYW1386" s="451"/>
      <c r="SYX1386" s="451"/>
      <c r="SYY1386" s="451"/>
      <c r="SYZ1386" s="447"/>
      <c r="SZA1386" s="428"/>
      <c r="SZB1386" s="469"/>
      <c r="SZC1386" s="414"/>
      <c r="SZD1386" s="414"/>
      <c r="SZE1386" s="414"/>
      <c r="SZF1386" s="414"/>
      <c r="SZG1386" s="414"/>
      <c r="SZH1386" s="415"/>
      <c r="SZI1386" s="414"/>
      <c r="SZJ1386" s="416"/>
      <c r="SZK1386" s="366"/>
      <c r="SZL1386" s="366"/>
      <c r="SZM1386" s="366"/>
      <c r="SZN1386" s="366"/>
      <c r="SZO1386" s="366"/>
      <c r="SZP1386" s="366"/>
      <c r="SZQ1386" s="366"/>
      <c r="SZR1386" s="366"/>
      <c r="SZS1386" s="419"/>
      <c r="SZT1386" s="486"/>
      <c r="SZU1386" s="484"/>
      <c r="SZV1386" s="484"/>
      <c r="SZW1386" s="484"/>
      <c r="SZX1386" s="484"/>
      <c r="SZY1386" s="484"/>
      <c r="SZZ1386" s="484"/>
      <c r="TAA1386" s="484"/>
      <c r="TAB1386" s="484"/>
      <c r="TAC1386" s="484"/>
      <c r="TAD1386" s="484"/>
      <c r="TAE1386" s="484"/>
      <c r="TAF1386" s="484"/>
      <c r="TAG1386" s="484"/>
      <c r="TAH1386" s="484"/>
      <c r="TAI1386" s="484"/>
      <c r="TAJ1386" s="484"/>
      <c r="TAK1386" s="484"/>
      <c r="TAL1386" s="484"/>
      <c r="TAM1386" s="485"/>
      <c r="TAN1386" s="447"/>
      <c r="TAO1386" s="447"/>
      <c r="TAP1386" s="451"/>
      <c r="TAQ1386" s="451"/>
      <c r="TAR1386" s="451"/>
      <c r="TAS1386" s="451"/>
      <c r="TAT1386" s="451"/>
      <c r="TAU1386" s="451"/>
      <c r="TAV1386" s="451"/>
      <c r="TAW1386" s="451"/>
      <c r="TAX1386" s="451"/>
      <c r="TAY1386" s="451"/>
      <c r="TAZ1386" s="447"/>
      <c r="TBA1386" s="428"/>
      <c r="TBB1386" s="469"/>
      <c r="TBC1386" s="414"/>
      <c r="TBD1386" s="414"/>
      <c r="TBE1386" s="414"/>
      <c r="TBF1386" s="414"/>
      <c r="TBG1386" s="414"/>
      <c r="TBH1386" s="415"/>
      <c r="TBI1386" s="414"/>
      <c r="TBJ1386" s="416"/>
      <c r="TBK1386" s="366"/>
      <c r="TBL1386" s="366"/>
      <c r="TBM1386" s="366"/>
      <c r="TBN1386" s="366"/>
      <c r="TBO1386" s="366"/>
      <c r="TBP1386" s="366"/>
      <c r="TBQ1386" s="366"/>
      <c r="TBR1386" s="366"/>
      <c r="TBS1386" s="419"/>
      <c r="TBT1386" s="486"/>
      <c r="TBU1386" s="484"/>
      <c r="TBV1386" s="484"/>
      <c r="TBW1386" s="484"/>
      <c r="TBX1386" s="484"/>
      <c r="TBY1386" s="484"/>
      <c r="TBZ1386" s="484"/>
      <c r="TCA1386" s="484"/>
      <c r="TCB1386" s="484"/>
      <c r="TCC1386" s="484"/>
      <c r="TCD1386" s="484"/>
      <c r="TCE1386" s="484"/>
      <c r="TCF1386" s="484"/>
      <c r="TCG1386" s="484"/>
      <c r="TCH1386" s="484"/>
      <c r="TCI1386" s="484"/>
      <c r="TCJ1386" s="484"/>
      <c r="TCK1386" s="484"/>
      <c r="TCL1386" s="484"/>
      <c r="TCM1386" s="485"/>
      <c r="TCN1386" s="447"/>
      <c r="TCO1386" s="447"/>
      <c r="TCP1386" s="451"/>
      <c r="TCQ1386" s="451"/>
      <c r="TCR1386" s="451"/>
      <c r="TCS1386" s="451"/>
      <c r="TCT1386" s="451"/>
      <c r="TCU1386" s="451"/>
      <c r="TCV1386" s="451"/>
      <c r="TCW1386" s="451"/>
      <c r="TCX1386" s="451"/>
      <c r="TCY1386" s="451"/>
      <c r="TCZ1386" s="447"/>
      <c r="TDA1386" s="428"/>
      <c r="TDB1386" s="469"/>
      <c r="TDC1386" s="414"/>
      <c r="TDD1386" s="414"/>
      <c r="TDE1386" s="414"/>
      <c r="TDF1386" s="414"/>
      <c r="TDG1386" s="414"/>
      <c r="TDH1386" s="415"/>
      <c r="TDI1386" s="414"/>
      <c r="TDJ1386" s="416"/>
      <c r="TDK1386" s="366"/>
      <c r="TDL1386" s="366"/>
      <c r="TDM1386" s="366"/>
      <c r="TDN1386" s="366"/>
      <c r="TDO1386" s="366"/>
      <c r="TDP1386" s="366"/>
      <c r="TDQ1386" s="366"/>
      <c r="TDR1386" s="366"/>
      <c r="TDS1386" s="419"/>
      <c r="TDT1386" s="486"/>
      <c r="TDU1386" s="484"/>
      <c r="TDV1386" s="484"/>
      <c r="TDW1386" s="484"/>
      <c r="TDX1386" s="484"/>
      <c r="TDY1386" s="484"/>
      <c r="TDZ1386" s="484"/>
      <c r="TEA1386" s="484"/>
      <c r="TEB1386" s="484"/>
      <c r="TEC1386" s="484"/>
      <c r="TED1386" s="484"/>
      <c r="TEE1386" s="484"/>
      <c r="TEF1386" s="484"/>
      <c r="TEG1386" s="484"/>
      <c r="TEH1386" s="484"/>
      <c r="TEI1386" s="484"/>
      <c r="TEJ1386" s="484"/>
      <c r="TEK1386" s="484"/>
      <c r="TEL1386" s="484"/>
      <c r="TEM1386" s="485"/>
      <c r="TEN1386" s="447"/>
      <c r="TEO1386" s="447"/>
      <c r="TEP1386" s="451"/>
      <c r="TEQ1386" s="451"/>
      <c r="TER1386" s="451"/>
      <c r="TES1386" s="451"/>
      <c r="TET1386" s="451"/>
      <c r="TEU1386" s="451"/>
      <c r="TEV1386" s="451"/>
      <c r="TEW1386" s="451"/>
      <c r="TEX1386" s="451"/>
      <c r="TEY1386" s="451"/>
      <c r="TEZ1386" s="447"/>
      <c r="TFA1386" s="428"/>
      <c r="TFB1386" s="469"/>
      <c r="TFC1386" s="414"/>
      <c r="TFD1386" s="414"/>
      <c r="TFE1386" s="414"/>
      <c r="TFF1386" s="414"/>
      <c r="TFG1386" s="414"/>
      <c r="TFH1386" s="415"/>
      <c r="TFI1386" s="414"/>
      <c r="TFJ1386" s="416"/>
      <c r="TFK1386" s="366"/>
      <c r="TFL1386" s="366"/>
      <c r="TFM1386" s="366"/>
      <c r="TFN1386" s="366"/>
      <c r="TFO1386" s="366"/>
      <c r="TFP1386" s="366"/>
      <c r="TFQ1386" s="366"/>
      <c r="TFR1386" s="366"/>
      <c r="TFS1386" s="419"/>
      <c r="TFT1386" s="486"/>
      <c r="TFU1386" s="484"/>
      <c r="TFV1386" s="484"/>
      <c r="TFW1386" s="484"/>
      <c r="TFX1386" s="484"/>
      <c r="TFY1386" s="484"/>
      <c r="TFZ1386" s="484"/>
      <c r="TGA1386" s="484"/>
      <c r="TGB1386" s="484"/>
      <c r="TGC1386" s="484"/>
      <c r="TGD1386" s="484"/>
      <c r="TGE1386" s="484"/>
      <c r="TGF1386" s="484"/>
      <c r="TGG1386" s="484"/>
      <c r="TGH1386" s="484"/>
      <c r="TGI1386" s="484"/>
      <c r="TGJ1386" s="484"/>
      <c r="TGK1386" s="484"/>
      <c r="TGL1386" s="484"/>
      <c r="TGM1386" s="485"/>
      <c r="TGN1386" s="447"/>
      <c r="TGO1386" s="447"/>
      <c r="TGP1386" s="451"/>
      <c r="TGQ1386" s="451"/>
      <c r="TGR1386" s="451"/>
      <c r="TGS1386" s="451"/>
      <c r="TGT1386" s="451"/>
      <c r="TGU1386" s="451"/>
      <c r="TGV1386" s="451"/>
      <c r="TGW1386" s="451"/>
      <c r="TGX1386" s="451"/>
      <c r="TGY1386" s="451"/>
      <c r="TGZ1386" s="447"/>
      <c r="THA1386" s="428"/>
      <c r="THB1386" s="469"/>
      <c r="THC1386" s="414"/>
      <c r="THD1386" s="414"/>
      <c r="THE1386" s="414"/>
      <c r="THF1386" s="414"/>
      <c r="THG1386" s="414"/>
      <c r="THH1386" s="415"/>
      <c r="THI1386" s="414"/>
      <c r="THJ1386" s="416"/>
      <c r="THK1386" s="366"/>
      <c r="THL1386" s="366"/>
      <c r="THM1386" s="366"/>
      <c r="THN1386" s="366"/>
      <c r="THO1386" s="366"/>
      <c r="THP1386" s="366"/>
      <c r="THQ1386" s="366"/>
      <c r="THR1386" s="366"/>
      <c r="THS1386" s="419"/>
      <c r="THT1386" s="486"/>
      <c r="THU1386" s="484"/>
      <c r="THV1386" s="484"/>
      <c r="THW1386" s="484"/>
      <c r="THX1386" s="484"/>
      <c r="THY1386" s="484"/>
      <c r="THZ1386" s="484"/>
      <c r="TIA1386" s="484"/>
      <c r="TIB1386" s="484"/>
      <c r="TIC1386" s="484"/>
      <c r="TID1386" s="484"/>
      <c r="TIE1386" s="484"/>
      <c r="TIF1386" s="484"/>
      <c r="TIG1386" s="484"/>
      <c r="TIH1386" s="484"/>
      <c r="TII1386" s="484"/>
      <c r="TIJ1386" s="484"/>
      <c r="TIK1386" s="484"/>
      <c r="TIL1386" s="484"/>
      <c r="TIM1386" s="485"/>
      <c r="TIN1386" s="447"/>
      <c r="TIO1386" s="447"/>
      <c r="TIP1386" s="451"/>
      <c r="TIQ1386" s="451"/>
      <c r="TIR1386" s="451"/>
      <c r="TIS1386" s="451"/>
      <c r="TIT1386" s="451"/>
      <c r="TIU1386" s="451"/>
      <c r="TIV1386" s="451"/>
      <c r="TIW1386" s="451"/>
      <c r="TIX1386" s="451"/>
      <c r="TIY1386" s="451"/>
      <c r="TIZ1386" s="447"/>
      <c r="TJA1386" s="428"/>
      <c r="TJB1386" s="469"/>
      <c r="TJC1386" s="414"/>
      <c r="TJD1386" s="414"/>
      <c r="TJE1386" s="414"/>
      <c r="TJF1386" s="414"/>
      <c r="TJG1386" s="414"/>
      <c r="TJH1386" s="415"/>
      <c r="TJI1386" s="414"/>
      <c r="TJJ1386" s="416"/>
      <c r="TJK1386" s="366"/>
      <c r="TJL1386" s="366"/>
      <c r="TJM1386" s="366"/>
      <c r="TJN1386" s="366"/>
      <c r="TJO1386" s="366"/>
      <c r="TJP1386" s="366"/>
      <c r="TJQ1386" s="366"/>
      <c r="TJR1386" s="366"/>
      <c r="TJS1386" s="419"/>
      <c r="TJT1386" s="486"/>
      <c r="TJU1386" s="484"/>
      <c r="TJV1386" s="484"/>
      <c r="TJW1386" s="484"/>
      <c r="TJX1386" s="484"/>
      <c r="TJY1386" s="484"/>
      <c r="TJZ1386" s="484"/>
      <c r="TKA1386" s="484"/>
      <c r="TKB1386" s="484"/>
      <c r="TKC1386" s="484"/>
      <c r="TKD1386" s="484"/>
      <c r="TKE1386" s="484"/>
      <c r="TKF1386" s="484"/>
      <c r="TKG1386" s="484"/>
      <c r="TKH1386" s="484"/>
      <c r="TKI1386" s="484"/>
      <c r="TKJ1386" s="484"/>
      <c r="TKK1386" s="484"/>
      <c r="TKL1386" s="484"/>
      <c r="TKM1386" s="485"/>
      <c r="TKN1386" s="447"/>
      <c r="TKO1386" s="447"/>
      <c r="TKP1386" s="451"/>
      <c r="TKQ1386" s="451"/>
      <c r="TKR1386" s="451"/>
      <c r="TKS1386" s="451"/>
      <c r="TKT1386" s="451"/>
      <c r="TKU1386" s="451"/>
      <c r="TKV1386" s="451"/>
      <c r="TKW1386" s="451"/>
      <c r="TKX1386" s="451"/>
      <c r="TKY1386" s="451"/>
      <c r="TKZ1386" s="447"/>
      <c r="TLA1386" s="428"/>
      <c r="TLB1386" s="469"/>
      <c r="TLC1386" s="414"/>
      <c r="TLD1386" s="414"/>
      <c r="TLE1386" s="414"/>
      <c r="TLF1386" s="414"/>
      <c r="TLG1386" s="414"/>
      <c r="TLH1386" s="415"/>
      <c r="TLI1386" s="414"/>
      <c r="TLJ1386" s="416"/>
      <c r="TLK1386" s="366"/>
      <c r="TLL1386" s="366"/>
      <c r="TLM1386" s="366"/>
      <c r="TLN1386" s="366"/>
      <c r="TLO1386" s="366"/>
      <c r="TLP1386" s="366"/>
      <c r="TLQ1386" s="366"/>
      <c r="TLR1386" s="366"/>
      <c r="TLS1386" s="419"/>
      <c r="TLT1386" s="486"/>
      <c r="TLU1386" s="484"/>
      <c r="TLV1386" s="484"/>
      <c r="TLW1386" s="484"/>
      <c r="TLX1386" s="484"/>
      <c r="TLY1386" s="484"/>
      <c r="TLZ1386" s="484"/>
      <c r="TMA1386" s="484"/>
      <c r="TMB1386" s="484"/>
      <c r="TMC1386" s="484"/>
      <c r="TMD1386" s="484"/>
      <c r="TME1386" s="484"/>
      <c r="TMF1386" s="484"/>
      <c r="TMG1386" s="484"/>
      <c r="TMH1386" s="484"/>
      <c r="TMI1386" s="484"/>
      <c r="TMJ1386" s="484"/>
      <c r="TMK1386" s="484"/>
      <c r="TML1386" s="484"/>
      <c r="TMM1386" s="485"/>
      <c r="TMN1386" s="447"/>
      <c r="TMO1386" s="447"/>
      <c r="TMP1386" s="451"/>
      <c r="TMQ1386" s="451"/>
      <c r="TMR1386" s="451"/>
      <c r="TMS1386" s="451"/>
      <c r="TMT1386" s="451"/>
      <c r="TMU1386" s="451"/>
      <c r="TMV1386" s="451"/>
      <c r="TMW1386" s="451"/>
      <c r="TMX1386" s="451"/>
      <c r="TMY1386" s="451"/>
      <c r="TMZ1386" s="447"/>
      <c r="TNA1386" s="428"/>
      <c r="TNB1386" s="469"/>
      <c r="TNC1386" s="414"/>
      <c r="TND1386" s="414"/>
      <c r="TNE1386" s="414"/>
      <c r="TNF1386" s="414"/>
      <c r="TNG1386" s="414"/>
      <c r="TNH1386" s="415"/>
      <c r="TNI1386" s="414"/>
      <c r="TNJ1386" s="416"/>
      <c r="TNK1386" s="366"/>
      <c r="TNL1386" s="366"/>
      <c r="TNM1386" s="366"/>
      <c r="TNN1386" s="366"/>
      <c r="TNO1386" s="366"/>
      <c r="TNP1386" s="366"/>
      <c r="TNQ1386" s="366"/>
      <c r="TNR1386" s="366"/>
      <c r="TNS1386" s="419"/>
      <c r="TNT1386" s="486"/>
      <c r="TNU1386" s="484"/>
      <c r="TNV1386" s="484"/>
      <c r="TNW1386" s="484"/>
      <c r="TNX1386" s="484"/>
      <c r="TNY1386" s="484"/>
      <c r="TNZ1386" s="484"/>
      <c r="TOA1386" s="484"/>
      <c r="TOB1386" s="484"/>
      <c r="TOC1386" s="484"/>
      <c r="TOD1386" s="484"/>
      <c r="TOE1386" s="484"/>
      <c r="TOF1386" s="484"/>
      <c r="TOG1386" s="484"/>
      <c r="TOH1386" s="484"/>
      <c r="TOI1386" s="484"/>
      <c r="TOJ1386" s="484"/>
      <c r="TOK1386" s="484"/>
      <c r="TOL1386" s="484"/>
      <c r="TOM1386" s="485"/>
      <c r="TON1386" s="447"/>
      <c r="TOO1386" s="447"/>
      <c r="TOP1386" s="451"/>
      <c r="TOQ1386" s="451"/>
      <c r="TOR1386" s="451"/>
      <c r="TOS1386" s="451"/>
      <c r="TOT1386" s="451"/>
      <c r="TOU1386" s="451"/>
      <c r="TOV1386" s="451"/>
      <c r="TOW1386" s="451"/>
      <c r="TOX1386" s="451"/>
      <c r="TOY1386" s="451"/>
      <c r="TOZ1386" s="447"/>
      <c r="TPA1386" s="428"/>
      <c r="TPB1386" s="469"/>
      <c r="TPC1386" s="414"/>
      <c r="TPD1386" s="414"/>
      <c r="TPE1386" s="414"/>
      <c r="TPF1386" s="414"/>
      <c r="TPG1386" s="414"/>
      <c r="TPH1386" s="415"/>
      <c r="TPI1386" s="414"/>
      <c r="TPJ1386" s="416"/>
      <c r="TPK1386" s="366"/>
      <c r="TPL1386" s="366"/>
      <c r="TPM1386" s="366"/>
      <c r="TPN1386" s="366"/>
      <c r="TPO1386" s="366"/>
      <c r="TPP1386" s="366"/>
      <c r="TPQ1386" s="366"/>
      <c r="TPR1386" s="366"/>
      <c r="TPS1386" s="419"/>
      <c r="TPT1386" s="486"/>
      <c r="TPU1386" s="484"/>
      <c r="TPV1386" s="484"/>
      <c r="TPW1386" s="484"/>
      <c r="TPX1386" s="484"/>
      <c r="TPY1386" s="484"/>
      <c r="TPZ1386" s="484"/>
      <c r="TQA1386" s="484"/>
      <c r="TQB1386" s="484"/>
      <c r="TQC1386" s="484"/>
      <c r="TQD1386" s="484"/>
      <c r="TQE1386" s="484"/>
      <c r="TQF1386" s="484"/>
      <c r="TQG1386" s="484"/>
      <c r="TQH1386" s="484"/>
      <c r="TQI1386" s="484"/>
      <c r="TQJ1386" s="484"/>
      <c r="TQK1386" s="484"/>
      <c r="TQL1386" s="484"/>
      <c r="TQM1386" s="485"/>
      <c r="TQN1386" s="447"/>
      <c r="TQO1386" s="447"/>
      <c r="TQP1386" s="451"/>
      <c r="TQQ1386" s="451"/>
      <c r="TQR1386" s="451"/>
      <c r="TQS1386" s="451"/>
      <c r="TQT1386" s="451"/>
      <c r="TQU1386" s="451"/>
      <c r="TQV1386" s="451"/>
      <c r="TQW1386" s="451"/>
      <c r="TQX1386" s="451"/>
      <c r="TQY1386" s="451"/>
      <c r="TQZ1386" s="447"/>
      <c r="TRA1386" s="428"/>
      <c r="TRB1386" s="469"/>
      <c r="TRC1386" s="414"/>
      <c r="TRD1386" s="414"/>
      <c r="TRE1386" s="414"/>
      <c r="TRF1386" s="414"/>
      <c r="TRG1386" s="414"/>
      <c r="TRH1386" s="415"/>
      <c r="TRI1386" s="414"/>
      <c r="TRJ1386" s="416"/>
      <c r="TRK1386" s="366"/>
      <c r="TRL1386" s="366"/>
      <c r="TRM1386" s="366"/>
      <c r="TRN1386" s="366"/>
      <c r="TRO1386" s="366"/>
      <c r="TRP1386" s="366"/>
      <c r="TRQ1386" s="366"/>
      <c r="TRR1386" s="366"/>
      <c r="TRS1386" s="419"/>
      <c r="TRT1386" s="486"/>
      <c r="TRU1386" s="484"/>
      <c r="TRV1386" s="484"/>
      <c r="TRW1386" s="484"/>
      <c r="TRX1386" s="484"/>
      <c r="TRY1386" s="484"/>
      <c r="TRZ1386" s="484"/>
      <c r="TSA1386" s="484"/>
      <c r="TSB1386" s="484"/>
      <c r="TSC1386" s="484"/>
      <c r="TSD1386" s="484"/>
      <c r="TSE1386" s="484"/>
      <c r="TSF1386" s="484"/>
      <c r="TSG1386" s="484"/>
      <c r="TSH1386" s="484"/>
      <c r="TSI1386" s="484"/>
      <c r="TSJ1386" s="484"/>
      <c r="TSK1386" s="484"/>
      <c r="TSL1386" s="484"/>
      <c r="TSM1386" s="485"/>
      <c r="TSN1386" s="447"/>
      <c r="TSO1386" s="447"/>
      <c r="TSP1386" s="451"/>
      <c r="TSQ1386" s="451"/>
      <c r="TSR1386" s="451"/>
      <c r="TSS1386" s="451"/>
      <c r="TST1386" s="451"/>
      <c r="TSU1386" s="451"/>
      <c r="TSV1386" s="451"/>
      <c r="TSW1386" s="451"/>
      <c r="TSX1386" s="451"/>
      <c r="TSY1386" s="451"/>
      <c r="TSZ1386" s="447"/>
      <c r="TTA1386" s="428"/>
      <c r="TTB1386" s="469"/>
      <c r="TTC1386" s="414"/>
      <c r="TTD1386" s="414"/>
      <c r="TTE1386" s="414"/>
      <c r="TTF1386" s="414"/>
      <c r="TTG1386" s="414"/>
      <c r="TTH1386" s="415"/>
      <c r="TTI1386" s="414"/>
      <c r="TTJ1386" s="416"/>
      <c r="TTK1386" s="366"/>
      <c r="TTL1386" s="366"/>
      <c r="TTM1386" s="366"/>
      <c r="TTN1386" s="366"/>
      <c r="TTO1386" s="366"/>
      <c r="TTP1386" s="366"/>
      <c r="TTQ1386" s="366"/>
      <c r="TTR1386" s="366"/>
      <c r="TTS1386" s="419"/>
      <c r="TTT1386" s="486"/>
      <c r="TTU1386" s="484"/>
      <c r="TTV1386" s="484"/>
      <c r="TTW1386" s="484"/>
      <c r="TTX1386" s="484"/>
      <c r="TTY1386" s="484"/>
      <c r="TTZ1386" s="484"/>
      <c r="TUA1386" s="484"/>
      <c r="TUB1386" s="484"/>
      <c r="TUC1386" s="484"/>
      <c r="TUD1386" s="484"/>
      <c r="TUE1386" s="484"/>
      <c r="TUF1386" s="484"/>
      <c r="TUG1386" s="484"/>
      <c r="TUH1386" s="484"/>
      <c r="TUI1386" s="484"/>
      <c r="TUJ1386" s="484"/>
      <c r="TUK1386" s="484"/>
      <c r="TUL1386" s="484"/>
      <c r="TUM1386" s="485"/>
      <c r="TUN1386" s="447"/>
      <c r="TUO1386" s="447"/>
      <c r="TUP1386" s="451"/>
      <c r="TUQ1386" s="451"/>
      <c r="TUR1386" s="451"/>
      <c r="TUS1386" s="451"/>
      <c r="TUT1386" s="451"/>
      <c r="TUU1386" s="451"/>
      <c r="TUV1386" s="451"/>
      <c r="TUW1386" s="451"/>
      <c r="TUX1386" s="451"/>
      <c r="TUY1386" s="451"/>
      <c r="TUZ1386" s="447"/>
      <c r="TVA1386" s="428"/>
      <c r="TVB1386" s="469"/>
      <c r="TVC1386" s="414"/>
      <c r="TVD1386" s="414"/>
      <c r="TVE1386" s="414"/>
      <c r="TVF1386" s="414"/>
      <c r="TVG1386" s="414"/>
      <c r="TVH1386" s="415"/>
      <c r="TVI1386" s="414"/>
      <c r="TVJ1386" s="416"/>
      <c r="TVK1386" s="366"/>
      <c r="TVL1386" s="366"/>
      <c r="TVM1386" s="366"/>
      <c r="TVN1386" s="366"/>
      <c r="TVO1386" s="366"/>
      <c r="TVP1386" s="366"/>
      <c r="TVQ1386" s="366"/>
      <c r="TVR1386" s="366"/>
      <c r="TVS1386" s="419"/>
      <c r="TVT1386" s="486"/>
      <c r="TVU1386" s="484"/>
      <c r="TVV1386" s="484"/>
      <c r="TVW1386" s="484"/>
      <c r="TVX1386" s="484"/>
      <c r="TVY1386" s="484"/>
      <c r="TVZ1386" s="484"/>
      <c r="TWA1386" s="484"/>
      <c r="TWB1386" s="484"/>
      <c r="TWC1386" s="484"/>
      <c r="TWD1386" s="484"/>
      <c r="TWE1386" s="484"/>
      <c r="TWF1386" s="484"/>
      <c r="TWG1386" s="484"/>
      <c r="TWH1386" s="484"/>
      <c r="TWI1386" s="484"/>
      <c r="TWJ1386" s="484"/>
      <c r="TWK1386" s="484"/>
      <c r="TWL1386" s="484"/>
      <c r="TWM1386" s="485"/>
      <c r="TWN1386" s="447"/>
      <c r="TWO1386" s="447"/>
      <c r="TWP1386" s="451"/>
      <c r="TWQ1386" s="451"/>
      <c r="TWR1386" s="451"/>
      <c r="TWS1386" s="451"/>
      <c r="TWT1386" s="451"/>
      <c r="TWU1386" s="451"/>
      <c r="TWV1386" s="451"/>
      <c r="TWW1386" s="451"/>
      <c r="TWX1386" s="451"/>
      <c r="TWY1386" s="451"/>
      <c r="TWZ1386" s="447"/>
      <c r="TXA1386" s="428"/>
      <c r="TXB1386" s="469"/>
      <c r="TXC1386" s="414"/>
      <c r="TXD1386" s="414"/>
      <c r="TXE1386" s="414"/>
      <c r="TXF1386" s="414"/>
      <c r="TXG1386" s="414"/>
      <c r="TXH1386" s="415"/>
      <c r="TXI1386" s="414"/>
      <c r="TXJ1386" s="416"/>
      <c r="TXK1386" s="366"/>
      <c r="TXL1386" s="366"/>
      <c r="TXM1386" s="366"/>
      <c r="TXN1386" s="366"/>
      <c r="TXO1386" s="366"/>
      <c r="TXP1386" s="366"/>
      <c r="TXQ1386" s="366"/>
      <c r="TXR1386" s="366"/>
      <c r="TXS1386" s="419"/>
      <c r="TXT1386" s="486"/>
      <c r="TXU1386" s="484"/>
      <c r="TXV1386" s="484"/>
      <c r="TXW1386" s="484"/>
      <c r="TXX1386" s="484"/>
      <c r="TXY1386" s="484"/>
      <c r="TXZ1386" s="484"/>
      <c r="TYA1386" s="484"/>
      <c r="TYB1386" s="484"/>
      <c r="TYC1386" s="484"/>
      <c r="TYD1386" s="484"/>
      <c r="TYE1386" s="484"/>
      <c r="TYF1386" s="484"/>
      <c r="TYG1386" s="484"/>
      <c r="TYH1386" s="484"/>
      <c r="TYI1386" s="484"/>
      <c r="TYJ1386" s="484"/>
      <c r="TYK1386" s="484"/>
      <c r="TYL1386" s="484"/>
      <c r="TYM1386" s="485"/>
      <c r="TYN1386" s="447"/>
      <c r="TYO1386" s="447"/>
      <c r="TYP1386" s="451"/>
      <c r="TYQ1386" s="451"/>
      <c r="TYR1386" s="451"/>
      <c r="TYS1386" s="451"/>
      <c r="TYT1386" s="451"/>
      <c r="TYU1386" s="451"/>
      <c r="TYV1386" s="451"/>
      <c r="TYW1386" s="451"/>
      <c r="TYX1386" s="451"/>
      <c r="TYY1386" s="451"/>
      <c r="TYZ1386" s="447"/>
      <c r="TZA1386" s="428"/>
      <c r="TZB1386" s="469"/>
      <c r="TZC1386" s="414"/>
      <c r="TZD1386" s="414"/>
      <c r="TZE1386" s="414"/>
      <c r="TZF1386" s="414"/>
      <c r="TZG1386" s="414"/>
      <c r="TZH1386" s="415"/>
      <c r="TZI1386" s="414"/>
      <c r="TZJ1386" s="416"/>
      <c r="TZK1386" s="366"/>
      <c r="TZL1386" s="366"/>
      <c r="TZM1386" s="366"/>
      <c r="TZN1386" s="366"/>
      <c r="TZO1386" s="366"/>
      <c r="TZP1386" s="366"/>
      <c r="TZQ1386" s="366"/>
      <c r="TZR1386" s="366"/>
      <c r="TZS1386" s="419"/>
      <c r="TZT1386" s="486"/>
      <c r="TZU1386" s="484"/>
      <c r="TZV1386" s="484"/>
      <c r="TZW1386" s="484"/>
      <c r="TZX1386" s="484"/>
      <c r="TZY1386" s="484"/>
      <c r="TZZ1386" s="484"/>
      <c r="UAA1386" s="484"/>
      <c r="UAB1386" s="484"/>
      <c r="UAC1386" s="484"/>
      <c r="UAD1386" s="484"/>
      <c r="UAE1386" s="484"/>
      <c r="UAF1386" s="484"/>
      <c r="UAG1386" s="484"/>
      <c r="UAH1386" s="484"/>
      <c r="UAI1386" s="484"/>
      <c r="UAJ1386" s="484"/>
      <c r="UAK1386" s="484"/>
      <c r="UAL1386" s="484"/>
      <c r="UAM1386" s="485"/>
      <c r="UAN1386" s="447"/>
      <c r="UAO1386" s="447"/>
      <c r="UAP1386" s="451"/>
      <c r="UAQ1386" s="451"/>
      <c r="UAR1386" s="451"/>
      <c r="UAS1386" s="451"/>
      <c r="UAT1386" s="451"/>
      <c r="UAU1386" s="451"/>
      <c r="UAV1386" s="451"/>
      <c r="UAW1386" s="451"/>
      <c r="UAX1386" s="451"/>
      <c r="UAY1386" s="451"/>
      <c r="UAZ1386" s="447"/>
      <c r="UBA1386" s="428"/>
      <c r="UBB1386" s="469"/>
      <c r="UBC1386" s="414"/>
      <c r="UBD1386" s="414"/>
      <c r="UBE1386" s="414"/>
      <c r="UBF1386" s="414"/>
      <c r="UBG1386" s="414"/>
      <c r="UBH1386" s="415"/>
      <c r="UBI1386" s="414"/>
      <c r="UBJ1386" s="416"/>
      <c r="UBK1386" s="366"/>
      <c r="UBL1386" s="366"/>
      <c r="UBM1386" s="366"/>
      <c r="UBN1386" s="366"/>
      <c r="UBO1386" s="366"/>
      <c r="UBP1386" s="366"/>
      <c r="UBQ1386" s="366"/>
      <c r="UBR1386" s="366"/>
      <c r="UBS1386" s="419"/>
      <c r="UBT1386" s="486"/>
      <c r="UBU1386" s="484"/>
      <c r="UBV1386" s="484"/>
      <c r="UBW1386" s="484"/>
      <c r="UBX1386" s="484"/>
      <c r="UBY1386" s="484"/>
      <c r="UBZ1386" s="484"/>
      <c r="UCA1386" s="484"/>
      <c r="UCB1386" s="484"/>
      <c r="UCC1386" s="484"/>
      <c r="UCD1386" s="484"/>
      <c r="UCE1386" s="484"/>
      <c r="UCF1386" s="484"/>
      <c r="UCG1386" s="484"/>
      <c r="UCH1386" s="484"/>
      <c r="UCI1386" s="484"/>
      <c r="UCJ1386" s="484"/>
      <c r="UCK1386" s="484"/>
      <c r="UCL1386" s="484"/>
      <c r="UCM1386" s="485"/>
      <c r="UCN1386" s="447"/>
      <c r="UCO1386" s="447"/>
      <c r="UCP1386" s="451"/>
      <c r="UCQ1386" s="451"/>
      <c r="UCR1386" s="451"/>
      <c r="UCS1386" s="451"/>
      <c r="UCT1386" s="451"/>
      <c r="UCU1386" s="451"/>
      <c r="UCV1386" s="451"/>
      <c r="UCW1386" s="451"/>
      <c r="UCX1386" s="451"/>
      <c r="UCY1386" s="451"/>
      <c r="UCZ1386" s="447"/>
      <c r="UDA1386" s="428"/>
      <c r="UDB1386" s="469"/>
      <c r="UDC1386" s="414"/>
      <c r="UDD1386" s="414"/>
      <c r="UDE1386" s="414"/>
      <c r="UDF1386" s="414"/>
      <c r="UDG1386" s="414"/>
      <c r="UDH1386" s="415"/>
      <c r="UDI1386" s="414"/>
      <c r="UDJ1386" s="416"/>
      <c r="UDK1386" s="366"/>
      <c r="UDL1386" s="366"/>
      <c r="UDM1386" s="366"/>
      <c r="UDN1386" s="366"/>
      <c r="UDO1386" s="366"/>
      <c r="UDP1386" s="366"/>
      <c r="UDQ1386" s="366"/>
      <c r="UDR1386" s="366"/>
      <c r="UDS1386" s="419"/>
      <c r="UDT1386" s="486"/>
      <c r="UDU1386" s="484"/>
      <c r="UDV1386" s="484"/>
      <c r="UDW1386" s="484"/>
      <c r="UDX1386" s="484"/>
      <c r="UDY1386" s="484"/>
      <c r="UDZ1386" s="484"/>
      <c r="UEA1386" s="484"/>
      <c r="UEB1386" s="484"/>
      <c r="UEC1386" s="484"/>
      <c r="UED1386" s="484"/>
      <c r="UEE1386" s="484"/>
      <c r="UEF1386" s="484"/>
      <c r="UEG1386" s="484"/>
      <c r="UEH1386" s="484"/>
      <c r="UEI1386" s="484"/>
      <c r="UEJ1386" s="484"/>
      <c r="UEK1386" s="484"/>
      <c r="UEL1386" s="484"/>
      <c r="UEM1386" s="485"/>
      <c r="UEN1386" s="447"/>
      <c r="UEO1386" s="447"/>
      <c r="UEP1386" s="451"/>
      <c r="UEQ1386" s="451"/>
      <c r="UER1386" s="451"/>
      <c r="UES1386" s="451"/>
      <c r="UET1386" s="451"/>
      <c r="UEU1386" s="451"/>
      <c r="UEV1386" s="451"/>
      <c r="UEW1386" s="451"/>
      <c r="UEX1386" s="451"/>
      <c r="UEY1386" s="451"/>
      <c r="UEZ1386" s="447"/>
      <c r="UFA1386" s="428"/>
      <c r="UFB1386" s="469"/>
      <c r="UFC1386" s="414"/>
      <c r="UFD1386" s="414"/>
      <c r="UFE1386" s="414"/>
      <c r="UFF1386" s="414"/>
      <c r="UFG1386" s="414"/>
      <c r="UFH1386" s="415"/>
      <c r="UFI1386" s="414"/>
      <c r="UFJ1386" s="416"/>
      <c r="UFK1386" s="366"/>
      <c r="UFL1386" s="366"/>
      <c r="UFM1386" s="366"/>
      <c r="UFN1386" s="366"/>
      <c r="UFO1386" s="366"/>
      <c r="UFP1386" s="366"/>
      <c r="UFQ1386" s="366"/>
      <c r="UFR1386" s="366"/>
      <c r="UFS1386" s="419"/>
      <c r="UFT1386" s="486"/>
      <c r="UFU1386" s="484"/>
      <c r="UFV1386" s="484"/>
      <c r="UFW1386" s="484"/>
      <c r="UFX1386" s="484"/>
      <c r="UFY1386" s="484"/>
      <c r="UFZ1386" s="484"/>
      <c r="UGA1386" s="484"/>
      <c r="UGB1386" s="484"/>
      <c r="UGC1386" s="484"/>
      <c r="UGD1386" s="484"/>
      <c r="UGE1386" s="484"/>
      <c r="UGF1386" s="484"/>
      <c r="UGG1386" s="484"/>
      <c r="UGH1386" s="484"/>
      <c r="UGI1386" s="484"/>
      <c r="UGJ1386" s="484"/>
      <c r="UGK1386" s="484"/>
      <c r="UGL1386" s="484"/>
      <c r="UGM1386" s="485"/>
      <c r="UGN1386" s="447"/>
      <c r="UGO1386" s="447"/>
      <c r="UGP1386" s="451"/>
      <c r="UGQ1386" s="451"/>
      <c r="UGR1386" s="451"/>
      <c r="UGS1386" s="451"/>
      <c r="UGT1386" s="451"/>
      <c r="UGU1386" s="451"/>
      <c r="UGV1386" s="451"/>
      <c r="UGW1386" s="451"/>
      <c r="UGX1386" s="451"/>
      <c r="UGY1386" s="451"/>
      <c r="UGZ1386" s="447"/>
      <c r="UHA1386" s="428"/>
      <c r="UHB1386" s="469"/>
      <c r="UHC1386" s="414"/>
      <c r="UHD1386" s="414"/>
      <c r="UHE1386" s="414"/>
      <c r="UHF1386" s="414"/>
      <c r="UHG1386" s="414"/>
      <c r="UHH1386" s="415"/>
      <c r="UHI1386" s="414"/>
      <c r="UHJ1386" s="416"/>
      <c r="UHK1386" s="366"/>
      <c r="UHL1386" s="366"/>
      <c r="UHM1386" s="366"/>
      <c r="UHN1386" s="366"/>
      <c r="UHO1386" s="366"/>
      <c r="UHP1386" s="366"/>
      <c r="UHQ1386" s="366"/>
      <c r="UHR1386" s="366"/>
      <c r="UHS1386" s="419"/>
      <c r="UHT1386" s="486"/>
      <c r="UHU1386" s="484"/>
      <c r="UHV1386" s="484"/>
      <c r="UHW1386" s="484"/>
      <c r="UHX1386" s="484"/>
      <c r="UHY1386" s="484"/>
      <c r="UHZ1386" s="484"/>
      <c r="UIA1386" s="484"/>
      <c r="UIB1386" s="484"/>
      <c r="UIC1386" s="484"/>
      <c r="UID1386" s="484"/>
      <c r="UIE1386" s="484"/>
      <c r="UIF1386" s="484"/>
      <c r="UIG1386" s="484"/>
      <c r="UIH1386" s="484"/>
      <c r="UII1386" s="484"/>
      <c r="UIJ1386" s="484"/>
      <c r="UIK1386" s="484"/>
      <c r="UIL1386" s="484"/>
      <c r="UIM1386" s="485"/>
      <c r="UIN1386" s="447"/>
      <c r="UIO1386" s="447"/>
      <c r="UIP1386" s="451"/>
      <c r="UIQ1386" s="451"/>
      <c r="UIR1386" s="451"/>
      <c r="UIS1386" s="451"/>
      <c r="UIT1386" s="451"/>
      <c r="UIU1386" s="451"/>
      <c r="UIV1386" s="451"/>
      <c r="UIW1386" s="451"/>
      <c r="UIX1386" s="451"/>
      <c r="UIY1386" s="451"/>
      <c r="UIZ1386" s="447"/>
      <c r="UJA1386" s="428"/>
      <c r="UJB1386" s="469"/>
      <c r="UJC1386" s="414"/>
      <c r="UJD1386" s="414"/>
      <c r="UJE1386" s="414"/>
      <c r="UJF1386" s="414"/>
      <c r="UJG1386" s="414"/>
      <c r="UJH1386" s="415"/>
      <c r="UJI1386" s="414"/>
      <c r="UJJ1386" s="416"/>
      <c r="UJK1386" s="366"/>
      <c r="UJL1386" s="366"/>
      <c r="UJM1386" s="366"/>
      <c r="UJN1386" s="366"/>
      <c r="UJO1386" s="366"/>
      <c r="UJP1386" s="366"/>
      <c r="UJQ1386" s="366"/>
      <c r="UJR1386" s="366"/>
      <c r="UJS1386" s="419"/>
      <c r="UJT1386" s="486"/>
      <c r="UJU1386" s="484"/>
      <c r="UJV1386" s="484"/>
      <c r="UJW1386" s="484"/>
      <c r="UJX1386" s="484"/>
      <c r="UJY1386" s="484"/>
      <c r="UJZ1386" s="484"/>
      <c r="UKA1386" s="484"/>
      <c r="UKB1386" s="484"/>
      <c r="UKC1386" s="484"/>
      <c r="UKD1386" s="484"/>
      <c r="UKE1386" s="484"/>
      <c r="UKF1386" s="484"/>
      <c r="UKG1386" s="484"/>
      <c r="UKH1386" s="484"/>
      <c r="UKI1386" s="484"/>
      <c r="UKJ1386" s="484"/>
      <c r="UKK1386" s="484"/>
      <c r="UKL1386" s="484"/>
      <c r="UKM1386" s="485"/>
      <c r="UKN1386" s="447"/>
      <c r="UKO1386" s="447"/>
      <c r="UKP1386" s="451"/>
      <c r="UKQ1386" s="451"/>
      <c r="UKR1386" s="451"/>
      <c r="UKS1386" s="451"/>
      <c r="UKT1386" s="451"/>
      <c r="UKU1386" s="451"/>
      <c r="UKV1386" s="451"/>
      <c r="UKW1386" s="451"/>
      <c r="UKX1386" s="451"/>
      <c r="UKY1386" s="451"/>
      <c r="UKZ1386" s="447"/>
      <c r="ULA1386" s="428"/>
      <c r="ULB1386" s="469"/>
      <c r="ULC1386" s="414"/>
      <c r="ULD1386" s="414"/>
      <c r="ULE1386" s="414"/>
      <c r="ULF1386" s="414"/>
      <c r="ULG1386" s="414"/>
      <c r="ULH1386" s="415"/>
      <c r="ULI1386" s="414"/>
      <c r="ULJ1386" s="416"/>
      <c r="ULK1386" s="366"/>
      <c r="ULL1386" s="366"/>
      <c r="ULM1386" s="366"/>
      <c r="ULN1386" s="366"/>
      <c r="ULO1386" s="366"/>
      <c r="ULP1386" s="366"/>
      <c r="ULQ1386" s="366"/>
      <c r="ULR1386" s="366"/>
      <c r="ULS1386" s="419"/>
      <c r="ULT1386" s="486"/>
      <c r="ULU1386" s="484"/>
      <c r="ULV1386" s="484"/>
      <c r="ULW1386" s="484"/>
      <c r="ULX1386" s="484"/>
      <c r="ULY1386" s="484"/>
      <c r="ULZ1386" s="484"/>
      <c r="UMA1386" s="484"/>
      <c r="UMB1386" s="484"/>
      <c r="UMC1386" s="484"/>
      <c r="UMD1386" s="484"/>
      <c r="UME1386" s="484"/>
      <c r="UMF1386" s="484"/>
      <c r="UMG1386" s="484"/>
      <c r="UMH1386" s="484"/>
      <c r="UMI1386" s="484"/>
      <c r="UMJ1386" s="484"/>
      <c r="UMK1386" s="484"/>
      <c r="UML1386" s="484"/>
      <c r="UMM1386" s="485"/>
      <c r="UMN1386" s="447"/>
      <c r="UMO1386" s="447"/>
      <c r="UMP1386" s="451"/>
      <c r="UMQ1386" s="451"/>
      <c r="UMR1386" s="451"/>
      <c r="UMS1386" s="451"/>
      <c r="UMT1386" s="451"/>
      <c r="UMU1386" s="451"/>
      <c r="UMV1386" s="451"/>
      <c r="UMW1386" s="451"/>
      <c r="UMX1386" s="451"/>
      <c r="UMY1386" s="451"/>
      <c r="UMZ1386" s="447"/>
      <c r="UNA1386" s="428"/>
      <c r="UNB1386" s="469"/>
      <c r="UNC1386" s="414"/>
      <c r="UND1386" s="414"/>
      <c r="UNE1386" s="414"/>
      <c r="UNF1386" s="414"/>
      <c r="UNG1386" s="414"/>
      <c r="UNH1386" s="415"/>
      <c r="UNI1386" s="414"/>
      <c r="UNJ1386" s="416"/>
      <c r="UNK1386" s="366"/>
      <c r="UNL1386" s="366"/>
      <c r="UNM1386" s="366"/>
      <c r="UNN1386" s="366"/>
      <c r="UNO1386" s="366"/>
      <c r="UNP1386" s="366"/>
      <c r="UNQ1386" s="366"/>
      <c r="UNR1386" s="366"/>
      <c r="UNS1386" s="419"/>
      <c r="UNT1386" s="486"/>
      <c r="UNU1386" s="484"/>
      <c r="UNV1386" s="484"/>
      <c r="UNW1386" s="484"/>
      <c r="UNX1386" s="484"/>
      <c r="UNY1386" s="484"/>
      <c r="UNZ1386" s="484"/>
      <c r="UOA1386" s="484"/>
      <c r="UOB1386" s="484"/>
      <c r="UOC1386" s="484"/>
      <c r="UOD1386" s="484"/>
      <c r="UOE1386" s="484"/>
      <c r="UOF1386" s="484"/>
      <c r="UOG1386" s="484"/>
      <c r="UOH1386" s="484"/>
      <c r="UOI1386" s="484"/>
      <c r="UOJ1386" s="484"/>
      <c r="UOK1386" s="484"/>
      <c r="UOL1386" s="484"/>
      <c r="UOM1386" s="485"/>
      <c r="UON1386" s="447"/>
      <c r="UOO1386" s="447"/>
      <c r="UOP1386" s="451"/>
      <c r="UOQ1386" s="451"/>
      <c r="UOR1386" s="451"/>
      <c r="UOS1386" s="451"/>
      <c r="UOT1386" s="451"/>
      <c r="UOU1386" s="451"/>
      <c r="UOV1386" s="451"/>
      <c r="UOW1386" s="451"/>
      <c r="UOX1386" s="451"/>
      <c r="UOY1386" s="451"/>
      <c r="UOZ1386" s="447"/>
      <c r="UPA1386" s="428"/>
      <c r="UPB1386" s="469"/>
      <c r="UPC1386" s="414"/>
      <c r="UPD1386" s="414"/>
      <c r="UPE1386" s="414"/>
      <c r="UPF1386" s="414"/>
      <c r="UPG1386" s="414"/>
      <c r="UPH1386" s="415"/>
      <c r="UPI1386" s="414"/>
      <c r="UPJ1386" s="416"/>
      <c r="UPK1386" s="366"/>
      <c r="UPL1386" s="366"/>
      <c r="UPM1386" s="366"/>
      <c r="UPN1386" s="366"/>
      <c r="UPO1386" s="366"/>
      <c r="UPP1386" s="366"/>
      <c r="UPQ1386" s="366"/>
      <c r="UPR1386" s="366"/>
      <c r="UPS1386" s="419"/>
      <c r="UPT1386" s="486"/>
      <c r="UPU1386" s="484"/>
      <c r="UPV1386" s="484"/>
      <c r="UPW1386" s="484"/>
      <c r="UPX1386" s="484"/>
      <c r="UPY1386" s="484"/>
      <c r="UPZ1386" s="484"/>
      <c r="UQA1386" s="484"/>
      <c r="UQB1386" s="484"/>
      <c r="UQC1386" s="484"/>
      <c r="UQD1386" s="484"/>
      <c r="UQE1386" s="484"/>
      <c r="UQF1386" s="484"/>
      <c r="UQG1386" s="484"/>
      <c r="UQH1386" s="484"/>
      <c r="UQI1386" s="484"/>
      <c r="UQJ1386" s="484"/>
      <c r="UQK1386" s="484"/>
      <c r="UQL1386" s="484"/>
      <c r="UQM1386" s="485"/>
      <c r="UQN1386" s="447"/>
      <c r="UQO1386" s="447"/>
      <c r="UQP1386" s="451"/>
      <c r="UQQ1386" s="451"/>
      <c r="UQR1386" s="451"/>
      <c r="UQS1386" s="451"/>
      <c r="UQT1386" s="451"/>
      <c r="UQU1386" s="451"/>
      <c r="UQV1386" s="451"/>
      <c r="UQW1386" s="451"/>
      <c r="UQX1386" s="451"/>
      <c r="UQY1386" s="451"/>
      <c r="UQZ1386" s="447"/>
      <c r="URA1386" s="428"/>
      <c r="URB1386" s="469"/>
      <c r="URC1386" s="414"/>
      <c r="URD1386" s="414"/>
      <c r="URE1386" s="414"/>
      <c r="URF1386" s="414"/>
      <c r="URG1386" s="414"/>
      <c r="URH1386" s="415"/>
      <c r="URI1386" s="414"/>
      <c r="URJ1386" s="416"/>
      <c r="URK1386" s="366"/>
      <c r="URL1386" s="366"/>
      <c r="URM1386" s="366"/>
      <c r="URN1386" s="366"/>
      <c r="URO1386" s="366"/>
      <c r="URP1386" s="366"/>
      <c r="URQ1386" s="366"/>
      <c r="URR1386" s="366"/>
      <c r="URS1386" s="419"/>
      <c r="URT1386" s="486"/>
      <c r="URU1386" s="484"/>
      <c r="URV1386" s="484"/>
      <c r="URW1386" s="484"/>
      <c r="URX1386" s="484"/>
      <c r="URY1386" s="484"/>
      <c r="URZ1386" s="484"/>
      <c r="USA1386" s="484"/>
      <c r="USB1386" s="484"/>
      <c r="USC1386" s="484"/>
      <c r="USD1386" s="484"/>
      <c r="USE1386" s="484"/>
      <c r="USF1386" s="484"/>
      <c r="USG1386" s="484"/>
      <c r="USH1386" s="484"/>
      <c r="USI1386" s="484"/>
      <c r="USJ1386" s="484"/>
      <c r="USK1386" s="484"/>
      <c r="USL1386" s="484"/>
      <c r="USM1386" s="485"/>
      <c r="USN1386" s="447"/>
      <c r="USO1386" s="447"/>
      <c r="USP1386" s="451"/>
      <c r="USQ1386" s="451"/>
      <c r="USR1386" s="451"/>
      <c r="USS1386" s="451"/>
      <c r="UST1386" s="451"/>
      <c r="USU1386" s="451"/>
      <c r="USV1386" s="451"/>
      <c r="USW1386" s="451"/>
      <c r="USX1386" s="451"/>
      <c r="USY1386" s="451"/>
      <c r="USZ1386" s="447"/>
      <c r="UTA1386" s="428"/>
      <c r="UTB1386" s="469"/>
      <c r="UTC1386" s="414"/>
      <c r="UTD1386" s="414"/>
      <c r="UTE1386" s="414"/>
      <c r="UTF1386" s="414"/>
      <c r="UTG1386" s="414"/>
      <c r="UTH1386" s="415"/>
      <c r="UTI1386" s="414"/>
      <c r="UTJ1386" s="416"/>
      <c r="UTK1386" s="366"/>
      <c r="UTL1386" s="366"/>
      <c r="UTM1386" s="366"/>
      <c r="UTN1386" s="366"/>
      <c r="UTO1386" s="366"/>
      <c r="UTP1386" s="366"/>
      <c r="UTQ1386" s="366"/>
      <c r="UTR1386" s="366"/>
      <c r="UTS1386" s="419"/>
      <c r="UTT1386" s="486"/>
      <c r="UTU1386" s="484"/>
      <c r="UTV1386" s="484"/>
      <c r="UTW1386" s="484"/>
      <c r="UTX1386" s="484"/>
      <c r="UTY1386" s="484"/>
      <c r="UTZ1386" s="484"/>
      <c r="UUA1386" s="484"/>
      <c r="UUB1386" s="484"/>
      <c r="UUC1386" s="484"/>
      <c r="UUD1386" s="484"/>
      <c r="UUE1386" s="484"/>
      <c r="UUF1386" s="484"/>
      <c r="UUG1386" s="484"/>
      <c r="UUH1386" s="484"/>
      <c r="UUI1386" s="484"/>
      <c r="UUJ1386" s="484"/>
      <c r="UUK1386" s="484"/>
      <c r="UUL1386" s="484"/>
      <c r="UUM1386" s="485"/>
      <c r="UUN1386" s="447"/>
      <c r="UUO1386" s="447"/>
      <c r="UUP1386" s="451"/>
      <c r="UUQ1386" s="451"/>
      <c r="UUR1386" s="451"/>
      <c r="UUS1386" s="451"/>
      <c r="UUT1386" s="451"/>
      <c r="UUU1386" s="451"/>
      <c r="UUV1386" s="451"/>
      <c r="UUW1386" s="451"/>
      <c r="UUX1386" s="451"/>
      <c r="UUY1386" s="451"/>
      <c r="UUZ1386" s="447"/>
      <c r="UVA1386" s="428"/>
      <c r="UVB1386" s="469"/>
      <c r="UVC1386" s="414"/>
      <c r="UVD1386" s="414"/>
      <c r="UVE1386" s="414"/>
      <c r="UVF1386" s="414"/>
      <c r="UVG1386" s="414"/>
      <c r="UVH1386" s="415"/>
      <c r="UVI1386" s="414"/>
      <c r="UVJ1386" s="416"/>
      <c r="UVK1386" s="366"/>
      <c r="UVL1386" s="366"/>
      <c r="UVM1386" s="366"/>
      <c r="UVN1386" s="366"/>
      <c r="UVO1386" s="366"/>
      <c r="UVP1386" s="366"/>
      <c r="UVQ1386" s="366"/>
      <c r="UVR1386" s="366"/>
      <c r="UVS1386" s="419"/>
      <c r="UVT1386" s="486"/>
      <c r="UVU1386" s="484"/>
      <c r="UVV1386" s="484"/>
      <c r="UVW1386" s="484"/>
      <c r="UVX1386" s="484"/>
      <c r="UVY1386" s="484"/>
      <c r="UVZ1386" s="484"/>
      <c r="UWA1386" s="484"/>
      <c r="UWB1386" s="484"/>
      <c r="UWC1386" s="484"/>
      <c r="UWD1386" s="484"/>
      <c r="UWE1386" s="484"/>
      <c r="UWF1386" s="484"/>
      <c r="UWG1386" s="484"/>
      <c r="UWH1386" s="484"/>
      <c r="UWI1386" s="484"/>
      <c r="UWJ1386" s="484"/>
      <c r="UWK1386" s="484"/>
      <c r="UWL1386" s="484"/>
      <c r="UWM1386" s="485"/>
      <c r="UWN1386" s="447"/>
      <c r="UWO1386" s="447"/>
      <c r="UWP1386" s="451"/>
      <c r="UWQ1386" s="451"/>
      <c r="UWR1386" s="451"/>
      <c r="UWS1386" s="451"/>
      <c r="UWT1386" s="451"/>
      <c r="UWU1386" s="451"/>
      <c r="UWV1386" s="451"/>
      <c r="UWW1386" s="451"/>
      <c r="UWX1386" s="451"/>
      <c r="UWY1386" s="451"/>
      <c r="UWZ1386" s="447"/>
      <c r="UXA1386" s="428"/>
      <c r="UXB1386" s="469"/>
      <c r="UXC1386" s="414"/>
      <c r="UXD1386" s="414"/>
      <c r="UXE1386" s="414"/>
      <c r="UXF1386" s="414"/>
      <c r="UXG1386" s="414"/>
      <c r="UXH1386" s="415"/>
      <c r="UXI1386" s="414"/>
      <c r="UXJ1386" s="416"/>
      <c r="UXK1386" s="366"/>
      <c r="UXL1386" s="366"/>
      <c r="UXM1386" s="366"/>
      <c r="UXN1386" s="366"/>
      <c r="UXO1386" s="366"/>
      <c r="UXP1386" s="366"/>
      <c r="UXQ1386" s="366"/>
      <c r="UXR1386" s="366"/>
      <c r="UXS1386" s="419"/>
      <c r="UXT1386" s="486"/>
      <c r="UXU1386" s="484"/>
      <c r="UXV1386" s="484"/>
      <c r="UXW1386" s="484"/>
      <c r="UXX1386" s="484"/>
      <c r="UXY1386" s="484"/>
      <c r="UXZ1386" s="484"/>
      <c r="UYA1386" s="484"/>
      <c r="UYB1386" s="484"/>
      <c r="UYC1386" s="484"/>
      <c r="UYD1386" s="484"/>
      <c r="UYE1386" s="484"/>
      <c r="UYF1386" s="484"/>
      <c r="UYG1386" s="484"/>
      <c r="UYH1386" s="484"/>
      <c r="UYI1386" s="484"/>
      <c r="UYJ1386" s="484"/>
      <c r="UYK1386" s="484"/>
      <c r="UYL1386" s="484"/>
      <c r="UYM1386" s="485"/>
      <c r="UYN1386" s="447"/>
      <c r="UYO1386" s="447"/>
      <c r="UYP1386" s="451"/>
      <c r="UYQ1386" s="451"/>
      <c r="UYR1386" s="451"/>
      <c r="UYS1386" s="451"/>
      <c r="UYT1386" s="451"/>
      <c r="UYU1386" s="451"/>
      <c r="UYV1386" s="451"/>
      <c r="UYW1386" s="451"/>
      <c r="UYX1386" s="451"/>
      <c r="UYY1386" s="451"/>
      <c r="UYZ1386" s="447"/>
      <c r="UZA1386" s="428"/>
      <c r="UZB1386" s="469"/>
      <c r="UZC1386" s="414"/>
      <c r="UZD1386" s="414"/>
      <c r="UZE1386" s="414"/>
      <c r="UZF1386" s="414"/>
      <c r="UZG1386" s="414"/>
      <c r="UZH1386" s="415"/>
      <c r="UZI1386" s="414"/>
      <c r="UZJ1386" s="416"/>
      <c r="UZK1386" s="366"/>
      <c r="UZL1386" s="366"/>
      <c r="UZM1386" s="366"/>
      <c r="UZN1386" s="366"/>
      <c r="UZO1386" s="366"/>
      <c r="UZP1386" s="366"/>
      <c r="UZQ1386" s="366"/>
      <c r="UZR1386" s="366"/>
      <c r="UZS1386" s="419"/>
      <c r="UZT1386" s="486"/>
      <c r="UZU1386" s="484"/>
      <c r="UZV1386" s="484"/>
      <c r="UZW1386" s="484"/>
      <c r="UZX1386" s="484"/>
      <c r="UZY1386" s="484"/>
      <c r="UZZ1386" s="484"/>
      <c r="VAA1386" s="484"/>
      <c r="VAB1386" s="484"/>
      <c r="VAC1386" s="484"/>
      <c r="VAD1386" s="484"/>
      <c r="VAE1386" s="484"/>
      <c r="VAF1386" s="484"/>
      <c r="VAG1386" s="484"/>
      <c r="VAH1386" s="484"/>
      <c r="VAI1386" s="484"/>
      <c r="VAJ1386" s="484"/>
      <c r="VAK1386" s="484"/>
      <c r="VAL1386" s="484"/>
      <c r="VAM1386" s="485"/>
      <c r="VAN1386" s="447"/>
      <c r="VAO1386" s="447"/>
      <c r="VAP1386" s="451"/>
      <c r="VAQ1386" s="451"/>
      <c r="VAR1386" s="451"/>
      <c r="VAS1386" s="451"/>
      <c r="VAT1386" s="451"/>
      <c r="VAU1386" s="451"/>
      <c r="VAV1386" s="451"/>
      <c r="VAW1386" s="451"/>
      <c r="VAX1386" s="451"/>
      <c r="VAY1386" s="451"/>
      <c r="VAZ1386" s="447"/>
      <c r="VBA1386" s="428"/>
      <c r="VBB1386" s="469"/>
      <c r="VBC1386" s="414"/>
      <c r="VBD1386" s="414"/>
      <c r="VBE1386" s="414"/>
      <c r="VBF1386" s="414"/>
      <c r="VBG1386" s="414"/>
      <c r="VBH1386" s="415"/>
      <c r="VBI1386" s="414"/>
      <c r="VBJ1386" s="416"/>
      <c r="VBK1386" s="366"/>
      <c r="VBL1386" s="366"/>
      <c r="VBM1386" s="366"/>
      <c r="VBN1386" s="366"/>
      <c r="VBO1386" s="366"/>
      <c r="VBP1386" s="366"/>
      <c r="VBQ1386" s="366"/>
      <c r="VBR1386" s="366"/>
      <c r="VBS1386" s="419"/>
      <c r="VBT1386" s="486"/>
      <c r="VBU1386" s="484"/>
      <c r="VBV1386" s="484"/>
      <c r="VBW1386" s="484"/>
      <c r="VBX1386" s="484"/>
      <c r="VBY1386" s="484"/>
      <c r="VBZ1386" s="484"/>
      <c r="VCA1386" s="484"/>
      <c r="VCB1386" s="484"/>
      <c r="VCC1386" s="484"/>
      <c r="VCD1386" s="484"/>
      <c r="VCE1386" s="484"/>
      <c r="VCF1386" s="484"/>
      <c r="VCG1386" s="484"/>
      <c r="VCH1386" s="484"/>
      <c r="VCI1386" s="484"/>
      <c r="VCJ1386" s="484"/>
      <c r="VCK1386" s="484"/>
      <c r="VCL1386" s="484"/>
      <c r="VCM1386" s="485"/>
      <c r="VCN1386" s="447"/>
      <c r="VCO1386" s="447"/>
      <c r="VCP1386" s="451"/>
      <c r="VCQ1386" s="451"/>
      <c r="VCR1386" s="451"/>
      <c r="VCS1386" s="451"/>
      <c r="VCT1386" s="451"/>
      <c r="VCU1386" s="451"/>
      <c r="VCV1386" s="451"/>
      <c r="VCW1386" s="451"/>
      <c r="VCX1386" s="451"/>
      <c r="VCY1386" s="451"/>
      <c r="VCZ1386" s="447"/>
      <c r="VDA1386" s="428"/>
      <c r="VDB1386" s="469"/>
      <c r="VDC1386" s="414"/>
      <c r="VDD1386" s="414"/>
      <c r="VDE1386" s="414"/>
      <c r="VDF1386" s="414"/>
      <c r="VDG1386" s="414"/>
      <c r="VDH1386" s="415"/>
      <c r="VDI1386" s="414"/>
      <c r="VDJ1386" s="416"/>
      <c r="VDK1386" s="366"/>
      <c r="VDL1386" s="366"/>
      <c r="VDM1386" s="366"/>
      <c r="VDN1386" s="366"/>
      <c r="VDO1386" s="366"/>
      <c r="VDP1386" s="366"/>
      <c r="VDQ1386" s="366"/>
      <c r="VDR1386" s="366"/>
      <c r="VDS1386" s="419"/>
      <c r="VDT1386" s="486"/>
      <c r="VDU1386" s="484"/>
      <c r="VDV1386" s="484"/>
      <c r="VDW1386" s="484"/>
      <c r="VDX1386" s="484"/>
      <c r="VDY1386" s="484"/>
      <c r="VDZ1386" s="484"/>
      <c r="VEA1386" s="484"/>
      <c r="VEB1386" s="484"/>
      <c r="VEC1386" s="484"/>
      <c r="VED1386" s="484"/>
      <c r="VEE1386" s="484"/>
      <c r="VEF1386" s="484"/>
      <c r="VEG1386" s="484"/>
      <c r="VEH1386" s="484"/>
      <c r="VEI1386" s="484"/>
      <c r="VEJ1386" s="484"/>
      <c r="VEK1386" s="484"/>
      <c r="VEL1386" s="484"/>
      <c r="VEM1386" s="485"/>
      <c r="VEN1386" s="447"/>
      <c r="VEO1386" s="447"/>
      <c r="VEP1386" s="451"/>
      <c r="VEQ1386" s="451"/>
      <c r="VER1386" s="451"/>
      <c r="VES1386" s="451"/>
      <c r="VET1386" s="451"/>
      <c r="VEU1386" s="451"/>
      <c r="VEV1386" s="451"/>
      <c r="VEW1386" s="451"/>
      <c r="VEX1386" s="451"/>
      <c r="VEY1386" s="451"/>
      <c r="VEZ1386" s="447"/>
      <c r="VFA1386" s="428"/>
      <c r="VFB1386" s="469"/>
      <c r="VFC1386" s="414"/>
      <c r="VFD1386" s="414"/>
      <c r="VFE1386" s="414"/>
      <c r="VFF1386" s="414"/>
      <c r="VFG1386" s="414"/>
      <c r="VFH1386" s="415"/>
      <c r="VFI1386" s="414"/>
      <c r="VFJ1386" s="416"/>
      <c r="VFK1386" s="366"/>
      <c r="VFL1386" s="366"/>
      <c r="VFM1386" s="366"/>
      <c r="VFN1386" s="366"/>
      <c r="VFO1386" s="366"/>
      <c r="VFP1386" s="366"/>
      <c r="VFQ1386" s="366"/>
      <c r="VFR1386" s="366"/>
      <c r="VFS1386" s="419"/>
      <c r="VFT1386" s="486"/>
      <c r="VFU1386" s="484"/>
      <c r="VFV1386" s="484"/>
      <c r="VFW1386" s="484"/>
      <c r="VFX1386" s="484"/>
      <c r="VFY1386" s="484"/>
      <c r="VFZ1386" s="484"/>
      <c r="VGA1386" s="484"/>
      <c r="VGB1386" s="484"/>
      <c r="VGC1386" s="484"/>
      <c r="VGD1386" s="484"/>
      <c r="VGE1386" s="484"/>
      <c r="VGF1386" s="484"/>
      <c r="VGG1386" s="484"/>
      <c r="VGH1386" s="484"/>
      <c r="VGI1386" s="484"/>
      <c r="VGJ1386" s="484"/>
      <c r="VGK1386" s="484"/>
      <c r="VGL1386" s="484"/>
      <c r="VGM1386" s="485"/>
      <c r="VGN1386" s="447"/>
      <c r="VGO1386" s="447"/>
      <c r="VGP1386" s="451"/>
      <c r="VGQ1386" s="451"/>
      <c r="VGR1386" s="451"/>
      <c r="VGS1386" s="451"/>
      <c r="VGT1386" s="451"/>
      <c r="VGU1386" s="451"/>
      <c r="VGV1386" s="451"/>
      <c r="VGW1386" s="451"/>
      <c r="VGX1386" s="451"/>
      <c r="VGY1386" s="451"/>
      <c r="VGZ1386" s="447"/>
      <c r="VHA1386" s="428"/>
      <c r="VHB1386" s="469"/>
      <c r="VHC1386" s="414"/>
      <c r="VHD1386" s="414"/>
      <c r="VHE1386" s="414"/>
      <c r="VHF1386" s="414"/>
      <c r="VHG1386" s="414"/>
      <c r="VHH1386" s="415"/>
      <c r="VHI1386" s="414"/>
      <c r="VHJ1386" s="416"/>
      <c r="VHK1386" s="366"/>
      <c r="VHL1386" s="366"/>
      <c r="VHM1386" s="366"/>
      <c r="VHN1386" s="366"/>
      <c r="VHO1386" s="366"/>
      <c r="VHP1386" s="366"/>
      <c r="VHQ1386" s="366"/>
      <c r="VHR1386" s="366"/>
      <c r="VHS1386" s="419"/>
      <c r="VHT1386" s="486"/>
      <c r="VHU1386" s="484"/>
      <c r="VHV1386" s="484"/>
      <c r="VHW1386" s="484"/>
      <c r="VHX1386" s="484"/>
      <c r="VHY1386" s="484"/>
      <c r="VHZ1386" s="484"/>
      <c r="VIA1386" s="484"/>
      <c r="VIB1386" s="484"/>
      <c r="VIC1386" s="484"/>
      <c r="VID1386" s="484"/>
      <c r="VIE1386" s="484"/>
      <c r="VIF1386" s="484"/>
      <c r="VIG1386" s="484"/>
      <c r="VIH1386" s="484"/>
      <c r="VII1386" s="484"/>
      <c r="VIJ1386" s="484"/>
      <c r="VIK1386" s="484"/>
      <c r="VIL1386" s="484"/>
      <c r="VIM1386" s="485"/>
      <c r="VIN1386" s="447"/>
      <c r="VIO1386" s="447"/>
      <c r="VIP1386" s="451"/>
      <c r="VIQ1386" s="451"/>
      <c r="VIR1386" s="451"/>
      <c r="VIS1386" s="451"/>
      <c r="VIT1386" s="451"/>
      <c r="VIU1386" s="451"/>
      <c r="VIV1386" s="451"/>
      <c r="VIW1386" s="451"/>
      <c r="VIX1386" s="451"/>
      <c r="VIY1386" s="451"/>
      <c r="VIZ1386" s="447"/>
      <c r="VJA1386" s="428"/>
      <c r="VJB1386" s="469"/>
      <c r="VJC1386" s="414"/>
      <c r="VJD1386" s="414"/>
      <c r="VJE1386" s="414"/>
      <c r="VJF1386" s="414"/>
      <c r="VJG1386" s="414"/>
      <c r="VJH1386" s="415"/>
      <c r="VJI1386" s="414"/>
      <c r="VJJ1386" s="416"/>
      <c r="VJK1386" s="366"/>
      <c r="VJL1386" s="366"/>
      <c r="VJM1386" s="366"/>
      <c r="VJN1386" s="366"/>
      <c r="VJO1386" s="366"/>
      <c r="VJP1386" s="366"/>
      <c r="VJQ1386" s="366"/>
      <c r="VJR1386" s="366"/>
      <c r="VJS1386" s="419"/>
      <c r="VJT1386" s="486"/>
      <c r="VJU1386" s="484"/>
      <c r="VJV1386" s="484"/>
      <c r="VJW1386" s="484"/>
      <c r="VJX1386" s="484"/>
      <c r="VJY1386" s="484"/>
      <c r="VJZ1386" s="484"/>
      <c r="VKA1386" s="484"/>
      <c r="VKB1386" s="484"/>
      <c r="VKC1386" s="484"/>
      <c r="VKD1386" s="484"/>
      <c r="VKE1386" s="484"/>
      <c r="VKF1386" s="484"/>
      <c r="VKG1386" s="484"/>
      <c r="VKH1386" s="484"/>
      <c r="VKI1386" s="484"/>
      <c r="VKJ1386" s="484"/>
      <c r="VKK1386" s="484"/>
      <c r="VKL1386" s="484"/>
      <c r="VKM1386" s="485"/>
      <c r="VKN1386" s="447"/>
      <c r="VKO1386" s="447"/>
      <c r="VKP1386" s="451"/>
      <c r="VKQ1386" s="451"/>
      <c r="VKR1386" s="451"/>
      <c r="VKS1386" s="451"/>
      <c r="VKT1386" s="451"/>
      <c r="VKU1386" s="451"/>
      <c r="VKV1386" s="451"/>
      <c r="VKW1386" s="451"/>
      <c r="VKX1386" s="451"/>
      <c r="VKY1386" s="451"/>
      <c r="VKZ1386" s="447"/>
      <c r="VLA1386" s="428"/>
      <c r="VLB1386" s="469"/>
      <c r="VLC1386" s="414"/>
      <c r="VLD1386" s="414"/>
      <c r="VLE1386" s="414"/>
      <c r="VLF1386" s="414"/>
      <c r="VLG1386" s="414"/>
      <c r="VLH1386" s="415"/>
      <c r="VLI1386" s="414"/>
      <c r="VLJ1386" s="416"/>
      <c r="VLK1386" s="366"/>
      <c r="VLL1386" s="366"/>
      <c r="VLM1386" s="366"/>
      <c r="VLN1386" s="366"/>
      <c r="VLO1386" s="366"/>
      <c r="VLP1386" s="366"/>
      <c r="VLQ1386" s="366"/>
      <c r="VLR1386" s="366"/>
      <c r="VLS1386" s="419"/>
      <c r="VLT1386" s="486"/>
      <c r="VLU1386" s="484"/>
      <c r="VLV1386" s="484"/>
      <c r="VLW1386" s="484"/>
      <c r="VLX1386" s="484"/>
      <c r="VLY1386" s="484"/>
      <c r="VLZ1386" s="484"/>
      <c r="VMA1386" s="484"/>
      <c r="VMB1386" s="484"/>
      <c r="VMC1386" s="484"/>
      <c r="VMD1386" s="484"/>
      <c r="VME1386" s="484"/>
      <c r="VMF1386" s="484"/>
      <c r="VMG1386" s="484"/>
      <c r="VMH1386" s="484"/>
      <c r="VMI1386" s="484"/>
      <c r="VMJ1386" s="484"/>
      <c r="VMK1386" s="484"/>
      <c r="VML1386" s="484"/>
      <c r="VMM1386" s="485"/>
      <c r="VMN1386" s="447"/>
      <c r="VMO1386" s="447"/>
      <c r="VMP1386" s="451"/>
      <c r="VMQ1386" s="451"/>
      <c r="VMR1386" s="451"/>
      <c r="VMS1386" s="451"/>
      <c r="VMT1386" s="451"/>
      <c r="VMU1386" s="451"/>
      <c r="VMV1386" s="451"/>
      <c r="VMW1386" s="451"/>
      <c r="VMX1386" s="451"/>
      <c r="VMY1386" s="451"/>
      <c r="VMZ1386" s="447"/>
      <c r="VNA1386" s="428"/>
      <c r="VNB1386" s="469"/>
      <c r="VNC1386" s="414"/>
      <c r="VND1386" s="414"/>
      <c r="VNE1386" s="414"/>
      <c r="VNF1386" s="414"/>
      <c r="VNG1386" s="414"/>
      <c r="VNH1386" s="415"/>
      <c r="VNI1386" s="414"/>
      <c r="VNJ1386" s="416"/>
      <c r="VNK1386" s="366"/>
      <c r="VNL1386" s="366"/>
      <c r="VNM1386" s="366"/>
      <c r="VNN1386" s="366"/>
      <c r="VNO1386" s="366"/>
      <c r="VNP1386" s="366"/>
      <c r="VNQ1386" s="366"/>
      <c r="VNR1386" s="366"/>
      <c r="VNS1386" s="419"/>
      <c r="VNT1386" s="486"/>
      <c r="VNU1386" s="484"/>
      <c r="VNV1386" s="484"/>
      <c r="VNW1386" s="484"/>
      <c r="VNX1386" s="484"/>
      <c r="VNY1386" s="484"/>
      <c r="VNZ1386" s="484"/>
      <c r="VOA1386" s="484"/>
      <c r="VOB1386" s="484"/>
      <c r="VOC1386" s="484"/>
      <c r="VOD1386" s="484"/>
      <c r="VOE1386" s="484"/>
      <c r="VOF1386" s="484"/>
      <c r="VOG1386" s="484"/>
      <c r="VOH1386" s="484"/>
      <c r="VOI1386" s="484"/>
      <c r="VOJ1386" s="484"/>
      <c r="VOK1386" s="484"/>
      <c r="VOL1386" s="484"/>
      <c r="VOM1386" s="485"/>
      <c r="VON1386" s="447"/>
      <c r="VOO1386" s="447"/>
      <c r="VOP1386" s="451"/>
      <c r="VOQ1386" s="451"/>
      <c r="VOR1386" s="451"/>
      <c r="VOS1386" s="451"/>
      <c r="VOT1386" s="451"/>
      <c r="VOU1386" s="451"/>
      <c r="VOV1386" s="451"/>
      <c r="VOW1386" s="451"/>
      <c r="VOX1386" s="451"/>
      <c r="VOY1386" s="451"/>
      <c r="VOZ1386" s="447"/>
      <c r="VPA1386" s="428"/>
      <c r="VPB1386" s="469"/>
      <c r="VPC1386" s="414"/>
      <c r="VPD1386" s="414"/>
      <c r="VPE1386" s="414"/>
      <c r="VPF1386" s="414"/>
      <c r="VPG1386" s="414"/>
      <c r="VPH1386" s="415"/>
      <c r="VPI1386" s="414"/>
      <c r="VPJ1386" s="416"/>
      <c r="VPK1386" s="366"/>
      <c r="VPL1386" s="366"/>
      <c r="VPM1386" s="366"/>
      <c r="VPN1386" s="366"/>
      <c r="VPO1386" s="366"/>
      <c r="VPP1386" s="366"/>
      <c r="VPQ1386" s="366"/>
      <c r="VPR1386" s="366"/>
      <c r="VPS1386" s="419"/>
      <c r="VPT1386" s="486"/>
      <c r="VPU1386" s="484"/>
      <c r="VPV1386" s="484"/>
      <c r="VPW1386" s="484"/>
      <c r="VPX1386" s="484"/>
      <c r="VPY1386" s="484"/>
      <c r="VPZ1386" s="484"/>
      <c r="VQA1386" s="484"/>
      <c r="VQB1386" s="484"/>
      <c r="VQC1386" s="484"/>
      <c r="VQD1386" s="484"/>
      <c r="VQE1386" s="484"/>
      <c r="VQF1386" s="484"/>
      <c r="VQG1386" s="484"/>
      <c r="VQH1386" s="484"/>
      <c r="VQI1386" s="484"/>
      <c r="VQJ1386" s="484"/>
      <c r="VQK1386" s="484"/>
      <c r="VQL1386" s="484"/>
      <c r="VQM1386" s="485"/>
      <c r="VQN1386" s="447"/>
      <c r="VQO1386" s="447"/>
      <c r="VQP1386" s="451"/>
      <c r="VQQ1386" s="451"/>
      <c r="VQR1386" s="451"/>
      <c r="VQS1386" s="451"/>
      <c r="VQT1386" s="451"/>
      <c r="VQU1386" s="451"/>
      <c r="VQV1386" s="451"/>
      <c r="VQW1386" s="451"/>
      <c r="VQX1386" s="451"/>
      <c r="VQY1386" s="451"/>
      <c r="VQZ1386" s="447"/>
      <c r="VRA1386" s="428"/>
      <c r="VRB1386" s="469"/>
      <c r="VRC1386" s="414"/>
      <c r="VRD1386" s="414"/>
      <c r="VRE1386" s="414"/>
      <c r="VRF1386" s="414"/>
      <c r="VRG1386" s="414"/>
      <c r="VRH1386" s="415"/>
      <c r="VRI1386" s="414"/>
      <c r="VRJ1386" s="416"/>
      <c r="VRK1386" s="366"/>
      <c r="VRL1386" s="366"/>
      <c r="VRM1386" s="366"/>
      <c r="VRN1386" s="366"/>
      <c r="VRO1386" s="366"/>
      <c r="VRP1386" s="366"/>
      <c r="VRQ1386" s="366"/>
      <c r="VRR1386" s="366"/>
      <c r="VRS1386" s="419"/>
      <c r="VRT1386" s="486"/>
      <c r="VRU1386" s="484"/>
      <c r="VRV1386" s="484"/>
      <c r="VRW1386" s="484"/>
      <c r="VRX1386" s="484"/>
      <c r="VRY1386" s="484"/>
      <c r="VRZ1386" s="484"/>
      <c r="VSA1386" s="484"/>
      <c r="VSB1386" s="484"/>
      <c r="VSC1386" s="484"/>
      <c r="VSD1386" s="484"/>
      <c r="VSE1386" s="484"/>
      <c r="VSF1386" s="484"/>
      <c r="VSG1386" s="484"/>
      <c r="VSH1386" s="484"/>
      <c r="VSI1386" s="484"/>
      <c r="VSJ1386" s="484"/>
      <c r="VSK1386" s="484"/>
      <c r="VSL1386" s="484"/>
      <c r="VSM1386" s="485"/>
      <c r="VSN1386" s="447"/>
      <c r="VSO1386" s="447"/>
      <c r="VSP1386" s="451"/>
      <c r="VSQ1386" s="451"/>
      <c r="VSR1386" s="451"/>
      <c r="VSS1386" s="451"/>
      <c r="VST1386" s="451"/>
      <c r="VSU1386" s="451"/>
      <c r="VSV1386" s="451"/>
      <c r="VSW1386" s="451"/>
      <c r="VSX1386" s="451"/>
      <c r="VSY1386" s="451"/>
      <c r="VSZ1386" s="447"/>
      <c r="VTA1386" s="428"/>
      <c r="VTB1386" s="469"/>
      <c r="VTC1386" s="414"/>
      <c r="VTD1386" s="414"/>
      <c r="VTE1386" s="414"/>
      <c r="VTF1386" s="414"/>
      <c r="VTG1386" s="414"/>
      <c r="VTH1386" s="415"/>
      <c r="VTI1386" s="414"/>
      <c r="VTJ1386" s="416"/>
      <c r="VTK1386" s="366"/>
      <c r="VTL1386" s="366"/>
      <c r="VTM1386" s="366"/>
      <c r="VTN1386" s="366"/>
      <c r="VTO1386" s="366"/>
      <c r="VTP1386" s="366"/>
      <c r="VTQ1386" s="366"/>
      <c r="VTR1386" s="366"/>
      <c r="VTS1386" s="419"/>
      <c r="VTT1386" s="486"/>
      <c r="VTU1386" s="484"/>
      <c r="VTV1386" s="484"/>
      <c r="VTW1386" s="484"/>
      <c r="VTX1386" s="484"/>
      <c r="VTY1386" s="484"/>
      <c r="VTZ1386" s="484"/>
      <c r="VUA1386" s="484"/>
      <c r="VUB1386" s="484"/>
      <c r="VUC1386" s="484"/>
      <c r="VUD1386" s="484"/>
      <c r="VUE1386" s="484"/>
      <c r="VUF1386" s="484"/>
      <c r="VUG1386" s="484"/>
      <c r="VUH1386" s="484"/>
      <c r="VUI1386" s="484"/>
      <c r="VUJ1386" s="484"/>
      <c r="VUK1386" s="484"/>
      <c r="VUL1386" s="484"/>
      <c r="VUM1386" s="485"/>
      <c r="VUN1386" s="447"/>
      <c r="VUO1386" s="447"/>
      <c r="VUP1386" s="451"/>
      <c r="VUQ1386" s="451"/>
      <c r="VUR1386" s="451"/>
      <c r="VUS1386" s="451"/>
      <c r="VUT1386" s="451"/>
      <c r="VUU1386" s="451"/>
      <c r="VUV1386" s="451"/>
      <c r="VUW1386" s="451"/>
      <c r="VUX1386" s="451"/>
      <c r="VUY1386" s="451"/>
      <c r="VUZ1386" s="447"/>
      <c r="VVA1386" s="428"/>
      <c r="VVB1386" s="469"/>
      <c r="VVC1386" s="414"/>
      <c r="VVD1386" s="414"/>
      <c r="VVE1386" s="414"/>
      <c r="VVF1386" s="414"/>
      <c r="VVG1386" s="414"/>
      <c r="VVH1386" s="415"/>
      <c r="VVI1386" s="414"/>
      <c r="VVJ1386" s="416"/>
      <c r="VVK1386" s="366"/>
      <c r="VVL1386" s="366"/>
      <c r="VVM1386" s="366"/>
      <c r="VVN1386" s="366"/>
      <c r="VVO1386" s="366"/>
      <c r="VVP1386" s="366"/>
      <c r="VVQ1386" s="366"/>
      <c r="VVR1386" s="366"/>
      <c r="VVS1386" s="419"/>
      <c r="VVT1386" s="486"/>
      <c r="VVU1386" s="484"/>
      <c r="VVV1386" s="484"/>
      <c r="VVW1386" s="484"/>
      <c r="VVX1386" s="484"/>
      <c r="VVY1386" s="484"/>
      <c r="VVZ1386" s="484"/>
      <c r="VWA1386" s="484"/>
      <c r="VWB1386" s="484"/>
      <c r="VWC1386" s="484"/>
      <c r="VWD1386" s="484"/>
      <c r="VWE1386" s="484"/>
      <c r="VWF1386" s="484"/>
      <c r="VWG1386" s="484"/>
      <c r="VWH1386" s="484"/>
      <c r="VWI1386" s="484"/>
      <c r="VWJ1386" s="484"/>
      <c r="VWK1386" s="484"/>
      <c r="VWL1386" s="484"/>
      <c r="VWM1386" s="485"/>
      <c r="VWN1386" s="447"/>
      <c r="VWO1386" s="447"/>
      <c r="VWP1386" s="451"/>
      <c r="VWQ1386" s="451"/>
      <c r="VWR1386" s="451"/>
      <c r="VWS1386" s="451"/>
      <c r="VWT1386" s="451"/>
      <c r="VWU1386" s="451"/>
      <c r="VWV1386" s="451"/>
      <c r="VWW1386" s="451"/>
      <c r="VWX1386" s="451"/>
      <c r="VWY1386" s="451"/>
      <c r="VWZ1386" s="447"/>
      <c r="VXA1386" s="428"/>
      <c r="VXB1386" s="469"/>
      <c r="VXC1386" s="414"/>
      <c r="VXD1386" s="414"/>
      <c r="VXE1386" s="414"/>
      <c r="VXF1386" s="414"/>
      <c r="VXG1386" s="414"/>
      <c r="VXH1386" s="415"/>
      <c r="VXI1386" s="414"/>
      <c r="VXJ1386" s="416"/>
      <c r="VXK1386" s="366"/>
      <c r="VXL1386" s="366"/>
      <c r="VXM1386" s="366"/>
      <c r="VXN1386" s="366"/>
      <c r="VXO1386" s="366"/>
      <c r="VXP1386" s="366"/>
      <c r="VXQ1386" s="366"/>
      <c r="VXR1386" s="366"/>
      <c r="VXS1386" s="419"/>
      <c r="VXT1386" s="486"/>
      <c r="VXU1386" s="484"/>
      <c r="VXV1386" s="484"/>
      <c r="VXW1386" s="484"/>
      <c r="VXX1386" s="484"/>
      <c r="VXY1386" s="484"/>
      <c r="VXZ1386" s="484"/>
      <c r="VYA1386" s="484"/>
      <c r="VYB1386" s="484"/>
      <c r="VYC1386" s="484"/>
      <c r="VYD1386" s="484"/>
      <c r="VYE1386" s="484"/>
      <c r="VYF1386" s="484"/>
      <c r="VYG1386" s="484"/>
      <c r="VYH1386" s="484"/>
      <c r="VYI1386" s="484"/>
      <c r="VYJ1386" s="484"/>
      <c r="VYK1386" s="484"/>
      <c r="VYL1386" s="484"/>
      <c r="VYM1386" s="485"/>
      <c r="VYN1386" s="447"/>
      <c r="VYO1386" s="447"/>
      <c r="VYP1386" s="451"/>
      <c r="VYQ1386" s="451"/>
      <c r="VYR1386" s="451"/>
      <c r="VYS1386" s="451"/>
      <c r="VYT1386" s="451"/>
      <c r="VYU1386" s="451"/>
      <c r="VYV1386" s="451"/>
      <c r="VYW1386" s="451"/>
      <c r="VYX1386" s="451"/>
      <c r="VYY1386" s="451"/>
      <c r="VYZ1386" s="447"/>
      <c r="VZA1386" s="428"/>
      <c r="VZB1386" s="469"/>
      <c r="VZC1386" s="414"/>
      <c r="VZD1386" s="414"/>
      <c r="VZE1386" s="414"/>
      <c r="VZF1386" s="414"/>
      <c r="VZG1386" s="414"/>
      <c r="VZH1386" s="415"/>
      <c r="VZI1386" s="414"/>
      <c r="VZJ1386" s="416"/>
      <c r="VZK1386" s="366"/>
      <c r="VZL1386" s="366"/>
      <c r="VZM1386" s="366"/>
      <c r="VZN1386" s="366"/>
      <c r="VZO1386" s="366"/>
      <c r="VZP1386" s="366"/>
      <c r="VZQ1386" s="366"/>
      <c r="VZR1386" s="366"/>
      <c r="VZS1386" s="419"/>
      <c r="VZT1386" s="486"/>
      <c r="VZU1386" s="484"/>
      <c r="VZV1386" s="484"/>
      <c r="VZW1386" s="484"/>
      <c r="VZX1386" s="484"/>
      <c r="VZY1386" s="484"/>
      <c r="VZZ1386" s="484"/>
      <c r="WAA1386" s="484"/>
      <c r="WAB1386" s="484"/>
      <c r="WAC1386" s="484"/>
      <c r="WAD1386" s="484"/>
      <c r="WAE1386" s="484"/>
      <c r="WAF1386" s="484"/>
      <c r="WAG1386" s="484"/>
      <c r="WAH1386" s="484"/>
      <c r="WAI1386" s="484"/>
      <c r="WAJ1386" s="484"/>
      <c r="WAK1386" s="484"/>
      <c r="WAL1386" s="484"/>
      <c r="WAM1386" s="485"/>
      <c r="WAN1386" s="447"/>
      <c r="WAO1386" s="447"/>
      <c r="WAP1386" s="451"/>
      <c r="WAQ1386" s="451"/>
      <c r="WAR1386" s="451"/>
      <c r="WAS1386" s="451"/>
      <c r="WAT1386" s="451"/>
      <c r="WAU1386" s="451"/>
      <c r="WAV1386" s="451"/>
      <c r="WAW1386" s="451"/>
      <c r="WAX1386" s="451"/>
      <c r="WAY1386" s="451"/>
      <c r="WAZ1386" s="447"/>
      <c r="WBA1386" s="428"/>
      <c r="WBB1386" s="469"/>
      <c r="WBC1386" s="414"/>
      <c r="WBD1386" s="414"/>
      <c r="WBE1386" s="414"/>
      <c r="WBF1386" s="414"/>
      <c r="WBG1386" s="414"/>
      <c r="WBH1386" s="415"/>
      <c r="WBI1386" s="414"/>
      <c r="WBJ1386" s="416"/>
      <c r="WBK1386" s="366"/>
      <c r="WBL1386" s="366"/>
      <c r="WBM1386" s="366"/>
      <c r="WBN1386" s="366"/>
      <c r="WBO1386" s="366"/>
      <c r="WBP1386" s="366"/>
      <c r="WBQ1386" s="366"/>
      <c r="WBR1386" s="366"/>
      <c r="WBS1386" s="419"/>
      <c r="WBT1386" s="486"/>
      <c r="WBU1386" s="484"/>
      <c r="WBV1386" s="484"/>
      <c r="WBW1386" s="484"/>
      <c r="WBX1386" s="484"/>
      <c r="WBY1386" s="484"/>
      <c r="WBZ1386" s="484"/>
      <c r="WCA1386" s="484"/>
      <c r="WCB1386" s="484"/>
      <c r="WCC1386" s="484"/>
      <c r="WCD1386" s="484"/>
      <c r="WCE1386" s="484"/>
      <c r="WCF1386" s="484"/>
      <c r="WCG1386" s="484"/>
      <c r="WCH1386" s="484"/>
      <c r="WCI1386" s="484"/>
      <c r="WCJ1386" s="484"/>
      <c r="WCK1386" s="484"/>
      <c r="WCL1386" s="484"/>
      <c r="WCM1386" s="485"/>
      <c r="WCN1386" s="447"/>
      <c r="WCO1386" s="447"/>
      <c r="WCP1386" s="451"/>
      <c r="WCQ1386" s="451"/>
      <c r="WCR1386" s="451"/>
      <c r="WCS1386" s="451"/>
      <c r="WCT1386" s="451"/>
      <c r="WCU1386" s="451"/>
      <c r="WCV1386" s="451"/>
      <c r="WCW1386" s="451"/>
      <c r="WCX1386" s="451"/>
      <c r="WCY1386" s="451"/>
      <c r="WCZ1386" s="447"/>
      <c r="WDA1386" s="428"/>
      <c r="WDB1386" s="469"/>
      <c r="WDC1386" s="414"/>
      <c r="WDD1386" s="414"/>
      <c r="WDE1386" s="414"/>
      <c r="WDF1386" s="414"/>
      <c r="WDG1386" s="414"/>
      <c r="WDH1386" s="415"/>
      <c r="WDI1386" s="414"/>
      <c r="WDJ1386" s="416"/>
      <c r="WDK1386" s="366"/>
      <c r="WDL1386" s="366"/>
      <c r="WDM1386" s="366"/>
      <c r="WDN1386" s="366"/>
      <c r="WDO1386" s="366"/>
      <c r="WDP1386" s="366"/>
      <c r="WDQ1386" s="366"/>
      <c r="WDR1386" s="366"/>
      <c r="WDS1386" s="419"/>
      <c r="WDT1386" s="486"/>
      <c r="WDU1386" s="484"/>
      <c r="WDV1386" s="484"/>
      <c r="WDW1386" s="484"/>
      <c r="WDX1386" s="484"/>
      <c r="WDY1386" s="484"/>
      <c r="WDZ1386" s="484"/>
      <c r="WEA1386" s="484"/>
      <c r="WEB1386" s="484"/>
      <c r="WEC1386" s="484"/>
      <c r="WED1386" s="484"/>
      <c r="WEE1386" s="484"/>
      <c r="WEF1386" s="484"/>
      <c r="WEG1386" s="484"/>
      <c r="WEH1386" s="484"/>
      <c r="WEI1386" s="484"/>
      <c r="WEJ1386" s="484"/>
      <c r="WEK1386" s="484"/>
      <c r="WEL1386" s="484"/>
      <c r="WEM1386" s="485"/>
      <c r="WEN1386" s="447"/>
      <c r="WEO1386" s="447"/>
      <c r="WEP1386" s="451"/>
      <c r="WEQ1386" s="451"/>
      <c r="WER1386" s="451"/>
      <c r="WES1386" s="451"/>
      <c r="WET1386" s="451"/>
      <c r="WEU1386" s="451"/>
      <c r="WEV1386" s="451"/>
      <c r="WEW1386" s="451"/>
      <c r="WEX1386" s="451"/>
      <c r="WEY1386" s="451"/>
      <c r="WEZ1386" s="447"/>
      <c r="WFA1386" s="428"/>
      <c r="WFB1386" s="469"/>
      <c r="WFC1386" s="414"/>
      <c r="WFD1386" s="414"/>
      <c r="WFE1386" s="414"/>
      <c r="WFF1386" s="414"/>
      <c r="WFG1386" s="414"/>
      <c r="WFH1386" s="415"/>
      <c r="WFI1386" s="414"/>
      <c r="WFJ1386" s="416"/>
      <c r="WFK1386" s="366"/>
      <c r="WFL1386" s="366"/>
      <c r="WFM1386" s="366"/>
      <c r="WFN1386" s="366"/>
      <c r="WFO1386" s="366"/>
      <c r="WFP1386" s="366"/>
      <c r="WFQ1386" s="366"/>
      <c r="WFR1386" s="366"/>
      <c r="WFS1386" s="419"/>
      <c r="WFT1386" s="486"/>
      <c r="WFU1386" s="484"/>
      <c r="WFV1386" s="484"/>
      <c r="WFW1386" s="484"/>
      <c r="WFX1386" s="484"/>
      <c r="WFY1386" s="484"/>
      <c r="WFZ1386" s="484"/>
      <c r="WGA1386" s="484"/>
      <c r="WGB1386" s="484"/>
      <c r="WGC1386" s="484"/>
      <c r="WGD1386" s="484"/>
      <c r="WGE1386" s="484"/>
      <c r="WGF1386" s="484"/>
      <c r="WGG1386" s="484"/>
      <c r="WGH1386" s="484"/>
      <c r="WGI1386" s="484"/>
      <c r="WGJ1386" s="484"/>
      <c r="WGK1386" s="484"/>
      <c r="WGL1386" s="484"/>
      <c r="WGM1386" s="485"/>
      <c r="WGN1386" s="447"/>
      <c r="WGO1386" s="447"/>
      <c r="WGP1386" s="451"/>
      <c r="WGQ1386" s="451"/>
      <c r="WGR1386" s="451"/>
      <c r="WGS1386" s="451"/>
      <c r="WGT1386" s="451"/>
      <c r="WGU1386" s="451"/>
      <c r="WGV1386" s="451"/>
      <c r="WGW1386" s="451"/>
      <c r="WGX1386" s="451"/>
      <c r="WGY1386" s="451"/>
      <c r="WGZ1386" s="447"/>
      <c r="WHA1386" s="428"/>
      <c r="WHB1386" s="469"/>
      <c r="WHC1386" s="414"/>
      <c r="WHD1386" s="414"/>
      <c r="WHE1386" s="414"/>
      <c r="WHF1386" s="414"/>
      <c r="WHG1386" s="414"/>
      <c r="WHH1386" s="415"/>
      <c r="WHI1386" s="414"/>
      <c r="WHJ1386" s="416"/>
      <c r="WHK1386" s="366"/>
      <c r="WHL1386" s="366"/>
      <c r="WHM1386" s="366"/>
      <c r="WHN1386" s="366"/>
      <c r="WHO1386" s="366"/>
      <c r="WHP1386" s="366"/>
      <c r="WHQ1386" s="366"/>
      <c r="WHR1386" s="366"/>
      <c r="WHS1386" s="419"/>
      <c r="WHT1386" s="486"/>
      <c r="WHU1386" s="484"/>
      <c r="WHV1386" s="484"/>
      <c r="WHW1386" s="484"/>
      <c r="WHX1386" s="484"/>
      <c r="WHY1386" s="484"/>
      <c r="WHZ1386" s="484"/>
      <c r="WIA1386" s="484"/>
      <c r="WIB1386" s="484"/>
      <c r="WIC1386" s="484"/>
      <c r="WID1386" s="484"/>
      <c r="WIE1386" s="484"/>
      <c r="WIF1386" s="484"/>
      <c r="WIG1386" s="484"/>
      <c r="WIH1386" s="484"/>
      <c r="WII1386" s="484"/>
      <c r="WIJ1386" s="484"/>
      <c r="WIK1386" s="484"/>
      <c r="WIL1386" s="484"/>
      <c r="WIM1386" s="485"/>
      <c r="WIN1386" s="447"/>
      <c r="WIO1386" s="447"/>
      <c r="WIP1386" s="451"/>
      <c r="WIQ1386" s="451"/>
      <c r="WIR1386" s="451"/>
      <c r="WIS1386" s="451"/>
      <c r="WIT1386" s="451"/>
      <c r="WIU1386" s="451"/>
      <c r="WIV1386" s="451"/>
      <c r="WIW1386" s="451"/>
      <c r="WIX1386" s="451"/>
      <c r="WIY1386" s="451"/>
      <c r="WIZ1386" s="447"/>
      <c r="WJA1386" s="428"/>
      <c r="WJB1386" s="469"/>
      <c r="WJC1386" s="414"/>
      <c r="WJD1386" s="414"/>
      <c r="WJE1386" s="414"/>
      <c r="WJF1386" s="414"/>
      <c r="WJG1386" s="414"/>
      <c r="WJH1386" s="415"/>
      <c r="WJI1386" s="414"/>
      <c r="WJJ1386" s="416"/>
      <c r="WJK1386" s="366"/>
      <c r="WJL1386" s="366"/>
      <c r="WJM1386" s="366"/>
      <c r="WJN1386" s="366"/>
      <c r="WJO1386" s="366"/>
      <c r="WJP1386" s="366"/>
      <c r="WJQ1386" s="366"/>
      <c r="WJR1386" s="366"/>
      <c r="WJS1386" s="419"/>
      <c r="WJT1386" s="486"/>
      <c r="WJU1386" s="484"/>
      <c r="WJV1386" s="484"/>
      <c r="WJW1386" s="484"/>
      <c r="WJX1386" s="484"/>
      <c r="WJY1386" s="484"/>
      <c r="WJZ1386" s="484"/>
      <c r="WKA1386" s="484"/>
      <c r="WKB1386" s="484"/>
      <c r="WKC1386" s="484"/>
      <c r="WKD1386" s="484"/>
      <c r="WKE1386" s="484"/>
      <c r="WKF1386" s="484"/>
      <c r="WKG1386" s="484"/>
      <c r="WKH1386" s="484"/>
      <c r="WKI1386" s="484"/>
      <c r="WKJ1386" s="484"/>
      <c r="WKK1386" s="484"/>
      <c r="WKL1386" s="484"/>
      <c r="WKM1386" s="485"/>
      <c r="WKN1386" s="447"/>
      <c r="WKO1386" s="447"/>
      <c r="WKP1386" s="451"/>
      <c r="WKQ1386" s="451"/>
      <c r="WKR1386" s="451"/>
      <c r="WKS1386" s="451"/>
      <c r="WKT1386" s="451"/>
      <c r="WKU1386" s="451"/>
      <c r="WKV1386" s="451"/>
      <c r="WKW1386" s="451"/>
      <c r="WKX1386" s="451"/>
      <c r="WKY1386" s="451"/>
      <c r="WKZ1386" s="447"/>
      <c r="WLA1386" s="428"/>
      <c r="WLB1386" s="469"/>
      <c r="WLC1386" s="414"/>
      <c r="WLD1386" s="414"/>
      <c r="WLE1386" s="414"/>
      <c r="WLF1386" s="414"/>
      <c r="WLG1386" s="414"/>
      <c r="WLH1386" s="415"/>
      <c r="WLI1386" s="414"/>
      <c r="WLJ1386" s="416"/>
      <c r="WLK1386" s="366"/>
      <c r="WLL1386" s="366"/>
      <c r="WLM1386" s="366"/>
      <c r="WLN1386" s="366"/>
      <c r="WLO1386" s="366"/>
      <c r="WLP1386" s="366"/>
      <c r="WLQ1386" s="366"/>
      <c r="WLR1386" s="366"/>
      <c r="WLS1386" s="419"/>
      <c r="WLT1386" s="486"/>
      <c r="WLU1386" s="484"/>
      <c r="WLV1386" s="484"/>
      <c r="WLW1386" s="484"/>
      <c r="WLX1386" s="484"/>
      <c r="WLY1386" s="484"/>
      <c r="WLZ1386" s="484"/>
      <c r="WMA1386" s="484"/>
      <c r="WMB1386" s="484"/>
      <c r="WMC1386" s="484"/>
      <c r="WMD1386" s="484"/>
      <c r="WME1386" s="484"/>
      <c r="WMF1386" s="484"/>
      <c r="WMG1386" s="484"/>
      <c r="WMH1386" s="484"/>
      <c r="WMI1386" s="484"/>
      <c r="WMJ1386" s="484"/>
      <c r="WMK1386" s="484"/>
      <c r="WML1386" s="484"/>
      <c r="WMM1386" s="485"/>
      <c r="WMN1386" s="447"/>
      <c r="WMO1386" s="447"/>
      <c r="WMP1386" s="451"/>
      <c r="WMQ1386" s="451"/>
      <c r="WMR1386" s="451"/>
      <c r="WMS1386" s="451"/>
      <c r="WMT1386" s="451"/>
      <c r="WMU1386" s="451"/>
      <c r="WMV1386" s="451"/>
      <c r="WMW1386" s="451"/>
      <c r="WMX1386" s="451"/>
      <c r="WMY1386" s="451"/>
      <c r="WMZ1386" s="447"/>
      <c r="WNA1386" s="428"/>
      <c r="WNB1386" s="469"/>
      <c r="WNC1386" s="414"/>
      <c r="WND1386" s="414"/>
      <c r="WNE1386" s="414"/>
      <c r="WNF1386" s="414"/>
      <c r="WNG1386" s="414"/>
      <c r="WNH1386" s="415"/>
      <c r="WNI1386" s="414"/>
      <c r="WNJ1386" s="416"/>
      <c r="WNK1386" s="366"/>
      <c r="WNL1386" s="366"/>
      <c r="WNM1386" s="366"/>
      <c r="WNN1386" s="366"/>
      <c r="WNO1386" s="366"/>
      <c r="WNP1386" s="366"/>
      <c r="WNQ1386" s="366"/>
      <c r="WNR1386" s="366"/>
      <c r="WNS1386" s="419"/>
      <c r="WNT1386" s="486"/>
      <c r="WNU1386" s="484"/>
      <c r="WNV1386" s="484"/>
      <c r="WNW1386" s="484"/>
      <c r="WNX1386" s="484"/>
      <c r="WNY1386" s="484"/>
      <c r="WNZ1386" s="484"/>
      <c r="WOA1386" s="484"/>
      <c r="WOB1386" s="484"/>
      <c r="WOC1386" s="484"/>
      <c r="WOD1386" s="484"/>
      <c r="WOE1386" s="484"/>
      <c r="WOF1386" s="484"/>
      <c r="WOG1386" s="484"/>
      <c r="WOH1386" s="484"/>
      <c r="WOI1386" s="484"/>
      <c r="WOJ1386" s="484"/>
      <c r="WOK1386" s="484"/>
      <c r="WOL1386" s="484"/>
      <c r="WOM1386" s="485"/>
      <c r="WON1386" s="447"/>
      <c r="WOO1386" s="447"/>
      <c r="WOP1386" s="451"/>
      <c r="WOQ1386" s="451"/>
      <c r="WOR1386" s="451"/>
      <c r="WOS1386" s="451"/>
      <c r="WOT1386" s="451"/>
      <c r="WOU1386" s="451"/>
      <c r="WOV1386" s="451"/>
      <c r="WOW1386" s="451"/>
      <c r="WOX1386" s="451"/>
      <c r="WOY1386" s="451"/>
      <c r="WOZ1386" s="447"/>
      <c r="WPA1386" s="428"/>
      <c r="WPB1386" s="469"/>
      <c r="WPC1386" s="414"/>
      <c r="WPD1386" s="414"/>
      <c r="WPE1386" s="414"/>
      <c r="WPF1386" s="414"/>
      <c r="WPG1386" s="414"/>
      <c r="WPH1386" s="415"/>
      <c r="WPI1386" s="414"/>
      <c r="WPJ1386" s="416"/>
      <c r="WPK1386" s="366"/>
      <c r="WPL1386" s="366"/>
      <c r="WPM1386" s="366"/>
      <c r="WPN1386" s="366"/>
      <c r="WPO1386" s="366"/>
      <c r="WPP1386" s="366"/>
      <c r="WPQ1386" s="366"/>
      <c r="WPR1386" s="366"/>
      <c r="WPS1386" s="419"/>
      <c r="WPT1386" s="486"/>
      <c r="WPU1386" s="484"/>
      <c r="WPV1386" s="484"/>
      <c r="WPW1386" s="484"/>
      <c r="WPX1386" s="484"/>
      <c r="WPY1386" s="484"/>
      <c r="WPZ1386" s="484"/>
      <c r="WQA1386" s="484"/>
      <c r="WQB1386" s="484"/>
      <c r="WQC1386" s="484"/>
      <c r="WQD1386" s="484"/>
      <c r="WQE1386" s="484"/>
      <c r="WQF1386" s="484"/>
      <c r="WQG1386" s="484"/>
      <c r="WQH1386" s="484"/>
      <c r="WQI1386" s="484"/>
      <c r="WQJ1386" s="484"/>
      <c r="WQK1386" s="484"/>
      <c r="WQL1386" s="484"/>
      <c r="WQM1386" s="485"/>
      <c r="WQN1386" s="447"/>
      <c r="WQO1386" s="447"/>
      <c r="WQP1386" s="451"/>
      <c r="WQQ1386" s="451"/>
      <c r="WQR1386" s="451"/>
      <c r="WQS1386" s="451"/>
      <c r="WQT1386" s="451"/>
      <c r="WQU1386" s="451"/>
      <c r="WQV1386" s="451"/>
      <c r="WQW1386" s="451"/>
      <c r="WQX1386" s="451"/>
      <c r="WQY1386" s="451"/>
      <c r="WQZ1386" s="447"/>
      <c r="WRA1386" s="428"/>
      <c r="WRB1386" s="469"/>
      <c r="WRC1386" s="414"/>
      <c r="WRD1386" s="414"/>
      <c r="WRE1386" s="414"/>
      <c r="WRF1386" s="414"/>
      <c r="WRG1386" s="414"/>
      <c r="WRH1386" s="415"/>
      <c r="WRI1386" s="414"/>
      <c r="WRJ1386" s="416"/>
      <c r="WRK1386" s="366"/>
      <c r="WRL1386" s="366"/>
      <c r="WRM1386" s="366"/>
      <c r="WRN1386" s="366"/>
      <c r="WRO1386" s="366"/>
      <c r="WRP1386" s="366"/>
      <c r="WRQ1386" s="366"/>
      <c r="WRR1386" s="366"/>
      <c r="WRS1386" s="419"/>
      <c r="WRT1386" s="486"/>
      <c r="WRU1386" s="484"/>
      <c r="WRV1386" s="484"/>
      <c r="WRW1386" s="484"/>
      <c r="WRX1386" s="484"/>
      <c r="WRY1386" s="484"/>
      <c r="WRZ1386" s="484"/>
      <c r="WSA1386" s="484"/>
      <c r="WSB1386" s="484"/>
      <c r="WSC1386" s="484"/>
      <c r="WSD1386" s="484"/>
      <c r="WSE1386" s="484"/>
      <c r="WSF1386" s="484"/>
      <c r="WSG1386" s="484"/>
      <c r="WSH1386" s="484"/>
      <c r="WSI1386" s="484"/>
      <c r="WSJ1386" s="484"/>
      <c r="WSK1386" s="484"/>
      <c r="WSL1386" s="484"/>
      <c r="WSM1386" s="485"/>
      <c r="WSN1386" s="447"/>
      <c r="WSO1386" s="447"/>
      <c r="WSP1386" s="451"/>
      <c r="WSQ1386" s="451"/>
      <c r="WSR1386" s="451"/>
      <c r="WSS1386" s="451"/>
      <c r="WST1386" s="451"/>
      <c r="WSU1386" s="451"/>
      <c r="WSV1386" s="451"/>
      <c r="WSW1386" s="451"/>
      <c r="WSX1386" s="451"/>
      <c r="WSY1386" s="451"/>
      <c r="WSZ1386" s="447"/>
      <c r="WTA1386" s="428"/>
      <c r="WTB1386" s="469"/>
      <c r="WTC1386" s="414"/>
      <c r="WTD1386" s="414"/>
      <c r="WTE1386" s="414"/>
      <c r="WTF1386" s="414"/>
      <c r="WTG1386" s="414"/>
      <c r="WTH1386" s="415"/>
      <c r="WTI1386" s="414"/>
      <c r="WTJ1386" s="416"/>
      <c r="WTK1386" s="366"/>
      <c r="WTL1386" s="366"/>
      <c r="WTM1386" s="366"/>
      <c r="WTN1386" s="366"/>
      <c r="WTO1386" s="366"/>
      <c r="WTP1386" s="366"/>
      <c r="WTQ1386" s="366"/>
      <c r="WTR1386" s="366"/>
      <c r="WTS1386" s="419"/>
      <c r="WTT1386" s="486"/>
      <c r="WTU1386" s="484"/>
      <c r="WTV1386" s="484"/>
      <c r="WTW1386" s="484"/>
      <c r="WTX1386" s="484"/>
      <c r="WTY1386" s="484"/>
      <c r="WTZ1386" s="484"/>
      <c r="WUA1386" s="484"/>
      <c r="WUB1386" s="484"/>
      <c r="WUC1386" s="484"/>
      <c r="WUD1386" s="484"/>
      <c r="WUE1386" s="484"/>
      <c r="WUF1386" s="484"/>
      <c r="WUG1386" s="484"/>
      <c r="WUH1386" s="484"/>
      <c r="WUI1386" s="484"/>
      <c r="WUJ1386" s="484"/>
      <c r="WUK1386" s="484"/>
      <c r="WUL1386" s="484"/>
      <c r="WUM1386" s="485"/>
      <c r="WUN1386" s="447"/>
      <c r="WUO1386" s="447"/>
      <c r="WUP1386" s="451"/>
      <c r="WUQ1386" s="451"/>
      <c r="WUR1386" s="451"/>
      <c r="WUS1386" s="451"/>
      <c r="WUT1386" s="451"/>
      <c r="WUU1386" s="451"/>
      <c r="WUV1386" s="451"/>
      <c r="WUW1386" s="451"/>
      <c r="WUX1386" s="451"/>
      <c r="WUY1386" s="451"/>
      <c r="WUZ1386" s="447"/>
      <c r="WVA1386" s="428"/>
      <c r="WVB1386" s="469"/>
      <c r="WVC1386" s="414"/>
      <c r="WVD1386" s="414"/>
      <c r="WVE1386" s="414"/>
      <c r="WVF1386" s="414"/>
      <c r="WVG1386" s="414"/>
      <c r="WVH1386" s="415"/>
      <c r="WVI1386" s="414"/>
      <c r="WVJ1386" s="416"/>
      <c r="WVK1386" s="366"/>
      <c r="WVL1386" s="366"/>
      <c r="WVM1386" s="366"/>
      <c r="WVN1386" s="366"/>
      <c r="WVO1386" s="366"/>
      <c r="WVP1386" s="366"/>
      <c r="WVQ1386" s="366"/>
      <c r="WVR1386" s="366"/>
      <c r="WVS1386" s="419"/>
      <c r="WVT1386" s="486"/>
      <c r="WVU1386" s="484"/>
      <c r="WVV1386" s="484"/>
      <c r="WVW1386" s="484"/>
      <c r="WVX1386" s="484"/>
      <c r="WVY1386" s="484"/>
      <c r="WVZ1386" s="484"/>
      <c r="WWA1386" s="484"/>
      <c r="WWB1386" s="484"/>
      <c r="WWC1386" s="484"/>
      <c r="WWD1386" s="484"/>
      <c r="WWE1386" s="484"/>
      <c r="WWF1386" s="484"/>
      <c r="WWG1386" s="484"/>
      <c r="WWH1386" s="484"/>
      <c r="WWI1386" s="484"/>
      <c r="WWJ1386" s="484"/>
      <c r="WWK1386" s="484"/>
      <c r="WWL1386" s="484"/>
      <c r="WWM1386" s="485"/>
      <c r="WWN1386" s="447"/>
      <c r="WWO1386" s="447"/>
      <c r="WWP1386" s="451"/>
      <c r="WWQ1386" s="451"/>
      <c r="WWR1386" s="451"/>
      <c r="WWS1386" s="451"/>
      <c r="WWT1386" s="451"/>
      <c r="WWU1386" s="451"/>
      <c r="WWV1386" s="451"/>
      <c r="WWW1386" s="451"/>
      <c r="WWX1386" s="451"/>
      <c r="WWY1386" s="451"/>
      <c r="WWZ1386" s="447"/>
      <c r="WXA1386" s="428"/>
      <c r="WXB1386" s="469"/>
      <c r="WXC1386" s="414"/>
      <c r="WXD1386" s="414"/>
      <c r="WXE1386" s="414"/>
      <c r="WXF1386" s="414"/>
      <c r="WXG1386" s="414"/>
      <c r="WXH1386" s="415"/>
      <c r="WXI1386" s="414"/>
      <c r="WXJ1386" s="416"/>
      <c r="WXK1386" s="366"/>
      <c r="WXL1386" s="366"/>
      <c r="WXM1386" s="366"/>
      <c r="WXN1386" s="366"/>
      <c r="WXO1386" s="366"/>
      <c r="WXP1386" s="366"/>
      <c r="WXQ1386" s="366"/>
      <c r="WXR1386" s="366"/>
      <c r="WXS1386" s="419"/>
      <c r="WXT1386" s="486"/>
      <c r="WXU1386" s="484"/>
      <c r="WXV1386" s="484"/>
      <c r="WXW1386" s="484"/>
      <c r="WXX1386" s="484"/>
      <c r="WXY1386" s="484"/>
      <c r="WXZ1386" s="484"/>
      <c r="WYA1386" s="484"/>
      <c r="WYB1386" s="484"/>
      <c r="WYC1386" s="484"/>
      <c r="WYD1386" s="484"/>
      <c r="WYE1386" s="484"/>
      <c r="WYF1386" s="484"/>
      <c r="WYG1386" s="484"/>
      <c r="WYH1386" s="484"/>
      <c r="WYI1386" s="484"/>
      <c r="WYJ1386" s="484"/>
      <c r="WYK1386" s="484"/>
      <c r="WYL1386" s="484"/>
      <c r="WYM1386" s="485"/>
      <c r="WYN1386" s="447"/>
      <c r="WYO1386" s="447"/>
      <c r="WYP1386" s="451"/>
      <c r="WYQ1386" s="451"/>
      <c r="WYR1386" s="451"/>
      <c r="WYS1386" s="451"/>
      <c r="WYT1386" s="451"/>
      <c r="WYU1386" s="451"/>
      <c r="WYV1386" s="451"/>
      <c r="WYW1386" s="451"/>
      <c r="WYX1386" s="451"/>
      <c r="WYY1386" s="451"/>
      <c r="WYZ1386" s="447"/>
      <c r="WZA1386" s="428"/>
      <c r="WZB1386" s="469"/>
      <c r="WZC1386" s="414"/>
      <c r="WZD1386" s="414"/>
      <c r="WZE1386" s="414"/>
      <c r="WZF1386" s="414"/>
      <c r="WZG1386" s="414"/>
      <c r="WZH1386" s="415"/>
      <c r="WZI1386" s="414"/>
      <c r="WZJ1386" s="416"/>
      <c r="WZK1386" s="366"/>
      <c r="WZL1386" s="366"/>
      <c r="WZM1386" s="366"/>
      <c r="WZN1386" s="366"/>
      <c r="WZO1386" s="366"/>
      <c r="WZP1386" s="366"/>
      <c r="WZQ1386" s="366"/>
      <c r="WZR1386" s="366"/>
      <c r="WZS1386" s="419"/>
      <c r="WZT1386" s="486"/>
      <c r="WZU1386" s="484"/>
      <c r="WZV1386" s="484"/>
      <c r="WZW1386" s="484"/>
      <c r="WZX1386" s="484"/>
      <c r="WZY1386" s="484"/>
      <c r="WZZ1386" s="484"/>
      <c r="XAA1386" s="484"/>
      <c r="XAB1386" s="484"/>
      <c r="XAC1386" s="484"/>
      <c r="XAD1386" s="484"/>
      <c r="XAE1386" s="484"/>
      <c r="XAF1386" s="484"/>
      <c r="XAG1386" s="484"/>
      <c r="XAH1386" s="484"/>
      <c r="XAI1386" s="484"/>
      <c r="XAJ1386" s="484"/>
      <c r="XAK1386" s="484"/>
      <c r="XAL1386" s="484"/>
      <c r="XAM1386" s="485"/>
      <c r="XAN1386" s="447"/>
      <c r="XAO1386" s="447"/>
      <c r="XAP1386" s="451"/>
      <c r="XAQ1386" s="451"/>
      <c r="XAR1386" s="451"/>
      <c r="XAS1386" s="451"/>
      <c r="XAT1386" s="451"/>
      <c r="XAU1386" s="451"/>
      <c r="XAV1386" s="451"/>
      <c r="XAW1386" s="451"/>
      <c r="XAX1386" s="451"/>
      <c r="XAY1386" s="451"/>
      <c r="XAZ1386" s="447"/>
      <c r="XBA1386" s="428"/>
      <c r="XBB1386" s="469"/>
      <c r="XBC1386" s="414"/>
      <c r="XBD1386" s="414"/>
      <c r="XBE1386" s="414"/>
      <c r="XBF1386" s="414"/>
      <c r="XBG1386" s="414"/>
      <c r="XBH1386" s="415"/>
      <c r="XBI1386" s="414"/>
      <c r="XBJ1386" s="416"/>
      <c r="XBK1386" s="366"/>
      <c r="XBL1386" s="366"/>
      <c r="XBM1386" s="366"/>
      <c r="XBN1386" s="366"/>
      <c r="XBO1386" s="366"/>
      <c r="XBP1386" s="366"/>
      <c r="XBQ1386" s="366"/>
      <c r="XBR1386" s="366"/>
      <c r="XBS1386" s="419"/>
      <c r="XBT1386" s="486"/>
      <c r="XBU1386" s="484"/>
      <c r="XBV1386" s="484"/>
      <c r="XBW1386" s="484"/>
      <c r="XBX1386" s="484"/>
      <c r="XBY1386" s="484"/>
      <c r="XBZ1386" s="484"/>
      <c r="XCA1386" s="484"/>
      <c r="XCB1386" s="484"/>
      <c r="XCC1386" s="484"/>
      <c r="XCD1386" s="484"/>
      <c r="XCE1386" s="484"/>
      <c r="XCF1386" s="484"/>
      <c r="XCG1386" s="484"/>
      <c r="XCH1386" s="484"/>
      <c r="XCI1386" s="484"/>
      <c r="XCJ1386" s="484"/>
      <c r="XCK1386" s="484"/>
      <c r="XCL1386" s="484"/>
      <c r="XCM1386" s="485"/>
      <c r="XCN1386" s="447"/>
      <c r="XCO1386" s="447"/>
      <c r="XCP1386" s="451"/>
      <c r="XCQ1386" s="451"/>
      <c r="XCR1386" s="451"/>
      <c r="XCS1386" s="451"/>
      <c r="XCT1386" s="451"/>
      <c r="XCU1386" s="451"/>
      <c r="XCV1386" s="451"/>
      <c r="XCW1386" s="451"/>
      <c r="XCX1386" s="451"/>
      <c r="XCY1386" s="451"/>
      <c r="XCZ1386" s="447"/>
      <c r="XDA1386" s="428"/>
      <c r="XDB1386" s="469"/>
      <c r="XDC1386" s="414"/>
      <c r="XDD1386" s="414"/>
      <c r="XDE1386" s="414"/>
      <c r="XDF1386" s="414"/>
      <c r="XDG1386" s="414"/>
      <c r="XDH1386" s="415"/>
      <c r="XDI1386" s="414"/>
      <c r="XDJ1386" s="416"/>
      <c r="XDK1386" s="366"/>
      <c r="XDL1386" s="366"/>
      <c r="XDM1386" s="366"/>
      <c r="XDN1386" s="366"/>
      <c r="XDO1386" s="366"/>
      <c r="XDP1386" s="366"/>
      <c r="XDQ1386" s="366"/>
      <c r="XDR1386" s="366"/>
      <c r="XDS1386" s="419"/>
      <c r="XDT1386" s="486"/>
      <c r="XDU1386" s="484"/>
      <c r="XDV1386" s="484"/>
      <c r="XDW1386" s="484"/>
      <c r="XDX1386" s="484"/>
      <c r="XDY1386" s="484"/>
      <c r="XDZ1386" s="484"/>
      <c r="XEA1386" s="484"/>
      <c r="XEB1386" s="484"/>
      <c r="XEC1386" s="484"/>
      <c r="XED1386" s="484"/>
      <c r="XEE1386" s="484"/>
      <c r="XEF1386" s="484"/>
      <c r="XEG1386" s="484"/>
      <c r="XEH1386" s="484"/>
      <c r="XEI1386" s="484"/>
      <c r="XEJ1386" s="484"/>
      <c r="XEK1386" s="484"/>
      <c r="XEL1386" s="484"/>
      <c r="XEM1386" s="485"/>
      <c r="XEN1386" s="447"/>
      <c r="XEO1386" s="447"/>
      <c r="XEP1386" s="451"/>
      <c r="XEQ1386" s="451"/>
      <c r="XER1386" s="451"/>
      <c r="XES1386" s="451"/>
      <c r="XET1386" s="451"/>
      <c r="XEU1386" s="451"/>
      <c r="XEV1386" s="451"/>
      <c r="XEW1386" s="451"/>
      <c r="XEX1386" s="451"/>
      <c r="XEY1386" s="451"/>
      <c r="XEZ1386" s="447"/>
      <c r="XFA1386" s="428"/>
      <c r="XFB1386" s="469"/>
      <c r="XFC1386" s="414"/>
      <c r="XFD1386" s="414"/>
    </row>
    <row r="1387" spans="1:16384" s="483" customFormat="1" ht="12.75" customHeight="1">
      <c r="A1387" s="469"/>
      <c r="B1387" s="415"/>
      <c r="C1387" s="415"/>
      <c r="D1387" s="415"/>
      <c r="E1387" s="415"/>
      <c r="F1387" s="415"/>
      <c r="G1387" s="415"/>
      <c r="H1387" s="415"/>
      <c r="I1387" s="505"/>
      <c r="J1387" s="366"/>
      <c r="K1387" s="366"/>
      <c r="L1387" s="366"/>
      <c r="M1387" s="366"/>
      <c r="N1387" s="366"/>
      <c r="O1387" s="366"/>
      <c r="P1387" s="366"/>
      <c r="Q1387" s="366"/>
      <c r="R1387" s="419"/>
      <c r="S1387" s="480"/>
      <c r="T1387" s="482"/>
      <c r="U1387" s="482"/>
      <c r="V1387" s="482"/>
      <c r="W1387" s="482"/>
      <c r="X1387" s="482"/>
      <c r="Y1387" s="482"/>
      <c r="Z1387" s="482"/>
      <c r="AA1387" s="482"/>
      <c r="AB1387" s="482"/>
      <c r="AC1387" s="482"/>
      <c r="AD1387" s="482"/>
      <c r="AE1387" s="482"/>
      <c r="AF1387" s="482"/>
      <c r="AG1387" s="482"/>
      <c r="AH1387" s="482"/>
      <c r="AI1387" s="482"/>
      <c r="AJ1387" s="482"/>
      <c r="AK1387" s="482"/>
      <c r="AL1387" s="481"/>
      <c r="AM1387" s="447"/>
      <c r="AN1387" s="447"/>
      <c r="AO1387" s="451"/>
      <c r="AP1387" s="451"/>
      <c r="AQ1387" s="451"/>
      <c r="AR1387" s="451"/>
      <c r="AS1387" s="451"/>
      <c r="AT1387" s="451"/>
      <c r="AU1387" s="451"/>
      <c r="AV1387" s="451"/>
      <c r="AW1387" s="451"/>
      <c r="AX1387" s="451"/>
      <c r="AY1387" s="447"/>
      <c r="AZ1387" s="428"/>
      <c r="BA1387" s="427"/>
      <c r="BB1387" s="469"/>
      <c r="BC1387" s="414"/>
      <c r="BD1387" s="414"/>
      <c r="BE1387" s="414"/>
      <c r="BF1387" s="414"/>
      <c r="BG1387" s="414"/>
      <c r="BH1387" s="415"/>
      <c r="BI1387" s="414"/>
      <c r="BJ1387" s="416"/>
      <c r="BK1387" s="366"/>
      <c r="BL1387" s="366"/>
      <c r="BM1387" s="366"/>
      <c r="BN1387" s="366"/>
      <c r="BO1387" s="366"/>
      <c r="BP1387" s="366"/>
      <c r="BQ1387" s="366"/>
      <c r="BR1387" s="366"/>
      <c r="BS1387" s="419"/>
      <c r="BT1387" s="480"/>
      <c r="BU1387" s="482"/>
      <c r="BV1387" s="482"/>
      <c r="BW1387" s="482"/>
      <c r="BX1387" s="482"/>
      <c r="BY1387" s="482"/>
      <c r="BZ1387" s="482"/>
      <c r="CA1387" s="482"/>
      <c r="CB1387" s="482"/>
      <c r="CC1387" s="482"/>
      <c r="CD1387" s="482"/>
      <c r="CE1387" s="482"/>
      <c r="CF1387" s="482"/>
      <c r="CG1387" s="482"/>
      <c r="CH1387" s="482"/>
      <c r="CI1387" s="482"/>
      <c r="CJ1387" s="482"/>
      <c r="CK1387" s="482"/>
      <c r="CL1387" s="482"/>
      <c r="CM1387" s="481"/>
      <c r="CN1387" s="447"/>
      <c r="CO1387" s="447"/>
      <c r="CP1387" s="451"/>
      <c r="CQ1387" s="451"/>
      <c r="CR1387" s="451"/>
      <c r="CS1387" s="451"/>
      <c r="CT1387" s="451"/>
      <c r="CU1387" s="451"/>
      <c r="CV1387" s="451"/>
      <c r="CW1387" s="451"/>
      <c r="CX1387" s="451"/>
      <c r="CY1387" s="451"/>
      <c r="CZ1387" s="447"/>
      <c r="DA1387" s="428"/>
      <c r="DB1387" s="469"/>
      <c r="DC1387" s="414"/>
      <c r="DD1387" s="414"/>
      <c r="DE1387" s="414"/>
      <c r="DF1387" s="414"/>
      <c r="DG1387" s="414"/>
      <c r="DH1387" s="415"/>
      <c r="DI1387" s="414"/>
      <c r="DJ1387" s="416"/>
      <c r="DK1387" s="366"/>
      <c r="DL1387" s="366"/>
      <c r="DM1387" s="366"/>
      <c r="DN1387" s="366"/>
      <c r="DO1387" s="366"/>
      <c r="DP1387" s="366"/>
      <c r="DQ1387" s="366"/>
      <c r="DR1387" s="366"/>
      <c r="DS1387" s="419"/>
      <c r="DT1387" s="480"/>
      <c r="DU1387" s="482"/>
      <c r="DV1387" s="482"/>
      <c r="DW1387" s="482"/>
      <c r="DX1387" s="482"/>
      <c r="DY1387" s="482"/>
      <c r="DZ1387" s="482"/>
      <c r="EA1387" s="482"/>
      <c r="EB1387" s="482"/>
      <c r="EC1387" s="482"/>
      <c r="ED1387" s="482"/>
      <c r="EE1387" s="482"/>
      <c r="EF1387" s="482"/>
      <c r="EG1387" s="482"/>
      <c r="EH1387" s="482"/>
      <c r="EI1387" s="482"/>
      <c r="EJ1387" s="482"/>
      <c r="EK1387" s="482"/>
      <c r="EL1387" s="482"/>
      <c r="EM1387" s="481"/>
      <c r="EN1387" s="447"/>
      <c r="EO1387" s="447"/>
      <c r="EP1387" s="451"/>
      <c r="EQ1387" s="451"/>
      <c r="ER1387" s="451"/>
      <c r="ES1387" s="451"/>
      <c r="ET1387" s="451"/>
      <c r="EU1387" s="451"/>
      <c r="EV1387" s="451"/>
      <c r="EW1387" s="451"/>
      <c r="EX1387" s="451"/>
      <c r="EY1387" s="451"/>
      <c r="EZ1387" s="447"/>
      <c r="FA1387" s="428"/>
      <c r="FB1387" s="469"/>
      <c r="FC1387" s="414"/>
      <c r="FD1387" s="414"/>
      <c r="FE1387" s="414"/>
      <c r="FF1387" s="414"/>
      <c r="FG1387" s="414"/>
      <c r="FH1387" s="415"/>
      <c r="FI1387" s="414"/>
      <c r="FJ1387" s="416"/>
      <c r="FK1387" s="366"/>
      <c r="FL1387" s="366"/>
      <c r="FM1387" s="366"/>
      <c r="FN1387" s="366"/>
      <c r="FO1387" s="366"/>
      <c r="FP1387" s="366"/>
      <c r="FQ1387" s="366"/>
      <c r="FR1387" s="366"/>
      <c r="FS1387" s="419"/>
      <c r="FT1387" s="480"/>
      <c r="FU1387" s="482"/>
      <c r="FV1387" s="482"/>
      <c r="FW1387" s="482"/>
      <c r="FX1387" s="482"/>
      <c r="FY1387" s="482"/>
      <c r="FZ1387" s="482"/>
      <c r="GA1387" s="482"/>
      <c r="GB1387" s="482"/>
      <c r="GC1387" s="482"/>
      <c r="GD1387" s="482"/>
      <c r="GE1387" s="482"/>
      <c r="GF1387" s="482"/>
      <c r="GG1387" s="482"/>
      <c r="GH1387" s="482"/>
      <c r="GI1387" s="482"/>
      <c r="GJ1387" s="482"/>
      <c r="GK1387" s="482"/>
      <c r="GL1387" s="482"/>
      <c r="GM1387" s="481"/>
      <c r="GN1387" s="447"/>
      <c r="GO1387" s="447"/>
      <c r="GP1387" s="451"/>
      <c r="GQ1387" s="451"/>
      <c r="GR1387" s="451"/>
      <c r="GS1387" s="451"/>
      <c r="GT1387" s="451"/>
      <c r="GU1387" s="451"/>
      <c r="GV1387" s="451"/>
      <c r="GW1387" s="451"/>
      <c r="GX1387" s="451"/>
      <c r="GY1387" s="451"/>
      <c r="GZ1387" s="447"/>
      <c r="HA1387" s="428"/>
      <c r="HB1387" s="469"/>
      <c r="HC1387" s="414"/>
      <c r="HD1387" s="414"/>
      <c r="HE1387" s="414"/>
      <c r="HF1387" s="414"/>
      <c r="HG1387" s="414"/>
      <c r="HH1387" s="415"/>
      <c r="HI1387" s="414"/>
      <c r="HJ1387" s="416"/>
      <c r="HK1387" s="366"/>
      <c r="HL1387" s="366"/>
      <c r="HM1387" s="366"/>
      <c r="HN1387" s="366"/>
      <c r="HO1387" s="366"/>
      <c r="HP1387" s="366"/>
      <c r="HQ1387" s="366"/>
      <c r="HR1387" s="366"/>
      <c r="HS1387" s="419"/>
      <c r="HT1387" s="480"/>
      <c r="HU1387" s="482"/>
      <c r="HV1387" s="482"/>
      <c r="HW1387" s="482"/>
      <c r="HX1387" s="482"/>
      <c r="HY1387" s="482"/>
      <c r="HZ1387" s="482"/>
      <c r="IA1387" s="482"/>
      <c r="IB1387" s="482"/>
      <c r="IC1387" s="482"/>
      <c r="ID1387" s="482"/>
      <c r="IE1387" s="482"/>
      <c r="IF1387" s="482"/>
      <c r="IG1387" s="482"/>
      <c r="IH1387" s="482"/>
      <c r="II1387" s="482"/>
      <c r="IJ1387" s="482"/>
      <c r="IK1387" s="482"/>
      <c r="IL1387" s="482"/>
      <c r="IM1387" s="481"/>
      <c r="IN1387" s="447"/>
      <c r="IO1387" s="447"/>
      <c r="IP1387" s="451"/>
      <c r="IQ1387" s="451"/>
      <c r="IR1387" s="451"/>
      <c r="IS1387" s="451"/>
      <c r="IT1387" s="451"/>
      <c r="IU1387" s="451"/>
      <c r="IV1387" s="451"/>
      <c r="IW1387" s="451"/>
      <c r="IX1387" s="451"/>
      <c r="IY1387" s="451"/>
      <c r="IZ1387" s="447"/>
      <c r="JA1387" s="428"/>
      <c r="JB1387" s="469"/>
      <c r="JC1387" s="414"/>
      <c r="JD1387" s="414"/>
      <c r="JE1387" s="414"/>
      <c r="JF1387" s="414"/>
      <c r="JG1387" s="414"/>
      <c r="JH1387" s="415"/>
      <c r="JI1387" s="414"/>
      <c r="JJ1387" s="416"/>
      <c r="JK1387" s="366"/>
      <c r="JL1387" s="366"/>
      <c r="JM1387" s="366"/>
      <c r="JN1387" s="366"/>
      <c r="JO1387" s="366"/>
      <c r="JP1387" s="366"/>
      <c r="JQ1387" s="366"/>
      <c r="JR1387" s="366"/>
      <c r="JS1387" s="419"/>
      <c r="JT1387" s="480"/>
      <c r="JU1387" s="482"/>
      <c r="JV1387" s="482"/>
      <c r="JW1387" s="482"/>
      <c r="JX1387" s="482"/>
      <c r="JY1387" s="482"/>
      <c r="JZ1387" s="482"/>
      <c r="KA1387" s="482"/>
      <c r="KB1387" s="482"/>
      <c r="KC1387" s="482"/>
      <c r="KD1387" s="482"/>
      <c r="KE1387" s="482"/>
      <c r="KF1387" s="482"/>
      <c r="KG1387" s="482"/>
      <c r="KH1387" s="482"/>
      <c r="KI1387" s="482"/>
      <c r="KJ1387" s="482"/>
      <c r="KK1387" s="482"/>
      <c r="KL1387" s="482"/>
      <c r="KM1387" s="481"/>
      <c r="KN1387" s="447"/>
      <c r="KO1387" s="447"/>
      <c r="KP1387" s="451"/>
      <c r="KQ1387" s="451"/>
      <c r="KR1387" s="451"/>
      <c r="KS1387" s="451"/>
      <c r="KT1387" s="451"/>
      <c r="KU1387" s="451"/>
      <c r="KV1387" s="451"/>
      <c r="KW1387" s="451"/>
      <c r="KX1387" s="451"/>
      <c r="KY1387" s="451"/>
      <c r="KZ1387" s="447"/>
      <c r="LA1387" s="428"/>
      <c r="LB1387" s="469"/>
      <c r="LC1387" s="414"/>
      <c r="LD1387" s="414"/>
      <c r="LE1387" s="414"/>
      <c r="LF1387" s="414"/>
      <c r="LG1387" s="414"/>
      <c r="LH1387" s="415"/>
      <c r="LI1387" s="414"/>
      <c r="LJ1387" s="416"/>
      <c r="LK1387" s="366"/>
      <c r="LL1387" s="366"/>
      <c r="LM1387" s="366"/>
      <c r="LN1387" s="366"/>
      <c r="LO1387" s="366"/>
      <c r="LP1387" s="366"/>
      <c r="LQ1387" s="366"/>
      <c r="LR1387" s="366"/>
      <c r="LS1387" s="419"/>
      <c r="LT1387" s="480"/>
      <c r="LU1387" s="482"/>
      <c r="LV1387" s="482"/>
      <c r="LW1387" s="482"/>
      <c r="LX1387" s="482"/>
      <c r="LY1387" s="482"/>
      <c r="LZ1387" s="482"/>
      <c r="MA1387" s="482"/>
      <c r="MB1387" s="482"/>
      <c r="MC1387" s="482"/>
      <c r="MD1387" s="482"/>
      <c r="ME1387" s="482"/>
      <c r="MF1387" s="482"/>
      <c r="MG1387" s="482"/>
      <c r="MH1387" s="482"/>
      <c r="MI1387" s="482"/>
      <c r="MJ1387" s="482"/>
      <c r="MK1387" s="482"/>
      <c r="ML1387" s="482"/>
      <c r="MM1387" s="481"/>
      <c r="MN1387" s="447"/>
      <c r="MO1387" s="447"/>
      <c r="MP1387" s="451"/>
      <c r="MQ1387" s="451"/>
      <c r="MR1387" s="451"/>
      <c r="MS1387" s="451"/>
      <c r="MT1387" s="451"/>
      <c r="MU1387" s="451"/>
      <c r="MV1387" s="451"/>
      <c r="MW1387" s="451"/>
      <c r="MX1387" s="451"/>
      <c r="MY1387" s="451"/>
      <c r="MZ1387" s="447"/>
      <c r="NA1387" s="428"/>
      <c r="NB1387" s="469"/>
      <c r="NC1387" s="414"/>
      <c r="ND1387" s="414"/>
      <c r="NE1387" s="414"/>
      <c r="NF1387" s="414"/>
      <c r="NG1387" s="414"/>
      <c r="NH1387" s="415"/>
      <c r="NI1387" s="414"/>
      <c r="NJ1387" s="416"/>
      <c r="NK1387" s="366"/>
      <c r="NL1387" s="366"/>
      <c r="NM1387" s="366"/>
      <c r="NN1387" s="366"/>
      <c r="NO1387" s="366"/>
      <c r="NP1387" s="366"/>
      <c r="NQ1387" s="366"/>
      <c r="NR1387" s="366"/>
      <c r="NS1387" s="419"/>
      <c r="NT1387" s="480"/>
      <c r="NU1387" s="482"/>
      <c r="NV1387" s="482"/>
      <c r="NW1387" s="482"/>
      <c r="NX1387" s="482"/>
      <c r="NY1387" s="482"/>
      <c r="NZ1387" s="482"/>
      <c r="OA1387" s="482"/>
      <c r="OB1387" s="482"/>
      <c r="OC1387" s="482"/>
      <c r="OD1387" s="482"/>
      <c r="OE1387" s="482"/>
      <c r="OF1387" s="482"/>
      <c r="OG1387" s="482"/>
      <c r="OH1387" s="482"/>
      <c r="OI1387" s="482"/>
      <c r="OJ1387" s="482"/>
      <c r="OK1387" s="482"/>
      <c r="OL1387" s="482"/>
      <c r="OM1387" s="481"/>
      <c r="ON1387" s="447"/>
      <c r="OO1387" s="447"/>
      <c r="OP1387" s="451"/>
      <c r="OQ1387" s="451"/>
      <c r="OR1387" s="451"/>
      <c r="OS1387" s="451"/>
      <c r="OT1387" s="451"/>
      <c r="OU1387" s="451"/>
      <c r="OV1387" s="451"/>
      <c r="OW1387" s="451"/>
      <c r="OX1387" s="451"/>
      <c r="OY1387" s="451"/>
      <c r="OZ1387" s="447"/>
      <c r="PA1387" s="428"/>
      <c r="PB1387" s="469"/>
      <c r="PC1387" s="414"/>
      <c r="PD1387" s="414"/>
      <c r="PE1387" s="414"/>
      <c r="PF1387" s="414"/>
      <c r="PG1387" s="414"/>
      <c r="PH1387" s="415"/>
      <c r="PI1387" s="414"/>
      <c r="PJ1387" s="416"/>
      <c r="PK1387" s="366"/>
      <c r="PL1387" s="366"/>
      <c r="PM1387" s="366"/>
      <c r="PN1387" s="366"/>
      <c r="PO1387" s="366"/>
      <c r="PP1387" s="366"/>
      <c r="PQ1387" s="366"/>
      <c r="PR1387" s="366"/>
      <c r="PS1387" s="419"/>
      <c r="PT1387" s="480"/>
      <c r="PU1387" s="482"/>
      <c r="PV1387" s="482"/>
      <c r="PW1387" s="482"/>
      <c r="PX1387" s="482"/>
      <c r="PY1387" s="482"/>
      <c r="PZ1387" s="482"/>
      <c r="QA1387" s="482"/>
      <c r="QB1387" s="482"/>
      <c r="QC1387" s="482"/>
      <c r="QD1387" s="482"/>
      <c r="QE1387" s="482"/>
      <c r="QF1387" s="482"/>
      <c r="QG1387" s="482"/>
      <c r="QH1387" s="482"/>
      <c r="QI1387" s="482"/>
      <c r="QJ1387" s="482"/>
      <c r="QK1387" s="482"/>
      <c r="QL1387" s="482"/>
      <c r="QM1387" s="481"/>
      <c r="QN1387" s="447"/>
      <c r="QO1387" s="447"/>
      <c r="QP1387" s="451"/>
      <c r="QQ1387" s="451"/>
      <c r="QR1387" s="451"/>
      <c r="QS1387" s="451"/>
      <c r="QT1387" s="451"/>
      <c r="QU1387" s="451"/>
      <c r="QV1387" s="451"/>
      <c r="QW1387" s="451"/>
      <c r="QX1387" s="451"/>
      <c r="QY1387" s="451"/>
      <c r="QZ1387" s="447"/>
      <c r="RA1387" s="428"/>
      <c r="RB1387" s="469"/>
      <c r="RC1387" s="414"/>
      <c r="RD1387" s="414"/>
      <c r="RE1387" s="414"/>
      <c r="RF1387" s="414"/>
      <c r="RG1387" s="414"/>
      <c r="RH1387" s="415"/>
      <c r="RI1387" s="414"/>
      <c r="RJ1387" s="416"/>
      <c r="RK1387" s="366"/>
      <c r="RL1387" s="366"/>
      <c r="RM1387" s="366"/>
      <c r="RN1387" s="366"/>
      <c r="RO1387" s="366"/>
      <c r="RP1387" s="366"/>
      <c r="RQ1387" s="366"/>
      <c r="RR1387" s="366"/>
      <c r="RS1387" s="419"/>
      <c r="RT1387" s="480"/>
      <c r="RU1387" s="482"/>
      <c r="RV1387" s="482"/>
      <c r="RW1387" s="482"/>
      <c r="RX1387" s="482"/>
      <c r="RY1387" s="482"/>
      <c r="RZ1387" s="482"/>
      <c r="SA1387" s="482"/>
      <c r="SB1387" s="482"/>
      <c r="SC1387" s="482"/>
      <c r="SD1387" s="482"/>
      <c r="SE1387" s="482"/>
      <c r="SF1387" s="482"/>
      <c r="SG1387" s="482"/>
      <c r="SH1387" s="482"/>
      <c r="SI1387" s="482"/>
      <c r="SJ1387" s="482"/>
      <c r="SK1387" s="482"/>
      <c r="SL1387" s="482"/>
      <c r="SM1387" s="481"/>
      <c r="SN1387" s="447"/>
      <c r="SO1387" s="447"/>
      <c r="SP1387" s="451"/>
      <c r="SQ1387" s="451"/>
      <c r="SR1387" s="451"/>
      <c r="SS1387" s="451"/>
      <c r="ST1387" s="451"/>
      <c r="SU1387" s="451"/>
      <c r="SV1387" s="451"/>
      <c r="SW1387" s="451"/>
      <c r="SX1387" s="451"/>
      <c r="SY1387" s="451"/>
      <c r="SZ1387" s="447"/>
      <c r="TA1387" s="428"/>
      <c r="TB1387" s="469"/>
      <c r="TC1387" s="414"/>
      <c r="TD1387" s="414"/>
      <c r="TE1387" s="414"/>
      <c r="TF1387" s="414"/>
      <c r="TG1387" s="414"/>
      <c r="TH1387" s="415"/>
      <c r="TI1387" s="414"/>
      <c r="TJ1387" s="416"/>
      <c r="TK1387" s="366"/>
      <c r="TL1387" s="366"/>
      <c r="TM1387" s="366"/>
      <c r="TN1387" s="366"/>
      <c r="TO1387" s="366"/>
      <c r="TP1387" s="366"/>
      <c r="TQ1387" s="366"/>
      <c r="TR1387" s="366"/>
      <c r="TS1387" s="419"/>
      <c r="TT1387" s="480"/>
      <c r="TU1387" s="482"/>
      <c r="TV1387" s="482"/>
      <c r="TW1387" s="482"/>
      <c r="TX1387" s="482"/>
      <c r="TY1387" s="482"/>
      <c r="TZ1387" s="482"/>
      <c r="UA1387" s="482"/>
      <c r="UB1387" s="482"/>
      <c r="UC1387" s="482"/>
      <c r="UD1387" s="482"/>
      <c r="UE1387" s="482"/>
      <c r="UF1387" s="482"/>
      <c r="UG1387" s="482"/>
      <c r="UH1387" s="482"/>
      <c r="UI1387" s="482"/>
      <c r="UJ1387" s="482"/>
      <c r="UK1387" s="482"/>
      <c r="UL1387" s="482"/>
      <c r="UM1387" s="481"/>
      <c r="UN1387" s="447"/>
      <c r="UO1387" s="447"/>
      <c r="UP1387" s="451"/>
      <c r="UQ1387" s="451"/>
      <c r="UR1387" s="451"/>
      <c r="US1387" s="451"/>
      <c r="UT1387" s="451"/>
      <c r="UU1387" s="451"/>
      <c r="UV1387" s="451"/>
      <c r="UW1387" s="451"/>
      <c r="UX1387" s="451"/>
      <c r="UY1387" s="451"/>
      <c r="UZ1387" s="447"/>
      <c r="VA1387" s="428"/>
      <c r="VB1387" s="469"/>
      <c r="VC1387" s="414"/>
      <c r="VD1387" s="414"/>
      <c r="VE1387" s="414"/>
      <c r="VF1387" s="414"/>
      <c r="VG1387" s="414"/>
      <c r="VH1387" s="415"/>
      <c r="VI1387" s="414"/>
      <c r="VJ1387" s="416"/>
      <c r="VK1387" s="366"/>
      <c r="VL1387" s="366"/>
      <c r="VM1387" s="366"/>
      <c r="VN1387" s="366"/>
      <c r="VO1387" s="366"/>
      <c r="VP1387" s="366"/>
      <c r="VQ1387" s="366"/>
      <c r="VR1387" s="366"/>
      <c r="VS1387" s="419"/>
      <c r="VT1387" s="480"/>
      <c r="VU1387" s="482"/>
      <c r="VV1387" s="482"/>
      <c r="VW1387" s="482"/>
      <c r="VX1387" s="482"/>
      <c r="VY1387" s="482"/>
      <c r="VZ1387" s="482"/>
      <c r="WA1387" s="482"/>
      <c r="WB1387" s="482"/>
      <c r="WC1387" s="482"/>
      <c r="WD1387" s="482"/>
      <c r="WE1387" s="482"/>
      <c r="WF1387" s="482"/>
      <c r="WG1387" s="482"/>
      <c r="WH1387" s="482"/>
      <c r="WI1387" s="482"/>
      <c r="WJ1387" s="482"/>
      <c r="WK1387" s="482"/>
      <c r="WL1387" s="482"/>
      <c r="WM1387" s="481"/>
      <c r="WN1387" s="447"/>
      <c r="WO1387" s="447"/>
      <c r="WP1387" s="451"/>
      <c r="WQ1387" s="451"/>
      <c r="WR1387" s="451"/>
      <c r="WS1387" s="451"/>
      <c r="WT1387" s="451"/>
      <c r="WU1387" s="451"/>
      <c r="WV1387" s="451"/>
      <c r="WW1387" s="451"/>
      <c r="WX1387" s="451"/>
      <c r="WY1387" s="451"/>
      <c r="WZ1387" s="447"/>
      <c r="XA1387" s="428"/>
      <c r="XB1387" s="469"/>
      <c r="XC1387" s="414"/>
      <c r="XD1387" s="414"/>
      <c r="XE1387" s="414"/>
      <c r="XF1387" s="414"/>
      <c r="XG1387" s="414"/>
      <c r="XH1387" s="415"/>
      <c r="XI1387" s="414"/>
      <c r="XJ1387" s="416"/>
      <c r="XK1387" s="366"/>
      <c r="XL1387" s="366"/>
      <c r="XM1387" s="366"/>
      <c r="XN1387" s="366"/>
      <c r="XO1387" s="366"/>
      <c r="XP1387" s="366"/>
      <c r="XQ1387" s="366"/>
      <c r="XR1387" s="366"/>
      <c r="XS1387" s="419"/>
      <c r="XT1387" s="480"/>
      <c r="XU1387" s="482"/>
      <c r="XV1387" s="482"/>
      <c r="XW1387" s="482"/>
      <c r="XX1387" s="482"/>
      <c r="XY1387" s="482"/>
      <c r="XZ1387" s="482"/>
      <c r="YA1387" s="482"/>
      <c r="YB1387" s="482"/>
      <c r="YC1387" s="482"/>
      <c r="YD1387" s="482"/>
      <c r="YE1387" s="482"/>
      <c r="YF1387" s="482"/>
      <c r="YG1387" s="482"/>
      <c r="YH1387" s="482"/>
      <c r="YI1387" s="482"/>
      <c r="YJ1387" s="482"/>
      <c r="YK1387" s="482"/>
      <c r="YL1387" s="482"/>
      <c r="YM1387" s="481"/>
      <c r="YN1387" s="447"/>
      <c r="YO1387" s="447"/>
      <c r="YP1387" s="451"/>
      <c r="YQ1387" s="451"/>
      <c r="YR1387" s="451"/>
      <c r="YS1387" s="451"/>
      <c r="YT1387" s="451"/>
      <c r="YU1387" s="451"/>
      <c r="YV1387" s="451"/>
      <c r="YW1387" s="451"/>
      <c r="YX1387" s="451"/>
      <c r="YY1387" s="451"/>
      <c r="YZ1387" s="447"/>
      <c r="ZA1387" s="428"/>
      <c r="ZB1387" s="469"/>
      <c r="ZC1387" s="414"/>
      <c r="ZD1387" s="414"/>
      <c r="ZE1387" s="414"/>
      <c r="ZF1387" s="414"/>
      <c r="ZG1387" s="414"/>
      <c r="ZH1387" s="415"/>
      <c r="ZI1387" s="414"/>
      <c r="ZJ1387" s="416"/>
      <c r="ZK1387" s="366"/>
      <c r="ZL1387" s="366"/>
      <c r="ZM1387" s="366"/>
      <c r="ZN1387" s="366"/>
      <c r="ZO1387" s="366"/>
      <c r="ZP1387" s="366"/>
      <c r="ZQ1387" s="366"/>
      <c r="ZR1387" s="366"/>
      <c r="ZS1387" s="419"/>
      <c r="ZT1387" s="480"/>
      <c r="ZU1387" s="482"/>
      <c r="ZV1387" s="482"/>
      <c r="ZW1387" s="482"/>
      <c r="ZX1387" s="482"/>
      <c r="ZY1387" s="482"/>
      <c r="ZZ1387" s="482"/>
      <c r="AAA1387" s="482"/>
      <c r="AAB1387" s="482"/>
      <c r="AAC1387" s="482"/>
      <c r="AAD1387" s="482"/>
      <c r="AAE1387" s="482"/>
      <c r="AAF1387" s="482"/>
      <c r="AAG1387" s="482"/>
      <c r="AAH1387" s="482"/>
      <c r="AAI1387" s="482"/>
      <c r="AAJ1387" s="482"/>
      <c r="AAK1387" s="482"/>
      <c r="AAL1387" s="482"/>
      <c r="AAM1387" s="481"/>
      <c r="AAN1387" s="447"/>
      <c r="AAO1387" s="447"/>
      <c r="AAP1387" s="451"/>
      <c r="AAQ1387" s="451"/>
      <c r="AAR1387" s="451"/>
      <c r="AAS1387" s="451"/>
      <c r="AAT1387" s="451"/>
      <c r="AAU1387" s="451"/>
      <c r="AAV1387" s="451"/>
      <c r="AAW1387" s="451"/>
      <c r="AAX1387" s="451"/>
      <c r="AAY1387" s="451"/>
      <c r="AAZ1387" s="447"/>
      <c r="ABA1387" s="428"/>
      <c r="ABB1387" s="469"/>
      <c r="ABC1387" s="414"/>
      <c r="ABD1387" s="414"/>
      <c r="ABE1387" s="414"/>
      <c r="ABF1387" s="414"/>
      <c r="ABG1387" s="414"/>
      <c r="ABH1387" s="415"/>
      <c r="ABI1387" s="414"/>
      <c r="ABJ1387" s="416"/>
      <c r="ABK1387" s="366"/>
      <c r="ABL1387" s="366"/>
      <c r="ABM1387" s="366"/>
      <c r="ABN1387" s="366"/>
      <c r="ABO1387" s="366"/>
      <c r="ABP1387" s="366"/>
      <c r="ABQ1387" s="366"/>
      <c r="ABR1387" s="366"/>
      <c r="ABS1387" s="419"/>
      <c r="ABT1387" s="480"/>
      <c r="ABU1387" s="482"/>
      <c r="ABV1387" s="482"/>
      <c r="ABW1387" s="482"/>
      <c r="ABX1387" s="482"/>
      <c r="ABY1387" s="482"/>
      <c r="ABZ1387" s="482"/>
      <c r="ACA1387" s="482"/>
      <c r="ACB1387" s="482"/>
      <c r="ACC1387" s="482"/>
      <c r="ACD1387" s="482"/>
      <c r="ACE1387" s="482"/>
      <c r="ACF1387" s="482"/>
      <c r="ACG1387" s="482"/>
      <c r="ACH1387" s="482"/>
      <c r="ACI1387" s="482"/>
      <c r="ACJ1387" s="482"/>
      <c r="ACK1387" s="482"/>
      <c r="ACL1387" s="482"/>
      <c r="ACM1387" s="481"/>
      <c r="ACN1387" s="447"/>
      <c r="ACO1387" s="447"/>
      <c r="ACP1387" s="451"/>
      <c r="ACQ1387" s="451"/>
      <c r="ACR1387" s="451"/>
      <c r="ACS1387" s="451"/>
      <c r="ACT1387" s="451"/>
      <c r="ACU1387" s="451"/>
      <c r="ACV1387" s="451"/>
      <c r="ACW1387" s="451"/>
      <c r="ACX1387" s="451"/>
      <c r="ACY1387" s="451"/>
      <c r="ACZ1387" s="447"/>
      <c r="ADA1387" s="428"/>
      <c r="ADB1387" s="469"/>
      <c r="ADC1387" s="414"/>
      <c r="ADD1387" s="414"/>
      <c r="ADE1387" s="414"/>
      <c r="ADF1387" s="414"/>
      <c r="ADG1387" s="414"/>
      <c r="ADH1387" s="415"/>
      <c r="ADI1387" s="414"/>
      <c r="ADJ1387" s="416"/>
      <c r="ADK1387" s="366"/>
      <c r="ADL1387" s="366"/>
      <c r="ADM1387" s="366"/>
      <c r="ADN1387" s="366"/>
      <c r="ADO1387" s="366"/>
      <c r="ADP1387" s="366"/>
      <c r="ADQ1387" s="366"/>
      <c r="ADR1387" s="366"/>
      <c r="ADS1387" s="419"/>
      <c r="ADT1387" s="480"/>
      <c r="ADU1387" s="482"/>
      <c r="ADV1387" s="482"/>
      <c r="ADW1387" s="482"/>
      <c r="ADX1387" s="482"/>
      <c r="ADY1387" s="482"/>
      <c r="ADZ1387" s="482"/>
      <c r="AEA1387" s="482"/>
      <c r="AEB1387" s="482"/>
      <c r="AEC1387" s="482"/>
      <c r="AED1387" s="482"/>
      <c r="AEE1387" s="482"/>
      <c r="AEF1387" s="482"/>
      <c r="AEG1387" s="482"/>
      <c r="AEH1387" s="482"/>
      <c r="AEI1387" s="482"/>
      <c r="AEJ1387" s="482"/>
      <c r="AEK1387" s="482"/>
      <c r="AEL1387" s="482"/>
      <c r="AEM1387" s="481"/>
      <c r="AEN1387" s="447"/>
      <c r="AEO1387" s="447"/>
      <c r="AEP1387" s="451"/>
      <c r="AEQ1387" s="451"/>
      <c r="AER1387" s="451"/>
      <c r="AES1387" s="451"/>
      <c r="AET1387" s="451"/>
      <c r="AEU1387" s="451"/>
      <c r="AEV1387" s="451"/>
      <c r="AEW1387" s="451"/>
      <c r="AEX1387" s="451"/>
      <c r="AEY1387" s="451"/>
      <c r="AEZ1387" s="447"/>
      <c r="AFA1387" s="428"/>
      <c r="AFB1387" s="469"/>
      <c r="AFC1387" s="414"/>
      <c r="AFD1387" s="414"/>
      <c r="AFE1387" s="414"/>
      <c r="AFF1387" s="414"/>
      <c r="AFG1387" s="414"/>
      <c r="AFH1387" s="415"/>
      <c r="AFI1387" s="414"/>
      <c r="AFJ1387" s="416"/>
      <c r="AFK1387" s="366"/>
      <c r="AFL1387" s="366"/>
      <c r="AFM1387" s="366"/>
      <c r="AFN1387" s="366"/>
      <c r="AFO1387" s="366"/>
      <c r="AFP1387" s="366"/>
      <c r="AFQ1387" s="366"/>
      <c r="AFR1387" s="366"/>
      <c r="AFS1387" s="419"/>
      <c r="AFT1387" s="480"/>
      <c r="AFU1387" s="482"/>
      <c r="AFV1387" s="482"/>
      <c r="AFW1387" s="482"/>
      <c r="AFX1387" s="482"/>
      <c r="AFY1387" s="482"/>
      <c r="AFZ1387" s="482"/>
      <c r="AGA1387" s="482"/>
      <c r="AGB1387" s="482"/>
      <c r="AGC1387" s="482"/>
      <c r="AGD1387" s="482"/>
      <c r="AGE1387" s="482"/>
      <c r="AGF1387" s="482"/>
      <c r="AGG1387" s="482"/>
      <c r="AGH1387" s="482"/>
      <c r="AGI1387" s="482"/>
      <c r="AGJ1387" s="482"/>
      <c r="AGK1387" s="482"/>
      <c r="AGL1387" s="482"/>
      <c r="AGM1387" s="481"/>
      <c r="AGN1387" s="447"/>
      <c r="AGO1387" s="447"/>
      <c r="AGP1387" s="451"/>
      <c r="AGQ1387" s="451"/>
      <c r="AGR1387" s="451"/>
      <c r="AGS1387" s="451"/>
      <c r="AGT1387" s="451"/>
      <c r="AGU1387" s="451"/>
      <c r="AGV1387" s="451"/>
      <c r="AGW1387" s="451"/>
      <c r="AGX1387" s="451"/>
      <c r="AGY1387" s="451"/>
      <c r="AGZ1387" s="447"/>
      <c r="AHA1387" s="428"/>
      <c r="AHB1387" s="469"/>
      <c r="AHC1387" s="414"/>
      <c r="AHD1387" s="414"/>
      <c r="AHE1387" s="414"/>
      <c r="AHF1387" s="414"/>
      <c r="AHG1387" s="414"/>
      <c r="AHH1387" s="415"/>
      <c r="AHI1387" s="414"/>
      <c r="AHJ1387" s="416"/>
      <c r="AHK1387" s="366"/>
      <c r="AHL1387" s="366"/>
      <c r="AHM1387" s="366"/>
      <c r="AHN1387" s="366"/>
      <c r="AHO1387" s="366"/>
      <c r="AHP1387" s="366"/>
      <c r="AHQ1387" s="366"/>
      <c r="AHR1387" s="366"/>
      <c r="AHS1387" s="419"/>
      <c r="AHT1387" s="480"/>
      <c r="AHU1387" s="482"/>
      <c r="AHV1387" s="482"/>
      <c r="AHW1387" s="482"/>
      <c r="AHX1387" s="482"/>
      <c r="AHY1387" s="482"/>
      <c r="AHZ1387" s="482"/>
      <c r="AIA1387" s="482"/>
      <c r="AIB1387" s="482"/>
      <c r="AIC1387" s="482"/>
      <c r="AID1387" s="482"/>
      <c r="AIE1387" s="482"/>
      <c r="AIF1387" s="482"/>
      <c r="AIG1387" s="482"/>
      <c r="AIH1387" s="482"/>
      <c r="AII1387" s="482"/>
      <c r="AIJ1387" s="482"/>
      <c r="AIK1387" s="482"/>
      <c r="AIL1387" s="482"/>
      <c r="AIM1387" s="481"/>
      <c r="AIN1387" s="447"/>
      <c r="AIO1387" s="447"/>
      <c r="AIP1387" s="451"/>
      <c r="AIQ1387" s="451"/>
      <c r="AIR1387" s="451"/>
      <c r="AIS1387" s="451"/>
      <c r="AIT1387" s="451"/>
      <c r="AIU1387" s="451"/>
      <c r="AIV1387" s="451"/>
      <c r="AIW1387" s="451"/>
      <c r="AIX1387" s="451"/>
      <c r="AIY1387" s="451"/>
      <c r="AIZ1387" s="447"/>
      <c r="AJA1387" s="428"/>
      <c r="AJB1387" s="469"/>
      <c r="AJC1387" s="414"/>
      <c r="AJD1387" s="414"/>
      <c r="AJE1387" s="414"/>
      <c r="AJF1387" s="414"/>
      <c r="AJG1387" s="414"/>
      <c r="AJH1387" s="415"/>
      <c r="AJI1387" s="414"/>
      <c r="AJJ1387" s="416"/>
      <c r="AJK1387" s="366"/>
      <c r="AJL1387" s="366"/>
      <c r="AJM1387" s="366"/>
      <c r="AJN1387" s="366"/>
      <c r="AJO1387" s="366"/>
      <c r="AJP1387" s="366"/>
      <c r="AJQ1387" s="366"/>
      <c r="AJR1387" s="366"/>
      <c r="AJS1387" s="419"/>
      <c r="AJT1387" s="480"/>
      <c r="AJU1387" s="482"/>
      <c r="AJV1387" s="482"/>
      <c r="AJW1387" s="482"/>
      <c r="AJX1387" s="482"/>
      <c r="AJY1387" s="482"/>
      <c r="AJZ1387" s="482"/>
      <c r="AKA1387" s="482"/>
      <c r="AKB1387" s="482"/>
      <c r="AKC1387" s="482"/>
      <c r="AKD1387" s="482"/>
      <c r="AKE1387" s="482"/>
      <c r="AKF1387" s="482"/>
      <c r="AKG1387" s="482"/>
      <c r="AKH1387" s="482"/>
      <c r="AKI1387" s="482"/>
      <c r="AKJ1387" s="482"/>
      <c r="AKK1387" s="482"/>
      <c r="AKL1387" s="482"/>
      <c r="AKM1387" s="481"/>
      <c r="AKN1387" s="447"/>
      <c r="AKO1387" s="447"/>
      <c r="AKP1387" s="451"/>
      <c r="AKQ1387" s="451"/>
      <c r="AKR1387" s="451"/>
      <c r="AKS1387" s="451"/>
      <c r="AKT1387" s="451"/>
      <c r="AKU1387" s="451"/>
      <c r="AKV1387" s="451"/>
      <c r="AKW1387" s="451"/>
      <c r="AKX1387" s="451"/>
      <c r="AKY1387" s="451"/>
      <c r="AKZ1387" s="447"/>
      <c r="ALA1387" s="428"/>
      <c r="ALB1387" s="469"/>
      <c r="ALC1387" s="414"/>
      <c r="ALD1387" s="414"/>
      <c r="ALE1387" s="414"/>
      <c r="ALF1387" s="414"/>
      <c r="ALG1387" s="414"/>
      <c r="ALH1387" s="415"/>
      <c r="ALI1387" s="414"/>
      <c r="ALJ1387" s="416"/>
      <c r="ALK1387" s="366"/>
      <c r="ALL1387" s="366"/>
      <c r="ALM1387" s="366"/>
      <c r="ALN1387" s="366"/>
      <c r="ALO1387" s="366"/>
      <c r="ALP1387" s="366"/>
      <c r="ALQ1387" s="366"/>
      <c r="ALR1387" s="366"/>
      <c r="ALS1387" s="419"/>
      <c r="ALT1387" s="480"/>
      <c r="ALU1387" s="482"/>
      <c r="ALV1387" s="482"/>
      <c r="ALW1387" s="482"/>
      <c r="ALX1387" s="482"/>
      <c r="ALY1387" s="482"/>
      <c r="ALZ1387" s="482"/>
      <c r="AMA1387" s="482"/>
      <c r="AMB1387" s="482"/>
      <c r="AMC1387" s="482"/>
      <c r="AMD1387" s="482"/>
      <c r="AME1387" s="482"/>
      <c r="AMF1387" s="482"/>
      <c r="AMG1387" s="482"/>
      <c r="AMH1387" s="482"/>
      <c r="AMI1387" s="482"/>
      <c r="AMJ1387" s="482"/>
      <c r="AMK1387" s="482"/>
      <c r="AML1387" s="482"/>
      <c r="AMM1387" s="481"/>
      <c r="AMN1387" s="447"/>
      <c r="AMO1387" s="447"/>
      <c r="AMP1387" s="451"/>
      <c r="AMQ1387" s="451"/>
      <c r="AMR1387" s="451"/>
      <c r="AMS1387" s="451"/>
      <c r="AMT1387" s="451"/>
      <c r="AMU1387" s="451"/>
      <c r="AMV1387" s="451"/>
      <c r="AMW1387" s="451"/>
      <c r="AMX1387" s="451"/>
      <c r="AMY1387" s="451"/>
      <c r="AMZ1387" s="447"/>
      <c r="ANA1387" s="428"/>
      <c r="ANB1387" s="469"/>
      <c r="ANC1387" s="414"/>
      <c r="AND1387" s="414"/>
      <c r="ANE1387" s="414"/>
      <c r="ANF1387" s="414"/>
      <c r="ANG1387" s="414"/>
      <c r="ANH1387" s="415"/>
      <c r="ANI1387" s="414"/>
      <c r="ANJ1387" s="416"/>
      <c r="ANK1387" s="366"/>
      <c r="ANL1387" s="366"/>
      <c r="ANM1387" s="366"/>
      <c r="ANN1387" s="366"/>
      <c r="ANO1387" s="366"/>
      <c r="ANP1387" s="366"/>
      <c r="ANQ1387" s="366"/>
      <c r="ANR1387" s="366"/>
      <c r="ANS1387" s="419"/>
      <c r="ANT1387" s="480"/>
      <c r="ANU1387" s="482"/>
      <c r="ANV1387" s="482"/>
      <c r="ANW1387" s="482"/>
      <c r="ANX1387" s="482"/>
      <c r="ANY1387" s="482"/>
      <c r="ANZ1387" s="482"/>
      <c r="AOA1387" s="482"/>
      <c r="AOB1387" s="482"/>
      <c r="AOC1387" s="482"/>
      <c r="AOD1387" s="482"/>
      <c r="AOE1387" s="482"/>
      <c r="AOF1387" s="482"/>
      <c r="AOG1387" s="482"/>
      <c r="AOH1387" s="482"/>
      <c r="AOI1387" s="482"/>
      <c r="AOJ1387" s="482"/>
      <c r="AOK1387" s="482"/>
      <c r="AOL1387" s="482"/>
      <c r="AOM1387" s="481"/>
      <c r="AON1387" s="447"/>
      <c r="AOO1387" s="447"/>
      <c r="AOP1387" s="451"/>
      <c r="AOQ1387" s="451"/>
      <c r="AOR1387" s="451"/>
      <c r="AOS1387" s="451"/>
      <c r="AOT1387" s="451"/>
      <c r="AOU1387" s="451"/>
      <c r="AOV1387" s="451"/>
      <c r="AOW1387" s="451"/>
      <c r="AOX1387" s="451"/>
      <c r="AOY1387" s="451"/>
      <c r="AOZ1387" s="447"/>
      <c r="APA1387" s="428"/>
      <c r="APB1387" s="469"/>
      <c r="APC1387" s="414"/>
      <c r="APD1387" s="414"/>
      <c r="APE1387" s="414"/>
      <c r="APF1387" s="414"/>
      <c r="APG1387" s="414"/>
      <c r="APH1387" s="415"/>
      <c r="API1387" s="414"/>
      <c r="APJ1387" s="416"/>
      <c r="APK1387" s="366"/>
      <c r="APL1387" s="366"/>
      <c r="APM1387" s="366"/>
      <c r="APN1387" s="366"/>
      <c r="APO1387" s="366"/>
      <c r="APP1387" s="366"/>
      <c r="APQ1387" s="366"/>
      <c r="APR1387" s="366"/>
      <c r="APS1387" s="419"/>
      <c r="APT1387" s="480"/>
      <c r="APU1387" s="482"/>
      <c r="APV1387" s="482"/>
      <c r="APW1387" s="482"/>
      <c r="APX1387" s="482"/>
      <c r="APY1387" s="482"/>
      <c r="APZ1387" s="482"/>
      <c r="AQA1387" s="482"/>
      <c r="AQB1387" s="482"/>
      <c r="AQC1387" s="482"/>
      <c r="AQD1387" s="482"/>
      <c r="AQE1387" s="482"/>
      <c r="AQF1387" s="482"/>
      <c r="AQG1387" s="482"/>
      <c r="AQH1387" s="482"/>
      <c r="AQI1387" s="482"/>
      <c r="AQJ1387" s="482"/>
      <c r="AQK1387" s="482"/>
      <c r="AQL1387" s="482"/>
      <c r="AQM1387" s="481"/>
      <c r="AQN1387" s="447"/>
      <c r="AQO1387" s="447"/>
      <c r="AQP1387" s="451"/>
      <c r="AQQ1387" s="451"/>
      <c r="AQR1387" s="451"/>
      <c r="AQS1387" s="451"/>
      <c r="AQT1387" s="451"/>
      <c r="AQU1387" s="451"/>
      <c r="AQV1387" s="451"/>
      <c r="AQW1387" s="451"/>
      <c r="AQX1387" s="451"/>
      <c r="AQY1387" s="451"/>
      <c r="AQZ1387" s="447"/>
      <c r="ARA1387" s="428"/>
      <c r="ARB1387" s="469"/>
      <c r="ARC1387" s="414"/>
      <c r="ARD1387" s="414"/>
      <c r="ARE1387" s="414"/>
      <c r="ARF1387" s="414"/>
      <c r="ARG1387" s="414"/>
      <c r="ARH1387" s="415"/>
      <c r="ARI1387" s="414"/>
      <c r="ARJ1387" s="416"/>
      <c r="ARK1387" s="366"/>
      <c r="ARL1387" s="366"/>
      <c r="ARM1387" s="366"/>
      <c r="ARN1387" s="366"/>
      <c r="ARO1387" s="366"/>
      <c r="ARP1387" s="366"/>
      <c r="ARQ1387" s="366"/>
      <c r="ARR1387" s="366"/>
      <c r="ARS1387" s="419"/>
      <c r="ART1387" s="480"/>
      <c r="ARU1387" s="482"/>
      <c r="ARV1387" s="482"/>
      <c r="ARW1387" s="482"/>
      <c r="ARX1387" s="482"/>
      <c r="ARY1387" s="482"/>
      <c r="ARZ1387" s="482"/>
      <c r="ASA1387" s="482"/>
      <c r="ASB1387" s="482"/>
      <c r="ASC1387" s="482"/>
      <c r="ASD1387" s="482"/>
      <c r="ASE1387" s="482"/>
      <c r="ASF1387" s="482"/>
      <c r="ASG1387" s="482"/>
      <c r="ASH1387" s="482"/>
      <c r="ASI1387" s="482"/>
      <c r="ASJ1387" s="482"/>
      <c r="ASK1387" s="482"/>
      <c r="ASL1387" s="482"/>
      <c r="ASM1387" s="481"/>
      <c r="ASN1387" s="447"/>
      <c r="ASO1387" s="447"/>
      <c r="ASP1387" s="451"/>
      <c r="ASQ1387" s="451"/>
      <c r="ASR1387" s="451"/>
      <c r="ASS1387" s="451"/>
      <c r="AST1387" s="451"/>
      <c r="ASU1387" s="451"/>
      <c r="ASV1387" s="451"/>
      <c r="ASW1387" s="451"/>
      <c r="ASX1387" s="451"/>
      <c r="ASY1387" s="451"/>
      <c r="ASZ1387" s="447"/>
      <c r="ATA1387" s="428"/>
      <c r="ATB1387" s="469"/>
      <c r="ATC1387" s="414"/>
      <c r="ATD1387" s="414"/>
      <c r="ATE1387" s="414"/>
      <c r="ATF1387" s="414"/>
      <c r="ATG1387" s="414"/>
      <c r="ATH1387" s="415"/>
      <c r="ATI1387" s="414"/>
      <c r="ATJ1387" s="416"/>
      <c r="ATK1387" s="366"/>
      <c r="ATL1387" s="366"/>
      <c r="ATM1387" s="366"/>
      <c r="ATN1387" s="366"/>
      <c r="ATO1387" s="366"/>
      <c r="ATP1387" s="366"/>
      <c r="ATQ1387" s="366"/>
      <c r="ATR1387" s="366"/>
      <c r="ATS1387" s="419"/>
      <c r="ATT1387" s="480"/>
      <c r="ATU1387" s="482"/>
      <c r="ATV1387" s="482"/>
      <c r="ATW1387" s="482"/>
      <c r="ATX1387" s="482"/>
      <c r="ATY1387" s="482"/>
      <c r="ATZ1387" s="482"/>
      <c r="AUA1387" s="482"/>
      <c r="AUB1387" s="482"/>
      <c r="AUC1387" s="482"/>
      <c r="AUD1387" s="482"/>
      <c r="AUE1387" s="482"/>
      <c r="AUF1387" s="482"/>
      <c r="AUG1387" s="482"/>
      <c r="AUH1387" s="482"/>
      <c r="AUI1387" s="482"/>
      <c r="AUJ1387" s="482"/>
      <c r="AUK1387" s="482"/>
      <c r="AUL1387" s="482"/>
      <c r="AUM1387" s="481"/>
      <c r="AUN1387" s="447"/>
      <c r="AUO1387" s="447"/>
      <c r="AUP1387" s="451"/>
      <c r="AUQ1387" s="451"/>
      <c r="AUR1387" s="451"/>
      <c r="AUS1387" s="451"/>
      <c r="AUT1387" s="451"/>
      <c r="AUU1387" s="451"/>
      <c r="AUV1387" s="451"/>
      <c r="AUW1387" s="451"/>
      <c r="AUX1387" s="451"/>
      <c r="AUY1387" s="451"/>
      <c r="AUZ1387" s="447"/>
      <c r="AVA1387" s="428"/>
      <c r="AVB1387" s="469"/>
      <c r="AVC1387" s="414"/>
      <c r="AVD1387" s="414"/>
      <c r="AVE1387" s="414"/>
      <c r="AVF1387" s="414"/>
      <c r="AVG1387" s="414"/>
      <c r="AVH1387" s="415"/>
      <c r="AVI1387" s="414"/>
      <c r="AVJ1387" s="416"/>
      <c r="AVK1387" s="366"/>
      <c r="AVL1387" s="366"/>
      <c r="AVM1387" s="366"/>
      <c r="AVN1387" s="366"/>
      <c r="AVO1387" s="366"/>
      <c r="AVP1387" s="366"/>
      <c r="AVQ1387" s="366"/>
      <c r="AVR1387" s="366"/>
      <c r="AVS1387" s="419"/>
      <c r="AVT1387" s="480"/>
      <c r="AVU1387" s="482"/>
      <c r="AVV1387" s="482"/>
      <c r="AVW1387" s="482"/>
      <c r="AVX1387" s="482"/>
      <c r="AVY1387" s="482"/>
      <c r="AVZ1387" s="482"/>
      <c r="AWA1387" s="482"/>
      <c r="AWB1387" s="482"/>
      <c r="AWC1387" s="482"/>
      <c r="AWD1387" s="482"/>
      <c r="AWE1387" s="482"/>
      <c r="AWF1387" s="482"/>
      <c r="AWG1387" s="482"/>
      <c r="AWH1387" s="482"/>
      <c r="AWI1387" s="482"/>
      <c r="AWJ1387" s="482"/>
      <c r="AWK1387" s="482"/>
      <c r="AWL1387" s="482"/>
      <c r="AWM1387" s="481"/>
      <c r="AWN1387" s="447"/>
      <c r="AWO1387" s="447"/>
      <c r="AWP1387" s="451"/>
      <c r="AWQ1387" s="451"/>
      <c r="AWR1387" s="451"/>
      <c r="AWS1387" s="451"/>
      <c r="AWT1387" s="451"/>
      <c r="AWU1387" s="451"/>
      <c r="AWV1387" s="451"/>
      <c r="AWW1387" s="451"/>
      <c r="AWX1387" s="451"/>
      <c r="AWY1387" s="451"/>
      <c r="AWZ1387" s="447"/>
      <c r="AXA1387" s="428"/>
      <c r="AXB1387" s="469"/>
      <c r="AXC1387" s="414"/>
      <c r="AXD1387" s="414"/>
      <c r="AXE1387" s="414"/>
      <c r="AXF1387" s="414"/>
      <c r="AXG1387" s="414"/>
      <c r="AXH1387" s="415"/>
      <c r="AXI1387" s="414"/>
      <c r="AXJ1387" s="416"/>
      <c r="AXK1387" s="366"/>
      <c r="AXL1387" s="366"/>
      <c r="AXM1387" s="366"/>
      <c r="AXN1387" s="366"/>
      <c r="AXO1387" s="366"/>
      <c r="AXP1387" s="366"/>
      <c r="AXQ1387" s="366"/>
      <c r="AXR1387" s="366"/>
      <c r="AXS1387" s="419"/>
      <c r="AXT1387" s="480"/>
      <c r="AXU1387" s="482"/>
      <c r="AXV1387" s="482"/>
      <c r="AXW1387" s="482"/>
      <c r="AXX1387" s="482"/>
      <c r="AXY1387" s="482"/>
      <c r="AXZ1387" s="482"/>
      <c r="AYA1387" s="482"/>
      <c r="AYB1387" s="482"/>
      <c r="AYC1387" s="482"/>
      <c r="AYD1387" s="482"/>
      <c r="AYE1387" s="482"/>
      <c r="AYF1387" s="482"/>
      <c r="AYG1387" s="482"/>
      <c r="AYH1387" s="482"/>
      <c r="AYI1387" s="482"/>
      <c r="AYJ1387" s="482"/>
      <c r="AYK1387" s="482"/>
      <c r="AYL1387" s="482"/>
      <c r="AYM1387" s="481"/>
      <c r="AYN1387" s="447"/>
      <c r="AYO1387" s="447"/>
      <c r="AYP1387" s="451"/>
      <c r="AYQ1387" s="451"/>
      <c r="AYR1387" s="451"/>
      <c r="AYS1387" s="451"/>
      <c r="AYT1387" s="451"/>
      <c r="AYU1387" s="451"/>
      <c r="AYV1387" s="451"/>
      <c r="AYW1387" s="451"/>
      <c r="AYX1387" s="451"/>
      <c r="AYY1387" s="451"/>
      <c r="AYZ1387" s="447"/>
      <c r="AZA1387" s="428"/>
      <c r="AZB1387" s="469"/>
      <c r="AZC1387" s="414"/>
      <c r="AZD1387" s="414"/>
      <c r="AZE1387" s="414"/>
      <c r="AZF1387" s="414"/>
      <c r="AZG1387" s="414"/>
      <c r="AZH1387" s="415"/>
      <c r="AZI1387" s="414"/>
      <c r="AZJ1387" s="416"/>
      <c r="AZK1387" s="366"/>
      <c r="AZL1387" s="366"/>
      <c r="AZM1387" s="366"/>
      <c r="AZN1387" s="366"/>
      <c r="AZO1387" s="366"/>
      <c r="AZP1387" s="366"/>
      <c r="AZQ1387" s="366"/>
      <c r="AZR1387" s="366"/>
      <c r="AZS1387" s="419"/>
      <c r="AZT1387" s="480"/>
      <c r="AZU1387" s="482"/>
      <c r="AZV1387" s="482"/>
      <c r="AZW1387" s="482"/>
      <c r="AZX1387" s="482"/>
      <c r="AZY1387" s="482"/>
      <c r="AZZ1387" s="482"/>
      <c r="BAA1387" s="482"/>
      <c r="BAB1387" s="482"/>
      <c r="BAC1387" s="482"/>
      <c r="BAD1387" s="482"/>
      <c r="BAE1387" s="482"/>
      <c r="BAF1387" s="482"/>
      <c r="BAG1387" s="482"/>
      <c r="BAH1387" s="482"/>
      <c r="BAI1387" s="482"/>
      <c r="BAJ1387" s="482"/>
      <c r="BAK1387" s="482"/>
      <c r="BAL1387" s="482"/>
      <c r="BAM1387" s="481"/>
      <c r="BAN1387" s="447"/>
      <c r="BAO1387" s="447"/>
      <c r="BAP1387" s="451"/>
      <c r="BAQ1387" s="451"/>
      <c r="BAR1387" s="451"/>
      <c r="BAS1387" s="451"/>
      <c r="BAT1387" s="451"/>
      <c r="BAU1387" s="451"/>
      <c r="BAV1387" s="451"/>
      <c r="BAW1387" s="451"/>
      <c r="BAX1387" s="451"/>
      <c r="BAY1387" s="451"/>
      <c r="BAZ1387" s="447"/>
      <c r="BBA1387" s="428"/>
      <c r="BBB1387" s="469"/>
      <c r="BBC1387" s="414"/>
      <c r="BBD1387" s="414"/>
      <c r="BBE1387" s="414"/>
      <c r="BBF1387" s="414"/>
      <c r="BBG1387" s="414"/>
      <c r="BBH1387" s="415"/>
      <c r="BBI1387" s="414"/>
      <c r="BBJ1387" s="416"/>
      <c r="BBK1387" s="366"/>
      <c r="BBL1387" s="366"/>
      <c r="BBM1387" s="366"/>
      <c r="BBN1387" s="366"/>
      <c r="BBO1387" s="366"/>
      <c r="BBP1387" s="366"/>
      <c r="BBQ1387" s="366"/>
      <c r="BBR1387" s="366"/>
      <c r="BBS1387" s="419"/>
      <c r="BBT1387" s="480"/>
      <c r="BBU1387" s="482"/>
      <c r="BBV1387" s="482"/>
      <c r="BBW1387" s="482"/>
      <c r="BBX1387" s="482"/>
      <c r="BBY1387" s="482"/>
      <c r="BBZ1387" s="482"/>
      <c r="BCA1387" s="482"/>
      <c r="BCB1387" s="482"/>
      <c r="BCC1387" s="482"/>
      <c r="BCD1387" s="482"/>
      <c r="BCE1387" s="482"/>
      <c r="BCF1387" s="482"/>
      <c r="BCG1387" s="482"/>
      <c r="BCH1387" s="482"/>
      <c r="BCI1387" s="482"/>
      <c r="BCJ1387" s="482"/>
      <c r="BCK1387" s="482"/>
      <c r="BCL1387" s="482"/>
      <c r="BCM1387" s="481"/>
      <c r="BCN1387" s="447"/>
      <c r="BCO1387" s="447"/>
      <c r="BCP1387" s="451"/>
      <c r="BCQ1387" s="451"/>
      <c r="BCR1387" s="451"/>
      <c r="BCS1387" s="451"/>
      <c r="BCT1387" s="451"/>
      <c r="BCU1387" s="451"/>
      <c r="BCV1387" s="451"/>
      <c r="BCW1387" s="451"/>
      <c r="BCX1387" s="451"/>
      <c r="BCY1387" s="451"/>
      <c r="BCZ1387" s="447"/>
      <c r="BDA1387" s="428"/>
      <c r="BDB1387" s="469"/>
      <c r="BDC1387" s="414"/>
      <c r="BDD1387" s="414"/>
      <c r="BDE1387" s="414"/>
      <c r="BDF1387" s="414"/>
      <c r="BDG1387" s="414"/>
      <c r="BDH1387" s="415"/>
      <c r="BDI1387" s="414"/>
      <c r="BDJ1387" s="416"/>
      <c r="BDK1387" s="366"/>
      <c r="BDL1387" s="366"/>
      <c r="BDM1387" s="366"/>
      <c r="BDN1387" s="366"/>
      <c r="BDO1387" s="366"/>
      <c r="BDP1387" s="366"/>
      <c r="BDQ1387" s="366"/>
      <c r="BDR1387" s="366"/>
      <c r="BDS1387" s="419"/>
      <c r="BDT1387" s="480"/>
      <c r="BDU1387" s="482"/>
      <c r="BDV1387" s="482"/>
      <c r="BDW1387" s="482"/>
      <c r="BDX1387" s="482"/>
      <c r="BDY1387" s="482"/>
      <c r="BDZ1387" s="482"/>
      <c r="BEA1387" s="482"/>
      <c r="BEB1387" s="482"/>
      <c r="BEC1387" s="482"/>
      <c r="BED1387" s="482"/>
      <c r="BEE1387" s="482"/>
      <c r="BEF1387" s="482"/>
      <c r="BEG1387" s="482"/>
      <c r="BEH1387" s="482"/>
      <c r="BEI1387" s="482"/>
      <c r="BEJ1387" s="482"/>
      <c r="BEK1387" s="482"/>
      <c r="BEL1387" s="482"/>
      <c r="BEM1387" s="481"/>
      <c r="BEN1387" s="447"/>
      <c r="BEO1387" s="447"/>
      <c r="BEP1387" s="451"/>
      <c r="BEQ1387" s="451"/>
      <c r="BER1387" s="451"/>
      <c r="BES1387" s="451"/>
      <c r="BET1387" s="451"/>
      <c r="BEU1387" s="451"/>
      <c r="BEV1387" s="451"/>
      <c r="BEW1387" s="451"/>
      <c r="BEX1387" s="451"/>
      <c r="BEY1387" s="451"/>
      <c r="BEZ1387" s="447"/>
      <c r="BFA1387" s="428"/>
      <c r="BFB1387" s="469"/>
      <c r="BFC1387" s="414"/>
      <c r="BFD1387" s="414"/>
      <c r="BFE1387" s="414"/>
      <c r="BFF1387" s="414"/>
      <c r="BFG1387" s="414"/>
      <c r="BFH1387" s="415"/>
      <c r="BFI1387" s="414"/>
      <c r="BFJ1387" s="416"/>
      <c r="BFK1387" s="366"/>
      <c r="BFL1387" s="366"/>
      <c r="BFM1387" s="366"/>
      <c r="BFN1387" s="366"/>
      <c r="BFO1387" s="366"/>
      <c r="BFP1387" s="366"/>
      <c r="BFQ1387" s="366"/>
      <c r="BFR1387" s="366"/>
      <c r="BFS1387" s="419"/>
      <c r="BFT1387" s="480"/>
      <c r="BFU1387" s="482"/>
      <c r="BFV1387" s="482"/>
      <c r="BFW1387" s="482"/>
      <c r="BFX1387" s="482"/>
      <c r="BFY1387" s="482"/>
      <c r="BFZ1387" s="482"/>
      <c r="BGA1387" s="482"/>
      <c r="BGB1387" s="482"/>
      <c r="BGC1387" s="482"/>
      <c r="BGD1387" s="482"/>
      <c r="BGE1387" s="482"/>
      <c r="BGF1387" s="482"/>
      <c r="BGG1387" s="482"/>
      <c r="BGH1387" s="482"/>
      <c r="BGI1387" s="482"/>
      <c r="BGJ1387" s="482"/>
      <c r="BGK1387" s="482"/>
      <c r="BGL1387" s="482"/>
      <c r="BGM1387" s="481"/>
      <c r="BGN1387" s="447"/>
      <c r="BGO1387" s="447"/>
      <c r="BGP1387" s="451"/>
      <c r="BGQ1387" s="451"/>
      <c r="BGR1387" s="451"/>
      <c r="BGS1387" s="451"/>
      <c r="BGT1387" s="451"/>
      <c r="BGU1387" s="451"/>
      <c r="BGV1387" s="451"/>
      <c r="BGW1387" s="451"/>
      <c r="BGX1387" s="451"/>
      <c r="BGY1387" s="451"/>
      <c r="BGZ1387" s="447"/>
      <c r="BHA1387" s="428"/>
      <c r="BHB1387" s="469"/>
      <c r="BHC1387" s="414"/>
      <c r="BHD1387" s="414"/>
      <c r="BHE1387" s="414"/>
      <c r="BHF1387" s="414"/>
      <c r="BHG1387" s="414"/>
      <c r="BHH1387" s="415"/>
      <c r="BHI1387" s="414"/>
      <c r="BHJ1387" s="416"/>
      <c r="BHK1387" s="366"/>
      <c r="BHL1387" s="366"/>
      <c r="BHM1387" s="366"/>
      <c r="BHN1387" s="366"/>
      <c r="BHO1387" s="366"/>
      <c r="BHP1387" s="366"/>
      <c r="BHQ1387" s="366"/>
      <c r="BHR1387" s="366"/>
      <c r="BHS1387" s="419"/>
      <c r="BHT1387" s="480"/>
      <c r="BHU1387" s="482"/>
      <c r="BHV1387" s="482"/>
      <c r="BHW1387" s="482"/>
      <c r="BHX1387" s="482"/>
      <c r="BHY1387" s="482"/>
      <c r="BHZ1387" s="482"/>
      <c r="BIA1387" s="482"/>
      <c r="BIB1387" s="482"/>
      <c r="BIC1387" s="482"/>
      <c r="BID1387" s="482"/>
      <c r="BIE1387" s="482"/>
      <c r="BIF1387" s="482"/>
      <c r="BIG1387" s="482"/>
      <c r="BIH1387" s="482"/>
      <c r="BII1387" s="482"/>
      <c r="BIJ1387" s="482"/>
      <c r="BIK1387" s="482"/>
      <c r="BIL1387" s="482"/>
      <c r="BIM1387" s="481"/>
      <c r="BIN1387" s="447"/>
      <c r="BIO1387" s="447"/>
      <c r="BIP1387" s="451"/>
      <c r="BIQ1387" s="451"/>
      <c r="BIR1387" s="451"/>
      <c r="BIS1387" s="451"/>
      <c r="BIT1387" s="451"/>
      <c r="BIU1387" s="451"/>
      <c r="BIV1387" s="451"/>
      <c r="BIW1387" s="451"/>
      <c r="BIX1387" s="451"/>
      <c r="BIY1387" s="451"/>
      <c r="BIZ1387" s="447"/>
      <c r="BJA1387" s="428"/>
      <c r="BJB1387" s="469"/>
      <c r="BJC1387" s="414"/>
      <c r="BJD1387" s="414"/>
      <c r="BJE1387" s="414"/>
      <c r="BJF1387" s="414"/>
      <c r="BJG1387" s="414"/>
      <c r="BJH1387" s="415"/>
      <c r="BJI1387" s="414"/>
      <c r="BJJ1387" s="416"/>
      <c r="BJK1387" s="366"/>
      <c r="BJL1387" s="366"/>
      <c r="BJM1387" s="366"/>
      <c r="BJN1387" s="366"/>
      <c r="BJO1387" s="366"/>
      <c r="BJP1387" s="366"/>
      <c r="BJQ1387" s="366"/>
      <c r="BJR1387" s="366"/>
      <c r="BJS1387" s="419"/>
      <c r="BJT1387" s="480"/>
      <c r="BJU1387" s="482"/>
      <c r="BJV1387" s="482"/>
      <c r="BJW1387" s="482"/>
      <c r="BJX1387" s="482"/>
      <c r="BJY1387" s="482"/>
      <c r="BJZ1387" s="482"/>
      <c r="BKA1387" s="482"/>
      <c r="BKB1387" s="482"/>
      <c r="BKC1387" s="482"/>
      <c r="BKD1387" s="482"/>
      <c r="BKE1387" s="482"/>
      <c r="BKF1387" s="482"/>
      <c r="BKG1387" s="482"/>
      <c r="BKH1387" s="482"/>
      <c r="BKI1387" s="482"/>
      <c r="BKJ1387" s="482"/>
      <c r="BKK1387" s="482"/>
      <c r="BKL1387" s="482"/>
      <c r="BKM1387" s="481"/>
      <c r="BKN1387" s="447"/>
      <c r="BKO1387" s="447"/>
      <c r="BKP1387" s="451"/>
      <c r="BKQ1387" s="451"/>
      <c r="BKR1387" s="451"/>
      <c r="BKS1387" s="451"/>
      <c r="BKT1387" s="451"/>
      <c r="BKU1387" s="451"/>
      <c r="BKV1387" s="451"/>
      <c r="BKW1387" s="451"/>
      <c r="BKX1387" s="451"/>
      <c r="BKY1387" s="451"/>
      <c r="BKZ1387" s="447"/>
      <c r="BLA1387" s="428"/>
      <c r="BLB1387" s="469"/>
      <c r="BLC1387" s="414"/>
      <c r="BLD1387" s="414"/>
      <c r="BLE1387" s="414"/>
      <c r="BLF1387" s="414"/>
      <c r="BLG1387" s="414"/>
      <c r="BLH1387" s="415"/>
      <c r="BLI1387" s="414"/>
      <c r="BLJ1387" s="416"/>
      <c r="BLK1387" s="366"/>
      <c r="BLL1387" s="366"/>
      <c r="BLM1387" s="366"/>
      <c r="BLN1387" s="366"/>
      <c r="BLO1387" s="366"/>
      <c r="BLP1387" s="366"/>
      <c r="BLQ1387" s="366"/>
      <c r="BLR1387" s="366"/>
      <c r="BLS1387" s="419"/>
      <c r="BLT1387" s="480"/>
      <c r="BLU1387" s="482"/>
      <c r="BLV1387" s="482"/>
      <c r="BLW1387" s="482"/>
      <c r="BLX1387" s="482"/>
      <c r="BLY1387" s="482"/>
      <c r="BLZ1387" s="482"/>
      <c r="BMA1387" s="482"/>
      <c r="BMB1387" s="482"/>
      <c r="BMC1387" s="482"/>
      <c r="BMD1387" s="482"/>
      <c r="BME1387" s="482"/>
      <c r="BMF1387" s="482"/>
      <c r="BMG1387" s="482"/>
      <c r="BMH1387" s="482"/>
      <c r="BMI1387" s="482"/>
      <c r="BMJ1387" s="482"/>
      <c r="BMK1387" s="482"/>
      <c r="BML1387" s="482"/>
      <c r="BMM1387" s="481"/>
      <c r="BMN1387" s="447"/>
      <c r="BMO1387" s="447"/>
      <c r="BMP1387" s="451"/>
      <c r="BMQ1387" s="451"/>
      <c r="BMR1387" s="451"/>
      <c r="BMS1387" s="451"/>
      <c r="BMT1387" s="451"/>
      <c r="BMU1387" s="451"/>
      <c r="BMV1387" s="451"/>
      <c r="BMW1387" s="451"/>
      <c r="BMX1387" s="451"/>
      <c r="BMY1387" s="451"/>
      <c r="BMZ1387" s="447"/>
      <c r="BNA1387" s="428"/>
      <c r="BNB1387" s="469"/>
      <c r="BNC1387" s="414"/>
      <c r="BND1387" s="414"/>
      <c r="BNE1387" s="414"/>
      <c r="BNF1387" s="414"/>
      <c r="BNG1387" s="414"/>
      <c r="BNH1387" s="415"/>
      <c r="BNI1387" s="414"/>
      <c r="BNJ1387" s="416"/>
      <c r="BNK1387" s="366"/>
      <c r="BNL1387" s="366"/>
      <c r="BNM1387" s="366"/>
      <c r="BNN1387" s="366"/>
      <c r="BNO1387" s="366"/>
      <c r="BNP1387" s="366"/>
      <c r="BNQ1387" s="366"/>
      <c r="BNR1387" s="366"/>
      <c r="BNS1387" s="419"/>
      <c r="BNT1387" s="480"/>
      <c r="BNU1387" s="482"/>
      <c r="BNV1387" s="482"/>
      <c r="BNW1387" s="482"/>
      <c r="BNX1387" s="482"/>
      <c r="BNY1387" s="482"/>
      <c r="BNZ1387" s="482"/>
      <c r="BOA1387" s="482"/>
      <c r="BOB1387" s="482"/>
      <c r="BOC1387" s="482"/>
      <c r="BOD1387" s="482"/>
      <c r="BOE1387" s="482"/>
      <c r="BOF1387" s="482"/>
      <c r="BOG1387" s="482"/>
      <c r="BOH1387" s="482"/>
      <c r="BOI1387" s="482"/>
      <c r="BOJ1387" s="482"/>
      <c r="BOK1387" s="482"/>
      <c r="BOL1387" s="482"/>
      <c r="BOM1387" s="481"/>
      <c r="BON1387" s="447"/>
      <c r="BOO1387" s="447"/>
      <c r="BOP1387" s="451"/>
      <c r="BOQ1387" s="451"/>
      <c r="BOR1387" s="451"/>
      <c r="BOS1387" s="451"/>
      <c r="BOT1387" s="451"/>
      <c r="BOU1387" s="451"/>
      <c r="BOV1387" s="451"/>
      <c r="BOW1387" s="451"/>
      <c r="BOX1387" s="451"/>
      <c r="BOY1387" s="451"/>
      <c r="BOZ1387" s="447"/>
      <c r="BPA1387" s="428"/>
      <c r="BPB1387" s="469"/>
      <c r="BPC1387" s="414"/>
      <c r="BPD1387" s="414"/>
      <c r="BPE1387" s="414"/>
      <c r="BPF1387" s="414"/>
      <c r="BPG1387" s="414"/>
      <c r="BPH1387" s="415"/>
      <c r="BPI1387" s="414"/>
      <c r="BPJ1387" s="416"/>
      <c r="BPK1387" s="366"/>
      <c r="BPL1387" s="366"/>
      <c r="BPM1387" s="366"/>
      <c r="BPN1387" s="366"/>
      <c r="BPO1387" s="366"/>
      <c r="BPP1387" s="366"/>
      <c r="BPQ1387" s="366"/>
      <c r="BPR1387" s="366"/>
      <c r="BPS1387" s="419"/>
      <c r="BPT1387" s="480"/>
      <c r="BPU1387" s="482"/>
      <c r="BPV1387" s="482"/>
      <c r="BPW1387" s="482"/>
      <c r="BPX1387" s="482"/>
      <c r="BPY1387" s="482"/>
      <c r="BPZ1387" s="482"/>
      <c r="BQA1387" s="482"/>
      <c r="BQB1387" s="482"/>
      <c r="BQC1387" s="482"/>
      <c r="BQD1387" s="482"/>
      <c r="BQE1387" s="482"/>
      <c r="BQF1387" s="482"/>
      <c r="BQG1387" s="482"/>
      <c r="BQH1387" s="482"/>
      <c r="BQI1387" s="482"/>
      <c r="BQJ1387" s="482"/>
      <c r="BQK1387" s="482"/>
      <c r="BQL1387" s="482"/>
      <c r="BQM1387" s="481"/>
      <c r="BQN1387" s="447"/>
      <c r="BQO1387" s="447"/>
      <c r="BQP1387" s="451"/>
      <c r="BQQ1387" s="451"/>
      <c r="BQR1387" s="451"/>
      <c r="BQS1387" s="451"/>
      <c r="BQT1387" s="451"/>
      <c r="BQU1387" s="451"/>
      <c r="BQV1387" s="451"/>
      <c r="BQW1387" s="451"/>
      <c r="BQX1387" s="451"/>
      <c r="BQY1387" s="451"/>
      <c r="BQZ1387" s="447"/>
      <c r="BRA1387" s="428"/>
      <c r="BRB1387" s="469"/>
      <c r="BRC1387" s="414"/>
      <c r="BRD1387" s="414"/>
      <c r="BRE1387" s="414"/>
      <c r="BRF1387" s="414"/>
      <c r="BRG1387" s="414"/>
      <c r="BRH1387" s="415"/>
      <c r="BRI1387" s="414"/>
      <c r="BRJ1387" s="416"/>
      <c r="BRK1387" s="366"/>
      <c r="BRL1387" s="366"/>
      <c r="BRM1387" s="366"/>
      <c r="BRN1387" s="366"/>
      <c r="BRO1387" s="366"/>
      <c r="BRP1387" s="366"/>
      <c r="BRQ1387" s="366"/>
      <c r="BRR1387" s="366"/>
      <c r="BRS1387" s="419"/>
      <c r="BRT1387" s="480"/>
      <c r="BRU1387" s="482"/>
      <c r="BRV1387" s="482"/>
      <c r="BRW1387" s="482"/>
      <c r="BRX1387" s="482"/>
      <c r="BRY1387" s="482"/>
      <c r="BRZ1387" s="482"/>
      <c r="BSA1387" s="482"/>
      <c r="BSB1387" s="482"/>
      <c r="BSC1387" s="482"/>
      <c r="BSD1387" s="482"/>
      <c r="BSE1387" s="482"/>
      <c r="BSF1387" s="482"/>
      <c r="BSG1387" s="482"/>
      <c r="BSH1387" s="482"/>
      <c r="BSI1387" s="482"/>
      <c r="BSJ1387" s="482"/>
      <c r="BSK1387" s="482"/>
      <c r="BSL1387" s="482"/>
      <c r="BSM1387" s="481"/>
      <c r="BSN1387" s="447"/>
      <c r="BSO1387" s="447"/>
      <c r="BSP1387" s="451"/>
      <c r="BSQ1387" s="451"/>
      <c r="BSR1387" s="451"/>
      <c r="BSS1387" s="451"/>
      <c r="BST1387" s="451"/>
      <c r="BSU1387" s="451"/>
      <c r="BSV1387" s="451"/>
      <c r="BSW1387" s="451"/>
      <c r="BSX1387" s="451"/>
      <c r="BSY1387" s="451"/>
      <c r="BSZ1387" s="447"/>
      <c r="BTA1387" s="428"/>
      <c r="BTB1387" s="469"/>
      <c r="BTC1387" s="414"/>
      <c r="BTD1387" s="414"/>
      <c r="BTE1387" s="414"/>
      <c r="BTF1387" s="414"/>
      <c r="BTG1387" s="414"/>
      <c r="BTH1387" s="415"/>
      <c r="BTI1387" s="414"/>
      <c r="BTJ1387" s="416"/>
      <c r="BTK1387" s="366"/>
      <c r="BTL1387" s="366"/>
      <c r="BTM1387" s="366"/>
      <c r="BTN1387" s="366"/>
      <c r="BTO1387" s="366"/>
      <c r="BTP1387" s="366"/>
      <c r="BTQ1387" s="366"/>
      <c r="BTR1387" s="366"/>
      <c r="BTS1387" s="419"/>
      <c r="BTT1387" s="480"/>
      <c r="BTU1387" s="482"/>
      <c r="BTV1387" s="482"/>
      <c r="BTW1387" s="482"/>
      <c r="BTX1387" s="482"/>
      <c r="BTY1387" s="482"/>
      <c r="BTZ1387" s="482"/>
      <c r="BUA1387" s="482"/>
      <c r="BUB1387" s="482"/>
      <c r="BUC1387" s="482"/>
      <c r="BUD1387" s="482"/>
      <c r="BUE1387" s="482"/>
      <c r="BUF1387" s="482"/>
      <c r="BUG1387" s="482"/>
      <c r="BUH1387" s="482"/>
      <c r="BUI1387" s="482"/>
      <c r="BUJ1387" s="482"/>
      <c r="BUK1387" s="482"/>
      <c r="BUL1387" s="482"/>
      <c r="BUM1387" s="481"/>
      <c r="BUN1387" s="447"/>
      <c r="BUO1387" s="447"/>
      <c r="BUP1387" s="451"/>
      <c r="BUQ1387" s="451"/>
      <c r="BUR1387" s="451"/>
      <c r="BUS1387" s="451"/>
      <c r="BUT1387" s="451"/>
      <c r="BUU1387" s="451"/>
      <c r="BUV1387" s="451"/>
      <c r="BUW1387" s="451"/>
      <c r="BUX1387" s="451"/>
      <c r="BUY1387" s="451"/>
      <c r="BUZ1387" s="447"/>
      <c r="BVA1387" s="428"/>
      <c r="BVB1387" s="469"/>
      <c r="BVC1387" s="414"/>
      <c r="BVD1387" s="414"/>
      <c r="BVE1387" s="414"/>
      <c r="BVF1387" s="414"/>
      <c r="BVG1387" s="414"/>
      <c r="BVH1387" s="415"/>
      <c r="BVI1387" s="414"/>
      <c r="BVJ1387" s="416"/>
      <c r="BVK1387" s="366"/>
      <c r="BVL1387" s="366"/>
      <c r="BVM1387" s="366"/>
      <c r="BVN1387" s="366"/>
      <c r="BVO1387" s="366"/>
      <c r="BVP1387" s="366"/>
      <c r="BVQ1387" s="366"/>
      <c r="BVR1387" s="366"/>
      <c r="BVS1387" s="419"/>
      <c r="BVT1387" s="480"/>
      <c r="BVU1387" s="482"/>
      <c r="BVV1387" s="482"/>
      <c r="BVW1387" s="482"/>
      <c r="BVX1387" s="482"/>
      <c r="BVY1387" s="482"/>
      <c r="BVZ1387" s="482"/>
      <c r="BWA1387" s="482"/>
      <c r="BWB1387" s="482"/>
      <c r="BWC1387" s="482"/>
      <c r="BWD1387" s="482"/>
      <c r="BWE1387" s="482"/>
      <c r="BWF1387" s="482"/>
      <c r="BWG1387" s="482"/>
      <c r="BWH1387" s="482"/>
      <c r="BWI1387" s="482"/>
      <c r="BWJ1387" s="482"/>
      <c r="BWK1387" s="482"/>
      <c r="BWL1387" s="482"/>
      <c r="BWM1387" s="481"/>
      <c r="BWN1387" s="447"/>
      <c r="BWO1387" s="447"/>
      <c r="BWP1387" s="451"/>
      <c r="BWQ1387" s="451"/>
      <c r="BWR1387" s="451"/>
      <c r="BWS1387" s="451"/>
      <c r="BWT1387" s="451"/>
      <c r="BWU1387" s="451"/>
      <c r="BWV1387" s="451"/>
      <c r="BWW1387" s="451"/>
      <c r="BWX1387" s="451"/>
      <c r="BWY1387" s="451"/>
      <c r="BWZ1387" s="447"/>
      <c r="BXA1387" s="428"/>
      <c r="BXB1387" s="469"/>
      <c r="BXC1387" s="414"/>
      <c r="BXD1387" s="414"/>
      <c r="BXE1387" s="414"/>
      <c r="BXF1387" s="414"/>
      <c r="BXG1387" s="414"/>
      <c r="BXH1387" s="415"/>
      <c r="BXI1387" s="414"/>
      <c r="BXJ1387" s="416"/>
      <c r="BXK1387" s="366"/>
      <c r="BXL1387" s="366"/>
      <c r="BXM1387" s="366"/>
      <c r="BXN1387" s="366"/>
      <c r="BXO1387" s="366"/>
      <c r="BXP1387" s="366"/>
      <c r="BXQ1387" s="366"/>
      <c r="BXR1387" s="366"/>
      <c r="BXS1387" s="419"/>
      <c r="BXT1387" s="480"/>
      <c r="BXU1387" s="482"/>
      <c r="BXV1387" s="482"/>
      <c r="BXW1387" s="482"/>
      <c r="BXX1387" s="482"/>
      <c r="BXY1387" s="482"/>
      <c r="BXZ1387" s="482"/>
      <c r="BYA1387" s="482"/>
      <c r="BYB1387" s="482"/>
      <c r="BYC1387" s="482"/>
      <c r="BYD1387" s="482"/>
      <c r="BYE1387" s="482"/>
      <c r="BYF1387" s="482"/>
      <c r="BYG1387" s="482"/>
      <c r="BYH1387" s="482"/>
      <c r="BYI1387" s="482"/>
      <c r="BYJ1387" s="482"/>
      <c r="BYK1387" s="482"/>
      <c r="BYL1387" s="482"/>
      <c r="BYM1387" s="481"/>
      <c r="BYN1387" s="447"/>
      <c r="BYO1387" s="447"/>
      <c r="BYP1387" s="451"/>
      <c r="BYQ1387" s="451"/>
      <c r="BYR1387" s="451"/>
      <c r="BYS1387" s="451"/>
      <c r="BYT1387" s="451"/>
      <c r="BYU1387" s="451"/>
      <c r="BYV1387" s="451"/>
      <c r="BYW1387" s="451"/>
      <c r="BYX1387" s="451"/>
      <c r="BYY1387" s="451"/>
      <c r="BYZ1387" s="447"/>
      <c r="BZA1387" s="428"/>
      <c r="BZB1387" s="469"/>
      <c r="BZC1387" s="414"/>
      <c r="BZD1387" s="414"/>
      <c r="BZE1387" s="414"/>
      <c r="BZF1387" s="414"/>
      <c r="BZG1387" s="414"/>
      <c r="BZH1387" s="415"/>
      <c r="BZI1387" s="414"/>
      <c r="BZJ1387" s="416"/>
      <c r="BZK1387" s="366"/>
      <c r="BZL1387" s="366"/>
      <c r="BZM1387" s="366"/>
      <c r="BZN1387" s="366"/>
      <c r="BZO1387" s="366"/>
      <c r="BZP1387" s="366"/>
      <c r="BZQ1387" s="366"/>
      <c r="BZR1387" s="366"/>
      <c r="BZS1387" s="419"/>
      <c r="BZT1387" s="480"/>
      <c r="BZU1387" s="482"/>
      <c r="BZV1387" s="482"/>
      <c r="BZW1387" s="482"/>
      <c r="BZX1387" s="482"/>
      <c r="BZY1387" s="482"/>
      <c r="BZZ1387" s="482"/>
      <c r="CAA1387" s="482"/>
      <c r="CAB1387" s="482"/>
      <c r="CAC1387" s="482"/>
      <c r="CAD1387" s="482"/>
      <c r="CAE1387" s="482"/>
      <c r="CAF1387" s="482"/>
      <c r="CAG1387" s="482"/>
      <c r="CAH1387" s="482"/>
      <c r="CAI1387" s="482"/>
      <c r="CAJ1387" s="482"/>
      <c r="CAK1387" s="482"/>
      <c r="CAL1387" s="482"/>
      <c r="CAM1387" s="481"/>
      <c r="CAN1387" s="447"/>
      <c r="CAO1387" s="447"/>
      <c r="CAP1387" s="451"/>
      <c r="CAQ1387" s="451"/>
      <c r="CAR1387" s="451"/>
      <c r="CAS1387" s="451"/>
      <c r="CAT1387" s="451"/>
      <c r="CAU1387" s="451"/>
      <c r="CAV1387" s="451"/>
      <c r="CAW1387" s="451"/>
      <c r="CAX1387" s="451"/>
      <c r="CAY1387" s="451"/>
      <c r="CAZ1387" s="447"/>
      <c r="CBA1387" s="428"/>
      <c r="CBB1387" s="469"/>
      <c r="CBC1387" s="414"/>
      <c r="CBD1387" s="414"/>
      <c r="CBE1387" s="414"/>
      <c r="CBF1387" s="414"/>
      <c r="CBG1387" s="414"/>
      <c r="CBH1387" s="415"/>
      <c r="CBI1387" s="414"/>
      <c r="CBJ1387" s="416"/>
      <c r="CBK1387" s="366"/>
      <c r="CBL1387" s="366"/>
      <c r="CBM1387" s="366"/>
      <c r="CBN1387" s="366"/>
      <c r="CBO1387" s="366"/>
      <c r="CBP1387" s="366"/>
      <c r="CBQ1387" s="366"/>
      <c r="CBR1387" s="366"/>
      <c r="CBS1387" s="419"/>
      <c r="CBT1387" s="480"/>
      <c r="CBU1387" s="482"/>
      <c r="CBV1387" s="482"/>
      <c r="CBW1387" s="482"/>
      <c r="CBX1387" s="482"/>
      <c r="CBY1387" s="482"/>
      <c r="CBZ1387" s="482"/>
      <c r="CCA1387" s="482"/>
      <c r="CCB1387" s="482"/>
      <c r="CCC1387" s="482"/>
      <c r="CCD1387" s="482"/>
      <c r="CCE1387" s="482"/>
      <c r="CCF1387" s="482"/>
      <c r="CCG1387" s="482"/>
      <c r="CCH1387" s="482"/>
      <c r="CCI1387" s="482"/>
      <c r="CCJ1387" s="482"/>
      <c r="CCK1387" s="482"/>
      <c r="CCL1387" s="482"/>
      <c r="CCM1387" s="481"/>
      <c r="CCN1387" s="447"/>
      <c r="CCO1387" s="447"/>
      <c r="CCP1387" s="451"/>
      <c r="CCQ1387" s="451"/>
      <c r="CCR1387" s="451"/>
      <c r="CCS1387" s="451"/>
      <c r="CCT1387" s="451"/>
      <c r="CCU1387" s="451"/>
      <c r="CCV1387" s="451"/>
      <c r="CCW1387" s="451"/>
      <c r="CCX1387" s="451"/>
      <c r="CCY1387" s="451"/>
      <c r="CCZ1387" s="447"/>
      <c r="CDA1387" s="428"/>
      <c r="CDB1387" s="469"/>
      <c r="CDC1387" s="414"/>
      <c r="CDD1387" s="414"/>
      <c r="CDE1387" s="414"/>
      <c r="CDF1387" s="414"/>
      <c r="CDG1387" s="414"/>
      <c r="CDH1387" s="415"/>
      <c r="CDI1387" s="414"/>
      <c r="CDJ1387" s="416"/>
      <c r="CDK1387" s="366"/>
      <c r="CDL1387" s="366"/>
      <c r="CDM1387" s="366"/>
      <c r="CDN1387" s="366"/>
      <c r="CDO1387" s="366"/>
      <c r="CDP1387" s="366"/>
      <c r="CDQ1387" s="366"/>
      <c r="CDR1387" s="366"/>
      <c r="CDS1387" s="419"/>
      <c r="CDT1387" s="480"/>
      <c r="CDU1387" s="482"/>
      <c r="CDV1387" s="482"/>
      <c r="CDW1387" s="482"/>
      <c r="CDX1387" s="482"/>
      <c r="CDY1387" s="482"/>
      <c r="CDZ1387" s="482"/>
      <c r="CEA1387" s="482"/>
      <c r="CEB1387" s="482"/>
      <c r="CEC1387" s="482"/>
      <c r="CED1387" s="482"/>
      <c r="CEE1387" s="482"/>
      <c r="CEF1387" s="482"/>
      <c r="CEG1387" s="482"/>
      <c r="CEH1387" s="482"/>
      <c r="CEI1387" s="482"/>
      <c r="CEJ1387" s="482"/>
      <c r="CEK1387" s="482"/>
      <c r="CEL1387" s="482"/>
      <c r="CEM1387" s="481"/>
      <c r="CEN1387" s="447"/>
      <c r="CEO1387" s="447"/>
      <c r="CEP1387" s="451"/>
      <c r="CEQ1387" s="451"/>
      <c r="CER1387" s="451"/>
      <c r="CES1387" s="451"/>
      <c r="CET1387" s="451"/>
      <c r="CEU1387" s="451"/>
      <c r="CEV1387" s="451"/>
      <c r="CEW1387" s="451"/>
      <c r="CEX1387" s="451"/>
      <c r="CEY1387" s="451"/>
      <c r="CEZ1387" s="447"/>
      <c r="CFA1387" s="428"/>
      <c r="CFB1387" s="469"/>
      <c r="CFC1387" s="414"/>
      <c r="CFD1387" s="414"/>
      <c r="CFE1387" s="414"/>
      <c r="CFF1387" s="414"/>
      <c r="CFG1387" s="414"/>
      <c r="CFH1387" s="415"/>
      <c r="CFI1387" s="414"/>
      <c r="CFJ1387" s="416"/>
      <c r="CFK1387" s="366"/>
      <c r="CFL1387" s="366"/>
      <c r="CFM1387" s="366"/>
      <c r="CFN1387" s="366"/>
      <c r="CFO1387" s="366"/>
      <c r="CFP1387" s="366"/>
      <c r="CFQ1387" s="366"/>
      <c r="CFR1387" s="366"/>
      <c r="CFS1387" s="419"/>
      <c r="CFT1387" s="480"/>
      <c r="CFU1387" s="482"/>
      <c r="CFV1387" s="482"/>
      <c r="CFW1387" s="482"/>
      <c r="CFX1387" s="482"/>
      <c r="CFY1387" s="482"/>
      <c r="CFZ1387" s="482"/>
      <c r="CGA1387" s="482"/>
      <c r="CGB1387" s="482"/>
      <c r="CGC1387" s="482"/>
      <c r="CGD1387" s="482"/>
      <c r="CGE1387" s="482"/>
      <c r="CGF1387" s="482"/>
      <c r="CGG1387" s="482"/>
      <c r="CGH1387" s="482"/>
      <c r="CGI1387" s="482"/>
      <c r="CGJ1387" s="482"/>
      <c r="CGK1387" s="482"/>
      <c r="CGL1387" s="482"/>
      <c r="CGM1387" s="481"/>
      <c r="CGN1387" s="447"/>
      <c r="CGO1387" s="447"/>
      <c r="CGP1387" s="451"/>
      <c r="CGQ1387" s="451"/>
      <c r="CGR1387" s="451"/>
      <c r="CGS1387" s="451"/>
      <c r="CGT1387" s="451"/>
      <c r="CGU1387" s="451"/>
      <c r="CGV1387" s="451"/>
      <c r="CGW1387" s="451"/>
      <c r="CGX1387" s="451"/>
      <c r="CGY1387" s="451"/>
      <c r="CGZ1387" s="447"/>
      <c r="CHA1387" s="428"/>
      <c r="CHB1387" s="469"/>
      <c r="CHC1387" s="414"/>
      <c r="CHD1387" s="414"/>
      <c r="CHE1387" s="414"/>
      <c r="CHF1387" s="414"/>
      <c r="CHG1387" s="414"/>
      <c r="CHH1387" s="415"/>
      <c r="CHI1387" s="414"/>
      <c r="CHJ1387" s="416"/>
      <c r="CHK1387" s="366"/>
      <c r="CHL1387" s="366"/>
      <c r="CHM1387" s="366"/>
      <c r="CHN1387" s="366"/>
      <c r="CHO1387" s="366"/>
      <c r="CHP1387" s="366"/>
      <c r="CHQ1387" s="366"/>
      <c r="CHR1387" s="366"/>
      <c r="CHS1387" s="419"/>
      <c r="CHT1387" s="480"/>
      <c r="CHU1387" s="482"/>
      <c r="CHV1387" s="482"/>
      <c r="CHW1387" s="482"/>
      <c r="CHX1387" s="482"/>
      <c r="CHY1387" s="482"/>
      <c r="CHZ1387" s="482"/>
      <c r="CIA1387" s="482"/>
      <c r="CIB1387" s="482"/>
      <c r="CIC1387" s="482"/>
      <c r="CID1387" s="482"/>
      <c r="CIE1387" s="482"/>
      <c r="CIF1387" s="482"/>
      <c r="CIG1387" s="482"/>
      <c r="CIH1387" s="482"/>
      <c r="CII1387" s="482"/>
      <c r="CIJ1387" s="482"/>
      <c r="CIK1387" s="482"/>
      <c r="CIL1387" s="482"/>
      <c r="CIM1387" s="481"/>
      <c r="CIN1387" s="447"/>
      <c r="CIO1387" s="447"/>
      <c r="CIP1387" s="451"/>
      <c r="CIQ1387" s="451"/>
      <c r="CIR1387" s="451"/>
      <c r="CIS1387" s="451"/>
      <c r="CIT1387" s="451"/>
      <c r="CIU1387" s="451"/>
      <c r="CIV1387" s="451"/>
      <c r="CIW1387" s="451"/>
      <c r="CIX1387" s="451"/>
      <c r="CIY1387" s="451"/>
      <c r="CIZ1387" s="447"/>
      <c r="CJA1387" s="428"/>
      <c r="CJB1387" s="469"/>
      <c r="CJC1387" s="414"/>
      <c r="CJD1387" s="414"/>
      <c r="CJE1387" s="414"/>
      <c r="CJF1387" s="414"/>
      <c r="CJG1387" s="414"/>
      <c r="CJH1387" s="415"/>
      <c r="CJI1387" s="414"/>
      <c r="CJJ1387" s="416"/>
      <c r="CJK1387" s="366"/>
      <c r="CJL1387" s="366"/>
      <c r="CJM1387" s="366"/>
      <c r="CJN1387" s="366"/>
      <c r="CJO1387" s="366"/>
      <c r="CJP1387" s="366"/>
      <c r="CJQ1387" s="366"/>
      <c r="CJR1387" s="366"/>
      <c r="CJS1387" s="419"/>
      <c r="CJT1387" s="480"/>
      <c r="CJU1387" s="482"/>
      <c r="CJV1387" s="482"/>
      <c r="CJW1387" s="482"/>
      <c r="CJX1387" s="482"/>
      <c r="CJY1387" s="482"/>
      <c r="CJZ1387" s="482"/>
      <c r="CKA1387" s="482"/>
      <c r="CKB1387" s="482"/>
      <c r="CKC1387" s="482"/>
      <c r="CKD1387" s="482"/>
      <c r="CKE1387" s="482"/>
      <c r="CKF1387" s="482"/>
      <c r="CKG1387" s="482"/>
      <c r="CKH1387" s="482"/>
      <c r="CKI1387" s="482"/>
      <c r="CKJ1387" s="482"/>
      <c r="CKK1387" s="482"/>
      <c r="CKL1387" s="482"/>
      <c r="CKM1387" s="481"/>
      <c r="CKN1387" s="447"/>
      <c r="CKO1387" s="447"/>
      <c r="CKP1387" s="451"/>
      <c r="CKQ1387" s="451"/>
      <c r="CKR1387" s="451"/>
      <c r="CKS1387" s="451"/>
      <c r="CKT1387" s="451"/>
      <c r="CKU1387" s="451"/>
      <c r="CKV1387" s="451"/>
      <c r="CKW1387" s="451"/>
      <c r="CKX1387" s="451"/>
      <c r="CKY1387" s="451"/>
      <c r="CKZ1387" s="447"/>
      <c r="CLA1387" s="428"/>
      <c r="CLB1387" s="469"/>
      <c r="CLC1387" s="414"/>
      <c r="CLD1387" s="414"/>
      <c r="CLE1387" s="414"/>
      <c r="CLF1387" s="414"/>
      <c r="CLG1387" s="414"/>
      <c r="CLH1387" s="415"/>
      <c r="CLI1387" s="414"/>
      <c r="CLJ1387" s="416"/>
      <c r="CLK1387" s="366"/>
      <c r="CLL1387" s="366"/>
      <c r="CLM1387" s="366"/>
      <c r="CLN1387" s="366"/>
      <c r="CLO1387" s="366"/>
      <c r="CLP1387" s="366"/>
      <c r="CLQ1387" s="366"/>
      <c r="CLR1387" s="366"/>
      <c r="CLS1387" s="419"/>
      <c r="CLT1387" s="480"/>
      <c r="CLU1387" s="482"/>
      <c r="CLV1387" s="482"/>
      <c r="CLW1387" s="482"/>
      <c r="CLX1387" s="482"/>
      <c r="CLY1387" s="482"/>
      <c r="CLZ1387" s="482"/>
      <c r="CMA1387" s="482"/>
      <c r="CMB1387" s="482"/>
      <c r="CMC1387" s="482"/>
      <c r="CMD1387" s="482"/>
      <c r="CME1387" s="482"/>
      <c r="CMF1387" s="482"/>
      <c r="CMG1387" s="482"/>
      <c r="CMH1387" s="482"/>
      <c r="CMI1387" s="482"/>
      <c r="CMJ1387" s="482"/>
      <c r="CMK1387" s="482"/>
      <c r="CML1387" s="482"/>
      <c r="CMM1387" s="481"/>
      <c r="CMN1387" s="447"/>
      <c r="CMO1387" s="447"/>
      <c r="CMP1387" s="451"/>
      <c r="CMQ1387" s="451"/>
      <c r="CMR1387" s="451"/>
      <c r="CMS1387" s="451"/>
      <c r="CMT1387" s="451"/>
      <c r="CMU1387" s="451"/>
      <c r="CMV1387" s="451"/>
      <c r="CMW1387" s="451"/>
      <c r="CMX1387" s="451"/>
      <c r="CMY1387" s="451"/>
      <c r="CMZ1387" s="447"/>
      <c r="CNA1387" s="428"/>
      <c r="CNB1387" s="469"/>
      <c r="CNC1387" s="414"/>
      <c r="CND1387" s="414"/>
      <c r="CNE1387" s="414"/>
      <c r="CNF1387" s="414"/>
      <c r="CNG1387" s="414"/>
      <c r="CNH1387" s="415"/>
      <c r="CNI1387" s="414"/>
      <c r="CNJ1387" s="416"/>
      <c r="CNK1387" s="366"/>
      <c r="CNL1387" s="366"/>
      <c r="CNM1387" s="366"/>
      <c r="CNN1387" s="366"/>
      <c r="CNO1387" s="366"/>
      <c r="CNP1387" s="366"/>
      <c r="CNQ1387" s="366"/>
      <c r="CNR1387" s="366"/>
      <c r="CNS1387" s="419"/>
      <c r="CNT1387" s="480"/>
      <c r="CNU1387" s="482"/>
      <c r="CNV1387" s="482"/>
      <c r="CNW1387" s="482"/>
      <c r="CNX1387" s="482"/>
      <c r="CNY1387" s="482"/>
      <c r="CNZ1387" s="482"/>
      <c r="COA1387" s="482"/>
      <c r="COB1387" s="482"/>
      <c r="COC1387" s="482"/>
      <c r="COD1387" s="482"/>
      <c r="COE1387" s="482"/>
      <c r="COF1387" s="482"/>
      <c r="COG1387" s="482"/>
      <c r="COH1387" s="482"/>
      <c r="COI1387" s="482"/>
      <c r="COJ1387" s="482"/>
      <c r="COK1387" s="482"/>
      <c r="COL1387" s="482"/>
      <c r="COM1387" s="481"/>
      <c r="CON1387" s="447"/>
      <c r="COO1387" s="447"/>
      <c r="COP1387" s="451"/>
      <c r="COQ1387" s="451"/>
      <c r="COR1387" s="451"/>
      <c r="COS1387" s="451"/>
      <c r="COT1387" s="451"/>
      <c r="COU1387" s="451"/>
      <c r="COV1387" s="451"/>
      <c r="COW1387" s="451"/>
      <c r="COX1387" s="451"/>
      <c r="COY1387" s="451"/>
      <c r="COZ1387" s="447"/>
      <c r="CPA1387" s="428"/>
      <c r="CPB1387" s="469"/>
      <c r="CPC1387" s="414"/>
      <c r="CPD1387" s="414"/>
      <c r="CPE1387" s="414"/>
      <c r="CPF1387" s="414"/>
      <c r="CPG1387" s="414"/>
      <c r="CPH1387" s="415"/>
      <c r="CPI1387" s="414"/>
      <c r="CPJ1387" s="416"/>
      <c r="CPK1387" s="366"/>
      <c r="CPL1387" s="366"/>
      <c r="CPM1387" s="366"/>
      <c r="CPN1387" s="366"/>
      <c r="CPO1387" s="366"/>
      <c r="CPP1387" s="366"/>
      <c r="CPQ1387" s="366"/>
      <c r="CPR1387" s="366"/>
      <c r="CPS1387" s="419"/>
      <c r="CPT1387" s="480"/>
      <c r="CPU1387" s="482"/>
      <c r="CPV1387" s="482"/>
      <c r="CPW1387" s="482"/>
      <c r="CPX1387" s="482"/>
      <c r="CPY1387" s="482"/>
      <c r="CPZ1387" s="482"/>
      <c r="CQA1387" s="482"/>
      <c r="CQB1387" s="482"/>
      <c r="CQC1387" s="482"/>
      <c r="CQD1387" s="482"/>
      <c r="CQE1387" s="482"/>
      <c r="CQF1387" s="482"/>
      <c r="CQG1387" s="482"/>
      <c r="CQH1387" s="482"/>
      <c r="CQI1387" s="482"/>
      <c r="CQJ1387" s="482"/>
      <c r="CQK1387" s="482"/>
      <c r="CQL1387" s="482"/>
      <c r="CQM1387" s="481"/>
      <c r="CQN1387" s="447"/>
      <c r="CQO1387" s="447"/>
      <c r="CQP1387" s="451"/>
      <c r="CQQ1387" s="451"/>
      <c r="CQR1387" s="451"/>
      <c r="CQS1387" s="451"/>
      <c r="CQT1387" s="451"/>
      <c r="CQU1387" s="451"/>
      <c r="CQV1387" s="451"/>
      <c r="CQW1387" s="451"/>
      <c r="CQX1387" s="451"/>
      <c r="CQY1387" s="451"/>
      <c r="CQZ1387" s="447"/>
      <c r="CRA1387" s="428"/>
      <c r="CRB1387" s="469"/>
      <c r="CRC1387" s="414"/>
      <c r="CRD1387" s="414"/>
      <c r="CRE1387" s="414"/>
      <c r="CRF1387" s="414"/>
      <c r="CRG1387" s="414"/>
      <c r="CRH1387" s="415"/>
      <c r="CRI1387" s="414"/>
      <c r="CRJ1387" s="416"/>
      <c r="CRK1387" s="366"/>
      <c r="CRL1387" s="366"/>
      <c r="CRM1387" s="366"/>
      <c r="CRN1387" s="366"/>
      <c r="CRO1387" s="366"/>
      <c r="CRP1387" s="366"/>
      <c r="CRQ1387" s="366"/>
      <c r="CRR1387" s="366"/>
      <c r="CRS1387" s="419"/>
      <c r="CRT1387" s="480"/>
      <c r="CRU1387" s="482"/>
      <c r="CRV1387" s="482"/>
      <c r="CRW1387" s="482"/>
      <c r="CRX1387" s="482"/>
      <c r="CRY1387" s="482"/>
      <c r="CRZ1387" s="482"/>
      <c r="CSA1387" s="482"/>
      <c r="CSB1387" s="482"/>
      <c r="CSC1387" s="482"/>
      <c r="CSD1387" s="482"/>
      <c r="CSE1387" s="482"/>
      <c r="CSF1387" s="482"/>
      <c r="CSG1387" s="482"/>
      <c r="CSH1387" s="482"/>
      <c r="CSI1387" s="482"/>
      <c r="CSJ1387" s="482"/>
      <c r="CSK1387" s="482"/>
      <c r="CSL1387" s="482"/>
      <c r="CSM1387" s="481"/>
      <c r="CSN1387" s="447"/>
      <c r="CSO1387" s="447"/>
      <c r="CSP1387" s="451"/>
      <c r="CSQ1387" s="451"/>
      <c r="CSR1387" s="451"/>
      <c r="CSS1387" s="451"/>
      <c r="CST1387" s="451"/>
      <c r="CSU1387" s="451"/>
      <c r="CSV1387" s="451"/>
      <c r="CSW1387" s="451"/>
      <c r="CSX1387" s="451"/>
      <c r="CSY1387" s="451"/>
      <c r="CSZ1387" s="447"/>
      <c r="CTA1387" s="428"/>
      <c r="CTB1387" s="469"/>
      <c r="CTC1387" s="414"/>
      <c r="CTD1387" s="414"/>
      <c r="CTE1387" s="414"/>
      <c r="CTF1387" s="414"/>
      <c r="CTG1387" s="414"/>
      <c r="CTH1387" s="415"/>
      <c r="CTI1387" s="414"/>
      <c r="CTJ1387" s="416"/>
      <c r="CTK1387" s="366"/>
      <c r="CTL1387" s="366"/>
      <c r="CTM1387" s="366"/>
      <c r="CTN1387" s="366"/>
      <c r="CTO1387" s="366"/>
      <c r="CTP1387" s="366"/>
      <c r="CTQ1387" s="366"/>
      <c r="CTR1387" s="366"/>
      <c r="CTS1387" s="419"/>
      <c r="CTT1387" s="480"/>
      <c r="CTU1387" s="482"/>
      <c r="CTV1387" s="482"/>
      <c r="CTW1387" s="482"/>
      <c r="CTX1387" s="482"/>
      <c r="CTY1387" s="482"/>
      <c r="CTZ1387" s="482"/>
      <c r="CUA1387" s="482"/>
      <c r="CUB1387" s="482"/>
      <c r="CUC1387" s="482"/>
      <c r="CUD1387" s="482"/>
      <c r="CUE1387" s="482"/>
      <c r="CUF1387" s="482"/>
      <c r="CUG1387" s="482"/>
      <c r="CUH1387" s="482"/>
      <c r="CUI1387" s="482"/>
      <c r="CUJ1387" s="482"/>
      <c r="CUK1387" s="482"/>
      <c r="CUL1387" s="482"/>
      <c r="CUM1387" s="481"/>
      <c r="CUN1387" s="447"/>
      <c r="CUO1387" s="447"/>
      <c r="CUP1387" s="451"/>
      <c r="CUQ1387" s="451"/>
      <c r="CUR1387" s="451"/>
      <c r="CUS1387" s="451"/>
      <c r="CUT1387" s="451"/>
      <c r="CUU1387" s="451"/>
      <c r="CUV1387" s="451"/>
      <c r="CUW1387" s="451"/>
      <c r="CUX1387" s="451"/>
      <c r="CUY1387" s="451"/>
      <c r="CUZ1387" s="447"/>
      <c r="CVA1387" s="428"/>
      <c r="CVB1387" s="469"/>
      <c r="CVC1387" s="414"/>
      <c r="CVD1387" s="414"/>
      <c r="CVE1387" s="414"/>
      <c r="CVF1387" s="414"/>
      <c r="CVG1387" s="414"/>
      <c r="CVH1387" s="415"/>
      <c r="CVI1387" s="414"/>
      <c r="CVJ1387" s="416"/>
      <c r="CVK1387" s="366"/>
      <c r="CVL1387" s="366"/>
      <c r="CVM1387" s="366"/>
      <c r="CVN1387" s="366"/>
      <c r="CVO1387" s="366"/>
      <c r="CVP1387" s="366"/>
      <c r="CVQ1387" s="366"/>
      <c r="CVR1387" s="366"/>
      <c r="CVS1387" s="419"/>
      <c r="CVT1387" s="480"/>
      <c r="CVU1387" s="482"/>
      <c r="CVV1387" s="482"/>
      <c r="CVW1387" s="482"/>
      <c r="CVX1387" s="482"/>
      <c r="CVY1387" s="482"/>
      <c r="CVZ1387" s="482"/>
      <c r="CWA1387" s="482"/>
      <c r="CWB1387" s="482"/>
      <c r="CWC1387" s="482"/>
      <c r="CWD1387" s="482"/>
      <c r="CWE1387" s="482"/>
      <c r="CWF1387" s="482"/>
      <c r="CWG1387" s="482"/>
      <c r="CWH1387" s="482"/>
      <c r="CWI1387" s="482"/>
      <c r="CWJ1387" s="482"/>
      <c r="CWK1387" s="482"/>
      <c r="CWL1387" s="482"/>
      <c r="CWM1387" s="481"/>
      <c r="CWN1387" s="447"/>
      <c r="CWO1387" s="447"/>
      <c r="CWP1387" s="451"/>
      <c r="CWQ1387" s="451"/>
      <c r="CWR1387" s="451"/>
      <c r="CWS1387" s="451"/>
      <c r="CWT1387" s="451"/>
      <c r="CWU1387" s="451"/>
      <c r="CWV1387" s="451"/>
      <c r="CWW1387" s="451"/>
      <c r="CWX1387" s="451"/>
      <c r="CWY1387" s="451"/>
      <c r="CWZ1387" s="447"/>
      <c r="CXA1387" s="428"/>
      <c r="CXB1387" s="469"/>
      <c r="CXC1387" s="414"/>
      <c r="CXD1387" s="414"/>
      <c r="CXE1387" s="414"/>
      <c r="CXF1387" s="414"/>
      <c r="CXG1387" s="414"/>
      <c r="CXH1387" s="415"/>
      <c r="CXI1387" s="414"/>
      <c r="CXJ1387" s="416"/>
      <c r="CXK1387" s="366"/>
      <c r="CXL1387" s="366"/>
      <c r="CXM1387" s="366"/>
      <c r="CXN1387" s="366"/>
      <c r="CXO1387" s="366"/>
      <c r="CXP1387" s="366"/>
      <c r="CXQ1387" s="366"/>
      <c r="CXR1387" s="366"/>
      <c r="CXS1387" s="419"/>
      <c r="CXT1387" s="480"/>
      <c r="CXU1387" s="482"/>
      <c r="CXV1387" s="482"/>
      <c r="CXW1387" s="482"/>
      <c r="CXX1387" s="482"/>
      <c r="CXY1387" s="482"/>
      <c r="CXZ1387" s="482"/>
      <c r="CYA1387" s="482"/>
      <c r="CYB1387" s="482"/>
      <c r="CYC1387" s="482"/>
      <c r="CYD1387" s="482"/>
      <c r="CYE1387" s="482"/>
      <c r="CYF1387" s="482"/>
      <c r="CYG1387" s="482"/>
      <c r="CYH1387" s="482"/>
      <c r="CYI1387" s="482"/>
      <c r="CYJ1387" s="482"/>
      <c r="CYK1387" s="482"/>
      <c r="CYL1387" s="482"/>
      <c r="CYM1387" s="481"/>
      <c r="CYN1387" s="447"/>
      <c r="CYO1387" s="447"/>
      <c r="CYP1387" s="451"/>
      <c r="CYQ1387" s="451"/>
      <c r="CYR1387" s="451"/>
      <c r="CYS1387" s="451"/>
      <c r="CYT1387" s="451"/>
      <c r="CYU1387" s="451"/>
      <c r="CYV1387" s="451"/>
      <c r="CYW1387" s="451"/>
      <c r="CYX1387" s="451"/>
      <c r="CYY1387" s="451"/>
      <c r="CYZ1387" s="447"/>
      <c r="CZA1387" s="428"/>
      <c r="CZB1387" s="469"/>
      <c r="CZC1387" s="414"/>
      <c r="CZD1387" s="414"/>
      <c r="CZE1387" s="414"/>
      <c r="CZF1387" s="414"/>
      <c r="CZG1387" s="414"/>
      <c r="CZH1387" s="415"/>
      <c r="CZI1387" s="414"/>
      <c r="CZJ1387" s="416"/>
      <c r="CZK1387" s="366"/>
      <c r="CZL1387" s="366"/>
      <c r="CZM1387" s="366"/>
      <c r="CZN1387" s="366"/>
      <c r="CZO1387" s="366"/>
      <c r="CZP1387" s="366"/>
      <c r="CZQ1387" s="366"/>
      <c r="CZR1387" s="366"/>
      <c r="CZS1387" s="419"/>
      <c r="CZT1387" s="480"/>
      <c r="CZU1387" s="482"/>
      <c r="CZV1387" s="482"/>
      <c r="CZW1387" s="482"/>
      <c r="CZX1387" s="482"/>
      <c r="CZY1387" s="482"/>
      <c r="CZZ1387" s="482"/>
      <c r="DAA1387" s="482"/>
      <c r="DAB1387" s="482"/>
      <c r="DAC1387" s="482"/>
      <c r="DAD1387" s="482"/>
      <c r="DAE1387" s="482"/>
      <c r="DAF1387" s="482"/>
      <c r="DAG1387" s="482"/>
      <c r="DAH1387" s="482"/>
      <c r="DAI1387" s="482"/>
      <c r="DAJ1387" s="482"/>
      <c r="DAK1387" s="482"/>
      <c r="DAL1387" s="482"/>
      <c r="DAM1387" s="481"/>
      <c r="DAN1387" s="447"/>
      <c r="DAO1387" s="447"/>
      <c r="DAP1387" s="451"/>
      <c r="DAQ1387" s="451"/>
      <c r="DAR1387" s="451"/>
      <c r="DAS1387" s="451"/>
      <c r="DAT1387" s="451"/>
      <c r="DAU1387" s="451"/>
      <c r="DAV1387" s="451"/>
      <c r="DAW1387" s="451"/>
      <c r="DAX1387" s="451"/>
      <c r="DAY1387" s="451"/>
      <c r="DAZ1387" s="447"/>
      <c r="DBA1387" s="428"/>
      <c r="DBB1387" s="469"/>
      <c r="DBC1387" s="414"/>
      <c r="DBD1387" s="414"/>
      <c r="DBE1387" s="414"/>
      <c r="DBF1387" s="414"/>
      <c r="DBG1387" s="414"/>
      <c r="DBH1387" s="415"/>
      <c r="DBI1387" s="414"/>
      <c r="DBJ1387" s="416"/>
      <c r="DBK1387" s="366"/>
      <c r="DBL1387" s="366"/>
      <c r="DBM1387" s="366"/>
      <c r="DBN1387" s="366"/>
      <c r="DBO1387" s="366"/>
      <c r="DBP1387" s="366"/>
      <c r="DBQ1387" s="366"/>
      <c r="DBR1387" s="366"/>
      <c r="DBS1387" s="419"/>
      <c r="DBT1387" s="480"/>
      <c r="DBU1387" s="482"/>
      <c r="DBV1387" s="482"/>
      <c r="DBW1387" s="482"/>
      <c r="DBX1387" s="482"/>
      <c r="DBY1387" s="482"/>
      <c r="DBZ1387" s="482"/>
      <c r="DCA1387" s="482"/>
      <c r="DCB1387" s="482"/>
      <c r="DCC1387" s="482"/>
      <c r="DCD1387" s="482"/>
      <c r="DCE1387" s="482"/>
      <c r="DCF1387" s="482"/>
      <c r="DCG1387" s="482"/>
      <c r="DCH1387" s="482"/>
      <c r="DCI1387" s="482"/>
      <c r="DCJ1387" s="482"/>
      <c r="DCK1387" s="482"/>
      <c r="DCL1387" s="482"/>
      <c r="DCM1387" s="481"/>
      <c r="DCN1387" s="447"/>
      <c r="DCO1387" s="447"/>
      <c r="DCP1387" s="451"/>
      <c r="DCQ1387" s="451"/>
      <c r="DCR1387" s="451"/>
      <c r="DCS1387" s="451"/>
      <c r="DCT1387" s="451"/>
      <c r="DCU1387" s="451"/>
      <c r="DCV1387" s="451"/>
      <c r="DCW1387" s="451"/>
      <c r="DCX1387" s="451"/>
      <c r="DCY1387" s="451"/>
      <c r="DCZ1387" s="447"/>
      <c r="DDA1387" s="428"/>
      <c r="DDB1387" s="469"/>
      <c r="DDC1387" s="414"/>
      <c r="DDD1387" s="414"/>
      <c r="DDE1387" s="414"/>
      <c r="DDF1387" s="414"/>
      <c r="DDG1387" s="414"/>
      <c r="DDH1387" s="415"/>
      <c r="DDI1387" s="414"/>
      <c r="DDJ1387" s="416"/>
      <c r="DDK1387" s="366"/>
      <c r="DDL1387" s="366"/>
      <c r="DDM1387" s="366"/>
      <c r="DDN1387" s="366"/>
      <c r="DDO1387" s="366"/>
      <c r="DDP1387" s="366"/>
      <c r="DDQ1387" s="366"/>
      <c r="DDR1387" s="366"/>
      <c r="DDS1387" s="419"/>
      <c r="DDT1387" s="480"/>
      <c r="DDU1387" s="482"/>
      <c r="DDV1387" s="482"/>
      <c r="DDW1387" s="482"/>
      <c r="DDX1387" s="482"/>
      <c r="DDY1387" s="482"/>
      <c r="DDZ1387" s="482"/>
      <c r="DEA1387" s="482"/>
      <c r="DEB1387" s="482"/>
      <c r="DEC1387" s="482"/>
      <c r="DED1387" s="482"/>
      <c r="DEE1387" s="482"/>
      <c r="DEF1387" s="482"/>
      <c r="DEG1387" s="482"/>
      <c r="DEH1387" s="482"/>
      <c r="DEI1387" s="482"/>
      <c r="DEJ1387" s="482"/>
      <c r="DEK1387" s="482"/>
      <c r="DEL1387" s="482"/>
      <c r="DEM1387" s="481"/>
      <c r="DEN1387" s="447"/>
      <c r="DEO1387" s="447"/>
      <c r="DEP1387" s="451"/>
      <c r="DEQ1387" s="451"/>
      <c r="DER1387" s="451"/>
      <c r="DES1387" s="451"/>
      <c r="DET1387" s="451"/>
      <c r="DEU1387" s="451"/>
      <c r="DEV1387" s="451"/>
      <c r="DEW1387" s="451"/>
      <c r="DEX1387" s="451"/>
      <c r="DEY1387" s="451"/>
      <c r="DEZ1387" s="447"/>
      <c r="DFA1387" s="428"/>
      <c r="DFB1387" s="469"/>
      <c r="DFC1387" s="414"/>
      <c r="DFD1387" s="414"/>
      <c r="DFE1387" s="414"/>
      <c r="DFF1387" s="414"/>
      <c r="DFG1387" s="414"/>
      <c r="DFH1387" s="415"/>
      <c r="DFI1387" s="414"/>
      <c r="DFJ1387" s="416"/>
      <c r="DFK1387" s="366"/>
      <c r="DFL1387" s="366"/>
      <c r="DFM1387" s="366"/>
      <c r="DFN1387" s="366"/>
      <c r="DFO1387" s="366"/>
      <c r="DFP1387" s="366"/>
      <c r="DFQ1387" s="366"/>
      <c r="DFR1387" s="366"/>
      <c r="DFS1387" s="419"/>
      <c r="DFT1387" s="480"/>
      <c r="DFU1387" s="482"/>
      <c r="DFV1387" s="482"/>
      <c r="DFW1387" s="482"/>
      <c r="DFX1387" s="482"/>
      <c r="DFY1387" s="482"/>
      <c r="DFZ1387" s="482"/>
      <c r="DGA1387" s="482"/>
      <c r="DGB1387" s="482"/>
      <c r="DGC1387" s="482"/>
      <c r="DGD1387" s="482"/>
      <c r="DGE1387" s="482"/>
      <c r="DGF1387" s="482"/>
      <c r="DGG1387" s="482"/>
      <c r="DGH1387" s="482"/>
      <c r="DGI1387" s="482"/>
      <c r="DGJ1387" s="482"/>
      <c r="DGK1387" s="482"/>
      <c r="DGL1387" s="482"/>
      <c r="DGM1387" s="481"/>
      <c r="DGN1387" s="447"/>
      <c r="DGO1387" s="447"/>
      <c r="DGP1387" s="451"/>
      <c r="DGQ1387" s="451"/>
      <c r="DGR1387" s="451"/>
      <c r="DGS1387" s="451"/>
      <c r="DGT1387" s="451"/>
      <c r="DGU1387" s="451"/>
      <c r="DGV1387" s="451"/>
      <c r="DGW1387" s="451"/>
      <c r="DGX1387" s="451"/>
      <c r="DGY1387" s="451"/>
      <c r="DGZ1387" s="447"/>
      <c r="DHA1387" s="428"/>
      <c r="DHB1387" s="469"/>
      <c r="DHC1387" s="414"/>
      <c r="DHD1387" s="414"/>
      <c r="DHE1387" s="414"/>
      <c r="DHF1387" s="414"/>
      <c r="DHG1387" s="414"/>
      <c r="DHH1387" s="415"/>
      <c r="DHI1387" s="414"/>
      <c r="DHJ1387" s="416"/>
      <c r="DHK1387" s="366"/>
      <c r="DHL1387" s="366"/>
      <c r="DHM1387" s="366"/>
      <c r="DHN1387" s="366"/>
      <c r="DHO1387" s="366"/>
      <c r="DHP1387" s="366"/>
      <c r="DHQ1387" s="366"/>
      <c r="DHR1387" s="366"/>
      <c r="DHS1387" s="419"/>
      <c r="DHT1387" s="480"/>
      <c r="DHU1387" s="482"/>
      <c r="DHV1387" s="482"/>
      <c r="DHW1387" s="482"/>
      <c r="DHX1387" s="482"/>
      <c r="DHY1387" s="482"/>
      <c r="DHZ1387" s="482"/>
      <c r="DIA1387" s="482"/>
      <c r="DIB1387" s="482"/>
      <c r="DIC1387" s="482"/>
      <c r="DID1387" s="482"/>
      <c r="DIE1387" s="482"/>
      <c r="DIF1387" s="482"/>
      <c r="DIG1387" s="482"/>
      <c r="DIH1387" s="482"/>
      <c r="DII1387" s="482"/>
      <c r="DIJ1387" s="482"/>
      <c r="DIK1387" s="482"/>
      <c r="DIL1387" s="482"/>
      <c r="DIM1387" s="481"/>
      <c r="DIN1387" s="447"/>
      <c r="DIO1387" s="447"/>
      <c r="DIP1387" s="451"/>
      <c r="DIQ1387" s="451"/>
      <c r="DIR1387" s="451"/>
      <c r="DIS1387" s="451"/>
      <c r="DIT1387" s="451"/>
      <c r="DIU1387" s="451"/>
      <c r="DIV1387" s="451"/>
      <c r="DIW1387" s="451"/>
      <c r="DIX1387" s="451"/>
      <c r="DIY1387" s="451"/>
      <c r="DIZ1387" s="447"/>
      <c r="DJA1387" s="428"/>
      <c r="DJB1387" s="469"/>
      <c r="DJC1387" s="414"/>
      <c r="DJD1387" s="414"/>
      <c r="DJE1387" s="414"/>
      <c r="DJF1387" s="414"/>
      <c r="DJG1387" s="414"/>
      <c r="DJH1387" s="415"/>
      <c r="DJI1387" s="414"/>
      <c r="DJJ1387" s="416"/>
      <c r="DJK1387" s="366"/>
      <c r="DJL1387" s="366"/>
      <c r="DJM1387" s="366"/>
      <c r="DJN1387" s="366"/>
      <c r="DJO1387" s="366"/>
      <c r="DJP1387" s="366"/>
      <c r="DJQ1387" s="366"/>
      <c r="DJR1387" s="366"/>
      <c r="DJS1387" s="419"/>
      <c r="DJT1387" s="480"/>
      <c r="DJU1387" s="482"/>
      <c r="DJV1387" s="482"/>
      <c r="DJW1387" s="482"/>
      <c r="DJX1387" s="482"/>
      <c r="DJY1387" s="482"/>
      <c r="DJZ1387" s="482"/>
      <c r="DKA1387" s="482"/>
      <c r="DKB1387" s="482"/>
      <c r="DKC1387" s="482"/>
      <c r="DKD1387" s="482"/>
      <c r="DKE1387" s="482"/>
      <c r="DKF1387" s="482"/>
      <c r="DKG1387" s="482"/>
      <c r="DKH1387" s="482"/>
      <c r="DKI1387" s="482"/>
      <c r="DKJ1387" s="482"/>
      <c r="DKK1387" s="482"/>
      <c r="DKL1387" s="482"/>
      <c r="DKM1387" s="481"/>
      <c r="DKN1387" s="447"/>
      <c r="DKO1387" s="447"/>
      <c r="DKP1387" s="451"/>
      <c r="DKQ1387" s="451"/>
      <c r="DKR1387" s="451"/>
      <c r="DKS1387" s="451"/>
      <c r="DKT1387" s="451"/>
      <c r="DKU1387" s="451"/>
      <c r="DKV1387" s="451"/>
      <c r="DKW1387" s="451"/>
      <c r="DKX1387" s="451"/>
      <c r="DKY1387" s="451"/>
      <c r="DKZ1387" s="447"/>
      <c r="DLA1387" s="428"/>
      <c r="DLB1387" s="469"/>
      <c r="DLC1387" s="414"/>
      <c r="DLD1387" s="414"/>
      <c r="DLE1387" s="414"/>
      <c r="DLF1387" s="414"/>
      <c r="DLG1387" s="414"/>
      <c r="DLH1387" s="415"/>
      <c r="DLI1387" s="414"/>
      <c r="DLJ1387" s="416"/>
      <c r="DLK1387" s="366"/>
      <c r="DLL1387" s="366"/>
      <c r="DLM1387" s="366"/>
      <c r="DLN1387" s="366"/>
      <c r="DLO1387" s="366"/>
      <c r="DLP1387" s="366"/>
      <c r="DLQ1387" s="366"/>
      <c r="DLR1387" s="366"/>
      <c r="DLS1387" s="419"/>
      <c r="DLT1387" s="480"/>
      <c r="DLU1387" s="482"/>
      <c r="DLV1387" s="482"/>
      <c r="DLW1387" s="482"/>
      <c r="DLX1387" s="482"/>
      <c r="DLY1387" s="482"/>
      <c r="DLZ1387" s="482"/>
      <c r="DMA1387" s="482"/>
      <c r="DMB1387" s="482"/>
      <c r="DMC1387" s="482"/>
      <c r="DMD1387" s="482"/>
      <c r="DME1387" s="482"/>
      <c r="DMF1387" s="482"/>
      <c r="DMG1387" s="482"/>
      <c r="DMH1387" s="482"/>
      <c r="DMI1387" s="482"/>
      <c r="DMJ1387" s="482"/>
      <c r="DMK1387" s="482"/>
      <c r="DML1387" s="482"/>
      <c r="DMM1387" s="481"/>
      <c r="DMN1387" s="447"/>
      <c r="DMO1387" s="447"/>
      <c r="DMP1387" s="451"/>
      <c r="DMQ1387" s="451"/>
      <c r="DMR1387" s="451"/>
      <c r="DMS1387" s="451"/>
      <c r="DMT1387" s="451"/>
      <c r="DMU1387" s="451"/>
      <c r="DMV1387" s="451"/>
      <c r="DMW1387" s="451"/>
      <c r="DMX1387" s="451"/>
      <c r="DMY1387" s="451"/>
      <c r="DMZ1387" s="447"/>
      <c r="DNA1387" s="428"/>
      <c r="DNB1387" s="469"/>
      <c r="DNC1387" s="414"/>
      <c r="DND1387" s="414"/>
      <c r="DNE1387" s="414"/>
      <c r="DNF1387" s="414"/>
      <c r="DNG1387" s="414"/>
      <c r="DNH1387" s="415"/>
      <c r="DNI1387" s="414"/>
      <c r="DNJ1387" s="416"/>
      <c r="DNK1387" s="366"/>
      <c r="DNL1387" s="366"/>
      <c r="DNM1387" s="366"/>
      <c r="DNN1387" s="366"/>
      <c r="DNO1387" s="366"/>
      <c r="DNP1387" s="366"/>
      <c r="DNQ1387" s="366"/>
      <c r="DNR1387" s="366"/>
      <c r="DNS1387" s="419"/>
      <c r="DNT1387" s="480"/>
      <c r="DNU1387" s="482"/>
      <c r="DNV1387" s="482"/>
      <c r="DNW1387" s="482"/>
      <c r="DNX1387" s="482"/>
      <c r="DNY1387" s="482"/>
      <c r="DNZ1387" s="482"/>
      <c r="DOA1387" s="482"/>
      <c r="DOB1387" s="482"/>
      <c r="DOC1387" s="482"/>
      <c r="DOD1387" s="482"/>
      <c r="DOE1387" s="482"/>
      <c r="DOF1387" s="482"/>
      <c r="DOG1387" s="482"/>
      <c r="DOH1387" s="482"/>
      <c r="DOI1387" s="482"/>
      <c r="DOJ1387" s="482"/>
      <c r="DOK1387" s="482"/>
      <c r="DOL1387" s="482"/>
      <c r="DOM1387" s="481"/>
      <c r="DON1387" s="447"/>
      <c r="DOO1387" s="447"/>
      <c r="DOP1387" s="451"/>
      <c r="DOQ1387" s="451"/>
      <c r="DOR1387" s="451"/>
      <c r="DOS1387" s="451"/>
      <c r="DOT1387" s="451"/>
      <c r="DOU1387" s="451"/>
      <c r="DOV1387" s="451"/>
      <c r="DOW1387" s="451"/>
      <c r="DOX1387" s="451"/>
      <c r="DOY1387" s="451"/>
      <c r="DOZ1387" s="447"/>
      <c r="DPA1387" s="428"/>
      <c r="DPB1387" s="469"/>
      <c r="DPC1387" s="414"/>
      <c r="DPD1387" s="414"/>
      <c r="DPE1387" s="414"/>
      <c r="DPF1387" s="414"/>
      <c r="DPG1387" s="414"/>
      <c r="DPH1387" s="415"/>
      <c r="DPI1387" s="414"/>
      <c r="DPJ1387" s="416"/>
      <c r="DPK1387" s="366"/>
      <c r="DPL1387" s="366"/>
      <c r="DPM1387" s="366"/>
      <c r="DPN1387" s="366"/>
      <c r="DPO1387" s="366"/>
      <c r="DPP1387" s="366"/>
      <c r="DPQ1387" s="366"/>
      <c r="DPR1387" s="366"/>
      <c r="DPS1387" s="419"/>
      <c r="DPT1387" s="480"/>
      <c r="DPU1387" s="482"/>
      <c r="DPV1387" s="482"/>
      <c r="DPW1387" s="482"/>
      <c r="DPX1387" s="482"/>
      <c r="DPY1387" s="482"/>
      <c r="DPZ1387" s="482"/>
      <c r="DQA1387" s="482"/>
      <c r="DQB1387" s="482"/>
      <c r="DQC1387" s="482"/>
      <c r="DQD1387" s="482"/>
      <c r="DQE1387" s="482"/>
      <c r="DQF1387" s="482"/>
      <c r="DQG1387" s="482"/>
      <c r="DQH1387" s="482"/>
      <c r="DQI1387" s="482"/>
      <c r="DQJ1387" s="482"/>
      <c r="DQK1387" s="482"/>
      <c r="DQL1387" s="482"/>
      <c r="DQM1387" s="481"/>
      <c r="DQN1387" s="447"/>
      <c r="DQO1387" s="447"/>
      <c r="DQP1387" s="451"/>
      <c r="DQQ1387" s="451"/>
      <c r="DQR1387" s="451"/>
      <c r="DQS1387" s="451"/>
      <c r="DQT1387" s="451"/>
      <c r="DQU1387" s="451"/>
      <c r="DQV1387" s="451"/>
      <c r="DQW1387" s="451"/>
      <c r="DQX1387" s="451"/>
      <c r="DQY1387" s="451"/>
      <c r="DQZ1387" s="447"/>
      <c r="DRA1387" s="428"/>
      <c r="DRB1387" s="469"/>
      <c r="DRC1387" s="414"/>
      <c r="DRD1387" s="414"/>
      <c r="DRE1387" s="414"/>
      <c r="DRF1387" s="414"/>
      <c r="DRG1387" s="414"/>
      <c r="DRH1387" s="415"/>
      <c r="DRI1387" s="414"/>
      <c r="DRJ1387" s="416"/>
      <c r="DRK1387" s="366"/>
      <c r="DRL1387" s="366"/>
      <c r="DRM1387" s="366"/>
      <c r="DRN1387" s="366"/>
      <c r="DRO1387" s="366"/>
      <c r="DRP1387" s="366"/>
      <c r="DRQ1387" s="366"/>
      <c r="DRR1387" s="366"/>
      <c r="DRS1387" s="419"/>
      <c r="DRT1387" s="480"/>
      <c r="DRU1387" s="482"/>
      <c r="DRV1387" s="482"/>
      <c r="DRW1387" s="482"/>
      <c r="DRX1387" s="482"/>
      <c r="DRY1387" s="482"/>
      <c r="DRZ1387" s="482"/>
      <c r="DSA1387" s="482"/>
      <c r="DSB1387" s="482"/>
      <c r="DSC1387" s="482"/>
      <c r="DSD1387" s="482"/>
      <c r="DSE1387" s="482"/>
      <c r="DSF1387" s="482"/>
      <c r="DSG1387" s="482"/>
      <c r="DSH1387" s="482"/>
      <c r="DSI1387" s="482"/>
      <c r="DSJ1387" s="482"/>
      <c r="DSK1387" s="482"/>
      <c r="DSL1387" s="482"/>
      <c r="DSM1387" s="481"/>
      <c r="DSN1387" s="447"/>
      <c r="DSO1387" s="447"/>
      <c r="DSP1387" s="451"/>
      <c r="DSQ1387" s="451"/>
      <c r="DSR1387" s="451"/>
      <c r="DSS1387" s="451"/>
      <c r="DST1387" s="451"/>
      <c r="DSU1387" s="451"/>
      <c r="DSV1387" s="451"/>
      <c r="DSW1387" s="451"/>
      <c r="DSX1387" s="451"/>
      <c r="DSY1387" s="451"/>
      <c r="DSZ1387" s="447"/>
      <c r="DTA1387" s="428"/>
      <c r="DTB1387" s="469"/>
      <c r="DTC1387" s="414"/>
      <c r="DTD1387" s="414"/>
      <c r="DTE1387" s="414"/>
      <c r="DTF1387" s="414"/>
      <c r="DTG1387" s="414"/>
      <c r="DTH1387" s="415"/>
      <c r="DTI1387" s="414"/>
      <c r="DTJ1387" s="416"/>
      <c r="DTK1387" s="366"/>
      <c r="DTL1387" s="366"/>
      <c r="DTM1387" s="366"/>
      <c r="DTN1387" s="366"/>
      <c r="DTO1387" s="366"/>
      <c r="DTP1387" s="366"/>
      <c r="DTQ1387" s="366"/>
      <c r="DTR1387" s="366"/>
      <c r="DTS1387" s="419"/>
      <c r="DTT1387" s="480"/>
      <c r="DTU1387" s="482"/>
      <c r="DTV1387" s="482"/>
      <c r="DTW1387" s="482"/>
      <c r="DTX1387" s="482"/>
      <c r="DTY1387" s="482"/>
      <c r="DTZ1387" s="482"/>
      <c r="DUA1387" s="482"/>
      <c r="DUB1387" s="482"/>
      <c r="DUC1387" s="482"/>
      <c r="DUD1387" s="482"/>
      <c r="DUE1387" s="482"/>
      <c r="DUF1387" s="482"/>
      <c r="DUG1387" s="482"/>
      <c r="DUH1387" s="482"/>
      <c r="DUI1387" s="482"/>
      <c r="DUJ1387" s="482"/>
      <c r="DUK1387" s="482"/>
      <c r="DUL1387" s="482"/>
      <c r="DUM1387" s="481"/>
      <c r="DUN1387" s="447"/>
      <c r="DUO1387" s="447"/>
      <c r="DUP1387" s="451"/>
      <c r="DUQ1387" s="451"/>
      <c r="DUR1387" s="451"/>
      <c r="DUS1387" s="451"/>
      <c r="DUT1387" s="451"/>
      <c r="DUU1387" s="451"/>
      <c r="DUV1387" s="451"/>
      <c r="DUW1387" s="451"/>
      <c r="DUX1387" s="451"/>
      <c r="DUY1387" s="451"/>
      <c r="DUZ1387" s="447"/>
      <c r="DVA1387" s="428"/>
      <c r="DVB1387" s="469"/>
      <c r="DVC1387" s="414"/>
      <c r="DVD1387" s="414"/>
      <c r="DVE1387" s="414"/>
      <c r="DVF1387" s="414"/>
      <c r="DVG1387" s="414"/>
      <c r="DVH1387" s="415"/>
      <c r="DVI1387" s="414"/>
      <c r="DVJ1387" s="416"/>
      <c r="DVK1387" s="366"/>
      <c r="DVL1387" s="366"/>
      <c r="DVM1387" s="366"/>
      <c r="DVN1387" s="366"/>
      <c r="DVO1387" s="366"/>
      <c r="DVP1387" s="366"/>
      <c r="DVQ1387" s="366"/>
      <c r="DVR1387" s="366"/>
      <c r="DVS1387" s="419"/>
      <c r="DVT1387" s="480"/>
      <c r="DVU1387" s="482"/>
      <c r="DVV1387" s="482"/>
      <c r="DVW1387" s="482"/>
      <c r="DVX1387" s="482"/>
      <c r="DVY1387" s="482"/>
      <c r="DVZ1387" s="482"/>
      <c r="DWA1387" s="482"/>
      <c r="DWB1387" s="482"/>
      <c r="DWC1387" s="482"/>
      <c r="DWD1387" s="482"/>
      <c r="DWE1387" s="482"/>
      <c r="DWF1387" s="482"/>
      <c r="DWG1387" s="482"/>
      <c r="DWH1387" s="482"/>
      <c r="DWI1387" s="482"/>
      <c r="DWJ1387" s="482"/>
      <c r="DWK1387" s="482"/>
      <c r="DWL1387" s="482"/>
      <c r="DWM1387" s="481"/>
      <c r="DWN1387" s="447"/>
      <c r="DWO1387" s="447"/>
      <c r="DWP1387" s="451"/>
      <c r="DWQ1387" s="451"/>
      <c r="DWR1387" s="451"/>
      <c r="DWS1387" s="451"/>
      <c r="DWT1387" s="451"/>
      <c r="DWU1387" s="451"/>
      <c r="DWV1387" s="451"/>
      <c r="DWW1387" s="451"/>
      <c r="DWX1387" s="451"/>
      <c r="DWY1387" s="451"/>
      <c r="DWZ1387" s="447"/>
      <c r="DXA1387" s="428"/>
      <c r="DXB1387" s="469"/>
      <c r="DXC1387" s="414"/>
      <c r="DXD1387" s="414"/>
      <c r="DXE1387" s="414"/>
      <c r="DXF1387" s="414"/>
      <c r="DXG1387" s="414"/>
      <c r="DXH1387" s="415"/>
      <c r="DXI1387" s="414"/>
      <c r="DXJ1387" s="416"/>
      <c r="DXK1387" s="366"/>
      <c r="DXL1387" s="366"/>
      <c r="DXM1387" s="366"/>
      <c r="DXN1387" s="366"/>
      <c r="DXO1387" s="366"/>
      <c r="DXP1387" s="366"/>
      <c r="DXQ1387" s="366"/>
      <c r="DXR1387" s="366"/>
      <c r="DXS1387" s="419"/>
      <c r="DXT1387" s="480"/>
      <c r="DXU1387" s="482"/>
      <c r="DXV1387" s="482"/>
      <c r="DXW1387" s="482"/>
      <c r="DXX1387" s="482"/>
      <c r="DXY1387" s="482"/>
      <c r="DXZ1387" s="482"/>
      <c r="DYA1387" s="482"/>
      <c r="DYB1387" s="482"/>
      <c r="DYC1387" s="482"/>
      <c r="DYD1387" s="482"/>
      <c r="DYE1387" s="482"/>
      <c r="DYF1387" s="482"/>
      <c r="DYG1387" s="482"/>
      <c r="DYH1387" s="482"/>
      <c r="DYI1387" s="482"/>
      <c r="DYJ1387" s="482"/>
      <c r="DYK1387" s="482"/>
      <c r="DYL1387" s="482"/>
      <c r="DYM1387" s="481"/>
      <c r="DYN1387" s="447"/>
      <c r="DYO1387" s="447"/>
      <c r="DYP1387" s="451"/>
      <c r="DYQ1387" s="451"/>
      <c r="DYR1387" s="451"/>
      <c r="DYS1387" s="451"/>
      <c r="DYT1387" s="451"/>
      <c r="DYU1387" s="451"/>
      <c r="DYV1387" s="451"/>
      <c r="DYW1387" s="451"/>
      <c r="DYX1387" s="451"/>
      <c r="DYY1387" s="451"/>
      <c r="DYZ1387" s="447"/>
      <c r="DZA1387" s="428"/>
      <c r="DZB1387" s="469"/>
      <c r="DZC1387" s="414"/>
      <c r="DZD1387" s="414"/>
      <c r="DZE1387" s="414"/>
      <c r="DZF1387" s="414"/>
      <c r="DZG1387" s="414"/>
      <c r="DZH1387" s="415"/>
      <c r="DZI1387" s="414"/>
      <c r="DZJ1387" s="416"/>
      <c r="DZK1387" s="366"/>
      <c r="DZL1387" s="366"/>
      <c r="DZM1387" s="366"/>
      <c r="DZN1387" s="366"/>
      <c r="DZO1387" s="366"/>
      <c r="DZP1387" s="366"/>
      <c r="DZQ1387" s="366"/>
      <c r="DZR1387" s="366"/>
      <c r="DZS1387" s="419"/>
      <c r="DZT1387" s="480"/>
      <c r="DZU1387" s="482"/>
      <c r="DZV1387" s="482"/>
      <c r="DZW1387" s="482"/>
      <c r="DZX1387" s="482"/>
      <c r="DZY1387" s="482"/>
      <c r="DZZ1387" s="482"/>
      <c r="EAA1387" s="482"/>
      <c r="EAB1387" s="482"/>
      <c r="EAC1387" s="482"/>
      <c r="EAD1387" s="482"/>
      <c r="EAE1387" s="482"/>
      <c r="EAF1387" s="482"/>
      <c r="EAG1387" s="482"/>
      <c r="EAH1387" s="482"/>
      <c r="EAI1387" s="482"/>
      <c r="EAJ1387" s="482"/>
      <c r="EAK1387" s="482"/>
      <c r="EAL1387" s="482"/>
      <c r="EAM1387" s="481"/>
      <c r="EAN1387" s="447"/>
      <c r="EAO1387" s="447"/>
      <c r="EAP1387" s="451"/>
      <c r="EAQ1387" s="451"/>
      <c r="EAR1387" s="451"/>
      <c r="EAS1387" s="451"/>
      <c r="EAT1387" s="451"/>
      <c r="EAU1387" s="451"/>
      <c r="EAV1387" s="451"/>
      <c r="EAW1387" s="451"/>
      <c r="EAX1387" s="451"/>
      <c r="EAY1387" s="451"/>
      <c r="EAZ1387" s="447"/>
      <c r="EBA1387" s="428"/>
      <c r="EBB1387" s="469"/>
      <c r="EBC1387" s="414"/>
      <c r="EBD1387" s="414"/>
      <c r="EBE1387" s="414"/>
      <c r="EBF1387" s="414"/>
      <c r="EBG1387" s="414"/>
      <c r="EBH1387" s="415"/>
      <c r="EBI1387" s="414"/>
      <c r="EBJ1387" s="416"/>
      <c r="EBK1387" s="366"/>
      <c r="EBL1387" s="366"/>
      <c r="EBM1387" s="366"/>
      <c r="EBN1387" s="366"/>
      <c r="EBO1387" s="366"/>
      <c r="EBP1387" s="366"/>
      <c r="EBQ1387" s="366"/>
      <c r="EBR1387" s="366"/>
      <c r="EBS1387" s="419"/>
      <c r="EBT1387" s="480"/>
      <c r="EBU1387" s="482"/>
      <c r="EBV1387" s="482"/>
      <c r="EBW1387" s="482"/>
      <c r="EBX1387" s="482"/>
      <c r="EBY1387" s="482"/>
      <c r="EBZ1387" s="482"/>
      <c r="ECA1387" s="482"/>
      <c r="ECB1387" s="482"/>
      <c r="ECC1387" s="482"/>
      <c r="ECD1387" s="482"/>
      <c r="ECE1387" s="482"/>
      <c r="ECF1387" s="482"/>
      <c r="ECG1387" s="482"/>
      <c r="ECH1387" s="482"/>
      <c r="ECI1387" s="482"/>
      <c r="ECJ1387" s="482"/>
      <c r="ECK1387" s="482"/>
      <c r="ECL1387" s="482"/>
      <c r="ECM1387" s="481"/>
      <c r="ECN1387" s="447"/>
      <c r="ECO1387" s="447"/>
      <c r="ECP1387" s="451"/>
      <c r="ECQ1387" s="451"/>
      <c r="ECR1387" s="451"/>
      <c r="ECS1387" s="451"/>
      <c r="ECT1387" s="451"/>
      <c r="ECU1387" s="451"/>
      <c r="ECV1387" s="451"/>
      <c r="ECW1387" s="451"/>
      <c r="ECX1387" s="451"/>
      <c r="ECY1387" s="451"/>
      <c r="ECZ1387" s="447"/>
      <c r="EDA1387" s="428"/>
      <c r="EDB1387" s="469"/>
      <c r="EDC1387" s="414"/>
      <c r="EDD1387" s="414"/>
      <c r="EDE1387" s="414"/>
      <c r="EDF1387" s="414"/>
      <c r="EDG1387" s="414"/>
      <c r="EDH1387" s="415"/>
      <c r="EDI1387" s="414"/>
      <c r="EDJ1387" s="416"/>
      <c r="EDK1387" s="366"/>
      <c r="EDL1387" s="366"/>
      <c r="EDM1387" s="366"/>
      <c r="EDN1387" s="366"/>
      <c r="EDO1387" s="366"/>
      <c r="EDP1387" s="366"/>
      <c r="EDQ1387" s="366"/>
      <c r="EDR1387" s="366"/>
      <c r="EDS1387" s="419"/>
      <c r="EDT1387" s="480"/>
      <c r="EDU1387" s="482"/>
      <c r="EDV1387" s="482"/>
      <c r="EDW1387" s="482"/>
      <c r="EDX1387" s="482"/>
      <c r="EDY1387" s="482"/>
      <c r="EDZ1387" s="482"/>
      <c r="EEA1387" s="482"/>
      <c r="EEB1387" s="482"/>
      <c r="EEC1387" s="482"/>
      <c r="EED1387" s="482"/>
      <c r="EEE1387" s="482"/>
      <c r="EEF1387" s="482"/>
      <c r="EEG1387" s="482"/>
      <c r="EEH1387" s="482"/>
      <c r="EEI1387" s="482"/>
      <c r="EEJ1387" s="482"/>
      <c r="EEK1387" s="482"/>
      <c r="EEL1387" s="482"/>
      <c r="EEM1387" s="481"/>
      <c r="EEN1387" s="447"/>
      <c r="EEO1387" s="447"/>
      <c r="EEP1387" s="451"/>
      <c r="EEQ1387" s="451"/>
      <c r="EER1387" s="451"/>
      <c r="EES1387" s="451"/>
      <c r="EET1387" s="451"/>
      <c r="EEU1387" s="451"/>
      <c r="EEV1387" s="451"/>
      <c r="EEW1387" s="451"/>
      <c r="EEX1387" s="451"/>
      <c r="EEY1387" s="451"/>
      <c r="EEZ1387" s="447"/>
      <c r="EFA1387" s="428"/>
      <c r="EFB1387" s="469"/>
      <c r="EFC1387" s="414"/>
      <c r="EFD1387" s="414"/>
      <c r="EFE1387" s="414"/>
      <c r="EFF1387" s="414"/>
      <c r="EFG1387" s="414"/>
      <c r="EFH1387" s="415"/>
      <c r="EFI1387" s="414"/>
      <c r="EFJ1387" s="416"/>
      <c r="EFK1387" s="366"/>
      <c r="EFL1387" s="366"/>
      <c r="EFM1387" s="366"/>
      <c r="EFN1387" s="366"/>
      <c r="EFO1387" s="366"/>
      <c r="EFP1387" s="366"/>
      <c r="EFQ1387" s="366"/>
      <c r="EFR1387" s="366"/>
      <c r="EFS1387" s="419"/>
      <c r="EFT1387" s="480"/>
      <c r="EFU1387" s="482"/>
      <c r="EFV1387" s="482"/>
      <c r="EFW1387" s="482"/>
      <c r="EFX1387" s="482"/>
      <c r="EFY1387" s="482"/>
      <c r="EFZ1387" s="482"/>
      <c r="EGA1387" s="482"/>
      <c r="EGB1387" s="482"/>
      <c r="EGC1387" s="482"/>
      <c r="EGD1387" s="482"/>
      <c r="EGE1387" s="482"/>
      <c r="EGF1387" s="482"/>
      <c r="EGG1387" s="482"/>
      <c r="EGH1387" s="482"/>
      <c r="EGI1387" s="482"/>
      <c r="EGJ1387" s="482"/>
      <c r="EGK1387" s="482"/>
      <c r="EGL1387" s="482"/>
      <c r="EGM1387" s="481"/>
      <c r="EGN1387" s="447"/>
      <c r="EGO1387" s="447"/>
      <c r="EGP1387" s="451"/>
      <c r="EGQ1387" s="451"/>
      <c r="EGR1387" s="451"/>
      <c r="EGS1387" s="451"/>
      <c r="EGT1387" s="451"/>
      <c r="EGU1387" s="451"/>
      <c r="EGV1387" s="451"/>
      <c r="EGW1387" s="451"/>
      <c r="EGX1387" s="451"/>
      <c r="EGY1387" s="451"/>
      <c r="EGZ1387" s="447"/>
      <c r="EHA1387" s="428"/>
      <c r="EHB1387" s="469"/>
      <c r="EHC1387" s="414"/>
      <c r="EHD1387" s="414"/>
      <c r="EHE1387" s="414"/>
      <c r="EHF1387" s="414"/>
      <c r="EHG1387" s="414"/>
      <c r="EHH1387" s="415"/>
      <c r="EHI1387" s="414"/>
      <c r="EHJ1387" s="416"/>
      <c r="EHK1387" s="366"/>
      <c r="EHL1387" s="366"/>
      <c r="EHM1387" s="366"/>
      <c r="EHN1387" s="366"/>
      <c r="EHO1387" s="366"/>
      <c r="EHP1387" s="366"/>
      <c r="EHQ1387" s="366"/>
      <c r="EHR1387" s="366"/>
      <c r="EHS1387" s="419"/>
      <c r="EHT1387" s="480"/>
      <c r="EHU1387" s="482"/>
      <c r="EHV1387" s="482"/>
      <c r="EHW1387" s="482"/>
      <c r="EHX1387" s="482"/>
      <c r="EHY1387" s="482"/>
      <c r="EHZ1387" s="482"/>
      <c r="EIA1387" s="482"/>
      <c r="EIB1387" s="482"/>
      <c r="EIC1387" s="482"/>
      <c r="EID1387" s="482"/>
      <c r="EIE1387" s="482"/>
      <c r="EIF1387" s="482"/>
      <c r="EIG1387" s="482"/>
      <c r="EIH1387" s="482"/>
      <c r="EII1387" s="482"/>
      <c r="EIJ1387" s="482"/>
      <c r="EIK1387" s="482"/>
      <c r="EIL1387" s="482"/>
      <c r="EIM1387" s="481"/>
      <c r="EIN1387" s="447"/>
      <c r="EIO1387" s="447"/>
      <c r="EIP1387" s="451"/>
      <c r="EIQ1387" s="451"/>
      <c r="EIR1387" s="451"/>
      <c r="EIS1387" s="451"/>
      <c r="EIT1387" s="451"/>
      <c r="EIU1387" s="451"/>
      <c r="EIV1387" s="451"/>
      <c r="EIW1387" s="451"/>
      <c r="EIX1387" s="451"/>
      <c r="EIY1387" s="451"/>
      <c r="EIZ1387" s="447"/>
      <c r="EJA1387" s="428"/>
      <c r="EJB1387" s="469"/>
      <c r="EJC1387" s="414"/>
      <c r="EJD1387" s="414"/>
      <c r="EJE1387" s="414"/>
      <c r="EJF1387" s="414"/>
      <c r="EJG1387" s="414"/>
      <c r="EJH1387" s="415"/>
      <c r="EJI1387" s="414"/>
      <c r="EJJ1387" s="416"/>
      <c r="EJK1387" s="366"/>
      <c r="EJL1387" s="366"/>
      <c r="EJM1387" s="366"/>
      <c r="EJN1387" s="366"/>
      <c r="EJO1387" s="366"/>
      <c r="EJP1387" s="366"/>
      <c r="EJQ1387" s="366"/>
      <c r="EJR1387" s="366"/>
      <c r="EJS1387" s="419"/>
      <c r="EJT1387" s="480"/>
      <c r="EJU1387" s="482"/>
      <c r="EJV1387" s="482"/>
      <c r="EJW1387" s="482"/>
      <c r="EJX1387" s="482"/>
      <c r="EJY1387" s="482"/>
      <c r="EJZ1387" s="482"/>
      <c r="EKA1387" s="482"/>
      <c r="EKB1387" s="482"/>
      <c r="EKC1387" s="482"/>
      <c r="EKD1387" s="482"/>
      <c r="EKE1387" s="482"/>
      <c r="EKF1387" s="482"/>
      <c r="EKG1387" s="482"/>
      <c r="EKH1387" s="482"/>
      <c r="EKI1387" s="482"/>
      <c r="EKJ1387" s="482"/>
      <c r="EKK1387" s="482"/>
      <c r="EKL1387" s="482"/>
      <c r="EKM1387" s="481"/>
      <c r="EKN1387" s="447"/>
      <c r="EKO1387" s="447"/>
      <c r="EKP1387" s="451"/>
      <c r="EKQ1387" s="451"/>
      <c r="EKR1387" s="451"/>
      <c r="EKS1387" s="451"/>
      <c r="EKT1387" s="451"/>
      <c r="EKU1387" s="451"/>
      <c r="EKV1387" s="451"/>
      <c r="EKW1387" s="451"/>
      <c r="EKX1387" s="451"/>
      <c r="EKY1387" s="451"/>
      <c r="EKZ1387" s="447"/>
      <c r="ELA1387" s="428"/>
      <c r="ELB1387" s="469"/>
      <c r="ELC1387" s="414"/>
      <c r="ELD1387" s="414"/>
      <c r="ELE1387" s="414"/>
      <c r="ELF1387" s="414"/>
      <c r="ELG1387" s="414"/>
      <c r="ELH1387" s="415"/>
      <c r="ELI1387" s="414"/>
      <c r="ELJ1387" s="416"/>
      <c r="ELK1387" s="366"/>
      <c r="ELL1387" s="366"/>
      <c r="ELM1387" s="366"/>
      <c r="ELN1387" s="366"/>
      <c r="ELO1387" s="366"/>
      <c r="ELP1387" s="366"/>
      <c r="ELQ1387" s="366"/>
      <c r="ELR1387" s="366"/>
      <c r="ELS1387" s="419"/>
      <c r="ELT1387" s="480"/>
      <c r="ELU1387" s="482"/>
      <c r="ELV1387" s="482"/>
      <c r="ELW1387" s="482"/>
      <c r="ELX1387" s="482"/>
      <c r="ELY1387" s="482"/>
      <c r="ELZ1387" s="482"/>
      <c r="EMA1387" s="482"/>
      <c r="EMB1387" s="482"/>
      <c r="EMC1387" s="482"/>
      <c r="EMD1387" s="482"/>
      <c r="EME1387" s="482"/>
      <c r="EMF1387" s="482"/>
      <c r="EMG1387" s="482"/>
      <c r="EMH1387" s="482"/>
      <c r="EMI1387" s="482"/>
      <c r="EMJ1387" s="482"/>
      <c r="EMK1387" s="482"/>
      <c r="EML1387" s="482"/>
      <c r="EMM1387" s="481"/>
      <c r="EMN1387" s="447"/>
      <c r="EMO1387" s="447"/>
      <c r="EMP1387" s="451"/>
      <c r="EMQ1387" s="451"/>
      <c r="EMR1387" s="451"/>
      <c r="EMS1387" s="451"/>
      <c r="EMT1387" s="451"/>
      <c r="EMU1387" s="451"/>
      <c r="EMV1387" s="451"/>
      <c r="EMW1387" s="451"/>
      <c r="EMX1387" s="451"/>
      <c r="EMY1387" s="451"/>
      <c r="EMZ1387" s="447"/>
      <c r="ENA1387" s="428"/>
      <c r="ENB1387" s="469"/>
      <c r="ENC1387" s="414"/>
      <c r="END1387" s="414"/>
      <c r="ENE1387" s="414"/>
      <c r="ENF1387" s="414"/>
      <c r="ENG1387" s="414"/>
      <c r="ENH1387" s="415"/>
      <c r="ENI1387" s="414"/>
      <c r="ENJ1387" s="416"/>
      <c r="ENK1387" s="366"/>
      <c r="ENL1387" s="366"/>
      <c r="ENM1387" s="366"/>
      <c r="ENN1387" s="366"/>
      <c r="ENO1387" s="366"/>
      <c r="ENP1387" s="366"/>
      <c r="ENQ1387" s="366"/>
      <c r="ENR1387" s="366"/>
      <c r="ENS1387" s="419"/>
      <c r="ENT1387" s="480"/>
      <c r="ENU1387" s="482"/>
      <c r="ENV1387" s="482"/>
      <c r="ENW1387" s="482"/>
      <c r="ENX1387" s="482"/>
      <c r="ENY1387" s="482"/>
      <c r="ENZ1387" s="482"/>
      <c r="EOA1387" s="482"/>
      <c r="EOB1387" s="482"/>
      <c r="EOC1387" s="482"/>
      <c r="EOD1387" s="482"/>
      <c r="EOE1387" s="482"/>
      <c r="EOF1387" s="482"/>
      <c r="EOG1387" s="482"/>
      <c r="EOH1387" s="482"/>
      <c r="EOI1387" s="482"/>
      <c r="EOJ1387" s="482"/>
      <c r="EOK1387" s="482"/>
      <c r="EOL1387" s="482"/>
      <c r="EOM1387" s="481"/>
      <c r="EON1387" s="447"/>
      <c r="EOO1387" s="447"/>
      <c r="EOP1387" s="451"/>
      <c r="EOQ1387" s="451"/>
      <c r="EOR1387" s="451"/>
      <c r="EOS1387" s="451"/>
      <c r="EOT1387" s="451"/>
      <c r="EOU1387" s="451"/>
      <c r="EOV1387" s="451"/>
      <c r="EOW1387" s="451"/>
      <c r="EOX1387" s="451"/>
      <c r="EOY1387" s="451"/>
      <c r="EOZ1387" s="447"/>
      <c r="EPA1387" s="428"/>
      <c r="EPB1387" s="469"/>
      <c r="EPC1387" s="414"/>
      <c r="EPD1387" s="414"/>
      <c r="EPE1387" s="414"/>
      <c r="EPF1387" s="414"/>
      <c r="EPG1387" s="414"/>
      <c r="EPH1387" s="415"/>
      <c r="EPI1387" s="414"/>
      <c r="EPJ1387" s="416"/>
      <c r="EPK1387" s="366"/>
      <c r="EPL1387" s="366"/>
      <c r="EPM1387" s="366"/>
      <c r="EPN1387" s="366"/>
      <c r="EPO1387" s="366"/>
      <c r="EPP1387" s="366"/>
      <c r="EPQ1387" s="366"/>
      <c r="EPR1387" s="366"/>
      <c r="EPS1387" s="419"/>
      <c r="EPT1387" s="480"/>
      <c r="EPU1387" s="482"/>
      <c r="EPV1387" s="482"/>
      <c r="EPW1387" s="482"/>
      <c r="EPX1387" s="482"/>
      <c r="EPY1387" s="482"/>
      <c r="EPZ1387" s="482"/>
      <c r="EQA1387" s="482"/>
      <c r="EQB1387" s="482"/>
      <c r="EQC1387" s="482"/>
      <c r="EQD1387" s="482"/>
      <c r="EQE1387" s="482"/>
      <c r="EQF1387" s="482"/>
      <c r="EQG1387" s="482"/>
      <c r="EQH1387" s="482"/>
      <c r="EQI1387" s="482"/>
      <c r="EQJ1387" s="482"/>
      <c r="EQK1387" s="482"/>
      <c r="EQL1387" s="482"/>
      <c r="EQM1387" s="481"/>
      <c r="EQN1387" s="447"/>
      <c r="EQO1387" s="447"/>
      <c r="EQP1387" s="451"/>
      <c r="EQQ1387" s="451"/>
      <c r="EQR1387" s="451"/>
      <c r="EQS1387" s="451"/>
      <c r="EQT1387" s="451"/>
      <c r="EQU1387" s="451"/>
      <c r="EQV1387" s="451"/>
      <c r="EQW1387" s="451"/>
      <c r="EQX1387" s="451"/>
      <c r="EQY1387" s="451"/>
      <c r="EQZ1387" s="447"/>
      <c r="ERA1387" s="428"/>
      <c r="ERB1387" s="469"/>
      <c r="ERC1387" s="414"/>
      <c r="ERD1387" s="414"/>
      <c r="ERE1387" s="414"/>
      <c r="ERF1387" s="414"/>
      <c r="ERG1387" s="414"/>
      <c r="ERH1387" s="415"/>
      <c r="ERI1387" s="414"/>
      <c r="ERJ1387" s="416"/>
      <c r="ERK1387" s="366"/>
      <c r="ERL1387" s="366"/>
      <c r="ERM1387" s="366"/>
      <c r="ERN1387" s="366"/>
      <c r="ERO1387" s="366"/>
      <c r="ERP1387" s="366"/>
      <c r="ERQ1387" s="366"/>
      <c r="ERR1387" s="366"/>
      <c r="ERS1387" s="419"/>
      <c r="ERT1387" s="480"/>
      <c r="ERU1387" s="482"/>
      <c r="ERV1387" s="482"/>
      <c r="ERW1387" s="482"/>
      <c r="ERX1387" s="482"/>
      <c r="ERY1387" s="482"/>
      <c r="ERZ1387" s="482"/>
      <c r="ESA1387" s="482"/>
      <c r="ESB1387" s="482"/>
      <c r="ESC1387" s="482"/>
      <c r="ESD1387" s="482"/>
      <c r="ESE1387" s="482"/>
      <c r="ESF1387" s="482"/>
      <c r="ESG1387" s="482"/>
      <c r="ESH1387" s="482"/>
      <c r="ESI1387" s="482"/>
      <c r="ESJ1387" s="482"/>
      <c r="ESK1387" s="482"/>
      <c r="ESL1387" s="482"/>
      <c r="ESM1387" s="481"/>
      <c r="ESN1387" s="447"/>
      <c r="ESO1387" s="447"/>
      <c r="ESP1387" s="451"/>
      <c r="ESQ1387" s="451"/>
      <c r="ESR1387" s="451"/>
      <c r="ESS1387" s="451"/>
      <c r="EST1387" s="451"/>
      <c r="ESU1387" s="451"/>
      <c r="ESV1387" s="451"/>
      <c r="ESW1387" s="451"/>
      <c r="ESX1387" s="451"/>
      <c r="ESY1387" s="451"/>
      <c r="ESZ1387" s="447"/>
      <c r="ETA1387" s="428"/>
      <c r="ETB1387" s="469"/>
      <c r="ETC1387" s="414"/>
      <c r="ETD1387" s="414"/>
      <c r="ETE1387" s="414"/>
      <c r="ETF1387" s="414"/>
      <c r="ETG1387" s="414"/>
      <c r="ETH1387" s="415"/>
      <c r="ETI1387" s="414"/>
      <c r="ETJ1387" s="416"/>
      <c r="ETK1387" s="366"/>
      <c r="ETL1387" s="366"/>
      <c r="ETM1387" s="366"/>
      <c r="ETN1387" s="366"/>
      <c r="ETO1387" s="366"/>
      <c r="ETP1387" s="366"/>
      <c r="ETQ1387" s="366"/>
      <c r="ETR1387" s="366"/>
      <c r="ETS1387" s="419"/>
      <c r="ETT1387" s="480"/>
      <c r="ETU1387" s="482"/>
      <c r="ETV1387" s="482"/>
      <c r="ETW1387" s="482"/>
      <c r="ETX1387" s="482"/>
      <c r="ETY1387" s="482"/>
      <c r="ETZ1387" s="482"/>
      <c r="EUA1387" s="482"/>
      <c r="EUB1387" s="482"/>
      <c r="EUC1387" s="482"/>
      <c r="EUD1387" s="482"/>
      <c r="EUE1387" s="482"/>
      <c r="EUF1387" s="482"/>
      <c r="EUG1387" s="482"/>
      <c r="EUH1387" s="482"/>
      <c r="EUI1387" s="482"/>
      <c r="EUJ1387" s="482"/>
      <c r="EUK1387" s="482"/>
      <c r="EUL1387" s="482"/>
      <c r="EUM1387" s="481"/>
      <c r="EUN1387" s="447"/>
      <c r="EUO1387" s="447"/>
      <c r="EUP1387" s="451"/>
      <c r="EUQ1387" s="451"/>
      <c r="EUR1387" s="451"/>
      <c r="EUS1387" s="451"/>
      <c r="EUT1387" s="451"/>
      <c r="EUU1387" s="451"/>
      <c r="EUV1387" s="451"/>
      <c r="EUW1387" s="451"/>
      <c r="EUX1387" s="451"/>
      <c r="EUY1387" s="451"/>
      <c r="EUZ1387" s="447"/>
      <c r="EVA1387" s="428"/>
      <c r="EVB1387" s="469"/>
      <c r="EVC1387" s="414"/>
      <c r="EVD1387" s="414"/>
      <c r="EVE1387" s="414"/>
      <c r="EVF1387" s="414"/>
      <c r="EVG1387" s="414"/>
      <c r="EVH1387" s="415"/>
      <c r="EVI1387" s="414"/>
      <c r="EVJ1387" s="416"/>
      <c r="EVK1387" s="366"/>
      <c r="EVL1387" s="366"/>
      <c r="EVM1387" s="366"/>
      <c r="EVN1387" s="366"/>
      <c r="EVO1387" s="366"/>
      <c r="EVP1387" s="366"/>
      <c r="EVQ1387" s="366"/>
      <c r="EVR1387" s="366"/>
      <c r="EVS1387" s="419"/>
      <c r="EVT1387" s="480"/>
      <c r="EVU1387" s="482"/>
      <c r="EVV1387" s="482"/>
      <c r="EVW1387" s="482"/>
      <c r="EVX1387" s="482"/>
      <c r="EVY1387" s="482"/>
      <c r="EVZ1387" s="482"/>
      <c r="EWA1387" s="482"/>
      <c r="EWB1387" s="482"/>
      <c r="EWC1387" s="482"/>
      <c r="EWD1387" s="482"/>
      <c r="EWE1387" s="482"/>
      <c r="EWF1387" s="482"/>
      <c r="EWG1387" s="482"/>
      <c r="EWH1387" s="482"/>
      <c r="EWI1387" s="482"/>
      <c r="EWJ1387" s="482"/>
      <c r="EWK1387" s="482"/>
      <c r="EWL1387" s="482"/>
      <c r="EWM1387" s="481"/>
      <c r="EWN1387" s="447"/>
      <c r="EWO1387" s="447"/>
      <c r="EWP1387" s="451"/>
      <c r="EWQ1387" s="451"/>
      <c r="EWR1387" s="451"/>
      <c r="EWS1387" s="451"/>
      <c r="EWT1387" s="451"/>
      <c r="EWU1387" s="451"/>
      <c r="EWV1387" s="451"/>
      <c r="EWW1387" s="451"/>
      <c r="EWX1387" s="451"/>
      <c r="EWY1387" s="451"/>
      <c r="EWZ1387" s="447"/>
      <c r="EXA1387" s="428"/>
      <c r="EXB1387" s="469"/>
      <c r="EXC1387" s="414"/>
      <c r="EXD1387" s="414"/>
      <c r="EXE1387" s="414"/>
      <c r="EXF1387" s="414"/>
      <c r="EXG1387" s="414"/>
      <c r="EXH1387" s="415"/>
      <c r="EXI1387" s="414"/>
      <c r="EXJ1387" s="416"/>
      <c r="EXK1387" s="366"/>
      <c r="EXL1387" s="366"/>
      <c r="EXM1387" s="366"/>
      <c r="EXN1387" s="366"/>
      <c r="EXO1387" s="366"/>
      <c r="EXP1387" s="366"/>
      <c r="EXQ1387" s="366"/>
      <c r="EXR1387" s="366"/>
      <c r="EXS1387" s="419"/>
      <c r="EXT1387" s="480"/>
      <c r="EXU1387" s="482"/>
      <c r="EXV1387" s="482"/>
      <c r="EXW1387" s="482"/>
      <c r="EXX1387" s="482"/>
      <c r="EXY1387" s="482"/>
      <c r="EXZ1387" s="482"/>
      <c r="EYA1387" s="482"/>
      <c r="EYB1387" s="482"/>
      <c r="EYC1387" s="482"/>
      <c r="EYD1387" s="482"/>
      <c r="EYE1387" s="482"/>
      <c r="EYF1387" s="482"/>
      <c r="EYG1387" s="482"/>
      <c r="EYH1387" s="482"/>
      <c r="EYI1387" s="482"/>
      <c r="EYJ1387" s="482"/>
      <c r="EYK1387" s="482"/>
      <c r="EYL1387" s="482"/>
      <c r="EYM1387" s="481"/>
      <c r="EYN1387" s="447"/>
      <c r="EYO1387" s="447"/>
      <c r="EYP1387" s="451"/>
      <c r="EYQ1387" s="451"/>
      <c r="EYR1387" s="451"/>
      <c r="EYS1387" s="451"/>
      <c r="EYT1387" s="451"/>
      <c r="EYU1387" s="451"/>
      <c r="EYV1387" s="451"/>
      <c r="EYW1387" s="451"/>
      <c r="EYX1387" s="451"/>
      <c r="EYY1387" s="451"/>
      <c r="EYZ1387" s="447"/>
      <c r="EZA1387" s="428"/>
      <c r="EZB1387" s="469"/>
      <c r="EZC1387" s="414"/>
      <c r="EZD1387" s="414"/>
      <c r="EZE1387" s="414"/>
      <c r="EZF1387" s="414"/>
      <c r="EZG1387" s="414"/>
      <c r="EZH1387" s="415"/>
      <c r="EZI1387" s="414"/>
      <c r="EZJ1387" s="416"/>
      <c r="EZK1387" s="366"/>
      <c r="EZL1387" s="366"/>
      <c r="EZM1387" s="366"/>
      <c r="EZN1387" s="366"/>
      <c r="EZO1387" s="366"/>
      <c r="EZP1387" s="366"/>
      <c r="EZQ1387" s="366"/>
      <c r="EZR1387" s="366"/>
      <c r="EZS1387" s="419"/>
      <c r="EZT1387" s="480"/>
      <c r="EZU1387" s="482"/>
      <c r="EZV1387" s="482"/>
      <c r="EZW1387" s="482"/>
      <c r="EZX1387" s="482"/>
      <c r="EZY1387" s="482"/>
      <c r="EZZ1387" s="482"/>
      <c r="FAA1387" s="482"/>
      <c r="FAB1387" s="482"/>
      <c r="FAC1387" s="482"/>
      <c r="FAD1387" s="482"/>
      <c r="FAE1387" s="482"/>
      <c r="FAF1387" s="482"/>
      <c r="FAG1387" s="482"/>
      <c r="FAH1387" s="482"/>
      <c r="FAI1387" s="482"/>
      <c r="FAJ1387" s="482"/>
      <c r="FAK1387" s="482"/>
      <c r="FAL1387" s="482"/>
      <c r="FAM1387" s="481"/>
      <c r="FAN1387" s="447"/>
      <c r="FAO1387" s="447"/>
      <c r="FAP1387" s="451"/>
      <c r="FAQ1387" s="451"/>
      <c r="FAR1387" s="451"/>
      <c r="FAS1387" s="451"/>
      <c r="FAT1387" s="451"/>
      <c r="FAU1387" s="451"/>
      <c r="FAV1387" s="451"/>
      <c r="FAW1387" s="451"/>
      <c r="FAX1387" s="451"/>
      <c r="FAY1387" s="451"/>
      <c r="FAZ1387" s="447"/>
      <c r="FBA1387" s="428"/>
      <c r="FBB1387" s="469"/>
      <c r="FBC1387" s="414"/>
      <c r="FBD1387" s="414"/>
      <c r="FBE1387" s="414"/>
      <c r="FBF1387" s="414"/>
      <c r="FBG1387" s="414"/>
      <c r="FBH1387" s="415"/>
      <c r="FBI1387" s="414"/>
      <c r="FBJ1387" s="416"/>
      <c r="FBK1387" s="366"/>
      <c r="FBL1387" s="366"/>
      <c r="FBM1387" s="366"/>
      <c r="FBN1387" s="366"/>
      <c r="FBO1387" s="366"/>
      <c r="FBP1387" s="366"/>
      <c r="FBQ1387" s="366"/>
      <c r="FBR1387" s="366"/>
      <c r="FBS1387" s="419"/>
      <c r="FBT1387" s="480"/>
      <c r="FBU1387" s="482"/>
      <c r="FBV1387" s="482"/>
      <c r="FBW1387" s="482"/>
      <c r="FBX1387" s="482"/>
      <c r="FBY1387" s="482"/>
      <c r="FBZ1387" s="482"/>
      <c r="FCA1387" s="482"/>
      <c r="FCB1387" s="482"/>
      <c r="FCC1387" s="482"/>
      <c r="FCD1387" s="482"/>
      <c r="FCE1387" s="482"/>
      <c r="FCF1387" s="482"/>
      <c r="FCG1387" s="482"/>
      <c r="FCH1387" s="482"/>
      <c r="FCI1387" s="482"/>
      <c r="FCJ1387" s="482"/>
      <c r="FCK1387" s="482"/>
      <c r="FCL1387" s="482"/>
      <c r="FCM1387" s="481"/>
      <c r="FCN1387" s="447"/>
      <c r="FCO1387" s="447"/>
      <c r="FCP1387" s="451"/>
      <c r="FCQ1387" s="451"/>
      <c r="FCR1387" s="451"/>
      <c r="FCS1387" s="451"/>
      <c r="FCT1387" s="451"/>
      <c r="FCU1387" s="451"/>
      <c r="FCV1387" s="451"/>
      <c r="FCW1387" s="451"/>
      <c r="FCX1387" s="451"/>
      <c r="FCY1387" s="451"/>
      <c r="FCZ1387" s="447"/>
      <c r="FDA1387" s="428"/>
      <c r="FDB1387" s="469"/>
      <c r="FDC1387" s="414"/>
      <c r="FDD1387" s="414"/>
      <c r="FDE1387" s="414"/>
      <c r="FDF1387" s="414"/>
      <c r="FDG1387" s="414"/>
      <c r="FDH1387" s="415"/>
      <c r="FDI1387" s="414"/>
      <c r="FDJ1387" s="416"/>
      <c r="FDK1387" s="366"/>
      <c r="FDL1387" s="366"/>
      <c r="FDM1387" s="366"/>
      <c r="FDN1387" s="366"/>
      <c r="FDO1387" s="366"/>
      <c r="FDP1387" s="366"/>
      <c r="FDQ1387" s="366"/>
      <c r="FDR1387" s="366"/>
      <c r="FDS1387" s="419"/>
      <c r="FDT1387" s="480"/>
      <c r="FDU1387" s="482"/>
      <c r="FDV1387" s="482"/>
      <c r="FDW1387" s="482"/>
      <c r="FDX1387" s="482"/>
      <c r="FDY1387" s="482"/>
      <c r="FDZ1387" s="482"/>
      <c r="FEA1387" s="482"/>
      <c r="FEB1387" s="482"/>
      <c r="FEC1387" s="482"/>
      <c r="FED1387" s="482"/>
      <c r="FEE1387" s="482"/>
      <c r="FEF1387" s="482"/>
      <c r="FEG1387" s="482"/>
      <c r="FEH1387" s="482"/>
      <c r="FEI1387" s="482"/>
      <c r="FEJ1387" s="482"/>
      <c r="FEK1387" s="482"/>
      <c r="FEL1387" s="482"/>
      <c r="FEM1387" s="481"/>
      <c r="FEN1387" s="447"/>
      <c r="FEO1387" s="447"/>
      <c r="FEP1387" s="451"/>
      <c r="FEQ1387" s="451"/>
      <c r="FER1387" s="451"/>
      <c r="FES1387" s="451"/>
      <c r="FET1387" s="451"/>
      <c r="FEU1387" s="451"/>
      <c r="FEV1387" s="451"/>
      <c r="FEW1387" s="451"/>
      <c r="FEX1387" s="451"/>
      <c r="FEY1387" s="451"/>
      <c r="FEZ1387" s="447"/>
      <c r="FFA1387" s="428"/>
      <c r="FFB1387" s="469"/>
      <c r="FFC1387" s="414"/>
      <c r="FFD1387" s="414"/>
      <c r="FFE1387" s="414"/>
      <c r="FFF1387" s="414"/>
      <c r="FFG1387" s="414"/>
      <c r="FFH1387" s="415"/>
      <c r="FFI1387" s="414"/>
      <c r="FFJ1387" s="416"/>
      <c r="FFK1387" s="366"/>
      <c r="FFL1387" s="366"/>
      <c r="FFM1387" s="366"/>
      <c r="FFN1387" s="366"/>
      <c r="FFO1387" s="366"/>
      <c r="FFP1387" s="366"/>
      <c r="FFQ1387" s="366"/>
      <c r="FFR1387" s="366"/>
      <c r="FFS1387" s="419"/>
      <c r="FFT1387" s="480"/>
      <c r="FFU1387" s="482"/>
      <c r="FFV1387" s="482"/>
      <c r="FFW1387" s="482"/>
      <c r="FFX1387" s="482"/>
      <c r="FFY1387" s="482"/>
      <c r="FFZ1387" s="482"/>
      <c r="FGA1387" s="482"/>
      <c r="FGB1387" s="482"/>
      <c r="FGC1387" s="482"/>
      <c r="FGD1387" s="482"/>
      <c r="FGE1387" s="482"/>
      <c r="FGF1387" s="482"/>
      <c r="FGG1387" s="482"/>
      <c r="FGH1387" s="482"/>
      <c r="FGI1387" s="482"/>
      <c r="FGJ1387" s="482"/>
      <c r="FGK1387" s="482"/>
      <c r="FGL1387" s="482"/>
      <c r="FGM1387" s="481"/>
      <c r="FGN1387" s="447"/>
      <c r="FGO1387" s="447"/>
      <c r="FGP1387" s="451"/>
      <c r="FGQ1387" s="451"/>
      <c r="FGR1387" s="451"/>
      <c r="FGS1387" s="451"/>
      <c r="FGT1387" s="451"/>
      <c r="FGU1387" s="451"/>
      <c r="FGV1387" s="451"/>
      <c r="FGW1387" s="451"/>
      <c r="FGX1387" s="451"/>
      <c r="FGY1387" s="451"/>
      <c r="FGZ1387" s="447"/>
      <c r="FHA1387" s="428"/>
      <c r="FHB1387" s="469"/>
      <c r="FHC1387" s="414"/>
      <c r="FHD1387" s="414"/>
      <c r="FHE1387" s="414"/>
      <c r="FHF1387" s="414"/>
      <c r="FHG1387" s="414"/>
      <c r="FHH1387" s="415"/>
      <c r="FHI1387" s="414"/>
      <c r="FHJ1387" s="416"/>
      <c r="FHK1387" s="366"/>
      <c r="FHL1387" s="366"/>
      <c r="FHM1387" s="366"/>
      <c r="FHN1387" s="366"/>
      <c r="FHO1387" s="366"/>
      <c r="FHP1387" s="366"/>
      <c r="FHQ1387" s="366"/>
      <c r="FHR1387" s="366"/>
      <c r="FHS1387" s="419"/>
      <c r="FHT1387" s="480"/>
      <c r="FHU1387" s="482"/>
      <c r="FHV1387" s="482"/>
      <c r="FHW1387" s="482"/>
      <c r="FHX1387" s="482"/>
      <c r="FHY1387" s="482"/>
      <c r="FHZ1387" s="482"/>
      <c r="FIA1387" s="482"/>
      <c r="FIB1387" s="482"/>
      <c r="FIC1387" s="482"/>
      <c r="FID1387" s="482"/>
      <c r="FIE1387" s="482"/>
      <c r="FIF1387" s="482"/>
      <c r="FIG1387" s="482"/>
      <c r="FIH1387" s="482"/>
      <c r="FII1387" s="482"/>
      <c r="FIJ1387" s="482"/>
      <c r="FIK1387" s="482"/>
      <c r="FIL1387" s="482"/>
      <c r="FIM1387" s="481"/>
      <c r="FIN1387" s="447"/>
      <c r="FIO1387" s="447"/>
      <c r="FIP1387" s="451"/>
      <c r="FIQ1387" s="451"/>
      <c r="FIR1387" s="451"/>
      <c r="FIS1387" s="451"/>
      <c r="FIT1387" s="451"/>
      <c r="FIU1387" s="451"/>
      <c r="FIV1387" s="451"/>
      <c r="FIW1387" s="451"/>
      <c r="FIX1387" s="451"/>
      <c r="FIY1387" s="451"/>
      <c r="FIZ1387" s="447"/>
      <c r="FJA1387" s="428"/>
      <c r="FJB1387" s="469"/>
      <c r="FJC1387" s="414"/>
      <c r="FJD1387" s="414"/>
      <c r="FJE1387" s="414"/>
      <c r="FJF1387" s="414"/>
      <c r="FJG1387" s="414"/>
      <c r="FJH1387" s="415"/>
      <c r="FJI1387" s="414"/>
      <c r="FJJ1387" s="416"/>
      <c r="FJK1387" s="366"/>
      <c r="FJL1387" s="366"/>
      <c r="FJM1387" s="366"/>
      <c r="FJN1387" s="366"/>
      <c r="FJO1387" s="366"/>
      <c r="FJP1387" s="366"/>
      <c r="FJQ1387" s="366"/>
      <c r="FJR1387" s="366"/>
      <c r="FJS1387" s="419"/>
      <c r="FJT1387" s="480"/>
      <c r="FJU1387" s="482"/>
      <c r="FJV1387" s="482"/>
      <c r="FJW1387" s="482"/>
      <c r="FJX1387" s="482"/>
      <c r="FJY1387" s="482"/>
      <c r="FJZ1387" s="482"/>
      <c r="FKA1387" s="482"/>
      <c r="FKB1387" s="482"/>
      <c r="FKC1387" s="482"/>
      <c r="FKD1387" s="482"/>
      <c r="FKE1387" s="482"/>
      <c r="FKF1387" s="482"/>
      <c r="FKG1387" s="482"/>
      <c r="FKH1387" s="482"/>
      <c r="FKI1387" s="482"/>
      <c r="FKJ1387" s="482"/>
      <c r="FKK1387" s="482"/>
      <c r="FKL1387" s="482"/>
      <c r="FKM1387" s="481"/>
      <c r="FKN1387" s="447"/>
      <c r="FKO1387" s="447"/>
      <c r="FKP1387" s="451"/>
      <c r="FKQ1387" s="451"/>
      <c r="FKR1387" s="451"/>
      <c r="FKS1387" s="451"/>
      <c r="FKT1387" s="451"/>
      <c r="FKU1387" s="451"/>
      <c r="FKV1387" s="451"/>
      <c r="FKW1387" s="451"/>
      <c r="FKX1387" s="451"/>
      <c r="FKY1387" s="451"/>
      <c r="FKZ1387" s="447"/>
      <c r="FLA1387" s="428"/>
      <c r="FLB1387" s="469"/>
      <c r="FLC1387" s="414"/>
      <c r="FLD1387" s="414"/>
      <c r="FLE1387" s="414"/>
      <c r="FLF1387" s="414"/>
      <c r="FLG1387" s="414"/>
      <c r="FLH1387" s="415"/>
      <c r="FLI1387" s="414"/>
      <c r="FLJ1387" s="416"/>
      <c r="FLK1387" s="366"/>
      <c r="FLL1387" s="366"/>
      <c r="FLM1387" s="366"/>
      <c r="FLN1387" s="366"/>
      <c r="FLO1387" s="366"/>
      <c r="FLP1387" s="366"/>
      <c r="FLQ1387" s="366"/>
      <c r="FLR1387" s="366"/>
      <c r="FLS1387" s="419"/>
      <c r="FLT1387" s="480"/>
      <c r="FLU1387" s="482"/>
      <c r="FLV1387" s="482"/>
      <c r="FLW1387" s="482"/>
      <c r="FLX1387" s="482"/>
      <c r="FLY1387" s="482"/>
      <c r="FLZ1387" s="482"/>
      <c r="FMA1387" s="482"/>
      <c r="FMB1387" s="482"/>
      <c r="FMC1387" s="482"/>
      <c r="FMD1387" s="482"/>
      <c r="FME1387" s="482"/>
      <c r="FMF1387" s="482"/>
      <c r="FMG1387" s="482"/>
      <c r="FMH1387" s="482"/>
      <c r="FMI1387" s="482"/>
      <c r="FMJ1387" s="482"/>
      <c r="FMK1387" s="482"/>
      <c r="FML1387" s="482"/>
      <c r="FMM1387" s="481"/>
      <c r="FMN1387" s="447"/>
      <c r="FMO1387" s="447"/>
      <c r="FMP1387" s="451"/>
      <c r="FMQ1387" s="451"/>
      <c r="FMR1387" s="451"/>
      <c r="FMS1387" s="451"/>
      <c r="FMT1387" s="451"/>
      <c r="FMU1387" s="451"/>
      <c r="FMV1387" s="451"/>
      <c r="FMW1387" s="451"/>
      <c r="FMX1387" s="451"/>
      <c r="FMY1387" s="451"/>
      <c r="FMZ1387" s="447"/>
      <c r="FNA1387" s="428"/>
      <c r="FNB1387" s="469"/>
      <c r="FNC1387" s="414"/>
      <c r="FND1387" s="414"/>
      <c r="FNE1387" s="414"/>
      <c r="FNF1387" s="414"/>
      <c r="FNG1387" s="414"/>
      <c r="FNH1387" s="415"/>
      <c r="FNI1387" s="414"/>
      <c r="FNJ1387" s="416"/>
      <c r="FNK1387" s="366"/>
      <c r="FNL1387" s="366"/>
      <c r="FNM1387" s="366"/>
      <c r="FNN1387" s="366"/>
      <c r="FNO1387" s="366"/>
      <c r="FNP1387" s="366"/>
      <c r="FNQ1387" s="366"/>
      <c r="FNR1387" s="366"/>
      <c r="FNS1387" s="419"/>
      <c r="FNT1387" s="480"/>
      <c r="FNU1387" s="482"/>
      <c r="FNV1387" s="482"/>
      <c r="FNW1387" s="482"/>
      <c r="FNX1387" s="482"/>
      <c r="FNY1387" s="482"/>
      <c r="FNZ1387" s="482"/>
      <c r="FOA1387" s="482"/>
      <c r="FOB1387" s="482"/>
      <c r="FOC1387" s="482"/>
      <c r="FOD1387" s="482"/>
      <c r="FOE1387" s="482"/>
      <c r="FOF1387" s="482"/>
      <c r="FOG1387" s="482"/>
      <c r="FOH1387" s="482"/>
      <c r="FOI1387" s="482"/>
      <c r="FOJ1387" s="482"/>
      <c r="FOK1387" s="482"/>
      <c r="FOL1387" s="482"/>
      <c r="FOM1387" s="481"/>
      <c r="FON1387" s="447"/>
      <c r="FOO1387" s="447"/>
      <c r="FOP1387" s="451"/>
      <c r="FOQ1387" s="451"/>
      <c r="FOR1387" s="451"/>
      <c r="FOS1387" s="451"/>
      <c r="FOT1387" s="451"/>
      <c r="FOU1387" s="451"/>
      <c r="FOV1387" s="451"/>
      <c r="FOW1387" s="451"/>
      <c r="FOX1387" s="451"/>
      <c r="FOY1387" s="451"/>
      <c r="FOZ1387" s="447"/>
      <c r="FPA1387" s="428"/>
      <c r="FPB1387" s="469"/>
      <c r="FPC1387" s="414"/>
      <c r="FPD1387" s="414"/>
      <c r="FPE1387" s="414"/>
      <c r="FPF1387" s="414"/>
      <c r="FPG1387" s="414"/>
      <c r="FPH1387" s="415"/>
      <c r="FPI1387" s="414"/>
      <c r="FPJ1387" s="416"/>
      <c r="FPK1387" s="366"/>
      <c r="FPL1387" s="366"/>
      <c r="FPM1387" s="366"/>
      <c r="FPN1387" s="366"/>
      <c r="FPO1387" s="366"/>
      <c r="FPP1387" s="366"/>
      <c r="FPQ1387" s="366"/>
      <c r="FPR1387" s="366"/>
      <c r="FPS1387" s="419"/>
      <c r="FPT1387" s="480"/>
      <c r="FPU1387" s="482"/>
      <c r="FPV1387" s="482"/>
      <c r="FPW1387" s="482"/>
      <c r="FPX1387" s="482"/>
      <c r="FPY1387" s="482"/>
      <c r="FPZ1387" s="482"/>
      <c r="FQA1387" s="482"/>
      <c r="FQB1387" s="482"/>
      <c r="FQC1387" s="482"/>
      <c r="FQD1387" s="482"/>
      <c r="FQE1387" s="482"/>
      <c r="FQF1387" s="482"/>
      <c r="FQG1387" s="482"/>
      <c r="FQH1387" s="482"/>
      <c r="FQI1387" s="482"/>
      <c r="FQJ1387" s="482"/>
      <c r="FQK1387" s="482"/>
      <c r="FQL1387" s="482"/>
      <c r="FQM1387" s="481"/>
      <c r="FQN1387" s="447"/>
      <c r="FQO1387" s="447"/>
      <c r="FQP1387" s="451"/>
      <c r="FQQ1387" s="451"/>
      <c r="FQR1387" s="451"/>
      <c r="FQS1387" s="451"/>
      <c r="FQT1387" s="451"/>
      <c r="FQU1387" s="451"/>
      <c r="FQV1387" s="451"/>
      <c r="FQW1387" s="451"/>
      <c r="FQX1387" s="451"/>
      <c r="FQY1387" s="451"/>
      <c r="FQZ1387" s="447"/>
      <c r="FRA1387" s="428"/>
      <c r="FRB1387" s="469"/>
      <c r="FRC1387" s="414"/>
      <c r="FRD1387" s="414"/>
      <c r="FRE1387" s="414"/>
      <c r="FRF1387" s="414"/>
      <c r="FRG1387" s="414"/>
      <c r="FRH1387" s="415"/>
      <c r="FRI1387" s="414"/>
      <c r="FRJ1387" s="416"/>
      <c r="FRK1387" s="366"/>
      <c r="FRL1387" s="366"/>
      <c r="FRM1387" s="366"/>
      <c r="FRN1387" s="366"/>
      <c r="FRO1387" s="366"/>
      <c r="FRP1387" s="366"/>
      <c r="FRQ1387" s="366"/>
      <c r="FRR1387" s="366"/>
      <c r="FRS1387" s="419"/>
      <c r="FRT1387" s="480"/>
      <c r="FRU1387" s="482"/>
      <c r="FRV1387" s="482"/>
      <c r="FRW1387" s="482"/>
      <c r="FRX1387" s="482"/>
      <c r="FRY1387" s="482"/>
      <c r="FRZ1387" s="482"/>
      <c r="FSA1387" s="482"/>
      <c r="FSB1387" s="482"/>
      <c r="FSC1387" s="482"/>
      <c r="FSD1387" s="482"/>
      <c r="FSE1387" s="482"/>
      <c r="FSF1387" s="482"/>
      <c r="FSG1387" s="482"/>
      <c r="FSH1387" s="482"/>
      <c r="FSI1387" s="482"/>
      <c r="FSJ1387" s="482"/>
      <c r="FSK1387" s="482"/>
      <c r="FSL1387" s="482"/>
      <c r="FSM1387" s="481"/>
      <c r="FSN1387" s="447"/>
      <c r="FSO1387" s="447"/>
      <c r="FSP1387" s="451"/>
      <c r="FSQ1387" s="451"/>
      <c r="FSR1387" s="451"/>
      <c r="FSS1387" s="451"/>
      <c r="FST1387" s="451"/>
      <c r="FSU1387" s="451"/>
      <c r="FSV1387" s="451"/>
      <c r="FSW1387" s="451"/>
      <c r="FSX1387" s="451"/>
      <c r="FSY1387" s="451"/>
      <c r="FSZ1387" s="447"/>
      <c r="FTA1387" s="428"/>
      <c r="FTB1387" s="469"/>
      <c r="FTC1387" s="414"/>
      <c r="FTD1387" s="414"/>
      <c r="FTE1387" s="414"/>
      <c r="FTF1387" s="414"/>
      <c r="FTG1387" s="414"/>
      <c r="FTH1387" s="415"/>
      <c r="FTI1387" s="414"/>
      <c r="FTJ1387" s="416"/>
      <c r="FTK1387" s="366"/>
      <c r="FTL1387" s="366"/>
      <c r="FTM1387" s="366"/>
      <c r="FTN1387" s="366"/>
      <c r="FTO1387" s="366"/>
      <c r="FTP1387" s="366"/>
      <c r="FTQ1387" s="366"/>
      <c r="FTR1387" s="366"/>
      <c r="FTS1387" s="419"/>
      <c r="FTT1387" s="480"/>
      <c r="FTU1387" s="482"/>
      <c r="FTV1387" s="482"/>
      <c r="FTW1387" s="482"/>
      <c r="FTX1387" s="482"/>
      <c r="FTY1387" s="482"/>
      <c r="FTZ1387" s="482"/>
      <c r="FUA1387" s="482"/>
      <c r="FUB1387" s="482"/>
      <c r="FUC1387" s="482"/>
      <c r="FUD1387" s="482"/>
      <c r="FUE1387" s="482"/>
      <c r="FUF1387" s="482"/>
      <c r="FUG1387" s="482"/>
      <c r="FUH1387" s="482"/>
      <c r="FUI1387" s="482"/>
      <c r="FUJ1387" s="482"/>
      <c r="FUK1387" s="482"/>
      <c r="FUL1387" s="482"/>
      <c r="FUM1387" s="481"/>
      <c r="FUN1387" s="447"/>
      <c r="FUO1387" s="447"/>
      <c r="FUP1387" s="451"/>
      <c r="FUQ1387" s="451"/>
      <c r="FUR1387" s="451"/>
      <c r="FUS1387" s="451"/>
      <c r="FUT1387" s="451"/>
      <c r="FUU1387" s="451"/>
      <c r="FUV1387" s="451"/>
      <c r="FUW1387" s="451"/>
      <c r="FUX1387" s="451"/>
      <c r="FUY1387" s="451"/>
      <c r="FUZ1387" s="447"/>
      <c r="FVA1387" s="428"/>
      <c r="FVB1387" s="469"/>
      <c r="FVC1387" s="414"/>
      <c r="FVD1387" s="414"/>
      <c r="FVE1387" s="414"/>
      <c r="FVF1387" s="414"/>
      <c r="FVG1387" s="414"/>
      <c r="FVH1387" s="415"/>
      <c r="FVI1387" s="414"/>
      <c r="FVJ1387" s="416"/>
      <c r="FVK1387" s="366"/>
      <c r="FVL1387" s="366"/>
      <c r="FVM1387" s="366"/>
      <c r="FVN1387" s="366"/>
      <c r="FVO1387" s="366"/>
      <c r="FVP1387" s="366"/>
      <c r="FVQ1387" s="366"/>
      <c r="FVR1387" s="366"/>
      <c r="FVS1387" s="419"/>
      <c r="FVT1387" s="480"/>
      <c r="FVU1387" s="482"/>
      <c r="FVV1387" s="482"/>
      <c r="FVW1387" s="482"/>
      <c r="FVX1387" s="482"/>
      <c r="FVY1387" s="482"/>
      <c r="FVZ1387" s="482"/>
      <c r="FWA1387" s="482"/>
      <c r="FWB1387" s="482"/>
      <c r="FWC1387" s="482"/>
      <c r="FWD1387" s="482"/>
      <c r="FWE1387" s="482"/>
      <c r="FWF1387" s="482"/>
      <c r="FWG1387" s="482"/>
      <c r="FWH1387" s="482"/>
      <c r="FWI1387" s="482"/>
      <c r="FWJ1387" s="482"/>
      <c r="FWK1387" s="482"/>
      <c r="FWL1387" s="482"/>
      <c r="FWM1387" s="481"/>
      <c r="FWN1387" s="447"/>
      <c r="FWO1387" s="447"/>
      <c r="FWP1387" s="451"/>
      <c r="FWQ1387" s="451"/>
      <c r="FWR1387" s="451"/>
      <c r="FWS1387" s="451"/>
      <c r="FWT1387" s="451"/>
      <c r="FWU1387" s="451"/>
      <c r="FWV1387" s="451"/>
      <c r="FWW1387" s="451"/>
      <c r="FWX1387" s="451"/>
      <c r="FWY1387" s="451"/>
      <c r="FWZ1387" s="447"/>
      <c r="FXA1387" s="428"/>
      <c r="FXB1387" s="469"/>
      <c r="FXC1387" s="414"/>
      <c r="FXD1387" s="414"/>
      <c r="FXE1387" s="414"/>
      <c r="FXF1387" s="414"/>
      <c r="FXG1387" s="414"/>
      <c r="FXH1387" s="415"/>
      <c r="FXI1387" s="414"/>
      <c r="FXJ1387" s="416"/>
      <c r="FXK1387" s="366"/>
      <c r="FXL1387" s="366"/>
      <c r="FXM1387" s="366"/>
      <c r="FXN1387" s="366"/>
      <c r="FXO1387" s="366"/>
      <c r="FXP1387" s="366"/>
      <c r="FXQ1387" s="366"/>
      <c r="FXR1387" s="366"/>
      <c r="FXS1387" s="419"/>
      <c r="FXT1387" s="480"/>
      <c r="FXU1387" s="482"/>
      <c r="FXV1387" s="482"/>
      <c r="FXW1387" s="482"/>
      <c r="FXX1387" s="482"/>
      <c r="FXY1387" s="482"/>
      <c r="FXZ1387" s="482"/>
      <c r="FYA1387" s="482"/>
      <c r="FYB1387" s="482"/>
      <c r="FYC1387" s="482"/>
      <c r="FYD1387" s="482"/>
      <c r="FYE1387" s="482"/>
      <c r="FYF1387" s="482"/>
      <c r="FYG1387" s="482"/>
      <c r="FYH1387" s="482"/>
      <c r="FYI1387" s="482"/>
      <c r="FYJ1387" s="482"/>
      <c r="FYK1387" s="482"/>
      <c r="FYL1387" s="482"/>
      <c r="FYM1387" s="481"/>
      <c r="FYN1387" s="447"/>
      <c r="FYO1387" s="447"/>
      <c r="FYP1387" s="451"/>
      <c r="FYQ1387" s="451"/>
      <c r="FYR1387" s="451"/>
      <c r="FYS1387" s="451"/>
      <c r="FYT1387" s="451"/>
      <c r="FYU1387" s="451"/>
      <c r="FYV1387" s="451"/>
      <c r="FYW1387" s="451"/>
      <c r="FYX1387" s="451"/>
      <c r="FYY1387" s="451"/>
      <c r="FYZ1387" s="447"/>
      <c r="FZA1387" s="428"/>
      <c r="FZB1387" s="469"/>
      <c r="FZC1387" s="414"/>
      <c r="FZD1387" s="414"/>
      <c r="FZE1387" s="414"/>
      <c r="FZF1387" s="414"/>
      <c r="FZG1387" s="414"/>
      <c r="FZH1387" s="415"/>
      <c r="FZI1387" s="414"/>
      <c r="FZJ1387" s="416"/>
      <c r="FZK1387" s="366"/>
      <c r="FZL1387" s="366"/>
      <c r="FZM1387" s="366"/>
      <c r="FZN1387" s="366"/>
      <c r="FZO1387" s="366"/>
      <c r="FZP1387" s="366"/>
      <c r="FZQ1387" s="366"/>
      <c r="FZR1387" s="366"/>
      <c r="FZS1387" s="419"/>
      <c r="FZT1387" s="480"/>
      <c r="FZU1387" s="482"/>
      <c r="FZV1387" s="482"/>
      <c r="FZW1387" s="482"/>
      <c r="FZX1387" s="482"/>
      <c r="FZY1387" s="482"/>
      <c r="FZZ1387" s="482"/>
      <c r="GAA1387" s="482"/>
      <c r="GAB1387" s="482"/>
      <c r="GAC1387" s="482"/>
      <c r="GAD1387" s="482"/>
      <c r="GAE1387" s="482"/>
      <c r="GAF1387" s="482"/>
      <c r="GAG1387" s="482"/>
      <c r="GAH1387" s="482"/>
      <c r="GAI1387" s="482"/>
      <c r="GAJ1387" s="482"/>
      <c r="GAK1387" s="482"/>
      <c r="GAL1387" s="482"/>
      <c r="GAM1387" s="481"/>
      <c r="GAN1387" s="447"/>
      <c r="GAO1387" s="447"/>
      <c r="GAP1387" s="451"/>
      <c r="GAQ1387" s="451"/>
      <c r="GAR1387" s="451"/>
      <c r="GAS1387" s="451"/>
      <c r="GAT1387" s="451"/>
      <c r="GAU1387" s="451"/>
      <c r="GAV1387" s="451"/>
      <c r="GAW1387" s="451"/>
      <c r="GAX1387" s="451"/>
      <c r="GAY1387" s="451"/>
      <c r="GAZ1387" s="447"/>
      <c r="GBA1387" s="428"/>
      <c r="GBB1387" s="469"/>
      <c r="GBC1387" s="414"/>
      <c r="GBD1387" s="414"/>
      <c r="GBE1387" s="414"/>
      <c r="GBF1387" s="414"/>
      <c r="GBG1387" s="414"/>
      <c r="GBH1387" s="415"/>
      <c r="GBI1387" s="414"/>
      <c r="GBJ1387" s="416"/>
      <c r="GBK1387" s="366"/>
      <c r="GBL1387" s="366"/>
      <c r="GBM1387" s="366"/>
      <c r="GBN1387" s="366"/>
      <c r="GBO1387" s="366"/>
      <c r="GBP1387" s="366"/>
      <c r="GBQ1387" s="366"/>
      <c r="GBR1387" s="366"/>
      <c r="GBS1387" s="419"/>
      <c r="GBT1387" s="480"/>
      <c r="GBU1387" s="482"/>
      <c r="GBV1387" s="482"/>
      <c r="GBW1387" s="482"/>
      <c r="GBX1387" s="482"/>
      <c r="GBY1387" s="482"/>
      <c r="GBZ1387" s="482"/>
      <c r="GCA1387" s="482"/>
      <c r="GCB1387" s="482"/>
      <c r="GCC1387" s="482"/>
      <c r="GCD1387" s="482"/>
      <c r="GCE1387" s="482"/>
      <c r="GCF1387" s="482"/>
      <c r="GCG1387" s="482"/>
      <c r="GCH1387" s="482"/>
      <c r="GCI1387" s="482"/>
      <c r="GCJ1387" s="482"/>
      <c r="GCK1387" s="482"/>
      <c r="GCL1387" s="482"/>
      <c r="GCM1387" s="481"/>
      <c r="GCN1387" s="447"/>
      <c r="GCO1387" s="447"/>
      <c r="GCP1387" s="451"/>
      <c r="GCQ1387" s="451"/>
      <c r="GCR1387" s="451"/>
      <c r="GCS1387" s="451"/>
      <c r="GCT1387" s="451"/>
      <c r="GCU1387" s="451"/>
      <c r="GCV1387" s="451"/>
      <c r="GCW1387" s="451"/>
      <c r="GCX1387" s="451"/>
      <c r="GCY1387" s="451"/>
      <c r="GCZ1387" s="447"/>
      <c r="GDA1387" s="428"/>
      <c r="GDB1387" s="469"/>
      <c r="GDC1387" s="414"/>
      <c r="GDD1387" s="414"/>
      <c r="GDE1387" s="414"/>
      <c r="GDF1387" s="414"/>
      <c r="GDG1387" s="414"/>
      <c r="GDH1387" s="415"/>
      <c r="GDI1387" s="414"/>
      <c r="GDJ1387" s="416"/>
      <c r="GDK1387" s="366"/>
      <c r="GDL1387" s="366"/>
      <c r="GDM1387" s="366"/>
      <c r="GDN1387" s="366"/>
      <c r="GDO1387" s="366"/>
      <c r="GDP1387" s="366"/>
      <c r="GDQ1387" s="366"/>
      <c r="GDR1387" s="366"/>
      <c r="GDS1387" s="419"/>
      <c r="GDT1387" s="480"/>
      <c r="GDU1387" s="482"/>
      <c r="GDV1387" s="482"/>
      <c r="GDW1387" s="482"/>
      <c r="GDX1387" s="482"/>
      <c r="GDY1387" s="482"/>
      <c r="GDZ1387" s="482"/>
      <c r="GEA1387" s="482"/>
      <c r="GEB1387" s="482"/>
      <c r="GEC1387" s="482"/>
      <c r="GED1387" s="482"/>
      <c r="GEE1387" s="482"/>
      <c r="GEF1387" s="482"/>
      <c r="GEG1387" s="482"/>
      <c r="GEH1387" s="482"/>
      <c r="GEI1387" s="482"/>
      <c r="GEJ1387" s="482"/>
      <c r="GEK1387" s="482"/>
      <c r="GEL1387" s="482"/>
      <c r="GEM1387" s="481"/>
      <c r="GEN1387" s="447"/>
      <c r="GEO1387" s="447"/>
      <c r="GEP1387" s="451"/>
      <c r="GEQ1387" s="451"/>
      <c r="GER1387" s="451"/>
      <c r="GES1387" s="451"/>
      <c r="GET1387" s="451"/>
      <c r="GEU1387" s="451"/>
      <c r="GEV1387" s="451"/>
      <c r="GEW1387" s="451"/>
      <c r="GEX1387" s="451"/>
      <c r="GEY1387" s="451"/>
      <c r="GEZ1387" s="447"/>
      <c r="GFA1387" s="428"/>
      <c r="GFB1387" s="469"/>
      <c r="GFC1387" s="414"/>
      <c r="GFD1387" s="414"/>
      <c r="GFE1387" s="414"/>
      <c r="GFF1387" s="414"/>
      <c r="GFG1387" s="414"/>
      <c r="GFH1387" s="415"/>
      <c r="GFI1387" s="414"/>
      <c r="GFJ1387" s="416"/>
      <c r="GFK1387" s="366"/>
      <c r="GFL1387" s="366"/>
      <c r="GFM1387" s="366"/>
      <c r="GFN1387" s="366"/>
      <c r="GFO1387" s="366"/>
      <c r="GFP1387" s="366"/>
      <c r="GFQ1387" s="366"/>
      <c r="GFR1387" s="366"/>
      <c r="GFS1387" s="419"/>
      <c r="GFT1387" s="480"/>
      <c r="GFU1387" s="482"/>
      <c r="GFV1387" s="482"/>
      <c r="GFW1387" s="482"/>
      <c r="GFX1387" s="482"/>
      <c r="GFY1387" s="482"/>
      <c r="GFZ1387" s="482"/>
      <c r="GGA1387" s="482"/>
      <c r="GGB1387" s="482"/>
      <c r="GGC1387" s="482"/>
      <c r="GGD1387" s="482"/>
      <c r="GGE1387" s="482"/>
      <c r="GGF1387" s="482"/>
      <c r="GGG1387" s="482"/>
      <c r="GGH1387" s="482"/>
      <c r="GGI1387" s="482"/>
      <c r="GGJ1387" s="482"/>
      <c r="GGK1387" s="482"/>
      <c r="GGL1387" s="482"/>
      <c r="GGM1387" s="481"/>
      <c r="GGN1387" s="447"/>
      <c r="GGO1387" s="447"/>
      <c r="GGP1387" s="451"/>
      <c r="GGQ1387" s="451"/>
      <c r="GGR1387" s="451"/>
      <c r="GGS1387" s="451"/>
      <c r="GGT1387" s="451"/>
      <c r="GGU1387" s="451"/>
      <c r="GGV1387" s="451"/>
      <c r="GGW1387" s="451"/>
      <c r="GGX1387" s="451"/>
      <c r="GGY1387" s="451"/>
      <c r="GGZ1387" s="447"/>
      <c r="GHA1387" s="428"/>
      <c r="GHB1387" s="469"/>
      <c r="GHC1387" s="414"/>
      <c r="GHD1387" s="414"/>
      <c r="GHE1387" s="414"/>
      <c r="GHF1387" s="414"/>
      <c r="GHG1387" s="414"/>
      <c r="GHH1387" s="415"/>
      <c r="GHI1387" s="414"/>
      <c r="GHJ1387" s="416"/>
      <c r="GHK1387" s="366"/>
      <c r="GHL1387" s="366"/>
      <c r="GHM1387" s="366"/>
      <c r="GHN1387" s="366"/>
      <c r="GHO1387" s="366"/>
      <c r="GHP1387" s="366"/>
      <c r="GHQ1387" s="366"/>
      <c r="GHR1387" s="366"/>
      <c r="GHS1387" s="419"/>
      <c r="GHT1387" s="480"/>
      <c r="GHU1387" s="482"/>
      <c r="GHV1387" s="482"/>
      <c r="GHW1387" s="482"/>
      <c r="GHX1387" s="482"/>
      <c r="GHY1387" s="482"/>
      <c r="GHZ1387" s="482"/>
      <c r="GIA1387" s="482"/>
      <c r="GIB1387" s="482"/>
      <c r="GIC1387" s="482"/>
      <c r="GID1387" s="482"/>
      <c r="GIE1387" s="482"/>
      <c r="GIF1387" s="482"/>
      <c r="GIG1387" s="482"/>
      <c r="GIH1387" s="482"/>
      <c r="GII1387" s="482"/>
      <c r="GIJ1387" s="482"/>
      <c r="GIK1387" s="482"/>
      <c r="GIL1387" s="482"/>
      <c r="GIM1387" s="481"/>
      <c r="GIN1387" s="447"/>
      <c r="GIO1387" s="447"/>
      <c r="GIP1387" s="451"/>
      <c r="GIQ1387" s="451"/>
      <c r="GIR1387" s="451"/>
      <c r="GIS1387" s="451"/>
      <c r="GIT1387" s="451"/>
      <c r="GIU1387" s="451"/>
      <c r="GIV1387" s="451"/>
      <c r="GIW1387" s="451"/>
      <c r="GIX1387" s="451"/>
      <c r="GIY1387" s="451"/>
      <c r="GIZ1387" s="447"/>
      <c r="GJA1387" s="428"/>
      <c r="GJB1387" s="469"/>
      <c r="GJC1387" s="414"/>
      <c r="GJD1387" s="414"/>
      <c r="GJE1387" s="414"/>
      <c r="GJF1387" s="414"/>
      <c r="GJG1387" s="414"/>
      <c r="GJH1387" s="415"/>
      <c r="GJI1387" s="414"/>
      <c r="GJJ1387" s="416"/>
      <c r="GJK1387" s="366"/>
      <c r="GJL1387" s="366"/>
      <c r="GJM1387" s="366"/>
      <c r="GJN1387" s="366"/>
      <c r="GJO1387" s="366"/>
      <c r="GJP1387" s="366"/>
      <c r="GJQ1387" s="366"/>
      <c r="GJR1387" s="366"/>
      <c r="GJS1387" s="419"/>
      <c r="GJT1387" s="480"/>
      <c r="GJU1387" s="482"/>
      <c r="GJV1387" s="482"/>
      <c r="GJW1387" s="482"/>
      <c r="GJX1387" s="482"/>
      <c r="GJY1387" s="482"/>
      <c r="GJZ1387" s="482"/>
      <c r="GKA1387" s="482"/>
      <c r="GKB1387" s="482"/>
      <c r="GKC1387" s="482"/>
      <c r="GKD1387" s="482"/>
      <c r="GKE1387" s="482"/>
      <c r="GKF1387" s="482"/>
      <c r="GKG1387" s="482"/>
      <c r="GKH1387" s="482"/>
      <c r="GKI1387" s="482"/>
      <c r="GKJ1387" s="482"/>
      <c r="GKK1387" s="482"/>
      <c r="GKL1387" s="482"/>
      <c r="GKM1387" s="481"/>
      <c r="GKN1387" s="447"/>
      <c r="GKO1387" s="447"/>
      <c r="GKP1387" s="451"/>
      <c r="GKQ1387" s="451"/>
      <c r="GKR1387" s="451"/>
      <c r="GKS1387" s="451"/>
      <c r="GKT1387" s="451"/>
      <c r="GKU1387" s="451"/>
      <c r="GKV1387" s="451"/>
      <c r="GKW1387" s="451"/>
      <c r="GKX1387" s="451"/>
      <c r="GKY1387" s="451"/>
      <c r="GKZ1387" s="447"/>
      <c r="GLA1387" s="428"/>
      <c r="GLB1387" s="469"/>
      <c r="GLC1387" s="414"/>
      <c r="GLD1387" s="414"/>
      <c r="GLE1387" s="414"/>
      <c r="GLF1387" s="414"/>
      <c r="GLG1387" s="414"/>
      <c r="GLH1387" s="415"/>
      <c r="GLI1387" s="414"/>
      <c r="GLJ1387" s="416"/>
      <c r="GLK1387" s="366"/>
      <c r="GLL1387" s="366"/>
      <c r="GLM1387" s="366"/>
      <c r="GLN1387" s="366"/>
      <c r="GLO1387" s="366"/>
      <c r="GLP1387" s="366"/>
      <c r="GLQ1387" s="366"/>
      <c r="GLR1387" s="366"/>
      <c r="GLS1387" s="419"/>
      <c r="GLT1387" s="480"/>
      <c r="GLU1387" s="482"/>
      <c r="GLV1387" s="482"/>
      <c r="GLW1387" s="482"/>
      <c r="GLX1387" s="482"/>
      <c r="GLY1387" s="482"/>
      <c r="GLZ1387" s="482"/>
      <c r="GMA1387" s="482"/>
      <c r="GMB1387" s="482"/>
      <c r="GMC1387" s="482"/>
      <c r="GMD1387" s="482"/>
      <c r="GME1387" s="482"/>
      <c r="GMF1387" s="482"/>
      <c r="GMG1387" s="482"/>
      <c r="GMH1387" s="482"/>
      <c r="GMI1387" s="482"/>
      <c r="GMJ1387" s="482"/>
      <c r="GMK1387" s="482"/>
      <c r="GML1387" s="482"/>
      <c r="GMM1387" s="481"/>
      <c r="GMN1387" s="447"/>
      <c r="GMO1387" s="447"/>
      <c r="GMP1387" s="451"/>
      <c r="GMQ1387" s="451"/>
      <c r="GMR1387" s="451"/>
      <c r="GMS1387" s="451"/>
      <c r="GMT1387" s="451"/>
      <c r="GMU1387" s="451"/>
      <c r="GMV1387" s="451"/>
      <c r="GMW1387" s="451"/>
      <c r="GMX1387" s="451"/>
      <c r="GMY1387" s="451"/>
      <c r="GMZ1387" s="447"/>
      <c r="GNA1387" s="428"/>
      <c r="GNB1387" s="469"/>
      <c r="GNC1387" s="414"/>
      <c r="GND1387" s="414"/>
      <c r="GNE1387" s="414"/>
      <c r="GNF1387" s="414"/>
      <c r="GNG1387" s="414"/>
      <c r="GNH1387" s="415"/>
      <c r="GNI1387" s="414"/>
      <c r="GNJ1387" s="416"/>
      <c r="GNK1387" s="366"/>
      <c r="GNL1387" s="366"/>
      <c r="GNM1387" s="366"/>
      <c r="GNN1387" s="366"/>
      <c r="GNO1387" s="366"/>
      <c r="GNP1387" s="366"/>
      <c r="GNQ1387" s="366"/>
      <c r="GNR1387" s="366"/>
      <c r="GNS1387" s="419"/>
      <c r="GNT1387" s="480"/>
      <c r="GNU1387" s="482"/>
      <c r="GNV1387" s="482"/>
      <c r="GNW1387" s="482"/>
      <c r="GNX1387" s="482"/>
      <c r="GNY1387" s="482"/>
      <c r="GNZ1387" s="482"/>
      <c r="GOA1387" s="482"/>
      <c r="GOB1387" s="482"/>
      <c r="GOC1387" s="482"/>
      <c r="GOD1387" s="482"/>
      <c r="GOE1387" s="482"/>
      <c r="GOF1387" s="482"/>
      <c r="GOG1387" s="482"/>
      <c r="GOH1387" s="482"/>
      <c r="GOI1387" s="482"/>
      <c r="GOJ1387" s="482"/>
      <c r="GOK1387" s="482"/>
      <c r="GOL1387" s="482"/>
      <c r="GOM1387" s="481"/>
      <c r="GON1387" s="447"/>
      <c r="GOO1387" s="447"/>
      <c r="GOP1387" s="451"/>
      <c r="GOQ1387" s="451"/>
      <c r="GOR1387" s="451"/>
      <c r="GOS1387" s="451"/>
      <c r="GOT1387" s="451"/>
      <c r="GOU1387" s="451"/>
      <c r="GOV1387" s="451"/>
      <c r="GOW1387" s="451"/>
      <c r="GOX1387" s="451"/>
      <c r="GOY1387" s="451"/>
      <c r="GOZ1387" s="447"/>
      <c r="GPA1387" s="428"/>
      <c r="GPB1387" s="469"/>
      <c r="GPC1387" s="414"/>
      <c r="GPD1387" s="414"/>
      <c r="GPE1387" s="414"/>
      <c r="GPF1387" s="414"/>
      <c r="GPG1387" s="414"/>
      <c r="GPH1387" s="415"/>
      <c r="GPI1387" s="414"/>
      <c r="GPJ1387" s="416"/>
      <c r="GPK1387" s="366"/>
      <c r="GPL1387" s="366"/>
      <c r="GPM1387" s="366"/>
      <c r="GPN1387" s="366"/>
      <c r="GPO1387" s="366"/>
      <c r="GPP1387" s="366"/>
      <c r="GPQ1387" s="366"/>
      <c r="GPR1387" s="366"/>
      <c r="GPS1387" s="419"/>
      <c r="GPT1387" s="480"/>
      <c r="GPU1387" s="482"/>
      <c r="GPV1387" s="482"/>
      <c r="GPW1387" s="482"/>
      <c r="GPX1387" s="482"/>
      <c r="GPY1387" s="482"/>
      <c r="GPZ1387" s="482"/>
      <c r="GQA1387" s="482"/>
      <c r="GQB1387" s="482"/>
      <c r="GQC1387" s="482"/>
      <c r="GQD1387" s="482"/>
      <c r="GQE1387" s="482"/>
      <c r="GQF1387" s="482"/>
      <c r="GQG1387" s="482"/>
      <c r="GQH1387" s="482"/>
      <c r="GQI1387" s="482"/>
      <c r="GQJ1387" s="482"/>
      <c r="GQK1387" s="482"/>
      <c r="GQL1387" s="482"/>
      <c r="GQM1387" s="481"/>
      <c r="GQN1387" s="447"/>
      <c r="GQO1387" s="447"/>
      <c r="GQP1387" s="451"/>
      <c r="GQQ1387" s="451"/>
      <c r="GQR1387" s="451"/>
      <c r="GQS1387" s="451"/>
      <c r="GQT1387" s="451"/>
      <c r="GQU1387" s="451"/>
      <c r="GQV1387" s="451"/>
      <c r="GQW1387" s="451"/>
      <c r="GQX1387" s="451"/>
      <c r="GQY1387" s="451"/>
      <c r="GQZ1387" s="447"/>
      <c r="GRA1387" s="428"/>
      <c r="GRB1387" s="469"/>
      <c r="GRC1387" s="414"/>
      <c r="GRD1387" s="414"/>
      <c r="GRE1387" s="414"/>
      <c r="GRF1387" s="414"/>
      <c r="GRG1387" s="414"/>
      <c r="GRH1387" s="415"/>
      <c r="GRI1387" s="414"/>
      <c r="GRJ1387" s="416"/>
      <c r="GRK1387" s="366"/>
      <c r="GRL1387" s="366"/>
      <c r="GRM1387" s="366"/>
      <c r="GRN1387" s="366"/>
      <c r="GRO1387" s="366"/>
      <c r="GRP1387" s="366"/>
      <c r="GRQ1387" s="366"/>
      <c r="GRR1387" s="366"/>
      <c r="GRS1387" s="419"/>
      <c r="GRT1387" s="480"/>
      <c r="GRU1387" s="482"/>
      <c r="GRV1387" s="482"/>
      <c r="GRW1387" s="482"/>
      <c r="GRX1387" s="482"/>
      <c r="GRY1387" s="482"/>
      <c r="GRZ1387" s="482"/>
      <c r="GSA1387" s="482"/>
      <c r="GSB1387" s="482"/>
      <c r="GSC1387" s="482"/>
      <c r="GSD1387" s="482"/>
      <c r="GSE1387" s="482"/>
      <c r="GSF1387" s="482"/>
      <c r="GSG1387" s="482"/>
      <c r="GSH1387" s="482"/>
      <c r="GSI1387" s="482"/>
      <c r="GSJ1387" s="482"/>
      <c r="GSK1387" s="482"/>
      <c r="GSL1387" s="482"/>
      <c r="GSM1387" s="481"/>
      <c r="GSN1387" s="447"/>
      <c r="GSO1387" s="447"/>
      <c r="GSP1387" s="451"/>
      <c r="GSQ1387" s="451"/>
      <c r="GSR1387" s="451"/>
      <c r="GSS1387" s="451"/>
      <c r="GST1387" s="451"/>
      <c r="GSU1387" s="451"/>
      <c r="GSV1387" s="451"/>
      <c r="GSW1387" s="451"/>
      <c r="GSX1387" s="451"/>
      <c r="GSY1387" s="451"/>
      <c r="GSZ1387" s="447"/>
      <c r="GTA1387" s="428"/>
      <c r="GTB1387" s="469"/>
      <c r="GTC1387" s="414"/>
      <c r="GTD1387" s="414"/>
      <c r="GTE1387" s="414"/>
      <c r="GTF1387" s="414"/>
      <c r="GTG1387" s="414"/>
      <c r="GTH1387" s="415"/>
      <c r="GTI1387" s="414"/>
      <c r="GTJ1387" s="416"/>
      <c r="GTK1387" s="366"/>
      <c r="GTL1387" s="366"/>
      <c r="GTM1387" s="366"/>
      <c r="GTN1387" s="366"/>
      <c r="GTO1387" s="366"/>
      <c r="GTP1387" s="366"/>
      <c r="GTQ1387" s="366"/>
      <c r="GTR1387" s="366"/>
      <c r="GTS1387" s="419"/>
      <c r="GTT1387" s="480"/>
      <c r="GTU1387" s="482"/>
      <c r="GTV1387" s="482"/>
      <c r="GTW1387" s="482"/>
      <c r="GTX1387" s="482"/>
      <c r="GTY1387" s="482"/>
      <c r="GTZ1387" s="482"/>
      <c r="GUA1387" s="482"/>
      <c r="GUB1387" s="482"/>
      <c r="GUC1387" s="482"/>
      <c r="GUD1387" s="482"/>
      <c r="GUE1387" s="482"/>
      <c r="GUF1387" s="482"/>
      <c r="GUG1387" s="482"/>
      <c r="GUH1387" s="482"/>
      <c r="GUI1387" s="482"/>
      <c r="GUJ1387" s="482"/>
      <c r="GUK1387" s="482"/>
      <c r="GUL1387" s="482"/>
      <c r="GUM1387" s="481"/>
      <c r="GUN1387" s="447"/>
      <c r="GUO1387" s="447"/>
      <c r="GUP1387" s="451"/>
      <c r="GUQ1387" s="451"/>
      <c r="GUR1387" s="451"/>
      <c r="GUS1387" s="451"/>
      <c r="GUT1387" s="451"/>
      <c r="GUU1387" s="451"/>
      <c r="GUV1387" s="451"/>
      <c r="GUW1387" s="451"/>
      <c r="GUX1387" s="451"/>
      <c r="GUY1387" s="451"/>
      <c r="GUZ1387" s="447"/>
      <c r="GVA1387" s="428"/>
      <c r="GVB1387" s="469"/>
      <c r="GVC1387" s="414"/>
      <c r="GVD1387" s="414"/>
      <c r="GVE1387" s="414"/>
      <c r="GVF1387" s="414"/>
      <c r="GVG1387" s="414"/>
      <c r="GVH1387" s="415"/>
      <c r="GVI1387" s="414"/>
      <c r="GVJ1387" s="416"/>
      <c r="GVK1387" s="366"/>
      <c r="GVL1387" s="366"/>
      <c r="GVM1387" s="366"/>
      <c r="GVN1387" s="366"/>
      <c r="GVO1387" s="366"/>
      <c r="GVP1387" s="366"/>
      <c r="GVQ1387" s="366"/>
      <c r="GVR1387" s="366"/>
      <c r="GVS1387" s="419"/>
      <c r="GVT1387" s="480"/>
      <c r="GVU1387" s="482"/>
      <c r="GVV1387" s="482"/>
      <c r="GVW1387" s="482"/>
      <c r="GVX1387" s="482"/>
      <c r="GVY1387" s="482"/>
      <c r="GVZ1387" s="482"/>
      <c r="GWA1387" s="482"/>
      <c r="GWB1387" s="482"/>
      <c r="GWC1387" s="482"/>
      <c r="GWD1387" s="482"/>
      <c r="GWE1387" s="482"/>
      <c r="GWF1387" s="482"/>
      <c r="GWG1387" s="482"/>
      <c r="GWH1387" s="482"/>
      <c r="GWI1387" s="482"/>
      <c r="GWJ1387" s="482"/>
      <c r="GWK1387" s="482"/>
      <c r="GWL1387" s="482"/>
      <c r="GWM1387" s="481"/>
      <c r="GWN1387" s="447"/>
      <c r="GWO1387" s="447"/>
      <c r="GWP1387" s="451"/>
      <c r="GWQ1387" s="451"/>
      <c r="GWR1387" s="451"/>
      <c r="GWS1387" s="451"/>
      <c r="GWT1387" s="451"/>
      <c r="GWU1387" s="451"/>
      <c r="GWV1387" s="451"/>
      <c r="GWW1387" s="451"/>
      <c r="GWX1387" s="451"/>
      <c r="GWY1387" s="451"/>
      <c r="GWZ1387" s="447"/>
      <c r="GXA1387" s="428"/>
      <c r="GXB1387" s="469"/>
      <c r="GXC1387" s="414"/>
      <c r="GXD1387" s="414"/>
      <c r="GXE1387" s="414"/>
      <c r="GXF1387" s="414"/>
      <c r="GXG1387" s="414"/>
      <c r="GXH1387" s="415"/>
      <c r="GXI1387" s="414"/>
      <c r="GXJ1387" s="416"/>
      <c r="GXK1387" s="366"/>
      <c r="GXL1387" s="366"/>
      <c r="GXM1387" s="366"/>
      <c r="GXN1387" s="366"/>
      <c r="GXO1387" s="366"/>
      <c r="GXP1387" s="366"/>
      <c r="GXQ1387" s="366"/>
      <c r="GXR1387" s="366"/>
      <c r="GXS1387" s="419"/>
      <c r="GXT1387" s="480"/>
      <c r="GXU1387" s="482"/>
      <c r="GXV1387" s="482"/>
      <c r="GXW1387" s="482"/>
      <c r="GXX1387" s="482"/>
      <c r="GXY1387" s="482"/>
      <c r="GXZ1387" s="482"/>
      <c r="GYA1387" s="482"/>
      <c r="GYB1387" s="482"/>
      <c r="GYC1387" s="482"/>
      <c r="GYD1387" s="482"/>
      <c r="GYE1387" s="482"/>
      <c r="GYF1387" s="482"/>
      <c r="GYG1387" s="482"/>
      <c r="GYH1387" s="482"/>
      <c r="GYI1387" s="482"/>
      <c r="GYJ1387" s="482"/>
      <c r="GYK1387" s="482"/>
      <c r="GYL1387" s="482"/>
      <c r="GYM1387" s="481"/>
      <c r="GYN1387" s="447"/>
      <c r="GYO1387" s="447"/>
      <c r="GYP1387" s="451"/>
      <c r="GYQ1387" s="451"/>
      <c r="GYR1387" s="451"/>
      <c r="GYS1387" s="451"/>
      <c r="GYT1387" s="451"/>
      <c r="GYU1387" s="451"/>
      <c r="GYV1387" s="451"/>
      <c r="GYW1387" s="451"/>
      <c r="GYX1387" s="451"/>
      <c r="GYY1387" s="451"/>
      <c r="GYZ1387" s="447"/>
      <c r="GZA1387" s="428"/>
      <c r="GZB1387" s="469"/>
      <c r="GZC1387" s="414"/>
      <c r="GZD1387" s="414"/>
      <c r="GZE1387" s="414"/>
      <c r="GZF1387" s="414"/>
      <c r="GZG1387" s="414"/>
      <c r="GZH1387" s="415"/>
      <c r="GZI1387" s="414"/>
      <c r="GZJ1387" s="416"/>
      <c r="GZK1387" s="366"/>
      <c r="GZL1387" s="366"/>
      <c r="GZM1387" s="366"/>
      <c r="GZN1387" s="366"/>
      <c r="GZO1387" s="366"/>
      <c r="GZP1387" s="366"/>
      <c r="GZQ1387" s="366"/>
      <c r="GZR1387" s="366"/>
      <c r="GZS1387" s="419"/>
      <c r="GZT1387" s="480"/>
      <c r="GZU1387" s="482"/>
      <c r="GZV1387" s="482"/>
      <c r="GZW1387" s="482"/>
      <c r="GZX1387" s="482"/>
      <c r="GZY1387" s="482"/>
      <c r="GZZ1387" s="482"/>
      <c r="HAA1387" s="482"/>
      <c r="HAB1387" s="482"/>
      <c r="HAC1387" s="482"/>
      <c r="HAD1387" s="482"/>
      <c r="HAE1387" s="482"/>
      <c r="HAF1387" s="482"/>
      <c r="HAG1387" s="482"/>
      <c r="HAH1387" s="482"/>
      <c r="HAI1387" s="482"/>
      <c r="HAJ1387" s="482"/>
      <c r="HAK1387" s="482"/>
      <c r="HAL1387" s="482"/>
      <c r="HAM1387" s="481"/>
      <c r="HAN1387" s="447"/>
      <c r="HAO1387" s="447"/>
      <c r="HAP1387" s="451"/>
      <c r="HAQ1387" s="451"/>
      <c r="HAR1387" s="451"/>
      <c r="HAS1387" s="451"/>
      <c r="HAT1387" s="451"/>
      <c r="HAU1387" s="451"/>
      <c r="HAV1387" s="451"/>
      <c r="HAW1387" s="451"/>
      <c r="HAX1387" s="451"/>
      <c r="HAY1387" s="451"/>
      <c r="HAZ1387" s="447"/>
      <c r="HBA1387" s="428"/>
      <c r="HBB1387" s="469"/>
      <c r="HBC1387" s="414"/>
      <c r="HBD1387" s="414"/>
      <c r="HBE1387" s="414"/>
      <c r="HBF1387" s="414"/>
      <c r="HBG1387" s="414"/>
      <c r="HBH1387" s="415"/>
      <c r="HBI1387" s="414"/>
      <c r="HBJ1387" s="416"/>
      <c r="HBK1387" s="366"/>
      <c r="HBL1387" s="366"/>
      <c r="HBM1387" s="366"/>
      <c r="HBN1387" s="366"/>
      <c r="HBO1387" s="366"/>
      <c r="HBP1387" s="366"/>
      <c r="HBQ1387" s="366"/>
      <c r="HBR1387" s="366"/>
      <c r="HBS1387" s="419"/>
      <c r="HBT1387" s="480"/>
      <c r="HBU1387" s="482"/>
      <c r="HBV1387" s="482"/>
      <c r="HBW1387" s="482"/>
      <c r="HBX1387" s="482"/>
      <c r="HBY1387" s="482"/>
      <c r="HBZ1387" s="482"/>
      <c r="HCA1387" s="482"/>
      <c r="HCB1387" s="482"/>
      <c r="HCC1387" s="482"/>
      <c r="HCD1387" s="482"/>
      <c r="HCE1387" s="482"/>
      <c r="HCF1387" s="482"/>
      <c r="HCG1387" s="482"/>
      <c r="HCH1387" s="482"/>
      <c r="HCI1387" s="482"/>
      <c r="HCJ1387" s="482"/>
      <c r="HCK1387" s="482"/>
      <c r="HCL1387" s="482"/>
      <c r="HCM1387" s="481"/>
      <c r="HCN1387" s="447"/>
      <c r="HCO1387" s="447"/>
      <c r="HCP1387" s="451"/>
      <c r="HCQ1387" s="451"/>
      <c r="HCR1387" s="451"/>
      <c r="HCS1387" s="451"/>
      <c r="HCT1387" s="451"/>
      <c r="HCU1387" s="451"/>
      <c r="HCV1387" s="451"/>
      <c r="HCW1387" s="451"/>
      <c r="HCX1387" s="451"/>
      <c r="HCY1387" s="451"/>
      <c r="HCZ1387" s="447"/>
      <c r="HDA1387" s="428"/>
      <c r="HDB1387" s="469"/>
      <c r="HDC1387" s="414"/>
      <c r="HDD1387" s="414"/>
      <c r="HDE1387" s="414"/>
      <c r="HDF1387" s="414"/>
      <c r="HDG1387" s="414"/>
      <c r="HDH1387" s="415"/>
      <c r="HDI1387" s="414"/>
      <c r="HDJ1387" s="416"/>
      <c r="HDK1387" s="366"/>
      <c r="HDL1387" s="366"/>
      <c r="HDM1387" s="366"/>
      <c r="HDN1387" s="366"/>
      <c r="HDO1387" s="366"/>
      <c r="HDP1387" s="366"/>
      <c r="HDQ1387" s="366"/>
      <c r="HDR1387" s="366"/>
      <c r="HDS1387" s="419"/>
      <c r="HDT1387" s="480"/>
      <c r="HDU1387" s="482"/>
      <c r="HDV1387" s="482"/>
      <c r="HDW1387" s="482"/>
      <c r="HDX1387" s="482"/>
      <c r="HDY1387" s="482"/>
      <c r="HDZ1387" s="482"/>
      <c r="HEA1387" s="482"/>
      <c r="HEB1387" s="482"/>
      <c r="HEC1387" s="482"/>
      <c r="HED1387" s="482"/>
      <c r="HEE1387" s="482"/>
      <c r="HEF1387" s="482"/>
      <c r="HEG1387" s="482"/>
      <c r="HEH1387" s="482"/>
      <c r="HEI1387" s="482"/>
      <c r="HEJ1387" s="482"/>
      <c r="HEK1387" s="482"/>
      <c r="HEL1387" s="482"/>
      <c r="HEM1387" s="481"/>
      <c r="HEN1387" s="447"/>
      <c r="HEO1387" s="447"/>
      <c r="HEP1387" s="451"/>
      <c r="HEQ1387" s="451"/>
      <c r="HER1387" s="451"/>
      <c r="HES1387" s="451"/>
      <c r="HET1387" s="451"/>
      <c r="HEU1387" s="451"/>
      <c r="HEV1387" s="451"/>
      <c r="HEW1387" s="451"/>
      <c r="HEX1387" s="451"/>
      <c r="HEY1387" s="451"/>
      <c r="HEZ1387" s="447"/>
      <c r="HFA1387" s="428"/>
      <c r="HFB1387" s="469"/>
      <c r="HFC1387" s="414"/>
      <c r="HFD1387" s="414"/>
      <c r="HFE1387" s="414"/>
      <c r="HFF1387" s="414"/>
      <c r="HFG1387" s="414"/>
      <c r="HFH1387" s="415"/>
      <c r="HFI1387" s="414"/>
      <c r="HFJ1387" s="416"/>
      <c r="HFK1387" s="366"/>
      <c r="HFL1387" s="366"/>
      <c r="HFM1387" s="366"/>
      <c r="HFN1387" s="366"/>
      <c r="HFO1387" s="366"/>
      <c r="HFP1387" s="366"/>
      <c r="HFQ1387" s="366"/>
      <c r="HFR1387" s="366"/>
      <c r="HFS1387" s="419"/>
      <c r="HFT1387" s="480"/>
      <c r="HFU1387" s="482"/>
      <c r="HFV1387" s="482"/>
      <c r="HFW1387" s="482"/>
      <c r="HFX1387" s="482"/>
      <c r="HFY1387" s="482"/>
      <c r="HFZ1387" s="482"/>
      <c r="HGA1387" s="482"/>
      <c r="HGB1387" s="482"/>
      <c r="HGC1387" s="482"/>
      <c r="HGD1387" s="482"/>
      <c r="HGE1387" s="482"/>
      <c r="HGF1387" s="482"/>
      <c r="HGG1387" s="482"/>
      <c r="HGH1387" s="482"/>
      <c r="HGI1387" s="482"/>
      <c r="HGJ1387" s="482"/>
      <c r="HGK1387" s="482"/>
      <c r="HGL1387" s="482"/>
      <c r="HGM1387" s="481"/>
      <c r="HGN1387" s="447"/>
      <c r="HGO1387" s="447"/>
      <c r="HGP1387" s="451"/>
      <c r="HGQ1387" s="451"/>
      <c r="HGR1387" s="451"/>
      <c r="HGS1387" s="451"/>
      <c r="HGT1387" s="451"/>
      <c r="HGU1387" s="451"/>
      <c r="HGV1387" s="451"/>
      <c r="HGW1387" s="451"/>
      <c r="HGX1387" s="451"/>
      <c r="HGY1387" s="451"/>
      <c r="HGZ1387" s="447"/>
      <c r="HHA1387" s="428"/>
      <c r="HHB1387" s="469"/>
      <c r="HHC1387" s="414"/>
      <c r="HHD1387" s="414"/>
      <c r="HHE1387" s="414"/>
      <c r="HHF1387" s="414"/>
      <c r="HHG1387" s="414"/>
      <c r="HHH1387" s="415"/>
      <c r="HHI1387" s="414"/>
      <c r="HHJ1387" s="416"/>
      <c r="HHK1387" s="366"/>
      <c r="HHL1387" s="366"/>
      <c r="HHM1387" s="366"/>
      <c r="HHN1387" s="366"/>
      <c r="HHO1387" s="366"/>
      <c r="HHP1387" s="366"/>
      <c r="HHQ1387" s="366"/>
      <c r="HHR1387" s="366"/>
      <c r="HHS1387" s="419"/>
      <c r="HHT1387" s="480"/>
      <c r="HHU1387" s="482"/>
      <c r="HHV1387" s="482"/>
      <c r="HHW1387" s="482"/>
      <c r="HHX1387" s="482"/>
      <c r="HHY1387" s="482"/>
      <c r="HHZ1387" s="482"/>
      <c r="HIA1387" s="482"/>
      <c r="HIB1387" s="482"/>
      <c r="HIC1387" s="482"/>
      <c r="HID1387" s="482"/>
      <c r="HIE1387" s="482"/>
      <c r="HIF1387" s="482"/>
      <c r="HIG1387" s="482"/>
      <c r="HIH1387" s="482"/>
      <c r="HII1387" s="482"/>
      <c r="HIJ1387" s="482"/>
      <c r="HIK1387" s="482"/>
      <c r="HIL1387" s="482"/>
      <c r="HIM1387" s="481"/>
      <c r="HIN1387" s="447"/>
      <c r="HIO1387" s="447"/>
      <c r="HIP1387" s="451"/>
      <c r="HIQ1387" s="451"/>
      <c r="HIR1387" s="451"/>
      <c r="HIS1387" s="451"/>
      <c r="HIT1387" s="451"/>
      <c r="HIU1387" s="451"/>
      <c r="HIV1387" s="451"/>
      <c r="HIW1387" s="451"/>
      <c r="HIX1387" s="451"/>
      <c r="HIY1387" s="451"/>
      <c r="HIZ1387" s="447"/>
      <c r="HJA1387" s="428"/>
      <c r="HJB1387" s="469"/>
      <c r="HJC1387" s="414"/>
      <c r="HJD1387" s="414"/>
      <c r="HJE1387" s="414"/>
      <c r="HJF1387" s="414"/>
      <c r="HJG1387" s="414"/>
      <c r="HJH1387" s="415"/>
      <c r="HJI1387" s="414"/>
      <c r="HJJ1387" s="416"/>
      <c r="HJK1387" s="366"/>
      <c r="HJL1387" s="366"/>
      <c r="HJM1387" s="366"/>
      <c r="HJN1387" s="366"/>
      <c r="HJO1387" s="366"/>
      <c r="HJP1387" s="366"/>
      <c r="HJQ1387" s="366"/>
      <c r="HJR1387" s="366"/>
      <c r="HJS1387" s="419"/>
      <c r="HJT1387" s="480"/>
      <c r="HJU1387" s="482"/>
      <c r="HJV1387" s="482"/>
      <c r="HJW1387" s="482"/>
      <c r="HJX1387" s="482"/>
      <c r="HJY1387" s="482"/>
      <c r="HJZ1387" s="482"/>
      <c r="HKA1387" s="482"/>
      <c r="HKB1387" s="482"/>
      <c r="HKC1387" s="482"/>
      <c r="HKD1387" s="482"/>
      <c r="HKE1387" s="482"/>
      <c r="HKF1387" s="482"/>
      <c r="HKG1387" s="482"/>
      <c r="HKH1387" s="482"/>
      <c r="HKI1387" s="482"/>
      <c r="HKJ1387" s="482"/>
      <c r="HKK1387" s="482"/>
      <c r="HKL1387" s="482"/>
      <c r="HKM1387" s="481"/>
      <c r="HKN1387" s="447"/>
      <c r="HKO1387" s="447"/>
      <c r="HKP1387" s="451"/>
      <c r="HKQ1387" s="451"/>
      <c r="HKR1387" s="451"/>
      <c r="HKS1387" s="451"/>
      <c r="HKT1387" s="451"/>
      <c r="HKU1387" s="451"/>
      <c r="HKV1387" s="451"/>
      <c r="HKW1387" s="451"/>
      <c r="HKX1387" s="451"/>
      <c r="HKY1387" s="451"/>
      <c r="HKZ1387" s="447"/>
      <c r="HLA1387" s="428"/>
      <c r="HLB1387" s="469"/>
      <c r="HLC1387" s="414"/>
      <c r="HLD1387" s="414"/>
      <c r="HLE1387" s="414"/>
      <c r="HLF1387" s="414"/>
      <c r="HLG1387" s="414"/>
      <c r="HLH1387" s="415"/>
      <c r="HLI1387" s="414"/>
      <c r="HLJ1387" s="416"/>
      <c r="HLK1387" s="366"/>
      <c r="HLL1387" s="366"/>
      <c r="HLM1387" s="366"/>
      <c r="HLN1387" s="366"/>
      <c r="HLO1387" s="366"/>
      <c r="HLP1387" s="366"/>
      <c r="HLQ1387" s="366"/>
      <c r="HLR1387" s="366"/>
      <c r="HLS1387" s="419"/>
      <c r="HLT1387" s="480"/>
      <c r="HLU1387" s="482"/>
      <c r="HLV1387" s="482"/>
      <c r="HLW1387" s="482"/>
      <c r="HLX1387" s="482"/>
      <c r="HLY1387" s="482"/>
      <c r="HLZ1387" s="482"/>
      <c r="HMA1387" s="482"/>
      <c r="HMB1387" s="482"/>
      <c r="HMC1387" s="482"/>
      <c r="HMD1387" s="482"/>
      <c r="HME1387" s="482"/>
      <c r="HMF1387" s="482"/>
      <c r="HMG1387" s="482"/>
      <c r="HMH1387" s="482"/>
      <c r="HMI1387" s="482"/>
      <c r="HMJ1387" s="482"/>
      <c r="HMK1387" s="482"/>
      <c r="HML1387" s="482"/>
      <c r="HMM1387" s="481"/>
      <c r="HMN1387" s="447"/>
      <c r="HMO1387" s="447"/>
      <c r="HMP1387" s="451"/>
      <c r="HMQ1387" s="451"/>
      <c r="HMR1387" s="451"/>
      <c r="HMS1387" s="451"/>
      <c r="HMT1387" s="451"/>
      <c r="HMU1387" s="451"/>
      <c r="HMV1387" s="451"/>
      <c r="HMW1387" s="451"/>
      <c r="HMX1387" s="451"/>
      <c r="HMY1387" s="451"/>
      <c r="HMZ1387" s="447"/>
      <c r="HNA1387" s="428"/>
      <c r="HNB1387" s="469"/>
      <c r="HNC1387" s="414"/>
      <c r="HND1387" s="414"/>
      <c r="HNE1387" s="414"/>
      <c r="HNF1387" s="414"/>
      <c r="HNG1387" s="414"/>
      <c r="HNH1387" s="415"/>
      <c r="HNI1387" s="414"/>
      <c r="HNJ1387" s="416"/>
      <c r="HNK1387" s="366"/>
      <c r="HNL1387" s="366"/>
      <c r="HNM1387" s="366"/>
      <c r="HNN1387" s="366"/>
      <c r="HNO1387" s="366"/>
      <c r="HNP1387" s="366"/>
      <c r="HNQ1387" s="366"/>
      <c r="HNR1387" s="366"/>
      <c r="HNS1387" s="419"/>
      <c r="HNT1387" s="480"/>
      <c r="HNU1387" s="482"/>
      <c r="HNV1387" s="482"/>
      <c r="HNW1387" s="482"/>
      <c r="HNX1387" s="482"/>
      <c r="HNY1387" s="482"/>
      <c r="HNZ1387" s="482"/>
      <c r="HOA1387" s="482"/>
      <c r="HOB1387" s="482"/>
      <c r="HOC1387" s="482"/>
      <c r="HOD1387" s="482"/>
      <c r="HOE1387" s="482"/>
      <c r="HOF1387" s="482"/>
      <c r="HOG1387" s="482"/>
      <c r="HOH1387" s="482"/>
      <c r="HOI1387" s="482"/>
      <c r="HOJ1387" s="482"/>
      <c r="HOK1387" s="482"/>
      <c r="HOL1387" s="482"/>
      <c r="HOM1387" s="481"/>
      <c r="HON1387" s="447"/>
      <c r="HOO1387" s="447"/>
      <c r="HOP1387" s="451"/>
      <c r="HOQ1387" s="451"/>
      <c r="HOR1387" s="451"/>
      <c r="HOS1387" s="451"/>
      <c r="HOT1387" s="451"/>
      <c r="HOU1387" s="451"/>
      <c r="HOV1387" s="451"/>
      <c r="HOW1387" s="451"/>
      <c r="HOX1387" s="451"/>
      <c r="HOY1387" s="451"/>
      <c r="HOZ1387" s="447"/>
      <c r="HPA1387" s="428"/>
      <c r="HPB1387" s="469"/>
      <c r="HPC1387" s="414"/>
      <c r="HPD1387" s="414"/>
      <c r="HPE1387" s="414"/>
      <c r="HPF1387" s="414"/>
      <c r="HPG1387" s="414"/>
      <c r="HPH1387" s="415"/>
      <c r="HPI1387" s="414"/>
      <c r="HPJ1387" s="416"/>
      <c r="HPK1387" s="366"/>
      <c r="HPL1387" s="366"/>
      <c r="HPM1387" s="366"/>
      <c r="HPN1387" s="366"/>
      <c r="HPO1387" s="366"/>
      <c r="HPP1387" s="366"/>
      <c r="HPQ1387" s="366"/>
      <c r="HPR1387" s="366"/>
      <c r="HPS1387" s="419"/>
      <c r="HPT1387" s="480"/>
      <c r="HPU1387" s="482"/>
      <c r="HPV1387" s="482"/>
      <c r="HPW1387" s="482"/>
      <c r="HPX1387" s="482"/>
      <c r="HPY1387" s="482"/>
      <c r="HPZ1387" s="482"/>
      <c r="HQA1387" s="482"/>
      <c r="HQB1387" s="482"/>
      <c r="HQC1387" s="482"/>
      <c r="HQD1387" s="482"/>
      <c r="HQE1387" s="482"/>
      <c r="HQF1387" s="482"/>
      <c r="HQG1387" s="482"/>
      <c r="HQH1387" s="482"/>
      <c r="HQI1387" s="482"/>
      <c r="HQJ1387" s="482"/>
      <c r="HQK1387" s="482"/>
      <c r="HQL1387" s="482"/>
      <c r="HQM1387" s="481"/>
      <c r="HQN1387" s="447"/>
      <c r="HQO1387" s="447"/>
      <c r="HQP1387" s="451"/>
      <c r="HQQ1387" s="451"/>
      <c r="HQR1387" s="451"/>
      <c r="HQS1387" s="451"/>
      <c r="HQT1387" s="451"/>
      <c r="HQU1387" s="451"/>
      <c r="HQV1387" s="451"/>
      <c r="HQW1387" s="451"/>
      <c r="HQX1387" s="451"/>
      <c r="HQY1387" s="451"/>
      <c r="HQZ1387" s="447"/>
      <c r="HRA1387" s="428"/>
      <c r="HRB1387" s="469"/>
      <c r="HRC1387" s="414"/>
      <c r="HRD1387" s="414"/>
      <c r="HRE1387" s="414"/>
      <c r="HRF1387" s="414"/>
      <c r="HRG1387" s="414"/>
      <c r="HRH1387" s="415"/>
      <c r="HRI1387" s="414"/>
      <c r="HRJ1387" s="416"/>
      <c r="HRK1387" s="366"/>
      <c r="HRL1387" s="366"/>
      <c r="HRM1387" s="366"/>
      <c r="HRN1387" s="366"/>
      <c r="HRO1387" s="366"/>
      <c r="HRP1387" s="366"/>
      <c r="HRQ1387" s="366"/>
      <c r="HRR1387" s="366"/>
      <c r="HRS1387" s="419"/>
      <c r="HRT1387" s="480"/>
      <c r="HRU1387" s="482"/>
      <c r="HRV1387" s="482"/>
      <c r="HRW1387" s="482"/>
      <c r="HRX1387" s="482"/>
      <c r="HRY1387" s="482"/>
      <c r="HRZ1387" s="482"/>
      <c r="HSA1387" s="482"/>
      <c r="HSB1387" s="482"/>
      <c r="HSC1387" s="482"/>
      <c r="HSD1387" s="482"/>
      <c r="HSE1387" s="482"/>
      <c r="HSF1387" s="482"/>
      <c r="HSG1387" s="482"/>
      <c r="HSH1387" s="482"/>
      <c r="HSI1387" s="482"/>
      <c r="HSJ1387" s="482"/>
      <c r="HSK1387" s="482"/>
      <c r="HSL1387" s="482"/>
      <c r="HSM1387" s="481"/>
      <c r="HSN1387" s="447"/>
      <c r="HSO1387" s="447"/>
      <c r="HSP1387" s="451"/>
      <c r="HSQ1387" s="451"/>
      <c r="HSR1387" s="451"/>
      <c r="HSS1387" s="451"/>
      <c r="HST1387" s="451"/>
      <c r="HSU1387" s="451"/>
      <c r="HSV1387" s="451"/>
      <c r="HSW1387" s="451"/>
      <c r="HSX1387" s="451"/>
      <c r="HSY1387" s="451"/>
      <c r="HSZ1387" s="447"/>
      <c r="HTA1387" s="428"/>
      <c r="HTB1387" s="469"/>
      <c r="HTC1387" s="414"/>
      <c r="HTD1387" s="414"/>
      <c r="HTE1387" s="414"/>
      <c r="HTF1387" s="414"/>
      <c r="HTG1387" s="414"/>
      <c r="HTH1387" s="415"/>
      <c r="HTI1387" s="414"/>
      <c r="HTJ1387" s="416"/>
      <c r="HTK1387" s="366"/>
      <c r="HTL1387" s="366"/>
      <c r="HTM1387" s="366"/>
      <c r="HTN1387" s="366"/>
      <c r="HTO1387" s="366"/>
      <c r="HTP1387" s="366"/>
      <c r="HTQ1387" s="366"/>
      <c r="HTR1387" s="366"/>
      <c r="HTS1387" s="419"/>
      <c r="HTT1387" s="480"/>
      <c r="HTU1387" s="482"/>
      <c r="HTV1387" s="482"/>
      <c r="HTW1387" s="482"/>
      <c r="HTX1387" s="482"/>
      <c r="HTY1387" s="482"/>
      <c r="HTZ1387" s="482"/>
      <c r="HUA1387" s="482"/>
      <c r="HUB1387" s="482"/>
      <c r="HUC1387" s="482"/>
      <c r="HUD1387" s="482"/>
      <c r="HUE1387" s="482"/>
      <c r="HUF1387" s="482"/>
      <c r="HUG1387" s="482"/>
      <c r="HUH1387" s="482"/>
      <c r="HUI1387" s="482"/>
      <c r="HUJ1387" s="482"/>
      <c r="HUK1387" s="482"/>
      <c r="HUL1387" s="482"/>
      <c r="HUM1387" s="481"/>
      <c r="HUN1387" s="447"/>
      <c r="HUO1387" s="447"/>
      <c r="HUP1387" s="451"/>
      <c r="HUQ1387" s="451"/>
      <c r="HUR1387" s="451"/>
      <c r="HUS1387" s="451"/>
      <c r="HUT1387" s="451"/>
      <c r="HUU1387" s="451"/>
      <c r="HUV1387" s="451"/>
      <c r="HUW1387" s="451"/>
      <c r="HUX1387" s="451"/>
      <c r="HUY1387" s="451"/>
      <c r="HUZ1387" s="447"/>
      <c r="HVA1387" s="428"/>
      <c r="HVB1387" s="469"/>
      <c r="HVC1387" s="414"/>
      <c r="HVD1387" s="414"/>
      <c r="HVE1387" s="414"/>
      <c r="HVF1387" s="414"/>
      <c r="HVG1387" s="414"/>
      <c r="HVH1387" s="415"/>
      <c r="HVI1387" s="414"/>
      <c r="HVJ1387" s="416"/>
      <c r="HVK1387" s="366"/>
      <c r="HVL1387" s="366"/>
      <c r="HVM1387" s="366"/>
      <c r="HVN1387" s="366"/>
      <c r="HVO1387" s="366"/>
      <c r="HVP1387" s="366"/>
      <c r="HVQ1387" s="366"/>
      <c r="HVR1387" s="366"/>
      <c r="HVS1387" s="419"/>
      <c r="HVT1387" s="480"/>
      <c r="HVU1387" s="482"/>
      <c r="HVV1387" s="482"/>
      <c r="HVW1387" s="482"/>
      <c r="HVX1387" s="482"/>
      <c r="HVY1387" s="482"/>
      <c r="HVZ1387" s="482"/>
      <c r="HWA1387" s="482"/>
      <c r="HWB1387" s="482"/>
      <c r="HWC1387" s="482"/>
      <c r="HWD1387" s="482"/>
      <c r="HWE1387" s="482"/>
      <c r="HWF1387" s="482"/>
      <c r="HWG1387" s="482"/>
      <c r="HWH1387" s="482"/>
      <c r="HWI1387" s="482"/>
      <c r="HWJ1387" s="482"/>
      <c r="HWK1387" s="482"/>
      <c r="HWL1387" s="482"/>
      <c r="HWM1387" s="481"/>
      <c r="HWN1387" s="447"/>
      <c r="HWO1387" s="447"/>
      <c r="HWP1387" s="451"/>
      <c r="HWQ1387" s="451"/>
      <c r="HWR1387" s="451"/>
      <c r="HWS1387" s="451"/>
      <c r="HWT1387" s="451"/>
      <c r="HWU1387" s="451"/>
      <c r="HWV1387" s="451"/>
      <c r="HWW1387" s="451"/>
      <c r="HWX1387" s="451"/>
      <c r="HWY1387" s="451"/>
      <c r="HWZ1387" s="447"/>
      <c r="HXA1387" s="428"/>
      <c r="HXB1387" s="469"/>
      <c r="HXC1387" s="414"/>
      <c r="HXD1387" s="414"/>
      <c r="HXE1387" s="414"/>
      <c r="HXF1387" s="414"/>
      <c r="HXG1387" s="414"/>
      <c r="HXH1387" s="415"/>
      <c r="HXI1387" s="414"/>
      <c r="HXJ1387" s="416"/>
      <c r="HXK1387" s="366"/>
      <c r="HXL1387" s="366"/>
      <c r="HXM1387" s="366"/>
      <c r="HXN1387" s="366"/>
      <c r="HXO1387" s="366"/>
      <c r="HXP1387" s="366"/>
      <c r="HXQ1387" s="366"/>
      <c r="HXR1387" s="366"/>
      <c r="HXS1387" s="419"/>
      <c r="HXT1387" s="480"/>
      <c r="HXU1387" s="482"/>
      <c r="HXV1387" s="482"/>
      <c r="HXW1387" s="482"/>
      <c r="HXX1387" s="482"/>
      <c r="HXY1387" s="482"/>
      <c r="HXZ1387" s="482"/>
      <c r="HYA1387" s="482"/>
      <c r="HYB1387" s="482"/>
      <c r="HYC1387" s="482"/>
      <c r="HYD1387" s="482"/>
      <c r="HYE1387" s="482"/>
      <c r="HYF1387" s="482"/>
      <c r="HYG1387" s="482"/>
      <c r="HYH1387" s="482"/>
      <c r="HYI1387" s="482"/>
      <c r="HYJ1387" s="482"/>
      <c r="HYK1387" s="482"/>
      <c r="HYL1387" s="482"/>
      <c r="HYM1387" s="481"/>
      <c r="HYN1387" s="447"/>
      <c r="HYO1387" s="447"/>
      <c r="HYP1387" s="451"/>
      <c r="HYQ1387" s="451"/>
      <c r="HYR1387" s="451"/>
      <c r="HYS1387" s="451"/>
      <c r="HYT1387" s="451"/>
      <c r="HYU1387" s="451"/>
      <c r="HYV1387" s="451"/>
      <c r="HYW1387" s="451"/>
      <c r="HYX1387" s="451"/>
      <c r="HYY1387" s="451"/>
      <c r="HYZ1387" s="447"/>
      <c r="HZA1387" s="428"/>
      <c r="HZB1387" s="469"/>
      <c r="HZC1387" s="414"/>
      <c r="HZD1387" s="414"/>
      <c r="HZE1387" s="414"/>
      <c r="HZF1387" s="414"/>
      <c r="HZG1387" s="414"/>
      <c r="HZH1387" s="415"/>
      <c r="HZI1387" s="414"/>
      <c r="HZJ1387" s="416"/>
      <c r="HZK1387" s="366"/>
      <c r="HZL1387" s="366"/>
      <c r="HZM1387" s="366"/>
      <c r="HZN1387" s="366"/>
      <c r="HZO1387" s="366"/>
      <c r="HZP1387" s="366"/>
      <c r="HZQ1387" s="366"/>
      <c r="HZR1387" s="366"/>
      <c r="HZS1387" s="419"/>
      <c r="HZT1387" s="480"/>
      <c r="HZU1387" s="482"/>
      <c r="HZV1387" s="482"/>
      <c r="HZW1387" s="482"/>
      <c r="HZX1387" s="482"/>
      <c r="HZY1387" s="482"/>
      <c r="HZZ1387" s="482"/>
      <c r="IAA1387" s="482"/>
      <c r="IAB1387" s="482"/>
      <c r="IAC1387" s="482"/>
      <c r="IAD1387" s="482"/>
      <c r="IAE1387" s="482"/>
      <c r="IAF1387" s="482"/>
      <c r="IAG1387" s="482"/>
      <c r="IAH1387" s="482"/>
      <c r="IAI1387" s="482"/>
      <c r="IAJ1387" s="482"/>
      <c r="IAK1387" s="482"/>
      <c r="IAL1387" s="482"/>
      <c r="IAM1387" s="481"/>
      <c r="IAN1387" s="447"/>
      <c r="IAO1387" s="447"/>
      <c r="IAP1387" s="451"/>
      <c r="IAQ1387" s="451"/>
      <c r="IAR1387" s="451"/>
      <c r="IAS1387" s="451"/>
      <c r="IAT1387" s="451"/>
      <c r="IAU1387" s="451"/>
      <c r="IAV1387" s="451"/>
      <c r="IAW1387" s="451"/>
      <c r="IAX1387" s="451"/>
      <c r="IAY1387" s="451"/>
      <c r="IAZ1387" s="447"/>
      <c r="IBA1387" s="428"/>
      <c r="IBB1387" s="469"/>
      <c r="IBC1387" s="414"/>
      <c r="IBD1387" s="414"/>
      <c r="IBE1387" s="414"/>
      <c r="IBF1387" s="414"/>
      <c r="IBG1387" s="414"/>
      <c r="IBH1387" s="415"/>
      <c r="IBI1387" s="414"/>
      <c r="IBJ1387" s="416"/>
      <c r="IBK1387" s="366"/>
      <c r="IBL1387" s="366"/>
      <c r="IBM1387" s="366"/>
      <c r="IBN1387" s="366"/>
      <c r="IBO1387" s="366"/>
      <c r="IBP1387" s="366"/>
      <c r="IBQ1387" s="366"/>
      <c r="IBR1387" s="366"/>
      <c r="IBS1387" s="419"/>
      <c r="IBT1387" s="480"/>
      <c r="IBU1387" s="482"/>
      <c r="IBV1387" s="482"/>
      <c r="IBW1387" s="482"/>
      <c r="IBX1387" s="482"/>
      <c r="IBY1387" s="482"/>
      <c r="IBZ1387" s="482"/>
      <c r="ICA1387" s="482"/>
      <c r="ICB1387" s="482"/>
      <c r="ICC1387" s="482"/>
      <c r="ICD1387" s="482"/>
      <c r="ICE1387" s="482"/>
      <c r="ICF1387" s="482"/>
      <c r="ICG1387" s="482"/>
      <c r="ICH1387" s="482"/>
      <c r="ICI1387" s="482"/>
      <c r="ICJ1387" s="482"/>
      <c r="ICK1387" s="482"/>
      <c r="ICL1387" s="482"/>
      <c r="ICM1387" s="481"/>
      <c r="ICN1387" s="447"/>
      <c r="ICO1387" s="447"/>
      <c r="ICP1387" s="451"/>
      <c r="ICQ1387" s="451"/>
      <c r="ICR1387" s="451"/>
      <c r="ICS1387" s="451"/>
      <c r="ICT1387" s="451"/>
      <c r="ICU1387" s="451"/>
      <c r="ICV1387" s="451"/>
      <c r="ICW1387" s="451"/>
      <c r="ICX1387" s="451"/>
      <c r="ICY1387" s="451"/>
      <c r="ICZ1387" s="447"/>
      <c r="IDA1387" s="428"/>
      <c r="IDB1387" s="469"/>
      <c r="IDC1387" s="414"/>
      <c r="IDD1387" s="414"/>
      <c r="IDE1387" s="414"/>
      <c r="IDF1387" s="414"/>
      <c r="IDG1387" s="414"/>
      <c r="IDH1387" s="415"/>
      <c r="IDI1387" s="414"/>
      <c r="IDJ1387" s="416"/>
      <c r="IDK1387" s="366"/>
      <c r="IDL1387" s="366"/>
      <c r="IDM1387" s="366"/>
      <c r="IDN1387" s="366"/>
      <c r="IDO1387" s="366"/>
      <c r="IDP1387" s="366"/>
      <c r="IDQ1387" s="366"/>
      <c r="IDR1387" s="366"/>
      <c r="IDS1387" s="419"/>
      <c r="IDT1387" s="480"/>
      <c r="IDU1387" s="482"/>
      <c r="IDV1387" s="482"/>
      <c r="IDW1387" s="482"/>
      <c r="IDX1387" s="482"/>
      <c r="IDY1387" s="482"/>
      <c r="IDZ1387" s="482"/>
      <c r="IEA1387" s="482"/>
      <c r="IEB1387" s="482"/>
      <c r="IEC1387" s="482"/>
      <c r="IED1387" s="482"/>
      <c r="IEE1387" s="482"/>
      <c r="IEF1387" s="482"/>
      <c r="IEG1387" s="482"/>
      <c r="IEH1387" s="482"/>
      <c r="IEI1387" s="482"/>
      <c r="IEJ1387" s="482"/>
      <c r="IEK1387" s="482"/>
      <c r="IEL1387" s="482"/>
      <c r="IEM1387" s="481"/>
      <c r="IEN1387" s="447"/>
      <c r="IEO1387" s="447"/>
      <c r="IEP1387" s="451"/>
      <c r="IEQ1387" s="451"/>
      <c r="IER1387" s="451"/>
      <c r="IES1387" s="451"/>
      <c r="IET1387" s="451"/>
      <c r="IEU1387" s="451"/>
      <c r="IEV1387" s="451"/>
      <c r="IEW1387" s="451"/>
      <c r="IEX1387" s="451"/>
      <c r="IEY1387" s="451"/>
      <c r="IEZ1387" s="447"/>
      <c r="IFA1387" s="428"/>
      <c r="IFB1387" s="469"/>
      <c r="IFC1387" s="414"/>
      <c r="IFD1387" s="414"/>
      <c r="IFE1387" s="414"/>
      <c r="IFF1387" s="414"/>
      <c r="IFG1387" s="414"/>
      <c r="IFH1387" s="415"/>
      <c r="IFI1387" s="414"/>
      <c r="IFJ1387" s="416"/>
      <c r="IFK1387" s="366"/>
      <c r="IFL1387" s="366"/>
      <c r="IFM1387" s="366"/>
      <c r="IFN1387" s="366"/>
      <c r="IFO1387" s="366"/>
      <c r="IFP1387" s="366"/>
      <c r="IFQ1387" s="366"/>
      <c r="IFR1387" s="366"/>
      <c r="IFS1387" s="419"/>
      <c r="IFT1387" s="480"/>
      <c r="IFU1387" s="482"/>
      <c r="IFV1387" s="482"/>
      <c r="IFW1387" s="482"/>
      <c r="IFX1387" s="482"/>
      <c r="IFY1387" s="482"/>
      <c r="IFZ1387" s="482"/>
      <c r="IGA1387" s="482"/>
      <c r="IGB1387" s="482"/>
      <c r="IGC1387" s="482"/>
      <c r="IGD1387" s="482"/>
      <c r="IGE1387" s="482"/>
      <c r="IGF1387" s="482"/>
      <c r="IGG1387" s="482"/>
      <c r="IGH1387" s="482"/>
      <c r="IGI1387" s="482"/>
      <c r="IGJ1387" s="482"/>
      <c r="IGK1387" s="482"/>
      <c r="IGL1387" s="482"/>
      <c r="IGM1387" s="481"/>
      <c r="IGN1387" s="447"/>
      <c r="IGO1387" s="447"/>
      <c r="IGP1387" s="451"/>
      <c r="IGQ1387" s="451"/>
      <c r="IGR1387" s="451"/>
      <c r="IGS1387" s="451"/>
      <c r="IGT1387" s="451"/>
      <c r="IGU1387" s="451"/>
      <c r="IGV1387" s="451"/>
      <c r="IGW1387" s="451"/>
      <c r="IGX1387" s="451"/>
      <c r="IGY1387" s="451"/>
      <c r="IGZ1387" s="447"/>
      <c r="IHA1387" s="428"/>
      <c r="IHB1387" s="469"/>
      <c r="IHC1387" s="414"/>
      <c r="IHD1387" s="414"/>
      <c r="IHE1387" s="414"/>
      <c r="IHF1387" s="414"/>
      <c r="IHG1387" s="414"/>
      <c r="IHH1387" s="415"/>
      <c r="IHI1387" s="414"/>
      <c r="IHJ1387" s="416"/>
      <c r="IHK1387" s="366"/>
      <c r="IHL1387" s="366"/>
      <c r="IHM1387" s="366"/>
      <c r="IHN1387" s="366"/>
      <c r="IHO1387" s="366"/>
      <c r="IHP1387" s="366"/>
      <c r="IHQ1387" s="366"/>
      <c r="IHR1387" s="366"/>
      <c r="IHS1387" s="419"/>
      <c r="IHT1387" s="480"/>
      <c r="IHU1387" s="482"/>
      <c r="IHV1387" s="482"/>
      <c r="IHW1387" s="482"/>
      <c r="IHX1387" s="482"/>
      <c r="IHY1387" s="482"/>
      <c r="IHZ1387" s="482"/>
      <c r="IIA1387" s="482"/>
      <c r="IIB1387" s="482"/>
      <c r="IIC1387" s="482"/>
      <c r="IID1387" s="482"/>
      <c r="IIE1387" s="482"/>
      <c r="IIF1387" s="482"/>
      <c r="IIG1387" s="482"/>
      <c r="IIH1387" s="482"/>
      <c r="III1387" s="482"/>
      <c r="IIJ1387" s="482"/>
      <c r="IIK1387" s="482"/>
      <c r="IIL1387" s="482"/>
      <c r="IIM1387" s="481"/>
      <c r="IIN1387" s="447"/>
      <c r="IIO1387" s="447"/>
      <c r="IIP1387" s="451"/>
      <c r="IIQ1387" s="451"/>
      <c r="IIR1387" s="451"/>
      <c r="IIS1387" s="451"/>
      <c r="IIT1387" s="451"/>
      <c r="IIU1387" s="451"/>
      <c r="IIV1387" s="451"/>
      <c r="IIW1387" s="451"/>
      <c r="IIX1387" s="451"/>
      <c r="IIY1387" s="451"/>
      <c r="IIZ1387" s="447"/>
      <c r="IJA1387" s="428"/>
      <c r="IJB1387" s="469"/>
      <c r="IJC1387" s="414"/>
      <c r="IJD1387" s="414"/>
      <c r="IJE1387" s="414"/>
      <c r="IJF1387" s="414"/>
      <c r="IJG1387" s="414"/>
      <c r="IJH1387" s="415"/>
      <c r="IJI1387" s="414"/>
      <c r="IJJ1387" s="416"/>
      <c r="IJK1387" s="366"/>
      <c r="IJL1387" s="366"/>
      <c r="IJM1387" s="366"/>
      <c r="IJN1387" s="366"/>
      <c r="IJO1387" s="366"/>
      <c r="IJP1387" s="366"/>
      <c r="IJQ1387" s="366"/>
      <c r="IJR1387" s="366"/>
      <c r="IJS1387" s="419"/>
      <c r="IJT1387" s="480"/>
      <c r="IJU1387" s="482"/>
      <c r="IJV1387" s="482"/>
      <c r="IJW1387" s="482"/>
      <c r="IJX1387" s="482"/>
      <c r="IJY1387" s="482"/>
      <c r="IJZ1387" s="482"/>
      <c r="IKA1387" s="482"/>
      <c r="IKB1387" s="482"/>
      <c r="IKC1387" s="482"/>
      <c r="IKD1387" s="482"/>
      <c r="IKE1387" s="482"/>
      <c r="IKF1387" s="482"/>
      <c r="IKG1387" s="482"/>
      <c r="IKH1387" s="482"/>
      <c r="IKI1387" s="482"/>
      <c r="IKJ1387" s="482"/>
      <c r="IKK1387" s="482"/>
      <c r="IKL1387" s="482"/>
      <c r="IKM1387" s="481"/>
      <c r="IKN1387" s="447"/>
      <c r="IKO1387" s="447"/>
      <c r="IKP1387" s="451"/>
      <c r="IKQ1387" s="451"/>
      <c r="IKR1387" s="451"/>
      <c r="IKS1387" s="451"/>
      <c r="IKT1387" s="451"/>
      <c r="IKU1387" s="451"/>
      <c r="IKV1387" s="451"/>
      <c r="IKW1387" s="451"/>
      <c r="IKX1387" s="451"/>
      <c r="IKY1387" s="451"/>
      <c r="IKZ1387" s="447"/>
      <c r="ILA1387" s="428"/>
      <c r="ILB1387" s="469"/>
      <c r="ILC1387" s="414"/>
      <c r="ILD1387" s="414"/>
      <c r="ILE1387" s="414"/>
      <c r="ILF1387" s="414"/>
      <c r="ILG1387" s="414"/>
      <c r="ILH1387" s="415"/>
      <c r="ILI1387" s="414"/>
      <c r="ILJ1387" s="416"/>
      <c r="ILK1387" s="366"/>
      <c r="ILL1387" s="366"/>
      <c r="ILM1387" s="366"/>
      <c r="ILN1387" s="366"/>
      <c r="ILO1387" s="366"/>
      <c r="ILP1387" s="366"/>
      <c r="ILQ1387" s="366"/>
      <c r="ILR1387" s="366"/>
      <c r="ILS1387" s="419"/>
      <c r="ILT1387" s="480"/>
      <c r="ILU1387" s="482"/>
      <c r="ILV1387" s="482"/>
      <c r="ILW1387" s="482"/>
      <c r="ILX1387" s="482"/>
      <c r="ILY1387" s="482"/>
      <c r="ILZ1387" s="482"/>
      <c r="IMA1387" s="482"/>
      <c r="IMB1387" s="482"/>
      <c r="IMC1387" s="482"/>
      <c r="IMD1387" s="482"/>
      <c r="IME1387" s="482"/>
      <c r="IMF1387" s="482"/>
      <c r="IMG1387" s="482"/>
      <c r="IMH1387" s="482"/>
      <c r="IMI1387" s="482"/>
      <c r="IMJ1387" s="482"/>
      <c r="IMK1387" s="482"/>
      <c r="IML1387" s="482"/>
      <c r="IMM1387" s="481"/>
      <c r="IMN1387" s="447"/>
      <c r="IMO1387" s="447"/>
      <c r="IMP1387" s="451"/>
      <c r="IMQ1387" s="451"/>
      <c r="IMR1387" s="451"/>
      <c r="IMS1387" s="451"/>
      <c r="IMT1387" s="451"/>
      <c r="IMU1387" s="451"/>
      <c r="IMV1387" s="451"/>
      <c r="IMW1387" s="451"/>
      <c r="IMX1387" s="451"/>
      <c r="IMY1387" s="451"/>
      <c r="IMZ1387" s="447"/>
      <c r="INA1387" s="428"/>
      <c r="INB1387" s="469"/>
      <c r="INC1387" s="414"/>
      <c r="IND1387" s="414"/>
      <c r="INE1387" s="414"/>
      <c r="INF1387" s="414"/>
      <c r="ING1387" s="414"/>
      <c r="INH1387" s="415"/>
      <c r="INI1387" s="414"/>
      <c r="INJ1387" s="416"/>
      <c r="INK1387" s="366"/>
      <c r="INL1387" s="366"/>
      <c r="INM1387" s="366"/>
      <c r="INN1387" s="366"/>
      <c r="INO1387" s="366"/>
      <c r="INP1387" s="366"/>
      <c r="INQ1387" s="366"/>
      <c r="INR1387" s="366"/>
      <c r="INS1387" s="419"/>
      <c r="INT1387" s="480"/>
      <c r="INU1387" s="482"/>
      <c r="INV1387" s="482"/>
      <c r="INW1387" s="482"/>
      <c r="INX1387" s="482"/>
      <c r="INY1387" s="482"/>
      <c r="INZ1387" s="482"/>
      <c r="IOA1387" s="482"/>
      <c r="IOB1387" s="482"/>
      <c r="IOC1387" s="482"/>
      <c r="IOD1387" s="482"/>
      <c r="IOE1387" s="482"/>
      <c r="IOF1387" s="482"/>
      <c r="IOG1387" s="482"/>
      <c r="IOH1387" s="482"/>
      <c r="IOI1387" s="482"/>
      <c r="IOJ1387" s="482"/>
      <c r="IOK1387" s="482"/>
      <c r="IOL1387" s="482"/>
      <c r="IOM1387" s="481"/>
      <c r="ION1387" s="447"/>
      <c r="IOO1387" s="447"/>
      <c r="IOP1387" s="451"/>
      <c r="IOQ1387" s="451"/>
      <c r="IOR1387" s="451"/>
      <c r="IOS1387" s="451"/>
      <c r="IOT1387" s="451"/>
      <c r="IOU1387" s="451"/>
      <c r="IOV1387" s="451"/>
      <c r="IOW1387" s="451"/>
      <c r="IOX1387" s="451"/>
      <c r="IOY1387" s="451"/>
      <c r="IOZ1387" s="447"/>
      <c r="IPA1387" s="428"/>
      <c r="IPB1387" s="469"/>
      <c r="IPC1387" s="414"/>
      <c r="IPD1387" s="414"/>
      <c r="IPE1387" s="414"/>
      <c r="IPF1387" s="414"/>
      <c r="IPG1387" s="414"/>
      <c r="IPH1387" s="415"/>
      <c r="IPI1387" s="414"/>
      <c r="IPJ1387" s="416"/>
      <c r="IPK1387" s="366"/>
      <c r="IPL1387" s="366"/>
      <c r="IPM1387" s="366"/>
      <c r="IPN1387" s="366"/>
      <c r="IPO1387" s="366"/>
      <c r="IPP1387" s="366"/>
      <c r="IPQ1387" s="366"/>
      <c r="IPR1387" s="366"/>
      <c r="IPS1387" s="419"/>
      <c r="IPT1387" s="480"/>
      <c r="IPU1387" s="482"/>
      <c r="IPV1387" s="482"/>
      <c r="IPW1387" s="482"/>
      <c r="IPX1387" s="482"/>
      <c r="IPY1387" s="482"/>
      <c r="IPZ1387" s="482"/>
      <c r="IQA1387" s="482"/>
      <c r="IQB1387" s="482"/>
      <c r="IQC1387" s="482"/>
      <c r="IQD1387" s="482"/>
      <c r="IQE1387" s="482"/>
      <c r="IQF1387" s="482"/>
      <c r="IQG1387" s="482"/>
      <c r="IQH1387" s="482"/>
      <c r="IQI1387" s="482"/>
      <c r="IQJ1387" s="482"/>
      <c r="IQK1387" s="482"/>
      <c r="IQL1387" s="482"/>
      <c r="IQM1387" s="481"/>
      <c r="IQN1387" s="447"/>
      <c r="IQO1387" s="447"/>
      <c r="IQP1387" s="451"/>
      <c r="IQQ1387" s="451"/>
      <c r="IQR1387" s="451"/>
      <c r="IQS1387" s="451"/>
      <c r="IQT1387" s="451"/>
      <c r="IQU1387" s="451"/>
      <c r="IQV1387" s="451"/>
      <c r="IQW1387" s="451"/>
      <c r="IQX1387" s="451"/>
      <c r="IQY1387" s="451"/>
      <c r="IQZ1387" s="447"/>
      <c r="IRA1387" s="428"/>
      <c r="IRB1387" s="469"/>
      <c r="IRC1387" s="414"/>
      <c r="IRD1387" s="414"/>
      <c r="IRE1387" s="414"/>
      <c r="IRF1387" s="414"/>
      <c r="IRG1387" s="414"/>
      <c r="IRH1387" s="415"/>
      <c r="IRI1387" s="414"/>
      <c r="IRJ1387" s="416"/>
      <c r="IRK1387" s="366"/>
      <c r="IRL1387" s="366"/>
      <c r="IRM1387" s="366"/>
      <c r="IRN1387" s="366"/>
      <c r="IRO1387" s="366"/>
      <c r="IRP1387" s="366"/>
      <c r="IRQ1387" s="366"/>
      <c r="IRR1387" s="366"/>
      <c r="IRS1387" s="419"/>
      <c r="IRT1387" s="480"/>
      <c r="IRU1387" s="482"/>
      <c r="IRV1387" s="482"/>
      <c r="IRW1387" s="482"/>
      <c r="IRX1387" s="482"/>
      <c r="IRY1387" s="482"/>
      <c r="IRZ1387" s="482"/>
      <c r="ISA1387" s="482"/>
      <c r="ISB1387" s="482"/>
      <c r="ISC1387" s="482"/>
      <c r="ISD1387" s="482"/>
      <c r="ISE1387" s="482"/>
      <c r="ISF1387" s="482"/>
      <c r="ISG1387" s="482"/>
      <c r="ISH1387" s="482"/>
      <c r="ISI1387" s="482"/>
      <c r="ISJ1387" s="482"/>
      <c r="ISK1387" s="482"/>
      <c r="ISL1387" s="482"/>
      <c r="ISM1387" s="481"/>
      <c r="ISN1387" s="447"/>
      <c r="ISO1387" s="447"/>
      <c r="ISP1387" s="451"/>
      <c r="ISQ1387" s="451"/>
      <c r="ISR1387" s="451"/>
      <c r="ISS1387" s="451"/>
      <c r="IST1387" s="451"/>
      <c r="ISU1387" s="451"/>
      <c r="ISV1387" s="451"/>
      <c r="ISW1387" s="451"/>
      <c r="ISX1387" s="451"/>
      <c r="ISY1387" s="451"/>
      <c r="ISZ1387" s="447"/>
      <c r="ITA1387" s="428"/>
      <c r="ITB1387" s="469"/>
      <c r="ITC1387" s="414"/>
      <c r="ITD1387" s="414"/>
      <c r="ITE1387" s="414"/>
      <c r="ITF1387" s="414"/>
      <c r="ITG1387" s="414"/>
      <c r="ITH1387" s="415"/>
      <c r="ITI1387" s="414"/>
      <c r="ITJ1387" s="416"/>
      <c r="ITK1387" s="366"/>
      <c r="ITL1387" s="366"/>
      <c r="ITM1387" s="366"/>
      <c r="ITN1387" s="366"/>
      <c r="ITO1387" s="366"/>
      <c r="ITP1387" s="366"/>
      <c r="ITQ1387" s="366"/>
      <c r="ITR1387" s="366"/>
      <c r="ITS1387" s="419"/>
      <c r="ITT1387" s="480"/>
      <c r="ITU1387" s="482"/>
      <c r="ITV1387" s="482"/>
      <c r="ITW1387" s="482"/>
      <c r="ITX1387" s="482"/>
      <c r="ITY1387" s="482"/>
      <c r="ITZ1387" s="482"/>
      <c r="IUA1387" s="482"/>
      <c r="IUB1387" s="482"/>
      <c r="IUC1387" s="482"/>
      <c r="IUD1387" s="482"/>
      <c r="IUE1387" s="482"/>
      <c r="IUF1387" s="482"/>
      <c r="IUG1387" s="482"/>
      <c r="IUH1387" s="482"/>
      <c r="IUI1387" s="482"/>
      <c r="IUJ1387" s="482"/>
      <c r="IUK1387" s="482"/>
      <c r="IUL1387" s="482"/>
      <c r="IUM1387" s="481"/>
      <c r="IUN1387" s="447"/>
      <c r="IUO1387" s="447"/>
      <c r="IUP1387" s="451"/>
      <c r="IUQ1387" s="451"/>
      <c r="IUR1387" s="451"/>
      <c r="IUS1387" s="451"/>
      <c r="IUT1387" s="451"/>
      <c r="IUU1387" s="451"/>
      <c r="IUV1387" s="451"/>
      <c r="IUW1387" s="451"/>
      <c r="IUX1387" s="451"/>
      <c r="IUY1387" s="451"/>
      <c r="IUZ1387" s="447"/>
      <c r="IVA1387" s="428"/>
      <c r="IVB1387" s="469"/>
      <c r="IVC1387" s="414"/>
      <c r="IVD1387" s="414"/>
      <c r="IVE1387" s="414"/>
      <c r="IVF1387" s="414"/>
      <c r="IVG1387" s="414"/>
      <c r="IVH1387" s="415"/>
      <c r="IVI1387" s="414"/>
      <c r="IVJ1387" s="416"/>
      <c r="IVK1387" s="366"/>
      <c r="IVL1387" s="366"/>
      <c r="IVM1387" s="366"/>
      <c r="IVN1387" s="366"/>
      <c r="IVO1387" s="366"/>
      <c r="IVP1387" s="366"/>
      <c r="IVQ1387" s="366"/>
      <c r="IVR1387" s="366"/>
      <c r="IVS1387" s="419"/>
      <c r="IVT1387" s="480"/>
      <c r="IVU1387" s="482"/>
      <c r="IVV1387" s="482"/>
      <c r="IVW1387" s="482"/>
      <c r="IVX1387" s="482"/>
      <c r="IVY1387" s="482"/>
      <c r="IVZ1387" s="482"/>
      <c r="IWA1387" s="482"/>
      <c r="IWB1387" s="482"/>
      <c r="IWC1387" s="482"/>
      <c r="IWD1387" s="482"/>
      <c r="IWE1387" s="482"/>
      <c r="IWF1387" s="482"/>
      <c r="IWG1387" s="482"/>
      <c r="IWH1387" s="482"/>
      <c r="IWI1387" s="482"/>
      <c r="IWJ1387" s="482"/>
      <c r="IWK1387" s="482"/>
      <c r="IWL1387" s="482"/>
      <c r="IWM1387" s="481"/>
      <c r="IWN1387" s="447"/>
      <c r="IWO1387" s="447"/>
      <c r="IWP1387" s="451"/>
      <c r="IWQ1387" s="451"/>
      <c r="IWR1387" s="451"/>
      <c r="IWS1387" s="451"/>
      <c r="IWT1387" s="451"/>
      <c r="IWU1387" s="451"/>
      <c r="IWV1387" s="451"/>
      <c r="IWW1387" s="451"/>
      <c r="IWX1387" s="451"/>
      <c r="IWY1387" s="451"/>
      <c r="IWZ1387" s="447"/>
      <c r="IXA1387" s="428"/>
      <c r="IXB1387" s="469"/>
      <c r="IXC1387" s="414"/>
      <c r="IXD1387" s="414"/>
      <c r="IXE1387" s="414"/>
      <c r="IXF1387" s="414"/>
      <c r="IXG1387" s="414"/>
      <c r="IXH1387" s="415"/>
      <c r="IXI1387" s="414"/>
      <c r="IXJ1387" s="416"/>
      <c r="IXK1387" s="366"/>
      <c r="IXL1387" s="366"/>
      <c r="IXM1387" s="366"/>
      <c r="IXN1387" s="366"/>
      <c r="IXO1387" s="366"/>
      <c r="IXP1387" s="366"/>
      <c r="IXQ1387" s="366"/>
      <c r="IXR1387" s="366"/>
      <c r="IXS1387" s="419"/>
      <c r="IXT1387" s="480"/>
      <c r="IXU1387" s="482"/>
      <c r="IXV1387" s="482"/>
      <c r="IXW1387" s="482"/>
      <c r="IXX1387" s="482"/>
      <c r="IXY1387" s="482"/>
      <c r="IXZ1387" s="482"/>
      <c r="IYA1387" s="482"/>
      <c r="IYB1387" s="482"/>
      <c r="IYC1387" s="482"/>
      <c r="IYD1387" s="482"/>
      <c r="IYE1387" s="482"/>
      <c r="IYF1387" s="482"/>
      <c r="IYG1387" s="482"/>
      <c r="IYH1387" s="482"/>
      <c r="IYI1387" s="482"/>
      <c r="IYJ1387" s="482"/>
      <c r="IYK1387" s="482"/>
      <c r="IYL1387" s="482"/>
      <c r="IYM1387" s="481"/>
      <c r="IYN1387" s="447"/>
      <c r="IYO1387" s="447"/>
      <c r="IYP1387" s="451"/>
      <c r="IYQ1387" s="451"/>
      <c r="IYR1387" s="451"/>
      <c r="IYS1387" s="451"/>
      <c r="IYT1387" s="451"/>
      <c r="IYU1387" s="451"/>
      <c r="IYV1387" s="451"/>
      <c r="IYW1387" s="451"/>
      <c r="IYX1387" s="451"/>
      <c r="IYY1387" s="451"/>
      <c r="IYZ1387" s="447"/>
      <c r="IZA1387" s="428"/>
      <c r="IZB1387" s="469"/>
      <c r="IZC1387" s="414"/>
      <c r="IZD1387" s="414"/>
      <c r="IZE1387" s="414"/>
      <c r="IZF1387" s="414"/>
      <c r="IZG1387" s="414"/>
      <c r="IZH1387" s="415"/>
      <c r="IZI1387" s="414"/>
      <c r="IZJ1387" s="416"/>
      <c r="IZK1387" s="366"/>
      <c r="IZL1387" s="366"/>
      <c r="IZM1387" s="366"/>
      <c r="IZN1387" s="366"/>
      <c r="IZO1387" s="366"/>
      <c r="IZP1387" s="366"/>
      <c r="IZQ1387" s="366"/>
      <c r="IZR1387" s="366"/>
      <c r="IZS1387" s="419"/>
      <c r="IZT1387" s="480"/>
      <c r="IZU1387" s="482"/>
      <c r="IZV1387" s="482"/>
      <c r="IZW1387" s="482"/>
      <c r="IZX1387" s="482"/>
      <c r="IZY1387" s="482"/>
      <c r="IZZ1387" s="482"/>
      <c r="JAA1387" s="482"/>
      <c r="JAB1387" s="482"/>
      <c r="JAC1387" s="482"/>
      <c r="JAD1387" s="482"/>
      <c r="JAE1387" s="482"/>
      <c r="JAF1387" s="482"/>
      <c r="JAG1387" s="482"/>
      <c r="JAH1387" s="482"/>
      <c r="JAI1387" s="482"/>
      <c r="JAJ1387" s="482"/>
      <c r="JAK1387" s="482"/>
      <c r="JAL1387" s="482"/>
      <c r="JAM1387" s="481"/>
      <c r="JAN1387" s="447"/>
      <c r="JAO1387" s="447"/>
      <c r="JAP1387" s="451"/>
      <c r="JAQ1387" s="451"/>
      <c r="JAR1387" s="451"/>
      <c r="JAS1387" s="451"/>
      <c r="JAT1387" s="451"/>
      <c r="JAU1387" s="451"/>
      <c r="JAV1387" s="451"/>
      <c r="JAW1387" s="451"/>
      <c r="JAX1387" s="451"/>
      <c r="JAY1387" s="451"/>
      <c r="JAZ1387" s="447"/>
      <c r="JBA1387" s="428"/>
      <c r="JBB1387" s="469"/>
      <c r="JBC1387" s="414"/>
      <c r="JBD1387" s="414"/>
      <c r="JBE1387" s="414"/>
      <c r="JBF1387" s="414"/>
      <c r="JBG1387" s="414"/>
      <c r="JBH1387" s="415"/>
      <c r="JBI1387" s="414"/>
      <c r="JBJ1387" s="416"/>
      <c r="JBK1387" s="366"/>
      <c r="JBL1387" s="366"/>
      <c r="JBM1387" s="366"/>
      <c r="JBN1387" s="366"/>
      <c r="JBO1387" s="366"/>
      <c r="JBP1387" s="366"/>
      <c r="JBQ1387" s="366"/>
      <c r="JBR1387" s="366"/>
      <c r="JBS1387" s="419"/>
      <c r="JBT1387" s="480"/>
      <c r="JBU1387" s="482"/>
      <c r="JBV1387" s="482"/>
      <c r="JBW1387" s="482"/>
      <c r="JBX1387" s="482"/>
      <c r="JBY1387" s="482"/>
      <c r="JBZ1387" s="482"/>
      <c r="JCA1387" s="482"/>
      <c r="JCB1387" s="482"/>
      <c r="JCC1387" s="482"/>
      <c r="JCD1387" s="482"/>
      <c r="JCE1387" s="482"/>
      <c r="JCF1387" s="482"/>
      <c r="JCG1387" s="482"/>
      <c r="JCH1387" s="482"/>
      <c r="JCI1387" s="482"/>
      <c r="JCJ1387" s="482"/>
      <c r="JCK1387" s="482"/>
      <c r="JCL1387" s="482"/>
      <c r="JCM1387" s="481"/>
      <c r="JCN1387" s="447"/>
      <c r="JCO1387" s="447"/>
      <c r="JCP1387" s="451"/>
      <c r="JCQ1387" s="451"/>
      <c r="JCR1387" s="451"/>
      <c r="JCS1387" s="451"/>
      <c r="JCT1387" s="451"/>
      <c r="JCU1387" s="451"/>
      <c r="JCV1387" s="451"/>
      <c r="JCW1387" s="451"/>
      <c r="JCX1387" s="451"/>
      <c r="JCY1387" s="451"/>
      <c r="JCZ1387" s="447"/>
      <c r="JDA1387" s="428"/>
      <c r="JDB1387" s="469"/>
      <c r="JDC1387" s="414"/>
      <c r="JDD1387" s="414"/>
      <c r="JDE1387" s="414"/>
      <c r="JDF1387" s="414"/>
      <c r="JDG1387" s="414"/>
      <c r="JDH1387" s="415"/>
      <c r="JDI1387" s="414"/>
      <c r="JDJ1387" s="416"/>
      <c r="JDK1387" s="366"/>
      <c r="JDL1387" s="366"/>
      <c r="JDM1387" s="366"/>
      <c r="JDN1387" s="366"/>
      <c r="JDO1387" s="366"/>
      <c r="JDP1387" s="366"/>
      <c r="JDQ1387" s="366"/>
      <c r="JDR1387" s="366"/>
      <c r="JDS1387" s="419"/>
      <c r="JDT1387" s="480"/>
      <c r="JDU1387" s="482"/>
      <c r="JDV1387" s="482"/>
      <c r="JDW1387" s="482"/>
      <c r="JDX1387" s="482"/>
      <c r="JDY1387" s="482"/>
      <c r="JDZ1387" s="482"/>
      <c r="JEA1387" s="482"/>
      <c r="JEB1387" s="482"/>
      <c r="JEC1387" s="482"/>
      <c r="JED1387" s="482"/>
      <c r="JEE1387" s="482"/>
      <c r="JEF1387" s="482"/>
      <c r="JEG1387" s="482"/>
      <c r="JEH1387" s="482"/>
      <c r="JEI1387" s="482"/>
      <c r="JEJ1387" s="482"/>
      <c r="JEK1387" s="482"/>
      <c r="JEL1387" s="482"/>
      <c r="JEM1387" s="481"/>
      <c r="JEN1387" s="447"/>
      <c r="JEO1387" s="447"/>
      <c r="JEP1387" s="451"/>
      <c r="JEQ1387" s="451"/>
      <c r="JER1387" s="451"/>
      <c r="JES1387" s="451"/>
      <c r="JET1387" s="451"/>
      <c r="JEU1387" s="451"/>
      <c r="JEV1387" s="451"/>
      <c r="JEW1387" s="451"/>
      <c r="JEX1387" s="451"/>
      <c r="JEY1387" s="451"/>
      <c r="JEZ1387" s="447"/>
      <c r="JFA1387" s="428"/>
      <c r="JFB1387" s="469"/>
      <c r="JFC1387" s="414"/>
      <c r="JFD1387" s="414"/>
      <c r="JFE1387" s="414"/>
      <c r="JFF1387" s="414"/>
      <c r="JFG1387" s="414"/>
      <c r="JFH1387" s="415"/>
      <c r="JFI1387" s="414"/>
      <c r="JFJ1387" s="416"/>
      <c r="JFK1387" s="366"/>
      <c r="JFL1387" s="366"/>
      <c r="JFM1387" s="366"/>
      <c r="JFN1387" s="366"/>
      <c r="JFO1387" s="366"/>
      <c r="JFP1387" s="366"/>
      <c r="JFQ1387" s="366"/>
      <c r="JFR1387" s="366"/>
      <c r="JFS1387" s="419"/>
      <c r="JFT1387" s="480"/>
      <c r="JFU1387" s="482"/>
      <c r="JFV1387" s="482"/>
      <c r="JFW1387" s="482"/>
      <c r="JFX1387" s="482"/>
      <c r="JFY1387" s="482"/>
      <c r="JFZ1387" s="482"/>
      <c r="JGA1387" s="482"/>
      <c r="JGB1387" s="482"/>
      <c r="JGC1387" s="482"/>
      <c r="JGD1387" s="482"/>
      <c r="JGE1387" s="482"/>
      <c r="JGF1387" s="482"/>
      <c r="JGG1387" s="482"/>
      <c r="JGH1387" s="482"/>
      <c r="JGI1387" s="482"/>
      <c r="JGJ1387" s="482"/>
      <c r="JGK1387" s="482"/>
      <c r="JGL1387" s="482"/>
      <c r="JGM1387" s="481"/>
      <c r="JGN1387" s="447"/>
      <c r="JGO1387" s="447"/>
      <c r="JGP1387" s="451"/>
      <c r="JGQ1387" s="451"/>
      <c r="JGR1387" s="451"/>
      <c r="JGS1387" s="451"/>
      <c r="JGT1387" s="451"/>
      <c r="JGU1387" s="451"/>
      <c r="JGV1387" s="451"/>
      <c r="JGW1387" s="451"/>
      <c r="JGX1387" s="451"/>
      <c r="JGY1387" s="451"/>
      <c r="JGZ1387" s="447"/>
      <c r="JHA1387" s="428"/>
      <c r="JHB1387" s="469"/>
      <c r="JHC1387" s="414"/>
      <c r="JHD1387" s="414"/>
      <c r="JHE1387" s="414"/>
      <c r="JHF1387" s="414"/>
      <c r="JHG1387" s="414"/>
      <c r="JHH1387" s="415"/>
      <c r="JHI1387" s="414"/>
      <c r="JHJ1387" s="416"/>
      <c r="JHK1387" s="366"/>
      <c r="JHL1387" s="366"/>
      <c r="JHM1387" s="366"/>
      <c r="JHN1387" s="366"/>
      <c r="JHO1387" s="366"/>
      <c r="JHP1387" s="366"/>
      <c r="JHQ1387" s="366"/>
      <c r="JHR1387" s="366"/>
      <c r="JHS1387" s="419"/>
      <c r="JHT1387" s="480"/>
      <c r="JHU1387" s="482"/>
      <c r="JHV1387" s="482"/>
      <c r="JHW1387" s="482"/>
      <c r="JHX1387" s="482"/>
      <c r="JHY1387" s="482"/>
      <c r="JHZ1387" s="482"/>
      <c r="JIA1387" s="482"/>
      <c r="JIB1387" s="482"/>
      <c r="JIC1387" s="482"/>
      <c r="JID1387" s="482"/>
      <c r="JIE1387" s="482"/>
      <c r="JIF1387" s="482"/>
      <c r="JIG1387" s="482"/>
      <c r="JIH1387" s="482"/>
      <c r="JII1387" s="482"/>
      <c r="JIJ1387" s="482"/>
      <c r="JIK1387" s="482"/>
      <c r="JIL1387" s="482"/>
      <c r="JIM1387" s="481"/>
      <c r="JIN1387" s="447"/>
      <c r="JIO1387" s="447"/>
      <c r="JIP1387" s="451"/>
      <c r="JIQ1387" s="451"/>
      <c r="JIR1387" s="451"/>
      <c r="JIS1387" s="451"/>
      <c r="JIT1387" s="451"/>
      <c r="JIU1387" s="451"/>
      <c r="JIV1387" s="451"/>
      <c r="JIW1387" s="451"/>
      <c r="JIX1387" s="451"/>
      <c r="JIY1387" s="451"/>
      <c r="JIZ1387" s="447"/>
      <c r="JJA1387" s="428"/>
      <c r="JJB1387" s="469"/>
      <c r="JJC1387" s="414"/>
      <c r="JJD1387" s="414"/>
      <c r="JJE1387" s="414"/>
      <c r="JJF1387" s="414"/>
      <c r="JJG1387" s="414"/>
      <c r="JJH1387" s="415"/>
      <c r="JJI1387" s="414"/>
      <c r="JJJ1387" s="416"/>
      <c r="JJK1387" s="366"/>
      <c r="JJL1387" s="366"/>
      <c r="JJM1387" s="366"/>
      <c r="JJN1387" s="366"/>
      <c r="JJO1387" s="366"/>
      <c r="JJP1387" s="366"/>
      <c r="JJQ1387" s="366"/>
      <c r="JJR1387" s="366"/>
      <c r="JJS1387" s="419"/>
      <c r="JJT1387" s="480"/>
      <c r="JJU1387" s="482"/>
      <c r="JJV1387" s="482"/>
      <c r="JJW1387" s="482"/>
      <c r="JJX1387" s="482"/>
      <c r="JJY1387" s="482"/>
      <c r="JJZ1387" s="482"/>
      <c r="JKA1387" s="482"/>
      <c r="JKB1387" s="482"/>
      <c r="JKC1387" s="482"/>
      <c r="JKD1387" s="482"/>
      <c r="JKE1387" s="482"/>
      <c r="JKF1387" s="482"/>
      <c r="JKG1387" s="482"/>
      <c r="JKH1387" s="482"/>
      <c r="JKI1387" s="482"/>
      <c r="JKJ1387" s="482"/>
      <c r="JKK1387" s="482"/>
      <c r="JKL1387" s="482"/>
      <c r="JKM1387" s="481"/>
      <c r="JKN1387" s="447"/>
      <c r="JKO1387" s="447"/>
      <c r="JKP1387" s="451"/>
      <c r="JKQ1387" s="451"/>
      <c r="JKR1387" s="451"/>
      <c r="JKS1387" s="451"/>
      <c r="JKT1387" s="451"/>
      <c r="JKU1387" s="451"/>
      <c r="JKV1387" s="451"/>
      <c r="JKW1387" s="451"/>
      <c r="JKX1387" s="451"/>
      <c r="JKY1387" s="451"/>
      <c r="JKZ1387" s="447"/>
      <c r="JLA1387" s="428"/>
      <c r="JLB1387" s="469"/>
      <c r="JLC1387" s="414"/>
      <c r="JLD1387" s="414"/>
      <c r="JLE1387" s="414"/>
      <c r="JLF1387" s="414"/>
      <c r="JLG1387" s="414"/>
      <c r="JLH1387" s="415"/>
      <c r="JLI1387" s="414"/>
      <c r="JLJ1387" s="416"/>
      <c r="JLK1387" s="366"/>
      <c r="JLL1387" s="366"/>
      <c r="JLM1387" s="366"/>
      <c r="JLN1387" s="366"/>
      <c r="JLO1387" s="366"/>
      <c r="JLP1387" s="366"/>
      <c r="JLQ1387" s="366"/>
      <c r="JLR1387" s="366"/>
      <c r="JLS1387" s="419"/>
      <c r="JLT1387" s="480"/>
      <c r="JLU1387" s="482"/>
      <c r="JLV1387" s="482"/>
      <c r="JLW1387" s="482"/>
      <c r="JLX1387" s="482"/>
      <c r="JLY1387" s="482"/>
      <c r="JLZ1387" s="482"/>
      <c r="JMA1387" s="482"/>
      <c r="JMB1387" s="482"/>
      <c r="JMC1387" s="482"/>
      <c r="JMD1387" s="482"/>
      <c r="JME1387" s="482"/>
      <c r="JMF1387" s="482"/>
      <c r="JMG1387" s="482"/>
      <c r="JMH1387" s="482"/>
      <c r="JMI1387" s="482"/>
      <c r="JMJ1387" s="482"/>
      <c r="JMK1387" s="482"/>
      <c r="JML1387" s="482"/>
      <c r="JMM1387" s="481"/>
      <c r="JMN1387" s="447"/>
      <c r="JMO1387" s="447"/>
      <c r="JMP1387" s="451"/>
      <c r="JMQ1387" s="451"/>
      <c r="JMR1387" s="451"/>
      <c r="JMS1387" s="451"/>
      <c r="JMT1387" s="451"/>
      <c r="JMU1387" s="451"/>
      <c r="JMV1387" s="451"/>
      <c r="JMW1387" s="451"/>
      <c r="JMX1387" s="451"/>
      <c r="JMY1387" s="451"/>
      <c r="JMZ1387" s="447"/>
      <c r="JNA1387" s="428"/>
      <c r="JNB1387" s="469"/>
      <c r="JNC1387" s="414"/>
      <c r="JND1387" s="414"/>
      <c r="JNE1387" s="414"/>
      <c r="JNF1387" s="414"/>
      <c r="JNG1387" s="414"/>
      <c r="JNH1387" s="415"/>
      <c r="JNI1387" s="414"/>
      <c r="JNJ1387" s="416"/>
      <c r="JNK1387" s="366"/>
      <c r="JNL1387" s="366"/>
      <c r="JNM1387" s="366"/>
      <c r="JNN1387" s="366"/>
      <c r="JNO1387" s="366"/>
      <c r="JNP1387" s="366"/>
      <c r="JNQ1387" s="366"/>
      <c r="JNR1387" s="366"/>
      <c r="JNS1387" s="419"/>
      <c r="JNT1387" s="480"/>
      <c r="JNU1387" s="482"/>
      <c r="JNV1387" s="482"/>
      <c r="JNW1387" s="482"/>
      <c r="JNX1387" s="482"/>
      <c r="JNY1387" s="482"/>
      <c r="JNZ1387" s="482"/>
      <c r="JOA1387" s="482"/>
      <c r="JOB1387" s="482"/>
      <c r="JOC1387" s="482"/>
      <c r="JOD1387" s="482"/>
      <c r="JOE1387" s="482"/>
      <c r="JOF1387" s="482"/>
      <c r="JOG1387" s="482"/>
      <c r="JOH1387" s="482"/>
      <c r="JOI1387" s="482"/>
      <c r="JOJ1387" s="482"/>
      <c r="JOK1387" s="482"/>
      <c r="JOL1387" s="482"/>
      <c r="JOM1387" s="481"/>
      <c r="JON1387" s="447"/>
      <c r="JOO1387" s="447"/>
      <c r="JOP1387" s="451"/>
      <c r="JOQ1387" s="451"/>
      <c r="JOR1387" s="451"/>
      <c r="JOS1387" s="451"/>
      <c r="JOT1387" s="451"/>
      <c r="JOU1387" s="451"/>
      <c r="JOV1387" s="451"/>
      <c r="JOW1387" s="451"/>
      <c r="JOX1387" s="451"/>
      <c r="JOY1387" s="451"/>
      <c r="JOZ1387" s="447"/>
      <c r="JPA1387" s="428"/>
      <c r="JPB1387" s="469"/>
      <c r="JPC1387" s="414"/>
      <c r="JPD1387" s="414"/>
      <c r="JPE1387" s="414"/>
      <c r="JPF1387" s="414"/>
      <c r="JPG1387" s="414"/>
      <c r="JPH1387" s="415"/>
      <c r="JPI1387" s="414"/>
      <c r="JPJ1387" s="416"/>
      <c r="JPK1387" s="366"/>
      <c r="JPL1387" s="366"/>
      <c r="JPM1387" s="366"/>
      <c r="JPN1387" s="366"/>
      <c r="JPO1387" s="366"/>
      <c r="JPP1387" s="366"/>
      <c r="JPQ1387" s="366"/>
      <c r="JPR1387" s="366"/>
      <c r="JPS1387" s="419"/>
      <c r="JPT1387" s="480"/>
      <c r="JPU1387" s="482"/>
      <c r="JPV1387" s="482"/>
      <c r="JPW1387" s="482"/>
      <c r="JPX1387" s="482"/>
      <c r="JPY1387" s="482"/>
      <c r="JPZ1387" s="482"/>
      <c r="JQA1387" s="482"/>
      <c r="JQB1387" s="482"/>
      <c r="JQC1387" s="482"/>
      <c r="JQD1387" s="482"/>
      <c r="JQE1387" s="482"/>
      <c r="JQF1387" s="482"/>
      <c r="JQG1387" s="482"/>
      <c r="JQH1387" s="482"/>
      <c r="JQI1387" s="482"/>
      <c r="JQJ1387" s="482"/>
      <c r="JQK1387" s="482"/>
      <c r="JQL1387" s="482"/>
      <c r="JQM1387" s="481"/>
      <c r="JQN1387" s="447"/>
      <c r="JQO1387" s="447"/>
      <c r="JQP1387" s="451"/>
      <c r="JQQ1387" s="451"/>
      <c r="JQR1387" s="451"/>
      <c r="JQS1387" s="451"/>
      <c r="JQT1387" s="451"/>
      <c r="JQU1387" s="451"/>
      <c r="JQV1387" s="451"/>
      <c r="JQW1387" s="451"/>
      <c r="JQX1387" s="451"/>
      <c r="JQY1387" s="451"/>
      <c r="JQZ1387" s="447"/>
      <c r="JRA1387" s="428"/>
      <c r="JRB1387" s="469"/>
      <c r="JRC1387" s="414"/>
      <c r="JRD1387" s="414"/>
      <c r="JRE1387" s="414"/>
      <c r="JRF1387" s="414"/>
      <c r="JRG1387" s="414"/>
      <c r="JRH1387" s="415"/>
      <c r="JRI1387" s="414"/>
      <c r="JRJ1387" s="416"/>
      <c r="JRK1387" s="366"/>
      <c r="JRL1387" s="366"/>
      <c r="JRM1387" s="366"/>
      <c r="JRN1387" s="366"/>
      <c r="JRO1387" s="366"/>
      <c r="JRP1387" s="366"/>
      <c r="JRQ1387" s="366"/>
      <c r="JRR1387" s="366"/>
      <c r="JRS1387" s="419"/>
      <c r="JRT1387" s="480"/>
      <c r="JRU1387" s="482"/>
      <c r="JRV1387" s="482"/>
      <c r="JRW1387" s="482"/>
      <c r="JRX1387" s="482"/>
      <c r="JRY1387" s="482"/>
      <c r="JRZ1387" s="482"/>
      <c r="JSA1387" s="482"/>
      <c r="JSB1387" s="482"/>
      <c r="JSC1387" s="482"/>
      <c r="JSD1387" s="482"/>
      <c r="JSE1387" s="482"/>
      <c r="JSF1387" s="482"/>
      <c r="JSG1387" s="482"/>
      <c r="JSH1387" s="482"/>
      <c r="JSI1387" s="482"/>
      <c r="JSJ1387" s="482"/>
      <c r="JSK1387" s="482"/>
      <c r="JSL1387" s="482"/>
      <c r="JSM1387" s="481"/>
      <c r="JSN1387" s="447"/>
      <c r="JSO1387" s="447"/>
      <c r="JSP1387" s="451"/>
      <c r="JSQ1387" s="451"/>
      <c r="JSR1387" s="451"/>
      <c r="JSS1387" s="451"/>
      <c r="JST1387" s="451"/>
      <c r="JSU1387" s="451"/>
      <c r="JSV1387" s="451"/>
      <c r="JSW1387" s="451"/>
      <c r="JSX1387" s="451"/>
      <c r="JSY1387" s="451"/>
      <c r="JSZ1387" s="447"/>
      <c r="JTA1387" s="428"/>
      <c r="JTB1387" s="469"/>
      <c r="JTC1387" s="414"/>
      <c r="JTD1387" s="414"/>
      <c r="JTE1387" s="414"/>
      <c r="JTF1387" s="414"/>
      <c r="JTG1387" s="414"/>
      <c r="JTH1387" s="415"/>
      <c r="JTI1387" s="414"/>
      <c r="JTJ1387" s="416"/>
      <c r="JTK1387" s="366"/>
      <c r="JTL1387" s="366"/>
      <c r="JTM1387" s="366"/>
      <c r="JTN1387" s="366"/>
      <c r="JTO1387" s="366"/>
      <c r="JTP1387" s="366"/>
      <c r="JTQ1387" s="366"/>
      <c r="JTR1387" s="366"/>
      <c r="JTS1387" s="419"/>
      <c r="JTT1387" s="480"/>
      <c r="JTU1387" s="482"/>
      <c r="JTV1387" s="482"/>
      <c r="JTW1387" s="482"/>
      <c r="JTX1387" s="482"/>
      <c r="JTY1387" s="482"/>
      <c r="JTZ1387" s="482"/>
      <c r="JUA1387" s="482"/>
      <c r="JUB1387" s="482"/>
      <c r="JUC1387" s="482"/>
      <c r="JUD1387" s="482"/>
      <c r="JUE1387" s="482"/>
      <c r="JUF1387" s="482"/>
      <c r="JUG1387" s="482"/>
      <c r="JUH1387" s="482"/>
      <c r="JUI1387" s="482"/>
      <c r="JUJ1387" s="482"/>
      <c r="JUK1387" s="482"/>
      <c r="JUL1387" s="482"/>
      <c r="JUM1387" s="481"/>
      <c r="JUN1387" s="447"/>
      <c r="JUO1387" s="447"/>
      <c r="JUP1387" s="451"/>
      <c r="JUQ1387" s="451"/>
      <c r="JUR1387" s="451"/>
      <c r="JUS1387" s="451"/>
      <c r="JUT1387" s="451"/>
      <c r="JUU1387" s="451"/>
      <c r="JUV1387" s="451"/>
      <c r="JUW1387" s="451"/>
      <c r="JUX1387" s="451"/>
      <c r="JUY1387" s="451"/>
      <c r="JUZ1387" s="447"/>
      <c r="JVA1387" s="428"/>
      <c r="JVB1387" s="469"/>
      <c r="JVC1387" s="414"/>
      <c r="JVD1387" s="414"/>
      <c r="JVE1387" s="414"/>
      <c r="JVF1387" s="414"/>
      <c r="JVG1387" s="414"/>
      <c r="JVH1387" s="415"/>
      <c r="JVI1387" s="414"/>
      <c r="JVJ1387" s="416"/>
      <c r="JVK1387" s="366"/>
      <c r="JVL1387" s="366"/>
      <c r="JVM1387" s="366"/>
      <c r="JVN1387" s="366"/>
      <c r="JVO1387" s="366"/>
      <c r="JVP1387" s="366"/>
      <c r="JVQ1387" s="366"/>
      <c r="JVR1387" s="366"/>
      <c r="JVS1387" s="419"/>
      <c r="JVT1387" s="480"/>
      <c r="JVU1387" s="482"/>
      <c r="JVV1387" s="482"/>
      <c r="JVW1387" s="482"/>
      <c r="JVX1387" s="482"/>
      <c r="JVY1387" s="482"/>
      <c r="JVZ1387" s="482"/>
      <c r="JWA1387" s="482"/>
      <c r="JWB1387" s="482"/>
      <c r="JWC1387" s="482"/>
      <c r="JWD1387" s="482"/>
      <c r="JWE1387" s="482"/>
      <c r="JWF1387" s="482"/>
      <c r="JWG1387" s="482"/>
      <c r="JWH1387" s="482"/>
      <c r="JWI1387" s="482"/>
      <c r="JWJ1387" s="482"/>
      <c r="JWK1387" s="482"/>
      <c r="JWL1387" s="482"/>
      <c r="JWM1387" s="481"/>
      <c r="JWN1387" s="447"/>
      <c r="JWO1387" s="447"/>
      <c r="JWP1387" s="451"/>
      <c r="JWQ1387" s="451"/>
      <c r="JWR1387" s="451"/>
      <c r="JWS1387" s="451"/>
      <c r="JWT1387" s="451"/>
      <c r="JWU1387" s="451"/>
      <c r="JWV1387" s="451"/>
      <c r="JWW1387" s="451"/>
      <c r="JWX1387" s="451"/>
      <c r="JWY1387" s="451"/>
      <c r="JWZ1387" s="447"/>
      <c r="JXA1387" s="428"/>
      <c r="JXB1387" s="469"/>
      <c r="JXC1387" s="414"/>
      <c r="JXD1387" s="414"/>
      <c r="JXE1387" s="414"/>
      <c r="JXF1387" s="414"/>
      <c r="JXG1387" s="414"/>
      <c r="JXH1387" s="415"/>
      <c r="JXI1387" s="414"/>
      <c r="JXJ1387" s="416"/>
      <c r="JXK1387" s="366"/>
      <c r="JXL1387" s="366"/>
      <c r="JXM1387" s="366"/>
      <c r="JXN1387" s="366"/>
      <c r="JXO1387" s="366"/>
      <c r="JXP1387" s="366"/>
      <c r="JXQ1387" s="366"/>
      <c r="JXR1387" s="366"/>
      <c r="JXS1387" s="419"/>
      <c r="JXT1387" s="480"/>
      <c r="JXU1387" s="482"/>
      <c r="JXV1387" s="482"/>
      <c r="JXW1387" s="482"/>
      <c r="JXX1387" s="482"/>
      <c r="JXY1387" s="482"/>
      <c r="JXZ1387" s="482"/>
      <c r="JYA1387" s="482"/>
      <c r="JYB1387" s="482"/>
      <c r="JYC1387" s="482"/>
      <c r="JYD1387" s="482"/>
      <c r="JYE1387" s="482"/>
      <c r="JYF1387" s="482"/>
      <c r="JYG1387" s="482"/>
      <c r="JYH1387" s="482"/>
      <c r="JYI1387" s="482"/>
      <c r="JYJ1387" s="482"/>
      <c r="JYK1387" s="482"/>
      <c r="JYL1387" s="482"/>
      <c r="JYM1387" s="481"/>
      <c r="JYN1387" s="447"/>
      <c r="JYO1387" s="447"/>
      <c r="JYP1387" s="451"/>
      <c r="JYQ1387" s="451"/>
      <c r="JYR1387" s="451"/>
      <c r="JYS1387" s="451"/>
      <c r="JYT1387" s="451"/>
      <c r="JYU1387" s="451"/>
      <c r="JYV1387" s="451"/>
      <c r="JYW1387" s="451"/>
      <c r="JYX1387" s="451"/>
      <c r="JYY1387" s="451"/>
      <c r="JYZ1387" s="447"/>
      <c r="JZA1387" s="428"/>
      <c r="JZB1387" s="469"/>
      <c r="JZC1387" s="414"/>
      <c r="JZD1387" s="414"/>
      <c r="JZE1387" s="414"/>
      <c r="JZF1387" s="414"/>
      <c r="JZG1387" s="414"/>
      <c r="JZH1387" s="415"/>
      <c r="JZI1387" s="414"/>
      <c r="JZJ1387" s="416"/>
      <c r="JZK1387" s="366"/>
      <c r="JZL1387" s="366"/>
      <c r="JZM1387" s="366"/>
      <c r="JZN1387" s="366"/>
      <c r="JZO1387" s="366"/>
      <c r="JZP1387" s="366"/>
      <c r="JZQ1387" s="366"/>
      <c r="JZR1387" s="366"/>
      <c r="JZS1387" s="419"/>
      <c r="JZT1387" s="480"/>
      <c r="JZU1387" s="482"/>
      <c r="JZV1387" s="482"/>
      <c r="JZW1387" s="482"/>
      <c r="JZX1387" s="482"/>
      <c r="JZY1387" s="482"/>
      <c r="JZZ1387" s="482"/>
      <c r="KAA1387" s="482"/>
      <c r="KAB1387" s="482"/>
      <c r="KAC1387" s="482"/>
      <c r="KAD1387" s="482"/>
      <c r="KAE1387" s="482"/>
      <c r="KAF1387" s="482"/>
      <c r="KAG1387" s="482"/>
      <c r="KAH1387" s="482"/>
      <c r="KAI1387" s="482"/>
      <c r="KAJ1387" s="482"/>
      <c r="KAK1387" s="482"/>
      <c r="KAL1387" s="482"/>
      <c r="KAM1387" s="481"/>
      <c r="KAN1387" s="447"/>
      <c r="KAO1387" s="447"/>
      <c r="KAP1387" s="451"/>
      <c r="KAQ1387" s="451"/>
      <c r="KAR1387" s="451"/>
      <c r="KAS1387" s="451"/>
      <c r="KAT1387" s="451"/>
      <c r="KAU1387" s="451"/>
      <c r="KAV1387" s="451"/>
      <c r="KAW1387" s="451"/>
      <c r="KAX1387" s="451"/>
      <c r="KAY1387" s="451"/>
      <c r="KAZ1387" s="447"/>
      <c r="KBA1387" s="428"/>
      <c r="KBB1387" s="469"/>
      <c r="KBC1387" s="414"/>
      <c r="KBD1387" s="414"/>
      <c r="KBE1387" s="414"/>
      <c r="KBF1387" s="414"/>
      <c r="KBG1387" s="414"/>
      <c r="KBH1387" s="415"/>
      <c r="KBI1387" s="414"/>
      <c r="KBJ1387" s="416"/>
      <c r="KBK1387" s="366"/>
      <c r="KBL1387" s="366"/>
      <c r="KBM1387" s="366"/>
      <c r="KBN1387" s="366"/>
      <c r="KBO1387" s="366"/>
      <c r="KBP1387" s="366"/>
      <c r="KBQ1387" s="366"/>
      <c r="KBR1387" s="366"/>
      <c r="KBS1387" s="419"/>
      <c r="KBT1387" s="480"/>
      <c r="KBU1387" s="482"/>
      <c r="KBV1387" s="482"/>
      <c r="KBW1387" s="482"/>
      <c r="KBX1387" s="482"/>
      <c r="KBY1387" s="482"/>
      <c r="KBZ1387" s="482"/>
      <c r="KCA1387" s="482"/>
      <c r="KCB1387" s="482"/>
      <c r="KCC1387" s="482"/>
      <c r="KCD1387" s="482"/>
      <c r="KCE1387" s="482"/>
      <c r="KCF1387" s="482"/>
      <c r="KCG1387" s="482"/>
      <c r="KCH1387" s="482"/>
      <c r="KCI1387" s="482"/>
      <c r="KCJ1387" s="482"/>
      <c r="KCK1387" s="482"/>
      <c r="KCL1387" s="482"/>
      <c r="KCM1387" s="481"/>
      <c r="KCN1387" s="447"/>
      <c r="KCO1387" s="447"/>
      <c r="KCP1387" s="451"/>
      <c r="KCQ1387" s="451"/>
      <c r="KCR1387" s="451"/>
      <c r="KCS1387" s="451"/>
      <c r="KCT1387" s="451"/>
      <c r="KCU1387" s="451"/>
      <c r="KCV1387" s="451"/>
      <c r="KCW1387" s="451"/>
      <c r="KCX1387" s="451"/>
      <c r="KCY1387" s="451"/>
      <c r="KCZ1387" s="447"/>
      <c r="KDA1387" s="428"/>
      <c r="KDB1387" s="469"/>
      <c r="KDC1387" s="414"/>
      <c r="KDD1387" s="414"/>
      <c r="KDE1387" s="414"/>
      <c r="KDF1387" s="414"/>
      <c r="KDG1387" s="414"/>
      <c r="KDH1387" s="415"/>
      <c r="KDI1387" s="414"/>
      <c r="KDJ1387" s="416"/>
      <c r="KDK1387" s="366"/>
      <c r="KDL1387" s="366"/>
      <c r="KDM1387" s="366"/>
      <c r="KDN1387" s="366"/>
      <c r="KDO1387" s="366"/>
      <c r="KDP1387" s="366"/>
      <c r="KDQ1387" s="366"/>
      <c r="KDR1387" s="366"/>
      <c r="KDS1387" s="419"/>
      <c r="KDT1387" s="480"/>
      <c r="KDU1387" s="482"/>
      <c r="KDV1387" s="482"/>
      <c r="KDW1387" s="482"/>
      <c r="KDX1387" s="482"/>
      <c r="KDY1387" s="482"/>
      <c r="KDZ1387" s="482"/>
      <c r="KEA1387" s="482"/>
      <c r="KEB1387" s="482"/>
      <c r="KEC1387" s="482"/>
      <c r="KED1387" s="482"/>
      <c r="KEE1387" s="482"/>
      <c r="KEF1387" s="482"/>
      <c r="KEG1387" s="482"/>
      <c r="KEH1387" s="482"/>
      <c r="KEI1387" s="482"/>
      <c r="KEJ1387" s="482"/>
      <c r="KEK1387" s="482"/>
      <c r="KEL1387" s="482"/>
      <c r="KEM1387" s="481"/>
      <c r="KEN1387" s="447"/>
      <c r="KEO1387" s="447"/>
      <c r="KEP1387" s="451"/>
      <c r="KEQ1387" s="451"/>
      <c r="KER1387" s="451"/>
      <c r="KES1387" s="451"/>
      <c r="KET1387" s="451"/>
      <c r="KEU1387" s="451"/>
      <c r="KEV1387" s="451"/>
      <c r="KEW1387" s="451"/>
      <c r="KEX1387" s="451"/>
      <c r="KEY1387" s="451"/>
      <c r="KEZ1387" s="447"/>
      <c r="KFA1387" s="428"/>
      <c r="KFB1387" s="469"/>
      <c r="KFC1387" s="414"/>
      <c r="KFD1387" s="414"/>
      <c r="KFE1387" s="414"/>
      <c r="KFF1387" s="414"/>
      <c r="KFG1387" s="414"/>
      <c r="KFH1387" s="415"/>
      <c r="KFI1387" s="414"/>
      <c r="KFJ1387" s="416"/>
      <c r="KFK1387" s="366"/>
      <c r="KFL1387" s="366"/>
      <c r="KFM1387" s="366"/>
      <c r="KFN1387" s="366"/>
      <c r="KFO1387" s="366"/>
      <c r="KFP1387" s="366"/>
      <c r="KFQ1387" s="366"/>
      <c r="KFR1387" s="366"/>
      <c r="KFS1387" s="419"/>
      <c r="KFT1387" s="480"/>
      <c r="KFU1387" s="482"/>
      <c r="KFV1387" s="482"/>
      <c r="KFW1387" s="482"/>
      <c r="KFX1387" s="482"/>
      <c r="KFY1387" s="482"/>
      <c r="KFZ1387" s="482"/>
      <c r="KGA1387" s="482"/>
      <c r="KGB1387" s="482"/>
      <c r="KGC1387" s="482"/>
      <c r="KGD1387" s="482"/>
      <c r="KGE1387" s="482"/>
      <c r="KGF1387" s="482"/>
      <c r="KGG1387" s="482"/>
      <c r="KGH1387" s="482"/>
      <c r="KGI1387" s="482"/>
      <c r="KGJ1387" s="482"/>
      <c r="KGK1387" s="482"/>
      <c r="KGL1387" s="482"/>
      <c r="KGM1387" s="481"/>
      <c r="KGN1387" s="447"/>
      <c r="KGO1387" s="447"/>
      <c r="KGP1387" s="451"/>
      <c r="KGQ1387" s="451"/>
      <c r="KGR1387" s="451"/>
      <c r="KGS1387" s="451"/>
      <c r="KGT1387" s="451"/>
      <c r="KGU1387" s="451"/>
      <c r="KGV1387" s="451"/>
      <c r="KGW1387" s="451"/>
      <c r="KGX1387" s="451"/>
      <c r="KGY1387" s="451"/>
      <c r="KGZ1387" s="447"/>
      <c r="KHA1387" s="428"/>
      <c r="KHB1387" s="469"/>
      <c r="KHC1387" s="414"/>
      <c r="KHD1387" s="414"/>
      <c r="KHE1387" s="414"/>
      <c r="KHF1387" s="414"/>
      <c r="KHG1387" s="414"/>
      <c r="KHH1387" s="415"/>
      <c r="KHI1387" s="414"/>
      <c r="KHJ1387" s="416"/>
      <c r="KHK1387" s="366"/>
      <c r="KHL1387" s="366"/>
      <c r="KHM1387" s="366"/>
      <c r="KHN1387" s="366"/>
      <c r="KHO1387" s="366"/>
      <c r="KHP1387" s="366"/>
      <c r="KHQ1387" s="366"/>
      <c r="KHR1387" s="366"/>
      <c r="KHS1387" s="419"/>
      <c r="KHT1387" s="480"/>
      <c r="KHU1387" s="482"/>
      <c r="KHV1387" s="482"/>
      <c r="KHW1387" s="482"/>
      <c r="KHX1387" s="482"/>
      <c r="KHY1387" s="482"/>
      <c r="KHZ1387" s="482"/>
      <c r="KIA1387" s="482"/>
      <c r="KIB1387" s="482"/>
      <c r="KIC1387" s="482"/>
      <c r="KID1387" s="482"/>
      <c r="KIE1387" s="482"/>
      <c r="KIF1387" s="482"/>
      <c r="KIG1387" s="482"/>
      <c r="KIH1387" s="482"/>
      <c r="KII1387" s="482"/>
      <c r="KIJ1387" s="482"/>
      <c r="KIK1387" s="482"/>
      <c r="KIL1387" s="482"/>
      <c r="KIM1387" s="481"/>
      <c r="KIN1387" s="447"/>
      <c r="KIO1387" s="447"/>
      <c r="KIP1387" s="451"/>
      <c r="KIQ1387" s="451"/>
      <c r="KIR1387" s="451"/>
      <c r="KIS1387" s="451"/>
      <c r="KIT1387" s="451"/>
      <c r="KIU1387" s="451"/>
      <c r="KIV1387" s="451"/>
      <c r="KIW1387" s="451"/>
      <c r="KIX1387" s="451"/>
      <c r="KIY1387" s="451"/>
      <c r="KIZ1387" s="447"/>
      <c r="KJA1387" s="428"/>
      <c r="KJB1387" s="469"/>
      <c r="KJC1387" s="414"/>
      <c r="KJD1387" s="414"/>
      <c r="KJE1387" s="414"/>
      <c r="KJF1387" s="414"/>
      <c r="KJG1387" s="414"/>
      <c r="KJH1387" s="415"/>
      <c r="KJI1387" s="414"/>
      <c r="KJJ1387" s="416"/>
      <c r="KJK1387" s="366"/>
      <c r="KJL1387" s="366"/>
      <c r="KJM1387" s="366"/>
      <c r="KJN1387" s="366"/>
      <c r="KJO1387" s="366"/>
      <c r="KJP1387" s="366"/>
      <c r="KJQ1387" s="366"/>
      <c r="KJR1387" s="366"/>
      <c r="KJS1387" s="419"/>
      <c r="KJT1387" s="480"/>
      <c r="KJU1387" s="482"/>
      <c r="KJV1387" s="482"/>
      <c r="KJW1387" s="482"/>
      <c r="KJX1387" s="482"/>
      <c r="KJY1387" s="482"/>
      <c r="KJZ1387" s="482"/>
      <c r="KKA1387" s="482"/>
      <c r="KKB1387" s="482"/>
      <c r="KKC1387" s="482"/>
      <c r="KKD1387" s="482"/>
      <c r="KKE1387" s="482"/>
      <c r="KKF1387" s="482"/>
      <c r="KKG1387" s="482"/>
      <c r="KKH1387" s="482"/>
      <c r="KKI1387" s="482"/>
      <c r="KKJ1387" s="482"/>
      <c r="KKK1387" s="482"/>
      <c r="KKL1387" s="482"/>
      <c r="KKM1387" s="481"/>
      <c r="KKN1387" s="447"/>
      <c r="KKO1387" s="447"/>
      <c r="KKP1387" s="451"/>
      <c r="KKQ1387" s="451"/>
      <c r="KKR1387" s="451"/>
      <c r="KKS1387" s="451"/>
      <c r="KKT1387" s="451"/>
      <c r="KKU1387" s="451"/>
      <c r="KKV1387" s="451"/>
      <c r="KKW1387" s="451"/>
      <c r="KKX1387" s="451"/>
      <c r="KKY1387" s="451"/>
      <c r="KKZ1387" s="447"/>
      <c r="KLA1387" s="428"/>
      <c r="KLB1387" s="469"/>
      <c r="KLC1387" s="414"/>
      <c r="KLD1387" s="414"/>
      <c r="KLE1387" s="414"/>
      <c r="KLF1387" s="414"/>
      <c r="KLG1387" s="414"/>
      <c r="KLH1387" s="415"/>
      <c r="KLI1387" s="414"/>
      <c r="KLJ1387" s="416"/>
      <c r="KLK1387" s="366"/>
      <c r="KLL1387" s="366"/>
      <c r="KLM1387" s="366"/>
      <c r="KLN1387" s="366"/>
      <c r="KLO1387" s="366"/>
      <c r="KLP1387" s="366"/>
      <c r="KLQ1387" s="366"/>
      <c r="KLR1387" s="366"/>
      <c r="KLS1387" s="419"/>
      <c r="KLT1387" s="480"/>
      <c r="KLU1387" s="482"/>
      <c r="KLV1387" s="482"/>
      <c r="KLW1387" s="482"/>
      <c r="KLX1387" s="482"/>
      <c r="KLY1387" s="482"/>
      <c r="KLZ1387" s="482"/>
      <c r="KMA1387" s="482"/>
      <c r="KMB1387" s="482"/>
      <c r="KMC1387" s="482"/>
      <c r="KMD1387" s="482"/>
      <c r="KME1387" s="482"/>
      <c r="KMF1387" s="482"/>
      <c r="KMG1387" s="482"/>
      <c r="KMH1387" s="482"/>
      <c r="KMI1387" s="482"/>
      <c r="KMJ1387" s="482"/>
      <c r="KMK1387" s="482"/>
      <c r="KML1387" s="482"/>
      <c r="KMM1387" s="481"/>
      <c r="KMN1387" s="447"/>
      <c r="KMO1387" s="447"/>
      <c r="KMP1387" s="451"/>
      <c r="KMQ1387" s="451"/>
      <c r="KMR1387" s="451"/>
      <c r="KMS1387" s="451"/>
      <c r="KMT1387" s="451"/>
      <c r="KMU1387" s="451"/>
      <c r="KMV1387" s="451"/>
      <c r="KMW1387" s="451"/>
      <c r="KMX1387" s="451"/>
      <c r="KMY1387" s="451"/>
      <c r="KMZ1387" s="447"/>
      <c r="KNA1387" s="428"/>
      <c r="KNB1387" s="469"/>
      <c r="KNC1387" s="414"/>
      <c r="KND1387" s="414"/>
      <c r="KNE1387" s="414"/>
      <c r="KNF1387" s="414"/>
      <c r="KNG1387" s="414"/>
      <c r="KNH1387" s="415"/>
      <c r="KNI1387" s="414"/>
      <c r="KNJ1387" s="416"/>
      <c r="KNK1387" s="366"/>
      <c r="KNL1387" s="366"/>
      <c r="KNM1387" s="366"/>
      <c r="KNN1387" s="366"/>
      <c r="KNO1387" s="366"/>
      <c r="KNP1387" s="366"/>
      <c r="KNQ1387" s="366"/>
      <c r="KNR1387" s="366"/>
      <c r="KNS1387" s="419"/>
      <c r="KNT1387" s="480"/>
      <c r="KNU1387" s="482"/>
      <c r="KNV1387" s="482"/>
      <c r="KNW1387" s="482"/>
      <c r="KNX1387" s="482"/>
      <c r="KNY1387" s="482"/>
      <c r="KNZ1387" s="482"/>
      <c r="KOA1387" s="482"/>
      <c r="KOB1387" s="482"/>
      <c r="KOC1387" s="482"/>
      <c r="KOD1387" s="482"/>
      <c r="KOE1387" s="482"/>
      <c r="KOF1387" s="482"/>
      <c r="KOG1387" s="482"/>
      <c r="KOH1387" s="482"/>
      <c r="KOI1387" s="482"/>
      <c r="KOJ1387" s="482"/>
      <c r="KOK1387" s="482"/>
      <c r="KOL1387" s="482"/>
      <c r="KOM1387" s="481"/>
      <c r="KON1387" s="447"/>
      <c r="KOO1387" s="447"/>
      <c r="KOP1387" s="451"/>
      <c r="KOQ1387" s="451"/>
      <c r="KOR1387" s="451"/>
      <c r="KOS1387" s="451"/>
      <c r="KOT1387" s="451"/>
      <c r="KOU1387" s="451"/>
      <c r="KOV1387" s="451"/>
      <c r="KOW1387" s="451"/>
      <c r="KOX1387" s="451"/>
      <c r="KOY1387" s="451"/>
      <c r="KOZ1387" s="447"/>
      <c r="KPA1387" s="428"/>
      <c r="KPB1387" s="469"/>
      <c r="KPC1387" s="414"/>
      <c r="KPD1387" s="414"/>
      <c r="KPE1387" s="414"/>
      <c r="KPF1387" s="414"/>
      <c r="KPG1387" s="414"/>
      <c r="KPH1387" s="415"/>
      <c r="KPI1387" s="414"/>
      <c r="KPJ1387" s="416"/>
      <c r="KPK1387" s="366"/>
      <c r="KPL1387" s="366"/>
      <c r="KPM1387" s="366"/>
      <c r="KPN1387" s="366"/>
      <c r="KPO1387" s="366"/>
      <c r="KPP1387" s="366"/>
      <c r="KPQ1387" s="366"/>
      <c r="KPR1387" s="366"/>
      <c r="KPS1387" s="419"/>
      <c r="KPT1387" s="480"/>
      <c r="KPU1387" s="482"/>
      <c r="KPV1387" s="482"/>
      <c r="KPW1387" s="482"/>
      <c r="KPX1387" s="482"/>
      <c r="KPY1387" s="482"/>
      <c r="KPZ1387" s="482"/>
      <c r="KQA1387" s="482"/>
      <c r="KQB1387" s="482"/>
      <c r="KQC1387" s="482"/>
      <c r="KQD1387" s="482"/>
      <c r="KQE1387" s="482"/>
      <c r="KQF1387" s="482"/>
      <c r="KQG1387" s="482"/>
      <c r="KQH1387" s="482"/>
      <c r="KQI1387" s="482"/>
      <c r="KQJ1387" s="482"/>
      <c r="KQK1387" s="482"/>
      <c r="KQL1387" s="482"/>
      <c r="KQM1387" s="481"/>
      <c r="KQN1387" s="447"/>
      <c r="KQO1387" s="447"/>
      <c r="KQP1387" s="451"/>
      <c r="KQQ1387" s="451"/>
      <c r="KQR1387" s="451"/>
      <c r="KQS1387" s="451"/>
      <c r="KQT1387" s="451"/>
      <c r="KQU1387" s="451"/>
      <c r="KQV1387" s="451"/>
      <c r="KQW1387" s="451"/>
      <c r="KQX1387" s="451"/>
      <c r="KQY1387" s="451"/>
      <c r="KQZ1387" s="447"/>
      <c r="KRA1387" s="428"/>
      <c r="KRB1387" s="469"/>
      <c r="KRC1387" s="414"/>
      <c r="KRD1387" s="414"/>
      <c r="KRE1387" s="414"/>
      <c r="KRF1387" s="414"/>
      <c r="KRG1387" s="414"/>
      <c r="KRH1387" s="415"/>
      <c r="KRI1387" s="414"/>
      <c r="KRJ1387" s="416"/>
      <c r="KRK1387" s="366"/>
      <c r="KRL1387" s="366"/>
      <c r="KRM1387" s="366"/>
      <c r="KRN1387" s="366"/>
      <c r="KRO1387" s="366"/>
      <c r="KRP1387" s="366"/>
      <c r="KRQ1387" s="366"/>
      <c r="KRR1387" s="366"/>
      <c r="KRS1387" s="419"/>
      <c r="KRT1387" s="480"/>
      <c r="KRU1387" s="482"/>
      <c r="KRV1387" s="482"/>
      <c r="KRW1387" s="482"/>
      <c r="KRX1387" s="482"/>
      <c r="KRY1387" s="482"/>
      <c r="KRZ1387" s="482"/>
      <c r="KSA1387" s="482"/>
      <c r="KSB1387" s="482"/>
      <c r="KSC1387" s="482"/>
      <c r="KSD1387" s="482"/>
      <c r="KSE1387" s="482"/>
      <c r="KSF1387" s="482"/>
      <c r="KSG1387" s="482"/>
      <c r="KSH1387" s="482"/>
      <c r="KSI1387" s="482"/>
      <c r="KSJ1387" s="482"/>
      <c r="KSK1387" s="482"/>
      <c r="KSL1387" s="482"/>
      <c r="KSM1387" s="481"/>
      <c r="KSN1387" s="447"/>
      <c r="KSO1387" s="447"/>
      <c r="KSP1387" s="451"/>
      <c r="KSQ1387" s="451"/>
      <c r="KSR1387" s="451"/>
      <c r="KSS1387" s="451"/>
      <c r="KST1387" s="451"/>
      <c r="KSU1387" s="451"/>
      <c r="KSV1387" s="451"/>
      <c r="KSW1387" s="451"/>
      <c r="KSX1387" s="451"/>
      <c r="KSY1387" s="451"/>
      <c r="KSZ1387" s="447"/>
      <c r="KTA1387" s="428"/>
      <c r="KTB1387" s="469"/>
      <c r="KTC1387" s="414"/>
      <c r="KTD1387" s="414"/>
      <c r="KTE1387" s="414"/>
      <c r="KTF1387" s="414"/>
      <c r="KTG1387" s="414"/>
      <c r="KTH1387" s="415"/>
      <c r="KTI1387" s="414"/>
      <c r="KTJ1387" s="416"/>
      <c r="KTK1387" s="366"/>
      <c r="KTL1387" s="366"/>
      <c r="KTM1387" s="366"/>
      <c r="KTN1387" s="366"/>
      <c r="KTO1387" s="366"/>
      <c r="KTP1387" s="366"/>
      <c r="KTQ1387" s="366"/>
      <c r="KTR1387" s="366"/>
      <c r="KTS1387" s="419"/>
      <c r="KTT1387" s="480"/>
      <c r="KTU1387" s="482"/>
      <c r="KTV1387" s="482"/>
      <c r="KTW1387" s="482"/>
      <c r="KTX1387" s="482"/>
      <c r="KTY1387" s="482"/>
      <c r="KTZ1387" s="482"/>
      <c r="KUA1387" s="482"/>
      <c r="KUB1387" s="482"/>
      <c r="KUC1387" s="482"/>
      <c r="KUD1387" s="482"/>
      <c r="KUE1387" s="482"/>
      <c r="KUF1387" s="482"/>
      <c r="KUG1387" s="482"/>
      <c r="KUH1387" s="482"/>
      <c r="KUI1387" s="482"/>
      <c r="KUJ1387" s="482"/>
      <c r="KUK1387" s="482"/>
      <c r="KUL1387" s="482"/>
      <c r="KUM1387" s="481"/>
      <c r="KUN1387" s="447"/>
      <c r="KUO1387" s="447"/>
      <c r="KUP1387" s="451"/>
      <c r="KUQ1387" s="451"/>
      <c r="KUR1387" s="451"/>
      <c r="KUS1387" s="451"/>
      <c r="KUT1387" s="451"/>
      <c r="KUU1387" s="451"/>
      <c r="KUV1387" s="451"/>
      <c r="KUW1387" s="451"/>
      <c r="KUX1387" s="451"/>
      <c r="KUY1387" s="451"/>
      <c r="KUZ1387" s="447"/>
      <c r="KVA1387" s="428"/>
      <c r="KVB1387" s="469"/>
      <c r="KVC1387" s="414"/>
      <c r="KVD1387" s="414"/>
      <c r="KVE1387" s="414"/>
      <c r="KVF1387" s="414"/>
      <c r="KVG1387" s="414"/>
      <c r="KVH1387" s="415"/>
      <c r="KVI1387" s="414"/>
      <c r="KVJ1387" s="416"/>
      <c r="KVK1387" s="366"/>
      <c r="KVL1387" s="366"/>
      <c r="KVM1387" s="366"/>
      <c r="KVN1387" s="366"/>
      <c r="KVO1387" s="366"/>
      <c r="KVP1387" s="366"/>
      <c r="KVQ1387" s="366"/>
      <c r="KVR1387" s="366"/>
      <c r="KVS1387" s="419"/>
      <c r="KVT1387" s="480"/>
      <c r="KVU1387" s="482"/>
      <c r="KVV1387" s="482"/>
      <c r="KVW1387" s="482"/>
      <c r="KVX1387" s="482"/>
      <c r="KVY1387" s="482"/>
      <c r="KVZ1387" s="482"/>
      <c r="KWA1387" s="482"/>
      <c r="KWB1387" s="482"/>
      <c r="KWC1387" s="482"/>
      <c r="KWD1387" s="482"/>
      <c r="KWE1387" s="482"/>
      <c r="KWF1387" s="482"/>
      <c r="KWG1387" s="482"/>
      <c r="KWH1387" s="482"/>
      <c r="KWI1387" s="482"/>
      <c r="KWJ1387" s="482"/>
      <c r="KWK1387" s="482"/>
      <c r="KWL1387" s="482"/>
      <c r="KWM1387" s="481"/>
      <c r="KWN1387" s="447"/>
      <c r="KWO1387" s="447"/>
      <c r="KWP1387" s="451"/>
      <c r="KWQ1387" s="451"/>
      <c r="KWR1387" s="451"/>
      <c r="KWS1387" s="451"/>
      <c r="KWT1387" s="451"/>
      <c r="KWU1387" s="451"/>
      <c r="KWV1387" s="451"/>
      <c r="KWW1387" s="451"/>
      <c r="KWX1387" s="451"/>
      <c r="KWY1387" s="451"/>
      <c r="KWZ1387" s="447"/>
      <c r="KXA1387" s="428"/>
      <c r="KXB1387" s="469"/>
      <c r="KXC1387" s="414"/>
      <c r="KXD1387" s="414"/>
      <c r="KXE1387" s="414"/>
      <c r="KXF1387" s="414"/>
      <c r="KXG1387" s="414"/>
      <c r="KXH1387" s="415"/>
      <c r="KXI1387" s="414"/>
      <c r="KXJ1387" s="416"/>
      <c r="KXK1387" s="366"/>
      <c r="KXL1387" s="366"/>
      <c r="KXM1387" s="366"/>
      <c r="KXN1387" s="366"/>
      <c r="KXO1387" s="366"/>
      <c r="KXP1387" s="366"/>
      <c r="KXQ1387" s="366"/>
      <c r="KXR1387" s="366"/>
      <c r="KXS1387" s="419"/>
      <c r="KXT1387" s="480"/>
      <c r="KXU1387" s="482"/>
      <c r="KXV1387" s="482"/>
      <c r="KXW1387" s="482"/>
      <c r="KXX1387" s="482"/>
      <c r="KXY1387" s="482"/>
      <c r="KXZ1387" s="482"/>
      <c r="KYA1387" s="482"/>
      <c r="KYB1387" s="482"/>
      <c r="KYC1387" s="482"/>
      <c r="KYD1387" s="482"/>
      <c r="KYE1387" s="482"/>
      <c r="KYF1387" s="482"/>
      <c r="KYG1387" s="482"/>
      <c r="KYH1387" s="482"/>
      <c r="KYI1387" s="482"/>
      <c r="KYJ1387" s="482"/>
      <c r="KYK1387" s="482"/>
      <c r="KYL1387" s="482"/>
      <c r="KYM1387" s="481"/>
      <c r="KYN1387" s="447"/>
      <c r="KYO1387" s="447"/>
      <c r="KYP1387" s="451"/>
      <c r="KYQ1387" s="451"/>
      <c r="KYR1387" s="451"/>
      <c r="KYS1387" s="451"/>
      <c r="KYT1387" s="451"/>
      <c r="KYU1387" s="451"/>
      <c r="KYV1387" s="451"/>
      <c r="KYW1387" s="451"/>
      <c r="KYX1387" s="451"/>
      <c r="KYY1387" s="451"/>
      <c r="KYZ1387" s="447"/>
      <c r="KZA1387" s="428"/>
      <c r="KZB1387" s="469"/>
      <c r="KZC1387" s="414"/>
      <c r="KZD1387" s="414"/>
      <c r="KZE1387" s="414"/>
      <c r="KZF1387" s="414"/>
      <c r="KZG1387" s="414"/>
      <c r="KZH1387" s="415"/>
      <c r="KZI1387" s="414"/>
      <c r="KZJ1387" s="416"/>
      <c r="KZK1387" s="366"/>
      <c r="KZL1387" s="366"/>
      <c r="KZM1387" s="366"/>
      <c r="KZN1387" s="366"/>
      <c r="KZO1387" s="366"/>
      <c r="KZP1387" s="366"/>
      <c r="KZQ1387" s="366"/>
      <c r="KZR1387" s="366"/>
      <c r="KZS1387" s="419"/>
      <c r="KZT1387" s="480"/>
      <c r="KZU1387" s="482"/>
      <c r="KZV1387" s="482"/>
      <c r="KZW1387" s="482"/>
      <c r="KZX1387" s="482"/>
      <c r="KZY1387" s="482"/>
      <c r="KZZ1387" s="482"/>
      <c r="LAA1387" s="482"/>
      <c r="LAB1387" s="482"/>
      <c r="LAC1387" s="482"/>
      <c r="LAD1387" s="482"/>
      <c r="LAE1387" s="482"/>
      <c r="LAF1387" s="482"/>
      <c r="LAG1387" s="482"/>
      <c r="LAH1387" s="482"/>
      <c r="LAI1387" s="482"/>
      <c r="LAJ1387" s="482"/>
      <c r="LAK1387" s="482"/>
      <c r="LAL1387" s="482"/>
      <c r="LAM1387" s="481"/>
      <c r="LAN1387" s="447"/>
      <c r="LAO1387" s="447"/>
      <c r="LAP1387" s="451"/>
      <c r="LAQ1387" s="451"/>
      <c r="LAR1387" s="451"/>
      <c r="LAS1387" s="451"/>
      <c r="LAT1387" s="451"/>
      <c r="LAU1387" s="451"/>
      <c r="LAV1387" s="451"/>
      <c r="LAW1387" s="451"/>
      <c r="LAX1387" s="451"/>
      <c r="LAY1387" s="451"/>
      <c r="LAZ1387" s="447"/>
      <c r="LBA1387" s="428"/>
      <c r="LBB1387" s="469"/>
      <c r="LBC1387" s="414"/>
      <c r="LBD1387" s="414"/>
      <c r="LBE1387" s="414"/>
      <c r="LBF1387" s="414"/>
      <c r="LBG1387" s="414"/>
      <c r="LBH1387" s="415"/>
      <c r="LBI1387" s="414"/>
      <c r="LBJ1387" s="416"/>
      <c r="LBK1387" s="366"/>
      <c r="LBL1387" s="366"/>
      <c r="LBM1387" s="366"/>
      <c r="LBN1387" s="366"/>
      <c r="LBO1387" s="366"/>
      <c r="LBP1387" s="366"/>
      <c r="LBQ1387" s="366"/>
      <c r="LBR1387" s="366"/>
      <c r="LBS1387" s="419"/>
      <c r="LBT1387" s="480"/>
      <c r="LBU1387" s="482"/>
      <c r="LBV1387" s="482"/>
      <c r="LBW1387" s="482"/>
      <c r="LBX1387" s="482"/>
      <c r="LBY1387" s="482"/>
      <c r="LBZ1387" s="482"/>
      <c r="LCA1387" s="482"/>
      <c r="LCB1387" s="482"/>
      <c r="LCC1387" s="482"/>
      <c r="LCD1387" s="482"/>
      <c r="LCE1387" s="482"/>
      <c r="LCF1387" s="482"/>
      <c r="LCG1387" s="482"/>
      <c r="LCH1387" s="482"/>
      <c r="LCI1387" s="482"/>
      <c r="LCJ1387" s="482"/>
      <c r="LCK1387" s="482"/>
      <c r="LCL1387" s="482"/>
      <c r="LCM1387" s="481"/>
      <c r="LCN1387" s="447"/>
      <c r="LCO1387" s="447"/>
      <c r="LCP1387" s="451"/>
      <c r="LCQ1387" s="451"/>
      <c r="LCR1387" s="451"/>
      <c r="LCS1387" s="451"/>
      <c r="LCT1387" s="451"/>
      <c r="LCU1387" s="451"/>
      <c r="LCV1387" s="451"/>
      <c r="LCW1387" s="451"/>
      <c r="LCX1387" s="451"/>
      <c r="LCY1387" s="451"/>
      <c r="LCZ1387" s="447"/>
      <c r="LDA1387" s="428"/>
      <c r="LDB1387" s="469"/>
      <c r="LDC1387" s="414"/>
      <c r="LDD1387" s="414"/>
      <c r="LDE1387" s="414"/>
      <c r="LDF1387" s="414"/>
      <c r="LDG1387" s="414"/>
      <c r="LDH1387" s="415"/>
      <c r="LDI1387" s="414"/>
      <c r="LDJ1387" s="416"/>
      <c r="LDK1387" s="366"/>
      <c r="LDL1387" s="366"/>
      <c r="LDM1387" s="366"/>
      <c r="LDN1387" s="366"/>
      <c r="LDO1387" s="366"/>
      <c r="LDP1387" s="366"/>
      <c r="LDQ1387" s="366"/>
      <c r="LDR1387" s="366"/>
      <c r="LDS1387" s="419"/>
      <c r="LDT1387" s="480"/>
      <c r="LDU1387" s="482"/>
      <c r="LDV1387" s="482"/>
      <c r="LDW1387" s="482"/>
      <c r="LDX1387" s="482"/>
      <c r="LDY1387" s="482"/>
      <c r="LDZ1387" s="482"/>
      <c r="LEA1387" s="482"/>
      <c r="LEB1387" s="482"/>
      <c r="LEC1387" s="482"/>
      <c r="LED1387" s="482"/>
      <c r="LEE1387" s="482"/>
      <c r="LEF1387" s="482"/>
      <c r="LEG1387" s="482"/>
      <c r="LEH1387" s="482"/>
      <c r="LEI1387" s="482"/>
      <c r="LEJ1387" s="482"/>
      <c r="LEK1387" s="482"/>
      <c r="LEL1387" s="482"/>
      <c r="LEM1387" s="481"/>
      <c r="LEN1387" s="447"/>
      <c r="LEO1387" s="447"/>
      <c r="LEP1387" s="451"/>
      <c r="LEQ1387" s="451"/>
      <c r="LER1387" s="451"/>
      <c r="LES1387" s="451"/>
      <c r="LET1387" s="451"/>
      <c r="LEU1387" s="451"/>
      <c r="LEV1387" s="451"/>
      <c r="LEW1387" s="451"/>
      <c r="LEX1387" s="451"/>
      <c r="LEY1387" s="451"/>
      <c r="LEZ1387" s="447"/>
      <c r="LFA1387" s="428"/>
      <c r="LFB1387" s="469"/>
      <c r="LFC1387" s="414"/>
      <c r="LFD1387" s="414"/>
      <c r="LFE1387" s="414"/>
      <c r="LFF1387" s="414"/>
      <c r="LFG1387" s="414"/>
      <c r="LFH1387" s="415"/>
      <c r="LFI1387" s="414"/>
      <c r="LFJ1387" s="416"/>
      <c r="LFK1387" s="366"/>
      <c r="LFL1387" s="366"/>
      <c r="LFM1387" s="366"/>
      <c r="LFN1387" s="366"/>
      <c r="LFO1387" s="366"/>
      <c r="LFP1387" s="366"/>
      <c r="LFQ1387" s="366"/>
      <c r="LFR1387" s="366"/>
      <c r="LFS1387" s="419"/>
      <c r="LFT1387" s="480"/>
      <c r="LFU1387" s="482"/>
      <c r="LFV1387" s="482"/>
      <c r="LFW1387" s="482"/>
      <c r="LFX1387" s="482"/>
      <c r="LFY1387" s="482"/>
      <c r="LFZ1387" s="482"/>
      <c r="LGA1387" s="482"/>
      <c r="LGB1387" s="482"/>
      <c r="LGC1387" s="482"/>
      <c r="LGD1387" s="482"/>
      <c r="LGE1387" s="482"/>
      <c r="LGF1387" s="482"/>
      <c r="LGG1387" s="482"/>
      <c r="LGH1387" s="482"/>
      <c r="LGI1387" s="482"/>
      <c r="LGJ1387" s="482"/>
      <c r="LGK1387" s="482"/>
      <c r="LGL1387" s="482"/>
      <c r="LGM1387" s="481"/>
      <c r="LGN1387" s="447"/>
      <c r="LGO1387" s="447"/>
      <c r="LGP1387" s="451"/>
      <c r="LGQ1387" s="451"/>
      <c r="LGR1387" s="451"/>
      <c r="LGS1387" s="451"/>
      <c r="LGT1387" s="451"/>
      <c r="LGU1387" s="451"/>
      <c r="LGV1387" s="451"/>
      <c r="LGW1387" s="451"/>
      <c r="LGX1387" s="451"/>
      <c r="LGY1387" s="451"/>
      <c r="LGZ1387" s="447"/>
      <c r="LHA1387" s="428"/>
      <c r="LHB1387" s="469"/>
      <c r="LHC1387" s="414"/>
      <c r="LHD1387" s="414"/>
      <c r="LHE1387" s="414"/>
      <c r="LHF1387" s="414"/>
      <c r="LHG1387" s="414"/>
      <c r="LHH1387" s="415"/>
      <c r="LHI1387" s="414"/>
      <c r="LHJ1387" s="416"/>
      <c r="LHK1387" s="366"/>
      <c r="LHL1387" s="366"/>
      <c r="LHM1387" s="366"/>
      <c r="LHN1387" s="366"/>
      <c r="LHO1387" s="366"/>
      <c r="LHP1387" s="366"/>
      <c r="LHQ1387" s="366"/>
      <c r="LHR1387" s="366"/>
      <c r="LHS1387" s="419"/>
      <c r="LHT1387" s="480"/>
      <c r="LHU1387" s="482"/>
      <c r="LHV1387" s="482"/>
      <c r="LHW1387" s="482"/>
      <c r="LHX1387" s="482"/>
      <c r="LHY1387" s="482"/>
      <c r="LHZ1387" s="482"/>
      <c r="LIA1387" s="482"/>
      <c r="LIB1387" s="482"/>
      <c r="LIC1387" s="482"/>
      <c r="LID1387" s="482"/>
      <c r="LIE1387" s="482"/>
      <c r="LIF1387" s="482"/>
      <c r="LIG1387" s="482"/>
      <c r="LIH1387" s="482"/>
      <c r="LII1387" s="482"/>
      <c r="LIJ1387" s="482"/>
      <c r="LIK1387" s="482"/>
      <c r="LIL1387" s="482"/>
      <c r="LIM1387" s="481"/>
      <c r="LIN1387" s="447"/>
      <c r="LIO1387" s="447"/>
      <c r="LIP1387" s="451"/>
      <c r="LIQ1387" s="451"/>
      <c r="LIR1387" s="451"/>
      <c r="LIS1387" s="451"/>
      <c r="LIT1387" s="451"/>
      <c r="LIU1387" s="451"/>
      <c r="LIV1387" s="451"/>
      <c r="LIW1387" s="451"/>
      <c r="LIX1387" s="451"/>
      <c r="LIY1387" s="451"/>
      <c r="LIZ1387" s="447"/>
      <c r="LJA1387" s="428"/>
      <c r="LJB1387" s="469"/>
      <c r="LJC1387" s="414"/>
      <c r="LJD1387" s="414"/>
      <c r="LJE1387" s="414"/>
      <c r="LJF1387" s="414"/>
      <c r="LJG1387" s="414"/>
      <c r="LJH1387" s="415"/>
      <c r="LJI1387" s="414"/>
      <c r="LJJ1387" s="416"/>
      <c r="LJK1387" s="366"/>
      <c r="LJL1387" s="366"/>
      <c r="LJM1387" s="366"/>
      <c r="LJN1387" s="366"/>
      <c r="LJO1387" s="366"/>
      <c r="LJP1387" s="366"/>
      <c r="LJQ1387" s="366"/>
      <c r="LJR1387" s="366"/>
      <c r="LJS1387" s="419"/>
      <c r="LJT1387" s="480"/>
      <c r="LJU1387" s="482"/>
      <c r="LJV1387" s="482"/>
      <c r="LJW1387" s="482"/>
      <c r="LJX1387" s="482"/>
      <c r="LJY1387" s="482"/>
      <c r="LJZ1387" s="482"/>
      <c r="LKA1387" s="482"/>
      <c r="LKB1387" s="482"/>
      <c r="LKC1387" s="482"/>
      <c r="LKD1387" s="482"/>
      <c r="LKE1387" s="482"/>
      <c r="LKF1387" s="482"/>
      <c r="LKG1387" s="482"/>
      <c r="LKH1387" s="482"/>
      <c r="LKI1387" s="482"/>
      <c r="LKJ1387" s="482"/>
      <c r="LKK1387" s="482"/>
      <c r="LKL1387" s="482"/>
      <c r="LKM1387" s="481"/>
      <c r="LKN1387" s="447"/>
      <c r="LKO1387" s="447"/>
      <c r="LKP1387" s="451"/>
      <c r="LKQ1387" s="451"/>
      <c r="LKR1387" s="451"/>
      <c r="LKS1387" s="451"/>
      <c r="LKT1387" s="451"/>
      <c r="LKU1387" s="451"/>
      <c r="LKV1387" s="451"/>
      <c r="LKW1387" s="451"/>
      <c r="LKX1387" s="451"/>
      <c r="LKY1387" s="451"/>
      <c r="LKZ1387" s="447"/>
      <c r="LLA1387" s="428"/>
      <c r="LLB1387" s="469"/>
      <c r="LLC1387" s="414"/>
      <c r="LLD1387" s="414"/>
      <c r="LLE1387" s="414"/>
      <c r="LLF1387" s="414"/>
      <c r="LLG1387" s="414"/>
      <c r="LLH1387" s="415"/>
      <c r="LLI1387" s="414"/>
      <c r="LLJ1387" s="416"/>
      <c r="LLK1387" s="366"/>
      <c r="LLL1387" s="366"/>
      <c r="LLM1387" s="366"/>
      <c r="LLN1387" s="366"/>
      <c r="LLO1387" s="366"/>
      <c r="LLP1387" s="366"/>
      <c r="LLQ1387" s="366"/>
      <c r="LLR1387" s="366"/>
      <c r="LLS1387" s="419"/>
      <c r="LLT1387" s="480"/>
      <c r="LLU1387" s="482"/>
      <c r="LLV1387" s="482"/>
      <c r="LLW1387" s="482"/>
      <c r="LLX1387" s="482"/>
      <c r="LLY1387" s="482"/>
      <c r="LLZ1387" s="482"/>
      <c r="LMA1387" s="482"/>
      <c r="LMB1387" s="482"/>
      <c r="LMC1387" s="482"/>
      <c r="LMD1387" s="482"/>
      <c r="LME1387" s="482"/>
      <c r="LMF1387" s="482"/>
      <c r="LMG1387" s="482"/>
      <c r="LMH1387" s="482"/>
      <c r="LMI1387" s="482"/>
      <c r="LMJ1387" s="482"/>
      <c r="LMK1387" s="482"/>
      <c r="LML1387" s="482"/>
      <c r="LMM1387" s="481"/>
      <c r="LMN1387" s="447"/>
      <c r="LMO1387" s="447"/>
      <c r="LMP1387" s="451"/>
      <c r="LMQ1387" s="451"/>
      <c r="LMR1387" s="451"/>
      <c r="LMS1387" s="451"/>
      <c r="LMT1387" s="451"/>
      <c r="LMU1387" s="451"/>
      <c r="LMV1387" s="451"/>
      <c r="LMW1387" s="451"/>
      <c r="LMX1387" s="451"/>
      <c r="LMY1387" s="451"/>
      <c r="LMZ1387" s="447"/>
      <c r="LNA1387" s="428"/>
      <c r="LNB1387" s="469"/>
      <c r="LNC1387" s="414"/>
      <c r="LND1387" s="414"/>
      <c r="LNE1387" s="414"/>
      <c r="LNF1387" s="414"/>
      <c r="LNG1387" s="414"/>
      <c r="LNH1387" s="415"/>
      <c r="LNI1387" s="414"/>
      <c r="LNJ1387" s="416"/>
      <c r="LNK1387" s="366"/>
      <c r="LNL1387" s="366"/>
      <c r="LNM1387" s="366"/>
      <c r="LNN1387" s="366"/>
      <c r="LNO1387" s="366"/>
      <c r="LNP1387" s="366"/>
      <c r="LNQ1387" s="366"/>
      <c r="LNR1387" s="366"/>
      <c r="LNS1387" s="419"/>
      <c r="LNT1387" s="480"/>
      <c r="LNU1387" s="482"/>
      <c r="LNV1387" s="482"/>
      <c r="LNW1387" s="482"/>
      <c r="LNX1387" s="482"/>
      <c r="LNY1387" s="482"/>
      <c r="LNZ1387" s="482"/>
      <c r="LOA1387" s="482"/>
      <c r="LOB1387" s="482"/>
      <c r="LOC1387" s="482"/>
      <c r="LOD1387" s="482"/>
      <c r="LOE1387" s="482"/>
      <c r="LOF1387" s="482"/>
      <c r="LOG1387" s="482"/>
      <c r="LOH1387" s="482"/>
      <c r="LOI1387" s="482"/>
      <c r="LOJ1387" s="482"/>
      <c r="LOK1387" s="482"/>
      <c r="LOL1387" s="482"/>
      <c r="LOM1387" s="481"/>
      <c r="LON1387" s="447"/>
      <c r="LOO1387" s="447"/>
      <c r="LOP1387" s="451"/>
      <c r="LOQ1387" s="451"/>
      <c r="LOR1387" s="451"/>
      <c r="LOS1387" s="451"/>
      <c r="LOT1387" s="451"/>
      <c r="LOU1387" s="451"/>
      <c r="LOV1387" s="451"/>
      <c r="LOW1387" s="451"/>
      <c r="LOX1387" s="451"/>
      <c r="LOY1387" s="451"/>
      <c r="LOZ1387" s="447"/>
      <c r="LPA1387" s="428"/>
      <c r="LPB1387" s="469"/>
      <c r="LPC1387" s="414"/>
      <c r="LPD1387" s="414"/>
      <c r="LPE1387" s="414"/>
      <c r="LPF1387" s="414"/>
      <c r="LPG1387" s="414"/>
      <c r="LPH1387" s="415"/>
      <c r="LPI1387" s="414"/>
      <c r="LPJ1387" s="416"/>
      <c r="LPK1387" s="366"/>
      <c r="LPL1387" s="366"/>
      <c r="LPM1387" s="366"/>
      <c r="LPN1387" s="366"/>
      <c r="LPO1387" s="366"/>
      <c r="LPP1387" s="366"/>
      <c r="LPQ1387" s="366"/>
      <c r="LPR1387" s="366"/>
      <c r="LPS1387" s="419"/>
      <c r="LPT1387" s="480"/>
      <c r="LPU1387" s="482"/>
      <c r="LPV1387" s="482"/>
      <c r="LPW1387" s="482"/>
      <c r="LPX1387" s="482"/>
      <c r="LPY1387" s="482"/>
      <c r="LPZ1387" s="482"/>
      <c r="LQA1387" s="482"/>
      <c r="LQB1387" s="482"/>
      <c r="LQC1387" s="482"/>
      <c r="LQD1387" s="482"/>
      <c r="LQE1387" s="482"/>
      <c r="LQF1387" s="482"/>
      <c r="LQG1387" s="482"/>
      <c r="LQH1387" s="482"/>
      <c r="LQI1387" s="482"/>
      <c r="LQJ1387" s="482"/>
      <c r="LQK1387" s="482"/>
      <c r="LQL1387" s="482"/>
      <c r="LQM1387" s="481"/>
      <c r="LQN1387" s="447"/>
      <c r="LQO1387" s="447"/>
      <c r="LQP1387" s="451"/>
      <c r="LQQ1387" s="451"/>
      <c r="LQR1387" s="451"/>
      <c r="LQS1387" s="451"/>
      <c r="LQT1387" s="451"/>
      <c r="LQU1387" s="451"/>
      <c r="LQV1387" s="451"/>
      <c r="LQW1387" s="451"/>
      <c r="LQX1387" s="451"/>
      <c r="LQY1387" s="451"/>
      <c r="LQZ1387" s="447"/>
      <c r="LRA1387" s="428"/>
      <c r="LRB1387" s="469"/>
      <c r="LRC1387" s="414"/>
      <c r="LRD1387" s="414"/>
      <c r="LRE1387" s="414"/>
      <c r="LRF1387" s="414"/>
      <c r="LRG1387" s="414"/>
      <c r="LRH1387" s="415"/>
      <c r="LRI1387" s="414"/>
      <c r="LRJ1387" s="416"/>
      <c r="LRK1387" s="366"/>
      <c r="LRL1387" s="366"/>
      <c r="LRM1387" s="366"/>
      <c r="LRN1387" s="366"/>
      <c r="LRO1387" s="366"/>
      <c r="LRP1387" s="366"/>
      <c r="LRQ1387" s="366"/>
      <c r="LRR1387" s="366"/>
      <c r="LRS1387" s="419"/>
      <c r="LRT1387" s="480"/>
      <c r="LRU1387" s="482"/>
      <c r="LRV1387" s="482"/>
      <c r="LRW1387" s="482"/>
      <c r="LRX1387" s="482"/>
      <c r="LRY1387" s="482"/>
      <c r="LRZ1387" s="482"/>
      <c r="LSA1387" s="482"/>
      <c r="LSB1387" s="482"/>
      <c r="LSC1387" s="482"/>
      <c r="LSD1387" s="482"/>
      <c r="LSE1387" s="482"/>
      <c r="LSF1387" s="482"/>
      <c r="LSG1387" s="482"/>
      <c r="LSH1387" s="482"/>
      <c r="LSI1387" s="482"/>
      <c r="LSJ1387" s="482"/>
      <c r="LSK1387" s="482"/>
      <c r="LSL1387" s="482"/>
      <c r="LSM1387" s="481"/>
      <c r="LSN1387" s="447"/>
      <c r="LSO1387" s="447"/>
      <c r="LSP1387" s="451"/>
      <c r="LSQ1387" s="451"/>
      <c r="LSR1387" s="451"/>
      <c r="LSS1387" s="451"/>
      <c r="LST1387" s="451"/>
      <c r="LSU1387" s="451"/>
      <c r="LSV1387" s="451"/>
      <c r="LSW1387" s="451"/>
      <c r="LSX1387" s="451"/>
      <c r="LSY1387" s="451"/>
      <c r="LSZ1387" s="447"/>
      <c r="LTA1387" s="428"/>
      <c r="LTB1387" s="469"/>
      <c r="LTC1387" s="414"/>
      <c r="LTD1387" s="414"/>
      <c r="LTE1387" s="414"/>
      <c r="LTF1387" s="414"/>
      <c r="LTG1387" s="414"/>
      <c r="LTH1387" s="415"/>
      <c r="LTI1387" s="414"/>
      <c r="LTJ1387" s="416"/>
      <c r="LTK1387" s="366"/>
      <c r="LTL1387" s="366"/>
      <c r="LTM1387" s="366"/>
      <c r="LTN1387" s="366"/>
      <c r="LTO1387" s="366"/>
      <c r="LTP1387" s="366"/>
      <c r="LTQ1387" s="366"/>
      <c r="LTR1387" s="366"/>
      <c r="LTS1387" s="419"/>
      <c r="LTT1387" s="480"/>
      <c r="LTU1387" s="482"/>
      <c r="LTV1387" s="482"/>
      <c r="LTW1387" s="482"/>
      <c r="LTX1387" s="482"/>
      <c r="LTY1387" s="482"/>
      <c r="LTZ1387" s="482"/>
      <c r="LUA1387" s="482"/>
      <c r="LUB1387" s="482"/>
      <c r="LUC1387" s="482"/>
      <c r="LUD1387" s="482"/>
      <c r="LUE1387" s="482"/>
      <c r="LUF1387" s="482"/>
      <c r="LUG1387" s="482"/>
      <c r="LUH1387" s="482"/>
      <c r="LUI1387" s="482"/>
      <c r="LUJ1387" s="482"/>
      <c r="LUK1387" s="482"/>
      <c r="LUL1387" s="482"/>
      <c r="LUM1387" s="481"/>
      <c r="LUN1387" s="447"/>
      <c r="LUO1387" s="447"/>
      <c r="LUP1387" s="451"/>
      <c r="LUQ1387" s="451"/>
      <c r="LUR1387" s="451"/>
      <c r="LUS1387" s="451"/>
      <c r="LUT1387" s="451"/>
      <c r="LUU1387" s="451"/>
      <c r="LUV1387" s="451"/>
      <c r="LUW1387" s="451"/>
      <c r="LUX1387" s="451"/>
      <c r="LUY1387" s="451"/>
      <c r="LUZ1387" s="447"/>
      <c r="LVA1387" s="428"/>
      <c r="LVB1387" s="469"/>
      <c r="LVC1387" s="414"/>
      <c r="LVD1387" s="414"/>
      <c r="LVE1387" s="414"/>
      <c r="LVF1387" s="414"/>
      <c r="LVG1387" s="414"/>
      <c r="LVH1387" s="415"/>
      <c r="LVI1387" s="414"/>
      <c r="LVJ1387" s="416"/>
      <c r="LVK1387" s="366"/>
      <c r="LVL1387" s="366"/>
      <c r="LVM1387" s="366"/>
      <c r="LVN1387" s="366"/>
      <c r="LVO1387" s="366"/>
      <c r="LVP1387" s="366"/>
      <c r="LVQ1387" s="366"/>
      <c r="LVR1387" s="366"/>
      <c r="LVS1387" s="419"/>
      <c r="LVT1387" s="480"/>
      <c r="LVU1387" s="482"/>
      <c r="LVV1387" s="482"/>
      <c r="LVW1387" s="482"/>
      <c r="LVX1387" s="482"/>
      <c r="LVY1387" s="482"/>
      <c r="LVZ1387" s="482"/>
      <c r="LWA1387" s="482"/>
      <c r="LWB1387" s="482"/>
      <c r="LWC1387" s="482"/>
      <c r="LWD1387" s="482"/>
      <c r="LWE1387" s="482"/>
      <c r="LWF1387" s="482"/>
      <c r="LWG1387" s="482"/>
      <c r="LWH1387" s="482"/>
      <c r="LWI1387" s="482"/>
      <c r="LWJ1387" s="482"/>
      <c r="LWK1387" s="482"/>
      <c r="LWL1387" s="482"/>
      <c r="LWM1387" s="481"/>
      <c r="LWN1387" s="447"/>
      <c r="LWO1387" s="447"/>
      <c r="LWP1387" s="451"/>
      <c r="LWQ1387" s="451"/>
      <c r="LWR1387" s="451"/>
      <c r="LWS1387" s="451"/>
      <c r="LWT1387" s="451"/>
      <c r="LWU1387" s="451"/>
      <c r="LWV1387" s="451"/>
      <c r="LWW1387" s="451"/>
      <c r="LWX1387" s="451"/>
      <c r="LWY1387" s="451"/>
      <c r="LWZ1387" s="447"/>
      <c r="LXA1387" s="428"/>
      <c r="LXB1387" s="469"/>
      <c r="LXC1387" s="414"/>
      <c r="LXD1387" s="414"/>
      <c r="LXE1387" s="414"/>
      <c r="LXF1387" s="414"/>
      <c r="LXG1387" s="414"/>
      <c r="LXH1387" s="415"/>
      <c r="LXI1387" s="414"/>
      <c r="LXJ1387" s="416"/>
      <c r="LXK1387" s="366"/>
      <c r="LXL1387" s="366"/>
      <c r="LXM1387" s="366"/>
      <c r="LXN1387" s="366"/>
      <c r="LXO1387" s="366"/>
      <c r="LXP1387" s="366"/>
      <c r="LXQ1387" s="366"/>
      <c r="LXR1387" s="366"/>
      <c r="LXS1387" s="419"/>
      <c r="LXT1387" s="480"/>
      <c r="LXU1387" s="482"/>
      <c r="LXV1387" s="482"/>
      <c r="LXW1387" s="482"/>
      <c r="LXX1387" s="482"/>
      <c r="LXY1387" s="482"/>
      <c r="LXZ1387" s="482"/>
      <c r="LYA1387" s="482"/>
      <c r="LYB1387" s="482"/>
      <c r="LYC1387" s="482"/>
      <c r="LYD1387" s="482"/>
      <c r="LYE1387" s="482"/>
      <c r="LYF1387" s="482"/>
      <c r="LYG1387" s="482"/>
      <c r="LYH1387" s="482"/>
      <c r="LYI1387" s="482"/>
      <c r="LYJ1387" s="482"/>
      <c r="LYK1387" s="482"/>
      <c r="LYL1387" s="482"/>
      <c r="LYM1387" s="481"/>
      <c r="LYN1387" s="447"/>
      <c r="LYO1387" s="447"/>
      <c r="LYP1387" s="451"/>
      <c r="LYQ1387" s="451"/>
      <c r="LYR1387" s="451"/>
      <c r="LYS1387" s="451"/>
      <c r="LYT1387" s="451"/>
      <c r="LYU1387" s="451"/>
      <c r="LYV1387" s="451"/>
      <c r="LYW1387" s="451"/>
      <c r="LYX1387" s="451"/>
      <c r="LYY1387" s="451"/>
      <c r="LYZ1387" s="447"/>
      <c r="LZA1387" s="428"/>
      <c r="LZB1387" s="469"/>
      <c r="LZC1387" s="414"/>
      <c r="LZD1387" s="414"/>
      <c r="LZE1387" s="414"/>
      <c r="LZF1387" s="414"/>
      <c r="LZG1387" s="414"/>
      <c r="LZH1387" s="415"/>
      <c r="LZI1387" s="414"/>
      <c r="LZJ1387" s="416"/>
      <c r="LZK1387" s="366"/>
      <c r="LZL1387" s="366"/>
      <c r="LZM1387" s="366"/>
      <c r="LZN1387" s="366"/>
      <c r="LZO1387" s="366"/>
      <c r="LZP1387" s="366"/>
      <c r="LZQ1387" s="366"/>
      <c r="LZR1387" s="366"/>
      <c r="LZS1387" s="419"/>
      <c r="LZT1387" s="480"/>
      <c r="LZU1387" s="482"/>
      <c r="LZV1387" s="482"/>
      <c r="LZW1387" s="482"/>
      <c r="LZX1387" s="482"/>
      <c r="LZY1387" s="482"/>
      <c r="LZZ1387" s="482"/>
      <c r="MAA1387" s="482"/>
      <c r="MAB1387" s="482"/>
      <c r="MAC1387" s="482"/>
      <c r="MAD1387" s="482"/>
      <c r="MAE1387" s="482"/>
      <c r="MAF1387" s="482"/>
      <c r="MAG1387" s="482"/>
      <c r="MAH1387" s="482"/>
      <c r="MAI1387" s="482"/>
      <c r="MAJ1387" s="482"/>
      <c r="MAK1387" s="482"/>
      <c r="MAL1387" s="482"/>
      <c r="MAM1387" s="481"/>
      <c r="MAN1387" s="447"/>
      <c r="MAO1387" s="447"/>
      <c r="MAP1387" s="451"/>
      <c r="MAQ1387" s="451"/>
      <c r="MAR1387" s="451"/>
      <c r="MAS1387" s="451"/>
      <c r="MAT1387" s="451"/>
      <c r="MAU1387" s="451"/>
      <c r="MAV1387" s="451"/>
      <c r="MAW1387" s="451"/>
      <c r="MAX1387" s="451"/>
      <c r="MAY1387" s="451"/>
      <c r="MAZ1387" s="447"/>
      <c r="MBA1387" s="428"/>
      <c r="MBB1387" s="469"/>
      <c r="MBC1387" s="414"/>
      <c r="MBD1387" s="414"/>
      <c r="MBE1387" s="414"/>
      <c r="MBF1387" s="414"/>
      <c r="MBG1387" s="414"/>
      <c r="MBH1387" s="415"/>
      <c r="MBI1387" s="414"/>
      <c r="MBJ1387" s="416"/>
      <c r="MBK1387" s="366"/>
      <c r="MBL1387" s="366"/>
      <c r="MBM1387" s="366"/>
      <c r="MBN1387" s="366"/>
      <c r="MBO1387" s="366"/>
      <c r="MBP1387" s="366"/>
      <c r="MBQ1387" s="366"/>
      <c r="MBR1387" s="366"/>
      <c r="MBS1387" s="419"/>
      <c r="MBT1387" s="480"/>
      <c r="MBU1387" s="482"/>
      <c r="MBV1387" s="482"/>
      <c r="MBW1387" s="482"/>
      <c r="MBX1387" s="482"/>
      <c r="MBY1387" s="482"/>
      <c r="MBZ1387" s="482"/>
      <c r="MCA1387" s="482"/>
      <c r="MCB1387" s="482"/>
      <c r="MCC1387" s="482"/>
      <c r="MCD1387" s="482"/>
      <c r="MCE1387" s="482"/>
      <c r="MCF1387" s="482"/>
      <c r="MCG1387" s="482"/>
      <c r="MCH1387" s="482"/>
      <c r="MCI1387" s="482"/>
      <c r="MCJ1387" s="482"/>
      <c r="MCK1387" s="482"/>
      <c r="MCL1387" s="482"/>
      <c r="MCM1387" s="481"/>
      <c r="MCN1387" s="447"/>
      <c r="MCO1387" s="447"/>
      <c r="MCP1387" s="451"/>
      <c r="MCQ1387" s="451"/>
      <c r="MCR1387" s="451"/>
      <c r="MCS1387" s="451"/>
      <c r="MCT1387" s="451"/>
      <c r="MCU1387" s="451"/>
      <c r="MCV1387" s="451"/>
      <c r="MCW1387" s="451"/>
      <c r="MCX1387" s="451"/>
      <c r="MCY1387" s="451"/>
      <c r="MCZ1387" s="447"/>
      <c r="MDA1387" s="428"/>
      <c r="MDB1387" s="469"/>
      <c r="MDC1387" s="414"/>
      <c r="MDD1387" s="414"/>
      <c r="MDE1387" s="414"/>
      <c r="MDF1387" s="414"/>
      <c r="MDG1387" s="414"/>
      <c r="MDH1387" s="415"/>
      <c r="MDI1387" s="414"/>
      <c r="MDJ1387" s="416"/>
      <c r="MDK1387" s="366"/>
      <c r="MDL1387" s="366"/>
      <c r="MDM1387" s="366"/>
      <c r="MDN1387" s="366"/>
      <c r="MDO1387" s="366"/>
      <c r="MDP1387" s="366"/>
      <c r="MDQ1387" s="366"/>
      <c r="MDR1387" s="366"/>
      <c r="MDS1387" s="419"/>
      <c r="MDT1387" s="480"/>
      <c r="MDU1387" s="482"/>
      <c r="MDV1387" s="482"/>
      <c r="MDW1387" s="482"/>
      <c r="MDX1387" s="482"/>
      <c r="MDY1387" s="482"/>
      <c r="MDZ1387" s="482"/>
      <c r="MEA1387" s="482"/>
      <c r="MEB1387" s="482"/>
      <c r="MEC1387" s="482"/>
      <c r="MED1387" s="482"/>
      <c r="MEE1387" s="482"/>
      <c r="MEF1387" s="482"/>
      <c r="MEG1387" s="482"/>
      <c r="MEH1387" s="482"/>
      <c r="MEI1387" s="482"/>
      <c r="MEJ1387" s="482"/>
      <c r="MEK1387" s="482"/>
      <c r="MEL1387" s="482"/>
      <c r="MEM1387" s="481"/>
      <c r="MEN1387" s="447"/>
      <c r="MEO1387" s="447"/>
      <c r="MEP1387" s="451"/>
      <c r="MEQ1387" s="451"/>
      <c r="MER1387" s="451"/>
      <c r="MES1387" s="451"/>
      <c r="MET1387" s="451"/>
      <c r="MEU1387" s="451"/>
      <c r="MEV1387" s="451"/>
      <c r="MEW1387" s="451"/>
      <c r="MEX1387" s="451"/>
      <c r="MEY1387" s="451"/>
      <c r="MEZ1387" s="447"/>
      <c r="MFA1387" s="428"/>
      <c r="MFB1387" s="469"/>
      <c r="MFC1387" s="414"/>
      <c r="MFD1387" s="414"/>
      <c r="MFE1387" s="414"/>
      <c r="MFF1387" s="414"/>
      <c r="MFG1387" s="414"/>
      <c r="MFH1387" s="415"/>
      <c r="MFI1387" s="414"/>
      <c r="MFJ1387" s="416"/>
      <c r="MFK1387" s="366"/>
      <c r="MFL1387" s="366"/>
      <c r="MFM1387" s="366"/>
      <c r="MFN1387" s="366"/>
      <c r="MFO1387" s="366"/>
      <c r="MFP1387" s="366"/>
      <c r="MFQ1387" s="366"/>
      <c r="MFR1387" s="366"/>
      <c r="MFS1387" s="419"/>
      <c r="MFT1387" s="480"/>
      <c r="MFU1387" s="482"/>
      <c r="MFV1387" s="482"/>
      <c r="MFW1387" s="482"/>
      <c r="MFX1387" s="482"/>
      <c r="MFY1387" s="482"/>
      <c r="MFZ1387" s="482"/>
      <c r="MGA1387" s="482"/>
      <c r="MGB1387" s="482"/>
      <c r="MGC1387" s="482"/>
      <c r="MGD1387" s="482"/>
      <c r="MGE1387" s="482"/>
      <c r="MGF1387" s="482"/>
      <c r="MGG1387" s="482"/>
      <c r="MGH1387" s="482"/>
      <c r="MGI1387" s="482"/>
      <c r="MGJ1387" s="482"/>
      <c r="MGK1387" s="482"/>
      <c r="MGL1387" s="482"/>
      <c r="MGM1387" s="481"/>
      <c r="MGN1387" s="447"/>
      <c r="MGO1387" s="447"/>
      <c r="MGP1387" s="451"/>
      <c r="MGQ1387" s="451"/>
      <c r="MGR1387" s="451"/>
      <c r="MGS1387" s="451"/>
      <c r="MGT1387" s="451"/>
      <c r="MGU1387" s="451"/>
      <c r="MGV1387" s="451"/>
      <c r="MGW1387" s="451"/>
      <c r="MGX1387" s="451"/>
      <c r="MGY1387" s="451"/>
      <c r="MGZ1387" s="447"/>
      <c r="MHA1387" s="428"/>
      <c r="MHB1387" s="469"/>
      <c r="MHC1387" s="414"/>
      <c r="MHD1387" s="414"/>
      <c r="MHE1387" s="414"/>
      <c r="MHF1387" s="414"/>
      <c r="MHG1387" s="414"/>
      <c r="MHH1387" s="415"/>
      <c r="MHI1387" s="414"/>
      <c r="MHJ1387" s="416"/>
      <c r="MHK1387" s="366"/>
      <c r="MHL1387" s="366"/>
      <c r="MHM1387" s="366"/>
      <c r="MHN1387" s="366"/>
      <c r="MHO1387" s="366"/>
      <c r="MHP1387" s="366"/>
      <c r="MHQ1387" s="366"/>
      <c r="MHR1387" s="366"/>
      <c r="MHS1387" s="419"/>
      <c r="MHT1387" s="480"/>
      <c r="MHU1387" s="482"/>
      <c r="MHV1387" s="482"/>
      <c r="MHW1387" s="482"/>
      <c r="MHX1387" s="482"/>
      <c r="MHY1387" s="482"/>
      <c r="MHZ1387" s="482"/>
      <c r="MIA1387" s="482"/>
      <c r="MIB1387" s="482"/>
      <c r="MIC1387" s="482"/>
      <c r="MID1387" s="482"/>
      <c r="MIE1387" s="482"/>
      <c r="MIF1387" s="482"/>
      <c r="MIG1387" s="482"/>
      <c r="MIH1387" s="482"/>
      <c r="MII1387" s="482"/>
      <c r="MIJ1387" s="482"/>
      <c r="MIK1387" s="482"/>
      <c r="MIL1387" s="482"/>
      <c r="MIM1387" s="481"/>
      <c r="MIN1387" s="447"/>
      <c r="MIO1387" s="447"/>
      <c r="MIP1387" s="451"/>
      <c r="MIQ1387" s="451"/>
      <c r="MIR1387" s="451"/>
      <c r="MIS1387" s="451"/>
      <c r="MIT1387" s="451"/>
      <c r="MIU1387" s="451"/>
      <c r="MIV1387" s="451"/>
      <c r="MIW1387" s="451"/>
      <c r="MIX1387" s="451"/>
      <c r="MIY1387" s="451"/>
      <c r="MIZ1387" s="447"/>
      <c r="MJA1387" s="428"/>
      <c r="MJB1387" s="469"/>
      <c r="MJC1387" s="414"/>
      <c r="MJD1387" s="414"/>
      <c r="MJE1387" s="414"/>
      <c r="MJF1387" s="414"/>
      <c r="MJG1387" s="414"/>
      <c r="MJH1387" s="415"/>
      <c r="MJI1387" s="414"/>
      <c r="MJJ1387" s="416"/>
      <c r="MJK1387" s="366"/>
      <c r="MJL1387" s="366"/>
      <c r="MJM1387" s="366"/>
      <c r="MJN1387" s="366"/>
      <c r="MJO1387" s="366"/>
      <c r="MJP1387" s="366"/>
      <c r="MJQ1387" s="366"/>
      <c r="MJR1387" s="366"/>
      <c r="MJS1387" s="419"/>
      <c r="MJT1387" s="480"/>
      <c r="MJU1387" s="482"/>
      <c r="MJV1387" s="482"/>
      <c r="MJW1387" s="482"/>
      <c r="MJX1387" s="482"/>
      <c r="MJY1387" s="482"/>
      <c r="MJZ1387" s="482"/>
      <c r="MKA1387" s="482"/>
      <c r="MKB1387" s="482"/>
      <c r="MKC1387" s="482"/>
      <c r="MKD1387" s="482"/>
      <c r="MKE1387" s="482"/>
      <c r="MKF1387" s="482"/>
      <c r="MKG1387" s="482"/>
      <c r="MKH1387" s="482"/>
      <c r="MKI1387" s="482"/>
      <c r="MKJ1387" s="482"/>
      <c r="MKK1387" s="482"/>
      <c r="MKL1387" s="482"/>
      <c r="MKM1387" s="481"/>
      <c r="MKN1387" s="447"/>
      <c r="MKO1387" s="447"/>
      <c r="MKP1387" s="451"/>
      <c r="MKQ1387" s="451"/>
      <c r="MKR1387" s="451"/>
      <c r="MKS1387" s="451"/>
      <c r="MKT1387" s="451"/>
      <c r="MKU1387" s="451"/>
      <c r="MKV1387" s="451"/>
      <c r="MKW1387" s="451"/>
      <c r="MKX1387" s="451"/>
      <c r="MKY1387" s="451"/>
      <c r="MKZ1387" s="447"/>
      <c r="MLA1387" s="428"/>
      <c r="MLB1387" s="469"/>
      <c r="MLC1387" s="414"/>
      <c r="MLD1387" s="414"/>
      <c r="MLE1387" s="414"/>
      <c r="MLF1387" s="414"/>
      <c r="MLG1387" s="414"/>
      <c r="MLH1387" s="415"/>
      <c r="MLI1387" s="414"/>
      <c r="MLJ1387" s="416"/>
      <c r="MLK1387" s="366"/>
      <c r="MLL1387" s="366"/>
      <c r="MLM1387" s="366"/>
      <c r="MLN1387" s="366"/>
      <c r="MLO1387" s="366"/>
      <c r="MLP1387" s="366"/>
      <c r="MLQ1387" s="366"/>
      <c r="MLR1387" s="366"/>
      <c r="MLS1387" s="419"/>
      <c r="MLT1387" s="480"/>
      <c r="MLU1387" s="482"/>
      <c r="MLV1387" s="482"/>
      <c r="MLW1387" s="482"/>
      <c r="MLX1387" s="482"/>
      <c r="MLY1387" s="482"/>
      <c r="MLZ1387" s="482"/>
      <c r="MMA1387" s="482"/>
      <c r="MMB1387" s="482"/>
      <c r="MMC1387" s="482"/>
      <c r="MMD1387" s="482"/>
      <c r="MME1387" s="482"/>
      <c r="MMF1387" s="482"/>
      <c r="MMG1387" s="482"/>
      <c r="MMH1387" s="482"/>
      <c r="MMI1387" s="482"/>
      <c r="MMJ1387" s="482"/>
      <c r="MMK1387" s="482"/>
      <c r="MML1387" s="482"/>
      <c r="MMM1387" s="481"/>
      <c r="MMN1387" s="447"/>
      <c r="MMO1387" s="447"/>
      <c r="MMP1387" s="451"/>
      <c r="MMQ1387" s="451"/>
      <c r="MMR1387" s="451"/>
      <c r="MMS1387" s="451"/>
      <c r="MMT1387" s="451"/>
      <c r="MMU1387" s="451"/>
      <c r="MMV1387" s="451"/>
      <c r="MMW1387" s="451"/>
      <c r="MMX1387" s="451"/>
      <c r="MMY1387" s="451"/>
      <c r="MMZ1387" s="447"/>
      <c r="MNA1387" s="428"/>
      <c r="MNB1387" s="469"/>
      <c r="MNC1387" s="414"/>
      <c r="MND1387" s="414"/>
      <c r="MNE1387" s="414"/>
      <c r="MNF1387" s="414"/>
      <c r="MNG1387" s="414"/>
      <c r="MNH1387" s="415"/>
      <c r="MNI1387" s="414"/>
      <c r="MNJ1387" s="416"/>
      <c r="MNK1387" s="366"/>
      <c r="MNL1387" s="366"/>
      <c r="MNM1387" s="366"/>
      <c r="MNN1387" s="366"/>
      <c r="MNO1387" s="366"/>
      <c r="MNP1387" s="366"/>
      <c r="MNQ1387" s="366"/>
      <c r="MNR1387" s="366"/>
      <c r="MNS1387" s="419"/>
      <c r="MNT1387" s="480"/>
      <c r="MNU1387" s="482"/>
      <c r="MNV1387" s="482"/>
      <c r="MNW1387" s="482"/>
      <c r="MNX1387" s="482"/>
      <c r="MNY1387" s="482"/>
      <c r="MNZ1387" s="482"/>
      <c r="MOA1387" s="482"/>
      <c r="MOB1387" s="482"/>
      <c r="MOC1387" s="482"/>
      <c r="MOD1387" s="482"/>
      <c r="MOE1387" s="482"/>
      <c r="MOF1387" s="482"/>
      <c r="MOG1387" s="482"/>
      <c r="MOH1387" s="482"/>
      <c r="MOI1387" s="482"/>
      <c r="MOJ1387" s="482"/>
      <c r="MOK1387" s="482"/>
      <c r="MOL1387" s="482"/>
      <c r="MOM1387" s="481"/>
      <c r="MON1387" s="447"/>
      <c r="MOO1387" s="447"/>
      <c r="MOP1387" s="451"/>
      <c r="MOQ1387" s="451"/>
      <c r="MOR1387" s="451"/>
      <c r="MOS1387" s="451"/>
      <c r="MOT1387" s="451"/>
      <c r="MOU1387" s="451"/>
      <c r="MOV1387" s="451"/>
      <c r="MOW1387" s="451"/>
      <c r="MOX1387" s="451"/>
      <c r="MOY1387" s="451"/>
      <c r="MOZ1387" s="447"/>
      <c r="MPA1387" s="428"/>
      <c r="MPB1387" s="469"/>
      <c r="MPC1387" s="414"/>
      <c r="MPD1387" s="414"/>
      <c r="MPE1387" s="414"/>
      <c r="MPF1387" s="414"/>
      <c r="MPG1387" s="414"/>
      <c r="MPH1387" s="415"/>
      <c r="MPI1387" s="414"/>
      <c r="MPJ1387" s="416"/>
      <c r="MPK1387" s="366"/>
      <c r="MPL1387" s="366"/>
      <c r="MPM1387" s="366"/>
      <c r="MPN1387" s="366"/>
      <c r="MPO1387" s="366"/>
      <c r="MPP1387" s="366"/>
      <c r="MPQ1387" s="366"/>
      <c r="MPR1387" s="366"/>
      <c r="MPS1387" s="419"/>
      <c r="MPT1387" s="480"/>
      <c r="MPU1387" s="482"/>
      <c r="MPV1387" s="482"/>
      <c r="MPW1387" s="482"/>
      <c r="MPX1387" s="482"/>
      <c r="MPY1387" s="482"/>
      <c r="MPZ1387" s="482"/>
      <c r="MQA1387" s="482"/>
      <c r="MQB1387" s="482"/>
      <c r="MQC1387" s="482"/>
      <c r="MQD1387" s="482"/>
      <c r="MQE1387" s="482"/>
      <c r="MQF1387" s="482"/>
      <c r="MQG1387" s="482"/>
      <c r="MQH1387" s="482"/>
      <c r="MQI1387" s="482"/>
      <c r="MQJ1387" s="482"/>
      <c r="MQK1387" s="482"/>
      <c r="MQL1387" s="482"/>
      <c r="MQM1387" s="481"/>
      <c r="MQN1387" s="447"/>
      <c r="MQO1387" s="447"/>
      <c r="MQP1387" s="451"/>
      <c r="MQQ1387" s="451"/>
      <c r="MQR1387" s="451"/>
      <c r="MQS1387" s="451"/>
      <c r="MQT1387" s="451"/>
      <c r="MQU1387" s="451"/>
      <c r="MQV1387" s="451"/>
      <c r="MQW1387" s="451"/>
      <c r="MQX1387" s="451"/>
      <c r="MQY1387" s="451"/>
      <c r="MQZ1387" s="447"/>
      <c r="MRA1387" s="428"/>
      <c r="MRB1387" s="469"/>
      <c r="MRC1387" s="414"/>
      <c r="MRD1387" s="414"/>
      <c r="MRE1387" s="414"/>
      <c r="MRF1387" s="414"/>
      <c r="MRG1387" s="414"/>
      <c r="MRH1387" s="415"/>
      <c r="MRI1387" s="414"/>
      <c r="MRJ1387" s="416"/>
      <c r="MRK1387" s="366"/>
      <c r="MRL1387" s="366"/>
      <c r="MRM1387" s="366"/>
      <c r="MRN1387" s="366"/>
      <c r="MRO1387" s="366"/>
      <c r="MRP1387" s="366"/>
      <c r="MRQ1387" s="366"/>
      <c r="MRR1387" s="366"/>
      <c r="MRS1387" s="419"/>
      <c r="MRT1387" s="480"/>
      <c r="MRU1387" s="482"/>
      <c r="MRV1387" s="482"/>
      <c r="MRW1387" s="482"/>
      <c r="MRX1387" s="482"/>
      <c r="MRY1387" s="482"/>
      <c r="MRZ1387" s="482"/>
      <c r="MSA1387" s="482"/>
      <c r="MSB1387" s="482"/>
      <c r="MSC1387" s="482"/>
      <c r="MSD1387" s="482"/>
      <c r="MSE1387" s="482"/>
      <c r="MSF1387" s="482"/>
      <c r="MSG1387" s="482"/>
      <c r="MSH1387" s="482"/>
      <c r="MSI1387" s="482"/>
      <c r="MSJ1387" s="482"/>
      <c r="MSK1387" s="482"/>
      <c r="MSL1387" s="482"/>
      <c r="MSM1387" s="481"/>
      <c r="MSN1387" s="447"/>
      <c r="MSO1387" s="447"/>
      <c r="MSP1387" s="451"/>
      <c r="MSQ1387" s="451"/>
      <c r="MSR1387" s="451"/>
      <c r="MSS1387" s="451"/>
      <c r="MST1387" s="451"/>
      <c r="MSU1387" s="451"/>
      <c r="MSV1387" s="451"/>
      <c r="MSW1387" s="451"/>
      <c r="MSX1387" s="451"/>
      <c r="MSY1387" s="451"/>
      <c r="MSZ1387" s="447"/>
      <c r="MTA1387" s="428"/>
      <c r="MTB1387" s="469"/>
      <c r="MTC1387" s="414"/>
      <c r="MTD1387" s="414"/>
      <c r="MTE1387" s="414"/>
      <c r="MTF1387" s="414"/>
      <c r="MTG1387" s="414"/>
      <c r="MTH1387" s="415"/>
      <c r="MTI1387" s="414"/>
      <c r="MTJ1387" s="416"/>
      <c r="MTK1387" s="366"/>
      <c r="MTL1387" s="366"/>
      <c r="MTM1387" s="366"/>
      <c r="MTN1387" s="366"/>
      <c r="MTO1387" s="366"/>
      <c r="MTP1387" s="366"/>
      <c r="MTQ1387" s="366"/>
      <c r="MTR1387" s="366"/>
      <c r="MTS1387" s="419"/>
      <c r="MTT1387" s="480"/>
      <c r="MTU1387" s="482"/>
      <c r="MTV1387" s="482"/>
      <c r="MTW1387" s="482"/>
      <c r="MTX1387" s="482"/>
      <c r="MTY1387" s="482"/>
      <c r="MTZ1387" s="482"/>
      <c r="MUA1387" s="482"/>
      <c r="MUB1387" s="482"/>
      <c r="MUC1387" s="482"/>
      <c r="MUD1387" s="482"/>
      <c r="MUE1387" s="482"/>
      <c r="MUF1387" s="482"/>
      <c r="MUG1387" s="482"/>
      <c r="MUH1387" s="482"/>
      <c r="MUI1387" s="482"/>
      <c r="MUJ1387" s="482"/>
      <c r="MUK1387" s="482"/>
      <c r="MUL1387" s="482"/>
      <c r="MUM1387" s="481"/>
      <c r="MUN1387" s="447"/>
      <c r="MUO1387" s="447"/>
      <c r="MUP1387" s="451"/>
      <c r="MUQ1387" s="451"/>
      <c r="MUR1387" s="451"/>
      <c r="MUS1387" s="451"/>
      <c r="MUT1387" s="451"/>
      <c r="MUU1387" s="451"/>
      <c r="MUV1387" s="451"/>
      <c r="MUW1387" s="451"/>
      <c r="MUX1387" s="451"/>
      <c r="MUY1387" s="451"/>
      <c r="MUZ1387" s="447"/>
      <c r="MVA1387" s="428"/>
      <c r="MVB1387" s="469"/>
      <c r="MVC1387" s="414"/>
      <c r="MVD1387" s="414"/>
      <c r="MVE1387" s="414"/>
      <c r="MVF1387" s="414"/>
      <c r="MVG1387" s="414"/>
      <c r="MVH1387" s="415"/>
      <c r="MVI1387" s="414"/>
      <c r="MVJ1387" s="416"/>
      <c r="MVK1387" s="366"/>
      <c r="MVL1387" s="366"/>
      <c r="MVM1387" s="366"/>
      <c r="MVN1387" s="366"/>
      <c r="MVO1387" s="366"/>
      <c r="MVP1387" s="366"/>
      <c r="MVQ1387" s="366"/>
      <c r="MVR1387" s="366"/>
      <c r="MVS1387" s="419"/>
      <c r="MVT1387" s="480"/>
      <c r="MVU1387" s="482"/>
      <c r="MVV1387" s="482"/>
      <c r="MVW1387" s="482"/>
      <c r="MVX1387" s="482"/>
      <c r="MVY1387" s="482"/>
      <c r="MVZ1387" s="482"/>
      <c r="MWA1387" s="482"/>
      <c r="MWB1387" s="482"/>
      <c r="MWC1387" s="482"/>
      <c r="MWD1387" s="482"/>
      <c r="MWE1387" s="482"/>
      <c r="MWF1387" s="482"/>
      <c r="MWG1387" s="482"/>
      <c r="MWH1387" s="482"/>
      <c r="MWI1387" s="482"/>
      <c r="MWJ1387" s="482"/>
      <c r="MWK1387" s="482"/>
      <c r="MWL1387" s="482"/>
      <c r="MWM1387" s="481"/>
      <c r="MWN1387" s="447"/>
      <c r="MWO1387" s="447"/>
      <c r="MWP1387" s="451"/>
      <c r="MWQ1387" s="451"/>
      <c r="MWR1387" s="451"/>
      <c r="MWS1387" s="451"/>
      <c r="MWT1387" s="451"/>
      <c r="MWU1387" s="451"/>
      <c r="MWV1387" s="451"/>
      <c r="MWW1387" s="451"/>
      <c r="MWX1387" s="451"/>
      <c r="MWY1387" s="451"/>
      <c r="MWZ1387" s="447"/>
      <c r="MXA1387" s="428"/>
      <c r="MXB1387" s="469"/>
      <c r="MXC1387" s="414"/>
      <c r="MXD1387" s="414"/>
      <c r="MXE1387" s="414"/>
      <c r="MXF1387" s="414"/>
      <c r="MXG1387" s="414"/>
      <c r="MXH1387" s="415"/>
      <c r="MXI1387" s="414"/>
      <c r="MXJ1387" s="416"/>
      <c r="MXK1387" s="366"/>
      <c r="MXL1387" s="366"/>
      <c r="MXM1387" s="366"/>
      <c r="MXN1387" s="366"/>
      <c r="MXO1387" s="366"/>
      <c r="MXP1387" s="366"/>
      <c r="MXQ1387" s="366"/>
      <c r="MXR1387" s="366"/>
      <c r="MXS1387" s="419"/>
      <c r="MXT1387" s="480"/>
      <c r="MXU1387" s="482"/>
      <c r="MXV1387" s="482"/>
      <c r="MXW1387" s="482"/>
      <c r="MXX1387" s="482"/>
      <c r="MXY1387" s="482"/>
      <c r="MXZ1387" s="482"/>
      <c r="MYA1387" s="482"/>
      <c r="MYB1387" s="482"/>
      <c r="MYC1387" s="482"/>
      <c r="MYD1387" s="482"/>
      <c r="MYE1387" s="482"/>
      <c r="MYF1387" s="482"/>
      <c r="MYG1387" s="482"/>
      <c r="MYH1387" s="482"/>
      <c r="MYI1387" s="482"/>
      <c r="MYJ1387" s="482"/>
      <c r="MYK1387" s="482"/>
      <c r="MYL1387" s="482"/>
      <c r="MYM1387" s="481"/>
      <c r="MYN1387" s="447"/>
      <c r="MYO1387" s="447"/>
      <c r="MYP1387" s="451"/>
      <c r="MYQ1387" s="451"/>
      <c r="MYR1387" s="451"/>
      <c r="MYS1387" s="451"/>
      <c r="MYT1387" s="451"/>
      <c r="MYU1387" s="451"/>
      <c r="MYV1387" s="451"/>
      <c r="MYW1387" s="451"/>
      <c r="MYX1387" s="451"/>
      <c r="MYY1387" s="451"/>
      <c r="MYZ1387" s="447"/>
      <c r="MZA1387" s="428"/>
      <c r="MZB1387" s="469"/>
      <c r="MZC1387" s="414"/>
      <c r="MZD1387" s="414"/>
      <c r="MZE1387" s="414"/>
      <c r="MZF1387" s="414"/>
      <c r="MZG1387" s="414"/>
      <c r="MZH1387" s="415"/>
      <c r="MZI1387" s="414"/>
      <c r="MZJ1387" s="416"/>
      <c r="MZK1387" s="366"/>
      <c r="MZL1387" s="366"/>
      <c r="MZM1387" s="366"/>
      <c r="MZN1387" s="366"/>
      <c r="MZO1387" s="366"/>
      <c r="MZP1387" s="366"/>
      <c r="MZQ1387" s="366"/>
      <c r="MZR1387" s="366"/>
      <c r="MZS1387" s="419"/>
      <c r="MZT1387" s="480"/>
      <c r="MZU1387" s="482"/>
      <c r="MZV1387" s="482"/>
      <c r="MZW1387" s="482"/>
      <c r="MZX1387" s="482"/>
      <c r="MZY1387" s="482"/>
      <c r="MZZ1387" s="482"/>
      <c r="NAA1387" s="482"/>
      <c r="NAB1387" s="482"/>
      <c r="NAC1387" s="482"/>
      <c r="NAD1387" s="482"/>
      <c r="NAE1387" s="482"/>
      <c r="NAF1387" s="482"/>
      <c r="NAG1387" s="482"/>
      <c r="NAH1387" s="482"/>
      <c r="NAI1387" s="482"/>
      <c r="NAJ1387" s="482"/>
      <c r="NAK1387" s="482"/>
      <c r="NAL1387" s="482"/>
      <c r="NAM1387" s="481"/>
      <c r="NAN1387" s="447"/>
      <c r="NAO1387" s="447"/>
      <c r="NAP1387" s="451"/>
      <c r="NAQ1387" s="451"/>
      <c r="NAR1387" s="451"/>
      <c r="NAS1387" s="451"/>
      <c r="NAT1387" s="451"/>
      <c r="NAU1387" s="451"/>
      <c r="NAV1387" s="451"/>
      <c r="NAW1387" s="451"/>
      <c r="NAX1387" s="451"/>
      <c r="NAY1387" s="451"/>
      <c r="NAZ1387" s="447"/>
      <c r="NBA1387" s="428"/>
      <c r="NBB1387" s="469"/>
      <c r="NBC1387" s="414"/>
      <c r="NBD1387" s="414"/>
      <c r="NBE1387" s="414"/>
      <c r="NBF1387" s="414"/>
      <c r="NBG1387" s="414"/>
      <c r="NBH1387" s="415"/>
      <c r="NBI1387" s="414"/>
      <c r="NBJ1387" s="416"/>
      <c r="NBK1387" s="366"/>
      <c r="NBL1387" s="366"/>
      <c r="NBM1387" s="366"/>
      <c r="NBN1387" s="366"/>
      <c r="NBO1387" s="366"/>
      <c r="NBP1387" s="366"/>
      <c r="NBQ1387" s="366"/>
      <c r="NBR1387" s="366"/>
      <c r="NBS1387" s="419"/>
      <c r="NBT1387" s="480"/>
      <c r="NBU1387" s="482"/>
      <c r="NBV1387" s="482"/>
      <c r="NBW1387" s="482"/>
      <c r="NBX1387" s="482"/>
      <c r="NBY1387" s="482"/>
      <c r="NBZ1387" s="482"/>
      <c r="NCA1387" s="482"/>
      <c r="NCB1387" s="482"/>
      <c r="NCC1387" s="482"/>
      <c r="NCD1387" s="482"/>
      <c r="NCE1387" s="482"/>
      <c r="NCF1387" s="482"/>
      <c r="NCG1387" s="482"/>
      <c r="NCH1387" s="482"/>
      <c r="NCI1387" s="482"/>
      <c r="NCJ1387" s="482"/>
      <c r="NCK1387" s="482"/>
      <c r="NCL1387" s="482"/>
      <c r="NCM1387" s="481"/>
      <c r="NCN1387" s="447"/>
      <c r="NCO1387" s="447"/>
      <c r="NCP1387" s="451"/>
      <c r="NCQ1387" s="451"/>
      <c r="NCR1387" s="451"/>
      <c r="NCS1387" s="451"/>
      <c r="NCT1387" s="451"/>
      <c r="NCU1387" s="451"/>
      <c r="NCV1387" s="451"/>
      <c r="NCW1387" s="451"/>
      <c r="NCX1387" s="451"/>
      <c r="NCY1387" s="451"/>
      <c r="NCZ1387" s="447"/>
      <c r="NDA1387" s="428"/>
      <c r="NDB1387" s="469"/>
      <c r="NDC1387" s="414"/>
      <c r="NDD1387" s="414"/>
      <c r="NDE1387" s="414"/>
      <c r="NDF1387" s="414"/>
      <c r="NDG1387" s="414"/>
      <c r="NDH1387" s="415"/>
      <c r="NDI1387" s="414"/>
      <c r="NDJ1387" s="416"/>
      <c r="NDK1387" s="366"/>
      <c r="NDL1387" s="366"/>
      <c r="NDM1387" s="366"/>
      <c r="NDN1387" s="366"/>
      <c r="NDO1387" s="366"/>
      <c r="NDP1387" s="366"/>
      <c r="NDQ1387" s="366"/>
      <c r="NDR1387" s="366"/>
      <c r="NDS1387" s="419"/>
      <c r="NDT1387" s="480"/>
      <c r="NDU1387" s="482"/>
      <c r="NDV1387" s="482"/>
      <c r="NDW1387" s="482"/>
      <c r="NDX1387" s="482"/>
      <c r="NDY1387" s="482"/>
      <c r="NDZ1387" s="482"/>
      <c r="NEA1387" s="482"/>
      <c r="NEB1387" s="482"/>
      <c r="NEC1387" s="482"/>
      <c r="NED1387" s="482"/>
      <c r="NEE1387" s="482"/>
      <c r="NEF1387" s="482"/>
      <c r="NEG1387" s="482"/>
      <c r="NEH1387" s="482"/>
      <c r="NEI1387" s="482"/>
      <c r="NEJ1387" s="482"/>
      <c r="NEK1387" s="482"/>
      <c r="NEL1387" s="482"/>
      <c r="NEM1387" s="481"/>
      <c r="NEN1387" s="447"/>
      <c r="NEO1387" s="447"/>
      <c r="NEP1387" s="451"/>
      <c r="NEQ1387" s="451"/>
      <c r="NER1387" s="451"/>
      <c r="NES1387" s="451"/>
      <c r="NET1387" s="451"/>
      <c r="NEU1387" s="451"/>
      <c r="NEV1387" s="451"/>
      <c r="NEW1387" s="451"/>
      <c r="NEX1387" s="451"/>
      <c r="NEY1387" s="451"/>
      <c r="NEZ1387" s="447"/>
      <c r="NFA1387" s="428"/>
      <c r="NFB1387" s="469"/>
      <c r="NFC1387" s="414"/>
      <c r="NFD1387" s="414"/>
      <c r="NFE1387" s="414"/>
      <c r="NFF1387" s="414"/>
      <c r="NFG1387" s="414"/>
      <c r="NFH1387" s="415"/>
      <c r="NFI1387" s="414"/>
      <c r="NFJ1387" s="416"/>
      <c r="NFK1387" s="366"/>
      <c r="NFL1387" s="366"/>
      <c r="NFM1387" s="366"/>
      <c r="NFN1387" s="366"/>
      <c r="NFO1387" s="366"/>
      <c r="NFP1387" s="366"/>
      <c r="NFQ1387" s="366"/>
      <c r="NFR1387" s="366"/>
      <c r="NFS1387" s="419"/>
      <c r="NFT1387" s="480"/>
      <c r="NFU1387" s="482"/>
      <c r="NFV1387" s="482"/>
      <c r="NFW1387" s="482"/>
      <c r="NFX1387" s="482"/>
      <c r="NFY1387" s="482"/>
      <c r="NFZ1387" s="482"/>
      <c r="NGA1387" s="482"/>
      <c r="NGB1387" s="482"/>
      <c r="NGC1387" s="482"/>
      <c r="NGD1387" s="482"/>
      <c r="NGE1387" s="482"/>
      <c r="NGF1387" s="482"/>
      <c r="NGG1387" s="482"/>
      <c r="NGH1387" s="482"/>
      <c r="NGI1387" s="482"/>
      <c r="NGJ1387" s="482"/>
      <c r="NGK1387" s="482"/>
      <c r="NGL1387" s="482"/>
      <c r="NGM1387" s="481"/>
      <c r="NGN1387" s="447"/>
      <c r="NGO1387" s="447"/>
      <c r="NGP1387" s="451"/>
      <c r="NGQ1387" s="451"/>
      <c r="NGR1387" s="451"/>
      <c r="NGS1387" s="451"/>
      <c r="NGT1387" s="451"/>
      <c r="NGU1387" s="451"/>
      <c r="NGV1387" s="451"/>
      <c r="NGW1387" s="451"/>
      <c r="NGX1387" s="451"/>
      <c r="NGY1387" s="451"/>
      <c r="NGZ1387" s="447"/>
      <c r="NHA1387" s="428"/>
      <c r="NHB1387" s="469"/>
      <c r="NHC1387" s="414"/>
      <c r="NHD1387" s="414"/>
      <c r="NHE1387" s="414"/>
      <c r="NHF1387" s="414"/>
      <c r="NHG1387" s="414"/>
      <c r="NHH1387" s="415"/>
      <c r="NHI1387" s="414"/>
      <c r="NHJ1387" s="416"/>
      <c r="NHK1387" s="366"/>
      <c r="NHL1387" s="366"/>
      <c r="NHM1387" s="366"/>
      <c r="NHN1387" s="366"/>
      <c r="NHO1387" s="366"/>
      <c r="NHP1387" s="366"/>
      <c r="NHQ1387" s="366"/>
      <c r="NHR1387" s="366"/>
      <c r="NHS1387" s="419"/>
      <c r="NHT1387" s="480"/>
      <c r="NHU1387" s="482"/>
      <c r="NHV1387" s="482"/>
      <c r="NHW1387" s="482"/>
      <c r="NHX1387" s="482"/>
      <c r="NHY1387" s="482"/>
      <c r="NHZ1387" s="482"/>
      <c r="NIA1387" s="482"/>
      <c r="NIB1387" s="482"/>
      <c r="NIC1387" s="482"/>
      <c r="NID1387" s="482"/>
      <c r="NIE1387" s="482"/>
      <c r="NIF1387" s="482"/>
      <c r="NIG1387" s="482"/>
      <c r="NIH1387" s="482"/>
      <c r="NII1387" s="482"/>
      <c r="NIJ1387" s="482"/>
      <c r="NIK1387" s="482"/>
      <c r="NIL1387" s="482"/>
      <c r="NIM1387" s="481"/>
      <c r="NIN1387" s="447"/>
      <c r="NIO1387" s="447"/>
      <c r="NIP1387" s="451"/>
      <c r="NIQ1387" s="451"/>
      <c r="NIR1387" s="451"/>
      <c r="NIS1387" s="451"/>
      <c r="NIT1387" s="451"/>
      <c r="NIU1387" s="451"/>
      <c r="NIV1387" s="451"/>
      <c r="NIW1387" s="451"/>
      <c r="NIX1387" s="451"/>
      <c r="NIY1387" s="451"/>
      <c r="NIZ1387" s="447"/>
      <c r="NJA1387" s="428"/>
      <c r="NJB1387" s="469"/>
      <c r="NJC1387" s="414"/>
      <c r="NJD1387" s="414"/>
      <c r="NJE1387" s="414"/>
      <c r="NJF1387" s="414"/>
      <c r="NJG1387" s="414"/>
      <c r="NJH1387" s="415"/>
      <c r="NJI1387" s="414"/>
      <c r="NJJ1387" s="416"/>
      <c r="NJK1387" s="366"/>
      <c r="NJL1387" s="366"/>
      <c r="NJM1387" s="366"/>
      <c r="NJN1387" s="366"/>
      <c r="NJO1387" s="366"/>
      <c r="NJP1387" s="366"/>
      <c r="NJQ1387" s="366"/>
      <c r="NJR1387" s="366"/>
      <c r="NJS1387" s="419"/>
      <c r="NJT1387" s="480"/>
      <c r="NJU1387" s="482"/>
      <c r="NJV1387" s="482"/>
      <c r="NJW1387" s="482"/>
      <c r="NJX1387" s="482"/>
      <c r="NJY1387" s="482"/>
      <c r="NJZ1387" s="482"/>
      <c r="NKA1387" s="482"/>
      <c r="NKB1387" s="482"/>
      <c r="NKC1387" s="482"/>
      <c r="NKD1387" s="482"/>
      <c r="NKE1387" s="482"/>
      <c r="NKF1387" s="482"/>
      <c r="NKG1387" s="482"/>
      <c r="NKH1387" s="482"/>
      <c r="NKI1387" s="482"/>
      <c r="NKJ1387" s="482"/>
      <c r="NKK1387" s="482"/>
      <c r="NKL1387" s="482"/>
      <c r="NKM1387" s="481"/>
      <c r="NKN1387" s="447"/>
      <c r="NKO1387" s="447"/>
      <c r="NKP1387" s="451"/>
      <c r="NKQ1387" s="451"/>
      <c r="NKR1387" s="451"/>
      <c r="NKS1387" s="451"/>
      <c r="NKT1387" s="451"/>
      <c r="NKU1387" s="451"/>
      <c r="NKV1387" s="451"/>
      <c r="NKW1387" s="451"/>
      <c r="NKX1387" s="451"/>
      <c r="NKY1387" s="451"/>
      <c r="NKZ1387" s="447"/>
      <c r="NLA1387" s="428"/>
      <c r="NLB1387" s="469"/>
      <c r="NLC1387" s="414"/>
      <c r="NLD1387" s="414"/>
      <c r="NLE1387" s="414"/>
      <c r="NLF1387" s="414"/>
      <c r="NLG1387" s="414"/>
      <c r="NLH1387" s="415"/>
      <c r="NLI1387" s="414"/>
      <c r="NLJ1387" s="416"/>
      <c r="NLK1387" s="366"/>
      <c r="NLL1387" s="366"/>
      <c r="NLM1387" s="366"/>
      <c r="NLN1387" s="366"/>
      <c r="NLO1387" s="366"/>
      <c r="NLP1387" s="366"/>
      <c r="NLQ1387" s="366"/>
      <c r="NLR1387" s="366"/>
      <c r="NLS1387" s="419"/>
      <c r="NLT1387" s="480"/>
      <c r="NLU1387" s="482"/>
      <c r="NLV1387" s="482"/>
      <c r="NLW1387" s="482"/>
      <c r="NLX1387" s="482"/>
      <c r="NLY1387" s="482"/>
      <c r="NLZ1387" s="482"/>
      <c r="NMA1387" s="482"/>
      <c r="NMB1387" s="482"/>
      <c r="NMC1387" s="482"/>
      <c r="NMD1387" s="482"/>
      <c r="NME1387" s="482"/>
      <c r="NMF1387" s="482"/>
      <c r="NMG1387" s="482"/>
      <c r="NMH1387" s="482"/>
      <c r="NMI1387" s="482"/>
      <c r="NMJ1387" s="482"/>
      <c r="NMK1387" s="482"/>
      <c r="NML1387" s="482"/>
      <c r="NMM1387" s="481"/>
      <c r="NMN1387" s="447"/>
      <c r="NMO1387" s="447"/>
      <c r="NMP1387" s="451"/>
      <c r="NMQ1387" s="451"/>
      <c r="NMR1387" s="451"/>
      <c r="NMS1387" s="451"/>
      <c r="NMT1387" s="451"/>
      <c r="NMU1387" s="451"/>
      <c r="NMV1387" s="451"/>
      <c r="NMW1387" s="451"/>
      <c r="NMX1387" s="451"/>
      <c r="NMY1387" s="451"/>
      <c r="NMZ1387" s="447"/>
      <c r="NNA1387" s="428"/>
      <c r="NNB1387" s="469"/>
      <c r="NNC1387" s="414"/>
      <c r="NND1387" s="414"/>
      <c r="NNE1387" s="414"/>
      <c r="NNF1387" s="414"/>
      <c r="NNG1387" s="414"/>
      <c r="NNH1387" s="415"/>
      <c r="NNI1387" s="414"/>
      <c r="NNJ1387" s="416"/>
      <c r="NNK1387" s="366"/>
      <c r="NNL1387" s="366"/>
      <c r="NNM1387" s="366"/>
      <c r="NNN1387" s="366"/>
      <c r="NNO1387" s="366"/>
      <c r="NNP1387" s="366"/>
      <c r="NNQ1387" s="366"/>
      <c r="NNR1387" s="366"/>
      <c r="NNS1387" s="419"/>
      <c r="NNT1387" s="480"/>
      <c r="NNU1387" s="482"/>
      <c r="NNV1387" s="482"/>
      <c r="NNW1387" s="482"/>
      <c r="NNX1387" s="482"/>
      <c r="NNY1387" s="482"/>
      <c r="NNZ1387" s="482"/>
      <c r="NOA1387" s="482"/>
      <c r="NOB1387" s="482"/>
      <c r="NOC1387" s="482"/>
      <c r="NOD1387" s="482"/>
      <c r="NOE1387" s="482"/>
      <c r="NOF1387" s="482"/>
      <c r="NOG1387" s="482"/>
      <c r="NOH1387" s="482"/>
      <c r="NOI1387" s="482"/>
      <c r="NOJ1387" s="482"/>
      <c r="NOK1387" s="482"/>
      <c r="NOL1387" s="482"/>
      <c r="NOM1387" s="481"/>
      <c r="NON1387" s="447"/>
      <c r="NOO1387" s="447"/>
      <c r="NOP1387" s="451"/>
      <c r="NOQ1387" s="451"/>
      <c r="NOR1387" s="451"/>
      <c r="NOS1387" s="451"/>
      <c r="NOT1387" s="451"/>
      <c r="NOU1387" s="451"/>
      <c r="NOV1387" s="451"/>
      <c r="NOW1387" s="451"/>
      <c r="NOX1387" s="451"/>
      <c r="NOY1387" s="451"/>
      <c r="NOZ1387" s="447"/>
      <c r="NPA1387" s="428"/>
      <c r="NPB1387" s="469"/>
      <c r="NPC1387" s="414"/>
      <c r="NPD1387" s="414"/>
      <c r="NPE1387" s="414"/>
      <c r="NPF1387" s="414"/>
      <c r="NPG1387" s="414"/>
      <c r="NPH1387" s="415"/>
      <c r="NPI1387" s="414"/>
      <c r="NPJ1387" s="416"/>
      <c r="NPK1387" s="366"/>
      <c r="NPL1387" s="366"/>
      <c r="NPM1387" s="366"/>
      <c r="NPN1387" s="366"/>
      <c r="NPO1387" s="366"/>
      <c r="NPP1387" s="366"/>
      <c r="NPQ1387" s="366"/>
      <c r="NPR1387" s="366"/>
      <c r="NPS1387" s="419"/>
      <c r="NPT1387" s="480"/>
      <c r="NPU1387" s="482"/>
      <c r="NPV1387" s="482"/>
      <c r="NPW1387" s="482"/>
      <c r="NPX1387" s="482"/>
      <c r="NPY1387" s="482"/>
      <c r="NPZ1387" s="482"/>
      <c r="NQA1387" s="482"/>
      <c r="NQB1387" s="482"/>
      <c r="NQC1387" s="482"/>
      <c r="NQD1387" s="482"/>
      <c r="NQE1387" s="482"/>
      <c r="NQF1387" s="482"/>
      <c r="NQG1387" s="482"/>
      <c r="NQH1387" s="482"/>
      <c r="NQI1387" s="482"/>
      <c r="NQJ1387" s="482"/>
      <c r="NQK1387" s="482"/>
      <c r="NQL1387" s="482"/>
      <c r="NQM1387" s="481"/>
      <c r="NQN1387" s="447"/>
      <c r="NQO1387" s="447"/>
      <c r="NQP1387" s="451"/>
      <c r="NQQ1387" s="451"/>
      <c r="NQR1387" s="451"/>
      <c r="NQS1387" s="451"/>
      <c r="NQT1387" s="451"/>
      <c r="NQU1387" s="451"/>
      <c r="NQV1387" s="451"/>
      <c r="NQW1387" s="451"/>
      <c r="NQX1387" s="451"/>
      <c r="NQY1387" s="451"/>
      <c r="NQZ1387" s="447"/>
      <c r="NRA1387" s="428"/>
      <c r="NRB1387" s="469"/>
      <c r="NRC1387" s="414"/>
      <c r="NRD1387" s="414"/>
      <c r="NRE1387" s="414"/>
      <c r="NRF1387" s="414"/>
      <c r="NRG1387" s="414"/>
      <c r="NRH1387" s="415"/>
      <c r="NRI1387" s="414"/>
      <c r="NRJ1387" s="416"/>
      <c r="NRK1387" s="366"/>
      <c r="NRL1387" s="366"/>
      <c r="NRM1387" s="366"/>
      <c r="NRN1387" s="366"/>
      <c r="NRO1387" s="366"/>
      <c r="NRP1387" s="366"/>
      <c r="NRQ1387" s="366"/>
      <c r="NRR1387" s="366"/>
      <c r="NRS1387" s="419"/>
      <c r="NRT1387" s="480"/>
      <c r="NRU1387" s="482"/>
      <c r="NRV1387" s="482"/>
      <c r="NRW1387" s="482"/>
      <c r="NRX1387" s="482"/>
      <c r="NRY1387" s="482"/>
      <c r="NRZ1387" s="482"/>
      <c r="NSA1387" s="482"/>
      <c r="NSB1387" s="482"/>
      <c r="NSC1387" s="482"/>
      <c r="NSD1387" s="482"/>
      <c r="NSE1387" s="482"/>
      <c r="NSF1387" s="482"/>
      <c r="NSG1387" s="482"/>
      <c r="NSH1387" s="482"/>
      <c r="NSI1387" s="482"/>
      <c r="NSJ1387" s="482"/>
      <c r="NSK1387" s="482"/>
      <c r="NSL1387" s="482"/>
      <c r="NSM1387" s="481"/>
      <c r="NSN1387" s="447"/>
      <c r="NSO1387" s="447"/>
      <c r="NSP1387" s="451"/>
      <c r="NSQ1387" s="451"/>
      <c r="NSR1387" s="451"/>
      <c r="NSS1387" s="451"/>
      <c r="NST1387" s="451"/>
      <c r="NSU1387" s="451"/>
      <c r="NSV1387" s="451"/>
      <c r="NSW1387" s="451"/>
      <c r="NSX1387" s="451"/>
      <c r="NSY1387" s="451"/>
      <c r="NSZ1387" s="447"/>
      <c r="NTA1387" s="428"/>
      <c r="NTB1387" s="469"/>
      <c r="NTC1387" s="414"/>
      <c r="NTD1387" s="414"/>
      <c r="NTE1387" s="414"/>
      <c r="NTF1387" s="414"/>
      <c r="NTG1387" s="414"/>
      <c r="NTH1387" s="415"/>
      <c r="NTI1387" s="414"/>
      <c r="NTJ1387" s="416"/>
      <c r="NTK1387" s="366"/>
      <c r="NTL1387" s="366"/>
      <c r="NTM1387" s="366"/>
      <c r="NTN1387" s="366"/>
      <c r="NTO1387" s="366"/>
      <c r="NTP1387" s="366"/>
      <c r="NTQ1387" s="366"/>
      <c r="NTR1387" s="366"/>
      <c r="NTS1387" s="419"/>
      <c r="NTT1387" s="480"/>
      <c r="NTU1387" s="482"/>
      <c r="NTV1387" s="482"/>
      <c r="NTW1387" s="482"/>
      <c r="NTX1387" s="482"/>
      <c r="NTY1387" s="482"/>
      <c r="NTZ1387" s="482"/>
      <c r="NUA1387" s="482"/>
      <c r="NUB1387" s="482"/>
      <c r="NUC1387" s="482"/>
      <c r="NUD1387" s="482"/>
      <c r="NUE1387" s="482"/>
      <c r="NUF1387" s="482"/>
      <c r="NUG1387" s="482"/>
      <c r="NUH1387" s="482"/>
      <c r="NUI1387" s="482"/>
      <c r="NUJ1387" s="482"/>
      <c r="NUK1387" s="482"/>
      <c r="NUL1387" s="482"/>
      <c r="NUM1387" s="481"/>
      <c r="NUN1387" s="447"/>
      <c r="NUO1387" s="447"/>
      <c r="NUP1387" s="451"/>
      <c r="NUQ1387" s="451"/>
      <c r="NUR1387" s="451"/>
      <c r="NUS1387" s="451"/>
      <c r="NUT1387" s="451"/>
      <c r="NUU1387" s="451"/>
      <c r="NUV1387" s="451"/>
      <c r="NUW1387" s="451"/>
      <c r="NUX1387" s="451"/>
      <c r="NUY1387" s="451"/>
      <c r="NUZ1387" s="447"/>
      <c r="NVA1387" s="428"/>
      <c r="NVB1387" s="469"/>
      <c r="NVC1387" s="414"/>
      <c r="NVD1387" s="414"/>
      <c r="NVE1387" s="414"/>
      <c r="NVF1387" s="414"/>
      <c r="NVG1387" s="414"/>
      <c r="NVH1387" s="415"/>
      <c r="NVI1387" s="414"/>
      <c r="NVJ1387" s="416"/>
      <c r="NVK1387" s="366"/>
      <c r="NVL1387" s="366"/>
      <c r="NVM1387" s="366"/>
      <c r="NVN1387" s="366"/>
      <c r="NVO1387" s="366"/>
      <c r="NVP1387" s="366"/>
      <c r="NVQ1387" s="366"/>
      <c r="NVR1387" s="366"/>
      <c r="NVS1387" s="419"/>
      <c r="NVT1387" s="480"/>
      <c r="NVU1387" s="482"/>
      <c r="NVV1387" s="482"/>
      <c r="NVW1387" s="482"/>
      <c r="NVX1387" s="482"/>
      <c r="NVY1387" s="482"/>
      <c r="NVZ1387" s="482"/>
      <c r="NWA1387" s="482"/>
      <c r="NWB1387" s="482"/>
      <c r="NWC1387" s="482"/>
      <c r="NWD1387" s="482"/>
      <c r="NWE1387" s="482"/>
      <c r="NWF1387" s="482"/>
      <c r="NWG1387" s="482"/>
      <c r="NWH1387" s="482"/>
      <c r="NWI1387" s="482"/>
      <c r="NWJ1387" s="482"/>
      <c r="NWK1387" s="482"/>
      <c r="NWL1387" s="482"/>
      <c r="NWM1387" s="481"/>
      <c r="NWN1387" s="447"/>
      <c r="NWO1387" s="447"/>
      <c r="NWP1387" s="451"/>
      <c r="NWQ1387" s="451"/>
      <c r="NWR1387" s="451"/>
      <c r="NWS1387" s="451"/>
      <c r="NWT1387" s="451"/>
      <c r="NWU1387" s="451"/>
      <c r="NWV1387" s="451"/>
      <c r="NWW1387" s="451"/>
      <c r="NWX1387" s="451"/>
      <c r="NWY1387" s="451"/>
      <c r="NWZ1387" s="447"/>
      <c r="NXA1387" s="428"/>
      <c r="NXB1387" s="469"/>
      <c r="NXC1387" s="414"/>
      <c r="NXD1387" s="414"/>
      <c r="NXE1387" s="414"/>
      <c r="NXF1387" s="414"/>
      <c r="NXG1387" s="414"/>
      <c r="NXH1387" s="415"/>
      <c r="NXI1387" s="414"/>
      <c r="NXJ1387" s="416"/>
      <c r="NXK1387" s="366"/>
      <c r="NXL1387" s="366"/>
      <c r="NXM1387" s="366"/>
      <c r="NXN1387" s="366"/>
      <c r="NXO1387" s="366"/>
      <c r="NXP1387" s="366"/>
      <c r="NXQ1387" s="366"/>
      <c r="NXR1387" s="366"/>
      <c r="NXS1387" s="419"/>
      <c r="NXT1387" s="480"/>
      <c r="NXU1387" s="482"/>
      <c r="NXV1387" s="482"/>
      <c r="NXW1387" s="482"/>
      <c r="NXX1387" s="482"/>
      <c r="NXY1387" s="482"/>
      <c r="NXZ1387" s="482"/>
      <c r="NYA1387" s="482"/>
      <c r="NYB1387" s="482"/>
      <c r="NYC1387" s="482"/>
      <c r="NYD1387" s="482"/>
      <c r="NYE1387" s="482"/>
      <c r="NYF1387" s="482"/>
      <c r="NYG1387" s="482"/>
      <c r="NYH1387" s="482"/>
      <c r="NYI1387" s="482"/>
      <c r="NYJ1387" s="482"/>
      <c r="NYK1387" s="482"/>
      <c r="NYL1387" s="482"/>
      <c r="NYM1387" s="481"/>
      <c r="NYN1387" s="447"/>
      <c r="NYO1387" s="447"/>
      <c r="NYP1387" s="451"/>
      <c r="NYQ1387" s="451"/>
      <c r="NYR1387" s="451"/>
      <c r="NYS1387" s="451"/>
      <c r="NYT1387" s="451"/>
      <c r="NYU1387" s="451"/>
      <c r="NYV1387" s="451"/>
      <c r="NYW1387" s="451"/>
      <c r="NYX1387" s="451"/>
      <c r="NYY1387" s="451"/>
      <c r="NYZ1387" s="447"/>
      <c r="NZA1387" s="428"/>
      <c r="NZB1387" s="469"/>
      <c r="NZC1387" s="414"/>
      <c r="NZD1387" s="414"/>
      <c r="NZE1387" s="414"/>
      <c r="NZF1387" s="414"/>
      <c r="NZG1387" s="414"/>
      <c r="NZH1387" s="415"/>
      <c r="NZI1387" s="414"/>
      <c r="NZJ1387" s="416"/>
      <c r="NZK1387" s="366"/>
      <c r="NZL1387" s="366"/>
      <c r="NZM1387" s="366"/>
      <c r="NZN1387" s="366"/>
      <c r="NZO1387" s="366"/>
      <c r="NZP1387" s="366"/>
      <c r="NZQ1387" s="366"/>
      <c r="NZR1387" s="366"/>
      <c r="NZS1387" s="419"/>
      <c r="NZT1387" s="480"/>
      <c r="NZU1387" s="482"/>
      <c r="NZV1387" s="482"/>
      <c r="NZW1387" s="482"/>
      <c r="NZX1387" s="482"/>
      <c r="NZY1387" s="482"/>
      <c r="NZZ1387" s="482"/>
      <c r="OAA1387" s="482"/>
      <c r="OAB1387" s="482"/>
      <c r="OAC1387" s="482"/>
      <c r="OAD1387" s="482"/>
      <c r="OAE1387" s="482"/>
      <c r="OAF1387" s="482"/>
      <c r="OAG1387" s="482"/>
      <c r="OAH1387" s="482"/>
      <c r="OAI1387" s="482"/>
      <c r="OAJ1387" s="482"/>
      <c r="OAK1387" s="482"/>
      <c r="OAL1387" s="482"/>
      <c r="OAM1387" s="481"/>
      <c r="OAN1387" s="447"/>
      <c r="OAO1387" s="447"/>
      <c r="OAP1387" s="451"/>
      <c r="OAQ1387" s="451"/>
      <c r="OAR1387" s="451"/>
      <c r="OAS1387" s="451"/>
      <c r="OAT1387" s="451"/>
      <c r="OAU1387" s="451"/>
      <c r="OAV1387" s="451"/>
      <c r="OAW1387" s="451"/>
      <c r="OAX1387" s="451"/>
      <c r="OAY1387" s="451"/>
      <c r="OAZ1387" s="447"/>
      <c r="OBA1387" s="428"/>
      <c r="OBB1387" s="469"/>
      <c r="OBC1387" s="414"/>
      <c r="OBD1387" s="414"/>
      <c r="OBE1387" s="414"/>
      <c r="OBF1387" s="414"/>
      <c r="OBG1387" s="414"/>
      <c r="OBH1387" s="415"/>
      <c r="OBI1387" s="414"/>
      <c r="OBJ1387" s="416"/>
      <c r="OBK1387" s="366"/>
      <c r="OBL1387" s="366"/>
      <c r="OBM1387" s="366"/>
      <c r="OBN1387" s="366"/>
      <c r="OBO1387" s="366"/>
      <c r="OBP1387" s="366"/>
      <c r="OBQ1387" s="366"/>
      <c r="OBR1387" s="366"/>
      <c r="OBS1387" s="419"/>
      <c r="OBT1387" s="480"/>
      <c r="OBU1387" s="482"/>
      <c r="OBV1387" s="482"/>
      <c r="OBW1387" s="482"/>
      <c r="OBX1387" s="482"/>
      <c r="OBY1387" s="482"/>
      <c r="OBZ1387" s="482"/>
      <c r="OCA1387" s="482"/>
      <c r="OCB1387" s="482"/>
      <c r="OCC1387" s="482"/>
      <c r="OCD1387" s="482"/>
      <c r="OCE1387" s="482"/>
      <c r="OCF1387" s="482"/>
      <c r="OCG1387" s="482"/>
      <c r="OCH1387" s="482"/>
      <c r="OCI1387" s="482"/>
      <c r="OCJ1387" s="482"/>
      <c r="OCK1387" s="482"/>
      <c r="OCL1387" s="482"/>
      <c r="OCM1387" s="481"/>
      <c r="OCN1387" s="447"/>
      <c r="OCO1387" s="447"/>
      <c r="OCP1387" s="451"/>
      <c r="OCQ1387" s="451"/>
      <c r="OCR1387" s="451"/>
      <c r="OCS1387" s="451"/>
      <c r="OCT1387" s="451"/>
      <c r="OCU1387" s="451"/>
      <c r="OCV1387" s="451"/>
      <c r="OCW1387" s="451"/>
      <c r="OCX1387" s="451"/>
      <c r="OCY1387" s="451"/>
      <c r="OCZ1387" s="447"/>
      <c r="ODA1387" s="428"/>
      <c r="ODB1387" s="469"/>
      <c r="ODC1387" s="414"/>
      <c r="ODD1387" s="414"/>
      <c r="ODE1387" s="414"/>
      <c r="ODF1387" s="414"/>
      <c r="ODG1387" s="414"/>
      <c r="ODH1387" s="415"/>
      <c r="ODI1387" s="414"/>
      <c r="ODJ1387" s="416"/>
      <c r="ODK1387" s="366"/>
      <c r="ODL1387" s="366"/>
      <c r="ODM1387" s="366"/>
      <c r="ODN1387" s="366"/>
      <c r="ODO1387" s="366"/>
      <c r="ODP1387" s="366"/>
      <c r="ODQ1387" s="366"/>
      <c r="ODR1387" s="366"/>
      <c r="ODS1387" s="419"/>
      <c r="ODT1387" s="480"/>
      <c r="ODU1387" s="482"/>
      <c r="ODV1387" s="482"/>
      <c r="ODW1387" s="482"/>
      <c r="ODX1387" s="482"/>
      <c r="ODY1387" s="482"/>
      <c r="ODZ1387" s="482"/>
      <c r="OEA1387" s="482"/>
      <c r="OEB1387" s="482"/>
      <c r="OEC1387" s="482"/>
      <c r="OED1387" s="482"/>
      <c r="OEE1387" s="482"/>
      <c r="OEF1387" s="482"/>
      <c r="OEG1387" s="482"/>
      <c r="OEH1387" s="482"/>
      <c r="OEI1387" s="482"/>
      <c r="OEJ1387" s="482"/>
      <c r="OEK1387" s="482"/>
      <c r="OEL1387" s="482"/>
      <c r="OEM1387" s="481"/>
      <c r="OEN1387" s="447"/>
      <c r="OEO1387" s="447"/>
      <c r="OEP1387" s="451"/>
      <c r="OEQ1387" s="451"/>
      <c r="OER1387" s="451"/>
      <c r="OES1387" s="451"/>
      <c r="OET1387" s="451"/>
      <c r="OEU1387" s="451"/>
      <c r="OEV1387" s="451"/>
      <c r="OEW1387" s="451"/>
      <c r="OEX1387" s="451"/>
      <c r="OEY1387" s="451"/>
      <c r="OEZ1387" s="447"/>
      <c r="OFA1387" s="428"/>
      <c r="OFB1387" s="469"/>
      <c r="OFC1387" s="414"/>
      <c r="OFD1387" s="414"/>
      <c r="OFE1387" s="414"/>
      <c r="OFF1387" s="414"/>
      <c r="OFG1387" s="414"/>
      <c r="OFH1387" s="415"/>
      <c r="OFI1387" s="414"/>
      <c r="OFJ1387" s="416"/>
      <c r="OFK1387" s="366"/>
      <c r="OFL1387" s="366"/>
      <c r="OFM1387" s="366"/>
      <c r="OFN1387" s="366"/>
      <c r="OFO1387" s="366"/>
      <c r="OFP1387" s="366"/>
      <c r="OFQ1387" s="366"/>
      <c r="OFR1387" s="366"/>
      <c r="OFS1387" s="419"/>
      <c r="OFT1387" s="480"/>
      <c r="OFU1387" s="482"/>
      <c r="OFV1387" s="482"/>
      <c r="OFW1387" s="482"/>
      <c r="OFX1387" s="482"/>
      <c r="OFY1387" s="482"/>
      <c r="OFZ1387" s="482"/>
      <c r="OGA1387" s="482"/>
      <c r="OGB1387" s="482"/>
      <c r="OGC1387" s="482"/>
      <c r="OGD1387" s="482"/>
      <c r="OGE1387" s="482"/>
      <c r="OGF1387" s="482"/>
      <c r="OGG1387" s="482"/>
      <c r="OGH1387" s="482"/>
      <c r="OGI1387" s="482"/>
      <c r="OGJ1387" s="482"/>
      <c r="OGK1387" s="482"/>
      <c r="OGL1387" s="482"/>
      <c r="OGM1387" s="481"/>
      <c r="OGN1387" s="447"/>
      <c r="OGO1387" s="447"/>
      <c r="OGP1387" s="451"/>
      <c r="OGQ1387" s="451"/>
      <c r="OGR1387" s="451"/>
      <c r="OGS1387" s="451"/>
      <c r="OGT1387" s="451"/>
      <c r="OGU1387" s="451"/>
      <c r="OGV1387" s="451"/>
      <c r="OGW1387" s="451"/>
      <c r="OGX1387" s="451"/>
      <c r="OGY1387" s="451"/>
      <c r="OGZ1387" s="447"/>
      <c r="OHA1387" s="428"/>
      <c r="OHB1387" s="469"/>
      <c r="OHC1387" s="414"/>
      <c r="OHD1387" s="414"/>
      <c r="OHE1387" s="414"/>
      <c r="OHF1387" s="414"/>
      <c r="OHG1387" s="414"/>
      <c r="OHH1387" s="415"/>
      <c r="OHI1387" s="414"/>
      <c r="OHJ1387" s="416"/>
      <c r="OHK1387" s="366"/>
      <c r="OHL1387" s="366"/>
      <c r="OHM1387" s="366"/>
      <c r="OHN1387" s="366"/>
      <c r="OHO1387" s="366"/>
      <c r="OHP1387" s="366"/>
      <c r="OHQ1387" s="366"/>
      <c r="OHR1387" s="366"/>
      <c r="OHS1387" s="419"/>
      <c r="OHT1387" s="480"/>
      <c r="OHU1387" s="482"/>
      <c r="OHV1387" s="482"/>
      <c r="OHW1387" s="482"/>
      <c r="OHX1387" s="482"/>
      <c r="OHY1387" s="482"/>
      <c r="OHZ1387" s="482"/>
      <c r="OIA1387" s="482"/>
      <c r="OIB1387" s="482"/>
      <c r="OIC1387" s="482"/>
      <c r="OID1387" s="482"/>
      <c r="OIE1387" s="482"/>
      <c r="OIF1387" s="482"/>
      <c r="OIG1387" s="482"/>
      <c r="OIH1387" s="482"/>
      <c r="OII1387" s="482"/>
      <c r="OIJ1387" s="482"/>
      <c r="OIK1387" s="482"/>
      <c r="OIL1387" s="482"/>
      <c r="OIM1387" s="481"/>
      <c r="OIN1387" s="447"/>
      <c r="OIO1387" s="447"/>
      <c r="OIP1387" s="451"/>
      <c r="OIQ1387" s="451"/>
      <c r="OIR1387" s="451"/>
      <c r="OIS1387" s="451"/>
      <c r="OIT1387" s="451"/>
      <c r="OIU1387" s="451"/>
      <c r="OIV1387" s="451"/>
      <c r="OIW1387" s="451"/>
      <c r="OIX1387" s="451"/>
      <c r="OIY1387" s="451"/>
      <c r="OIZ1387" s="447"/>
      <c r="OJA1387" s="428"/>
      <c r="OJB1387" s="469"/>
      <c r="OJC1387" s="414"/>
      <c r="OJD1387" s="414"/>
      <c r="OJE1387" s="414"/>
      <c r="OJF1387" s="414"/>
      <c r="OJG1387" s="414"/>
      <c r="OJH1387" s="415"/>
      <c r="OJI1387" s="414"/>
      <c r="OJJ1387" s="416"/>
      <c r="OJK1387" s="366"/>
      <c r="OJL1387" s="366"/>
      <c r="OJM1387" s="366"/>
      <c r="OJN1387" s="366"/>
      <c r="OJO1387" s="366"/>
      <c r="OJP1387" s="366"/>
      <c r="OJQ1387" s="366"/>
      <c r="OJR1387" s="366"/>
      <c r="OJS1387" s="419"/>
      <c r="OJT1387" s="480"/>
      <c r="OJU1387" s="482"/>
      <c r="OJV1387" s="482"/>
      <c r="OJW1387" s="482"/>
      <c r="OJX1387" s="482"/>
      <c r="OJY1387" s="482"/>
      <c r="OJZ1387" s="482"/>
      <c r="OKA1387" s="482"/>
      <c r="OKB1387" s="482"/>
      <c r="OKC1387" s="482"/>
      <c r="OKD1387" s="482"/>
      <c r="OKE1387" s="482"/>
      <c r="OKF1387" s="482"/>
      <c r="OKG1387" s="482"/>
      <c r="OKH1387" s="482"/>
      <c r="OKI1387" s="482"/>
      <c r="OKJ1387" s="482"/>
      <c r="OKK1387" s="482"/>
      <c r="OKL1387" s="482"/>
      <c r="OKM1387" s="481"/>
      <c r="OKN1387" s="447"/>
      <c r="OKO1387" s="447"/>
      <c r="OKP1387" s="451"/>
      <c r="OKQ1387" s="451"/>
      <c r="OKR1387" s="451"/>
      <c r="OKS1387" s="451"/>
      <c r="OKT1387" s="451"/>
      <c r="OKU1387" s="451"/>
      <c r="OKV1387" s="451"/>
      <c r="OKW1387" s="451"/>
      <c r="OKX1387" s="451"/>
      <c r="OKY1387" s="451"/>
      <c r="OKZ1387" s="447"/>
      <c r="OLA1387" s="428"/>
      <c r="OLB1387" s="469"/>
      <c r="OLC1387" s="414"/>
      <c r="OLD1387" s="414"/>
      <c r="OLE1387" s="414"/>
      <c r="OLF1387" s="414"/>
      <c r="OLG1387" s="414"/>
      <c r="OLH1387" s="415"/>
      <c r="OLI1387" s="414"/>
      <c r="OLJ1387" s="416"/>
      <c r="OLK1387" s="366"/>
      <c r="OLL1387" s="366"/>
      <c r="OLM1387" s="366"/>
      <c r="OLN1387" s="366"/>
      <c r="OLO1387" s="366"/>
      <c r="OLP1387" s="366"/>
      <c r="OLQ1387" s="366"/>
      <c r="OLR1387" s="366"/>
      <c r="OLS1387" s="419"/>
      <c r="OLT1387" s="480"/>
      <c r="OLU1387" s="482"/>
      <c r="OLV1387" s="482"/>
      <c r="OLW1387" s="482"/>
      <c r="OLX1387" s="482"/>
      <c r="OLY1387" s="482"/>
      <c r="OLZ1387" s="482"/>
      <c r="OMA1387" s="482"/>
      <c r="OMB1387" s="482"/>
      <c r="OMC1387" s="482"/>
      <c r="OMD1387" s="482"/>
      <c r="OME1387" s="482"/>
      <c r="OMF1387" s="482"/>
      <c r="OMG1387" s="482"/>
      <c r="OMH1387" s="482"/>
      <c r="OMI1387" s="482"/>
      <c r="OMJ1387" s="482"/>
      <c r="OMK1387" s="482"/>
      <c r="OML1387" s="482"/>
      <c r="OMM1387" s="481"/>
      <c r="OMN1387" s="447"/>
      <c r="OMO1387" s="447"/>
      <c r="OMP1387" s="451"/>
      <c r="OMQ1387" s="451"/>
      <c r="OMR1387" s="451"/>
      <c r="OMS1387" s="451"/>
      <c r="OMT1387" s="451"/>
      <c r="OMU1387" s="451"/>
      <c r="OMV1387" s="451"/>
      <c r="OMW1387" s="451"/>
      <c r="OMX1387" s="451"/>
      <c r="OMY1387" s="451"/>
      <c r="OMZ1387" s="447"/>
      <c r="ONA1387" s="428"/>
      <c r="ONB1387" s="469"/>
      <c r="ONC1387" s="414"/>
      <c r="OND1387" s="414"/>
      <c r="ONE1387" s="414"/>
      <c r="ONF1387" s="414"/>
      <c r="ONG1387" s="414"/>
      <c r="ONH1387" s="415"/>
      <c r="ONI1387" s="414"/>
      <c r="ONJ1387" s="416"/>
      <c r="ONK1387" s="366"/>
      <c r="ONL1387" s="366"/>
      <c r="ONM1387" s="366"/>
      <c r="ONN1387" s="366"/>
      <c r="ONO1387" s="366"/>
      <c r="ONP1387" s="366"/>
      <c r="ONQ1387" s="366"/>
      <c r="ONR1387" s="366"/>
      <c r="ONS1387" s="419"/>
      <c r="ONT1387" s="480"/>
      <c r="ONU1387" s="482"/>
      <c r="ONV1387" s="482"/>
      <c r="ONW1387" s="482"/>
      <c r="ONX1387" s="482"/>
      <c r="ONY1387" s="482"/>
      <c r="ONZ1387" s="482"/>
      <c r="OOA1387" s="482"/>
      <c r="OOB1387" s="482"/>
      <c r="OOC1387" s="482"/>
      <c r="OOD1387" s="482"/>
      <c r="OOE1387" s="482"/>
      <c r="OOF1387" s="482"/>
      <c r="OOG1387" s="482"/>
      <c r="OOH1387" s="482"/>
      <c r="OOI1387" s="482"/>
      <c r="OOJ1387" s="482"/>
      <c r="OOK1387" s="482"/>
      <c r="OOL1387" s="482"/>
      <c r="OOM1387" s="481"/>
      <c r="OON1387" s="447"/>
      <c r="OOO1387" s="447"/>
      <c r="OOP1387" s="451"/>
      <c r="OOQ1387" s="451"/>
      <c r="OOR1387" s="451"/>
      <c r="OOS1387" s="451"/>
      <c r="OOT1387" s="451"/>
      <c r="OOU1387" s="451"/>
      <c r="OOV1387" s="451"/>
      <c r="OOW1387" s="451"/>
      <c r="OOX1387" s="451"/>
      <c r="OOY1387" s="451"/>
      <c r="OOZ1387" s="447"/>
      <c r="OPA1387" s="428"/>
      <c r="OPB1387" s="469"/>
      <c r="OPC1387" s="414"/>
      <c r="OPD1387" s="414"/>
      <c r="OPE1387" s="414"/>
      <c r="OPF1387" s="414"/>
      <c r="OPG1387" s="414"/>
      <c r="OPH1387" s="415"/>
      <c r="OPI1387" s="414"/>
      <c r="OPJ1387" s="416"/>
      <c r="OPK1387" s="366"/>
      <c r="OPL1387" s="366"/>
      <c r="OPM1387" s="366"/>
      <c r="OPN1387" s="366"/>
      <c r="OPO1387" s="366"/>
      <c r="OPP1387" s="366"/>
      <c r="OPQ1387" s="366"/>
      <c r="OPR1387" s="366"/>
      <c r="OPS1387" s="419"/>
      <c r="OPT1387" s="480"/>
      <c r="OPU1387" s="482"/>
      <c r="OPV1387" s="482"/>
      <c r="OPW1387" s="482"/>
      <c r="OPX1387" s="482"/>
      <c r="OPY1387" s="482"/>
      <c r="OPZ1387" s="482"/>
      <c r="OQA1387" s="482"/>
      <c r="OQB1387" s="482"/>
      <c r="OQC1387" s="482"/>
      <c r="OQD1387" s="482"/>
      <c r="OQE1387" s="482"/>
      <c r="OQF1387" s="482"/>
      <c r="OQG1387" s="482"/>
      <c r="OQH1387" s="482"/>
      <c r="OQI1387" s="482"/>
      <c r="OQJ1387" s="482"/>
      <c r="OQK1387" s="482"/>
      <c r="OQL1387" s="482"/>
      <c r="OQM1387" s="481"/>
      <c r="OQN1387" s="447"/>
      <c r="OQO1387" s="447"/>
      <c r="OQP1387" s="451"/>
      <c r="OQQ1387" s="451"/>
      <c r="OQR1387" s="451"/>
      <c r="OQS1387" s="451"/>
      <c r="OQT1387" s="451"/>
      <c r="OQU1387" s="451"/>
      <c r="OQV1387" s="451"/>
      <c r="OQW1387" s="451"/>
      <c r="OQX1387" s="451"/>
      <c r="OQY1387" s="451"/>
      <c r="OQZ1387" s="447"/>
      <c r="ORA1387" s="428"/>
      <c r="ORB1387" s="469"/>
      <c r="ORC1387" s="414"/>
      <c r="ORD1387" s="414"/>
      <c r="ORE1387" s="414"/>
      <c r="ORF1387" s="414"/>
      <c r="ORG1387" s="414"/>
      <c r="ORH1387" s="415"/>
      <c r="ORI1387" s="414"/>
      <c r="ORJ1387" s="416"/>
      <c r="ORK1387" s="366"/>
      <c r="ORL1387" s="366"/>
      <c r="ORM1387" s="366"/>
      <c r="ORN1387" s="366"/>
      <c r="ORO1387" s="366"/>
      <c r="ORP1387" s="366"/>
      <c r="ORQ1387" s="366"/>
      <c r="ORR1387" s="366"/>
      <c r="ORS1387" s="419"/>
      <c r="ORT1387" s="480"/>
      <c r="ORU1387" s="482"/>
      <c r="ORV1387" s="482"/>
      <c r="ORW1387" s="482"/>
      <c r="ORX1387" s="482"/>
      <c r="ORY1387" s="482"/>
      <c r="ORZ1387" s="482"/>
      <c r="OSA1387" s="482"/>
      <c r="OSB1387" s="482"/>
      <c r="OSC1387" s="482"/>
      <c r="OSD1387" s="482"/>
      <c r="OSE1387" s="482"/>
      <c r="OSF1387" s="482"/>
      <c r="OSG1387" s="482"/>
      <c r="OSH1387" s="482"/>
      <c r="OSI1387" s="482"/>
      <c r="OSJ1387" s="482"/>
      <c r="OSK1387" s="482"/>
      <c r="OSL1387" s="482"/>
      <c r="OSM1387" s="481"/>
      <c r="OSN1387" s="447"/>
      <c r="OSO1387" s="447"/>
      <c r="OSP1387" s="451"/>
      <c r="OSQ1387" s="451"/>
      <c r="OSR1387" s="451"/>
      <c r="OSS1387" s="451"/>
      <c r="OST1387" s="451"/>
      <c r="OSU1387" s="451"/>
      <c r="OSV1387" s="451"/>
      <c r="OSW1387" s="451"/>
      <c r="OSX1387" s="451"/>
      <c r="OSY1387" s="451"/>
      <c r="OSZ1387" s="447"/>
      <c r="OTA1387" s="428"/>
      <c r="OTB1387" s="469"/>
      <c r="OTC1387" s="414"/>
      <c r="OTD1387" s="414"/>
      <c r="OTE1387" s="414"/>
      <c r="OTF1387" s="414"/>
      <c r="OTG1387" s="414"/>
      <c r="OTH1387" s="415"/>
      <c r="OTI1387" s="414"/>
      <c r="OTJ1387" s="416"/>
      <c r="OTK1387" s="366"/>
      <c r="OTL1387" s="366"/>
      <c r="OTM1387" s="366"/>
      <c r="OTN1387" s="366"/>
      <c r="OTO1387" s="366"/>
      <c r="OTP1387" s="366"/>
      <c r="OTQ1387" s="366"/>
      <c r="OTR1387" s="366"/>
      <c r="OTS1387" s="419"/>
      <c r="OTT1387" s="480"/>
      <c r="OTU1387" s="482"/>
      <c r="OTV1387" s="482"/>
      <c r="OTW1387" s="482"/>
      <c r="OTX1387" s="482"/>
      <c r="OTY1387" s="482"/>
      <c r="OTZ1387" s="482"/>
      <c r="OUA1387" s="482"/>
      <c r="OUB1387" s="482"/>
      <c r="OUC1387" s="482"/>
      <c r="OUD1387" s="482"/>
      <c r="OUE1387" s="482"/>
      <c r="OUF1387" s="482"/>
      <c r="OUG1387" s="482"/>
      <c r="OUH1387" s="482"/>
      <c r="OUI1387" s="482"/>
      <c r="OUJ1387" s="482"/>
      <c r="OUK1387" s="482"/>
      <c r="OUL1387" s="482"/>
      <c r="OUM1387" s="481"/>
      <c r="OUN1387" s="447"/>
      <c r="OUO1387" s="447"/>
      <c r="OUP1387" s="451"/>
      <c r="OUQ1387" s="451"/>
      <c r="OUR1387" s="451"/>
      <c r="OUS1387" s="451"/>
      <c r="OUT1387" s="451"/>
      <c r="OUU1387" s="451"/>
      <c r="OUV1387" s="451"/>
      <c r="OUW1387" s="451"/>
      <c r="OUX1387" s="451"/>
      <c r="OUY1387" s="451"/>
      <c r="OUZ1387" s="447"/>
      <c r="OVA1387" s="428"/>
      <c r="OVB1387" s="469"/>
      <c r="OVC1387" s="414"/>
      <c r="OVD1387" s="414"/>
      <c r="OVE1387" s="414"/>
      <c r="OVF1387" s="414"/>
      <c r="OVG1387" s="414"/>
      <c r="OVH1387" s="415"/>
      <c r="OVI1387" s="414"/>
      <c r="OVJ1387" s="416"/>
      <c r="OVK1387" s="366"/>
      <c r="OVL1387" s="366"/>
      <c r="OVM1387" s="366"/>
      <c r="OVN1387" s="366"/>
      <c r="OVO1387" s="366"/>
      <c r="OVP1387" s="366"/>
      <c r="OVQ1387" s="366"/>
      <c r="OVR1387" s="366"/>
      <c r="OVS1387" s="419"/>
      <c r="OVT1387" s="480"/>
      <c r="OVU1387" s="482"/>
      <c r="OVV1387" s="482"/>
      <c r="OVW1387" s="482"/>
      <c r="OVX1387" s="482"/>
      <c r="OVY1387" s="482"/>
      <c r="OVZ1387" s="482"/>
      <c r="OWA1387" s="482"/>
      <c r="OWB1387" s="482"/>
      <c r="OWC1387" s="482"/>
      <c r="OWD1387" s="482"/>
      <c r="OWE1387" s="482"/>
      <c r="OWF1387" s="482"/>
      <c r="OWG1387" s="482"/>
      <c r="OWH1387" s="482"/>
      <c r="OWI1387" s="482"/>
      <c r="OWJ1387" s="482"/>
      <c r="OWK1387" s="482"/>
      <c r="OWL1387" s="482"/>
      <c r="OWM1387" s="481"/>
      <c r="OWN1387" s="447"/>
      <c r="OWO1387" s="447"/>
      <c r="OWP1387" s="451"/>
      <c r="OWQ1387" s="451"/>
      <c r="OWR1387" s="451"/>
      <c r="OWS1387" s="451"/>
      <c r="OWT1387" s="451"/>
      <c r="OWU1387" s="451"/>
      <c r="OWV1387" s="451"/>
      <c r="OWW1387" s="451"/>
      <c r="OWX1387" s="451"/>
      <c r="OWY1387" s="451"/>
      <c r="OWZ1387" s="447"/>
      <c r="OXA1387" s="428"/>
      <c r="OXB1387" s="469"/>
      <c r="OXC1387" s="414"/>
      <c r="OXD1387" s="414"/>
      <c r="OXE1387" s="414"/>
      <c r="OXF1387" s="414"/>
      <c r="OXG1387" s="414"/>
      <c r="OXH1387" s="415"/>
      <c r="OXI1387" s="414"/>
      <c r="OXJ1387" s="416"/>
      <c r="OXK1387" s="366"/>
      <c r="OXL1387" s="366"/>
      <c r="OXM1387" s="366"/>
      <c r="OXN1387" s="366"/>
      <c r="OXO1387" s="366"/>
      <c r="OXP1387" s="366"/>
      <c r="OXQ1387" s="366"/>
      <c r="OXR1387" s="366"/>
      <c r="OXS1387" s="419"/>
      <c r="OXT1387" s="480"/>
      <c r="OXU1387" s="482"/>
      <c r="OXV1387" s="482"/>
      <c r="OXW1387" s="482"/>
      <c r="OXX1387" s="482"/>
      <c r="OXY1387" s="482"/>
      <c r="OXZ1387" s="482"/>
      <c r="OYA1387" s="482"/>
      <c r="OYB1387" s="482"/>
      <c r="OYC1387" s="482"/>
      <c r="OYD1387" s="482"/>
      <c r="OYE1387" s="482"/>
      <c r="OYF1387" s="482"/>
      <c r="OYG1387" s="482"/>
      <c r="OYH1387" s="482"/>
      <c r="OYI1387" s="482"/>
      <c r="OYJ1387" s="482"/>
      <c r="OYK1387" s="482"/>
      <c r="OYL1387" s="482"/>
      <c r="OYM1387" s="481"/>
      <c r="OYN1387" s="447"/>
      <c r="OYO1387" s="447"/>
      <c r="OYP1387" s="451"/>
      <c r="OYQ1387" s="451"/>
      <c r="OYR1387" s="451"/>
      <c r="OYS1387" s="451"/>
      <c r="OYT1387" s="451"/>
      <c r="OYU1387" s="451"/>
      <c r="OYV1387" s="451"/>
      <c r="OYW1387" s="451"/>
      <c r="OYX1387" s="451"/>
      <c r="OYY1387" s="451"/>
      <c r="OYZ1387" s="447"/>
      <c r="OZA1387" s="428"/>
      <c r="OZB1387" s="469"/>
      <c r="OZC1387" s="414"/>
      <c r="OZD1387" s="414"/>
      <c r="OZE1387" s="414"/>
      <c r="OZF1387" s="414"/>
      <c r="OZG1387" s="414"/>
      <c r="OZH1387" s="415"/>
      <c r="OZI1387" s="414"/>
      <c r="OZJ1387" s="416"/>
      <c r="OZK1387" s="366"/>
      <c r="OZL1387" s="366"/>
      <c r="OZM1387" s="366"/>
      <c r="OZN1387" s="366"/>
      <c r="OZO1387" s="366"/>
      <c r="OZP1387" s="366"/>
      <c r="OZQ1387" s="366"/>
      <c r="OZR1387" s="366"/>
      <c r="OZS1387" s="419"/>
      <c r="OZT1387" s="480"/>
      <c r="OZU1387" s="482"/>
      <c r="OZV1387" s="482"/>
      <c r="OZW1387" s="482"/>
      <c r="OZX1387" s="482"/>
      <c r="OZY1387" s="482"/>
      <c r="OZZ1387" s="482"/>
      <c r="PAA1387" s="482"/>
      <c r="PAB1387" s="482"/>
      <c r="PAC1387" s="482"/>
      <c r="PAD1387" s="482"/>
      <c r="PAE1387" s="482"/>
      <c r="PAF1387" s="482"/>
      <c r="PAG1387" s="482"/>
      <c r="PAH1387" s="482"/>
      <c r="PAI1387" s="482"/>
      <c r="PAJ1387" s="482"/>
      <c r="PAK1387" s="482"/>
      <c r="PAL1387" s="482"/>
      <c r="PAM1387" s="481"/>
      <c r="PAN1387" s="447"/>
      <c r="PAO1387" s="447"/>
      <c r="PAP1387" s="451"/>
      <c r="PAQ1387" s="451"/>
      <c r="PAR1387" s="451"/>
      <c r="PAS1387" s="451"/>
      <c r="PAT1387" s="451"/>
      <c r="PAU1387" s="451"/>
      <c r="PAV1387" s="451"/>
      <c r="PAW1387" s="451"/>
      <c r="PAX1387" s="451"/>
      <c r="PAY1387" s="451"/>
      <c r="PAZ1387" s="447"/>
      <c r="PBA1387" s="428"/>
      <c r="PBB1387" s="469"/>
      <c r="PBC1387" s="414"/>
      <c r="PBD1387" s="414"/>
      <c r="PBE1387" s="414"/>
      <c r="PBF1387" s="414"/>
      <c r="PBG1387" s="414"/>
      <c r="PBH1387" s="415"/>
      <c r="PBI1387" s="414"/>
      <c r="PBJ1387" s="416"/>
      <c r="PBK1387" s="366"/>
      <c r="PBL1387" s="366"/>
      <c r="PBM1387" s="366"/>
      <c r="PBN1387" s="366"/>
      <c r="PBO1387" s="366"/>
      <c r="PBP1387" s="366"/>
      <c r="PBQ1387" s="366"/>
      <c r="PBR1387" s="366"/>
      <c r="PBS1387" s="419"/>
      <c r="PBT1387" s="480"/>
      <c r="PBU1387" s="482"/>
      <c r="PBV1387" s="482"/>
      <c r="PBW1387" s="482"/>
      <c r="PBX1387" s="482"/>
      <c r="PBY1387" s="482"/>
      <c r="PBZ1387" s="482"/>
      <c r="PCA1387" s="482"/>
      <c r="PCB1387" s="482"/>
      <c r="PCC1387" s="482"/>
      <c r="PCD1387" s="482"/>
      <c r="PCE1387" s="482"/>
      <c r="PCF1387" s="482"/>
      <c r="PCG1387" s="482"/>
      <c r="PCH1387" s="482"/>
      <c r="PCI1387" s="482"/>
      <c r="PCJ1387" s="482"/>
      <c r="PCK1387" s="482"/>
      <c r="PCL1387" s="482"/>
      <c r="PCM1387" s="481"/>
      <c r="PCN1387" s="447"/>
      <c r="PCO1387" s="447"/>
      <c r="PCP1387" s="451"/>
      <c r="PCQ1387" s="451"/>
      <c r="PCR1387" s="451"/>
      <c r="PCS1387" s="451"/>
      <c r="PCT1387" s="451"/>
      <c r="PCU1387" s="451"/>
      <c r="PCV1387" s="451"/>
      <c r="PCW1387" s="451"/>
      <c r="PCX1387" s="451"/>
      <c r="PCY1387" s="451"/>
      <c r="PCZ1387" s="447"/>
      <c r="PDA1387" s="428"/>
      <c r="PDB1387" s="469"/>
      <c r="PDC1387" s="414"/>
      <c r="PDD1387" s="414"/>
      <c r="PDE1387" s="414"/>
      <c r="PDF1387" s="414"/>
      <c r="PDG1387" s="414"/>
      <c r="PDH1387" s="415"/>
      <c r="PDI1387" s="414"/>
      <c r="PDJ1387" s="416"/>
      <c r="PDK1387" s="366"/>
      <c r="PDL1387" s="366"/>
      <c r="PDM1387" s="366"/>
      <c r="PDN1387" s="366"/>
      <c r="PDO1387" s="366"/>
      <c r="PDP1387" s="366"/>
      <c r="PDQ1387" s="366"/>
      <c r="PDR1387" s="366"/>
      <c r="PDS1387" s="419"/>
      <c r="PDT1387" s="480"/>
      <c r="PDU1387" s="482"/>
      <c r="PDV1387" s="482"/>
      <c r="PDW1387" s="482"/>
      <c r="PDX1387" s="482"/>
      <c r="PDY1387" s="482"/>
      <c r="PDZ1387" s="482"/>
      <c r="PEA1387" s="482"/>
      <c r="PEB1387" s="482"/>
      <c r="PEC1387" s="482"/>
      <c r="PED1387" s="482"/>
      <c r="PEE1387" s="482"/>
      <c r="PEF1387" s="482"/>
      <c r="PEG1387" s="482"/>
      <c r="PEH1387" s="482"/>
      <c r="PEI1387" s="482"/>
      <c r="PEJ1387" s="482"/>
      <c r="PEK1387" s="482"/>
      <c r="PEL1387" s="482"/>
      <c r="PEM1387" s="481"/>
      <c r="PEN1387" s="447"/>
      <c r="PEO1387" s="447"/>
      <c r="PEP1387" s="451"/>
      <c r="PEQ1387" s="451"/>
      <c r="PER1387" s="451"/>
      <c r="PES1387" s="451"/>
      <c r="PET1387" s="451"/>
      <c r="PEU1387" s="451"/>
      <c r="PEV1387" s="451"/>
      <c r="PEW1387" s="451"/>
      <c r="PEX1387" s="451"/>
      <c r="PEY1387" s="451"/>
      <c r="PEZ1387" s="447"/>
      <c r="PFA1387" s="428"/>
      <c r="PFB1387" s="469"/>
      <c r="PFC1387" s="414"/>
      <c r="PFD1387" s="414"/>
      <c r="PFE1387" s="414"/>
      <c r="PFF1387" s="414"/>
      <c r="PFG1387" s="414"/>
      <c r="PFH1387" s="415"/>
      <c r="PFI1387" s="414"/>
      <c r="PFJ1387" s="416"/>
      <c r="PFK1387" s="366"/>
      <c r="PFL1387" s="366"/>
      <c r="PFM1387" s="366"/>
      <c r="PFN1387" s="366"/>
      <c r="PFO1387" s="366"/>
      <c r="PFP1387" s="366"/>
      <c r="PFQ1387" s="366"/>
      <c r="PFR1387" s="366"/>
      <c r="PFS1387" s="419"/>
      <c r="PFT1387" s="480"/>
      <c r="PFU1387" s="482"/>
      <c r="PFV1387" s="482"/>
      <c r="PFW1387" s="482"/>
      <c r="PFX1387" s="482"/>
      <c r="PFY1387" s="482"/>
      <c r="PFZ1387" s="482"/>
      <c r="PGA1387" s="482"/>
      <c r="PGB1387" s="482"/>
      <c r="PGC1387" s="482"/>
      <c r="PGD1387" s="482"/>
      <c r="PGE1387" s="482"/>
      <c r="PGF1387" s="482"/>
      <c r="PGG1387" s="482"/>
      <c r="PGH1387" s="482"/>
      <c r="PGI1387" s="482"/>
      <c r="PGJ1387" s="482"/>
      <c r="PGK1387" s="482"/>
      <c r="PGL1387" s="482"/>
      <c r="PGM1387" s="481"/>
      <c r="PGN1387" s="447"/>
      <c r="PGO1387" s="447"/>
      <c r="PGP1387" s="451"/>
      <c r="PGQ1387" s="451"/>
      <c r="PGR1387" s="451"/>
      <c r="PGS1387" s="451"/>
      <c r="PGT1387" s="451"/>
      <c r="PGU1387" s="451"/>
      <c r="PGV1387" s="451"/>
      <c r="PGW1387" s="451"/>
      <c r="PGX1387" s="451"/>
      <c r="PGY1387" s="451"/>
      <c r="PGZ1387" s="447"/>
      <c r="PHA1387" s="428"/>
      <c r="PHB1387" s="469"/>
      <c r="PHC1387" s="414"/>
      <c r="PHD1387" s="414"/>
      <c r="PHE1387" s="414"/>
      <c r="PHF1387" s="414"/>
      <c r="PHG1387" s="414"/>
      <c r="PHH1387" s="415"/>
      <c r="PHI1387" s="414"/>
      <c r="PHJ1387" s="416"/>
      <c r="PHK1387" s="366"/>
      <c r="PHL1387" s="366"/>
      <c r="PHM1387" s="366"/>
      <c r="PHN1387" s="366"/>
      <c r="PHO1387" s="366"/>
      <c r="PHP1387" s="366"/>
      <c r="PHQ1387" s="366"/>
      <c r="PHR1387" s="366"/>
      <c r="PHS1387" s="419"/>
      <c r="PHT1387" s="480"/>
      <c r="PHU1387" s="482"/>
      <c r="PHV1387" s="482"/>
      <c r="PHW1387" s="482"/>
      <c r="PHX1387" s="482"/>
      <c r="PHY1387" s="482"/>
      <c r="PHZ1387" s="482"/>
      <c r="PIA1387" s="482"/>
      <c r="PIB1387" s="482"/>
      <c r="PIC1387" s="482"/>
      <c r="PID1387" s="482"/>
      <c r="PIE1387" s="482"/>
      <c r="PIF1387" s="482"/>
      <c r="PIG1387" s="482"/>
      <c r="PIH1387" s="482"/>
      <c r="PII1387" s="482"/>
      <c r="PIJ1387" s="482"/>
      <c r="PIK1387" s="482"/>
      <c r="PIL1387" s="482"/>
      <c r="PIM1387" s="481"/>
      <c r="PIN1387" s="447"/>
      <c r="PIO1387" s="447"/>
      <c r="PIP1387" s="451"/>
      <c r="PIQ1387" s="451"/>
      <c r="PIR1387" s="451"/>
      <c r="PIS1387" s="451"/>
      <c r="PIT1387" s="451"/>
      <c r="PIU1387" s="451"/>
      <c r="PIV1387" s="451"/>
      <c r="PIW1387" s="451"/>
      <c r="PIX1387" s="451"/>
      <c r="PIY1387" s="451"/>
      <c r="PIZ1387" s="447"/>
      <c r="PJA1387" s="428"/>
      <c r="PJB1387" s="469"/>
      <c r="PJC1387" s="414"/>
      <c r="PJD1387" s="414"/>
      <c r="PJE1387" s="414"/>
      <c r="PJF1387" s="414"/>
      <c r="PJG1387" s="414"/>
      <c r="PJH1387" s="415"/>
      <c r="PJI1387" s="414"/>
      <c r="PJJ1387" s="416"/>
      <c r="PJK1387" s="366"/>
      <c r="PJL1387" s="366"/>
      <c r="PJM1387" s="366"/>
      <c r="PJN1387" s="366"/>
      <c r="PJO1387" s="366"/>
      <c r="PJP1387" s="366"/>
      <c r="PJQ1387" s="366"/>
      <c r="PJR1387" s="366"/>
      <c r="PJS1387" s="419"/>
      <c r="PJT1387" s="480"/>
      <c r="PJU1387" s="482"/>
      <c r="PJV1387" s="482"/>
      <c r="PJW1387" s="482"/>
      <c r="PJX1387" s="482"/>
      <c r="PJY1387" s="482"/>
      <c r="PJZ1387" s="482"/>
      <c r="PKA1387" s="482"/>
      <c r="PKB1387" s="482"/>
      <c r="PKC1387" s="482"/>
      <c r="PKD1387" s="482"/>
      <c r="PKE1387" s="482"/>
      <c r="PKF1387" s="482"/>
      <c r="PKG1387" s="482"/>
      <c r="PKH1387" s="482"/>
      <c r="PKI1387" s="482"/>
      <c r="PKJ1387" s="482"/>
      <c r="PKK1387" s="482"/>
      <c r="PKL1387" s="482"/>
      <c r="PKM1387" s="481"/>
      <c r="PKN1387" s="447"/>
      <c r="PKO1387" s="447"/>
      <c r="PKP1387" s="451"/>
      <c r="PKQ1387" s="451"/>
      <c r="PKR1387" s="451"/>
      <c r="PKS1387" s="451"/>
      <c r="PKT1387" s="451"/>
      <c r="PKU1387" s="451"/>
      <c r="PKV1387" s="451"/>
      <c r="PKW1387" s="451"/>
      <c r="PKX1387" s="451"/>
      <c r="PKY1387" s="451"/>
      <c r="PKZ1387" s="447"/>
      <c r="PLA1387" s="428"/>
      <c r="PLB1387" s="469"/>
      <c r="PLC1387" s="414"/>
      <c r="PLD1387" s="414"/>
      <c r="PLE1387" s="414"/>
      <c r="PLF1387" s="414"/>
      <c r="PLG1387" s="414"/>
      <c r="PLH1387" s="415"/>
      <c r="PLI1387" s="414"/>
      <c r="PLJ1387" s="416"/>
      <c r="PLK1387" s="366"/>
      <c r="PLL1387" s="366"/>
      <c r="PLM1387" s="366"/>
      <c r="PLN1387" s="366"/>
      <c r="PLO1387" s="366"/>
      <c r="PLP1387" s="366"/>
      <c r="PLQ1387" s="366"/>
      <c r="PLR1387" s="366"/>
      <c r="PLS1387" s="419"/>
      <c r="PLT1387" s="480"/>
      <c r="PLU1387" s="482"/>
      <c r="PLV1387" s="482"/>
      <c r="PLW1387" s="482"/>
      <c r="PLX1387" s="482"/>
      <c r="PLY1387" s="482"/>
      <c r="PLZ1387" s="482"/>
      <c r="PMA1387" s="482"/>
      <c r="PMB1387" s="482"/>
      <c r="PMC1387" s="482"/>
      <c r="PMD1387" s="482"/>
      <c r="PME1387" s="482"/>
      <c r="PMF1387" s="482"/>
      <c r="PMG1387" s="482"/>
      <c r="PMH1387" s="482"/>
      <c r="PMI1387" s="482"/>
      <c r="PMJ1387" s="482"/>
      <c r="PMK1387" s="482"/>
      <c r="PML1387" s="482"/>
      <c r="PMM1387" s="481"/>
      <c r="PMN1387" s="447"/>
      <c r="PMO1387" s="447"/>
      <c r="PMP1387" s="451"/>
      <c r="PMQ1387" s="451"/>
      <c r="PMR1387" s="451"/>
      <c r="PMS1387" s="451"/>
      <c r="PMT1387" s="451"/>
      <c r="PMU1387" s="451"/>
      <c r="PMV1387" s="451"/>
      <c r="PMW1387" s="451"/>
      <c r="PMX1387" s="451"/>
      <c r="PMY1387" s="451"/>
      <c r="PMZ1387" s="447"/>
      <c r="PNA1387" s="428"/>
      <c r="PNB1387" s="469"/>
      <c r="PNC1387" s="414"/>
      <c r="PND1387" s="414"/>
      <c r="PNE1387" s="414"/>
      <c r="PNF1387" s="414"/>
      <c r="PNG1387" s="414"/>
      <c r="PNH1387" s="415"/>
      <c r="PNI1387" s="414"/>
      <c r="PNJ1387" s="416"/>
      <c r="PNK1387" s="366"/>
      <c r="PNL1387" s="366"/>
      <c r="PNM1387" s="366"/>
      <c r="PNN1387" s="366"/>
      <c r="PNO1387" s="366"/>
      <c r="PNP1387" s="366"/>
      <c r="PNQ1387" s="366"/>
      <c r="PNR1387" s="366"/>
      <c r="PNS1387" s="419"/>
      <c r="PNT1387" s="480"/>
      <c r="PNU1387" s="482"/>
      <c r="PNV1387" s="482"/>
      <c r="PNW1387" s="482"/>
      <c r="PNX1387" s="482"/>
      <c r="PNY1387" s="482"/>
      <c r="PNZ1387" s="482"/>
      <c r="POA1387" s="482"/>
      <c r="POB1387" s="482"/>
      <c r="POC1387" s="482"/>
      <c r="POD1387" s="482"/>
      <c r="POE1387" s="482"/>
      <c r="POF1387" s="482"/>
      <c r="POG1387" s="482"/>
      <c r="POH1387" s="482"/>
      <c r="POI1387" s="482"/>
      <c r="POJ1387" s="482"/>
      <c r="POK1387" s="482"/>
      <c r="POL1387" s="482"/>
      <c r="POM1387" s="481"/>
      <c r="PON1387" s="447"/>
      <c r="POO1387" s="447"/>
      <c r="POP1387" s="451"/>
      <c r="POQ1387" s="451"/>
      <c r="POR1387" s="451"/>
      <c r="POS1387" s="451"/>
      <c r="POT1387" s="451"/>
      <c r="POU1387" s="451"/>
      <c r="POV1387" s="451"/>
      <c r="POW1387" s="451"/>
      <c r="POX1387" s="451"/>
      <c r="POY1387" s="451"/>
      <c r="POZ1387" s="447"/>
      <c r="PPA1387" s="428"/>
      <c r="PPB1387" s="469"/>
      <c r="PPC1387" s="414"/>
      <c r="PPD1387" s="414"/>
      <c r="PPE1387" s="414"/>
      <c r="PPF1387" s="414"/>
      <c r="PPG1387" s="414"/>
      <c r="PPH1387" s="415"/>
      <c r="PPI1387" s="414"/>
      <c r="PPJ1387" s="416"/>
      <c r="PPK1387" s="366"/>
      <c r="PPL1387" s="366"/>
      <c r="PPM1387" s="366"/>
      <c r="PPN1387" s="366"/>
      <c r="PPO1387" s="366"/>
      <c r="PPP1387" s="366"/>
      <c r="PPQ1387" s="366"/>
      <c r="PPR1387" s="366"/>
      <c r="PPS1387" s="419"/>
      <c r="PPT1387" s="480"/>
      <c r="PPU1387" s="482"/>
      <c r="PPV1387" s="482"/>
      <c r="PPW1387" s="482"/>
      <c r="PPX1387" s="482"/>
      <c r="PPY1387" s="482"/>
      <c r="PPZ1387" s="482"/>
      <c r="PQA1387" s="482"/>
      <c r="PQB1387" s="482"/>
      <c r="PQC1387" s="482"/>
      <c r="PQD1387" s="482"/>
      <c r="PQE1387" s="482"/>
      <c r="PQF1387" s="482"/>
      <c r="PQG1387" s="482"/>
      <c r="PQH1387" s="482"/>
      <c r="PQI1387" s="482"/>
      <c r="PQJ1387" s="482"/>
      <c r="PQK1387" s="482"/>
      <c r="PQL1387" s="482"/>
      <c r="PQM1387" s="481"/>
      <c r="PQN1387" s="447"/>
      <c r="PQO1387" s="447"/>
      <c r="PQP1387" s="451"/>
      <c r="PQQ1387" s="451"/>
      <c r="PQR1387" s="451"/>
      <c r="PQS1387" s="451"/>
      <c r="PQT1387" s="451"/>
      <c r="PQU1387" s="451"/>
      <c r="PQV1387" s="451"/>
      <c r="PQW1387" s="451"/>
      <c r="PQX1387" s="451"/>
      <c r="PQY1387" s="451"/>
      <c r="PQZ1387" s="447"/>
      <c r="PRA1387" s="428"/>
      <c r="PRB1387" s="469"/>
      <c r="PRC1387" s="414"/>
      <c r="PRD1387" s="414"/>
      <c r="PRE1387" s="414"/>
      <c r="PRF1387" s="414"/>
      <c r="PRG1387" s="414"/>
      <c r="PRH1387" s="415"/>
      <c r="PRI1387" s="414"/>
      <c r="PRJ1387" s="416"/>
      <c r="PRK1387" s="366"/>
      <c r="PRL1387" s="366"/>
      <c r="PRM1387" s="366"/>
      <c r="PRN1387" s="366"/>
      <c r="PRO1387" s="366"/>
      <c r="PRP1387" s="366"/>
      <c r="PRQ1387" s="366"/>
      <c r="PRR1387" s="366"/>
      <c r="PRS1387" s="419"/>
      <c r="PRT1387" s="480"/>
      <c r="PRU1387" s="482"/>
      <c r="PRV1387" s="482"/>
      <c r="PRW1387" s="482"/>
      <c r="PRX1387" s="482"/>
      <c r="PRY1387" s="482"/>
      <c r="PRZ1387" s="482"/>
      <c r="PSA1387" s="482"/>
      <c r="PSB1387" s="482"/>
      <c r="PSC1387" s="482"/>
      <c r="PSD1387" s="482"/>
      <c r="PSE1387" s="482"/>
      <c r="PSF1387" s="482"/>
      <c r="PSG1387" s="482"/>
      <c r="PSH1387" s="482"/>
      <c r="PSI1387" s="482"/>
      <c r="PSJ1387" s="482"/>
      <c r="PSK1387" s="482"/>
      <c r="PSL1387" s="482"/>
      <c r="PSM1387" s="481"/>
      <c r="PSN1387" s="447"/>
      <c r="PSO1387" s="447"/>
      <c r="PSP1387" s="451"/>
      <c r="PSQ1387" s="451"/>
      <c r="PSR1387" s="451"/>
      <c r="PSS1387" s="451"/>
      <c r="PST1387" s="451"/>
      <c r="PSU1387" s="451"/>
      <c r="PSV1387" s="451"/>
      <c r="PSW1387" s="451"/>
      <c r="PSX1387" s="451"/>
      <c r="PSY1387" s="451"/>
      <c r="PSZ1387" s="447"/>
      <c r="PTA1387" s="428"/>
      <c r="PTB1387" s="469"/>
      <c r="PTC1387" s="414"/>
      <c r="PTD1387" s="414"/>
      <c r="PTE1387" s="414"/>
      <c r="PTF1387" s="414"/>
      <c r="PTG1387" s="414"/>
      <c r="PTH1387" s="415"/>
      <c r="PTI1387" s="414"/>
      <c r="PTJ1387" s="416"/>
      <c r="PTK1387" s="366"/>
      <c r="PTL1387" s="366"/>
      <c r="PTM1387" s="366"/>
      <c r="PTN1387" s="366"/>
      <c r="PTO1387" s="366"/>
      <c r="PTP1387" s="366"/>
      <c r="PTQ1387" s="366"/>
      <c r="PTR1387" s="366"/>
      <c r="PTS1387" s="419"/>
      <c r="PTT1387" s="480"/>
      <c r="PTU1387" s="482"/>
      <c r="PTV1387" s="482"/>
      <c r="PTW1387" s="482"/>
      <c r="PTX1387" s="482"/>
      <c r="PTY1387" s="482"/>
      <c r="PTZ1387" s="482"/>
      <c r="PUA1387" s="482"/>
      <c r="PUB1387" s="482"/>
      <c r="PUC1387" s="482"/>
      <c r="PUD1387" s="482"/>
      <c r="PUE1387" s="482"/>
      <c r="PUF1387" s="482"/>
      <c r="PUG1387" s="482"/>
      <c r="PUH1387" s="482"/>
      <c r="PUI1387" s="482"/>
      <c r="PUJ1387" s="482"/>
      <c r="PUK1387" s="482"/>
      <c r="PUL1387" s="482"/>
      <c r="PUM1387" s="481"/>
      <c r="PUN1387" s="447"/>
      <c r="PUO1387" s="447"/>
      <c r="PUP1387" s="451"/>
      <c r="PUQ1387" s="451"/>
      <c r="PUR1387" s="451"/>
      <c r="PUS1387" s="451"/>
      <c r="PUT1387" s="451"/>
      <c r="PUU1387" s="451"/>
      <c r="PUV1387" s="451"/>
      <c r="PUW1387" s="451"/>
      <c r="PUX1387" s="451"/>
      <c r="PUY1387" s="451"/>
      <c r="PUZ1387" s="447"/>
      <c r="PVA1387" s="428"/>
      <c r="PVB1387" s="469"/>
      <c r="PVC1387" s="414"/>
      <c r="PVD1387" s="414"/>
      <c r="PVE1387" s="414"/>
      <c r="PVF1387" s="414"/>
      <c r="PVG1387" s="414"/>
      <c r="PVH1387" s="415"/>
      <c r="PVI1387" s="414"/>
      <c r="PVJ1387" s="416"/>
      <c r="PVK1387" s="366"/>
      <c r="PVL1387" s="366"/>
      <c r="PVM1387" s="366"/>
      <c r="PVN1387" s="366"/>
      <c r="PVO1387" s="366"/>
      <c r="PVP1387" s="366"/>
      <c r="PVQ1387" s="366"/>
      <c r="PVR1387" s="366"/>
      <c r="PVS1387" s="419"/>
      <c r="PVT1387" s="480"/>
      <c r="PVU1387" s="482"/>
      <c r="PVV1387" s="482"/>
      <c r="PVW1387" s="482"/>
      <c r="PVX1387" s="482"/>
      <c r="PVY1387" s="482"/>
      <c r="PVZ1387" s="482"/>
      <c r="PWA1387" s="482"/>
      <c r="PWB1387" s="482"/>
      <c r="PWC1387" s="482"/>
      <c r="PWD1387" s="482"/>
      <c r="PWE1387" s="482"/>
      <c r="PWF1387" s="482"/>
      <c r="PWG1387" s="482"/>
      <c r="PWH1387" s="482"/>
      <c r="PWI1387" s="482"/>
      <c r="PWJ1387" s="482"/>
      <c r="PWK1387" s="482"/>
      <c r="PWL1387" s="482"/>
      <c r="PWM1387" s="481"/>
      <c r="PWN1387" s="447"/>
      <c r="PWO1387" s="447"/>
      <c r="PWP1387" s="451"/>
      <c r="PWQ1387" s="451"/>
      <c r="PWR1387" s="451"/>
      <c r="PWS1387" s="451"/>
      <c r="PWT1387" s="451"/>
      <c r="PWU1387" s="451"/>
      <c r="PWV1387" s="451"/>
      <c r="PWW1387" s="451"/>
      <c r="PWX1387" s="451"/>
      <c r="PWY1387" s="451"/>
      <c r="PWZ1387" s="447"/>
      <c r="PXA1387" s="428"/>
      <c r="PXB1387" s="469"/>
      <c r="PXC1387" s="414"/>
      <c r="PXD1387" s="414"/>
      <c r="PXE1387" s="414"/>
      <c r="PXF1387" s="414"/>
      <c r="PXG1387" s="414"/>
      <c r="PXH1387" s="415"/>
      <c r="PXI1387" s="414"/>
      <c r="PXJ1387" s="416"/>
      <c r="PXK1387" s="366"/>
      <c r="PXL1387" s="366"/>
      <c r="PXM1387" s="366"/>
      <c r="PXN1387" s="366"/>
      <c r="PXO1387" s="366"/>
      <c r="PXP1387" s="366"/>
      <c r="PXQ1387" s="366"/>
      <c r="PXR1387" s="366"/>
      <c r="PXS1387" s="419"/>
      <c r="PXT1387" s="480"/>
      <c r="PXU1387" s="482"/>
      <c r="PXV1387" s="482"/>
      <c r="PXW1387" s="482"/>
      <c r="PXX1387" s="482"/>
      <c r="PXY1387" s="482"/>
      <c r="PXZ1387" s="482"/>
      <c r="PYA1387" s="482"/>
      <c r="PYB1387" s="482"/>
      <c r="PYC1387" s="482"/>
      <c r="PYD1387" s="482"/>
      <c r="PYE1387" s="482"/>
      <c r="PYF1387" s="482"/>
      <c r="PYG1387" s="482"/>
      <c r="PYH1387" s="482"/>
      <c r="PYI1387" s="482"/>
      <c r="PYJ1387" s="482"/>
      <c r="PYK1387" s="482"/>
      <c r="PYL1387" s="482"/>
      <c r="PYM1387" s="481"/>
      <c r="PYN1387" s="447"/>
      <c r="PYO1387" s="447"/>
      <c r="PYP1387" s="451"/>
      <c r="PYQ1387" s="451"/>
      <c r="PYR1387" s="451"/>
      <c r="PYS1387" s="451"/>
      <c r="PYT1387" s="451"/>
      <c r="PYU1387" s="451"/>
      <c r="PYV1387" s="451"/>
      <c r="PYW1387" s="451"/>
      <c r="PYX1387" s="451"/>
      <c r="PYY1387" s="451"/>
      <c r="PYZ1387" s="447"/>
      <c r="PZA1387" s="428"/>
      <c r="PZB1387" s="469"/>
      <c r="PZC1387" s="414"/>
      <c r="PZD1387" s="414"/>
      <c r="PZE1387" s="414"/>
      <c r="PZF1387" s="414"/>
      <c r="PZG1387" s="414"/>
      <c r="PZH1387" s="415"/>
      <c r="PZI1387" s="414"/>
      <c r="PZJ1387" s="416"/>
      <c r="PZK1387" s="366"/>
      <c r="PZL1387" s="366"/>
      <c r="PZM1387" s="366"/>
      <c r="PZN1387" s="366"/>
      <c r="PZO1387" s="366"/>
      <c r="PZP1387" s="366"/>
      <c r="PZQ1387" s="366"/>
      <c r="PZR1387" s="366"/>
      <c r="PZS1387" s="419"/>
      <c r="PZT1387" s="480"/>
      <c r="PZU1387" s="482"/>
      <c r="PZV1387" s="482"/>
      <c r="PZW1387" s="482"/>
      <c r="PZX1387" s="482"/>
      <c r="PZY1387" s="482"/>
      <c r="PZZ1387" s="482"/>
      <c r="QAA1387" s="482"/>
      <c r="QAB1387" s="482"/>
      <c r="QAC1387" s="482"/>
      <c r="QAD1387" s="482"/>
      <c r="QAE1387" s="482"/>
      <c r="QAF1387" s="482"/>
      <c r="QAG1387" s="482"/>
      <c r="QAH1387" s="482"/>
      <c r="QAI1387" s="482"/>
      <c r="QAJ1387" s="482"/>
      <c r="QAK1387" s="482"/>
      <c r="QAL1387" s="482"/>
      <c r="QAM1387" s="481"/>
      <c r="QAN1387" s="447"/>
      <c r="QAO1387" s="447"/>
      <c r="QAP1387" s="451"/>
      <c r="QAQ1387" s="451"/>
      <c r="QAR1387" s="451"/>
      <c r="QAS1387" s="451"/>
      <c r="QAT1387" s="451"/>
      <c r="QAU1387" s="451"/>
      <c r="QAV1387" s="451"/>
      <c r="QAW1387" s="451"/>
      <c r="QAX1387" s="451"/>
      <c r="QAY1387" s="451"/>
      <c r="QAZ1387" s="447"/>
      <c r="QBA1387" s="428"/>
      <c r="QBB1387" s="469"/>
      <c r="QBC1387" s="414"/>
      <c r="QBD1387" s="414"/>
      <c r="QBE1387" s="414"/>
      <c r="QBF1387" s="414"/>
      <c r="QBG1387" s="414"/>
      <c r="QBH1387" s="415"/>
      <c r="QBI1387" s="414"/>
      <c r="QBJ1387" s="416"/>
      <c r="QBK1387" s="366"/>
      <c r="QBL1387" s="366"/>
      <c r="QBM1387" s="366"/>
      <c r="QBN1387" s="366"/>
      <c r="QBO1387" s="366"/>
      <c r="QBP1387" s="366"/>
      <c r="QBQ1387" s="366"/>
      <c r="QBR1387" s="366"/>
      <c r="QBS1387" s="419"/>
      <c r="QBT1387" s="480"/>
      <c r="QBU1387" s="482"/>
      <c r="QBV1387" s="482"/>
      <c r="QBW1387" s="482"/>
      <c r="QBX1387" s="482"/>
      <c r="QBY1387" s="482"/>
      <c r="QBZ1387" s="482"/>
      <c r="QCA1387" s="482"/>
      <c r="QCB1387" s="482"/>
      <c r="QCC1387" s="482"/>
      <c r="QCD1387" s="482"/>
      <c r="QCE1387" s="482"/>
      <c r="QCF1387" s="482"/>
      <c r="QCG1387" s="482"/>
      <c r="QCH1387" s="482"/>
      <c r="QCI1387" s="482"/>
      <c r="QCJ1387" s="482"/>
      <c r="QCK1387" s="482"/>
      <c r="QCL1387" s="482"/>
      <c r="QCM1387" s="481"/>
      <c r="QCN1387" s="447"/>
      <c r="QCO1387" s="447"/>
      <c r="QCP1387" s="451"/>
      <c r="QCQ1387" s="451"/>
      <c r="QCR1387" s="451"/>
      <c r="QCS1387" s="451"/>
      <c r="QCT1387" s="451"/>
      <c r="QCU1387" s="451"/>
      <c r="QCV1387" s="451"/>
      <c r="QCW1387" s="451"/>
      <c r="QCX1387" s="451"/>
      <c r="QCY1387" s="451"/>
      <c r="QCZ1387" s="447"/>
      <c r="QDA1387" s="428"/>
      <c r="QDB1387" s="469"/>
      <c r="QDC1387" s="414"/>
      <c r="QDD1387" s="414"/>
      <c r="QDE1387" s="414"/>
      <c r="QDF1387" s="414"/>
      <c r="QDG1387" s="414"/>
      <c r="QDH1387" s="415"/>
      <c r="QDI1387" s="414"/>
      <c r="QDJ1387" s="416"/>
      <c r="QDK1387" s="366"/>
      <c r="QDL1387" s="366"/>
      <c r="QDM1387" s="366"/>
      <c r="QDN1387" s="366"/>
      <c r="QDO1387" s="366"/>
      <c r="QDP1387" s="366"/>
      <c r="QDQ1387" s="366"/>
      <c r="QDR1387" s="366"/>
      <c r="QDS1387" s="419"/>
      <c r="QDT1387" s="480"/>
      <c r="QDU1387" s="482"/>
      <c r="QDV1387" s="482"/>
      <c r="QDW1387" s="482"/>
      <c r="QDX1387" s="482"/>
      <c r="QDY1387" s="482"/>
      <c r="QDZ1387" s="482"/>
      <c r="QEA1387" s="482"/>
      <c r="QEB1387" s="482"/>
      <c r="QEC1387" s="482"/>
      <c r="QED1387" s="482"/>
      <c r="QEE1387" s="482"/>
      <c r="QEF1387" s="482"/>
      <c r="QEG1387" s="482"/>
      <c r="QEH1387" s="482"/>
      <c r="QEI1387" s="482"/>
      <c r="QEJ1387" s="482"/>
      <c r="QEK1387" s="482"/>
      <c r="QEL1387" s="482"/>
      <c r="QEM1387" s="481"/>
      <c r="QEN1387" s="447"/>
      <c r="QEO1387" s="447"/>
      <c r="QEP1387" s="451"/>
      <c r="QEQ1387" s="451"/>
      <c r="QER1387" s="451"/>
      <c r="QES1387" s="451"/>
      <c r="QET1387" s="451"/>
      <c r="QEU1387" s="451"/>
      <c r="QEV1387" s="451"/>
      <c r="QEW1387" s="451"/>
      <c r="QEX1387" s="451"/>
      <c r="QEY1387" s="451"/>
      <c r="QEZ1387" s="447"/>
      <c r="QFA1387" s="428"/>
      <c r="QFB1387" s="469"/>
      <c r="QFC1387" s="414"/>
      <c r="QFD1387" s="414"/>
      <c r="QFE1387" s="414"/>
      <c r="QFF1387" s="414"/>
      <c r="QFG1387" s="414"/>
      <c r="QFH1387" s="415"/>
      <c r="QFI1387" s="414"/>
      <c r="QFJ1387" s="416"/>
      <c r="QFK1387" s="366"/>
      <c r="QFL1387" s="366"/>
      <c r="QFM1387" s="366"/>
      <c r="QFN1387" s="366"/>
      <c r="QFO1387" s="366"/>
      <c r="QFP1387" s="366"/>
      <c r="QFQ1387" s="366"/>
      <c r="QFR1387" s="366"/>
      <c r="QFS1387" s="419"/>
      <c r="QFT1387" s="480"/>
      <c r="QFU1387" s="482"/>
      <c r="QFV1387" s="482"/>
      <c r="QFW1387" s="482"/>
      <c r="QFX1387" s="482"/>
      <c r="QFY1387" s="482"/>
      <c r="QFZ1387" s="482"/>
      <c r="QGA1387" s="482"/>
      <c r="QGB1387" s="482"/>
      <c r="QGC1387" s="482"/>
      <c r="QGD1387" s="482"/>
      <c r="QGE1387" s="482"/>
      <c r="QGF1387" s="482"/>
      <c r="QGG1387" s="482"/>
      <c r="QGH1387" s="482"/>
      <c r="QGI1387" s="482"/>
      <c r="QGJ1387" s="482"/>
      <c r="QGK1387" s="482"/>
      <c r="QGL1387" s="482"/>
      <c r="QGM1387" s="481"/>
      <c r="QGN1387" s="447"/>
      <c r="QGO1387" s="447"/>
      <c r="QGP1387" s="451"/>
      <c r="QGQ1387" s="451"/>
      <c r="QGR1387" s="451"/>
      <c r="QGS1387" s="451"/>
      <c r="QGT1387" s="451"/>
      <c r="QGU1387" s="451"/>
      <c r="QGV1387" s="451"/>
      <c r="QGW1387" s="451"/>
      <c r="QGX1387" s="451"/>
      <c r="QGY1387" s="451"/>
      <c r="QGZ1387" s="447"/>
      <c r="QHA1387" s="428"/>
      <c r="QHB1387" s="469"/>
      <c r="QHC1387" s="414"/>
      <c r="QHD1387" s="414"/>
      <c r="QHE1387" s="414"/>
      <c r="QHF1387" s="414"/>
      <c r="QHG1387" s="414"/>
      <c r="QHH1387" s="415"/>
      <c r="QHI1387" s="414"/>
      <c r="QHJ1387" s="416"/>
      <c r="QHK1387" s="366"/>
      <c r="QHL1387" s="366"/>
      <c r="QHM1387" s="366"/>
      <c r="QHN1387" s="366"/>
      <c r="QHO1387" s="366"/>
      <c r="QHP1387" s="366"/>
      <c r="QHQ1387" s="366"/>
      <c r="QHR1387" s="366"/>
      <c r="QHS1387" s="419"/>
      <c r="QHT1387" s="480"/>
      <c r="QHU1387" s="482"/>
      <c r="QHV1387" s="482"/>
      <c r="QHW1387" s="482"/>
      <c r="QHX1387" s="482"/>
      <c r="QHY1387" s="482"/>
      <c r="QHZ1387" s="482"/>
      <c r="QIA1387" s="482"/>
      <c r="QIB1387" s="482"/>
      <c r="QIC1387" s="482"/>
      <c r="QID1387" s="482"/>
      <c r="QIE1387" s="482"/>
      <c r="QIF1387" s="482"/>
      <c r="QIG1387" s="482"/>
      <c r="QIH1387" s="482"/>
      <c r="QII1387" s="482"/>
      <c r="QIJ1387" s="482"/>
      <c r="QIK1387" s="482"/>
      <c r="QIL1387" s="482"/>
      <c r="QIM1387" s="481"/>
      <c r="QIN1387" s="447"/>
      <c r="QIO1387" s="447"/>
      <c r="QIP1387" s="451"/>
      <c r="QIQ1387" s="451"/>
      <c r="QIR1387" s="451"/>
      <c r="QIS1387" s="451"/>
      <c r="QIT1387" s="451"/>
      <c r="QIU1387" s="451"/>
      <c r="QIV1387" s="451"/>
      <c r="QIW1387" s="451"/>
      <c r="QIX1387" s="451"/>
      <c r="QIY1387" s="451"/>
      <c r="QIZ1387" s="447"/>
      <c r="QJA1387" s="428"/>
      <c r="QJB1387" s="469"/>
      <c r="QJC1387" s="414"/>
      <c r="QJD1387" s="414"/>
      <c r="QJE1387" s="414"/>
      <c r="QJF1387" s="414"/>
      <c r="QJG1387" s="414"/>
      <c r="QJH1387" s="415"/>
      <c r="QJI1387" s="414"/>
      <c r="QJJ1387" s="416"/>
      <c r="QJK1387" s="366"/>
      <c r="QJL1387" s="366"/>
      <c r="QJM1387" s="366"/>
      <c r="QJN1387" s="366"/>
      <c r="QJO1387" s="366"/>
      <c r="QJP1387" s="366"/>
      <c r="QJQ1387" s="366"/>
      <c r="QJR1387" s="366"/>
      <c r="QJS1387" s="419"/>
      <c r="QJT1387" s="480"/>
      <c r="QJU1387" s="482"/>
      <c r="QJV1387" s="482"/>
      <c r="QJW1387" s="482"/>
      <c r="QJX1387" s="482"/>
      <c r="QJY1387" s="482"/>
      <c r="QJZ1387" s="482"/>
      <c r="QKA1387" s="482"/>
      <c r="QKB1387" s="482"/>
      <c r="QKC1387" s="482"/>
      <c r="QKD1387" s="482"/>
      <c r="QKE1387" s="482"/>
      <c r="QKF1387" s="482"/>
      <c r="QKG1387" s="482"/>
      <c r="QKH1387" s="482"/>
      <c r="QKI1387" s="482"/>
      <c r="QKJ1387" s="482"/>
      <c r="QKK1387" s="482"/>
      <c r="QKL1387" s="482"/>
      <c r="QKM1387" s="481"/>
      <c r="QKN1387" s="447"/>
      <c r="QKO1387" s="447"/>
      <c r="QKP1387" s="451"/>
      <c r="QKQ1387" s="451"/>
      <c r="QKR1387" s="451"/>
      <c r="QKS1387" s="451"/>
      <c r="QKT1387" s="451"/>
      <c r="QKU1387" s="451"/>
      <c r="QKV1387" s="451"/>
      <c r="QKW1387" s="451"/>
      <c r="QKX1387" s="451"/>
      <c r="QKY1387" s="451"/>
      <c r="QKZ1387" s="447"/>
      <c r="QLA1387" s="428"/>
      <c r="QLB1387" s="469"/>
      <c r="QLC1387" s="414"/>
      <c r="QLD1387" s="414"/>
      <c r="QLE1387" s="414"/>
      <c r="QLF1387" s="414"/>
      <c r="QLG1387" s="414"/>
      <c r="QLH1387" s="415"/>
      <c r="QLI1387" s="414"/>
      <c r="QLJ1387" s="416"/>
      <c r="QLK1387" s="366"/>
      <c r="QLL1387" s="366"/>
      <c r="QLM1387" s="366"/>
      <c r="QLN1387" s="366"/>
      <c r="QLO1387" s="366"/>
      <c r="QLP1387" s="366"/>
      <c r="QLQ1387" s="366"/>
      <c r="QLR1387" s="366"/>
      <c r="QLS1387" s="419"/>
      <c r="QLT1387" s="480"/>
      <c r="QLU1387" s="482"/>
      <c r="QLV1387" s="482"/>
      <c r="QLW1387" s="482"/>
      <c r="QLX1387" s="482"/>
      <c r="QLY1387" s="482"/>
      <c r="QLZ1387" s="482"/>
      <c r="QMA1387" s="482"/>
      <c r="QMB1387" s="482"/>
      <c r="QMC1387" s="482"/>
      <c r="QMD1387" s="482"/>
      <c r="QME1387" s="482"/>
      <c r="QMF1387" s="482"/>
      <c r="QMG1387" s="482"/>
      <c r="QMH1387" s="482"/>
      <c r="QMI1387" s="482"/>
      <c r="QMJ1387" s="482"/>
      <c r="QMK1387" s="482"/>
      <c r="QML1387" s="482"/>
      <c r="QMM1387" s="481"/>
      <c r="QMN1387" s="447"/>
      <c r="QMO1387" s="447"/>
      <c r="QMP1387" s="451"/>
      <c r="QMQ1387" s="451"/>
      <c r="QMR1387" s="451"/>
      <c r="QMS1387" s="451"/>
      <c r="QMT1387" s="451"/>
      <c r="QMU1387" s="451"/>
      <c r="QMV1387" s="451"/>
      <c r="QMW1387" s="451"/>
      <c r="QMX1387" s="451"/>
      <c r="QMY1387" s="451"/>
      <c r="QMZ1387" s="447"/>
      <c r="QNA1387" s="428"/>
      <c r="QNB1387" s="469"/>
      <c r="QNC1387" s="414"/>
      <c r="QND1387" s="414"/>
      <c r="QNE1387" s="414"/>
      <c r="QNF1387" s="414"/>
      <c r="QNG1387" s="414"/>
      <c r="QNH1387" s="415"/>
      <c r="QNI1387" s="414"/>
      <c r="QNJ1387" s="416"/>
      <c r="QNK1387" s="366"/>
      <c r="QNL1387" s="366"/>
      <c r="QNM1387" s="366"/>
      <c r="QNN1387" s="366"/>
      <c r="QNO1387" s="366"/>
      <c r="QNP1387" s="366"/>
      <c r="QNQ1387" s="366"/>
      <c r="QNR1387" s="366"/>
      <c r="QNS1387" s="419"/>
      <c r="QNT1387" s="480"/>
      <c r="QNU1387" s="482"/>
      <c r="QNV1387" s="482"/>
      <c r="QNW1387" s="482"/>
      <c r="QNX1387" s="482"/>
      <c r="QNY1387" s="482"/>
      <c r="QNZ1387" s="482"/>
      <c r="QOA1387" s="482"/>
      <c r="QOB1387" s="482"/>
      <c r="QOC1387" s="482"/>
      <c r="QOD1387" s="482"/>
      <c r="QOE1387" s="482"/>
      <c r="QOF1387" s="482"/>
      <c r="QOG1387" s="482"/>
      <c r="QOH1387" s="482"/>
      <c r="QOI1387" s="482"/>
      <c r="QOJ1387" s="482"/>
      <c r="QOK1387" s="482"/>
      <c r="QOL1387" s="482"/>
      <c r="QOM1387" s="481"/>
      <c r="QON1387" s="447"/>
      <c r="QOO1387" s="447"/>
      <c r="QOP1387" s="451"/>
      <c r="QOQ1387" s="451"/>
      <c r="QOR1387" s="451"/>
      <c r="QOS1387" s="451"/>
      <c r="QOT1387" s="451"/>
      <c r="QOU1387" s="451"/>
      <c r="QOV1387" s="451"/>
      <c r="QOW1387" s="451"/>
      <c r="QOX1387" s="451"/>
      <c r="QOY1387" s="451"/>
      <c r="QOZ1387" s="447"/>
      <c r="QPA1387" s="428"/>
      <c r="QPB1387" s="469"/>
      <c r="QPC1387" s="414"/>
      <c r="QPD1387" s="414"/>
      <c r="QPE1387" s="414"/>
      <c r="QPF1387" s="414"/>
      <c r="QPG1387" s="414"/>
      <c r="QPH1387" s="415"/>
      <c r="QPI1387" s="414"/>
      <c r="QPJ1387" s="416"/>
      <c r="QPK1387" s="366"/>
      <c r="QPL1387" s="366"/>
      <c r="QPM1387" s="366"/>
      <c r="QPN1387" s="366"/>
      <c r="QPO1387" s="366"/>
      <c r="QPP1387" s="366"/>
      <c r="QPQ1387" s="366"/>
      <c r="QPR1387" s="366"/>
      <c r="QPS1387" s="419"/>
      <c r="QPT1387" s="480"/>
      <c r="QPU1387" s="482"/>
      <c r="QPV1387" s="482"/>
      <c r="QPW1387" s="482"/>
      <c r="QPX1387" s="482"/>
      <c r="QPY1387" s="482"/>
      <c r="QPZ1387" s="482"/>
      <c r="QQA1387" s="482"/>
      <c r="QQB1387" s="482"/>
      <c r="QQC1387" s="482"/>
      <c r="QQD1387" s="482"/>
      <c r="QQE1387" s="482"/>
      <c r="QQF1387" s="482"/>
      <c r="QQG1387" s="482"/>
      <c r="QQH1387" s="482"/>
      <c r="QQI1387" s="482"/>
      <c r="QQJ1387" s="482"/>
      <c r="QQK1387" s="482"/>
      <c r="QQL1387" s="482"/>
      <c r="QQM1387" s="481"/>
      <c r="QQN1387" s="447"/>
      <c r="QQO1387" s="447"/>
      <c r="QQP1387" s="451"/>
      <c r="QQQ1387" s="451"/>
      <c r="QQR1387" s="451"/>
      <c r="QQS1387" s="451"/>
      <c r="QQT1387" s="451"/>
      <c r="QQU1387" s="451"/>
      <c r="QQV1387" s="451"/>
      <c r="QQW1387" s="451"/>
      <c r="QQX1387" s="451"/>
      <c r="QQY1387" s="451"/>
      <c r="QQZ1387" s="447"/>
      <c r="QRA1387" s="428"/>
      <c r="QRB1387" s="469"/>
      <c r="QRC1387" s="414"/>
      <c r="QRD1387" s="414"/>
      <c r="QRE1387" s="414"/>
      <c r="QRF1387" s="414"/>
      <c r="QRG1387" s="414"/>
      <c r="QRH1387" s="415"/>
      <c r="QRI1387" s="414"/>
      <c r="QRJ1387" s="416"/>
      <c r="QRK1387" s="366"/>
      <c r="QRL1387" s="366"/>
      <c r="QRM1387" s="366"/>
      <c r="QRN1387" s="366"/>
      <c r="QRO1387" s="366"/>
      <c r="QRP1387" s="366"/>
      <c r="QRQ1387" s="366"/>
      <c r="QRR1387" s="366"/>
      <c r="QRS1387" s="419"/>
      <c r="QRT1387" s="480"/>
      <c r="QRU1387" s="482"/>
      <c r="QRV1387" s="482"/>
      <c r="QRW1387" s="482"/>
      <c r="QRX1387" s="482"/>
      <c r="QRY1387" s="482"/>
      <c r="QRZ1387" s="482"/>
      <c r="QSA1387" s="482"/>
      <c r="QSB1387" s="482"/>
      <c r="QSC1387" s="482"/>
      <c r="QSD1387" s="482"/>
      <c r="QSE1387" s="482"/>
      <c r="QSF1387" s="482"/>
      <c r="QSG1387" s="482"/>
      <c r="QSH1387" s="482"/>
      <c r="QSI1387" s="482"/>
      <c r="QSJ1387" s="482"/>
      <c r="QSK1387" s="482"/>
      <c r="QSL1387" s="482"/>
      <c r="QSM1387" s="481"/>
      <c r="QSN1387" s="447"/>
      <c r="QSO1387" s="447"/>
      <c r="QSP1387" s="451"/>
      <c r="QSQ1387" s="451"/>
      <c r="QSR1387" s="451"/>
      <c r="QSS1387" s="451"/>
      <c r="QST1387" s="451"/>
      <c r="QSU1387" s="451"/>
      <c r="QSV1387" s="451"/>
      <c r="QSW1387" s="451"/>
      <c r="QSX1387" s="451"/>
      <c r="QSY1387" s="451"/>
      <c r="QSZ1387" s="447"/>
      <c r="QTA1387" s="428"/>
      <c r="QTB1387" s="469"/>
      <c r="QTC1387" s="414"/>
      <c r="QTD1387" s="414"/>
      <c r="QTE1387" s="414"/>
      <c r="QTF1387" s="414"/>
      <c r="QTG1387" s="414"/>
      <c r="QTH1387" s="415"/>
      <c r="QTI1387" s="414"/>
      <c r="QTJ1387" s="416"/>
      <c r="QTK1387" s="366"/>
      <c r="QTL1387" s="366"/>
      <c r="QTM1387" s="366"/>
      <c r="QTN1387" s="366"/>
      <c r="QTO1387" s="366"/>
      <c r="QTP1387" s="366"/>
      <c r="QTQ1387" s="366"/>
      <c r="QTR1387" s="366"/>
      <c r="QTS1387" s="419"/>
      <c r="QTT1387" s="480"/>
      <c r="QTU1387" s="482"/>
      <c r="QTV1387" s="482"/>
      <c r="QTW1387" s="482"/>
      <c r="QTX1387" s="482"/>
      <c r="QTY1387" s="482"/>
      <c r="QTZ1387" s="482"/>
      <c r="QUA1387" s="482"/>
      <c r="QUB1387" s="482"/>
      <c r="QUC1387" s="482"/>
      <c r="QUD1387" s="482"/>
      <c r="QUE1387" s="482"/>
      <c r="QUF1387" s="482"/>
      <c r="QUG1387" s="482"/>
      <c r="QUH1387" s="482"/>
      <c r="QUI1387" s="482"/>
      <c r="QUJ1387" s="482"/>
      <c r="QUK1387" s="482"/>
      <c r="QUL1387" s="482"/>
      <c r="QUM1387" s="481"/>
      <c r="QUN1387" s="447"/>
      <c r="QUO1387" s="447"/>
      <c r="QUP1387" s="451"/>
      <c r="QUQ1387" s="451"/>
      <c r="QUR1387" s="451"/>
      <c r="QUS1387" s="451"/>
      <c r="QUT1387" s="451"/>
      <c r="QUU1387" s="451"/>
      <c r="QUV1387" s="451"/>
      <c r="QUW1387" s="451"/>
      <c r="QUX1387" s="451"/>
      <c r="QUY1387" s="451"/>
      <c r="QUZ1387" s="447"/>
      <c r="QVA1387" s="428"/>
      <c r="QVB1387" s="469"/>
      <c r="QVC1387" s="414"/>
      <c r="QVD1387" s="414"/>
      <c r="QVE1387" s="414"/>
      <c r="QVF1387" s="414"/>
      <c r="QVG1387" s="414"/>
      <c r="QVH1387" s="415"/>
      <c r="QVI1387" s="414"/>
      <c r="QVJ1387" s="416"/>
      <c r="QVK1387" s="366"/>
      <c r="QVL1387" s="366"/>
      <c r="QVM1387" s="366"/>
      <c r="QVN1387" s="366"/>
      <c r="QVO1387" s="366"/>
      <c r="QVP1387" s="366"/>
      <c r="QVQ1387" s="366"/>
      <c r="QVR1387" s="366"/>
      <c r="QVS1387" s="419"/>
      <c r="QVT1387" s="480"/>
      <c r="QVU1387" s="482"/>
      <c r="QVV1387" s="482"/>
      <c r="QVW1387" s="482"/>
      <c r="QVX1387" s="482"/>
      <c r="QVY1387" s="482"/>
      <c r="QVZ1387" s="482"/>
      <c r="QWA1387" s="482"/>
      <c r="QWB1387" s="482"/>
      <c r="QWC1387" s="482"/>
      <c r="QWD1387" s="482"/>
      <c r="QWE1387" s="482"/>
      <c r="QWF1387" s="482"/>
      <c r="QWG1387" s="482"/>
      <c r="QWH1387" s="482"/>
      <c r="QWI1387" s="482"/>
      <c r="QWJ1387" s="482"/>
      <c r="QWK1387" s="482"/>
      <c r="QWL1387" s="482"/>
      <c r="QWM1387" s="481"/>
      <c r="QWN1387" s="447"/>
      <c r="QWO1387" s="447"/>
      <c r="QWP1387" s="451"/>
      <c r="QWQ1387" s="451"/>
      <c r="QWR1387" s="451"/>
      <c r="QWS1387" s="451"/>
      <c r="QWT1387" s="451"/>
      <c r="QWU1387" s="451"/>
      <c r="QWV1387" s="451"/>
      <c r="QWW1387" s="451"/>
      <c r="QWX1387" s="451"/>
      <c r="QWY1387" s="451"/>
      <c r="QWZ1387" s="447"/>
      <c r="QXA1387" s="428"/>
      <c r="QXB1387" s="469"/>
      <c r="QXC1387" s="414"/>
      <c r="QXD1387" s="414"/>
      <c r="QXE1387" s="414"/>
      <c r="QXF1387" s="414"/>
      <c r="QXG1387" s="414"/>
      <c r="QXH1387" s="415"/>
      <c r="QXI1387" s="414"/>
      <c r="QXJ1387" s="416"/>
      <c r="QXK1387" s="366"/>
      <c r="QXL1387" s="366"/>
      <c r="QXM1387" s="366"/>
      <c r="QXN1387" s="366"/>
      <c r="QXO1387" s="366"/>
      <c r="QXP1387" s="366"/>
      <c r="QXQ1387" s="366"/>
      <c r="QXR1387" s="366"/>
      <c r="QXS1387" s="419"/>
      <c r="QXT1387" s="480"/>
      <c r="QXU1387" s="482"/>
      <c r="QXV1387" s="482"/>
      <c r="QXW1387" s="482"/>
      <c r="QXX1387" s="482"/>
      <c r="QXY1387" s="482"/>
      <c r="QXZ1387" s="482"/>
      <c r="QYA1387" s="482"/>
      <c r="QYB1387" s="482"/>
      <c r="QYC1387" s="482"/>
      <c r="QYD1387" s="482"/>
      <c r="QYE1387" s="482"/>
      <c r="QYF1387" s="482"/>
      <c r="QYG1387" s="482"/>
      <c r="QYH1387" s="482"/>
      <c r="QYI1387" s="482"/>
      <c r="QYJ1387" s="482"/>
      <c r="QYK1387" s="482"/>
      <c r="QYL1387" s="482"/>
      <c r="QYM1387" s="481"/>
      <c r="QYN1387" s="447"/>
      <c r="QYO1387" s="447"/>
      <c r="QYP1387" s="451"/>
      <c r="QYQ1387" s="451"/>
      <c r="QYR1387" s="451"/>
      <c r="QYS1387" s="451"/>
      <c r="QYT1387" s="451"/>
      <c r="QYU1387" s="451"/>
      <c r="QYV1387" s="451"/>
      <c r="QYW1387" s="451"/>
      <c r="QYX1387" s="451"/>
      <c r="QYY1387" s="451"/>
      <c r="QYZ1387" s="447"/>
      <c r="QZA1387" s="428"/>
      <c r="QZB1387" s="469"/>
      <c r="QZC1387" s="414"/>
      <c r="QZD1387" s="414"/>
      <c r="QZE1387" s="414"/>
      <c r="QZF1387" s="414"/>
      <c r="QZG1387" s="414"/>
      <c r="QZH1387" s="415"/>
      <c r="QZI1387" s="414"/>
      <c r="QZJ1387" s="416"/>
      <c r="QZK1387" s="366"/>
      <c r="QZL1387" s="366"/>
      <c r="QZM1387" s="366"/>
      <c r="QZN1387" s="366"/>
      <c r="QZO1387" s="366"/>
      <c r="QZP1387" s="366"/>
      <c r="QZQ1387" s="366"/>
      <c r="QZR1387" s="366"/>
      <c r="QZS1387" s="419"/>
      <c r="QZT1387" s="480"/>
      <c r="QZU1387" s="482"/>
      <c r="QZV1387" s="482"/>
      <c r="QZW1387" s="482"/>
      <c r="QZX1387" s="482"/>
      <c r="QZY1387" s="482"/>
      <c r="QZZ1387" s="482"/>
      <c r="RAA1387" s="482"/>
      <c r="RAB1387" s="482"/>
      <c r="RAC1387" s="482"/>
      <c r="RAD1387" s="482"/>
      <c r="RAE1387" s="482"/>
      <c r="RAF1387" s="482"/>
      <c r="RAG1387" s="482"/>
      <c r="RAH1387" s="482"/>
      <c r="RAI1387" s="482"/>
      <c r="RAJ1387" s="482"/>
      <c r="RAK1387" s="482"/>
      <c r="RAL1387" s="482"/>
      <c r="RAM1387" s="481"/>
      <c r="RAN1387" s="447"/>
      <c r="RAO1387" s="447"/>
      <c r="RAP1387" s="451"/>
      <c r="RAQ1387" s="451"/>
      <c r="RAR1387" s="451"/>
      <c r="RAS1387" s="451"/>
      <c r="RAT1387" s="451"/>
      <c r="RAU1387" s="451"/>
      <c r="RAV1387" s="451"/>
      <c r="RAW1387" s="451"/>
      <c r="RAX1387" s="451"/>
      <c r="RAY1387" s="451"/>
      <c r="RAZ1387" s="447"/>
      <c r="RBA1387" s="428"/>
      <c r="RBB1387" s="469"/>
      <c r="RBC1387" s="414"/>
      <c r="RBD1387" s="414"/>
      <c r="RBE1387" s="414"/>
      <c r="RBF1387" s="414"/>
      <c r="RBG1387" s="414"/>
      <c r="RBH1387" s="415"/>
      <c r="RBI1387" s="414"/>
      <c r="RBJ1387" s="416"/>
      <c r="RBK1387" s="366"/>
      <c r="RBL1387" s="366"/>
      <c r="RBM1387" s="366"/>
      <c r="RBN1387" s="366"/>
      <c r="RBO1387" s="366"/>
      <c r="RBP1387" s="366"/>
      <c r="RBQ1387" s="366"/>
      <c r="RBR1387" s="366"/>
      <c r="RBS1387" s="419"/>
      <c r="RBT1387" s="480"/>
      <c r="RBU1387" s="482"/>
      <c r="RBV1387" s="482"/>
      <c r="RBW1387" s="482"/>
      <c r="RBX1387" s="482"/>
      <c r="RBY1387" s="482"/>
      <c r="RBZ1387" s="482"/>
      <c r="RCA1387" s="482"/>
      <c r="RCB1387" s="482"/>
      <c r="RCC1387" s="482"/>
      <c r="RCD1387" s="482"/>
      <c r="RCE1387" s="482"/>
      <c r="RCF1387" s="482"/>
      <c r="RCG1387" s="482"/>
      <c r="RCH1387" s="482"/>
      <c r="RCI1387" s="482"/>
      <c r="RCJ1387" s="482"/>
      <c r="RCK1387" s="482"/>
      <c r="RCL1387" s="482"/>
      <c r="RCM1387" s="481"/>
      <c r="RCN1387" s="447"/>
      <c r="RCO1387" s="447"/>
      <c r="RCP1387" s="451"/>
      <c r="RCQ1387" s="451"/>
      <c r="RCR1387" s="451"/>
      <c r="RCS1387" s="451"/>
      <c r="RCT1387" s="451"/>
      <c r="RCU1387" s="451"/>
      <c r="RCV1387" s="451"/>
      <c r="RCW1387" s="451"/>
      <c r="RCX1387" s="451"/>
      <c r="RCY1387" s="451"/>
      <c r="RCZ1387" s="447"/>
      <c r="RDA1387" s="428"/>
      <c r="RDB1387" s="469"/>
      <c r="RDC1387" s="414"/>
      <c r="RDD1387" s="414"/>
      <c r="RDE1387" s="414"/>
      <c r="RDF1387" s="414"/>
      <c r="RDG1387" s="414"/>
      <c r="RDH1387" s="415"/>
      <c r="RDI1387" s="414"/>
      <c r="RDJ1387" s="416"/>
      <c r="RDK1387" s="366"/>
      <c r="RDL1387" s="366"/>
      <c r="RDM1387" s="366"/>
      <c r="RDN1387" s="366"/>
      <c r="RDO1387" s="366"/>
      <c r="RDP1387" s="366"/>
      <c r="RDQ1387" s="366"/>
      <c r="RDR1387" s="366"/>
      <c r="RDS1387" s="419"/>
      <c r="RDT1387" s="480"/>
      <c r="RDU1387" s="482"/>
      <c r="RDV1387" s="482"/>
      <c r="RDW1387" s="482"/>
      <c r="RDX1387" s="482"/>
      <c r="RDY1387" s="482"/>
      <c r="RDZ1387" s="482"/>
      <c r="REA1387" s="482"/>
      <c r="REB1387" s="482"/>
      <c r="REC1387" s="482"/>
      <c r="RED1387" s="482"/>
      <c r="REE1387" s="482"/>
      <c r="REF1387" s="482"/>
      <c r="REG1387" s="482"/>
      <c r="REH1387" s="482"/>
      <c r="REI1387" s="482"/>
      <c r="REJ1387" s="482"/>
      <c r="REK1387" s="482"/>
      <c r="REL1387" s="482"/>
      <c r="REM1387" s="481"/>
      <c r="REN1387" s="447"/>
      <c r="REO1387" s="447"/>
      <c r="REP1387" s="451"/>
      <c r="REQ1387" s="451"/>
      <c r="RER1387" s="451"/>
      <c r="RES1387" s="451"/>
      <c r="RET1387" s="451"/>
      <c r="REU1387" s="451"/>
      <c r="REV1387" s="451"/>
      <c r="REW1387" s="451"/>
      <c r="REX1387" s="451"/>
      <c r="REY1387" s="451"/>
      <c r="REZ1387" s="447"/>
      <c r="RFA1387" s="428"/>
      <c r="RFB1387" s="469"/>
      <c r="RFC1387" s="414"/>
      <c r="RFD1387" s="414"/>
      <c r="RFE1387" s="414"/>
      <c r="RFF1387" s="414"/>
      <c r="RFG1387" s="414"/>
      <c r="RFH1387" s="415"/>
      <c r="RFI1387" s="414"/>
      <c r="RFJ1387" s="416"/>
      <c r="RFK1387" s="366"/>
      <c r="RFL1387" s="366"/>
      <c r="RFM1387" s="366"/>
      <c r="RFN1387" s="366"/>
      <c r="RFO1387" s="366"/>
      <c r="RFP1387" s="366"/>
      <c r="RFQ1387" s="366"/>
      <c r="RFR1387" s="366"/>
      <c r="RFS1387" s="419"/>
      <c r="RFT1387" s="480"/>
      <c r="RFU1387" s="482"/>
      <c r="RFV1387" s="482"/>
      <c r="RFW1387" s="482"/>
      <c r="RFX1387" s="482"/>
      <c r="RFY1387" s="482"/>
      <c r="RFZ1387" s="482"/>
      <c r="RGA1387" s="482"/>
      <c r="RGB1387" s="482"/>
      <c r="RGC1387" s="482"/>
      <c r="RGD1387" s="482"/>
      <c r="RGE1387" s="482"/>
      <c r="RGF1387" s="482"/>
      <c r="RGG1387" s="482"/>
      <c r="RGH1387" s="482"/>
      <c r="RGI1387" s="482"/>
      <c r="RGJ1387" s="482"/>
      <c r="RGK1387" s="482"/>
      <c r="RGL1387" s="482"/>
      <c r="RGM1387" s="481"/>
      <c r="RGN1387" s="447"/>
      <c r="RGO1387" s="447"/>
      <c r="RGP1387" s="451"/>
      <c r="RGQ1387" s="451"/>
      <c r="RGR1387" s="451"/>
      <c r="RGS1387" s="451"/>
      <c r="RGT1387" s="451"/>
      <c r="RGU1387" s="451"/>
      <c r="RGV1387" s="451"/>
      <c r="RGW1387" s="451"/>
      <c r="RGX1387" s="451"/>
      <c r="RGY1387" s="451"/>
      <c r="RGZ1387" s="447"/>
      <c r="RHA1387" s="428"/>
      <c r="RHB1387" s="469"/>
      <c r="RHC1387" s="414"/>
      <c r="RHD1387" s="414"/>
      <c r="RHE1387" s="414"/>
      <c r="RHF1387" s="414"/>
      <c r="RHG1387" s="414"/>
      <c r="RHH1387" s="415"/>
      <c r="RHI1387" s="414"/>
      <c r="RHJ1387" s="416"/>
      <c r="RHK1387" s="366"/>
      <c r="RHL1387" s="366"/>
      <c r="RHM1387" s="366"/>
      <c r="RHN1387" s="366"/>
      <c r="RHO1387" s="366"/>
      <c r="RHP1387" s="366"/>
      <c r="RHQ1387" s="366"/>
      <c r="RHR1387" s="366"/>
      <c r="RHS1387" s="419"/>
      <c r="RHT1387" s="480"/>
      <c r="RHU1387" s="482"/>
      <c r="RHV1387" s="482"/>
      <c r="RHW1387" s="482"/>
      <c r="RHX1387" s="482"/>
      <c r="RHY1387" s="482"/>
      <c r="RHZ1387" s="482"/>
      <c r="RIA1387" s="482"/>
      <c r="RIB1387" s="482"/>
      <c r="RIC1387" s="482"/>
      <c r="RID1387" s="482"/>
      <c r="RIE1387" s="482"/>
      <c r="RIF1387" s="482"/>
      <c r="RIG1387" s="482"/>
      <c r="RIH1387" s="482"/>
      <c r="RII1387" s="482"/>
      <c r="RIJ1387" s="482"/>
      <c r="RIK1387" s="482"/>
      <c r="RIL1387" s="482"/>
      <c r="RIM1387" s="481"/>
      <c r="RIN1387" s="447"/>
      <c r="RIO1387" s="447"/>
      <c r="RIP1387" s="451"/>
      <c r="RIQ1387" s="451"/>
      <c r="RIR1387" s="451"/>
      <c r="RIS1387" s="451"/>
      <c r="RIT1387" s="451"/>
      <c r="RIU1387" s="451"/>
      <c r="RIV1387" s="451"/>
      <c r="RIW1387" s="451"/>
      <c r="RIX1387" s="451"/>
      <c r="RIY1387" s="451"/>
      <c r="RIZ1387" s="447"/>
      <c r="RJA1387" s="428"/>
      <c r="RJB1387" s="469"/>
      <c r="RJC1387" s="414"/>
      <c r="RJD1387" s="414"/>
      <c r="RJE1387" s="414"/>
      <c r="RJF1387" s="414"/>
      <c r="RJG1387" s="414"/>
      <c r="RJH1387" s="415"/>
      <c r="RJI1387" s="414"/>
      <c r="RJJ1387" s="416"/>
      <c r="RJK1387" s="366"/>
      <c r="RJL1387" s="366"/>
      <c r="RJM1387" s="366"/>
      <c r="RJN1387" s="366"/>
      <c r="RJO1387" s="366"/>
      <c r="RJP1387" s="366"/>
      <c r="RJQ1387" s="366"/>
      <c r="RJR1387" s="366"/>
      <c r="RJS1387" s="419"/>
      <c r="RJT1387" s="480"/>
      <c r="RJU1387" s="482"/>
      <c r="RJV1387" s="482"/>
      <c r="RJW1387" s="482"/>
      <c r="RJX1387" s="482"/>
      <c r="RJY1387" s="482"/>
      <c r="RJZ1387" s="482"/>
      <c r="RKA1387" s="482"/>
      <c r="RKB1387" s="482"/>
      <c r="RKC1387" s="482"/>
      <c r="RKD1387" s="482"/>
      <c r="RKE1387" s="482"/>
      <c r="RKF1387" s="482"/>
      <c r="RKG1387" s="482"/>
      <c r="RKH1387" s="482"/>
      <c r="RKI1387" s="482"/>
      <c r="RKJ1387" s="482"/>
      <c r="RKK1387" s="482"/>
      <c r="RKL1387" s="482"/>
      <c r="RKM1387" s="481"/>
      <c r="RKN1387" s="447"/>
      <c r="RKO1387" s="447"/>
      <c r="RKP1387" s="451"/>
      <c r="RKQ1387" s="451"/>
      <c r="RKR1387" s="451"/>
      <c r="RKS1387" s="451"/>
      <c r="RKT1387" s="451"/>
      <c r="RKU1387" s="451"/>
      <c r="RKV1387" s="451"/>
      <c r="RKW1387" s="451"/>
      <c r="RKX1387" s="451"/>
      <c r="RKY1387" s="451"/>
      <c r="RKZ1387" s="447"/>
      <c r="RLA1387" s="428"/>
      <c r="RLB1387" s="469"/>
      <c r="RLC1387" s="414"/>
      <c r="RLD1387" s="414"/>
      <c r="RLE1387" s="414"/>
      <c r="RLF1387" s="414"/>
      <c r="RLG1387" s="414"/>
      <c r="RLH1387" s="415"/>
      <c r="RLI1387" s="414"/>
      <c r="RLJ1387" s="416"/>
      <c r="RLK1387" s="366"/>
      <c r="RLL1387" s="366"/>
      <c r="RLM1387" s="366"/>
      <c r="RLN1387" s="366"/>
      <c r="RLO1387" s="366"/>
      <c r="RLP1387" s="366"/>
      <c r="RLQ1387" s="366"/>
      <c r="RLR1387" s="366"/>
      <c r="RLS1387" s="419"/>
      <c r="RLT1387" s="480"/>
      <c r="RLU1387" s="482"/>
      <c r="RLV1387" s="482"/>
      <c r="RLW1387" s="482"/>
      <c r="RLX1387" s="482"/>
      <c r="RLY1387" s="482"/>
      <c r="RLZ1387" s="482"/>
      <c r="RMA1387" s="482"/>
      <c r="RMB1387" s="482"/>
      <c r="RMC1387" s="482"/>
      <c r="RMD1387" s="482"/>
      <c r="RME1387" s="482"/>
      <c r="RMF1387" s="482"/>
      <c r="RMG1387" s="482"/>
      <c r="RMH1387" s="482"/>
      <c r="RMI1387" s="482"/>
      <c r="RMJ1387" s="482"/>
      <c r="RMK1387" s="482"/>
      <c r="RML1387" s="482"/>
      <c r="RMM1387" s="481"/>
      <c r="RMN1387" s="447"/>
      <c r="RMO1387" s="447"/>
      <c r="RMP1387" s="451"/>
      <c r="RMQ1387" s="451"/>
      <c r="RMR1387" s="451"/>
      <c r="RMS1387" s="451"/>
      <c r="RMT1387" s="451"/>
      <c r="RMU1387" s="451"/>
      <c r="RMV1387" s="451"/>
      <c r="RMW1387" s="451"/>
      <c r="RMX1387" s="451"/>
      <c r="RMY1387" s="451"/>
      <c r="RMZ1387" s="447"/>
      <c r="RNA1387" s="428"/>
      <c r="RNB1387" s="469"/>
      <c r="RNC1387" s="414"/>
      <c r="RND1387" s="414"/>
      <c r="RNE1387" s="414"/>
      <c r="RNF1387" s="414"/>
      <c r="RNG1387" s="414"/>
      <c r="RNH1387" s="415"/>
      <c r="RNI1387" s="414"/>
      <c r="RNJ1387" s="416"/>
      <c r="RNK1387" s="366"/>
      <c r="RNL1387" s="366"/>
      <c r="RNM1387" s="366"/>
      <c r="RNN1387" s="366"/>
      <c r="RNO1387" s="366"/>
      <c r="RNP1387" s="366"/>
      <c r="RNQ1387" s="366"/>
      <c r="RNR1387" s="366"/>
      <c r="RNS1387" s="419"/>
      <c r="RNT1387" s="480"/>
      <c r="RNU1387" s="482"/>
      <c r="RNV1387" s="482"/>
      <c r="RNW1387" s="482"/>
      <c r="RNX1387" s="482"/>
      <c r="RNY1387" s="482"/>
      <c r="RNZ1387" s="482"/>
      <c r="ROA1387" s="482"/>
      <c r="ROB1387" s="482"/>
      <c r="ROC1387" s="482"/>
      <c r="ROD1387" s="482"/>
      <c r="ROE1387" s="482"/>
      <c r="ROF1387" s="482"/>
      <c r="ROG1387" s="482"/>
      <c r="ROH1387" s="482"/>
      <c r="ROI1387" s="482"/>
      <c r="ROJ1387" s="482"/>
      <c r="ROK1387" s="482"/>
      <c r="ROL1387" s="482"/>
      <c r="ROM1387" s="481"/>
      <c r="RON1387" s="447"/>
      <c r="ROO1387" s="447"/>
      <c r="ROP1387" s="451"/>
      <c r="ROQ1387" s="451"/>
      <c r="ROR1387" s="451"/>
      <c r="ROS1387" s="451"/>
      <c r="ROT1387" s="451"/>
      <c r="ROU1387" s="451"/>
      <c r="ROV1387" s="451"/>
      <c r="ROW1387" s="451"/>
      <c r="ROX1387" s="451"/>
      <c r="ROY1387" s="451"/>
      <c r="ROZ1387" s="447"/>
      <c r="RPA1387" s="428"/>
      <c r="RPB1387" s="469"/>
      <c r="RPC1387" s="414"/>
      <c r="RPD1387" s="414"/>
      <c r="RPE1387" s="414"/>
      <c r="RPF1387" s="414"/>
      <c r="RPG1387" s="414"/>
      <c r="RPH1387" s="415"/>
      <c r="RPI1387" s="414"/>
      <c r="RPJ1387" s="416"/>
      <c r="RPK1387" s="366"/>
      <c r="RPL1387" s="366"/>
      <c r="RPM1387" s="366"/>
      <c r="RPN1387" s="366"/>
      <c r="RPO1387" s="366"/>
      <c r="RPP1387" s="366"/>
      <c r="RPQ1387" s="366"/>
      <c r="RPR1387" s="366"/>
      <c r="RPS1387" s="419"/>
      <c r="RPT1387" s="480"/>
      <c r="RPU1387" s="482"/>
      <c r="RPV1387" s="482"/>
      <c r="RPW1387" s="482"/>
      <c r="RPX1387" s="482"/>
      <c r="RPY1387" s="482"/>
      <c r="RPZ1387" s="482"/>
      <c r="RQA1387" s="482"/>
      <c r="RQB1387" s="482"/>
      <c r="RQC1387" s="482"/>
      <c r="RQD1387" s="482"/>
      <c r="RQE1387" s="482"/>
      <c r="RQF1387" s="482"/>
      <c r="RQG1387" s="482"/>
      <c r="RQH1387" s="482"/>
      <c r="RQI1387" s="482"/>
      <c r="RQJ1387" s="482"/>
      <c r="RQK1387" s="482"/>
      <c r="RQL1387" s="482"/>
      <c r="RQM1387" s="481"/>
      <c r="RQN1387" s="447"/>
      <c r="RQO1387" s="447"/>
      <c r="RQP1387" s="451"/>
      <c r="RQQ1387" s="451"/>
      <c r="RQR1387" s="451"/>
      <c r="RQS1387" s="451"/>
      <c r="RQT1387" s="451"/>
      <c r="RQU1387" s="451"/>
      <c r="RQV1387" s="451"/>
      <c r="RQW1387" s="451"/>
      <c r="RQX1387" s="451"/>
      <c r="RQY1387" s="451"/>
      <c r="RQZ1387" s="447"/>
      <c r="RRA1387" s="428"/>
      <c r="RRB1387" s="469"/>
      <c r="RRC1387" s="414"/>
      <c r="RRD1387" s="414"/>
      <c r="RRE1387" s="414"/>
      <c r="RRF1387" s="414"/>
      <c r="RRG1387" s="414"/>
      <c r="RRH1387" s="415"/>
      <c r="RRI1387" s="414"/>
      <c r="RRJ1387" s="416"/>
      <c r="RRK1387" s="366"/>
      <c r="RRL1387" s="366"/>
      <c r="RRM1387" s="366"/>
      <c r="RRN1387" s="366"/>
      <c r="RRO1387" s="366"/>
      <c r="RRP1387" s="366"/>
      <c r="RRQ1387" s="366"/>
      <c r="RRR1387" s="366"/>
      <c r="RRS1387" s="419"/>
      <c r="RRT1387" s="480"/>
      <c r="RRU1387" s="482"/>
      <c r="RRV1387" s="482"/>
      <c r="RRW1387" s="482"/>
      <c r="RRX1387" s="482"/>
      <c r="RRY1387" s="482"/>
      <c r="RRZ1387" s="482"/>
      <c r="RSA1387" s="482"/>
      <c r="RSB1387" s="482"/>
      <c r="RSC1387" s="482"/>
      <c r="RSD1387" s="482"/>
      <c r="RSE1387" s="482"/>
      <c r="RSF1387" s="482"/>
      <c r="RSG1387" s="482"/>
      <c r="RSH1387" s="482"/>
      <c r="RSI1387" s="482"/>
      <c r="RSJ1387" s="482"/>
      <c r="RSK1387" s="482"/>
      <c r="RSL1387" s="482"/>
      <c r="RSM1387" s="481"/>
      <c r="RSN1387" s="447"/>
      <c r="RSO1387" s="447"/>
      <c r="RSP1387" s="451"/>
      <c r="RSQ1387" s="451"/>
      <c r="RSR1387" s="451"/>
      <c r="RSS1387" s="451"/>
      <c r="RST1387" s="451"/>
      <c r="RSU1387" s="451"/>
      <c r="RSV1387" s="451"/>
      <c r="RSW1387" s="451"/>
      <c r="RSX1387" s="451"/>
      <c r="RSY1387" s="451"/>
      <c r="RSZ1387" s="447"/>
      <c r="RTA1387" s="428"/>
      <c r="RTB1387" s="469"/>
      <c r="RTC1387" s="414"/>
      <c r="RTD1387" s="414"/>
      <c r="RTE1387" s="414"/>
      <c r="RTF1387" s="414"/>
      <c r="RTG1387" s="414"/>
      <c r="RTH1387" s="415"/>
      <c r="RTI1387" s="414"/>
      <c r="RTJ1387" s="416"/>
      <c r="RTK1387" s="366"/>
      <c r="RTL1387" s="366"/>
      <c r="RTM1387" s="366"/>
      <c r="RTN1387" s="366"/>
      <c r="RTO1387" s="366"/>
      <c r="RTP1387" s="366"/>
      <c r="RTQ1387" s="366"/>
      <c r="RTR1387" s="366"/>
      <c r="RTS1387" s="419"/>
      <c r="RTT1387" s="480"/>
      <c r="RTU1387" s="482"/>
      <c r="RTV1387" s="482"/>
      <c r="RTW1387" s="482"/>
      <c r="RTX1387" s="482"/>
      <c r="RTY1387" s="482"/>
      <c r="RTZ1387" s="482"/>
      <c r="RUA1387" s="482"/>
      <c r="RUB1387" s="482"/>
      <c r="RUC1387" s="482"/>
      <c r="RUD1387" s="482"/>
      <c r="RUE1387" s="482"/>
      <c r="RUF1387" s="482"/>
      <c r="RUG1387" s="482"/>
      <c r="RUH1387" s="482"/>
      <c r="RUI1387" s="482"/>
      <c r="RUJ1387" s="482"/>
      <c r="RUK1387" s="482"/>
      <c r="RUL1387" s="482"/>
      <c r="RUM1387" s="481"/>
      <c r="RUN1387" s="447"/>
      <c r="RUO1387" s="447"/>
      <c r="RUP1387" s="451"/>
      <c r="RUQ1387" s="451"/>
      <c r="RUR1387" s="451"/>
      <c r="RUS1387" s="451"/>
      <c r="RUT1387" s="451"/>
      <c r="RUU1387" s="451"/>
      <c r="RUV1387" s="451"/>
      <c r="RUW1387" s="451"/>
      <c r="RUX1387" s="451"/>
      <c r="RUY1387" s="451"/>
      <c r="RUZ1387" s="447"/>
      <c r="RVA1387" s="428"/>
      <c r="RVB1387" s="469"/>
      <c r="RVC1387" s="414"/>
      <c r="RVD1387" s="414"/>
      <c r="RVE1387" s="414"/>
      <c r="RVF1387" s="414"/>
      <c r="RVG1387" s="414"/>
      <c r="RVH1387" s="415"/>
      <c r="RVI1387" s="414"/>
      <c r="RVJ1387" s="416"/>
      <c r="RVK1387" s="366"/>
      <c r="RVL1387" s="366"/>
      <c r="RVM1387" s="366"/>
      <c r="RVN1387" s="366"/>
      <c r="RVO1387" s="366"/>
      <c r="RVP1387" s="366"/>
      <c r="RVQ1387" s="366"/>
      <c r="RVR1387" s="366"/>
      <c r="RVS1387" s="419"/>
      <c r="RVT1387" s="480"/>
      <c r="RVU1387" s="482"/>
      <c r="RVV1387" s="482"/>
      <c r="RVW1387" s="482"/>
      <c r="RVX1387" s="482"/>
      <c r="RVY1387" s="482"/>
      <c r="RVZ1387" s="482"/>
      <c r="RWA1387" s="482"/>
      <c r="RWB1387" s="482"/>
      <c r="RWC1387" s="482"/>
      <c r="RWD1387" s="482"/>
      <c r="RWE1387" s="482"/>
      <c r="RWF1387" s="482"/>
      <c r="RWG1387" s="482"/>
      <c r="RWH1387" s="482"/>
      <c r="RWI1387" s="482"/>
      <c r="RWJ1387" s="482"/>
      <c r="RWK1387" s="482"/>
      <c r="RWL1387" s="482"/>
      <c r="RWM1387" s="481"/>
      <c r="RWN1387" s="447"/>
      <c r="RWO1387" s="447"/>
      <c r="RWP1387" s="451"/>
      <c r="RWQ1387" s="451"/>
      <c r="RWR1387" s="451"/>
      <c r="RWS1387" s="451"/>
      <c r="RWT1387" s="451"/>
      <c r="RWU1387" s="451"/>
      <c r="RWV1387" s="451"/>
      <c r="RWW1387" s="451"/>
      <c r="RWX1387" s="451"/>
      <c r="RWY1387" s="451"/>
      <c r="RWZ1387" s="447"/>
      <c r="RXA1387" s="428"/>
      <c r="RXB1387" s="469"/>
      <c r="RXC1387" s="414"/>
      <c r="RXD1387" s="414"/>
      <c r="RXE1387" s="414"/>
      <c r="RXF1387" s="414"/>
      <c r="RXG1387" s="414"/>
      <c r="RXH1387" s="415"/>
      <c r="RXI1387" s="414"/>
      <c r="RXJ1387" s="416"/>
      <c r="RXK1387" s="366"/>
      <c r="RXL1387" s="366"/>
      <c r="RXM1387" s="366"/>
      <c r="RXN1387" s="366"/>
      <c r="RXO1387" s="366"/>
      <c r="RXP1387" s="366"/>
      <c r="RXQ1387" s="366"/>
      <c r="RXR1387" s="366"/>
      <c r="RXS1387" s="419"/>
      <c r="RXT1387" s="480"/>
      <c r="RXU1387" s="482"/>
      <c r="RXV1387" s="482"/>
      <c r="RXW1387" s="482"/>
      <c r="RXX1387" s="482"/>
      <c r="RXY1387" s="482"/>
      <c r="RXZ1387" s="482"/>
      <c r="RYA1387" s="482"/>
      <c r="RYB1387" s="482"/>
      <c r="RYC1387" s="482"/>
      <c r="RYD1387" s="482"/>
      <c r="RYE1387" s="482"/>
      <c r="RYF1387" s="482"/>
      <c r="RYG1387" s="482"/>
      <c r="RYH1387" s="482"/>
      <c r="RYI1387" s="482"/>
      <c r="RYJ1387" s="482"/>
      <c r="RYK1387" s="482"/>
      <c r="RYL1387" s="482"/>
      <c r="RYM1387" s="481"/>
      <c r="RYN1387" s="447"/>
      <c r="RYO1387" s="447"/>
      <c r="RYP1387" s="451"/>
      <c r="RYQ1387" s="451"/>
      <c r="RYR1387" s="451"/>
      <c r="RYS1387" s="451"/>
      <c r="RYT1387" s="451"/>
      <c r="RYU1387" s="451"/>
      <c r="RYV1387" s="451"/>
      <c r="RYW1387" s="451"/>
      <c r="RYX1387" s="451"/>
      <c r="RYY1387" s="451"/>
      <c r="RYZ1387" s="447"/>
      <c r="RZA1387" s="428"/>
      <c r="RZB1387" s="469"/>
      <c r="RZC1387" s="414"/>
      <c r="RZD1387" s="414"/>
      <c r="RZE1387" s="414"/>
      <c r="RZF1387" s="414"/>
      <c r="RZG1387" s="414"/>
      <c r="RZH1387" s="415"/>
      <c r="RZI1387" s="414"/>
      <c r="RZJ1387" s="416"/>
      <c r="RZK1387" s="366"/>
      <c r="RZL1387" s="366"/>
      <c r="RZM1387" s="366"/>
      <c r="RZN1387" s="366"/>
      <c r="RZO1387" s="366"/>
      <c r="RZP1387" s="366"/>
      <c r="RZQ1387" s="366"/>
      <c r="RZR1387" s="366"/>
      <c r="RZS1387" s="419"/>
      <c r="RZT1387" s="480"/>
      <c r="RZU1387" s="482"/>
      <c r="RZV1387" s="482"/>
      <c r="RZW1387" s="482"/>
      <c r="RZX1387" s="482"/>
      <c r="RZY1387" s="482"/>
      <c r="RZZ1387" s="482"/>
      <c r="SAA1387" s="482"/>
      <c r="SAB1387" s="482"/>
      <c r="SAC1387" s="482"/>
      <c r="SAD1387" s="482"/>
      <c r="SAE1387" s="482"/>
      <c r="SAF1387" s="482"/>
      <c r="SAG1387" s="482"/>
      <c r="SAH1387" s="482"/>
      <c r="SAI1387" s="482"/>
      <c r="SAJ1387" s="482"/>
      <c r="SAK1387" s="482"/>
      <c r="SAL1387" s="482"/>
      <c r="SAM1387" s="481"/>
      <c r="SAN1387" s="447"/>
      <c r="SAO1387" s="447"/>
      <c r="SAP1387" s="451"/>
      <c r="SAQ1387" s="451"/>
      <c r="SAR1387" s="451"/>
      <c r="SAS1387" s="451"/>
      <c r="SAT1387" s="451"/>
      <c r="SAU1387" s="451"/>
      <c r="SAV1387" s="451"/>
      <c r="SAW1387" s="451"/>
      <c r="SAX1387" s="451"/>
      <c r="SAY1387" s="451"/>
      <c r="SAZ1387" s="447"/>
      <c r="SBA1387" s="428"/>
      <c r="SBB1387" s="469"/>
      <c r="SBC1387" s="414"/>
      <c r="SBD1387" s="414"/>
      <c r="SBE1387" s="414"/>
      <c r="SBF1387" s="414"/>
      <c r="SBG1387" s="414"/>
      <c r="SBH1387" s="415"/>
      <c r="SBI1387" s="414"/>
      <c r="SBJ1387" s="416"/>
      <c r="SBK1387" s="366"/>
      <c r="SBL1387" s="366"/>
      <c r="SBM1387" s="366"/>
      <c r="SBN1387" s="366"/>
      <c r="SBO1387" s="366"/>
      <c r="SBP1387" s="366"/>
      <c r="SBQ1387" s="366"/>
      <c r="SBR1387" s="366"/>
      <c r="SBS1387" s="419"/>
      <c r="SBT1387" s="480"/>
      <c r="SBU1387" s="482"/>
      <c r="SBV1387" s="482"/>
      <c r="SBW1387" s="482"/>
      <c r="SBX1387" s="482"/>
      <c r="SBY1387" s="482"/>
      <c r="SBZ1387" s="482"/>
      <c r="SCA1387" s="482"/>
      <c r="SCB1387" s="482"/>
      <c r="SCC1387" s="482"/>
      <c r="SCD1387" s="482"/>
      <c r="SCE1387" s="482"/>
      <c r="SCF1387" s="482"/>
      <c r="SCG1387" s="482"/>
      <c r="SCH1387" s="482"/>
      <c r="SCI1387" s="482"/>
      <c r="SCJ1387" s="482"/>
      <c r="SCK1387" s="482"/>
      <c r="SCL1387" s="482"/>
      <c r="SCM1387" s="481"/>
      <c r="SCN1387" s="447"/>
      <c r="SCO1387" s="447"/>
      <c r="SCP1387" s="451"/>
      <c r="SCQ1387" s="451"/>
      <c r="SCR1387" s="451"/>
      <c r="SCS1387" s="451"/>
      <c r="SCT1387" s="451"/>
      <c r="SCU1387" s="451"/>
      <c r="SCV1387" s="451"/>
      <c r="SCW1387" s="451"/>
      <c r="SCX1387" s="451"/>
      <c r="SCY1387" s="451"/>
      <c r="SCZ1387" s="447"/>
      <c r="SDA1387" s="428"/>
      <c r="SDB1387" s="469"/>
      <c r="SDC1387" s="414"/>
      <c r="SDD1387" s="414"/>
      <c r="SDE1387" s="414"/>
      <c r="SDF1387" s="414"/>
      <c r="SDG1387" s="414"/>
      <c r="SDH1387" s="415"/>
      <c r="SDI1387" s="414"/>
      <c r="SDJ1387" s="416"/>
      <c r="SDK1387" s="366"/>
      <c r="SDL1387" s="366"/>
      <c r="SDM1387" s="366"/>
      <c r="SDN1387" s="366"/>
      <c r="SDO1387" s="366"/>
      <c r="SDP1387" s="366"/>
      <c r="SDQ1387" s="366"/>
      <c r="SDR1387" s="366"/>
      <c r="SDS1387" s="419"/>
      <c r="SDT1387" s="480"/>
      <c r="SDU1387" s="482"/>
      <c r="SDV1387" s="482"/>
      <c r="SDW1387" s="482"/>
      <c r="SDX1387" s="482"/>
      <c r="SDY1387" s="482"/>
      <c r="SDZ1387" s="482"/>
      <c r="SEA1387" s="482"/>
      <c r="SEB1387" s="482"/>
      <c r="SEC1387" s="482"/>
      <c r="SED1387" s="482"/>
      <c r="SEE1387" s="482"/>
      <c r="SEF1387" s="482"/>
      <c r="SEG1387" s="482"/>
      <c r="SEH1387" s="482"/>
      <c r="SEI1387" s="482"/>
      <c r="SEJ1387" s="482"/>
      <c r="SEK1387" s="482"/>
      <c r="SEL1387" s="482"/>
      <c r="SEM1387" s="481"/>
      <c r="SEN1387" s="447"/>
      <c r="SEO1387" s="447"/>
      <c r="SEP1387" s="451"/>
      <c r="SEQ1387" s="451"/>
      <c r="SER1387" s="451"/>
      <c r="SES1387" s="451"/>
      <c r="SET1387" s="451"/>
      <c r="SEU1387" s="451"/>
      <c r="SEV1387" s="451"/>
      <c r="SEW1387" s="451"/>
      <c r="SEX1387" s="451"/>
      <c r="SEY1387" s="451"/>
      <c r="SEZ1387" s="447"/>
      <c r="SFA1387" s="428"/>
      <c r="SFB1387" s="469"/>
      <c r="SFC1387" s="414"/>
      <c r="SFD1387" s="414"/>
      <c r="SFE1387" s="414"/>
      <c r="SFF1387" s="414"/>
      <c r="SFG1387" s="414"/>
      <c r="SFH1387" s="415"/>
      <c r="SFI1387" s="414"/>
      <c r="SFJ1387" s="416"/>
      <c r="SFK1387" s="366"/>
      <c r="SFL1387" s="366"/>
      <c r="SFM1387" s="366"/>
      <c r="SFN1387" s="366"/>
      <c r="SFO1387" s="366"/>
      <c r="SFP1387" s="366"/>
      <c r="SFQ1387" s="366"/>
      <c r="SFR1387" s="366"/>
      <c r="SFS1387" s="419"/>
      <c r="SFT1387" s="480"/>
      <c r="SFU1387" s="482"/>
      <c r="SFV1387" s="482"/>
      <c r="SFW1387" s="482"/>
      <c r="SFX1387" s="482"/>
      <c r="SFY1387" s="482"/>
      <c r="SFZ1387" s="482"/>
      <c r="SGA1387" s="482"/>
      <c r="SGB1387" s="482"/>
      <c r="SGC1387" s="482"/>
      <c r="SGD1387" s="482"/>
      <c r="SGE1387" s="482"/>
      <c r="SGF1387" s="482"/>
      <c r="SGG1387" s="482"/>
      <c r="SGH1387" s="482"/>
      <c r="SGI1387" s="482"/>
      <c r="SGJ1387" s="482"/>
      <c r="SGK1387" s="482"/>
      <c r="SGL1387" s="482"/>
      <c r="SGM1387" s="481"/>
      <c r="SGN1387" s="447"/>
      <c r="SGO1387" s="447"/>
      <c r="SGP1387" s="451"/>
      <c r="SGQ1387" s="451"/>
      <c r="SGR1387" s="451"/>
      <c r="SGS1387" s="451"/>
      <c r="SGT1387" s="451"/>
      <c r="SGU1387" s="451"/>
      <c r="SGV1387" s="451"/>
      <c r="SGW1387" s="451"/>
      <c r="SGX1387" s="451"/>
      <c r="SGY1387" s="451"/>
      <c r="SGZ1387" s="447"/>
      <c r="SHA1387" s="428"/>
      <c r="SHB1387" s="469"/>
      <c r="SHC1387" s="414"/>
      <c r="SHD1387" s="414"/>
      <c r="SHE1387" s="414"/>
      <c r="SHF1387" s="414"/>
      <c r="SHG1387" s="414"/>
      <c r="SHH1387" s="415"/>
      <c r="SHI1387" s="414"/>
      <c r="SHJ1387" s="416"/>
      <c r="SHK1387" s="366"/>
      <c r="SHL1387" s="366"/>
      <c r="SHM1387" s="366"/>
      <c r="SHN1387" s="366"/>
      <c r="SHO1387" s="366"/>
      <c r="SHP1387" s="366"/>
      <c r="SHQ1387" s="366"/>
      <c r="SHR1387" s="366"/>
      <c r="SHS1387" s="419"/>
      <c r="SHT1387" s="480"/>
      <c r="SHU1387" s="482"/>
      <c r="SHV1387" s="482"/>
      <c r="SHW1387" s="482"/>
      <c r="SHX1387" s="482"/>
      <c r="SHY1387" s="482"/>
      <c r="SHZ1387" s="482"/>
      <c r="SIA1387" s="482"/>
      <c r="SIB1387" s="482"/>
      <c r="SIC1387" s="482"/>
      <c r="SID1387" s="482"/>
      <c r="SIE1387" s="482"/>
      <c r="SIF1387" s="482"/>
      <c r="SIG1387" s="482"/>
      <c r="SIH1387" s="482"/>
      <c r="SII1387" s="482"/>
      <c r="SIJ1387" s="482"/>
      <c r="SIK1387" s="482"/>
      <c r="SIL1387" s="482"/>
      <c r="SIM1387" s="481"/>
      <c r="SIN1387" s="447"/>
      <c r="SIO1387" s="447"/>
      <c r="SIP1387" s="451"/>
      <c r="SIQ1387" s="451"/>
      <c r="SIR1387" s="451"/>
      <c r="SIS1387" s="451"/>
      <c r="SIT1387" s="451"/>
      <c r="SIU1387" s="451"/>
      <c r="SIV1387" s="451"/>
      <c r="SIW1387" s="451"/>
      <c r="SIX1387" s="451"/>
      <c r="SIY1387" s="451"/>
      <c r="SIZ1387" s="447"/>
      <c r="SJA1387" s="428"/>
      <c r="SJB1387" s="469"/>
      <c r="SJC1387" s="414"/>
      <c r="SJD1387" s="414"/>
      <c r="SJE1387" s="414"/>
      <c r="SJF1387" s="414"/>
      <c r="SJG1387" s="414"/>
      <c r="SJH1387" s="415"/>
      <c r="SJI1387" s="414"/>
      <c r="SJJ1387" s="416"/>
      <c r="SJK1387" s="366"/>
      <c r="SJL1387" s="366"/>
      <c r="SJM1387" s="366"/>
      <c r="SJN1387" s="366"/>
      <c r="SJO1387" s="366"/>
      <c r="SJP1387" s="366"/>
      <c r="SJQ1387" s="366"/>
      <c r="SJR1387" s="366"/>
      <c r="SJS1387" s="419"/>
      <c r="SJT1387" s="480"/>
      <c r="SJU1387" s="482"/>
      <c r="SJV1387" s="482"/>
      <c r="SJW1387" s="482"/>
      <c r="SJX1387" s="482"/>
      <c r="SJY1387" s="482"/>
      <c r="SJZ1387" s="482"/>
      <c r="SKA1387" s="482"/>
      <c r="SKB1387" s="482"/>
      <c r="SKC1387" s="482"/>
      <c r="SKD1387" s="482"/>
      <c r="SKE1387" s="482"/>
      <c r="SKF1387" s="482"/>
      <c r="SKG1387" s="482"/>
      <c r="SKH1387" s="482"/>
      <c r="SKI1387" s="482"/>
      <c r="SKJ1387" s="482"/>
      <c r="SKK1387" s="482"/>
      <c r="SKL1387" s="482"/>
      <c r="SKM1387" s="481"/>
      <c r="SKN1387" s="447"/>
      <c r="SKO1387" s="447"/>
      <c r="SKP1387" s="451"/>
      <c r="SKQ1387" s="451"/>
      <c r="SKR1387" s="451"/>
      <c r="SKS1387" s="451"/>
      <c r="SKT1387" s="451"/>
      <c r="SKU1387" s="451"/>
      <c r="SKV1387" s="451"/>
      <c r="SKW1387" s="451"/>
      <c r="SKX1387" s="451"/>
      <c r="SKY1387" s="451"/>
      <c r="SKZ1387" s="447"/>
      <c r="SLA1387" s="428"/>
      <c r="SLB1387" s="469"/>
      <c r="SLC1387" s="414"/>
      <c r="SLD1387" s="414"/>
      <c r="SLE1387" s="414"/>
      <c r="SLF1387" s="414"/>
      <c r="SLG1387" s="414"/>
      <c r="SLH1387" s="415"/>
      <c r="SLI1387" s="414"/>
      <c r="SLJ1387" s="416"/>
      <c r="SLK1387" s="366"/>
      <c r="SLL1387" s="366"/>
      <c r="SLM1387" s="366"/>
      <c r="SLN1387" s="366"/>
      <c r="SLO1387" s="366"/>
      <c r="SLP1387" s="366"/>
      <c r="SLQ1387" s="366"/>
      <c r="SLR1387" s="366"/>
      <c r="SLS1387" s="419"/>
      <c r="SLT1387" s="480"/>
      <c r="SLU1387" s="482"/>
      <c r="SLV1387" s="482"/>
      <c r="SLW1387" s="482"/>
      <c r="SLX1387" s="482"/>
      <c r="SLY1387" s="482"/>
      <c r="SLZ1387" s="482"/>
      <c r="SMA1387" s="482"/>
      <c r="SMB1387" s="482"/>
      <c r="SMC1387" s="482"/>
      <c r="SMD1387" s="482"/>
      <c r="SME1387" s="482"/>
      <c r="SMF1387" s="482"/>
      <c r="SMG1387" s="482"/>
      <c r="SMH1387" s="482"/>
      <c r="SMI1387" s="482"/>
      <c r="SMJ1387" s="482"/>
      <c r="SMK1387" s="482"/>
      <c r="SML1387" s="482"/>
      <c r="SMM1387" s="481"/>
      <c r="SMN1387" s="447"/>
      <c r="SMO1387" s="447"/>
      <c r="SMP1387" s="451"/>
      <c r="SMQ1387" s="451"/>
      <c r="SMR1387" s="451"/>
      <c r="SMS1387" s="451"/>
      <c r="SMT1387" s="451"/>
      <c r="SMU1387" s="451"/>
      <c r="SMV1387" s="451"/>
      <c r="SMW1387" s="451"/>
      <c r="SMX1387" s="451"/>
      <c r="SMY1387" s="451"/>
      <c r="SMZ1387" s="447"/>
      <c r="SNA1387" s="428"/>
      <c r="SNB1387" s="469"/>
      <c r="SNC1387" s="414"/>
      <c r="SND1387" s="414"/>
      <c r="SNE1387" s="414"/>
      <c r="SNF1387" s="414"/>
      <c r="SNG1387" s="414"/>
      <c r="SNH1387" s="415"/>
      <c r="SNI1387" s="414"/>
      <c r="SNJ1387" s="416"/>
      <c r="SNK1387" s="366"/>
      <c r="SNL1387" s="366"/>
      <c r="SNM1387" s="366"/>
      <c r="SNN1387" s="366"/>
      <c r="SNO1387" s="366"/>
      <c r="SNP1387" s="366"/>
      <c r="SNQ1387" s="366"/>
      <c r="SNR1387" s="366"/>
      <c r="SNS1387" s="419"/>
      <c r="SNT1387" s="480"/>
      <c r="SNU1387" s="482"/>
      <c r="SNV1387" s="482"/>
      <c r="SNW1387" s="482"/>
      <c r="SNX1387" s="482"/>
      <c r="SNY1387" s="482"/>
      <c r="SNZ1387" s="482"/>
      <c r="SOA1387" s="482"/>
      <c r="SOB1387" s="482"/>
      <c r="SOC1387" s="482"/>
      <c r="SOD1387" s="482"/>
      <c r="SOE1387" s="482"/>
      <c r="SOF1387" s="482"/>
      <c r="SOG1387" s="482"/>
      <c r="SOH1387" s="482"/>
      <c r="SOI1387" s="482"/>
      <c r="SOJ1387" s="482"/>
      <c r="SOK1387" s="482"/>
      <c r="SOL1387" s="482"/>
      <c r="SOM1387" s="481"/>
      <c r="SON1387" s="447"/>
      <c r="SOO1387" s="447"/>
      <c r="SOP1387" s="451"/>
      <c r="SOQ1387" s="451"/>
      <c r="SOR1387" s="451"/>
      <c r="SOS1387" s="451"/>
      <c r="SOT1387" s="451"/>
      <c r="SOU1387" s="451"/>
      <c r="SOV1387" s="451"/>
      <c r="SOW1387" s="451"/>
      <c r="SOX1387" s="451"/>
      <c r="SOY1387" s="451"/>
      <c r="SOZ1387" s="447"/>
      <c r="SPA1387" s="428"/>
      <c r="SPB1387" s="469"/>
      <c r="SPC1387" s="414"/>
      <c r="SPD1387" s="414"/>
      <c r="SPE1387" s="414"/>
      <c r="SPF1387" s="414"/>
      <c r="SPG1387" s="414"/>
      <c r="SPH1387" s="415"/>
      <c r="SPI1387" s="414"/>
      <c r="SPJ1387" s="416"/>
      <c r="SPK1387" s="366"/>
      <c r="SPL1387" s="366"/>
      <c r="SPM1387" s="366"/>
      <c r="SPN1387" s="366"/>
      <c r="SPO1387" s="366"/>
      <c r="SPP1387" s="366"/>
      <c r="SPQ1387" s="366"/>
      <c r="SPR1387" s="366"/>
      <c r="SPS1387" s="419"/>
      <c r="SPT1387" s="480"/>
      <c r="SPU1387" s="482"/>
      <c r="SPV1387" s="482"/>
      <c r="SPW1387" s="482"/>
      <c r="SPX1387" s="482"/>
      <c r="SPY1387" s="482"/>
      <c r="SPZ1387" s="482"/>
      <c r="SQA1387" s="482"/>
      <c r="SQB1387" s="482"/>
      <c r="SQC1387" s="482"/>
      <c r="SQD1387" s="482"/>
      <c r="SQE1387" s="482"/>
      <c r="SQF1387" s="482"/>
      <c r="SQG1387" s="482"/>
      <c r="SQH1387" s="482"/>
      <c r="SQI1387" s="482"/>
      <c r="SQJ1387" s="482"/>
      <c r="SQK1387" s="482"/>
      <c r="SQL1387" s="482"/>
      <c r="SQM1387" s="481"/>
      <c r="SQN1387" s="447"/>
      <c r="SQO1387" s="447"/>
      <c r="SQP1387" s="451"/>
      <c r="SQQ1387" s="451"/>
      <c r="SQR1387" s="451"/>
      <c r="SQS1387" s="451"/>
      <c r="SQT1387" s="451"/>
      <c r="SQU1387" s="451"/>
      <c r="SQV1387" s="451"/>
      <c r="SQW1387" s="451"/>
      <c r="SQX1387" s="451"/>
      <c r="SQY1387" s="451"/>
      <c r="SQZ1387" s="447"/>
      <c r="SRA1387" s="428"/>
      <c r="SRB1387" s="469"/>
      <c r="SRC1387" s="414"/>
      <c r="SRD1387" s="414"/>
      <c r="SRE1387" s="414"/>
      <c r="SRF1387" s="414"/>
      <c r="SRG1387" s="414"/>
      <c r="SRH1387" s="415"/>
      <c r="SRI1387" s="414"/>
      <c r="SRJ1387" s="416"/>
      <c r="SRK1387" s="366"/>
      <c r="SRL1387" s="366"/>
      <c r="SRM1387" s="366"/>
      <c r="SRN1387" s="366"/>
      <c r="SRO1387" s="366"/>
      <c r="SRP1387" s="366"/>
      <c r="SRQ1387" s="366"/>
      <c r="SRR1387" s="366"/>
      <c r="SRS1387" s="419"/>
      <c r="SRT1387" s="480"/>
      <c r="SRU1387" s="482"/>
      <c r="SRV1387" s="482"/>
      <c r="SRW1387" s="482"/>
      <c r="SRX1387" s="482"/>
      <c r="SRY1387" s="482"/>
      <c r="SRZ1387" s="482"/>
      <c r="SSA1387" s="482"/>
      <c r="SSB1387" s="482"/>
      <c r="SSC1387" s="482"/>
      <c r="SSD1387" s="482"/>
      <c r="SSE1387" s="482"/>
      <c r="SSF1387" s="482"/>
      <c r="SSG1387" s="482"/>
      <c r="SSH1387" s="482"/>
      <c r="SSI1387" s="482"/>
      <c r="SSJ1387" s="482"/>
      <c r="SSK1387" s="482"/>
      <c r="SSL1387" s="482"/>
      <c r="SSM1387" s="481"/>
      <c r="SSN1387" s="447"/>
      <c r="SSO1387" s="447"/>
      <c r="SSP1387" s="451"/>
      <c r="SSQ1387" s="451"/>
      <c r="SSR1387" s="451"/>
      <c r="SSS1387" s="451"/>
      <c r="SST1387" s="451"/>
      <c r="SSU1387" s="451"/>
      <c r="SSV1387" s="451"/>
      <c r="SSW1387" s="451"/>
      <c r="SSX1387" s="451"/>
      <c r="SSY1387" s="451"/>
      <c r="SSZ1387" s="447"/>
      <c r="STA1387" s="428"/>
      <c r="STB1387" s="469"/>
      <c r="STC1387" s="414"/>
      <c r="STD1387" s="414"/>
      <c r="STE1387" s="414"/>
      <c r="STF1387" s="414"/>
      <c r="STG1387" s="414"/>
      <c r="STH1387" s="415"/>
      <c r="STI1387" s="414"/>
      <c r="STJ1387" s="416"/>
      <c r="STK1387" s="366"/>
      <c r="STL1387" s="366"/>
      <c r="STM1387" s="366"/>
      <c r="STN1387" s="366"/>
      <c r="STO1387" s="366"/>
      <c r="STP1387" s="366"/>
      <c r="STQ1387" s="366"/>
      <c r="STR1387" s="366"/>
      <c r="STS1387" s="419"/>
      <c r="STT1387" s="480"/>
      <c r="STU1387" s="482"/>
      <c r="STV1387" s="482"/>
      <c r="STW1387" s="482"/>
      <c r="STX1387" s="482"/>
      <c r="STY1387" s="482"/>
      <c r="STZ1387" s="482"/>
      <c r="SUA1387" s="482"/>
      <c r="SUB1387" s="482"/>
      <c r="SUC1387" s="482"/>
      <c r="SUD1387" s="482"/>
      <c r="SUE1387" s="482"/>
      <c r="SUF1387" s="482"/>
      <c r="SUG1387" s="482"/>
      <c r="SUH1387" s="482"/>
      <c r="SUI1387" s="482"/>
      <c r="SUJ1387" s="482"/>
      <c r="SUK1387" s="482"/>
      <c r="SUL1387" s="482"/>
      <c r="SUM1387" s="481"/>
      <c r="SUN1387" s="447"/>
      <c r="SUO1387" s="447"/>
      <c r="SUP1387" s="451"/>
      <c r="SUQ1387" s="451"/>
      <c r="SUR1387" s="451"/>
      <c r="SUS1387" s="451"/>
      <c r="SUT1387" s="451"/>
      <c r="SUU1387" s="451"/>
      <c r="SUV1387" s="451"/>
      <c r="SUW1387" s="451"/>
      <c r="SUX1387" s="451"/>
      <c r="SUY1387" s="451"/>
      <c r="SUZ1387" s="447"/>
      <c r="SVA1387" s="428"/>
      <c r="SVB1387" s="469"/>
      <c r="SVC1387" s="414"/>
      <c r="SVD1387" s="414"/>
      <c r="SVE1387" s="414"/>
      <c r="SVF1387" s="414"/>
      <c r="SVG1387" s="414"/>
      <c r="SVH1387" s="415"/>
      <c r="SVI1387" s="414"/>
      <c r="SVJ1387" s="416"/>
      <c r="SVK1387" s="366"/>
      <c r="SVL1387" s="366"/>
      <c r="SVM1387" s="366"/>
      <c r="SVN1387" s="366"/>
      <c r="SVO1387" s="366"/>
      <c r="SVP1387" s="366"/>
      <c r="SVQ1387" s="366"/>
      <c r="SVR1387" s="366"/>
      <c r="SVS1387" s="419"/>
      <c r="SVT1387" s="480"/>
      <c r="SVU1387" s="482"/>
      <c r="SVV1387" s="482"/>
      <c r="SVW1387" s="482"/>
      <c r="SVX1387" s="482"/>
      <c r="SVY1387" s="482"/>
      <c r="SVZ1387" s="482"/>
      <c r="SWA1387" s="482"/>
      <c r="SWB1387" s="482"/>
      <c r="SWC1387" s="482"/>
      <c r="SWD1387" s="482"/>
      <c r="SWE1387" s="482"/>
      <c r="SWF1387" s="482"/>
      <c r="SWG1387" s="482"/>
      <c r="SWH1387" s="482"/>
      <c r="SWI1387" s="482"/>
      <c r="SWJ1387" s="482"/>
      <c r="SWK1387" s="482"/>
      <c r="SWL1387" s="482"/>
      <c r="SWM1387" s="481"/>
      <c r="SWN1387" s="447"/>
      <c r="SWO1387" s="447"/>
      <c r="SWP1387" s="451"/>
      <c r="SWQ1387" s="451"/>
      <c r="SWR1387" s="451"/>
      <c r="SWS1387" s="451"/>
      <c r="SWT1387" s="451"/>
      <c r="SWU1387" s="451"/>
      <c r="SWV1387" s="451"/>
      <c r="SWW1387" s="451"/>
      <c r="SWX1387" s="451"/>
      <c r="SWY1387" s="451"/>
      <c r="SWZ1387" s="447"/>
      <c r="SXA1387" s="428"/>
      <c r="SXB1387" s="469"/>
      <c r="SXC1387" s="414"/>
      <c r="SXD1387" s="414"/>
      <c r="SXE1387" s="414"/>
      <c r="SXF1387" s="414"/>
      <c r="SXG1387" s="414"/>
      <c r="SXH1387" s="415"/>
      <c r="SXI1387" s="414"/>
      <c r="SXJ1387" s="416"/>
      <c r="SXK1387" s="366"/>
      <c r="SXL1387" s="366"/>
      <c r="SXM1387" s="366"/>
      <c r="SXN1387" s="366"/>
      <c r="SXO1387" s="366"/>
      <c r="SXP1387" s="366"/>
      <c r="SXQ1387" s="366"/>
      <c r="SXR1387" s="366"/>
      <c r="SXS1387" s="419"/>
      <c r="SXT1387" s="480"/>
      <c r="SXU1387" s="482"/>
      <c r="SXV1387" s="482"/>
      <c r="SXW1387" s="482"/>
      <c r="SXX1387" s="482"/>
      <c r="SXY1387" s="482"/>
      <c r="SXZ1387" s="482"/>
      <c r="SYA1387" s="482"/>
      <c r="SYB1387" s="482"/>
      <c r="SYC1387" s="482"/>
      <c r="SYD1387" s="482"/>
      <c r="SYE1387" s="482"/>
      <c r="SYF1387" s="482"/>
      <c r="SYG1387" s="482"/>
      <c r="SYH1387" s="482"/>
      <c r="SYI1387" s="482"/>
      <c r="SYJ1387" s="482"/>
      <c r="SYK1387" s="482"/>
      <c r="SYL1387" s="482"/>
      <c r="SYM1387" s="481"/>
      <c r="SYN1387" s="447"/>
      <c r="SYO1387" s="447"/>
      <c r="SYP1387" s="451"/>
      <c r="SYQ1387" s="451"/>
      <c r="SYR1387" s="451"/>
      <c r="SYS1387" s="451"/>
      <c r="SYT1387" s="451"/>
      <c r="SYU1387" s="451"/>
      <c r="SYV1387" s="451"/>
      <c r="SYW1387" s="451"/>
      <c r="SYX1387" s="451"/>
      <c r="SYY1387" s="451"/>
      <c r="SYZ1387" s="447"/>
      <c r="SZA1387" s="428"/>
      <c r="SZB1387" s="469"/>
      <c r="SZC1387" s="414"/>
      <c r="SZD1387" s="414"/>
      <c r="SZE1387" s="414"/>
      <c r="SZF1387" s="414"/>
      <c r="SZG1387" s="414"/>
      <c r="SZH1387" s="415"/>
      <c r="SZI1387" s="414"/>
      <c r="SZJ1387" s="416"/>
      <c r="SZK1387" s="366"/>
      <c r="SZL1387" s="366"/>
      <c r="SZM1387" s="366"/>
      <c r="SZN1387" s="366"/>
      <c r="SZO1387" s="366"/>
      <c r="SZP1387" s="366"/>
      <c r="SZQ1387" s="366"/>
      <c r="SZR1387" s="366"/>
      <c r="SZS1387" s="419"/>
      <c r="SZT1387" s="480"/>
      <c r="SZU1387" s="482"/>
      <c r="SZV1387" s="482"/>
      <c r="SZW1387" s="482"/>
      <c r="SZX1387" s="482"/>
      <c r="SZY1387" s="482"/>
      <c r="SZZ1387" s="482"/>
      <c r="TAA1387" s="482"/>
      <c r="TAB1387" s="482"/>
      <c r="TAC1387" s="482"/>
      <c r="TAD1387" s="482"/>
      <c r="TAE1387" s="482"/>
      <c r="TAF1387" s="482"/>
      <c r="TAG1387" s="482"/>
      <c r="TAH1387" s="482"/>
      <c r="TAI1387" s="482"/>
      <c r="TAJ1387" s="482"/>
      <c r="TAK1387" s="482"/>
      <c r="TAL1387" s="482"/>
      <c r="TAM1387" s="481"/>
      <c r="TAN1387" s="447"/>
      <c r="TAO1387" s="447"/>
      <c r="TAP1387" s="451"/>
      <c r="TAQ1387" s="451"/>
      <c r="TAR1387" s="451"/>
      <c r="TAS1387" s="451"/>
      <c r="TAT1387" s="451"/>
      <c r="TAU1387" s="451"/>
      <c r="TAV1387" s="451"/>
      <c r="TAW1387" s="451"/>
      <c r="TAX1387" s="451"/>
      <c r="TAY1387" s="451"/>
      <c r="TAZ1387" s="447"/>
      <c r="TBA1387" s="428"/>
      <c r="TBB1387" s="469"/>
      <c r="TBC1387" s="414"/>
      <c r="TBD1387" s="414"/>
      <c r="TBE1387" s="414"/>
      <c r="TBF1387" s="414"/>
      <c r="TBG1387" s="414"/>
      <c r="TBH1387" s="415"/>
      <c r="TBI1387" s="414"/>
      <c r="TBJ1387" s="416"/>
      <c r="TBK1387" s="366"/>
      <c r="TBL1387" s="366"/>
      <c r="TBM1387" s="366"/>
      <c r="TBN1387" s="366"/>
      <c r="TBO1387" s="366"/>
      <c r="TBP1387" s="366"/>
      <c r="TBQ1387" s="366"/>
      <c r="TBR1387" s="366"/>
      <c r="TBS1387" s="419"/>
      <c r="TBT1387" s="480"/>
      <c r="TBU1387" s="482"/>
      <c r="TBV1387" s="482"/>
      <c r="TBW1387" s="482"/>
      <c r="TBX1387" s="482"/>
      <c r="TBY1387" s="482"/>
      <c r="TBZ1387" s="482"/>
      <c r="TCA1387" s="482"/>
      <c r="TCB1387" s="482"/>
      <c r="TCC1387" s="482"/>
      <c r="TCD1387" s="482"/>
      <c r="TCE1387" s="482"/>
      <c r="TCF1387" s="482"/>
      <c r="TCG1387" s="482"/>
      <c r="TCH1387" s="482"/>
      <c r="TCI1387" s="482"/>
      <c r="TCJ1387" s="482"/>
      <c r="TCK1387" s="482"/>
      <c r="TCL1387" s="482"/>
      <c r="TCM1387" s="481"/>
      <c r="TCN1387" s="447"/>
      <c r="TCO1387" s="447"/>
      <c r="TCP1387" s="451"/>
      <c r="TCQ1387" s="451"/>
      <c r="TCR1387" s="451"/>
      <c r="TCS1387" s="451"/>
      <c r="TCT1387" s="451"/>
      <c r="TCU1387" s="451"/>
      <c r="TCV1387" s="451"/>
      <c r="TCW1387" s="451"/>
      <c r="TCX1387" s="451"/>
      <c r="TCY1387" s="451"/>
      <c r="TCZ1387" s="447"/>
      <c r="TDA1387" s="428"/>
      <c r="TDB1387" s="469"/>
      <c r="TDC1387" s="414"/>
      <c r="TDD1387" s="414"/>
      <c r="TDE1387" s="414"/>
      <c r="TDF1387" s="414"/>
      <c r="TDG1387" s="414"/>
      <c r="TDH1387" s="415"/>
      <c r="TDI1387" s="414"/>
      <c r="TDJ1387" s="416"/>
      <c r="TDK1387" s="366"/>
      <c r="TDL1387" s="366"/>
      <c r="TDM1387" s="366"/>
      <c r="TDN1387" s="366"/>
      <c r="TDO1387" s="366"/>
      <c r="TDP1387" s="366"/>
      <c r="TDQ1387" s="366"/>
      <c r="TDR1387" s="366"/>
      <c r="TDS1387" s="419"/>
      <c r="TDT1387" s="480"/>
      <c r="TDU1387" s="482"/>
      <c r="TDV1387" s="482"/>
      <c r="TDW1387" s="482"/>
      <c r="TDX1387" s="482"/>
      <c r="TDY1387" s="482"/>
      <c r="TDZ1387" s="482"/>
      <c r="TEA1387" s="482"/>
      <c r="TEB1387" s="482"/>
      <c r="TEC1387" s="482"/>
      <c r="TED1387" s="482"/>
      <c r="TEE1387" s="482"/>
      <c r="TEF1387" s="482"/>
      <c r="TEG1387" s="482"/>
      <c r="TEH1387" s="482"/>
      <c r="TEI1387" s="482"/>
      <c r="TEJ1387" s="482"/>
      <c r="TEK1387" s="482"/>
      <c r="TEL1387" s="482"/>
      <c r="TEM1387" s="481"/>
      <c r="TEN1387" s="447"/>
      <c r="TEO1387" s="447"/>
      <c r="TEP1387" s="451"/>
      <c r="TEQ1387" s="451"/>
      <c r="TER1387" s="451"/>
      <c r="TES1387" s="451"/>
      <c r="TET1387" s="451"/>
      <c r="TEU1387" s="451"/>
      <c r="TEV1387" s="451"/>
      <c r="TEW1387" s="451"/>
      <c r="TEX1387" s="451"/>
      <c r="TEY1387" s="451"/>
      <c r="TEZ1387" s="447"/>
      <c r="TFA1387" s="428"/>
      <c r="TFB1387" s="469"/>
      <c r="TFC1387" s="414"/>
      <c r="TFD1387" s="414"/>
      <c r="TFE1387" s="414"/>
      <c r="TFF1387" s="414"/>
      <c r="TFG1387" s="414"/>
      <c r="TFH1387" s="415"/>
      <c r="TFI1387" s="414"/>
      <c r="TFJ1387" s="416"/>
      <c r="TFK1387" s="366"/>
      <c r="TFL1387" s="366"/>
      <c r="TFM1387" s="366"/>
      <c r="TFN1387" s="366"/>
      <c r="TFO1387" s="366"/>
      <c r="TFP1387" s="366"/>
      <c r="TFQ1387" s="366"/>
      <c r="TFR1387" s="366"/>
      <c r="TFS1387" s="419"/>
      <c r="TFT1387" s="480"/>
      <c r="TFU1387" s="482"/>
      <c r="TFV1387" s="482"/>
      <c r="TFW1387" s="482"/>
      <c r="TFX1387" s="482"/>
      <c r="TFY1387" s="482"/>
      <c r="TFZ1387" s="482"/>
      <c r="TGA1387" s="482"/>
      <c r="TGB1387" s="482"/>
      <c r="TGC1387" s="482"/>
      <c r="TGD1387" s="482"/>
      <c r="TGE1387" s="482"/>
      <c r="TGF1387" s="482"/>
      <c r="TGG1387" s="482"/>
      <c r="TGH1387" s="482"/>
      <c r="TGI1387" s="482"/>
      <c r="TGJ1387" s="482"/>
      <c r="TGK1387" s="482"/>
      <c r="TGL1387" s="482"/>
      <c r="TGM1387" s="481"/>
      <c r="TGN1387" s="447"/>
      <c r="TGO1387" s="447"/>
      <c r="TGP1387" s="451"/>
      <c r="TGQ1387" s="451"/>
      <c r="TGR1387" s="451"/>
      <c r="TGS1387" s="451"/>
      <c r="TGT1387" s="451"/>
      <c r="TGU1387" s="451"/>
      <c r="TGV1387" s="451"/>
      <c r="TGW1387" s="451"/>
      <c r="TGX1387" s="451"/>
      <c r="TGY1387" s="451"/>
      <c r="TGZ1387" s="447"/>
      <c r="THA1387" s="428"/>
      <c r="THB1387" s="469"/>
      <c r="THC1387" s="414"/>
      <c r="THD1387" s="414"/>
      <c r="THE1387" s="414"/>
      <c r="THF1387" s="414"/>
      <c r="THG1387" s="414"/>
      <c r="THH1387" s="415"/>
      <c r="THI1387" s="414"/>
      <c r="THJ1387" s="416"/>
      <c r="THK1387" s="366"/>
      <c r="THL1387" s="366"/>
      <c r="THM1387" s="366"/>
      <c r="THN1387" s="366"/>
      <c r="THO1387" s="366"/>
      <c r="THP1387" s="366"/>
      <c r="THQ1387" s="366"/>
      <c r="THR1387" s="366"/>
      <c r="THS1387" s="419"/>
      <c r="THT1387" s="480"/>
      <c r="THU1387" s="482"/>
      <c r="THV1387" s="482"/>
      <c r="THW1387" s="482"/>
      <c r="THX1387" s="482"/>
      <c r="THY1387" s="482"/>
      <c r="THZ1387" s="482"/>
      <c r="TIA1387" s="482"/>
      <c r="TIB1387" s="482"/>
      <c r="TIC1387" s="482"/>
      <c r="TID1387" s="482"/>
      <c r="TIE1387" s="482"/>
      <c r="TIF1387" s="482"/>
      <c r="TIG1387" s="482"/>
      <c r="TIH1387" s="482"/>
      <c r="TII1387" s="482"/>
      <c r="TIJ1387" s="482"/>
      <c r="TIK1387" s="482"/>
      <c r="TIL1387" s="482"/>
      <c r="TIM1387" s="481"/>
      <c r="TIN1387" s="447"/>
      <c r="TIO1387" s="447"/>
      <c r="TIP1387" s="451"/>
      <c r="TIQ1387" s="451"/>
      <c r="TIR1387" s="451"/>
      <c r="TIS1387" s="451"/>
      <c r="TIT1387" s="451"/>
      <c r="TIU1387" s="451"/>
      <c r="TIV1387" s="451"/>
      <c r="TIW1387" s="451"/>
      <c r="TIX1387" s="451"/>
      <c r="TIY1387" s="451"/>
      <c r="TIZ1387" s="447"/>
      <c r="TJA1387" s="428"/>
      <c r="TJB1387" s="469"/>
      <c r="TJC1387" s="414"/>
      <c r="TJD1387" s="414"/>
      <c r="TJE1387" s="414"/>
      <c r="TJF1387" s="414"/>
      <c r="TJG1387" s="414"/>
      <c r="TJH1387" s="415"/>
      <c r="TJI1387" s="414"/>
      <c r="TJJ1387" s="416"/>
      <c r="TJK1387" s="366"/>
      <c r="TJL1387" s="366"/>
      <c r="TJM1387" s="366"/>
      <c r="TJN1387" s="366"/>
      <c r="TJO1387" s="366"/>
      <c r="TJP1387" s="366"/>
      <c r="TJQ1387" s="366"/>
      <c r="TJR1387" s="366"/>
      <c r="TJS1387" s="419"/>
      <c r="TJT1387" s="480"/>
      <c r="TJU1387" s="482"/>
      <c r="TJV1387" s="482"/>
      <c r="TJW1387" s="482"/>
      <c r="TJX1387" s="482"/>
      <c r="TJY1387" s="482"/>
      <c r="TJZ1387" s="482"/>
      <c r="TKA1387" s="482"/>
      <c r="TKB1387" s="482"/>
      <c r="TKC1387" s="482"/>
      <c r="TKD1387" s="482"/>
      <c r="TKE1387" s="482"/>
      <c r="TKF1387" s="482"/>
      <c r="TKG1387" s="482"/>
      <c r="TKH1387" s="482"/>
      <c r="TKI1387" s="482"/>
      <c r="TKJ1387" s="482"/>
      <c r="TKK1387" s="482"/>
      <c r="TKL1387" s="482"/>
      <c r="TKM1387" s="481"/>
      <c r="TKN1387" s="447"/>
      <c r="TKO1387" s="447"/>
      <c r="TKP1387" s="451"/>
      <c r="TKQ1387" s="451"/>
      <c r="TKR1387" s="451"/>
      <c r="TKS1387" s="451"/>
      <c r="TKT1387" s="451"/>
      <c r="TKU1387" s="451"/>
      <c r="TKV1387" s="451"/>
      <c r="TKW1387" s="451"/>
      <c r="TKX1387" s="451"/>
      <c r="TKY1387" s="451"/>
      <c r="TKZ1387" s="447"/>
      <c r="TLA1387" s="428"/>
      <c r="TLB1387" s="469"/>
      <c r="TLC1387" s="414"/>
      <c r="TLD1387" s="414"/>
      <c r="TLE1387" s="414"/>
      <c r="TLF1387" s="414"/>
      <c r="TLG1387" s="414"/>
      <c r="TLH1387" s="415"/>
      <c r="TLI1387" s="414"/>
      <c r="TLJ1387" s="416"/>
      <c r="TLK1387" s="366"/>
      <c r="TLL1387" s="366"/>
      <c r="TLM1387" s="366"/>
      <c r="TLN1387" s="366"/>
      <c r="TLO1387" s="366"/>
      <c r="TLP1387" s="366"/>
      <c r="TLQ1387" s="366"/>
      <c r="TLR1387" s="366"/>
      <c r="TLS1387" s="419"/>
      <c r="TLT1387" s="480"/>
      <c r="TLU1387" s="482"/>
      <c r="TLV1387" s="482"/>
      <c r="TLW1387" s="482"/>
      <c r="TLX1387" s="482"/>
      <c r="TLY1387" s="482"/>
      <c r="TLZ1387" s="482"/>
      <c r="TMA1387" s="482"/>
      <c r="TMB1387" s="482"/>
      <c r="TMC1387" s="482"/>
      <c r="TMD1387" s="482"/>
      <c r="TME1387" s="482"/>
      <c r="TMF1387" s="482"/>
      <c r="TMG1387" s="482"/>
      <c r="TMH1387" s="482"/>
      <c r="TMI1387" s="482"/>
      <c r="TMJ1387" s="482"/>
      <c r="TMK1387" s="482"/>
      <c r="TML1387" s="482"/>
      <c r="TMM1387" s="481"/>
      <c r="TMN1387" s="447"/>
      <c r="TMO1387" s="447"/>
      <c r="TMP1387" s="451"/>
      <c r="TMQ1387" s="451"/>
      <c r="TMR1387" s="451"/>
      <c r="TMS1387" s="451"/>
      <c r="TMT1387" s="451"/>
      <c r="TMU1387" s="451"/>
      <c r="TMV1387" s="451"/>
      <c r="TMW1387" s="451"/>
      <c r="TMX1387" s="451"/>
      <c r="TMY1387" s="451"/>
      <c r="TMZ1387" s="447"/>
      <c r="TNA1387" s="428"/>
      <c r="TNB1387" s="469"/>
      <c r="TNC1387" s="414"/>
      <c r="TND1387" s="414"/>
      <c r="TNE1387" s="414"/>
      <c r="TNF1387" s="414"/>
      <c r="TNG1387" s="414"/>
      <c r="TNH1387" s="415"/>
      <c r="TNI1387" s="414"/>
      <c r="TNJ1387" s="416"/>
      <c r="TNK1387" s="366"/>
      <c r="TNL1387" s="366"/>
      <c r="TNM1387" s="366"/>
      <c r="TNN1387" s="366"/>
      <c r="TNO1387" s="366"/>
      <c r="TNP1387" s="366"/>
      <c r="TNQ1387" s="366"/>
      <c r="TNR1387" s="366"/>
      <c r="TNS1387" s="419"/>
      <c r="TNT1387" s="480"/>
      <c r="TNU1387" s="482"/>
      <c r="TNV1387" s="482"/>
      <c r="TNW1387" s="482"/>
      <c r="TNX1387" s="482"/>
      <c r="TNY1387" s="482"/>
      <c r="TNZ1387" s="482"/>
      <c r="TOA1387" s="482"/>
      <c r="TOB1387" s="482"/>
      <c r="TOC1387" s="482"/>
      <c r="TOD1387" s="482"/>
      <c r="TOE1387" s="482"/>
      <c r="TOF1387" s="482"/>
      <c r="TOG1387" s="482"/>
      <c r="TOH1387" s="482"/>
      <c r="TOI1387" s="482"/>
      <c r="TOJ1387" s="482"/>
      <c r="TOK1387" s="482"/>
      <c r="TOL1387" s="482"/>
      <c r="TOM1387" s="481"/>
      <c r="TON1387" s="447"/>
      <c r="TOO1387" s="447"/>
      <c r="TOP1387" s="451"/>
      <c r="TOQ1387" s="451"/>
      <c r="TOR1387" s="451"/>
      <c r="TOS1387" s="451"/>
      <c r="TOT1387" s="451"/>
      <c r="TOU1387" s="451"/>
      <c r="TOV1387" s="451"/>
      <c r="TOW1387" s="451"/>
      <c r="TOX1387" s="451"/>
      <c r="TOY1387" s="451"/>
      <c r="TOZ1387" s="447"/>
      <c r="TPA1387" s="428"/>
      <c r="TPB1387" s="469"/>
      <c r="TPC1387" s="414"/>
      <c r="TPD1387" s="414"/>
      <c r="TPE1387" s="414"/>
      <c r="TPF1387" s="414"/>
      <c r="TPG1387" s="414"/>
      <c r="TPH1387" s="415"/>
      <c r="TPI1387" s="414"/>
      <c r="TPJ1387" s="416"/>
      <c r="TPK1387" s="366"/>
      <c r="TPL1387" s="366"/>
      <c r="TPM1387" s="366"/>
      <c r="TPN1387" s="366"/>
      <c r="TPO1387" s="366"/>
      <c r="TPP1387" s="366"/>
      <c r="TPQ1387" s="366"/>
      <c r="TPR1387" s="366"/>
      <c r="TPS1387" s="419"/>
      <c r="TPT1387" s="480"/>
      <c r="TPU1387" s="482"/>
      <c r="TPV1387" s="482"/>
      <c r="TPW1387" s="482"/>
      <c r="TPX1387" s="482"/>
      <c r="TPY1387" s="482"/>
      <c r="TPZ1387" s="482"/>
      <c r="TQA1387" s="482"/>
      <c r="TQB1387" s="482"/>
      <c r="TQC1387" s="482"/>
      <c r="TQD1387" s="482"/>
      <c r="TQE1387" s="482"/>
      <c r="TQF1387" s="482"/>
      <c r="TQG1387" s="482"/>
      <c r="TQH1387" s="482"/>
      <c r="TQI1387" s="482"/>
      <c r="TQJ1387" s="482"/>
      <c r="TQK1387" s="482"/>
      <c r="TQL1387" s="482"/>
      <c r="TQM1387" s="481"/>
      <c r="TQN1387" s="447"/>
      <c r="TQO1387" s="447"/>
      <c r="TQP1387" s="451"/>
      <c r="TQQ1387" s="451"/>
      <c r="TQR1387" s="451"/>
      <c r="TQS1387" s="451"/>
      <c r="TQT1387" s="451"/>
      <c r="TQU1387" s="451"/>
      <c r="TQV1387" s="451"/>
      <c r="TQW1387" s="451"/>
      <c r="TQX1387" s="451"/>
      <c r="TQY1387" s="451"/>
      <c r="TQZ1387" s="447"/>
      <c r="TRA1387" s="428"/>
      <c r="TRB1387" s="469"/>
      <c r="TRC1387" s="414"/>
      <c r="TRD1387" s="414"/>
      <c r="TRE1387" s="414"/>
      <c r="TRF1387" s="414"/>
      <c r="TRG1387" s="414"/>
      <c r="TRH1387" s="415"/>
      <c r="TRI1387" s="414"/>
      <c r="TRJ1387" s="416"/>
      <c r="TRK1387" s="366"/>
      <c r="TRL1387" s="366"/>
      <c r="TRM1387" s="366"/>
      <c r="TRN1387" s="366"/>
      <c r="TRO1387" s="366"/>
      <c r="TRP1387" s="366"/>
      <c r="TRQ1387" s="366"/>
      <c r="TRR1387" s="366"/>
      <c r="TRS1387" s="419"/>
      <c r="TRT1387" s="480"/>
      <c r="TRU1387" s="482"/>
      <c r="TRV1387" s="482"/>
      <c r="TRW1387" s="482"/>
      <c r="TRX1387" s="482"/>
      <c r="TRY1387" s="482"/>
      <c r="TRZ1387" s="482"/>
      <c r="TSA1387" s="482"/>
      <c r="TSB1387" s="482"/>
      <c r="TSC1387" s="482"/>
      <c r="TSD1387" s="482"/>
      <c r="TSE1387" s="482"/>
      <c r="TSF1387" s="482"/>
      <c r="TSG1387" s="482"/>
      <c r="TSH1387" s="482"/>
      <c r="TSI1387" s="482"/>
      <c r="TSJ1387" s="482"/>
      <c r="TSK1387" s="482"/>
      <c r="TSL1387" s="482"/>
      <c r="TSM1387" s="481"/>
      <c r="TSN1387" s="447"/>
      <c r="TSO1387" s="447"/>
      <c r="TSP1387" s="451"/>
      <c r="TSQ1387" s="451"/>
      <c r="TSR1387" s="451"/>
      <c r="TSS1387" s="451"/>
      <c r="TST1387" s="451"/>
      <c r="TSU1387" s="451"/>
      <c r="TSV1387" s="451"/>
      <c r="TSW1387" s="451"/>
      <c r="TSX1387" s="451"/>
      <c r="TSY1387" s="451"/>
      <c r="TSZ1387" s="447"/>
      <c r="TTA1387" s="428"/>
      <c r="TTB1387" s="469"/>
      <c r="TTC1387" s="414"/>
      <c r="TTD1387" s="414"/>
      <c r="TTE1387" s="414"/>
      <c r="TTF1387" s="414"/>
      <c r="TTG1387" s="414"/>
      <c r="TTH1387" s="415"/>
      <c r="TTI1387" s="414"/>
      <c r="TTJ1387" s="416"/>
      <c r="TTK1387" s="366"/>
      <c r="TTL1387" s="366"/>
      <c r="TTM1387" s="366"/>
      <c r="TTN1387" s="366"/>
      <c r="TTO1387" s="366"/>
      <c r="TTP1387" s="366"/>
      <c r="TTQ1387" s="366"/>
      <c r="TTR1387" s="366"/>
      <c r="TTS1387" s="419"/>
      <c r="TTT1387" s="480"/>
      <c r="TTU1387" s="482"/>
      <c r="TTV1387" s="482"/>
      <c r="TTW1387" s="482"/>
      <c r="TTX1387" s="482"/>
      <c r="TTY1387" s="482"/>
      <c r="TTZ1387" s="482"/>
      <c r="TUA1387" s="482"/>
      <c r="TUB1387" s="482"/>
      <c r="TUC1387" s="482"/>
      <c r="TUD1387" s="482"/>
      <c r="TUE1387" s="482"/>
      <c r="TUF1387" s="482"/>
      <c r="TUG1387" s="482"/>
      <c r="TUH1387" s="482"/>
      <c r="TUI1387" s="482"/>
      <c r="TUJ1387" s="482"/>
      <c r="TUK1387" s="482"/>
      <c r="TUL1387" s="482"/>
      <c r="TUM1387" s="481"/>
      <c r="TUN1387" s="447"/>
      <c r="TUO1387" s="447"/>
      <c r="TUP1387" s="451"/>
      <c r="TUQ1387" s="451"/>
      <c r="TUR1387" s="451"/>
      <c r="TUS1387" s="451"/>
      <c r="TUT1387" s="451"/>
      <c r="TUU1387" s="451"/>
      <c r="TUV1387" s="451"/>
      <c r="TUW1387" s="451"/>
      <c r="TUX1387" s="451"/>
      <c r="TUY1387" s="451"/>
      <c r="TUZ1387" s="447"/>
      <c r="TVA1387" s="428"/>
      <c r="TVB1387" s="469"/>
      <c r="TVC1387" s="414"/>
      <c r="TVD1387" s="414"/>
      <c r="TVE1387" s="414"/>
      <c r="TVF1387" s="414"/>
      <c r="TVG1387" s="414"/>
      <c r="TVH1387" s="415"/>
      <c r="TVI1387" s="414"/>
      <c r="TVJ1387" s="416"/>
      <c r="TVK1387" s="366"/>
      <c r="TVL1387" s="366"/>
      <c r="TVM1387" s="366"/>
      <c r="TVN1387" s="366"/>
      <c r="TVO1387" s="366"/>
      <c r="TVP1387" s="366"/>
      <c r="TVQ1387" s="366"/>
      <c r="TVR1387" s="366"/>
      <c r="TVS1387" s="419"/>
      <c r="TVT1387" s="480"/>
      <c r="TVU1387" s="482"/>
      <c r="TVV1387" s="482"/>
      <c r="TVW1387" s="482"/>
      <c r="TVX1387" s="482"/>
      <c r="TVY1387" s="482"/>
      <c r="TVZ1387" s="482"/>
      <c r="TWA1387" s="482"/>
      <c r="TWB1387" s="482"/>
      <c r="TWC1387" s="482"/>
      <c r="TWD1387" s="482"/>
      <c r="TWE1387" s="482"/>
      <c r="TWF1387" s="482"/>
      <c r="TWG1387" s="482"/>
      <c r="TWH1387" s="482"/>
      <c r="TWI1387" s="482"/>
      <c r="TWJ1387" s="482"/>
      <c r="TWK1387" s="482"/>
      <c r="TWL1387" s="482"/>
      <c r="TWM1387" s="481"/>
      <c r="TWN1387" s="447"/>
      <c r="TWO1387" s="447"/>
      <c r="TWP1387" s="451"/>
      <c r="TWQ1387" s="451"/>
      <c r="TWR1387" s="451"/>
      <c r="TWS1387" s="451"/>
      <c r="TWT1387" s="451"/>
      <c r="TWU1387" s="451"/>
      <c r="TWV1387" s="451"/>
      <c r="TWW1387" s="451"/>
      <c r="TWX1387" s="451"/>
      <c r="TWY1387" s="451"/>
      <c r="TWZ1387" s="447"/>
      <c r="TXA1387" s="428"/>
      <c r="TXB1387" s="469"/>
      <c r="TXC1387" s="414"/>
      <c r="TXD1387" s="414"/>
      <c r="TXE1387" s="414"/>
      <c r="TXF1387" s="414"/>
      <c r="TXG1387" s="414"/>
      <c r="TXH1387" s="415"/>
      <c r="TXI1387" s="414"/>
      <c r="TXJ1387" s="416"/>
      <c r="TXK1387" s="366"/>
      <c r="TXL1387" s="366"/>
      <c r="TXM1387" s="366"/>
      <c r="TXN1387" s="366"/>
      <c r="TXO1387" s="366"/>
      <c r="TXP1387" s="366"/>
      <c r="TXQ1387" s="366"/>
      <c r="TXR1387" s="366"/>
      <c r="TXS1387" s="419"/>
      <c r="TXT1387" s="480"/>
      <c r="TXU1387" s="482"/>
      <c r="TXV1387" s="482"/>
      <c r="TXW1387" s="482"/>
      <c r="TXX1387" s="482"/>
      <c r="TXY1387" s="482"/>
      <c r="TXZ1387" s="482"/>
      <c r="TYA1387" s="482"/>
      <c r="TYB1387" s="482"/>
      <c r="TYC1387" s="482"/>
      <c r="TYD1387" s="482"/>
      <c r="TYE1387" s="482"/>
      <c r="TYF1387" s="482"/>
      <c r="TYG1387" s="482"/>
      <c r="TYH1387" s="482"/>
      <c r="TYI1387" s="482"/>
      <c r="TYJ1387" s="482"/>
      <c r="TYK1387" s="482"/>
      <c r="TYL1387" s="482"/>
      <c r="TYM1387" s="481"/>
      <c r="TYN1387" s="447"/>
      <c r="TYO1387" s="447"/>
      <c r="TYP1387" s="451"/>
      <c r="TYQ1387" s="451"/>
      <c r="TYR1387" s="451"/>
      <c r="TYS1387" s="451"/>
      <c r="TYT1387" s="451"/>
      <c r="TYU1387" s="451"/>
      <c r="TYV1387" s="451"/>
      <c r="TYW1387" s="451"/>
      <c r="TYX1387" s="451"/>
      <c r="TYY1387" s="451"/>
      <c r="TYZ1387" s="447"/>
      <c r="TZA1387" s="428"/>
      <c r="TZB1387" s="469"/>
      <c r="TZC1387" s="414"/>
      <c r="TZD1387" s="414"/>
      <c r="TZE1387" s="414"/>
      <c r="TZF1387" s="414"/>
      <c r="TZG1387" s="414"/>
      <c r="TZH1387" s="415"/>
      <c r="TZI1387" s="414"/>
      <c r="TZJ1387" s="416"/>
      <c r="TZK1387" s="366"/>
      <c r="TZL1387" s="366"/>
      <c r="TZM1387" s="366"/>
      <c r="TZN1387" s="366"/>
      <c r="TZO1387" s="366"/>
      <c r="TZP1387" s="366"/>
      <c r="TZQ1387" s="366"/>
      <c r="TZR1387" s="366"/>
      <c r="TZS1387" s="419"/>
      <c r="TZT1387" s="480"/>
      <c r="TZU1387" s="482"/>
      <c r="TZV1387" s="482"/>
      <c r="TZW1387" s="482"/>
      <c r="TZX1387" s="482"/>
      <c r="TZY1387" s="482"/>
      <c r="TZZ1387" s="482"/>
      <c r="UAA1387" s="482"/>
      <c r="UAB1387" s="482"/>
      <c r="UAC1387" s="482"/>
      <c r="UAD1387" s="482"/>
      <c r="UAE1387" s="482"/>
      <c r="UAF1387" s="482"/>
      <c r="UAG1387" s="482"/>
      <c r="UAH1387" s="482"/>
      <c r="UAI1387" s="482"/>
      <c r="UAJ1387" s="482"/>
      <c r="UAK1387" s="482"/>
      <c r="UAL1387" s="482"/>
      <c r="UAM1387" s="481"/>
      <c r="UAN1387" s="447"/>
      <c r="UAO1387" s="447"/>
      <c r="UAP1387" s="451"/>
      <c r="UAQ1387" s="451"/>
      <c r="UAR1387" s="451"/>
      <c r="UAS1387" s="451"/>
      <c r="UAT1387" s="451"/>
      <c r="UAU1387" s="451"/>
      <c r="UAV1387" s="451"/>
      <c r="UAW1387" s="451"/>
      <c r="UAX1387" s="451"/>
      <c r="UAY1387" s="451"/>
      <c r="UAZ1387" s="447"/>
      <c r="UBA1387" s="428"/>
      <c r="UBB1387" s="469"/>
      <c r="UBC1387" s="414"/>
      <c r="UBD1387" s="414"/>
      <c r="UBE1387" s="414"/>
      <c r="UBF1387" s="414"/>
      <c r="UBG1387" s="414"/>
      <c r="UBH1387" s="415"/>
      <c r="UBI1387" s="414"/>
      <c r="UBJ1387" s="416"/>
      <c r="UBK1387" s="366"/>
      <c r="UBL1387" s="366"/>
      <c r="UBM1387" s="366"/>
      <c r="UBN1387" s="366"/>
      <c r="UBO1387" s="366"/>
      <c r="UBP1387" s="366"/>
      <c r="UBQ1387" s="366"/>
      <c r="UBR1387" s="366"/>
      <c r="UBS1387" s="419"/>
      <c r="UBT1387" s="480"/>
      <c r="UBU1387" s="482"/>
      <c r="UBV1387" s="482"/>
      <c r="UBW1387" s="482"/>
      <c r="UBX1387" s="482"/>
      <c r="UBY1387" s="482"/>
      <c r="UBZ1387" s="482"/>
      <c r="UCA1387" s="482"/>
      <c r="UCB1387" s="482"/>
      <c r="UCC1387" s="482"/>
      <c r="UCD1387" s="482"/>
      <c r="UCE1387" s="482"/>
      <c r="UCF1387" s="482"/>
      <c r="UCG1387" s="482"/>
      <c r="UCH1387" s="482"/>
      <c r="UCI1387" s="482"/>
      <c r="UCJ1387" s="482"/>
      <c r="UCK1387" s="482"/>
      <c r="UCL1387" s="482"/>
      <c r="UCM1387" s="481"/>
      <c r="UCN1387" s="447"/>
      <c r="UCO1387" s="447"/>
      <c r="UCP1387" s="451"/>
      <c r="UCQ1387" s="451"/>
      <c r="UCR1387" s="451"/>
      <c r="UCS1387" s="451"/>
      <c r="UCT1387" s="451"/>
      <c r="UCU1387" s="451"/>
      <c r="UCV1387" s="451"/>
      <c r="UCW1387" s="451"/>
      <c r="UCX1387" s="451"/>
      <c r="UCY1387" s="451"/>
      <c r="UCZ1387" s="447"/>
      <c r="UDA1387" s="428"/>
      <c r="UDB1387" s="469"/>
      <c r="UDC1387" s="414"/>
      <c r="UDD1387" s="414"/>
      <c r="UDE1387" s="414"/>
      <c r="UDF1387" s="414"/>
      <c r="UDG1387" s="414"/>
      <c r="UDH1387" s="415"/>
      <c r="UDI1387" s="414"/>
      <c r="UDJ1387" s="416"/>
      <c r="UDK1387" s="366"/>
      <c r="UDL1387" s="366"/>
      <c r="UDM1387" s="366"/>
      <c r="UDN1387" s="366"/>
      <c r="UDO1387" s="366"/>
      <c r="UDP1387" s="366"/>
      <c r="UDQ1387" s="366"/>
      <c r="UDR1387" s="366"/>
      <c r="UDS1387" s="419"/>
      <c r="UDT1387" s="480"/>
      <c r="UDU1387" s="482"/>
      <c r="UDV1387" s="482"/>
      <c r="UDW1387" s="482"/>
      <c r="UDX1387" s="482"/>
      <c r="UDY1387" s="482"/>
      <c r="UDZ1387" s="482"/>
      <c r="UEA1387" s="482"/>
      <c r="UEB1387" s="482"/>
      <c r="UEC1387" s="482"/>
      <c r="UED1387" s="482"/>
      <c r="UEE1387" s="482"/>
      <c r="UEF1387" s="482"/>
      <c r="UEG1387" s="482"/>
      <c r="UEH1387" s="482"/>
      <c r="UEI1387" s="482"/>
      <c r="UEJ1387" s="482"/>
      <c r="UEK1387" s="482"/>
      <c r="UEL1387" s="482"/>
      <c r="UEM1387" s="481"/>
      <c r="UEN1387" s="447"/>
      <c r="UEO1387" s="447"/>
      <c r="UEP1387" s="451"/>
      <c r="UEQ1387" s="451"/>
      <c r="UER1387" s="451"/>
      <c r="UES1387" s="451"/>
      <c r="UET1387" s="451"/>
      <c r="UEU1387" s="451"/>
      <c r="UEV1387" s="451"/>
      <c r="UEW1387" s="451"/>
      <c r="UEX1387" s="451"/>
      <c r="UEY1387" s="451"/>
      <c r="UEZ1387" s="447"/>
      <c r="UFA1387" s="428"/>
      <c r="UFB1387" s="469"/>
      <c r="UFC1387" s="414"/>
      <c r="UFD1387" s="414"/>
      <c r="UFE1387" s="414"/>
      <c r="UFF1387" s="414"/>
      <c r="UFG1387" s="414"/>
      <c r="UFH1387" s="415"/>
      <c r="UFI1387" s="414"/>
      <c r="UFJ1387" s="416"/>
      <c r="UFK1387" s="366"/>
      <c r="UFL1387" s="366"/>
      <c r="UFM1387" s="366"/>
      <c r="UFN1387" s="366"/>
      <c r="UFO1387" s="366"/>
      <c r="UFP1387" s="366"/>
      <c r="UFQ1387" s="366"/>
      <c r="UFR1387" s="366"/>
      <c r="UFS1387" s="419"/>
      <c r="UFT1387" s="480"/>
      <c r="UFU1387" s="482"/>
      <c r="UFV1387" s="482"/>
      <c r="UFW1387" s="482"/>
      <c r="UFX1387" s="482"/>
      <c r="UFY1387" s="482"/>
      <c r="UFZ1387" s="482"/>
      <c r="UGA1387" s="482"/>
      <c r="UGB1387" s="482"/>
      <c r="UGC1387" s="482"/>
      <c r="UGD1387" s="482"/>
      <c r="UGE1387" s="482"/>
      <c r="UGF1387" s="482"/>
      <c r="UGG1387" s="482"/>
      <c r="UGH1387" s="482"/>
      <c r="UGI1387" s="482"/>
      <c r="UGJ1387" s="482"/>
      <c r="UGK1387" s="482"/>
      <c r="UGL1387" s="482"/>
      <c r="UGM1387" s="481"/>
      <c r="UGN1387" s="447"/>
      <c r="UGO1387" s="447"/>
      <c r="UGP1387" s="451"/>
      <c r="UGQ1387" s="451"/>
      <c r="UGR1387" s="451"/>
      <c r="UGS1387" s="451"/>
      <c r="UGT1387" s="451"/>
      <c r="UGU1387" s="451"/>
      <c r="UGV1387" s="451"/>
      <c r="UGW1387" s="451"/>
      <c r="UGX1387" s="451"/>
      <c r="UGY1387" s="451"/>
      <c r="UGZ1387" s="447"/>
      <c r="UHA1387" s="428"/>
      <c r="UHB1387" s="469"/>
      <c r="UHC1387" s="414"/>
      <c r="UHD1387" s="414"/>
      <c r="UHE1387" s="414"/>
      <c r="UHF1387" s="414"/>
      <c r="UHG1387" s="414"/>
      <c r="UHH1387" s="415"/>
      <c r="UHI1387" s="414"/>
      <c r="UHJ1387" s="416"/>
      <c r="UHK1387" s="366"/>
      <c r="UHL1387" s="366"/>
      <c r="UHM1387" s="366"/>
      <c r="UHN1387" s="366"/>
      <c r="UHO1387" s="366"/>
      <c r="UHP1387" s="366"/>
      <c r="UHQ1387" s="366"/>
      <c r="UHR1387" s="366"/>
      <c r="UHS1387" s="419"/>
      <c r="UHT1387" s="480"/>
      <c r="UHU1387" s="482"/>
      <c r="UHV1387" s="482"/>
      <c r="UHW1387" s="482"/>
      <c r="UHX1387" s="482"/>
      <c r="UHY1387" s="482"/>
      <c r="UHZ1387" s="482"/>
      <c r="UIA1387" s="482"/>
      <c r="UIB1387" s="482"/>
      <c r="UIC1387" s="482"/>
      <c r="UID1387" s="482"/>
      <c r="UIE1387" s="482"/>
      <c r="UIF1387" s="482"/>
      <c r="UIG1387" s="482"/>
      <c r="UIH1387" s="482"/>
      <c r="UII1387" s="482"/>
      <c r="UIJ1387" s="482"/>
      <c r="UIK1387" s="482"/>
      <c r="UIL1387" s="482"/>
      <c r="UIM1387" s="481"/>
      <c r="UIN1387" s="447"/>
      <c r="UIO1387" s="447"/>
      <c r="UIP1387" s="451"/>
      <c r="UIQ1387" s="451"/>
      <c r="UIR1387" s="451"/>
      <c r="UIS1387" s="451"/>
      <c r="UIT1387" s="451"/>
      <c r="UIU1387" s="451"/>
      <c r="UIV1387" s="451"/>
      <c r="UIW1387" s="451"/>
      <c r="UIX1387" s="451"/>
      <c r="UIY1387" s="451"/>
      <c r="UIZ1387" s="447"/>
      <c r="UJA1387" s="428"/>
      <c r="UJB1387" s="469"/>
      <c r="UJC1387" s="414"/>
      <c r="UJD1387" s="414"/>
      <c r="UJE1387" s="414"/>
      <c r="UJF1387" s="414"/>
      <c r="UJG1387" s="414"/>
      <c r="UJH1387" s="415"/>
      <c r="UJI1387" s="414"/>
      <c r="UJJ1387" s="416"/>
      <c r="UJK1387" s="366"/>
      <c r="UJL1387" s="366"/>
      <c r="UJM1387" s="366"/>
      <c r="UJN1387" s="366"/>
      <c r="UJO1387" s="366"/>
      <c r="UJP1387" s="366"/>
      <c r="UJQ1387" s="366"/>
      <c r="UJR1387" s="366"/>
      <c r="UJS1387" s="419"/>
      <c r="UJT1387" s="480"/>
      <c r="UJU1387" s="482"/>
      <c r="UJV1387" s="482"/>
      <c r="UJW1387" s="482"/>
      <c r="UJX1387" s="482"/>
      <c r="UJY1387" s="482"/>
      <c r="UJZ1387" s="482"/>
      <c r="UKA1387" s="482"/>
      <c r="UKB1387" s="482"/>
      <c r="UKC1387" s="482"/>
      <c r="UKD1387" s="482"/>
      <c r="UKE1387" s="482"/>
      <c r="UKF1387" s="482"/>
      <c r="UKG1387" s="482"/>
      <c r="UKH1387" s="482"/>
      <c r="UKI1387" s="482"/>
      <c r="UKJ1387" s="482"/>
      <c r="UKK1387" s="482"/>
      <c r="UKL1387" s="482"/>
      <c r="UKM1387" s="481"/>
      <c r="UKN1387" s="447"/>
      <c r="UKO1387" s="447"/>
      <c r="UKP1387" s="451"/>
      <c r="UKQ1387" s="451"/>
      <c r="UKR1387" s="451"/>
      <c r="UKS1387" s="451"/>
      <c r="UKT1387" s="451"/>
      <c r="UKU1387" s="451"/>
      <c r="UKV1387" s="451"/>
      <c r="UKW1387" s="451"/>
      <c r="UKX1387" s="451"/>
      <c r="UKY1387" s="451"/>
      <c r="UKZ1387" s="447"/>
      <c r="ULA1387" s="428"/>
      <c r="ULB1387" s="469"/>
      <c r="ULC1387" s="414"/>
      <c r="ULD1387" s="414"/>
      <c r="ULE1387" s="414"/>
      <c r="ULF1387" s="414"/>
      <c r="ULG1387" s="414"/>
      <c r="ULH1387" s="415"/>
      <c r="ULI1387" s="414"/>
      <c r="ULJ1387" s="416"/>
      <c r="ULK1387" s="366"/>
      <c r="ULL1387" s="366"/>
      <c r="ULM1387" s="366"/>
      <c r="ULN1387" s="366"/>
      <c r="ULO1387" s="366"/>
      <c r="ULP1387" s="366"/>
      <c r="ULQ1387" s="366"/>
      <c r="ULR1387" s="366"/>
      <c r="ULS1387" s="419"/>
      <c r="ULT1387" s="480"/>
      <c r="ULU1387" s="482"/>
      <c r="ULV1387" s="482"/>
      <c r="ULW1387" s="482"/>
      <c r="ULX1387" s="482"/>
      <c r="ULY1387" s="482"/>
      <c r="ULZ1387" s="482"/>
      <c r="UMA1387" s="482"/>
      <c r="UMB1387" s="482"/>
      <c r="UMC1387" s="482"/>
      <c r="UMD1387" s="482"/>
      <c r="UME1387" s="482"/>
      <c r="UMF1387" s="482"/>
      <c r="UMG1387" s="482"/>
      <c r="UMH1387" s="482"/>
      <c r="UMI1387" s="482"/>
      <c r="UMJ1387" s="482"/>
      <c r="UMK1387" s="482"/>
      <c r="UML1387" s="482"/>
      <c r="UMM1387" s="481"/>
      <c r="UMN1387" s="447"/>
      <c r="UMO1387" s="447"/>
      <c r="UMP1387" s="451"/>
      <c r="UMQ1387" s="451"/>
      <c r="UMR1387" s="451"/>
      <c r="UMS1387" s="451"/>
      <c r="UMT1387" s="451"/>
      <c r="UMU1387" s="451"/>
      <c r="UMV1387" s="451"/>
      <c r="UMW1387" s="451"/>
      <c r="UMX1387" s="451"/>
      <c r="UMY1387" s="451"/>
      <c r="UMZ1387" s="447"/>
      <c r="UNA1387" s="428"/>
      <c r="UNB1387" s="469"/>
      <c r="UNC1387" s="414"/>
      <c r="UND1387" s="414"/>
      <c r="UNE1387" s="414"/>
      <c r="UNF1387" s="414"/>
      <c r="UNG1387" s="414"/>
      <c r="UNH1387" s="415"/>
      <c r="UNI1387" s="414"/>
      <c r="UNJ1387" s="416"/>
      <c r="UNK1387" s="366"/>
      <c r="UNL1387" s="366"/>
      <c r="UNM1387" s="366"/>
      <c r="UNN1387" s="366"/>
      <c r="UNO1387" s="366"/>
      <c r="UNP1387" s="366"/>
      <c r="UNQ1387" s="366"/>
      <c r="UNR1387" s="366"/>
      <c r="UNS1387" s="419"/>
      <c r="UNT1387" s="480"/>
      <c r="UNU1387" s="482"/>
      <c r="UNV1387" s="482"/>
      <c r="UNW1387" s="482"/>
      <c r="UNX1387" s="482"/>
      <c r="UNY1387" s="482"/>
      <c r="UNZ1387" s="482"/>
      <c r="UOA1387" s="482"/>
      <c r="UOB1387" s="482"/>
      <c r="UOC1387" s="482"/>
      <c r="UOD1387" s="482"/>
      <c r="UOE1387" s="482"/>
      <c r="UOF1387" s="482"/>
      <c r="UOG1387" s="482"/>
      <c r="UOH1387" s="482"/>
      <c r="UOI1387" s="482"/>
      <c r="UOJ1387" s="482"/>
      <c r="UOK1387" s="482"/>
      <c r="UOL1387" s="482"/>
      <c r="UOM1387" s="481"/>
      <c r="UON1387" s="447"/>
      <c r="UOO1387" s="447"/>
      <c r="UOP1387" s="451"/>
      <c r="UOQ1387" s="451"/>
      <c r="UOR1387" s="451"/>
      <c r="UOS1387" s="451"/>
      <c r="UOT1387" s="451"/>
      <c r="UOU1387" s="451"/>
      <c r="UOV1387" s="451"/>
      <c r="UOW1387" s="451"/>
      <c r="UOX1387" s="451"/>
      <c r="UOY1387" s="451"/>
      <c r="UOZ1387" s="447"/>
      <c r="UPA1387" s="428"/>
      <c r="UPB1387" s="469"/>
      <c r="UPC1387" s="414"/>
      <c r="UPD1387" s="414"/>
      <c r="UPE1387" s="414"/>
      <c r="UPF1387" s="414"/>
      <c r="UPG1387" s="414"/>
      <c r="UPH1387" s="415"/>
      <c r="UPI1387" s="414"/>
      <c r="UPJ1387" s="416"/>
      <c r="UPK1387" s="366"/>
      <c r="UPL1387" s="366"/>
      <c r="UPM1387" s="366"/>
      <c r="UPN1387" s="366"/>
      <c r="UPO1387" s="366"/>
      <c r="UPP1387" s="366"/>
      <c r="UPQ1387" s="366"/>
      <c r="UPR1387" s="366"/>
      <c r="UPS1387" s="419"/>
      <c r="UPT1387" s="480"/>
      <c r="UPU1387" s="482"/>
      <c r="UPV1387" s="482"/>
      <c r="UPW1387" s="482"/>
      <c r="UPX1387" s="482"/>
      <c r="UPY1387" s="482"/>
      <c r="UPZ1387" s="482"/>
      <c r="UQA1387" s="482"/>
      <c r="UQB1387" s="482"/>
      <c r="UQC1387" s="482"/>
      <c r="UQD1387" s="482"/>
      <c r="UQE1387" s="482"/>
      <c r="UQF1387" s="482"/>
      <c r="UQG1387" s="482"/>
      <c r="UQH1387" s="482"/>
      <c r="UQI1387" s="482"/>
      <c r="UQJ1387" s="482"/>
      <c r="UQK1387" s="482"/>
      <c r="UQL1387" s="482"/>
      <c r="UQM1387" s="481"/>
      <c r="UQN1387" s="447"/>
      <c r="UQO1387" s="447"/>
      <c r="UQP1387" s="451"/>
      <c r="UQQ1387" s="451"/>
      <c r="UQR1387" s="451"/>
      <c r="UQS1387" s="451"/>
      <c r="UQT1387" s="451"/>
      <c r="UQU1387" s="451"/>
      <c r="UQV1387" s="451"/>
      <c r="UQW1387" s="451"/>
      <c r="UQX1387" s="451"/>
      <c r="UQY1387" s="451"/>
      <c r="UQZ1387" s="447"/>
      <c r="URA1387" s="428"/>
      <c r="URB1387" s="469"/>
      <c r="URC1387" s="414"/>
      <c r="URD1387" s="414"/>
      <c r="URE1387" s="414"/>
      <c r="URF1387" s="414"/>
      <c r="URG1387" s="414"/>
      <c r="URH1387" s="415"/>
      <c r="URI1387" s="414"/>
      <c r="URJ1387" s="416"/>
      <c r="URK1387" s="366"/>
      <c r="URL1387" s="366"/>
      <c r="URM1387" s="366"/>
      <c r="URN1387" s="366"/>
      <c r="URO1387" s="366"/>
      <c r="URP1387" s="366"/>
      <c r="URQ1387" s="366"/>
      <c r="URR1387" s="366"/>
      <c r="URS1387" s="419"/>
      <c r="URT1387" s="480"/>
      <c r="URU1387" s="482"/>
      <c r="URV1387" s="482"/>
      <c r="URW1387" s="482"/>
      <c r="URX1387" s="482"/>
      <c r="URY1387" s="482"/>
      <c r="URZ1387" s="482"/>
      <c r="USA1387" s="482"/>
      <c r="USB1387" s="482"/>
      <c r="USC1387" s="482"/>
      <c r="USD1387" s="482"/>
      <c r="USE1387" s="482"/>
      <c r="USF1387" s="482"/>
      <c r="USG1387" s="482"/>
      <c r="USH1387" s="482"/>
      <c r="USI1387" s="482"/>
      <c r="USJ1387" s="482"/>
      <c r="USK1387" s="482"/>
      <c r="USL1387" s="482"/>
      <c r="USM1387" s="481"/>
      <c r="USN1387" s="447"/>
      <c r="USO1387" s="447"/>
      <c r="USP1387" s="451"/>
      <c r="USQ1387" s="451"/>
      <c r="USR1387" s="451"/>
      <c r="USS1387" s="451"/>
      <c r="UST1387" s="451"/>
      <c r="USU1387" s="451"/>
      <c r="USV1387" s="451"/>
      <c r="USW1387" s="451"/>
      <c r="USX1387" s="451"/>
      <c r="USY1387" s="451"/>
      <c r="USZ1387" s="447"/>
      <c r="UTA1387" s="428"/>
      <c r="UTB1387" s="469"/>
      <c r="UTC1387" s="414"/>
      <c r="UTD1387" s="414"/>
      <c r="UTE1387" s="414"/>
      <c r="UTF1387" s="414"/>
      <c r="UTG1387" s="414"/>
      <c r="UTH1387" s="415"/>
      <c r="UTI1387" s="414"/>
      <c r="UTJ1387" s="416"/>
      <c r="UTK1387" s="366"/>
      <c r="UTL1387" s="366"/>
      <c r="UTM1387" s="366"/>
      <c r="UTN1387" s="366"/>
      <c r="UTO1387" s="366"/>
      <c r="UTP1387" s="366"/>
      <c r="UTQ1387" s="366"/>
      <c r="UTR1387" s="366"/>
      <c r="UTS1387" s="419"/>
      <c r="UTT1387" s="480"/>
      <c r="UTU1387" s="482"/>
      <c r="UTV1387" s="482"/>
      <c r="UTW1387" s="482"/>
      <c r="UTX1387" s="482"/>
      <c r="UTY1387" s="482"/>
      <c r="UTZ1387" s="482"/>
      <c r="UUA1387" s="482"/>
      <c r="UUB1387" s="482"/>
      <c r="UUC1387" s="482"/>
      <c r="UUD1387" s="482"/>
      <c r="UUE1387" s="482"/>
      <c r="UUF1387" s="482"/>
      <c r="UUG1387" s="482"/>
      <c r="UUH1387" s="482"/>
      <c r="UUI1387" s="482"/>
      <c r="UUJ1387" s="482"/>
      <c r="UUK1387" s="482"/>
      <c r="UUL1387" s="482"/>
      <c r="UUM1387" s="481"/>
      <c r="UUN1387" s="447"/>
      <c r="UUO1387" s="447"/>
      <c r="UUP1387" s="451"/>
      <c r="UUQ1387" s="451"/>
      <c r="UUR1387" s="451"/>
      <c r="UUS1387" s="451"/>
      <c r="UUT1387" s="451"/>
      <c r="UUU1387" s="451"/>
      <c r="UUV1387" s="451"/>
      <c r="UUW1387" s="451"/>
      <c r="UUX1387" s="451"/>
      <c r="UUY1387" s="451"/>
      <c r="UUZ1387" s="447"/>
      <c r="UVA1387" s="428"/>
      <c r="UVB1387" s="469"/>
      <c r="UVC1387" s="414"/>
      <c r="UVD1387" s="414"/>
      <c r="UVE1387" s="414"/>
      <c r="UVF1387" s="414"/>
      <c r="UVG1387" s="414"/>
      <c r="UVH1387" s="415"/>
      <c r="UVI1387" s="414"/>
      <c r="UVJ1387" s="416"/>
      <c r="UVK1387" s="366"/>
      <c r="UVL1387" s="366"/>
      <c r="UVM1387" s="366"/>
      <c r="UVN1387" s="366"/>
      <c r="UVO1387" s="366"/>
      <c r="UVP1387" s="366"/>
      <c r="UVQ1387" s="366"/>
      <c r="UVR1387" s="366"/>
      <c r="UVS1387" s="419"/>
      <c r="UVT1387" s="480"/>
      <c r="UVU1387" s="482"/>
      <c r="UVV1387" s="482"/>
      <c r="UVW1387" s="482"/>
      <c r="UVX1387" s="482"/>
      <c r="UVY1387" s="482"/>
      <c r="UVZ1387" s="482"/>
      <c r="UWA1387" s="482"/>
      <c r="UWB1387" s="482"/>
      <c r="UWC1387" s="482"/>
      <c r="UWD1387" s="482"/>
      <c r="UWE1387" s="482"/>
      <c r="UWF1387" s="482"/>
      <c r="UWG1387" s="482"/>
      <c r="UWH1387" s="482"/>
      <c r="UWI1387" s="482"/>
      <c r="UWJ1387" s="482"/>
      <c r="UWK1387" s="482"/>
      <c r="UWL1387" s="482"/>
      <c r="UWM1387" s="481"/>
      <c r="UWN1387" s="447"/>
      <c r="UWO1387" s="447"/>
      <c r="UWP1387" s="451"/>
      <c r="UWQ1387" s="451"/>
      <c r="UWR1387" s="451"/>
      <c r="UWS1387" s="451"/>
      <c r="UWT1387" s="451"/>
      <c r="UWU1387" s="451"/>
      <c r="UWV1387" s="451"/>
      <c r="UWW1387" s="451"/>
      <c r="UWX1387" s="451"/>
      <c r="UWY1387" s="451"/>
      <c r="UWZ1387" s="447"/>
      <c r="UXA1387" s="428"/>
      <c r="UXB1387" s="469"/>
      <c r="UXC1387" s="414"/>
      <c r="UXD1387" s="414"/>
      <c r="UXE1387" s="414"/>
      <c r="UXF1387" s="414"/>
      <c r="UXG1387" s="414"/>
      <c r="UXH1387" s="415"/>
      <c r="UXI1387" s="414"/>
      <c r="UXJ1387" s="416"/>
      <c r="UXK1387" s="366"/>
      <c r="UXL1387" s="366"/>
      <c r="UXM1387" s="366"/>
      <c r="UXN1387" s="366"/>
      <c r="UXO1387" s="366"/>
      <c r="UXP1387" s="366"/>
      <c r="UXQ1387" s="366"/>
      <c r="UXR1387" s="366"/>
      <c r="UXS1387" s="419"/>
      <c r="UXT1387" s="480"/>
      <c r="UXU1387" s="482"/>
      <c r="UXV1387" s="482"/>
      <c r="UXW1387" s="482"/>
      <c r="UXX1387" s="482"/>
      <c r="UXY1387" s="482"/>
      <c r="UXZ1387" s="482"/>
      <c r="UYA1387" s="482"/>
      <c r="UYB1387" s="482"/>
      <c r="UYC1387" s="482"/>
      <c r="UYD1387" s="482"/>
      <c r="UYE1387" s="482"/>
      <c r="UYF1387" s="482"/>
      <c r="UYG1387" s="482"/>
      <c r="UYH1387" s="482"/>
      <c r="UYI1387" s="482"/>
      <c r="UYJ1387" s="482"/>
      <c r="UYK1387" s="482"/>
      <c r="UYL1387" s="482"/>
      <c r="UYM1387" s="481"/>
      <c r="UYN1387" s="447"/>
      <c r="UYO1387" s="447"/>
      <c r="UYP1387" s="451"/>
      <c r="UYQ1387" s="451"/>
      <c r="UYR1387" s="451"/>
      <c r="UYS1387" s="451"/>
      <c r="UYT1387" s="451"/>
      <c r="UYU1387" s="451"/>
      <c r="UYV1387" s="451"/>
      <c r="UYW1387" s="451"/>
      <c r="UYX1387" s="451"/>
      <c r="UYY1387" s="451"/>
      <c r="UYZ1387" s="447"/>
      <c r="UZA1387" s="428"/>
      <c r="UZB1387" s="469"/>
      <c r="UZC1387" s="414"/>
      <c r="UZD1387" s="414"/>
      <c r="UZE1387" s="414"/>
      <c r="UZF1387" s="414"/>
      <c r="UZG1387" s="414"/>
      <c r="UZH1387" s="415"/>
      <c r="UZI1387" s="414"/>
      <c r="UZJ1387" s="416"/>
      <c r="UZK1387" s="366"/>
      <c r="UZL1387" s="366"/>
      <c r="UZM1387" s="366"/>
      <c r="UZN1387" s="366"/>
      <c r="UZO1387" s="366"/>
      <c r="UZP1387" s="366"/>
      <c r="UZQ1387" s="366"/>
      <c r="UZR1387" s="366"/>
      <c r="UZS1387" s="419"/>
      <c r="UZT1387" s="480"/>
      <c r="UZU1387" s="482"/>
      <c r="UZV1387" s="482"/>
      <c r="UZW1387" s="482"/>
      <c r="UZX1387" s="482"/>
      <c r="UZY1387" s="482"/>
      <c r="UZZ1387" s="482"/>
      <c r="VAA1387" s="482"/>
      <c r="VAB1387" s="482"/>
      <c r="VAC1387" s="482"/>
      <c r="VAD1387" s="482"/>
      <c r="VAE1387" s="482"/>
      <c r="VAF1387" s="482"/>
      <c r="VAG1387" s="482"/>
      <c r="VAH1387" s="482"/>
      <c r="VAI1387" s="482"/>
      <c r="VAJ1387" s="482"/>
      <c r="VAK1387" s="482"/>
      <c r="VAL1387" s="482"/>
      <c r="VAM1387" s="481"/>
      <c r="VAN1387" s="447"/>
      <c r="VAO1387" s="447"/>
      <c r="VAP1387" s="451"/>
      <c r="VAQ1387" s="451"/>
      <c r="VAR1387" s="451"/>
      <c r="VAS1387" s="451"/>
      <c r="VAT1387" s="451"/>
      <c r="VAU1387" s="451"/>
      <c r="VAV1387" s="451"/>
      <c r="VAW1387" s="451"/>
      <c r="VAX1387" s="451"/>
      <c r="VAY1387" s="451"/>
      <c r="VAZ1387" s="447"/>
      <c r="VBA1387" s="428"/>
      <c r="VBB1387" s="469"/>
      <c r="VBC1387" s="414"/>
      <c r="VBD1387" s="414"/>
      <c r="VBE1387" s="414"/>
      <c r="VBF1387" s="414"/>
      <c r="VBG1387" s="414"/>
      <c r="VBH1387" s="415"/>
      <c r="VBI1387" s="414"/>
      <c r="VBJ1387" s="416"/>
      <c r="VBK1387" s="366"/>
      <c r="VBL1387" s="366"/>
      <c r="VBM1387" s="366"/>
      <c r="VBN1387" s="366"/>
      <c r="VBO1387" s="366"/>
      <c r="VBP1387" s="366"/>
      <c r="VBQ1387" s="366"/>
      <c r="VBR1387" s="366"/>
      <c r="VBS1387" s="419"/>
      <c r="VBT1387" s="480"/>
      <c r="VBU1387" s="482"/>
      <c r="VBV1387" s="482"/>
      <c r="VBW1387" s="482"/>
      <c r="VBX1387" s="482"/>
      <c r="VBY1387" s="482"/>
      <c r="VBZ1387" s="482"/>
      <c r="VCA1387" s="482"/>
      <c r="VCB1387" s="482"/>
      <c r="VCC1387" s="482"/>
      <c r="VCD1387" s="482"/>
      <c r="VCE1387" s="482"/>
      <c r="VCF1387" s="482"/>
      <c r="VCG1387" s="482"/>
      <c r="VCH1387" s="482"/>
      <c r="VCI1387" s="482"/>
      <c r="VCJ1387" s="482"/>
      <c r="VCK1387" s="482"/>
      <c r="VCL1387" s="482"/>
      <c r="VCM1387" s="481"/>
      <c r="VCN1387" s="447"/>
      <c r="VCO1387" s="447"/>
      <c r="VCP1387" s="451"/>
      <c r="VCQ1387" s="451"/>
      <c r="VCR1387" s="451"/>
      <c r="VCS1387" s="451"/>
      <c r="VCT1387" s="451"/>
      <c r="VCU1387" s="451"/>
      <c r="VCV1387" s="451"/>
      <c r="VCW1387" s="451"/>
      <c r="VCX1387" s="451"/>
      <c r="VCY1387" s="451"/>
      <c r="VCZ1387" s="447"/>
      <c r="VDA1387" s="428"/>
      <c r="VDB1387" s="469"/>
      <c r="VDC1387" s="414"/>
      <c r="VDD1387" s="414"/>
      <c r="VDE1387" s="414"/>
      <c r="VDF1387" s="414"/>
      <c r="VDG1387" s="414"/>
      <c r="VDH1387" s="415"/>
      <c r="VDI1387" s="414"/>
      <c r="VDJ1387" s="416"/>
      <c r="VDK1387" s="366"/>
      <c r="VDL1387" s="366"/>
      <c r="VDM1387" s="366"/>
      <c r="VDN1387" s="366"/>
      <c r="VDO1387" s="366"/>
      <c r="VDP1387" s="366"/>
      <c r="VDQ1387" s="366"/>
      <c r="VDR1387" s="366"/>
      <c r="VDS1387" s="419"/>
      <c r="VDT1387" s="480"/>
      <c r="VDU1387" s="482"/>
      <c r="VDV1387" s="482"/>
      <c r="VDW1387" s="482"/>
      <c r="VDX1387" s="482"/>
      <c r="VDY1387" s="482"/>
      <c r="VDZ1387" s="482"/>
      <c r="VEA1387" s="482"/>
      <c r="VEB1387" s="482"/>
      <c r="VEC1387" s="482"/>
      <c r="VED1387" s="482"/>
      <c r="VEE1387" s="482"/>
      <c r="VEF1387" s="482"/>
      <c r="VEG1387" s="482"/>
      <c r="VEH1387" s="482"/>
      <c r="VEI1387" s="482"/>
      <c r="VEJ1387" s="482"/>
      <c r="VEK1387" s="482"/>
      <c r="VEL1387" s="482"/>
      <c r="VEM1387" s="481"/>
      <c r="VEN1387" s="447"/>
      <c r="VEO1387" s="447"/>
      <c r="VEP1387" s="451"/>
      <c r="VEQ1387" s="451"/>
      <c r="VER1387" s="451"/>
      <c r="VES1387" s="451"/>
      <c r="VET1387" s="451"/>
      <c r="VEU1387" s="451"/>
      <c r="VEV1387" s="451"/>
      <c r="VEW1387" s="451"/>
      <c r="VEX1387" s="451"/>
      <c r="VEY1387" s="451"/>
      <c r="VEZ1387" s="447"/>
      <c r="VFA1387" s="428"/>
      <c r="VFB1387" s="469"/>
      <c r="VFC1387" s="414"/>
      <c r="VFD1387" s="414"/>
      <c r="VFE1387" s="414"/>
      <c r="VFF1387" s="414"/>
      <c r="VFG1387" s="414"/>
      <c r="VFH1387" s="415"/>
      <c r="VFI1387" s="414"/>
      <c r="VFJ1387" s="416"/>
      <c r="VFK1387" s="366"/>
      <c r="VFL1387" s="366"/>
      <c r="VFM1387" s="366"/>
      <c r="VFN1387" s="366"/>
      <c r="VFO1387" s="366"/>
      <c r="VFP1387" s="366"/>
      <c r="VFQ1387" s="366"/>
      <c r="VFR1387" s="366"/>
      <c r="VFS1387" s="419"/>
      <c r="VFT1387" s="480"/>
      <c r="VFU1387" s="482"/>
      <c r="VFV1387" s="482"/>
      <c r="VFW1387" s="482"/>
      <c r="VFX1387" s="482"/>
      <c r="VFY1387" s="482"/>
      <c r="VFZ1387" s="482"/>
      <c r="VGA1387" s="482"/>
      <c r="VGB1387" s="482"/>
      <c r="VGC1387" s="482"/>
      <c r="VGD1387" s="482"/>
      <c r="VGE1387" s="482"/>
      <c r="VGF1387" s="482"/>
      <c r="VGG1387" s="482"/>
      <c r="VGH1387" s="482"/>
      <c r="VGI1387" s="482"/>
      <c r="VGJ1387" s="482"/>
      <c r="VGK1387" s="482"/>
      <c r="VGL1387" s="482"/>
      <c r="VGM1387" s="481"/>
      <c r="VGN1387" s="447"/>
      <c r="VGO1387" s="447"/>
      <c r="VGP1387" s="451"/>
      <c r="VGQ1387" s="451"/>
      <c r="VGR1387" s="451"/>
      <c r="VGS1387" s="451"/>
      <c r="VGT1387" s="451"/>
      <c r="VGU1387" s="451"/>
      <c r="VGV1387" s="451"/>
      <c r="VGW1387" s="451"/>
      <c r="VGX1387" s="451"/>
      <c r="VGY1387" s="451"/>
      <c r="VGZ1387" s="447"/>
      <c r="VHA1387" s="428"/>
      <c r="VHB1387" s="469"/>
      <c r="VHC1387" s="414"/>
      <c r="VHD1387" s="414"/>
      <c r="VHE1387" s="414"/>
      <c r="VHF1387" s="414"/>
      <c r="VHG1387" s="414"/>
      <c r="VHH1387" s="415"/>
      <c r="VHI1387" s="414"/>
      <c r="VHJ1387" s="416"/>
      <c r="VHK1387" s="366"/>
      <c r="VHL1387" s="366"/>
      <c r="VHM1387" s="366"/>
      <c r="VHN1387" s="366"/>
      <c r="VHO1387" s="366"/>
      <c r="VHP1387" s="366"/>
      <c r="VHQ1387" s="366"/>
      <c r="VHR1387" s="366"/>
      <c r="VHS1387" s="419"/>
      <c r="VHT1387" s="480"/>
      <c r="VHU1387" s="482"/>
      <c r="VHV1387" s="482"/>
      <c r="VHW1387" s="482"/>
      <c r="VHX1387" s="482"/>
      <c r="VHY1387" s="482"/>
      <c r="VHZ1387" s="482"/>
      <c r="VIA1387" s="482"/>
      <c r="VIB1387" s="482"/>
      <c r="VIC1387" s="482"/>
      <c r="VID1387" s="482"/>
      <c r="VIE1387" s="482"/>
      <c r="VIF1387" s="482"/>
      <c r="VIG1387" s="482"/>
      <c r="VIH1387" s="482"/>
      <c r="VII1387" s="482"/>
      <c r="VIJ1387" s="482"/>
      <c r="VIK1387" s="482"/>
      <c r="VIL1387" s="482"/>
      <c r="VIM1387" s="481"/>
      <c r="VIN1387" s="447"/>
      <c r="VIO1387" s="447"/>
      <c r="VIP1387" s="451"/>
      <c r="VIQ1387" s="451"/>
      <c r="VIR1387" s="451"/>
      <c r="VIS1387" s="451"/>
      <c r="VIT1387" s="451"/>
      <c r="VIU1387" s="451"/>
      <c r="VIV1387" s="451"/>
      <c r="VIW1387" s="451"/>
      <c r="VIX1387" s="451"/>
      <c r="VIY1387" s="451"/>
      <c r="VIZ1387" s="447"/>
      <c r="VJA1387" s="428"/>
      <c r="VJB1387" s="469"/>
      <c r="VJC1387" s="414"/>
      <c r="VJD1387" s="414"/>
      <c r="VJE1387" s="414"/>
      <c r="VJF1387" s="414"/>
      <c r="VJG1387" s="414"/>
      <c r="VJH1387" s="415"/>
      <c r="VJI1387" s="414"/>
      <c r="VJJ1387" s="416"/>
      <c r="VJK1387" s="366"/>
      <c r="VJL1387" s="366"/>
      <c r="VJM1387" s="366"/>
      <c r="VJN1387" s="366"/>
      <c r="VJO1387" s="366"/>
      <c r="VJP1387" s="366"/>
      <c r="VJQ1387" s="366"/>
      <c r="VJR1387" s="366"/>
      <c r="VJS1387" s="419"/>
      <c r="VJT1387" s="480"/>
      <c r="VJU1387" s="482"/>
      <c r="VJV1387" s="482"/>
      <c r="VJW1387" s="482"/>
      <c r="VJX1387" s="482"/>
      <c r="VJY1387" s="482"/>
      <c r="VJZ1387" s="482"/>
      <c r="VKA1387" s="482"/>
      <c r="VKB1387" s="482"/>
      <c r="VKC1387" s="482"/>
      <c r="VKD1387" s="482"/>
      <c r="VKE1387" s="482"/>
      <c r="VKF1387" s="482"/>
      <c r="VKG1387" s="482"/>
      <c r="VKH1387" s="482"/>
      <c r="VKI1387" s="482"/>
      <c r="VKJ1387" s="482"/>
      <c r="VKK1387" s="482"/>
      <c r="VKL1387" s="482"/>
      <c r="VKM1387" s="481"/>
      <c r="VKN1387" s="447"/>
      <c r="VKO1387" s="447"/>
      <c r="VKP1387" s="451"/>
      <c r="VKQ1387" s="451"/>
      <c r="VKR1387" s="451"/>
      <c r="VKS1387" s="451"/>
      <c r="VKT1387" s="451"/>
      <c r="VKU1387" s="451"/>
      <c r="VKV1387" s="451"/>
      <c r="VKW1387" s="451"/>
      <c r="VKX1387" s="451"/>
      <c r="VKY1387" s="451"/>
      <c r="VKZ1387" s="447"/>
      <c r="VLA1387" s="428"/>
      <c r="VLB1387" s="469"/>
      <c r="VLC1387" s="414"/>
      <c r="VLD1387" s="414"/>
      <c r="VLE1387" s="414"/>
      <c r="VLF1387" s="414"/>
      <c r="VLG1387" s="414"/>
      <c r="VLH1387" s="415"/>
      <c r="VLI1387" s="414"/>
      <c r="VLJ1387" s="416"/>
      <c r="VLK1387" s="366"/>
      <c r="VLL1387" s="366"/>
      <c r="VLM1387" s="366"/>
      <c r="VLN1387" s="366"/>
      <c r="VLO1387" s="366"/>
      <c r="VLP1387" s="366"/>
      <c r="VLQ1387" s="366"/>
      <c r="VLR1387" s="366"/>
      <c r="VLS1387" s="419"/>
      <c r="VLT1387" s="480"/>
      <c r="VLU1387" s="482"/>
      <c r="VLV1387" s="482"/>
      <c r="VLW1387" s="482"/>
      <c r="VLX1387" s="482"/>
      <c r="VLY1387" s="482"/>
      <c r="VLZ1387" s="482"/>
      <c r="VMA1387" s="482"/>
      <c r="VMB1387" s="482"/>
      <c r="VMC1387" s="482"/>
      <c r="VMD1387" s="482"/>
      <c r="VME1387" s="482"/>
      <c r="VMF1387" s="482"/>
      <c r="VMG1387" s="482"/>
      <c r="VMH1387" s="482"/>
      <c r="VMI1387" s="482"/>
      <c r="VMJ1387" s="482"/>
      <c r="VMK1387" s="482"/>
      <c r="VML1387" s="482"/>
      <c r="VMM1387" s="481"/>
      <c r="VMN1387" s="447"/>
      <c r="VMO1387" s="447"/>
      <c r="VMP1387" s="451"/>
      <c r="VMQ1387" s="451"/>
      <c r="VMR1387" s="451"/>
      <c r="VMS1387" s="451"/>
      <c r="VMT1387" s="451"/>
      <c r="VMU1387" s="451"/>
      <c r="VMV1387" s="451"/>
      <c r="VMW1387" s="451"/>
      <c r="VMX1387" s="451"/>
      <c r="VMY1387" s="451"/>
      <c r="VMZ1387" s="447"/>
      <c r="VNA1387" s="428"/>
      <c r="VNB1387" s="469"/>
      <c r="VNC1387" s="414"/>
      <c r="VND1387" s="414"/>
      <c r="VNE1387" s="414"/>
      <c r="VNF1387" s="414"/>
      <c r="VNG1387" s="414"/>
      <c r="VNH1387" s="415"/>
      <c r="VNI1387" s="414"/>
      <c r="VNJ1387" s="416"/>
      <c r="VNK1387" s="366"/>
      <c r="VNL1387" s="366"/>
      <c r="VNM1387" s="366"/>
      <c r="VNN1387" s="366"/>
      <c r="VNO1387" s="366"/>
      <c r="VNP1387" s="366"/>
      <c r="VNQ1387" s="366"/>
      <c r="VNR1387" s="366"/>
      <c r="VNS1387" s="419"/>
      <c r="VNT1387" s="480"/>
      <c r="VNU1387" s="482"/>
      <c r="VNV1387" s="482"/>
      <c r="VNW1387" s="482"/>
      <c r="VNX1387" s="482"/>
      <c r="VNY1387" s="482"/>
      <c r="VNZ1387" s="482"/>
      <c r="VOA1387" s="482"/>
      <c r="VOB1387" s="482"/>
      <c r="VOC1387" s="482"/>
      <c r="VOD1387" s="482"/>
      <c r="VOE1387" s="482"/>
      <c r="VOF1387" s="482"/>
      <c r="VOG1387" s="482"/>
      <c r="VOH1387" s="482"/>
      <c r="VOI1387" s="482"/>
      <c r="VOJ1387" s="482"/>
      <c r="VOK1387" s="482"/>
      <c r="VOL1387" s="482"/>
      <c r="VOM1387" s="481"/>
      <c r="VON1387" s="447"/>
      <c r="VOO1387" s="447"/>
      <c r="VOP1387" s="451"/>
      <c r="VOQ1387" s="451"/>
      <c r="VOR1387" s="451"/>
      <c r="VOS1387" s="451"/>
      <c r="VOT1387" s="451"/>
      <c r="VOU1387" s="451"/>
      <c r="VOV1387" s="451"/>
      <c r="VOW1387" s="451"/>
      <c r="VOX1387" s="451"/>
      <c r="VOY1387" s="451"/>
      <c r="VOZ1387" s="447"/>
      <c r="VPA1387" s="428"/>
      <c r="VPB1387" s="469"/>
      <c r="VPC1387" s="414"/>
      <c r="VPD1387" s="414"/>
      <c r="VPE1387" s="414"/>
      <c r="VPF1387" s="414"/>
      <c r="VPG1387" s="414"/>
      <c r="VPH1387" s="415"/>
      <c r="VPI1387" s="414"/>
      <c r="VPJ1387" s="416"/>
      <c r="VPK1387" s="366"/>
      <c r="VPL1387" s="366"/>
      <c r="VPM1387" s="366"/>
      <c r="VPN1387" s="366"/>
      <c r="VPO1387" s="366"/>
      <c r="VPP1387" s="366"/>
      <c r="VPQ1387" s="366"/>
      <c r="VPR1387" s="366"/>
      <c r="VPS1387" s="419"/>
      <c r="VPT1387" s="480"/>
      <c r="VPU1387" s="482"/>
      <c r="VPV1387" s="482"/>
      <c r="VPW1387" s="482"/>
      <c r="VPX1387" s="482"/>
      <c r="VPY1387" s="482"/>
      <c r="VPZ1387" s="482"/>
      <c r="VQA1387" s="482"/>
      <c r="VQB1387" s="482"/>
      <c r="VQC1387" s="482"/>
      <c r="VQD1387" s="482"/>
      <c r="VQE1387" s="482"/>
      <c r="VQF1387" s="482"/>
      <c r="VQG1387" s="482"/>
      <c r="VQH1387" s="482"/>
      <c r="VQI1387" s="482"/>
      <c r="VQJ1387" s="482"/>
      <c r="VQK1387" s="482"/>
      <c r="VQL1387" s="482"/>
      <c r="VQM1387" s="481"/>
      <c r="VQN1387" s="447"/>
      <c r="VQO1387" s="447"/>
      <c r="VQP1387" s="451"/>
      <c r="VQQ1387" s="451"/>
      <c r="VQR1387" s="451"/>
      <c r="VQS1387" s="451"/>
      <c r="VQT1387" s="451"/>
      <c r="VQU1387" s="451"/>
      <c r="VQV1387" s="451"/>
      <c r="VQW1387" s="451"/>
      <c r="VQX1387" s="451"/>
      <c r="VQY1387" s="451"/>
      <c r="VQZ1387" s="447"/>
      <c r="VRA1387" s="428"/>
      <c r="VRB1387" s="469"/>
      <c r="VRC1387" s="414"/>
      <c r="VRD1387" s="414"/>
      <c r="VRE1387" s="414"/>
      <c r="VRF1387" s="414"/>
      <c r="VRG1387" s="414"/>
      <c r="VRH1387" s="415"/>
      <c r="VRI1387" s="414"/>
      <c r="VRJ1387" s="416"/>
      <c r="VRK1387" s="366"/>
      <c r="VRL1387" s="366"/>
      <c r="VRM1387" s="366"/>
      <c r="VRN1387" s="366"/>
      <c r="VRO1387" s="366"/>
      <c r="VRP1387" s="366"/>
      <c r="VRQ1387" s="366"/>
      <c r="VRR1387" s="366"/>
      <c r="VRS1387" s="419"/>
      <c r="VRT1387" s="480"/>
      <c r="VRU1387" s="482"/>
      <c r="VRV1387" s="482"/>
      <c r="VRW1387" s="482"/>
      <c r="VRX1387" s="482"/>
      <c r="VRY1387" s="482"/>
      <c r="VRZ1387" s="482"/>
      <c r="VSA1387" s="482"/>
      <c r="VSB1387" s="482"/>
      <c r="VSC1387" s="482"/>
      <c r="VSD1387" s="482"/>
      <c r="VSE1387" s="482"/>
      <c r="VSF1387" s="482"/>
      <c r="VSG1387" s="482"/>
      <c r="VSH1387" s="482"/>
      <c r="VSI1387" s="482"/>
      <c r="VSJ1387" s="482"/>
      <c r="VSK1387" s="482"/>
      <c r="VSL1387" s="482"/>
      <c r="VSM1387" s="481"/>
      <c r="VSN1387" s="447"/>
      <c r="VSO1387" s="447"/>
      <c r="VSP1387" s="451"/>
      <c r="VSQ1387" s="451"/>
      <c r="VSR1387" s="451"/>
      <c r="VSS1387" s="451"/>
      <c r="VST1387" s="451"/>
      <c r="VSU1387" s="451"/>
      <c r="VSV1387" s="451"/>
      <c r="VSW1387" s="451"/>
      <c r="VSX1387" s="451"/>
      <c r="VSY1387" s="451"/>
      <c r="VSZ1387" s="447"/>
      <c r="VTA1387" s="428"/>
      <c r="VTB1387" s="469"/>
      <c r="VTC1387" s="414"/>
      <c r="VTD1387" s="414"/>
      <c r="VTE1387" s="414"/>
      <c r="VTF1387" s="414"/>
      <c r="VTG1387" s="414"/>
      <c r="VTH1387" s="415"/>
      <c r="VTI1387" s="414"/>
      <c r="VTJ1387" s="416"/>
      <c r="VTK1387" s="366"/>
      <c r="VTL1387" s="366"/>
      <c r="VTM1387" s="366"/>
      <c r="VTN1387" s="366"/>
      <c r="VTO1387" s="366"/>
      <c r="VTP1387" s="366"/>
      <c r="VTQ1387" s="366"/>
      <c r="VTR1387" s="366"/>
      <c r="VTS1387" s="419"/>
      <c r="VTT1387" s="480"/>
      <c r="VTU1387" s="482"/>
      <c r="VTV1387" s="482"/>
      <c r="VTW1387" s="482"/>
      <c r="VTX1387" s="482"/>
      <c r="VTY1387" s="482"/>
      <c r="VTZ1387" s="482"/>
      <c r="VUA1387" s="482"/>
      <c r="VUB1387" s="482"/>
      <c r="VUC1387" s="482"/>
      <c r="VUD1387" s="482"/>
      <c r="VUE1387" s="482"/>
      <c r="VUF1387" s="482"/>
      <c r="VUG1387" s="482"/>
      <c r="VUH1387" s="482"/>
      <c r="VUI1387" s="482"/>
      <c r="VUJ1387" s="482"/>
      <c r="VUK1387" s="482"/>
      <c r="VUL1387" s="482"/>
      <c r="VUM1387" s="481"/>
      <c r="VUN1387" s="447"/>
      <c r="VUO1387" s="447"/>
      <c r="VUP1387" s="451"/>
      <c r="VUQ1387" s="451"/>
      <c r="VUR1387" s="451"/>
      <c r="VUS1387" s="451"/>
      <c r="VUT1387" s="451"/>
      <c r="VUU1387" s="451"/>
      <c r="VUV1387" s="451"/>
      <c r="VUW1387" s="451"/>
      <c r="VUX1387" s="451"/>
      <c r="VUY1387" s="451"/>
      <c r="VUZ1387" s="447"/>
      <c r="VVA1387" s="428"/>
      <c r="VVB1387" s="469"/>
      <c r="VVC1387" s="414"/>
      <c r="VVD1387" s="414"/>
      <c r="VVE1387" s="414"/>
      <c r="VVF1387" s="414"/>
      <c r="VVG1387" s="414"/>
      <c r="VVH1387" s="415"/>
      <c r="VVI1387" s="414"/>
      <c r="VVJ1387" s="416"/>
      <c r="VVK1387" s="366"/>
      <c r="VVL1387" s="366"/>
      <c r="VVM1387" s="366"/>
      <c r="VVN1387" s="366"/>
      <c r="VVO1387" s="366"/>
      <c r="VVP1387" s="366"/>
      <c r="VVQ1387" s="366"/>
      <c r="VVR1387" s="366"/>
      <c r="VVS1387" s="419"/>
      <c r="VVT1387" s="480"/>
      <c r="VVU1387" s="482"/>
      <c r="VVV1387" s="482"/>
      <c r="VVW1387" s="482"/>
      <c r="VVX1387" s="482"/>
      <c r="VVY1387" s="482"/>
      <c r="VVZ1387" s="482"/>
      <c r="VWA1387" s="482"/>
      <c r="VWB1387" s="482"/>
      <c r="VWC1387" s="482"/>
      <c r="VWD1387" s="482"/>
      <c r="VWE1387" s="482"/>
      <c r="VWF1387" s="482"/>
      <c r="VWG1387" s="482"/>
      <c r="VWH1387" s="482"/>
      <c r="VWI1387" s="482"/>
      <c r="VWJ1387" s="482"/>
      <c r="VWK1387" s="482"/>
      <c r="VWL1387" s="482"/>
      <c r="VWM1387" s="481"/>
      <c r="VWN1387" s="447"/>
      <c r="VWO1387" s="447"/>
      <c r="VWP1387" s="451"/>
      <c r="VWQ1387" s="451"/>
      <c r="VWR1387" s="451"/>
      <c r="VWS1387" s="451"/>
      <c r="VWT1387" s="451"/>
      <c r="VWU1387" s="451"/>
      <c r="VWV1387" s="451"/>
      <c r="VWW1387" s="451"/>
      <c r="VWX1387" s="451"/>
      <c r="VWY1387" s="451"/>
      <c r="VWZ1387" s="447"/>
      <c r="VXA1387" s="428"/>
      <c r="VXB1387" s="469"/>
      <c r="VXC1387" s="414"/>
      <c r="VXD1387" s="414"/>
      <c r="VXE1387" s="414"/>
      <c r="VXF1387" s="414"/>
      <c r="VXG1387" s="414"/>
      <c r="VXH1387" s="415"/>
      <c r="VXI1387" s="414"/>
      <c r="VXJ1387" s="416"/>
      <c r="VXK1387" s="366"/>
      <c r="VXL1387" s="366"/>
      <c r="VXM1387" s="366"/>
      <c r="VXN1387" s="366"/>
      <c r="VXO1387" s="366"/>
      <c r="VXP1387" s="366"/>
      <c r="VXQ1387" s="366"/>
      <c r="VXR1387" s="366"/>
      <c r="VXS1387" s="419"/>
      <c r="VXT1387" s="480"/>
      <c r="VXU1387" s="482"/>
      <c r="VXV1387" s="482"/>
      <c r="VXW1387" s="482"/>
      <c r="VXX1387" s="482"/>
      <c r="VXY1387" s="482"/>
      <c r="VXZ1387" s="482"/>
      <c r="VYA1387" s="482"/>
      <c r="VYB1387" s="482"/>
      <c r="VYC1387" s="482"/>
      <c r="VYD1387" s="482"/>
      <c r="VYE1387" s="482"/>
      <c r="VYF1387" s="482"/>
      <c r="VYG1387" s="482"/>
      <c r="VYH1387" s="482"/>
      <c r="VYI1387" s="482"/>
      <c r="VYJ1387" s="482"/>
      <c r="VYK1387" s="482"/>
      <c r="VYL1387" s="482"/>
      <c r="VYM1387" s="481"/>
      <c r="VYN1387" s="447"/>
      <c r="VYO1387" s="447"/>
      <c r="VYP1387" s="451"/>
      <c r="VYQ1387" s="451"/>
      <c r="VYR1387" s="451"/>
      <c r="VYS1387" s="451"/>
      <c r="VYT1387" s="451"/>
      <c r="VYU1387" s="451"/>
      <c r="VYV1387" s="451"/>
      <c r="VYW1387" s="451"/>
      <c r="VYX1387" s="451"/>
      <c r="VYY1387" s="451"/>
      <c r="VYZ1387" s="447"/>
      <c r="VZA1387" s="428"/>
      <c r="VZB1387" s="469"/>
      <c r="VZC1387" s="414"/>
      <c r="VZD1387" s="414"/>
      <c r="VZE1387" s="414"/>
      <c r="VZF1387" s="414"/>
      <c r="VZG1387" s="414"/>
      <c r="VZH1387" s="415"/>
      <c r="VZI1387" s="414"/>
      <c r="VZJ1387" s="416"/>
      <c r="VZK1387" s="366"/>
      <c r="VZL1387" s="366"/>
      <c r="VZM1387" s="366"/>
      <c r="VZN1387" s="366"/>
      <c r="VZO1387" s="366"/>
      <c r="VZP1387" s="366"/>
      <c r="VZQ1387" s="366"/>
      <c r="VZR1387" s="366"/>
      <c r="VZS1387" s="419"/>
      <c r="VZT1387" s="480"/>
      <c r="VZU1387" s="482"/>
      <c r="VZV1387" s="482"/>
      <c r="VZW1387" s="482"/>
      <c r="VZX1387" s="482"/>
      <c r="VZY1387" s="482"/>
      <c r="VZZ1387" s="482"/>
      <c r="WAA1387" s="482"/>
      <c r="WAB1387" s="482"/>
      <c r="WAC1387" s="482"/>
      <c r="WAD1387" s="482"/>
      <c r="WAE1387" s="482"/>
      <c r="WAF1387" s="482"/>
      <c r="WAG1387" s="482"/>
      <c r="WAH1387" s="482"/>
      <c r="WAI1387" s="482"/>
      <c r="WAJ1387" s="482"/>
      <c r="WAK1387" s="482"/>
      <c r="WAL1387" s="482"/>
      <c r="WAM1387" s="481"/>
      <c r="WAN1387" s="447"/>
      <c r="WAO1387" s="447"/>
      <c r="WAP1387" s="451"/>
      <c r="WAQ1387" s="451"/>
      <c r="WAR1387" s="451"/>
      <c r="WAS1387" s="451"/>
      <c r="WAT1387" s="451"/>
      <c r="WAU1387" s="451"/>
      <c r="WAV1387" s="451"/>
      <c r="WAW1387" s="451"/>
      <c r="WAX1387" s="451"/>
      <c r="WAY1387" s="451"/>
      <c r="WAZ1387" s="447"/>
      <c r="WBA1387" s="428"/>
      <c r="WBB1387" s="469"/>
      <c r="WBC1387" s="414"/>
      <c r="WBD1387" s="414"/>
      <c r="WBE1387" s="414"/>
      <c r="WBF1387" s="414"/>
      <c r="WBG1387" s="414"/>
      <c r="WBH1387" s="415"/>
      <c r="WBI1387" s="414"/>
      <c r="WBJ1387" s="416"/>
      <c r="WBK1387" s="366"/>
      <c r="WBL1387" s="366"/>
      <c r="WBM1387" s="366"/>
      <c r="WBN1387" s="366"/>
      <c r="WBO1387" s="366"/>
      <c r="WBP1387" s="366"/>
      <c r="WBQ1387" s="366"/>
      <c r="WBR1387" s="366"/>
      <c r="WBS1387" s="419"/>
      <c r="WBT1387" s="480"/>
      <c r="WBU1387" s="482"/>
      <c r="WBV1387" s="482"/>
      <c r="WBW1387" s="482"/>
      <c r="WBX1387" s="482"/>
      <c r="WBY1387" s="482"/>
      <c r="WBZ1387" s="482"/>
      <c r="WCA1387" s="482"/>
      <c r="WCB1387" s="482"/>
      <c r="WCC1387" s="482"/>
      <c r="WCD1387" s="482"/>
      <c r="WCE1387" s="482"/>
      <c r="WCF1387" s="482"/>
      <c r="WCG1387" s="482"/>
      <c r="WCH1387" s="482"/>
      <c r="WCI1387" s="482"/>
      <c r="WCJ1387" s="482"/>
      <c r="WCK1387" s="482"/>
      <c r="WCL1387" s="482"/>
      <c r="WCM1387" s="481"/>
      <c r="WCN1387" s="447"/>
      <c r="WCO1387" s="447"/>
      <c r="WCP1387" s="451"/>
      <c r="WCQ1387" s="451"/>
      <c r="WCR1387" s="451"/>
      <c r="WCS1387" s="451"/>
      <c r="WCT1387" s="451"/>
      <c r="WCU1387" s="451"/>
      <c r="WCV1387" s="451"/>
      <c r="WCW1387" s="451"/>
      <c r="WCX1387" s="451"/>
      <c r="WCY1387" s="451"/>
      <c r="WCZ1387" s="447"/>
      <c r="WDA1387" s="428"/>
      <c r="WDB1387" s="469"/>
      <c r="WDC1387" s="414"/>
      <c r="WDD1387" s="414"/>
      <c r="WDE1387" s="414"/>
      <c r="WDF1387" s="414"/>
      <c r="WDG1387" s="414"/>
      <c r="WDH1387" s="415"/>
      <c r="WDI1387" s="414"/>
      <c r="WDJ1387" s="416"/>
      <c r="WDK1387" s="366"/>
      <c r="WDL1387" s="366"/>
      <c r="WDM1387" s="366"/>
      <c r="WDN1387" s="366"/>
      <c r="WDO1387" s="366"/>
      <c r="WDP1387" s="366"/>
      <c r="WDQ1387" s="366"/>
      <c r="WDR1387" s="366"/>
      <c r="WDS1387" s="419"/>
      <c r="WDT1387" s="480"/>
      <c r="WDU1387" s="482"/>
      <c r="WDV1387" s="482"/>
      <c r="WDW1387" s="482"/>
      <c r="WDX1387" s="482"/>
      <c r="WDY1387" s="482"/>
      <c r="WDZ1387" s="482"/>
      <c r="WEA1387" s="482"/>
      <c r="WEB1387" s="482"/>
      <c r="WEC1387" s="482"/>
      <c r="WED1387" s="482"/>
      <c r="WEE1387" s="482"/>
      <c r="WEF1387" s="482"/>
      <c r="WEG1387" s="482"/>
      <c r="WEH1387" s="482"/>
      <c r="WEI1387" s="482"/>
      <c r="WEJ1387" s="482"/>
      <c r="WEK1387" s="482"/>
      <c r="WEL1387" s="482"/>
      <c r="WEM1387" s="481"/>
      <c r="WEN1387" s="447"/>
      <c r="WEO1387" s="447"/>
      <c r="WEP1387" s="451"/>
      <c r="WEQ1387" s="451"/>
      <c r="WER1387" s="451"/>
      <c r="WES1387" s="451"/>
      <c r="WET1387" s="451"/>
      <c r="WEU1387" s="451"/>
      <c r="WEV1387" s="451"/>
      <c r="WEW1387" s="451"/>
      <c r="WEX1387" s="451"/>
      <c r="WEY1387" s="451"/>
      <c r="WEZ1387" s="447"/>
      <c r="WFA1387" s="428"/>
      <c r="WFB1387" s="469"/>
      <c r="WFC1387" s="414"/>
      <c r="WFD1387" s="414"/>
      <c r="WFE1387" s="414"/>
      <c r="WFF1387" s="414"/>
      <c r="WFG1387" s="414"/>
      <c r="WFH1387" s="415"/>
      <c r="WFI1387" s="414"/>
      <c r="WFJ1387" s="416"/>
      <c r="WFK1387" s="366"/>
      <c r="WFL1387" s="366"/>
      <c r="WFM1387" s="366"/>
      <c r="WFN1387" s="366"/>
      <c r="WFO1387" s="366"/>
      <c r="WFP1387" s="366"/>
      <c r="WFQ1387" s="366"/>
      <c r="WFR1387" s="366"/>
      <c r="WFS1387" s="419"/>
      <c r="WFT1387" s="480"/>
      <c r="WFU1387" s="482"/>
      <c r="WFV1387" s="482"/>
      <c r="WFW1387" s="482"/>
      <c r="WFX1387" s="482"/>
      <c r="WFY1387" s="482"/>
      <c r="WFZ1387" s="482"/>
      <c r="WGA1387" s="482"/>
      <c r="WGB1387" s="482"/>
      <c r="WGC1387" s="482"/>
      <c r="WGD1387" s="482"/>
      <c r="WGE1387" s="482"/>
      <c r="WGF1387" s="482"/>
      <c r="WGG1387" s="482"/>
      <c r="WGH1387" s="482"/>
      <c r="WGI1387" s="482"/>
      <c r="WGJ1387" s="482"/>
      <c r="WGK1387" s="482"/>
      <c r="WGL1387" s="482"/>
      <c r="WGM1387" s="481"/>
      <c r="WGN1387" s="447"/>
      <c r="WGO1387" s="447"/>
      <c r="WGP1387" s="451"/>
      <c r="WGQ1387" s="451"/>
      <c r="WGR1387" s="451"/>
      <c r="WGS1387" s="451"/>
      <c r="WGT1387" s="451"/>
      <c r="WGU1387" s="451"/>
      <c r="WGV1387" s="451"/>
      <c r="WGW1387" s="451"/>
      <c r="WGX1387" s="451"/>
      <c r="WGY1387" s="451"/>
      <c r="WGZ1387" s="447"/>
      <c r="WHA1387" s="428"/>
      <c r="WHB1387" s="469"/>
      <c r="WHC1387" s="414"/>
      <c r="WHD1387" s="414"/>
      <c r="WHE1387" s="414"/>
      <c r="WHF1387" s="414"/>
      <c r="WHG1387" s="414"/>
      <c r="WHH1387" s="415"/>
      <c r="WHI1387" s="414"/>
      <c r="WHJ1387" s="416"/>
      <c r="WHK1387" s="366"/>
      <c r="WHL1387" s="366"/>
      <c r="WHM1387" s="366"/>
      <c r="WHN1387" s="366"/>
      <c r="WHO1387" s="366"/>
      <c r="WHP1387" s="366"/>
      <c r="WHQ1387" s="366"/>
      <c r="WHR1387" s="366"/>
      <c r="WHS1387" s="419"/>
      <c r="WHT1387" s="480"/>
      <c r="WHU1387" s="482"/>
      <c r="WHV1387" s="482"/>
      <c r="WHW1387" s="482"/>
      <c r="WHX1387" s="482"/>
      <c r="WHY1387" s="482"/>
      <c r="WHZ1387" s="482"/>
      <c r="WIA1387" s="482"/>
      <c r="WIB1387" s="482"/>
      <c r="WIC1387" s="482"/>
      <c r="WID1387" s="482"/>
      <c r="WIE1387" s="482"/>
      <c r="WIF1387" s="482"/>
      <c r="WIG1387" s="482"/>
      <c r="WIH1387" s="482"/>
      <c r="WII1387" s="482"/>
      <c r="WIJ1387" s="482"/>
      <c r="WIK1387" s="482"/>
      <c r="WIL1387" s="482"/>
      <c r="WIM1387" s="481"/>
      <c r="WIN1387" s="447"/>
      <c r="WIO1387" s="447"/>
      <c r="WIP1387" s="451"/>
      <c r="WIQ1387" s="451"/>
      <c r="WIR1387" s="451"/>
      <c r="WIS1387" s="451"/>
      <c r="WIT1387" s="451"/>
      <c r="WIU1387" s="451"/>
      <c r="WIV1387" s="451"/>
      <c r="WIW1387" s="451"/>
      <c r="WIX1387" s="451"/>
      <c r="WIY1387" s="451"/>
      <c r="WIZ1387" s="447"/>
      <c r="WJA1387" s="428"/>
      <c r="WJB1387" s="469"/>
      <c r="WJC1387" s="414"/>
      <c r="WJD1387" s="414"/>
      <c r="WJE1387" s="414"/>
      <c r="WJF1387" s="414"/>
      <c r="WJG1387" s="414"/>
      <c r="WJH1387" s="415"/>
      <c r="WJI1387" s="414"/>
      <c r="WJJ1387" s="416"/>
      <c r="WJK1387" s="366"/>
      <c r="WJL1387" s="366"/>
      <c r="WJM1387" s="366"/>
      <c r="WJN1387" s="366"/>
      <c r="WJO1387" s="366"/>
      <c r="WJP1387" s="366"/>
      <c r="WJQ1387" s="366"/>
      <c r="WJR1387" s="366"/>
      <c r="WJS1387" s="419"/>
      <c r="WJT1387" s="480"/>
      <c r="WJU1387" s="482"/>
      <c r="WJV1387" s="482"/>
      <c r="WJW1387" s="482"/>
      <c r="WJX1387" s="482"/>
      <c r="WJY1387" s="482"/>
      <c r="WJZ1387" s="482"/>
      <c r="WKA1387" s="482"/>
      <c r="WKB1387" s="482"/>
      <c r="WKC1387" s="482"/>
      <c r="WKD1387" s="482"/>
      <c r="WKE1387" s="482"/>
      <c r="WKF1387" s="482"/>
      <c r="WKG1387" s="482"/>
      <c r="WKH1387" s="482"/>
      <c r="WKI1387" s="482"/>
      <c r="WKJ1387" s="482"/>
      <c r="WKK1387" s="482"/>
      <c r="WKL1387" s="482"/>
      <c r="WKM1387" s="481"/>
      <c r="WKN1387" s="447"/>
      <c r="WKO1387" s="447"/>
      <c r="WKP1387" s="451"/>
      <c r="WKQ1387" s="451"/>
      <c r="WKR1387" s="451"/>
      <c r="WKS1387" s="451"/>
      <c r="WKT1387" s="451"/>
      <c r="WKU1387" s="451"/>
      <c r="WKV1387" s="451"/>
      <c r="WKW1387" s="451"/>
      <c r="WKX1387" s="451"/>
      <c r="WKY1387" s="451"/>
      <c r="WKZ1387" s="447"/>
      <c r="WLA1387" s="428"/>
      <c r="WLB1387" s="469"/>
      <c r="WLC1387" s="414"/>
      <c r="WLD1387" s="414"/>
      <c r="WLE1387" s="414"/>
      <c r="WLF1387" s="414"/>
      <c r="WLG1387" s="414"/>
      <c r="WLH1387" s="415"/>
      <c r="WLI1387" s="414"/>
      <c r="WLJ1387" s="416"/>
      <c r="WLK1387" s="366"/>
      <c r="WLL1387" s="366"/>
      <c r="WLM1387" s="366"/>
      <c r="WLN1387" s="366"/>
      <c r="WLO1387" s="366"/>
      <c r="WLP1387" s="366"/>
      <c r="WLQ1387" s="366"/>
      <c r="WLR1387" s="366"/>
      <c r="WLS1387" s="419"/>
      <c r="WLT1387" s="480"/>
      <c r="WLU1387" s="482"/>
      <c r="WLV1387" s="482"/>
      <c r="WLW1387" s="482"/>
      <c r="WLX1387" s="482"/>
      <c r="WLY1387" s="482"/>
      <c r="WLZ1387" s="482"/>
      <c r="WMA1387" s="482"/>
      <c r="WMB1387" s="482"/>
      <c r="WMC1387" s="482"/>
      <c r="WMD1387" s="482"/>
      <c r="WME1387" s="482"/>
      <c r="WMF1387" s="482"/>
      <c r="WMG1387" s="482"/>
      <c r="WMH1387" s="482"/>
      <c r="WMI1387" s="482"/>
      <c r="WMJ1387" s="482"/>
      <c r="WMK1387" s="482"/>
      <c r="WML1387" s="482"/>
      <c r="WMM1387" s="481"/>
      <c r="WMN1387" s="447"/>
      <c r="WMO1387" s="447"/>
      <c r="WMP1387" s="451"/>
      <c r="WMQ1387" s="451"/>
      <c r="WMR1387" s="451"/>
      <c r="WMS1387" s="451"/>
      <c r="WMT1387" s="451"/>
      <c r="WMU1387" s="451"/>
      <c r="WMV1387" s="451"/>
      <c r="WMW1387" s="451"/>
      <c r="WMX1387" s="451"/>
      <c r="WMY1387" s="451"/>
      <c r="WMZ1387" s="447"/>
      <c r="WNA1387" s="428"/>
      <c r="WNB1387" s="469"/>
      <c r="WNC1387" s="414"/>
      <c r="WND1387" s="414"/>
      <c r="WNE1387" s="414"/>
      <c r="WNF1387" s="414"/>
      <c r="WNG1387" s="414"/>
      <c r="WNH1387" s="415"/>
      <c r="WNI1387" s="414"/>
      <c r="WNJ1387" s="416"/>
      <c r="WNK1387" s="366"/>
      <c r="WNL1387" s="366"/>
      <c r="WNM1387" s="366"/>
      <c r="WNN1387" s="366"/>
      <c r="WNO1387" s="366"/>
      <c r="WNP1387" s="366"/>
      <c r="WNQ1387" s="366"/>
      <c r="WNR1387" s="366"/>
      <c r="WNS1387" s="419"/>
      <c r="WNT1387" s="480"/>
      <c r="WNU1387" s="482"/>
      <c r="WNV1387" s="482"/>
      <c r="WNW1387" s="482"/>
      <c r="WNX1387" s="482"/>
      <c r="WNY1387" s="482"/>
      <c r="WNZ1387" s="482"/>
      <c r="WOA1387" s="482"/>
      <c r="WOB1387" s="482"/>
      <c r="WOC1387" s="482"/>
      <c r="WOD1387" s="482"/>
      <c r="WOE1387" s="482"/>
      <c r="WOF1387" s="482"/>
      <c r="WOG1387" s="482"/>
      <c r="WOH1387" s="482"/>
      <c r="WOI1387" s="482"/>
      <c r="WOJ1387" s="482"/>
      <c r="WOK1387" s="482"/>
      <c r="WOL1387" s="482"/>
      <c r="WOM1387" s="481"/>
      <c r="WON1387" s="447"/>
      <c r="WOO1387" s="447"/>
      <c r="WOP1387" s="451"/>
      <c r="WOQ1387" s="451"/>
      <c r="WOR1387" s="451"/>
      <c r="WOS1387" s="451"/>
      <c r="WOT1387" s="451"/>
      <c r="WOU1387" s="451"/>
      <c r="WOV1387" s="451"/>
      <c r="WOW1387" s="451"/>
      <c r="WOX1387" s="451"/>
      <c r="WOY1387" s="451"/>
      <c r="WOZ1387" s="447"/>
      <c r="WPA1387" s="428"/>
      <c r="WPB1387" s="469"/>
      <c r="WPC1387" s="414"/>
      <c r="WPD1387" s="414"/>
      <c r="WPE1387" s="414"/>
      <c r="WPF1387" s="414"/>
      <c r="WPG1387" s="414"/>
      <c r="WPH1387" s="415"/>
      <c r="WPI1387" s="414"/>
      <c r="WPJ1387" s="416"/>
      <c r="WPK1387" s="366"/>
      <c r="WPL1387" s="366"/>
      <c r="WPM1387" s="366"/>
      <c r="WPN1387" s="366"/>
      <c r="WPO1387" s="366"/>
      <c r="WPP1387" s="366"/>
      <c r="WPQ1387" s="366"/>
      <c r="WPR1387" s="366"/>
      <c r="WPS1387" s="419"/>
      <c r="WPT1387" s="480"/>
      <c r="WPU1387" s="482"/>
      <c r="WPV1387" s="482"/>
      <c r="WPW1387" s="482"/>
      <c r="WPX1387" s="482"/>
      <c r="WPY1387" s="482"/>
      <c r="WPZ1387" s="482"/>
      <c r="WQA1387" s="482"/>
      <c r="WQB1387" s="482"/>
      <c r="WQC1387" s="482"/>
      <c r="WQD1387" s="482"/>
      <c r="WQE1387" s="482"/>
      <c r="WQF1387" s="482"/>
      <c r="WQG1387" s="482"/>
      <c r="WQH1387" s="482"/>
      <c r="WQI1387" s="482"/>
      <c r="WQJ1387" s="482"/>
      <c r="WQK1387" s="482"/>
      <c r="WQL1387" s="482"/>
      <c r="WQM1387" s="481"/>
      <c r="WQN1387" s="447"/>
      <c r="WQO1387" s="447"/>
      <c r="WQP1387" s="451"/>
      <c r="WQQ1387" s="451"/>
      <c r="WQR1387" s="451"/>
      <c r="WQS1387" s="451"/>
      <c r="WQT1387" s="451"/>
      <c r="WQU1387" s="451"/>
      <c r="WQV1387" s="451"/>
      <c r="WQW1387" s="451"/>
      <c r="WQX1387" s="451"/>
      <c r="WQY1387" s="451"/>
      <c r="WQZ1387" s="447"/>
      <c r="WRA1387" s="428"/>
      <c r="WRB1387" s="469"/>
      <c r="WRC1387" s="414"/>
      <c r="WRD1387" s="414"/>
      <c r="WRE1387" s="414"/>
      <c r="WRF1387" s="414"/>
      <c r="WRG1387" s="414"/>
      <c r="WRH1387" s="415"/>
      <c r="WRI1387" s="414"/>
      <c r="WRJ1387" s="416"/>
      <c r="WRK1387" s="366"/>
      <c r="WRL1387" s="366"/>
      <c r="WRM1387" s="366"/>
      <c r="WRN1387" s="366"/>
      <c r="WRO1387" s="366"/>
      <c r="WRP1387" s="366"/>
      <c r="WRQ1387" s="366"/>
      <c r="WRR1387" s="366"/>
      <c r="WRS1387" s="419"/>
      <c r="WRT1387" s="480"/>
      <c r="WRU1387" s="482"/>
      <c r="WRV1387" s="482"/>
      <c r="WRW1387" s="482"/>
      <c r="WRX1387" s="482"/>
      <c r="WRY1387" s="482"/>
      <c r="WRZ1387" s="482"/>
      <c r="WSA1387" s="482"/>
      <c r="WSB1387" s="482"/>
      <c r="WSC1387" s="482"/>
      <c r="WSD1387" s="482"/>
      <c r="WSE1387" s="482"/>
      <c r="WSF1387" s="482"/>
      <c r="WSG1387" s="482"/>
      <c r="WSH1387" s="482"/>
      <c r="WSI1387" s="482"/>
      <c r="WSJ1387" s="482"/>
      <c r="WSK1387" s="482"/>
      <c r="WSL1387" s="482"/>
      <c r="WSM1387" s="481"/>
      <c r="WSN1387" s="447"/>
      <c r="WSO1387" s="447"/>
      <c r="WSP1387" s="451"/>
      <c r="WSQ1387" s="451"/>
      <c r="WSR1387" s="451"/>
      <c r="WSS1387" s="451"/>
      <c r="WST1387" s="451"/>
      <c r="WSU1387" s="451"/>
      <c r="WSV1387" s="451"/>
      <c r="WSW1387" s="451"/>
      <c r="WSX1387" s="451"/>
      <c r="WSY1387" s="451"/>
      <c r="WSZ1387" s="447"/>
      <c r="WTA1387" s="428"/>
      <c r="WTB1387" s="469"/>
      <c r="WTC1387" s="414"/>
      <c r="WTD1387" s="414"/>
      <c r="WTE1387" s="414"/>
      <c r="WTF1387" s="414"/>
      <c r="WTG1387" s="414"/>
      <c r="WTH1387" s="415"/>
      <c r="WTI1387" s="414"/>
      <c r="WTJ1387" s="416"/>
      <c r="WTK1387" s="366"/>
      <c r="WTL1387" s="366"/>
      <c r="WTM1387" s="366"/>
      <c r="WTN1387" s="366"/>
      <c r="WTO1387" s="366"/>
      <c r="WTP1387" s="366"/>
      <c r="WTQ1387" s="366"/>
      <c r="WTR1387" s="366"/>
      <c r="WTS1387" s="419"/>
      <c r="WTT1387" s="480"/>
      <c r="WTU1387" s="482"/>
      <c r="WTV1387" s="482"/>
      <c r="WTW1387" s="482"/>
      <c r="WTX1387" s="482"/>
      <c r="WTY1387" s="482"/>
      <c r="WTZ1387" s="482"/>
      <c r="WUA1387" s="482"/>
      <c r="WUB1387" s="482"/>
      <c r="WUC1387" s="482"/>
      <c r="WUD1387" s="482"/>
      <c r="WUE1387" s="482"/>
      <c r="WUF1387" s="482"/>
      <c r="WUG1387" s="482"/>
      <c r="WUH1387" s="482"/>
      <c r="WUI1387" s="482"/>
      <c r="WUJ1387" s="482"/>
      <c r="WUK1387" s="482"/>
      <c r="WUL1387" s="482"/>
      <c r="WUM1387" s="481"/>
      <c r="WUN1387" s="447"/>
      <c r="WUO1387" s="447"/>
      <c r="WUP1387" s="451"/>
      <c r="WUQ1387" s="451"/>
      <c r="WUR1387" s="451"/>
      <c r="WUS1387" s="451"/>
      <c r="WUT1387" s="451"/>
      <c r="WUU1387" s="451"/>
      <c r="WUV1387" s="451"/>
      <c r="WUW1387" s="451"/>
      <c r="WUX1387" s="451"/>
      <c r="WUY1387" s="451"/>
      <c r="WUZ1387" s="447"/>
      <c r="WVA1387" s="428"/>
      <c r="WVB1387" s="469"/>
      <c r="WVC1387" s="414"/>
      <c r="WVD1387" s="414"/>
      <c r="WVE1387" s="414"/>
      <c r="WVF1387" s="414"/>
      <c r="WVG1387" s="414"/>
      <c r="WVH1387" s="415"/>
      <c r="WVI1387" s="414"/>
      <c r="WVJ1387" s="416"/>
      <c r="WVK1387" s="366"/>
      <c r="WVL1387" s="366"/>
      <c r="WVM1387" s="366"/>
      <c r="WVN1387" s="366"/>
      <c r="WVO1387" s="366"/>
      <c r="WVP1387" s="366"/>
      <c r="WVQ1387" s="366"/>
      <c r="WVR1387" s="366"/>
      <c r="WVS1387" s="419"/>
      <c r="WVT1387" s="480"/>
      <c r="WVU1387" s="482"/>
      <c r="WVV1387" s="482"/>
      <c r="WVW1387" s="482"/>
      <c r="WVX1387" s="482"/>
      <c r="WVY1387" s="482"/>
      <c r="WVZ1387" s="482"/>
      <c r="WWA1387" s="482"/>
      <c r="WWB1387" s="482"/>
      <c r="WWC1387" s="482"/>
      <c r="WWD1387" s="482"/>
      <c r="WWE1387" s="482"/>
      <c r="WWF1387" s="482"/>
      <c r="WWG1387" s="482"/>
      <c r="WWH1387" s="482"/>
      <c r="WWI1387" s="482"/>
      <c r="WWJ1387" s="482"/>
      <c r="WWK1387" s="482"/>
      <c r="WWL1387" s="482"/>
      <c r="WWM1387" s="481"/>
      <c r="WWN1387" s="447"/>
      <c r="WWO1387" s="447"/>
      <c r="WWP1387" s="451"/>
      <c r="WWQ1387" s="451"/>
      <c r="WWR1387" s="451"/>
      <c r="WWS1387" s="451"/>
      <c r="WWT1387" s="451"/>
      <c r="WWU1387" s="451"/>
      <c r="WWV1387" s="451"/>
      <c r="WWW1387" s="451"/>
      <c r="WWX1387" s="451"/>
      <c r="WWY1387" s="451"/>
      <c r="WWZ1387" s="447"/>
      <c r="WXA1387" s="428"/>
      <c r="WXB1387" s="469"/>
      <c r="WXC1387" s="414"/>
      <c r="WXD1387" s="414"/>
      <c r="WXE1387" s="414"/>
      <c r="WXF1387" s="414"/>
      <c r="WXG1387" s="414"/>
      <c r="WXH1387" s="415"/>
      <c r="WXI1387" s="414"/>
      <c r="WXJ1387" s="416"/>
      <c r="WXK1387" s="366"/>
      <c r="WXL1387" s="366"/>
      <c r="WXM1387" s="366"/>
      <c r="WXN1387" s="366"/>
      <c r="WXO1387" s="366"/>
      <c r="WXP1387" s="366"/>
      <c r="WXQ1387" s="366"/>
      <c r="WXR1387" s="366"/>
      <c r="WXS1387" s="419"/>
      <c r="WXT1387" s="480"/>
      <c r="WXU1387" s="482"/>
      <c r="WXV1387" s="482"/>
      <c r="WXW1387" s="482"/>
      <c r="WXX1387" s="482"/>
      <c r="WXY1387" s="482"/>
      <c r="WXZ1387" s="482"/>
      <c r="WYA1387" s="482"/>
      <c r="WYB1387" s="482"/>
      <c r="WYC1387" s="482"/>
      <c r="WYD1387" s="482"/>
      <c r="WYE1387" s="482"/>
      <c r="WYF1387" s="482"/>
      <c r="WYG1387" s="482"/>
      <c r="WYH1387" s="482"/>
      <c r="WYI1387" s="482"/>
      <c r="WYJ1387" s="482"/>
      <c r="WYK1387" s="482"/>
      <c r="WYL1387" s="482"/>
      <c r="WYM1387" s="481"/>
      <c r="WYN1387" s="447"/>
      <c r="WYO1387" s="447"/>
      <c r="WYP1387" s="451"/>
      <c r="WYQ1387" s="451"/>
      <c r="WYR1387" s="451"/>
      <c r="WYS1387" s="451"/>
      <c r="WYT1387" s="451"/>
      <c r="WYU1387" s="451"/>
      <c r="WYV1387" s="451"/>
      <c r="WYW1387" s="451"/>
      <c r="WYX1387" s="451"/>
      <c r="WYY1387" s="451"/>
      <c r="WYZ1387" s="447"/>
      <c r="WZA1387" s="428"/>
      <c r="WZB1387" s="469"/>
      <c r="WZC1387" s="414"/>
      <c r="WZD1387" s="414"/>
      <c r="WZE1387" s="414"/>
      <c r="WZF1387" s="414"/>
      <c r="WZG1387" s="414"/>
      <c r="WZH1387" s="415"/>
      <c r="WZI1387" s="414"/>
      <c r="WZJ1387" s="416"/>
      <c r="WZK1387" s="366"/>
      <c r="WZL1387" s="366"/>
      <c r="WZM1387" s="366"/>
      <c r="WZN1387" s="366"/>
      <c r="WZO1387" s="366"/>
      <c r="WZP1387" s="366"/>
      <c r="WZQ1387" s="366"/>
      <c r="WZR1387" s="366"/>
      <c r="WZS1387" s="419"/>
      <c r="WZT1387" s="480"/>
      <c r="WZU1387" s="482"/>
      <c r="WZV1387" s="482"/>
      <c r="WZW1387" s="482"/>
      <c r="WZX1387" s="482"/>
      <c r="WZY1387" s="482"/>
      <c r="WZZ1387" s="482"/>
      <c r="XAA1387" s="482"/>
      <c r="XAB1387" s="482"/>
      <c r="XAC1387" s="482"/>
      <c r="XAD1387" s="482"/>
      <c r="XAE1387" s="482"/>
      <c r="XAF1387" s="482"/>
      <c r="XAG1387" s="482"/>
      <c r="XAH1387" s="482"/>
      <c r="XAI1387" s="482"/>
      <c r="XAJ1387" s="482"/>
      <c r="XAK1387" s="482"/>
      <c r="XAL1387" s="482"/>
      <c r="XAM1387" s="481"/>
      <c r="XAN1387" s="447"/>
      <c r="XAO1387" s="447"/>
      <c r="XAP1387" s="451"/>
      <c r="XAQ1387" s="451"/>
      <c r="XAR1387" s="451"/>
      <c r="XAS1387" s="451"/>
      <c r="XAT1387" s="451"/>
      <c r="XAU1387" s="451"/>
      <c r="XAV1387" s="451"/>
      <c r="XAW1387" s="451"/>
      <c r="XAX1387" s="451"/>
      <c r="XAY1387" s="451"/>
      <c r="XAZ1387" s="447"/>
      <c r="XBA1387" s="428"/>
      <c r="XBB1387" s="469"/>
      <c r="XBC1387" s="414"/>
      <c r="XBD1387" s="414"/>
      <c r="XBE1387" s="414"/>
      <c r="XBF1387" s="414"/>
      <c r="XBG1387" s="414"/>
      <c r="XBH1387" s="415"/>
      <c r="XBI1387" s="414"/>
      <c r="XBJ1387" s="416"/>
      <c r="XBK1387" s="366"/>
      <c r="XBL1387" s="366"/>
      <c r="XBM1387" s="366"/>
      <c r="XBN1387" s="366"/>
      <c r="XBO1387" s="366"/>
      <c r="XBP1387" s="366"/>
      <c r="XBQ1387" s="366"/>
      <c r="XBR1387" s="366"/>
      <c r="XBS1387" s="419"/>
      <c r="XBT1387" s="480"/>
      <c r="XBU1387" s="482"/>
      <c r="XBV1387" s="482"/>
      <c r="XBW1387" s="482"/>
      <c r="XBX1387" s="482"/>
      <c r="XBY1387" s="482"/>
      <c r="XBZ1387" s="482"/>
      <c r="XCA1387" s="482"/>
      <c r="XCB1387" s="482"/>
      <c r="XCC1387" s="482"/>
      <c r="XCD1387" s="482"/>
      <c r="XCE1387" s="482"/>
      <c r="XCF1387" s="482"/>
      <c r="XCG1387" s="482"/>
      <c r="XCH1387" s="482"/>
      <c r="XCI1387" s="482"/>
      <c r="XCJ1387" s="482"/>
      <c r="XCK1387" s="482"/>
      <c r="XCL1387" s="482"/>
      <c r="XCM1387" s="481"/>
      <c r="XCN1387" s="447"/>
      <c r="XCO1387" s="447"/>
      <c r="XCP1387" s="451"/>
      <c r="XCQ1387" s="451"/>
      <c r="XCR1387" s="451"/>
      <c r="XCS1387" s="451"/>
      <c r="XCT1387" s="451"/>
      <c r="XCU1387" s="451"/>
      <c r="XCV1387" s="451"/>
      <c r="XCW1387" s="451"/>
      <c r="XCX1387" s="451"/>
      <c r="XCY1387" s="451"/>
      <c r="XCZ1387" s="447"/>
      <c r="XDA1387" s="428"/>
      <c r="XDB1387" s="469"/>
      <c r="XDC1387" s="414"/>
      <c r="XDD1387" s="414"/>
      <c r="XDE1387" s="414"/>
      <c r="XDF1387" s="414"/>
      <c r="XDG1387" s="414"/>
      <c r="XDH1387" s="415"/>
      <c r="XDI1387" s="414"/>
      <c r="XDJ1387" s="416"/>
      <c r="XDK1387" s="366"/>
      <c r="XDL1387" s="366"/>
      <c r="XDM1387" s="366"/>
      <c r="XDN1387" s="366"/>
      <c r="XDO1387" s="366"/>
      <c r="XDP1387" s="366"/>
      <c r="XDQ1387" s="366"/>
      <c r="XDR1387" s="366"/>
      <c r="XDS1387" s="419"/>
      <c r="XDT1387" s="480"/>
      <c r="XDU1387" s="482"/>
      <c r="XDV1387" s="482"/>
      <c r="XDW1387" s="482"/>
      <c r="XDX1387" s="482"/>
      <c r="XDY1387" s="482"/>
      <c r="XDZ1387" s="482"/>
      <c r="XEA1387" s="482"/>
      <c r="XEB1387" s="482"/>
      <c r="XEC1387" s="482"/>
      <c r="XED1387" s="482"/>
      <c r="XEE1387" s="482"/>
      <c r="XEF1387" s="482"/>
      <c r="XEG1387" s="482"/>
      <c r="XEH1387" s="482"/>
      <c r="XEI1387" s="482"/>
      <c r="XEJ1387" s="482"/>
      <c r="XEK1387" s="482"/>
      <c r="XEL1387" s="482"/>
      <c r="XEM1387" s="481"/>
      <c r="XEN1387" s="447"/>
      <c r="XEO1387" s="447"/>
      <c r="XEP1387" s="451"/>
      <c r="XEQ1387" s="451"/>
      <c r="XER1387" s="451"/>
      <c r="XES1387" s="451"/>
      <c r="XET1387" s="451"/>
      <c r="XEU1387" s="451"/>
      <c r="XEV1387" s="451"/>
      <c r="XEW1387" s="451"/>
      <c r="XEX1387" s="451"/>
      <c r="XEY1387" s="451"/>
      <c r="XEZ1387" s="447"/>
      <c r="XFA1387" s="428"/>
      <c r="XFB1387" s="469"/>
      <c r="XFC1387" s="414"/>
      <c r="XFD1387" s="414"/>
    </row>
    <row r="1388" spans="1:16384" s="483" customFormat="1" ht="12.75" customHeight="1">
      <c r="A1388" s="469"/>
      <c r="B1388" s="415"/>
      <c r="C1388" s="415"/>
      <c r="D1388" s="415"/>
      <c r="E1388" s="415"/>
      <c r="F1388" s="415"/>
      <c r="G1388" s="415"/>
      <c r="H1388" s="415"/>
      <c r="I1388" s="505"/>
      <c r="J1388" s="366"/>
      <c r="K1388" s="366"/>
      <c r="L1388" s="366"/>
      <c r="M1388" s="366"/>
      <c r="N1388" s="366"/>
      <c r="O1388" s="366"/>
      <c r="P1388" s="366"/>
      <c r="Q1388" s="366"/>
      <c r="R1388" s="419"/>
      <c r="S1388" s="480"/>
      <c r="T1388" s="482"/>
      <c r="U1388" s="482"/>
      <c r="V1388" s="482"/>
      <c r="W1388" s="482"/>
      <c r="X1388" s="482"/>
      <c r="Y1388" s="482"/>
      <c r="Z1388" s="482"/>
      <c r="AA1388" s="482"/>
      <c r="AB1388" s="482"/>
      <c r="AC1388" s="482"/>
      <c r="AD1388" s="482"/>
      <c r="AE1388" s="482"/>
      <c r="AF1388" s="482"/>
      <c r="AG1388" s="482"/>
      <c r="AH1388" s="482"/>
      <c r="AI1388" s="482"/>
      <c r="AJ1388" s="482"/>
      <c r="AK1388" s="482"/>
      <c r="AL1388" s="481"/>
      <c r="AM1388" s="447"/>
      <c r="AN1388" s="447"/>
      <c r="AO1388" s="451"/>
      <c r="AP1388" s="451"/>
      <c r="AQ1388" s="451"/>
      <c r="AR1388" s="451"/>
      <c r="AS1388" s="451"/>
      <c r="AT1388" s="451"/>
      <c r="AU1388" s="451"/>
      <c r="AV1388" s="451"/>
      <c r="AW1388" s="451"/>
      <c r="AX1388" s="451"/>
      <c r="AY1388" s="447"/>
      <c r="AZ1388" s="428"/>
      <c r="BA1388" s="427"/>
      <c r="BB1388" s="469"/>
      <c r="BC1388" s="414"/>
      <c r="BD1388" s="414"/>
      <c r="BE1388" s="414"/>
      <c r="BF1388" s="414"/>
      <c r="BG1388" s="414"/>
      <c r="BH1388" s="415"/>
      <c r="BI1388" s="414"/>
      <c r="BJ1388" s="416"/>
      <c r="BK1388" s="366"/>
      <c r="BL1388" s="366"/>
      <c r="BM1388" s="366"/>
      <c r="BN1388" s="366"/>
      <c r="BO1388" s="366"/>
      <c r="BP1388" s="366"/>
      <c r="BQ1388" s="366"/>
      <c r="BR1388" s="366"/>
      <c r="BS1388" s="419"/>
      <c r="BT1388" s="480"/>
      <c r="BU1388" s="482"/>
      <c r="BV1388" s="482"/>
      <c r="BW1388" s="482"/>
      <c r="BX1388" s="482"/>
      <c r="BY1388" s="482"/>
      <c r="BZ1388" s="482"/>
      <c r="CA1388" s="482"/>
      <c r="CB1388" s="482"/>
      <c r="CC1388" s="482"/>
      <c r="CD1388" s="482"/>
      <c r="CE1388" s="482"/>
      <c r="CF1388" s="482"/>
      <c r="CG1388" s="482"/>
      <c r="CH1388" s="482"/>
      <c r="CI1388" s="482"/>
      <c r="CJ1388" s="482"/>
      <c r="CK1388" s="482"/>
      <c r="CL1388" s="482"/>
      <c r="CM1388" s="481"/>
      <c r="CN1388" s="447"/>
      <c r="CO1388" s="447"/>
      <c r="CP1388" s="451"/>
      <c r="CQ1388" s="451"/>
      <c r="CR1388" s="451"/>
      <c r="CS1388" s="451"/>
      <c r="CT1388" s="451"/>
      <c r="CU1388" s="451"/>
      <c r="CV1388" s="451"/>
      <c r="CW1388" s="451"/>
      <c r="CX1388" s="451"/>
      <c r="CY1388" s="451"/>
      <c r="CZ1388" s="447"/>
      <c r="DA1388" s="428"/>
      <c r="DB1388" s="469"/>
      <c r="DC1388" s="414"/>
      <c r="DD1388" s="414"/>
      <c r="DE1388" s="414"/>
      <c r="DF1388" s="414"/>
      <c r="DG1388" s="414"/>
      <c r="DH1388" s="415"/>
      <c r="DI1388" s="414"/>
      <c r="DJ1388" s="416"/>
      <c r="DK1388" s="366"/>
      <c r="DL1388" s="366"/>
      <c r="DM1388" s="366"/>
      <c r="DN1388" s="366"/>
      <c r="DO1388" s="366"/>
      <c r="DP1388" s="366"/>
      <c r="DQ1388" s="366"/>
      <c r="DR1388" s="366"/>
      <c r="DS1388" s="419"/>
      <c r="DT1388" s="480"/>
      <c r="DU1388" s="482"/>
      <c r="DV1388" s="482"/>
      <c r="DW1388" s="482"/>
      <c r="DX1388" s="482"/>
      <c r="DY1388" s="482"/>
      <c r="DZ1388" s="482"/>
      <c r="EA1388" s="482"/>
      <c r="EB1388" s="482"/>
      <c r="EC1388" s="482"/>
      <c r="ED1388" s="482"/>
      <c r="EE1388" s="482"/>
      <c r="EF1388" s="482"/>
      <c r="EG1388" s="482"/>
      <c r="EH1388" s="482"/>
      <c r="EI1388" s="482"/>
      <c r="EJ1388" s="482"/>
      <c r="EK1388" s="482"/>
      <c r="EL1388" s="482"/>
      <c r="EM1388" s="481"/>
      <c r="EN1388" s="447"/>
      <c r="EO1388" s="447"/>
      <c r="EP1388" s="451"/>
      <c r="EQ1388" s="451"/>
      <c r="ER1388" s="451"/>
      <c r="ES1388" s="451"/>
      <c r="ET1388" s="451"/>
      <c r="EU1388" s="451"/>
      <c r="EV1388" s="451"/>
      <c r="EW1388" s="451"/>
      <c r="EX1388" s="451"/>
      <c r="EY1388" s="451"/>
      <c r="EZ1388" s="447"/>
      <c r="FA1388" s="428"/>
      <c r="FB1388" s="469"/>
      <c r="FC1388" s="414"/>
      <c r="FD1388" s="414"/>
      <c r="FE1388" s="414"/>
      <c r="FF1388" s="414"/>
      <c r="FG1388" s="414"/>
      <c r="FH1388" s="415"/>
      <c r="FI1388" s="414"/>
      <c r="FJ1388" s="416"/>
      <c r="FK1388" s="366"/>
      <c r="FL1388" s="366"/>
      <c r="FM1388" s="366"/>
      <c r="FN1388" s="366"/>
      <c r="FO1388" s="366"/>
      <c r="FP1388" s="366"/>
      <c r="FQ1388" s="366"/>
      <c r="FR1388" s="366"/>
      <c r="FS1388" s="419"/>
      <c r="FT1388" s="480"/>
      <c r="FU1388" s="482"/>
      <c r="FV1388" s="482"/>
      <c r="FW1388" s="482"/>
      <c r="FX1388" s="482"/>
      <c r="FY1388" s="482"/>
      <c r="FZ1388" s="482"/>
      <c r="GA1388" s="482"/>
      <c r="GB1388" s="482"/>
      <c r="GC1388" s="482"/>
      <c r="GD1388" s="482"/>
      <c r="GE1388" s="482"/>
      <c r="GF1388" s="482"/>
      <c r="GG1388" s="482"/>
      <c r="GH1388" s="482"/>
      <c r="GI1388" s="482"/>
      <c r="GJ1388" s="482"/>
      <c r="GK1388" s="482"/>
      <c r="GL1388" s="482"/>
      <c r="GM1388" s="481"/>
      <c r="GN1388" s="447"/>
      <c r="GO1388" s="447"/>
      <c r="GP1388" s="451"/>
      <c r="GQ1388" s="451"/>
      <c r="GR1388" s="451"/>
      <c r="GS1388" s="451"/>
      <c r="GT1388" s="451"/>
      <c r="GU1388" s="451"/>
      <c r="GV1388" s="451"/>
      <c r="GW1388" s="451"/>
      <c r="GX1388" s="451"/>
      <c r="GY1388" s="451"/>
      <c r="GZ1388" s="447"/>
      <c r="HA1388" s="428"/>
      <c r="HB1388" s="469"/>
      <c r="HC1388" s="414"/>
      <c r="HD1388" s="414"/>
      <c r="HE1388" s="414"/>
      <c r="HF1388" s="414"/>
      <c r="HG1388" s="414"/>
      <c r="HH1388" s="415"/>
      <c r="HI1388" s="414"/>
      <c r="HJ1388" s="416"/>
      <c r="HK1388" s="366"/>
      <c r="HL1388" s="366"/>
      <c r="HM1388" s="366"/>
      <c r="HN1388" s="366"/>
      <c r="HO1388" s="366"/>
      <c r="HP1388" s="366"/>
      <c r="HQ1388" s="366"/>
      <c r="HR1388" s="366"/>
      <c r="HS1388" s="419"/>
      <c r="HT1388" s="480"/>
      <c r="HU1388" s="482"/>
      <c r="HV1388" s="482"/>
      <c r="HW1388" s="482"/>
      <c r="HX1388" s="482"/>
      <c r="HY1388" s="482"/>
      <c r="HZ1388" s="482"/>
      <c r="IA1388" s="482"/>
      <c r="IB1388" s="482"/>
      <c r="IC1388" s="482"/>
      <c r="ID1388" s="482"/>
      <c r="IE1388" s="482"/>
      <c r="IF1388" s="482"/>
      <c r="IG1388" s="482"/>
      <c r="IH1388" s="482"/>
      <c r="II1388" s="482"/>
      <c r="IJ1388" s="482"/>
      <c r="IK1388" s="482"/>
      <c r="IL1388" s="482"/>
      <c r="IM1388" s="481"/>
      <c r="IN1388" s="447"/>
      <c r="IO1388" s="447"/>
      <c r="IP1388" s="451"/>
      <c r="IQ1388" s="451"/>
      <c r="IR1388" s="451"/>
      <c r="IS1388" s="451"/>
      <c r="IT1388" s="451"/>
      <c r="IU1388" s="451"/>
      <c r="IV1388" s="451"/>
      <c r="IW1388" s="451"/>
      <c r="IX1388" s="451"/>
      <c r="IY1388" s="451"/>
      <c r="IZ1388" s="447"/>
      <c r="JA1388" s="428"/>
      <c r="JB1388" s="469"/>
      <c r="JC1388" s="414"/>
      <c r="JD1388" s="414"/>
      <c r="JE1388" s="414"/>
      <c r="JF1388" s="414"/>
      <c r="JG1388" s="414"/>
      <c r="JH1388" s="415"/>
      <c r="JI1388" s="414"/>
      <c r="JJ1388" s="416"/>
      <c r="JK1388" s="366"/>
      <c r="JL1388" s="366"/>
      <c r="JM1388" s="366"/>
      <c r="JN1388" s="366"/>
      <c r="JO1388" s="366"/>
      <c r="JP1388" s="366"/>
      <c r="JQ1388" s="366"/>
      <c r="JR1388" s="366"/>
      <c r="JS1388" s="419"/>
      <c r="JT1388" s="480"/>
      <c r="JU1388" s="482"/>
      <c r="JV1388" s="482"/>
      <c r="JW1388" s="482"/>
      <c r="JX1388" s="482"/>
      <c r="JY1388" s="482"/>
      <c r="JZ1388" s="482"/>
      <c r="KA1388" s="482"/>
      <c r="KB1388" s="482"/>
      <c r="KC1388" s="482"/>
      <c r="KD1388" s="482"/>
      <c r="KE1388" s="482"/>
      <c r="KF1388" s="482"/>
      <c r="KG1388" s="482"/>
      <c r="KH1388" s="482"/>
      <c r="KI1388" s="482"/>
      <c r="KJ1388" s="482"/>
      <c r="KK1388" s="482"/>
      <c r="KL1388" s="482"/>
      <c r="KM1388" s="481"/>
      <c r="KN1388" s="447"/>
      <c r="KO1388" s="447"/>
      <c r="KP1388" s="451"/>
      <c r="KQ1388" s="451"/>
      <c r="KR1388" s="451"/>
      <c r="KS1388" s="451"/>
      <c r="KT1388" s="451"/>
      <c r="KU1388" s="451"/>
      <c r="KV1388" s="451"/>
      <c r="KW1388" s="451"/>
      <c r="KX1388" s="451"/>
      <c r="KY1388" s="451"/>
      <c r="KZ1388" s="447"/>
      <c r="LA1388" s="428"/>
      <c r="LB1388" s="469"/>
      <c r="LC1388" s="414"/>
      <c r="LD1388" s="414"/>
      <c r="LE1388" s="414"/>
      <c r="LF1388" s="414"/>
      <c r="LG1388" s="414"/>
      <c r="LH1388" s="415"/>
      <c r="LI1388" s="414"/>
      <c r="LJ1388" s="416"/>
      <c r="LK1388" s="366"/>
      <c r="LL1388" s="366"/>
      <c r="LM1388" s="366"/>
      <c r="LN1388" s="366"/>
      <c r="LO1388" s="366"/>
      <c r="LP1388" s="366"/>
      <c r="LQ1388" s="366"/>
      <c r="LR1388" s="366"/>
      <c r="LS1388" s="419"/>
      <c r="LT1388" s="480"/>
      <c r="LU1388" s="482"/>
      <c r="LV1388" s="482"/>
      <c r="LW1388" s="482"/>
      <c r="LX1388" s="482"/>
      <c r="LY1388" s="482"/>
      <c r="LZ1388" s="482"/>
      <c r="MA1388" s="482"/>
      <c r="MB1388" s="482"/>
      <c r="MC1388" s="482"/>
      <c r="MD1388" s="482"/>
      <c r="ME1388" s="482"/>
      <c r="MF1388" s="482"/>
      <c r="MG1388" s="482"/>
      <c r="MH1388" s="482"/>
      <c r="MI1388" s="482"/>
      <c r="MJ1388" s="482"/>
      <c r="MK1388" s="482"/>
      <c r="ML1388" s="482"/>
      <c r="MM1388" s="481"/>
      <c r="MN1388" s="447"/>
      <c r="MO1388" s="447"/>
      <c r="MP1388" s="451"/>
      <c r="MQ1388" s="451"/>
      <c r="MR1388" s="451"/>
      <c r="MS1388" s="451"/>
      <c r="MT1388" s="451"/>
      <c r="MU1388" s="451"/>
      <c r="MV1388" s="451"/>
      <c r="MW1388" s="451"/>
      <c r="MX1388" s="451"/>
      <c r="MY1388" s="451"/>
      <c r="MZ1388" s="447"/>
      <c r="NA1388" s="428"/>
      <c r="NB1388" s="469"/>
      <c r="NC1388" s="414"/>
      <c r="ND1388" s="414"/>
      <c r="NE1388" s="414"/>
      <c r="NF1388" s="414"/>
      <c r="NG1388" s="414"/>
      <c r="NH1388" s="415"/>
      <c r="NI1388" s="414"/>
      <c r="NJ1388" s="416"/>
      <c r="NK1388" s="366"/>
      <c r="NL1388" s="366"/>
      <c r="NM1388" s="366"/>
      <c r="NN1388" s="366"/>
      <c r="NO1388" s="366"/>
      <c r="NP1388" s="366"/>
      <c r="NQ1388" s="366"/>
      <c r="NR1388" s="366"/>
      <c r="NS1388" s="419"/>
      <c r="NT1388" s="480"/>
      <c r="NU1388" s="482"/>
      <c r="NV1388" s="482"/>
      <c r="NW1388" s="482"/>
      <c r="NX1388" s="482"/>
      <c r="NY1388" s="482"/>
      <c r="NZ1388" s="482"/>
      <c r="OA1388" s="482"/>
      <c r="OB1388" s="482"/>
      <c r="OC1388" s="482"/>
      <c r="OD1388" s="482"/>
      <c r="OE1388" s="482"/>
      <c r="OF1388" s="482"/>
      <c r="OG1388" s="482"/>
      <c r="OH1388" s="482"/>
      <c r="OI1388" s="482"/>
      <c r="OJ1388" s="482"/>
      <c r="OK1388" s="482"/>
      <c r="OL1388" s="482"/>
      <c r="OM1388" s="481"/>
      <c r="ON1388" s="447"/>
      <c r="OO1388" s="447"/>
      <c r="OP1388" s="451"/>
      <c r="OQ1388" s="451"/>
      <c r="OR1388" s="451"/>
      <c r="OS1388" s="451"/>
      <c r="OT1388" s="451"/>
      <c r="OU1388" s="451"/>
      <c r="OV1388" s="451"/>
      <c r="OW1388" s="451"/>
      <c r="OX1388" s="451"/>
      <c r="OY1388" s="451"/>
      <c r="OZ1388" s="447"/>
      <c r="PA1388" s="428"/>
      <c r="PB1388" s="469"/>
      <c r="PC1388" s="414"/>
      <c r="PD1388" s="414"/>
      <c r="PE1388" s="414"/>
      <c r="PF1388" s="414"/>
      <c r="PG1388" s="414"/>
      <c r="PH1388" s="415"/>
      <c r="PI1388" s="414"/>
      <c r="PJ1388" s="416"/>
      <c r="PK1388" s="366"/>
      <c r="PL1388" s="366"/>
      <c r="PM1388" s="366"/>
      <c r="PN1388" s="366"/>
      <c r="PO1388" s="366"/>
      <c r="PP1388" s="366"/>
      <c r="PQ1388" s="366"/>
      <c r="PR1388" s="366"/>
      <c r="PS1388" s="419"/>
      <c r="PT1388" s="480"/>
      <c r="PU1388" s="482"/>
      <c r="PV1388" s="482"/>
      <c r="PW1388" s="482"/>
      <c r="PX1388" s="482"/>
      <c r="PY1388" s="482"/>
      <c r="PZ1388" s="482"/>
      <c r="QA1388" s="482"/>
      <c r="QB1388" s="482"/>
      <c r="QC1388" s="482"/>
      <c r="QD1388" s="482"/>
      <c r="QE1388" s="482"/>
      <c r="QF1388" s="482"/>
      <c r="QG1388" s="482"/>
      <c r="QH1388" s="482"/>
      <c r="QI1388" s="482"/>
      <c r="QJ1388" s="482"/>
      <c r="QK1388" s="482"/>
      <c r="QL1388" s="482"/>
      <c r="QM1388" s="481"/>
      <c r="QN1388" s="447"/>
      <c r="QO1388" s="447"/>
      <c r="QP1388" s="451"/>
      <c r="QQ1388" s="451"/>
      <c r="QR1388" s="451"/>
      <c r="QS1388" s="451"/>
      <c r="QT1388" s="451"/>
      <c r="QU1388" s="451"/>
      <c r="QV1388" s="451"/>
      <c r="QW1388" s="451"/>
      <c r="QX1388" s="451"/>
      <c r="QY1388" s="451"/>
      <c r="QZ1388" s="447"/>
      <c r="RA1388" s="428"/>
      <c r="RB1388" s="469"/>
      <c r="RC1388" s="414"/>
      <c r="RD1388" s="414"/>
      <c r="RE1388" s="414"/>
      <c r="RF1388" s="414"/>
      <c r="RG1388" s="414"/>
      <c r="RH1388" s="415"/>
      <c r="RI1388" s="414"/>
      <c r="RJ1388" s="416"/>
      <c r="RK1388" s="366"/>
      <c r="RL1388" s="366"/>
      <c r="RM1388" s="366"/>
      <c r="RN1388" s="366"/>
      <c r="RO1388" s="366"/>
      <c r="RP1388" s="366"/>
      <c r="RQ1388" s="366"/>
      <c r="RR1388" s="366"/>
      <c r="RS1388" s="419"/>
      <c r="RT1388" s="480"/>
      <c r="RU1388" s="482"/>
      <c r="RV1388" s="482"/>
      <c r="RW1388" s="482"/>
      <c r="RX1388" s="482"/>
      <c r="RY1388" s="482"/>
      <c r="RZ1388" s="482"/>
      <c r="SA1388" s="482"/>
      <c r="SB1388" s="482"/>
      <c r="SC1388" s="482"/>
      <c r="SD1388" s="482"/>
      <c r="SE1388" s="482"/>
      <c r="SF1388" s="482"/>
      <c r="SG1388" s="482"/>
      <c r="SH1388" s="482"/>
      <c r="SI1388" s="482"/>
      <c r="SJ1388" s="482"/>
      <c r="SK1388" s="482"/>
      <c r="SL1388" s="482"/>
      <c r="SM1388" s="481"/>
      <c r="SN1388" s="447"/>
      <c r="SO1388" s="447"/>
      <c r="SP1388" s="451"/>
      <c r="SQ1388" s="451"/>
      <c r="SR1388" s="451"/>
      <c r="SS1388" s="451"/>
      <c r="ST1388" s="451"/>
      <c r="SU1388" s="451"/>
      <c r="SV1388" s="451"/>
      <c r="SW1388" s="451"/>
      <c r="SX1388" s="451"/>
      <c r="SY1388" s="451"/>
      <c r="SZ1388" s="447"/>
      <c r="TA1388" s="428"/>
      <c r="TB1388" s="469"/>
      <c r="TC1388" s="414"/>
      <c r="TD1388" s="414"/>
      <c r="TE1388" s="414"/>
      <c r="TF1388" s="414"/>
      <c r="TG1388" s="414"/>
      <c r="TH1388" s="415"/>
      <c r="TI1388" s="414"/>
      <c r="TJ1388" s="416"/>
      <c r="TK1388" s="366"/>
      <c r="TL1388" s="366"/>
      <c r="TM1388" s="366"/>
      <c r="TN1388" s="366"/>
      <c r="TO1388" s="366"/>
      <c r="TP1388" s="366"/>
      <c r="TQ1388" s="366"/>
      <c r="TR1388" s="366"/>
      <c r="TS1388" s="419"/>
      <c r="TT1388" s="480"/>
      <c r="TU1388" s="482"/>
      <c r="TV1388" s="482"/>
      <c r="TW1388" s="482"/>
      <c r="TX1388" s="482"/>
      <c r="TY1388" s="482"/>
      <c r="TZ1388" s="482"/>
      <c r="UA1388" s="482"/>
      <c r="UB1388" s="482"/>
      <c r="UC1388" s="482"/>
      <c r="UD1388" s="482"/>
      <c r="UE1388" s="482"/>
      <c r="UF1388" s="482"/>
      <c r="UG1388" s="482"/>
      <c r="UH1388" s="482"/>
      <c r="UI1388" s="482"/>
      <c r="UJ1388" s="482"/>
      <c r="UK1388" s="482"/>
      <c r="UL1388" s="482"/>
      <c r="UM1388" s="481"/>
      <c r="UN1388" s="447"/>
      <c r="UO1388" s="447"/>
      <c r="UP1388" s="451"/>
      <c r="UQ1388" s="451"/>
      <c r="UR1388" s="451"/>
      <c r="US1388" s="451"/>
      <c r="UT1388" s="451"/>
      <c r="UU1388" s="451"/>
      <c r="UV1388" s="451"/>
      <c r="UW1388" s="451"/>
      <c r="UX1388" s="451"/>
      <c r="UY1388" s="451"/>
      <c r="UZ1388" s="447"/>
      <c r="VA1388" s="428"/>
      <c r="VB1388" s="469"/>
      <c r="VC1388" s="414"/>
      <c r="VD1388" s="414"/>
      <c r="VE1388" s="414"/>
      <c r="VF1388" s="414"/>
      <c r="VG1388" s="414"/>
      <c r="VH1388" s="415"/>
      <c r="VI1388" s="414"/>
      <c r="VJ1388" s="416"/>
      <c r="VK1388" s="366"/>
      <c r="VL1388" s="366"/>
      <c r="VM1388" s="366"/>
      <c r="VN1388" s="366"/>
      <c r="VO1388" s="366"/>
      <c r="VP1388" s="366"/>
      <c r="VQ1388" s="366"/>
      <c r="VR1388" s="366"/>
      <c r="VS1388" s="419"/>
      <c r="VT1388" s="480"/>
      <c r="VU1388" s="482"/>
      <c r="VV1388" s="482"/>
      <c r="VW1388" s="482"/>
      <c r="VX1388" s="482"/>
      <c r="VY1388" s="482"/>
      <c r="VZ1388" s="482"/>
      <c r="WA1388" s="482"/>
      <c r="WB1388" s="482"/>
      <c r="WC1388" s="482"/>
      <c r="WD1388" s="482"/>
      <c r="WE1388" s="482"/>
      <c r="WF1388" s="482"/>
      <c r="WG1388" s="482"/>
      <c r="WH1388" s="482"/>
      <c r="WI1388" s="482"/>
      <c r="WJ1388" s="482"/>
      <c r="WK1388" s="482"/>
      <c r="WL1388" s="482"/>
      <c r="WM1388" s="481"/>
      <c r="WN1388" s="447"/>
      <c r="WO1388" s="447"/>
      <c r="WP1388" s="451"/>
      <c r="WQ1388" s="451"/>
      <c r="WR1388" s="451"/>
      <c r="WS1388" s="451"/>
      <c r="WT1388" s="451"/>
      <c r="WU1388" s="451"/>
      <c r="WV1388" s="451"/>
      <c r="WW1388" s="451"/>
      <c r="WX1388" s="451"/>
      <c r="WY1388" s="451"/>
      <c r="WZ1388" s="447"/>
      <c r="XA1388" s="428"/>
      <c r="XB1388" s="469"/>
      <c r="XC1388" s="414"/>
      <c r="XD1388" s="414"/>
      <c r="XE1388" s="414"/>
      <c r="XF1388" s="414"/>
      <c r="XG1388" s="414"/>
      <c r="XH1388" s="415"/>
      <c r="XI1388" s="414"/>
      <c r="XJ1388" s="416"/>
      <c r="XK1388" s="366"/>
      <c r="XL1388" s="366"/>
      <c r="XM1388" s="366"/>
      <c r="XN1388" s="366"/>
      <c r="XO1388" s="366"/>
      <c r="XP1388" s="366"/>
      <c r="XQ1388" s="366"/>
      <c r="XR1388" s="366"/>
      <c r="XS1388" s="419"/>
      <c r="XT1388" s="480"/>
      <c r="XU1388" s="482"/>
      <c r="XV1388" s="482"/>
      <c r="XW1388" s="482"/>
      <c r="XX1388" s="482"/>
      <c r="XY1388" s="482"/>
      <c r="XZ1388" s="482"/>
      <c r="YA1388" s="482"/>
      <c r="YB1388" s="482"/>
      <c r="YC1388" s="482"/>
      <c r="YD1388" s="482"/>
      <c r="YE1388" s="482"/>
      <c r="YF1388" s="482"/>
      <c r="YG1388" s="482"/>
      <c r="YH1388" s="482"/>
      <c r="YI1388" s="482"/>
      <c r="YJ1388" s="482"/>
      <c r="YK1388" s="482"/>
      <c r="YL1388" s="482"/>
      <c r="YM1388" s="481"/>
      <c r="YN1388" s="447"/>
      <c r="YO1388" s="447"/>
      <c r="YP1388" s="451"/>
      <c r="YQ1388" s="451"/>
      <c r="YR1388" s="451"/>
      <c r="YS1388" s="451"/>
      <c r="YT1388" s="451"/>
      <c r="YU1388" s="451"/>
      <c r="YV1388" s="451"/>
      <c r="YW1388" s="451"/>
      <c r="YX1388" s="451"/>
      <c r="YY1388" s="451"/>
      <c r="YZ1388" s="447"/>
      <c r="ZA1388" s="428"/>
      <c r="ZB1388" s="469"/>
      <c r="ZC1388" s="414"/>
      <c r="ZD1388" s="414"/>
      <c r="ZE1388" s="414"/>
      <c r="ZF1388" s="414"/>
      <c r="ZG1388" s="414"/>
      <c r="ZH1388" s="415"/>
      <c r="ZI1388" s="414"/>
      <c r="ZJ1388" s="416"/>
      <c r="ZK1388" s="366"/>
      <c r="ZL1388" s="366"/>
      <c r="ZM1388" s="366"/>
      <c r="ZN1388" s="366"/>
      <c r="ZO1388" s="366"/>
      <c r="ZP1388" s="366"/>
      <c r="ZQ1388" s="366"/>
      <c r="ZR1388" s="366"/>
      <c r="ZS1388" s="419"/>
      <c r="ZT1388" s="480"/>
      <c r="ZU1388" s="482"/>
      <c r="ZV1388" s="482"/>
      <c r="ZW1388" s="482"/>
      <c r="ZX1388" s="482"/>
      <c r="ZY1388" s="482"/>
      <c r="ZZ1388" s="482"/>
      <c r="AAA1388" s="482"/>
      <c r="AAB1388" s="482"/>
      <c r="AAC1388" s="482"/>
      <c r="AAD1388" s="482"/>
      <c r="AAE1388" s="482"/>
      <c r="AAF1388" s="482"/>
      <c r="AAG1388" s="482"/>
      <c r="AAH1388" s="482"/>
      <c r="AAI1388" s="482"/>
      <c r="AAJ1388" s="482"/>
      <c r="AAK1388" s="482"/>
      <c r="AAL1388" s="482"/>
      <c r="AAM1388" s="481"/>
      <c r="AAN1388" s="447"/>
      <c r="AAO1388" s="447"/>
      <c r="AAP1388" s="451"/>
      <c r="AAQ1388" s="451"/>
      <c r="AAR1388" s="451"/>
      <c r="AAS1388" s="451"/>
      <c r="AAT1388" s="451"/>
      <c r="AAU1388" s="451"/>
      <c r="AAV1388" s="451"/>
      <c r="AAW1388" s="451"/>
      <c r="AAX1388" s="451"/>
      <c r="AAY1388" s="451"/>
      <c r="AAZ1388" s="447"/>
      <c r="ABA1388" s="428"/>
      <c r="ABB1388" s="469"/>
      <c r="ABC1388" s="414"/>
      <c r="ABD1388" s="414"/>
      <c r="ABE1388" s="414"/>
      <c r="ABF1388" s="414"/>
      <c r="ABG1388" s="414"/>
      <c r="ABH1388" s="415"/>
      <c r="ABI1388" s="414"/>
      <c r="ABJ1388" s="416"/>
      <c r="ABK1388" s="366"/>
      <c r="ABL1388" s="366"/>
      <c r="ABM1388" s="366"/>
      <c r="ABN1388" s="366"/>
      <c r="ABO1388" s="366"/>
      <c r="ABP1388" s="366"/>
      <c r="ABQ1388" s="366"/>
      <c r="ABR1388" s="366"/>
      <c r="ABS1388" s="419"/>
      <c r="ABT1388" s="480"/>
      <c r="ABU1388" s="482"/>
      <c r="ABV1388" s="482"/>
      <c r="ABW1388" s="482"/>
      <c r="ABX1388" s="482"/>
      <c r="ABY1388" s="482"/>
      <c r="ABZ1388" s="482"/>
      <c r="ACA1388" s="482"/>
      <c r="ACB1388" s="482"/>
      <c r="ACC1388" s="482"/>
      <c r="ACD1388" s="482"/>
      <c r="ACE1388" s="482"/>
      <c r="ACF1388" s="482"/>
      <c r="ACG1388" s="482"/>
      <c r="ACH1388" s="482"/>
      <c r="ACI1388" s="482"/>
      <c r="ACJ1388" s="482"/>
      <c r="ACK1388" s="482"/>
      <c r="ACL1388" s="482"/>
      <c r="ACM1388" s="481"/>
      <c r="ACN1388" s="447"/>
      <c r="ACO1388" s="447"/>
      <c r="ACP1388" s="451"/>
      <c r="ACQ1388" s="451"/>
      <c r="ACR1388" s="451"/>
      <c r="ACS1388" s="451"/>
      <c r="ACT1388" s="451"/>
      <c r="ACU1388" s="451"/>
      <c r="ACV1388" s="451"/>
      <c r="ACW1388" s="451"/>
      <c r="ACX1388" s="451"/>
      <c r="ACY1388" s="451"/>
      <c r="ACZ1388" s="447"/>
      <c r="ADA1388" s="428"/>
      <c r="ADB1388" s="469"/>
      <c r="ADC1388" s="414"/>
      <c r="ADD1388" s="414"/>
      <c r="ADE1388" s="414"/>
      <c r="ADF1388" s="414"/>
      <c r="ADG1388" s="414"/>
      <c r="ADH1388" s="415"/>
      <c r="ADI1388" s="414"/>
      <c r="ADJ1388" s="416"/>
      <c r="ADK1388" s="366"/>
      <c r="ADL1388" s="366"/>
      <c r="ADM1388" s="366"/>
      <c r="ADN1388" s="366"/>
      <c r="ADO1388" s="366"/>
      <c r="ADP1388" s="366"/>
      <c r="ADQ1388" s="366"/>
      <c r="ADR1388" s="366"/>
      <c r="ADS1388" s="419"/>
      <c r="ADT1388" s="480"/>
      <c r="ADU1388" s="482"/>
      <c r="ADV1388" s="482"/>
      <c r="ADW1388" s="482"/>
      <c r="ADX1388" s="482"/>
      <c r="ADY1388" s="482"/>
      <c r="ADZ1388" s="482"/>
      <c r="AEA1388" s="482"/>
      <c r="AEB1388" s="482"/>
      <c r="AEC1388" s="482"/>
      <c r="AED1388" s="482"/>
      <c r="AEE1388" s="482"/>
      <c r="AEF1388" s="482"/>
      <c r="AEG1388" s="482"/>
      <c r="AEH1388" s="482"/>
      <c r="AEI1388" s="482"/>
      <c r="AEJ1388" s="482"/>
      <c r="AEK1388" s="482"/>
      <c r="AEL1388" s="482"/>
      <c r="AEM1388" s="481"/>
      <c r="AEN1388" s="447"/>
      <c r="AEO1388" s="447"/>
      <c r="AEP1388" s="451"/>
      <c r="AEQ1388" s="451"/>
      <c r="AER1388" s="451"/>
      <c r="AES1388" s="451"/>
      <c r="AET1388" s="451"/>
      <c r="AEU1388" s="451"/>
      <c r="AEV1388" s="451"/>
      <c r="AEW1388" s="451"/>
      <c r="AEX1388" s="451"/>
      <c r="AEY1388" s="451"/>
      <c r="AEZ1388" s="447"/>
      <c r="AFA1388" s="428"/>
      <c r="AFB1388" s="469"/>
      <c r="AFC1388" s="414"/>
      <c r="AFD1388" s="414"/>
      <c r="AFE1388" s="414"/>
      <c r="AFF1388" s="414"/>
      <c r="AFG1388" s="414"/>
      <c r="AFH1388" s="415"/>
      <c r="AFI1388" s="414"/>
      <c r="AFJ1388" s="416"/>
      <c r="AFK1388" s="366"/>
      <c r="AFL1388" s="366"/>
      <c r="AFM1388" s="366"/>
      <c r="AFN1388" s="366"/>
      <c r="AFO1388" s="366"/>
      <c r="AFP1388" s="366"/>
      <c r="AFQ1388" s="366"/>
      <c r="AFR1388" s="366"/>
      <c r="AFS1388" s="419"/>
      <c r="AFT1388" s="480"/>
      <c r="AFU1388" s="482"/>
      <c r="AFV1388" s="482"/>
      <c r="AFW1388" s="482"/>
      <c r="AFX1388" s="482"/>
      <c r="AFY1388" s="482"/>
      <c r="AFZ1388" s="482"/>
      <c r="AGA1388" s="482"/>
      <c r="AGB1388" s="482"/>
      <c r="AGC1388" s="482"/>
      <c r="AGD1388" s="482"/>
      <c r="AGE1388" s="482"/>
      <c r="AGF1388" s="482"/>
      <c r="AGG1388" s="482"/>
      <c r="AGH1388" s="482"/>
      <c r="AGI1388" s="482"/>
      <c r="AGJ1388" s="482"/>
      <c r="AGK1388" s="482"/>
      <c r="AGL1388" s="482"/>
      <c r="AGM1388" s="481"/>
      <c r="AGN1388" s="447"/>
      <c r="AGO1388" s="447"/>
      <c r="AGP1388" s="451"/>
      <c r="AGQ1388" s="451"/>
      <c r="AGR1388" s="451"/>
      <c r="AGS1388" s="451"/>
      <c r="AGT1388" s="451"/>
      <c r="AGU1388" s="451"/>
      <c r="AGV1388" s="451"/>
      <c r="AGW1388" s="451"/>
      <c r="AGX1388" s="451"/>
      <c r="AGY1388" s="451"/>
      <c r="AGZ1388" s="447"/>
      <c r="AHA1388" s="428"/>
      <c r="AHB1388" s="469"/>
      <c r="AHC1388" s="414"/>
      <c r="AHD1388" s="414"/>
      <c r="AHE1388" s="414"/>
      <c r="AHF1388" s="414"/>
      <c r="AHG1388" s="414"/>
      <c r="AHH1388" s="415"/>
      <c r="AHI1388" s="414"/>
      <c r="AHJ1388" s="416"/>
      <c r="AHK1388" s="366"/>
      <c r="AHL1388" s="366"/>
      <c r="AHM1388" s="366"/>
      <c r="AHN1388" s="366"/>
      <c r="AHO1388" s="366"/>
      <c r="AHP1388" s="366"/>
      <c r="AHQ1388" s="366"/>
      <c r="AHR1388" s="366"/>
      <c r="AHS1388" s="419"/>
      <c r="AHT1388" s="480"/>
      <c r="AHU1388" s="482"/>
      <c r="AHV1388" s="482"/>
      <c r="AHW1388" s="482"/>
      <c r="AHX1388" s="482"/>
      <c r="AHY1388" s="482"/>
      <c r="AHZ1388" s="482"/>
      <c r="AIA1388" s="482"/>
      <c r="AIB1388" s="482"/>
      <c r="AIC1388" s="482"/>
      <c r="AID1388" s="482"/>
      <c r="AIE1388" s="482"/>
      <c r="AIF1388" s="482"/>
      <c r="AIG1388" s="482"/>
      <c r="AIH1388" s="482"/>
      <c r="AII1388" s="482"/>
      <c r="AIJ1388" s="482"/>
      <c r="AIK1388" s="482"/>
      <c r="AIL1388" s="482"/>
      <c r="AIM1388" s="481"/>
      <c r="AIN1388" s="447"/>
      <c r="AIO1388" s="447"/>
      <c r="AIP1388" s="451"/>
      <c r="AIQ1388" s="451"/>
      <c r="AIR1388" s="451"/>
      <c r="AIS1388" s="451"/>
      <c r="AIT1388" s="451"/>
      <c r="AIU1388" s="451"/>
      <c r="AIV1388" s="451"/>
      <c r="AIW1388" s="451"/>
      <c r="AIX1388" s="451"/>
      <c r="AIY1388" s="451"/>
      <c r="AIZ1388" s="447"/>
      <c r="AJA1388" s="428"/>
      <c r="AJB1388" s="469"/>
      <c r="AJC1388" s="414"/>
      <c r="AJD1388" s="414"/>
      <c r="AJE1388" s="414"/>
      <c r="AJF1388" s="414"/>
      <c r="AJG1388" s="414"/>
      <c r="AJH1388" s="415"/>
      <c r="AJI1388" s="414"/>
      <c r="AJJ1388" s="416"/>
      <c r="AJK1388" s="366"/>
      <c r="AJL1388" s="366"/>
      <c r="AJM1388" s="366"/>
      <c r="AJN1388" s="366"/>
      <c r="AJO1388" s="366"/>
      <c r="AJP1388" s="366"/>
      <c r="AJQ1388" s="366"/>
      <c r="AJR1388" s="366"/>
      <c r="AJS1388" s="419"/>
      <c r="AJT1388" s="480"/>
      <c r="AJU1388" s="482"/>
      <c r="AJV1388" s="482"/>
      <c r="AJW1388" s="482"/>
      <c r="AJX1388" s="482"/>
      <c r="AJY1388" s="482"/>
      <c r="AJZ1388" s="482"/>
      <c r="AKA1388" s="482"/>
      <c r="AKB1388" s="482"/>
      <c r="AKC1388" s="482"/>
      <c r="AKD1388" s="482"/>
      <c r="AKE1388" s="482"/>
      <c r="AKF1388" s="482"/>
      <c r="AKG1388" s="482"/>
      <c r="AKH1388" s="482"/>
      <c r="AKI1388" s="482"/>
      <c r="AKJ1388" s="482"/>
      <c r="AKK1388" s="482"/>
      <c r="AKL1388" s="482"/>
      <c r="AKM1388" s="481"/>
      <c r="AKN1388" s="447"/>
      <c r="AKO1388" s="447"/>
      <c r="AKP1388" s="451"/>
      <c r="AKQ1388" s="451"/>
      <c r="AKR1388" s="451"/>
      <c r="AKS1388" s="451"/>
      <c r="AKT1388" s="451"/>
      <c r="AKU1388" s="451"/>
      <c r="AKV1388" s="451"/>
      <c r="AKW1388" s="451"/>
      <c r="AKX1388" s="451"/>
      <c r="AKY1388" s="451"/>
      <c r="AKZ1388" s="447"/>
      <c r="ALA1388" s="428"/>
      <c r="ALB1388" s="469"/>
      <c r="ALC1388" s="414"/>
      <c r="ALD1388" s="414"/>
      <c r="ALE1388" s="414"/>
      <c r="ALF1388" s="414"/>
      <c r="ALG1388" s="414"/>
      <c r="ALH1388" s="415"/>
      <c r="ALI1388" s="414"/>
      <c r="ALJ1388" s="416"/>
      <c r="ALK1388" s="366"/>
      <c r="ALL1388" s="366"/>
      <c r="ALM1388" s="366"/>
      <c r="ALN1388" s="366"/>
      <c r="ALO1388" s="366"/>
      <c r="ALP1388" s="366"/>
      <c r="ALQ1388" s="366"/>
      <c r="ALR1388" s="366"/>
      <c r="ALS1388" s="419"/>
      <c r="ALT1388" s="480"/>
      <c r="ALU1388" s="482"/>
      <c r="ALV1388" s="482"/>
      <c r="ALW1388" s="482"/>
      <c r="ALX1388" s="482"/>
      <c r="ALY1388" s="482"/>
      <c r="ALZ1388" s="482"/>
      <c r="AMA1388" s="482"/>
      <c r="AMB1388" s="482"/>
      <c r="AMC1388" s="482"/>
      <c r="AMD1388" s="482"/>
      <c r="AME1388" s="482"/>
      <c r="AMF1388" s="482"/>
      <c r="AMG1388" s="482"/>
      <c r="AMH1388" s="482"/>
      <c r="AMI1388" s="482"/>
      <c r="AMJ1388" s="482"/>
      <c r="AMK1388" s="482"/>
      <c r="AML1388" s="482"/>
      <c r="AMM1388" s="481"/>
      <c r="AMN1388" s="447"/>
      <c r="AMO1388" s="447"/>
      <c r="AMP1388" s="451"/>
      <c r="AMQ1388" s="451"/>
      <c r="AMR1388" s="451"/>
      <c r="AMS1388" s="451"/>
      <c r="AMT1388" s="451"/>
      <c r="AMU1388" s="451"/>
      <c r="AMV1388" s="451"/>
      <c r="AMW1388" s="451"/>
      <c r="AMX1388" s="451"/>
      <c r="AMY1388" s="451"/>
      <c r="AMZ1388" s="447"/>
      <c r="ANA1388" s="428"/>
      <c r="ANB1388" s="469"/>
      <c r="ANC1388" s="414"/>
      <c r="AND1388" s="414"/>
      <c r="ANE1388" s="414"/>
      <c r="ANF1388" s="414"/>
      <c r="ANG1388" s="414"/>
      <c r="ANH1388" s="415"/>
      <c r="ANI1388" s="414"/>
      <c r="ANJ1388" s="416"/>
      <c r="ANK1388" s="366"/>
      <c r="ANL1388" s="366"/>
      <c r="ANM1388" s="366"/>
      <c r="ANN1388" s="366"/>
      <c r="ANO1388" s="366"/>
      <c r="ANP1388" s="366"/>
      <c r="ANQ1388" s="366"/>
      <c r="ANR1388" s="366"/>
      <c r="ANS1388" s="419"/>
      <c r="ANT1388" s="480"/>
      <c r="ANU1388" s="482"/>
      <c r="ANV1388" s="482"/>
      <c r="ANW1388" s="482"/>
      <c r="ANX1388" s="482"/>
      <c r="ANY1388" s="482"/>
      <c r="ANZ1388" s="482"/>
      <c r="AOA1388" s="482"/>
      <c r="AOB1388" s="482"/>
      <c r="AOC1388" s="482"/>
      <c r="AOD1388" s="482"/>
      <c r="AOE1388" s="482"/>
      <c r="AOF1388" s="482"/>
      <c r="AOG1388" s="482"/>
      <c r="AOH1388" s="482"/>
      <c r="AOI1388" s="482"/>
      <c r="AOJ1388" s="482"/>
      <c r="AOK1388" s="482"/>
      <c r="AOL1388" s="482"/>
      <c r="AOM1388" s="481"/>
      <c r="AON1388" s="447"/>
      <c r="AOO1388" s="447"/>
      <c r="AOP1388" s="451"/>
      <c r="AOQ1388" s="451"/>
      <c r="AOR1388" s="451"/>
      <c r="AOS1388" s="451"/>
      <c r="AOT1388" s="451"/>
      <c r="AOU1388" s="451"/>
      <c r="AOV1388" s="451"/>
      <c r="AOW1388" s="451"/>
      <c r="AOX1388" s="451"/>
      <c r="AOY1388" s="451"/>
      <c r="AOZ1388" s="447"/>
      <c r="APA1388" s="428"/>
      <c r="APB1388" s="469"/>
      <c r="APC1388" s="414"/>
      <c r="APD1388" s="414"/>
      <c r="APE1388" s="414"/>
      <c r="APF1388" s="414"/>
      <c r="APG1388" s="414"/>
      <c r="APH1388" s="415"/>
      <c r="API1388" s="414"/>
      <c r="APJ1388" s="416"/>
      <c r="APK1388" s="366"/>
      <c r="APL1388" s="366"/>
      <c r="APM1388" s="366"/>
      <c r="APN1388" s="366"/>
      <c r="APO1388" s="366"/>
      <c r="APP1388" s="366"/>
      <c r="APQ1388" s="366"/>
      <c r="APR1388" s="366"/>
      <c r="APS1388" s="419"/>
      <c r="APT1388" s="480"/>
      <c r="APU1388" s="482"/>
      <c r="APV1388" s="482"/>
      <c r="APW1388" s="482"/>
      <c r="APX1388" s="482"/>
      <c r="APY1388" s="482"/>
      <c r="APZ1388" s="482"/>
      <c r="AQA1388" s="482"/>
      <c r="AQB1388" s="482"/>
      <c r="AQC1388" s="482"/>
      <c r="AQD1388" s="482"/>
      <c r="AQE1388" s="482"/>
      <c r="AQF1388" s="482"/>
      <c r="AQG1388" s="482"/>
      <c r="AQH1388" s="482"/>
      <c r="AQI1388" s="482"/>
      <c r="AQJ1388" s="482"/>
      <c r="AQK1388" s="482"/>
      <c r="AQL1388" s="482"/>
      <c r="AQM1388" s="481"/>
      <c r="AQN1388" s="447"/>
      <c r="AQO1388" s="447"/>
      <c r="AQP1388" s="451"/>
      <c r="AQQ1388" s="451"/>
      <c r="AQR1388" s="451"/>
      <c r="AQS1388" s="451"/>
      <c r="AQT1388" s="451"/>
      <c r="AQU1388" s="451"/>
      <c r="AQV1388" s="451"/>
      <c r="AQW1388" s="451"/>
      <c r="AQX1388" s="451"/>
      <c r="AQY1388" s="451"/>
      <c r="AQZ1388" s="447"/>
      <c r="ARA1388" s="428"/>
      <c r="ARB1388" s="469"/>
      <c r="ARC1388" s="414"/>
      <c r="ARD1388" s="414"/>
      <c r="ARE1388" s="414"/>
      <c r="ARF1388" s="414"/>
      <c r="ARG1388" s="414"/>
      <c r="ARH1388" s="415"/>
      <c r="ARI1388" s="414"/>
      <c r="ARJ1388" s="416"/>
      <c r="ARK1388" s="366"/>
      <c r="ARL1388" s="366"/>
      <c r="ARM1388" s="366"/>
      <c r="ARN1388" s="366"/>
      <c r="ARO1388" s="366"/>
      <c r="ARP1388" s="366"/>
      <c r="ARQ1388" s="366"/>
      <c r="ARR1388" s="366"/>
      <c r="ARS1388" s="419"/>
      <c r="ART1388" s="480"/>
      <c r="ARU1388" s="482"/>
      <c r="ARV1388" s="482"/>
      <c r="ARW1388" s="482"/>
      <c r="ARX1388" s="482"/>
      <c r="ARY1388" s="482"/>
      <c r="ARZ1388" s="482"/>
      <c r="ASA1388" s="482"/>
      <c r="ASB1388" s="482"/>
      <c r="ASC1388" s="482"/>
      <c r="ASD1388" s="482"/>
      <c r="ASE1388" s="482"/>
      <c r="ASF1388" s="482"/>
      <c r="ASG1388" s="482"/>
      <c r="ASH1388" s="482"/>
      <c r="ASI1388" s="482"/>
      <c r="ASJ1388" s="482"/>
      <c r="ASK1388" s="482"/>
      <c r="ASL1388" s="482"/>
      <c r="ASM1388" s="481"/>
      <c r="ASN1388" s="447"/>
      <c r="ASO1388" s="447"/>
      <c r="ASP1388" s="451"/>
      <c r="ASQ1388" s="451"/>
      <c r="ASR1388" s="451"/>
      <c r="ASS1388" s="451"/>
      <c r="AST1388" s="451"/>
      <c r="ASU1388" s="451"/>
      <c r="ASV1388" s="451"/>
      <c r="ASW1388" s="451"/>
      <c r="ASX1388" s="451"/>
      <c r="ASY1388" s="451"/>
      <c r="ASZ1388" s="447"/>
      <c r="ATA1388" s="428"/>
      <c r="ATB1388" s="469"/>
      <c r="ATC1388" s="414"/>
      <c r="ATD1388" s="414"/>
      <c r="ATE1388" s="414"/>
      <c r="ATF1388" s="414"/>
      <c r="ATG1388" s="414"/>
      <c r="ATH1388" s="415"/>
      <c r="ATI1388" s="414"/>
      <c r="ATJ1388" s="416"/>
      <c r="ATK1388" s="366"/>
      <c r="ATL1388" s="366"/>
      <c r="ATM1388" s="366"/>
      <c r="ATN1388" s="366"/>
      <c r="ATO1388" s="366"/>
      <c r="ATP1388" s="366"/>
      <c r="ATQ1388" s="366"/>
      <c r="ATR1388" s="366"/>
      <c r="ATS1388" s="419"/>
      <c r="ATT1388" s="480"/>
      <c r="ATU1388" s="482"/>
      <c r="ATV1388" s="482"/>
      <c r="ATW1388" s="482"/>
      <c r="ATX1388" s="482"/>
      <c r="ATY1388" s="482"/>
      <c r="ATZ1388" s="482"/>
      <c r="AUA1388" s="482"/>
      <c r="AUB1388" s="482"/>
      <c r="AUC1388" s="482"/>
      <c r="AUD1388" s="482"/>
      <c r="AUE1388" s="482"/>
      <c r="AUF1388" s="482"/>
      <c r="AUG1388" s="482"/>
      <c r="AUH1388" s="482"/>
      <c r="AUI1388" s="482"/>
      <c r="AUJ1388" s="482"/>
      <c r="AUK1388" s="482"/>
      <c r="AUL1388" s="482"/>
      <c r="AUM1388" s="481"/>
      <c r="AUN1388" s="447"/>
      <c r="AUO1388" s="447"/>
      <c r="AUP1388" s="451"/>
      <c r="AUQ1388" s="451"/>
      <c r="AUR1388" s="451"/>
      <c r="AUS1388" s="451"/>
      <c r="AUT1388" s="451"/>
      <c r="AUU1388" s="451"/>
      <c r="AUV1388" s="451"/>
      <c r="AUW1388" s="451"/>
      <c r="AUX1388" s="451"/>
      <c r="AUY1388" s="451"/>
      <c r="AUZ1388" s="447"/>
      <c r="AVA1388" s="428"/>
      <c r="AVB1388" s="469"/>
      <c r="AVC1388" s="414"/>
      <c r="AVD1388" s="414"/>
      <c r="AVE1388" s="414"/>
      <c r="AVF1388" s="414"/>
      <c r="AVG1388" s="414"/>
      <c r="AVH1388" s="415"/>
      <c r="AVI1388" s="414"/>
      <c r="AVJ1388" s="416"/>
      <c r="AVK1388" s="366"/>
      <c r="AVL1388" s="366"/>
      <c r="AVM1388" s="366"/>
      <c r="AVN1388" s="366"/>
      <c r="AVO1388" s="366"/>
      <c r="AVP1388" s="366"/>
      <c r="AVQ1388" s="366"/>
      <c r="AVR1388" s="366"/>
      <c r="AVS1388" s="419"/>
      <c r="AVT1388" s="480"/>
      <c r="AVU1388" s="482"/>
      <c r="AVV1388" s="482"/>
      <c r="AVW1388" s="482"/>
      <c r="AVX1388" s="482"/>
      <c r="AVY1388" s="482"/>
      <c r="AVZ1388" s="482"/>
      <c r="AWA1388" s="482"/>
      <c r="AWB1388" s="482"/>
      <c r="AWC1388" s="482"/>
      <c r="AWD1388" s="482"/>
      <c r="AWE1388" s="482"/>
      <c r="AWF1388" s="482"/>
      <c r="AWG1388" s="482"/>
      <c r="AWH1388" s="482"/>
      <c r="AWI1388" s="482"/>
      <c r="AWJ1388" s="482"/>
      <c r="AWK1388" s="482"/>
      <c r="AWL1388" s="482"/>
      <c r="AWM1388" s="481"/>
      <c r="AWN1388" s="447"/>
      <c r="AWO1388" s="447"/>
      <c r="AWP1388" s="451"/>
      <c r="AWQ1388" s="451"/>
      <c r="AWR1388" s="451"/>
      <c r="AWS1388" s="451"/>
      <c r="AWT1388" s="451"/>
      <c r="AWU1388" s="451"/>
      <c r="AWV1388" s="451"/>
      <c r="AWW1388" s="451"/>
      <c r="AWX1388" s="451"/>
      <c r="AWY1388" s="451"/>
      <c r="AWZ1388" s="447"/>
      <c r="AXA1388" s="428"/>
      <c r="AXB1388" s="469"/>
      <c r="AXC1388" s="414"/>
      <c r="AXD1388" s="414"/>
      <c r="AXE1388" s="414"/>
      <c r="AXF1388" s="414"/>
      <c r="AXG1388" s="414"/>
      <c r="AXH1388" s="415"/>
      <c r="AXI1388" s="414"/>
      <c r="AXJ1388" s="416"/>
      <c r="AXK1388" s="366"/>
      <c r="AXL1388" s="366"/>
      <c r="AXM1388" s="366"/>
      <c r="AXN1388" s="366"/>
      <c r="AXO1388" s="366"/>
      <c r="AXP1388" s="366"/>
      <c r="AXQ1388" s="366"/>
      <c r="AXR1388" s="366"/>
      <c r="AXS1388" s="419"/>
      <c r="AXT1388" s="480"/>
      <c r="AXU1388" s="482"/>
      <c r="AXV1388" s="482"/>
      <c r="AXW1388" s="482"/>
      <c r="AXX1388" s="482"/>
      <c r="AXY1388" s="482"/>
      <c r="AXZ1388" s="482"/>
      <c r="AYA1388" s="482"/>
      <c r="AYB1388" s="482"/>
      <c r="AYC1388" s="482"/>
      <c r="AYD1388" s="482"/>
      <c r="AYE1388" s="482"/>
      <c r="AYF1388" s="482"/>
      <c r="AYG1388" s="482"/>
      <c r="AYH1388" s="482"/>
      <c r="AYI1388" s="482"/>
      <c r="AYJ1388" s="482"/>
      <c r="AYK1388" s="482"/>
      <c r="AYL1388" s="482"/>
      <c r="AYM1388" s="481"/>
      <c r="AYN1388" s="447"/>
      <c r="AYO1388" s="447"/>
      <c r="AYP1388" s="451"/>
      <c r="AYQ1388" s="451"/>
      <c r="AYR1388" s="451"/>
      <c r="AYS1388" s="451"/>
      <c r="AYT1388" s="451"/>
      <c r="AYU1388" s="451"/>
      <c r="AYV1388" s="451"/>
      <c r="AYW1388" s="451"/>
      <c r="AYX1388" s="451"/>
      <c r="AYY1388" s="451"/>
      <c r="AYZ1388" s="447"/>
      <c r="AZA1388" s="428"/>
      <c r="AZB1388" s="469"/>
      <c r="AZC1388" s="414"/>
      <c r="AZD1388" s="414"/>
      <c r="AZE1388" s="414"/>
      <c r="AZF1388" s="414"/>
      <c r="AZG1388" s="414"/>
      <c r="AZH1388" s="415"/>
      <c r="AZI1388" s="414"/>
      <c r="AZJ1388" s="416"/>
      <c r="AZK1388" s="366"/>
      <c r="AZL1388" s="366"/>
      <c r="AZM1388" s="366"/>
      <c r="AZN1388" s="366"/>
      <c r="AZO1388" s="366"/>
      <c r="AZP1388" s="366"/>
      <c r="AZQ1388" s="366"/>
      <c r="AZR1388" s="366"/>
      <c r="AZS1388" s="419"/>
      <c r="AZT1388" s="480"/>
      <c r="AZU1388" s="482"/>
      <c r="AZV1388" s="482"/>
      <c r="AZW1388" s="482"/>
      <c r="AZX1388" s="482"/>
      <c r="AZY1388" s="482"/>
      <c r="AZZ1388" s="482"/>
      <c r="BAA1388" s="482"/>
      <c r="BAB1388" s="482"/>
      <c r="BAC1388" s="482"/>
      <c r="BAD1388" s="482"/>
      <c r="BAE1388" s="482"/>
      <c r="BAF1388" s="482"/>
      <c r="BAG1388" s="482"/>
      <c r="BAH1388" s="482"/>
      <c r="BAI1388" s="482"/>
      <c r="BAJ1388" s="482"/>
      <c r="BAK1388" s="482"/>
      <c r="BAL1388" s="482"/>
      <c r="BAM1388" s="481"/>
      <c r="BAN1388" s="447"/>
      <c r="BAO1388" s="447"/>
      <c r="BAP1388" s="451"/>
      <c r="BAQ1388" s="451"/>
      <c r="BAR1388" s="451"/>
      <c r="BAS1388" s="451"/>
      <c r="BAT1388" s="451"/>
      <c r="BAU1388" s="451"/>
      <c r="BAV1388" s="451"/>
      <c r="BAW1388" s="451"/>
      <c r="BAX1388" s="451"/>
      <c r="BAY1388" s="451"/>
      <c r="BAZ1388" s="447"/>
      <c r="BBA1388" s="428"/>
      <c r="BBB1388" s="469"/>
      <c r="BBC1388" s="414"/>
      <c r="BBD1388" s="414"/>
      <c r="BBE1388" s="414"/>
      <c r="BBF1388" s="414"/>
      <c r="BBG1388" s="414"/>
      <c r="BBH1388" s="415"/>
      <c r="BBI1388" s="414"/>
      <c r="BBJ1388" s="416"/>
      <c r="BBK1388" s="366"/>
      <c r="BBL1388" s="366"/>
      <c r="BBM1388" s="366"/>
      <c r="BBN1388" s="366"/>
      <c r="BBO1388" s="366"/>
      <c r="BBP1388" s="366"/>
      <c r="BBQ1388" s="366"/>
      <c r="BBR1388" s="366"/>
      <c r="BBS1388" s="419"/>
      <c r="BBT1388" s="480"/>
      <c r="BBU1388" s="482"/>
      <c r="BBV1388" s="482"/>
      <c r="BBW1388" s="482"/>
      <c r="BBX1388" s="482"/>
      <c r="BBY1388" s="482"/>
      <c r="BBZ1388" s="482"/>
      <c r="BCA1388" s="482"/>
      <c r="BCB1388" s="482"/>
      <c r="BCC1388" s="482"/>
      <c r="BCD1388" s="482"/>
      <c r="BCE1388" s="482"/>
      <c r="BCF1388" s="482"/>
      <c r="BCG1388" s="482"/>
      <c r="BCH1388" s="482"/>
      <c r="BCI1388" s="482"/>
      <c r="BCJ1388" s="482"/>
      <c r="BCK1388" s="482"/>
      <c r="BCL1388" s="482"/>
      <c r="BCM1388" s="481"/>
      <c r="BCN1388" s="447"/>
      <c r="BCO1388" s="447"/>
      <c r="BCP1388" s="451"/>
      <c r="BCQ1388" s="451"/>
      <c r="BCR1388" s="451"/>
      <c r="BCS1388" s="451"/>
      <c r="BCT1388" s="451"/>
      <c r="BCU1388" s="451"/>
      <c r="BCV1388" s="451"/>
      <c r="BCW1388" s="451"/>
      <c r="BCX1388" s="451"/>
      <c r="BCY1388" s="451"/>
      <c r="BCZ1388" s="447"/>
      <c r="BDA1388" s="428"/>
      <c r="BDB1388" s="469"/>
      <c r="BDC1388" s="414"/>
      <c r="BDD1388" s="414"/>
      <c r="BDE1388" s="414"/>
      <c r="BDF1388" s="414"/>
      <c r="BDG1388" s="414"/>
      <c r="BDH1388" s="415"/>
      <c r="BDI1388" s="414"/>
      <c r="BDJ1388" s="416"/>
      <c r="BDK1388" s="366"/>
      <c r="BDL1388" s="366"/>
      <c r="BDM1388" s="366"/>
      <c r="BDN1388" s="366"/>
      <c r="BDO1388" s="366"/>
      <c r="BDP1388" s="366"/>
      <c r="BDQ1388" s="366"/>
      <c r="BDR1388" s="366"/>
      <c r="BDS1388" s="419"/>
      <c r="BDT1388" s="480"/>
      <c r="BDU1388" s="482"/>
      <c r="BDV1388" s="482"/>
      <c r="BDW1388" s="482"/>
      <c r="BDX1388" s="482"/>
      <c r="BDY1388" s="482"/>
      <c r="BDZ1388" s="482"/>
      <c r="BEA1388" s="482"/>
      <c r="BEB1388" s="482"/>
      <c r="BEC1388" s="482"/>
      <c r="BED1388" s="482"/>
      <c r="BEE1388" s="482"/>
      <c r="BEF1388" s="482"/>
      <c r="BEG1388" s="482"/>
      <c r="BEH1388" s="482"/>
      <c r="BEI1388" s="482"/>
      <c r="BEJ1388" s="482"/>
      <c r="BEK1388" s="482"/>
      <c r="BEL1388" s="482"/>
      <c r="BEM1388" s="481"/>
      <c r="BEN1388" s="447"/>
      <c r="BEO1388" s="447"/>
      <c r="BEP1388" s="451"/>
      <c r="BEQ1388" s="451"/>
      <c r="BER1388" s="451"/>
      <c r="BES1388" s="451"/>
      <c r="BET1388" s="451"/>
      <c r="BEU1388" s="451"/>
      <c r="BEV1388" s="451"/>
      <c r="BEW1388" s="451"/>
      <c r="BEX1388" s="451"/>
      <c r="BEY1388" s="451"/>
      <c r="BEZ1388" s="447"/>
      <c r="BFA1388" s="428"/>
      <c r="BFB1388" s="469"/>
      <c r="BFC1388" s="414"/>
      <c r="BFD1388" s="414"/>
      <c r="BFE1388" s="414"/>
      <c r="BFF1388" s="414"/>
      <c r="BFG1388" s="414"/>
      <c r="BFH1388" s="415"/>
      <c r="BFI1388" s="414"/>
      <c r="BFJ1388" s="416"/>
      <c r="BFK1388" s="366"/>
      <c r="BFL1388" s="366"/>
      <c r="BFM1388" s="366"/>
      <c r="BFN1388" s="366"/>
      <c r="BFO1388" s="366"/>
      <c r="BFP1388" s="366"/>
      <c r="BFQ1388" s="366"/>
      <c r="BFR1388" s="366"/>
      <c r="BFS1388" s="419"/>
      <c r="BFT1388" s="480"/>
      <c r="BFU1388" s="482"/>
      <c r="BFV1388" s="482"/>
      <c r="BFW1388" s="482"/>
      <c r="BFX1388" s="482"/>
      <c r="BFY1388" s="482"/>
      <c r="BFZ1388" s="482"/>
      <c r="BGA1388" s="482"/>
      <c r="BGB1388" s="482"/>
      <c r="BGC1388" s="482"/>
      <c r="BGD1388" s="482"/>
      <c r="BGE1388" s="482"/>
      <c r="BGF1388" s="482"/>
      <c r="BGG1388" s="482"/>
      <c r="BGH1388" s="482"/>
      <c r="BGI1388" s="482"/>
      <c r="BGJ1388" s="482"/>
      <c r="BGK1388" s="482"/>
      <c r="BGL1388" s="482"/>
      <c r="BGM1388" s="481"/>
      <c r="BGN1388" s="447"/>
      <c r="BGO1388" s="447"/>
      <c r="BGP1388" s="451"/>
      <c r="BGQ1388" s="451"/>
      <c r="BGR1388" s="451"/>
      <c r="BGS1388" s="451"/>
      <c r="BGT1388" s="451"/>
      <c r="BGU1388" s="451"/>
      <c r="BGV1388" s="451"/>
      <c r="BGW1388" s="451"/>
      <c r="BGX1388" s="451"/>
      <c r="BGY1388" s="451"/>
      <c r="BGZ1388" s="447"/>
      <c r="BHA1388" s="428"/>
      <c r="BHB1388" s="469"/>
      <c r="BHC1388" s="414"/>
      <c r="BHD1388" s="414"/>
      <c r="BHE1388" s="414"/>
      <c r="BHF1388" s="414"/>
      <c r="BHG1388" s="414"/>
      <c r="BHH1388" s="415"/>
      <c r="BHI1388" s="414"/>
      <c r="BHJ1388" s="416"/>
      <c r="BHK1388" s="366"/>
      <c r="BHL1388" s="366"/>
      <c r="BHM1388" s="366"/>
      <c r="BHN1388" s="366"/>
      <c r="BHO1388" s="366"/>
      <c r="BHP1388" s="366"/>
      <c r="BHQ1388" s="366"/>
      <c r="BHR1388" s="366"/>
      <c r="BHS1388" s="419"/>
      <c r="BHT1388" s="480"/>
      <c r="BHU1388" s="482"/>
      <c r="BHV1388" s="482"/>
      <c r="BHW1388" s="482"/>
      <c r="BHX1388" s="482"/>
      <c r="BHY1388" s="482"/>
      <c r="BHZ1388" s="482"/>
      <c r="BIA1388" s="482"/>
      <c r="BIB1388" s="482"/>
      <c r="BIC1388" s="482"/>
      <c r="BID1388" s="482"/>
      <c r="BIE1388" s="482"/>
      <c r="BIF1388" s="482"/>
      <c r="BIG1388" s="482"/>
      <c r="BIH1388" s="482"/>
      <c r="BII1388" s="482"/>
      <c r="BIJ1388" s="482"/>
      <c r="BIK1388" s="482"/>
      <c r="BIL1388" s="482"/>
      <c r="BIM1388" s="481"/>
      <c r="BIN1388" s="447"/>
      <c r="BIO1388" s="447"/>
      <c r="BIP1388" s="451"/>
      <c r="BIQ1388" s="451"/>
      <c r="BIR1388" s="451"/>
      <c r="BIS1388" s="451"/>
      <c r="BIT1388" s="451"/>
      <c r="BIU1388" s="451"/>
      <c r="BIV1388" s="451"/>
      <c r="BIW1388" s="451"/>
      <c r="BIX1388" s="451"/>
      <c r="BIY1388" s="451"/>
      <c r="BIZ1388" s="447"/>
      <c r="BJA1388" s="428"/>
      <c r="BJB1388" s="469"/>
      <c r="BJC1388" s="414"/>
      <c r="BJD1388" s="414"/>
      <c r="BJE1388" s="414"/>
      <c r="BJF1388" s="414"/>
      <c r="BJG1388" s="414"/>
      <c r="BJH1388" s="415"/>
      <c r="BJI1388" s="414"/>
      <c r="BJJ1388" s="416"/>
      <c r="BJK1388" s="366"/>
      <c r="BJL1388" s="366"/>
      <c r="BJM1388" s="366"/>
      <c r="BJN1388" s="366"/>
      <c r="BJO1388" s="366"/>
      <c r="BJP1388" s="366"/>
      <c r="BJQ1388" s="366"/>
      <c r="BJR1388" s="366"/>
      <c r="BJS1388" s="419"/>
      <c r="BJT1388" s="480"/>
      <c r="BJU1388" s="482"/>
      <c r="BJV1388" s="482"/>
      <c r="BJW1388" s="482"/>
      <c r="BJX1388" s="482"/>
      <c r="BJY1388" s="482"/>
      <c r="BJZ1388" s="482"/>
      <c r="BKA1388" s="482"/>
      <c r="BKB1388" s="482"/>
      <c r="BKC1388" s="482"/>
      <c r="BKD1388" s="482"/>
      <c r="BKE1388" s="482"/>
      <c r="BKF1388" s="482"/>
      <c r="BKG1388" s="482"/>
      <c r="BKH1388" s="482"/>
      <c r="BKI1388" s="482"/>
      <c r="BKJ1388" s="482"/>
      <c r="BKK1388" s="482"/>
      <c r="BKL1388" s="482"/>
      <c r="BKM1388" s="481"/>
      <c r="BKN1388" s="447"/>
      <c r="BKO1388" s="447"/>
      <c r="BKP1388" s="451"/>
      <c r="BKQ1388" s="451"/>
      <c r="BKR1388" s="451"/>
      <c r="BKS1388" s="451"/>
      <c r="BKT1388" s="451"/>
      <c r="BKU1388" s="451"/>
      <c r="BKV1388" s="451"/>
      <c r="BKW1388" s="451"/>
      <c r="BKX1388" s="451"/>
      <c r="BKY1388" s="451"/>
      <c r="BKZ1388" s="447"/>
      <c r="BLA1388" s="428"/>
      <c r="BLB1388" s="469"/>
      <c r="BLC1388" s="414"/>
      <c r="BLD1388" s="414"/>
      <c r="BLE1388" s="414"/>
      <c r="BLF1388" s="414"/>
      <c r="BLG1388" s="414"/>
      <c r="BLH1388" s="415"/>
      <c r="BLI1388" s="414"/>
      <c r="BLJ1388" s="416"/>
      <c r="BLK1388" s="366"/>
      <c r="BLL1388" s="366"/>
      <c r="BLM1388" s="366"/>
      <c r="BLN1388" s="366"/>
      <c r="BLO1388" s="366"/>
      <c r="BLP1388" s="366"/>
      <c r="BLQ1388" s="366"/>
      <c r="BLR1388" s="366"/>
      <c r="BLS1388" s="419"/>
      <c r="BLT1388" s="480"/>
      <c r="BLU1388" s="482"/>
      <c r="BLV1388" s="482"/>
      <c r="BLW1388" s="482"/>
      <c r="BLX1388" s="482"/>
      <c r="BLY1388" s="482"/>
      <c r="BLZ1388" s="482"/>
      <c r="BMA1388" s="482"/>
      <c r="BMB1388" s="482"/>
      <c r="BMC1388" s="482"/>
      <c r="BMD1388" s="482"/>
      <c r="BME1388" s="482"/>
      <c r="BMF1388" s="482"/>
      <c r="BMG1388" s="482"/>
      <c r="BMH1388" s="482"/>
      <c r="BMI1388" s="482"/>
      <c r="BMJ1388" s="482"/>
      <c r="BMK1388" s="482"/>
      <c r="BML1388" s="482"/>
      <c r="BMM1388" s="481"/>
      <c r="BMN1388" s="447"/>
      <c r="BMO1388" s="447"/>
      <c r="BMP1388" s="451"/>
      <c r="BMQ1388" s="451"/>
      <c r="BMR1388" s="451"/>
      <c r="BMS1388" s="451"/>
      <c r="BMT1388" s="451"/>
      <c r="BMU1388" s="451"/>
      <c r="BMV1388" s="451"/>
      <c r="BMW1388" s="451"/>
      <c r="BMX1388" s="451"/>
      <c r="BMY1388" s="451"/>
      <c r="BMZ1388" s="447"/>
      <c r="BNA1388" s="428"/>
      <c r="BNB1388" s="469"/>
      <c r="BNC1388" s="414"/>
      <c r="BND1388" s="414"/>
      <c r="BNE1388" s="414"/>
      <c r="BNF1388" s="414"/>
      <c r="BNG1388" s="414"/>
      <c r="BNH1388" s="415"/>
      <c r="BNI1388" s="414"/>
      <c r="BNJ1388" s="416"/>
      <c r="BNK1388" s="366"/>
      <c r="BNL1388" s="366"/>
      <c r="BNM1388" s="366"/>
      <c r="BNN1388" s="366"/>
      <c r="BNO1388" s="366"/>
      <c r="BNP1388" s="366"/>
      <c r="BNQ1388" s="366"/>
      <c r="BNR1388" s="366"/>
      <c r="BNS1388" s="419"/>
      <c r="BNT1388" s="480"/>
      <c r="BNU1388" s="482"/>
      <c r="BNV1388" s="482"/>
      <c r="BNW1388" s="482"/>
      <c r="BNX1388" s="482"/>
      <c r="BNY1388" s="482"/>
      <c r="BNZ1388" s="482"/>
      <c r="BOA1388" s="482"/>
      <c r="BOB1388" s="482"/>
      <c r="BOC1388" s="482"/>
      <c r="BOD1388" s="482"/>
      <c r="BOE1388" s="482"/>
      <c r="BOF1388" s="482"/>
      <c r="BOG1388" s="482"/>
      <c r="BOH1388" s="482"/>
      <c r="BOI1388" s="482"/>
      <c r="BOJ1388" s="482"/>
      <c r="BOK1388" s="482"/>
      <c r="BOL1388" s="482"/>
      <c r="BOM1388" s="481"/>
      <c r="BON1388" s="447"/>
      <c r="BOO1388" s="447"/>
      <c r="BOP1388" s="451"/>
      <c r="BOQ1388" s="451"/>
      <c r="BOR1388" s="451"/>
      <c r="BOS1388" s="451"/>
      <c r="BOT1388" s="451"/>
      <c r="BOU1388" s="451"/>
      <c r="BOV1388" s="451"/>
      <c r="BOW1388" s="451"/>
      <c r="BOX1388" s="451"/>
      <c r="BOY1388" s="451"/>
      <c r="BOZ1388" s="447"/>
      <c r="BPA1388" s="428"/>
      <c r="BPB1388" s="469"/>
      <c r="BPC1388" s="414"/>
      <c r="BPD1388" s="414"/>
      <c r="BPE1388" s="414"/>
      <c r="BPF1388" s="414"/>
      <c r="BPG1388" s="414"/>
      <c r="BPH1388" s="415"/>
      <c r="BPI1388" s="414"/>
      <c r="BPJ1388" s="416"/>
      <c r="BPK1388" s="366"/>
      <c r="BPL1388" s="366"/>
      <c r="BPM1388" s="366"/>
      <c r="BPN1388" s="366"/>
      <c r="BPO1388" s="366"/>
      <c r="BPP1388" s="366"/>
      <c r="BPQ1388" s="366"/>
      <c r="BPR1388" s="366"/>
      <c r="BPS1388" s="419"/>
      <c r="BPT1388" s="480"/>
      <c r="BPU1388" s="482"/>
      <c r="BPV1388" s="482"/>
      <c r="BPW1388" s="482"/>
      <c r="BPX1388" s="482"/>
      <c r="BPY1388" s="482"/>
      <c r="BPZ1388" s="482"/>
      <c r="BQA1388" s="482"/>
      <c r="BQB1388" s="482"/>
      <c r="BQC1388" s="482"/>
      <c r="BQD1388" s="482"/>
      <c r="BQE1388" s="482"/>
      <c r="BQF1388" s="482"/>
      <c r="BQG1388" s="482"/>
      <c r="BQH1388" s="482"/>
      <c r="BQI1388" s="482"/>
      <c r="BQJ1388" s="482"/>
      <c r="BQK1388" s="482"/>
      <c r="BQL1388" s="482"/>
      <c r="BQM1388" s="481"/>
      <c r="BQN1388" s="447"/>
      <c r="BQO1388" s="447"/>
      <c r="BQP1388" s="451"/>
      <c r="BQQ1388" s="451"/>
      <c r="BQR1388" s="451"/>
      <c r="BQS1388" s="451"/>
      <c r="BQT1388" s="451"/>
      <c r="BQU1388" s="451"/>
      <c r="BQV1388" s="451"/>
      <c r="BQW1388" s="451"/>
      <c r="BQX1388" s="451"/>
      <c r="BQY1388" s="451"/>
      <c r="BQZ1388" s="447"/>
      <c r="BRA1388" s="428"/>
      <c r="BRB1388" s="469"/>
      <c r="BRC1388" s="414"/>
      <c r="BRD1388" s="414"/>
      <c r="BRE1388" s="414"/>
      <c r="BRF1388" s="414"/>
      <c r="BRG1388" s="414"/>
      <c r="BRH1388" s="415"/>
      <c r="BRI1388" s="414"/>
      <c r="BRJ1388" s="416"/>
      <c r="BRK1388" s="366"/>
      <c r="BRL1388" s="366"/>
      <c r="BRM1388" s="366"/>
      <c r="BRN1388" s="366"/>
      <c r="BRO1388" s="366"/>
      <c r="BRP1388" s="366"/>
      <c r="BRQ1388" s="366"/>
      <c r="BRR1388" s="366"/>
      <c r="BRS1388" s="419"/>
      <c r="BRT1388" s="480"/>
      <c r="BRU1388" s="482"/>
      <c r="BRV1388" s="482"/>
      <c r="BRW1388" s="482"/>
      <c r="BRX1388" s="482"/>
      <c r="BRY1388" s="482"/>
      <c r="BRZ1388" s="482"/>
      <c r="BSA1388" s="482"/>
      <c r="BSB1388" s="482"/>
      <c r="BSC1388" s="482"/>
      <c r="BSD1388" s="482"/>
      <c r="BSE1388" s="482"/>
      <c r="BSF1388" s="482"/>
      <c r="BSG1388" s="482"/>
      <c r="BSH1388" s="482"/>
      <c r="BSI1388" s="482"/>
      <c r="BSJ1388" s="482"/>
      <c r="BSK1388" s="482"/>
      <c r="BSL1388" s="482"/>
      <c r="BSM1388" s="481"/>
      <c r="BSN1388" s="447"/>
      <c r="BSO1388" s="447"/>
      <c r="BSP1388" s="451"/>
      <c r="BSQ1388" s="451"/>
      <c r="BSR1388" s="451"/>
      <c r="BSS1388" s="451"/>
      <c r="BST1388" s="451"/>
      <c r="BSU1388" s="451"/>
      <c r="BSV1388" s="451"/>
      <c r="BSW1388" s="451"/>
      <c r="BSX1388" s="451"/>
      <c r="BSY1388" s="451"/>
      <c r="BSZ1388" s="447"/>
      <c r="BTA1388" s="428"/>
      <c r="BTB1388" s="469"/>
      <c r="BTC1388" s="414"/>
      <c r="BTD1388" s="414"/>
      <c r="BTE1388" s="414"/>
      <c r="BTF1388" s="414"/>
      <c r="BTG1388" s="414"/>
      <c r="BTH1388" s="415"/>
      <c r="BTI1388" s="414"/>
      <c r="BTJ1388" s="416"/>
      <c r="BTK1388" s="366"/>
      <c r="BTL1388" s="366"/>
      <c r="BTM1388" s="366"/>
      <c r="BTN1388" s="366"/>
      <c r="BTO1388" s="366"/>
      <c r="BTP1388" s="366"/>
      <c r="BTQ1388" s="366"/>
      <c r="BTR1388" s="366"/>
      <c r="BTS1388" s="419"/>
      <c r="BTT1388" s="480"/>
      <c r="BTU1388" s="482"/>
      <c r="BTV1388" s="482"/>
      <c r="BTW1388" s="482"/>
      <c r="BTX1388" s="482"/>
      <c r="BTY1388" s="482"/>
      <c r="BTZ1388" s="482"/>
      <c r="BUA1388" s="482"/>
      <c r="BUB1388" s="482"/>
      <c r="BUC1388" s="482"/>
      <c r="BUD1388" s="482"/>
      <c r="BUE1388" s="482"/>
      <c r="BUF1388" s="482"/>
      <c r="BUG1388" s="482"/>
      <c r="BUH1388" s="482"/>
      <c r="BUI1388" s="482"/>
      <c r="BUJ1388" s="482"/>
      <c r="BUK1388" s="482"/>
      <c r="BUL1388" s="482"/>
      <c r="BUM1388" s="481"/>
      <c r="BUN1388" s="447"/>
      <c r="BUO1388" s="447"/>
      <c r="BUP1388" s="451"/>
      <c r="BUQ1388" s="451"/>
      <c r="BUR1388" s="451"/>
      <c r="BUS1388" s="451"/>
      <c r="BUT1388" s="451"/>
      <c r="BUU1388" s="451"/>
      <c r="BUV1388" s="451"/>
      <c r="BUW1388" s="451"/>
      <c r="BUX1388" s="451"/>
      <c r="BUY1388" s="451"/>
      <c r="BUZ1388" s="447"/>
      <c r="BVA1388" s="428"/>
      <c r="BVB1388" s="469"/>
      <c r="BVC1388" s="414"/>
      <c r="BVD1388" s="414"/>
      <c r="BVE1388" s="414"/>
      <c r="BVF1388" s="414"/>
      <c r="BVG1388" s="414"/>
      <c r="BVH1388" s="415"/>
      <c r="BVI1388" s="414"/>
      <c r="BVJ1388" s="416"/>
      <c r="BVK1388" s="366"/>
      <c r="BVL1388" s="366"/>
      <c r="BVM1388" s="366"/>
      <c r="BVN1388" s="366"/>
      <c r="BVO1388" s="366"/>
      <c r="BVP1388" s="366"/>
      <c r="BVQ1388" s="366"/>
      <c r="BVR1388" s="366"/>
      <c r="BVS1388" s="419"/>
      <c r="BVT1388" s="480"/>
      <c r="BVU1388" s="482"/>
      <c r="BVV1388" s="482"/>
      <c r="BVW1388" s="482"/>
      <c r="BVX1388" s="482"/>
      <c r="BVY1388" s="482"/>
      <c r="BVZ1388" s="482"/>
      <c r="BWA1388" s="482"/>
      <c r="BWB1388" s="482"/>
      <c r="BWC1388" s="482"/>
      <c r="BWD1388" s="482"/>
      <c r="BWE1388" s="482"/>
      <c r="BWF1388" s="482"/>
      <c r="BWG1388" s="482"/>
      <c r="BWH1388" s="482"/>
      <c r="BWI1388" s="482"/>
      <c r="BWJ1388" s="482"/>
      <c r="BWK1388" s="482"/>
      <c r="BWL1388" s="482"/>
      <c r="BWM1388" s="481"/>
      <c r="BWN1388" s="447"/>
      <c r="BWO1388" s="447"/>
      <c r="BWP1388" s="451"/>
      <c r="BWQ1388" s="451"/>
      <c r="BWR1388" s="451"/>
      <c r="BWS1388" s="451"/>
      <c r="BWT1388" s="451"/>
      <c r="BWU1388" s="451"/>
      <c r="BWV1388" s="451"/>
      <c r="BWW1388" s="451"/>
      <c r="BWX1388" s="451"/>
      <c r="BWY1388" s="451"/>
      <c r="BWZ1388" s="447"/>
      <c r="BXA1388" s="428"/>
      <c r="BXB1388" s="469"/>
      <c r="BXC1388" s="414"/>
      <c r="BXD1388" s="414"/>
      <c r="BXE1388" s="414"/>
      <c r="BXF1388" s="414"/>
      <c r="BXG1388" s="414"/>
      <c r="BXH1388" s="415"/>
      <c r="BXI1388" s="414"/>
      <c r="BXJ1388" s="416"/>
      <c r="BXK1388" s="366"/>
      <c r="BXL1388" s="366"/>
      <c r="BXM1388" s="366"/>
      <c r="BXN1388" s="366"/>
      <c r="BXO1388" s="366"/>
      <c r="BXP1388" s="366"/>
      <c r="BXQ1388" s="366"/>
      <c r="BXR1388" s="366"/>
      <c r="BXS1388" s="419"/>
      <c r="BXT1388" s="480"/>
      <c r="BXU1388" s="482"/>
      <c r="BXV1388" s="482"/>
      <c r="BXW1388" s="482"/>
      <c r="BXX1388" s="482"/>
      <c r="BXY1388" s="482"/>
      <c r="BXZ1388" s="482"/>
      <c r="BYA1388" s="482"/>
      <c r="BYB1388" s="482"/>
      <c r="BYC1388" s="482"/>
      <c r="BYD1388" s="482"/>
      <c r="BYE1388" s="482"/>
      <c r="BYF1388" s="482"/>
      <c r="BYG1388" s="482"/>
      <c r="BYH1388" s="482"/>
      <c r="BYI1388" s="482"/>
      <c r="BYJ1388" s="482"/>
      <c r="BYK1388" s="482"/>
      <c r="BYL1388" s="482"/>
      <c r="BYM1388" s="481"/>
      <c r="BYN1388" s="447"/>
      <c r="BYO1388" s="447"/>
      <c r="BYP1388" s="451"/>
      <c r="BYQ1388" s="451"/>
      <c r="BYR1388" s="451"/>
      <c r="BYS1388" s="451"/>
      <c r="BYT1388" s="451"/>
      <c r="BYU1388" s="451"/>
      <c r="BYV1388" s="451"/>
      <c r="BYW1388" s="451"/>
      <c r="BYX1388" s="451"/>
      <c r="BYY1388" s="451"/>
      <c r="BYZ1388" s="447"/>
      <c r="BZA1388" s="428"/>
      <c r="BZB1388" s="469"/>
      <c r="BZC1388" s="414"/>
      <c r="BZD1388" s="414"/>
      <c r="BZE1388" s="414"/>
      <c r="BZF1388" s="414"/>
      <c r="BZG1388" s="414"/>
      <c r="BZH1388" s="415"/>
      <c r="BZI1388" s="414"/>
      <c r="BZJ1388" s="416"/>
      <c r="BZK1388" s="366"/>
      <c r="BZL1388" s="366"/>
      <c r="BZM1388" s="366"/>
      <c r="BZN1388" s="366"/>
      <c r="BZO1388" s="366"/>
      <c r="BZP1388" s="366"/>
      <c r="BZQ1388" s="366"/>
      <c r="BZR1388" s="366"/>
      <c r="BZS1388" s="419"/>
      <c r="BZT1388" s="480"/>
      <c r="BZU1388" s="482"/>
      <c r="BZV1388" s="482"/>
      <c r="BZW1388" s="482"/>
      <c r="BZX1388" s="482"/>
      <c r="BZY1388" s="482"/>
      <c r="BZZ1388" s="482"/>
      <c r="CAA1388" s="482"/>
      <c r="CAB1388" s="482"/>
      <c r="CAC1388" s="482"/>
      <c r="CAD1388" s="482"/>
      <c r="CAE1388" s="482"/>
      <c r="CAF1388" s="482"/>
      <c r="CAG1388" s="482"/>
      <c r="CAH1388" s="482"/>
      <c r="CAI1388" s="482"/>
      <c r="CAJ1388" s="482"/>
      <c r="CAK1388" s="482"/>
      <c r="CAL1388" s="482"/>
      <c r="CAM1388" s="481"/>
      <c r="CAN1388" s="447"/>
      <c r="CAO1388" s="447"/>
      <c r="CAP1388" s="451"/>
      <c r="CAQ1388" s="451"/>
      <c r="CAR1388" s="451"/>
      <c r="CAS1388" s="451"/>
      <c r="CAT1388" s="451"/>
      <c r="CAU1388" s="451"/>
      <c r="CAV1388" s="451"/>
      <c r="CAW1388" s="451"/>
      <c r="CAX1388" s="451"/>
      <c r="CAY1388" s="451"/>
      <c r="CAZ1388" s="447"/>
      <c r="CBA1388" s="428"/>
      <c r="CBB1388" s="469"/>
      <c r="CBC1388" s="414"/>
      <c r="CBD1388" s="414"/>
      <c r="CBE1388" s="414"/>
      <c r="CBF1388" s="414"/>
      <c r="CBG1388" s="414"/>
      <c r="CBH1388" s="415"/>
      <c r="CBI1388" s="414"/>
      <c r="CBJ1388" s="416"/>
      <c r="CBK1388" s="366"/>
      <c r="CBL1388" s="366"/>
      <c r="CBM1388" s="366"/>
      <c r="CBN1388" s="366"/>
      <c r="CBO1388" s="366"/>
      <c r="CBP1388" s="366"/>
      <c r="CBQ1388" s="366"/>
      <c r="CBR1388" s="366"/>
      <c r="CBS1388" s="419"/>
      <c r="CBT1388" s="480"/>
      <c r="CBU1388" s="482"/>
      <c r="CBV1388" s="482"/>
      <c r="CBW1388" s="482"/>
      <c r="CBX1388" s="482"/>
      <c r="CBY1388" s="482"/>
      <c r="CBZ1388" s="482"/>
      <c r="CCA1388" s="482"/>
      <c r="CCB1388" s="482"/>
      <c r="CCC1388" s="482"/>
      <c r="CCD1388" s="482"/>
      <c r="CCE1388" s="482"/>
      <c r="CCF1388" s="482"/>
      <c r="CCG1388" s="482"/>
      <c r="CCH1388" s="482"/>
      <c r="CCI1388" s="482"/>
      <c r="CCJ1388" s="482"/>
      <c r="CCK1388" s="482"/>
      <c r="CCL1388" s="482"/>
      <c r="CCM1388" s="481"/>
      <c r="CCN1388" s="447"/>
      <c r="CCO1388" s="447"/>
      <c r="CCP1388" s="451"/>
      <c r="CCQ1388" s="451"/>
      <c r="CCR1388" s="451"/>
      <c r="CCS1388" s="451"/>
      <c r="CCT1388" s="451"/>
      <c r="CCU1388" s="451"/>
      <c r="CCV1388" s="451"/>
      <c r="CCW1388" s="451"/>
      <c r="CCX1388" s="451"/>
      <c r="CCY1388" s="451"/>
      <c r="CCZ1388" s="447"/>
      <c r="CDA1388" s="428"/>
      <c r="CDB1388" s="469"/>
      <c r="CDC1388" s="414"/>
      <c r="CDD1388" s="414"/>
      <c r="CDE1388" s="414"/>
      <c r="CDF1388" s="414"/>
      <c r="CDG1388" s="414"/>
      <c r="CDH1388" s="415"/>
      <c r="CDI1388" s="414"/>
      <c r="CDJ1388" s="416"/>
      <c r="CDK1388" s="366"/>
      <c r="CDL1388" s="366"/>
      <c r="CDM1388" s="366"/>
      <c r="CDN1388" s="366"/>
      <c r="CDO1388" s="366"/>
      <c r="CDP1388" s="366"/>
      <c r="CDQ1388" s="366"/>
      <c r="CDR1388" s="366"/>
      <c r="CDS1388" s="419"/>
      <c r="CDT1388" s="480"/>
      <c r="CDU1388" s="482"/>
      <c r="CDV1388" s="482"/>
      <c r="CDW1388" s="482"/>
      <c r="CDX1388" s="482"/>
      <c r="CDY1388" s="482"/>
      <c r="CDZ1388" s="482"/>
      <c r="CEA1388" s="482"/>
      <c r="CEB1388" s="482"/>
      <c r="CEC1388" s="482"/>
      <c r="CED1388" s="482"/>
      <c r="CEE1388" s="482"/>
      <c r="CEF1388" s="482"/>
      <c r="CEG1388" s="482"/>
      <c r="CEH1388" s="482"/>
      <c r="CEI1388" s="482"/>
      <c r="CEJ1388" s="482"/>
      <c r="CEK1388" s="482"/>
      <c r="CEL1388" s="482"/>
      <c r="CEM1388" s="481"/>
      <c r="CEN1388" s="447"/>
      <c r="CEO1388" s="447"/>
      <c r="CEP1388" s="451"/>
      <c r="CEQ1388" s="451"/>
      <c r="CER1388" s="451"/>
      <c r="CES1388" s="451"/>
      <c r="CET1388" s="451"/>
      <c r="CEU1388" s="451"/>
      <c r="CEV1388" s="451"/>
      <c r="CEW1388" s="451"/>
      <c r="CEX1388" s="451"/>
      <c r="CEY1388" s="451"/>
      <c r="CEZ1388" s="447"/>
      <c r="CFA1388" s="428"/>
      <c r="CFB1388" s="469"/>
      <c r="CFC1388" s="414"/>
      <c r="CFD1388" s="414"/>
      <c r="CFE1388" s="414"/>
      <c r="CFF1388" s="414"/>
      <c r="CFG1388" s="414"/>
      <c r="CFH1388" s="415"/>
      <c r="CFI1388" s="414"/>
      <c r="CFJ1388" s="416"/>
      <c r="CFK1388" s="366"/>
      <c r="CFL1388" s="366"/>
      <c r="CFM1388" s="366"/>
      <c r="CFN1388" s="366"/>
      <c r="CFO1388" s="366"/>
      <c r="CFP1388" s="366"/>
      <c r="CFQ1388" s="366"/>
      <c r="CFR1388" s="366"/>
      <c r="CFS1388" s="419"/>
      <c r="CFT1388" s="480"/>
      <c r="CFU1388" s="482"/>
      <c r="CFV1388" s="482"/>
      <c r="CFW1388" s="482"/>
      <c r="CFX1388" s="482"/>
      <c r="CFY1388" s="482"/>
      <c r="CFZ1388" s="482"/>
      <c r="CGA1388" s="482"/>
      <c r="CGB1388" s="482"/>
      <c r="CGC1388" s="482"/>
      <c r="CGD1388" s="482"/>
      <c r="CGE1388" s="482"/>
      <c r="CGF1388" s="482"/>
      <c r="CGG1388" s="482"/>
      <c r="CGH1388" s="482"/>
      <c r="CGI1388" s="482"/>
      <c r="CGJ1388" s="482"/>
      <c r="CGK1388" s="482"/>
      <c r="CGL1388" s="482"/>
      <c r="CGM1388" s="481"/>
      <c r="CGN1388" s="447"/>
      <c r="CGO1388" s="447"/>
      <c r="CGP1388" s="451"/>
      <c r="CGQ1388" s="451"/>
      <c r="CGR1388" s="451"/>
      <c r="CGS1388" s="451"/>
      <c r="CGT1388" s="451"/>
      <c r="CGU1388" s="451"/>
      <c r="CGV1388" s="451"/>
      <c r="CGW1388" s="451"/>
      <c r="CGX1388" s="451"/>
      <c r="CGY1388" s="451"/>
      <c r="CGZ1388" s="447"/>
      <c r="CHA1388" s="428"/>
      <c r="CHB1388" s="469"/>
      <c r="CHC1388" s="414"/>
      <c r="CHD1388" s="414"/>
      <c r="CHE1388" s="414"/>
      <c r="CHF1388" s="414"/>
      <c r="CHG1388" s="414"/>
      <c r="CHH1388" s="415"/>
      <c r="CHI1388" s="414"/>
      <c r="CHJ1388" s="416"/>
      <c r="CHK1388" s="366"/>
      <c r="CHL1388" s="366"/>
      <c r="CHM1388" s="366"/>
      <c r="CHN1388" s="366"/>
      <c r="CHO1388" s="366"/>
      <c r="CHP1388" s="366"/>
      <c r="CHQ1388" s="366"/>
      <c r="CHR1388" s="366"/>
      <c r="CHS1388" s="419"/>
      <c r="CHT1388" s="480"/>
      <c r="CHU1388" s="482"/>
      <c r="CHV1388" s="482"/>
      <c r="CHW1388" s="482"/>
      <c r="CHX1388" s="482"/>
      <c r="CHY1388" s="482"/>
      <c r="CHZ1388" s="482"/>
      <c r="CIA1388" s="482"/>
      <c r="CIB1388" s="482"/>
      <c r="CIC1388" s="482"/>
      <c r="CID1388" s="482"/>
      <c r="CIE1388" s="482"/>
      <c r="CIF1388" s="482"/>
      <c r="CIG1388" s="482"/>
      <c r="CIH1388" s="482"/>
      <c r="CII1388" s="482"/>
      <c r="CIJ1388" s="482"/>
      <c r="CIK1388" s="482"/>
      <c r="CIL1388" s="482"/>
      <c r="CIM1388" s="481"/>
      <c r="CIN1388" s="447"/>
      <c r="CIO1388" s="447"/>
      <c r="CIP1388" s="451"/>
      <c r="CIQ1388" s="451"/>
      <c r="CIR1388" s="451"/>
      <c r="CIS1388" s="451"/>
      <c r="CIT1388" s="451"/>
      <c r="CIU1388" s="451"/>
      <c r="CIV1388" s="451"/>
      <c r="CIW1388" s="451"/>
      <c r="CIX1388" s="451"/>
      <c r="CIY1388" s="451"/>
      <c r="CIZ1388" s="447"/>
      <c r="CJA1388" s="428"/>
      <c r="CJB1388" s="469"/>
      <c r="CJC1388" s="414"/>
      <c r="CJD1388" s="414"/>
      <c r="CJE1388" s="414"/>
      <c r="CJF1388" s="414"/>
      <c r="CJG1388" s="414"/>
      <c r="CJH1388" s="415"/>
      <c r="CJI1388" s="414"/>
      <c r="CJJ1388" s="416"/>
      <c r="CJK1388" s="366"/>
      <c r="CJL1388" s="366"/>
      <c r="CJM1388" s="366"/>
      <c r="CJN1388" s="366"/>
      <c r="CJO1388" s="366"/>
      <c r="CJP1388" s="366"/>
      <c r="CJQ1388" s="366"/>
      <c r="CJR1388" s="366"/>
      <c r="CJS1388" s="419"/>
      <c r="CJT1388" s="480"/>
      <c r="CJU1388" s="482"/>
      <c r="CJV1388" s="482"/>
      <c r="CJW1388" s="482"/>
      <c r="CJX1388" s="482"/>
      <c r="CJY1388" s="482"/>
      <c r="CJZ1388" s="482"/>
      <c r="CKA1388" s="482"/>
      <c r="CKB1388" s="482"/>
      <c r="CKC1388" s="482"/>
      <c r="CKD1388" s="482"/>
      <c r="CKE1388" s="482"/>
      <c r="CKF1388" s="482"/>
      <c r="CKG1388" s="482"/>
      <c r="CKH1388" s="482"/>
      <c r="CKI1388" s="482"/>
      <c r="CKJ1388" s="482"/>
      <c r="CKK1388" s="482"/>
      <c r="CKL1388" s="482"/>
      <c r="CKM1388" s="481"/>
      <c r="CKN1388" s="447"/>
      <c r="CKO1388" s="447"/>
      <c r="CKP1388" s="451"/>
      <c r="CKQ1388" s="451"/>
      <c r="CKR1388" s="451"/>
      <c r="CKS1388" s="451"/>
      <c r="CKT1388" s="451"/>
      <c r="CKU1388" s="451"/>
      <c r="CKV1388" s="451"/>
      <c r="CKW1388" s="451"/>
      <c r="CKX1388" s="451"/>
      <c r="CKY1388" s="451"/>
      <c r="CKZ1388" s="447"/>
      <c r="CLA1388" s="428"/>
      <c r="CLB1388" s="469"/>
      <c r="CLC1388" s="414"/>
      <c r="CLD1388" s="414"/>
      <c r="CLE1388" s="414"/>
      <c r="CLF1388" s="414"/>
      <c r="CLG1388" s="414"/>
      <c r="CLH1388" s="415"/>
      <c r="CLI1388" s="414"/>
      <c r="CLJ1388" s="416"/>
      <c r="CLK1388" s="366"/>
      <c r="CLL1388" s="366"/>
      <c r="CLM1388" s="366"/>
      <c r="CLN1388" s="366"/>
      <c r="CLO1388" s="366"/>
      <c r="CLP1388" s="366"/>
      <c r="CLQ1388" s="366"/>
      <c r="CLR1388" s="366"/>
      <c r="CLS1388" s="419"/>
      <c r="CLT1388" s="480"/>
      <c r="CLU1388" s="482"/>
      <c r="CLV1388" s="482"/>
      <c r="CLW1388" s="482"/>
      <c r="CLX1388" s="482"/>
      <c r="CLY1388" s="482"/>
      <c r="CLZ1388" s="482"/>
      <c r="CMA1388" s="482"/>
      <c r="CMB1388" s="482"/>
      <c r="CMC1388" s="482"/>
      <c r="CMD1388" s="482"/>
      <c r="CME1388" s="482"/>
      <c r="CMF1388" s="482"/>
      <c r="CMG1388" s="482"/>
      <c r="CMH1388" s="482"/>
      <c r="CMI1388" s="482"/>
      <c r="CMJ1388" s="482"/>
      <c r="CMK1388" s="482"/>
      <c r="CML1388" s="482"/>
      <c r="CMM1388" s="481"/>
      <c r="CMN1388" s="447"/>
      <c r="CMO1388" s="447"/>
      <c r="CMP1388" s="451"/>
      <c r="CMQ1388" s="451"/>
      <c r="CMR1388" s="451"/>
      <c r="CMS1388" s="451"/>
      <c r="CMT1388" s="451"/>
      <c r="CMU1388" s="451"/>
      <c r="CMV1388" s="451"/>
      <c r="CMW1388" s="451"/>
      <c r="CMX1388" s="451"/>
      <c r="CMY1388" s="451"/>
      <c r="CMZ1388" s="447"/>
      <c r="CNA1388" s="428"/>
      <c r="CNB1388" s="469"/>
      <c r="CNC1388" s="414"/>
      <c r="CND1388" s="414"/>
      <c r="CNE1388" s="414"/>
      <c r="CNF1388" s="414"/>
      <c r="CNG1388" s="414"/>
      <c r="CNH1388" s="415"/>
      <c r="CNI1388" s="414"/>
      <c r="CNJ1388" s="416"/>
      <c r="CNK1388" s="366"/>
      <c r="CNL1388" s="366"/>
      <c r="CNM1388" s="366"/>
      <c r="CNN1388" s="366"/>
      <c r="CNO1388" s="366"/>
      <c r="CNP1388" s="366"/>
      <c r="CNQ1388" s="366"/>
      <c r="CNR1388" s="366"/>
      <c r="CNS1388" s="419"/>
      <c r="CNT1388" s="480"/>
      <c r="CNU1388" s="482"/>
      <c r="CNV1388" s="482"/>
      <c r="CNW1388" s="482"/>
      <c r="CNX1388" s="482"/>
      <c r="CNY1388" s="482"/>
      <c r="CNZ1388" s="482"/>
      <c r="COA1388" s="482"/>
      <c r="COB1388" s="482"/>
      <c r="COC1388" s="482"/>
      <c r="COD1388" s="482"/>
      <c r="COE1388" s="482"/>
      <c r="COF1388" s="482"/>
      <c r="COG1388" s="482"/>
      <c r="COH1388" s="482"/>
      <c r="COI1388" s="482"/>
      <c r="COJ1388" s="482"/>
      <c r="COK1388" s="482"/>
      <c r="COL1388" s="482"/>
      <c r="COM1388" s="481"/>
      <c r="CON1388" s="447"/>
      <c r="COO1388" s="447"/>
      <c r="COP1388" s="451"/>
      <c r="COQ1388" s="451"/>
      <c r="COR1388" s="451"/>
      <c r="COS1388" s="451"/>
      <c r="COT1388" s="451"/>
      <c r="COU1388" s="451"/>
      <c r="COV1388" s="451"/>
      <c r="COW1388" s="451"/>
      <c r="COX1388" s="451"/>
      <c r="COY1388" s="451"/>
      <c r="COZ1388" s="447"/>
      <c r="CPA1388" s="428"/>
      <c r="CPB1388" s="469"/>
      <c r="CPC1388" s="414"/>
      <c r="CPD1388" s="414"/>
      <c r="CPE1388" s="414"/>
      <c r="CPF1388" s="414"/>
      <c r="CPG1388" s="414"/>
      <c r="CPH1388" s="415"/>
      <c r="CPI1388" s="414"/>
      <c r="CPJ1388" s="416"/>
      <c r="CPK1388" s="366"/>
      <c r="CPL1388" s="366"/>
      <c r="CPM1388" s="366"/>
      <c r="CPN1388" s="366"/>
      <c r="CPO1388" s="366"/>
      <c r="CPP1388" s="366"/>
      <c r="CPQ1388" s="366"/>
      <c r="CPR1388" s="366"/>
      <c r="CPS1388" s="419"/>
      <c r="CPT1388" s="480"/>
      <c r="CPU1388" s="482"/>
      <c r="CPV1388" s="482"/>
      <c r="CPW1388" s="482"/>
      <c r="CPX1388" s="482"/>
      <c r="CPY1388" s="482"/>
      <c r="CPZ1388" s="482"/>
      <c r="CQA1388" s="482"/>
      <c r="CQB1388" s="482"/>
      <c r="CQC1388" s="482"/>
      <c r="CQD1388" s="482"/>
      <c r="CQE1388" s="482"/>
      <c r="CQF1388" s="482"/>
      <c r="CQG1388" s="482"/>
      <c r="CQH1388" s="482"/>
      <c r="CQI1388" s="482"/>
      <c r="CQJ1388" s="482"/>
      <c r="CQK1388" s="482"/>
      <c r="CQL1388" s="482"/>
      <c r="CQM1388" s="481"/>
      <c r="CQN1388" s="447"/>
      <c r="CQO1388" s="447"/>
      <c r="CQP1388" s="451"/>
      <c r="CQQ1388" s="451"/>
      <c r="CQR1388" s="451"/>
      <c r="CQS1388" s="451"/>
      <c r="CQT1388" s="451"/>
      <c r="CQU1388" s="451"/>
      <c r="CQV1388" s="451"/>
      <c r="CQW1388" s="451"/>
      <c r="CQX1388" s="451"/>
      <c r="CQY1388" s="451"/>
      <c r="CQZ1388" s="447"/>
      <c r="CRA1388" s="428"/>
      <c r="CRB1388" s="469"/>
      <c r="CRC1388" s="414"/>
      <c r="CRD1388" s="414"/>
      <c r="CRE1388" s="414"/>
      <c r="CRF1388" s="414"/>
      <c r="CRG1388" s="414"/>
      <c r="CRH1388" s="415"/>
      <c r="CRI1388" s="414"/>
      <c r="CRJ1388" s="416"/>
      <c r="CRK1388" s="366"/>
      <c r="CRL1388" s="366"/>
      <c r="CRM1388" s="366"/>
      <c r="CRN1388" s="366"/>
      <c r="CRO1388" s="366"/>
      <c r="CRP1388" s="366"/>
      <c r="CRQ1388" s="366"/>
      <c r="CRR1388" s="366"/>
      <c r="CRS1388" s="419"/>
      <c r="CRT1388" s="480"/>
      <c r="CRU1388" s="482"/>
      <c r="CRV1388" s="482"/>
      <c r="CRW1388" s="482"/>
      <c r="CRX1388" s="482"/>
      <c r="CRY1388" s="482"/>
      <c r="CRZ1388" s="482"/>
      <c r="CSA1388" s="482"/>
      <c r="CSB1388" s="482"/>
      <c r="CSC1388" s="482"/>
      <c r="CSD1388" s="482"/>
      <c r="CSE1388" s="482"/>
      <c r="CSF1388" s="482"/>
      <c r="CSG1388" s="482"/>
      <c r="CSH1388" s="482"/>
      <c r="CSI1388" s="482"/>
      <c r="CSJ1388" s="482"/>
      <c r="CSK1388" s="482"/>
      <c r="CSL1388" s="482"/>
      <c r="CSM1388" s="481"/>
      <c r="CSN1388" s="447"/>
      <c r="CSO1388" s="447"/>
      <c r="CSP1388" s="451"/>
      <c r="CSQ1388" s="451"/>
      <c r="CSR1388" s="451"/>
      <c r="CSS1388" s="451"/>
      <c r="CST1388" s="451"/>
      <c r="CSU1388" s="451"/>
      <c r="CSV1388" s="451"/>
      <c r="CSW1388" s="451"/>
      <c r="CSX1388" s="451"/>
      <c r="CSY1388" s="451"/>
      <c r="CSZ1388" s="447"/>
      <c r="CTA1388" s="428"/>
      <c r="CTB1388" s="469"/>
      <c r="CTC1388" s="414"/>
      <c r="CTD1388" s="414"/>
      <c r="CTE1388" s="414"/>
      <c r="CTF1388" s="414"/>
      <c r="CTG1388" s="414"/>
      <c r="CTH1388" s="415"/>
      <c r="CTI1388" s="414"/>
      <c r="CTJ1388" s="416"/>
      <c r="CTK1388" s="366"/>
      <c r="CTL1388" s="366"/>
      <c r="CTM1388" s="366"/>
      <c r="CTN1388" s="366"/>
      <c r="CTO1388" s="366"/>
      <c r="CTP1388" s="366"/>
      <c r="CTQ1388" s="366"/>
      <c r="CTR1388" s="366"/>
      <c r="CTS1388" s="419"/>
      <c r="CTT1388" s="480"/>
      <c r="CTU1388" s="482"/>
      <c r="CTV1388" s="482"/>
      <c r="CTW1388" s="482"/>
      <c r="CTX1388" s="482"/>
      <c r="CTY1388" s="482"/>
      <c r="CTZ1388" s="482"/>
      <c r="CUA1388" s="482"/>
      <c r="CUB1388" s="482"/>
      <c r="CUC1388" s="482"/>
      <c r="CUD1388" s="482"/>
      <c r="CUE1388" s="482"/>
      <c r="CUF1388" s="482"/>
      <c r="CUG1388" s="482"/>
      <c r="CUH1388" s="482"/>
      <c r="CUI1388" s="482"/>
      <c r="CUJ1388" s="482"/>
      <c r="CUK1388" s="482"/>
      <c r="CUL1388" s="482"/>
      <c r="CUM1388" s="481"/>
      <c r="CUN1388" s="447"/>
      <c r="CUO1388" s="447"/>
      <c r="CUP1388" s="451"/>
      <c r="CUQ1388" s="451"/>
      <c r="CUR1388" s="451"/>
      <c r="CUS1388" s="451"/>
      <c r="CUT1388" s="451"/>
      <c r="CUU1388" s="451"/>
      <c r="CUV1388" s="451"/>
      <c r="CUW1388" s="451"/>
      <c r="CUX1388" s="451"/>
      <c r="CUY1388" s="451"/>
      <c r="CUZ1388" s="447"/>
      <c r="CVA1388" s="428"/>
      <c r="CVB1388" s="469"/>
      <c r="CVC1388" s="414"/>
      <c r="CVD1388" s="414"/>
      <c r="CVE1388" s="414"/>
      <c r="CVF1388" s="414"/>
      <c r="CVG1388" s="414"/>
      <c r="CVH1388" s="415"/>
      <c r="CVI1388" s="414"/>
      <c r="CVJ1388" s="416"/>
      <c r="CVK1388" s="366"/>
      <c r="CVL1388" s="366"/>
      <c r="CVM1388" s="366"/>
      <c r="CVN1388" s="366"/>
      <c r="CVO1388" s="366"/>
      <c r="CVP1388" s="366"/>
      <c r="CVQ1388" s="366"/>
      <c r="CVR1388" s="366"/>
      <c r="CVS1388" s="419"/>
      <c r="CVT1388" s="480"/>
      <c r="CVU1388" s="482"/>
      <c r="CVV1388" s="482"/>
      <c r="CVW1388" s="482"/>
      <c r="CVX1388" s="482"/>
      <c r="CVY1388" s="482"/>
      <c r="CVZ1388" s="482"/>
      <c r="CWA1388" s="482"/>
      <c r="CWB1388" s="482"/>
      <c r="CWC1388" s="482"/>
      <c r="CWD1388" s="482"/>
      <c r="CWE1388" s="482"/>
      <c r="CWF1388" s="482"/>
      <c r="CWG1388" s="482"/>
      <c r="CWH1388" s="482"/>
      <c r="CWI1388" s="482"/>
      <c r="CWJ1388" s="482"/>
      <c r="CWK1388" s="482"/>
      <c r="CWL1388" s="482"/>
      <c r="CWM1388" s="481"/>
      <c r="CWN1388" s="447"/>
      <c r="CWO1388" s="447"/>
      <c r="CWP1388" s="451"/>
      <c r="CWQ1388" s="451"/>
      <c r="CWR1388" s="451"/>
      <c r="CWS1388" s="451"/>
      <c r="CWT1388" s="451"/>
      <c r="CWU1388" s="451"/>
      <c r="CWV1388" s="451"/>
      <c r="CWW1388" s="451"/>
      <c r="CWX1388" s="451"/>
      <c r="CWY1388" s="451"/>
      <c r="CWZ1388" s="447"/>
      <c r="CXA1388" s="428"/>
      <c r="CXB1388" s="469"/>
      <c r="CXC1388" s="414"/>
      <c r="CXD1388" s="414"/>
      <c r="CXE1388" s="414"/>
      <c r="CXF1388" s="414"/>
      <c r="CXG1388" s="414"/>
      <c r="CXH1388" s="415"/>
      <c r="CXI1388" s="414"/>
      <c r="CXJ1388" s="416"/>
      <c r="CXK1388" s="366"/>
      <c r="CXL1388" s="366"/>
      <c r="CXM1388" s="366"/>
      <c r="CXN1388" s="366"/>
      <c r="CXO1388" s="366"/>
      <c r="CXP1388" s="366"/>
      <c r="CXQ1388" s="366"/>
      <c r="CXR1388" s="366"/>
      <c r="CXS1388" s="419"/>
      <c r="CXT1388" s="480"/>
      <c r="CXU1388" s="482"/>
      <c r="CXV1388" s="482"/>
      <c r="CXW1388" s="482"/>
      <c r="CXX1388" s="482"/>
      <c r="CXY1388" s="482"/>
      <c r="CXZ1388" s="482"/>
      <c r="CYA1388" s="482"/>
      <c r="CYB1388" s="482"/>
      <c r="CYC1388" s="482"/>
      <c r="CYD1388" s="482"/>
      <c r="CYE1388" s="482"/>
      <c r="CYF1388" s="482"/>
      <c r="CYG1388" s="482"/>
      <c r="CYH1388" s="482"/>
      <c r="CYI1388" s="482"/>
      <c r="CYJ1388" s="482"/>
      <c r="CYK1388" s="482"/>
      <c r="CYL1388" s="482"/>
      <c r="CYM1388" s="481"/>
      <c r="CYN1388" s="447"/>
      <c r="CYO1388" s="447"/>
      <c r="CYP1388" s="451"/>
      <c r="CYQ1388" s="451"/>
      <c r="CYR1388" s="451"/>
      <c r="CYS1388" s="451"/>
      <c r="CYT1388" s="451"/>
      <c r="CYU1388" s="451"/>
      <c r="CYV1388" s="451"/>
      <c r="CYW1388" s="451"/>
      <c r="CYX1388" s="451"/>
      <c r="CYY1388" s="451"/>
      <c r="CYZ1388" s="447"/>
      <c r="CZA1388" s="428"/>
      <c r="CZB1388" s="469"/>
      <c r="CZC1388" s="414"/>
      <c r="CZD1388" s="414"/>
      <c r="CZE1388" s="414"/>
      <c r="CZF1388" s="414"/>
      <c r="CZG1388" s="414"/>
      <c r="CZH1388" s="415"/>
      <c r="CZI1388" s="414"/>
      <c r="CZJ1388" s="416"/>
      <c r="CZK1388" s="366"/>
      <c r="CZL1388" s="366"/>
      <c r="CZM1388" s="366"/>
      <c r="CZN1388" s="366"/>
      <c r="CZO1388" s="366"/>
      <c r="CZP1388" s="366"/>
      <c r="CZQ1388" s="366"/>
      <c r="CZR1388" s="366"/>
      <c r="CZS1388" s="419"/>
      <c r="CZT1388" s="480"/>
      <c r="CZU1388" s="482"/>
      <c r="CZV1388" s="482"/>
      <c r="CZW1388" s="482"/>
      <c r="CZX1388" s="482"/>
      <c r="CZY1388" s="482"/>
      <c r="CZZ1388" s="482"/>
      <c r="DAA1388" s="482"/>
      <c r="DAB1388" s="482"/>
      <c r="DAC1388" s="482"/>
      <c r="DAD1388" s="482"/>
      <c r="DAE1388" s="482"/>
      <c r="DAF1388" s="482"/>
      <c r="DAG1388" s="482"/>
      <c r="DAH1388" s="482"/>
      <c r="DAI1388" s="482"/>
      <c r="DAJ1388" s="482"/>
      <c r="DAK1388" s="482"/>
      <c r="DAL1388" s="482"/>
      <c r="DAM1388" s="481"/>
      <c r="DAN1388" s="447"/>
      <c r="DAO1388" s="447"/>
      <c r="DAP1388" s="451"/>
      <c r="DAQ1388" s="451"/>
      <c r="DAR1388" s="451"/>
      <c r="DAS1388" s="451"/>
      <c r="DAT1388" s="451"/>
      <c r="DAU1388" s="451"/>
      <c r="DAV1388" s="451"/>
      <c r="DAW1388" s="451"/>
      <c r="DAX1388" s="451"/>
      <c r="DAY1388" s="451"/>
      <c r="DAZ1388" s="447"/>
      <c r="DBA1388" s="428"/>
      <c r="DBB1388" s="469"/>
      <c r="DBC1388" s="414"/>
      <c r="DBD1388" s="414"/>
      <c r="DBE1388" s="414"/>
      <c r="DBF1388" s="414"/>
      <c r="DBG1388" s="414"/>
      <c r="DBH1388" s="415"/>
      <c r="DBI1388" s="414"/>
      <c r="DBJ1388" s="416"/>
      <c r="DBK1388" s="366"/>
      <c r="DBL1388" s="366"/>
      <c r="DBM1388" s="366"/>
      <c r="DBN1388" s="366"/>
      <c r="DBO1388" s="366"/>
      <c r="DBP1388" s="366"/>
      <c r="DBQ1388" s="366"/>
      <c r="DBR1388" s="366"/>
      <c r="DBS1388" s="419"/>
      <c r="DBT1388" s="480"/>
      <c r="DBU1388" s="482"/>
      <c r="DBV1388" s="482"/>
      <c r="DBW1388" s="482"/>
      <c r="DBX1388" s="482"/>
      <c r="DBY1388" s="482"/>
      <c r="DBZ1388" s="482"/>
      <c r="DCA1388" s="482"/>
      <c r="DCB1388" s="482"/>
      <c r="DCC1388" s="482"/>
      <c r="DCD1388" s="482"/>
      <c r="DCE1388" s="482"/>
      <c r="DCF1388" s="482"/>
      <c r="DCG1388" s="482"/>
      <c r="DCH1388" s="482"/>
      <c r="DCI1388" s="482"/>
      <c r="DCJ1388" s="482"/>
      <c r="DCK1388" s="482"/>
      <c r="DCL1388" s="482"/>
      <c r="DCM1388" s="481"/>
      <c r="DCN1388" s="447"/>
      <c r="DCO1388" s="447"/>
      <c r="DCP1388" s="451"/>
      <c r="DCQ1388" s="451"/>
      <c r="DCR1388" s="451"/>
      <c r="DCS1388" s="451"/>
      <c r="DCT1388" s="451"/>
      <c r="DCU1388" s="451"/>
      <c r="DCV1388" s="451"/>
      <c r="DCW1388" s="451"/>
      <c r="DCX1388" s="451"/>
      <c r="DCY1388" s="451"/>
      <c r="DCZ1388" s="447"/>
      <c r="DDA1388" s="428"/>
      <c r="DDB1388" s="469"/>
      <c r="DDC1388" s="414"/>
      <c r="DDD1388" s="414"/>
      <c r="DDE1388" s="414"/>
      <c r="DDF1388" s="414"/>
      <c r="DDG1388" s="414"/>
      <c r="DDH1388" s="415"/>
      <c r="DDI1388" s="414"/>
      <c r="DDJ1388" s="416"/>
      <c r="DDK1388" s="366"/>
      <c r="DDL1388" s="366"/>
      <c r="DDM1388" s="366"/>
      <c r="DDN1388" s="366"/>
      <c r="DDO1388" s="366"/>
      <c r="DDP1388" s="366"/>
      <c r="DDQ1388" s="366"/>
      <c r="DDR1388" s="366"/>
      <c r="DDS1388" s="419"/>
      <c r="DDT1388" s="480"/>
      <c r="DDU1388" s="482"/>
      <c r="DDV1388" s="482"/>
      <c r="DDW1388" s="482"/>
      <c r="DDX1388" s="482"/>
      <c r="DDY1388" s="482"/>
      <c r="DDZ1388" s="482"/>
      <c r="DEA1388" s="482"/>
      <c r="DEB1388" s="482"/>
      <c r="DEC1388" s="482"/>
      <c r="DED1388" s="482"/>
      <c r="DEE1388" s="482"/>
      <c r="DEF1388" s="482"/>
      <c r="DEG1388" s="482"/>
      <c r="DEH1388" s="482"/>
      <c r="DEI1388" s="482"/>
      <c r="DEJ1388" s="482"/>
      <c r="DEK1388" s="482"/>
      <c r="DEL1388" s="482"/>
      <c r="DEM1388" s="481"/>
      <c r="DEN1388" s="447"/>
      <c r="DEO1388" s="447"/>
      <c r="DEP1388" s="451"/>
      <c r="DEQ1388" s="451"/>
      <c r="DER1388" s="451"/>
      <c r="DES1388" s="451"/>
      <c r="DET1388" s="451"/>
      <c r="DEU1388" s="451"/>
      <c r="DEV1388" s="451"/>
      <c r="DEW1388" s="451"/>
      <c r="DEX1388" s="451"/>
      <c r="DEY1388" s="451"/>
      <c r="DEZ1388" s="447"/>
      <c r="DFA1388" s="428"/>
      <c r="DFB1388" s="469"/>
      <c r="DFC1388" s="414"/>
      <c r="DFD1388" s="414"/>
      <c r="DFE1388" s="414"/>
      <c r="DFF1388" s="414"/>
      <c r="DFG1388" s="414"/>
      <c r="DFH1388" s="415"/>
      <c r="DFI1388" s="414"/>
      <c r="DFJ1388" s="416"/>
      <c r="DFK1388" s="366"/>
      <c r="DFL1388" s="366"/>
      <c r="DFM1388" s="366"/>
      <c r="DFN1388" s="366"/>
      <c r="DFO1388" s="366"/>
      <c r="DFP1388" s="366"/>
      <c r="DFQ1388" s="366"/>
      <c r="DFR1388" s="366"/>
      <c r="DFS1388" s="419"/>
      <c r="DFT1388" s="480"/>
      <c r="DFU1388" s="482"/>
      <c r="DFV1388" s="482"/>
      <c r="DFW1388" s="482"/>
      <c r="DFX1388" s="482"/>
      <c r="DFY1388" s="482"/>
      <c r="DFZ1388" s="482"/>
      <c r="DGA1388" s="482"/>
      <c r="DGB1388" s="482"/>
      <c r="DGC1388" s="482"/>
      <c r="DGD1388" s="482"/>
      <c r="DGE1388" s="482"/>
      <c r="DGF1388" s="482"/>
      <c r="DGG1388" s="482"/>
      <c r="DGH1388" s="482"/>
      <c r="DGI1388" s="482"/>
      <c r="DGJ1388" s="482"/>
      <c r="DGK1388" s="482"/>
      <c r="DGL1388" s="482"/>
      <c r="DGM1388" s="481"/>
      <c r="DGN1388" s="447"/>
      <c r="DGO1388" s="447"/>
      <c r="DGP1388" s="451"/>
      <c r="DGQ1388" s="451"/>
      <c r="DGR1388" s="451"/>
      <c r="DGS1388" s="451"/>
      <c r="DGT1388" s="451"/>
      <c r="DGU1388" s="451"/>
      <c r="DGV1388" s="451"/>
      <c r="DGW1388" s="451"/>
      <c r="DGX1388" s="451"/>
      <c r="DGY1388" s="451"/>
      <c r="DGZ1388" s="447"/>
      <c r="DHA1388" s="428"/>
      <c r="DHB1388" s="469"/>
      <c r="DHC1388" s="414"/>
      <c r="DHD1388" s="414"/>
      <c r="DHE1388" s="414"/>
      <c r="DHF1388" s="414"/>
      <c r="DHG1388" s="414"/>
      <c r="DHH1388" s="415"/>
      <c r="DHI1388" s="414"/>
      <c r="DHJ1388" s="416"/>
      <c r="DHK1388" s="366"/>
      <c r="DHL1388" s="366"/>
      <c r="DHM1388" s="366"/>
      <c r="DHN1388" s="366"/>
      <c r="DHO1388" s="366"/>
      <c r="DHP1388" s="366"/>
      <c r="DHQ1388" s="366"/>
      <c r="DHR1388" s="366"/>
      <c r="DHS1388" s="419"/>
      <c r="DHT1388" s="480"/>
      <c r="DHU1388" s="482"/>
      <c r="DHV1388" s="482"/>
      <c r="DHW1388" s="482"/>
      <c r="DHX1388" s="482"/>
      <c r="DHY1388" s="482"/>
      <c r="DHZ1388" s="482"/>
      <c r="DIA1388" s="482"/>
      <c r="DIB1388" s="482"/>
      <c r="DIC1388" s="482"/>
      <c r="DID1388" s="482"/>
      <c r="DIE1388" s="482"/>
      <c r="DIF1388" s="482"/>
      <c r="DIG1388" s="482"/>
      <c r="DIH1388" s="482"/>
      <c r="DII1388" s="482"/>
      <c r="DIJ1388" s="482"/>
      <c r="DIK1388" s="482"/>
      <c r="DIL1388" s="482"/>
      <c r="DIM1388" s="481"/>
      <c r="DIN1388" s="447"/>
      <c r="DIO1388" s="447"/>
      <c r="DIP1388" s="451"/>
      <c r="DIQ1388" s="451"/>
      <c r="DIR1388" s="451"/>
      <c r="DIS1388" s="451"/>
      <c r="DIT1388" s="451"/>
      <c r="DIU1388" s="451"/>
      <c r="DIV1388" s="451"/>
      <c r="DIW1388" s="451"/>
      <c r="DIX1388" s="451"/>
      <c r="DIY1388" s="451"/>
      <c r="DIZ1388" s="447"/>
      <c r="DJA1388" s="428"/>
      <c r="DJB1388" s="469"/>
      <c r="DJC1388" s="414"/>
      <c r="DJD1388" s="414"/>
      <c r="DJE1388" s="414"/>
      <c r="DJF1388" s="414"/>
      <c r="DJG1388" s="414"/>
      <c r="DJH1388" s="415"/>
      <c r="DJI1388" s="414"/>
      <c r="DJJ1388" s="416"/>
      <c r="DJK1388" s="366"/>
      <c r="DJL1388" s="366"/>
      <c r="DJM1388" s="366"/>
      <c r="DJN1388" s="366"/>
      <c r="DJO1388" s="366"/>
      <c r="DJP1388" s="366"/>
      <c r="DJQ1388" s="366"/>
      <c r="DJR1388" s="366"/>
      <c r="DJS1388" s="419"/>
      <c r="DJT1388" s="480"/>
      <c r="DJU1388" s="482"/>
      <c r="DJV1388" s="482"/>
      <c r="DJW1388" s="482"/>
      <c r="DJX1388" s="482"/>
      <c r="DJY1388" s="482"/>
      <c r="DJZ1388" s="482"/>
      <c r="DKA1388" s="482"/>
      <c r="DKB1388" s="482"/>
      <c r="DKC1388" s="482"/>
      <c r="DKD1388" s="482"/>
      <c r="DKE1388" s="482"/>
      <c r="DKF1388" s="482"/>
      <c r="DKG1388" s="482"/>
      <c r="DKH1388" s="482"/>
      <c r="DKI1388" s="482"/>
      <c r="DKJ1388" s="482"/>
      <c r="DKK1388" s="482"/>
      <c r="DKL1388" s="482"/>
      <c r="DKM1388" s="481"/>
      <c r="DKN1388" s="447"/>
      <c r="DKO1388" s="447"/>
      <c r="DKP1388" s="451"/>
      <c r="DKQ1388" s="451"/>
      <c r="DKR1388" s="451"/>
      <c r="DKS1388" s="451"/>
      <c r="DKT1388" s="451"/>
      <c r="DKU1388" s="451"/>
      <c r="DKV1388" s="451"/>
      <c r="DKW1388" s="451"/>
      <c r="DKX1388" s="451"/>
      <c r="DKY1388" s="451"/>
      <c r="DKZ1388" s="447"/>
      <c r="DLA1388" s="428"/>
      <c r="DLB1388" s="469"/>
      <c r="DLC1388" s="414"/>
      <c r="DLD1388" s="414"/>
      <c r="DLE1388" s="414"/>
      <c r="DLF1388" s="414"/>
      <c r="DLG1388" s="414"/>
      <c r="DLH1388" s="415"/>
      <c r="DLI1388" s="414"/>
      <c r="DLJ1388" s="416"/>
      <c r="DLK1388" s="366"/>
      <c r="DLL1388" s="366"/>
      <c r="DLM1388" s="366"/>
      <c r="DLN1388" s="366"/>
      <c r="DLO1388" s="366"/>
      <c r="DLP1388" s="366"/>
      <c r="DLQ1388" s="366"/>
      <c r="DLR1388" s="366"/>
      <c r="DLS1388" s="419"/>
      <c r="DLT1388" s="480"/>
      <c r="DLU1388" s="482"/>
      <c r="DLV1388" s="482"/>
      <c r="DLW1388" s="482"/>
      <c r="DLX1388" s="482"/>
      <c r="DLY1388" s="482"/>
      <c r="DLZ1388" s="482"/>
      <c r="DMA1388" s="482"/>
      <c r="DMB1388" s="482"/>
      <c r="DMC1388" s="482"/>
      <c r="DMD1388" s="482"/>
      <c r="DME1388" s="482"/>
      <c r="DMF1388" s="482"/>
      <c r="DMG1388" s="482"/>
      <c r="DMH1388" s="482"/>
      <c r="DMI1388" s="482"/>
      <c r="DMJ1388" s="482"/>
      <c r="DMK1388" s="482"/>
      <c r="DML1388" s="482"/>
      <c r="DMM1388" s="481"/>
      <c r="DMN1388" s="447"/>
      <c r="DMO1388" s="447"/>
      <c r="DMP1388" s="451"/>
      <c r="DMQ1388" s="451"/>
      <c r="DMR1388" s="451"/>
      <c r="DMS1388" s="451"/>
      <c r="DMT1388" s="451"/>
      <c r="DMU1388" s="451"/>
      <c r="DMV1388" s="451"/>
      <c r="DMW1388" s="451"/>
      <c r="DMX1388" s="451"/>
      <c r="DMY1388" s="451"/>
      <c r="DMZ1388" s="447"/>
      <c r="DNA1388" s="428"/>
      <c r="DNB1388" s="469"/>
      <c r="DNC1388" s="414"/>
      <c r="DND1388" s="414"/>
      <c r="DNE1388" s="414"/>
      <c r="DNF1388" s="414"/>
      <c r="DNG1388" s="414"/>
      <c r="DNH1388" s="415"/>
      <c r="DNI1388" s="414"/>
      <c r="DNJ1388" s="416"/>
      <c r="DNK1388" s="366"/>
      <c r="DNL1388" s="366"/>
      <c r="DNM1388" s="366"/>
      <c r="DNN1388" s="366"/>
      <c r="DNO1388" s="366"/>
      <c r="DNP1388" s="366"/>
      <c r="DNQ1388" s="366"/>
      <c r="DNR1388" s="366"/>
      <c r="DNS1388" s="419"/>
      <c r="DNT1388" s="480"/>
      <c r="DNU1388" s="482"/>
      <c r="DNV1388" s="482"/>
      <c r="DNW1388" s="482"/>
      <c r="DNX1388" s="482"/>
      <c r="DNY1388" s="482"/>
      <c r="DNZ1388" s="482"/>
      <c r="DOA1388" s="482"/>
      <c r="DOB1388" s="482"/>
      <c r="DOC1388" s="482"/>
      <c r="DOD1388" s="482"/>
      <c r="DOE1388" s="482"/>
      <c r="DOF1388" s="482"/>
      <c r="DOG1388" s="482"/>
      <c r="DOH1388" s="482"/>
      <c r="DOI1388" s="482"/>
      <c r="DOJ1388" s="482"/>
      <c r="DOK1388" s="482"/>
      <c r="DOL1388" s="482"/>
      <c r="DOM1388" s="481"/>
      <c r="DON1388" s="447"/>
      <c r="DOO1388" s="447"/>
      <c r="DOP1388" s="451"/>
      <c r="DOQ1388" s="451"/>
      <c r="DOR1388" s="451"/>
      <c r="DOS1388" s="451"/>
      <c r="DOT1388" s="451"/>
      <c r="DOU1388" s="451"/>
      <c r="DOV1388" s="451"/>
      <c r="DOW1388" s="451"/>
      <c r="DOX1388" s="451"/>
      <c r="DOY1388" s="451"/>
      <c r="DOZ1388" s="447"/>
      <c r="DPA1388" s="428"/>
      <c r="DPB1388" s="469"/>
      <c r="DPC1388" s="414"/>
      <c r="DPD1388" s="414"/>
      <c r="DPE1388" s="414"/>
      <c r="DPF1388" s="414"/>
      <c r="DPG1388" s="414"/>
      <c r="DPH1388" s="415"/>
      <c r="DPI1388" s="414"/>
      <c r="DPJ1388" s="416"/>
      <c r="DPK1388" s="366"/>
      <c r="DPL1388" s="366"/>
      <c r="DPM1388" s="366"/>
      <c r="DPN1388" s="366"/>
      <c r="DPO1388" s="366"/>
      <c r="DPP1388" s="366"/>
      <c r="DPQ1388" s="366"/>
      <c r="DPR1388" s="366"/>
      <c r="DPS1388" s="419"/>
      <c r="DPT1388" s="480"/>
      <c r="DPU1388" s="482"/>
      <c r="DPV1388" s="482"/>
      <c r="DPW1388" s="482"/>
      <c r="DPX1388" s="482"/>
      <c r="DPY1388" s="482"/>
      <c r="DPZ1388" s="482"/>
      <c r="DQA1388" s="482"/>
      <c r="DQB1388" s="482"/>
      <c r="DQC1388" s="482"/>
      <c r="DQD1388" s="482"/>
      <c r="DQE1388" s="482"/>
      <c r="DQF1388" s="482"/>
      <c r="DQG1388" s="482"/>
      <c r="DQH1388" s="482"/>
      <c r="DQI1388" s="482"/>
      <c r="DQJ1388" s="482"/>
      <c r="DQK1388" s="482"/>
      <c r="DQL1388" s="482"/>
      <c r="DQM1388" s="481"/>
      <c r="DQN1388" s="447"/>
      <c r="DQO1388" s="447"/>
      <c r="DQP1388" s="451"/>
      <c r="DQQ1388" s="451"/>
      <c r="DQR1388" s="451"/>
      <c r="DQS1388" s="451"/>
      <c r="DQT1388" s="451"/>
      <c r="DQU1388" s="451"/>
      <c r="DQV1388" s="451"/>
      <c r="DQW1388" s="451"/>
      <c r="DQX1388" s="451"/>
      <c r="DQY1388" s="451"/>
      <c r="DQZ1388" s="447"/>
      <c r="DRA1388" s="428"/>
      <c r="DRB1388" s="469"/>
      <c r="DRC1388" s="414"/>
      <c r="DRD1388" s="414"/>
      <c r="DRE1388" s="414"/>
      <c r="DRF1388" s="414"/>
      <c r="DRG1388" s="414"/>
      <c r="DRH1388" s="415"/>
      <c r="DRI1388" s="414"/>
      <c r="DRJ1388" s="416"/>
      <c r="DRK1388" s="366"/>
      <c r="DRL1388" s="366"/>
      <c r="DRM1388" s="366"/>
      <c r="DRN1388" s="366"/>
      <c r="DRO1388" s="366"/>
      <c r="DRP1388" s="366"/>
      <c r="DRQ1388" s="366"/>
      <c r="DRR1388" s="366"/>
      <c r="DRS1388" s="419"/>
      <c r="DRT1388" s="480"/>
      <c r="DRU1388" s="482"/>
      <c r="DRV1388" s="482"/>
      <c r="DRW1388" s="482"/>
      <c r="DRX1388" s="482"/>
      <c r="DRY1388" s="482"/>
      <c r="DRZ1388" s="482"/>
      <c r="DSA1388" s="482"/>
      <c r="DSB1388" s="482"/>
      <c r="DSC1388" s="482"/>
      <c r="DSD1388" s="482"/>
      <c r="DSE1388" s="482"/>
      <c r="DSF1388" s="482"/>
      <c r="DSG1388" s="482"/>
      <c r="DSH1388" s="482"/>
      <c r="DSI1388" s="482"/>
      <c r="DSJ1388" s="482"/>
      <c r="DSK1388" s="482"/>
      <c r="DSL1388" s="482"/>
      <c r="DSM1388" s="481"/>
      <c r="DSN1388" s="447"/>
      <c r="DSO1388" s="447"/>
      <c r="DSP1388" s="451"/>
      <c r="DSQ1388" s="451"/>
      <c r="DSR1388" s="451"/>
      <c r="DSS1388" s="451"/>
      <c r="DST1388" s="451"/>
      <c r="DSU1388" s="451"/>
      <c r="DSV1388" s="451"/>
      <c r="DSW1388" s="451"/>
      <c r="DSX1388" s="451"/>
      <c r="DSY1388" s="451"/>
      <c r="DSZ1388" s="447"/>
      <c r="DTA1388" s="428"/>
      <c r="DTB1388" s="469"/>
      <c r="DTC1388" s="414"/>
      <c r="DTD1388" s="414"/>
      <c r="DTE1388" s="414"/>
      <c r="DTF1388" s="414"/>
      <c r="DTG1388" s="414"/>
      <c r="DTH1388" s="415"/>
      <c r="DTI1388" s="414"/>
      <c r="DTJ1388" s="416"/>
      <c r="DTK1388" s="366"/>
      <c r="DTL1388" s="366"/>
      <c r="DTM1388" s="366"/>
      <c r="DTN1388" s="366"/>
      <c r="DTO1388" s="366"/>
      <c r="DTP1388" s="366"/>
      <c r="DTQ1388" s="366"/>
      <c r="DTR1388" s="366"/>
      <c r="DTS1388" s="419"/>
      <c r="DTT1388" s="480"/>
      <c r="DTU1388" s="482"/>
      <c r="DTV1388" s="482"/>
      <c r="DTW1388" s="482"/>
      <c r="DTX1388" s="482"/>
      <c r="DTY1388" s="482"/>
      <c r="DTZ1388" s="482"/>
      <c r="DUA1388" s="482"/>
      <c r="DUB1388" s="482"/>
      <c r="DUC1388" s="482"/>
      <c r="DUD1388" s="482"/>
      <c r="DUE1388" s="482"/>
      <c r="DUF1388" s="482"/>
      <c r="DUG1388" s="482"/>
      <c r="DUH1388" s="482"/>
      <c r="DUI1388" s="482"/>
      <c r="DUJ1388" s="482"/>
      <c r="DUK1388" s="482"/>
      <c r="DUL1388" s="482"/>
      <c r="DUM1388" s="481"/>
      <c r="DUN1388" s="447"/>
      <c r="DUO1388" s="447"/>
      <c r="DUP1388" s="451"/>
      <c r="DUQ1388" s="451"/>
      <c r="DUR1388" s="451"/>
      <c r="DUS1388" s="451"/>
      <c r="DUT1388" s="451"/>
      <c r="DUU1388" s="451"/>
      <c r="DUV1388" s="451"/>
      <c r="DUW1388" s="451"/>
      <c r="DUX1388" s="451"/>
      <c r="DUY1388" s="451"/>
      <c r="DUZ1388" s="447"/>
      <c r="DVA1388" s="428"/>
      <c r="DVB1388" s="469"/>
      <c r="DVC1388" s="414"/>
      <c r="DVD1388" s="414"/>
      <c r="DVE1388" s="414"/>
      <c r="DVF1388" s="414"/>
      <c r="DVG1388" s="414"/>
      <c r="DVH1388" s="415"/>
      <c r="DVI1388" s="414"/>
      <c r="DVJ1388" s="416"/>
      <c r="DVK1388" s="366"/>
      <c r="DVL1388" s="366"/>
      <c r="DVM1388" s="366"/>
      <c r="DVN1388" s="366"/>
      <c r="DVO1388" s="366"/>
      <c r="DVP1388" s="366"/>
      <c r="DVQ1388" s="366"/>
      <c r="DVR1388" s="366"/>
      <c r="DVS1388" s="419"/>
      <c r="DVT1388" s="480"/>
      <c r="DVU1388" s="482"/>
      <c r="DVV1388" s="482"/>
      <c r="DVW1388" s="482"/>
      <c r="DVX1388" s="482"/>
      <c r="DVY1388" s="482"/>
      <c r="DVZ1388" s="482"/>
      <c r="DWA1388" s="482"/>
      <c r="DWB1388" s="482"/>
      <c r="DWC1388" s="482"/>
      <c r="DWD1388" s="482"/>
      <c r="DWE1388" s="482"/>
      <c r="DWF1388" s="482"/>
      <c r="DWG1388" s="482"/>
      <c r="DWH1388" s="482"/>
      <c r="DWI1388" s="482"/>
      <c r="DWJ1388" s="482"/>
      <c r="DWK1388" s="482"/>
      <c r="DWL1388" s="482"/>
      <c r="DWM1388" s="481"/>
      <c r="DWN1388" s="447"/>
      <c r="DWO1388" s="447"/>
      <c r="DWP1388" s="451"/>
      <c r="DWQ1388" s="451"/>
      <c r="DWR1388" s="451"/>
      <c r="DWS1388" s="451"/>
      <c r="DWT1388" s="451"/>
      <c r="DWU1388" s="451"/>
      <c r="DWV1388" s="451"/>
      <c r="DWW1388" s="451"/>
      <c r="DWX1388" s="451"/>
      <c r="DWY1388" s="451"/>
      <c r="DWZ1388" s="447"/>
      <c r="DXA1388" s="428"/>
      <c r="DXB1388" s="469"/>
      <c r="DXC1388" s="414"/>
      <c r="DXD1388" s="414"/>
      <c r="DXE1388" s="414"/>
      <c r="DXF1388" s="414"/>
      <c r="DXG1388" s="414"/>
      <c r="DXH1388" s="415"/>
      <c r="DXI1388" s="414"/>
      <c r="DXJ1388" s="416"/>
      <c r="DXK1388" s="366"/>
      <c r="DXL1388" s="366"/>
      <c r="DXM1388" s="366"/>
      <c r="DXN1388" s="366"/>
      <c r="DXO1388" s="366"/>
      <c r="DXP1388" s="366"/>
      <c r="DXQ1388" s="366"/>
      <c r="DXR1388" s="366"/>
      <c r="DXS1388" s="419"/>
      <c r="DXT1388" s="480"/>
      <c r="DXU1388" s="482"/>
      <c r="DXV1388" s="482"/>
      <c r="DXW1388" s="482"/>
      <c r="DXX1388" s="482"/>
      <c r="DXY1388" s="482"/>
      <c r="DXZ1388" s="482"/>
      <c r="DYA1388" s="482"/>
      <c r="DYB1388" s="482"/>
      <c r="DYC1388" s="482"/>
      <c r="DYD1388" s="482"/>
      <c r="DYE1388" s="482"/>
      <c r="DYF1388" s="482"/>
      <c r="DYG1388" s="482"/>
      <c r="DYH1388" s="482"/>
      <c r="DYI1388" s="482"/>
      <c r="DYJ1388" s="482"/>
      <c r="DYK1388" s="482"/>
      <c r="DYL1388" s="482"/>
      <c r="DYM1388" s="481"/>
      <c r="DYN1388" s="447"/>
      <c r="DYO1388" s="447"/>
      <c r="DYP1388" s="451"/>
      <c r="DYQ1388" s="451"/>
      <c r="DYR1388" s="451"/>
      <c r="DYS1388" s="451"/>
      <c r="DYT1388" s="451"/>
      <c r="DYU1388" s="451"/>
      <c r="DYV1388" s="451"/>
      <c r="DYW1388" s="451"/>
      <c r="DYX1388" s="451"/>
      <c r="DYY1388" s="451"/>
      <c r="DYZ1388" s="447"/>
      <c r="DZA1388" s="428"/>
      <c r="DZB1388" s="469"/>
      <c r="DZC1388" s="414"/>
      <c r="DZD1388" s="414"/>
      <c r="DZE1388" s="414"/>
      <c r="DZF1388" s="414"/>
      <c r="DZG1388" s="414"/>
      <c r="DZH1388" s="415"/>
      <c r="DZI1388" s="414"/>
      <c r="DZJ1388" s="416"/>
      <c r="DZK1388" s="366"/>
      <c r="DZL1388" s="366"/>
      <c r="DZM1388" s="366"/>
      <c r="DZN1388" s="366"/>
      <c r="DZO1388" s="366"/>
      <c r="DZP1388" s="366"/>
      <c r="DZQ1388" s="366"/>
      <c r="DZR1388" s="366"/>
      <c r="DZS1388" s="419"/>
      <c r="DZT1388" s="480"/>
      <c r="DZU1388" s="482"/>
      <c r="DZV1388" s="482"/>
      <c r="DZW1388" s="482"/>
      <c r="DZX1388" s="482"/>
      <c r="DZY1388" s="482"/>
      <c r="DZZ1388" s="482"/>
      <c r="EAA1388" s="482"/>
      <c r="EAB1388" s="482"/>
      <c r="EAC1388" s="482"/>
      <c r="EAD1388" s="482"/>
      <c r="EAE1388" s="482"/>
      <c r="EAF1388" s="482"/>
      <c r="EAG1388" s="482"/>
      <c r="EAH1388" s="482"/>
      <c r="EAI1388" s="482"/>
      <c r="EAJ1388" s="482"/>
      <c r="EAK1388" s="482"/>
      <c r="EAL1388" s="482"/>
      <c r="EAM1388" s="481"/>
      <c r="EAN1388" s="447"/>
      <c r="EAO1388" s="447"/>
      <c r="EAP1388" s="451"/>
      <c r="EAQ1388" s="451"/>
      <c r="EAR1388" s="451"/>
      <c r="EAS1388" s="451"/>
      <c r="EAT1388" s="451"/>
      <c r="EAU1388" s="451"/>
      <c r="EAV1388" s="451"/>
      <c r="EAW1388" s="451"/>
      <c r="EAX1388" s="451"/>
      <c r="EAY1388" s="451"/>
      <c r="EAZ1388" s="447"/>
      <c r="EBA1388" s="428"/>
      <c r="EBB1388" s="469"/>
      <c r="EBC1388" s="414"/>
      <c r="EBD1388" s="414"/>
      <c r="EBE1388" s="414"/>
      <c r="EBF1388" s="414"/>
      <c r="EBG1388" s="414"/>
      <c r="EBH1388" s="415"/>
      <c r="EBI1388" s="414"/>
      <c r="EBJ1388" s="416"/>
      <c r="EBK1388" s="366"/>
      <c r="EBL1388" s="366"/>
      <c r="EBM1388" s="366"/>
      <c r="EBN1388" s="366"/>
      <c r="EBO1388" s="366"/>
      <c r="EBP1388" s="366"/>
      <c r="EBQ1388" s="366"/>
      <c r="EBR1388" s="366"/>
      <c r="EBS1388" s="419"/>
      <c r="EBT1388" s="480"/>
      <c r="EBU1388" s="482"/>
      <c r="EBV1388" s="482"/>
      <c r="EBW1388" s="482"/>
      <c r="EBX1388" s="482"/>
      <c r="EBY1388" s="482"/>
      <c r="EBZ1388" s="482"/>
      <c r="ECA1388" s="482"/>
      <c r="ECB1388" s="482"/>
      <c r="ECC1388" s="482"/>
      <c r="ECD1388" s="482"/>
      <c r="ECE1388" s="482"/>
      <c r="ECF1388" s="482"/>
      <c r="ECG1388" s="482"/>
      <c r="ECH1388" s="482"/>
      <c r="ECI1388" s="482"/>
      <c r="ECJ1388" s="482"/>
      <c r="ECK1388" s="482"/>
      <c r="ECL1388" s="482"/>
      <c r="ECM1388" s="481"/>
      <c r="ECN1388" s="447"/>
      <c r="ECO1388" s="447"/>
      <c r="ECP1388" s="451"/>
      <c r="ECQ1388" s="451"/>
      <c r="ECR1388" s="451"/>
      <c r="ECS1388" s="451"/>
      <c r="ECT1388" s="451"/>
      <c r="ECU1388" s="451"/>
      <c r="ECV1388" s="451"/>
      <c r="ECW1388" s="451"/>
      <c r="ECX1388" s="451"/>
      <c r="ECY1388" s="451"/>
      <c r="ECZ1388" s="447"/>
      <c r="EDA1388" s="428"/>
      <c r="EDB1388" s="469"/>
      <c r="EDC1388" s="414"/>
      <c r="EDD1388" s="414"/>
      <c r="EDE1388" s="414"/>
      <c r="EDF1388" s="414"/>
      <c r="EDG1388" s="414"/>
      <c r="EDH1388" s="415"/>
      <c r="EDI1388" s="414"/>
      <c r="EDJ1388" s="416"/>
      <c r="EDK1388" s="366"/>
      <c r="EDL1388" s="366"/>
      <c r="EDM1388" s="366"/>
      <c r="EDN1388" s="366"/>
      <c r="EDO1388" s="366"/>
      <c r="EDP1388" s="366"/>
      <c r="EDQ1388" s="366"/>
      <c r="EDR1388" s="366"/>
      <c r="EDS1388" s="419"/>
      <c r="EDT1388" s="480"/>
      <c r="EDU1388" s="482"/>
      <c r="EDV1388" s="482"/>
      <c r="EDW1388" s="482"/>
      <c r="EDX1388" s="482"/>
      <c r="EDY1388" s="482"/>
      <c r="EDZ1388" s="482"/>
      <c r="EEA1388" s="482"/>
      <c r="EEB1388" s="482"/>
      <c r="EEC1388" s="482"/>
      <c r="EED1388" s="482"/>
      <c r="EEE1388" s="482"/>
      <c r="EEF1388" s="482"/>
      <c r="EEG1388" s="482"/>
      <c r="EEH1388" s="482"/>
      <c r="EEI1388" s="482"/>
      <c r="EEJ1388" s="482"/>
      <c r="EEK1388" s="482"/>
      <c r="EEL1388" s="482"/>
      <c r="EEM1388" s="481"/>
      <c r="EEN1388" s="447"/>
      <c r="EEO1388" s="447"/>
      <c r="EEP1388" s="451"/>
      <c r="EEQ1388" s="451"/>
      <c r="EER1388" s="451"/>
      <c r="EES1388" s="451"/>
      <c r="EET1388" s="451"/>
      <c r="EEU1388" s="451"/>
      <c r="EEV1388" s="451"/>
      <c r="EEW1388" s="451"/>
      <c r="EEX1388" s="451"/>
      <c r="EEY1388" s="451"/>
      <c r="EEZ1388" s="447"/>
      <c r="EFA1388" s="428"/>
      <c r="EFB1388" s="469"/>
      <c r="EFC1388" s="414"/>
      <c r="EFD1388" s="414"/>
      <c r="EFE1388" s="414"/>
      <c r="EFF1388" s="414"/>
      <c r="EFG1388" s="414"/>
      <c r="EFH1388" s="415"/>
      <c r="EFI1388" s="414"/>
      <c r="EFJ1388" s="416"/>
      <c r="EFK1388" s="366"/>
      <c r="EFL1388" s="366"/>
      <c r="EFM1388" s="366"/>
      <c r="EFN1388" s="366"/>
      <c r="EFO1388" s="366"/>
      <c r="EFP1388" s="366"/>
      <c r="EFQ1388" s="366"/>
      <c r="EFR1388" s="366"/>
      <c r="EFS1388" s="419"/>
      <c r="EFT1388" s="480"/>
      <c r="EFU1388" s="482"/>
      <c r="EFV1388" s="482"/>
      <c r="EFW1388" s="482"/>
      <c r="EFX1388" s="482"/>
      <c r="EFY1388" s="482"/>
      <c r="EFZ1388" s="482"/>
      <c r="EGA1388" s="482"/>
      <c r="EGB1388" s="482"/>
      <c r="EGC1388" s="482"/>
      <c r="EGD1388" s="482"/>
      <c r="EGE1388" s="482"/>
      <c r="EGF1388" s="482"/>
      <c r="EGG1388" s="482"/>
      <c r="EGH1388" s="482"/>
      <c r="EGI1388" s="482"/>
      <c r="EGJ1388" s="482"/>
      <c r="EGK1388" s="482"/>
      <c r="EGL1388" s="482"/>
      <c r="EGM1388" s="481"/>
      <c r="EGN1388" s="447"/>
      <c r="EGO1388" s="447"/>
      <c r="EGP1388" s="451"/>
      <c r="EGQ1388" s="451"/>
      <c r="EGR1388" s="451"/>
      <c r="EGS1388" s="451"/>
      <c r="EGT1388" s="451"/>
      <c r="EGU1388" s="451"/>
      <c r="EGV1388" s="451"/>
      <c r="EGW1388" s="451"/>
      <c r="EGX1388" s="451"/>
      <c r="EGY1388" s="451"/>
      <c r="EGZ1388" s="447"/>
      <c r="EHA1388" s="428"/>
      <c r="EHB1388" s="469"/>
      <c r="EHC1388" s="414"/>
      <c r="EHD1388" s="414"/>
      <c r="EHE1388" s="414"/>
      <c r="EHF1388" s="414"/>
      <c r="EHG1388" s="414"/>
      <c r="EHH1388" s="415"/>
      <c r="EHI1388" s="414"/>
      <c r="EHJ1388" s="416"/>
      <c r="EHK1388" s="366"/>
      <c r="EHL1388" s="366"/>
      <c r="EHM1388" s="366"/>
      <c r="EHN1388" s="366"/>
      <c r="EHO1388" s="366"/>
      <c r="EHP1388" s="366"/>
      <c r="EHQ1388" s="366"/>
      <c r="EHR1388" s="366"/>
      <c r="EHS1388" s="419"/>
      <c r="EHT1388" s="480"/>
      <c r="EHU1388" s="482"/>
      <c r="EHV1388" s="482"/>
      <c r="EHW1388" s="482"/>
      <c r="EHX1388" s="482"/>
      <c r="EHY1388" s="482"/>
      <c r="EHZ1388" s="482"/>
      <c r="EIA1388" s="482"/>
      <c r="EIB1388" s="482"/>
      <c r="EIC1388" s="482"/>
      <c r="EID1388" s="482"/>
      <c r="EIE1388" s="482"/>
      <c r="EIF1388" s="482"/>
      <c r="EIG1388" s="482"/>
      <c r="EIH1388" s="482"/>
      <c r="EII1388" s="482"/>
      <c r="EIJ1388" s="482"/>
      <c r="EIK1388" s="482"/>
      <c r="EIL1388" s="482"/>
      <c r="EIM1388" s="481"/>
      <c r="EIN1388" s="447"/>
      <c r="EIO1388" s="447"/>
      <c r="EIP1388" s="451"/>
      <c r="EIQ1388" s="451"/>
      <c r="EIR1388" s="451"/>
      <c r="EIS1388" s="451"/>
      <c r="EIT1388" s="451"/>
      <c r="EIU1388" s="451"/>
      <c r="EIV1388" s="451"/>
      <c r="EIW1388" s="451"/>
      <c r="EIX1388" s="451"/>
      <c r="EIY1388" s="451"/>
      <c r="EIZ1388" s="447"/>
      <c r="EJA1388" s="428"/>
      <c r="EJB1388" s="469"/>
      <c r="EJC1388" s="414"/>
      <c r="EJD1388" s="414"/>
      <c r="EJE1388" s="414"/>
      <c r="EJF1388" s="414"/>
      <c r="EJG1388" s="414"/>
      <c r="EJH1388" s="415"/>
      <c r="EJI1388" s="414"/>
      <c r="EJJ1388" s="416"/>
      <c r="EJK1388" s="366"/>
      <c r="EJL1388" s="366"/>
      <c r="EJM1388" s="366"/>
      <c r="EJN1388" s="366"/>
      <c r="EJO1388" s="366"/>
      <c r="EJP1388" s="366"/>
      <c r="EJQ1388" s="366"/>
      <c r="EJR1388" s="366"/>
      <c r="EJS1388" s="419"/>
      <c r="EJT1388" s="480"/>
      <c r="EJU1388" s="482"/>
      <c r="EJV1388" s="482"/>
      <c r="EJW1388" s="482"/>
      <c r="EJX1388" s="482"/>
      <c r="EJY1388" s="482"/>
      <c r="EJZ1388" s="482"/>
      <c r="EKA1388" s="482"/>
      <c r="EKB1388" s="482"/>
      <c r="EKC1388" s="482"/>
      <c r="EKD1388" s="482"/>
      <c r="EKE1388" s="482"/>
      <c r="EKF1388" s="482"/>
      <c r="EKG1388" s="482"/>
      <c r="EKH1388" s="482"/>
      <c r="EKI1388" s="482"/>
      <c r="EKJ1388" s="482"/>
      <c r="EKK1388" s="482"/>
      <c r="EKL1388" s="482"/>
      <c r="EKM1388" s="481"/>
      <c r="EKN1388" s="447"/>
      <c r="EKO1388" s="447"/>
      <c r="EKP1388" s="451"/>
      <c r="EKQ1388" s="451"/>
      <c r="EKR1388" s="451"/>
      <c r="EKS1388" s="451"/>
      <c r="EKT1388" s="451"/>
      <c r="EKU1388" s="451"/>
      <c r="EKV1388" s="451"/>
      <c r="EKW1388" s="451"/>
      <c r="EKX1388" s="451"/>
      <c r="EKY1388" s="451"/>
      <c r="EKZ1388" s="447"/>
      <c r="ELA1388" s="428"/>
      <c r="ELB1388" s="469"/>
      <c r="ELC1388" s="414"/>
      <c r="ELD1388" s="414"/>
      <c r="ELE1388" s="414"/>
      <c r="ELF1388" s="414"/>
      <c r="ELG1388" s="414"/>
      <c r="ELH1388" s="415"/>
      <c r="ELI1388" s="414"/>
      <c r="ELJ1388" s="416"/>
      <c r="ELK1388" s="366"/>
      <c r="ELL1388" s="366"/>
      <c r="ELM1388" s="366"/>
      <c r="ELN1388" s="366"/>
      <c r="ELO1388" s="366"/>
      <c r="ELP1388" s="366"/>
      <c r="ELQ1388" s="366"/>
      <c r="ELR1388" s="366"/>
      <c r="ELS1388" s="419"/>
      <c r="ELT1388" s="480"/>
      <c r="ELU1388" s="482"/>
      <c r="ELV1388" s="482"/>
      <c r="ELW1388" s="482"/>
      <c r="ELX1388" s="482"/>
      <c r="ELY1388" s="482"/>
      <c r="ELZ1388" s="482"/>
      <c r="EMA1388" s="482"/>
      <c r="EMB1388" s="482"/>
      <c r="EMC1388" s="482"/>
      <c r="EMD1388" s="482"/>
      <c r="EME1388" s="482"/>
      <c r="EMF1388" s="482"/>
      <c r="EMG1388" s="482"/>
      <c r="EMH1388" s="482"/>
      <c r="EMI1388" s="482"/>
      <c r="EMJ1388" s="482"/>
      <c r="EMK1388" s="482"/>
      <c r="EML1388" s="482"/>
      <c r="EMM1388" s="481"/>
      <c r="EMN1388" s="447"/>
      <c r="EMO1388" s="447"/>
      <c r="EMP1388" s="451"/>
      <c r="EMQ1388" s="451"/>
      <c r="EMR1388" s="451"/>
      <c r="EMS1388" s="451"/>
      <c r="EMT1388" s="451"/>
      <c r="EMU1388" s="451"/>
      <c r="EMV1388" s="451"/>
      <c r="EMW1388" s="451"/>
      <c r="EMX1388" s="451"/>
      <c r="EMY1388" s="451"/>
      <c r="EMZ1388" s="447"/>
      <c r="ENA1388" s="428"/>
      <c r="ENB1388" s="469"/>
      <c r="ENC1388" s="414"/>
      <c r="END1388" s="414"/>
      <c r="ENE1388" s="414"/>
      <c r="ENF1388" s="414"/>
      <c r="ENG1388" s="414"/>
      <c r="ENH1388" s="415"/>
      <c r="ENI1388" s="414"/>
      <c r="ENJ1388" s="416"/>
      <c r="ENK1388" s="366"/>
      <c r="ENL1388" s="366"/>
      <c r="ENM1388" s="366"/>
      <c r="ENN1388" s="366"/>
      <c r="ENO1388" s="366"/>
      <c r="ENP1388" s="366"/>
      <c r="ENQ1388" s="366"/>
      <c r="ENR1388" s="366"/>
      <c r="ENS1388" s="419"/>
      <c r="ENT1388" s="480"/>
      <c r="ENU1388" s="482"/>
      <c r="ENV1388" s="482"/>
      <c r="ENW1388" s="482"/>
      <c r="ENX1388" s="482"/>
      <c r="ENY1388" s="482"/>
      <c r="ENZ1388" s="482"/>
      <c r="EOA1388" s="482"/>
      <c r="EOB1388" s="482"/>
      <c r="EOC1388" s="482"/>
      <c r="EOD1388" s="482"/>
      <c r="EOE1388" s="482"/>
      <c r="EOF1388" s="482"/>
      <c r="EOG1388" s="482"/>
      <c r="EOH1388" s="482"/>
      <c r="EOI1388" s="482"/>
      <c r="EOJ1388" s="482"/>
      <c r="EOK1388" s="482"/>
      <c r="EOL1388" s="482"/>
      <c r="EOM1388" s="481"/>
      <c r="EON1388" s="447"/>
      <c r="EOO1388" s="447"/>
      <c r="EOP1388" s="451"/>
      <c r="EOQ1388" s="451"/>
      <c r="EOR1388" s="451"/>
      <c r="EOS1388" s="451"/>
      <c r="EOT1388" s="451"/>
      <c r="EOU1388" s="451"/>
      <c r="EOV1388" s="451"/>
      <c r="EOW1388" s="451"/>
      <c r="EOX1388" s="451"/>
      <c r="EOY1388" s="451"/>
      <c r="EOZ1388" s="447"/>
      <c r="EPA1388" s="428"/>
      <c r="EPB1388" s="469"/>
      <c r="EPC1388" s="414"/>
      <c r="EPD1388" s="414"/>
      <c r="EPE1388" s="414"/>
      <c r="EPF1388" s="414"/>
      <c r="EPG1388" s="414"/>
      <c r="EPH1388" s="415"/>
      <c r="EPI1388" s="414"/>
      <c r="EPJ1388" s="416"/>
      <c r="EPK1388" s="366"/>
      <c r="EPL1388" s="366"/>
      <c r="EPM1388" s="366"/>
      <c r="EPN1388" s="366"/>
      <c r="EPO1388" s="366"/>
      <c r="EPP1388" s="366"/>
      <c r="EPQ1388" s="366"/>
      <c r="EPR1388" s="366"/>
      <c r="EPS1388" s="419"/>
      <c r="EPT1388" s="480"/>
      <c r="EPU1388" s="482"/>
      <c r="EPV1388" s="482"/>
      <c r="EPW1388" s="482"/>
      <c r="EPX1388" s="482"/>
      <c r="EPY1388" s="482"/>
      <c r="EPZ1388" s="482"/>
      <c r="EQA1388" s="482"/>
      <c r="EQB1388" s="482"/>
      <c r="EQC1388" s="482"/>
      <c r="EQD1388" s="482"/>
      <c r="EQE1388" s="482"/>
      <c r="EQF1388" s="482"/>
      <c r="EQG1388" s="482"/>
      <c r="EQH1388" s="482"/>
      <c r="EQI1388" s="482"/>
      <c r="EQJ1388" s="482"/>
      <c r="EQK1388" s="482"/>
      <c r="EQL1388" s="482"/>
      <c r="EQM1388" s="481"/>
      <c r="EQN1388" s="447"/>
      <c r="EQO1388" s="447"/>
      <c r="EQP1388" s="451"/>
      <c r="EQQ1388" s="451"/>
      <c r="EQR1388" s="451"/>
      <c r="EQS1388" s="451"/>
      <c r="EQT1388" s="451"/>
      <c r="EQU1388" s="451"/>
      <c r="EQV1388" s="451"/>
      <c r="EQW1388" s="451"/>
      <c r="EQX1388" s="451"/>
      <c r="EQY1388" s="451"/>
      <c r="EQZ1388" s="447"/>
      <c r="ERA1388" s="428"/>
      <c r="ERB1388" s="469"/>
      <c r="ERC1388" s="414"/>
      <c r="ERD1388" s="414"/>
      <c r="ERE1388" s="414"/>
      <c r="ERF1388" s="414"/>
      <c r="ERG1388" s="414"/>
      <c r="ERH1388" s="415"/>
      <c r="ERI1388" s="414"/>
      <c r="ERJ1388" s="416"/>
      <c r="ERK1388" s="366"/>
      <c r="ERL1388" s="366"/>
      <c r="ERM1388" s="366"/>
      <c r="ERN1388" s="366"/>
      <c r="ERO1388" s="366"/>
      <c r="ERP1388" s="366"/>
      <c r="ERQ1388" s="366"/>
      <c r="ERR1388" s="366"/>
      <c r="ERS1388" s="419"/>
      <c r="ERT1388" s="480"/>
      <c r="ERU1388" s="482"/>
      <c r="ERV1388" s="482"/>
      <c r="ERW1388" s="482"/>
      <c r="ERX1388" s="482"/>
      <c r="ERY1388" s="482"/>
      <c r="ERZ1388" s="482"/>
      <c r="ESA1388" s="482"/>
      <c r="ESB1388" s="482"/>
      <c r="ESC1388" s="482"/>
      <c r="ESD1388" s="482"/>
      <c r="ESE1388" s="482"/>
      <c r="ESF1388" s="482"/>
      <c r="ESG1388" s="482"/>
      <c r="ESH1388" s="482"/>
      <c r="ESI1388" s="482"/>
      <c r="ESJ1388" s="482"/>
      <c r="ESK1388" s="482"/>
      <c r="ESL1388" s="482"/>
      <c r="ESM1388" s="481"/>
      <c r="ESN1388" s="447"/>
      <c r="ESO1388" s="447"/>
      <c r="ESP1388" s="451"/>
      <c r="ESQ1388" s="451"/>
      <c r="ESR1388" s="451"/>
      <c r="ESS1388" s="451"/>
      <c r="EST1388" s="451"/>
      <c r="ESU1388" s="451"/>
      <c r="ESV1388" s="451"/>
      <c r="ESW1388" s="451"/>
      <c r="ESX1388" s="451"/>
      <c r="ESY1388" s="451"/>
      <c r="ESZ1388" s="447"/>
      <c r="ETA1388" s="428"/>
      <c r="ETB1388" s="469"/>
      <c r="ETC1388" s="414"/>
      <c r="ETD1388" s="414"/>
      <c r="ETE1388" s="414"/>
      <c r="ETF1388" s="414"/>
      <c r="ETG1388" s="414"/>
      <c r="ETH1388" s="415"/>
      <c r="ETI1388" s="414"/>
      <c r="ETJ1388" s="416"/>
      <c r="ETK1388" s="366"/>
      <c r="ETL1388" s="366"/>
      <c r="ETM1388" s="366"/>
      <c r="ETN1388" s="366"/>
      <c r="ETO1388" s="366"/>
      <c r="ETP1388" s="366"/>
      <c r="ETQ1388" s="366"/>
      <c r="ETR1388" s="366"/>
      <c r="ETS1388" s="419"/>
      <c r="ETT1388" s="480"/>
      <c r="ETU1388" s="482"/>
      <c r="ETV1388" s="482"/>
      <c r="ETW1388" s="482"/>
      <c r="ETX1388" s="482"/>
      <c r="ETY1388" s="482"/>
      <c r="ETZ1388" s="482"/>
      <c r="EUA1388" s="482"/>
      <c r="EUB1388" s="482"/>
      <c r="EUC1388" s="482"/>
      <c r="EUD1388" s="482"/>
      <c r="EUE1388" s="482"/>
      <c r="EUF1388" s="482"/>
      <c r="EUG1388" s="482"/>
      <c r="EUH1388" s="482"/>
      <c r="EUI1388" s="482"/>
      <c r="EUJ1388" s="482"/>
      <c r="EUK1388" s="482"/>
      <c r="EUL1388" s="482"/>
      <c r="EUM1388" s="481"/>
      <c r="EUN1388" s="447"/>
      <c r="EUO1388" s="447"/>
      <c r="EUP1388" s="451"/>
      <c r="EUQ1388" s="451"/>
      <c r="EUR1388" s="451"/>
      <c r="EUS1388" s="451"/>
      <c r="EUT1388" s="451"/>
      <c r="EUU1388" s="451"/>
      <c r="EUV1388" s="451"/>
      <c r="EUW1388" s="451"/>
      <c r="EUX1388" s="451"/>
      <c r="EUY1388" s="451"/>
      <c r="EUZ1388" s="447"/>
      <c r="EVA1388" s="428"/>
      <c r="EVB1388" s="469"/>
      <c r="EVC1388" s="414"/>
      <c r="EVD1388" s="414"/>
      <c r="EVE1388" s="414"/>
      <c r="EVF1388" s="414"/>
      <c r="EVG1388" s="414"/>
      <c r="EVH1388" s="415"/>
      <c r="EVI1388" s="414"/>
      <c r="EVJ1388" s="416"/>
      <c r="EVK1388" s="366"/>
      <c r="EVL1388" s="366"/>
      <c r="EVM1388" s="366"/>
      <c r="EVN1388" s="366"/>
      <c r="EVO1388" s="366"/>
      <c r="EVP1388" s="366"/>
      <c r="EVQ1388" s="366"/>
      <c r="EVR1388" s="366"/>
      <c r="EVS1388" s="419"/>
      <c r="EVT1388" s="480"/>
      <c r="EVU1388" s="482"/>
      <c r="EVV1388" s="482"/>
      <c r="EVW1388" s="482"/>
      <c r="EVX1388" s="482"/>
      <c r="EVY1388" s="482"/>
      <c r="EVZ1388" s="482"/>
      <c r="EWA1388" s="482"/>
      <c r="EWB1388" s="482"/>
      <c r="EWC1388" s="482"/>
      <c r="EWD1388" s="482"/>
      <c r="EWE1388" s="482"/>
      <c r="EWF1388" s="482"/>
      <c r="EWG1388" s="482"/>
      <c r="EWH1388" s="482"/>
      <c r="EWI1388" s="482"/>
      <c r="EWJ1388" s="482"/>
      <c r="EWK1388" s="482"/>
      <c r="EWL1388" s="482"/>
      <c r="EWM1388" s="481"/>
      <c r="EWN1388" s="447"/>
      <c r="EWO1388" s="447"/>
      <c r="EWP1388" s="451"/>
      <c r="EWQ1388" s="451"/>
      <c r="EWR1388" s="451"/>
      <c r="EWS1388" s="451"/>
      <c r="EWT1388" s="451"/>
      <c r="EWU1388" s="451"/>
      <c r="EWV1388" s="451"/>
      <c r="EWW1388" s="451"/>
      <c r="EWX1388" s="451"/>
      <c r="EWY1388" s="451"/>
      <c r="EWZ1388" s="447"/>
      <c r="EXA1388" s="428"/>
      <c r="EXB1388" s="469"/>
      <c r="EXC1388" s="414"/>
      <c r="EXD1388" s="414"/>
      <c r="EXE1388" s="414"/>
      <c r="EXF1388" s="414"/>
      <c r="EXG1388" s="414"/>
      <c r="EXH1388" s="415"/>
      <c r="EXI1388" s="414"/>
      <c r="EXJ1388" s="416"/>
      <c r="EXK1388" s="366"/>
      <c r="EXL1388" s="366"/>
      <c r="EXM1388" s="366"/>
      <c r="EXN1388" s="366"/>
      <c r="EXO1388" s="366"/>
      <c r="EXP1388" s="366"/>
      <c r="EXQ1388" s="366"/>
      <c r="EXR1388" s="366"/>
      <c r="EXS1388" s="419"/>
      <c r="EXT1388" s="480"/>
      <c r="EXU1388" s="482"/>
      <c r="EXV1388" s="482"/>
      <c r="EXW1388" s="482"/>
      <c r="EXX1388" s="482"/>
      <c r="EXY1388" s="482"/>
      <c r="EXZ1388" s="482"/>
      <c r="EYA1388" s="482"/>
      <c r="EYB1388" s="482"/>
      <c r="EYC1388" s="482"/>
      <c r="EYD1388" s="482"/>
      <c r="EYE1388" s="482"/>
      <c r="EYF1388" s="482"/>
      <c r="EYG1388" s="482"/>
      <c r="EYH1388" s="482"/>
      <c r="EYI1388" s="482"/>
      <c r="EYJ1388" s="482"/>
      <c r="EYK1388" s="482"/>
      <c r="EYL1388" s="482"/>
      <c r="EYM1388" s="481"/>
      <c r="EYN1388" s="447"/>
      <c r="EYO1388" s="447"/>
      <c r="EYP1388" s="451"/>
      <c r="EYQ1388" s="451"/>
      <c r="EYR1388" s="451"/>
      <c r="EYS1388" s="451"/>
      <c r="EYT1388" s="451"/>
      <c r="EYU1388" s="451"/>
      <c r="EYV1388" s="451"/>
      <c r="EYW1388" s="451"/>
      <c r="EYX1388" s="451"/>
      <c r="EYY1388" s="451"/>
      <c r="EYZ1388" s="447"/>
      <c r="EZA1388" s="428"/>
      <c r="EZB1388" s="469"/>
      <c r="EZC1388" s="414"/>
      <c r="EZD1388" s="414"/>
      <c r="EZE1388" s="414"/>
      <c r="EZF1388" s="414"/>
      <c r="EZG1388" s="414"/>
      <c r="EZH1388" s="415"/>
      <c r="EZI1388" s="414"/>
      <c r="EZJ1388" s="416"/>
      <c r="EZK1388" s="366"/>
      <c r="EZL1388" s="366"/>
      <c r="EZM1388" s="366"/>
      <c r="EZN1388" s="366"/>
      <c r="EZO1388" s="366"/>
      <c r="EZP1388" s="366"/>
      <c r="EZQ1388" s="366"/>
      <c r="EZR1388" s="366"/>
      <c r="EZS1388" s="419"/>
      <c r="EZT1388" s="480"/>
      <c r="EZU1388" s="482"/>
      <c r="EZV1388" s="482"/>
      <c r="EZW1388" s="482"/>
      <c r="EZX1388" s="482"/>
      <c r="EZY1388" s="482"/>
      <c r="EZZ1388" s="482"/>
      <c r="FAA1388" s="482"/>
      <c r="FAB1388" s="482"/>
      <c r="FAC1388" s="482"/>
      <c r="FAD1388" s="482"/>
      <c r="FAE1388" s="482"/>
      <c r="FAF1388" s="482"/>
      <c r="FAG1388" s="482"/>
      <c r="FAH1388" s="482"/>
      <c r="FAI1388" s="482"/>
      <c r="FAJ1388" s="482"/>
      <c r="FAK1388" s="482"/>
      <c r="FAL1388" s="482"/>
      <c r="FAM1388" s="481"/>
      <c r="FAN1388" s="447"/>
      <c r="FAO1388" s="447"/>
      <c r="FAP1388" s="451"/>
      <c r="FAQ1388" s="451"/>
      <c r="FAR1388" s="451"/>
      <c r="FAS1388" s="451"/>
      <c r="FAT1388" s="451"/>
      <c r="FAU1388" s="451"/>
      <c r="FAV1388" s="451"/>
      <c r="FAW1388" s="451"/>
      <c r="FAX1388" s="451"/>
      <c r="FAY1388" s="451"/>
      <c r="FAZ1388" s="447"/>
      <c r="FBA1388" s="428"/>
      <c r="FBB1388" s="469"/>
      <c r="FBC1388" s="414"/>
      <c r="FBD1388" s="414"/>
      <c r="FBE1388" s="414"/>
      <c r="FBF1388" s="414"/>
      <c r="FBG1388" s="414"/>
      <c r="FBH1388" s="415"/>
      <c r="FBI1388" s="414"/>
      <c r="FBJ1388" s="416"/>
      <c r="FBK1388" s="366"/>
      <c r="FBL1388" s="366"/>
      <c r="FBM1388" s="366"/>
      <c r="FBN1388" s="366"/>
      <c r="FBO1388" s="366"/>
      <c r="FBP1388" s="366"/>
      <c r="FBQ1388" s="366"/>
      <c r="FBR1388" s="366"/>
      <c r="FBS1388" s="419"/>
      <c r="FBT1388" s="480"/>
      <c r="FBU1388" s="482"/>
      <c r="FBV1388" s="482"/>
      <c r="FBW1388" s="482"/>
      <c r="FBX1388" s="482"/>
      <c r="FBY1388" s="482"/>
      <c r="FBZ1388" s="482"/>
      <c r="FCA1388" s="482"/>
      <c r="FCB1388" s="482"/>
      <c r="FCC1388" s="482"/>
      <c r="FCD1388" s="482"/>
      <c r="FCE1388" s="482"/>
      <c r="FCF1388" s="482"/>
      <c r="FCG1388" s="482"/>
      <c r="FCH1388" s="482"/>
      <c r="FCI1388" s="482"/>
      <c r="FCJ1388" s="482"/>
      <c r="FCK1388" s="482"/>
      <c r="FCL1388" s="482"/>
      <c r="FCM1388" s="481"/>
      <c r="FCN1388" s="447"/>
      <c r="FCO1388" s="447"/>
      <c r="FCP1388" s="451"/>
      <c r="FCQ1388" s="451"/>
      <c r="FCR1388" s="451"/>
      <c r="FCS1388" s="451"/>
      <c r="FCT1388" s="451"/>
      <c r="FCU1388" s="451"/>
      <c r="FCV1388" s="451"/>
      <c r="FCW1388" s="451"/>
      <c r="FCX1388" s="451"/>
      <c r="FCY1388" s="451"/>
      <c r="FCZ1388" s="447"/>
      <c r="FDA1388" s="428"/>
      <c r="FDB1388" s="469"/>
      <c r="FDC1388" s="414"/>
      <c r="FDD1388" s="414"/>
      <c r="FDE1388" s="414"/>
      <c r="FDF1388" s="414"/>
      <c r="FDG1388" s="414"/>
      <c r="FDH1388" s="415"/>
      <c r="FDI1388" s="414"/>
      <c r="FDJ1388" s="416"/>
      <c r="FDK1388" s="366"/>
      <c r="FDL1388" s="366"/>
      <c r="FDM1388" s="366"/>
      <c r="FDN1388" s="366"/>
      <c r="FDO1388" s="366"/>
      <c r="FDP1388" s="366"/>
      <c r="FDQ1388" s="366"/>
      <c r="FDR1388" s="366"/>
      <c r="FDS1388" s="419"/>
      <c r="FDT1388" s="480"/>
      <c r="FDU1388" s="482"/>
      <c r="FDV1388" s="482"/>
      <c r="FDW1388" s="482"/>
      <c r="FDX1388" s="482"/>
      <c r="FDY1388" s="482"/>
      <c r="FDZ1388" s="482"/>
      <c r="FEA1388" s="482"/>
      <c r="FEB1388" s="482"/>
      <c r="FEC1388" s="482"/>
      <c r="FED1388" s="482"/>
      <c r="FEE1388" s="482"/>
      <c r="FEF1388" s="482"/>
      <c r="FEG1388" s="482"/>
      <c r="FEH1388" s="482"/>
      <c r="FEI1388" s="482"/>
      <c r="FEJ1388" s="482"/>
      <c r="FEK1388" s="482"/>
      <c r="FEL1388" s="482"/>
      <c r="FEM1388" s="481"/>
      <c r="FEN1388" s="447"/>
      <c r="FEO1388" s="447"/>
      <c r="FEP1388" s="451"/>
      <c r="FEQ1388" s="451"/>
      <c r="FER1388" s="451"/>
      <c r="FES1388" s="451"/>
      <c r="FET1388" s="451"/>
      <c r="FEU1388" s="451"/>
      <c r="FEV1388" s="451"/>
      <c r="FEW1388" s="451"/>
      <c r="FEX1388" s="451"/>
      <c r="FEY1388" s="451"/>
      <c r="FEZ1388" s="447"/>
      <c r="FFA1388" s="428"/>
      <c r="FFB1388" s="469"/>
      <c r="FFC1388" s="414"/>
      <c r="FFD1388" s="414"/>
      <c r="FFE1388" s="414"/>
      <c r="FFF1388" s="414"/>
      <c r="FFG1388" s="414"/>
      <c r="FFH1388" s="415"/>
      <c r="FFI1388" s="414"/>
      <c r="FFJ1388" s="416"/>
      <c r="FFK1388" s="366"/>
      <c r="FFL1388" s="366"/>
      <c r="FFM1388" s="366"/>
      <c r="FFN1388" s="366"/>
      <c r="FFO1388" s="366"/>
      <c r="FFP1388" s="366"/>
      <c r="FFQ1388" s="366"/>
      <c r="FFR1388" s="366"/>
      <c r="FFS1388" s="419"/>
      <c r="FFT1388" s="480"/>
      <c r="FFU1388" s="482"/>
      <c r="FFV1388" s="482"/>
      <c r="FFW1388" s="482"/>
      <c r="FFX1388" s="482"/>
      <c r="FFY1388" s="482"/>
      <c r="FFZ1388" s="482"/>
      <c r="FGA1388" s="482"/>
      <c r="FGB1388" s="482"/>
      <c r="FGC1388" s="482"/>
      <c r="FGD1388" s="482"/>
      <c r="FGE1388" s="482"/>
      <c r="FGF1388" s="482"/>
      <c r="FGG1388" s="482"/>
      <c r="FGH1388" s="482"/>
      <c r="FGI1388" s="482"/>
      <c r="FGJ1388" s="482"/>
      <c r="FGK1388" s="482"/>
      <c r="FGL1388" s="482"/>
      <c r="FGM1388" s="481"/>
      <c r="FGN1388" s="447"/>
      <c r="FGO1388" s="447"/>
      <c r="FGP1388" s="451"/>
      <c r="FGQ1388" s="451"/>
      <c r="FGR1388" s="451"/>
      <c r="FGS1388" s="451"/>
      <c r="FGT1388" s="451"/>
      <c r="FGU1388" s="451"/>
      <c r="FGV1388" s="451"/>
      <c r="FGW1388" s="451"/>
      <c r="FGX1388" s="451"/>
      <c r="FGY1388" s="451"/>
      <c r="FGZ1388" s="447"/>
      <c r="FHA1388" s="428"/>
      <c r="FHB1388" s="469"/>
      <c r="FHC1388" s="414"/>
      <c r="FHD1388" s="414"/>
      <c r="FHE1388" s="414"/>
      <c r="FHF1388" s="414"/>
      <c r="FHG1388" s="414"/>
      <c r="FHH1388" s="415"/>
      <c r="FHI1388" s="414"/>
      <c r="FHJ1388" s="416"/>
      <c r="FHK1388" s="366"/>
      <c r="FHL1388" s="366"/>
      <c r="FHM1388" s="366"/>
      <c r="FHN1388" s="366"/>
      <c r="FHO1388" s="366"/>
      <c r="FHP1388" s="366"/>
      <c r="FHQ1388" s="366"/>
      <c r="FHR1388" s="366"/>
      <c r="FHS1388" s="419"/>
      <c r="FHT1388" s="480"/>
      <c r="FHU1388" s="482"/>
      <c r="FHV1388" s="482"/>
      <c r="FHW1388" s="482"/>
      <c r="FHX1388" s="482"/>
      <c r="FHY1388" s="482"/>
      <c r="FHZ1388" s="482"/>
      <c r="FIA1388" s="482"/>
      <c r="FIB1388" s="482"/>
      <c r="FIC1388" s="482"/>
      <c r="FID1388" s="482"/>
      <c r="FIE1388" s="482"/>
      <c r="FIF1388" s="482"/>
      <c r="FIG1388" s="482"/>
      <c r="FIH1388" s="482"/>
      <c r="FII1388" s="482"/>
      <c r="FIJ1388" s="482"/>
      <c r="FIK1388" s="482"/>
      <c r="FIL1388" s="482"/>
      <c r="FIM1388" s="481"/>
      <c r="FIN1388" s="447"/>
      <c r="FIO1388" s="447"/>
      <c r="FIP1388" s="451"/>
      <c r="FIQ1388" s="451"/>
      <c r="FIR1388" s="451"/>
      <c r="FIS1388" s="451"/>
      <c r="FIT1388" s="451"/>
      <c r="FIU1388" s="451"/>
      <c r="FIV1388" s="451"/>
      <c r="FIW1388" s="451"/>
      <c r="FIX1388" s="451"/>
      <c r="FIY1388" s="451"/>
      <c r="FIZ1388" s="447"/>
      <c r="FJA1388" s="428"/>
      <c r="FJB1388" s="469"/>
      <c r="FJC1388" s="414"/>
      <c r="FJD1388" s="414"/>
      <c r="FJE1388" s="414"/>
      <c r="FJF1388" s="414"/>
      <c r="FJG1388" s="414"/>
      <c r="FJH1388" s="415"/>
      <c r="FJI1388" s="414"/>
      <c r="FJJ1388" s="416"/>
      <c r="FJK1388" s="366"/>
      <c r="FJL1388" s="366"/>
      <c r="FJM1388" s="366"/>
      <c r="FJN1388" s="366"/>
      <c r="FJO1388" s="366"/>
      <c r="FJP1388" s="366"/>
      <c r="FJQ1388" s="366"/>
      <c r="FJR1388" s="366"/>
      <c r="FJS1388" s="419"/>
      <c r="FJT1388" s="480"/>
      <c r="FJU1388" s="482"/>
      <c r="FJV1388" s="482"/>
      <c r="FJW1388" s="482"/>
      <c r="FJX1388" s="482"/>
      <c r="FJY1388" s="482"/>
      <c r="FJZ1388" s="482"/>
      <c r="FKA1388" s="482"/>
      <c r="FKB1388" s="482"/>
      <c r="FKC1388" s="482"/>
      <c r="FKD1388" s="482"/>
      <c r="FKE1388" s="482"/>
      <c r="FKF1388" s="482"/>
      <c r="FKG1388" s="482"/>
      <c r="FKH1388" s="482"/>
      <c r="FKI1388" s="482"/>
      <c r="FKJ1388" s="482"/>
      <c r="FKK1388" s="482"/>
      <c r="FKL1388" s="482"/>
      <c r="FKM1388" s="481"/>
      <c r="FKN1388" s="447"/>
      <c r="FKO1388" s="447"/>
      <c r="FKP1388" s="451"/>
      <c r="FKQ1388" s="451"/>
      <c r="FKR1388" s="451"/>
      <c r="FKS1388" s="451"/>
      <c r="FKT1388" s="451"/>
      <c r="FKU1388" s="451"/>
      <c r="FKV1388" s="451"/>
      <c r="FKW1388" s="451"/>
      <c r="FKX1388" s="451"/>
      <c r="FKY1388" s="451"/>
      <c r="FKZ1388" s="447"/>
      <c r="FLA1388" s="428"/>
      <c r="FLB1388" s="469"/>
      <c r="FLC1388" s="414"/>
      <c r="FLD1388" s="414"/>
      <c r="FLE1388" s="414"/>
      <c r="FLF1388" s="414"/>
      <c r="FLG1388" s="414"/>
      <c r="FLH1388" s="415"/>
      <c r="FLI1388" s="414"/>
      <c r="FLJ1388" s="416"/>
      <c r="FLK1388" s="366"/>
      <c r="FLL1388" s="366"/>
      <c r="FLM1388" s="366"/>
      <c r="FLN1388" s="366"/>
      <c r="FLO1388" s="366"/>
      <c r="FLP1388" s="366"/>
      <c r="FLQ1388" s="366"/>
      <c r="FLR1388" s="366"/>
      <c r="FLS1388" s="419"/>
      <c r="FLT1388" s="480"/>
      <c r="FLU1388" s="482"/>
      <c r="FLV1388" s="482"/>
      <c r="FLW1388" s="482"/>
      <c r="FLX1388" s="482"/>
      <c r="FLY1388" s="482"/>
      <c r="FLZ1388" s="482"/>
      <c r="FMA1388" s="482"/>
      <c r="FMB1388" s="482"/>
      <c r="FMC1388" s="482"/>
      <c r="FMD1388" s="482"/>
      <c r="FME1388" s="482"/>
      <c r="FMF1388" s="482"/>
      <c r="FMG1388" s="482"/>
      <c r="FMH1388" s="482"/>
      <c r="FMI1388" s="482"/>
      <c r="FMJ1388" s="482"/>
      <c r="FMK1388" s="482"/>
      <c r="FML1388" s="482"/>
      <c r="FMM1388" s="481"/>
      <c r="FMN1388" s="447"/>
      <c r="FMO1388" s="447"/>
      <c r="FMP1388" s="451"/>
      <c r="FMQ1388" s="451"/>
      <c r="FMR1388" s="451"/>
      <c r="FMS1388" s="451"/>
      <c r="FMT1388" s="451"/>
      <c r="FMU1388" s="451"/>
      <c r="FMV1388" s="451"/>
      <c r="FMW1388" s="451"/>
      <c r="FMX1388" s="451"/>
      <c r="FMY1388" s="451"/>
      <c r="FMZ1388" s="447"/>
      <c r="FNA1388" s="428"/>
      <c r="FNB1388" s="469"/>
      <c r="FNC1388" s="414"/>
      <c r="FND1388" s="414"/>
      <c r="FNE1388" s="414"/>
      <c r="FNF1388" s="414"/>
      <c r="FNG1388" s="414"/>
      <c r="FNH1388" s="415"/>
      <c r="FNI1388" s="414"/>
      <c r="FNJ1388" s="416"/>
      <c r="FNK1388" s="366"/>
      <c r="FNL1388" s="366"/>
      <c r="FNM1388" s="366"/>
      <c r="FNN1388" s="366"/>
      <c r="FNO1388" s="366"/>
      <c r="FNP1388" s="366"/>
      <c r="FNQ1388" s="366"/>
      <c r="FNR1388" s="366"/>
      <c r="FNS1388" s="419"/>
      <c r="FNT1388" s="480"/>
      <c r="FNU1388" s="482"/>
      <c r="FNV1388" s="482"/>
      <c r="FNW1388" s="482"/>
      <c r="FNX1388" s="482"/>
      <c r="FNY1388" s="482"/>
      <c r="FNZ1388" s="482"/>
      <c r="FOA1388" s="482"/>
      <c r="FOB1388" s="482"/>
      <c r="FOC1388" s="482"/>
      <c r="FOD1388" s="482"/>
      <c r="FOE1388" s="482"/>
      <c r="FOF1388" s="482"/>
      <c r="FOG1388" s="482"/>
      <c r="FOH1388" s="482"/>
      <c r="FOI1388" s="482"/>
      <c r="FOJ1388" s="482"/>
      <c r="FOK1388" s="482"/>
      <c r="FOL1388" s="482"/>
      <c r="FOM1388" s="481"/>
      <c r="FON1388" s="447"/>
      <c r="FOO1388" s="447"/>
      <c r="FOP1388" s="451"/>
      <c r="FOQ1388" s="451"/>
      <c r="FOR1388" s="451"/>
      <c r="FOS1388" s="451"/>
      <c r="FOT1388" s="451"/>
      <c r="FOU1388" s="451"/>
      <c r="FOV1388" s="451"/>
      <c r="FOW1388" s="451"/>
      <c r="FOX1388" s="451"/>
      <c r="FOY1388" s="451"/>
      <c r="FOZ1388" s="447"/>
      <c r="FPA1388" s="428"/>
      <c r="FPB1388" s="469"/>
      <c r="FPC1388" s="414"/>
      <c r="FPD1388" s="414"/>
      <c r="FPE1388" s="414"/>
      <c r="FPF1388" s="414"/>
      <c r="FPG1388" s="414"/>
      <c r="FPH1388" s="415"/>
      <c r="FPI1388" s="414"/>
      <c r="FPJ1388" s="416"/>
      <c r="FPK1388" s="366"/>
      <c r="FPL1388" s="366"/>
      <c r="FPM1388" s="366"/>
      <c r="FPN1388" s="366"/>
      <c r="FPO1388" s="366"/>
      <c r="FPP1388" s="366"/>
      <c r="FPQ1388" s="366"/>
      <c r="FPR1388" s="366"/>
      <c r="FPS1388" s="419"/>
      <c r="FPT1388" s="480"/>
      <c r="FPU1388" s="482"/>
      <c r="FPV1388" s="482"/>
      <c r="FPW1388" s="482"/>
      <c r="FPX1388" s="482"/>
      <c r="FPY1388" s="482"/>
      <c r="FPZ1388" s="482"/>
      <c r="FQA1388" s="482"/>
      <c r="FQB1388" s="482"/>
      <c r="FQC1388" s="482"/>
      <c r="FQD1388" s="482"/>
      <c r="FQE1388" s="482"/>
      <c r="FQF1388" s="482"/>
      <c r="FQG1388" s="482"/>
      <c r="FQH1388" s="482"/>
      <c r="FQI1388" s="482"/>
      <c r="FQJ1388" s="482"/>
      <c r="FQK1388" s="482"/>
      <c r="FQL1388" s="482"/>
      <c r="FQM1388" s="481"/>
      <c r="FQN1388" s="447"/>
      <c r="FQO1388" s="447"/>
      <c r="FQP1388" s="451"/>
      <c r="FQQ1388" s="451"/>
      <c r="FQR1388" s="451"/>
      <c r="FQS1388" s="451"/>
      <c r="FQT1388" s="451"/>
      <c r="FQU1388" s="451"/>
      <c r="FQV1388" s="451"/>
      <c r="FQW1388" s="451"/>
      <c r="FQX1388" s="451"/>
      <c r="FQY1388" s="451"/>
      <c r="FQZ1388" s="447"/>
      <c r="FRA1388" s="428"/>
      <c r="FRB1388" s="469"/>
      <c r="FRC1388" s="414"/>
      <c r="FRD1388" s="414"/>
      <c r="FRE1388" s="414"/>
      <c r="FRF1388" s="414"/>
      <c r="FRG1388" s="414"/>
      <c r="FRH1388" s="415"/>
      <c r="FRI1388" s="414"/>
      <c r="FRJ1388" s="416"/>
      <c r="FRK1388" s="366"/>
      <c r="FRL1388" s="366"/>
      <c r="FRM1388" s="366"/>
      <c r="FRN1388" s="366"/>
      <c r="FRO1388" s="366"/>
      <c r="FRP1388" s="366"/>
      <c r="FRQ1388" s="366"/>
      <c r="FRR1388" s="366"/>
      <c r="FRS1388" s="419"/>
      <c r="FRT1388" s="480"/>
      <c r="FRU1388" s="482"/>
      <c r="FRV1388" s="482"/>
      <c r="FRW1388" s="482"/>
      <c r="FRX1388" s="482"/>
      <c r="FRY1388" s="482"/>
      <c r="FRZ1388" s="482"/>
      <c r="FSA1388" s="482"/>
      <c r="FSB1388" s="482"/>
      <c r="FSC1388" s="482"/>
      <c r="FSD1388" s="482"/>
      <c r="FSE1388" s="482"/>
      <c r="FSF1388" s="482"/>
      <c r="FSG1388" s="482"/>
      <c r="FSH1388" s="482"/>
      <c r="FSI1388" s="482"/>
      <c r="FSJ1388" s="482"/>
      <c r="FSK1388" s="482"/>
      <c r="FSL1388" s="482"/>
      <c r="FSM1388" s="481"/>
      <c r="FSN1388" s="447"/>
      <c r="FSO1388" s="447"/>
      <c r="FSP1388" s="451"/>
      <c r="FSQ1388" s="451"/>
      <c r="FSR1388" s="451"/>
      <c r="FSS1388" s="451"/>
      <c r="FST1388" s="451"/>
      <c r="FSU1388" s="451"/>
      <c r="FSV1388" s="451"/>
      <c r="FSW1388" s="451"/>
      <c r="FSX1388" s="451"/>
      <c r="FSY1388" s="451"/>
      <c r="FSZ1388" s="447"/>
      <c r="FTA1388" s="428"/>
      <c r="FTB1388" s="469"/>
      <c r="FTC1388" s="414"/>
      <c r="FTD1388" s="414"/>
      <c r="FTE1388" s="414"/>
      <c r="FTF1388" s="414"/>
      <c r="FTG1388" s="414"/>
      <c r="FTH1388" s="415"/>
      <c r="FTI1388" s="414"/>
      <c r="FTJ1388" s="416"/>
      <c r="FTK1388" s="366"/>
      <c r="FTL1388" s="366"/>
      <c r="FTM1388" s="366"/>
      <c r="FTN1388" s="366"/>
      <c r="FTO1388" s="366"/>
      <c r="FTP1388" s="366"/>
      <c r="FTQ1388" s="366"/>
      <c r="FTR1388" s="366"/>
      <c r="FTS1388" s="419"/>
      <c r="FTT1388" s="480"/>
      <c r="FTU1388" s="482"/>
      <c r="FTV1388" s="482"/>
      <c r="FTW1388" s="482"/>
      <c r="FTX1388" s="482"/>
      <c r="FTY1388" s="482"/>
      <c r="FTZ1388" s="482"/>
      <c r="FUA1388" s="482"/>
      <c r="FUB1388" s="482"/>
      <c r="FUC1388" s="482"/>
      <c r="FUD1388" s="482"/>
      <c r="FUE1388" s="482"/>
      <c r="FUF1388" s="482"/>
      <c r="FUG1388" s="482"/>
      <c r="FUH1388" s="482"/>
      <c r="FUI1388" s="482"/>
      <c r="FUJ1388" s="482"/>
      <c r="FUK1388" s="482"/>
      <c r="FUL1388" s="482"/>
      <c r="FUM1388" s="481"/>
      <c r="FUN1388" s="447"/>
      <c r="FUO1388" s="447"/>
      <c r="FUP1388" s="451"/>
      <c r="FUQ1388" s="451"/>
      <c r="FUR1388" s="451"/>
      <c r="FUS1388" s="451"/>
      <c r="FUT1388" s="451"/>
      <c r="FUU1388" s="451"/>
      <c r="FUV1388" s="451"/>
      <c r="FUW1388" s="451"/>
      <c r="FUX1388" s="451"/>
      <c r="FUY1388" s="451"/>
      <c r="FUZ1388" s="447"/>
      <c r="FVA1388" s="428"/>
      <c r="FVB1388" s="469"/>
      <c r="FVC1388" s="414"/>
      <c r="FVD1388" s="414"/>
      <c r="FVE1388" s="414"/>
      <c r="FVF1388" s="414"/>
      <c r="FVG1388" s="414"/>
      <c r="FVH1388" s="415"/>
      <c r="FVI1388" s="414"/>
      <c r="FVJ1388" s="416"/>
      <c r="FVK1388" s="366"/>
      <c r="FVL1388" s="366"/>
      <c r="FVM1388" s="366"/>
      <c r="FVN1388" s="366"/>
      <c r="FVO1388" s="366"/>
      <c r="FVP1388" s="366"/>
      <c r="FVQ1388" s="366"/>
      <c r="FVR1388" s="366"/>
      <c r="FVS1388" s="419"/>
      <c r="FVT1388" s="480"/>
      <c r="FVU1388" s="482"/>
      <c r="FVV1388" s="482"/>
      <c r="FVW1388" s="482"/>
      <c r="FVX1388" s="482"/>
      <c r="FVY1388" s="482"/>
      <c r="FVZ1388" s="482"/>
      <c r="FWA1388" s="482"/>
      <c r="FWB1388" s="482"/>
      <c r="FWC1388" s="482"/>
      <c r="FWD1388" s="482"/>
      <c r="FWE1388" s="482"/>
      <c r="FWF1388" s="482"/>
      <c r="FWG1388" s="482"/>
      <c r="FWH1388" s="482"/>
      <c r="FWI1388" s="482"/>
      <c r="FWJ1388" s="482"/>
      <c r="FWK1388" s="482"/>
      <c r="FWL1388" s="482"/>
      <c r="FWM1388" s="481"/>
      <c r="FWN1388" s="447"/>
      <c r="FWO1388" s="447"/>
      <c r="FWP1388" s="451"/>
      <c r="FWQ1388" s="451"/>
      <c r="FWR1388" s="451"/>
      <c r="FWS1388" s="451"/>
      <c r="FWT1388" s="451"/>
      <c r="FWU1388" s="451"/>
      <c r="FWV1388" s="451"/>
      <c r="FWW1388" s="451"/>
      <c r="FWX1388" s="451"/>
      <c r="FWY1388" s="451"/>
      <c r="FWZ1388" s="447"/>
      <c r="FXA1388" s="428"/>
      <c r="FXB1388" s="469"/>
      <c r="FXC1388" s="414"/>
      <c r="FXD1388" s="414"/>
      <c r="FXE1388" s="414"/>
      <c r="FXF1388" s="414"/>
      <c r="FXG1388" s="414"/>
      <c r="FXH1388" s="415"/>
      <c r="FXI1388" s="414"/>
      <c r="FXJ1388" s="416"/>
      <c r="FXK1388" s="366"/>
      <c r="FXL1388" s="366"/>
      <c r="FXM1388" s="366"/>
      <c r="FXN1388" s="366"/>
      <c r="FXO1388" s="366"/>
      <c r="FXP1388" s="366"/>
      <c r="FXQ1388" s="366"/>
      <c r="FXR1388" s="366"/>
      <c r="FXS1388" s="419"/>
      <c r="FXT1388" s="480"/>
      <c r="FXU1388" s="482"/>
      <c r="FXV1388" s="482"/>
      <c r="FXW1388" s="482"/>
      <c r="FXX1388" s="482"/>
      <c r="FXY1388" s="482"/>
      <c r="FXZ1388" s="482"/>
      <c r="FYA1388" s="482"/>
      <c r="FYB1388" s="482"/>
      <c r="FYC1388" s="482"/>
      <c r="FYD1388" s="482"/>
      <c r="FYE1388" s="482"/>
      <c r="FYF1388" s="482"/>
      <c r="FYG1388" s="482"/>
      <c r="FYH1388" s="482"/>
      <c r="FYI1388" s="482"/>
      <c r="FYJ1388" s="482"/>
      <c r="FYK1388" s="482"/>
      <c r="FYL1388" s="482"/>
      <c r="FYM1388" s="481"/>
      <c r="FYN1388" s="447"/>
      <c r="FYO1388" s="447"/>
      <c r="FYP1388" s="451"/>
      <c r="FYQ1388" s="451"/>
      <c r="FYR1388" s="451"/>
      <c r="FYS1388" s="451"/>
      <c r="FYT1388" s="451"/>
      <c r="FYU1388" s="451"/>
      <c r="FYV1388" s="451"/>
      <c r="FYW1388" s="451"/>
      <c r="FYX1388" s="451"/>
      <c r="FYY1388" s="451"/>
      <c r="FYZ1388" s="447"/>
      <c r="FZA1388" s="428"/>
      <c r="FZB1388" s="469"/>
      <c r="FZC1388" s="414"/>
      <c r="FZD1388" s="414"/>
      <c r="FZE1388" s="414"/>
      <c r="FZF1388" s="414"/>
      <c r="FZG1388" s="414"/>
      <c r="FZH1388" s="415"/>
      <c r="FZI1388" s="414"/>
      <c r="FZJ1388" s="416"/>
      <c r="FZK1388" s="366"/>
      <c r="FZL1388" s="366"/>
      <c r="FZM1388" s="366"/>
      <c r="FZN1388" s="366"/>
      <c r="FZO1388" s="366"/>
      <c r="FZP1388" s="366"/>
      <c r="FZQ1388" s="366"/>
      <c r="FZR1388" s="366"/>
      <c r="FZS1388" s="419"/>
      <c r="FZT1388" s="480"/>
      <c r="FZU1388" s="482"/>
      <c r="FZV1388" s="482"/>
      <c r="FZW1388" s="482"/>
      <c r="FZX1388" s="482"/>
      <c r="FZY1388" s="482"/>
      <c r="FZZ1388" s="482"/>
      <c r="GAA1388" s="482"/>
      <c r="GAB1388" s="482"/>
      <c r="GAC1388" s="482"/>
      <c r="GAD1388" s="482"/>
      <c r="GAE1388" s="482"/>
      <c r="GAF1388" s="482"/>
      <c r="GAG1388" s="482"/>
      <c r="GAH1388" s="482"/>
      <c r="GAI1388" s="482"/>
      <c r="GAJ1388" s="482"/>
      <c r="GAK1388" s="482"/>
      <c r="GAL1388" s="482"/>
      <c r="GAM1388" s="481"/>
      <c r="GAN1388" s="447"/>
      <c r="GAO1388" s="447"/>
      <c r="GAP1388" s="451"/>
      <c r="GAQ1388" s="451"/>
      <c r="GAR1388" s="451"/>
      <c r="GAS1388" s="451"/>
      <c r="GAT1388" s="451"/>
      <c r="GAU1388" s="451"/>
      <c r="GAV1388" s="451"/>
      <c r="GAW1388" s="451"/>
      <c r="GAX1388" s="451"/>
      <c r="GAY1388" s="451"/>
      <c r="GAZ1388" s="447"/>
      <c r="GBA1388" s="428"/>
      <c r="GBB1388" s="469"/>
      <c r="GBC1388" s="414"/>
      <c r="GBD1388" s="414"/>
      <c r="GBE1388" s="414"/>
      <c r="GBF1388" s="414"/>
      <c r="GBG1388" s="414"/>
      <c r="GBH1388" s="415"/>
      <c r="GBI1388" s="414"/>
      <c r="GBJ1388" s="416"/>
      <c r="GBK1388" s="366"/>
      <c r="GBL1388" s="366"/>
      <c r="GBM1388" s="366"/>
      <c r="GBN1388" s="366"/>
      <c r="GBO1388" s="366"/>
      <c r="GBP1388" s="366"/>
      <c r="GBQ1388" s="366"/>
      <c r="GBR1388" s="366"/>
      <c r="GBS1388" s="419"/>
      <c r="GBT1388" s="480"/>
      <c r="GBU1388" s="482"/>
      <c r="GBV1388" s="482"/>
      <c r="GBW1388" s="482"/>
      <c r="GBX1388" s="482"/>
      <c r="GBY1388" s="482"/>
      <c r="GBZ1388" s="482"/>
      <c r="GCA1388" s="482"/>
      <c r="GCB1388" s="482"/>
      <c r="GCC1388" s="482"/>
      <c r="GCD1388" s="482"/>
      <c r="GCE1388" s="482"/>
      <c r="GCF1388" s="482"/>
      <c r="GCG1388" s="482"/>
      <c r="GCH1388" s="482"/>
      <c r="GCI1388" s="482"/>
      <c r="GCJ1388" s="482"/>
      <c r="GCK1388" s="482"/>
      <c r="GCL1388" s="482"/>
      <c r="GCM1388" s="481"/>
      <c r="GCN1388" s="447"/>
      <c r="GCO1388" s="447"/>
      <c r="GCP1388" s="451"/>
      <c r="GCQ1388" s="451"/>
      <c r="GCR1388" s="451"/>
      <c r="GCS1388" s="451"/>
      <c r="GCT1388" s="451"/>
      <c r="GCU1388" s="451"/>
      <c r="GCV1388" s="451"/>
      <c r="GCW1388" s="451"/>
      <c r="GCX1388" s="451"/>
      <c r="GCY1388" s="451"/>
      <c r="GCZ1388" s="447"/>
      <c r="GDA1388" s="428"/>
      <c r="GDB1388" s="469"/>
      <c r="GDC1388" s="414"/>
      <c r="GDD1388" s="414"/>
      <c r="GDE1388" s="414"/>
      <c r="GDF1388" s="414"/>
      <c r="GDG1388" s="414"/>
      <c r="GDH1388" s="415"/>
      <c r="GDI1388" s="414"/>
      <c r="GDJ1388" s="416"/>
      <c r="GDK1388" s="366"/>
      <c r="GDL1388" s="366"/>
      <c r="GDM1388" s="366"/>
      <c r="GDN1388" s="366"/>
      <c r="GDO1388" s="366"/>
      <c r="GDP1388" s="366"/>
      <c r="GDQ1388" s="366"/>
      <c r="GDR1388" s="366"/>
      <c r="GDS1388" s="419"/>
      <c r="GDT1388" s="480"/>
      <c r="GDU1388" s="482"/>
      <c r="GDV1388" s="482"/>
      <c r="GDW1388" s="482"/>
      <c r="GDX1388" s="482"/>
      <c r="GDY1388" s="482"/>
      <c r="GDZ1388" s="482"/>
      <c r="GEA1388" s="482"/>
      <c r="GEB1388" s="482"/>
      <c r="GEC1388" s="482"/>
      <c r="GED1388" s="482"/>
      <c r="GEE1388" s="482"/>
      <c r="GEF1388" s="482"/>
      <c r="GEG1388" s="482"/>
      <c r="GEH1388" s="482"/>
      <c r="GEI1388" s="482"/>
      <c r="GEJ1388" s="482"/>
      <c r="GEK1388" s="482"/>
      <c r="GEL1388" s="482"/>
      <c r="GEM1388" s="481"/>
      <c r="GEN1388" s="447"/>
      <c r="GEO1388" s="447"/>
      <c r="GEP1388" s="451"/>
      <c r="GEQ1388" s="451"/>
      <c r="GER1388" s="451"/>
      <c r="GES1388" s="451"/>
      <c r="GET1388" s="451"/>
      <c r="GEU1388" s="451"/>
      <c r="GEV1388" s="451"/>
      <c r="GEW1388" s="451"/>
      <c r="GEX1388" s="451"/>
      <c r="GEY1388" s="451"/>
      <c r="GEZ1388" s="447"/>
      <c r="GFA1388" s="428"/>
      <c r="GFB1388" s="469"/>
      <c r="GFC1388" s="414"/>
      <c r="GFD1388" s="414"/>
      <c r="GFE1388" s="414"/>
      <c r="GFF1388" s="414"/>
      <c r="GFG1388" s="414"/>
      <c r="GFH1388" s="415"/>
      <c r="GFI1388" s="414"/>
      <c r="GFJ1388" s="416"/>
      <c r="GFK1388" s="366"/>
      <c r="GFL1388" s="366"/>
      <c r="GFM1388" s="366"/>
      <c r="GFN1388" s="366"/>
      <c r="GFO1388" s="366"/>
      <c r="GFP1388" s="366"/>
      <c r="GFQ1388" s="366"/>
      <c r="GFR1388" s="366"/>
      <c r="GFS1388" s="419"/>
      <c r="GFT1388" s="480"/>
      <c r="GFU1388" s="482"/>
      <c r="GFV1388" s="482"/>
      <c r="GFW1388" s="482"/>
      <c r="GFX1388" s="482"/>
      <c r="GFY1388" s="482"/>
      <c r="GFZ1388" s="482"/>
      <c r="GGA1388" s="482"/>
      <c r="GGB1388" s="482"/>
      <c r="GGC1388" s="482"/>
      <c r="GGD1388" s="482"/>
      <c r="GGE1388" s="482"/>
      <c r="GGF1388" s="482"/>
      <c r="GGG1388" s="482"/>
      <c r="GGH1388" s="482"/>
      <c r="GGI1388" s="482"/>
      <c r="GGJ1388" s="482"/>
      <c r="GGK1388" s="482"/>
      <c r="GGL1388" s="482"/>
      <c r="GGM1388" s="481"/>
      <c r="GGN1388" s="447"/>
      <c r="GGO1388" s="447"/>
      <c r="GGP1388" s="451"/>
      <c r="GGQ1388" s="451"/>
      <c r="GGR1388" s="451"/>
      <c r="GGS1388" s="451"/>
      <c r="GGT1388" s="451"/>
      <c r="GGU1388" s="451"/>
      <c r="GGV1388" s="451"/>
      <c r="GGW1388" s="451"/>
      <c r="GGX1388" s="451"/>
      <c r="GGY1388" s="451"/>
      <c r="GGZ1388" s="447"/>
      <c r="GHA1388" s="428"/>
      <c r="GHB1388" s="469"/>
      <c r="GHC1388" s="414"/>
      <c r="GHD1388" s="414"/>
      <c r="GHE1388" s="414"/>
      <c r="GHF1388" s="414"/>
      <c r="GHG1388" s="414"/>
      <c r="GHH1388" s="415"/>
      <c r="GHI1388" s="414"/>
      <c r="GHJ1388" s="416"/>
      <c r="GHK1388" s="366"/>
      <c r="GHL1388" s="366"/>
      <c r="GHM1388" s="366"/>
      <c r="GHN1388" s="366"/>
      <c r="GHO1388" s="366"/>
      <c r="GHP1388" s="366"/>
      <c r="GHQ1388" s="366"/>
      <c r="GHR1388" s="366"/>
      <c r="GHS1388" s="419"/>
      <c r="GHT1388" s="480"/>
      <c r="GHU1388" s="482"/>
      <c r="GHV1388" s="482"/>
      <c r="GHW1388" s="482"/>
      <c r="GHX1388" s="482"/>
      <c r="GHY1388" s="482"/>
      <c r="GHZ1388" s="482"/>
      <c r="GIA1388" s="482"/>
      <c r="GIB1388" s="482"/>
      <c r="GIC1388" s="482"/>
      <c r="GID1388" s="482"/>
      <c r="GIE1388" s="482"/>
      <c r="GIF1388" s="482"/>
      <c r="GIG1388" s="482"/>
      <c r="GIH1388" s="482"/>
      <c r="GII1388" s="482"/>
      <c r="GIJ1388" s="482"/>
      <c r="GIK1388" s="482"/>
      <c r="GIL1388" s="482"/>
      <c r="GIM1388" s="481"/>
      <c r="GIN1388" s="447"/>
      <c r="GIO1388" s="447"/>
      <c r="GIP1388" s="451"/>
      <c r="GIQ1388" s="451"/>
      <c r="GIR1388" s="451"/>
      <c r="GIS1388" s="451"/>
      <c r="GIT1388" s="451"/>
      <c r="GIU1388" s="451"/>
      <c r="GIV1388" s="451"/>
      <c r="GIW1388" s="451"/>
      <c r="GIX1388" s="451"/>
      <c r="GIY1388" s="451"/>
      <c r="GIZ1388" s="447"/>
      <c r="GJA1388" s="428"/>
      <c r="GJB1388" s="469"/>
      <c r="GJC1388" s="414"/>
      <c r="GJD1388" s="414"/>
      <c r="GJE1388" s="414"/>
      <c r="GJF1388" s="414"/>
      <c r="GJG1388" s="414"/>
      <c r="GJH1388" s="415"/>
      <c r="GJI1388" s="414"/>
      <c r="GJJ1388" s="416"/>
      <c r="GJK1388" s="366"/>
      <c r="GJL1388" s="366"/>
      <c r="GJM1388" s="366"/>
      <c r="GJN1388" s="366"/>
      <c r="GJO1388" s="366"/>
      <c r="GJP1388" s="366"/>
      <c r="GJQ1388" s="366"/>
      <c r="GJR1388" s="366"/>
      <c r="GJS1388" s="419"/>
      <c r="GJT1388" s="480"/>
      <c r="GJU1388" s="482"/>
      <c r="GJV1388" s="482"/>
      <c r="GJW1388" s="482"/>
      <c r="GJX1388" s="482"/>
      <c r="GJY1388" s="482"/>
      <c r="GJZ1388" s="482"/>
      <c r="GKA1388" s="482"/>
      <c r="GKB1388" s="482"/>
      <c r="GKC1388" s="482"/>
      <c r="GKD1388" s="482"/>
      <c r="GKE1388" s="482"/>
      <c r="GKF1388" s="482"/>
      <c r="GKG1388" s="482"/>
      <c r="GKH1388" s="482"/>
      <c r="GKI1388" s="482"/>
      <c r="GKJ1388" s="482"/>
      <c r="GKK1388" s="482"/>
      <c r="GKL1388" s="482"/>
      <c r="GKM1388" s="481"/>
      <c r="GKN1388" s="447"/>
      <c r="GKO1388" s="447"/>
      <c r="GKP1388" s="451"/>
      <c r="GKQ1388" s="451"/>
      <c r="GKR1388" s="451"/>
      <c r="GKS1388" s="451"/>
      <c r="GKT1388" s="451"/>
      <c r="GKU1388" s="451"/>
      <c r="GKV1388" s="451"/>
      <c r="GKW1388" s="451"/>
      <c r="GKX1388" s="451"/>
      <c r="GKY1388" s="451"/>
      <c r="GKZ1388" s="447"/>
      <c r="GLA1388" s="428"/>
      <c r="GLB1388" s="469"/>
      <c r="GLC1388" s="414"/>
      <c r="GLD1388" s="414"/>
      <c r="GLE1388" s="414"/>
      <c r="GLF1388" s="414"/>
      <c r="GLG1388" s="414"/>
      <c r="GLH1388" s="415"/>
      <c r="GLI1388" s="414"/>
      <c r="GLJ1388" s="416"/>
      <c r="GLK1388" s="366"/>
      <c r="GLL1388" s="366"/>
      <c r="GLM1388" s="366"/>
      <c r="GLN1388" s="366"/>
      <c r="GLO1388" s="366"/>
      <c r="GLP1388" s="366"/>
      <c r="GLQ1388" s="366"/>
      <c r="GLR1388" s="366"/>
      <c r="GLS1388" s="419"/>
      <c r="GLT1388" s="480"/>
      <c r="GLU1388" s="482"/>
      <c r="GLV1388" s="482"/>
      <c r="GLW1388" s="482"/>
      <c r="GLX1388" s="482"/>
      <c r="GLY1388" s="482"/>
      <c r="GLZ1388" s="482"/>
      <c r="GMA1388" s="482"/>
      <c r="GMB1388" s="482"/>
      <c r="GMC1388" s="482"/>
      <c r="GMD1388" s="482"/>
      <c r="GME1388" s="482"/>
      <c r="GMF1388" s="482"/>
      <c r="GMG1388" s="482"/>
      <c r="GMH1388" s="482"/>
      <c r="GMI1388" s="482"/>
      <c r="GMJ1388" s="482"/>
      <c r="GMK1388" s="482"/>
      <c r="GML1388" s="482"/>
      <c r="GMM1388" s="481"/>
      <c r="GMN1388" s="447"/>
      <c r="GMO1388" s="447"/>
      <c r="GMP1388" s="451"/>
      <c r="GMQ1388" s="451"/>
      <c r="GMR1388" s="451"/>
      <c r="GMS1388" s="451"/>
      <c r="GMT1388" s="451"/>
      <c r="GMU1388" s="451"/>
      <c r="GMV1388" s="451"/>
      <c r="GMW1388" s="451"/>
      <c r="GMX1388" s="451"/>
      <c r="GMY1388" s="451"/>
      <c r="GMZ1388" s="447"/>
      <c r="GNA1388" s="428"/>
      <c r="GNB1388" s="469"/>
      <c r="GNC1388" s="414"/>
      <c r="GND1388" s="414"/>
      <c r="GNE1388" s="414"/>
      <c r="GNF1388" s="414"/>
      <c r="GNG1388" s="414"/>
      <c r="GNH1388" s="415"/>
      <c r="GNI1388" s="414"/>
      <c r="GNJ1388" s="416"/>
      <c r="GNK1388" s="366"/>
      <c r="GNL1388" s="366"/>
      <c r="GNM1388" s="366"/>
      <c r="GNN1388" s="366"/>
      <c r="GNO1388" s="366"/>
      <c r="GNP1388" s="366"/>
      <c r="GNQ1388" s="366"/>
      <c r="GNR1388" s="366"/>
      <c r="GNS1388" s="419"/>
      <c r="GNT1388" s="480"/>
      <c r="GNU1388" s="482"/>
      <c r="GNV1388" s="482"/>
      <c r="GNW1388" s="482"/>
      <c r="GNX1388" s="482"/>
      <c r="GNY1388" s="482"/>
      <c r="GNZ1388" s="482"/>
      <c r="GOA1388" s="482"/>
      <c r="GOB1388" s="482"/>
      <c r="GOC1388" s="482"/>
      <c r="GOD1388" s="482"/>
      <c r="GOE1388" s="482"/>
      <c r="GOF1388" s="482"/>
      <c r="GOG1388" s="482"/>
      <c r="GOH1388" s="482"/>
      <c r="GOI1388" s="482"/>
      <c r="GOJ1388" s="482"/>
      <c r="GOK1388" s="482"/>
      <c r="GOL1388" s="482"/>
      <c r="GOM1388" s="481"/>
      <c r="GON1388" s="447"/>
      <c r="GOO1388" s="447"/>
      <c r="GOP1388" s="451"/>
      <c r="GOQ1388" s="451"/>
      <c r="GOR1388" s="451"/>
      <c r="GOS1388" s="451"/>
      <c r="GOT1388" s="451"/>
      <c r="GOU1388" s="451"/>
      <c r="GOV1388" s="451"/>
      <c r="GOW1388" s="451"/>
      <c r="GOX1388" s="451"/>
      <c r="GOY1388" s="451"/>
      <c r="GOZ1388" s="447"/>
      <c r="GPA1388" s="428"/>
      <c r="GPB1388" s="469"/>
      <c r="GPC1388" s="414"/>
      <c r="GPD1388" s="414"/>
      <c r="GPE1388" s="414"/>
      <c r="GPF1388" s="414"/>
      <c r="GPG1388" s="414"/>
      <c r="GPH1388" s="415"/>
      <c r="GPI1388" s="414"/>
      <c r="GPJ1388" s="416"/>
      <c r="GPK1388" s="366"/>
      <c r="GPL1388" s="366"/>
      <c r="GPM1388" s="366"/>
      <c r="GPN1388" s="366"/>
      <c r="GPO1388" s="366"/>
      <c r="GPP1388" s="366"/>
      <c r="GPQ1388" s="366"/>
      <c r="GPR1388" s="366"/>
      <c r="GPS1388" s="419"/>
      <c r="GPT1388" s="480"/>
      <c r="GPU1388" s="482"/>
      <c r="GPV1388" s="482"/>
      <c r="GPW1388" s="482"/>
      <c r="GPX1388" s="482"/>
      <c r="GPY1388" s="482"/>
      <c r="GPZ1388" s="482"/>
      <c r="GQA1388" s="482"/>
      <c r="GQB1388" s="482"/>
      <c r="GQC1388" s="482"/>
      <c r="GQD1388" s="482"/>
      <c r="GQE1388" s="482"/>
      <c r="GQF1388" s="482"/>
      <c r="GQG1388" s="482"/>
      <c r="GQH1388" s="482"/>
      <c r="GQI1388" s="482"/>
      <c r="GQJ1388" s="482"/>
      <c r="GQK1388" s="482"/>
      <c r="GQL1388" s="482"/>
      <c r="GQM1388" s="481"/>
      <c r="GQN1388" s="447"/>
      <c r="GQO1388" s="447"/>
      <c r="GQP1388" s="451"/>
      <c r="GQQ1388" s="451"/>
      <c r="GQR1388" s="451"/>
      <c r="GQS1388" s="451"/>
      <c r="GQT1388" s="451"/>
      <c r="GQU1388" s="451"/>
      <c r="GQV1388" s="451"/>
      <c r="GQW1388" s="451"/>
      <c r="GQX1388" s="451"/>
      <c r="GQY1388" s="451"/>
      <c r="GQZ1388" s="447"/>
      <c r="GRA1388" s="428"/>
      <c r="GRB1388" s="469"/>
      <c r="GRC1388" s="414"/>
      <c r="GRD1388" s="414"/>
      <c r="GRE1388" s="414"/>
      <c r="GRF1388" s="414"/>
      <c r="GRG1388" s="414"/>
      <c r="GRH1388" s="415"/>
      <c r="GRI1388" s="414"/>
      <c r="GRJ1388" s="416"/>
      <c r="GRK1388" s="366"/>
      <c r="GRL1388" s="366"/>
      <c r="GRM1388" s="366"/>
      <c r="GRN1388" s="366"/>
      <c r="GRO1388" s="366"/>
      <c r="GRP1388" s="366"/>
      <c r="GRQ1388" s="366"/>
      <c r="GRR1388" s="366"/>
      <c r="GRS1388" s="419"/>
      <c r="GRT1388" s="480"/>
      <c r="GRU1388" s="482"/>
      <c r="GRV1388" s="482"/>
      <c r="GRW1388" s="482"/>
      <c r="GRX1388" s="482"/>
      <c r="GRY1388" s="482"/>
      <c r="GRZ1388" s="482"/>
      <c r="GSA1388" s="482"/>
      <c r="GSB1388" s="482"/>
      <c r="GSC1388" s="482"/>
      <c r="GSD1388" s="482"/>
      <c r="GSE1388" s="482"/>
      <c r="GSF1388" s="482"/>
      <c r="GSG1388" s="482"/>
      <c r="GSH1388" s="482"/>
      <c r="GSI1388" s="482"/>
      <c r="GSJ1388" s="482"/>
      <c r="GSK1388" s="482"/>
      <c r="GSL1388" s="482"/>
      <c r="GSM1388" s="481"/>
      <c r="GSN1388" s="447"/>
      <c r="GSO1388" s="447"/>
      <c r="GSP1388" s="451"/>
      <c r="GSQ1388" s="451"/>
      <c r="GSR1388" s="451"/>
      <c r="GSS1388" s="451"/>
      <c r="GST1388" s="451"/>
      <c r="GSU1388" s="451"/>
      <c r="GSV1388" s="451"/>
      <c r="GSW1388" s="451"/>
      <c r="GSX1388" s="451"/>
      <c r="GSY1388" s="451"/>
      <c r="GSZ1388" s="447"/>
      <c r="GTA1388" s="428"/>
      <c r="GTB1388" s="469"/>
      <c r="GTC1388" s="414"/>
      <c r="GTD1388" s="414"/>
      <c r="GTE1388" s="414"/>
      <c r="GTF1388" s="414"/>
      <c r="GTG1388" s="414"/>
      <c r="GTH1388" s="415"/>
      <c r="GTI1388" s="414"/>
      <c r="GTJ1388" s="416"/>
      <c r="GTK1388" s="366"/>
      <c r="GTL1388" s="366"/>
      <c r="GTM1388" s="366"/>
      <c r="GTN1388" s="366"/>
      <c r="GTO1388" s="366"/>
      <c r="GTP1388" s="366"/>
      <c r="GTQ1388" s="366"/>
      <c r="GTR1388" s="366"/>
      <c r="GTS1388" s="419"/>
      <c r="GTT1388" s="480"/>
      <c r="GTU1388" s="482"/>
      <c r="GTV1388" s="482"/>
      <c r="GTW1388" s="482"/>
      <c r="GTX1388" s="482"/>
      <c r="GTY1388" s="482"/>
      <c r="GTZ1388" s="482"/>
      <c r="GUA1388" s="482"/>
      <c r="GUB1388" s="482"/>
      <c r="GUC1388" s="482"/>
      <c r="GUD1388" s="482"/>
      <c r="GUE1388" s="482"/>
      <c r="GUF1388" s="482"/>
      <c r="GUG1388" s="482"/>
      <c r="GUH1388" s="482"/>
      <c r="GUI1388" s="482"/>
      <c r="GUJ1388" s="482"/>
      <c r="GUK1388" s="482"/>
      <c r="GUL1388" s="482"/>
      <c r="GUM1388" s="481"/>
      <c r="GUN1388" s="447"/>
      <c r="GUO1388" s="447"/>
      <c r="GUP1388" s="451"/>
      <c r="GUQ1388" s="451"/>
      <c r="GUR1388" s="451"/>
      <c r="GUS1388" s="451"/>
      <c r="GUT1388" s="451"/>
      <c r="GUU1388" s="451"/>
      <c r="GUV1388" s="451"/>
      <c r="GUW1388" s="451"/>
      <c r="GUX1388" s="451"/>
      <c r="GUY1388" s="451"/>
      <c r="GUZ1388" s="447"/>
      <c r="GVA1388" s="428"/>
      <c r="GVB1388" s="469"/>
      <c r="GVC1388" s="414"/>
      <c r="GVD1388" s="414"/>
      <c r="GVE1388" s="414"/>
      <c r="GVF1388" s="414"/>
      <c r="GVG1388" s="414"/>
      <c r="GVH1388" s="415"/>
      <c r="GVI1388" s="414"/>
      <c r="GVJ1388" s="416"/>
      <c r="GVK1388" s="366"/>
      <c r="GVL1388" s="366"/>
      <c r="GVM1388" s="366"/>
      <c r="GVN1388" s="366"/>
      <c r="GVO1388" s="366"/>
      <c r="GVP1388" s="366"/>
      <c r="GVQ1388" s="366"/>
      <c r="GVR1388" s="366"/>
      <c r="GVS1388" s="419"/>
      <c r="GVT1388" s="480"/>
      <c r="GVU1388" s="482"/>
      <c r="GVV1388" s="482"/>
      <c r="GVW1388" s="482"/>
      <c r="GVX1388" s="482"/>
      <c r="GVY1388" s="482"/>
      <c r="GVZ1388" s="482"/>
      <c r="GWA1388" s="482"/>
      <c r="GWB1388" s="482"/>
      <c r="GWC1388" s="482"/>
      <c r="GWD1388" s="482"/>
      <c r="GWE1388" s="482"/>
      <c r="GWF1388" s="482"/>
      <c r="GWG1388" s="482"/>
      <c r="GWH1388" s="482"/>
      <c r="GWI1388" s="482"/>
      <c r="GWJ1388" s="482"/>
      <c r="GWK1388" s="482"/>
      <c r="GWL1388" s="482"/>
      <c r="GWM1388" s="481"/>
      <c r="GWN1388" s="447"/>
      <c r="GWO1388" s="447"/>
      <c r="GWP1388" s="451"/>
      <c r="GWQ1388" s="451"/>
      <c r="GWR1388" s="451"/>
      <c r="GWS1388" s="451"/>
      <c r="GWT1388" s="451"/>
      <c r="GWU1388" s="451"/>
      <c r="GWV1388" s="451"/>
      <c r="GWW1388" s="451"/>
      <c r="GWX1388" s="451"/>
      <c r="GWY1388" s="451"/>
      <c r="GWZ1388" s="447"/>
      <c r="GXA1388" s="428"/>
      <c r="GXB1388" s="469"/>
      <c r="GXC1388" s="414"/>
      <c r="GXD1388" s="414"/>
      <c r="GXE1388" s="414"/>
      <c r="GXF1388" s="414"/>
      <c r="GXG1388" s="414"/>
      <c r="GXH1388" s="415"/>
      <c r="GXI1388" s="414"/>
      <c r="GXJ1388" s="416"/>
      <c r="GXK1388" s="366"/>
      <c r="GXL1388" s="366"/>
      <c r="GXM1388" s="366"/>
      <c r="GXN1388" s="366"/>
      <c r="GXO1388" s="366"/>
      <c r="GXP1388" s="366"/>
      <c r="GXQ1388" s="366"/>
      <c r="GXR1388" s="366"/>
      <c r="GXS1388" s="419"/>
      <c r="GXT1388" s="480"/>
      <c r="GXU1388" s="482"/>
      <c r="GXV1388" s="482"/>
      <c r="GXW1388" s="482"/>
      <c r="GXX1388" s="482"/>
      <c r="GXY1388" s="482"/>
      <c r="GXZ1388" s="482"/>
      <c r="GYA1388" s="482"/>
      <c r="GYB1388" s="482"/>
      <c r="GYC1388" s="482"/>
      <c r="GYD1388" s="482"/>
      <c r="GYE1388" s="482"/>
      <c r="GYF1388" s="482"/>
      <c r="GYG1388" s="482"/>
      <c r="GYH1388" s="482"/>
      <c r="GYI1388" s="482"/>
      <c r="GYJ1388" s="482"/>
      <c r="GYK1388" s="482"/>
      <c r="GYL1388" s="482"/>
      <c r="GYM1388" s="481"/>
      <c r="GYN1388" s="447"/>
      <c r="GYO1388" s="447"/>
      <c r="GYP1388" s="451"/>
      <c r="GYQ1388" s="451"/>
      <c r="GYR1388" s="451"/>
      <c r="GYS1388" s="451"/>
      <c r="GYT1388" s="451"/>
      <c r="GYU1388" s="451"/>
      <c r="GYV1388" s="451"/>
      <c r="GYW1388" s="451"/>
      <c r="GYX1388" s="451"/>
      <c r="GYY1388" s="451"/>
      <c r="GYZ1388" s="447"/>
      <c r="GZA1388" s="428"/>
      <c r="GZB1388" s="469"/>
      <c r="GZC1388" s="414"/>
      <c r="GZD1388" s="414"/>
      <c r="GZE1388" s="414"/>
      <c r="GZF1388" s="414"/>
      <c r="GZG1388" s="414"/>
      <c r="GZH1388" s="415"/>
      <c r="GZI1388" s="414"/>
      <c r="GZJ1388" s="416"/>
      <c r="GZK1388" s="366"/>
      <c r="GZL1388" s="366"/>
      <c r="GZM1388" s="366"/>
      <c r="GZN1388" s="366"/>
      <c r="GZO1388" s="366"/>
      <c r="GZP1388" s="366"/>
      <c r="GZQ1388" s="366"/>
      <c r="GZR1388" s="366"/>
      <c r="GZS1388" s="419"/>
      <c r="GZT1388" s="480"/>
      <c r="GZU1388" s="482"/>
      <c r="GZV1388" s="482"/>
      <c r="GZW1388" s="482"/>
      <c r="GZX1388" s="482"/>
      <c r="GZY1388" s="482"/>
      <c r="GZZ1388" s="482"/>
      <c r="HAA1388" s="482"/>
      <c r="HAB1388" s="482"/>
      <c r="HAC1388" s="482"/>
      <c r="HAD1388" s="482"/>
      <c r="HAE1388" s="482"/>
      <c r="HAF1388" s="482"/>
      <c r="HAG1388" s="482"/>
      <c r="HAH1388" s="482"/>
      <c r="HAI1388" s="482"/>
      <c r="HAJ1388" s="482"/>
      <c r="HAK1388" s="482"/>
      <c r="HAL1388" s="482"/>
      <c r="HAM1388" s="481"/>
      <c r="HAN1388" s="447"/>
      <c r="HAO1388" s="447"/>
      <c r="HAP1388" s="451"/>
      <c r="HAQ1388" s="451"/>
      <c r="HAR1388" s="451"/>
      <c r="HAS1388" s="451"/>
      <c r="HAT1388" s="451"/>
      <c r="HAU1388" s="451"/>
      <c r="HAV1388" s="451"/>
      <c r="HAW1388" s="451"/>
      <c r="HAX1388" s="451"/>
      <c r="HAY1388" s="451"/>
      <c r="HAZ1388" s="447"/>
      <c r="HBA1388" s="428"/>
      <c r="HBB1388" s="469"/>
      <c r="HBC1388" s="414"/>
      <c r="HBD1388" s="414"/>
      <c r="HBE1388" s="414"/>
      <c r="HBF1388" s="414"/>
      <c r="HBG1388" s="414"/>
      <c r="HBH1388" s="415"/>
      <c r="HBI1388" s="414"/>
      <c r="HBJ1388" s="416"/>
      <c r="HBK1388" s="366"/>
      <c r="HBL1388" s="366"/>
      <c r="HBM1388" s="366"/>
      <c r="HBN1388" s="366"/>
      <c r="HBO1388" s="366"/>
      <c r="HBP1388" s="366"/>
      <c r="HBQ1388" s="366"/>
      <c r="HBR1388" s="366"/>
      <c r="HBS1388" s="419"/>
      <c r="HBT1388" s="480"/>
      <c r="HBU1388" s="482"/>
      <c r="HBV1388" s="482"/>
      <c r="HBW1388" s="482"/>
      <c r="HBX1388" s="482"/>
      <c r="HBY1388" s="482"/>
      <c r="HBZ1388" s="482"/>
      <c r="HCA1388" s="482"/>
      <c r="HCB1388" s="482"/>
      <c r="HCC1388" s="482"/>
      <c r="HCD1388" s="482"/>
      <c r="HCE1388" s="482"/>
      <c r="HCF1388" s="482"/>
      <c r="HCG1388" s="482"/>
      <c r="HCH1388" s="482"/>
      <c r="HCI1388" s="482"/>
      <c r="HCJ1388" s="482"/>
      <c r="HCK1388" s="482"/>
      <c r="HCL1388" s="482"/>
      <c r="HCM1388" s="481"/>
      <c r="HCN1388" s="447"/>
      <c r="HCO1388" s="447"/>
      <c r="HCP1388" s="451"/>
      <c r="HCQ1388" s="451"/>
      <c r="HCR1388" s="451"/>
      <c r="HCS1388" s="451"/>
      <c r="HCT1388" s="451"/>
      <c r="HCU1388" s="451"/>
      <c r="HCV1388" s="451"/>
      <c r="HCW1388" s="451"/>
      <c r="HCX1388" s="451"/>
      <c r="HCY1388" s="451"/>
      <c r="HCZ1388" s="447"/>
      <c r="HDA1388" s="428"/>
      <c r="HDB1388" s="469"/>
      <c r="HDC1388" s="414"/>
      <c r="HDD1388" s="414"/>
      <c r="HDE1388" s="414"/>
      <c r="HDF1388" s="414"/>
      <c r="HDG1388" s="414"/>
      <c r="HDH1388" s="415"/>
      <c r="HDI1388" s="414"/>
      <c r="HDJ1388" s="416"/>
      <c r="HDK1388" s="366"/>
      <c r="HDL1388" s="366"/>
      <c r="HDM1388" s="366"/>
      <c r="HDN1388" s="366"/>
      <c r="HDO1388" s="366"/>
      <c r="HDP1388" s="366"/>
      <c r="HDQ1388" s="366"/>
      <c r="HDR1388" s="366"/>
      <c r="HDS1388" s="419"/>
      <c r="HDT1388" s="480"/>
      <c r="HDU1388" s="482"/>
      <c r="HDV1388" s="482"/>
      <c r="HDW1388" s="482"/>
      <c r="HDX1388" s="482"/>
      <c r="HDY1388" s="482"/>
      <c r="HDZ1388" s="482"/>
      <c r="HEA1388" s="482"/>
      <c r="HEB1388" s="482"/>
      <c r="HEC1388" s="482"/>
      <c r="HED1388" s="482"/>
      <c r="HEE1388" s="482"/>
      <c r="HEF1388" s="482"/>
      <c r="HEG1388" s="482"/>
      <c r="HEH1388" s="482"/>
      <c r="HEI1388" s="482"/>
      <c r="HEJ1388" s="482"/>
      <c r="HEK1388" s="482"/>
      <c r="HEL1388" s="482"/>
      <c r="HEM1388" s="481"/>
      <c r="HEN1388" s="447"/>
      <c r="HEO1388" s="447"/>
      <c r="HEP1388" s="451"/>
      <c r="HEQ1388" s="451"/>
      <c r="HER1388" s="451"/>
      <c r="HES1388" s="451"/>
      <c r="HET1388" s="451"/>
      <c r="HEU1388" s="451"/>
      <c r="HEV1388" s="451"/>
      <c r="HEW1388" s="451"/>
      <c r="HEX1388" s="451"/>
      <c r="HEY1388" s="451"/>
      <c r="HEZ1388" s="447"/>
      <c r="HFA1388" s="428"/>
      <c r="HFB1388" s="469"/>
      <c r="HFC1388" s="414"/>
      <c r="HFD1388" s="414"/>
      <c r="HFE1388" s="414"/>
      <c r="HFF1388" s="414"/>
      <c r="HFG1388" s="414"/>
      <c r="HFH1388" s="415"/>
      <c r="HFI1388" s="414"/>
      <c r="HFJ1388" s="416"/>
      <c r="HFK1388" s="366"/>
      <c r="HFL1388" s="366"/>
      <c r="HFM1388" s="366"/>
      <c r="HFN1388" s="366"/>
      <c r="HFO1388" s="366"/>
      <c r="HFP1388" s="366"/>
      <c r="HFQ1388" s="366"/>
      <c r="HFR1388" s="366"/>
      <c r="HFS1388" s="419"/>
      <c r="HFT1388" s="480"/>
      <c r="HFU1388" s="482"/>
      <c r="HFV1388" s="482"/>
      <c r="HFW1388" s="482"/>
      <c r="HFX1388" s="482"/>
      <c r="HFY1388" s="482"/>
      <c r="HFZ1388" s="482"/>
      <c r="HGA1388" s="482"/>
      <c r="HGB1388" s="482"/>
      <c r="HGC1388" s="482"/>
      <c r="HGD1388" s="482"/>
      <c r="HGE1388" s="482"/>
      <c r="HGF1388" s="482"/>
      <c r="HGG1388" s="482"/>
      <c r="HGH1388" s="482"/>
      <c r="HGI1388" s="482"/>
      <c r="HGJ1388" s="482"/>
      <c r="HGK1388" s="482"/>
      <c r="HGL1388" s="482"/>
      <c r="HGM1388" s="481"/>
      <c r="HGN1388" s="447"/>
      <c r="HGO1388" s="447"/>
      <c r="HGP1388" s="451"/>
      <c r="HGQ1388" s="451"/>
      <c r="HGR1388" s="451"/>
      <c r="HGS1388" s="451"/>
      <c r="HGT1388" s="451"/>
      <c r="HGU1388" s="451"/>
      <c r="HGV1388" s="451"/>
      <c r="HGW1388" s="451"/>
      <c r="HGX1388" s="451"/>
      <c r="HGY1388" s="451"/>
      <c r="HGZ1388" s="447"/>
      <c r="HHA1388" s="428"/>
      <c r="HHB1388" s="469"/>
      <c r="HHC1388" s="414"/>
      <c r="HHD1388" s="414"/>
      <c r="HHE1388" s="414"/>
      <c r="HHF1388" s="414"/>
      <c r="HHG1388" s="414"/>
      <c r="HHH1388" s="415"/>
      <c r="HHI1388" s="414"/>
      <c r="HHJ1388" s="416"/>
      <c r="HHK1388" s="366"/>
      <c r="HHL1388" s="366"/>
      <c r="HHM1388" s="366"/>
      <c r="HHN1388" s="366"/>
      <c r="HHO1388" s="366"/>
      <c r="HHP1388" s="366"/>
      <c r="HHQ1388" s="366"/>
      <c r="HHR1388" s="366"/>
      <c r="HHS1388" s="419"/>
      <c r="HHT1388" s="480"/>
      <c r="HHU1388" s="482"/>
      <c r="HHV1388" s="482"/>
      <c r="HHW1388" s="482"/>
      <c r="HHX1388" s="482"/>
      <c r="HHY1388" s="482"/>
      <c r="HHZ1388" s="482"/>
      <c r="HIA1388" s="482"/>
      <c r="HIB1388" s="482"/>
      <c r="HIC1388" s="482"/>
      <c r="HID1388" s="482"/>
      <c r="HIE1388" s="482"/>
      <c r="HIF1388" s="482"/>
      <c r="HIG1388" s="482"/>
      <c r="HIH1388" s="482"/>
      <c r="HII1388" s="482"/>
      <c r="HIJ1388" s="482"/>
      <c r="HIK1388" s="482"/>
      <c r="HIL1388" s="482"/>
      <c r="HIM1388" s="481"/>
      <c r="HIN1388" s="447"/>
      <c r="HIO1388" s="447"/>
      <c r="HIP1388" s="451"/>
      <c r="HIQ1388" s="451"/>
      <c r="HIR1388" s="451"/>
      <c r="HIS1388" s="451"/>
      <c r="HIT1388" s="451"/>
      <c r="HIU1388" s="451"/>
      <c r="HIV1388" s="451"/>
      <c r="HIW1388" s="451"/>
      <c r="HIX1388" s="451"/>
      <c r="HIY1388" s="451"/>
      <c r="HIZ1388" s="447"/>
      <c r="HJA1388" s="428"/>
      <c r="HJB1388" s="469"/>
      <c r="HJC1388" s="414"/>
      <c r="HJD1388" s="414"/>
      <c r="HJE1388" s="414"/>
      <c r="HJF1388" s="414"/>
      <c r="HJG1388" s="414"/>
      <c r="HJH1388" s="415"/>
      <c r="HJI1388" s="414"/>
      <c r="HJJ1388" s="416"/>
      <c r="HJK1388" s="366"/>
      <c r="HJL1388" s="366"/>
      <c r="HJM1388" s="366"/>
      <c r="HJN1388" s="366"/>
      <c r="HJO1388" s="366"/>
      <c r="HJP1388" s="366"/>
      <c r="HJQ1388" s="366"/>
      <c r="HJR1388" s="366"/>
      <c r="HJS1388" s="419"/>
      <c r="HJT1388" s="480"/>
      <c r="HJU1388" s="482"/>
      <c r="HJV1388" s="482"/>
      <c r="HJW1388" s="482"/>
      <c r="HJX1388" s="482"/>
      <c r="HJY1388" s="482"/>
      <c r="HJZ1388" s="482"/>
      <c r="HKA1388" s="482"/>
      <c r="HKB1388" s="482"/>
      <c r="HKC1388" s="482"/>
      <c r="HKD1388" s="482"/>
      <c r="HKE1388" s="482"/>
      <c r="HKF1388" s="482"/>
      <c r="HKG1388" s="482"/>
      <c r="HKH1388" s="482"/>
      <c r="HKI1388" s="482"/>
      <c r="HKJ1388" s="482"/>
      <c r="HKK1388" s="482"/>
      <c r="HKL1388" s="482"/>
      <c r="HKM1388" s="481"/>
      <c r="HKN1388" s="447"/>
      <c r="HKO1388" s="447"/>
      <c r="HKP1388" s="451"/>
      <c r="HKQ1388" s="451"/>
      <c r="HKR1388" s="451"/>
      <c r="HKS1388" s="451"/>
      <c r="HKT1388" s="451"/>
      <c r="HKU1388" s="451"/>
      <c r="HKV1388" s="451"/>
      <c r="HKW1388" s="451"/>
      <c r="HKX1388" s="451"/>
      <c r="HKY1388" s="451"/>
      <c r="HKZ1388" s="447"/>
      <c r="HLA1388" s="428"/>
      <c r="HLB1388" s="469"/>
      <c r="HLC1388" s="414"/>
      <c r="HLD1388" s="414"/>
      <c r="HLE1388" s="414"/>
      <c r="HLF1388" s="414"/>
      <c r="HLG1388" s="414"/>
      <c r="HLH1388" s="415"/>
      <c r="HLI1388" s="414"/>
      <c r="HLJ1388" s="416"/>
      <c r="HLK1388" s="366"/>
      <c r="HLL1388" s="366"/>
      <c r="HLM1388" s="366"/>
      <c r="HLN1388" s="366"/>
      <c r="HLO1388" s="366"/>
      <c r="HLP1388" s="366"/>
      <c r="HLQ1388" s="366"/>
      <c r="HLR1388" s="366"/>
      <c r="HLS1388" s="419"/>
      <c r="HLT1388" s="480"/>
      <c r="HLU1388" s="482"/>
      <c r="HLV1388" s="482"/>
      <c r="HLW1388" s="482"/>
      <c r="HLX1388" s="482"/>
      <c r="HLY1388" s="482"/>
      <c r="HLZ1388" s="482"/>
      <c r="HMA1388" s="482"/>
      <c r="HMB1388" s="482"/>
      <c r="HMC1388" s="482"/>
      <c r="HMD1388" s="482"/>
      <c r="HME1388" s="482"/>
      <c r="HMF1388" s="482"/>
      <c r="HMG1388" s="482"/>
      <c r="HMH1388" s="482"/>
      <c r="HMI1388" s="482"/>
      <c r="HMJ1388" s="482"/>
      <c r="HMK1388" s="482"/>
      <c r="HML1388" s="482"/>
      <c r="HMM1388" s="481"/>
      <c r="HMN1388" s="447"/>
      <c r="HMO1388" s="447"/>
      <c r="HMP1388" s="451"/>
      <c r="HMQ1388" s="451"/>
      <c r="HMR1388" s="451"/>
      <c r="HMS1388" s="451"/>
      <c r="HMT1388" s="451"/>
      <c r="HMU1388" s="451"/>
      <c r="HMV1388" s="451"/>
      <c r="HMW1388" s="451"/>
      <c r="HMX1388" s="451"/>
      <c r="HMY1388" s="451"/>
      <c r="HMZ1388" s="447"/>
      <c r="HNA1388" s="428"/>
      <c r="HNB1388" s="469"/>
      <c r="HNC1388" s="414"/>
      <c r="HND1388" s="414"/>
      <c r="HNE1388" s="414"/>
      <c r="HNF1388" s="414"/>
      <c r="HNG1388" s="414"/>
      <c r="HNH1388" s="415"/>
      <c r="HNI1388" s="414"/>
      <c r="HNJ1388" s="416"/>
      <c r="HNK1388" s="366"/>
      <c r="HNL1388" s="366"/>
      <c r="HNM1388" s="366"/>
      <c r="HNN1388" s="366"/>
      <c r="HNO1388" s="366"/>
      <c r="HNP1388" s="366"/>
      <c r="HNQ1388" s="366"/>
      <c r="HNR1388" s="366"/>
      <c r="HNS1388" s="419"/>
      <c r="HNT1388" s="480"/>
      <c r="HNU1388" s="482"/>
      <c r="HNV1388" s="482"/>
      <c r="HNW1388" s="482"/>
      <c r="HNX1388" s="482"/>
      <c r="HNY1388" s="482"/>
      <c r="HNZ1388" s="482"/>
      <c r="HOA1388" s="482"/>
      <c r="HOB1388" s="482"/>
      <c r="HOC1388" s="482"/>
      <c r="HOD1388" s="482"/>
      <c r="HOE1388" s="482"/>
      <c r="HOF1388" s="482"/>
      <c r="HOG1388" s="482"/>
      <c r="HOH1388" s="482"/>
      <c r="HOI1388" s="482"/>
      <c r="HOJ1388" s="482"/>
      <c r="HOK1388" s="482"/>
      <c r="HOL1388" s="482"/>
      <c r="HOM1388" s="481"/>
      <c r="HON1388" s="447"/>
      <c r="HOO1388" s="447"/>
      <c r="HOP1388" s="451"/>
      <c r="HOQ1388" s="451"/>
      <c r="HOR1388" s="451"/>
      <c r="HOS1388" s="451"/>
      <c r="HOT1388" s="451"/>
      <c r="HOU1388" s="451"/>
      <c r="HOV1388" s="451"/>
      <c r="HOW1388" s="451"/>
      <c r="HOX1388" s="451"/>
      <c r="HOY1388" s="451"/>
      <c r="HOZ1388" s="447"/>
      <c r="HPA1388" s="428"/>
      <c r="HPB1388" s="469"/>
      <c r="HPC1388" s="414"/>
      <c r="HPD1388" s="414"/>
      <c r="HPE1388" s="414"/>
      <c r="HPF1388" s="414"/>
      <c r="HPG1388" s="414"/>
      <c r="HPH1388" s="415"/>
      <c r="HPI1388" s="414"/>
      <c r="HPJ1388" s="416"/>
      <c r="HPK1388" s="366"/>
      <c r="HPL1388" s="366"/>
      <c r="HPM1388" s="366"/>
      <c r="HPN1388" s="366"/>
      <c r="HPO1388" s="366"/>
      <c r="HPP1388" s="366"/>
      <c r="HPQ1388" s="366"/>
      <c r="HPR1388" s="366"/>
      <c r="HPS1388" s="419"/>
      <c r="HPT1388" s="480"/>
      <c r="HPU1388" s="482"/>
      <c r="HPV1388" s="482"/>
      <c r="HPW1388" s="482"/>
      <c r="HPX1388" s="482"/>
      <c r="HPY1388" s="482"/>
      <c r="HPZ1388" s="482"/>
      <c r="HQA1388" s="482"/>
      <c r="HQB1388" s="482"/>
      <c r="HQC1388" s="482"/>
      <c r="HQD1388" s="482"/>
      <c r="HQE1388" s="482"/>
      <c r="HQF1388" s="482"/>
      <c r="HQG1388" s="482"/>
      <c r="HQH1388" s="482"/>
      <c r="HQI1388" s="482"/>
      <c r="HQJ1388" s="482"/>
      <c r="HQK1388" s="482"/>
      <c r="HQL1388" s="482"/>
      <c r="HQM1388" s="481"/>
      <c r="HQN1388" s="447"/>
      <c r="HQO1388" s="447"/>
      <c r="HQP1388" s="451"/>
      <c r="HQQ1388" s="451"/>
      <c r="HQR1388" s="451"/>
      <c r="HQS1388" s="451"/>
      <c r="HQT1388" s="451"/>
      <c r="HQU1388" s="451"/>
      <c r="HQV1388" s="451"/>
      <c r="HQW1388" s="451"/>
      <c r="HQX1388" s="451"/>
      <c r="HQY1388" s="451"/>
      <c r="HQZ1388" s="447"/>
      <c r="HRA1388" s="428"/>
      <c r="HRB1388" s="469"/>
      <c r="HRC1388" s="414"/>
      <c r="HRD1388" s="414"/>
      <c r="HRE1388" s="414"/>
      <c r="HRF1388" s="414"/>
      <c r="HRG1388" s="414"/>
      <c r="HRH1388" s="415"/>
      <c r="HRI1388" s="414"/>
      <c r="HRJ1388" s="416"/>
      <c r="HRK1388" s="366"/>
      <c r="HRL1388" s="366"/>
      <c r="HRM1388" s="366"/>
      <c r="HRN1388" s="366"/>
      <c r="HRO1388" s="366"/>
      <c r="HRP1388" s="366"/>
      <c r="HRQ1388" s="366"/>
      <c r="HRR1388" s="366"/>
      <c r="HRS1388" s="419"/>
      <c r="HRT1388" s="480"/>
      <c r="HRU1388" s="482"/>
      <c r="HRV1388" s="482"/>
      <c r="HRW1388" s="482"/>
      <c r="HRX1388" s="482"/>
      <c r="HRY1388" s="482"/>
      <c r="HRZ1388" s="482"/>
      <c r="HSA1388" s="482"/>
      <c r="HSB1388" s="482"/>
      <c r="HSC1388" s="482"/>
      <c r="HSD1388" s="482"/>
      <c r="HSE1388" s="482"/>
      <c r="HSF1388" s="482"/>
      <c r="HSG1388" s="482"/>
      <c r="HSH1388" s="482"/>
      <c r="HSI1388" s="482"/>
      <c r="HSJ1388" s="482"/>
      <c r="HSK1388" s="482"/>
      <c r="HSL1388" s="482"/>
      <c r="HSM1388" s="481"/>
      <c r="HSN1388" s="447"/>
      <c r="HSO1388" s="447"/>
      <c r="HSP1388" s="451"/>
      <c r="HSQ1388" s="451"/>
      <c r="HSR1388" s="451"/>
      <c r="HSS1388" s="451"/>
      <c r="HST1388" s="451"/>
      <c r="HSU1388" s="451"/>
      <c r="HSV1388" s="451"/>
      <c r="HSW1388" s="451"/>
      <c r="HSX1388" s="451"/>
      <c r="HSY1388" s="451"/>
      <c r="HSZ1388" s="447"/>
      <c r="HTA1388" s="428"/>
      <c r="HTB1388" s="469"/>
      <c r="HTC1388" s="414"/>
      <c r="HTD1388" s="414"/>
      <c r="HTE1388" s="414"/>
      <c r="HTF1388" s="414"/>
      <c r="HTG1388" s="414"/>
      <c r="HTH1388" s="415"/>
      <c r="HTI1388" s="414"/>
      <c r="HTJ1388" s="416"/>
      <c r="HTK1388" s="366"/>
      <c r="HTL1388" s="366"/>
      <c r="HTM1388" s="366"/>
      <c r="HTN1388" s="366"/>
      <c r="HTO1388" s="366"/>
      <c r="HTP1388" s="366"/>
      <c r="HTQ1388" s="366"/>
      <c r="HTR1388" s="366"/>
      <c r="HTS1388" s="419"/>
      <c r="HTT1388" s="480"/>
      <c r="HTU1388" s="482"/>
      <c r="HTV1388" s="482"/>
      <c r="HTW1388" s="482"/>
      <c r="HTX1388" s="482"/>
      <c r="HTY1388" s="482"/>
      <c r="HTZ1388" s="482"/>
      <c r="HUA1388" s="482"/>
      <c r="HUB1388" s="482"/>
      <c r="HUC1388" s="482"/>
      <c r="HUD1388" s="482"/>
      <c r="HUE1388" s="482"/>
      <c r="HUF1388" s="482"/>
      <c r="HUG1388" s="482"/>
      <c r="HUH1388" s="482"/>
      <c r="HUI1388" s="482"/>
      <c r="HUJ1388" s="482"/>
      <c r="HUK1388" s="482"/>
      <c r="HUL1388" s="482"/>
      <c r="HUM1388" s="481"/>
      <c r="HUN1388" s="447"/>
      <c r="HUO1388" s="447"/>
      <c r="HUP1388" s="451"/>
      <c r="HUQ1388" s="451"/>
      <c r="HUR1388" s="451"/>
      <c r="HUS1388" s="451"/>
      <c r="HUT1388" s="451"/>
      <c r="HUU1388" s="451"/>
      <c r="HUV1388" s="451"/>
      <c r="HUW1388" s="451"/>
      <c r="HUX1388" s="451"/>
      <c r="HUY1388" s="451"/>
      <c r="HUZ1388" s="447"/>
      <c r="HVA1388" s="428"/>
      <c r="HVB1388" s="469"/>
      <c r="HVC1388" s="414"/>
      <c r="HVD1388" s="414"/>
      <c r="HVE1388" s="414"/>
      <c r="HVF1388" s="414"/>
      <c r="HVG1388" s="414"/>
      <c r="HVH1388" s="415"/>
      <c r="HVI1388" s="414"/>
      <c r="HVJ1388" s="416"/>
      <c r="HVK1388" s="366"/>
      <c r="HVL1388" s="366"/>
      <c r="HVM1388" s="366"/>
      <c r="HVN1388" s="366"/>
      <c r="HVO1388" s="366"/>
      <c r="HVP1388" s="366"/>
      <c r="HVQ1388" s="366"/>
      <c r="HVR1388" s="366"/>
      <c r="HVS1388" s="419"/>
      <c r="HVT1388" s="480"/>
      <c r="HVU1388" s="482"/>
      <c r="HVV1388" s="482"/>
      <c r="HVW1388" s="482"/>
      <c r="HVX1388" s="482"/>
      <c r="HVY1388" s="482"/>
      <c r="HVZ1388" s="482"/>
      <c r="HWA1388" s="482"/>
      <c r="HWB1388" s="482"/>
      <c r="HWC1388" s="482"/>
      <c r="HWD1388" s="482"/>
      <c r="HWE1388" s="482"/>
      <c r="HWF1388" s="482"/>
      <c r="HWG1388" s="482"/>
      <c r="HWH1388" s="482"/>
      <c r="HWI1388" s="482"/>
      <c r="HWJ1388" s="482"/>
      <c r="HWK1388" s="482"/>
      <c r="HWL1388" s="482"/>
      <c r="HWM1388" s="481"/>
      <c r="HWN1388" s="447"/>
      <c r="HWO1388" s="447"/>
      <c r="HWP1388" s="451"/>
      <c r="HWQ1388" s="451"/>
      <c r="HWR1388" s="451"/>
      <c r="HWS1388" s="451"/>
      <c r="HWT1388" s="451"/>
      <c r="HWU1388" s="451"/>
      <c r="HWV1388" s="451"/>
      <c r="HWW1388" s="451"/>
      <c r="HWX1388" s="451"/>
      <c r="HWY1388" s="451"/>
      <c r="HWZ1388" s="447"/>
      <c r="HXA1388" s="428"/>
      <c r="HXB1388" s="469"/>
      <c r="HXC1388" s="414"/>
      <c r="HXD1388" s="414"/>
      <c r="HXE1388" s="414"/>
      <c r="HXF1388" s="414"/>
      <c r="HXG1388" s="414"/>
      <c r="HXH1388" s="415"/>
      <c r="HXI1388" s="414"/>
      <c r="HXJ1388" s="416"/>
      <c r="HXK1388" s="366"/>
      <c r="HXL1388" s="366"/>
      <c r="HXM1388" s="366"/>
      <c r="HXN1388" s="366"/>
      <c r="HXO1388" s="366"/>
      <c r="HXP1388" s="366"/>
      <c r="HXQ1388" s="366"/>
      <c r="HXR1388" s="366"/>
      <c r="HXS1388" s="419"/>
      <c r="HXT1388" s="480"/>
      <c r="HXU1388" s="482"/>
      <c r="HXV1388" s="482"/>
      <c r="HXW1388" s="482"/>
      <c r="HXX1388" s="482"/>
      <c r="HXY1388" s="482"/>
      <c r="HXZ1388" s="482"/>
      <c r="HYA1388" s="482"/>
      <c r="HYB1388" s="482"/>
      <c r="HYC1388" s="482"/>
      <c r="HYD1388" s="482"/>
      <c r="HYE1388" s="482"/>
      <c r="HYF1388" s="482"/>
      <c r="HYG1388" s="482"/>
      <c r="HYH1388" s="482"/>
      <c r="HYI1388" s="482"/>
      <c r="HYJ1388" s="482"/>
      <c r="HYK1388" s="482"/>
      <c r="HYL1388" s="482"/>
      <c r="HYM1388" s="481"/>
      <c r="HYN1388" s="447"/>
      <c r="HYO1388" s="447"/>
      <c r="HYP1388" s="451"/>
      <c r="HYQ1388" s="451"/>
      <c r="HYR1388" s="451"/>
      <c r="HYS1388" s="451"/>
      <c r="HYT1388" s="451"/>
      <c r="HYU1388" s="451"/>
      <c r="HYV1388" s="451"/>
      <c r="HYW1388" s="451"/>
      <c r="HYX1388" s="451"/>
      <c r="HYY1388" s="451"/>
      <c r="HYZ1388" s="447"/>
      <c r="HZA1388" s="428"/>
      <c r="HZB1388" s="469"/>
      <c r="HZC1388" s="414"/>
      <c r="HZD1388" s="414"/>
      <c r="HZE1388" s="414"/>
      <c r="HZF1388" s="414"/>
      <c r="HZG1388" s="414"/>
      <c r="HZH1388" s="415"/>
      <c r="HZI1388" s="414"/>
      <c r="HZJ1388" s="416"/>
      <c r="HZK1388" s="366"/>
      <c r="HZL1388" s="366"/>
      <c r="HZM1388" s="366"/>
      <c r="HZN1388" s="366"/>
      <c r="HZO1388" s="366"/>
      <c r="HZP1388" s="366"/>
      <c r="HZQ1388" s="366"/>
      <c r="HZR1388" s="366"/>
      <c r="HZS1388" s="419"/>
      <c r="HZT1388" s="480"/>
      <c r="HZU1388" s="482"/>
      <c r="HZV1388" s="482"/>
      <c r="HZW1388" s="482"/>
      <c r="HZX1388" s="482"/>
      <c r="HZY1388" s="482"/>
      <c r="HZZ1388" s="482"/>
      <c r="IAA1388" s="482"/>
      <c r="IAB1388" s="482"/>
      <c r="IAC1388" s="482"/>
      <c r="IAD1388" s="482"/>
      <c r="IAE1388" s="482"/>
      <c r="IAF1388" s="482"/>
      <c r="IAG1388" s="482"/>
      <c r="IAH1388" s="482"/>
      <c r="IAI1388" s="482"/>
      <c r="IAJ1388" s="482"/>
      <c r="IAK1388" s="482"/>
      <c r="IAL1388" s="482"/>
      <c r="IAM1388" s="481"/>
      <c r="IAN1388" s="447"/>
      <c r="IAO1388" s="447"/>
      <c r="IAP1388" s="451"/>
      <c r="IAQ1388" s="451"/>
      <c r="IAR1388" s="451"/>
      <c r="IAS1388" s="451"/>
      <c r="IAT1388" s="451"/>
      <c r="IAU1388" s="451"/>
      <c r="IAV1388" s="451"/>
      <c r="IAW1388" s="451"/>
      <c r="IAX1388" s="451"/>
      <c r="IAY1388" s="451"/>
      <c r="IAZ1388" s="447"/>
      <c r="IBA1388" s="428"/>
      <c r="IBB1388" s="469"/>
      <c r="IBC1388" s="414"/>
      <c r="IBD1388" s="414"/>
      <c r="IBE1388" s="414"/>
      <c r="IBF1388" s="414"/>
      <c r="IBG1388" s="414"/>
      <c r="IBH1388" s="415"/>
      <c r="IBI1388" s="414"/>
      <c r="IBJ1388" s="416"/>
      <c r="IBK1388" s="366"/>
      <c r="IBL1388" s="366"/>
      <c r="IBM1388" s="366"/>
      <c r="IBN1388" s="366"/>
      <c r="IBO1388" s="366"/>
      <c r="IBP1388" s="366"/>
      <c r="IBQ1388" s="366"/>
      <c r="IBR1388" s="366"/>
      <c r="IBS1388" s="419"/>
      <c r="IBT1388" s="480"/>
      <c r="IBU1388" s="482"/>
      <c r="IBV1388" s="482"/>
      <c r="IBW1388" s="482"/>
      <c r="IBX1388" s="482"/>
      <c r="IBY1388" s="482"/>
      <c r="IBZ1388" s="482"/>
      <c r="ICA1388" s="482"/>
      <c r="ICB1388" s="482"/>
      <c r="ICC1388" s="482"/>
      <c r="ICD1388" s="482"/>
      <c r="ICE1388" s="482"/>
      <c r="ICF1388" s="482"/>
      <c r="ICG1388" s="482"/>
      <c r="ICH1388" s="482"/>
      <c r="ICI1388" s="482"/>
      <c r="ICJ1388" s="482"/>
      <c r="ICK1388" s="482"/>
      <c r="ICL1388" s="482"/>
      <c r="ICM1388" s="481"/>
      <c r="ICN1388" s="447"/>
      <c r="ICO1388" s="447"/>
      <c r="ICP1388" s="451"/>
      <c r="ICQ1388" s="451"/>
      <c r="ICR1388" s="451"/>
      <c r="ICS1388" s="451"/>
      <c r="ICT1388" s="451"/>
      <c r="ICU1388" s="451"/>
      <c r="ICV1388" s="451"/>
      <c r="ICW1388" s="451"/>
      <c r="ICX1388" s="451"/>
      <c r="ICY1388" s="451"/>
      <c r="ICZ1388" s="447"/>
      <c r="IDA1388" s="428"/>
      <c r="IDB1388" s="469"/>
      <c r="IDC1388" s="414"/>
      <c r="IDD1388" s="414"/>
      <c r="IDE1388" s="414"/>
      <c r="IDF1388" s="414"/>
      <c r="IDG1388" s="414"/>
      <c r="IDH1388" s="415"/>
      <c r="IDI1388" s="414"/>
      <c r="IDJ1388" s="416"/>
      <c r="IDK1388" s="366"/>
      <c r="IDL1388" s="366"/>
      <c r="IDM1388" s="366"/>
      <c r="IDN1388" s="366"/>
      <c r="IDO1388" s="366"/>
      <c r="IDP1388" s="366"/>
      <c r="IDQ1388" s="366"/>
      <c r="IDR1388" s="366"/>
      <c r="IDS1388" s="419"/>
      <c r="IDT1388" s="480"/>
      <c r="IDU1388" s="482"/>
      <c r="IDV1388" s="482"/>
      <c r="IDW1388" s="482"/>
      <c r="IDX1388" s="482"/>
      <c r="IDY1388" s="482"/>
      <c r="IDZ1388" s="482"/>
      <c r="IEA1388" s="482"/>
      <c r="IEB1388" s="482"/>
      <c r="IEC1388" s="482"/>
      <c r="IED1388" s="482"/>
      <c r="IEE1388" s="482"/>
      <c r="IEF1388" s="482"/>
      <c r="IEG1388" s="482"/>
      <c r="IEH1388" s="482"/>
      <c r="IEI1388" s="482"/>
      <c r="IEJ1388" s="482"/>
      <c r="IEK1388" s="482"/>
      <c r="IEL1388" s="482"/>
      <c r="IEM1388" s="481"/>
      <c r="IEN1388" s="447"/>
      <c r="IEO1388" s="447"/>
      <c r="IEP1388" s="451"/>
      <c r="IEQ1388" s="451"/>
      <c r="IER1388" s="451"/>
      <c r="IES1388" s="451"/>
      <c r="IET1388" s="451"/>
      <c r="IEU1388" s="451"/>
      <c r="IEV1388" s="451"/>
      <c r="IEW1388" s="451"/>
      <c r="IEX1388" s="451"/>
      <c r="IEY1388" s="451"/>
      <c r="IEZ1388" s="447"/>
      <c r="IFA1388" s="428"/>
      <c r="IFB1388" s="469"/>
      <c r="IFC1388" s="414"/>
      <c r="IFD1388" s="414"/>
      <c r="IFE1388" s="414"/>
      <c r="IFF1388" s="414"/>
      <c r="IFG1388" s="414"/>
      <c r="IFH1388" s="415"/>
      <c r="IFI1388" s="414"/>
      <c r="IFJ1388" s="416"/>
      <c r="IFK1388" s="366"/>
      <c r="IFL1388" s="366"/>
      <c r="IFM1388" s="366"/>
      <c r="IFN1388" s="366"/>
      <c r="IFO1388" s="366"/>
      <c r="IFP1388" s="366"/>
      <c r="IFQ1388" s="366"/>
      <c r="IFR1388" s="366"/>
      <c r="IFS1388" s="419"/>
      <c r="IFT1388" s="480"/>
      <c r="IFU1388" s="482"/>
      <c r="IFV1388" s="482"/>
      <c r="IFW1388" s="482"/>
      <c r="IFX1388" s="482"/>
      <c r="IFY1388" s="482"/>
      <c r="IFZ1388" s="482"/>
      <c r="IGA1388" s="482"/>
      <c r="IGB1388" s="482"/>
      <c r="IGC1388" s="482"/>
      <c r="IGD1388" s="482"/>
      <c r="IGE1388" s="482"/>
      <c r="IGF1388" s="482"/>
      <c r="IGG1388" s="482"/>
      <c r="IGH1388" s="482"/>
      <c r="IGI1388" s="482"/>
      <c r="IGJ1388" s="482"/>
      <c r="IGK1388" s="482"/>
      <c r="IGL1388" s="482"/>
      <c r="IGM1388" s="481"/>
      <c r="IGN1388" s="447"/>
      <c r="IGO1388" s="447"/>
      <c r="IGP1388" s="451"/>
      <c r="IGQ1388" s="451"/>
      <c r="IGR1388" s="451"/>
      <c r="IGS1388" s="451"/>
      <c r="IGT1388" s="451"/>
      <c r="IGU1388" s="451"/>
      <c r="IGV1388" s="451"/>
      <c r="IGW1388" s="451"/>
      <c r="IGX1388" s="451"/>
      <c r="IGY1388" s="451"/>
      <c r="IGZ1388" s="447"/>
      <c r="IHA1388" s="428"/>
      <c r="IHB1388" s="469"/>
      <c r="IHC1388" s="414"/>
      <c r="IHD1388" s="414"/>
      <c r="IHE1388" s="414"/>
      <c r="IHF1388" s="414"/>
      <c r="IHG1388" s="414"/>
      <c r="IHH1388" s="415"/>
      <c r="IHI1388" s="414"/>
      <c r="IHJ1388" s="416"/>
      <c r="IHK1388" s="366"/>
      <c r="IHL1388" s="366"/>
      <c r="IHM1388" s="366"/>
      <c r="IHN1388" s="366"/>
      <c r="IHO1388" s="366"/>
      <c r="IHP1388" s="366"/>
      <c r="IHQ1388" s="366"/>
      <c r="IHR1388" s="366"/>
      <c r="IHS1388" s="419"/>
      <c r="IHT1388" s="480"/>
      <c r="IHU1388" s="482"/>
      <c r="IHV1388" s="482"/>
      <c r="IHW1388" s="482"/>
      <c r="IHX1388" s="482"/>
      <c r="IHY1388" s="482"/>
      <c r="IHZ1388" s="482"/>
      <c r="IIA1388" s="482"/>
      <c r="IIB1388" s="482"/>
      <c r="IIC1388" s="482"/>
      <c r="IID1388" s="482"/>
      <c r="IIE1388" s="482"/>
      <c r="IIF1388" s="482"/>
      <c r="IIG1388" s="482"/>
      <c r="IIH1388" s="482"/>
      <c r="III1388" s="482"/>
      <c r="IIJ1388" s="482"/>
      <c r="IIK1388" s="482"/>
      <c r="IIL1388" s="482"/>
      <c r="IIM1388" s="481"/>
      <c r="IIN1388" s="447"/>
      <c r="IIO1388" s="447"/>
      <c r="IIP1388" s="451"/>
      <c r="IIQ1388" s="451"/>
      <c r="IIR1388" s="451"/>
      <c r="IIS1388" s="451"/>
      <c r="IIT1388" s="451"/>
      <c r="IIU1388" s="451"/>
      <c r="IIV1388" s="451"/>
      <c r="IIW1388" s="451"/>
      <c r="IIX1388" s="451"/>
      <c r="IIY1388" s="451"/>
      <c r="IIZ1388" s="447"/>
      <c r="IJA1388" s="428"/>
      <c r="IJB1388" s="469"/>
      <c r="IJC1388" s="414"/>
      <c r="IJD1388" s="414"/>
      <c r="IJE1388" s="414"/>
      <c r="IJF1388" s="414"/>
      <c r="IJG1388" s="414"/>
      <c r="IJH1388" s="415"/>
      <c r="IJI1388" s="414"/>
      <c r="IJJ1388" s="416"/>
      <c r="IJK1388" s="366"/>
      <c r="IJL1388" s="366"/>
      <c r="IJM1388" s="366"/>
      <c r="IJN1388" s="366"/>
      <c r="IJO1388" s="366"/>
      <c r="IJP1388" s="366"/>
      <c r="IJQ1388" s="366"/>
      <c r="IJR1388" s="366"/>
      <c r="IJS1388" s="419"/>
      <c r="IJT1388" s="480"/>
      <c r="IJU1388" s="482"/>
      <c r="IJV1388" s="482"/>
      <c r="IJW1388" s="482"/>
      <c r="IJX1388" s="482"/>
      <c r="IJY1388" s="482"/>
      <c r="IJZ1388" s="482"/>
      <c r="IKA1388" s="482"/>
      <c r="IKB1388" s="482"/>
      <c r="IKC1388" s="482"/>
      <c r="IKD1388" s="482"/>
      <c r="IKE1388" s="482"/>
      <c r="IKF1388" s="482"/>
      <c r="IKG1388" s="482"/>
      <c r="IKH1388" s="482"/>
      <c r="IKI1388" s="482"/>
      <c r="IKJ1388" s="482"/>
      <c r="IKK1388" s="482"/>
      <c r="IKL1388" s="482"/>
      <c r="IKM1388" s="481"/>
      <c r="IKN1388" s="447"/>
      <c r="IKO1388" s="447"/>
      <c r="IKP1388" s="451"/>
      <c r="IKQ1388" s="451"/>
      <c r="IKR1388" s="451"/>
      <c r="IKS1388" s="451"/>
      <c r="IKT1388" s="451"/>
      <c r="IKU1388" s="451"/>
      <c r="IKV1388" s="451"/>
      <c r="IKW1388" s="451"/>
      <c r="IKX1388" s="451"/>
      <c r="IKY1388" s="451"/>
      <c r="IKZ1388" s="447"/>
      <c r="ILA1388" s="428"/>
      <c r="ILB1388" s="469"/>
      <c r="ILC1388" s="414"/>
      <c r="ILD1388" s="414"/>
      <c r="ILE1388" s="414"/>
      <c r="ILF1388" s="414"/>
      <c r="ILG1388" s="414"/>
      <c r="ILH1388" s="415"/>
      <c r="ILI1388" s="414"/>
      <c r="ILJ1388" s="416"/>
      <c r="ILK1388" s="366"/>
      <c r="ILL1388" s="366"/>
      <c r="ILM1388" s="366"/>
      <c r="ILN1388" s="366"/>
      <c r="ILO1388" s="366"/>
      <c r="ILP1388" s="366"/>
      <c r="ILQ1388" s="366"/>
      <c r="ILR1388" s="366"/>
      <c r="ILS1388" s="419"/>
      <c r="ILT1388" s="480"/>
      <c r="ILU1388" s="482"/>
      <c r="ILV1388" s="482"/>
      <c r="ILW1388" s="482"/>
      <c r="ILX1388" s="482"/>
      <c r="ILY1388" s="482"/>
      <c r="ILZ1388" s="482"/>
      <c r="IMA1388" s="482"/>
      <c r="IMB1388" s="482"/>
      <c r="IMC1388" s="482"/>
      <c r="IMD1388" s="482"/>
      <c r="IME1388" s="482"/>
      <c r="IMF1388" s="482"/>
      <c r="IMG1388" s="482"/>
      <c r="IMH1388" s="482"/>
      <c r="IMI1388" s="482"/>
      <c r="IMJ1388" s="482"/>
      <c r="IMK1388" s="482"/>
      <c r="IML1388" s="482"/>
      <c r="IMM1388" s="481"/>
      <c r="IMN1388" s="447"/>
      <c r="IMO1388" s="447"/>
      <c r="IMP1388" s="451"/>
      <c r="IMQ1388" s="451"/>
      <c r="IMR1388" s="451"/>
      <c r="IMS1388" s="451"/>
      <c r="IMT1388" s="451"/>
      <c r="IMU1388" s="451"/>
      <c r="IMV1388" s="451"/>
      <c r="IMW1388" s="451"/>
      <c r="IMX1388" s="451"/>
      <c r="IMY1388" s="451"/>
      <c r="IMZ1388" s="447"/>
      <c r="INA1388" s="428"/>
      <c r="INB1388" s="469"/>
      <c r="INC1388" s="414"/>
      <c r="IND1388" s="414"/>
      <c r="INE1388" s="414"/>
      <c r="INF1388" s="414"/>
      <c r="ING1388" s="414"/>
      <c r="INH1388" s="415"/>
      <c r="INI1388" s="414"/>
      <c r="INJ1388" s="416"/>
      <c r="INK1388" s="366"/>
      <c r="INL1388" s="366"/>
      <c r="INM1388" s="366"/>
      <c r="INN1388" s="366"/>
      <c r="INO1388" s="366"/>
      <c r="INP1388" s="366"/>
      <c r="INQ1388" s="366"/>
      <c r="INR1388" s="366"/>
      <c r="INS1388" s="419"/>
      <c r="INT1388" s="480"/>
      <c r="INU1388" s="482"/>
      <c r="INV1388" s="482"/>
      <c r="INW1388" s="482"/>
      <c r="INX1388" s="482"/>
      <c r="INY1388" s="482"/>
      <c r="INZ1388" s="482"/>
      <c r="IOA1388" s="482"/>
      <c r="IOB1388" s="482"/>
      <c r="IOC1388" s="482"/>
      <c r="IOD1388" s="482"/>
      <c r="IOE1388" s="482"/>
      <c r="IOF1388" s="482"/>
      <c r="IOG1388" s="482"/>
      <c r="IOH1388" s="482"/>
      <c r="IOI1388" s="482"/>
      <c r="IOJ1388" s="482"/>
      <c r="IOK1388" s="482"/>
      <c r="IOL1388" s="482"/>
      <c r="IOM1388" s="481"/>
      <c r="ION1388" s="447"/>
      <c r="IOO1388" s="447"/>
      <c r="IOP1388" s="451"/>
      <c r="IOQ1388" s="451"/>
      <c r="IOR1388" s="451"/>
      <c r="IOS1388" s="451"/>
      <c r="IOT1388" s="451"/>
      <c r="IOU1388" s="451"/>
      <c r="IOV1388" s="451"/>
      <c r="IOW1388" s="451"/>
      <c r="IOX1388" s="451"/>
      <c r="IOY1388" s="451"/>
      <c r="IOZ1388" s="447"/>
      <c r="IPA1388" s="428"/>
      <c r="IPB1388" s="469"/>
      <c r="IPC1388" s="414"/>
      <c r="IPD1388" s="414"/>
      <c r="IPE1388" s="414"/>
      <c r="IPF1388" s="414"/>
      <c r="IPG1388" s="414"/>
      <c r="IPH1388" s="415"/>
      <c r="IPI1388" s="414"/>
      <c r="IPJ1388" s="416"/>
      <c r="IPK1388" s="366"/>
      <c r="IPL1388" s="366"/>
      <c r="IPM1388" s="366"/>
      <c r="IPN1388" s="366"/>
      <c r="IPO1388" s="366"/>
      <c r="IPP1388" s="366"/>
      <c r="IPQ1388" s="366"/>
      <c r="IPR1388" s="366"/>
      <c r="IPS1388" s="419"/>
      <c r="IPT1388" s="480"/>
      <c r="IPU1388" s="482"/>
      <c r="IPV1388" s="482"/>
      <c r="IPW1388" s="482"/>
      <c r="IPX1388" s="482"/>
      <c r="IPY1388" s="482"/>
      <c r="IPZ1388" s="482"/>
      <c r="IQA1388" s="482"/>
      <c r="IQB1388" s="482"/>
      <c r="IQC1388" s="482"/>
      <c r="IQD1388" s="482"/>
      <c r="IQE1388" s="482"/>
      <c r="IQF1388" s="482"/>
      <c r="IQG1388" s="482"/>
      <c r="IQH1388" s="482"/>
      <c r="IQI1388" s="482"/>
      <c r="IQJ1388" s="482"/>
      <c r="IQK1388" s="482"/>
      <c r="IQL1388" s="482"/>
      <c r="IQM1388" s="481"/>
      <c r="IQN1388" s="447"/>
      <c r="IQO1388" s="447"/>
      <c r="IQP1388" s="451"/>
      <c r="IQQ1388" s="451"/>
      <c r="IQR1388" s="451"/>
      <c r="IQS1388" s="451"/>
      <c r="IQT1388" s="451"/>
      <c r="IQU1388" s="451"/>
      <c r="IQV1388" s="451"/>
      <c r="IQW1388" s="451"/>
      <c r="IQX1388" s="451"/>
      <c r="IQY1388" s="451"/>
      <c r="IQZ1388" s="447"/>
      <c r="IRA1388" s="428"/>
      <c r="IRB1388" s="469"/>
      <c r="IRC1388" s="414"/>
      <c r="IRD1388" s="414"/>
      <c r="IRE1388" s="414"/>
      <c r="IRF1388" s="414"/>
      <c r="IRG1388" s="414"/>
      <c r="IRH1388" s="415"/>
      <c r="IRI1388" s="414"/>
      <c r="IRJ1388" s="416"/>
      <c r="IRK1388" s="366"/>
      <c r="IRL1388" s="366"/>
      <c r="IRM1388" s="366"/>
      <c r="IRN1388" s="366"/>
      <c r="IRO1388" s="366"/>
      <c r="IRP1388" s="366"/>
      <c r="IRQ1388" s="366"/>
      <c r="IRR1388" s="366"/>
      <c r="IRS1388" s="419"/>
      <c r="IRT1388" s="480"/>
      <c r="IRU1388" s="482"/>
      <c r="IRV1388" s="482"/>
      <c r="IRW1388" s="482"/>
      <c r="IRX1388" s="482"/>
      <c r="IRY1388" s="482"/>
      <c r="IRZ1388" s="482"/>
      <c r="ISA1388" s="482"/>
      <c r="ISB1388" s="482"/>
      <c r="ISC1388" s="482"/>
      <c r="ISD1388" s="482"/>
      <c r="ISE1388" s="482"/>
      <c r="ISF1388" s="482"/>
      <c r="ISG1388" s="482"/>
      <c r="ISH1388" s="482"/>
      <c r="ISI1388" s="482"/>
      <c r="ISJ1388" s="482"/>
      <c r="ISK1388" s="482"/>
      <c r="ISL1388" s="482"/>
      <c r="ISM1388" s="481"/>
      <c r="ISN1388" s="447"/>
      <c r="ISO1388" s="447"/>
      <c r="ISP1388" s="451"/>
      <c r="ISQ1388" s="451"/>
      <c r="ISR1388" s="451"/>
      <c r="ISS1388" s="451"/>
      <c r="IST1388" s="451"/>
      <c r="ISU1388" s="451"/>
      <c r="ISV1388" s="451"/>
      <c r="ISW1388" s="451"/>
      <c r="ISX1388" s="451"/>
      <c r="ISY1388" s="451"/>
      <c r="ISZ1388" s="447"/>
      <c r="ITA1388" s="428"/>
      <c r="ITB1388" s="469"/>
      <c r="ITC1388" s="414"/>
      <c r="ITD1388" s="414"/>
      <c r="ITE1388" s="414"/>
      <c r="ITF1388" s="414"/>
      <c r="ITG1388" s="414"/>
      <c r="ITH1388" s="415"/>
      <c r="ITI1388" s="414"/>
      <c r="ITJ1388" s="416"/>
      <c r="ITK1388" s="366"/>
      <c r="ITL1388" s="366"/>
      <c r="ITM1388" s="366"/>
      <c r="ITN1388" s="366"/>
      <c r="ITO1388" s="366"/>
      <c r="ITP1388" s="366"/>
      <c r="ITQ1388" s="366"/>
      <c r="ITR1388" s="366"/>
      <c r="ITS1388" s="419"/>
      <c r="ITT1388" s="480"/>
      <c r="ITU1388" s="482"/>
      <c r="ITV1388" s="482"/>
      <c r="ITW1388" s="482"/>
      <c r="ITX1388" s="482"/>
      <c r="ITY1388" s="482"/>
      <c r="ITZ1388" s="482"/>
      <c r="IUA1388" s="482"/>
      <c r="IUB1388" s="482"/>
      <c r="IUC1388" s="482"/>
      <c r="IUD1388" s="482"/>
      <c r="IUE1388" s="482"/>
      <c r="IUF1388" s="482"/>
      <c r="IUG1388" s="482"/>
      <c r="IUH1388" s="482"/>
      <c r="IUI1388" s="482"/>
      <c r="IUJ1388" s="482"/>
      <c r="IUK1388" s="482"/>
      <c r="IUL1388" s="482"/>
      <c r="IUM1388" s="481"/>
      <c r="IUN1388" s="447"/>
      <c r="IUO1388" s="447"/>
      <c r="IUP1388" s="451"/>
      <c r="IUQ1388" s="451"/>
      <c r="IUR1388" s="451"/>
      <c r="IUS1388" s="451"/>
      <c r="IUT1388" s="451"/>
      <c r="IUU1388" s="451"/>
      <c r="IUV1388" s="451"/>
      <c r="IUW1388" s="451"/>
      <c r="IUX1388" s="451"/>
      <c r="IUY1388" s="451"/>
      <c r="IUZ1388" s="447"/>
      <c r="IVA1388" s="428"/>
      <c r="IVB1388" s="469"/>
      <c r="IVC1388" s="414"/>
      <c r="IVD1388" s="414"/>
      <c r="IVE1388" s="414"/>
      <c r="IVF1388" s="414"/>
      <c r="IVG1388" s="414"/>
      <c r="IVH1388" s="415"/>
      <c r="IVI1388" s="414"/>
      <c r="IVJ1388" s="416"/>
      <c r="IVK1388" s="366"/>
      <c r="IVL1388" s="366"/>
      <c r="IVM1388" s="366"/>
      <c r="IVN1388" s="366"/>
      <c r="IVO1388" s="366"/>
      <c r="IVP1388" s="366"/>
      <c r="IVQ1388" s="366"/>
      <c r="IVR1388" s="366"/>
      <c r="IVS1388" s="419"/>
      <c r="IVT1388" s="480"/>
      <c r="IVU1388" s="482"/>
      <c r="IVV1388" s="482"/>
      <c r="IVW1388" s="482"/>
      <c r="IVX1388" s="482"/>
      <c r="IVY1388" s="482"/>
      <c r="IVZ1388" s="482"/>
      <c r="IWA1388" s="482"/>
      <c r="IWB1388" s="482"/>
      <c r="IWC1388" s="482"/>
      <c r="IWD1388" s="482"/>
      <c r="IWE1388" s="482"/>
      <c r="IWF1388" s="482"/>
      <c r="IWG1388" s="482"/>
      <c r="IWH1388" s="482"/>
      <c r="IWI1388" s="482"/>
      <c r="IWJ1388" s="482"/>
      <c r="IWK1388" s="482"/>
      <c r="IWL1388" s="482"/>
      <c r="IWM1388" s="481"/>
      <c r="IWN1388" s="447"/>
      <c r="IWO1388" s="447"/>
      <c r="IWP1388" s="451"/>
      <c r="IWQ1388" s="451"/>
      <c r="IWR1388" s="451"/>
      <c r="IWS1388" s="451"/>
      <c r="IWT1388" s="451"/>
      <c r="IWU1388" s="451"/>
      <c r="IWV1388" s="451"/>
      <c r="IWW1388" s="451"/>
      <c r="IWX1388" s="451"/>
      <c r="IWY1388" s="451"/>
      <c r="IWZ1388" s="447"/>
      <c r="IXA1388" s="428"/>
      <c r="IXB1388" s="469"/>
      <c r="IXC1388" s="414"/>
      <c r="IXD1388" s="414"/>
      <c r="IXE1388" s="414"/>
      <c r="IXF1388" s="414"/>
      <c r="IXG1388" s="414"/>
      <c r="IXH1388" s="415"/>
      <c r="IXI1388" s="414"/>
      <c r="IXJ1388" s="416"/>
      <c r="IXK1388" s="366"/>
      <c r="IXL1388" s="366"/>
      <c r="IXM1388" s="366"/>
      <c r="IXN1388" s="366"/>
      <c r="IXO1388" s="366"/>
      <c r="IXP1388" s="366"/>
      <c r="IXQ1388" s="366"/>
      <c r="IXR1388" s="366"/>
      <c r="IXS1388" s="419"/>
      <c r="IXT1388" s="480"/>
      <c r="IXU1388" s="482"/>
      <c r="IXV1388" s="482"/>
      <c r="IXW1388" s="482"/>
      <c r="IXX1388" s="482"/>
      <c r="IXY1388" s="482"/>
      <c r="IXZ1388" s="482"/>
      <c r="IYA1388" s="482"/>
      <c r="IYB1388" s="482"/>
      <c r="IYC1388" s="482"/>
      <c r="IYD1388" s="482"/>
      <c r="IYE1388" s="482"/>
      <c r="IYF1388" s="482"/>
      <c r="IYG1388" s="482"/>
      <c r="IYH1388" s="482"/>
      <c r="IYI1388" s="482"/>
      <c r="IYJ1388" s="482"/>
      <c r="IYK1388" s="482"/>
      <c r="IYL1388" s="482"/>
      <c r="IYM1388" s="481"/>
      <c r="IYN1388" s="447"/>
      <c r="IYO1388" s="447"/>
      <c r="IYP1388" s="451"/>
      <c r="IYQ1388" s="451"/>
      <c r="IYR1388" s="451"/>
      <c r="IYS1388" s="451"/>
      <c r="IYT1388" s="451"/>
      <c r="IYU1388" s="451"/>
      <c r="IYV1388" s="451"/>
      <c r="IYW1388" s="451"/>
      <c r="IYX1388" s="451"/>
      <c r="IYY1388" s="451"/>
      <c r="IYZ1388" s="447"/>
      <c r="IZA1388" s="428"/>
      <c r="IZB1388" s="469"/>
      <c r="IZC1388" s="414"/>
      <c r="IZD1388" s="414"/>
      <c r="IZE1388" s="414"/>
      <c r="IZF1388" s="414"/>
      <c r="IZG1388" s="414"/>
      <c r="IZH1388" s="415"/>
      <c r="IZI1388" s="414"/>
      <c r="IZJ1388" s="416"/>
      <c r="IZK1388" s="366"/>
      <c r="IZL1388" s="366"/>
      <c r="IZM1388" s="366"/>
      <c r="IZN1388" s="366"/>
      <c r="IZO1388" s="366"/>
      <c r="IZP1388" s="366"/>
      <c r="IZQ1388" s="366"/>
      <c r="IZR1388" s="366"/>
      <c r="IZS1388" s="419"/>
      <c r="IZT1388" s="480"/>
      <c r="IZU1388" s="482"/>
      <c r="IZV1388" s="482"/>
      <c r="IZW1388" s="482"/>
      <c r="IZX1388" s="482"/>
      <c r="IZY1388" s="482"/>
      <c r="IZZ1388" s="482"/>
      <c r="JAA1388" s="482"/>
      <c r="JAB1388" s="482"/>
      <c r="JAC1388" s="482"/>
      <c r="JAD1388" s="482"/>
      <c r="JAE1388" s="482"/>
      <c r="JAF1388" s="482"/>
      <c r="JAG1388" s="482"/>
      <c r="JAH1388" s="482"/>
      <c r="JAI1388" s="482"/>
      <c r="JAJ1388" s="482"/>
      <c r="JAK1388" s="482"/>
      <c r="JAL1388" s="482"/>
      <c r="JAM1388" s="481"/>
      <c r="JAN1388" s="447"/>
      <c r="JAO1388" s="447"/>
      <c r="JAP1388" s="451"/>
      <c r="JAQ1388" s="451"/>
      <c r="JAR1388" s="451"/>
      <c r="JAS1388" s="451"/>
      <c r="JAT1388" s="451"/>
      <c r="JAU1388" s="451"/>
      <c r="JAV1388" s="451"/>
      <c r="JAW1388" s="451"/>
      <c r="JAX1388" s="451"/>
      <c r="JAY1388" s="451"/>
      <c r="JAZ1388" s="447"/>
      <c r="JBA1388" s="428"/>
      <c r="JBB1388" s="469"/>
      <c r="JBC1388" s="414"/>
      <c r="JBD1388" s="414"/>
      <c r="JBE1388" s="414"/>
      <c r="JBF1388" s="414"/>
      <c r="JBG1388" s="414"/>
      <c r="JBH1388" s="415"/>
      <c r="JBI1388" s="414"/>
      <c r="JBJ1388" s="416"/>
      <c r="JBK1388" s="366"/>
      <c r="JBL1388" s="366"/>
      <c r="JBM1388" s="366"/>
      <c r="JBN1388" s="366"/>
      <c r="JBO1388" s="366"/>
      <c r="JBP1388" s="366"/>
      <c r="JBQ1388" s="366"/>
      <c r="JBR1388" s="366"/>
      <c r="JBS1388" s="419"/>
      <c r="JBT1388" s="480"/>
      <c r="JBU1388" s="482"/>
      <c r="JBV1388" s="482"/>
      <c r="JBW1388" s="482"/>
      <c r="JBX1388" s="482"/>
      <c r="JBY1388" s="482"/>
      <c r="JBZ1388" s="482"/>
      <c r="JCA1388" s="482"/>
      <c r="JCB1388" s="482"/>
      <c r="JCC1388" s="482"/>
      <c r="JCD1388" s="482"/>
      <c r="JCE1388" s="482"/>
      <c r="JCF1388" s="482"/>
      <c r="JCG1388" s="482"/>
      <c r="JCH1388" s="482"/>
      <c r="JCI1388" s="482"/>
      <c r="JCJ1388" s="482"/>
      <c r="JCK1388" s="482"/>
      <c r="JCL1388" s="482"/>
      <c r="JCM1388" s="481"/>
      <c r="JCN1388" s="447"/>
      <c r="JCO1388" s="447"/>
      <c r="JCP1388" s="451"/>
      <c r="JCQ1388" s="451"/>
      <c r="JCR1388" s="451"/>
      <c r="JCS1388" s="451"/>
      <c r="JCT1388" s="451"/>
      <c r="JCU1388" s="451"/>
      <c r="JCV1388" s="451"/>
      <c r="JCW1388" s="451"/>
      <c r="JCX1388" s="451"/>
      <c r="JCY1388" s="451"/>
      <c r="JCZ1388" s="447"/>
      <c r="JDA1388" s="428"/>
      <c r="JDB1388" s="469"/>
      <c r="JDC1388" s="414"/>
      <c r="JDD1388" s="414"/>
      <c r="JDE1388" s="414"/>
      <c r="JDF1388" s="414"/>
      <c r="JDG1388" s="414"/>
      <c r="JDH1388" s="415"/>
      <c r="JDI1388" s="414"/>
      <c r="JDJ1388" s="416"/>
      <c r="JDK1388" s="366"/>
      <c r="JDL1388" s="366"/>
      <c r="JDM1388" s="366"/>
      <c r="JDN1388" s="366"/>
      <c r="JDO1388" s="366"/>
      <c r="JDP1388" s="366"/>
      <c r="JDQ1388" s="366"/>
      <c r="JDR1388" s="366"/>
      <c r="JDS1388" s="419"/>
      <c r="JDT1388" s="480"/>
      <c r="JDU1388" s="482"/>
      <c r="JDV1388" s="482"/>
      <c r="JDW1388" s="482"/>
      <c r="JDX1388" s="482"/>
      <c r="JDY1388" s="482"/>
      <c r="JDZ1388" s="482"/>
      <c r="JEA1388" s="482"/>
      <c r="JEB1388" s="482"/>
      <c r="JEC1388" s="482"/>
      <c r="JED1388" s="482"/>
      <c r="JEE1388" s="482"/>
      <c r="JEF1388" s="482"/>
      <c r="JEG1388" s="482"/>
      <c r="JEH1388" s="482"/>
      <c r="JEI1388" s="482"/>
      <c r="JEJ1388" s="482"/>
      <c r="JEK1388" s="482"/>
      <c r="JEL1388" s="482"/>
      <c r="JEM1388" s="481"/>
      <c r="JEN1388" s="447"/>
      <c r="JEO1388" s="447"/>
      <c r="JEP1388" s="451"/>
      <c r="JEQ1388" s="451"/>
      <c r="JER1388" s="451"/>
      <c r="JES1388" s="451"/>
      <c r="JET1388" s="451"/>
      <c r="JEU1388" s="451"/>
      <c r="JEV1388" s="451"/>
      <c r="JEW1388" s="451"/>
      <c r="JEX1388" s="451"/>
      <c r="JEY1388" s="451"/>
      <c r="JEZ1388" s="447"/>
      <c r="JFA1388" s="428"/>
      <c r="JFB1388" s="469"/>
      <c r="JFC1388" s="414"/>
      <c r="JFD1388" s="414"/>
      <c r="JFE1388" s="414"/>
      <c r="JFF1388" s="414"/>
      <c r="JFG1388" s="414"/>
      <c r="JFH1388" s="415"/>
      <c r="JFI1388" s="414"/>
      <c r="JFJ1388" s="416"/>
      <c r="JFK1388" s="366"/>
      <c r="JFL1388" s="366"/>
      <c r="JFM1388" s="366"/>
      <c r="JFN1388" s="366"/>
      <c r="JFO1388" s="366"/>
      <c r="JFP1388" s="366"/>
      <c r="JFQ1388" s="366"/>
      <c r="JFR1388" s="366"/>
      <c r="JFS1388" s="419"/>
      <c r="JFT1388" s="480"/>
      <c r="JFU1388" s="482"/>
      <c r="JFV1388" s="482"/>
      <c r="JFW1388" s="482"/>
      <c r="JFX1388" s="482"/>
      <c r="JFY1388" s="482"/>
      <c r="JFZ1388" s="482"/>
      <c r="JGA1388" s="482"/>
      <c r="JGB1388" s="482"/>
      <c r="JGC1388" s="482"/>
      <c r="JGD1388" s="482"/>
      <c r="JGE1388" s="482"/>
      <c r="JGF1388" s="482"/>
      <c r="JGG1388" s="482"/>
      <c r="JGH1388" s="482"/>
      <c r="JGI1388" s="482"/>
      <c r="JGJ1388" s="482"/>
      <c r="JGK1388" s="482"/>
      <c r="JGL1388" s="482"/>
      <c r="JGM1388" s="481"/>
      <c r="JGN1388" s="447"/>
      <c r="JGO1388" s="447"/>
      <c r="JGP1388" s="451"/>
      <c r="JGQ1388" s="451"/>
      <c r="JGR1388" s="451"/>
      <c r="JGS1388" s="451"/>
      <c r="JGT1388" s="451"/>
      <c r="JGU1388" s="451"/>
      <c r="JGV1388" s="451"/>
      <c r="JGW1388" s="451"/>
      <c r="JGX1388" s="451"/>
      <c r="JGY1388" s="451"/>
      <c r="JGZ1388" s="447"/>
      <c r="JHA1388" s="428"/>
      <c r="JHB1388" s="469"/>
      <c r="JHC1388" s="414"/>
      <c r="JHD1388" s="414"/>
      <c r="JHE1388" s="414"/>
      <c r="JHF1388" s="414"/>
      <c r="JHG1388" s="414"/>
      <c r="JHH1388" s="415"/>
      <c r="JHI1388" s="414"/>
      <c r="JHJ1388" s="416"/>
      <c r="JHK1388" s="366"/>
      <c r="JHL1388" s="366"/>
      <c r="JHM1388" s="366"/>
      <c r="JHN1388" s="366"/>
      <c r="JHO1388" s="366"/>
      <c r="JHP1388" s="366"/>
      <c r="JHQ1388" s="366"/>
      <c r="JHR1388" s="366"/>
      <c r="JHS1388" s="419"/>
      <c r="JHT1388" s="480"/>
      <c r="JHU1388" s="482"/>
      <c r="JHV1388" s="482"/>
      <c r="JHW1388" s="482"/>
      <c r="JHX1388" s="482"/>
      <c r="JHY1388" s="482"/>
      <c r="JHZ1388" s="482"/>
      <c r="JIA1388" s="482"/>
      <c r="JIB1388" s="482"/>
      <c r="JIC1388" s="482"/>
      <c r="JID1388" s="482"/>
      <c r="JIE1388" s="482"/>
      <c r="JIF1388" s="482"/>
      <c r="JIG1388" s="482"/>
      <c r="JIH1388" s="482"/>
      <c r="JII1388" s="482"/>
      <c r="JIJ1388" s="482"/>
      <c r="JIK1388" s="482"/>
      <c r="JIL1388" s="482"/>
      <c r="JIM1388" s="481"/>
      <c r="JIN1388" s="447"/>
      <c r="JIO1388" s="447"/>
      <c r="JIP1388" s="451"/>
      <c r="JIQ1388" s="451"/>
      <c r="JIR1388" s="451"/>
      <c r="JIS1388" s="451"/>
      <c r="JIT1388" s="451"/>
      <c r="JIU1388" s="451"/>
      <c r="JIV1388" s="451"/>
      <c r="JIW1388" s="451"/>
      <c r="JIX1388" s="451"/>
      <c r="JIY1388" s="451"/>
      <c r="JIZ1388" s="447"/>
      <c r="JJA1388" s="428"/>
      <c r="JJB1388" s="469"/>
      <c r="JJC1388" s="414"/>
      <c r="JJD1388" s="414"/>
      <c r="JJE1388" s="414"/>
      <c r="JJF1388" s="414"/>
      <c r="JJG1388" s="414"/>
      <c r="JJH1388" s="415"/>
      <c r="JJI1388" s="414"/>
      <c r="JJJ1388" s="416"/>
      <c r="JJK1388" s="366"/>
      <c r="JJL1388" s="366"/>
      <c r="JJM1388" s="366"/>
      <c r="JJN1388" s="366"/>
      <c r="JJO1388" s="366"/>
      <c r="JJP1388" s="366"/>
      <c r="JJQ1388" s="366"/>
      <c r="JJR1388" s="366"/>
      <c r="JJS1388" s="419"/>
      <c r="JJT1388" s="480"/>
      <c r="JJU1388" s="482"/>
      <c r="JJV1388" s="482"/>
      <c r="JJW1388" s="482"/>
      <c r="JJX1388" s="482"/>
      <c r="JJY1388" s="482"/>
      <c r="JJZ1388" s="482"/>
      <c r="JKA1388" s="482"/>
      <c r="JKB1388" s="482"/>
      <c r="JKC1388" s="482"/>
      <c r="JKD1388" s="482"/>
      <c r="JKE1388" s="482"/>
      <c r="JKF1388" s="482"/>
      <c r="JKG1388" s="482"/>
      <c r="JKH1388" s="482"/>
      <c r="JKI1388" s="482"/>
      <c r="JKJ1388" s="482"/>
      <c r="JKK1388" s="482"/>
      <c r="JKL1388" s="482"/>
      <c r="JKM1388" s="481"/>
      <c r="JKN1388" s="447"/>
      <c r="JKO1388" s="447"/>
      <c r="JKP1388" s="451"/>
      <c r="JKQ1388" s="451"/>
      <c r="JKR1388" s="451"/>
      <c r="JKS1388" s="451"/>
      <c r="JKT1388" s="451"/>
      <c r="JKU1388" s="451"/>
      <c r="JKV1388" s="451"/>
      <c r="JKW1388" s="451"/>
      <c r="JKX1388" s="451"/>
      <c r="JKY1388" s="451"/>
      <c r="JKZ1388" s="447"/>
      <c r="JLA1388" s="428"/>
      <c r="JLB1388" s="469"/>
      <c r="JLC1388" s="414"/>
      <c r="JLD1388" s="414"/>
      <c r="JLE1388" s="414"/>
      <c r="JLF1388" s="414"/>
      <c r="JLG1388" s="414"/>
      <c r="JLH1388" s="415"/>
      <c r="JLI1388" s="414"/>
      <c r="JLJ1388" s="416"/>
      <c r="JLK1388" s="366"/>
      <c r="JLL1388" s="366"/>
      <c r="JLM1388" s="366"/>
      <c r="JLN1388" s="366"/>
      <c r="JLO1388" s="366"/>
      <c r="JLP1388" s="366"/>
      <c r="JLQ1388" s="366"/>
      <c r="JLR1388" s="366"/>
      <c r="JLS1388" s="419"/>
      <c r="JLT1388" s="480"/>
      <c r="JLU1388" s="482"/>
      <c r="JLV1388" s="482"/>
      <c r="JLW1388" s="482"/>
      <c r="JLX1388" s="482"/>
      <c r="JLY1388" s="482"/>
      <c r="JLZ1388" s="482"/>
      <c r="JMA1388" s="482"/>
      <c r="JMB1388" s="482"/>
      <c r="JMC1388" s="482"/>
      <c r="JMD1388" s="482"/>
      <c r="JME1388" s="482"/>
      <c r="JMF1388" s="482"/>
      <c r="JMG1388" s="482"/>
      <c r="JMH1388" s="482"/>
      <c r="JMI1388" s="482"/>
      <c r="JMJ1388" s="482"/>
      <c r="JMK1388" s="482"/>
      <c r="JML1388" s="482"/>
      <c r="JMM1388" s="481"/>
      <c r="JMN1388" s="447"/>
      <c r="JMO1388" s="447"/>
      <c r="JMP1388" s="451"/>
      <c r="JMQ1388" s="451"/>
      <c r="JMR1388" s="451"/>
      <c r="JMS1388" s="451"/>
      <c r="JMT1388" s="451"/>
      <c r="JMU1388" s="451"/>
      <c r="JMV1388" s="451"/>
      <c r="JMW1388" s="451"/>
      <c r="JMX1388" s="451"/>
      <c r="JMY1388" s="451"/>
      <c r="JMZ1388" s="447"/>
      <c r="JNA1388" s="428"/>
      <c r="JNB1388" s="469"/>
      <c r="JNC1388" s="414"/>
      <c r="JND1388" s="414"/>
      <c r="JNE1388" s="414"/>
      <c r="JNF1388" s="414"/>
      <c r="JNG1388" s="414"/>
      <c r="JNH1388" s="415"/>
      <c r="JNI1388" s="414"/>
      <c r="JNJ1388" s="416"/>
      <c r="JNK1388" s="366"/>
      <c r="JNL1388" s="366"/>
      <c r="JNM1388" s="366"/>
      <c r="JNN1388" s="366"/>
      <c r="JNO1388" s="366"/>
      <c r="JNP1388" s="366"/>
      <c r="JNQ1388" s="366"/>
      <c r="JNR1388" s="366"/>
      <c r="JNS1388" s="419"/>
      <c r="JNT1388" s="480"/>
      <c r="JNU1388" s="482"/>
      <c r="JNV1388" s="482"/>
      <c r="JNW1388" s="482"/>
      <c r="JNX1388" s="482"/>
      <c r="JNY1388" s="482"/>
      <c r="JNZ1388" s="482"/>
      <c r="JOA1388" s="482"/>
      <c r="JOB1388" s="482"/>
      <c r="JOC1388" s="482"/>
      <c r="JOD1388" s="482"/>
      <c r="JOE1388" s="482"/>
      <c r="JOF1388" s="482"/>
      <c r="JOG1388" s="482"/>
      <c r="JOH1388" s="482"/>
      <c r="JOI1388" s="482"/>
      <c r="JOJ1388" s="482"/>
      <c r="JOK1388" s="482"/>
      <c r="JOL1388" s="482"/>
      <c r="JOM1388" s="481"/>
      <c r="JON1388" s="447"/>
      <c r="JOO1388" s="447"/>
      <c r="JOP1388" s="451"/>
      <c r="JOQ1388" s="451"/>
      <c r="JOR1388" s="451"/>
      <c r="JOS1388" s="451"/>
      <c r="JOT1388" s="451"/>
      <c r="JOU1388" s="451"/>
      <c r="JOV1388" s="451"/>
      <c r="JOW1388" s="451"/>
      <c r="JOX1388" s="451"/>
      <c r="JOY1388" s="451"/>
      <c r="JOZ1388" s="447"/>
      <c r="JPA1388" s="428"/>
      <c r="JPB1388" s="469"/>
      <c r="JPC1388" s="414"/>
      <c r="JPD1388" s="414"/>
      <c r="JPE1388" s="414"/>
      <c r="JPF1388" s="414"/>
      <c r="JPG1388" s="414"/>
      <c r="JPH1388" s="415"/>
      <c r="JPI1388" s="414"/>
      <c r="JPJ1388" s="416"/>
      <c r="JPK1388" s="366"/>
      <c r="JPL1388" s="366"/>
      <c r="JPM1388" s="366"/>
      <c r="JPN1388" s="366"/>
      <c r="JPO1388" s="366"/>
      <c r="JPP1388" s="366"/>
      <c r="JPQ1388" s="366"/>
      <c r="JPR1388" s="366"/>
      <c r="JPS1388" s="419"/>
      <c r="JPT1388" s="480"/>
      <c r="JPU1388" s="482"/>
      <c r="JPV1388" s="482"/>
      <c r="JPW1388" s="482"/>
      <c r="JPX1388" s="482"/>
      <c r="JPY1388" s="482"/>
      <c r="JPZ1388" s="482"/>
      <c r="JQA1388" s="482"/>
      <c r="JQB1388" s="482"/>
      <c r="JQC1388" s="482"/>
      <c r="JQD1388" s="482"/>
      <c r="JQE1388" s="482"/>
      <c r="JQF1388" s="482"/>
      <c r="JQG1388" s="482"/>
      <c r="JQH1388" s="482"/>
      <c r="JQI1388" s="482"/>
      <c r="JQJ1388" s="482"/>
      <c r="JQK1388" s="482"/>
      <c r="JQL1388" s="482"/>
      <c r="JQM1388" s="481"/>
      <c r="JQN1388" s="447"/>
      <c r="JQO1388" s="447"/>
      <c r="JQP1388" s="451"/>
      <c r="JQQ1388" s="451"/>
      <c r="JQR1388" s="451"/>
      <c r="JQS1388" s="451"/>
      <c r="JQT1388" s="451"/>
      <c r="JQU1388" s="451"/>
      <c r="JQV1388" s="451"/>
      <c r="JQW1388" s="451"/>
      <c r="JQX1388" s="451"/>
      <c r="JQY1388" s="451"/>
      <c r="JQZ1388" s="447"/>
      <c r="JRA1388" s="428"/>
      <c r="JRB1388" s="469"/>
      <c r="JRC1388" s="414"/>
      <c r="JRD1388" s="414"/>
      <c r="JRE1388" s="414"/>
      <c r="JRF1388" s="414"/>
      <c r="JRG1388" s="414"/>
      <c r="JRH1388" s="415"/>
      <c r="JRI1388" s="414"/>
      <c r="JRJ1388" s="416"/>
      <c r="JRK1388" s="366"/>
      <c r="JRL1388" s="366"/>
      <c r="JRM1388" s="366"/>
      <c r="JRN1388" s="366"/>
      <c r="JRO1388" s="366"/>
      <c r="JRP1388" s="366"/>
      <c r="JRQ1388" s="366"/>
      <c r="JRR1388" s="366"/>
      <c r="JRS1388" s="419"/>
      <c r="JRT1388" s="480"/>
      <c r="JRU1388" s="482"/>
      <c r="JRV1388" s="482"/>
      <c r="JRW1388" s="482"/>
      <c r="JRX1388" s="482"/>
      <c r="JRY1388" s="482"/>
      <c r="JRZ1388" s="482"/>
      <c r="JSA1388" s="482"/>
      <c r="JSB1388" s="482"/>
      <c r="JSC1388" s="482"/>
      <c r="JSD1388" s="482"/>
      <c r="JSE1388" s="482"/>
      <c r="JSF1388" s="482"/>
      <c r="JSG1388" s="482"/>
      <c r="JSH1388" s="482"/>
      <c r="JSI1388" s="482"/>
      <c r="JSJ1388" s="482"/>
      <c r="JSK1388" s="482"/>
      <c r="JSL1388" s="482"/>
      <c r="JSM1388" s="481"/>
      <c r="JSN1388" s="447"/>
      <c r="JSO1388" s="447"/>
      <c r="JSP1388" s="451"/>
      <c r="JSQ1388" s="451"/>
      <c r="JSR1388" s="451"/>
      <c r="JSS1388" s="451"/>
      <c r="JST1388" s="451"/>
      <c r="JSU1388" s="451"/>
      <c r="JSV1388" s="451"/>
      <c r="JSW1388" s="451"/>
      <c r="JSX1388" s="451"/>
      <c r="JSY1388" s="451"/>
      <c r="JSZ1388" s="447"/>
      <c r="JTA1388" s="428"/>
      <c r="JTB1388" s="469"/>
      <c r="JTC1388" s="414"/>
      <c r="JTD1388" s="414"/>
      <c r="JTE1388" s="414"/>
      <c r="JTF1388" s="414"/>
      <c r="JTG1388" s="414"/>
      <c r="JTH1388" s="415"/>
      <c r="JTI1388" s="414"/>
      <c r="JTJ1388" s="416"/>
      <c r="JTK1388" s="366"/>
      <c r="JTL1388" s="366"/>
      <c r="JTM1388" s="366"/>
      <c r="JTN1388" s="366"/>
      <c r="JTO1388" s="366"/>
      <c r="JTP1388" s="366"/>
      <c r="JTQ1388" s="366"/>
      <c r="JTR1388" s="366"/>
      <c r="JTS1388" s="419"/>
      <c r="JTT1388" s="480"/>
      <c r="JTU1388" s="482"/>
      <c r="JTV1388" s="482"/>
      <c r="JTW1388" s="482"/>
      <c r="JTX1388" s="482"/>
      <c r="JTY1388" s="482"/>
      <c r="JTZ1388" s="482"/>
      <c r="JUA1388" s="482"/>
      <c r="JUB1388" s="482"/>
      <c r="JUC1388" s="482"/>
      <c r="JUD1388" s="482"/>
      <c r="JUE1388" s="482"/>
      <c r="JUF1388" s="482"/>
      <c r="JUG1388" s="482"/>
      <c r="JUH1388" s="482"/>
      <c r="JUI1388" s="482"/>
      <c r="JUJ1388" s="482"/>
      <c r="JUK1388" s="482"/>
      <c r="JUL1388" s="482"/>
      <c r="JUM1388" s="481"/>
      <c r="JUN1388" s="447"/>
      <c r="JUO1388" s="447"/>
      <c r="JUP1388" s="451"/>
      <c r="JUQ1388" s="451"/>
      <c r="JUR1388" s="451"/>
      <c r="JUS1388" s="451"/>
      <c r="JUT1388" s="451"/>
      <c r="JUU1388" s="451"/>
      <c r="JUV1388" s="451"/>
      <c r="JUW1388" s="451"/>
      <c r="JUX1388" s="451"/>
      <c r="JUY1388" s="451"/>
      <c r="JUZ1388" s="447"/>
      <c r="JVA1388" s="428"/>
      <c r="JVB1388" s="469"/>
      <c r="JVC1388" s="414"/>
      <c r="JVD1388" s="414"/>
      <c r="JVE1388" s="414"/>
      <c r="JVF1388" s="414"/>
      <c r="JVG1388" s="414"/>
      <c r="JVH1388" s="415"/>
      <c r="JVI1388" s="414"/>
      <c r="JVJ1388" s="416"/>
      <c r="JVK1388" s="366"/>
      <c r="JVL1388" s="366"/>
      <c r="JVM1388" s="366"/>
      <c r="JVN1388" s="366"/>
      <c r="JVO1388" s="366"/>
      <c r="JVP1388" s="366"/>
      <c r="JVQ1388" s="366"/>
      <c r="JVR1388" s="366"/>
      <c r="JVS1388" s="419"/>
      <c r="JVT1388" s="480"/>
      <c r="JVU1388" s="482"/>
      <c r="JVV1388" s="482"/>
      <c r="JVW1388" s="482"/>
      <c r="JVX1388" s="482"/>
      <c r="JVY1388" s="482"/>
      <c r="JVZ1388" s="482"/>
      <c r="JWA1388" s="482"/>
      <c r="JWB1388" s="482"/>
      <c r="JWC1388" s="482"/>
      <c r="JWD1388" s="482"/>
      <c r="JWE1388" s="482"/>
      <c r="JWF1388" s="482"/>
      <c r="JWG1388" s="482"/>
      <c r="JWH1388" s="482"/>
      <c r="JWI1388" s="482"/>
      <c r="JWJ1388" s="482"/>
      <c r="JWK1388" s="482"/>
      <c r="JWL1388" s="482"/>
      <c r="JWM1388" s="481"/>
      <c r="JWN1388" s="447"/>
      <c r="JWO1388" s="447"/>
      <c r="JWP1388" s="451"/>
      <c r="JWQ1388" s="451"/>
      <c r="JWR1388" s="451"/>
      <c r="JWS1388" s="451"/>
      <c r="JWT1388" s="451"/>
      <c r="JWU1388" s="451"/>
      <c r="JWV1388" s="451"/>
      <c r="JWW1388" s="451"/>
      <c r="JWX1388" s="451"/>
      <c r="JWY1388" s="451"/>
      <c r="JWZ1388" s="447"/>
      <c r="JXA1388" s="428"/>
      <c r="JXB1388" s="469"/>
      <c r="JXC1388" s="414"/>
      <c r="JXD1388" s="414"/>
      <c r="JXE1388" s="414"/>
      <c r="JXF1388" s="414"/>
      <c r="JXG1388" s="414"/>
      <c r="JXH1388" s="415"/>
      <c r="JXI1388" s="414"/>
      <c r="JXJ1388" s="416"/>
      <c r="JXK1388" s="366"/>
      <c r="JXL1388" s="366"/>
      <c r="JXM1388" s="366"/>
      <c r="JXN1388" s="366"/>
      <c r="JXO1388" s="366"/>
      <c r="JXP1388" s="366"/>
      <c r="JXQ1388" s="366"/>
      <c r="JXR1388" s="366"/>
      <c r="JXS1388" s="419"/>
      <c r="JXT1388" s="480"/>
      <c r="JXU1388" s="482"/>
      <c r="JXV1388" s="482"/>
      <c r="JXW1388" s="482"/>
      <c r="JXX1388" s="482"/>
      <c r="JXY1388" s="482"/>
      <c r="JXZ1388" s="482"/>
      <c r="JYA1388" s="482"/>
      <c r="JYB1388" s="482"/>
      <c r="JYC1388" s="482"/>
      <c r="JYD1388" s="482"/>
      <c r="JYE1388" s="482"/>
      <c r="JYF1388" s="482"/>
      <c r="JYG1388" s="482"/>
      <c r="JYH1388" s="482"/>
      <c r="JYI1388" s="482"/>
      <c r="JYJ1388" s="482"/>
      <c r="JYK1388" s="482"/>
      <c r="JYL1388" s="482"/>
      <c r="JYM1388" s="481"/>
      <c r="JYN1388" s="447"/>
      <c r="JYO1388" s="447"/>
      <c r="JYP1388" s="451"/>
      <c r="JYQ1388" s="451"/>
      <c r="JYR1388" s="451"/>
      <c r="JYS1388" s="451"/>
      <c r="JYT1388" s="451"/>
      <c r="JYU1388" s="451"/>
      <c r="JYV1388" s="451"/>
      <c r="JYW1388" s="451"/>
      <c r="JYX1388" s="451"/>
      <c r="JYY1388" s="451"/>
      <c r="JYZ1388" s="447"/>
      <c r="JZA1388" s="428"/>
      <c r="JZB1388" s="469"/>
      <c r="JZC1388" s="414"/>
      <c r="JZD1388" s="414"/>
      <c r="JZE1388" s="414"/>
      <c r="JZF1388" s="414"/>
      <c r="JZG1388" s="414"/>
      <c r="JZH1388" s="415"/>
      <c r="JZI1388" s="414"/>
      <c r="JZJ1388" s="416"/>
      <c r="JZK1388" s="366"/>
      <c r="JZL1388" s="366"/>
      <c r="JZM1388" s="366"/>
      <c r="JZN1388" s="366"/>
      <c r="JZO1388" s="366"/>
      <c r="JZP1388" s="366"/>
      <c r="JZQ1388" s="366"/>
      <c r="JZR1388" s="366"/>
      <c r="JZS1388" s="419"/>
      <c r="JZT1388" s="480"/>
      <c r="JZU1388" s="482"/>
      <c r="JZV1388" s="482"/>
      <c r="JZW1388" s="482"/>
      <c r="JZX1388" s="482"/>
      <c r="JZY1388" s="482"/>
      <c r="JZZ1388" s="482"/>
      <c r="KAA1388" s="482"/>
      <c r="KAB1388" s="482"/>
      <c r="KAC1388" s="482"/>
      <c r="KAD1388" s="482"/>
      <c r="KAE1388" s="482"/>
      <c r="KAF1388" s="482"/>
      <c r="KAG1388" s="482"/>
      <c r="KAH1388" s="482"/>
      <c r="KAI1388" s="482"/>
      <c r="KAJ1388" s="482"/>
      <c r="KAK1388" s="482"/>
      <c r="KAL1388" s="482"/>
      <c r="KAM1388" s="481"/>
      <c r="KAN1388" s="447"/>
      <c r="KAO1388" s="447"/>
      <c r="KAP1388" s="451"/>
      <c r="KAQ1388" s="451"/>
      <c r="KAR1388" s="451"/>
      <c r="KAS1388" s="451"/>
      <c r="KAT1388" s="451"/>
      <c r="KAU1388" s="451"/>
      <c r="KAV1388" s="451"/>
      <c r="KAW1388" s="451"/>
      <c r="KAX1388" s="451"/>
      <c r="KAY1388" s="451"/>
      <c r="KAZ1388" s="447"/>
      <c r="KBA1388" s="428"/>
      <c r="KBB1388" s="469"/>
      <c r="KBC1388" s="414"/>
      <c r="KBD1388" s="414"/>
      <c r="KBE1388" s="414"/>
      <c r="KBF1388" s="414"/>
      <c r="KBG1388" s="414"/>
      <c r="KBH1388" s="415"/>
      <c r="KBI1388" s="414"/>
      <c r="KBJ1388" s="416"/>
      <c r="KBK1388" s="366"/>
      <c r="KBL1388" s="366"/>
      <c r="KBM1388" s="366"/>
      <c r="KBN1388" s="366"/>
      <c r="KBO1388" s="366"/>
      <c r="KBP1388" s="366"/>
      <c r="KBQ1388" s="366"/>
      <c r="KBR1388" s="366"/>
      <c r="KBS1388" s="419"/>
      <c r="KBT1388" s="480"/>
      <c r="KBU1388" s="482"/>
      <c r="KBV1388" s="482"/>
      <c r="KBW1388" s="482"/>
      <c r="KBX1388" s="482"/>
      <c r="KBY1388" s="482"/>
      <c r="KBZ1388" s="482"/>
      <c r="KCA1388" s="482"/>
      <c r="KCB1388" s="482"/>
      <c r="KCC1388" s="482"/>
      <c r="KCD1388" s="482"/>
      <c r="KCE1388" s="482"/>
      <c r="KCF1388" s="482"/>
      <c r="KCG1388" s="482"/>
      <c r="KCH1388" s="482"/>
      <c r="KCI1388" s="482"/>
      <c r="KCJ1388" s="482"/>
      <c r="KCK1388" s="482"/>
      <c r="KCL1388" s="482"/>
      <c r="KCM1388" s="481"/>
      <c r="KCN1388" s="447"/>
      <c r="KCO1388" s="447"/>
      <c r="KCP1388" s="451"/>
      <c r="KCQ1388" s="451"/>
      <c r="KCR1388" s="451"/>
      <c r="KCS1388" s="451"/>
      <c r="KCT1388" s="451"/>
      <c r="KCU1388" s="451"/>
      <c r="KCV1388" s="451"/>
      <c r="KCW1388" s="451"/>
      <c r="KCX1388" s="451"/>
      <c r="KCY1388" s="451"/>
      <c r="KCZ1388" s="447"/>
      <c r="KDA1388" s="428"/>
      <c r="KDB1388" s="469"/>
      <c r="KDC1388" s="414"/>
      <c r="KDD1388" s="414"/>
      <c r="KDE1388" s="414"/>
      <c r="KDF1388" s="414"/>
      <c r="KDG1388" s="414"/>
      <c r="KDH1388" s="415"/>
      <c r="KDI1388" s="414"/>
      <c r="KDJ1388" s="416"/>
      <c r="KDK1388" s="366"/>
      <c r="KDL1388" s="366"/>
      <c r="KDM1388" s="366"/>
      <c r="KDN1388" s="366"/>
      <c r="KDO1388" s="366"/>
      <c r="KDP1388" s="366"/>
      <c r="KDQ1388" s="366"/>
      <c r="KDR1388" s="366"/>
      <c r="KDS1388" s="419"/>
      <c r="KDT1388" s="480"/>
      <c r="KDU1388" s="482"/>
      <c r="KDV1388" s="482"/>
      <c r="KDW1388" s="482"/>
      <c r="KDX1388" s="482"/>
      <c r="KDY1388" s="482"/>
      <c r="KDZ1388" s="482"/>
      <c r="KEA1388" s="482"/>
      <c r="KEB1388" s="482"/>
      <c r="KEC1388" s="482"/>
      <c r="KED1388" s="482"/>
      <c r="KEE1388" s="482"/>
      <c r="KEF1388" s="482"/>
      <c r="KEG1388" s="482"/>
      <c r="KEH1388" s="482"/>
      <c r="KEI1388" s="482"/>
      <c r="KEJ1388" s="482"/>
      <c r="KEK1388" s="482"/>
      <c r="KEL1388" s="482"/>
      <c r="KEM1388" s="481"/>
      <c r="KEN1388" s="447"/>
      <c r="KEO1388" s="447"/>
      <c r="KEP1388" s="451"/>
      <c r="KEQ1388" s="451"/>
      <c r="KER1388" s="451"/>
      <c r="KES1388" s="451"/>
      <c r="KET1388" s="451"/>
      <c r="KEU1388" s="451"/>
      <c r="KEV1388" s="451"/>
      <c r="KEW1388" s="451"/>
      <c r="KEX1388" s="451"/>
      <c r="KEY1388" s="451"/>
      <c r="KEZ1388" s="447"/>
      <c r="KFA1388" s="428"/>
      <c r="KFB1388" s="469"/>
      <c r="KFC1388" s="414"/>
      <c r="KFD1388" s="414"/>
      <c r="KFE1388" s="414"/>
      <c r="KFF1388" s="414"/>
      <c r="KFG1388" s="414"/>
      <c r="KFH1388" s="415"/>
      <c r="KFI1388" s="414"/>
      <c r="KFJ1388" s="416"/>
      <c r="KFK1388" s="366"/>
      <c r="KFL1388" s="366"/>
      <c r="KFM1388" s="366"/>
      <c r="KFN1388" s="366"/>
      <c r="KFO1388" s="366"/>
      <c r="KFP1388" s="366"/>
      <c r="KFQ1388" s="366"/>
      <c r="KFR1388" s="366"/>
      <c r="KFS1388" s="419"/>
      <c r="KFT1388" s="480"/>
      <c r="KFU1388" s="482"/>
      <c r="KFV1388" s="482"/>
      <c r="KFW1388" s="482"/>
      <c r="KFX1388" s="482"/>
      <c r="KFY1388" s="482"/>
      <c r="KFZ1388" s="482"/>
      <c r="KGA1388" s="482"/>
      <c r="KGB1388" s="482"/>
      <c r="KGC1388" s="482"/>
      <c r="KGD1388" s="482"/>
      <c r="KGE1388" s="482"/>
      <c r="KGF1388" s="482"/>
      <c r="KGG1388" s="482"/>
      <c r="KGH1388" s="482"/>
      <c r="KGI1388" s="482"/>
      <c r="KGJ1388" s="482"/>
      <c r="KGK1388" s="482"/>
      <c r="KGL1388" s="482"/>
      <c r="KGM1388" s="481"/>
      <c r="KGN1388" s="447"/>
      <c r="KGO1388" s="447"/>
      <c r="KGP1388" s="451"/>
      <c r="KGQ1388" s="451"/>
      <c r="KGR1388" s="451"/>
      <c r="KGS1388" s="451"/>
      <c r="KGT1388" s="451"/>
      <c r="KGU1388" s="451"/>
      <c r="KGV1388" s="451"/>
      <c r="KGW1388" s="451"/>
      <c r="KGX1388" s="451"/>
      <c r="KGY1388" s="451"/>
      <c r="KGZ1388" s="447"/>
      <c r="KHA1388" s="428"/>
      <c r="KHB1388" s="469"/>
      <c r="KHC1388" s="414"/>
      <c r="KHD1388" s="414"/>
      <c r="KHE1388" s="414"/>
      <c r="KHF1388" s="414"/>
      <c r="KHG1388" s="414"/>
      <c r="KHH1388" s="415"/>
      <c r="KHI1388" s="414"/>
      <c r="KHJ1388" s="416"/>
      <c r="KHK1388" s="366"/>
      <c r="KHL1388" s="366"/>
      <c r="KHM1388" s="366"/>
      <c r="KHN1388" s="366"/>
      <c r="KHO1388" s="366"/>
      <c r="KHP1388" s="366"/>
      <c r="KHQ1388" s="366"/>
      <c r="KHR1388" s="366"/>
      <c r="KHS1388" s="419"/>
      <c r="KHT1388" s="480"/>
      <c r="KHU1388" s="482"/>
      <c r="KHV1388" s="482"/>
      <c r="KHW1388" s="482"/>
      <c r="KHX1388" s="482"/>
      <c r="KHY1388" s="482"/>
      <c r="KHZ1388" s="482"/>
      <c r="KIA1388" s="482"/>
      <c r="KIB1388" s="482"/>
      <c r="KIC1388" s="482"/>
      <c r="KID1388" s="482"/>
      <c r="KIE1388" s="482"/>
      <c r="KIF1388" s="482"/>
      <c r="KIG1388" s="482"/>
      <c r="KIH1388" s="482"/>
      <c r="KII1388" s="482"/>
      <c r="KIJ1388" s="482"/>
      <c r="KIK1388" s="482"/>
      <c r="KIL1388" s="482"/>
      <c r="KIM1388" s="481"/>
      <c r="KIN1388" s="447"/>
      <c r="KIO1388" s="447"/>
      <c r="KIP1388" s="451"/>
      <c r="KIQ1388" s="451"/>
      <c r="KIR1388" s="451"/>
      <c r="KIS1388" s="451"/>
      <c r="KIT1388" s="451"/>
      <c r="KIU1388" s="451"/>
      <c r="KIV1388" s="451"/>
      <c r="KIW1388" s="451"/>
      <c r="KIX1388" s="451"/>
      <c r="KIY1388" s="451"/>
      <c r="KIZ1388" s="447"/>
      <c r="KJA1388" s="428"/>
      <c r="KJB1388" s="469"/>
      <c r="KJC1388" s="414"/>
      <c r="KJD1388" s="414"/>
      <c r="KJE1388" s="414"/>
      <c r="KJF1388" s="414"/>
      <c r="KJG1388" s="414"/>
      <c r="KJH1388" s="415"/>
      <c r="KJI1388" s="414"/>
      <c r="KJJ1388" s="416"/>
      <c r="KJK1388" s="366"/>
      <c r="KJL1388" s="366"/>
      <c r="KJM1388" s="366"/>
      <c r="KJN1388" s="366"/>
      <c r="KJO1388" s="366"/>
      <c r="KJP1388" s="366"/>
      <c r="KJQ1388" s="366"/>
      <c r="KJR1388" s="366"/>
      <c r="KJS1388" s="419"/>
      <c r="KJT1388" s="480"/>
      <c r="KJU1388" s="482"/>
      <c r="KJV1388" s="482"/>
      <c r="KJW1388" s="482"/>
      <c r="KJX1388" s="482"/>
      <c r="KJY1388" s="482"/>
      <c r="KJZ1388" s="482"/>
      <c r="KKA1388" s="482"/>
      <c r="KKB1388" s="482"/>
      <c r="KKC1388" s="482"/>
      <c r="KKD1388" s="482"/>
      <c r="KKE1388" s="482"/>
      <c r="KKF1388" s="482"/>
      <c r="KKG1388" s="482"/>
      <c r="KKH1388" s="482"/>
      <c r="KKI1388" s="482"/>
      <c r="KKJ1388" s="482"/>
      <c r="KKK1388" s="482"/>
      <c r="KKL1388" s="482"/>
      <c r="KKM1388" s="481"/>
      <c r="KKN1388" s="447"/>
      <c r="KKO1388" s="447"/>
      <c r="KKP1388" s="451"/>
      <c r="KKQ1388" s="451"/>
      <c r="KKR1388" s="451"/>
      <c r="KKS1388" s="451"/>
      <c r="KKT1388" s="451"/>
      <c r="KKU1388" s="451"/>
      <c r="KKV1388" s="451"/>
      <c r="KKW1388" s="451"/>
      <c r="KKX1388" s="451"/>
      <c r="KKY1388" s="451"/>
      <c r="KKZ1388" s="447"/>
      <c r="KLA1388" s="428"/>
      <c r="KLB1388" s="469"/>
      <c r="KLC1388" s="414"/>
      <c r="KLD1388" s="414"/>
      <c r="KLE1388" s="414"/>
      <c r="KLF1388" s="414"/>
      <c r="KLG1388" s="414"/>
      <c r="KLH1388" s="415"/>
      <c r="KLI1388" s="414"/>
      <c r="KLJ1388" s="416"/>
      <c r="KLK1388" s="366"/>
      <c r="KLL1388" s="366"/>
      <c r="KLM1388" s="366"/>
      <c r="KLN1388" s="366"/>
      <c r="KLO1388" s="366"/>
      <c r="KLP1388" s="366"/>
      <c r="KLQ1388" s="366"/>
      <c r="KLR1388" s="366"/>
      <c r="KLS1388" s="419"/>
      <c r="KLT1388" s="480"/>
      <c r="KLU1388" s="482"/>
      <c r="KLV1388" s="482"/>
      <c r="KLW1388" s="482"/>
      <c r="KLX1388" s="482"/>
      <c r="KLY1388" s="482"/>
      <c r="KLZ1388" s="482"/>
      <c r="KMA1388" s="482"/>
      <c r="KMB1388" s="482"/>
      <c r="KMC1388" s="482"/>
      <c r="KMD1388" s="482"/>
      <c r="KME1388" s="482"/>
      <c r="KMF1388" s="482"/>
      <c r="KMG1388" s="482"/>
      <c r="KMH1388" s="482"/>
      <c r="KMI1388" s="482"/>
      <c r="KMJ1388" s="482"/>
      <c r="KMK1388" s="482"/>
      <c r="KML1388" s="482"/>
      <c r="KMM1388" s="481"/>
      <c r="KMN1388" s="447"/>
      <c r="KMO1388" s="447"/>
      <c r="KMP1388" s="451"/>
      <c r="KMQ1388" s="451"/>
      <c r="KMR1388" s="451"/>
      <c r="KMS1388" s="451"/>
      <c r="KMT1388" s="451"/>
      <c r="KMU1388" s="451"/>
      <c r="KMV1388" s="451"/>
      <c r="KMW1388" s="451"/>
      <c r="KMX1388" s="451"/>
      <c r="KMY1388" s="451"/>
      <c r="KMZ1388" s="447"/>
      <c r="KNA1388" s="428"/>
      <c r="KNB1388" s="469"/>
      <c r="KNC1388" s="414"/>
      <c r="KND1388" s="414"/>
      <c r="KNE1388" s="414"/>
      <c r="KNF1388" s="414"/>
      <c r="KNG1388" s="414"/>
      <c r="KNH1388" s="415"/>
      <c r="KNI1388" s="414"/>
      <c r="KNJ1388" s="416"/>
      <c r="KNK1388" s="366"/>
      <c r="KNL1388" s="366"/>
      <c r="KNM1388" s="366"/>
      <c r="KNN1388" s="366"/>
      <c r="KNO1388" s="366"/>
      <c r="KNP1388" s="366"/>
      <c r="KNQ1388" s="366"/>
      <c r="KNR1388" s="366"/>
      <c r="KNS1388" s="419"/>
      <c r="KNT1388" s="480"/>
      <c r="KNU1388" s="482"/>
      <c r="KNV1388" s="482"/>
      <c r="KNW1388" s="482"/>
      <c r="KNX1388" s="482"/>
      <c r="KNY1388" s="482"/>
      <c r="KNZ1388" s="482"/>
      <c r="KOA1388" s="482"/>
      <c r="KOB1388" s="482"/>
      <c r="KOC1388" s="482"/>
      <c r="KOD1388" s="482"/>
      <c r="KOE1388" s="482"/>
      <c r="KOF1388" s="482"/>
      <c r="KOG1388" s="482"/>
      <c r="KOH1388" s="482"/>
      <c r="KOI1388" s="482"/>
      <c r="KOJ1388" s="482"/>
      <c r="KOK1388" s="482"/>
      <c r="KOL1388" s="482"/>
      <c r="KOM1388" s="481"/>
      <c r="KON1388" s="447"/>
      <c r="KOO1388" s="447"/>
      <c r="KOP1388" s="451"/>
      <c r="KOQ1388" s="451"/>
      <c r="KOR1388" s="451"/>
      <c r="KOS1388" s="451"/>
      <c r="KOT1388" s="451"/>
      <c r="KOU1388" s="451"/>
      <c r="KOV1388" s="451"/>
      <c r="KOW1388" s="451"/>
      <c r="KOX1388" s="451"/>
      <c r="KOY1388" s="451"/>
      <c r="KOZ1388" s="447"/>
      <c r="KPA1388" s="428"/>
      <c r="KPB1388" s="469"/>
      <c r="KPC1388" s="414"/>
      <c r="KPD1388" s="414"/>
      <c r="KPE1388" s="414"/>
      <c r="KPF1388" s="414"/>
      <c r="KPG1388" s="414"/>
      <c r="KPH1388" s="415"/>
      <c r="KPI1388" s="414"/>
      <c r="KPJ1388" s="416"/>
      <c r="KPK1388" s="366"/>
      <c r="KPL1388" s="366"/>
      <c r="KPM1388" s="366"/>
      <c r="KPN1388" s="366"/>
      <c r="KPO1388" s="366"/>
      <c r="KPP1388" s="366"/>
      <c r="KPQ1388" s="366"/>
      <c r="KPR1388" s="366"/>
      <c r="KPS1388" s="419"/>
      <c r="KPT1388" s="480"/>
      <c r="KPU1388" s="482"/>
      <c r="KPV1388" s="482"/>
      <c r="KPW1388" s="482"/>
      <c r="KPX1388" s="482"/>
      <c r="KPY1388" s="482"/>
      <c r="KPZ1388" s="482"/>
      <c r="KQA1388" s="482"/>
      <c r="KQB1388" s="482"/>
      <c r="KQC1388" s="482"/>
      <c r="KQD1388" s="482"/>
      <c r="KQE1388" s="482"/>
      <c r="KQF1388" s="482"/>
      <c r="KQG1388" s="482"/>
      <c r="KQH1388" s="482"/>
      <c r="KQI1388" s="482"/>
      <c r="KQJ1388" s="482"/>
      <c r="KQK1388" s="482"/>
      <c r="KQL1388" s="482"/>
      <c r="KQM1388" s="481"/>
      <c r="KQN1388" s="447"/>
      <c r="KQO1388" s="447"/>
      <c r="KQP1388" s="451"/>
      <c r="KQQ1388" s="451"/>
      <c r="KQR1388" s="451"/>
      <c r="KQS1388" s="451"/>
      <c r="KQT1388" s="451"/>
      <c r="KQU1388" s="451"/>
      <c r="KQV1388" s="451"/>
      <c r="KQW1388" s="451"/>
      <c r="KQX1388" s="451"/>
      <c r="KQY1388" s="451"/>
      <c r="KQZ1388" s="447"/>
      <c r="KRA1388" s="428"/>
      <c r="KRB1388" s="469"/>
      <c r="KRC1388" s="414"/>
      <c r="KRD1388" s="414"/>
      <c r="KRE1388" s="414"/>
      <c r="KRF1388" s="414"/>
      <c r="KRG1388" s="414"/>
      <c r="KRH1388" s="415"/>
      <c r="KRI1388" s="414"/>
      <c r="KRJ1388" s="416"/>
      <c r="KRK1388" s="366"/>
      <c r="KRL1388" s="366"/>
      <c r="KRM1388" s="366"/>
      <c r="KRN1388" s="366"/>
      <c r="KRO1388" s="366"/>
      <c r="KRP1388" s="366"/>
      <c r="KRQ1388" s="366"/>
      <c r="KRR1388" s="366"/>
      <c r="KRS1388" s="419"/>
      <c r="KRT1388" s="480"/>
      <c r="KRU1388" s="482"/>
      <c r="KRV1388" s="482"/>
      <c r="KRW1388" s="482"/>
      <c r="KRX1388" s="482"/>
      <c r="KRY1388" s="482"/>
      <c r="KRZ1388" s="482"/>
      <c r="KSA1388" s="482"/>
      <c r="KSB1388" s="482"/>
      <c r="KSC1388" s="482"/>
      <c r="KSD1388" s="482"/>
      <c r="KSE1388" s="482"/>
      <c r="KSF1388" s="482"/>
      <c r="KSG1388" s="482"/>
      <c r="KSH1388" s="482"/>
      <c r="KSI1388" s="482"/>
      <c r="KSJ1388" s="482"/>
      <c r="KSK1388" s="482"/>
      <c r="KSL1388" s="482"/>
      <c r="KSM1388" s="481"/>
      <c r="KSN1388" s="447"/>
      <c r="KSO1388" s="447"/>
      <c r="KSP1388" s="451"/>
      <c r="KSQ1388" s="451"/>
      <c r="KSR1388" s="451"/>
      <c r="KSS1388" s="451"/>
      <c r="KST1388" s="451"/>
      <c r="KSU1388" s="451"/>
      <c r="KSV1388" s="451"/>
      <c r="KSW1388" s="451"/>
      <c r="KSX1388" s="451"/>
      <c r="KSY1388" s="451"/>
      <c r="KSZ1388" s="447"/>
      <c r="KTA1388" s="428"/>
      <c r="KTB1388" s="469"/>
      <c r="KTC1388" s="414"/>
      <c r="KTD1388" s="414"/>
      <c r="KTE1388" s="414"/>
      <c r="KTF1388" s="414"/>
      <c r="KTG1388" s="414"/>
      <c r="KTH1388" s="415"/>
      <c r="KTI1388" s="414"/>
      <c r="KTJ1388" s="416"/>
      <c r="KTK1388" s="366"/>
      <c r="KTL1388" s="366"/>
      <c r="KTM1388" s="366"/>
      <c r="KTN1388" s="366"/>
      <c r="KTO1388" s="366"/>
      <c r="KTP1388" s="366"/>
      <c r="KTQ1388" s="366"/>
      <c r="KTR1388" s="366"/>
      <c r="KTS1388" s="419"/>
      <c r="KTT1388" s="480"/>
      <c r="KTU1388" s="482"/>
      <c r="KTV1388" s="482"/>
      <c r="KTW1388" s="482"/>
      <c r="KTX1388" s="482"/>
      <c r="KTY1388" s="482"/>
      <c r="KTZ1388" s="482"/>
      <c r="KUA1388" s="482"/>
      <c r="KUB1388" s="482"/>
      <c r="KUC1388" s="482"/>
      <c r="KUD1388" s="482"/>
      <c r="KUE1388" s="482"/>
      <c r="KUF1388" s="482"/>
      <c r="KUG1388" s="482"/>
      <c r="KUH1388" s="482"/>
      <c r="KUI1388" s="482"/>
      <c r="KUJ1388" s="482"/>
      <c r="KUK1388" s="482"/>
      <c r="KUL1388" s="482"/>
      <c r="KUM1388" s="481"/>
      <c r="KUN1388" s="447"/>
      <c r="KUO1388" s="447"/>
      <c r="KUP1388" s="451"/>
      <c r="KUQ1388" s="451"/>
      <c r="KUR1388" s="451"/>
      <c r="KUS1388" s="451"/>
      <c r="KUT1388" s="451"/>
      <c r="KUU1388" s="451"/>
      <c r="KUV1388" s="451"/>
      <c r="KUW1388" s="451"/>
      <c r="KUX1388" s="451"/>
      <c r="KUY1388" s="451"/>
      <c r="KUZ1388" s="447"/>
      <c r="KVA1388" s="428"/>
      <c r="KVB1388" s="469"/>
      <c r="KVC1388" s="414"/>
      <c r="KVD1388" s="414"/>
      <c r="KVE1388" s="414"/>
      <c r="KVF1388" s="414"/>
      <c r="KVG1388" s="414"/>
      <c r="KVH1388" s="415"/>
      <c r="KVI1388" s="414"/>
      <c r="KVJ1388" s="416"/>
      <c r="KVK1388" s="366"/>
      <c r="KVL1388" s="366"/>
      <c r="KVM1388" s="366"/>
      <c r="KVN1388" s="366"/>
      <c r="KVO1388" s="366"/>
      <c r="KVP1388" s="366"/>
      <c r="KVQ1388" s="366"/>
      <c r="KVR1388" s="366"/>
      <c r="KVS1388" s="419"/>
      <c r="KVT1388" s="480"/>
      <c r="KVU1388" s="482"/>
      <c r="KVV1388" s="482"/>
      <c r="KVW1388" s="482"/>
      <c r="KVX1388" s="482"/>
      <c r="KVY1388" s="482"/>
      <c r="KVZ1388" s="482"/>
      <c r="KWA1388" s="482"/>
      <c r="KWB1388" s="482"/>
      <c r="KWC1388" s="482"/>
      <c r="KWD1388" s="482"/>
      <c r="KWE1388" s="482"/>
      <c r="KWF1388" s="482"/>
      <c r="KWG1388" s="482"/>
      <c r="KWH1388" s="482"/>
      <c r="KWI1388" s="482"/>
      <c r="KWJ1388" s="482"/>
      <c r="KWK1388" s="482"/>
      <c r="KWL1388" s="482"/>
      <c r="KWM1388" s="481"/>
      <c r="KWN1388" s="447"/>
      <c r="KWO1388" s="447"/>
      <c r="KWP1388" s="451"/>
      <c r="KWQ1388" s="451"/>
      <c r="KWR1388" s="451"/>
      <c r="KWS1388" s="451"/>
      <c r="KWT1388" s="451"/>
      <c r="KWU1388" s="451"/>
      <c r="KWV1388" s="451"/>
      <c r="KWW1388" s="451"/>
      <c r="KWX1388" s="451"/>
      <c r="KWY1388" s="451"/>
      <c r="KWZ1388" s="447"/>
      <c r="KXA1388" s="428"/>
      <c r="KXB1388" s="469"/>
      <c r="KXC1388" s="414"/>
      <c r="KXD1388" s="414"/>
      <c r="KXE1388" s="414"/>
      <c r="KXF1388" s="414"/>
      <c r="KXG1388" s="414"/>
      <c r="KXH1388" s="415"/>
      <c r="KXI1388" s="414"/>
      <c r="KXJ1388" s="416"/>
      <c r="KXK1388" s="366"/>
      <c r="KXL1388" s="366"/>
      <c r="KXM1388" s="366"/>
      <c r="KXN1388" s="366"/>
      <c r="KXO1388" s="366"/>
      <c r="KXP1388" s="366"/>
      <c r="KXQ1388" s="366"/>
      <c r="KXR1388" s="366"/>
      <c r="KXS1388" s="419"/>
      <c r="KXT1388" s="480"/>
      <c r="KXU1388" s="482"/>
      <c r="KXV1388" s="482"/>
      <c r="KXW1388" s="482"/>
      <c r="KXX1388" s="482"/>
      <c r="KXY1388" s="482"/>
      <c r="KXZ1388" s="482"/>
      <c r="KYA1388" s="482"/>
      <c r="KYB1388" s="482"/>
      <c r="KYC1388" s="482"/>
      <c r="KYD1388" s="482"/>
      <c r="KYE1388" s="482"/>
      <c r="KYF1388" s="482"/>
      <c r="KYG1388" s="482"/>
      <c r="KYH1388" s="482"/>
      <c r="KYI1388" s="482"/>
      <c r="KYJ1388" s="482"/>
      <c r="KYK1388" s="482"/>
      <c r="KYL1388" s="482"/>
      <c r="KYM1388" s="481"/>
      <c r="KYN1388" s="447"/>
      <c r="KYO1388" s="447"/>
      <c r="KYP1388" s="451"/>
      <c r="KYQ1388" s="451"/>
      <c r="KYR1388" s="451"/>
      <c r="KYS1388" s="451"/>
      <c r="KYT1388" s="451"/>
      <c r="KYU1388" s="451"/>
      <c r="KYV1388" s="451"/>
      <c r="KYW1388" s="451"/>
      <c r="KYX1388" s="451"/>
      <c r="KYY1388" s="451"/>
      <c r="KYZ1388" s="447"/>
      <c r="KZA1388" s="428"/>
      <c r="KZB1388" s="469"/>
      <c r="KZC1388" s="414"/>
      <c r="KZD1388" s="414"/>
      <c r="KZE1388" s="414"/>
      <c r="KZF1388" s="414"/>
      <c r="KZG1388" s="414"/>
      <c r="KZH1388" s="415"/>
      <c r="KZI1388" s="414"/>
      <c r="KZJ1388" s="416"/>
      <c r="KZK1388" s="366"/>
      <c r="KZL1388" s="366"/>
      <c r="KZM1388" s="366"/>
      <c r="KZN1388" s="366"/>
      <c r="KZO1388" s="366"/>
      <c r="KZP1388" s="366"/>
      <c r="KZQ1388" s="366"/>
      <c r="KZR1388" s="366"/>
      <c r="KZS1388" s="419"/>
      <c r="KZT1388" s="480"/>
      <c r="KZU1388" s="482"/>
      <c r="KZV1388" s="482"/>
      <c r="KZW1388" s="482"/>
      <c r="KZX1388" s="482"/>
      <c r="KZY1388" s="482"/>
      <c r="KZZ1388" s="482"/>
      <c r="LAA1388" s="482"/>
      <c r="LAB1388" s="482"/>
      <c r="LAC1388" s="482"/>
      <c r="LAD1388" s="482"/>
      <c r="LAE1388" s="482"/>
      <c r="LAF1388" s="482"/>
      <c r="LAG1388" s="482"/>
      <c r="LAH1388" s="482"/>
      <c r="LAI1388" s="482"/>
      <c r="LAJ1388" s="482"/>
      <c r="LAK1388" s="482"/>
      <c r="LAL1388" s="482"/>
      <c r="LAM1388" s="481"/>
      <c r="LAN1388" s="447"/>
      <c r="LAO1388" s="447"/>
      <c r="LAP1388" s="451"/>
      <c r="LAQ1388" s="451"/>
      <c r="LAR1388" s="451"/>
      <c r="LAS1388" s="451"/>
      <c r="LAT1388" s="451"/>
      <c r="LAU1388" s="451"/>
      <c r="LAV1388" s="451"/>
      <c r="LAW1388" s="451"/>
      <c r="LAX1388" s="451"/>
      <c r="LAY1388" s="451"/>
      <c r="LAZ1388" s="447"/>
      <c r="LBA1388" s="428"/>
      <c r="LBB1388" s="469"/>
      <c r="LBC1388" s="414"/>
      <c r="LBD1388" s="414"/>
      <c r="LBE1388" s="414"/>
      <c r="LBF1388" s="414"/>
      <c r="LBG1388" s="414"/>
      <c r="LBH1388" s="415"/>
      <c r="LBI1388" s="414"/>
      <c r="LBJ1388" s="416"/>
      <c r="LBK1388" s="366"/>
      <c r="LBL1388" s="366"/>
      <c r="LBM1388" s="366"/>
      <c r="LBN1388" s="366"/>
      <c r="LBO1388" s="366"/>
      <c r="LBP1388" s="366"/>
      <c r="LBQ1388" s="366"/>
      <c r="LBR1388" s="366"/>
      <c r="LBS1388" s="419"/>
      <c r="LBT1388" s="480"/>
      <c r="LBU1388" s="482"/>
      <c r="LBV1388" s="482"/>
      <c r="LBW1388" s="482"/>
      <c r="LBX1388" s="482"/>
      <c r="LBY1388" s="482"/>
      <c r="LBZ1388" s="482"/>
      <c r="LCA1388" s="482"/>
      <c r="LCB1388" s="482"/>
      <c r="LCC1388" s="482"/>
      <c r="LCD1388" s="482"/>
      <c r="LCE1388" s="482"/>
      <c r="LCF1388" s="482"/>
      <c r="LCG1388" s="482"/>
      <c r="LCH1388" s="482"/>
      <c r="LCI1388" s="482"/>
      <c r="LCJ1388" s="482"/>
      <c r="LCK1388" s="482"/>
      <c r="LCL1388" s="482"/>
      <c r="LCM1388" s="481"/>
      <c r="LCN1388" s="447"/>
      <c r="LCO1388" s="447"/>
      <c r="LCP1388" s="451"/>
      <c r="LCQ1388" s="451"/>
      <c r="LCR1388" s="451"/>
      <c r="LCS1388" s="451"/>
      <c r="LCT1388" s="451"/>
      <c r="LCU1388" s="451"/>
      <c r="LCV1388" s="451"/>
      <c r="LCW1388" s="451"/>
      <c r="LCX1388" s="451"/>
      <c r="LCY1388" s="451"/>
      <c r="LCZ1388" s="447"/>
      <c r="LDA1388" s="428"/>
      <c r="LDB1388" s="469"/>
      <c r="LDC1388" s="414"/>
      <c r="LDD1388" s="414"/>
      <c r="LDE1388" s="414"/>
      <c r="LDF1388" s="414"/>
      <c r="LDG1388" s="414"/>
      <c r="LDH1388" s="415"/>
      <c r="LDI1388" s="414"/>
      <c r="LDJ1388" s="416"/>
      <c r="LDK1388" s="366"/>
      <c r="LDL1388" s="366"/>
      <c r="LDM1388" s="366"/>
      <c r="LDN1388" s="366"/>
      <c r="LDO1388" s="366"/>
      <c r="LDP1388" s="366"/>
      <c r="LDQ1388" s="366"/>
      <c r="LDR1388" s="366"/>
      <c r="LDS1388" s="419"/>
      <c r="LDT1388" s="480"/>
      <c r="LDU1388" s="482"/>
      <c r="LDV1388" s="482"/>
      <c r="LDW1388" s="482"/>
      <c r="LDX1388" s="482"/>
      <c r="LDY1388" s="482"/>
      <c r="LDZ1388" s="482"/>
      <c r="LEA1388" s="482"/>
      <c r="LEB1388" s="482"/>
      <c r="LEC1388" s="482"/>
      <c r="LED1388" s="482"/>
      <c r="LEE1388" s="482"/>
      <c r="LEF1388" s="482"/>
      <c r="LEG1388" s="482"/>
      <c r="LEH1388" s="482"/>
      <c r="LEI1388" s="482"/>
      <c r="LEJ1388" s="482"/>
      <c r="LEK1388" s="482"/>
      <c r="LEL1388" s="482"/>
      <c r="LEM1388" s="481"/>
      <c r="LEN1388" s="447"/>
      <c r="LEO1388" s="447"/>
      <c r="LEP1388" s="451"/>
      <c r="LEQ1388" s="451"/>
      <c r="LER1388" s="451"/>
      <c r="LES1388" s="451"/>
      <c r="LET1388" s="451"/>
      <c r="LEU1388" s="451"/>
      <c r="LEV1388" s="451"/>
      <c r="LEW1388" s="451"/>
      <c r="LEX1388" s="451"/>
      <c r="LEY1388" s="451"/>
      <c r="LEZ1388" s="447"/>
      <c r="LFA1388" s="428"/>
      <c r="LFB1388" s="469"/>
      <c r="LFC1388" s="414"/>
      <c r="LFD1388" s="414"/>
      <c r="LFE1388" s="414"/>
      <c r="LFF1388" s="414"/>
      <c r="LFG1388" s="414"/>
      <c r="LFH1388" s="415"/>
      <c r="LFI1388" s="414"/>
      <c r="LFJ1388" s="416"/>
      <c r="LFK1388" s="366"/>
      <c r="LFL1388" s="366"/>
      <c r="LFM1388" s="366"/>
      <c r="LFN1388" s="366"/>
      <c r="LFO1388" s="366"/>
      <c r="LFP1388" s="366"/>
      <c r="LFQ1388" s="366"/>
      <c r="LFR1388" s="366"/>
      <c r="LFS1388" s="419"/>
      <c r="LFT1388" s="480"/>
      <c r="LFU1388" s="482"/>
      <c r="LFV1388" s="482"/>
      <c r="LFW1388" s="482"/>
      <c r="LFX1388" s="482"/>
      <c r="LFY1388" s="482"/>
      <c r="LFZ1388" s="482"/>
      <c r="LGA1388" s="482"/>
      <c r="LGB1388" s="482"/>
      <c r="LGC1388" s="482"/>
      <c r="LGD1388" s="482"/>
      <c r="LGE1388" s="482"/>
      <c r="LGF1388" s="482"/>
      <c r="LGG1388" s="482"/>
      <c r="LGH1388" s="482"/>
      <c r="LGI1388" s="482"/>
      <c r="LGJ1388" s="482"/>
      <c r="LGK1388" s="482"/>
      <c r="LGL1388" s="482"/>
      <c r="LGM1388" s="481"/>
      <c r="LGN1388" s="447"/>
      <c r="LGO1388" s="447"/>
      <c r="LGP1388" s="451"/>
      <c r="LGQ1388" s="451"/>
      <c r="LGR1388" s="451"/>
      <c r="LGS1388" s="451"/>
      <c r="LGT1388" s="451"/>
      <c r="LGU1388" s="451"/>
      <c r="LGV1388" s="451"/>
      <c r="LGW1388" s="451"/>
      <c r="LGX1388" s="451"/>
      <c r="LGY1388" s="451"/>
      <c r="LGZ1388" s="447"/>
      <c r="LHA1388" s="428"/>
      <c r="LHB1388" s="469"/>
      <c r="LHC1388" s="414"/>
      <c r="LHD1388" s="414"/>
      <c r="LHE1388" s="414"/>
      <c r="LHF1388" s="414"/>
      <c r="LHG1388" s="414"/>
      <c r="LHH1388" s="415"/>
      <c r="LHI1388" s="414"/>
      <c r="LHJ1388" s="416"/>
      <c r="LHK1388" s="366"/>
      <c r="LHL1388" s="366"/>
      <c r="LHM1388" s="366"/>
      <c r="LHN1388" s="366"/>
      <c r="LHO1388" s="366"/>
      <c r="LHP1388" s="366"/>
      <c r="LHQ1388" s="366"/>
      <c r="LHR1388" s="366"/>
      <c r="LHS1388" s="419"/>
      <c r="LHT1388" s="480"/>
      <c r="LHU1388" s="482"/>
      <c r="LHV1388" s="482"/>
      <c r="LHW1388" s="482"/>
      <c r="LHX1388" s="482"/>
      <c r="LHY1388" s="482"/>
      <c r="LHZ1388" s="482"/>
      <c r="LIA1388" s="482"/>
      <c r="LIB1388" s="482"/>
      <c r="LIC1388" s="482"/>
      <c r="LID1388" s="482"/>
      <c r="LIE1388" s="482"/>
      <c r="LIF1388" s="482"/>
      <c r="LIG1388" s="482"/>
      <c r="LIH1388" s="482"/>
      <c r="LII1388" s="482"/>
      <c r="LIJ1388" s="482"/>
      <c r="LIK1388" s="482"/>
      <c r="LIL1388" s="482"/>
      <c r="LIM1388" s="481"/>
      <c r="LIN1388" s="447"/>
      <c r="LIO1388" s="447"/>
      <c r="LIP1388" s="451"/>
      <c r="LIQ1388" s="451"/>
      <c r="LIR1388" s="451"/>
      <c r="LIS1388" s="451"/>
      <c r="LIT1388" s="451"/>
      <c r="LIU1388" s="451"/>
      <c r="LIV1388" s="451"/>
      <c r="LIW1388" s="451"/>
      <c r="LIX1388" s="451"/>
      <c r="LIY1388" s="451"/>
      <c r="LIZ1388" s="447"/>
      <c r="LJA1388" s="428"/>
      <c r="LJB1388" s="469"/>
      <c r="LJC1388" s="414"/>
      <c r="LJD1388" s="414"/>
      <c r="LJE1388" s="414"/>
      <c r="LJF1388" s="414"/>
      <c r="LJG1388" s="414"/>
      <c r="LJH1388" s="415"/>
      <c r="LJI1388" s="414"/>
      <c r="LJJ1388" s="416"/>
      <c r="LJK1388" s="366"/>
      <c r="LJL1388" s="366"/>
      <c r="LJM1388" s="366"/>
      <c r="LJN1388" s="366"/>
      <c r="LJO1388" s="366"/>
      <c r="LJP1388" s="366"/>
      <c r="LJQ1388" s="366"/>
      <c r="LJR1388" s="366"/>
      <c r="LJS1388" s="419"/>
      <c r="LJT1388" s="480"/>
      <c r="LJU1388" s="482"/>
      <c r="LJV1388" s="482"/>
      <c r="LJW1388" s="482"/>
      <c r="LJX1388" s="482"/>
      <c r="LJY1388" s="482"/>
      <c r="LJZ1388" s="482"/>
      <c r="LKA1388" s="482"/>
      <c r="LKB1388" s="482"/>
      <c r="LKC1388" s="482"/>
      <c r="LKD1388" s="482"/>
      <c r="LKE1388" s="482"/>
      <c r="LKF1388" s="482"/>
      <c r="LKG1388" s="482"/>
      <c r="LKH1388" s="482"/>
      <c r="LKI1388" s="482"/>
      <c r="LKJ1388" s="482"/>
      <c r="LKK1388" s="482"/>
      <c r="LKL1388" s="482"/>
      <c r="LKM1388" s="481"/>
      <c r="LKN1388" s="447"/>
      <c r="LKO1388" s="447"/>
      <c r="LKP1388" s="451"/>
      <c r="LKQ1388" s="451"/>
      <c r="LKR1388" s="451"/>
      <c r="LKS1388" s="451"/>
      <c r="LKT1388" s="451"/>
      <c r="LKU1388" s="451"/>
      <c r="LKV1388" s="451"/>
      <c r="LKW1388" s="451"/>
      <c r="LKX1388" s="451"/>
      <c r="LKY1388" s="451"/>
      <c r="LKZ1388" s="447"/>
      <c r="LLA1388" s="428"/>
      <c r="LLB1388" s="469"/>
      <c r="LLC1388" s="414"/>
      <c r="LLD1388" s="414"/>
      <c r="LLE1388" s="414"/>
      <c r="LLF1388" s="414"/>
      <c r="LLG1388" s="414"/>
      <c r="LLH1388" s="415"/>
      <c r="LLI1388" s="414"/>
      <c r="LLJ1388" s="416"/>
      <c r="LLK1388" s="366"/>
      <c r="LLL1388" s="366"/>
      <c r="LLM1388" s="366"/>
      <c r="LLN1388" s="366"/>
      <c r="LLO1388" s="366"/>
      <c r="LLP1388" s="366"/>
      <c r="LLQ1388" s="366"/>
      <c r="LLR1388" s="366"/>
      <c r="LLS1388" s="419"/>
      <c r="LLT1388" s="480"/>
      <c r="LLU1388" s="482"/>
      <c r="LLV1388" s="482"/>
      <c r="LLW1388" s="482"/>
      <c r="LLX1388" s="482"/>
      <c r="LLY1388" s="482"/>
      <c r="LLZ1388" s="482"/>
      <c r="LMA1388" s="482"/>
      <c r="LMB1388" s="482"/>
      <c r="LMC1388" s="482"/>
      <c r="LMD1388" s="482"/>
      <c r="LME1388" s="482"/>
      <c r="LMF1388" s="482"/>
      <c r="LMG1388" s="482"/>
      <c r="LMH1388" s="482"/>
      <c r="LMI1388" s="482"/>
      <c r="LMJ1388" s="482"/>
      <c r="LMK1388" s="482"/>
      <c r="LML1388" s="482"/>
      <c r="LMM1388" s="481"/>
      <c r="LMN1388" s="447"/>
      <c r="LMO1388" s="447"/>
      <c r="LMP1388" s="451"/>
      <c r="LMQ1388" s="451"/>
      <c r="LMR1388" s="451"/>
      <c r="LMS1388" s="451"/>
      <c r="LMT1388" s="451"/>
      <c r="LMU1388" s="451"/>
      <c r="LMV1388" s="451"/>
      <c r="LMW1388" s="451"/>
      <c r="LMX1388" s="451"/>
      <c r="LMY1388" s="451"/>
      <c r="LMZ1388" s="447"/>
      <c r="LNA1388" s="428"/>
      <c r="LNB1388" s="469"/>
      <c r="LNC1388" s="414"/>
      <c r="LND1388" s="414"/>
      <c r="LNE1388" s="414"/>
      <c r="LNF1388" s="414"/>
      <c r="LNG1388" s="414"/>
      <c r="LNH1388" s="415"/>
      <c r="LNI1388" s="414"/>
      <c r="LNJ1388" s="416"/>
      <c r="LNK1388" s="366"/>
      <c r="LNL1388" s="366"/>
      <c r="LNM1388" s="366"/>
      <c r="LNN1388" s="366"/>
      <c r="LNO1388" s="366"/>
      <c r="LNP1388" s="366"/>
      <c r="LNQ1388" s="366"/>
      <c r="LNR1388" s="366"/>
      <c r="LNS1388" s="419"/>
      <c r="LNT1388" s="480"/>
      <c r="LNU1388" s="482"/>
      <c r="LNV1388" s="482"/>
      <c r="LNW1388" s="482"/>
      <c r="LNX1388" s="482"/>
      <c r="LNY1388" s="482"/>
      <c r="LNZ1388" s="482"/>
      <c r="LOA1388" s="482"/>
      <c r="LOB1388" s="482"/>
      <c r="LOC1388" s="482"/>
      <c r="LOD1388" s="482"/>
      <c r="LOE1388" s="482"/>
      <c r="LOF1388" s="482"/>
      <c r="LOG1388" s="482"/>
      <c r="LOH1388" s="482"/>
      <c r="LOI1388" s="482"/>
      <c r="LOJ1388" s="482"/>
      <c r="LOK1388" s="482"/>
      <c r="LOL1388" s="482"/>
      <c r="LOM1388" s="481"/>
      <c r="LON1388" s="447"/>
      <c r="LOO1388" s="447"/>
      <c r="LOP1388" s="451"/>
      <c r="LOQ1388" s="451"/>
      <c r="LOR1388" s="451"/>
      <c r="LOS1388" s="451"/>
      <c r="LOT1388" s="451"/>
      <c r="LOU1388" s="451"/>
      <c r="LOV1388" s="451"/>
      <c r="LOW1388" s="451"/>
      <c r="LOX1388" s="451"/>
      <c r="LOY1388" s="451"/>
      <c r="LOZ1388" s="447"/>
      <c r="LPA1388" s="428"/>
      <c r="LPB1388" s="469"/>
      <c r="LPC1388" s="414"/>
      <c r="LPD1388" s="414"/>
      <c r="LPE1388" s="414"/>
      <c r="LPF1388" s="414"/>
      <c r="LPG1388" s="414"/>
      <c r="LPH1388" s="415"/>
      <c r="LPI1388" s="414"/>
      <c r="LPJ1388" s="416"/>
      <c r="LPK1388" s="366"/>
      <c r="LPL1388" s="366"/>
      <c r="LPM1388" s="366"/>
      <c r="LPN1388" s="366"/>
      <c r="LPO1388" s="366"/>
      <c r="LPP1388" s="366"/>
      <c r="LPQ1388" s="366"/>
      <c r="LPR1388" s="366"/>
      <c r="LPS1388" s="419"/>
      <c r="LPT1388" s="480"/>
      <c r="LPU1388" s="482"/>
      <c r="LPV1388" s="482"/>
      <c r="LPW1388" s="482"/>
      <c r="LPX1388" s="482"/>
      <c r="LPY1388" s="482"/>
      <c r="LPZ1388" s="482"/>
      <c r="LQA1388" s="482"/>
      <c r="LQB1388" s="482"/>
      <c r="LQC1388" s="482"/>
      <c r="LQD1388" s="482"/>
      <c r="LQE1388" s="482"/>
      <c r="LQF1388" s="482"/>
      <c r="LQG1388" s="482"/>
      <c r="LQH1388" s="482"/>
      <c r="LQI1388" s="482"/>
      <c r="LQJ1388" s="482"/>
      <c r="LQK1388" s="482"/>
      <c r="LQL1388" s="482"/>
      <c r="LQM1388" s="481"/>
      <c r="LQN1388" s="447"/>
      <c r="LQO1388" s="447"/>
      <c r="LQP1388" s="451"/>
      <c r="LQQ1388" s="451"/>
      <c r="LQR1388" s="451"/>
      <c r="LQS1388" s="451"/>
      <c r="LQT1388" s="451"/>
      <c r="LQU1388" s="451"/>
      <c r="LQV1388" s="451"/>
      <c r="LQW1388" s="451"/>
      <c r="LQX1388" s="451"/>
      <c r="LQY1388" s="451"/>
      <c r="LQZ1388" s="447"/>
      <c r="LRA1388" s="428"/>
      <c r="LRB1388" s="469"/>
      <c r="LRC1388" s="414"/>
      <c r="LRD1388" s="414"/>
      <c r="LRE1388" s="414"/>
      <c r="LRF1388" s="414"/>
      <c r="LRG1388" s="414"/>
      <c r="LRH1388" s="415"/>
      <c r="LRI1388" s="414"/>
      <c r="LRJ1388" s="416"/>
      <c r="LRK1388" s="366"/>
      <c r="LRL1388" s="366"/>
      <c r="LRM1388" s="366"/>
      <c r="LRN1388" s="366"/>
      <c r="LRO1388" s="366"/>
      <c r="LRP1388" s="366"/>
      <c r="LRQ1388" s="366"/>
      <c r="LRR1388" s="366"/>
      <c r="LRS1388" s="419"/>
      <c r="LRT1388" s="480"/>
      <c r="LRU1388" s="482"/>
      <c r="LRV1388" s="482"/>
      <c r="LRW1388" s="482"/>
      <c r="LRX1388" s="482"/>
      <c r="LRY1388" s="482"/>
      <c r="LRZ1388" s="482"/>
      <c r="LSA1388" s="482"/>
      <c r="LSB1388" s="482"/>
      <c r="LSC1388" s="482"/>
      <c r="LSD1388" s="482"/>
      <c r="LSE1388" s="482"/>
      <c r="LSF1388" s="482"/>
      <c r="LSG1388" s="482"/>
      <c r="LSH1388" s="482"/>
      <c r="LSI1388" s="482"/>
      <c r="LSJ1388" s="482"/>
      <c r="LSK1388" s="482"/>
      <c r="LSL1388" s="482"/>
      <c r="LSM1388" s="481"/>
      <c r="LSN1388" s="447"/>
      <c r="LSO1388" s="447"/>
      <c r="LSP1388" s="451"/>
      <c r="LSQ1388" s="451"/>
      <c r="LSR1388" s="451"/>
      <c r="LSS1388" s="451"/>
      <c r="LST1388" s="451"/>
      <c r="LSU1388" s="451"/>
      <c r="LSV1388" s="451"/>
      <c r="LSW1388" s="451"/>
      <c r="LSX1388" s="451"/>
      <c r="LSY1388" s="451"/>
      <c r="LSZ1388" s="447"/>
      <c r="LTA1388" s="428"/>
      <c r="LTB1388" s="469"/>
      <c r="LTC1388" s="414"/>
      <c r="LTD1388" s="414"/>
      <c r="LTE1388" s="414"/>
      <c r="LTF1388" s="414"/>
      <c r="LTG1388" s="414"/>
      <c r="LTH1388" s="415"/>
      <c r="LTI1388" s="414"/>
      <c r="LTJ1388" s="416"/>
      <c r="LTK1388" s="366"/>
      <c r="LTL1388" s="366"/>
      <c r="LTM1388" s="366"/>
      <c r="LTN1388" s="366"/>
      <c r="LTO1388" s="366"/>
      <c r="LTP1388" s="366"/>
      <c r="LTQ1388" s="366"/>
      <c r="LTR1388" s="366"/>
      <c r="LTS1388" s="419"/>
      <c r="LTT1388" s="480"/>
      <c r="LTU1388" s="482"/>
      <c r="LTV1388" s="482"/>
      <c r="LTW1388" s="482"/>
      <c r="LTX1388" s="482"/>
      <c r="LTY1388" s="482"/>
      <c r="LTZ1388" s="482"/>
      <c r="LUA1388" s="482"/>
      <c r="LUB1388" s="482"/>
      <c r="LUC1388" s="482"/>
      <c r="LUD1388" s="482"/>
      <c r="LUE1388" s="482"/>
      <c r="LUF1388" s="482"/>
      <c r="LUG1388" s="482"/>
      <c r="LUH1388" s="482"/>
      <c r="LUI1388" s="482"/>
      <c r="LUJ1388" s="482"/>
      <c r="LUK1388" s="482"/>
      <c r="LUL1388" s="482"/>
      <c r="LUM1388" s="481"/>
      <c r="LUN1388" s="447"/>
      <c r="LUO1388" s="447"/>
      <c r="LUP1388" s="451"/>
      <c r="LUQ1388" s="451"/>
      <c r="LUR1388" s="451"/>
      <c r="LUS1388" s="451"/>
      <c r="LUT1388" s="451"/>
      <c r="LUU1388" s="451"/>
      <c r="LUV1388" s="451"/>
      <c r="LUW1388" s="451"/>
      <c r="LUX1388" s="451"/>
      <c r="LUY1388" s="451"/>
      <c r="LUZ1388" s="447"/>
      <c r="LVA1388" s="428"/>
      <c r="LVB1388" s="469"/>
      <c r="LVC1388" s="414"/>
      <c r="LVD1388" s="414"/>
      <c r="LVE1388" s="414"/>
      <c r="LVF1388" s="414"/>
      <c r="LVG1388" s="414"/>
      <c r="LVH1388" s="415"/>
      <c r="LVI1388" s="414"/>
      <c r="LVJ1388" s="416"/>
      <c r="LVK1388" s="366"/>
      <c r="LVL1388" s="366"/>
      <c r="LVM1388" s="366"/>
      <c r="LVN1388" s="366"/>
      <c r="LVO1388" s="366"/>
      <c r="LVP1388" s="366"/>
      <c r="LVQ1388" s="366"/>
      <c r="LVR1388" s="366"/>
      <c r="LVS1388" s="419"/>
      <c r="LVT1388" s="480"/>
      <c r="LVU1388" s="482"/>
      <c r="LVV1388" s="482"/>
      <c r="LVW1388" s="482"/>
      <c r="LVX1388" s="482"/>
      <c r="LVY1388" s="482"/>
      <c r="LVZ1388" s="482"/>
      <c r="LWA1388" s="482"/>
      <c r="LWB1388" s="482"/>
      <c r="LWC1388" s="482"/>
      <c r="LWD1388" s="482"/>
      <c r="LWE1388" s="482"/>
      <c r="LWF1388" s="482"/>
      <c r="LWG1388" s="482"/>
      <c r="LWH1388" s="482"/>
      <c r="LWI1388" s="482"/>
      <c r="LWJ1388" s="482"/>
      <c r="LWK1388" s="482"/>
      <c r="LWL1388" s="482"/>
      <c r="LWM1388" s="481"/>
      <c r="LWN1388" s="447"/>
      <c r="LWO1388" s="447"/>
      <c r="LWP1388" s="451"/>
      <c r="LWQ1388" s="451"/>
      <c r="LWR1388" s="451"/>
      <c r="LWS1388" s="451"/>
      <c r="LWT1388" s="451"/>
      <c r="LWU1388" s="451"/>
      <c r="LWV1388" s="451"/>
      <c r="LWW1388" s="451"/>
      <c r="LWX1388" s="451"/>
      <c r="LWY1388" s="451"/>
      <c r="LWZ1388" s="447"/>
      <c r="LXA1388" s="428"/>
      <c r="LXB1388" s="469"/>
      <c r="LXC1388" s="414"/>
      <c r="LXD1388" s="414"/>
      <c r="LXE1388" s="414"/>
      <c r="LXF1388" s="414"/>
      <c r="LXG1388" s="414"/>
      <c r="LXH1388" s="415"/>
      <c r="LXI1388" s="414"/>
      <c r="LXJ1388" s="416"/>
      <c r="LXK1388" s="366"/>
      <c r="LXL1388" s="366"/>
      <c r="LXM1388" s="366"/>
      <c r="LXN1388" s="366"/>
      <c r="LXO1388" s="366"/>
      <c r="LXP1388" s="366"/>
      <c r="LXQ1388" s="366"/>
      <c r="LXR1388" s="366"/>
      <c r="LXS1388" s="419"/>
      <c r="LXT1388" s="480"/>
      <c r="LXU1388" s="482"/>
      <c r="LXV1388" s="482"/>
      <c r="LXW1388" s="482"/>
      <c r="LXX1388" s="482"/>
      <c r="LXY1388" s="482"/>
      <c r="LXZ1388" s="482"/>
      <c r="LYA1388" s="482"/>
      <c r="LYB1388" s="482"/>
      <c r="LYC1388" s="482"/>
      <c r="LYD1388" s="482"/>
      <c r="LYE1388" s="482"/>
      <c r="LYF1388" s="482"/>
      <c r="LYG1388" s="482"/>
      <c r="LYH1388" s="482"/>
      <c r="LYI1388" s="482"/>
      <c r="LYJ1388" s="482"/>
      <c r="LYK1388" s="482"/>
      <c r="LYL1388" s="482"/>
      <c r="LYM1388" s="481"/>
      <c r="LYN1388" s="447"/>
      <c r="LYO1388" s="447"/>
      <c r="LYP1388" s="451"/>
      <c r="LYQ1388" s="451"/>
      <c r="LYR1388" s="451"/>
      <c r="LYS1388" s="451"/>
      <c r="LYT1388" s="451"/>
      <c r="LYU1388" s="451"/>
      <c r="LYV1388" s="451"/>
      <c r="LYW1388" s="451"/>
      <c r="LYX1388" s="451"/>
      <c r="LYY1388" s="451"/>
      <c r="LYZ1388" s="447"/>
      <c r="LZA1388" s="428"/>
      <c r="LZB1388" s="469"/>
      <c r="LZC1388" s="414"/>
      <c r="LZD1388" s="414"/>
      <c r="LZE1388" s="414"/>
      <c r="LZF1388" s="414"/>
      <c r="LZG1388" s="414"/>
      <c r="LZH1388" s="415"/>
      <c r="LZI1388" s="414"/>
      <c r="LZJ1388" s="416"/>
      <c r="LZK1388" s="366"/>
      <c r="LZL1388" s="366"/>
      <c r="LZM1388" s="366"/>
      <c r="LZN1388" s="366"/>
      <c r="LZO1388" s="366"/>
      <c r="LZP1388" s="366"/>
      <c r="LZQ1388" s="366"/>
      <c r="LZR1388" s="366"/>
      <c r="LZS1388" s="419"/>
      <c r="LZT1388" s="480"/>
      <c r="LZU1388" s="482"/>
      <c r="LZV1388" s="482"/>
      <c r="LZW1388" s="482"/>
      <c r="LZX1388" s="482"/>
      <c r="LZY1388" s="482"/>
      <c r="LZZ1388" s="482"/>
      <c r="MAA1388" s="482"/>
      <c r="MAB1388" s="482"/>
      <c r="MAC1388" s="482"/>
      <c r="MAD1388" s="482"/>
      <c r="MAE1388" s="482"/>
      <c r="MAF1388" s="482"/>
      <c r="MAG1388" s="482"/>
      <c r="MAH1388" s="482"/>
      <c r="MAI1388" s="482"/>
      <c r="MAJ1388" s="482"/>
      <c r="MAK1388" s="482"/>
      <c r="MAL1388" s="482"/>
      <c r="MAM1388" s="481"/>
      <c r="MAN1388" s="447"/>
      <c r="MAO1388" s="447"/>
      <c r="MAP1388" s="451"/>
      <c r="MAQ1388" s="451"/>
      <c r="MAR1388" s="451"/>
      <c r="MAS1388" s="451"/>
      <c r="MAT1388" s="451"/>
      <c r="MAU1388" s="451"/>
      <c r="MAV1388" s="451"/>
      <c r="MAW1388" s="451"/>
      <c r="MAX1388" s="451"/>
      <c r="MAY1388" s="451"/>
      <c r="MAZ1388" s="447"/>
      <c r="MBA1388" s="428"/>
      <c r="MBB1388" s="469"/>
      <c r="MBC1388" s="414"/>
      <c r="MBD1388" s="414"/>
      <c r="MBE1388" s="414"/>
      <c r="MBF1388" s="414"/>
      <c r="MBG1388" s="414"/>
      <c r="MBH1388" s="415"/>
      <c r="MBI1388" s="414"/>
      <c r="MBJ1388" s="416"/>
      <c r="MBK1388" s="366"/>
      <c r="MBL1388" s="366"/>
      <c r="MBM1388" s="366"/>
      <c r="MBN1388" s="366"/>
      <c r="MBO1388" s="366"/>
      <c r="MBP1388" s="366"/>
      <c r="MBQ1388" s="366"/>
      <c r="MBR1388" s="366"/>
      <c r="MBS1388" s="419"/>
      <c r="MBT1388" s="480"/>
      <c r="MBU1388" s="482"/>
      <c r="MBV1388" s="482"/>
      <c r="MBW1388" s="482"/>
      <c r="MBX1388" s="482"/>
      <c r="MBY1388" s="482"/>
      <c r="MBZ1388" s="482"/>
      <c r="MCA1388" s="482"/>
      <c r="MCB1388" s="482"/>
      <c r="MCC1388" s="482"/>
      <c r="MCD1388" s="482"/>
      <c r="MCE1388" s="482"/>
      <c r="MCF1388" s="482"/>
      <c r="MCG1388" s="482"/>
      <c r="MCH1388" s="482"/>
      <c r="MCI1388" s="482"/>
      <c r="MCJ1388" s="482"/>
      <c r="MCK1388" s="482"/>
      <c r="MCL1388" s="482"/>
      <c r="MCM1388" s="481"/>
      <c r="MCN1388" s="447"/>
      <c r="MCO1388" s="447"/>
      <c r="MCP1388" s="451"/>
      <c r="MCQ1388" s="451"/>
      <c r="MCR1388" s="451"/>
      <c r="MCS1388" s="451"/>
      <c r="MCT1388" s="451"/>
      <c r="MCU1388" s="451"/>
      <c r="MCV1388" s="451"/>
      <c r="MCW1388" s="451"/>
      <c r="MCX1388" s="451"/>
      <c r="MCY1388" s="451"/>
      <c r="MCZ1388" s="447"/>
      <c r="MDA1388" s="428"/>
      <c r="MDB1388" s="469"/>
      <c r="MDC1388" s="414"/>
      <c r="MDD1388" s="414"/>
      <c r="MDE1388" s="414"/>
      <c r="MDF1388" s="414"/>
      <c r="MDG1388" s="414"/>
      <c r="MDH1388" s="415"/>
      <c r="MDI1388" s="414"/>
      <c r="MDJ1388" s="416"/>
      <c r="MDK1388" s="366"/>
      <c r="MDL1388" s="366"/>
      <c r="MDM1388" s="366"/>
      <c r="MDN1388" s="366"/>
      <c r="MDO1388" s="366"/>
      <c r="MDP1388" s="366"/>
      <c r="MDQ1388" s="366"/>
      <c r="MDR1388" s="366"/>
      <c r="MDS1388" s="419"/>
      <c r="MDT1388" s="480"/>
      <c r="MDU1388" s="482"/>
      <c r="MDV1388" s="482"/>
      <c r="MDW1388" s="482"/>
      <c r="MDX1388" s="482"/>
      <c r="MDY1388" s="482"/>
      <c r="MDZ1388" s="482"/>
      <c r="MEA1388" s="482"/>
      <c r="MEB1388" s="482"/>
      <c r="MEC1388" s="482"/>
      <c r="MED1388" s="482"/>
      <c r="MEE1388" s="482"/>
      <c r="MEF1388" s="482"/>
      <c r="MEG1388" s="482"/>
      <c r="MEH1388" s="482"/>
      <c r="MEI1388" s="482"/>
      <c r="MEJ1388" s="482"/>
      <c r="MEK1388" s="482"/>
      <c r="MEL1388" s="482"/>
      <c r="MEM1388" s="481"/>
      <c r="MEN1388" s="447"/>
      <c r="MEO1388" s="447"/>
      <c r="MEP1388" s="451"/>
      <c r="MEQ1388" s="451"/>
      <c r="MER1388" s="451"/>
      <c r="MES1388" s="451"/>
      <c r="MET1388" s="451"/>
      <c r="MEU1388" s="451"/>
      <c r="MEV1388" s="451"/>
      <c r="MEW1388" s="451"/>
      <c r="MEX1388" s="451"/>
      <c r="MEY1388" s="451"/>
      <c r="MEZ1388" s="447"/>
      <c r="MFA1388" s="428"/>
      <c r="MFB1388" s="469"/>
      <c r="MFC1388" s="414"/>
      <c r="MFD1388" s="414"/>
      <c r="MFE1388" s="414"/>
      <c r="MFF1388" s="414"/>
      <c r="MFG1388" s="414"/>
      <c r="MFH1388" s="415"/>
      <c r="MFI1388" s="414"/>
      <c r="MFJ1388" s="416"/>
      <c r="MFK1388" s="366"/>
      <c r="MFL1388" s="366"/>
      <c r="MFM1388" s="366"/>
      <c r="MFN1388" s="366"/>
      <c r="MFO1388" s="366"/>
      <c r="MFP1388" s="366"/>
      <c r="MFQ1388" s="366"/>
      <c r="MFR1388" s="366"/>
      <c r="MFS1388" s="419"/>
      <c r="MFT1388" s="480"/>
      <c r="MFU1388" s="482"/>
      <c r="MFV1388" s="482"/>
      <c r="MFW1388" s="482"/>
      <c r="MFX1388" s="482"/>
      <c r="MFY1388" s="482"/>
      <c r="MFZ1388" s="482"/>
      <c r="MGA1388" s="482"/>
      <c r="MGB1388" s="482"/>
      <c r="MGC1388" s="482"/>
      <c r="MGD1388" s="482"/>
      <c r="MGE1388" s="482"/>
      <c r="MGF1388" s="482"/>
      <c r="MGG1388" s="482"/>
      <c r="MGH1388" s="482"/>
      <c r="MGI1388" s="482"/>
      <c r="MGJ1388" s="482"/>
      <c r="MGK1388" s="482"/>
      <c r="MGL1388" s="482"/>
      <c r="MGM1388" s="481"/>
      <c r="MGN1388" s="447"/>
      <c r="MGO1388" s="447"/>
      <c r="MGP1388" s="451"/>
      <c r="MGQ1388" s="451"/>
      <c r="MGR1388" s="451"/>
      <c r="MGS1388" s="451"/>
      <c r="MGT1388" s="451"/>
      <c r="MGU1388" s="451"/>
      <c r="MGV1388" s="451"/>
      <c r="MGW1388" s="451"/>
      <c r="MGX1388" s="451"/>
      <c r="MGY1388" s="451"/>
      <c r="MGZ1388" s="447"/>
      <c r="MHA1388" s="428"/>
      <c r="MHB1388" s="469"/>
      <c r="MHC1388" s="414"/>
      <c r="MHD1388" s="414"/>
      <c r="MHE1388" s="414"/>
      <c r="MHF1388" s="414"/>
      <c r="MHG1388" s="414"/>
      <c r="MHH1388" s="415"/>
      <c r="MHI1388" s="414"/>
      <c r="MHJ1388" s="416"/>
      <c r="MHK1388" s="366"/>
      <c r="MHL1388" s="366"/>
      <c r="MHM1388" s="366"/>
      <c r="MHN1388" s="366"/>
      <c r="MHO1388" s="366"/>
      <c r="MHP1388" s="366"/>
      <c r="MHQ1388" s="366"/>
      <c r="MHR1388" s="366"/>
      <c r="MHS1388" s="419"/>
      <c r="MHT1388" s="480"/>
      <c r="MHU1388" s="482"/>
      <c r="MHV1388" s="482"/>
      <c r="MHW1388" s="482"/>
      <c r="MHX1388" s="482"/>
      <c r="MHY1388" s="482"/>
      <c r="MHZ1388" s="482"/>
      <c r="MIA1388" s="482"/>
      <c r="MIB1388" s="482"/>
      <c r="MIC1388" s="482"/>
      <c r="MID1388" s="482"/>
      <c r="MIE1388" s="482"/>
      <c r="MIF1388" s="482"/>
      <c r="MIG1388" s="482"/>
      <c r="MIH1388" s="482"/>
      <c r="MII1388" s="482"/>
      <c r="MIJ1388" s="482"/>
      <c r="MIK1388" s="482"/>
      <c r="MIL1388" s="482"/>
      <c r="MIM1388" s="481"/>
      <c r="MIN1388" s="447"/>
      <c r="MIO1388" s="447"/>
      <c r="MIP1388" s="451"/>
      <c r="MIQ1388" s="451"/>
      <c r="MIR1388" s="451"/>
      <c r="MIS1388" s="451"/>
      <c r="MIT1388" s="451"/>
      <c r="MIU1388" s="451"/>
      <c r="MIV1388" s="451"/>
      <c r="MIW1388" s="451"/>
      <c r="MIX1388" s="451"/>
      <c r="MIY1388" s="451"/>
      <c r="MIZ1388" s="447"/>
      <c r="MJA1388" s="428"/>
      <c r="MJB1388" s="469"/>
      <c r="MJC1388" s="414"/>
      <c r="MJD1388" s="414"/>
      <c r="MJE1388" s="414"/>
      <c r="MJF1388" s="414"/>
      <c r="MJG1388" s="414"/>
      <c r="MJH1388" s="415"/>
      <c r="MJI1388" s="414"/>
      <c r="MJJ1388" s="416"/>
      <c r="MJK1388" s="366"/>
      <c r="MJL1388" s="366"/>
      <c r="MJM1388" s="366"/>
      <c r="MJN1388" s="366"/>
      <c r="MJO1388" s="366"/>
      <c r="MJP1388" s="366"/>
      <c r="MJQ1388" s="366"/>
      <c r="MJR1388" s="366"/>
      <c r="MJS1388" s="419"/>
      <c r="MJT1388" s="480"/>
      <c r="MJU1388" s="482"/>
      <c r="MJV1388" s="482"/>
      <c r="MJW1388" s="482"/>
      <c r="MJX1388" s="482"/>
      <c r="MJY1388" s="482"/>
      <c r="MJZ1388" s="482"/>
      <c r="MKA1388" s="482"/>
      <c r="MKB1388" s="482"/>
      <c r="MKC1388" s="482"/>
      <c r="MKD1388" s="482"/>
      <c r="MKE1388" s="482"/>
      <c r="MKF1388" s="482"/>
      <c r="MKG1388" s="482"/>
      <c r="MKH1388" s="482"/>
      <c r="MKI1388" s="482"/>
      <c r="MKJ1388" s="482"/>
      <c r="MKK1388" s="482"/>
      <c r="MKL1388" s="482"/>
      <c r="MKM1388" s="481"/>
      <c r="MKN1388" s="447"/>
      <c r="MKO1388" s="447"/>
      <c r="MKP1388" s="451"/>
      <c r="MKQ1388" s="451"/>
      <c r="MKR1388" s="451"/>
      <c r="MKS1388" s="451"/>
      <c r="MKT1388" s="451"/>
      <c r="MKU1388" s="451"/>
      <c r="MKV1388" s="451"/>
      <c r="MKW1388" s="451"/>
      <c r="MKX1388" s="451"/>
      <c r="MKY1388" s="451"/>
      <c r="MKZ1388" s="447"/>
      <c r="MLA1388" s="428"/>
      <c r="MLB1388" s="469"/>
      <c r="MLC1388" s="414"/>
      <c r="MLD1388" s="414"/>
      <c r="MLE1388" s="414"/>
      <c r="MLF1388" s="414"/>
      <c r="MLG1388" s="414"/>
      <c r="MLH1388" s="415"/>
      <c r="MLI1388" s="414"/>
      <c r="MLJ1388" s="416"/>
      <c r="MLK1388" s="366"/>
      <c r="MLL1388" s="366"/>
      <c r="MLM1388" s="366"/>
      <c r="MLN1388" s="366"/>
      <c r="MLO1388" s="366"/>
      <c r="MLP1388" s="366"/>
      <c r="MLQ1388" s="366"/>
      <c r="MLR1388" s="366"/>
      <c r="MLS1388" s="419"/>
      <c r="MLT1388" s="480"/>
      <c r="MLU1388" s="482"/>
      <c r="MLV1388" s="482"/>
      <c r="MLW1388" s="482"/>
      <c r="MLX1388" s="482"/>
      <c r="MLY1388" s="482"/>
      <c r="MLZ1388" s="482"/>
      <c r="MMA1388" s="482"/>
      <c r="MMB1388" s="482"/>
      <c r="MMC1388" s="482"/>
      <c r="MMD1388" s="482"/>
      <c r="MME1388" s="482"/>
      <c r="MMF1388" s="482"/>
      <c r="MMG1388" s="482"/>
      <c r="MMH1388" s="482"/>
      <c r="MMI1388" s="482"/>
      <c r="MMJ1388" s="482"/>
      <c r="MMK1388" s="482"/>
      <c r="MML1388" s="482"/>
      <c r="MMM1388" s="481"/>
      <c r="MMN1388" s="447"/>
      <c r="MMO1388" s="447"/>
      <c r="MMP1388" s="451"/>
      <c r="MMQ1388" s="451"/>
      <c r="MMR1388" s="451"/>
      <c r="MMS1388" s="451"/>
      <c r="MMT1388" s="451"/>
      <c r="MMU1388" s="451"/>
      <c r="MMV1388" s="451"/>
      <c r="MMW1388" s="451"/>
      <c r="MMX1388" s="451"/>
      <c r="MMY1388" s="451"/>
      <c r="MMZ1388" s="447"/>
      <c r="MNA1388" s="428"/>
      <c r="MNB1388" s="469"/>
      <c r="MNC1388" s="414"/>
      <c r="MND1388" s="414"/>
      <c r="MNE1388" s="414"/>
      <c r="MNF1388" s="414"/>
      <c r="MNG1388" s="414"/>
      <c r="MNH1388" s="415"/>
      <c r="MNI1388" s="414"/>
      <c r="MNJ1388" s="416"/>
      <c r="MNK1388" s="366"/>
      <c r="MNL1388" s="366"/>
      <c r="MNM1388" s="366"/>
      <c r="MNN1388" s="366"/>
      <c r="MNO1388" s="366"/>
      <c r="MNP1388" s="366"/>
      <c r="MNQ1388" s="366"/>
      <c r="MNR1388" s="366"/>
      <c r="MNS1388" s="419"/>
      <c r="MNT1388" s="480"/>
      <c r="MNU1388" s="482"/>
      <c r="MNV1388" s="482"/>
      <c r="MNW1388" s="482"/>
      <c r="MNX1388" s="482"/>
      <c r="MNY1388" s="482"/>
      <c r="MNZ1388" s="482"/>
      <c r="MOA1388" s="482"/>
      <c r="MOB1388" s="482"/>
      <c r="MOC1388" s="482"/>
      <c r="MOD1388" s="482"/>
      <c r="MOE1388" s="482"/>
      <c r="MOF1388" s="482"/>
      <c r="MOG1388" s="482"/>
      <c r="MOH1388" s="482"/>
      <c r="MOI1388" s="482"/>
      <c r="MOJ1388" s="482"/>
      <c r="MOK1388" s="482"/>
      <c r="MOL1388" s="482"/>
      <c r="MOM1388" s="481"/>
      <c r="MON1388" s="447"/>
      <c r="MOO1388" s="447"/>
      <c r="MOP1388" s="451"/>
      <c r="MOQ1388" s="451"/>
      <c r="MOR1388" s="451"/>
      <c r="MOS1388" s="451"/>
      <c r="MOT1388" s="451"/>
      <c r="MOU1388" s="451"/>
      <c r="MOV1388" s="451"/>
      <c r="MOW1388" s="451"/>
      <c r="MOX1388" s="451"/>
      <c r="MOY1388" s="451"/>
      <c r="MOZ1388" s="447"/>
      <c r="MPA1388" s="428"/>
      <c r="MPB1388" s="469"/>
      <c r="MPC1388" s="414"/>
      <c r="MPD1388" s="414"/>
      <c r="MPE1388" s="414"/>
      <c r="MPF1388" s="414"/>
      <c r="MPG1388" s="414"/>
      <c r="MPH1388" s="415"/>
      <c r="MPI1388" s="414"/>
      <c r="MPJ1388" s="416"/>
      <c r="MPK1388" s="366"/>
      <c r="MPL1388" s="366"/>
      <c r="MPM1388" s="366"/>
      <c r="MPN1388" s="366"/>
      <c r="MPO1388" s="366"/>
      <c r="MPP1388" s="366"/>
      <c r="MPQ1388" s="366"/>
      <c r="MPR1388" s="366"/>
      <c r="MPS1388" s="419"/>
      <c r="MPT1388" s="480"/>
      <c r="MPU1388" s="482"/>
      <c r="MPV1388" s="482"/>
      <c r="MPW1388" s="482"/>
      <c r="MPX1388" s="482"/>
      <c r="MPY1388" s="482"/>
      <c r="MPZ1388" s="482"/>
      <c r="MQA1388" s="482"/>
      <c r="MQB1388" s="482"/>
      <c r="MQC1388" s="482"/>
      <c r="MQD1388" s="482"/>
      <c r="MQE1388" s="482"/>
      <c r="MQF1388" s="482"/>
      <c r="MQG1388" s="482"/>
      <c r="MQH1388" s="482"/>
      <c r="MQI1388" s="482"/>
      <c r="MQJ1388" s="482"/>
      <c r="MQK1388" s="482"/>
      <c r="MQL1388" s="482"/>
      <c r="MQM1388" s="481"/>
      <c r="MQN1388" s="447"/>
      <c r="MQO1388" s="447"/>
      <c r="MQP1388" s="451"/>
      <c r="MQQ1388" s="451"/>
      <c r="MQR1388" s="451"/>
      <c r="MQS1388" s="451"/>
      <c r="MQT1388" s="451"/>
      <c r="MQU1388" s="451"/>
      <c r="MQV1388" s="451"/>
      <c r="MQW1388" s="451"/>
      <c r="MQX1388" s="451"/>
      <c r="MQY1388" s="451"/>
      <c r="MQZ1388" s="447"/>
      <c r="MRA1388" s="428"/>
      <c r="MRB1388" s="469"/>
      <c r="MRC1388" s="414"/>
      <c r="MRD1388" s="414"/>
      <c r="MRE1388" s="414"/>
      <c r="MRF1388" s="414"/>
      <c r="MRG1388" s="414"/>
      <c r="MRH1388" s="415"/>
      <c r="MRI1388" s="414"/>
      <c r="MRJ1388" s="416"/>
      <c r="MRK1388" s="366"/>
      <c r="MRL1388" s="366"/>
      <c r="MRM1388" s="366"/>
      <c r="MRN1388" s="366"/>
      <c r="MRO1388" s="366"/>
      <c r="MRP1388" s="366"/>
      <c r="MRQ1388" s="366"/>
      <c r="MRR1388" s="366"/>
      <c r="MRS1388" s="419"/>
      <c r="MRT1388" s="480"/>
      <c r="MRU1388" s="482"/>
      <c r="MRV1388" s="482"/>
      <c r="MRW1388" s="482"/>
      <c r="MRX1388" s="482"/>
      <c r="MRY1388" s="482"/>
      <c r="MRZ1388" s="482"/>
      <c r="MSA1388" s="482"/>
      <c r="MSB1388" s="482"/>
      <c r="MSC1388" s="482"/>
      <c r="MSD1388" s="482"/>
      <c r="MSE1388" s="482"/>
      <c r="MSF1388" s="482"/>
      <c r="MSG1388" s="482"/>
      <c r="MSH1388" s="482"/>
      <c r="MSI1388" s="482"/>
      <c r="MSJ1388" s="482"/>
      <c r="MSK1388" s="482"/>
      <c r="MSL1388" s="482"/>
      <c r="MSM1388" s="481"/>
      <c r="MSN1388" s="447"/>
      <c r="MSO1388" s="447"/>
      <c r="MSP1388" s="451"/>
      <c r="MSQ1388" s="451"/>
      <c r="MSR1388" s="451"/>
      <c r="MSS1388" s="451"/>
      <c r="MST1388" s="451"/>
      <c r="MSU1388" s="451"/>
      <c r="MSV1388" s="451"/>
      <c r="MSW1388" s="451"/>
      <c r="MSX1388" s="451"/>
      <c r="MSY1388" s="451"/>
      <c r="MSZ1388" s="447"/>
      <c r="MTA1388" s="428"/>
      <c r="MTB1388" s="469"/>
      <c r="MTC1388" s="414"/>
      <c r="MTD1388" s="414"/>
      <c r="MTE1388" s="414"/>
      <c r="MTF1388" s="414"/>
      <c r="MTG1388" s="414"/>
      <c r="MTH1388" s="415"/>
      <c r="MTI1388" s="414"/>
      <c r="MTJ1388" s="416"/>
      <c r="MTK1388" s="366"/>
      <c r="MTL1388" s="366"/>
      <c r="MTM1388" s="366"/>
      <c r="MTN1388" s="366"/>
      <c r="MTO1388" s="366"/>
      <c r="MTP1388" s="366"/>
      <c r="MTQ1388" s="366"/>
      <c r="MTR1388" s="366"/>
      <c r="MTS1388" s="419"/>
      <c r="MTT1388" s="480"/>
      <c r="MTU1388" s="482"/>
      <c r="MTV1388" s="482"/>
      <c r="MTW1388" s="482"/>
      <c r="MTX1388" s="482"/>
      <c r="MTY1388" s="482"/>
      <c r="MTZ1388" s="482"/>
      <c r="MUA1388" s="482"/>
      <c r="MUB1388" s="482"/>
      <c r="MUC1388" s="482"/>
      <c r="MUD1388" s="482"/>
      <c r="MUE1388" s="482"/>
      <c r="MUF1388" s="482"/>
      <c r="MUG1388" s="482"/>
      <c r="MUH1388" s="482"/>
      <c r="MUI1388" s="482"/>
      <c r="MUJ1388" s="482"/>
      <c r="MUK1388" s="482"/>
      <c r="MUL1388" s="482"/>
      <c r="MUM1388" s="481"/>
      <c r="MUN1388" s="447"/>
      <c r="MUO1388" s="447"/>
      <c r="MUP1388" s="451"/>
      <c r="MUQ1388" s="451"/>
      <c r="MUR1388" s="451"/>
      <c r="MUS1388" s="451"/>
      <c r="MUT1388" s="451"/>
      <c r="MUU1388" s="451"/>
      <c r="MUV1388" s="451"/>
      <c r="MUW1388" s="451"/>
      <c r="MUX1388" s="451"/>
      <c r="MUY1388" s="451"/>
      <c r="MUZ1388" s="447"/>
      <c r="MVA1388" s="428"/>
      <c r="MVB1388" s="469"/>
      <c r="MVC1388" s="414"/>
      <c r="MVD1388" s="414"/>
      <c r="MVE1388" s="414"/>
      <c r="MVF1388" s="414"/>
      <c r="MVG1388" s="414"/>
      <c r="MVH1388" s="415"/>
      <c r="MVI1388" s="414"/>
      <c r="MVJ1388" s="416"/>
      <c r="MVK1388" s="366"/>
      <c r="MVL1388" s="366"/>
      <c r="MVM1388" s="366"/>
      <c r="MVN1388" s="366"/>
      <c r="MVO1388" s="366"/>
      <c r="MVP1388" s="366"/>
      <c r="MVQ1388" s="366"/>
      <c r="MVR1388" s="366"/>
      <c r="MVS1388" s="419"/>
      <c r="MVT1388" s="480"/>
      <c r="MVU1388" s="482"/>
      <c r="MVV1388" s="482"/>
      <c r="MVW1388" s="482"/>
      <c r="MVX1388" s="482"/>
      <c r="MVY1388" s="482"/>
      <c r="MVZ1388" s="482"/>
      <c r="MWA1388" s="482"/>
      <c r="MWB1388" s="482"/>
      <c r="MWC1388" s="482"/>
      <c r="MWD1388" s="482"/>
      <c r="MWE1388" s="482"/>
      <c r="MWF1388" s="482"/>
      <c r="MWG1388" s="482"/>
      <c r="MWH1388" s="482"/>
      <c r="MWI1388" s="482"/>
      <c r="MWJ1388" s="482"/>
      <c r="MWK1388" s="482"/>
      <c r="MWL1388" s="482"/>
      <c r="MWM1388" s="481"/>
      <c r="MWN1388" s="447"/>
      <c r="MWO1388" s="447"/>
      <c r="MWP1388" s="451"/>
      <c r="MWQ1388" s="451"/>
      <c r="MWR1388" s="451"/>
      <c r="MWS1388" s="451"/>
      <c r="MWT1388" s="451"/>
      <c r="MWU1388" s="451"/>
      <c r="MWV1388" s="451"/>
      <c r="MWW1388" s="451"/>
      <c r="MWX1388" s="451"/>
      <c r="MWY1388" s="451"/>
      <c r="MWZ1388" s="447"/>
      <c r="MXA1388" s="428"/>
      <c r="MXB1388" s="469"/>
      <c r="MXC1388" s="414"/>
      <c r="MXD1388" s="414"/>
      <c r="MXE1388" s="414"/>
      <c r="MXF1388" s="414"/>
      <c r="MXG1388" s="414"/>
      <c r="MXH1388" s="415"/>
      <c r="MXI1388" s="414"/>
      <c r="MXJ1388" s="416"/>
      <c r="MXK1388" s="366"/>
      <c r="MXL1388" s="366"/>
      <c r="MXM1388" s="366"/>
      <c r="MXN1388" s="366"/>
      <c r="MXO1388" s="366"/>
      <c r="MXP1388" s="366"/>
      <c r="MXQ1388" s="366"/>
      <c r="MXR1388" s="366"/>
      <c r="MXS1388" s="419"/>
      <c r="MXT1388" s="480"/>
      <c r="MXU1388" s="482"/>
      <c r="MXV1388" s="482"/>
      <c r="MXW1388" s="482"/>
      <c r="MXX1388" s="482"/>
      <c r="MXY1388" s="482"/>
      <c r="MXZ1388" s="482"/>
      <c r="MYA1388" s="482"/>
      <c r="MYB1388" s="482"/>
      <c r="MYC1388" s="482"/>
      <c r="MYD1388" s="482"/>
      <c r="MYE1388" s="482"/>
      <c r="MYF1388" s="482"/>
      <c r="MYG1388" s="482"/>
      <c r="MYH1388" s="482"/>
      <c r="MYI1388" s="482"/>
      <c r="MYJ1388" s="482"/>
      <c r="MYK1388" s="482"/>
      <c r="MYL1388" s="482"/>
      <c r="MYM1388" s="481"/>
      <c r="MYN1388" s="447"/>
      <c r="MYO1388" s="447"/>
      <c r="MYP1388" s="451"/>
      <c r="MYQ1388" s="451"/>
      <c r="MYR1388" s="451"/>
      <c r="MYS1388" s="451"/>
      <c r="MYT1388" s="451"/>
      <c r="MYU1388" s="451"/>
      <c r="MYV1388" s="451"/>
      <c r="MYW1388" s="451"/>
      <c r="MYX1388" s="451"/>
      <c r="MYY1388" s="451"/>
      <c r="MYZ1388" s="447"/>
      <c r="MZA1388" s="428"/>
      <c r="MZB1388" s="469"/>
      <c r="MZC1388" s="414"/>
      <c r="MZD1388" s="414"/>
      <c r="MZE1388" s="414"/>
      <c r="MZF1388" s="414"/>
      <c r="MZG1388" s="414"/>
      <c r="MZH1388" s="415"/>
      <c r="MZI1388" s="414"/>
      <c r="MZJ1388" s="416"/>
      <c r="MZK1388" s="366"/>
      <c r="MZL1388" s="366"/>
      <c r="MZM1388" s="366"/>
      <c r="MZN1388" s="366"/>
      <c r="MZO1388" s="366"/>
      <c r="MZP1388" s="366"/>
      <c r="MZQ1388" s="366"/>
      <c r="MZR1388" s="366"/>
      <c r="MZS1388" s="419"/>
      <c r="MZT1388" s="480"/>
      <c r="MZU1388" s="482"/>
      <c r="MZV1388" s="482"/>
      <c r="MZW1388" s="482"/>
      <c r="MZX1388" s="482"/>
      <c r="MZY1388" s="482"/>
      <c r="MZZ1388" s="482"/>
      <c r="NAA1388" s="482"/>
      <c r="NAB1388" s="482"/>
      <c r="NAC1388" s="482"/>
      <c r="NAD1388" s="482"/>
      <c r="NAE1388" s="482"/>
      <c r="NAF1388" s="482"/>
      <c r="NAG1388" s="482"/>
      <c r="NAH1388" s="482"/>
      <c r="NAI1388" s="482"/>
      <c r="NAJ1388" s="482"/>
      <c r="NAK1388" s="482"/>
      <c r="NAL1388" s="482"/>
      <c r="NAM1388" s="481"/>
      <c r="NAN1388" s="447"/>
      <c r="NAO1388" s="447"/>
      <c r="NAP1388" s="451"/>
      <c r="NAQ1388" s="451"/>
      <c r="NAR1388" s="451"/>
      <c r="NAS1388" s="451"/>
      <c r="NAT1388" s="451"/>
      <c r="NAU1388" s="451"/>
      <c r="NAV1388" s="451"/>
      <c r="NAW1388" s="451"/>
      <c r="NAX1388" s="451"/>
      <c r="NAY1388" s="451"/>
      <c r="NAZ1388" s="447"/>
      <c r="NBA1388" s="428"/>
      <c r="NBB1388" s="469"/>
      <c r="NBC1388" s="414"/>
      <c r="NBD1388" s="414"/>
      <c r="NBE1388" s="414"/>
      <c r="NBF1388" s="414"/>
      <c r="NBG1388" s="414"/>
      <c r="NBH1388" s="415"/>
      <c r="NBI1388" s="414"/>
      <c r="NBJ1388" s="416"/>
      <c r="NBK1388" s="366"/>
      <c r="NBL1388" s="366"/>
      <c r="NBM1388" s="366"/>
      <c r="NBN1388" s="366"/>
      <c r="NBO1388" s="366"/>
      <c r="NBP1388" s="366"/>
      <c r="NBQ1388" s="366"/>
      <c r="NBR1388" s="366"/>
      <c r="NBS1388" s="419"/>
      <c r="NBT1388" s="480"/>
      <c r="NBU1388" s="482"/>
      <c r="NBV1388" s="482"/>
      <c r="NBW1388" s="482"/>
      <c r="NBX1388" s="482"/>
      <c r="NBY1388" s="482"/>
      <c r="NBZ1388" s="482"/>
      <c r="NCA1388" s="482"/>
      <c r="NCB1388" s="482"/>
      <c r="NCC1388" s="482"/>
      <c r="NCD1388" s="482"/>
      <c r="NCE1388" s="482"/>
      <c r="NCF1388" s="482"/>
      <c r="NCG1388" s="482"/>
      <c r="NCH1388" s="482"/>
      <c r="NCI1388" s="482"/>
      <c r="NCJ1388" s="482"/>
      <c r="NCK1388" s="482"/>
      <c r="NCL1388" s="482"/>
      <c r="NCM1388" s="481"/>
      <c r="NCN1388" s="447"/>
      <c r="NCO1388" s="447"/>
      <c r="NCP1388" s="451"/>
      <c r="NCQ1388" s="451"/>
      <c r="NCR1388" s="451"/>
      <c r="NCS1388" s="451"/>
      <c r="NCT1388" s="451"/>
      <c r="NCU1388" s="451"/>
      <c r="NCV1388" s="451"/>
      <c r="NCW1388" s="451"/>
      <c r="NCX1388" s="451"/>
      <c r="NCY1388" s="451"/>
      <c r="NCZ1388" s="447"/>
      <c r="NDA1388" s="428"/>
      <c r="NDB1388" s="469"/>
      <c r="NDC1388" s="414"/>
      <c r="NDD1388" s="414"/>
      <c r="NDE1388" s="414"/>
      <c r="NDF1388" s="414"/>
      <c r="NDG1388" s="414"/>
      <c r="NDH1388" s="415"/>
      <c r="NDI1388" s="414"/>
      <c r="NDJ1388" s="416"/>
      <c r="NDK1388" s="366"/>
      <c r="NDL1388" s="366"/>
      <c r="NDM1388" s="366"/>
      <c r="NDN1388" s="366"/>
      <c r="NDO1388" s="366"/>
      <c r="NDP1388" s="366"/>
      <c r="NDQ1388" s="366"/>
      <c r="NDR1388" s="366"/>
      <c r="NDS1388" s="419"/>
      <c r="NDT1388" s="480"/>
      <c r="NDU1388" s="482"/>
      <c r="NDV1388" s="482"/>
      <c r="NDW1388" s="482"/>
      <c r="NDX1388" s="482"/>
      <c r="NDY1388" s="482"/>
      <c r="NDZ1388" s="482"/>
      <c r="NEA1388" s="482"/>
      <c r="NEB1388" s="482"/>
      <c r="NEC1388" s="482"/>
      <c r="NED1388" s="482"/>
      <c r="NEE1388" s="482"/>
      <c r="NEF1388" s="482"/>
      <c r="NEG1388" s="482"/>
      <c r="NEH1388" s="482"/>
      <c r="NEI1388" s="482"/>
      <c r="NEJ1388" s="482"/>
      <c r="NEK1388" s="482"/>
      <c r="NEL1388" s="482"/>
      <c r="NEM1388" s="481"/>
      <c r="NEN1388" s="447"/>
      <c r="NEO1388" s="447"/>
      <c r="NEP1388" s="451"/>
      <c r="NEQ1388" s="451"/>
      <c r="NER1388" s="451"/>
      <c r="NES1388" s="451"/>
      <c r="NET1388" s="451"/>
      <c r="NEU1388" s="451"/>
      <c r="NEV1388" s="451"/>
      <c r="NEW1388" s="451"/>
      <c r="NEX1388" s="451"/>
      <c r="NEY1388" s="451"/>
      <c r="NEZ1388" s="447"/>
      <c r="NFA1388" s="428"/>
      <c r="NFB1388" s="469"/>
      <c r="NFC1388" s="414"/>
      <c r="NFD1388" s="414"/>
      <c r="NFE1388" s="414"/>
      <c r="NFF1388" s="414"/>
      <c r="NFG1388" s="414"/>
      <c r="NFH1388" s="415"/>
      <c r="NFI1388" s="414"/>
      <c r="NFJ1388" s="416"/>
      <c r="NFK1388" s="366"/>
      <c r="NFL1388" s="366"/>
      <c r="NFM1388" s="366"/>
      <c r="NFN1388" s="366"/>
      <c r="NFO1388" s="366"/>
      <c r="NFP1388" s="366"/>
      <c r="NFQ1388" s="366"/>
      <c r="NFR1388" s="366"/>
      <c r="NFS1388" s="419"/>
      <c r="NFT1388" s="480"/>
      <c r="NFU1388" s="482"/>
      <c r="NFV1388" s="482"/>
      <c r="NFW1388" s="482"/>
      <c r="NFX1388" s="482"/>
      <c r="NFY1388" s="482"/>
      <c r="NFZ1388" s="482"/>
      <c r="NGA1388" s="482"/>
      <c r="NGB1388" s="482"/>
      <c r="NGC1388" s="482"/>
      <c r="NGD1388" s="482"/>
      <c r="NGE1388" s="482"/>
      <c r="NGF1388" s="482"/>
      <c r="NGG1388" s="482"/>
      <c r="NGH1388" s="482"/>
      <c r="NGI1388" s="482"/>
      <c r="NGJ1388" s="482"/>
      <c r="NGK1388" s="482"/>
      <c r="NGL1388" s="482"/>
      <c r="NGM1388" s="481"/>
      <c r="NGN1388" s="447"/>
      <c r="NGO1388" s="447"/>
      <c r="NGP1388" s="451"/>
      <c r="NGQ1388" s="451"/>
      <c r="NGR1388" s="451"/>
      <c r="NGS1388" s="451"/>
      <c r="NGT1388" s="451"/>
      <c r="NGU1388" s="451"/>
      <c r="NGV1388" s="451"/>
      <c r="NGW1388" s="451"/>
      <c r="NGX1388" s="451"/>
      <c r="NGY1388" s="451"/>
      <c r="NGZ1388" s="447"/>
      <c r="NHA1388" s="428"/>
      <c r="NHB1388" s="469"/>
      <c r="NHC1388" s="414"/>
      <c r="NHD1388" s="414"/>
      <c r="NHE1388" s="414"/>
      <c r="NHF1388" s="414"/>
      <c r="NHG1388" s="414"/>
      <c r="NHH1388" s="415"/>
      <c r="NHI1388" s="414"/>
      <c r="NHJ1388" s="416"/>
      <c r="NHK1388" s="366"/>
      <c r="NHL1388" s="366"/>
      <c r="NHM1388" s="366"/>
      <c r="NHN1388" s="366"/>
      <c r="NHO1388" s="366"/>
      <c r="NHP1388" s="366"/>
      <c r="NHQ1388" s="366"/>
      <c r="NHR1388" s="366"/>
      <c r="NHS1388" s="419"/>
      <c r="NHT1388" s="480"/>
      <c r="NHU1388" s="482"/>
      <c r="NHV1388" s="482"/>
      <c r="NHW1388" s="482"/>
      <c r="NHX1388" s="482"/>
      <c r="NHY1388" s="482"/>
      <c r="NHZ1388" s="482"/>
      <c r="NIA1388" s="482"/>
      <c r="NIB1388" s="482"/>
      <c r="NIC1388" s="482"/>
      <c r="NID1388" s="482"/>
      <c r="NIE1388" s="482"/>
      <c r="NIF1388" s="482"/>
      <c r="NIG1388" s="482"/>
      <c r="NIH1388" s="482"/>
      <c r="NII1388" s="482"/>
      <c r="NIJ1388" s="482"/>
      <c r="NIK1388" s="482"/>
      <c r="NIL1388" s="482"/>
      <c r="NIM1388" s="481"/>
      <c r="NIN1388" s="447"/>
      <c r="NIO1388" s="447"/>
      <c r="NIP1388" s="451"/>
      <c r="NIQ1388" s="451"/>
      <c r="NIR1388" s="451"/>
      <c r="NIS1388" s="451"/>
      <c r="NIT1388" s="451"/>
      <c r="NIU1388" s="451"/>
      <c r="NIV1388" s="451"/>
      <c r="NIW1388" s="451"/>
      <c r="NIX1388" s="451"/>
      <c r="NIY1388" s="451"/>
      <c r="NIZ1388" s="447"/>
      <c r="NJA1388" s="428"/>
      <c r="NJB1388" s="469"/>
      <c r="NJC1388" s="414"/>
      <c r="NJD1388" s="414"/>
      <c r="NJE1388" s="414"/>
      <c r="NJF1388" s="414"/>
      <c r="NJG1388" s="414"/>
      <c r="NJH1388" s="415"/>
      <c r="NJI1388" s="414"/>
      <c r="NJJ1388" s="416"/>
      <c r="NJK1388" s="366"/>
      <c r="NJL1388" s="366"/>
      <c r="NJM1388" s="366"/>
      <c r="NJN1388" s="366"/>
      <c r="NJO1388" s="366"/>
      <c r="NJP1388" s="366"/>
      <c r="NJQ1388" s="366"/>
      <c r="NJR1388" s="366"/>
      <c r="NJS1388" s="419"/>
      <c r="NJT1388" s="480"/>
      <c r="NJU1388" s="482"/>
      <c r="NJV1388" s="482"/>
      <c r="NJW1388" s="482"/>
      <c r="NJX1388" s="482"/>
      <c r="NJY1388" s="482"/>
      <c r="NJZ1388" s="482"/>
      <c r="NKA1388" s="482"/>
      <c r="NKB1388" s="482"/>
      <c r="NKC1388" s="482"/>
      <c r="NKD1388" s="482"/>
      <c r="NKE1388" s="482"/>
      <c r="NKF1388" s="482"/>
      <c r="NKG1388" s="482"/>
      <c r="NKH1388" s="482"/>
      <c r="NKI1388" s="482"/>
      <c r="NKJ1388" s="482"/>
      <c r="NKK1388" s="482"/>
      <c r="NKL1388" s="482"/>
      <c r="NKM1388" s="481"/>
      <c r="NKN1388" s="447"/>
      <c r="NKO1388" s="447"/>
      <c r="NKP1388" s="451"/>
      <c r="NKQ1388" s="451"/>
      <c r="NKR1388" s="451"/>
      <c r="NKS1388" s="451"/>
      <c r="NKT1388" s="451"/>
      <c r="NKU1388" s="451"/>
      <c r="NKV1388" s="451"/>
      <c r="NKW1388" s="451"/>
      <c r="NKX1388" s="451"/>
      <c r="NKY1388" s="451"/>
      <c r="NKZ1388" s="447"/>
      <c r="NLA1388" s="428"/>
      <c r="NLB1388" s="469"/>
      <c r="NLC1388" s="414"/>
      <c r="NLD1388" s="414"/>
      <c r="NLE1388" s="414"/>
      <c r="NLF1388" s="414"/>
      <c r="NLG1388" s="414"/>
      <c r="NLH1388" s="415"/>
      <c r="NLI1388" s="414"/>
      <c r="NLJ1388" s="416"/>
      <c r="NLK1388" s="366"/>
      <c r="NLL1388" s="366"/>
      <c r="NLM1388" s="366"/>
      <c r="NLN1388" s="366"/>
      <c r="NLO1388" s="366"/>
      <c r="NLP1388" s="366"/>
      <c r="NLQ1388" s="366"/>
      <c r="NLR1388" s="366"/>
      <c r="NLS1388" s="419"/>
      <c r="NLT1388" s="480"/>
      <c r="NLU1388" s="482"/>
      <c r="NLV1388" s="482"/>
      <c r="NLW1388" s="482"/>
      <c r="NLX1388" s="482"/>
      <c r="NLY1388" s="482"/>
      <c r="NLZ1388" s="482"/>
      <c r="NMA1388" s="482"/>
      <c r="NMB1388" s="482"/>
      <c r="NMC1388" s="482"/>
      <c r="NMD1388" s="482"/>
      <c r="NME1388" s="482"/>
      <c r="NMF1388" s="482"/>
      <c r="NMG1388" s="482"/>
      <c r="NMH1388" s="482"/>
      <c r="NMI1388" s="482"/>
      <c r="NMJ1388" s="482"/>
      <c r="NMK1388" s="482"/>
      <c r="NML1388" s="482"/>
      <c r="NMM1388" s="481"/>
      <c r="NMN1388" s="447"/>
      <c r="NMO1388" s="447"/>
      <c r="NMP1388" s="451"/>
      <c r="NMQ1388" s="451"/>
      <c r="NMR1388" s="451"/>
      <c r="NMS1388" s="451"/>
      <c r="NMT1388" s="451"/>
      <c r="NMU1388" s="451"/>
      <c r="NMV1388" s="451"/>
      <c r="NMW1388" s="451"/>
      <c r="NMX1388" s="451"/>
      <c r="NMY1388" s="451"/>
      <c r="NMZ1388" s="447"/>
      <c r="NNA1388" s="428"/>
      <c r="NNB1388" s="469"/>
      <c r="NNC1388" s="414"/>
      <c r="NND1388" s="414"/>
      <c r="NNE1388" s="414"/>
      <c r="NNF1388" s="414"/>
      <c r="NNG1388" s="414"/>
      <c r="NNH1388" s="415"/>
      <c r="NNI1388" s="414"/>
      <c r="NNJ1388" s="416"/>
      <c r="NNK1388" s="366"/>
      <c r="NNL1388" s="366"/>
      <c r="NNM1388" s="366"/>
      <c r="NNN1388" s="366"/>
      <c r="NNO1388" s="366"/>
      <c r="NNP1388" s="366"/>
      <c r="NNQ1388" s="366"/>
      <c r="NNR1388" s="366"/>
      <c r="NNS1388" s="419"/>
      <c r="NNT1388" s="480"/>
      <c r="NNU1388" s="482"/>
      <c r="NNV1388" s="482"/>
      <c r="NNW1388" s="482"/>
      <c r="NNX1388" s="482"/>
      <c r="NNY1388" s="482"/>
      <c r="NNZ1388" s="482"/>
      <c r="NOA1388" s="482"/>
      <c r="NOB1388" s="482"/>
      <c r="NOC1388" s="482"/>
      <c r="NOD1388" s="482"/>
      <c r="NOE1388" s="482"/>
      <c r="NOF1388" s="482"/>
      <c r="NOG1388" s="482"/>
      <c r="NOH1388" s="482"/>
      <c r="NOI1388" s="482"/>
      <c r="NOJ1388" s="482"/>
      <c r="NOK1388" s="482"/>
      <c r="NOL1388" s="482"/>
      <c r="NOM1388" s="481"/>
      <c r="NON1388" s="447"/>
      <c r="NOO1388" s="447"/>
      <c r="NOP1388" s="451"/>
      <c r="NOQ1388" s="451"/>
      <c r="NOR1388" s="451"/>
      <c r="NOS1388" s="451"/>
      <c r="NOT1388" s="451"/>
      <c r="NOU1388" s="451"/>
      <c r="NOV1388" s="451"/>
      <c r="NOW1388" s="451"/>
      <c r="NOX1388" s="451"/>
      <c r="NOY1388" s="451"/>
      <c r="NOZ1388" s="447"/>
      <c r="NPA1388" s="428"/>
      <c r="NPB1388" s="469"/>
      <c r="NPC1388" s="414"/>
      <c r="NPD1388" s="414"/>
      <c r="NPE1388" s="414"/>
      <c r="NPF1388" s="414"/>
      <c r="NPG1388" s="414"/>
      <c r="NPH1388" s="415"/>
      <c r="NPI1388" s="414"/>
      <c r="NPJ1388" s="416"/>
      <c r="NPK1388" s="366"/>
      <c r="NPL1388" s="366"/>
      <c r="NPM1388" s="366"/>
      <c r="NPN1388" s="366"/>
      <c r="NPO1388" s="366"/>
      <c r="NPP1388" s="366"/>
      <c r="NPQ1388" s="366"/>
      <c r="NPR1388" s="366"/>
      <c r="NPS1388" s="419"/>
      <c r="NPT1388" s="480"/>
      <c r="NPU1388" s="482"/>
      <c r="NPV1388" s="482"/>
      <c r="NPW1388" s="482"/>
      <c r="NPX1388" s="482"/>
      <c r="NPY1388" s="482"/>
      <c r="NPZ1388" s="482"/>
      <c r="NQA1388" s="482"/>
      <c r="NQB1388" s="482"/>
      <c r="NQC1388" s="482"/>
      <c r="NQD1388" s="482"/>
      <c r="NQE1388" s="482"/>
      <c r="NQF1388" s="482"/>
      <c r="NQG1388" s="482"/>
      <c r="NQH1388" s="482"/>
      <c r="NQI1388" s="482"/>
      <c r="NQJ1388" s="482"/>
      <c r="NQK1388" s="482"/>
      <c r="NQL1388" s="482"/>
      <c r="NQM1388" s="481"/>
      <c r="NQN1388" s="447"/>
      <c r="NQO1388" s="447"/>
      <c r="NQP1388" s="451"/>
      <c r="NQQ1388" s="451"/>
      <c r="NQR1388" s="451"/>
      <c r="NQS1388" s="451"/>
      <c r="NQT1388" s="451"/>
      <c r="NQU1388" s="451"/>
      <c r="NQV1388" s="451"/>
      <c r="NQW1388" s="451"/>
      <c r="NQX1388" s="451"/>
      <c r="NQY1388" s="451"/>
      <c r="NQZ1388" s="447"/>
      <c r="NRA1388" s="428"/>
      <c r="NRB1388" s="469"/>
      <c r="NRC1388" s="414"/>
      <c r="NRD1388" s="414"/>
      <c r="NRE1388" s="414"/>
      <c r="NRF1388" s="414"/>
      <c r="NRG1388" s="414"/>
      <c r="NRH1388" s="415"/>
      <c r="NRI1388" s="414"/>
      <c r="NRJ1388" s="416"/>
      <c r="NRK1388" s="366"/>
      <c r="NRL1388" s="366"/>
      <c r="NRM1388" s="366"/>
      <c r="NRN1388" s="366"/>
      <c r="NRO1388" s="366"/>
      <c r="NRP1388" s="366"/>
      <c r="NRQ1388" s="366"/>
      <c r="NRR1388" s="366"/>
      <c r="NRS1388" s="419"/>
      <c r="NRT1388" s="480"/>
      <c r="NRU1388" s="482"/>
      <c r="NRV1388" s="482"/>
      <c r="NRW1388" s="482"/>
      <c r="NRX1388" s="482"/>
      <c r="NRY1388" s="482"/>
      <c r="NRZ1388" s="482"/>
      <c r="NSA1388" s="482"/>
      <c r="NSB1388" s="482"/>
      <c r="NSC1388" s="482"/>
      <c r="NSD1388" s="482"/>
      <c r="NSE1388" s="482"/>
      <c r="NSF1388" s="482"/>
      <c r="NSG1388" s="482"/>
      <c r="NSH1388" s="482"/>
      <c r="NSI1388" s="482"/>
      <c r="NSJ1388" s="482"/>
      <c r="NSK1388" s="482"/>
      <c r="NSL1388" s="482"/>
      <c r="NSM1388" s="481"/>
      <c r="NSN1388" s="447"/>
      <c r="NSO1388" s="447"/>
      <c r="NSP1388" s="451"/>
      <c r="NSQ1388" s="451"/>
      <c r="NSR1388" s="451"/>
      <c r="NSS1388" s="451"/>
      <c r="NST1388" s="451"/>
      <c r="NSU1388" s="451"/>
      <c r="NSV1388" s="451"/>
      <c r="NSW1388" s="451"/>
      <c r="NSX1388" s="451"/>
      <c r="NSY1388" s="451"/>
      <c r="NSZ1388" s="447"/>
      <c r="NTA1388" s="428"/>
      <c r="NTB1388" s="469"/>
      <c r="NTC1388" s="414"/>
      <c r="NTD1388" s="414"/>
      <c r="NTE1388" s="414"/>
      <c r="NTF1388" s="414"/>
      <c r="NTG1388" s="414"/>
      <c r="NTH1388" s="415"/>
      <c r="NTI1388" s="414"/>
      <c r="NTJ1388" s="416"/>
      <c r="NTK1388" s="366"/>
      <c r="NTL1388" s="366"/>
      <c r="NTM1388" s="366"/>
      <c r="NTN1388" s="366"/>
      <c r="NTO1388" s="366"/>
      <c r="NTP1388" s="366"/>
      <c r="NTQ1388" s="366"/>
      <c r="NTR1388" s="366"/>
      <c r="NTS1388" s="419"/>
      <c r="NTT1388" s="480"/>
      <c r="NTU1388" s="482"/>
      <c r="NTV1388" s="482"/>
      <c r="NTW1388" s="482"/>
      <c r="NTX1388" s="482"/>
      <c r="NTY1388" s="482"/>
      <c r="NTZ1388" s="482"/>
      <c r="NUA1388" s="482"/>
      <c r="NUB1388" s="482"/>
      <c r="NUC1388" s="482"/>
      <c r="NUD1388" s="482"/>
      <c r="NUE1388" s="482"/>
      <c r="NUF1388" s="482"/>
      <c r="NUG1388" s="482"/>
      <c r="NUH1388" s="482"/>
      <c r="NUI1388" s="482"/>
      <c r="NUJ1388" s="482"/>
      <c r="NUK1388" s="482"/>
      <c r="NUL1388" s="482"/>
      <c r="NUM1388" s="481"/>
      <c r="NUN1388" s="447"/>
      <c r="NUO1388" s="447"/>
      <c r="NUP1388" s="451"/>
      <c r="NUQ1388" s="451"/>
      <c r="NUR1388" s="451"/>
      <c r="NUS1388" s="451"/>
      <c r="NUT1388" s="451"/>
      <c r="NUU1388" s="451"/>
      <c r="NUV1388" s="451"/>
      <c r="NUW1388" s="451"/>
      <c r="NUX1388" s="451"/>
      <c r="NUY1388" s="451"/>
      <c r="NUZ1388" s="447"/>
      <c r="NVA1388" s="428"/>
      <c r="NVB1388" s="469"/>
      <c r="NVC1388" s="414"/>
      <c r="NVD1388" s="414"/>
      <c r="NVE1388" s="414"/>
      <c r="NVF1388" s="414"/>
      <c r="NVG1388" s="414"/>
      <c r="NVH1388" s="415"/>
      <c r="NVI1388" s="414"/>
      <c r="NVJ1388" s="416"/>
      <c r="NVK1388" s="366"/>
      <c r="NVL1388" s="366"/>
      <c r="NVM1388" s="366"/>
      <c r="NVN1388" s="366"/>
      <c r="NVO1388" s="366"/>
      <c r="NVP1388" s="366"/>
      <c r="NVQ1388" s="366"/>
      <c r="NVR1388" s="366"/>
      <c r="NVS1388" s="419"/>
      <c r="NVT1388" s="480"/>
      <c r="NVU1388" s="482"/>
      <c r="NVV1388" s="482"/>
      <c r="NVW1388" s="482"/>
      <c r="NVX1388" s="482"/>
      <c r="NVY1388" s="482"/>
      <c r="NVZ1388" s="482"/>
      <c r="NWA1388" s="482"/>
      <c r="NWB1388" s="482"/>
      <c r="NWC1388" s="482"/>
      <c r="NWD1388" s="482"/>
      <c r="NWE1388" s="482"/>
      <c r="NWF1388" s="482"/>
      <c r="NWG1388" s="482"/>
      <c r="NWH1388" s="482"/>
      <c r="NWI1388" s="482"/>
      <c r="NWJ1388" s="482"/>
      <c r="NWK1388" s="482"/>
      <c r="NWL1388" s="482"/>
      <c r="NWM1388" s="481"/>
      <c r="NWN1388" s="447"/>
      <c r="NWO1388" s="447"/>
      <c r="NWP1388" s="451"/>
      <c r="NWQ1388" s="451"/>
      <c r="NWR1388" s="451"/>
      <c r="NWS1388" s="451"/>
      <c r="NWT1388" s="451"/>
      <c r="NWU1388" s="451"/>
      <c r="NWV1388" s="451"/>
      <c r="NWW1388" s="451"/>
      <c r="NWX1388" s="451"/>
      <c r="NWY1388" s="451"/>
      <c r="NWZ1388" s="447"/>
      <c r="NXA1388" s="428"/>
      <c r="NXB1388" s="469"/>
      <c r="NXC1388" s="414"/>
      <c r="NXD1388" s="414"/>
      <c r="NXE1388" s="414"/>
      <c r="NXF1388" s="414"/>
      <c r="NXG1388" s="414"/>
      <c r="NXH1388" s="415"/>
      <c r="NXI1388" s="414"/>
      <c r="NXJ1388" s="416"/>
      <c r="NXK1388" s="366"/>
      <c r="NXL1388" s="366"/>
      <c r="NXM1388" s="366"/>
      <c r="NXN1388" s="366"/>
      <c r="NXO1388" s="366"/>
      <c r="NXP1388" s="366"/>
      <c r="NXQ1388" s="366"/>
      <c r="NXR1388" s="366"/>
      <c r="NXS1388" s="419"/>
      <c r="NXT1388" s="480"/>
      <c r="NXU1388" s="482"/>
      <c r="NXV1388" s="482"/>
      <c r="NXW1388" s="482"/>
      <c r="NXX1388" s="482"/>
      <c r="NXY1388" s="482"/>
      <c r="NXZ1388" s="482"/>
      <c r="NYA1388" s="482"/>
      <c r="NYB1388" s="482"/>
      <c r="NYC1388" s="482"/>
      <c r="NYD1388" s="482"/>
      <c r="NYE1388" s="482"/>
      <c r="NYF1388" s="482"/>
      <c r="NYG1388" s="482"/>
      <c r="NYH1388" s="482"/>
      <c r="NYI1388" s="482"/>
      <c r="NYJ1388" s="482"/>
      <c r="NYK1388" s="482"/>
      <c r="NYL1388" s="482"/>
      <c r="NYM1388" s="481"/>
      <c r="NYN1388" s="447"/>
      <c r="NYO1388" s="447"/>
      <c r="NYP1388" s="451"/>
      <c r="NYQ1388" s="451"/>
      <c r="NYR1388" s="451"/>
      <c r="NYS1388" s="451"/>
      <c r="NYT1388" s="451"/>
      <c r="NYU1388" s="451"/>
      <c r="NYV1388" s="451"/>
      <c r="NYW1388" s="451"/>
      <c r="NYX1388" s="451"/>
      <c r="NYY1388" s="451"/>
      <c r="NYZ1388" s="447"/>
      <c r="NZA1388" s="428"/>
      <c r="NZB1388" s="469"/>
      <c r="NZC1388" s="414"/>
      <c r="NZD1388" s="414"/>
      <c r="NZE1388" s="414"/>
      <c r="NZF1388" s="414"/>
      <c r="NZG1388" s="414"/>
      <c r="NZH1388" s="415"/>
      <c r="NZI1388" s="414"/>
      <c r="NZJ1388" s="416"/>
      <c r="NZK1388" s="366"/>
      <c r="NZL1388" s="366"/>
      <c r="NZM1388" s="366"/>
      <c r="NZN1388" s="366"/>
      <c r="NZO1388" s="366"/>
      <c r="NZP1388" s="366"/>
      <c r="NZQ1388" s="366"/>
      <c r="NZR1388" s="366"/>
      <c r="NZS1388" s="419"/>
      <c r="NZT1388" s="480"/>
      <c r="NZU1388" s="482"/>
      <c r="NZV1388" s="482"/>
      <c r="NZW1388" s="482"/>
      <c r="NZX1388" s="482"/>
      <c r="NZY1388" s="482"/>
      <c r="NZZ1388" s="482"/>
      <c r="OAA1388" s="482"/>
      <c r="OAB1388" s="482"/>
      <c r="OAC1388" s="482"/>
      <c r="OAD1388" s="482"/>
      <c r="OAE1388" s="482"/>
      <c r="OAF1388" s="482"/>
      <c r="OAG1388" s="482"/>
      <c r="OAH1388" s="482"/>
      <c r="OAI1388" s="482"/>
      <c r="OAJ1388" s="482"/>
      <c r="OAK1388" s="482"/>
      <c r="OAL1388" s="482"/>
      <c r="OAM1388" s="481"/>
      <c r="OAN1388" s="447"/>
      <c r="OAO1388" s="447"/>
      <c r="OAP1388" s="451"/>
      <c r="OAQ1388" s="451"/>
      <c r="OAR1388" s="451"/>
      <c r="OAS1388" s="451"/>
      <c r="OAT1388" s="451"/>
      <c r="OAU1388" s="451"/>
      <c r="OAV1388" s="451"/>
      <c r="OAW1388" s="451"/>
      <c r="OAX1388" s="451"/>
      <c r="OAY1388" s="451"/>
      <c r="OAZ1388" s="447"/>
      <c r="OBA1388" s="428"/>
      <c r="OBB1388" s="469"/>
      <c r="OBC1388" s="414"/>
      <c r="OBD1388" s="414"/>
      <c r="OBE1388" s="414"/>
      <c r="OBF1388" s="414"/>
      <c r="OBG1388" s="414"/>
      <c r="OBH1388" s="415"/>
      <c r="OBI1388" s="414"/>
      <c r="OBJ1388" s="416"/>
      <c r="OBK1388" s="366"/>
      <c r="OBL1388" s="366"/>
      <c r="OBM1388" s="366"/>
      <c r="OBN1388" s="366"/>
      <c r="OBO1388" s="366"/>
      <c r="OBP1388" s="366"/>
      <c r="OBQ1388" s="366"/>
      <c r="OBR1388" s="366"/>
      <c r="OBS1388" s="419"/>
      <c r="OBT1388" s="480"/>
      <c r="OBU1388" s="482"/>
      <c r="OBV1388" s="482"/>
      <c r="OBW1388" s="482"/>
      <c r="OBX1388" s="482"/>
      <c r="OBY1388" s="482"/>
      <c r="OBZ1388" s="482"/>
      <c r="OCA1388" s="482"/>
      <c r="OCB1388" s="482"/>
      <c r="OCC1388" s="482"/>
      <c r="OCD1388" s="482"/>
      <c r="OCE1388" s="482"/>
      <c r="OCF1388" s="482"/>
      <c r="OCG1388" s="482"/>
      <c r="OCH1388" s="482"/>
      <c r="OCI1388" s="482"/>
      <c r="OCJ1388" s="482"/>
      <c r="OCK1388" s="482"/>
      <c r="OCL1388" s="482"/>
      <c r="OCM1388" s="481"/>
      <c r="OCN1388" s="447"/>
      <c r="OCO1388" s="447"/>
      <c r="OCP1388" s="451"/>
      <c r="OCQ1388" s="451"/>
      <c r="OCR1388" s="451"/>
      <c r="OCS1388" s="451"/>
      <c r="OCT1388" s="451"/>
      <c r="OCU1388" s="451"/>
      <c r="OCV1388" s="451"/>
      <c r="OCW1388" s="451"/>
      <c r="OCX1388" s="451"/>
      <c r="OCY1388" s="451"/>
      <c r="OCZ1388" s="447"/>
      <c r="ODA1388" s="428"/>
      <c r="ODB1388" s="469"/>
      <c r="ODC1388" s="414"/>
      <c r="ODD1388" s="414"/>
      <c r="ODE1388" s="414"/>
      <c r="ODF1388" s="414"/>
      <c r="ODG1388" s="414"/>
      <c r="ODH1388" s="415"/>
      <c r="ODI1388" s="414"/>
      <c r="ODJ1388" s="416"/>
      <c r="ODK1388" s="366"/>
      <c r="ODL1388" s="366"/>
      <c r="ODM1388" s="366"/>
      <c r="ODN1388" s="366"/>
      <c r="ODO1388" s="366"/>
      <c r="ODP1388" s="366"/>
      <c r="ODQ1388" s="366"/>
      <c r="ODR1388" s="366"/>
      <c r="ODS1388" s="419"/>
      <c r="ODT1388" s="480"/>
      <c r="ODU1388" s="482"/>
      <c r="ODV1388" s="482"/>
      <c r="ODW1388" s="482"/>
      <c r="ODX1388" s="482"/>
      <c r="ODY1388" s="482"/>
      <c r="ODZ1388" s="482"/>
      <c r="OEA1388" s="482"/>
      <c r="OEB1388" s="482"/>
      <c r="OEC1388" s="482"/>
      <c r="OED1388" s="482"/>
      <c r="OEE1388" s="482"/>
      <c r="OEF1388" s="482"/>
      <c r="OEG1388" s="482"/>
      <c r="OEH1388" s="482"/>
      <c r="OEI1388" s="482"/>
      <c r="OEJ1388" s="482"/>
      <c r="OEK1388" s="482"/>
      <c r="OEL1388" s="482"/>
      <c r="OEM1388" s="481"/>
      <c r="OEN1388" s="447"/>
      <c r="OEO1388" s="447"/>
      <c r="OEP1388" s="451"/>
      <c r="OEQ1388" s="451"/>
      <c r="OER1388" s="451"/>
      <c r="OES1388" s="451"/>
      <c r="OET1388" s="451"/>
      <c r="OEU1388" s="451"/>
      <c r="OEV1388" s="451"/>
      <c r="OEW1388" s="451"/>
      <c r="OEX1388" s="451"/>
      <c r="OEY1388" s="451"/>
      <c r="OEZ1388" s="447"/>
      <c r="OFA1388" s="428"/>
      <c r="OFB1388" s="469"/>
      <c r="OFC1388" s="414"/>
      <c r="OFD1388" s="414"/>
      <c r="OFE1388" s="414"/>
      <c r="OFF1388" s="414"/>
      <c r="OFG1388" s="414"/>
      <c r="OFH1388" s="415"/>
      <c r="OFI1388" s="414"/>
      <c r="OFJ1388" s="416"/>
      <c r="OFK1388" s="366"/>
      <c r="OFL1388" s="366"/>
      <c r="OFM1388" s="366"/>
      <c r="OFN1388" s="366"/>
      <c r="OFO1388" s="366"/>
      <c r="OFP1388" s="366"/>
      <c r="OFQ1388" s="366"/>
      <c r="OFR1388" s="366"/>
      <c r="OFS1388" s="419"/>
      <c r="OFT1388" s="480"/>
      <c r="OFU1388" s="482"/>
      <c r="OFV1388" s="482"/>
      <c r="OFW1388" s="482"/>
      <c r="OFX1388" s="482"/>
      <c r="OFY1388" s="482"/>
      <c r="OFZ1388" s="482"/>
      <c r="OGA1388" s="482"/>
      <c r="OGB1388" s="482"/>
      <c r="OGC1388" s="482"/>
      <c r="OGD1388" s="482"/>
      <c r="OGE1388" s="482"/>
      <c r="OGF1388" s="482"/>
      <c r="OGG1388" s="482"/>
      <c r="OGH1388" s="482"/>
      <c r="OGI1388" s="482"/>
      <c r="OGJ1388" s="482"/>
      <c r="OGK1388" s="482"/>
      <c r="OGL1388" s="482"/>
      <c r="OGM1388" s="481"/>
      <c r="OGN1388" s="447"/>
      <c r="OGO1388" s="447"/>
      <c r="OGP1388" s="451"/>
      <c r="OGQ1388" s="451"/>
      <c r="OGR1388" s="451"/>
      <c r="OGS1388" s="451"/>
      <c r="OGT1388" s="451"/>
      <c r="OGU1388" s="451"/>
      <c r="OGV1388" s="451"/>
      <c r="OGW1388" s="451"/>
      <c r="OGX1388" s="451"/>
      <c r="OGY1388" s="451"/>
      <c r="OGZ1388" s="447"/>
      <c r="OHA1388" s="428"/>
      <c r="OHB1388" s="469"/>
      <c r="OHC1388" s="414"/>
      <c r="OHD1388" s="414"/>
      <c r="OHE1388" s="414"/>
      <c r="OHF1388" s="414"/>
      <c r="OHG1388" s="414"/>
      <c r="OHH1388" s="415"/>
      <c r="OHI1388" s="414"/>
      <c r="OHJ1388" s="416"/>
      <c r="OHK1388" s="366"/>
      <c r="OHL1388" s="366"/>
      <c r="OHM1388" s="366"/>
      <c r="OHN1388" s="366"/>
      <c r="OHO1388" s="366"/>
      <c r="OHP1388" s="366"/>
      <c r="OHQ1388" s="366"/>
      <c r="OHR1388" s="366"/>
      <c r="OHS1388" s="419"/>
      <c r="OHT1388" s="480"/>
      <c r="OHU1388" s="482"/>
      <c r="OHV1388" s="482"/>
      <c r="OHW1388" s="482"/>
      <c r="OHX1388" s="482"/>
      <c r="OHY1388" s="482"/>
      <c r="OHZ1388" s="482"/>
      <c r="OIA1388" s="482"/>
      <c r="OIB1388" s="482"/>
      <c r="OIC1388" s="482"/>
      <c r="OID1388" s="482"/>
      <c r="OIE1388" s="482"/>
      <c r="OIF1388" s="482"/>
      <c r="OIG1388" s="482"/>
      <c r="OIH1388" s="482"/>
      <c r="OII1388" s="482"/>
      <c r="OIJ1388" s="482"/>
      <c r="OIK1388" s="482"/>
      <c r="OIL1388" s="482"/>
      <c r="OIM1388" s="481"/>
      <c r="OIN1388" s="447"/>
      <c r="OIO1388" s="447"/>
      <c r="OIP1388" s="451"/>
      <c r="OIQ1388" s="451"/>
      <c r="OIR1388" s="451"/>
      <c r="OIS1388" s="451"/>
      <c r="OIT1388" s="451"/>
      <c r="OIU1388" s="451"/>
      <c r="OIV1388" s="451"/>
      <c r="OIW1388" s="451"/>
      <c r="OIX1388" s="451"/>
      <c r="OIY1388" s="451"/>
      <c r="OIZ1388" s="447"/>
      <c r="OJA1388" s="428"/>
      <c r="OJB1388" s="469"/>
      <c r="OJC1388" s="414"/>
      <c r="OJD1388" s="414"/>
      <c r="OJE1388" s="414"/>
      <c r="OJF1388" s="414"/>
      <c r="OJG1388" s="414"/>
      <c r="OJH1388" s="415"/>
      <c r="OJI1388" s="414"/>
      <c r="OJJ1388" s="416"/>
      <c r="OJK1388" s="366"/>
      <c r="OJL1388" s="366"/>
      <c r="OJM1388" s="366"/>
      <c r="OJN1388" s="366"/>
      <c r="OJO1388" s="366"/>
      <c r="OJP1388" s="366"/>
      <c r="OJQ1388" s="366"/>
      <c r="OJR1388" s="366"/>
      <c r="OJS1388" s="419"/>
      <c r="OJT1388" s="480"/>
      <c r="OJU1388" s="482"/>
      <c r="OJV1388" s="482"/>
      <c r="OJW1388" s="482"/>
      <c r="OJX1388" s="482"/>
      <c r="OJY1388" s="482"/>
      <c r="OJZ1388" s="482"/>
      <c r="OKA1388" s="482"/>
      <c r="OKB1388" s="482"/>
      <c r="OKC1388" s="482"/>
      <c r="OKD1388" s="482"/>
      <c r="OKE1388" s="482"/>
      <c r="OKF1388" s="482"/>
      <c r="OKG1388" s="482"/>
      <c r="OKH1388" s="482"/>
      <c r="OKI1388" s="482"/>
      <c r="OKJ1388" s="482"/>
      <c r="OKK1388" s="482"/>
      <c r="OKL1388" s="482"/>
      <c r="OKM1388" s="481"/>
      <c r="OKN1388" s="447"/>
      <c r="OKO1388" s="447"/>
      <c r="OKP1388" s="451"/>
      <c r="OKQ1388" s="451"/>
      <c r="OKR1388" s="451"/>
      <c r="OKS1388" s="451"/>
      <c r="OKT1388" s="451"/>
      <c r="OKU1388" s="451"/>
      <c r="OKV1388" s="451"/>
      <c r="OKW1388" s="451"/>
      <c r="OKX1388" s="451"/>
      <c r="OKY1388" s="451"/>
      <c r="OKZ1388" s="447"/>
      <c r="OLA1388" s="428"/>
      <c r="OLB1388" s="469"/>
      <c r="OLC1388" s="414"/>
      <c r="OLD1388" s="414"/>
      <c r="OLE1388" s="414"/>
      <c r="OLF1388" s="414"/>
      <c r="OLG1388" s="414"/>
      <c r="OLH1388" s="415"/>
      <c r="OLI1388" s="414"/>
      <c r="OLJ1388" s="416"/>
      <c r="OLK1388" s="366"/>
      <c r="OLL1388" s="366"/>
      <c r="OLM1388" s="366"/>
      <c r="OLN1388" s="366"/>
      <c r="OLO1388" s="366"/>
      <c r="OLP1388" s="366"/>
      <c r="OLQ1388" s="366"/>
      <c r="OLR1388" s="366"/>
      <c r="OLS1388" s="419"/>
      <c r="OLT1388" s="480"/>
      <c r="OLU1388" s="482"/>
      <c r="OLV1388" s="482"/>
      <c r="OLW1388" s="482"/>
      <c r="OLX1388" s="482"/>
      <c r="OLY1388" s="482"/>
      <c r="OLZ1388" s="482"/>
      <c r="OMA1388" s="482"/>
      <c r="OMB1388" s="482"/>
      <c r="OMC1388" s="482"/>
      <c r="OMD1388" s="482"/>
      <c r="OME1388" s="482"/>
      <c r="OMF1388" s="482"/>
      <c r="OMG1388" s="482"/>
      <c r="OMH1388" s="482"/>
      <c r="OMI1388" s="482"/>
      <c r="OMJ1388" s="482"/>
      <c r="OMK1388" s="482"/>
      <c r="OML1388" s="482"/>
      <c r="OMM1388" s="481"/>
      <c r="OMN1388" s="447"/>
      <c r="OMO1388" s="447"/>
      <c r="OMP1388" s="451"/>
      <c r="OMQ1388" s="451"/>
      <c r="OMR1388" s="451"/>
      <c r="OMS1388" s="451"/>
      <c r="OMT1388" s="451"/>
      <c r="OMU1388" s="451"/>
      <c r="OMV1388" s="451"/>
      <c r="OMW1388" s="451"/>
      <c r="OMX1388" s="451"/>
      <c r="OMY1388" s="451"/>
      <c r="OMZ1388" s="447"/>
      <c r="ONA1388" s="428"/>
      <c r="ONB1388" s="469"/>
      <c r="ONC1388" s="414"/>
      <c r="OND1388" s="414"/>
      <c r="ONE1388" s="414"/>
      <c r="ONF1388" s="414"/>
      <c r="ONG1388" s="414"/>
      <c r="ONH1388" s="415"/>
      <c r="ONI1388" s="414"/>
      <c r="ONJ1388" s="416"/>
      <c r="ONK1388" s="366"/>
      <c r="ONL1388" s="366"/>
      <c r="ONM1388" s="366"/>
      <c r="ONN1388" s="366"/>
      <c r="ONO1388" s="366"/>
      <c r="ONP1388" s="366"/>
      <c r="ONQ1388" s="366"/>
      <c r="ONR1388" s="366"/>
      <c r="ONS1388" s="419"/>
      <c r="ONT1388" s="480"/>
      <c r="ONU1388" s="482"/>
      <c r="ONV1388" s="482"/>
      <c r="ONW1388" s="482"/>
      <c r="ONX1388" s="482"/>
      <c r="ONY1388" s="482"/>
      <c r="ONZ1388" s="482"/>
      <c r="OOA1388" s="482"/>
      <c r="OOB1388" s="482"/>
      <c r="OOC1388" s="482"/>
      <c r="OOD1388" s="482"/>
      <c r="OOE1388" s="482"/>
      <c r="OOF1388" s="482"/>
      <c r="OOG1388" s="482"/>
      <c r="OOH1388" s="482"/>
      <c r="OOI1388" s="482"/>
      <c r="OOJ1388" s="482"/>
      <c r="OOK1388" s="482"/>
      <c r="OOL1388" s="482"/>
      <c r="OOM1388" s="481"/>
      <c r="OON1388" s="447"/>
      <c r="OOO1388" s="447"/>
      <c r="OOP1388" s="451"/>
      <c r="OOQ1388" s="451"/>
      <c r="OOR1388" s="451"/>
      <c r="OOS1388" s="451"/>
      <c r="OOT1388" s="451"/>
      <c r="OOU1388" s="451"/>
      <c r="OOV1388" s="451"/>
      <c r="OOW1388" s="451"/>
      <c r="OOX1388" s="451"/>
      <c r="OOY1388" s="451"/>
      <c r="OOZ1388" s="447"/>
      <c r="OPA1388" s="428"/>
      <c r="OPB1388" s="469"/>
      <c r="OPC1388" s="414"/>
      <c r="OPD1388" s="414"/>
      <c r="OPE1388" s="414"/>
      <c r="OPF1388" s="414"/>
      <c r="OPG1388" s="414"/>
      <c r="OPH1388" s="415"/>
      <c r="OPI1388" s="414"/>
      <c r="OPJ1388" s="416"/>
      <c r="OPK1388" s="366"/>
      <c r="OPL1388" s="366"/>
      <c r="OPM1388" s="366"/>
      <c r="OPN1388" s="366"/>
      <c r="OPO1388" s="366"/>
      <c r="OPP1388" s="366"/>
      <c r="OPQ1388" s="366"/>
      <c r="OPR1388" s="366"/>
      <c r="OPS1388" s="419"/>
      <c r="OPT1388" s="480"/>
      <c r="OPU1388" s="482"/>
      <c r="OPV1388" s="482"/>
      <c r="OPW1388" s="482"/>
      <c r="OPX1388" s="482"/>
      <c r="OPY1388" s="482"/>
      <c r="OPZ1388" s="482"/>
      <c r="OQA1388" s="482"/>
      <c r="OQB1388" s="482"/>
      <c r="OQC1388" s="482"/>
      <c r="OQD1388" s="482"/>
      <c r="OQE1388" s="482"/>
      <c r="OQF1388" s="482"/>
      <c r="OQG1388" s="482"/>
      <c r="OQH1388" s="482"/>
      <c r="OQI1388" s="482"/>
      <c r="OQJ1388" s="482"/>
      <c r="OQK1388" s="482"/>
      <c r="OQL1388" s="482"/>
      <c r="OQM1388" s="481"/>
      <c r="OQN1388" s="447"/>
      <c r="OQO1388" s="447"/>
      <c r="OQP1388" s="451"/>
      <c r="OQQ1388" s="451"/>
      <c r="OQR1388" s="451"/>
      <c r="OQS1388" s="451"/>
      <c r="OQT1388" s="451"/>
      <c r="OQU1388" s="451"/>
      <c r="OQV1388" s="451"/>
      <c r="OQW1388" s="451"/>
      <c r="OQX1388" s="451"/>
      <c r="OQY1388" s="451"/>
      <c r="OQZ1388" s="447"/>
      <c r="ORA1388" s="428"/>
      <c r="ORB1388" s="469"/>
      <c r="ORC1388" s="414"/>
      <c r="ORD1388" s="414"/>
      <c r="ORE1388" s="414"/>
      <c r="ORF1388" s="414"/>
      <c r="ORG1388" s="414"/>
      <c r="ORH1388" s="415"/>
      <c r="ORI1388" s="414"/>
      <c r="ORJ1388" s="416"/>
      <c r="ORK1388" s="366"/>
      <c r="ORL1388" s="366"/>
      <c r="ORM1388" s="366"/>
      <c r="ORN1388" s="366"/>
      <c r="ORO1388" s="366"/>
      <c r="ORP1388" s="366"/>
      <c r="ORQ1388" s="366"/>
      <c r="ORR1388" s="366"/>
      <c r="ORS1388" s="419"/>
      <c r="ORT1388" s="480"/>
      <c r="ORU1388" s="482"/>
      <c r="ORV1388" s="482"/>
      <c r="ORW1388" s="482"/>
      <c r="ORX1388" s="482"/>
      <c r="ORY1388" s="482"/>
      <c r="ORZ1388" s="482"/>
      <c r="OSA1388" s="482"/>
      <c r="OSB1388" s="482"/>
      <c r="OSC1388" s="482"/>
      <c r="OSD1388" s="482"/>
      <c r="OSE1388" s="482"/>
      <c r="OSF1388" s="482"/>
      <c r="OSG1388" s="482"/>
      <c r="OSH1388" s="482"/>
      <c r="OSI1388" s="482"/>
      <c r="OSJ1388" s="482"/>
      <c r="OSK1388" s="482"/>
      <c r="OSL1388" s="482"/>
      <c r="OSM1388" s="481"/>
      <c r="OSN1388" s="447"/>
      <c r="OSO1388" s="447"/>
      <c r="OSP1388" s="451"/>
      <c r="OSQ1388" s="451"/>
      <c r="OSR1388" s="451"/>
      <c r="OSS1388" s="451"/>
      <c r="OST1388" s="451"/>
      <c r="OSU1388" s="451"/>
      <c r="OSV1388" s="451"/>
      <c r="OSW1388" s="451"/>
      <c r="OSX1388" s="451"/>
      <c r="OSY1388" s="451"/>
      <c r="OSZ1388" s="447"/>
      <c r="OTA1388" s="428"/>
      <c r="OTB1388" s="469"/>
      <c r="OTC1388" s="414"/>
      <c r="OTD1388" s="414"/>
      <c r="OTE1388" s="414"/>
      <c r="OTF1388" s="414"/>
      <c r="OTG1388" s="414"/>
      <c r="OTH1388" s="415"/>
      <c r="OTI1388" s="414"/>
      <c r="OTJ1388" s="416"/>
      <c r="OTK1388" s="366"/>
      <c r="OTL1388" s="366"/>
      <c r="OTM1388" s="366"/>
      <c r="OTN1388" s="366"/>
      <c r="OTO1388" s="366"/>
      <c r="OTP1388" s="366"/>
      <c r="OTQ1388" s="366"/>
      <c r="OTR1388" s="366"/>
      <c r="OTS1388" s="419"/>
      <c r="OTT1388" s="480"/>
      <c r="OTU1388" s="482"/>
      <c r="OTV1388" s="482"/>
      <c r="OTW1388" s="482"/>
      <c r="OTX1388" s="482"/>
      <c r="OTY1388" s="482"/>
      <c r="OTZ1388" s="482"/>
      <c r="OUA1388" s="482"/>
      <c r="OUB1388" s="482"/>
      <c r="OUC1388" s="482"/>
      <c r="OUD1388" s="482"/>
      <c r="OUE1388" s="482"/>
      <c r="OUF1388" s="482"/>
      <c r="OUG1388" s="482"/>
      <c r="OUH1388" s="482"/>
      <c r="OUI1388" s="482"/>
      <c r="OUJ1388" s="482"/>
      <c r="OUK1388" s="482"/>
      <c r="OUL1388" s="482"/>
      <c r="OUM1388" s="481"/>
      <c r="OUN1388" s="447"/>
      <c r="OUO1388" s="447"/>
      <c r="OUP1388" s="451"/>
      <c r="OUQ1388" s="451"/>
      <c r="OUR1388" s="451"/>
      <c r="OUS1388" s="451"/>
      <c r="OUT1388" s="451"/>
      <c r="OUU1388" s="451"/>
      <c r="OUV1388" s="451"/>
      <c r="OUW1388" s="451"/>
      <c r="OUX1388" s="451"/>
      <c r="OUY1388" s="451"/>
      <c r="OUZ1388" s="447"/>
      <c r="OVA1388" s="428"/>
      <c r="OVB1388" s="469"/>
      <c r="OVC1388" s="414"/>
      <c r="OVD1388" s="414"/>
      <c r="OVE1388" s="414"/>
      <c r="OVF1388" s="414"/>
      <c r="OVG1388" s="414"/>
      <c r="OVH1388" s="415"/>
      <c r="OVI1388" s="414"/>
      <c r="OVJ1388" s="416"/>
      <c r="OVK1388" s="366"/>
      <c r="OVL1388" s="366"/>
      <c r="OVM1388" s="366"/>
      <c r="OVN1388" s="366"/>
      <c r="OVO1388" s="366"/>
      <c r="OVP1388" s="366"/>
      <c r="OVQ1388" s="366"/>
      <c r="OVR1388" s="366"/>
      <c r="OVS1388" s="419"/>
      <c r="OVT1388" s="480"/>
      <c r="OVU1388" s="482"/>
      <c r="OVV1388" s="482"/>
      <c r="OVW1388" s="482"/>
      <c r="OVX1388" s="482"/>
      <c r="OVY1388" s="482"/>
      <c r="OVZ1388" s="482"/>
      <c r="OWA1388" s="482"/>
      <c r="OWB1388" s="482"/>
      <c r="OWC1388" s="482"/>
      <c r="OWD1388" s="482"/>
      <c r="OWE1388" s="482"/>
      <c r="OWF1388" s="482"/>
      <c r="OWG1388" s="482"/>
      <c r="OWH1388" s="482"/>
      <c r="OWI1388" s="482"/>
      <c r="OWJ1388" s="482"/>
      <c r="OWK1388" s="482"/>
      <c r="OWL1388" s="482"/>
      <c r="OWM1388" s="481"/>
      <c r="OWN1388" s="447"/>
      <c r="OWO1388" s="447"/>
      <c r="OWP1388" s="451"/>
      <c r="OWQ1388" s="451"/>
      <c r="OWR1388" s="451"/>
      <c r="OWS1388" s="451"/>
      <c r="OWT1388" s="451"/>
      <c r="OWU1388" s="451"/>
      <c r="OWV1388" s="451"/>
      <c r="OWW1388" s="451"/>
      <c r="OWX1388" s="451"/>
      <c r="OWY1388" s="451"/>
      <c r="OWZ1388" s="447"/>
      <c r="OXA1388" s="428"/>
      <c r="OXB1388" s="469"/>
      <c r="OXC1388" s="414"/>
      <c r="OXD1388" s="414"/>
      <c r="OXE1388" s="414"/>
      <c r="OXF1388" s="414"/>
      <c r="OXG1388" s="414"/>
      <c r="OXH1388" s="415"/>
      <c r="OXI1388" s="414"/>
      <c r="OXJ1388" s="416"/>
      <c r="OXK1388" s="366"/>
      <c r="OXL1388" s="366"/>
      <c r="OXM1388" s="366"/>
      <c r="OXN1388" s="366"/>
      <c r="OXO1388" s="366"/>
      <c r="OXP1388" s="366"/>
      <c r="OXQ1388" s="366"/>
      <c r="OXR1388" s="366"/>
      <c r="OXS1388" s="419"/>
      <c r="OXT1388" s="480"/>
      <c r="OXU1388" s="482"/>
      <c r="OXV1388" s="482"/>
      <c r="OXW1388" s="482"/>
      <c r="OXX1388" s="482"/>
      <c r="OXY1388" s="482"/>
      <c r="OXZ1388" s="482"/>
      <c r="OYA1388" s="482"/>
      <c r="OYB1388" s="482"/>
      <c r="OYC1388" s="482"/>
      <c r="OYD1388" s="482"/>
      <c r="OYE1388" s="482"/>
      <c r="OYF1388" s="482"/>
      <c r="OYG1388" s="482"/>
      <c r="OYH1388" s="482"/>
      <c r="OYI1388" s="482"/>
      <c r="OYJ1388" s="482"/>
      <c r="OYK1388" s="482"/>
      <c r="OYL1388" s="482"/>
      <c r="OYM1388" s="481"/>
      <c r="OYN1388" s="447"/>
      <c r="OYO1388" s="447"/>
      <c r="OYP1388" s="451"/>
      <c r="OYQ1388" s="451"/>
      <c r="OYR1388" s="451"/>
      <c r="OYS1388" s="451"/>
      <c r="OYT1388" s="451"/>
      <c r="OYU1388" s="451"/>
      <c r="OYV1388" s="451"/>
      <c r="OYW1388" s="451"/>
      <c r="OYX1388" s="451"/>
      <c r="OYY1388" s="451"/>
      <c r="OYZ1388" s="447"/>
      <c r="OZA1388" s="428"/>
      <c r="OZB1388" s="469"/>
      <c r="OZC1388" s="414"/>
      <c r="OZD1388" s="414"/>
      <c r="OZE1388" s="414"/>
      <c r="OZF1388" s="414"/>
      <c r="OZG1388" s="414"/>
      <c r="OZH1388" s="415"/>
      <c r="OZI1388" s="414"/>
      <c r="OZJ1388" s="416"/>
      <c r="OZK1388" s="366"/>
      <c r="OZL1388" s="366"/>
      <c r="OZM1388" s="366"/>
      <c r="OZN1388" s="366"/>
      <c r="OZO1388" s="366"/>
      <c r="OZP1388" s="366"/>
      <c r="OZQ1388" s="366"/>
      <c r="OZR1388" s="366"/>
      <c r="OZS1388" s="419"/>
      <c r="OZT1388" s="480"/>
      <c r="OZU1388" s="482"/>
      <c r="OZV1388" s="482"/>
      <c r="OZW1388" s="482"/>
      <c r="OZX1388" s="482"/>
      <c r="OZY1388" s="482"/>
      <c r="OZZ1388" s="482"/>
      <c r="PAA1388" s="482"/>
      <c r="PAB1388" s="482"/>
      <c r="PAC1388" s="482"/>
      <c r="PAD1388" s="482"/>
      <c r="PAE1388" s="482"/>
      <c r="PAF1388" s="482"/>
      <c r="PAG1388" s="482"/>
      <c r="PAH1388" s="482"/>
      <c r="PAI1388" s="482"/>
      <c r="PAJ1388" s="482"/>
      <c r="PAK1388" s="482"/>
      <c r="PAL1388" s="482"/>
      <c r="PAM1388" s="481"/>
      <c r="PAN1388" s="447"/>
      <c r="PAO1388" s="447"/>
      <c r="PAP1388" s="451"/>
      <c r="PAQ1388" s="451"/>
      <c r="PAR1388" s="451"/>
      <c r="PAS1388" s="451"/>
      <c r="PAT1388" s="451"/>
      <c r="PAU1388" s="451"/>
      <c r="PAV1388" s="451"/>
      <c r="PAW1388" s="451"/>
      <c r="PAX1388" s="451"/>
      <c r="PAY1388" s="451"/>
      <c r="PAZ1388" s="447"/>
      <c r="PBA1388" s="428"/>
      <c r="PBB1388" s="469"/>
      <c r="PBC1388" s="414"/>
      <c r="PBD1388" s="414"/>
      <c r="PBE1388" s="414"/>
      <c r="PBF1388" s="414"/>
      <c r="PBG1388" s="414"/>
      <c r="PBH1388" s="415"/>
      <c r="PBI1388" s="414"/>
      <c r="PBJ1388" s="416"/>
      <c r="PBK1388" s="366"/>
      <c r="PBL1388" s="366"/>
      <c r="PBM1388" s="366"/>
      <c r="PBN1388" s="366"/>
      <c r="PBO1388" s="366"/>
      <c r="PBP1388" s="366"/>
      <c r="PBQ1388" s="366"/>
      <c r="PBR1388" s="366"/>
      <c r="PBS1388" s="419"/>
      <c r="PBT1388" s="480"/>
      <c r="PBU1388" s="482"/>
      <c r="PBV1388" s="482"/>
      <c r="PBW1388" s="482"/>
      <c r="PBX1388" s="482"/>
      <c r="PBY1388" s="482"/>
      <c r="PBZ1388" s="482"/>
      <c r="PCA1388" s="482"/>
      <c r="PCB1388" s="482"/>
      <c r="PCC1388" s="482"/>
      <c r="PCD1388" s="482"/>
      <c r="PCE1388" s="482"/>
      <c r="PCF1388" s="482"/>
      <c r="PCG1388" s="482"/>
      <c r="PCH1388" s="482"/>
      <c r="PCI1388" s="482"/>
      <c r="PCJ1388" s="482"/>
      <c r="PCK1388" s="482"/>
      <c r="PCL1388" s="482"/>
      <c r="PCM1388" s="481"/>
      <c r="PCN1388" s="447"/>
      <c r="PCO1388" s="447"/>
      <c r="PCP1388" s="451"/>
      <c r="PCQ1388" s="451"/>
      <c r="PCR1388" s="451"/>
      <c r="PCS1388" s="451"/>
      <c r="PCT1388" s="451"/>
      <c r="PCU1388" s="451"/>
      <c r="PCV1388" s="451"/>
      <c r="PCW1388" s="451"/>
      <c r="PCX1388" s="451"/>
      <c r="PCY1388" s="451"/>
      <c r="PCZ1388" s="447"/>
      <c r="PDA1388" s="428"/>
      <c r="PDB1388" s="469"/>
      <c r="PDC1388" s="414"/>
      <c r="PDD1388" s="414"/>
      <c r="PDE1388" s="414"/>
      <c r="PDF1388" s="414"/>
      <c r="PDG1388" s="414"/>
      <c r="PDH1388" s="415"/>
      <c r="PDI1388" s="414"/>
      <c r="PDJ1388" s="416"/>
      <c r="PDK1388" s="366"/>
      <c r="PDL1388" s="366"/>
      <c r="PDM1388" s="366"/>
      <c r="PDN1388" s="366"/>
      <c r="PDO1388" s="366"/>
      <c r="PDP1388" s="366"/>
      <c r="PDQ1388" s="366"/>
      <c r="PDR1388" s="366"/>
      <c r="PDS1388" s="419"/>
      <c r="PDT1388" s="480"/>
      <c r="PDU1388" s="482"/>
      <c r="PDV1388" s="482"/>
      <c r="PDW1388" s="482"/>
      <c r="PDX1388" s="482"/>
      <c r="PDY1388" s="482"/>
      <c r="PDZ1388" s="482"/>
      <c r="PEA1388" s="482"/>
      <c r="PEB1388" s="482"/>
      <c r="PEC1388" s="482"/>
      <c r="PED1388" s="482"/>
      <c r="PEE1388" s="482"/>
      <c r="PEF1388" s="482"/>
      <c r="PEG1388" s="482"/>
      <c r="PEH1388" s="482"/>
      <c r="PEI1388" s="482"/>
      <c r="PEJ1388" s="482"/>
      <c r="PEK1388" s="482"/>
      <c r="PEL1388" s="482"/>
      <c r="PEM1388" s="481"/>
      <c r="PEN1388" s="447"/>
      <c r="PEO1388" s="447"/>
      <c r="PEP1388" s="451"/>
      <c r="PEQ1388" s="451"/>
      <c r="PER1388" s="451"/>
      <c r="PES1388" s="451"/>
      <c r="PET1388" s="451"/>
      <c r="PEU1388" s="451"/>
      <c r="PEV1388" s="451"/>
      <c r="PEW1388" s="451"/>
      <c r="PEX1388" s="451"/>
      <c r="PEY1388" s="451"/>
      <c r="PEZ1388" s="447"/>
      <c r="PFA1388" s="428"/>
      <c r="PFB1388" s="469"/>
      <c r="PFC1388" s="414"/>
      <c r="PFD1388" s="414"/>
      <c r="PFE1388" s="414"/>
      <c r="PFF1388" s="414"/>
      <c r="PFG1388" s="414"/>
      <c r="PFH1388" s="415"/>
      <c r="PFI1388" s="414"/>
      <c r="PFJ1388" s="416"/>
      <c r="PFK1388" s="366"/>
      <c r="PFL1388" s="366"/>
      <c r="PFM1388" s="366"/>
      <c r="PFN1388" s="366"/>
      <c r="PFO1388" s="366"/>
      <c r="PFP1388" s="366"/>
      <c r="PFQ1388" s="366"/>
      <c r="PFR1388" s="366"/>
      <c r="PFS1388" s="419"/>
      <c r="PFT1388" s="480"/>
      <c r="PFU1388" s="482"/>
      <c r="PFV1388" s="482"/>
      <c r="PFW1388" s="482"/>
      <c r="PFX1388" s="482"/>
      <c r="PFY1388" s="482"/>
      <c r="PFZ1388" s="482"/>
      <c r="PGA1388" s="482"/>
      <c r="PGB1388" s="482"/>
      <c r="PGC1388" s="482"/>
      <c r="PGD1388" s="482"/>
      <c r="PGE1388" s="482"/>
      <c r="PGF1388" s="482"/>
      <c r="PGG1388" s="482"/>
      <c r="PGH1388" s="482"/>
      <c r="PGI1388" s="482"/>
      <c r="PGJ1388" s="482"/>
      <c r="PGK1388" s="482"/>
      <c r="PGL1388" s="482"/>
      <c r="PGM1388" s="481"/>
      <c r="PGN1388" s="447"/>
      <c r="PGO1388" s="447"/>
      <c r="PGP1388" s="451"/>
      <c r="PGQ1388" s="451"/>
      <c r="PGR1388" s="451"/>
      <c r="PGS1388" s="451"/>
      <c r="PGT1388" s="451"/>
      <c r="PGU1388" s="451"/>
      <c r="PGV1388" s="451"/>
      <c r="PGW1388" s="451"/>
      <c r="PGX1388" s="451"/>
      <c r="PGY1388" s="451"/>
      <c r="PGZ1388" s="447"/>
      <c r="PHA1388" s="428"/>
      <c r="PHB1388" s="469"/>
      <c r="PHC1388" s="414"/>
      <c r="PHD1388" s="414"/>
      <c r="PHE1388" s="414"/>
      <c r="PHF1388" s="414"/>
      <c r="PHG1388" s="414"/>
      <c r="PHH1388" s="415"/>
      <c r="PHI1388" s="414"/>
      <c r="PHJ1388" s="416"/>
      <c r="PHK1388" s="366"/>
      <c r="PHL1388" s="366"/>
      <c r="PHM1388" s="366"/>
      <c r="PHN1388" s="366"/>
      <c r="PHO1388" s="366"/>
      <c r="PHP1388" s="366"/>
      <c r="PHQ1388" s="366"/>
      <c r="PHR1388" s="366"/>
      <c r="PHS1388" s="419"/>
      <c r="PHT1388" s="480"/>
      <c r="PHU1388" s="482"/>
      <c r="PHV1388" s="482"/>
      <c r="PHW1388" s="482"/>
      <c r="PHX1388" s="482"/>
      <c r="PHY1388" s="482"/>
      <c r="PHZ1388" s="482"/>
      <c r="PIA1388" s="482"/>
      <c r="PIB1388" s="482"/>
      <c r="PIC1388" s="482"/>
      <c r="PID1388" s="482"/>
      <c r="PIE1388" s="482"/>
      <c r="PIF1388" s="482"/>
      <c r="PIG1388" s="482"/>
      <c r="PIH1388" s="482"/>
      <c r="PII1388" s="482"/>
      <c r="PIJ1388" s="482"/>
      <c r="PIK1388" s="482"/>
      <c r="PIL1388" s="482"/>
      <c r="PIM1388" s="481"/>
      <c r="PIN1388" s="447"/>
      <c r="PIO1388" s="447"/>
      <c r="PIP1388" s="451"/>
      <c r="PIQ1388" s="451"/>
      <c r="PIR1388" s="451"/>
      <c r="PIS1388" s="451"/>
      <c r="PIT1388" s="451"/>
      <c r="PIU1388" s="451"/>
      <c r="PIV1388" s="451"/>
      <c r="PIW1388" s="451"/>
      <c r="PIX1388" s="451"/>
      <c r="PIY1388" s="451"/>
      <c r="PIZ1388" s="447"/>
      <c r="PJA1388" s="428"/>
      <c r="PJB1388" s="469"/>
      <c r="PJC1388" s="414"/>
      <c r="PJD1388" s="414"/>
      <c r="PJE1388" s="414"/>
      <c r="PJF1388" s="414"/>
      <c r="PJG1388" s="414"/>
      <c r="PJH1388" s="415"/>
      <c r="PJI1388" s="414"/>
      <c r="PJJ1388" s="416"/>
      <c r="PJK1388" s="366"/>
      <c r="PJL1388" s="366"/>
      <c r="PJM1388" s="366"/>
      <c r="PJN1388" s="366"/>
      <c r="PJO1388" s="366"/>
      <c r="PJP1388" s="366"/>
      <c r="PJQ1388" s="366"/>
      <c r="PJR1388" s="366"/>
      <c r="PJS1388" s="419"/>
      <c r="PJT1388" s="480"/>
      <c r="PJU1388" s="482"/>
      <c r="PJV1388" s="482"/>
      <c r="PJW1388" s="482"/>
      <c r="PJX1388" s="482"/>
      <c r="PJY1388" s="482"/>
      <c r="PJZ1388" s="482"/>
      <c r="PKA1388" s="482"/>
      <c r="PKB1388" s="482"/>
      <c r="PKC1388" s="482"/>
      <c r="PKD1388" s="482"/>
      <c r="PKE1388" s="482"/>
      <c r="PKF1388" s="482"/>
      <c r="PKG1388" s="482"/>
      <c r="PKH1388" s="482"/>
      <c r="PKI1388" s="482"/>
      <c r="PKJ1388" s="482"/>
      <c r="PKK1388" s="482"/>
      <c r="PKL1388" s="482"/>
      <c r="PKM1388" s="481"/>
      <c r="PKN1388" s="447"/>
      <c r="PKO1388" s="447"/>
      <c r="PKP1388" s="451"/>
      <c r="PKQ1388" s="451"/>
      <c r="PKR1388" s="451"/>
      <c r="PKS1388" s="451"/>
      <c r="PKT1388" s="451"/>
      <c r="PKU1388" s="451"/>
      <c r="PKV1388" s="451"/>
      <c r="PKW1388" s="451"/>
      <c r="PKX1388" s="451"/>
      <c r="PKY1388" s="451"/>
      <c r="PKZ1388" s="447"/>
      <c r="PLA1388" s="428"/>
      <c r="PLB1388" s="469"/>
      <c r="PLC1388" s="414"/>
      <c r="PLD1388" s="414"/>
      <c r="PLE1388" s="414"/>
      <c r="PLF1388" s="414"/>
      <c r="PLG1388" s="414"/>
      <c r="PLH1388" s="415"/>
      <c r="PLI1388" s="414"/>
      <c r="PLJ1388" s="416"/>
      <c r="PLK1388" s="366"/>
      <c r="PLL1388" s="366"/>
      <c r="PLM1388" s="366"/>
      <c r="PLN1388" s="366"/>
      <c r="PLO1388" s="366"/>
      <c r="PLP1388" s="366"/>
      <c r="PLQ1388" s="366"/>
      <c r="PLR1388" s="366"/>
      <c r="PLS1388" s="419"/>
      <c r="PLT1388" s="480"/>
      <c r="PLU1388" s="482"/>
      <c r="PLV1388" s="482"/>
      <c r="PLW1388" s="482"/>
      <c r="PLX1388" s="482"/>
      <c r="PLY1388" s="482"/>
      <c r="PLZ1388" s="482"/>
      <c r="PMA1388" s="482"/>
      <c r="PMB1388" s="482"/>
      <c r="PMC1388" s="482"/>
      <c r="PMD1388" s="482"/>
      <c r="PME1388" s="482"/>
      <c r="PMF1388" s="482"/>
      <c r="PMG1388" s="482"/>
      <c r="PMH1388" s="482"/>
      <c r="PMI1388" s="482"/>
      <c r="PMJ1388" s="482"/>
      <c r="PMK1388" s="482"/>
      <c r="PML1388" s="482"/>
      <c r="PMM1388" s="481"/>
      <c r="PMN1388" s="447"/>
      <c r="PMO1388" s="447"/>
      <c r="PMP1388" s="451"/>
      <c r="PMQ1388" s="451"/>
      <c r="PMR1388" s="451"/>
      <c r="PMS1388" s="451"/>
      <c r="PMT1388" s="451"/>
      <c r="PMU1388" s="451"/>
      <c r="PMV1388" s="451"/>
      <c r="PMW1388" s="451"/>
      <c r="PMX1388" s="451"/>
      <c r="PMY1388" s="451"/>
      <c r="PMZ1388" s="447"/>
      <c r="PNA1388" s="428"/>
      <c r="PNB1388" s="469"/>
      <c r="PNC1388" s="414"/>
      <c r="PND1388" s="414"/>
      <c r="PNE1388" s="414"/>
      <c r="PNF1388" s="414"/>
      <c r="PNG1388" s="414"/>
      <c r="PNH1388" s="415"/>
      <c r="PNI1388" s="414"/>
      <c r="PNJ1388" s="416"/>
      <c r="PNK1388" s="366"/>
      <c r="PNL1388" s="366"/>
      <c r="PNM1388" s="366"/>
      <c r="PNN1388" s="366"/>
      <c r="PNO1388" s="366"/>
      <c r="PNP1388" s="366"/>
      <c r="PNQ1388" s="366"/>
      <c r="PNR1388" s="366"/>
      <c r="PNS1388" s="419"/>
      <c r="PNT1388" s="480"/>
      <c r="PNU1388" s="482"/>
      <c r="PNV1388" s="482"/>
      <c r="PNW1388" s="482"/>
      <c r="PNX1388" s="482"/>
      <c r="PNY1388" s="482"/>
      <c r="PNZ1388" s="482"/>
      <c r="POA1388" s="482"/>
      <c r="POB1388" s="482"/>
      <c r="POC1388" s="482"/>
      <c r="POD1388" s="482"/>
      <c r="POE1388" s="482"/>
      <c r="POF1388" s="482"/>
      <c r="POG1388" s="482"/>
      <c r="POH1388" s="482"/>
      <c r="POI1388" s="482"/>
      <c r="POJ1388" s="482"/>
      <c r="POK1388" s="482"/>
      <c r="POL1388" s="482"/>
      <c r="POM1388" s="481"/>
      <c r="PON1388" s="447"/>
      <c r="POO1388" s="447"/>
      <c r="POP1388" s="451"/>
      <c r="POQ1388" s="451"/>
      <c r="POR1388" s="451"/>
      <c r="POS1388" s="451"/>
      <c r="POT1388" s="451"/>
      <c r="POU1388" s="451"/>
      <c r="POV1388" s="451"/>
      <c r="POW1388" s="451"/>
      <c r="POX1388" s="451"/>
      <c r="POY1388" s="451"/>
      <c r="POZ1388" s="447"/>
      <c r="PPA1388" s="428"/>
      <c r="PPB1388" s="469"/>
      <c r="PPC1388" s="414"/>
      <c r="PPD1388" s="414"/>
      <c r="PPE1388" s="414"/>
      <c r="PPF1388" s="414"/>
      <c r="PPG1388" s="414"/>
      <c r="PPH1388" s="415"/>
      <c r="PPI1388" s="414"/>
      <c r="PPJ1388" s="416"/>
      <c r="PPK1388" s="366"/>
      <c r="PPL1388" s="366"/>
      <c r="PPM1388" s="366"/>
      <c r="PPN1388" s="366"/>
      <c r="PPO1388" s="366"/>
      <c r="PPP1388" s="366"/>
      <c r="PPQ1388" s="366"/>
      <c r="PPR1388" s="366"/>
      <c r="PPS1388" s="419"/>
      <c r="PPT1388" s="480"/>
      <c r="PPU1388" s="482"/>
      <c r="PPV1388" s="482"/>
      <c r="PPW1388" s="482"/>
      <c r="PPX1388" s="482"/>
      <c r="PPY1388" s="482"/>
      <c r="PPZ1388" s="482"/>
      <c r="PQA1388" s="482"/>
      <c r="PQB1388" s="482"/>
      <c r="PQC1388" s="482"/>
      <c r="PQD1388" s="482"/>
      <c r="PQE1388" s="482"/>
      <c r="PQF1388" s="482"/>
      <c r="PQG1388" s="482"/>
      <c r="PQH1388" s="482"/>
      <c r="PQI1388" s="482"/>
      <c r="PQJ1388" s="482"/>
      <c r="PQK1388" s="482"/>
      <c r="PQL1388" s="482"/>
      <c r="PQM1388" s="481"/>
      <c r="PQN1388" s="447"/>
      <c r="PQO1388" s="447"/>
      <c r="PQP1388" s="451"/>
      <c r="PQQ1388" s="451"/>
      <c r="PQR1388" s="451"/>
      <c r="PQS1388" s="451"/>
      <c r="PQT1388" s="451"/>
      <c r="PQU1388" s="451"/>
      <c r="PQV1388" s="451"/>
      <c r="PQW1388" s="451"/>
      <c r="PQX1388" s="451"/>
      <c r="PQY1388" s="451"/>
      <c r="PQZ1388" s="447"/>
      <c r="PRA1388" s="428"/>
      <c r="PRB1388" s="469"/>
      <c r="PRC1388" s="414"/>
      <c r="PRD1388" s="414"/>
      <c r="PRE1388" s="414"/>
      <c r="PRF1388" s="414"/>
      <c r="PRG1388" s="414"/>
      <c r="PRH1388" s="415"/>
      <c r="PRI1388" s="414"/>
      <c r="PRJ1388" s="416"/>
      <c r="PRK1388" s="366"/>
      <c r="PRL1388" s="366"/>
      <c r="PRM1388" s="366"/>
      <c r="PRN1388" s="366"/>
      <c r="PRO1388" s="366"/>
      <c r="PRP1388" s="366"/>
      <c r="PRQ1388" s="366"/>
      <c r="PRR1388" s="366"/>
      <c r="PRS1388" s="419"/>
      <c r="PRT1388" s="480"/>
      <c r="PRU1388" s="482"/>
      <c r="PRV1388" s="482"/>
      <c r="PRW1388" s="482"/>
      <c r="PRX1388" s="482"/>
      <c r="PRY1388" s="482"/>
      <c r="PRZ1388" s="482"/>
      <c r="PSA1388" s="482"/>
      <c r="PSB1388" s="482"/>
      <c r="PSC1388" s="482"/>
      <c r="PSD1388" s="482"/>
      <c r="PSE1388" s="482"/>
      <c r="PSF1388" s="482"/>
      <c r="PSG1388" s="482"/>
      <c r="PSH1388" s="482"/>
      <c r="PSI1388" s="482"/>
      <c r="PSJ1388" s="482"/>
      <c r="PSK1388" s="482"/>
      <c r="PSL1388" s="482"/>
      <c r="PSM1388" s="481"/>
      <c r="PSN1388" s="447"/>
      <c r="PSO1388" s="447"/>
      <c r="PSP1388" s="451"/>
      <c r="PSQ1388" s="451"/>
      <c r="PSR1388" s="451"/>
      <c r="PSS1388" s="451"/>
      <c r="PST1388" s="451"/>
      <c r="PSU1388" s="451"/>
      <c r="PSV1388" s="451"/>
      <c r="PSW1388" s="451"/>
      <c r="PSX1388" s="451"/>
      <c r="PSY1388" s="451"/>
      <c r="PSZ1388" s="447"/>
      <c r="PTA1388" s="428"/>
      <c r="PTB1388" s="469"/>
      <c r="PTC1388" s="414"/>
      <c r="PTD1388" s="414"/>
      <c r="PTE1388" s="414"/>
      <c r="PTF1388" s="414"/>
      <c r="PTG1388" s="414"/>
      <c r="PTH1388" s="415"/>
      <c r="PTI1388" s="414"/>
      <c r="PTJ1388" s="416"/>
      <c r="PTK1388" s="366"/>
      <c r="PTL1388" s="366"/>
      <c r="PTM1388" s="366"/>
      <c r="PTN1388" s="366"/>
      <c r="PTO1388" s="366"/>
      <c r="PTP1388" s="366"/>
      <c r="PTQ1388" s="366"/>
      <c r="PTR1388" s="366"/>
      <c r="PTS1388" s="419"/>
      <c r="PTT1388" s="480"/>
      <c r="PTU1388" s="482"/>
      <c r="PTV1388" s="482"/>
      <c r="PTW1388" s="482"/>
      <c r="PTX1388" s="482"/>
      <c r="PTY1388" s="482"/>
      <c r="PTZ1388" s="482"/>
      <c r="PUA1388" s="482"/>
      <c r="PUB1388" s="482"/>
      <c r="PUC1388" s="482"/>
      <c r="PUD1388" s="482"/>
      <c r="PUE1388" s="482"/>
      <c r="PUF1388" s="482"/>
      <c r="PUG1388" s="482"/>
      <c r="PUH1388" s="482"/>
      <c r="PUI1388" s="482"/>
      <c r="PUJ1388" s="482"/>
      <c r="PUK1388" s="482"/>
      <c r="PUL1388" s="482"/>
      <c r="PUM1388" s="481"/>
      <c r="PUN1388" s="447"/>
      <c r="PUO1388" s="447"/>
      <c r="PUP1388" s="451"/>
      <c r="PUQ1388" s="451"/>
      <c r="PUR1388" s="451"/>
      <c r="PUS1388" s="451"/>
      <c r="PUT1388" s="451"/>
      <c r="PUU1388" s="451"/>
      <c r="PUV1388" s="451"/>
      <c r="PUW1388" s="451"/>
      <c r="PUX1388" s="451"/>
      <c r="PUY1388" s="451"/>
      <c r="PUZ1388" s="447"/>
      <c r="PVA1388" s="428"/>
      <c r="PVB1388" s="469"/>
      <c r="PVC1388" s="414"/>
      <c r="PVD1388" s="414"/>
      <c r="PVE1388" s="414"/>
      <c r="PVF1388" s="414"/>
      <c r="PVG1388" s="414"/>
      <c r="PVH1388" s="415"/>
      <c r="PVI1388" s="414"/>
      <c r="PVJ1388" s="416"/>
      <c r="PVK1388" s="366"/>
      <c r="PVL1388" s="366"/>
      <c r="PVM1388" s="366"/>
      <c r="PVN1388" s="366"/>
      <c r="PVO1388" s="366"/>
      <c r="PVP1388" s="366"/>
      <c r="PVQ1388" s="366"/>
      <c r="PVR1388" s="366"/>
      <c r="PVS1388" s="419"/>
      <c r="PVT1388" s="480"/>
      <c r="PVU1388" s="482"/>
      <c r="PVV1388" s="482"/>
      <c r="PVW1388" s="482"/>
      <c r="PVX1388" s="482"/>
      <c r="PVY1388" s="482"/>
      <c r="PVZ1388" s="482"/>
      <c r="PWA1388" s="482"/>
      <c r="PWB1388" s="482"/>
      <c r="PWC1388" s="482"/>
      <c r="PWD1388" s="482"/>
      <c r="PWE1388" s="482"/>
      <c r="PWF1388" s="482"/>
      <c r="PWG1388" s="482"/>
      <c r="PWH1388" s="482"/>
      <c r="PWI1388" s="482"/>
      <c r="PWJ1388" s="482"/>
      <c r="PWK1388" s="482"/>
      <c r="PWL1388" s="482"/>
      <c r="PWM1388" s="481"/>
      <c r="PWN1388" s="447"/>
      <c r="PWO1388" s="447"/>
      <c r="PWP1388" s="451"/>
      <c r="PWQ1388" s="451"/>
      <c r="PWR1388" s="451"/>
      <c r="PWS1388" s="451"/>
      <c r="PWT1388" s="451"/>
      <c r="PWU1388" s="451"/>
      <c r="PWV1388" s="451"/>
      <c r="PWW1388" s="451"/>
      <c r="PWX1388" s="451"/>
      <c r="PWY1388" s="451"/>
      <c r="PWZ1388" s="447"/>
      <c r="PXA1388" s="428"/>
      <c r="PXB1388" s="469"/>
      <c r="PXC1388" s="414"/>
      <c r="PXD1388" s="414"/>
      <c r="PXE1388" s="414"/>
      <c r="PXF1388" s="414"/>
      <c r="PXG1388" s="414"/>
      <c r="PXH1388" s="415"/>
      <c r="PXI1388" s="414"/>
      <c r="PXJ1388" s="416"/>
      <c r="PXK1388" s="366"/>
      <c r="PXL1388" s="366"/>
      <c r="PXM1388" s="366"/>
      <c r="PXN1388" s="366"/>
      <c r="PXO1388" s="366"/>
      <c r="PXP1388" s="366"/>
      <c r="PXQ1388" s="366"/>
      <c r="PXR1388" s="366"/>
      <c r="PXS1388" s="419"/>
      <c r="PXT1388" s="480"/>
      <c r="PXU1388" s="482"/>
      <c r="PXV1388" s="482"/>
      <c r="PXW1388" s="482"/>
      <c r="PXX1388" s="482"/>
      <c r="PXY1388" s="482"/>
      <c r="PXZ1388" s="482"/>
      <c r="PYA1388" s="482"/>
      <c r="PYB1388" s="482"/>
      <c r="PYC1388" s="482"/>
      <c r="PYD1388" s="482"/>
      <c r="PYE1388" s="482"/>
      <c r="PYF1388" s="482"/>
      <c r="PYG1388" s="482"/>
      <c r="PYH1388" s="482"/>
      <c r="PYI1388" s="482"/>
      <c r="PYJ1388" s="482"/>
      <c r="PYK1388" s="482"/>
      <c r="PYL1388" s="482"/>
      <c r="PYM1388" s="481"/>
      <c r="PYN1388" s="447"/>
      <c r="PYO1388" s="447"/>
      <c r="PYP1388" s="451"/>
      <c r="PYQ1388" s="451"/>
      <c r="PYR1388" s="451"/>
      <c r="PYS1388" s="451"/>
      <c r="PYT1388" s="451"/>
      <c r="PYU1388" s="451"/>
      <c r="PYV1388" s="451"/>
      <c r="PYW1388" s="451"/>
      <c r="PYX1388" s="451"/>
      <c r="PYY1388" s="451"/>
      <c r="PYZ1388" s="447"/>
      <c r="PZA1388" s="428"/>
      <c r="PZB1388" s="469"/>
      <c r="PZC1388" s="414"/>
      <c r="PZD1388" s="414"/>
      <c r="PZE1388" s="414"/>
      <c r="PZF1388" s="414"/>
      <c r="PZG1388" s="414"/>
      <c r="PZH1388" s="415"/>
      <c r="PZI1388" s="414"/>
      <c r="PZJ1388" s="416"/>
      <c r="PZK1388" s="366"/>
      <c r="PZL1388" s="366"/>
      <c r="PZM1388" s="366"/>
      <c r="PZN1388" s="366"/>
      <c r="PZO1388" s="366"/>
      <c r="PZP1388" s="366"/>
      <c r="PZQ1388" s="366"/>
      <c r="PZR1388" s="366"/>
      <c r="PZS1388" s="419"/>
      <c r="PZT1388" s="480"/>
      <c r="PZU1388" s="482"/>
      <c r="PZV1388" s="482"/>
      <c r="PZW1388" s="482"/>
      <c r="PZX1388" s="482"/>
      <c r="PZY1388" s="482"/>
      <c r="PZZ1388" s="482"/>
      <c r="QAA1388" s="482"/>
      <c r="QAB1388" s="482"/>
      <c r="QAC1388" s="482"/>
      <c r="QAD1388" s="482"/>
      <c r="QAE1388" s="482"/>
      <c r="QAF1388" s="482"/>
      <c r="QAG1388" s="482"/>
      <c r="QAH1388" s="482"/>
      <c r="QAI1388" s="482"/>
      <c r="QAJ1388" s="482"/>
      <c r="QAK1388" s="482"/>
      <c r="QAL1388" s="482"/>
      <c r="QAM1388" s="481"/>
      <c r="QAN1388" s="447"/>
      <c r="QAO1388" s="447"/>
      <c r="QAP1388" s="451"/>
      <c r="QAQ1388" s="451"/>
      <c r="QAR1388" s="451"/>
      <c r="QAS1388" s="451"/>
      <c r="QAT1388" s="451"/>
      <c r="QAU1388" s="451"/>
      <c r="QAV1388" s="451"/>
      <c r="QAW1388" s="451"/>
      <c r="QAX1388" s="451"/>
      <c r="QAY1388" s="451"/>
      <c r="QAZ1388" s="447"/>
      <c r="QBA1388" s="428"/>
      <c r="QBB1388" s="469"/>
      <c r="QBC1388" s="414"/>
      <c r="QBD1388" s="414"/>
      <c r="QBE1388" s="414"/>
      <c r="QBF1388" s="414"/>
      <c r="QBG1388" s="414"/>
      <c r="QBH1388" s="415"/>
      <c r="QBI1388" s="414"/>
      <c r="QBJ1388" s="416"/>
      <c r="QBK1388" s="366"/>
      <c r="QBL1388" s="366"/>
      <c r="QBM1388" s="366"/>
      <c r="QBN1388" s="366"/>
      <c r="QBO1388" s="366"/>
      <c r="QBP1388" s="366"/>
      <c r="QBQ1388" s="366"/>
      <c r="QBR1388" s="366"/>
      <c r="QBS1388" s="419"/>
      <c r="QBT1388" s="480"/>
      <c r="QBU1388" s="482"/>
      <c r="QBV1388" s="482"/>
      <c r="QBW1388" s="482"/>
      <c r="QBX1388" s="482"/>
      <c r="QBY1388" s="482"/>
      <c r="QBZ1388" s="482"/>
      <c r="QCA1388" s="482"/>
      <c r="QCB1388" s="482"/>
      <c r="QCC1388" s="482"/>
      <c r="QCD1388" s="482"/>
      <c r="QCE1388" s="482"/>
      <c r="QCF1388" s="482"/>
      <c r="QCG1388" s="482"/>
      <c r="QCH1388" s="482"/>
      <c r="QCI1388" s="482"/>
      <c r="QCJ1388" s="482"/>
      <c r="QCK1388" s="482"/>
      <c r="QCL1388" s="482"/>
      <c r="QCM1388" s="481"/>
      <c r="QCN1388" s="447"/>
      <c r="QCO1388" s="447"/>
      <c r="QCP1388" s="451"/>
      <c r="QCQ1388" s="451"/>
      <c r="QCR1388" s="451"/>
      <c r="QCS1388" s="451"/>
      <c r="QCT1388" s="451"/>
      <c r="QCU1388" s="451"/>
      <c r="QCV1388" s="451"/>
      <c r="QCW1388" s="451"/>
      <c r="QCX1388" s="451"/>
      <c r="QCY1388" s="451"/>
      <c r="QCZ1388" s="447"/>
      <c r="QDA1388" s="428"/>
      <c r="QDB1388" s="469"/>
      <c r="QDC1388" s="414"/>
      <c r="QDD1388" s="414"/>
      <c r="QDE1388" s="414"/>
      <c r="QDF1388" s="414"/>
      <c r="QDG1388" s="414"/>
      <c r="QDH1388" s="415"/>
      <c r="QDI1388" s="414"/>
      <c r="QDJ1388" s="416"/>
      <c r="QDK1388" s="366"/>
      <c r="QDL1388" s="366"/>
      <c r="QDM1388" s="366"/>
      <c r="QDN1388" s="366"/>
      <c r="QDO1388" s="366"/>
      <c r="QDP1388" s="366"/>
      <c r="QDQ1388" s="366"/>
      <c r="QDR1388" s="366"/>
      <c r="QDS1388" s="419"/>
      <c r="QDT1388" s="480"/>
      <c r="QDU1388" s="482"/>
      <c r="QDV1388" s="482"/>
      <c r="QDW1388" s="482"/>
      <c r="QDX1388" s="482"/>
      <c r="QDY1388" s="482"/>
      <c r="QDZ1388" s="482"/>
      <c r="QEA1388" s="482"/>
      <c r="QEB1388" s="482"/>
      <c r="QEC1388" s="482"/>
      <c r="QED1388" s="482"/>
      <c r="QEE1388" s="482"/>
      <c r="QEF1388" s="482"/>
      <c r="QEG1388" s="482"/>
      <c r="QEH1388" s="482"/>
      <c r="QEI1388" s="482"/>
      <c r="QEJ1388" s="482"/>
      <c r="QEK1388" s="482"/>
      <c r="QEL1388" s="482"/>
      <c r="QEM1388" s="481"/>
      <c r="QEN1388" s="447"/>
      <c r="QEO1388" s="447"/>
      <c r="QEP1388" s="451"/>
      <c r="QEQ1388" s="451"/>
      <c r="QER1388" s="451"/>
      <c r="QES1388" s="451"/>
      <c r="QET1388" s="451"/>
      <c r="QEU1388" s="451"/>
      <c r="QEV1388" s="451"/>
      <c r="QEW1388" s="451"/>
      <c r="QEX1388" s="451"/>
      <c r="QEY1388" s="451"/>
      <c r="QEZ1388" s="447"/>
      <c r="QFA1388" s="428"/>
      <c r="QFB1388" s="469"/>
      <c r="QFC1388" s="414"/>
      <c r="QFD1388" s="414"/>
      <c r="QFE1388" s="414"/>
      <c r="QFF1388" s="414"/>
      <c r="QFG1388" s="414"/>
      <c r="QFH1388" s="415"/>
      <c r="QFI1388" s="414"/>
      <c r="QFJ1388" s="416"/>
      <c r="QFK1388" s="366"/>
      <c r="QFL1388" s="366"/>
      <c r="QFM1388" s="366"/>
      <c r="QFN1388" s="366"/>
      <c r="QFO1388" s="366"/>
      <c r="QFP1388" s="366"/>
      <c r="QFQ1388" s="366"/>
      <c r="QFR1388" s="366"/>
      <c r="QFS1388" s="419"/>
      <c r="QFT1388" s="480"/>
      <c r="QFU1388" s="482"/>
      <c r="QFV1388" s="482"/>
      <c r="QFW1388" s="482"/>
      <c r="QFX1388" s="482"/>
      <c r="QFY1388" s="482"/>
      <c r="QFZ1388" s="482"/>
      <c r="QGA1388" s="482"/>
      <c r="QGB1388" s="482"/>
      <c r="QGC1388" s="482"/>
      <c r="QGD1388" s="482"/>
      <c r="QGE1388" s="482"/>
      <c r="QGF1388" s="482"/>
      <c r="QGG1388" s="482"/>
      <c r="QGH1388" s="482"/>
      <c r="QGI1388" s="482"/>
      <c r="QGJ1388" s="482"/>
      <c r="QGK1388" s="482"/>
      <c r="QGL1388" s="482"/>
      <c r="QGM1388" s="481"/>
      <c r="QGN1388" s="447"/>
      <c r="QGO1388" s="447"/>
      <c r="QGP1388" s="451"/>
      <c r="QGQ1388" s="451"/>
      <c r="QGR1388" s="451"/>
      <c r="QGS1388" s="451"/>
      <c r="QGT1388" s="451"/>
      <c r="QGU1388" s="451"/>
      <c r="QGV1388" s="451"/>
      <c r="QGW1388" s="451"/>
      <c r="QGX1388" s="451"/>
      <c r="QGY1388" s="451"/>
      <c r="QGZ1388" s="447"/>
      <c r="QHA1388" s="428"/>
      <c r="QHB1388" s="469"/>
      <c r="QHC1388" s="414"/>
      <c r="QHD1388" s="414"/>
      <c r="QHE1388" s="414"/>
      <c r="QHF1388" s="414"/>
      <c r="QHG1388" s="414"/>
      <c r="QHH1388" s="415"/>
      <c r="QHI1388" s="414"/>
      <c r="QHJ1388" s="416"/>
      <c r="QHK1388" s="366"/>
      <c r="QHL1388" s="366"/>
      <c r="QHM1388" s="366"/>
      <c r="QHN1388" s="366"/>
      <c r="QHO1388" s="366"/>
      <c r="QHP1388" s="366"/>
      <c r="QHQ1388" s="366"/>
      <c r="QHR1388" s="366"/>
      <c r="QHS1388" s="419"/>
      <c r="QHT1388" s="480"/>
      <c r="QHU1388" s="482"/>
      <c r="QHV1388" s="482"/>
      <c r="QHW1388" s="482"/>
      <c r="QHX1388" s="482"/>
      <c r="QHY1388" s="482"/>
      <c r="QHZ1388" s="482"/>
      <c r="QIA1388" s="482"/>
      <c r="QIB1388" s="482"/>
      <c r="QIC1388" s="482"/>
      <c r="QID1388" s="482"/>
      <c r="QIE1388" s="482"/>
      <c r="QIF1388" s="482"/>
      <c r="QIG1388" s="482"/>
      <c r="QIH1388" s="482"/>
      <c r="QII1388" s="482"/>
      <c r="QIJ1388" s="482"/>
      <c r="QIK1388" s="482"/>
      <c r="QIL1388" s="482"/>
      <c r="QIM1388" s="481"/>
      <c r="QIN1388" s="447"/>
      <c r="QIO1388" s="447"/>
      <c r="QIP1388" s="451"/>
      <c r="QIQ1388" s="451"/>
      <c r="QIR1388" s="451"/>
      <c r="QIS1388" s="451"/>
      <c r="QIT1388" s="451"/>
      <c r="QIU1388" s="451"/>
      <c r="QIV1388" s="451"/>
      <c r="QIW1388" s="451"/>
      <c r="QIX1388" s="451"/>
      <c r="QIY1388" s="451"/>
      <c r="QIZ1388" s="447"/>
      <c r="QJA1388" s="428"/>
      <c r="QJB1388" s="469"/>
      <c r="QJC1388" s="414"/>
      <c r="QJD1388" s="414"/>
      <c r="QJE1388" s="414"/>
      <c r="QJF1388" s="414"/>
      <c r="QJG1388" s="414"/>
      <c r="QJH1388" s="415"/>
      <c r="QJI1388" s="414"/>
      <c r="QJJ1388" s="416"/>
      <c r="QJK1388" s="366"/>
      <c r="QJL1388" s="366"/>
      <c r="QJM1388" s="366"/>
      <c r="QJN1388" s="366"/>
      <c r="QJO1388" s="366"/>
      <c r="QJP1388" s="366"/>
      <c r="QJQ1388" s="366"/>
      <c r="QJR1388" s="366"/>
      <c r="QJS1388" s="419"/>
      <c r="QJT1388" s="480"/>
      <c r="QJU1388" s="482"/>
      <c r="QJV1388" s="482"/>
      <c r="QJW1388" s="482"/>
      <c r="QJX1388" s="482"/>
      <c r="QJY1388" s="482"/>
      <c r="QJZ1388" s="482"/>
      <c r="QKA1388" s="482"/>
      <c r="QKB1388" s="482"/>
      <c r="QKC1388" s="482"/>
      <c r="QKD1388" s="482"/>
      <c r="QKE1388" s="482"/>
      <c r="QKF1388" s="482"/>
      <c r="QKG1388" s="482"/>
      <c r="QKH1388" s="482"/>
      <c r="QKI1388" s="482"/>
      <c r="QKJ1388" s="482"/>
      <c r="QKK1388" s="482"/>
      <c r="QKL1388" s="482"/>
      <c r="QKM1388" s="481"/>
      <c r="QKN1388" s="447"/>
      <c r="QKO1388" s="447"/>
      <c r="QKP1388" s="451"/>
      <c r="QKQ1388" s="451"/>
      <c r="QKR1388" s="451"/>
      <c r="QKS1388" s="451"/>
      <c r="QKT1388" s="451"/>
      <c r="QKU1388" s="451"/>
      <c r="QKV1388" s="451"/>
      <c r="QKW1388" s="451"/>
      <c r="QKX1388" s="451"/>
      <c r="QKY1388" s="451"/>
      <c r="QKZ1388" s="447"/>
      <c r="QLA1388" s="428"/>
      <c r="QLB1388" s="469"/>
      <c r="QLC1388" s="414"/>
      <c r="QLD1388" s="414"/>
      <c r="QLE1388" s="414"/>
      <c r="QLF1388" s="414"/>
      <c r="QLG1388" s="414"/>
      <c r="QLH1388" s="415"/>
      <c r="QLI1388" s="414"/>
      <c r="QLJ1388" s="416"/>
      <c r="QLK1388" s="366"/>
      <c r="QLL1388" s="366"/>
      <c r="QLM1388" s="366"/>
      <c r="QLN1388" s="366"/>
      <c r="QLO1388" s="366"/>
      <c r="QLP1388" s="366"/>
      <c r="QLQ1388" s="366"/>
      <c r="QLR1388" s="366"/>
      <c r="QLS1388" s="419"/>
      <c r="QLT1388" s="480"/>
      <c r="QLU1388" s="482"/>
      <c r="QLV1388" s="482"/>
      <c r="QLW1388" s="482"/>
      <c r="QLX1388" s="482"/>
      <c r="QLY1388" s="482"/>
      <c r="QLZ1388" s="482"/>
      <c r="QMA1388" s="482"/>
      <c r="QMB1388" s="482"/>
      <c r="QMC1388" s="482"/>
      <c r="QMD1388" s="482"/>
      <c r="QME1388" s="482"/>
      <c r="QMF1388" s="482"/>
      <c r="QMG1388" s="482"/>
      <c r="QMH1388" s="482"/>
      <c r="QMI1388" s="482"/>
      <c r="QMJ1388" s="482"/>
      <c r="QMK1388" s="482"/>
      <c r="QML1388" s="482"/>
      <c r="QMM1388" s="481"/>
      <c r="QMN1388" s="447"/>
      <c r="QMO1388" s="447"/>
      <c r="QMP1388" s="451"/>
      <c r="QMQ1388" s="451"/>
      <c r="QMR1388" s="451"/>
      <c r="QMS1388" s="451"/>
      <c r="QMT1388" s="451"/>
      <c r="QMU1388" s="451"/>
      <c r="QMV1388" s="451"/>
      <c r="QMW1388" s="451"/>
      <c r="QMX1388" s="451"/>
      <c r="QMY1388" s="451"/>
      <c r="QMZ1388" s="447"/>
      <c r="QNA1388" s="428"/>
      <c r="QNB1388" s="469"/>
      <c r="QNC1388" s="414"/>
      <c r="QND1388" s="414"/>
      <c r="QNE1388" s="414"/>
      <c r="QNF1388" s="414"/>
      <c r="QNG1388" s="414"/>
      <c r="QNH1388" s="415"/>
      <c r="QNI1388" s="414"/>
      <c r="QNJ1388" s="416"/>
      <c r="QNK1388" s="366"/>
      <c r="QNL1388" s="366"/>
      <c r="QNM1388" s="366"/>
      <c r="QNN1388" s="366"/>
      <c r="QNO1388" s="366"/>
      <c r="QNP1388" s="366"/>
      <c r="QNQ1388" s="366"/>
      <c r="QNR1388" s="366"/>
      <c r="QNS1388" s="419"/>
      <c r="QNT1388" s="480"/>
      <c r="QNU1388" s="482"/>
      <c r="QNV1388" s="482"/>
      <c r="QNW1388" s="482"/>
      <c r="QNX1388" s="482"/>
      <c r="QNY1388" s="482"/>
      <c r="QNZ1388" s="482"/>
      <c r="QOA1388" s="482"/>
      <c r="QOB1388" s="482"/>
      <c r="QOC1388" s="482"/>
      <c r="QOD1388" s="482"/>
      <c r="QOE1388" s="482"/>
      <c r="QOF1388" s="482"/>
      <c r="QOG1388" s="482"/>
      <c r="QOH1388" s="482"/>
      <c r="QOI1388" s="482"/>
      <c r="QOJ1388" s="482"/>
      <c r="QOK1388" s="482"/>
      <c r="QOL1388" s="482"/>
      <c r="QOM1388" s="481"/>
      <c r="QON1388" s="447"/>
      <c r="QOO1388" s="447"/>
      <c r="QOP1388" s="451"/>
      <c r="QOQ1388" s="451"/>
      <c r="QOR1388" s="451"/>
      <c r="QOS1388" s="451"/>
      <c r="QOT1388" s="451"/>
      <c r="QOU1388" s="451"/>
      <c r="QOV1388" s="451"/>
      <c r="QOW1388" s="451"/>
      <c r="QOX1388" s="451"/>
      <c r="QOY1388" s="451"/>
      <c r="QOZ1388" s="447"/>
      <c r="QPA1388" s="428"/>
      <c r="QPB1388" s="469"/>
      <c r="QPC1388" s="414"/>
      <c r="QPD1388" s="414"/>
      <c r="QPE1388" s="414"/>
      <c r="QPF1388" s="414"/>
      <c r="QPG1388" s="414"/>
      <c r="QPH1388" s="415"/>
      <c r="QPI1388" s="414"/>
      <c r="QPJ1388" s="416"/>
      <c r="QPK1388" s="366"/>
      <c r="QPL1388" s="366"/>
      <c r="QPM1388" s="366"/>
      <c r="QPN1388" s="366"/>
      <c r="QPO1388" s="366"/>
      <c r="QPP1388" s="366"/>
      <c r="QPQ1388" s="366"/>
      <c r="QPR1388" s="366"/>
      <c r="QPS1388" s="419"/>
      <c r="QPT1388" s="480"/>
      <c r="QPU1388" s="482"/>
      <c r="QPV1388" s="482"/>
      <c r="QPW1388" s="482"/>
      <c r="QPX1388" s="482"/>
      <c r="QPY1388" s="482"/>
      <c r="QPZ1388" s="482"/>
      <c r="QQA1388" s="482"/>
      <c r="QQB1388" s="482"/>
      <c r="QQC1388" s="482"/>
      <c r="QQD1388" s="482"/>
      <c r="QQE1388" s="482"/>
      <c r="QQF1388" s="482"/>
      <c r="QQG1388" s="482"/>
      <c r="QQH1388" s="482"/>
      <c r="QQI1388" s="482"/>
      <c r="QQJ1388" s="482"/>
      <c r="QQK1388" s="482"/>
      <c r="QQL1388" s="482"/>
      <c r="QQM1388" s="481"/>
      <c r="QQN1388" s="447"/>
      <c r="QQO1388" s="447"/>
      <c r="QQP1388" s="451"/>
      <c r="QQQ1388" s="451"/>
      <c r="QQR1388" s="451"/>
      <c r="QQS1388" s="451"/>
      <c r="QQT1388" s="451"/>
      <c r="QQU1388" s="451"/>
      <c r="QQV1388" s="451"/>
      <c r="QQW1388" s="451"/>
      <c r="QQX1388" s="451"/>
      <c r="QQY1388" s="451"/>
      <c r="QQZ1388" s="447"/>
      <c r="QRA1388" s="428"/>
      <c r="QRB1388" s="469"/>
      <c r="QRC1388" s="414"/>
      <c r="QRD1388" s="414"/>
      <c r="QRE1388" s="414"/>
      <c r="QRF1388" s="414"/>
      <c r="QRG1388" s="414"/>
      <c r="QRH1388" s="415"/>
      <c r="QRI1388" s="414"/>
      <c r="QRJ1388" s="416"/>
      <c r="QRK1388" s="366"/>
      <c r="QRL1388" s="366"/>
      <c r="QRM1388" s="366"/>
      <c r="QRN1388" s="366"/>
      <c r="QRO1388" s="366"/>
      <c r="QRP1388" s="366"/>
      <c r="QRQ1388" s="366"/>
      <c r="QRR1388" s="366"/>
      <c r="QRS1388" s="419"/>
      <c r="QRT1388" s="480"/>
      <c r="QRU1388" s="482"/>
      <c r="QRV1388" s="482"/>
      <c r="QRW1388" s="482"/>
      <c r="QRX1388" s="482"/>
      <c r="QRY1388" s="482"/>
      <c r="QRZ1388" s="482"/>
      <c r="QSA1388" s="482"/>
      <c r="QSB1388" s="482"/>
      <c r="QSC1388" s="482"/>
      <c r="QSD1388" s="482"/>
      <c r="QSE1388" s="482"/>
      <c r="QSF1388" s="482"/>
      <c r="QSG1388" s="482"/>
      <c r="QSH1388" s="482"/>
      <c r="QSI1388" s="482"/>
      <c r="QSJ1388" s="482"/>
      <c r="QSK1388" s="482"/>
      <c r="QSL1388" s="482"/>
      <c r="QSM1388" s="481"/>
      <c r="QSN1388" s="447"/>
      <c r="QSO1388" s="447"/>
      <c r="QSP1388" s="451"/>
      <c r="QSQ1388" s="451"/>
      <c r="QSR1388" s="451"/>
      <c r="QSS1388" s="451"/>
      <c r="QST1388" s="451"/>
      <c r="QSU1388" s="451"/>
      <c r="QSV1388" s="451"/>
      <c r="QSW1388" s="451"/>
      <c r="QSX1388" s="451"/>
      <c r="QSY1388" s="451"/>
      <c r="QSZ1388" s="447"/>
      <c r="QTA1388" s="428"/>
      <c r="QTB1388" s="469"/>
      <c r="QTC1388" s="414"/>
      <c r="QTD1388" s="414"/>
      <c r="QTE1388" s="414"/>
      <c r="QTF1388" s="414"/>
      <c r="QTG1388" s="414"/>
      <c r="QTH1388" s="415"/>
      <c r="QTI1388" s="414"/>
      <c r="QTJ1388" s="416"/>
      <c r="QTK1388" s="366"/>
      <c r="QTL1388" s="366"/>
      <c r="QTM1388" s="366"/>
      <c r="QTN1388" s="366"/>
      <c r="QTO1388" s="366"/>
      <c r="QTP1388" s="366"/>
      <c r="QTQ1388" s="366"/>
      <c r="QTR1388" s="366"/>
      <c r="QTS1388" s="419"/>
      <c r="QTT1388" s="480"/>
      <c r="QTU1388" s="482"/>
      <c r="QTV1388" s="482"/>
      <c r="QTW1388" s="482"/>
      <c r="QTX1388" s="482"/>
      <c r="QTY1388" s="482"/>
      <c r="QTZ1388" s="482"/>
      <c r="QUA1388" s="482"/>
      <c r="QUB1388" s="482"/>
      <c r="QUC1388" s="482"/>
      <c r="QUD1388" s="482"/>
      <c r="QUE1388" s="482"/>
      <c r="QUF1388" s="482"/>
      <c r="QUG1388" s="482"/>
      <c r="QUH1388" s="482"/>
      <c r="QUI1388" s="482"/>
      <c r="QUJ1388" s="482"/>
      <c r="QUK1388" s="482"/>
      <c r="QUL1388" s="482"/>
      <c r="QUM1388" s="481"/>
      <c r="QUN1388" s="447"/>
      <c r="QUO1388" s="447"/>
      <c r="QUP1388" s="451"/>
      <c r="QUQ1388" s="451"/>
      <c r="QUR1388" s="451"/>
      <c r="QUS1388" s="451"/>
      <c r="QUT1388" s="451"/>
      <c r="QUU1388" s="451"/>
      <c r="QUV1388" s="451"/>
      <c r="QUW1388" s="451"/>
      <c r="QUX1388" s="451"/>
      <c r="QUY1388" s="451"/>
      <c r="QUZ1388" s="447"/>
      <c r="QVA1388" s="428"/>
      <c r="QVB1388" s="469"/>
      <c r="QVC1388" s="414"/>
      <c r="QVD1388" s="414"/>
      <c r="QVE1388" s="414"/>
      <c r="QVF1388" s="414"/>
      <c r="QVG1388" s="414"/>
      <c r="QVH1388" s="415"/>
      <c r="QVI1388" s="414"/>
      <c r="QVJ1388" s="416"/>
      <c r="QVK1388" s="366"/>
      <c r="QVL1388" s="366"/>
      <c r="QVM1388" s="366"/>
      <c r="QVN1388" s="366"/>
      <c r="QVO1388" s="366"/>
      <c r="QVP1388" s="366"/>
      <c r="QVQ1388" s="366"/>
      <c r="QVR1388" s="366"/>
      <c r="QVS1388" s="419"/>
      <c r="QVT1388" s="480"/>
      <c r="QVU1388" s="482"/>
      <c r="QVV1388" s="482"/>
      <c r="QVW1388" s="482"/>
      <c r="QVX1388" s="482"/>
      <c r="QVY1388" s="482"/>
      <c r="QVZ1388" s="482"/>
      <c r="QWA1388" s="482"/>
      <c r="QWB1388" s="482"/>
      <c r="QWC1388" s="482"/>
      <c r="QWD1388" s="482"/>
      <c r="QWE1388" s="482"/>
      <c r="QWF1388" s="482"/>
      <c r="QWG1388" s="482"/>
      <c r="QWH1388" s="482"/>
      <c r="QWI1388" s="482"/>
      <c r="QWJ1388" s="482"/>
      <c r="QWK1388" s="482"/>
      <c r="QWL1388" s="482"/>
      <c r="QWM1388" s="481"/>
      <c r="QWN1388" s="447"/>
      <c r="QWO1388" s="447"/>
      <c r="QWP1388" s="451"/>
      <c r="QWQ1388" s="451"/>
      <c r="QWR1388" s="451"/>
      <c r="QWS1388" s="451"/>
      <c r="QWT1388" s="451"/>
      <c r="QWU1388" s="451"/>
      <c r="QWV1388" s="451"/>
      <c r="QWW1388" s="451"/>
      <c r="QWX1388" s="451"/>
      <c r="QWY1388" s="451"/>
      <c r="QWZ1388" s="447"/>
      <c r="QXA1388" s="428"/>
      <c r="QXB1388" s="469"/>
      <c r="QXC1388" s="414"/>
      <c r="QXD1388" s="414"/>
      <c r="QXE1388" s="414"/>
      <c r="QXF1388" s="414"/>
      <c r="QXG1388" s="414"/>
      <c r="QXH1388" s="415"/>
      <c r="QXI1388" s="414"/>
      <c r="QXJ1388" s="416"/>
      <c r="QXK1388" s="366"/>
      <c r="QXL1388" s="366"/>
      <c r="QXM1388" s="366"/>
      <c r="QXN1388" s="366"/>
      <c r="QXO1388" s="366"/>
      <c r="QXP1388" s="366"/>
      <c r="QXQ1388" s="366"/>
      <c r="QXR1388" s="366"/>
      <c r="QXS1388" s="419"/>
      <c r="QXT1388" s="480"/>
      <c r="QXU1388" s="482"/>
      <c r="QXV1388" s="482"/>
      <c r="QXW1388" s="482"/>
      <c r="QXX1388" s="482"/>
      <c r="QXY1388" s="482"/>
      <c r="QXZ1388" s="482"/>
      <c r="QYA1388" s="482"/>
      <c r="QYB1388" s="482"/>
      <c r="QYC1388" s="482"/>
      <c r="QYD1388" s="482"/>
      <c r="QYE1388" s="482"/>
      <c r="QYF1388" s="482"/>
      <c r="QYG1388" s="482"/>
      <c r="QYH1388" s="482"/>
      <c r="QYI1388" s="482"/>
      <c r="QYJ1388" s="482"/>
      <c r="QYK1388" s="482"/>
      <c r="QYL1388" s="482"/>
      <c r="QYM1388" s="481"/>
      <c r="QYN1388" s="447"/>
      <c r="QYO1388" s="447"/>
      <c r="QYP1388" s="451"/>
      <c r="QYQ1388" s="451"/>
      <c r="QYR1388" s="451"/>
      <c r="QYS1388" s="451"/>
      <c r="QYT1388" s="451"/>
      <c r="QYU1388" s="451"/>
      <c r="QYV1388" s="451"/>
      <c r="QYW1388" s="451"/>
      <c r="QYX1388" s="451"/>
      <c r="QYY1388" s="451"/>
      <c r="QYZ1388" s="447"/>
      <c r="QZA1388" s="428"/>
      <c r="QZB1388" s="469"/>
      <c r="QZC1388" s="414"/>
      <c r="QZD1388" s="414"/>
      <c r="QZE1388" s="414"/>
      <c r="QZF1388" s="414"/>
      <c r="QZG1388" s="414"/>
      <c r="QZH1388" s="415"/>
      <c r="QZI1388" s="414"/>
      <c r="QZJ1388" s="416"/>
      <c r="QZK1388" s="366"/>
      <c r="QZL1388" s="366"/>
      <c r="QZM1388" s="366"/>
      <c r="QZN1388" s="366"/>
      <c r="QZO1388" s="366"/>
      <c r="QZP1388" s="366"/>
      <c r="QZQ1388" s="366"/>
      <c r="QZR1388" s="366"/>
      <c r="QZS1388" s="419"/>
      <c r="QZT1388" s="480"/>
      <c r="QZU1388" s="482"/>
      <c r="QZV1388" s="482"/>
      <c r="QZW1388" s="482"/>
      <c r="QZX1388" s="482"/>
      <c r="QZY1388" s="482"/>
      <c r="QZZ1388" s="482"/>
      <c r="RAA1388" s="482"/>
      <c r="RAB1388" s="482"/>
      <c r="RAC1388" s="482"/>
      <c r="RAD1388" s="482"/>
      <c r="RAE1388" s="482"/>
      <c r="RAF1388" s="482"/>
      <c r="RAG1388" s="482"/>
      <c r="RAH1388" s="482"/>
      <c r="RAI1388" s="482"/>
      <c r="RAJ1388" s="482"/>
      <c r="RAK1388" s="482"/>
      <c r="RAL1388" s="482"/>
      <c r="RAM1388" s="481"/>
      <c r="RAN1388" s="447"/>
      <c r="RAO1388" s="447"/>
      <c r="RAP1388" s="451"/>
      <c r="RAQ1388" s="451"/>
      <c r="RAR1388" s="451"/>
      <c r="RAS1388" s="451"/>
      <c r="RAT1388" s="451"/>
      <c r="RAU1388" s="451"/>
      <c r="RAV1388" s="451"/>
      <c r="RAW1388" s="451"/>
      <c r="RAX1388" s="451"/>
      <c r="RAY1388" s="451"/>
      <c r="RAZ1388" s="447"/>
      <c r="RBA1388" s="428"/>
      <c r="RBB1388" s="469"/>
      <c r="RBC1388" s="414"/>
      <c r="RBD1388" s="414"/>
      <c r="RBE1388" s="414"/>
      <c r="RBF1388" s="414"/>
      <c r="RBG1388" s="414"/>
      <c r="RBH1388" s="415"/>
      <c r="RBI1388" s="414"/>
      <c r="RBJ1388" s="416"/>
      <c r="RBK1388" s="366"/>
      <c r="RBL1388" s="366"/>
      <c r="RBM1388" s="366"/>
      <c r="RBN1388" s="366"/>
      <c r="RBO1388" s="366"/>
      <c r="RBP1388" s="366"/>
      <c r="RBQ1388" s="366"/>
      <c r="RBR1388" s="366"/>
      <c r="RBS1388" s="419"/>
      <c r="RBT1388" s="480"/>
      <c r="RBU1388" s="482"/>
      <c r="RBV1388" s="482"/>
      <c r="RBW1388" s="482"/>
      <c r="RBX1388" s="482"/>
      <c r="RBY1388" s="482"/>
      <c r="RBZ1388" s="482"/>
      <c r="RCA1388" s="482"/>
      <c r="RCB1388" s="482"/>
      <c r="RCC1388" s="482"/>
      <c r="RCD1388" s="482"/>
      <c r="RCE1388" s="482"/>
      <c r="RCF1388" s="482"/>
      <c r="RCG1388" s="482"/>
      <c r="RCH1388" s="482"/>
      <c r="RCI1388" s="482"/>
      <c r="RCJ1388" s="482"/>
      <c r="RCK1388" s="482"/>
      <c r="RCL1388" s="482"/>
      <c r="RCM1388" s="481"/>
      <c r="RCN1388" s="447"/>
      <c r="RCO1388" s="447"/>
      <c r="RCP1388" s="451"/>
      <c r="RCQ1388" s="451"/>
      <c r="RCR1388" s="451"/>
      <c r="RCS1388" s="451"/>
      <c r="RCT1388" s="451"/>
      <c r="RCU1388" s="451"/>
      <c r="RCV1388" s="451"/>
      <c r="RCW1388" s="451"/>
      <c r="RCX1388" s="451"/>
      <c r="RCY1388" s="451"/>
      <c r="RCZ1388" s="447"/>
      <c r="RDA1388" s="428"/>
      <c r="RDB1388" s="469"/>
      <c r="RDC1388" s="414"/>
      <c r="RDD1388" s="414"/>
      <c r="RDE1388" s="414"/>
      <c r="RDF1388" s="414"/>
      <c r="RDG1388" s="414"/>
      <c r="RDH1388" s="415"/>
      <c r="RDI1388" s="414"/>
      <c r="RDJ1388" s="416"/>
      <c r="RDK1388" s="366"/>
      <c r="RDL1388" s="366"/>
      <c r="RDM1388" s="366"/>
      <c r="RDN1388" s="366"/>
      <c r="RDO1388" s="366"/>
      <c r="RDP1388" s="366"/>
      <c r="RDQ1388" s="366"/>
      <c r="RDR1388" s="366"/>
      <c r="RDS1388" s="419"/>
      <c r="RDT1388" s="480"/>
      <c r="RDU1388" s="482"/>
      <c r="RDV1388" s="482"/>
      <c r="RDW1388" s="482"/>
      <c r="RDX1388" s="482"/>
      <c r="RDY1388" s="482"/>
      <c r="RDZ1388" s="482"/>
      <c r="REA1388" s="482"/>
      <c r="REB1388" s="482"/>
      <c r="REC1388" s="482"/>
      <c r="RED1388" s="482"/>
      <c r="REE1388" s="482"/>
      <c r="REF1388" s="482"/>
      <c r="REG1388" s="482"/>
      <c r="REH1388" s="482"/>
      <c r="REI1388" s="482"/>
      <c r="REJ1388" s="482"/>
      <c r="REK1388" s="482"/>
      <c r="REL1388" s="482"/>
      <c r="REM1388" s="481"/>
      <c r="REN1388" s="447"/>
      <c r="REO1388" s="447"/>
      <c r="REP1388" s="451"/>
      <c r="REQ1388" s="451"/>
      <c r="RER1388" s="451"/>
      <c r="RES1388" s="451"/>
      <c r="RET1388" s="451"/>
      <c r="REU1388" s="451"/>
      <c r="REV1388" s="451"/>
      <c r="REW1388" s="451"/>
      <c r="REX1388" s="451"/>
      <c r="REY1388" s="451"/>
      <c r="REZ1388" s="447"/>
      <c r="RFA1388" s="428"/>
      <c r="RFB1388" s="469"/>
      <c r="RFC1388" s="414"/>
      <c r="RFD1388" s="414"/>
      <c r="RFE1388" s="414"/>
      <c r="RFF1388" s="414"/>
      <c r="RFG1388" s="414"/>
      <c r="RFH1388" s="415"/>
      <c r="RFI1388" s="414"/>
      <c r="RFJ1388" s="416"/>
      <c r="RFK1388" s="366"/>
      <c r="RFL1388" s="366"/>
      <c r="RFM1388" s="366"/>
      <c r="RFN1388" s="366"/>
      <c r="RFO1388" s="366"/>
      <c r="RFP1388" s="366"/>
      <c r="RFQ1388" s="366"/>
      <c r="RFR1388" s="366"/>
      <c r="RFS1388" s="419"/>
      <c r="RFT1388" s="480"/>
      <c r="RFU1388" s="482"/>
      <c r="RFV1388" s="482"/>
      <c r="RFW1388" s="482"/>
      <c r="RFX1388" s="482"/>
      <c r="RFY1388" s="482"/>
      <c r="RFZ1388" s="482"/>
      <c r="RGA1388" s="482"/>
      <c r="RGB1388" s="482"/>
      <c r="RGC1388" s="482"/>
      <c r="RGD1388" s="482"/>
      <c r="RGE1388" s="482"/>
      <c r="RGF1388" s="482"/>
      <c r="RGG1388" s="482"/>
      <c r="RGH1388" s="482"/>
      <c r="RGI1388" s="482"/>
      <c r="RGJ1388" s="482"/>
      <c r="RGK1388" s="482"/>
      <c r="RGL1388" s="482"/>
      <c r="RGM1388" s="481"/>
      <c r="RGN1388" s="447"/>
      <c r="RGO1388" s="447"/>
      <c r="RGP1388" s="451"/>
      <c r="RGQ1388" s="451"/>
      <c r="RGR1388" s="451"/>
      <c r="RGS1388" s="451"/>
      <c r="RGT1388" s="451"/>
      <c r="RGU1388" s="451"/>
      <c r="RGV1388" s="451"/>
      <c r="RGW1388" s="451"/>
      <c r="RGX1388" s="451"/>
      <c r="RGY1388" s="451"/>
      <c r="RGZ1388" s="447"/>
      <c r="RHA1388" s="428"/>
      <c r="RHB1388" s="469"/>
      <c r="RHC1388" s="414"/>
      <c r="RHD1388" s="414"/>
      <c r="RHE1388" s="414"/>
      <c r="RHF1388" s="414"/>
      <c r="RHG1388" s="414"/>
      <c r="RHH1388" s="415"/>
      <c r="RHI1388" s="414"/>
      <c r="RHJ1388" s="416"/>
      <c r="RHK1388" s="366"/>
      <c r="RHL1388" s="366"/>
      <c r="RHM1388" s="366"/>
      <c r="RHN1388" s="366"/>
      <c r="RHO1388" s="366"/>
      <c r="RHP1388" s="366"/>
      <c r="RHQ1388" s="366"/>
      <c r="RHR1388" s="366"/>
      <c r="RHS1388" s="419"/>
      <c r="RHT1388" s="480"/>
      <c r="RHU1388" s="482"/>
      <c r="RHV1388" s="482"/>
      <c r="RHW1388" s="482"/>
      <c r="RHX1388" s="482"/>
      <c r="RHY1388" s="482"/>
      <c r="RHZ1388" s="482"/>
      <c r="RIA1388" s="482"/>
      <c r="RIB1388" s="482"/>
      <c r="RIC1388" s="482"/>
      <c r="RID1388" s="482"/>
      <c r="RIE1388" s="482"/>
      <c r="RIF1388" s="482"/>
      <c r="RIG1388" s="482"/>
      <c r="RIH1388" s="482"/>
      <c r="RII1388" s="482"/>
      <c r="RIJ1388" s="482"/>
      <c r="RIK1388" s="482"/>
      <c r="RIL1388" s="482"/>
      <c r="RIM1388" s="481"/>
      <c r="RIN1388" s="447"/>
      <c r="RIO1388" s="447"/>
      <c r="RIP1388" s="451"/>
      <c r="RIQ1388" s="451"/>
      <c r="RIR1388" s="451"/>
      <c r="RIS1388" s="451"/>
      <c r="RIT1388" s="451"/>
      <c r="RIU1388" s="451"/>
      <c r="RIV1388" s="451"/>
      <c r="RIW1388" s="451"/>
      <c r="RIX1388" s="451"/>
      <c r="RIY1388" s="451"/>
      <c r="RIZ1388" s="447"/>
      <c r="RJA1388" s="428"/>
      <c r="RJB1388" s="469"/>
      <c r="RJC1388" s="414"/>
      <c r="RJD1388" s="414"/>
      <c r="RJE1388" s="414"/>
      <c r="RJF1388" s="414"/>
      <c r="RJG1388" s="414"/>
      <c r="RJH1388" s="415"/>
      <c r="RJI1388" s="414"/>
      <c r="RJJ1388" s="416"/>
      <c r="RJK1388" s="366"/>
      <c r="RJL1388" s="366"/>
      <c r="RJM1388" s="366"/>
      <c r="RJN1388" s="366"/>
      <c r="RJO1388" s="366"/>
      <c r="RJP1388" s="366"/>
      <c r="RJQ1388" s="366"/>
      <c r="RJR1388" s="366"/>
      <c r="RJS1388" s="419"/>
      <c r="RJT1388" s="480"/>
      <c r="RJU1388" s="482"/>
      <c r="RJV1388" s="482"/>
      <c r="RJW1388" s="482"/>
      <c r="RJX1388" s="482"/>
      <c r="RJY1388" s="482"/>
      <c r="RJZ1388" s="482"/>
      <c r="RKA1388" s="482"/>
      <c r="RKB1388" s="482"/>
      <c r="RKC1388" s="482"/>
      <c r="RKD1388" s="482"/>
      <c r="RKE1388" s="482"/>
      <c r="RKF1388" s="482"/>
      <c r="RKG1388" s="482"/>
      <c r="RKH1388" s="482"/>
      <c r="RKI1388" s="482"/>
      <c r="RKJ1388" s="482"/>
      <c r="RKK1388" s="482"/>
      <c r="RKL1388" s="482"/>
      <c r="RKM1388" s="481"/>
      <c r="RKN1388" s="447"/>
      <c r="RKO1388" s="447"/>
      <c r="RKP1388" s="451"/>
      <c r="RKQ1388" s="451"/>
      <c r="RKR1388" s="451"/>
      <c r="RKS1388" s="451"/>
      <c r="RKT1388" s="451"/>
      <c r="RKU1388" s="451"/>
      <c r="RKV1388" s="451"/>
      <c r="RKW1388" s="451"/>
      <c r="RKX1388" s="451"/>
      <c r="RKY1388" s="451"/>
      <c r="RKZ1388" s="447"/>
      <c r="RLA1388" s="428"/>
      <c r="RLB1388" s="469"/>
      <c r="RLC1388" s="414"/>
      <c r="RLD1388" s="414"/>
      <c r="RLE1388" s="414"/>
      <c r="RLF1388" s="414"/>
      <c r="RLG1388" s="414"/>
      <c r="RLH1388" s="415"/>
      <c r="RLI1388" s="414"/>
      <c r="RLJ1388" s="416"/>
      <c r="RLK1388" s="366"/>
      <c r="RLL1388" s="366"/>
      <c r="RLM1388" s="366"/>
      <c r="RLN1388" s="366"/>
      <c r="RLO1388" s="366"/>
      <c r="RLP1388" s="366"/>
      <c r="RLQ1388" s="366"/>
      <c r="RLR1388" s="366"/>
      <c r="RLS1388" s="419"/>
      <c r="RLT1388" s="480"/>
      <c r="RLU1388" s="482"/>
      <c r="RLV1388" s="482"/>
      <c r="RLW1388" s="482"/>
      <c r="RLX1388" s="482"/>
      <c r="RLY1388" s="482"/>
      <c r="RLZ1388" s="482"/>
      <c r="RMA1388" s="482"/>
      <c r="RMB1388" s="482"/>
      <c r="RMC1388" s="482"/>
      <c r="RMD1388" s="482"/>
      <c r="RME1388" s="482"/>
      <c r="RMF1388" s="482"/>
      <c r="RMG1388" s="482"/>
      <c r="RMH1388" s="482"/>
      <c r="RMI1388" s="482"/>
      <c r="RMJ1388" s="482"/>
      <c r="RMK1388" s="482"/>
      <c r="RML1388" s="482"/>
      <c r="RMM1388" s="481"/>
      <c r="RMN1388" s="447"/>
      <c r="RMO1388" s="447"/>
      <c r="RMP1388" s="451"/>
      <c r="RMQ1388" s="451"/>
      <c r="RMR1388" s="451"/>
      <c r="RMS1388" s="451"/>
      <c r="RMT1388" s="451"/>
      <c r="RMU1388" s="451"/>
      <c r="RMV1388" s="451"/>
      <c r="RMW1388" s="451"/>
      <c r="RMX1388" s="451"/>
      <c r="RMY1388" s="451"/>
      <c r="RMZ1388" s="447"/>
      <c r="RNA1388" s="428"/>
      <c r="RNB1388" s="469"/>
      <c r="RNC1388" s="414"/>
      <c r="RND1388" s="414"/>
      <c r="RNE1388" s="414"/>
      <c r="RNF1388" s="414"/>
      <c r="RNG1388" s="414"/>
      <c r="RNH1388" s="415"/>
      <c r="RNI1388" s="414"/>
      <c r="RNJ1388" s="416"/>
      <c r="RNK1388" s="366"/>
      <c r="RNL1388" s="366"/>
      <c r="RNM1388" s="366"/>
      <c r="RNN1388" s="366"/>
      <c r="RNO1388" s="366"/>
      <c r="RNP1388" s="366"/>
      <c r="RNQ1388" s="366"/>
      <c r="RNR1388" s="366"/>
      <c r="RNS1388" s="419"/>
      <c r="RNT1388" s="480"/>
      <c r="RNU1388" s="482"/>
      <c r="RNV1388" s="482"/>
      <c r="RNW1388" s="482"/>
      <c r="RNX1388" s="482"/>
      <c r="RNY1388" s="482"/>
      <c r="RNZ1388" s="482"/>
      <c r="ROA1388" s="482"/>
      <c r="ROB1388" s="482"/>
      <c r="ROC1388" s="482"/>
      <c r="ROD1388" s="482"/>
      <c r="ROE1388" s="482"/>
      <c r="ROF1388" s="482"/>
      <c r="ROG1388" s="482"/>
      <c r="ROH1388" s="482"/>
      <c r="ROI1388" s="482"/>
      <c r="ROJ1388" s="482"/>
      <c r="ROK1388" s="482"/>
      <c r="ROL1388" s="482"/>
      <c r="ROM1388" s="481"/>
      <c r="RON1388" s="447"/>
      <c r="ROO1388" s="447"/>
      <c r="ROP1388" s="451"/>
      <c r="ROQ1388" s="451"/>
      <c r="ROR1388" s="451"/>
      <c r="ROS1388" s="451"/>
      <c r="ROT1388" s="451"/>
      <c r="ROU1388" s="451"/>
      <c r="ROV1388" s="451"/>
      <c r="ROW1388" s="451"/>
      <c r="ROX1388" s="451"/>
      <c r="ROY1388" s="451"/>
      <c r="ROZ1388" s="447"/>
      <c r="RPA1388" s="428"/>
      <c r="RPB1388" s="469"/>
      <c r="RPC1388" s="414"/>
      <c r="RPD1388" s="414"/>
      <c r="RPE1388" s="414"/>
      <c r="RPF1388" s="414"/>
      <c r="RPG1388" s="414"/>
      <c r="RPH1388" s="415"/>
      <c r="RPI1388" s="414"/>
      <c r="RPJ1388" s="416"/>
      <c r="RPK1388" s="366"/>
      <c r="RPL1388" s="366"/>
      <c r="RPM1388" s="366"/>
      <c r="RPN1388" s="366"/>
      <c r="RPO1388" s="366"/>
      <c r="RPP1388" s="366"/>
      <c r="RPQ1388" s="366"/>
      <c r="RPR1388" s="366"/>
      <c r="RPS1388" s="419"/>
      <c r="RPT1388" s="480"/>
      <c r="RPU1388" s="482"/>
      <c r="RPV1388" s="482"/>
      <c r="RPW1388" s="482"/>
      <c r="RPX1388" s="482"/>
      <c r="RPY1388" s="482"/>
      <c r="RPZ1388" s="482"/>
      <c r="RQA1388" s="482"/>
      <c r="RQB1388" s="482"/>
      <c r="RQC1388" s="482"/>
      <c r="RQD1388" s="482"/>
      <c r="RQE1388" s="482"/>
      <c r="RQF1388" s="482"/>
      <c r="RQG1388" s="482"/>
      <c r="RQH1388" s="482"/>
      <c r="RQI1388" s="482"/>
      <c r="RQJ1388" s="482"/>
      <c r="RQK1388" s="482"/>
      <c r="RQL1388" s="482"/>
      <c r="RQM1388" s="481"/>
      <c r="RQN1388" s="447"/>
      <c r="RQO1388" s="447"/>
      <c r="RQP1388" s="451"/>
      <c r="RQQ1388" s="451"/>
      <c r="RQR1388" s="451"/>
      <c r="RQS1388" s="451"/>
      <c r="RQT1388" s="451"/>
      <c r="RQU1388" s="451"/>
      <c r="RQV1388" s="451"/>
      <c r="RQW1388" s="451"/>
      <c r="RQX1388" s="451"/>
      <c r="RQY1388" s="451"/>
      <c r="RQZ1388" s="447"/>
      <c r="RRA1388" s="428"/>
      <c r="RRB1388" s="469"/>
      <c r="RRC1388" s="414"/>
      <c r="RRD1388" s="414"/>
      <c r="RRE1388" s="414"/>
      <c r="RRF1388" s="414"/>
      <c r="RRG1388" s="414"/>
      <c r="RRH1388" s="415"/>
      <c r="RRI1388" s="414"/>
      <c r="RRJ1388" s="416"/>
      <c r="RRK1388" s="366"/>
      <c r="RRL1388" s="366"/>
      <c r="RRM1388" s="366"/>
      <c r="RRN1388" s="366"/>
      <c r="RRO1388" s="366"/>
      <c r="RRP1388" s="366"/>
      <c r="RRQ1388" s="366"/>
      <c r="RRR1388" s="366"/>
      <c r="RRS1388" s="419"/>
      <c r="RRT1388" s="480"/>
      <c r="RRU1388" s="482"/>
      <c r="RRV1388" s="482"/>
      <c r="RRW1388" s="482"/>
      <c r="RRX1388" s="482"/>
      <c r="RRY1388" s="482"/>
      <c r="RRZ1388" s="482"/>
      <c r="RSA1388" s="482"/>
      <c r="RSB1388" s="482"/>
      <c r="RSC1388" s="482"/>
      <c r="RSD1388" s="482"/>
      <c r="RSE1388" s="482"/>
      <c r="RSF1388" s="482"/>
      <c r="RSG1388" s="482"/>
      <c r="RSH1388" s="482"/>
      <c r="RSI1388" s="482"/>
      <c r="RSJ1388" s="482"/>
      <c r="RSK1388" s="482"/>
      <c r="RSL1388" s="482"/>
      <c r="RSM1388" s="481"/>
      <c r="RSN1388" s="447"/>
      <c r="RSO1388" s="447"/>
      <c r="RSP1388" s="451"/>
      <c r="RSQ1388" s="451"/>
      <c r="RSR1388" s="451"/>
      <c r="RSS1388" s="451"/>
      <c r="RST1388" s="451"/>
      <c r="RSU1388" s="451"/>
      <c r="RSV1388" s="451"/>
      <c r="RSW1388" s="451"/>
      <c r="RSX1388" s="451"/>
      <c r="RSY1388" s="451"/>
      <c r="RSZ1388" s="447"/>
      <c r="RTA1388" s="428"/>
      <c r="RTB1388" s="469"/>
      <c r="RTC1388" s="414"/>
      <c r="RTD1388" s="414"/>
      <c r="RTE1388" s="414"/>
      <c r="RTF1388" s="414"/>
      <c r="RTG1388" s="414"/>
      <c r="RTH1388" s="415"/>
      <c r="RTI1388" s="414"/>
      <c r="RTJ1388" s="416"/>
      <c r="RTK1388" s="366"/>
      <c r="RTL1388" s="366"/>
      <c r="RTM1388" s="366"/>
      <c r="RTN1388" s="366"/>
      <c r="RTO1388" s="366"/>
      <c r="RTP1388" s="366"/>
      <c r="RTQ1388" s="366"/>
      <c r="RTR1388" s="366"/>
      <c r="RTS1388" s="419"/>
      <c r="RTT1388" s="480"/>
      <c r="RTU1388" s="482"/>
      <c r="RTV1388" s="482"/>
      <c r="RTW1388" s="482"/>
      <c r="RTX1388" s="482"/>
      <c r="RTY1388" s="482"/>
      <c r="RTZ1388" s="482"/>
      <c r="RUA1388" s="482"/>
      <c r="RUB1388" s="482"/>
      <c r="RUC1388" s="482"/>
      <c r="RUD1388" s="482"/>
      <c r="RUE1388" s="482"/>
      <c r="RUF1388" s="482"/>
      <c r="RUG1388" s="482"/>
      <c r="RUH1388" s="482"/>
      <c r="RUI1388" s="482"/>
      <c r="RUJ1388" s="482"/>
      <c r="RUK1388" s="482"/>
      <c r="RUL1388" s="482"/>
      <c r="RUM1388" s="481"/>
      <c r="RUN1388" s="447"/>
      <c r="RUO1388" s="447"/>
      <c r="RUP1388" s="451"/>
      <c r="RUQ1388" s="451"/>
      <c r="RUR1388" s="451"/>
      <c r="RUS1388" s="451"/>
      <c r="RUT1388" s="451"/>
      <c r="RUU1388" s="451"/>
      <c r="RUV1388" s="451"/>
      <c r="RUW1388" s="451"/>
      <c r="RUX1388" s="451"/>
      <c r="RUY1388" s="451"/>
      <c r="RUZ1388" s="447"/>
      <c r="RVA1388" s="428"/>
      <c r="RVB1388" s="469"/>
      <c r="RVC1388" s="414"/>
      <c r="RVD1388" s="414"/>
      <c r="RVE1388" s="414"/>
      <c r="RVF1388" s="414"/>
      <c r="RVG1388" s="414"/>
      <c r="RVH1388" s="415"/>
      <c r="RVI1388" s="414"/>
      <c r="RVJ1388" s="416"/>
      <c r="RVK1388" s="366"/>
      <c r="RVL1388" s="366"/>
      <c r="RVM1388" s="366"/>
      <c r="RVN1388" s="366"/>
      <c r="RVO1388" s="366"/>
      <c r="RVP1388" s="366"/>
      <c r="RVQ1388" s="366"/>
      <c r="RVR1388" s="366"/>
      <c r="RVS1388" s="419"/>
      <c r="RVT1388" s="480"/>
      <c r="RVU1388" s="482"/>
      <c r="RVV1388" s="482"/>
      <c r="RVW1388" s="482"/>
      <c r="RVX1388" s="482"/>
      <c r="RVY1388" s="482"/>
      <c r="RVZ1388" s="482"/>
      <c r="RWA1388" s="482"/>
      <c r="RWB1388" s="482"/>
      <c r="RWC1388" s="482"/>
      <c r="RWD1388" s="482"/>
      <c r="RWE1388" s="482"/>
      <c r="RWF1388" s="482"/>
      <c r="RWG1388" s="482"/>
      <c r="RWH1388" s="482"/>
      <c r="RWI1388" s="482"/>
      <c r="RWJ1388" s="482"/>
      <c r="RWK1388" s="482"/>
      <c r="RWL1388" s="482"/>
      <c r="RWM1388" s="481"/>
      <c r="RWN1388" s="447"/>
      <c r="RWO1388" s="447"/>
      <c r="RWP1388" s="451"/>
      <c r="RWQ1388" s="451"/>
      <c r="RWR1388" s="451"/>
      <c r="RWS1388" s="451"/>
      <c r="RWT1388" s="451"/>
      <c r="RWU1388" s="451"/>
      <c r="RWV1388" s="451"/>
      <c r="RWW1388" s="451"/>
      <c r="RWX1388" s="451"/>
      <c r="RWY1388" s="451"/>
      <c r="RWZ1388" s="447"/>
      <c r="RXA1388" s="428"/>
      <c r="RXB1388" s="469"/>
      <c r="RXC1388" s="414"/>
      <c r="RXD1388" s="414"/>
      <c r="RXE1388" s="414"/>
      <c r="RXF1388" s="414"/>
      <c r="RXG1388" s="414"/>
      <c r="RXH1388" s="415"/>
      <c r="RXI1388" s="414"/>
      <c r="RXJ1388" s="416"/>
      <c r="RXK1388" s="366"/>
      <c r="RXL1388" s="366"/>
      <c r="RXM1388" s="366"/>
      <c r="RXN1388" s="366"/>
      <c r="RXO1388" s="366"/>
      <c r="RXP1388" s="366"/>
      <c r="RXQ1388" s="366"/>
      <c r="RXR1388" s="366"/>
      <c r="RXS1388" s="419"/>
      <c r="RXT1388" s="480"/>
      <c r="RXU1388" s="482"/>
      <c r="RXV1388" s="482"/>
      <c r="RXW1388" s="482"/>
      <c r="RXX1388" s="482"/>
      <c r="RXY1388" s="482"/>
      <c r="RXZ1388" s="482"/>
      <c r="RYA1388" s="482"/>
      <c r="RYB1388" s="482"/>
      <c r="RYC1388" s="482"/>
      <c r="RYD1388" s="482"/>
      <c r="RYE1388" s="482"/>
      <c r="RYF1388" s="482"/>
      <c r="RYG1388" s="482"/>
      <c r="RYH1388" s="482"/>
      <c r="RYI1388" s="482"/>
      <c r="RYJ1388" s="482"/>
      <c r="RYK1388" s="482"/>
      <c r="RYL1388" s="482"/>
      <c r="RYM1388" s="481"/>
      <c r="RYN1388" s="447"/>
      <c r="RYO1388" s="447"/>
      <c r="RYP1388" s="451"/>
      <c r="RYQ1388" s="451"/>
      <c r="RYR1388" s="451"/>
      <c r="RYS1388" s="451"/>
      <c r="RYT1388" s="451"/>
      <c r="RYU1388" s="451"/>
      <c r="RYV1388" s="451"/>
      <c r="RYW1388" s="451"/>
      <c r="RYX1388" s="451"/>
      <c r="RYY1388" s="451"/>
      <c r="RYZ1388" s="447"/>
      <c r="RZA1388" s="428"/>
      <c r="RZB1388" s="469"/>
      <c r="RZC1388" s="414"/>
      <c r="RZD1388" s="414"/>
      <c r="RZE1388" s="414"/>
      <c r="RZF1388" s="414"/>
      <c r="RZG1388" s="414"/>
      <c r="RZH1388" s="415"/>
      <c r="RZI1388" s="414"/>
      <c r="RZJ1388" s="416"/>
      <c r="RZK1388" s="366"/>
      <c r="RZL1388" s="366"/>
      <c r="RZM1388" s="366"/>
      <c r="RZN1388" s="366"/>
      <c r="RZO1388" s="366"/>
      <c r="RZP1388" s="366"/>
      <c r="RZQ1388" s="366"/>
      <c r="RZR1388" s="366"/>
      <c r="RZS1388" s="419"/>
      <c r="RZT1388" s="480"/>
      <c r="RZU1388" s="482"/>
      <c r="RZV1388" s="482"/>
      <c r="RZW1388" s="482"/>
      <c r="RZX1388" s="482"/>
      <c r="RZY1388" s="482"/>
      <c r="RZZ1388" s="482"/>
      <c r="SAA1388" s="482"/>
      <c r="SAB1388" s="482"/>
      <c r="SAC1388" s="482"/>
      <c r="SAD1388" s="482"/>
      <c r="SAE1388" s="482"/>
      <c r="SAF1388" s="482"/>
      <c r="SAG1388" s="482"/>
      <c r="SAH1388" s="482"/>
      <c r="SAI1388" s="482"/>
      <c r="SAJ1388" s="482"/>
      <c r="SAK1388" s="482"/>
      <c r="SAL1388" s="482"/>
      <c r="SAM1388" s="481"/>
      <c r="SAN1388" s="447"/>
      <c r="SAO1388" s="447"/>
      <c r="SAP1388" s="451"/>
      <c r="SAQ1388" s="451"/>
      <c r="SAR1388" s="451"/>
      <c r="SAS1388" s="451"/>
      <c r="SAT1388" s="451"/>
      <c r="SAU1388" s="451"/>
      <c r="SAV1388" s="451"/>
      <c r="SAW1388" s="451"/>
      <c r="SAX1388" s="451"/>
      <c r="SAY1388" s="451"/>
      <c r="SAZ1388" s="447"/>
      <c r="SBA1388" s="428"/>
      <c r="SBB1388" s="469"/>
      <c r="SBC1388" s="414"/>
      <c r="SBD1388" s="414"/>
      <c r="SBE1388" s="414"/>
      <c r="SBF1388" s="414"/>
      <c r="SBG1388" s="414"/>
      <c r="SBH1388" s="415"/>
      <c r="SBI1388" s="414"/>
      <c r="SBJ1388" s="416"/>
      <c r="SBK1388" s="366"/>
      <c r="SBL1388" s="366"/>
      <c r="SBM1388" s="366"/>
      <c r="SBN1388" s="366"/>
      <c r="SBO1388" s="366"/>
      <c r="SBP1388" s="366"/>
      <c r="SBQ1388" s="366"/>
      <c r="SBR1388" s="366"/>
      <c r="SBS1388" s="419"/>
      <c r="SBT1388" s="480"/>
      <c r="SBU1388" s="482"/>
      <c r="SBV1388" s="482"/>
      <c r="SBW1388" s="482"/>
      <c r="SBX1388" s="482"/>
      <c r="SBY1388" s="482"/>
      <c r="SBZ1388" s="482"/>
      <c r="SCA1388" s="482"/>
      <c r="SCB1388" s="482"/>
      <c r="SCC1388" s="482"/>
      <c r="SCD1388" s="482"/>
      <c r="SCE1388" s="482"/>
      <c r="SCF1388" s="482"/>
      <c r="SCG1388" s="482"/>
      <c r="SCH1388" s="482"/>
      <c r="SCI1388" s="482"/>
      <c r="SCJ1388" s="482"/>
      <c r="SCK1388" s="482"/>
      <c r="SCL1388" s="482"/>
      <c r="SCM1388" s="481"/>
      <c r="SCN1388" s="447"/>
      <c r="SCO1388" s="447"/>
      <c r="SCP1388" s="451"/>
      <c r="SCQ1388" s="451"/>
      <c r="SCR1388" s="451"/>
      <c r="SCS1388" s="451"/>
      <c r="SCT1388" s="451"/>
      <c r="SCU1388" s="451"/>
      <c r="SCV1388" s="451"/>
      <c r="SCW1388" s="451"/>
      <c r="SCX1388" s="451"/>
      <c r="SCY1388" s="451"/>
      <c r="SCZ1388" s="447"/>
      <c r="SDA1388" s="428"/>
      <c r="SDB1388" s="469"/>
      <c r="SDC1388" s="414"/>
      <c r="SDD1388" s="414"/>
      <c r="SDE1388" s="414"/>
      <c r="SDF1388" s="414"/>
      <c r="SDG1388" s="414"/>
      <c r="SDH1388" s="415"/>
      <c r="SDI1388" s="414"/>
      <c r="SDJ1388" s="416"/>
      <c r="SDK1388" s="366"/>
      <c r="SDL1388" s="366"/>
      <c r="SDM1388" s="366"/>
      <c r="SDN1388" s="366"/>
      <c r="SDO1388" s="366"/>
      <c r="SDP1388" s="366"/>
      <c r="SDQ1388" s="366"/>
      <c r="SDR1388" s="366"/>
      <c r="SDS1388" s="419"/>
      <c r="SDT1388" s="480"/>
      <c r="SDU1388" s="482"/>
      <c r="SDV1388" s="482"/>
      <c r="SDW1388" s="482"/>
      <c r="SDX1388" s="482"/>
      <c r="SDY1388" s="482"/>
      <c r="SDZ1388" s="482"/>
      <c r="SEA1388" s="482"/>
      <c r="SEB1388" s="482"/>
      <c r="SEC1388" s="482"/>
      <c r="SED1388" s="482"/>
      <c r="SEE1388" s="482"/>
      <c r="SEF1388" s="482"/>
      <c r="SEG1388" s="482"/>
      <c r="SEH1388" s="482"/>
      <c r="SEI1388" s="482"/>
      <c r="SEJ1388" s="482"/>
      <c r="SEK1388" s="482"/>
      <c r="SEL1388" s="482"/>
      <c r="SEM1388" s="481"/>
      <c r="SEN1388" s="447"/>
      <c r="SEO1388" s="447"/>
      <c r="SEP1388" s="451"/>
      <c r="SEQ1388" s="451"/>
      <c r="SER1388" s="451"/>
      <c r="SES1388" s="451"/>
      <c r="SET1388" s="451"/>
      <c r="SEU1388" s="451"/>
      <c r="SEV1388" s="451"/>
      <c r="SEW1388" s="451"/>
      <c r="SEX1388" s="451"/>
      <c r="SEY1388" s="451"/>
      <c r="SEZ1388" s="447"/>
      <c r="SFA1388" s="428"/>
      <c r="SFB1388" s="469"/>
      <c r="SFC1388" s="414"/>
      <c r="SFD1388" s="414"/>
      <c r="SFE1388" s="414"/>
      <c r="SFF1388" s="414"/>
      <c r="SFG1388" s="414"/>
      <c r="SFH1388" s="415"/>
      <c r="SFI1388" s="414"/>
      <c r="SFJ1388" s="416"/>
      <c r="SFK1388" s="366"/>
      <c r="SFL1388" s="366"/>
      <c r="SFM1388" s="366"/>
      <c r="SFN1388" s="366"/>
      <c r="SFO1388" s="366"/>
      <c r="SFP1388" s="366"/>
      <c r="SFQ1388" s="366"/>
      <c r="SFR1388" s="366"/>
      <c r="SFS1388" s="419"/>
      <c r="SFT1388" s="480"/>
      <c r="SFU1388" s="482"/>
      <c r="SFV1388" s="482"/>
      <c r="SFW1388" s="482"/>
      <c r="SFX1388" s="482"/>
      <c r="SFY1388" s="482"/>
      <c r="SFZ1388" s="482"/>
      <c r="SGA1388" s="482"/>
      <c r="SGB1388" s="482"/>
      <c r="SGC1388" s="482"/>
      <c r="SGD1388" s="482"/>
      <c r="SGE1388" s="482"/>
      <c r="SGF1388" s="482"/>
      <c r="SGG1388" s="482"/>
      <c r="SGH1388" s="482"/>
      <c r="SGI1388" s="482"/>
      <c r="SGJ1388" s="482"/>
      <c r="SGK1388" s="482"/>
      <c r="SGL1388" s="482"/>
      <c r="SGM1388" s="481"/>
      <c r="SGN1388" s="447"/>
      <c r="SGO1388" s="447"/>
      <c r="SGP1388" s="451"/>
      <c r="SGQ1388" s="451"/>
      <c r="SGR1388" s="451"/>
      <c r="SGS1388" s="451"/>
      <c r="SGT1388" s="451"/>
      <c r="SGU1388" s="451"/>
      <c r="SGV1388" s="451"/>
      <c r="SGW1388" s="451"/>
      <c r="SGX1388" s="451"/>
      <c r="SGY1388" s="451"/>
      <c r="SGZ1388" s="447"/>
      <c r="SHA1388" s="428"/>
      <c r="SHB1388" s="469"/>
      <c r="SHC1388" s="414"/>
      <c r="SHD1388" s="414"/>
      <c r="SHE1388" s="414"/>
      <c r="SHF1388" s="414"/>
      <c r="SHG1388" s="414"/>
      <c r="SHH1388" s="415"/>
      <c r="SHI1388" s="414"/>
      <c r="SHJ1388" s="416"/>
      <c r="SHK1388" s="366"/>
      <c r="SHL1388" s="366"/>
      <c r="SHM1388" s="366"/>
      <c r="SHN1388" s="366"/>
      <c r="SHO1388" s="366"/>
      <c r="SHP1388" s="366"/>
      <c r="SHQ1388" s="366"/>
      <c r="SHR1388" s="366"/>
      <c r="SHS1388" s="419"/>
      <c r="SHT1388" s="480"/>
      <c r="SHU1388" s="482"/>
      <c r="SHV1388" s="482"/>
      <c r="SHW1388" s="482"/>
      <c r="SHX1388" s="482"/>
      <c r="SHY1388" s="482"/>
      <c r="SHZ1388" s="482"/>
      <c r="SIA1388" s="482"/>
      <c r="SIB1388" s="482"/>
      <c r="SIC1388" s="482"/>
      <c r="SID1388" s="482"/>
      <c r="SIE1388" s="482"/>
      <c r="SIF1388" s="482"/>
      <c r="SIG1388" s="482"/>
      <c r="SIH1388" s="482"/>
      <c r="SII1388" s="482"/>
      <c r="SIJ1388" s="482"/>
      <c r="SIK1388" s="482"/>
      <c r="SIL1388" s="482"/>
      <c r="SIM1388" s="481"/>
      <c r="SIN1388" s="447"/>
      <c r="SIO1388" s="447"/>
      <c r="SIP1388" s="451"/>
      <c r="SIQ1388" s="451"/>
      <c r="SIR1388" s="451"/>
      <c r="SIS1388" s="451"/>
      <c r="SIT1388" s="451"/>
      <c r="SIU1388" s="451"/>
      <c r="SIV1388" s="451"/>
      <c r="SIW1388" s="451"/>
      <c r="SIX1388" s="451"/>
      <c r="SIY1388" s="451"/>
      <c r="SIZ1388" s="447"/>
      <c r="SJA1388" s="428"/>
      <c r="SJB1388" s="469"/>
      <c r="SJC1388" s="414"/>
      <c r="SJD1388" s="414"/>
      <c r="SJE1388" s="414"/>
      <c r="SJF1388" s="414"/>
      <c r="SJG1388" s="414"/>
      <c r="SJH1388" s="415"/>
      <c r="SJI1388" s="414"/>
      <c r="SJJ1388" s="416"/>
      <c r="SJK1388" s="366"/>
      <c r="SJL1388" s="366"/>
      <c r="SJM1388" s="366"/>
      <c r="SJN1388" s="366"/>
      <c r="SJO1388" s="366"/>
      <c r="SJP1388" s="366"/>
      <c r="SJQ1388" s="366"/>
      <c r="SJR1388" s="366"/>
      <c r="SJS1388" s="419"/>
      <c r="SJT1388" s="480"/>
      <c r="SJU1388" s="482"/>
      <c r="SJV1388" s="482"/>
      <c r="SJW1388" s="482"/>
      <c r="SJX1388" s="482"/>
      <c r="SJY1388" s="482"/>
      <c r="SJZ1388" s="482"/>
      <c r="SKA1388" s="482"/>
      <c r="SKB1388" s="482"/>
      <c r="SKC1388" s="482"/>
      <c r="SKD1388" s="482"/>
      <c r="SKE1388" s="482"/>
      <c r="SKF1388" s="482"/>
      <c r="SKG1388" s="482"/>
      <c r="SKH1388" s="482"/>
      <c r="SKI1388" s="482"/>
      <c r="SKJ1388" s="482"/>
      <c r="SKK1388" s="482"/>
      <c r="SKL1388" s="482"/>
      <c r="SKM1388" s="481"/>
      <c r="SKN1388" s="447"/>
      <c r="SKO1388" s="447"/>
      <c r="SKP1388" s="451"/>
      <c r="SKQ1388" s="451"/>
      <c r="SKR1388" s="451"/>
      <c r="SKS1388" s="451"/>
      <c r="SKT1388" s="451"/>
      <c r="SKU1388" s="451"/>
      <c r="SKV1388" s="451"/>
      <c r="SKW1388" s="451"/>
      <c r="SKX1388" s="451"/>
      <c r="SKY1388" s="451"/>
      <c r="SKZ1388" s="447"/>
      <c r="SLA1388" s="428"/>
      <c r="SLB1388" s="469"/>
      <c r="SLC1388" s="414"/>
      <c r="SLD1388" s="414"/>
      <c r="SLE1388" s="414"/>
      <c r="SLF1388" s="414"/>
      <c r="SLG1388" s="414"/>
      <c r="SLH1388" s="415"/>
      <c r="SLI1388" s="414"/>
      <c r="SLJ1388" s="416"/>
      <c r="SLK1388" s="366"/>
      <c r="SLL1388" s="366"/>
      <c r="SLM1388" s="366"/>
      <c r="SLN1388" s="366"/>
      <c r="SLO1388" s="366"/>
      <c r="SLP1388" s="366"/>
      <c r="SLQ1388" s="366"/>
      <c r="SLR1388" s="366"/>
      <c r="SLS1388" s="419"/>
      <c r="SLT1388" s="480"/>
      <c r="SLU1388" s="482"/>
      <c r="SLV1388" s="482"/>
      <c r="SLW1388" s="482"/>
      <c r="SLX1388" s="482"/>
      <c r="SLY1388" s="482"/>
      <c r="SLZ1388" s="482"/>
      <c r="SMA1388" s="482"/>
      <c r="SMB1388" s="482"/>
      <c r="SMC1388" s="482"/>
      <c r="SMD1388" s="482"/>
      <c r="SME1388" s="482"/>
      <c r="SMF1388" s="482"/>
      <c r="SMG1388" s="482"/>
      <c r="SMH1388" s="482"/>
      <c r="SMI1388" s="482"/>
      <c r="SMJ1388" s="482"/>
      <c r="SMK1388" s="482"/>
      <c r="SML1388" s="482"/>
      <c r="SMM1388" s="481"/>
      <c r="SMN1388" s="447"/>
      <c r="SMO1388" s="447"/>
      <c r="SMP1388" s="451"/>
      <c r="SMQ1388" s="451"/>
      <c r="SMR1388" s="451"/>
      <c r="SMS1388" s="451"/>
      <c r="SMT1388" s="451"/>
      <c r="SMU1388" s="451"/>
      <c r="SMV1388" s="451"/>
      <c r="SMW1388" s="451"/>
      <c r="SMX1388" s="451"/>
      <c r="SMY1388" s="451"/>
      <c r="SMZ1388" s="447"/>
      <c r="SNA1388" s="428"/>
      <c r="SNB1388" s="469"/>
      <c r="SNC1388" s="414"/>
      <c r="SND1388" s="414"/>
      <c r="SNE1388" s="414"/>
      <c r="SNF1388" s="414"/>
      <c r="SNG1388" s="414"/>
      <c r="SNH1388" s="415"/>
      <c r="SNI1388" s="414"/>
      <c r="SNJ1388" s="416"/>
      <c r="SNK1388" s="366"/>
      <c r="SNL1388" s="366"/>
      <c r="SNM1388" s="366"/>
      <c r="SNN1388" s="366"/>
      <c r="SNO1388" s="366"/>
      <c r="SNP1388" s="366"/>
      <c r="SNQ1388" s="366"/>
      <c r="SNR1388" s="366"/>
      <c r="SNS1388" s="419"/>
      <c r="SNT1388" s="480"/>
      <c r="SNU1388" s="482"/>
      <c r="SNV1388" s="482"/>
      <c r="SNW1388" s="482"/>
      <c r="SNX1388" s="482"/>
      <c r="SNY1388" s="482"/>
      <c r="SNZ1388" s="482"/>
      <c r="SOA1388" s="482"/>
      <c r="SOB1388" s="482"/>
      <c r="SOC1388" s="482"/>
      <c r="SOD1388" s="482"/>
      <c r="SOE1388" s="482"/>
      <c r="SOF1388" s="482"/>
      <c r="SOG1388" s="482"/>
      <c r="SOH1388" s="482"/>
      <c r="SOI1388" s="482"/>
      <c r="SOJ1388" s="482"/>
      <c r="SOK1388" s="482"/>
      <c r="SOL1388" s="482"/>
      <c r="SOM1388" s="481"/>
      <c r="SON1388" s="447"/>
      <c r="SOO1388" s="447"/>
      <c r="SOP1388" s="451"/>
      <c r="SOQ1388" s="451"/>
      <c r="SOR1388" s="451"/>
      <c r="SOS1388" s="451"/>
      <c r="SOT1388" s="451"/>
      <c r="SOU1388" s="451"/>
      <c r="SOV1388" s="451"/>
      <c r="SOW1388" s="451"/>
      <c r="SOX1388" s="451"/>
      <c r="SOY1388" s="451"/>
      <c r="SOZ1388" s="447"/>
      <c r="SPA1388" s="428"/>
      <c r="SPB1388" s="469"/>
      <c r="SPC1388" s="414"/>
      <c r="SPD1388" s="414"/>
      <c r="SPE1388" s="414"/>
      <c r="SPF1388" s="414"/>
      <c r="SPG1388" s="414"/>
      <c r="SPH1388" s="415"/>
      <c r="SPI1388" s="414"/>
      <c r="SPJ1388" s="416"/>
      <c r="SPK1388" s="366"/>
      <c r="SPL1388" s="366"/>
      <c r="SPM1388" s="366"/>
      <c r="SPN1388" s="366"/>
      <c r="SPO1388" s="366"/>
      <c r="SPP1388" s="366"/>
      <c r="SPQ1388" s="366"/>
      <c r="SPR1388" s="366"/>
      <c r="SPS1388" s="419"/>
      <c r="SPT1388" s="480"/>
      <c r="SPU1388" s="482"/>
      <c r="SPV1388" s="482"/>
      <c r="SPW1388" s="482"/>
      <c r="SPX1388" s="482"/>
      <c r="SPY1388" s="482"/>
      <c r="SPZ1388" s="482"/>
      <c r="SQA1388" s="482"/>
      <c r="SQB1388" s="482"/>
      <c r="SQC1388" s="482"/>
      <c r="SQD1388" s="482"/>
      <c r="SQE1388" s="482"/>
      <c r="SQF1388" s="482"/>
      <c r="SQG1388" s="482"/>
      <c r="SQH1388" s="482"/>
      <c r="SQI1388" s="482"/>
      <c r="SQJ1388" s="482"/>
      <c r="SQK1388" s="482"/>
      <c r="SQL1388" s="482"/>
      <c r="SQM1388" s="481"/>
      <c r="SQN1388" s="447"/>
      <c r="SQO1388" s="447"/>
      <c r="SQP1388" s="451"/>
      <c r="SQQ1388" s="451"/>
      <c r="SQR1388" s="451"/>
      <c r="SQS1388" s="451"/>
      <c r="SQT1388" s="451"/>
      <c r="SQU1388" s="451"/>
      <c r="SQV1388" s="451"/>
      <c r="SQW1388" s="451"/>
      <c r="SQX1388" s="451"/>
      <c r="SQY1388" s="451"/>
      <c r="SQZ1388" s="447"/>
      <c r="SRA1388" s="428"/>
      <c r="SRB1388" s="469"/>
      <c r="SRC1388" s="414"/>
      <c r="SRD1388" s="414"/>
      <c r="SRE1388" s="414"/>
      <c r="SRF1388" s="414"/>
      <c r="SRG1388" s="414"/>
      <c r="SRH1388" s="415"/>
      <c r="SRI1388" s="414"/>
      <c r="SRJ1388" s="416"/>
      <c r="SRK1388" s="366"/>
      <c r="SRL1388" s="366"/>
      <c r="SRM1388" s="366"/>
      <c r="SRN1388" s="366"/>
      <c r="SRO1388" s="366"/>
      <c r="SRP1388" s="366"/>
      <c r="SRQ1388" s="366"/>
      <c r="SRR1388" s="366"/>
      <c r="SRS1388" s="419"/>
      <c r="SRT1388" s="480"/>
      <c r="SRU1388" s="482"/>
      <c r="SRV1388" s="482"/>
      <c r="SRW1388" s="482"/>
      <c r="SRX1388" s="482"/>
      <c r="SRY1388" s="482"/>
      <c r="SRZ1388" s="482"/>
      <c r="SSA1388" s="482"/>
      <c r="SSB1388" s="482"/>
      <c r="SSC1388" s="482"/>
      <c r="SSD1388" s="482"/>
      <c r="SSE1388" s="482"/>
      <c r="SSF1388" s="482"/>
      <c r="SSG1388" s="482"/>
      <c r="SSH1388" s="482"/>
      <c r="SSI1388" s="482"/>
      <c r="SSJ1388" s="482"/>
      <c r="SSK1388" s="482"/>
      <c r="SSL1388" s="482"/>
      <c r="SSM1388" s="481"/>
      <c r="SSN1388" s="447"/>
      <c r="SSO1388" s="447"/>
      <c r="SSP1388" s="451"/>
      <c r="SSQ1388" s="451"/>
      <c r="SSR1388" s="451"/>
      <c r="SSS1388" s="451"/>
      <c r="SST1388" s="451"/>
      <c r="SSU1388" s="451"/>
      <c r="SSV1388" s="451"/>
      <c r="SSW1388" s="451"/>
      <c r="SSX1388" s="451"/>
      <c r="SSY1388" s="451"/>
      <c r="SSZ1388" s="447"/>
      <c r="STA1388" s="428"/>
      <c r="STB1388" s="469"/>
      <c r="STC1388" s="414"/>
      <c r="STD1388" s="414"/>
      <c r="STE1388" s="414"/>
      <c r="STF1388" s="414"/>
      <c r="STG1388" s="414"/>
      <c r="STH1388" s="415"/>
      <c r="STI1388" s="414"/>
      <c r="STJ1388" s="416"/>
      <c r="STK1388" s="366"/>
      <c r="STL1388" s="366"/>
      <c r="STM1388" s="366"/>
      <c r="STN1388" s="366"/>
      <c r="STO1388" s="366"/>
      <c r="STP1388" s="366"/>
      <c r="STQ1388" s="366"/>
      <c r="STR1388" s="366"/>
      <c r="STS1388" s="419"/>
      <c r="STT1388" s="480"/>
      <c r="STU1388" s="482"/>
      <c r="STV1388" s="482"/>
      <c r="STW1388" s="482"/>
      <c r="STX1388" s="482"/>
      <c r="STY1388" s="482"/>
      <c r="STZ1388" s="482"/>
      <c r="SUA1388" s="482"/>
      <c r="SUB1388" s="482"/>
      <c r="SUC1388" s="482"/>
      <c r="SUD1388" s="482"/>
      <c r="SUE1388" s="482"/>
      <c r="SUF1388" s="482"/>
      <c r="SUG1388" s="482"/>
      <c r="SUH1388" s="482"/>
      <c r="SUI1388" s="482"/>
      <c r="SUJ1388" s="482"/>
      <c r="SUK1388" s="482"/>
      <c r="SUL1388" s="482"/>
      <c r="SUM1388" s="481"/>
      <c r="SUN1388" s="447"/>
      <c r="SUO1388" s="447"/>
      <c r="SUP1388" s="451"/>
      <c r="SUQ1388" s="451"/>
      <c r="SUR1388" s="451"/>
      <c r="SUS1388" s="451"/>
      <c r="SUT1388" s="451"/>
      <c r="SUU1388" s="451"/>
      <c r="SUV1388" s="451"/>
      <c r="SUW1388" s="451"/>
      <c r="SUX1388" s="451"/>
      <c r="SUY1388" s="451"/>
      <c r="SUZ1388" s="447"/>
      <c r="SVA1388" s="428"/>
      <c r="SVB1388" s="469"/>
      <c r="SVC1388" s="414"/>
      <c r="SVD1388" s="414"/>
      <c r="SVE1388" s="414"/>
      <c r="SVF1388" s="414"/>
      <c r="SVG1388" s="414"/>
      <c r="SVH1388" s="415"/>
      <c r="SVI1388" s="414"/>
      <c r="SVJ1388" s="416"/>
      <c r="SVK1388" s="366"/>
      <c r="SVL1388" s="366"/>
      <c r="SVM1388" s="366"/>
      <c r="SVN1388" s="366"/>
      <c r="SVO1388" s="366"/>
      <c r="SVP1388" s="366"/>
      <c r="SVQ1388" s="366"/>
      <c r="SVR1388" s="366"/>
      <c r="SVS1388" s="419"/>
      <c r="SVT1388" s="480"/>
      <c r="SVU1388" s="482"/>
      <c r="SVV1388" s="482"/>
      <c r="SVW1388" s="482"/>
      <c r="SVX1388" s="482"/>
      <c r="SVY1388" s="482"/>
      <c r="SVZ1388" s="482"/>
      <c r="SWA1388" s="482"/>
      <c r="SWB1388" s="482"/>
      <c r="SWC1388" s="482"/>
      <c r="SWD1388" s="482"/>
      <c r="SWE1388" s="482"/>
      <c r="SWF1388" s="482"/>
      <c r="SWG1388" s="482"/>
      <c r="SWH1388" s="482"/>
      <c r="SWI1388" s="482"/>
      <c r="SWJ1388" s="482"/>
      <c r="SWK1388" s="482"/>
      <c r="SWL1388" s="482"/>
      <c r="SWM1388" s="481"/>
      <c r="SWN1388" s="447"/>
      <c r="SWO1388" s="447"/>
      <c r="SWP1388" s="451"/>
      <c r="SWQ1388" s="451"/>
      <c r="SWR1388" s="451"/>
      <c r="SWS1388" s="451"/>
      <c r="SWT1388" s="451"/>
      <c r="SWU1388" s="451"/>
      <c r="SWV1388" s="451"/>
      <c r="SWW1388" s="451"/>
      <c r="SWX1388" s="451"/>
      <c r="SWY1388" s="451"/>
      <c r="SWZ1388" s="447"/>
      <c r="SXA1388" s="428"/>
      <c r="SXB1388" s="469"/>
      <c r="SXC1388" s="414"/>
      <c r="SXD1388" s="414"/>
      <c r="SXE1388" s="414"/>
      <c r="SXF1388" s="414"/>
      <c r="SXG1388" s="414"/>
      <c r="SXH1388" s="415"/>
      <c r="SXI1388" s="414"/>
      <c r="SXJ1388" s="416"/>
      <c r="SXK1388" s="366"/>
      <c r="SXL1388" s="366"/>
      <c r="SXM1388" s="366"/>
      <c r="SXN1388" s="366"/>
      <c r="SXO1388" s="366"/>
      <c r="SXP1388" s="366"/>
      <c r="SXQ1388" s="366"/>
      <c r="SXR1388" s="366"/>
      <c r="SXS1388" s="419"/>
      <c r="SXT1388" s="480"/>
      <c r="SXU1388" s="482"/>
      <c r="SXV1388" s="482"/>
      <c r="SXW1388" s="482"/>
      <c r="SXX1388" s="482"/>
      <c r="SXY1388" s="482"/>
      <c r="SXZ1388" s="482"/>
      <c r="SYA1388" s="482"/>
      <c r="SYB1388" s="482"/>
      <c r="SYC1388" s="482"/>
      <c r="SYD1388" s="482"/>
      <c r="SYE1388" s="482"/>
      <c r="SYF1388" s="482"/>
      <c r="SYG1388" s="482"/>
      <c r="SYH1388" s="482"/>
      <c r="SYI1388" s="482"/>
      <c r="SYJ1388" s="482"/>
      <c r="SYK1388" s="482"/>
      <c r="SYL1388" s="482"/>
      <c r="SYM1388" s="481"/>
      <c r="SYN1388" s="447"/>
      <c r="SYO1388" s="447"/>
      <c r="SYP1388" s="451"/>
      <c r="SYQ1388" s="451"/>
      <c r="SYR1388" s="451"/>
      <c r="SYS1388" s="451"/>
      <c r="SYT1388" s="451"/>
      <c r="SYU1388" s="451"/>
      <c r="SYV1388" s="451"/>
      <c r="SYW1388" s="451"/>
      <c r="SYX1388" s="451"/>
      <c r="SYY1388" s="451"/>
      <c r="SYZ1388" s="447"/>
      <c r="SZA1388" s="428"/>
      <c r="SZB1388" s="469"/>
      <c r="SZC1388" s="414"/>
      <c r="SZD1388" s="414"/>
      <c r="SZE1388" s="414"/>
      <c r="SZF1388" s="414"/>
      <c r="SZG1388" s="414"/>
      <c r="SZH1388" s="415"/>
      <c r="SZI1388" s="414"/>
      <c r="SZJ1388" s="416"/>
      <c r="SZK1388" s="366"/>
      <c r="SZL1388" s="366"/>
      <c r="SZM1388" s="366"/>
      <c r="SZN1388" s="366"/>
      <c r="SZO1388" s="366"/>
      <c r="SZP1388" s="366"/>
      <c r="SZQ1388" s="366"/>
      <c r="SZR1388" s="366"/>
      <c r="SZS1388" s="419"/>
      <c r="SZT1388" s="480"/>
      <c r="SZU1388" s="482"/>
      <c r="SZV1388" s="482"/>
      <c r="SZW1388" s="482"/>
      <c r="SZX1388" s="482"/>
      <c r="SZY1388" s="482"/>
      <c r="SZZ1388" s="482"/>
      <c r="TAA1388" s="482"/>
      <c r="TAB1388" s="482"/>
      <c r="TAC1388" s="482"/>
      <c r="TAD1388" s="482"/>
      <c r="TAE1388" s="482"/>
      <c r="TAF1388" s="482"/>
      <c r="TAG1388" s="482"/>
      <c r="TAH1388" s="482"/>
      <c r="TAI1388" s="482"/>
      <c r="TAJ1388" s="482"/>
      <c r="TAK1388" s="482"/>
      <c r="TAL1388" s="482"/>
      <c r="TAM1388" s="481"/>
      <c r="TAN1388" s="447"/>
      <c r="TAO1388" s="447"/>
      <c r="TAP1388" s="451"/>
      <c r="TAQ1388" s="451"/>
      <c r="TAR1388" s="451"/>
      <c r="TAS1388" s="451"/>
      <c r="TAT1388" s="451"/>
      <c r="TAU1388" s="451"/>
      <c r="TAV1388" s="451"/>
      <c r="TAW1388" s="451"/>
      <c r="TAX1388" s="451"/>
      <c r="TAY1388" s="451"/>
      <c r="TAZ1388" s="447"/>
      <c r="TBA1388" s="428"/>
      <c r="TBB1388" s="469"/>
      <c r="TBC1388" s="414"/>
      <c r="TBD1388" s="414"/>
      <c r="TBE1388" s="414"/>
      <c r="TBF1388" s="414"/>
      <c r="TBG1388" s="414"/>
      <c r="TBH1388" s="415"/>
      <c r="TBI1388" s="414"/>
      <c r="TBJ1388" s="416"/>
      <c r="TBK1388" s="366"/>
      <c r="TBL1388" s="366"/>
      <c r="TBM1388" s="366"/>
      <c r="TBN1388" s="366"/>
      <c r="TBO1388" s="366"/>
      <c r="TBP1388" s="366"/>
      <c r="TBQ1388" s="366"/>
      <c r="TBR1388" s="366"/>
      <c r="TBS1388" s="419"/>
      <c r="TBT1388" s="480"/>
      <c r="TBU1388" s="482"/>
      <c r="TBV1388" s="482"/>
      <c r="TBW1388" s="482"/>
      <c r="TBX1388" s="482"/>
      <c r="TBY1388" s="482"/>
      <c r="TBZ1388" s="482"/>
      <c r="TCA1388" s="482"/>
      <c r="TCB1388" s="482"/>
      <c r="TCC1388" s="482"/>
      <c r="TCD1388" s="482"/>
      <c r="TCE1388" s="482"/>
      <c r="TCF1388" s="482"/>
      <c r="TCG1388" s="482"/>
      <c r="TCH1388" s="482"/>
      <c r="TCI1388" s="482"/>
      <c r="TCJ1388" s="482"/>
      <c r="TCK1388" s="482"/>
      <c r="TCL1388" s="482"/>
      <c r="TCM1388" s="481"/>
      <c r="TCN1388" s="447"/>
      <c r="TCO1388" s="447"/>
      <c r="TCP1388" s="451"/>
      <c r="TCQ1388" s="451"/>
      <c r="TCR1388" s="451"/>
      <c r="TCS1388" s="451"/>
      <c r="TCT1388" s="451"/>
      <c r="TCU1388" s="451"/>
      <c r="TCV1388" s="451"/>
      <c r="TCW1388" s="451"/>
      <c r="TCX1388" s="451"/>
      <c r="TCY1388" s="451"/>
      <c r="TCZ1388" s="447"/>
      <c r="TDA1388" s="428"/>
      <c r="TDB1388" s="469"/>
      <c r="TDC1388" s="414"/>
      <c r="TDD1388" s="414"/>
      <c r="TDE1388" s="414"/>
      <c r="TDF1388" s="414"/>
      <c r="TDG1388" s="414"/>
      <c r="TDH1388" s="415"/>
      <c r="TDI1388" s="414"/>
      <c r="TDJ1388" s="416"/>
      <c r="TDK1388" s="366"/>
      <c r="TDL1388" s="366"/>
      <c r="TDM1388" s="366"/>
      <c r="TDN1388" s="366"/>
      <c r="TDO1388" s="366"/>
      <c r="TDP1388" s="366"/>
      <c r="TDQ1388" s="366"/>
      <c r="TDR1388" s="366"/>
      <c r="TDS1388" s="419"/>
      <c r="TDT1388" s="480"/>
      <c r="TDU1388" s="482"/>
      <c r="TDV1388" s="482"/>
      <c r="TDW1388" s="482"/>
      <c r="TDX1388" s="482"/>
      <c r="TDY1388" s="482"/>
      <c r="TDZ1388" s="482"/>
      <c r="TEA1388" s="482"/>
      <c r="TEB1388" s="482"/>
      <c r="TEC1388" s="482"/>
      <c r="TED1388" s="482"/>
      <c r="TEE1388" s="482"/>
      <c r="TEF1388" s="482"/>
      <c r="TEG1388" s="482"/>
      <c r="TEH1388" s="482"/>
      <c r="TEI1388" s="482"/>
      <c r="TEJ1388" s="482"/>
      <c r="TEK1388" s="482"/>
      <c r="TEL1388" s="482"/>
      <c r="TEM1388" s="481"/>
      <c r="TEN1388" s="447"/>
      <c r="TEO1388" s="447"/>
      <c r="TEP1388" s="451"/>
      <c r="TEQ1388" s="451"/>
      <c r="TER1388" s="451"/>
      <c r="TES1388" s="451"/>
      <c r="TET1388" s="451"/>
      <c r="TEU1388" s="451"/>
      <c r="TEV1388" s="451"/>
      <c r="TEW1388" s="451"/>
      <c r="TEX1388" s="451"/>
      <c r="TEY1388" s="451"/>
      <c r="TEZ1388" s="447"/>
      <c r="TFA1388" s="428"/>
      <c r="TFB1388" s="469"/>
      <c r="TFC1388" s="414"/>
      <c r="TFD1388" s="414"/>
      <c r="TFE1388" s="414"/>
      <c r="TFF1388" s="414"/>
      <c r="TFG1388" s="414"/>
      <c r="TFH1388" s="415"/>
      <c r="TFI1388" s="414"/>
      <c r="TFJ1388" s="416"/>
      <c r="TFK1388" s="366"/>
      <c r="TFL1388" s="366"/>
      <c r="TFM1388" s="366"/>
      <c r="TFN1388" s="366"/>
      <c r="TFO1388" s="366"/>
      <c r="TFP1388" s="366"/>
      <c r="TFQ1388" s="366"/>
      <c r="TFR1388" s="366"/>
      <c r="TFS1388" s="419"/>
      <c r="TFT1388" s="480"/>
      <c r="TFU1388" s="482"/>
      <c r="TFV1388" s="482"/>
      <c r="TFW1388" s="482"/>
      <c r="TFX1388" s="482"/>
      <c r="TFY1388" s="482"/>
      <c r="TFZ1388" s="482"/>
      <c r="TGA1388" s="482"/>
      <c r="TGB1388" s="482"/>
      <c r="TGC1388" s="482"/>
      <c r="TGD1388" s="482"/>
      <c r="TGE1388" s="482"/>
      <c r="TGF1388" s="482"/>
      <c r="TGG1388" s="482"/>
      <c r="TGH1388" s="482"/>
      <c r="TGI1388" s="482"/>
      <c r="TGJ1388" s="482"/>
      <c r="TGK1388" s="482"/>
      <c r="TGL1388" s="482"/>
      <c r="TGM1388" s="481"/>
      <c r="TGN1388" s="447"/>
      <c r="TGO1388" s="447"/>
      <c r="TGP1388" s="451"/>
      <c r="TGQ1388" s="451"/>
      <c r="TGR1388" s="451"/>
      <c r="TGS1388" s="451"/>
      <c r="TGT1388" s="451"/>
      <c r="TGU1388" s="451"/>
      <c r="TGV1388" s="451"/>
      <c r="TGW1388" s="451"/>
      <c r="TGX1388" s="451"/>
      <c r="TGY1388" s="451"/>
      <c r="TGZ1388" s="447"/>
      <c r="THA1388" s="428"/>
      <c r="THB1388" s="469"/>
      <c r="THC1388" s="414"/>
      <c r="THD1388" s="414"/>
      <c r="THE1388" s="414"/>
      <c r="THF1388" s="414"/>
      <c r="THG1388" s="414"/>
      <c r="THH1388" s="415"/>
      <c r="THI1388" s="414"/>
      <c r="THJ1388" s="416"/>
      <c r="THK1388" s="366"/>
      <c r="THL1388" s="366"/>
      <c r="THM1388" s="366"/>
      <c r="THN1388" s="366"/>
      <c r="THO1388" s="366"/>
      <c r="THP1388" s="366"/>
      <c r="THQ1388" s="366"/>
      <c r="THR1388" s="366"/>
      <c r="THS1388" s="419"/>
      <c r="THT1388" s="480"/>
      <c r="THU1388" s="482"/>
      <c r="THV1388" s="482"/>
      <c r="THW1388" s="482"/>
      <c r="THX1388" s="482"/>
      <c r="THY1388" s="482"/>
      <c r="THZ1388" s="482"/>
      <c r="TIA1388" s="482"/>
      <c r="TIB1388" s="482"/>
      <c r="TIC1388" s="482"/>
      <c r="TID1388" s="482"/>
      <c r="TIE1388" s="482"/>
      <c r="TIF1388" s="482"/>
      <c r="TIG1388" s="482"/>
      <c r="TIH1388" s="482"/>
      <c r="TII1388" s="482"/>
      <c r="TIJ1388" s="482"/>
      <c r="TIK1388" s="482"/>
      <c r="TIL1388" s="482"/>
      <c r="TIM1388" s="481"/>
      <c r="TIN1388" s="447"/>
      <c r="TIO1388" s="447"/>
      <c r="TIP1388" s="451"/>
      <c r="TIQ1388" s="451"/>
      <c r="TIR1388" s="451"/>
      <c r="TIS1388" s="451"/>
      <c r="TIT1388" s="451"/>
      <c r="TIU1388" s="451"/>
      <c r="TIV1388" s="451"/>
      <c r="TIW1388" s="451"/>
      <c r="TIX1388" s="451"/>
      <c r="TIY1388" s="451"/>
      <c r="TIZ1388" s="447"/>
      <c r="TJA1388" s="428"/>
      <c r="TJB1388" s="469"/>
      <c r="TJC1388" s="414"/>
      <c r="TJD1388" s="414"/>
      <c r="TJE1388" s="414"/>
      <c r="TJF1388" s="414"/>
      <c r="TJG1388" s="414"/>
      <c r="TJH1388" s="415"/>
      <c r="TJI1388" s="414"/>
      <c r="TJJ1388" s="416"/>
      <c r="TJK1388" s="366"/>
      <c r="TJL1388" s="366"/>
      <c r="TJM1388" s="366"/>
      <c r="TJN1388" s="366"/>
      <c r="TJO1388" s="366"/>
      <c r="TJP1388" s="366"/>
      <c r="TJQ1388" s="366"/>
      <c r="TJR1388" s="366"/>
      <c r="TJS1388" s="419"/>
      <c r="TJT1388" s="480"/>
      <c r="TJU1388" s="482"/>
      <c r="TJV1388" s="482"/>
      <c r="TJW1388" s="482"/>
      <c r="TJX1388" s="482"/>
      <c r="TJY1388" s="482"/>
      <c r="TJZ1388" s="482"/>
      <c r="TKA1388" s="482"/>
      <c r="TKB1388" s="482"/>
      <c r="TKC1388" s="482"/>
      <c r="TKD1388" s="482"/>
      <c r="TKE1388" s="482"/>
      <c r="TKF1388" s="482"/>
      <c r="TKG1388" s="482"/>
      <c r="TKH1388" s="482"/>
      <c r="TKI1388" s="482"/>
      <c r="TKJ1388" s="482"/>
      <c r="TKK1388" s="482"/>
      <c r="TKL1388" s="482"/>
      <c r="TKM1388" s="481"/>
      <c r="TKN1388" s="447"/>
      <c r="TKO1388" s="447"/>
      <c r="TKP1388" s="451"/>
      <c r="TKQ1388" s="451"/>
      <c r="TKR1388" s="451"/>
      <c r="TKS1388" s="451"/>
      <c r="TKT1388" s="451"/>
      <c r="TKU1388" s="451"/>
      <c r="TKV1388" s="451"/>
      <c r="TKW1388" s="451"/>
      <c r="TKX1388" s="451"/>
      <c r="TKY1388" s="451"/>
      <c r="TKZ1388" s="447"/>
      <c r="TLA1388" s="428"/>
      <c r="TLB1388" s="469"/>
      <c r="TLC1388" s="414"/>
      <c r="TLD1388" s="414"/>
      <c r="TLE1388" s="414"/>
      <c r="TLF1388" s="414"/>
      <c r="TLG1388" s="414"/>
      <c r="TLH1388" s="415"/>
      <c r="TLI1388" s="414"/>
      <c r="TLJ1388" s="416"/>
      <c r="TLK1388" s="366"/>
      <c r="TLL1388" s="366"/>
      <c r="TLM1388" s="366"/>
      <c r="TLN1388" s="366"/>
      <c r="TLO1388" s="366"/>
      <c r="TLP1388" s="366"/>
      <c r="TLQ1388" s="366"/>
      <c r="TLR1388" s="366"/>
      <c r="TLS1388" s="419"/>
      <c r="TLT1388" s="480"/>
      <c r="TLU1388" s="482"/>
      <c r="TLV1388" s="482"/>
      <c r="TLW1388" s="482"/>
      <c r="TLX1388" s="482"/>
      <c r="TLY1388" s="482"/>
      <c r="TLZ1388" s="482"/>
      <c r="TMA1388" s="482"/>
      <c r="TMB1388" s="482"/>
      <c r="TMC1388" s="482"/>
      <c r="TMD1388" s="482"/>
      <c r="TME1388" s="482"/>
      <c r="TMF1388" s="482"/>
      <c r="TMG1388" s="482"/>
      <c r="TMH1388" s="482"/>
      <c r="TMI1388" s="482"/>
      <c r="TMJ1388" s="482"/>
      <c r="TMK1388" s="482"/>
      <c r="TML1388" s="482"/>
      <c r="TMM1388" s="481"/>
      <c r="TMN1388" s="447"/>
      <c r="TMO1388" s="447"/>
      <c r="TMP1388" s="451"/>
      <c r="TMQ1388" s="451"/>
      <c r="TMR1388" s="451"/>
      <c r="TMS1388" s="451"/>
      <c r="TMT1388" s="451"/>
      <c r="TMU1388" s="451"/>
      <c r="TMV1388" s="451"/>
      <c r="TMW1388" s="451"/>
      <c r="TMX1388" s="451"/>
      <c r="TMY1388" s="451"/>
      <c r="TMZ1388" s="447"/>
      <c r="TNA1388" s="428"/>
      <c r="TNB1388" s="469"/>
      <c r="TNC1388" s="414"/>
      <c r="TND1388" s="414"/>
      <c r="TNE1388" s="414"/>
      <c r="TNF1388" s="414"/>
      <c r="TNG1388" s="414"/>
      <c r="TNH1388" s="415"/>
      <c r="TNI1388" s="414"/>
      <c r="TNJ1388" s="416"/>
      <c r="TNK1388" s="366"/>
      <c r="TNL1388" s="366"/>
      <c r="TNM1388" s="366"/>
      <c r="TNN1388" s="366"/>
      <c r="TNO1388" s="366"/>
      <c r="TNP1388" s="366"/>
      <c r="TNQ1388" s="366"/>
      <c r="TNR1388" s="366"/>
      <c r="TNS1388" s="419"/>
      <c r="TNT1388" s="480"/>
      <c r="TNU1388" s="482"/>
      <c r="TNV1388" s="482"/>
      <c r="TNW1388" s="482"/>
      <c r="TNX1388" s="482"/>
      <c r="TNY1388" s="482"/>
      <c r="TNZ1388" s="482"/>
      <c r="TOA1388" s="482"/>
      <c r="TOB1388" s="482"/>
      <c r="TOC1388" s="482"/>
      <c r="TOD1388" s="482"/>
      <c r="TOE1388" s="482"/>
      <c r="TOF1388" s="482"/>
      <c r="TOG1388" s="482"/>
      <c r="TOH1388" s="482"/>
      <c r="TOI1388" s="482"/>
      <c r="TOJ1388" s="482"/>
      <c r="TOK1388" s="482"/>
      <c r="TOL1388" s="482"/>
      <c r="TOM1388" s="481"/>
      <c r="TON1388" s="447"/>
      <c r="TOO1388" s="447"/>
      <c r="TOP1388" s="451"/>
      <c r="TOQ1388" s="451"/>
      <c r="TOR1388" s="451"/>
      <c r="TOS1388" s="451"/>
      <c r="TOT1388" s="451"/>
      <c r="TOU1388" s="451"/>
      <c r="TOV1388" s="451"/>
      <c r="TOW1388" s="451"/>
      <c r="TOX1388" s="451"/>
      <c r="TOY1388" s="451"/>
      <c r="TOZ1388" s="447"/>
      <c r="TPA1388" s="428"/>
      <c r="TPB1388" s="469"/>
      <c r="TPC1388" s="414"/>
      <c r="TPD1388" s="414"/>
      <c r="TPE1388" s="414"/>
      <c r="TPF1388" s="414"/>
      <c r="TPG1388" s="414"/>
      <c r="TPH1388" s="415"/>
      <c r="TPI1388" s="414"/>
      <c r="TPJ1388" s="416"/>
      <c r="TPK1388" s="366"/>
      <c r="TPL1388" s="366"/>
      <c r="TPM1388" s="366"/>
      <c r="TPN1388" s="366"/>
      <c r="TPO1388" s="366"/>
      <c r="TPP1388" s="366"/>
      <c r="TPQ1388" s="366"/>
      <c r="TPR1388" s="366"/>
      <c r="TPS1388" s="419"/>
      <c r="TPT1388" s="480"/>
      <c r="TPU1388" s="482"/>
      <c r="TPV1388" s="482"/>
      <c r="TPW1388" s="482"/>
      <c r="TPX1388" s="482"/>
      <c r="TPY1388" s="482"/>
      <c r="TPZ1388" s="482"/>
      <c r="TQA1388" s="482"/>
      <c r="TQB1388" s="482"/>
      <c r="TQC1388" s="482"/>
      <c r="TQD1388" s="482"/>
      <c r="TQE1388" s="482"/>
      <c r="TQF1388" s="482"/>
      <c r="TQG1388" s="482"/>
      <c r="TQH1388" s="482"/>
      <c r="TQI1388" s="482"/>
      <c r="TQJ1388" s="482"/>
      <c r="TQK1388" s="482"/>
      <c r="TQL1388" s="482"/>
      <c r="TQM1388" s="481"/>
      <c r="TQN1388" s="447"/>
      <c r="TQO1388" s="447"/>
      <c r="TQP1388" s="451"/>
      <c r="TQQ1388" s="451"/>
      <c r="TQR1388" s="451"/>
      <c r="TQS1388" s="451"/>
      <c r="TQT1388" s="451"/>
      <c r="TQU1388" s="451"/>
      <c r="TQV1388" s="451"/>
      <c r="TQW1388" s="451"/>
      <c r="TQX1388" s="451"/>
      <c r="TQY1388" s="451"/>
      <c r="TQZ1388" s="447"/>
      <c r="TRA1388" s="428"/>
      <c r="TRB1388" s="469"/>
      <c r="TRC1388" s="414"/>
      <c r="TRD1388" s="414"/>
      <c r="TRE1388" s="414"/>
      <c r="TRF1388" s="414"/>
      <c r="TRG1388" s="414"/>
      <c r="TRH1388" s="415"/>
      <c r="TRI1388" s="414"/>
      <c r="TRJ1388" s="416"/>
      <c r="TRK1388" s="366"/>
      <c r="TRL1388" s="366"/>
      <c r="TRM1388" s="366"/>
      <c r="TRN1388" s="366"/>
      <c r="TRO1388" s="366"/>
      <c r="TRP1388" s="366"/>
      <c r="TRQ1388" s="366"/>
      <c r="TRR1388" s="366"/>
      <c r="TRS1388" s="419"/>
      <c r="TRT1388" s="480"/>
      <c r="TRU1388" s="482"/>
      <c r="TRV1388" s="482"/>
      <c r="TRW1388" s="482"/>
      <c r="TRX1388" s="482"/>
      <c r="TRY1388" s="482"/>
      <c r="TRZ1388" s="482"/>
      <c r="TSA1388" s="482"/>
      <c r="TSB1388" s="482"/>
      <c r="TSC1388" s="482"/>
      <c r="TSD1388" s="482"/>
      <c r="TSE1388" s="482"/>
      <c r="TSF1388" s="482"/>
      <c r="TSG1388" s="482"/>
      <c r="TSH1388" s="482"/>
      <c r="TSI1388" s="482"/>
      <c r="TSJ1388" s="482"/>
      <c r="TSK1388" s="482"/>
      <c r="TSL1388" s="482"/>
      <c r="TSM1388" s="481"/>
      <c r="TSN1388" s="447"/>
      <c r="TSO1388" s="447"/>
      <c r="TSP1388" s="451"/>
      <c r="TSQ1388" s="451"/>
      <c r="TSR1388" s="451"/>
      <c r="TSS1388" s="451"/>
      <c r="TST1388" s="451"/>
      <c r="TSU1388" s="451"/>
      <c r="TSV1388" s="451"/>
      <c r="TSW1388" s="451"/>
      <c r="TSX1388" s="451"/>
      <c r="TSY1388" s="451"/>
      <c r="TSZ1388" s="447"/>
      <c r="TTA1388" s="428"/>
      <c r="TTB1388" s="469"/>
      <c r="TTC1388" s="414"/>
      <c r="TTD1388" s="414"/>
      <c r="TTE1388" s="414"/>
      <c r="TTF1388" s="414"/>
      <c r="TTG1388" s="414"/>
      <c r="TTH1388" s="415"/>
      <c r="TTI1388" s="414"/>
      <c r="TTJ1388" s="416"/>
      <c r="TTK1388" s="366"/>
      <c r="TTL1388" s="366"/>
      <c r="TTM1388" s="366"/>
      <c r="TTN1388" s="366"/>
      <c r="TTO1388" s="366"/>
      <c r="TTP1388" s="366"/>
      <c r="TTQ1388" s="366"/>
      <c r="TTR1388" s="366"/>
      <c r="TTS1388" s="419"/>
      <c r="TTT1388" s="480"/>
      <c r="TTU1388" s="482"/>
      <c r="TTV1388" s="482"/>
      <c r="TTW1388" s="482"/>
      <c r="TTX1388" s="482"/>
      <c r="TTY1388" s="482"/>
      <c r="TTZ1388" s="482"/>
      <c r="TUA1388" s="482"/>
      <c r="TUB1388" s="482"/>
      <c r="TUC1388" s="482"/>
      <c r="TUD1388" s="482"/>
      <c r="TUE1388" s="482"/>
      <c r="TUF1388" s="482"/>
      <c r="TUG1388" s="482"/>
      <c r="TUH1388" s="482"/>
      <c r="TUI1388" s="482"/>
      <c r="TUJ1388" s="482"/>
      <c r="TUK1388" s="482"/>
      <c r="TUL1388" s="482"/>
      <c r="TUM1388" s="481"/>
      <c r="TUN1388" s="447"/>
      <c r="TUO1388" s="447"/>
      <c r="TUP1388" s="451"/>
      <c r="TUQ1388" s="451"/>
      <c r="TUR1388" s="451"/>
      <c r="TUS1388" s="451"/>
      <c r="TUT1388" s="451"/>
      <c r="TUU1388" s="451"/>
      <c r="TUV1388" s="451"/>
      <c r="TUW1388" s="451"/>
      <c r="TUX1388" s="451"/>
      <c r="TUY1388" s="451"/>
      <c r="TUZ1388" s="447"/>
      <c r="TVA1388" s="428"/>
      <c r="TVB1388" s="469"/>
      <c r="TVC1388" s="414"/>
      <c r="TVD1388" s="414"/>
      <c r="TVE1388" s="414"/>
      <c r="TVF1388" s="414"/>
      <c r="TVG1388" s="414"/>
      <c r="TVH1388" s="415"/>
      <c r="TVI1388" s="414"/>
      <c r="TVJ1388" s="416"/>
      <c r="TVK1388" s="366"/>
      <c r="TVL1388" s="366"/>
      <c r="TVM1388" s="366"/>
      <c r="TVN1388" s="366"/>
      <c r="TVO1388" s="366"/>
      <c r="TVP1388" s="366"/>
      <c r="TVQ1388" s="366"/>
      <c r="TVR1388" s="366"/>
      <c r="TVS1388" s="419"/>
      <c r="TVT1388" s="480"/>
      <c r="TVU1388" s="482"/>
      <c r="TVV1388" s="482"/>
      <c r="TVW1388" s="482"/>
      <c r="TVX1388" s="482"/>
      <c r="TVY1388" s="482"/>
      <c r="TVZ1388" s="482"/>
      <c r="TWA1388" s="482"/>
      <c r="TWB1388" s="482"/>
      <c r="TWC1388" s="482"/>
      <c r="TWD1388" s="482"/>
      <c r="TWE1388" s="482"/>
      <c r="TWF1388" s="482"/>
      <c r="TWG1388" s="482"/>
      <c r="TWH1388" s="482"/>
      <c r="TWI1388" s="482"/>
      <c r="TWJ1388" s="482"/>
      <c r="TWK1388" s="482"/>
      <c r="TWL1388" s="482"/>
      <c r="TWM1388" s="481"/>
      <c r="TWN1388" s="447"/>
      <c r="TWO1388" s="447"/>
      <c r="TWP1388" s="451"/>
      <c r="TWQ1388" s="451"/>
      <c r="TWR1388" s="451"/>
      <c r="TWS1388" s="451"/>
      <c r="TWT1388" s="451"/>
      <c r="TWU1388" s="451"/>
      <c r="TWV1388" s="451"/>
      <c r="TWW1388" s="451"/>
      <c r="TWX1388" s="451"/>
      <c r="TWY1388" s="451"/>
      <c r="TWZ1388" s="447"/>
      <c r="TXA1388" s="428"/>
      <c r="TXB1388" s="469"/>
      <c r="TXC1388" s="414"/>
      <c r="TXD1388" s="414"/>
      <c r="TXE1388" s="414"/>
      <c r="TXF1388" s="414"/>
      <c r="TXG1388" s="414"/>
      <c r="TXH1388" s="415"/>
      <c r="TXI1388" s="414"/>
      <c r="TXJ1388" s="416"/>
      <c r="TXK1388" s="366"/>
      <c r="TXL1388" s="366"/>
      <c r="TXM1388" s="366"/>
      <c r="TXN1388" s="366"/>
      <c r="TXO1388" s="366"/>
      <c r="TXP1388" s="366"/>
      <c r="TXQ1388" s="366"/>
      <c r="TXR1388" s="366"/>
      <c r="TXS1388" s="419"/>
      <c r="TXT1388" s="480"/>
      <c r="TXU1388" s="482"/>
      <c r="TXV1388" s="482"/>
      <c r="TXW1388" s="482"/>
      <c r="TXX1388" s="482"/>
      <c r="TXY1388" s="482"/>
      <c r="TXZ1388" s="482"/>
      <c r="TYA1388" s="482"/>
      <c r="TYB1388" s="482"/>
      <c r="TYC1388" s="482"/>
      <c r="TYD1388" s="482"/>
      <c r="TYE1388" s="482"/>
      <c r="TYF1388" s="482"/>
      <c r="TYG1388" s="482"/>
      <c r="TYH1388" s="482"/>
      <c r="TYI1388" s="482"/>
      <c r="TYJ1388" s="482"/>
      <c r="TYK1388" s="482"/>
      <c r="TYL1388" s="482"/>
      <c r="TYM1388" s="481"/>
      <c r="TYN1388" s="447"/>
      <c r="TYO1388" s="447"/>
      <c r="TYP1388" s="451"/>
      <c r="TYQ1388" s="451"/>
      <c r="TYR1388" s="451"/>
      <c r="TYS1388" s="451"/>
      <c r="TYT1388" s="451"/>
      <c r="TYU1388" s="451"/>
      <c r="TYV1388" s="451"/>
      <c r="TYW1388" s="451"/>
      <c r="TYX1388" s="451"/>
      <c r="TYY1388" s="451"/>
      <c r="TYZ1388" s="447"/>
      <c r="TZA1388" s="428"/>
      <c r="TZB1388" s="469"/>
      <c r="TZC1388" s="414"/>
      <c r="TZD1388" s="414"/>
      <c r="TZE1388" s="414"/>
      <c r="TZF1388" s="414"/>
      <c r="TZG1388" s="414"/>
      <c r="TZH1388" s="415"/>
      <c r="TZI1388" s="414"/>
      <c r="TZJ1388" s="416"/>
      <c r="TZK1388" s="366"/>
      <c r="TZL1388" s="366"/>
      <c r="TZM1388" s="366"/>
      <c r="TZN1388" s="366"/>
      <c r="TZO1388" s="366"/>
      <c r="TZP1388" s="366"/>
      <c r="TZQ1388" s="366"/>
      <c r="TZR1388" s="366"/>
      <c r="TZS1388" s="419"/>
      <c r="TZT1388" s="480"/>
      <c r="TZU1388" s="482"/>
      <c r="TZV1388" s="482"/>
      <c r="TZW1388" s="482"/>
      <c r="TZX1388" s="482"/>
      <c r="TZY1388" s="482"/>
      <c r="TZZ1388" s="482"/>
      <c r="UAA1388" s="482"/>
      <c r="UAB1388" s="482"/>
      <c r="UAC1388" s="482"/>
      <c r="UAD1388" s="482"/>
      <c r="UAE1388" s="482"/>
      <c r="UAF1388" s="482"/>
      <c r="UAG1388" s="482"/>
      <c r="UAH1388" s="482"/>
      <c r="UAI1388" s="482"/>
      <c r="UAJ1388" s="482"/>
      <c r="UAK1388" s="482"/>
      <c r="UAL1388" s="482"/>
      <c r="UAM1388" s="481"/>
      <c r="UAN1388" s="447"/>
      <c r="UAO1388" s="447"/>
      <c r="UAP1388" s="451"/>
      <c r="UAQ1388" s="451"/>
      <c r="UAR1388" s="451"/>
      <c r="UAS1388" s="451"/>
      <c r="UAT1388" s="451"/>
      <c r="UAU1388" s="451"/>
      <c r="UAV1388" s="451"/>
      <c r="UAW1388" s="451"/>
      <c r="UAX1388" s="451"/>
      <c r="UAY1388" s="451"/>
      <c r="UAZ1388" s="447"/>
      <c r="UBA1388" s="428"/>
      <c r="UBB1388" s="469"/>
      <c r="UBC1388" s="414"/>
      <c r="UBD1388" s="414"/>
      <c r="UBE1388" s="414"/>
      <c r="UBF1388" s="414"/>
      <c r="UBG1388" s="414"/>
      <c r="UBH1388" s="415"/>
      <c r="UBI1388" s="414"/>
      <c r="UBJ1388" s="416"/>
      <c r="UBK1388" s="366"/>
      <c r="UBL1388" s="366"/>
      <c r="UBM1388" s="366"/>
      <c r="UBN1388" s="366"/>
      <c r="UBO1388" s="366"/>
      <c r="UBP1388" s="366"/>
      <c r="UBQ1388" s="366"/>
      <c r="UBR1388" s="366"/>
      <c r="UBS1388" s="419"/>
      <c r="UBT1388" s="480"/>
      <c r="UBU1388" s="482"/>
      <c r="UBV1388" s="482"/>
      <c r="UBW1388" s="482"/>
      <c r="UBX1388" s="482"/>
      <c r="UBY1388" s="482"/>
      <c r="UBZ1388" s="482"/>
      <c r="UCA1388" s="482"/>
      <c r="UCB1388" s="482"/>
      <c r="UCC1388" s="482"/>
      <c r="UCD1388" s="482"/>
      <c r="UCE1388" s="482"/>
      <c r="UCF1388" s="482"/>
      <c r="UCG1388" s="482"/>
      <c r="UCH1388" s="482"/>
      <c r="UCI1388" s="482"/>
      <c r="UCJ1388" s="482"/>
      <c r="UCK1388" s="482"/>
      <c r="UCL1388" s="482"/>
      <c r="UCM1388" s="481"/>
      <c r="UCN1388" s="447"/>
      <c r="UCO1388" s="447"/>
      <c r="UCP1388" s="451"/>
      <c r="UCQ1388" s="451"/>
      <c r="UCR1388" s="451"/>
      <c r="UCS1388" s="451"/>
      <c r="UCT1388" s="451"/>
      <c r="UCU1388" s="451"/>
      <c r="UCV1388" s="451"/>
      <c r="UCW1388" s="451"/>
      <c r="UCX1388" s="451"/>
      <c r="UCY1388" s="451"/>
      <c r="UCZ1388" s="447"/>
      <c r="UDA1388" s="428"/>
      <c r="UDB1388" s="469"/>
      <c r="UDC1388" s="414"/>
      <c r="UDD1388" s="414"/>
      <c r="UDE1388" s="414"/>
      <c r="UDF1388" s="414"/>
      <c r="UDG1388" s="414"/>
      <c r="UDH1388" s="415"/>
      <c r="UDI1388" s="414"/>
      <c r="UDJ1388" s="416"/>
      <c r="UDK1388" s="366"/>
      <c r="UDL1388" s="366"/>
      <c r="UDM1388" s="366"/>
      <c r="UDN1388" s="366"/>
      <c r="UDO1388" s="366"/>
      <c r="UDP1388" s="366"/>
      <c r="UDQ1388" s="366"/>
      <c r="UDR1388" s="366"/>
      <c r="UDS1388" s="419"/>
      <c r="UDT1388" s="480"/>
      <c r="UDU1388" s="482"/>
      <c r="UDV1388" s="482"/>
      <c r="UDW1388" s="482"/>
      <c r="UDX1388" s="482"/>
      <c r="UDY1388" s="482"/>
      <c r="UDZ1388" s="482"/>
      <c r="UEA1388" s="482"/>
      <c r="UEB1388" s="482"/>
      <c r="UEC1388" s="482"/>
      <c r="UED1388" s="482"/>
      <c r="UEE1388" s="482"/>
      <c r="UEF1388" s="482"/>
      <c r="UEG1388" s="482"/>
      <c r="UEH1388" s="482"/>
      <c r="UEI1388" s="482"/>
      <c r="UEJ1388" s="482"/>
      <c r="UEK1388" s="482"/>
      <c r="UEL1388" s="482"/>
      <c r="UEM1388" s="481"/>
      <c r="UEN1388" s="447"/>
      <c r="UEO1388" s="447"/>
      <c r="UEP1388" s="451"/>
      <c r="UEQ1388" s="451"/>
      <c r="UER1388" s="451"/>
      <c r="UES1388" s="451"/>
      <c r="UET1388" s="451"/>
      <c r="UEU1388" s="451"/>
      <c r="UEV1388" s="451"/>
      <c r="UEW1388" s="451"/>
      <c r="UEX1388" s="451"/>
      <c r="UEY1388" s="451"/>
      <c r="UEZ1388" s="447"/>
      <c r="UFA1388" s="428"/>
      <c r="UFB1388" s="469"/>
      <c r="UFC1388" s="414"/>
      <c r="UFD1388" s="414"/>
      <c r="UFE1388" s="414"/>
      <c r="UFF1388" s="414"/>
      <c r="UFG1388" s="414"/>
      <c r="UFH1388" s="415"/>
      <c r="UFI1388" s="414"/>
      <c r="UFJ1388" s="416"/>
      <c r="UFK1388" s="366"/>
      <c r="UFL1388" s="366"/>
      <c r="UFM1388" s="366"/>
      <c r="UFN1388" s="366"/>
      <c r="UFO1388" s="366"/>
      <c r="UFP1388" s="366"/>
      <c r="UFQ1388" s="366"/>
      <c r="UFR1388" s="366"/>
      <c r="UFS1388" s="419"/>
      <c r="UFT1388" s="480"/>
      <c r="UFU1388" s="482"/>
      <c r="UFV1388" s="482"/>
      <c r="UFW1388" s="482"/>
      <c r="UFX1388" s="482"/>
      <c r="UFY1388" s="482"/>
      <c r="UFZ1388" s="482"/>
      <c r="UGA1388" s="482"/>
      <c r="UGB1388" s="482"/>
      <c r="UGC1388" s="482"/>
      <c r="UGD1388" s="482"/>
      <c r="UGE1388" s="482"/>
      <c r="UGF1388" s="482"/>
      <c r="UGG1388" s="482"/>
      <c r="UGH1388" s="482"/>
      <c r="UGI1388" s="482"/>
      <c r="UGJ1388" s="482"/>
      <c r="UGK1388" s="482"/>
      <c r="UGL1388" s="482"/>
      <c r="UGM1388" s="481"/>
      <c r="UGN1388" s="447"/>
      <c r="UGO1388" s="447"/>
      <c r="UGP1388" s="451"/>
      <c r="UGQ1388" s="451"/>
      <c r="UGR1388" s="451"/>
      <c r="UGS1388" s="451"/>
      <c r="UGT1388" s="451"/>
      <c r="UGU1388" s="451"/>
      <c r="UGV1388" s="451"/>
      <c r="UGW1388" s="451"/>
      <c r="UGX1388" s="451"/>
      <c r="UGY1388" s="451"/>
      <c r="UGZ1388" s="447"/>
      <c r="UHA1388" s="428"/>
      <c r="UHB1388" s="469"/>
      <c r="UHC1388" s="414"/>
      <c r="UHD1388" s="414"/>
      <c r="UHE1388" s="414"/>
      <c r="UHF1388" s="414"/>
      <c r="UHG1388" s="414"/>
      <c r="UHH1388" s="415"/>
      <c r="UHI1388" s="414"/>
      <c r="UHJ1388" s="416"/>
      <c r="UHK1388" s="366"/>
      <c r="UHL1388" s="366"/>
      <c r="UHM1388" s="366"/>
      <c r="UHN1388" s="366"/>
      <c r="UHO1388" s="366"/>
      <c r="UHP1388" s="366"/>
      <c r="UHQ1388" s="366"/>
      <c r="UHR1388" s="366"/>
      <c r="UHS1388" s="419"/>
      <c r="UHT1388" s="480"/>
      <c r="UHU1388" s="482"/>
      <c r="UHV1388" s="482"/>
      <c r="UHW1388" s="482"/>
      <c r="UHX1388" s="482"/>
      <c r="UHY1388" s="482"/>
      <c r="UHZ1388" s="482"/>
      <c r="UIA1388" s="482"/>
      <c r="UIB1388" s="482"/>
      <c r="UIC1388" s="482"/>
      <c r="UID1388" s="482"/>
      <c r="UIE1388" s="482"/>
      <c r="UIF1388" s="482"/>
      <c r="UIG1388" s="482"/>
      <c r="UIH1388" s="482"/>
      <c r="UII1388" s="482"/>
      <c r="UIJ1388" s="482"/>
      <c r="UIK1388" s="482"/>
      <c r="UIL1388" s="482"/>
      <c r="UIM1388" s="481"/>
      <c r="UIN1388" s="447"/>
      <c r="UIO1388" s="447"/>
      <c r="UIP1388" s="451"/>
      <c r="UIQ1388" s="451"/>
      <c r="UIR1388" s="451"/>
      <c r="UIS1388" s="451"/>
      <c r="UIT1388" s="451"/>
      <c r="UIU1388" s="451"/>
      <c r="UIV1388" s="451"/>
      <c r="UIW1388" s="451"/>
      <c r="UIX1388" s="451"/>
      <c r="UIY1388" s="451"/>
      <c r="UIZ1388" s="447"/>
      <c r="UJA1388" s="428"/>
      <c r="UJB1388" s="469"/>
      <c r="UJC1388" s="414"/>
      <c r="UJD1388" s="414"/>
      <c r="UJE1388" s="414"/>
      <c r="UJF1388" s="414"/>
      <c r="UJG1388" s="414"/>
      <c r="UJH1388" s="415"/>
      <c r="UJI1388" s="414"/>
      <c r="UJJ1388" s="416"/>
      <c r="UJK1388" s="366"/>
      <c r="UJL1388" s="366"/>
      <c r="UJM1388" s="366"/>
      <c r="UJN1388" s="366"/>
      <c r="UJO1388" s="366"/>
      <c r="UJP1388" s="366"/>
      <c r="UJQ1388" s="366"/>
      <c r="UJR1388" s="366"/>
      <c r="UJS1388" s="419"/>
      <c r="UJT1388" s="480"/>
      <c r="UJU1388" s="482"/>
      <c r="UJV1388" s="482"/>
      <c r="UJW1388" s="482"/>
      <c r="UJX1388" s="482"/>
      <c r="UJY1388" s="482"/>
      <c r="UJZ1388" s="482"/>
      <c r="UKA1388" s="482"/>
      <c r="UKB1388" s="482"/>
      <c r="UKC1388" s="482"/>
      <c r="UKD1388" s="482"/>
      <c r="UKE1388" s="482"/>
      <c r="UKF1388" s="482"/>
      <c r="UKG1388" s="482"/>
      <c r="UKH1388" s="482"/>
      <c r="UKI1388" s="482"/>
      <c r="UKJ1388" s="482"/>
      <c r="UKK1388" s="482"/>
      <c r="UKL1388" s="482"/>
      <c r="UKM1388" s="481"/>
      <c r="UKN1388" s="447"/>
      <c r="UKO1388" s="447"/>
      <c r="UKP1388" s="451"/>
      <c r="UKQ1388" s="451"/>
      <c r="UKR1388" s="451"/>
      <c r="UKS1388" s="451"/>
      <c r="UKT1388" s="451"/>
      <c r="UKU1388" s="451"/>
      <c r="UKV1388" s="451"/>
      <c r="UKW1388" s="451"/>
      <c r="UKX1388" s="451"/>
      <c r="UKY1388" s="451"/>
      <c r="UKZ1388" s="447"/>
      <c r="ULA1388" s="428"/>
      <c r="ULB1388" s="469"/>
      <c r="ULC1388" s="414"/>
      <c r="ULD1388" s="414"/>
      <c r="ULE1388" s="414"/>
      <c r="ULF1388" s="414"/>
      <c r="ULG1388" s="414"/>
      <c r="ULH1388" s="415"/>
      <c r="ULI1388" s="414"/>
      <c r="ULJ1388" s="416"/>
      <c r="ULK1388" s="366"/>
      <c r="ULL1388" s="366"/>
      <c r="ULM1388" s="366"/>
      <c r="ULN1388" s="366"/>
      <c r="ULO1388" s="366"/>
      <c r="ULP1388" s="366"/>
      <c r="ULQ1388" s="366"/>
      <c r="ULR1388" s="366"/>
      <c r="ULS1388" s="419"/>
      <c r="ULT1388" s="480"/>
      <c r="ULU1388" s="482"/>
      <c r="ULV1388" s="482"/>
      <c r="ULW1388" s="482"/>
      <c r="ULX1388" s="482"/>
      <c r="ULY1388" s="482"/>
      <c r="ULZ1388" s="482"/>
      <c r="UMA1388" s="482"/>
      <c r="UMB1388" s="482"/>
      <c r="UMC1388" s="482"/>
      <c r="UMD1388" s="482"/>
      <c r="UME1388" s="482"/>
      <c r="UMF1388" s="482"/>
      <c r="UMG1388" s="482"/>
      <c r="UMH1388" s="482"/>
      <c r="UMI1388" s="482"/>
      <c r="UMJ1388" s="482"/>
      <c r="UMK1388" s="482"/>
      <c r="UML1388" s="482"/>
      <c r="UMM1388" s="481"/>
      <c r="UMN1388" s="447"/>
      <c r="UMO1388" s="447"/>
      <c r="UMP1388" s="451"/>
      <c r="UMQ1388" s="451"/>
      <c r="UMR1388" s="451"/>
      <c r="UMS1388" s="451"/>
      <c r="UMT1388" s="451"/>
      <c r="UMU1388" s="451"/>
      <c r="UMV1388" s="451"/>
      <c r="UMW1388" s="451"/>
      <c r="UMX1388" s="451"/>
      <c r="UMY1388" s="451"/>
      <c r="UMZ1388" s="447"/>
      <c r="UNA1388" s="428"/>
      <c r="UNB1388" s="469"/>
      <c r="UNC1388" s="414"/>
      <c r="UND1388" s="414"/>
      <c r="UNE1388" s="414"/>
      <c r="UNF1388" s="414"/>
      <c r="UNG1388" s="414"/>
      <c r="UNH1388" s="415"/>
      <c r="UNI1388" s="414"/>
      <c r="UNJ1388" s="416"/>
      <c r="UNK1388" s="366"/>
      <c r="UNL1388" s="366"/>
      <c r="UNM1388" s="366"/>
      <c r="UNN1388" s="366"/>
      <c r="UNO1388" s="366"/>
      <c r="UNP1388" s="366"/>
      <c r="UNQ1388" s="366"/>
      <c r="UNR1388" s="366"/>
      <c r="UNS1388" s="419"/>
      <c r="UNT1388" s="480"/>
      <c r="UNU1388" s="482"/>
      <c r="UNV1388" s="482"/>
      <c r="UNW1388" s="482"/>
      <c r="UNX1388" s="482"/>
      <c r="UNY1388" s="482"/>
      <c r="UNZ1388" s="482"/>
      <c r="UOA1388" s="482"/>
      <c r="UOB1388" s="482"/>
      <c r="UOC1388" s="482"/>
      <c r="UOD1388" s="482"/>
      <c r="UOE1388" s="482"/>
      <c r="UOF1388" s="482"/>
      <c r="UOG1388" s="482"/>
      <c r="UOH1388" s="482"/>
      <c r="UOI1388" s="482"/>
      <c r="UOJ1388" s="482"/>
      <c r="UOK1388" s="482"/>
      <c r="UOL1388" s="482"/>
      <c r="UOM1388" s="481"/>
      <c r="UON1388" s="447"/>
      <c r="UOO1388" s="447"/>
      <c r="UOP1388" s="451"/>
      <c r="UOQ1388" s="451"/>
      <c r="UOR1388" s="451"/>
      <c r="UOS1388" s="451"/>
      <c r="UOT1388" s="451"/>
      <c r="UOU1388" s="451"/>
      <c r="UOV1388" s="451"/>
      <c r="UOW1388" s="451"/>
      <c r="UOX1388" s="451"/>
      <c r="UOY1388" s="451"/>
      <c r="UOZ1388" s="447"/>
      <c r="UPA1388" s="428"/>
      <c r="UPB1388" s="469"/>
      <c r="UPC1388" s="414"/>
      <c r="UPD1388" s="414"/>
      <c r="UPE1388" s="414"/>
      <c r="UPF1388" s="414"/>
      <c r="UPG1388" s="414"/>
      <c r="UPH1388" s="415"/>
      <c r="UPI1388" s="414"/>
      <c r="UPJ1388" s="416"/>
      <c r="UPK1388" s="366"/>
      <c r="UPL1388" s="366"/>
      <c r="UPM1388" s="366"/>
      <c r="UPN1388" s="366"/>
      <c r="UPO1388" s="366"/>
      <c r="UPP1388" s="366"/>
      <c r="UPQ1388" s="366"/>
      <c r="UPR1388" s="366"/>
      <c r="UPS1388" s="419"/>
      <c r="UPT1388" s="480"/>
      <c r="UPU1388" s="482"/>
      <c r="UPV1388" s="482"/>
      <c r="UPW1388" s="482"/>
      <c r="UPX1388" s="482"/>
      <c r="UPY1388" s="482"/>
      <c r="UPZ1388" s="482"/>
      <c r="UQA1388" s="482"/>
      <c r="UQB1388" s="482"/>
      <c r="UQC1388" s="482"/>
      <c r="UQD1388" s="482"/>
      <c r="UQE1388" s="482"/>
      <c r="UQF1388" s="482"/>
      <c r="UQG1388" s="482"/>
      <c r="UQH1388" s="482"/>
      <c r="UQI1388" s="482"/>
      <c r="UQJ1388" s="482"/>
      <c r="UQK1388" s="482"/>
      <c r="UQL1388" s="482"/>
      <c r="UQM1388" s="481"/>
      <c r="UQN1388" s="447"/>
      <c r="UQO1388" s="447"/>
      <c r="UQP1388" s="451"/>
      <c r="UQQ1388" s="451"/>
      <c r="UQR1388" s="451"/>
      <c r="UQS1388" s="451"/>
      <c r="UQT1388" s="451"/>
      <c r="UQU1388" s="451"/>
      <c r="UQV1388" s="451"/>
      <c r="UQW1388" s="451"/>
      <c r="UQX1388" s="451"/>
      <c r="UQY1388" s="451"/>
      <c r="UQZ1388" s="447"/>
      <c r="URA1388" s="428"/>
      <c r="URB1388" s="469"/>
      <c r="URC1388" s="414"/>
      <c r="URD1388" s="414"/>
      <c r="URE1388" s="414"/>
      <c r="URF1388" s="414"/>
      <c r="URG1388" s="414"/>
      <c r="URH1388" s="415"/>
      <c r="URI1388" s="414"/>
      <c r="URJ1388" s="416"/>
      <c r="URK1388" s="366"/>
      <c r="URL1388" s="366"/>
      <c r="URM1388" s="366"/>
      <c r="URN1388" s="366"/>
      <c r="URO1388" s="366"/>
      <c r="URP1388" s="366"/>
      <c r="URQ1388" s="366"/>
      <c r="URR1388" s="366"/>
      <c r="URS1388" s="419"/>
      <c r="URT1388" s="480"/>
      <c r="URU1388" s="482"/>
      <c r="URV1388" s="482"/>
      <c r="URW1388" s="482"/>
      <c r="URX1388" s="482"/>
      <c r="URY1388" s="482"/>
      <c r="URZ1388" s="482"/>
      <c r="USA1388" s="482"/>
      <c r="USB1388" s="482"/>
      <c r="USC1388" s="482"/>
      <c r="USD1388" s="482"/>
      <c r="USE1388" s="482"/>
      <c r="USF1388" s="482"/>
      <c r="USG1388" s="482"/>
      <c r="USH1388" s="482"/>
      <c r="USI1388" s="482"/>
      <c r="USJ1388" s="482"/>
      <c r="USK1388" s="482"/>
      <c r="USL1388" s="482"/>
      <c r="USM1388" s="481"/>
      <c r="USN1388" s="447"/>
      <c r="USO1388" s="447"/>
      <c r="USP1388" s="451"/>
      <c r="USQ1388" s="451"/>
      <c r="USR1388" s="451"/>
      <c r="USS1388" s="451"/>
      <c r="UST1388" s="451"/>
      <c r="USU1388" s="451"/>
      <c r="USV1388" s="451"/>
      <c r="USW1388" s="451"/>
      <c r="USX1388" s="451"/>
      <c r="USY1388" s="451"/>
      <c r="USZ1388" s="447"/>
      <c r="UTA1388" s="428"/>
      <c r="UTB1388" s="469"/>
      <c r="UTC1388" s="414"/>
      <c r="UTD1388" s="414"/>
      <c r="UTE1388" s="414"/>
      <c r="UTF1388" s="414"/>
      <c r="UTG1388" s="414"/>
      <c r="UTH1388" s="415"/>
      <c r="UTI1388" s="414"/>
      <c r="UTJ1388" s="416"/>
      <c r="UTK1388" s="366"/>
      <c r="UTL1388" s="366"/>
      <c r="UTM1388" s="366"/>
      <c r="UTN1388" s="366"/>
      <c r="UTO1388" s="366"/>
      <c r="UTP1388" s="366"/>
      <c r="UTQ1388" s="366"/>
      <c r="UTR1388" s="366"/>
      <c r="UTS1388" s="419"/>
      <c r="UTT1388" s="480"/>
      <c r="UTU1388" s="482"/>
      <c r="UTV1388" s="482"/>
      <c r="UTW1388" s="482"/>
      <c r="UTX1388" s="482"/>
      <c r="UTY1388" s="482"/>
      <c r="UTZ1388" s="482"/>
      <c r="UUA1388" s="482"/>
      <c r="UUB1388" s="482"/>
      <c r="UUC1388" s="482"/>
      <c r="UUD1388" s="482"/>
      <c r="UUE1388" s="482"/>
      <c r="UUF1388" s="482"/>
      <c r="UUG1388" s="482"/>
      <c r="UUH1388" s="482"/>
      <c r="UUI1388" s="482"/>
      <c r="UUJ1388" s="482"/>
      <c r="UUK1388" s="482"/>
      <c r="UUL1388" s="482"/>
      <c r="UUM1388" s="481"/>
      <c r="UUN1388" s="447"/>
      <c r="UUO1388" s="447"/>
      <c r="UUP1388" s="451"/>
      <c r="UUQ1388" s="451"/>
      <c r="UUR1388" s="451"/>
      <c r="UUS1388" s="451"/>
      <c r="UUT1388" s="451"/>
      <c r="UUU1388" s="451"/>
      <c r="UUV1388" s="451"/>
      <c r="UUW1388" s="451"/>
      <c r="UUX1388" s="451"/>
      <c r="UUY1388" s="451"/>
      <c r="UUZ1388" s="447"/>
      <c r="UVA1388" s="428"/>
      <c r="UVB1388" s="469"/>
      <c r="UVC1388" s="414"/>
      <c r="UVD1388" s="414"/>
      <c r="UVE1388" s="414"/>
      <c r="UVF1388" s="414"/>
      <c r="UVG1388" s="414"/>
      <c r="UVH1388" s="415"/>
      <c r="UVI1388" s="414"/>
      <c r="UVJ1388" s="416"/>
      <c r="UVK1388" s="366"/>
      <c r="UVL1388" s="366"/>
      <c r="UVM1388" s="366"/>
      <c r="UVN1388" s="366"/>
      <c r="UVO1388" s="366"/>
      <c r="UVP1388" s="366"/>
      <c r="UVQ1388" s="366"/>
      <c r="UVR1388" s="366"/>
      <c r="UVS1388" s="419"/>
      <c r="UVT1388" s="480"/>
      <c r="UVU1388" s="482"/>
      <c r="UVV1388" s="482"/>
      <c r="UVW1388" s="482"/>
      <c r="UVX1388" s="482"/>
      <c r="UVY1388" s="482"/>
      <c r="UVZ1388" s="482"/>
      <c r="UWA1388" s="482"/>
      <c r="UWB1388" s="482"/>
      <c r="UWC1388" s="482"/>
      <c r="UWD1388" s="482"/>
      <c r="UWE1388" s="482"/>
      <c r="UWF1388" s="482"/>
      <c r="UWG1388" s="482"/>
      <c r="UWH1388" s="482"/>
      <c r="UWI1388" s="482"/>
      <c r="UWJ1388" s="482"/>
      <c r="UWK1388" s="482"/>
      <c r="UWL1388" s="482"/>
      <c r="UWM1388" s="481"/>
      <c r="UWN1388" s="447"/>
      <c r="UWO1388" s="447"/>
      <c r="UWP1388" s="451"/>
      <c r="UWQ1388" s="451"/>
      <c r="UWR1388" s="451"/>
      <c r="UWS1388" s="451"/>
      <c r="UWT1388" s="451"/>
      <c r="UWU1388" s="451"/>
      <c r="UWV1388" s="451"/>
      <c r="UWW1388" s="451"/>
      <c r="UWX1388" s="451"/>
      <c r="UWY1388" s="451"/>
      <c r="UWZ1388" s="447"/>
      <c r="UXA1388" s="428"/>
      <c r="UXB1388" s="469"/>
      <c r="UXC1388" s="414"/>
      <c r="UXD1388" s="414"/>
      <c r="UXE1388" s="414"/>
      <c r="UXF1388" s="414"/>
      <c r="UXG1388" s="414"/>
      <c r="UXH1388" s="415"/>
      <c r="UXI1388" s="414"/>
      <c r="UXJ1388" s="416"/>
      <c r="UXK1388" s="366"/>
      <c r="UXL1388" s="366"/>
      <c r="UXM1388" s="366"/>
      <c r="UXN1388" s="366"/>
      <c r="UXO1388" s="366"/>
      <c r="UXP1388" s="366"/>
      <c r="UXQ1388" s="366"/>
      <c r="UXR1388" s="366"/>
      <c r="UXS1388" s="419"/>
      <c r="UXT1388" s="480"/>
      <c r="UXU1388" s="482"/>
      <c r="UXV1388" s="482"/>
      <c r="UXW1388" s="482"/>
      <c r="UXX1388" s="482"/>
      <c r="UXY1388" s="482"/>
      <c r="UXZ1388" s="482"/>
      <c r="UYA1388" s="482"/>
      <c r="UYB1388" s="482"/>
      <c r="UYC1388" s="482"/>
      <c r="UYD1388" s="482"/>
      <c r="UYE1388" s="482"/>
      <c r="UYF1388" s="482"/>
      <c r="UYG1388" s="482"/>
      <c r="UYH1388" s="482"/>
      <c r="UYI1388" s="482"/>
      <c r="UYJ1388" s="482"/>
      <c r="UYK1388" s="482"/>
      <c r="UYL1388" s="482"/>
      <c r="UYM1388" s="481"/>
      <c r="UYN1388" s="447"/>
      <c r="UYO1388" s="447"/>
      <c r="UYP1388" s="451"/>
      <c r="UYQ1388" s="451"/>
      <c r="UYR1388" s="451"/>
      <c r="UYS1388" s="451"/>
      <c r="UYT1388" s="451"/>
      <c r="UYU1388" s="451"/>
      <c r="UYV1388" s="451"/>
      <c r="UYW1388" s="451"/>
      <c r="UYX1388" s="451"/>
      <c r="UYY1388" s="451"/>
      <c r="UYZ1388" s="447"/>
      <c r="UZA1388" s="428"/>
      <c r="UZB1388" s="469"/>
      <c r="UZC1388" s="414"/>
      <c r="UZD1388" s="414"/>
      <c r="UZE1388" s="414"/>
      <c r="UZF1388" s="414"/>
      <c r="UZG1388" s="414"/>
      <c r="UZH1388" s="415"/>
      <c r="UZI1388" s="414"/>
      <c r="UZJ1388" s="416"/>
      <c r="UZK1388" s="366"/>
      <c r="UZL1388" s="366"/>
      <c r="UZM1388" s="366"/>
      <c r="UZN1388" s="366"/>
      <c r="UZO1388" s="366"/>
      <c r="UZP1388" s="366"/>
      <c r="UZQ1388" s="366"/>
      <c r="UZR1388" s="366"/>
      <c r="UZS1388" s="419"/>
      <c r="UZT1388" s="480"/>
      <c r="UZU1388" s="482"/>
      <c r="UZV1388" s="482"/>
      <c r="UZW1388" s="482"/>
      <c r="UZX1388" s="482"/>
      <c r="UZY1388" s="482"/>
      <c r="UZZ1388" s="482"/>
      <c r="VAA1388" s="482"/>
      <c r="VAB1388" s="482"/>
      <c r="VAC1388" s="482"/>
      <c r="VAD1388" s="482"/>
      <c r="VAE1388" s="482"/>
      <c r="VAF1388" s="482"/>
      <c r="VAG1388" s="482"/>
      <c r="VAH1388" s="482"/>
      <c r="VAI1388" s="482"/>
      <c r="VAJ1388" s="482"/>
      <c r="VAK1388" s="482"/>
      <c r="VAL1388" s="482"/>
      <c r="VAM1388" s="481"/>
      <c r="VAN1388" s="447"/>
      <c r="VAO1388" s="447"/>
      <c r="VAP1388" s="451"/>
      <c r="VAQ1388" s="451"/>
      <c r="VAR1388" s="451"/>
      <c r="VAS1388" s="451"/>
      <c r="VAT1388" s="451"/>
      <c r="VAU1388" s="451"/>
      <c r="VAV1388" s="451"/>
      <c r="VAW1388" s="451"/>
      <c r="VAX1388" s="451"/>
      <c r="VAY1388" s="451"/>
      <c r="VAZ1388" s="447"/>
      <c r="VBA1388" s="428"/>
      <c r="VBB1388" s="469"/>
      <c r="VBC1388" s="414"/>
      <c r="VBD1388" s="414"/>
      <c r="VBE1388" s="414"/>
      <c r="VBF1388" s="414"/>
      <c r="VBG1388" s="414"/>
      <c r="VBH1388" s="415"/>
      <c r="VBI1388" s="414"/>
      <c r="VBJ1388" s="416"/>
      <c r="VBK1388" s="366"/>
      <c r="VBL1388" s="366"/>
      <c r="VBM1388" s="366"/>
      <c r="VBN1388" s="366"/>
      <c r="VBO1388" s="366"/>
      <c r="VBP1388" s="366"/>
      <c r="VBQ1388" s="366"/>
      <c r="VBR1388" s="366"/>
      <c r="VBS1388" s="419"/>
      <c r="VBT1388" s="480"/>
      <c r="VBU1388" s="482"/>
      <c r="VBV1388" s="482"/>
      <c r="VBW1388" s="482"/>
      <c r="VBX1388" s="482"/>
      <c r="VBY1388" s="482"/>
      <c r="VBZ1388" s="482"/>
      <c r="VCA1388" s="482"/>
      <c r="VCB1388" s="482"/>
      <c r="VCC1388" s="482"/>
      <c r="VCD1388" s="482"/>
      <c r="VCE1388" s="482"/>
      <c r="VCF1388" s="482"/>
      <c r="VCG1388" s="482"/>
      <c r="VCH1388" s="482"/>
      <c r="VCI1388" s="482"/>
      <c r="VCJ1388" s="482"/>
      <c r="VCK1388" s="482"/>
      <c r="VCL1388" s="482"/>
      <c r="VCM1388" s="481"/>
      <c r="VCN1388" s="447"/>
      <c r="VCO1388" s="447"/>
      <c r="VCP1388" s="451"/>
      <c r="VCQ1388" s="451"/>
      <c r="VCR1388" s="451"/>
      <c r="VCS1388" s="451"/>
      <c r="VCT1388" s="451"/>
      <c r="VCU1388" s="451"/>
      <c r="VCV1388" s="451"/>
      <c r="VCW1388" s="451"/>
      <c r="VCX1388" s="451"/>
      <c r="VCY1388" s="451"/>
      <c r="VCZ1388" s="447"/>
      <c r="VDA1388" s="428"/>
      <c r="VDB1388" s="469"/>
      <c r="VDC1388" s="414"/>
      <c r="VDD1388" s="414"/>
      <c r="VDE1388" s="414"/>
      <c r="VDF1388" s="414"/>
      <c r="VDG1388" s="414"/>
      <c r="VDH1388" s="415"/>
      <c r="VDI1388" s="414"/>
      <c r="VDJ1388" s="416"/>
      <c r="VDK1388" s="366"/>
      <c r="VDL1388" s="366"/>
      <c r="VDM1388" s="366"/>
      <c r="VDN1388" s="366"/>
      <c r="VDO1388" s="366"/>
      <c r="VDP1388" s="366"/>
      <c r="VDQ1388" s="366"/>
      <c r="VDR1388" s="366"/>
      <c r="VDS1388" s="419"/>
      <c r="VDT1388" s="480"/>
      <c r="VDU1388" s="482"/>
      <c r="VDV1388" s="482"/>
      <c r="VDW1388" s="482"/>
      <c r="VDX1388" s="482"/>
      <c r="VDY1388" s="482"/>
      <c r="VDZ1388" s="482"/>
      <c r="VEA1388" s="482"/>
      <c r="VEB1388" s="482"/>
      <c r="VEC1388" s="482"/>
      <c r="VED1388" s="482"/>
      <c r="VEE1388" s="482"/>
      <c r="VEF1388" s="482"/>
      <c r="VEG1388" s="482"/>
      <c r="VEH1388" s="482"/>
      <c r="VEI1388" s="482"/>
      <c r="VEJ1388" s="482"/>
      <c r="VEK1388" s="482"/>
      <c r="VEL1388" s="482"/>
      <c r="VEM1388" s="481"/>
      <c r="VEN1388" s="447"/>
      <c r="VEO1388" s="447"/>
      <c r="VEP1388" s="451"/>
      <c r="VEQ1388" s="451"/>
      <c r="VER1388" s="451"/>
      <c r="VES1388" s="451"/>
      <c r="VET1388" s="451"/>
      <c r="VEU1388" s="451"/>
      <c r="VEV1388" s="451"/>
      <c r="VEW1388" s="451"/>
      <c r="VEX1388" s="451"/>
      <c r="VEY1388" s="451"/>
      <c r="VEZ1388" s="447"/>
      <c r="VFA1388" s="428"/>
      <c r="VFB1388" s="469"/>
      <c r="VFC1388" s="414"/>
      <c r="VFD1388" s="414"/>
      <c r="VFE1388" s="414"/>
      <c r="VFF1388" s="414"/>
      <c r="VFG1388" s="414"/>
      <c r="VFH1388" s="415"/>
      <c r="VFI1388" s="414"/>
      <c r="VFJ1388" s="416"/>
      <c r="VFK1388" s="366"/>
      <c r="VFL1388" s="366"/>
      <c r="VFM1388" s="366"/>
      <c r="VFN1388" s="366"/>
      <c r="VFO1388" s="366"/>
      <c r="VFP1388" s="366"/>
      <c r="VFQ1388" s="366"/>
      <c r="VFR1388" s="366"/>
      <c r="VFS1388" s="419"/>
      <c r="VFT1388" s="480"/>
      <c r="VFU1388" s="482"/>
      <c r="VFV1388" s="482"/>
      <c r="VFW1388" s="482"/>
      <c r="VFX1388" s="482"/>
      <c r="VFY1388" s="482"/>
      <c r="VFZ1388" s="482"/>
      <c r="VGA1388" s="482"/>
      <c r="VGB1388" s="482"/>
      <c r="VGC1388" s="482"/>
      <c r="VGD1388" s="482"/>
      <c r="VGE1388" s="482"/>
      <c r="VGF1388" s="482"/>
      <c r="VGG1388" s="482"/>
      <c r="VGH1388" s="482"/>
      <c r="VGI1388" s="482"/>
      <c r="VGJ1388" s="482"/>
      <c r="VGK1388" s="482"/>
      <c r="VGL1388" s="482"/>
      <c r="VGM1388" s="481"/>
      <c r="VGN1388" s="447"/>
      <c r="VGO1388" s="447"/>
      <c r="VGP1388" s="451"/>
      <c r="VGQ1388" s="451"/>
      <c r="VGR1388" s="451"/>
      <c r="VGS1388" s="451"/>
      <c r="VGT1388" s="451"/>
      <c r="VGU1388" s="451"/>
      <c r="VGV1388" s="451"/>
      <c r="VGW1388" s="451"/>
      <c r="VGX1388" s="451"/>
      <c r="VGY1388" s="451"/>
      <c r="VGZ1388" s="447"/>
      <c r="VHA1388" s="428"/>
      <c r="VHB1388" s="469"/>
      <c r="VHC1388" s="414"/>
      <c r="VHD1388" s="414"/>
      <c r="VHE1388" s="414"/>
      <c r="VHF1388" s="414"/>
      <c r="VHG1388" s="414"/>
      <c r="VHH1388" s="415"/>
      <c r="VHI1388" s="414"/>
      <c r="VHJ1388" s="416"/>
      <c r="VHK1388" s="366"/>
      <c r="VHL1388" s="366"/>
      <c r="VHM1388" s="366"/>
      <c r="VHN1388" s="366"/>
      <c r="VHO1388" s="366"/>
      <c r="VHP1388" s="366"/>
      <c r="VHQ1388" s="366"/>
      <c r="VHR1388" s="366"/>
      <c r="VHS1388" s="419"/>
      <c r="VHT1388" s="480"/>
      <c r="VHU1388" s="482"/>
      <c r="VHV1388" s="482"/>
      <c r="VHW1388" s="482"/>
      <c r="VHX1388" s="482"/>
      <c r="VHY1388" s="482"/>
      <c r="VHZ1388" s="482"/>
      <c r="VIA1388" s="482"/>
      <c r="VIB1388" s="482"/>
      <c r="VIC1388" s="482"/>
      <c r="VID1388" s="482"/>
      <c r="VIE1388" s="482"/>
      <c r="VIF1388" s="482"/>
      <c r="VIG1388" s="482"/>
      <c r="VIH1388" s="482"/>
      <c r="VII1388" s="482"/>
      <c r="VIJ1388" s="482"/>
      <c r="VIK1388" s="482"/>
      <c r="VIL1388" s="482"/>
      <c r="VIM1388" s="481"/>
      <c r="VIN1388" s="447"/>
      <c r="VIO1388" s="447"/>
      <c r="VIP1388" s="451"/>
      <c r="VIQ1388" s="451"/>
      <c r="VIR1388" s="451"/>
      <c r="VIS1388" s="451"/>
      <c r="VIT1388" s="451"/>
      <c r="VIU1388" s="451"/>
      <c r="VIV1388" s="451"/>
      <c r="VIW1388" s="451"/>
      <c r="VIX1388" s="451"/>
      <c r="VIY1388" s="451"/>
      <c r="VIZ1388" s="447"/>
      <c r="VJA1388" s="428"/>
      <c r="VJB1388" s="469"/>
      <c r="VJC1388" s="414"/>
      <c r="VJD1388" s="414"/>
      <c r="VJE1388" s="414"/>
      <c r="VJF1388" s="414"/>
      <c r="VJG1388" s="414"/>
      <c r="VJH1388" s="415"/>
      <c r="VJI1388" s="414"/>
      <c r="VJJ1388" s="416"/>
      <c r="VJK1388" s="366"/>
      <c r="VJL1388" s="366"/>
      <c r="VJM1388" s="366"/>
      <c r="VJN1388" s="366"/>
      <c r="VJO1388" s="366"/>
      <c r="VJP1388" s="366"/>
      <c r="VJQ1388" s="366"/>
      <c r="VJR1388" s="366"/>
      <c r="VJS1388" s="419"/>
      <c r="VJT1388" s="480"/>
      <c r="VJU1388" s="482"/>
      <c r="VJV1388" s="482"/>
      <c r="VJW1388" s="482"/>
      <c r="VJX1388" s="482"/>
      <c r="VJY1388" s="482"/>
      <c r="VJZ1388" s="482"/>
      <c r="VKA1388" s="482"/>
      <c r="VKB1388" s="482"/>
      <c r="VKC1388" s="482"/>
      <c r="VKD1388" s="482"/>
      <c r="VKE1388" s="482"/>
      <c r="VKF1388" s="482"/>
      <c r="VKG1388" s="482"/>
      <c r="VKH1388" s="482"/>
      <c r="VKI1388" s="482"/>
      <c r="VKJ1388" s="482"/>
      <c r="VKK1388" s="482"/>
      <c r="VKL1388" s="482"/>
      <c r="VKM1388" s="481"/>
      <c r="VKN1388" s="447"/>
      <c r="VKO1388" s="447"/>
      <c r="VKP1388" s="451"/>
      <c r="VKQ1388" s="451"/>
      <c r="VKR1388" s="451"/>
      <c r="VKS1388" s="451"/>
      <c r="VKT1388" s="451"/>
      <c r="VKU1388" s="451"/>
      <c r="VKV1388" s="451"/>
      <c r="VKW1388" s="451"/>
      <c r="VKX1388" s="451"/>
      <c r="VKY1388" s="451"/>
      <c r="VKZ1388" s="447"/>
      <c r="VLA1388" s="428"/>
      <c r="VLB1388" s="469"/>
      <c r="VLC1388" s="414"/>
      <c r="VLD1388" s="414"/>
      <c r="VLE1388" s="414"/>
      <c r="VLF1388" s="414"/>
      <c r="VLG1388" s="414"/>
      <c r="VLH1388" s="415"/>
      <c r="VLI1388" s="414"/>
      <c r="VLJ1388" s="416"/>
      <c r="VLK1388" s="366"/>
      <c r="VLL1388" s="366"/>
      <c r="VLM1388" s="366"/>
      <c r="VLN1388" s="366"/>
      <c r="VLO1388" s="366"/>
      <c r="VLP1388" s="366"/>
      <c r="VLQ1388" s="366"/>
      <c r="VLR1388" s="366"/>
      <c r="VLS1388" s="419"/>
      <c r="VLT1388" s="480"/>
      <c r="VLU1388" s="482"/>
      <c r="VLV1388" s="482"/>
      <c r="VLW1388" s="482"/>
      <c r="VLX1388" s="482"/>
      <c r="VLY1388" s="482"/>
      <c r="VLZ1388" s="482"/>
      <c r="VMA1388" s="482"/>
      <c r="VMB1388" s="482"/>
      <c r="VMC1388" s="482"/>
      <c r="VMD1388" s="482"/>
      <c r="VME1388" s="482"/>
      <c r="VMF1388" s="482"/>
      <c r="VMG1388" s="482"/>
      <c r="VMH1388" s="482"/>
      <c r="VMI1388" s="482"/>
      <c r="VMJ1388" s="482"/>
      <c r="VMK1388" s="482"/>
      <c r="VML1388" s="482"/>
      <c r="VMM1388" s="481"/>
      <c r="VMN1388" s="447"/>
      <c r="VMO1388" s="447"/>
      <c r="VMP1388" s="451"/>
      <c r="VMQ1388" s="451"/>
      <c r="VMR1388" s="451"/>
      <c r="VMS1388" s="451"/>
      <c r="VMT1388" s="451"/>
      <c r="VMU1388" s="451"/>
      <c r="VMV1388" s="451"/>
      <c r="VMW1388" s="451"/>
      <c r="VMX1388" s="451"/>
      <c r="VMY1388" s="451"/>
      <c r="VMZ1388" s="447"/>
      <c r="VNA1388" s="428"/>
      <c r="VNB1388" s="469"/>
      <c r="VNC1388" s="414"/>
      <c r="VND1388" s="414"/>
      <c r="VNE1388" s="414"/>
      <c r="VNF1388" s="414"/>
      <c r="VNG1388" s="414"/>
      <c r="VNH1388" s="415"/>
      <c r="VNI1388" s="414"/>
      <c r="VNJ1388" s="416"/>
      <c r="VNK1388" s="366"/>
      <c r="VNL1388" s="366"/>
      <c r="VNM1388" s="366"/>
      <c r="VNN1388" s="366"/>
      <c r="VNO1388" s="366"/>
      <c r="VNP1388" s="366"/>
      <c r="VNQ1388" s="366"/>
      <c r="VNR1388" s="366"/>
      <c r="VNS1388" s="419"/>
      <c r="VNT1388" s="480"/>
      <c r="VNU1388" s="482"/>
      <c r="VNV1388" s="482"/>
      <c r="VNW1388" s="482"/>
      <c r="VNX1388" s="482"/>
      <c r="VNY1388" s="482"/>
      <c r="VNZ1388" s="482"/>
      <c r="VOA1388" s="482"/>
      <c r="VOB1388" s="482"/>
      <c r="VOC1388" s="482"/>
      <c r="VOD1388" s="482"/>
      <c r="VOE1388" s="482"/>
      <c r="VOF1388" s="482"/>
      <c r="VOG1388" s="482"/>
      <c r="VOH1388" s="482"/>
      <c r="VOI1388" s="482"/>
      <c r="VOJ1388" s="482"/>
      <c r="VOK1388" s="482"/>
      <c r="VOL1388" s="482"/>
      <c r="VOM1388" s="481"/>
      <c r="VON1388" s="447"/>
      <c r="VOO1388" s="447"/>
      <c r="VOP1388" s="451"/>
      <c r="VOQ1388" s="451"/>
      <c r="VOR1388" s="451"/>
      <c r="VOS1388" s="451"/>
      <c r="VOT1388" s="451"/>
      <c r="VOU1388" s="451"/>
      <c r="VOV1388" s="451"/>
      <c r="VOW1388" s="451"/>
      <c r="VOX1388" s="451"/>
      <c r="VOY1388" s="451"/>
      <c r="VOZ1388" s="447"/>
      <c r="VPA1388" s="428"/>
      <c r="VPB1388" s="469"/>
      <c r="VPC1388" s="414"/>
      <c r="VPD1388" s="414"/>
      <c r="VPE1388" s="414"/>
      <c r="VPF1388" s="414"/>
      <c r="VPG1388" s="414"/>
      <c r="VPH1388" s="415"/>
      <c r="VPI1388" s="414"/>
      <c r="VPJ1388" s="416"/>
      <c r="VPK1388" s="366"/>
      <c r="VPL1388" s="366"/>
      <c r="VPM1388" s="366"/>
      <c r="VPN1388" s="366"/>
      <c r="VPO1388" s="366"/>
      <c r="VPP1388" s="366"/>
      <c r="VPQ1388" s="366"/>
      <c r="VPR1388" s="366"/>
      <c r="VPS1388" s="419"/>
      <c r="VPT1388" s="480"/>
      <c r="VPU1388" s="482"/>
      <c r="VPV1388" s="482"/>
      <c r="VPW1388" s="482"/>
      <c r="VPX1388" s="482"/>
      <c r="VPY1388" s="482"/>
      <c r="VPZ1388" s="482"/>
      <c r="VQA1388" s="482"/>
      <c r="VQB1388" s="482"/>
      <c r="VQC1388" s="482"/>
      <c r="VQD1388" s="482"/>
      <c r="VQE1388" s="482"/>
      <c r="VQF1388" s="482"/>
      <c r="VQG1388" s="482"/>
      <c r="VQH1388" s="482"/>
      <c r="VQI1388" s="482"/>
      <c r="VQJ1388" s="482"/>
      <c r="VQK1388" s="482"/>
      <c r="VQL1388" s="482"/>
      <c r="VQM1388" s="481"/>
      <c r="VQN1388" s="447"/>
      <c r="VQO1388" s="447"/>
      <c r="VQP1388" s="451"/>
      <c r="VQQ1388" s="451"/>
      <c r="VQR1388" s="451"/>
      <c r="VQS1388" s="451"/>
      <c r="VQT1388" s="451"/>
      <c r="VQU1388" s="451"/>
      <c r="VQV1388" s="451"/>
      <c r="VQW1388" s="451"/>
      <c r="VQX1388" s="451"/>
      <c r="VQY1388" s="451"/>
      <c r="VQZ1388" s="447"/>
      <c r="VRA1388" s="428"/>
      <c r="VRB1388" s="469"/>
      <c r="VRC1388" s="414"/>
      <c r="VRD1388" s="414"/>
      <c r="VRE1388" s="414"/>
      <c r="VRF1388" s="414"/>
      <c r="VRG1388" s="414"/>
      <c r="VRH1388" s="415"/>
      <c r="VRI1388" s="414"/>
      <c r="VRJ1388" s="416"/>
      <c r="VRK1388" s="366"/>
      <c r="VRL1388" s="366"/>
      <c r="VRM1388" s="366"/>
      <c r="VRN1388" s="366"/>
      <c r="VRO1388" s="366"/>
      <c r="VRP1388" s="366"/>
      <c r="VRQ1388" s="366"/>
      <c r="VRR1388" s="366"/>
      <c r="VRS1388" s="419"/>
      <c r="VRT1388" s="480"/>
      <c r="VRU1388" s="482"/>
      <c r="VRV1388" s="482"/>
      <c r="VRW1388" s="482"/>
      <c r="VRX1388" s="482"/>
      <c r="VRY1388" s="482"/>
      <c r="VRZ1388" s="482"/>
      <c r="VSA1388" s="482"/>
      <c r="VSB1388" s="482"/>
      <c r="VSC1388" s="482"/>
      <c r="VSD1388" s="482"/>
      <c r="VSE1388" s="482"/>
      <c r="VSF1388" s="482"/>
      <c r="VSG1388" s="482"/>
      <c r="VSH1388" s="482"/>
      <c r="VSI1388" s="482"/>
      <c r="VSJ1388" s="482"/>
      <c r="VSK1388" s="482"/>
      <c r="VSL1388" s="482"/>
      <c r="VSM1388" s="481"/>
      <c r="VSN1388" s="447"/>
      <c r="VSO1388" s="447"/>
      <c r="VSP1388" s="451"/>
      <c r="VSQ1388" s="451"/>
      <c r="VSR1388" s="451"/>
      <c r="VSS1388" s="451"/>
      <c r="VST1388" s="451"/>
      <c r="VSU1388" s="451"/>
      <c r="VSV1388" s="451"/>
      <c r="VSW1388" s="451"/>
      <c r="VSX1388" s="451"/>
      <c r="VSY1388" s="451"/>
      <c r="VSZ1388" s="447"/>
      <c r="VTA1388" s="428"/>
      <c r="VTB1388" s="469"/>
      <c r="VTC1388" s="414"/>
      <c r="VTD1388" s="414"/>
      <c r="VTE1388" s="414"/>
      <c r="VTF1388" s="414"/>
      <c r="VTG1388" s="414"/>
      <c r="VTH1388" s="415"/>
      <c r="VTI1388" s="414"/>
      <c r="VTJ1388" s="416"/>
      <c r="VTK1388" s="366"/>
      <c r="VTL1388" s="366"/>
      <c r="VTM1388" s="366"/>
      <c r="VTN1388" s="366"/>
      <c r="VTO1388" s="366"/>
      <c r="VTP1388" s="366"/>
      <c r="VTQ1388" s="366"/>
      <c r="VTR1388" s="366"/>
      <c r="VTS1388" s="419"/>
      <c r="VTT1388" s="480"/>
      <c r="VTU1388" s="482"/>
      <c r="VTV1388" s="482"/>
      <c r="VTW1388" s="482"/>
      <c r="VTX1388" s="482"/>
      <c r="VTY1388" s="482"/>
      <c r="VTZ1388" s="482"/>
      <c r="VUA1388" s="482"/>
      <c r="VUB1388" s="482"/>
      <c r="VUC1388" s="482"/>
      <c r="VUD1388" s="482"/>
      <c r="VUE1388" s="482"/>
      <c r="VUF1388" s="482"/>
      <c r="VUG1388" s="482"/>
      <c r="VUH1388" s="482"/>
      <c r="VUI1388" s="482"/>
      <c r="VUJ1388" s="482"/>
      <c r="VUK1388" s="482"/>
      <c r="VUL1388" s="482"/>
      <c r="VUM1388" s="481"/>
      <c r="VUN1388" s="447"/>
      <c r="VUO1388" s="447"/>
      <c r="VUP1388" s="451"/>
      <c r="VUQ1388" s="451"/>
      <c r="VUR1388" s="451"/>
      <c r="VUS1388" s="451"/>
      <c r="VUT1388" s="451"/>
      <c r="VUU1388" s="451"/>
      <c r="VUV1388" s="451"/>
      <c r="VUW1388" s="451"/>
      <c r="VUX1388" s="451"/>
      <c r="VUY1388" s="451"/>
      <c r="VUZ1388" s="447"/>
      <c r="VVA1388" s="428"/>
      <c r="VVB1388" s="469"/>
      <c r="VVC1388" s="414"/>
      <c r="VVD1388" s="414"/>
      <c r="VVE1388" s="414"/>
      <c r="VVF1388" s="414"/>
      <c r="VVG1388" s="414"/>
      <c r="VVH1388" s="415"/>
      <c r="VVI1388" s="414"/>
      <c r="VVJ1388" s="416"/>
      <c r="VVK1388" s="366"/>
      <c r="VVL1388" s="366"/>
      <c r="VVM1388" s="366"/>
      <c r="VVN1388" s="366"/>
      <c r="VVO1388" s="366"/>
      <c r="VVP1388" s="366"/>
      <c r="VVQ1388" s="366"/>
      <c r="VVR1388" s="366"/>
      <c r="VVS1388" s="419"/>
      <c r="VVT1388" s="480"/>
      <c r="VVU1388" s="482"/>
      <c r="VVV1388" s="482"/>
      <c r="VVW1388" s="482"/>
      <c r="VVX1388" s="482"/>
      <c r="VVY1388" s="482"/>
      <c r="VVZ1388" s="482"/>
      <c r="VWA1388" s="482"/>
      <c r="VWB1388" s="482"/>
      <c r="VWC1388" s="482"/>
      <c r="VWD1388" s="482"/>
      <c r="VWE1388" s="482"/>
      <c r="VWF1388" s="482"/>
      <c r="VWG1388" s="482"/>
      <c r="VWH1388" s="482"/>
      <c r="VWI1388" s="482"/>
      <c r="VWJ1388" s="482"/>
      <c r="VWK1388" s="482"/>
      <c r="VWL1388" s="482"/>
      <c r="VWM1388" s="481"/>
      <c r="VWN1388" s="447"/>
      <c r="VWO1388" s="447"/>
      <c r="VWP1388" s="451"/>
      <c r="VWQ1388" s="451"/>
      <c r="VWR1388" s="451"/>
      <c r="VWS1388" s="451"/>
      <c r="VWT1388" s="451"/>
      <c r="VWU1388" s="451"/>
      <c r="VWV1388" s="451"/>
      <c r="VWW1388" s="451"/>
      <c r="VWX1388" s="451"/>
      <c r="VWY1388" s="451"/>
      <c r="VWZ1388" s="447"/>
      <c r="VXA1388" s="428"/>
      <c r="VXB1388" s="469"/>
      <c r="VXC1388" s="414"/>
      <c r="VXD1388" s="414"/>
      <c r="VXE1388" s="414"/>
      <c r="VXF1388" s="414"/>
      <c r="VXG1388" s="414"/>
      <c r="VXH1388" s="415"/>
      <c r="VXI1388" s="414"/>
      <c r="VXJ1388" s="416"/>
      <c r="VXK1388" s="366"/>
      <c r="VXL1388" s="366"/>
      <c r="VXM1388" s="366"/>
      <c r="VXN1388" s="366"/>
      <c r="VXO1388" s="366"/>
      <c r="VXP1388" s="366"/>
      <c r="VXQ1388" s="366"/>
      <c r="VXR1388" s="366"/>
      <c r="VXS1388" s="419"/>
      <c r="VXT1388" s="480"/>
      <c r="VXU1388" s="482"/>
      <c r="VXV1388" s="482"/>
      <c r="VXW1388" s="482"/>
      <c r="VXX1388" s="482"/>
      <c r="VXY1388" s="482"/>
      <c r="VXZ1388" s="482"/>
      <c r="VYA1388" s="482"/>
      <c r="VYB1388" s="482"/>
      <c r="VYC1388" s="482"/>
      <c r="VYD1388" s="482"/>
      <c r="VYE1388" s="482"/>
      <c r="VYF1388" s="482"/>
      <c r="VYG1388" s="482"/>
      <c r="VYH1388" s="482"/>
      <c r="VYI1388" s="482"/>
      <c r="VYJ1388" s="482"/>
      <c r="VYK1388" s="482"/>
      <c r="VYL1388" s="482"/>
      <c r="VYM1388" s="481"/>
      <c r="VYN1388" s="447"/>
      <c r="VYO1388" s="447"/>
      <c r="VYP1388" s="451"/>
      <c r="VYQ1388" s="451"/>
      <c r="VYR1388" s="451"/>
      <c r="VYS1388" s="451"/>
      <c r="VYT1388" s="451"/>
      <c r="VYU1388" s="451"/>
      <c r="VYV1388" s="451"/>
      <c r="VYW1388" s="451"/>
      <c r="VYX1388" s="451"/>
      <c r="VYY1388" s="451"/>
      <c r="VYZ1388" s="447"/>
      <c r="VZA1388" s="428"/>
      <c r="VZB1388" s="469"/>
      <c r="VZC1388" s="414"/>
      <c r="VZD1388" s="414"/>
      <c r="VZE1388" s="414"/>
      <c r="VZF1388" s="414"/>
      <c r="VZG1388" s="414"/>
      <c r="VZH1388" s="415"/>
      <c r="VZI1388" s="414"/>
      <c r="VZJ1388" s="416"/>
      <c r="VZK1388" s="366"/>
      <c r="VZL1388" s="366"/>
      <c r="VZM1388" s="366"/>
      <c r="VZN1388" s="366"/>
      <c r="VZO1388" s="366"/>
      <c r="VZP1388" s="366"/>
      <c r="VZQ1388" s="366"/>
      <c r="VZR1388" s="366"/>
      <c r="VZS1388" s="419"/>
      <c r="VZT1388" s="480"/>
      <c r="VZU1388" s="482"/>
      <c r="VZV1388" s="482"/>
      <c r="VZW1388" s="482"/>
      <c r="VZX1388" s="482"/>
      <c r="VZY1388" s="482"/>
      <c r="VZZ1388" s="482"/>
      <c r="WAA1388" s="482"/>
      <c r="WAB1388" s="482"/>
      <c r="WAC1388" s="482"/>
      <c r="WAD1388" s="482"/>
      <c r="WAE1388" s="482"/>
      <c r="WAF1388" s="482"/>
      <c r="WAG1388" s="482"/>
      <c r="WAH1388" s="482"/>
      <c r="WAI1388" s="482"/>
      <c r="WAJ1388" s="482"/>
      <c r="WAK1388" s="482"/>
      <c r="WAL1388" s="482"/>
      <c r="WAM1388" s="481"/>
      <c r="WAN1388" s="447"/>
      <c r="WAO1388" s="447"/>
      <c r="WAP1388" s="451"/>
      <c r="WAQ1388" s="451"/>
      <c r="WAR1388" s="451"/>
      <c r="WAS1388" s="451"/>
      <c r="WAT1388" s="451"/>
      <c r="WAU1388" s="451"/>
      <c r="WAV1388" s="451"/>
      <c r="WAW1388" s="451"/>
      <c r="WAX1388" s="451"/>
      <c r="WAY1388" s="451"/>
      <c r="WAZ1388" s="447"/>
      <c r="WBA1388" s="428"/>
      <c r="WBB1388" s="469"/>
      <c r="WBC1388" s="414"/>
      <c r="WBD1388" s="414"/>
      <c r="WBE1388" s="414"/>
      <c r="WBF1388" s="414"/>
      <c r="WBG1388" s="414"/>
      <c r="WBH1388" s="415"/>
      <c r="WBI1388" s="414"/>
      <c r="WBJ1388" s="416"/>
      <c r="WBK1388" s="366"/>
      <c r="WBL1388" s="366"/>
      <c r="WBM1388" s="366"/>
      <c r="WBN1388" s="366"/>
      <c r="WBO1388" s="366"/>
      <c r="WBP1388" s="366"/>
      <c r="WBQ1388" s="366"/>
      <c r="WBR1388" s="366"/>
      <c r="WBS1388" s="419"/>
      <c r="WBT1388" s="480"/>
      <c r="WBU1388" s="482"/>
      <c r="WBV1388" s="482"/>
      <c r="WBW1388" s="482"/>
      <c r="WBX1388" s="482"/>
      <c r="WBY1388" s="482"/>
      <c r="WBZ1388" s="482"/>
      <c r="WCA1388" s="482"/>
      <c r="WCB1388" s="482"/>
      <c r="WCC1388" s="482"/>
      <c r="WCD1388" s="482"/>
      <c r="WCE1388" s="482"/>
      <c r="WCF1388" s="482"/>
      <c r="WCG1388" s="482"/>
      <c r="WCH1388" s="482"/>
      <c r="WCI1388" s="482"/>
      <c r="WCJ1388" s="482"/>
      <c r="WCK1388" s="482"/>
      <c r="WCL1388" s="482"/>
      <c r="WCM1388" s="481"/>
      <c r="WCN1388" s="447"/>
      <c r="WCO1388" s="447"/>
      <c r="WCP1388" s="451"/>
      <c r="WCQ1388" s="451"/>
      <c r="WCR1388" s="451"/>
      <c r="WCS1388" s="451"/>
      <c r="WCT1388" s="451"/>
      <c r="WCU1388" s="451"/>
      <c r="WCV1388" s="451"/>
      <c r="WCW1388" s="451"/>
      <c r="WCX1388" s="451"/>
      <c r="WCY1388" s="451"/>
      <c r="WCZ1388" s="447"/>
      <c r="WDA1388" s="428"/>
      <c r="WDB1388" s="469"/>
      <c r="WDC1388" s="414"/>
      <c r="WDD1388" s="414"/>
      <c r="WDE1388" s="414"/>
      <c r="WDF1388" s="414"/>
      <c r="WDG1388" s="414"/>
      <c r="WDH1388" s="415"/>
      <c r="WDI1388" s="414"/>
      <c r="WDJ1388" s="416"/>
      <c r="WDK1388" s="366"/>
      <c r="WDL1388" s="366"/>
      <c r="WDM1388" s="366"/>
      <c r="WDN1388" s="366"/>
      <c r="WDO1388" s="366"/>
      <c r="WDP1388" s="366"/>
      <c r="WDQ1388" s="366"/>
      <c r="WDR1388" s="366"/>
      <c r="WDS1388" s="419"/>
      <c r="WDT1388" s="480"/>
      <c r="WDU1388" s="482"/>
      <c r="WDV1388" s="482"/>
      <c r="WDW1388" s="482"/>
      <c r="WDX1388" s="482"/>
      <c r="WDY1388" s="482"/>
      <c r="WDZ1388" s="482"/>
      <c r="WEA1388" s="482"/>
      <c r="WEB1388" s="482"/>
      <c r="WEC1388" s="482"/>
      <c r="WED1388" s="482"/>
      <c r="WEE1388" s="482"/>
      <c r="WEF1388" s="482"/>
      <c r="WEG1388" s="482"/>
      <c r="WEH1388" s="482"/>
      <c r="WEI1388" s="482"/>
      <c r="WEJ1388" s="482"/>
      <c r="WEK1388" s="482"/>
      <c r="WEL1388" s="482"/>
      <c r="WEM1388" s="481"/>
      <c r="WEN1388" s="447"/>
      <c r="WEO1388" s="447"/>
      <c r="WEP1388" s="451"/>
      <c r="WEQ1388" s="451"/>
      <c r="WER1388" s="451"/>
      <c r="WES1388" s="451"/>
      <c r="WET1388" s="451"/>
      <c r="WEU1388" s="451"/>
      <c r="WEV1388" s="451"/>
      <c r="WEW1388" s="451"/>
      <c r="WEX1388" s="451"/>
      <c r="WEY1388" s="451"/>
      <c r="WEZ1388" s="447"/>
      <c r="WFA1388" s="428"/>
      <c r="WFB1388" s="469"/>
      <c r="WFC1388" s="414"/>
      <c r="WFD1388" s="414"/>
      <c r="WFE1388" s="414"/>
      <c r="WFF1388" s="414"/>
      <c r="WFG1388" s="414"/>
      <c r="WFH1388" s="415"/>
      <c r="WFI1388" s="414"/>
      <c r="WFJ1388" s="416"/>
      <c r="WFK1388" s="366"/>
      <c r="WFL1388" s="366"/>
      <c r="WFM1388" s="366"/>
      <c r="WFN1388" s="366"/>
      <c r="WFO1388" s="366"/>
      <c r="WFP1388" s="366"/>
      <c r="WFQ1388" s="366"/>
      <c r="WFR1388" s="366"/>
      <c r="WFS1388" s="419"/>
      <c r="WFT1388" s="480"/>
      <c r="WFU1388" s="482"/>
      <c r="WFV1388" s="482"/>
      <c r="WFW1388" s="482"/>
      <c r="WFX1388" s="482"/>
      <c r="WFY1388" s="482"/>
      <c r="WFZ1388" s="482"/>
      <c r="WGA1388" s="482"/>
      <c r="WGB1388" s="482"/>
      <c r="WGC1388" s="482"/>
      <c r="WGD1388" s="482"/>
      <c r="WGE1388" s="482"/>
      <c r="WGF1388" s="482"/>
      <c r="WGG1388" s="482"/>
      <c r="WGH1388" s="482"/>
      <c r="WGI1388" s="482"/>
      <c r="WGJ1388" s="482"/>
      <c r="WGK1388" s="482"/>
      <c r="WGL1388" s="482"/>
      <c r="WGM1388" s="481"/>
      <c r="WGN1388" s="447"/>
      <c r="WGO1388" s="447"/>
      <c r="WGP1388" s="451"/>
      <c r="WGQ1388" s="451"/>
      <c r="WGR1388" s="451"/>
      <c r="WGS1388" s="451"/>
      <c r="WGT1388" s="451"/>
      <c r="WGU1388" s="451"/>
      <c r="WGV1388" s="451"/>
      <c r="WGW1388" s="451"/>
      <c r="WGX1388" s="451"/>
      <c r="WGY1388" s="451"/>
      <c r="WGZ1388" s="447"/>
      <c r="WHA1388" s="428"/>
      <c r="WHB1388" s="469"/>
      <c r="WHC1388" s="414"/>
      <c r="WHD1388" s="414"/>
      <c r="WHE1388" s="414"/>
      <c r="WHF1388" s="414"/>
      <c r="WHG1388" s="414"/>
      <c r="WHH1388" s="415"/>
      <c r="WHI1388" s="414"/>
      <c r="WHJ1388" s="416"/>
      <c r="WHK1388" s="366"/>
      <c r="WHL1388" s="366"/>
      <c r="WHM1388" s="366"/>
      <c r="WHN1388" s="366"/>
      <c r="WHO1388" s="366"/>
      <c r="WHP1388" s="366"/>
      <c r="WHQ1388" s="366"/>
      <c r="WHR1388" s="366"/>
      <c r="WHS1388" s="419"/>
      <c r="WHT1388" s="480"/>
      <c r="WHU1388" s="482"/>
      <c r="WHV1388" s="482"/>
      <c r="WHW1388" s="482"/>
      <c r="WHX1388" s="482"/>
      <c r="WHY1388" s="482"/>
      <c r="WHZ1388" s="482"/>
      <c r="WIA1388" s="482"/>
      <c r="WIB1388" s="482"/>
      <c r="WIC1388" s="482"/>
      <c r="WID1388" s="482"/>
      <c r="WIE1388" s="482"/>
      <c r="WIF1388" s="482"/>
      <c r="WIG1388" s="482"/>
      <c r="WIH1388" s="482"/>
      <c r="WII1388" s="482"/>
      <c r="WIJ1388" s="482"/>
      <c r="WIK1388" s="482"/>
      <c r="WIL1388" s="482"/>
      <c r="WIM1388" s="481"/>
      <c r="WIN1388" s="447"/>
      <c r="WIO1388" s="447"/>
      <c r="WIP1388" s="451"/>
      <c r="WIQ1388" s="451"/>
      <c r="WIR1388" s="451"/>
      <c r="WIS1388" s="451"/>
      <c r="WIT1388" s="451"/>
      <c r="WIU1388" s="451"/>
      <c r="WIV1388" s="451"/>
      <c r="WIW1388" s="451"/>
      <c r="WIX1388" s="451"/>
      <c r="WIY1388" s="451"/>
      <c r="WIZ1388" s="447"/>
      <c r="WJA1388" s="428"/>
      <c r="WJB1388" s="469"/>
      <c r="WJC1388" s="414"/>
      <c r="WJD1388" s="414"/>
      <c r="WJE1388" s="414"/>
      <c r="WJF1388" s="414"/>
      <c r="WJG1388" s="414"/>
      <c r="WJH1388" s="415"/>
      <c r="WJI1388" s="414"/>
      <c r="WJJ1388" s="416"/>
      <c r="WJK1388" s="366"/>
      <c r="WJL1388" s="366"/>
      <c r="WJM1388" s="366"/>
      <c r="WJN1388" s="366"/>
      <c r="WJO1388" s="366"/>
      <c r="WJP1388" s="366"/>
      <c r="WJQ1388" s="366"/>
      <c r="WJR1388" s="366"/>
      <c r="WJS1388" s="419"/>
      <c r="WJT1388" s="480"/>
      <c r="WJU1388" s="482"/>
      <c r="WJV1388" s="482"/>
      <c r="WJW1388" s="482"/>
      <c r="WJX1388" s="482"/>
      <c r="WJY1388" s="482"/>
      <c r="WJZ1388" s="482"/>
      <c r="WKA1388" s="482"/>
      <c r="WKB1388" s="482"/>
      <c r="WKC1388" s="482"/>
      <c r="WKD1388" s="482"/>
      <c r="WKE1388" s="482"/>
      <c r="WKF1388" s="482"/>
      <c r="WKG1388" s="482"/>
      <c r="WKH1388" s="482"/>
      <c r="WKI1388" s="482"/>
      <c r="WKJ1388" s="482"/>
      <c r="WKK1388" s="482"/>
      <c r="WKL1388" s="482"/>
      <c r="WKM1388" s="481"/>
      <c r="WKN1388" s="447"/>
      <c r="WKO1388" s="447"/>
      <c r="WKP1388" s="451"/>
      <c r="WKQ1388" s="451"/>
      <c r="WKR1388" s="451"/>
      <c r="WKS1388" s="451"/>
      <c r="WKT1388" s="451"/>
      <c r="WKU1388" s="451"/>
      <c r="WKV1388" s="451"/>
      <c r="WKW1388" s="451"/>
      <c r="WKX1388" s="451"/>
      <c r="WKY1388" s="451"/>
      <c r="WKZ1388" s="447"/>
      <c r="WLA1388" s="428"/>
      <c r="WLB1388" s="469"/>
      <c r="WLC1388" s="414"/>
      <c r="WLD1388" s="414"/>
      <c r="WLE1388" s="414"/>
      <c r="WLF1388" s="414"/>
      <c r="WLG1388" s="414"/>
      <c r="WLH1388" s="415"/>
      <c r="WLI1388" s="414"/>
      <c r="WLJ1388" s="416"/>
      <c r="WLK1388" s="366"/>
      <c r="WLL1388" s="366"/>
      <c r="WLM1388" s="366"/>
      <c r="WLN1388" s="366"/>
      <c r="WLO1388" s="366"/>
      <c r="WLP1388" s="366"/>
      <c r="WLQ1388" s="366"/>
      <c r="WLR1388" s="366"/>
      <c r="WLS1388" s="419"/>
      <c r="WLT1388" s="480"/>
      <c r="WLU1388" s="482"/>
      <c r="WLV1388" s="482"/>
      <c r="WLW1388" s="482"/>
      <c r="WLX1388" s="482"/>
      <c r="WLY1388" s="482"/>
      <c r="WLZ1388" s="482"/>
      <c r="WMA1388" s="482"/>
      <c r="WMB1388" s="482"/>
      <c r="WMC1388" s="482"/>
      <c r="WMD1388" s="482"/>
      <c r="WME1388" s="482"/>
      <c r="WMF1388" s="482"/>
      <c r="WMG1388" s="482"/>
      <c r="WMH1388" s="482"/>
      <c r="WMI1388" s="482"/>
      <c r="WMJ1388" s="482"/>
      <c r="WMK1388" s="482"/>
      <c r="WML1388" s="482"/>
      <c r="WMM1388" s="481"/>
      <c r="WMN1388" s="447"/>
      <c r="WMO1388" s="447"/>
      <c r="WMP1388" s="451"/>
      <c r="WMQ1388" s="451"/>
      <c r="WMR1388" s="451"/>
      <c r="WMS1388" s="451"/>
      <c r="WMT1388" s="451"/>
      <c r="WMU1388" s="451"/>
      <c r="WMV1388" s="451"/>
      <c r="WMW1388" s="451"/>
      <c r="WMX1388" s="451"/>
      <c r="WMY1388" s="451"/>
      <c r="WMZ1388" s="447"/>
      <c r="WNA1388" s="428"/>
      <c r="WNB1388" s="469"/>
      <c r="WNC1388" s="414"/>
      <c r="WND1388" s="414"/>
      <c r="WNE1388" s="414"/>
      <c r="WNF1388" s="414"/>
      <c r="WNG1388" s="414"/>
      <c r="WNH1388" s="415"/>
      <c r="WNI1388" s="414"/>
      <c r="WNJ1388" s="416"/>
      <c r="WNK1388" s="366"/>
      <c r="WNL1388" s="366"/>
      <c r="WNM1388" s="366"/>
      <c r="WNN1388" s="366"/>
      <c r="WNO1388" s="366"/>
      <c r="WNP1388" s="366"/>
      <c r="WNQ1388" s="366"/>
      <c r="WNR1388" s="366"/>
      <c r="WNS1388" s="419"/>
      <c r="WNT1388" s="480"/>
      <c r="WNU1388" s="482"/>
      <c r="WNV1388" s="482"/>
      <c r="WNW1388" s="482"/>
      <c r="WNX1388" s="482"/>
      <c r="WNY1388" s="482"/>
      <c r="WNZ1388" s="482"/>
      <c r="WOA1388" s="482"/>
      <c r="WOB1388" s="482"/>
      <c r="WOC1388" s="482"/>
      <c r="WOD1388" s="482"/>
      <c r="WOE1388" s="482"/>
      <c r="WOF1388" s="482"/>
      <c r="WOG1388" s="482"/>
      <c r="WOH1388" s="482"/>
      <c r="WOI1388" s="482"/>
      <c r="WOJ1388" s="482"/>
      <c r="WOK1388" s="482"/>
      <c r="WOL1388" s="482"/>
      <c r="WOM1388" s="481"/>
      <c r="WON1388" s="447"/>
      <c r="WOO1388" s="447"/>
      <c r="WOP1388" s="451"/>
      <c r="WOQ1388" s="451"/>
      <c r="WOR1388" s="451"/>
      <c r="WOS1388" s="451"/>
      <c r="WOT1388" s="451"/>
      <c r="WOU1388" s="451"/>
      <c r="WOV1388" s="451"/>
      <c r="WOW1388" s="451"/>
      <c r="WOX1388" s="451"/>
      <c r="WOY1388" s="451"/>
      <c r="WOZ1388" s="447"/>
      <c r="WPA1388" s="428"/>
      <c r="WPB1388" s="469"/>
      <c r="WPC1388" s="414"/>
      <c r="WPD1388" s="414"/>
      <c r="WPE1388" s="414"/>
      <c r="WPF1388" s="414"/>
      <c r="WPG1388" s="414"/>
      <c r="WPH1388" s="415"/>
      <c r="WPI1388" s="414"/>
      <c r="WPJ1388" s="416"/>
      <c r="WPK1388" s="366"/>
      <c r="WPL1388" s="366"/>
      <c r="WPM1388" s="366"/>
      <c r="WPN1388" s="366"/>
      <c r="WPO1388" s="366"/>
      <c r="WPP1388" s="366"/>
      <c r="WPQ1388" s="366"/>
      <c r="WPR1388" s="366"/>
      <c r="WPS1388" s="419"/>
      <c r="WPT1388" s="480"/>
      <c r="WPU1388" s="482"/>
      <c r="WPV1388" s="482"/>
      <c r="WPW1388" s="482"/>
      <c r="WPX1388" s="482"/>
      <c r="WPY1388" s="482"/>
      <c r="WPZ1388" s="482"/>
      <c r="WQA1388" s="482"/>
      <c r="WQB1388" s="482"/>
      <c r="WQC1388" s="482"/>
      <c r="WQD1388" s="482"/>
      <c r="WQE1388" s="482"/>
      <c r="WQF1388" s="482"/>
      <c r="WQG1388" s="482"/>
      <c r="WQH1388" s="482"/>
      <c r="WQI1388" s="482"/>
      <c r="WQJ1388" s="482"/>
      <c r="WQK1388" s="482"/>
      <c r="WQL1388" s="482"/>
      <c r="WQM1388" s="481"/>
      <c r="WQN1388" s="447"/>
      <c r="WQO1388" s="447"/>
      <c r="WQP1388" s="451"/>
      <c r="WQQ1388" s="451"/>
      <c r="WQR1388" s="451"/>
      <c r="WQS1388" s="451"/>
      <c r="WQT1388" s="451"/>
      <c r="WQU1388" s="451"/>
      <c r="WQV1388" s="451"/>
      <c r="WQW1388" s="451"/>
      <c r="WQX1388" s="451"/>
      <c r="WQY1388" s="451"/>
      <c r="WQZ1388" s="447"/>
      <c r="WRA1388" s="428"/>
      <c r="WRB1388" s="469"/>
      <c r="WRC1388" s="414"/>
      <c r="WRD1388" s="414"/>
      <c r="WRE1388" s="414"/>
      <c r="WRF1388" s="414"/>
      <c r="WRG1388" s="414"/>
      <c r="WRH1388" s="415"/>
      <c r="WRI1388" s="414"/>
      <c r="WRJ1388" s="416"/>
      <c r="WRK1388" s="366"/>
      <c r="WRL1388" s="366"/>
      <c r="WRM1388" s="366"/>
      <c r="WRN1388" s="366"/>
      <c r="WRO1388" s="366"/>
      <c r="WRP1388" s="366"/>
      <c r="WRQ1388" s="366"/>
      <c r="WRR1388" s="366"/>
      <c r="WRS1388" s="419"/>
      <c r="WRT1388" s="480"/>
      <c r="WRU1388" s="482"/>
      <c r="WRV1388" s="482"/>
      <c r="WRW1388" s="482"/>
      <c r="WRX1388" s="482"/>
      <c r="WRY1388" s="482"/>
      <c r="WRZ1388" s="482"/>
      <c r="WSA1388" s="482"/>
      <c r="WSB1388" s="482"/>
      <c r="WSC1388" s="482"/>
      <c r="WSD1388" s="482"/>
      <c r="WSE1388" s="482"/>
      <c r="WSF1388" s="482"/>
      <c r="WSG1388" s="482"/>
      <c r="WSH1388" s="482"/>
      <c r="WSI1388" s="482"/>
      <c r="WSJ1388" s="482"/>
      <c r="WSK1388" s="482"/>
      <c r="WSL1388" s="482"/>
      <c r="WSM1388" s="481"/>
      <c r="WSN1388" s="447"/>
      <c r="WSO1388" s="447"/>
      <c r="WSP1388" s="451"/>
      <c r="WSQ1388" s="451"/>
      <c r="WSR1388" s="451"/>
      <c r="WSS1388" s="451"/>
      <c r="WST1388" s="451"/>
      <c r="WSU1388" s="451"/>
      <c r="WSV1388" s="451"/>
      <c r="WSW1388" s="451"/>
      <c r="WSX1388" s="451"/>
      <c r="WSY1388" s="451"/>
      <c r="WSZ1388" s="447"/>
      <c r="WTA1388" s="428"/>
      <c r="WTB1388" s="469"/>
      <c r="WTC1388" s="414"/>
      <c r="WTD1388" s="414"/>
      <c r="WTE1388" s="414"/>
      <c r="WTF1388" s="414"/>
      <c r="WTG1388" s="414"/>
      <c r="WTH1388" s="415"/>
      <c r="WTI1388" s="414"/>
      <c r="WTJ1388" s="416"/>
      <c r="WTK1388" s="366"/>
      <c r="WTL1388" s="366"/>
      <c r="WTM1388" s="366"/>
      <c r="WTN1388" s="366"/>
      <c r="WTO1388" s="366"/>
      <c r="WTP1388" s="366"/>
      <c r="WTQ1388" s="366"/>
      <c r="WTR1388" s="366"/>
      <c r="WTS1388" s="419"/>
      <c r="WTT1388" s="480"/>
      <c r="WTU1388" s="482"/>
      <c r="WTV1388" s="482"/>
      <c r="WTW1388" s="482"/>
      <c r="WTX1388" s="482"/>
      <c r="WTY1388" s="482"/>
      <c r="WTZ1388" s="482"/>
      <c r="WUA1388" s="482"/>
      <c r="WUB1388" s="482"/>
      <c r="WUC1388" s="482"/>
      <c r="WUD1388" s="482"/>
      <c r="WUE1388" s="482"/>
      <c r="WUF1388" s="482"/>
      <c r="WUG1388" s="482"/>
      <c r="WUH1388" s="482"/>
      <c r="WUI1388" s="482"/>
      <c r="WUJ1388" s="482"/>
      <c r="WUK1388" s="482"/>
      <c r="WUL1388" s="482"/>
      <c r="WUM1388" s="481"/>
      <c r="WUN1388" s="447"/>
      <c r="WUO1388" s="447"/>
      <c r="WUP1388" s="451"/>
      <c r="WUQ1388" s="451"/>
      <c r="WUR1388" s="451"/>
      <c r="WUS1388" s="451"/>
      <c r="WUT1388" s="451"/>
      <c r="WUU1388" s="451"/>
      <c r="WUV1388" s="451"/>
      <c r="WUW1388" s="451"/>
      <c r="WUX1388" s="451"/>
      <c r="WUY1388" s="451"/>
      <c r="WUZ1388" s="447"/>
      <c r="WVA1388" s="428"/>
      <c r="WVB1388" s="469"/>
      <c r="WVC1388" s="414"/>
      <c r="WVD1388" s="414"/>
      <c r="WVE1388" s="414"/>
      <c r="WVF1388" s="414"/>
      <c r="WVG1388" s="414"/>
      <c r="WVH1388" s="415"/>
      <c r="WVI1388" s="414"/>
      <c r="WVJ1388" s="416"/>
      <c r="WVK1388" s="366"/>
      <c r="WVL1388" s="366"/>
      <c r="WVM1388" s="366"/>
      <c r="WVN1388" s="366"/>
      <c r="WVO1388" s="366"/>
      <c r="WVP1388" s="366"/>
      <c r="WVQ1388" s="366"/>
      <c r="WVR1388" s="366"/>
      <c r="WVS1388" s="419"/>
      <c r="WVT1388" s="480"/>
      <c r="WVU1388" s="482"/>
      <c r="WVV1388" s="482"/>
      <c r="WVW1388" s="482"/>
      <c r="WVX1388" s="482"/>
      <c r="WVY1388" s="482"/>
      <c r="WVZ1388" s="482"/>
      <c r="WWA1388" s="482"/>
      <c r="WWB1388" s="482"/>
      <c r="WWC1388" s="482"/>
      <c r="WWD1388" s="482"/>
      <c r="WWE1388" s="482"/>
      <c r="WWF1388" s="482"/>
      <c r="WWG1388" s="482"/>
      <c r="WWH1388" s="482"/>
      <c r="WWI1388" s="482"/>
      <c r="WWJ1388" s="482"/>
      <c r="WWK1388" s="482"/>
      <c r="WWL1388" s="482"/>
      <c r="WWM1388" s="481"/>
      <c r="WWN1388" s="447"/>
      <c r="WWO1388" s="447"/>
      <c r="WWP1388" s="451"/>
      <c r="WWQ1388" s="451"/>
      <c r="WWR1388" s="451"/>
      <c r="WWS1388" s="451"/>
      <c r="WWT1388" s="451"/>
      <c r="WWU1388" s="451"/>
      <c r="WWV1388" s="451"/>
      <c r="WWW1388" s="451"/>
      <c r="WWX1388" s="451"/>
      <c r="WWY1388" s="451"/>
      <c r="WWZ1388" s="447"/>
      <c r="WXA1388" s="428"/>
      <c r="WXB1388" s="469"/>
      <c r="WXC1388" s="414"/>
      <c r="WXD1388" s="414"/>
      <c r="WXE1388" s="414"/>
      <c r="WXF1388" s="414"/>
      <c r="WXG1388" s="414"/>
      <c r="WXH1388" s="415"/>
      <c r="WXI1388" s="414"/>
      <c r="WXJ1388" s="416"/>
      <c r="WXK1388" s="366"/>
      <c r="WXL1388" s="366"/>
      <c r="WXM1388" s="366"/>
      <c r="WXN1388" s="366"/>
      <c r="WXO1388" s="366"/>
      <c r="WXP1388" s="366"/>
      <c r="WXQ1388" s="366"/>
      <c r="WXR1388" s="366"/>
      <c r="WXS1388" s="419"/>
      <c r="WXT1388" s="480"/>
      <c r="WXU1388" s="482"/>
      <c r="WXV1388" s="482"/>
      <c r="WXW1388" s="482"/>
      <c r="WXX1388" s="482"/>
      <c r="WXY1388" s="482"/>
      <c r="WXZ1388" s="482"/>
      <c r="WYA1388" s="482"/>
      <c r="WYB1388" s="482"/>
      <c r="WYC1388" s="482"/>
      <c r="WYD1388" s="482"/>
      <c r="WYE1388" s="482"/>
      <c r="WYF1388" s="482"/>
      <c r="WYG1388" s="482"/>
      <c r="WYH1388" s="482"/>
      <c r="WYI1388" s="482"/>
      <c r="WYJ1388" s="482"/>
      <c r="WYK1388" s="482"/>
      <c r="WYL1388" s="482"/>
      <c r="WYM1388" s="481"/>
      <c r="WYN1388" s="447"/>
      <c r="WYO1388" s="447"/>
      <c r="WYP1388" s="451"/>
      <c r="WYQ1388" s="451"/>
      <c r="WYR1388" s="451"/>
      <c r="WYS1388" s="451"/>
      <c r="WYT1388" s="451"/>
      <c r="WYU1388" s="451"/>
      <c r="WYV1388" s="451"/>
      <c r="WYW1388" s="451"/>
      <c r="WYX1388" s="451"/>
      <c r="WYY1388" s="451"/>
      <c r="WYZ1388" s="447"/>
      <c r="WZA1388" s="428"/>
      <c r="WZB1388" s="469"/>
      <c r="WZC1388" s="414"/>
      <c r="WZD1388" s="414"/>
      <c r="WZE1388" s="414"/>
      <c r="WZF1388" s="414"/>
      <c r="WZG1388" s="414"/>
      <c r="WZH1388" s="415"/>
      <c r="WZI1388" s="414"/>
      <c r="WZJ1388" s="416"/>
      <c r="WZK1388" s="366"/>
      <c r="WZL1388" s="366"/>
      <c r="WZM1388" s="366"/>
      <c r="WZN1388" s="366"/>
      <c r="WZO1388" s="366"/>
      <c r="WZP1388" s="366"/>
      <c r="WZQ1388" s="366"/>
      <c r="WZR1388" s="366"/>
      <c r="WZS1388" s="419"/>
      <c r="WZT1388" s="480"/>
      <c r="WZU1388" s="482"/>
      <c r="WZV1388" s="482"/>
      <c r="WZW1388" s="482"/>
      <c r="WZX1388" s="482"/>
      <c r="WZY1388" s="482"/>
      <c r="WZZ1388" s="482"/>
      <c r="XAA1388" s="482"/>
      <c r="XAB1388" s="482"/>
      <c r="XAC1388" s="482"/>
      <c r="XAD1388" s="482"/>
      <c r="XAE1388" s="482"/>
      <c r="XAF1388" s="482"/>
      <c r="XAG1388" s="482"/>
      <c r="XAH1388" s="482"/>
      <c r="XAI1388" s="482"/>
      <c r="XAJ1388" s="482"/>
      <c r="XAK1388" s="482"/>
      <c r="XAL1388" s="482"/>
      <c r="XAM1388" s="481"/>
      <c r="XAN1388" s="447"/>
      <c r="XAO1388" s="447"/>
      <c r="XAP1388" s="451"/>
      <c r="XAQ1388" s="451"/>
      <c r="XAR1388" s="451"/>
      <c r="XAS1388" s="451"/>
      <c r="XAT1388" s="451"/>
      <c r="XAU1388" s="451"/>
      <c r="XAV1388" s="451"/>
      <c r="XAW1388" s="451"/>
      <c r="XAX1388" s="451"/>
      <c r="XAY1388" s="451"/>
      <c r="XAZ1388" s="447"/>
      <c r="XBA1388" s="428"/>
      <c r="XBB1388" s="469"/>
      <c r="XBC1388" s="414"/>
      <c r="XBD1388" s="414"/>
      <c r="XBE1388" s="414"/>
      <c r="XBF1388" s="414"/>
      <c r="XBG1388" s="414"/>
      <c r="XBH1388" s="415"/>
      <c r="XBI1388" s="414"/>
      <c r="XBJ1388" s="416"/>
      <c r="XBK1388" s="366"/>
      <c r="XBL1388" s="366"/>
      <c r="XBM1388" s="366"/>
      <c r="XBN1388" s="366"/>
      <c r="XBO1388" s="366"/>
      <c r="XBP1388" s="366"/>
      <c r="XBQ1388" s="366"/>
      <c r="XBR1388" s="366"/>
      <c r="XBS1388" s="419"/>
      <c r="XBT1388" s="480"/>
      <c r="XBU1388" s="482"/>
      <c r="XBV1388" s="482"/>
      <c r="XBW1388" s="482"/>
      <c r="XBX1388" s="482"/>
      <c r="XBY1388" s="482"/>
      <c r="XBZ1388" s="482"/>
      <c r="XCA1388" s="482"/>
      <c r="XCB1388" s="482"/>
      <c r="XCC1388" s="482"/>
      <c r="XCD1388" s="482"/>
      <c r="XCE1388" s="482"/>
      <c r="XCF1388" s="482"/>
      <c r="XCG1388" s="482"/>
      <c r="XCH1388" s="482"/>
      <c r="XCI1388" s="482"/>
      <c r="XCJ1388" s="482"/>
      <c r="XCK1388" s="482"/>
      <c r="XCL1388" s="482"/>
      <c r="XCM1388" s="481"/>
      <c r="XCN1388" s="447"/>
      <c r="XCO1388" s="447"/>
      <c r="XCP1388" s="451"/>
      <c r="XCQ1388" s="451"/>
      <c r="XCR1388" s="451"/>
      <c r="XCS1388" s="451"/>
      <c r="XCT1388" s="451"/>
      <c r="XCU1388" s="451"/>
      <c r="XCV1388" s="451"/>
      <c r="XCW1388" s="451"/>
      <c r="XCX1388" s="451"/>
      <c r="XCY1388" s="451"/>
      <c r="XCZ1388" s="447"/>
      <c r="XDA1388" s="428"/>
      <c r="XDB1388" s="469"/>
      <c r="XDC1388" s="414"/>
      <c r="XDD1388" s="414"/>
      <c r="XDE1388" s="414"/>
      <c r="XDF1388" s="414"/>
      <c r="XDG1388" s="414"/>
      <c r="XDH1388" s="415"/>
      <c r="XDI1388" s="414"/>
      <c r="XDJ1388" s="416"/>
      <c r="XDK1388" s="366"/>
      <c r="XDL1388" s="366"/>
      <c r="XDM1388" s="366"/>
      <c r="XDN1388" s="366"/>
      <c r="XDO1388" s="366"/>
      <c r="XDP1388" s="366"/>
      <c r="XDQ1388" s="366"/>
      <c r="XDR1388" s="366"/>
      <c r="XDS1388" s="419"/>
      <c r="XDT1388" s="480"/>
      <c r="XDU1388" s="482"/>
      <c r="XDV1388" s="482"/>
      <c r="XDW1388" s="482"/>
      <c r="XDX1388" s="482"/>
      <c r="XDY1388" s="482"/>
      <c r="XDZ1388" s="482"/>
      <c r="XEA1388" s="482"/>
      <c r="XEB1388" s="482"/>
      <c r="XEC1388" s="482"/>
      <c r="XED1388" s="482"/>
      <c r="XEE1388" s="482"/>
      <c r="XEF1388" s="482"/>
      <c r="XEG1388" s="482"/>
      <c r="XEH1388" s="482"/>
      <c r="XEI1388" s="482"/>
      <c r="XEJ1388" s="482"/>
      <c r="XEK1388" s="482"/>
      <c r="XEL1388" s="482"/>
      <c r="XEM1388" s="481"/>
      <c r="XEN1388" s="447"/>
      <c r="XEO1388" s="447"/>
      <c r="XEP1388" s="451"/>
      <c r="XEQ1388" s="451"/>
      <c r="XER1388" s="451"/>
      <c r="XES1388" s="451"/>
      <c r="XET1388" s="451"/>
      <c r="XEU1388" s="451"/>
      <c r="XEV1388" s="451"/>
      <c r="XEW1388" s="451"/>
      <c r="XEX1388" s="451"/>
      <c r="XEY1388" s="451"/>
      <c r="XEZ1388" s="447"/>
      <c r="XFA1388" s="428"/>
      <c r="XFB1388" s="469"/>
      <c r="XFC1388" s="414"/>
      <c r="XFD1388" s="414"/>
    </row>
    <row r="1389" spans="1:16384" s="483" customFormat="1" ht="12.75" customHeight="1">
      <c r="A1389" s="469"/>
      <c r="B1389" s="415"/>
      <c r="C1389" s="415"/>
      <c r="D1389" s="415"/>
      <c r="E1389" s="415"/>
      <c r="F1389" s="415"/>
      <c r="G1389" s="415"/>
      <c r="H1389" s="415"/>
      <c r="I1389" s="505"/>
      <c r="J1389" s="366"/>
      <c r="K1389" s="366"/>
      <c r="L1389" s="366"/>
      <c r="M1389" s="366"/>
      <c r="N1389" s="366"/>
      <c r="O1389" s="366"/>
      <c r="P1389" s="366"/>
      <c r="Q1389" s="366"/>
      <c r="R1389" s="419"/>
      <c r="S1389" s="480"/>
      <c r="T1389" s="482"/>
      <c r="U1389" s="482"/>
      <c r="V1389" s="482"/>
      <c r="W1389" s="482"/>
      <c r="X1389" s="482"/>
      <c r="Y1389" s="482"/>
      <c r="Z1389" s="482"/>
      <c r="AA1389" s="482"/>
      <c r="AB1389" s="482"/>
      <c r="AC1389" s="482"/>
      <c r="AD1389" s="482"/>
      <c r="AE1389" s="482"/>
      <c r="AF1389" s="482"/>
      <c r="AG1389" s="482"/>
      <c r="AH1389" s="482"/>
      <c r="AI1389" s="482"/>
      <c r="AJ1389" s="482"/>
      <c r="AK1389" s="482"/>
      <c r="AL1389" s="481"/>
      <c r="AM1389" s="449">
        <v>95</v>
      </c>
      <c r="AN1389" s="447">
        <v>38</v>
      </c>
      <c r="AO1389" s="451">
        <v>286</v>
      </c>
      <c r="AP1389" s="451">
        <v>111</v>
      </c>
      <c r="AQ1389" s="451">
        <v>8</v>
      </c>
      <c r="AR1389" s="451">
        <v>22</v>
      </c>
      <c r="AS1389" s="451">
        <v>10</v>
      </c>
      <c r="AT1389" s="451">
        <v>2</v>
      </c>
      <c r="AU1389" s="451">
        <v>0</v>
      </c>
      <c r="AV1389" s="451">
        <v>0</v>
      </c>
      <c r="AW1389" s="451">
        <v>0</v>
      </c>
      <c r="AX1389" s="451">
        <v>0</v>
      </c>
      <c r="AY1389" s="447">
        <v>0</v>
      </c>
      <c r="AZ1389" s="428">
        <v>0</v>
      </c>
      <c r="BA1389" s="427"/>
      <c r="BB1389" s="469"/>
      <c r="BC1389" s="414"/>
      <c r="BD1389" s="414"/>
      <c r="BE1389" s="414"/>
      <c r="BF1389" s="414"/>
      <c r="BG1389" s="414"/>
      <c r="BH1389" s="415"/>
      <c r="BI1389" s="414"/>
      <c r="BJ1389" s="416"/>
      <c r="BK1389" s="366"/>
      <c r="BL1389" s="366"/>
      <c r="BM1389" s="366"/>
      <c r="BN1389" s="366"/>
      <c r="BO1389" s="366"/>
      <c r="BP1389" s="366"/>
      <c r="BQ1389" s="366"/>
      <c r="BR1389" s="366"/>
      <c r="BS1389" s="419"/>
      <c r="BT1389" s="480"/>
      <c r="BU1389" s="482"/>
      <c r="BV1389" s="482"/>
      <c r="BW1389" s="482"/>
      <c r="BX1389" s="482"/>
      <c r="BY1389" s="482"/>
      <c r="BZ1389" s="482"/>
      <c r="CA1389" s="482"/>
      <c r="CB1389" s="482"/>
      <c r="CC1389" s="482"/>
      <c r="CD1389" s="482"/>
      <c r="CE1389" s="482"/>
      <c r="CF1389" s="482"/>
      <c r="CG1389" s="482"/>
      <c r="CH1389" s="482"/>
      <c r="CI1389" s="482"/>
      <c r="CJ1389" s="482"/>
      <c r="CK1389" s="482"/>
      <c r="CL1389" s="482"/>
      <c r="CM1389" s="481"/>
      <c r="CN1389" s="447"/>
      <c r="CO1389" s="447"/>
      <c r="CP1389" s="451"/>
      <c r="CQ1389" s="451"/>
      <c r="CR1389" s="451"/>
      <c r="CS1389" s="451"/>
      <c r="CT1389" s="451"/>
      <c r="CU1389" s="451"/>
      <c r="CV1389" s="451"/>
      <c r="CW1389" s="451"/>
      <c r="CX1389" s="451"/>
      <c r="CY1389" s="451"/>
      <c r="CZ1389" s="447"/>
      <c r="DA1389" s="428"/>
      <c r="DB1389" s="469"/>
      <c r="DC1389" s="414"/>
      <c r="DD1389" s="414"/>
      <c r="DE1389" s="414"/>
      <c r="DF1389" s="414"/>
      <c r="DG1389" s="414"/>
      <c r="DH1389" s="415"/>
      <c r="DI1389" s="414"/>
      <c r="DJ1389" s="416"/>
      <c r="DK1389" s="366"/>
      <c r="DL1389" s="366"/>
      <c r="DM1389" s="366"/>
      <c r="DN1389" s="366"/>
      <c r="DO1389" s="366"/>
      <c r="DP1389" s="366"/>
      <c r="DQ1389" s="366"/>
      <c r="DR1389" s="366"/>
      <c r="DS1389" s="419"/>
      <c r="DT1389" s="480"/>
      <c r="DU1389" s="482"/>
      <c r="DV1389" s="482"/>
      <c r="DW1389" s="482"/>
      <c r="DX1389" s="482"/>
      <c r="DY1389" s="482"/>
      <c r="DZ1389" s="482"/>
      <c r="EA1389" s="482"/>
      <c r="EB1389" s="482"/>
      <c r="EC1389" s="482"/>
      <c r="ED1389" s="482"/>
      <c r="EE1389" s="482"/>
      <c r="EF1389" s="482"/>
      <c r="EG1389" s="482"/>
      <c r="EH1389" s="482"/>
      <c r="EI1389" s="482"/>
      <c r="EJ1389" s="482"/>
      <c r="EK1389" s="482"/>
      <c r="EL1389" s="482"/>
      <c r="EM1389" s="481"/>
      <c r="EN1389" s="447"/>
      <c r="EO1389" s="447"/>
      <c r="EP1389" s="451"/>
      <c r="EQ1389" s="451"/>
      <c r="ER1389" s="451"/>
      <c r="ES1389" s="451"/>
      <c r="ET1389" s="451"/>
      <c r="EU1389" s="451"/>
      <c r="EV1389" s="451"/>
      <c r="EW1389" s="451"/>
      <c r="EX1389" s="451"/>
      <c r="EY1389" s="451"/>
      <c r="EZ1389" s="447"/>
      <c r="FA1389" s="428"/>
      <c r="FB1389" s="469"/>
      <c r="FC1389" s="414"/>
      <c r="FD1389" s="414"/>
      <c r="FE1389" s="414"/>
      <c r="FF1389" s="414"/>
      <c r="FG1389" s="414"/>
      <c r="FH1389" s="415"/>
      <c r="FI1389" s="414"/>
      <c r="FJ1389" s="416"/>
      <c r="FK1389" s="366"/>
      <c r="FL1389" s="366"/>
      <c r="FM1389" s="366"/>
      <c r="FN1389" s="366"/>
      <c r="FO1389" s="366"/>
      <c r="FP1389" s="366"/>
      <c r="FQ1389" s="366"/>
      <c r="FR1389" s="366"/>
      <c r="FS1389" s="419"/>
      <c r="FT1389" s="480"/>
      <c r="FU1389" s="482"/>
      <c r="FV1389" s="482"/>
      <c r="FW1389" s="482"/>
      <c r="FX1389" s="482"/>
      <c r="FY1389" s="482"/>
      <c r="FZ1389" s="482"/>
      <c r="GA1389" s="482"/>
      <c r="GB1389" s="482"/>
      <c r="GC1389" s="482"/>
      <c r="GD1389" s="482"/>
      <c r="GE1389" s="482"/>
      <c r="GF1389" s="482"/>
      <c r="GG1389" s="482"/>
      <c r="GH1389" s="482"/>
      <c r="GI1389" s="482"/>
      <c r="GJ1389" s="482"/>
      <c r="GK1389" s="482"/>
      <c r="GL1389" s="482"/>
      <c r="GM1389" s="481"/>
      <c r="GN1389" s="447"/>
      <c r="GO1389" s="447"/>
      <c r="GP1389" s="451"/>
      <c r="GQ1389" s="451"/>
      <c r="GR1389" s="451"/>
      <c r="GS1389" s="451"/>
      <c r="GT1389" s="451"/>
      <c r="GU1389" s="451"/>
      <c r="GV1389" s="451"/>
      <c r="GW1389" s="451"/>
      <c r="GX1389" s="451"/>
      <c r="GY1389" s="451"/>
      <c r="GZ1389" s="447"/>
      <c r="HA1389" s="428"/>
      <c r="HB1389" s="469"/>
      <c r="HC1389" s="414"/>
      <c r="HD1389" s="414"/>
      <c r="HE1389" s="414"/>
      <c r="HF1389" s="414"/>
      <c r="HG1389" s="414"/>
      <c r="HH1389" s="415"/>
      <c r="HI1389" s="414"/>
      <c r="HJ1389" s="416"/>
      <c r="HK1389" s="366"/>
      <c r="HL1389" s="366"/>
      <c r="HM1389" s="366"/>
      <c r="HN1389" s="366"/>
      <c r="HO1389" s="366"/>
      <c r="HP1389" s="366"/>
      <c r="HQ1389" s="366"/>
      <c r="HR1389" s="366"/>
      <c r="HS1389" s="419"/>
      <c r="HT1389" s="480"/>
      <c r="HU1389" s="482"/>
      <c r="HV1389" s="482"/>
      <c r="HW1389" s="482"/>
      <c r="HX1389" s="482"/>
      <c r="HY1389" s="482"/>
      <c r="HZ1389" s="482"/>
      <c r="IA1389" s="482"/>
      <c r="IB1389" s="482"/>
      <c r="IC1389" s="482"/>
      <c r="ID1389" s="482"/>
      <c r="IE1389" s="482"/>
      <c r="IF1389" s="482"/>
      <c r="IG1389" s="482"/>
      <c r="IH1389" s="482"/>
      <c r="II1389" s="482"/>
      <c r="IJ1389" s="482"/>
      <c r="IK1389" s="482"/>
      <c r="IL1389" s="482"/>
      <c r="IM1389" s="481"/>
      <c r="IN1389" s="447"/>
      <c r="IO1389" s="447"/>
      <c r="IP1389" s="451"/>
      <c r="IQ1389" s="451"/>
      <c r="IR1389" s="451"/>
      <c r="IS1389" s="451"/>
      <c r="IT1389" s="451"/>
      <c r="IU1389" s="451"/>
      <c r="IV1389" s="451"/>
      <c r="IW1389" s="451"/>
      <c r="IX1389" s="451"/>
      <c r="IY1389" s="451"/>
      <c r="IZ1389" s="447"/>
      <c r="JA1389" s="428"/>
      <c r="JB1389" s="469"/>
      <c r="JC1389" s="414"/>
      <c r="JD1389" s="414"/>
      <c r="JE1389" s="414"/>
      <c r="JF1389" s="414"/>
      <c r="JG1389" s="414"/>
      <c r="JH1389" s="415"/>
      <c r="JI1389" s="414"/>
      <c r="JJ1389" s="416"/>
      <c r="JK1389" s="366"/>
      <c r="JL1389" s="366"/>
      <c r="JM1389" s="366"/>
      <c r="JN1389" s="366"/>
      <c r="JO1389" s="366"/>
      <c r="JP1389" s="366"/>
      <c r="JQ1389" s="366"/>
      <c r="JR1389" s="366"/>
      <c r="JS1389" s="419"/>
      <c r="JT1389" s="480"/>
      <c r="JU1389" s="482"/>
      <c r="JV1389" s="482"/>
      <c r="JW1389" s="482"/>
      <c r="JX1389" s="482"/>
      <c r="JY1389" s="482"/>
      <c r="JZ1389" s="482"/>
      <c r="KA1389" s="482"/>
      <c r="KB1389" s="482"/>
      <c r="KC1389" s="482"/>
      <c r="KD1389" s="482"/>
      <c r="KE1389" s="482"/>
      <c r="KF1389" s="482"/>
      <c r="KG1389" s="482"/>
      <c r="KH1389" s="482"/>
      <c r="KI1389" s="482"/>
      <c r="KJ1389" s="482"/>
      <c r="KK1389" s="482"/>
      <c r="KL1389" s="482"/>
      <c r="KM1389" s="481"/>
      <c r="KN1389" s="447"/>
      <c r="KO1389" s="447"/>
      <c r="KP1389" s="451"/>
      <c r="KQ1389" s="451"/>
      <c r="KR1389" s="451"/>
      <c r="KS1389" s="451"/>
      <c r="KT1389" s="451"/>
      <c r="KU1389" s="451"/>
      <c r="KV1389" s="451"/>
      <c r="KW1389" s="451"/>
      <c r="KX1389" s="451"/>
      <c r="KY1389" s="451"/>
      <c r="KZ1389" s="447"/>
      <c r="LA1389" s="428"/>
      <c r="LB1389" s="469"/>
      <c r="LC1389" s="414"/>
      <c r="LD1389" s="414"/>
      <c r="LE1389" s="414"/>
      <c r="LF1389" s="414"/>
      <c r="LG1389" s="414"/>
      <c r="LH1389" s="415"/>
      <c r="LI1389" s="414"/>
      <c r="LJ1389" s="416"/>
      <c r="LK1389" s="366"/>
      <c r="LL1389" s="366"/>
      <c r="LM1389" s="366"/>
      <c r="LN1389" s="366"/>
      <c r="LO1389" s="366"/>
      <c r="LP1389" s="366"/>
      <c r="LQ1389" s="366"/>
      <c r="LR1389" s="366"/>
      <c r="LS1389" s="419"/>
      <c r="LT1389" s="480"/>
      <c r="LU1389" s="482"/>
      <c r="LV1389" s="482"/>
      <c r="LW1389" s="482"/>
      <c r="LX1389" s="482"/>
      <c r="LY1389" s="482"/>
      <c r="LZ1389" s="482"/>
      <c r="MA1389" s="482"/>
      <c r="MB1389" s="482"/>
      <c r="MC1389" s="482"/>
      <c r="MD1389" s="482"/>
      <c r="ME1389" s="482"/>
      <c r="MF1389" s="482"/>
      <c r="MG1389" s="482"/>
      <c r="MH1389" s="482"/>
      <c r="MI1389" s="482"/>
      <c r="MJ1389" s="482"/>
      <c r="MK1389" s="482"/>
      <c r="ML1389" s="482"/>
      <c r="MM1389" s="481"/>
      <c r="MN1389" s="447"/>
      <c r="MO1389" s="447"/>
      <c r="MP1389" s="451"/>
      <c r="MQ1389" s="451"/>
      <c r="MR1389" s="451"/>
      <c r="MS1389" s="451"/>
      <c r="MT1389" s="451"/>
      <c r="MU1389" s="451"/>
      <c r="MV1389" s="451"/>
      <c r="MW1389" s="451"/>
      <c r="MX1389" s="451"/>
      <c r="MY1389" s="451"/>
      <c r="MZ1389" s="447"/>
      <c r="NA1389" s="428"/>
      <c r="NB1389" s="469"/>
      <c r="NC1389" s="414"/>
      <c r="ND1389" s="414"/>
      <c r="NE1389" s="414"/>
      <c r="NF1389" s="414"/>
      <c r="NG1389" s="414"/>
      <c r="NH1389" s="415"/>
      <c r="NI1389" s="414"/>
      <c r="NJ1389" s="416"/>
      <c r="NK1389" s="366"/>
      <c r="NL1389" s="366"/>
      <c r="NM1389" s="366"/>
      <c r="NN1389" s="366"/>
      <c r="NO1389" s="366"/>
      <c r="NP1389" s="366"/>
      <c r="NQ1389" s="366"/>
      <c r="NR1389" s="366"/>
      <c r="NS1389" s="419"/>
      <c r="NT1389" s="480"/>
      <c r="NU1389" s="482"/>
      <c r="NV1389" s="482"/>
      <c r="NW1389" s="482"/>
      <c r="NX1389" s="482"/>
      <c r="NY1389" s="482"/>
      <c r="NZ1389" s="482"/>
      <c r="OA1389" s="482"/>
      <c r="OB1389" s="482"/>
      <c r="OC1389" s="482"/>
      <c r="OD1389" s="482"/>
      <c r="OE1389" s="482"/>
      <c r="OF1389" s="482"/>
      <c r="OG1389" s="482"/>
      <c r="OH1389" s="482"/>
      <c r="OI1389" s="482"/>
      <c r="OJ1389" s="482"/>
      <c r="OK1389" s="482"/>
      <c r="OL1389" s="482"/>
      <c r="OM1389" s="481"/>
      <c r="ON1389" s="447"/>
      <c r="OO1389" s="447"/>
      <c r="OP1389" s="451"/>
      <c r="OQ1389" s="451"/>
      <c r="OR1389" s="451"/>
      <c r="OS1389" s="451"/>
      <c r="OT1389" s="451"/>
      <c r="OU1389" s="451"/>
      <c r="OV1389" s="451"/>
      <c r="OW1389" s="451"/>
      <c r="OX1389" s="451"/>
      <c r="OY1389" s="451"/>
      <c r="OZ1389" s="447"/>
      <c r="PA1389" s="428"/>
      <c r="PB1389" s="469"/>
      <c r="PC1389" s="414"/>
      <c r="PD1389" s="414"/>
      <c r="PE1389" s="414"/>
      <c r="PF1389" s="414"/>
      <c r="PG1389" s="414"/>
      <c r="PH1389" s="415"/>
      <c r="PI1389" s="414"/>
      <c r="PJ1389" s="416"/>
      <c r="PK1389" s="366"/>
      <c r="PL1389" s="366"/>
      <c r="PM1389" s="366"/>
      <c r="PN1389" s="366"/>
      <c r="PO1389" s="366"/>
      <c r="PP1389" s="366"/>
      <c r="PQ1389" s="366"/>
      <c r="PR1389" s="366"/>
      <c r="PS1389" s="419"/>
      <c r="PT1389" s="480"/>
      <c r="PU1389" s="482"/>
      <c r="PV1389" s="482"/>
      <c r="PW1389" s="482"/>
      <c r="PX1389" s="482"/>
      <c r="PY1389" s="482"/>
      <c r="PZ1389" s="482"/>
      <c r="QA1389" s="482"/>
      <c r="QB1389" s="482"/>
      <c r="QC1389" s="482"/>
      <c r="QD1389" s="482"/>
      <c r="QE1389" s="482"/>
      <c r="QF1389" s="482"/>
      <c r="QG1389" s="482"/>
      <c r="QH1389" s="482"/>
      <c r="QI1389" s="482"/>
      <c r="QJ1389" s="482"/>
      <c r="QK1389" s="482"/>
      <c r="QL1389" s="482"/>
      <c r="QM1389" s="481"/>
      <c r="QN1389" s="447"/>
      <c r="QO1389" s="447"/>
      <c r="QP1389" s="451"/>
      <c r="QQ1389" s="451"/>
      <c r="QR1389" s="451"/>
      <c r="QS1389" s="451"/>
      <c r="QT1389" s="451"/>
      <c r="QU1389" s="451"/>
      <c r="QV1389" s="451"/>
      <c r="QW1389" s="451"/>
      <c r="QX1389" s="451"/>
      <c r="QY1389" s="451"/>
      <c r="QZ1389" s="447"/>
      <c r="RA1389" s="428"/>
      <c r="RB1389" s="469"/>
      <c r="RC1389" s="414"/>
      <c r="RD1389" s="414"/>
      <c r="RE1389" s="414"/>
      <c r="RF1389" s="414"/>
      <c r="RG1389" s="414"/>
      <c r="RH1389" s="415"/>
      <c r="RI1389" s="414"/>
      <c r="RJ1389" s="416"/>
      <c r="RK1389" s="366"/>
      <c r="RL1389" s="366"/>
      <c r="RM1389" s="366"/>
      <c r="RN1389" s="366"/>
      <c r="RO1389" s="366"/>
      <c r="RP1389" s="366"/>
      <c r="RQ1389" s="366"/>
      <c r="RR1389" s="366"/>
      <c r="RS1389" s="419"/>
      <c r="RT1389" s="480"/>
      <c r="RU1389" s="482"/>
      <c r="RV1389" s="482"/>
      <c r="RW1389" s="482"/>
      <c r="RX1389" s="482"/>
      <c r="RY1389" s="482"/>
      <c r="RZ1389" s="482"/>
      <c r="SA1389" s="482"/>
      <c r="SB1389" s="482"/>
      <c r="SC1389" s="482"/>
      <c r="SD1389" s="482"/>
      <c r="SE1389" s="482"/>
      <c r="SF1389" s="482"/>
      <c r="SG1389" s="482"/>
      <c r="SH1389" s="482"/>
      <c r="SI1389" s="482"/>
      <c r="SJ1389" s="482"/>
      <c r="SK1389" s="482"/>
      <c r="SL1389" s="482"/>
      <c r="SM1389" s="481"/>
      <c r="SN1389" s="447"/>
      <c r="SO1389" s="447"/>
      <c r="SP1389" s="451"/>
      <c r="SQ1389" s="451"/>
      <c r="SR1389" s="451"/>
      <c r="SS1389" s="451"/>
      <c r="ST1389" s="451"/>
      <c r="SU1389" s="451"/>
      <c r="SV1389" s="451"/>
      <c r="SW1389" s="451"/>
      <c r="SX1389" s="451"/>
      <c r="SY1389" s="451"/>
      <c r="SZ1389" s="447"/>
      <c r="TA1389" s="428"/>
      <c r="TB1389" s="469"/>
      <c r="TC1389" s="414"/>
      <c r="TD1389" s="414"/>
      <c r="TE1389" s="414"/>
      <c r="TF1389" s="414"/>
      <c r="TG1389" s="414"/>
      <c r="TH1389" s="415"/>
      <c r="TI1389" s="414"/>
      <c r="TJ1389" s="416"/>
      <c r="TK1389" s="366"/>
      <c r="TL1389" s="366"/>
      <c r="TM1389" s="366"/>
      <c r="TN1389" s="366"/>
      <c r="TO1389" s="366"/>
      <c r="TP1389" s="366"/>
      <c r="TQ1389" s="366"/>
      <c r="TR1389" s="366"/>
      <c r="TS1389" s="419"/>
      <c r="TT1389" s="480"/>
      <c r="TU1389" s="482"/>
      <c r="TV1389" s="482"/>
      <c r="TW1389" s="482"/>
      <c r="TX1389" s="482"/>
      <c r="TY1389" s="482"/>
      <c r="TZ1389" s="482"/>
      <c r="UA1389" s="482"/>
      <c r="UB1389" s="482"/>
      <c r="UC1389" s="482"/>
      <c r="UD1389" s="482"/>
      <c r="UE1389" s="482"/>
      <c r="UF1389" s="482"/>
      <c r="UG1389" s="482"/>
      <c r="UH1389" s="482"/>
      <c r="UI1389" s="482"/>
      <c r="UJ1389" s="482"/>
      <c r="UK1389" s="482"/>
      <c r="UL1389" s="482"/>
      <c r="UM1389" s="481"/>
      <c r="UN1389" s="447"/>
      <c r="UO1389" s="447"/>
      <c r="UP1389" s="451"/>
      <c r="UQ1389" s="451"/>
      <c r="UR1389" s="451"/>
      <c r="US1389" s="451"/>
      <c r="UT1389" s="451"/>
      <c r="UU1389" s="451"/>
      <c r="UV1389" s="451"/>
      <c r="UW1389" s="451"/>
      <c r="UX1389" s="451"/>
      <c r="UY1389" s="451"/>
      <c r="UZ1389" s="447"/>
      <c r="VA1389" s="428"/>
      <c r="VB1389" s="469"/>
      <c r="VC1389" s="414"/>
      <c r="VD1389" s="414"/>
      <c r="VE1389" s="414"/>
      <c r="VF1389" s="414"/>
      <c r="VG1389" s="414"/>
      <c r="VH1389" s="415"/>
      <c r="VI1389" s="414"/>
      <c r="VJ1389" s="416"/>
      <c r="VK1389" s="366"/>
      <c r="VL1389" s="366"/>
      <c r="VM1389" s="366"/>
      <c r="VN1389" s="366"/>
      <c r="VO1389" s="366"/>
      <c r="VP1389" s="366"/>
      <c r="VQ1389" s="366"/>
      <c r="VR1389" s="366"/>
      <c r="VS1389" s="419"/>
      <c r="VT1389" s="480"/>
      <c r="VU1389" s="482"/>
      <c r="VV1389" s="482"/>
      <c r="VW1389" s="482"/>
      <c r="VX1389" s="482"/>
      <c r="VY1389" s="482"/>
      <c r="VZ1389" s="482"/>
      <c r="WA1389" s="482"/>
      <c r="WB1389" s="482"/>
      <c r="WC1389" s="482"/>
      <c r="WD1389" s="482"/>
      <c r="WE1389" s="482"/>
      <c r="WF1389" s="482"/>
      <c r="WG1389" s="482"/>
      <c r="WH1389" s="482"/>
      <c r="WI1389" s="482"/>
      <c r="WJ1389" s="482"/>
      <c r="WK1389" s="482"/>
      <c r="WL1389" s="482"/>
      <c r="WM1389" s="481"/>
      <c r="WN1389" s="447"/>
      <c r="WO1389" s="447"/>
      <c r="WP1389" s="451"/>
      <c r="WQ1389" s="451"/>
      <c r="WR1389" s="451"/>
      <c r="WS1389" s="451"/>
      <c r="WT1389" s="451"/>
      <c r="WU1389" s="451"/>
      <c r="WV1389" s="451"/>
      <c r="WW1389" s="451"/>
      <c r="WX1389" s="451"/>
      <c r="WY1389" s="451"/>
      <c r="WZ1389" s="447"/>
      <c r="XA1389" s="428"/>
      <c r="XB1389" s="469"/>
      <c r="XC1389" s="414"/>
      <c r="XD1389" s="414"/>
      <c r="XE1389" s="414"/>
      <c r="XF1389" s="414"/>
      <c r="XG1389" s="414"/>
      <c r="XH1389" s="415"/>
      <c r="XI1389" s="414"/>
      <c r="XJ1389" s="416"/>
      <c r="XK1389" s="366"/>
      <c r="XL1389" s="366"/>
      <c r="XM1389" s="366"/>
      <c r="XN1389" s="366"/>
      <c r="XO1389" s="366"/>
      <c r="XP1389" s="366"/>
      <c r="XQ1389" s="366"/>
      <c r="XR1389" s="366"/>
      <c r="XS1389" s="419"/>
      <c r="XT1389" s="480"/>
      <c r="XU1389" s="482"/>
      <c r="XV1389" s="482"/>
      <c r="XW1389" s="482"/>
      <c r="XX1389" s="482"/>
      <c r="XY1389" s="482"/>
      <c r="XZ1389" s="482"/>
      <c r="YA1389" s="482"/>
      <c r="YB1389" s="482"/>
      <c r="YC1389" s="482"/>
      <c r="YD1389" s="482"/>
      <c r="YE1389" s="482"/>
      <c r="YF1389" s="482"/>
      <c r="YG1389" s="482"/>
      <c r="YH1389" s="482"/>
      <c r="YI1389" s="482"/>
      <c r="YJ1389" s="482"/>
      <c r="YK1389" s="482"/>
      <c r="YL1389" s="482"/>
      <c r="YM1389" s="481"/>
      <c r="YN1389" s="447"/>
      <c r="YO1389" s="447"/>
      <c r="YP1389" s="451"/>
      <c r="YQ1389" s="451"/>
      <c r="YR1389" s="451"/>
      <c r="YS1389" s="451"/>
      <c r="YT1389" s="451"/>
      <c r="YU1389" s="451"/>
      <c r="YV1389" s="451"/>
      <c r="YW1389" s="451"/>
      <c r="YX1389" s="451"/>
      <c r="YY1389" s="451"/>
      <c r="YZ1389" s="447"/>
      <c r="ZA1389" s="428"/>
      <c r="ZB1389" s="469"/>
      <c r="ZC1389" s="414"/>
      <c r="ZD1389" s="414"/>
      <c r="ZE1389" s="414"/>
      <c r="ZF1389" s="414"/>
      <c r="ZG1389" s="414"/>
      <c r="ZH1389" s="415"/>
      <c r="ZI1389" s="414"/>
      <c r="ZJ1389" s="416"/>
      <c r="ZK1389" s="366"/>
      <c r="ZL1389" s="366"/>
      <c r="ZM1389" s="366"/>
      <c r="ZN1389" s="366"/>
      <c r="ZO1389" s="366"/>
      <c r="ZP1389" s="366"/>
      <c r="ZQ1389" s="366"/>
      <c r="ZR1389" s="366"/>
      <c r="ZS1389" s="419"/>
      <c r="ZT1389" s="480"/>
      <c r="ZU1389" s="482"/>
      <c r="ZV1389" s="482"/>
      <c r="ZW1389" s="482"/>
      <c r="ZX1389" s="482"/>
      <c r="ZY1389" s="482"/>
      <c r="ZZ1389" s="482"/>
      <c r="AAA1389" s="482"/>
      <c r="AAB1389" s="482"/>
      <c r="AAC1389" s="482"/>
      <c r="AAD1389" s="482"/>
      <c r="AAE1389" s="482"/>
      <c r="AAF1389" s="482"/>
      <c r="AAG1389" s="482"/>
      <c r="AAH1389" s="482"/>
      <c r="AAI1389" s="482"/>
      <c r="AAJ1389" s="482"/>
      <c r="AAK1389" s="482"/>
      <c r="AAL1389" s="482"/>
      <c r="AAM1389" s="481"/>
      <c r="AAN1389" s="447"/>
      <c r="AAO1389" s="447"/>
      <c r="AAP1389" s="451"/>
      <c r="AAQ1389" s="451"/>
      <c r="AAR1389" s="451"/>
      <c r="AAS1389" s="451"/>
      <c r="AAT1389" s="451"/>
      <c r="AAU1389" s="451"/>
      <c r="AAV1389" s="451"/>
      <c r="AAW1389" s="451"/>
      <c r="AAX1389" s="451"/>
      <c r="AAY1389" s="451"/>
      <c r="AAZ1389" s="447"/>
      <c r="ABA1389" s="428"/>
      <c r="ABB1389" s="469"/>
      <c r="ABC1389" s="414"/>
      <c r="ABD1389" s="414"/>
      <c r="ABE1389" s="414"/>
      <c r="ABF1389" s="414"/>
      <c r="ABG1389" s="414"/>
      <c r="ABH1389" s="415"/>
      <c r="ABI1389" s="414"/>
      <c r="ABJ1389" s="416"/>
      <c r="ABK1389" s="366"/>
      <c r="ABL1389" s="366"/>
      <c r="ABM1389" s="366"/>
      <c r="ABN1389" s="366"/>
      <c r="ABO1389" s="366"/>
      <c r="ABP1389" s="366"/>
      <c r="ABQ1389" s="366"/>
      <c r="ABR1389" s="366"/>
      <c r="ABS1389" s="419"/>
      <c r="ABT1389" s="480"/>
      <c r="ABU1389" s="482"/>
      <c r="ABV1389" s="482"/>
      <c r="ABW1389" s="482"/>
      <c r="ABX1389" s="482"/>
      <c r="ABY1389" s="482"/>
      <c r="ABZ1389" s="482"/>
      <c r="ACA1389" s="482"/>
      <c r="ACB1389" s="482"/>
      <c r="ACC1389" s="482"/>
      <c r="ACD1389" s="482"/>
      <c r="ACE1389" s="482"/>
      <c r="ACF1389" s="482"/>
      <c r="ACG1389" s="482"/>
      <c r="ACH1389" s="482"/>
      <c r="ACI1389" s="482"/>
      <c r="ACJ1389" s="482"/>
      <c r="ACK1389" s="482"/>
      <c r="ACL1389" s="482"/>
      <c r="ACM1389" s="481"/>
      <c r="ACN1389" s="447"/>
      <c r="ACO1389" s="447"/>
      <c r="ACP1389" s="451"/>
      <c r="ACQ1389" s="451"/>
      <c r="ACR1389" s="451"/>
      <c r="ACS1389" s="451"/>
      <c r="ACT1389" s="451"/>
      <c r="ACU1389" s="451"/>
      <c r="ACV1389" s="451"/>
      <c r="ACW1389" s="451"/>
      <c r="ACX1389" s="451"/>
      <c r="ACY1389" s="451"/>
      <c r="ACZ1389" s="447"/>
      <c r="ADA1389" s="428"/>
      <c r="ADB1389" s="469"/>
      <c r="ADC1389" s="414"/>
      <c r="ADD1389" s="414"/>
      <c r="ADE1389" s="414"/>
      <c r="ADF1389" s="414"/>
      <c r="ADG1389" s="414"/>
      <c r="ADH1389" s="415"/>
      <c r="ADI1389" s="414"/>
      <c r="ADJ1389" s="416"/>
      <c r="ADK1389" s="366"/>
      <c r="ADL1389" s="366"/>
      <c r="ADM1389" s="366"/>
      <c r="ADN1389" s="366"/>
      <c r="ADO1389" s="366"/>
      <c r="ADP1389" s="366"/>
      <c r="ADQ1389" s="366"/>
      <c r="ADR1389" s="366"/>
      <c r="ADS1389" s="419"/>
      <c r="ADT1389" s="480"/>
      <c r="ADU1389" s="482"/>
      <c r="ADV1389" s="482"/>
      <c r="ADW1389" s="482"/>
      <c r="ADX1389" s="482"/>
      <c r="ADY1389" s="482"/>
      <c r="ADZ1389" s="482"/>
      <c r="AEA1389" s="482"/>
      <c r="AEB1389" s="482"/>
      <c r="AEC1389" s="482"/>
      <c r="AED1389" s="482"/>
      <c r="AEE1389" s="482"/>
      <c r="AEF1389" s="482"/>
      <c r="AEG1389" s="482"/>
      <c r="AEH1389" s="482"/>
      <c r="AEI1389" s="482"/>
      <c r="AEJ1389" s="482"/>
      <c r="AEK1389" s="482"/>
      <c r="AEL1389" s="482"/>
      <c r="AEM1389" s="481"/>
      <c r="AEN1389" s="447"/>
      <c r="AEO1389" s="447"/>
      <c r="AEP1389" s="451"/>
      <c r="AEQ1389" s="451"/>
      <c r="AER1389" s="451"/>
      <c r="AES1389" s="451"/>
      <c r="AET1389" s="451"/>
      <c r="AEU1389" s="451"/>
      <c r="AEV1389" s="451"/>
      <c r="AEW1389" s="451"/>
      <c r="AEX1389" s="451"/>
      <c r="AEY1389" s="451"/>
      <c r="AEZ1389" s="447"/>
      <c r="AFA1389" s="428"/>
      <c r="AFB1389" s="469"/>
      <c r="AFC1389" s="414"/>
      <c r="AFD1389" s="414"/>
      <c r="AFE1389" s="414"/>
      <c r="AFF1389" s="414"/>
      <c r="AFG1389" s="414"/>
      <c r="AFH1389" s="415"/>
      <c r="AFI1389" s="414"/>
      <c r="AFJ1389" s="416"/>
      <c r="AFK1389" s="366"/>
      <c r="AFL1389" s="366"/>
      <c r="AFM1389" s="366"/>
      <c r="AFN1389" s="366"/>
      <c r="AFO1389" s="366"/>
      <c r="AFP1389" s="366"/>
      <c r="AFQ1389" s="366"/>
      <c r="AFR1389" s="366"/>
      <c r="AFS1389" s="419"/>
      <c r="AFT1389" s="480"/>
      <c r="AFU1389" s="482"/>
      <c r="AFV1389" s="482"/>
      <c r="AFW1389" s="482"/>
      <c r="AFX1389" s="482"/>
      <c r="AFY1389" s="482"/>
      <c r="AFZ1389" s="482"/>
      <c r="AGA1389" s="482"/>
      <c r="AGB1389" s="482"/>
      <c r="AGC1389" s="482"/>
      <c r="AGD1389" s="482"/>
      <c r="AGE1389" s="482"/>
      <c r="AGF1389" s="482"/>
      <c r="AGG1389" s="482"/>
      <c r="AGH1389" s="482"/>
      <c r="AGI1389" s="482"/>
      <c r="AGJ1389" s="482"/>
      <c r="AGK1389" s="482"/>
      <c r="AGL1389" s="482"/>
      <c r="AGM1389" s="481"/>
      <c r="AGN1389" s="447"/>
      <c r="AGO1389" s="447"/>
      <c r="AGP1389" s="451"/>
      <c r="AGQ1389" s="451"/>
      <c r="AGR1389" s="451"/>
      <c r="AGS1389" s="451"/>
      <c r="AGT1389" s="451"/>
      <c r="AGU1389" s="451"/>
      <c r="AGV1389" s="451"/>
      <c r="AGW1389" s="451"/>
      <c r="AGX1389" s="451"/>
      <c r="AGY1389" s="451"/>
      <c r="AGZ1389" s="447"/>
      <c r="AHA1389" s="428"/>
      <c r="AHB1389" s="469"/>
      <c r="AHC1389" s="414"/>
      <c r="AHD1389" s="414"/>
      <c r="AHE1389" s="414"/>
      <c r="AHF1389" s="414"/>
      <c r="AHG1389" s="414"/>
      <c r="AHH1389" s="415"/>
      <c r="AHI1389" s="414"/>
      <c r="AHJ1389" s="416"/>
      <c r="AHK1389" s="366"/>
      <c r="AHL1389" s="366"/>
      <c r="AHM1389" s="366"/>
      <c r="AHN1389" s="366"/>
      <c r="AHO1389" s="366"/>
      <c r="AHP1389" s="366"/>
      <c r="AHQ1389" s="366"/>
      <c r="AHR1389" s="366"/>
      <c r="AHS1389" s="419"/>
      <c r="AHT1389" s="480"/>
      <c r="AHU1389" s="482"/>
      <c r="AHV1389" s="482"/>
      <c r="AHW1389" s="482"/>
      <c r="AHX1389" s="482"/>
      <c r="AHY1389" s="482"/>
      <c r="AHZ1389" s="482"/>
      <c r="AIA1389" s="482"/>
      <c r="AIB1389" s="482"/>
      <c r="AIC1389" s="482"/>
      <c r="AID1389" s="482"/>
      <c r="AIE1389" s="482"/>
      <c r="AIF1389" s="482"/>
      <c r="AIG1389" s="482"/>
      <c r="AIH1389" s="482"/>
      <c r="AII1389" s="482"/>
      <c r="AIJ1389" s="482"/>
      <c r="AIK1389" s="482"/>
      <c r="AIL1389" s="482"/>
      <c r="AIM1389" s="481"/>
      <c r="AIN1389" s="447"/>
      <c r="AIO1389" s="447"/>
      <c r="AIP1389" s="451"/>
      <c r="AIQ1389" s="451"/>
      <c r="AIR1389" s="451"/>
      <c r="AIS1389" s="451"/>
      <c r="AIT1389" s="451"/>
      <c r="AIU1389" s="451"/>
      <c r="AIV1389" s="451"/>
      <c r="AIW1389" s="451"/>
      <c r="AIX1389" s="451"/>
      <c r="AIY1389" s="451"/>
      <c r="AIZ1389" s="447"/>
      <c r="AJA1389" s="428"/>
      <c r="AJB1389" s="469"/>
      <c r="AJC1389" s="414"/>
      <c r="AJD1389" s="414"/>
      <c r="AJE1389" s="414"/>
      <c r="AJF1389" s="414"/>
      <c r="AJG1389" s="414"/>
      <c r="AJH1389" s="415"/>
      <c r="AJI1389" s="414"/>
      <c r="AJJ1389" s="416"/>
      <c r="AJK1389" s="366"/>
      <c r="AJL1389" s="366"/>
      <c r="AJM1389" s="366"/>
      <c r="AJN1389" s="366"/>
      <c r="AJO1389" s="366"/>
      <c r="AJP1389" s="366"/>
      <c r="AJQ1389" s="366"/>
      <c r="AJR1389" s="366"/>
      <c r="AJS1389" s="419"/>
      <c r="AJT1389" s="480"/>
      <c r="AJU1389" s="482"/>
      <c r="AJV1389" s="482"/>
      <c r="AJW1389" s="482"/>
      <c r="AJX1389" s="482"/>
      <c r="AJY1389" s="482"/>
      <c r="AJZ1389" s="482"/>
      <c r="AKA1389" s="482"/>
      <c r="AKB1389" s="482"/>
      <c r="AKC1389" s="482"/>
      <c r="AKD1389" s="482"/>
      <c r="AKE1389" s="482"/>
      <c r="AKF1389" s="482"/>
      <c r="AKG1389" s="482"/>
      <c r="AKH1389" s="482"/>
      <c r="AKI1389" s="482"/>
      <c r="AKJ1389" s="482"/>
      <c r="AKK1389" s="482"/>
      <c r="AKL1389" s="482"/>
      <c r="AKM1389" s="481"/>
      <c r="AKN1389" s="447"/>
      <c r="AKO1389" s="447"/>
      <c r="AKP1389" s="451"/>
      <c r="AKQ1389" s="451"/>
      <c r="AKR1389" s="451"/>
      <c r="AKS1389" s="451"/>
      <c r="AKT1389" s="451"/>
      <c r="AKU1389" s="451"/>
      <c r="AKV1389" s="451"/>
      <c r="AKW1389" s="451"/>
      <c r="AKX1389" s="451"/>
      <c r="AKY1389" s="451"/>
      <c r="AKZ1389" s="447"/>
      <c r="ALA1389" s="428"/>
      <c r="ALB1389" s="469"/>
      <c r="ALC1389" s="414"/>
      <c r="ALD1389" s="414"/>
      <c r="ALE1389" s="414"/>
      <c r="ALF1389" s="414"/>
      <c r="ALG1389" s="414"/>
      <c r="ALH1389" s="415"/>
      <c r="ALI1389" s="414"/>
      <c r="ALJ1389" s="416"/>
      <c r="ALK1389" s="366"/>
      <c r="ALL1389" s="366"/>
      <c r="ALM1389" s="366"/>
      <c r="ALN1389" s="366"/>
      <c r="ALO1389" s="366"/>
      <c r="ALP1389" s="366"/>
      <c r="ALQ1389" s="366"/>
      <c r="ALR1389" s="366"/>
      <c r="ALS1389" s="419"/>
      <c r="ALT1389" s="480"/>
      <c r="ALU1389" s="482"/>
      <c r="ALV1389" s="482"/>
      <c r="ALW1389" s="482"/>
      <c r="ALX1389" s="482"/>
      <c r="ALY1389" s="482"/>
      <c r="ALZ1389" s="482"/>
      <c r="AMA1389" s="482"/>
      <c r="AMB1389" s="482"/>
      <c r="AMC1389" s="482"/>
      <c r="AMD1389" s="482"/>
      <c r="AME1389" s="482"/>
      <c r="AMF1389" s="482"/>
      <c r="AMG1389" s="482"/>
      <c r="AMH1389" s="482"/>
      <c r="AMI1389" s="482"/>
      <c r="AMJ1389" s="482"/>
      <c r="AMK1389" s="482"/>
      <c r="AML1389" s="482"/>
      <c r="AMM1389" s="481"/>
      <c r="AMN1389" s="447"/>
      <c r="AMO1389" s="447"/>
      <c r="AMP1389" s="451"/>
      <c r="AMQ1389" s="451"/>
      <c r="AMR1389" s="451"/>
      <c r="AMS1389" s="451"/>
      <c r="AMT1389" s="451"/>
      <c r="AMU1389" s="451"/>
      <c r="AMV1389" s="451"/>
      <c r="AMW1389" s="451"/>
      <c r="AMX1389" s="451"/>
      <c r="AMY1389" s="451"/>
      <c r="AMZ1389" s="447"/>
      <c r="ANA1389" s="428"/>
      <c r="ANB1389" s="469"/>
      <c r="ANC1389" s="414"/>
      <c r="AND1389" s="414"/>
      <c r="ANE1389" s="414"/>
      <c r="ANF1389" s="414"/>
      <c r="ANG1389" s="414"/>
      <c r="ANH1389" s="415"/>
      <c r="ANI1389" s="414"/>
      <c r="ANJ1389" s="416"/>
      <c r="ANK1389" s="366"/>
      <c r="ANL1389" s="366"/>
      <c r="ANM1389" s="366"/>
      <c r="ANN1389" s="366"/>
      <c r="ANO1389" s="366"/>
      <c r="ANP1389" s="366"/>
      <c r="ANQ1389" s="366"/>
      <c r="ANR1389" s="366"/>
      <c r="ANS1389" s="419"/>
      <c r="ANT1389" s="480"/>
      <c r="ANU1389" s="482"/>
      <c r="ANV1389" s="482"/>
      <c r="ANW1389" s="482"/>
      <c r="ANX1389" s="482"/>
      <c r="ANY1389" s="482"/>
      <c r="ANZ1389" s="482"/>
      <c r="AOA1389" s="482"/>
      <c r="AOB1389" s="482"/>
      <c r="AOC1389" s="482"/>
      <c r="AOD1389" s="482"/>
      <c r="AOE1389" s="482"/>
      <c r="AOF1389" s="482"/>
      <c r="AOG1389" s="482"/>
      <c r="AOH1389" s="482"/>
      <c r="AOI1389" s="482"/>
      <c r="AOJ1389" s="482"/>
      <c r="AOK1389" s="482"/>
      <c r="AOL1389" s="482"/>
      <c r="AOM1389" s="481"/>
      <c r="AON1389" s="447"/>
      <c r="AOO1389" s="447"/>
      <c r="AOP1389" s="451"/>
      <c r="AOQ1389" s="451"/>
      <c r="AOR1389" s="451"/>
      <c r="AOS1389" s="451"/>
      <c r="AOT1389" s="451"/>
      <c r="AOU1389" s="451"/>
      <c r="AOV1389" s="451"/>
      <c r="AOW1389" s="451"/>
      <c r="AOX1389" s="451"/>
      <c r="AOY1389" s="451"/>
      <c r="AOZ1389" s="447"/>
      <c r="APA1389" s="428"/>
      <c r="APB1389" s="469"/>
      <c r="APC1389" s="414"/>
      <c r="APD1389" s="414"/>
      <c r="APE1389" s="414"/>
      <c r="APF1389" s="414"/>
      <c r="APG1389" s="414"/>
      <c r="APH1389" s="415"/>
      <c r="API1389" s="414"/>
      <c r="APJ1389" s="416"/>
      <c r="APK1389" s="366"/>
      <c r="APL1389" s="366"/>
      <c r="APM1389" s="366"/>
      <c r="APN1389" s="366"/>
      <c r="APO1389" s="366"/>
      <c r="APP1389" s="366"/>
      <c r="APQ1389" s="366"/>
      <c r="APR1389" s="366"/>
      <c r="APS1389" s="419"/>
      <c r="APT1389" s="480"/>
      <c r="APU1389" s="482"/>
      <c r="APV1389" s="482"/>
      <c r="APW1389" s="482"/>
      <c r="APX1389" s="482"/>
      <c r="APY1389" s="482"/>
      <c r="APZ1389" s="482"/>
      <c r="AQA1389" s="482"/>
      <c r="AQB1389" s="482"/>
      <c r="AQC1389" s="482"/>
      <c r="AQD1389" s="482"/>
      <c r="AQE1389" s="482"/>
      <c r="AQF1389" s="482"/>
      <c r="AQG1389" s="482"/>
      <c r="AQH1389" s="482"/>
      <c r="AQI1389" s="482"/>
      <c r="AQJ1389" s="482"/>
      <c r="AQK1389" s="482"/>
      <c r="AQL1389" s="482"/>
      <c r="AQM1389" s="481"/>
      <c r="AQN1389" s="447"/>
      <c r="AQO1389" s="447"/>
      <c r="AQP1389" s="451"/>
      <c r="AQQ1389" s="451"/>
      <c r="AQR1389" s="451"/>
      <c r="AQS1389" s="451"/>
      <c r="AQT1389" s="451"/>
      <c r="AQU1389" s="451"/>
      <c r="AQV1389" s="451"/>
      <c r="AQW1389" s="451"/>
      <c r="AQX1389" s="451"/>
      <c r="AQY1389" s="451"/>
      <c r="AQZ1389" s="447"/>
      <c r="ARA1389" s="428"/>
      <c r="ARB1389" s="469"/>
      <c r="ARC1389" s="414"/>
      <c r="ARD1389" s="414"/>
      <c r="ARE1389" s="414"/>
      <c r="ARF1389" s="414"/>
      <c r="ARG1389" s="414"/>
      <c r="ARH1389" s="415"/>
      <c r="ARI1389" s="414"/>
      <c r="ARJ1389" s="416"/>
      <c r="ARK1389" s="366"/>
      <c r="ARL1389" s="366"/>
      <c r="ARM1389" s="366"/>
      <c r="ARN1389" s="366"/>
      <c r="ARO1389" s="366"/>
      <c r="ARP1389" s="366"/>
      <c r="ARQ1389" s="366"/>
      <c r="ARR1389" s="366"/>
      <c r="ARS1389" s="419"/>
      <c r="ART1389" s="480"/>
      <c r="ARU1389" s="482"/>
      <c r="ARV1389" s="482"/>
      <c r="ARW1389" s="482"/>
      <c r="ARX1389" s="482"/>
      <c r="ARY1389" s="482"/>
      <c r="ARZ1389" s="482"/>
      <c r="ASA1389" s="482"/>
      <c r="ASB1389" s="482"/>
      <c r="ASC1389" s="482"/>
      <c r="ASD1389" s="482"/>
      <c r="ASE1389" s="482"/>
      <c r="ASF1389" s="482"/>
      <c r="ASG1389" s="482"/>
      <c r="ASH1389" s="482"/>
      <c r="ASI1389" s="482"/>
      <c r="ASJ1389" s="482"/>
      <c r="ASK1389" s="482"/>
      <c r="ASL1389" s="482"/>
      <c r="ASM1389" s="481"/>
      <c r="ASN1389" s="447"/>
      <c r="ASO1389" s="447"/>
      <c r="ASP1389" s="451"/>
      <c r="ASQ1389" s="451"/>
      <c r="ASR1389" s="451"/>
      <c r="ASS1389" s="451"/>
      <c r="AST1389" s="451"/>
      <c r="ASU1389" s="451"/>
      <c r="ASV1389" s="451"/>
      <c r="ASW1389" s="451"/>
      <c r="ASX1389" s="451"/>
      <c r="ASY1389" s="451"/>
      <c r="ASZ1389" s="447"/>
      <c r="ATA1389" s="428"/>
      <c r="ATB1389" s="469"/>
      <c r="ATC1389" s="414"/>
      <c r="ATD1389" s="414"/>
      <c r="ATE1389" s="414"/>
      <c r="ATF1389" s="414"/>
      <c r="ATG1389" s="414"/>
      <c r="ATH1389" s="415"/>
      <c r="ATI1389" s="414"/>
      <c r="ATJ1389" s="416"/>
      <c r="ATK1389" s="366"/>
      <c r="ATL1389" s="366"/>
      <c r="ATM1389" s="366"/>
      <c r="ATN1389" s="366"/>
      <c r="ATO1389" s="366"/>
      <c r="ATP1389" s="366"/>
      <c r="ATQ1389" s="366"/>
      <c r="ATR1389" s="366"/>
      <c r="ATS1389" s="419"/>
      <c r="ATT1389" s="480"/>
      <c r="ATU1389" s="482"/>
      <c r="ATV1389" s="482"/>
      <c r="ATW1389" s="482"/>
      <c r="ATX1389" s="482"/>
      <c r="ATY1389" s="482"/>
      <c r="ATZ1389" s="482"/>
      <c r="AUA1389" s="482"/>
      <c r="AUB1389" s="482"/>
      <c r="AUC1389" s="482"/>
      <c r="AUD1389" s="482"/>
      <c r="AUE1389" s="482"/>
      <c r="AUF1389" s="482"/>
      <c r="AUG1389" s="482"/>
      <c r="AUH1389" s="482"/>
      <c r="AUI1389" s="482"/>
      <c r="AUJ1389" s="482"/>
      <c r="AUK1389" s="482"/>
      <c r="AUL1389" s="482"/>
      <c r="AUM1389" s="481"/>
      <c r="AUN1389" s="447"/>
      <c r="AUO1389" s="447"/>
      <c r="AUP1389" s="451"/>
      <c r="AUQ1389" s="451"/>
      <c r="AUR1389" s="451"/>
      <c r="AUS1389" s="451"/>
      <c r="AUT1389" s="451"/>
      <c r="AUU1389" s="451"/>
      <c r="AUV1389" s="451"/>
      <c r="AUW1389" s="451"/>
      <c r="AUX1389" s="451"/>
      <c r="AUY1389" s="451"/>
      <c r="AUZ1389" s="447"/>
      <c r="AVA1389" s="428"/>
      <c r="AVB1389" s="469"/>
      <c r="AVC1389" s="414"/>
      <c r="AVD1389" s="414"/>
      <c r="AVE1389" s="414"/>
      <c r="AVF1389" s="414"/>
      <c r="AVG1389" s="414"/>
      <c r="AVH1389" s="415"/>
      <c r="AVI1389" s="414"/>
      <c r="AVJ1389" s="416"/>
      <c r="AVK1389" s="366"/>
      <c r="AVL1389" s="366"/>
      <c r="AVM1389" s="366"/>
      <c r="AVN1389" s="366"/>
      <c r="AVO1389" s="366"/>
      <c r="AVP1389" s="366"/>
      <c r="AVQ1389" s="366"/>
      <c r="AVR1389" s="366"/>
      <c r="AVS1389" s="419"/>
      <c r="AVT1389" s="480"/>
      <c r="AVU1389" s="482"/>
      <c r="AVV1389" s="482"/>
      <c r="AVW1389" s="482"/>
      <c r="AVX1389" s="482"/>
      <c r="AVY1389" s="482"/>
      <c r="AVZ1389" s="482"/>
      <c r="AWA1389" s="482"/>
      <c r="AWB1389" s="482"/>
      <c r="AWC1389" s="482"/>
      <c r="AWD1389" s="482"/>
      <c r="AWE1389" s="482"/>
      <c r="AWF1389" s="482"/>
      <c r="AWG1389" s="482"/>
      <c r="AWH1389" s="482"/>
      <c r="AWI1389" s="482"/>
      <c r="AWJ1389" s="482"/>
      <c r="AWK1389" s="482"/>
      <c r="AWL1389" s="482"/>
      <c r="AWM1389" s="481"/>
      <c r="AWN1389" s="447"/>
      <c r="AWO1389" s="447"/>
      <c r="AWP1389" s="451"/>
      <c r="AWQ1389" s="451"/>
      <c r="AWR1389" s="451"/>
      <c r="AWS1389" s="451"/>
      <c r="AWT1389" s="451"/>
      <c r="AWU1389" s="451"/>
      <c r="AWV1389" s="451"/>
      <c r="AWW1389" s="451"/>
      <c r="AWX1389" s="451"/>
      <c r="AWY1389" s="451"/>
      <c r="AWZ1389" s="447"/>
      <c r="AXA1389" s="428"/>
      <c r="AXB1389" s="469"/>
      <c r="AXC1389" s="414"/>
      <c r="AXD1389" s="414"/>
      <c r="AXE1389" s="414"/>
      <c r="AXF1389" s="414"/>
      <c r="AXG1389" s="414"/>
      <c r="AXH1389" s="415"/>
      <c r="AXI1389" s="414"/>
      <c r="AXJ1389" s="416"/>
      <c r="AXK1389" s="366"/>
      <c r="AXL1389" s="366"/>
      <c r="AXM1389" s="366"/>
      <c r="AXN1389" s="366"/>
      <c r="AXO1389" s="366"/>
      <c r="AXP1389" s="366"/>
      <c r="AXQ1389" s="366"/>
      <c r="AXR1389" s="366"/>
      <c r="AXS1389" s="419"/>
      <c r="AXT1389" s="480"/>
      <c r="AXU1389" s="482"/>
      <c r="AXV1389" s="482"/>
      <c r="AXW1389" s="482"/>
      <c r="AXX1389" s="482"/>
      <c r="AXY1389" s="482"/>
      <c r="AXZ1389" s="482"/>
      <c r="AYA1389" s="482"/>
      <c r="AYB1389" s="482"/>
      <c r="AYC1389" s="482"/>
      <c r="AYD1389" s="482"/>
      <c r="AYE1389" s="482"/>
      <c r="AYF1389" s="482"/>
      <c r="AYG1389" s="482"/>
      <c r="AYH1389" s="482"/>
      <c r="AYI1389" s="482"/>
      <c r="AYJ1389" s="482"/>
      <c r="AYK1389" s="482"/>
      <c r="AYL1389" s="482"/>
      <c r="AYM1389" s="481"/>
      <c r="AYN1389" s="447"/>
      <c r="AYO1389" s="447"/>
      <c r="AYP1389" s="451"/>
      <c r="AYQ1389" s="451"/>
      <c r="AYR1389" s="451"/>
      <c r="AYS1389" s="451"/>
      <c r="AYT1389" s="451"/>
      <c r="AYU1389" s="451"/>
      <c r="AYV1389" s="451"/>
      <c r="AYW1389" s="451"/>
      <c r="AYX1389" s="451"/>
      <c r="AYY1389" s="451"/>
      <c r="AYZ1389" s="447"/>
      <c r="AZA1389" s="428"/>
      <c r="AZB1389" s="469"/>
      <c r="AZC1389" s="414"/>
      <c r="AZD1389" s="414"/>
      <c r="AZE1389" s="414"/>
      <c r="AZF1389" s="414"/>
      <c r="AZG1389" s="414"/>
      <c r="AZH1389" s="415"/>
      <c r="AZI1389" s="414"/>
      <c r="AZJ1389" s="416"/>
      <c r="AZK1389" s="366"/>
      <c r="AZL1389" s="366"/>
      <c r="AZM1389" s="366"/>
      <c r="AZN1389" s="366"/>
      <c r="AZO1389" s="366"/>
      <c r="AZP1389" s="366"/>
      <c r="AZQ1389" s="366"/>
      <c r="AZR1389" s="366"/>
      <c r="AZS1389" s="419"/>
      <c r="AZT1389" s="480"/>
      <c r="AZU1389" s="482"/>
      <c r="AZV1389" s="482"/>
      <c r="AZW1389" s="482"/>
      <c r="AZX1389" s="482"/>
      <c r="AZY1389" s="482"/>
      <c r="AZZ1389" s="482"/>
      <c r="BAA1389" s="482"/>
      <c r="BAB1389" s="482"/>
      <c r="BAC1389" s="482"/>
      <c r="BAD1389" s="482"/>
      <c r="BAE1389" s="482"/>
      <c r="BAF1389" s="482"/>
      <c r="BAG1389" s="482"/>
      <c r="BAH1389" s="482"/>
      <c r="BAI1389" s="482"/>
      <c r="BAJ1389" s="482"/>
      <c r="BAK1389" s="482"/>
      <c r="BAL1389" s="482"/>
      <c r="BAM1389" s="481"/>
      <c r="BAN1389" s="447"/>
      <c r="BAO1389" s="447"/>
      <c r="BAP1389" s="451"/>
      <c r="BAQ1389" s="451"/>
      <c r="BAR1389" s="451"/>
      <c r="BAS1389" s="451"/>
      <c r="BAT1389" s="451"/>
      <c r="BAU1389" s="451"/>
      <c r="BAV1389" s="451"/>
      <c r="BAW1389" s="451"/>
      <c r="BAX1389" s="451"/>
      <c r="BAY1389" s="451"/>
      <c r="BAZ1389" s="447"/>
      <c r="BBA1389" s="428"/>
      <c r="BBB1389" s="469"/>
      <c r="BBC1389" s="414"/>
      <c r="BBD1389" s="414"/>
      <c r="BBE1389" s="414"/>
      <c r="BBF1389" s="414"/>
      <c r="BBG1389" s="414"/>
      <c r="BBH1389" s="415"/>
      <c r="BBI1389" s="414"/>
      <c r="BBJ1389" s="416"/>
      <c r="BBK1389" s="366"/>
      <c r="BBL1389" s="366"/>
      <c r="BBM1389" s="366"/>
      <c r="BBN1389" s="366"/>
      <c r="BBO1389" s="366"/>
      <c r="BBP1389" s="366"/>
      <c r="BBQ1389" s="366"/>
      <c r="BBR1389" s="366"/>
      <c r="BBS1389" s="419"/>
      <c r="BBT1389" s="480"/>
      <c r="BBU1389" s="482"/>
      <c r="BBV1389" s="482"/>
      <c r="BBW1389" s="482"/>
      <c r="BBX1389" s="482"/>
      <c r="BBY1389" s="482"/>
      <c r="BBZ1389" s="482"/>
      <c r="BCA1389" s="482"/>
      <c r="BCB1389" s="482"/>
      <c r="BCC1389" s="482"/>
      <c r="BCD1389" s="482"/>
      <c r="BCE1389" s="482"/>
      <c r="BCF1389" s="482"/>
      <c r="BCG1389" s="482"/>
      <c r="BCH1389" s="482"/>
      <c r="BCI1389" s="482"/>
      <c r="BCJ1389" s="482"/>
      <c r="BCK1389" s="482"/>
      <c r="BCL1389" s="482"/>
      <c r="BCM1389" s="481"/>
      <c r="BCN1389" s="447"/>
      <c r="BCO1389" s="447"/>
      <c r="BCP1389" s="451"/>
      <c r="BCQ1389" s="451"/>
      <c r="BCR1389" s="451"/>
      <c r="BCS1389" s="451"/>
      <c r="BCT1389" s="451"/>
      <c r="BCU1389" s="451"/>
      <c r="BCV1389" s="451"/>
      <c r="BCW1389" s="451"/>
      <c r="BCX1389" s="451"/>
      <c r="BCY1389" s="451"/>
      <c r="BCZ1389" s="447"/>
      <c r="BDA1389" s="428"/>
      <c r="BDB1389" s="469"/>
      <c r="BDC1389" s="414"/>
      <c r="BDD1389" s="414"/>
      <c r="BDE1389" s="414"/>
      <c r="BDF1389" s="414"/>
      <c r="BDG1389" s="414"/>
      <c r="BDH1389" s="415"/>
      <c r="BDI1389" s="414"/>
      <c r="BDJ1389" s="416"/>
      <c r="BDK1389" s="366"/>
      <c r="BDL1389" s="366"/>
      <c r="BDM1389" s="366"/>
      <c r="BDN1389" s="366"/>
      <c r="BDO1389" s="366"/>
      <c r="BDP1389" s="366"/>
      <c r="BDQ1389" s="366"/>
      <c r="BDR1389" s="366"/>
      <c r="BDS1389" s="419"/>
      <c r="BDT1389" s="480"/>
      <c r="BDU1389" s="482"/>
      <c r="BDV1389" s="482"/>
      <c r="BDW1389" s="482"/>
      <c r="BDX1389" s="482"/>
      <c r="BDY1389" s="482"/>
      <c r="BDZ1389" s="482"/>
      <c r="BEA1389" s="482"/>
      <c r="BEB1389" s="482"/>
      <c r="BEC1389" s="482"/>
      <c r="BED1389" s="482"/>
      <c r="BEE1389" s="482"/>
      <c r="BEF1389" s="482"/>
      <c r="BEG1389" s="482"/>
      <c r="BEH1389" s="482"/>
      <c r="BEI1389" s="482"/>
      <c r="BEJ1389" s="482"/>
      <c r="BEK1389" s="482"/>
      <c r="BEL1389" s="482"/>
      <c r="BEM1389" s="481"/>
      <c r="BEN1389" s="447"/>
      <c r="BEO1389" s="447"/>
      <c r="BEP1389" s="451"/>
      <c r="BEQ1389" s="451"/>
      <c r="BER1389" s="451"/>
      <c r="BES1389" s="451"/>
      <c r="BET1389" s="451"/>
      <c r="BEU1389" s="451"/>
      <c r="BEV1389" s="451"/>
      <c r="BEW1389" s="451"/>
      <c r="BEX1389" s="451"/>
      <c r="BEY1389" s="451"/>
      <c r="BEZ1389" s="447"/>
      <c r="BFA1389" s="428"/>
      <c r="BFB1389" s="469"/>
      <c r="BFC1389" s="414"/>
      <c r="BFD1389" s="414"/>
      <c r="BFE1389" s="414"/>
      <c r="BFF1389" s="414"/>
      <c r="BFG1389" s="414"/>
      <c r="BFH1389" s="415"/>
      <c r="BFI1389" s="414"/>
      <c r="BFJ1389" s="416"/>
      <c r="BFK1389" s="366"/>
      <c r="BFL1389" s="366"/>
      <c r="BFM1389" s="366"/>
      <c r="BFN1389" s="366"/>
      <c r="BFO1389" s="366"/>
      <c r="BFP1389" s="366"/>
      <c r="BFQ1389" s="366"/>
      <c r="BFR1389" s="366"/>
      <c r="BFS1389" s="419"/>
      <c r="BFT1389" s="480"/>
      <c r="BFU1389" s="482"/>
      <c r="BFV1389" s="482"/>
      <c r="BFW1389" s="482"/>
      <c r="BFX1389" s="482"/>
      <c r="BFY1389" s="482"/>
      <c r="BFZ1389" s="482"/>
      <c r="BGA1389" s="482"/>
      <c r="BGB1389" s="482"/>
      <c r="BGC1389" s="482"/>
      <c r="BGD1389" s="482"/>
      <c r="BGE1389" s="482"/>
      <c r="BGF1389" s="482"/>
      <c r="BGG1389" s="482"/>
      <c r="BGH1389" s="482"/>
      <c r="BGI1389" s="482"/>
      <c r="BGJ1389" s="482"/>
      <c r="BGK1389" s="482"/>
      <c r="BGL1389" s="482"/>
      <c r="BGM1389" s="481"/>
      <c r="BGN1389" s="447"/>
      <c r="BGO1389" s="447"/>
      <c r="BGP1389" s="451"/>
      <c r="BGQ1389" s="451"/>
      <c r="BGR1389" s="451"/>
      <c r="BGS1389" s="451"/>
      <c r="BGT1389" s="451"/>
      <c r="BGU1389" s="451"/>
      <c r="BGV1389" s="451"/>
      <c r="BGW1389" s="451"/>
      <c r="BGX1389" s="451"/>
      <c r="BGY1389" s="451"/>
      <c r="BGZ1389" s="447"/>
      <c r="BHA1389" s="428"/>
      <c r="BHB1389" s="469"/>
      <c r="BHC1389" s="414"/>
      <c r="BHD1389" s="414"/>
      <c r="BHE1389" s="414"/>
      <c r="BHF1389" s="414"/>
      <c r="BHG1389" s="414"/>
      <c r="BHH1389" s="415"/>
      <c r="BHI1389" s="414"/>
      <c r="BHJ1389" s="416"/>
      <c r="BHK1389" s="366"/>
      <c r="BHL1389" s="366"/>
      <c r="BHM1389" s="366"/>
      <c r="BHN1389" s="366"/>
      <c r="BHO1389" s="366"/>
      <c r="BHP1389" s="366"/>
      <c r="BHQ1389" s="366"/>
      <c r="BHR1389" s="366"/>
      <c r="BHS1389" s="419"/>
      <c r="BHT1389" s="480"/>
      <c r="BHU1389" s="482"/>
      <c r="BHV1389" s="482"/>
      <c r="BHW1389" s="482"/>
      <c r="BHX1389" s="482"/>
      <c r="BHY1389" s="482"/>
      <c r="BHZ1389" s="482"/>
      <c r="BIA1389" s="482"/>
      <c r="BIB1389" s="482"/>
      <c r="BIC1389" s="482"/>
      <c r="BID1389" s="482"/>
      <c r="BIE1389" s="482"/>
      <c r="BIF1389" s="482"/>
      <c r="BIG1389" s="482"/>
      <c r="BIH1389" s="482"/>
      <c r="BII1389" s="482"/>
      <c r="BIJ1389" s="482"/>
      <c r="BIK1389" s="482"/>
      <c r="BIL1389" s="482"/>
      <c r="BIM1389" s="481"/>
      <c r="BIN1389" s="447"/>
      <c r="BIO1389" s="447"/>
      <c r="BIP1389" s="451"/>
      <c r="BIQ1389" s="451"/>
      <c r="BIR1389" s="451"/>
      <c r="BIS1389" s="451"/>
      <c r="BIT1389" s="451"/>
      <c r="BIU1389" s="451"/>
      <c r="BIV1389" s="451"/>
      <c r="BIW1389" s="451"/>
      <c r="BIX1389" s="451"/>
      <c r="BIY1389" s="451"/>
      <c r="BIZ1389" s="447"/>
      <c r="BJA1389" s="428"/>
      <c r="BJB1389" s="469"/>
      <c r="BJC1389" s="414"/>
      <c r="BJD1389" s="414"/>
      <c r="BJE1389" s="414"/>
      <c r="BJF1389" s="414"/>
      <c r="BJG1389" s="414"/>
      <c r="BJH1389" s="415"/>
      <c r="BJI1389" s="414"/>
      <c r="BJJ1389" s="416"/>
      <c r="BJK1389" s="366"/>
      <c r="BJL1389" s="366"/>
      <c r="BJM1389" s="366"/>
      <c r="BJN1389" s="366"/>
      <c r="BJO1389" s="366"/>
      <c r="BJP1389" s="366"/>
      <c r="BJQ1389" s="366"/>
      <c r="BJR1389" s="366"/>
      <c r="BJS1389" s="419"/>
      <c r="BJT1389" s="480"/>
      <c r="BJU1389" s="482"/>
      <c r="BJV1389" s="482"/>
      <c r="BJW1389" s="482"/>
      <c r="BJX1389" s="482"/>
      <c r="BJY1389" s="482"/>
      <c r="BJZ1389" s="482"/>
      <c r="BKA1389" s="482"/>
      <c r="BKB1389" s="482"/>
      <c r="BKC1389" s="482"/>
      <c r="BKD1389" s="482"/>
      <c r="BKE1389" s="482"/>
      <c r="BKF1389" s="482"/>
      <c r="BKG1389" s="482"/>
      <c r="BKH1389" s="482"/>
      <c r="BKI1389" s="482"/>
      <c r="BKJ1389" s="482"/>
      <c r="BKK1389" s="482"/>
      <c r="BKL1389" s="482"/>
      <c r="BKM1389" s="481"/>
      <c r="BKN1389" s="447"/>
      <c r="BKO1389" s="447"/>
      <c r="BKP1389" s="451"/>
      <c r="BKQ1389" s="451"/>
      <c r="BKR1389" s="451"/>
      <c r="BKS1389" s="451"/>
      <c r="BKT1389" s="451"/>
      <c r="BKU1389" s="451"/>
      <c r="BKV1389" s="451"/>
      <c r="BKW1389" s="451"/>
      <c r="BKX1389" s="451"/>
      <c r="BKY1389" s="451"/>
      <c r="BKZ1389" s="447"/>
      <c r="BLA1389" s="428"/>
      <c r="BLB1389" s="469"/>
      <c r="BLC1389" s="414"/>
      <c r="BLD1389" s="414"/>
      <c r="BLE1389" s="414"/>
      <c r="BLF1389" s="414"/>
      <c r="BLG1389" s="414"/>
      <c r="BLH1389" s="415"/>
      <c r="BLI1389" s="414"/>
      <c r="BLJ1389" s="416"/>
      <c r="BLK1389" s="366"/>
      <c r="BLL1389" s="366"/>
      <c r="BLM1389" s="366"/>
      <c r="BLN1389" s="366"/>
      <c r="BLO1389" s="366"/>
      <c r="BLP1389" s="366"/>
      <c r="BLQ1389" s="366"/>
      <c r="BLR1389" s="366"/>
      <c r="BLS1389" s="419"/>
      <c r="BLT1389" s="480"/>
      <c r="BLU1389" s="482"/>
      <c r="BLV1389" s="482"/>
      <c r="BLW1389" s="482"/>
      <c r="BLX1389" s="482"/>
      <c r="BLY1389" s="482"/>
      <c r="BLZ1389" s="482"/>
      <c r="BMA1389" s="482"/>
      <c r="BMB1389" s="482"/>
      <c r="BMC1389" s="482"/>
      <c r="BMD1389" s="482"/>
      <c r="BME1389" s="482"/>
      <c r="BMF1389" s="482"/>
      <c r="BMG1389" s="482"/>
      <c r="BMH1389" s="482"/>
      <c r="BMI1389" s="482"/>
      <c r="BMJ1389" s="482"/>
      <c r="BMK1389" s="482"/>
      <c r="BML1389" s="482"/>
      <c r="BMM1389" s="481"/>
      <c r="BMN1389" s="447"/>
      <c r="BMO1389" s="447"/>
      <c r="BMP1389" s="451"/>
      <c r="BMQ1389" s="451"/>
      <c r="BMR1389" s="451"/>
      <c r="BMS1389" s="451"/>
      <c r="BMT1389" s="451"/>
      <c r="BMU1389" s="451"/>
      <c r="BMV1389" s="451"/>
      <c r="BMW1389" s="451"/>
      <c r="BMX1389" s="451"/>
      <c r="BMY1389" s="451"/>
      <c r="BMZ1389" s="447"/>
      <c r="BNA1389" s="428"/>
      <c r="BNB1389" s="469"/>
      <c r="BNC1389" s="414"/>
      <c r="BND1389" s="414"/>
      <c r="BNE1389" s="414"/>
      <c r="BNF1389" s="414"/>
      <c r="BNG1389" s="414"/>
      <c r="BNH1389" s="415"/>
      <c r="BNI1389" s="414"/>
      <c r="BNJ1389" s="416"/>
      <c r="BNK1389" s="366"/>
      <c r="BNL1389" s="366"/>
      <c r="BNM1389" s="366"/>
      <c r="BNN1389" s="366"/>
      <c r="BNO1389" s="366"/>
      <c r="BNP1389" s="366"/>
      <c r="BNQ1389" s="366"/>
      <c r="BNR1389" s="366"/>
      <c r="BNS1389" s="419"/>
      <c r="BNT1389" s="480"/>
      <c r="BNU1389" s="482"/>
      <c r="BNV1389" s="482"/>
      <c r="BNW1389" s="482"/>
      <c r="BNX1389" s="482"/>
      <c r="BNY1389" s="482"/>
      <c r="BNZ1389" s="482"/>
      <c r="BOA1389" s="482"/>
      <c r="BOB1389" s="482"/>
      <c r="BOC1389" s="482"/>
      <c r="BOD1389" s="482"/>
      <c r="BOE1389" s="482"/>
      <c r="BOF1389" s="482"/>
      <c r="BOG1389" s="482"/>
      <c r="BOH1389" s="482"/>
      <c r="BOI1389" s="482"/>
      <c r="BOJ1389" s="482"/>
      <c r="BOK1389" s="482"/>
      <c r="BOL1389" s="482"/>
      <c r="BOM1389" s="481"/>
      <c r="BON1389" s="447"/>
      <c r="BOO1389" s="447"/>
      <c r="BOP1389" s="451"/>
      <c r="BOQ1389" s="451"/>
      <c r="BOR1389" s="451"/>
      <c r="BOS1389" s="451"/>
      <c r="BOT1389" s="451"/>
      <c r="BOU1389" s="451"/>
      <c r="BOV1389" s="451"/>
      <c r="BOW1389" s="451"/>
      <c r="BOX1389" s="451"/>
      <c r="BOY1389" s="451"/>
      <c r="BOZ1389" s="447"/>
      <c r="BPA1389" s="428"/>
      <c r="BPB1389" s="469"/>
      <c r="BPC1389" s="414"/>
      <c r="BPD1389" s="414"/>
      <c r="BPE1389" s="414"/>
      <c r="BPF1389" s="414"/>
      <c r="BPG1389" s="414"/>
      <c r="BPH1389" s="415"/>
      <c r="BPI1389" s="414"/>
      <c r="BPJ1389" s="416"/>
      <c r="BPK1389" s="366"/>
      <c r="BPL1389" s="366"/>
      <c r="BPM1389" s="366"/>
      <c r="BPN1389" s="366"/>
      <c r="BPO1389" s="366"/>
      <c r="BPP1389" s="366"/>
      <c r="BPQ1389" s="366"/>
      <c r="BPR1389" s="366"/>
      <c r="BPS1389" s="419"/>
      <c r="BPT1389" s="480"/>
      <c r="BPU1389" s="482"/>
      <c r="BPV1389" s="482"/>
      <c r="BPW1389" s="482"/>
      <c r="BPX1389" s="482"/>
      <c r="BPY1389" s="482"/>
      <c r="BPZ1389" s="482"/>
      <c r="BQA1389" s="482"/>
      <c r="BQB1389" s="482"/>
      <c r="BQC1389" s="482"/>
      <c r="BQD1389" s="482"/>
      <c r="BQE1389" s="482"/>
      <c r="BQF1389" s="482"/>
      <c r="BQG1389" s="482"/>
      <c r="BQH1389" s="482"/>
      <c r="BQI1389" s="482"/>
      <c r="BQJ1389" s="482"/>
      <c r="BQK1389" s="482"/>
      <c r="BQL1389" s="482"/>
      <c r="BQM1389" s="481"/>
      <c r="BQN1389" s="447"/>
      <c r="BQO1389" s="447"/>
      <c r="BQP1389" s="451"/>
      <c r="BQQ1389" s="451"/>
      <c r="BQR1389" s="451"/>
      <c r="BQS1389" s="451"/>
      <c r="BQT1389" s="451"/>
      <c r="BQU1389" s="451"/>
      <c r="BQV1389" s="451"/>
      <c r="BQW1389" s="451"/>
      <c r="BQX1389" s="451"/>
      <c r="BQY1389" s="451"/>
      <c r="BQZ1389" s="447"/>
      <c r="BRA1389" s="428"/>
      <c r="BRB1389" s="469"/>
      <c r="BRC1389" s="414"/>
      <c r="BRD1389" s="414"/>
      <c r="BRE1389" s="414"/>
      <c r="BRF1389" s="414"/>
      <c r="BRG1389" s="414"/>
      <c r="BRH1389" s="415"/>
      <c r="BRI1389" s="414"/>
      <c r="BRJ1389" s="416"/>
      <c r="BRK1389" s="366"/>
      <c r="BRL1389" s="366"/>
      <c r="BRM1389" s="366"/>
      <c r="BRN1389" s="366"/>
      <c r="BRO1389" s="366"/>
      <c r="BRP1389" s="366"/>
      <c r="BRQ1389" s="366"/>
      <c r="BRR1389" s="366"/>
      <c r="BRS1389" s="419"/>
      <c r="BRT1389" s="480"/>
      <c r="BRU1389" s="482"/>
      <c r="BRV1389" s="482"/>
      <c r="BRW1389" s="482"/>
      <c r="BRX1389" s="482"/>
      <c r="BRY1389" s="482"/>
      <c r="BRZ1389" s="482"/>
      <c r="BSA1389" s="482"/>
      <c r="BSB1389" s="482"/>
      <c r="BSC1389" s="482"/>
      <c r="BSD1389" s="482"/>
      <c r="BSE1389" s="482"/>
      <c r="BSF1389" s="482"/>
      <c r="BSG1389" s="482"/>
      <c r="BSH1389" s="482"/>
      <c r="BSI1389" s="482"/>
      <c r="BSJ1389" s="482"/>
      <c r="BSK1389" s="482"/>
      <c r="BSL1389" s="482"/>
      <c r="BSM1389" s="481"/>
      <c r="BSN1389" s="447"/>
      <c r="BSO1389" s="447"/>
      <c r="BSP1389" s="451"/>
      <c r="BSQ1389" s="451"/>
      <c r="BSR1389" s="451"/>
      <c r="BSS1389" s="451"/>
      <c r="BST1389" s="451"/>
      <c r="BSU1389" s="451"/>
      <c r="BSV1389" s="451"/>
      <c r="BSW1389" s="451"/>
      <c r="BSX1389" s="451"/>
      <c r="BSY1389" s="451"/>
      <c r="BSZ1389" s="447"/>
      <c r="BTA1389" s="428"/>
      <c r="BTB1389" s="469"/>
      <c r="BTC1389" s="414"/>
      <c r="BTD1389" s="414"/>
      <c r="BTE1389" s="414"/>
      <c r="BTF1389" s="414"/>
      <c r="BTG1389" s="414"/>
      <c r="BTH1389" s="415"/>
      <c r="BTI1389" s="414"/>
      <c r="BTJ1389" s="416"/>
      <c r="BTK1389" s="366"/>
      <c r="BTL1389" s="366"/>
      <c r="BTM1389" s="366"/>
      <c r="BTN1389" s="366"/>
      <c r="BTO1389" s="366"/>
      <c r="BTP1389" s="366"/>
      <c r="BTQ1389" s="366"/>
      <c r="BTR1389" s="366"/>
      <c r="BTS1389" s="419"/>
      <c r="BTT1389" s="480"/>
      <c r="BTU1389" s="482"/>
      <c r="BTV1389" s="482"/>
      <c r="BTW1389" s="482"/>
      <c r="BTX1389" s="482"/>
      <c r="BTY1389" s="482"/>
      <c r="BTZ1389" s="482"/>
      <c r="BUA1389" s="482"/>
      <c r="BUB1389" s="482"/>
      <c r="BUC1389" s="482"/>
      <c r="BUD1389" s="482"/>
      <c r="BUE1389" s="482"/>
      <c r="BUF1389" s="482"/>
      <c r="BUG1389" s="482"/>
      <c r="BUH1389" s="482"/>
      <c r="BUI1389" s="482"/>
      <c r="BUJ1389" s="482"/>
      <c r="BUK1389" s="482"/>
      <c r="BUL1389" s="482"/>
      <c r="BUM1389" s="481"/>
      <c r="BUN1389" s="447"/>
      <c r="BUO1389" s="447"/>
      <c r="BUP1389" s="451"/>
      <c r="BUQ1389" s="451"/>
      <c r="BUR1389" s="451"/>
      <c r="BUS1389" s="451"/>
      <c r="BUT1389" s="451"/>
      <c r="BUU1389" s="451"/>
      <c r="BUV1389" s="451"/>
      <c r="BUW1389" s="451"/>
      <c r="BUX1389" s="451"/>
      <c r="BUY1389" s="451"/>
      <c r="BUZ1389" s="447"/>
      <c r="BVA1389" s="428"/>
      <c r="BVB1389" s="469"/>
      <c r="BVC1389" s="414"/>
      <c r="BVD1389" s="414"/>
      <c r="BVE1389" s="414"/>
      <c r="BVF1389" s="414"/>
      <c r="BVG1389" s="414"/>
      <c r="BVH1389" s="415"/>
      <c r="BVI1389" s="414"/>
      <c r="BVJ1389" s="416"/>
      <c r="BVK1389" s="366"/>
      <c r="BVL1389" s="366"/>
      <c r="BVM1389" s="366"/>
      <c r="BVN1389" s="366"/>
      <c r="BVO1389" s="366"/>
      <c r="BVP1389" s="366"/>
      <c r="BVQ1389" s="366"/>
      <c r="BVR1389" s="366"/>
      <c r="BVS1389" s="419"/>
      <c r="BVT1389" s="480"/>
      <c r="BVU1389" s="482"/>
      <c r="BVV1389" s="482"/>
      <c r="BVW1389" s="482"/>
      <c r="BVX1389" s="482"/>
      <c r="BVY1389" s="482"/>
      <c r="BVZ1389" s="482"/>
      <c r="BWA1389" s="482"/>
      <c r="BWB1389" s="482"/>
      <c r="BWC1389" s="482"/>
      <c r="BWD1389" s="482"/>
      <c r="BWE1389" s="482"/>
      <c r="BWF1389" s="482"/>
      <c r="BWG1389" s="482"/>
      <c r="BWH1389" s="482"/>
      <c r="BWI1389" s="482"/>
      <c r="BWJ1389" s="482"/>
      <c r="BWK1389" s="482"/>
      <c r="BWL1389" s="482"/>
      <c r="BWM1389" s="481"/>
      <c r="BWN1389" s="447"/>
      <c r="BWO1389" s="447"/>
      <c r="BWP1389" s="451"/>
      <c r="BWQ1389" s="451"/>
      <c r="BWR1389" s="451"/>
      <c r="BWS1389" s="451"/>
      <c r="BWT1389" s="451"/>
      <c r="BWU1389" s="451"/>
      <c r="BWV1389" s="451"/>
      <c r="BWW1389" s="451"/>
      <c r="BWX1389" s="451"/>
      <c r="BWY1389" s="451"/>
      <c r="BWZ1389" s="447"/>
      <c r="BXA1389" s="428"/>
      <c r="BXB1389" s="469"/>
      <c r="BXC1389" s="414"/>
      <c r="BXD1389" s="414"/>
      <c r="BXE1389" s="414"/>
      <c r="BXF1389" s="414"/>
      <c r="BXG1389" s="414"/>
      <c r="BXH1389" s="415"/>
      <c r="BXI1389" s="414"/>
      <c r="BXJ1389" s="416"/>
      <c r="BXK1389" s="366"/>
      <c r="BXL1389" s="366"/>
      <c r="BXM1389" s="366"/>
      <c r="BXN1389" s="366"/>
      <c r="BXO1389" s="366"/>
      <c r="BXP1389" s="366"/>
      <c r="BXQ1389" s="366"/>
      <c r="BXR1389" s="366"/>
      <c r="BXS1389" s="419"/>
      <c r="BXT1389" s="480"/>
      <c r="BXU1389" s="482"/>
      <c r="BXV1389" s="482"/>
      <c r="BXW1389" s="482"/>
      <c r="BXX1389" s="482"/>
      <c r="BXY1389" s="482"/>
      <c r="BXZ1389" s="482"/>
      <c r="BYA1389" s="482"/>
      <c r="BYB1389" s="482"/>
      <c r="BYC1389" s="482"/>
      <c r="BYD1389" s="482"/>
      <c r="BYE1389" s="482"/>
      <c r="BYF1389" s="482"/>
      <c r="BYG1389" s="482"/>
      <c r="BYH1389" s="482"/>
      <c r="BYI1389" s="482"/>
      <c r="BYJ1389" s="482"/>
      <c r="BYK1389" s="482"/>
      <c r="BYL1389" s="482"/>
      <c r="BYM1389" s="481"/>
      <c r="BYN1389" s="447"/>
      <c r="BYO1389" s="447"/>
      <c r="BYP1389" s="451"/>
      <c r="BYQ1389" s="451"/>
      <c r="BYR1389" s="451"/>
      <c r="BYS1389" s="451"/>
      <c r="BYT1389" s="451"/>
      <c r="BYU1389" s="451"/>
      <c r="BYV1389" s="451"/>
      <c r="BYW1389" s="451"/>
      <c r="BYX1389" s="451"/>
      <c r="BYY1389" s="451"/>
      <c r="BYZ1389" s="447"/>
      <c r="BZA1389" s="428"/>
      <c r="BZB1389" s="469"/>
      <c r="BZC1389" s="414"/>
      <c r="BZD1389" s="414"/>
      <c r="BZE1389" s="414"/>
      <c r="BZF1389" s="414"/>
      <c r="BZG1389" s="414"/>
      <c r="BZH1389" s="415"/>
      <c r="BZI1389" s="414"/>
      <c r="BZJ1389" s="416"/>
      <c r="BZK1389" s="366"/>
      <c r="BZL1389" s="366"/>
      <c r="BZM1389" s="366"/>
      <c r="BZN1389" s="366"/>
      <c r="BZO1389" s="366"/>
      <c r="BZP1389" s="366"/>
      <c r="BZQ1389" s="366"/>
      <c r="BZR1389" s="366"/>
      <c r="BZS1389" s="419"/>
      <c r="BZT1389" s="480"/>
      <c r="BZU1389" s="482"/>
      <c r="BZV1389" s="482"/>
      <c r="BZW1389" s="482"/>
      <c r="BZX1389" s="482"/>
      <c r="BZY1389" s="482"/>
      <c r="BZZ1389" s="482"/>
      <c r="CAA1389" s="482"/>
      <c r="CAB1389" s="482"/>
      <c r="CAC1389" s="482"/>
      <c r="CAD1389" s="482"/>
      <c r="CAE1389" s="482"/>
      <c r="CAF1389" s="482"/>
      <c r="CAG1389" s="482"/>
      <c r="CAH1389" s="482"/>
      <c r="CAI1389" s="482"/>
      <c r="CAJ1389" s="482"/>
      <c r="CAK1389" s="482"/>
      <c r="CAL1389" s="482"/>
      <c r="CAM1389" s="481"/>
      <c r="CAN1389" s="447"/>
      <c r="CAO1389" s="447"/>
      <c r="CAP1389" s="451"/>
      <c r="CAQ1389" s="451"/>
      <c r="CAR1389" s="451"/>
      <c r="CAS1389" s="451"/>
      <c r="CAT1389" s="451"/>
      <c r="CAU1389" s="451"/>
      <c r="CAV1389" s="451"/>
      <c r="CAW1389" s="451"/>
      <c r="CAX1389" s="451"/>
      <c r="CAY1389" s="451"/>
      <c r="CAZ1389" s="447"/>
      <c r="CBA1389" s="428"/>
      <c r="CBB1389" s="469"/>
      <c r="CBC1389" s="414"/>
      <c r="CBD1389" s="414"/>
      <c r="CBE1389" s="414"/>
      <c r="CBF1389" s="414"/>
      <c r="CBG1389" s="414"/>
      <c r="CBH1389" s="415"/>
      <c r="CBI1389" s="414"/>
      <c r="CBJ1389" s="416"/>
      <c r="CBK1389" s="366"/>
      <c r="CBL1389" s="366"/>
      <c r="CBM1389" s="366"/>
      <c r="CBN1389" s="366"/>
      <c r="CBO1389" s="366"/>
      <c r="CBP1389" s="366"/>
      <c r="CBQ1389" s="366"/>
      <c r="CBR1389" s="366"/>
      <c r="CBS1389" s="419"/>
      <c r="CBT1389" s="480"/>
      <c r="CBU1389" s="482"/>
      <c r="CBV1389" s="482"/>
      <c r="CBW1389" s="482"/>
      <c r="CBX1389" s="482"/>
      <c r="CBY1389" s="482"/>
      <c r="CBZ1389" s="482"/>
      <c r="CCA1389" s="482"/>
      <c r="CCB1389" s="482"/>
      <c r="CCC1389" s="482"/>
      <c r="CCD1389" s="482"/>
      <c r="CCE1389" s="482"/>
      <c r="CCF1389" s="482"/>
      <c r="CCG1389" s="482"/>
      <c r="CCH1389" s="482"/>
      <c r="CCI1389" s="482"/>
      <c r="CCJ1389" s="482"/>
      <c r="CCK1389" s="482"/>
      <c r="CCL1389" s="482"/>
      <c r="CCM1389" s="481"/>
      <c r="CCN1389" s="447"/>
      <c r="CCO1389" s="447"/>
      <c r="CCP1389" s="451"/>
      <c r="CCQ1389" s="451"/>
      <c r="CCR1389" s="451"/>
      <c r="CCS1389" s="451"/>
      <c r="CCT1389" s="451"/>
      <c r="CCU1389" s="451"/>
      <c r="CCV1389" s="451"/>
      <c r="CCW1389" s="451"/>
      <c r="CCX1389" s="451"/>
      <c r="CCY1389" s="451"/>
      <c r="CCZ1389" s="447"/>
      <c r="CDA1389" s="428"/>
      <c r="CDB1389" s="469"/>
      <c r="CDC1389" s="414"/>
      <c r="CDD1389" s="414"/>
      <c r="CDE1389" s="414"/>
      <c r="CDF1389" s="414"/>
      <c r="CDG1389" s="414"/>
      <c r="CDH1389" s="415"/>
      <c r="CDI1389" s="414"/>
      <c r="CDJ1389" s="416"/>
      <c r="CDK1389" s="366"/>
      <c r="CDL1389" s="366"/>
      <c r="CDM1389" s="366"/>
      <c r="CDN1389" s="366"/>
      <c r="CDO1389" s="366"/>
      <c r="CDP1389" s="366"/>
      <c r="CDQ1389" s="366"/>
      <c r="CDR1389" s="366"/>
      <c r="CDS1389" s="419"/>
      <c r="CDT1389" s="480"/>
      <c r="CDU1389" s="482"/>
      <c r="CDV1389" s="482"/>
      <c r="CDW1389" s="482"/>
      <c r="CDX1389" s="482"/>
      <c r="CDY1389" s="482"/>
      <c r="CDZ1389" s="482"/>
      <c r="CEA1389" s="482"/>
      <c r="CEB1389" s="482"/>
      <c r="CEC1389" s="482"/>
      <c r="CED1389" s="482"/>
      <c r="CEE1389" s="482"/>
      <c r="CEF1389" s="482"/>
      <c r="CEG1389" s="482"/>
      <c r="CEH1389" s="482"/>
      <c r="CEI1389" s="482"/>
      <c r="CEJ1389" s="482"/>
      <c r="CEK1389" s="482"/>
      <c r="CEL1389" s="482"/>
      <c r="CEM1389" s="481"/>
      <c r="CEN1389" s="447"/>
      <c r="CEO1389" s="447"/>
      <c r="CEP1389" s="451"/>
      <c r="CEQ1389" s="451"/>
      <c r="CER1389" s="451"/>
      <c r="CES1389" s="451"/>
      <c r="CET1389" s="451"/>
      <c r="CEU1389" s="451"/>
      <c r="CEV1389" s="451"/>
      <c r="CEW1389" s="451"/>
      <c r="CEX1389" s="451"/>
      <c r="CEY1389" s="451"/>
      <c r="CEZ1389" s="447"/>
      <c r="CFA1389" s="428"/>
      <c r="CFB1389" s="469"/>
      <c r="CFC1389" s="414"/>
      <c r="CFD1389" s="414"/>
      <c r="CFE1389" s="414"/>
      <c r="CFF1389" s="414"/>
      <c r="CFG1389" s="414"/>
      <c r="CFH1389" s="415"/>
      <c r="CFI1389" s="414"/>
      <c r="CFJ1389" s="416"/>
      <c r="CFK1389" s="366"/>
      <c r="CFL1389" s="366"/>
      <c r="CFM1389" s="366"/>
      <c r="CFN1389" s="366"/>
      <c r="CFO1389" s="366"/>
      <c r="CFP1389" s="366"/>
      <c r="CFQ1389" s="366"/>
      <c r="CFR1389" s="366"/>
      <c r="CFS1389" s="419"/>
      <c r="CFT1389" s="480"/>
      <c r="CFU1389" s="482"/>
      <c r="CFV1389" s="482"/>
      <c r="CFW1389" s="482"/>
      <c r="CFX1389" s="482"/>
      <c r="CFY1389" s="482"/>
      <c r="CFZ1389" s="482"/>
      <c r="CGA1389" s="482"/>
      <c r="CGB1389" s="482"/>
      <c r="CGC1389" s="482"/>
      <c r="CGD1389" s="482"/>
      <c r="CGE1389" s="482"/>
      <c r="CGF1389" s="482"/>
      <c r="CGG1389" s="482"/>
      <c r="CGH1389" s="482"/>
      <c r="CGI1389" s="482"/>
      <c r="CGJ1389" s="482"/>
      <c r="CGK1389" s="482"/>
      <c r="CGL1389" s="482"/>
      <c r="CGM1389" s="481"/>
      <c r="CGN1389" s="447"/>
      <c r="CGO1389" s="447"/>
      <c r="CGP1389" s="451"/>
      <c r="CGQ1389" s="451"/>
      <c r="CGR1389" s="451"/>
      <c r="CGS1389" s="451"/>
      <c r="CGT1389" s="451"/>
      <c r="CGU1389" s="451"/>
      <c r="CGV1389" s="451"/>
      <c r="CGW1389" s="451"/>
      <c r="CGX1389" s="451"/>
      <c r="CGY1389" s="451"/>
      <c r="CGZ1389" s="447"/>
      <c r="CHA1389" s="428"/>
      <c r="CHB1389" s="469"/>
      <c r="CHC1389" s="414"/>
      <c r="CHD1389" s="414"/>
      <c r="CHE1389" s="414"/>
      <c r="CHF1389" s="414"/>
      <c r="CHG1389" s="414"/>
      <c r="CHH1389" s="415"/>
      <c r="CHI1389" s="414"/>
      <c r="CHJ1389" s="416"/>
      <c r="CHK1389" s="366"/>
      <c r="CHL1389" s="366"/>
      <c r="CHM1389" s="366"/>
      <c r="CHN1389" s="366"/>
      <c r="CHO1389" s="366"/>
      <c r="CHP1389" s="366"/>
      <c r="CHQ1389" s="366"/>
      <c r="CHR1389" s="366"/>
      <c r="CHS1389" s="419"/>
      <c r="CHT1389" s="480"/>
      <c r="CHU1389" s="482"/>
      <c r="CHV1389" s="482"/>
      <c r="CHW1389" s="482"/>
      <c r="CHX1389" s="482"/>
      <c r="CHY1389" s="482"/>
      <c r="CHZ1389" s="482"/>
      <c r="CIA1389" s="482"/>
      <c r="CIB1389" s="482"/>
      <c r="CIC1389" s="482"/>
      <c r="CID1389" s="482"/>
      <c r="CIE1389" s="482"/>
      <c r="CIF1389" s="482"/>
      <c r="CIG1389" s="482"/>
      <c r="CIH1389" s="482"/>
      <c r="CII1389" s="482"/>
      <c r="CIJ1389" s="482"/>
      <c r="CIK1389" s="482"/>
      <c r="CIL1389" s="482"/>
      <c r="CIM1389" s="481"/>
      <c r="CIN1389" s="447"/>
      <c r="CIO1389" s="447"/>
      <c r="CIP1389" s="451"/>
      <c r="CIQ1389" s="451"/>
      <c r="CIR1389" s="451"/>
      <c r="CIS1389" s="451"/>
      <c r="CIT1389" s="451"/>
      <c r="CIU1389" s="451"/>
      <c r="CIV1389" s="451"/>
      <c r="CIW1389" s="451"/>
      <c r="CIX1389" s="451"/>
      <c r="CIY1389" s="451"/>
      <c r="CIZ1389" s="447"/>
      <c r="CJA1389" s="428"/>
      <c r="CJB1389" s="469"/>
      <c r="CJC1389" s="414"/>
      <c r="CJD1389" s="414"/>
      <c r="CJE1389" s="414"/>
      <c r="CJF1389" s="414"/>
      <c r="CJG1389" s="414"/>
      <c r="CJH1389" s="415"/>
      <c r="CJI1389" s="414"/>
      <c r="CJJ1389" s="416"/>
      <c r="CJK1389" s="366"/>
      <c r="CJL1389" s="366"/>
      <c r="CJM1389" s="366"/>
      <c r="CJN1389" s="366"/>
      <c r="CJO1389" s="366"/>
      <c r="CJP1389" s="366"/>
      <c r="CJQ1389" s="366"/>
      <c r="CJR1389" s="366"/>
      <c r="CJS1389" s="419"/>
      <c r="CJT1389" s="480"/>
      <c r="CJU1389" s="482"/>
      <c r="CJV1389" s="482"/>
      <c r="CJW1389" s="482"/>
      <c r="CJX1389" s="482"/>
      <c r="CJY1389" s="482"/>
      <c r="CJZ1389" s="482"/>
      <c r="CKA1389" s="482"/>
      <c r="CKB1389" s="482"/>
      <c r="CKC1389" s="482"/>
      <c r="CKD1389" s="482"/>
      <c r="CKE1389" s="482"/>
      <c r="CKF1389" s="482"/>
      <c r="CKG1389" s="482"/>
      <c r="CKH1389" s="482"/>
      <c r="CKI1389" s="482"/>
      <c r="CKJ1389" s="482"/>
      <c r="CKK1389" s="482"/>
      <c r="CKL1389" s="482"/>
      <c r="CKM1389" s="481"/>
      <c r="CKN1389" s="447"/>
      <c r="CKO1389" s="447"/>
      <c r="CKP1389" s="451"/>
      <c r="CKQ1389" s="451"/>
      <c r="CKR1389" s="451"/>
      <c r="CKS1389" s="451"/>
      <c r="CKT1389" s="451"/>
      <c r="CKU1389" s="451"/>
      <c r="CKV1389" s="451"/>
      <c r="CKW1389" s="451"/>
      <c r="CKX1389" s="451"/>
      <c r="CKY1389" s="451"/>
      <c r="CKZ1389" s="447"/>
      <c r="CLA1389" s="428"/>
      <c r="CLB1389" s="469"/>
      <c r="CLC1389" s="414"/>
      <c r="CLD1389" s="414"/>
      <c r="CLE1389" s="414"/>
      <c r="CLF1389" s="414"/>
      <c r="CLG1389" s="414"/>
      <c r="CLH1389" s="415"/>
      <c r="CLI1389" s="414"/>
      <c r="CLJ1389" s="416"/>
      <c r="CLK1389" s="366"/>
      <c r="CLL1389" s="366"/>
      <c r="CLM1389" s="366"/>
      <c r="CLN1389" s="366"/>
      <c r="CLO1389" s="366"/>
      <c r="CLP1389" s="366"/>
      <c r="CLQ1389" s="366"/>
      <c r="CLR1389" s="366"/>
      <c r="CLS1389" s="419"/>
      <c r="CLT1389" s="480"/>
      <c r="CLU1389" s="482"/>
      <c r="CLV1389" s="482"/>
      <c r="CLW1389" s="482"/>
      <c r="CLX1389" s="482"/>
      <c r="CLY1389" s="482"/>
      <c r="CLZ1389" s="482"/>
      <c r="CMA1389" s="482"/>
      <c r="CMB1389" s="482"/>
      <c r="CMC1389" s="482"/>
      <c r="CMD1389" s="482"/>
      <c r="CME1389" s="482"/>
      <c r="CMF1389" s="482"/>
      <c r="CMG1389" s="482"/>
      <c r="CMH1389" s="482"/>
      <c r="CMI1389" s="482"/>
      <c r="CMJ1389" s="482"/>
      <c r="CMK1389" s="482"/>
      <c r="CML1389" s="482"/>
      <c r="CMM1389" s="481"/>
      <c r="CMN1389" s="447"/>
      <c r="CMO1389" s="447"/>
      <c r="CMP1389" s="451"/>
      <c r="CMQ1389" s="451"/>
      <c r="CMR1389" s="451"/>
      <c r="CMS1389" s="451"/>
      <c r="CMT1389" s="451"/>
      <c r="CMU1389" s="451"/>
      <c r="CMV1389" s="451"/>
      <c r="CMW1389" s="451"/>
      <c r="CMX1389" s="451"/>
      <c r="CMY1389" s="451"/>
      <c r="CMZ1389" s="447"/>
      <c r="CNA1389" s="428"/>
      <c r="CNB1389" s="469"/>
      <c r="CNC1389" s="414"/>
      <c r="CND1389" s="414"/>
      <c r="CNE1389" s="414"/>
      <c r="CNF1389" s="414"/>
      <c r="CNG1389" s="414"/>
      <c r="CNH1389" s="415"/>
      <c r="CNI1389" s="414"/>
      <c r="CNJ1389" s="416"/>
      <c r="CNK1389" s="366"/>
      <c r="CNL1389" s="366"/>
      <c r="CNM1389" s="366"/>
      <c r="CNN1389" s="366"/>
      <c r="CNO1389" s="366"/>
      <c r="CNP1389" s="366"/>
      <c r="CNQ1389" s="366"/>
      <c r="CNR1389" s="366"/>
      <c r="CNS1389" s="419"/>
      <c r="CNT1389" s="480"/>
      <c r="CNU1389" s="482"/>
      <c r="CNV1389" s="482"/>
      <c r="CNW1389" s="482"/>
      <c r="CNX1389" s="482"/>
      <c r="CNY1389" s="482"/>
      <c r="CNZ1389" s="482"/>
      <c r="COA1389" s="482"/>
      <c r="COB1389" s="482"/>
      <c r="COC1389" s="482"/>
      <c r="COD1389" s="482"/>
      <c r="COE1389" s="482"/>
      <c r="COF1389" s="482"/>
      <c r="COG1389" s="482"/>
      <c r="COH1389" s="482"/>
      <c r="COI1389" s="482"/>
      <c r="COJ1389" s="482"/>
      <c r="COK1389" s="482"/>
      <c r="COL1389" s="482"/>
      <c r="COM1389" s="481"/>
      <c r="CON1389" s="447"/>
      <c r="COO1389" s="447"/>
      <c r="COP1389" s="451"/>
      <c r="COQ1389" s="451"/>
      <c r="COR1389" s="451"/>
      <c r="COS1389" s="451"/>
      <c r="COT1389" s="451"/>
      <c r="COU1389" s="451"/>
      <c r="COV1389" s="451"/>
      <c r="COW1389" s="451"/>
      <c r="COX1389" s="451"/>
      <c r="COY1389" s="451"/>
      <c r="COZ1389" s="447"/>
      <c r="CPA1389" s="428"/>
      <c r="CPB1389" s="469"/>
      <c r="CPC1389" s="414"/>
      <c r="CPD1389" s="414"/>
      <c r="CPE1389" s="414"/>
      <c r="CPF1389" s="414"/>
      <c r="CPG1389" s="414"/>
      <c r="CPH1389" s="415"/>
      <c r="CPI1389" s="414"/>
      <c r="CPJ1389" s="416"/>
      <c r="CPK1389" s="366"/>
      <c r="CPL1389" s="366"/>
      <c r="CPM1389" s="366"/>
      <c r="CPN1389" s="366"/>
      <c r="CPO1389" s="366"/>
      <c r="CPP1389" s="366"/>
      <c r="CPQ1389" s="366"/>
      <c r="CPR1389" s="366"/>
      <c r="CPS1389" s="419"/>
      <c r="CPT1389" s="480"/>
      <c r="CPU1389" s="482"/>
      <c r="CPV1389" s="482"/>
      <c r="CPW1389" s="482"/>
      <c r="CPX1389" s="482"/>
      <c r="CPY1389" s="482"/>
      <c r="CPZ1389" s="482"/>
      <c r="CQA1389" s="482"/>
      <c r="CQB1389" s="482"/>
      <c r="CQC1389" s="482"/>
      <c r="CQD1389" s="482"/>
      <c r="CQE1389" s="482"/>
      <c r="CQF1389" s="482"/>
      <c r="CQG1389" s="482"/>
      <c r="CQH1389" s="482"/>
      <c r="CQI1389" s="482"/>
      <c r="CQJ1389" s="482"/>
      <c r="CQK1389" s="482"/>
      <c r="CQL1389" s="482"/>
      <c r="CQM1389" s="481"/>
      <c r="CQN1389" s="447"/>
      <c r="CQO1389" s="447"/>
      <c r="CQP1389" s="451"/>
      <c r="CQQ1389" s="451"/>
      <c r="CQR1389" s="451"/>
      <c r="CQS1389" s="451"/>
      <c r="CQT1389" s="451"/>
      <c r="CQU1389" s="451"/>
      <c r="CQV1389" s="451"/>
      <c r="CQW1389" s="451"/>
      <c r="CQX1389" s="451"/>
      <c r="CQY1389" s="451"/>
      <c r="CQZ1389" s="447"/>
      <c r="CRA1389" s="428"/>
      <c r="CRB1389" s="469"/>
      <c r="CRC1389" s="414"/>
      <c r="CRD1389" s="414"/>
      <c r="CRE1389" s="414"/>
      <c r="CRF1389" s="414"/>
      <c r="CRG1389" s="414"/>
      <c r="CRH1389" s="415"/>
      <c r="CRI1389" s="414"/>
      <c r="CRJ1389" s="416"/>
      <c r="CRK1389" s="366"/>
      <c r="CRL1389" s="366"/>
      <c r="CRM1389" s="366"/>
      <c r="CRN1389" s="366"/>
      <c r="CRO1389" s="366"/>
      <c r="CRP1389" s="366"/>
      <c r="CRQ1389" s="366"/>
      <c r="CRR1389" s="366"/>
      <c r="CRS1389" s="419"/>
      <c r="CRT1389" s="480"/>
      <c r="CRU1389" s="482"/>
      <c r="CRV1389" s="482"/>
      <c r="CRW1389" s="482"/>
      <c r="CRX1389" s="482"/>
      <c r="CRY1389" s="482"/>
      <c r="CRZ1389" s="482"/>
      <c r="CSA1389" s="482"/>
      <c r="CSB1389" s="482"/>
      <c r="CSC1389" s="482"/>
      <c r="CSD1389" s="482"/>
      <c r="CSE1389" s="482"/>
      <c r="CSF1389" s="482"/>
      <c r="CSG1389" s="482"/>
      <c r="CSH1389" s="482"/>
      <c r="CSI1389" s="482"/>
      <c r="CSJ1389" s="482"/>
      <c r="CSK1389" s="482"/>
      <c r="CSL1389" s="482"/>
      <c r="CSM1389" s="481"/>
      <c r="CSN1389" s="447"/>
      <c r="CSO1389" s="447"/>
      <c r="CSP1389" s="451"/>
      <c r="CSQ1389" s="451"/>
      <c r="CSR1389" s="451"/>
      <c r="CSS1389" s="451"/>
      <c r="CST1389" s="451"/>
      <c r="CSU1389" s="451"/>
      <c r="CSV1389" s="451"/>
      <c r="CSW1389" s="451"/>
      <c r="CSX1389" s="451"/>
      <c r="CSY1389" s="451"/>
      <c r="CSZ1389" s="447"/>
      <c r="CTA1389" s="428"/>
      <c r="CTB1389" s="469"/>
      <c r="CTC1389" s="414"/>
      <c r="CTD1389" s="414"/>
      <c r="CTE1389" s="414"/>
      <c r="CTF1389" s="414"/>
      <c r="CTG1389" s="414"/>
      <c r="CTH1389" s="415"/>
      <c r="CTI1389" s="414"/>
      <c r="CTJ1389" s="416"/>
      <c r="CTK1389" s="366"/>
      <c r="CTL1389" s="366"/>
      <c r="CTM1389" s="366"/>
      <c r="CTN1389" s="366"/>
      <c r="CTO1389" s="366"/>
      <c r="CTP1389" s="366"/>
      <c r="CTQ1389" s="366"/>
      <c r="CTR1389" s="366"/>
      <c r="CTS1389" s="419"/>
      <c r="CTT1389" s="480"/>
      <c r="CTU1389" s="482"/>
      <c r="CTV1389" s="482"/>
      <c r="CTW1389" s="482"/>
      <c r="CTX1389" s="482"/>
      <c r="CTY1389" s="482"/>
      <c r="CTZ1389" s="482"/>
      <c r="CUA1389" s="482"/>
      <c r="CUB1389" s="482"/>
      <c r="CUC1389" s="482"/>
      <c r="CUD1389" s="482"/>
      <c r="CUE1389" s="482"/>
      <c r="CUF1389" s="482"/>
      <c r="CUG1389" s="482"/>
      <c r="CUH1389" s="482"/>
      <c r="CUI1389" s="482"/>
      <c r="CUJ1389" s="482"/>
      <c r="CUK1389" s="482"/>
      <c r="CUL1389" s="482"/>
      <c r="CUM1389" s="481"/>
      <c r="CUN1389" s="447"/>
      <c r="CUO1389" s="447"/>
      <c r="CUP1389" s="451"/>
      <c r="CUQ1389" s="451"/>
      <c r="CUR1389" s="451"/>
      <c r="CUS1389" s="451"/>
      <c r="CUT1389" s="451"/>
      <c r="CUU1389" s="451"/>
      <c r="CUV1389" s="451"/>
      <c r="CUW1389" s="451"/>
      <c r="CUX1389" s="451"/>
      <c r="CUY1389" s="451"/>
      <c r="CUZ1389" s="447"/>
      <c r="CVA1389" s="428"/>
      <c r="CVB1389" s="469"/>
      <c r="CVC1389" s="414"/>
      <c r="CVD1389" s="414"/>
      <c r="CVE1389" s="414"/>
      <c r="CVF1389" s="414"/>
      <c r="CVG1389" s="414"/>
      <c r="CVH1389" s="415"/>
      <c r="CVI1389" s="414"/>
      <c r="CVJ1389" s="416"/>
      <c r="CVK1389" s="366"/>
      <c r="CVL1389" s="366"/>
      <c r="CVM1389" s="366"/>
      <c r="CVN1389" s="366"/>
      <c r="CVO1389" s="366"/>
      <c r="CVP1389" s="366"/>
      <c r="CVQ1389" s="366"/>
      <c r="CVR1389" s="366"/>
      <c r="CVS1389" s="419"/>
      <c r="CVT1389" s="480"/>
      <c r="CVU1389" s="482"/>
      <c r="CVV1389" s="482"/>
      <c r="CVW1389" s="482"/>
      <c r="CVX1389" s="482"/>
      <c r="CVY1389" s="482"/>
      <c r="CVZ1389" s="482"/>
      <c r="CWA1389" s="482"/>
      <c r="CWB1389" s="482"/>
      <c r="CWC1389" s="482"/>
      <c r="CWD1389" s="482"/>
      <c r="CWE1389" s="482"/>
      <c r="CWF1389" s="482"/>
      <c r="CWG1389" s="482"/>
      <c r="CWH1389" s="482"/>
      <c r="CWI1389" s="482"/>
      <c r="CWJ1389" s="482"/>
      <c r="CWK1389" s="482"/>
      <c r="CWL1389" s="482"/>
      <c r="CWM1389" s="481"/>
      <c r="CWN1389" s="447"/>
      <c r="CWO1389" s="447"/>
      <c r="CWP1389" s="451"/>
      <c r="CWQ1389" s="451"/>
      <c r="CWR1389" s="451"/>
      <c r="CWS1389" s="451"/>
      <c r="CWT1389" s="451"/>
      <c r="CWU1389" s="451"/>
      <c r="CWV1389" s="451"/>
      <c r="CWW1389" s="451"/>
      <c r="CWX1389" s="451"/>
      <c r="CWY1389" s="451"/>
      <c r="CWZ1389" s="447"/>
      <c r="CXA1389" s="428"/>
      <c r="CXB1389" s="469"/>
      <c r="CXC1389" s="414"/>
      <c r="CXD1389" s="414"/>
      <c r="CXE1389" s="414"/>
      <c r="CXF1389" s="414"/>
      <c r="CXG1389" s="414"/>
      <c r="CXH1389" s="415"/>
      <c r="CXI1389" s="414"/>
      <c r="CXJ1389" s="416"/>
      <c r="CXK1389" s="366"/>
      <c r="CXL1389" s="366"/>
      <c r="CXM1389" s="366"/>
      <c r="CXN1389" s="366"/>
      <c r="CXO1389" s="366"/>
      <c r="CXP1389" s="366"/>
      <c r="CXQ1389" s="366"/>
      <c r="CXR1389" s="366"/>
      <c r="CXS1389" s="419"/>
      <c r="CXT1389" s="480"/>
      <c r="CXU1389" s="482"/>
      <c r="CXV1389" s="482"/>
      <c r="CXW1389" s="482"/>
      <c r="CXX1389" s="482"/>
      <c r="CXY1389" s="482"/>
      <c r="CXZ1389" s="482"/>
      <c r="CYA1389" s="482"/>
      <c r="CYB1389" s="482"/>
      <c r="CYC1389" s="482"/>
      <c r="CYD1389" s="482"/>
      <c r="CYE1389" s="482"/>
      <c r="CYF1389" s="482"/>
      <c r="CYG1389" s="482"/>
      <c r="CYH1389" s="482"/>
      <c r="CYI1389" s="482"/>
      <c r="CYJ1389" s="482"/>
      <c r="CYK1389" s="482"/>
      <c r="CYL1389" s="482"/>
      <c r="CYM1389" s="481"/>
      <c r="CYN1389" s="447"/>
      <c r="CYO1389" s="447"/>
      <c r="CYP1389" s="451"/>
      <c r="CYQ1389" s="451"/>
      <c r="CYR1389" s="451"/>
      <c r="CYS1389" s="451"/>
      <c r="CYT1389" s="451"/>
      <c r="CYU1389" s="451"/>
      <c r="CYV1389" s="451"/>
      <c r="CYW1389" s="451"/>
      <c r="CYX1389" s="451"/>
      <c r="CYY1389" s="451"/>
      <c r="CYZ1389" s="447"/>
      <c r="CZA1389" s="428"/>
      <c r="CZB1389" s="469"/>
      <c r="CZC1389" s="414"/>
      <c r="CZD1389" s="414"/>
      <c r="CZE1389" s="414"/>
      <c r="CZF1389" s="414"/>
      <c r="CZG1389" s="414"/>
      <c r="CZH1389" s="415"/>
      <c r="CZI1389" s="414"/>
      <c r="CZJ1389" s="416"/>
      <c r="CZK1389" s="366"/>
      <c r="CZL1389" s="366"/>
      <c r="CZM1389" s="366"/>
      <c r="CZN1389" s="366"/>
      <c r="CZO1389" s="366"/>
      <c r="CZP1389" s="366"/>
      <c r="CZQ1389" s="366"/>
      <c r="CZR1389" s="366"/>
      <c r="CZS1389" s="419"/>
      <c r="CZT1389" s="480"/>
      <c r="CZU1389" s="482"/>
      <c r="CZV1389" s="482"/>
      <c r="CZW1389" s="482"/>
      <c r="CZX1389" s="482"/>
      <c r="CZY1389" s="482"/>
      <c r="CZZ1389" s="482"/>
      <c r="DAA1389" s="482"/>
      <c r="DAB1389" s="482"/>
      <c r="DAC1389" s="482"/>
      <c r="DAD1389" s="482"/>
      <c r="DAE1389" s="482"/>
      <c r="DAF1389" s="482"/>
      <c r="DAG1389" s="482"/>
      <c r="DAH1389" s="482"/>
      <c r="DAI1389" s="482"/>
      <c r="DAJ1389" s="482"/>
      <c r="DAK1389" s="482"/>
      <c r="DAL1389" s="482"/>
      <c r="DAM1389" s="481"/>
      <c r="DAN1389" s="447"/>
      <c r="DAO1389" s="447"/>
      <c r="DAP1389" s="451"/>
      <c r="DAQ1389" s="451"/>
      <c r="DAR1389" s="451"/>
      <c r="DAS1389" s="451"/>
      <c r="DAT1389" s="451"/>
      <c r="DAU1389" s="451"/>
      <c r="DAV1389" s="451"/>
      <c r="DAW1389" s="451"/>
      <c r="DAX1389" s="451"/>
      <c r="DAY1389" s="451"/>
      <c r="DAZ1389" s="447"/>
      <c r="DBA1389" s="428"/>
      <c r="DBB1389" s="469"/>
      <c r="DBC1389" s="414"/>
      <c r="DBD1389" s="414"/>
      <c r="DBE1389" s="414"/>
      <c r="DBF1389" s="414"/>
      <c r="DBG1389" s="414"/>
      <c r="DBH1389" s="415"/>
      <c r="DBI1389" s="414"/>
      <c r="DBJ1389" s="416"/>
      <c r="DBK1389" s="366"/>
      <c r="DBL1389" s="366"/>
      <c r="DBM1389" s="366"/>
      <c r="DBN1389" s="366"/>
      <c r="DBO1389" s="366"/>
      <c r="DBP1389" s="366"/>
      <c r="DBQ1389" s="366"/>
      <c r="DBR1389" s="366"/>
      <c r="DBS1389" s="419"/>
      <c r="DBT1389" s="480"/>
      <c r="DBU1389" s="482"/>
      <c r="DBV1389" s="482"/>
      <c r="DBW1389" s="482"/>
      <c r="DBX1389" s="482"/>
      <c r="DBY1389" s="482"/>
      <c r="DBZ1389" s="482"/>
      <c r="DCA1389" s="482"/>
      <c r="DCB1389" s="482"/>
      <c r="DCC1389" s="482"/>
      <c r="DCD1389" s="482"/>
      <c r="DCE1389" s="482"/>
      <c r="DCF1389" s="482"/>
      <c r="DCG1389" s="482"/>
      <c r="DCH1389" s="482"/>
      <c r="DCI1389" s="482"/>
      <c r="DCJ1389" s="482"/>
      <c r="DCK1389" s="482"/>
      <c r="DCL1389" s="482"/>
      <c r="DCM1389" s="481"/>
      <c r="DCN1389" s="447"/>
      <c r="DCO1389" s="447"/>
      <c r="DCP1389" s="451"/>
      <c r="DCQ1389" s="451"/>
      <c r="DCR1389" s="451"/>
      <c r="DCS1389" s="451"/>
      <c r="DCT1389" s="451"/>
      <c r="DCU1389" s="451"/>
      <c r="DCV1389" s="451"/>
      <c r="DCW1389" s="451"/>
      <c r="DCX1389" s="451"/>
      <c r="DCY1389" s="451"/>
      <c r="DCZ1389" s="447"/>
      <c r="DDA1389" s="428"/>
      <c r="DDB1389" s="469"/>
      <c r="DDC1389" s="414"/>
      <c r="DDD1389" s="414"/>
      <c r="DDE1389" s="414"/>
      <c r="DDF1389" s="414"/>
      <c r="DDG1389" s="414"/>
      <c r="DDH1389" s="415"/>
      <c r="DDI1389" s="414"/>
      <c r="DDJ1389" s="416"/>
      <c r="DDK1389" s="366"/>
      <c r="DDL1389" s="366"/>
      <c r="DDM1389" s="366"/>
      <c r="DDN1389" s="366"/>
      <c r="DDO1389" s="366"/>
      <c r="DDP1389" s="366"/>
      <c r="DDQ1389" s="366"/>
      <c r="DDR1389" s="366"/>
      <c r="DDS1389" s="419"/>
      <c r="DDT1389" s="480"/>
      <c r="DDU1389" s="482"/>
      <c r="DDV1389" s="482"/>
      <c r="DDW1389" s="482"/>
      <c r="DDX1389" s="482"/>
      <c r="DDY1389" s="482"/>
      <c r="DDZ1389" s="482"/>
      <c r="DEA1389" s="482"/>
      <c r="DEB1389" s="482"/>
      <c r="DEC1389" s="482"/>
      <c r="DED1389" s="482"/>
      <c r="DEE1389" s="482"/>
      <c r="DEF1389" s="482"/>
      <c r="DEG1389" s="482"/>
      <c r="DEH1389" s="482"/>
      <c r="DEI1389" s="482"/>
      <c r="DEJ1389" s="482"/>
      <c r="DEK1389" s="482"/>
      <c r="DEL1389" s="482"/>
      <c r="DEM1389" s="481"/>
      <c r="DEN1389" s="447"/>
      <c r="DEO1389" s="447"/>
      <c r="DEP1389" s="451"/>
      <c r="DEQ1389" s="451"/>
      <c r="DER1389" s="451"/>
      <c r="DES1389" s="451"/>
      <c r="DET1389" s="451"/>
      <c r="DEU1389" s="451"/>
      <c r="DEV1389" s="451"/>
      <c r="DEW1389" s="451"/>
      <c r="DEX1389" s="451"/>
      <c r="DEY1389" s="451"/>
      <c r="DEZ1389" s="447"/>
      <c r="DFA1389" s="428"/>
      <c r="DFB1389" s="469"/>
      <c r="DFC1389" s="414"/>
      <c r="DFD1389" s="414"/>
      <c r="DFE1389" s="414"/>
      <c r="DFF1389" s="414"/>
      <c r="DFG1389" s="414"/>
      <c r="DFH1389" s="415"/>
      <c r="DFI1389" s="414"/>
      <c r="DFJ1389" s="416"/>
      <c r="DFK1389" s="366"/>
      <c r="DFL1389" s="366"/>
      <c r="DFM1389" s="366"/>
      <c r="DFN1389" s="366"/>
      <c r="DFO1389" s="366"/>
      <c r="DFP1389" s="366"/>
      <c r="DFQ1389" s="366"/>
      <c r="DFR1389" s="366"/>
      <c r="DFS1389" s="419"/>
      <c r="DFT1389" s="480"/>
      <c r="DFU1389" s="482"/>
      <c r="DFV1389" s="482"/>
      <c r="DFW1389" s="482"/>
      <c r="DFX1389" s="482"/>
      <c r="DFY1389" s="482"/>
      <c r="DFZ1389" s="482"/>
      <c r="DGA1389" s="482"/>
      <c r="DGB1389" s="482"/>
      <c r="DGC1389" s="482"/>
      <c r="DGD1389" s="482"/>
      <c r="DGE1389" s="482"/>
      <c r="DGF1389" s="482"/>
      <c r="DGG1389" s="482"/>
      <c r="DGH1389" s="482"/>
      <c r="DGI1389" s="482"/>
      <c r="DGJ1389" s="482"/>
      <c r="DGK1389" s="482"/>
      <c r="DGL1389" s="482"/>
      <c r="DGM1389" s="481"/>
      <c r="DGN1389" s="447"/>
      <c r="DGO1389" s="447"/>
      <c r="DGP1389" s="451"/>
      <c r="DGQ1389" s="451"/>
      <c r="DGR1389" s="451"/>
      <c r="DGS1389" s="451"/>
      <c r="DGT1389" s="451"/>
      <c r="DGU1389" s="451"/>
      <c r="DGV1389" s="451"/>
      <c r="DGW1389" s="451"/>
      <c r="DGX1389" s="451"/>
      <c r="DGY1389" s="451"/>
      <c r="DGZ1389" s="447"/>
      <c r="DHA1389" s="428"/>
      <c r="DHB1389" s="469"/>
      <c r="DHC1389" s="414"/>
      <c r="DHD1389" s="414"/>
      <c r="DHE1389" s="414"/>
      <c r="DHF1389" s="414"/>
      <c r="DHG1389" s="414"/>
      <c r="DHH1389" s="415"/>
      <c r="DHI1389" s="414"/>
      <c r="DHJ1389" s="416"/>
      <c r="DHK1389" s="366"/>
      <c r="DHL1389" s="366"/>
      <c r="DHM1389" s="366"/>
      <c r="DHN1389" s="366"/>
      <c r="DHO1389" s="366"/>
      <c r="DHP1389" s="366"/>
      <c r="DHQ1389" s="366"/>
      <c r="DHR1389" s="366"/>
      <c r="DHS1389" s="419"/>
      <c r="DHT1389" s="480"/>
      <c r="DHU1389" s="482"/>
      <c r="DHV1389" s="482"/>
      <c r="DHW1389" s="482"/>
      <c r="DHX1389" s="482"/>
      <c r="DHY1389" s="482"/>
      <c r="DHZ1389" s="482"/>
      <c r="DIA1389" s="482"/>
      <c r="DIB1389" s="482"/>
      <c r="DIC1389" s="482"/>
      <c r="DID1389" s="482"/>
      <c r="DIE1389" s="482"/>
      <c r="DIF1389" s="482"/>
      <c r="DIG1389" s="482"/>
      <c r="DIH1389" s="482"/>
      <c r="DII1389" s="482"/>
      <c r="DIJ1389" s="482"/>
      <c r="DIK1389" s="482"/>
      <c r="DIL1389" s="482"/>
      <c r="DIM1389" s="481"/>
      <c r="DIN1389" s="447"/>
      <c r="DIO1389" s="447"/>
      <c r="DIP1389" s="451"/>
      <c r="DIQ1389" s="451"/>
      <c r="DIR1389" s="451"/>
      <c r="DIS1389" s="451"/>
      <c r="DIT1389" s="451"/>
      <c r="DIU1389" s="451"/>
      <c r="DIV1389" s="451"/>
      <c r="DIW1389" s="451"/>
      <c r="DIX1389" s="451"/>
      <c r="DIY1389" s="451"/>
      <c r="DIZ1389" s="447"/>
      <c r="DJA1389" s="428"/>
      <c r="DJB1389" s="469"/>
      <c r="DJC1389" s="414"/>
      <c r="DJD1389" s="414"/>
      <c r="DJE1389" s="414"/>
      <c r="DJF1389" s="414"/>
      <c r="DJG1389" s="414"/>
      <c r="DJH1389" s="415"/>
      <c r="DJI1389" s="414"/>
      <c r="DJJ1389" s="416"/>
      <c r="DJK1389" s="366"/>
      <c r="DJL1389" s="366"/>
      <c r="DJM1389" s="366"/>
      <c r="DJN1389" s="366"/>
      <c r="DJO1389" s="366"/>
      <c r="DJP1389" s="366"/>
      <c r="DJQ1389" s="366"/>
      <c r="DJR1389" s="366"/>
      <c r="DJS1389" s="419"/>
      <c r="DJT1389" s="480"/>
      <c r="DJU1389" s="482"/>
      <c r="DJV1389" s="482"/>
      <c r="DJW1389" s="482"/>
      <c r="DJX1389" s="482"/>
      <c r="DJY1389" s="482"/>
      <c r="DJZ1389" s="482"/>
      <c r="DKA1389" s="482"/>
      <c r="DKB1389" s="482"/>
      <c r="DKC1389" s="482"/>
      <c r="DKD1389" s="482"/>
      <c r="DKE1389" s="482"/>
      <c r="DKF1389" s="482"/>
      <c r="DKG1389" s="482"/>
      <c r="DKH1389" s="482"/>
      <c r="DKI1389" s="482"/>
      <c r="DKJ1389" s="482"/>
      <c r="DKK1389" s="482"/>
      <c r="DKL1389" s="482"/>
      <c r="DKM1389" s="481"/>
      <c r="DKN1389" s="447"/>
      <c r="DKO1389" s="447"/>
      <c r="DKP1389" s="451"/>
      <c r="DKQ1389" s="451"/>
      <c r="DKR1389" s="451"/>
      <c r="DKS1389" s="451"/>
      <c r="DKT1389" s="451"/>
      <c r="DKU1389" s="451"/>
      <c r="DKV1389" s="451"/>
      <c r="DKW1389" s="451"/>
      <c r="DKX1389" s="451"/>
      <c r="DKY1389" s="451"/>
      <c r="DKZ1389" s="447"/>
      <c r="DLA1389" s="428"/>
      <c r="DLB1389" s="469"/>
      <c r="DLC1389" s="414"/>
      <c r="DLD1389" s="414"/>
      <c r="DLE1389" s="414"/>
      <c r="DLF1389" s="414"/>
      <c r="DLG1389" s="414"/>
      <c r="DLH1389" s="415"/>
      <c r="DLI1389" s="414"/>
      <c r="DLJ1389" s="416"/>
      <c r="DLK1389" s="366"/>
      <c r="DLL1389" s="366"/>
      <c r="DLM1389" s="366"/>
      <c r="DLN1389" s="366"/>
      <c r="DLO1389" s="366"/>
      <c r="DLP1389" s="366"/>
      <c r="DLQ1389" s="366"/>
      <c r="DLR1389" s="366"/>
      <c r="DLS1389" s="419"/>
      <c r="DLT1389" s="480"/>
      <c r="DLU1389" s="482"/>
      <c r="DLV1389" s="482"/>
      <c r="DLW1389" s="482"/>
      <c r="DLX1389" s="482"/>
      <c r="DLY1389" s="482"/>
      <c r="DLZ1389" s="482"/>
      <c r="DMA1389" s="482"/>
      <c r="DMB1389" s="482"/>
      <c r="DMC1389" s="482"/>
      <c r="DMD1389" s="482"/>
      <c r="DME1389" s="482"/>
      <c r="DMF1389" s="482"/>
      <c r="DMG1389" s="482"/>
      <c r="DMH1389" s="482"/>
      <c r="DMI1389" s="482"/>
      <c r="DMJ1389" s="482"/>
      <c r="DMK1389" s="482"/>
      <c r="DML1389" s="482"/>
      <c r="DMM1389" s="481"/>
      <c r="DMN1389" s="447"/>
      <c r="DMO1389" s="447"/>
      <c r="DMP1389" s="451"/>
      <c r="DMQ1389" s="451"/>
      <c r="DMR1389" s="451"/>
      <c r="DMS1389" s="451"/>
      <c r="DMT1389" s="451"/>
      <c r="DMU1389" s="451"/>
      <c r="DMV1389" s="451"/>
      <c r="DMW1389" s="451"/>
      <c r="DMX1389" s="451"/>
      <c r="DMY1389" s="451"/>
      <c r="DMZ1389" s="447"/>
      <c r="DNA1389" s="428"/>
      <c r="DNB1389" s="469"/>
      <c r="DNC1389" s="414"/>
      <c r="DND1389" s="414"/>
      <c r="DNE1389" s="414"/>
      <c r="DNF1389" s="414"/>
      <c r="DNG1389" s="414"/>
      <c r="DNH1389" s="415"/>
      <c r="DNI1389" s="414"/>
      <c r="DNJ1389" s="416"/>
      <c r="DNK1389" s="366"/>
      <c r="DNL1389" s="366"/>
      <c r="DNM1389" s="366"/>
      <c r="DNN1389" s="366"/>
      <c r="DNO1389" s="366"/>
      <c r="DNP1389" s="366"/>
      <c r="DNQ1389" s="366"/>
      <c r="DNR1389" s="366"/>
      <c r="DNS1389" s="419"/>
      <c r="DNT1389" s="480"/>
      <c r="DNU1389" s="482"/>
      <c r="DNV1389" s="482"/>
      <c r="DNW1389" s="482"/>
      <c r="DNX1389" s="482"/>
      <c r="DNY1389" s="482"/>
      <c r="DNZ1389" s="482"/>
      <c r="DOA1389" s="482"/>
      <c r="DOB1389" s="482"/>
      <c r="DOC1389" s="482"/>
      <c r="DOD1389" s="482"/>
      <c r="DOE1389" s="482"/>
      <c r="DOF1389" s="482"/>
      <c r="DOG1389" s="482"/>
      <c r="DOH1389" s="482"/>
      <c r="DOI1389" s="482"/>
      <c r="DOJ1389" s="482"/>
      <c r="DOK1389" s="482"/>
      <c r="DOL1389" s="482"/>
      <c r="DOM1389" s="481"/>
      <c r="DON1389" s="447"/>
      <c r="DOO1389" s="447"/>
      <c r="DOP1389" s="451"/>
      <c r="DOQ1389" s="451"/>
      <c r="DOR1389" s="451"/>
      <c r="DOS1389" s="451"/>
      <c r="DOT1389" s="451"/>
      <c r="DOU1389" s="451"/>
      <c r="DOV1389" s="451"/>
      <c r="DOW1389" s="451"/>
      <c r="DOX1389" s="451"/>
      <c r="DOY1389" s="451"/>
      <c r="DOZ1389" s="447"/>
      <c r="DPA1389" s="428"/>
      <c r="DPB1389" s="469"/>
      <c r="DPC1389" s="414"/>
      <c r="DPD1389" s="414"/>
      <c r="DPE1389" s="414"/>
      <c r="DPF1389" s="414"/>
      <c r="DPG1389" s="414"/>
      <c r="DPH1389" s="415"/>
      <c r="DPI1389" s="414"/>
      <c r="DPJ1389" s="416"/>
      <c r="DPK1389" s="366"/>
      <c r="DPL1389" s="366"/>
      <c r="DPM1389" s="366"/>
      <c r="DPN1389" s="366"/>
      <c r="DPO1389" s="366"/>
      <c r="DPP1389" s="366"/>
      <c r="DPQ1389" s="366"/>
      <c r="DPR1389" s="366"/>
      <c r="DPS1389" s="419"/>
      <c r="DPT1389" s="480"/>
      <c r="DPU1389" s="482"/>
      <c r="DPV1389" s="482"/>
      <c r="DPW1389" s="482"/>
      <c r="DPX1389" s="482"/>
      <c r="DPY1389" s="482"/>
      <c r="DPZ1389" s="482"/>
      <c r="DQA1389" s="482"/>
      <c r="DQB1389" s="482"/>
      <c r="DQC1389" s="482"/>
      <c r="DQD1389" s="482"/>
      <c r="DQE1389" s="482"/>
      <c r="DQF1389" s="482"/>
      <c r="DQG1389" s="482"/>
      <c r="DQH1389" s="482"/>
      <c r="DQI1389" s="482"/>
      <c r="DQJ1389" s="482"/>
      <c r="DQK1389" s="482"/>
      <c r="DQL1389" s="482"/>
      <c r="DQM1389" s="481"/>
      <c r="DQN1389" s="447"/>
      <c r="DQO1389" s="447"/>
      <c r="DQP1389" s="451"/>
      <c r="DQQ1389" s="451"/>
      <c r="DQR1389" s="451"/>
      <c r="DQS1389" s="451"/>
      <c r="DQT1389" s="451"/>
      <c r="DQU1389" s="451"/>
      <c r="DQV1389" s="451"/>
      <c r="DQW1389" s="451"/>
      <c r="DQX1389" s="451"/>
      <c r="DQY1389" s="451"/>
      <c r="DQZ1389" s="447"/>
      <c r="DRA1389" s="428"/>
      <c r="DRB1389" s="469"/>
      <c r="DRC1389" s="414"/>
      <c r="DRD1389" s="414"/>
      <c r="DRE1389" s="414"/>
      <c r="DRF1389" s="414"/>
      <c r="DRG1389" s="414"/>
      <c r="DRH1389" s="415"/>
      <c r="DRI1389" s="414"/>
      <c r="DRJ1389" s="416"/>
      <c r="DRK1389" s="366"/>
      <c r="DRL1389" s="366"/>
      <c r="DRM1389" s="366"/>
      <c r="DRN1389" s="366"/>
      <c r="DRO1389" s="366"/>
      <c r="DRP1389" s="366"/>
      <c r="DRQ1389" s="366"/>
      <c r="DRR1389" s="366"/>
      <c r="DRS1389" s="419"/>
      <c r="DRT1389" s="480"/>
      <c r="DRU1389" s="482"/>
      <c r="DRV1389" s="482"/>
      <c r="DRW1389" s="482"/>
      <c r="DRX1389" s="482"/>
      <c r="DRY1389" s="482"/>
      <c r="DRZ1389" s="482"/>
      <c r="DSA1389" s="482"/>
      <c r="DSB1389" s="482"/>
      <c r="DSC1389" s="482"/>
      <c r="DSD1389" s="482"/>
      <c r="DSE1389" s="482"/>
      <c r="DSF1389" s="482"/>
      <c r="DSG1389" s="482"/>
      <c r="DSH1389" s="482"/>
      <c r="DSI1389" s="482"/>
      <c r="DSJ1389" s="482"/>
      <c r="DSK1389" s="482"/>
      <c r="DSL1389" s="482"/>
      <c r="DSM1389" s="481"/>
      <c r="DSN1389" s="447"/>
      <c r="DSO1389" s="447"/>
      <c r="DSP1389" s="451"/>
      <c r="DSQ1389" s="451"/>
      <c r="DSR1389" s="451"/>
      <c r="DSS1389" s="451"/>
      <c r="DST1389" s="451"/>
      <c r="DSU1389" s="451"/>
      <c r="DSV1389" s="451"/>
      <c r="DSW1389" s="451"/>
      <c r="DSX1389" s="451"/>
      <c r="DSY1389" s="451"/>
      <c r="DSZ1389" s="447"/>
      <c r="DTA1389" s="428"/>
      <c r="DTB1389" s="469"/>
      <c r="DTC1389" s="414"/>
      <c r="DTD1389" s="414"/>
      <c r="DTE1389" s="414"/>
      <c r="DTF1389" s="414"/>
      <c r="DTG1389" s="414"/>
      <c r="DTH1389" s="415"/>
      <c r="DTI1389" s="414"/>
      <c r="DTJ1389" s="416"/>
      <c r="DTK1389" s="366"/>
      <c r="DTL1389" s="366"/>
      <c r="DTM1389" s="366"/>
      <c r="DTN1389" s="366"/>
      <c r="DTO1389" s="366"/>
      <c r="DTP1389" s="366"/>
      <c r="DTQ1389" s="366"/>
      <c r="DTR1389" s="366"/>
      <c r="DTS1389" s="419"/>
      <c r="DTT1389" s="480"/>
      <c r="DTU1389" s="482"/>
      <c r="DTV1389" s="482"/>
      <c r="DTW1389" s="482"/>
      <c r="DTX1389" s="482"/>
      <c r="DTY1389" s="482"/>
      <c r="DTZ1389" s="482"/>
      <c r="DUA1389" s="482"/>
      <c r="DUB1389" s="482"/>
      <c r="DUC1389" s="482"/>
      <c r="DUD1389" s="482"/>
      <c r="DUE1389" s="482"/>
      <c r="DUF1389" s="482"/>
      <c r="DUG1389" s="482"/>
      <c r="DUH1389" s="482"/>
      <c r="DUI1389" s="482"/>
      <c r="DUJ1389" s="482"/>
      <c r="DUK1389" s="482"/>
      <c r="DUL1389" s="482"/>
      <c r="DUM1389" s="481"/>
      <c r="DUN1389" s="447"/>
      <c r="DUO1389" s="447"/>
      <c r="DUP1389" s="451"/>
      <c r="DUQ1389" s="451"/>
      <c r="DUR1389" s="451"/>
      <c r="DUS1389" s="451"/>
      <c r="DUT1389" s="451"/>
      <c r="DUU1389" s="451"/>
      <c r="DUV1389" s="451"/>
      <c r="DUW1389" s="451"/>
      <c r="DUX1389" s="451"/>
      <c r="DUY1389" s="451"/>
      <c r="DUZ1389" s="447"/>
      <c r="DVA1389" s="428"/>
      <c r="DVB1389" s="469"/>
      <c r="DVC1389" s="414"/>
      <c r="DVD1389" s="414"/>
      <c r="DVE1389" s="414"/>
      <c r="DVF1389" s="414"/>
      <c r="DVG1389" s="414"/>
      <c r="DVH1389" s="415"/>
      <c r="DVI1389" s="414"/>
      <c r="DVJ1389" s="416"/>
      <c r="DVK1389" s="366"/>
      <c r="DVL1389" s="366"/>
      <c r="DVM1389" s="366"/>
      <c r="DVN1389" s="366"/>
      <c r="DVO1389" s="366"/>
      <c r="DVP1389" s="366"/>
      <c r="DVQ1389" s="366"/>
      <c r="DVR1389" s="366"/>
      <c r="DVS1389" s="419"/>
      <c r="DVT1389" s="480"/>
      <c r="DVU1389" s="482"/>
      <c r="DVV1389" s="482"/>
      <c r="DVW1389" s="482"/>
      <c r="DVX1389" s="482"/>
      <c r="DVY1389" s="482"/>
      <c r="DVZ1389" s="482"/>
      <c r="DWA1389" s="482"/>
      <c r="DWB1389" s="482"/>
      <c r="DWC1389" s="482"/>
      <c r="DWD1389" s="482"/>
      <c r="DWE1389" s="482"/>
      <c r="DWF1389" s="482"/>
      <c r="DWG1389" s="482"/>
      <c r="DWH1389" s="482"/>
      <c r="DWI1389" s="482"/>
      <c r="DWJ1389" s="482"/>
      <c r="DWK1389" s="482"/>
      <c r="DWL1389" s="482"/>
      <c r="DWM1389" s="481"/>
      <c r="DWN1389" s="447"/>
      <c r="DWO1389" s="447"/>
      <c r="DWP1389" s="451"/>
      <c r="DWQ1389" s="451"/>
      <c r="DWR1389" s="451"/>
      <c r="DWS1389" s="451"/>
      <c r="DWT1389" s="451"/>
      <c r="DWU1389" s="451"/>
      <c r="DWV1389" s="451"/>
      <c r="DWW1389" s="451"/>
      <c r="DWX1389" s="451"/>
      <c r="DWY1389" s="451"/>
      <c r="DWZ1389" s="447"/>
      <c r="DXA1389" s="428"/>
      <c r="DXB1389" s="469"/>
      <c r="DXC1389" s="414"/>
      <c r="DXD1389" s="414"/>
      <c r="DXE1389" s="414"/>
      <c r="DXF1389" s="414"/>
      <c r="DXG1389" s="414"/>
      <c r="DXH1389" s="415"/>
      <c r="DXI1389" s="414"/>
      <c r="DXJ1389" s="416"/>
      <c r="DXK1389" s="366"/>
      <c r="DXL1389" s="366"/>
      <c r="DXM1389" s="366"/>
      <c r="DXN1389" s="366"/>
      <c r="DXO1389" s="366"/>
      <c r="DXP1389" s="366"/>
      <c r="DXQ1389" s="366"/>
      <c r="DXR1389" s="366"/>
      <c r="DXS1389" s="419"/>
      <c r="DXT1389" s="480"/>
      <c r="DXU1389" s="482"/>
      <c r="DXV1389" s="482"/>
      <c r="DXW1389" s="482"/>
      <c r="DXX1389" s="482"/>
      <c r="DXY1389" s="482"/>
      <c r="DXZ1389" s="482"/>
      <c r="DYA1389" s="482"/>
      <c r="DYB1389" s="482"/>
      <c r="DYC1389" s="482"/>
      <c r="DYD1389" s="482"/>
      <c r="DYE1389" s="482"/>
      <c r="DYF1389" s="482"/>
      <c r="DYG1389" s="482"/>
      <c r="DYH1389" s="482"/>
      <c r="DYI1389" s="482"/>
      <c r="DYJ1389" s="482"/>
      <c r="DYK1389" s="482"/>
      <c r="DYL1389" s="482"/>
      <c r="DYM1389" s="481"/>
      <c r="DYN1389" s="447"/>
      <c r="DYO1389" s="447"/>
      <c r="DYP1389" s="451"/>
      <c r="DYQ1389" s="451"/>
      <c r="DYR1389" s="451"/>
      <c r="DYS1389" s="451"/>
      <c r="DYT1389" s="451"/>
      <c r="DYU1389" s="451"/>
      <c r="DYV1389" s="451"/>
      <c r="DYW1389" s="451"/>
      <c r="DYX1389" s="451"/>
      <c r="DYY1389" s="451"/>
      <c r="DYZ1389" s="447"/>
      <c r="DZA1389" s="428"/>
      <c r="DZB1389" s="469"/>
      <c r="DZC1389" s="414"/>
      <c r="DZD1389" s="414"/>
      <c r="DZE1389" s="414"/>
      <c r="DZF1389" s="414"/>
      <c r="DZG1389" s="414"/>
      <c r="DZH1389" s="415"/>
      <c r="DZI1389" s="414"/>
      <c r="DZJ1389" s="416"/>
      <c r="DZK1389" s="366"/>
      <c r="DZL1389" s="366"/>
      <c r="DZM1389" s="366"/>
      <c r="DZN1389" s="366"/>
      <c r="DZO1389" s="366"/>
      <c r="DZP1389" s="366"/>
      <c r="DZQ1389" s="366"/>
      <c r="DZR1389" s="366"/>
      <c r="DZS1389" s="419"/>
      <c r="DZT1389" s="480"/>
      <c r="DZU1389" s="482"/>
      <c r="DZV1389" s="482"/>
      <c r="DZW1389" s="482"/>
      <c r="DZX1389" s="482"/>
      <c r="DZY1389" s="482"/>
      <c r="DZZ1389" s="482"/>
      <c r="EAA1389" s="482"/>
      <c r="EAB1389" s="482"/>
      <c r="EAC1389" s="482"/>
      <c r="EAD1389" s="482"/>
      <c r="EAE1389" s="482"/>
      <c r="EAF1389" s="482"/>
      <c r="EAG1389" s="482"/>
      <c r="EAH1389" s="482"/>
      <c r="EAI1389" s="482"/>
      <c r="EAJ1389" s="482"/>
      <c r="EAK1389" s="482"/>
      <c r="EAL1389" s="482"/>
      <c r="EAM1389" s="481"/>
      <c r="EAN1389" s="447"/>
      <c r="EAO1389" s="447"/>
      <c r="EAP1389" s="451"/>
      <c r="EAQ1389" s="451"/>
      <c r="EAR1389" s="451"/>
      <c r="EAS1389" s="451"/>
      <c r="EAT1389" s="451"/>
      <c r="EAU1389" s="451"/>
      <c r="EAV1389" s="451"/>
      <c r="EAW1389" s="451"/>
      <c r="EAX1389" s="451"/>
      <c r="EAY1389" s="451"/>
      <c r="EAZ1389" s="447"/>
      <c r="EBA1389" s="428"/>
      <c r="EBB1389" s="469"/>
      <c r="EBC1389" s="414"/>
      <c r="EBD1389" s="414"/>
      <c r="EBE1389" s="414"/>
      <c r="EBF1389" s="414"/>
      <c r="EBG1389" s="414"/>
      <c r="EBH1389" s="415"/>
      <c r="EBI1389" s="414"/>
      <c r="EBJ1389" s="416"/>
      <c r="EBK1389" s="366"/>
      <c r="EBL1389" s="366"/>
      <c r="EBM1389" s="366"/>
      <c r="EBN1389" s="366"/>
      <c r="EBO1389" s="366"/>
      <c r="EBP1389" s="366"/>
      <c r="EBQ1389" s="366"/>
      <c r="EBR1389" s="366"/>
      <c r="EBS1389" s="419"/>
      <c r="EBT1389" s="480"/>
      <c r="EBU1389" s="482"/>
      <c r="EBV1389" s="482"/>
      <c r="EBW1389" s="482"/>
      <c r="EBX1389" s="482"/>
      <c r="EBY1389" s="482"/>
      <c r="EBZ1389" s="482"/>
      <c r="ECA1389" s="482"/>
      <c r="ECB1389" s="482"/>
      <c r="ECC1389" s="482"/>
      <c r="ECD1389" s="482"/>
      <c r="ECE1389" s="482"/>
      <c r="ECF1389" s="482"/>
      <c r="ECG1389" s="482"/>
      <c r="ECH1389" s="482"/>
      <c r="ECI1389" s="482"/>
      <c r="ECJ1389" s="482"/>
      <c r="ECK1389" s="482"/>
      <c r="ECL1389" s="482"/>
      <c r="ECM1389" s="481"/>
      <c r="ECN1389" s="447"/>
      <c r="ECO1389" s="447"/>
      <c r="ECP1389" s="451"/>
      <c r="ECQ1389" s="451"/>
      <c r="ECR1389" s="451"/>
      <c r="ECS1389" s="451"/>
      <c r="ECT1389" s="451"/>
      <c r="ECU1389" s="451"/>
      <c r="ECV1389" s="451"/>
      <c r="ECW1389" s="451"/>
      <c r="ECX1389" s="451"/>
      <c r="ECY1389" s="451"/>
      <c r="ECZ1389" s="447"/>
      <c r="EDA1389" s="428"/>
      <c r="EDB1389" s="469"/>
      <c r="EDC1389" s="414"/>
      <c r="EDD1389" s="414"/>
      <c r="EDE1389" s="414"/>
      <c r="EDF1389" s="414"/>
      <c r="EDG1389" s="414"/>
      <c r="EDH1389" s="415"/>
      <c r="EDI1389" s="414"/>
      <c r="EDJ1389" s="416"/>
      <c r="EDK1389" s="366"/>
      <c r="EDL1389" s="366"/>
      <c r="EDM1389" s="366"/>
      <c r="EDN1389" s="366"/>
      <c r="EDO1389" s="366"/>
      <c r="EDP1389" s="366"/>
      <c r="EDQ1389" s="366"/>
      <c r="EDR1389" s="366"/>
      <c r="EDS1389" s="419"/>
      <c r="EDT1389" s="480"/>
      <c r="EDU1389" s="482"/>
      <c r="EDV1389" s="482"/>
      <c r="EDW1389" s="482"/>
      <c r="EDX1389" s="482"/>
      <c r="EDY1389" s="482"/>
      <c r="EDZ1389" s="482"/>
      <c r="EEA1389" s="482"/>
      <c r="EEB1389" s="482"/>
      <c r="EEC1389" s="482"/>
      <c r="EED1389" s="482"/>
      <c r="EEE1389" s="482"/>
      <c r="EEF1389" s="482"/>
      <c r="EEG1389" s="482"/>
      <c r="EEH1389" s="482"/>
      <c r="EEI1389" s="482"/>
      <c r="EEJ1389" s="482"/>
      <c r="EEK1389" s="482"/>
      <c r="EEL1389" s="482"/>
      <c r="EEM1389" s="481"/>
      <c r="EEN1389" s="447"/>
      <c r="EEO1389" s="447"/>
      <c r="EEP1389" s="451"/>
      <c r="EEQ1389" s="451"/>
      <c r="EER1389" s="451"/>
      <c r="EES1389" s="451"/>
      <c r="EET1389" s="451"/>
      <c r="EEU1389" s="451"/>
      <c r="EEV1389" s="451"/>
      <c r="EEW1389" s="451"/>
      <c r="EEX1389" s="451"/>
      <c r="EEY1389" s="451"/>
      <c r="EEZ1389" s="447"/>
      <c r="EFA1389" s="428"/>
      <c r="EFB1389" s="469"/>
      <c r="EFC1389" s="414"/>
      <c r="EFD1389" s="414"/>
      <c r="EFE1389" s="414"/>
      <c r="EFF1389" s="414"/>
      <c r="EFG1389" s="414"/>
      <c r="EFH1389" s="415"/>
      <c r="EFI1389" s="414"/>
      <c r="EFJ1389" s="416"/>
      <c r="EFK1389" s="366"/>
      <c r="EFL1389" s="366"/>
      <c r="EFM1389" s="366"/>
      <c r="EFN1389" s="366"/>
      <c r="EFO1389" s="366"/>
      <c r="EFP1389" s="366"/>
      <c r="EFQ1389" s="366"/>
      <c r="EFR1389" s="366"/>
      <c r="EFS1389" s="419"/>
      <c r="EFT1389" s="480"/>
      <c r="EFU1389" s="482"/>
      <c r="EFV1389" s="482"/>
      <c r="EFW1389" s="482"/>
      <c r="EFX1389" s="482"/>
      <c r="EFY1389" s="482"/>
      <c r="EFZ1389" s="482"/>
      <c r="EGA1389" s="482"/>
      <c r="EGB1389" s="482"/>
      <c r="EGC1389" s="482"/>
      <c r="EGD1389" s="482"/>
      <c r="EGE1389" s="482"/>
      <c r="EGF1389" s="482"/>
      <c r="EGG1389" s="482"/>
      <c r="EGH1389" s="482"/>
      <c r="EGI1389" s="482"/>
      <c r="EGJ1389" s="482"/>
      <c r="EGK1389" s="482"/>
      <c r="EGL1389" s="482"/>
      <c r="EGM1389" s="481"/>
      <c r="EGN1389" s="447"/>
      <c r="EGO1389" s="447"/>
      <c r="EGP1389" s="451"/>
      <c r="EGQ1389" s="451"/>
      <c r="EGR1389" s="451"/>
      <c r="EGS1389" s="451"/>
      <c r="EGT1389" s="451"/>
      <c r="EGU1389" s="451"/>
      <c r="EGV1389" s="451"/>
      <c r="EGW1389" s="451"/>
      <c r="EGX1389" s="451"/>
      <c r="EGY1389" s="451"/>
      <c r="EGZ1389" s="447"/>
      <c r="EHA1389" s="428"/>
      <c r="EHB1389" s="469"/>
      <c r="EHC1389" s="414"/>
      <c r="EHD1389" s="414"/>
      <c r="EHE1389" s="414"/>
      <c r="EHF1389" s="414"/>
      <c r="EHG1389" s="414"/>
      <c r="EHH1389" s="415"/>
      <c r="EHI1389" s="414"/>
      <c r="EHJ1389" s="416"/>
      <c r="EHK1389" s="366"/>
      <c r="EHL1389" s="366"/>
      <c r="EHM1389" s="366"/>
      <c r="EHN1389" s="366"/>
      <c r="EHO1389" s="366"/>
      <c r="EHP1389" s="366"/>
      <c r="EHQ1389" s="366"/>
      <c r="EHR1389" s="366"/>
      <c r="EHS1389" s="419"/>
      <c r="EHT1389" s="480"/>
      <c r="EHU1389" s="482"/>
      <c r="EHV1389" s="482"/>
      <c r="EHW1389" s="482"/>
      <c r="EHX1389" s="482"/>
      <c r="EHY1389" s="482"/>
      <c r="EHZ1389" s="482"/>
      <c r="EIA1389" s="482"/>
      <c r="EIB1389" s="482"/>
      <c r="EIC1389" s="482"/>
      <c r="EID1389" s="482"/>
      <c r="EIE1389" s="482"/>
      <c r="EIF1389" s="482"/>
      <c r="EIG1389" s="482"/>
      <c r="EIH1389" s="482"/>
      <c r="EII1389" s="482"/>
      <c r="EIJ1389" s="482"/>
      <c r="EIK1389" s="482"/>
      <c r="EIL1389" s="482"/>
      <c r="EIM1389" s="481"/>
      <c r="EIN1389" s="447"/>
      <c r="EIO1389" s="447"/>
      <c r="EIP1389" s="451"/>
      <c r="EIQ1389" s="451"/>
      <c r="EIR1389" s="451"/>
      <c r="EIS1389" s="451"/>
      <c r="EIT1389" s="451"/>
      <c r="EIU1389" s="451"/>
      <c r="EIV1389" s="451"/>
      <c r="EIW1389" s="451"/>
      <c r="EIX1389" s="451"/>
      <c r="EIY1389" s="451"/>
      <c r="EIZ1389" s="447"/>
      <c r="EJA1389" s="428"/>
      <c r="EJB1389" s="469"/>
      <c r="EJC1389" s="414"/>
      <c r="EJD1389" s="414"/>
      <c r="EJE1389" s="414"/>
      <c r="EJF1389" s="414"/>
      <c r="EJG1389" s="414"/>
      <c r="EJH1389" s="415"/>
      <c r="EJI1389" s="414"/>
      <c r="EJJ1389" s="416"/>
      <c r="EJK1389" s="366"/>
      <c r="EJL1389" s="366"/>
      <c r="EJM1389" s="366"/>
      <c r="EJN1389" s="366"/>
      <c r="EJO1389" s="366"/>
      <c r="EJP1389" s="366"/>
      <c r="EJQ1389" s="366"/>
      <c r="EJR1389" s="366"/>
      <c r="EJS1389" s="419"/>
      <c r="EJT1389" s="480"/>
      <c r="EJU1389" s="482"/>
      <c r="EJV1389" s="482"/>
      <c r="EJW1389" s="482"/>
      <c r="EJX1389" s="482"/>
      <c r="EJY1389" s="482"/>
      <c r="EJZ1389" s="482"/>
      <c r="EKA1389" s="482"/>
      <c r="EKB1389" s="482"/>
      <c r="EKC1389" s="482"/>
      <c r="EKD1389" s="482"/>
      <c r="EKE1389" s="482"/>
      <c r="EKF1389" s="482"/>
      <c r="EKG1389" s="482"/>
      <c r="EKH1389" s="482"/>
      <c r="EKI1389" s="482"/>
      <c r="EKJ1389" s="482"/>
      <c r="EKK1389" s="482"/>
      <c r="EKL1389" s="482"/>
      <c r="EKM1389" s="481"/>
      <c r="EKN1389" s="447"/>
      <c r="EKO1389" s="447"/>
      <c r="EKP1389" s="451"/>
      <c r="EKQ1389" s="451"/>
      <c r="EKR1389" s="451"/>
      <c r="EKS1389" s="451"/>
      <c r="EKT1389" s="451"/>
      <c r="EKU1389" s="451"/>
      <c r="EKV1389" s="451"/>
      <c r="EKW1389" s="451"/>
      <c r="EKX1389" s="451"/>
      <c r="EKY1389" s="451"/>
      <c r="EKZ1389" s="447"/>
      <c r="ELA1389" s="428"/>
      <c r="ELB1389" s="469"/>
      <c r="ELC1389" s="414"/>
      <c r="ELD1389" s="414"/>
      <c r="ELE1389" s="414"/>
      <c r="ELF1389" s="414"/>
      <c r="ELG1389" s="414"/>
      <c r="ELH1389" s="415"/>
      <c r="ELI1389" s="414"/>
      <c r="ELJ1389" s="416"/>
      <c r="ELK1389" s="366"/>
      <c r="ELL1389" s="366"/>
      <c r="ELM1389" s="366"/>
      <c r="ELN1389" s="366"/>
      <c r="ELO1389" s="366"/>
      <c r="ELP1389" s="366"/>
      <c r="ELQ1389" s="366"/>
      <c r="ELR1389" s="366"/>
      <c r="ELS1389" s="419"/>
      <c r="ELT1389" s="480"/>
      <c r="ELU1389" s="482"/>
      <c r="ELV1389" s="482"/>
      <c r="ELW1389" s="482"/>
      <c r="ELX1389" s="482"/>
      <c r="ELY1389" s="482"/>
      <c r="ELZ1389" s="482"/>
      <c r="EMA1389" s="482"/>
      <c r="EMB1389" s="482"/>
      <c r="EMC1389" s="482"/>
      <c r="EMD1389" s="482"/>
      <c r="EME1389" s="482"/>
      <c r="EMF1389" s="482"/>
      <c r="EMG1389" s="482"/>
      <c r="EMH1389" s="482"/>
      <c r="EMI1389" s="482"/>
      <c r="EMJ1389" s="482"/>
      <c r="EMK1389" s="482"/>
      <c r="EML1389" s="482"/>
      <c r="EMM1389" s="481"/>
      <c r="EMN1389" s="447"/>
      <c r="EMO1389" s="447"/>
      <c r="EMP1389" s="451"/>
      <c r="EMQ1389" s="451"/>
      <c r="EMR1389" s="451"/>
      <c r="EMS1389" s="451"/>
      <c r="EMT1389" s="451"/>
      <c r="EMU1389" s="451"/>
      <c r="EMV1389" s="451"/>
      <c r="EMW1389" s="451"/>
      <c r="EMX1389" s="451"/>
      <c r="EMY1389" s="451"/>
      <c r="EMZ1389" s="447"/>
      <c r="ENA1389" s="428"/>
      <c r="ENB1389" s="469"/>
      <c r="ENC1389" s="414"/>
      <c r="END1389" s="414"/>
      <c r="ENE1389" s="414"/>
      <c r="ENF1389" s="414"/>
      <c r="ENG1389" s="414"/>
      <c r="ENH1389" s="415"/>
      <c r="ENI1389" s="414"/>
      <c r="ENJ1389" s="416"/>
      <c r="ENK1389" s="366"/>
      <c r="ENL1389" s="366"/>
      <c r="ENM1389" s="366"/>
      <c r="ENN1389" s="366"/>
      <c r="ENO1389" s="366"/>
      <c r="ENP1389" s="366"/>
      <c r="ENQ1389" s="366"/>
      <c r="ENR1389" s="366"/>
      <c r="ENS1389" s="419"/>
      <c r="ENT1389" s="480"/>
      <c r="ENU1389" s="482"/>
      <c r="ENV1389" s="482"/>
      <c r="ENW1389" s="482"/>
      <c r="ENX1389" s="482"/>
      <c r="ENY1389" s="482"/>
      <c r="ENZ1389" s="482"/>
      <c r="EOA1389" s="482"/>
      <c r="EOB1389" s="482"/>
      <c r="EOC1389" s="482"/>
      <c r="EOD1389" s="482"/>
      <c r="EOE1389" s="482"/>
      <c r="EOF1389" s="482"/>
      <c r="EOG1389" s="482"/>
      <c r="EOH1389" s="482"/>
      <c r="EOI1389" s="482"/>
      <c r="EOJ1389" s="482"/>
      <c r="EOK1389" s="482"/>
      <c r="EOL1389" s="482"/>
      <c r="EOM1389" s="481"/>
      <c r="EON1389" s="447"/>
      <c r="EOO1389" s="447"/>
      <c r="EOP1389" s="451"/>
      <c r="EOQ1389" s="451"/>
      <c r="EOR1389" s="451"/>
      <c r="EOS1389" s="451"/>
      <c r="EOT1389" s="451"/>
      <c r="EOU1389" s="451"/>
      <c r="EOV1389" s="451"/>
      <c r="EOW1389" s="451"/>
      <c r="EOX1389" s="451"/>
      <c r="EOY1389" s="451"/>
      <c r="EOZ1389" s="447"/>
      <c r="EPA1389" s="428"/>
      <c r="EPB1389" s="469"/>
      <c r="EPC1389" s="414"/>
      <c r="EPD1389" s="414"/>
      <c r="EPE1389" s="414"/>
      <c r="EPF1389" s="414"/>
      <c r="EPG1389" s="414"/>
      <c r="EPH1389" s="415"/>
      <c r="EPI1389" s="414"/>
      <c r="EPJ1389" s="416"/>
      <c r="EPK1389" s="366"/>
      <c r="EPL1389" s="366"/>
      <c r="EPM1389" s="366"/>
      <c r="EPN1389" s="366"/>
      <c r="EPO1389" s="366"/>
      <c r="EPP1389" s="366"/>
      <c r="EPQ1389" s="366"/>
      <c r="EPR1389" s="366"/>
      <c r="EPS1389" s="419"/>
      <c r="EPT1389" s="480"/>
      <c r="EPU1389" s="482"/>
      <c r="EPV1389" s="482"/>
      <c r="EPW1389" s="482"/>
      <c r="EPX1389" s="482"/>
      <c r="EPY1389" s="482"/>
      <c r="EPZ1389" s="482"/>
      <c r="EQA1389" s="482"/>
      <c r="EQB1389" s="482"/>
      <c r="EQC1389" s="482"/>
      <c r="EQD1389" s="482"/>
      <c r="EQE1389" s="482"/>
      <c r="EQF1389" s="482"/>
      <c r="EQG1389" s="482"/>
      <c r="EQH1389" s="482"/>
      <c r="EQI1389" s="482"/>
      <c r="EQJ1389" s="482"/>
      <c r="EQK1389" s="482"/>
      <c r="EQL1389" s="482"/>
      <c r="EQM1389" s="481"/>
      <c r="EQN1389" s="447"/>
      <c r="EQO1389" s="447"/>
      <c r="EQP1389" s="451"/>
      <c r="EQQ1389" s="451"/>
      <c r="EQR1389" s="451"/>
      <c r="EQS1389" s="451"/>
      <c r="EQT1389" s="451"/>
      <c r="EQU1389" s="451"/>
      <c r="EQV1389" s="451"/>
      <c r="EQW1389" s="451"/>
      <c r="EQX1389" s="451"/>
      <c r="EQY1389" s="451"/>
      <c r="EQZ1389" s="447"/>
      <c r="ERA1389" s="428"/>
      <c r="ERB1389" s="469"/>
      <c r="ERC1389" s="414"/>
      <c r="ERD1389" s="414"/>
      <c r="ERE1389" s="414"/>
      <c r="ERF1389" s="414"/>
      <c r="ERG1389" s="414"/>
      <c r="ERH1389" s="415"/>
      <c r="ERI1389" s="414"/>
      <c r="ERJ1389" s="416"/>
      <c r="ERK1389" s="366"/>
      <c r="ERL1389" s="366"/>
      <c r="ERM1389" s="366"/>
      <c r="ERN1389" s="366"/>
      <c r="ERO1389" s="366"/>
      <c r="ERP1389" s="366"/>
      <c r="ERQ1389" s="366"/>
      <c r="ERR1389" s="366"/>
      <c r="ERS1389" s="419"/>
      <c r="ERT1389" s="480"/>
      <c r="ERU1389" s="482"/>
      <c r="ERV1389" s="482"/>
      <c r="ERW1389" s="482"/>
      <c r="ERX1389" s="482"/>
      <c r="ERY1389" s="482"/>
      <c r="ERZ1389" s="482"/>
      <c r="ESA1389" s="482"/>
      <c r="ESB1389" s="482"/>
      <c r="ESC1389" s="482"/>
      <c r="ESD1389" s="482"/>
      <c r="ESE1389" s="482"/>
      <c r="ESF1389" s="482"/>
      <c r="ESG1389" s="482"/>
      <c r="ESH1389" s="482"/>
      <c r="ESI1389" s="482"/>
      <c r="ESJ1389" s="482"/>
      <c r="ESK1389" s="482"/>
      <c r="ESL1389" s="482"/>
      <c r="ESM1389" s="481"/>
      <c r="ESN1389" s="447"/>
      <c r="ESO1389" s="447"/>
      <c r="ESP1389" s="451"/>
      <c r="ESQ1389" s="451"/>
      <c r="ESR1389" s="451"/>
      <c r="ESS1389" s="451"/>
      <c r="EST1389" s="451"/>
      <c r="ESU1389" s="451"/>
      <c r="ESV1389" s="451"/>
      <c r="ESW1389" s="451"/>
      <c r="ESX1389" s="451"/>
      <c r="ESY1389" s="451"/>
      <c r="ESZ1389" s="447"/>
      <c r="ETA1389" s="428"/>
      <c r="ETB1389" s="469"/>
      <c r="ETC1389" s="414"/>
      <c r="ETD1389" s="414"/>
      <c r="ETE1389" s="414"/>
      <c r="ETF1389" s="414"/>
      <c r="ETG1389" s="414"/>
      <c r="ETH1389" s="415"/>
      <c r="ETI1389" s="414"/>
      <c r="ETJ1389" s="416"/>
      <c r="ETK1389" s="366"/>
      <c r="ETL1389" s="366"/>
      <c r="ETM1389" s="366"/>
      <c r="ETN1389" s="366"/>
      <c r="ETO1389" s="366"/>
      <c r="ETP1389" s="366"/>
      <c r="ETQ1389" s="366"/>
      <c r="ETR1389" s="366"/>
      <c r="ETS1389" s="419"/>
      <c r="ETT1389" s="480"/>
      <c r="ETU1389" s="482"/>
      <c r="ETV1389" s="482"/>
      <c r="ETW1389" s="482"/>
      <c r="ETX1389" s="482"/>
      <c r="ETY1389" s="482"/>
      <c r="ETZ1389" s="482"/>
      <c r="EUA1389" s="482"/>
      <c r="EUB1389" s="482"/>
      <c r="EUC1389" s="482"/>
      <c r="EUD1389" s="482"/>
      <c r="EUE1389" s="482"/>
      <c r="EUF1389" s="482"/>
      <c r="EUG1389" s="482"/>
      <c r="EUH1389" s="482"/>
      <c r="EUI1389" s="482"/>
      <c r="EUJ1389" s="482"/>
      <c r="EUK1389" s="482"/>
      <c r="EUL1389" s="482"/>
      <c r="EUM1389" s="481"/>
      <c r="EUN1389" s="447"/>
      <c r="EUO1389" s="447"/>
      <c r="EUP1389" s="451"/>
      <c r="EUQ1389" s="451"/>
      <c r="EUR1389" s="451"/>
      <c r="EUS1389" s="451"/>
      <c r="EUT1389" s="451"/>
      <c r="EUU1389" s="451"/>
      <c r="EUV1389" s="451"/>
      <c r="EUW1389" s="451"/>
      <c r="EUX1389" s="451"/>
      <c r="EUY1389" s="451"/>
      <c r="EUZ1389" s="447"/>
      <c r="EVA1389" s="428"/>
      <c r="EVB1389" s="469"/>
      <c r="EVC1389" s="414"/>
      <c r="EVD1389" s="414"/>
      <c r="EVE1389" s="414"/>
      <c r="EVF1389" s="414"/>
      <c r="EVG1389" s="414"/>
      <c r="EVH1389" s="415"/>
      <c r="EVI1389" s="414"/>
      <c r="EVJ1389" s="416"/>
      <c r="EVK1389" s="366"/>
      <c r="EVL1389" s="366"/>
      <c r="EVM1389" s="366"/>
      <c r="EVN1389" s="366"/>
      <c r="EVO1389" s="366"/>
      <c r="EVP1389" s="366"/>
      <c r="EVQ1389" s="366"/>
      <c r="EVR1389" s="366"/>
      <c r="EVS1389" s="419"/>
      <c r="EVT1389" s="480"/>
      <c r="EVU1389" s="482"/>
      <c r="EVV1389" s="482"/>
      <c r="EVW1389" s="482"/>
      <c r="EVX1389" s="482"/>
      <c r="EVY1389" s="482"/>
      <c r="EVZ1389" s="482"/>
      <c r="EWA1389" s="482"/>
      <c r="EWB1389" s="482"/>
      <c r="EWC1389" s="482"/>
      <c r="EWD1389" s="482"/>
      <c r="EWE1389" s="482"/>
      <c r="EWF1389" s="482"/>
      <c r="EWG1389" s="482"/>
      <c r="EWH1389" s="482"/>
      <c r="EWI1389" s="482"/>
      <c r="EWJ1389" s="482"/>
      <c r="EWK1389" s="482"/>
      <c r="EWL1389" s="482"/>
      <c r="EWM1389" s="481"/>
      <c r="EWN1389" s="447"/>
      <c r="EWO1389" s="447"/>
      <c r="EWP1389" s="451"/>
      <c r="EWQ1389" s="451"/>
      <c r="EWR1389" s="451"/>
      <c r="EWS1389" s="451"/>
      <c r="EWT1389" s="451"/>
      <c r="EWU1389" s="451"/>
      <c r="EWV1389" s="451"/>
      <c r="EWW1389" s="451"/>
      <c r="EWX1389" s="451"/>
      <c r="EWY1389" s="451"/>
      <c r="EWZ1389" s="447"/>
      <c r="EXA1389" s="428"/>
      <c r="EXB1389" s="469"/>
      <c r="EXC1389" s="414"/>
      <c r="EXD1389" s="414"/>
      <c r="EXE1389" s="414"/>
      <c r="EXF1389" s="414"/>
      <c r="EXG1389" s="414"/>
      <c r="EXH1389" s="415"/>
      <c r="EXI1389" s="414"/>
      <c r="EXJ1389" s="416"/>
      <c r="EXK1389" s="366"/>
      <c r="EXL1389" s="366"/>
      <c r="EXM1389" s="366"/>
      <c r="EXN1389" s="366"/>
      <c r="EXO1389" s="366"/>
      <c r="EXP1389" s="366"/>
      <c r="EXQ1389" s="366"/>
      <c r="EXR1389" s="366"/>
      <c r="EXS1389" s="419"/>
      <c r="EXT1389" s="480"/>
      <c r="EXU1389" s="482"/>
      <c r="EXV1389" s="482"/>
      <c r="EXW1389" s="482"/>
      <c r="EXX1389" s="482"/>
      <c r="EXY1389" s="482"/>
      <c r="EXZ1389" s="482"/>
      <c r="EYA1389" s="482"/>
      <c r="EYB1389" s="482"/>
      <c r="EYC1389" s="482"/>
      <c r="EYD1389" s="482"/>
      <c r="EYE1389" s="482"/>
      <c r="EYF1389" s="482"/>
      <c r="EYG1389" s="482"/>
      <c r="EYH1389" s="482"/>
      <c r="EYI1389" s="482"/>
      <c r="EYJ1389" s="482"/>
      <c r="EYK1389" s="482"/>
      <c r="EYL1389" s="482"/>
      <c r="EYM1389" s="481"/>
      <c r="EYN1389" s="447"/>
      <c r="EYO1389" s="447"/>
      <c r="EYP1389" s="451"/>
      <c r="EYQ1389" s="451"/>
      <c r="EYR1389" s="451"/>
      <c r="EYS1389" s="451"/>
      <c r="EYT1389" s="451"/>
      <c r="EYU1389" s="451"/>
      <c r="EYV1389" s="451"/>
      <c r="EYW1389" s="451"/>
      <c r="EYX1389" s="451"/>
      <c r="EYY1389" s="451"/>
      <c r="EYZ1389" s="447"/>
      <c r="EZA1389" s="428"/>
      <c r="EZB1389" s="469"/>
      <c r="EZC1389" s="414"/>
      <c r="EZD1389" s="414"/>
      <c r="EZE1389" s="414"/>
      <c r="EZF1389" s="414"/>
      <c r="EZG1389" s="414"/>
      <c r="EZH1389" s="415"/>
      <c r="EZI1389" s="414"/>
      <c r="EZJ1389" s="416"/>
      <c r="EZK1389" s="366"/>
      <c r="EZL1389" s="366"/>
      <c r="EZM1389" s="366"/>
      <c r="EZN1389" s="366"/>
      <c r="EZO1389" s="366"/>
      <c r="EZP1389" s="366"/>
      <c r="EZQ1389" s="366"/>
      <c r="EZR1389" s="366"/>
      <c r="EZS1389" s="419"/>
      <c r="EZT1389" s="480"/>
      <c r="EZU1389" s="482"/>
      <c r="EZV1389" s="482"/>
      <c r="EZW1389" s="482"/>
      <c r="EZX1389" s="482"/>
      <c r="EZY1389" s="482"/>
      <c r="EZZ1389" s="482"/>
      <c r="FAA1389" s="482"/>
      <c r="FAB1389" s="482"/>
      <c r="FAC1389" s="482"/>
      <c r="FAD1389" s="482"/>
      <c r="FAE1389" s="482"/>
      <c r="FAF1389" s="482"/>
      <c r="FAG1389" s="482"/>
      <c r="FAH1389" s="482"/>
      <c r="FAI1389" s="482"/>
      <c r="FAJ1389" s="482"/>
      <c r="FAK1389" s="482"/>
      <c r="FAL1389" s="482"/>
      <c r="FAM1389" s="481"/>
      <c r="FAN1389" s="447"/>
      <c r="FAO1389" s="447"/>
      <c r="FAP1389" s="451"/>
      <c r="FAQ1389" s="451"/>
      <c r="FAR1389" s="451"/>
      <c r="FAS1389" s="451"/>
      <c r="FAT1389" s="451"/>
      <c r="FAU1389" s="451"/>
      <c r="FAV1389" s="451"/>
      <c r="FAW1389" s="451"/>
      <c r="FAX1389" s="451"/>
      <c r="FAY1389" s="451"/>
      <c r="FAZ1389" s="447"/>
      <c r="FBA1389" s="428"/>
      <c r="FBB1389" s="469"/>
      <c r="FBC1389" s="414"/>
      <c r="FBD1389" s="414"/>
      <c r="FBE1389" s="414"/>
      <c r="FBF1389" s="414"/>
      <c r="FBG1389" s="414"/>
      <c r="FBH1389" s="415"/>
      <c r="FBI1389" s="414"/>
      <c r="FBJ1389" s="416"/>
      <c r="FBK1389" s="366"/>
      <c r="FBL1389" s="366"/>
      <c r="FBM1389" s="366"/>
      <c r="FBN1389" s="366"/>
      <c r="FBO1389" s="366"/>
      <c r="FBP1389" s="366"/>
      <c r="FBQ1389" s="366"/>
      <c r="FBR1389" s="366"/>
      <c r="FBS1389" s="419"/>
      <c r="FBT1389" s="480"/>
      <c r="FBU1389" s="482"/>
      <c r="FBV1389" s="482"/>
      <c r="FBW1389" s="482"/>
      <c r="FBX1389" s="482"/>
      <c r="FBY1389" s="482"/>
      <c r="FBZ1389" s="482"/>
      <c r="FCA1389" s="482"/>
      <c r="FCB1389" s="482"/>
      <c r="FCC1389" s="482"/>
      <c r="FCD1389" s="482"/>
      <c r="FCE1389" s="482"/>
      <c r="FCF1389" s="482"/>
      <c r="FCG1389" s="482"/>
      <c r="FCH1389" s="482"/>
      <c r="FCI1389" s="482"/>
      <c r="FCJ1389" s="482"/>
      <c r="FCK1389" s="482"/>
      <c r="FCL1389" s="482"/>
      <c r="FCM1389" s="481"/>
      <c r="FCN1389" s="447"/>
      <c r="FCO1389" s="447"/>
      <c r="FCP1389" s="451"/>
      <c r="FCQ1389" s="451"/>
      <c r="FCR1389" s="451"/>
      <c r="FCS1389" s="451"/>
      <c r="FCT1389" s="451"/>
      <c r="FCU1389" s="451"/>
      <c r="FCV1389" s="451"/>
      <c r="FCW1389" s="451"/>
      <c r="FCX1389" s="451"/>
      <c r="FCY1389" s="451"/>
      <c r="FCZ1389" s="447"/>
      <c r="FDA1389" s="428"/>
      <c r="FDB1389" s="469"/>
      <c r="FDC1389" s="414"/>
      <c r="FDD1389" s="414"/>
      <c r="FDE1389" s="414"/>
      <c r="FDF1389" s="414"/>
      <c r="FDG1389" s="414"/>
      <c r="FDH1389" s="415"/>
      <c r="FDI1389" s="414"/>
      <c r="FDJ1389" s="416"/>
      <c r="FDK1389" s="366"/>
      <c r="FDL1389" s="366"/>
      <c r="FDM1389" s="366"/>
      <c r="FDN1389" s="366"/>
      <c r="FDO1389" s="366"/>
      <c r="FDP1389" s="366"/>
      <c r="FDQ1389" s="366"/>
      <c r="FDR1389" s="366"/>
      <c r="FDS1389" s="419"/>
      <c r="FDT1389" s="480"/>
      <c r="FDU1389" s="482"/>
      <c r="FDV1389" s="482"/>
      <c r="FDW1389" s="482"/>
      <c r="FDX1389" s="482"/>
      <c r="FDY1389" s="482"/>
      <c r="FDZ1389" s="482"/>
      <c r="FEA1389" s="482"/>
      <c r="FEB1389" s="482"/>
      <c r="FEC1389" s="482"/>
      <c r="FED1389" s="482"/>
      <c r="FEE1389" s="482"/>
      <c r="FEF1389" s="482"/>
      <c r="FEG1389" s="482"/>
      <c r="FEH1389" s="482"/>
      <c r="FEI1389" s="482"/>
      <c r="FEJ1389" s="482"/>
      <c r="FEK1389" s="482"/>
      <c r="FEL1389" s="482"/>
      <c r="FEM1389" s="481"/>
      <c r="FEN1389" s="447"/>
      <c r="FEO1389" s="447"/>
      <c r="FEP1389" s="451"/>
      <c r="FEQ1389" s="451"/>
      <c r="FER1389" s="451"/>
      <c r="FES1389" s="451"/>
      <c r="FET1389" s="451"/>
      <c r="FEU1389" s="451"/>
      <c r="FEV1389" s="451"/>
      <c r="FEW1389" s="451"/>
      <c r="FEX1389" s="451"/>
      <c r="FEY1389" s="451"/>
      <c r="FEZ1389" s="447"/>
      <c r="FFA1389" s="428"/>
      <c r="FFB1389" s="469"/>
      <c r="FFC1389" s="414"/>
      <c r="FFD1389" s="414"/>
      <c r="FFE1389" s="414"/>
      <c r="FFF1389" s="414"/>
      <c r="FFG1389" s="414"/>
      <c r="FFH1389" s="415"/>
      <c r="FFI1389" s="414"/>
      <c r="FFJ1389" s="416"/>
      <c r="FFK1389" s="366"/>
      <c r="FFL1389" s="366"/>
      <c r="FFM1389" s="366"/>
      <c r="FFN1389" s="366"/>
      <c r="FFO1389" s="366"/>
      <c r="FFP1389" s="366"/>
      <c r="FFQ1389" s="366"/>
      <c r="FFR1389" s="366"/>
      <c r="FFS1389" s="419"/>
      <c r="FFT1389" s="480"/>
      <c r="FFU1389" s="482"/>
      <c r="FFV1389" s="482"/>
      <c r="FFW1389" s="482"/>
      <c r="FFX1389" s="482"/>
      <c r="FFY1389" s="482"/>
      <c r="FFZ1389" s="482"/>
      <c r="FGA1389" s="482"/>
      <c r="FGB1389" s="482"/>
      <c r="FGC1389" s="482"/>
      <c r="FGD1389" s="482"/>
      <c r="FGE1389" s="482"/>
      <c r="FGF1389" s="482"/>
      <c r="FGG1389" s="482"/>
      <c r="FGH1389" s="482"/>
      <c r="FGI1389" s="482"/>
      <c r="FGJ1389" s="482"/>
      <c r="FGK1389" s="482"/>
      <c r="FGL1389" s="482"/>
      <c r="FGM1389" s="481"/>
      <c r="FGN1389" s="447"/>
      <c r="FGO1389" s="447"/>
      <c r="FGP1389" s="451"/>
      <c r="FGQ1389" s="451"/>
      <c r="FGR1389" s="451"/>
      <c r="FGS1389" s="451"/>
      <c r="FGT1389" s="451"/>
      <c r="FGU1389" s="451"/>
      <c r="FGV1389" s="451"/>
      <c r="FGW1389" s="451"/>
      <c r="FGX1389" s="451"/>
      <c r="FGY1389" s="451"/>
      <c r="FGZ1389" s="447"/>
      <c r="FHA1389" s="428"/>
      <c r="FHB1389" s="469"/>
      <c r="FHC1389" s="414"/>
      <c r="FHD1389" s="414"/>
      <c r="FHE1389" s="414"/>
      <c r="FHF1389" s="414"/>
      <c r="FHG1389" s="414"/>
      <c r="FHH1389" s="415"/>
      <c r="FHI1389" s="414"/>
      <c r="FHJ1389" s="416"/>
      <c r="FHK1389" s="366"/>
      <c r="FHL1389" s="366"/>
      <c r="FHM1389" s="366"/>
      <c r="FHN1389" s="366"/>
      <c r="FHO1389" s="366"/>
      <c r="FHP1389" s="366"/>
      <c r="FHQ1389" s="366"/>
      <c r="FHR1389" s="366"/>
      <c r="FHS1389" s="419"/>
      <c r="FHT1389" s="480"/>
      <c r="FHU1389" s="482"/>
      <c r="FHV1389" s="482"/>
      <c r="FHW1389" s="482"/>
      <c r="FHX1389" s="482"/>
      <c r="FHY1389" s="482"/>
      <c r="FHZ1389" s="482"/>
      <c r="FIA1389" s="482"/>
      <c r="FIB1389" s="482"/>
      <c r="FIC1389" s="482"/>
      <c r="FID1389" s="482"/>
      <c r="FIE1389" s="482"/>
      <c r="FIF1389" s="482"/>
      <c r="FIG1389" s="482"/>
      <c r="FIH1389" s="482"/>
      <c r="FII1389" s="482"/>
      <c r="FIJ1389" s="482"/>
      <c r="FIK1389" s="482"/>
      <c r="FIL1389" s="482"/>
      <c r="FIM1389" s="481"/>
      <c r="FIN1389" s="447"/>
      <c r="FIO1389" s="447"/>
      <c r="FIP1389" s="451"/>
      <c r="FIQ1389" s="451"/>
      <c r="FIR1389" s="451"/>
      <c r="FIS1389" s="451"/>
      <c r="FIT1389" s="451"/>
      <c r="FIU1389" s="451"/>
      <c r="FIV1389" s="451"/>
      <c r="FIW1389" s="451"/>
      <c r="FIX1389" s="451"/>
      <c r="FIY1389" s="451"/>
      <c r="FIZ1389" s="447"/>
      <c r="FJA1389" s="428"/>
      <c r="FJB1389" s="469"/>
      <c r="FJC1389" s="414"/>
      <c r="FJD1389" s="414"/>
      <c r="FJE1389" s="414"/>
      <c r="FJF1389" s="414"/>
      <c r="FJG1389" s="414"/>
      <c r="FJH1389" s="415"/>
      <c r="FJI1389" s="414"/>
      <c r="FJJ1389" s="416"/>
      <c r="FJK1389" s="366"/>
      <c r="FJL1389" s="366"/>
      <c r="FJM1389" s="366"/>
      <c r="FJN1389" s="366"/>
      <c r="FJO1389" s="366"/>
      <c r="FJP1389" s="366"/>
      <c r="FJQ1389" s="366"/>
      <c r="FJR1389" s="366"/>
      <c r="FJS1389" s="419"/>
      <c r="FJT1389" s="480"/>
      <c r="FJU1389" s="482"/>
      <c r="FJV1389" s="482"/>
      <c r="FJW1389" s="482"/>
      <c r="FJX1389" s="482"/>
      <c r="FJY1389" s="482"/>
      <c r="FJZ1389" s="482"/>
      <c r="FKA1389" s="482"/>
      <c r="FKB1389" s="482"/>
      <c r="FKC1389" s="482"/>
      <c r="FKD1389" s="482"/>
      <c r="FKE1389" s="482"/>
      <c r="FKF1389" s="482"/>
      <c r="FKG1389" s="482"/>
      <c r="FKH1389" s="482"/>
      <c r="FKI1389" s="482"/>
      <c r="FKJ1389" s="482"/>
      <c r="FKK1389" s="482"/>
      <c r="FKL1389" s="482"/>
      <c r="FKM1389" s="481"/>
      <c r="FKN1389" s="447"/>
      <c r="FKO1389" s="447"/>
      <c r="FKP1389" s="451"/>
      <c r="FKQ1389" s="451"/>
      <c r="FKR1389" s="451"/>
      <c r="FKS1389" s="451"/>
      <c r="FKT1389" s="451"/>
      <c r="FKU1389" s="451"/>
      <c r="FKV1389" s="451"/>
      <c r="FKW1389" s="451"/>
      <c r="FKX1389" s="451"/>
      <c r="FKY1389" s="451"/>
      <c r="FKZ1389" s="447"/>
      <c r="FLA1389" s="428"/>
      <c r="FLB1389" s="469"/>
      <c r="FLC1389" s="414"/>
      <c r="FLD1389" s="414"/>
      <c r="FLE1389" s="414"/>
      <c r="FLF1389" s="414"/>
      <c r="FLG1389" s="414"/>
      <c r="FLH1389" s="415"/>
      <c r="FLI1389" s="414"/>
      <c r="FLJ1389" s="416"/>
      <c r="FLK1389" s="366"/>
      <c r="FLL1389" s="366"/>
      <c r="FLM1389" s="366"/>
      <c r="FLN1389" s="366"/>
      <c r="FLO1389" s="366"/>
      <c r="FLP1389" s="366"/>
      <c r="FLQ1389" s="366"/>
      <c r="FLR1389" s="366"/>
      <c r="FLS1389" s="419"/>
      <c r="FLT1389" s="480"/>
      <c r="FLU1389" s="482"/>
      <c r="FLV1389" s="482"/>
      <c r="FLW1389" s="482"/>
      <c r="FLX1389" s="482"/>
      <c r="FLY1389" s="482"/>
      <c r="FLZ1389" s="482"/>
      <c r="FMA1389" s="482"/>
      <c r="FMB1389" s="482"/>
      <c r="FMC1389" s="482"/>
      <c r="FMD1389" s="482"/>
      <c r="FME1389" s="482"/>
      <c r="FMF1389" s="482"/>
      <c r="FMG1389" s="482"/>
      <c r="FMH1389" s="482"/>
      <c r="FMI1389" s="482"/>
      <c r="FMJ1389" s="482"/>
      <c r="FMK1389" s="482"/>
      <c r="FML1389" s="482"/>
      <c r="FMM1389" s="481"/>
      <c r="FMN1389" s="447"/>
      <c r="FMO1389" s="447"/>
      <c r="FMP1389" s="451"/>
      <c r="FMQ1389" s="451"/>
      <c r="FMR1389" s="451"/>
      <c r="FMS1389" s="451"/>
      <c r="FMT1389" s="451"/>
      <c r="FMU1389" s="451"/>
      <c r="FMV1389" s="451"/>
      <c r="FMW1389" s="451"/>
      <c r="FMX1389" s="451"/>
      <c r="FMY1389" s="451"/>
      <c r="FMZ1389" s="447"/>
      <c r="FNA1389" s="428"/>
      <c r="FNB1389" s="469"/>
      <c r="FNC1389" s="414"/>
      <c r="FND1389" s="414"/>
      <c r="FNE1389" s="414"/>
      <c r="FNF1389" s="414"/>
      <c r="FNG1389" s="414"/>
      <c r="FNH1389" s="415"/>
      <c r="FNI1389" s="414"/>
      <c r="FNJ1389" s="416"/>
      <c r="FNK1389" s="366"/>
      <c r="FNL1389" s="366"/>
      <c r="FNM1389" s="366"/>
      <c r="FNN1389" s="366"/>
      <c r="FNO1389" s="366"/>
      <c r="FNP1389" s="366"/>
      <c r="FNQ1389" s="366"/>
      <c r="FNR1389" s="366"/>
      <c r="FNS1389" s="419"/>
      <c r="FNT1389" s="480"/>
      <c r="FNU1389" s="482"/>
      <c r="FNV1389" s="482"/>
      <c r="FNW1389" s="482"/>
      <c r="FNX1389" s="482"/>
      <c r="FNY1389" s="482"/>
      <c r="FNZ1389" s="482"/>
      <c r="FOA1389" s="482"/>
      <c r="FOB1389" s="482"/>
      <c r="FOC1389" s="482"/>
      <c r="FOD1389" s="482"/>
      <c r="FOE1389" s="482"/>
      <c r="FOF1389" s="482"/>
      <c r="FOG1389" s="482"/>
      <c r="FOH1389" s="482"/>
      <c r="FOI1389" s="482"/>
      <c r="FOJ1389" s="482"/>
      <c r="FOK1389" s="482"/>
      <c r="FOL1389" s="482"/>
      <c r="FOM1389" s="481"/>
      <c r="FON1389" s="447"/>
      <c r="FOO1389" s="447"/>
      <c r="FOP1389" s="451"/>
      <c r="FOQ1389" s="451"/>
      <c r="FOR1389" s="451"/>
      <c r="FOS1389" s="451"/>
      <c r="FOT1389" s="451"/>
      <c r="FOU1389" s="451"/>
      <c r="FOV1389" s="451"/>
      <c r="FOW1389" s="451"/>
      <c r="FOX1389" s="451"/>
      <c r="FOY1389" s="451"/>
      <c r="FOZ1389" s="447"/>
      <c r="FPA1389" s="428"/>
      <c r="FPB1389" s="469"/>
      <c r="FPC1389" s="414"/>
      <c r="FPD1389" s="414"/>
      <c r="FPE1389" s="414"/>
      <c r="FPF1389" s="414"/>
      <c r="FPG1389" s="414"/>
      <c r="FPH1389" s="415"/>
      <c r="FPI1389" s="414"/>
      <c r="FPJ1389" s="416"/>
      <c r="FPK1389" s="366"/>
      <c r="FPL1389" s="366"/>
      <c r="FPM1389" s="366"/>
      <c r="FPN1389" s="366"/>
      <c r="FPO1389" s="366"/>
      <c r="FPP1389" s="366"/>
      <c r="FPQ1389" s="366"/>
      <c r="FPR1389" s="366"/>
      <c r="FPS1389" s="419"/>
      <c r="FPT1389" s="480"/>
      <c r="FPU1389" s="482"/>
      <c r="FPV1389" s="482"/>
      <c r="FPW1389" s="482"/>
      <c r="FPX1389" s="482"/>
      <c r="FPY1389" s="482"/>
      <c r="FPZ1389" s="482"/>
      <c r="FQA1389" s="482"/>
      <c r="FQB1389" s="482"/>
      <c r="FQC1389" s="482"/>
      <c r="FQD1389" s="482"/>
      <c r="FQE1389" s="482"/>
      <c r="FQF1389" s="482"/>
      <c r="FQG1389" s="482"/>
      <c r="FQH1389" s="482"/>
      <c r="FQI1389" s="482"/>
      <c r="FQJ1389" s="482"/>
      <c r="FQK1389" s="482"/>
      <c r="FQL1389" s="482"/>
      <c r="FQM1389" s="481"/>
      <c r="FQN1389" s="447"/>
      <c r="FQO1389" s="447"/>
      <c r="FQP1389" s="451"/>
      <c r="FQQ1389" s="451"/>
      <c r="FQR1389" s="451"/>
      <c r="FQS1389" s="451"/>
      <c r="FQT1389" s="451"/>
      <c r="FQU1389" s="451"/>
      <c r="FQV1389" s="451"/>
      <c r="FQW1389" s="451"/>
      <c r="FQX1389" s="451"/>
      <c r="FQY1389" s="451"/>
      <c r="FQZ1389" s="447"/>
      <c r="FRA1389" s="428"/>
      <c r="FRB1389" s="469"/>
      <c r="FRC1389" s="414"/>
      <c r="FRD1389" s="414"/>
      <c r="FRE1389" s="414"/>
      <c r="FRF1389" s="414"/>
      <c r="FRG1389" s="414"/>
      <c r="FRH1389" s="415"/>
      <c r="FRI1389" s="414"/>
      <c r="FRJ1389" s="416"/>
      <c r="FRK1389" s="366"/>
      <c r="FRL1389" s="366"/>
      <c r="FRM1389" s="366"/>
      <c r="FRN1389" s="366"/>
      <c r="FRO1389" s="366"/>
      <c r="FRP1389" s="366"/>
      <c r="FRQ1389" s="366"/>
      <c r="FRR1389" s="366"/>
      <c r="FRS1389" s="419"/>
      <c r="FRT1389" s="480"/>
      <c r="FRU1389" s="482"/>
      <c r="FRV1389" s="482"/>
      <c r="FRW1389" s="482"/>
      <c r="FRX1389" s="482"/>
      <c r="FRY1389" s="482"/>
      <c r="FRZ1389" s="482"/>
      <c r="FSA1389" s="482"/>
      <c r="FSB1389" s="482"/>
      <c r="FSC1389" s="482"/>
      <c r="FSD1389" s="482"/>
      <c r="FSE1389" s="482"/>
      <c r="FSF1389" s="482"/>
      <c r="FSG1389" s="482"/>
      <c r="FSH1389" s="482"/>
      <c r="FSI1389" s="482"/>
      <c r="FSJ1389" s="482"/>
      <c r="FSK1389" s="482"/>
      <c r="FSL1389" s="482"/>
      <c r="FSM1389" s="481"/>
      <c r="FSN1389" s="447"/>
      <c r="FSO1389" s="447"/>
      <c r="FSP1389" s="451"/>
      <c r="FSQ1389" s="451"/>
      <c r="FSR1389" s="451"/>
      <c r="FSS1389" s="451"/>
      <c r="FST1389" s="451"/>
      <c r="FSU1389" s="451"/>
      <c r="FSV1389" s="451"/>
      <c r="FSW1389" s="451"/>
      <c r="FSX1389" s="451"/>
      <c r="FSY1389" s="451"/>
      <c r="FSZ1389" s="447"/>
      <c r="FTA1389" s="428"/>
      <c r="FTB1389" s="469"/>
      <c r="FTC1389" s="414"/>
      <c r="FTD1389" s="414"/>
      <c r="FTE1389" s="414"/>
      <c r="FTF1389" s="414"/>
      <c r="FTG1389" s="414"/>
      <c r="FTH1389" s="415"/>
      <c r="FTI1389" s="414"/>
      <c r="FTJ1389" s="416"/>
      <c r="FTK1389" s="366"/>
      <c r="FTL1389" s="366"/>
      <c r="FTM1389" s="366"/>
      <c r="FTN1389" s="366"/>
      <c r="FTO1389" s="366"/>
      <c r="FTP1389" s="366"/>
      <c r="FTQ1389" s="366"/>
      <c r="FTR1389" s="366"/>
      <c r="FTS1389" s="419"/>
      <c r="FTT1389" s="480"/>
      <c r="FTU1389" s="482"/>
      <c r="FTV1389" s="482"/>
      <c r="FTW1389" s="482"/>
      <c r="FTX1389" s="482"/>
      <c r="FTY1389" s="482"/>
      <c r="FTZ1389" s="482"/>
      <c r="FUA1389" s="482"/>
      <c r="FUB1389" s="482"/>
      <c r="FUC1389" s="482"/>
      <c r="FUD1389" s="482"/>
      <c r="FUE1389" s="482"/>
      <c r="FUF1389" s="482"/>
      <c r="FUG1389" s="482"/>
      <c r="FUH1389" s="482"/>
      <c r="FUI1389" s="482"/>
      <c r="FUJ1389" s="482"/>
      <c r="FUK1389" s="482"/>
      <c r="FUL1389" s="482"/>
      <c r="FUM1389" s="481"/>
      <c r="FUN1389" s="447"/>
      <c r="FUO1389" s="447"/>
      <c r="FUP1389" s="451"/>
      <c r="FUQ1389" s="451"/>
      <c r="FUR1389" s="451"/>
      <c r="FUS1389" s="451"/>
      <c r="FUT1389" s="451"/>
      <c r="FUU1389" s="451"/>
      <c r="FUV1389" s="451"/>
      <c r="FUW1389" s="451"/>
      <c r="FUX1389" s="451"/>
      <c r="FUY1389" s="451"/>
      <c r="FUZ1389" s="447"/>
      <c r="FVA1389" s="428"/>
      <c r="FVB1389" s="469"/>
      <c r="FVC1389" s="414"/>
      <c r="FVD1389" s="414"/>
      <c r="FVE1389" s="414"/>
      <c r="FVF1389" s="414"/>
      <c r="FVG1389" s="414"/>
      <c r="FVH1389" s="415"/>
      <c r="FVI1389" s="414"/>
      <c r="FVJ1389" s="416"/>
      <c r="FVK1389" s="366"/>
      <c r="FVL1389" s="366"/>
      <c r="FVM1389" s="366"/>
      <c r="FVN1389" s="366"/>
      <c r="FVO1389" s="366"/>
      <c r="FVP1389" s="366"/>
      <c r="FVQ1389" s="366"/>
      <c r="FVR1389" s="366"/>
      <c r="FVS1389" s="419"/>
      <c r="FVT1389" s="480"/>
      <c r="FVU1389" s="482"/>
      <c r="FVV1389" s="482"/>
      <c r="FVW1389" s="482"/>
      <c r="FVX1389" s="482"/>
      <c r="FVY1389" s="482"/>
      <c r="FVZ1389" s="482"/>
      <c r="FWA1389" s="482"/>
      <c r="FWB1389" s="482"/>
      <c r="FWC1389" s="482"/>
      <c r="FWD1389" s="482"/>
      <c r="FWE1389" s="482"/>
      <c r="FWF1389" s="482"/>
      <c r="FWG1389" s="482"/>
      <c r="FWH1389" s="482"/>
      <c r="FWI1389" s="482"/>
      <c r="FWJ1389" s="482"/>
      <c r="FWK1389" s="482"/>
      <c r="FWL1389" s="482"/>
      <c r="FWM1389" s="481"/>
      <c r="FWN1389" s="447"/>
      <c r="FWO1389" s="447"/>
      <c r="FWP1389" s="451"/>
      <c r="FWQ1389" s="451"/>
      <c r="FWR1389" s="451"/>
      <c r="FWS1389" s="451"/>
      <c r="FWT1389" s="451"/>
      <c r="FWU1389" s="451"/>
      <c r="FWV1389" s="451"/>
      <c r="FWW1389" s="451"/>
      <c r="FWX1389" s="451"/>
      <c r="FWY1389" s="451"/>
      <c r="FWZ1389" s="447"/>
      <c r="FXA1389" s="428"/>
      <c r="FXB1389" s="469"/>
      <c r="FXC1389" s="414"/>
      <c r="FXD1389" s="414"/>
      <c r="FXE1389" s="414"/>
      <c r="FXF1389" s="414"/>
      <c r="FXG1389" s="414"/>
      <c r="FXH1389" s="415"/>
      <c r="FXI1389" s="414"/>
      <c r="FXJ1389" s="416"/>
      <c r="FXK1389" s="366"/>
      <c r="FXL1389" s="366"/>
      <c r="FXM1389" s="366"/>
      <c r="FXN1389" s="366"/>
      <c r="FXO1389" s="366"/>
      <c r="FXP1389" s="366"/>
      <c r="FXQ1389" s="366"/>
      <c r="FXR1389" s="366"/>
      <c r="FXS1389" s="419"/>
      <c r="FXT1389" s="480"/>
      <c r="FXU1389" s="482"/>
      <c r="FXV1389" s="482"/>
      <c r="FXW1389" s="482"/>
      <c r="FXX1389" s="482"/>
      <c r="FXY1389" s="482"/>
      <c r="FXZ1389" s="482"/>
      <c r="FYA1389" s="482"/>
      <c r="FYB1389" s="482"/>
      <c r="FYC1389" s="482"/>
      <c r="FYD1389" s="482"/>
      <c r="FYE1389" s="482"/>
      <c r="FYF1389" s="482"/>
      <c r="FYG1389" s="482"/>
      <c r="FYH1389" s="482"/>
      <c r="FYI1389" s="482"/>
      <c r="FYJ1389" s="482"/>
      <c r="FYK1389" s="482"/>
      <c r="FYL1389" s="482"/>
      <c r="FYM1389" s="481"/>
      <c r="FYN1389" s="447"/>
      <c r="FYO1389" s="447"/>
      <c r="FYP1389" s="451"/>
      <c r="FYQ1389" s="451"/>
      <c r="FYR1389" s="451"/>
      <c r="FYS1389" s="451"/>
      <c r="FYT1389" s="451"/>
      <c r="FYU1389" s="451"/>
      <c r="FYV1389" s="451"/>
      <c r="FYW1389" s="451"/>
      <c r="FYX1389" s="451"/>
      <c r="FYY1389" s="451"/>
      <c r="FYZ1389" s="447"/>
      <c r="FZA1389" s="428"/>
      <c r="FZB1389" s="469"/>
      <c r="FZC1389" s="414"/>
      <c r="FZD1389" s="414"/>
      <c r="FZE1389" s="414"/>
      <c r="FZF1389" s="414"/>
      <c r="FZG1389" s="414"/>
      <c r="FZH1389" s="415"/>
      <c r="FZI1389" s="414"/>
      <c r="FZJ1389" s="416"/>
      <c r="FZK1389" s="366"/>
      <c r="FZL1389" s="366"/>
      <c r="FZM1389" s="366"/>
      <c r="FZN1389" s="366"/>
      <c r="FZO1389" s="366"/>
      <c r="FZP1389" s="366"/>
      <c r="FZQ1389" s="366"/>
      <c r="FZR1389" s="366"/>
      <c r="FZS1389" s="419"/>
      <c r="FZT1389" s="480"/>
      <c r="FZU1389" s="482"/>
      <c r="FZV1389" s="482"/>
      <c r="FZW1389" s="482"/>
      <c r="FZX1389" s="482"/>
      <c r="FZY1389" s="482"/>
      <c r="FZZ1389" s="482"/>
      <c r="GAA1389" s="482"/>
      <c r="GAB1389" s="482"/>
      <c r="GAC1389" s="482"/>
      <c r="GAD1389" s="482"/>
      <c r="GAE1389" s="482"/>
      <c r="GAF1389" s="482"/>
      <c r="GAG1389" s="482"/>
      <c r="GAH1389" s="482"/>
      <c r="GAI1389" s="482"/>
      <c r="GAJ1389" s="482"/>
      <c r="GAK1389" s="482"/>
      <c r="GAL1389" s="482"/>
      <c r="GAM1389" s="481"/>
      <c r="GAN1389" s="447"/>
      <c r="GAO1389" s="447"/>
      <c r="GAP1389" s="451"/>
      <c r="GAQ1389" s="451"/>
      <c r="GAR1389" s="451"/>
      <c r="GAS1389" s="451"/>
      <c r="GAT1389" s="451"/>
      <c r="GAU1389" s="451"/>
      <c r="GAV1389" s="451"/>
      <c r="GAW1389" s="451"/>
      <c r="GAX1389" s="451"/>
      <c r="GAY1389" s="451"/>
      <c r="GAZ1389" s="447"/>
      <c r="GBA1389" s="428"/>
      <c r="GBB1389" s="469"/>
      <c r="GBC1389" s="414"/>
      <c r="GBD1389" s="414"/>
      <c r="GBE1389" s="414"/>
      <c r="GBF1389" s="414"/>
      <c r="GBG1389" s="414"/>
      <c r="GBH1389" s="415"/>
      <c r="GBI1389" s="414"/>
      <c r="GBJ1389" s="416"/>
      <c r="GBK1389" s="366"/>
      <c r="GBL1389" s="366"/>
      <c r="GBM1389" s="366"/>
      <c r="GBN1389" s="366"/>
      <c r="GBO1389" s="366"/>
      <c r="GBP1389" s="366"/>
      <c r="GBQ1389" s="366"/>
      <c r="GBR1389" s="366"/>
      <c r="GBS1389" s="419"/>
      <c r="GBT1389" s="480"/>
      <c r="GBU1389" s="482"/>
      <c r="GBV1389" s="482"/>
      <c r="GBW1389" s="482"/>
      <c r="GBX1389" s="482"/>
      <c r="GBY1389" s="482"/>
      <c r="GBZ1389" s="482"/>
      <c r="GCA1389" s="482"/>
      <c r="GCB1389" s="482"/>
      <c r="GCC1389" s="482"/>
      <c r="GCD1389" s="482"/>
      <c r="GCE1389" s="482"/>
      <c r="GCF1389" s="482"/>
      <c r="GCG1389" s="482"/>
      <c r="GCH1389" s="482"/>
      <c r="GCI1389" s="482"/>
      <c r="GCJ1389" s="482"/>
      <c r="GCK1389" s="482"/>
      <c r="GCL1389" s="482"/>
      <c r="GCM1389" s="481"/>
      <c r="GCN1389" s="447"/>
      <c r="GCO1389" s="447"/>
      <c r="GCP1389" s="451"/>
      <c r="GCQ1389" s="451"/>
      <c r="GCR1389" s="451"/>
      <c r="GCS1389" s="451"/>
      <c r="GCT1389" s="451"/>
      <c r="GCU1389" s="451"/>
      <c r="GCV1389" s="451"/>
      <c r="GCW1389" s="451"/>
      <c r="GCX1389" s="451"/>
      <c r="GCY1389" s="451"/>
      <c r="GCZ1389" s="447"/>
      <c r="GDA1389" s="428"/>
      <c r="GDB1389" s="469"/>
      <c r="GDC1389" s="414"/>
      <c r="GDD1389" s="414"/>
      <c r="GDE1389" s="414"/>
      <c r="GDF1389" s="414"/>
      <c r="GDG1389" s="414"/>
      <c r="GDH1389" s="415"/>
      <c r="GDI1389" s="414"/>
      <c r="GDJ1389" s="416"/>
      <c r="GDK1389" s="366"/>
      <c r="GDL1389" s="366"/>
      <c r="GDM1389" s="366"/>
      <c r="GDN1389" s="366"/>
      <c r="GDO1389" s="366"/>
      <c r="GDP1389" s="366"/>
      <c r="GDQ1389" s="366"/>
      <c r="GDR1389" s="366"/>
      <c r="GDS1389" s="419"/>
      <c r="GDT1389" s="480"/>
      <c r="GDU1389" s="482"/>
      <c r="GDV1389" s="482"/>
      <c r="GDW1389" s="482"/>
      <c r="GDX1389" s="482"/>
      <c r="GDY1389" s="482"/>
      <c r="GDZ1389" s="482"/>
      <c r="GEA1389" s="482"/>
      <c r="GEB1389" s="482"/>
      <c r="GEC1389" s="482"/>
      <c r="GED1389" s="482"/>
      <c r="GEE1389" s="482"/>
      <c r="GEF1389" s="482"/>
      <c r="GEG1389" s="482"/>
      <c r="GEH1389" s="482"/>
      <c r="GEI1389" s="482"/>
      <c r="GEJ1389" s="482"/>
      <c r="GEK1389" s="482"/>
      <c r="GEL1389" s="482"/>
      <c r="GEM1389" s="481"/>
      <c r="GEN1389" s="447"/>
      <c r="GEO1389" s="447"/>
      <c r="GEP1389" s="451"/>
      <c r="GEQ1389" s="451"/>
      <c r="GER1389" s="451"/>
      <c r="GES1389" s="451"/>
      <c r="GET1389" s="451"/>
      <c r="GEU1389" s="451"/>
      <c r="GEV1389" s="451"/>
      <c r="GEW1389" s="451"/>
      <c r="GEX1389" s="451"/>
      <c r="GEY1389" s="451"/>
      <c r="GEZ1389" s="447"/>
      <c r="GFA1389" s="428"/>
      <c r="GFB1389" s="469"/>
      <c r="GFC1389" s="414"/>
      <c r="GFD1389" s="414"/>
      <c r="GFE1389" s="414"/>
      <c r="GFF1389" s="414"/>
      <c r="GFG1389" s="414"/>
      <c r="GFH1389" s="415"/>
      <c r="GFI1389" s="414"/>
      <c r="GFJ1389" s="416"/>
      <c r="GFK1389" s="366"/>
      <c r="GFL1389" s="366"/>
      <c r="GFM1389" s="366"/>
      <c r="GFN1389" s="366"/>
      <c r="GFO1389" s="366"/>
      <c r="GFP1389" s="366"/>
      <c r="GFQ1389" s="366"/>
      <c r="GFR1389" s="366"/>
      <c r="GFS1389" s="419"/>
      <c r="GFT1389" s="480"/>
      <c r="GFU1389" s="482"/>
      <c r="GFV1389" s="482"/>
      <c r="GFW1389" s="482"/>
      <c r="GFX1389" s="482"/>
      <c r="GFY1389" s="482"/>
      <c r="GFZ1389" s="482"/>
      <c r="GGA1389" s="482"/>
      <c r="GGB1389" s="482"/>
      <c r="GGC1389" s="482"/>
      <c r="GGD1389" s="482"/>
      <c r="GGE1389" s="482"/>
      <c r="GGF1389" s="482"/>
      <c r="GGG1389" s="482"/>
      <c r="GGH1389" s="482"/>
      <c r="GGI1389" s="482"/>
      <c r="GGJ1389" s="482"/>
      <c r="GGK1389" s="482"/>
      <c r="GGL1389" s="482"/>
      <c r="GGM1389" s="481"/>
      <c r="GGN1389" s="447"/>
      <c r="GGO1389" s="447"/>
      <c r="GGP1389" s="451"/>
      <c r="GGQ1389" s="451"/>
      <c r="GGR1389" s="451"/>
      <c r="GGS1389" s="451"/>
      <c r="GGT1389" s="451"/>
      <c r="GGU1389" s="451"/>
      <c r="GGV1389" s="451"/>
      <c r="GGW1389" s="451"/>
      <c r="GGX1389" s="451"/>
      <c r="GGY1389" s="451"/>
      <c r="GGZ1389" s="447"/>
      <c r="GHA1389" s="428"/>
      <c r="GHB1389" s="469"/>
      <c r="GHC1389" s="414"/>
      <c r="GHD1389" s="414"/>
      <c r="GHE1389" s="414"/>
      <c r="GHF1389" s="414"/>
      <c r="GHG1389" s="414"/>
      <c r="GHH1389" s="415"/>
      <c r="GHI1389" s="414"/>
      <c r="GHJ1389" s="416"/>
      <c r="GHK1389" s="366"/>
      <c r="GHL1389" s="366"/>
      <c r="GHM1389" s="366"/>
      <c r="GHN1389" s="366"/>
      <c r="GHO1389" s="366"/>
      <c r="GHP1389" s="366"/>
      <c r="GHQ1389" s="366"/>
      <c r="GHR1389" s="366"/>
      <c r="GHS1389" s="419"/>
      <c r="GHT1389" s="480"/>
      <c r="GHU1389" s="482"/>
      <c r="GHV1389" s="482"/>
      <c r="GHW1389" s="482"/>
      <c r="GHX1389" s="482"/>
      <c r="GHY1389" s="482"/>
      <c r="GHZ1389" s="482"/>
      <c r="GIA1389" s="482"/>
      <c r="GIB1389" s="482"/>
      <c r="GIC1389" s="482"/>
      <c r="GID1389" s="482"/>
      <c r="GIE1389" s="482"/>
      <c r="GIF1389" s="482"/>
      <c r="GIG1389" s="482"/>
      <c r="GIH1389" s="482"/>
      <c r="GII1389" s="482"/>
      <c r="GIJ1389" s="482"/>
      <c r="GIK1389" s="482"/>
      <c r="GIL1389" s="482"/>
      <c r="GIM1389" s="481"/>
      <c r="GIN1389" s="447"/>
      <c r="GIO1389" s="447"/>
      <c r="GIP1389" s="451"/>
      <c r="GIQ1389" s="451"/>
      <c r="GIR1389" s="451"/>
      <c r="GIS1389" s="451"/>
      <c r="GIT1389" s="451"/>
      <c r="GIU1389" s="451"/>
      <c r="GIV1389" s="451"/>
      <c r="GIW1389" s="451"/>
      <c r="GIX1389" s="451"/>
      <c r="GIY1389" s="451"/>
      <c r="GIZ1389" s="447"/>
      <c r="GJA1389" s="428"/>
      <c r="GJB1389" s="469"/>
      <c r="GJC1389" s="414"/>
      <c r="GJD1389" s="414"/>
      <c r="GJE1389" s="414"/>
      <c r="GJF1389" s="414"/>
      <c r="GJG1389" s="414"/>
      <c r="GJH1389" s="415"/>
      <c r="GJI1389" s="414"/>
      <c r="GJJ1389" s="416"/>
      <c r="GJK1389" s="366"/>
      <c r="GJL1389" s="366"/>
      <c r="GJM1389" s="366"/>
      <c r="GJN1389" s="366"/>
      <c r="GJO1389" s="366"/>
      <c r="GJP1389" s="366"/>
      <c r="GJQ1389" s="366"/>
      <c r="GJR1389" s="366"/>
      <c r="GJS1389" s="419"/>
      <c r="GJT1389" s="480"/>
      <c r="GJU1389" s="482"/>
      <c r="GJV1389" s="482"/>
      <c r="GJW1389" s="482"/>
      <c r="GJX1389" s="482"/>
      <c r="GJY1389" s="482"/>
      <c r="GJZ1389" s="482"/>
      <c r="GKA1389" s="482"/>
      <c r="GKB1389" s="482"/>
      <c r="GKC1389" s="482"/>
      <c r="GKD1389" s="482"/>
      <c r="GKE1389" s="482"/>
      <c r="GKF1389" s="482"/>
      <c r="GKG1389" s="482"/>
      <c r="GKH1389" s="482"/>
      <c r="GKI1389" s="482"/>
      <c r="GKJ1389" s="482"/>
      <c r="GKK1389" s="482"/>
      <c r="GKL1389" s="482"/>
      <c r="GKM1389" s="481"/>
      <c r="GKN1389" s="447"/>
      <c r="GKO1389" s="447"/>
      <c r="GKP1389" s="451"/>
      <c r="GKQ1389" s="451"/>
      <c r="GKR1389" s="451"/>
      <c r="GKS1389" s="451"/>
      <c r="GKT1389" s="451"/>
      <c r="GKU1389" s="451"/>
      <c r="GKV1389" s="451"/>
      <c r="GKW1389" s="451"/>
      <c r="GKX1389" s="451"/>
      <c r="GKY1389" s="451"/>
      <c r="GKZ1389" s="447"/>
      <c r="GLA1389" s="428"/>
      <c r="GLB1389" s="469"/>
      <c r="GLC1389" s="414"/>
      <c r="GLD1389" s="414"/>
      <c r="GLE1389" s="414"/>
      <c r="GLF1389" s="414"/>
      <c r="GLG1389" s="414"/>
      <c r="GLH1389" s="415"/>
      <c r="GLI1389" s="414"/>
      <c r="GLJ1389" s="416"/>
      <c r="GLK1389" s="366"/>
      <c r="GLL1389" s="366"/>
      <c r="GLM1389" s="366"/>
      <c r="GLN1389" s="366"/>
      <c r="GLO1389" s="366"/>
      <c r="GLP1389" s="366"/>
      <c r="GLQ1389" s="366"/>
      <c r="GLR1389" s="366"/>
      <c r="GLS1389" s="419"/>
      <c r="GLT1389" s="480"/>
      <c r="GLU1389" s="482"/>
      <c r="GLV1389" s="482"/>
      <c r="GLW1389" s="482"/>
      <c r="GLX1389" s="482"/>
      <c r="GLY1389" s="482"/>
      <c r="GLZ1389" s="482"/>
      <c r="GMA1389" s="482"/>
      <c r="GMB1389" s="482"/>
      <c r="GMC1389" s="482"/>
      <c r="GMD1389" s="482"/>
      <c r="GME1389" s="482"/>
      <c r="GMF1389" s="482"/>
      <c r="GMG1389" s="482"/>
      <c r="GMH1389" s="482"/>
      <c r="GMI1389" s="482"/>
      <c r="GMJ1389" s="482"/>
      <c r="GMK1389" s="482"/>
      <c r="GML1389" s="482"/>
      <c r="GMM1389" s="481"/>
      <c r="GMN1389" s="447"/>
      <c r="GMO1389" s="447"/>
      <c r="GMP1389" s="451"/>
      <c r="GMQ1389" s="451"/>
      <c r="GMR1389" s="451"/>
      <c r="GMS1389" s="451"/>
      <c r="GMT1389" s="451"/>
      <c r="GMU1389" s="451"/>
      <c r="GMV1389" s="451"/>
      <c r="GMW1389" s="451"/>
      <c r="GMX1389" s="451"/>
      <c r="GMY1389" s="451"/>
      <c r="GMZ1389" s="447"/>
      <c r="GNA1389" s="428"/>
      <c r="GNB1389" s="469"/>
      <c r="GNC1389" s="414"/>
      <c r="GND1389" s="414"/>
      <c r="GNE1389" s="414"/>
      <c r="GNF1389" s="414"/>
      <c r="GNG1389" s="414"/>
      <c r="GNH1389" s="415"/>
      <c r="GNI1389" s="414"/>
      <c r="GNJ1389" s="416"/>
      <c r="GNK1389" s="366"/>
      <c r="GNL1389" s="366"/>
      <c r="GNM1389" s="366"/>
      <c r="GNN1389" s="366"/>
      <c r="GNO1389" s="366"/>
      <c r="GNP1389" s="366"/>
      <c r="GNQ1389" s="366"/>
      <c r="GNR1389" s="366"/>
      <c r="GNS1389" s="419"/>
      <c r="GNT1389" s="480"/>
      <c r="GNU1389" s="482"/>
      <c r="GNV1389" s="482"/>
      <c r="GNW1389" s="482"/>
      <c r="GNX1389" s="482"/>
      <c r="GNY1389" s="482"/>
      <c r="GNZ1389" s="482"/>
      <c r="GOA1389" s="482"/>
      <c r="GOB1389" s="482"/>
      <c r="GOC1389" s="482"/>
      <c r="GOD1389" s="482"/>
      <c r="GOE1389" s="482"/>
      <c r="GOF1389" s="482"/>
      <c r="GOG1389" s="482"/>
      <c r="GOH1389" s="482"/>
      <c r="GOI1389" s="482"/>
      <c r="GOJ1389" s="482"/>
      <c r="GOK1389" s="482"/>
      <c r="GOL1389" s="482"/>
      <c r="GOM1389" s="481"/>
      <c r="GON1389" s="447"/>
      <c r="GOO1389" s="447"/>
      <c r="GOP1389" s="451"/>
      <c r="GOQ1389" s="451"/>
      <c r="GOR1389" s="451"/>
      <c r="GOS1389" s="451"/>
      <c r="GOT1389" s="451"/>
      <c r="GOU1389" s="451"/>
      <c r="GOV1389" s="451"/>
      <c r="GOW1389" s="451"/>
      <c r="GOX1389" s="451"/>
      <c r="GOY1389" s="451"/>
      <c r="GOZ1389" s="447"/>
      <c r="GPA1389" s="428"/>
      <c r="GPB1389" s="469"/>
      <c r="GPC1389" s="414"/>
      <c r="GPD1389" s="414"/>
      <c r="GPE1389" s="414"/>
      <c r="GPF1389" s="414"/>
      <c r="GPG1389" s="414"/>
      <c r="GPH1389" s="415"/>
      <c r="GPI1389" s="414"/>
      <c r="GPJ1389" s="416"/>
      <c r="GPK1389" s="366"/>
      <c r="GPL1389" s="366"/>
      <c r="GPM1389" s="366"/>
      <c r="GPN1389" s="366"/>
      <c r="GPO1389" s="366"/>
      <c r="GPP1389" s="366"/>
      <c r="GPQ1389" s="366"/>
      <c r="GPR1389" s="366"/>
      <c r="GPS1389" s="419"/>
      <c r="GPT1389" s="480"/>
      <c r="GPU1389" s="482"/>
      <c r="GPV1389" s="482"/>
      <c r="GPW1389" s="482"/>
      <c r="GPX1389" s="482"/>
      <c r="GPY1389" s="482"/>
      <c r="GPZ1389" s="482"/>
      <c r="GQA1389" s="482"/>
      <c r="GQB1389" s="482"/>
      <c r="GQC1389" s="482"/>
      <c r="GQD1389" s="482"/>
      <c r="GQE1389" s="482"/>
      <c r="GQF1389" s="482"/>
      <c r="GQG1389" s="482"/>
      <c r="GQH1389" s="482"/>
      <c r="GQI1389" s="482"/>
      <c r="GQJ1389" s="482"/>
      <c r="GQK1389" s="482"/>
      <c r="GQL1389" s="482"/>
      <c r="GQM1389" s="481"/>
      <c r="GQN1389" s="447"/>
      <c r="GQO1389" s="447"/>
      <c r="GQP1389" s="451"/>
      <c r="GQQ1389" s="451"/>
      <c r="GQR1389" s="451"/>
      <c r="GQS1389" s="451"/>
      <c r="GQT1389" s="451"/>
      <c r="GQU1389" s="451"/>
      <c r="GQV1389" s="451"/>
      <c r="GQW1389" s="451"/>
      <c r="GQX1389" s="451"/>
      <c r="GQY1389" s="451"/>
      <c r="GQZ1389" s="447"/>
      <c r="GRA1389" s="428"/>
      <c r="GRB1389" s="469"/>
      <c r="GRC1389" s="414"/>
      <c r="GRD1389" s="414"/>
      <c r="GRE1389" s="414"/>
      <c r="GRF1389" s="414"/>
      <c r="GRG1389" s="414"/>
      <c r="GRH1389" s="415"/>
      <c r="GRI1389" s="414"/>
      <c r="GRJ1389" s="416"/>
      <c r="GRK1389" s="366"/>
      <c r="GRL1389" s="366"/>
      <c r="GRM1389" s="366"/>
      <c r="GRN1389" s="366"/>
      <c r="GRO1389" s="366"/>
      <c r="GRP1389" s="366"/>
      <c r="GRQ1389" s="366"/>
      <c r="GRR1389" s="366"/>
      <c r="GRS1389" s="419"/>
      <c r="GRT1389" s="480"/>
      <c r="GRU1389" s="482"/>
      <c r="GRV1389" s="482"/>
      <c r="GRW1389" s="482"/>
      <c r="GRX1389" s="482"/>
      <c r="GRY1389" s="482"/>
      <c r="GRZ1389" s="482"/>
      <c r="GSA1389" s="482"/>
      <c r="GSB1389" s="482"/>
      <c r="GSC1389" s="482"/>
      <c r="GSD1389" s="482"/>
      <c r="GSE1389" s="482"/>
      <c r="GSF1389" s="482"/>
      <c r="GSG1389" s="482"/>
      <c r="GSH1389" s="482"/>
      <c r="GSI1389" s="482"/>
      <c r="GSJ1389" s="482"/>
      <c r="GSK1389" s="482"/>
      <c r="GSL1389" s="482"/>
      <c r="GSM1389" s="481"/>
      <c r="GSN1389" s="447"/>
      <c r="GSO1389" s="447"/>
      <c r="GSP1389" s="451"/>
      <c r="GSQ1389" s="451"/>
      <c r="GSR1389" s="451"/>
      <c r="GSS1389" s="451"/>
      <c r="GST1389" s="451"/>
      <c r="GSU1389" s="451"/>
      <c r="GSV1389" s="451"/>
      <c r="GSW1389" s="451"/>
      <c r="GSX1389" s="451"/>
      <c r="GSY1389" s="451"/>
      <c r="GSZ1389" s="447"/>
      <c r="GTA1389" s="428"/>
      <c r="GTB1389" s="469"/>
      <c r="GTC1389" s="414"/>
      <c r="GTD1389" s="414"/>
      <c r="GTE1389" s="414"/>
      <c r="GTF1389" s="414"/>
      <c r="GTG1389" s="414"/>
      <c r="GTH1389" s="415"/>
      <c r="GTI1389" s="414"/>
      <c r="GTJ1389" s="416"/>
      <c r="GTK1389" s="366"/>
      <c r="GTL1389" s="366"/>
      <c r="GTM1389" s="366"/>
      <c r="GTN1389" s="366"/>
      <c r="GTO1389" s="366"/>
      <c r="GTP1389" s="366"/>
      <c r="GTQ1389" s="366"/>
      <c r="GTR1389" s="366"/>
      <c r="GTS1389" s="419"/>
      <c r="GTT1389" s="480"/>
      <c r="GTU1389" s="482"/>
      <c r="GTV1389" s="482"/>
      <c r="GTW1389" s="482"/>
      <c r="GTX1389" s="482"/>
      <c r="GTY1389" s="482"/>
      <c r="GTZ1389" s="482"/>
      <c r="GUA1389" s="482"/>
      <c r="GUB1389" s="482"/>
      <c r="GUC1389" s="482"/>
      <c r="GUD1389" s="482"/>
      <c r="GUE1389" s="482"/>
      <c r="GUF1389" s="482"/>
      <c r="GUG1389" s="482"/>
      <c r="GUH1389" s="482"/>
      <c r="GUI1389" s="482"/>
      <c r="GUJ1389" s="482"/>
      <c r="GUK1389" s="482"/>
      <c r="GUL1389" s="482"/>
      <c r="GUM1389" s="481"/>
      <c r="GUN1389" s="447"/>
      <c r="GUO1389" s="447"/>
      <c r="GUP1389" s="451"/>
      <c r="GUQ1389" s="451"/>
      <c r="GUR1389" s="451"/>
      <c r="GUS1389" s="451"/>
      <c r="GUT1389" s="451"/>
      <c r="GUU1389" s="451"/>
      <c r="GUV1389" s="451"/>
      <c r="GUW1389" s="451"/>
      <c r="GUX1389" s="451"/>
      <c r="GUY1389" s="451"/>
      <c r="GUZ1389" s="447"/>
      <c r="GVA1389" s="428"/>
      <c r="GVB1389" s="469"/>
      <c r="GVC1389" s="414"/>
      <c r="GVD1389" s="414"/>
      <c r="GVE1389" s="414"/>
      <c r="GVF1389" s="414"/>
      <c r="GVG1389" s="414"/>
      <c r="GVH1389" s="415"/>
      <c r="GVI1389" s="414"/>
      <c r="GVJ1389" s="416"/>
      <c r="GVK1389" s="366"/>
      <c r="GVL1389" s="366"/>
      <c r="GVM1389" s="366"/>
      <c r="GVN1389" s="366"/>
      <c r="GVO1389" s="366"/>
      <c r="GVP1389" s="366"/>
      <c r="GVQ1389" s="366"/>
      <c r="GVR1389" s="366"/>
      <c r="GVS1389" s="419"/>
      <c r="GVT1389" s="480"/>
      <c r="GVU1389" s="482"/>
      <c r="GVV1389" s="482"/>
      <c r="GVW1389" s="482"/>
      <c r="GVX1389" s="482"/>
      <c r="GVY1389" s="482"/>
      <c r="GVZ1389" s="482"/>
      <c r="GWA1389" s="482"/>
      <c r="GWB1389" s="482"/>
      <c r="GWC1389" s="482"/>
      <c r="GWD1389" s="482"/>
      <c r="GWE1389" s="482"/>
      <c r="GWF1389" s="482"/>
      <c r="GWG1389" s="482"/>
      <c r="GWH1389" s="482"/>
      <c r="GWI1389" s="482"/>
      <c r="GWJ1389" s="482"/>
      <c r="GWK1389" s="482"/>
      <c r="GWL1389" s="482"/>
      <c r="GWM1389" s="481"/>
      <c r="GWN1389" s="447"/>
      <c r="GWO1389" s="447"/>
      <c r="GWP1389" s="451"/>
      <c r="GWQ1389" s="451"/>
      <c r="GWR1389" s="451"/>
      <c r="GWS1389" s="451"/>
      <c r="GWT1389" s="451"/>
      <c r="GWU1389" s="451"/>
      <c r="GWV1389" s="451"/>
      <c r="GWW1389" s="451"/>
      <c r="GWX1389" s="451"/>
      <c r="GWY1389" s="451"/>
      <c r="GWZ1389" s="447"/>
      <c r="GXA1389" s="428"/>
      <c r="GXB1389" s="469"/>
      <c r="GXC1389" s="414"/>
      <c r="GXD1389" s="414"/>
      <c r="GXE1389" s="414"/>
      <c r="GXF1389" s="414"/>
      <c r="GXG1389" s="414"/>
      <c r="GXH1389" s="415"/>
      <c r="GXI1389" s="414"/>
      <c r="GXJ1389" s="416"/>
      <c r="GXK1389" s="366"/>
      <c r="GXL1389" s="366"/>
      <c r="GXM1389" s="366"/>
      <c r="GXN1389" s="366"/>
      <c r="GXO1389" s="366"/>
      <c r="GXP1389" s="366"/>
      <c r="GXQ1389" s="366"/>
      <c r="GXR1389" s="366"/>
      <c r="GXS1389" s="419"/>
      <c r="GXT1389" s="480"/>
      <c r="GXU1389" s="482"/>
      <c r="GXV1389" s="482"/>
      <c r="GXW1389" s="482"/>
      <c r="GXX1389" s="482"/>
      <c r="GXY1389" s="482"/>
      <c r="GXZ1389" s="482"/>
      <c r="GYA1389" s="482"/>
      <c r="GYB1389" s="482"/>
      <c r="GYC1389" s="482"/>
      <c r="GYD1389" s="482"/>
      <c r="GYE1389" s="482"/>
      <c r="GYF1389" s="482"/>
      <c r="GYG1389" s="482"/>
      <c r="GYH1389" s="482"/>
      <c r="GYI1389" s="482"/>
      <c r="GYJ1389" s="482"/>
      <c r="GYK1389" s="482"/>
      <c r="GYL1389" s="482"/>
      <c r="GYM1389" s="481"/>
      <c r="GYN1389" s="447"/>
      <c r="GYO1389" s="447"/>
      <c r="GYP1389" s="451"/>
      <c r="GYQ1389" s="451"/>
      <c r="GYR1389" s="451"/>
      <c r="GYS1389" s="451"/>
      <c r="GYT1389" s="451"/>
      <c r="GYU1389" s="451"/>
      <c r="GYV1389" s="451"/>
      <c r="GYW1389" s="451"/>
      <c r="GYX1389" s="451"/>
      <c r="GYY1389" s="451"/>
      <c r="GYZ1389" s="447"/>
      <c r="GZA1389" s="428"/>
      <c r="GZB1389" s="469"/>
      <c r="GZC1389" s="414"/>
      <c r="GZD1389" s="414"/>
      <c r="GZE1389" s="414"/>
      <c r="GZF1389" s="414"/>
      <c r="GZG1389" s="414"/>
      <c r="GZH1389" s="415"/>
      <c r="GZI1389" s="414"/>
      <c r="GZJ1389" s="416"/>
      <c r="GZK1389" s="366"/>
      <c r="GZL1389" s="366"/>
      <c r="GZM1389" s="366"/>
      <c r="GZN1389" s="366"/>
      <c r="GZO1389" s="366"/>
      <c r="GZP1389" s="366"/>
      <c r="GZQ1389" s="366"/>
      <c r="GZR1389" s="366"/>
      <c r="GZS1389" s="419"/>
      <c r="GZT1389" s="480"/>
      <c r="GZU1389" s="482"/>
      <c r="GZV1389" s="482"/>
      <c r="GZW1389" s="482"/>
      <c r="GZX1389" s="482"/>
      <c r="GZY1389" s="482"/>
      <c r="GZZ1389" s="482"/>
      <c r="HAA1389" s="482"/>
      <c r="HAB1389" s="482"/>
      <c r="HAC1389" s="482"/>
      <c r="HAD1389" s="482"/>
      <c r="HAE1389" s="482"/>
      <c r="HAF1389" s="482"/>
      <c r="HAG1389" s="482"/>
      <c r="HAH1389" s="482"/>
      <c r="HAI1389" s="482"/>
      <c r="HAJ1389" s="482"/>
      <c r="HAK1389" s="482"/>
      <c r="HAL1389" s="482"/>
      <c r="HAM1389" s="481"/>
      <c r="HAN1389" s="447"/>
      <c r="HAO1389" s="447"/>
      <c r="HAP1389" s="451"/>
      <c r="HAQ1389" s="451"/>
      <c r="HAR1389" s="451"/>
      <c r="HAS1389" s="451"/>
      <c r="HAT1389" s="451"/>
      <c r="HAU1389" s="451"/>
      <c r="HAV1389" s="451"/>
      <c r="HAW1389" s="451"/>
      <c r="HAX1389" s="451"/>
      <c r="HAY1389" s="451"/>
      <c r="HAZ1389" s="447"/>
      <c r="HBA1389" s="428"/>
      <c r="HBB1389" s="469"/>
      <c r="HBC1389" s="414"/>
      <c r="HBD1389" s="414"/>
      <c r="HBE1389" s="414"/>
      <c r="HBF1389" s="414"/>
      <c r="HBG1389" s="414"/>
      <c r="HBH1389" s="415"/>
      <c r="HBI1389" s="414"/>
      <c r="HBJ1389" s="416"/>
      <c r="HBK1389" s="366"/>
      <c r="HBL1389" s="366"/>
      <c r="HBM1389" s="366"/>
      <c r="HBN1389" s="366"/>
      <c r="HBO1389" s="366"/>
      <c r="HBP1389" s="366"/>
      <c r="HBQ1389" s="366"/>
      <c r="HBR1389" s="366"/>
      <c r="HBS1389" s="419"/>
      <c r="HBT1389" s="480"/>
      <c r="HBU1389" s="482"/>
      <c r="HBV1389" s="482"/>
      <c r="HBW1389" s="482"/>
      <c r="HBX1389" s="482"/>
      <c r="HBY1389" s="482"/>
      <c r="HBZ1389" s="482"/>
      <c r="HCA1389" s="482"/>
      <c r="HCB1389" s="482"/>
      <c r="HCC1389" s="482"/>
      <c r="HCD1389" s="482"/>
      <c r="HCE1389" s="482"/>
      <c r="HCF1389" s="482"/>
      <c r="HCG1389" s="482"/>
      <c r="HCH1389" s="482"/>
      <c r="HCI1389" s="482"/>
      <c r="HCJ1389" s="482"/>
      <c r="HCK1389" s="482"/>
      <c r="HCL1389" s="482"/>
      <c r="HCM1389" s="481"/>
      <c r="HCN1389" s="447"/>
      <c r="HCO1389" s="447"/>
      <c r="HCP1389" s="451"/>
      <c r="HCQ1389" s="451"/>
      <c r="HCR1389" s="451"/>
      <c r="HCS1389" s="451"/>
      <c r="HCT1389" s="451"/>
      <c r="HCU1389" s="451"/>
      <c r="HCV1389" s="451"/>
      <c r="HCW1389" s="451"/>
      <c r="HCX1389" s="451"/>
      <c r="HCY1389" s="451"/>
      <c r="HCZ1389" s="447"/>
      <c r="HDA1389" s="428"/>
      <c r="HDB1389" s="469"/>
      <c r="HDC1389" s="414"/>
      <c r="HDD1389" s="414"/>
      <c r="HDE1389" s="414"/>
      <c r="HDF1389" s="414"/>
      <c r="HDG1389" s="414"/>
      <c r="HDH1389" s="415"/>
      <c r="HDI1389" s="414"/>
      <c r="HDJ1389" s="416"/>
      <c r="HDK1389" s="366"/>
      <c r="HDL1389" s="366"/>
      <c r="HDM1389" s="366"/>
      <c r="HDN1389" s="366"/>
      <c r="HDO1389" s="366"/>
      <c r="HDP1389" s="366"/>
      <c r="HDQ1389" s="366"/>
      <c r="HDR1389" s="366"/>
      <c r="HDS1389" s="419"/>
      <c r="HDT1389" s="480"/>
      <c r="HDU1389" s="482"/>
      <c r="HDV1389" s="482"/>
      <c r="HDW1389" s="482"/>
      <c r="HDX1389" s="482"/>
      <c r="HDY1389" s="482"/>
      <c r="HDZ1389" s="482"/>
      <c r="HEA1389" s="482"/>
      <c r="HEB1389" s="482"/>
      <c r="HEC1389" s="482"/>
      <c r="HED1389" s="482"/>
      <c r="HEE1389" s="482"/>
      <c r="HEF1389" s="482"/>
      <c r="HEG1389" s="482"/>
      <c r="HEH1389" s="482"/>
      <c r="HEI1389" s="482"/>
      <c r="HEJ1389" s="482"/>
      <c r="HEK1389" s="482"/>
      <c r="HEL1389" s="482"/>
      <c r="HEM1389" s="481"/>
      <c r="HEN1389" s="447"/>
      <c r="HEO1389" s="447"/>
      <c r="HEP1389" s="451"/>
      <c r="HEQ1389" s="451"/>
      <c r="HER1389" s="451"/>
      <c r="HES1389" s="451"/>
      <c r="HET1389" s="451"/>
      <c r="HEU1389" s="451"/>
      <c r="HEV1389" s="451"/>
      <c r="HEW1389" s="451"/>
      <c r="HEX1389" s="451"/>
      <c r="HEY1389" s="451"/>
      <c r="HEZ1389" s="447"/>
      <c r="HFA1389" s="428"/>
      <c r="HFB1389" s="469"/>
      <c r="HFC1389" s="414"/>
      <c r="HFD1389" s="414"/>
      <c r="HFE1389" s="414"/>
      <c r="HFF1389" s="414"/>
      <c r="HFG1389" s="414"/>
      <c r="HFH1389" s="415"/>
      <c r="HFI1389" s="414"/>
      <c r="HFJ1389" s="416"/>
      <c r="HFK1389" s="366"/>
      <c r="HFL1389" s="366"/>
      <c r="HFM1389" s="366"/>
      <c r="HFN1389" s="366"/>
      <c r="HFO1389" s="366"/>
      <c r="HFP1389" s="366"/>
      <c r="HFQ1389" s="366"/>
      <c r="HFR1389" s="366"/>
      <c r="HFS1389" s="419"/>
      <c r="HFT1389" s="480"/>
      <c r="HFU1389" s="482"/>
      <c r="HFV1389" s="482"/>
      <c r="HFW1389" s="482"/>
      <c r="HFX1389" s="482"/>
      <c r="HFY1389" s="482"/>
      <c r="HFZ1389" s="482"/>
      <c r="HGA1389" s="482"/>
      <c r="HGB1389" s="482"/>
      <c r="HGC1389" s="482"/>
      <c r="HGD1389" s="482"/>
      <c r="HGE1389" s="482"/>
      <c r="HGF1389" s="482"/>
      <c r="HGG1389" s="482"/>
      <c r="HGH1389" s="482"/>
      <c r="HGI1389" s="482"/>
      <c r="HGJ1389" s="482"/>
      <c r="HGK1389" s="482"/>
      <c r="HGL1389" s="482"/>
      <c r="HGM1389" s="481"/>
      <c r="HGN1389" s="447"/>
      <c r="HGO1389" s="447"/>
      <c r="HGP1389" s="451"/>
      <c r="HGQ1389" s="451"/>
      <c r="HGR1389" s="451"/>
      <c r="HGS1389" s="451"/>
      <c r="HGT1389" s="451"/>
      <c r="HGU1389" s="451"/>
      <c r="HGV1389" s="451"/>
      <c r="HGW1389" s="451"/>
      <c r="HGX1389" s="451"/>
      <c r="HGY1389" s="451"/>
      <c r="HGZ1389" s="447"/>
      <c r="HHA1389" s="428"/>
      <c r="HHB1389" s="469"/>
      <c r="HHC1389" s="414"/>
      <c r="HHD1389" s="414"/>
      <c r="HHE1389" s="414"/>
      <c r="HHF1389" s="414"/>
      <c r="HHG1389" s="414"/>
      <c r="HHH1389" s="415"/>
      <c r="HHI1389" s="414"/>
      <c r="HHJ1389" s="416"/>
      <c r="HHK1389" s="366"/>
      <c r="HHL1389" s="366"/>
      <c r="HHM1389" s="366"/>
      <c r="HHN1389" s="366"/>
      <c r="HHO1389" s="366"/>
      <c r="HHP1389" s="366"/>
      <c r="HHQ1389" s="366"/>
      <c r="HHR1389" s="366"/>
      <c r="HHS1389" s="419"/>
      <c r="HHT1389" s="480"/>
      <c r="HHU1389" s="482"/>
      <c r="HHV1389" s="482"/>
      <c r="HHW1389" s="482"/>
      <c r="HHX1389" s="482"/>
      <c r="HHY1389" s="482"/>
      <c r="HHZ1389" s="482"/>
      <c r="HIA1389" s="482"/>
      <c r="HIB1389" s="482"/>
      <c r="HIC1389" s="482"/>
      <c r="HID1389" s="482"/>
      <c r="HIE1389" s="482"/>
      <c r="HIF1389" s="482"/>
      <c r="HIG1389" s="482"/>
      <c r="HIH1389" s="482"/>
      <c r="HII1389" s="482"/>
      <c r="HIJ1389" s="482"/>
      <c r="HIK1389" s="482"/>
      <c r="HIL1389" s="482"/>
      <c r="HIM1389" s="481"/>
      <c r="HIN1389" s="447"/>
      <c r="HIO1389" s="447"/>
      <c r="HIP1389" s="451"/>
      <c r="HIQ1389" s="451"/>
      <c r="HIR1389" s="451"/>
      <c r="HIS1389" s="451"/>
      <c r="HIT1389" s="451"/>
      <c r="HIU1389" s="451"/>
      <c r="HIV1389" s="451"/>
      <c r="HIW1389" s="451"/>
      <c r="HIX1389" s="451"/>
      <c r="HIY1389" s="451"/>
      <c r="HIZ1389" s="447"/>
      <c r="HJA1389" s="428"/>
      <c r="HJB1389" s="469"/>
      <c r="HJC1389" s="414"/>
      <c r="HJD1389" s="414"/>
      <c r="HJE1389" s="414"/>
      <c r="HJF1389" s="414"/>
      <c r="HJG1389" s="414"/>
      <c r="HJH1389" s="415"/>
      <c r="HJI1389" s="414"/>
      <c r="HJJ1389" s="416"/>
      <c r="HJK1389" s="366"/>
      <c r="HJL1389" s="366"/>
      <c r="HJM1389" s="366"/>
      <c r="HJN1389" s="366"/>
      <c r="HJO1389" s="366"/>
      <c r="HJP1389" s="366"/>
      <c r="HJQ1389" s="366"/>
      <c r="HJR1389" s="366"/>
      <c r="HJS1389" s="419"/>
      <c r="HJT1389" s="480"/>
      <c r="HJU1389" s="482"/>
      <c r="HJV1389" s="482"/>
      <c r="HJW1389" s="482"/>
      <c r="HJX1389" s="482"/>
      <c r="HJY1389" s="482"/>
      <c r="HJZ1389" s="482"/>
      <c r="HKA1389" s="482"/>
      <c r="HKB1389" s="482"/>
      <c r="HKC1389" s="482"/>
      <c r="HKD1389" s="482"/>
      <c r="HKE1389" s="482"/>
      <c r="HKF1389" s="482"/>
      <c r="HKG1389" s="482"/>
      <c r="HKH1389" s="482"/>
      <c r="HKI1389" s="482"/>
      <c r="HKJ1389" s="482"/>
      <c r="HKK1389" s="482"/>
      <c r="HKL1389" s="482"/>
      <c r="HKM1389" s="481"/>
      <c r="HKN1389" s="447"/>
      <c r="HKO1389" s="447"/>
      <c r="HKP1389" s="451"/>
      <c r="HKQ1389" s="451"/>
      <c r="HKR1389" s="451"/>
      <c r="HKS1389" s="451"/>
      <c r="HKT1389" s="451"/>
      <c r="HKU1389" s="451"/>
      <c r="HKV1389" s="451"/>
      <c r="HKW1389" s="451"/>
      <c r="HKX1389" s="451"/>
      <c r="HKY1389" s="451"/>
      <c r="HKZ1389" s="447"/>
      <c r="HLA1389" s="428"/>
      <c r="HLB1389" s="469"/>
      <c r="HLC1389" s="414"/>
      <c r="HLD1389" s="414"/>
      <c r="HLE1389" s="414"/>
      <c r="HLF1389" s="414"/>
      <c r="HLG1389" s="414"/>
      <c r="HLH1389" s="415"/>
      <c r="HLI1389" s="414"/>
      <c r="HLJ1389" s="416"/>
      <c r="HLK1389" s="366"/>
      <c r="HLL1389" s="366"/>
      <c r="HLM1389" s="366"/>
      <c r="HLN1389" s="366"/>
      <c r="HLO1389" s="366"/>
      <c r="HLP1389" s="366"/>
      <c r="HLQ1389" s="366"/>
      <c r="HLR1389" s="366"/>
      <c r="HLS1389" s="419"/>
      <c r="HLT1389" s="480"/>
      <c r="HLU1389" s="482"/>
      <c r="HLV1389" s="482"/>
      <c r="HLW1389" s="482"/>
      <c r="HLX1389" s="482"/>
      <c r="HLY1389" s="482"/>
      <c r="HLZ1389" s="482"/>
      <c r="HMA1389" s="482"/>
      <c r="HMB1389" s="482"/>
      <c r="HMC1389" s="482"/>
      <c r="HMD1389" s="482"/>
      <c r="HME1389" s="482"/>
      <c r="HMF1389" s="482"/>
      <c r="HMG1389" s="482"/>
      <c r="HMH1389" s="482"/>
      <c r="HMI1389" s="482"/>
      <c r="HMJ1389" s="482"/>
      <c r="HMK1389" s="482"/>
      <c r="HML1389" s="482"/>
      <c r="HMM1389" s="481"/>
      <c r="HMN1389" s="447"/>
      <c r="HMO1389" s="447"/>
      <c r="HMP1389" s="451"/>
      <c r="HMQ1389" s="451"/>
      <c r="HMR1389" s="451"/>
      <c r="HMS1389" s="451"/>
      <c r="HMT1389" s="451"/>
      <c r="HMU1389" s="451"/>
      <c r="HMV1389" s="451"/>
      <c r="HMW1389" s="451"/>
      <c r="HMX1389" s="451"/>
      <c r="HMY1389" s="451"/>
      <c r="HMZ1389" s="447"/>
      <c r="HNA1389" s="428"/>
      <c r="HNB1389" s="469"/>
      <c r="HNC1389" s="414"/>
      <c r="HND1389" s="414"/>
      <c r="HNE1389" s="414"/>
      <c r="HNF1389" s="414"/>
      <c r="HNG1389" s="414"/>
      <c r="HNH1389" s="415"/>
      <c r="HNI1389" s="414"/>
      <c r="HNJ1389" s="416"/>
      <c r="HNK1389" s="366"/>
      <c r="HNL1389" s="366"/>
      <c r="HNM1389" s="366"/>
      <c r="HNN1389" s="366"/>
      <c r="HNO1389" s="366"/>
      <c r="HNP1389" s="366"/>
      <c r="HNQ1389" s="366"/>
      <c r="HNR1389" s="366"/>
      <c r="HNS1389" s="419"/>
      <c r="HNT1389" s="480"/>
      <c r="HNU1389" s="482"/>
      <c r="HNV1389" s="482"/>
      <c r="HNW1389" s="482"/>
      <c r="HNX1389" s="482"/>
      <c r="HNY1389" s="482"/>
      <c r="HNZ1389" s="482"/>
      <c r="HOA1389" s="482"/>
      <c r="HOB1389" s="482"/>
      <c r="HOC1389" s="482"/>
      <c r="HOD1389" s="482"/>
      <c r="HOE1389" s="482"/>
      <c r="HOF1389" s="482"/>
      <c r="HOG1389" s="482"/>
      <c r="HOH1389" s="482"/>
      <c r="HOI1389" s="482"/>
      <c r="HOJ1389" s="482"/>
      <c r="HOK1389" s="482"/>
      <c r="HOL1389" s="482"/>
      <c r="HOM1389" s="481"/>
      <c r="HON1389" s="447"/>
      <c r="HOO1389" s="447"/>
      <c r="HOP1389" s="451"/>
      <c r="HOQ1389" s="451"/>
      <c r="HOR1389" s="451"/>
      <c r="HOS1389" s="451"/>
      <c r="HOT1389" s="451"/>
      <c r="HOU1389" s="451"/>
      <c r="HOV1389" s="451"/>
      <c r="HOW1389" s="451"/>
      <c r="HOX1389" s="451"/>
      <c r="HOY1389" s="451"/>
      <c r="HOZ1389" s="447"/>
      <c r="HPA1389" s="428"/>
      <c r="HPB1389" s="469"/>
      <c r="HPC1389" s="414"/>
      <c r="HPD1389" s="414"/>
      <c r="HPE1389" s="414"/>
      <c r="HPF1389" s="414"/>
      <c r="HPG1389" s="414"/>
      <c r="HPH1389" s="415"/>
      <c r="HPI1389" s="414"/>
      <c r="HPJ1389" s="416"/>
      <c r="HPK1389" s="366"/>
      <c r="HPL1389" s="366"/>
      <c r="HPM1389" s="366"/>
      <c r="HPN1389" s="366"/>
      <c r="HPO1389" s="366"/>
      <c r="HPP1389" s="366"/>
      <c r="HPQ1389" s="366"/>
      <c r="HPR1389" s="366"/>
      <c r="HPS1389" s="419"/>
      <c r="HPT1389" s="480"/>
      <c r="HPU1389" s="482"/>
      <c r="HPV1389" s="482"/>
      <c r="HPW1389" s="482"/>
      <c r="HPX1389" s="482"/>
      <c r="HPY1389" s="482"/>
      <c r="HPZ1389" s="482"/>
      <c r="HQA1389" s="482"/>
      <c r="HQB1389" s="482"/>
      <c r="HQC1389" s="482"/>
      <c r="HQD1389" s="482"/>
      <c r="HQE1389" s="482"/>
      <c r="HQF1389" s="482"/>
      <c r="HQG1389" s="482"/>
      <c r="HQH1389" s="482"/>
      <c r="HQI1389" s="482"/>
      <c r="HQJ1389" s="482"/>
      <c r="HQK1389" s="482"/>
      <c r="HQL1389" s="482"/>
      <c r="HQM1389" s="481"/>
      <c r="HQN1389" s="447"/>
      <c r="HQO1389" s="447"/>
      <c r="HQP1389" s="451"/>
      <c r="HQQ1389" s="451"/>
      <c r="HQR1389" s="451"/>
      <c r="HQS1389" s="451"/>
      <c r="HQT1389" s="451"/>
      <c r="HQU1389" s="451"/>
      <c r="HQV1389" s="451"/>
      <c r="HQW1389" s="451"/>
      <c r="HQX1389" s="451"/>
      <c r="HQY1389" s="451"/>
      <c r="HQZ1389" s="447"/>
      <c r="HRA1389" s="428"/>
      <c r="HRB1389" s="469"/>
      <c r="HRC1389" s="414"/>
      <c r="HRD1389" s="414"/>
      <c r="HRE1389" s="414"/>
      <c r="HRF1389" s="414"/>
      <c r="HRG1389" s="414"/>
      <c r="HRH1389" s="415"/>
      <c r="HRI1389" s="414"/>
      <c r="HRJ1389" s="416"/>
      <c r="HRK1389" s="366"/>
      <c r="HRL1389" s="366"/>
      <c r="HRM1389" s="366"/>
      <c r="HRN1389" s="366"/>
      <c r="HRO1389" s="366"/>
      <c r="HRP1389" s="366"/>
      <c r="HRQ1389" s="366"/>
      <c r="HRR1389" s="366"/>
      <c r="HRS1389" s="419"/>
      <c r="HRT1389" s="480"/>
      <c r="HRU1389" s="482"/>
      <c r="HRV1389" s="482"/>
      <c r="HRW1389" s="482"/>
      <c r="HRX1389" s="482"/>
      <c r="HRY1389" s="482"/>
      <c r="HRZ1389" s="482"/>
      <c r="HSA1389" s="482"/>
      <c r="HSB1389" s="482"/>
      <c r="HSC1389" s="482"/>
      <c r="HSD1389" s="482"/>
      <c r="HSE1389" s="482"/>
      <c r="HSF1389" s="482"/>
      <c r="HSG1389" s="482"/>
      <c r="HSH1389" s="482"/>
      <c r="HSI1389" s="482"/>
      <c r="HSJ1389" s="482"/>
      <c r="HSK1389" s="482"/>
      <c r="HSL1389" s="482"/>
      <c r="HSM1389" s="481"/>
      <c r="HSN1389" s="447"/>
      <c r="HSO1389" s="447"/>
      <c r="HSP1389" s="451"/>
      <c r="HSQ1389" s="451"/>
      <c r="HSR1389" s="451"/>
      <c r="HSS1389" s="451"/>
      <c r="HST1389" s="451"/>
      <c r="HSU1389" s="451"/>
      <c r="HSV1389" s="451"/>
      <c r="HSW1389" s="451"/>
      <c r="HSX1389" s="451"/>
      <c r="HSY1389" s="451"/>
      <c r="HSZ1389" s="447"/>
      <c r="HTA1389" s="428"/>
      <c r="HTB1389" s="469"/>
      <c r="HTC1389" s="414"/>
      <c r="HTD1389" s="414"/>
      <c r="HTE1389" s="414"/>
      <c r="HTF1389" s="414"/>
      <c r="HTG1389" s="414"/>
      <c r="HTH1389" s="415"/>
      <c r="HTI1389" s="414"/>
      <c r="HTJ1389" s="416"/>
      <c r="HTK1389" s="366"/>
      <c r="HTL1389" s="366"/>
      <c r="HTM1389" s="366"/>
      <c r="HTN1389" s="366"/>
      <c r="HTO1389" s="366"/>
      <c r="HTP1389" s="366"/>
      <c r="HTQ1389" s="366"/>
      <c r="HTR1389" s="366"/>
      <c r="HTS1389" s="419"/>
      <c r="HTT1389" s="480"/>
      <c r="HTU1389" s="482"/>
      <c r="HTV1389" s="482"/>
      <c r="HTW1389" s="482"/>
      <c r="HTX1389" s="482"/>
      <c r="HTY1389" s="482"/>
      <c r="HTZ1389" s="482"/>
      <c r="HUA1389" s="482"/>
      <c r="HUB1389" s="482"/>
      <c r="HUC1389" s="482"/>
      <c r="HUD1389" s="482"/>
      <c r="HUE1389" s="482"/>
      <c r="HUF1389" s="482"/>
      <c r="HUG1389" s="482"/>
      <c r="HUH1389" s="482"/>
      <c r="HUI1389" s="482"/>
      <c r="HUJ1389" s="482"/>
      <c r="HUK1389" s="482"/>
      <c r="HUL1389" s="482"/>
      <c r="HUM1389" s="481"/>
      <c r="HUN1389" s="447"/>
      <c r="HUO1389" s="447"/>
      <c r="HUP1389" s="451"/>
      <c r="HUQ1389" s="451"/>
      <c r="HUR1389" s="451"/>
      <c r="HUS1389" s="451"/>
      <c r="HUT1389" s="451"/>
      <c r="HUU1389" s="451"/>
      <c r="HUV1389" s="451"/>
      <c r="HUW1389" s="451"/>
      <c r="HUX1389" s="451"/>
      <c r="HUY1389" s="451"/>
      <c r="HUZ1389" s="447"/>
      <c r="HVA1389" s="428"/>
      <c r="HVB1389" s="469"/>
      <c r="HVC1389" s="414"/>
      <c r="HVD1389" s="414"/>
      <c r="HVE1389" s="414"/>
      <c r="HVF1389" s="414"/>
      <c r="HVG1389" s="414"/>
      <c r="HVH1389" s="415"/>
      <c r="HVI1389" s="414"/>
      <c r="HVJ1389" s="416"/>
      <c r="HVK1389" s="366"/>
      <c r="HVL1389" s="366"/>
      <c r="HVM1389" s="366"/>
      <c r="HVN1389" s="366"/>
      <c r="HVO1389" s="366"/>
      <c r="HVP1389" s="366"/>
      <c r="HVQ1389" s="366"/>
      <c r="HVR1389" s="366"/>
      <c r="HVS1389" s="419"/>
      <c r="HVT1389" s="480"/>
      <c r="HVU1389" s="482"/>
      <c r="HVV1389" s="482"/>
      <c r="HVW1389" s="482"/>
      <c r="HVX1389" s="482"/>
      <c r="HVY1389" s="482"/>
      <c r="HVZ1389" s="482"/>
      <c r="HWA1389" s="482"/>
      <c r="HWB1389" s="482"/>
      <c r="HWC1389" s="482"/>
      <c r="HWD1389" s="482"/>
      <c r="HWE1389" s="482"/>
      <c r="HWF1389" s="482"/>
      <c r="HWG1389" s="482"/>
      <c r="HWH1389" s="482"/>
      <c r="HWI1389" s="482"/>
      <c r="HWJ1389" s="482"/>
      <c r="HWK1389" s="482"/>
      <c r="HWL1389" s="482"/>
      <c r="HWM1389" s="481"/>
      <c r="HWN1389" s="447"/>
      <c r="HWO1389" s="447"/>
      <c r="HWP1389" s="451"/>
      <c r="HWQ1389" s="451"/>
      <c r="HWR1389" s="451"/>
      <c r="HWS1389" s="451"/>
      <c r="HWT1389" s="451"/>
      <c r="HWU1389" s="451"/>
      <c r="HWV1389" s="451"/>
      <c r="HWW1389" s="451"/>
      <c r="HWX1389" s="451"/>
      <c r="HWY1389" s="451"/>
      <c r="HWZ1389" s="447"/>
      <c r="HXA1389" s="428"/>
      <c r="HXB1389" s="469"/>
      <c r="HXC1389" s="414"/>
      <c r="HXD1389" s="414"/>
      <c r="HXE1389" s="414"/>
      <c r="HXF1389" s="414"/>
      <c r="HXG1389" s="414"/>
      <c r="HXH1389" s="415"/>
      <c r="HXI1389" s="414"/>
      <c r="HXJ1389" s="416"/>
      <c r="HXK1389" s="366"/>
      <c r="HXL1389" s="366"/>
      <c r="HXM1389" s="366"/>
      <c r="HXN1389" s="366"/>
      <c r="HXO1389" s="366"/>
      <c r="HXP1389" s="366"/>
      <c r="HXQ1389" s="366"/>
      <c r="HXR1389" s="366"/>
      <c r="HXS1389" s="419"/>
      <c r="HXT1389" s="480"/>
      <c r="HXU1389" s="482"/>
      <c r="HXV1389" s="482"/>
      <c r="HXW1389" s="482"/>
      <c r="HXX1389" s="482"/>
      <c r="HXY1389" s="482"/>
      <c r="HXZ1389" s="482"/>
      <c r="HYA1389" s="482"/>
      <c r="HYB1389" s="482"/>
      <c r="HYC1389" s="482"/>
      <c r="HYD1389" s="482"/>
      <c r="HYE1389" s="482"/>
      <c r="HYF1389" s="482"/>
      <c r="HYG1389" s="482"/>
      <c r="HYH1389" s="482"/>
      <c r="HYI1389" s="482"/>
      <c r="HYJ1389" s="482"/>
      <c r="HYK1389" s="482"/>
      <c r="HYL1389" s="482"/>
      <c r="HYM1389" s="481"/>
      <c r="HYN1389" s="447"/>
      <c r="HYO1389" s="447"/>
      <c r="HYP1389" s="451"/>
      <c r="HYQ1389" s="451"/>
      <c r="HYR1389" s="451"/>
      <c r="HYS1389" s="451"/>
      <c r="HYT1389" s="451"/>
      <c r="HYU1389" s="451"/>
      <c r="HYV1389" s="451"/>
      <c r="HYW1389" s="451"/>
      <c r="HYX1389" s="451"/>
      <c r="HYY1389" s="451"/>
      <c r="HYZ1389" s="447"/>
      <c r="HZA1389" s="428"/>
      <c r="HZB1389" s="469"/>
      <c r="HZC1389" s="414"/>
      <c r="HZD1389" s="414"/>
      <c r="HZE1389" s="414"/>
      <c r="HZF1389" s="414"/>
      <c r="HZG1389" s="414"/>
      <c r="HZH1389" s="415"/>
      <c r="HZI1389" s="414"/>
      <c r="HZJ1389" s="416"/>
      <c r="HZK1389" s="366"/>
      <c r="HZL1389" s="366"/>
      <c r="HZM1389" s="366"/>
      <c r="HZN1389" s="366"/>
      <c r="HZO1389" s="366"/>
      <c r="HZP1389" s="366"/>
      <c r="HZQ1389" s="366"/>
      <c r="HZR1389" s="366"/>
      <c r="HZS1389" s="419"/>
      <c r="HZT1389" s="480"/>
      <c r="HZU1389" s="482"/>
      <c r="HZV1389" s="482"/>
      <c r="HZW1389" s="482"/>
      <c r="HZX1389" s="482"/>
      <c r="HZY1389" s="482"/>
      <c r="HZZ1389" s="482"/>
      <c r="IAA1389" s="482"/>
      <c r="IAB1389" s="482"/>
      <c r="IAC1389" s="482"/>
      <c r="IAD1389" s="482"/>
      <c r="IAE1389" s="482"/>
      <c r="IAF1389" s="482"/>
      <c r="IAG1389" s="482"/>
      <c r="IAH1389" s="482"/>
      <c r="IAI1389" s="482"/>
      <c r="IAJ1389" s="482"/>
      <c r="IAK1389" s="482"/>
      <c r="IAL1389" s="482"/>
      <c r="IAM1389" s="481"/>
      <c r="IAN1389" s="447"/>
      <c r="IAO1389" s="447"/>
      <c r="IAP1389" s="451"/>
      <c r="IAQ1389" s="451"/>
      <c r="IAR1389" s="451"/>
      <c r="IAS1389" s="451"/>
      <c r="IAT1389" s="451"/>
      <c r="IAU1389" s="451"/>
      <c r="IAV1389" s="451"/>
      <c r="IAW1389" s="451"/>
      <c r="IAX1389" s="451"/>
      <c r="IAY1389" s="451"/>
      <c r="IAZ1389" s="447"/>
      <c r="IBA1389" s="428"/>
      <c r="IBB1389" s="469"/>
      <c r="IBC1389" s="414"/>
      <c r="IBD1389" s="414"/>
      <c r="IBE1389" s="414"/>
      <c r="IBF1389" s="414"/>
      <c r="IBG1389" s="414"/>
      <c r="IBH1389" s="415"/>
      <c r="IBI1389" s="414"/>
      <c r="IBJ1389" s="416"/>
      <c r="IBK1389" s="366"/>
      <c r="IBL1389" s="366"/>
      <c r="IBM1389" s="366"/>
      <c r="IBN1389" s="366"/>
      <c r="IBO1389" s="366"/>
      <c r="IBP1389" s="366"/>
      <c r="IBQ1389" s="366"/>
      <c r="IBR1389" s="366"/>
      <c r="IBS1389" s="419"/>
      <c r="IBT1389" s="480"/>
      <c r="IBU1389" s="482"/>
      <c r="IBV1389" s="482"/>
      <c r="IBW1389" s="482"/>
      <c r="IBX1389" s="482"/>
      <c r="IBY1389" s="482"/>
      <c r="IBZ1389" s="482"/>
      <c r="ICA1389" s="482"/>
      <c r="ICB1389" s="482"/>
      <c r="ICC1389" s="482"/>
      <c r="ICD1389" s="482"/>
      <c r="ICE1389" s="482"/>
      <c r="ICF1389" s="482"/>
      <c r="ICG1389" s="482"/>
      <c r="ICH1389" s="482"/>
      <c r="ICI1389" s="482"/>
      <c r="ICJ1389" s="482"/>
      <c r="ICK1389" s="482"/>
      <c r="ICL1389" s="482"/>
      <c r="ICM1389" s="481"/>
      <c r="ICN1389" s="447"/>
      <c r="ICO1389" s="447"/>
      <c r="ICP1389" s="451"/>
      <c r="ICQ1389" s="451"/>
      <c r="ICR1389" s="451"/>
      <c r="ICS1389" s="451"/>
      <c r="ICT1389" s="451"/>
      <c r="ICU1389" s="451"/>
      <c r="ICV1389" s="451"/>
      <c r="ICW1389" s="451"/>
      <c r="ICX1389" s="451"/>
      <c r="ICY1389" s="451"/>
      <c r="ICZ1389" s="447"/>
      <c r="IDA1389" s="428"/>
      <c r="IDB1389" s="469"/>
      <c r="IDC1389" s="414"/>
      <c r="IDD1389" s="414"/>
      <c r="IDE1389" s="414"/>
      <c r="IDF1389" s="414"/>
      <c r="IDG1389" s="414"/>
      <c r="IDH1389" s="415"/>
      <c r="IDI1389" s="414"/>
      <c r="IDJ1389" s="416"/>
      <c r="IDK1389" s="366"/>
      <c r="IDL1389" s="366"/>
      <c r="IDM1389" s="366"/>
      <c r="IDN1389" s="366"/>
      <c r="IDO1389" s="366"/>
      <c r="IDP1389" s="366"/>
      <c r="IDQ1389" s="366"/>
      <c r="IDR1389" s="366"/>
      <c r="IDS1389" s="419"/>
      <c r="IDT1389" s="480"/>
      <c r="IDU1389" s="482"/>
      <c r="IDV1389" s="482"/>
      <c r="IDW1389" s="482"/>
      <c r="IDX1389" s="482"/>
      <c r="IDY1389" s="482"/>
      <c r="IDZ1389" s="482"/>
      <c r="IEA1389" s="482"/>
      <c r="IEB1389" s="482"/>
      <c r="IEC1389" s="482"/>
      <c r="IED1389" s="482"/>
      <c r="IEE1389" s="482"/>
      <c r="IEF1389" s="482"/>
      <c r="IEG1389" s="482"/>
      <c r="IEH1389" s="482"/>
      <c r="IEI1389" s="482"/>
      <c r="IEJ1389" s="482"/>
      <c r="IEK1389" s="482"/>
      <c r="IEL1389" s="482"/>
      <c r="IEM1389" s="481"/>
      <c r="IEN1389" s="447"/>
      <c r="IEO1389" s="447"/>
      <c r="IEP1389" s="451"/>
      <c r="IEQ1389" s="451"/>
      <c r="IER1389" s="451"/>
      <c r="IES1389" s="451"/>
      <c r="IET1389" s="451"/>
      <c r="IEU1389" s="451"/>
      <c r="IEV1389" s="451"/>
      <c r="IEW1389" s="451"/>
      <c r="IEX1389" s="451"/>
      <c r="IEY1389" s="451"/>
      <c r="IEZ1389" s="447"/>
      <c r="IFA1389" s="428"/>
      <c r="IFB1389" s="469"/>
      <c r="IFC1389" s="414"/>
      <c r="IFD1389" s="414"/>
      <c r="IFE1389" s="414"/>
      <c r="IFF1389" s="414"/>
      <c r="IFG1389" s="414"/>
      <c r="IFH1389" s="415"/>
      <c r="IFI1389" s="414"/>
      <c r="IFJ1389" s="416"/>
      <c r="IFK1389" s="366"/>
      <c r="IFL1389" s="366"/>
      <c r="IFM1389" s="366"/>
      <c r="IFN1389" s="366"/>
      <c r="IFO1389" s="366"/>
      <c r="IFP1389" s="366"/>
      <c r="IFQ1389" s="366"/>
      <c r="IFR1389" s="366"/>
      <c r="IFS1389" s="419"/>
      <c r="IFT1389" s="480"/>
      <c r="IFU1389" s="482"/>
      <c r="IFV1389" s="482"/>
      <c r="IFW1389" s="482"/>
      <c r="IFX1389" s="482"/>
      <c r="IFY1389" s="482"/>
      <c r="IFZ1389" s="482"/>
      <c r="IGA1389" s="482"/>
      <c r="IGB1389" s="482"/>
      <c r="IGC1389" s="482"/>
      <c r="IGD1389" s="482"/>
      <c r="IGE1389" s="482"/>
      <c r="IGF1389" s="482"/>
      <c r="IGG1389" s="482"/>
      <c r="IGH1389" s="482"/>
      <c r="IGI1389" s="482"/>
      <c r="IGJ1389" s="482"/>
      <c r="IGK1389" s="482"/>
      <c r="IGL1389" s="482"/>
      <c r="IGM1389" s="481"/>
      <c r="IGN1389" s="447"/>
      <c r="IGO1389" s="447"/>
      <c r="IGP1389" s="451"/>
      <c r="IGQ1389" s="451"/>
      <c r="IGR1389" s="451"/>
      <c r="IGS1389" s="451"/>
      <c r="IGT1389" s="451"/>
      <c r="IGU1389" s="451"/>
      <c r="IGV1389" s="451"/>
      <c r="IGW1389" s="451"/>
      <c r="IGX1389" s="451"/>
      <c r="IGY1389" s="451"/>
      <c r="IGZ1389" s="447"/>
      <c r="IHA1389" s="428"/>
      <c r="IHB1389" s="469"/>
      <c r="IHC1389" s="414"/>
      <c r="IHD1389" s="414"/>
      <c r="IHE1389" s="414"/>
      <c r="IHF1389" s="414"/>
      <c r="IHG1389" s="414"/>
      <c r="IHH1389" s="415"/>
      <c r="IHI1389" s="414"/>
      <c r="IHJ1389" s="416"/>
      <c r="IHK1389" s="366"/>
      <c r="IHL1389" s="366"/>
      <c r="IHM1389" s="366"/>
      <c r="IHN1389" s="366"/>
      <c r="IHO1389" s="366"/>
      <c r="IHP1389" s="366"/>
      <c r="IHQ1389" s="366"/>
      <c r="IHR1389" s="366"/>
      <c r="IHS1389" s="419"/>
      <c r="IHT1389" s="480"/>
      <c r="IHU1389" s="482"/>
      <c r="IHV1389" s="482"/>
      <c r="IHW1389" s="482"/>
      <c r="IHX1389" s="482"/>
      <c r="IHY1389" s="482"/>
      <c r="IHZ1389" s="482"/>
      <c r="IIA1389" s="482"/>
      <c r="IIB1389" s="482"/>
      <c r="IIC1389" s="482"/>
      <c r="IID1389" s="482"/>
      <c r="IIE1389" s="482"/>
      <c r="IIF1389" s="482"/>
      <c r="IIG1389" s="482"/>
      <c r="IIH1389" s="482"/>
      <c r="III1389" s="482"/>
      <c r="IIJ1389" s="482"/>
      <c r="IIK1389" s="482"/>
      <c r="IIL1389" s="482"/>
      <c r="IIM1389" s="481"/>
      <c r="IIN1389" s="447"/>
      <c r="IIO1389" s="447"/>
      <c r="IIP1389" s="451"/>
      <c r="IIQ1389" s="451"/>
      <c r="IIR1389" s="451"/>
      <c r="IIS1389" s="451"/>
      <c r="IIT1389" s="451"/>
      <c r="IIU1389" s="451"/>
      <c r="IIV1389" s="451"/>
      <c r="IIW1389" s="451"/>
      <c r="IIX1389" s="451"/>
      <c r="IIY1389" s="451"/>
      <c r="IIZ1389" s="447"/>
      <c r="IJA1389" s="428"/>
      <c r="IJB1389" s="469"/>
      <c r="IJC1389" s="414"/>
      <c r="IJD1389" s="414"/>
      <c r="IJE1389" s="414"/>
      <c r="IJF1389" s="414"/>
      <c r="IJG1389" s="414"/>
      <c r="IJH1389" s="415"/>
      <c r="IJI1389" s="414"/>
      <c r="IJJ1389" s="416"/>
      <c r="IJK1389" s="366"/>
      <c r="IJL1389" s="366"/>
      <c r="IJM1389" s="366"/>
      <c r="IJN1389" s="366"/>
      <c r="IJO1389" s="366"/>
      <c r="IJP1389" s="366"/>
      <c r="IJQ1389" s="366"/>
      <c r="IJR1389" s="366"/>
      <c r="IJS1389" s="419"/>
      <c r="IJT1389" s="480"/>
      <c r="IJU1389" s="482"/>
      <c r="IJV1389" s="482"/>
      <c r="IJW1389" s="482"/>
      <c r="IJX1389" s="482"/>
      <c r="IJY1389" s="482"/>
      <c r="IJZ1389" s="482"/>
      <c r="IKA1389" s="482"/>
      <c r="IKB1389" s="482"/>
      <c r="IKC1389" s="482"/>
      <c r="IKD1389" s="482"/>
      <c r="IKE1389" s="482"/>
      <c r="IKF1389" s="482"/>
      <c r="IKG1389" s="482"/>
      <c r="IKH1389" s="482"/>
      <c r="IKI1389" s="482"/>
      <c r="IKJ1389" s="482"/>
      <c r="IKK1389" s="482"/>
      <c r="IKL1389" s="482"/>
      <c r="IKM1389" s="481"/>
      <c r="IKN1389" s="447"/>
      <c r="IKO1389" s="447"/>
      <c r="IKP1389" s="451"/>
      <c r="IKQ1389" s="451"/>
      <c r="IKR1389" s="451"/>
      <c r="IKS1389" s="451"/>
      <c r="IKT1389" s="451"/>
      <c r="IKU1389" s="451"/>
      <c r="IKV1389" s="451"/>
      <c r="IKW1389" s="451"/>
      <c r="IKX1389" s="451"/>
      <c r="IKY1389" s="451"/>
      <c r="IKZ1389" s="447"/>
      <c r="ILA1389" s="428"/>
      <c r="ILB1389" s="469"/>
      <c r="ILC1389" s="414"/>
      <c r="ILD1389" s="414"/>
      <c r="ILE1389" s="414"/>
      <c r="ILF1389" s="414"/>
      <c r="ILG1389" s="414"/>
      <c r="ILH1389" s="415"/>
      <c r="ILI1389" s="414"/>
      <c r="ILJ1389" s="416"/>
      <c r="ILK1389" s="366"/>
      <c r="ILL1389" s="366"/>
      <c r="ILM1389" s="366"/>
      <c r="ILN1389" s="366"/>
      <c r="ILO1389" s="366"/>
      <c r="ILP1389" s="366"/>
      <c r="ILQ1389" s="366"/>
      <c r="ILR1389" s="366"/>
      <c r="ILS1389" s="419"/>
      <c r="ILT1389" s="480"/>
      <c r="ILU1389" s="482"/>
      <c r="ILV1389" s="482"/>
      <c r="ILW1389" s="482"/>
      <c r="ILX1389" s="482"/>
      <c r="ILY1389" s="482"/>
      <c r="ILZ1389" s="482"/>
      <c r="IMA1389" s="482"/>
      <c r="IMB1389" s="482"/>
      <c r="IMC1389" s="482"/>
      <c r="IMD1389" s="482"/>
      <c r="IME1389" s="482"/>
      <c r="IMF1389" s="482"/>
      <c r="IMG1389" s="482"/>
      <c r="IMH1389" s="482"/>
      <c r="IMI1389" s="482"/>
      <c r="IMJ1389" s="482"/>
      <c r="IMK1389" s="482"/>
      <c r="IML1389" s="482"/>
      <c r="IMM1389" s="481"/>
      <c r="IMN1389" s="447"/>
      <c r="IMO1389" s="447"/>
      <c r="IMP1389" s="451"/>
      <c r="IMQ1389" s="451"/>
      <c r="IMR1389" s="451"/>
      <c r="IMS1389" s="451"/>
      <c r="IMT1389" s="451"/>
      <c r="IMU1389" s="451"/>
      <c r="IMV1389" s="451"/>
      <c r="IMW1389" s="451"/>
      <c r="IMX1389" s="451"/>
      <c r="IMY1389" s="451"/>
      <c r="IMZ1389" s="447"/>
      <c r="INA1389" s="428"/>
      <c r="INB1389" s="469"/>
      <c r="INC1389" s="414"/>
      <c r="IND1389" s="414"/>
      <c r="INE1389" s="414"/>
      <c r="INF1389" s="414"/>
      <c r="ING1389" s="414"/>
      <c r="INH1389" s="415"/>
      <c r="INI1389" s="414"/>
      <c r="INJ1389" s="416"/>
      <c r="INK1389" s="366"/>
      <c r="INL1389" s="366"/>
      <c r="INM1389" s="366"/>
      <c r="INN1389" s="366"/>
      <c r="INO1389" s="366"/>
      <c r="INP1389" s="366"/>
      <c r="INQ1389" s="366"/>
      <c r="INR1389" s="366"/>
      <c r="INS1389" s="419"/>
      <c r="INT1389" s="480"/>
      <c r="INU1389" s="482"/>
      <c r="INV1389" s="482"/>
      <c r="INW1389" s="482"/>
      <c r="INX1389" s="482"/>
      <c r="INY1389" s="482"/>
      <c r="INZ1389" s="482"/>
      <c r="IOA1389" s="482"/>
      <c r="IOB1389" s="482"/>
      <c r="IOC1389" s="482"/>
      <c r="IOD1389" s="482"/>
      <c r="IOE1389" s="482"/>
      <c r="IOF1389" s="482"/>
      <c r="IOG1389" s="482"/>
      <c r="IOH1389" s="482"/>
      <c r="IOI1389" s="482"/>
      <c r="IOJ1389" s="482"/>
      <c r="IOK1389" s="482"/>
      <c r="IOL1389" s="482"/>
      <c r="IOM1389" s="481"/>
      <c r="ION1389" s="447"/>
      <c r="IOO1389" s="447"/>
      <c r="IOP1389" s="451"/>
      <c r="IOQ1389" s="451"/>
      <c r="IOR1389" s="451"/>
      <c r="IOS1389" s="451"/>
      <c r="IOT1389" s="451"/>
      <c r="IOU1389" s="451"/>
      <c r="IOV1389" s="451"/>
      <c r="IOW1389" s="451"/>
      <c r="IOX1389" s="451"/>
      <c r="IOY1389" s="451"/>
      <c r="IOZ1389" s="447"/>
      <c r="IPA1389" s="428"/>
      <c r="IPB1389" s="469"/>
      <c r="IPC1389" s="414"/>
      <c r="IPD1389" s="414"/>
      <c r="IPE1389" s="414"/>
      <c r="IPF1389" s="414"/>
      <c r="IPG1389" s="414"/>
      <c r="IPH1389" s="415"/>
      <c r="IPI1389" s="414"/>
      <c r="IPJ1389" s="416"/>
      <c r="IPK1389" s="366"/>
      <c r="IPL1389" s="366"/>
      <c r="IPM1389" s="366"/>
      <c r="IPN1389" s="366"/>
      <c r="IPO1389" s="366"/>
      <c r="IPP1389" s="366"/>
      <c r="IPQ1389" s="366"/>
      <c r="IPR1389" s="366"/>
      <c r="IPS1389" s="419"/>
      <c r="IPT1389" s="480"/>
      <c r="IPU1389" s="482"/>
      <c r="IPV1389" s="482"/>
      <c r="IPW1389" s="482"/>
      <c r="IPX1389" s="482"/>
      <c r="IPY1389" s="482"/>
      <c r="IPZ1389" s="482"/>
      <c r="IQA1389" s="482"/>
      <c r="IQB1389" s="482"/>
      <c r="IQC1389" s="482"/>
      <c r="IQD1389" s="482"/>
      <c r="IQE1389" s="482"/>
      <c r="IQF1389" s="482"/>
      <c r="IQG1389" s="482"/>
      <c r="IQH1389" s="482"/>
      <c r="IQI1389" s="482"/>
      <c r="IQJ1389" s="482"/>
      <c r="IQK1389" s="482"/>
      <c r="IQL1389" s="482"/>
      <c r="IQM1389" s="481"/>
      <c r="IQN1389" s="447"/>
      <c r="IQO1389" s="447"/>
      <c r="IQP1389" s="451"/>
      <c r="IQQ1389" s="451"/>
      <c r="IQR1389" s="451"/>
      <c r="IQS1389" s="451"/>
      <c r="IQT1389" s="451"/>
      <c r="IQU1389" s="451"/>
      <c r="IQV1389" s="451"/>
      <c r="IQW1389" s="451"/>
      <c r="IQX1389" s="451"/>
      <c r="IQY1389" s="451"/>
      <c r="IQZ1389" s="447"/>
      <c r="IRA1389" s="428"/>
      <c r="IRB1389" s="469"/>
      <c r="IRC1389" s="414"/>
      <c r="IRD1389" s="414"/>
      <c r="IRE1389" s="414"/>
      <c r="IRF1389" s="414"/>
      <c r="IRG1389" s="414"/>
      <c r="IRH1389" s="415"/>
      <c r="IRI1389" s="414"/>
      <c r="IRJ1389" s="416"/>
      <c r="IRK1389" s="366"/>
      <c r="IRL1389" s="366"/>
      <c r="IRM1389" s="366"/>
      <c r="IRN1389" s="366"/>
      <c r="IRO1389" s="366"/>
      <c r="IRP1389" s="366"/>
      <c r="IRQ1389" s="366"/>
      <c r="IRR1389" s="366"/>
      <c r="IRS1389" s="419"/>
      <c r="IRT1389" s="480"/>
      <c r="IRU1389" s="482"/>
      <c r="IRV1389" s="482"/>
      <c r="IRW1389" s="482"/>
      <c r="IRX1389" s="482"/>
      <c r="IRY1389" s="482"/>
      <c r="IRZ1389" s="482"/>
      <c r="ISA1389" s="482"/>
      <c r="ISB1389" s="482"/>
      <c r="ISC1389" s="482"/>
      <c r="ISD1389" s="482"/>
      <c r="ISE1389" s="482"/>
      <c r="ISF1389" s="482"/>
      <c r="ISG1389" s="482"/>
      <c r="ISH1389" s="482"/>
      <c r="ISI1389" s="482"/>
      <c r="ISJ1389" s="482"/>
      <c r="ISK1389" s="482"/>
      <c r="ISL1389" s="482"/>
      <c r="ISM1389" s="481"/>
      <c r="ISN1389" s="447"/>
      <c r="ISO1389" s="447"/>
      <c r="ISP1389" s="451"/>
      <c r="ISQ1389" s="451"/>
      <c r="ISR1389" s="451"/>
      <c r="ISS1389" s="451"/>
      <c r="IST1389" s="451"/>
      <c r="ISU1389" s="451"/>
      <c r="ISV1389" s="451"/>
      <c r="ISW1389" s="451"/>
      <c r="ISX1389" s="451"/>
      <c r="ISY1389" s="451"/>
      <c r="ISZ1389" s="447"/>
      <c r="ITA1389" s="428"/>
      <c r="ITB1389" s="469"/>
      <c r="ITC1389" s="414"/>
      <c r="ITD1389" s="414"/>
      <c r="ITE1389" s="414"/>
      <c r="ITF1389" s="414"/>
      <c r="ITG1389" s="414"/>
      <c r="ITH1389" s="415"/>
      <c r="ITI1389" s="414"/>
      <c r="ITJ1389" s="416"/>
      <c r="ITK1389" s="366"/>
      <c r="ITL1389" s="366"/>
      <c r="ITM1389" s="366"/>
      <c r="ITN1389" s="366"/>
      <c r="ITO1389" s="366"/>
      <c r="ITP1389" s="366"/>
      <c r="ITQ1389" s="366"/>
      <c r="ITR1389" s="366"/>
      <c r="ITS1389" s="419"/>
      <c r="ITT1389" s="480"/>
      <c r="ITU1389" s="482"/>
      <c r="ITV1389" s="482"/>
      <c r="ITW1389" s="482"/>
      <c r="ITX1389" s="482"/>
      <c r="ITY1389" s="482"/>
      <c r="ITZ1389" s="482"/>
      <c r="IUA1389" s="482"/>
      <c r="IUB1389" s="482"/>
      <c r="IUC1389" s="482"/>
      <c r="IUD1389" s="482"/>
      <c r="IUE1389" s="482"/>
      <c r="IUF1389" s="482"/>
      <c r="IUG1389" s="482"/>
      <c r="IUH1389" s="482"/>
      <c r="IUI1389" s="482"/>
      <c r="IUJ1389" s="482"/>
      <c r="IUK1389" s="482"/>
      <c r="IUL1389" s="482"/>
      <c r="IUM1389" s="481"/>
      <c r="IUN1389" s="447"/>
      <c r="IUO1389" s="447"/>
      <c r="IUP1389" s="451"/>
      <c r="IUQ1389" s="451"/>
      <c r="IUR1389" s="451"/>
      <c r="IUS1389" s="451"/>
      <c r="IUT1389" s="451"/>
      <c r="IUU1389" s="451"/>
      <c r="IUV1389" s="451"/>
      <c r="IUW1389" s="451"/>
      <c r="IUX1389" s="451"/>
      <c r="IUY1389" s="451"/>
      <c r="IUZ1389" s="447"/>
      <c r="IVA1389" s="428"/>
      <c r="IVB1389" s="469"/>
      <c r="IVC1389" s="414"/>
      <c r="IVD1389" s="414"/>
      <c r="IVE1389" s="414"/>
      <c r="IVF1389" s="414"/>
      <c r="IVG1389" s="414"/>
      <c r="IVH1389" s="415"/>
      <c r="IVI1389" s="414"/>
      <c r="IVJ1389" s="416"/>
      <c r="IVK1389" s="366"/>
      <c r="IVL1389" s="366"/>
      <c r="IVM1389" s="366"/>
      <c r="IVN1389" s="366"/>
      <c r="IVO1389" s="366"/>
      <c r="IVP1389" s="366"/>
      <c r="IVQ1389" s="366"/>
      <c r="IVR1389" s="366"/>
      <c r="IVS1389" s="419"/>
      <c r="IVT1389" s="480"/>
      <c r="IVU1389" s="482"/>
      <c r="IVV1389" s="482"/>
      <c r="IVW1389" s="482"/>
      <c r="IVX1389" s="482"/>
      <c r="IVY1389" s="482"/>
      <c r="IVZ1389" s="482"/>
      <c r="IWA1389" s="482"/>
      <c r="IWB1389" s="482"/>
      <c r="IWC1389" s="482"/>
      <c r="IWD1389" s="482"/>
      <c r="IWE1389" s="482"/>
      <c r="IWF1389" s="482"/>
      <c r="IWG1389" s="482"/>
      <c r="IWH1389" s="482"/>
      <c r="IWI1389" s="482"/>
      <c r="IWJ1389" s="482"/>
      <c r="IWK1389" s="482"/>
      <c r="IWL1389" s="482"/>
      <c r="IWM1389" s="481"/>
      <c r="IWN1389" s="447"/>
      <c r="IWO1389" s="447"/>
      <c r="IWP1389" s="451"/>
      <c r="IWQ1389" s="451"/>
      <c r="IWR1389" s="451"/>
      <c r="IWS1389" s="451"/>
      <c r="IWT1389" s="451"/>
      <c r="IWU1389" s="451"/>
      <c r="IWV1389" s="451"/>
      <c r="IWW1389" s="451"/>
      <c r="IWX1389" s="451"/>
      <c r="IWY1389" s="451"/>
      <c r="IWZ1389" s="447"/>
      <c r="IXA1389" s="428"/>
      <c r="IXB1389" s="469"/>
      <c r="IXC1389" s="414"/>
      <c r="IXD1389" s="414"/>
      <c r="IXE1389" s="414"/>
      <c r="IXF1389" s="414"/>
      <c r="IXG1389" s="414"/>
      <c r="IXH1389" s="415"/>
      <c r="IXI1389" s="414"/>
      <c r="IXJ1389" s="416"/>
      <c r="IXK1389" s="366"/>
      <c r="IXL1389" s="366"/>
      <c r="IXM1389" s="366"/>
      <c r="IXN1389" s="366"/>
      <c r="IXO1389" s="366"/>
      <c r="IXP1389" s="366"/>
      <c r="IXQ1389" s="366"/>
      <c r="IXR1389" s="366"/>
      <c r="IXS1389" s="419"/>
      <c r="IXT1389" s="480"/>
      <c r="IXU1389" s="482"/>
      <c r="IXV1389" s="482"/>
      <c r="IXW1389" s="482"/>
      <c r="IXX1389" s="482"/>
      <c r="IXY1389" s="482"/>
      <c r="IXZ1389" s="482"/>
      <c r="IYA1389" s="482"/>
      <c r="IYB1389" s="482"/>
      <c r="IYC1389" s="482"/>
      <c r="IYD1389" s="482"/>
      <c r="IYE1389" s="482"/>
      <c r="IYF1389" s="482"/>
      <c r="IYG1389" s="482"/>
      <c r="IYH1389" s="482"/>
      <c r="IYI1389" s="482"/>
      <c r="IYJ1389" s="482"/>
      <c r="IYK1389" s="482"/>
      <c r="IYL1389" s="482"/>
      <c r="IYM1389" s="481"/>
      <c r="IYN1389" s="447"/>
      <c r="IYO1389" s="447"/>
      <c r="IYP1389" s="451"/>
      <c r="IYQ1389" s="451"/>
      <c r="IYR1389" s="451"/>
      <c r="IYS1389" s="451"/>
      <c r="IYT1389" s="451"/>
      <c r="IYU1389" s="451"/>
      <c r="IYV1389" s="451"/>
      <c r="IYW1389" s="451"/>
      <c r="IYX1389" s="451"/>
      <c r="IYY1389" s="451"/>
      <c r="IYZ1389" s="447"/>
      <c r="IZA1389" s="428"/>
      <c r="IZB1389" s="469"/>
      <c r="IZC1389" s="414"/>
      <c r="IZD1389" s="414"/>
      <c r="IZE1389" s="414"/>
      <c r="IZF1389" s="414"/>
      <c r="IZG1389" s="414"/>
      <c r="IZH1389" s="415"/>
      <c r="IZI1389" s="414"/>
      <c r="IZJ1389" s="416"/>
      <c r="IZK1389" s="366"/>
      <c r="IZL1389" s="366"/>
      <c r="IZM1389" s="366"/>
      <c r="IZN1389" s="366"/>
      <c r="IZO1389" s="366"/>
      <c r="IZP1389" s="366"/>
      <c r="IZQ1389" s="366"/>
      <c r="IZR1389" s="366"/>
      <c r="IZS1389" s="419"/>
      <c r="IZT1389" s="480"/>
      <c r="IZU1389" s="482"/>
      <c r="IZV1389" s="482"/>
      <c r="IZW1389" s="482"/>
      <c r="IZX1389" s="482"/>
      <c r="IZY1389" s="482"/>
      <c r="IZZ1389" s="482"/>
      <c r="JAA1389" s="482"/>
      <c r="JAB1389" s="482"/>
      <c r="JAC1389" s="482"/>
      <c r="JAD1389" s="482"/>
      <c r="JAE1389" s="482"/>
      <c r="JAF1389" s="482"/>
      <c r="JAG1389" s="482"/>
      <c r="JAH1389" s="482"/>
      <c r="JAI1389" s="482"/>
      <c r="JAJ1389" s="482"/>
      <c r="JAK1389" s="482"/>
      <c r="JAL1389" s="482"/>
      <c r="JAM1389" s="481"/>
      <c r="JAN1389" s="447"/>
      <c r="JAO1389" s="447"/>
      <c r="JAP1389" s="451"/>
      <c r="JAQ1389" s="451"/>
      <c r="JAR1389" s="451"/>
      <c r="JAS1389" s="451"/>
      <c r="JAT1389" s="451"/>
      <c r="JAU1389" s="451"/>
      <c r="JAV1389" s="451"/>
      <c r="JAW1389" s="451"/>
      <c r="JAX1389" s="451"/>
      <c r="JAY1389" s="451"/>
      <c r="JAZ1389" s="447"/>
      <c r="JBA1389" s="428"/>
      <c r="JBB1389" s="469"/>
      <c r="JBC1389" s="414"/>
      <c r="JBD1389" s="414"/>
      <c r="JBE1389" s="414"/>
      <c r="JBF1389" s="414"/>
      <c r="JBG1389" s="414"/>
      <c r="JBH1389" s="415"/>
      <c r="JBI1389" s="414"/>
      <c r="JBJ1389" s="416"/>
      <c r="JBK1389" s="366"/>
      <c r="JBL1389" s="366"/>
      <c r="JBM1389" s="366"/>
      <c r="JBN1389" s="366"/>
      <c r="JBO1389" s="366"/>
      <c r="JBP1389" s="366"/>
      <c r="JBQ1389" s="366"/>
      <c r="JBR1389" s="366"/>
      <c r="JBS1389" s="419"/>
      <c r="JBT1389" s="480"/>
      <c r="JBU1389" s="482"/>
      <c r="JBV1389" s="482"/>
      <c r="JBW1389" s="482"/>
      <c r="JBX1389" s="482"/>
      <c r="JBY1389" s="482"/>
      <c r="JBZ1389" s="482"/>
      <c r="JCA1389" s="482"/>
      <c r="JCB1389" s="482"/>
      <c r="JCC1389" s="482"/>
      <c r="JCD1389" s="482"/>
      <c r="JCE1389" s="482"/>
      <c r="JCF1389" s="482"/>
      <c r="JCG1389" s="482"/>
      <c r="JCH1389" s="482"/>
      <c r="JCI1389" s="482"/>
      <c r="JCJ1389" s="482"/>
      <c r="JCK1389" s="482"/>
      <c r="JCL1389" s="482"/>
      <c r="JCM1389" s="481"/>
      <c r="JCN1389" s="447"/>
      <c r="JCO1389" s="447"/>
      <c r="JCP1389" s="451"/>
      <c r="JCQ1389" s="451"/>
      <c r="JCR1389" s="451"/>
      <c r="JCS1389" s="451"/>
      <c r="JCT1389" s="451"/>
      <c r="JCU1389" s="451"/>
      <c r="JCV1389" s="451"/>
      <c r="JCW1389" s="451"/>
      <c r="JCX1389" s="451"/>
      <c r="JCY1389" s="451"/>
      <c r="JCZ1389" s="447"/>
      <c r="JDA1389" s="428"/>
      <c r="JDB1389" s="469"/>
      <c r="JDC1389" s="414"/>
      <c r="JDD1389" s="414"/>
      <c r="JDE1389" s="414"/>
      <c r="JDF1389" s="414"/>
      <c r="JDG1389" s="414"/>
      <c r="JDH1389" s="415"/>
      <c r="JDI1389" s="414"/>
      <c r="JDJ1389" s="416"/>
      <c r="JDK1389" s="366"/>
      <c r="JDL1389" s="366"/>
      <c r="JDM1389" s="366"/>
      <c r="JDN1389" s="366"/>
      <c r="JDO1389" s="366"/>
      <c r="JDP1389" s="366"/>
      <c r="JDQ1389" s="366"/>
      <c r="JDR1389" s="366"/>
      <c r="JDS1389" s="419"/>
      <c r="JDT1389" s="480"/>
      <c r="JDU1389" s="482"/>
      <c r="JDV1389" s="482"/>
      <c r="JDW1389" s="482"/>
      <c r="JDX1389" s="482"/>
      <c r="JDY1389" s="482"/>
      <c r="JDZ1389" s="482"/>
      <c r="JEA1389" s="482"/>
      <c r="JEB1389" s="482"/>
      <c r="JEC1389" s="482"/>
      <c r="JED1389" s="482"/>
      <c r="JEE1389" s="482"/>
      <c r="JEF1389" s="482"/>
      <c r="JEG1389" s="482"/>
      <c r="JEH1389" s="482"/>
      <c r="JEI1389" s="482"/>
      <c r="JEJ1389" s="482"/>
      <c r="JEK1389" s="482"/>
      <c r="JEL1389" s="482"/>
      <c r="JEM1389" s="481"/>
      <c r="JEN1389" s="447"/>
      <c r="JEO1389" s="447"/>
      <c r="JEP1389" s="451"/>
      <c r="JEQ1389" s="451"/>
      <c r="JER1389" s="451"/>
      <c r="JES1389" s="451"/>
      <c r="JET1389" s="451"/>
      <c r="JEU1389" s="451"/>
      <c r="JEV1389" s="451"/>
      <c r="JEW1389" s="451"/>
      <c r="JEX1389" s="451"/>
      <c r="JEY1389" s="451"/>
      <c r="JEZ1389" s="447"/>
      <c r="JFA1389" s="428"/>
      <c r="JFB1389" s="469"/>
      <c r="JFC1389" s="414"/>
      <c r="JFD1389" s="414"/>
      <c r="JFE1389" s="414"/>
      <c r="JFF1389" s="414"/>
      <c r="JFG1389" s="414"/>
      <c r="JFH1389" s="415"/>
      <c r="JFI1389" s="414"/>
      <c r="JFJ1389" s="416"/>
      <c r="JFK1389" s="366"/>
      <c r="JFL1389" s="366"/>
      <c r="JFM1389" s="366"/>
      <c r="JFN1389" s="366"/>
      <c r="JFO1389" s="366"/>
      <c r="JFP1389" s="366"/>
      <c r="JFQ1389" s="366"/>
      <c r="JFR1389" s="366"/>
      <c r="JFS1389" s="419"/>
      <c r="JFT1389" s="480"/>
      <c r="JFU1389" s="482"/>
      <c r="JFV1389" s="482"/>
      <c r="JFW1389" s="482"/>
      <c r="JFX1389" s="482"/>
      <c r="JFY1389" s="482"/>
      <c r="JFZ1389" s="482"/>
      <c r="JGA1389" s="482"/>
      <c r="JGB1389" s="482"/>
      <c r="JGC1389" s="482"/>
      <c r="JGD1389" s="482"/>
      <c r="JGE1389" s="482"/>
      <c r="JGF1389" s="482"/>
      <c r="JGG1389" s="482"/>
      <c r="JGH1389" s="482"/>
      <c r="JGI1389" s="482"/>
      <c r="JGJ1389" s="482"/>
      <c r="JGK1389" s="482"/>
      <c r="JGL1389" s="482"/>
      <c r="JGM1389" s="481"/>
      <c r="JGN1389" s="447"/>
      <c r="JGO1389" s="447"/>
      <c r="JGP1389" s="451"/>
      <c r="JGQ1389" s="451"/>
      <c r="JGR1389" s="451"/>
      <c r="JGS1389" s="451"/>
      <c r="JGT1389" s="451"/>
      <c r="JGU1389" s="451"/>
      <c r="JGV1389" s="451"/>
      <c r="JGW1389" s="451"/>
      <c r="JGX1389" s="451"/>
      <c r="JGY1389" s="451"/>
      <c r="JGZ1389" s="447"/>
      <c r="JHA1389" s="428"/>
      <c r="JHB1389" s="469"/>
      <c r="JHC1389" s="414"/>
      <c r="JHD1389" s="414"/>
      <c r="JHE1389" s="414"/>
      <c r="JHF1389" s="414"/>
      <c r="JHG1389" s="414"/>
      <c r="JHH1389" s="415"/>
      <c r="JHI1389" s="414"/>
      <c r="JHJ1389" s="416"/>
      <c r="JHK1389" s="366"/>
      <c r="JHL1389" s="366"/>
      <c r="JHM1389" s="366"/>
      <c r="JHN1389" s="366"/>
      <c r="JHO1389" s="366"/>
      <c r="JHP1389" s="366"/>
      <c r="JHQ1389" s="366"/>
      <c r="JHR1389" s="366"/>
      <c r="JHS1389" s="419"/>
      <c r="JHT1389" s="480"/>
      <c r="JHU1389" s="482"/>
      <c r="JHV1389" s="482"/>
      <c r="JHW1389" s="482"/>
      <c r="JHX1389" s="482"/>
      <c r="JHY1389" s="482"/>
      <c r="JHZ1389" s="482"/>
      <c r="JIA1389" s="482"/>
      <c r="JIB1389" s="482"/>
      <c r="JIC1389" s="482"/>
      <c r="JID1389" s="482"/>
      <c r="JIE1389" s="482"/>
      <c r="JIF1389" s="482"/>
      <c r="JIG1389" s="482"/>
      <c r="JIH1389" s="482"/>
      <c r="JII1389" s="482"/>
      <c r="JIJ1389" s="482"/>
      <c r="JIK1389" s="482"/>
      <c r="JIL1389" s="482"/>
      <c r="JIM1389" s="481"/>
      <c r="JIN1389" s="447"/>
      <c r="JIO1389" s="447"/>
      <c r="JIP1389" s="451"/>
      <c r="JIQ1389" s="451"/>
      <c r="JIR1389" s="451"/>
      <c r="JIS1389" s="451"/>
      <c r="JIT1389" s="451"/>
      <c r="JIU1389" s="451"/>
      <c r="JIV1389" s="451"/>
      <c r="JIW1389" s="451"/>
      <c r="JIX1389" s="451"/>
      <c r="JIY1389" s="451"/>
      <c r="JIZ1389" s="447"/>
      <c r="JJA1389" s="428"/>
      <c r="JJB1389" s="469"/>
      <c r="JJC1389" s="414"/>
      <c r="JJD1389" s="414"/>
      <c r="JJE1389" s="414"/>
      <c r="JJF1389" s="414"/>
      <c r="JJG1389" s="414"/>
      <c r="JJH1389" s="415"/>
      <c r="JJI1389" s="414"/>
      <c r="JJJ1389" s="416"/>
      <c r="JJK1389" s="366"/>
      <c r="JJL1389" s="366"/>
      <c r="JJM1389" s="366"/>
      <c r="JJN1389" s="366"/>
      <c r="JJO1389" s="366"/>
      <c r="JJP1389" s="366"/>
      <c r="JJQ1389" s="366"/>
      <c r="JJR1389" s="366"/>
      <c r="JJS1389" s="419"/>
      <c r="JJT1389" s="480"/>
      <c r="JJU1389" s="482"/>
      <c r="JJV1389" s="482"/>
      <c r="JJW1389" s="482"/>
      <c r="JJX1389" s="482"/>
      <c r="JJY1389" s="482"/>
      <c r="JJZ1389" s="482"/>
      <c r="JKA1389" s="482"/>
      <c r="JKB1389" s="482"/>
      <c r="JKC1389" s="482"/>
      <c r="JKD1389" s="482"/>
      <c r="JKE1389" s="482"/>
      <c r="JKF1389" s="482"/>
      <c r="JKG1389" s="482"/>
      <c r="JKH1389" s="482"/>
      <c r="JKI1389" s="482"/>
      <c r="JKJ1389" s="482"/>
      <c r="JKK1389" s="482"/>
      <c r="JKL1389" s="482"/>
      <c r="JKM1389" s="481"/>
      <c r="JKN1389" s="447"/>
      <c r="JKO1389" s="447"/>
      <c r="JKP1389" s="451"/>
      <c r="JKQ1389" s="451"/>
      <c r="JKR1389" s="451"/>
      <c r="JKS1389" s="451"/>
      <c r="JKT1389" s="451"/>
      <c r="JKU1389" s="451"/>
      <c r="JKV1389" s="451"/>
      <c r="JKW1389" s="451"/>
      <c r="JKX1389" s="451"/>
      <c r="JKY1389" s="451"/>
      <c r="JKZ1389" s="447"/>
      <c r="JLA1389" s="428"/>
      <c r="JLB1389" s="469"/>
      <c r="JLC1389" s="414"/>
      <c r="JLD1389" s="414"/>
      <c r="JLE1389" s="414"/>
      <c r="JLF1389" s="414"/>
      <c r="JLG1389" s="414"/>
      <c r="JLH1389" s="415"/>
      <c r="JLI1389" s="414"/>
      <c r="JLJ1389" s="416"/>
      <c r="JLK1389" s="366"/>
      <c r="JLL1389" s="366"/>
      <c r="JLM1389" s="366"/>
      <c r="JLN1389" s="366"/>
      <c r="JLO1389" s="366"/>
      <c r="JLP1389" s="366"/>
      <c r="JLQ1389" s="366"/>
      <c r="JLR1389" s="366"/>
      <c r="JLS1389" s="419"/>
      <c r="JLT1389" s="480"/>
      <c r="JLU1389" s="482"/>
      <c r="JLV1389" s="482"/>
      <c r="JLW1389" s="482"/>
      <c r="JLX1389" s="482"/>
      <c r="JLY1389" s="482"/>
      <c r="JLZ1389" s="482"/>
      <c r="JMA1389" s="482"/>
      <c r="JMB1389" s="482"/>
      <c r="JMC1389" s="482"/>
      <c r="JMD1389" s="482"/>
      <c r="JME1389" s="482"/>
      <c r="JMF1389" s="482"/>
      <c r="JMG1389" s="482"/>
      <c r="JMH1389" s="482"/>
      <c r="JMI1389" s="482"/>
      <c r="JMJ1389" s="482"/>
      <c r="JMK1389" s="482"/>
      <c r="JML1389" s="482"/>
      <c r="JMM1389" s="481"/>
      <c r="JMN1389" s="447"/>
      <c r="JMO1389" s="447"/>
      <c r="JMP1389" s="451"/>
      <c r="JMQ1389" s="451"/>
      <c r="JMR1389" s="451"/>
      <c r="JMS1389" s="451"/>
      <c r="JMT1389" s="451"/>
      <c r="JMU1389" s="451"/>
      <c r="JMV1389" s="451"/>
      <c r="JMW1389" s="451"/>
      <c r="JMX1389" s="451"/>
      <c r="JMY1389" s="451"/>
      <c r="JMZ1389" s="447"/>
      <c r="JNA1389" s="428"/>
      <c r="JNB1389" s="469"/>
      <c r="JNC1389" s="414"/>
      <c r="JND1389" s="414"/>
      <c r="JNE1389" s="414"/>
      <c r="JNF1389" s="414"/>
      <c r="JNG1389" s="414"/>
      <c r="JNH1389" s="415"/>
      <c r="JNI1389" s="414"/>
      <c r="JNJ1389" s="416"/>
      <c r="JNK1389" s="366"/>
      <c r="JNL1389" s="366"/>
      <c r="JNM1389" s="366"/>
      <c r="JNN1389" s="366"/>
      <c r="JNO1389" s="366"/>
      <c r="JNP1389" s="366"/>
      <c r="JNQ1389" s="366"/>
      <c r="JNR1389" s="366"/>
      <c r="JNS1389" s="419"/>
      <c r="JNT1389" s="480"/>
      <c r="JNU1389" s="482"/>
      <c r="JNV1389" s="482"/>
      <c r="JNW1389" s="482"/>
      <c r="JNX1389" s="482"/>
      <c r="JNY1389" s="482"/>
      <c r="JNZ1389" s="482"/>
      <c r="JOA1389" s="482"/>
      <c r="JOB1389" s="482"/>
      <c r="JOC1389" s="482"/>
      <c r="JOD1389" s="482"/>
      <c r="JOE1389" s="482"/>
      <c r="JOF1389" s="482"/>
      <c r="JOG1389" s="482"/>
      <c r="JOH1389" s="482"/>
      <c r="JOI1389" s="482"/>
      <c r="JOJ1389" s="482"/>
      <c r="JOK1389" s="482"/>
      <c r="JOL1389" s="482"/>
      <c r="JOM1389" s="481"/>
      <c r="JON1389" s="447"/>
      <c r="JOO1389" s="447"/>
      <c r="JOP1389" s="451"/>
      <c r="JOQ1389" s="451"/>
      <c r="JOR1389" s="451"/>
      <c r="JOS1389" s="451"/>
      <c r="JOT1389" s="451"/>
      <c r="JOU1389" s="451"/>
      <c r="JOV1389" s="451"/>
      <c r="JOW1389" s="451"/>
      <c r="JOX1389" s="451"/>
      <c r="JOY1389" s="451"/>
      <c r="JOZ1389" s="447"/>
      <c r="JPA1389" s="428"/>
      <c r="JPB1389" s="469"/>
      <c r="JPC1389" s="414"/>
      <c r="JPD1389" s="414"/>
      <c r="JPE1389" s="414"/>
      <c r="JPF1389" s="414"/>
      <c r="JPG1389" s="414"/>
      <c r="JPH1389" s="415"/>
      <c r="JPI1389" s="414"/>
      <c r="JPJ1389" s="416"/>
      <c r="JPK1389" s="366"/>
      <c r="JPL1389" s="366"/>
      <c r="JPM1389" s="366"/>
      <c r="JPN1389" s="366"/>
      <c r="JPO1389" s="366"/>
      <c r="JPP1389" s="366"/>
      <c r="JPQ1389" s="366"/>
      <c r="JPR1389" s="366"/>
      <c r="JPS1389" s="419"/>
      <c r="JPT1389" s="480"/>
      <c r="JPU1389" s="482"/>
      <c r="JPV1389" s="482"/>
      <c r="JPW1389" s="482"/>
      <c r="JPX1389" s="482"/>
      <c r="JPY1389" s="482"/>
      <c r="JPZ1389" s="482"/>
      <c r="JQA1389" s="482"/>
      <c r="JQB1389" s="482"/>
      <c r="JQC1389" s="482"/>
      <c r="JQD1389" s="482"/>
      <c r="JQE1389" s="482"/>
      <c r="JQF1389" s="482"/>
      <c r="JQG1389" s="482"/>
      <c r="JQH1389" s="482"/>
      <c r="JQI1389" s="482"/>
      <c r="JQJ1389" s="482"/>
      <c r="JQK1389" s="482"/>
      <c r="JQL1389" s="482"/>
      <c r="JQM1389" s="481"/>
      <c r="JQN1389" s="447"/>
      <c r="JQO1389" s="447"/>
      <c r="JQP1389" s="451"/>
      <c r="JQQ1389" s="451"/>
      <c r="JQR1389" s="451"/>
      <c r="JQS1389" s="451"/>
      <c r="JQT1389" s="451"/>
      <c r="JQU1389" s="451"/>
      <c r="JQV1389" s="451"/>
      <c r="JQW1389" s="451"/>
      <c r="JQX1389" s="451"/>
      <c r="JQY1389" s="451"/>
      <c r="JQZ1389" s="447"/>
      <c r="JRA1389" s="428"/>
      <c r="JRB1389" s="469"/>
      <c r="JRC1389" s="414"/>
      <c r="JRD1389" s="414"/>
      <c r="JRE1389" s="414"/>
      <c r="JRF1389" s="414"/>
      <c r="JRG1389" s="414"/>
      <c r="JRH1389" s="415"/>
      <c r="JRI1389" s="414"/>
      <c r="JRJ1389" s="416"/>
      <c r="JRK1389" s="366"/>
      <c r="JRL1389" s="366"/>
      <c r="JRM1389" s="366"/>
      <c r="JRN1389" s="366"/>
      <c r="JRO1389" s="366"/>
      <c r="JRP1389" s="366"/>
      <c r="JRQ1389" s="366"/>
      <c r="JRR1389" s="366"/>
      <c r="JRS1389" s="419"/>
      <c r="JRT1389" s="480"/>
      <c r="JRU1389" s="482"/>
      <c r="JRV1389" s="482"/>
      <c r="JRW1389" s="482"/>
      <c r="JRX1389" s="482"/>
      <c r="JRY1389" s="482"/>
      <c r="JRZ1389" s="482"/>
      <c r="JSA1389" s="482"/>
      <c r="JSB1389" s="482"/>
      <c r="JSC1389" s="482"/>
      <c r="JSD1389" s="482"/>
      <c r="JSE1389" s="482"/>
      <c r="JSF1389" s="482"/>
      <c r="JSG1389" s="482"/>
      <c r="JSH1389" s="482"/>
      <c r="JSI1389" s="482"/>
      <c r="JSJ1389" s="482"/>
      <c r="JSK1389" s="482"/>
      <c r="JSL1389" s="482"/>
      <c r="JSM1389" s="481"/>
      <c r="JSN1389" s="447"/>
      <c r="JSO1389" s="447"/>
      <c r="JSP1389" s="451"/>
      <c r="JSQ1389" s="451"/>
      <c r="JSR1389" s="451"/>
      <c r="JSS1389" s="451"/>
      <c r="JST1389" s="451"/>
      <c r="JSU1389" s="451"/>
      <c r="JSV1389" s="451"/>
      <c r="JSW1389" s="451"/>
      <c r="JSX1389" s="451"/>
      <c r="JSY1389" s="451"/>
      <c r="JSZ1389" s="447"/>
      <c r="JTA1389" s="428"/>
      <c r="JTB1389" s="469"/>
      <c r="JTC1389" s="414"/>
      <c r="JTD1389" s="414"/>
      <c r="JTE1389" s="414"/>
      <c r="JTF1389" s="414"/>
      <c r="JTG1389" s="414"/>
      <c r="JTH1389" s="415"/>
      <c r="JTI1389" s="414"/>
      <c r="JTJ1389" s="416"/>
      <c r="JTK1389" s="366"/>
      <c r="JTL1389" s="366"/>
      <c r="JTM1389" s="366"/>
      <c r="JTN1389" s="366"/>
      <c r="JTO1389" s="366"/>
      <c r="JTP1389" s="366"/>
      <c r="JTQ1389" s="366"/>
      <c r="JTR1389" s="366"/>
      <c r="JTS1389" s="419"/>
      <c r="JTT1389" s="480"/>
      <c r="JTU1389" s="482"/>
      <c r="JTV1389" s="482"/>
      <c r="JTW1389" s="482"/>
      <c r="JTX1389" s="482"/>
      <c r="JTY1389" s="482"/>
      <c r="JTZ1389" s="482"/>
      <c r="JUA1389" s="482"/>
      <c r="JUB1389" s="482"/>
      <c r="JUC1389" s="482"/>
      <c r="JUD1389" s="482"/>
      <c r="JUE1389" s="482"/>
      <c r="JUF1389" s="482"/>
      <c r="JUG1389" s="482"/>
      <c r="JUH1389" s="482"/>
      <c r="JUI1389" s="482"/>
      <c r="JUJ1389" s="482"/>
      <c r="JUK1389" s="482"/>
      <c r="JUL1389" s="482"/>
      <c r="JUM1389" s="481"/>
      <c r="JUN1389" s="447"/>
      <c r="JUO1389" s="447"/>
      <c r="JUP1389" s="451"/>
      <c r="JUQ1389" s="451"/>
      <c r="JUR1389" s="451"/>
      <c r="JUS1389" s="451"/>
      <c r="JUT1389" s="451"/>
      <c r="JUU1389" s="451"/>
      <c r="JUV1389" s="451"/>
      <c r="JUW1389" s="451"/>
      <c r="JUX1389" s="451"/>
      <c r="JUY1389" s="451"/>
      <c r="JUZ1389" s="447"/>
      <c r="JVA1389" s="428"/>
      <c r="JVB1389" s="469"/>
      <c r="JVC1389" s="414"/>
      <c r="JVD1389" s="414"/>
      <c r="JVE1389" s="414"/>
      <c r="JVF1389" s="414"/>
      <c r="JVG1389" s="414"/>
      <c r="JVH1389" s="415"/>
      <c r="JVI1389" s="414"/>
      <c r="JVJ1389" s="416"/>
      <c r="JVK1389" s="366"/>
      <c r="JVL1389" s="366"/>
      <c r="JVM1389" s="366"/>
      <c r="JVN1389" s="366"/>
      <c r="JVO1389" s="366"/>
      <c r="JVP1389" s="366"/>
      <c r="JVQ1389" s="366"/>
      <c r="JVR1389" s="366"/>
      <c r="JVS1389" s="419"/>
      <c r="JVT1389" s="480"/>
      <c r="JVU1389" s="482"/>
      <c r="JVV1389" s="482"/>
      <c r="JVW1389" s="482"/>
      <c r="JVX1389" s="482"/>
      <c r="JVY1389" s="482"/>
      <c r="JVZ1389" s="482"/>
      <c r="JWA1389" s="482"/>
      <c r="JWB1389" s="482"/>
      <c r="JWC1389" s="482"/>
      <c r="JWD1389" s="482"/>
      <c r="JWE1389" s="482"/>
      <c r="JWF1389" s="482"/>
      <c r="JWG1389" s="482"/>
      <c r="JWH1389" s="482"/>
      <c r="JWI1389" s="482"/>
      <c r="JWJ1389" s="482"/>
      <c r="JWK1389" s="482"/>
      <c r="JWL1389" s="482"/>
      <c r="JWM1389" s="481"/>
      <c r="JWN1389" s="447"/>
      <c r="JWO1389" s="447"/>
      <c r="JWP1389" s="451"/>
      <c r="JWQ1389" s="451"/>
      <c r="JWR1389" s="451"/>
      <c r="JWS1389" s="451"/>
      <c r="JWT1389" s="451"/>
      <c r="JWU1389" s="451"/>
      <c r="JWV1389" s="451"/>
      <c r="JWW1389" s="451"/>
      <c r="JWX1389" s="451"/>
      <c r="JWY1389" s="451"/>
      <c r="JWZ1389" s="447"/>
      <c r="JXA1389" s="428"/>
      <c r="JXB1389" s="469"/>
      <c r="JXC1389" s="414"/>
      <c r="JXD1389" s="414"/>
      <c r="JXE1389" s="414"/>
      <c r="JXF1389" s="414"/>
      <c r="JXG1389" s="414"/>
      <c r="JXH1389" s="415"/>
      <c r="JXI1389" s="414"/>
      <c r="JXJ1389" s="416"/>
      <c r="JXK1389" s="366"/>
      <c r="JXL1389" s="366"/>
      <c r="JXM1389" s="366"/>
      <c r="JXN1389" s="366"/>
      <c r="JXO1389" s="366"/>
      <c r="JXP1389" s="366"/>
      <c r="JXQ1389" s="366"/>
      <c r="JXR1389" s="366"/>
      <c r="JXS1389" s="419"/>
      <c r="JXT1389" s="480"/>
      <c r="JXU1389" s="482"/>
      <c r="JXV1389" s="482"/>
      <c r="JXW1389" s="482"/>
      <c r="JXX1389" s="482"/>
      <c r="JXY1389" s="482"/>
      <c r="JXZ1389" s="482"/>
      <c r="JYA1389" s="482"/>
      <c r="JYB1389" s="482"/>
      <c r="JYC1389" s="482"/>
      <c r="JYD1389" s="482"/>
      <c r="JYE1389" s="482"/>
      <c r="JYF1389" s="482"/>
      <c r="JYG1389" s="482"/>
      <c r="JYH1389" s="482"/>
      <c r="JYI1389" s="482"/>
      <c r="JYJ1389" s="482"/>
      <c r="JYK1389" s="482"/>
      <c r="JYL1389" s="482"/>
      <c r="JYM1389" s="481"/>
      <c r="JYN1389" s="447"/>
      <c r="JYO1389" s="447"/>
      <c r="JYP1389" s="451"/>
      <c r="JYQ1389" s="451"/>
      <c r="JYR1389" s="451"/>
      <c r="JYS1389" s="451"/>
      <c r="JYT1389" s="451"/>
      <c r="JYU1389" s="451"/>
      <c r="JYV1389" s="451"/>
      <c r="JYW1389" s="451"/>
      <c r="JYX1389" s="451"/>
      <c r="JYY1389" s="451"/>
      <c r="JYZ1389" s="447"/>
      <c r="JZA1389" s="428"/>
      <c r="JZB1389" s="469"/>
      <c r="JZC1389" s="414"/>
      <c r="JZD1389" s="414"/>
      <c r="JZE1389" s="414"/>
      <c r="JZF1389" s="414"/>
      <c r="JZG1389" s="414"/>
      <c r="JZH1389" s="415"/>
      <c r="JZI1389" s="414"/>
      <c r="JZJ1389" s="416"/>
      <c r="JZK1389" s="366"/>
      <c r="JZL1389" s="366"/>
      <c r="JZM1389" s="366"/>
      <c r="JZN1389" s="366"/>
      <c r="JZO1389" s="366"/>
      <c r="JZP1389" s="366"/>
      <c r="JZQ1389" s="366"/>
      <c r="JZR1389" s="366"/>
      <c r="JZS1389" s="419"/>
      <c r="JZT1389" s="480"/>
      <c r="JZU1389" s="482"/>
      <c r="JZV1389" s="482"/>
      <c r="JZW1389" s="482"/>
      <c r="JZX1389" s="482"/>
      <c r="JZY1389" s="482"/>
      <c r="JZZ1389" s="482"/>
      <c r="KAA1389" s="482"/>
      <c r="KAB1389" s="482"/>
      <c r="KAC1389" s="482"/>
      <c r="KAD1389" s="482"/>
      <c r="KAE1389" s="482"/>
      <c r="KAF1389" s="482"/>
      <c r="KAG1389" s="482"/>
      <c r="KAH1389" s="482"/>
      <c r="KAI1389" s="482"/>
      <c r="KAJ1389" s="482"/>
      <c r="KAK1389" s="482"/>
      <c r="KAL1389" s="482"/>
      <c r="KAM1389" s="481"/>
      <c r="KAN1389" s="447"/>
      <c r="KAO1389" s="447"/>
      <c r="KAP1389" s="451"/>
      <c r="KAQ1389" s="451"/>
      <c r="KAR1389" s="451"/>
      <c r="KAS1389" s="451"/>
      <c r="KAT1389" s="451"/>
      <c r="KAU1389" s="451"/>
      <c r="KAV1389" s="451"/>
      <c r="KAW1389" s="451"/>
      <c r="KAX1389" s="451"/>
      <c r="KAY1389" s="451"/>
      <c r="KAZ1389" s="447"/>
      <c r="KBA1389" s="428"/>
      <c r="KBB1389" s="469"/>
      <c r="KBC1389" s="414"/>
      <c r="KBD1389" s="414"/>
      <c r="KBE1389" s="414"/>
      <c r="KBF1389" s="414"/>
      <c r="KBG1389" s="414"/>
      <c r="KBH1389" s="415"/>
      <c r="KBI1389" s="414"/>
      <c r="KBJ1389" s="416"/>
      <c r="KBK1389" s="366"/>
      <c r="KBL1389" s="366"/>
      <c r="KBM1389" s="366"/>
      <c r="KBN1389" s="366"/>
      <c r="KBO1389" s="366"/>
      <c r="KBP1389" s="366"/>
      <c r="KBQ1389" s="366"/>
      <c r="KBR1389" s="366"/>
      <c r="KBS1389" s="419"/>
      <c r="KBT1389" s="480"/>
      <c r="KBU1389" s="482"/>
      <c r="KBV1389" s="482"/>
      <c r="KBW1389" s="482"/>
      <c r="KBX1389" s="482"/>
      <c r="KBY1389" s="482"/>
      <c r="KBZ1389" s="482"/>
      <c r="KCA1389" s="482"/>
      <c r="KCB1389" s="482"/>
      <c r="KCC1389" s="482"/>
      <c r="KCD1389" s="482"/>
      <c r="KCE1389" s="482"/>
      <c r="KCF1389" s="482"/>
      <c r="KCG1389" s="482"/>
      <c r="KCH1389" s="482"/>
      <c r="KCI1389" s="482"/>
      <c r="KCJ1389" s="482"/>
      <c r="KCK1389" s="482"/>
      <c r="KCL1389" s="482"/>
      <c r="KCM1389" s="481"/>
      <c r="KCN1389" s="447"/>
      <c r="KCO1389" s="447"/>
      <c r="KCP1389" s="451"/>
      <c r="KCQ1389" s="451"/>
      <c r="KCR1389" s="451"/>
      <c r="KCS1389" s="451"/>
      <c r="KCT1389" s="451"/>
      <c r="KCU1389" s="451"/>
      <c r="KCV1389" s="451"/>
      <c r="KCW1389" s="451"/>
      <c r="KCX1389" s="451"/>
      <c r="KCY1389" s="451"/>
      <c r="KCZ1389" s="447"/>
      <c r="KDA1389" s="428"/>
      <c r="KDB1389" s="469"/>
      <c r="KDC1389" s="414"/>
      <c r="KDD1389" s="414"/>
      <c r="KDE1389" s="414"/>
      <c r="KDF1389" s="414"/>
      <c r="KDG1389" s="414"/>
      <c r="KDH1389" s="415"/>
      <c r="KDI1389" s="414"/>
      <c r="KDJ1389" s="416"/>
      <c r="KDK1389" s="366"/>
      <c r="KDL1389" s="366"/>
      <c r="KDM1389" s="366"/>
      <c r="KDN1389" s="366"/>
      <c r="KDO1389" s="366"/>
      <c r="KDP1389" s="366"/>
      <c r="KDQ1389" s="366"/>
      <c r="KDR1389" s="366"/>
      <c r="KDS1389" s="419"/>
      <c r="KDT1389" s="480"/>
      <c r="KDU1389" s="482"/>
      <c r="KDV1389" s="482"/>
      <c r="KDW1389" s="482"/>
      <c r="KDX1389" s="482"/>
      <c r="KDY1389" s="482"/>
      <c r="KDZ1389" s="482"/>
      <c r="KEA1389" s="482"/>
      <c r="KEB1389" s="482"/>
      <c r="KEC1389" s="482"/>
      <c r="KED1389" s="482"/>
      <c r="KEE1389" s="482"/>
      <c r="KEF1389" s="482"/>
      <c r="KEG1389" s="482"/>
      <c r="KEH1389" s="482"/>
      <c r="KEI1389" s="482"/>
      <c r="KEJ1389" s="482"/>
      <c r="KEK1389" s="482"/>
      <c r="KEL1389" s="482"/>
      <c r="KEM1389" s="481"/>
      <c r="KEN1389" s="447"/>
      <c r="KEO1389" s="447"/>
      <c r="KEP1389" s="451"/>
      <c r="KEQ1389" s="451"/>
      <c r="KER1389" s="451"/>
      <c r="KES1389" s="451"/>
      <c r="KET1389" s="451"/>
      <c r="KEU1389" s="451"/>
      <c r="KEV1389" s="451"/>
      <c r="KEW1389" s="451"/>
      <c r="KEX1389" s="451"/>
      <c r="KEY1389" s="451"/>
      <c r="KEZ1389" s="447"/>
      <c r="KFA1389" s="428"/>
      <c r="KFB1389" s="469"/>
      <c r="KFC1389" s="414"/>
      <c r="KFD1389" s="414"/>
      <c r="KFE1389" s="414"/>
      <c r="KFF1389" s="414"/>
      <c r="KFG1389" s="414"/>
      <c r="KFH1389" s="415"/>
      <c r="KFI1389" s="414"/>
      <c r="KFJ1389" s="416"/>
      <c r="KFK1389" s="366"/>
      <c r="KFL1389" s="366"/>
      <c r="KFM1389" s="366"/>
      <c r="KFN1389" s="366"/>
      <c r="KFO1389" s="366"/>
      <c r="KFP1389" s="366"/>
      <c r="KFQ1389" s="366"/>
      <c r="KFR1389" s="366"/>
      <c r="KFS1389" s="419"/>
      <c r="KFT1389" s="480"/>
      <c r="KFU1389" s="482"/>
      <c r="KFV1389" s="482"/>
      <c r="KFW1389" s="482"/>
      <c r="KFX1389" s="482"/>
      <c r="KFY1389" s="482"/>
      <c r="KFZ1389" s="482"/>
      <c r="KGA1389" s="482"/>
      <c r="KGB1389" s="482"/>
      <c r="KGC1389" s="482"/>
      <c r="KGD1389" s="482"/>
      <c r="KGE1389" s="482"/>
      <c r="KGF1389" s="482"/>
      <c r="KGG1389" s="482"/>
      <c r="KGH1389" s="482"/>
      <c r="KGI1389" s="482"/>
      <c r="KGJ1389" s="482"/>
      <c r="KGK1389" s="482"/>
      <c r="KGL1389" s="482"/>
      <c r="KGM1389" s="481"/>
      <c r="KGN1389" s="447"/>
      <c r="KGO1389" s="447"/>
      <c r="KGP1389" s="451"/>
      <c r="KGQ1389" s="451"/>
      <c r="KGR1389" s="451"/>
      <c r="KGS1389" s="451"/>
      <c r="KGT1389" s="451"/>
      <c r="KGU1389" s="451"/>
      <c r="KGV1389" s="451"/>
      <c r="KGW1389" s="451"/>
      <c r="KGX1389" s="451"/>
      <c r="KGY1389" s="451"/>
      <c r="KGZ1389" s="447"/>
      <c r="KHA1389" s="428"/>
      <c r="KHB1389" s="469"/>
      <c r="KHC1389" s="414"/>
      <c r="KHD1389" s="414"/>
      <c r="KHE1389" s="414"/>
      <c r="KHF1389" s="414"/>
      <c r="KHG1389" s="414"/>
      <c r="KHH1389" s="415"/>
      <c r="KHI1389" s="414"/>
      <c r="KHJ1389" s="416"/>
      <c r="KHK1389" s="366"/>
      <c r="KHL1389" s="366"/>
      <c r="KHM1389" s="366"/>
      <c r="KHN1389" s="366"/>
      <c r="KHO1389" s="366"/>
      <c r="KHP1389" s="366"/>
      <c r="KHQ1389" s="366"/>
      <c r="KHR1389" s="366"/>
      <c r="KHS1389" s="419"/>
      <c r="KHT1389" s="480"/>
      <c r="KHU1389" s="482"/>
      <c r="KHV1389" s="482"/>
      <c r="KHW1389" s="482"/>
      <c r="KHX1389" s="482"/>
      <c r="KHY1389" s="482"/>
      <c r="KHZ1389" s="482"/>
      <c r="KIA1389" s="482"/>
      <c r="KIB1389" s="482"/>
      <c r="KIC1389" s="482"/>
      <c r="KID1389" s="482"/>
      <c r="KIE1389" s="482"/>
      <c r="KIF1389" s="482"/>
      <c r="KIG1389" s="482"/>
      <c r="KIH1389" s="482"/>
      <c r="KII1389" s="482"/>
      <c r="KIJ1389" s="482"/>
      <c r="KIK1389" s="482"/>
      <c r="KIL1389" s="482"/>
      <c r="KIM1389" s="481"/>
      <c r="KIN1389" s="447"/>
      <c r="KIO1389" s="447"/>
      <c r="KIP1389" s="451"/>
      <c r="KIQ1389" s="451"/>
      <c r="KIR1389" s="451"/>
      <c r="KIS1389" s="451"/>
      <c r="KIT1389" s="451"/>
      <c r="KIU1389" s="451"/>
      <c r="KIV1389" s="451"/>
      <c r="KIW1389" s="451"/>
      <c r="KIX1389" s="451"/>
      <c r="KIY1389" s="451"/>
      <c r="KIZ1389" s="447"/>
      <c r="KJA1389" s="428"/>
      <c r="KJB1389" s="469"/>
      <c r="KJC1389" s="414"/>
      <c r="KJD1389" s="414"/>
      <c r="KJE1389" s="414"/>
      <c r="KJF1389" s="414"/>
      <c r="KJG1389" s="414"/>
      <c r="KJH1389" s="415"/>
      <c r="KJI1389" s="414"/>
      <c r="KJJ1389" s="416"/>
      <c r="KJK1389" s="366"/>
      <c r="KJL1389" s="366"/>
      <c r="KJM1389" s="366"/>
      <c r="KJN1389" s="366"/>
      <c r="KJO1389" s="366"/>
      <c r="KJP1389" s="366"/>
      <c r="KJQ1389" s="366"/>
      <c r="KJR1389" s="366"/>
      <c r="KJS1389" s="419"/>
      <c r="KJT1389" s="480"/>
      <c r="KJU1389" s="482"/>
      <c r="KJV1389" s="482"/>
      <c r="KJW1389" s="482"/>
      <c r="KJX1389" s="482"/>
      <c r="KJY1389" s="482"/>
      <c r="KJZ1389" s="482"/>
      <c r="KKA1389" s="482"/>
      <c r="KKB1389" s="482"/>
      <c r="KKC1389" s="482"/>
      <c r="KKD1389" s="482"/>
      <c r="KKE1389" s="482"/>
      <c r="KKF1389" s="482"/>
      <c r="KKG1389" s="482"/>
      <c r="KKH1389" s="482"/>
      <c r="KKI1389" s="482"/>
      <c r="KKJ1389" s="482"/>
      <c r="KKK1389" s="482"/>
      <c r="KKL1389" s="482"/>
      <c r="KKM1389" s="481"/>
      <c r="KKN1389" s="447"/>
      <c r="KKO1389" s="447"/>
      <c r="KKP1389" s="451"/>
      <c r="KKQ1389" s="451"/>
      <c r="KKR1389" s="451"/>
      <c r="KKS1389" s="451"/>
      <c r="KKT1389" s="451"/>
      <c r="KKU1389" s="451"/>
      <c r="KKV1389" s="451"/>
      <c r="KKW1389" s="451"/>
      <c r="KKX1389" s="451"/>
      <c r="KKY1389" s="451"/>
      <c r="KKZ1389" s="447"/>
      <c r="KLA1389" s="428"/>
      <c r="KLB1389" s="469"/>
      <c r="KLC1389" s="414"/>
      <c r="KLD1389" s="414"/>
      <c r="KLE1389" s="414"/>
      <c r="KLF1389" s="414"/>
      <c r="KLG1389" s="414"/>
      <c r="KLH1389" s="415"/>
      <c r="KLI1389" s="414"/>
      <c r="KLJ1389" s="416"/>
      <c r="KLK1389" s="366"/>
      <c r="KLL1389" s="366"/>
      <c r="KLM1389" s="366"/>
      <c r="KLN1389" s="366"/>
      <c r="KLO1389" s="366"/>
      <c r="KLP1389" s="366"/>
      <c r="KLQ1389" s="366"/>
      <c r="KLR1389" s="366"/>
      <c r="KLS1389" s="419"/>
      <c r="KLT1389" s="480"/>
      <c r="KLU1389" s="482"/>
      <c r="KLV1389" s="482"/>
      <c r="KLW1389" s="482"/>
      <c r="KLX1389" s="482"/>
      <c r="KLY1389" s="482"/>
      <c r="KLZ1389" s="482"/>
      <c r="KMA1389" s="482"/>
      <c r="KMB1389" s="482"/>
      <c r="KMC1389" s="482"/>
      <c r="KMD1389" s="482"/>
      <c r="KME1389" s="482"/>
      <c r="KMF1389" s="482"/>
      <c r="KMG1389" s="482"/>
      <c r="KMH1389" s="482"/>
      <c r="KMI1389" s="482"/>
      <c r="KMJ1389" s="482"/>
      <c r="KMK1389" s="482"/>
      <c r="KML1389" s="482"/>
      <c r="KMM1389" s="481"/>
      <c r="KMN1389" s="447"/>
      <c r="KMO1389" s="447"/>
      <c r="KMP1389" s="451"/>
      <c r="KMQ1389" s="451"/>
      <c r="KMR1389" s="451"/>
      <c r="KMS1389" s="451"/>
      <c r="KMT1389" s="451"/>
      <c r="KMU1389" s="451"/>
      <c r="KMV1389" s="451"/>
      <c r="KMW1389" s="451"/>
      <c r="KMX1389" s="451"/>
      <c r="KMY1389" s="451"/>
      <c r="KMZ1389" s="447"/>
      <c r="KNA1389" s="428"/>
      <c r="KNB1389" s="469"/>
      <c r="KNC1389" s="414"/>
      <c r="KND1389" s="414"/>
      <c r="KNE1389" s="414"/>
      <c r="KNF1389" s="414"/>
      <c r="KNG1389" s="414"/>
      <c r="KNH1389" s="415"/>
      <c r="KNI1389" s="414"/>
      <c r="KNJ1389" s="416"/>
      <c r="KNK1389" s="366"/>
      <c r="KNL1389" s="366"/>
      <c r="KNM1389" s="366"/>
      <c r="KNN1389" s="366"/>
      <c r="KNO1389" s="366"/>
      <c r="KNP1389" s="366"/>
      <c r="KNQ1389" s="366"/>
      <c r="KNR1389" s="366"/>
      <c r="KNS1389" s="419"/>
      <c r="KNT1389" s="480"/>
      <c r="KNU1389" s="482"/>
      <c r="KNV1389" s="482"/>
      <c r="KNW1389" s="482"/>
      <c r="KNX1389" s="482"/>
      <c r="KNY1389" s="482"/>
      <c r="KNZ1389" s="482"/>
      <c r="KOA1389" s="482"/>
      <c r="KOB1389" s="482"/>
      <c r="KOC1389" s="482"/>
      <c r="KOD1389" s="482"/>
      <c r="KOE1389" s="482"/>
      <c r="KOF1389" s="482"/>
      <c r="KOG1389" s="482"/>
      <c r="KOH1389" s="482"/>
      <c r="KOI1389" s="482"/>
      <c r="KOJ1389" s="482"/>
      <c r="KOK1389" s="482"/>
      <c r="KOL1389" s="482"/>
      <c r="KOM1389" s="481"/>
      <c r="KON1389" s="447"/>
      <c r="KOO1389" s="447"/>
      <c r="KOP1389" s="451"/>
      <c r="KOQ1389" s="451"/>
      <c r="KOR1389" s="451"/>
      <c r="KOS1389" s="451"/>
      <c r="KOT1389" s="451"/>
      <c r="KOU1389" s="451"/>
      <c r="KOV1389" s="451"/>
      <c r="KOW1389" s="451"/>
      <c r="KOX1389" s="451"/>
      <c r="KOY1389" s="451"/>
      <c r="KOZ1389" s="447"/>
      <c r="KPA1389" s="428"/>
      <c r="KPB1389" s="469"/>
      <c r="KPC1389" s="414"/>
      <c r="KPD1389" s="414"/>
      <c r="KPE1389" s="414"/>
      <c r="KPF1389" s="414"/>
      <c r="KPG1389" s="414"/>
      <c r="KPH1389" s="415"/>
      <c r="KPI1389" s="414"/>
      <c r="KPJ1389" s="416"/>
      <c r="KPK1389" s="366"/>
      <c r="KPL1389" s="366"/>
      <c r="KPM1389" s="366"/>
      <c r="KPN1389" s="366"/>
      <c r="KPO1389" s="366"/>
      <c r="KPP1389" s="366"/>
      <c r="KPQ1389" s="366"/>
      <c r="KPR1389" s="366"/>
      <c r="KPS1389" s="419"/>
      <c r="KPT1389" s="480"/>
      <c r="KPU1389" s="482"/>
      <c r="KPV1389" s="482"/>
      <c r="KPW1389" s="482"/>
      <c r="KPX1389" s="482"/>
      <c r="KPY1389" s="482"/>
      <c r="KPZ1389" s="482"/>
      <c r="KQA1389" s="482"/>
      <c r="KQB1389" s="482"/>
      <c r="KQC1389" s="482"/>
      <c r="KQD1389" s="482"/>
      <c r="KQE1389" s="482"/>
      <c r="KQF1389" s="482"/>
      <c r="KQG1389" s="482"/>
      <c r="KQH1389" s="482"/>
      <c r="KQI1389" s="482"/>
      <c r="KQJ1389" s="482"/>
      <c r="KQK1389" s="482"/>
      <c r="KQL1389" s="482"/>
      <c r="KQM1389" s="481"/>
      <c r="KQN1389" s="447"/>
      <c r="KQO1389" s="447"/>
      <c r="KQP1389" s="451"/>
      <c r="KQQ1389" s="451"/>
      <c r="KQR1389" s="451"/>
      <c r="KQS1389" s="451"/>
      <c r="KQT1389" s="451"/>
      <c r="KQU1389" s="451"/>
      <c r="KQV1389" s="451"/>
      <c r="KQW1389" s="451"/>
      <c r="KQX1389" s="451"/>
      <c r="KQY1389" s="451"/>
      <c r="KQZ1389" s="447"/>
      <c r="KRA1389" s="428"/>
      <c r="KRB1389" s="469"/>
      <c r="KRC1389" s="414"/>
      <c r="KRD1389" s="414"/>
      <c r="KRE1389" s="414"/>
      <c r="KRF1389" s="414"/>
      <c r="KRG1389" s="414"/>
      <c r="KRH1389" s="415"/>
      <c r="KRI1389" s="414"/>
      <c r="KRJ1389" s="416"/>
      <c r="KRK1389" s="366"/>
      <c r="KRL1389" s="366"/>
      <c r="KRM1389" s="366"/>
      <c r="KRN1389" s="366"/>
      <c r="KRO1389" s="366"/>
      <c r="KRP1389" s="366"/>
      <c r="KRQ1389" s="366"/>
      <c r="KRR1389" s="366"/>
      <c r="KRS1389" s="419"/>
      <c r="KRT1389" s="480"/>
      <c r="KRU1389" s="482"/>
      <c r="KRV1389" s="482"/>
      <c r="KRW1389" s="482"/>
      <c r="KRX1389" s="482"/>
      <c r="KRY1389" s="482"/>
      <c r="KRZ1389" s="482"/>
      <c r="KSA1389" s="482"/>
      <c r="KSB1389" s="482"/>
      <c r="KSC1389" s="482"/>
      <c r="KSD1389" s="482"/>
      <c r="KSE1389" s="482"/>
      <c r="KSF1389" s="482"/>
      <c r="KSG1389" s="482"/>
      <c r="KSH1389" s="482"/>
      <c r="KSI1389" s="482"/>
      <c r="KSJ1389" s="482"/>
      <c r="KSK1389" s="482"/>
      <c r="KSL1389" s="482"/>
      <c r="KSM1389" s="481"/>
      <c r="KSN1389" s="447"/>
      <c r="KSO1389" s="447"/>
      <c r="KSP1389" s="451"/>
      <c r="KSQ1389" s="451"/>
      <c r="KSR1389" s="451"/>
      <c r="KSS1389" s="451"/>
      <c r="KST1389" s="451"/>
      <c r="KSU1389" s="451"/>
      <c r="KSV1389" s="451"/>
      <c r="KSW1389" s="451"/>
      <c r="KSX1389" s="451"/>
      <c r="KSY1389" s="451"/>
      <c r="KSZ1389" s="447"/>
      <c r="KTA1389" s="428"/>
      <c r="KTB1389" s="469"/>
      <c r="KTC1389" s="414"/>
      <c r="KTD1389" s="414"/>
      <c r="KTE1389" s="414"/>
      <c r="KTF1389" s="414"/>
      <c r="KTG1389" s="414"/>
      <c r="KTH1389" s="415"/>
      <c r="KTI1389" s="414"/>
      <c r="KTJ1389" s="416"/>
      <c r="KTK1389" s="366"/>
      <c r="KTL1389" s="366"/>
      <c r="KTM1389" s="366"/>
      <c r="KTN1389" s="366"/>
      <c r="KTO1389" s="366"/>
      <c r="KTP1389" s="366"/>
      <c r="KTQ1389" s="366"/>
      <c r="KTR1389" s="366"/>
      <c r="KTS1389" s="419"/>
      <c r="KTT1389" s="480"/>
      <c r="KTU1389" s="482"/>
      <c r="KTV1389" s="482"/>
      <c r="KTW1389" s="482"/>
      <c r="KTX1389" s="482"/>
      <c r="KTY1389" s="482"/>
      <c r="KTZ1389" s="482"/>
      <c r="KUA1389" s="482"/>
      <c r="KUB1389" s="482"/>
      <c r="KUC1389" s="482"/>
      <c r="KUD1389" s="482"/>
      <c r="KUE1389" s="482"/>
      <c r="KUF1389" s="482"/>
      <c r="KUG1389" s="482"/>
      <c r="KUH1389" s="482"/>
      <c r="KUI1389" s="482"/>
      <c r="KUJ1389" s="482"/>
      <c r="KUK1389" s="482"/>
      <c r="KUL1389" s="482"/>
      <c r="KUM1389" s="481"/>
      <c r="KUN1389" s="447"/>
      <c r="KUO1389" s="447"/>
      <c r="KUP1389" s="451"/>
      <c r="KUQ1389" s="451"/>
      <c r="KUR1389" s="451"/>
      <c r="KUS1389" s="451"/>
      <c r="KUT1389" s="451"/>
      <c r="KUU1389" s="451"/>
      <c r="KUV1389" s="451"/>
      <c r="KUW1389" s="451"/>
      <c r="KUX1389" s="451"/>
      <c r="KUY1389" s="451"/>
      <c r="KUZ1389" s="447"/>
      <c r="KVA1389" s="428"/>
      <c r="KVB1389" s="469"/>
      <c r="KVC1389" s="414"/>
      <c r="KVD1389" s="414"/>
      <c r="KVE1389" s="414"/>
      <c r="KVF1389" s="414"/>
      <c r="KVG1389" s="414"/>
      <c r="KVH1389" s="415"/>
      <c r="KVI1389" s="414"/>
      <c r="KVJ1389" s="416"/>
      <c r="KVK1389" s="366"/>
      <c r="KVL1389" s="366"/>
      <c r="KVM1389" s="366"/>
      <c r="KVN1389" s="366"/>
      <c r="KVO1389" s="366"/>
      <c r="KVP1389" s="366"/>
      <c r="KVQ1389" s="366"/>
      <c r="KVR1389" s="366"/>
      <c r="KVS1389" s="419"/>
      <c r="KVT1389" s="480"/>
      <c r="KVU1389" s="482"/>
      <c r="KVV1389" s="482"/>
      <c r="KVW1389" s="482"/>
      <c r="KVX1389" s="482"/>
      <c r="KVY1389" s="482"/>
      <c r="KVZ1389" s="482"/>
      <c r="KWA1389" s="482"/>
      <c r="KWB1389" s="482"/>
      <c r="KWC1389" s="482"/>
      <c r="KWD1389" s="482"/>
      <c r="KWE1389" s="482"/>
      <c r="KWF1389" s="482"/>
      <c r="KWG1389" s="482"/>
      <c r="KWH1389" s="482"/>
      <c r="KWI1389" s="482"/>
      <c r="KWJ1389" s="482"/>
      <c r="KWK1389" s="482"/>
      <c r="KWL1389" s="482"/>
      <c r="KWM1389" s="481"/>
      <c r="KWN1389" s="447"/>
      <c r="KWO1389" s="447"/>
      <c r="KWP1389" s="451"/>
      <c r="KWQ1389" s="451"/>
      <c r="KWR1389" s="451"/>
      <c r="KWS1389" s="451"/>
      <c r="KWT1389" s="451"/>
      <c r="KWU1389" s="451"/>
      <c r="KWV1389" s="451"/>
      <c r="KWW1389" s="451"/>
      <c r="KWX1389" s="451"/>
      <c r="KWY1389" s="451"/>
      <c r="KWZ1389" s="447"/>
      <c r="KXA1389" s="428"/>
      <c r="KXB1389" s="469"/>
      <c r="KXC1389" s="414"/>
      <c r="KXD1389" s="414"/>
      <c r="KXE1389" s="414"/>
      <c r="KXF1389" s="414"/>
      <c r="KXG1389" s="414"/>
      <c r="KXH1389" s="415"/>
      <c r="KXI1389" s="414"/>
      <c r="KXJ1389" s="416"/>
      <c r="KXK1389" s="366"/>
      <c r="KXL1389" s="366"/>
      <c r="KXM1389" s="366"/>
      <c r="KXN1389" s="366"/>
      <c r="KXO1389" s="366"/>
      <c r="KXP1389" s="366"/>
      <c r="KXQ1389" s="366"/>
      <c r="KXR1389" s="366"/>
      <c r="KXS1389" s="419"/>
      <c r="KXT1389" s="480"/>
      <c r="KXU1389" s="482"/>
      <c r="KXV1389" s="482"/>
      <c r="KXW1389" s="482"/>
      <c r="KXX1389" s="482"/>
      <c r="KXY1389" s="482"/>
      <c r="KXZ1389" s="482"/>
      <c r="KYA1389" s="482"/>
      <c r="KYB1389" s="482"/>
      <c r="KYC1389" s="482"/>
      <c r="KYD1389" s="482"/>
      <c r="KYE1389" s="482"/>
      <c r="KYF1389" s="482"/>
      <c r="KYG1389" s="482"/>
      <c r="KYH1389" s="482"/>
      <c r="KYI1389" s="482"/>
      <c r="KYJ1389" s="482"/>
      <c r="KYK1389" s="482"/>
      <c r="KYL1389" s="482"/>
      <c r="KYM1389" s="481"/>
      <c r="KYN1389" s="447"/>
      <c r="KYO1389" s="447"/>
      <c r="KYP1389" s="451"/>
      <c r="KYQ1389" s="451"/>
      <c r="KYR1389" s="451"/>
      <c r="KYS1389" s="451"/>
      <c r="KYT1389" s="451"/>
      <c r="KYU1389" s="451"/>
      <c r="KYV1389" s="451"/>
      <c r="KYW1389" s="451"/>
      <c r="KYX1389" s="451"/>
      <c r="KYY1389" s="451"/>
      <c r="KYZ1389" s="447"/>
      <c r="KZA1389" s="428"/>
      <c r="KZB1389" s="469"/>
      <c r="KZC1389" s="414"/>
      <c r="KZD1389" s="414"/>
      <c r="KZE1389" s="414"/>
      <c r="KZF1389" s="414"/>
      <c r="KZG1389" s="414"/>
      <c r="KZH1389" s="415"/>
      <c r="KZI1389" s="414"/>
      <c r="KZJ1389" s="416"/>
      <c r="KZK1389" s="366"/>
      <c r="KZL1389" s="366"/>
      <c r="KZM1389" s="366"/>
      <c r="KZN1389" s="366"/>
      <c r="KZO1389" s="366"/>
      <c r="KZP1389" s="366"/>
      <c r="KZQ1389" s="366"/>
      <c r="KZR1389" s="366"/>
      <c r="KZS1389" s="419"/>
      <c r="KZT1389" s="480"/>
      <c r="KZU1389" s="482"/>
      <c r="KZV1389" s="482"/>
      <c r="KZW1389" s="482"/>
      <c r="KZX1389" s="482"/>
      <c r="KZY1389" s="482"/>
      <c r="KZZ1389" s="482"/>
      <c r="LAA1389" s="482"/>
      <c r="LAB1389" s="482"/>
      <c r="LAC1389" s="482"/>
      <c r="LAD1389" s="482"/>
      <c r="LAE1389" s="482"/>
      <c r="LAF1389" s="482"/>
      <c r="LAG1389" s="482"/>
      <c r="LAH1389" s="482"/>
      <c r="LAI1389" s="482"/>
      <c r="LAJ1389" s="482"/>
      <c r="LAK1389" s="482"/>
      <c r="LAL1389" s="482"/>
      <c r="LAM1389" s="481"/>
      <c r="LAN1389" s="447"/>
      <c r="LAO1389" s="447"/>
      <c r="LAP1389" s="451"/>
      <c r="LAQ1389" s="451"/>
      <c r="LAR1389" s="451"/>
      <c r="LAS1389" s="451"/>
      <c r="LAT1389" s="451"/>
      <c r="LAU1389" s="451"/>
      <c r="LAV1389" s="451"/>
      <c r="LAW1389" s="451"/>
      <c r="LAX1389" s="451"/>
      <c r="LAY1389" s="451"/>
      <c r="LAZ1389" s="447"/>
      <c r="LBA1389" s="428"/>
      <c r="LBB1389" s="469"/>
      <c r="LBC1389" s="414"/>
      <c r="LBD1389" s="414"/>
      <c r="LBE1389" s="414"/>
      <c r="LBF1389" s="414"/>
      <c r="LBG1389" s="414"/>
      <c r="LBH1389" s="415"/>
      <c r="LBI1389" s="414"/>
      <c r="LBJ1389" s="416"/>
      <c r="LBK1389" s="366"/>
      <c r="LBL1389" s="366"/>
      <c r="LBM1389" s="366"/>
      <c r="LBN1389" s="366"/>
      <c r="LBO1389" s="366"/>
      <c r="LBP1389" s="366"/>
      <c r="LBQ1389" s="366"/>
      <c r="LBR1389" s="366"/>
      <c r="LBS1389" s="419"/>
      <c r="LBT1389" s="480"/>
      <c r="LBU1389" s="482"/>
      <c r="LBV1389" s="482"/>
      <c r="LBW1389" s="482"/>
      <c r="LBX1389" s="482"/>
      <c r="LBY1389" s="482"/>
      <c r="LBZ1389" s="482"/>
      <c r="LCA1389" s="482"/>
      <c r="LCB1389" s="482"/>
      <c r="LCC1389" s="482"/>
      <c r="LCD1389" s="482"/>
      <c r="LCE1389" s="482"/>
      <c r="LCF1389" s="482"/>
      <c r="LCG1389" s="482"/>
      <c r="LCH1389" s="482"/>
      <c r="LCI1389" s="482"/>
      <c r="LCJ1389" s="482"/>
      <c r="LCK1389" s="482"/>
      <c r="LCL1389" s="482"/>
      <c r="LCM1389" s="481"/>
      <c r="LCN1389" s="447"/>
      <c r="LCO1389" s="447"/>
      <c r="LCP1389" s="451"/>
      <c r="LCQ1389" s="451"/>
      <c r="LCR1389" s="451"/>
      <c r="LCS1389" s="451"/>
      <c r="LCT1389" s="451"/>
      <c r="LCU1389" s="451"/>
      <c r="LCV1389" s="451"/>
      <c r="LCW1389" s="451"/>
      <c r="LCX1389" s="451"/>
      <c r="LCY1389" s="451"/>
      <c r="LCZ1389" s="447"/>
      <c r="LDA1389" s="428"/>
      <c r="LDB1389" s="469"/>
      <c r="LDC1389" s="414"/>
      <c r="LDD1389" s="414"/>
      <c r="LDE1389" s="414"/>
      <c r="LDF1389" s="414"/>
      <c r="LDG1389" s="414"/>
      <c r="LDH1389" s="415"/>
      <c r="LDI1389" s="414"/>
      <c r="LDJ1389" s="416"/>
      <c r="LDK1389" s="366"/>
      <c r="LDL1389" s="366"/>
      <c r="LDM1389" s="366"/>
      <c r="LDN1389" s="366"/>
      <c r="LDO1389" s="366"/>
      <c r="LDP1389" s="366"/>
      <c r="LDQ1389" s="366"/>
      <c r="LDR1389" s="366"/>
      <c r="LDS1389" s="419"/>
      <c r="LDT1389" s="480"/>
      <c r="LDU1389" s="482"/>
      <c r="LDV1389" s="482"/>
      <c r="LDW1389" s="482"/>
      <c r="LDX1389" s="482"/>
      <c r="LDY1389" s="482"/>
      <c r="LDZ1389" s="482"/>
      <c r="LEA1389" s="482"/>
      <c r="LEB1389" s="482"/>
      <c r="LEC1389" s="482"/>
      <c r="LED1389" s="482"/>
      <c r="LEE1389" s="482"/>
      <c r="LEF1389" s="482"/>
      <c r="LEG1389" s="482"/>
      <c r="LEH1389" s="482"/>
      <c r="LEI1389" s="482"/>
      <c r="LEJ1389" s="482"/>
      <c r="LEK1389" s="482"/>
      <c r="LEL1389" s="482"/>
      <c r="LEM1389" s="481"/>
      <c r="LEN1389" s="447"/>
      <c r="LEO1389" s="447"/>
      <c r="LEP1389" s="451"/>
      <c r="LEQ1389" s="451"/>
      <c r="LER1389" s="451"/>
      <c r="LES1389" s="451"/>
      <c r="LET1389" s="451"/>
      <c r="LEU1389" s="451"/>
      <c r="LEV1389" s="451"/>
      <c r="LEW1389" s="451"/>
      <c r="LEX1389" s="451"/>
      <c r="LEY1389" s="451"/>
      <c r="LEZ1389" s="447"/>
      <c r="LFA1389" s="428"/>
      <c r="LFB1389" s="469"/>
      <c r="LFC1389" s="414"/>
      <c r="LFD1389" s="414"/>
      <c r="LFE1389" s="414"/>
      <c r="LFF1389" s="414"/>
      <c r="LFG1389" s="414"/>
      <c r="LFH1389" s="415"/>
      <c r="LFI1389" s="414"/>
      <c r="LFJ1389" s="416"/>
      <c r="LFK1389" s="366"/>
      <c r="LFL1389" s="366"/>
      <c r="LFM1389" s="366"/>
      <c r="LFN1389" s="366"/>
      <c r="LFO1389" s="366"/>
      <c r="LFP1389" s="366"/>
      <c r="LFQ1389" s="366"/>
      <c r="LFR1389" s="366"/>
      <c r="LFS1389" s="419"/>
      <c r="LFT1389" s="480"/>
      <c r="LFU1389" s="482"/>
      <c r="LFV1389" s="482"/>
      <c r="LFW1389" s="482"/>
      <c r="LFX1389" s="482"/>
      <c r="LFY1389" s="482"/>
      <c r="LFZ1389" s="482"/>
      <c r="LGA1389" s="482"/>
      <c r="LGB1389" s="482"/>
      <c r="LGC1389" s="482"/>
      <c r="LGD1389" s="482"/>
      <c r="LGE1389" s="482"/>
      <c r="LGF1389" s="482"/>
      <c r="LGG1389" s="482"/>
      <c r="LGH1389" s="482"/>
      <c r="LGI1389" s="482"/>
      <c r="LGJ1389" s="482"/>
      <c r="LGK1389" s="482"/>
      <c r="LGL1389" s="482"/>
      <c r="LGM1389" s="481"/>
      <c r="LGN1389" s="447"/>
      <c r="LGO1389" s="447"/>
      <c r="LGP1389" s="451"/>
      <c r="LGQ1389" s="451"/>
      <c r="LGR1389" s="451"/>
      <c r="LGS1389" s="451"/>
      <c r="LGT1389" s="451"/>
      <c r="LGU1389" s="451"/>
      <c r="LGV1389" s="451"/>
      <c r="LGW1389" s="451"/>
      <c r="LGX1389" s="451"/>
      <c r="LGY1389" s="451"/>
      <c r="LGZ1389" s="447"/>
      <c r="LHA1389" s="428"/>
      <c r="LHB1389" s="469"/>
      <c r="LHC1389" s="414"/>
      <c r="LHD1389" s="414"/>
      <c r="LHE1389" s="414"/>
      <c r="LHF1389" s="414"/>
      <c r="LHG1389" s="414"/>
      <c r="LHH1389" s="415"/>
      <c r="LHI1389" s="414"/>
      <c r="LHJ1389" s="416"/>
      <c r="LHK1389" s="366"/>
      <c r="LHL1389" s="366"/>
      <c r="LHM1389" s="366"/>
      <c r="LHN1389" s="366"/>
      <c r="LHO1389" s="366"/>
      <c r="LHP1389" s="366"/>
      <c r="LHQ1389" s="366"/>
      <c r="LHR1389" s="366"/>
      <c r="LHS1389" s="419"/>
      <c r="LHT1389" s="480"/>
      <c r="LHU1389" s="482"/>
      <c r="LHV1389" s="482"/>
      <c r="LHW1389" s="482"/>
      <c r="LHX1389" s="482"/>
      <c r="LHY1389" s="482"/>
      <c r="LHZ1389" s="482"/>
      <c r="LIA1389" s="482"/>
      <c r="LIB1389" s="482"/>
      <c r="LIC1389" s="482"/>
      <c r="LID1389" s="482"/>
      <c r="LIE1389" s="482"/>
      <c r="LIF1389" s="482"/>
      <c r="LIG1389" s="482"/>
      <c r="LIH1389" s="482"/>
      <c r="LII1389" s="482"/>
      <c r="LIJ1389" s="482"/>
      <c r="LIK1389" s="482"/>
      <c r="LIL1389" s="482"/>
      <c r="LIM1389" s="481"/>
      <c r="LIN1389" s="447"/>
      <c r="LIO1389" s="447"/>
      <c r="LIP1389" s="451"/>
      <c r="LIQ1389" s="451"/>
      <c r="LIR1389" s="451"/>
      <c r="LIS1389" s="451"/>
      <c r="LIT1389" s="451"/>
      <c r="LIU1389" s="451"/>
      <c r="LIV1389" s="451"/>
      <c r="LIW1389" s="451"/>
      <c r="LIX1389" s="451"/>
      <c r="LIY1389" s="451"/>
      <c r="LIZ1389" s="447"/>
      <c r="LJA1389" s="428"/>
      <c r="LJB1389" s="469"/>
      <c r="LJC1389" s="414"/>
      <c r="LJD1389" s="414"/>
      <c r="LJE1389" s="414"/>
      <c r="LJF1389" s="414"/>
      <c r="LJG1389" s="414"/>
      <c r="LJH1389" s="415"/>
      <c r="LJI1389" s="414"/>
      <c r="LJJ1389" s="416"/>
      <c r="LJK1389" s="366"/>
      <c r="LJL1389" s="366"/>
      <c r="LJM1389" s="366"/>
      <c r="LJN1389" s="366"/>
      <c r="LJO1389" s="366"/>
      <c r="LJP1389" s="366"/>
      <c r="LJQ1389" s="366"/>
      <c r="LJR1389" s="366"/>
      <c r="LJS1389" s="419"/>
      <c r="LJT1389" s="480"/>
      <c r="LJU1389" s="482"/>
      <c r="LJV1389" s="482"/>
      <c r="LJW1389" s="482"/>
      <c r="LJX1389" s="482"/>
      <c r="LJY1389" s="482"/>
      <c r="LJZ1389" s="482"/>
      <c r="LKA1389" s="482"/>
      <c r="LKB1389" s="482"/>
      <c r="LKC1389" s="482"/>
      <c r="LKD1389" s="482"/>
      <c r="LKE1389" s="482"/>
      <c r="LKF1389" s="482"/>
      <c r="LKG1389" s="482"/>
      <c r="LKH1389" s="482"/>
      <c r="LKI1389" s="482"/>
      <c r="LKJ1389" s="482"/>
      <c r="LKK1389" s="482"/>
      <c r="LKL1389" s="482"/>
      <c r="LKM1389" s="481"/>
      <c r="LKN1389" s="447"/>
      <c r="LKO1389" s="447"/>
      <c r="LKP1389" s="451"/>
      <c r="LKQ1389" s="451"/>
      <c r="LKR1389" s="451"/>
      <c r="LKS1389" s="451"/>
      <c r="LKT1389" s="451"/>
      <c r="LKU1389" s="451"/>
      <c r="LKV1389" s="451"/>
      <c r="LKW1389" s="451"/>
      <c r="LKX1389" s="451"/>
      <c r="LKY1389" s="451"/>
      <c r="LKZ1389" s="447"/>
      <c r="LLA1389" s="428"/>
      <c r="LLB1389" s="469"/>
      <c r="LLC1389" s="414"/>
      <c r="LLD1389" s="414"/>
      <c r="LLE1389" s="414"/>
      <c r="LLF1389" s="414"/>
      <c r="LLG1389" s="414"/>
      <c r="LLH1389" s="415"/>
      <c r="LLI1389" s="414"/>
      <c r="LLJ1389" s="416"/>
      <c r="LLK1389" s="366"/>
      <c r="LLL1389" s="366"/>
      <c r="LLM1389" s="366"/>
      <c r="LLN1389" s="366"/>
      <c r="LLO1389" s="366"/>
      <c r="LLP1389" s="366"/>
      <c r="LLQ1389" s="366"/>
      <c r="LLR1389" s="366"/>
      <c r="LLS1389" s="419"/>
      <c r="LLT1389" s="480"/>
      <c r="LLU1389" s="482"/>
      <c r="LLV1389" s="482"/>
      <c r="LLW1389" s="482"/>
      <c r="LLX1389" s="482"/>
      <c r="LLY1389" s="482"/>
      <c r="LLZ1389" s="482"/>
      <c r="LMA1389" s="482"/>
      <c r="LMB1389" s="482"/>
      <c r="LMC1389" s="482"/>
      <c r="LMD1389" s="482"/>
      <c r="LME1389" s="482"/>
      <c r="LMF1389" s="482"/>
      <c r="LMG1389" s="482"/>
      <c r="LMH1389" s="482"/>
      <c r="LMI1389" s="482"/>
      <c r="LMJ1389" s="482"/>
      <c r="LMK1389" s="482"/>
      <c r="LML1389" s="482"/>
      <c r="LMM1389" s="481"/>
      <c r="LMN1389" s="447"/>
      <c r="LMO1389" s="447"/>
      <c r="LMP1389" s="451"/>
      <c r="LMQ1389" s="451"/>
      <c r="LMR1389" s="451"/>
      <c r="LMS1389" s="451"/>
      <c r="LMT1389" s="451"/>
      <c r="LMU1389" s="451"/>
      <c r="LMV1389" s="451"/>
      <c r="LMW1389" s="451"/>
      <c r="LMX1389" s="451"/>
      <c r="LMY1389" s="451"/>
      <c r="LMZ1389" s="447"/>
      <c r="LNA1389" s="428"/>
      <c r="LNB1389" s="469"/>
      <c r="LNC1389" s="414"/>
      <c r="LND1389" s="414"/>
      <c r="LNE1389" s="414"/>
      <c r="LNF1389" s="414"/>
      <c r="LNG1389" s="414"/>
      <c r="LNH1389" s="415"/>
      <c r="LNI1389" s="414"/>
      <c r="LNJ1389" s="416"/>
      <c r="LNK1389" s="366"/>
      <c r="LNL1389" s="366"/>
      <c r="LNM1389" s="366"/>
      <c r="LNN1389" s="366"/>
      <c r="LNO1389" s="366"/>
      <c r="LNP1389" s="366"/>
      <c r="LNQ1389" s="366"/>
      <c r="LNR1389" s="366"/>
      <c r="LNS1389" s="419"/>
      <c r="LNT1389" s="480"/>
      <c r="LNU1389" s="482"/>
      <c r="LNV1389" s="482"/>
      <c r="LNW1389" s="482"/>
      <c r="LNX1389" s="482"/>
      <c r="LNY1389" s="482"/>
      <c r="LNZ1389" s="482"/>
      <c r="LOA1389" s="482"/>
      <c r="LOB1389" s="482"/>
      <c r="LOC1389" s="482"/>
      <c r="LOD1389" s="482"/>
      <c r="LOE1389" s="482"/>
      <c r="LOF1389" s="482"/>
      <c r="LOG1389" s="482"/>
      <c r="LOH1389" s="482"/>
      <c r="LOI1389" s="482"/>
      <c r="LOJ1389" s="482"/>
      <c r="LOK1389" s="482"/>
      <c r="LOL1389" s="482"/>
      <c r="LOM1389" s="481"/>
      <c r="LON1389" s="447"/>
      <c r="LOO1389" s="447"/>
      <c r="LOP1389" s="451"/>
      <c r="LOQ1389" s="451"/>
      <c r="LOR1389" s="451"/>
      <c r="LOS1389" s="451"/>
      <c r="LOT1389" s="451"/>
      <c r="LOU1389" s="451"/>
      <c r="LOV1389" s="451"/>
      <c r="LOW1389" s="451"/>
      <c r="LOX1389" s="451"/>
      <c r="LOY1389" s="451"/>
      <c r="LOZ1389" s="447"/>
      <c r="LPA1389" s="428"/>
      <c r="LPB1389" s="469"/>
      <c r="LPC1389" s="414"/>
      <c r="LPD1389" s="414"/>
      <c r="LPE1389" s="414"/>
      <c r="LPF1389" s="414"/>
      <c r="LPG1389" s="414"/>
      <c r="LPH1389" s="415"/>
      <c r="LPI1389" s="414"/>
      <c r="LPJ1389" s="416"/>
      <c r="LPK1389" s="366"/>
      <c r="LPL1389" s="366"/>
      <c r="LPM1389" s="366"/>
      <c r="LPN1389" s="366"/>
      <c r="LPO1389" s="366"/>
      <c r="LPP1389" s="366"/>
      <c r="LPQ1389" s="366"/>
      <c r="LPR1389" s="366"/>
      <c r="LPS1389" s="419"/>
      <c r="LPT1389" s="480"/>
      <c r="LPU1389" s="482"/>
      <c r="LPV1389" s="482"/>
      <c r="LPW1389" s="482"/>
      <c r="LPX1389" s="482"/>
      <c r="LPY1389" s="482"/>
      <c r="LPZ1389" s="482"/>
      <c r="LQA1389" s="482"/>
      <c r="LQB1389" s="482"/>
      <c r="LQC1389" s="482"/>
      <c r="LQD1389" s="482"/>
      <c r="LQE1389" s="482"/>
      <c r="LQF1389" s="482"/>
      <c r="LQG1389" s="482"/>
      <c r="LQH1389" s="482"/>
      <c r="LQI1389" s="482"/>
      <c r="LQJ1389" s="482"/>
      <c r="LQK1389" s="482"/>
      <c r="LQL1389" s="482"/>
      <c r="LQM1389" s="481"/>
      <c r="LQN1389" s="447"/>
      <c r="LQO1389" s="447"/>
      <c r="LQP1389" s="451"/>
      <c r="LQQ1389" s="451"/>
      <c r="LQR1389" s="451"/>
      <c r="LQS1389" s="451"/>
      <c r="LQT1389" s="451"/>
      <c r="LQU1389" s="451"/>
      <c r="LQV1389" s="451"/>
      <c r="LQW1389" s="451"/>
      <c r="LQX1389" s="451"/>
      <c r="LQY1389" s="451"/>
      <c r="LQZ1389" s="447"/>
      <c r="LRA1389" s="428"/>
      <c r="LRB1389" s="469"/>
      <c r="LRC1389" s="414"/>
      <c r="LRD1389" s="414"/>
      <c r="LRE1389" s="414"/>
      <c r="LRF1389" s="414"/>
      <c r="LRG1389" s="414"/>
      <c r="LRH1389" s="415"/>
      <c r="LRI1389" s="414"/>
      <c r="LRJ1389" s="416"/>
      <c r="LRK1389" s="366"/>
      <c r="LRL1389" s="366"/>
      <c r="LRM1389" s="366"/>
      <c r="LRN1389" s="366"/>
      <c r="LRO1389" s="366"/>
      <c r="LRP1389" s="366"/>
      <c r="LRQ1389" s="366"/>
      <c r="LRR1389" s="366"/>
      <c r="LRS1389" s="419"/>
      <c r="LRT1389" s="480"/>
      <c r="LRU1389" s="482"/>
      <c r="LRV1389" s="482"/>
      <c r="LRW1389" s="482"/>
      <c r="LRX1389" s="482"/>
      <c r="LRY1389" s="482"/>
      <c r="LRZ1389" s="482"/>
      <c r="LSA1389" s="482"/>
      <c r="LSB1389" s="482"/>
      <c r="LSC1389" s="482"/>
      <c r="LSD1389" s="482"/>
      <c r="LSE1389" s="482"/>
      <c r="LSF1389" s="482"/>
      <c r="LSG1389" s="482"/>
      <c r="LSH1389" s="482"/>
      <c r="LSI1389" s="482"/>
      <c r="LSJ1389" s="482"/>
      <c r="LSK1389" s="482"/>
      <c r="LSL1389" s="482"/>
      <c r="LSM1389" s="481"/>
      <c r="LSN1389" s="447"/>
      <c r="LSO1389" s="447"/>
      <c r="LSP1389" s="451"/>
      <c r="LSQ1389" s="451"/>
      <c r="LSR1389" s="451"/>
      <c r="LSS1389" s="451"/>
      <c r="LST1389" s="451"/>
      <c r="LSU1389" s="451"/>
      <c r="LSV1389" s="451"/>
      <c r="LSW1389" s="451"/>
      <c r="LSX1389" s="451"/>
      <c r="LSY1389" s="451"/>
      <c r="LSZ1389" s="447"/>
      <c r="LTA1389" s="428"/>
      <c r="LTB1389" s="469"/>
      <c r="LTC1389" s="414"/>
      <c r="LTD1389" s="414"/>
      <c r="LTE1389" s="414"/>
      <c r="LTF1389" s="414"/>
      <c r="LTG1389" s="414"/>
      <c r="LTH1389" s="415"/>
      <c r="LTI1389" s="414"/>
      <c r="LTJ1389" s="416"/>
      <c r="LTK1389" s="366"/>
      <c r="LTL1389" s="366"/>
      <c r="LTM1389" s="366"/>
      <c r="LTN1389" s="366"/>
      <c r="LTO1389" s="366"/>
      <c r="LTP1389" s="366"/>
      <c r="LTQ1389" s="366"/>
      <c r="LTR1389" s="366"/>
      <c r="LTS1389" s="419"/>
      <c r="LTT1389" s="480"/>
      <c r="LTU1389" s="482"/>
      <c r="LTV1389" s="482"/>
      <c r="LTW1389" s="482"/>
      <c r="LTX1389" s="482"/>
      <c r="LTY1389" s="482"/>
      <c r="LTZ1389" s="482"/>
      <c r="LUA1389" s="482"/>
      <c r="LUB1389" s="482"/>
      <c r="LUC1389" s="482"/>
      <c r="LUD1389" s="482"/>
      <c r="LUE1389" s="482"/>
      <c r="LUF1389" s="482"/>
      <c r="LUG1389" s="482"/>
      <c r="LUH1389" s="482"/>
      <c r="LUI1389" s="482"/>
      <c r="LUJ1389" s="482"/>
      <c r="LUK1389" s="482"/>
      <c r="LUL1389" s="482"/>
      <c r="LUM1389" s="481"/>
      <c r="LUN1389" s="447"/>
      <c r="LUO1389" s="447"/>
      <c r="LUP1389" s="451"/>
      <c r="LUQ1389" s="451"/>
      <c r="LUR1389" s="451"/>
      <c r="LUS1389" s="451"/>
      <c r="LUT1389" s="451"/>
      <c r="LUU1389" s="451"/>
      <c r="LUV1389" s="451"/>
      <c r="LUW1389" s="451"/>
      <c r="LUX1389" s="451"/>
      <c r="LUY1389" s="451"/>
      <c r="LUZ1389" s="447"/>
      <c r="LVA1389" s="428"/>
      <c r="LVB1389" s="469"/>
      <c r="LVC1389" s="414"/>
      <c r="LVD1389" s="414"/>
      <c r="LVE1389" s="414"/>
      <c r="LVF1389" s="414"/>
      <c r="LVG1389" s="414"/>
      <c r="LVH1389" s="415"/>
      <c r="LVI1389" s="414"/>
      <c r="LVJ1389" s="416"/>
      <c r="LVK1389" s="366"/>
      <c r="LVL1389" s="366"/>
      <c r="LVM1389" s="366"/>
      <c r="LVN1389" s="366"/>
      <c r="LVO1389" s="366"/>
      <c r="LVP1389" s="366"/>
      <c r="LVQ1389" s="366"/>
      <c r="LVR1389" s="366"/>
      <c r="LVS1389" s="419"/>
      <c r="LVT1389" s="480"/>
      <c r="LVU1389" s="482"/>
      <c r="LVV1389" s="482"/>
      <c r="LVW1389" s="482"/>
      <c r="LVX1389" s="482"/>
      <c r="LVY1389" s="482"/>
      <c r="LVZ1389" s="482"/>
      <c r="LWA1389" s="482"/>
      <c r="LWB1389" s="482"/>
      <c r="LWC1389" s="482"/>
      <c r="LWD1389" s="482"/>
      <c r="LWE1389" s="482"/>
      <c r="LWF1389" s="482"/>
      <c r="LWG1389" s="482"/>
      <c r="LWH1389" s="482"/>
      <c r="LWI1389" s="482"/>
      <c r="LWJ1389" s="482"/>
      <c r="LWK1389" s="482"/>
      <c r="LWL1389" s="482"/>
      <c r="LWM1389" s="481"/>
      <c r="LWN1389" s="447"/>
      <c r="LWO1389" s="447"/>
      <c r="LWP1389" s="451"/>
      <c r="LWQ1389" s="451"/>
      <c r="LWR1389" s="451"/>
      <c r="LWS1389" s="451"/>
      <c r="LWT1389" s="451"/>
      <c r="LWU1389" s="451"/>
      <c r="LWV1389" s="451"/>
      <c r="LWW1389" s="451"/>
      <c r="LWX1389" s="451"/>
      <c r="LWY1389" s="451"/>
      <c r="LWZ1389" s="447"/>
      <c r="LXA1389" s="428"/>
      <c r="LXB1389" s="469"/>
      <c r="LXC1389" s="414"/>
      <c r="LXD1389" s="414"/>
      <c r="LXE1389" s="414"/>
      <c r="LXF1389" s="414"/>
      <c r="LXG1389" s="414"/>
      <c r="LXH1389" s="415"/>
      <c r="LXI1389" s="414"/>
      <c r="LXJ1389" s="416"/>
      <c r="LXK1389" s="366"/>
      <c r="LXL1389" s="366"/>
      <c r="LXM1389" s="366"/>
      <c r="LXN1389" s="366"/>
      <c r="LXO1389" s="366"/>
      <c r="LXP1389" s="366"/>
      <c r="LXQ1389" s="366"/>
      <c r="LXR1389" s="366"/>
      <c r="LXS1389" s="419"/>
      <c r="LXT1389" s="480"/>
      <c r="LXU1389" s="482"/>
      <c r="LXV1389" s="482"/>
      <c r="LXW1389" s="482"/>
      <c r="LXX1389" s="482"/>
      <c r="LXY1389" s="482"/>
      <c r="LXZ1389" s="482"/>
      <c r="LYA1389" s="482"/>
      <c r="LYB1389" s="482"/>
      <c r="LYC1389" s="482"/>
      <c r="LYD1389" s="482"/>
      <c r="LYE1389" s="482"/>
      <c r="LYF1389" s="482"/>
      <c r="LYG1389" s="482"/>
      <c r="LYH1389" s="482"/>
      <c r="LYI1389" s="482"/>
      <c r="LYJ1389" s="482"/>
      <c r="LYK1389" s="482"/>
      <c r="LYL1389" s="482"/>
      <c r="LYM1389" s="481"/>
      <c r="LYN1389" s="447"/>
      <c r="LYO1389" s="447"/>
      <c r="LYP1389" s="451"/>
      <c r="LYQ1389" s="451"/>
      <c r="LYR1389" s="451"/>
      <c r="LYS1389" s="451"/>
      <c r="LYT1389" s="451"/>
      <c r="LYU1389" s="451"/>
      <c r="LYV1389" s="451"/>
      <c r="LYW1389" s="451"/>
      <c r="LYX1389" s="451"/>
      <c r="LYY1389" s="451"/>
      <c r="LYZ1389" s="447"/>
      <c r="LZA1389" s="428"/>
      <c r="LZB1389" s="469"/>
      <c r="LZC1389" s="414"/>
      <c r="LZD1389" s="414"/>
      <c r="LZE1389" s="414"/>
      <c r="LZF1389" s="414"/>
      <c r="LZG1389" s="414"/>
      <c r="LZH1389" s="415"/>
      <c r="LZI1389" s="414"/>
      <c r="LZJ1389" s="416"/>
      <c r="LZK1389" s="366"/>
      <c r="LZL1389" s="366"/>
      <c r="LZM1389" s="366"/>
      <c r="LZN1389" s="366"/>
      <c r="LZO1389" s="366"/>
      <c r="LZP1389" s="366"/>
      <c r="LZQ1389" s="366"/>
      <c r="LZR1389" s="366"/>
      <c r="LZS1389" s="419"/>
      <c r="LZT1389" s="480"/>
      <c r="LZU1389" s="482"/>
      <c r="LZV1389" s="482"/>
      <c r="LZW1389" s="482"/>
      <c r="LZX1389" s="482"/>
      <c r="LZY1389" s="482"/>
      <c r="LZZ1389" s="482"/>
      <c r="MAA1389" s="482"/>
      <c r="MAB1389" s="482"/>
      <c r="MAC1389" s="482"/>
      <c r="MAD1389" s="482"/>
      <c r="MAE1389" s="482"/>
      <c r="MAF1389" s="482"/>
      <c r="MAG1389" s="482"/>
      <c r="MAH1389" s="482"/>
      <c r="MAI1389" s="482"/>
      <c r="MAJ1389" s="482"/>
      <c r="MAK1389" s="482"/>
      <c r="MAL1389" s="482"/>
      <c r="MAM1389" s="481"/>
      <c r="MAN1389" s="447"/>
      <c r="MAO1389" s="447"/>
      <c r="MAP1389" s="451"/>
      <c r="MAQ1389" s="451"/>
      <c r="MAR1389" s="451"/>
      <c r="MAS1389" s="451"/>
      <c r="MAT1389" s="451"/>
      <c r="MAU1389" s="451"/>
      <c r="MAV1389" s="451"/>
      <c r="MAW1389" s="451"/>
      <c r="MAX1389" s="451"/>
      <c r="MAY1389" s="451"/>
      <c r="MAZ1389" s="447"/>
      <c r="MBA1389" s="428"/>
      <c r="MBB1389" s="469"/>
      <c r="MBC1389" s="414"/>
      <c r="MBD1389" s="414"/>
      <c r="MBE1389" s="414"/>
      <c r="MBF1389" s="414"/>
      <c r="MBG1389" s="414"/>
      <c r="MBH1389" s="415"/>
      <c r="MBI1389" s="414"/>
      <c r="MBJ1389" s="416"/>
      <c r="MBK1389" s="366"/>
      <c r="MBL1389" s="366"/>
      <c r="MBM1389" s="366"/>
      <c r="MBN1389" s="366"/>
      <c r="MBO1389" s="366"/>
      <c r="MBP1389" s="366"/>
      <c r="MBQ1389" s="366"/>
      <c r="MBR1389" s="366"/>
      <c r="MBS1389" s="419"/>
      <c r="MBT1389" s="480"/>
      <c r="MBU1389" s="482"/>
      <c r="MBV1389" s="482"/>
      <c r="MBW1389" s="482"/>
      <c r="MBX1389" s="482"/>
      <c r="MBY1389" s="482"/>
      <c r="MBZ1389" s="482"/>
      <c r="MCA1389" s="482"/>
      <c r="MCB1389" s="482"/>
      <c r="MCC1389" s="482"/>
      <c r="MCD1389" s="482"/>
      <c r="MCE1389" s="482"/>
      <c r="MCF1389" s="482"/>
      <c r="MCG1389" s="482"/>
      <c r="MCH1389" s="482"/>
      <c r="MCI1389" s="482"/>
      <c r="MCJ1389" s="482"/>
      <c r="MCK1389" s="482"/>
      <c r="MCL1389" s="482"/>
      <c r="MCM1389" s="481"/>
      <c r="MCN1389" s="447"/>
      <c r="MCO1389" s="447"/>
      <c r="MCP1389" s="451"/>
      <c r="MCQ1389" s="451"/>
      <c r="MCR1389" s="451"/>
      <c r="MCS1389" s="451"/>
      <c r="MCT1389" s="451"/>
      <c r="MCU1389" s="451"/>
      <c r="MCV1389" s="451"/>
      <c r="MCW1389" s="451"/>
      <c r="MCX1389" s="451"/>
      <c r="MCY1389" s="451"/>
      <c r="MCZ1389" s="447"/>
      <c r="MDA1389" s="428"/>
      <c r="MDB1389" s="469"/>
      <c r="MDC1389" s="414"/>
      <c r="MDD1389" s="414"/>
      <c r="MDE1389" s="414"/>
      <c r="MDF1389" s="414"/>
      <c r="MDG1389" s="414"/>
      <c r="MDH1389" s="415"/>
      <c r="MDI1389" s="414"/>
      <c r="MDJ1389" s="416"/>
      <c r="MDK1389" s="366"/>
      <c r="MDL1389" s="366"/>
      <c r="MDM1389" s="366"/>
      <c r="MDN1389" s="366"/>
      <c r="MDO1389" s="366"/>
      <c r="MDP1389" s="366"/>
      <c r="MDQ1389" s="366"/>
      <c r="MDR1389" s="366"/>
      <c r="MDS1389" s="419"/>
      <c r="MDT1389" s="480"/>
      <c r="MDU1389" s="482"/>
      <c r="MDV1389" s="482"/>
      <c r="MDW1389" s="482"/>
      <c r="MDX1389" s="482"/>
      <c r="MDY1389" s="482"/>
      <c r="MDZ1389" s="482"/>
      <c r="MEA1389" s="482"/>
      <c r="MEB1389" s="482"/>
      <c r="MEC1389" s="482"/>
      <c r="MED1389" s="482"/>
      <c r="MEE1389" s="482"/>
      <c r="MEF1389" s="482"/>
      <c r="MEG1389" s="482"/>
      <c r="MEH1389" s="482"/>
      <c r="MEI1389" s="482"/>
      <c r="MEJ1389" s="482"/>
      <c r="MEK1389" s="482"/>
      <c r="MEL1389" s="482"/>
      <c r="MEM1389" s="481"/>
      <c r="MEN1389" s="447"/>
      <c r="MEO1389" s="447"/>
      <c r="MEP1389" s="451"/>
      <c r="MEQ1389" s="451"/>
      <c r="MER1389" s="451"/>
      <c r="MES1389" s="451"/>
      <c r="MET1389" s="451"/>
      <c r="MEU1389" s="451"/>
      <c r="MEV1389" s="451"/>
      <c r="MEW1389" s="451"/>
      <c r="MEX1389" s="451"/>
      <c r="MEY1389" s="451"/>
      <c r="MEZ1389" s="447"/>
      <c r="MFA1389" s="428"/>
      <c r="MFB1389" s="469"/>
      <c r="MFC1389" s="414"/>
      <c r="MFD1389" s="414"/>
      <c r="MFE1389" s="414"/>
      <c r="MFF1389" s="414"/>
      <c r="MFG1389" s="414"/>
      <c r="MFH1389" s="415"/>
      <c r="MFI1389" s="414"/>
      <c r="MFJ1389" s="416"/>
      <c r="MFK1389" s="366"/>
      <c r="MFL1389" s="366"/>
      <c r="MFM1389" s="366"/>
      <c r="MFN1389" s="366"/>
      <c r="MFO1389" s="366"/>
      <c r="MFP1389" s="366"/>
      <c r="MFQ1389" s="366"/>
      <c r="MFR1389" s="366"/>
      <c r="MFS1389" s="419"/>
      <c r="MFT1389" s="480"/>
      <c r="MFU1389" s="482"/>
      <c r="MFV1389" s="482"/>
      <c r="MFW1389" s="482"/>
      <c r="MFX1389" s="482"/>
      <c r="MFY1389" s="482"/>
      <c r="MFZ1389" s="482"/>
      <c r="MGA1389" s="482"/>
      <c r="MGB1389" s="482"/>
      <c r="MGC1389" s="482"/>
      <c r="MGD1389" s="482"/>
      <c r="MGE1389" s="482"/>
      <c r="MGF1389" s="482"/>
      <c r="MGG1389" s="482"/>
      <c r="MGH1389" s="482"/>
      <c r="MGI1389" s="482"/>
      <c r="MGJ1389" s="482"/>
      <c r="MGK1389" s="482"/>
      <c r="MGL1389" s="482"/>
      <c r="MGM1389" s="481"/>
      <c r="MGN1389" s="447"/>
      <c r="MGO1389" s="447"/>
      <c r="MGP1389" s="451"/>
      <c r="MGQ1389" s="451"/>
      <c r="MGR1389" s="451"/>
      <c r="MGS1389" s="451"/>
      <c r="MGT1389" s="451"/>
      <c r="MGU1389" s="451"/>
      <c r="MGV1389" s="451"/>
      <c r="MGW1389" s="451"/>
      <c r="MGX1389" s="451"/>
      <c r="MGY1389" s="451"/>
      <c r="MGZ1389" s="447"/>
      <c r="MHA1389" s="428"/>
      <c r="MHB1389" s="469"/>
      <c r="MHC1389" s="414"/>
      <c r="MHD1389" s="414"/>
      <c r="MHE1389" s="414"/>
      <c r="MHF1389" s="414"/>
      <c r="MHG1389" s="414"/>
      <c r="MHH1389" s="415"/>
      <c r="MHI1389" s="414"/>
      <c r="MHJ1389" s="416"/>
      <c r="MHK1389" s="366"/>
      <c r="MHL1389" s="366"/>
      <c r="MHM1389" s="366"/>
      <c r="MHN1389" s="366"/>
      <c r="MHO1389" s="366"/>
      <c r="MHP1389" s="366"/>
      <c r="MHQ1389" s="366"/>
      <c r="MHR1389" s="366"/>
      <c r="MHS1389" s="419"/>
      <c r="MHT1389" s="480"/>
      <c r="MHU1389" s="482"/>
      <c r="MHV1389" s="482"/>
      <c r="MHW1389" s="482"/>
      <c r="MHX1389" s="482"/>
      <c r="MHY1389" s="482"/>
      <c r="MHZ1389" s="482"/>
      <c r="MIA1389" s="482"/>
      <c r="MIB1389" s="482"/>
      <c r="MIC1389" s="482"/>
      <c r="MID1389" s="482"/>
      <c r="MIE1389" s="482"/>
      <c r="MIF1389" s="482"/>
      <c r="MIG1389" s="482"/>
      <c r="MIH1389" s="482"/>
      <c r="MII1389" s="482"/>
      <c r="MIJ1389" s="482"/>
      <c r="MIK1389" s="482"/>
      <c r="MIL1389" s="482"/>
      <c r="MIM1389" s="481"/>
      <c r="MIN1389" s="447"/>
      <c r="MIO1389" s="447"/>
      <c r="MIP1389" s="451"/>
      <c r="MIQ1389" s="451"/>
      <c r="MIR1389" s="451"/>
      <c r="MIS1389" s="451"/>
      <c r="MIT1389" s="451"/>
      <c r="MIU1389" s="451"/>
      <c r="MIV1389" s="451"/>
      <c r="MIW1389" s="451"/>
      <c r="MIX1389" s="451"/>
      <c r="MIY1389" s="451"/>
      <c r="MIZ1389" s="447"/>
      <c r="MJA1389" s="428"/>
      <c r="MJB1389" s="469"/>
      <c r="MJC1389" s="414"/>
      <c r="MJD1389" s="414"/>
      <c r="MJE1389" s="414"/>
      <c r="MJF1389" s="414"/>
      <c r="MJG1389" s="414"/>
      <c r="MJH1389" s="415"/>
      <c r="MJI1389" s="414"/>
      <c r="MJJ1389" s="416"/>
      <c r="MJK1389" s="366"/>
      <c r="MJL1389" s="366"/>
      <c r="MJM1389" s="366"/>
      <c r="MJN1389" s="366"/>
      <c r="MJO1389" s="366"/>
      <c r="MJP1389" s="366"/>
      <c r="MJQ1389" s="366"/>
      <c r="MJR1389" s="366"/>
      <c r="MJS1389" s="419"/>
      <c r="MJT1389" s="480"/>
      <c r="MJU1389" s="482"/>
      <c r="MJV1389" s="482"/>
      <c r="MJW1389" s="482"/>
      <c r="MJX1389" s="482"/>
      <c r="MJY1389" s="482"/>
      <c r="MJZ1389" s="482"/>
      <c r="MKA1389" s="482"/>
      <c r="MKB1389" s="482"/>
      <c r="MKC1389" s="482"/>
      <c r="MKD1389" s="482"/>
      <c r="MKE1389" s="482"/>
      <c r="MKF1389" s="482"/>
      <c r="MKG1389" s="482"/>
      <c r="MKH1389" s="482"/>
      <c r="MKI1389" s="482"/>
      <c r="MKJ1389" s="482"/>
      <c r="MKK1389" s="482"/>
      <c r="MKL1389" s="482"/>
      <c r="MKM1389" s="481"/>
      <c r="MKN1389" s="447"/>
      <c r="MKO1389" s="447"/>
      <c r="MKP1389" s="451"/>
      <c r="MKQ1389" s="451"/>
      <c r="MKR1389" s="451"/>
      <c r="MKS1389" s="451"/>
      <c r="MKT1389" s="451"/>
      <c r="MKU1389" s="451"/>
      <c r="MKV1389" s="451"/>
      <c r="MKW1389" s="451"/>
      <c r="MKX1389" s="451"/>
      <c r="MKY1389" s="451"/>
      <c r="MKZ1389" s="447"/>
      <c r="MLA1389" s="428"/>
      <c r="MLB1389" s="469"/>
      <c r="MLC1389" s="414"/>
      <c r="MLD1389" s="414"/>
      <c r="MLE1389" s="414"/>
      <c r="MLF1389" s="414"/>
      <c r="MLG1389" s="414"/>
      <c r="MLH1389" s="415"/>
      <c r="MLI1389" s="414"/>
      <c r="MLJ1389" s="416"/>
      <c r="MLK1389" s="366"/>
      <c r="MLL1389" s="366"/>
      <c r="MLM1389" s="366"/>
      <c r="MLN1389" s="366"/>
      <c r="MLO1389" s="366"/>
      <c r="MLP1389" s="366"/>
      <c r="MLQ1389" s="366"/>
      <c r="MLR1389" s="366"/>
      <c r="MLS1389" s="419"/>
      <c r="MLT1389" s="480"/>
      <c r="MLU1389" s="482"/>
      <c r="MLV1389" s="482"/>
      <c r="MLW1389" s="482"/>
      <c r="MLX1389" s="482"/>
      <c r="MLY1389" s="482"/>
      <c r="MLZ1389" s="482"/>
      <c r="MMA1389" s="482"/>
      <c r="MMB1389" s="482"/>
      <c r="MMC1389" s="482"/>
      <c r="MMD1389" s="482"/>
      <c r="MME1389" s="482"/>
      <c r="MMF1389" s="482"/>
      <c r="MMG1389" s="482"/>
      <c r="MMH1389" s="482"/>
      <c r="MMI1389" s="482"/>
      <c r="MMJ1389" s="482"/>
      <c r="MMK1389" s="482"/>
      <c r="MML1389" s="482"/>
      <c r="MMM1389" s="481"/>
      <c r="MMN1389" s="447"/>
      <c r="MMO1389" s="447"/>
      <c r="MMP1389" s="451"/>
      <c r="MMQ1389" s="451"/>
      <c r="MMR1389" s="451"/>
      <c r="MMS1389" s="451"/>
      <c r="MMT1389" s="451"/>
      <c r="MMU1389" s="451"/>
      <c r="MMV1389" s="451"/>
      <c r="MMW1389" s="451"/>
      <c r="MMX1389" s="451"/>
      <c r="MMY1389" s="451"/>
      <c r="MMZ1389" s="447"/>
      <c r="MNA1389" s="428"/>
      <c r="MNB1389" s="469"/>
      <c r="MNC1389" s="414"/>
      <c r="MND1389" s="414"/>
      <c r="MNE1389" s="414"/>
      <c r="MNF1389" s="414"/>
      <c r="MNG1389" s="414"/>
      <c r="MNH1389" s="415"/>
      <c r="MNI1389" s="414"/>
      <c r="MNJ1389" s="416"/>
      <c r="MNK1389" s="366"/>
      <c r="MNL1389" s="366"/>
      <c r="MNM1389" s="366"/>
      <c r="MNN1389" s="366"/>
      <c r="MNO1389" s="366"/>
      <c r="MNP1389" s="366"/>
      <c r="MNQ1389" s="366"/>
      <c r="MNR1389" s="366"/>
      <c r="MNS1389" s="419"/>
      <c r="MNT1389" s="480"/>
      <c r="MNU1389" s="482"/>
      <c r="MNV1389" s="482"/>
      <c r="MNW1389" s="482"/>
      <c r="MNX1389" s="482"/>
      <c r="MNY1389" s="482"/>
      <c r="MNZ1389" s="482"/>
      <c r="MOA1389" s="482"/>
      <c r="MOB1389" s="482"/>
      <c r="MOC1389" s="482"/>
      <c r="MOD1389" s="482"/>
      <c r="MOE1389" s="482"/>
      <c r="MOF1389" s="482"/>
      <c r="MOG1389" s="482"/>
      <c r="MOH1389" s="482"/>
      <c r="MOI1389" s="482"/>
      <c r="MOJ1389" s="482"/>
      <c r="MOK1389" s="482"/>
      <c r="MOL1389" s="482"/>
      <c r="MOM1389" s="481"/>
      <c r="MON1389" s="447"/>
      <c r="MOO1389" s="447"/>
      <c r="MOP1389" s="451"/>
      <c r="MOQ1389" s="451"/>
      <c r="MOR1389" s="451"/>
      <c r="MOS1389" s="451"/>
      <c r="MOT1389" s="451"/>
      <c r="MOU1389" s="451"/>
      <c r="MOV1389" s="451"/>
      <c r="MOW1389" s="451"/>
      <c r="MOX1389" s="451"/>
      <c r="MOY1389" s="451"/>
      <c r="MOZ1389" s="447"/>
      <c r="MPA1389" s="428"/>
      <c r="MPB1389" s="469"/>
      <c r="MPC1389" s="414"/>
      <c r="MPD1389" s="414"/>
      <c r="MPE1389" s="414"/>
      <c r="MPF1389" s="414"/>
      <c r="MPG1389" s="414"/>
      <c r="MPH1389" s="415"/>
      <c r="MPI1389" s="414"/>
      <c r="MPJ1389" s="416"/>
      <c r="MPK1389" s="366"/>
      <c r="MPL1389" s="366"/>
      <c r="MPM1389" s="366"/>
      <c r="MPN1389" s="366"/>
      <c r="MPO1389" s="366"/>
      <c r="MPP1389" s="366"/>
      <c r="MPQ1389" s="366"/>
      <c r="MPR1389" s="366"/>
      <c r="MPS1389" s="419"/>
      <c r="MPT1389" s="480"/>
      <c r="MPU1389" s="482"/>
      <c r="MPV1389" s="482"/>
      <c r="MPW1389" s="482"/>
      <c r="MPX1389" s="482"/>
      <c r="MPY1389" s="482"/>
      <c r="MPZ1389" s="482"/>
      <c r="MQA1389" s="482"/>
      <c r="MQB1389" s="482"/>
      <c r="MQC1389" s="482"/>
      <c r="MQD1389" s="482"/>
      <c r="MQE1389" s="482"/>
      <c r="MQF1389" s="482"/>
      <c r="MQG1389" s="482"/>
      <c r="MQH1389" s="482"/>
      <c r="MQI1389" s="482"/>
      <c r="MQJ1389" s="482"/>
      <c r="MQK1389" s="482"/>
      <c r="MQL1389" s="482"/>
      <c r="MQM1389" s="481"/>
      <c r="MQN1389" s="447"/>
      <c r="MQO1389" s="447"/>
      <c r="MQP1389" s="451"/>
      <c r="MQQ1389" s="451"/>
      <c r="MQR1389" s="451"/>
      <c r="MQS1389" s="451"/>
      <c r="MQT1389" s="451"/>
      <c r="MQU1389" s="451"/>
      <c r="MQV1389" s="451"/>
      <c r="MQW1389" s="451"/>
      <c r="MQX1389" s="451"/>
      <c r="MQY1389" s="451"/>
      <c r="MQZ1389" s="447"/>
      <c r="MRA1389" s="428"/>
      <c r="MRB1389" s="469"/>
      <c r="MRC1389" s="414"/>
      <c r="MRD1389" s="414"/>
      <c r="MRE1389" s="414"/>
      <c r="MRF1389" s="414"/>
      <c r="MRG1389" s="414"/>
      <c r="MRH1389" s="415"/>
      <c r="MRI1389" s="414"/>
      <c r="MRJ1389" s="416"/>
      <c r="MRK1389" s="366"/>
      <c r="MRL1389" s="366"/>
      <c r="MRM1389" s="366"/>
      <c r="MRN1389" s="366"/>
      <c r="MRO1389" s="366"/>
      <c r="MRP1389" s="366"/>
      <c r="MRQ1389" s="366"/>
      <c r="MRR1389" s="366"/>
      <c r="MRS1389" s="419"/>
      <c r="MRT1389" s="480"/>
      <c r="MRU1389" s="482"/>
      <c r="MRV1389" s="482"/>
      <c r="MRW1389" s="482"/>
      <c r="MRX1389" s="482"/>
      <c r="MRY1389" s="482"/>
      <c r="MRZ1389" s="482"/>
      <c r="MSA1389" s="482"/>
      <c r="MSB1389" s="482"/>
      <c r="MSC1389" s="482"/>
      <c r="MSD1389" s="482"/>
      <c r="MSE1389" s="482"/>
      <c r="MSF1389" s="482"/>
      <c r="MSG1389" s="482"/>
      <c r="MSH1389" s="482"/>
      <c r="MSI1389" s="482"/>
      <c r="MSJ1389" s="482"/>
      <c r="MSK1389" s="482"/>
      <c r="MSL1389" s="482"/>
      <c r="MSM1389" s="481"/>
      <c r="MSN1389" s="447"/>
      <c r="MSO1389" s="447"/>
      <c r="MSP1389" s="451"/>
      <c r="MSQ1389" s="451"/>
      <c r="MSR1389" s="451"/>
      <c r="MSS1389" s="451"/>
      <c r="MST1389" s="451"/>
      <c r="MSU1389" s="451"/>
      <c r="MSV1389" s="451"/>
      <c r="MSW1389" s="451"/>
      <c r="MSX1389" s="451"/>
      <c r="MSY1389" s="451"/>
      <c r="MSZ1389" s="447"/>
      <c r="MTA1389" s="428"/>
      <c r="MTB1389" s="469"/>
      <c r="MTC1389" s="414"/>
      <c r="MTD1389" s="414"/>
      <c r="MTE1389" s="414"/>
      <c r="MTF1389" s="414"/>
      <c r="MTG1389" s="414"/>
      <c r="MTH1389" s="415"/>
      <c r="MTI1389" s="414"/>
      <c r="MTJ1389" s="416"/>
      <c r="MTK1389" s="366"/>
      <c r="MTL1389" s="366"/>
      <c r="MTM1389" s="366"/>
      <c r="MTN1389" s="366"/>
      <c r="MTO1389" s="366"/>
      <c r="MTP1389" s="366"/>
      <c r="MTQ1389" s="366"/>
      <c r="MTR1389" s="366"/>
      <c r="MTS1389" s="419"/>
      <c r="MTT1389" s="480"/>
      <c r="MTU1389" s="482"/>
      <c r="MTV1389" s="482"/>
      <c r="MTW1389" s="482"/>
      <c r="MTX1389" s="482"/>
      <c r="MTY1389" s="482"/>
      <c r="MTZ1389" s="482"/>
      <c r="MUA1389" s="482"/>
      <c r="MUB1389" s="482"/>
      <c r="MUC1389" s="482"/>
      <c r="MUD1389" s="482"/>
      <c r="MUE1389" s="482"/>
      <c r="MUF1389" s="482"/>
      <c r="MUG1389" s="482"/>
      <c r="MUH1389" s="482"/>
      <c r="MUI1389" s="482"/>
      <c r="MUJ1389" s="482"/>
      <c r="MUK1389" s="482"/>
      <c r="MUL1389" s="482"/>
      <c r="MUM1389" s="481"/>
      <c r="MUN1389" s="447"/>
      <c r="MUO1389" s="447"/>
      <c r="MUP1389" s="451"/>
      <c r="MUQ1389" s="451"/>
      <c r="MUR1389" s="451"/>
      <c r="MUS1389" s="451"/>
      <c r="MUT1389" s="451"/>
      <c r="MUU1389" s="451"/>
      <c r="MUV1389" s="451"/>
      <c r="MUW1389" s="451"/>
      <c r="MUX1389" s="451"/>
      <c r="MUY1389" s="451"/>
      <c r="MUZ1389" s="447"/>
      <c r="MVA1389" s="428"/>
      <c r="MVB1389" s="469"/>
      <c r="MVC1389" s="414"/>
      <c r="MVD1389" s="414"/>
      <c r="MVE1389" s="414"/>
      <c r="MVF1389" s="414"/>
      <c r="MVG1389" s="414"/>
      <c r="MVH1389" s="415"/>
      <c r="MVI1389" s="414"/>
      <c r="MVJ1389" s="416"/>
      <c r="MVK1389" s="366"/>
      <c r="MVL1389" s="366"/>
      <c r="MVM1389" s="366"/>
      <c r="MVN1389" s="366"/>
      <c r="MVO1389" s="366"/>
      <c r="MVP1389" s="366"/>
      <c r="MVQ1389" s="366"/>
      <c r="MVR1389" s="366"/>
      <c r="MVS1389" s="419"/>
      <c r="MVT1389" s="480"/>
      <c r="MVU1389" s="482"/>
      <c r="MVV1389" s="482"/>
      <c r="MVW1389" s="482"/>
      <c r="MVX1389" s="482"/>
      <c r="MVY1389" s="482"/>
      <c r="MVZ1389" s="482"/>
      <c r="MWA1389" s="482"/>
      <c r="MWB1389" s="482"/>
      <c r="MWC1389" s="482"/>
      <c r="MWD1389" s="482"/>
      <c r="MWE1389" s="482"/>
      <c r="MWF1389" s="482"/>
      <c r="MWG1389" s="482"/>
      <c r="MWH1389" s="482"/>
      <c r="MWI1389" s="482"/>
      <c r="MWJ1389" s="482"/>
      <c r="MWK1389" s="482"/>
      <c r="MWL1389" s="482"/>
      <c r="MWM1389" s="481"/>
      <c r="MWN1389" s="447"/>
      <c r="MWO1389" s="447"/>
      <c r="MWP1389" s="451"/>
      <c r="MWQ1389" s="451"/>
      <c r="MWR1389" s="451"/>
      <c r="MWS1389" s="451"/>
      <c r="MWT1389" s="451"/>
      <c r="MWU1389" s="451"/>
      <c r="MWV1389" s="451"/>
      <c r="MWW1389" s="451"/>
      <c r="MWX1389" s="451"/>
      <c r="MWY1389" s="451"/>
      <c r="MWZ1389" s="447"/>
      <c r="MXA1389" s="428"/>
      <c r="MXB1389" s="469"/>
      <c r="MXC1389" s="414"/>
      <c r="MXD1389" s="414"/>
      <c r="MXE1389" s="414"/>
      <c r="MXF1389" s="414"/>
      <c r="MXG1389" s="414"/>
      <c r="MXH1389" s="415"/>
      <c r="MXI1389" s="414"/>
      <c r="MXJ1389" s="416"/>
      <c r="MXK1389" s="366"/>
      <c r="MXL1389" s="366"/>
      <c r="MXM1389" s="366"/>
      <c r="MXN1389" s="366"/>
      <c r="MXO1389" s="366"/>
      <c r="MXP1389" s="366"/>
      <c r="MXQ1389" s="366"/>
      <c r="MXR1389" s="366"/>
      <c r="MXS1389" s="419"/>
      <c r="MXT1389" s="480"/>
      <c r="MXU1389" s="482"/>
      <c r="MXV1389" s="482"/>
      <c r="MXW1389" s="482"/>
      <c r="MXX1389" s="482"/>
      <c r="MXY1389" s="482"/>
      <c r="MXZ1389" s="482"/>
      <c r="MYA1389" s="482"/>
      <c r="MYB1389" s="482"/>
      <c r="MYC1389" s="482"/>
      <c r="MYD1389" s="482"/>
      <c r="MYE1389" s="482"/>
      <c r="MYF1389" s="482"/>
      <c r="MYG1389" s="482"/>
      <c r="MYH1389" s="482"/>
      <c r="MYI1389" s="482"/>
      <c r="MYJ1389" s="482"/>
      <c r="MYK1389" s="482"/>
      <c r="MYL1389" s="482"/>
      <c r="MYM1389" s="481"/>
      <c r="MYN1389" s="447"/>
      <c r="MYO1389" s="447"/>
      <c r="MYP1389" s="451"/>
      <c r="MYQ1389" s="451"/>
      <c r="MYR1389" s="451"/>
      <c r="MYS1389" s="451"/>
      <c r="MYT1389" s="451"/>
      <c r="MYU1389" s="451"/>
      <c r="MYV1389" s="451"/>
      <c r="MYW1389" s="451"/>
      <c r="MYX1389" s="451"/>
      <c r="MYY1389" s="451"/>
      <c r="MYZ1389" s="447"/>
      <c r="MZA1389" s="428"/>
      <c r="MZB1389" s="469"/>
      <c r="MZC1389" s="414"/>
      <c r="MZD1389" s="414"/>
      <c r="MZE1389" s="414"/>
      <c r="MZF1389" s="414"/>
      <c r="MZG1389" s="414"/>
      <c r="MZH1389" s="415"/>
      <c r="MZI1389" s="414"/>
      <c r="MZJ1389" s="416"/>
      <c r="MZK1389" s="366"/>
      <c r="MZL1389" s="366"/>
      <c r="MZM1389" s="366"/>
      <c r="MZN1389" s="366"/>
      <c r="MZO1389" s="366"/>
      <c r="MZP1389" s="366"/>
      <c r="MZQ1389" s="366"/>
      <c r="MZR1389" s="366"/>
      <c r="MZS1389" s="419"/>
      <c r="MZT1389" s="480"/>
      <c r="MZU1389" s="482"/>
      <c r="MZV1389" s="482"/>
      <c r="MZW1389" s="482"/>
      <c r="MZX1389" s="482"/>
      <c r="MZY1389" s="482"/>
      <c r="MZZ1389" s="482"/>
      <c r="NAA1389" s="482"/>
      <c r="NAB1389" s="482"/>
      <c r="NAC1389" s="482"/>
      <c r="NAD1389" s="482"/>
      <c r="NAE1389" s="482"/>
      <c r="NAF1389" s="482"/>
      <c r="NAG1389" s="482"/>
      <c r="NAH1389" s="482"/>
      <c r="NAI1389" s="482"/>
      <c r="NAJ1389" s="482"/>
      <c r="NAK1389" s="482"/>
      <c r="NAL1389" s="482"/>
      <c r="NAM1389" s="481"/>
      <c r="NAN1389" s="447"/>
      <c r="NAO1389" s="447"/>
      <c r="NAP1389" s="451"/>
      <c r="NAQ1389" s="451"/>
      <c r="NAR1389" s="451"/>
      <c r="NAS1389" s="451"/>
      <c r="NAT1389" s="451"/>
      <c r="NAU1389" s="451"/>
      <c r="NAV1389" s="451"/>
      <c r="NAW1389" s="451"/>
      <c r="NAX1389" s="451"/>
      <c r="NAY1389" s="451"/>
      <c r="NAZ1389" s="447"/>
      <c r="NBA1389" s="428"/>
      <c r="NBB1389" s="469"/>
      <c r="NBC1389" s="414"/>
      <c r="NBD1389" s="414"/>
      <c r="NBE1389" s="414"/>
      <c r="NBF1389" s="414"/>
      <c r="NBG1389" s="414"/>
      <c r="NBH1389" s="415"/>
      <c r="NBI1389" s="414"/>
      <c r="NBJ1389" s="416"/>
      <c r="NBK1389" s="366"/>
      <c r="NBL1389" s="366"/>
      <c r="NBM1389" s="366"/>
      <c r="NBN1389" s="366"/>
      <c r="NBO1389" s="366"/>
      <c r="NBP1389" s="366"/>
      <c r="NBQ1389" s="366"/>
      <c r="NBR1389" s="366"/>
      <c r="NBS1389" s="419"/>
      <c r="NBT1389" s="480"/>
      <c r="NBU1389" s="482"/>
      <c r="NBV1389" s="482"/>
      <c r="NBW1389" s="482"/>
      <c r="NBX1389" s="482"/>
      <c r="NBY1389" s="482"/>
      <c r="NBZ1389" s="482"/>
      <c r="NCA1389" s="482"/>
      <c r="NCB1389" s="482"/>
      <c r="NCC1389" s="482"/>
      <c r="NCD1389" s="482"/>
      <c r="NCE1389" s="482"/>
      <c r="NCF1389" s="482"/>
      <c r="NCG1389" s="482"/>
      <c r="NCH1389" s="482"/>
      <c r="NCI1389" s="482"/>
      <c r="NCJ1389" s="482"/>
      <c r="NCK1389" s="482"/>
      <c r="NCL1389" s="482"/>
      <c r="NCM1389" s="481"/>
      <c r="NCN1389" s="447"/>
      <c r="NCO1389" s="447"/>
      <c r="NCP1389" s="451"/>
      <c r="NCQ1389" s="451"/>
      <c r="NCR1389" s="451"/>
      <c r="NCS1389" s="451"/>
      <c r="NCT1389" s="451"/>
      <c r="NCU1389" s="451"/>
      <c r="NCV1389" s="451"/>
      <c r="NCW1389" s="451"/>
      <c r="NCX1389" s="451"/>
      <c r="NCY1389" s="451"/>
      <c r="NCZ1389" s="447"/>
      <c r="NDA1389" s="428"/>
      <c r="NDB1389" s="469"/>
      <c r="NDC1389" s="414"/>
      <c r="NDD1389" s="414"/>
      <c r="NDE1389" s="414"/>
      <c r="NDF1389" s="414"/>
      <c r="NDG1389" s="414"/>
      <c r="NDH1389" s="415"/>
      <c r="NDI1389" s="414"/>
      <c r="NDJ1389" s="416"/>
      <c r="NDK1389" s="366"/>
      <c r="NDL1389" s="366"/>
      <c r="NDM1389" s="366"/>
      <c r="NDN1389" s="366"/>
      <c r="NDO1389" s="366"/>
      <c r="NDP1389" s="366"/>
      <c r="NDQ1389" s="366"/>
      <c r="NDR1389" s="366"/>
      <c r="NDS1389" s="419"/>
      <c r="NDT1389" s="480"/>
      <c r="NDU1389" s="482"/>
      <c r="NDV1389" s="482"/>
      <c r="NDW1389" s="482"/>
      <c r="NDX1389" s="482"/>
      <c r="NDY1389" s="482"/>
      <c r="NDZ1389" s="482"/>
      <c r="NEA1389" s="482"/>
      <c r="NEB1389" s="482"/>
      <c r="NEC1389" s="482"/>
      <c r="NED1389" s="482"/>
      <c r="NEE1389" s="482"/>
      <c r="NEF1389" s="482"/>
      <c r="NEG1389" s="482"/>
      <c r="NEH1389" s="482"/>
      <c r="NEI1389" s="482"/>
      <c r="NEJ1389" s="482"/>
      <c r="NEK1389" s="482"/>
      <c r="NEL1389" s="482"/>
      <c r="NEM1389" s="481"/>
      <c r="NEN1389" s="447"/>
      <c r="NEO1389" s="447"/>
      <c r="NEP1389" s="451"/>
      <c r="NEQ1389" s="451"/>
      <c r="NER1389" s="451"/>
      <c r="NES1389" s="451"/>
      <c r="NET1389" s="451"/>
      <c r="NEU1389" s="451"/>
      <c r="NEV1389" s="451"/>
      <c r="NEW1389" s="451"/>
      <c r="NEX1389" s="451"/>
      <c r="NEY1389" s="451"/>
      <c r="NEZ1389" s="447"/>
      <c r="NFA1389" s="428"/>
      <c r="NFB1389" s="469"/>
      <c r="NFC1389" s="414"/>
      <c r="NFD1389" s="414"/>
      <c r="NFE1389" s="414"/>
      <c r="NFF1389" s="414"/>
      <c r="NFG1389" s="414"/>
      <c r="NFH1389" s="415"/>
      <c r="NFI1389" s="414"/>
      <c r="NFJ1389" s="416"/>
      <c r="NFK1389" s="366"/>
      <c r="NFL1389" s="366"/>
      <c r="NFM1389" s="366"/>
      <c r="NFN1389" s="366"/>
      <c r="NFO1389" s="366"/>
      <c r="NFP1389" s="366"/>
      <c r="NFQ1389" s="366"/>
      <c r="NFR1389" s="366"/>
      <c r="NFS1389" s="419"/>
      <c r="NFT1389" s="480"/>
      <c r="NFU1389" s="482"/>
      <c r="NFV1389" s="482"/>
      <c r="NFW1389" s="482"/>
      <c r="NFX1389" s="482"/>
      <c r="NFY1389" s="482"/>
      <c r="NFZ1389" s="482"/>
      <c r="NGA1389" s="482"/>
      <c r="NGB1389" s="482"/>
      <c r="NGC1389" s="482"/>
      <c r="NGD1389" s="482"/>
      <c r="NGE1389" s="482"/>
      <c r="NGF1389" s="482"/>
      <c r="NGG1389" s="482"/>
      <c r="NGH1389" s="482"/>
      <c r="NGI1389" s="482"/>
      <c r="NGJ1389" s="482"/>
      <c r="NGK1389" s="482"/>
      <c r="NGL1389" s="482"/>
      <c r="NGM1389" s="481"/>
      <c r="NGN1389" s="447"/>
      <c r="NGO1389" s="447"/>
      <c r="NGP1389" s="451"/>
      <c r="NGQ1389" s="451"/>
      <c r="NGR1389" s="451"/>
      <c r="NGS1389" s="451"/>
      <c r="NGT1389" s="451"/>
      <c r="NGU1389" s="451"/>
      <c r="NGV1389" s="451"/>
      <c r="NGW1389" s="451"/>
      <c r="NGX1389" s="451"/>
      <c r="NGY1389" s="451"/>
      <c r="NGZ1389" s="447"/>
      <c r="NHA1389" s="428"/>
      <c r="NHB1389" s="469"/>
      <c r="NHC1389" s="414"/>
      <c r="NHD1389" s="414"/>
      <c r="NHE1389" s="414"/>
      <c r="NHF1389" s="414"/>
      <c r="NHG1389" s="414"/>
      <c r="NHH1389" s="415"/>
      <c r="NHI1389" s="414"/>
      <c r="NHJ1389" s="416"/>
      <c r="NHK1389" s="366"/>
      <c r="NHL1389" s="366"/>
      <c r="NHM1389" s="366"/>
      <c r="NHN1389" s="366"/>
      <c r="NHO1389" s="366"/>
      <c r="NHP1389" s="366"/>
      <c r="NHQ1389" s="366"/>
      <c r="NHR1389" s="366"/>
      <c r="NHS1389" s="419"/>
      <c r="NHT1389" s="480"/>
      <c r="NHU1389" s="482"/>
      <c r="NHV1389" s="482"/>
      <c r="NHW1389" s="482"/>
      <c r="NHX1389" s="482"/>
      <c r="NHY1389" s="482"/>
      <c r="NHZ1389" s="482"/>
      <c r="NIA1389" s="482"/>
      <c r="NIB1389" s="482"/>
      <c r="NIC1389" s="482"/>
      <c r="NID1389" s="482"/>
      <c r="NIE1389" s="482"/>
      <c r="NIF1389" s="482"/>
      <c r="NIG1389" s="482"/>
      <c r="NIH1389" s="482"/>
      <c r="NII1389" s="482"/>
      <c r="NIJ1389" s="482"/>
      <c r="NIK1389" s="482"/>
      <c r="NIL1389" s="482"/>
      <c r="NIM1389" s="481"/>
      <c r="NIN1389" s="447"/>
      <c r="NIO1389" s="447"/>
      <c r="NIP1389" s="451"/>
      <c r="NIQ1389" s="451"/>
      <c r="NIR1389" s="451"/>
      <c r="NIS1389" s="451"/>
      <c r="NIT1389" s="451"/>
      <c r="NIU1389" s="451"/>
      <c r="NIV1389" s="451"/>
      <c r="NIW1389" s="451"/>
      <c r="NIX1389" s="451"/>
      <c r="NIY1389" s="451"/>
      <c r="NIZ1389" s="447"/>
      <c r="NJA1389" s="428"/>
      <c r="NJB1389" s="469"/>
      <c r="NJC1389" s="414"/>
      <c r="NJD1389" s="414"/>
      <c r="NJE1389" s="414"/>
      <c r="NJF1389" s="414"/>
      <c r="NJG1389" s="414"/>
      <c r="NJH1389" s="415"/>
      <c r="NJI1389" s="414"/>
      <c r="NJJ1389" s="416"/>
      <c r="NJK1389" s="366"/>
      <c r="NJL1389" s="366"/>
      <c r="NJM1389" s="366"/>
      <c r="NJN1389" s="366"/>
      <c r="NJO1389" s="366"/>
      <c r="NJP1389" s="366"/>
      <c r="NJQ1389" s="366"/>
      <c r="NJR1389" s="366"/>
      <c r="NJS1389" s="419"/>
      <c r="NJT1389" s="480"/>
      <c r="NJU1389" s="482"/>
      <c r="NJV1389" s="482"/>
      <c r="NJW1389" s="482"/>
      <c r="NJX1389" s="482"/>
      <c r="NJY1389" s="482"/>
      <c r="NJZ1389" s="482"/>
      <c r="NKA1389" s="482"/>
      <c r="NKB1389" s="482"/>
      <c r="NKC1389" s="482"/>
      <c r="NKD1389" s="482"/>
      <c r="NKE1389" s="482"/>
      <c r="NKF1389" s="482"/>
      <c r="NKG1389" s="482"/>
      <c r="NKH1389" s="482"/>
      <c r="NKI1389" s="482"/>
      <c r="NKJ1389" s="482"/>
      <c r="NKK1389" s="482"/>
      <c r="NKL1389" s="482"/>
      <c r="NKM1389" s="481"/>
      <c r="NKN1389" s="447"/>
      <c r="NKO1389" s="447"/>
      <c r="NKP1389" s="451"/>
      <c r="NKQ1389" s="451"/>
      <c r="NKR1389" s="451"/>
      <c r="NKS1389" s="451"/>
      <c r="NKT1389" s="451"/>
      <c r="NKU1389" s="451"/>
      <c r="NKV1389" s="451"/>
      <c r="NKW1389" s="451"/>
      <c r="NKX1389" s="451"/>
      <c r="NKY1389" s="451"/>
      <c r="NKZ1389" s="447"/>
      <c r="NLA1389" s="428"/>
      <c r="NLB1389" s="469"/>
      <c r="NLC1389" s="414"/>
      <c r="NLD1389" s="414"/>
      <c r="NLE1389" s="414"/>
      <c r="NLF1389" s="414"/>
      <c r="NLG1389" s="414"/>
      <c r="NLH1389" s="415"/>
      <c r="NLI1389" s="414"/>
      <c r="NLJ1389" s="416"/>
      <c r="NLK1389" s="366"/>
      <c r="NLL1389" s="366"/>
      <c r="NLM1389" s="366"/>
      <c r="NLN1389" s="366"/>
      <c r="NLO1389" s="366"/>
      <c r="NLP1389" s="366"/>
      <c r="NLQ1389" s="366"/>
      <c r="NLR1389" s="366"/>
      <c r="NLS1389" s="419"/>
      <c r="NLT1389" s="480"/>
      <c r="NLU1389" s="482"/>
      <c r="NLV1389" s="482"/>
      <c r="NLW1389" s="482"/>
      <c r="NLX1389" s="482"/>
      <c r="NLY1389" s="482"/>
      <c r="NLZ1389" s="482"/>
      <c r="NMA1389" s="482"/>
      <c r="NMB1389" s="482"/>
      <c r="NMC1389" s="482"/>
      <c r="NMD1389" s="482"/>
      <c r="NME1389" s="482"/>
      <c r="NMF1389" s="482"/>
      <c r="NMG1389" s="482"/>
      <c r="NMH1389" s="482"/>
      <c r="NMI1389" s="482"/>
      <c r="NMJ1389" s="482"/>
      <c r="NMK1389" s="482"/>
      <c r="NML1389" s="482"/>
      <c r="NMM1389" s="481"/>
      <c r="NMN1389" s="447"/>
      <c r="NMO1389" s="447"/>
      <c r="NMP1389" s="451"/>
      <c r="NMQ1389" s="451"/>
      <c r="NMR1389" s="451"/>
      <c r="NMS1389" s="451"/>
      <c r="NMT1389" s="451"/>
      <c r="NMU1389" s="451"/>
      <c r="NMV1389" s="451"/>
      <c r="NMW1389" s="451"/>
      <c r="NMX1389" s="451"/>
      <c r="NMY1389" s="451"/>
      <c r="NMZ1389" s="447"/>
      <c r="NNA1389" s="428"/>
      <c r="NNB1389" s="469"/>
      <c r="NNC1389" s="414"/>
      <c r="NND1389" s="414"/>
      <c r="NNE1389" s="414"/>
      <c r="NNF1389" s="414"/>
      <c r="NNG1389" s="414"/>
      <c r="NNH1389" s="415"/>
      <c r="NNI1389" s="414"/>
      <c r="NNJ1389" s="416"/>
      <c r="NNK1389" s="366"/>
      <c r="NNL1389" s="366"/>
      <c r="NNM1389" s="366"/>
      <c r="NNN1389" s="366"/>
      <c r="NNO1389" s="366"/>
      <c r="NNP1389" s="366"/>
      <c r="NNQ1389" s="366"/>
      <c r="NNR1389" s="366"/>
      <c r="NNS1389" s="419"/>
      <c r="NNT1389" s="480"/>
      <c r="NNU1389" s="482"/>
      <c r="NNV1389" s="482"/>
      <c r="NNW1389" s="482"/>
      <c r="NNX1389" s="482"/>
      <c r="NNY1389" s="482"/>
      <c r="NNZ1389" s="482"/>
      <c r="NOA1389" s="482"/>
      <c r="NOB1389" s="482"/>
      <c r="NOC1389" s="482"/>
      <c r="NOD1389" s="482"/>
      <c r="NOE1389" s="482"/>
      <c r="NOF1389" s="482"/>
      <c r="NOG1389" s="482"/>
      <c r="NOH1389" s="482"/>
      <c r="NOI1389" s="482"/>
      <c r="NOJ1389" s="482"/>
      <c r="NOK1389" s="482"/>
      <c r="NOL1389" s="482"/>
      <c r="NOM1389" s="481"/>
      <c r="NON1389" s="447"/>
      <c r="NOO1389" s="447"/>
      <c r="NOP1389" s="451"/>
      <c r="NOQ1389" s="451"/>
      <c r="NOR1389" s="451"/>
      <c r="NOS1389" s="451"/>
      <c r="NOT1389" s="451"/>
      <c r="NOU1389" s="451"/>
      <c r="NOV1389" s="451"/>
      <c r="NOW1389" s="451"/>
      <c r="NOX1389" s="451"/>
      <c r="NOY1389" s="451"/>
      <c r="NOZ1389" s="447"/>
      <c r="NPA1389" s="428"/>
      <c r="NPB1389" s="469"/>
      <c r="NPC1389" s="414"/>
      <c r="NPD1389" s="414"/>
      <c r="NPE1389" s="414"/>
      <c r="NPF1389" s="414"/>
      <c r="NPG1389" s="414"/>
      <c r="NPH1389" s="415"/>
      <c r="NPI1389" s="414"/>
      <c r="NPJ1389" s="416"/>
      <c r="NPK1389" s="366"/>
      <c r="NPL1389" s="366"/>
      <c r="NPM1389" s="366"/>
      <c r="NPN1389" s="366"/>
      <c r="NPO1389" s="366"/>
      <c r="NPP1389" s="366"/>
      <c r="NPQ1389" s="366"/>
      <c r="NPR1389" s="366"/>
      <c r="NPS1389" s="419"/>
      <c r="NPT1389" s="480"/>
      <c r="NPU1389" s="482"/>
      <c r="NPV1389" s="482"/>
      <c r="NPW1389" s="482"/>
      <c r="NPX1389" s="482"/>
      <c r="NPY1389" s="482"/>
      <c r="NPZ1389" s="482"/>
      <c r="NQA1389" s="482"/>
      <c r="NQB1389" s="482"/>
      <c r="NQC1389" s="482"/>
      <c r="NQD1389" s="482"/>
      <c r="NQE1389" s="482"/>
      <c r="NQF1389" s="482"/>
      <c r="NQG1389" s="482"/>
      <c r="NQH1389" s="482"/>
      <c r="NQI1389" s="482"/>
      <c r="NQJ1389" s="482"/>
      <c r="NQK1389" s="482"/>
      <c r="NQL1389" s="482"/>
      <c r="NQM1389" s="481"/>
      <c r="NQN1389" s="447"/>
      <c r="NQO1389" s="447"/>
      <c r="NQP1389" s="451"/>
      <c r="NQQ1389" s="451"/>
      <c r="NQR1389" s="451"/>
      <c r="NQS1389" s="451"/>
      <c r="NQT1389" s="451"/>
      <c r="NQU1389" s="451"/>
      <c r="NQV1389" s="451"/>
      <c r="NQW1389" s="451"/>
      <c r="NQX1389" s="451"/>
      <c r="NQY1389" s="451"/>
      <c r="NQZ1389" s="447"/>
      <c r="NRA1389" s="428"/>
      <c r="NRB1389" s="469"/>
      <c r="NRC1389" s="414"/>
      <c r="NRD1389" s="414"/>
      <c r="NRE1389" s="414"/>
      <c r="NRF1389" s="414"/>
      <c r="NRG1389" s="414"/>
      <c r="NRH1389" s="415"/>
      <c r="NRI1389" s="414"/>
      <c r="NRJ1389" s="416"/>
      <c r="NRK1389" s="366"/>
      <c r="NRL1389" s="366"/>
      <c r="NRM1389" s="366"/>
      <c r="NRN1389" s="366"/>
      <c r="NRO1389" s="366"/>
      <c r="NRP1389" s="366"/>
      <c r="NRQ1389" s="366"/>
      <c r="NRR1389" s="366"/>
      <c r="NRS1389" s="419"/>
      <c r="NRT1389" s="480"/>
      <c r="NRU1389" s="482"/>
      <c r="NRV1389" s="482"/>
      <c r="NRW1389" s="482"/>
      <c r="NRX1389" s="482"/>
      <c r="NRY1389" s="482"/>
      <c r="NRZ1389" s="482"/>
      <c r="NSA1389" s="482"/>
      <c r="NSB1389" s="482"/>
      <c r="NSC1389" s="482"/>
      <c r="NSD1389" s="482"/>
      <c r="NSE1389" s="482"/>
      <c r="NSF1389" s="482"/>
      <c r="NSG1389" s="482"/>
      <c r="NSH1389" s="482"/>
      <c r="NSI1389" s="482"/>
      <c r="NSJ1389" s="482"/>
      <c r="NSK1389" s="482"/>
      <c r="NSL1389" s="482"/>
      <c r="NSM1389" s="481"/>
      <c r="NSN1389" s="447"/>
      <c r="NSO1389" s="447"/>
      <c r="NSP1389" s="451"/>
      <c r="NSQ1389" s="451"/>
      <c r="NSR1389" s="451"/>
      <c r="NSS1389" s="451"/>
      <c r="NST1389" s="451"/>
      <c r="NSU1389" s="451"/>
      <c r="NSV1389" s="451"/>
      <c r="NSW1389" s="451"/>
      <c r="NSX1389" s="451"/>
      <c r="NSY1389" s="451"/>
      <c r="NSZ1389" s="447"/>
      <c r="NTA1389" s="428"/>
      <c r="NTB1389" s="469"/>
      <c r="NTC1389" s="414"/>
      <c r="NTD1389" s="414"/>
      <c r="NTE1389" s="414"/>
      <c r="NTF1389" s="414"/>
      <c r="NTG1389" s="414"/>
      <c r="NTH1389" s="415"/>
      <c r="NTI1389" s="414"/>
      <c r="NTJ1389" s="416"/>
      <c r="NTK1389" s="366"/>
      <c r="NTL1389" s="366"/>
      <c r="NTM1389" s="366"/>
      <c r="NTN1389" s="366"/>
      <c r="NTO1389" s="366"/>
      <c r="NTP1389" s="366"/>
      <c r="NTQ1389" s="366"/>
      <c r="NTR1389" s="366"/>
      <c r="NTS1389" s="419"/>
      <c r="NTT1389" s="480"/>
      <c r="NTU1389" s="482"/>
      <c r="NTV1389" s="482"/>
      <c r="NTW1389" s="482"/>
      <c r="NTX1389" s="482"/>
      <c r="NTY1389" s="482"/>
      <c r="NTZ1389" s="482"/>
      <c r="NUA1389" s="482"/>
      <c r="NUB1389" s="482"/>
      <c r="NUC1389" s="482"/>
      <c r="NUD1389" s="482"/>
      <c r="NUE1389" s="482"/>
      <c r="NUF1389" s="482"/>
      <c r="NUG1389" s="482"/>
      <c r="NUH1389" s="482"/>
      <c r="NUI1389" s="482"/>
      <c r="NUJ1389" s="482"/>
      <c r="NUK1389" s="482"/>
      <c r="NUL1389" s="482"/>
      <c r="NUM1389" s="481"/>
      <c r="NUN1389" s="447"/>
      <c r="NUO1389" s="447"/>
      <c r="NUP1389" s="451"/>
      <c r="NUQ1389" s="451"/>
      <c r="NUR1389" s="451"/>
      <c r="NUS1389" s="451"/>
      <c r="NUT1389" s="451"/>
      <c r="NUU1389" s="451"/>
      <c r="NUV1389" s="451"/>
      <c r="NUW1389" s="451"/>
      <c r="NUX1389" s="451"/>
      <c r="NUY1389" s="451"/>
      <c r="NUZ1389" s="447"/>
      <c r="NVA1389" s="428"/>
      <c r="NVB1389" s="469"/>
      <c r="NVC1389" s="414"/>
      <c r="NVD1389" s="414"/>
      <c r="NVE1389" s="414"/>
      <c r="NVF1389" s="414"/>
      <c r="NVG1389" s="414"/>
      <c r="NVH1389" s="415"/>
      <c r="NVI1389" s="414"/>
      <c r="NVJ1389" s="416"/>
      <c r="NVK1389" s="366"/>
      <c r="NVL1389" s="366"/>
      <c r="NVM1389" s="366"/>
      <c r="NVN1389" s="366"/>
      <c r="NVO1389" s="366"/>
      <c r="NVP1389" s="366"/>
      <c r="NVQ1389" s="366"/>
      <c r="NVR1389" s="366"/>
      <c r="NVS1389" s="419"/>
      <c r="NVT1389" s="480"/>
      <c r="NVU1389" s="482"/>
      <c r="NVV1389" s="482"/>
      <c r="NVW1389" s="482"/>
      <c r="NVX1389" s="482"/>
      <c r="NVY1389" s="482"/>
      <c r="NVZ1389" s="482"/>
      <c r="NWA1389" s="482"/>
      <c r="NWB1389" s="482"/>
      <c r="NWC1389" s="482"/>
      <c r="NWD1389" s="482"/>
      <c r="NWE1389" s="482"/>
      <c r="NWF1389" s="482"/>
      <c r="NWG1389" s="482"/>
      <c r="NWH1389" s="482"/>
      <c r="NWI1389" s="482"/>
      <c r="NWJ1389" s="482"/>
      <c r="NWK1389" s="482"/>
      <c r="NWL1389" s="482"/>
      <c r="NWM1389" s="481"/>
      <c r="NWN1389" s="447"/>
      <c r="NWO1389" s="447"/>
      <c r="NWP1389" s="451"/>
      <c r="NWQ1389" s="451"/>
      <c r="NWR1389" s="451"/>
      <c r="NWS1389" s="451"/>
      <c r="NWT1389" s="451"/>
      <c r="NWU1389" s="451"/>
      <c r="NWV1389" s="451"/>
      <c r="NWW1389" s="451"/>
      <c r="NWX1389" s="451"/>
      <c r="NWY1389" s="451"/>
      <c r="NWZ1389" s="447"/>
      <c r="NXA1389" s="428"/>
      <c r="NXB1389" s="469"/>
      <c r="NXC1389" s="414"/>
      <c r="NXD1389" s="414"/>
      <c r="NXE1389" s="414"/>
      <c r="NXF1389" s="414"/>
      <c r="NXG1389" s="414"/>
      <c r="NXH1389" s="415"/>
      <c r="NXI1389" s="414"/>
      <c r="NXJ1389" s="416"/>
      <c r="NXK1389" s="366"/>
      <c r="NXL1389" s="366"/>
      <c r="NXM1389" s="366"/>
      <c r="NXN1389" s="366"/>
      <c r="NXO1389" s="366"/>
      <c r="NXP1389" s="366"/>
      <c r="NXQ1389" s="366"/>
      <c r="NXR1389" s="366"/>
      <c r="NXS1389" s="419"/>
      <c r="NXT1389" s="480"/>
      <c r="NXU1389" s="482"/>
      <c r="NXV1389" s="482"/>
      <c r="NXW1389" s="482"/>
      <c r="NXX1389" s="482"/>
      <c r="NXY1389" s="482"/>
      <c r="NXZ1389" s="482"/>
      <c r="NYA1389" s="482"/>
      <c r="NYB1389" s="482"/>
      <c r="NYC1389" s="482"/>
      <c r="NYD1389" s="482"/>
      <c r="NYE1389" s="482"/>
      <c r="NYF1389" s="482"/>
      <c r="NYG1389" s="482"/>
      <c r="NYH1389" s="482"/>
      <c r="NYI1389" s="482"/>
      <c r="NYJ1389" s="482"/>
      <c r="NYK1389" s="482"/>
      <c r="NYL1389" s="482"/>
      <c r="NYM1389" s="481"/>
      <c r="NYN1389" s="447"/>
      <c r="NYO1389" s="447"/>
      <c r="NYP1389" s="451"/>
      <c r="NYQ1389" s="451"/>
      <c r="NYR1389" s="451"/>
      <c r="NYS1389" s="451"/>
      <c r="NYT1389" s="451"/>
      <c r="NYU1389" s="451"/>
      <c r="NYV1389" s="451"/>
      <c r="NYW1389" s="451"/>
      <c r="NYX1389" s="451"/>
      <c r="NYY1389" s="451"/>
      <c r="NYZ1389" s="447"/>
      <c r="NZA1389" s="428"/>
      <c r="NZB1389" s="469"/>
      <c r="NZC1389" s="414"/>
      <c r="NZD1389" s="414"/>
      <c r="NZE1389" s="414"/>
      <c r="NZF1389" s="414"/>
      <c r="NZG1389" s="414"/>
      <c r="NZH1389" s="415"/>
      <c r="NZI1389" s="414"/>
      <c r="NZJ1389" s="416"/>
      <c r="NZK1389" s="366"/>
      <c r="NZL1389" s="366"/>
      <c r="NZM1389" s="366"/>
      <c r="NZN1389" s="366"/>
      <c r="NZO1389" s="366"/>
      <c r="NZP1389" s="366"/>
      <c r="NZQ1389" s="366"/>
      <c r="NZR1389" s="366"/>
      <c r="NZS1389" s="419"/>
      <c r="NZT1389" s="480"/>
      <c r="NZU1389" s="482"/>
      <c r="NZV1389" s="482"/>
      <c r="NZW1389" s="482"/>
      <c r="NZX1389" s="482"/>
      <c r="NZY1389" s="482"/>
      <c r="NZZ1389" s="482"/>
      <c r="OAA1389" s="482"/>
      <c r="OAB1389" s="482"/>
      <c r="OAC1389" s="482"/>
      <c r="OAD1389" s="482"/>
      <c r="OAE1389" s="482"/>
      <c r="OAF1389" s="482"/>
      <c r="OAG1389" s="482"/>
      <c r="OAH1389" s="482"/>
      <c r="OAI1389" s="482"/>
      <c r="OAJ1389" s="482"/>
      <c r="OAK1389" s="482"/>
      <c r="OAL1389" s="482"/>
      <c r="OAM1389" s="481"/>
      <c r="OAN1389" s="447"/>
      <c r="OAO1389" s="447"/>
      <c r="OAP1389" s="451"/>
      <c r="OAQ1389" s="451"/>
      <c r="OAR1389" s="451"/>
      <c r="OAS1389" s="451"/>
      <c r="OAT1389" s="451"/>
      <c r="OAU1389" s="451"/>
      <c r="OAV1389" s="451"/>
      <c r="OAW1389" s="451"/>
      <c r="OAX1389" s="451"/>
      <c r="OAY1389" s="451"/>
      <c r="OAZ1389" s="447"/>
      <c r="OBA1389" s="428"/>
      <c r="OBB1389" s="469"/>
      <c r="OBC1389" s="414"/>
      <c r="OBD1389" s="414"/>
      <c r="OBE1389" s="414"/>
      <c r="OBF1389" s="414"/>
      <c r="OBG1389" s="414"/>
      <c r="OBH1389" s="415"/>
      <c r="OBI1389" s="414"/>
      <c r="OBJ1389" s="416"/>
      <c r="OBK1389" s="366"/>
      <c r="OBL1389" s="366"/>
      <c r="OBM1389" s="366"/>
      <c r="OBN1389" s="366"/>
      <c r="OBO1389" s="366"/>
      <c r="OBP1389" s="366"/>
      <c r="OBQ1389" s="366"/>
      <c r="OBR1389" s="366"/>
      <c r="OBS1389" s="419"/>
      <c r="OBT1389" s="480"/>
      <c r="OBU1389" s="482"/>
      <c r="OBV1389" s="482"/>
      <c r="OBW1389" s="482"/>
      <c r="OBX1389" s="482"/>
      <c r="OBY1389" s="482"/>
      <c r="OBZ1389" s="482"/>
      <c r="OCA1389" s="482"/>
      <c r="OCB1389" s="482"/>
      <c r="OCC1389" s="482"/>
      <c r="OCD1389" s="482"/>
      <c r="OCE1389" s="482"/>
      <c r="OCF1389" s="482"/>
      <c r="OCG1389" s="482"/>
      <c r="OCH1389" s="482"/>
      <c r="OCI1389" s="482"/>
      <c r="OCJ1389" s="482"/>
      <c r="OCK1389" s="482"/>
      <c r="OCL1389" s="482"/>
      <c r="OCM1389" s="481"/>
      <c r="OCN1389" s="447"/>
      <c r="OCO1389" s="447"/>
      <c r="OCP1389" s="451"/>
      <c r="OCQ1389" s="451"/>
      <c r="OCR1389" s="451"/>
      <c r="OCS1389" s="451"/>
      <c r="OCT1389" s="451"/>
      <c r="OCU1389" s="451"/>
      <c r="OCV1389" s="451"/>
      <c r="OCW1389" s="451"/>
      <c r="OCX1389" s="451"/>
      <c r="OCY1389" s="451"/>
      <c r="OCZ1389" s="447"/>
      <c r="ODA1389" s="428"/>
      <c r="ODB1389" s="469"/>
      <c r="ODC1389" s="414"/>
      <c r="ODD1389" s="414"/>
      <c r="ODE1389" s="414"/>
      <c r="ODF1389" s="414"/>
      <c r="ODG1389" s="414"/>
      <c r="ODH1389" s="415"/>
      <c r="ODI1389" s="414"/>
      <c r="ODJ1389" s="416"/>
      <c r="ODK1389" s="366"/>
      <c r="ODL1389" s="366"/>
      <c r="ODM1389" s="366"/>
      <c r="ODN1389" s="366"/>
      <c r="ODO1389" s="366"/>
      <c r="ODP1389" s="366"/>
      <c r="ODQ1389" s="366"/>
      <c r="ODR1389" s="366"/>
      <c r="ODS1389" s="419"/>
      <c r="ODT1389" s="480"/>
      <c r="ODU1389" s="482"/>
      <c r="ODV1389" s="482"/>
      <c r="ODW1389" s="482"/>
      <c r="ODX1389" s="482"/>
      <c r="ODY1389" s="482"/>
      <c r="ODZ1389" s="482"/>
      <c r="OEA1389" s="482"/>
      <c r="OEB1389" s="482"/>
      <c r="OEC1389" s="482"/>
      <c r="OED1389" s="482"/>
      <c r="OEE1389" s="482"/>
      <c r="OEF1389" s="482"/>
      <c r="OEG1389" s="482"/>
      <c r="OEH1389" s="482"/>
      <c r="OEI1389" s="482"/>
      <c r="OEJ1389" s="482"/>
      <c r="OEK1389" s="482"/>
      <c r="OEL1389" s="482"/>
      <c r="OEM1389" s="481"/>
      <c r="OEN1389" s="447"/>
      <c r="OEO1389" s="447"/>
      <c r="OEP1389" s="451"/>
      <c r="OEQ1389" s="451"/>
      <c r="OER1389" s="451"/>
      <c r="OES1389" s="451"/>
      <c r="OET1389" s="451"/>
      <c r="OEU1389" s="451"/>
      <c r="OEV1389" s="451"/>
      <c r="OEW1389" s="451"/>
      <c r="OEX1389" s="451"/>
      <c r="OEY1389" s="451"/>
      <c r="OEZ1389" s="447"/>
      <c r="OFA1389" s="428"/>
      <c r="OFB1389" s="469"/>
      <c r="OFC1389" s="414"/>
      <c r="OFD1389" s="414"/>
      <c r="OFE1389" s="414"/>
      <c r="OFF1389" s="414"/>
      <c r="OFG1389" s="414"/>
      <c r="OFH1389" s="415"/>
      <c r="OFI1389" s="414"/>
      <c r="OFJ1389" s="416"/>
      <c r="OFK1389" s="366"/>
      <c r="OFL1389" s="366"/>
      <c r="OFM1389" s="366"/>
      <c r="OFN1389" s="366"/>
      <c r="OFO1389" s="366"/>
      <c r="OFP1389" s="366"/>
      <c r="OFQ1389" s="366"/>
      <c r="OFR1389" s="366"/>
      <c r="OFS1389" s="419"/>
      <c r="OFT1389" s="480"/>
      <c r="OFU1389" s="482"/>
      <c r="OFV1389" s="482"/>
      <c r="OFW1389" s="482"/>
      <c r="OFX1389" s="482"/>
      <c r="OFY1389" s="482"/>
      <c r="OFZ1389" s="482"/>
      <c r="OGA1389" s="482"/>
      <c r="OGB1389" s="482"/>
      <c r="OGC1389" s="482"/>
      <c r="OGD1389" s="482"/>
      <c r="OGE1389" s="482"/>
      <c r="OGF1389" s="482"/>
      <c r="OGG1389" s="482"/>
      <c r="OGH1389" s="482"/>
      <c r="OGI1389" s="482"/>
      <c r="OGJ1389" s="482"/>
      <c r="OGK1389" s="482"/>
      <c r="OGL1389" s="482"/>
      <c r="OGM1389" s="481"/>
      <c r="OGN1389" s="447"/>
      <c r="OGO1389" s="447"/>
      <c r="OGP1389" s="451"/>
      <c r="OGQ1389" s="451"/>
      <c r="OGR1389" s="451"/>
      <c r="OGS1389" s="451"/>
      <c r="OGT1389" s="451"/>
      <c r="OGU1389" s="451"/>
      <c r="OGV1389" s="451"/>
      <c r="OGW1389" s="451"/>
      <c r="OGX1389" s="451"/>
      <c r="OGY1389" s="451"/>
      <c r="OGZ1389" s="447"/>
      <c r="OHA1389" s="428"/>
      <c r="OHB1389" s="469"/>
      <c r="OHC1389" s="414"/>
      <c r="OHD1389" s="414"/>
      <c r="OHE1389" s="414"/>
      <c r="OHF1389" s="414"/>
      <c r="OHG1389" s="414"/>
      <c r="OHH1389" s="415"/>
      <c r="OHI1389" s="414"/>
      <c r="OHJ1389" s="416"/>
      <c r="OHK1389" s="366"/>
      <c r="OHL1389" s="366"/>
      <c r="OHM1389" s="366"/>
      <c r="OHN1389" s="366"/>
      <c r="OHO1389" s="366"/>
      <c r="OHP1389" s="366"/>
      <c r="OHQ1389" s="366"/>
      <c r="OHR1389" s="366"/>
      <c r="OHS1389" s="419"/>
      <c r="OHT1389" s="480"/>
      <c r="OHU1389" s="482"/>
      <c r="OHV1389" s="482"/>
      <c r="OHW1389" s="482"/>
      <c r="OHX1389" s="482"/>
      <c r="OHY1389" s="482"/>
      <c r="OHZ1389" s="482"/>
      <c r="OIA1389" s="482"/>
      <c r="OIB1389" s="482"/>
      <c r="OIC1389" s="482"/>
      <c r="OID1389" s="482"/>
      <c r="OIE1389" s="482"/>
      <c r="OIF1389" s="482"/>
      <c r="OIG1389" s="482"/>
      <c r="OIH1389" s="482"/>
      <c r="OII1389" s="482"/>
      <c r="OIJ1389" s="482"/>
      <c r="OIK1389" s="482"/>
      <c r="OIL1389" s="482"/>
      <c r="OIM1389" s="481"/>
      <c r="OIN1389" s="447"/>
      <c r="OIO1389" s="447"/>
      <c r="OIP1389" s="451"/>
      <c r="OIQ1389" s="451"/>
      <c r="OIR1389" s="451"/>
      <c r="OIS1389" s="451"/>
      <c r="OIT1389" s="451"/>
      <c r="OIU1389" s="451"/>
      <c r="OIV1389" s="451"/>
      <c r="OIW1389" s="451"/>
      <c r="OIX1389" s="451"/>
      <c r="OIY1389" s="451"/>
      <c r="OIZ1389" s="447"/>
      <c r="OJA1389" s="428"/>
      <c r="OJB1389" s="469"/>
      <c r="OJC1389" s="414"/>
      <c r="OJD1389" s="414"/>
      <c r="OJE1389" s="414"/>
      <c r="OJF1389" s="414"/>
      <c r="OJG1389" s="414"/>
      <c r="OJH1389" s="415"/>
      <c r="OJI1389" s="414"/>
      <c r="OJJ1389" s="416"/>
      <c r="OJK1389" s="366"/>
      <c r="OJL1389" s="366"/>
      <c r="OJM1389" s="366"/>
      <c r="OJN1389" s="366"/>
      <c r="OJO1389" s="366"/>
      <c r="OJP1389" s="366"/>
      <c r="OJQ1389" s="366"/>
      <c r="OJR1389" s="366"/>
      <c r="OJS1389" s="419"/>
      <c r="OJT1389" s="480"/>
      <c r="OJU1389" s="482"/>
      <c r="OJV1389" s="482"/>
      <c r="OJW1389" s="482"/>
      <c r="OJX1389" s="482"/>
      <c r="OJY1389" s="482"/>
      <c r="OJZ1389" s="482"/>
      <c r="OKA1389" s="482"/>
      <c r="OKB1389" s="482"/>
      <c r="OKC1389" s="482"/>
      <c r="OKD1389" s="482"/>
      <c r="OKE1389" s="482"/>
      <c r="OKF1389" s="482"/>
      <c r="OKG1389" s="482"/>
      <c r="OKH1389" s="482"/>
      <c r="OKI1389" s="482"/>
      <c r="OKJ1389" s="482"/>
      <c r="OKK1389" s="482"/>
      <c r="OKL1389" s="482"/>
      <c r="OKM1389" s="481"/>
      <c r="OKN1389" s="447"/>
      <c r="OKO1389" s="447"/>
      <c r="OKP1389" s="451"/>
      <c r="OKQ1389" s="451"/>
      <c r="OKR1389" s="451"/>
      <c r="OKS1389" s="451"/>
      <c r="OKT1389" s="451"/>
      <c r="OKU1389" s="451"/>
      <c r="OKV1389" s="451"/>
      <c r="OKW1389" s="451"/>
      <c r="OKX1389" s="451"/>
      <c r="OKY1389" s="451"/>
      <c r="OKZ1389" s="447"/>
      <c r="OLA1389" s="428"/>
      <c r="OLB1389" s="469"/>
      <c r="OLC1389" s="414"/>
      <c r="OLD1389" s="414"/>
      <c r="OLE1389" s="414"/>
      <c r="OLF1389" s="414"/>
      <c r="OLG1389" s="414"/>
      <c r="OLH1389" s="415"/>
      <c r="OLI1389" s="414"/>
      <c r="OLJ1389" s="416"/>
      <c r="OLK1389" s="366"/>
      <c r="OLL1389" s="366"/>
      <c r="OLM1389" s="366"/>
      <c r="OLN1389" s="366"/>
      <c r="OLO1389" s="366"/>
      <c r="OLP1389" s="366"/>
      <c r="OLQ1389" s="366"/>
      <c r="OLR1389" s="366"/>
      <c r="OLS1389" s="419"/>
      <c r="OLT1389" s="480"/>
      <c r="OLU1389" s="482"/>
      <c r="OLV1389" s="482"/>
      <c r="OLW1389" s="482"/>
      <c r="OLX1389" s="482"/>
      <c r="OLY1389" s="482"/>
      <c r="OLZ1389" s="482"/>
      <c r="OMA1389" s="482"/>
      <c r="OMB1389" s="482"/>
      <c r="OMC1389" s="482"/>
      <c r="OMD1389" s="482"/>
      <c r="OME1389" s="482"/>
      <c r="OMF1389" s="482"/>
      <c r="OMG1389" s="482"/>
      <c r="OMH1389" s="482"/>
      <c r="OMI1389" s="482"/>
      <c r="OMJ1389" s="482"/>
      <c r="OMK1389" s="482"/>
      <c r="OML1389" s="482"/>
      <c r="OMM1389" s="481"/>
      <c r="OMN1389" s="447"/>
      <c r="OMO1389" s="447"/>
      <c r="OMP1389" s="451"/>
      <c r="OMQ1389" s="451"/>
      <c r="OMR1389" s="451"/>
      <c r="OMS1389" s="451"/>
      <c r="OMT1389" s="451"/>
      <c r="OMU1389" s="451"/>
      <c r="OMV1389" s="451"/>
      <c r="OMW1389" s="451"/>
      <c r="OMX1389" s="451"/>
      <c r="OMY1389" s="451"/>
      <c r="OMZ1389" s="447"/>
      <c r="ONA1389" s="428"/>
      <c r="ONB1389" s="469"/>
      <c r="ONC1389" s="414"/>
      <c r="OND1389" s="414"/>
      <c r="ONE1389" s="414"/>
      <c r="ONF1389" s="414"/>
      <c r="ONG1389" s="414"/>
      <c r="ONH1389" s="415"/>
      <c r="ONI1389" s="414"/>
      <c r="ONJ1389" s="416"/>
      <c r="ONK1389" s="366"/>
      <c r="ONL1389" s="366"/>
      <c r="ONM1389" s="366"/>
      <c r="ONN1389" s="366"/>
      <c r="ONO1389" s="366"/>
      <c r="ONP1389" s="366"/>
      <c r="ONQ1389" s="366"/>
      <c r="ONR1389" s="366"/>
      <c r="ONS1389" s="419"/>
      <c r="ONT1389" s="480"/>
      <c r="ONU1389" s="482"/>
      <c r="ONV1389" s="482"/>
      <c r="ONW1389" s="482"/>
      <c r="ONX1389" s="482"/>
      <c r="ONY1389" s="482"/>
      <c r="ONZ1389" s="482"/>
      <c r="OOA1389" s="482"/>
      <c r="OOB1389" s="482"/>
      <c r="OOC1389" s="482"/>
      <c r="OOD1389" s="482"/>
      <c r="OOE1389" s="482"/>
      <c r="OOF1389" s="482"/>
      <c r="OOG1389" s="482"/>
      <c r="OOH1389" s="482"/>
      <c r="OOI1389" s="482"/>
      <c r="OOJ1389" s="482"/>
      <c r="OOK1389" s="482"/>
      <c r="OOL1389" s="482"/>
      <c r="OOM1389" s="481"/>
      <c r="OON1389" s="447"/>
      <c r="OOO1389" s="447"/>
      <c r="OOP1389" s="451"/>
      <c r="OOQ1389" s="451"/>
      <c r="OOR1389" s="451"/>
      <c r="OOS1389" s="451"/>
      <c r="OOT1389" s="451"/>
      <c r="OOU1389" s="451"/>
      <c r="OOV1389" s="451"/>
      <c r="OOW1389" s="451"/>
      <c r="OOX1389" s="451"/>
      <c r="OOY1389" s="451"/>
      <c r="OOZ1389" s="447"/>
      <c r="OPA1389" s="428"/>
      <c r="OPB1389" s="469"/>
      <c r="OPC1389" s="414"/>
      <c r="OPD1389" s="414"/>
      <c r="OPE1389" s="414"/>
      <c r="OPF1389" s="414"/>
      <c r="OPG1389" s="414"/>
      <c r="OPH1389" s="415"/>
      <c r="OPI1389" s="414"/>
      <c r="OPJ1389" s="416"/>
      <c r="OPK1389" s="366"/>
      <c r="OPL1389" s="366"/>
      <c r="OPM1389" s="366"/>
      <c r="OPN1389" s="366"/>
      <c r="OPO1389" s="366"/>
      <c r="OPP1389" s="366"/>
      <c r="OPQ1389" s="366"/>
      <c r="OPR1389" s="366"/>
      <c r="OPS1389" s="419"/>
      <c r="OPT1389" s="480"/>
      <c r="OPU1389" s="482"/>
      <c r="OPV1389" s="482"/>
      <c r="OPW1389" s="482"/>
      <c r="OPX1389" s="482"/>
      <c r="OPY1389" s="482"/>
      <c r="OPZ1389" s="482"/>
      <c r="OQA1389" s="482"/>
      <c r="OQB1389" s="482"/>
      <c r="OQC1389" s="482"/>
      <c r="OQD1389" s="482"/>
      <c r="OQE1389" s="482"/>
      <c r="OQF1389" s="482"/>
      <c r="OQG1389" s="482"/>
      <c r="OQH1389" s="482"/>
      <c r="OQI1389" s="482"/>
      <c r="OQJ1389" s="482"/>
      <c r="OQK1389" s="482"/>
      <c r="OQL1389" s="482"/>
      <c r="OQM1389" s="481"/>
      <c r="OQN1389" s="447"/>
      <c r="OQO1389" s="447"/>
      <c r="OQP1389" s="451"/>
      <c r="OQQ1389" s="451"/>
      <c r="OQR1389" s="451"/>
      <c r="OQS1389" s="451"/>
      <c r="OQT1389" s="451"/>
      <c r="OQU1389" s="451"/>
      <c r="OQV1389" s="451"/>
      <c r="OQW1389" s="451"/>
      <c r="OQX1389" s="451"/>
      <c r="OQY1389" s="451"/>
      <c r="OQZ1389" s="447"/>
      <c r="ORA1389" s="428"/>
      <c r="ORB1389" s="469"/>
      <c r="ORC1389" s="414"/>
      <c r="ORD1389" s="414"/>
      <c r="ORE1389" s="414"/>
      <c r="ORF1389" s="414"/>
      <c r="ORG1389" s="414"/>
      <c r="ORH1389" s="415"/>
      <c r="ORI1389" s="414"/>
      <c r="ORJ1389" s="416"/>
      <c r="ORK1389" s="366"/>
      <c r="ORL1389" s="366"/>
      <c r="ORM1389" s="366"/>
      <c r="ORN1389" s="366"/>
      <c r="ORO1389" s="366"/>
      <c r="ORP1389" s="366"/>
      <c r="ORQ1389" s="366"/>
      <c r="ORR1389" s="366"/>
      <c r="ORS1389" s="419"/>
      <c r="ORT1389" s="480"/>
      <c r="ORU1389" s="482"/>
      <c r="ORV1389" s="482"/>
      <c r="ORW1389" s="482"/>
      <c r="ORX1389" s="482"/>
      <c r="ORY1389" s="482"/>
      <c r="ORZ1389" s="482"/>
      <c r="OSA1389" s="482"/>
      <c r="OSB1389" s="482"/>
      <c r="OSC1389" s="482"/>
      <c r="OSD1389" s="482"/>
      <c r="OSE1389" s="482"/>
      <c r="OSF1389" s="482"/>
      <c r="OSG1389" s="482"/>
      <c r="OSH1389" s="482"/>
      <c r="OSI1389" s="482"/>
      <c r="OSJ1389" s="482"/>
      <c r="OSK1389" s="482"/>
      <c r="OSL1389" s="482"/>
      <c r="OSM1389" s="481"/>
      <c r="OSN1389" s="447"/>
      <c r="OSO1389" s="447"/>
      <c r="OSP1389" s="451"/>
      <c r="OSQ1389" s="451"/>
      <c r="OSR1389" s="451"/>
      <c r="OSS1389" s="451"/>
      <c r="OST1389" s="451"/>
      <c r="OSU1389" s="451"/>
      <c r="OSV1389" s="451"/>
      <c r="OSW1389" s="451"/>
      <c r="OSX1389" s="451"/>
      <c r="OSY1389" s="451"/>
      <c r="OSZ1389" s="447"/>
      <c r="OTA1389" s="428"/>
      <c r="OTB1389" s="469"/>
      <c r="OTC1389" s="414"/>
      <c r="OTD1389" s="414"/>
      <c r="OTE1389" s="414"/>
      <c r="OTF1389" s="414"/>
      <c r="OTG1389" s="414"/>
      <c r="OTH1389" s="415"/>
      <c r="OTI1389" s="414"/>
      <c r="OTJ1389" s="416"/>
      <c r="OTK1389" s="366"/>
      <c r="OTL1389" s="366"/>
      <c r="OTM1389" s="366"/>
      <c r="OTN1389" s="366"/>
      <c r="OTO1389" s="366"/>
      <c r="OTP1389" s="366"/>
      <c r="OTQ1389" s="366"/>
      <c r="OTR1389" s="366"/>
      <c r="OTS1389" s="419"/>
      <c r="OTT1389" s="480"/>
      <c r="OTU1389" s="482"/>
      <c r="OTV1389" s="482"/>
      <c r="OTW1389" s="482"/>
      <c r="OTX1389" s="482"/>
      <c r="OTY1389" s="482"/>
      <c r="OTZ1389" s="482"/>
      <c r="OUA1389" s="482"/>
      <c r="OUB1389" s="482"/>
      <c r="OUC1389" s="482"/>
      <c r="OUD1389" s="482"/>
      <c r="OUE1389" s="482"/>
      <c r="OUF1389" s="482"/>
      <c r="OUG1389" s="482"/>
      <c r="OUH1389" s="482"/>
      <c r="OUI1389" s="482"/>
      <c r="OUJ1389" s="482"/>
      <c r="OUK1389" s="482"/>
      <c r="OUL1389" s="482"/>
      <c r="OUM1389" s="481"/>
      <c r="OUN1389" s="447"/>
      <c r="OUO1389" s="447"/>
      <c r="OUP1389" s="451"/>
      <c r="OUQ1389" s="451"/>
      <c r="OUR1389" s="451"/>
      <c r="OUS1389" s="451"/>
      <c r="OUT1389" s="451"/>
      <c r="OUU1389" s="451"/>
      <c r="OUV1389" s="451"/>
      <c r="OUW1389" s="451"/>
      <c r="OUX1389" s="451"/>
      <c r="OUY1389" s="451"/>
      <c r="OUZ1389" s="447"/>
      <c r="OVA1389" s="428"/>
      <c r="OVB1389" s="469"/>
      <c r="OVC1389" s="414"/>
      <c r="OVD1389" s="414"/>
      <c r="OVE1389" s="414"/>
      <c r="OVF1389" s="414"/>
      <c r="OVG1389" s="414"/>
      <c r="OVH1389" s="415"/>
      <c r="OVI1389" s="414"/>
      <c r="OVJ1389" s="416"/>
      <c r="OVK1389" s="366"/>
      <c r="OVL1389" s="366"/>
      <c r="OVM1389" s="366"/>
      <c r="OVN1389" s="366"/>
      <c r="OVO1389" s="366"/>
      <c r="OVP1389" s="366"/>
      <c r="OVQ1389" s="366"/>
      <c r="OVR1389" s="366"/>
      <c r="OVS1389" s="419"/>
      <c r="OVT1389" s="480"/>
      <c r="OVU1389" s="482"/>
      <c r="OVV1389" s="482"/>
      <c r="OVW1389" s="482"/>
      <c r="OVX1389" s="482"/>
      <c r="OVY1389" s="482"/>
      <c r="OVZ1389" s="482"/>
      <c r="OWA1389" s="482"/>
      <c r="OWB1389" s="482"/>
      <c r="OWC1389" s="482"/>
      <c r="OWD1389" s="482"/>
      <c r="OWE1389" s="482"/>
      <c r="OWF1389" s="482"/>
      <c r="OWG1389" s="482"/>
      <c r="OWH1389" s="482"/>
      <c r="OWI1389" s="482"/>
      <c r="OWJ1389" s="482"/>
      <c r="OWK1389" s="482"/>
      <c r="OWL1389" s="482"/>
      <c r="OWM1389" s="481"/>
      <c r="OWN1389" s="447"/>
      <c r="OWO1389" s="447"/>
      <c r="OWP1389" s="451"/>
      <c r="OWQ1389" s="451"/>
      <c r="OWR1389" s="451"/>
      <c r="OWS1389" s="451"/>
      <c r="OWT1389" s="451"/>
      <c r="OWU1389" s="451"/>
      <c r="OWV1389" s="451"/>
      <c r="OWW1389" s="451"/>
      <c r="OWX1389" s="451"/>
      <c r="OWY1389" s="451"/>
      <c r="OWZ1389" s="447"/>
      <c r="OXA1389" s="428"/>
      <c r="OXB1389" s="469"/>
      <c r="OXC1389" s="414"/>
      <c r="OXD1389" s="414"/>
      <c r="OXE1389" s="414"/>
      <c r="OXF1389" s="414"/>
      <c r="OXG1389" s="414"/>
      <c r="OXH1389" s="415"/>
      <c r="OXI1389" s="414"/>
      <c r="OXJ1389" s="416"/>
      <c r="OXK1389" s="366"/>
      <c r="OXL1389" s="366"/>
      <c r="OXM1389" s="366"/>
      <c r="OXN1389" s="366"/>
      <c r="OXO1389" s="366"/>
      <c r="OXP1389" s="366"/>
      <c r="OXQ1389" s="366"/>
      <c r="OXR1389" s="366"/>
      <c r="OXS1389" s="419"/>
      <c r="OXT1389" s="480"/>
      <c r="OXU1389" s="482"/>
      <c r="OXV1389" s="482"/>
      <c r="OXW1389" s="482"/>
      <c r="OXX1389" s="482"/>
      <c r="OXY1389" s="482"/>
      <c r="OXZ1389" s="482"/>
      <c r="OYA1389" s="482"/>
      <c r="OYB1389" s="482"/>
      <c r="OYC1389" s="482"/>
      <c r="OYD1389" s="482"/>
      <c r="OYE1389" s="482"/>
      <c r="OYF1389" s="482"/>
      <c r="OYG1389" s="482"/>
      <c r="OYH1389" s="482"/>
      <c r="OYI1389" s="482"/>
      <c r="OYJ1389" s="482"/>
      <c r="OYK1389" s="482"/>
      <c r="OYL1389" s="482"/>
      <c r="OYM1389" s="481"/>
      <c r="OYN1389" s="447"/>
      <c r="OYO1389" s="447"/>
      <c r="OYP1389" s="451"/>
      <c r="OYQ1389" s="451"/>
      <c r="OYR1389" s="451"/>
      <c r="OYS1389" s="451"/>
      <c r="OYT1389" s="451"/>
      <c r="OYU1389" s="451"/>
      <c r="OYV1389" s="451"/>
      <c r="OYW1389" s="451"/>
      <c r="OYX1389" s="451"/>
      <c r="OYY1389" s="451"/>
      <c r="OYZ1389" s="447"/>
      <c r="OZA1389" s="428"/>
      <c r="OZB1389" s="469"/>
      <c r="OZC1389" s="414"/>
      <c r="OZD1389" s="414"/>
      <c r="OZE1389" s="414"/>
      <c r="OZF1389" s="414"/>
      <c r="OZG1389" s="414"/>
      <c r="OZH1389" s="415"/>
      <c r="OZI1389" s="414"/>
      <c r="OZJ1389" s="416"/>
      <c r="OZK1389" s="366"/>
      <c r="OZL1389" s="366"/>
      <c r="OZM1389" s="366"/>
      <c r="OZN1389" s="366"/>
      <c r="OZO1389" s="366"/>
      <c r="OZP1389" s="366"/>
      <c r="OZQ1389" s="366"/>
      <c r="OZR1389" s="366"/>
      <c r="OZS1389" s="419"/>
      <c r="OZT1389" s="480"/>
      <c r="OZU1389" s="482"/>
      <c r="OZV1389" s="482"/>
      <c r="OZW1389" s="482"/>
      <c r="OZX1389" s="482"/>
      <c r="OZY1389" s="482"/>
      <c r="OZZ1389" s="482"/>
      <c r="PAA1389" s="482"/>
      <c r="PAB1389" s="482"/>
      <c r="PAC1389" s="482"/>
      <c r="PAD1389" s="482"/>
      <c r="PAE1389" s="482"/>
      <c r="PAF1389" s="482"/>
      <c r="PAG1389" s="482"/>
      <c r="PAH1389" s="482"/>
      <c r="PAI1389" s="482"/>
      <c r="PAJ1389" s="482"/>
      <c r="PAK1389" s="482"/>
      <c r="PAL1389" s="482"/>
      <c r="PAM1389" s="481"/>
      <c r="PAN1389" s="447"/>
      <c r="PAO1389" s="447"/>
      <c r="PAP1389" s="451"/>
      <c r="PAQ1389" s="451"/>
      <c r="PAR1389" s="451"/>
      <c r="PAS1389" s="451"/>
      <c r="PAT1389" s="451"/>
      <c r="PAU1389" s="451"/>
      <c r="PAV1389" s="451"/>
      <c r="PAW1389" s="451"/>
      <c r="PAX1389" s="451"/>
      <c r="PAY1389" s="451"/>
      <c r="PAZ1389" s="447"/>
      <c r="PBA1389" s="428"/>
      <c r="PBB1389" s="469"/>
      <c r="PBC1389" s="414"/>
      <c r="PBD1389" s="414"/>
      <c r="PBE1389" s="414"/>
      <c r="PBF1389" s="414"/>
      <c r="PBG1389" s="414"/>
      <c r="PBH1389" s="415"/>
      <c r="PBI1389" s="414"/>
      <c r="PBJ1389" s="416"/>
      <c r="PBK1389" s="366"/>
      <c r="PBL1389" s="366"/>
      <c r="PBM1389" s="366"/>
      <c r="PBN1389" s="366"/>
      <c r="PBO1389" s="366"/>
      <c r="PBP1389" s="366"/>
      <c r="PBQ1389" s="366"/>
      <c r="PBR1389" s="366"/>
      <c r="PBS1389" s="419"/>
      <c r="PBT1389" s="480"/>
      <c r="PBU1389" s="482"/>
      <c r="PBV1389" s="482"/>
      <c r="PBW1389" s="482"/>
      <c r="PBX1389" s="482"/>
      <c r="PBY1389" s="482"/>
      <c r="PBZ1389" s="482"/>
      <c r="PCA1389" s="482"/>
      <c r="PCB1389" s="482"/>
      <c r="PCC1389" s="482"/>
      <c r="PCD1389" s="482"/>
      <c r="PCE1389" s="482"/>
      <c r="PCF1389" s="482"/>
      <c r="PCG1389" s="482"/>
      <c r="PCH1389" s="482"/>
      <c r="PCI1389" s="482"/>
      <c r="PCJ1389" s="482"/>
      <c r="PCK1389" s="482"/>
      <c r="PCL1389" s="482"/>
      <c r="PCM1389" s="481"/>
      <c r="PCN1389" s="447"/>
      <c r="PCO1389" s="447"/>
      <c r="PCP1389" s="451"/>
      <c r="PCQ1389" s="451"/>
      <c r="PCR1389" s="451"/>
      <c r="PCS1389" s="451"/>
      <c r="PCT1389" s="451"/>
      <c r="PCU1389" s="451"/>
      <c r="PCV1389" s="451"/>
      <c r="PCW1389" s="451"/>
      <c r="PCX1389" s="451"/>
      <c r="PCY1389" s="451"/>
      <c r="PCZ1389" s="447"/>
      <c r="PDA1389" s="428"/>
      <c r="PDB1389" s="469"/>
      <c r="PDC1389" s="414"/>
      <c r="PDD1389" s="414"/>
      <c r="PDE1389" s="414"/>
      <c r="PDF1389" s="414"/>
      <c r="PDG1389" s="414"/>
      <c r="PDH1389" s="415"/>
      <c r="PDI1389" s="414"/>
      <c r="PDJ1389" s="416"/>
      <c r="PDK1389" s="366"/>
      <c r="PDL1389" s="366"/>
      <c r="PDM1389" s="366"/>
      <c r="PDN1389" s="366"/>
      <c r="PDO1389" s="366"/>
      <c r="PDP1389" s="366"/>
      <c r="PDQ1389" s="366"/>
      <c r="PDR1389" s="366"/>
      <c r="PDS1389" s="419"/>
      <c r="PDT1389" s="480"/>
      <c r="PDU1389" s="482"/>
      <c r="PDV1389" s="482"/>
      <c r="PDW1389" s="482"/>
      <c r="PDX1389" s="482"/>
      <c r="PDY1389" s="482"/>
      <c r="PDZ1389" s="482"/>
      <c r="PEA1389" s="482"/>
      <c r="PEB1389" s="482"/>
      <c r="PEC1389" s="482"/>
      <c r="PED1389" s="482"/>
      <c r="PEE1389" s="482"/>
      <c r="PEF1389" s="482"/>
      <c r="PEG1389" s="482"/>
      <c r="PEH1389" s="482"/>
      <c r="PEI1389" s="482"/>
      <c r="PEJ1389" s="482"/>
      <c r="PEK1389" s="482"/>
      <c r="PEL1389" s="482"/>
      <c r="PEM1389" s="481"/>
      <c r="PEN1389" s="447"/>
      <c r="PEO1389" s="447"/>
      <c r="PEP1389" s="451"/>
      <c r="PEQ1389" s="451"/>
      <c r="PER1389" s="451"/>
      <c r="PES1389" s="451"/>
      <c r="PET1389" s="451"/>
      <c r="PEU1389" s="451"/>
      <c r="PEV1389" s="451"/>
      <c r="PEW1389" s="451"/>
      <c r="PEX1389" s="451"/>
      <c r="PEY1389" s="451"/>
      <c r="PEZ1389" s="447"/>
      <c r="PFA1389" s="428"/>
      <c r="PFB1389" s="469"/>
      <c r="PFC1389" s="414"/>
      <c r="PFD1389" s="414"/>
      <c r="PFE1389" s="414"/>
      <c r="PFF1389" s="414"/>
      <c r="PFG1389" s="414"/>
      <c r="PFH1389" s="415"/>
      <c r="PFI1389" s="414"/>
      <c r="PFJ1389" s="416"/>
      <c r="PFK1389" s="366"/>
      <c r="PFL1389" s="366"/>
      <c r="PFM1389" s="366"/>
      <c r="PFN1389" s="366"/>
      <c r="PFO1389" s="366"/>
      <c r="PFP1389" s="366"/>
      <c r="PFQ1389" s="366"/>
      <c r="PFR1389" s="366"/>
      <c r="PFS1389" s="419"/>
      <c r="PFT1389" s="480"/>
      <c r="PFU1389" s="482"/>
      <c r="PFV1389" s="482"/>
      <c r="PFW1389" s="482"/>
      <c r="PFX1389" s="482"/>
      <c r="PFY1389" s="482"/>
      <c r="PFZ1389" s="482"/>
      <c r="PGA1389" s="482"/>
      <c r="PGB1389" s="482"/>
      <c r="PGC1389" s="482"/>
      <c r="PGD1389" s="482"/>
      <c r="PGE1389" s="482"/>
      <c r="PGF1389" s="482"/>
      <c r="PGG1389" s="482"/>
      <c r="PGH1389" s="482"/>
      <c r="PGI1389" s="482"/>
      <c r="PGJ1389" s="482"/>
      <c r="PGK1389" s="482"/>
      <c r="PGL1389" s="482"/>
      <c r="PGM1389" s="481"/>
      <c r="PGN1389" s="447"/>
      <c r="PGO1389" s="447"/>
      <c r="PGP1389" s="451"/>
      <c r="PGQ1389" s="451"/>
      <c r="PGR1389" s="451"/>
      <c r="PGS1389" s="451"/>
      <c r="PGT1389" s="451"/>
      <c r="PGU1389" s="451"/>
      <c r="PGV1389" s="451"/>
      <c r="PGW1389" s="451"/>
      <c r="PGX1389" s="451"/>
      <c r="PGY1389" s="451"/>
      <c r="PGZ1389" s="447"/>
      <c r="PHA1389" s="428"/>
      <c r="PHB1389" s="469"/>
      <c r="PHC1389" s="414"/>
      <c r="PHD1389" s="414"/>
      <c r="PHE1389" s="414"/>
      <c r="PHF1389" s="414"/>
      <c r="PHG1389" s="414"/>
      <c r="PHH1389" s="415"/>
      <c r="PHI1389" s="414"/>
      <c r="PHJ1389" s="416"/>
      <c r="PHK1389" s="366"/>
      <c r="PHL1389" s="366"/>
      <c r="PHM1389" s="366"/>
      <c r="PHN1389" s="366"/>
      <c r="PHO1389" s="366"/>
      <c r="PHP1389" s="366"/>
      <c r="PHQ1389" s="366"/>
      <c r="PHR1389" s="366"/>
      <c r="PHS1389" s="419"/>
      <c r="PHT1389" s="480"/>
      <c r="PHU1389" s="482"/>
      <c r="PHV1389" s="482"/>
      <c r="PHW1389" s="482"/>
      <c r="PHX1389" s="482"/>
      <c r="PHY1389" s="482"/>
      <c r="PHZ1389" s="482"/>
      <c r="PIA1389" s="482"/>
      <c r="PIB1389" s="482"/>
      <c r="PIC1389" s="482"/>
      <c r="PID1389" s="482"/>
      <c r="PIE1389" s="482"/>
      <c r="PIF1389" s="482"/>
      <c r="PIG1389" s="482"/>
      <c r="PIH1389" s="482"/>
      <c r="PII1389" s="482"/>
      <c r="PIJ1389" s="482"/>
      <c r="PIK1389" s="482"/>
      <c r="PIL1389" s="482"/>
      <c r="PIM1389" s="481"/>
      <c r="PIN1389" s="447"/>
      <c r="PIO1389" s="447"/>
      <c r="PIP1389" s="451"/>
      <c r="PIQ1389" s="451"/>
      <c r="PIR1389" s="451"/>
      <c r="PIS1389" s="451"/>
      <c r="PIT1389" s="451"/>
      <c r="PIU1389" s="451"/>
      <c r="PIV1389" s="451"/>
      <c r="PIW1389" s="451"/>
      <c r="PIX1389" s="451"/>
      <c r="PIY1389" s="451"/>
      <c r="PIZ1389" s="447"/>
      <c r="PJA1389" s="428"/>
      <c r="PJB1389" s="469"/>
      <c r="PJC1389" s="414"/>
      <c r="PJD1389" s="414"/>
      <c r="PJE1389" s="414"/>
      <c r="PJF1389" s="414"/>
      <c r="PJG1389" s="414"/>
      <c r="PJH1389" s="415"/>
      <c r="PJI1389" s="414"/>
      <c r="PJJ1389" s="416"/>
      <c r="PJK1389" s="366"/>
      <c r="PJL1389" s="366"/>
      <c r="PJM1389" s="366"/>
      <c r="PJN1389" s="366"/>
      <c r="PJO1389" s="366"/>
      <c r="PJP1389" s="366"/>
      <c r="PJQ1389" s="366"/>
      <c r="PJR1389" s="366"/>
      <c r="PJS1389" s="419"/>
      <c r="PJT1389" s="480"/>
      <c r="PJU1389" s="482"/>
      <c r="PJV1389" s="482"/>
      <c r="PJW1389" s="482"/>
      <c r="PJX1389" s="482"/>
      <c r="PJY1389" s="482"/>
      <c r="PJZ1389" s="482"/>
      <c r="PKA1389" s="482"/>
      <c r="PKB1389" s="482"/>
      <c r="PKC1389" s="482"/>
      <c r="PKD1389" s="482"/>
      <c r="PKE1389" s="482"/>
      <c r="PKF1389" s="482"/>
      <c r="PKG1389" s="482"/>
      <c r="PKH1389" s="482"/>
      <c r="PKI1389" s="482"/>
      <c r="PKJ1389" s="482"/>
      <c r="PKK1389" s="482"/>
      <c r="PKL1389" s="482"/>
      <c r="PKM1389" s="481"/>
      <c r="PKN1389" s="447"/>
      <c r="PKO1389" s="447"/>
      <c r="PKP1389" s="451"/>
      <c r="PKQ1389" s="451"/>
      <c r="PKR1389" s="451"/>
      <c r="PKS1389" s="451"/>
      <c r="PKT1389" s="451"/>
      <c r="PKU1389" s="451"/>
      <c r="PKV1389" s="451"/>
      <c r="PKW1389" s="451"/>
      <c r="PKX1389" s="451"/>
      <c r="PKY1389" s="451"/>
      <c r="PKZ1389" s="447"/>
      <c r="PLA1389" s="428"/>
      <c r="PLB1389" s="469"/>
      <c r="PLC1389" s="414"/>
      <c r="PLD1389" s="414"/>
      <c r="PLE1389" s="414"/>
      <c r="PLF1389" s="414"/>
      <c r="PLG1389" s="414"/>
      <c r="PLH1389" s="415"/>
      <c r="PLI1389" s="414"/>
      <c r="PLJ1389" s="416"/>
      <c r="PLK1389" s="366"/>
      <c r="PLL1389" s="366"/>
      <c r="PLM1389" s="366"/>
      <c r="PLN1389" s="366"/>
      <c r="PLO1389" s="366"/>
      <c r="PLP1389" s="366"/>
      <c r="PLQ1389" s="366"/>
      <c r="PLR1389" s="366"/>
      <c r="PLS1389" s="419"/>
      <c r="PLT1389" s="480"/>
      <c r="PLU1389" s="482"/>
      <c r="PLV1389" s="482"/>
      <c r="PLW1389" s="482"/>
      <c r="PLX1389" s="482"/>
      <c r="PLY1389" s="482"/>
      <c r="PLZ1389" s="482"/>
      <c r="PMA1389" s="482"/>
      <c r="PMB1389" s="482"/>
      <c r="PMC1389" s="482"/>
      <c r="PMD1389" s="482"/>
      <c r="PME1389" s="482"/>
      <c r="PMF1389" s="482"/>
      <c r="PMG1389" s="482"/>
      <c r="PMH1389" s="482"/>
      <c r="PMI1389" s="482"/>
      <c r="PMJ1389" s="482"/>
      <c r="PMK1389" s="482"/>
      <c r="PML1389" s="482"/>
      <c r="PMM1389" s="481"/>
      <c r="PMN1389" s="447"/>
      <c r="PMO1389" s="447"/>
      <c r="PMP1389" s="451"/>
      <c r="PMQ1389" s="451"/>
      <c r="PMR1389" s="451"/>
      <c r="PMS1389" s="451"/>
      <c r="PMT1389" s="451"/>
      <c r="PMU1389" s="451"/>
      <c r="PMV1389" s="451"/>
      <c r="PMW1389" s="451"/>
      <c r="PMX1389" s="451"/>
      <c r="PMY1389" s="451"/>
      <c r="PMZ1389" s="447"/>
      <c r="PNA1389" s="428"/>
      <c r="PNB1389" s="469"/>
      <c r="PNC1389" s="414"/>
      <c r="PND1389" s="414"/>
      <c r="PNE1389" s="414"/>
      <c r="PNF1389" s="414"/>
      <c r="PNG1389" s="414"/>
      <c r="PNH1389" s="415"/>
      <c r="PNI1389" s="414"/>
      <c r="PNJ1389" s="416"/>
      <c r="PNK1389" s="366"/>
      <c r="PNL1389" s="366"/>
      <c r="PNM1389" s="366"/>
      <c r="PNN1389" s="366"/>
      <c r="PNO1389" s="366"/>
      <c r="PNP1389" s="366"/>
      <c r="PNQ1389" s="366"/>
      <c r="PNR1389" s="366"/>
      <c r="PNS1389" s="419"/>
      <c r="PNT1389" s="480"/>
      <c r="PNU1389" s="482"/>
      <c r="PNV1389" s="482"/>
      <c r="PNW1389" s="482"/>
      <c r="PNX1389" s="482"/>
      <c r="PNY1389" s="482"/>
      <c r="PNZ1389" s="482"/>
      <c r="POA1389" s="482"/>
      <c r="POB1389" s="482"/>
      <c r="POC1389" s="482"/>
      <c r="POD1389" s="482"/>
      <c r="POE1389" s="482"/>
      <c r="POF1389" s="482"/>
      <c r="POG1389" s="482"/>
      <c r="POH1389" s="482"/>
      <c r="POI1389" s="482"/>
      <c r="POJ1389" s="482"/>
      <c r="POK1389" s="482"/>
      <c r="POL1389" s="482"/>
      <c r="POM1389" s="481"/>
      <c r="PON1389" s="447"/>
      <c r="POO1389" s="447"/>
      <c r="POP1389" s="451"/>
      <c r="POQ1389" s="451"/>
      <c r="POR1389" s="451"/>
      <c r="POS1389" s="451"/>
      <c r="POT1389" s="451"/>
      <c r="POU1389" s="451"/>
      <c r="POV1389" s="451"/>
      <c r="POW1389" s="451"/>
      <c r="POX1389" s="451"/>
      <c r="POY1389" s="451"/>
      <c r="POZ1389" s="447"/>
      <c r="PPA1389" s="428"/>
      <c r="PPB1389" s="469"/>
      <c r="PPC1389" s="414"/>
      <c r="PPD1389" s="414"/>
      <c r="PPE1389" s="414"/>
      <c r="PPF1389" s="414"/>
      <c r="PPG1389" s="414"/>
      <c r="PPH1389" s="415"/>
      <c r="PPI1389" s="414"/>
      <c r="PPJ1389" s="416"/>
      <c r="PPK1389" s="366"/>
      <c r="PPL1389" s="366"/>
      <c r="PPM1389" s="366"/>
      <c r="PPN1389" s="366"/>
      <c r="PPO1389" s="366"/>
      <c r="PPP1389" s="366"/>
      <c r="PPQ1389" s="366"/>
      <c r="PPR1389" s="366"/>
      <c r="PPS1389" s="419"/>
      <c r="PPT1389" s="480"/>
      <c r="PPU1389" s="482"/>
      <c r="PPV1389" s="482"/>
      <c r="PPW1389" s="482"/>
      <c r="PPX1389" s="482"/>
      <c r="PPY1389" s="482"/>
      <c r="PPZ1389" s="482"/>
      <c r="PQA1389" s="482"/>
      <c r="PQB1389" s="482"/>
      <c r="PQC1389" s="482"/>
      <c r="PQD1389" s="482"/>
      <c r="PQE1389" s="482"/>
      <c r="PQF1389" s="482"/>
      <c r="PQG1389" s="482"/>
      <c r="PQH1389" s="482"/>
      <c r="PQI1389" s="482"/>
      <c r="PQJ1389" s="482"/>
      <c r="PQK1389" s="482"/>
      <c r="PQL1389" s="482"/>
      <c r="PQM1389" s="481"/>
      <c r="PQN1389" s="447"/>
      <c r="PQO1389" s="447"/>
      <c r="PQP1389" s="451"/>
      <c r="PQQ1389" s="451"/>
      <c r="PQR1389" s="451"/>
      <c r="PQS1389" s="451"/>
      <c r="PQT1389" s="451"/>
      <c r="PQU1389" s="451"/>
      <c r="PQV1389" s="451"/>
      <c r="PQW1389" s="451"/>
      <c r="PQX1389" s="451"/>
      <c r="PQY1389" s="451"/>
      <c r="PQZ1389" s="447"/>
      <c r="PRA1389" s="428"/>
      <c r="PRB1389" s="469"/>
      <c r="PRC1389" s="414"/>
      <c r="PRD1389" s="414"/>
      <c r="PRE1389" s="414"/>
      <c r="PRF1389" s="414"/>
      <c r="PRG1389" s="414"/>
      <c r="PRH1389" s="415"/>
      <c r="PRI1389" s="414"/>
      <c r="PRJ1389" s="416"/>
      <c r="PRK1389" s="366"/>
      <c r="PRL1389" s="366"/>
      <c r="PRM1389" s="366"/>
      <c r="PRN1389" s="366"/>
      <c r="PRO1389" s="366"/>
      <c r="PRP1389" s="366"/>
      <c r="PRQ1389" s="366"/>
      <c r="PRR1389" s="366"/>
      <c r="PRS1389" s="419"/>
      <c r="PRT1389" s="480"/>
      <c r="PRU1389" s="482"/>
      <c r="PRV1389" s="482"/>
      <c r="PRW1389" s="482"/>
      <c r="PRX1389" s="482"/>
      <c r="PRY1389" s="482"/>
      <c r="PRZ1389" s="482"/>
      <c r="PSA1389" s="482"/>
      <c r="PSB1389" s="482"/>
      <c r="PSC1389" s="482"/>
      <c r="PSD1389" s="482"/>
      <c r="PSE1389" s="482"/>
      <c r="PSF1389" s="482"/>
      <c r="PSG1389" s="482"/>
      <c r="PSH1389" s="482"/>
      <c r="PSI1389" s="482"/>
      <c r="PSJ1389" s="482"/>
      <c r="PSK1389" s="482"/>
      <c r="PSL1389" s="482"/>
      <c r="PSM1389" s="481"/>
      <c r="PSN1389" s="447"/>
      <c r="PSO1389" s="447"/>
      <c r="PSP1389" s="451"/>
      <c r="PSQ1389" s="451"/>
      <c r="PSR1389" s="451"/>
      <c r="PSS1389" s="451"/>
      <c r="PST1389" s="451"/>
      <c r="PSU1389" s="451"/>
      <c r="PSV1389" s="451"/>
      <c r="PSW1389" s="451"/>
      <c r="PSX1389" s="451"/>
      <c r="PSY1389" s="451"/>
      <c r="PSZ1389" s="447"/>
      <c r="PTA1389" s="428"/>
      <c r="PTB1389" s="469"/>
      <c r="PTC1389" s="414"/>
      <c r="PTD1389" s="414"/>
      <c r="PTE1389" s="414"/>
      <c r="PTF1389" s="414"/>
      <c r="PTG1389" s="414"/>
      <c r="PTH1389" s="415"/>
      <c r="PTI1389" s="414"/>
      <c r="PTJ1389" s="416"/>
      <c r="PTK1389" s="366"/>
      <c r="PTL1389" s="366"/>
      <c r="PTM1389" s="366"/>
      <c r="PTN1389" s="366"/>
      <c r="PTO1389" s="366"/>
      <c r="PTP1389" s="366"/>
      <c r="PTQ1389" s="366"/>
      <c r="PTR1389" s="366"/>
      <c r="PTS1389" s="419"/>
      <c r="PTT1389" s="480"/>
      <c r="PTU1389" s="482"/>
      <c r="PTV1389" s="482"/>
      <c r="PTW1389" s="482"/>
      <c r="PTX1389" s="482"/>
      <c r="PTY1389" s="482"/>
      <c r="PTZ1389" s="482"/>
      <c r="PUA1389" s="482"/>
      <c r="PUB1389" s="482"/>
      <c r="PUC1389" s="482"/>
      <c r="PUD1389" s="482"/>
      <c r="PUE1389" s="482"/>
      <c r="PUF1389" s="482"/>
      <c r="PUG1389" s="482"/>
      <c r="PUH1389" s="482"/>
      <c r="PUI1389" s="482"/>
      <c r="PUJ1389" s="482"/>
      <c r="PUK1389" s="482"/>
      <c r="PUL1389" s="482"/>
      <c r="PUM1389" s="481"/>
      <c r="PUN1389" s="447"/>
      <c r="PUO1389" s="447"/>
      <c r="PUP1389" s="451"/>
      <c r="PUQ1389" s="451"/>
      <c r="PUR1389" s="451"/>
      <c r="PUS1389" s="451"/>
      <c r="PUT1389" s="451"/>
      <c r="PUU1389" s="451"/>
      <c r="PUV1389" s="451"/>
      <c r="PUW1389" s="451"/>
      <c r="PUX1389" s="451"/>
      <c r="PUY1389" s="451"/>
      <c r="PUZ1389" s="447"/>
      <c r="PVA1389" s="428"/>
      <c r="PVB1389" s="469"/>
      <c r="PVC1389" s="414"/>
      <c r="PVD1389" s="414"/>
      <c r="PVE1389" s="414"/>
      <c r="PVF1389" s="414"/>
      <c r="PVG1389" s="414"/>
      <c r="PVH1389" s="415"/>
      <c r="PVI1389" s="414"/>
      <c r="PVJ1389" s="416"/>
      <c r="PVK1389" s="366"/>
      <c r="PVL1389" s="366"/>
      <c r="PVM1389" s="366"/>
      <c r="PVN1389" s="366"/>
      <c r="PVO1389" s="366"/>
      <c r="PVP1389" s="366"/>
      <c r="PVQ1389" s="366"/>
      <c r="PVR1389" s="366"/>
      <c r="PVS1389" s="419"/>
      <c r="PVT1389" s="480"/>
      <c r="PVU1389" s="482"/>
      <c r="PVV1389" s="482"/>
      <c r="PVW1389" s="482"/>
      <c r="PVX1389" s="482"/>
      <c r="PVY1389" s="482"/>
      <c r="PVZ1389" s="482"/>
      <c r="PWA1389" s="482"/>
      <c r="PWB1389" s="482"/>
      <c r="PWC1389" s="482"/>
      <c r="PWD1389" s="482"/>
      <c r="PWE1389" s="482"/>
      <c r="PWF1389" s="482"/>
      <c r="PWG1389" s="482"/>
      <c r="PWH1389" s="482"/>
      <c r="PWI1389" s="482"/>
      <c r="PWJ1389" s="482"/>
      <c r="PWK1389" s="482"/>
      <c r="PWL1389" s="482"/>
      <c r="PWM1389" s="481"/>
      <c r="PWN1389" s="447"/>
      <c r="PWO1389" s="447"/>
      <c r="PWP1389" s="451"/>
      <c r="PWQ1389" s="451"/>
      <c r="PWR1389" s="451"/>
      <c r="PWS1389" s="451"/>
      <c r="PWT1389" s="451"/>
      <c r="PWU1389" s="451"/>
      <c r="PWV1389" s="451"/>
      <c r="PWW1389" s="451"/>
      <c r="PWX1389" s="451"/>
      <c r="PWY1389" s="451"/>
      <c r="PWZ1389" s="447"/>
      <c r="PXA1389" s="428"/>
      <c r="PXB1389" s="469"/>
      <c r="PXC1389" s="414"/>
      <c r="PXD1389" s="414"/>
      <c r="PXE1389" s="414"/>
      <c r="PXF1389" s="414"/>
      <c r="PXG1389" s="414"/>
      <c r="PXH1389" s="415"/>
      <c r="PXI1389" s="414"/>
      <c r="PXJ1389" s="416"/>
      <c r="PXK1389" s="366"/>
      <c r="PXL1389" s="366"/>
      <c r="PXM1389" s="366"/>
      <c r="PXN1389" s="366"/>
      <c r="PXO1389" s="366"/>
      <c r="PXP1389" s="366"/>
      <c r="PXQ1389" s="366"/>
      <c r="PXR1389" s="366"/>
      <c r="PXS1389" s="419"/>
      <c r="PXT1389" s="480"/>
      <c r="PXU1389" s="482"/>
      <c r="PXV1389" s="482"/>
      <c r="PXW1389" s="482"/>
      <c r="PXX1389" s="482"/>
      <c r="PXY1389" s="482"/>
      <c r="PXZ1389" s="482"/>
      <c r="PYA1389" s="482"/>
      <c r="PYB1389" s="482"/>
      <c r="PYC1389" s="482"/>
      <c r="PYD1389" s="482"/>
      <c r="PYE1389" s="482"/>
      <c r="PYF1389" s="482"/>
      <c r="PYG1389" s="482"/>
      <c r="PYH1389" s="482"/>
      <c r="PYI1389" s="482"/>
      <c r="PYJ1389" s="482"/>
      <c r="PYK1389" s="482"/>
      <c r="PYL1389" s="482"/>
      <c r="PYM1389" s="481"/>
      <c r="PYN1389" s="447"/>
      <c r="PYO1389" s="447"/>
      <c r="PYP1389" s="451"/>
      <c r="PYQ1389" s="451"/>
      <c r="PYR1389" s="451"/>
      <c r="PYS1389" s="451"/>
      <c r="PYT1389" s="451"/>
      <c r="PYU1389" s="451"/>
      <c r="PYV1389" s="451"/>
      <c r="PYW1389" s="451"/>
      <c r="PYX1389" s="451"/>
      <c r="PYY1389" s="451"/>
      <c r="PYZ1389" s="447"/>
      <c r="PZA1389" s="428"/>
      <c r="PZB1389" s="469"/>
      <c r="PZC1389" s="414"/>
      <c r="PZD1389" s="414"/>
      <c r="PZE1389" s="414"/>
      <c r="PZF1389" s="414"/>
      <c r="PZG1389" s="414"/>
      <c r="PZH1389" s="415"/>
      <c r="PZI1389" s="414"/>
      <c r="PZJ1389" s="416"/>
      <c r="PZK1389" s="366"/>
      <c r="PZL1389" s="366"/>
      <c r="PZM1389" s="366"/>
      <c r="PZN1389" s="366"/>
      <c r="PZO1389" s="366"/>
      <c r="PZP1389" s="366"/>
      <c r="PZQ1389" s="366"/>
      <c r="PZR1389" s="366"/>
      <c r="PZS1389" s="419"/>
      <c r="PZT1389" s="480"/>
      <c r="PZU1389" s="482"/>
      <c r="PZV1389" s="482"/>
      <c r="PZW1389" s="482"/>
      <c r="PZX1389" s="482"/>
      <c r="PZY1389" s="482"/>
      <c r="PZZ1389" s="482"/>
      <c r="QAA1389" s="482"/>
      <c r="QAB1389" s="482"/>
      <c r="QAC1389" s="482"/>
      <c r="QAD1389" s="482"/>
      <c r="QAE1389" s="482"/>
      <c r="QAF1389" s="482"/>
      <c r="QAG1389" s="482"/>
      <c r="QAH1389" s="482"/>
      <c r="QAI1389" s="482"/>
      <c r="QAJ1389" s="482"/>
      <c r="QAK1389" s="482"/>
      <c r="QAL1389" s="482"/>
      <c r="QAM1389" s="481"/>
      <c r="QAN1389" s="447"/>
      <c r="QAO1389" s="447"/>
      <c r="QAP1389" s="451"/>
      <c r="QAQ1389" s="451"/>
      <c r="QAR1389" s="451"/>
      <c r="QAS1389" s="451"/>
      <c r="QAT1389" s="451"/>
      <c r="QAU1389" s="451"/>
      <c r="QAV1389" s="451"/>
      <c r="QAW1389" s="451"/>
      <c r="QAX1389" s="451"/>
      <c r="QAY1389" s="451"/>
      <c r="QAZ1389" s="447"/>
      <c r="QBA1389" s="428"/>
      <c r="QBB1389" s="469"/>
      <c r="QBC1389" s="414"/>
      <c r="QBD1389" s="414"/>
      <c r="QBE1389" s="414"/>
      <c r="QBF1389" s="414"/>
      <c r="QBG1389" s="414"/>
      <c r="QBH1389" s="415"/>
      <c r="QBI1389" s="414"/>
      <c r="QBJ1389" s="416"/>
      <c r="QBK1389" s="366"/>
      <c r="QBL1389" s="366"/>
      <c r="QBM1389" s="366"/>
      <c r="QBN1389" s="366"/>
      <c r="QBO1389" s="366"/>
      <c r="QBP1389" s="366"/>
      <c r="QBQ1389" s="366"/>
      <c r="QBR1389" s="366"/>
      <c r="QBS1389" s="419"/>
      <c r="QBT1389" s="480"/>
      <c r="QBU1389" s="482"/>
      <c r="QBV1389" s="482"/>
      <c r="QBW1389" s="482"/>
      <c r="QBX1389" s="482"/>
      <c r="QBY1389" s="482"/>
      <c r="QBZ1389" s="482"/>
      <c r="QCA1389" s="482"/>
      <c r="QCB1389" s="482"/>
      <c r="QCC1389" s="482"/>
      <c r="QCD1389" s="482"/>
      <c r="QCE1389" s="482"/>
      <c r="QCF1389" s="482"/>
      <c r="QCG1389" s="482"/>
      <c r="QCH1389" s="482"/>
      <c r="QCI1389" s="482"/>
      <c r="QCJ1389" s="482"/>
      <c r="QCK1389" s="482"/>
      <c r="QCL1389" s="482"/>
      <c r="QCM1389" s="481"/>
      <c r="QCN1389" s="447"/>
      <c r="QCO1389" s="447"/>
      <c r="QCP1389" s="451"/>
      <c r="QCQ1389" s="451"/>
      <c r="QCR1389" s="451"/>
      <c r="QCS1389" s="451"/>
      <c r="QCT1389" s="451"/>
      <c r="QCU1389" s="451"/>
      <c r="QCV1389" s="451"/>
      <c r="QCW1389" s="451"/>
      <c r="QCX1389" s="451"/>
      <c r="QCY1389" s="451"/>
      <c r="QCZ1389" s="447"/>
      <c r="QDA1389" s="428"/>
      <c r="QDB1389" s="469"/>
      <c r="QDC1389" s="414"/>
      <c r="QDD1389" s="414"/>
      <c r="QDE1389" s="414"/>
      <c r="QDF1389" s="414"/>
      <c r="QDG1389" s="414"/>
      <c r="QDH1389" s="415"/>
      <c r="QDI1389" s="414"/>
      <c r="QDJ1389" s="416"/>
      <c r="QDK1389" s="366"/>
      <c r="QDL1389" s="366"/>
      <c r="QDM1389" s="366"/>
      <c r="QDN1389" s="366"/>
      <c r="QDO1389" s="366"/>
      <c r="QDP1389" s="366"/>
      <c r="QDQ1389" s="366"/>
      <c r="QDR1389" s="366"/>
      <c r="QDS1389" s="419"/>
      <c r="QDT1389" s="480"/>
      <c r="QDU1389" s="482"/>
      <c r="QDV1389" s="482"/>
      <c r="QDW1389" s="482"/>
      <c r="QDX1389" s="482"/>
      <c r="QDY1389" s="482"/>
      <c r="QDZ1389" s="482"/>
      <c r="QEA1389" s="482"/>
      <c r="QEB1389" s="482"/>
      <c r="QEC1389" s="482"/>
      <c r="QED1389" s="482"/>
      <c r="QEE1389" s="482"/>
      <c r="QEF1389" s="482"/>
      <c r="QEG1389" s="482"/>
      <c r="QEH1389" s="482"/>
      <c r="QEI1389" s="482"/>
      <c r="QEJ1389" s="482"/>
      <c r="QEK1389" s="482"/>
      <c r="QEL1389" s="482"/>
      <c r="QEM1389" s="481"/>
      <c r="QEN1389" s="447"/>
      <c r="QEO1389" s="447"/>
      <c r="QEP1389" s="451"/>
      <c r="QEQ1389" s="451"/>
      <c r="QER1389" s="451"/>
      <c r="QES1389" s="451"/>
      <c r="QET1389" s="451"/>
      <c r="QEU1389" s="451"/>
      <c r="QEV1389" s="451"/>
      <c r="QEW1389" s="451"/>
      <c r="QEX1389" s="451"/>
      <c r="QEY1389" s="451"/>
      <c r="QEZ1389" s="447"/>
      <c r="QFA1389" s="428"/>
      <c r="QFB1389" s="469"/>
      <c r="QFC1389" s="414"/>
      <c r="QFD1389" s="414"/>
      <c r="QFE1389" s="414"/>
      <c r="QFF1389" s="414"/>
      <c r="QFG1389" s="414"/>
      <c r="QFH1389" s="415"/>
      <c r="QFI1389" s="414"/>
      <c r="QFJ1389" s="416"/>
      <c r="QFK1389" s="366"/>
      <c r="QFL1389" s="366"/>
      <c r="QFM1389" s="366"/>
      <c r="QFN1389" s="366"/>
      <c r="QFO1389" s="366"/>
      <c r="QFP1389" s="366"/>
      <c r="QFQ1389" s="366"/>
      <c r="QFR1389" s="366"/>
      <c r="QFS1389" s="419"/>
      <c r="QFT1389" s="480"/>
      <c r="QFU1389" s="482"/>
      <c r="QFV1389" s="482"/>
      <c r="QFW1389" s="482"/>
      <c r="QFX1389" s="482"/>
      <c r="QFY1389" s="482"/>
      <c r="QFZ1389" s="482"/>
      <c r="QGA1389" s="482"/>
      <c r="QGB1389" s="482"/>
      <c r="QGC1389" s="482"/>
      <c r="QGD1389" s="482"/>
      <c r="QGE1389" s="482"/>
      <c r="QGF1389" s="482"/>
      <c r="QGG1389" s="482"/>
      <c r="QGH1389" s="482"/>
      <c r="QGI1389" s="482"/>
      <c r="QGJ1389" s="482"/>
      <c r="QGK1389" s="482"/>
      <c r="QGL1389" s="482"/>
      <c r="QGM1389" s="481"/>
      <c r="QGN1389" s="447"/>
      <c r="QGO1389" s="447"/>
      <c r="QGP1389" s="451"/>
      <c r="QGQ1389" s="451"/>
      <c r="QGR1389" s="451"/>
      <c r="QGS1389" s="451"/>
      <c r="QGT1389" s="451"/>
      <c r="QGU1389" s="451"/>
      <c r="QGV1389" s="451"/>
      <c r="QGW1389" s="451"/>
      <c r="QGX1389" s="451"/>
      <c r="QGY1389" s="451"/>
      <c r="QGZ1389" s="447"/>
      <c r="QHA1389" s="428"/>
      <c r="QHB1389" s="469"/>
      <c r="QHC1389" s="414"/>
      <c r="QHD1389" s="414"/>
      <c r="QHE1389" s="414"/>
      <c r="QHF1389" s="414"/>
      <c r="QHG1389" s="414"/>
      <c r="QHH1389" s="415"/>
      <c r="QHI1389" s="414"/>
      <c r="QHJ1389" s="416"/>
      <c r="QHK1389" s="366"/>
      <c r="QHL1389" s="366"/>
      <c r="QHM1389" s="366"/>
      <c r="QHN1389" s="366"/>
      <c r="QHO1389" s="366"/>
      <c r="QHP1389" s="366"/>
      <c r="QHQ1389" s="366"/>
      <c r="QHR1389" s="366"/>
      <c r="QHS1389" s="419"/>
      <c r="QHT1389" s="480"/>
      <c r="QHU1389" s="482"/>
      <c r="QHV1389" s="482"/>
      <c r="QHW1389" s="482"/>
      <c r="QHX1389" s="482"/>
      <c r="QHY1389" s="482"/>
      <c r="QHZ1389" s="482"/>
      <c r="QIA1389" s="482"/>
      <c r="QIB1389" s="482"/>
      <c r="QIC1389" s="482"/>
      <c r="QID1389" s="482"/>
      <c r="QIE1389" s="482"/>
      <c r="QIF1389" s="482"/>
      <c r="QIG1389" s="482"/>
      <c r="QIH1389" s="482"/>
      <c r="QII1389" s="482"/>
      <c r="QIJ1389" s="482"/>
      <c r="QIK1389" s="482"/>
      <c r="QIL1389" s="482"/>
      <c r="QIM1389" s="481"/>
      <c r="QIN1389" s="447"/>
      <c r="QIO1389" s="447"/>
      <c r="QIP1389" s="451"/>
      <c r="QIQ1389" s="451"/>
      <c r="QIR1389" s="451"/>
      <c r="QIS1389" s="451"/>
      <c r="QIT1389" s="451"/>
      <c r="QIU1389" s="451"/>
      <c r="QIV1389" s="451"/>
      <c r="QIW1389" s="451"/>
      <c r="QIX1389" s="451"/>
      <c r="QIY1389" s="451"/>
      <c r="QIZ1389" s="447"/>
      <c r="QJA1389" s="428"/>
      <c r="QJB1389" s="469"/>
      <c r="QJC1389" s="414"/>
      <c r="QJD1389" s="414"/>
      <c r="QJE1389" s="414"/>
      <c r="QJF1389" s="414"/>
      <c r="QJG1389" s="414"/>
      <c r="QJH1389" s="415"/>
      <c r="QJI1389" s="414"/>
      <c r="QJJ1389" s="416"/>
      <c r="QJK1389" s="366"/>
      <c r="QJL1389" s="366"/>
      <c r="QJM1389" s="366"/>
      <c r="QJN1389" s="366"/>
      <c r="QJO1389" s="366"/>
      <c r="QJP1389" s="366"/>
      <c r="QJQ1389" s="366"/>
      <c r="QJR1389" s="366"/>
      <c r="QJS1389" s="419"/>
      <c r="QJT1389" s="480"/>
      <c r="QJU1389" s="482"/>
      <c r="QJV1389" s="482"/>
      <c r="QJW1389" s="482"/>
      <c r="QJX1389" s="482"/>
      <c r="QJY1389" s="482"/>
      <c r="QJZ1389" s="482"/>
      <c r="QKA1389" s="482"/>
      <c r="QKB1389" s="482"/>
      <c r="QKC1389" s="482"/>
      <c r="QKD1389" s="482"/>
      <c r="QKE1389" s="482"/>
      <c r="QKF1389" s="482"/>
      <c r="QKG1389" s="482"/>
      <c r="QKH1389" s="482"/>
      <c r="QKI1389" s="482"/>
      <c r="QKJ1389" s="482"/>
      <c r="QKK1389" s="482"/>
      <c r="QKL1389" s="482"/>
      <c r="QKM1389" s="481"/>
      <c r="QKN1389" s="447"/>
      <c r="QKO1389" s="447"/>
      <c r="QKP1389" s="451"/>
      <c r="QKQ1389" s="451"/>
      <c r="QKR1389" s="451"/>
      <c r="QKS1389" s="451"/>
      <c r="QKT1389" s="451"/>
      <c r="QKU1389" s="451"/>
      <c r="QKV1389" s="451"/>
      <c r="QKW1389" s="451"/>
      <c r="QKX1389" s="451"/>
      <c r="QKY1389" s="451"/>
      <c r="QKZ1389" s="447"/>
      <c r="QLA1389" s="428"/>
      <c r="QLB1389" s="469"/>
      <c r="QLC1389" s="414"/>
      <c r="QLD1389" s="414"/>
      <c r="QLE1389" s="414"/>
      <c r="QLF1389" s="414"/>
      <c r="QLG1389" s="414"/>
      <c r="QLH1389" s="415"/>
      <c r="QLI1389" s="414"/>
      <c r="QLJ1389" s="416"/>
      <c r="QLK1389" s="366"/>
      <c r="QLL1389" s="366"/>
      <c r="QLM1389" s="366"/>
      <c r="QLN1389" s="366"/>
      <c r="QLO1389" s="366"/>
      <c r="QLP1389" s="366"/>
      <c r="QLQ1389" s="366"/>
      <c r="QLR1389" s="366"/>
      <c r="QLS1389" s="419"/>
      <c r="QLT1389" s="480"/>
      <c r="QLU1389" s="482"/>
      <c r="QLV1389" s="482"/>
      <c r="QLW1389" s="482"/>
      <c r="QLX1389" s="482"/>
      <c r="QLY1389" s="482"/>
      <c r="QLZ1389" s="482"/>
      <c r="QMA1389" s="482"/>
      <c r="QMB1389" s="482"/>
      <c r="QMC1389" s="482"/>
      <c r="QMD1389" s="482"/>
      <c r="QME1389" s="482"/>
      <c r="QMF1389" s="482"/>
      <c r="QMG1389" s="482"/>
      <c r="QMH1389" s="482"/>
      <c r="QMI1389" s="482"/>
      <c r="QMJ1389" s="482"/>
      <c r="QMK1389" s="482"/>
      <c r="QML1389" s="482"/>
      <c r="QMM1389" s="481"/>
      <c r="QMN1389" s="447"/>
      <c r="QMO1389" s="447"/>
      <c r="QMP1389" s="451"/>
      <c r="QMQ1389" s="451"/>
      <c r="QMR1389" s="451"/>
      <c r="QMS1389" s="451"/>
      <c r="QMT1389" s="451"/>
      <c r="QMU1389" s="451"/>
      <c r="QMV1389" s="451"/>
      <c r="QMW1389" s="451"/>
      <c r="QMX1389" s="451"/>
      <c r="QMY1389" s="451"/>
      <c r="QMZ1389" s="447"/>
      <c r="QNA1389" s="428"/>
      <c r="QNB1389" s="469"/>
      <c r="QNC1389" s="414"/>
      <c r="QND1389" s="414"/>
      <c r="QNE1389" s="414"/>
      <c r="QNF1389" s="414"/>
      <c r="QNG1389" s="414"/>
      <c r="QNH1389" s="415"/>
      <c r="QNI1389" s="414"/>
      <c r="QNJ1389" s="416"/>
      <c r="QNK1389" s="366"/>
      <c r="QNL1389" s="366"/>
      <c r="QNM1389" s="366"/>
      <c r="QNN1389" s="366"/>
      <c r="QNO1389" s="366"/>
      <c r="QNP1389" s="366"/>
      <c r="QNQ1389" s="366"/>
      <c r="QNR1389" s="366"/>
      <c r="QNS1389" s="419"/>
      <c r="QNT1389" s="480"/>
      <c r="QNU1389" s="482"/>
      <c r="QNV1389" s="482"/>
      <c r="QNW1389" s="482"/>
      <c r="QNX1389" s="482"/>
      <c r="QNY1389" s="482"/>
      <c r="QNZ1389" s="482"/>
      <c r="QOA1389" s="482"/>
      <c r="QOB1389" s="482"/>
      <c r="QOC1389" s="482"/>
      <c r="QOD1389" s="482"/>
      <c r="QOE1389" s="482"/>
      <c r="QOF1389" s="482"/>
      <c r="QOG1389" s="482"/>
      <c r="QOH1389" s="482"/>
      <c r="QOI1389" s="482"/>
      <c r="QOJ1389" s="482"/>
      <c r="QOK1389" s="482"/>
      <c r="QOL1389" s="482"/>
      <c r="QOM1389" s="481"/>
      <c r="QON1389" s="447"/>
      <c r="QOO1389" s="447"/>
      <c r="QOP1389" s="451"/>
      <c r="QOQ1389" s="451"/>
      <c r="QOR1389" s="451"/>
      <c r="QOS1389" s="451"/>
      <c r="QOT1389" s="451"/>
      <c r="QOU1389" s="451"/>
      <c r="QOV1389" s="451"/>
      <c r="QOW1389" s="451"/>
      <c r="QOX1389" s="451"/>
      <c r="QOY1389" s="451"/>
      <c r="QOZ1389" s="447"/>
      <c r="QPA1389" s="428"/>
      <c r="QPB1389" s="469"/>
      <c r="QPC1389" s="414"/>
      <c r="QPD1389" s="414"/>
      <c r="QPE1389" s="414"/>
      <c r="QPF1389" s="414"/>
      <c r="QPG1389" s="414"/>
      <c r="QPH1389" s="415"/>
      <c r="QPI1389" s="414"/>
      <c r="QPJ1389" s="416"/>
      <c r="QPK1389" s="366"/>
      <c r="QPL1389" s="366"/>
      <c r="QPM1389" s="366"/>
      <c r="QPN1389" s="366"/>
      <c r="QPO1389" s="366"/>
      <c r="QPP1389" s="366"/>
      <c r="QPQ1389" s="366"/>
      <c r="QPR1389" s="366"/>
      <c r="QPS1389" s="419"/>
      <c r="QPT1389" s="480"/>
      <c r="QPU1389" s="482"/>
      <c r="QPV1389" s="482"/>
      <c r="QPW1389" s="482"/>
      <c r="QPX1389" s="482"/>
      <c r="QPY1389" s="482"/>
      <c r="QPZ1389" s="482"/>
      <c r="QQA1389" s="482"/>
      <c r="QQB1389" s="482"/>
      <c r="QQC1389" s="482"/>
      <c r="QQD1389" s="482"/>
      <c r="QQE1389" s="482"/>
      <c r="QQF1389" s="482"/>
      <c r="QQG1389" s="482"/>
      <c r="QQH1389" s="482"/>
      <c r="QQI1389" s="482"/>
      <c r="QQJ1389" s="482"/>
      <c r="QQK1389" s="482"/>
      <c r="QQL1389" s="482"/>
      <c r="QQM1389" s="481"/>
      <c r="QQN1389" s="447"/>
      <c r="QQO1389" s="447"/>
      <c r="QQP1389" s="451"/>
      <c r="QQQ1389" s="451"/>
      <c r="QQR1389" s="451"/>
      <c r="QQS1389" s="451"/>
      <c r="QQT1389" s="451"/>
      <c r="QQU1389" s="451"/>
      <c r="QQV1389" s="451"/>
      <c r="QQW1389" s="451"/>
      <c r="QQX1389" s="451"/>
      <c r="QQY1389" s="451"/>
      <c r="QQZ1389" s="447"/>
      <c r="QRA1389" s="428"/>
      <c r="QRB1389" s="469"/>
      <c r="QRC1389" s="414"/>
      <c r="QRD1389" s="414"/>
      <c r="QRE1389" s="414"/>
      <c r="QRF1389" s="414"/>
      <c r="QRG1389" s="414"/>
      <c r="QRH1389" s="415"/>
      <c r="QRI1389" s="414"/>
      <c r="QRJ1389" s="416"/>
      <c r="QRK1389" s="366"/>
      <c r="QRL1389" s="366"/>
      <c r="QRM1389" s="366"/>
      <c r="QRN1389" s="366"/>
      <c r="QRO1389" s="366"/>
      <c r="QRP1389" s="366"/>
      <c r="QRQ1389" s="366"/>
      <c r="QRR1389" s="366"/>
      <c r="QRS1389" s="419"/>
      <c r="QRT1389" s="480"/>
      <c r="QRU1389" s="482"/>
      <c r="QRV1389" s="482"/>
      <c r="QRW1389" s="482"/>
      <c r="QRX1389" s="482"/>
      <c r="QRY1389" s="482"/>
      <c r="QRZ1389" s="482"/>
      <c r="QSA1389" s="482"/>
      <c r="QSB1389" s="482"/>
      <c r="QSC1389" s="482"/>
      <c r="QSD1389" s="482"/>
      <c r="QSE1389" s="482"/>
      <c r="QSF1389" s="482"/>
      <c r="QSG1389" s="482"/>
      <c r="QSH1389" s="482"/>
      <c r="QSI1389" s="482"/>
      <c r="QSJ1389" s="482"/>
      <c r="QSK1389" s="482"/>
      <c r="QSL1389" s="482"/>
      <c r="QSM1389" s="481"/>
      <c r="QSN1389" s="447"/>
      <c r="QSO1389" s="447"/>
      <c r="QSP1389" s="451"/>
      <c r="QSQ1389" s="451"/>
      <c r="QSR1389" s="451"/>
      <c r="QSS1389" s="451"/>
      <c r="QST1389" s="451"/>
      <c r="QSU1389" s="451"/>
      <c r="QSV1389" s="451"/>
      <c r="QSW1389" s="451"/>
      <c r="QSX1389" s="451"/>
      <c r="QSY1389" s="451"/>
      <c r="QSZ1389" s="447"/>
      <c r="QTA1389" s="428"/>
      <c r="QTB1389" s="469"/>
      <c r="QTC1389" s="414"/>
      <c r="QTD1389" s="414"/>
      <c r="QTE1389" s="414"/>
      <c r="QTF1389" s="414"/>
      <c r="QTG1389" s="414"/>
      <c r="QTH1389" s="415"/>
      <c r="QTI1389" s="414"/>
      <c r="QTJ1389" s="416"/>
      <c r="QTK1389" s="366"/>
      <c r="QTL1389" s="366"/>
      <c r="QTM1389" s="366"/>
      <c r="QTN1389" s="366"/>
      <c r="QTO1389" s="366"/>
      <c r="QTP1389" s="366"/>
      <c r="QTQ1389" s="366"/>
      <c r="QTR1389" s="366"/>
      <c r="QTS1389" s="419"/>
      <c r="QTT1389" s="480"/>
      <c r="QTU1389" s="482"/>
      <c r="QTV1389" s="482"/>
      <c r="QTW1389" s="482"/>
      <c r="QTX1389" s="482"/>
      <c r="QTY1389" s="482"/>
      <c r="QTZ1389" s="482"/>
      <c r="QUA1389" s="482"/>
      <c r="QUB1389" s="482"/>
      <c r="QUC1389" s="482"/>
      <c r="QUD1389" s="482"/>
      <c r="QUE1389" s="482"/>
      <c r="QUF1389" s="482"/>
      <c r="QUG1389" s="482"/>
      <c r="QUH1389" s="482"/>
      <c r="QUI1389" s="482"/>
      <c r="QUJ1389" s="482"/>
      <c r="QUK1389" s="482"/>
      <c r="QUL1389" s="482"/>
      <c r="QUM1389" s="481"/>
      <c r="QUN1389" s="447"/>
      <c r="QUO1389" s="447"/>
      <c r="QUP1389" s="451"/>
      <c r="QUQ1389" s="451"/>
      <c r="QUR1389" s="451"/>
      <c r="QUS1389" s="451"/>
      <c r="QUT1389" s="451"/>
      <c r="QUU1389" s="451"/>
      <c r="QUV1389" s="451"/>
      <c r="QUW1389" s="451"/>
      <c r="QUX1389" s="451"/>
      <c r="QUY1389" s="451"/>
      <c r="QUZ1389" s="447"/>
      <c r="QVA1389" s="428"/>
      <c r="QVB1389" s="469"/>
      <c r="QVC1389" s="414"/>
      <c r="QVD1389" s="414"/>
      <c r="QVE1389" s="414"/>
      <c r="QVF1389" s="414"/>
      <c r="QVG1389" s="414"/>
      <c r="QVH1389" s="415"/>
      <c r="QVI1389" s="414"/>
      <c r="QVJ1389" s="416"/>
      <c r="QVK1389" s="366"/>
      <c r="QVL1389" s="366"/>
      <c r="QVM1389" s="366"/>
      <c r="QVN1389" s="366"/>
      <c r="QVO1389" s="366"/>
      <c r="QVP1389" s="366"/>
      <c r="QVQ1389" s="366"/>
      <c r="QVR1389" s="366"/>
      <c r="QVS1389" s="419"/>
      <c r="QVT1389" s="480"/>
      <c r="QVU1389" s="482"/>
      <c r="QVV1389" s="482"/>
      <c r="QVW1389" s="482"/>
      <c r="QVX1389" s="482"/>
      <c r="QVY1389" s="482"/>
      <c r="QVZ1389" s="482"/>
      <c r="QWA1389" s="482"/>
      <c r="QWB1389" s="482"/>
      <c r="QWC1389" s="482"/>
      <c r="QWD1389" s="482"/>
      <c r="QWE1389" s="482"/>
      <c r="QWF1389" s="482"/>
      <c r="QWG1389" s="482"/>
      <c r="QWH1389" s="482"/>
      <c r="QWI1389" s="482"/>
      <c r="QWJ1389" s="482"/>
      <c r="QWK1389" s="482"/>
      <c r="QWL1389" s="482"/>
      <c r="QWM1389" s="481"/>
      <c r="QWN1389" s="447"/>
      <c r="QWO1389" s="447"/>
      <c r="QWP1389" s="451"/>
      <c r="QWQ1389" s="451"/>
      <c r="QWR1389" s="451"/>
      <c r="QWS1389" s="451"/>
      <c r="QWT1389" s="451"/>
      <c r="QWU1389" s="451"/>
      <c r="QWV1389" s="451"/>
      <c r="QWW1389" s="451"/>
      <c r="QWX1389" s="451"/>
      <c r="QWY1389" s="451"/>
      <c r="QWZ1389" s="447"/>
      <c r="QXA1389" s="428"/>
      <c r="QXB1389" s="469"/>
      <c r="QXC1389" s="414"/>
      <c r="QXD1389" s="414"/>
      <c r="QXE1389" s="414"/>
      <c r="QXF1389" s="414"/>
      <c r="QXG1389" s="414"/>
      <c r="QXH1389" s="415"/>
      <c r="QXI1389" s="414"/>
      <c r="QXJ1389" s="416"/>
      <c r="QXK1389" s="366"/>
      <c r="QXL1389" s="366"/>
      <c r="QXM1389" s="366"/>
      <c r="QXN1389" s="366"/>
      <c r="QXO1389" s="366"/>
      <c r="QXP1389" s="366"/>
      <c r="QXQ1389" s="366"/>
      <c r="QXR1389" s="366"/>
      <c r="QXS1389" s="419"/>
      <c r="QXT1389" s="480"/>
      <c r="QXU1389" s="482"/>
      <c r="QXV1389" s="482"/>
      <c r="QXW1389" s="482"/>
      <c r="QXX1389" s="482"/>
      <c r="QXY1389" s="482"/>
      <c r="QXZ1389" s="482"/>
      <c r="QYA1389" s="482"/>
      <c r="QYB1389" s="482"/>
      <c r="QYC1389" s="482"/>
      <c r="QYD1389" s="482"/>
      <c r="QYE1389" s="482"/>
      <c r="QYF1389" s="482"/>
      <c r="QYG1389" s="482"/>
      <c r="QYH1389" s="482"/>
      <c r="QYI1389" s="482"/>
      <c r="QYJ1389" s="482"/>
      <c r="QYK1389" s="482"/>
      <c r="QYL1389" s="482"/>
      <c r="QYM1389" s="481"/>
      <c r="QYN1389" s="447"/>
      <c r="QYO1389" s="447"/>
      <c r="QYP1389" s="451"/>
      <c r="QYQ1389" s="451"/>
      <c r="QYR1389" s="451"/>
      <c r="QYS1389" s="451"/>
      <c r="QYT1389" s="451"/>
      <c r="QYU1389" s="451"/>
      <c r="QYV1389" s="451"/>
      <c r="QYW1389" s="451"/>
      <c r="QYX1389" s="451"/>
      <c r="QYY1389" s="451"/>
      <c r="QYZ1389" s="447"/>
      <c r="QZA1389" s="428"/>
      <c r="QZB1389" s="469"/>
      <c r="QZC1389" s="414"/>
      <c r="QZD1389" s="414"/>
      <c r="QZE1389" s="414"/>
      <c r="QZF1389" s="414"/>
      <c r="QZG1389" s="414"/>
      <c r="QZH1389" s="415"/>
      <c r="QZI1389" s="414"/>
      <c r="QZJ1389" s="416"/>
      <c r="QZK1389" s="366"/>
      <c r="QZL1389" s="366"/>
      <c r="QZM1389" s="366"/>
      <c r="QZN1389" s="366"/>
      <c r="QZO1389" s="366"/>
      <c r="QZP1389" s="366"/>
      <c r="QZQ1389" s="366"/>
      <c r="QZR1389" s="366"/>
      <c r="QZS1389" s="419"/>
      <c r="QZT1389" s="480"/>
      <c r="QZU1389" s="482"/>
      <c r="QZV1389" s="482"/>
      <c r="QZW1389" s="482"/>
      <c r="QZX1389" s="482"/>
      <c r="QZY1389" s="482"/>
      <c r="QZZ1389" s="482"/>
      <c r="RAA1389" s="482"/>
      <c r="RAB1389" s="482"/>
      <c r="RAC1389" s="482"/>
      <c r="RAD1389" s="482"/>
      <c r="RAE1389" s="482"/>
      <c r="RAF1389" s="482"/>
      <c r="RAG1389" s="482"/>
      <c r="RAH1389" s="482"/>
      <c r="RAI1389" s="482"/>
      <c r="RAJ1389" s="482"/>
      <c r="RAK1389" s="482"/>
      <c r="RAL1389" s="482"/>
      <c r="RAM1389" s="481"/>
      <c r="RAN1389" s="447"/>
      <c r="RAO1389" s="447"/>
      <c r="RAP1389" s="451"/>
      <c r="RAQ1389" s="451"/>
      <c r="RAR1389" s="451"/>
      <c r="RAS1389" s="451"/>
      <c r="RAT1389" s="451"/>
      <c r="RAU1389" s="451"/>
      <c r="RAV1389" s="451"/>
      <c r="RAW1389" s="451"/>
      <c r="RAX1389" s="451"/>
      <c r="RAY1389" s="451"/>
      <c r="RAZ1389" s="447"/>
      <c r="RBA1389" s="428"/>
      <c r="RBB1389" s="469"/>
      <c r="RBC1389" s="414"/>
      <c r="RBD1389" s="414"/>
      <c r="RBE1389" s="414"/>
      <c r="RBF1389" s="414"/>
      <c r="RBG1389" s="414"/>
      <c r="RBH1389" s="415"/>
      <c r="RBI1389" s="414"/>
      <c r="RBJ1389" s="416"/>
      <c r="RBK1389" s="366"/>
      <c r="RBL1389" s="366"/>
      <c r="RBM1389" s="366"/>
      <c r="RBN1389" s="366"/>
      <c r="RBO1389" s="366"/>
      <c r="RBP1389" s="366"/>
      <c r="RBQ1389" s="366"/>
      <c r="RBR1389" s="366"/>
      <c r="RBS1389" s="419"/>
      <c r="RBT1389" s="480"/>
      <c r="RBU1389" s="482"/>
      <c r="RBV1389" s="482"/>
      <c r="RBW1389" s="482"/>
      <c r="RBX1389" s="482"/>
      <c r="RBY1389" s="482"/>
      <c r="RBZ1389" s="482"/>
      <c r="RCA1389" s="482"/>
      <c r="RCB1389" s="482"/>
      <c r="RCC1389" s="482"/>
      <c r="RCD1389" s="482"/>
      <c r="RCE1389" s="482"/>
      <c r="RCF1389" s="482"/>
      <c r="RCG1389" s="482"/>
      <c r="RCH1389" s="482"/>
      <c r="RCI1389" s="482"/>
      <c r="RCJ1389" s="482"/>
      <c r="RCK1389" s="482"/>
      <c r="RCL1389" s="482"/>
      <c r="RCM1389" s="481"/>
      <c r="RCN1389" s="447"/>
      <c r="RCO1389" s="447"/>
      <c r="RCP1389" s="451"/>
      <c r="RCQ1389" s="451"/>
      <c r="RCR1389" s="451"/>
      <c r="RCS1389" s="451"/>
      <c r="RCT1389" s="451"/>
      <c r="RCU1389" s="451"/>
      <c r="RCV1389" s="451"/>
      <c r="RCW1389" s="451"/>
      <c r="RCX1389" s="451"/>
      <c r="RCY1389" s="451"/>
      <c r="RCZ1389" s="447"/>
      <c r="RDA1389" s="428"/>
      <c r="RDB1389" s="469"/>
      <c r="RDC1389" s="414"/>
      <c r="RDD1389" s="414"/>
      <c r="RDE1389" s="414"/>
      <c r="RDF1389" s="414"/>
      <c r="RDG1389" s="414"/>
      <c r="RDH1389" s="415"/>
      <c r="RDI1389" s="414"/>
      <c r="RDJ1389" s="416"/>
      <c r="RDK1389" s="366"/>
      <c r="RDL1389" s="366"/>
      <c r="RDM1389" s="366"/>
      <c r="RDN1389" s="366"/>
      <c r="RDO1389" s="366"/>
      <c r="RDP1389" s="366"/>
      <c r="RDQ1389" s="366"/>
      <c r="RDR1389" s="366"/>
      <c r="RDS1389" s="419"/>
      <c r="RDT1389" s="480"/>
      <c r="RDU1389" s="482"/>
      <c r="RDV1389" s="482"/>
      <c r="RDW1389" s="482"/>
      <c r="RDX1389" s="482"/>
      <c r="RDY1389" s="482"/>
      <c r="RDZ1389" s="482"/>
      <c r="REA1389" s="482"/>
      <c r="REB1389" s="482"/>
      <c r="REC1389" s="482"/>
      <c r="RED1389" s="482"/>
      <c r="REE1389" s="482"/>
      <c r="REF1389" s="482"/>
      <c r="REG1389" s="482"/>
      <c r="REH1389" s="482"/>
      <c r="REI1389" s="482"/>
      <c r="REJ1389" s="482"/>
      <c r="REK1389" s="482"/>
      <c r="REL1389" s="482"/>
      <c r="REM1389" s="481"/>
      <c r="REN1389" s="447"/>
      <c r="REO1389" s="447"/>
      <c r="REP1389" s="451"/>
      <c r="REQ1389" s="451"/>
      <c r="RER1389" s="451"/>
      <c r="RES1389" s="451"/>
      <c r="RET1389" s="451"/>
      <c r="REU1389" s="451"/>
      <c r="REV1389" s="451"/>
      <c r="REW1389" s="451"/>
      <c r="REX1389" s="451"/>
      <c r="REY1389" s="451"/>
      <c r="REZ1389" s="447"/>
      <c r="RFA1389" s="428"/>
      <c r="RFB1389" s="469"/>
      <c r="RFC1389" s="414"/>
      <c r="RFD1389" s="414"/>
      <c r="RFE1389" s="414"/>
      <c r="RFF1389" s="414"/>
      <c r="RFG1389" s="414"/>
      <c r="RFH1389" s="415"/>
      <c r="RFI1389" s="414"/>
      <c r="RFJ1389" s="416"/>
      <c r="RFK1389" s="366"/>
      <c r="RFL1389" s="366"/>
      <c r="RFM1389" s="366"/>
      <c r="RFN1389" s="366"/>
      <c r="RFO1389" s="366"/>
      <c r="RFP1389" s="366"/>
      <c r="RFQ1389" s="366"/>
      <c r="RFR1389" s="366"/>
      <c r="RFS1389" s="419"/>
      <c r="RFT1389" s="480"/>
      <c r="RFU1389" s="482"/>
      <c r="RFV1389" s="482"/>
      <c r="RFW1389" s="482"/>
      <c r="RFX1389" s="482"/>
      <c r="RFY1389" s="482"/>
      <c r="RFZ1389" s="482"/>
      <c r="RGA1389" s="482"/>
      <c r="RGB1389" s="482"/>
      <c r="RGC1389" s="482"/>
      <c r="RGD1389" s="482"/>
      <c r="RGE1389" s="482"/>
      <c r="RGF1389" s="482"/>
      <c r="RGG1389" s="482"/>
      <c r="RGH1389" s="482"/>
      <c r="RGI1389" s="482"/>
      <c r="RGJ1389" s="482"/>
      <c r="RGK1389" s="482"/>
      <c r="RGL1389" s="482"/>
      <c r="RGM1389" s="481"/>
      <c r="RGN1389" s="447"/>
      <c r="RGO1389" s="447"/>
      <c r="RGP1389" s="451"/>
      <c r="RGQ1389" s="451"/>
      <c r="RGR1389" s="451"/>
      <c r="RGS1389" s="451"/>
      <c r="RGT1389" s="451"/>
      <c r="RGU1389" s="451"/>
      <c r="RGV1389" s="451"/>
      <c r="RGW1389" s="451"/>
      <c r="RGX1389" s="451"/>
      <c r="RGY1389" s="451"/>
      <c r="RGZ1389" s="447"/>
      <c r="RHA1389" s="428"/>
      <c r="RHB1389" s="469"/>
      <c r="RHC1389" s="414"/>
      <c r="RHD1389" s="414"/>
      <c r="RHE1389" s="414"/>
      <c r="RHF1389" s="414"/>
      <c r="RHG1389" s="414"/>
      <c r="RHH1389" s="415"/>
      <c r="RHI1389" s="414"/>
      <c r="RHJ1389" s="416"/>
      <c r="RHK1389" s="366"/>
      <c r="RHL1389" s="366"/>
      <c r="RHM1389" s="366"/>
      <c r="RHN1389" s="366"/>
      <c r="RHO1389" s="366"/>
      <c r="RHP1389" s="366"/>
      <c r="RHQ1389" s="366"/>
      <c r="RHR1389" s="366"/>
      <c r="RHS1389" s="419"/>
      <c r="RHT1389" s="480"/>
      <c r="RHU1389" s="482"/>
      <c r="RHV1389" s="482"/>
      <c r="RHW1389" s="482"/>
      <c r="RHX1389" s="482"/>
      <c r="RHY1389" s="482"/>
      <c r="RHZ1389" s="482"/>
      <c r="RIA1389" s="482"/>
      <c r="RIB1389" s="482"/>
      <c r="RIC1389" s="482"/>
      <c r="RID1389" s="482"/>
      <c r="RIE1389" s="482"/>
      <c r="RIF1389" s="482"/>
      <c r="RIG1389" s="482"/>
      <c r="RIH1389" s="482"/>
      <c r="RII1389" s="482"/>
      <c r="RIJ1389" s="482"/>
      <c r="RIK1389" s="482"/>
      <c r="RIL1389" s="482"/>
      <c r="RIM1389" s="481"/>
      <c r="RIN1389" s="447"/>
      <c r="RIO1389" s="447"/>
      <c r="RIP1389" s="451"/>
      <c r="RIQ1389" s="451"/>
      <c r="RIR1389" s="451"/>
      <c r="RIS1389" s="451"/>
      <c r="RIT1389" s="451"/>
      <c r="RIU1389" s="451"/>
      <c r="RIV1389" s="451"/>
      <c r="RIW1389" s="451"/>
      <c r="RIX1389" s="451"/>
      <c r="RIY1389" s="451"/>
      <c r="RIZ1389" s="447"/>
      <c r="RJA1389" s="428"/>
      <c r="RJB1389" s="469"/>
      <c r="RJC1389" s="414"/>
      <c r="RJD1389" s="414"/>
      <c r="RJE1389" s="414"/>
      <c r="RJF1389" s="414"/>
      <c r="RJG1389" s="414"/>
      <c r="RJH1389" s="415"/>
      <c r="RJI1389" s="414"/>
      <c r="RJJ1389" s="416"/>
      <c r="RJK1389" s="366"/>
      <c r="RJL1389" s="366"/>
      <c r="RJM1389" s="366"/>
      <c r="RJN1389" s="366"/>
      <c r="RJO1389" s="366"/>
      <c r="RJP1389" s="366"/>
      <c r="RJQ1389" s="366"/>
      <c r="RJR1389" s="366"/>
      <c r="RJS1389" s="419"/>
      <c r="RJT1389" s="480"/>
      <c r="RJU1389" s="482"/>
      <c r="RJV1389" s="482"/>
      <c r="RJW1389" s="482"/>
      <c r="RJX1389" s="482"/>
      <c r="RJY1389" s="482"/>
      <c r="RJZ1389" s="482"/>
      <c r="RKA1389" s="482"/>
      <c r="RKB1389" s="482"/>
      <c r="RKC1389" s="482"/>
      <c r="RKD1389" s="482"/>
      <c r="RKE1389" s="482"/>
      <c r="RKF1389" s="482"/>
      <c r="RKG1389" s="482"/>
      <c r="RKH1389" s="482"/>
      <c r="RKI1389" s="482"/>
      <c r="RKJ1389" s="482"/>
      <c r="RKK1389" s="482"/>
      <c r="RKL1389" s="482"/>
      <c r="RKM1389" s="481"/>
      <c r="RKN1389" s="447"/>
      <c r="RKO1389" s="447"/>
      <c r="RKP1389" s="451"/>
      <c r="RKQ1389" s="451"/>
      <c r="RKR1389" s="451"/>
      <c r="RKS1389" s="451"/>
      <c r="RKT1389" s="451"/>
      <c r="RKU1389" s="451"/>
      <c r="RKV1389" s="451"/>
      <c r="RKW1389" s="451"/>
      <c r="RKX1389" s="451"/>
      <c r="RKY1389" s="451"/>
      <c r="RKZ1389" s="447"/>
      <c r="RLA1389" s="428"/>
      <c r="RLB1389" s="469"/>
      <c r="RLC1389" s="414"/>
      <c r="RLD1389" s="414"/>
      <c r="RLE1389" s="414"/>
      <c r="RLF1389" s="414"/>
      <c r="RLG1389" s="414"/>
      <c r="RLH1389" s="415"/>
      <c r="RLI1389" s="414"/>
      <c r="RLJ1389" s="416"/>
      <c r="RLK1389" s="366"/>
      <c r="RLL1389" s="366"/>
      <c r="RLM1389" s="366"/>
      <c r="RLN1389" s="366"/>
      <c r="RLO1389" s="366"/>
      <c r="RLP1389" s="366"/>
      <c r="RLQ1389" s="366"/>
      <c r="RLR1389" s="366"/>
      <c r="RLS1389" s="419"/>
      <c r="RLT1389" s="480"/>
      <c r="RLU1389" s="482"/>
      <c r="RLV1389" s="482"/>
      <c r="RLW1389" s="482"/>
      <c r="RLX1389" s="482"/>
      <c r="RLY1389" s="482"/>
      <c r="RLZ1389" s="482"/>
      <c r="RMA1389" s="482"/>
      <c r="RMB1389" s="482"/>
      <c r="RMC1389" s="482"/>
      <c r="RMD1389" s="482"/>
      <c r="RME1389" s="482"/>
      <c r="RMF1389" s="482"/>
      <c r="RMG1389" s="482"/>
      <c r="RMH1389" s="482"/>
      <c r="RMI1389" s="482"/>
      <c r="RMJ1389" s="482"/>
      <c r="RMK1389" s="482"/>
      <c r="RML1389" s="482"/>
      <c r="RMM1389" s="481"/>
      <c r="RMN1389" s="447"/>
      <c r="RMO1389" s="447"/>
      <c r="RMP1389" s="451"/>
      <c r="RMQ1389" s="451"/>
      <c r="RMR1389" s="451"/>
      <c r="RMS1389" s="451"/>
      <c r="RMT1389" s="451"/>
      <c r="RMU1389" s="451"/>
      <c r="RMV1389" s="451"/>
      <c r="RMW1389" s="451"/>
      <c r="RMX1389" s="451"/>
      <c r="RMY1389" s="451"/>
      <c r="RMZ1389" s="447"/>
      <c r="RNA1389" s="428"/>
      <c r="RNB1389" s="469"/>
      <c r="RNC1389" s="414"/>
      <c r="RND1389" s="414"/>
      <c r="RNE1389" s="414"/>
      <c r="RNF1389" s="414"/>
      <c r="RNG1389" s="414"/>
      <c r="RNH1389" s="415"/>
      <c r="RNI1389" s="414"/>
      <c r="RNJ1389" s="416"/>
      <c r="RNK1389" s="366"/>
      <c r="RNL1389" s="366"/>
      <c r="RNM1389" s="366"/>
      <c r="RNN1389" s="366"/>
      <c r="RNO1389" s="366"/>
      <c r="RNP1389" s="366"/>
      <c r="RNQ1389" s="366"/>
      <c r="RNR1389" s="366"/>
      <c r="RNS1389" s="419"/>
      <c r="RNT1389" s="480"/>
      <c r="RNU1389" s="482"/>
      <c r="RNV1389" s="482"/>
      <c r="RNW1389" s="482"/>
      <c r="RNX1389" s="482"/>
      <c r="RNY1389" s="482"/>
      <c r="RNZ1389" s="482"/>
      <c r="ROA1389" s="482"/>
      <c r="ROB1389" s="482"/>
      <c r="ROC1389" s="482"/>
      <c r="ROD1389" s="482"/>
      <c r="ROE1389" s="482"/>
      <c r="ROF1389" s="482"/>
      <c r="ROG1389" s="482"/>
      <c r="ROH1389" s="482"/>
      <c r="ROI1389" s="482"/>
      <c r="ROJ1389" s="482"/>
      <c r="ROK1389" s="482"/>
      <c r="ROL1389" s="482"/>
      <c r="ROM1389" s="481"/>
      <c r="RON1389" s="447"/>
      <c r="ROO1389" s="447"/>
      <c r="ROP1389" s="451"/>
      <c r="ROQ1389" s="451"/>
      <c r="ROR1389" s="451"/>
      <c r="ROS1389" s="451"/>
      <c r="ROT1389" s="451"/>
      <c r="ROU1389" s="451"/>
      <c r="ROV1389" s="451"/>
      <c r="ROW1389" s="451"/>
      <c r="ROX1389" s="451"/>
      <c r="ROY1389" s="451"/>
      <c r="ROZ1389" s="447"/>
      <c r="RPA1389" s="428"/>
      <c r="RPB1389" s="469"/>
      <c r="RPC1389" s="414"/>
      <c r="RPD1389" s="414"/>
      <c r="RPE1389" s="414"/>
      <c r="RPF1389" s="414"/>
      <c r="RPG1389" s="414"/>
      <c r="RPH1389" s="415"/>
      <c r="RPI1389" s="414"/>
      <c r="RPJ1389" s="416"/>
      <c r="RPK1389" s="366"/>
      <c r="RPL1389" s="366"/>
      <c r="RPM1389" s="366"/>
      <c r="RPN1389" s="366"/>
      <c r="RPO1389" s="366"/>
      <c r="RPP1389" s="366"/>
      <c r="RPQ1389" s="366"/>
      <c r="RPR1389" s="366"/>
      <c r="RPS1389" s="419"/>
      <c r="RPT1389" s="480"/>
      <c r="RPU1389" s="482"/>
      <c r="RPV1389" s="482"/>
      <c r="RPW1389" s="482"/>
      <c r="RPX1389" s="482"/>
      <c r="RPY1389" s="482"/>
      <c r="RPZ1389" s="482"/>
      <c r="RQA1389" s="482"/>
      <c r="RQB1389" s="482"/>
      <c r="RQC1389" s="482"/>
      <c r="RQD1389" s="482"/>
      <c r="RQE1389" s="482"/>
      <c r="RQF1389" s="482"/>
      <c r="RQG1389" s="482"/>
      <c r="RQH1389" s="482"/>
      <c r="RQI1389" s="482"/>
      <c r="RQJ1389" s="482"/>
      <c r="RQK1389" s="482"/>
      <c r="RQL1389" s="482"/>
      <c r="RQM1389" s="481"/>
      <c r="RQN1389" s="447"/>
      <c r="RQO1389" s="447"/>
      <c r="RQP1389" s="451"/>
      <c r="RQQ1389" s="451"/>
      <c r="RQR1389" s="451"/>
      <c r="RQS1389" s="451"/>
      <c r="RQT1389" s="451"/>
      <c r="RQU1389" s="451"/>
      <c r="RQV1389" s="451"/>
      <c r="RQW1389" s="451"/>
      <c r="RQX1389" s="451"/>
      <c r="RQY1389" s="451"/>
      <c r="RQZ1389" s="447"/>
      <c r="RRA1389" s="428"/>
      <c r="RRB1389" s="469"/>
      <c r="RRC1389" s="414"/>
      <c r="RRD1389" s="414"/>
      <c r="RRE1389" s="414"/>
      <c r="RRF1389" s="414"/>
      <c r="RRG1389" s="414"/>
      <c r="RRH1389" s="415"/>
      <c r="RRI1389" s="414"/>
      <c r="RRJ1389" s="416"/>
      <c r="RRK1389" s="366"/>
      <c r="RRL1389" s="366"/>
      <c r="RRM1389" s="366"/>
      <c r="RRN1389" s="366"/>
      <c r="RRO1389" s="366"/>
      <c r="RRP1389" s="366"/>
      <c r="RRQ1389" s="366"/>
      <c r="RRR1389" s="366"/>
      <c r="RRS1389" s="419"/>
      <c r="RRT1389" s="480"/>
      <c r="RRU1389" s="482"/>
      <c r="RRV1389" s="482"/>
      <c r="RRW1389" s="482"/>
      <c r="RRX1389" s="482"/>
      <c r="RRY1389" s="482"/>
      <c r="RRZ1389" s="482"/>
      <c r="RSA1389" s="482"/>
      <c r="RSB1389" s="482"/>
      <c r="RSC1389" s="482"/>
      <c r="RSD1389" s="482"/>
      <c r="RSE1389" s="482"/>
      <c r="RSF1389" s="482"/>
      <c r="RSG1389" s="482"/>
      <c r="RSH1389" s="482"/>
      <c r="RSI1389" s="482"/>
      <c r="RSJ1389" s="482"/>
      <c r="RSK1389" s="482"/>
      <c r="RSL1389" s="482"/>
      <c r="RSM1389" s="481"/>
      <c r="RSN1389" s="447"/>
      <c r="RSO1389" s="447"/>
      <c r="RSP1389" s="451"/>
      <c r="RSQ1389" s="451"/>
      <c r="RSR1389" s="451"/>
      <c r="RSS1389" s="451"/>
      <c r="RST1389" s="451"/>
      <c r="RSU1389" s="451"/>
      <c r="RSV1389" s="451"/>
      <c r="RSW1389" s="451"/>
      <c r="RSX1389" s="451"/>
      <c r="RSY1389" s="451"/>
      <c r="RSZ1389" s="447"/>
      <c r="RTA1389" s="428"/>
      <c r="RTB1389" s="469"/>
      <c r="RTC1389" s="414"/>
      <c r="RTD1389" s="414"/>
      <c r="RTE1389" s="414"/>
      <c r="RTF1389" s="414"/>
      <c r="RTG1389" s="414"/>
      <c r="RTH1389" s="415"/>
      <c r="RTI1389" s="414"/>
      <c r="RTJ1389" s="416"/>
      <c r="RTK1389" s="366"/>
      <c r="RTL1389" s="366"/>
      <c r="RTM1389" s="366"/>
      <c r="RTN1389" s="366"/>
      <c r="RTO1389" s="366"/>
      <c r="RTP1389" s="366"/>
      <c r="RTQ1389" s="366"/>
      <c r="RTR1389" s="366"/>
      <c r="RTS1389" s="419"/>
      <c r="RTT1389" s="480"/>
      <c r="RTU1389" s="482"/>
      <c r="RTV1389" s="482"/>
      <c r="RTW1389" s="482"/>
      <c r="RTX1389" s="482"/>
      <c r="RTY1389" s="482"/>
      <c r="RTZ1389" s="482"/>
      <c r="RUA1389" s="482"/>
      <c r="RUB1389" s="482"/>
      <c r="RUC1389" s="482"/>
      <c r="RUD1389" s="482"/>
      <c r="RUE1389" s="482"/>
      <c r="RUF1389" s="482"/>
      <c r="RUG1389" s="482"/>
      <c r="RUH1389" s="482"/>
      <c r="RUI1389" s="482"/>
      <c r="RUJ1389" s="482"/>
      <c r="RUK1389" s="482"/>
      <c r="RUL1389" s="482"/>
      <c r="RUM1389" s="481"/>
      <c r="RUN1389" s="447"/>
      <c r="RUO1389" s="447"/>
      <c r="RUP1389" s="451"/>
      <c r="RUQ1389" s="451"/>
      <c r="RUR1389" s="451"/>
      <c r="RUS1389" s="451"/>
      <c r="RUT1389" s="451"/>
      <c r="RUU1389" s="451"/>
      <c r="RUV1389" s="451"/>
      <c r="RUW1389" s="451"/>
      <c r="RUX1389" s="451"/>
      <c r="RUY1389" s="451"/>
      <c r="RUZ1389" s="447"/>
      <c r="RVA1389" s="428"/>
      <c r="RVB1389" s="469"/>
      <c r="RVC1389" s="414"/>
      <c r="RVD1389" s="414"/>
      <c r="RVE1389" s="414"/>
      <c r="RVF1389" s="414"/>
      <c r="RVG1389" s="414"/>
      <c r="RVH1389" s="415"/>
      <c r="RVI1389" s="414"/>
      <c r="RVJ1389" s="416"/>
      <c r="RVK1389" s="366"/>
      <c r="RVL1389" s="366"/>
      <c r="RVM1389" s="366"/>
      <c r="RVN1389" s="366"/>
      <c r="RVO1389" s="366"/>
      <c r="RVP1389" s="366"/>
      <c r="RVQ1389" s="366"/>
      <c r="RVR1389" s="366"/>
      <c r="RVS1389" s="419"/>
      <c r="RVT1389" s="480"/>
      <c r="RVU1389" s="482"/>
      <c r="RVV1389" s="482"/>
      <c r="RVW1389" s="482"/>
      <c r="RVX1389" s="482"/>
      <c r="RVY1389" s="482"/>
      <c r="RVZ1389" s="482"/>
      <c r="RWA1389" s="482"/>
      <c r="RWB1389" s="482"/>
      <c r="RWC1389" s="482"/>
      <c r="RWD1389" s="482"/>
      <c r="RWE1389" s="482"/>
      <c r="RWF1389" s="482"/>
      <c r="RWG1389" s="482"/>
      <c r="RWH1389" s="482"/>
      <c r="RWI1389" s="482"/>
      <c r="RWJ1389" s="482"/>
      <c r="RWK1389" s="482"/>
      <c r="RWL1389" s="482"/>
      <c r="RWM1389" s="481"/>
      <c r="RWN1389" s="447"/>
      <c r="RWO1389" s="447"/>
      <c r="RWP1389" s="451"/>
      <c r="RWQ1389" s="451"/>
      <c r="RWR1389" s="451"/>
      <c r="RWS1389" s="451"/>
      <c r="RWT1389" s="451"/>
      <c r="RWU1389" s="451"/>
      <c r="RWV1389" s="451"/>
      <c r="RWW1389" s="451"/>
      <c r="RWX1389" s="451"/>
      <c r="RWY1389" s="451"/>
      <c r="RWZ1389" s="447"/>
      <c r="RXA1389" s="428"/>
      <c r="RXB1389" s="469"/>
      <c r="RXC1389" s="414"/>
      <c r="RXD1389" s="414"/>
      <c r="RXE1389" s="414"/>
      <c r="RXF1389" s="414"/>
      <c r="RXG1389" s="414"/>
      <c r="RXH1389" s="415"/>
      <c r="RXI1389" s="414"/>
      <c r="RXJ1389" s="416"/>
      <c r="RXK1389" s="366"/>
      <c r="RXL1389" s="366"/>
      <c r="RXM1389" s="366"/>
      <c r="RXN1389" s="366"/>
      <c r="RXO1389" s="366"/>
      <c r="RXP1389" s="366"/>
      <c r="RXQ1389" s="366"/>
      <c r="RXR1389" s="366"/>
      <c r="RXS1389" s="419"/>
      <c r="RXT1389" s="480"/>
      <c r="RXU1389" s="482"/>
      <c r="RXV1389" s="482"/>
      <c r="RXW1389" s="482"/>
      <c r="RXX1389" s="482"/>
      <c r="RXY1389" s="482"/>
      <c r="RXZ1389" s="482"/>
      <c r="RYA1389" s="482"/>
      <c r="RYB1389" s="482"/>
      <c r="RYC1389" s="482"/>
      <c r="RYD1389" s="482"/>
      <c r="RYE1389" s="482"/>
      <c r="RYF1389" s="482"/>
      <c r="RYG1389" s="482"/>
      <c r="RYH1389" s="482"/>
      <c r="RYI1389" s="482"/>
      <c r="RYJ1389" s="482"/>
      <c r="RYK1389" s="482"/>
      <c r="RYL1389" s="482"/>
      <c r="RYM1389" s="481"/>
      <c r="RYN1389" s="447"/>
      <c r="RYO1389" s="447"/>
      <c r="RYP1389" s="451"/>
      <c r="RYQ1389" s="451"/>
      <c r="RYR1389" s="451"/>
      <c r="RYS1389" s="451"/>
      <c r="RYT1389" s="451"/>
      <c r="RYU1389" s="451"/>
      <c r="RYV1389" s="451"/>
      <c r="RYW1389" s="451"/>
      <c r="RYX1389" s="451"/>
      <c r="RYY1389" s="451"/>
      <c r="RYZ1389" s="447"/>
      <c r="RZA1389" s="428"/>
      <c r="RZB1389" s="469"/>
      <c r="RZC1389" s="414"/>
      <c r="RZD1389" s="414"/>
      <c r="RZE1389" s="414"/>
      <c r="RZF1389" s="414"/>
      <c r="RZG1389" s="414"/>
      <c r="RZH1389" s="415"/>
      <c r="RZI1389" s="414"/>
      <c r="RZJ1389" s="416"/>
      <c r="RZK1389" s="366"/>
      <c r="RZL1389" s="366"/>
      <c r="RZM1389" s="366"/>
      <c r="RZN1389" s="366"/>
      <c r="RZO1389" s="366"/>
      <c r="RZP1389" s="366"/>
      <c r="RZQ1389" s="366"/>
      <c r="RZR1389" s="366"/>
      <c r="RZS1389" s="419"/>
      <c r="RZT1389" s="480"/>
      <c r="RZU1389" s="482"/>
      <c r="RZV1389" s="482"/>
      <c r="RZW1389" s="482"/>
      <c r="RZX1389" s="482"/>
      <c r="RZY1389" s="482"/>
      <c r="RZZ1389" s="482"/>
      <c r="SAA1389" s="482"/>
      <c r="SAB1389" s="482"/>
      <c r="SAC1389" s="482"/>
      <c r="SAD1389" s="482"/>
      <c r="SAE1389" s="482"/>
      <c r="SAF1389" s="482"/>
      <c r="SAG1389" s="482"/>
      <c r="SAH1389" s="482"/>
      <c r="SAI1389" s="482"/>
      <c r="SAJ1389" s="482"/>
      <c r="SAK1389" s="482"/>
      <c r="SAL1389" s="482"/>
      <c r="SAM1389" s="481"/>
      <c r="SAN1389" s="447"/>
      <c r="SAO1389" s="447"/>
      <c r="SAP1389" s="451"/>
      <c r="SAQ1389" s="451"/>
      <c r="SAR1389" s="451"/>
      <c r="SAS1389" s="451"/>
      <c r="SAT1389" s="451"/>
      <c r="SAU1389" s="451"/>
      <c r="SAV1389" s="451"/>
      <c r="SAW1389" s="451"/>
      <c r="SAX1389" s="451"/>
      <c r="SAY1389" s="451"/>
      <c r="SAZ1389" s="447"/>
      <c r="SBA1389" s="428"/>
      <c r="SBB1389" s="469"/>
      <c r="SBC1389" s="414"/>
      <c r="SBD1389" s="414"/>
      <c r="SBE1389" s="414"/>
      <c r="SBF1389" s="414"/>
      <c r="SBG1389" s="414"/>
      <c r="SBH1389" s="415"/>
      <c r="SBI1389" s="414"/>
      <c r="SBJ1389" s="416"/>
      <c r="SBK1389" s="366"/>
      <c r="SBL1389" s="366"/>
      <c r="SBM1389" s="366"/>
      <c r="SBN1389" s="366"/>
      <c r="SBO1389" s="366"/>
      <c r="SBP1389" s="366"/>
      <c r="SBQ1389" s="366"/>
      <c r="SBR1389" s="366"/>
      <c r="SBS1389" s="419"/>
      <c r="SBT1389" s="480"/>
      <c r="SBU1389" s="482"/>
      <c r="SBV1389" s="482"/>
      <c r="SBW1389" s="482"/>
      <c r="SBX1389" s="482"/>
      <c r="SBY1389" s="482"/>
      <c r="SBZ1389" s="482"/>
      <c r="SCA1389" s="482"/>
      <c r="SCB1389" s="482"/>
      <c r="SCC1389" s="482"/>
      <c r="SCD1389" s="482"/>
      <c r="SCE1389" s="482"/>
      <c r="SCF1389" s="482"/>
      <c r="SCG1389" s="482"/>
      <c r="SCH1389" s="482"/>
      <c r="SCI1389" s="482"/>
      <c r="SCJ1389" s="482"/>
      <c r="SCK1389" s="482"/>
      <c r="SCL1389" s="482"/>
      <c r="SCM1389" s="481"/>
      <c r="SCN1389" s="447"/>
      <c r="SCO1389" s="447"/>
      <c r="SCP1389" s="451"/>
      <c r="SCQ1389" s="451"/>
      <c r="SCR1389" s="451"/>
      <c r="SCS1389" s="451"/>
      <c r="SCT1389" s="451"/>
      <c r="SCU1389" s="451"/>
      <c r="SCV1389" s="451"/>
      <c r="SCW1389" s="451"/>
      <c r="SCX1389" s="451"/>
      <c r="SCY1389" s="451"/>
      <c r="SCZ1389" s="447"/>
      <c r="SDA1389" s="428"/>
      <c r="SDB1389" s="469"/>
      <c r="SDC1389" s="414"/>
      <c r="SDD1389" s="414"/>
      <c r="SDE1389" s="414"/>
      <c r="SDF1389" s="414"/>
      <c r="SDG1389" s="414"/>
      <c r="SDH1389" s="415"/>
      <c r="SDI1389" s="414"/>
      <c r="SDJ1389" s="416"/>
      <c r="SDK1389" s="366"/>
      <c r="SDL1389" s="366"/>
      <c r="SDM1389" s="366"/>
      <c r="SDN1389" s="366"/>
      <c r="SDO1389" s="366"/>
      <c r="SDP1389" s="366"/>
      <c r="SDQ1389" s="366"/>
      <c r="SDR1389" s="366"/>
      <c r="SDS1389" s="419"/>
      <c r="SDT1389" s="480"/>
      <c r="SDU1389" s="482"/>
      <c r="SDV1389" s="482"/>
      <c r="SDW1389" s="482"/>
      <c r="SDX1389" s="482"/>
      <c r="SDY1389" s="482"/>
      <c r="SDZ1389" s="482"/>
      <c r="SEA1389" s="482"/>
      <c r="SEB1389" s="482"/>
      <c r="SEC1389" s="482"/>
      <c r="SED1389" s="482"/>
      <c r="SEE1389" s="482"/>
      <c r="SEF1389" s="482"/>
      <c r="SEG1389" s="482"/>
      <c r="SEH1389" s="482"/>
      <c r="SEI1389" s="482"/>
      <c r="SEJ1389" s="482"/>
      <c r="SEK1389" s="482"/>
      <c r="SEL1389" s="482"/>
      <c r="SEM1389" s="481"/>
      <c r="SEN1389" s="447"/>
      <c r="SEO1389" s="447"/>
      <c r="SEP1389" s="451"/>
      <c r="SEQ1389" s="451"/>
      <c r="SER1389" s="451"/>
      <c r="SES1389" s="451"/>
      <c r="SET1389" s="451"/>
      <c r="SEU1389" s="451"/>
      <c r="SEV1389" s="451"/>
      <c r="SEW1389" s="451"/>
      <c r="SEX1389" s="451"/>
      <c r="SEY1389" s="451"/>
      <c r="SEZ1389" s="447"/>
      <c r="SFA1389" s="428"/>
      <c r="SFB1389" s="469"/>
      <c r="SFC1389" s="414"/>
      <c r="SFD1389" s="414"/>
      <c r="SFE1389" s="414"/>
      <c r="SFF1389" s="414"/>
      <c r="SFG1389" s="414"/>
      <c r="SFH1389" s="415"/>
      <c r="SFI1389" s="414"/>
      <c r="SFJ1389" s="416"/>
      <c r="SFK1389" s="366"/>
      <c r="SFL1389" s="366"/>
      <c r="SFM1389" s="366"/>
      <c r="SFN1389" s="366"/>
      <c r="SFO1389" s="366"/>
      <c r="SFP1389" s="366"/>
      <c r="SFQ1389" s="366"/>
      <c r="SFR1389" s="366"/>
      <c r="SFS1389" s="419"/>
      <c r="SFT1389" s="480"/>
      <c r="SFU1389" s="482"/>
      <c r="SFV1389" s="482"/>
      <c r="SFW1389" s="482"/>
      <c r="SFX1389" s="482"/>
      <c r="SFY1389" s="482"/>
      <c r="SFZ1389" s="482"/>
      <c r="SGA1389" s="482"/>
      <c r="SGB1389" s="482"/>
      <c r="SGC1389" s="482"/>
      <c r="SGD1389" s="482"/>
      <c r="SGE1389" s="482"/>
      <c r="SGF1389" s="482"/>
      <c r="SGG1389" s="482"/>
      <c r="SGH1389" s="482"/>
      <c r="SGI1389" s="482"/>
      <c r="SGJ1389" s="482"/>
      <c r="SGK1389" s="482"/>
      <c r="SGL1389" s="482"/>
      <c r="SGM1389" s="481"/>
      <c r="SGN1389" s="447"/>
      <c r="SGO1389" s="447"/>
      <c r="SGP1389" s="451"/>
      <c r="SGQ1389" s="451"/>
      <c r="SGR1389" s="451"/>
      <c r="SGS1389" s="451"/>
      <c r="SGT1389" s="451"/>
      <c r="SGU1389" s="451"/>
      <c r="SGV1389" s="451"/>
      <c r="SGW1389" s="451"/>
      <c r="SGX1389" s="451"/>
      <c r="SGY1389" s="451"/>
      <c r="SGZ1389" s="447"/>
      <c r="SHA1389" s="428"/>
      <c r="SHB1389" s="469"/>
      <c r="SHC1389" s="414"/>
      <c r="SHD1389" s="414"/>
      <c r="SHE1389" s="414"/>
      <c r="SHF1389" s="414"/>
      <c r="SHG1389" s="414"/>
      <c r="SHH1389" s="415"/>
      <c r="SHI1389" s="414"/>
      <c r="SHJ1389" s="416"/>
      <c r="SHK1389" s="366"/>
      <c r="SHL1389" s="366"/>
      <c r="SHM1389" s="366"/>
      <c r="SHN1389" s="366"/>
      <c r="SHO1389" s="366"/>
      <c r="SHP1389" s="366"/>
      <c r="SHQ1389" s="366"/>
      <c r="SHR1389" s="366"/>
      <c r="SHS1389" s="419"/>
      <c r="SHT1389" s="480"/>
      <c r="SHU1389" s="482"/>
      <c r="SHV1389" s="482"/>
      <c r="SHW1389" s="482"/>
      <c r="SHX1389" s="482"/>
      <c r="SHY1389" s="482"/>
      <c r="SHZ1389" s="482"/>
      <c r="SIA1389" s="482"/>
      <c r="SIB1389" s="482"/>
      <c r="SIC1389" s="482"/>
      <c r="SID1389" s="482"/>
      <c r="SIE1389" s="482"/>
      <c r="SIF1389" s="482"/>
      <c r="SIG1389" s="482"/>
      <c r="SIH1389" s="482"/>
      <c r="SII1389" s="482"/>
      <c r="SIJ1389" s="482"/>
      <c r="SIK1389" s="482"/>
      <c r="SIL1389" s="482"/>
      <c r="SIM1389" s="481"/>
      <c r="SIN1389" s="447"/>
      <c r="SIO1389" s="447"/>
      <c r="SIP1389" s="451"/>
      <c r="SIQ1389" s="451"/>
      <c r="SIR1389" s="451"/>
      <c r="SIS1389" s="451"/>
      <c r="SIT1389" s="451"/>
      <c r="SIU1389" s="451"/>
      <c r="SIV1389" s="451"/>
      <c r="SIW1389" s="451"/>
      <c r="SIX1389" s="451"/>
      <c r="SIY1389" s="451"/>
      <c r="SIZ1389" s="447"/>
      <c r="SJA1389" s="428"/>
      <c r="SJB1389" s="469"/>
      <c r="SJC1389" s="414"/>
      <c r="SJD1389" s="414"/>
      <c r="SJE1389" s="414"/>
      <c r="SJF1389" s="414"/>
      <c r="SJG1389" s="414"/>
      <c r="SJH1389" s="415"/>
      <c r="SJI1389" s="414"/>
      <c r="SJJ1389" s="416"/>
      <c r="SJK1389" s="366"/>
      <c r="SJL1389" s="366"/>
      <c r="SJM1389" s="366"/>
      <c r="SJN1389" s="366"/>
      <c r="SJO1389" s="366"/>
      <c r="SJP1389" s="366"/>
      <c r="SJQ1389" s="366"/>
      <c r="SJR1389" s="366"/>
      <c r="SJS1389" s="419"/>
      <c r="SJT1389" s="480"/>
      <c r="SJU1389" s="482"/>
      <c r="SJV1389" s="482"/>
      <c r="SJW1389" s="482"/>
      <c r="SJX1389" s="482"/>
      <c r="SJY1389" s="482"/>
      <c r="SJZ1389" s="482"/>
      <c r="SKA1389" s="482"/>
      <c r="SKB1389" s="482"/>
      <c r="SKC1389" s="482"/>
      <c r="SKD1389" s="482"/>
      <c r="SKE1389" s="482"/>
      <c r="SKF1389" s="482"/>
      <c r="SKG1389" s="482"/>
      <c r="SKH1389" s="482"/>
      <c r="SKI1389" s="482"/>
      <c r="SKJ1389" s="482"/>
      <c r="SKK1389" s="482"/>
      <c r="SKL1389" s="482"/>
      <c r="SKM1389" s="481"/>
      <c r="SKN1389" s="447"/>
      <c r="SKO1389" s="447"/>
      <c r="SKP1389" s="451"/>
      <c r="SKQ1389" s="451"/>
      <c r="SKR1389" s="451"/>
      <c r="SKS1389" s="451"/>
      <c r="SKT1389" s="451"/>
      <c r="SKU1389" s="451"/>
      <c r="SKV1389" s="451"/>
      <c r="SKW1389" s="451"/>
      <c r="SKX1389" s="451"/>
      <c r="SKY1389" s="451"/>
      <c r="SKZ1389" s="447"/>
      <c r="SLA1389" s="428"/>
      <c r="SLB1389" s="469"/>
      <c r="SLC1389" s="414"/>
      <c r="SLD1389" s="414"/>
      <c r="SLE1389" s="414"/>
      <c r="SLF1389" s="414"/>
      <c r="SLG1389" s="414"/>
      <c r="SLH1389" s="415"/>
      <c r="SLI1389" s="414"/>
      <c r="SLJ1389" s="416"/>
      <c r="SLK1389" s="366"/>
      <c r="SLL1389" s="366"/>
      <c r="SLM1389" s="366"/>
      <c r="SLN1389" s="366"/>
      <c r="SLO1389" s="366"/>
      <c r="SLP1389" s="366"/>
      <c r="SLQ1389" s="366"/>
      <c r="SLR1389" s="366"/>
      <c r="SLS1389" s="419"/>
      <c r="SLT1389" s="480"/>
      <c r="SLU1389" s="482"/>
      <c r="SLV1389" s="482"/>
      <c r="SLW1389" s="482"/>
      <c r="SLX1389" s="482"/>
      <c r="SLY1389" s="482"/>
      <c r="SLZ1389" s="482"/>
      <c r="SMA1389" s="482"/>
      <c r="SMB1389" s="482"/>
      <c r="SMC1389" s="482"/>
      <c r="SMD1389" s="482"/>
      <c r="SME1389" s="482"/>
      <c r="SMF1389" s="482"/>
      <c r="SMG1389" s="482"/>
      <c r="SMH1389" s="482"/>
      <c r="SMI1389" s="482"/>
      <c r="SMJ1389" s="482"/>
      <c r="SMK1389" s="482"/>
      <c r="SML1389" s="482"/>
      <c r="SMM1389" s="481"/>
      <c r="SMN1389" s="447"/>
      <c r="SMO1389" s="447"/>
      <c r="SMP1389" s="451"/>
      <c r="SMQ1389" s="451"/>
      <c r="SMR1389" s="451"/>
      <c r="SMS1389" s="451"/>
      <c r="SMT1389" s="451"/>
      <c r="SMU1389" s="451"/>
      <c r="SMV1389" s="451"/>
      <c r="SMW1389" s="451"/>
      <c r="SMX1389" s="451"/>
      <c r="SMY1389" s="451"/>
      <c r="SMZ1389" s="447"/>
      <c r="SNA1389" s="428"/>
      <c r="SNB1389" s="469"/>
      <c r="SNC1389" s="414"/>
      <c r="SND1389" s="414"/>
      <c r="SNE1389" s="414"/>
      <c r="SNF1389" s="414"/>
      <c r="SNG1389" s="414"/>
      <c r="SNH1389" s="415"/>
      <c r="SNI1389" s="414"/>
      <c r="SNJ1389" s="416"/>
      <c r="SNK1389" s="366"/>
      <c r="SNL1389" s="366"/>
      <c r="SNM1389" s="366"/>
      <c r="SNN1389" s="366"/>
      <c r="SNO1389" s="366"/>
      <c r="SNP1389" s="366"/>
      <c r="SNQ1389" s="366"/>
      <c r="SNR1389" s="366"/>
      <c r="SNS1389" s="419"/>
      <c r="SNT1389" s="480"/>
      <c r="SNU1389" s="482"/>
      <c r="SNV1389" s="482"/>
      <c r="SNW1389" s="482"/>
      <c r="SNX1389" s="482"/>
      <c r="SNY1389" s="482"/>
      <c r="SNZ1389" s="482"/>
      <c r="SOA1389" s="482"/>
      <c r="SOB1389" s="482"/>
      <c r="SOC1389" s="482"/>
      <c r="SOD1389" s="482"/>
      <c r="SOE1389" s="482"/>
      <c r="SOF1389" s="482"/>
      <c r="SOG1389" s="482"/>
      <c r="SOH1389" s="482"/>
      <c r="SOI1389" s="482"/>
      <c r="SOJ1389" s="482"/>
      <c r="SOK1389" s="482"/>
      <c r="SOL1389" s="482"/>
      <c r="SOM1389" s="481"/>
      <c r="SON1389" s="447"/>
      <c r="SOO1389" s="447"/>
      <c r="SOP1389" s="451"/>
      <c r="SOQ1389" s="451"/>
      <c r="SOR1389" s="451"/>
      <c r="SOS1389" s="451"/>
      <c r="SOT1389" s="451"/>
      <c r="SOU1389" s="451"/>
      <c r="SOV1389" s="451"/>
      <c r="SOW1389" s="451"/>
      <c r="SOX1389" s="451"/>
      <c r="SOY1389" s="451"/>
      <c r="SOZ1389" s="447"/>
      <c r="SPA1389" s="428"/>
      <c r="SPB1389" s="469"/>
      <c r="SPC1389" s="414"/>
      <c r="SPD1389" s="414"/>
      <c r="SPE1389" s="414"/>
      <c r="SPF1389" s="414"/>
      <c r="SPG1389" s="414"/>
      <c r="SPH1389" s="415"/>
      <c r="SPI1389" s="414"/>
      <c r="SPJ1389" s="416"/>
      <c r="SPK1389" s="366"/>
      <c r="SPL1389" s="366"/>
      <c r="SPM1389" s="366"/>
      <c r="SPN1389" s="366"/>
      <c r="SPO1389" s="366"/>
      <c r="SPP1389" s="366"/>
      <c r="SPQ1389" s="366"/>
      <c r="SPR1389" s="366"/>
      <c r="SPS1389" s="419"/>
      <c r="SPT1389" s="480"/>
      <c r="SPU1389" s="482"/>
      <c r="SPV1389" s="482"/>
      <c r="SPW1389" s="482"/>
      <c r="SPX1389" s="482"/>
      <c r="SPY1389" s="482"/>
      <c r="SPZ1389" s="482"/>
      <c r="SQA1389" s="482"/>
      <c r="SQB1389" s="482"/>
      <c r="SQC1389" s="482"/>
      <c r="SQD1389" s="482"/>
      <c r="SQE1389" s="482"/>
      <c r="SQF1389" s="482"/>
      <c r="SQG1389" s="482"/>
      <c r="SQH1389" s="482"/>
      <c r="SQI1389" s="482"/>
      <c r="SQJ1389" s="482"/>
      <c r="SQK1389" s="482"/>
      <c r="SQL1389" s="482"/>
      <c r="SQM1389" s="481"/>
      <c r="SQN1389" s="447"/>
      <c r="SQO1389" s="447"/>
      <c r="SQP1389" s="451"/>
      <c r="SQQ1389" s="451"/>
      <c r="SQR1389" s="451"/>
      <c r="SQS1389" s="451"/>
      <c r="SQT1389" s="451"/>
      <c r="SQU1389" s="451"/>
      <c r="SQV1389" s="451"/>
      <c r="SQW1389" s="451"/>
      <c r="SQX1389" s="451"/>
      <c r="SQY1389" s="451"/>
      <c r="SQZ1389" s="447"/>
      <c r="SRA1389" s="428"/>
      <c r="SRB1389" s="469"/>
      <c r="SRC1389" s="414"/>
      <c r="SRD1389" s="414"/>
      <c r="SRE1389" s="414"/>
      <c r="SRF1389" s="414"/>
      <c r="SRG1389" s="414"/>
      <c r="SRH1389" s="415"/>
      <c r="SRI1389" s="414"/>
      <c r="SRJ1389" s="416"/>
      <c r="SRK1389" s="366"/>
      <c r="SRL1389" s="366"/>
      <c r="SRM1389" s="366"/>
      <c r="SRN1389" s="366"/>
      <c r="SRO1389" s="366"/>
      <c r="SRP1389" s="366"/>
      <c r="SRQ1389" s="366"/>
      <c r="SRR1389" s="366"/>
      <c r="SRS1389" s="419"/>
      <c r="SRT1389" s="480"/>
      <c r="SRU1389" s="482"/>
      <c r="SRV1389" s="482"/>
      <c r="SRW1389" s="482"/>
      <c r="SRX1389" s="482"/>
      <c r="SRY1389" s="482"/>
      <c r="SRZ1389" s="482"/>
      <c r="SSA1389" s="482"/>
      <c r="SSB1389" s="482"/>
      <c r="SSC1389" s="482"/>
      <c r="SSD1389" s="482"/>
      <c r="SSE1389" s="482"/>
      <c r="SSF1389" s="482"/>
      <c r="SSG1389" s="482"/>
      <c r="SSH1389" s="482"/>
      <c r="SSI1389" s="482"/>
      <c r="SSJ1389" s="482"/>
      <c r="SSK1389" s="482"/>
      <c r="SSL1389" s="482"/>
      <c r="SSM1389" s="481"/>
      <c r="SSN1389" s="447"/>
      <c r="SSO1389" s="447"/>
      <c r="SSP1389" s="451"/>
      <c r="SSQ1389" s="451"/>
      <c r="SSR1389" s="451"/>
      <c r="SSS1389" s="451"/>
      <c r="SST1389" s="451"/>
      <c r="SSU1389" s="451"/>
      <c r="SSV1389" s="451"/>
      <c r="SSW1389" s="451"/>
      <c r="SSX1389" s="451"/>
      <c r="SSY1389" s="451"/>
      <c r="SSZ1389" s="447"/>
      <c r="STA1389" s="428"/>
      <c r="STB1389" s="469"/>
      <c r="STC1389" s="414"/>
      <c r="STD1389" s="414"/>
      <c r="STE1389" s="414"/>
      <c r="STF1389" s="414"/>
      <c r="STG1389" s="414"/>
      <c r="STH1389" s="415"/>
      <c r="STI1389" s="414"/>
      <c r="STJ1389" s="416"/>
      <c r="STK1389" s="366"/>
      <c r="STL1389" s="366"/>
      <c r="STM1389" s="366"/>
      <c r="STN1389" s="366"/>
      <c r="STO1389" s="366"/>
      <c r="STP1389" s="366"/>
      <c r="STQ1389" s="366"/>
      <c r="STR1389" s="366"/>
      <c r="STS1389" s="419"/>
      <c r="STT1389" s="480"/>
      <c r="STU1389" s="482"/>
      <c r="STV1389" s="482"/>
      <c r="STW1389" s="482"/>
      <c r="STX1389" s="482"/>
      <c r="STY1389" s="482"/>
      <c r="STZ1389" s="482"/>
      <c r="SUA1389" s="482"/>
      <c r="SUB1389" s="482"/>
      <c r="SUC1389" s="482"/>
      <c r="SUD1389" s="482"/>
      <c r="SUE1389" s="482"/>
      <c r="SUF1389" s="482"/>
      <c r="SUG1389" s="482"/>
      <c r="SUH1389" s="482"/>
      <c r="SUI1389" s="482"/>
      <c r="SUJ1389" s="482"/>
      <c r="SUK1389" s="482"/>
      <c r="SUL1389" s="482"/>
      <c r="SUM1389" s="481"/>
      <c r="SUN1389" s="447"/>
      <c r="SUO1389" s="447"/>
      <c r="SUP1389" s="451"/>
      <c r="SUQ1389" s="451"/>
      <c r="SUR1389" s="451"/>
      <c r="SUS1389" s="451"/>
      <c r="SUT1389" s="451"/>
      <c r="SUU1389" s="451"/>
      <c r="SUV1389" s="451"/>
      <c r="SUW1389" s="451"/>
      <c r="SUX1389" s="451"/>
      <c r="SUY1389" s="451"/>
      <c r="SUZ1389" s="447"/>
      <c r="SVA1389" s="428"/>
      <c r="SVB1389" s="469"/>
      <c r="SVC1389" s="414"/>
      <c r="SVD1389" s="414"/>
      <c r="SVE1389" s="414"/>
      <c r="SVF1389" s="414"/>
      <c r="SVG1389" s="414"/>
      <c r="SVH1389" s="415"/>
      <c r="SVI1389" s="414"/>
      <c r="SVJ1389" s="416"/>
      <c r="SVK1389" s="366"/>
      <c r="SVL1389" s="366"/>
      <c r="SVM1389" s="366"/>
      <c r="SVN1389" s="366"/>
      <c r="SVO1389" s="366"/>
      <c r="SVP1389" s="366"/>
      <c r="SVQ1389" s="366"/>
      <c r="SVR1389" s="366"/>
      <c r="SVS1389" s="419"/>
      <c r="SVT1389" s="480"/>
      <c r="SVU1389" s="482"/>
      <c r="SVV1389" s="482"/>
      <c r="SVW1389" s="482"/>
      <c r="SVX1389" s="482"/>
      <c r="SVY1389" s="482"/>
      <c r="SVZ1389" s="482"/>
      <c r="SWA1389" s="482"/>
      <c r="SWB1389" s="482"/>
      <c r="SWC1389" s="482"/>
      <c r="SWD1389" s="482"/>
      <c r="SWE1389" s="482"/>
      <c r="SWF1389" s="482"/>
      <c r="SWG1389" s="482"/>
      <c r="SWH1389" s="482"/>
      <c r="SWI1389" s="482"/>
      <c r="SWJ1389" s="482"/>
      <c r="SWK1389" s="482"/>
      <c r="SWL1389" s="482"/>
      <c r="SWM1389" s="481"/>
      <c r="SWN1389" s="447"/>
      <c r="SWO1389" s="447"/>
      <c r="SWP1389" s="451"/>
      <c r="SWQ1389" s="451"/>
      <c r="SWR1389" s="451"/>
      <c r="SWS1389" s="451"/>
      <c r="SWT1389" s="451"/>
      <c r="SWU1389" s="451"/>
      <c r="SWV1389" s="451"/>
      <c r="SWW1389" s="451"/>
      <c r="SWX1389" s="451"/>
      <c r="SWY1389" s="451"/>
      <c r="SWZ1389" s="447"/>
      <c r="SXA1389" s="428"/>
      <c r="SXB1389" s="469"/>
      <c r="SXC1389" s="414"/>
      <c r="SXD1389" s="414"/>
      <c r="SXE1389" s="414"/>
      <c r="SXF1389" s="414"/>
      <c r="SXG1389" s="414"/>
      <c r="SXH1389" s="415"/>
      <c r="SXI1389" s="414"/>
      <c r="SXJ1389" s="416"/>
      <c r="SXK1389" s="366"/>
      <c r="SXL1389" s="366"/>
      <c r="SXM1389" s="366"/>
      <c r="SXN1389" s="366"/>
      <c r="SXO1389" s="366"/>
      <c r="SXP1389" s="366"/>
      <c r="SXQ1389" s="366"/>
      <c r="SXR1389" s="366"/>
      <c r="SXS1389" s="419"/>
      <c r="SXT1389" s="480"/>
      <c r="SXU1389" s="482"/>
      <c r="SXV1389" s="482"/>
      <c r="SXW1389" s="482"/>
      <c r="SXX1389" s="482"/>
      <c r="SXY1389" s="482"/>
      <c r="SXZ1389" s="482"/>
      <c r="SYA1389" s="482"/>
      <c r="SYB1389" s="482"/>
      <c r="SYC1389" s="482"/>
      <c r="SYD1389" s="482"/>
      <c r="SYE1389" s="482"/>
      <c r="SYF1389" s="482"/>
      <c r="SYG1389" s="482"/>
      <c r="SYH1389" s="482"/>
      <c r="SYI1389" s="482"/>
      <c r="SYJ1389" s="482"/>
      <c r="SYK1389" s="482"/>
      <c r="SYL1389" s="482"/>
      <c r="SYM1389" s="481"/>
      <c r="SYN1389" s="447"/>
      <c r="SYO1389" s="447"/>
      <c r="SYP1389" s="451"/>
      <c r="SYQ1389" s="451"/>
      <c r="SYR1389" s="451"/>
      <c r="SYS1389" s="451"/>
      <c r="SYT1389" s="451"/>
      <c r="SYU1389" s="451"/>
      <c r="SYV1389" s="451"/>
      <c r="SYW1389" s="451"/>
      <c r="SYX1389" s="451"/>
      <c r="SYY1389" s="451"/>
      <c r="SYZ1389" s="447"/>
      <c r="SZA1389" s="428"/>
      <c r="SZB1389" s="469"/>
      <c r="SZC1389" s="414"/>
      <c r="SZD1389" s="414"/>
      <c r="SZE1389" s="414"/>
      <c r="SZF1389" s="414"/>
      <c r="SZG1389" s="414"/>
      <c r="SZH1389" s="415"/>
      <c r="SZI1389" s="414"/>
      <c r="SZJ1389" s="416"/>
      <c r="SZK1389" s="366"/>
      <c r="SZL1389" s="366"/>
      <c r="SZM1389" s="366"/>
      <c r="SZN1389" s="366"/>
      <c r="SZO1389" s="366"/>
      <c r="SZP1389" s="366"/>
      <c r="SZQ1389" s="366"/>
      <c r="SZR1389" s="366"/>
      <c r="SZS1389" s="419"/>
      <c r="SZT1389" s="480"/>
      <c r="SZU1389" s="482"/>
      <c r="SZV1389" s="482"/>
      <c r="SZW1389" s="482"/>
      <c r="SZX1389" s="482"/>
      <c r="SZY1389" s="482"/>
      <c r="SZZ1389" s="482"/>
      <c r="TAA1389" s="482"/>
      <c r="TAB1389" s="482"/>
      <c r="TAC1389" s="482"/>
      <c r="TAD1389" s="482"/>
      <c r="TAE1389" s="482"/>
      <c r="TAF1389" s="482"/>
      <c r="TAG1389" s="482"/>
      <c r="TAH1389" s="482"/>
      <c r="TAI1389" s="482"/>
      <c r="TAJ1389" s="482"/>
      <c r="TAK1389" s="482"/>
      <c r="TAL1389" s="482"/>
      <c r="TAM1389" s="481"/>
      <c r="TAN1389" s="447"/>
      <c r="TAO1389" s="447"/>
      <c r="TAP1389" s="451"/>
      <c r="TAQ1389" s="451"/>
      <c r="TAR1389" s="451"/>
      <c r="TAS1389" s="451"/>
      <c r="TAT1389" s="451"/>
      <c r="TAU1389" s="451"/>
      <c r="TAV1389" s="451"/>
      <c r="TAW1389" s="451"/>
      <c r="TAX1389" s="451"/>
      <c r="TAY1389" s="451"/>
      <c r="TAZ1389" s="447"/>
      <c r="TBA1389" s="428"/>
      <c r="TBB1389" s="469"/>
      <c r="TBC1389" s="414"/>
      <c r="TBD1389" s="414"/>
      <c r="TBE1389" s="414"/>
      <c r="TBF1389" s="414"/>
      <c r="TBG1389" s="414"/>
      <c r="TBH1389" s="415"/>
      <c r="TBI1389" s="414"/>
      <c r="TBJ1389" s="416"/>
      <c r="TBK1389" s="366"/>
      <c r="TBL1389" s="366"/>
      <c r="TBM1389" s="366"/>
      <c r="TBN1389" s="366"/>
      <c r="TBO1389" s="366"/>
      <c r="TBP1389" s="366"/>
      <c r="TBQ1389" s="366"/>
      <c r="TBR1389" s="366"/>
      <c r="TBS1389" s="419"/>
      <c r="TBT1389" s="480"/>
      <c r="TBU1389" s="482"/>
      <c r="TBV1389" s="482"/>
      <c r="TBW1389" s="482"/>
      <c r="TBX1389" s="482"/>
      <c r="TBY1389" s="482"/>
      <c r="TBZ1389" s="482"/>
      <c r="TCA1389" s="482"/>
      <c r="TCB1389" s="482"/>
      <c r="TCC1389" s="482"/>
      <c r="TCD1389" s="482"/>
      <c r="TCE1389" s="482"/>
      <c r="TCF1389" s="482"/>
      <c r="TCG1389" s="482"/>
      <c r="TCH1389" s="482"/>
      <c r="TCI1389" s="482"/>
      <c r="TCJ1389" s="482"/>
      <c r="TCK1389" s="482"/>
      <c r="TCL1389" s="482"/>
      <c r="TCM1389" s="481"/>
      <c r="TCN1389" s="447"/>
      <c r="TCO1389" s="447"/>
      <c r="TCP1389" s="451"/>
      <c r="TCQ1389" s="451"/>
      <c r="TCR1389" s="451"/>
      <c r="TCS1389" s="451"/>
      <c r="TCT1389" s="451"/>
      <c r="TCU1389" s="451"/>
      <c r="TCV1389" s="451"/>
      <c r="TCW1389" s="451"/>
      <c r="TCX1389" s="451"/>
      <c r="TCY1389" s="451"/>
      <c r="TCZ1389" s="447"/>
      <c r="TDA1389" s="428"/>
      <c r="TDB1389" s="469"/>
      <c r="TDC1389" s="414"/>
      <c r="TDD1389" s="414"/>
      <c r="TDE1389" s="414"/>
      <c r="TDF1389" s="414"/>
      <c r="TDG1389" s="414"/>
      <c r="TDH1389" s="415"/>
      <c r="TDI1389" s="414"/>
      <c r="TDJ1389" s="416"/>
      <c r="TDK1389" s="366"/>
      <c r="TDL1389" s="366"/>
      <c r="TDM1389" s="366"/>
      <c r="TDN1389" s="366"/>
      <c r="TDO1389" s="366"/>
      <c r="TDP1389" s="366"/>
      <c r="TDQ1389" s="366"/>
      <c r="TDR1389" s="366"/>
      <c r="TDS1389" s="419"/>
      <c r="TDT1389" s="480"/>
      <c r="TDU1389" s="482"/>
      <c r="TDV1389" s="482"/>
      <c r="TDW1389" s="482"/>
      <c r="TDX1389" s="482"/>
      <c r="TDY1389" s="482"/>
      <c r="TDZ1389" s="482"/>
      <c r="TEA1389" s="482"/>
      <c r="TEB1389" s="482"/>
      <c r="TEC1389" s="482"/>
      <c r="TED1389" s="482"/>
      <c r="TEE1389" s="482"/>
      <c r="TEF1389" s="482"/>
      <c r="TEG1389" s="482"/>
      <c r="TEH1389" s="482"/>
      <c r="TEI1389" s="482"/>
      <c r="TEJ1389" s="482"/>
      <c r="TEK1389" s="482"/>
      <c r="TEL1389" s="482"/>
      <c r="TEM1389" s="481"/>
      <c r="TEN1389" s="447"/>
      <c r="TEO1389" s="447"/>
      <c r="TEP1389" s="451"/>
      <c r="TEQ1389" s="451"/>
      <c r="TER1389" s="451"/>
      <c r="TES1389" s="451"/>
      <c r="TET1389" s="451"/>
      <c r="TEU1389" s="451"/>
      <c r="TEV1389" s="451"/>
      <c r="TEW1389" s="451"/>
      <c r="TEX1389" s="451"/>
      <c r="TEY1389" s="451"/>
      <c r="TEZ1389" s="447"/>
      <c r="TFA1389" s="428"/>
      <c r="TFB1389" s="469"/>
      <c r="TFC1389" s="414"/>
      <c r="TFD1389" s="414"/>
      <c r="TFE1389" s="414"/>
      <c r="TFF1389" s="414"/>
      <c r="TFG1389" s="414"/>
      <c r="TFH1389" s="415"/>
      <c r="TFI1389" s="414"/>
      <c r="TFJ1389" s="416"/>
      <c r="TFK1389" s="366"/>
      <c r="TFL1389" s="366"/>
      <c r="TFM1389" s="366"/>
      <c r="TFN1389" s="366"/>
      <c r="TFO1389" s="366"/>
      <c r="TFP1389" s="366"/>
      <c r="TFQ1389" s="366"/>
      <c r="TFR1389" s="366"/>
      <c r="TFS1389" s="419"/>
      <c r="TFT1389" s="480"/>
      <c r="TFU1389" s="482"/>
      <c r="TFV1389" s="482"/>
      <c r="TFW1389" s="482"/>
      <c r="TFX1389" s="482"/>
      <c r="TFY1389" s="482"/>
      <c r="TFZ1389" s="482"/>
      <c r="TGA1389" s="482"/>
      <c r="TGB1389" s="482"/>
      <c r="TGC1389" s="482"/>
      <c r="TGD1389" s="482"/>
      <c r="TGE1389" s="482"/>
      <c r="TGF1389" s="482"/>
      <c r="TGG1389" s="482"/>
      <c r="TGH1389" s="482"/>
      <c r="TGI1389" s="482"/>
      <c r="TGJ1389" s="482"/>
      <c r="TGK1389" s="482"/>
      <c r="TGL1389" s="482"/>
      <c r="TGM1389" s="481"/>
      <c r="TGN1389" s="447"/>
      <c r="TGO1389" s="447"/>
      <c r="TGP1389" s="451"/>
      <c r="TGQ1389" s="451"/>
      <c r="TGR1389" s="451"/>
      <c r="TGS1389" s="451"/>
      <c r="TGT1389" s="451"/>
      <c r="TGU1389" s="451"/>
      <c r="TGV1389" s="451"/>
      <c r="TGW1389" s="451"/>
      <c r="TGX1389" s="451"/>
      <c r="TGY1389" s="451"/>
      <c r="TGZ1389" s="447"/>
      <c r="THA1389" s="428"/>
      <c r="THB1389" s="469"/>
      <c r="THC1389" s="414"/>
      <c r="THD1389" s="414"/>
      <c r="THE1389" s="414"/>
      <c r="THF1389" s="414"/>
      <c r="THG1389" s="414"/>
      <c r="THH1389" s="415"/>
      <c r="THI1389" s="414"/>
      <c r="THJ1389" s="416"/>
      <c r="THK1389" s="366"/>
      <c r="THL1389" s="366"/>
      <c r="THM1389" s="366"/>
      <c r="THN1389" s="366"/>
      <c r="THO1389" s="366"/>
      <c r="THP1389" s="366"/>
      <c r="THQ1389" s="366"/>
      <c r="THR1389" s="366"/>
      <c r="THS1389" s="419"/>
      <c r="THT1389" s="480"/>
      <c r="THU1389" s="482"/>
      <c r="THV1389" s="482"/>
      <c r="THW1389" s="482"/>
      <c r="THX1389" s="482"/>
      <c r="THY1389" s="482"/>
      <c r="THZ1389" s="482"/>
      <c r="TIA1389" s="482"/>
      <c r="TIB1389" s="482"/>
      <c r="TIC1389" s="482"/>
      <c r="TID1389" s="482"/>
      <c r="TIE1389" s="482"/>
      <c r="TIF1389" s="482"/>
      <c r="TIG1389" s="482"/>
      <c r="TIH1389" s="482"/>
      <c r="TII1389" s="482"/>
      <c r="TIJ1389" s="482"/>
      <c r="TIK1389" s="482"/>
      <c r="TIL1389" s="482"/>
      <c r="TIM1389" s="481"/>
      <c r="TIN1389" s="447"/>
      <c r="TIO1389" s="447"/>
      <c r="TIP1389" s="451"/>
      <c r="TIQ1389" s="451"/>
      <c r="TIR1389" s="451"/>
      <c r="TIS1389" s="451"/>
      <c r="TIT1389" s="451"/>
      <c r="TIU1389" s="451"/>
      <c r="TIV1389" s="451"/>
      <c r="TIW1389" s="451"/>
      <c r="TIX1389" s="451"/>
      <c r="TIY1389" s="451"/>
      <c r="TIZ1389" s="447"/>
      <c r="TJA1389" s="428"/>
      <c r="TJB1389" s="469"/>
      <c r="TJC1389" s="414"/>
      <c r="TJD1389" s="414"/>
      <c r="TJE1389" s="414"/>
      <c r="TJF1389" s="414"/>
      <c r="TJG1389" s="414"/>
      <c r="TJH1389" s="415"/>
      <c r="TJI1389" s="414"/>
      <c r="TJJ1389" s="416"/>
      <c r="TJK1389" s="366"/>
      <c r="TJL1389" s="366"/>
      <c r="TJM1389" s="366"/>
      <c r="TJN1389" s="366"/>
      <c r="TJO1389" s="366"/>
      <c r="TJP1389" s="366"/>
      <c r="TJQ1389" s="366"/>
      <c r="TJR1389" s="366"/>
      <c r="TJS1389" s="419"/>
      <c r="TJT1389" s="480"/>
      <c r="TJU1389" s="482"/>
      <c r="TJV1389" s="482"/>
      <c r="TJW1389" s="482"/>
      <c r="TJX1389" s="482"/>
      <c r="TJY1389" s="482"/>
      <c r="TJZ1389" s="482"/>
      <c r="TKA1389" s="482"/>
      <c r="TKB1389" s="482"/>
      <c r="TKC1389" s="482"/>
      <c r="TKD1389" s="482"/>
      <c r="TKE1389" s="482"/>
      <c r="TKF1389" s="482"/>
      <c r="TKG1389" s="482"/>
      <c r="TKH1389" s="482"/>
      <c r="TKI1389" s="482"/>
      <c r="TKJ1389" s="482"/>
      <c r="TKK1389" s="482"/>
      <c r="TKL1389" s="482"/>
      <c r="TKM1389" s="481"/>
      <c r="TKN1389" s="447"/>
      <c r="TKO1389" s="447"/>
      <c r="TKP1389" s="451"/>
      <c r="TKQ1389" s="451"/>
      <c r="TKR1389" s="451"/>
      <c r="TKS1389" s="451"/>
      <c r="TKT1389" s="451"/>
      <c r="TKU1389" s="451"/>
      <c r="TKV1389" s="451"/>
      <c r="TKW1389" s="451"/>
      <c r="TKX1389" s="451"/>
      <c r="TKY1389" s="451"/>
      <c r="TKZ1389" s="447"/>
      <c r="TLA1389" s="428"/>
      <c r="TLB1389" s="469"/>
      <c r="TLC1389" s="414"/>
      <c r="TLD1389" s="414"/>
      <c r="TLE1389" s="414"/>
      <c r="TLF1389" s="414"/>
      <c r="TLG1389" s="414"/>
      <c r="TLH1389" s="415"/>
      <c r="TLI1389" s="414"/>
      <c r="TLJ1389" s="416"/>
      <c r="TLK1389" s="366"/>
      <c r="TLL1389" s="366"/>
      <c r="TLM1389" s="366"/>
      <c r="TLN1389" s="366"/>
      <c r="TLO1389" s="366"/>
      <c r="TLP1389" s="366"/>
      <c r="TLQ1389" s="366"/>
      <c r="TLR1389" s="366"/>
      <c r="TLS1389" s="419"/>
      <c r="TLT1389" s="480"/>
      <c r="TLU1389" s="482"/>
      <c r="TLV1389" s="482"/>
      <c r="TLW1389" s="482"/>
      <c r="TLX1389" s="482"/>
      <c r="TLY1389" s="482"/>
      <c r="TLZ1389" s="482"/>
      <c r="TMA1389" s="482"/>
      <c r="TMB1389" s="482"/>
      <c r="TMC1389" s="482"/>
      <c r="TMD1389" s="482"/>
      <c r="TME1389" s="482"/>
      <c r="TMF1389" s="482"/>
      <c r="TMG1389" s="482"/>
      <c r="TMH1389" s="482"/>
      <c r="TMI1389" s="482"/>
      <c r="TMJ1389" s="482"/>
      <c r="TMK1389" s="482"/>
      <c r="TML1389" s="482"/>
      <c r="TMM1389" s="481"/>
      <c r="TMN1389" s="447"/>
      <c r="TMO1389" s="447"/>
      <c r="TMP1389" s="451"/>
      <c r="TMQ1389" s="451"/>
      <c r="TMR1389" s="451"/>
      <c r="TMS1389" s="451"/>
      <c r="TMT1389" s="451"/>
      <c r="TMU1389" s="451"/>
      <c r="TMV1389" s="451"/>
      <c r="TMW1389" s="451"/>
      <c r="TMX1389" s="451"/>
      <c r="TMY1389" s="451"/>
      <c r="TMZ1389" s="447"/>
      <c r="TNA1389" s="428"/>
      <c r="TNB1389" s="469"/>
      <c r="TNC1389" s="414"/>
      <c r="TND1389" s="414"/>
      <c r="TNE1389" s="414"/>
      <c r="TNF1389" s="414"/>
      <c r="TNG1389" s="414"/>
      <c r="TNH1389" s="415"/>
      <c r="TNI1389" s="414"/>
      <c r="TNJ1389" s="416"/>
      <c r="TNK1389" s="366"/>
      <c r="TNL1389" s="366"/>
      <c r="TNM1389" s="366"/>
      <c r="TNN1389" s="366"/>
      <c r="TNO1389" s="366"/>
      <c r="TNP1389" s="366"/>
      <c r="TNQ1389" s="366"/>
      <c r="TNR1389" s="366"/>
      <c r="TNS1389" s="419"/>
      <c r="TNT1389" s="480"/>
      <c r="TNU1389" s="482"/>
      <c r="TNV1389" s="482"/>
      <c r="TNW1389" s="482"/>
      <c r="TNX1389" s="482"/>
      <c r="TNY1389" s="482"/>
      <c r="TNZ1389" s="482"/>
      <c r="TOA1389" s="482"/>
      <c r="TOB1389" s="482"/>
      <c r="TOC1389" s="482"/>
      <c r="TOD1389" s="482"/>
      <c r="TOE1389" s="482"/>
      <c r="TOF1389" s="482"/>
      <c r="TOG1389" s="482"/>
      <c r="TOH1389" s="482"/>
      <c r="TOI1389" s="482"/>
      <c r="TOJ1389" s="482"/>
      <c r="TOK1389" s="482"/>
      <c r="TOL1389" s="482"/>
      <c r="TOM1389" s="481"/>
      <c r="TON1389" s="447"/>
      <c r="TOO1389" s="447"/>
      <c r="TOP1389" s="451"/>
      <c r="TOQ1389" s="451"/>
      <c r="TOR1389" s="451"/>
      <c r="TOS1389" s="451"/>
      <c r="TOT1389" s="451"/>
      <c r="TOU1389" s="451"/>
      <c r="TOV1389" s="451"/>
      <c r="TOW1389" s="451"/>
      <c r="TOX1389" s="451"/>
      <c r="TOY1389" s="451"/>
      <c r="TOZ1389" s="447"/>
      <c r="TPA1389" s="428"/>
      <c r="TPB1389" s="469"/>
      <c r="TPC1389" s="414"/>
      <c r="TPD1389" s="414"/>
      <c r="TPE1389" s="414"/>
      <c r="TPF1389" s="414"/>
      <c r="TPG1389" s="414"/>
      <c r="TPH1389" s="415"/>
      <c r="TPI1389" s="414"/>
      <c r="TPJ1389" s="416"/>
      <c r="TPK1389" s="366"/>
      <c r="TPL1389" s="366"/>
      <c r="TPM1389" s="366"/>
      <c r="TPN1389" s="366"/>
      <c r="TPO1389" s="366"/>
      <c r="TPP1389" s="366"/>
      <c r="TPQ1389" s="366"/>
      <c r="TPR1389" s="366"/>
      <c r="TPS1389" s="419"/>
      <c r="TPT1389" s="480"/>
      <c r="TPU1389" s="482"/>
      <c r="TPV1389" s="482"/>
      <c r="TPW1389" s="482"/>
      <c r="TPX1389" s="482"/>
      <c r="TPY1389" s="482"/>
      <c r="TPZ1389" s="482"/>
      <c r="TQA1389" s="482"/>
      <c r="TQB1389" s="482"/>
      <c r="TQC1389" s="482"/>
      <c r="TQD1389" s="482"/>
      <c r="TQE1389" s="482"/>
      <c r="TQF1389" s="482"/>
      <c r="TQG1389" s="482"/>
      <c r="TQH1389" s="482"/>
      <c r="TQI1389" s="482"/>
      <c r="TQJ1389" s="482"/>
      <c r="TQK1389" s="482"/>
      <c r="TQL1389" s="482"/>
      <c r="TQM1389" s="481"/>
      <c r="TQN1389" s="447"/>
      <c r="TQO1389" s="447"/>
      <c r="TQP1389" s="451"/>
      <c r="TQQ1389" s="451"/>
      <c r="TQR1389" s="451"/>
      <c r="TQS1389" s="451"/>
      <c r="TQT1389" s="451"/>
      <c r="TQU1389" s="451"/>
      <c r="TQV1389" s="451"/>
      <c r="TQW1389" s="451"/>
      <c r="TQX1389" s="451"/>
      <c r="TQY1389" s="451"/>
      <c r="TQZ1389" s="447"/>
      <c r="TRA1389" s="428"/>
      <c r="TRB1389" s="469"/>
      <c r="TRC1389" s="414"/>
      <c r="TRD1389" s="414"/>
      <c r="TRE1389" s="414"/>
      <c r="TRF1389" s="414"/>
      <c r="TRG1389" s="414"/>
      <c r="TRH1389" s="415"/>
      <c r="TRI1389" s="414"/>
      <c r="TRJ1389" s="416"/>
      <c r="TRK1389" s="366"/>
      <c r="TRL1389" s="366"/>
      <c r="TRM1389" s="366"/>
      <c r="TRN1389" s="366"/>
      <c r="TRO1389" s="366"/>
      <c r="TRP1389" s="366"/>
      <c r="TRQ1389" s="366"/>
      <c r="TRR1389" s="366"/>
      <c r="TRS1389" s="419"/>
      <c r="TRT1389" s="480"/>
      <c r="TRU1389" s="482"/>
      <c r="TRV1389" s="482"/>
      <c r="TRW1389" s="482"/>
      <c r="TRX1389" s="482"/>
      <c r="TRY1389" s="482"/>
      <c r="TRZ1389" s="482"/>
      <c r="TSA1389" s="482"/>
      <c r="TSB1389" s="482"/>
      <c r="TSC1389" s="482"/>
      <c r="TSD1389" s="482"/>
      <c r="TSE1389" s="482"/>
      <c r="TSF1389" s="482"/>
      <c r="TSG1389" s="482"/>
      <c r="TSH1389" s="482"/>
      <c r="TSI1389" s="482"/>
      <c r="TSJ1389" s="482"/>
      <c r="TSK1389" s="482"/>
      <c r="TSL1389" s="482"/>
      <c r="TSM1389" s="481"/>
      <c r="TSN1389" s="447"/>
      <c r="TSO1389" s="447"/>
      <c r="TSP1389" s="451"/>
      <c r="TSQ1389" s="451"/>
      <c r="TSR1389" s="451"/>
      <c r="TSS1389" s="451"/>
      <c r="TST1389" s="451"/>
      <c r="TSU1389" s="451"/>
      <c r="TSV1389" s="451"/>
      <c r="TSW1389" s="451"/>
      <c r="TSX1389" s="451"/>
      <c r="TSY1389" s="451"/>
      <c r="TSZ1389" s="447"/>
      <c r="TTA1389" s="428"/>
      <c r="TTB1389" s="469"/>
      <c r="TTC1389" s="414"/>
      <c r="TTD1389" s="414"/>
      <c r="TTE1389" s="414"/>
      <c r="TTF1389" s="414"/>
      <c r="TTG1389" s="414"/>
      <c r="TTH1389" s="415"/>
      <c r="TTI1389" s="414"/>
      <c r="TTJ1389" s="416"/>
      <c r="TTK1389" s="366"/>
      <c r="TTL1389" s="366"/>
      <c r="TTM1389" s="366"/>
      <c r="TTN1389" s="366"/>
      <c r="TTO1389" s="366"/>
      <c r="TTP1389" s="366"/>
      <c r="TTQ1389" s="366"/>
      <c r="TTR1389" s="366"/>
      <c r="TTS1389" s="419"/>
      <c r="TTT1389" s="480"/>
      <c r="TTU1389" s="482"/>
      <c r="TTV1389" s="482"/>
      <c r="TTW1389" s="482"/>
      <c r="TTX1389" s="482"/>
      <c r="TTY1389" s="482"/>
      <c r="TTZ1389" s="482"/>
      <c r="TUA1389" s="482"/>
      <c r="TUB1389" s="482"/>
      <c r="TUC1389" s="482"/>
      <c r="TUD1389" s="482"/>
      <c r="TUE1389" s="482"/>
      <c r="TUF1389" s="482"/>
      <c r="TUG1389" s="482"/>
      <c r="TUH1389" s="482"/>
      <c r="TUI1389" s="482"/>
      <c r="TUJ1389" s="482"/>
      <c r="TUK1389" s="482"/>
      <c r="TUL1389" s="482"/>
      <c r="TUM1389" s="481"/>
      <c r="TUN1389" s="447"/>
      <c r="TUO1389" s="447"/>
      <c r="TUP1389" s="451"/>
      <c r="TUQ1389" s="451"/>
      <c r="TUR1389" s="451"/>
      <c r="TUS1389" s="451"/>
      <c r="TUT1389" s="451"/>
      <c r="TUU1389" s="451"/>
      <c r="TUV1389" s="451"/>
      <c r="TUW1389" s="451"/>
      <c r="TUX1389" s="451"/>
      <c r="TUY1389" s="451"/>
      <c r="TUZ1389" s="447"/>
      <c r="TVA1389" s="428"/>
      <c r="TVB1389" s="469"/>
      <c r="TVC1389" s="414"/>
      <c r="TVD1389" s="414"/>
      <c r="TVE1389" s="414"/>
      <c r="TVF1389" s="414"/>
      <c r="TVG1389" s="414"/>
      <c r="TVH1389" s="415"/>
      <c r="TVI1389" s="414"/>
      <c r="TVJ1389" s="416"/>
      <c r="TVK1389" s="366"/>
      <c r="TVL1389" s="366"/>
      <c r="TVM1389" s="366"/>
      <c r="TVN1389" s="366"/>
      <c r="TVO1389" s="366"/>
      <c r="TVP1389" s="366"/>
      <c r="TVQ1389" s="366"/>
      <c r="TVR1389" s="366"/>
      <c r="TVS1389" s="419"/>
      <c r="TVT1389" s="480"/>
      <c r="TVU1389" s="482"/>
      <c r="TVV1389" s="482"/>
      <c r="TVW1389" s="482"/>
      <c r="TVX1389" s="482"/>
      <c r="TVY1389" s="482"/>
      <c r="TVZ1389" s="482"/>
      <c r="TWA1389" s="482"/>
      <c r="TWB1389" s="482"/>
      <c r="TWC1389" s="482"/>
      <c r="TWD1389" s="482"/>
      <c r="TWE1389" s="482"/>
      <c r="TWF1389" s="482"/>
      <c r="TWG1389" s="482"/>
      <c r="TWH1389" s="482"/>
      <c r="TWI1389" s="482"/>
      <c r="TWJ1389" s="482"/>
      <c r="TWK1389" s="482"/>
      <c r="TWL1389" s="482"/>
      <c r="TWM1389" s="481"/>
      <c r="TWN1389" s="447"/>
      <c r="TWO1389" s="447"/>
      <c r="TWP1389" s="451"/>
      <c r="TWQ1389" s="451"/>
      <c r="TWR1389" s="451"/>
      <c r="TWS1389" s="451"/>
      <c r="TWT1389" s="451"/>
      <c r="TWU1389" s="451"/>
      <c r="TWV1389" s="451"/>
      <c r="TWW1389" s="451"/>
      <c r="TWX1389" s="451"/>
      <c r="TWY1389" s="451"/>
      <c r="TWZ1389" s="447"/>
      <c r="TXA1389" s="428"/>
      <c r="TXB1389" s="469"/>
      <c r="TXC1389" s="414"/>
      <c r="TXD1389" s="414"/>
      <c r="TXE1389" s="414"/>
      <c r="TXF1389" s="414"/>
      <c r="TXG1389" s="414"/>
      <c r="TXH1389" s="415"/>
      <c r="TXI1389" s="414"/>
      <c r="TXJ1389" s="416"/>
      <c r="TXK1389" s="366"/>
      <c r="TXL1389" s="366"/>
      <c r="TXM1389" s="366"/>
      <c r="TXN1389" s="366"/>
      <c r="TXO1389" s="366"/>
      <c r="TXP1389" s="366"/>
      <c r="TXQ1389" s="366"/>
      <c r="TXR1389" s="366"/>
      <c r="TXS1389" s="419"/>
      <c r="TXT1389" s="480"/>
      <c r="TXU1389" s="482"/>
      <c r="TXV1389" s="482"/>
      <c r="TXW1389" s="482"/>
      <c r="TXX1389" s="482"/>
      <c r="TXY1389" s="482"/>
      <c r="TXZ1389" s="482"/>
      <c r="TYA1389" s="482"/>
      <c r="TYB1389" s="482"/>
      <c r="TYC1389" s="482"/>
      <c r="TYD1389" s="482"/>
      <c r="TYE1389" s="482"/>
      <c r="TYF1389" s="482"/>
      <c r="TYG1389" s="482"/>
      <c r="TYH1389" s="482"/>
      <c r="TYI1389" s="482"/>
      <c r="TYJ1389" s="482"/>
      <c r="TYK1389" s="482"/>
      <c r="TYL1389" s="482"/>
      <c r="TYM1389" s="481"/>
      <c r="TYN1389" s="447"/>
      <c r="TYO1389" s="447"/>
      <c r="TYP1389" s="451"/>
      <c r="TYQ1389" s="451"/>
      <c r="TYR1389" s="451"/>
      <c r="TYS1389" s="451"/>
      <c r="TYT1389" s="451"/>
      <c r="TYU1389" s="451"/>
      <c r="TYV1389" s="451"/>
      <c r="TYW1389" s="451"/>
      <c r="TYX1389" s="451"/>
      <c r="TYY1389" s="451"/>
      <c r="TYZ1389" s="447"/>
      <c r="TZA1389" s="428"/>
      <c r="TZB1389" s="469"/>
      <c r="TZC1389" s="414"/>
      <c r="TZD1389" s="414"/>
      <c r="TZE1389" s="414"/>
      <c r="TZF1389" s="414"/>
      <c r="TZG1389" s="414"/>
      <c r="TZH1389" s="415"/>
      <c r="TZI1389" s="414"/>
      <c r="TZJ1389" s="416"/>
      <c r="TZK1389" s="366"/>
      <c r="TZL1389" s="366"/>
      <c r="TZM1389" s="366"/>
      <c r="TZN1389" s="366"/>
      <c r="TZO1389" s="366"/>
      <c r="TZP1389" s="366"/>
      <c r="TZQ1389" s="366"/>
      <c r="TZR1389" s="366"/>
      <c r="TZS1389" s="419"/>
      <c r="TZT1389" s="480"/>
      <c r="TZU1389" s="482"/>
      <c r="TZV1389" s="482"/>
      <c r="TZW1389" s="482"/>
      <c r="TZX1389" s="482"/>
      <c r="TZY1389" s="482"/>
      <c r="TZZ1389" s="482"/>
      <c r="UAA1389" s="482"/>
      <c r="UAB1389" s="482"/>
      <c r="UAC1389" s="482"/>
      <c r="UAD1389" s="482"/>
      <c r="UAE1389" s="482"/>
      <c r="UAF1389" s="482"/>
      <c r="UAG1389" s="482"/>
      <c r="UAH1389" s="482"/>
      <c r="UAI1389" s="482"/>
      <c r="UAJ1389" s="482"/>
      <c r="UAK1389" s="482"/>
      <c r="UAL1389" s="482"/>
      <c r="UAM1389" s="481"/>
      <c r="UAN1389" s="447"/>
      <c r="UAO1389" s="447"/>
      <c r="UAP1389" s="451"/>
      <c r="UAQ1389" s="451"/>
      <c r="UAR1389" s="451"/>
      <c r="UAS1389" s="451"/>
      <c r="UAT1389" s="451"/>
      <c r="UAU1389" s="451"/>
      <c r="UAV1389" s="451"/>
      <c r="UAW1389" s="451"/>
      <c r="UAX1389" s="451"/>
      <c r="UAY1389" s="451"/>
      <c r="UAZ1389" s="447"/>
      <c r="UBA1389" s="428"/>
      <c r="UBB1389" s="469"/>
      <c r="UBC1389" s="414"/>
      <c r="UBD1389" s="414"/>
      <c r="UBE1389" s="414"/>
      <c r="UBF1389" s="414"/>
      <c r="UBG1389" s="414"/>
      <c r="UBH1389" s="415"/>
      <c r="UBI1389" s="414"/>
      <c r="UBJ1389" s="416"/>
      <c r="UBK1389" s="366"/>
      <c r="UBL1389" s="366"/>
      <c r="UBM1389" s="366"/>
      <c r="UBN1389" s="366"/>
      <c r="UBO1389" s="366"/>
      <c r="UBP1389" s="366"/>
      <c r="UBQ1389" s="366"/>
      <c r="UBR1389" s="366"/>
      <c r="UBS1389" s="419"/>
      <c r="UBT1389" s="480"/>
      <c r="UBU1389" s="482"/>
      <c r="UBV1389" s="482"/>
      <c r="UBW1389" s="482"/>
      <c r="UBX1389" s="482"/>
      <c r="UBY1389" s="482"/>
      <c r="UBZ1389" s="482"/>
      <c r="UCA1389" s="482"/>
      <c r="UCB1389" s="482"/>
      <c r="UCC1389" s="482"/>
      <c r="UCD1389" s="482"/>
      <c r="UCE1389" s="482"/>
      <c r="UCF1389" s="482"/>
      <c r="UCG1389" s="482"/>
      <c r="UCH1389" s="482"/>
      <c r="UCI1389" s="482"/>
      <c r="UCJ1389" s="482"/>
      <c r="UCK1389" s="482"/>
      <c r="UCL1389" s="482"/>
      <c r="UCM1389" s="481"/>
      <c r="UCN1389" s="447"/>
      <c r="UCO1389" s="447"/>
      <c r="UCP1389" s="451"/>
      <c r="UCQ1389" s="451"/>
      <c r="UCR1389" s="451"/>
      <c r="UCS1389" s="451"/>
      <c r="UCT1389" s="451"/>
      <c r="UCU1389" s="451"/>
      <c r="UCV1389" s="451"/>
      <c r="UCW1389" s="451"/>
      <c r="UCX1389" s="451"/>
      <c r="UCY1389" s="451"/>
      <c r="UCZ1389" s="447"/>
      <c r="UDA1389" s="428"/>
      <c r="UDB1389" s="469"/>
      <c r="UDC1389" s="414"/>
      <c r="UDD1389" s="414"/>
      <c r="UDE1389" s="414"/>
      <c r="UDF1389" s="414"/>
      <c r="UDG1389" s="414"/>
      <c r="UDH1389" s="415"/>
      <c r="UDI1389" s="414"/>
      <c r="UDJ1389" s="416"/>
      <c r="UDK1389" s="366"/>
      <c r="UDL1389" s="366"/>
      <c r="UDM1389" s="366"/>
      <c r="UDN1389" s="366"/>
      <c r="UDO1389" s="366"/>
      <c r="UDP1389" s="366"/>
      <c r="UDQ1389" s="366"/>
      <c r="UDR1389" s="366"/>
      <c r="UDS1389" s="419"/>
      <c r="UDT1389" s="480"/>
      <c r="UDU1389" s="482"/>
      <c r="UDV1389" s="482"/>
      <c r="UDW1389" s="482"/>
      <c r="UDX1389" s="482"/>
      <c r="UDY1389" s="482"/>
      <c r="UDZ1389" s="482"/>
      <c r="UEA1389" s="482"/>
      <c r="UEB1389" s="482"/>
      <c r="UEC1389" s="482"/>
      <c r="UED1389" s="482"/>
      <c r="UEE1389" s="482"/>
      <c r="UEF1389" s="482"/>
      <c r="UEG1389" s="482"/>
      <c r="UEH1389" s="482"/>
      <c r="UEI1389" s="482"/>
      <c r="UEJ1389" s="482"/>
      <c r="UEK1389" s="482"/>
      <c r="UEL1389" s="482"/>
      <c r="UEM1389" s="481"/>
      <c r="UEN1389" s="447"/>
      <c r="UEO1389" s="447"/>
      <c r="UEP1389" s="451"/>
      <c r="UEQ1389" s="451"/>
      <c r="UER1389" s="451"/>
      <c r="UES1389" s="451"/>
      <c r="UET1389" s="451"/>
      <c r="UEU1389" s="451"/>
      <c r="UEV1389" s="451"/>
      <c r="UEW1389" s="451"/>
      <c r="UEX1389" s="451"/>
      <c r="UEY1389" s="451"/>
      <c r="UEZ1389" s="447"/>
      <c r="UFA1389" s="428"/>
      <c r="UFB1389" s="469"/>
      <c r="UFC1389" s="414"/>
      <c r="UFD1389" s="414"/>
      <c r="UFE1389" s="414"/>
      <c r="UFF1389" s="414"/>
      <c r="UFG1389" s="414"/>
      <c r="UFH1389" s="415"/>
      <c r="UFI1389" s="414"/>
      <c r="UFJ1389" s="416"/>
      <c r="UFK1389" s="366"/>
      <c r="UFL1389" s="366"/>
      <c r="UFM1389" s="366"/>
      <c r="UFN1389" s="366"/>
      <c r="UFO1389" s="366"/>
      <c r="UFP1389" s="366"/>
      <c r="UFQ1389" s="366"/>
      <c r="UFR1389" s="366"/>
      <c r="UFS1389" s="419"/>
      <c r="UFT1389" s="480"/>
      <c r="UFU1389" s="482"/>
      <c r="UFV1389" s="482"/>
      <c r="UFW1389" s="482"/>
      <c r="UFX1389" s="482"/>
      <c r="UFY1389" s="482"/>
      <c r="UFZ1389" s="482"/>
      <c r="UGA1389" s="482"/>
      <c r="UGB1389" s="482"/>
      <c r="UGC1389" s="482"/>
      <c r="UGD1389" s="482"/>
      <c r="UGE1389" s="482"/>
      <c r="UGF1389" s="482"/>
      <c r="UGG1389" s="482"/>
      <c r="UGH1389" s="482"/>
      <c r="UGI1389" s="482"/>
      <c r="UGJ1389" s="482"/>
      <c r="UGK1389" s="482"/>
      <c r="UGL1389" s="482"/>
      <c r="UGM1389" s="481"/>
      <c r="UGN1389" s="447"/>
      <c r="UGO1389" s="447"/>
      <c r="UGP1389" s="451"/>
      <c r="UGQ1389" s="451"/>
      <c r="UGR1389" s="451"/>
      <c r="UGS1389" s="451"/>
      <c r="UGT1389" s="451"/>
      <c r="UGU1389" s="451"/>
      <c r="UGV1389" s="451"/>
      <c r="UGW1389" s="451"/>
      <c r="UGX1389" s="451"/>
      <c r="UGY1389" s="451"/>
      <c r="UGZ1389" s="447"/>
      <c r="UHA1389" s="428"/>
      <c r="UHB1389" s="469"/>
      <c r="UHC1389" s="414"/>
      <c r="UHD1389" s="414"/>
      <c r="UHE1389" s="414"/>
      <c r="UHF1389" s="414"/>
      <c r="UHG1389" s="414"/>
      <c r="UHH1389" s="415"/>
      <c r="UHI1389" s="414"/>
      <c r="UHJ1389" s="416"/>
      <c r="UHK1389" s="366"/>
      <c r="UHL1389" s="366"/>
      <c r="UHM1389" s="366"/>
      <c r="UHN1389" s="366"/>
      <c r="UHO1389" s="366"/>
      <c r="UHP1389" s="366"/>
      <c r="UHQ1389" s="366"/>
      <c r="UHR1389" s="366"/>
      <c r="UHS1389" s="419"/>
      <c r="UHT1389" s="480"/>
      <c r="UHU1389" s="482"/>
      <c r="UHV1389" s="482"/>
      <c r="UHW1389" s="482"/>
      <c r="UHX1389" s="482"/>
      <c r="UHY1389" s="482"/>
      <c r="UHZ1389" s="482"/>
      <c r="UIA1389" s="482"/>
      <c r="UIB1389" s="482"/>
      <c r="UIC1389" s="482"/>
      <c r="UID1389" s="482"/>
      <c r="UIE1389" s="482"/>
      <c r="UIF1389" s="482"/>
      <c r="UIG1389" s="482"/>
      <c r="UIH1389" s="482"/>
      <c r="UII1389" s="482"/>
      <c r="UIJ1389" s="482"/>
      <c r="UIK1389" s="482"/>
      <c r="UIL1389" s="482"/>
      <c r="UIM1389" s="481"/>
      <c r="UIN1389" s="447"/>
      <c r="UIO1389" s="447"/>
      <c r="UIP1389" s="451"/>
      <c r="UIQ1389" s="451"/>
      <c r="UIR1389" s="451"/>
      <c r="UIS1389" s="451"/>
      <c r="UIT1389" s="451"/>
      <c r="UIU1389" s="451"/>
      <c r="UIV1389" s="451"/>
      <c r="UIW1389" s="451"/>
      <c r="UIX1389" s="451"/>
      <c r="UIY1389" s="451"/>
      <c r="UIZ1389" s="447"/>
      <c r="UJA1389" s="428"/>
      <c r="UJB1389" s="469"/>
      <c r="UJC1389" s="414"/>
      <c r="UJD1389" s="414"/>
      <c r="UJE1389" s="414"/>
      <c r="UJF1389" s="414"/>
      <c r="UJG1389" s="414"/>
      <c r="UJH1389" s="415"/>
      <c r="UJI1389" s="414"/>
      <c r="UJJ1389" s="416"/>
      <c r="UJK1389" s="366"/>
      <c r="UJL1389" s="366"/>
      <c r="UJM1389" s="366"/>
      <c r="UJN1389" s="366"/>
      <c r="UJO1389" s="366"/>
      <c r="UJP1389" s="366"/>
      <c r="UJQ1389" s="366"/>
      <c r="UJR1389" s="366"/>
      <c r="UJS1389" s="419"/>
      <c r="UJT1389" s="480"/>
      <c r="UJU1389" s="482"/>
      <c r="UJV1389" s="482"/>
      <c r="UJW1389" s="482"/>
      <c r="UJX1389" s="482"/>
      <c r="UJY1389" s="482"/>
      <c r="UJZ1389" s="482"/>
      <c r="UKA1389" s="482"/>
      <c r="UKB1389" s="482"/>
      <c r="UKC1389" s="482"/>
      <c r="UKD1389" s="482"/>
      <c r="UKE1389" s="482"/>
      <c r="UKF1389" s="482"/>
      <c r="UKG1389" s="482"/>
      <c r="UKH1389" s="482"/>
      <c r="UKI1389" s="482"/>
      <c r="UKJ1389" s="482"/>
      <c r="UKK1389" s="482"/>
      <c r="UKL1389" s="482"/>
      <c r="UKM1389" s="481"/>
      <c r="UKN1389" s="447"/>
      <c r="UKO1389" s="447"/>
      <c r="UKP1389" s="451"/>
      <c r="UKQ1389" s="451"/>
      <c r="UKR1389" s="451"/>
      <c r="UKS1389" s="451"/>
      <c r="UKT1389" s="451"/>
      <c r="UKU1389" s="451"/>
      <c r="UKV1389" s="451"/>
      <c r="UKW1389" s="451"/>
      <c r="UKX1389" s="451"/>
      <c r="UKY1389" s="451"/>
      <c r="UKZ1389" s="447"/>
      <c r="ULA1389" s="428"/>
      <c r="ULB1389" s="469"/>
      <c r="ULC1389" s="414"/>
      <c r="ULD1389" s="414"/>
      <c r="ULE1389" s="414"/>
      <c r="ULF1389" s="414"/>
      <c r="ULG1389" s="414"/>
      <c r="ULH1389" s="415"/>
      <c r="ULI1389" s="414"/>
      <c r="ULJ1389" s="416"/>
      <c r="ULK1389" s="366"/>
      <c r="ULL1389" s="366"/>
      <c r="ULM1389" s="366"/>
      <c r="ULN1389" s="366"/>
      <c r="ULO1389" s="366"/>
      <c r="ULP1389" s="366"/>
      <c r="ULQ1389" s="366"/>
      <c r="ULR1389" s="366"/>
      <c r="ULS1389" s="419"/>
      <c r="ULT1389" s="480"/>
      <c r="ULU1389" s="482"/>
      <c r="ULV1389" s="482"/>
      <c r="ULW1389" s="482"/>
      <c r="ULX1389" s="482"/>
      <c r="ULY1389" s="482"/>
      <c r="ULZ1389" s="482"/>
      <c r="UMA1389" s="482"/>
      <c r="UMB1389" s="482"/>
      <c r="UMC1389" s="482"/>
      <c r="UMD1389" s="482"/>
      <c r="UME1389" s="482"/>
      <c r="UMF1389" s="482"/>
      <c r="UMG1389" s="482"/>
      <c r="UMH1389" s="482"/>
      <c r="UMI1389" s="482"/>
      <c r="UMJ1389" s="482"/>
      <c r="UMK1389" s="482"/>
      <c r="UML1389" s="482"/>
      <c r="UMM1389" s="481"/>
      <c r="UMN1389" s="447"/>
      <c r="UMO1389" s="447"/>
      <c r="UMP1389" s="451"/>
      <c r="UMQ1389" s="451"/>
      <c r="UMR1389" s="451"/>
      <c r="UMS1389" s="451"/>
      <c r="UMT1389" s="451"/>
      <c r="UMU1389" s="451"/>
      <c r="UMV1389" s="451"/>
      <c r="UMW1389" s="451"/>
      <c r="UMX1389" s="451"/>
      <c r="UMY1389" s="451"/>
      <c r="UMZ1389" s="447"/>
      <c r="UNA1389" s="428"/>
      <c r="UNB1389" s="469"/>
      <c r="UNC1389" s="414"/>
      <c r="UND1389" s="414"/>
      <c r="UNE1389" s="414"/>
      <c r="UNF1389" s="414"/>
      <c r="UNG1389" s="414"/>
      <c r="UNH1389" s="415"/>
      <c r="UNI1389" s="414"/>
      <c r="UNJ1389" s="416"/>
      <c r="UNK1389" s="366"/>
      <c r="UNL1389" s="366"/>
      <c r="UNM1389" s="366"/>
      <c r="UNN1389" s="366"/>
      <c r="UNO1389" s="366"/>
      <c r="UNP1389" s="366"/>
      <c r="UNQ1389" s="366"/>
      <c r="UNR1389" s="366"/>
      <c r="UNS1389" s="419"/>
      <c r="UNT1389" s="480"/>
      <c r="UNU1389" s="482"/>
      <c r="UNV1389" s="482"/>
      <c r="UNW1389" s="482"/>
      <c r="UNX1389" s="482"/>
      <c r="UNY1389" s="482"/>
      <c r="UNZ1389" s="482"/>
      <c r="UOA1389" s="482"/>
      <c r="UOB1389" s="482"/>
      <c r="UOC1389" s="482"/>
      <c r="UOD1389" s="482"/>
      <c r="UOE1389" s="482"/>
      <c r="UOF1389" s="482"/>
      <c r="UOG1389" s="482"/>
      <c r="UOH1389" s="482"/>
      <c r="UOI1389" s="482"/>
      <c r="UOJ1389" s="482"/>
      <c r="UOK1389" s="482"/>
      <c r="UOL1389" s="482"/>
      <c r="UOM1389" s="481"/>
      <c r="UON1389" s="447"/>
      <c r="UOO1389" s="447"/>
      <c r="UOP1389" s="451"/>
      <c r="UOQ1389" s="451"/>
      <c r="UOR1389" s="451"/>
      <c r="UOS1389" s="451"/>
      <c r="UOT1389" s="451"/>
      <c r="UOU1389" s="451"/>
      <c r="UOV1389" s="451"/>
      <c r="UOW1389" s="451"/>
      <c r="UOX1389" s="451"/>
      <c r="UOY1389" s="451"/>
      <c r="UOZ1389" s="447"/>
      <c r="UPA1389" s="428"/>
      <c r="UPB1389" s="469"/>
      <c r="UPC1389" s="414"/>
      <c r="UPD1389" s="414"/>
      <c r="UPE1389" s="414"/>
      <c r="UPF1389" s="414"/>
      <c r="UPG1389" s="414"/>
      <c r="UPH1389" s="415"/>
      <c r="UPI1389" s="414"/>
      <c r="UPJ1389" s="416"/>
      <c r="UPK1389" s="366"/>
      <c r="UPL1389" s="366"/>
      <c r="UPM1389" s="366"/>
      <c r="UPN1389" s="366"/>
      <c r="UPO1389" s="366"/>
      <c r="UPP1389" s="366"/>
      <c r="UPQ1389" s="366"/>
      <c r="UPR1389" s="366"/>
      <c r="UPS1389" s="419"/>
      <c r="UPT1389" s="480"/>
      <c r="UPU1389" s="482"/>
      <c r="UPV1389" s="482"/>
      <c r="UPW1389" s="482"/>
      <c r="UPX1389" s="482"/>
      <c r="UPY1389" s="482"/>
      <c r="UPZ1389" s="482"/>
      <c r="UQA1389" s="482"/>
      <c r="UQB1389" s="482"/>
      <c r="UQC1389" s="482"/>
      <c r="UQD1389" s="482"/>
      <c r="UQE1389" s="482"/>
      <c r="UQF1389" s="482"/>
      <c r="UQG1389" s="482"/>
      <c r="UQH1389" s="482"/>
      <c r="UQI1389" s="482"/>
      <c r="UQJ1389" s="482"/>
      <c r="UQK1389" s="482"/>
      <c r="UQL1389" s="482"/>
      <c r="UQM1389" s="481"/>
      <c r="UQN1389" s="447"/>
      <c r="UQO1389" s="447"/>
      <c r="UQP1389" s="451"/>
      <c r="UQQ1389" s="451"/>
      <c r="UQR1389" s="451"/>
      <c r="UQS1389" s="451"/>
      <c r="UQT1389" s="451"/>
      <c r="UQU1389" s="451"/>
      <c r="UQV1389" s="451"/>
      <c r="UQW1389" s="451"/>
      <c r="UQX1389" s="451"/>
      <c r="UQY1389" s="451"/>
      <c r="UQZ1389" s="447"/>
      <c r="URA1389" s="428"/>
      <c r="URB1389" s="469"/>
      <c r="URC1389" s="414"/>
      <c r="URD1389" s="414"/>
      <c r="URE1389" s="414"/>
      <c r="URF1389" s="414"/>
      <c r="URG1389" s="414"/>
      <c r="URH1389" s="415"/>
      <c r="URI1389" s="414"/>
      <c r="URJ1389" s="416"/>
      <c r="URK1389" s="366"/>
      <c r="URL1389" s="366"/>
      <c r="URM1389" s="366"/>
      <c r="URN1389" s="366"/>
      <c r="URO1389" s="366"/>
      <c r="URP1389" s="366"/>
      <c r="URQ1389" s="366"/>
      <c r="URR1389" s="366"/>
      <c r="URS1389" s="419"/>
      <c r="URT1389" s="480"/>
      <c r="URU1389" s="482"/>
      <c r="URV1389" s="482"/>
      <c r="URW1389" s="482"/>
      <c r="URX1389" s="482"/>
      <c r="URY1389" s="482"/>
      <c r="URZ1389" s="482"/>
      <c r="USA1389" s="482"/>
      <c r="USB1389" s="482"/>
      <c r="USC1389" s="482"/>
      <c r="USD1389" s="482"/>
      <c r="USE1389" s="482"/>
      <c r="USF1389" s="482"/>
      <c r="USG1389" s="482"/>
      <c r="USH1389" s="482"/>
      <c r="USI1389" s="482"/>
      <c r="USJ1389" s="482"/>
      <c r="USK1389" s="482"/>
      <c r="USL1389" s="482"/>
      <c r="USM1389" s="481"/>
      <c r="USN1389" s="447"/>
      <c r="USO1389" s="447"/>
      <c r="USP1389" s="451"/>
      <c r="USQ1389" s="451"/>
      <c r="USR1389" s="451"/>
      <c r="USS1389" s="451"/>
      <c r="UST1389" s="451"/>
      <c r="USU1389" s="451"/>
      <c r="USV1389" s="451"/>
      <c r="USW1389" s="451"/>
      <c r="USX1389" s="451"/>
      <c r="USY1389" s="451"/>
      <c r="USZ1389" s="447"/>
      <c r="UTA1389" s="428"/>
      <c r="UTB1389" s="469"/>
      <c r="UTC1389" s="414"/>
      <c r="UTD1389" s="414"/>
      <c r="UTE1389" s="414"/>
      <c r="UTF1389" s="414"/>
      <c r="UTG1389" s="414"/>
      <c r="UTH1389" s="415"/>
      <c r="UTI1389" s="414"/>
      <c r="UTJ1389" s="416"/>
      <c r="UTK1389" s="366"/>
      <c r="UTL1389" s="366"/>
      <c r="UTM1389" s="366"/>
      <c r="UTN1389" s="366"/>
      <c r="UTO1389" s="366"/>
      <c r="UTP1389" s="366"/>
      <c r="UTQ1389" s="366"/>
      <c r="UTR1389" s="366"/>
      <c r="UTS1389" s="419"/>
      <c r="UTT1389" s="480"/>
      <c r="UTU1389" s="482"/>
      <c r="UTV1389" s="482"/>
      <c r="UTW1389" s="482"/>
      <c r="UTX1389" s="482"/>
      <c r="UTY1389" s="482"/>
      <c r="UTZ1389" s="482"/>
      <c r="UUA1389" s="482"/>
      <c r="UUB1389" s="482"/>
      <c r="UUC1389" s="482"/>
      <c r="UUD1389" s="482"/>
      <c r="UUE1389" s="482"/>
      <c r="UUF1389" s="482"/>
      <c r="UUG1389" s="482"/>
      <c r="UUH1389" s="482"/>
      <c r="UUI1389" s="482"/>
      <c r="UUJ1389" s="482"/>
      <c r="UUK1389" s="482"/>
      <c r="UUL1389" s="482"/>
      <c r="UUM1389" s="481"/>
      <c r="UUN1389" s="447"/>
      <c r="UUO1389" s="447"/>
      <c r="UUP1389" s="451"/>
      <c r="UUQ1389" s="451"/>
      <c r="UUR1389" s="451"/>
      <c r="UUS1389" s="451"/>
      <c r="UUT1389" s="451"/>
      <c r="UUU1389" s="451"/>
      <c r="UUV1389" s="451"/>
      <c r="UUW1389" s="451"/>
      <c r="UUX1389" s="451"/>
      <c r="UUY1389" s="451"/>
      <c r="UUZ1389" s="447"/>
      <c r="UVA1389" s="428"/>
      <c r="UVB1389" s="469"/>
      <c r="UVC1389" s="414"/>
      <c r="UVD1389" s="414"/>
      <c r="UVE1389" s="414"/>
      <c r="UVF1389" s="414"/>
      <c r="UVG1389" s="414"/>
      <c r="UVH1389" s="415"/>
      <c r="UVI1389" s="414"/>
      <c r="UVJ1389" s="416"/>
      <c r="UVK1389" s="366"/>
      <c r="UVL1389" s="366"/>
      <c r="UVM1389" s="366"/>
      <c r="UVN1389" s="366"/>
      <c r="UVO1389" s="366"/>
      <c r="UVP1389" s="366"/>
      <c r="UVQ1389" s="366"/>
      <c r="UVR1389" s="366"/>
      <c r="UVS1389" s="419"/>
      <c r="UVT1389" s="480"/>
      <c r="UVU1389" s="482"/>
      <c r="UVV1389" s="482"/>
      <c r="UVW1389" s="482"/>
      <c r="UVX1389" s="482"/>
      <c r="UVY1389" s="482"/>
      <c r="UVZ1389" s="482"/>
      <c r="UWA1389" s="482"/>
      <c r="UWB1389" s="482"/>
      <c r="UWC1389" s="482"/>
      <c r="UWD1389" s="482"/>
      <c r="UWE1389" s="482"/>
      <c r="UWF1389" s="482"/>
      <c r="UWG1389" s="482"/>
      <c r="UWH1389" s="482"/>
      <c r="UWI1389" s="482"/>
      <c r="UWJ1389" s="482"/>
      <c r="UWK1389" s="482"/>
      <c r="UWL1389" s="482"/>
      <c r="UWM1389" s="481"/>
      <c r="UWN1389" s="447"/>
      <c r="UWO1389" s="447"/>
      <c r="UWP1389" s="451"/>
      <c r="UWQ1389" s="451"/>
      <c r="UWR1389" s="451"/>
      <c r="UWS1389" s="451"/>
      <c r="UWT1389" s="451"/>
      <c r="UWU1389" s="451"/>
      <c r="UWV1389" s="451"/>
      <c r="UWW1389" s="451"/>
      <c r="UWX1389" s="451"/>
      <c r="UWY1389" s="451"/>
      <c r="UWZ1389" s="447"/>
      <c r="UXA1389" s="428"/>
      <c r="UXB1389" s="469"/>
      <c r="UXC1389" s="414"/>
      <c r="UXD1389" s="414"/>
      <c r="UXE1389" s="414"/>
      <c r="UXF1389" s="414"/>
      <c r="UXG1389" s="414"/>
      <c r="UXH1389" s="415"/>
      <c r="UXI1389" s="414"/>
      <c r="UXJ1389" s="416"/>
      <c r="UXK1389" s="366"/>
      <c r="UXL1389" s="366"/>
      <c r="UXM1389" s="366"/>
      <c r="UXN1389" s="366"/>
      <c r="UXO1389" s="366"/>
      <c r="UXP1389" s="366"/>
      <c r="UXQ1389" s="366"/>
      <c r="UXR1389" s="366"/>
      <c r="UXS1389" s="419"/>
      <c r="UXT1389" s="480"/>
      <c r="UXU1389" s="482"/>
      <c r="UXV1389" s="482"/>
      <c r="UXW1389" s="482"/>
      <c r="UXX1389" s="482"/>
      <c r="UXY1389" s="482"/>
      <c r="UXZ1389" s="482"/>
      <c r="UYA1389" s="482"/>
      <c r="UYB1389" s="482"/>
      <c r="UYC1389" s="482"/>
      <c r="UYD1389" s="482"/>
      <c r="UYE1389" s="482"/>
      <c r="UYF1389" s="482"/>
      <c r="UYG1389" s="482"/>
      <c r="UYH1389" s="482"/>
      <c r="UYI1389" s="482"/>
      <c r="UYJ1389" s="482"/>
      <c r="UYK1389" s="482"/>
      <c r="UYL1389" s="482"/>
      <c r="UYM1389" s="481"/>
      <c r="UYN1389" s="447"/>
      <c r="UYO1389" s="447"/>
      <c r="UYP1389" s="451"/>
      <c r="UYQ1389" s="451"/>
      <c r="UYR1389" s="451"/>
      <c r="UYS1389" s="451"/>
      <c r="UYT1389" s="451"/>
      <c r="UYU1389" s="451"/>
      <c r="UYV1389" s="451"/>
      <c r="UYW1389" s="451"/>
      <c r="UYX1389" s="451"/>
      <c r="UYY1389" s="451"/>
      <c r="UYZ1389" s="447"/>
      <c r="UZA1389" s="428"/>
      <c r="UZB1389" s="469"/>
      <c r="UZC1389" s="414"/>
      <c r="UZD1389" s="414"/>
      <c r="UZE1389" s="414"/>
      <c r="UZF1389" s="414"/>
      <c r="UZG1389" s="414"/>
      <c r="UZH1389" s="415"/>
      <c r="UZI1389" s="414"/>
      <c r="UZJ1389" s="416"/>
      <c r="UZK1389" s="366"/>
      <c r="UZL1389" s="366"/>
      <c r="UZM1389" s="366"/>
      <c r="UZN1389" s="366"/>
      <c r="UZO1389" s="366"/>
      <c r="UZP1389" s="366"/>
      <c r="UZQ1389" s="366"/>
      <c r="UZR1389" s="366"/>
      <c r="UZS1389" s="419"/>
      <c r="UZT1389" s="480"/>
      <c r="UZU1389" s="482"/>
      <c r="UZV1389" s="482"/>
      <c r="UZW1389" s="482"/>
      <c r="UZX1389" s="482"/>
      <c r="UZY1389" s="482"/>
      <c r="UZZ1389" s="482"/>
      <c r="VAA1389" s="482"/>
      <c r="VAB1389" s="482"/>
      <c r="VAC1389" s="482"/>
      <c r="VAD1389" s="482"/>
      <c r="VAE1389" s="482"/>
      <c r="VAF1389" s="482"/>
      <c r="VAG1389" s="482"/>
      <c r="VAH1389" s="482"/>
      <c r="VAI1389" s="482"/>
      <c r="VAJ1389" s="482"/>
      <c r="VAK1389" s="482"/>
      <c r="VAL1389" s="482"/>
      <c r="VAM1389" s="481"/>
      <c r="VAN1389" s="447"/>
      <c r="VAO1389" s="447"/>
      <c r="VAP1389" s="451"/>
      <c r="VAQ1389" s="451"/>
      <c r="VAR1389" s="451"/>
      <c r="VAS1389" s="451"/>
      <c r="VAT1389" s="451"/>
      <c r="VAU1389" s="451"/>
      <c r="VAV1389" s="451"/>
      <c r="VAW1389" s="451"/>
      <c r="VAX1389" s="451"/>
      <c r="VAY1389" s="451"/>
      <c r="VAZ1389" s="447"/>
      <c r="VBA1389" s="428"/>
      <c r="VBB1389" s="469"/>
      <c r="VBC1389" s="414"/>
      <c r="VBD1389" s="414"/>
      <c r="VBE1389" s="414"/>
      <c r="VBF1389" s="414"/>
      <c r="VBG1389" s="414"/>
      <c r="VBH1389" s="415"/>
      <c r="VBI1389" s="414"/>
      <c r="VBJ1389" s="416"/>
      <c r="VBK1389" s="366"/>
      <c r="VBL1389" s="366"/>
      <c r="VBM1389" s="366"/>
      <c r="VBN1389" s="366"/>
      <c r="VBO1389" s="366"/>
      <c r="VBP1389" s="366"/>
      <c r="VBQ1389" s="366"/>
      <c r="VBR1389" s="366"/>
      <c r="VBS1389" s="419"/>
      <c r="VBT1389" s="480"/>
      <c r="VBU1389" s="482"/>
      <c r="VBV1389" s="482"/>
      <c r="VBW1389" s="482"/>
      <c r="VBX1389" s="482"/>
      <c r="VBY1389" s="482"/>
      <c r="VBZ1389" s="482"/>
      <c r="VCA1389" s="482"/>
      <c r="VCB1389" s="482"/>
      <c r="VCC1389" s="482"/>
      <c r="VCD1389" s="482"/>
      <c r="VCE1389" s="482"/>
      <c r="VCF1389" s="482"/>
      <c r="VCG1389" s="482"/>
      <c r="VCH1389" s="482"/>
      <c r="VCI1389" s="482"/>
      <c r="VCJ1389" s="482"/>
      <c r="VCK1389" s="482"/>
      <c r="VCL1389" s="482"/>
      <c r="VCM1389" s="481"/>
      <c r="VCN1389" s="447"/>
      <c r="VCO1389" s="447"/>
      <c r="VCP1389" s="451"/>
      <c r="VCQ1389" s="451"/>
      <c r="VCR1389" s="451"/>
      <c r="VCS1389" s="451"/>
      <c r="VCT1389" s="451"/>
      <c r="VCU1389" s="451"/>
      <c r="VCV1389" s="451"/>
      <c r="VCW1389" s="451"/>
      <c r="VCX1389" s="451"/>
      <c r="VCY1389" s="451"/>
      <c r="VCZ1389" s="447"/>
      <c r="VDA1389" s="428"/>
      <c r="VDB1389" s="469"/>
      <c r="VDC1389" s="414"/>
      <c r="VDD1389" s="414"/>
      <c r="VDE1389" s="414"/>
      <c r="VDF1389" s="414"/>
      <c r="VDG1389" s="414"/>
      <c r="VDH1389" s="415"/>
      <c r="VDI1389" s="414"/>
      <c r="VDJ1389" s="416"/>
      <c r="VDK1389" s="366"/>
      <c r="VDL1389" s="366"/>
      <c r="VDM1389" s="366"/>
      <c r="VDN1389" s="366"/>
      <c r="VDO1389" s="366"/>
      <c r="VDP1389" s="366"/>
      <c r="VDQ1389" s="366"/>
      <c r="VDR1389" s="366"/>
      <c r="VDS1389" s="419"/>
      <c r="VDT1389" s="480"/>
      <c r="VDU1389" s="482"/>
      <c r="VDV1389" s="482"/>
      <c r="VDW1389" s="482"/>
      <c r="VDX1389" s="482"/>
      <c r="VDY1389" s="482"/>
      <c r="VDZ1389" s="482"/>
      <c r="VEA1389" s="482"/>
      <c r="VEB1389" s="482"/>
      <c r="VEC1389" s="482"/>
      <c r="VED1389" s="482"/>
      <c r="VEE1389" s="482"/>
      <c r="VEF1389" s="482"/>
      <c r="VEG1389" s="482"/>
      <c r="VEH1389" s="482"/>
      <c r="VEI1389" s="482"/>
      <c r="VEJ1389" s="482"/>
      <c r="VEK1389" s="482"/>
      <c r="VEL1389" s="482"/>
      <c r="VEM1389" s="481"/>
      <c r="VEN1389" s="447"/>
      <c r="VEO1389" s="447"/>
      <c r="VEP1389" s="451"/>
      <c r="VEQ1389" s="451"/>
      <c r="VER1389" s="451"/>
      <c r="VES1389" s="451"/>
      <c r="VET1389" s="451"/>
      <c r="VEU1389" s="451"/>
      <c r="VEV1389" s="451"/>
      <c r="VEW1389" s="451"/>
      <c r="VEX1389" s="451"/>
      <c r="VEY1389" s="451"/>
      <c r="VEZ1389" s="447"/>
      <c r="VFA1389" s="428"/>
      <c r="VFB1389" s="469"/>
      <c r="VFC1389" s="414"/>
      <c r="VFD1389" s="414"/>
      <c r="VFE1389" s="414"/>
      <c r="VFF1389" s="414"/>
      <c r="VFG1389" s="414"/>
      <c r="VFH1389" s="415"/>
      <c r="VFI1389" s="414"/>
      <c r="VFJ1389" s="416"/>
      <c r="VFK1389" s="366"/>
      <c r="VFL1389" s="366"/>
      <c r="VFM1389" s="366"/>
      <c r="VFN1389" s="366"/>
      <c r="VFO1389" s="366"/>
      <c r="VFP1389" s="366"/>
      <c r="VFQ1389" s="366"/>
      <c r="VFR1389" s="366"/>
      <c r="VFS1389" s="419"/>
      <c r="VFT1389" s="480"/>
      <c r="VFU1389" s="482"/>
      <c r="VFV1389" s="482"/>
      <c r="VFW1389" s="482"/>
      <c r="VFX1389" s="482"/>
      <c r="VFY1389" s="482"/>
      <c r="VFZ1389" s="482"/>
      <c r="VGA1389" s="482"/>
      <c r="VGB1389" s="482"/>
      <c r="VGC1389" s="482"/>
      <c r="VGD1389" s="482"/>
      <c r="VGE1389" s="482"/>
      <c r="VGF1389" s="482"/>
      <c r="VGG1389" s="482"/>
      <c r="VGH1389" s="482"/>
      <c r="VGI1389" s="482"/>
      <c r="VGJ1389" s="482"/>
      <c r="VGK1389" s="482"/>
      <c r="VGL1389" s="482"/>
      <c r="VGM1389" s="481"/>
      <c r="VGN1389" s="447"/>
      <c r="VGO1389" s="447"/>
      <c r="VGP1389" s="451"/>
      <c r="VGQ1389" s="451"/>
      <c r="VGR1389" s="451"/>
      <c r="VGS1389" s="451"/>
      <c r="VGT1389" s="451"/>
      <c r="VGU1389" s="451"/>
      <c r="VGV1389" s="451"/>
      <c r="VGW1389" s="451"/>
      <c r="VGX1389" s="451"/>
      <c r="VGY1389" s="451"/>
      <c r="VGZ1389" s="447"/>
      <c r="VHA1389" s="428"/>
      <c r="VHB1389" s="469"/>
      <c r="VHC1389" s="414"/>
      <c r="VHD1389" s="414"/>
      <c r="VHE1389" s="414"/>
      <c r="VHF1389" s="414"/>
      <c r="VHG1389" s="414"/>
      <c r="VHH1389" s="415"/>
      <c r="VHI1389" s="414"/>
      <c r="VHJ1389" s="416"/>
      <c r="VHK1389" s="366"/>
      <c r="VHL1389" s="366"/>
      <c r="VHM1389" s="366"/>
      <c r="VHN1389" s="366"/>
      <c r="VHO1389" s="366"/>
      <c r="VHP1389" s="366"/>
      <c r="VHQ1389" s="366"/>
      <c r="VHR1389" s="366"/>
      <c r="VHS1389" s="419"/>
      <c r="VHT1389" s="480"/>
      <c r="VHU1389" s="482"/>
      <c r="VHV1389" s="482"/>
      <c r="VHW1389" s="482"/>
      <c r="VHX1389" s="482"/>
      <c r="VHY1389" s="482"/>
      <c r="VHZ1389" s="482"/>
      <c r="VIA1389" s="482"/>
      <c r="VIB1389" s="482"/>
      <c r="VIC1389" s="482"/>
      <c r="VID1389" s="482"/>
      <c r="VIE1389" s="482"/>
      <c r="VIF1389" s="482"/>
      <c r="VIG1389" s="482"/>
      <c r="VIH1389" s="482"/>
      <c r="VII1389" s="482"/>
      <c r="VIJ1389" s="482"/>
      <c r="VIK1389" s="482"/>
      <c r="VIL1389" s="482"/>
      <c r="VIM1389" s="481"/>
      <c r="VIN1389" s="447"/>
      <c r="VIO1389" s="447"/>
      <c r="VIP1389" s="451"/>
      <c r="VIQ1389" s="451"/>
      <c r="VIR1389" s="451"/>
      <c r="VIS1389" s="451"/>
      <c r="VIT1389" s="451"/>
      <c r="VIU1389" s="451"/>
      <c r="VIV1389" s="451"/>
      <c r="VIW1389" s="451"/>
      <c r="VIX1389" s="451"/>
      <c r="VIY1389" s="451"/>
      <c r="VIZ1389" s="447"/>
      <c r="VJA1389" s="428"/>
      <c r="VJB1389" s="469"/>
      <c r="VJC1389" s="414"/>
      <c r="VJD1389" s="414"/>
      <c r="VJE1389" s="414"/>
      <c r="VJF1389" s="414"/>
      <c r="VJG1389" s="414"/>
      <c r="VJH1389" s="415"/>
      <c r="VJI1389" s="414"/>
      <c r="VJJ1389" s="416"/>
      <c r="VJK1389" s="366"/>
      <c r="VJL1389" s="366"/>
      <c r="VJM1389" s="366"/>
      <c r="VJN1389" s="366"/>
      <c r="VJO1389" s="366"/>
      <c r="VJP1389" s="366"/>
      <c r="VJQ1389" s="366"/>
      <c r="VJR1389" s="366"/>
      <c r="VJS1389" s="419"/>
      <c r="VJT1389" s="480"/>
      <c r="VJU1389" s="482"/>
      <c r="VJV1389" s="482"/>
      <c r="VJW1389" s="482"/>
      <c r="VJX1389" s="482"/>
      <c r="VJY1389" s="482"/>
      <c r="VJZ1389" s="482"/>
      <c r="VKA1389" s="482"/>
      <c r="VKB1389" s="482"/>
      <c r="VKC1389" s="482"/>
      <c r="VKD1389" s="482"/>
      <c r="VKE1389" s="482"/>
      <c r="VKF1389" s="482"/>
      <c r="VKG1389" s="482"/>
      <c r="VKH1389" s="482"/>
      <c r="VKI1389" s="482"/>
      <c r="VKJ1389" s="482"/>
      <c r="VKK1389" s="482"/>
      <c r="VKL1389" s="482"/>
      <c r="VKM1389" s="481"/>
      <c r="VKN1389" s="447"/>
      <c r="VKO1389" s="447"/>
      <c r="VKP1389" s="451"/>
      <c r="VKQ1389" s="451"/>
      <c r="VKR1389" s="451"/>
      <c r="VKS1389" s="451"/>
      <c r="VKT1389" s="451"/>
      <c r="VKU1389" s="451"/>
      <c r="VKV1389" s="451"/>
      <c r="VKW1389" s="451"/>
      <c r="VKX1389" s="451"/>
      <c r="VKY1389" s="451"/>
      <c r="VKZ1389" s="447"/>
      <c r="VLA1389" s="428"/>
      <c r="VLB1389" s="469"/>
      <c r="VLC1389" s="414"/>
      <c r="VLD1389" s="414"/>
      <c r="VLE1389" s="414"/>
      <c r="VLF1389" s="414"/>
      <c r="VLG1389" s="414"/>
      <c r="VLH1389" s="415"/>
      <c r="VLI1389" s="414"/>
      <c r="VLJ1389" s="416"/>
      <c r="VLK1389" s="366"/>
      <c r="VLL1389" s="366"/>
      <c r="VLM1389" s="366"/>
      <c r="VLN1389" s="366"/>
      <c r="VLO1389" s="366"/>
      <c r="VLP1389" s="366"/>
      <c r="VLQ1389" s="366"/>
      <c r="VLR1389" s="366"/>
      <c r="VLS1389" s="419"/>
      <c r="VLT1389" s="480"/>
      <c r="VLU1389" s="482"/>
      <c r="VLV1389" s="482"/>
      <c r="VLW1389" s="482"/>
      <c r="VLX1389" s="482"/>
      <c r="VLY1389" s="482"/>
      <c r="VLZ1389" s="482"/>
      <c r="VMA1389" s="482"/>
      <c r="VMB1389" s="482"/>
      <c r="VMC1389" s="482"/>
      <c r="VMD1389" s="482"/>
      <c r="VME1389" s="482"/>
      <c r="VMF1389" s="482"/>
      <c r="VMG1389" s="482"/>
      <c r="VMH1389" s="482"/>
      <c r="VMI1389" s="482"/>
      <c r="VMJ1389" s="482"/>
      <c r="VMK1389" s="482"/>
      <c r="VML1389" s="482"/>
      <c r="VMM1389" s="481"/>
      <c r="VMN1389" s="447"/>
      <c r="VMO1389" s="447"/>
      <c r="VMP1389" s="451"/>
      <c r="VMQ1389" s="451"/>
      <c r="VMR1389" s="451"/>
      <c r="VMS1389" s="451"/>
      <c r="VMT1389" s="451"/>
      <c r="VMU1389" s="451"/>
      <c r="VMV1389" s="451"/>
      <c r="VMW1389" s="451"/>
      <c r="VMX1389" s="451"/>
      <c r="VMY1389" s="451"/>
      <c r="VMZ1389" s="447"/>
      <c r="VNA1389" s="428"/>
      <c r="VNB1389" s="469"/>
      <c r="VNC1389" s="414"/>
      <c r="VND1389" s="414"/>
      <c r="VNE1389" s="414"/>
      <c r="VNF1389" s="414"/>
      <c r="VNG1389" s="414"/>
      <c r="VNH1389" s="415"/>
      <c r="VNI1389" s="414"/>
      <c r="VNJ1389" s="416"/>
      <c r="VNK1389" s="366"/>
      <c r="VNL1389" s="366"/>
      <c r="VNM1389" s="366"/>
      <c r="VNN1389" s="366"/>
      <c r="VNO1389" s="366"/>
      <c r="VNP1389" s="366"/>
      <c r="VNQ1389" s="366"/>
      <c r="VNR1389" s="366"/>
      <c r="VNS1389" s="419"/>
      <c r="VNT1389" s="480"/>
      <c r="VNU1389" s="482"/>
      <c r="VNV1389" s="482"/>
      <c r="VNW1389" s="482"/>
      <c r="VNX1389" s="482"/>
      <c r="VNY1389" s="482"/>
      <c r="VNZ1389" s="482"/>
      <c r="VOA1389" s="482"/>
      <c r="VOB1389" s="482"/>
      <c r="VOC1389" s="482"/>
      <c r="VOD1389" s="482"/>
      <c r="VOE1389" s="482"/>
      <c r="VOF1389" s="482"/>
      <c r="VOG1389" s="482"/>
      <c r="VOH1389" s="482"/>
      <c r="VOI1389" s="482"/>
      <c r="VOJ1389" s="482"/>
      <c r="VOK1389" s="482"/>
      <c r="VOL1389" s="482"/>
      <c r="VOM1389" s="481"/>
      <c r="VON1389" s="447"/>
      <c r="VOO1389" s="447"/>
      <c r="VOP1389" s="451"/>
      <c r="VOQ1389" s="451"/>
      <c r="VOR1389" s="451"/>
      <c r="VOS1389" s="451"/>
      <c r="VOT1389" s="451"/>
      <c r="VOU1389" s="451"/>
      <c r="VOV1389" s="451"/>
      <c r="VOW1389" s="451"/>
      <c r="VOX1389" s="451"/>
      <c r="VOY1389" s="451"/>
      <c r="VOZ1389" s="447"/>
      <c r="VPA1389" s="428"/>
      <c r="VPB1389" s="469"/>
      <c r="VPC1389" s="414"/>
      <c r="VPD1389" s="414"/>
      <c r="VPE1389" s="414"/>
      <c r="VPF1389" s="414"/>
      <c r="VPG1389" s="414"/>
      <c r="VPH1389" s="415"/>
      <c r="VPI1389" s="414"/>
      <c r="VPJ1389" s="416"/>
      <c r="VPK1389" s="366"/>
      <c r="VPL1389" s="366"/>
      <c r="VPM1389" s="366"/>
      <c r="VPN1389" s="366"/>
      <c r="VPO1389" s="366"/>
      <c r="VPP1389" s="366"/>
      <c r="VPQ1389" s="366"/>
      <c r="VPR1389" s="366"/>
      <c r="VPS1389" s="419"/>
      <c r="VPT1389" s="480"/>
      <c r="VPU1389" s="482"/>
      <c r="VPV1389" s="482"/>
      <c r="VPW1389" s="482"/>
      <c r="VPX1389" s="482"/>
      <c r="VPY1389" s="482"/>
      <c r="VPZ1389" s="482"/>
      <c r="VQA1389" s="482"/>
      <c r="VQB1389" s="482"/>
      <c r="VQC1389" s="482"/>
      <c r="VQD1389" s="482"/>
      <c r="VQE1389" s="482"/>
      <c r="VQF1389" s="482"/>
      <c r="VQG1389" s="482"/>
      <c r="VQH1389" s="482"/>
      <c r="VQI1389" s="482"/>
      <c r="VQJ1389" s="482"/>
      <c r="VQK1389" s="482"/>
      <c r="VQL1389" s="482"/>
      <c r="VQM1389" s="481"/>
      <c r="VQN1389" s="447"/>
      <c r="VQO1389" s="447"/>
      <c r="VQP1389" s="451"/>
      <c r="VQQ1389" s="451"/>
      <c r="VQR1389" s="451"/>
      <c r="VQS1389" s="451"/>
      <c r="VQT1389" s="451"/>
      <c r="VQU1389" s="451"/>
      <c r="VQV1389" s="451"/>
      <c r="VQW1389" s="451"/>
      <c r="VQX1389" s="451"/>
      <c r="VQY1389" s="451"/>
      <c r="VQZ1389" s="447"/>
      <c r="VRA1389" s="428"/>
      <c r="VRB1389" s="469"/>
      <c r="VRC1389" s="414"/>
      <c r="VRD1389" s="414"/>
      <c r="VRE1389" s="414"/>
      <c r="VRF1389" s="414"/>
      <c r="VRG1389" s="414"/>
      <c r="VRH1389" s="415"/>
      <c r="VRI1389" s="414"/>
      <c r="VRJ1389" s="416"/>
      <c r="VRK1389" s="366"/>
      <c r="VRL1389" s="366"/>
      <c r="VRM1389" s="366"/>
      <c r="VRN1389" s="366"/>
      <c r="VRO1389" s="366"/>
      <c r="VRP1389" s="366"/>
      <c r="VRQ1389" s="366"/>
      <c r="VRR1389" s="366"/>
      <c r="VRS1389" s="419"/>
      <c r="VRT1389" s="480"/>
      <c r="VRU1389" s="482"/>
      <c r="VRV1389" s="482"/>
      <c r="VRW1389" s="482"/>
      <c r="VRX1389" s="482"/>
      <c r="VRY1389" s="482"/>
      <c r="VRZ1389" s="482"/>
      <c r="VSA1389" s="482"/>
      <c r="VSB1389" s="482"/>
      <c r="VSC1389" s="482"/>
      <c r="VSD1389" s="482"/>
      <c r="VSE1389" s="482"/>
      <c r="VSF1389" s="482"/>
      <c r="VSG1389" s="482"/>
      <c r="VSH1389" s="482"/>
      <c r="VSI1389" s="482"/>
      <c r="VSJ1389" s="482"/>
      <c r="VSK1389" s="482"/>
      <c r="VSL1389" s="482"/>
      <c r="VSM1389" s="481"/>
      <c r="VSN1389" s="447"/>
      <c r="VSO1389" s="447"/>
      <c r="VSP1389" s="451"/>
      <c r="VSQ1389" s="451"/>
      <c r="VSR1389" s="451"/>
      <c r="VSS1389" s="451"/>
      <c r="VST1389" s="451"/>
      <c r="VSU1389" s="451"/>
      <c r="VSV1389" s="451"/>
      <c r="VSW1389" s="451"/>
      <c r="VSX1389" s="451"/>
      <c r="VSY1389" s="451"/>
      <c r="VSZ1389" s="447"/>
      <c r="VTA1389" s="428"/>
      <c r="VTB1389" s="469"/>
      <c r="VTC1389" s="414"/>
      <c r="VTD1389" s="414"/>
      <c r="VTE1389" s="414"/>
      <c r="VTF1389" s="414"/>
      <c r="VTG1389" s="414"/>
      <c r="VTH1389" s="415"/>
      <c r="VTI1389" s="414"/>
      <c r="VTJ1389" s="416"/>
      <c r="VTK1389" s="366"/>
      <c r="VTL1389" s="366"/>
      <c r="VTM1389" s="366"/>
      <c r="VTN1389" s="366"/>
      <c r="VTO1389" s="366"/>
      <c r="VTP1389" s="366"/>
      <c r="VTQ1389" s="366"/>
      <c r="VTR1389" s="366"/>
      <c r="VTS1389" s="419"/>
      <c r="VTT1389" s="480"/>
      <c r="VTU1389" s="482"/>
      <c r="VTV1389" s="482"/>
      <c r="VTW1389" s="482"/>
      <c r="VTX1389" s="482"/>
      <c r="VTY1389" s="482"/>
      <c r="VTZ1389" s="482"/>
      <c r="VUA1389" s="482"/>
      <c r="VUB1389" s="482"/>
      <c r="VUC1389" s="482"/>
      <c r="VUD1389" s="482"/>
      <c r="VUE1389" s="482"/>
      <c r="VUF1389" s="482"/>
      <c r="VUG1389" s="482"/>
      <c r="VUH1389" s="482"/>
      <c r="VUI1389" s="482"/>
      <c r="VUJ1389" s="482"/>
      <c r="VUK1389" s="482"/>
      <c r="VUL1389" s="482"/>
      <c r="VUM1389" s="481"/>
      <c r="VUN1389" s="447"/>
      <c r="VUO1389" s="447"/>
      <c r="VUP1389" s="451"/>
      <c r="VUQ1389" s="451"/>
      <c r="VUR1389" s="451"/>
      <c r="VUS1389" s="451"/>
      <c r="VUT1389" s="451"/>
      <c r="VUU1389" s="451"/>
      <c r="VUV1389" s="451"/>
      <c r="VUW1389" s="451"/>
      <c r="VUX1389" s="451"/>
      <c r="VUY1389" s="451"/>
      <c r="VUZ1389" s="447"/>
      <c r="VVA1389" s="428"/>
      <c r="VVB1389" s="469"/>
      <c r="VVC1389" s="414"/>
      <c r="VVD1389" s="414"/>
      <c r="VVE1389" s="414"/>
      <c r="VVF1389" s="414"/>
      <c r="VVG1389" s="414"/>
      <c r="VVH1389" s="415"/>
      <c r="VVI1389" s="414"/>
      <c r="VVJ1389" s="416"/>
      <c r="VVK1389" s="366"/>
      <c r="VVL1389" s="366"/>
      <c r="VVM1389" s="366"/>
      <c r="VVN1389" s="366"/>
      <c r="VVO1389" s="366"/>
      <c r="VVP1389" s="366"/>
      <c r="VVQ1389" s="366"/>
      <c r="VVR1389" s="366"/>
      <c r="VVS1389" s="419"/>
      <c r="VVT1389" s="480"/>
      <c r="VVU1389" s="482"/>
      <c r="VVV1389" s="482"/>
      <c r="VVW1389" s="482"/>
      <c r="VVX1389" s="482"/>
      <c r="VVY1389" s="482"/>
      <c r="VVZ1389" s="482"/>
      <c r="VWA1389" s="482"/>
      <c r="VWB1389" s="482"/>
      <c r="VWC1389" s="482"/>
      <c r="VWD1389" s="482"/>
      <c r="VWE1389" s="482"/>
      <c r="VWF1389" s="482"/>
      <c r="VWG1389" s="482"/>
      <c r="VWH1389" s="482"/>
      <c r="VWI1389" s="482"/>
      <c r="VWJ1389" s="482"/>
      <c r="VWK1389" s="482"/>
      <c r="VWL1389" s="482"/>
      <c r="VWM1389" s="481"/>
      <c r="VWN1389" s="447"/>
      <c r="VWO1389" s="447"/>
      <c r="VWP1389" s="451"/>
      <c r="VWQ1389" s="451"/>
      <c r="VWR1389" s="451"/>
      <c r="VWS1389" s="451"/>
      <c r="VWT1389" s="451"/>
      <c r="VWU1389" s="451"/>
      <c r="VWV1389" s="451"/>
      <c r="VWW1389" s="451"/>
      <c r="VWX1389" s="451"/>
      <c r="VWY1389" s="451"/>
      <c r="VWZ1389" s="447"/>
      <c r="VXA1389" s="428"/>
      <c r="VXB1389" s="469"/>
      <c r="VXC1389" s="414"/>
      <c r="VXD1389" s="414"/>
      <c r="VXE1389" s="414"/>
      <c r="VXF1389" s="414"/>
      <c r="VXG1389" s="414"/>
      <c r="VXH1389" s="415"/>
      <c r="VXI1389" s="414"/>
      <c r="VXJ1389" s="416"/>
      <c r="VXK1389" s="366"/>
      <c r="VXL1389" s="366"/>
      <c r="VXM1389" s="366"/>
      <c r="VXN1389" s="366"/>
      <c r="VXO1389" s="366"/>
      <c r="VXP1389" s="366"/>
      <c r="VXQ1389" s="366"/>
      <c r="VXR1389" s="366"/>
      <c r="VXS1389" s="419"/>
      <c r="VXT1389" s="480"/>
      <c r="VXU1389" s="482"/>
      <c r="VXV1389" s="482"/>
      <c r="VXW1389" s="482"/>
      <c r="VXX1389" s="482"/>
      <c r="VXY1389" s="482"/>
      <c r="VXZ1389" s="482"/>
      <c r="VYA1389" s="482"/>
      <c r="VYB1389" s="482"/>
      <c r="VYC1389" s="482"/>
      <c r="VYD1389" s="482"/>
      <c r="VYE1389" s="482"/>
      <c r="VYF1389" s="482"/>
      <c r="VYG1389" s="482"/>
      <c r="VYH1389" s="482"/>
      <c r="VYI1389" s="482"/>
      <c r="VYJ1389" s="482"/>
      <c r="VYK1389" s="482"/>
      <c r="VYL1389" s="482"/>
      <c r="VYM1389" s="481"/>
      <c r="VYN1389" s="447"/>
      <c r="VYO1389" s="447"/>
      <c r="VYP1389" s="451"/>
      <c r="VYQ1389" s="451"/>
      <c r="VYR1389" s="451"/>
      <c r="VYS1389" s="451"/>
      <c r="VYT1389" s="451"/>
      <c r="VYU1389" s="451"/>
      <c r="VYV1389" s="451"/>
      <c r="VYW1389" s="451"/>
      <c r="VYX1389" s="451"/>
      <c r="VYY1389" s="451"/>
      <c r="VYZ1389" s="447"/>
      <c r="VZA1389" s="428"/>
      <c r="VZB1389" s="469"/>
      <c r="VZC1389" s="414"/>
      <c r="VZD1389" s="414"/>
      <c r="VZE1389" s="414"/>
      <c r="VZF1389" s="414"/>
      <c r="VZG1389" s="414"/>
      <c r="VZH1389" s="415"/>
      <c r="VZI1389" s="414"/>
      <c r="VZJ1389" s="416"/>
      <c r="VZK1389" s="366"/>
      <c r="VZL1389" s="366"/>
      <c r="VZM1389" s="366"/>
      <c r="VZN1389" s="366"/>
      <c r="VZO1389" s="366"/>
      <c r="VZP1389" s="366"/>
      <c r="VZQ1389" s="366"/>
      <c r="VZR1389" s="366"/>
      <c r="VZS1389" s="419"/>
      <c r="VZT1389" s="480"/>
      <c r="VZU1389" s="482"/>
      <c r="VZV1389" s="482"/>
      <c r="VZW1389" s="482"/>
      <c r="VZX1389" s="482"/>
      <c r="VZY1389" s="482"/>
      <c r="VZZ1389" s="482"/>
      <c r="WAA1389" s="482"/>
      <c r="WAB1389" s="482"/>
      <c r="WAC1389" s="482"/>
      <c r="WAD1389" s="482"/>
      <c r="WAE1389" s="482"/>
      <c r="WAF1389" s="482"/>
      <c r="WAG1389" s="482"/>
      <c r="WAH1389" s="482"/>
      <c r="WAI1389" s="482"/>
      <c r="WAJ1389" s="482"/>
      <c r="WAK1389" s="482"/>
      <c r="WAL1389" s="482"/>
      <c r="WAM1389" s="481"/>
      <c r="WAN1389" s="447"/>
      <c r="WAO1389" s="447"/>
      <c r="WAP1389" s="451"/>
      <c r="WAQ1389" s="451"/>
      <c r="WAR1389" s="451"/>
      <c r="WAS1389" s="451"/>
      <c r="WAT1389" s="451"/>
      <c r="WAU1389" s="451"/>
      <c r="WAV1389" s="451"/>
      <c r="WAW1389" s="451"/>
      <c r="WAX1389" s="451"/>
      <c r="WAY1389" s="451"/>
      <c r="WAZ1389" s="447"/>
      <c r="WBA1389" s="428"/>
      <c r="WBB1389" s="469"/>
      <c r="WBC1389" s="414"/>
      <c r="WBD1389" s="414"/>
      <c r="WBE1389" s="414"/>
      <c r="WBF1389" s="414"/>
      <c r="WBG1389" s="414"/>
      <c r="WBH1389" s="415"/>
      <c r="WBI1389" s="414"/>
      <c r="WBJ1389" s="416"/>
      <c r="WBK1389" s="366"/>
      <c r="WBL1389" s="366"/>
      <c r="WBM1389" s="366"/>
      <c r="WBN1389" s="366"/>
      <c r="WBO1389" s="366"/>
      <c r="WBP1389" s="366"/>
      <c r="WBQ1389" s="366"/>
      <c r="WBR1389" s="366"/>
      <c r="WBS1389" s="419"/>
      <c r="WBT1389" s="480"/>
      <c r="WBU1389" s="482"/>
      <c r="WBV1389" s="482"/>
      <c r="WBW1389" s="482"/>
      <c r="WBX1389" s="482"/>
      <c r="WBY1389" s="482"/>
      <c r="WBZ1389" s="482"/>
      <c r="WCA1389" s="482"/>
      <c r="WCB1389" s="482"/>
      <c r="WCC1389" s="482"/>
      <c r="WCD1389" s="482"/>
      <c r="WCE1389" s="482"/>
      <c r="WCF1389" s="482"/>
      <c r="WCG1389" s="482"/>
      <c r="WCH1389" s="482"/>
      <c r="WCI1389" s="482"/>
      <c r="WCJ1389" s="482"/>
      <c r="WCK1389" s="482"/>
      <c r="WCL1389" s="482"/>
      <c r="WCM1389" s="481"/>
      <c r="WCN1389" s="447"/>
      <c r="WCO1389" s="447"/>
      <c r="WCP1389" s="451"/>
      <c r="WCQ1389" s="451"/>
      <c r="WCR1389" s="451"/>
      <c r="WCS1389" s="451"/>
      <c r="WCT1389" s="451"/>
      <c r="WCU1389" s="451"/>
      <c r="WCV1389" s="451"/>
      <c r="WCW1389" s="451"/>
      <c r="WCX1389" s="451"/>
      <c r="WCY1389" s="451"/>
      <c r="WCZ1389" s="447"/>
      <c r="WDA1389" s="428"/>
      <c r="WDB1389" s="469"/>
      <c r="WDC1389" s="414"/>
      <c r="WDD1389" s="414"/>
      <c r="WDE1389" s="414"/>
      <c r="WDF1389" s="414"/>
      <c r="WDG1389" s="414"/>
      <c r="WDH1389" s="415"/>
      <c r="WDI1389" s="414"/>
      <c r="WDJ1389" s="416"/>
      <c r="WDK1389" s="366"/>
      <c r="WDL1389" s="366"/>
      <c r="WDM1389" s="366"/>
      <c r="WDN1389" s="366"/>
      <c r="WDO1389" s="366"/>
      <c r="WDP1389" s="366"/>
      <c r="WDQ1389" s="366"/>
      <c r="WDR1389" s="366"/>
      <c r="WDS1389" s="419"/>
      <c r="WDT1389" s="480"/>
      <c r="WDU1389" s="482"/>
      <c r="WDV1389" s="482"/>
      <c r="WDW1389" s="482"/>
      <c r="WDX1389" s="482"/>
      <c r="WDY1389" s="482"/>
      <c r="WDZ1389" s="482"/>
      <c r="WEA1389" s="482"/>
      <c r="WEB1389" s="482"/>
      <c r="WEC1389" s="482"/>
      <c r="WED1389" s="482"/>
      <c r="WEE1389" s="482"/>
      <c r="WEF1389" s="482"/>
      <c r="WEG1389" s="482"/>
      <c r="WEH1389" s="482"/>
      <c r="WEI1389" s="482"/>
      <c r="WEJ1389" s="482"/>
      <c r="WEK1389" s="482"/>
      <c r="WEL1389" s="482"/>
      <c r="WEM1389" s="481"/>
      <c r="WEN1389" s="447"/>
      <c r="WEO1389" s="447"/>
      <c r="WEP1389" s="451"/>
      <c r="WEQ1389" s="451"/>
      <c r="WER1389" s="451"/>
      <c r="WES1389" s="451"/>
      <c r="WET1389" s="451"/>
      <c r="WEU1389" s="451"/>
      <c r="WEV1389" s="451"/>
      <c r="WEW1389" s="451"/>
      <c r="WEX1389" s="451"/>
      <c r="WEY1389" s="451"/>
      <c r="WEZ1389" s="447"/>
      <c r="WFA1389" s="428"/>
      <c r="WFB1389" s="469"/>
      <c r="WFC1389" s="414"/>
      <c r="WFD1389" s="414"/>
      <c r="WFE1389" s="414"/>
      <c r="WFF1389" s="414"/>
      <c r="WFG1389" s="414"/>
      <c r="WFH1389" s="415"/>
      <c r="WFI1389" s="414"/>
      <c r="WFJ1389" s="416"/>
      <c r="WFK1389" s="366"/>
      <c r="WFL1389" s="366"/>
      <c r="WFM1389" s="366"/>
      <c r="WFN1389" s="366"/>
      <c r="WFO1389" s="366"/>
      <c r="WFP1389" s="366"/>
      <c r="WFQ1389" s="366"/>
      <c r="WFR1389" s="366"/>
      <c r="WFS1389" s="419"/>
      <c r="WFT1389" s="480"/>
      <c r="WFU1389" s="482"/>
      <c r="WFV1389" s="482"/>
      <c r="WFW1389" s="482"/>
      <c r="WFX1389" s="482"/>
      <c r="WFY1389" s="482"/>
      <c r="WFZ1389" s="482"/>
      <c r="WGA1389" s="482"/>
      <c r="WGB1389" s="482"/>
      <c r="WGC1389" s="482"/>
      <c r="WGD1389" s="482"/>
      <c r="WGE1389" s="482"/>
      <c r="WGF1389" s="482"/>
      <c r="WGG1389" s="482"/>
      <c r="WGH1389" s="482"/>
      <c r="WGI1389" s="482"/>
      <c r="WGJ1389" s="482"/>
      <c r="WGK1389" s="482"/>
      <c r="WGL1389" s="482"/>
      <c r="WGM1389" s="481"/>
      <c r="WGN1389" s="447"/>
      <c r="WGO1389" s="447"/>
      <c r="WGP1389" s="451"/>
      <c r="WGQ1389" s="451"/>
      <c r="WGR1389" s="451"/>
      <c r="WGS1389" s="451"/>
      <c r="WGT1389" s="451"/>
      <c r="WGU1389" s="451"/>
      <c r="WGV1389" s="451"/>
      <c r="WGW1389" s="451"/>
      <c r="WGX1389" s="451"/>
      <c r="WGY1389" s="451"/>
      <c r="WGZ1389" s="447"/>
      <c r="WHA1389" s="428"/>
      <c r="WHB1389" s="469"/>
      <c r="WHC1389" s="414"/>
      <c r="WHD1389" s="414"/>
      <c r="WHE1389" s="414"/>
      <c r="WHF1389" s="414"/>
      <c r="WHG1389" s="414"/>
      <c r="WHH1389" s="415"/>
      <c r="WHI1389" s="414"/>
      <c r="WHJ1389" s="416"/>
      <c r="WHK1389" s="366"/>
      <c r="WHL1389" s="366"/>
      <c r="WHM1389" s="366"/>
      <c r="WHN1389" s="366"/>
      <c r="WHO1389" s="366"/>
      <c r="WHP1389" s="366"/>
      <c r="WHQ1389" s="366"/>
      <c r="WHR1389" s="366"/>
      <c r="WHS1389" s="419"/>
      <c r="WHT1389" s="480"/>
      <c r="WHU1389" s="482"/>
      <c r="WHV1389" s="482"/>
      <c r="WHW1389" s="482"/>
      <c r="WHX1389" s="482"/>
      <c r="WHY1389" s="482"/>
      <c r="WHZ1389" s="482"/>
      <c r="WIA1389" s="482"/>
      <c r="WIB1389" s="482"/>
      <c r="WIC1389" s="482"/>
      <c r="WID1389" s="482"/>
      <c r="WIE1389" s="482"/>
      <c r="WIF1389" s="482"/>
      <c r="WIG1389" s="482"/>
      <c r="WIH1389" s="482"/>
      <c r="WII1389" s="482"/>
      <c r="WIJ1389" s="482"/>
      <c r="WIK1389" s="482"/>
      <c r="WIL1389" s="482"/>
      <c r="WIM1389" s="481"/>
      <c r="WIN1389" s="447"/>
      <c r="WIO1389" s="447"/>
      <c r="WIP1389" s="451"/>
      <c r="WIQ1389" s="451"/>
      <c r="WIR1389" s="451"/>
      <c r="WIS1389" s="451"/>
      <c r="WIT1389" s="451"/>
      <c r="WIU1389" s="451"/>
      <c r="WIV1389" s="451"/>
      <c r="WIW1389" s="451"/>
      <c r="WIX1389" s="451"/>
      <c r="WIY1389" s="451"/>
      <c r="WIZ1389" s="447"/>
      <c r="WJA1389" s="428"/>
      <c r="WJB1389" s="469"/>
      <c r="WJC1389" s="414"/>
      <c r="WJD1389" s="414"/>
      <c r="WJE1389" s="414"/>
      <c r="WJF1389" s="414"/>
      <c r="WJG1389" s="414"/>
      <c r="WJH1389" s="415"/>
      <c r="WJI1389" s="414"/>
      <c r="WJJ1389" s="416"/>
      <c r="WJK1389" s="366"/>
      <c r="WJL1389" s="366"/>
      <c r="WJM1389" s="366"/>
      <c r="WJN1389" s="366"/>
      <c r="WJO1389" s="366"/>
      <c r="WJP1389" s="366"/>
      <c r="WJQ1389" s="366"/>
      <c r="WJR1389" s="366"/>
      <c r="WJS1389" s="419"/>
      <c r="WJT1389" s="480"/>
      <c r="WJU1389" s="482"/>
      <c r="WJV1389" s="482"/>
      <c r="WJW1389" s="482"/>
      <c r="WJX1389" s="482"/>
      <c r="WJY1389" s="482"/>
      <c r="WJZ1389" s="482"/>
      <c r="WKA1389" s="482"/>
      <c r="WKB1389" s="482"/>
      <c r="WKC1389" s="482"/>
      <c r="WKD1389" s="482"/>
      <c r="WKE1389" s="482"/>
      <c r="WKF1389" s="482"/>
      <c r="WKG1389" s="482"/>
      <c r="WKH1389" s="482"/>
      <c r="WKI1389" s="482"/>
      <c r="WKJ1389" s="482"/>
      <c r="WKK1389" s="482"/>
      <c r="WKL1389" s="482"/>
      <c r="WKM1389" s="481"/>
      <c r="WKN1389" s="447"/>
      <c r="WKO1389" s="447"/>
      <c r="WKP1389" s="451"/>
      <c r="WKQ1389" s="451"/>
      <c r="WKR1389" s="451"/>
      <c r="WKS1389" s="451"/>
      <c r="WKT1389" s="451"/>
      <c r="WKU1389" s="451"/>
      <c r="WKV1389" s="451"/>
      <c r="WKW1389" s="451"/>
      <c r="WKX1389" s="451"/>
      <c r="WKY1389" s="451"/>
      <c r="WKZ1389" s="447"/>
      <c r="WLA1389" s="428"/>
      <c r="WLB1389" s="469"/>
      <c r="WLC1389" s="414"/>
      <c r="WLD1389" s="414"/>
      <c r="WLE1389" s="414"/>
      <c r="WLF1389" s="414"/>
      <c r="WLG1389" s="414"/>
      <c r="WLH1389" s="415"/>
      <c r="WLI1389" s="414"/>
      <c r="WLJ1389" s="416"/>
      <c r="WLK1389" s="366"/>
      <c r="WLL1389" s="366"/>
      <c r="WLM1389" s="366"/>
      <c r="WLN1389" s="366"/>
      <c r="WLO1389" s="366"/>
      <c r="WLP1389" s="366"/>
      <c r="WLQ1389" s="366"/>
      <c r="WLR1389" s="366"/>
      <c r="WLS1389" s="419"/>
      <c r="WLT1389" s="480"/>
      <c r="WLU1389" s="482"/>
      <c r="WLV1389" s="482"/>
      <c r="WLW1389" s="482"/>
      <c r="WLX1389" s="482"/>
      <c r="WLY1389" s="482"/>
      <c r="WLZ1389" s="482"/>
      <c r="WMA1389" s="482"/>
      <c r="WMB1389" s="482"/>
      <c r="WMC1389" s="482"/>
      <c r="WMD1389" s="482"/>
      <c r="WME1389" s="482"/>
      <c r="WMF1389" s="482"/>
      <c r="WMG1389" s="482"/>
      <c r="WMH1389" s="482"/>
      <c r="WMI1389" s="482"/>
      <c r="WMJ1389" s="482"/>
      <c r="WMK1389" s="482"/>
      <c r="WML1389" s="482"/>
      <c r="WMM1389" s="481"/>
      <c r="WMN1389" s="447"/>
      <c r="WMO1389" s="447"/>
      <c r="WMP1389" s="451"/>
      <c r="WMQ1389" s="451"/>
      <c r="WMR1389" s="451"/>
      <c r="WMS1389" s="451"/>
      <c r="WMT1389" s="451"/>
      <c r="WMU1389" s="451"/>
      <c r="WMV1389" s="451"/>
      <c r="WMW1389" s="451"/>
      <c r="WMX1389" s="451"/>
      <c r="WMY1389" s="451"/>
      <c r="WMZ1389" s="447"/>
      <c r="WNA1389" s="428"/>
      <c r="WNB1389" s="469"/>
      <c r="WNC1389" s="414"/>
      <c r="WND1389" s="414"/>
      <c r="WNE1389" s="414"/>
      <c r="WNF1389" s="414"/>
      <c r="WNG1389" s="414"/>
      <c r="WNH1389" s="415"/>
      <c r="WNI1389" s="414"/>
      <c r="WNJ1389" s="416"/>
      <c r="WNK1389" s="366"/>
      <c r="WNL1389" s="366"/>
      <c r="WNM1389" s="366"/>
      <c r="WNN1389" s="366"/>
      <c r="WNO1389" s="366"/>
      <c r="WNP1389" s="366"/>
      <c r="WNQ1389" s="366"/>
      <c r="WNR1389" s="366"/>
      <c r="WNS1389" s="419"/>
      <c r="WNT1389" s="480"/>
      <c r="WNU1389" s="482"/>
      <c r="WNV1389" s="482"/>
      <c r="WNW1389" s="482"/>
      <c r="WNX1389" s="482"/>
      <c r="WNY1389" s="482"/>
      <c r="WNZ1389" s="482"/>
      <c r="WOA1389" s="482"/>
      <c r="WOB1389" s="482"/>
      <c r="WOC1389" s="482"/>
      <c r="WOD1389" s="482"/>
      <c r="WOE1389" s="482"/>
      <c r="WOF1389" s="482"/>
      <c r="WOG1389" s="482"/>
      <c r="WOH1389" s="482"/>
      <c r="WOI1389" s="482"/>
      <c r="WOJ1389" s="482"/>
      <c r="WOK1389" s="482"/>
      <c r="WOL1389" s="482"/>
      <c r="WOM1389" s="481"/>
      <c r="WON1389" s="447"/>
      <c r="WOO1389" s="447"/>
      <c r="WOP1389" s="451"/>
      <c r="WOQ1389" s="451"/>
      <c r="WOR1389" s="451"/>
      <c r="WOS1389" s="451"/>
      <c r="WOT1389" s="451"/>
      <c r="WOU1389" s="451"/>
      <c r="WOV1389" s="451"/>
      <c r="WOW1389" s="451"/>
      <c r="WOX1389" s="451"/>
      <c r="WOY1389" s="451"/>
      <c r="WOZ1389" s="447"/>
      <c r="WPA1389" s="428"/>
      <c r="WPB1389" s="469"/>
      <c r="WPC1389" s="414"/>
      <c r="WPD1389" s="414"/>
      <c r="WPE1389" s="414"/>
      <c r="WPF1389" s="414"/>
      <c r="WPG1389" s="414"/>
      <c r="WPH1389" s="415"/>
      <c r="WPI1389" s="414"/>
      <c r="WPJ1389" s="416"/>
      <c r="WPK1389" s="366"/>
      <c r="WPL1389" s="366"/>
      <c r="WPM1389" s="366"/>
      <c r="WPN1389" s="366"/>
      <c r="WPO1389" s="366"/>
      <c r="WPP1389" s="366"/>
      <c r="WPQ1389" s="366"/>
      <c r="WPR1389" s="366"/>
      <c r="WPS1389" s="419"/>
      <c r="WPT1389" s="480"/>
      <c r="WPU1389" s="482"/>
      <c r="WPV1389" s="482"/>
      <c r="WPW1389" s="482"/>
      <c r="WPX1389" s="482"/>
      <c r="WPY1389" s="482"/>
      <c r="WPZ1389" s="482"/>
      <c r="WQA1389" s="482"/>
      <c r="WQB1389" s="482"/>
      <c r="WQC1389" s="482"/>
      <c r="WQD1389" s="482"/>
      <c r="WQE1389" s="482"/>
      <c r="WQF1389" s="482"/>
      <c r="WQG1389" s="482"/>
      <c r="WQH1389" s="482"/>
      <c r="WQI1389" s="482"/>
      <c r="WQJ1389" s="482"/>
      <c r="WQK1389" s="482"/>
      <c r="WQL1389" s="482"/>
      <c r="WQM1389" s="481"/>
      <c r="WQN1389" s="447"/>
      <c r="WQO1389" s="447"/>
      <c r="WQP1389" s="451"/>
      <c r="WQQ1389" s="451"/>
      <c r="WQR1389" s="451"/>
      <c r="WQS1389" s="451"/>
      <c r="WQT1389" s="451"/>
      <c r="WQU1389" s="451"/>
      <c r="WQV1389" s="451"/>
      <c r="WQW1389" s="451"/>
      <c r="WQX1389" s="451"/>
      <c r="WQY1389" s="451"/>
      <c r="WQZ1389" s="447"/>
      <c r="WRA1389" s="428"/>
      <c r="WRB1389" s="469"/>
      <c r="WRC1389" s="414"/>
      <c r="WRD1389" s="414"/>
      <c r="WRE1389" s="414"/>
      <c r="WRF1389" s="414"/>
      <c r="WRG1389" s="414"/>
      <c r="WRH1389" s="415"/>
      <c r="WRI1389" s="414"/>
      <c r="WRJ1389" s="416"/>
      <c r="WRK1389" s="366"/>
      <c r="WRL1389" s="366"/>
      <c r="WRM1389" s="366"/>
      <c r="WRN1389" s="366"/>
      <c r="WRO1389" s="366"/>
      <c r="WRP1389" s="366"/>
      <c r="WRQ1389" s="366"/>
      <c r="WRR1389" s="366"/>
      <c r="WRS1389" s="419"/>
      <c r="WRT1389" s="480"/>
      <c r="WRU1389" s="482"/>
      <c r="WRV1389" s="482"/>
      <c r="WRW1389" s="482"/>
      <c r="WRX1389" s="482"/>
      <c r="WRY1389" s="482"/>
      <c r="WRZ1389" s="482"/>
      <c r="WSA1389" s="482"/>
      <c r="WSB1389" s="482"/>
      <c r="WSC1389" s="482"/>
      <c r="WSD1389" s="482"/>
      <c r="WSE1389" s="482"/>
      <c r="WSF1389" s="482"/>
      <c r="WSG1389" s="482"/>
      <c r="WSH1389" s="482"/>
      <c r="WSI1389" s="482"/>
      <c r="WSJ1389" s="482"/>
      <c r="WSK1389" s="482"/>
      <c r="WSL1389" s="482"/>
      <c r="WSM1389" s="481"/>
      <c r="WSN1389" s="447"/>
      <c r="WSO1389" s="447"/>
      <c r="WSP1389" s="451"/>
      <c r="WSQ1389" s="451"/>
      <c r="WSR1389" s="451"/>
      <c r="WSS1389" s="451"/>
      <c r="WST1389" s="451"/>
      <c r="WSU1389" s="451"/>
      <c r="WSV1389" s="451"/>
      <c r="WSW1389" s="451"/>
      <c r="WSX1389" s="451"/>
      <c r="WSY1389" s="451"/>
      <c r="WSZ1389" s="447"/>
      <c r="WTA1389" s="428"/>
      <c r="WTB1389" s="469"/>
      <c r="WTC1389" s="414"/>
      <c r="WTD1389" s="414"/>
      <c r="WTE1389" s="414"/>
      <c r="WTF1389" s="414"/>
      <c r="WTG1389" s="414"/>
      <c r="WTH1389" s="415"/>
      <c r="WTI1389" s="414"/>
      <c r="WTJ1389" s="416"/>
      <c r="WTK1389" s="366"/>
      <c r="WTL1389" s="366"/>
      <c r="WTM1389" s="366"/>
      <c r="WTN1389" s="366"/>
      <c r="WTO1389" s="366"/>
      <c r="WTP1389" s="366"/>
      <c r="WTQ1389" s="366"/>
      <c r="WTR1389" s="366"/>
      <c r="WTS1389" s="419"/>
      <c r="WTT1389" s="480"/>
      <c r="WTU1389" s="482"/>
      <c r="WTV1389" s="482"/>
      <c r="WTW1389" s="482"/>
      <c r="WTX1389" s="482"/>
      <c r="WTY1389" s="482"/>
      <c r="WTZ1389" s="482"/>
      <c r="WUA1389" s="482"/>
      <c r="WUB1389" s="482"/>
      <c r="WUC1389" s="482"/>
      <c r="WUD1389" s="482"/>
      <c r="WUE1389" s="482"/>
      <c r="WUF1389" s="482"/>
      <c r="WUG1389" s="482"/>
      <c r="WUH1389" s="482"/>
      <c r="WUI1389" s="482"/>
      <c r="WUJ1389" s="482"/>
      <c r="WUK1389" s="482"/>
      <c r="WUL1389" s="482"/>
      <c r="WUM1389" s="481"/>
      <c r="WUN1389" s="447"/>
      <c r="WUO1389" s="447"/>
      <c r="WUP1389" s="451"/>
      <c r="WUQ1389" s="451"/>
      <c r="WUR1389" s="451"/>
      <c r="WUS1389" s="451"/>
      <c r="WUT1389" s="451"/>
      <c r="WUU1389" s="451"/>
      <c r="WUV1389" s="451"/>
      <c r="WUW1389" s="451"/>
      <c r="WUX1389" s="451"/>
      <c r="WUY1389" s="451"/>
      <c r="WUZ1389" s="447"/>
      <c r="WVA1389" s="428"/>
      <c r="WVB1389" s="469"/>
      <c r="WVC1389" s="414"/>
      <c r="WVD1389" s="414"/>
      <c r="WVE1389" s="414"/>
      <c r="WVF1389" s="414"/>
      <c r="WVG1389" s="414"/>
      <c r="WVH1389" s="415"/>
      <c r="WVI1389" s="414"/>
      <c r="WVJ1389" s="416"/>
      <c r="WVK1389" s="366"/>
      <c r="WVL1389" s="366"/>
      <c r="WVM1389" s="366"/>
      <c r="WVN1389" s="366"/>
      <c r="WVO1389" s="366"/>
      <c r="WVP1389" s="366"/>
      <c r="WVQ1389" s="366"/>
      <c r="WVR1389" s="366"/>
      <c r="WVS1389" s="419"/>
      <c r="WVT1389" s="480"/>
      <c r="WVU1389" s="482"/>
      <c r="WVV1389" s="482"/>
      <c r="WVW1389" s="482"/>
      <c r="WVX1389" s="482"/>
      <c r="WVY1389" s="482"/>
      <c r="WVZ1389" s="482"/>
      <c r="WWA1389" s="482"/>
      <c r="WWB1389" s="482"/>
      <c r="WWC1389" s="482"/>
      <c r="WWD1389" s="482"/>
      <c r="WWE1389" s="482"/>
      <c r="WWF1389" s="482"/>
      <c r="WWG1389" s="482"/>
      <c r="WWH1389" s="482"/>
      <c r="WWI1389" s="482"/>
      <c r="WWJ1389" s="482"/>
      <c r="WWK1389" s="482"/>
      <c r="WWL1389" s="482"/>
      <c r="WWM1389" s="481"/>
      <c r="WWN1389" s="447"/>
      <c r="WWO1389" s="447"/>
      <c r="WWP1389" s="451"/>
      <c r="WWQ1389" s="451"/>
      <c r="WWR1389" s="451"/>
      <c r="WWS1389" s="451"/>
      <c r="WWT1389" s="451"/>
      <c r="WWU1389" s="451"/>
      <c r="WWV1389" s="451"/>
      <c r="WWW1389" s="451"/>
      <c r="WWX1389" s="451"/>
      <c r="WWY1389" s="451"/>
      <c r="WWZ1389" s="447"/>
      <c r="WXA1389" s="428"/>
      <c r="WXB1389" s="469"/>
      <c r="WXC1389" s="414"/>
      <c r="WXD1389" s="414"/>
      <c r="WXE1389" s="414"/>
      <c r="WXF1389" s="414"/>
      <c r="WXG1389" s="414"/>
      <c r="WXH1389" s="415"/>
      <c r="WXI1389" s="414"/>
      <c r="WXJ1389" s="416"/>
      <c r="WXK1389" s="366"/>
      <c r="WXL1389" s="366"/>
      <c r="WXM1389" s="366"/>
      <c r="WXN1389" s="366"/>
      <c r="WXO1389" s="366"/>
      <c r="WXP1389" s="366"/>
      <c r="WXQ1389" s="366"/>
      <c r="WXR1389" s="366"/>
      <c r="WXS1389" s="419"/>
      <c r="WXT1389" s="480"/>
      <c r="WXU1389" s="482"/>
      <c r="WXV1389" s="482"/>
      <c r="WXW1389" s="482"/>
      <c r="WXX1389" s="482"/>
      <c r="WXY1389" s="482"/>
      <c r="WXZ1389" s="482"/>
      <c r="WYA1389" s="482"/>
      <c r="WYB1389" s="482"/>
      <c r="WYC1389" s="482"/>
      <c r="WYD1389" s="482"/>
      <c r="WYE1389" s="482"/>
      <c r="WYF1389" s="482"/>
      <c r="WYG1389" s="482"/>
      <c r="WYH1389" s="482"/>
      <c r="WYI1389" s="482"/>
      <c r="WYJ1389" s="482"/>
      <c r="WYK1389" s="482"/>
      <c r="WYL1389" s="482"/>
      <c r="WYM1389" s="481"/>
      <c r="WYN1389" s="447"/>
      <c r="WYO1389" s="447"/>
      <c r="WYP1389" s="451"/>
      <c r="WYQ1389" s="451"/>
      <c r="WYR1389" s="451"/>
      <c r="WYS1389" s="451"/>
      <c r="WYT1389" s="451"/>
      <c r="WYU1389" s="451"/>
      <c r="WYV1389" s="451"/>
      <c r="WYW1389" s="451"/>
      <c r="WYX1389" s="451"/>
      <c r="WYY1389" s="451"/>
      <c r="WYZ1389" s="447"/>
      <c r="WZA1389" s="428"/>
      <c r="WZB1389" s="469"/>
      <c r="WZC1389" s="414"/>
      <c r="WZD1389" s="414"/>
      <c r="WZE1389" s="414"/>
      <c r="WZF1389" s="414"/>
      <c r="WZG1389" s="414"/>
      <c r="WZH1389" s="415"/>
      <c r="WZI1389" s="414"/>
      <c r="WZJ1389" s="416"/>
      <c r="WZK1389" s="366"/>
      <c r="WZL1389" s="366"/>
      <c r="WZM1389" s="366"/>
      <c r="WZN1389" s="366"/>
      <c r="WZO1389" s="366"/>
      <c r="WZP1389" s="366"/>
      <c r="WZQ1389" s="366"/>
      <c r="WZR1389" s="366"/>
      <c r="WZS1389" s="419"/>
      <c r="WZT1389" s="480"/>
      <c r="WZU1389" s="482"/>
      <c r="WZV1389" s="482"/>
      <c r="WZW1389" s="482"/>
      <c r="WZX1389" s="482"/>
      <c r="WZY1389" s="482"/>
      <c r="WZZ1389" s="482"/>
      <c r="XAA1389" s="482"/>
      <c r="XAB1389" s="482"/>
      <c r="XAC1389" s="482"/>
      <c r="XAD1389" s="482"/>
      <c r="XAE1389" s="482"/>
      <c r="XAF1389" s="482"/>
      <c r="XAG1389" s="482"/>
      <c r="XAH1389" s="482"/>
      <c r="XAI1389" s="482"/>
      <c r="XAJ1389" s="482"/>
      <c r="XAK1389" s="482"/>
      <c r="XAL1389" s="482"/>
      <c r="XAM1389" s="481"/>
      <c r="XAN1389" s="447"/>
      <c r="XAO1389" s="447"/>
      <c r="XAP1389" s="451"/>
      <c r="XAQ1389" s="451"/>
      <c r="XAR1389" s="451"/>
      <c r="XAS1389" s="451"/>
      <c r="XAT1389" s="451"/>
      <c r="XAU1389" s="451"/>
      <c r="XAV1389" s="451"/>
      <c r="XAW1389" s="451"/>
      <c r="XAX1389" s="451"/>
      <c r="XAY1389" s="451"/>
      <c r="XAZ1389" s="447"/>
      <c r="XBA1389" s="428"/>
      <c r="XBB1389" s="469"/>
      <c r="XBC1389" s="414"/>
      <c r="XBD1389" s="414"/>
      <c r="XBE1389" s="414"/>
      <c r="XBF1389" s="414"/>
      <c r="XBG1389" s="414"/>
      <c r="XBH1389" s="415"/>
      <c r="XBI1389" s="414"/>
      <c r="XBJ1389" s="416"/>
      <c r="XBK1389" s="366"/>
      <c r="XBL1389" s="366"/>
      <c r="XBM1389" s="366"/>
      <c r="XBN1389" s="366"/>
      <c r="XBO1389" s="366"/>
      <c r="XBP1389" s="366"/>
      <c r="XBQ1389" s="366"/>
      <c r="XBR1389" s="366"/>
      <c r="XBS1389" s="419"/>
      <c r="XBT1389" s="480"/>
      <c r="XBU1389" s="482"/>
      <c r="XBV1389" s="482"/>
      <c r="XBW1389" s="482"/>
      <c r="XBX1389" s="482"/>
      <c r="XBY1389" s="482"/>
      <c r="XBZ1389" s="482"/>
      <c r="XCA1389" s="482"/>
      <c r="XCB1389" s="482"/>
      <c r="XCC1389" s="482"/>
      <c r="XCD1389" s="482"/>
      <c r="XCE1389" s="482"/>
      <c r="XCF1389" s="482"/>
      <c r="XCG1389" s="482"/>
      <c r="XCH1389" s="482"/>
      <c r="XCI1389" s="482"/>
      <c r="XCJ1389" s="482"/>
      <c r="XCK1389" s="482"/>
      <c r="XCL1389" s="482"/>
      <c r="XCM1389" s="481"/>
      <c r="XCN1389" s="447"/>
      <c r="XCO1389" s="447"/>
      <c r="XCP1389" s="451"/>
      <c r="XCQ1389" s="451"/>
      <c r="XCR1389" s="451"/>
      <c r="XCS1389" s="451"/>
      <c r="XCT1389" s="451"/>
      <c r="XCU1389" s="451"/>
      <c r="XCV1389" s="451"/>
      <c r="XCW1389" s="451"/>
      <c r="XCX1389" s="451"/>
      <c r="XCY1389" s="451"/>
      <c r="XCZ1389" s="447"/>
      <c r="XDA1389" s="428"/>
      <c r="XDB1389" s="469"/>
      <c r="XDC1389" s="414"/>
      <c r="XDD1389" s="414"/>
      <c r="XDE1389" s="414"/>
      <c r="XDF1389" s="414"/>
      <c r="XDG1389" s="414"/>
      <c r="XDH1389" s="415"/>
      <c r="XDI1389" s="414"/>
      <c r="XDJ1389" s="416"/>
      <c r="XDK1389" s="366"/>
      <c r="XDL1389" s="366"/>
      <c r="XDM1389" s="366"/>
      <c r="XDN1389" s="366"/>
      <c r="XDO1389" s="366"/>
      <c r="XDP1389" s="366"/>
      <c r="XDQ1389" s="366"/>
      <c r="XDR1389" s="366"/>
      <c r="XDS1389" s="419"/>
      <c r="XDT1389" s="480"/>
      <c r="XDU1389" s="482"/>
      <c r="XDV1389" s="482"/>
      <c r="XDW1389" s="482"/>
      <c r="XDX1389" s="482"/>
      <c r="XDY1389" s="482"/>
      <c r="XDZ1389" s="482"/>
      <c r="XEA1389" s="482"/>
      <c r="XEB1389" s="482"/>
      <c r="XEC1389" s="482"/>
      <c r="XED1389" s="482"/>
      <c r="XEE1389" s="482"/>
      <c r="XEF1389" s="482"/>
      <c r="XEG1389" s="482"/>
      <c r="XEH1389" s="482"/>
      <c r="XEI1389" s="482"/>
      <c r="XEJ1389" s="482"/>
      <c r="XEK1389" s="482"/>
      <c r="XEL1389" s="482"/>
      <c r="XEM1389" s="481"/>
      <c r="XEN1389" s="447"/>
      <c r="XEO1389" s="447"/>
      <c r="XEP1389" s="451"/>
      <c r="XEQ1389" s="451"/>
      <c r="XER1389" s="451"/>
      <c r="XES1389" s="451"/>
      <c r="XET1389" s="451"/>
      <c r="XEU1389" s="451"/>
      <c r="XEV1389" s="451"/>
      <c r="XEW1389" s="451"/>
      <c r="XEX1389" s="451"/>
      <c r="XEY1389" s="451"/>
      <c r="XEZ1389" s="447"/>
      <c r="XFA1389" s="428"/>
      <c r="XFB1389" s="469"/>
      <c r="XFC1389" s="414"/>
      <c r="XFD1389" s="414"/>
    </row>
    <row r="1390" spans="1:16384" s="483" customFormat="1" ht="12.75" customHeight="1">
      <c r="A1390" s="469"/>
      <c r="B1390" s="415"/>
      <c r="C1390" s="415"/>
      <c r="D1390" s="415"/>
      <c r="E1390" s="415"/>
      <c r="F1390" s="415"/>
      <c r="G1390" s="415"/>
      <c r="H1390" s="415"/>
      <c r="I1390" s="505"/>
      <c r="J1390" s="366"/>
      <c r="K1390" s="366"/>
      <c r="L1390" s="366"/>
      <c r="M1390" s="366"/>
      <c r="N1390" s="366"/>
      <c r="O1390" s="366"/>
      <c r="P1390" s="366"/>
      <c r="Q1390" s="366"/>
      <c r="R1390" s="419"/>
      <c r="S1390" s="480"/>
      <c r="T1390" s="482"/>
      <c r="U1390" s="482"/>
      <c r="V1390" s="482"/>
      <c r="W1390" s="482"/>
      <c r="X1390" s="482"/>
      <c r="Y1390" s="482"/>
      <c r="Z1390" s="482"/>
      <c r="AA1390" s="482"/>
      <c r="AB1390" s="482"/>
      <c r="AC1390" s="482"/>
      <c r="AD1390" s="482"/>
      <c r="AE1390" s="482"/>
      <c r="AF1390" s="482"/>
      <c r="AG1390" s="482"/>
      <c r="AH1390" s="482"/>
      <c r="AI1390" s="482"/>
      <c r="AJ1390" s="482"/>
      <c r="AK1390" s="482"/>
      <c r="AL1390" s="481"/>
      <c r="AM1390" s="447"/>
      <c r="AN1390" s="447"/>
      <c r="AO1390" s="451"/>
      <c r="AP1390" s="451"/>
      <c r="AQ1390" s="451"/>
      <c r="AR1390" s="451"/>
      <c r="AS1390" s="451"/>
      <c r="AT1390" s="451"/>
      <c r="AU1390" s="451"/>
      <c r="AV1390" s="451"/>
      <c r="AW1390" s="451"/>
      <c r="AX1390" s="451"/>
      <c r="AY1390" s="447"/>
      <c r="AZ1390" s="428"/>
      <c r="BA1390" s="427"/>
      <c r="BB1390" s="469"/>
      <c r="BC1390" s="414"/>
      <c r="BD1390" s="414"/>
      <c r="BE1390" s="414"/>
      <c r="BF1390" s="414"/>
      <c r="BG1390" s="414"/>
      <c r="BH1390" s="415"/>
      <c r="BI1390" s="414"/>
      <c r="BJ1390" s="416"/>
      <c r="BK1390" s="366"/>
      <c r="BL1390" s="366"/>
      <c r="BM1390" s="366"/>
      <c r="BN1390" s="366"/>
      <c r="BO1390" s="366"/>
      <c r="BP1390" s="366"/>
      <c r="BQ1390" s="366"/>
      <c r="BR1390" s="366"/>
      <c r="BS1390" s="419"/>
      <c r="BT1390" s="480"/>
      <c r="BU1390" s="482"/>
      <c r="BV1390" s="482"/>
      <c r="BW1390" s="482"/>
      <c r="BX1390" s="482"/>
      <c r="BY1390" s="482"/>
      <c r="BZ1390" s="482"/>
      <c r="CA1390" s="482"/>
      <c r="CB1390" s="482"/>
      <c r="CC1390" s="482"/>
      <c r="CD1390" s="482"/>
      <c r="CE1390" s="482"/>
      <c r="CF1390" s="482"/>
      <c r="CG1390" s="482"/>
      <c r="CH1390" s="482"/>
      <c r="CI1390" s="482"/>
      <c r="CJ1390" s="482"/>
      <c r="CK1390" s="482"/>
      <c r="CL1390" s="482"/>
      <c r="CM1390" s="481"/>
      <c r="CN1390" s="447"/>
      <c r="CO1390" s="447"/>
      <c r="CP1390" s="451"/>
      <c r="CQ1390" s="451"/>
      <c r="CR1390" s="451"/>
      <c r="CS1390" s="451"/>
      <c r="CT1390" s="451"/>
      <c r="CU1390" s="451"/>
      <c r="CV1390" s="451"/>
      <c r="CW1390" s="451"/>
      <c r="CX1390" s="451"/>
      <c r="CY1390" s="451"/>
      <c r="CZ1390" s="447"/>
      <c r="DA1390" s="428"/>
      <c r="DB1390" s="469"/>
      <c r="DC1390" s="414"/>
      <c r="DD1390" s="414"/>
      <c r="DE1390" s="414"/>
      <c r="DF1390" s="414"/>
      <c r="DG1390" s="414"/>
      <c r="DH1390" s="415"/>
      <c r="DI1390" s="414"/>
      <c r="DJ1390" s="416"/>
      <c r="DK1390" s="366"/>
      <c r="DL1390" s="366"/>
      <c r="DM1390" s="366"/>
      <c r="DN1390" s="366"/>
      <c r="DO1390" s="366"/>
      <c r="DP1390" s="366"/>
      <c r="DQ1390" s="366"/>
      <c r="DR1390" s="366"/>
      <c r="DS1390" s="419"/>
      <c r="DT1390" s="480"/>
      <c r="DU1390" s="482"/>
      <c r="DV1390" s="482"/>
      <c r="DW1390" s="482"/>
      <c r="DX1390" s="482"/>
      <c r="DY1390" s="482"/>
      <c r="DZ1390" s="482"/>
      <c r="EA1390" s="482"/>
      <c r="EB1390" s="482"/>
      <c r="EC1390" s="482"/>
      <c r="ED1390" s="482"/>
      <c r="EE1390" s="482"/>
      <c r="EF1390" s="482"/>
      <c r="EG1390" s="482"/>
      <c r="EH1390" s="482"/>
      <c r="EI1390" s="482"/>
      <c r="EJ1390" s="482"/>
      <c r="EK1390" s="482"/>
      <c r="EL1390" s="482"/>
      <c r="EM1390" s="481"/>
      <c r="EN1390" s="447"/>
      <c r="EO1390" s="447"/>
      <c r="EP1390" s="451"/>
      <c r="EQ1390" s="451"/>
      <c r="ER1390" s="451"/>
      <c r="ES1390" s="451"/>
      <c r="ET1390" s="451"/>
      <c r="EU1390" s="451"/>
      <c r="EV1390" s="451"/>
      <c r="EW1390" s="451"/>
      <c r="EX1390" s="451"/>
      <c r="EY1390" s="451"/>
      <c r="EZ1390" s="447"/>
      <c r="FA1390" s="428"/>
      <c r="FB1390" s="469"/>
      <c r="FC1390" s="414"/>
      <c r="FD1390" s="414"/>
      <c r="FE1390" s="414"/>
      <c r="FF1390" s="414"/>
      <c r="FG1390" s="414"/>
      <c r="FH1390" s="415"/>
      <c r="FI1390" s="414"/>
      <c r="FJ1390" s="416"/>
      <c r="FK1390" s="366"/>
      <c r="FL1390" s="366"/>
      <c r="FM1390" s="366"/>
      <c r="FN1390" s="366"/>
      <c r="FO1390" s="366"/>
      <c r="FP1390" s="366"/>
      <c r="FQ1390" s="366"/>
      <c r="FR1390" s="366"/>
      <c r="FS1390" s="419"/>
      <c r="FT1390" s="480"/>
      <c r="FU1390" s="482"/>
      <c r="FV1390" s="482"/>
      <c r="FW1390" s="482"/>
      <c r="FX1390" s="482"/>
      <c r="FY1390" s="482"/>
      <c r="FZ1390" s="482"/>
      <c r="GA1390" s="482"/>
      <c r="GB1390" s="482"/>
      <c r="GC1390" s="482"/>
      <c r="GD1390" s="482"/>
      <c r="GE1390" s="482"/>
      <c r="GF1390" s="482"/>
      <c r="GG1390" s="482"/>
      <c r="GH1390" s="482"/>
      <c r="GI1390" s="482"/>
      <c r="GJ1390" s="482"/>
      <c r="GK1390" s="482"/>
      <c r="GL1390" s="482"/>
      <c r="GM1390" s="481"/>
      <c r="GN1390" s="447"/>
      <c r="GO1390" s="447"/>
      <c r="GP1390" s="451"/>
      <c r="GQ1390" s="451"/>
      <c r="GR1390" s="451"/>
      <c r="GS1390" s="451"/>
      <c r="GT1390" s="451"/>
      <c r="GU1390" s="451"/>
      <c r="GV1390" s="451"/>
      <c r="GW1390" s="451"/>
      <c r="GX1390" s="451"/>
      <c r="GY1390" s="451"/>
      <c r="GZ1390" s="447"/>
      <c r="HA1390" s="428"/>
      <c r="HB1390" s="469"/>
      <c r="HC1390" s="414"/>
      <c r="HD1390" s="414"/>
      <c r="HE1390" s="414"/>
      <c r="HF1390" s="414"/>
      <c r="HG1390" s="414"/>
      <c r="HH1390" s="415"/>
      <c r="HI1390" s="414"/>
      <c r="HJ1390" s="416"/>
      <c r="HK1390" s="366"/>
      <c r="HL1390" s="366"/>
      <c r="HM1390" s="366"/>
      <c r="HN1390" s="366"/>
      <c r="HO1390" s="366"/>
      <c r="HP1390" s="366"/>
      <c r="HQ1390" s="366"/>
      <c r="HR1390" s="366"/>
      <c r="HS1390" s="419"/>
      <c r="HT1390" s="480"/>
      <c r="HU1390" s="482"/>
      <c r="HV1390" s="482"/>
      <c r="HW1390" s="482"/>
      <c r="HX1390" s="482"/>
      <c r="HY1390" s="482"/>
      <c r="HZ1390" s="482"/>
      <c r="IA1390" s="482"/>
      <c r="IB1390" s="482"/>
      <c r="IC1390" s="482"/>
      <c r="ID1390" s="482"/>
      <c r="IE1390" s="482"/>
      <c r="IF1390" s="482"/>
      <c r="IG1390" s="482"/>
      <c r="IH1390" s="482"/>
      <c r="II1390" s="482"/>
      <c r="IJ1390" s="482"/>
      <c r="IK1390" s="482"/>
      <c r="IL1390" s="482"/>
      <c r="IM1390" s="481"/>
      <c r="IN1390" s="447"/>
      <c r="IO1390" s="447"/>
      <c r="IP1390" s="451"/>
      <c r="IQ1390" s="451"/>
      <c r="IR1390" s="451"/>
      <c r="IS1390" s="451"/>
      <c r="IT1390" s="451"/>
      <c r="IU1390" s="451"/>
      <c r="IV1390" s="451"/>
      <c r="IW1390" s="451"/>
      <c r="IX1390" s="451"/>
      <c r="IY1390" s="451"/>
      <c r="IZ1390" s="447"/>
      <c r="JA1390" s="428"/>
      <c r="JB1390" s="469"/>
      <c r="JC1390" s="414"/>
      <c r="JD1390" s="414"/>
      <c r="JE1390" s="414"/>
      <c r="JF1390" s="414"/>
      <c r="JG1390" s="414"/>
      <c r="JH1390" s="415"/>
      <c r="JI1390" s="414"/>
      <c r="JJ1390" s="416"/>
      <c r="JK1390" s="366"/>
      <c r="JL1390" s="366"/>
      <c r="JM1390" s="366"/>
      <c r="JN1390" s="366"/>
      <c r="JO1390" s="366"/>
      <c r="JP1390" s="366"/>
      <c r="JQ1390" s="366"/>
      <c r="JR1390" s="366"/>
      <c r="JS1390" s="419"/>
      <c r="JT1390" s="480"/>
      <c r="JU1390" s="482"/>
      <c r="JV1390" s="482"/>
      <c r="JW1390" s="482"/>
      <c r="JX1390" s="482"/>
      <c r="JY1390" s="482"/>
      <c r="JZ1390" s="482"/>
      <c r="KA1390" s="482"/>
      <c r="KB1390" s="482"/>
      <c r="KC1390" s="482"/>
      <c r="KD1390" s="482"/>
      <c r="KE1390" s="482"/>
      <c r="KF1390" s="482"/>
      <c r="KG1390" s="482"/>
      <c r="KH1390" s="482"/>
      <c r="KI1390" s="482"/>
      <c r="KJ1390" s="482"/>
      <c r="KK1390" s="482"/>
      <c r="KL1390" s="482"/>
      <c r="KM1390" s="481"/>
      <c r="KN1390" s="447"/>
      <c r="KO1390" s="447"/>
      <c r="KP1390" s="451"/>
      <c r="KQ1390" s="451"/>
      <c r="KR1390" s="451"/>
      <c r="KS1390" s="451"/>
      <c r="KT1390" s="451"/>
      <c r="KU1390" s="451"/>
      <c r="KV1390" s="451"/>
      <c r="KW1390" s="451"/>
      <c r="KX1390" s="451"/>
      <c r="KY1390" s="451"/>
      <c r="KZ1390" s="447"/>
      <c r="LA1390" s="428"/>
      <c r="LB1390" s="469"/>
      <c r="LC1390" s="414"/>
      <c r="LD1390" s="414"/>
      <c r="LE1390" s="414"/>
      <c r="LF1390" s="414"/>
      <c r="LG1390" s="414"/>
      <c r="LH1390" s="415"/>
      <c r="LI1390" s="414"/>
      <c r="LJ1390" s="416"/>
      <c r="LK1390" s="366"/>
      <c r="LL1390" s="366"/>
      <c r="LM1390" s="366"/>
      <c r="LN1390" s="366"/>
      <c r="LO1390" s="366"/>
      <c r="LP1390" s="366"/>
      <c r="LQ1390" s="366"/>
      <c r="LR1390" s="366"/>
      <c r="LS1390" s="419"/>
      <c r="LT1390" s="480"/>
      <c r="LU1390" s="482"/>
      <c r="LV1390" s="482"/>
      <c r="LW1390" s="482"/>
      <c r="LX1390" s="482"/>
      <c r="LY1390" s="482"/>
      <c r="LZ1390" s="482"/>
      <c r="MA1390" s="482"/>
      <c r="MB1390" s="482"/>
      <c r="MC1390" s="482"/>
      <c r="MD1390" s="482"/>
      <c r="ME1390" s="482"/>
      <c r="MF1390" s="482"/>
      <c r="MG1390" s="482"/>
      <c r="MH1390" s="482"/>
      <c r="MI1390" s="482"/>
      <c r="MJ1390" s="482"/>
      <c r="MK1390" s="482"/>
      <c r="ML1390" s="482"/>
      <c r="MM1390" s="481"/>
      <c r="MN1390" s="447"/>
      <c r="MO1390" s="447"/>
      <c r="MP1390" s="451"/>
      <c r="MQ1390" s="451"/>
      <c r="MR1390" s="451"/>
      <c r="MS1390" s="451"/>
      <c r="MT1390" s="451"/>
      <c r="MU1390" s="451"/>
      <c r="MV1390" s="451"/>
      <c r="MW1390" s="451"/>
      <c r="MX1390" s="451"/>
      <c r="MY1390" s="451"/>
      <c r="MZ1390" s="447"/>
      <c r="NA1390" s="428"/>
      <c r="NB1390" s="469"/>
      <c r="NC1390" s="414"/>
      <c r="ND1390" s="414"/>
      <c r="NE1390" s="414"/>
      <c r="NF1390" s="414"/>
      <c r="NG1390" s="414"/>
      <c r="NH1390" s="415"/>
      <c r="NI1390" s="414"/>
      <c r="NJ1390" s="416"/>
      <c r="NK1390" s="366"/>
      <c r="NL1390" s="366"/>
      <c r="NM1390" s="366"/>
      <c r="NN1390" s="366"/>
      <c r="NO1390" s="366"/>
      <c r="NP1390" s="366"/>
      <c r="NQ1390" s="366"/>
      <c r="NR1390" s="366"/>
      <c r="NS1390" s="419"/>
      <c r="NT1390" s="480"/>
      <c r="NU1390" s="482"/>
      <c r="NV1390" s="482"/>
      <c r="NW1390" s="482"/>
      <c r="NX1390" s="482"/>
      <c r="NY1390" s="482"/>
      <c r="NZ1390" s="482"/>
      <c r="OA1390" s="482"/>
      <c r="OB1390" s="482"/>
      <c r="OC1390" s="482"/>
      <c r="OD1390" s="482"/>
      <c r="OE1390" s="482"/>
      <c r="OF1390" s="482"/>
      <c r="OG1390" s="482"/>
      <c r="OH1390" s="482"/>
      <c r="OI1390" s="482"/>
      <c r="OJ1390" s="482"/>
      <c r="OK1390" s="482"/>
      <c r="OL1390" s="482"/>
      <c r="OM1390" s="481"/>
      <c r="ON1390" s="447"/>
      <c r="OO1390" s="447"/>
      <c r="OP1390" s="451"/>
      <c r="OQ1390" s="451"/>
      <c r="OR1390" s="451"/>
      <c r="OS1390" s="451"/>
      <c r="OT1390" s="451"/>
      <c r="OU1390" s="451"/>
      <c r="OV1390" s="451"/>
      <c r="OW1390" s="451"/>
      <c r="OX1390" s="451"/>
      <c r="OY1390" s="451"/>
      <c r="OZ1390" s="447"/>
      <c r="PA1390" s="428"/>
      <c r="PB1390" s="469"/>
      <c r="PC1390" s="414"/>
      <c r="PD1390" s="414"/>
      <c r="PE1390" s="414"/>
      <c r="PF1390" s="414"/>
      <c r="PG1390" s="414"/>
      <c r="PH1390" s="415"/>
      <c r="PI1390" s="414"/>
      <c r="PJ1390" s="416"/>
      <c r="PK1390" s="366"/>
      <c r="PL1390" s="366"/>
      <c r="PM1390" s="366"/>
      <c r="PN1390" s="366"/>
      <c r="PO1390" s="366"/>
      <c r="PP1390" s="366"/>
      <c r="PQ1390" s="366"/>
      <c r="PR1390" s="366"/>
      <c r="PS1390" s="419"/>
      <c r="PT1390" s="480"/>
      <c r="PU1390" s="482"/>
      <c r="PV1390" s="482"/>
      <c r="PW1390" s="482"/>
      <c r="PX1390" s="482"/>
      <c r="PY1390" s="482"/>
      <c r="PZ1390" s="482"/>
      <c r="QA1390" s="482"/>
      <c r="QB1390" s="482"/>
      <c r="QC1390" s="482"/>
      <c r="QD1390" s="482"/>
      <c r="QE1390" s="482"/>
      <c r="QF1390" s="482"/>
      <c r="QG1390" s="482"/>
      <c r="QH1390" s="482"/>
      <c r="QI1390" s="482"/>
      <c r="QJ1390" s="482"/>
      <c r="QK1390" s="482"/>
      <c r="QL1390" s="482"/>
      <c r="QM1390" s="481"/>
      <c r="QN1390" s="447"/>
      <c r="QO1390" s="447"/>
      <c r="QP1390" s="451"/>
      <c r="QQ1390" s="451"/>
      <c r="QR1390" s="451"/>
      <c r="QS1390" s="451"/>
      <c r="QT1390" s="451"/>
      <c r="QU1390" s="451"/>
      <c r="QV1390" s="451"/>
      <c r="QW1390" s="451"/>
      <c r="QX1390" s="451"/>
      <c r="QY1390" s="451"/>
      <c r="QZ1390" s="447"/>
      <c r="RA1390" s="428"/>
      <c r="RB1390" s="469"/>
      <c r="RC1390" s="414"/>
      <c r="RD1390" s="414"/>
      <c r="RE1390" s="414"/>
      <c r="RF1390" s="414"/>
      <c r="RG1390" s="414"/>
      <c r="RH1390" s="415"/>
      <c r="RI1390" s="414"/>
      <c r="RJ1390" s="416"/>
      <c r="RK1390" s="366"/>
      <c r="RL1390" s="366"/>
      <c r="RM1390" s="366"/>
      <c r="RN1390" s="366"/>
      <c r="RO1390" s="366"/>
      <c r="RP1390" s="366"/>
      <c r="RQ1390" s="366"/>
      <c r="RR1390" s="366"/>
      <c r="RS1390" s="419"/>
      <c r="RT1390" s="480"/>
      <c r="RU1390" s="482"/>
      <c r="RV1390" s="482"/>
      <c r="RW1390" s="482"/>
      <c r="RX1390" s="482"/>
      <c r="RY1390" s="482"/>
      <c r="RZ1390" s="482"/>
      <c r="SA1390" s="482"/>
      <c r="SB1390" s="482"/>
      <c r="SC1390" s="482"/>
      <c r="SD1390" s="482"/>
      <c r="SE1390" s="482"/>
      <c r="SF1390" s="482"/>
      <c r="SG1390" s="482"/>
      <c r="SH1390" s="482"/>
      <c r="SI1390" s="482"/>
      <c r="SJ1390" s="482"/>
      <c r="SK1390" s="482"/>
      <c r="SL1390" s="482"/>
      <c r="SM1390" s="481"/>
      <c r="SN1390" s="447"/>
      <c r="SO1390" s="447"/>
      <c r="SP1390" s="451"/>
      <c r="SQ1390" s="451"/>
      <c r="SR1390" s="451"/>
      <c r="SS1390" s="451"/>
      <c r="ST1390" s="451"/>
      <c r="SU1390" s="451"/>
      <c r="SV1390" s="451"/>
      <c r="SW1390" s="451"/>
      <c r="SX1390" s="451"/>
      <c r="SY1390" s="451"/>
      <c r="SZ1390" s="447"/>
      <c r="TA1390" s="428"/>
      <c r="TB1390" s="469"/>
      <c r="TC1390" s="414"/>
      <c r="TD1390" s="414"/>
      <c r="TE1390" s="414"/>
      <c r="TF1390" s="414"/>
      <c r="TG1390" s="414"/>
      <c r="TH1390" s="415"/>
      <c r="TI1390" s="414"/>
      <c r="TJ1390" s="416"/>
      <c r="TK1390" s="366"/>
      <c r="TL1390" s="366"/>
      <c r="TM1390" s="366"/>
      <c r="TN1390" s="366"/>
      <c r="TO1390" s="366"/>
      <c r="TP1390" s="366"/>
      <c r="TQ1390" s="366"/>
      <c r="TR1390" s="366"/>
      <c r="TS1390" s="419"/>
      <c r="TT1390" s="480"/>
      <c r="TU1390" s="482"/>
      <c r="TV1390" s="482"/>
      <c r="TW1390" s="482"/>
      <c r="TX1390" s="482"/>
      <c r="TY1390" s="482"/>
      <c r="TZ1390" s="482"/>
      <c r="UA1390" s="482"/>
      <c r="UB1390" s="482"/>
      <c r="UC1390" s="482"/>
      <c r="UD1390" s="482"/>
      <c r="UE1390" s="482"/>
      <c r="UF1390" s="482"/>
      <c r="UG1390" s="482"/>
      <c r="UH1390" s="482"/>
      <c r="UI1390" s="482"/>
      <c r="UJ1390" s="482"/>
      <c r="UK1390" s="482"/>
      <c r="UL1390" s="482"/>
      <c r="UM1390" s="481"/>
      <c r="UN1390" s="447"/>
      <c r="UO1390" s="447"/>
      <c r="UP1390" s="451"/>
      <c r="UQ1390" s="451"/>
      <c r="UR1390" s="451"/>
      <c r="US1390" s="451"/>
      <c r="UT1390" s="451"/>
      <c r="UU1390" s="451"/>
      <c r="UV1390" s="451"/>
      <c r="UW1390" s="451"/>
      <c r="UX1390" s="451"/>
      <c r="UY1390" s="451"/>
      <c r="UZ1390" s="447"/>
      <c r="VA1390" s="428"/>
      <c r="VB1390" s="469"/>
      <c r="VC1390" s="414"/>
      <c r="VD1390" s="414"/>
      <c r="VE1390" s="414"/>
      <c r="VF1390" s="414"/>
      <c r="VG1390" s="414"/>
      <c r="VH1390" s="415"/>
      <c r="VI1390" s="414"/>
      <c r="VJ1390" s="416"/>
      <c r="VK1390" s="366"/>
      <c r="VL1390" s="366"/>
      <c r="VM1390" s="366"/>
      <c r="VN1390" s="366"/>
      <c r="VO1390" s="366"/>
      <c r="VP1390" s="366"/>
      <c r="VQ1390" s="366"/>
      <c r="VR1390" s="366"/>
      <c r="VS1390" s="419"/>
      <c r="VT1390" s="480"/>
      <c r="VU1390" s="482"/>
      <c r="VV1390" s="482"/>
      <c r="VW1390" s="482"/>
      <c r="VX1390" s="482"/>
      <c r="VY1390" s="482"/>
      <c r="VZ1390" s="482"/>
      <c r="WA1390" s="482"/>
      <c r="WB1390" s="482"/>
      <c r="WC1390" s="482"/>
      <c r="WD1390" s="482"/>
      <c r="WE1390" s="482"/>
      <c r="WF1390" s="482"/>
      <c r="WG1390" s="482"/>
      <c r="WH1390" s="482"/>
      <c r="WI1390" s="482"/>
      <c r="WJ1390" s="482"/>
      <c r="WK1390" s="482"/>
      <c r="WL1390" s="482"/>
      <c r="WM1390" s="481"/>
      <c r="WN1390" s="447"/>
      <c r="WO1390" s="447"/>
      <c r="WP1390" s="451"/>
      <c r="WQ1390" s="451"/>
      <c r="WR1390" s="451"/>
      <c r="WS1390" s="451"/>
      <c r="WT1390" s="451"/>
      <c r="WU1390" s="451"/>
      <c r="WV1390" s="451"/>
      <c r="WW1390" s="451"/>
      <c r="WX1390" s="451"/>
      <c r="WY1390" s="451"/>
      <c r="WZ1390" s="447"/>
      <c r="XA1390" s="428"/>
      <c r="XB1390" s="469"/>
      <c r="XC1390" s="414"/>
      <c r="XD1390" s="414"/>
      <c r="XE1390" s="414"/>
      <c r="XF1390" s="414"/>
      <c r="XG1390" s="414"/>
      <c r="XH1390" s="415"/>
      <c r="XI1390" s="414"/>
      <c r="XJ1390" s="416"/>
      <c r="XK1390" s="366"/>
      <c r="XL1390" s="366"/>
      <c r="XM1390" s="366"/>
      <c r="XN1390" s="366"/>
      <c r="XO1390" s="366"/>
      <c r="XP1390" s="366"/>
      <c r="XQ1390" s="366"/>
      <c r="XR1390" s="366"/>
      <c r="XS1390" s="419"/>
      <c r="XT1390" s="480"/>
      <c r="XU1390" s="482"/>
      <c r="XV1390" s="482"/>
      <c r="XW1390" s="482"/>
      <c r="XX1390" s="482"/>
      <c r="XY1390" s="482"/>
      <c r="XZ1390" s="482"/>
      <c r="YA1390" s="482"/>
      <c r="YB1390" s="482"/>
      <c r="YC1390" s="482"/>
      <c r="YD1390" s="482"/>
      <c r="YE1390" s="482"/>
      <c r="YF1390" s="482"/>
      <c r="YG1390" s="482"/>
      <c r="YH1390" s="482"/>
      <c r="YI1390" s="482"/>
      <c r="YJ1390" s="482"/>
      <c r="YK1390" s="482"/>
      <c r="YL1390" s="482"/>
      <c r="YM1390" s="481"/>
      <c r="YN1390" s="447"/>
      <c r="YO1390" s="447"/>
      <c r="YP1390" s="451"/>
      <c r="YQ1390" s="451"/>
      <c r="YR1390" s="451"/>
      <c r="YS1390" s="451"/>
      <c r="YT1390" s="451"/>
      <c r="YU1390" s="451"/>
      <c r="YV1390" s="451"/>
      <c r="YW1390" s="451"/>
      <c r="YX1390" s="451"/>
      <c r="YY1390" s="451"/>
      <c r="YZ1390" s="447"/>
      <c r="ZA1390" s="428"/>
      <c r="ZB1390" s="469"/>
      <c r="ZC1390" s="414"/>
      <c r="ZD1390" s="414"/>
      <c r="ZE1390" s="414"/>
      <c r="ZF1390" s="414"/>
      <c r="ZG1390" s="414"/>
      <c r="ZH1390" s="415"/>
      <c r="ZI1390" s="414"/>
      <c r="ZJ1390" s="416"/>
      <c r="ZK1390" s="366"/>
      <c r="ZL1390" s="366"/>
      <c r="ZM1390" s="366"/>
      <c r="ZN1390" s="366"/>
      <c r="ZO1390" s="366"/>
      <c r="ZP1390" s="366"/>
      <c r="ZQ1390" s="366"/>
      <c r="ZR1390" s="366"/>
      <c r="ZS1390" s="419"/>
      <c r="ZT1390" s="480"/>
      <c r="ZU1390" s="482"/>
      <c r="ZV1390" s="482"/>
      <c r="ZW1390" s="482"/>
      <c r="ZX1390" s="482"/>
      <c r="ZY1390" s="482"/>
      <c r="ZZ1390" s="482"/>
      <c r="AAA1390" s="482"/>
      <c r="AAB1390" s="482"/>
      <c r="AAC1390" s="482"/>
      <c r="AAD1390" s="482"/>
      <c r="AAE1390" s="482"/>
      <c r="AAF1390" s="482"/>
      <c r="AAG1390" s="482"/>
      <c r="AAH1390" s="482"/>
      <c r="AAI1390" s="482"/>
      <c r="AAJ1390" s="482"/>
      <c r="AAK1390" s="482"/>
      <c r="AAL1390" s="482"/>
      <c r="AAM1390" s="481"/>
      <c r="AAN1390" s="447"/>
      <c r="AAO1390" s="447"/>
      <c r="AAP1390" s="451"/>
      <c r="AAQ1390" s="451"/>
      <c r="AAR1390" s="451"/>
      <c r="AAS1390" s="451"/>
      <c r="AAT1390" s="451"/>
      <c r="AAU1390" s="451"/>
      <c r="AAV1390" s="451"/>
      <c r="AAW1390" s="451"/>
      <c r="AAX1390" s="451"/>
      <c r="AAY1390" s="451"/>
      <c r="AAZ1390" s="447"/>
      <c r="ABA1390" s="428"/>
      <c r="ABB1390" s="469"/>
      <c r="ABC1390" s="414"/>
      <c r="ABD1390" s="414"/>
      <c r="ABE1390" s="414"/>
      <c r="ABF1390" s="414"/>
      <c r="ABG1390" s="414"/>
      <c r="ABH1390" s="415"/>
      <c r="ABI1390" s="414"/>
      <c r="ABJ1390" s="416"/>
      <c r="ABK1390" s="366"/>
      <c r="ABL1390" s="366"/>
      <c r="ABM1390" s="366"/>
      <c r="ABN1390" s="366"/>
      <c r="ABO1390" s="366"/>
      <c r="ABP1390" s="366"/>
      <c r="ABQ1390" s="366"/>
      <c r="ABR1390" s="366"/>
      <c r="ABS1390" s="419"/>
      <c r="ABT1390" s="480"/>
      <c r="ABU1390" s="482"/>
      <c r="ABV1390" s="482"/>
      <c r="ABW1390" s="482"/>
      <c r="ABX1390" s="482"/>
      <c r="ABY1390" s="482"/>
      <c r="ABZ1390" s="482"/>
      <c r="ACA1390" s="482"/>
      <c r="ACB1390" s="482"/>
      <c r="ACC1390" s="482"/>
      <c r="ACD1390" s="482"/>
      <c r="ACE1390" s="482"/>
      <c r="ACF1390" s="482"/>
      <c r="ACG1390" s="482"/>
      <c r="ACH1390" s="482"/>
      <c r="ACI1390" s="482"/>
      <c r="ACJ1390" s="482"/>
      <c r="ACK1390" s="482"/>
      <c r="ACL1390" s="482"/>
      <c r="ACM1390" s="481"/>
      <c r="ACN1390" s="447"/>
      <c r="ACO1390" s="447"/>
      <c r="ACP1390" s="451"/>
      <c r="ACQ1390" s="451"/>
      <c r="ACR1390" s="451"/>
      <c r="ACS1390" s="451"/>
      <c r="ACT1390" s="451"/>
      <c r="ACU1390" s="451"/>
      <c r="ACV1390" s="451"/>
      <c r="ACW1390" s="451"/>
      <c r="ACX1390" s="451"/>
      <c r="ACY1390" s="451"/>
      <c r="ACZ1390" s="447"/>
      <c r="ADA1390" s="428"/>
      <c r="ADB1390" s="469"/>
      <c r="ADC1390" s="414"/>
      <c r="ADD1390" s="414"/>
      <c r="ADE1390" s="414"/>
      <c r="ADF1390" s="414"/>
      <c r="ADG1390" s="414"/>
      <c r="ADH1390" s="415"/>
      <c r="ADI1390" s="414"/>
      <c r="ADJ1390" s="416"/>
      <c r="ADK1390" s="366"/>
      <c r="ADL1390" s="366"/>
      <c r="ADM1390" s="366"/>
      <c r="ADN1390" s="366"/>
      <c r="ADO1390" s="366"/>
      <c r="ADP1390" s="366"/>
      <c r="ADQ1390" s="366"/>
      <c r="ADR1390" s="366"/>
      <c r="ADS1390" s="419"/>
      <c r="ADT1390" s="480"/>
      <c r="ADU1390" s="482"/>
      <c r="ADV1390" s="482"/>
      <c r="ADW1390" s="482"/>
      <c r="ADX1390" s="482"/>
      <c r="ADY1390" s="482"/>
      <c r="ADZ1390" s="482"/>
      <c r="AEA1390" s="482"/>
      <c r="AEB1390" s="482"/>
      <c r="AEC1390" s="482"/>
      <c r="AED1390" s="482"/>
      <c r="AEE1390" s="482"/>
      <c r="AEF1390" s="482"/>
      <c r="AEG1390" s="482"/>
      <c r="AEH1390" s="482"/>
      <c r="AEI1390" s="482"/>
      <c r="AEJ1390" s="482"/>
      <c r="AEK1390" s="482"/>
      <c r="AEL1390" s="482"/>
      <c r="AEM1390" s="481"/>
      <c r="AEN1390" s="447"/>
      <c r="AEO1390" s="447"/>
      <c r="AEP1390" s="451"/>
      <c r="AEQ1390" s="451"/>
      <c r="AER1390" s="451"/>
      <c r="AES1390" s="451"/>
      <c r="AET1390" s="451"/>
      <c r="AEU1390" s="451"/>
      <c r="AEV1390" s="451"/>
      <c r="AEW1390" s="451"/>
      <c r="AEX1390" s="451"/>
      <c r="AEY1390" s="451"/>
      <c r="AEZ1390" s="447"/>
      <c r="AFA1390" s="428"/>
      <c r="AFB1390" s="469"/>
      <c r="AFC1390" s="414"/>
      <c r="AFD1390" s="414"/>
      <c r="AFE1390" s="414"/>
      <c r="AFF1390" s="414"/>
      <c r="AFG1390" s="414"/>
      <c r="AFH1390" s="415"/>
      <c r="AFI1390" s="414"/>
      <c r="AFJ1390" s="416"/>
      <c r="AFK1390" s="366"/>
      <c r="AFL1390" s="366"/>
      <c r="AFM1390" s="366"/>
      <c r="AFN1390" s="366"/>
      <c r="AFO1390" s="366"/>
      <c r="AFP1390" s="366"/>
      <c r="AFQ1390" s="366"/>
      <c r="AFR1390" s="366"/>
      <c r="AFS1390" s="419"/>
      <c r="AFT1390" s="480"/>
      <c r="AFU1390" s="482"/>
      <c r="AFV1390" s="482"/>
      <c r="AFW1390" s="482"/>
      <c r="AFX1390" s="482"/>
      <c r="AFY1390" s="482"/>
      <c r="AFZ1390" s="482"/>
      <c r="AGA1390" s="482"/>
      <c r="AGB1390" s="482"/>
      <c r="AGC1390" s="482"/>
      <c r="AGD1390" s="482"/>
      <c r="AGE1390" s="482"/>
      <c r="AGF1390" s="482"/>
      <c r="AGG1390" s="482"/>
      <c r="AGH1390" s="482"/>
      <c r="AGI1390" s="482"/>
      <c r="AGJ1390" s="482"/>
      <c r="AGK1390" s="482"/>
      <c r="AGL1390" s="482"/>
      <c r="AGM1390" s="481"/>
      <c r="AGN1390" s="447"/>
      <c r="AGO1390" s="447"/>
      <c r="AGP1390" s="451"/>
      <c r="AGQ1390" s="451"/>
      <c r="AGR1390" s="451"/>
      <c r="AGS1390" s="451"/>
      <c r="AGT1390" s="451"/>
      <c r="AGU1390" s="451"/>
      <c r="AGV1390" s="451"/>
      <c r="AGW1390" s="451"/>
      <c r="AGX1390" s="451"/>
      <c r="AGY1390" s="451"/>
      <c r="AGZ1390" s="447"/>
      <c r="AHA1390" s="428"/>
      <c r="AHB1390" s="469"/>
      <c r="AHC1390" s="414"/>
      <c r="AHD1390" s="414"/>
      <c r="AHE1390" s="414"/>
      <c r="AHF1390" s="414"/>
      <c r="AHG1390" s="414"/>
      <c r="AHH1390" s="415"/>
      <c r="AHI1390" s="414"/>
      <c r="AHJ1390" s="416"/>
      <c r="AHK1390" s="366"/>
      <c r="AHL1390" s="366"/>
      <c r="AHM1390" s="366"/>
      <c r="AHN1390" s="366"/>
      <c r="AHO1390" s="366"/>
      <c r="AHP1390" s="366"/>
      <c r="AHQ1390" s="366"/>
      <c r="AHR1390" s="366"/>
      <c r="AHS1390" s="419"/>
      <c r="AHT1390" s="480"/>
      <c r="AHU1390" s="482"/>
      <c r="AHV1390" s="482"/>
      <c r="AHW1390" s="482"/>
      <c r="AHX1390" s="482"/>
      <c r="AHY1390" s="482"/>
      <c r="AHZ1390" s="482"/>
      <c r="AIA1390" s="482"/>
      <c r="AIB1390" s="482"/>
      <c r="AIC1390" s="482"/>
      <c r="AID1390" s="482"/>
      <c r="AIE1390" s="482"/>
      <c r="AIF1390" s="482"/>
      <c r="AIG1390" s="482"/>
      <c r="AIH1390" s="482"/>
      <c r="AII1390" s="482"/>
      <c r="AIJ1390" s="482"/>
      <c r="AIK1390" s="482"/>
      <c r="AIL1390" s="482"/>
      <c r="AIM1390" s="481"/>
      <c r="AIN1390" s="447"/>
      <c r="AIO1390" s="447"/>
      <c r="AIP1390" s="451"/>
      <c r="AIQ1390" s="451"/>
      <c r="AIR1390" s="451"/>
      <c r="AIS1390" s="451"/>
      <c r="AIT1390" s="451"/>
      <c r="AIU1390" s="451"/>
      <c r="AIV1390" s="451"/>
      <c r="AIW1390" s="451"/>
      <c r="AIX1390" s="451"/>
      <c r="AIY1390" s="451"/>
      <c r="AIZ1390" s="447"/>
      <c r="AJA1390" s="428"/>
      <c r="AJB1390" s="469"/>
      <c r="AJC1390" s="414"/>
      <c r="AJD1390" s="414"/>
      <c r="AJE1390" s="414"/>
      <c r="AJF1390" s="414"/>
      <c r="AJG1390" s="414"/>
      <c r="AJH1390" s="415"/>
      <c r="AJI1390" s="414"/>
      <c r="AJJ1390" s="416"/>
      <c r="AJK1390" s="366"/>
      <c r="AJL1390" s="366"/>
      <c r="AJM1390" s="366"/>
      <c r="AJN1390" s="366"/>
      <c r="AJO1390" s="366"/>
      <c r="AJP1390" s="366"/>
      <c r="AJQ1390" s="366"/>
      <c r="AJR1390" s="366"/>
      <c r="AJS1390" s="419"/>
      <c r="AJT1390" s="480"/>
      <c r="AJU1390" s="482"/>
      <c r="AJV1390" s="482"/>
      <c r="AJW1390" s="482"/>
      <c r="AJX1390" s="482"/>
      <c r="AJY1390" s="482"/>
      <c r="AJZ1390" s="482"/>
      <c r="AKA1390" s="482"/>
      <c r="AKB1390" s="482"/>
      <c r="AKC1390" s="482"/>
      <c r="AKD1390" s="482"/>
      <c r="AKE1390" s="482"/>
      <c r="AKF1390" s="482"/>
      <c r="AKG1390" s="482"/>
      <c r="AKH1390" s="482"/>
      <c r="AKI1390" s="482"/>
      <c r="AKJ1390" s="482"/>
      <c r="AKK1390" s="482"/>
      <c r="AKL1390" s="482"/>
      <c r="AKM1390" s="481"/>
      <c r="AKN1390" s="447"/>
      <c r="AKO1390" s="447"/>
      <c r="AKP1390" s="451"/>
      <c r="AKQ1390" s="451"/>
      <c r="AKR1390" s="451"/>
      <c r="AKS1390" s="451"/>
      <c r="AKT1390" s="451"/>
      <c r="AKU1390" s="451"/>
      <c r="AKV1390" s="451"/>
      <c r="AKW1390" s="451"/>
      <c r="AKX1390" s="451"/>
      <c r="AKY1390" s="451"/>
      <c r="AKZ1390" s="447"/>
      <c r="ALA1390" s="428"/>
      <c r="ALB1390" s="469"/>
      <c r="ALC1390" s="414"/>
      <c r="ALD1390" s="414"/>
      <c r="ALE1390" s="414"/>
      <c r="ALF1390" s="414"/>
      <c r="ALG1390" s="414"/>
      <c r="ALH1390" s="415"/>
      <c r="ALI1390" s="414"/>
      <c r="ALJ1390" s="416"/>
      <c r="ALK1390" s="366"/>
      <c r="ALL1390" s="366"/>
      <c r="ALM1390" s="366"/>
      <c r="ALN1390" s="366"/>
      <c r="ALO1390" s="366"/>
      <c r="ALP1390" s="366"/>
      <c r="ALQ1390" s="366"/>
      <c r="ALR1390" s="366"/>
      <c r="ALS1390" s="419"/>
      <c r="ALT1390" s="480"/>
      <c r="ALU1390" s="482"/>
      <c r="ALV1390" s="482"/>
      <c r="ALW1390" s="482"/>
      <c r="ALX1390" s="482"/>
      <c r="ALY1390" s="482"/>
      <c r="ALZ1390" s="482"/>
      <c r="AMA1390" s="482"/>
      <c r="AMB1390" s="482"/>
      <c r="AMC1390" s="482"/>
      <c r="AMD1390" s="482"/>
      <c r="AME1390" s="482"/>
      <c r="AMF1390" s="482"/>
      <c r="AMG1390" s="482"/>
      <c r="AMH1390" s="482"/>
      <c r="AMI1390" s="482"/>
      <c r="AMJ1390" s="482"/>
      <c r="AMK1390" s="482"/>
      <c r="AML1390" s="482"/>
      <c r="AMM1390" s="481"/>
      <c r="AMN1390" s="447"/>
      <c r="AMO1390" s="447"/>
      <c r="AMP1390" s="451"/>
      <c r="AMQ1390" s="451"/>
      <c r="AMR1390" s="451"/>
      <c r="AMS1390" s="451"/>
      <c r="AMT1390" s="451"/>
      <c r="AMU1390" s="451"/>
      <c r="AMV1390" s="451"/>
      <c r="AMW1390" s="451"/>
      <c r="AMX1390" s="451"/>
      <c r="AMY1390" s="451"/>
      <c r="AMZ1390" s="447"/>
      <c r="ANA1390" s="428"/>
      <c r="ANB1390" s="469"/>
      <c r="ANC1390" s="414"/>
      <c r="AND1390" s="414"/>
      <c r="ANE1390" s="414"/>
      <c r="ANF1390" s="414"/>
      <c r="ANG1390" s="414"/>
      <c r="ANH1390" s="415"/>
      <c r="ANI1390" s="414"/>
      <c r="ANJ1390" s="416"/>
      <c r="ANK1390" s="366"/>
      <c r="ANL1390" s="366"/>
      <c r="ANM1390" s="366"/>
      <c r="ANN1390" s="366"/>
      <c r="ANO1390" s="366"/>
      <c r="ANP1390" s="366"/>
      <c r="ANQ1390" s="366"/>
      <c r="ANR1390" s="366"/>
      <c r="ANS1390" s="419"/>
      <c r="ANT1390" s="480"/>
      <c r="ANU1390" s="482"/>
      <c r="ANV1390" s="482"/>
      <c r="ANW1390" s="482"/>
      <c r="ANX1390" s="482"/>
      <c r="ANY1390" s="482"/>
      <c r="ANZ1390" s="482"/>
      <c r="AOA1390" s="482"/>
      <c r="AOB1390" s="482"/>
      <c r="AOC1390" s="482"/>
      <c r="AOD1390" s="482"/>
      <c r="AOE1390" s="482"/>
      <c r="AOF1390" s="482"/>
      <c r="AOG1390" s="482"/>
      <c r="AOH1390" s="482"/>
      <c r="AOI1390" s="482"/>
      <c r="AOJ1390" s="482"/>
      <c r="AOK1390" s="482"/>
      <c r="AOL1390" s="482"/>
      <c r="AOM1390" s="481"/>
      <c r="AON1390" s="447"/>
      <c r="AOO1390" s="447"/>
      <c r="AOP1390" s="451"/>
      <c r="AOQ1390" s="451"/>
      <c r="AOR1390" s="451"/>
      <c r="AOS1390" s="451"/>
      <c r="AOT1390" s="451"/>
      <c r="AOU1390" s="451"/>
      <c r="AOV1390" s="451"/>
      <c r="AOW1390" s="451"/>
      <c r="AOX1390" s="451"/>
      <c r="AOY1390" s="451"/>
      <c r="AOZ1390" s="447"/>
      <c r="APA1390" s="428"/>
      <c r="APB1390" s="469"/>
      <c r="APC1390" s="414"/>
      <c r="APD1390" s="414"/>
      <c r="APE1390" s="414"/>
      <c r="APF1390" s="414"/>
      <c r="APG1390" s="414"/>
      <c r="APH1390" s="415"/>
      <c r="API1390" s="414"/>
      <c r="APJ1390" s="416"/>
      <c r="APK1390" s="366"/>
      <c r="APL1390" s="366"/>
      <c r="APM1390" s="366"/>
      <c r="APN1390" s="366"/>
      <c r="APO1390" s="366"/>
      <c r="APP1390" s="366"/>
      <c r="APQ1390" s="366"/>
      <c r="APR1390" s="366"/>
      <c r="APS1390" s="419"/>
      <c r="APT1390" s="480"/>
      <c r="APU1390" s="482"/>
      <c r="APV1390" s="482"/>
      <c r="APW1390" s="482"/>
      <c r="APX1390" s="482"/>
      <c r="APY1390" s="482"/>
      <c r="APZ1390" s="482"/>
      <c r="AQA1390" s="482"/>
      <c r="AQB1390" s="482"/>
      <c r="AQC1390" s="482"/>
      <c r="AQD1390" s="482"/>
      <c r="AQE1390" s="482"/>
      <c r="AQF1390" s="482"/>
      <c r="AQG1390" s="482"/>
      <c r="AQH1390" s="482"/>
      <c r="AQI1390" s="482"/>
      <c r="AQJ1390" s="482"/>
      <c r="AQK1390" s="482"/>
      <c r="AQL1390" s="482"/>
      <c r="AQM1390" s="481"/>
      <c r="AQN1390" s="447"/>
      <c r="AQO1390" s="447"/>
      <c r="AQP1390" s="451"/>
      <c r="AQQ1390" s="451"/>
      <c r="AQR1390" s="451"/>
      <c r="AQS1390" s="451"/>
      <c r="AQT1390" s="451"/>
      <c r="AQU1390" s="451"/>
      <c r="AQV1390" s="451"/>
      <c r="AQW1390" s="451"/>
      <c r="AQX1390" s="451"/>
      <c r="AQY1390" s="451"/>
      <c r="AQZ1390" s="447"/>
      <c r="ARA1390" s="428"/>
      <c r="ARB1390" s="469"/>
      <c r="ARC1390" s="414"/>
      <c r="ARD1390" s="414"/>
      <c r="ARE1390" s="414"/>
      <c r="ARF1390" s="414"/>
      <c r="ARG1390" s="414"/>
      <c r="ARH1390" s="415"/>
      <c r="ARI1390" s="414"/>
      <c r="ARJ1390" s="416"/>
      <c r="ARK1390" s="366"/>
      <c r="ARL1390" s="366"/>
      <c r="ARM1390" s="366"/>
      <c r="ARN1390" s="366"/>
      <c r="ARO1390" s="366"/>
      <c r="ARP1390" s="366"/>
      <c r="ARQ1390" s="366"/>
      <c r="ARR1390" s="366"/>
      <c r="ARS1390" s="419"/>
      <c r="ART1390" s="480"/>
      <c r="ARU1390" s="482"/>
      <c r="ARV1390" s="482"/>
      <c r="ARW1390" s="482"/>
      <c r="ARX1390" s="482"/>
      <c r="ARY1390" s="482"/>
      <c r="ARZ1390" s="482"/>
      <c r="ASA1390" s="482"/>
      <c r="ASB1390" s="482"/>
      <c r="ASC1390" s="482"/>
      <c r="ASD1390" s="482"/>
      <c r="ASE1390" s="482"/>
      <c r="ASF1390" s="482"/>
      <c r="ASG1390" s="482"/>
      <c r="ASH1390" s="482"/>
      <c r="ASI1390" s="482"/>
      <c r="ASJ1390" s="482"/>
      <c r="ASK1390" s="482"/>
      <c r="ASL1390" s="482"/>
      <c r="ASM1390" s="481"/>
      <c r="ASN1390" s="447"/>
      <c r="ASO1390" s="447"/>
      <c r="ASP1390" s="451"/>
      <c r="ASQ1390" s="451"/>
      <c r="ASR1390" s="451"/>
      <c r="ASS1390" s="451"/>
      <c r="AST1390" s="451"/>
      <c r="ASU1390" s="451"/>
      <c r="ASV1390" s="451"/>
      <c r="ASW1390" s="451"/>
      <c r="ASX1390" s="451"/>
      <c r="ASY1390" s="451"/>
      <c r="ASZ1390" s="447"/>
      <c r="ATA1390" s="428"/>
      <c r="ATB1390" s="469"/>
      <c r="ATC1390" s="414"/>
      <c r="ATD1390" s="414"/>
      <c r="ATE1390" s="414"/>
      <c r="ATF1390" s="414"/>
      <c r="ATG1390" s="414"/>
      <c r="ATH1390" s="415"/>
      <c r="ATI1390" s="414"/>
      <c r="ATJ1390" s="416"/>
      <c r="ATK1390" s="366"/>
      <c r="ATL1390" s="366"/>
      <c r="ATM1390" s="366"/>
      <c r="ATN1390" s="366"/>
      <c r="ATO1390" s="366"/>
      <c r="ATP1390" s="366"/>
      <c r="ATQ1390" s="366"/>
      <c r="ATR1390" s="366"/>
      <c r="ATS1390" s="419"/>
      <c r="ATT1390" s="480"/>
      <c r="ATU1390" s="482"/>
      <c r="ATV1390" s="482"/>
      <c r="ATW1390" s="482"/>
      <c r="ATX1390" s="482"/>
      <c r="ATY1390" s="482"/>
      <c r="ATZ1390" s="482"/>
      <c r="AUA1390" s="482"/>
      <c r="AUB1390" s="482"/>
      <c r="AUC1390" s="482"/>
      <c r="AUD1390" s="482"/>
      <c r="AUE1390" s="482"/>
      <c r="AUF1390" s="482"/>
      <c r="AUG1390" s="482"/>
      <c r="AUH1390" s="482"/>
      <c r="AUI1390" s="482"/>
      <c r="AUJ1390" s="482"/>
      <c r="AUK1390" s="482"/>
      <c r="AUL1390" s="482"/>
      <c r="AUM1390" s="481"/>
      <c r="AUN1390" s="447"/>
      <c r="AUO1390" s="447"/>
      <c r="AUP1390" s="451"/>
      <c r="AUQ1390" s="451"/>
      <c r="AUR1390" s="451"/>
      <c r="AUS1390" s="451"/>
      <c r="AUT1390" s="451"/>
      <c r="AUU1390" s="451"/>
      <c r="AUV1390" s="451"/>
      <c r="AUW1390" s="451"/>
      <c r="AUX1390" s="451"/>
      <c r="AUY1390" s="451"/>
      <c r="AUZ1390" s="447"/>
      <c r="AVA1390" s="428"/>
      <c r="AVB1390" s="469"/>
      <c r="AVC1390" s="414"/>
      <c r="AVD1390" s="414"/>
      <c r="AVE1390" s="414"/>
      <c r="AVF1390" s="414"/>
      <c r="AVG1390" s="414"/>
      <c r="AVH1390" s="415"/>
      <c r="AVI1390" s="414"/>
      <c r="AVJ1390" s="416"/>
      <c r="AVK1390" s="366"/>
      <c r="AVL1390" s="366"/>
      <c r="AVM1390" s="366"/>
      <c r="AVN1390" s="366"/>
      <c r="AVO1390" s="366"/>
      <c r="AVP1390" s="366"/>
      <c r="AVQ1390" s="366"/>
      <c r="AVR1390" s="366"/>
      <c r="AVS1390" s="419"/>
      <c r="AVT1390" s="480"/>
      <c r="AVU1390" s="482"/>
      <c r="AVV1390" s="482"/>
      <c r="AVW1390" s="482"/>
      <c r="AVX1390" s="482"/>
      <c r="AVY1390" s="482"/>
      <c r="AVZ1390" s="482"/>
      <c r="AWA1390" s="482"/>
      <c r="AWB1390" s="482"/>
      <c r="AWC1390" s="482"/>
      <c r="AWD1390" s="482"/>
      <c r="AWE1390" s="482"/>
      <c r="AWF1390" s="482"/>
      <c r="AWG1390" s="482"/>
      <c r="AWH1390" s="482"/>
      <c r="AWI1390" s="482"/>
      <c r="AWJ1390" s="482"/>
      <c r="AWK1390" s="482"/>
      <c r="AWL1390" s="482"/>
      <c r="AWM1390" s="481"/>
      <c r="AWN1390" s="447"/>
      <c r="AWO1390" s="447"/>
      <c r="AWP1390" s="451"/>
      <c r="AWQ1390" s="451"/>
      <c r="AWR1390" s="451"/>
      <c r="AWS1390" s="451"/>
      <c r="AWT1390" s="451"/>
      <c r="AWU1390" s="451"/>
      <c r="AWV1390" s="451"/>
      <c r="AWW1390" s="451"/>
      <c r="AWX1390" s="451"/>
      <c r="AWY1390" s="451"/>
      <c r="AWZ1390" s="447"/>
      <c r="AXA1390" s="428"/>
      <c r="AXB1390" s="469"/>
      <c r="AXC1390" s="414"/>
      <c r="AXD1390" s="414"/>
      <c r="AXE1390" s="414"/>
      <c r="AXF1390" s="414"/>
      <c r="AXG1390" s="414"/>
      <c r="AXH1390" s="415"/>
      <c r="AXI1390" s="414"/>
      <c r="AXJ1390" s="416"/>
      <c r="AXK1390" s="366"/>
      <c r="AXL1390" s="366"/>
      <c r="AXM1390" s="366"/>
      <c r="AXN1390" s="366"/>
      <c r="AXO1390" s="366"/>
      <c r="AXP1390" s="366"/>
      <c r="AXQ1390" s="366"/>
      <c r="AXR1390" s="366"/>
      <c r="AXS1390" s="419"/>
      <c r="AXT1390" s="480"/>
      <c r="AXU1390" s="482"/>
      <c r="AXV1390" s="482"/>
      <c r="AXW1390" s="482"/>
      <c r="AXX1390" s="482"/>
      <c r="AXY1390" s="482"/>
      <c r="AXZ1390" s="482"/>
      <c r="AYA1390" s="482"/>
      <c r="AYB1390" s="482"/>
      <c r="AYC1390" s="482"/>
      <c r="AYD1390" s="482"/>
      <c r="AYE1390" s="482"/>
      <c r="AYF1390" s="482"/>
      <c r="AYG1390" s="482"/>
      <c r="AYH1390" s="482"/>
      <c r="AYI1390" s="482"/>
      <c r="AYJ1390" s="482"/>
      <c r="AYK1390" s="482"/>
      <c r="AYL1390" s="482"/>
      <c r="AYM1390" s="481"/>
      <c r="AYN1390" s="447"/>
      <c r="AYO1390" s="447"/>
      <c r="AYP1390" s="451"/>
      <c r="AYQ1390" s="451"/>
      <c r="AYR1390" s="451"/>
      <c r="AYS1390" s="451"/>
      <c r="AYT1390" s="451"/>
      <c r="AYU1390" s="451"/>
      <c r="AYV1390" s="451"/>
      <c r="AYW1390" s="451"/>
      <c r="AYX1390" s="451"/>
      <c r="AYY1390" s="451"/>
      <c r="AYZ1390" s="447"/>
      <c r="AZA1390" s="428"/>
      <c r="AZB1390" s="469"/>
      <c r="AZC1390" s="414"/>
      <c r="AZD1390" s="414"/>
      <c r="AZE1390" s="414"/>
      <c r="AZF1390" s="414"/>
      <c r="AZG1390" s="414"/>
      <c r="AZH1390" s="415"/>
      <c r="AZI1390" s="414"/>
      <c r="AZJ1390" s="416"/>
      <c r="AZK1390" s="366"/>
      <c r="AZL1390" s="366"/>
      <c r="AZM1390" s="366"/>
      <c r="AZN1390" s="366"/>
      <c r="AZO1390" s="366"/>
      <c r="AZP1390" s="366"/>
      <c r="AZQ1390" s="366"/>
      <c r="AZR1390" s="366"/>
      <c r="AZS1390" s="419"/>
      <c r="AZT1390" s="480"/>
      <c r="AZU1390" s="482"/>
      <c r="AZV1390" s="482"/>
      <c r="AZW1390" s="482"/>
      <c r="AZX1390" s="482"/>
      <c r="AZY1390" s="482"/>
      <c r="AZZ1390" s="482"/>
      <c r="BAA1390" s="482"/>
      <c r="BAB1390" s="482"/>
      <c r="BAC1390" s="482"/>
      <c r="BAD1390" s="482"/>
      <c r="BAE1390" s="482"/>
      <c r="BAF1390" s="482"/>
      <c r="BAG1390" s="482"/>
      <c r="BAH1390" s="482"/>
      <c r="BAI1390" s="482"/>
      <c r="BAJ1390" s="482"/>
      <c r="BAK1390" s="482"/>
      <c r="BAL1390" s="482"/>
      <c r="BAM1390" s="481"/>
      <c r="BAN1390" s="447"/>
      <c r="BAO1390" s="447"/>
      <c r="BAP1390" s="451"/>
      <c r="BAQ1390" s="451"/>
      <c r="BAR1390" s="451"/>
      <c r="BAS1390" s="451"/>
      <c r="BAT1390" s="451"/>
      <c r="BAU1390" s="451"/>
      <c r="BAV1390" s="451"/>
      <c r="BAW1390" s="451"/>
      <c r="BAX1390" s="451"/>
      <c r="BAY1390" s="451"/>
      <c r="BAZ1390" s="447"/>
      <c r="BBA1390" s="428"/>
      <c r="BBB1390" s="469"/>
      <c r="BBC1390" s="414"/>
      <c r="BBD1390" s="414"/>
      <c r="BBE1390" s="414"/>
      <c r="BBF1390" s="414"/>
      <c r="BBG1390" s="414"/>
      <c r="BBH1390" s="415"/>
      <c r="BBI1390" s="414"/>
      <c r="BBJ1390" s="416"/>
      <c r="BBK1390" s="366"/>
      <c r="BBL1390" s="366"/>
      <c r="BBM1390" s="366"/>
      <c r="BBN1390" s="366"/>
      <c r="BBO1390" s="366"/>
      <c r="BBP1390" s="366"/>
      <c r="BBQ1390" s="366"/>
      <c r="BBR1390" s="366"/>
      <c r="BBS1390" s="419"/>
      <c r="BBT1390" s="480"/>
      <c r="BBU1390" s="482"/>
      <c r="BBV1390" s="482"/>
      <c r="BBW1390" s="482"/>
      <c r="BBX1390" s="482"/>
      <c r="BBY1390" s="482"/>
      <c r="BBZ1390" s="482"/>
      <c r="BCA1390" s="482"/>
      <c r="BCB1390" s="482"/>
      <c r="BCC1390" s="482"/>
      <c r="BCD1390" s="482"/>
      <c r="BCE1390" s="482"/>
      <c r="BCF1390" s="482"/>
      <c r="BCG1390" s="482"/>
      <c r="BCH1390" s="482"/>
      <c r="BCI1390" s="482"/>
      <c r="BCJ1390" s="482"/>
      <c r="BCK1390" s="482"/>
      <c r="BCL1390" s="482"/>
      <c r="BCM1390" s="481"/>
      <c r="BCN1390" s="447"/>
      <c r="BCO1390" s="447"/>
      <c r="BCP1390" s="451"/>
      <c r="BCQ1390" s="451"/>
      <c r="BCR1390" s="451"/>
      <c r="BCS1390" s="451"/>
      <c r="BCT1390" s="451"/>
      <c r="BCU1390" s="451"/>
      <c r="BCV1390" s="451"/>
      <c r="BCW1390" s="451"/>
      <c r="BCX1390" s="451"/>
      <c r="BCY1390" s="451"/>
      <c r="BCZ1390" s="447"/>
      <c r="BDA1390" s="428"/>
      <c r="BDB1390" s="469"/>
      <c r="BDC1390" s="414"/>
      <c r="BDD1390" s="414"/>
      <c r="BDE1390" s="414"/>
      <c r="BDF1390" s="414"/>
      <c r="BDG1390" s="414"/>
      <c r="BDH1390" s="415"/>
      <c r="BDI1390" s="414"/>
      <c r="BDJ1390" s="416"/>
      <c r="BDK1390" s="366"/>
      <c r="BDL1390" s="366"/>
      <c r="BDM1390" s="366"/>
      <c r="BDN1390" s="366"/>
      <c r="BDO1390" s="366"/>
      <c r="BDP1390" s="366"/>
      <c r="BDQ1390" s="366"/>
      <c r="BDR1390" s="366"/>
      <c r="BDS1390" s="419"/>
      <c r="BDT1390" s="480"/>
      <c r="BDU1390" s="482"/>
      <c r="BDV1390" s="482"/>
      <c r="BDW1390" s="482"/>
      <c r="BDX1390" s="482"/>
      <c r="BDY1390" s="482"/>
      <c r="BDZ1390" s="482"/>
      <c r="BEA1390" s="482"/>
      <c r="BEB1390" s="482"/>
      <c r="BEC1390" s="482"/>
      <c r="BED1390" s="482"/>
      <c r="BEE1390" s="482"/>
      <c r="BEF1390" s="482"/>
      <c r="BEG1390" s="482"/>
      <c r="BEH1390" s="482"/>
      <c r="BEI1390" s="482"/>
      <c r="BEJ1390" s="482"/>
      <c r="BEK1390" s="482"/>
      <c r="BEL1390" s="482"/>
      <c r="BEM1390" s="481"/>
      <c r="BEN1390" s="447"/>
      <c r="BEO1390" s="447"/>
      <c r="BEP1390" s="451"/>
      <c r="BEQ1390" s="451"/>
      <c r="BER1390" s="451"/>
      <c r="BES1390" s="451"/>
      <c r="BET1390" s="451"/>
      <c r="BEU1390" s="451"/>
      <c r="BEV1390" s="451"/>
      <c r="BEW1390" s="451"/>
      <c r="BEX1390" s="451"/>
      <c r="BEY1390" s="451"/>
      <c r="BEZ1390" s="447"/>
      <c r="BFA1390" s="428"/>
      <c r="BFB1390" s="469"/>
      <c r="BFC1390" s="414"/>
      <c r="BFD1390" s="414"/>
      <c r="BFE1390" s="414"/>
      <c r="BFF1390" s="414"/>
      <c r="BFG1390" s="414"/>
      <c r="BFH1390" s="415"/>
      <c r="BFI1390" s="414"/>
      <c r="BFJ1390" s="416"/>
      <c r="BFK1390" s="366"/>
      <c r="BFL1390" s="366"/>
      <c r="BFM1390" s="366"/>
      <c r="BFN1390" s="366"/>
      <c r="BFO1390" s="366"/>
      <c r="BFP1390" s="366"/>
      <c r="BFQ1390" s="366"/>
      <c r="BFR1390" s="366"/>
      <c r="BFS1390" s="419"/>
      <c r="BFT1390" s="480"/>
      <c r="BFU1390" s="482"/>
      <c r="BFV1390" s="482"/>
      <c r="BFW1390" s="482"/>
      <c r="BFX1390" s="482"/>
      <c r="BFY1390" s="482"/>
      <c r="BFZ1390" s="482"/>
      <c r="BGA1390" s="482"/>
      <c r="BGB1390" s="482"/>
      <c r="BGC1390" s="482"/>
      <c r="BGD1390" s="482"/>
      <c r="BGE1390" s="482"/>
      <c r="BGF1390" s="482"/>
      <c r="BGG1390" s="482"/>
      <c r="BGH1390" s="482"/>
      <c r="BGI1390" s="482"/>
      <c r="BGJ1390" s="482"/>
      <c r="BGK1390" s="482"/>
      <c r="BGL1390" s="482"/>
      <c r="BGM1390" s="481"/>
      <c r="BGN1390" s="447"/>
      <c r="BGO1390" s="447"/>
      <c r="BGP1390" s="451"/>
      <c r="BGQ1390" s="451"/>
      <c r="BGR1390" s="451"/>
      <c r="BGS1390" s="451"/>
      <c r="BGT1390" s="451"/>
      <c r="BGU1390" s="451"/>
      <c r="BGV1390" s="451"/>
      <c r="BGW1390" s="451"/>
      <c r="BGX1390" s="451"/>
      <c r="BGY1390" s="451"/>
      <c r="BGZ1390" s="447"/>
      <c r="BHA1390" s="428"/>
      <c r="BHB1390" s="469"/>
      <c r="BHC1390" s="414"/>
      <c r="BHD1390" s="414"/>
      <c r="BHE1390" s="414"/>
      <c r="BHF1390" s="414"/>
      <c r="BHG1390" s="414"/>
      <c r="BHH1390" s="415"/>
      <c r="BHI1390" s="414"/>
      <c r="BHJ1390" s="416"/>
      <c r="BHK1390" s="366"/>
      <c r="BHL1390" s="366"/>
      <c r="BHM1390" s="366"/>
      <c r="BHN1390" s="366"/>
      <c r="BHO1390" s="366"/>
      <c r="BHP1390" s="366"/>
      <c r="BHQ1390" s="366"/>
      <c r="BHR1390" s="366"/>
      <c r="BHS1390" s="419"/>
      <c r="BHT1390" s="480"/>
      <c r="BHU1390" s="482"/>
      <c r="BHV1390" s="482"/>
      <c r="BHW1390" s="482"/>
      <c r="BHX1390" s="482"/>
      <c r="BHY1390" s="482"/>
      <c r="BHZ1390" s="482"/>
      <c r="BIA1390" s="482"/>
      <c r="BIB1390" s="482"/>
      <c r="BIC1390" s="482"/>
      <c r="BID1390" s="482"/>
      <c r="BIE1390" s="482"/>
      <c r="BIF1390" s="482"/>
      <c r="BIG1390" s="482"/>
      <c r="BIH1390" s="482"/>
      <c r="BII1390" s="482"/>
      <c r="BIJ1390" s="482"/>
      <c r="BIK1390" s="482"/>
      <c r="BIL1390" s="482"/>
      <c r="BIM1390" s="481"/>
      <c r="BIN1390" s="447"/>
      <c r="BIO1390" s="447"/>
      <c r="BIP1390" s="451"/>
      <c r="BIQ1390" s="451"/>
      <c r="BIR1390" s="451"/>
      <c r="BIS1390" s="451"/>
      <c r="BIT1390" s="451"/>
      <c r="BIU1390" s="451"/>
      <c r="BIV1390" s="451"/>
      <c r="BIW1390" s="451"/>
      <c r="BIX1390" s="451"/>
      <c r="BIY1390" s="451"/>
      <c r="BIZ1390" s="447"/>
      <c r="BJA1390" s="428"/>
      <c r="BJB1390" s="469"/>
      <c r="BJC1390" s="414"/>
      <c r="BJD1390" s="414"/>
      <c r="BJE1390" s="414"/>
      <c r="BJF1390" s="414"/>
      <c r="BJG1390" s="414"/>
      <c r="BJH1390" s="415"/>
      <c r="BJI1390" s="414"/>
      <c r="BJJ1390" s="416"/>
      <c r="BJK1390" s="366"/>
      <c r="BJL1390" s="366"/>
      <c r="BJM1390" s="366"/>
      <c r="BJN1390" s="366"/>
      <c r="BJO1390" s="366"/>
      <c r="BJP1390" s="366"/>
      <c r="BJQ1390" s="366"/>
      <c r="BJR1390" s="366"/>
      <c r="BJS1390" s="419"/>
      <c r="BJT1390" s="480"/>
      <c r="BJU1390" s="482"/>
      <c r="BJV1390" s="482"/>
      <c r="BJW1390" s="482"/>
      <c r="BJX1390" s="482"/>
      <c r="BJY1390" s="482"/>
      <c r="BJZ1390" s="482"/>
      <c r="BKA1390" s="482"/>
      <c r="BKB1390" s="482"/>
      <c r="BKC1390" s="482"/>
      <c r="BKD1390" s="482"/>
      <c r="BKE1390" s="482"/>
      <c r="BKF1390" s="482"/>
      <c r="BKG1390" s="482"/>
      <c r="BKH1390" s="482"/>
      <c r="BKI1390" s="482"/>
      <c r="BKJ1390" s="482"/>
      <c r="BKK1390" s="482"/>
      <c r="BKL1390" s="482"/>
      <c r="BKM1390" s="481"/>
      <c r="BKN1390" s="447"/>
      <c r="BKO1390" s="447"/>
      <c r="BKP1390" s="451"/>
      <c r="BKQ1390" s="451"/>
      <c r="BKR1390" s="451"/>
      <c r="BKS1390" s="451"/>
      <c r="BKT1390" s="451"/>
      <c r="BKU1390" s="451"/>
      <c r="BKV1390" s="451"/>
      <c r="BKW1390" s="451"/>
      <c r="BKX1390" s="451"/>
      <c r="BKY1390" s="451"/>
      <c r="BKZ1390" s="447"/>
      <c r="BLA1390" s="428"/>
      <c r="BLB1390" s="469"/>
      <c r="BLC1390" s="414"/>
      <c r="BLD1390" s="414"/>
      <c r="BLE1390" s="414"/>
      <c r="BLF1390" s="414"/>
      <c r="BLG1390" s="414"/>
      <c r="BLH1390" s="415"/>
      <c r="BLI1390" s="414"/>
      <c r="BLJ1390" s="416"/>
      <c r="BLK1390" s="366"/>
      <c r="BLL1390" s="366"/>
      <c r="BLM1390" s="366"/>
      <c r="BLN1390" s="366"/>
      <c r="BLO1390" s="366"/>
      <c r="BLP1390" s="366"/>
      <c r="BLQ1390" s="366"/>
      <c r="BLR1390" s="366"/>
      <c r="BLS1390" s="419"/>
      <c r="BLT1390" s="480"/>
      <c r="BLU1390" s="482"/>
      <c r="BLV1390" s="482"/>
      <c r="BLW1390" s="482"/>
      <c r="BLX1390" s="482"/>
      <c r="BLY1390" s="482"/>
      <c r="BLZ1390" s="482"/>
      <c r="BMA1390" s="482"/>
      <c r="BMB1390" s="482"/>
      <c r="BMC1390" s="482"/>
      <c r="BMD1390" s="482"/>
      <c r="BME1390" s="482"/>
      <c r="BMF1390" s="482"/>
      <c r="BMG1390" s="482"/>
      <c r="BMH1390" s="482"/>
      <c r="BMI1390" s="482"/>
      <c r="BMJ1390" s="482"/>
      <c r="BMK1390" s="482"/>
      <c r="BML1390" s="482"/>
      <c r="BMM1390" s="481"/>
      <c r="BMN1390" s="447"/>
      <c r="BMO1390" s="447"/>
      <c r="BMP1390" s="451"/>
      <c r="BMQ1390" s="451"/>
      <c r="BMR1390" s="451"/>
      <c r="BMS1390" s="451"/>
      <c r="BMT1390" s="451"/>
      <c r="BMU1390" s="451"/>
      <c r="BMV1390" s="451"/>
      <c r="BMW1390" s="451"/>
      <c r="BMX1390" s="451"/>
      <c r="BMY1390" s="451"/>
      <c r="BMZ1390" s="447"/>
      <c r="BNA1390" s="428"/>
      <c r="BNB1390" s="469"/>
      <c r="BNC1390" s="414"/>
      <c r="BND1390" s="414"/>
      <c r="BNE1390" s="414"/>
      <c r="BNF1390" s="414"/>
      <c r="BNG1390" s="414"/>
      <c r="BNH1390" s="415"/>
      <c r="BNI1390" s="414"/>
      <c r="BNJ1390" s="416"/>
      <c r="BNK1390" s="366"/>
      <c r="BNL1390" s="366"/>
      <c r="BNM1390" s="366"/>
      <c r="BNN1390" s="366"/>
      <c r="BNO1390" s="366"/>
      <c r="BNP1390" s="366"/>
      <c r="BNQ1390" s="366"/>
      <c r="BNR1390" s="366"/>
      <c r="BNS1390" s="419"/>
      <c r="BNT1390" s="480"/>
      <c r="BNU1390" s="482"/>
      <c r="BNV1390" s="482"/>
      <c r="BNW1390" s="482"/>
      <c r="BNX1390" s="482"/>
      <c r="BNY1390" s="482"/>
      <c r="BNZ1390" s="482"/>
      <c r="BOA1390" s="482"/>
      <c r="BOB1390" s="482"/>
      <c r="BOC1390" s="482"/>
      <c r="BOD1390" s="482"/>
      <c r="BOE1390" s="482"/>
      <c r="BOF1390" s="482"/>
      <c r="BOG1390" s="482"/>
      <c r="BOH1390" s="482"/>
      <c r="BOI1390" s="482"/>
      <c r="BOJ1390" s="482"/>
      <c r="BOK1390" s="482"/>
      <c r="BOL1390" s="482"/>
      <c r="BOM1390" s="481"/>
      <c r="BON1390" s="447"/>
      <c r="BOO1390" s="447"/>
      <c r="BOP1390" s="451"/>
      <c r="BOQ1390" s="451"/>
      <c r="BOR1390" s="451"/>
      <c r="BOS1390" s="451"/>
      <c r="BOT1390" s="451"/>
      <c r="BOU1390" s="451"/>
      <c r="BOV1390" s="451"/>
      <c r="BOW1390" s="451"/>
      <c r="BOX1390" s="451"/>
      <c r="BOY1390" s="451"/>
      <c r="BOZ1390" s="447"/>
      <c r="BPA1390" s="428"/>
      <c r="BPB1390" s="469"/>
      <c r="BPC1390" s="414"/>
      <c r="BPD1390" s="414"/>
      <c r="BPE1390" s="414"/>
      <c r="BPF1390" s="414"/>
      <c r="BPG1390" s="414"/>
      <c r="BPH1390" s="415"/>
      <c r="BPI1390" s="414"/>
      <c r="BPJ1390" s="416"/>
      <c r="BPK1390" s="366"/>
      <c r="BPL1390" s="366"/>
      <c r="BPM1390" s="366"/>
      <c r="BPN1390" s="366"/>
      <c r="BPO1390" s="366"/>
      <c r="BPP1390" s="366"/>
      <c r="BPQ1390" s="366"/>
      <c r="BPR1390" s="366"/>
      <c r="BPS1390" s="419"/>
      <c r="BPT1390" s="480"/>
      <c r="BPU1390" s="482"/>
      <c r="BPV1390" s="482"/>
      <c r="BPW1390" s="482"/>
      <c r="BPX1390" s="482"/>
      <c r="BPY1390" s="482"/>
      <c r="BPZ1390" s="482"/>
      <c r="BQA1390" s="482"/>
      <c r="BQB1390" s="482"/>
      <c r="BQC1390" s="482"/>
      <c r="BQD1390" s="482"/>
      <c r="BQE1390" s="482"/>
      <c r="BQF1390" s="482"/>
      <c r="BQG1390" s="482"/>
      <c r="BQH1390" s="482"/>
      <c r="BQI1390" s="482"/>
      <c r="BQJ1390" s="482"/>
      <c r="BQK1390" s="482"/>
      <c r="BQL1390" s="482"/>
      <c r="BQM1390" s="481"/>
      <c r="BQN1390" s="447"/>
      <c r="BQO1390" s="447"/>
      <c r="BQP1390" s="451"/>
      <c r="BQQ1390" s="451"/>
      <c r="BQR1390" s="451"/>
      <c r="BQS1390" s="451"/>
      <c r="BQT1390" s="451"/>
      <c r="BQU1390" s="451"/>
      <c r="BQV1390" s="451"/>
      <c r="BQW1390" s="451"/>
      <c r="BQX1390" s="451"/>
      <c r="BQY1390" s="451"/>
      <c r="BQZ1390" s="447"/>
      <c r="BRA1390" s="428"/>
      <c r="BRB1390" s="469"/>
      <c r="BRC1390" s="414"/>
      <c r="BRD1390" s="414"/>
      <c r="BRE1390" s="414"/>
      <c r="BRF1390" s="414"/>
      <c r="BRG1390" s="414"/>
      <c r="BRH1390" s="415"/>
      <c r="BRI1390" s="414"/>
      <c r="BRJ1390" s="416"/>
      <c r="BRK1390" s="366"/>
      <c r="BRL1390" s="366"/>
      <c r="BRM1390" s="366"/>
      <c r="BRN1390" s="366"/>
      <c r="BRO1390" s="366"/>
      <c r="BRP1390" s="366"/>
      <c r="BRQ1390" s="366"/>
      <c r="BRR1390" s="366"/>
      <c r="BRS1390" s="419"/>
      <c r="BRT1390" s="480"/>
      <c r="BRU1390" s="482"/>
      <c r="BRV1390" s="482"/>
      <c r="BRW1390" s="482"/>
      <c r="BRX1390" s="482"/>
      <c r="BRY1390" s="482"/>
      <c r="BRZ1390" s="482"/>
      <c r="BSA1390" s="482"/>
      <c r="BSB1390" s="482"/>
      <c r="BSC1390" s="482"/>
      <c r="BSD1390" s="482"/>
      <c r="BSE1390" s="482"/>
      <c r="BSF1390" s="482"/>
      <c r="BSG1390" s="482"/>
      <c r="BSH1390" s="482"/>
      <c r="BSI1390" s="482"/>
      <c r="BSJ1390" s="482"/>
      <c r="BSK1390" s="482"/>
      <c r="BSL1390" s="482"/>
      <c r="BSM1390" s="481"/>
      <c r="BSN1390" s="447"/>
      <c r="BSO1390" s="447"/>
      <c r="BSP1390" s="451"/>
      <c r="BSQ1390" s="451"/>
      <c r="BSR1390" s="451"/>
      <c r="BSS1390" s="451"/>
      <c r="BST1390" s="451"/>
      <c r="BSU1390" s="451"/>
      <c r="BSV1390" s="451"/>
      <c r="BSW1390" s="451"/>
      <c r="BSX1390" s="451"/>
      <c r="BSY1390" s="451"/>
      <c r="BSZ1390" s="447"/>
      <c r="BTA1390" s="428"/>
      <c r="BTB1390" s="469"/>
      <c r="BTC1390" s="414"/>
      <c r="BTD1390" s="414"/>
      <c r="BTE1390" s="414"/>
      <c r="BTF1390" s="414"/>
      <c r="BTG1390" s="414"/>
      <c r="BTH1390" s="415"/>
      <c r="BTI1390" s="414"/>
      <c r="BTJ1390" s="416"/>
      <c r="BTK1390" s="366"/>
      <c r="BTL1390" s="366"/>
      <c r="BTM1390" s="366"/>
      <c r="BTN1390" s="366"/>
      <c r="BTO1390" s="366"/>
      <c r="BTP1390" s="366"/>
      <c r="BTQ1390" s="366"/>
      <c r="BTR1390" s="366"/>
      <c r="BTS1390" s="419"/>
      <c r="BTT1390" s="480"/>
      <c r="BTU1390" s="482"/>
      <c r="BTV1390" s="482"/>
      <c r="BTW1390" s="482"/>
      <c r="BTX1390" s="482"/>
      <c r="BTY1390" s="482"/>
      <c r="BTZ1390" s="482"/>
      <c r="BUA1390" s="482"/>
      <c r="BUB1390" s="482"/>
      <c r="BUC1390" s="482"/>
      <c r="BUD1390" s="482"/>
      <c r="BUE1390" s="482"/>
      <c r="BUF1390" s="482"/>
      <c r="BUG1390" s="482"/>
      <c r="BUH1390" s="482"/>
      <c r="BUI1390" s="482"/>
      <c r="BUJ1390" s="482"/>
      <c r="BUK1390" s="482"/>
      <c r="BUL1390" s="482"/>
      <c r="BUM1390" s="481"/>
      <c r="BUN1390" s="447"/>
      <c r="BUO1390" s="447"/>
      <c r="BUP1390" s="451"/>
      <c r="BUQ1390" s="451"/>
      <c r="BUR1390" s="451"/>
      <c r="BUS1390" s="451"/>
      <c r="BUT1390" s="451"/>
      <c r="BUU1390" s="451"/>
      <c r="BUV1390" s="451"/>
      <c r="BUW1390" s="451"/>
      <c r="BUX1390" s="451"/>
      <c r="BUY1390" s="451"/>
      <c r="BUZ1390" s="447"/>
      <c r="BVA1390" s="428"/>
      <c r="BVB1390" s="469"/>
      <c r="BVC1390" s="414"/>
      <c r="BVD1390" s="414"/>
      <c r="BVE1390" s="414"/>
      <c r="BVF1390" s="414"/>
      <c r="BVG1390" s="414"/>
      <c r="BVH1390" s="415"/>
      <c r="BVI1390" s="414"/>
      <c r="BVJ1390" s="416"/>
      <c r="BVK1390" s="366"/>
      <c r="BVL1390" s="366"/>
      <c r="BVM1390" s="366"/>
      <c r="BVN1390" s="366"/>
      <c r="BVO1390" s="366"/>
      <c r="BVP1390" s="366"/>
      <c r="BVQ1390" s="366"/>
      <c r="BVR1390" s="366"/>
      <c r="BVS1390" s="419"/>
      <c r="BVT1390" s="480"/>
      <c r="BVU1390" s="482"/>
      <c r="BVV1390" s="482"/>
      <c r="BVW1390" s="482"/>
      <c r="BVX1390" s="482"/>
      <c r="BVY1390" s="482"/>
      <c r="BVZ1390" s="482"/>
      <c r="BWA1390" s="482"/>
      <c r="BWB1390" s="482"/>
      <c r="BWC1390" s="482"/>
      <c r="BWD1390" s="482"/>
      <c r="BWE1390" s="482"/>
      <c r="BWF1390" s="482"/>
      <c r="BWG1390" s="482"/>
      <c r="BWH1390" s="482"/>
      <c r="BWI1390" s="482"/>
      <c r="BWJ1390" s="482"/>
      <c r="BWK1390" s="482"/>
      <c r="BWL1390" s="482"/>
      <c r="BWM1390" s="481"/>
      <c r="BWN1390" s="447"/>
      <c r="BWO1390" s="447"/>
      <c r="BWP1390" s="451"/>
      <c r="BWQ1390" s="451"/>
      <c r="BWR1390" s="451"/>
      <c r="BWS1390" s="451"/>
      <c r="BWT1390" s="451"/>
      <c r="BWU1390" s="451"/>
      <c r="BWV1390" s="451"/>
      <c r="BWW1390" s="451"/>
      <c r="BWX1390" s="451"/>
      <c r="BWY1390" s="451"/>
      <c r="BWZ1390" s="447"/>
      <c r="BXA1390" s="428"/>
      <c r="BXB1390" s="469"/>
      <c r="BXC1390" s="414"/>
      <c r="BXD1390" s="414"/>
      <c r="BXE1390" s="414"/>
      <c r="BXF1390" s="414"/>
      <c r="BXG1390" s="414"/>
      <c r="BXH1390" s="415"/>
      <c r="BXI1390" s="414"/>
      <c r="BXJ1390" s="416"/>
      <c r="BXK1390" s="366"/>
      <c r="BXL1390" s="366"/>
      <c r="BXM1390" s="366"/>
      <c r="BXN1390" s="366"/>
      <c r="BXO1390" s="366"/>
      <c r="BXP1390" s="366"/>
      <c r="BXQ1390" s="366"/>
      <c r="BXR1390" s="366"/>
      <c r="BXS1390" s="419"/>
      <c r="BXT1390" s="480"/>
      <c r="BXU1390" s="482"/>
      <c r="BXV1390" s="482"/>
      <c r="BXW1390" s="482"/>
      <c r="BXX1390" s="482"/>
      <c r="BXY1390" s="482"/>
      <c r="BXZ1390" s="482"/>
      <c r="BYA1390" s="482"/>
      <c r="BYB1390" s="482"/>
      <c r="BYC1390" s="482"/>
      <c r="BYD1390" s="482"/>
      <c r="BYE1390" s="482"/>
      <c r="BYF1390" s="482"/>
      <c r="BYG1390" s="482"/>
      <c r="BYH1390" s="482"/>
      <c r="BYI1390" s="482"/>
      <c r="BYJ1390" s="482"/>
      <c r="BYK1390" s="482"/>
      <c r="BYL1390" s="482"/>
      <c r="BYM1390" s="481"/>
      <c r="BYN1390" s="447"/>
      <c r="BYO1390" s="447"/>
      <c r="BYP1390" s="451"/>
      <c r="BYQ1390" s="451"/>
      <c r="BYR1390" s="451"/>
      <c r="BYS1390" s="451"/>
      <c r="BYT1390" s="451"/>
      <c r="BYU1390" s="451"/>
      <c r="BYV1390" s="451"/>
      <c r="BYW1390" s="451"/>
      <c r="BYX1390" s="451"/>
      <c r="BYY1390" s="451"/>
      <c r="BYZ1390" s="447"/>
      <c r="BZA1390" s="428"/>
      <c r="BZB1390" s="469"/>
      <c r="BZC1390" s="414"/>
      <c r="BZD1390" s="414"/>
      <c r="BZE1390" s="414"/>
      <c r="BZF1390" s="414"/>
      <c r="BZG1390" s="414"/>
      <c r="BZH1390" s="415"/>
      <c r="BZI1390" s="414"/>
      <c r="BZJ1390" s="416"/>
      <c r="BZK1390" s="366"/>
      <c r="BZL1390" s="366"/>
      <c r="BZM1390" s="366"/>
      <c r="BZN1390" s="366"/>
      <c r="BZO1390" s="366"/>
      <c r="BZP1390" s="366"/>
      <c r="BZQ1390" s="366"/>
      <c r="BZR1390" s="366"/>
      <c r="BZS1390" s="419"/>
      <c r="BZT1390" s="480"/>
      <c r="BZU1390" s="482"/>
      <c r="BZV1390" s="482"/>
      <c r="BZW1390" s="482"/>
      <c r="BZX1390" s="482"/>
      <c r="BZY1390" s="482"/>
      <c r="BZZ1390" s="482"/>
      <c r="CAA1390" s="482"/>
      <c r="CAB1390" s="482"/>
      <c r="CAC1390" s="482"/>
      <c r="CAD1390" s="482"/>
      <c r="CAE1390" s="482"/>
      <c r="CAF1390" s="482"/>
      <c r="CAG1390" s="482"/>
      <c r="CAH1390" s="482"/>
      <c r="CAI1390" s="482"/>
      <c r="CAJ1390" s="482"/>
      <c r="CAK1390" s="482"/>
      <c r="CAL1390" s="482"/>
      <c r="CAM1390" s="481"/>
      <c r="CAN1390" s="447"/>
      <c r="CAO1390" s="447"/>
      <c r="CAP1390" s="451"/>
      <c r="CAQ1390" s="451"/>
      <c r="CAR1390" s="451"/>
      <c r="CAS1390" s="451"/>
      <c r="CAT1390" s="451"/>
      <c r="CAU1390" s="451"/>
      <c r="CAV1390" s="451"/>
      <c r="CAW1390" s="451"/>
      <c r="CAX1390" s="451"/>
      <c r="CAY1390" s="451"/>
      <c r="CAZ1390" s="447"/>
      <c r="CBA1390" s="428"/>
      <c r="CBB1390" s="469"/>
      <c r="CBC1390" s="414"/>
      <c r="CBD1390" s="414"/>
      <c r="CBE1390" s="414"/>
      <c r="CBF1390" s="414"/>
      <c r="CBG1390" s="414"/>
      <c r="CBH1390" s="415"/>
      <c r="CBI1390" s="414"/>
      <c r="CBJ1390" s="416"/>
      <c r="CBK1390" s="366"/>
      <c r="CBL1390" s="366"/>
      <c r="CBM1390" s="366"/>
      <c r="CBN1390" s="366"/>
      <c r="CBO1390" s="366"/>
      <c r="CBP1390" s="366"/>
      <c r="CBQ1390" s="366"/>
      <c r="CBR1390" s="366"/>
      <c r="CBS1390" s="419"/>
      <c r="CBT1390" s="480"/>
      <c r="CBU1390" s="482"/>
      <c r="CBV1390" s="482"/>
      <c r="CBW1390" s="482"/>
      <c r="CBX1390" s="482"/>
      <c r="CBY1390" s="482"/>
      <c r="CBZ1390" s="482"/>
      <c r="CCA1390" s="482"/>
      <c r="CCB1390" s="482"/>
      <c r="CCC1390" s="482"/>
      <c r="CCD1390" s="482"/>
      <c r="CCE1390" s="482"/>
      <c r="CCF1390" s="482"/>
      <c r="CCG1390" s="482"/>
      <c r="CCH1390" s="482"/>
      <c r="CCI1390" s="482"/>
      <c r="CCJ1390" s="482"/>
      <c r="CCK1390" s="482"/>
      <c r="CCL1390" s="482"/>
      <c r="CCM1390" s="481"/>
      <c r="CCN1390" s="447"/>
      <c r="CCO1390" s="447"/>
      <c r="CCP1390" s="451"/>
      <c r="CCQ1390" s="451"/>
      <c r="CCR1390" s="451"/>
      <c r="CCS1390" s="451"/>
      <c r="CCT1390" s="451"/>
      <c r="CCU1390" s="451"/>
      <c r="CCV1390" s="451"/>
      <c r="CCW1390" s="451"/>
      <c r="CCX1390" s="451"/>
      <c r="CCY1390" s="451"/>
      <c r="CCZ1390" s="447"/>
      <c r="CDA1390" s="428"/>
      <c r="CDB1390" s="469"/>
      <c r="CDC1390" s="414"/>
      <c r="CDD1390" s="414"/>
      <c r="CDE1390" s="414"/>
      <c r="CDF1390" s="414"/>
      <c r="CDG1390" s="414"/>
      <c r="CDH1390" s="415"/>
      <c r="CDI1390" s="414"/>
      <c r="CDJ1390" s="416"/>
      <c r="CDK1390" s="366"/>
      <c r="CDL1390" s="366"/>
      <c r="CDM1390" s="366"/>
      <c r="CDN1390" s="366"/>
      <c r="CDO1390" s="366"/>
      <c r="CDP1390" s="366"/>
      <c r="CDQ1390" s="366"/>
      <c r="CDR1390" s="366"/>
      <c r="CDS1390" s="419"/>
      <c r="CDT1390" s="480"/>
      <c r="CDU1390" s="482"/>
      <c r="CDV1390" s="482"/>
      <c r="CDW1390" s="482"/>
      <c r="CDX1390" s="482"/>
      <c r="CDY1390" s="482"/>
      <c r="CDZ1390" s="482"/>
      <c r="CEA1390" s="482"/>
      <c r="CEB1390" s="482"/>
      <c r="CEC1390" s="482"/>
      <c r="CED1390" s="482"/>
      <c r="CEE1390" s="482"/>
      <c r="CEF1390" s="482"/>
      <c r="CEG1390" s="482"/>
      <c r="CEH1390" s="482"/>
      <c r="CEI1390" s="482"/>
      <c r="CEJ1390" s="482"/>
      <c r="CEK1390" s="482"/>
      <c r="CEL1390" s="482"/>
      <c r="CEM1390" s="481"/>
      <c r="CEN1390" s="447"/>
      <c r="CEO1390" s="447"/>
      <c r="CEP1390" s="451"/>
      <c r="CEQ1390" s="451"/>
      <c r="CER1390" s="451"/>
      <c r="CES1390" s="451"/>
      <c r="CET1390" s="451"/>
      <c r="CEU1390" s="451"/>
      <c r="CEV1390" s="451"/>
      <c r="CEW1390" s="451"/>
      <c r="CEX1390" s="451"/>
      <c r="CEY1390" s="451"/>
      <c r="CEZ1390" s="447"/>
      <c r="CFA1390" s="428"/>
      <c r="CFB1390" s="469"/>
      <c r="CFC1390" s="414"/>
      <c r="CFD1390" s="414"/>
      <c r="CFE1390" s="414"/>
      <c r="CFF1390" s="414"/>
      <c r="CFG1390" s="414"/>
      <c r="CFH1390" s="415"/>
      <c r="CFI1390" s="414"/>
      <c r="CFJ1390" s="416"/>
      <c r="CFK1390" s="366"/>
      <c r="CFL1390" s="366"/>
      <c r="CFM1390" s="366"/>
      <c r="CFN1390" s="366"/>
      <c r="CFO1390" s="366"/>
      <c r="CFP1390" s="366"/>
      <c r="CFQ1390" s="366"/>
      <c r="CFR1390" s="366"/>
      <c r="CFS1390" s="419"/>
      <c r="CFT1390" s="480"/>
      <c r="CFU1390" s="482"/>
      <c r="CFV1390" s="482"/>
      <c r="CFW1390" s="482"/>
      <c r="CFX1390" s="482"/>
      <c r="CFY1390" s="482"/>
      <c r="CFZ1390" s="482"/>
      <c r="CGA1390" s="482"/>
      <c r="CGB1390" s="482"/>
      <c r="CGC1390" s="482"/>
      <c r="CGD1390" s="482"/>
      <c r="CGE1390" s="482"/>
      <c r="CGF1390" s="482"/>
      <c r="CGG1390" s="482"/>
      <c r="CGH1390" s="482"/>
      <c r="CGI1390" s="482"/>
      <c r="CGJ1390" s="482"/>
      <c r="CGK1390" s="482"/>
      <c r="CGL1390" s="482"/>
      <c r="CGM1390" s="481"/>
      <c r="CGN1390" s="447"/>
      <c r="CGO1390" s="447"/>
      <c r="CGP1390" s="451"/>
      <c r="CGQ1390" s="451"/>
      <c r="CGR1390" s="451"/>
      <c r="CGS1390" s="451"/>
      <c r="CGT1390" s="451"/>
      <c r="CGU1390" s="451"/>
      <c r="CGV1390" s="451"/>
      <c r="CGW1390" s="451"/>
      <c r="CGX1390" s="451"/>
      <c r="CGY1390" s="451"/>
      <c r="CGZ1390" s="447"/>
      <c r="CHA1390" s="428"/>
      <c r="CHB1390" s="469"/>
      <c r="CHC1390" s="414"/>
      <c r="CHD1390" s="414"/>
      <c r="CHE1390" s="414"/>
      <c r="CHF1390" s="414"/>
      <c r="CHG1390" s="414"/>
      <c r="CHH1390" s="415"/>
      <c r="CHI1390" s="414"/>
      <c r="CHJ1390" s="416"/>
      <c r="CHK1390" s="366"/>
      <c r="CHL1390" s="366"/>
      <c r="CHM1390" s="366"/>
      <c r="CHN1390" s="366"/>
      <c r="CHO1390" s="366"/>
      <c r="CHP1390" s="366"/>
      <c r="CHQ1390" s="366"/>
      <c r="CHR1390" s="366"/>
      <c r="CHS1390" s="419"/>
      <c r="CHT1390" s="480"/>
      <c r="CHU1390" s="482"/>
      <c r="CHV1390" s="482"/>
      <c r="CHW1390" s="482"/>
      <c r="CHX1390" s="482"/>
      <c r="CHY1390" s="482"/>
      <c r="CHZ1390" s="482"/>
      <c r="CIA1390" s="482"/>
      <c r="CIB1390" s="482"/>
      <c r="CIC1390" s="482"/>
      <c r="CID1390" s="482"/>
      <c r="CIE1390" s="482"/>
      <c r="CIF1390" s="482"/>
      <c r="CIG1390" s="482"/>
      <c r="CIH1390" s="482"/>
      <c r="CII1390" s="482"/>
      <c r="CIJ1390" s="482"/>
      <c r="CIK1390" s="482"/>
      <c r="CIL1390" s="482"/>
      <c r="CIM1390" s="481"/>
      <c r="CIN1390" s="447"/>
      <c r="CIO1390" s="447"/>
      <c r="CIP1390" s="451"/>
      <c r="CIQ1390" s="451"/>
      <c r="CIR1390" s="451"/>
      <c r="CIS1390" s="451"/>
      <c r="CIT1390" s="451"/>
      <c r="CIU1390" s="451"/>
      <c r="CIV1390" s="451"/>
      <c r="CIW1390" s="451"/>
      <c r="CIX1390" s="451"/>
      <c r="CIY1390" s="451"/>
      <c r="CIZ1390" s="447"/>
      <c r="CJA1390" s="428"/>
      <c r="CJB1390" s="469"/>
      <c r="CJC1390" s="414"/>
      <c r="CJD1390" s="414"/>
      <c r="CJE1390" s="414"/>
      <c r="CJF1390" s="414"/>
      <c r="CJG1390" s="414"/>
      <c r="CJH1390" s="415"/>
      <c r="CJI1390" s="414"/>
      <c r="CJJ1390" s="416"/>
      <c r="CJK1390" s="366"/>
      <c r="CJL1390" s="366"/>
      <c r="CJM1390" s="366"/>
      <c r="CJN1390" s="366"/>
      <c r="CJO1390" s="366"/>
      <c r="CJP1390" s="366"/>
      <c r="CJQ1390" s="366"/>
      <c r="CJR1390" s="366"/>
      <c r="CJS1390" s="419"/>
      <c r="CJT1390" s="480"/>
      <c r="CJU1390" s="482"/>
      <c r="CJV1390" s="482"/>
      <c r="CJW1390" s="482"/>
      <c r="CJX1390" s="482"/>
      <c r="CJY1390" s="482"/>
      <c r="CJZ1390" s="482"/>
      <c r="CKA1390" s="482"/>
      <c r="CKB1390" s="482"/>
      <c r="CKC1390" s="482"/>
      <c r="CKD1390" s="482"/>
      <c r="CKE1390" s="482"/>
      <c r="CKF1390" s="482"/>
      <c r="CKG1390" s="482"/>
      <c r="CKH1390" s="482"/>
      <c r="CKI1390" s="482"/>
      <c r="CKJ1390" s="482"/>
      <c r="CKK1390" s="482"/>
      <c r="CKL1390" s="482"/>
      <c r="CKM1390" s="481"/>
      <c r="CKN1390" s="447"/>
      <c r="CKO1390" s="447"/>
      <c r="CKP1390" s="451"/>
      <c r="CKQ1390" s="451"/>
      <c r="CKR1390" s="451"/>
      <c r="CKS1390" s="451"/>
      <c r="CKT1390" s="451"/>
      <c r="CKU1390" s="451"/>
      <c r="CKV1390" s="451"/>
      <c r="CKW1390" s="451"/>
      <c r="CKX1390" s="451"/>
      <c r="CKY1390" s="451"/>
      <c r="CKZ1390" s="447"/>
      <c r="CLA1390" s="428"/>
      <c r="CLB1390" s="469"/>
      <c r="CLC1390" s="414"/>
      <c r="CLD1390" s="414"/>
      <c r="CLE1390" s="414"/>
      <c r="CLF1390" s="414"/>
      <c r="CLG1390" s="414"/>
      <c r="CLH1390" s="415"/>
      <c r="CLI1390" s="414"/>
      <c r="CLJ1390" s="416"/>
      <c r="CLK1390" s="366"/>
      <c r="CLL1390" s="366"/>
      <c r="CLM1390" s="366"/>
      <c r="CLN1390" s="366"/>
      <c r="CLO1390" s="366"/>
      <c r="CLP1390" s="366"/>
      <c r="CLQ1390" s="366"/>
      <c r="CLR1390" s="366"/>
      <c r="CLS1390" s="419"/>
      <c r="CLT1390" s="480"/>
      <c r="CLU1390" s="482"/>
      <c r="CLV1390" s="482"/>
      <c r="CLW1390" s="482"/>
      <c r="CLX1390" s="482"/>
      <c r="CLY1390" s="482"/>
      <c r="CLZ1390" s="482"/>
      <c r="CMA1390" s="482"/>
      <c r="CMB1390" s="482"/>
      <c r="CMC1390" s="482"/>
      <c r="CMD1390" s="482"/>
      <c r="CME1390" s="482"/>
      <c r="CMF1390" s="482"/>
      <c r="CMG1390" s="482"/>
      <c r="CMH1390" s="482"/>
      <c r="CMI1390" s="482"/>
      <c r="CMJ1390" s="482"/>
      <c r="CMK1390" s="482"/>
      <c r="CML1390" s="482"/>
      <c r="CMM1390" s="481"/>
      <c r="CMN1390" s="447"/>
      <c r="CMO1390" s="447"/>
      <c r="CMP1390" s="451"/>
      <c r="CMQ1390" s="451"/>
      <c r="CMR1390" s="451"/>
      <c r="CMS1390" s="451"/>
      <c r="CMT1390" s="451"/>
      <c r="CMU1390" s="451"/>
      <c r="CMV1390" s="451"/>
      <c r="CMW1390" s="451"/>
      <c r="CMX1390" s="451"/>
      <c r="CMY1390" s="451"/>
      <c r="CMZ1390" s="447"/>
      <c r="CNA1390" s="428"/>
      <c r="CNB1390" s="469"/>
      <c r="CNC1390" s="414"/>
      <c r="CND1390" s="414"/>
      <c r="CNE1390" s="414"/>
      <c r="CNF1390" s="414"/>
      <c r="CNG1390" s="414"/>
      <c r="CNH1390" s="415"/>
      <c r="CNI1390" s="414"/>
      <c r="CNJ1390" s="416"/>
      <c r="CNK1390" s="366"/>
      <c r="CNL1390" s="366"/>
      <c r="CNM1390" s="366"/>
      <c r="CNN1390" s="366"/>
      <c r="CNO1390" s="366"/>
      <c r="CNP1390" s="366"/>
      <c r="CNQ1390" s="366"/>
      <c r="CNR1390" s="366"/>
      <c r="CNS1390" s="419"/>
      <c r="CNT1390" s="480"/>
      <c r="CNU1390" s="482"/>
      <c r="CNV1390" s="482"/>
      <c r="CNW1390" s="482"/>
      <c r="CNX1390" s="482"/>
      <c r="CNY1390" s="482"/>
      <c r="CNZ1390" s="482"/>
      <c r="COA1390" s="482"/>
      <c r="COB1390" s="482"/>
      <c r="COC1390" s="482"/>
      <c r="COD1390" s="482"/>
      <c r="COE1390" s="482"/>
      <c r="COF1390" s="482"/>
      <c r="COG1390" s="482"/>
      <c r="COH1390" s="482"/>
      <c r="COI1390" s="482"/>
      <c r="COJ1390" s="482"/>
      <c r="COK1390" s="482"/>
      <c r="COL1390" s="482"/>
      <c r="COM1390" s="481"/>
      <c r="CON1390" s="447"/>
      <c r="COO1390" s="447"/>
      <c r="COP1390" s="451"/>
      <c r="COQ1390" s="451"/>
      <c r="COR1390" s="451"/>
      <c r="COS1390" s="451"/>
      <c r="COT1390" s="451"/>
      <c r="COU1390" s="451"/>
      <c r="COV1390" s="451"/>
      <c r="COW1390" s="451"/>
      <c r="COX1390" s="451"/>
      <c r="COY1390" s="451"/>
      <c r="COZ1390" s="447"/>
      <c r="CPA1390" s="428"/>
      <c r="CPB1390" s="469"/>
      <c r="CPC1390" s="414"/>
      <c r="CPD1390" s="414"/>
      <c r="CPE1390" s="414"/>
      <c r="CPF1390" s="414"/>
      <c r="CPG1390" s="414"/>
      <c r="CPH1390" s="415"/>
      <c r="CPI1390" s="414"/>
      <c r="CPJ1390" s="416"/>
      <c r="CPK1390" s="366"/>
      <c r="CPL1390" s="366"/>
      <c r="CPM1390" s="366"/>
      <c r="CPN1390" s="366"/>
      <c r="CPO1390" s="366"/>
      <c r="CPP1390" s="366"/>
      <c r="CPQ1390" s="366"/>
      <c r="CPR1390" s="366"/>
      <c r="CPS1390" s="419"/>
      <c r="CPT1390" s="480"/>
      <c r="CPU1390" s="482"/>
      <c r="CPV1390" s="482"/>
      <c r="CPW1390" s="482"/>
      <c r="CPX1390" s="482"/>
      <c r="CPY1390" s="482"/>
      <c r="CPZ1390" s="482"/>
      <c r="CQA1390" s="482"/>
      <c r="CQB1390" s="482"/>
      <c r="CQC1390" s="482"/>
      <c r="CQD1390" s="482"/>
      <c r="CQE1390" s="482"/>
      <c r="CQF1390" s="482"/>
      <c r="CQG1390" s="482"/>
      <c r="CQH1390" s="482"/>
      <c r="CQI1390" s="482"/>
      <c r="CQJ1390" s="482"/>
      <c r="CQK1390" s="482"/>
      <c r="CQL1390" s="482"/>
      <c r="CQM1390" s="481"/>
      <c r="CQN1390" s="447"/>
      <c r="CQO1390" s="447"/>
      <c r="CQP1390" s="451"/>
      <c r="CQQ1390" s="451"/>
      <c r="CQR1390" s="451"/>
      <c r="CQS1390" s="451"/>
      <c r="CQT1390" s="451"/>
      <c r="CQU1390" s="451"/>
      <c r="CQV1390" s="451"/>
      <c r="CQW1390" s="451"/>
      <c r="CQX1390" s="451"/>
      <c r="CQY1390" s="451"/>
      <c r="CQZ1390" s="447"/>
      <c r="CRA1390" s="428"/>
      <c r="CRB1390" s="469"/>
      <c r="CRC1390" s="414"/>
      <c r="CRD1390" s="414"/>
      <c r="CRE1390" s="414"/>
      <c r="CRF1390" s="414"/>
      <c r="CRG1390" s="414"/>
      <c r="CRH1390" s="415"/>
      <c r="CRI1390" s="414"/>
      <c r="CRJ1390" s="416"/>
      <c r="CRK1390" s="366"/>
      <c r="CRL1390" s="366"/>
      <c r="CRM1390" s="366"/>
      <c r="CRN1390" s="366"/>
      <c r="CRO1390" s="366"/>
      <c r="CRP1390" s="366"/>
      <c r="CRQ1390" s="366"/>
      <c r="CRR1390" s="366"/>
      <c r="CRS1390" s="419"/>
      <c r="CRT1390" s="480"/>
      <c r="CRU1390" s="482"/>
      <c r="CRV1390" s="482"/>
      <c r="CRW1390" s="482"/>
      <c r="CRX1390" s="482"/>
      <c r="CRY1390" s="482"/>
      <c r="CRZ1390" s="482"/>
      <c r="CSA1390" s="482"/>
      <c r="CSB1390" s="482"/>
      <c r="CSC1390" s="482"/>
      <c r="CSD1390" s="482"/>
      <c r="CSE1390" s="482"/>
      <c r="CSF1390" s="482"/>
      <c r="CSG1390" s="482"/>
      <c r="CSH1390" s="482"/>
      <c r="CSI1390" s="482"/>
      <c r="CSJ1390" s="482"/>
      <c r="CSK1390" s="482"/>
      <c r="CSL1390" s="482"/>
      <c r="CSM1390" s="481"/>
      <c r="CSN1390" s="447"/>
      <c r="CSO1390" s="447"/>
      <c r="CSP1390" s="451"/>
      <c r="CSQ1390" s="451"/>
      <c r="CSR1390" s="451"/>
      <c r="CSS1390" s="451"/>
      <c r="CST1390" s="451"/>
      <c r="CSU1390" s="451"/>
      <c r="CSV1390" s="451"/>
      <c r="CSW1390" s="451"/>
      <c r="CSX1390" s="451"/>
      <c r="CSY1390" s="451"/>
      <c r="CSZ1390" s="447"/>
      <c r="CTA1390" s="428"/>
      <c r="CTB1390" s="469"/>
      <c r="CTC1390" s="414"/>
      <c r="CTD1390" s="414"/>
      <c r="CTE1390" s="414"/>
      <c r="CTF1390" s="414"/>
      <c r="CTG1390" s="414"/>
      <c r="CTH1390" s="415"/>
      <c r="CTI1390" s="414"/>
      <c r="CTJ1390" s="416"/>
      <c r="CTK1390" s="366"/>
      <c r="CTL1390" s="366"/>
      <c r="CTM1390" s="366"/>
      <c r="CTN1390" s="366"/>
      <c r="CTO1390" s="366"/>
      <c r="CTP1390" s="366"/>
      <c r="CTQ1390" s="366"/>
      <c r="CTR1390" s="366"/>
      <c r="CTS1390" s="419"/>
      <c r="CTT1390" s="480"/>
      <c r="CTU1390" s="482"/>
      <c r="CTV1390" s="482"/>
      <c r="CTW1390" s="482"/>
      <c r="CTX1390" s="482"/>
      <c r="CTY1390" s="482"/>
      <c r="CTZ1390" s="482"/>
      <c r="CUA1390" s="482"/>
      <c r="CUB1390" s="482"/>
      <c r="CUC1390" s="482"/>
      <c r="CUD1390" s="482"/>
      <c r="CUE1390" s="482"/>
      <c r="CUF1390" s="482"/>
      <c r="CUG1390" s="482"/>
      <c r="CUH1390" s="482"/>
      <c r="CUI1390" s="482"/>
      <c r="CUJ1390" s="482"/>
      <c r="CUK1390" s="482"/>
      <c r="CUL1390" s="482"/>
      <c r="CUM1390" s="481"/>
      <c r="CUN1390" s="447"/>
      <c r="CUO1390" s="447"/>
      <c r="CUP1390" s="451"/>
      <c r="CUQ1390" s="451"/>
      <c r="CUR1390" s="451"/>
      <c r="CUS1390" s="451"/>
      <c r="CUT1390" s="451"/>
      <c r="CUU1390" s="451"/>
      <c r="CUV1390" s="451"/>
      <c r="CUW1390" s="451"/>
      <c r="CUX1390" s="451"/>
      <c r="CUY1390" s="451"/>
      <c r="CUZ1390" s="447"/>
      <c r="CVA1390" s="428"/>
      <c r="CVB1390" s="469"/>
      <c r="CVC1390" s="414"/>
      <c r="CVD1390" s="414"/>
      <c r="CVE1390" s="414"/>
      <c r="CVF1390" s="414"/>
      <c r="CVG1390" s="414"/>
      <c r="CVH1390" s="415"/>
      <c r="CVI1390" s="414"/>
      <c r="CVJ1390" s="416"/>
      <c r="CVK1390" s="366"/>
      <c r="CVL1390" s="366"/>
      <c r="CVM1390" s="366"/>
      <c r="CVN1390" s="366"/>
      <c r="CVO1390" s="366"/>
      <c r="CVP1390" s="366"/>
      <c r="CVQ1390" s="366"/>
      <c r="CVR1390" s="366"/>
      <c r="CVS1390" s="419"/>
      <c r="CVT1390" s="480"/>
      <c r="CVU1390" s="482"/>
      <c r="CVV1390" s="482"/>
      <c r="CVW1390" s="482"/>
      <c r="CVX1390" s="482"/>
      <c r="CVY1390" s="482"/>
      <c r="CVZ1390" s="482"/>
      <c r="CWA1390" s="482"/>
      <c r="CWB1390" s="482"/>
      <c r="CWC1390" s="482"/>
      <c r="CWD1390" s="482"/>
      <c r="CWE1390" s="482"/>
      <c r="CWF1390" s="482"/>
      <c r="CWG1390" s="482"/>
      <c r="CWH1390" s="482"/>
      <c r="CWI1390" s="482"/>
      <c r="CWJ1390" s="482"/>
      <c r="CWK1390" s="482"/>
      <c r="CWL1390" s="482"/>
      <c r="CWM1390" s="481"/>
      <c r="CWN1390" s="447"/>
      <c r="CWO1390" s="447"/>
      <c r="CWP1390" s="451"/>
      <c r="CWQ1390" s="451"/>
      <c r="CWR1390" s="451"/>
      <c r="CWS1390" s="451"/>
      <c r="CWT1390" s="451"/>
      <c r="CWU1390" s="451"/>
      <c r="CWV1390" s="451"/>
      <c r="CWW1390" s="451"/>
      <c r="CWX1390" s="451"/>
      <c r="CWY1390" s="451"/>
      <c r="CWZ1390" s="447"/>
      <c r="CXA1390" s="428"/>
      <c r="CXB1390" s="469"/>
      <c r="CXC1390" s="414"/>
      <c r="CXD1390" s="414"/>
      <c r="CXE1390" s="414"/>
      <c r="CXF1390" s="414"/>
      <c r="CXG1390" s="414"/>
      <c r="CXH1390" s="415"/>
      <c r="CXI1390" s="414"/>
      <c r="CXJ1390" s="416"/>
      <c r="CXK1390" s="366"/>
      <c r="CXL1390" s="366"/>
      <c r="CXM1390" s="366"/>
      <c r="CXN1390" s="366"/>
      <c r="CXO1390" s="366"/>
      <c r="CXP1390" s="366"/>
      <c r="CXQ1390" s="366"/>
      <c r="CXR1390" s="366"/>
      <c r="CXS1390" s="419"/>
      <c r="CXT1390" s="480"/>
      <c r="CXU1390" s="482"/>
      <c r="CXV1390" s="482"/>
      <c r="CXW1390" s="482"/>
      <c r="CXX1390" s="482"/>
      <c r="CXY1390" s="482"/>
      <c r="CXZ1390" s="482"/>
      <c r="CYA1390" s="482"/>
      <c r="CYB1390" s="482"/>
      <c r="CYC1390" s="482"/>
      <c r="CYD1390" s="482"/>
      <c r="CYE1390" s="482"/>
      <c r="CYF1390" s="482"/>
      <c r="CYG1390" s="482"/>
      <c r="CYH1390" s="482"/>
      <c r="CYI1390" s="482"/>
      <c r="CYJ1390" s="482"/>
      <c r="CYK1390" s="482"/>
      <c r="CYL1390" s="482"/>
      <c r="CYM1390" s="481"/>
      <c r="CYN1390" s="447"/>
      <c r="CYO1390" s="447"/>
      <c r="CYP1390" s="451"/>
      <c r="CYQ1390" s="451"/>
      <c r="CYR1390" s="451"/>
      <c r="CYS1390" s="451"/>
      <c r="CYT1390" s="451"/>
      <c r="CYU1390" s="451"/>
      <c r="CYV1390" s="451"/>
      <c r="CYW1390" s="451"/>
      <c r="CYX1390" s="451"/>
      <c r="CYY1390" s="451"/>
      <c r="CYZ1390" s="447"/>
      <c r="CZA1390" s="428"/>
      <c r="CZB1390" s="469"/>
      <c r="CZC1390" s="414"/>
      <c r="CZD1390" s="414"/>
      <c r="CZE1390" s="414"/>
      <c r="CZF1390" s="414"/>
      <c r="CZG1390" s="414"/>
      <c r="CZH1390" s="415"/>
      <c r="CZI1390" s="414"/>
      <c r="CZJ1390" s="416"/>
      <c r="CZK1390" s="366"/>
      <c r="CZL1390" s="366"/>
      <c r="CZM1390" s="366"/>
      <c r="CZN1390" s="366"/>
      <c r="CZO1390" s="366"/>
      <c r="CZP1390" s="366"/>
      <c r="CZQ1390" s="366"/>
      <c r="CZR1390" s="366"/>
      <c r="CZS1390" s="419"/>
      <c r="CZT1390" s="480"/>
      <c r="CZU1390" s="482"/>
      <c r="CZV1390" s="482"/>
      <c r="CZW1390" s="482"/>
      <c r="CZX1390" s="482"/>
      <c r="CZY1390" s="482"/>
      <c r="CZZ1390" s="482"/>
      <c r="DAA1390" s="482"/>
      <c r="DAB1390" s="482"/>
      <c r="DAC1390" s="482"/>
      <c r="DAD1390" s="482"/>
      <c r="DAE1390" s="482"/>
      <c r="DAF1390" s="482"/>
      <c r="DAG1390" s="482"/>
      <c r="DAH1390" s="482"/>
      <c r="DAI1390" s="482"/>
      <c r="DAJ1390" s="482"/>
      <c r="DAK1390" s="482"/>
      <c r="DAL1390" s="482"/>
      <c r="DAM1390" s="481"/>
      <c r="DAN1390" s="447"/>
      <c r="DAO1390" s="447"/>
      <c r="DAP1390" s="451"/>
      <c r="DAQ1390" s="451"/>
      <c r="DAR1390" s="451"/>
      <c r="DAS1390" s="451"/>
      <c r="DAT1390" s="451"/>
      <c r="DAU1390" s="451"/>
      <c r="DAV1390" s="451"/>
      <c r="DAW1390" s="451"/>
      <c r="DAX1390" s="451"/>
      <c r="DAY1390" s="451"/>
      <c r="DAZ1390" s="447"/>
      <c r="DBA1390" s="428"/>
      <c r="DBB1390" s="469"/>
      <c r="DBC1390" s="414"/>
      <c r="DBD1390" s="414"/>
      <c r="DBE1390" s="414"/>
      <c r="DBF1390" s="414"/>
      <c r="DBG1390" s="414"/>
      <c r="DBH1390" s="415"/>
      <c r="DBI1390" s="414"/>
      <c r="DBJ1390" s="416"/>
      <c r="DBK1390" s="366"/>
      <c r="DBL1390" s="366"/>
      <c r="DBM1390" s="366"/>
      <c r="DBN1390" s="366"/>
      <c r="DBO1390" s="366"/>
      <c r="DBP1390" s="366"/>
      <c r="DBQ1390" s="366"/>
      <c r="DBR1390" s="366"/>
      <c r="DBS1390" s="419"/>
      <c r="DBT1390" s="480"/>
      <c r="DBU1390" s="482"/>
      <c r="DBV1390" s="482"/>
      <c r="DBW1390" s="482"/>
      <c r="DBX1390" s="482"/>
      <c r="DBY1390" s="482"/>
      <c r="DBZ1390" s="482"/>
      <c r="DCA1390" s="482"/>
      <c r="DCB1390" s="482"/>
      <c r="DCC1390" s="482"/>
      <c r="DCD1390" s="482"/>
      <c r="DCE1390" s="482"/>
      <c r="DCF1390" s="482"/>
      <c r="DCG1390" s="482"/>
      <c r="DCH1390" s="482"/>
      <c r="DCI1390" s="482"/>
      <c r="DCJ1390" s="482"/>
      <c r="DCK1390" s="482"/>
      <c r="DCL1390" s="482"/>
      <c r="DCM1390" s="481"/>
      <c r="DCN1390" s="447"/>
      <c r="DCO1390" s="447"/>
      <c r="DCP1390" s="451"/>
      <c r="DCQ1390" s="451"/>
      <c r="DCR1390" s="451"/>
      <c r="DCS1390" s="451"/>
      <c r="DCT1390" s="451"/>
      <c r="DCU1390" s="451"/>
      <c r="DCV1390" s="451"/>
      <c r="DCW1390" s="451"/>
      <c r="DCX1390" s="451"/>
      <c r="DCY1390" s="451"/>
      <c r="DCZ1390" s="447"/>
      <c r="DDA1390" s="428"/>
      <c r="DDB1390" s="469"/>
      <c r="DDC1390" s="414"/>
      <c r="DDD1390" s="414"/>
      <c r="DDE1390" s="414"/>
      <c r="DDF1390" s="414"/>
      <c r="DDG1390" s="414"/>
      <c r="DDH1390" s="415"/>
      <c r="DDI1390" s="414"/>
      <c r="DDJ1390" s="416"/>
      <c r="DDK1390" s="366"/>
      <c r="DDL1390" s="366"/>
      <c r="DDM1390" s="366"/>
      <c r="DDN1390" s="366"/>
      <c r="DDO1390" s="366"/>
      <c r="DDP1390" s="366"/>
      <c r="DDQ1390" s="366"/>
      <c r="DDR1390" s="366"/>
      <c r="DDS1390" s="419"/>
      <c r="DDT1390" s="480"/>
      <c r="DDU1390" s="482"/>
      <c r="DDV1390" s="482"/>
      <c r="DDW1390" s="482"/>
      <c r="DDX1390" s="482"/>
      <c r="DDY1390" s="482"/>
      <c r="DDZ1390" s="482"/>
      <c r="DEA1390" s="482"/>
      <c r="DEB1390" s="482"/>
      <c r="DEC1390" s="482"/>
      <c r="DED1390" s="482"/>
      <c r="DEE1390" s="482"/>
      <c r="DEF1390" s="482"/>
      <c r="DEG1390" s="482"/>
      <c r="DEH1390" s="482"/>
      <c r="DEI1390" s="482"/>
      <c r="DEJ1390" s="482"/>
      <c r="DEK1390" s="482"/>
      <c r="DEL1390" s="482"/>
      <c r="DEM1390" s="481"/>
      <c r="DEN1390" s="447"/>
      <c r="DEO1390" s="447"/>
      <c r="DEP1390" s="451"/>
      <c r="DEQ1390" s="451"/>
      <c r="DER1390" s="451"/>
      <c r="DES1390" s="451"/>
      <c r="DET1390" s="451"/>
      <c r="DEU1390" s="451"/>
      <c r="DEV1390" s="451"/>
      <c r="DEW1390" s="451"/>
      <c r="DEX1390" s="451"/>
      <c r="DEY1390" s="451"/>
      <c r="DEZ1390" s="447"/>
      <c r="DFA1390" s="428"/>
      <c r="DFB1390" s="469"/>
      <c r="DFC1390" s="414"/>
      <c r="DFD1390" s="414"/>
      <c r="DFE1390" s="414"/>
      <c r="DFF1390" s="414"/>
      <c r="DFG1390" s="414"/>
      <c r="DFH1390" s="415"/>
      <c r="DFI1390" s="414"/>
      <c r="DFJ1390" s="416"/>
      <c r="DFK1390" s="366"/>
      <c r="DFL1390" s="366"/>
      <c r="DFM1390" s="366"/>
      <c r="DFN1390" s="366"/>
      <c r="DFO1390" s="366"/>
      <c r="DFP1390" s="366"/>
      <c r="DFQ1390" s="366"/>
      <c r="DFR1390" s="366"/>
      <c r="DFS1390" s="419"/>
      <c r="DFT1390" s="480"/>
      <c r="DFU1390" s="482"/>
      <c r="DFV1390" s="482"/>
      <c r="DFW1390" s="482"/>
      <c r="DFX1390" s="482"/>
      <c r="DFY1390" s="482"/>
      <c r="DFZ1390" s="482"/>
      <c r="DGA1390" s="482"/>
      <c r="DGB1390" s="482"/>
      <c r="DGC1390" s="482"/>
      <c r="DGD1390" s="482"/>
      <c r="DGE1390" s="482"/>
      <c r="DGF1390" s="482"/>
      <c r="DGG1390" s="482"/>
      <c r="DGH1390" s="482"/>
      <c r="DGI1390" s="482"/>
      <c r="DGJ1390" s="482"/>
      <c r="DGK1390" s="482"/>
      <c r="DGL1390" s="482"/>
      <c r="DGM1390" s="481"/>
      <c r="DGN1390" s="447"/>
      <c r="DGO1390" s="447"/>
      <c r="DGP1390" s="451"/>
      <c r="DGQ1390" s="451"/>
      <c r="DGR1390" s="451"/>
      <c r="DGS1390" s="451"/>
      <c r="DGT1390" s="451"/>
      <c r="DGU1390" s="451"/>
      <c r="DGV1390" s="451"/>
      <c r="DGW1390" s="451"/>
      <c r="DGX1390" s="451"/>
      <c r="DGY1390" s="451"/>
      <c r="DGZ1390" s="447"/>
      <c r="DHA1390" s="428"/>
      <c r="DHB1390" s="469"/>
      <c r="DHC1390" s="414"/>
      <c r="DHD1390" s="414"/>
      <c r="DHE1390" s="414"/>
      <c r="DHF1390" s="414"/>
      <c r="DHG1390" s="414"/>
      <c r="DHH1390" s="415"/>
      <c r="DHI1390" s="414"/>
      <c r="DHJ1390" s="416"/>
      <c r="DHK1390" s="366"/>
      <c r="DHL1390" s="366"/>
      <c r="DHM1390" s="366"/>
      <c r="DHN1390" s="366"/>
      <c r="DHO1390" s="366"/>
      <c r="DHP1390" s="366"/>
      <c r="DHQ1390" s="366"/>
      <c r="DHR1390" s="366"/>
      <c r="DHS1390" s="419"/>
      <c r="DHT1390" s="480"/>
      <c r="DHU1390" s="482"/>
      <c r="DHV1390" s="482"/>
      <c r="DHW1390" s="482"/>
      <c r="DHX1390" s="482"/>
      <c r="DHY1390" s="482"/>
      <c r="DHZ1390" s="482"/>
      <c r="DIA1390" s="482"/>
      <c r="DIB1390" s="482"/>
      <c r="DIC1390" s="482"/>
      <c r="DID1390" s="482"/>
      <c r="DIE1390" s="482"/>
      <c r="DIF1390" s="482"/>
      <c r="DIG1390" s="482"/>
      <c r="DIH1390" s="482"/>
      <c r="DII1390" s="482"/>
      <c r="DIJ1390" s="482"/>
      <c r="DIK1390" s="482"/>
      <c r="DIL1390" s="482"/>
      <c r="DIM1390" s="481"/>
      <c r="DIN1390" s="447"/>
      <c r="DIO1390" s="447"/>
      <c r="DIP1390" s="451"/>
      <c r="DIQ1390" s="451"/>
      <c r="DIR1390" s="451"/>
      <c r="DIS1390" s="451"/>
      <c r="DIT1390" s="451"/>
      <c r="DIU1390" s="451"/>
      <c r="DIV1390" s="451"/>
      <c r="DIW1390" s="451"/>
      <c r="DIX1390" s="451"/>
      <c r="DIY1390" s="451"/>
      <c r="DIZ1390" s="447"/>
      <c r="DJA1390" s="428"/>
      <c r="DJB1390" s="469"/>
      <c r="DJC1390" s="414"/>
      <c r="DJD1390" s="414"/>
      <c r="DJE1390" s="414"/>
      <c r="DJF1390" s="414"/>
      <c r="DJG1390" s="414"/>
      <c r="DJH1390" s="415"/>
      <c r="DJI1390" s="414"/>
      <c r="DJJ1390" s="416"/>
      <c r="DJK1390" s="366"/>
      <c r="DJL1390" s="366"/>
      <c r="DJM1390" s="366"/>
      <c r="DJN1390" s="366"/>
      <c r="DJO1390" s="366"/>
      <c r="DJP1390" s="366"/>
      <c r="DJQ1390" s="366"/>
      <c r="DJR1390" s="366"/>
      <c r="DJS1390" s="419"/>
      <c r="DJT1390" s="480"/>
      <c r="DJU1390" s="482"/>
      <c r="DJV1390" s="482"/>
      <c r="DJW1390" s="482"/>
      <c r="DJX1390" s="482"/>
      <c r="DJY1390" s="482"/>
      <c r="DJZ1390" s="482"/>
      <c r="DKA1390" s="482"/>
      <c r="DKB1390" s="482"/>
      <c r="DKC1390" s="482"/>
      <c r="DKD1390" s="482"/>
      <c r="DKE1390" s="482"/>
      <c r="DKF1390" s="482"/>
      <c r="DKG1390" s="482"/>
      <c r="DKH1390" s="482"/>
      <c r="DKI1390" s="482"/>
      <c r="DKJ1390" s="482"/>
      <c r="DKK1390" s="482"/>
      <c r="DKL1390" s="482"/>
      <c r="DKM1390" s="481"/>
      <c r="DKN1390" s="447"/>
      <c r="DKO1390" s="447"/>
      <c r="DKP1390" s="451"/>
      <c r="DKQ1390" s="451"/>
      <c r="DKR1390" s="451"/>
      <c r="DKS1390" s="451"/>
      <c r="DKT1390" s="451"/>
      <c r="DKU1390" s="451"/>
      <c r="DKV1390" s="451"/>
      <c r="DKW1390" s="451"/>
      <c r="DKX1390" s="451"/>
      <c r="DKY1390" s="451"/>
      <c r="DKZ1390" s="447"/>
      <c r="DLA1390" s="428"/>
      <c r="DLB1390" s="469"/>
      <c r="DLC1390" s="414"/>
      <c r="DLD1390" s="414"/>
      <c r="DLE1390" s="414"/>
      <c r="DLF1390" s="414"/>
      <c r="DLG1390" s="414"/>
      <c r="DLH1390" s="415"/>
      <c r="DLI1390" s="414"/>
      <c r="DLJ1390" s="416"/>
      <c r="DLK1390" s="366"/>
      <c r="DLL1390" s="366"/>
      <c r="DLM1390" s="366"/>
      <c r="DLN1390" s="366"/>
      <c r="DLO1390" s="366"/>
      <c r="DLP1390" s="366"/>
      <c r="DLQ1390" s="366"/>
      <c r="DLR1390" s="366"/>
      <c r="DLS1390" s="419"/>
      <c r="DLT1390" s="480"/>
      <c r="DLU1390" s="482"/>
      <c r="DLV1390" s="482"/>
      <c r="DLW1390" s="482"/>
      <c r="DLX1390" s="482"/>
      <c r="DLY1390" s="482"/>
      <c r="DLZ1390" s="482"/>
      <c r="DMA1390" s="482"/>
      <c r="DMB1390" s="482"/>
      <c r="DMC1390" s="482"/>
      <c r="DMD1390" s="482"/>
      <c r="DME1390" s="482"/>
      <c r="DMF1390" s="482"/>
      <c r="DMG1390" s="482"/>
      <c r="DMH1390" s="482"/>
      <c r="DMI1390" s="482"/>
      <c r="DMJ1390" s="482"/>
      <c r="DMK1390" s="482"/>
      <c r="DML1390" s="482"/>
      <c r="DMM1390" s="481"/>
      <c r="DMN1390" s="447"/>
      <c r="DMO1390" s="447"/>
      <c r="DMP1390" s="451"/>
      <c r="DMQ1390" s="451"/>
      <c r="DMR1390" s="451"/>
      <c r="DMS1390" s="451"/>
      <c r="DMT1390" s="451"/>
      <c r="DMU1390" s="451"/>
      <c r="DMV1390" s="451"/>
      <c r="DMW1390" s="451"/>
      <c r="DMX1390" s="451"/>
      <c r="DMY1390" s="451"/>
      <c r="DMZ1390" s="447"/>
      <c r="DNA1390" s="428"/>
      <c r="DNB1390" s="469"/>
      <c r="DNC1390" s="414"/>
      <c r="DND1390" s="414"/>
      <c r="DNE1390" s="414"/>
      <c r="DNF1390" s="414"/>
      <c r="DNG1390" s="414"/>
      <c r="DNH1390" s="415"/>
      <c r="DNI1390" s="414"/>
      <c r="DNJ1390" s="416"/>
      <c r="DNK1390" s="366"/>
      <c r="DNL1390" s="366"/>
      <c r="DNM1390" s="366"/>
      <c r="DNN1390" s="366"/>
      <c r="DNO1390" s="366"/>
      <c r="DNP1390" s="366"/>
      <c r="DNQ1390" s="366"/>
      <c r="DNR1390" s="366"/>
      <c r="DNS1390" s="419"/>
      <c r="DNT1390" s="480"/>
      <c r="DNU1390" s="482"/>
      <c r="DNV1390" s="482"/>
      <c r="DNW1390" s="482"/>
      <c r="DNX1390" s="482"/>
      <c r="DNY1390" s="482"/>
      <c r="DNZ1390" s="482"/>
      <c r="DOA1390" s="482"/>
      <c r="DOB1390" s="482"/>
      <c r="DOC1390" s="482"/>
      <c r="DOD1390" s="482"/>
      <c r="DOE1390" s="482"/>
      <c r="DOF1390" s="482"/>
      <c r="DOG1390" s="482"/>
      <c r="DOH1390" s="482"/>
      <c r="DOI1390" s="482"/>
      <c r="DOJ1390" s="482"/>
      <c r="DOK1390" s="482"/>
      <c r="DOL1390" s="482"/>
      <c r="DOM1390" s="481"/>
      <c r="DON1390" s="447"/>
      <c r="DOO1390" s="447"/>
      <c r="DOP1390" s="451"/>
      <c r="DOQ1390" s="451"/>
      <c r="DOR1390" s="451"/>
      <c r="DOS1390" s="451"/>
      <c r="DOT1390" s="451"/>
      <c r="DOU1390" s="451"/>
      <c r="DOV1390" s="451"/>
      <c r="DOW1390" s="451"/>
      <c r="DOX1390" s="451"/>
      <c r="DOY1390" s="451"/>
      <c r="DOZ1390" s="447"/>
      <c r="DPA1390" s="428"/>
      <c r="DPB1390" s="469"/>
      <c r="DPC1390" s="414"/>
      <c r="DPD1390" s="414"/>
      <c r="DPE1390" s="414"/>
      <c r="DPF1390" s="414"/>
      <c r="DPG1390" s="414"/>
      <c r="DPH1390" s="415"/>
      <c r="DPI1390" s="414"/>
      <c r="DPJ1390" s="416"/>
      <c r="DPK1390" s="366"/>
      <c r="DPL1390" s="366"/>
      <c r="DPM1390" s="366"/>
      <c r="DPN1390" s="366"/>
      <c r="DPO1390" s="366"/>
      <c r="DPP1390" s="366"/>
      <c r="DPQ1390" s="366"/>
      <c r="DPR1390" s="366"/>
      <c r="DPS1390" s="419"/>
      <c r="DPT1390" s="480"/>
      <c r="DPU1390" s="482"/>
      <c r="DPV1390" s="482"/>
      <c r="DPW1390" s="482"/>
      <c r="DPX1390" s="482"/>
      <c r="DPY1390" s="482"/>
      <c r="DPZ1390" s="482"/>
      <c r="DQA1390" s="482"/>
      <c r="DQB1390" s="482"/>
      <c r="DQC1390" s="482"/>
      <c r="DQD1390" s="482"/>
      <c r="DQE1390" s="482"/>
      <c r="DQF1390" s="482"/>
      <c r="DQG1390" s="482"/>
      <c r="DQH1390" s="482"/>
      <c r="DQI1390" s="482"/>
      <c r="DQJ1390" s="482"/>
      <c r="DQK1390" s="482"/>
      <c r="DQL1390" s="482"/>
      <c r="DQM1390" s="481"/>
      <c r="DQN1390" s="447"/>
      <c r="DQO1390" s="447"/>
      <c r="DQP1390" s="451"/>
      <c r="DQQ1390" s="451"/>
      <c r="DQR1390" s="451"/>
      <c r="DQS1390" s="451"/>
      <c r="DQT1390" s="451"/>
      <c r="DQU1390" s="451"/>
      <c r="DQV1390" s="451"/>
      <c r="DQW1390" s="451"/>
      <c r="DQX1390" s="451"/>
      <c r="DQY1390" s="451"/>
      <c r="DQZ1390" s="447"/>
      <c r="DRA1390" s="428"/>
      <c r="DRB1390" s="469"/>
      <c r="DRC1390" s="414"/>
      <c r="DRD1390" s="414"/>
      <c r="DRE1390" s="414"/>
      <c r="DRF1390" s="414"/>
      <c r="DRG1390" s="414"/>
      <c r="DRH1390" s="415"/>
      <c r="DRI1390" s="414"/>
      <c r="DRJ1390" s="416"/>
      <c r="DRK1390" s="366"/>
      <c r="DRL1390" s="366"/>
      <c r="DRM1390" s="366"/>
      <c r="DRN1390" s="366"/>
      <c r="DRO1390" s="366"/>
      <c r="DRP1390" s="366"/>
      <c r="DRQ1390" s="366"/>
      <c r="DRR1390" s="366"/>
      <c r="DRS1390" s="419"/>
      <c r="DRT1390" s="480"/>
      <c r="DRU1390" s="482"/>
      <c r="DRV1390" s="482"/>
      <c r="DRW1390" s="482"/>
      <c r="DRX1390" s="482"/>
      <c r="DRY1390" s="482"/>
      <c r="DRZ1390" s="482"/>
      <c r="DSA1390" s="482"/>
      <c r="DSB1390" s="482"/>
      <c r="DSC1390" s="482"/>
      <c r="DSD1390" s="482"/>
      <c r="DSE1390" s="482"/>
      <c r="DSF1390" s="482"/>
      <c r="DSG1390" s="482"/>
      <c r="DSH1390" s="482"/>
      <c r="DSI1390" s="482"/>
      <c r="DSJ1390" s="482"/>
      <c r="DSK1390" s="482"/>
      <c r="DSL1390" s="482"/>
      <c r="DSM1390" s="481"/>
      <c r="DSN1390" s="447"/>
      <c r="DSO1390" s="447"/>
      <c r="DSP1390" s="451"/>
      <c r="DSQ1390" s="451"/>
      <c r="DSR1390" s="451"/>
      <c r="DSS1390" s="451"/>
      <c r="DST1390" s="451"/>
      <c r="DSU1390" s="451"/>
      <c r="DSV1390" s="451"/>
      <c r="DSW1390" s="451"/>
      <c r="DSX1390" s="451"/>
      <c r="DSY1390" s="451"/>
      <c r="DSZ1390" s="447"/>
      <c r="DTA1390" s="428"/>
      <c r="DTB1390" s="469"/>
      <c r="DTC1390" s="414"/>
      <c r="DTD1390" s="414"/>
      <c r="DTE1390" s="414"/>
      <c r="DTF1390" s="414"/>
      <c r="DTG1390" s="414"/>
      <c r="DTH1390" s="415"/>
      <c r="DTI1390" s="414"/>
      <c r="DTJ1390" s="416"/>
      <c r="DTK1390" s="366"/>
      <c r="DTL1390" s="366"/>
      <c r="DTM1390" s="366"/>
      <c r="DTN1390" s="366"/>
      <c r="DTO1390" s="366"/>
      <c r="DTP1390" s="366"/>
      <c r="DTQ1390" s="366"/>
      <c r="DTR1390" s="366"/>
      <c r="DTS1390" s="419"/>
      <c r="DTT1390" s="480"/>
      <c r="DTU1390" s="482"/>
      <c r="DTV1390" s="482"/>
      <c r="DTW1390" s="482"/>
      <c r="DTX1390" s="482"/>
      <c r="DTY1390" s="482"/>
      <c r="DTZ1390" s="482"/>
      <c r="DUA1390" s="482"/>
      <c r="DUB1390" s="482"/>
      <c r="DUC1390" s="482"/>
      <c r="DUD1390" s="482"/>
      <c r="DUE1390" s="482"/>
      <c r="DUF1390" s="482"/>
      <c r="DUG1390" s="482"/>
      <c r="DUH1390" s="482"/>
      <c r="DUI1390" s="482"/>
      <c r="DUJ1390" s="482"/>
      <c r="DUK1390" s="482"/>
      <c r="DUL1390" s="482"/>
      <c r="DUM1390" s="481"/>
      <c r="DUN1390" s="447"/>
      <c r="DUO1390" s="447"/>
      <c r="DUP1390" s="451"/>
      <c r="DUQ1390" s="451"/>
      <c r="DUR1390" s="451"/>
      <c r="DUS1390" s="451"/>
      <c r="DUT1390" s="451"/>
      <c r="DUU1390" s="451"/>
      <c r="DUV1390" s="451"/>
      <c r="DUW1390" s="451"/>
      <c r="DUX1390" s="451"/>
      <c r="DUY1390" s="451"/>
      <c r="DUZ1390" s="447"/>
      <c r="DVA1390" s="428"/>
      <c r="DVB1390" s="469"/>
      <c r="DVC1390" s="414"/>
      <c r="DVD1390" s="414"/>
      <c r="DVE1390" s="414"/>
      <c r="DVF1390" s="414"/>
      <c r="DVG1390" s="414"/>
      <c r="DVH1390" s="415"/>
      <c r="DVI1390" s="414"/>
      <c r="DVJ1390" s="416"/>
      <c r="DVK1390" s="366"/>
      <c r="DVL1390" s="366"/>
      <c r="DVM1390" s="366"/>
      <c r="DVN1390" s="366"/>
      <c r="DVO1390" s="366"/>
      <c r="DVP1390" s="366"/>
      <c r="DVQ1390" s="366"/>
      <c r="DVR1390" s="366"/>
      <c r="DVS1390" s="419"/>
      <c r="DVT1390" s="480"/>
      <c r="DVU1390" s="482"/>
      <c r="DVV1390" s="482"/>
      <c r="DVW1390" s="482"/>
      <c r="DVX1390" s="482"/>
      <c r="DVY1390" s="482"/>
      <c r="DVZ1390" s="482"/>
      <c r="DWA1390" s="482"/>
      <c r="DWB1390" s="482"/>
      <c r="DWC1390" s="482"/>
      <c r="DWD1390" s="482"/>
      <c r="DWE1390" s="482"/>
      <c r="DWF1390" s="482"/>
      <c r="DWG1390" s="482"/>
      <c r="DWH1390" s="482"/>
      <c r="DWI1390" s="482"/>
      <c r="DWJ1390" s="482"/>
      <c r="DWK1390" s="482"/>
      <c r="DWL1390" s="482"/>
      <c r="DWM1390" s="481"/>
      <c r="DWN1390" s="447"/>
      <c r="DWO1390" s="447"/>
      <c r="DWP1390" s="451"/>
      <c r="DWQ1390" s="451"/>
      <c r="DWR1390" s="451"/>
      <c r="DWS1390" s="451"/>
      <c r="DWT1390" s="451"/>
      <c r="DWU1390" s="451"/>
      <c r="DWV1390" s="451"/>
      <c r="DWW1390" s="451"/>
      <c r="DWX1390" s="451"/>
      <c r="DWY1390" s="451"/>
      <c r="DWZ1390" s="447"/>
      <c r="DXA1390" s="428"/>
      <c r="DXB1390" s="469"/>
      <c r="DXC1390" s="414"/>
      <c r="DXD1390" s="414"/>
      <c r="DXE1390" s="414"/>
      <c r="DXF1390" s="414"/>
      <c r="DXG1390" s="414"/>
      <c r="DXH1390" s="415"/>
      <c r="DXI1390" s="414"/>
      <c r="DXJ1390" s="416"/>
      <c r="DXK1390" s="366"/>
      <c r="DXL1390" s="366"/>
      <c r="DXM1390" s="366"/>
      <c r="DXN1390" s="366"/>
      <c r="DXO1390" s="366"/>
      <c r="DXP1390" s="366"/>
      <c r="DXQ1390" s="366"/>
      <c r="DXR1390" s="366"/>
      <c r="DXS1390" s="419"/>
      <c r="DXT1390" s="480"/>
      <c r="DXU1390" s="482"/>
      <c r="DXV1390" s="482"/>
      <c r="DXW1390" s="482"/>
      <c r="DXX1390" s="482"/>
      <c r="DXY1390" s="482"/>
      <c r="DXZ1390" s="482"/>
      <c r="DYA1390" s="482"/>
      <c r="DYB1390" s="482"/>
      <c r="DYC1390" s="482"/>
      <c r="DYD1390" s="482"/>
      <c r="DYE1390" s="482"/>
      <c r="DYF1390" s="482"/>
      <c r="DYG1390" s="482"/>
      <c r="DYH1390" s="482"/>
      <c r="DYI1390" s="482"/>
      <c r="DYJ1390" s="482"/>
      <c r="DYK1390" s="482"/>
      <c r="DYL1390" s="482"/>
      <c r="DYM1390" s="481"/>
      <c r="DYN1390" s="447"/>
      <c r="DYO1390" s="447"/>
      <c r="DYP1390" s="451"/>
      <c r="DYQ1390" s="451"/>
      <c r="DYR1390" s="451"/>
      <c r="DYS1390" s="451"/>
      <c r="DYT1390" s="451"/>
      <c r="DYU1390" s="451"/>
      <c r="DYV1390" s="451"/>
      <c r="DYW1390" s="451"/>
      <c r="DYX1390" s="451"/>
      <c r="DYY1390" s="451"/>
      <c r="DYZ1390" s="447"/>
      <c r="DZA1390" s="428"/>
      <c r="DZB1390" s="469"/>
      <c r="DZC1390" s="414"/>
      <c r="DZD1390" s="414"/>
      <c r="DZE1390" s="414"/>
      <c r="DZF1390" s="414"/>
      <c r="DZG1390" s="414"/>
      <c r="DZH1390" s="415"/>
      <c r="DZI1390" s="414"/>
      <c r="DZJ1390" s="416"/>
      <c r="DZK1390" s="366"/>
      <c r="DZL1390" s="366"/>
      <c r="DZM1390" s="366"/>
      <c r="DZN1390" s="366"/>
      <c r="DZO1390" s="366"/>
      <c r="DZP1390" s="366"/>
      <c r="DZQ1390" s="366"/>
      <c r="DZR1390" s="366"/>
      <c r="DZS1390" s="419"/>
      <c r="DZT1390" s="480"/>
      <c r="DZU1390" s="482"/>
      <c r="DZV1390" s="482"/>
      <c r="DZW1390" s="482"/>
      <c r="DZX1390" s="482"/>
      <c r="DZY1390" s="482"/>
      <c r="DZZ1390" s="482"/>
      <c r="EAA1390" s="482"/>
      <c r="EAB1390" s="482"/>
      <c r="EAC1390" s="482"/>
      <c r="EAD1390" s="482"/>
      <c r="EAE1390" s="482"/>
      <c r="EAF1390" s="482"/>
      <c r="EAG1390" s="482"/>
      <c r="EAH1390" s="482"/>
      <c r="EAI1390" s="482"/>
      <c r="EAJ1390" s="482"/>
      <c r="EAK1390" s="482"/>
      <c r="EAL1390" s="482"/>
      <c r="EAM1390" s="481"/>
      <c r="EAN1390" s="447"/>
      <c r="EAO1390" s="447"/>
      <c r="EAP1390" s="451"/>
      <c r="EAQ1390" s="451"/>
      <c r="EAR1390" s="451"/>
      <c r="EAS1390" s="451"/>
      <c r="EAT1390" s="451"/>
      <c r="EAU1390" s="451"/>
      <c r="EAV1390" s="451"/>
      <c r="EAW1390" s="451"/>
      <c r="EAX1390" s="451"/>
      <c r="EAY1390" s="451"/>
      <c r="EAZ1390" s="447"/>
      <c r="EBA1390" s="428"/>
      <c r="EBB1390" s="469"/>
      <c r="EBC1390" s="414"/>
      <c r="EBD1390" s="414"/>
      <c r="EBE1390" s="414"/>
      <c r="EBF1390" s="414"/>
      <c r="EBG1390" s="414"/>
      <c r="EBH1390" s="415"/>
      <c r="EBI1390" s="414"/>
      <c r="EBJ1390" s="416"/>
      <c r="EBK1390" s="366"/>
      <c r="EBL1390" s="366"/>
      <c r="EBM1390" s="366"/>
      <c r="EBN1390" s="366"/>
      <c r="EBO1390" s="366"/>
      <c r="EBP1390" s="366"/>
      <c r="EBQ1390" s="366"/>
      <c r="EBR1390" s="366"/>
      <c r="EBS1390" s="419"/>
      <c r="EBT1390" s="480"/>
      <c r="EBU1390" s="482"/>
      <c r="EBV1390" s="482"/>
      <c r="EBW1390" s="482"/>
      <c r="EBX1390" s="482"/>
      <c r="EBY1390" s="482"/>
      <c r="EBZ1390" s="482"/>
      <c r="ECA1390" s="482"/>
      <c r="ECB1390" s="482"/>
      <c r="ECC1390" s="482"/>
      <c r="ECD1390" s="482"/>
      <c r="ECE1390" s="482"/>
      <c r="ECF1390" s="482"/>
      <c r="ECG1390" s="482"/>
      <c r="ECH1390" s="482"/>
      <c r="ECI1390" s="482"/>
      <c r="ECJ1390" s="482"/>
      <c r="ECK1390" s="482"/>
      <c r="ECL1390" s="482"/>
      <c r="ECM1390" s="481"/>
      <c r="ECN1390" s="447"/>
      <c r="ECO1390" s="447"/>
      <c r="ECP1390" s="451"/>
      <c r="ECQ1390" s="451"/>
      <c r="ECR1390" s="451"/>
      <c r="ECS1390" s="451"/>
      <c r="ECT1390" s="451"/>
      <c r="ECU1390" s="451"/>
      <c r="ECV1390" s="451"/>
      <c r="ECW1390" s="451"/>
      <c r="ECX1390" s="451"/>
      <c r="ECY1390" s="451"/>
      <c r="ECZ1390" s="447"/>
      <c r="EDA1390" s="428"/>
      <c r="EDB1390" s="469"/>
      <c r="EDC1390" s="414"/>
      <c r="EDD1390" s="414"/>
      <c r="EDE1390" s="414"/>
      <c r="EDF1390" s="414"/>
      <c r="EDG1390" s="414"/>
      <c r="EDH1390" s="415"/>
      <c r="EDI1390" s="414"/>
      <c r="EDJ1390" s="416"/>
      <c r="EDK1390" s="366"/>
      <c r="EDL1390" s="366"/>
      <c r="EDM1390" s="366"/>
      <c r="EDN1390" s="366"/>
      <c r="EDO1390" s="366"/>
      <c r="EDP1390" s="366"/>
      <c r="EDQ1390" s="366"/>
      <c r="EDR1390" s="366"/>
      <c r="EDS1390" s="419"/>
      <c r="EDT1390" s="480"/>
      <c r="EDU1390" s="482"/>
      <c r="EDV1390" s="482"/>
      <c r="EDW1390" s="482"/>
      <c r="EDX1390" s="482"/>
      <c r="EDY1390" s="482"/>
      <c r="EDZ1390" s="482"/>
      <c r="EEA1390" s="482"/>
      <c r="EEB1390" s="482"/>
      <c r="EEC1390" s="482"/>
      <c r="EED1390" s="482"/>
      <c r="EEE1390" s="482"/>
      <c r="EEF1390" s="482"/>
      <c r="EEG1390" s="482"/>
      <c r="EEH1390" s="482"/>
      <c r="EEI1390" s="482"/>
      <c r="EEJ1390" s="482"/>
      <c r="EEK1390" s="482"/>
      <c r="EEL1390" s="482"/>
      <c r="EEM1390" s="481"/>
      <c r="EEN1390" s="447"/>
      <c r="EEO1390" s="447"/>
      <c r="EEP1390" s="451"/>
      <c r="EEQ1390" s="451"/>
      <c r="EER1390" s="451"/>
      <c r="EES1390" s="451"/>
      <c r="EET1390" s="451"/>
      <c r="EEU1390" s="451"/>
      <c r="EEV1390" s="451"/>
      <c r="EEW1390" s="451"/>
      <c r="EEX1390" s="451"/>
      <c r="EEY1390" s="451"/>
      <c r="EEZ1390" s="447"/>
      <c r="EFA1390" s="428"/>
      <c r="EFB1390" s="469"/>
      <c r="EFC1390" s="414"/>
      <c r="EFD1390" s="414"/>
      <c r="EFE1390" s="414"/>
      <c r="EFF1390" s="414"/>
      <c r="EFG1390" s="414"/>
      <c r="EFH1390" s="415"/>
      <c r="EFI1390" s="414"/>
      <c r="EFJ1390" s="416"/>
      <c r="EFK1390" s="366"/>
      <c r="EFL1390" s="366"/>
      <c r="EFM1390" s="366"/>
      <c r="EFN1390" s="366"/>
      <c r="EFO1390" s="366"/>
      <c r="EFP1390" s="366"/>
      <c r="EFQ1390" s="366"/>
      <c r="EFR1390" s="366"/>
      <c r="EFS1390" s="419"/>
      <c r="EFT1390" s="480"/>
      <c r="EFU1390" s="482"/>
      <c r="EFV1390" s="482"/>
      <c r="EFW1390" s="482"/>
      <c r="EFX1390" s="482"/>
      <c r="EFY1390" s="482"/>
      <c r="EFZ1390" s="482"/>
      <c r="EGA1390" s="482"/>
      <c r="EGB1390" s="482"/>
      <c r="EGC1390" s="482"/>
      <c r="EGD1390" s="482"/>
      <c r="EGE1390" s="482"/>
      <c r="EGF1390" s="482"/>
      <c r="EGG1390" s="482"/>
      <c r="EGH1390" s="482"/>
      <c r="EGI1390" s="482"/>
      <c r="EGJ1390" s="482"/>
      <c r="EGK1390" s="482"/>
      <c r="EGL1390" s="482"/>
      <c r="EGM1390" s="481"/>
      <c r="EGN1390" s="447"/>
      <c r="EGO1390" s="447"/>
      <c r="EGP1390" s="451"/>
      <c r="EGQ1390" s="451"/>
      <c r="EGR1390" s="451"/>
      <c r="EGS1390" s="451"/>
      <c r="EGT1390" s="451"/>
      <c r="EGU1390" s="451"/>
      <c r="EGV1390" s="451"/>
      <c r="EGW1390" s="451"/>
      <c r="EGX1390" s="451"/>
      <c r="EGY1390" s="451"/>
      <c r="EGZ1390" s="447"/>
      <c r="EHA1390" s="428"/>
      <c r="EHB1390" s="469"/>
      <c r="EHC1390" s="414"/>
      <c r="EHD1390" s="414"/>
      <c r="EHE1390" s="414"/>
      <c r="EHF1390" s="414"/>
      <c r="EHG1390" s="414"/>
      <c r="EHH1390" s="415"/>
      <c r="EHI1390" s="414"/>
      <c r="EHJ1390" s="416"/>
      <c r="EHK1390" s="366"/>
      <c r="EHL1390" s="366"/>
      <c r="EHM1390" s="366"/>
      <c r="EHN1390" s="366"/>
      <c r="EHO1390" s="366"/>
      <c r="EHP1390" s="366"/>
      <c r="EHQ1390" s="366"/>
      <c r="EHR1390" s="366"/>
      <c r="EHS1390" s="419"/>
      <c r="EHT1390" s="480"/>
      <c r="EHU1390" s="482"/>
      <c r="EHV1390" s="482"/>
      <c r="EHW1390" s="482"/>
      <c r="EHX1390" s="482"/>
      <c r="EHY1390" s="482"/>
      <c r="EHZ1390" s="482"/>
      <c r="EIA1390" s="482"/>
      <c r="EIB1390" s="482"/>
      <c r="EIC1390" s="482"/>
      <c r="EID1390" s="482"/>
      <c r="EIE1390" s="482"/>
      <c r="EIF1390" s="482"/>
      <c r="EIG1390" s="482"/>
      <c r="EIH1390" s="482"/>
      <c r="EII1390" s="482"/>
      <c r="EIJ1390" s="482"/>
      <c r="EIK1390" s="482"/>
      <c r="EIL1390" s="482"/>
      <c r="EIM1390" s="481"/>
      <c r="EIN1390" s="447"/>
      <c r="EIO1390" s="447"/>
      <c r="EIP1390" s="451"/>
      <c r="EIQ1390" s="451"/>
      <c r="EIR1390" s="451"/>
      <c r="EIS1390" s="451"/>
      <c r="EIT1390" s="451"/>
      <c r="EIU1390" s="451"/>
      <c r="EIV1390" s="451"/>
      <c r="EIW1390" s="451"/>
      <c r="EIX1390" s="451"/>
      <c r="EIY1390" s="451"/>
      <c r="EIZ1390" s="447"/>
      <c r="EJA1390" s="428"/>
      <c r="EJB1390" s="469"/>
      <c r="EJC1390" s="414"/>
      <c r="EJD1390" s="414"/>
      <c r="EJE1390" s="414"/>
      <c r="EJF1390" s="414"/>
      <c r="EJG1390" s="414"/>
      <c r="EJH1390" s="415"/>
      <c r="EJI1390" s="414"/>
      <c r="EJJ1390" s="416"/>
      <c r="EJK1390" s="366"/>
      <c r="EJL1390" s="366"/>
      <c r="EJM1390" s="366"/>
      <c r="EJN1390" s="366"/>
      <c r="EJO1390" s="366"/>
      <c r="EJP1390" s="366"/>
      <c r="EJQ1390" s="366"/>
      <c r="EJR1390" s="366"/>
      <c r="EJS1390" s="419"/>
      <c r="EJT1390" s="480"/>
      <c r="EJU1390" s="482"/>
      <c r="EJV1390" s="482"/>
      <c r="EJW1390" s="482"/>
      <c r="EJX1390" s="482"/>
      <c r="EJY1390" s="482"/>
      <c r="EJZ1390" s="482"/>
      <c r="EKA1390" s="482"/>
      <c r="EKB1390" s="482"/>
      <c r="EKC1390" s="482"/>
      <c r="EKD1390" s="482"/>
      <c r="EKE1390" s="482"/>
      <c r="EKF1390" s="482"/>
      <c r="EKG1390" s="482"/>
      <c r="EKH1390" s="482"/>
      <c r="EKI1390" s="482"/>
      <c r="EKJ1390" s="482"/>
      <c r="EKK1390" s="482"/>
      <c r="EKL1390" s="482"/>
      <c r="EKM1390" s="481"/>
      <c r="EKN1390" s="447"/>
      <c r="EKO1390" s="447"/>
      <c r="EKP1390" s="451"/>
      <c r="EKQ1390" s="451"/>
      <c r="EKR1390" s="451"/>
      <c r="EKS1390" s="451"/>
      <c r="EKT1390" s="451"/>
      <c r="EKU1390" s="451"/>
      <c r="EKV1390" s="451"/>
      <c r="EKW1390" s="451"/>
      <c r="EKX1390" s="451"/>
      <c r="EKY1390" s="451"/>
      <c r="EKZ1390" s="447"/>
      <c r="ELA1390" s="428"/>
      <c r="ELB1390" s="469"/>
      <c r="ELC1390" s="414"/>
      <c r="ELD1390" s="414"/>
      <c r="ELE1390" s="414"/>
      <c r="ELF1390" s="414"/>
      <c r="ELG1390" s="414"/>
      <c r="ELH1390" s="415"/>
      <c r="ELI1390" s="414"/>
      <c r="ELJ1390" s="416"/>
      <c r="ELK1390" s="366"/>
      <c r="ELL1390" s="366"/>
      <c r="ELM1390" s="366"/>
      <c r="ELN1390" s="366"/>
      <c r="ELO1390" s="366"/>
      <c r="ELP1390" s="366"/>
      <c r="ELQ1390" s="366"/>
      <c r="ELR1390" s="366"/>
      <c r="ELS1390" s="419"/>
      <c r="ELT1390" s="480"/>
      <c r="ELU1390" s="482"/>
      <c r="ELV1390" s="482"/>
      <c r="ELW1390" s="482"/>
      <c r="ELX1390" s="482"/>
      <c r="ELY1390" s="482"/>
      <c r="ELZ1390" s="482"/>
      <c r="EMA1390" s="482"/>
      <c r="EMB1390" s="482"/>
      <c r="EMC1390" s="482"/>
      <c r="EMD1390" s="482"/>
      <c r="EME1390" s="482"/>
      <c r="EMF1390" s="482"/>
      <c r="EMG1390" s="482"/>
      <c r="EMH1390" s="482"/>
      <c r="EMI1390" s="482"/>
      <c r="EMJ1390" s="482"/>
      <c r="EMK1390" s="482"/>
      <c r="EML1390" s="482"/>
      <c r="EMM1390" s="481"/>
      <c r="EMN1390" s="447"/>
      <c r="EMO1390" s="447"/>
      <c r="EMP1390" s="451"/>
      <c r="EMQ1390" s="451"/>
      <c r="EMR1390" s="451"/>
      <c r="EMS1390" s="451"/>
      <c r="EMT1390" s="451"/>
      <c r="EMU1390" s="451"/>
      <c r="EMV1390" s="451"/>
      <c r="EMW1390" s="451"/>
      <c r="EMX1390" s="451"/>
      <c r="EMY1390" s="451"/>
      <c r="EMZ1390" s="447"/>
      <c r="ENA1390" s="428"/>
      <c r="ENB1390" s="469"/>
      <c r="ENC1390" s="414"/>
      <c r="END1390" s="414"/>
      <c r="ENE1390" s="414"/>
      <c r="ENF1390" s="414"/>
      <c r="ENG1390" s="414"/>
      <c r="ENH1390" s="415"/>
      <c r="ENI1390" s="414"/>
      <c r="ENJ1390" s="416"/>
      <c r="ENK1390" s="366"/>
      <c r="ENL1390" s="366"/>
      <c r="ENM1390" s="366"/>
      <c r="ENN1390" s="366"/>
      <c r="ENO1390" s="366"/>
      <c r="ENP1390" s="366"/>
      <c r="ENQ1390" s="366"/>
      <c r="ENR1390" s="366"/>
      <c r="ENS1390" s="419"/>
      <c r="ENT1390" s="480"/>
      <c r="ENU1390" s="482"/>
      <c r="ENV1390" s="482"/>
      <c r="ENW1390" s="482"/>
      <c r="ENX1390" s="482"/>
      <c r="ENY1390" s="482"/>
      <c r="ENZ1390" s="482"/>
      <c r="EOA1390" s="482"/>
      <c r="EOB1390" s="482"/>
      <c r="EOC1390" s="482"/>
      <c r="EOD1390" s="482"/>
      <c r="EOE1390" s="482"/>
      <c r="EOF1390" s="482"/>
      <c r="EOG1390" s="482"/>
      <c r="EOH1390" s="482"/>
      <c r="EOI1390" s="482"/>
      <c r="EOJ1390" s="482"/>
      <c r="EOK1390" s="482"/>
      <c r="EOL1390" s="482"/>
      <c r="EOM1390" s="481"/>
      <c r="EON1390" s="447"/>
      <c r="EOO1390" s="447"/>
      <c r="EOP1390" s="451"/>
      <c r="EOQ1390" s="451"/>
      <c r="EOR1390" s="451"/>
      <c r="EOS1390" s="451"/>
      <c r="EOT1390" s="451"/>
      <c r="EOU1390" s="451"/>
      <c r="EOV1390" s="451"/>
      <c r="EOW1390" s="451"/>
      <c r="EOX1390" s="451"/>
      <c r="EOY1390" s="451"/>
      <c r="EOZ1390" s="447"/>
      <c r="EPA1390" s="428"/>
      <c r="EPB1390" s="469"/>
      <c r="EPC1390" s="414"/>
      <c r="EPD1390" s="414"/>
      <c r="EPE1390" s="414"/>
      <c r="EPF1390" s="414"/>
      <c r="EPG1390" s="414"/>
      <c r="EPH1390" s="415"/>
      <c r="EPI1390" s="414"/>
      <c r="EPJ1390" s="416"/>
      <c r="EPK1390" s="366"/>
      <c r="EPL1390" s="366"/>
      <c r="EPM1390" s="366"/>
      <c r="EPN1390" s="366"/>
      <c r="EPO1390" s="366"/>
      <c r="EPP1390" s="366"/>
      <c r="EPQ1390" s="366"/>
      <c r="EPR1390" s="366"/>
      <c r="EPS1390" s="419"/>
      <c r="EPT1390" s="480"/>
      <c r="EPU1390" s="482"/>
      <c r="EPV1390" s="482"/>
      <c r="EPW1390" s="482"/>
      <c r="EPX1390" s="482"/>
      <c r="EPY1390" s="482"/>
      <c r="EPZ1390" s="482"/>
      <c r="EQA1390" s="482"/>
      <c r="EQB1390" s="482"/>
      <c r="EQC1390" s="482"/>
      <c r="EQD1390" s="482"/>
      <c r="EQE1390" s="482"/>
      <c r="EQF1390" s="482"/>
      <c r="EQG1390" s="482"/>
      <c r="EQH1390" s="482"/>
      <c r="EQI1390" s="482"/>
      <c r="EQJ1390" s="482"/>
      <c r="EQK1390" s="482"/>
      <c r="EQL1390" s="482"/>
      <c r="EQM1390" s="481"/>
      <c r="EQN1390" s="447"/>
      <c r="EQO1390" s="447"/>
      <c r="EQP1390" s="451"/>
      <c r="EQQ1390" s="451"/>
      <c r="EQR1390" s="451"/>
      <c r="EQS1390" s="451"/>
      <c r="EQT1390" s="451"/>
      <c r="EQU1390" s="451"/>
      <c r="EQV1390" s="451"/>
      <c r="EQW1390" s="451"/>
      <c r="EQX1390" s="451"/>
      <c r="EQY1390" s="451"/>
      <c r="EQZ1390" s="447"/>
      <c r="ERA1390" s="428"/>
      <c r="ERB1390" s="469"/>
      <c r="ERC1390" s="414"/>
      <c r="ERD1390" s="414"/>
      <c r="ERE1390" s="414"/>
      <c r="ERF1390" s="414"/>
      <c r="ERG1390" s="414"/>
      <c r="ERH1390" s="415"/>
      <c r="ERI1390" s="414"/>
      <c r="ERJ1390" s="416"/>
      <c r="ERK1390" s="366"/>
      <c r="ERL1390" s="366"/>
      <c r="ERM1390" s="366"/>
      <c r="ERN1390" s="366"/>
      <c r="ERO1390" s="366"/>
      <c r="ERP1390" s="366"/>
      <c r="ERQ1390" s="366"/>
      <c r="ERR1390" s="366"/>
      <c r="ERS1390" s="419"/>
      <c r="ERT1390" s="480"/>
      <c r="ERU1390" s="482"/>
      <c r="ERV1390" s="482"/>
      <c r="ERW1390" s="482"/>
      <c r="ERX1390" s="482"/>
      <c r="ERY1390" s="482"/>
      <c r="ERZ1390" s="482"/>
      <c r="ESA1390" s="482"/>
      <c r="ESB1390" s="482"/>
      <c r="ESC1390" s="482"/>
      <c r="ESD1390" s="482"/>
      <c r="ESE1390" s="482"/>
      <c r="ESF1390" s="482"/>
      <c r="ESG1390" s="482"/>
      <c r="ESH1390" s="482"/>
      <c r="ESI1390" s="482"/>
      <c r="ESJ1390" s="482"/>
      <c r="ESK1390" s="482"/>
      <c r="ESL1390" s="482"/>
      <c r="ESM1390" s="481"/>
      <c r="ESN1390" s="447"/>
      <c r="ESO1390" s="447"/>
      <c r="ESP1390" s="451"/>
      <c r="ESQ1390" s="451"/>
      <c r="ESR1390" s="451"/>
      <c r="ESS1390" s="451"/>
      <c r="EST1390" s="451"/>
      <c r="ESU1390" s="451"/>
      <c r="ESV1390" s="451"/>
      <c r="ESW1390" s="451"/>
      <c r="ESX1390" s="451"/>
      <c r="ESY1390" s="451"/>
      <c r="ESZ1390" s="447"/>
      <c r="ETA1390" s="428"/>
      <c r="ETB1390" s="469"/>
      <c r="ETC1390" s="414"/>
      <c r="ETD1390" s="414"/>
      <c r="ETE1390" s="414"/>
      <c r="ETF1390" s="414"/>
      <c r="ETG1390" s="414"/>
      <c r="ETH1390" s="415"/>
      <c r="ETI1390" s="414"/>
      <c r="ETJ1390" s="416"/>
      <c r="ETK1390" s="366"/>
      <c r="ETL1390" s="366"/>
      <c r="ETM1390" s="366"/>
      <c r="ETN1390" s="366"/>
      <c r="ETO1390" s="366"/>
      <c r="ETP1390" s="366"/>
      <c r="ETQ1390" s="366"/>
      <c r="ETR1390" s="366"/>
      <c r="ETS1390" s="419"/>
      <c r="ETT1390" s="480"/>
      <c r="ETU1390" s="482"/>
      <c r="ETV1390" s="482"/>
      <c r="ETW1390" s="482"/>
      <c r="ETX1390" s="482"/>
      <c r="ETY1390" s="482"/>
      <c r="ETZ1390" s="482"/>
      <c r="EUA1390" s="482"/>
      <c r="EUB1390" s="482"/>
      <c r="EUC1390" s="482"/>
      <c r="EUD1390" s="482"/>
      <c r="EUE1390" s="482"/>
      <c r="EUF1390" s="482"/>
      <c r="EUG1390" s="482"/>
      <c r="EUH1390" s="482"/>
      <c r="EUI1390" s="482"/>
      <c r="EUJ1390" s="482"/>
      <c r="EUK1390" s="482"/>
      <c r="EUL1390" s="482"/>
      <c r="EUM1390" s="481"/>
      <c r="EUN1390" s="447"/>
      <c r="EUO1390" s="447"/>
      <c r="EUP1390" s="451"/>
      <c r="EUQ1390" s="451"/>
      <c r="EUR1390" s="451"/>
      <c r="EUS1390" s="451"/>
      <c r="EUT1390" s="451"/>
      <c r="EUU1390" s="451"/>
      <c r="EUV1390" s="451"/>
      <c r="EUW1390" s="451"/>
      <c r="EUX1390" s="451"/>
      <c r="EUY1390" s="451"/>
      <c r="EUZ1390" s="447"/>
      <c r="EVA1390" s="428"/>
      <c r="EVB1390" s="469"/>
      <c r="EVC1390" s="414"/>
      <c r="EVD1390" s="414"/>
      <c r="EVE1390" s="414"/>
      <c r="EVF1390" s="414"/>
      <c r="EVG1390" s="414"/>
      <c r="EVH1390" s="415"/>
      <c r="EVI1390" s="414"/>
      <c r="EVJ1390" s="416"/>
      <c r="EVK1390" s="366"/>
      <c r="EVL1390" s="366"/>
      <c r="EVM1390" s="366"/>
      <c r="EVN1390" s="366"/>
      <c r="EVO1390" s="366"/>
      <c r="EVP1390" s="366"/>
      <c r="EVQ1390" s="366"/>
      <c r="EVR1390" s="366"/>
      <c r="EVS1390" s="419"/>
      <c r="EVT1390" s="480"/>
      <c r="EVU1390" s="482"/>
      <c r="EVV1390" s="482"/>
      <c r="EVW1390" s="482"/>
      <c r="EVX1390" s="482"/>
      <c r="EVY1390" s="482"/>
      <c r="EVZ1390" s="482"/>
      <c r="EWA1390" s="482"/>
      <c r="EWB1390" s="482"/>
      <c r="EWC1390" s="482"/>
      <c r="EWD1390" s="482"/>
      <c r="EWE1390" s="482"/>
      <c r="EWF1390" s="482"/>
      <c r="EWG1390" s="482"/>
      <c r="EWH1390" s="482"/>
      <c r="EWI1390" s="482"/>
      <c r="EWJ1390" s="482"/>
      <c r="EWK1390" s="482"/>
      <c r="EWL1390" s="482"/>
      <c r="EWM1390" s="481"/>
      <c r="EWN1390" s="447"/>
      <c r="EWO1390" s="447"/>
      <c r="EWP1390" s="451"/>
      <c r="EWQ1390" s="451"/>
      <c r="EWR1390" s="451"/>
      <c r="EWS1390" s="451"/>
      <c r="EWT1390" s="451"/>
      <c r="EWU1390" s="451"/>
      <c r="EWV1390" s="451"/>
      <c r="EWW1390" s="451"/>
      <c r="EWX1390" s="451"/>
      <c r="EWY1390" s="451"/>
      <c r="EWZ1390" s="447"/>
      <c r="EXA1390" s="428"/>
      <c r="EXB1390" s="469"/>
      <c r="EXC1390" s="414"/>
      <c r="EXD1390" s="414"/>
      <c r="EXE1390" s="414"/>
      <c r="EXF1390" s="414"/>
      <c r="EXG1390" s="414"/>
      <c r="EXH1390" s="415"/>
      <c r="EXI1390" s="414"/>
      <c r="EXJ1390" s="416"/>
      <c r="EXK1390" s="366"/>
      <c r="EXL1390" s="366"/>
      <c r="EXM1390" s="366"/>
      <c r="EXN1390" s="366"/>
      <c r="EXO1390" s="366"/>
      <c r="EXP1390" s="366"/>
      <c r="EXQ1390" s="366"/>
      <c r="EXR1390" s="366"/>
      <c r="EXS1390" s="419"/>
      <c r="EXT1390" s="480"/>
      <c r="EXU1390" s="482"/>
      <c r="EXV1390" s="482"/>
      <c r="EXW1390" s="482"/>
      <c r="EXX1390" s="482"/>
      <c r="EXY1390" s="482"/>
      <c r="EXZ1390" s="482"/>
      <c r="EYA1390" s="482"/>
      <c r="EYB1390" s="482"/>
      <c r="EYC1390" s="482"/>
      <c r="EYD1390" s="482"/>
      <c r="EYE1390" s="482"/>
      <c r="EYF1390" s="482"/>
      <c r="EYG1390" s="482"/>
      <c r="EYH1390" s="482"/>
      <c r="EYI1390" s="482"/>
      <c r="EYJ1390" s="482"/>
      <c r="EYK1390" s="482"/>
      <c r="EYL1390" s="482"/>
      <c r="EYM1390" s="481"/>
      <c r="EYN1390" s="447"/>
      <c r="EYO1390" s="447"/>
      <c r="EYP1390" s="451"/>
      <c r="EYQ1390" s="451"/>
      <c r="EYR1390" s="451"/>
      <c r="EYS1390" s="451"/>
      <c r="EYT1390" s="451"/>
      <c r="EYU1390" s="451"/>
      <c r="EYV1390" s="451"/>
      <c r="EYW1390" s="451"/>
      <c r="EYX1390" s="451"/>
      <c r="EYY1390" s="451"/>
      <c r="EYZ1390" s="447"/>
      <c r="EZA1390" s="428"/>
      <c r="EZB1390" s="469"/>
      <c r="EZC1390" s="414"/>
      <c r="EZD1390" s="414"/>
      <c r="EZE1390" s="414"/>
      <c r="EZF1390" s="414"/>
      <c r="EZG1390" s="414"/>
      <c r="EZH1390" s="415"/>
      <c r="EZI1390" s="414"/>
      <c r="EZJ1390" s="416"/>
      <c r="EZK1390" s="366"/>
      <c r="EZL1390" s="366"/>
      <c r="EZM1390" s="366"/>
      <c r="EZN1390" s="366"/>
      <c r="EZO1390" s="366"/>
      <c r="EZP1390" s="366"/>
      <c r="EZQ1390" s="366"/>
      <c r="EZR1390" s="366"/>
      <c r="EZS1390" s="419"/>
      <c r="EZT1390" s="480"/>
      <c r="EZU1390" s="482"/>
      <c r="EZV1390" s="482"/>
      <c r="EZW1390" s="482"/>
      <c r="EZX1390" s="482"/>
      <c r="EZY1390" s="482"/>
      <c r="EZZ1390" s="482"/>
      <c r="FAA1390" s="482"/>
      <c r="FAB1390" s="482"/>
      <c r="FAC1390" s="482"/>
      <c r="FAD1390" s="482"/>
      <c r="FAE1390" s="482"/>
      <c r="FAF1390" s="482"/>
      <c r="FAG1390" s="482"/>
      <c r="FAH1390" s="482"/>
      <c r="FAI1390" s="482"/>
      <c r="FAJ1390" s="482"/>
      <c r="FAK1390" s="482"/>
      <c r="FAL1390" s="482"/>
      <c r="FAM1390" s="481"/>
      <c r="FAN1390" s="447"/>
      <c r="FAO1390" s="447"/>
      <c r="FAP1390" s="451"/>
      <c r="FAQ1390" s="451"/>
      <c r="FAR1390" s="451"/>
      <c r="FAS1390" s="451"/>
      <c r="FAT1390" s="451"/>
      <c r="FAU1390" s="451"/>
      <c r="FAV1390" s="451"/>
      <c r="FAW1390" s="451"/>
      <c r="FAX1390" s="451"/>
      <c r="FAY1390" s="451"/>
      <c r="FAZ1390" s="447"/>
      <c r="FBA1390" s="428"/>
      <c r="FBB1390" s="469"/>
      <c r="FBC1390" s="414"/>
      <c r="FBD1390" s="414"/>
      <c r="FBE1390" s="414"/>
      <c r="FBF1390" s="414"/>
      <c r="FBG1390" s="414"/>
      <c r="FBH1390" s="415"/>
      <c r="FBI1390" s="414"/>
      <c r="FBJ1390" s="416"/>
      <c r="FBK1390" s="366"/>
      <c r="FBL1390" s="366"/>
      <c r="FBM1390" s="366"/>
      <c r="FBN1390" s="366"/>
      <c r="FBO1390" s="366"/>
      <c r="FBP1390" s="366"/>
      <c r="FBQ1390" s="366"/>
      <c r="FBR1390" s="366"/>
      <c r="FBS1390" s="419"/>
      <c r="FBT1390" s="480"/>
      <c r="FBU1390" s="482"/>
      <c r="FBV1390" s="482"/>
      <c r="FBW1390" s="482"/>
      <c r="FBX1390" s="482"/>
      <c r="FBY1390" s="482"/>
      <c r="FBZ1390" s="482"/>
      <c r="FCA1390" s="482"/>
      <c r="FCB1390" s="482"/>
      <c r="FCC1390" s="482"/>
      <c r="FCD1390" s="482"/>
      <c r="FCE1390" s="482"/>
      <c r="FCF1390" s="482"/>
      <c r="FCG1390" s="482"/>
      <c r="FCH1390" s="482"/>
      <c r="FCI1390" s="482"/>
      <c r="FCJ1390" s="482"/>
      <c r="FCK1390" s="482"/>
      <c r="FCL1390" s="482"/>
      <c r="FCM1390" s="481"/>
      <c r="FCN1390" s="447"/>
      <c r="FCO1390" s="447"/>
      <c r="FCP1390" s="451"/>
      <c r="FCQ1390" s="451"/>
      <c r="FCR1390" s="451"/>
      <c r="FCS1390" s="451"/>
      <c r="FCT1390" s="451"/>
      <c r="FCU1390" s="451"/>
      <c r="FCV1390" s="451"/>
      <c r="FCW1390" s="451"/>
      <c r="FCX1390" s="451"/>
      <c r="FCY1390" s="451"/>
      <c r="FCZ1390" s="447"/>
      <c r="FDA1390" s="428"/>
      <c r="FDB1390" s="469"/>
      <c r="FDC1390" s="414"/>
      <c r="FDD1390" s="414"/>
      <c r="FDE1390" s="414"/>
      <c r="FDF1390" s="414"/>
      <c r="FDG1390" s="414"/>
      <c r="FDH1390" s="415"/>
      <c r="FDI1390" s="414"/>
      <c r="FDJ1390" s="416"/>
      <c r="FDK1390" s="366"/>
      <c r="FDL1390" s="366"/>
      <c r="FDM1390" s="366"/>
      <c r="FDN1390" s="366"/>
      <c r="FDO1390" s="366"/>
      <c r="FDP1390" s="366"/>
      <c r="FDQ1390" s="366"/>
      <c r="FDR1390" s="366"/>
      <c r="FDS1390" s="419"/>
      <c r="FDT1390" s="480"/>
      <c r="FDU1390" s="482"/>
      <c r="FDV1390" s="482"/>
      <c r="FDW1390" s="482"/>
      <c r="FDX1390" s="482"/>
      <c r="FDY1390" s="482"/>
      <c r="FDZ1390" s="482"/>
      <c r="FEA1390" s="482"/>
      <c r="FEB1390" s="482"/>
      <c r="FEC1390" s="482"/>
      <c r="FED1390" s="482"/>
      <c r="FEE1390" s="482"/>
      <c r="FEF1390" s="482"/>
      <c r="FEG1390" s="482"/>
      <c r="FEH1390" s="482"/>
      <c r="FEI1390" s="482"/>
      <c r="FEJ1390" s="482"/>
      <c r="FEK1390" s="482"/>
      <c r="FEL1390" s="482"/>
      <c r="FEM1390" s="481"/>
      <c r="FEN1390" s="447"/>
      <c r="FEO1390" s="447"/>
      <c r="FEP1390" s="451"/>
      <c r="FEQ1390" s="451"/>
      <c r="FER1390" s="451"/>
      <c r="FES1390" s="451"/>
      <c r="FET1390" s="451"/>
      <c r="FEU1390" s="451"/>
      <c r="FEV1390" s="451"/>
      <c r="FEW1390" s="451"/>
      <c r="FEX1390" s="451"/>
      <c r="FEY1390" s="451"/>
      <c r="FEZ1390" s="447"/>
      <c r="FFA1390" s="428"/>
      <c r="FFB1390" s="469"/>
      <c r="FFC1390" s="414"/>
      <c r="FFD1390" s="414"/>
      <c r="FFE1390" s="414"/>
      <c r="FFF1390" s="414"/>
      <c r="FFG1390" s="414"/>
      <c r="FFH1390" s="415"/>
      <c r="FFI1390" s="414"/>
      <c r="FFJ1390" s="416"/>
      <c r="FFK1390" s="366"/>
      <c r="FFL1390" s="366"/>
      <c r="FFM1390" s="366"/>
      <c r="FFN1390" s="366"/>
      <c r="FFO1390" s="366"/>
      <c r="FFP1390" s="366"/>
      <c r="FFQ1390" s="366"/>
      <c r="FFR1390" s="366"/>
      <c r="FFS1390" s="419"/>
      <c r="FFT1390" s="480"/>
      <c r="FFU1390" s="482"/>
      <c r="FFV1390" s="482"/>
      <c r="FFW1390" s="482"/>
      <c r="FFX1390" s="482"/>
      <c r="FFY1390" s="482"/>
      <c r="FFZ1390" s="482"/>
      <c r="FGA1390" s="482"/>
      <c r="FGB1390" s="482"/>
      <c r="FGC1390" s="482"/>
      <c r="FGD1390" s="482"/>
      <c r="FGE1390" s="482"/>
      <c r="FGF1390" s="482"/>
      <c r="FGG1390" s="482"/>
      <c r="FGH1390" s="482"/>
      <c r="FGI1390" s="482"/>
      <c r="FGJ1390" s="482"/>
      <c r="FGK1390" s="482"/>
      <c r="FGL1390" s="482"/>
      <c r="FGM1390" s="481"/>
      <c r="FGN1390" s="447"/>
      <c r="FGO1390" s="447"/>
      <c r="FGP1390" s="451"/>
      <c r="FGQ1390" s="451"/>
      <c r="FGR1390" s="451"/>
      <c r="FGS1390" s="451"/>
      <c r="FGT1390" s="451"/>
      <c r="FGU1390" s="451"/>
      <c r="FGV1390" s="451"/>
      <c r="FGW1390" s="451"/>
      <c r="FGX1390" s="451"/>
      <c r="FGY1390" s="451"/>
      <c r="FGZ1390" s="447"/>
      <c r="FHA1390" s="428"/>
      <c r="FHB1390" s="469"/>
      <c r="FHC1390" s="414"/>
      <c r="FHD1390" s="414"/>
      <c r="FHE1390" s="414"/>
      <c r="FHF1390" s="414"/>
      <c r="FHG1390" s="414"/>
      <c r="FHH1390" s="415"/>
      <c r="FHI1390" s="414"/>
      <c r="FHJ1390" s="416"/>
      <c r="FHK1390" s="366"/>
      <c r="FHL1390" s="366"/>
      <c r="FHM1390" s="366"/>
      <c r="FHN1390" s="366"/>
      <c r="FHO1390" s="366"/>
      <c r="FHP1390" s="366"/>
      <c r="FHQ1390" s="366"/>
      <c r="FHR1390" s="366"/>
      <c r="FHS1390" s="419"/>
      <c r="FHT1390" s="480"/>
      <c r="FHU1390" s="482"/>
      <c r="FHV1390" s="482"/>
      <c r="FHW1390" s="482"/>
      <c r="FHX1390" s="482"/>
      <c r="FHY1390" s="482"/>
      <c r="FHZ1390" s="482"/>
      <c r="FIA1390" s="482"/>
      <c r="FIB1390" s="482"/>
      <c r="FIC1390" s="482"/>
      <c r="FID1390" s="482"/>
      <c r="FIE1390" s="482"/>
      <c r="FIF1390" s="482"/>
      <c r="FIG1390" s="482"/>
      <c r="FIH1390" s="482"/>
      <c r="FII1390" s="482"/>
      <c r="FIJ1390" s="482"/>
      <c r="FIK1390" s="482"/>
      <c r="FIL1390" s="482"/>
      <c r="FIM1390" s="481"/>
      <c r="FIN1390" s="447"/>
      <c r="FIO1390" s="447"/>
      <c r="FIP1390" s="451"/>
      <c r="FIQ1390" s="451"/>
      <c r="FIR1390" s="451"/>
      <c r="FIS1390" s="451"/>
      <c r="FIT1390" s="451"/>
      <c r="FIU1390" s="451"/>
      <c r="FIV1390" s="451"/>
      <c r="FIW1390" s="451"/>
      <c r="FIX1390" s="451"/>
      <c r="FIY1390" s="451"/>
      <c r="FIZ1390" s="447"/>
      <c r="FJA1390" s="428"/>
      <c r="FJB1390" s="469"/>
      <c r="FJC1390" s="414"/>
      <c r="FJD1390" s="414"/>
      <c r="FJE1390" s="414"/>
      <c r="FJF1390" s="414"/>
      <c r="FJG1390" s="414"/>
      <c r="FJH1390" s="415"/>
      <c r="FJI1390" s="414"/>
      <c r="FJJ1390" s="416"/>
      <c r="FJK1390" s="366"/>
      <c r="FJL1390" s="366"/>
      <c r="FJM1390" s="366"/>
      <c r="FJN1390" s="366"/>
      <c r="FJO1390" s="366"/>
      <c r="FJP1390" s="366"/>
      <c r="FJQ1390" s="366"/>
      <c r="FJR1390" s="366"/>
      <c r="FJS1390" s="419"/>
      <c r="FJT1390" s="480"/>
      <c r="FJU1390" s="482"/>
      <c r="FJV1390" s="482"/>
      <c r="FJW1390" s="482"/>
      <c r="FJX1390" s="482"/>
      <c r="FJY1390" s="482"/>
      <c r="FJZ1390" s="482"/>
      <c r="FKA1390" s="482"/>
      <c r="FKB1390" s="482"/>
      <c r="FKC1390" s="482"/>
      <c r="FKD1390" s="482"/>
      <c r="FKE1390" s="482"/>
      <c r="FKF1390" s="482"/>
      <c r="FKG1390" s="482"/>
      <c r="FKH1390" s="482"/>
      <c r="FKI1390" s="482"/>
      <c r="FKJ1390" s="482"/>
      <c r="FKK1390" s="482"/>
      <c r="FKL1390" s="482"/>
      <c r="FKM1390" s="481"/>
      <c r="FKN1390" s="447"/>
      <c r="FKO1390" s="447"/>
      <c r="FKP1390" s="451"/>
      <c r="FKQ1390" s="451"/>
      <c r="FKR1390" s="451"/>
      <c r="FKS1390" s="451"/>
      <c r="FKT1390" s="451"/>
      <c r="FKU1390" s="451"/>
      <c r="FKV1390" s="451"/>
      <c r="FKW1390" s="451"/>
      <c r="FKX1390" s="451"/>
      <c r="FKY1390" s="451"/>
      <c r="FKZ1390" s="447"/>
      <c r="FLA1390" s="428"/>
      <c r="FLB1390" s="469"/>
      <c r="FLC1390" s="414"/>
      <c r="FLD1390" s="414"/>
      <c r="FLE1390" s="414"/>
      <c r="FLF1390" s="414"/>
      <c r="FLG1390" s="414"/>
      <c r="FLH1390" s="415"/>
      <c r="FLI1390" s="414"/>
      <c r="FLJ1390" s="416"/>
      <c r="FLK1390" s="366"/>
      <c r="FLL1390" s="366"/>
      <c r="FLM1390" s="366"/>
      <c r="FLN1390" s="366"/>
      <c r="FLO1390" s="366"/>
      <c r="FLP1390" s="366"/>
      <c r="FLQ1390" s="366"/>
      <c r="FLR1390" s="366"/>
      <c r="FLS1390" s="419"/>
      <c r="FLT1390" s="480"/>
      <c r="FLU1390" s="482"/>
      <c r="FLV1390" s="482"/>
      <c r="FLW1390" s="482"/>
      <c r="FLX1390" s="482"/>
      <c r="FLY1390" s="482"/>
      <c r="FLZ1390" s="482"/>
      <c r="FMA1390" s="482"/>
      <c r="FMB1390" s="482"/>
      <c r="FMC1390" s="482"/>
      <c r="FMD1390" s="482"/>
      <c r="FME1390" s="482"/>
      <c r="FMF1390" s="482"/>
      <c r="FMG1390" s="482"/>
      <c r="FMH1390" s="482"/>
      <c r="FMI1390" s="482"/>
      <c r="FMJ1390" s="482"/>
      <c r="FMK1390" s="482"/>
      <c r="FML1390" s="482"/>
      <c r="FMM1390" s="481"/>
      <c r="FMN1390" s="447"/>
      <c r="FMO1390" s="447"/>
      <c r="FMP1390" s="451"/>
      <c r="FMQ1390" s="451"/>
      <c r="FMR1390" s="451"/>
      <c r="FMS1390" s="451"/>
      <c r="FMT1390" s="451"/>
      <c r="FMU1390" s="451"/>
      <c r="FMV1390" s="451"/>
      <c r="FMW1390" s="451"/>
      <c r="FMX1390" s="451"/>
      <c r="FMY1390" s="451"/>
      <c r="FMZ1390" s="447"/>
      <c r="FNA1390" s="428"/>
      <c r="FNB1390" s="469"/>
      <c r="FNC1390" s="414"/>
      <c r="FND1390" s="414"/>
      <c r="FNE1390" s="414"/>
      <c r="FNF1390" s="414"/>
      <c r="FNG1390" s="414"/>
      <c r="FNH1390" s="415"/>
      <c r="FNI1390" s="414"/>
      <c r="FNJ1390" s="416"/>
      <c r="FNK1390" s="366"/>
      <c r="FNL1390" s="366"/>
      <c r="FNM1390" s="366"/>
      <c r="FNN1390" s="366"/>
      <c r="FNO1390" s="366"/>
      <c r="FNP1390" s="366"/>
      <c r="FNQ1390" s="366"/>
      <c r="FNR1390" s="366"/>
      <c r="FNS1390" s="419"/>
      <c r="FNT1390" s="480"/>
      <c r="FNU1390" s="482"/>
      <c r="FNV1390" s="482"/>
      <c r="FNW1390" s="482"/>
      <c r="FNX1390" s="482"/>
      <c r="FNY1390" s="482"/>
      <c r="FNZ1390" s="482"/>
      <c r="FOA1390" s="482"/>
      <c r="FOB1390" s="482"/>
      <c r="FOC1390" s="482"/>
      <c r="FOD1390" s="482"/>
      <c r="FOE1390" s="482"/>
      <c r="FOF1390" s="482"/>
      <c r="FOG1390" s="482"/>
      <c r="FOH1390" s="482"/>
      <c r="FOI1390" s="482"/>
      <c r="FOJ1390" s="482"/>
      <c r="FOK1390" s="482"/>
      <c r="FOL1390" s="482"/>
      <c r="FOM1390" s="481"/>
      <c r="FON1390" s="447"/>
      <c r="FOO1390" s="447"/>
      <c r="FOP1390" s="451"/>
      <c r="FOQ1390" s="451"/>
      <c r="FOR1390" s="451"/>
      <c r="FOS1390" s="451"/>
      <c r="FOT1390" s="451"/>
      <c r="FOU1390" s="451"/>
      <c r="FOV1390" s="451"/>
      <c r="FOW1390" s="451"/>
      <c r="FOX1390" s="451"/>
      <c r="FOY1390" s="451"/>
      <c r="FOZ1390" s="447"/>
      <c r="FPA1390" s="428"/>
      <c r="FPB1390" s="469"/>
      <c r="FPC1390" s="414"/>
      <c r="FPD1390" s="414"/>
      <c r="FPE1390" s="414"/>
      <c r="FPF1390" s="414"/>
      <c r="FPG1390" s="414"/>
      <c r="FPH1390" s="415"/>
      <c r="FPI1390" s="414"/>
      <c r="FPJ1390" s="416"/>
      <c r="FPK1390" s="366"/>
      <c r="FPL1390" s="366"/>
      <c r="FPM1390" s="366"/>
      <c r="FPN1390" s="366"/>
      <c r="FPO1390" s="366"/>
      <c r="FPP1390" s="366"/>
      <c r="FPQ1390" s="366"/>
      <c r="FPR1390" s="366"/>
      <c r="FPS1390" s="419"/>
      <c r="FPT1390" s="480"/>
      <c r="FPU1390" s="482"/>
      <c r="FPV1390" s="482"/>
      <c r="FPW1390" s="482"/>
      <c r="FPX1390" s="482"/>
      <c r="FPY1390" s="482"/>
      <c r="FPZ1390" s="482"/>
      <c r="FQA1390" s="482"/>
      <c r="FQB1390" s="482"/>
      <c r="FQC1390" s="482"/>
      <c r="FQD1390" s="482"/>
      <c r="FQE1390" s="482"/>
      <c r="FQF1390" s="482"/>
      <c r="FQG1390" s="482"/>
      <c r="FQH1390" s="482"/>
      <c r="FQI1390" s="482"/>
      <c r="FQJ1390" s="482"/>
      <c r="FQK1390" s="482"/>
      <c r="FQL1390" s="482"/>
      <c r="FQM1390" s="481"/>
      <c r="FQN1390" s="447"/>
      <c r="FQO1390" s="447"/>
      <c r="FQP1390" s="451"/>
      <c r="FQQ1390" s="451"/>
      <c r="FQR1390" s="451"/>
      <c r="FQS1390" s="451"/>
      <c r="FQT1390" s="451"/>
      <c r="FQU1390" s="451"/>
      <c r="FQV1390" s="451"/>
      <c r="FQW1390" s="451"/>
      <c r="FQX1390" s="451"/>
      <c r="FQY1390" s="451"/>
      <c r="FQZ1390" s="447"/>
      <c r="FRA1390" s="428"/>
      <c r="FRB1390" s="469"/>
      <c r="FRC1390" s="414"/>
      <c r="FRD1390" s="414"/>
      <c r="FRE1390" s="414"/>
      <c r="FRF1390" s="414"/>
      <c r="FRG1390" s="414"/>
      <c r="FRH1390" s="415"/>
      <c r="FRI1390" s="414"/>
      <c r="FRJ1390" s="416"/>
      <c r="FRK1390" s="366"/>
      <c r="FRL1390" s="366"/>
      <c r="FRM1390" s="366"/>
      <c r="FRN1390" s="366"/>
      <c r="FRO1390" s="366"/>
      <c r="FRP1390" s="366"/>
      <c r="FRQ1390" s="366"/>
      <c r="FRR1390" s="366"/>
      <c r="FRS1390" s="419"/>
      <c r="FRT1390" s="480"/>
      <c r="FRU1390" s="482"/>
      <c r="FRV1390" s="482"/>
      <c r="FRW1390" s="482"/>
      <c r="FRX1390" s="482"/>
      <c r="FRY1390" s="482"/>
      <c r="FRZ1390" s="482"/>
      <c r="FSA1390" s="482"/>
      <c r="FSB1390" s="482"/>
      <c r="FSC1390" s="482"/>
      <c r="FSD1390" s="482"/>
      <c r="FSE1390" s="482"/>
      <c r="FSF1390" s="482"/>
      <c r="FSG1390" s="482"/>
      <c r="FSH1390" s="482"/>
      <c r="FSI1390" s="482"/>
      <c r="FSJ1390" s="482"/>
      <c r="FSK1390" s="482"/>
      <c r="FSL1390" s="482"/>
      <c r="FSM1390" s="481"/>
      <c r="FSN1390" s="447"/>
      <c r="FSO1390" s="447"/>
      <c r="FSP1390" s="451"/>
      <c r="FSQ1390" s="451"/>
      <c r="FSR1390" s="451"/>
      <c r="FSS1390" s="451"/>
      <c r="FST1390" s="451"/>
      <c r="FSU1390" s="451"/>
      <c r="FSV1390" s="451"/>
      <c r="FSW1390" s="451"/>
      <c r="FSX1390" s="451"/>
      <c r="FSY1390" s="451"/>
      <c r="FSZ1390" s="447"/>
      <c r="FTA1390" s="428"/>
      <c r="FTB1390" s="469"/>
      <c r="FTC1390" s="414"/>
      <c r="FTD1390" s="414"/>
      <c r="FTE1390" s="414"/>
      <c r="FTF1390" s="414"/>
      <c r="FTG1390" s="414"/>
      <c r="FTH1390" s="415"/>
      <c r="FTI1390" s="414"/>
      <c r="FTJ1390" s="416"/>
      <c r="FTK1390" s="366"/>
      <c r="FTL1390" s="366"/>
      <c r="FTM1390" s="366"/>
      <c r="FTN1390" s="366"/>
      <c r="FTO1390" s="366"/>
      <c r="FTP1390" s="366"/>
      <c r="FTQ1390" s="366"/>
      <c r="FTR1390" s="366"/>
      <c r="FTS1390" s="419"/>
      <c r="FTT1390" s="480"/>
      <c r="FTU1390" s="482"/>
      <c r="FTV1390" s="482"/>
      <c r="FTW1390" s="482"/>
      <c r="FTX1390" s="482"/>
      <c r="FTY1390" s="482"/>
      <c r="FTZ1390" s="482"/>
      <c r="FUA1390" s="482"/>
      <c r="FUB1390" s="482"/>
      <c r="FUC1390" s="482"/>
      <c r="FUD1390" s="482"/>
      <c r="FUE1390" s="482"/>
      <c r="FUF1390" s="482"/>
      <c r="FUG1390" s="482"/>
      <c r="FUH1390" s="482"/>
      <c r="FUI1390" s="482"/>
      <c r="FUJ1390" s="482"/>
      <c r="FUK1390" s="482"/>
      <c r="FUL1390" s="482"/>
      <c r="FUM1390" s="481"/>
      <c r="FUN1390" s="447"/>
      <c r="FUO1390" s="447"/>
      <c r="FUP1390" s="451"/>
      <c r="FUQ1390" s="451"/>
      <c r="FUR1390" s="451"/>
      <c r="FUS1390" s="451"/>
      <c r="FUT1390" s="451"/>
      <c r="FUU1390" s="451"/>
      <c r="FUV1390" s="451"/>
      <c r="FUW1390" s="451"/>
      <c r="FUX1390" s="451"/>
      <c r="FUY1390" s="451"/>
      <c r="FUZ1390" s="447"/>
      <c r="FVA1390" s="428"/>
      <c r="FVB1390" s="469"/>
      <c r="FVC1390" s="414"/>
      <c r="FVD1390" s="414"/>
      <c r="FVE1390" s="414"/>
      <c r="FVF1390" s="414"/>
      <c r="FVG1390" s="414"/>
      <c r="FVH1390" s="415"/>
      <c r="FVI1390" s="414"/>
      <c r="FVJ1390" s="416"/>
      <c r="FVK1390" s="366"/>
      <c r="FVL1390" s="366"/>
      <c r="FVM1390" s="366"/>
      <c r="FVN1390" s="366"/>
      <c r="FVO1390" s="366"/>
      <c r="FVP1390" s="366"/>
      <c r="FVQ1390" s="366"/>
      <c r="FVR1390" s="366"/>
      <c r="FVS1390" s="419"/>
      <c r="FVT1390" s="480"/>
      <c r="FVU1390" s="482"/>
      <c r="FVV1390" s="482"/>
      <c r="FVW1390" s="482"/>
      <c r="FVX1390" s="482"/>
      <c r="FVY1390" s="482"/>
      <c r="FVZ1390" s="482"/>
      <c r="FWA1390" s="482"/>
      <c r="FWB1390" s="482"/>
      <c r="FWC1390" s="482"/>
      <c r="FWD1390" s="482"/>
      <c r="FWE1390" s="482"/>
      <c r="FWF1390" s="482"/>
      <c r="FWG1390" s="482"/>
      <c r="FWH1390" s="482"/>
      <c r="FWI1390" s="482"/>
      <c r="FWJ1390" s="482"/>
      <c r="FWK1390" s="482"/>
      <c r="FWL1390" s="482"/>
      <c r="FWM1390" s="481"/>
      <c r="FWN1390" s="447"/>
      <c r="FWO1390" s="447"/>
      <c r="FWP1390" s="451"/>
      <c r="FWQ1390" s="451"/>
      <c r="FWR1390" s="451"/>
      <c r="FWS1390" s="451"/>
      <c r="FWT1390" s="451"/>
      <c r="FWU1390" s="451"/>
      <c r="FWV1390" s="451"/>
      <c r="FWW1390" s="451"/>
      <c r="FWX1390" s="451"/>
      <c r="FWY1390" s="451"/>
      <c r="FWZ1390" s="447"/>
      <c r="FXA1390" s="428"/>
      <c r="FXB1390" s="469"/>
      <c r="FXC1390" s="414"/>
      <c r="FXD1390" s="414"/>
      <c r="FXE1390" s="414"/>
      <c r="FXF1390" s="414"/>
      <c r="FXG1390" s="414"/>
      <c r="FXH1390" s="415"/>
      <c r="FXI1390" s="414"/>
      <c r="FXJ1390" s="416"/>
      <c r="FXK1390" s="366"/>
      <c r="FXL1390" s="366"/>
      <c r="FXM1390" s="366"/>
      <c r="FXN1390" s="366"/>
      <c r="FXO1390" s="366"/>
      <c r="FXP1390" s="366"/>
      <c r="FXQ1390" s="366"/>
      <c r="FXR1390" s="366"/>
      <c r="FXS1390" s="419"/>
      <c r="FXT1390" s="480"/>
      <c r="FXU1390" s="482"/>
      <c r="FXV1390" s="482"/>
      <c r="FXW1390" s="482"/>
      <c r="FXX1390" s="482"/>
      <c r="FXY1390" s="482"/>
      <c r="FXZ1390" s="482"/>
      <c r="FYA1390" s="482"/>
      <c r="FYB1390" s="482"/>
      <c r="FYC1390" s="482"/>
      <c r="FYD1390" s="482"/>
      <c r="FYE1390" s="482"/>
      <c r="FYF1390" s="482"/>
      <c r="FYG1390" s="482"/>
      <c r="FYH1390" s="482"/>
      <c r="FYI1390" s="482"/>
      <c r="FYJ1390" s="482"/>
      <c r="FYK1390" s="482"/>
      <c r="FYL1390" s="482"/>
      <c r="FYM1390" s="481"/>
      <c r="FYN1390" s="447"/>
      <c r="FYO1390" s="447"/>
      <c r="FYP1390" s="451"/>
      <c r="FYQ1390" s="451"/>
      <c r="FYR1390" s="451"/>
      <c r="FYS1390" s="451"/>
      <c r="FYT1390" s="451"/>
      <c r="FYU1390" s="451"/>
      <c r="FYV1390" s="451"/>
      <c r="FYW1390" s="451"/>
      <c r="FYX1390" s="451"/>
      <c r="FYY1390" s="451"/>
      <c r="FYZ1390" s="447"/>
      <c r="FZA1390" s="428"/>
      <c r="FZB1390" s="469"/>
      <c r="FZC1390" s="414"/>
      <c r="FZD1390" s="414"/>
      <c r="FZE1390" s="414"/>
      <c r="FZF1390" s="414"/>
      <c r="FZG1390" s="414"/>
      <c r="FZH1390" s="415"/>
      <c r="FZI1390" s="414"/>
      <c r="FZJ1390" s="416"/>
      <c r="FZK1390" s="366"/>
      <c r="FZL1390" s="366"/>
      <c r="FZM1390" s="366"/>
      <c r="FZN1390" s="366"/>
      <c r="FZO1390" s="366"/>
      <c r="FZP1390" s="366"/>
      <c r="FZQ1390" s="366"/>
      <c r="FZR1390" s="366"/>
      <c r="FZS1390" s="419"/>
      <c r="FZT1390" s="480"/>
      <c r="FZU1390" s="482"/>
      <c r="FZV1390" s="482"/>
      <c r="FZW1390" s="482"/>
      <c r="FZX1390" s="482"/>
      <c r="FZY1390" s="482"/>
      <c r="FZZ1390" s="482"/>
      <c r="GAA1390" s="482"/>
      <c r="GAB1390" s="482"/>
      <c r="GAC1390" s="482"/>
      <c r="GAD1390" s="482"/>
      <c r="GAE1390" s="482"/>
      <c r="GAF1390" s="482"/>
      <c r="GAG1390" s="482"/>
      <c r="GAH1390" s="482"/>
      <c r="GAI1390" s="482"/>
      <c r="GAJ1390" s="482"/>
      <c r="GAK1390" s="482"/>
      <c r="GAL1390" s="482"/>
      <c r="GAM1390" s="481"/>
      <c r="GAN1390" s="447"/>
      <c r="GAO1390" s="447"/>
      <c r="GAP1390" s="451"/>
      <c r="GAQ1390" s="451"/>
      <c r="GAR1390" s="451"/>
      <c r="GAS1390" s="451"/>
      <c r="GAT1390" s="451"/>
      <c r="GAU1390" s="451"/>
      <c r="GAV1390" s="451"/>
      <c r="GAW1390" s="451"/>
      <c r="GAX1390" s="451"/>
      <c r="GAY1390" s="451"/>
      <c r="GAZ1390" s="447"/>
      <c r="GBA1390" s="428"/>
      <c r="GBB1390" s="469"/>
      <c r="GBC1390" s="414"/>
      <c r="GBD1390" s="414"/>
      <c r="GBE1390" s="414"/>
      <c r="GBF1390" s="414"/>
      <c r="GBG1390" s="414"/>
      <c r="GBH1390" s="415"/>
      <c r="GBI1390" s="414"/>
      <c r="GBJ1390" s="416"/>
      <c r="GBK1390" s="366"/>
      <c r="GBL1390" s="366"/>
      <c r="GBM1390" s="366"/>
      <c r="GBN1390" s="366"/>
      <c r="GBO1390" s="366"/>
      <c r="GBP1390" s="366"/>
      <c r="GBQ1390" s="366"/>
      <c r="GBR1390" s="366"/>
      <c r="GBS1390" s="419"/>
      <c r="GBT1390" s="480"/>
      <c r="GBU1390" s="482"/>
      <c r="GBV1390" s="482"/>
      <c r="GBW1390" s="482"/>
      <c r="GBX1390" s="482"/>
      <c r="GBY1390" s="482"/>
      <c r="GBZ1390" s="482"/>
      <c r="GCA1390" s="482"/>
      <c r="GCB1390" s="482"/>
      <c r="GCC1390" s="482"/>
      <c r="GCD1390" s="482"/>
      <c r="GCE1390" s="482"/>
      <c r="GCF1390" s="482"/>
      <c r="GCG1390" s="482"/>
      <c r="GCH1390" s="482"/>
      <c r="GCI1390" s="482"/>
      <c r="GCJ1390" s="482"/>
      <c r="GCK1390" s="482"/>
      <c r="GCL1390" s="482"/>
      <c r="GCM1390" s="481"/>
      <c r="GCN1390" s="447"/>
      <c r="GCO1390" s="447"/>
      <c r="GCP1390" s="451"/>
      <c r="GCQ1390" s="451"/>
      <c r="GCR1390" s="451"/>
      <c r="GCS1390" s="451"/>
      <c r="GCT1390" s="451"/>
      <c r="GCU1390" s="451"/>
      <c r="GCV1390" s="451"/>
      <c r="GCW1390" s="451"/>
      <c r="GCX1390" s="451"/>
      <c r="GCY1390" s="451"/>
      <c r="GCZ1390" s="447"/>
      <c r="GDA1390" s="428"/>
      <c r="GDB1390" s="469"/>
      <c r="GDC1390" s="414"/>
      <c r="GDD1390" s="414"/>
      <c r="GDE1390" s="414"/>
      <c r="GDF1390" s="414"/>
      <c r="GDG1390" s="414"/>
      <c r="GDH1390" s="415"/>
      <c r="GDI1390" s="414"/>
      <c r="GDJ1390" s="416"/>
      <c r="GDK1390" s="366"/>
      <c r="GDL1390" s="366"/>
      <c r="GDM1390" s="366"/>
      <c r="GDN1390" s="366"/>
      <c r="GDO1390" s="366"/>
      <c r="GDP1390" s="366"/>
      <c r="GDQ1390" s="366"/>
      <c r="GDR1390" s="366"/>
      <c r="GDS1390" s="419"/>
      <c r="GDT1390" s="480"/>
      <c r="GDU1390" s="482"/>
      <c r="GDV1390" s="482"/>
      <c r="GDW1390" s="482"/>
      <c r="GDX1390" s="482"/>
      <c r="GDY1390" s="482"/>
      <c r="GDZ1390" s="482"/>
      <c r="GEA1390" s="482"/>
      <c r="GEB1390" s="482"/>
      <c r="GEC1390" s="482"/>
      <c r="GED1390" s="482"/>
      <c r="GEE1390" s="482"/>
      <c r="GEF1390" s="482"/>
      <c r="GEG1390" s="482"/>
      <c r="GEH1390" s="482"/>
      <c r="GEI1390" s="482"/>
      <c r="GEJ1390" s="482"/>
      <c r="GEK1390" s="482"/>
      <c r="GEL1390" s="482"/>
      <c r="GEM1390" s="481"/>
      <c r="GEN1390" s="447"/>
      <c r="GEO1390" s="447"/>
      <c r="GEP1390" s="451"/>
      <c r="GEQ1390" s="451"/>
      <c r="GER1390" s="451"/>
      <c r="GES1390" s="451"/>
      <c r="GET1390" s="451"/>
      <c r="GEU1390" s="451"/>
      <c r="GEV1390" s="451"/>
      <c r="GEW1390" s="451"/>
      <c r="GEX1390" s="451"/>
      <c r="GEY1390" s="451"/>
      <c r="GEZ1390" s="447"/>
      <c r="GFA1390" s="428"/>
      <c r="GFB1390" s="469"/>
      <c r="GFC1390" s="414"/>
      <c r="GFD1390" s="414"/>
      <c r="GFE1390" s="414"/>
      <c r="GFF1390" s="414"/>
      <c r="GFG1390" s="414"/>
      <c r="GFH1390" s="415"/>
      <c r="GFI1390" s="414"/>
      <c r="GFJ1390" s="416"/>
      <c r="GFK1390" s="366"/>
      <c r="GFL1390" s="366"/>
      <c r="GFM1390" s="366"/>
      <c r="GFN1390" s="366"/>
      <c r="GFO1390" s="366"/>
      <c r="GFP1390" s="366"/>
      <c r="GFQ1390" s="366"/>
      <c r="GFR1390" s="366"/>
      <c r="GFS1390" s="419"/>
      <c r="GFT1390" s="480"/>
      <c r="GFU1390" s="482"/>
      <c r="GFV1390" s="482"/>
      <c r="GFW1390" s="482"/>
      <c r="GFX1390" s="482"/>
      <c r="GFY1390" s="482"/>
      <c r="GFZ1390" s="482"/>
      <c r="GGA1390" s="482"/>
      <c r="GGB1390" s="482"/>
      <c r="GGC1390" s="482"/>
      <c r="GGD1390" s="482"/>
      <c r="GGE1390" s="482"/>
      <c r="GGF1390" s="482"/>
      <c r="GGG1390" s="482"/>
      <c r="GGH1390" s="482"/>
      <c r="GGI1390" s="482"/>
      <c r="GGJ1390" s="482"/>
      <c r="GGK1390" s="482"/>
      <c r="GGL1390" s="482"/>
      <c r="GGM1390" s="481"/>
      <c r="GGN1390" s="447"/>
      <c r="GGO1390" s="447"/>
      <c r="GGP1390" s="451"/>
      <c r="GGQ1390" s="451"/>
      <c r="GGR1390" s="451"/>
      <c r="GGS1390" s="451"/>
      <c r="GGT1390" s="451"/>
      <c r="GGU1390" s="451"/>
      <c r="GGV1390" s="451"/>
      <c r="GGW1390" s="451"/>
      <c r="GGX1390" s="451"/>
      <c r="GGY1390" s="451"/>
      <c r="GGZ1390" s="447"/>
      <c r="GHA1390" s="428"/>
      <c r="GHB1390" s="469"/>
      <c r="GHC1390" s="414"/>
      <c r="GHD1390" s="414"/>
      <c r="GHE1390" s="414"/>
      <c r="GHF1390" s="414"/>
      <c r="GHG1390" s="414"/>
      <c r="GHH1390" s="415"/>
      <c r="GHI1390" s="414"/>
      <c r="GHJ1390" s="416"/>
      <c r="GHK1390" s="366"/>
      <c r="GHL1390" s="366"/>
      <c r="GHM1390" s="366"/>
      <c r="GHN1390" s="366"/>
      <c r="GHO1390" s="366"/>
      <c r="GHP1390" s="366"/>
      <c r="GHQ1390" s="366"/>
      <c r="GHR1390" s="366"/>
      <c r="GHS1390" s="419"/>
      <c r="GHT1390" s="480"/>
      <c r="GHU1390" s="482"/>
      <c r="GHV1390" s="482"/>
      <c r="GHW1390" s="482"/>
      <c r="GHX1390" s="482"/>
      <c r="GHY1390" s="482"/>
      <c r="GHZ1390" s="482"/>
      <c r="GIA1390" s="482"/>
      <c r="GIB1390" s="482"/>
      <c r="GIC1390" s="482"/>
      <c r="GID1390" s="482"/>
      <c r="GIE1390" s="482"/>
      <c r="GIF1390" s="482"/>
      <c r="GIG1390" s="482"/>
      <c r="GIH1390" s="482"/>
      <c r="GII1390" s="482"/>
      <c r="GIJ1390" s="482"/>
      <c r="GIK1390" s="482"/>
      <c r="GIL1390" s="482"/>
      <c r="GIM1390" s="481"/>
      <c r="GIN1390" s="447"/>
      <c r="GIO1390" s="447"/>
      <c r="GIP1390" s="451"/>
      <c r="GIQ1390" s="451"/>
      <c r="GIR1390" s="451"/>
      <c r="GIS1390" s="451"/>
      <c r="GIT1390" s="451"/>
      <c r="GIU1390" s="451"/>
      <c r="GIV1390" s="451"/>
      <c r="GIW1390" s="451"/>
      <c r="GIX1390" s="451"/>
      <c r="GIY1390" s="451"/>
      <c r="GIZ1390" s="447"/>
      <c r="GJA1390" s="428"/>
      <c r="GJB1390" s="469"/>
      <c r="GJC1390" s="414"/>
      <c r="GJD1390" s="414"/>
      <c r="GJE1390" s="414"/>
      <c r="GJF1390" s="414"/>
      <c r="GJG1390" s="414"/>
      <c r="GJH1390" s="415"/>
      <c r="GJI1390" s="414"/>
      <c r="GJJ1390" s="416"/>
      <c r="GJK1390" s="366"/>
      <c r="GJL1390" s="366"/>
      <c r="GJM1390" s="366"/>
      <c r="GJN1390" s="366"/>
      <c r="GJO1390" s="366"/>
      <c r="GJP1390" s="366"/>
      <c r="GJQ1390" s="366"/>
      <c r="GJR1390" s="366"/>
      <c r="GJS1390" s="419"/>
      <c r="GJT1390" s="480"/>
      <c r="GJU1390" s="482"/>
      <c r="GJV1390" s="482"/>
      <c r="GJW1390" s="482"/>
      <c r="GJX1390" s="482"/>
      <c r="GJY1390" s="482"/>
      <c r="GJZ1390" s="482"/>
      <c r="GKA1390" s="482"/>
      <c r="GKB1390" s="482"/>
      <c r="GKC1390" s="482"/>
      <c r="GKD1390" s="482"/>
      <c r="GKE1390" s="482"/>
      <c r="GKF1390" s="482"/>
      <c r="GKG1390" s="482"/>
      <c r="GKH1390" s="482"/>
      <c r="GKI1390" s="482"/>
      <c r="GKJ1390" s="482"/>
      <c r="GKK1390" s="482"/>
      <c r="GKL1390" s="482"/>
      <c r="GKM1390" s="481"/>
      <c r="GKN1390" s="447"/>
      <c r="GKO1390" s="447"/>
      <c r="GKP1390" s="451"/>
      <c r="GKQ1390" s="451"/>
      <c r="GKR1390" s="451"/>
      <c r="GKS1390" s="451"/>
      <c r="GKT1390" s="451"/>
      <c r="GKU1390" s="451"/>
      <c r="GKV1390" s="451"/>
      <c r="GKW1390" s="451"/>
      <c r="GKX1390" s="451"/>
      <c r="GKY1390" s="451"/>
      <c r="GKZ1390" s="447"/>
      <c r="GLA1390" s="428"/>
      <c r="GLB1390" s="469"/>
      <c r="GLC1390" s="414"/>
      <c r="GLD1390" s="414"/>
      <c r="GLE1390" s="414"/>
      <c r="GLF1390" s="414"/>
      <c r="GLG1390" s="414"/>
      <c r="GLH1390" s="415"/>
      <c r="GLI1390" s="414"/>
      <c r="GLJ1390" s="416"/>
      <c r="GLK1390" s="366"/>
      <c r="GLL1390" s="366"/>
      <c r="GLM1390" s="366"/>
      <c r="GLN1390" s="366"/>
      <c r="GLO1390" s="366"/>
      <c r="GLP1390" s="366"/>
      <c r="GLQ1390" s="366"/>
      <c r="GLR1390" s="366"/>
      <c r="GLS1390" s="419"/>
      <c r="GLT1390" s="480"/>
      <c r="GLU1390" s="482"/>
      <c r="GLV1390" s="482"/>
      <c r="GLW1390" s="482"/>
      <c r="GLX1390" s="482"/>
      <c r="GLY1390" s="482"/>
      <c r="GLZ1390" s="482"/>
      <c r="GMA1390" s="482"/>
      <c r="GMB1390" s="482"/>
      <c r="GMC1390" s="482"/>
      <c r="GMD1390" s="482"/>
      <c r="GME1390" s="482"/>
      <c r="GMF1390" s="482"/>
      <c r="GMG1390" s="482"/>
      <c r="GMH1390" s="482"/>
      <c r="GMI1390" s="482"/>
      <c r="GMJ1390" s="482"/>
      <c r="GMK1390" s="482"/>
      <c r="GML1390" s="482"/>
      <c r="GMM1390" s="481"/>
      <c r="GMN1390" s="447"/>
      <c r="GMO1390" s="447"/>
      <c r="GMP1390" s="451"/>
      <c r="GMQ1390" s="451"/>
      <c r="GMR1390" s="451"/>
      <c r="GMS1390" s="451"/>
      <c r="GMT1390" s="451"/>
      <c r="GMU1390" s="451"/>
      <c r="GMV1390" s="451"/>
      <c r="GMW1390" s="451"/>
      <c r="GMX1390" s="451"/>
      <c r="GMY1390" s="451"/>
      <c r="GMZ1390" s="447"/>
      <c r="GNA1390" s="428"/>
      <c r="GNB1390" s="469"/>
      <c r="GNC1390" s="414"/>
      <c r="GND1390" s="414"/>
      <c r="GNE1390" s="414"/>
      <c r="GNF1390" s="414"/>
      <c r="GNG1390" s="414"/>
      <c r="GNH1390" s="415"/>
      <c r="GNI1390" s="414"/>
      <c r="GNJ1390" s="416"/>
      <c r="GNK1390" s="366"/>
      <c r="GNL1390" s="366"/>
      <c r="GNM1390" s="366"/>
      <c r="GNN1390" s="366"/>
      <c r="GNO1390" s="366"/>
      <c r="GNP1390" s="366"/>
      <c r="GNQ1390" s="366"/>
      <c r="GNR1390" s="366"/>
      <c r="GNS1390" s="419"/>
      <c r="GNT1390" s="480"/>
      <c r="GNU1390" s="482"/>
      <c r="GNV1390" s="482"/>
      <c r="GNW1390" s="482"/>
      <c r="GNX1390" s="482"/>
      <c r="GNY1390" s="482"/>
      <c r="GNZ1390" s="482"/>
      <c r="GOA1390" s="482"/>
      <c r="GOB1390" s="482"/>
      <c r="GOC1390" s="482"/>
      <c r="GOD1390" s="482"/>
      <c r="GOE1390" s="482"/>
      <c r="GOF1390" s="482"/>
      <c r="GOG1390" s="482"/>
      <c r="GOH1390" s="482"/>
      <c r="GOI1390" s="482"/>
      <c r="GOJ1390" s="482"/>
      <c r="GOK1390" s="482"/>
      <c r="GOL1390" s="482"/>
      <c r="GOM1390" s="481"/>
      <c r="GON1390" s="447"/>
      <c r="GOO1390" s="447"/>
      <c r="GOP1390" s="451"/>
      <c r="GOQ1390" s="451"/>
      <c r="GOR1390" s="451"/>
      <c r="GOS1390" s="451"/>
      <c r="GOT1390" s="451"/>
      <c r="GOU1390" s="451"/>
      <c r="GOV1390" s="451"/>
      <c r="GOW1390" s="451"/>
      <c r="GOX1390" s="451"/>
      <c r="GOY1390" s="451"/>
      <c r="GOZ1390" s="447"/>
      <c r="GPA1390" s="428"/>
      <c r="GPB1390" s="469"/>
      <c r="GPC1390" s="414"/>
      <c r="GPD1390" s="414"/>
      <c r="GPE1390" s="414"/>
      <c r="GPF1390" s="414"/>
      <c r="GPG1390" s="414"/>
      <c r="GPH1390" s="415"/>
      <c r="GPI1390" s="414"/>
      <c r="GPJ1390" s="416"/>
      <c r="GPK1390" s="366"/>
      <c r="GPL1390" s="366"/>
      <c r="GPM1390" s="366"/>
      <c r="GPN1390" s="366"/>
      <c r="GPO1390" s="366"/>
      <c r="GPP1390" s="366"/>
      <c r="GPQ1390" s="366"/>
      <c r="GPR1390" s="366"/>
      <c r="GPS1390" s="419"/>
      <c r="GPT1390" s="480"/>
      <c r="GPU1390" s="482"/>
      <c r="GPV1390" s="482"/>
      <c r="GPW1390" s="482"/>
      <c r="GPX1390" s="482"/>
      <c r="GPY1390" s="482"/>
      <c r="GPZ1390" s="482"/>
      <c r="GQA1390" s="482"/>
      <c r="GQB1390" s="482"/>
      <c r="GQC1390" s="482"/>
      <c r="GQD1390" s="482"/>
      <c r="GQE1390" s="482"/>
      <c r="GQF1390" s="482"/>
      <c r="GQG1390" s="482"/>
      <c r="GQH1390" s="482"/>
      <c r="GQI1390" s="482"/>
      <c r="GQJ1390" s="482"/>
      <c r="GQK1390" s="482"/>
      <c r="GQL1390" s="482"/>
      <c r="GQM1390" s="481"/>
      <c r="GQN1390" s="447"/>
      <c r="GQO1390" s="447"/>
      <c r="GQP1390" s="451"/>
      <c r="GQQ1390" s="451"/>
      <c r="GQR1390" s="451"/>
      <c r="GQS1390" s="451"/>
      <c r="GQT1390" s="451"/>
      <c r="GQU1390" s="451"/>
      <c r="GQV1390" s="451"/>
      <c r="GQW1390" s="451"/>
      <c r="GQX1390" s="451"/>
      <c r="GQY1390" s="451"/>
      <c r="GQZ1390" s="447"/>
      <c r="GRA1390" s="428"/>
      <c r="GRB1390" s="469"/>
      <c r="GRC1390" s="414"/>
      <c r="GRD1390" s="414"/>
      <c r="GRE1390" s="414"/>
      <c r="GRF1390" s="414"/>
      <c r="GRG1390" s="414"/>
      <c r="GRH1390" s="415"/>
      <c r="GRI1390" s="414"/>
      <c r="GRJ1390" s="416"/>
      <c r="GRK1390" s="366"/>
      <c r="GRL1390" s="366"/>
      <c r="GRM1390" s="366"/>
      <c r="GRN1390" s="366"/>
      <c r="GRO1390" s="366"/>
      <c r="GRP1390" s="366"/>
      <c r="GRQ1390" s="366"/>
      <c r="GRR1390" s="366"/>
      <c r="GRS1390" s="419"/>
      <c r="GRT1390" s="480"/>
      <c r="GRU1390" s="482"/>
      <c r="GRV1390" s="482"/>
      <c r="GRW1390" s="482"/>
      <c r="GRX1390" s="482"/>
      <c r="GRY1390" s="482"/>
      <c r="GRZ1390" s="482"/>
      <c r="GSA1390" s="482"/>
      <c r="GSB1390" s="482"/>
      <c r="GSC1390" s="482"/>
      <c r="GSD1390" s="482"/>
      <c r="GSE1390" s="482"/>
      <c r="GSF1390" s="482"/>
      <c r="GSG1390" s="482"/>
      <c r="GSH1390" s="482"/>
      <c r="GSI1390" s="482"/>
      <c r="GSJ1390" s="482"/>
      <c r="GSK1390" s="482"/>
      <c r="GSL1390" s="482"/>
      <c r="GSM1390" s="481"/>
      <c r="GSN1390" s="447"/>
      <c r="GSO1390" s="447"/>
      <c r="GSP1390" s="451"/>
      <c r="GSQ1390" s="451"/>
      <c r="GSR1390" s="451"/>
      <c r="GSS1390" s="451"/>
      <c r="GST1390" s="451"/>
      <c r="GSU1390" s="451"/>
      <c r="GSV1390" s="451"/>
      <c r="GSW1390" s="451"/>
      <c r="GSX1390" s="451"/>
      <c r="GSY1390" s="451"/>
      <c r="GSZ1390" s="447"/>
      <c r="GTA1390" s="428"/>
      <c r="GTB1390" s="469"/>
      <c r="GTC1390" s="414"/>
      <c r="GTD1390" s="414"/>
      <c r="GTE1390" s="414"/>
      <c r="GTF1390" s="414"/>
      <c r="GTG1390" s="414"/>
      <c r="GTH1390" s="415"/>
      <c r="GTI1390" s="414"/>
      <c r="GTJ1390" s="416"/>
      <c r="GTK1390" s="366"/>
      <c r="GTL1390" s="366"/>
      <c r="GTM1390" s="366"/>
      <c r="GTN1390" s="366"/>
      <c r="GTO1390" s="366"/>
      <c r="GTP1390" s="366"/>
      <c r="GTQ1390" s="366"/>
      <c r="GTR1390" s="366"/>
      <c r="GTS1390" s="419"/>
      <c r="GTT1390" s="480"/>
      <c r="GTU1390" s="482"/>
      <c r="GTV1390" s="482"/>
      <c r="GTW1390" s="482"/>
      <c r="GTX1390" s="482"/>
      <c r="GTY1390" s="482"/>
      <c r="GTZ1390" s="482"/>
      <c r="GUA1390" s="482"/>
      <c r="GUB1390" s="482"/>
      <c r="GUC1390" s="482"/>
      <c r="GUD1390" s="482"/>
      <c r="GUE1390" s="482"/>
      <c r="GUF1390" s="482"/>
      <c r="GUG1390" s="482"/>
      <c r="GUH1390" s="482"/>
      <c r="GUI1390" s="482"/>
      <c r="GUJ1390" s="482"/>
      <c r="GUK1390" s="482"/>
      <c r="GUL1390" s="482"/>
      <c r="GUM1390" s="481"/>
      <c r="GUN1390" s="447"/>
      <c r="GUO1390" s="447"/>
      <c r="GUP1390" s="451"/>
      <c r="GUQ1390" s="451"/>
      <c r="GUR1390" s="451"/>
      <c r="GUS1390" s="451"/>
      <c r="GUT1390" s="451"/>
      <c r="GUU1390" s="451"/>
      <c r="GUV1390" s="451"/>
      <c r="GUW1390" s="451"/>
      <c r="GUX1390" s="451"/>
      <c r="GUY1390" s="451"/>
      <c r="GUZ1390" s="447"/>
      <c r="GVA1390" s="428"/>
      <c r="GVB1390" s="469"/>
      <c r="GVC1390" s="414"/>
      <c r="GVD1390" s="414"/>
      <c r="GVE1390" s="414"/>
      <c r="GVF1390" s="414"/>
      <c r="GVG1390" s="414"/>
      <c r="GVH1390" s="415"/>
      <c r="GVI1390" s="414"/>
      <c r="GVJ1390" s="416"/>
      <c r="GVK1390" s="366"/>
      <c r="GVL1390" s="366"/>
      <c r="GVM1390" s="366"/>
      <c r="GVN1390" s="366"/>
      <c r="GVO1390" s="366"/>
      <c r="GVP1390" s="366"/>
      <c r="GVQ1390" s="366"/>
      <c r="GVR1390" s="366"/>
      <c r="GVS1390" s="419"/>
      <c r="GVT1390" s="480"/>
      <c r="GVU1390" s="482"/>
      <c r="GVV1390" s="482"/>
      <c r="GVW1390" s="482"/>
      <c r="GVX1390" s="482"/>
      <c r="GVY1390" s="482"/>
      <c r="GVZ1390" s="482"/>
      <c r="GWA1390" s="482"/>
      <c r="GWB1390" s="482"/>
      <c r="GWC1390" s="482"/>
      <c r="GWD1390" s="482"/>
      <c r="GWE1390" s="482"/>
      <c r="GWF1390" s="482"/>
      <c r="GWG1390" s="482"/>
      <c r="GWH1390" s="482"/>
      <c r="GWI1390" s="482"/>
      <c r="GWJ1390" s="482"/>
      <c r="GWK1390" s="482"/>
      <c r="GWL1390" s="482"/>
      <c r="GWM1390" s="481"/>
      <c r="GWN1390" s="447"/>
      <c r="GWO1390" s="447"/>
      <c r="GWP1390" s="451"/>
      <c r="GWQ1390" s="451"/>
      <c r="GWR1390" s="451"/>
      <c r="GWS1390" s="451"/>
      <c r="GWT1390" s="451"/>
      <c r="GWU1390" s="451"/>
      <c r="GWV1390" s="451"/>
      <c r="GWW1390" s="451"/>
      <c r="GWX1390" s="451"/>
      <c r="GWY1390" s="451"/>
      <c r="GWZ1390" s="447"/>
      <c r="GXA1390" s="428"/>
      <c r="GXB1390" s="469"/>
      <c r="GXC1390" s="414"/>
      <c r="GXD1390" s="414"/>
      <c r="GXE1390" s="414"/>
      <c r="GXF1390" s="414"/>
      <c r="GXG1390" s="414"/>
      <c r="GXH1390" s="415"/>
      <c r="GXI1390" s="414"/>
      <c r="GXJ1390" s="416"/>
      <c r="GXK1390" s="366"/>
      <c r="GXL1390" s="366"/>
      <c r="GXM1390" s="366"/>
      <c r="GXN1390" s="366"/>
      <c r="GXO1390" s="366"/>
      <c r="GXP1390" s="366"/>
      <c r="GXQ1390" s="366"/>
      <c r="GXR1390" s="366"/>
      <c r="GXS1390" s="419"/>
      <c r="GXT1390" s="480"/>
      <c r="GXU1390" s="482"/>
      <c r="GXV1390" s="482"/>
      <c r="GXW1390" s="482"/>
      <c r="GXX1390" s="482"/>
      <c r="GXY1390" s="482"/>
      <c r="GXZ1390" s="482"/>
      <c r="GYA1390" s="482"/>
      <c r="GYB1390" s="482"/>
      <c r="GYC1390" s="482"/>
      <c r="GYD1390" s="482"/>
      <c r="GYE1390" s="482"/>
      <c r="GYF1390" s="482"/>
      <c r="GYG1390" s="482"/>
      <c r="GYH1390" s="482"/>
      <c r="GYI1390" s="482"/>
      <c r="GYJ1390" s="482"/>
      <c r="GYK1390" s="482"/>
      <c r="GYL1390" s="482"/>
      <c r="GYM1390" s="481"/>
      <c r="GYN1390" s="447"/>
      <c r="GYO1390" s="447"/>
      <c r="GYP1390" s="451"/>
      <c r="GYQ1390" s="451"/>
      <c r="GYR1390" s="451"/>
      <c r="GYS1390" s="451"/>
      <c r="GYT1390" s="451"/>
      <c r="GYU1390" s="451"/>
      <c r="GYV1390" s="451"/>
      <c r="GYW1390" s="451"/>
      <c r="GYX1390" s="451"/>
      <c r="GYY1390" s="451"/>
      <c r="GYZ1390" s="447"/>
      <c r="GZA1390" s="428"/>
      <c r="GZB1390" s="469"/>
      <c r="GZC1390" s="414"/>
      <c r="GZD1390" s="414"/>
      <c r="GZE1390" s="414"/>
      <c r="GZF1390" s="414"/>
      <c r="GZG1390" s="414"/>
      <c r="GZH1390" s="415"/>
      <c r="GZI1390" s="414"/>
      <c r="GZJ1390" s="416"/>
      <c r="GZK1390" s="366"/>
      <c r="GZL1390" s="366"/>
      <c r="GZM1390" s="366"/>
      <c r="GZN1390" s="366"/>
      <c r="GZO1390" s="366"/>
      <c r="GZP1390" s="366"/>
      <c r="GZQ1390" s="366"/>
      <c r="GZR1390" s="366"/>
      <c r="GZS1390" s="419"/>
      <c r="GZT1390" s="480"/>
      <c r="GZU1390" s="482"/>
      <c r="GZV1390" s="482"/>
      <c r="GZW1390" s="482"/>
      <c r="GZX1390" s="482"/>
      <c r="GZY1390" s="482"/>
      <c r="GZZ1390" s="482"/>
      <c r="HAA1390" s="482"/>
      <c r="HAB1390" s="482"/>
      <c r="HAC1390" s="482"/>
      <c r="HAD1390" s="482"/>
      <c r="HAE1390" s="482"/>
      <c r="HAF1390" s="482"/>
      <c r="HAG1390" s="482"/>
      <c r="HAH1390" s="482"/>
      <c r="HAI1390" s="482"/>
      <c r="HAJ1390" s="482"/>
      <c r="HAK1390" s="482"/>
      <c r="HAL1390" s="482"/>
      <c r="HAM1390" s="481"/>
      <c r="HAN1390" s="447"/>
      <c r="HAO1390" s="447"/>
      <c r="HAP1390" s="451"/>
      <c r="HAQ1390" s="451"/>
      <c r="HAR1390" s="451"/>
      <c r="HAS1390" s="451"/>
      <c r="HAT1390" s="451"/>
      <c r="HAU1390" s="451"/>
      <c r="HAV1390" s="451"/>
      <c r="HAW1390" s="451"/>
      <c r="HAX1390" s="451"/>
      <c r="HAY1390" s="451"/>
      <c r="HAZ1390" s="447"/>
      <c r="HBA1390" s="428"/>
      <c r="HBB1390" s="469"/>
      <c r="HBC1390" s="414"/>
      <c r="HBD1390" s="414"/>
      <c r="HBE1390" s="414"/>
      <c r="HBF1390" s="414"/>
      <c r="HBG1390" s="414"/>
      <c r="HBH1390" s="415"/>
      <c r="HBI1390" s="414"/>
      <c r="HBJ1390" s="416"/>
      <c r="HBK1390" s="366"/>
      <c r="HBL1390" s="366"/>
      <c r="HBM1390" s="366"/>
      <c r="HBN1390" s="366"/>
      <c r="HBO1390" s="366"/>
      <c r="HBP1390" s="366"/>
      <c r="HBQ1390" s="366"/>
      <c r="HBR1390" s="366"/>
      <c r="HBS1390" s="419"/>
      <c r="HBT1390" s="480"/>
      <c r="HBU1390" s="482"/>
      <c r="HBV1390" s="482"/>
      <c r="HBW1390" s="482"/>
      <c r="HBX1390" s="482"/>
      <c r="HBY1390" s="482"/>
      <c r="HBZ1390" s="482"/>
      <c r="HCA1390" s="482"/>
      <c r="HCB1390" s="482"/>
      <c r="HCC1390" s="482"/>
      <c r="HCD1390" s="482"/>
      <c r="HCE1390" s="482"/>
      <c r="HCF1390" s="482"/>
      <c r="HCG1390" s="482"/>
      <c r="HCH1390" s="482"/>
      <c r="HCI1390" s="482"/>
      <c r="HCJ1390" s="482"/>
      <c r="HCK1390" s="482"/>
      <c r="HCL1390" s="482"/>
      <c r="HCM1390" s="481"/>
      <c r="HCN1390" s="447"/>
      <c r="HCO1390" s="447"/>
      <c r="HCP1390" s="451"/>
      <c r="HCQ1390" s="451"/>
      <c r="HCR1390" s="451"/>
      <c r="HCS1390" s="451"/>
      <c r="HCT1390" s="451"/>
      <c r="HCU1390" s="451"/>
      <c r="HCV1390" s="451"/>
      <c r="HCW1390" s="451"/>
      <c r="HCX1390" s="451"/>
      <c r="HCY1390" s="451"/>
      <c r="HCZ1390" s="447"/>
      <c r="HDA1390" s="428"/>
      <c r="HDB1390" s="469"/>
      <c r="HDC1390" s="414"/>
      <c r="HDD1390" s="414"/>
      <c r="HDE1390" s="414"/>
      <c r="HDF1390" s="414"/>
      <c r="HDG1390" s="414"/>
      <c r="HDH1390" s="415"/>
      <c r="HDI1390" s="414"/>
      <c r="HDJ1390" s="416"/>
      <c r="HDK1390" s="366"/>
      <c r="HDL1390" s="366"/>
      <c r="HDM1390" s="366"/>
      <c r="HDN1390" s="366"/>
      <c r="HDO1390" s="366"/>
      <c r="HDP1390" s="366"/>
      <c r="HDQ1390" s="366"/>
      <c r="HDR1390" s="366"/>
      <c r="HDS1390" s="419"/>
      <c r="HDT1390" s="480"/>
      <c r="HDU1390" s="482"/>
      <c r="HDV1390" s="482"/>
      <c r="HDW1390" s="482"/>
      <c r="HDX1390" s="482"/>
      <c r="HDY1390" s="482"/>
      <c r="HDZ1390" s="482"/>
      <c r="HEA1390" s="482"/>
      <c r="HEB1390" s="482"/>
      <c r="HEC1390" s="482"/>
      <c r="HED1390" s="482"/>
      <c r="HEE1390" s="482"/>
      <c r="HEF1390" s="482"/>
      <c r="HEG1390" s="482"/>
      <c r="HEH1390" s="482"/>
      <c r="HEI1390" s="482"/>
      <c r="HEJ1390" s="482"/>
      <c r="HEK1390" s="482"/>
      <c r="HEL1390" s="482"/>
      <c r="HEM1390" s="481"/>
      <c r="HEN1390" s="447"/>
      <c r="HEO1390" s="447"/>
      <c r="HEP1390" s="451"/>
      <c r="HEQ1390" s="451"/>
      <c r="HER1390" s="451"/>
      <c r="HES1390" s="451"/>
      <c r="HET1390" s="451"/>
      <c r="HEU1390" s="451"/>
      <c r="HEV1390" s="451"/>
      <c r="HEW1390" s="451"/>
      <c r="HEX1390" s="451"/>
      <c r="HEY1390" s="451"/>
      <c r="HEZ1390" s="447"/>
      <c r="HFA1390" s="428"/>
      <c r="HFB1390" s="469"/>
      <c r="HFC1390" s="414"/>
      <c r="HFD1390" s="414"/>
      <c r="HFE1390" s="414"/>
      <c r="HFF1390" s="414"/>
      <c r="HFG1390" s="414"/>
      <c r="HFH1390" s="415"/>
      <c r="HFI1390" s="414"/>
      <c r="HFJ1390" s="416"/>
      <c r="HFK1390" s="366"/>
      <c r="HFL1390" s="366"/>
      <c r="HFM1390" s="366"/>
      <c r="HFN1390" s="366"/>
      <c r="HFO1390" s="366"/>
      <c r="HFP1390" s="366"/>
      <c r="HFQ1390" s="366"/>
      <c r="HFR1390" s="366"/>
      <c r="HFS1390" s="419"/>
      <c r="HFT1390" s="480"/>
      <c r="HFU1390" s="482"/>
      <c r="HFV1390" s="482"/>
      <c r="HFW1390" s="482"/>
      <c r="HFX1390" s="482"/>
      <c r="HFY1390" s="482"/>
      <c r="HFZ1390" s="482"/>
      <c r="HGA1390" s="482"/>
      <c r="HGB1390" s="482"/>
      <c r="HGC1390" s="482"/>
      <c r="HGD1390" s="482"/>
      <c r="HGE1390" s="482"/>
      <c r="HGF1390" s="482"/>
      <c r="HGG1390" s="482"/>
      <c r="HGH1390" s="482"/>
      <c r="HGI1390" s="482"/>
      <c r="HGJ1390" s="482"/>
      <c r="HGK1390" s="482"/>
      <c r="HGL1390" s="482"/>
      <c r="HGM1390" s="481"/>
      <c r="HGN1390" s="447"/>
      <c r="HGO1390" s="447"/>
      <c r="HGP1390" s="451"/>
      <c r="HGQ1390" s="451"/>
      <c r="HGR1390" s="451"/>
      <c r="HGS1390" s="451"/>
      <c r="HGT1390" s="451"/>
      <c r="HGU1390" s="451"/>
      <c r="HGV1390" s="451"/>
      <c r="HGW1390" s="451"/>
      <c r="HGX1390" s="451"/>
      <c r="HGY1390" s="451"/>
      <c r="HGZ1390" s="447"/>
      <c r="HHA1390" s="428"/>
      <c r="HHB1390" s="469"/>
      <c r="HHC1390" s="414"/>
      <c r="HHD1390" s="414"/>
      <c r="HHE1390" s="414"/>
      <c r="HHF1390" s="414"/>
      <c r="HHG1390" s="414"/>
      <c r="HHH1390" s="415"/>
      <c r="HHI1390" s="414"/>
      <c r="HHJ1390" s="416"/>
      <c r="HHK1390" s="366"/>
      <c r="HHL1390" s="366"/>
      <c r="HHM1390" s="366"/>
      <c r="HHN1390" s="366"/>
      <c r="HHO1390" s="366"/>
      <c r="HHP1390" s="366"/>
      <c r="HHQ1390" s="366"/>
      <c r="HHR1390" s="366"/>
      <c r="HHS1390" s="419"/>
      <c r="HHT1390" s="480"/>
      <c r="HHU1390" s="482"/>
      <c r="HHV1390" s="482"/>
      <c r="HHW1390" s="482"/>
      <c r="HHX1390" s="482"/>
      <c r="HHY1390" s="482"/>
      <c r="HHZ1390" s="482"/>
      <c r="HIA1390" s="482"/>
      <c r="HIB1390" s="482"/>
      <c r="HIC1390" s="482"/>
      <c r="HID1390" s="482"/>
      <c r="HIE1390" s="482"/>
      <c r="HIF1390" s="482"/>
      <c r="HIG1390" s="482"/>
      <c r="HIH1390" s="482"/>
      <c r="HII1390" s="482"/>
      <c r="HIJ1390" s="482"/>
      <c r="HIK1390" s="482"/>
      <c r="HIL1390" s="482"/>
      <c r="HIM1390" s="481"/>
      <c r="HIN1390" s="447"/>
      <c r="HIO1390" s="447"/>
      <c r="HIP1390" s="451"/>
      <c r="HIQ1390" s="451"/>
      <c r="HIR1390" s="451"/>
      <c r="HIS1390" s="451"/>
      <c r="HIT1390" s="451"/>
      <c r="HIU1390" s="451"/>
      <c r="HIV1390" s="451"/>
      <c r="HIW1390" s="451"/>
      <c r="HIX1390" s="451"/>
      <c r="HIY1390" s="451"/>
      <c r="HIZ1390" s="447"/>
      <c r="HJA1390" s="428"/>
      <c r="HJB1390" s="469"/>
      <c r="HJC1390" s="414"/>
      <c r="HJD1390" s="414"/>
      <c r="HJE1390" s="414"/>
      <c r="HJF1390" s="414"/>
      <c r="HJG1390" s="414"/>
      <c r="HJH1390" s="415"/>
      <c r="HJI1390" s="414"/>
      <c r="HJJ1390" s="416"/>
      <c r="HJK1390" s="366"/>
      <c r="HJL1390" s="366"/>
      <c r="HJM1390" s="366"/>
      <c r="HJN1390" s="366"/>
      <c r="HJO1390" s="366"/>
      <c r="HJP1390" s="366"/>
      <c r="HJQ1390" s="366"/>
      <c r="HJR1390" s="366"/>
      <c r="HJS1390" s="419"/>
      <c r="HJT1390" s="480"/>
      <c r="HJU1390" s="482"/>
      <c r="HJV1390" s="482"/>
      <c r="HJW1390" s="482"/>
      <c r="HJX1390" s="482"/>
      <c r="HJY1390" s="482"/>
      <c r="HJZ1390" s="482"/>
      <c r="HKA1390" s="482"/>
      <c r="HKB1390" s="482"/>
      <c r="HKC1390" s="482"/>
      <c r="HKD1390" s="482"/>
      <c r="HKE1390" s="482"/>
      <c r="HKF1390" s="482"/>
      <c r="HKG1390" s="482"/>
      <c r="HKH1390" s="482"/>
      <c r="HKI1390" s="482"/>
      <c r="HKJ1390" s="482"/>
      <c r="HKK1390" s="482"/>
      <c r="HKL1390" s="482"/>
      <c r="HKM1390" s="481"/>
      <c r="HKN1390" s="447"/>
      <c r="HKO1390" s="447"/>
      <c r="HKP1390" s="451"/>
      <c r="HKQ1390" s="451"/>
      <c r="HKR1390" s="451"/>
      <c r="HKS1390" s="451"/>
      <c r="HKT1390" s="451"/>
      <c r="HKU1390" s="451"/>
      <c r="HKV1390" s="451"/>
      <c r="HKW1390" s="451"/>
      <c r="HKX1390" s="451"/>
      <c r="HKY1390" s="451"/>
      <c r="HKZ1390" s="447"/>
      <c r="HLA1390" s="428"/>
      <c r="HLB1390" s="469"/>
      <c r="HLC1390" s="414"/>
      <c r="HLD1390" s="414"/>
      <c r="HLE1390" s="414"/>
      <c r="HLF1390" s="414"/>
      <c r="HLG1390" s="414"/>
      <c r="HLH1390" s="415"/>
      <c r="HLI1390" s="414"/>
      <c r="HLJ1390" s="416"/>
      <c r="HLK1390" s="366"/>
      <c r="HLL1390" s="366"/>
      <c r="HLM1390" s="366"/>
      <c r="HLN1390" s="366"/>
      <c r="HLO1390" s="366"/>
      <c r="HLP1390" s="366"/>
      <c r="HLQ1390" s="366"/>
      <c r="HLR1390" s="366"/>
      <c r="HLS1390" s="419"/>
      <c r="HLT1390" s="480"/>
      <c r="HLU1390" s="482"/>
      <c r="HLV1390" s="482"/>
      <c r="HLW1390" s="482"/>
      <c r="HLX1390" s="482"/>
      <c r="HLY1390" s="482"/>
      <c r="HLZ1390" s="482"/>
      <c r="HMA1390" s="482"/>
      <c r="HMB1390" s="482"/>
      <c r="HMC1390" s="482"/>
      <c r="HMD1390" s="482"/>
      <c r="HME1390" s="482"/>
      <c r="HMF1390" s="482"/>
      <c r="HMG1390" s="482"/>
      <c r="HMH1390" s="482"/>
      <c r="HMI1390" s="482"/>
      <c r="HMJ1390" s="482"/>
      <c r="HMK1390" s="482"/>
      <c r="HML1390" s="482"/>
      <c r="HMM1390" s="481"/>
      <c r="HMN1390" s="447"/>
      <c r="HMO1390" s="447"/>
      <c r="HMP1390" s="451"/>
      <c r="HMQ1390" s="451"/>
      <c r="HMR1390" s="451"/>
      <c r="HMS1390" s="451"/>
      <c r="HMT1390" s="451"/>
      <c r="HMU1390" s="451"/>
      <c r="HMV1390" s="451"/>
      <c r="HMW1390" s="451"/>
      <c r="HMX1390" s="451"/>
      <c r="HMY1390" s="451"/>
      <c r="HMZ1390" s="447"/>
      <c r="HNA1390" s="428"/>
      <c r="HNB1390" s="469"/>
      <c r="HNC1390" s="414"/>
      <c r="HND1390" s="414"/>
      <c r="HNE1390" s="414"/>
      <c r="HNF1390" s="414"/>
      <c r="HNG1390" s="414"/>
      <c r="HNH1390" s="415"/>
      <c r="HNI1390" s="414"/>
      <c r="HNJ1390" s="416"/>
      <c r="HNK1390" s="366"/>
      <c r="HNL1390" s="366"/>
      <c r="HNM1390" s="366"/>
      <c r="HNN1390" s="366"/>
      <c r="HNO1390" s="366"/>
      <c r="HNP1390" s="366"/>
      <c r="HNQ1390" s="366"/>
      <c r="HNR1390" s="366"/>
      <c r="HNS1390" s="419"/>
      <c r="HNT1390" s="480"/>
      <c r="HNU1390" s="482"/>
      <c r="HNV1390" s="482"/>
      <c r="HNW1390" s="482"/>
      <c r="HNX1390" s="482"/>
      <c r="HNY1390" s="482"/>
      <c r="HNZ1390" s="482"/>
      <c r="HOA1390" s="482"/>
      <c r="HOB1390" s="482"/>
      <c r="HOC1390" s="482"/>
      <c r="HOD1390" s="482"/>
      <c r="HOE1390" s="482"/>
      <c r="HOF1390" s="482"/>
      <c r="HOG1390" s="482"/>
      <c r="HOH1390" s="482"/>
      <c r="HOI1390" s="482"/>
      <c r="HOJ1390" s="482"/>
      <c r="HOK1390" s="482"/>
      <c r="HOL1390" s="482"/>
      <c r="HOM1390" s="481"/>
      <c r="HON1390" s="447"/>
      <c r="HOO1390" s="447"/>
      <c r="HOP1390" s="451"/>
      <c r="HOQ1390" s="451"/>
      <c r="HOR1390" s="451"/>
      <c r="HOS1390" s="451"/>
      <c r="HOT1390" s="451"/>
      <c r="HOU1390" s="451"/>
      <c r="HOV1390" s="451"/>
      <c r="HOW1390" s="451"/>
      <c r="HOX1390" s="451"/>
      <c r="HOY1390" s="451"/>
      <c r="HOZ1390" s="447"/>
      <c r="HPA1390" s="428"/>
      <c r="HPB1390" s="469"/>
      <c r="HPC1390" s="414"/>
      <c r="HPD1390" s="414"/>
      <c r="HPE1390" s="414"/>
      <c r="HPF1390" s="414"/>
      <c r="HPG1390" s="414"/>
      <c r="HPH1390" s="415"/>
      <c r="HPI1390" s="414"/>
      <c r="HPJ1390" s="416"/>
      <c r="HPK1390" s="366"/>
      <c r="HPL1390" s="366"/>
      <c r="HPM1390" s="366"/>
      <c r="HPN1390" s="366"/>
      <c r="HPO1390" s="366"/>
      <c r="HPP1390" s="366"/>
      <c r="HPQ1390" s="366"/>
      <c r="HPR1390" s="366"/>
      <c r="HPS1390" s="419"/>
      <c r="HPT1390" s="480"/>
      <c r="HPU1390" s="482"/>
      <c r="HPV1390" s="482"/>
      <c r="HPW1390" s="482"/>
      <c r="HPX1390" s="482"/>
      <c r="HPY1390" s="482"/>
      <c r="HPZ1390" s="482"/>
      <c r="HQA1390" s="482"/>
      <c r="HQB1390" s="482"/>
      <c r="HQC1390" s="482"/>
      <c r="HQD1390" s="482"/>
      <c r="HQE1390" s="482"/>
      <c r="HQF1390" s="482"/>
      <c r="HQG1390" s="482"/>
      <c r="HQH1390" s="482"/>
      <c r="HQI1390" s="482"/>
      <c r="HQJ1390" s="482"/>
      <c r="HQK1390" s="482"/>
      <c r="HQL1390" s="482"/>
      <c r="HQM1390" s="481"/>
      <c r="HQN1390" s="447"/>
      <c r="HQO1390" s="447"/>
      <c r="HQP1390" s="451"/>
      <c r="HQQ1390" s="451"/>
      <c r="HQR1390" s="451"/>
      <c r="HQS1390" s="451"/>
      <c r="HQT1390" s="451"/>
      <c r="HQU1390" s="451"/>
      <c r="HQV1390" s="451"/>
      <c r="HQW1390" s="451"/>
      <c r="HQX1390" s="451"/>
      <c r="HQY1390" s="451"/>
      <c r="HQZ1390" s="447"/>
      <c r="HRA1390" s="428"/>
      <c r="HRB1390" s="469"/>
      <c r="HRC1390" s="414"/>
      <c r="HRD1390" s="414"/>
      <c r="HRE1390" s="414"/>
      <c r="HRF1390" s="414"/>
      <c r="HRG1390" s="414"/>
      <c r="HRH1390" s="415"/>
      <c r="HRI1390" s="414"/>
      <c r="HRJ1390" s="416"/>
      <c r="HRK1390" s="366"/>
      <c r="HRL1390" s="366"/>
      <c r="HRM1390" s="366"/>
      <c r="HRN1390" s="366"/>
      <c r="HRO1390" s="366"/>
      <c r="HRP1390" s="366"/>
      <c r="HRQ1390" s="366"/>
      <c r="HRR1390" s="366"/>
      <c r="HRS1390" s="419"/>
      <c r="HRT1390" s="480"/>
      <c r="HRU1390" s="482"/>
      <c r="HRV1390" s="482"/>
      <c r="HRW1390" s="482"/>
      <c r="HRX1390" s="482"/>
      <c r="HRY1390" s="482"/>
      <c r="HRZ1390" s="482"/>
      <c r="HSA1390" s="482"/>
      <c r="HSB1390" s="482"/>
      <c r="HSC1390" s="482"/>
      <c r="HSD1390" s="482"/>
      <c r="HSE1390" s="482"/>
      <c r="HSF1390" s="482"/>
      <c r="HSG1390" s="482"/>
      <c r="HSH1390" s="482"/>
      <c r="HSI1390" s="482"/>
      <c r="HSJ1390" s="482"/>
      <c r="HSK1390" s="482"/>
      <c r="HSL1390" s="482"/>
      <c r="HSM1390" s="481"/>
      <c r="HSN1390" s="447"/>
      <c r="HSO1390" s="447"/>
      <c r="HSP1390" s="451"/>
      <c r="HSQ1390" s="451"/>
      <c r="HSR1390" s="451"/>
      <c r="HSS1390" s="451"/>
      <c r="HST1390" s="451"/>
      <c r="HSU1390" s="451"/>
      <c r="HSV1390" s="451"/>
      <c r="HSW1390" s="451"/>
      <c r="HSX1390" s="451"/>
      <c r="HSY1390" s="451"/>
      <c r="HSZ1390" s="447"/>
      <c r="HTA1390" s="428"/>
      <c r="HTB1390" s="469"/>
      <c r="HTC1390" s="414"/>
      <c r="HTD1390" s="414"/>
      <c r="HTE1390" s="414"/>
      <c r="HTF1390" s="414"/>
      <c r="HTG1390" s="414"/>
      <c r="HTH1390" s="415"/>
      <c r="HTI1390" s="414"/>
      <c r="HTJ1390" s="416"/>
      <c r="HTK1390" s="366"/>
      <c r="HTL1390" s="366"/>
      <c r="HTM1390" s="366"/>
      <c r="HTN1390" s="366"/>
      <c r="HTO1390" s="366"/>
      <c r="HTP1390" s="366"/>
      <c r="HTQ1390" s="366"/>
      <c r="HTR1390" s="366"/>
      <c r="HTS1390" s="419"/>
      <c r="HTT1390" s="480"/>
      <c r="HTU1390" s="482"/>
      <c r="HTV1390" s="482"/>
      <c r="HTW1390" s="482"/>
      <c r="HTX1390" s="482"/>
      <c r="HTY1390" s="482"/>
      <c r="HTZ1390" s="482"/>
      <c r="HUA1390" s="482"/>
      <c r="HUB1390" s="482"/>
      <c r="HUC1390" s="482"/>
      <c r="HUD1390" s="482"/>
      <c r="HUE1390" s="482"/>
      <c r="HUF1390" s="482"/>
      <c r="HUG1390" s="482"/>
      <c r="HUH1390" s="482"/>
      <c r="HUI1390" s="482"/>
      <c r="HUJ1390" s="482"/>
      <c r="HUK1390" s="482"/>
      <c r="HUL1390" s="482"/>
      <c r="HUM1390" s="481"/>
      <c r="HUN1390" s="447"/>
      <c r="HUO1390" s="447"/>
      <c r="HUP1390" s="451"/>
      <c r="HUQ1390" s="451"/>
      <c r="HUR1390" s="451"/>
      <c r="HUS1390" s="451"/>
      <c r="HUT1390" s="451"/>
      <c r="HUU1390" s="451"/>
      <c r="HUV1390" s="451"/>
      <c r="HUW1390" s="451"/>
      <c r="HUX1390" s="451"/>
      <c r="HUY1390" s="451"/>
      <c r="HUZ1390" s="447"/>
      <c r="HVA1390" s="428"/>
      <c r="HVB1390" s="469"/>
      <c r="HVC1390" s="414"/>
      <c r="HVD1390" s="414"/>
      <c r="HVE1390" s="414"/>
      <c r="HVF1390" s="414"/>
      <c r="HVG1390" s="414"/>
      <c r="HVH1390" s="415"/>
      <c r="HVI1390" s="414"/>
      <c r="HVJ1390" s="416"/>
      <c r="HVK1390" s="366"/>
      <c r="HVL1390" s="366"/>
      <c r="HVM1390" s="366"/>
      <c r="HVN1390" s="366"/>
      <c r="HVO1390" s="366"/>
      <c r="HVP1390" s="366"/>
      <c r="HVQ1390" s="366"/>
      <c r="HVR1390" s="366"/>
      <c r="HVS1390" s="419"/>
      <c r="HVT1390" s="480"/>
      <c r="HVU1390" s="482"/>
      <c r="HVV1390" s="482"/>
      <c r="HVW1390" s="482"/>
      <c r="HVX1390" s="482"/>
      <c r="HVY1390" s="482"/>
      <c r="HVZ1390" s="482"/>
      <c r="HWA1390" s="482"/>
      <c r="HWB1390" s="482"/>
      <c r="HWC1390" s="482"/>
      <c r="HWD1390" s="482"/>
      <c r="HWE1390" s="482"/>
      <c r="HWF1390" s="482"/>
      <c r="HWG1390" s="482"/>
      <c r="HWH1390" s="482"/>
      <c r="HWI1390" s="482"/>
      <c r="HWJ1390" s="482"/>
      <c r="HWK1390" s="482"/>
      <c r="HWL1390" s="482"/>
      <c r="HWM1390" s="481"/>
      <c r="HWN1390" s="447"/>
      <c r="HWO1390" s="447"/>
      <c r="HWP1390" s="451"/>
      <c r="HWQ1390" s="451"/>
      <c r="HWR1390" s="451"/>
      <c r="HWS1390" s="451"/>
      <c r="HWT1390" s="451"/>
      <c r="HWU1390" s="451"/>
      <c r="HWV1390" s="451"/>
      <c r="HWW1390" s="451"/>
      <c r="HWX1390" s="451"/>
      <c r="HWY1390" s="451"/>
      <c r="HWZ1390" s="447"/>
      <c r="HXA1390" s="428"/>
      <c r="HXB1390" s="469"/>
      <c r="HXC1390" s="414"/>
      <c r="HXD1390" s="414"/>
      <c r="HXE1390" s="414"/>
      <c r="HXF1390" s="414"/>
      <c r="HXG1390" s="414"/>
      <c r="HXH1390" s="415"/>
      <c r="HXI1390" s="414"/>
      <c r="HXJ1390" s="416"/>
      <c r="HXK1390" s="366"/>
      <c r="HXL1390" s="366"/>
      <c r="HXM1390" s="366"/>
      <c r="HXN1390" s="366"/>
      <c r="HXO1390" s="366"/>
      <c r="HXP1390" s="366"/>
      <c r="HXQ1390" s="366"/>
      <c r="HXR1390" s="366"/>
      <c r="HXS1390" s="419"/>
      <c r="HXT1390" s="480"/>
      <c r="HXU1390" s="482"/>
      <c r="HXV1390" s="482"/>
      <c r="HXW1390" s="482"/>
      <c r="HXX1390" s="482"/>
      <c r="HXY1390" s="482"/>
      <c r="HXZ1390" s="482"/>
      <c r="HYA1390" s="482"/>
      <c r="HYB1390" s="482"/>
      <c r="HYC1390" s="482"/>
      <c r="HYD1390" s="482"/>
      <c r="HYE1390" s="482"/>
      <c r="HYF1390" s="482"/>
      <c r="HYG1390" s="482"/>
      <c r="HYH1390" s="482"/>
      <c r="HYI1390" s="482"/>
      <c r="HYJ1390" s="482"/>
      <c r="HYK1390" s="482"/>
      <c r="HYL1390" s="482"/>
      <c r="HYM1390" s="481"/>
      <c r="HYN1390" s="447"/>
      <c r="HYO1390" s="447"/>
      <c r="HYP1390" s="451"/>
      <c r="HYQ1390" s="451"/>
      <c r="HYR1390" s="451"/>
      <c r="HYS1390" s="451"/>
      <c r="HYT1390" s="451"/>
      <c r="HYU1390" s="451"/>
      <c r="HYV1390" s="451"/>
      <c r="HYW1390" s="451"/>
      <c r="HYX1390" s="451"/>
      <c r="HYY1390" s="451"/>
      <c r="HYZ1390" s="447"/>
      <c r="HZA1390" s="428"/>
      <c r="HZB1390" s="469"/>
      <c r="HZC1390" s="414"/>
      <c r="HZD1390" s="414"/>
      <c r="HZE1390" s="414"/>
      <c r="HZF1390" s="414"/>
      <c r="HZG1390" s="414"/>
      <c r="HZH1390" s="415"/>
      <c r="HZI1390" s="414"/>
      <c r="HZJ1390" s="416"/>
      <c r="HZK1390" s="366"/>
      <c r="HZL1390" s="366"/>
      <c r="HZM1390" s="366"/>
      <c r="HZN1390" s="366"/>
      <c r="HZO1390" s="366"/>
      <c r="HZP1390" s="366"/>
      <c r="HZQ1390" s="366"/>
      <c r="HZR1390" s="366"/>
      <c r="HZS1390" s="419"/>
      <c r="HZT1390" s="480"/>
      <c r="HZU1390" s="482"/>
      <c r="HZV1390" s="482"/>
      <c r="HZW1390" s="482"/>
      <c r="HZX1390" s="482"/>
      <c r="HZY1390" s="482"/>
      <c r="HZZ1390" s="482"/>
      <c r="IAA1390" s="482"/>
      <c r="IAB1390" s="482"/>
      <c r="IAC1390" s="482"/>
      <c r="IAD1390" s="482"/>
      <c r="IAE1390" s="482"/>
      <c r="IAF1390" s="482"/>
      <c r="IAG1390" s="482"/>
      <c r="IAH1390" s="482"/>
      <c r="IAI1390" s="482"/>
      <c r="IAJ1390" s="482"/>
      <c r="IAK1390" s="482"/>
      <c r="IAL1390" s="482"/>
      <c r="IAM1390" s="481"/>
      <c r="IAN1390" s="447"/>
      <c r="IAO1390" s="447"/>
      <c r="IAP1390" s="451"/>
      <c r="IAQ1390" s="451"/>
      <c r="IAR1390" s="451"/>
      <c r="IAS1390" s="451"/>
      <c r="IAT1390" s="451"/>
      <c r="IAU1390" s="451"/>
      <c r="IAV1390" s="451"/>
      <c r="IAW1390" s="451"/>
      <c r="IAX1390" s="451"/>
      <c r="IAY1390" s="451"/>
      <c r="IAZ1390" s="447"/>
      <c r="IBA1390" s="428"/>
      <c r="IBB1390" s="469"/>
      <c r="IBC1390" s="414"/>
      <c r="IBD1390" s="414"/>
      <c r="IBE1390" s="414"/>
      <c r="IBF1390" s="414"/>
      <c r="IBG1390" s="414"/>
      <c r="IBH1390" s="415"/>
      <c r="IBI1390" s="414"/>
      <c r="IBJ1390" s="416"/>
      <c r="IBK1390" s="366"/>
      <c r="IBL1390" s="366"/>
      <c r="IBM1390" s="366"/>
      <c r="IBN1390" s="366"/>
      <c r="IBO1390" s="366"/>
      <c r="IBP1390" s="366"/>
      <c r="IBQ1390" s="366"/>
      <c r="IBR1390" s="366"/>
      <c r="IBS1390" s="419"/>
      <c r="IBT1390" s="480"/>
      <c r="IBU1390" s="482"/>
      <c r="IBV1390" s="482"/>
      <c r="IBW1390" s="482"/>
      <c r="IBX1390" s="482"/>
      <c r="IBY1390" s="482"/>
      <c r="IBZ1390" s="482"/>
      <c r="ICA1390" s="482"/>
      <c r="ICB1390" s="482"/>
      <c r="ICC1390" s="482"/>
      <c r="ICD1390" s="482"/>
      <c r="ICE1390" s="482"/>
      <c r="ICF1390" s="482"/>
      <c r="ICG1390" s="482"/>
      <c r="ICH1390" s="482"/>
      <c r="ICI1390" s="482"/>
      <c r="ICJ1390" s="482"/>
      <c r="ICK1390" s="482"/>
      <c r="ICL1390" s="482"/>
      <c r="ICM1390" s="481"/>
      <c r="ICN1390" s="447"/>
      <c r="ICO1390" s="447"/>
      <c r="ICP1390" s="451"/>
      <c r="ICQ1390" s="451"/>
      <c r="ICR1390" s="451"/>
      <c r="ICS1390" s="451"/>
      <c r="ICT1390" s="451"/>
      <c r="ICU1390" s="451"/>
      <c r="ICV1390" s="451"/>
      <c r="ICW1390" s="451"/>
      <c r="ICX1390" s="451"/>
      <c r="ICY1390" s="451"/>
      <c r="ICZ1390" s="447"/>
      <c r="IDA1390" s="428"/>
      <c r="IDB1390" s="469"/>
      <c r="IDC1390" s="414"/>
      <c r="IDD1390" s="414"/>
      <c r="IDE1390" s="414"/>
      <c r="IDF1390" s="414"/>
      <c r="IDG1390" s="414"/>
      <c r="IDH1390" s="415"/>
      <c r="IDI1390" s="414"/>
      <c r="IDJ1390" s="416"/>
      <c r="IDK1390" s="366"/>
      <c r="IDL1390" s="366"/>
      <c r="IDM1390" s="366"/>
      <c r="IDN1390" s="366"/>
      <c r="IDO1390" s="366"/>
      <c r="IDP1390" s="366"/>
      <c r="IDQ1390" s="366"/>
      <c r="IDR1390" s="366"/>
      <c r="IDS1390" s="419"/>
      <c r="IDT1390" s="480"/>
      <c r="IDU1390" s="482"/>
      <c r="IDV1390" s="482"/>
      <c r="IDW1390" s="482"/>
      <c r="IDX1390" s="482"/>
      <c r="IDY1390" s="482"/>
      <c r="IDZ1390" s="482"/>
      <c r="IEA1390" s="482"/>
      <c r="IEB1390" s="482"/>
      <c r="IEC1390" s="482"/>
      <c r="IED1390" s="482"/>
      <c r="IEE1390" s="482"/>
      <c r="IEF1390" s="482"/>
      <c r="IEG1390" s="482"/>
      <c r="IEH1390" s="482"/>
      <c r="IEI1390" s="482"/>
      <c r="IEJ1390" s="482"/>
      <c r="IEK1390" s="482"/>
      <c r="IEL1390" s="482"/>
      <c r="IEM1390" s="481"/>
      <c r="IEN1390" s="447"/>
      <c r="IEO1390" s="447"/>
      <c r="IEP1390" s="451"/>
      <c r="IEQ1390" s="451"/>
      <c r="IER1390" s="451"/>
      <c r="IES1390" s="451"/>
      <c r="IET1390" s="451"/>
      <c r="IEU1390" s="451"/>
      <c r="IEV1390" s="451"/>
      <c r="IEW1390" s="451"/>
      <c r="IEX1390" s="451"/>
      <c r="IEY1390" s="451"/>
      <c r="IEZ1390" s="447"/>
      <c r="IFA1390" s="428"/>
      <c r="IFB1390" s="469"/>
      <c r="IFC1390" s="414"/>
      <c r="IFD1390" s="414"/>
      <c r="IFE1390" s="414"/>
      <c r="IFF1390" s="414"/>
      <c r="IFG1390" s="414"/>
      <c r="IFH1390" s="415"/>
      <c r="IFI1390" s="414"/>
      <c r="IFJ1390" s="416"/>
      <c r="IFK1390" s="366"/>
      <c r="IFL1390" s="366"/>
      <c r="IFM1390" s="366"/>
      <c r="IFN1390" s="366"/>
      <c r="IFO1390" s="366"/>
      <c r="IFP1390" s="366"/>
      <c r="IFQ1390" s="366"/>
      <c r="IFR1390" s="366"/>
      <c r="IFS1390" s="419"/>
      <c r="IFT1390" s="480"/>
      <c r="IFU1390" s="482"/>
      <c r="IFV1390" s="482"/>
      <c r="IFW1390" s="482"/>
      <c r="IFX1390" s="482"/>
      <c r="IFY1390" s="482"/>
      <c r="IFZ1390" s="482"/>
      <c r="IGA1390" s="482"/>
      <c r="IGB1390" s="482"/>
      <c r="IGC1390" s="482"/>
      <c r="IGD1390" s="482"/>
      <c r="IGE1390" s="482"/>
      <c r="IGF1390" s="482"/>
      <c r="IGG1390" s="482"/>
      <c r="IGH1390" s="482"/>
      <c r="IGI1390" s="482"/>
      <c r="IGJ1390" s="482"/>
      <c r="IGK1390" s="482"/>
      <c r="IGL1390" s="482"/>
      <c r="IGM1390" s="481"/>
      <c r="IGN1390" s="447"/>
      <c r="IGO1390" s="447"/>
      <c r="IGP1390" s="451"/>
      <c r="IGQ1390" s="451"/>
      <c r="IGR1390" s="451"/>
      <c r="IGS1390" s="451"/>
      <c r="IGT1390" s="451"/>
      <c r="IGU1390" s="451"/>
      <c r="IGV1390" s="451"/>
      <c r="IGW1390" s="451"/>
      <c r="IGX1390" s="451"/>
      <c r="IGY1390" s="451"/>
      <c r="IGZ1390" s="447"/>
      <c r="IHA1390" s="428"/>
      <c r="IHB1390" s="469"/>
      <c r="IHC1390" s="414"/>
      <c r="IHD1390" s="414"/>
      <c r="IHE1390" s="414"/>
      <c r="IHF1390" s="414"/>
      <c r="IHG1390" s="414"/>
      <c r="IHH1390" s="415"/>
      <c r="IHI1390" s="414"/>
      <c r="IHJ1390" s="416"/>
      <c r="IHK1390" s="366"/>
      <c r="IHL1390" s="366"/>
      <c r="IHM1390" s="366"/>
      <c r="IHN1390" s="366"/>
      <c r="IHO1390" s="366"/>
      <c r="IHP1390" s="366"/>
      <c r="IHQ1390" s="366"/>
      <c r="IHR1390" s="366"/>
      <c r="IHS1390" s="419"/>
      <c r="IHT1390" s="480"/>
      <c r="IHU1390" s="482"/>
      <c r="IHV1390" s="482"/>
      <c r="IHW1390" s="482"/>
      <c r="IHX1390" s="482"/>
      <c r="IHY1390" s="482"/>
      <c r="IHZ1390" s="482"/>
      <c r="IIA1390" s="482"/>
      <c r="IIB1390" s="482"/>
      <c r="IIC1390" s="482"/>
      <c r="IID1390" s="482"/>
      <c r="IIE1390" s="482"/>
      <c r="IIF1390" s="482"/>
      <c r="IIG1390" s="482"/>
      <c r="IIH1390" s="482"/>
      <c r="III1390" s="482"/>
      <c r="IIJ1390" s="482"/>
      <c r="IIK1390" s="482"/>
      <c r="IIL1390" s="482"/>
      <c r="IIM1390" s="481"/>
      <c r="IIN1390" s="447"/>
      <c r="IIO1390" s="447"/>
      <c r="IIP1390" s="451"/>
      <c r="IIQ1390" s="451"/>
      <c r="IIR1390" s="451"/>
      <c r="IIS1390" s="451"/>
      <c r="IIT1390" s="451"/>
      <c r="IIU1390" s="451"/>
      <c r="IIV1390" s="451"/>
      <c r="IIW1390" s="451"/>
      <c r="IIX1390" s="451"/>
      <c r="IIY1390" s="451"/>
      <c r="IIZ1390" s="447"/>
      <c r="IJA1390" s="428"/>
      <c r="IJB1390" s="469"/>
      <c r="IJC1390" s="414"/>
      <c r="IJD1390" s="414"/>
      <c r="IJE1390" s="414"/>
      <c r="IJF1390" s="414"/>
      <c r="IJG1390" s="414"/>
      <c r="IJH1390" s="415"/>
      <c r="IJI1390" s="414"/>
      <c r="IJJ1390" s="416"/>
      <c r="IJK1390" s="366"/>
      <c r="IJL1390" s="366"/>
      <c r="IJM1390" s="366"/>
      <c r="IJN1390" s="366"/>
      <c r="IJO1390" s="366"/>
      <c r="IJP1390" s="366"/>
      <c r="IJQ1390" s="366"/>
      <c r="IJR1390" s="366"/>
      <c r="IJS1390" s="419"/>
      <c r="IJT1390" s="480"/>
      <c r="IJU1390" s="482"/>
      <c r="IJV1390" s="482"/>
      <c r="IJW1390" s="482"/>
      <c r="IJX1390" s="482"/>
      <c r="IJY1390" s="482"/>
      <c r="IJZ1390" s="482"/>
      <c r="IKA1390" s="482"/>
      <c r="IKB1390" s="482"/>
      <c r="IKC1390" s="482"/>
      <c r="IKD1390" s="482"/>
      <c r="IKE1390" s="482"/>
      <c r="IKF1390" s="482"/>
      <c r="IKG1390" s="482"/>
      <c r="IKH1390" s="482"/>
      <c r="IKI1390" s="482"/>
      <c r="IKJ1390" s="482"/>
      <c r="IKK1390" s="482"/>
      <c r="IKL1390" s="482"/>
      <c r="IKM1390" s="481"/>
      <c r="IKN1390" s="447"/>
      <c r="IKO1390" s="447"/>
      <c r="IKP1390" s="451"/>
      <c r="IKQ1390" s="451"/>
      <c r="IKR1390" s="451"/>
      <c r="IKS1390" s="451"/>
      <c r="IKT1390" s="451"/>
      <c r="IKU1390" s="451"/>
      <c r="IKV1390" s="451"/>
      <c r="IKW1390" s="451"/>
      <c r="IKX1390" s="451"/>
      <c r="IKY1390" s="451"/>
      <c r="IKZ1390" s="447"/>
      <c r="ILA1390" s="428"/>
      <c r="ILB1390" s="469"/>
      <c r="ILC1390" s="414"/>
      <c r="ILD1390" s="414"/>
      <c r="ILE1390" s="414"/>
      <c r="ILF1390" s="414"/>
      <c r="ILG1390" s="414"/>
      <c r="ILH1390" s="415"/>
      <c r="ILI1390" s="414"/>
      <c r="ILJ1390" s="416"/>
      <c r="ILK1390" s="366"/>
      <c r="ILL1390" s="366"/>
      <c r="ILM1390" s="366"/>
      <c r="ILN1390" s="366"/>
      <c r="ILO1390" s="366"/>
      <c r="ILP1390" s="366"/>
      <c r="ILQ1390" s="366"/>
      <c r="ILR1390" s="366"/>
      <c r="ILS1390" s="419"/>
      <c r="ILT1390" s="480"/>
      <c r="ILU1390" s="482"/>
      <c r="ILV1390" s="482"/>
      <c r="ILW1390" s="482"/>
      <c r="ILX1390" s="482"/>
      <c r="ILY1390" s="482"/>
      <c r="ILZ1390" s="482"/>
      <c r="IMA1390" s="482"/>
      <c r="IMB1390" s="482"/>
      <c r="IMC1390" s="482"/>
      <c r="IMD1390" s="482"/>
      <c r="IME1390" s="482"/>
      <c r="IMF1390" s="482"/>
      <c r="IMG1390" s="482"/>
      <c r="IMH1390" s="482"/>
      <c r="IMI1390" s="482"/>
      <c r="IMJ1390" s="482"/>
      <c r="IMK1390" s="482"/>
      <c r="IML1390" s="482"/>
      <c r="IMM1390" s="481"/>
      <c r="IMN1390" s="447"/>
      <c r="IMO1390" s="447"/>
      <c r="IMP1390" s="451"/>
      <c r="IMQ1390" s="451"/>
      <c r="IMR1390" s="451"/>
      <c r="IMS1390" s="451"/>
      <c r="IMT1390" s="451"/>
      <c r="IMU1390" s="451"/>
      <c r="IMV1390" s="451"/>
      <c r="IMW1390" s="451"/>
      <c r="IMX1390" s="451"/>
      <c r="IMY1390" s="451"/>
      <c r="IMZ1390" s="447"/>
      <c r="INA1390" s="428"/>
      <c r="INB1390" s="469"/>
      <c r="INC1390" s="414"/>
      <c r="IND1390" s="414"/>
      <c r="INE1390" s="414"/>
      <c r="INF1390" s="414"/>
      <c r="ING1390" s="414"/>
      <c r="INH1390" s="415"/>
      <c r="INI1390" s="414"/>
      <c r="INJ1390" s="416"/>
      <c r="INK1390" s="366"/>
      <c r="INL1390" s="366"/>
      <c r="INM1390" s="366"/>
      <c r="INN1390" s="366"/>
      <c r="INO1390" s="366"/>
      <c r="INP1390" s="366"/>
      <c r="INQ1390" s="366"/>
      <c r="INR1390" s="366"/>
      <c r="INS1390" s="419"/>
      <c r="INT1390" s="480"/>
      <c r="INU1390" s="482"/>
      <c r="INV1390" s="482"/>
      <c r="INW1390" s="482"/>
      <c r="INX1390" s="482"/>
      <c r="INY1390" s="482"/>
      <c r="INZ1390" s="482"/>
      <c r="IOA1390" s="482"/>
      <c r="IOB1390" s="482"/>
      <c r="IOC1390" s="482"/>
      <c r="IOD1390" s="482"/>
      <c r="IOE1390" s="482"/>
      <c r="IOF1390" s="482"/>
      <c r="IOG1390" s="482"/>
      <c r="IOH1390" s="482"/>
      <c r="IOI1390" s="482"/>
      <c r="IOJ1390" s="482"/>
      <c r="IOK1390" s="482"/>
      <c r="IOL1390" s="482"/>
      <c r="IOM1390" s="481"/>
      <c r="ION1390" s="447"/>
      <c r="IOO1390" s="447"/>
      <c r="IOP1390" s="451"/>
      <c r="IOQ1390" s="451"/>
      <c r="IOR1390" s="451"/>
      <c r="IOS1390" s="451"/>
      <c r="IOT1390" s="451"/>
      <c r="IOU1390" s="451"/>
      <c r="IOV1390" s="451"/>
      <c r="IOW1390" s="451"/>
      <c r="IOX1390" s="451"/>
      <c r="IOY1390" s="451"/>
      <c r="IOZ1390" s="447"/>
      <c r="IPA1390" s="428"/>
      <c r="IPB1390" s="469"/>
      <c r="IPC1390" s="414"/>
      <c r="IPD1390" s="414"/>
      <c r="IPE1390" s="414"/>
      <c r="IPF1390" s="414"/>
      <c r="IPG1390" s="414"/>
      <c r="IPH1390" s="415"/>
      <c r="IPI1390" s="414"/>
      <c r="IPJ1390" s="416"/>
      <c r="IPK1390" s="366"/>
      <c r="IPL1390" s="366"/>
      <c r="IPM1390" s="366"/>
      <c r="IPN1390" s="366"/>
      <c r="IPO1390" s="366"/>
      <c r="IPP1390" s="366"/>
      <c r="IPQ1390" s="366"/>
      <c r="IPR1390" s="366"/>
      <c r="IPS1390" s="419"/>
      <c r="IPT1390" s="480"/>
      <c r="IPU1390" s="482"/>
      <c r="IPV1390" s="482"/>
      <c r="IPW1390" s="482"/>
      <c r="IPX1390" s="482"/>
      <c r="IPY1390" s="482"/>
      <c r="IPZ1390" s="482"/>
      <c r="IQA1390" s="482"/>
      <c r="IQB1390" s="482"/>
      <c r="IQC1390" s="482"/>
      <c r="IQD1390" s="482"/>
      <c r="IQE1390" s="482"/>
      <c r="IQF1390" s="482"/>
      <c r="IQG1390" s="482"/>
      <c r="IQH1390" s="482"/>
      <c r="IQI1390" s="482"/>
      <c r="IQJ1390" s="482"/>
      <c r="IQK1390" s="482"/>
      <c r="IQL1390" s="482"/>
      <c r="IQM1390" s="481"/>
      <c r="IQN1390" s="447"/>
      <c r="IQO1390" s="447"/>
      <c r="IQP1390" s="451"/>
      <c r="IQQ1390" s="451"/>
      <c r="IQR1390" s="451"/>
      <c r="IQS1390" s="451"/>
      <c r="IQT1390" s="451"/>
      <c r="IQU1390" s="451"/>
      <c r="IQV1390" s="451"/>
      <c r="IQW1390" s="451"/>
      <c r="IQX1390" s="451"/>
      <c r="IQY1390" s="451"/>
      <c r="IQZ1390" s="447"/>
      <c r="IRA1390" s="428"/>
      <c r="IRB1390" s="469"/>
      <c r="IRC1390" s="414"/>
      <c r="IRD1390" s="414"/>
      <c r="IRE1390" s="414"/>
      <c r="IRF1390" s="414"/>
      <c r="IRG1390" s="414"/>
      <c r="IRH1390" s="415"/>
      <c r="IRI1390" s="414"/>
      <c r="IRJ1390" s="416"/>
      <c r="IRK1390" s="366"/>
      <c r="IRL1390" s="366"/>
      <c r="IRM1390" s="366"/>
      <c r="IRN1390" s="366"/>
      <c r="IRO1390" s="366"/>
      <c r="IRP1390" s="366"/>
      <c r="IRQ1390" s="366"/>
      <c r="IRR1390" s="366"/>
      <c r="IRS1390" s="419"/>
      <c r="IRT1390" s="480"/>
      <c r="IRU1390" s="482"/>
      <c r="IRV1390" s="482"/>
      <c r="IRW1390" s="482"/>
      <c r="IRX1390" s="482"/>
      <c r="IRY1390" s="482"/>
      <c r="IRZ1390" s="482"/>
      <c r="ISA1390" s="482"/>
      <c r="ISB1390" s="482"/>
      <c r="ISC1390" s="482"/>
      <c r="ISD1390" s="482"/>
      <c r="ISE1390" s="482"/>
      <c r="ISF1390" s="482"/>
      <c r="ISG1390" s="482"/>
      <c r="ISH1390" s="482"/>
      <c r="ISI1390" s="482"/>
      <c r="ISJ1390" s="482"/>
      <c r="ISK1390" s="482"/>
      <c r="ISL1390" s="482"/>
      <c r="ISM1390" s="481"/>
      <c r="ISN1390" s="447"/>
      <c r="ISO1390" s="447"/>
      <c r="ISP1390" s="451"/>
      <c r="ISQ1390" s="451"/>
      <c r="ISR1390" s="451"/>
      <c r="ISS1390" s="451"/>
      <c r="IST1390" s="451"/>
      <c r="ISU1390" s="451"/>
      <c r="ISV1390" s="451"/>
      <c r="ISW1390" s="451"/>
      <c r="ISX1390" s="451"/>
      <c r="ISY1390" s="451"/>
      <c r="ISZ1390" s="447"/>
      <c r="ITA1390" s="428"/>
      <c r="ITB1390" s="469"/>
      <c r="ITC1390" s="414"/>
      <c r="ITD1390" s="414"/>
      <c r="ITE1390" s="414"/>
      <c r="ITF1390" s="414"/>
      <c r="ITG1390" s="414"/>
      <c r="ITH1390" s="415"/>
      <c r="ITI1390" s="414"/>
      <c r="ITJ1390" s="416"/>
      <c r="ITK1390" s="366"/>
      <c r="ITL1390" s="366"/>
      <c r="ITM1390" s="366"/>
      <c r="ITN1390" s="366"/>
      <c r="ITO1390" s="366"/>
      <c r="ITP1390" s="366"/>
      <c r="ITQ1390" s="366"/>
      <c r="ITR1390" s="366"/>
      <c r="ITS1390" s="419"/>
      <c r="ITT1390" s="480"/>
      <c r="ITU1390" s="482"/>
      <c r="ITV1390" s="482"/>
      <c r="ITW1390" s="482"/>
      <c r="ITX1390" s="482"/>
      <c r="ITY1390" s="482"/>
      <c r="ITZ1390" s="482"/>
      <c r="IUA1390" s="482"/>
      <c r="IUB1390" s="482"/>
      <c r="IUC1390" s="482"/>
      <c r="IUD1390" s="482"/>
      <c r="IUE1390" s="482"/>
      <c r="IUF1390" s="482"/>
      <c r="IUG1390" s="482"/>
      <c r="IUH1390" s="482"/>
      <c r="IUI1390" s="482"/>
      <c r="IUJ1390" s="482"/>
      <c r="IUK1390" s="482"/>
      <c r="IUL1390" s="482"/>
      <c r="IUM1390" s="481"/>
      <c r="IUN1390" s="447"/>
      <c r="IUO1390" s="447"/>
      <c r="IUP1390" s="451"/>
      <c r="IUQ1390" s="451"/>
      <c r="IUR1390" s="451"/>
      <c r="IUS1390" s="451"/>
      <c r="IUT1390" s="451"/>
      <c r="IUU1390" s="451"/>
      <c r="IUV1390" s="451"/>
      <c r="IUW1390" s="451"/>
      <c r="IUX1390" s="451"/>
      <c r="IUY1390" s="451"/>
      <c r="IUZ1390" s="447"/>
      <c r="IVA1390" s="428"/>
      <c r="IVB1390" s="469"/>
      <c r="IVC1390" s="414"/>
      <c r="IVD1390" s="414"/>
      <c r="IVE1390" s="414"/>
      <c r="IVF1390" s="414"/>
      <c r="IVG1390" s="414"/>
      <c r="IVH1390" s="415"/>
      <c r="IVI1390" s="414"/>
      <c r="IVJ1390" s="416"/>
      <c r="IVK1390" s="366"/>
      <c r="IVL1390" s="366"/>
      <c r="IVM1390" s="366"/>
      <c r="IVN1390" s="366"/>
      <c r="IVO1390" s="366"/>
      <c r="IVP1390" s="366"/>
      <c r="IVQ1390" s="366"/>
      <c r="IVR1390" s="366"/>
      <c r="IVS1390" s="419"/>
      <c r="IVT1390" s="480"/>
      <c r="IVU1390" s="482"/>
      <c r="IVV1390" s="482"/>
      <c r="IVW1390" s="482"/>
      <c r="IVX1390" s="482"/>
      <c r="IVY1390" s="482"/>
      <c r="IVZ1390" s="482"/>
      <c r="IWA1390" s="482"/>
      <c r="IWB1390" s="482"/>
      <c r="IWC1390" s="482"/>
      <c r="IWD1390" s="482"/>
      <c r="IWE1390" s="482"/>
      <c r="IWF1390" s="482"/>
      <c r="IWG1390" s="482"/>
      <c r="IWH1390" s="482"/>
      <c r="IWI1390" s="482"/>
      <c r="IWJ1390" s="482"/>
      <c r="IWK1390" s="482"/>
      <c r="IWL1390" s="482"/>
      <c r="IWM1390" s="481"/>
      <c r="IWN1390" s="447"/>
      <c r="IWO1390" s="447"/>
      <c r="IWP1390" s="451"/>
      <c r="IWQ1390" s="451"/>
      <c r="IWR1390" s="451"/>
      <c r="IWS1390" s="451"/>
      <c r="IWT1390" s="451"/>
      <c r="IWU1390" s="451"/>
      <c r="IWV1390" s="451"/>
      <c r="IWW1390" s="451"/>
      <c r="IWX1390" s="451"/>
      <c r="IWY1390" s="451"/>
      <c r="IWZ1390" s="447"/>
      <c r="IXA1390" s="428"/>
      <c r="IXB1390" s="469"/>
      <c r="IXC1390" s="414"/>
      <c r="IXD1390" s="414"/>
      <c r="IXE1390" s="414"/>
      <c r="IXF1390" s="414"/>
      <c r="IXG1390" s="414"/>
      <c r="IXH1390" s="415"/>
      <c r="IXI1390" s="414"/>
      <c r="IXJ1390" s="416"/>
      <c r="IXK1390" s="366"/>
      <c r="IXL1390" s="366"/>
      <c r="IXM1390" s="366"/>
      <c r="IXN1390" s="366"/>
      <c r="IXO1390" s="366"/>
      <c r="IXP1390" s="366"/>
      <c r="IXQ1390" s="366"/>
      <c r="IXR1390" s="366"/>
      <c r="IXS1390" s="419"/>
      <c r="IXT1390" s="480"/>
      <c r="IXU1390" s="482"/>
      <c r="IXV1390" s="482"/>
      <c r="IXW1390" s="482"/>
      <c r="IXX1390" s="482"/>
      <c r="IXY1390" s="482"/>
      <c r="IXZ1390" s="482"/>
      <c r="IYA1390" s="482"/>
      <c r="IYB1390" s="482"/>
      <c r="IYC1390" s="482"/>
      <c r="IYD1390" s="482"/>
      <c r="IYE1390" s="482"/>
      <c r="IYF1390" s="482"/>
      <c r="IYG1390" s="482"/>
      <c r="IYH1390" s="482"/>
      <c r="IYI1390" s="482"/>
      <c r="IYJ1390" s="482"/>
      <c r="IYK1390" s="482"/>
      <c r="IYL1390" s="482"/>
      <c r="IYM1390" s="481"/>
      <c r="IYN1390" s="447"/>
      <c r="IYO1390" s="447"/>
      <c r="IYP1390" s="451"/>
      <c r="IYQ1390" s="451"/>
      <c r="IYR1390" s="451"/>
      <c r="IYS1390" s="451"/>
      <c r="IYT1390" s="451"/>
      <c r="IYU1390" s="451"/>
      <c r="IYV1390" s="451"/>
      <c r="IYW1390" s="451"/>
      <c r="IYX1390" s="451"/>
      <c r="IYY1390" s="451"/>
      <c r="IYZ1390" s="447"/>
      <c r="IZA1390" s="428"/>
      <c r="IZB1390" s="469"/>
      <c r="IZC1390" s="414"/>
      <c r="IZD1390" s="414"/>
      <c r="IZE1390" s="414"/>
      <c r="IZF1390" s="414"/>
      <c r="IZG1390" s="414"/>
      <c r="IZH1390" s="415"/>
      <c r="IZI1390" s="414"/>
      <c r="IZJ1390" s="416"/>
      <c r="IZK1390" s="366"/>
      <c r="IZL1390" s="366"/>
      <c r="IZM1390" s="366"/>
      <c r="IZN1390" s="366"/>
      <c r="IZO1390" s="366"/>
      <c r="IZP1390" s="366"/>
      <c r="IZQ1390" s="366"/>
      <c r="IZR1390" s="366"/>
      <c r="IZS1390" s="419"/>
      <c r="IZT1390" s="480"/>
      <c r="IZU1390" s="482"/>
      <c r="IZV1390" s="482"/>
      <c r="IZW1390" s="482"/>
      <c r="IZX1390" s="482"/>
      <c r="IZY1390" s="482"/>
      <c r="IZZ1390" s="482"/>
      <c r="JAA1390" s="482"/>
      <c r="JAB1390" s="482"/>
      <c r="JAC1390" s="482"/>
      <c r="JAD1390" s="482"/>
      <c r="JAE1390" s="482"/>
      <c r="JAF1390" s="482"/>
      <c r="JAG1390" s="482"/>
      <c r="JAH1390" s="482"/>
      <c r="JAI1390" s="482"/>
      <c r="JAJ1390" s="482"/>
      <c r="JAK1390" s="482"/>
      <c r="JAL1390" s="482"/>
      <c r="JAM1390" s="481"/>
      <c r="JAN1390" s="447"/>
      <c r="JAO1390" s="447"/>
      <c r="JAP1390" s="451"/>
      <c r="JAQ1390" s="451"/>
      <c r="JAR1390" s="451"/>
      <c r="JAS1390" s="451"/>
      <c r="JAT1390" s="451"/>
      <c r="JAU1390" s="451"/>
      <c r="JAV1390" s="451"/>
      <c r="JAW1390" s="451"/>
      <c r="JAX1390" s="451"/>
      <c r="JAY1390" s="451"/>
      <c r="JAZ1390" s="447"/>
      <c r="JBA1390" s="428"/>
      <c r="JBB1390" s="469"/>
      <c r="JBC1390" s="414"/>
      <c r="JBD1390" s="414"/>
      <c r="JBE1390" s="414"/>
      <c r="JBF1390" s="414"/>
      <c r="JBG1390" s="414"/>
      <c r="JBH1390" s="415"/>
      <c r="JBI1390" s="414"/>
      <c r="JBJ1390" s="416"/>
      <c r="JBK1390" s="366"/>
      <c r="JBL1390" s="366"/>
      <c r="JBM1390" s="366"/>
      <c r="JBN1390" s="366"/>
      <c r="JBO1390" s="366"/>
      <c r="JBP1390" s="366"/>
      <c r="JBQ1390" s="366"/>
      <c r="JBR1390" s="366"/>
      <c r="JBS1390" s="419"/>
      <c r="JBT1390" s="480"/>
      <c r="JBU1390" s="482"/>
      <c r="JBV1390" s="482"/>
      <c r="JBW1390" s="482"/>
      <c r="JBX1390" s="482"/>
      <c r="JBY1390" s="482"/>
      <c r="JBZ1390" s="482"/>
      <c r="JCA1390" s="482"/>
      <c r="JCB1390" s="482"/>
      <c r="JCC1390" s="482"/>
      <c r="JCD1390" s="482"/>
      <c r="JCE1390" s="482"/>
      <c r="JCF1390" s="482"/>
      <c r="JCG1390" s="482"/>
      <c r="JCH1390" s="482"/>
      <c r="JCI1390" s="482"/>
      <c r="JCJ1390" s="482"/>
      <c r="JCK1390" s="482"/>
      <c r="JCL1390" s="482"/>
      <c r="JCM1390" s="481"/>
      <c r="JCN1390" s="447"/>
      <c r="JCO1390" s="447"/>
      <c r="JCP1390" s="451"/>
      <c r="JCQ1390" s="451"/>
      <c r="JCR1390" s="451"/>
      <c r="JCS1390" s="451"/>
      <c r="JCT1390" s="451"/>
      <c r="JCU1390" s="451"/>
      <c r="JCV1390" s="451"/>
      <c r="JCW1390" s="451"/>
      <c r="JCX1390" s="451"/>
      <c r="JCY1390" s="451"/>
      <c r="JCZ1390" s="447"/>
      <c r="JDA1390" s="428"/>
      <c r="JDB1390" s="469"/>
      <c r="JDC1390" s="414"/>
      <c r="JDD1390" s="414"/>
      <c r="JDE1390" s="414"/>
      <c r="JDF1390" s="414"/>
      <c r="JDG1390" s="414"/>
      <c r="JDH1390" s="415"/>
      <c r="JDI1390" s="414"/>
      <c r="JDJ1390" s="416"/>
      <c r="JDK1390" s="366"/>
      <c r="JDL1390" s="366"/>
      <c r="JDM1390" s="366"/>
      <c r="JDN1390" s="366"/>
      <c r="JDO1390" s="366"/>
      <c r="JDP1390" s="366"/>
      <c r="JDQ1390" s="366"/>
      <c r="JDR1390" s="366"/>
      <c r="JDS1390" s="419"/>
      <c r="JDT1390" s="480"/>
      <c r="JDU1390" s="482"/>
      <c r="JDV1390" s="482"/>
      <c r="JDW1390" s="482"/>
      <c r="JDX1390" s="482"/>
      <c r="JDY1390" s="482"/>
      <c r="JDZ1390" s="482"/>
      <c r="JEA1390" s="482"/>
      <c r="JEB1390" s="482"/>
      <c r="JEC1390" s="482"/>
      <c r="JED1390" s="482"/>
      <c r="JEE1390" s="482"/>
      <c r="JEF1390" s="482"/>
      <c r="JEG1390" s="482"/>
      <c r="JEH1390" s="482"/>
      <c r="JEI1390" s="482"/>
      <c r="JEJ1390" s="482"/>
      <c r="JEK1390" s="482"/>
      <c r="JEL1390" s="482"/>
      <c r="JEM1390" s="481"/>
      <c r="JEN1390" s="447"/>
      <c r="JEO1390" s="447"/>
      <c r="JEP1390" s="451"/>
      <c r="JEQ1390" s="451"/>
      <c r="JER1390" s="451"/>
      <c r="JES1390" s="451"/>
      <c r="JET1390" s="451"/>
      <c r="JEU1390" s="451"/>
      <c r="JEV1390" s="451"/>
      <c r="JEW1390" s="451"/>
      <c r="JEX1390" s="451"/>
      <c r="JEY1390" s="451"/>
      <c r="JEZ1390" s="447"/>
      <c r="JFA1390" s="428"/>
      <c r="JFB1390" s="469"/>
      <c r="JFC1390" s="414"/>
      <c r="JFD1390" s="414"/>
      <c r="JFE1390" s="414"/>
      <c r="JFF1390" s="414"/>
      <c r="JFG1390" s="414"/>
      <c r="JFH1390" s="415"/>
      <c r="JFI1390" s="414"/>
      <c r="JFJ1390" s="416"/>
      <c r="JFK1390" s="366"/>
      <c r="JFL1390" s="366"/>
      <c r="JFM1390" s="366"/>
      <c r="JFN1390" s="366"/>
      <c r="JFO1390" s="366"/>
      <c r="JFP1390" s="366"/>
      <c r="JFQ1390" s="366"/>
      <c r="JFR1390" s="366"/>
      <c r="JFS1390" s="419"/>
      <c r="JFT1390" s="480"/>
      <c r="JFU1390" s="482"/>
      <c r="JFV1390" s="482"/>
      <c r="JFW1390" s="482"/>
      <c r="JFX1390" s="482"/>
      <c r="JFY1390" s="482"/>
      <c r="JFZ1390" s="482"/>
      <c r="JGA1390" s="482"/>
      <c r="JGB1390" s="482"/>
      <c r="JGC1390" s="482"/>
      <c r="JGD1390" s="482"/>
      <c r="JGE1390" s="482"/>
      <c r="JGF1390" s="482"/>
      <c r="JGG1390" s="482"/>
      <c r="JGH1390" s="482"/>
      <c r="JGI1390" s="482"/>
      <c r="JGJ1390" s="482"/>
      <c r="JGK1390" s="482"/>
      <c r="JGL1390" s="482"/>
      <c r="JGM1390" s="481"/>
      <c r="JGN1390" s="447"/>
      <c r="JGO1390" s="447"/>
      <c r="JGP1390" s="451"/>
      <c r="JGQ1390" s="451"/>
      <c r="JGR1390" s="451"/>
      <c r="JGS1390" s="451"/>
      <c r="JGT1390" s="451"/>
      <c r="JGU1390" s="451"/>
      <c r="JGV1390" s="451"/>
      <c r="JGW1390" s="451"/>
      <c r="JGX1390" s="451"/>
      <c r="JGY1390" s="451"/>
      <c r="JGZ1390" s="447"/>
      <c r="JHA1390" s="428"/>
      <c r="JHB1390" s="469"/>
      <c r="JHC1390" s="414"/>
      <c r="JHD1390" s="414"/>
      <c r="JHE1390" s="414"/>
      <c r="JHF1390" s="414"/>
      <c r="JHG1390" s="414"/>
      <c r="JHH1390" s="415"/>
      <c r="JHI1390" s="414"/>
      <c r="JHJ1390" s="416"/>
      <c r="JHK1390" s="366"/>
      <c r="JHL1390" s="366"/>
      <c r="JHM1390" s="366"/>
      <c r="JHN1390" s="366"/>
      <c r="JHO1390" s="366"/>
      <c r="JHP1390" s="366"/>
      <c r="JHQ1390" s="366"/>
      <c r="JHR1390" s="366"/>
      <c r="JHS1390" s="419"/>
      <c r="JHT1390" s="480"/>
      <c r="JHU1390" s="482"/>
      <c r="JHV1390" s="482"/>
      <c r="JHW1390" s="482"/>
      <c r="JHX1390" s="482"/>
      <c r="JHY1390" s="482"/>
      <c r="JHZ1390" s="482"/>
      <c r="JIA1390" s="482"/>
      <c r="JIB1390" s="482"/>
      <c r="JIC1390" s="482"/>
      <c r="JID1390" s="482"/>
      <c r="JIE1390" s="482"/>
      <c r="JIF1390" s="482"/>
      <c r="JIG1390" s="482"/>
      <c r="JIH1390" s="482"/>
      <c r="JII1390" s="482"/>
      <c r="JIJ1390" s="482"/>
      <c r="JIK1390" s="482"/>
      <c r="JIL1390" s="482"/>
      <c r="JIM1390" s="481"/>
      <c r="JIN1390" s="447"/>
      <c r="JIO1390" s="447"/>
      <c r="JIP1390" s="451"/>
      <c r="JIQ1390" s="451"/>
      <c r="JIR1390" s="451"/>
      <c r="JIS1390" s="451"/>
      <c r="JIT1390" s="451"/>
      <c r="JIU1390" s="451"/>
      <c r="JIV1390" s="451"/>
      <c r="JIW1390" s="451"/>
      <c r="JIX1390" s="451"/>
      <c r="JIY1390" s="451"/>
      <c r="JIZ1390" s="447"/>
      <c r="JJA1390" s="428"/>
      <c r="JJB1390" s="469"/>
      <c r="JJC1390" s="414"/>
      <c r="JJD1390" s="414"/>
      <c r="JJE1390" s="414"/>
      <c r="JJF1390" s="414"/>
      <c r="JJG1390" s="414"/>
      <c r="JJH1390" s="415"/>
      <c r="JJI1390" s="414"/>
      <c r="JJJ1390" s="416"/>
      <c r="JJK1390" s="366"/>
      <c r="JJL1390" s="366"/>
      <c r="JJM1390" s="366"/>
      <c r="JJN1390" s="366"/>
      <c r="JJO1390" s="366"/>
      <c r="JJP1390" s="366"/>
      <c r="JJQ1390" s="366"/>
      <c r="JJR1390" s="366"/>
      <c r="JJS1390" s="419"/>
      <c r="JJT1390" s="480"/>
      <c r="JJU1390" s="482"/>
      <c r="JJV1390" s="482"/>
      <c r="JJW1390" s="482"/>
      <c r="JJX1390" s="482"/>
      <c r="JJY1390" s="482"/>
      <c r="JJZ1390" s="482"/>
      <c r="JKA1390" s="482"/>
      <c r="JKB1390" s="482"/>
      <c r="JKC1390" s="482"/>
      <c r="JKD1390" s="482"/>
      <c r="JKE1390" s="482"/>
      <c r="JKF1390" s="482"/>
      <c r="JKG1390" s="482"/>
      <c r="JKH1390" s="482"/>
      <c r="JKI1390" s="482"/>
      <c r="JKJ1390" s="482"/>
      <c r="JKK1390" s="482"/>
      <c r="JKL1390" s="482"/>
      <c r="JKM1390" s="481"/>
      <c r="JKN1390" s="447"/>
      <c r="JKO1390" s="447"/>
      <c r="JKP1390" s="451"/>
      <c r="JKQ1390" s="451"/>
      <c r="JKR1390" s="451"/>
      <c r="JKS1390" s="451"/>
      <c r="JKT1390" s="451"/>
      <c r="JKU1390" s="451"/>
      <c r="JKV1390" s="451"/>
      <c r="JKW1390" s="451"/>
      <c r="JKX1390" s="451"/>
      <c r="JKY1390" s="451"/>
      <c r="JKZ1390" s="447"/>
      <c r="JLA1390" s="428"/>
      <c r="JLB1390" s="469"/>
      <c r="JLC1390" s="414"/>
      <c r="JLD1390" s="414"/>
      <c r="JLE1390" s="414"/>
      <c r="JLF1390" s="414"/>
      <c r="JLG1390" s="414"/>
      <c r="JLH1390" s="415"/>
      <c r="JLI1390" s="414"/>
      <c r="JLJ1390" s="416"/>
      <c r="JLK1390" s="366"/>
      <c r="JLL1390" s="366"/>
      <c r="JLM1390" s="366"/>
      <c r="JLN1390" s="366"/>
      <c r="JLO1390" s="366"/>
      <c r="JLP1390" s="366"/>
      <c r="JLQ1390" s="366"/>
      <c r="JLR1390" s="366"/>
      <c r="JLS1390" s="419"/>
      <c r="JLT1390" s="480"/>
      <c r="JLU1390" s="482"/>
      <c r="JLV1390" s="482"/>
      <c r="JLW1390" s="482"/>
      <c r="JLX1390" s="482"/>
      <c r="JLY1390" s="482"/>
      <c r="JLZ1390" s="482"/>
      <c r="JMA1390" s="482"/>
      <c r="JMB1390" s="482"/>
      <c r="JMC1390" s="482"/>
      <c r="JMD1390" s="482"/>
      <c r="JME1390" s="482"/>
      <c r="JMF1390" s="482"/>
      <c r="JMG1390" s="482"/>
      <c r="JMH1390" s="482"/>
      <c r="JMI1390" s="482"/>
      <c r="JMJ1390" s="482"/>
      <c r="JMK1390" s="482"/>
      <c r="JML1390" s="482"/>
      <c r="JMM1390" s="481"/>
      <c r="JMN1390" s="447"/>
      <c r="JMO1390" s="447"/>
      <c r="JMP1390" s="451"/>
      <c r="JMQ1390" s="451"/>
      <c r="JMR1390" s="451"/>
      <c r="JMS1390" s="451"/>
      <c r="JMT1390" s="451"/>
      <c r="JMU1390" s="451"/>
      <c r="JMV1390" s="451"/>
      <c r="JMW1390" s="451"/>
      <c r="JMX1390" s="451"/>
      <c r="JMY1390" s="451"/>
      <c r="JMZ1390" s="447"/>
      <c r="JNA1390" s="428"/>
      <c r="JNB1390" s="469"/>
      <c r="JNC1390" s="414"/>
      <c r="JND1390" s="414"/>
      <c r="JNE1390" s="414"/>
      <c r="JNF1390" s="414"/>
      <c r="JNG1390" s="414"/>
      <c r="JNH1390" s="415"/>
      <c r="JNI1390" s="414"/>
      <c r="JNJ1390" s="416"/>
      <c r="JNK1390" s="366"/>
      <c r="JNL1390" s="366"/>
      <c r="JNM1390" s="366"/>
      <c r="JNN1390" s="366"/>
      <c r="JNO1390" s="366"/>
      <c r="JNP1390" s="366"/>
      <c r="JNQ1390" s="366"/>
      <c r="JNR1390" s="366"/>
      <c r="JNS1390" s="419"/>
      <c r="JNT1390" s="480"/>
      <c r="JNU1390" s="482"/>
      <c r="JNV1390" s="482"/>
      <c r="JNW1390" s="482"/>
      <c r="JNX1390" s="482"/>
      <c r="JNY1390" s="482"/>
      <c r="JNZ1390" s="482"/>
      <c r="JOA1390" s="482"/>
      <c r="JOB1390" s="482"/>
      <c r="JOC1390" s="482"/>
      <c r="JOD1390" s="482"/>
      <c r="JOE1390" s="482"/>
      <c r="JOF1390" s="482"/>
      <c r="JOG1390" s="482"/>
      <c r="JOH1390" s="482"/>
      <c r="JOI1390" s="482"/>
      <c r="JOJ1390" s="482"/>
      <c r="JOK1390" s="482"/>
      <c r="JOL1390" s="482"/>
      <c r="JOM1390" s="481"/>
      <c r="JON1390" s="447"/>
      <c r="JOO1390" s="447"/>
      <c r="JOP1390" s="451"/>
      <c r="JOQ1390" s="451"/>
      <c r="JOR1390" s="451"/>
      <c r="JOS1390" s="451"/>
      <c r="JOT1390" s="451"/>
      <c r="JOU1390" s="451"/>
      <c r="JOV1390" s="451"/>
      <c r="JOW1390" s="451"/>
      <c r="JOX1390" s="451"/>
      <c r="JOY1390" s="451"/>
      <c r="JOZ1390" s="447"/>
      <c r="JPA1390" s="428"/>
      <c r="JPB1390" s="469"/>
      <c r="JPC1390" s="414"/>
      <c r="JPD1390" s="414"/>
      <c r="JPE1390" s="414"/>
      <c r="JPF1390" s="414"/>
      <c r="JPG1390" s="414"/>
      <c r="JPH1390" s="415"/>
      <c r="JPI1390" s="414"/>
      <c r="JPJ1390" s="416"/>
      <c r="JPK1390" s="366"/>
      <c r="JPL1390" s="366"/>
      <c r="JPM1390" s="366"/>
      <c r="JPN1390" s="366"/>
      <c r="JPO1390" s="366"/>
      <c r="JPP1390" s="366"/>
      <c r="JPQ1390" s="366"/>
      <c r="JPR1390" s="366"/>
      <c r="JPS1390" s="419"/>
      <c r="JPT1390" s="480"/>
      <c r="JPU1390" s="482"/>
      <c r="JPV1390" s="482"/>
      <c r="JPW1390" s="482"/>
      <c r="JPX1390" s="482"/>
      <c r="JPY1390" s="482"/>
      <c r="JPZ1390" s="482"/>
      <c r="JQA1390" s="482"/>
      <c r="JQB1390" s="482"/>
      <c r="JQC1390" s="482"/>
      <c r="JQD1390" s="482"/>
      <c r="JQE1390" s="482"/>
      <c r="JQF1390" s="482"/>
      <c r="JQG1390" s="482"/>
      <c r="JQH1390" s="482"/>
      <c r="JQI1390" s="482"/>
      <c r="JQJ1390" s="482"/>
      <c r="JQK1390" s="482"/>
      <c r="JQL1390" s="482"/>
      <c r="JQM1390" s="481"/>
      <c r="JQN1390" s="447"/>
      <c r="JQO1390" s="447"/>
      <c r="JQP1390" s="451"/>
      <c r="JQQ1390" s="451"/>
      <c r="JQR1390" s="451"/>
      <c r="JQS1390" s="451"/>
      <c r="JQT1390" s="451"/>
      <c r="JQU1390" s="451"/>
      <c r="JQV1390" s="451"/>
      <c r="JQW1390" s="451"/>
      <c r="JQX1390" s="451"/>
      <c r="JQY1390" s="451"/>
      <c r="JQZ1390" s="447"/>
      <c r="JRA1390" s="428"/>
      <c r="JRB1390" s="469"/>
      <c r="JRC1390" s="414"/>
      <c r="JRD1390" s="414"/>
      <c r="JRE1390" s="414"/>
      <c r="JRF1390" s="414"/>
      <c r="JRG1390" s="414"/>
      <c r="JRH1390" s="415"/>
      <c r="JRI1390" s="414"/>
      <c r="JRJ1390" s="416"/>
      <c r="JRK1390" s="366"/>
      <c r="JRL1390" s="366"/>
      <c r="JRM1390" s="366"/>
      <c r="JRN1390" s="366"/>
      <c r="JRO1390" s="366"/>
      <c r="JRP1390" s="366"/>
      <c r="JRQ1390" s="366"/>
      <c r="JRR1390" s="366"/>
      <c r="JRS1390" s="419"/>
      <c r="JRT1390" s="480"/>
      <c r="JRU1390" s="482"/>
      <c r="JRV1390" s="482"/>
      <c r="JRW1390" s="482"/>
      <c r="JRX1390" s="482"/>
      <c r="JRY1390" s="482"/>
      <c r="JRZ1390" s="482"/>
      <c r="JSA1390" s="482"/>
      <c r="JSB1390" s="482"/>
      <c r="JSC1390" s="482"/>
      <c r="JSD1390" s="482"/>
      <c r="JSE1390" s="482"/>
      <c r="JSF1390" s="482"/>
      <c r="JSG1390" s="482"/>
      <c r="JSH1390" s="482"/>
      <c r="JSI1390" s="482"/>
      <c r="JSJ1390" s="482"/>
      <c r="JSK1390" s="482"/>
      <c r="JSL1390" s="482"/>
      <c r="JSM1390" s="481"/>
      <c r="JSN1390" s="447"/>
      <c r="JSO1390" s="447"/>
      <c r="JSP1390" s="451"/>
      <c r="JSQ1390" s="451"/>
      <c r="JSR1390" s="451"/>
      <c r="JSS1390" s="451"/>
      <c r="JST1390" s="451"/>
      <c r="JSU1390" s="451"/>
      <c r="JSV1390" s="451"/>
      <c r="JSW1390" s="451"/>
      <c r="JSX1390" s="451"/>
      <c r="JSY1390" s="451"/>
      <c r="JSZ1390" s="447"/>
      <c r="JTA1390" s="428"/>
      <c r="JTB1390" s="469"/>
      <c r="JTC1390" s="414"/>
      <c r="JTD1390" s="414"/>
      <c r="JTE1390" s="414"/>
      <c r="JTF1390" s="414"/>
      <c r="JTG1390" s="414"/>
      <c r="JTH1390" s="415"/>
      <c r="JTI1390" s="414"/>
      <c r="JTJ1390" s="416"/>
      <c r="JTK1390" s="366"/>
      <c r="JTL1390" s="366"/>
      <c r="JTM1390" s="366"/>
      <c r="JTN1390" s="366"/>
      <c r="JTO1390" s="366"/>
      <c r="JTP1390" s="366"/>
      <c r="JTQ1390" s="366"/>
      <c r="JTR1390" s="366"/>
      <c r="JTS1390" s="419"/>
      <c r="JTT1390" s="480"/>
      <c r="JTU1390" s="482"/>
      <c r="JTV1390" s="482"/>
      <c r="JTW1390" s="482"/>
      <c r="JTX1390" s="482"/>
      <c r="JTY1390" s="482"/>
      <c r="JTZ1390" s="482"/>
      <c r="JUA1390" s="482"/>
      <c r="JUB1390" s="482"/>
      <c r="JUC1390" s="482"/>
      <c r="JUD1390" s="482"/>
      <c r="JUE1390" s="482"/>
      <c r="JUF1390" s="482"/>
      <c r="JUG1390" s="482"/>
      <c r="JUH1390" s="482"/>
      <c r="JUI1390" s="482"/>
      <c r="JUJ1390" s="482"/>
      <c r="JUK1390" s="482"/>
      <c r="JUL1390" s="482"/>
      <c r="JUM1390" s="481"/>
      <c r="JUN1390" s="447"/>
      <c r="JUO1390" s="447"/>
      <c r="JUP1390" s="451"/>
      <c r="JUQ1390" s="451"/>
      <c r="JUR1390" s="451"/>
      <c r="JUS1390" s="451"/>
      <c r="JUT1390" s="451"/>
      <c r="JUU1390" s="451"/>
      <c r="JUV1390" s="451"/>
      <c r="JUW1390" s="451"/>
      <c r="JUX1390" s="451"/>
      <c r="JUY1390" s="451"/>
      <c r="JUZ1390" s="447"/>
      <c r="JVA1390" s="428"/>
      <c r="JVB1390" s="469"/>
      <c r="JVC1390" s="414"/>
      <c r="JVD1390" s="414"/>
      <c r="JVE1390" s="414"/>
      <c r="JVF1390" s="414"/>
      <c r="JVG1390" s="414"/>
      <c r="JVH1390" s="415"/>
      <c r="JVI1390" s="414"/>
      <c r="JVJ1390" s="416"/>
      <c r="JVK1390" s="366"/>
      <c r="JVL1390" s="366"/>
      <c r="JVM1390" s="366"/>
      <c r="JVN1390" s="366"/>
      <c r="JVO1390" s="366"/>
      <c r="JVP1390" s="366"/>
      <c r="JVQ1390" s="366"/>
      <c r="JVR1390" s="366"/>
      <c r="JVS1390" s="419"/>
      <c r="JVT1390" s="480"/>
      <c r="JVU1390" s="482"/>
      <c r="JVV1390" s="482"/>
      <c r="JVW1390" s="482"/>
      <c r="JVX1390" s="482"/>
      <c r="JVY1390" s="482"/>
      <c r="JVZ1390" s="482"/>
      <c r="JWA1390" s="482"/>
      <c r="JWB1390" s="482"/>
      <c r="JWC1390" s="482"/>
      <c r="JWD1390" s="482"/>
      <c r="JWE1390" s="482"/>
      <c r="JWF1390" s="482"/>
      <c r="JWG1390" s="482"/>
      <c r="JWH1390" s="482"/>
      <c r="JWI1390" s="482"/>
      <c r="JWJ1390" s="482"/>
      <c r="JWK1390" s="482"/>
      <c r="JWL1390" s="482"/>
      <c r="JWM1390" s="481"/>
      <c r="JWN1390" s="447"/>
      <c r="JWO1390" s="447"/>
      <c r="JWP1390" s="451"/>
      <c r="JWQ1390" s="451"/>
      <c r="JWR1390" s="451"/>
      <c r="JWS1390" s="451"/>
      <c r="JWT1390" s="451"/>
      <c r="JWU1390" s="451"/>
      <c r="JWV1390" s="451"/>
      <c r="JWW1390" s="451"/>
      <c r="JWX1390" s="451"/>
      <c r="JWY1390" s="451"/>
      <c r="JWZ1390" s="447"/>
      <c r="JXA1390" s="428"/>
      <c r="JXB1390" s="469"/>
      <c r="JXC1390" s="414"/>
      <c r="JXD1390" s="414"/>
      <c r="JXE1390" s="414"/>
      <c r="JXF1390" s="414"/>
      <c r="JXG1390" s="414"/>
      <c r="JXH1390" s="415"/>
      <c r="JXI1390" s="414"/>
      <c r="JXJ1390" s="416"/>
      <c r="JXK1390" s="366"/>
      <c r="JXL1390" s="366"/>
      <c r="JXM1390" s="366"/>
      <c r="JXN1390" s="366"/>
      <c r="JXO1390" s="366"/>
      <c r="JXP1390" s="366"/>
      <c r="JXQ1390" s="366"/>
      <c r="JXR1390" s="366"/>
      <c r="JXS1390" s="419"/>
      <c r="JXT1390" s="480"/>
      <c r="JXU1390" s="482"/>
      <c r="JXV1390" s="482"/>
      <c r="JXW1390" s="482"/>
      <c r="JXX1390" s="482"/>
      <c r="JXY1390" s="482"/>
      <c r="JXZ1390" s="482"/>
      <c r="JYA1390" s="482"/>
      <c r="JYB1390" s="482"/>
      <c r="JYC1390" s="482"/>
      <c r="JYD1390" s="482"/>
      <c r="JYE1390" s="482"/>
      <c r="JYF1390" s="482"/>
      <c r="JYG1390" s="482"/>
      <c r="JYH1390" s="482"/>
      <c r="JYI1390" s="482"/>
      <c r="JYJ1390" s="482"/>
      <c r="JYK1390" s="482"/>
      <c r="JYL1390" s="482"/>
      <c r="JYM1390" s="481"/>
      <c r="JYN1390" s="447"/>
      <c r="JYO1390" s="447"/>
      <c r="JYP1390" s="451"/>
      <c r="JYQ1390" s="451"/>
      <c r="JYR1390" s="451"/>
      <c r="JYS1390" s="451"/>
      <c r="JYT1390" s="451"/>
      <c r="JYU1390" s="451"/>
      <c r="JYV1390" s="451"/>
      <c r="JYW1390" s="451"/>
      <c r="JYX1390" s="451"/>
      <c r="JYY1390" s="451"/>
      <c r="JYZ1390" s="447"/>
      <c r="JZA1390" s="428"/>
      <c r="JZB1390" s="469"/>
      <c r="JZC1390" s="414"/>
      <c r="JZD1390" s="414"/>
      <c r="JZE1390" s="414"/>
      <c r="JZF1390" s="414"/>
      <c r="JZG1390" s="414"/>
      <c r="JZH1390" s="415"/>
      <c r="JZI1390" s="414"/>
      <c r="JZJ1390" s="416"/>
      <c r="JZK1390" s="366"/>
      <c r="JZL1390" s="366"/>
      <c r="JZM1390" s="366"/>
      <c r="JZN1390" s="366"/>
      <c r="JZO1390" s="366"/>
      <c r="JZP1390" s="366"/>
      <c r="JZQ1390" s="366"/>
      <c r="JZR1390" s="366"/>
      <c r="JZS1390" s="419"/>
      <c r="JZT1390" s="480"/>
      <c r="JZU1390" s="482"/>
      <c r="JZV1390" s="482"/>
      <c r="JZW1390" s="482"/>
      <c r="JZX1390" s="482"/>
      <c r="JZY1390" s="482"/>
      <c r="JZZ1390" s="482"/>
      <c r="KAA1390" s="482"/>
      <c r="KAB1390" s="482"/>
      <c r="KAC1390" s="482"/>
      <c r="KAD1390" s="482"/>
      <c r="KAE1390" s="482"/>
      <c r="KAF1390" s="482"/>
      <c r="KAG1390" s="482"/>
      <c r="KAH1390" s="482"/>
      <c r="KAI1390" s="482"/>
      <c r="KAJ1390" s="482"/>
      <c r="KAK1390" s="482"/>
      <c r="KAL1390" s="482"/>
      <c r="KAM1390" s="481"/>
      <c r="KAN1390" s="447"/>
      <c r="KAO1390" s="447"/>
      <c r="KAP1390" s="451"/>
      <c r="KAQ1390" s="451"/>
      <c r="KAR1390" s="451"/>
      <c r="KAS1390" s="451"/>
      <c r="KAT1390" s="451"/>
      <c r="KAU1390" s="451"/>
      <c r="KAV1390" s="451"/>
      <c r="KAW1390" s="451"/>
      <c r="KAX1390" s="451"/>
      <c r="KAY1390" s="451"/>
      <c r="KAZ1390" s="447"/>
      <c r="KBA1390" s="428"/>
      <c r="KBB1390" s="469"/>
      <c r="KBC1390" s="414"/>
      <c r="KBD1390" s="414"/>
      <c r="KBE1390" s="414"/>
      <c r="KBF1390" s="414"/>
      <c r="KBG1390" s="414"/>
      <c r="KBH1390" s="415"/>
      <c r="KBI1390" s="414"/>
      <c r="KBJ1390" s="416"/>
      <c r="KBK1390" s="366"/>
      <c r="KBL1390" s="366"/>
      <c r="KBM1390" s="366"/>
      <c r="KBN1390" s="366"/>
      <c r="KBO1390" s="366"/>
      <c r="KBP1390" s="366"/>
      <c r="KBQ1390" s="366"/>
      <c r="KBR1390" s="366"/>
      <c r="KBS1390" s="419"/>
      <c r="KBT1390" s="480"/>
      <c r="KBU1390" s="482"/>
      <c r="KBV1390" s="482"/>
      <c r="KBW1390" s="482"/>
      <c r="KBX1390" s="482"/>
      <c r="KBY1390" s="482"/>
      <c r="KBZ1390" s="482"/>
      <c r="KCA1390" s="482"/>
      <c r="KCB1390" s="482"/>
      <c r="KCC1390" s="482"/>
      <c r="KCD1390" s="482"/>
      <c r="KCE1390" s="482"/>
      <c r="KCF1390" s="482"/>
      <c r="KCG1390" s="482"/>
      <c r="KCH1390" s="482"/>
      <c r="KCI1390" s="482"/>
      <c r="KCJ1390" s="482"/>
      <c r="KCK1390" s="482"/>
      <c r="KCL1390" s="482"/>
      <c r="KCM1390" s="481"/>
      <c r="KCN1390" s="447"/>
      <c r="KCO1390" s="447"/>
      <c r="KCP1390" s="451"/>
      <c r="KCQ1390" s="451"/>
      <c r="KCR1390" s="451"/>
      <c r="KCS1390" s="451"/>
      <c r="KCT1390" s="451"/>
      <c r="KCU1390" s="451"/>
      <c r="KCV1390" s="451"/>
      <c r="KCW1390" s="451"/>
      <c r="KCX1390" s="451"/>
      <c r="KCY1390" s="451"/>
      <c r="KCZ1390" s="447"/>
      <c r="KDA1390" s="428"/>
      <c r="KDB1390" s="469"/>
      <c r="KDC1390" s="414"/>
      <c r="KDD1390" s="414"/>
      <c r="KDE1390" s="414"/>
      <c r="KDF1390" s="414"/>
      <c r="KDG1390" s="414"/>
      <c r="KDH1390" s="415"/>
      <c r="KDI1390" s="414"/>
      <c r="KDJ1390" s="416"/>
      <c r="KDK1390" s="366"/>
      <c r="KDL1390" s="366"/>
      <c r="KDM1390" s="366"/>
      <c r="KDN1390" s="366"/>
      <c r="KDO1390" s="366"/>
      <c r="KDP1390" s="366"/>
      <c r="KDQ1390" s="366"/>
      <c r="KDR1390" s="366"/>
      <c r="KDS1390" s="419"/>
      <c r="KDT1390" s="480"/>
      <c r="KDU1390" s="482"/>
      <c r="KDV1390" s="482"/>
      <c r="KDW1390" s="482"/>
      <c r="KDX1390" s="482"/>
      <c r="KDY1390" s="482"/>
      <c r="KDZ1390" s="482"/>
      <c r="KEA1390" s="482"/>
      <c r="KEB1390" s="482"/>
      <c r="KEC1390" s="482"/>
      <c r="KED1390" s="482"/>
      <c r="KEE1390" s="482"/>
      <c r="KEF1390" s="482"/>
      <c r="KEG1390" s="482"/>
      <c r="KEH1390" s="482"/>
      <c r="KEI1390" s="482"/>
      <c r="KEJ1390" s="482"/>
      <c r="KEK1390" s="482"/>
      <c r="KEL1390" s="482"/>
      <c r="KEM1390" s="481"/>
      <c r="KEN1390" s="447"/>
      <c r="KEO1390" s="447"/>
      <c r="KEP1390" s="451"/>
      <c r="KEQ1390" s="451"/>
      <c r="KER1390" s="451"/>
      <c r="KES1390" s="451"/>
      <c r="KET1390" s="451"/>
      <c r="KEU1390" s="451"/>
      <c r="KEV1390" s="451"/>
      <c r="KEW1390" s="451"/>
      <c r="KEX1390" s="451"/>
      <c r="KEY1390" s="451"/>
      <c r="KEZ1390" s="447"/>
      <c r="KFA1390" s="428"/>
      <c r="KFB1390" s="469"/>
      <c r="KFC1390" s="414"/>
      <c r="KFD1390" s="414"/>
      <c r="KFE1390" s="414"/>
      <c r="KFF1390" s="414"/>
      <c r="KFG1390" s="414"/>
      <c r="KFH1390" s="415"/>
      <c r="KFI1390" s="414"/>
      <c r="KFJ1390" s="416"/>
      <c r="KFK1390" s="366"/>
      <c r="KFL1390" s="366"/>
      <c r="KFM1390" s="366"/>
      <c r="KFN1390" s="366"/>
      <c r="KFO1390" s="366"/>
      <c r="KFP1390" s="366"/>
      <c r="KFQ1390" s="366"/>
      <c r="KFR1390" s="366"/>
      <c r="KFS1390" s="419"/>
      <c r="KFT1390" s="480"/>
      <c r="KFU1390" s="482"/>
      <c r="KFV1390" s="482"/>
      <c r="KFW1390" s="482"/>
      <c r="KFX1390" s="482"/>
      <c r="KFY1390" s="482"/>
      <c r="KFZ1390" s="482"/>
      <c r="KGA1390" s="482"/>
      <c r="KGB1390" s="482"/>
      <c r="KGC1390" s="482"/>
      <c r="KGD1390" s="482"/>
      <c r="KGE1390" s="482"/>
      <c r="KGF1390" s="482"/>
      <c r="KGG1390" s="482"/>
      <c r="KGH1390" s="482"/>
      <c r="KGI1390" s="482"/>
      <c r="KGJ1390" s="482"/>
      <c r="KGK1390" s="482"/>
      <c r="KGL1390" s="482"/>
      <c r="KGM1390" s="481"/>
      <c r="KGN1390" s="447"/>
      <c r="KGO1390" s="447"/>
      <c r="KGP1390" s="451"/>
      <c r="KGQ1390" s="451"/>
      <c r="KGR1390" s="451"/>
      <c r="KGS1390" s="451"/>
      <c r="KGT1390" s="451"/>
      <c r="KGU1390" s="451"/>
      <c r="KGV1390" s="451"/>
      <c r="KGW1390" s="451"/>
      <c r="KGX1390" s="451"/>
      <c r="KGY1390" s="451"/>
      <c r="KGZ1390" s="447"/>
      <c r="KHA1390" s="428"/>
      <c r="KHB1390" s="469"/>
      <c r="KHC1390" s="414"/>
      <c r="KHD1390" s="414"/>
      <c r="KHE1390" s="414"/>
      <c r="KHF1390" s="414"/>
      <c r="KHG1390" s="414"/>
      <c r="KHH1390" s="415"/>
      <c r="KHI1390" s="414"/>
      <c r="KHJ1390" s="416"/>
      <c r="KHK1390" s="366"/>
      <c r="KHL1390" s="366"/>
      <c r="KHM1390" s="366"/>
      <c r="KHN1390" s="366"/>
      <c r="KHO1390" s="366"/>
      <c r="KHP1390" s="366"/>
      <c r="KHQ1390" s="366"/>
      <c r="KHR1390" s="366"/>
      <c r="KHS1390" s="419"/>
      <c r="KHT1390" s="480"/>
      <c r="KHU1390" s="482"/>
      <c r="KHV1390" s="482"/>
      <c r="KHW1390" s="482"/>
      <c r="KHX1390" s="482"/>
      <c r="KHY1390" s="482"/>
      <c r="KHZ1390" s="482"/>
      <c r="KIA1390" s="482"/>
      <c r="KIB1390" s="482"/>
      <c r="KIC1390" s="482"/>
      <c r="KID1390" s="482"/>
      <c r="KIE1390" s="482"/>
      <c r="KIF1390" s="482"/>
      <c r="KIG1390" s="482"/>
      <c r="KIH1390" s="482"/>
      <c r="KII1390" s="482"/>
      <c r="KIJ1390" s="482"/>
      <c r="KIK1390" s="482"/>
      <c r="KIL1390" s="482"/>
      <c r="KIM1390" s="481"/>
      <c r="KIN1390" s="447"/>
      <c r="KIO1390" s="447"/>
      <c r="KIP1390" s="451"/>
      <c r="KIQ1390" s="451"/>
      <c r="KIR1390" s="451"/>
      <c r="KIS1390" s="451"/>
      <c r="KIT1390" s="451"/>
      <c r="KIU1390" s="451"/>
      <c r="KIV1390" s="451"/>
      <c r="KIW1390" s="451"/>
      <c r="KIX1390" s="451"/>
      <c r="KIY1390" s="451"/>
      <c r="KIZ1390" s="447"/>
      <c r="KJA1390" s="428"/>
      <c r="KJB1390" s="469"/>
      <c r="KJC1390" s="414"/>
      <c r="KJD1390" s="414"/>
      <c r="KJE1390" s="414"/>
      <c r="KJF1390" s="414"/>
      <c r="KJG1390" s="414"/>
      <c r="KJH1390" s="415"/>
      <c r="KJI1390" s="414"/>
      <c r="KJJ1390" s="416"/>
      <c r="KJK1390" s="366"/>
      <c r="KJL1390" s="366"/>
      <c r="KJM1390" s="366"/>
      <c r="KJN1390" s="366"/>
      <c r="KJO1390" s="366"/>
      <c r="KJP1390" s="366"/>
      <c r="KJQ1390" s="366"/>
      <c r="KJR1390" s="366"/>
      <c r="KJS1390" s="419"/>
      <c r="KJT1390" s="480"/>
      <c r="KJU1390" s="482"/>
      <c r="KJV1390" s="482"/>
      <c r="KJW1390" s="482"/>
      <c r="KJX1390" s="482"/>
      <c r="KJY1390" s="482"/>
      <c r="KJZ1390" s="482"/>
      <c r="KKA1390" s="482"/>
      <c r="KKB1390" s="482"/>
      <c r="KKC1390" s="482"/>
      <c r="KKD1390" s="482"/>
      <c r="KKE1390" s="482"/>
      <c r="KKF1390" s="482"/>
      <c r="KKG1390" s="482"/>
      <c r="KKH1390" s="482"/>
      <c r="KKI1390" s="482"/>
      <c r="KKJ1390" s="482"/>
      <c r="KKK1390" s="482"/>
      <c r="KKL1390" s="482"/>
      <c r="KKM1390" s="481"/>
      <c r="KKN1390" s="447"/>
      <c r="KKO1390" s="447"/>
      <c r="KKP1390" s="451"/>
      <c r="KKQ1390" s="451"/>
      <c r="KKR1390" s="451"/>
      <c r="KKS1390" s="451"/>
      <c r="KKT1390" s="451"/>
      <c r="KKU1390" s="451"/>
      <c r="KKV1390" s="451"/>
      <c r="KKW1390" s="451"/>
      <c r="KKX1390" s="451"/>
      <c r="KKY1390" s="451"/>
      <c r="KKZ1390" s="447"/>
      <c r="KLA1390" s="428"/>
      <c r="KLB1390" s="469"/>
      <c r="KLC1390" s="414"/>
      <c r="KLD1390" s="414"/>
      <c r="KLE1390" s="414"/>
      <c r="KLF1390" s="414"/>
      <c r="KLG1390" s="414"/>
      <c r="KLH1390" s="415"/>
      <c r="KLI1390" s="414"/>
      <c r="KLJ1390" s="416"/>
      <c r="KLK1390" s="366"/>
      <c r="KLL1390" s="366"/>
      <c r="KLM1390" s="366"/>
      <c r="KLN1390" s="366"/>
      <c r="KLO1390" s="366"/>
      <c r="KLP1390" s="366"/>
      <c r="KLQ1390" s="366"/>
      <c r="KLR1390" s="366"/>
      <c r="KLS1390" s="419"/>
      <c r="KLT1390" s="480"/>
      <c r="KLU1390" s="482"/>
      <c r="KLV1390" s="482"/>
      <c r="KLW1390" s="482"/>
      <c r="KLX1390" s="482"/>
      <c r="KLY1390" s="482"/>
      <c r="KLZ1390" s="482"/>
      <c r="KMA1390" s="482"/>
      <c r="KMB1390" s="482"/>
      <c r="KMC1390" s="482"/>
      <c r="KMD1390" s="482"/>
      <c r="KME1390" s="482"/>
      <c r="KMF1390" s="482"/>
      <c r="KMG1390" s="482"/>
      <c r="KMH1390" s="482"/>
      <c r="KMI1390" s="482"/>
      <c r="KMJ1390" s="482"/>
      <c r="KMK1390" s="482"/>
      <c r="KML1390" s="482"/>
      <c r="KMM1390" s="481"/>
      <c r="KMN1390" s="447"/>
      <c r="KMO1390" s="447"/>
      <c r="KMP1390" s="451"/>
      <c r="KMQ1390" s="451"/>
      <c r="KMR1390" s="451"/>
      <c r="KMS1390" s="451"/>
      <c r="KMT1390" s="451"/>
      <c r="KMU1390" s="451"/>
      <c r="KMV1390" s="451"/>
      <c r="KMW1390" s="451"/>
      <c r="KMX1390" s="451"/>
      <c r="KMY1390" s="451"/>
      <c r="KMZ1390" s="447"/>
      <c r="KNA1390" s="428"/>
      <c r="KNB1390" s="469"/>
      <c r="KNC1390" s="414"/>
      <c r="KND1390" s="414"/>
      <c r="KNE1390" s="414"/>
      <c r="KNF1390" s="414"/>
      <c r="KNG1390" s="414"/>
      <c r="KNH1390" s="415"/>
      <c r="KNI1390" s="414"/>
      <c r="KNJ1390" s="416"/>
      <c r="KNK1390" s="366"/>
      <c r="KNL1390" s="366"/>
      <c r="KNM1390" s="366"/>
      <c r="KNN1390" s="366"/>
      <c r="KNO1390" s="366"/>
      <c r="KNP1390" s="366"/>
      <c r="KNQ1390" s="366"/>
      <c r="KNR1390" s="366"/>
      <c r="KNS1390" s="419"/>
      <c r="KNT1390" s="480"/>
      <c r="KNU1390" s="482"/>
      <c r="KNV1390" s="482"/>
      <c r="KNW1390" s="482"/>
      <c r="KNX1390" s="482"/>
      <c r="KNY1390" s="482"/>
      <c r="KNZ1390" s="482"/>
      <c r="KOA1390" s="482"/>
      <c r="KOB1390" s="482"/>
      <c r="KOC1390" s="482"/>
      <c r="KOD1390" s="482"/>
      <c r="KOE1390" s="482"/>
      <c r="KOF1390" s="482"/>
      <c r="KOG1390" s="482"/>
      <c r="KOH1390" s="482"/>
      <c r="KOI1390" s="482"/>
      <c r="KOJ1390" s="482"/>
      <c r="KOK1390" s="482"/>
      <c r="KOL1390" s="482"/>
      <c r="KOM1390" s="481"/>
      <c r="KON1390" s="447"/>
      <c r="KOO1390" s="447"/>
      <c r="KOP1390" s="451"/>
      <c r="KOQ1390" s="451"/>
      <c r="KOR1390" s="451"/>
      <c r="KOS1390" s="451"/>
      <c r="KOT1390" s="451"/>
      <c r="KOU1390" s="451"/>
      <c r="KOV1390" s="451"/>
      <c r="KOW1390" s="451"/>
      <c r="KOX1390" s="451"/>
      <c r="KOY1390" s="451"/>
      <c r="KOZ1390" s="447"/>
      <c r="KPA1390" s="428"/>
      <c r="KPB1390" s="469"/>
      <c r="KPC1390" s="414"/>
      <c r="KPD1390" s="414"/>
      <c r="KPE1390" s="414"/>
      <c r="KPF1390" s="414"/>
      <c r="KPG1390" s="414"/>
      <c r="KPH1390" s="415"/>
      <c r="KPI1390" s="414"/>
      <c r="KPJ1390" s="416"/>
      <c r="KPK1390" s="366"/>
      <c r="KPL1390" s="366"/>
      <c r="KPM1390" s="366"/>
      <c r="KPN1390" s="366"/>
      <c r="KPO1390" s="366"/>
      <c r="KPP1390" s="366"/>
      <c r="KPQ1390" s="366"/>
      <c r="KPR1390" s="366"/>
      <c r="KPS1390" s="419"/>
      <c r="KPT1390" s="480"/>
      <c r="KPU1390" s="482"/>
      <c r="KPV1390" s="482"/>
      <c r="KPW1390" s="482"/>
      <c r="KPX1390" s="482"/>
      <c r="KPY1390" s="482"/>
      <c r="KPZ1390" s="482"/>
      <c r="KQA1390" s="482"/>
      <c r="KQB1390" s="482"/>
      <c r="KQC1390" s="482"/>
      <c r="KQD1390" s="482"/>
      <c r="KQE1390" s="482"/>
      <c r="KQF1390" s="482"/>
      <c r="KQG1390" s="482"/>
      <c r="KQH1390" s="482"/>
      <c r="KQI1390" s="482"/>
      <c r="KQJ1390" s="482"/>
      <c r="KQK1390" s="482"/>
      <c r="KQL1390" s="482"/>
      <c r="KQM1390" s="481"/>
      <c r="KQN1390" s="447"/>
      <c r="KQO1390" s="447"/>
      <c r="KQP1390" s="451"/>
      <c r="KQQ1390" s="451"/>
      <c r="KQR1390" s="451"/>
      <c r="KQS1390" s="451"/>
      <c r="KQT1390" s="451"/>
      <c r="KQU1390" s="451"/>
      <c r="KQV1390" s="451"/>
      <c r="KQW1390" s="451"/>
      <c r="KQX1390" s="451"/>
      <c r="KQY1390" s="451"/>
      <c r="KQZ1390" s="447"/>
      <c r="KRA1390" s="428"/>
      <c r="KRB1390" s="469"/>
      <c r="KRC1390" s="414"/>
      <c r="KRD1390" s="414"/>
      <c r="KRE1390" s="414"/>
      <c r="KRF1390" s="414"/>
      <c r="KRG1390" s="414"/>
      <c r="KRH1390" s="415"/>
      <c r="KRI1390" s="414"/>
      <c r="KRJ1390" s="416"/>
      <c r="KRK1390" s="366"/>
      <c r="KRL1390" s="366"/>
      <c r="KRM1390" s="366"/>
      <c r="KRN1390" s="366"/>
      <c r="KRO1390" s="366"/>
      <c r="KRP1390" s="366"/>
      <c r="KRQ1390" s="366"/>
      <c r="KRR1390" s="366"/>
      <c r="KRS1390" s="419"/>
      <c r="KRT1390" s="480"/>
      <c r="KRU1390" s="482"/>
      <c r="KRV1390" s="482"/>
      <c r="KRW1390" s="482"/>
      <c r="KRX1390" s="482"/>
      <c r="KRY1390" s="482"/>
      <c r="KRZ1390" s="482"/>
      <c r="KSA1390" s="482"/>
      <c r="KSB1390" s="482"/>
      <c r="KSC1390" s="482"/>
      <c r="KSD1390" s="482"/>
      <c r="KSE1390" s="482"/>
      <c r="KSF1390" s="482"/>
      <c r="KSG1390" s="482"/>
      <c r="KSH1390" s="482"/>
      <c r="KSI1390" s="482"/>
      <c r="KSJ1390" s="482"/>
      <c r="KSK1390" s="482"/>
      <c r="KSL1390" s="482"/>
      <c r="KSM1390" s="481"/>
      <c r="KSN1390" s="447"/>
      <c r="KSO1390" s="447"/>
      <c r="KSP1390" s="451"/>
      <c r="KSQ1390" s="451"/>
      <c r="KSR1390" s="451"/>
      <c r="KSS1390" s="451"/>
      <c r="KST1390" s="451"/>
      <c r="KSU1390" s="451"/>
      <c r="KSV1390" s="451"/>
      <c r="KSW1390" s="451"/>
      <c r="KSX1390" s="451"/>
      <c r="KSY1390" s="451"/>
      <c r="KSZ1390" s="447"/>
      <c r="KTA1390" s="428"/>
      <c r="KTB1390" s="469"/>
      <c r="KTC1390" s="414"/>
      <c r="KTD1390" s="414"/>
      <c r="KTE1390" s="414"/>
      <c r="KTF1390" s="414"/>
      <c r="KTG1390" s="414"/>
      <c r="KTH1390" s="415"/>
      <c r="KTI1390" s="414"/>
      <c r="KTJ1390" s="416"/>
      <c r="KTK1390" s="366"/>
      <c r="KTL1390" s="366"/>
      <c r="KTM1390" s="366"/>
      <c r="KTN1390" s="366"/>
      <c r="KTO1390" s="366"/>
      <c r="KTP1390" s="366"/>
      <c r="KTQ1390" s="366"/>
      <c r="KTR1390" s="366"/>
      <c r="KTS1390" s="419"/>
      <c r="KTT1390" s="480"/>
      <c r="KTU1390" s="482"/>
      <c r="KTV1390" s="482"/>
      <c r="KTW1390" s="482"/>
      <c r="KTX1390" s="482"/>
      <c r="KTY1390" s="482"/>
      <c r="KTZ1390" s="482"/>
      <c r="KUA1390" s="482"/>
      <c r="KUB1390" s="482"/>
      <c r="KUC1390" s="482"/>
      <c r="KUD1390" s="482"/>
      <c r="KUE1390" s="482"/>
      <c r="KUF1390" s="482"/>
      <c r="KUG1390" s="482"/>
      <c r="KUH1390" s="482"/>
      <c r="KUI1390" s="482"/>
      <c r="KUJ1390" s="482"/>
      <c r="KUK1390" s="482"/>
      <c r="KUL1390" s="482"/>
      <c r="KUM1390" s="481"/>
      <c r="KUN1390" s="447"/>
      <c r="KUO1390" s="447"/>
      <c r="KUP1390" s="451"/>
      <c r="KUQ1390" s="451"/>
      <c r="KUR1390" s="451"/>
      <c r="KUS1390" s="451"/>
      <c r="KUT1390" s="451"/>
      <c r="KUU1390" s="451"/>
      <c r="KUV1390" s="451"/>
      <c r="KUW1390" s="451"/>
      <c r="KUX1390" s="451"/>
      <c r="KUY1390" s="451"/>
      <c r="KUZ1390" s="447"/>
      <c r="KVA1390" s="428"/>
      <c r="KVB1390" s="469"/>
      <c r="KVC1390" s="414"/>
      <c r="KVD1390" s="414"/>
      <c r="KVE1390" s="414"/>
      <c r="KVF1390" s="414"/>
      <c r="KVG1390" s="414"/>
      <c r="KVH1390" s="415"/>
      <c r="KVI1390" s="414"/>
      <c r="KVJ1390" s="416"/>
      <c r="KVK1390" s="366"/>
      <c r="KVL1390" s="366"/>
      <c r="KVM1390" s="366"/>
      <c r="KVN1390" s="366"/>
      <c r="KVO1390" s="366"/>
      <c r="KVP1390" s="366"/>
      <c r="KVQ1390" s="366"/>
      <c r="KVR1390" s="366"/>
      <c r="KVS1390" s="419"/>
      <c r="KVT1390" s="480"/>
      <c r="KVU1390" s="482"/>
      <c r="KVV1390" s="482"/>
      <c r="KVW1390" s="482"/>
      <c r="KVX1390" s="482"/>
      <c r="KVY1390" s="482"/>
      <c r="KVZ1390" s="482"/>
      <c r="KWA1390" s="482"/>
      <c r="KWB1390" s="482"/>
      <c r="KWC1390" s="482"/>
      <c r="KWD1390" s="482"/>
      <c r="KWE1390" s="482"/>
      <c r="KWF1390" s="482"/>
      <c r="KWG1390" s="482"/>
      <c r="KWH1390" s="482"/>
      <c r="KWI1390" s="482"/>
      <c r="KWJ1390" s="482"/>
      <c r="KWK1390" s="482"/>
      <c r="KWL1390" s="482"/>
      <c r="KWM1390" s="481"/>
      <c r="KWN1390" s="447"/>
      <c r="KWO1390" s="447"/>
      <c r="KWP1390" s="451"/>
      <c r="KWQ1390" s="451"/>
      <c r="KWR1390" s="451"/>
      <c r="KWS1390" s="451"/>
      <c r="KWT1390" s="451"/>
      <c r="KWU1390" s="451"/>
      <c r="KWV1390" s="451"/>
      <c r="KWW1390" s="451"/>
      <c r="KWX1390" s="451"/>
      <c r="KWY1390" s="451"/>
      <c r="KWZ1390" s="447"/>
      <c r="KXA1390" s="428"/>
      <c r="KXB1390" s="469"/>
      <c r="KXC1390" s="414"/>
      <c r="KXD1390" s="414"/>
      <c r="KXE1390" s="414"/>
      <c r="KXF1390" s="414"/>
      <c r="KXG1390" s="414"/>
      <c r="KXH1390" s="415"/>
      <c r="KXI1390" s="414"/>
      <c r="KXJ1390" s="416"/>
      <c r="KXK1390" s="366"/>
      <c r="KXL1390" s="366"/>
      <c r="KXM1390" s="366"/>
      <c r="KXN1390" s="366"/>
      <c r="KXO1390" s="366"/>
      <c r="KXP1390" s="366"/>
      <c r="KXQ1390" s="366"/>
      <c r="KXR1390" s="366"/>
      <c r="KXS1390" s="419"/>
      <c r="KXT1390" s="480"/>
      <c r="KXU1390" s="482"/>
      <c r="KXV1390" s="482"/>
      <c r="KXW1390" s="482"/>
      <c r="KXX1390" s="482"/>
      <c r="KXY1390" s="482"/>
      <c r="KXZ1390" s="482"/>
      <c r="KYA1390" s="482"/>
      <c r="KYB1390" s="482"/>
      <c r="KYC1390" s="482"/>
      <c r="KYD1390" s="482"/>
      <c r="KYE1390" s="482"/>
      <c r="KYF1390" s="482"/>
      <c r="KYG1390" s="482"/>
      <c r="KYH1390" s="482"/>
      <c r="KYI1390" s="482"/>
      <c r="KYJ1390" s="482"/>
      <c r="KYK1390" s="482"/>
      <c r="KYL1390" s="482"/>
      <c r="KYM1390" s="481"/>
      <c r="KYN1390" s="447"/>
      <c r="KYO1390" s="447"/>
      <c r="KYP1390" s="451"/>
      <c r="KYQ1390" s="451"/>
      <c r="KYR1390" s="451"/>
      <c r="KYS1390" s="451"/>
      <c r="KYT1390" s="451"/>
      <c r="KYU1390" s="451"/>
      <c r="KYV1390" s="451"/>
      <c r="KYW1390" s="451"/>
      <c r="KYX1390" s="451"/>
      <c r="KYY1390" s="451"/>
      <c r="KYZ1390" s="447"/>
      <c r="KZA1390" s="428"/>
      <c r="KZB1390" s="469"/>
      <c r="KZC1390" s="414"/>
      <c r="KZD1390" s="414"/>
      <c r="KZE1390" s="414"/>
      <c r="KZF1390" s="414"/>
      <c r="KZG1390" s="414"/>
      <c r="KZH1390" s="415"/>
      <c r="KZI1390" s="414"/>
      <c r="KZJ1390" s="416"/>
      <c r="KZK1390" s="366"/>
      <c r="KZL1390" s="366"/>
      <c r="KZM1390" s="366"/>
      <c r="KZN1390" s="366"/>
      <c r="KZO1390" s="366"/>
      <c r="KZP1390" s="366"/>
      <c r="KZQ1390" s="366"/>
      <c r="KZR1390" s="366"/>
      <c r="KZS1390" s="419"/>
      <c r="KZT1390" s="480"/>
      <c r="KZU1390" s="482"/>
      <c r="KZV1390" s="482"/>
      <c r="KZW1390" s="482"/>
      <c r="KZX1390" s="482"/>
      <c r="KZY1390" s="482"/>
      <c r="KZZ1390" s="482"/>
      <c r="LAA1390" s="482"/>
      <c r="LAB1390" s="482"/>
      <c r="LAC1390" s="482"/>
      <c r="LAD1390" s="482"/>
      <c r="LAE1390" s="482"/>
      <c r="LAF1390" s="482"/>
      <c r="LAG1390" s="482"/>
      <c r="LAH1390" s="482"/>
      <c r="LAI1390" s="482"/>
      <c r="LAJ1390" s="482"/>
      <c r="LAK1390" s="482"/>
      <c r="LAL1390" s="482"/>
      <c r="LAM1390" s="481"/>
      <c r="LAN1390" s="447"/>
      <c r="LAO1390" s="447"/>
      <c r="LAP1390" s="451"/>
      <c r="LAQ1390" s="451"/>
      <c r="LAR1390" s="451"/>
      <c r="LAS1390" s="451"/>
      <c r="LAT1390" s="451"/>
      <c r="LAU1390" s="451"/>
      <c r="LAV1390" s="451"/>
      <c r="LAW1390" s="451"/>
      <c r="LAX1390" s="451"/>
      <c r="LAY1390" s="451"/>
      <c r="LAZ1390" s="447"/>
      <c r="LBA1390" s="428"/>
      <c r="LBB1390" s="469"/>
      <c r="LBC1390" s="414"/>
      <c r="LBD1390" s="414"/>
      <c r="LBE1390" s="414"/>
      <c r="LBF1390" s="414"/>
      <c r="LBG1390" s="414"/>
      <c r="LBH1390" s="415"/>
      <c r="LBI1390" s="414"/>
      <c r="LBJ1390" s="416"/>
      <c r="LBK1390" s="366"/>
      <c r="LBL1390" s="366"/>
      <c r="LBM1390" s="366"/>
      <c r="LBN1390" s="366"/>
      <c r="LBO1390" s="366"/>
      <c r="LBP1390" s="366"/>
      <c r="LBQ1390" s="366"/>
      <c r="LBR1390" s="366"/>
      <c r="LBS1390" s="419"/>
      <c r="LBT1390" s="480"/>
      <c r="LBU1390" s="482"/>
      <c r="LBV1390" s="482"/>
      <c r="LBW1390" s="482"/>
      <c r="LBX1390" s="482"/>
      <c r="LBY1390" s="482"/>
      <c r="LBZ1390" s="482"/>
      <c r="LCA1390" s="482"/>
      <c r="LCB1390" s="482"/>
      <c r="LCC1390" s="482"/>
      <c r="LCD1390" s="482"/>
      <c r="LCE1390" s="482"/>
      <c r="LCF1390" s="482"/>
      <c r="LCG1390" s="482"/>
      <c r="LCH1390" s="482"/>
      <c r="LCI1390" s="482"/>
      <c r="LCJ1390" s="482"/>
      <c r="LCK1390" s="482"/>
      <c r="LCL1390" s="482"/>
      <c r="LCM1390" s="481"/>
      <c r="LCN1390" s="447"/>
      <c r="LCO1390" s="447"/>
      <c r="LCP1390" s="451"/>
      <c r="LCQ1390" s="451"/>
      <c r="LCR1390" s="451"/>
      <c r="LCS1390" s="451"/>
      <c r="LCT1390" s="451"/>
      <c r="LCU1390" s="451"/>
      <c r="LCV1390" s="451"/>
      <c r="LCW1390" s="451"/>
      <c r="LCX1390" s="451"/>
      <c r="LCY1390" s="451"/>
      <c r="LCZ1390" s="447"/>
      <c r="LDA1390" s="428"/>
      <c r="LDB1390" s="469"/>
      <c r="LDC1390" s="414"/>
      <c r="LDD1390" s="414"/>
      <c r="LDE1390" s="414"/>
      <c r="LDF1390" s="414"/>
      <c r="LDG1390" s="414"/>
      <c r="LDH1390" s="415"/>
      <c r="LDI1390" s="414"/>
      <c r="LDJ1390" s="416"/>
      <c r="LDK1390" s="366"/>
      <c r="LDL1390" s="366"/>
      <c r="LDM1390" s="366"/>
      <c r="LDN1390" s="366"/>
      <c r="LDO1390" s="366"/>
      <c r="LDP1390" s="366"/>
      <c r="LDQ1390" s="366"/>
      <c r="LDR1390" s="366"/>
      <c r="LDS1390" s="419"/>
      <c r="LDT1390" s="480"/>
      <c r="LDU1390" s="482"/>
      <c r="LDV1390" s="482"/>
      <c r="LDW1390" s="482"/>
      <c r="LDX1390" s="482"/>
      <c r="LDY1390" s="482"/>
      <c r="LDZ1390" s="482"/>
      <c r="LEA1390" s="482"/>
      <c r="LEB1390" s="482"/>
      <c r="LEC1390" s="482"/>
      <c r="LED1390" s="482"/>
      <c r="LEE1390" s="482"/>
      <c r="LEF1390" s="482"/>
      <c r="LEG1390" s="482"/>
      <c r="LEH1390" s="482"/>
      <c r="LEI1390" s="482"/>
      <c r="LEJ1390" s="482"/>
      <c r="LEK1390" s="482"/>
      <c r="LEL1390" s="482"/>
      <c r="LEM1390" s="481"/>
      <c r="LEN1390" s="447"/>
      <c r="LEO1390" s="447"/>
      <c r="LEP1390" s="451"/>
      <c r="LEQ1390" s="451"/>
      <c r="LER1390" s="451"/>
      <c r="LES1390" s="451"/>
      <c r="LET1390" s="451"/>
      <c r="LEU1390" s="451"/>
      <c r="LEV1390" s="451"/>
      <c r="LEW1390" s="451"/>
      <c r="LEX1390" s="451"/>
      <c r="LEY1390" s="451"/>
      <c r="LEZ1390" s="447"/>
      <c r="LFA1390" s="428"/>
      <c r="LFB1390" s="469"/>
      <c r="LFC1390" s="414"/>
      <c r="LFD1390" s="414"/>
      <c r="LFE1390" s="414"/>
      <c r="LFF1390" s="414"/>
      <c r="LFG1390" s="414"/>
      <c r="LFH1390" s="415"/>
      <c r="LFI1390" s="414"/>
      <c r="LFJ1390" s="416"/>
      <c r="LFK1390" s="366"/>
      <c r="LFL1390" s="366"/>
      <c r="LFM1390" s="366"/>
      <c r="LFN1390" s="366"/>
      <c r="LFO1390" s="366"/>
      <c r="LFP1390" s="366"/>
      <c r="LFQ1390" s="366"/>
      <c r="LFR1390" s="366"/>
      <c r="LFS1390" s="419"/>
      <c r="LFT1390" s="480"/>
      <c r="LFU1390" s="482"/>
      <c r="LFV1390" s="482"/>
      <c r="LFW1390" s="482"/>
      <c r="LFX1390" s="482"/>
      <c r="LFY1390" s="482"/>
      <c r="LFZ1390" s="482"/>
      <c r="LGA1390" s="482"/>
      <c r="LGB1390" s="482"/>
      <c r="LGC1390" s="482"/>
      <c r="LGD1390" s="482"/>
      <c r="LGE1390" s="482"/>
      <c r="LGF1390" s="482"/>
      <c r="LGG1390" s="482"/>
      <c r="LGH1390" s="482"/>
      <c r="LGI1390" s="482"/>
      <c r="LGJ1390" s="482"/>
      <c r="LGK1390" s="482"/>
      <c r="LGL1390" s="482"/>
      <c r="LGM1390" s="481"/>
      <c r="LGN1390" s="447"/>
      <c r="LGO1390" s="447"/>
      <c r="LGP1390" s="451"/>
      <c r="LGQ1390" s="451"/>
      <c r="LGR1390" s="451"/>
      <c r="LGS1390" s="451"/>
      <c r="LGT1390" s="451"/>
      <c r="LGU1390" s="451"/>
      <c r="LGV1390" s="451"/>
      <c r="LGW1390" s="451"/>
      <c r="LGX1390" s="451"/>
      <c r="LGY1390" s="451"/>
      <c r="LGZ1390" s="447"/>
      <c r="LHA1390" s="428"/>
      <c r="LHB1390" s="469"/>
      <c r="LHC1390" s="414"/>
      <c r="LHD1390" s="414"/>
      <c r="LHE1390" s="414"/>
      <c r="LHF1390" s="414"/>
      <c r="LHG1390" s="414"/>
      <c r="LHH1390" s="415"/>
      <c r="LHI1390" s="414"/>
      <c r="LHJ1390" s="416"/>
      <c r="LHK1390" s="366"/>
      <c r="LHL1390" s="366"/>
      <c r="LHM1390" s="366"/>
      <c r="LHN1390" s="366"/>
      <c r="LHO1390" s="366"/>
      <c r="LHP1390" s="366"/>
      <c r="LHQ1390" s="366"/>
      <c r="LHR1390" s="366"/>
      <c r="LHS1390" s="419"/>
      <c r="LHT1390" s="480"/>
      <c r="LHU1390" s="482"/>
      <c r="LHV1390" s="482"/>
      <c r="LHW1390" s="482"/>
      <c r="LHX1390" s="482"/>
      <c r="LHY1390" s="482"/>
      <c r="LHZ1390" s="482"/>
      <c r="LIA1390" s="482"/>
      <c r="LIB1390" s="482"/>
      <c r="LIC1390" s="482"/>
      <c r="LID1390" s="482"/>
      <c r="LIE1390" s="482"/>
      <c r="LIF1390" s="482"/>
      <c r="LIG1390" s="482"/>
      <c r="LIH1390" s="482"/>
      <c r="LII1390" s="482"/>
      <c r="LIJ1390" s="482"/>
      <c r="LIK1390" s="482"/>
      <c r="LIL1390" s="482"/>
      <c r="LIM1390" s="481"/>
      <c r="LIN1390" s="447"/>
      <c r="LIO1390" s="447"/>
      <c r="LIP1390" s="451"/>
      <c r="LIQ1390" s="451"/>
      <c r="LIR1390" s="451"/>
      <c r="LIS1390" s="451"/>
      <c r="LIT1390" s="451"/>
      <c r="LIU1390" s="451"/>
      <c r="LIV1390" s="451"/>
      <c r="LIW1390" s="451"/>
      <c r="LIX1390" s="451"/>
      <c r="LIY1390" s="451"/>
      <c r="LIZ1390" s="447"/>
      <c r="LJA1390" s="428"/>
      <c r="LJB1390" s="469"/>
      <c r="LJC1390" s="414"/>
      <c r="LJD1390" s="414"/>
      <c r="LJE1390" s="414"/>
      <c r="LJF1390" s="414"/>
      <c r="LJG1390" s="414"/>
      <c r="LJH1390" s="415"/>
      <c r="LJI1390" s="414"/>
      <c r="LJJ1390" s="416"/>
      <c r="LJK1390" s="366"/>
      <c r="LJL1390" s="366"/>
      <c r="LJM1390" s="366"/>
      <c r="LJN1390" s="366"/>
      <c r="LJO1390" s="366"/>
      <c r="LJP1390" s="366"/>
      <c r="LJQ1390" s="366"/>
      <c r="LJR1390" s="366"/>
      <c r="LJS1390" s="419"/>
      <c r="LJT1390" s="480"/>
      <c r="LJU1390" s="482"/>
      <c r="LJV1390" s="482"/>
      <c r="LJW1390" s="482"/>
      <c r="LJX1390" s="482"/>
      <c r="LJY1390" s="482"/>
      <c r="LJZ1390" s="482"/>
      <c r="LKA1390" s="482"/>
      <c r="LKB1390" s="482"/>
      <c r="LKC1390" s="482"/>
      <c r="LKD1390" s="482"/>
      <c r="LKE1390" s="482"/>
      <c r="LKF1390" s="482"/>
      <c r="LKG1390" s="482"/>
      <c r="LKH1390" s="482"/>
      <c r="LKI1390" s="482"/>
      <c r="LKJ1390" s="482"/>
      <c r="LKK1390" s="482"/>
      <c r="LKL1390" s="482"/>
      <c r="LKM1390" s="481"/>
      <c r="LKN1390" s="447"/>
      <c r="LKO1390" s="447"/>
      <c r="LKP1390" s="451"/>
      <c r="LKQ1390" s="451"/>
      <c r="LKR1390" s="451"/>
      <c r="LKS1390" s="451"/>
      <c r="LKT1390" s="451"/>
      <c r="LKU1390" s="451"/>
      <c r="LKV1390" s="451"/>
      <c r="LKW1390" s="451"/>
      <c r="LKX1390" s="451"/>
      <c r="LKY1390" s="451"/>
      <c r="LKZ1390" s="447"/>
      <c r="LLA1390" s="428"/>
      <c r="LLB1390" s="469"/>
      <c r="LLC1390" s="414"/>
      <c r="LLD1390" s="414"/>
      <c r="LLE1390" s="414"/>
      <c r="LLF1390" s="414"/>
      <c r="LLG1390" s="414"/>
      <c r="LLH1390" s="415"/>
      <c r="LLI1390" s="414"/>
      <c r="LLJ1390" s="416"/>
      <c r="LLK1390" s="366"/>
      <c r="LLL1390" s="366"/>
      <c r="LLM1390" s="366"/>
      <c r="LLN1390" s="366"/>
      <c r="LLO1390" s="366"/>
      <c r="LLP1390" s="366"/>
      <c r="LLQ1390" s="366"/>
      <c r="LLR1390" s="366"/>
      <c r="LLS1390" s="419"/>
      <c r="LLT1390" s="480"/>
      <c r="LLU1390" s="482"/>
      <c r="LLV1390" s="482"/>
      <c r="LLW1390" s="482"/>
      <c r="LLX1390" s="482"/>
      <c r="LLY1390" s="482"/>
      <c r="LLZ1390" s="482"/>
      <c r="LMA1390" s="482"/>
      <c r="LMB1390" s="482"/>
      <c r="LMC1390" s="482"/>
      <c r="LMD1390" s="482"/>
      <c r="LME1390" s="482"/>
      <c r="LMF1390" s="482"/>
      <c r="LMG1390" s="482"/>
      <c r="LMH1390" s="482"/>
      <c r="LMI1390" s="482"/>
      <c r="LMJ1390" s="482"/>
      <c r="LMK1390" s="482"/>
      <c r="LML1390" s="482"/>
      <c r="LMM1390" s="481"/>
      <c r="LMN1390" s="447"/>
      <c r="LMO1390" s="447"/>
      <c r="LMP1390" s="451"/>
      <c r="LMQ1390" s="451"/>
      <c r="LMR1390" s="451"/>
      <c r="LMS1390" s="451"/>
      <c r="LMT1390" s="451"/>
      <c r="LMU1390" s="451"/>
      <c r="LMV1390" s="451"/>
      <c r="LMW1390" s="451"/>
      <c r="LMX1390" s="451"/>
      <c r="LMY1390" s="451"/>
      <c r="LMZ1390" s="447"/>
      <c r="LNA1390" s="428"/>
      <c r="LNB1390" s="469"/>
      <c r="LNC1390" s="414"/>
      <c r="LND1390" s="414"/>
      <c r="LNE1390" s="414"/>
      <c r="LNF1390" s="414"/>
      <c r="LNG1390" s="414"/>
      <c r="LNH1390" s="415"/>
      <c r="LNI1390" s="414"/>
      <c r="LNJ1390" s="416"/>
      <c r="LNK1390" s="366"/>
      <c r="LNL1390" s="366"/>
      <c r="LNM1390" s="366"/>
      <c r="LNN1390" s="366"/>
      <c r="LNO1390" s="366"/>
      <c r="LNP1390" s="366"/>
      <c r="LNQ1390" s="366"/>
      <c r="LNR1390" s="366"/>
      <c r="LNS1390" s="419"/>
      <c r="LNT1390" s="480"/>
      <c r="LNU1390" s="482"/>
      <c r="LNV1390" s="482"/>
      <c r="LNW1390" s="482"/>
      <c r="LNX1390" s="482"/>
      <c r="LNY1390" s="482"/>
      <c r="LNZ1390" s="482"/>
      <c r="LOA1390" s="482"/>
      <c r="LOB1390" s="482"/>
      <c r="LOC1390" s="482"/>
      <c r="LOD1390" s="482"/>
      <c r="LOE1390" s="482"/>
      <c r="LOF1390" s="482"/>
      <c r="LOG1390" s="482"/>
      <c r="LOH1390" s="482"/>
      <c r="LOI1390" s="482"/>
      <c r="LOJ1390" s="482"/>
      <c r="LOK1390" s="482"/>
      <c r="LOL1390" s="482"/>
      <c r="LOM1390" s="481"/>
      <c r="LON1390" s="447"/>
      <c r="LOO1390" s="447"/>
      <c r="LOP1390" s="451"/>
      <c r="LOQ1390" s="451"/>
      <c r="LOR1390" s="451"/>
      <c r="LOS1390" s="451"/>
      <c r="LOT1390" s="451"/>
      <c r="LOU1390" s="451"/>
      <c r="LOV1390" s="451"/>
      <c r="LOW1390" s="451"/>
      <c r="LOX1390" s="451"/>
      <c r="LOY1390" s="451"/>
      <c r="LOZ1390" s="447"/>
      <c r="LPA1390" s="428"/>
      <c r="LPB1390" s="469"/>
      <c r="LPC1390" s="414"/>
      <c r="LPD1390" s="414"/>
      <c r="LPE1390" s="414"/>
      <c r="LPF1390" s="414"/>
      <c r="LPG1390" s="414"/>
      <c r="LPH1390" s="415"/>
      <c r="LPI1390" s="414"/>
      <c r="LPJ1390" s="416"/>
      <c r="LPK1390" s="366"/>
      <c r="LPL1390" s="366"/>
      <c r="LPM1390" s="366"/>
      <c r="LPN1390" s="366"/>
      <c r="LPO1390" s="366"/>
      <c r="LPP1390" s="366"/>
      <c r="LPQ1390" s="366"/>
      <c r="LPR1390" s="366"/>
      <c r="LPS1390" s="419"/>
      <c r="LPT1390" s="480"/>
      <c r="LPU1390" s="482"/>
      <c r="LPV1390" s="482"/>
      <c r="LPW1390" s="482"/>
      <c r="LPX1390" s="482"/>
      <c r="LPY1390" s="482"/>
      <c r="LPZ1390" s="482"/>
      <c r="LQA1390" s="482"/>
      <c r="LQB1390" s="482"/>
      <c r="LQC1390" s="482"/>
      <c r="LQD1390" s="482"/>
      <c r="LQE1390" s="482"/>
      <c r="LQF1390" s="482"/>
      <c r="LQG1390" s="482"/>
      <c r="LQH1390" s="482"/>
      <c r="LQI1390" s="482"/>
      <c r="LQJ1390" s="482"/>
      <c r="LQK1390" s="482"/>
      <c r="LQL1390" s="482"/>
      <c r="LQM1390" s="481"/>
      <c r="LQN1390" s="447"/>
      <c r="LQO1390" s="447"/>
      <c r="LQP1390" s="451"/>
      <c r="LQQ1390" s="451"/>
      <c r="LQR1390" s="451"/>
      <c r="LQS1390" s="451"/>
      <c r="LQT1390" s="451"/>
      <c r="LQU1390" s="451"/>
      <c r="LQV1390" s="451"/>
      <c r="LQW1390" s="451"/>
      <c r="LQX1390" s="451"/>
      <c r="LQY1390" s="451"/>
      <c r="LQZ1390" s="447"/>
      <c r="LRA1390" s="428"/>
      <c r="LRB1390" s="469"/>
      <c r="LRC1390" s="414"/>
      <c r="LRD1390" s="414"/>
      <c r="LRE1390" s="414"/>
      <c r="LRF1390" s="414"/>
      <c r="LRG1390" s="414"/>
      <c r="LRH1390" s="415"/>
      <c r="LRI1390" s="414"/>
      <c r="LRJ1390" s="416"/>
      <c r="LRK1390" s="366"/>
      <c r="LRL1390" s="366"/>
      <c r="LRM1390" s="366"/>
      <c r="LRN1390" s="366"/>
      <c r="LRO1390" s="366"/>
      <c r="LRP1390" s="366"/>
      <c r="LRQ1390" s="366"/>
      <c r="LRR1390" s="366"/>
      <c r="LRS1390" s="419"/>
      <c r="LRT1390" s="480"/>
      <c r="LRU1390" s="482"/>
      <c r="LRV1390" s="482"/>
      <c r="LRW1390" s="482"/>
      <c r="LRX1390" s="482"/>
      <c r="LRY1390" s="482"/>
      <c r="LRZ1390" s="482"/>
      <c r="LSA1390" s="482"/>
      <c r="LSB1390" s="482"/>
      <c r="LSC1390" s="482"/>
      <c r="LSD1390" s="482"/>
      <c r="LSE1390" s="482"/>
      <c r="LSF1390" s="482"/>
      <c r="LSG1390" s="482"/>
      <c r="LSH1390" s="482"/>
      <c r="LSI1390" s="482"/>
      <c r="LSJ1390" s="482"/>
      <c r="LSK1390" s="482"/>
      <c r="LSL1390" s="482"/>
      <c r="LSM1390" s="481"/>
      <c r="LSN1390" s="447"/>
      <c r="LSO1390" s="447"/>
      <c r="LSP1390" s="451"/>
      <c r="LSQ1390" s="451"/>
      <c r="LSR1390" s="451"/>
      <c r="LSS1390" s="451"/>
      <c r="LST1390" s="451"/>
      <c r="LSU1390" s="451"/>
      <c r="LSV1390" s="451"/>
      <c r="LSW1390" s="451"/>
      <c r="LSX1390" s="451"/>
      <c r="LSY1390" s="451"/>
      <c r="LSZ1390" s="447"/>
      <c r="LTA1390" s="428"/>
      <c r="LTB1390" s="469"/>
      <c r="LTC1390" s="414"/>
      <c r="LTD1390" s="414"/>
      <c r="LTE1390" s="414"/>
      <c r="LTF1390" s="414"/>
      <c r="LTG1390" s="414"/>
      <c r="LTH1390" s="415"/>
      <c r="LTI1390" s="414"/>
      <c r="LTJ1390" s="416"/>
      <c r="LTK1390" s="366"/>
      <c r="LTL1390" s="366"/>
      <c r="LTM1390" s="366"/>
      <c r="LTN1390" s="366"/>
      <c r="LTO1390" s="366"/>
      <c r="LTP1390" s="366"/>
      <c r="LTQ1390" s="366"/>
      <c r="LTR1390" s="366"/>
      <c r="LTS1390" s="419"/>
      <c r="LTT1390" s="480"/>
      <c r="LTU1390" s="482"/>
      <c r="LTV1390" s="482"/>
      <c r="LTW1390" s="482"/>
      <c r="LTX1390" s="482"/>
      <c r="LTY1390" s="482"/>
      <c r="LTZ1390" s="482"/>
      <c r="LUA1390" s="482"/>
      <c r="LUB1390" s="482"/>
      <c r="LUC1390" s="482"/>
      <c r="LUD1390" s="482"/>
      <c r="LUE1390" s="482"/>
      <c r="LUF1390" s="482"/>
      <c r="LUG1390" s="482"/>
      <c r="LUH1390" s="482"/>
      <c r="LUI1390" s="482"/>
      <c r="LUJ1390" s="482"/>
      <c r="LUK1390" s="482"/>
      <c r="LUL1390" s="482"/>
      <c r="LUM1390" s="481"/>
      <c r="LUN1390" s="447"/>
      <c r="LUO1390" s="447"/>
      <c r="LUP1390" s="451"/>
      <c r="LUQ1390" s="451"/>
      <c r="LUR1390" s="451"/>
      <c r="LUS1390" s="451"/>
      <c r="LUT1390" s="451"/>
      <c r="LUU1390" s="451"/>
      <c r="LUV1390" s="451"/>
      <c r="LUW1390" s="451"/>
      <c r="LUX1390" s="451"/>
      <c r="LUY1390" s="451"/>
      <c r="LUZ1390" s="447"/>
      <c r="LVA1390" s="428"/>
      <c r="LVB1390" s="469"/>
      <c r="LVC1390" s="414"/>
      <c r="LVD1390" s="414"/>
      <c r="LVE1390" s="414"/>
      <c r="LVF1390" s="414"/>
      <c r="LVG1390" s="414"/>
      <c r="LVH1390" s="415"/>
      <c r="LVI1390" s="414"/>
      <c r="LVJ1390" s="416"/>
      <c r="LVK1390" s="366"/>
      <c r="LVL1390" s="366"/>
      <c r="LVM1390" s="366"/>
      <c r="LVN1390" s="366"/>
      <c r="LVO1390" s="366"/>
      <c r="LVP1390" s="366"/>
      <c r="LVQ1390" s="366"/>
      <c r="LVR1390" s="366"/>
      <c r="LVS1390" s="419"/>
      <c r="LVT1390" s="480"/>
      <c r="LVU1390" s="482"/>
      <c r="LVV1390" s="482"/>
      <c r="LVW1390" s="482"/>
      <c r="LVX1390" s="482"/>
      <c r="LVY1390" s="482"/>
      <c r="LVZ1390" s="482"/>
      <c r="LWA1390" s="482"/>
      <c r="LWB1390" s="482"/>
      <c r="LWC1390" s="482"/>
      <c r="LWD1390" s="482"/>
      <c r="LWE1390" s="482"/>
      <c r="LWF1390" s="482"/>
      <c r="LWG1390" s="482"/>
      <c r="LWH1390" s="482"/>
      <c r="LWI1390" s="482"/>
      <c r="LWJ1390" s="482"/>
      <c r="LWK1390" s="482"/>
      <c r="LWL1390" s="482"/>
      <c r="LWM1390" s="481"/>
      <c r="LWN1390" s="447"/>
      <c r="LWO1390" s="447"/>
      <c r="LWP1390" s="451"/>
      <c r="LWQ1390" s="451"/>
      <c r="LWR1390" s="451"/>
      <c r="LWS1390" s="451"/>
      <c r="LWT1390" s="451"/>
      <c r="LWU1390" s="451"/>
      <c r="LWV1390" s="451"/>
      <c r="LWW1390" s="451"/>
      <c r="LWX1390" s="451"/>
      <c r="LWY1390" s="451"/>
      <c r="LWZ1390" s="447"/>
      <c r="LXA1390" s="428"/>
      <c r="LXB1390" s="469"/>
      <c r="LXC1390" s="414"/>
      <c r="LXD1390" s="414"/>
      <c r="LXE1390" s="414"/>
      <c r="LXF1390" s="414"/>
      <c r="LXG1390" s="414"/>
      <c r="LXH1390" s="415"/>
      <c r="LXI1390" s="414"/>
      <c r="LXJ1390" s="416"/>
      <c r="LXK1390" s="366"/>
      <c r="LXL1390" s="366"/>
      <c r="LXM1390" s="366"/>
      <c r="LXN1390" s="366"/>
      <c r="LXO1390" s="366"/>
      <c r="LXP1390" s="366"/>
      <c r="LXQ1390" s="366"/>
      <c r="LXR1390" s="366"/>
      <c r="LXS1390" s="419"/>
      <c r="LXT1390" s="480"/>
      <c r="LXU1390" s="482"/>
      <c r="LXV1390" s="482"/>
      <c r="LXW1390" s="482"/>
      <c r="LXX1390" s="482"/>
      <c r="LXY1390" s="482"/>
      <c r="LXZ1390" s="482"/>
      <c r="LYA1390" s="482"/>
      <c r="LYB1390" s="482"/>
      <c r="LYC1390" s="482"/>
      <c r="LYD1390" s="482"/>
      <c r="LYE1390" s="482"/>
      <c r="LYF1390" s="482"/>
      <c r="LYG1390" s="482"/>
      <c r="LYH1390" s="482"/>
      <c r="LYI1390" s="482"/>
      <c r="LYJ1390" s="482"/>
      <c r="LYK1390" s="482"/>
      <c r="LYL1390" s="482"/>
      <c r="LYM1390" s="481"/>
      <c r="LYN1390" s="447"/>
      <c r="LYO1390" s="447"/>
      <c r="LYP1390" s="451"/>
      <c r="LYQ1390" s="451"/>
      <c r="LYR1390" s="451"/>
      <c r="LYS1390" s="451"/>
      <c r="LYT1390" s="451"/>
      <c r="LYU1390" s="451"/>
      <c r="LYV1390" s="451"/>
      <c r="LYW1390" s="451"/>
      <c r="LYX1390" s="451"/>
      <c r="LYY1390" s="451"/>
      <c r="LYZ1390" s="447"/>
      <c r="LZA1390" s="428"/>
      <c r="LZB1390" s="469"/>
      <c r="LZC1390" s="414"/>
      <c r="LZD1390" s="414"/>
      <c r="LZE1390" s="414"/>
      <c r="LZF1390" s="414"/>
      <c r="LZG1390" s="414"/>
      <c r="LZH1390" s="415"/>
      <c r="LZI1390" s="414"/>
      <c r="LZJ1390" s="416"/>
      <c r="LZK1390" s="366"/>
      <c r="LZL1390" s="366"/>
      <c r="LZM1390" s="366"/>
      <c r="LZN1390" s="366"/>
      <c r="LZO1390" s="366"/>
      <c r="LZP1390" s="366"/>
      <c r="LZQ1390" s="366"/>
      <c r="LZR1390" s="366"/>
      <c r="LZS1390" s="419"/>
      <c r="LZT1390" s="480"/>
      <c r="LZU1390" s="482"/>
      <c r="LZV1390" s="482"/>
      <c r="LZW1390" s="482"/>
      <c r="LZX1390" s="482"/>
      <c r="LZY1390" s="482"/>
      <c r="LZZ1390" s="482"/>
      <c r="MAA1390" s="482"/>
      <c r="MAB1390" s="482"/>
      <c r="MAC1390" s="482"/>
      <c r="MAD1390" s="482"/>
      <c r="MAE1390" s="482"/>
      <c r="MAF1390" s="482"/>
      <c r="MAG1390" s="482"/>
      <c r="MAH1390" s="482"/>
      <c r="MAI1390" s="482"/>
      <c r="MAJ1390" s="482"/>
      <c r="MAK1390" s="482"/>
      <c r="MAL1390" s="482"/>
      <c r="MAM1390" s="481"/>
      <c r="MAN1390" s="447"/>
      <c r="MAO1390" s="447"/>
      <c r="MAP1390" s="451"/>
      <c r="MAQ1390" s="451"/>
      <c r="MAR1390" s="451"/>
      <c r="MAS1390" s="451"/>
      <c r="MAT1390" s="451"/>
      <c r="MAU1390" s="451"/>
      <c r="MAV1390" s="451"/>
      <c r="MAW1390" s="451"/>
      <c r="MAX1390" s="451"/>
      <c r="MAY1390" s="451"/>
      <c r="MAZ1390" s="447"/>
      <c r="MBA1390" s="428"/>
      <c r="MBB1390" s="469"/>
      <c r="MBC1390" s="414"/>
      <c r="MBD1390" s="414"/>
      <c r="MBE1390" s="414"/>
      <c r="MBF1390" s="414"/>
      <c r="MBG1390" s="414"/>
      <c r="MBH1390" s="415"/>
      <c r="MBI1390" s="414"/>
      <c r="MBJ1390" s="416"/>
      <c r="MBK1390" s="366"/>
      <c r="MBL1390" s="366"/>
      <c r="MBM1390" s="366"/>
      <c r="MBN1390" s="366"/>
      <c r="MBO1390" s="366"/>
      <c r="MBP1390" s="366"/>
      <c r="MBQ1390" s="366"/>
      <c r="MBR1390" s="366"/>
      <c r="MBS1390" s="419"/>
      <c r="MBT1390" s="480"/>
      <c r="MBU1390" s="482"/>
      <c r="MBV1390" s="482"/>
      <c r="MBW1390" s="482"/>
      <c r="MBX1390" s="482"/>
      <c r="MBY1390" s="482"/>
      <c r="MBZ1390" s="482"/>
      <c r="MCA1390" s="482"/>
      <c r="MCB1390" s="482"/>
      <c r="MCC1390" s="482"/>
      <c r="MCD1390" s="482"/>
      <c r="MCE1390" s="482"/>
      <c r="MCF1390" s="482"/>
      <c r="MCG1390" s="482"/>
      <c r="MCH1390" s="482"/>
      <c r="MCI1390" s="482"/>
      <c r="MCJ1390" s="482"/>
      <c r="MCK1390" s="482"/>
      <c r="MCL1390" s="482"/>
      <c r="MCM1390" s="481"/>
      <c r="MCN1390" s="447"/>
      <c r="MCO1390" s="447"/>
      <c r="MCP1390" s="451"/>
      <c r="MCQ1390" s="451"/>
      <c r="MCR1390" s="451"/>
      <c r="MCS1390" s="451"/>
      <c r="MCT1390" s="451"/>
      <c r="MCU1390" s="451"/>
      <c r="MCV1390" s="451"/>
      <c r="MCW1390" s="451"/>
      <c r="MCX1390" s="451"/>
      <c r="MCY1390" s="451"/>
      <c r="MCZ1390" s="447"/>
      <c r="MDA1390" s="428"/>
      <c r="MDB1390" s="469"/>
      <c r="MDC1390" s="414"/>
      <c r="MDD1390" s="414"/>
      <c r="MDE1390" s="414"/>
      <c r="MDF1390" s="414"/>
      <c r="MDG1390" s="414"/>
      <c r="MDH1390" s="415"/>
      <c r="MDI1390" s="414"/>
      <c r="MDJ1390" s="416"/>
      <c r="MDK1390" s="366"/>
      <c r="MDL1390" s="366"/>
      <c r="MDM1390" s="366"/>
      <c r="MDN1390" s="366"/>
      <c r="MDO1390" s="366"/>
      <c r="MDP1390" s="366"/>
      <c r="MDQ1390" s="366"/>
      <c r="MDR1390" s="366"/>
      <c r="MDS1390" s="419"/>
      <c r="MDT1390" s="480"/>
      <c r="MDU1390" s="482"/>
      <c r="MDV1390" s="482"/>
      <c r="MDW1390" s="482"/>
      <c r="MDX1390" s="482"/>
      <c r="MDY1390" s="482"/>
      <c r="MDZ1390" s="482"/>
      <c r="MEA1390" s="482"/>
      <c r="MEB1390" s="482"/>
      <c r="MEC1390" s="482"/>
      <c r="MED1390" s="482"/>
      <c r="MEE1390" s="482"/>
      <c r="MEF1390" s="482"/>
      <c r="MEG1390" s="482"/>
      <c r="MEH1390" s="482"/>
      <c r="MEI1390" s="482"/>
      <c r="MEJ1390" s="482"/>
      <c r="MEK1390" s="482"/>
      <c r="MEL1390" s="482"/>
      <c r="MEM1390" s="481"/>
      <c r="MEN1390" s="447"/>
      <c r="MEO1390" s="447"/>
      <c r="MEP1390" s="451"/>
      <c r="MEQ1390" s="451"/>
      <c r="MER1390" s="451"/>
      <c r="MES1390" s="451"/>
      <c r="MET1390" s="451"/>
      <c r="MEU1390" s="451"/>
      <c r="MEV1390" s="451"/>
      <c r="MEW1390" s="451"/>
      <c r="MEX1390" s="451"/>
      <c r="MEY1390" s="451"/>
      <c r="MEZ1390" s="447"/>
      <c r="MFA1390" s="428"/>
      <c r="MFB1390" s="469"/>
      <c r="MFC1390" s="414"/>
      <c r="MFD1390" s="414"/>
      <c r="MFE1390" s="414"/>
      <c r="MFF1390" s="414"/>
      <c r="MFG1390" s="414"/>
      <c r="MFH1390" s="415"/>
      <c r="MFI1390" s="414"/>
      <c r="MFJ1390" s="416"/>
      <c r="MFK1390" s="366"/>
      <c r="MFL1390" s="366"/>
      <c r="MFM1390" s="366"/>
      <c r="MFN1390" s="366"/>
      <c r="MFO1390" s="366"/>
      <c r="MFP1390" s="366"/>
      <c r="MFQ1390" s="366"/>
      <c r="MFR1390" s="366"/>
      <c r="MFS1390" s="419"/>
      <c r="MFT1390" s="480"/>
      <c r="MFU1390" s="482"/>
      <c r="MFV1390" s="482"/>
      <c r="MFW1390" s="482"/>
      <c r="MFX1390" s="482"/>
      <c r="MFY1390" s="482"/>
      <c r="MFZ1390" s="482"/>
      <c r="MGA1390" s="482"/>
      <c r="MGB1390" s="482"/>
      <c r="MGC1390" s="482"/>
      <c r="MGD1390" s="482"/>
      <c r="MGE1390" s="482"/>
      <c r="MGF1390" s="482"/>
      <c r="MGG1390" s="482"/>
      <c r="MGH1390" s="482"/>
      <c r="MGI1390" s="482"/>
      <c r="MGJ1390" s="482"/>
      <c r="MGK1390" s="482"/>
      <c r="MGL1390" s="482"/>
      <c r="MGM1390" s="481"/>
      <c r="MGN1390" s="447"/>
      <c r="MGO1390" s="447"/>
      <c r="MGP1390" s="451"/>
      <c r="MGQ1390" s="451"/>
      <c r="MGR1390" s="451"/>
      <c r="MGS1390" s="451"/>
      <c r="MGT1390" s="451"/>
      <c r="MGU1390" s="451"/>
      <c r="MGV1390" s="451"/>
      <c r="MGW1390" s="451"/>
      <c r="MGX1390" s="451"/>
      <c r="MGY1390" s="451"/>
      <c r="MGZ1390" s="447"/>
      <c r="MHA1390" s="428"/>
      <c r="MHB1390" s="469"/>
      <c r="MHC1390" s="414"/>
      <c r="MHD1390" s="414"/>
      <c r="MHE1390" s="414"/>
      <c r="MHF1390" s="414"/>
      <c r="MHG1390" s="414"/>
      <c r="MHH1390" s="415"/>
      <c r="MHI1390" s="414"/>
      <c r="MHJ1390" s="416"/>
      <c r="MHK1390" s="366"/>
      <c r="MHL1390" s="366"/>
      <c r="MHM1390" s="366"/>
      <c r="MHN1390" s="366"/>
      <c r="MHO1390" s="366"/>
      <c r="MHP1390" s="366"/>
      <c r="MHQ1390" s="366"/>
      <c r="MHR1390" s="366"/>
      <c r="MHS1390" s="419"/>
      <c r="MHT1390" s="480"/>
      <c r="MHU1390" s="482"/>
      <c r="MHV1390" s="482"/>
      <c r="MHW1390" s="482"/>
      <c r="MHX1390" s="482"/>
      <c r="MHY1390" s="482"/>
      <c r="MHZ1390" s="482"/>
      <c r="MIA1390" s="482"/>
      <c r="MIB1390" s="482"/>
      <c r="MIC1390" s="482"/>
      <c r="MID1390" s="482"/>
      <c r="MIE1390" s="482"/>
      <c r="MIF1390" s="482"/>
      <c r="MIG1390" s="482"/>
      <c r="MIH1390" s="482"/>
      <c r="MII1390" s="482"/>
      <c r="MIJ1390" s="482"/>
      <c r="MIK1390" s="482"/>
      <c r="MIL1390" s="482"/>
      <c r="MIM1390" s="481"/>
      <c r="MIN1390" s="447"/>
      <c r="MIO1390" s="447"/>
      <c r="MIP1390" s="451"/>
      <c r="MIQ1390" s="451"/>
      <c r="MIR1390" s="451"/>
      <c r="MIS1390" s="451"/>
      <c r="MIT1390" s="451"/>
      <c r="MIU1390" s="451"/>
      <c r="MIV1390" s="451"/>
      <c r="MIW1390" s="451"/>
      <c r="MIX1390" s="451"/>
      <c r="MIY1390" s="451"/>
      <c r="MIZ1390" s="447"/>
      <c r="MJA1390" s="428"/>
      <c r="MJB1390" s="469"/>
      <c r="MJC1390" s="414"/>
      <c r="MJD1390" s="414"/>
      <c r="MJE1390" s="414"/>
      <c r="MJF1390" s="414"/>
      <c r="MJG1390" s="414"/>
      <c r="MJH1390" s="415"/>
      <c r="MJI1390" s="414"/>
      <c r="MJJ1390" s="416"/>
      <c r="MJK1390" s="366"/>
      <c r="MJL1390" s="366"/>
      <c r="MJM1390" s="366"/>
      <c r="MJN1390" s="366"/>
      <c r="MJO1390" s="366"/>
      <c r="MJP1390" s="366"/>
      <c r="MJQ1390" s="366"/>
      <c r="MJR1390" s="366"/>
      <c r="MJS1390" s="419"/>
      <c r="MJT1390" s="480"/>
      <c r="MJU1390" s="482"/>
      <c r="MJV1390" s="482"/>
      <c r="MJW1390" s="482"/>
      <c r="MJX1390" s="482"/>
      <c r="MJY1390" s="482"/>
      <c r="MJZ1390" s="482"/>
      <c r="MKA1390" s="482"/>
      <c r="MKB1390" s="482"/>
      <c r="MKC1390" s="482"/>
      <c r="MKD1390" s="482"/>
      <c r="MKE1390" s="482"/>
      <c r="MKF1390" s="482"/>
      <c r="MKG1390" s="482"/>
      <c r="MKH1390" s="482"/>
      <c r="MKI1390" s="482"/>
      <c r="MKJ1390" s="482"/>
      <c r="MKK1390" s="482"/>
      <c r="MKL1390" s="482"/>
      <c r="MKM1390" s="481"/>
      <c r="MKN1390" s="447"/>
      <c r="MKO1390" s="447"/>
      <c r="MKP1390" s="451"/>
      <c r="MKQ1390" s="451"/>
      <c r="MKR1390" s="451"/>
      <c r="MKS1390" s="451"/>
      <c r="MKT1390" s="451"/>
      <c r="MKU1390" s="451"/>
      <c r="MKV1390" s="451"/>
      <c r="MKW1390" s="451"/>
      <c r="MKX1390" s="451"/>
      <c r="MKY1390" s="451"/>
      <c r="MKZ1390" s="447"/>
      <c r="MLA1390" s="428"/>
      <c r="MLB1390" s="469"/>
      <c r="MLC1390" s="414"/>
      <c r="MLD1390" s="414"/>
      <c r="MLE1390" s="414"/>
      <c r="MLF1390" s="414"/>
      <c r="MLG1390" s="414"/>
      <c r="MLH1390" s="415"/>
      <c r="MLI1390" s="414"/>
      <c r="MLJ1390" s="416"/>
      <c r="MLK1390" s="366"/>
      <c r="MLL1390" s="366"/>
      <c r="MLM1390" s="366"/>
      <c r="MLN1390" s="366"/>
      <c r="MLO1390" s="366"/>
      <c r="MLP1390" s="366"/>
      <c r="MLQ1390" s="366"/>
      <c r="MLR1390" s="366"/>
      <c r="MLS1390" s="419"/>
      <c r="MLT1390" s="480"/>
      <c r="MLU1390" s="482"/>
      <c r="MLV1390" s="482"/>
      <c r="MLW1390" s="482"/>
      <c r="MLX1390" s="482"/>
      <c r="MLY1390" s="482"/>
      <c r="MLZ1390" s="482"/>
      <c r="MMA1390" s="482"/>
      <c r="MMB1390" s="482"/>
      <c r="MMC1390" s="482"/>
      <c r="MMD1390" s="482"/>
      <c r="MME1390" s="482"/>
      <c r="MMF1390" s="482"/>
      <c r="MMG1390" s="482"/>
      <c r="MMH1390" s="482"/>
      <c r="MMI1390" s="482"/>
      <c r="MMJ1390" s="482"/>
      <c r="MMK1390" s="482"/>
      <c r="MML1390" s="482"/>
      <c r="MMM1390" s="481"/>
      <c r="MMN1390" s="447"/>
      <c r="MMO1390" s="447"/>
      <c r="MMP1390" s="451"/>
      <c r="MMQ1390" s="451"/>
      <c r="MMR1390" s="451"/>
      <c r="MMS1390" s="451"/>
      <c r="MMT1390" s="451"/>
      <c r="MMU1390" s="451"/>
      <c r="MMV1390" s="451"/>
      <c r="MMW1390" s="451"/>
      <c r="MMX1390" s="451"/>
      <c r="MMY1390" s="451"/>
      <c r="MMZ1390" s="447"/>
      <c r="MNA1390" s="428"/>
      <c r="MNB1390" s="469"/>
      <c r="MNC1390" s="414"/>
      <c r="MND1390" s="414"/>
      <c r="MNE1390" s="414"/>
      <c r="MNF1390" s="414"/>
      <c r="MNG1390" s="414"/>
      <c r="MNH1390" s="415"/>
      <c r="MNI1390" s="414"/>
      <c r="MNJ1390" s="416"/>
      <c r="MNK1390" s="366"/>
      <c r="MNL1390" s="366"/>
      <c r="MNM1390" s="366"/>
      <c r="MNN1390" s="366"/>
      <c r="MNO1390" s="366"/>
      <c r="MNP1390" s="366"/>
      <c r="MNQ1390" s="366"/>
      <c r="MNR1390" s="366"/>
      <c r="MNS1390" s="419"/>
      <c r="MNT1390" s="480"/>
      <c r="MNU1390" s="482"/>
      <c r="MNV1390" s="482"/>
      <c r="MNW1390" s="482"/>
      <c r="MNX1390" s="482"/>
      <c r="MNY1390" s="482"/>
      <c r="MNZ1390" s="482"/>
      <c r="MOA1390" s="482"/>
      <c r="MOB1390" s="482"/>
      <c r="MOC1390" s="482"/>
      <c r="MOD1390" s="482"/>
      <c r="MOE1390" s="482"/>
      <c r="MOF1390" s="482"/>
      <c r="MOG1390" s="482"/>
      <c r="MOH1390" s="482"/>
      <c r="MOI1390" s="482"/>
      <c r="MOJ1390" s="482"/>
      <c r="MOK1390" s="482"/>
      <c r="MOL1390" s="482"/>
      <c r="MOM1390" s="481"/>
      <c r="MON1390" s="447"/>
      <c r="MOO1390" s="447"/>
      <c r="MOP1390" s="451"/>
      <c r="MOQ1390" s="451"/>
      <c r="MOR1390" s="451"/>
      <c r="MOS1390" s="451"/>
      <c r="MOT1390" s="451"/>
      <c r="MOU1390" s="451"/>
      <c r="MOV1390" s="451"/>
      <c r="MOW1390" s="451"/>
      <c r="MOX1390" s="451"/>
      <c r="MOY1390" s="451"/>
      <c r="MOZ1390" s="447"/>
      <c r="MPA1390" s="428"/>
      <c r="MPB1390" s="469"/>
      <c r="MPC1390" s="414"/>
      <c r="MPD1390" s="414"/>
      <c r="MPE1390" s="414"/>
      <c r="MPF1390" s="414"/>
      <c r="MPG1390" s="414"/>
      <c r="MPH1390" s="415"/>
      <c r="MPI1390" s="414"/>
      <c r="MPJ1390" s="416"/>
      <c r="MPK1390" s="366"/>
      <c r="MPL1390" s="366"/>
      <c r="MPM1390" s="366"/>
      <c r="MPN1390" s="366"/>
      <c r="MPO1390" s="366"/>
      <c r="MPP1390" s="366"/>
      <c r="MPQ1390" s="366"/>
      <c r="MPR1390" s="366"/>
      <c r="MPS1390" s="419"/>
      <c r="MPT1390" s="480"/>
      <c r="MPU1390" s="482"/>
      <c r="MPV1390" s="482"/>
      <c r="MPW1390" s="482"/>
      <c r="MPX1390" s="482"/>
      <c r="MPY1390" s="482"/>
      <c r="MPZ1390" s="482"/>
      <c r="MQA1390" s="482"/>
      <c r="MQB1390" s="482"/>
      <c r="MQC1390" s="482"/>
      <c r="MQD1390" s="482"/>
      <c r="MQE1390" s="482"/>
      <c r="MQF1390" s="482"/>
      <c r="MQG1390" s="482"/>
      <c r="MQH1390" s="482"/>
      <c r="MQI1390" s="482"/>
      <c r="MQJ1390" s="482"/>
      <c r="MQK1390" s="482"/>
      <c r="MQL1390" s="482"/>
      <c r="MQM1390" s="481"/>
      <c r="MQN1390" s="447"/>
      <c r="MQO1390" s="447"/>
      <c r="MQP1390" s="451"/>
      <c r="MQQ1390" s="451"/>
      <c r="MQR1390" s="451"/>
      <c r="MQS1390" s="451"/>
      <c r="MQT1390" s="451"/>
      <c r="MQU1390" s="451"/>
      <c r="MQV1390" s="451"/>
      <c r="MQW1390" s="451"/>
      <c r="MQX1390" s="451"/>
      <c r="MQY1390" s="451"/>
      <c r="MQZ1390" s="447"/>
      <c r="MRA1390" s="428"/>
      <c r="MRB1390" s="469"/>
      <c r="MRC1390" s="414"/>
      <c r="MRD1390" s="414"/>
      <c r="MRE1390" s="414"/>
      <c r="MRF1390" s="414"/>
      <c r="MRG1390" s="414"/>
      <c r="MRH1390" s="415"/>
      <c r="MRI1390" s="414"/>
      <c r="MRJ1390" s="416"/>
      <c r="MRK1390" s="366"/>
      <c r="MRL1390" s="366"/>
      <c r="MRM1390" s="366"/>
      <c r="MRN1390" s="366"/>
      <c r="MRO1390" s="366"/>
      <c r="MRP1390" s="366"/>
      <c r="MRQ1390" s="366"/>
      <c r="MRR1390" s="366"/>
      <c r="MRS1390" s="419"/>
      <c r="MRT1390" s="480"/>
      <c r="MRU1390" s="482"/>
      <c r="MRV1390" s="482"/>
      <c r="MRW1390" s="482"/>
      <c r="MRX1390" s="482"/>
      <c r="MRY1390" s="482"/>
      <c r="MRZ1390" s="482"/>
      <c r="MSA1390" s="482"/>
      <c r="MSB1390" s="482"/>
      <c r="MSC1390" s="482"/>
      <c r="MSD1390" s="482"/>
      <c r="MSE1390" s="482"/>
      <c r="MSF1390" s="482"/>
      <c r="MSG1390" s="482"/>
      <c r="MSH1390" s="482"/>
      <c r="MSI1390" s="482"/>
      <c r="MSJ1390" s="482"/>
      <c r="MSK1390" s="482"/>
      <c r="MSL1390" s="482"/>
      <c r="MSM1390" s="481"/>
      <c r="MSN1390" s="447"/>
      <c r="MSO1390" s="447"/>
      <c r="MSP1390" s="451"/>
      <c r="MSQ1390" s="451"/>
      <c r="MSR1390" s="451"/>
      <c r="MSS1390" s="451"/>
      <c r="MST1390" s="451"/>
      <c r="MSU1390" s="451"/>
      <c r="MSV1390" s="451"/>
      <c r="MSW1390" s="451"/>
      <c r="MSX1390" s="451"/>
      <c r="MSY1390" s="451"/>
      <c r="MSZ1390" s="447"/>
      <c r="MTA1390" s="428"/>
      <c r="MTB1390" s="469"/>
      <c r="MTC1390" s="414"/>
      <c r="MTD1390" s="414"/>
      <c r="MTE1390" s="414"/>
      <c r="MTF1390" s="414"/>
      <c r="MTG1390" s="414"/>
      <c r="MTH1390" s="415"/>
      <c r="MTI1390" s="414"/>
      <c r="MTJ1390" s="416"/>
      <c r="MTK1390" s="366"/>
      <c r="MTL1390" s="366"/>
      <c r="MTM1390" s="366"/>
      <c r="MTN1390" s="366"/>
      <c r="MTO1390" s="366"/>
      <c r="MTP1390" s="366"/>
      <c r="MTQ1390" s="366"/>
      <c r="MTR1390" s="366"/>
      <c r="MTS1390" s="419"/>
      <c r="MTT1390" s="480"/>
      <c r="MTU1390" s="482"/>
      <c r="MTV1390" s="482"/>
      <c r="MTW1390" s="482"/>
      <c r="MTX1390" s="482"/>
      <c r="MTY1390" s="482"/>
      <c r="MTZ1390" s="482"/>
      <c r="MUA1390" s="482"/>
      <c r="MUB1390" s="482"/>
      <c r="MUC1390" s="482"/>
      <c r="MUD1390" s="482"/>
      <c r="MUE1390" s="482"/>
      <c r="MUF1390" s="482"/>
      <c r="MUG1390" s="482"/>
      <c r="MUH1390" s="482"/>
      <c r="MUI1390" s="482"/>
      <c r="MUJ1390" s="482"/>
      <c r="MUK1390" s="482"/>
      <c r="MUL1390" s="482"/>
      <c r="MUM1390" s="481"/>
      <c r="MUN1390" s="447"/>
      <c r="MUO1390" s="447"/>
      <c r="MUP1390" s="451"/>
      <c r="MUQ1390" s="451"/>
      <c r="MUR1390" s="451"/>
      <c r="MUS1390" s="451"/>
      <c r="MUT1390" s="451"/>
      <c r="MUU1390" s="451"/>
      <c r="MUV1390" s="451"/>
      <c r="MUW1390" s="451"/>
      <c r="MUX1390" s="451"/>
      <c r="MUY1390" s="451"/>
      <c r="MUZ1390" s="447"/>
      <c r="MVA1390" s="428"/>
      <c r="MVB1390" s="469"/>
      <c r="MVC1390" s="414"/>
      <c r="MVD1390" s="414"/>
      <c r="MVE1390" s="414"/>
      <c r="MVF1390" s="414"/>
      <c r="MVG1390" s="414"/>
      <c r="MVH1390" s="415"/>
      <c r="MVI1390" s="414"/>
      <c r="MVJ1390" s="416"/>
      <c r="MVK1390" s="366"/>
      <c r="MVL1390" s="366"/>
      <c r="MVM1390" s="366"/>
      <c r="MVN1390" s="366"/>
      <c r="MVO1390" s="366"/>
      <c r="MVP1390" s="366"/>
      <c r="MVQ1390" s="366"/>
      <c r="MVR1390" s="366"/>
      <c r="MVS1390" s="419"/>
      <c r="MVT1390" s="480"/>
      <c r="MVU1390" s="482"/>
      <c r="MVV1390" s="482"/>
      <c r="MVW1390" s="482"/>
      <c r="MVX1390" s="482"/>
      <c r="MVY1390" s="482"/>
      <c r="MVZ1390" s="482"/>
      <c r="MWA1390" s="482"/>
      <c r="MWB1390" s="482"/>
      <c r="MWC1390" s="482"/>
      <c r="MWD1390" s="482"/>
      <c r="MWE1390" s="482"/>
      <c r="MWF1390" s="482"/>
      <c r="MWG1390" s="482"/>
      <c r="MWH1390" s="482"/>
      <c r="MWI1390" s="482"/>
      <c r="MWJ1390" s="482"/>
      <c r="MWK1390" s="482"/>
      <c r="MWL1390" s="482"/>
      <c r="MWM1390" s="481"/>
      <c r="MWN1390" s="447"/>
      <c r="MWO1390" s="447"/>
      <c r="MWP1390" s="451"/>
      <c r="MWQ1390" s="451"/>
      <c r="MWR1390" s="451"/>
      <c r="MWS1390" s="451"/>
      <c r="MWT1390" s="451"/>
      <c r="MWU1390" s="451"/>
      <c r="MWV1390" s="451"/>
      <c r="MWW1390" s="451"/>
      <c r="MWX1390" s="451"/>
      <c r="MWY1390" s="451"/>
      <c r="MWZ1390" s="447"/>
      <c r="MXA1390" s="428"/>
      <c r="MXB1390" s="469"/>
      <c r="MXC1390" s="414"/>
      <c r="MXD1390" s="414"/>
      <c r="MXE1390" s="414"/>
      <c r="MXF1390" s="414"/>
      <c r="MXG1390" s="414"/>
      <c r="MXH1390" s="415"/>
      <c r="MXI1390" s="414"/>
      <c r="MXJ1390" s="416"/>
      <c r="MXK1390" s="366"/>
      <c r="MXL1390" s="366"/>
      <c r="MXM1390" s="366"/>
      <c r="MXN1390" s="366"/>
      <c r="MXO1390" s="366"/>
      <c r="MXP1390" s="366"/>
      <c r="MXQ1390" s="366"/>
      <c r="MXR1390" s="366"/>
      <c r="MXS1390" s="419"/>
      <c r="MXT1390" s="480"/>
      <c r="MXU1390" s="482"/>
      <c r="MXV1390" s="482"/>
      <c r="MXW1390" s="482"/>
      <c r="MXX1390" s="482"/>
      <c r="MXY1390" s="482"/>
      <c r="MXZ1390" s="482"/>
      <c r="MYA1390" s="482"/>
      <c r="MYB1390" s="482"/>
      <c r="MYC1390" s="482"/>
      <c r="MYD1390" s="482"/>
      <c r="MYE1390" s="482"/>
      <c r="MYF1390" s="482"/>
      <c r="MYG1390" s="482"/>
      <c r="MYH1390" s="482"/>
      <c r="MYI1390" s="482"/>
      <c r="MYJ1390" s="482"/>
      <c r="MYK1390" s="482"/>
      <c r="MYL1390" s="482"/>
      <c r="MYM1390" s="481"/>
      <c r="MYN1390" s="447"/>
      <c r="MYO1390" s="447"/>
      <c r="MYP1390" s="451"/>
      <c r="MYQ1390" s="451"/>
      <c r="MYR1390" s="451"/>
      <c r="MYS1390" s="451"/>
      <c r="MYT1390" s="451"/>
      <c r="MYU1390" s="451"/>
      <c r="MYV1390" s="451"/>
      <c r="MYW1390" s="451"/>
      <c r="MYX1390" s="451"/>
      <c r="MYY1390" s="451"/>
      <c r="MYZ1390" s="447"/>
      <c r="MZA1390" s="428"/>
      <c r="MZB1390" s="469"/>
      <c r="MZC1390" s="414"/>
      <c r="MZD1390" s="414"/>
      <c r="MZE1390" s="414"/>
      <c r="MZF1390" s="414"/>
      <c r="MZG1390" s="414"/>
      <c r="MZH1390" s="415"/>
      <c r="MZI1390" s="414"/>
      <c r="MZJ1390" s="416"/>
      <c r="MZK1390" s="366"/>
      <c r="MZL1390" s="366"/>
      <c r="MZM1390" s="366"/>
      <c r="MZN1390" s="366"/>
      <c r="MZO1390" s="366"/>
      <c r="MZP1390" s="366"/>
      <c r="MZQ1390" s="366"/>
      <c r="MZR1390" s="366"/>
      <c r="MZS1390" s="419"/>
      <c r="MZT1390" s="480"/>
      <c r="MZU1390" s="482"/>
      <c r="MZV1390" s="482"/>
      <c r="MZW1390" s="482"/>
      <c r="MZX1390" s="482"/>
      <c r="MZY1390" s="482"/>
      <c r="MZZ1390" s="482"/>
      <c r="NAA1390" s="482"/>
      <c r="NAB1390" s="482"/>
      <c r="NAC1390" s="482"/>
      <c r="NAD1390" s="482"/>
      <c r="NAE1390" s="482"/>
      <c r="NAF1390" s="482"/>
      <c r="NAG1390" s="482"/>
      <c r="NAH1390" s="482"/>
      <c r="NAI1390" s="482"/>
      <c r="NAJ1390" s="482"/>
      <c r="NAK1390" s="482"/>
      <c r="NAL1390" s="482"/>
      <c r="NAM1390" s="481"/>
      <c r="NAN1390" s="447"/>
      <c r="NAO1390" s="447"/>
      <c r="NAP1390" s="451"/>
      <c r="NAQ1390" s="451"/>
      <c r="NAR1390" s="451"/>
      <c r="NAS1390" s="451"/>
      <c r="NAT1390" s="451"/>
      <c r="NAU1390" s="451"/>
      <c r="NAV1390" s="451"/>
      <c r="NAW1390" s="451"/>
      <c r="NAX1390" s="451"/>
      <c r="NAY1390" s="451"/>
      <c r="NAZ1390" s="447"/>
      <c r="NBA1390" s="428"/>
      <c r="NBB1390" s="469"/>
      <c r="NBC1390" s="414"/>
      <c r="NBD1390" s="414"/>
      <c r="NBE1390" s="414"/>
      <c r="NBF1390" s="414"/>
      <c r="NBG1390" s="414"/>
      <c r="NBH1390" s="415"/>
      <c r="NBI1390" s="414"/>
      <c r="NBJ1390" s="416"/>
      <c r="NBK1390" s="366"/>
      <c r="NBL1390" s="366"/>
      <c r="NBM1390" s="366"/>
      <c r="NBN1390" s="366"/>
      <c r="NBO1390" s="366"/>
      <c r="NBP1390" s="366"/>
      <c r="NBQ1390" s="366"/>
      <c r="NBR1390" s="366"/>
      <c r="NBS1390" s="419"/>
      <c r="NBT1390" s="480"/>
      <c r="NBU1390" s="482"/>
      <c r="NBV1390" s="482"/>
      <c r="NBW1390" s="482"/>
      <c r="NBX1390" s="482"/>
      <c r="NBY1390" s="482"/>
      <c r="NBZ1390" s="482"/>
      <c r="NCA1390" s="482"/>
      <c r="NCB1390" s="482"/>
      <c r="NCC1390" s="482"/>
      <c r="NCD1390" s="482"/>
      <c r="NCE1390" s="482"/>
      <c r="NCF1390" s="482"/>
      <c r="NCG1390" s="482"/>
      <c r="NCH1390" s="482"/>
      <c r="NCI1390" s="482"/>
      <c r="NCJ1390" s="482"/>
      <c r="NCK1390" s="482"/>
      <c r="NCL1390" s="482"/>
      <c r="NCM1390" s="481"/>
      <c r="NCN1390" s="447"/>
      <c r="NCO1390" s="447"/>
      <c r="NCP1390" s="451"/>
      <c r="NCQ1390" s="451"/>
      <c r="NCR1390" s="451"/>
      <c r="NCS1390" s="451"/>
      <c r="NCT1390" s="451"/>
      <c r="NCU1390" s="451"/>
      <c r="NCV1390" s="451"/>
      <c r="NCW1390" s="451"/>
      <c r="NCX1390" s="451"/>
      <c r="NCY1390" s="451"/>
      <c r="NCZ1390" s="447"/>
      <c r="NDA1390" s="428"/>
      <c r="NDB1390" s="469"/>
      <c r="NDC1390" s="414"/>
      <c r="NDD1390" s="414"/>
      <c r="NDE1390" s="414"/>
      <c r="NDF1390" s="414"/>
      <c r="NDG1390" s="414"/>
      <c r="NDH1390" s="415"/>
      <c r="NDI1390" s="414"/>
      <c r="NDJ1390" s="416"/>
      <c r="NDK1390" s="366"/>
      <c r="NDL1390" s="366"/>
      <c r="NDM1390" s="366"/>
      <c r="NDN1390" s="366"/>
      <c r="NDO1390" s="366"/>
      <c r="NDP1390" s="366"/>
      <c r="NDQ1390" s="366"/>
      <c r="NDR1390" s="366"/>
      <c r="NDS1390" s="419"/>
      <c r="NDT1390" s="480"/>
      <c r="NDU1390" s="482"/>
      <c r="NDV1390" s="482"/>
      <c r="NDW1390" s="482"/>
      <c r="NDX1390" s="482"/>
      <c r="NDY1390" s="482"/>
      <c r="NDZ1390" s="482"/>
      <c r="NEA1390" s="482"/>
      <c r="NEB1390" s="482"/>
      <c r="NEC1390" s="482"/>
      <c r="NED1390" s="482"/>
      <c r="NEE1390" s="482"/>
      <c r="NEF1390" s="482"/>
      <c r="NEG1390" s="482"/>
      <c r="NEH1390" s="482"/>
      <c r="NEI1390" s="482"/>
      <c r="NEJ1390" s="482"/>
      <c r="NEK1390" s="482"/>
      <c r="NEL1390" s="482"/>
      <c r="NEM1390" s="481"/>
      <c r="NEN1390" s="447"/>
      <c r="NEO1390" s="447"/>
      <c r="NEP1390" s="451"/>
      <c r="NEQ1390" s="451"/>
      <c r="NER1390" s="451"/>
      <c r="NES1390" s="451"/>
      <c r="NET1390" s="451"/>
      <c r="NEU1390" s="451"/>
      <c r="NEV1390" s="451"/>
      <c r="NEW1390" s="451"/>
      <c r="NEX1390" s="451"/>
      <c r="NEY1390" s="451"/>
      <c r="NEZ1390" s="447"/>
      <c r="NFA1390" s="428"/>
      <c r="NFB1390" s="469"/>
      <c r="NFC1390" s="414"/>
      <c r="NFD1390" s="414"/>
      <c r="NFE1390" s="414"/>
      <c r="NFF1390" s="414"/>
      <c r="NFG1390" s="414"/>
      <c r="NFH1390" s="415"/>
      <c r="NFI1390" s="414"/>
      <c r="NFJ1390" s="416"/>
      <c r="NFK1390" s="366"/>
      <c r="NFL1390" s="366"/>
      <c r="NFM1390" s="366"/>
      <c r="NFN1390" s="366"/>
      <c r="NFO1390" s="366"/>
      <c r="NFP1390" s="366"/>
      <c r="NFQ1390" s="366"/>
      <c r="NFR1390" s="366"/>
      <c r="NFS1390" s="419"/>
      <c r="NFT1390" s="480"/>
      <c r="NFU1390" s="482"/>
      <c r="NFV1390" s="482"/>
      <c r="NFW1390" s="482"/>
      <c r="NFX1390" s="482"/>
      <c r="NFY1390" s="482"/>
      <c r="NFZ1390" s="482"/>
      <c r="NGA1390" s="482"/>
      <c r="NGB1390" s="482"/>
      <c r="NGC1390" s="482"/>
      <c r="NGD1390" s="482"/>
      <c r="NGE1390" s="482"/>
      <c r="NGF1390" s="482"/>
      <c r="NGG1390" s="482"/>
      <c r="NGH1390" s="482"/>
      <c r="NGI1390" s="482"/>
      <c r="NGJ1390" s="482"/>
      <c r="NGK1390" s="482"/>
      <c r="NGL1390" s="482"/>
      <c r="NGM1390" s="481"/>
      <c r="NGN1390" s="447"/>
      <c r="NGO1390" s="447"/>
      <c r="NGP1390" s="451"/>
      <c r="NGQ1390" s="451"/>
      <c r="NGR1390" s="451"/>
      <c r="NGS1390" s="451"/>
      <c r="NGT1390" s="451"/>
      <c r="NGU1390" s="451"/>
      <c r="NGV1390" s="451"/>
      <c r="NGW1390" s="451"/>
      <c r="NGX1390" s="451"/>
      <c r="NGY1390" s="451"/>
      <c r="NGZ1390" s="447"/>
      <c r="NHA1390" s="428"/>
      <c r="NHB1390" s="469"/>
      <c r="NHC1390" s="414"/>
      <c r="NHD1390" s="414"/>
      <c r="NHE1390" s="414"/>
      <c r="NHF1390" s="414"/>
      <c r="NHG1390" s="414"/>
      <c r="NHH1390" s="415"/>
      <c r="NHI1390" s="414"/>
      <c r="NHJ1390" s="416"/>
      <c r="NHK1390" s="366"/>
      <c r="NHL1390" s="366"/>
      <c r="NHM1390" s="366"/>
      <c r="NHN1390" s="366"/>
      <c r="NHO1390" s="366"/>
      <c r="NHP1390" s="366"/>
      <c r="NHQ1390" s="366"/>
      <c r="NHR1390" s="366"/>
      <c r="NHS1390" s="419"/>
      <c r="NHT1390" s="480"/>
      <c r="NHU1390" s="482"/>
      <c r="NHV1390" s="482"/>
      <c r="NHW1390" s="482"/>
      <c r="NHX1390" s="482"/>
      <c r="NHY1390" s="482"/>
      <c r="NHZ1390" s="482"/>
      <c r="NIA1390" s="482"/>
      <c r="NIB1390" s="482"/>
      <c r="NIC1390" s="482"/>
      <c r="NID1390" s="482"/>
      <c r="NIE1390" s="482"/>
      <c r="NIF1390" s="482"/>
      <c r="NIG1390" s="482"/>
      <c r="NIH1390" s="482"/>
      <c r="NII1390" s="482"/>
      <c r="NIJ1390" s="482"/>
      <c r="NIK1390" s="482"/>
      <c r="NIL1390" s="482"/>
      <c r="NIM1390" s="481"/>
      <c r="NIN1390" s="447"/>
      <c r="NIO1390" s="447"/>
      <c r="NIP1390" s="451"/>
      <c r="NIQ1390" s="451"/>
      <c r="NIR1390" s="451"/>
      <c r="NIS1390" s="451"/>
      <c r="NIT1390" s="451"/>
      <c r="NIU1390" s="451"/>
      <c r="NIV1390" s="451"/>
      <c r="NIW1390" s="451"/>
      <c r="NIX1390" s="451"/>
      <c r="NIY1390" s="451"/>
      <c r="NIZ1390" s="447"/>
      <c r="NJA1390" s="428"/>
      <c r="NJB1390" s="469"/>
      <c r="NJC1390" s="414"/>
      <c r="NJD1390" s="414"/>
      <c r="NJE1390" s="414"/>
      <c r="NJF1390" s="414"/>
      <c r="NJG1390" s="414"/>
      <c r="NJH1390" s="415"/>
      <c r="NJI1390" s="414"/>
      <c r="NJJ1390" s="416"/>
      <c r="NJK1390" s="366"/>
      <c r="NJL1390" s="366"/>
      <c r="NJM1390" s="366"/>
      <c r="NJN1390" s="366"/>
      <c r="NJO1390" s="366"/>
      <c r="NJP1390" s="366"/>
      <c r="NJQ1390" s="366"/>
      <c r="NJR1390" s="366"/>
      <c r="NJS1390" s="419"/>
      <c r="NJT1390" s="480"/>
      <c r="NJU1390" s="482"/>
      <c r="NJV1390" s="482"/>
      <c r="NJW1390" s="482"/>
      <c r="NJX1390" s="482"/>
      <c r="NJY1390" s="482"/>
      <c r="NJZ1390" s="482"/>
      <c r="NKA1390" s="482"/>
      <c r="NKB1390" s="482"/>
      <c r="NKC1390" s="482"/>
      <c r="NKD1390" s="482"/>
      <c r="NKE1390" s="482"/>
      <c r="NKF1390" s="482"/>
      <c r="NKG1390" s="482"/>
      <c r="NKH1390" s="482"/>
      <c r="NKI1390" s="482"/>
      <c r="NKJ1390" s="482"/>
      <c r="NKK1390" s="482"/>
      <c r="NKL1390" s="482"/>
      <c r="NKM1390" s="481"/>
      <c r="NKN1390" s="447"/>
      <c r="NKO1390" s="447"/>
      <c r="NKP1390" s="451"/>
      <c r="NKQ1390" s="451"/>
      <c r="NKR1390" s="451"/>
      <c r="NKS1390" s="451"/>
      <c r="NKT1390" s="451"/>
      <c r="NKU1390" s="451"/>
      <c r="NKV1390" s="451"/>
      <c r="NKW1390" s="451"/>
      <c r="NKX1390" s="451"/>
      <c r="NKY1390" s="451"/>
      <c r="NKZ1390" s="447"/>
      <c r="NLA1390" s="428"/>
      <c r="NLB1390" s="469"/>
      <c r="NLC1390" s="414"/>
      <c r="NLD1390" s="414"/>
      <c r="NLE1390" s="414"/>
      <c r="NLF1390" s="414"/>
      <c r="NLG1390" s="414"/>
      <c r="NLH1390" s="415"/>
      <c r="NLI1390" s="414"/>
      <c r="NLJ1390" s="416"/>
      <c r="NLK1390" s="366"/>
      <c r="NLL1390" s="366"/>
      <c r="NLM1390" s="366"/>
      <c r="NLN1390" s="366"/>
      <c r="NLO1390" s="366"/>
      <c r="NLP1390" s="366"/>
      <c r="NLQ1390" s="366"/>
      <c r="NLR1390" s="366"/>
      <c r="NLS1390" s="419"/>
      <c r="NLT1390" s="480"/>
      <c r="NLU1390" s="482"/>
      <c r="NLV1390" s="482"/>
      <c r="NLW1390" s="482"/>
      <c r="NLX1390" s="482"/>
      <c r="NLY1390" s="482"/>
      <c r="NLZ1390" s="482"/>
      <c r="NMA1390" s="482"/>
      <c r="NMB1390" s="482"/>
      <c r="NMC1390" s="482"/>
      <c r="NMD1390" s="482"/>
      <c r="NME1390" s="482"/>
      <c r="NMF1390" s="482"/>
      <c r="NMG1390" s="482"/>
      <c r="NMH1390" s="482"/>
      <c r="NMI1390" s="482"/>
      <c r="NMJ1390" s="482"/>
      <c r="NMK1390" s="482"/>
      <c r="NML1390" s="482"/>
      <c r="NMM1390" s="481"/>
      <c r="NMN1390" s="447"/>
      <c r="NMO1390" s="447"/>
      <c r="NMP1390" s="451"/>
      <c r="NMQ1390" s="451"/>
      <c r="NMR1390" s="451"/>
      <c r="NMS1390" s="451"/>
      <c r="NMT1390" s="451"/>
      <c r="NMU1390" s="451"/>
      <c r="NMV1390" s="451"/>
      <c r="NMW1390" s="451"/>
      <c r="NMX1390" s="451"/>
      <c r="NMY1390" s="451"/>
      <c r="NMZ1390" s="447"/>
      <c r="NNA1390" s="428"/>
      <c r="NNB1390" s="469"/>
      <c r="NNC1390" s="414"/>
      <c r="NND1390" s="414"/>
      <c r="NNE1390" s="414"/>
      <c r="NNF1390" s="414"/>
      <c r="NNG1390" s="414"/>
      <c r="NNH1390" s="415"/>
      <c r="NNI1390" s="414"/>
      <c r="NNJ1390" s="416"/>
      <c r="NNK1390" s="366"/>
      <c r="NNL1390" s="366"/>
      <c r="NNM1390" s="366"/>
      <c r="NNN1390" s="366"/>
      <c r="NNO1390" s="366"/>
      <c r="NNP1390" s="366"/>
      <c r="NNQ1390" s="366"/>
      <c r="NNR1390" s="366"/>
      <c r="NNS1390" s="419"/>
      <c r="NNT1390" s="480"/>
      <c r="NNU1390" s="482"/>
      <c r="NNV1390" s="482"/>
      <c r="NNW1390" s="482"/>
      <c r="NNX1390" s="482"/>
      <c r="NNY1390" s="482"/>
      <c r="NNZ1390" s="482"/>
      <c r="NOA1390" s="482"/>
      <c r="NOB1390" s="482"/>
      <c r="NOC1390" s="482"/>
      <c r="NOD1390" s="482"/>
      <c r="NOE1390" s="482"/>
      <c r="NOF1390" s="482"/>
      <c r="NOG1390" s="482"/>
      <c r="NOH1390" s="482"/>
      <c r="NOI1390" s="482"/>
      <c r="NOJ1390" s="482"/>
      <c r="NOK1390" s="482"/>
      <c r="NOL1390" s="482"/>
      <c r="NOM1390" s="481"/>
      <c r="NON1390" s="447"/>
      <c r="NOO1390" s="447"/>
      <c r="NOP1390" s="451"/>
      <c r="NOQ1390" s="451"/>
      <c r="NOR1390" s="451"/>
      <c r="NOS1390" s="451"/>
      <c r="NOT1390" s="451"/>
      <c r="NOU1390" s="451"/>
      <c r="NOV1390" s="451"/>
      <c r="NOW1390" s="451"/>
      <c r="NOX1390" s="451"/>
      <c r="NOY1390" s="451"/>
      <c r="NOZ1390" s="447"/>
      <c r="NPA1390" s="428"/>
      <c r="NPB1390" s="469"/>
      <c r="NPC1390" s="414"/>
      <c r="NPD1390" s="414"/>
      <c r="NPE1390" s="414"/>
      <c r="NPF1390" s="414"/>
      <c r="NPG1390" s="414"/>
      <c r="NPH1390" s="415"/>
      <c r="NPI1390" s="414"/>
      <c r="NPJ1390" s="416"/>
      <c r="NPK1390" s="366"/>
      <c r="NPL1390" s="366"/>
      <c r="NPM1390" s="366"/>
      <c r="NPN1390" s="366"/>
      <c r="NPO1390" s="366"/>
      <c r="NPP1390" s="366"/>
      <c r="NPQ1390" s="366"/>
      <c r="NPR1390" s="366"/>
      <c r="NPS1390" s="419"/>
      <c r="NPT1390" s="480"/>
      <c r="NPU1390" s="482"/>
      <c r="NPV1390" s="482"/>
      <c r="NPW1390" s="482"/>
      <c r="NPX1390" s="482"/>
      <c r="NPY1390" s="482"/>
      <c r="NPZ1390" s="482"/>
      <c r="NQA1390" s="482"/>
      <c r="NQB1390" s="482"/>
      <c r="NQC1390" s="482"/>
      <c r="NQD1390" s="482"/>
      <c r="NQE1390" s="482"/>
      <c r="NQF1390" s="482"/>
      <c r="NQG1390" s="482"/>
      <c r="NQH1390" s="482"/>
      <c r="NQI1390" s="482"/>
      <c r="NQJ1390" s="482"/>
      <c r="NQK1390" s="482"/>
      <c r="NQL1390" s="482"/>
      <c r="NQM1390" s="481"/>
      <c r="NQN1390" s="447"/>
      <c r="NQO1390" s="447"/>
      <c r="NQP1390" s="451"/>
      <c r="NQQ1390" s="451"/>
      <c r="NQR1390" s="451"/>
      <c r="NQS1390" s="451"/>
      <c r="NQT1390" s="451"/>
      <c r="NQU1390" s="451"/>
      <c r="NQV1390" s="451"/>
      <c r="NQW1390" s="451"/>
      <c r="NQX1390" s="451"/>
      <c r="NQY1390" s="451"/>
      <c r="NQZ1390" s="447"/>
      <c r="NRA1390" s="428"/>
      <c r="NRB1390" s="469"/>
      <c r="NRC1390" s="414"/>
      <c r="NRD1390" s="414"/>
      <c r="NRE1390" s="414"/>
      <c r="NRF1390" s="414"/>
      <c r="NRG1390" s="414"/>
      <c r="NRH1390" s="415"/>
      <c r="NRI1390" s="414"/>
      <c r="NRJ1390" s="416"/>
      <c r="NRK1390" s="366"/>
      <c r="NRL1390" s="366"/>
      <c r="NRM1390" s="366"/>
      <c r="NRN1390" s="366"/>
      <c r="NRO1390" s="366"/>
      <c r="NRP1390" s="366"/>
      <c r="NRQ1390" s="366"/>
      <c r="NRR1390" s="366"/>
      <c r="NRS1390" s="419"/>
      <c r="NRT1390" s="480"/>
      <c r="NRU1390" s="482"/>
      <c r="NRV1390" s="482"/>
      <c r="NRW1390" s="482"/>
      <c r="NRX1390" s="482"/>
      <c r="NRY1390" s="482"/>
      <c r="NRZ1390" s="482"/>
      <c r="NSA1390" s="482"/>
      <c r="NSB1390" s="482"/>
      <c r="NSC1390" s="482"/>
      <c r="NSD1390" s="482"/>
      <c r="NSE1390" s="482"/>
      <c r="NSF1390" s="482"/>
      <c r="NSG1390" s="482"/>
      <c r="NSH1390" s="482"/>
      <c r="NSI1390" s="482"/>
      <c r="NSJ1390" s="482"/>
      <c r="NSK1390" s="482"/>
      <c r="NSL1390" s="482"/>
      <c r="NSM1390" s="481"/>
      <c r="NSN1390" s="447"/>
      <c r="NSO1390" s="447"/>
      <c r="NSP1390" s="451"/>
      <c r="NSQ1390" s="451"/>
      <c r="NSR1390" s="451"/>
      <c r="NSS1390" s="451"/>
      <c r="NST1390" s="451"/>
      <c r="NSU1390" s="451"/>
      <c r="NSV1390" s="451"/>
      <c r="NSW1390" s="451"/>
      <c r="NSX1390" s="451"/>
      <c r="NSY1390" s="451"/>
      <c r="NSZ1390" s="447"/>
      <c r="NTA1390" s="428"/>
      <c r="NTB1390" s="469"/>
      <c r="NTC1390" s="414"/>
      <c r="NTD1390" s="414"/>
      <c r="NTE1390" s="414"/>
      <c r="NTF1390" s="414"/>
      <c r="NTG1390" s="414"/>
      <c r="NTH1390" s="415"/>
      <c r="NTI1390" s="414"/>
      <c r="NTJ1390" s="416"/>
      <c r="NTK1390" s="366"/>
      <c r="NTL1390" s="366"/>
      <c r="NTM1390" s="366"/>
      <c r="NTN1390" s="366"/>
      <c r="NTO1390" s="366"/>
      <c r="NTP1390" s="366"/>
      <c r="NTQ1390" s="366"/>
      <c r="NTR1390" s="366"/>
      <c r="NTS1390" s="419"/>
      <c r="NTT1390" s="480"/>
      <c r="NTU1390" s="482"/>
      <c r="NTV1390" s="482"/>
      <c r="NTW1390" s="482"/>
      <c r="NTX1390" s="482"/>
      <c r="NTY1390" s="482"/>
      <c r="NTZ1390" s="482"/>
      <c r="NUA1390" s="482"/>
      <c r="NUB1390" s="482"/>
      <c r="NUC1390" s="482"/>
      <c r="NUD1390" s="482"/>
      <c r="NUE1390" s="482"/>
      <c r="NUF1390" s="482"/>
      <c r="NUG1390" s="482"/>
      <c r="NUH1390" s="482"/>
      <c r="NUI1390" s="482"/>
      <c r="NUJ1390" s="482"/>
      <c r="NUK1390" s="482"/>
      <c r="NUL1390" s="482"/>
      <c r="NUM1390" s="481"/>
      <c r="NUN1390" s="447"/>
      <c r="NUO1390" s="447"/>
      <c r="NUP1390" s="451"/>
      <c r="NUQ1390" s="451"/>
      <c r="NUR1390" s="451"/>
      <c r="NUS1390" s="451"/>
      <c r="NUT1390" s="451"/>
      <c r="NUU1390" s="451"/>
      <c r="NUV1390" s="451"/>
      <c r="NUW1390" s="451"/>
      <c r="NUX1390" s="451"/>
      <c r="NUY1390" s="451"/>
      <c r="NUZ1390" s="447"/>
      <c r="NVA1390" s="428"/>
      <c r="NVB1390" s="469"/>
      <c r="NVC1390" s="414"/>
      <c r="NVD1390" s="414"/>
      <c r="NVE1390" s="414"/>
      <c r="NVF1390" s="414"/>
      <c r="NVG1390" s="414"/>
      <c r="NVH1390" s="415"/>
      <c r="NVI1390" s="414"/>
      <c r="NVJ1390" s="416"/>
      <c r="NVK1390" s="366"/>
      <c r="NVL1390" s="366"/>
      <c r="NVM1390" s="366"/>
      <c r="NVN1390" s="366"/>
      <c r="NVO1390" s="366"/>
      <c r="NVP1390" s="366"/>
      <c r="NVQ1390" s="366"/>
      <c r="NVR1390" s="366"/>
      <c r="NVS1390" s="419"/>
      <c r="NVT1390" s="480"/>
      <c r="NVU1390" s="482"/>
      <c r="NVV1390" s="482"/>
      <c r="NVW1390" s="482"/>
      <c r="NVX1390" s="482"/>
      <c r="NVY1390" s="482"/>
      <c r="NVZ1390" s="482"/>
      <c r="NWA1390" s="482"/>
      <c r="NWB1390" s="482"/>
      <c r="NWC1390" s="482"/>
      <c r="NWD1390" s="482"/>
      <c r="NWE1390" s="482"/>
      <c r="NWF1390" s="482"/>
      <c r="NWG1390" s="482"/>
      <c r="NWH1390" s="482"/>
      <c r="NWI1390" s="482"/>
      <c r="NWJ1390" s="482"/>
      <c r="NWK1390" s="482"/>
      <c r="NWL1390" s="482"/>
      <c r="NWM1390" s="481"/>
      <c r="NWN1390" s="447"/>
      <c r="NWO1390" s="447"/>
      <c r="NWP1390" s="451"/>
      <c r="NWQ1390" s="451"/>
      <c r="NWR1390" s="451"/>
      <c r="NWS1390" s="451"/>
      <c r="NWT1390" s="451"/>
      <c r="NWU1390" s="451"/>
      <c r="NWV1390" s="451"/>
      <c r="NWW1390" s="451"/>
      <c r="NWX1390" s="451"/>
      <c r="NWY1390" s="451"/>
      <c r="NWZ1390" s="447"/>
      <c r="NXA1390" s="428"/>
      <c r="NXB1390" s="469"/>
      <c r="NXC1390" s="414"/>
      <c r="NXD1390" s="414"/>
      <c r="NXE1390" s="414"/>
      <c r="NXF1390" s="414"/>
      <c r="NXG1390" s="414"/>
      <c r="NXH1390" s="415"/>
      <c r="NXI1390" s="414"/>
      <c r="NXJ1390" s="416"/>
      <c r="NXK1390" s="366"/>
      <c r="NXL1390" s="366"/>
      <c r="NXM1390" s="366"/>
      <c r="NXN1390" s="366"/>
      <c r="NXO1390" s="366"/>
      <c r="NXP1390" s="366"/>
      <c r="NXQ1390" s="366"/>
      <c r="NXR1390" s="366"/>
      <c r="NXS1390" s="419"/>
      <c r="NXT1390" s="480"/>
      <c r="NXU1390" s="482"/>
      <c r="NXV1390" s="482"/>
      <c r="NXW1390" s="482"/>
      <c r="NXX1390" s="482"/>
      <c r="NXY1390" s="482"/>
      <c r="NXZ1390" s="482"/>
      <c r="NYA1390" s="482"/>
      <c r="NYB1390" s="482"/>
      <c r="NYC1390" s="482"/>
      <c r="NYD1390" s="482"/>
      <c r="NYE1390" s="482"/>
      <c r="NYF1390" s="482"/>
      <c r="NYG1390" s="482"/>
      <c r="NYH1390" s="482"/>
      <c r="NYI1390" s="482"/>
      <c r="NYJ1390" s="482"/>
      <c r="NYK1390" s="482"/>
      <c r="NYL1390" s="482"/>
      <c r="NYM1390" s="481"/>
      <c r="NYN1390" s="447"/>
      <c r="NYO1390" s="447"/>
      <c r="NYP1390" s="451"/>
      <c r="NYQ1390" s="451"/>
      <c r="NYR1390" s="451"/>
      <c r="NYS1390" s="451"/>
      <c r="NYT1390" s="451"/>
      <c r="NYU1390" s="451"/>
      <c r="NYV1390" s="451"/>
      <c r="NYW1390" s="451"/>
      <c r="NYX1390" s="451"/>
      <c r="NYY1390" s="451"/>
      <c r="NYZ1390" s="447"/>
      <c r="NZA1390" s="428"/>
      <c r="NZB1390" s="469"/>
      <c r="NZC1390" s="414"/>
      <c r="NZD1390" s="414"/>
      <c r="NZE1390" s="414"/>
      <c r="NZF1390" s="414"/>
      <c r="NZG1390" s="414"/>
      <c r="NZH1390" s="415"/>
      <c r="NZI1390" s="414"/>
      <c r="NZJ1390" s="416"/>
      <c r="NZK1390" s="366"/>
      <c r="NZL1390" s="366"/>
      <c r="NZM1390" s="366"/>
      <c r="NZN1390" s="366"/>
      <c r="NZO1390" s="366"/>
      <c r="NZP1390" s="366"/>
      <c r="NZQ1390" s="366"/>
      <c r="NZR1390" s="366"/>
      <c r="NZS1390" s="419"/>
      <c r="NZT1390" s="480"/>
      <c r="NZU1390" s="482"/>
      <c r="NZV1390" s="482"/>
      <c r="NZW1390" s="482"/>
      <c r="NZX1390" s="482"/>
      <c r="NZY1390" s="482"/>
      <c r="NZZ1390" s="482"/>
      <c r="OAA1390" s="482"/>
      <c r="OAB1390" s="482"/>
      <c r="OAC1390" s="482"/>
      <c r="OAD1390" s="482"/>
      <c r="OAE1390" s="482"/>
      <c r="OAF1390" s="482"/>
      <c r="OAG1390" s="482"/>
      <c r="OAH1390" s="482"/>
      <c r="OAI1390" s="482"/>
      <c r="OAJ1390" s="482"/>
      <c r="OAK1390" s="482"/>
      <c r="OAL1390" s="482"/>
      <c r="OAM1390" s="481"/>
      <c r="OAN1390" s="447"/>
      <c r="OAO1390" s="447"/>
      <c r="OAP1390" s="451"/>
      <c r="OAQ1390" s="451"/>
      <c r="OAR1390" s="451"/>
      <c r="OAS1390" s="451"/>
      <c r="OAT1390" s="451"/>
      <c r="OAU1390" s="451"/>
      <c r="OAV1390" s="451"/>
      <c r="OAW1390" s="451"/>
      <c r="OAX1390" s="451"/>
      <c r="OAY1390" s="451"/>
      <c r="OAZ1390" s="447"/>
      <c r="OBA1390" s="428"/>
      <c r="OBB1390" s="469"/>
      <c r="OBC1390" s="414"/>
      <c r="OBD1390" s="414"/>
      <c r="OBE1390" s="414"/>
      <c r="OBF1390" s="414"/>
      <c r="OBG1390" s="414"/>
      <c r="OBH1390" s="415"/>
      <c r="OBI1390" s="414"/>
      <c r="OBJ1390" s="416"/>
      <c r="OBK1390" s="366"/>
      <c r="OBL1390" s="366"/>
      <c r="OBM1390" s="366"/>
      <c r="OBN1390" s="366"/>
      <c r="OBO1390" s="366"/>
      <c r="OBP1390" s="366"/>
      <c r="OBQ1390" s="366"/>
      <c r="OBR1390" s="366"/>
      <c r="OBS1390" s="419"/>
      <c r="OBT1390" s="480"/>
      <c r="OBU1390" s="482"/>
      <c r="OBV1390" s="482"/>
      <c r="OBW1390" s="482"/>
      <c r="OBX1390" s="482"/>
      <c r="OBY1390" s="482"/>
      <c r="OBZ1390" s="482"/>
      <c r="OCA1390" s="482"/>
      <c r="OCB1390" s="482"/>
      <c r="OCC1390" s="482"/>
      <c r="OCD1390" s="482"/>
      <c r="OCE1390" s="482"/>
      <c r="OCF1390" s="482"/>
      <c r="OCG1390" s="482"/>
      <c r="OCH1390" s="482"/>
      <c r="OCI1390" s="482"/>
      <c r="OCJ1390" s="482"/>
      <c r="OCK1390" s="482"/>
      <c r="OCL1390" s="482"/>
      <c r="OCM1390" s="481"/>
      <c r="OCN1390" s="447"/>
      <c r="OCO1390" s="447"/>
      <c r="OCP1390" s="451"/>
      <c r="OCQ1390" s="451"/>
      <c r="OCR1390" s="451"/>
      <c r="OCS1390" s="451"/>
      <c r="OCT1390" s="451"/>
      <c r="OCU1390" s="451"/>
      <c r="OCV1390" s="451"/>
      <c r="OCW1390" s="451"/>
      <c r="OCX1390" s="451"/>
      <c r="OCY1390" s="451"/>
      <c r="OCZ1390" s="447"/>
      <c r="ODA1390" s="428"/>
      <c r="ODB1390" s="469"/>
      <c r="ODC1390" s="414"/>
      <c r="ODD1390" s="414"/>
      <c r="ODE1390" s="414"/>
      <c r="ODF1390" s="414"/>
      <c r="ODG1390" s="414"/>
      <c r="ODH1390" s="415"/>
      <c r="ODI1390" s="414"/>
      <c r="ODJ1390" s="416"/>
      <c r="ODK1390" s="366"/>
      <c r="ODL1390" s="366"/>
      <c r="ODM1390" s="366"/>
      <c r="ODN1390" s="366"/>
      <c r="ODO1390" s="366"/>
      <c r="ODP1390" s="366"/>
      <c r="ODQ1390" s="366"/>
      <c r="ODR1390" s="366"/>
      <c r="ODS1390" s="419"/>
      <c r="ODT1390" s="480"/>
      <c r="ODU1390" s="482"/>
      <c r="ODV1390" s="482"/>
      <c r="ODW1390" s="482"/>
      <c r="ODX1390" s="482"/>
      <c r="ODY1390" s="482"/>
      <c r="ODZ1390" s="482"/>
      <c r="OEA1390" s="482"/>
      <c r="OEB1390" s="482"/>
      <c r="OEC1390" s="482"/>
      <c r="OED1390" s="482"/>
      <c r="OEE1390" s="482"/>
      <c r="OEF1390" s="482"/>
      <c r="OEG1390" s="482"/>
      <c r="OEH1390" s="482"/>
      <c r="OEI1390" s="482"/>
      <c r="OEJ1390" s="482"/>
      <c r="OEK1390" s="482"/>
      <c r="OEL1390" s="482"/>
      <c r="OEM1390" s="481"/>
      <c r="OEN1390" s="447"/>
      <c r="OEO1390" s="447"/>
      <c r="OEP1390" s="451"/>
      <c r="OEQ1390" s="451"/>
      <c r="OER1390" s="451"/>
      <c r="OES1390" s="451"/>
      <c r="OET1390" s="451"/>
      <c r="OEU1390" s="451"/>
      <c r="OEV1390" s="451"/>
      <c r="OEW1390" s="451"/>
      <c r="OEX1390" s="451"/>
      <c r="OEY1390" s="451"/>
      <c r="OEZ1390" s="447"/>
      <c r="OFA1390" s="428"/>
      <c r="OFB1390" s="469"/>
      <c r="OFC1390" s="414"/>
      <c r="OFD1390" s="414"/>
      <c r="OFE1390" s="414"/>
      <c r="OFF1390" s="414"/>
      <c r="OFG1390" s="414"/>
      <c r="OFH1390" s="415"/>
      <c r="OFI1390" s="414"/>
      <c r="OFJ1390" s="416"/>
      <c r="OFK1390" s="366"/>
      <c r="OFL1390" s="366"/>
      <c r="OFM1390" s="366"/>
      <c r="OFN1390" s="366"/>
      <c r="OFO1390" s="366"/>
      <c r="OFP1390" s="366"/>
      <c r="OFQ1390" s="366"/>
      <c r="OFR1390" s="366"/>
      <c r="OFS1390" s="419"/>
      <c r="OFT1390" s="480"/>
      <c r="OFU1390" s="482"/>
      <c r="OFV1390" s="482"/>
      <c r="OFW1390" s="482"/>
      <c r="OFX1390" s="482"/>
      <c r="OFY1390" s="482"/>
      <c r="OFZ1390" s="482"/>
      <c r="OGA1390" s="482"/>
      <c r="OGB1390" s="482"/>
      <c r="OGC1390" s="482"/>
      <c r="OGD1390" s="482"/>
      <c r="OGE1390" s="482"/>
      <c r="OGF1390" s="482"/>
      <c r="OGG1390" s="482"/>
      <c r="OGH1390" s="482"/>
      <c r="OGI1390" s="482"/>
      <c r="OGJ1390" s="482"/>
      <c r="OGK1390" s="482"/>
      <c r="OGL1390" s="482"/>
      <c r="OGM1390" s="481"/>
      <c r="OGN1390" s="447"/>
      <c r="OGO1390" s="447"/>
      <c r="OGP1390" s="451"/>
      <c r="OGQ1390" s="451"/>
      <c r="OGR1390" s="451"/>
      <c r="OGS1390" s="451"/>
      <c r="OGT1390" s="451"/>
      <c r="OGU1390" s="451"/>
      <c r="OGV1390" s="451"/>
      <c r="OGW1390" s="451"/>
      <c r="OGX1390" s="451"/>
      <c r="OGY1390" s="451"/>
      <c r="OGZ1390" s="447"/>
      <c r="OHA1390" s="428"/>
      <c r="OHB1390" s="469"/>
      <c r="OHC1390" s="414"/>
      <c r="OHD1390" s="414"/>
      <c r="OHE1390" s="414"/>
      <c r="OHF1390" s="414"/>
      <c r="OHG1390" s="414"/>
      <c r="OHH1390" s="415"/>
      <c r="OHI1390" s="414"/>
      <c r="OHJ1390" s="416"/>
      <c r="OHK1390" s="366"/>
      <c r="OHL1390" s="366"/>
      <c r="OHM1390" s="366"/>
      <c r="OHN1390" s="366"/>
      <c r="OHO1390" s="366"/>
      <c r="OHP1390" s="366"/>
      <c r="OHQ1390" s="366"/>
      <c r="OHR1390" s="366"/>
      <c r="OHS1390" s="419"/>
      <c r="OHT1390" s="480"/>
      <c r="OHU1390" s="482"/>
      <c r="OHV1390" s="482"/>
      <c r="OHW1390" s="482"/>
      <c r="OHX1390" s="482"/>
      <c r="OHY1390" s="482"/>
      <c r="OHZ1390" s="482"/>
      <c r="OIA1390" s="482"/>
      <c r="OIB1390" s="482"/>
      <c r="OIC1390" s="482"/>
      <c r="OID1390" s="482"/>
      <c r="OIE1390" s="482"/>
      <c r="OIF1390" s="482"/>
      <c r="OIG1390" s="482"/>
      <c r="OIH1390" s="482"/>
      <c r="OII1390" s="482"/>
      <c r="OIJ1390" s="482"/>
      <c r="OIK1390" s="482"/>
      <c r="OIL1390" s="482"/>
      <c r="OIM1390" s="481"/>
      <c r="OIN1390" s="447"/>
      <c r="OIO1390" s="447"/>
      <c r="OIP1390" s="451"/>
      <c r="OIQ1390" s="451"/>
      <c r="OIR1390" s="451"/>
      <c r="OIS1390" s="451"/>
      <c r="OIT1390" s="451"/>
      <c r="OIU1390" s="451"/>
      <c r="OIV1390" s="451"/>
      <c r="OIW1390" s="451"/>
      <c r="OIX1390" s="451"/>
      <c r="OIY1390" s="451"/>
      <c r="OIZ1390" s="447"/>
      <c r="OJA1390" s="428"/>
      <c r="OJB1390" s="469"/>
      <c r="OJC1390" s="414"/>
      <c r="OJD1390" s="414"/>
      <c r="OJE1390" s="414"/>
      <c r="OJF1390" s="414"/>
      <c r="OJG1390" s="414"/>
      <c r="OJH1390" s="415"/>
      <c r="OJI1390" s="414"/>
      <c r="OJJ1390" s="416"/>
      <c r="OJK1390" s="366"/>
      <c r="OJL1390" s="366"/>
      <c r="OJM1390" s="366"/>
      <c r="OJN1390" s="366"/>
      <c r="OJO1390" s="366"/>
      <c r="OJP1390" s="366"/>
      <c r="OJQ1390" s="366"/>
      <c r="OJR1390" s="366"/>
      <c r="OJS1390" s="419"/>
      <c r="OJT1390" s="480"/>
      <c r="OJU1390" s="482"/>
      <c r="OJV1390" s="482"/>
      <c r="OJW1390" s="482"/>
      <c r="OJX1390" s="482"/>
      <c r="OJY1390" s="482"/>
      <c r="OJZ1390" s="482"/>
      <c r="OKA1390" s="482"/>
      <c r="OKB1390" s="482"/>
      <c r="OKC1390" s="482"/>
      <c r="OKD1390" s="482"/>
      <c r="OKE1390" s="482"/>
      <c r="OKF1390" s="482"/>
      <c r="OKG1390" s="482"/>
      <c r="OKH1390" s="482"/>
      <c r="OKI1390" s="482"/>
      <c r="OKJ1390" s="482"/>
      <c r="OKK1390" s="482"/>
      <c r="OKL1390" s="482"/>
      <c r="OKM1390" s="481"/>
      <c r="OKN1390" s="447"/>
      <c r="OKO1390" s="447"/>
      <c r="OKP1390" s="451"/>
      <c r="OKQ1390" s="451"/>
      <c r="OKR1390" s="451"/>
      <c r="OKS1390" s="451"/>
      <c r="OKT1390" s="451"/>
      <c r="OKU1390" s="451"/>
      <c r="OKV1390" s="451"/>
      <c r="OKW1390" s="451"/>
      <c r="OKX1390" s="451"/>
      <c r="OKY1390" s="451"/>
      <c r="OKZ1390" s="447"/>
      <c r="OLA1390" s="428"/>
      <c r="OLB1390" s="469"/>
      <c r="OLC1390" s="414"/>
      <c r="OLD1390" s="414"/>
      <c r="OLE1390" s="414"/>
      <c r="OLF1390" s="414"/>
      <c r="OLG1390" s="414"/>
      <c r="OLH1390" s="415"/>
      <c r="OLI1390" s="414"/>
      <c r="OLJ1390" s="416"/>
      <c r="OLK1390" s="366"/>
      <c r="OLL1390" s="366"/>
      <c r="OLM1390" s="366"/>
      <c r="OLN1390" s="366"/>
      <c r="OLO1390" s="366"/>
      <c r="OLP1390" s="366"/>
      <c r="OLQ1390" s="366"/>
      <c r="OLR1390" s="366"/>
      <c r="OLS1390" s="419"/>
      <c r="OLT1390" s="480"/>
      <c r="OLU1390" s="482"/>
      <c r="OLV1390" s="482"/>
      <c r="OLW1390" s="482"/>
      <c r="OLX1390" s="482"/>
      <c r="OLY1390" s="482"/>
      <c r="OLZ1390" s="482"/>
      <c r="OMA1390" s="482"/>
      <c r="OMB1390" s="482"/>
      <c r="OMC1390" s="482"/>
      <c r="OMD1390" s="482"/>
      <c r="OME1390" s="482"/>
      <c r="OMF1390" s="482"/>
      <c r="OMG1390" s="482"/>
      <c r="OMH1390" s="482"/>
      <c r="OMI1390" s="482"/>
      <c r="OMJ1390" s="482"/>
      <c r="OMK1390" s="482"/>
      <c r="OML1390" s="482"/>
      <c r="OMM1390" s="481"/>
      <c r="OMN1390" s="447"/>
      <c r="OMO1390" s="447"/>
      <c r="OMP1390" s="451"/>
      <c r="OMQ1390" s="451"/>
      <c r="OMR1390" s="451"/>
      <c r="OMS1390" s="451"/>
      <c r="OMT1390" s="451"/>
      <c r="OMU1390" s="451"/>
      <c r="OMV1390" s="451"/>
      <c r="OMW1390" s="451"/>
      <c r="OMX1390" s="451"/>
      <c r="OMY1390" s="451"/>
      <c r="OMZ1390" s="447"/>
      <c r="ONA1390" s="428"/>
      <c r="ONB1390" s="469"/>
      <c r="ONC1390" s="414"/>
      <c r="OND1390" s="414"/>
      <c r="ONE1390" s="414"/>
      <c r="ONF1390" s="414"/>
      <c r="ONG1390" s="414"/>
      <c r="ONH1390" s="415"/>
      <c r="ONI1390" s="414"/>
      <c r="ONJ1390" s="416"/>
      <c r="ONK1390" s="366"/>
      <c r="ONL1390" s="366"/>
      <c r="ONM1390" s="366"/>
      <c r="ONN1390" s="366"/>
      <c r="ONO1390" s="366"/>
      <c r="ONP1390" s="366"/>
      <c r="ONQ1390" s="366"/>
      <c r="ONR1390" s="366"/>
      <c r="ONS1390" s="419"/>
      <c r="ONT1390" s="480"/>
      <c r="ONU1390" s="482"/>
      <c r="ONV1390" s="482"/>
      <c r="ONW1390" s="482"/>
      <c r="ONX1390" s="482"/>
      <c r="ONY1390" s="482"/>
      <c r="ONZ1390" s="482"/>
      <c r="OOA1390" s="482"/>
      <c r="OOB1390" s="482"/>
      <c r="OOC1390" s="482"/>
      <c r="OOD1390" s="482"/>
      <c r="OOE1390" s="482"/>
      <c r="OOF1390" s="482"/>
      <c r="OOG1390" s="482"/>
      <c r="OOH1390" s="482"/>
      <c r="OOI1390" s="482"/>
      <c r="OOJ1390" s="482"/>
      <c r="OOK1390" s="482"/>
      <c r="OOL1390" s="482"/>
      <c r="OOM1390" s="481"/>
      <c r="OON1390" s="447"/>
      <c r="OOO1390" s="447"/>
      <c r="OOP1390" s="451"/>
      <c r="OOQ1390" s="451"/>
      <c r="OOR1390" s="451"/>
      <c r="OOS1390" s="451"/>
      <c r="OOT1390" s="451"/>
      <c r="OOU1390" s="451"/>
      <c r="OOV1390" s="451"/>
      <c r="OOW1390" s="451"/>
      <c r="OOX1390" s="451"/>
      <c r="OOY1390" s="451"/>
      <c r="OOZ1390" s="447"/>
      <c r="OPA1390" s="428"/>
      <c r="OPB1390" s="469"/>
      <c r="OPC1390" s="414"/>
      <c r="OPD1390" s="414"/>
      <c r="OPE1390" s="414"/>
      <c r="OPF1390" s="414"/>
      <c r="OPG1390" s="414"/>
      <c r="OPH1390" s="415"/>
      <c r="OPI1390" s="414"/>
      <c r="OPJ1390" s="416"/>
      <c r="OPK1390" s="366"/>
      <c r="OPL1390" s="366"/>
      <c r="OPM1390" s="366"/>
      <c r="OPN1390" s="366"/>
      <c r="OPO1390" s="366"/>
      <c r="OPP1390" s="366"/>
      <c r="OPQ1390" s="366"/>
      <c r="OPR1390" s="366"/>
      <c r="OPS1390" s="419"/>
      <c r="OPT1390" s="480"/>
      <c r="OPU1390" s="482"/>
      <c r="OPV1390" s="482"/>
      <c r="OPW1390" s="482"/>
      <c r="OPX1390" s="482"/>
      <c r="OPY1390" s="482"/>
      <c r="OPZ1390" s="482"/>
      <c r="OQA1390" s="482"/>
      <c r="OQB1390" s="482"/>
      <c r="OQC1390" s="482"/>
      <c r="OQD1390" s="482"/>
      <c r="OQE1390" s="482"/>
      <c r="OQF1390" s="482"/>
      <c r="OQG1390" s="482"/>
      <c r="OQH1390" s="482"/>
      <c r="OQI1390" s="482"/>
      <c r="OQJ1390" s="482"/>
      <c r="OQK1390" s="482"/>
      <c r="OQL1390" s="482"/>
      <c r="OQM1390" s="481"/>
      <c r="OQN1390" s="447"/>
      <c r="OQO1390" s="447"/>
      <c r="OQP1390" s="451"/>
      <c r="OQQ1390" s="451"/>
      <c r="OQR1390" s="451"/>
      <c r="OQS1390" s="451"/>
      <c r="OQT1390" s="451"/>
      <c r="OQU1390" s="451"/>
      <c r="OQV1390" s="451"/>
      <c r="OQW1390" s="451"/>
      <c r="OQX1390" s="451"/>
      <c r="OQY1390" s="451"/>
      <c r="OQZ1390" s="447"/>
      <c r="ORA1390" s="428"/>
      <c r="ORB1390" s="469"/>
      <c r="ORC1390" s="414"/>
      <c r="ORD1390" s="414"/>
      <c r="ORE1390" s="414"/>
      <c r="ORF1390" s="414"/>
      <c r="ORG1390" s="414"/>
      <c r="ORH1390" s="415"/>
      <c r="ORI1390" s="414"/>
      <c r="ORJ1390" s="416"/>
      <c r="ORK1390" s="366"/>
      <c r="ORL1390" s="366"/>
      <c r="ORM1390" s="366"/>
      <c r="ORN1390" s="366"/>
      <c r="ORO1390" s="366"/>
      <c r="ORP1390" s="366"/>
      <c r="ORQ1390" s="366"/>
      <c r="ORR1390" s="366"/>
      <c r="ORS1390" s="419"/>
      <c r="ORT1390" s="480"/>
      <c r="ORU1390" s="482"/>
      <c r="ORV1390" s="482"/>
      <c r="ORW1390" s="482"/>
      <c r="ORX1390" s="482"/>
      <c r="ORY1390" s="482"/>
      <c r="ORZ1390" s="482"/>
      <c r="OSA1390" s="482"/>
      <c r="OSB1390" s="482"/>
      <c r="OSC1390" s="482"/>
      <c r="OSD1390" s="482"/>
      <c r="OSE1390" s="482"/>
      <c r="OSF1390" s="482"/>
      <c r="OSG1390" s="482"/>
      <c r="OSH1390" s="482"/>
      <c r="OSI1390" s="482"/>
      <c r="OSJ1390" s="482"/>
      <c r="OSK1390" s="482"/>
      <c r="OSL1390" s="482"/>
      <c r="OSM1390" s="481"/>
      <c r="OSN1390" s="447"/>
      <c r="OSO1390" s="447"/>
      <c r="OSP1390" s="451"/>
      <c r="OSQ1390" s="451"/>
      <c r="OSR1390" s="451"/>
      <c r="OSS1390" s="451"/>
      <c r="OST1390" s="451"/>
      <c r="OSU1390" s="451"/>
      <c r="OSV1390" s="451"/>
      <c r="OSW1390" s="451"/>
      <c r="OSX1390" s="451"/>
      <c r="OSY1390" s="451"/>
      <c r="OSZ1390" s="447"/>
      <c r="OTA1390" s="428"/>
      <c r="OTB1390" s="469"/>
      <c r="OTC1390" s="414"/>
      <c r="OTD1390" s="414"/>
      <c r="OTE1390" s="414"/>
      <c r="OTF1390" s="414"/>
      <c r="OTG1390" s="414"/>
      <c r="OTH1390" s="415"/>
      <c r="OTI1390" s="414"/>
      <c r="OTJ1390" s="416"/>
      <c r="OTK1390" s="366"/>
      <c r="OTL1390" s="366"/>
      <c r="OTM1390" s="366"/>
      <c r="OTN1390" s="366"/>
      <c r="OTO1390" s="366"/>
      <c r="OTP1390" s="366"/>
      <c r="OTQ1390" s="366"/>
      <c r="OTR1390" s="366"/>
      <c r="OTS1390" s="419"/>
      <c r="OTT1390" s="480"/>
      <c r="OTU1390" s="482"/>
      <c r="OTV1390" s="482"/>
      <c r="OTW1390" s="482"/>
      <c r="OTX1390" s="482"/>
      <c r="OTY1390" s="482"/>
      <c r="OTZ1390" s="482"/>
      <c r="OUA1390" s="482"/>
      <c r="OUB1390" s="482"/>
      <c r="OUC1390" s="482"/>
      <c r="OUD1390" s="482"/>
      <c r="OUE1390" s="482"/>
      <c r="OUF1390" s="482"/>
      <c r="OUG1390" s="482"/>
      <c r="OUH1390" s="482"/>
      <c r="OUI1390" s="482"/>
      <c r="OUJ1390" s="482"/>
      <c r="OUK1390" s="482"/>
      <c r="OUL1390" s="482"/>
      <c r="OUM1390" s="481"/>
      <c r="OUN1390" s="447"/>
      <c r="OUO1390" s="447"/>
      <c r="OUP1390" s="451"/>
      <c r="OUQ1390" s="451"/>
      <c r="OUR1390" s="451"/>
      <c r="OUS1390" s="451"/>
      <c r="OUT1390" s="451"/>
      <c r="OUU1390" s="451"/>
      <c r="OUV1390" s="451"/>
      <c r="OUW1390" s="451"/>
      <c r="OUX1390" s="451"/>
      <c r="OUY1390" s="451"/>
      <c r="OUZ1390" s="447"/>
      <c r="OVA1390" s="428"/>
      <c r="OVB1390" s="469"/>
      <c r="OVC1390" s="414"/>
      <c r="OVD1390" s="414"/>
      <c r="OVE1390" s="414"/>
      <c r="OVF1390" s="414"/>
      <c r="OVG1390" s="414"/>
      <c r="OVH1390" s="415"/>
      <c r="OVI1390" s="414"/>
      <c r="OVJ1390" s="416"/>
      <c r="OVK1390" s="366"/>
      <c r="OVL1390" s="366"/>
      <c r="OVM1390" s="366"/>
      <c r="OVN1390" s="366"/>
      <c r="OVO1390" s="366"/>
      <c r="OVP1390" s="366"/>
      <c r="OVQ1390" s="366"/>
      <c r="OVR1390" s="366"/>
      <c r="OVS1390" s="419"/>
      <c r="OVT1390" s="480"/>
      <c r="OVU1390" s="482"/>
      <c r="OVV1390" s="482"/>
      <c r="OVW1390" s="482"/>
      <c r="OVX1390" s="482"/>
      <c r="OVY1390" s="482"/>
      <c r="OVZ1390" s="482"/>
      <c r="OWA1390" s="482"/>
      <c r="OWB1390" s="482"/>
      <c r="OWC1390" s="482"/>
      <c r="OWD1390" s="482"/>
      <c r="OWE1390" s="482"/>
      <c r="OWF1390" s="482"/>
      <c r="OWG1390" s="482"/>
      <c r="OWH1390" s="482"/>
      <c r="OWI1390" s="482"/>
      <c r="OWJ1390" s="482"/>
      <c r="OWK1390" s="482"/>
      <c r="OWL1390" s="482"/>
      <c r="OWM1390" s="481"/>
      <c r="OWN1390" s="447"/>
      <c r="OWO1390" s="447"/>
      <c r="OWP1390" s="451"/>
      <c r="OWQ1390" s="451"/>
      <c r="OWR1390" s="451"/>
      <c r="OWS1390" s="451"/>
      <c r="OWT1390" s="451"/>
      <c r="OWU1390" s="451"/>
      <c r="OWV1390" s="451"/>
      <c r="OWW1390" s="451"/>
      <c r="OWX1390" s="451"/>
      <c r="OWY1390" s="451"/>
      <c r="OWZ1390" s="447"/>
      <c r="OXA1390" s="428"/>
      <c r="OXB1390" s="469"/>
      <c r="OXC1390" s="414"/>
      <c r="OXD1390" s="414"/>
      <c r="OXE1390" s="414"/>
      <c r="OXF1390" s="414"/>
      <c r="OXG1390" s="414"/>
      <c r="OXH1390" s="415"/>
      <c r="OXI1390" s="414"/>
      <c r="OXJ1390" s="416"/>
      <c r="OXK1390" s="366"/>
      <c r="OXL1390" s="366"/>
      <c r="OXM1390" s="366"/>
      <c r="OXN1390" s="366"/>
      <c r="OXO1390" s="366"/>
      <c r="OXP1390" s="366"/>
      <c r="OXQ1390" s="366"/>
      <c r="OXR1390" s="366"/>
      <c r="OXS1390" s="419"/>
      <c r="OXT1390" s="480"/>
      <c r="OXU1390" s="482"/>
      <c r="OXV1390" s="482"/>
      <c r="OXW1390" s="482"/>
      <c r="OXX1390" s="482"/>
      <c r="OXY1390" s="482"/>
      <c r="OXZ1390" s="482"/>
      <c r="OYA1390" s="482"/>
      <c r="OYB1390" s="482"/>
      <c r="OYC1390" s="482"/>
      <c r="OYD1390" s="482"/>
      <c r="OYE1390" s="482"/>
      <c r="OYF1390" s="482"/>
      <c r="OYG1390" s="482"/>
      <c r="OYH1390" s="482"/>
      <c r="OYI1390" s="482"/>
      <c r="OYJ1390" s="482"/>
      <c r="OYK1390" s="482"/>
      <c r="OYL1390" s="482"/>
      <c r="OYM1390" s="481"/>
      <c r="OYN1390" s="447"/>
      <c r="OYO1390" s="447"/>
      <c r="OYP1390" s="451"/>
      <c r="OYQ1390" s="451"/>
      <c r="OYR1390" s="451"/>
      <c r="OYS1390" s="451"/>
      <c r="OYT1390" s="451"/>
      <c r="OYU1390" s="451"/>
      <c r="OYV1390" s="451"/>
      <c r="OYW1390" s="451"/>
      <c r="OYX1390" s="451"/>
      <c r="OYY1390" s="451"/>
      <c r="OYZ1390" s="447"/>
      <c r="OZA1390" s="428"/>
      <c r="OZB1390" s="469"/>
      <c r="OZC1390" s="414"/>
      <c r="OZD1390" s="414"/>
      <c r="OZE1390" s="414"/>
      <c r="OZF1390" s="414"/>
      <c r="OZG1390" s="414"/>
      <c r="OZH1390" s="415"/>
      <c r="OZI1390" s="414"/>
      <c r="OZJ1390" s="416"/>
      <c r="OZK1390" s="366"/>
      <c r="OZL1390" s="366"/>
      <c r="OZM1390" s="366"/>
      <c r="OZN1390" s="366"/>
      <c r="OZO1390" s="366"/>
      <c r="OZP1390" s="366"/>
      <c r="OZQ1390" s="366"/>
      <c r="OZR1390" s="366"/>
      <c r="OZS1390" s="419"/>
      <c r="OZT1390" s="480"/>
      <c r="OZU1390" s="482"/>
      <c r="OZV1390" s="482"/>
      <c r="OZW1390" s="482"/>
      <c r="OZX1390" s="482"/>
      <c r="OZY1390" s="482"/>
      <c r="OZZ1390" s="482"/>
      <c r="PAA1390" s="482"/>
      <c r="PAB1390" s="482"/>
      <c r="PAC1390" s="482"/>
      <c r="PAD1390" s="482"/>
      <c r="PAE1390" s="482"/>
      <c r="PAF1390" s="482"/>
      <c r="PAG1390" s="482"/>
      <c r="PAH1390" s="482"/>
      <c r="PAI1390" s="482"/>
      <c r="PAJ1390" s="482"/>
      <c r="PAK1390" s="482"/>
      <c r="PAL1390" s="482"/>
      <c r="PAM1390" s="481"/>
      <c r="PAN1390" s="447"/>
      <c r="PAO1390" s="447"/>
      <c r="PAP1390" s="451"/>
      <c r="PAQ1390" s="451"/>
      <c r="PAR1390" s="451"/>
      <c r="PAS1390" s="451"/>
      <c r="PAT1390" s="451"/>
      <c r="PAU1390" s="451"/>
      <c r="PAV1390" s="451"/>
      <c r="PAW1390" s="451"/>
      <c r="PAX1390" s="451"/>
      <c r="PAY1390" s="451"/>
      <c r="PAZ1390" s="447"/>
      <c r="PBA1390" s="428"/>
      <c r="PBB1390" s="469"/>
      <c r="PBC1390" s="414"/>
      <c r="PBD1390" s="414"/>
      <c r="PBE1390" s="414"/>
      <c r="PBF1390" s="414"/>
      <c r="PBG1390" s="414"/>
      <c r="PBH1390" s="415"/>
      <c r="PBI1390" s="414"/>
      <c r="PBJ1390" s="416"/>
      <c r="PBK1390" s="366"/>
      <c r="PBL1390" s="366"/>
      <c r="PBM1390" s="366"/>
      <c r="PBN1390" s="366"/>
      <c r="PBO1390" s="366"/>
      <c r="PBP1390" s="366"/>
      <c r="PBQ1390" s="366"/>
      <c r="PBR1390" s="366"/>
      <c r="PBS1390" s="419"/>
      <c r="PBT1390" s="480"/>
      <c r="PBU1390" s="482"/>
      <c r="PBV1390" s="482"/>
      <c r="PBW1390" s="482"/>
      <c r="PBX1390" s="482"/>
      <c r="PBY1390" s="482"/>
      <c r="PBZ1390" s="482"/>
      <c r="PCA1390" s="482"/>
      <c r="PCB1390" s="482"/>
      <c r="PCC1390" s="482"/>
      <c r="PCD1390" s="482"/>
      <c r="PCE1390" s="482"/>
      <c r="PCF1390" s="482"/>
      <c r="PCG1390" s="482"/>
      <c r="PCH1390" s="482"/>
      <c r="PCI1390" s="482"/>
      <c r="PCJ1390" s="482"/>
      <c r="PCK1390" s="482"/>
      <c r="PCL1390" s="482"/>
      <c r="PCM1390" s="481"/>
      <c r="PCN1390" s="447"/>
      <c r="PCO1390" s="447"/>
      <c r="PCP1390" s="451"/>
      <c r="PCQ1390" s="451"/>
      <c r="PCR1390" s="451"/>
      <c r="PCS1390" s="451"/>
      <c r="PCT1390" s="451"/>
      <c r="PCU1390" s="451"/>
      <c r="PCV1390" s="451"/>
      <c r="PCW1390" s="451"/>
      <c r="PCX1390" s="451"/>
      <c r="PCY1390" s="451"/>
      <c r="PCZ1390" s="447"/>
      <c r="PDA1390" s="428"/>
      <c r="PDB1390" s="469"/>
      <c r="PDC1390" s="414"/>
      <c r="PDD1390" s="414"/>
      <c r="PDE1390" s="414"/>
      <c r="PDF1390" s="414"/>
      <c r="PDG1390" s="414"/>
      <c r="PDH1390" s="415"/>
      <c r="PDI1390" s="414"/>
      <c r="PDJ1390" s="416"/>
      <c r="PDK1390" s="366"/>
      <c r="PDL1390" s="366"/>
      <c r="PDM1390" s="366"/>
      <c r="PDN1390" s="366"/>
      <c r="PDO1390" s="366"/>
      <c r="PDP1390" s="366"/>
      <c r="PDQ1390" s="366"/>
      <c r="PDR1390" s="366"/>
      <c r="PDS1390" s="419"/>
      <c r="PDT1390" s="480"/>
      <c r="PDU1390" s="482"/>
      <c r="PDV1390" s="482"/>
      <c r="PDW1390" s="482"/>
      <c r="PDX1390" s="482"/>
      <c r="PDY1390" s="482"/>
      <c r="PDZ1390" s="482"/>
      <c r="PEA1390" s="482"/>
      <c r="PEB1390" s="482"/>
      <c r="PEC1390" s="482"/>
      <c r="PED1390" s="482"/>
      <c r="PEE1390" s="482"/>
      <c r="PEF1390" s="482"/>
      <c r="PEG1390" s="482"/>
      <c r="PEH1390" s="482"/>
      <c r="PEI1390" s="482"/>
      <c r="PEJ1390" s="482"/>
      <c r="PEK1390" s="482"/>
      <c r="PEL1390" s="482"/>
      <c r="PEM1390" s="481"/>
      <c r="PEN1390" s="447"/>
      <c r="PEO1390" s="447"/>
      <c r="PEP1390" s="451"/>
      <c r="PEQ1390" s="451"/>
      <c r="PER1390" s="451"/>
      <c r="PES1390" s="451"/>
      <c r="PET1390" s="451"/>
      <c r="PEU1390" s="451"/>
      <c r="PEV1390" s="451"/>
      <c r="PEW1390" s="451"/>
      <c r="PEX1390" s="451"/>
      <c r="PEY1390" s="451"/>
      <c r="PEZ1390" s="447"/>
      <c r="PFA1390" s="428"/>
      <c r="PFB1390" s="469"/>
      <c r="PFC1390" s="414"/>
      <c r="PFD1390" s="414"/>
      <c r="PFE1390" s="414"/>
      <c r="PFF1390" s="414"/>
      <c r="PFG1390" s="414"/>
      <c r="PFH1390" s="415"/>
      <c r="PFI1390" s="414"/>
      <c r="PFJ1390" s="416"/>
      <c r="PFK1390" s="366"/>
      <c r="PFL1390" s="366"/>
      <c r="PFM1390" s="366"/>
      <c r="PFN1390" s="366"/>
      <c r="PFO1390" s="366"/>
      <c r="PFP1390" s="366"/>
      <c r="PFQ1390" s="366"/>
      <c r="PFR1390" s="366"/>
      <c r="PFS1390" s="419"/>
      <c r="PFT1390" s="480"/>
      <c r="PFU1390" s="482"/>
      <c r="PFV1390" s="482"/>
      <c r="PFW1390" s="482"/>
      <c r="PFX1390" s="482"/>
      <c r="PFY1390" s="482"/>
      <c r="PFZ1390" s="482"/>
      <c r="PGA1390" s="482"/>
      <c r="PGB1390" s="482"/>
      <c r="PGC1390" s="482"/>
      <c r="PGD1390" s="482"/>
      <c r="PGE1390" s="482"/>
      <c r="PGF1390" s="482"/>
      <c r="PGG1390" s="482"/>
      <c r="PGH1390" s="482"/>
      <c r="PGI1390" s="482"/>
      <c r="PGJ1390" s="482"/>
      <c r="PGK1390" s="482"/>
      <c r="PGL1390" s="482"/>
      <c r="PGM1390" s="481"/>
      <c r="PGN1390" s="447"/>
      <c r="PGO1390" s="447"/>
      <c r="PGP1390" s="451"/>
      <c r="PGQ1390" s="451"/>
      <c r="PGR1390" s="451"/>
      <c r="PGS1390" s="451"/>
      <c r="PGT1390" s="451"/>
      <c r="PGU1390" s="451"/>
      <c r="PGV1390" s="451"/>
      <c r="PGW1390" s="451"/>
      <c r="PGX1390" s="451"/>
      <c r="PGY1390" s="451"/>
      <c r="PGZ1390" s="447"/>
      <c r="PHA1390" s="428"/>
      <c r="PHB1390" s="469"/>
      <c r="PHC1390" s="414"/>
      <c r="PHD1390" s="414"/>
      <c r="PHE1390" s="414"/>
      <c r="PHF1390" s="414"/>
      <c r="PHG1390" s="414"/>
      <c r="PHH1390" s="415"/>
      <c r="PHI1390" s="414"/>
      <c r="PHJ1390" s="416"/>
      <c r="PHK1390" s="366"/>
      <c r="PHL1390" s="366"/>
      <c r="PHM1390" s="366"/>
      <c r="PHN1390" s="366"/>
      <c r="PHO1390" s="366"/>
      <c r="PHP1390" s="366"/>
      <c r="PHQ1390" s="366"/>
      <c r="PHR1390" s="366"/>
      <c r="PHS1390" s="419"/>
      <c r="PHT1390" s="480"/>
      <c r="PHU1390" s="482"/>
      <c r="PHV1390" s="482"/>
      <c r="PHW1390" s="482"/>
      <c r="PHX1390" s="482"/>
      <c r="PHY1390" s="482"/>
      <c r="PHZ1390" s="482"/>
      <c r="PIA1390" s="482"/>
      <c r="PIB1390" s="482"/>
      <c r="PIC1390" s="482"/>
      <c r="PID1390" s="482"/>
      <c r="PIE1390" s="482"/>
      <c r="PIF1390" s="482"/>
      <c r="PIG1390" s="482"/>
      <c r="PIH1390" s="482"/>
      <c r="PII1390" s="482"/>
      <c r="PIJ1390" s="482"/>
      <c r="PIK1390" s="482"/>
      <c r="PIL1390" s="482"/>
      <c r="PIM1390" s="481"/>
      <c r="PIN1390" s="447"/>
      <c r="PIO1390" s="447"/>
      <c r="PIP1390" s="451"/>
      <c r="PIQ1390" s="451"/>
      <c r="PIR1390" s="451"/>
      <c r="PIS1390" s="451"/>
      <c r="PIT1390" s="451"/>
      <c r="PIU1390" s="451"/>
      <c r="PIV1390" s="451"/>
      <c r="PIW1390" s="451"/>
      <c r="PIX1390" s="451"/>
      <c r="PIY1390" s="451"/>
      <c r="PIZ1390" s="447"/>
      <c r="PJA1390" s="428"/>
      <c r="PJB1390" s="469"/>
      <c r="PJC1390" s="414"/>
      <c r="PJD1390" s="414"/>
      <c r="PJE1390" s="414"/>
      <c r="PJF1390" s="414"/>
      <c r="PJG1390" s="414"/>
      <c r="PJH1390" s="415"/>
      <c r="PJI1390" s="414"/>
      <c r="PJJ1390" s="416"/>
      <c r="PJK1390" s="366"/>
      <c r="PJL1390" s="366"/>
      <c r="PJM1390" s="366"/>
      <c r="PJN1390" s="366"/>
      <c r="PJO1390" s="366"/>
      <c r="PJP1390" s="366"/>
      <c r="PJQ1390" s="366"/>
      <c r="PJR1390" s="366"/>
      <c r="PJS1390" s="419"/>
      <c r="PJT1390" s="480"/>
      <c r="PJU1390" s="482"/>
      <c r="PJV1390" s="482"/>
      <c r="PJW1390" s="482"/>
      <c r="PJX1390" s="482"/>
      <c r="PJY1390" s="482"/>
      <c r="PJZ1390" s="482"/>
      <c r="PKA1390" s="482"/>
      <c r="PKB1390" s="482"/>
      <c r="PKC1390" s="482"/>
      <c r="PKD1390" s="482"/>
      <c r="PKE1390" s="482"/>
      <c r="PKF1390" s="482"/>
      <c r="PKG1390" s="482"/>
      <c r="PKH1390" s="482"/>
      <c r="PKI1390" s="482"/>
      <c r="PKJ1390" s="482"/>
      <c r="PKK1390" s="482"/>
      <c r="PKL1390" s="482"/>
      <c r="PKM1390" s="481"/>
      <c r="PKN1390" s="447"/>
      <c r="PKO1390" s="447"/>
      <c r="PKP1390" s="451"/>
      <c r="PKQ1390" s="451"/>
      <c r="PKR1390" s="451"/>
      <c r="PKS1390" s="451"/>
      <c r="PKT1390" s="451"/>
      <c r="PKU1390" s="451"/>
      <c r="PKV1390" s="451"/>
      <c r="PKW1390" s="451"/>
      <c r="PKX1390" s="451"/>
      <c r="PKY1390" s="451"/>
      <c r="PKZ1390" s="447"/>
      <c r="PLA1390" s="428"/>
      <c r="PLB1390" s="469"/>
      <c r="PLC1390" s="414"/>
      <c r="PLD1390" s="414"/>
      <c r="PLE1390" s="414"/>
      <c r="PLF1390" s="414"/>
      <c r="PLG1390" s="414"/>
      <c r="PLH1390" s="415"/>
      <c r="PLI1390" s="414"/>
      <c r="PLJ1390" s="416"/>
      <c r="PLK1390" s="366"/>
      <c r="PLL1390" s="366"/>
      <c r="PLM1390" s="366"/>
      <c r="PLN1390" s="366"/>
      <c r="PLO1390" s="366"/>
      <c r="PLP1390" s="366"/>
      <c r="PLQ1390" s="366"/>
      <c r="PLR1390" s="366"/>
      <c r="PLS1390" s="419"/>
      <c r="PLT1390" s="480"/>
      <c r="PLU1390" s="482"/>
      <c r="PLV1390" s="482"/>
      <c r="PLW1390" s="482"/>
      <c r="PLX1390" s="482"/>
      <c r="PLY1390" s="482"/>
      <c r="PLZ1390" s="482"/>
      <c r="PMA1390" s="482"/>
      <c r="PMB1390" s="482"/>
      <c r="PMC1390" s="482"/>
      <c r="PMD1390" s="482"/>
      <c r="PME1390" s="482"/>
      <c r="PMF1390" s="482"/>
      <c r="PMG1390" s="482"/>
      <c r="PMH1390" s="482"/>
      <c r="PMI1390" s="482"/>
      <c r="PMJ1390" s="482"/>
      <c r="PMK1390" s="482"/>
      <c r="PML1390" s="482"/>
      <c r="PMM1390" s="481"/>
      <c r="PMN1390" s="447"/>
      <c r="PMO1390" s="447"/>
      <c r="PMP1390" s="451"/>
      <c r="PMQ1390" s="451"/>
      <c r="PMR1390" s="451"/>
      <c r="PMS1390" s="451"/>
      <c r="PMT1390" s="451"/>
      <c r="PMU1390" s="451"/>
      <c r="PMV1390" s="451"/>
      <c r="PMW1390" s="451"/>
      <c r="PMX1390" s="451"/>
      <c r="PMY1390" s="451"/>
      <c r="PMZ1390" s="447"/>
      <c r="PNA1390" s="428"/>
      <c r="PNB1390" s="469"/>
      <c r="PNC1390" s="414"/>
      <c r="PND1390" s="414"/>
      <c r="PNE1390" s="414"/>
      <c r="PNF1390" s="414"/>
      <c r="PNG1390" s="414"/>
      <c r="PNH1390" s="415"/>
      <c r="PNI1390" s="414"/>
      <c r="PNJ1390" s="416"/>
      <c r="PNK1390" s="366"/>
      <c r="PNL1390" s="366"/>
      <c r="PNM1390" s="366"/>
      <c r="PNN1390" s="366"/>
      <c r="PNO1390" s="366"/>
      <c r="PNP1390" s="366"/>
      <c r="PNQ1390" s="366"/>
      <c r="PNR1390" s="366"/>
      <c r="PNS1390" s="419"/>
      <c r="PNT1390" s="480"/>
      <c r="PNU1390" s="482"/>
      <c r="PNV1390" s="482"/>
      <c r="PNW1390" s="482"/>
      <c r="PNX1390" s="482"/>
      <c r="PNY1390" s="482"/>
      <c r="PNZ1390" s="482"/>
      <c r="POA1390" s="482"/>
      <c r="POB1390" s="482"/>
      <c r="POC1390" s="482"/>
      <c r="POD1390" s="482"/>
      <c r="POE1390" s="482"/>
      <c r="POF1390" s="482"/>
      <c r="POG1390" s="482"/>
      <c r="POH1390" s="482"/>
      <c r="POI1390" s="482"/>
      <c r="POJ1390" s="482"/>
      <c r="POK1390" s="482"/>
      <c r="POL1390" s="482"/>
      <c r="POM1390" s="481"/>
      <c r="PON1390" s="447"/>
      <c r="POO1390" s="447"/>
      <c r="POP1390" s="451"/>
      <c r="POQ1390" s="451"/>
      <c r="POR1390" s="451"/>
      <c r="POS1390" s="451"/>
      <c r="POT1390" s="451"/>
      <c r="POU1390" s="451"/>
      <c r="POV1390" s="451"/>
      <c r="POW1390" s="451"/>
      <c r="POX1390" s="451"/>
      <c r="POY1390" s="451"/>
      <c r="POZ1390" s="447"/>
      <c r="PPA1390" s="428"/>
      <c r="PPB1390" s="469"/>
      <c r="PPC1390" s="414"/>
      <c r="PPD1390" s="414"/>
      <c r="PPE1390" s="414"/>
      <c r="PPF1390" s="414"/>
      <c r="PPG1390" s="414"/>
      <c r="PPH1390" s="415"/>
      <c r="PPI1390" s="414"/>
      <c r="PPJ1390" s="416"/>
      <c r="PPK1390" s="366"/>
      <c r="PPL1390" s="366"/>
      <c r="PPM1390" s="366"/>
      <c r="PPN1390" s="366"/>
      <c r="PPO1390" s="366"/>
      <c r="PPP1390" s="366"/>
      <c r="PPQ1390" s="366"/>
      <c r="PPR1390" s="366"/>
      <c r="PPS1390" s="419"/>
      <c r="PPT1390" s="480"/>
      <c r="PPU1390" s="482"/>
      <c r="PPV1390" s="482"/>
      <c r="PPW1390" s="482"/>
      <c r="PPX1390" s="482"/>
      <c r="PPY1390" s="482"/>
      <c r="PPZ1390" s="482"/>
      <c r="PQA1390" s="482"/>
      <c r="PQB1390" s="482"/>
      <c r="PQC1390" s="482"/>
      <c r="PQD1390" s="482"/>
      <c r="PQE1390" s="482"/>
      <c r="PQF1390" s="482"/>
      <c r="PQG1390" s="482"/>
      <c r="PQH1390" s="482"/>
      <c r="PQI1390" s="482"/>
      <c r="PQJ1390" s="482"/>
      <c r="PQK1390" s="482"/>
      <c r="PQL1390" s="482"/>
      <c r="PQM1390" s="481"/>
      <c r="PQN1390" s="447"/>
      <c r="PQO1390" s="447"/>
      <c r="PQP1390" s="451"/>
      <c r="PQQ1390" s="451"/>
      <c r="PQR1390" s="451"/>
      <c r="PQS1390" s="451"/>
      <c r="PQT1390" s="451"/>
      <c r="PQU1390" s="451"/>
      <c r="PQV1390" s="451"/>
      <c r="PQW1390" s="451"/>
      <c r="PQX1390" s="451"/>
      <c r="PQY1390" s="451"/>
      <c r="PQZ1390" s="447"/>
      <c r="PRA1390" s="428"/>
      <c r="PRB1390" s="469"/>
      <c r="PRC1390" s="414"/>
      <c r="PRD1390" s="414"/>
      <c r="PRE1390" s="414"/>
      <c r="PRF1390" s="414"/>
      <c r="PRG1390" s="414"/>
      <c r="PRH1390" s="415"/>
      <c r="PRI1390" s="414"/>
      <c r="PRJ1390" s="416"/>
      <c r="PRK1390" s="366"/>
      <c r="PRL1390" s="366"/>
      <c r="PRM1390" s="366"/>
      <c r="PRN1390" s="366"/>
      <c r="PRO1390" s="366"/>
      <c r="PRP1390" s="366"/>
      <c r="PRQ1390" s="366"/>
      <c r="PRR1390" s="366"/>
      <c r="PRS1390" s="419"/>
      <c r="PRT1390" s="480"/>
      <c r="PRU1390" s="482"/>
      <c r="PRV1390" s="482"/>
      <c r="PRW1390" s="482"/>
      <c r="PRX1390" s="482"/>
      <c r="PRY1390" s="482"/>
      <c r="PRZ1390" s="482"/>
      <c r="PSA1390" s="482"/>
      <c r="PSB1390" s="482"/>
      <c r="PSC1390" s="482"/>
      <c r="PSD1390" s="482"/>
      <c r="PSE1390" s="482"/>
      <c r="PSF1390" s="482"/>
      <c r="PSG1390" s="482"/>
      <c r="PSH1390" s="482"/>
      <c r="PSI1390" s="482"/>
      <c r="PSJ1390" s="482"/>
      <c r="PSK1390" s="482"/>
      <c r="PSL1390" s="482"/>
      <c r="PSM1390" s="481"/>
      <c r="PSN1390" s="447"/>
      <c r="PSO1390" s="447"/>
      <c r="PSP1390" s="451"/>
      <c r="PSQ1390" s="451"/>
      <c r="PSR1390" s="451"/>
      <c r="PSS1390" s="451"/>
      <c r="PST1390" s="451"/>
      <c r="PSU1390" s="451"/>
      <c r="PSV1390" s="451"/>
      <c r="PSW1390" s="451"/>
      <c r="PSX1390" s="451"/>
      <c r="PSY1390" s="451"/>
      <c r="PSZ1390" s="447"/>
      <c r="PTA1390" s="428"/>
      <c r="PTB1390" s="469"/>
      <c r="PTC1390" s="414"/>
      <c r="PTD1390" s="414"/>
      <c r="PTE1390" s="414"/>
      <c r="PTF1390" s="414"/>
      <c r="PTG1390" s="414"/>
      <c r="PTH1390" s="415"/>
      <c r="PTI1390" s="414"/>
      <c r="PTJ1390" s="416"/>
      <c r="PTK1390" s="366"/>
      <c r="PTL1390" s="366"/>
      <c r="PTM1390" s="366"/>
      <c r="PTN1390" s="366"/>
      <c r="PTO1390" s="366"/>
      <c r="PTP1390" s="366"/>
      <c r="PTQ1390" s="366"/>
      <c r="PTR1390" s="366"/>
      <c r="PTS1390" s="419"/>
      <c r="PTT1390" s="480"/>
      <c r="PTU1390" s="482"/>
      <c r="PTV1390" s="482"/>
      <c r="PTW1390" s="482"/>
      <c r="PTX1390" s="482"/>
      <c r="PTY1390" s="482"/>
      <c r="PTZ1390" s="482"/>
      <c r="PUA1390" s="482"/>
      <c r="PUB1390" s="482"/>
      <c r="PUC1390" s="482"/>
      <c r="PUD1390" s="482"/>
      <c r="PUE1390" s="482"/>
      <c r="PUF1390" s="482"/>
      <c r="PUG1390" s="482"/>
      <c r="PUH1390" s="482"/>
      <c r="PUI1390" s="482"/>
      <c r="PUJ1390" s="482"/>
      <c r="PUK1390" s="482"/>
      <c r="PUL1390" s="482"/>
      <c r="PUM1390" s="481"/>
      <c r="PUN1390" s="447"/>
      <c r="PUO1390" s="447"/>
      <c r="PUP1390" s="451"/>
      <c r="PUQ1390" s="451"/>
      <c r="PUR1390" s="451"/>
      <c r="PUS1390" s="451"/>
      <c r="PUT1390" s="451"/>
      <c r="PUU1390" s="451"/>
      <c r="PUV1390" s="451"/>
      <c r="PUW1390" s="451"/>
      <c r="PUX1390" s="451"/>
      <c r="PUY1390" s="451"/>
      <c r="PUZ1390" s="447"/>
      <c r="PVA1390" s="428"/>
      <c r="PVB1390" s="469"/>
      <c r="PVC1390" s="414"/>
      <c r="PVD1390" s="414"/>
      <c r="PVE1390" s="414"/>
      <c r="PVF1390" s="414"/>
      <c r="PVG1390" s="414"/>
      <c r="PVH1390" s="415"/>
      <c r="PVI1390" s="414"/>
      <c r="PVJ1390" s="416"/>
      <c r="PVK1390" s="366"/>
      <c r="PVL1390" s="366"/>
      <c r="PVM1390" s="366"/>
      <c r="PVN1390" s="366"/>
      <c r="PVO1390" s="366"/>
      <c r="PVP1390" s="366"/>
      <c r="PVQ1390" s="366"/>
      <c r="PVR1390" s="366"/>
      <c r="PVS1390" s="419"/>
      <c r="PVT1390" s="480"/>
      <c r="PVU1390" s="482"/>
      <c r="PVV1390" s="482"/>
      <c r="PVW1390" s="482"/>
      <c r="PVX1390" s="482"/>
      <c r="PVY1390" s="482"/>
      <c r="PVZ1390" s="482"/>
      <c r="PWA1390" s="482"/>
      <c r="PWB1390" s="482"/>
      <c r="PWC1390" s="482"/>
      <c r="PWD1390" s="482"/>
      <c r="PWE1390" s="482"/>
      <c r="PWF1390" s="482"/>
      <c r="PWG1390" s="482"/>
      <c r="PWH1390" s="482"/>
      <c r="PWI1390" s="482"/>
      <c r="PWJ1390" s="482"/>
      <c r="PWK1390" s="482"/>
      <c r="PWL1390" s="482"/>
      <c r="PWM1390" s="481"/>
      <c r="PWN1390" s="447"/>
      <c r="PWO1390" s="447"/>
      <c r="PWP1390" s="451"/>
      <c r="PWQ1390" s="451"/>
      <c r="PWR1390" s="451"/>
      <c r="PWS1390" s="451"/>
      <c r="PWT1390" s="451"/>
      <c r="PWU1390" s="451"/>
      <c r="PWV1390" s="451"/>
      <c r="PWW1390" s="451"/>
      <c r="PWX1390" s="451"/>
      <c r="PWY1390" s="451"/>
      <c r="PWZ1390" s="447"/>
      <c r="PXA1390" s="428"/>
      <c r="PXB1390" s="469"/>
      <c r="PXC1390" s="414"/>
      <c r="PXD1390" s="414"/>
      <c r="PXE1390" s="414"/>
      <c r="PXF1390" s="414"/>
      <c r="PXG1390" s="414"/>
      <c r="PXH1390" s="415"/>
      <c r="PXI1390" s="414"/>
      <c r="PXJ1390" s="416"/>
      <c r="PXK1390" s="366"/>
      <c r="PXL1390" s="366"/>
      <c r="PXM1390" s="366"/>
      <c r="PXN1390" s="366"/>
      <c r="PXO1390" s="366"/>
      <c r="PXP1390" s="366"/>
      <c r="PXQ1390" s="366"/>
      <c r="PXR1390" s="366"/>
      <c r="PXS1390" s="419"/>
      <c r="PXT1390" s="480"/>
      <c r="PXU1390" s="482"/>
      <c r="PXV1390" s="482"/>
      <c r="PXW1390" s="482"/>
      <c r="PXX1390" s="482"/>
      <c r="PXY1390" s="482"/>
      <c r="PXZ1390" s="482"/>
      <c r="PYA1390" s="482"/>
      <c r="PYB1390" s="482"/>
      <c r="PYC1390" s="482"/>
      <c r="PYD1390" s="482"/>
      <c r="PYE1390" s="482"/>
      <c r="PYF1390" s="482"/>
      <c r="PYG1390" s="482"/>
      <c r="PYH1390" s="482"/>
      <c r="PYI1390" s="482"/>
      <c r="PYJ1390" s="482"/>
      <c r="PYK1390" s="482"/>
      <c r="PYL1390" s="482"/>
      <c r="PYM1390" s="481"/>
      <c r="PYN1390" s="447"/>
      <c r="PYO1390" s="447"/>
      <c r="PYP1390" s="451"/>
      <c r="PYQ1390" s="451"/>
      <c r="PYR1390" s="451"/>
      <c r="PYS1390" s="451"/>
      <c r="PYT1390" s="451"/>
      <c r="PYU1390" s="451"/>
      <c r="PYV1390" s="451"/>
      <c r="PYW1390" s="451"/>
      <c r="PYX1390" s="451"/>
      <c r="PYY1390" s="451"/>
      <c r="PYZ1390" s="447"/>
      <c r="PZA1390" s="428"/>
      <c r="PZB1390" s="469"/>
      <c r="PZC1390" s="414"/>
      <c r="PZD1390" s="414"/>
      <c r="PZE1390" s="414"/>
      <c r="PZF1390" s="414"/>
      <c r="PZG1390" s="414"/>
      <c r="PZH1390" s="415"/>
      <c r="PZI1390" s="414"/>
      <c r="PZJ1390" s="416"/>
      <c r="PZK1390" s="366"/>
      <c r="PZL1390" s="366"/>
      <c r="PZM1390" s="366"/>
      <c r="PZN1390" s="366"/>
      <c r="PZO1390" s="366"/>
      <c r="PZP1390" s="366"/>
      <c r="PZQ1390" s="366"/>
      <c r="PZR1390" s="366"/>
      <c r="PZS1390" s="419"/>
      <c r="PZT1390" s="480"/>
      <c r="PZU1390" s="482"/>
      <c r="PZV1390" s="482"/>
      <c r="PZW1390" s="482"/>
      <c r="PZX1390" s="482"/>
      <c r="PZY1390" s="482"/>
      <c r="PZZ1390" s="482"/>
      <c r="QAA1390" s="482"/>
      <c r="QAB1390" s="482"/>
      <c r="QAC1390" s="482"/>
      <c r="QAD1390" s="482"/>
      <c r="QAE1390" s="482"/>
      <c r="QAF1390" s="482"/>
      <c r="QAG1390" s="482"/>
      <c r="QAH1390" s="482"/>
      <c r="QAI1390" s="482"/>
      <c r="QAJ1390" s="482"/>
      <c r="QAK1390" s="482"/>
      <c r="QAL1390" s="482"/>
      <c r="QAM1390" s="481"/>
      <c r="QAN1390" s="447"/>
      <c r="QAO1390" s="447"/>
      <c r="QAP1390" s="451"/>
      <c r="QAQ1390" s="451"/>
      <c r="QAR1390" s="451"/>
      <c r="QAS1390" s="451"/>
      <c r="QAT1390" s="451"/>
      <c r="QAU1390" s="451"/>
      <c r="QAV1390" s="451"/>
      <c r="QAW1390" s="451"/>
      <c r="QAX1390" s="451"/>
      <c r="QAY1390" s="451"/>
      <c r="QAZ1390" s="447"/>
      <c r="QBA1390" s="428"/>
      <c r="QBB1390" s="469"/>
      <c r="QBC1390" s="414"/>
      <c r="QBD1390" s="414"/>
      <c r="QBE1390" s="414"/>
      <c r="QBF1390" s="414"/>
      <c r="QBG1390" s="414"/>
      <c r="QBH1390" s="415"/>
      <c r="QBI1390" s="414"/>
      <c r="QBJ1390" s="416"/>
      <c r="QBK1390" s="366"/>
      <c r="QBL1390" s="366"/>
      <c r="QBM1390" s="366"/>
      <c r="QBN1390" s="366"/>
      <c r="QBO1390" s="366"/>
      <c r="QBP1390" s="366"/>
      <c r="QBQ1390" s="366"/>
      <c r="QBR1390" s="366"/>
      <c r="QBS1390" s="419"/>
      <c r="QBT1390" s="480"/>
      <c r="QBU1390" s="482"/>
      <c r="QBV1390" s="482"/>
      <c r="QBW1390" s="482"/>
      <c r="QBX1390" s="482"/>
      <c r="QBY1390" s="482"/>
      <c r="QBZ1390" s="482"/>
      <c r="QCA1390" s="482"/>
      <c r="QCB1390" s="482"/>
      <c r="QCC1390" s="482"/>
      <c r="QCD1390" s="482"/>
      <c r="QCE1390" s="482"/>
      <c r="QCF1390" s="482"/>
      <c r="QCG1390" s="482"/>
      <c r="QCH1390" s="482"/>
      <c r="QCI1390" s="482"/>
      <c r="QCJ1390" s="482"/>
      <c r="QCK1390" s="482"/>
      <c r="QCL1390" s="482"/>
      <c r="QCM1390" s="481"/>
      <c r="QCN1390" s="447"/>
      <c r="QCO1390" s="447"/>
      <c r="QCP1390" s="451"/>
      <c r="QCQ1390" s="451"/>
      <c r="QCR1390" s="451"/>
      <c r="QCS1390" s="451"/>
      <c r="QCT1390" s="451"/>
      <c r="QCU1390" s="451"/>
      <c r="QCV1390" s="451"/>
      <c r="QCW1390" s="451"/>
      <c r="QCX1390" s="451"/>
      <c r="QCY1390" s="451"/>
      <c r="QCZ1390" s="447"/>
      <c r="QDA1390" s="428"/>
      <c r="QDB1390" s="469"/>
      <c r="QDC1390" s="414"/>
      <c r="QDD1390" s="414"/>
      <c r="QDE1390" s="414"/>
      <c r="QDF1390" s="414"/>
      <c r="QDG1390" s="414"/>
      <c r="QDH1390" s="415"/>
      <c r="QDI1390" s="414"/>
      <c r="QDJ1390" s="416"/>
      <c r="QDK1390" s="366"/>
      <c r="QDL1390" s="366"/>
      <c r="QDM1390" s="366"/>
      <c r="QDN1390" s="366"/>
      <c r="QDO1390" s="366"/>
      <c r="QDP1390" s="366"/>
      <c r="QDQ1390" s="366"/>
      <c r="QDR1390" s="366"/>
      <c r="QDS1390" s="419"/>
      <c r="QDT1390" s="480"/>
      <c r="QDU1390" s="482"/>
      <c r="QDV1390" s="482"/>
      <c r="QDW1390" s="482"/>
      <c r="QDX1390" s="482"/>
      <c r="QDY1390" s="482"/>
      <c r="QDZ1390" s="482"/>
      <c r="QEA1390" s="482"/>
      <c r="QEB1390" s="482"/>
      <c r="QEC1390" s="482"/>
      <c r="QED1390" s="482"/>
      <c r="QEE1390" s="482"/>
      <c r="QEF1390" s="482"/>
      <c r="QEG1390" s="482"/>
      <c r="QEH1390" s="482"/>
      <c r="QEI1390" s="482"/>
      <c r="QEJ1390" s="482"/>
      <c r="QEK1390" s="482"/>
      <c r="QEL1390" s="482"/>
      <c r="QEM1390" s="481"/>
      <c r="QEN1390" s="447"/>
      <c r="QEO1390" s="447"/>
      <c r="QEP1390" s="451"/>
      <c r="QEQ1390" s="451"/>
      <c r="QER1390" s="451"/>
      <c r="QES1390" s="451"/>
      <c r="QET1390" s="451"/>
      <c r="QEU1390" s="451"/>
      <c r="QEV1390" s="451"/>
      <c r="QEW1390" s="451"/>
      <c r="QEX1390" s="451"/>
      <c r="QEY1390" s="451"/>
      <c r="QEZ1390" s="447"/>
      <c r="QFA1390" s="428"/>
      <c r="QFB1390" s="469"/>
      <c r="QFC1390" s="414"/>
      <c r="QFD1390" s="414"/>
      <c r="QFE1390" s="414"/>
      <c r="QFF1390" s="414"/>
      <c r="QFG1390" s="414"/>
      <c r="QFH1390" s="415"/>
      <c r="QFI1390" s="414"/>
      <c r="QFJ1390" s="416"/>
      <c r="QFK1390" s="366"/>
      <c r="QFL1390" s="366"/>
      <c r="QFM1390" s="366"/>
      <c r="QFN1390" s="366"/>
      <c r="QFO1390" s="366"/>
      <c r="QFP1390" s="366"/>
      <c r="QFQ1390" s="366"/>
      <c r="QFR1390" s="366"/>
      <c r="QFS1390" s="419"/>
      <c r="QFT1390" s="480"/>
      <c r="QFU1390" s="482"/>
      <c r="QFV1390" s="482"/>
      <c r="QFW1390" s="482"/>
      <c r="QFX1390" s="482"/>
      <c r="QFY1390" s="482"/>
      <c r="QFZ1390" s="482"/>
      <c r="QGA1390" s="482"/>
      <c r="QGB1390" s="482"/>
      <c r="QGC1390" s="482"/>
      <c r="QGD1390" s="482"/>
      <c r="QGE1390" s="482"/>
      <c r="QGF1390" s="482"/>
      <c r="QGG1390" s="482"/>
      <c r="QGH1390" s="482"/>
      <c r="QGI1390" s="482"/>
      <c r="QGJ1390" s="482"/>
      <c r="QGK1390" s="482"/>
      <c r="QGL1390" s="482"/>
      <c r="QGM1390" s="481"/>
      <c r="QGN1390" s="447"/>
      <c r="QGO1390" s="447"/>
      <c r="QGP1390" s="451"/>
      <c r="QGQ1390" s="451"/>
      <c r="QGR1390" s="451"/>
      <c r="QGS1390" s="451"/>
      <c r="QGT1390" s="451"/>
      <c r="QGU1390" s="451"/>
      <c r="QGV1390" s="451"/>
      <c r="QGW1390" s="451"/>
      <c r="QGX1390" s="451"/>
      <c r="QGY1390" s="451"/>
      <c r="QGZ1390" s="447"/>
      <c r="QHA1390" s="428"/>
      <c r="QHB1390" s="469"/>
      <c r="QHC1390" s="414"/>
      <c r="QHD1390" s="414"/>
      <c r="QHE1390" s="414"/>
      <c r="QHF1390" s="414"/>
      <c r="QHG1390" s="414"/>
      <c r="QHH1390" s="415"/>
      <c r="QHI1390" s="414"/>
      <c r="QHJ1390" s="416"/>
      <c r="QHK1390" s="366"/>
      <c r="QHL1390" s="366"/>
      <c r="QHM1390" s="366"/>
      <c r="QHN1390" s="366"/>
      <c r="QHO1390" s="366"/>
      <c r="QHP1390" s="366"/>
      <c r="QHQ1390" s="366"/>
      <c r="QHR1390" s="366"/>
      <c r="QHS1390" s="419"/>
      <c r="QHT1390" s="480"/>
      <c r="QHU1390" s="482"/>
      <c r="QHV1390" s="482"/>
      <c r="QHW1390" s="482"/>
      <c r="QHX1390" s="482"/>
      <c r="QHY1390" s="482"/>
      <c r="QHZ1390" s="482"/>
      <c r="QIA1390" s="482"/>
      <c r="QIB1390" s="482"/>
      <c r="QIC1390" s="482"/>
      <c r="QID1390" s="482"/>
      <c r="QIE1390" s="482"/>
      <c r="QIF1390" s="482"/>
      <c r="QIG1390" s="482"/>
      <c r="QIH1390" s="482"/>
      <c r="QII1390" s="482"/>
      <c r="QIJ1390" s="482"/>
      <c r="QIK1390" s="482"/>
      <c r="QIL1390" s="482"/>
      <c r="QIM1390" s="481"/>
      <c r="QIN1390" s="447"/>
      <c r="QIO1390" s="447"/>
      <c r="QIP1390" s="451"/>
      <c r="QIQ1390" s="451"/>
      <c r="QIR1390" s="451"/>
      <c r="QIS1390" s="451"/>
      <c r="QIT1390" s="451"/>
      <c r="QIU1390" s="451"/>
      <c r="QIV1390" s="451"/>
      <c r="QIW1390" s="451"/>
      <c r="QIX1390" s="451"/>
      <c r="QIY1390" s="451"/>
      <c r="QIZ1390" s="447"/>
      <c r="QJA1390" s="428"/>
      <c r="QJB1390" s="469"/>
      <c r="QJC1390" s="414"/>
      <c r="QJD1390" s="414"/>
      <c r="QJE1390" s="414"/>
      <c r="QJF1390" s="414"/>
      <c r="QJG1390" s="414"/>
      <c r="QJH1390" s="415"/>
      <c r="QJI1390" s="414"/>
      <c r="QJJ1390" s="416"/>
      <c r="QJK1390" s="366"/>
      <c r="QJL1390" s="366"/>
      <c r="QJM1390" s="366"/>
      <c r="QJN1390" s="366"/>
      <c r="QJO1390" s="366"/>
      <c r="QJP1390" s="366"/>
      <c r="QJQ1390" s="366"/>
      <c r="QJR1390" s="366"/>
      <c r="QJS1390" s="419"/>
      <c r="QJT1390" s="480"/>
      <c r="QJU1390" s="482"/>
      <c r="QJV1390" s="482"/>
      <c r="QJW1390" s="482"/>
      <c r="QJX1390" s="482"/>
      <c r="QJY1390" s="482"/>
      <c r="QJZ1390" s="482"/>
      <c r="QKA1390" s="482"/>
      <c r="QKB1390" s="482"/>
      <c r="QKC1390" s="482"/>
      <c r="QKD1390" s="482"/>
      <c r="QKE1390" s="482"/>
      <c r="QKF1390" s="482"/>
      <c r="QKG1390" s="482"/>
      <c r="QKH1390" s="482"/>
      <c r="QKI1390" s="482"/>
      <c r="QKJ1390" s="482"/>
      <c r="QKK1390" s="482"/>
      <c r="QKL1390" s="482"/>
      <c r="QKM1390" s="481"/>
      <c r="QKN1390" s="447"/>
      <c r="QKO1390" s="447"/>
      <c r="QKP1390" s="451"/>
      <c r="QKQ1390" s="451"/>
      <c r="QKR1390" s="451"/>
      <c r="QKS1390" s="451"/>
      <c r="QKT1390" s="451"/>
      <c r="QKU1390" s="451"/>
      <c r="QKV1390" s="451"/>
      <c r="QKW1390" s="451"/>
      <c r="QKX1390" s="451"/>
      <c r="QKY1390" s="451"/>
      <c r="QKZ1390" s="447"/>
      <c r="QLA1390" s="428"/>
      <c r="QLB1390" s="469"/>
      <c r="QLC1390" s="414"/>
      <c r="QLD1390" s="414"/>
      <c r="QLE1390" s="414"/>
      <c r="QLF1390" s="414"/>
      <c r="QLG1390" s="414"/>
      <c r="QLH1390" s="415"/>
      <c r="QLI1390" s="414"/>
      <c r="QLJ1390" s="416"/>
      <c r="QLK1390" s="366"/>
      <c r="QLL1390" s="366"/>
      <c r="QLM1390" s="366"/>
      <c r="QLN1390" s="366"/>
      <c r="QLO1390" s="366"/>
      <c r="QLP1390" s="366"/>
      <c r="QLQ1390" s="366"/>
      <c r="QLR1390" s="366"/>
      <c r="QLS1390" s="419"/>
      <c r="QLT1390" s="480"/>
      <c r="QLU1390" s="482"/>
      <c r="QLV1390" s="482"/>
      <c r="QLW1390" s="482"/>
      <c r="QLX1390" s="482"/>
      <c r="QLY1390" s="482"/>
      <c r="QLZ1390" s="482"/>
      <c r="QMA1390" s="482"/>
      <c r="QMB1390" s="482"/>
      <c r="QMC1390" s="482"/>
      <c r="QMD1390" s="482"/>
      <c r="QME1390" s="482"/>
      <c r="QMF1390" s="482"/>
      <c r="QMG1390" s="482"/>
      <c r="QMH1390" s="482"/>
      <c r="QMI1390" s="482"/>
      <c r="QMJ1390" s="482"/>
      <c r="QMK1390" s="482"/>
      <c r="QML1390" s="482"/>
      <c r="QMM1390" s="481"/>
      <c r="QMN1390" s="447"/>
      <c r="QMO1390" s="447"/>
      <c r="QMP1390" s="451"/>
      <c r="QMQ1390" s="451"/>
      <c r="QMR1390" s="451"/>
      <c r="QMS1390" s="451"/>
      <c r="QMT1390" s="451"/>
      <c r="QMU1390" s="451"/>
      <c r="QMV1390" s="451"/>
      <c r="QMW1390" s="451"/>
      <c r="QMX1390" s="451"/>
      <c r="QMY1390" s="451"/>
      <c r="QMZ1390" s="447"/>
      <c r="QNA1390" s="428"/>
      <c r="QNB1390" s="469"/>
      <c r="QNC1390" s="414"/>
      <c r="QND1390" s="414"/>
      <c r="QNE1390" s="414"/>
      <c r="QNF1390" s="414"/>
      <c r="QNG1390" s="414"/>
      <c r="QNH1390" s="415"/>
      <c r="QNI1390" s="414"/>
      <c r="QNJ1390" s="416"/>
      <c r="QNK1390" s="366"/>
      <c r="QNL1390" s="366"/>
      <c r="QNM1390" s="366"/>
      <c r="QNN1390" s="366"/>
      <c r="QNO1390" s="366"/>
      <c r="QNP1390" s="366"/>
      <c r="QNQ1390" s="366"/>
      <c r="QNR1390" s="366"/>
      <c r="QNS1390" s="419"/>
      <c r="QNT1390" s="480"/>
      <c r="QNU1390" s="482"/>
      <c r="QNV1390" s="482"/>
      <c r="QNW1390" s="482"/>
      <c r="QNX1390" s="482"/>
      <c r="QNY1390" s="482"/>
      <c r="QNZ1390" s="482"/>
      <c r="QOA1390" s="482"/>
      <c r="QOB1390" s="482"/>
      <c r="QOC1390" s="482"/>
      <c r="QOD1390" s="482"/>
      <c r="QOE1390" s="482"/>
      <c r="QOF1390" s="482"/>
      <c r="QOG1390" s="482"/>
      <c r="QOH1390" s="482"/>
      <c r="QOI1390" s="482"/>
      <c r="QOJ1390" s="482"/>
      <c r="QOK1390" s="482"/>
      <c r="QOL1390" s="482"/>
      <c r="QOM1390" s="481"/>
      <c r="QON1390" s="447"/>
      <c r="QOO1390" s="447"/>
      <c r="QOP1390" s="451"/>
      <c r="QOQ1390" s="451"/>
      <c r="QOR1390" s="451"/>
      <c r="QOS1390" s="451"/>
      <c r="QOT1390" s="451"/>
      <c r="QOU1390" s="451"/>
      <c r="QOV1390" s="451"/>
      <c r="QOW1390" s="451"/>
      <c r="QOX1390" s="451"/>
      <c r="QOY1390" s="451"/>
      <c r="QOZ1390" s="447"/>
      <c r="QPA1390" s="428"/>
      <c r="QPB1390" s="469"/>
      <c r="QPC1390" s="414"/>
      <c r="QPD1390" s="414"/>
      <c r="QPE1390" s="414"/>
      <c r="QPF1390" s="414"/>
      <c r="QPG1390" s="414"/>
      <c r="QPH1390" s="415"/>
      <c r="QPI1390" s="414"/>
      <c r="QPJ1390" s="416"/>
      <c r="QPK1390" s="366"/>
      <c r="QPL1390" s="366"/>
      <c r="QPM1390" s="366"/>
      <c r="QPN1390" s="366"/>
      <c r="QPO1390" s="366"/>
      <c r="QPP1390" s="366"/>
      <c r="QPQ1390" s="366"/>
      <c r="QPR1390" s="366"/>
      <c r="QPS1390" s="419"/>
      <c r="QPT1390" s="480"/>
      <c r="QPU1390" s="482"/>
      <c r="QPV1390" s="482"/>
      <c r="QPW1390" s="482"/>
      <c r="QPX1390" s="482"/>
      <c r="QPY1390" s="482"/>
      <c r="QPZ1390" s="482"/>
      <c r="QQA1390" s="482"/>
      <c r="QQB1390" s="482"/>
      <c r="QQC1390" s="482"/>
      <c r="QQD1390" s="482"/>
      <c r="QQE1390" s="482"/>
      <c r="QQF1390" s="482"/>
      <c r="QQG1390" s="482"/>
      <c r="QQH1390" s="482"/>
      <c r="QQI1390" s="482"/>
      <c r="QQJ1390" s="482"/>
      <c r="QQK1390" s="482"/>
      <c r="QQL1390" s="482"/>
      <c r="QQM1390" s="481"/>
      <c r="QQN1390" s="447"/>
      <c r="QQO1390" s="447"/>
      <c r="QQP1390" s="451"/>
      <c r="QQQ1390" s="451"/>
      <c r="QQR1390" s="451"/>
      <c r="QQS1390" s="451"/>
      <c r="QQT1390" s="451"/>
      <c r="QQU1390" s="451"/>
      <c r="QQV1390" s="451"/>
      <c r="QQW1390" s="451"/>
      <c r="QQX1390" s="451"/>
      <c r="QQY1390" s="451"/>
      <c r="QQZ1390" s="447"/>
      <c r="QRA1390" s="428"/>
      <c r="QRB1390" s="469"/>
      <c r="QRC1390" s="414"/>
      <c r="QRD1390" s="414"/>
      <c r="QRE1390" s="414"/>
      <c r="QRF1390" s="414"/>
      <c r="QRG1390" s="414"/>
      <c r="QRH1390" s="415"/>
      <c r="QRI1390" s="414"/>
      <c r="QRJ1390" s="416"/>
      <c r="QRK1390" s="366"/>
      <c r="QRL1390" s="366"/>
      <c r="QRM1390" s="366"/>
      <c r="QRN1390" s="366"/>
      <c r="QRO1390" s="366"/>
      <c r="QRP1390" s="366"/>
      <c r="QRQ1390" s="366"/>
      <c r="QRR1390" s="366"/>
      <c r="QRS1390" s="419"/>
      <c r="QRT1390" s="480"/>
      <c r="QRU1390" s="482"/>
      <c r="QRV1390" s="482"/>
      <c r="QRW1390" s="482"/>
      <c r="QRX1390" s="482"/>
      <c r="QRY1390" s="482"/>
      <c r="QRZ1390" s="482"/>
      <c r="QSA1390" s="482"/>
      <c r="QSB1390" s="482"/>
      <c r="QSC1390" s="482"/>
      <c r="QSD1390" s="482"/>
      <c r="QSE1390" s="482"/>
      <c r="QSF1390" s="482"/>
      <c r="QSG1390" s="482"/>
      <c r="QSH1390" s="482"/>
      <c r="QSI1390" s="482"/>
      <c r="QSJ1390" s="482"/>
      <c r="QSK1390" s="482"/>
      <c r="QSL1390" s="482"/>
      <c r="QSM1390" s="481"/>
      <c r="QSN1390" s="447"/>
      <c r="QSO1390" s="447"/>
      <c r="QSP1390" s="451"/>
      <c r="QSQ1390" s="451"/>
      <c r="QSR1390" s="451"/>
      <c r="QSS1390" s="451"/>
      <c r="QST1390" s="451"/>
      <c r="QSU1390" s="451"/>
      <c r="QSV1390" s="451"/>
      <c r="QSW1390" s="451"/>
      <c r="QSX1390" s="451"/>
      <c r="QSY1390" s="451"/>
      <c r="QSZ1390" s="447"/>
      <c r="QTA1390" s="428"/>
      <c r="QTB1390" s="469"/>
      <c r="QTC1390" s="414"/>
      <c r="QTD1390" s="414"/>
      <c r="QTE1390" s="414"/>
      <c r="QTF1390" s="414"/>
      <c r="QTG1390" s="414"/>
      <c r="QTH1390" s="415"/>
      <c r="QTI1390" s="414"/>
      <c r="QTJ1390" s="416"/>
      <c r="QTK1390" s="366"/>
      <c r="QTL1390" s="366"/>
      <c r="QTM1390" s="366"/>
      <c r="QTN1390" s="366"/>
      <c r="QTO1390" s="366"/>
      <c r="QTP1390" s="366"/>
      <c r="QTQ1390" s="366"/>
      <c r="QTR1390" s="366"/>
      <c r="QTS1390" s="419"/>
      <c r="QTT1390" s="480"/>
      <c r="QTU1390" s="482"/>
      <c r="QTV1390" s="482"/>
      <c r="QTW1390" s="482"/>
      <c r="QTX1390" s="482"/>
      <c r="QTY1390" s="482"/>
      <c r="QTZ1390" s="482"/>
      <c r="QUA1390" s="482"/>
      <c r="QUB1390" s="482"/>
      <c r="QUC1390" s="482"/>
      <c r="QUD1390" s="482"/>
      <c r="QUE1390" s="482"/>
      <c r="QUF1390" s="482"/>
      <c r="QUG1390" s="482"/>
      <c r="QUH1390" s="482"/>
      <c r="QUI1390" s="482"/>
      <c r="QUJ1390" s="482"/>
      <c r="QUK1390" s="482"/>
      <c r="QUL1390" s="482"/>
      <c r="QUM1390" s="481"/>
      <c r="QUN1390" s="447"/>
      <c r="QUO1390" s="447"/>
      <c r="QUP1390" s="451"/>
      <c r="QUQ1390" s="451"/>
      <c r="QUR1390" s="451"/>
      <c r="QUS1390" s="451"/>
      <c r="QUT1390" s="451"/>
      <c r="QUU1390" s="451"/>
      <c r="QUV1390" s="451"/>
      <c r="QUW1390" s="451"/>
      <c r="QUX1390" s="451"/>
      <c r="QUY1390" s="451"/>
      <c r="QUZ1390" s="447"/>
      <c r="QVA1390" s="428"/>
      <c r="QVB1390" s="469"/>
      <c r="QVC1390" s="414"/>
      <c r="QVD1390" s="414"/>
      <c r="QVE1390" s="414"/>
      <c r="QVF1390" s="414"/>
      <c r="QVG1390" s="414"/>
      <c r="QVH1390" s="415"/>
      <c r="QVI1390" s="414"/>
      <c r="QVJ1390" s="416"/>
      <c r="QVK1390" s="366"/>
      <c r="QVL1390" s="366"/>
      <c r="QVM1390" s="366"/>
      <c r="QVN1390" s="366"/>
      <c r="QVO1390" s="366"/>
      <c r="QVP1390" s="366"/>
      <c r="QVQ1390" s="366"/>
      <c r="QVR1390" s="366"/>
      <c r="QVS1390" s="419"/>
      <c r="QVT1390" s="480"/>
      <c r="QVU1390" s="482"/>
      <c r="QVV1390" s="482"/>
      <c r="QVW1390" s="482"/>
      <c r="QVX1390" s="482"/>
      <c r="QVY1390" s="482"/>
      <c r="QVZ1390" s="482"/>
      <c r="QWA1390" s="482"/>
      <c r="QWB1390" s="482"/>
      <c r="QWC1390" s="482"/>
      <c r="QWD1390" s="482"/>
      <c r="QWE1390" s="482"/>
      <c r="QWF1390" s="482"/>
      <c r="QWG1390" s="482"/>
      <c r="QWH1390" s="482"/>
      <c r="QWI1390" s="482"/>
      <c r="QWJ1390" s="482"/>
      <c r="QWK1390" s="482"/>
      <c r="QWL1390" s="482"/>
      <c r="QWM1390" s="481"/>
      <c r="QWN1390" s="447"/>
      <c r="QWO1390" s="447"/>
      <c r="QWP1390" s="451"/>
      <c r="QWQ1390" s="451"/>
      <c r="QWR1390" s="451"/>
      <c r="QWS1390" s="451"/>
      <c r="QWT1390" s="451"/>
      <c r="QWU1390" s="451"/>
      <c r="QWV1390" s="451"/>
      <c r="QWW1390" s="451"/>
      <c r="QWX1390" s="451"/>
      <c r="QWY1390" s="451"/>
      <c r="QWZ1390" s="447"/>
      <c r="QXA1390" s="428"/>
      <c r="QXB1390" s="469"/>
      <c r="QXC1390" s="414"/>
      <c r="QXD1390" s="414"/>
      <c r="QXE1390" s="414"/>
      <c r="QXF1390" s="414"/>
      <c r="QXG1390" s="414"/>
      <c r="QXH1390" s="415"/>
      <c r="QXI1390" s="414"/>
      <c r="QXJ1390" s="416"/>
      <c r="QXK1390" s="366"/>
      <c r="QXL1390" s="366"/>
      <c r="QXM1390" s="366"/>
      <c r="QXN1390" s="366"/>
      <c r="QXO1390" s="366"/>
      <c r="QXP1390" s="366"/>
      <c r="QXQ1390" s="366"/>
      <c r="QXR1390" s="366"/>
      <c r="QXS1390" s="419"/>
      <c r="QXT1390" s="480"/>
      <c r="QXU1390" s="482"/>
      <c r="QXV1390" s="482"/>
      <c r="QXW1390" s="482"/>
      <c r="QXX1390" s="482"/>
      <c r="QXY1390" s="482"/>
      <c r="QXZ1390" s="482"/>
      <c r="QYA1390" s="482"/>
      <c r="QYB1390" s="482"/>
      <c r="QYC1390" s="482"/>
      <c r="QYD1390" s="482"/>
      <c r="QYE1390" s="482"/>
      <c r="QYF1390" s="482"/>
      <c r="QYG1390" s="482"/>
      <c r="QYH1390" s="482"/>
      <c r="QYI1390" s="482"/>
      <c r="QYJ1390" s="482"/>
      <c r="QYK1390" s="482"/>
      <c r="QYL1390" s="482"/>
      <c r="QYM1390" s="481"/>
      <c r="QYN1390" s="447"/>
      <c r="QYO1390" s="447"/>
      <c r="QYP1390" s="451"/>
      <c r="QYQ1390" s="451"/>
      <c r="QYR1390" s="451"/>
      <c r="QYS1390" s="451"/>
      <c r="QYT1390" s="451"/>
      <c r="QYU1390" s="451"/>
      <c r="QYV1390" s="451"/>
      <c r="QYW1390" s="451"/>
      <c r="QYX1390" s="451"/>
      <c r="QYY1390" s="451"/>
      <c r="QYZ1390" s="447"/>
      <c r="QZA1390" s="428"/>
      <c r="QZB1390" s="469"/>
      <c r="QZC1390" s="414"/>
      <c r="QZD1390" s="414"/>
      <c r="QZE1390" s="414"/>
      <c r="QZF1390" s="414"/>
      <c r="QZG1390" s="414"/>
      <c r="QZH1390" s="415"/>
      <c r="QZI1390" s="414"/>
      <c r="QZJ1390" s="416"/>
      <c r="QZK1390" s="366"/>
      <c r="QZL1390" s="366"/>
      <c r="QZM1390" s="366"/>
      <c r="QZN1390" s="366"/>
      <c r="QZO1390" s="366"/>
      <c r="QZP1390" s="366"/>
      <c r="QZQ1390" s="366"/>
      <c r="QZR1390" s="366"/>
      <c r="QZS1390" s="419"/>
      <c r="QZT1390" s="480"/>
      <c r="QZU1390" s="482"/>
      <c r="QZV1390" s="482"/>
      <c r="QZW1390" s="482"/>
      <c r="QZX1390" s="482"/>
      <c r="QZY1390" s="482"/>
      <c r="QZZ1390" s="482"/>
      <c r="RAA1390" s="482"/>
      <c r="RAB1390" s="482"/>
      <c r="RAC1390" s="482"/>
      <c r="RAD1390" s="482"/>
      <c r="RAE1390" s="482"/>
      <c r="RAF1390" s="482"/>
      <c r="RAG1390" s="482"/>
      <c r="RAH1390" s="482"/>
      <c r="RAI1390" s="482"/>
      <c r="RAJ1390" s="482"/>
      <c r="RAK1390" s="482"/>
      <c r="RAL1390" s="482"/>
      <c r="RAM1390" s="481"/>
      <c r="RAN1390" s="447"/>
      <c r="RAO1390" s="447"/>
      <c r="RAP1390" s="451"/>
      <c r="RAQ1390" s="451"/>
      <c r="RAR1390" s="451"/>
      <c r="RAS1390" s="451"/>
      <c r="RAT1390" s="451"/>
      <c r="RAU1390" s="451"/>
      <c r="RAV1390" s="451"/>
      <c r="RAW1390" s="451"/>
      <c r="RAX1390" s="451"/>
      <c r="RAY1390" s="451"/>
      <c r="RAZ1390" s="447"/>
      <c r="RBA1390" s="428"/>
      <c r="RBB1390" s="469"/>
      <c r="RBC1390" s="414"/>
      <c r="RBD1390" s="414"/>
      <c r="RBE1390" s="414"/>
      <c r="RBF1390" s="414"/>
      <c r="RBG1390" s="414"/>
      <c r="RBH1390" s="415"/>
      <c r="RBI1390" s="414"/>
      <c r="RBJ1390" s="416"/>
      <c r="RBK1390" s="366"/>
      <c r="RBL1390" s="366"/>
      <c r="RBM1390" s="366"/>
      <c r="RBN1390" s="366"/>
      <c r="RBO1390" s="366"/>
      <c r="RBP1390" s="366"/>
      <c r="RBQ1390" s="366"/>
      <c r="RBR1390" s="366"/>
      <c r="RBS1390" s="419"/>
      <c r="RBT1390" s="480"/>
      <c r="RBU1390" s="482"/>
      <c r="RBV1390" s="482"/>
      <c r="RBW1390" s="482"/>
      <c r="RBX1390" s="482"/>
      <c r="RBY1390" s="482"/>
      <c r="RBZ1390" s="482"/>
      <c r="RCA1390" s="482"/>
      <c r="RCB1390" s="482"/>
      <c r="RCC1390" s="482"/>
      <c r="RCD1390" s="482"/>
      <c r="RCE1390" s="482"/>
      <c r="RCF1390" s="482"/>
      <c r="RCG1390" s="482"/>
      <c r="RCH1390" s="482"/>
      <c r="RCI1390" s="482"/>
      <c r="RCJ1390" s="482"/>
      <c r="RCK1390" s="482"/>
      <c r="RCL1390" s="482"/>
      <c r="RCM1390" s="481"/>
      <c r="RCN1390" s="447"/>
      <c r="RCO1390" s="447"/>
      <c r="RCP1390" s="451"/>
      <c r="RCQ1390" s="451"/>
      <c r="RCR1390" s="451"/>
      <c r="RCS1390" s="451"/>
      <c r="RCT1390" s="451"/>
      <c r="RCU1390" s="451"/>
      <c r="RCV1390" s="451"/>
      <c r="RCW1390" s="451"/>
      <c r="RCX1390" s="451"/>
      <c r="RCY1390" s="451"/>
      <c r="RCZ1390" s="447"/>
      <c r="RDA1390" s="428"/>
      <c r="RDB1390" s="469"/>
      <c r="RDC1390" s="414"/>
      <c r="RDD1390" s="414"/>
      <c r="RDE1390" s="414"/>
      <c r="RDF1390" s="414"/>
      <c r="RDG1390" s="414"/>
      <c r="RDH1390" s="415"/>
      <c r="RDI1390" s="414"/>
      <c r="RDJ1390" s="416"/>
      <c r="RDK1390" s="366"/>
      <c r="RDL1390" s="366"/>
      <c r="RDM1390" s="366"/>
      <c r="RDN1390" s="366"/>
      <c r="RDO1390" s="366"/>
      <c r="RDP1390" s="366"/>
      <c r="RDQ1390" s="366"/>
      <c r="RDR1390" s="366"/>
      <c r="RDS1390" s="419"/>
      <c r="RDT1390" s="480"/>
      <c r="RDU1390" s="482"/>
      <c r="RDV1390" s="482"/>
      <c r="RDW1390" s="482"/>
      <c r="RDX1390" s="482"/>
      <c r="RDY1390" s="482"/>
      <c r="RDZ1390" s="482"/>
      <c r="REA1390" s="482"/>
      <c r="REB1390" s="482"/>
      <c r="REC1390" s="482"/>
      <c r="RED1390" s="482"/>
      <c r="REE1390" s="482"/>
      <c r="REF1390" s="482"/>
      <c r="REG1390" s="482"/>
      <c r="REH1390" s="482"/>
      <c r="REI1390" s="482"/>
      <c r="REJ1390" s="482"/>
      <c r="REK1390" s="482"/>
      <c r="REL1390" s="482"/>
      <c r="REM1390" s="481"/>
      <c r="REN1390" s="447"/>
      <c r="REO1390" s="447"/>
      <c r="REP1390" s="451"/>
      <c r="REQ1390" s="451"/>
      <c r="RER1390" s="451"/>
      <c r="RES1390" s="451"/>
      <c r="RET1390" s="451"/>
      <c r="REU1390" s="451"/>
      <c r="REV1390" s="451"/>
      <c r="REW1390" s="451"/>
      <c r="REX1390" s="451"/>
      <c r="REY1390" s="451"/>
      <c r="REZ1390" s="447"/>
      <c r="RFA1390" s="428"/>
      <c r="RFB1390" s="469"/>
      <c r="RFC1390" s="414"/>
      <c r="RFD1390" s="414"/>
      <c r="RFE1390" s="414"/>
      <c r="RFF1390" s="414"/>
      <c r="RFG1390" s="414"/>
      <c r="RFH1390" s="415"/>
      <c r="RFI1390" s="414"/>
      <c r="RFJ1390" s="416"/>
      <c r="RFK1390" s="366"/>
      <c r="RFL1390" s="366"/>
      <c r="RFM1390" s="366"/>
      <c r="RFN1390" s="366"/>
      <c r="RFO1390" s="366"/>
      <c r="RFP1390" s="366"/>
      <c r="RFQ1390" s="366"/>
      <c r="RFR1390" s="366"/>
      <c r="RFS1390" s="419"/>
      <c r="RFT1390" s="480"/>
      <c r="RFU1390" s="482"/>
      <c r="RFV1390" s="482"/>
      <c r="RFW1390" s="482"/>
      <c r="RFX1390" s="482"/>
      <c r="RFY1390" s="482"/>
      <c r="RFZ1390" s="482"/>
      <c r="RGA1390" s="482"/>
      <c r="RGB1390" s="482"/>
      <c r="RGC1390" s="482"/>
      <c r="RGD1390" s="482"/>
      <c r="RGE1390" s="482"/>
      <c r="RGF1390" s="482"/>
      <c r="RGG1390" s="482"/>
      <c r="RGH1390" s="482"/>
      <c r="RGI1390" s="482"/>
      <c r="RGJ1390" s="482"/>
      <c r="RGK1390" s="482"/>
      <c r="RGL1390" s="482"/>
      <c r="RGM1390" s="481"/>
      <c r="RGN1390" s="447"/>
      <c r="RGO1390" s="447"/>
      <c r="RGP1390" s="451"/>
      <c r="RGQ1390" s="451"/>
      <c r="RGR1390" s="451"/>
      <c r="RGS1390" s="451"/>
      <c r="RGT1390" s="451"/>
      <c r="RGU1390" s="451"/>
      <c r="RGV1390" s="451"/>
      <c r="RGW1390" s="451"/>
      <c r="RGX1390" s="451"/>
      <c r="RGY1390" s="451"/>
      <c r="RGZ1390" s="447"/>
      <c r="RHA1390" s="428"/>
      <c r="RHB1390" s="469"/>
      <c r="RHC1390" s="414"/>
      <c r="RHD1390" s="414"/>
      <c r="RHE1390" s="414"/>
      <c r="RHF1390" s="414"/>
      <c r="RHG1390" s="414"/>
      <c r="RHH1390" s="415"/>
      <c r="RHI1390" s="414"/>
      <c r="RHJ1390" s="416"/>
      <c r="RHK1390" s="366"/>
      <c r="RHL1390" s="366"/>
      <c r="RHM1390" s="366"/>
      <c r="RHN1390" s="366"/>
      <c r="RHO1390" s="366"/>
      <c r="RHP1390" s="366"/>
      <c r="RHQ1390" s="366"/>
      <c r="RHR1390" s="366"/>
      <c r="RHS1390" s="419"/>
      <c r="RHT1390" s="480"/>
      <c r="RHU1390" s="482"/>
      <c r="RHV1390" s="482"/>
      <c r="RHW1390" s="482"/>
      <c r="RHX1390" s="482"/>
      <c r="RHY1390" s="482"/>
      <c r="RHZ1390" s="482"/>
      <c r="RIA1390" s="482"/>
      <c r="RIB1390" s="482"/>
      <c r="RIC1390" s="482"/>
      <c r="RID1390" s="482"/>
      <c r="RIE1390" s="482"/>
      <c r="RIF1390" s="482"/>
      <c r="RIG1390" s="482"/>
      <c r="RIH1390" s="482"/>
      <c r="RII1390" s="482"/>
      <c r="RIJ1390" s="482"/>
      <c r="RIK1390" s="482"/>
      <c r="RIL1390" s="482"/>
      <c r="RIM1390" s="481"/>
      <c r="RIN1390" s="447"/>
      <c r="RIO1390" s="447"/>
      <c r="RIP1390" s="451"/>
      <c r="RIQ1390" s="451"/>
      <c r="RIR1390" s="451"/>
      <c r="RIS1390" s="451"/>
      <c r="RIT1390" s="451"/>
      <c r="RIU1390" s="451"/>
      <c r="RIV1390" s="451"/>
      <c r="RIW1390" s="451"/>
      <c r="RIX1390" s="451"/>
      <c r="RIY1390" s="451"/>
      <c r="RIZ1390" s="447"/>
      <c r="RJA1390" s="428"/>
      <c r="RJB1390" s="469"/>
      <c r="RJC1390" s="414"/>
      <c r="RJD1390" s="414"/>
      <c r="RJE1390" s="414"/>
      <c r="RJF1390" s="414"/>
      <c r="RJG1390" s="414"/>
      <c r="RJH1390" s="415"/>
      <c r="RJI1390" s="414"/>
      <c r="RJJ1390" s="416"/>
      <c r="RJK1390" s="366"/>
      <c r="RJL1390" s="366"/>
      <c r="RJM1390" s="366"/>
      <c r="RJN1390" s="366"/>
      <c r="RJO1390" s="366"/>
      <c r="RJP1390" s="366"/>
      <c r="RJQ1390" s="366"/>
      <c r="RJR1390" s="366"/>
      <c r="RJS1390" s="419"/>
      <c r="RJT1390" s="480"/>
      <c r="RJU1390" s="482"/>
      <c r="RJV1390" s="482"/>
      <c r="RJW1390" s="482"/>
      <c r="RJX1390" s="482"/>
      <c r="RJY1390" s="482"/>
      <c r="RJZ1390" s="482"/>
      <c r="RKA1390" s="482"/>
      <c r="RKB1390" s="482"/>
      <c r="RKC1390" s="482"/>
      <c r="RKD1390" s="482"/>
      <c r="RKE1390" s="482"/>
      <c r="RKF1390" s="482"/>
      <c r="RKG1390" s="482"/>
      <c r="RKH1390" s="482"/>
      <c r="RKI1390" s="482"/>
      <c r="RKJ1390" s="482"/>
      <c r="RKK1390" s="482"/>
      <c r="RKL1390" s="482"/>
      <c r="RKM1390" s="481"/>
      <c r="RKN1390" s="447"/>
      <c r="RKO1390" s="447"/>
      <c r="RKP1390" s="451"/>
      <c r="RKQ1390" s="451"/>
      <c r="RKR1390" s="451"/>
      <c r="RKS1390" s="451"/>
      <c r="RKT1390" s="451"/>
      <c r="RKU1390" s="451"/>
      <c r="RKV1390" s="451"/>
      <c r="RKW1390" s="451"/>
      <c r="RKX1390" s="451"/>
      <c r="RKY1390" s="451"/>
      <c r="RKZ1390" s="447"/>
      <c r="RLA1390" s="428"/>
      <c r="RLB1390" s="469"/>
      <c r="RLC1390" s="414"/>
      <c r="RLD1390" s="414"/>
      <c r="RLE1390" s="414"/>
      <c r="RLF1390" s="414"/>
      <c r="RLG1390" s="414"/>
      <c r="RLH1390" s="415"/>
      <c r="RLI1390" s="414"/>
      <c r="RLJ1390" s="416"/>
      <c r="RLK1390" s="366"/>
      <c r="RLL1390" s="366"/>
      <c r="RLM1390" s="366"/>
      <c r="RLN1390" s="366"/>
      <c r="RLO1390" s="366"/>
      <c r="RLP1390" s="366"/>
      <c r="RLQ1390" s="366"/>
      <c r="RLR1390" s="366"/>
      <c r="RLS1390" s="419"/>
      <c r="RLT1390" s="480"/>
      <c r="RLU1390" s="482"/>
      <c r="RLV1390" s="482"/>
      <c r="RLW1390" s="482"/>
      <c r="RLX1390" s="482"/>
      <c r="RLY1390" s="482"/>
      <c r="RLZ1390" s="482"/>
      <c r="RMA1390" s="482"/>
      <c r="RMB1390" s="482"/>
      <c r="RMC1390" s="482"/>
      <c r="RMD1390" s="482"/>
      <c r="RME1390" s="482"/>
      <c r="RMF1390" s="482"/>
      <c r="RMG1390" s="482"/>
      <c r="RMH1390" s="482"/>
      <c r="RMI1390" s="482"/>
      <c r="RMJ1390" s="482"/>
      <c r="RMK1390" s="482"/>
      <c r="RML1390" s="482"/>
      <c r="RMM1390" s="481"/>
      <c r="RMN1390" s="447"/>
      <c r="RMO1390" s="447"/>
      <c r="RMP1390" s="451"/>
      <c r="RMQ1390" s="451"/>
      <c r="RMR1390" s="451"/>
      <c r="RMS1390" s="451"/>
      <c r="RMT1390" s="451"/>
      <c r="RMU1390" s="451"/>
      <c r="RMV1390" s="451"/>
      <c r="RMW1390" s="451"/>
      <c r="RMX1390" s="451"/>
      <c r="RMY1390" s="451"/>
      <c r="RMZ1390" s="447"/>
      <c r="RNA1390" s="428"/>
      <c r="RNB1390" s="469"/>
      <c r="RNC1390" s="414"/>
      <c r="RND1390" s="414"/>
      <c r="RNE1390" s="414"/>
      <c r="RNF1390" s="414"/>
      <c r="RNG1390" s="414"/>
      <c r="RNH1390" s="415"/>
      <c r="RNI1390" s="414"/>
      <c r="RNJ1390" s="416"/>
      <c r="RNK1390" s="366"/>
      <c r="RNL1390" s="366"/>
      <c r="RNM1390" s="366"/>
      <c r="RNN1390" s="366"/>
      <c r="RNO1390" s="366"/>
      <c r="RNP1390" s="366"/>
      <c r="RNQ1390" s="366"/>
      <c r="RNR1390" s="366"/>
      <c r="RNS1390" s="419"/>
      <c r="RNT1390" s="480"/>
      <c r="RNU1390" s="482"/>
      <c r="RNV1390" s="482"/>
      <c r="RNW1390" s="482"/>
      <c r="RNX1390" s="482"/>
      <c r="RNY1390" s="482"/>
      <c r="RNZ1390" s="482"/>
      <c r="ROA1390" s="482"/>
      <c r="ROB1390" s="482"/>
      <c r="ROC1390" s="482"/>
      <c r="ROD1390" s="482"/>
      <c r="ROE1390" s="482"/>
      <c r="ROF1390" s="482"/>
      <c r="ROG1390" s="482"/>
      <c r="ROH1390" s="482"/>
      <c r="ROI1390" s="482"/>
      <c r="ROJ1390" s="482"/>
      <c r="ROK1390" s="482"/>
      <c r="ROL1390" s="482"/>
      <c r="ROM1390" s="481"/>
      <c r="RON1390" s="447"/>
      <c r="ROO1390" s="447"/>
      <c r="ROP1390" s="451"/>
      <c r="ROQ1390" s="451"/>
      <c r="ROR1390" s="451"/>
      <c r="ROS1390" s="451"/>
      <c r="ROT1390" s="451"/>
      <c r="ROU1390" s="451"/>
      <c r="ROV1390" s="451"/>
      <c r="ROW1390" s="451"/>
      <c r="ROX1390" s="451"/>
      <c r="ROY1390" s="451"/>
      <c r="ROZ1390" s="447"/>
      <c r="RPA1390" s="428"/>
      <c r="RPB1390" s="469"/>
      <c r="RPC1390" s="414"/>
      <c r="RPD1390" s="414"/>
      <c r="RPE1390" s="414"/>
      <c r="RPF1390" s="414"/>
      <c r="RPG1390" s="414"/>
      <c r="RPH1390" s="415"/>
      <c r="RPI1390" s="414"/>
      <c r="RPJ1390" s="416"/>
      <c r="RPK1390" s="366"/>
      <c r="RPL1390" s="366"/>
      <c r="RPM1390" s="366"/>
      <c r="RPN1390" s="366"/>
      <c r="RPO1390" s="366"/>
      <c r="RPP1390" s="366"/>
      <c r="RPQ1390" s="366"/>
      <c r="RPR1390" s="366"/>
      <c r="RPS1390" s="419"/>
      <c r="RPT1390" s="480"/>
      <c r="RPU1390" s="482"/>
      <c r="RPV1390" s="482"/>
      <c r="RPW1390" s="482"/>
      <c r="RPX1390" s="482"/>
      <c r="RPY1390" s="482"/>
      <c r="RPZ1390" s="482"/>
      <c r="RQA1390" s="482"/>
      <c r="RQB1390" s="482"/>
      <c r="RQC1390" s="482"/>
      <c r="RQD1390" s="482"/>
      <c r="RQE1390" s="482"/>
      <c r="RQF1390" s="482"/>
      <c r="RQG1390" s="482"/>
      <c r="RQH1390" s="482"/>
      <c r="RQI1390" s="482"/>
      <c r="RQJ1390" s="482"/>
      <c r="RQK1390" s="482"/>
      <c r="RQL1390" s="482"/>
      <c r="RQM1390" s="481"/>
      <c r="RQN1390" s="447"/>
      <c r="RQO1390" s="447"/>
      <c r="RQP1390" s="451"/>
      <c r="RQQ1390" s="451"/>
      <c r="RQR1390" s="451"/>
      <c r="RQS1390" s="451"/>
      <c r="RQT1390" s="451"/>
      <c r="RQU1390" s="451"/>
      <c r="RQV1390" s="451"/>
      <c r="RQW1390" s="451"/>
      <c r="RQX1390" s="451"/>
      <c r="RQY1390" s="451"/>
      <c r="RQZ1390" s="447"/>
      <c r="RRA1390" s="428"/>
      <c r="RRB1390" s="469"/>
      <c r="RRC1390" s="414"/>
      <c r="RRD1390" s="414"/>
      <c r="RRE1390" s="414"/>
      <c r="RRF1390" s="414"/>
      <c r="RRG1390" s="414"/>
      <c r="RRH1390" s="415"/>
      <c r="RRI1390" s="414"/>
      <c r="RRJ1390" s="416"/>
      <c r="RRK1390" s="366"/>
      <c r="RRL1390" s="366"/>
      <c r="RRM1390" s="366"/>
      <c r="RRN1390" s="366"/>
      <c r="RRO1390" s="366"/>
      <c r="RRP1390" s="366"/>
      <c r="RRQ1390" s="366"/>
      <c r="RRR1390" s="366"/>
      <c r="RRS1390" s="419"/>
      <c r="RRT1390" s="480"/>
      <c r="RRU1390" s="482"/>
      <c r="RRV1390" s="482"/>
      <c r="RRW1390" s="482"/>
      <c r="RRX1390" s="482"/>
      <c r="RRY1390" s="482"/>
      <c r="RRZ1390" s="482"/>
      <c r="RSA1390" s="482"/>
      <c r="RSB1390" s="482"/>
      <c r="RSC1390" s="482"/>
      <c r="RSD1390" s="482"/>
      <c r="RSE1390" s="482"/>
      <c r="RSF1390" s="482"/>
      <c r="RSG1390" s="482"/>
      <c r="RSH1390" s="482"/>
      <c r="RSI1390" s="482"/>
      <c r="RSJ1390" s="482"/>
      <c r="RSK1390" s="482"/>
      <c r="RSL1390" s="482"/>
      <c r="RSM1390" s="481"/>
      <c r="RSN1390" s="447"/>
      <c r="RSO1390" s="447"/>
      <c r="RSP1390" s="451"/>
      <c r="RSQ1390" s="451"/>
      <c r="RSR1390" s="451"/>
      <c r="RSS1390" s="451"/>
      <c r="RST1390" s="451"/>
      <c r="RSU1390" s="451"/>
      <c r="RSV1390" s="451"/>
      <c r="RSW1390" s="451"/>
      <c r="RSX1390" s="451"/>
      <c r="RSY1390" s="451"/>
      <c r="RSZ1390" s="447"/>
      <c r="RTA1390" s="428"/>
      <c r="RTB1390" s="469"/>
      <c r="RTC1390" s="414"/>
      <c r="RTD1390" s="414"/>
      <c r="RTE1390" s="414"/>
      <c r="RTF1390" s="414"/>
      <c r="RTG1390" s="414"/>
      <c r="RTH1390" s="415"/>
      <c r="RTI1390" s="414"/>
      <c r="RTJ1390" s="416"/>
      <c r="RTK1390" s="366"/>
      <c r="RTL1390" s="366"/>
      <c r="RTM1390" s="366"/>
      <c r="RTN1390" s="366"/>
      <c r="RTO1390" s="366"/>
      <c r="RTP1390" s="366"/>
      <c r="RTQ1390" s="366"/>
      <c r="RTR1390" s="366"/>
      <c r="RTS1390" s="419"/>
      <c r="RTT1390" s="480"/>
      <c r="RTU1390" s="482"/>
      <c r="RTV1390" s="482"/>
      <c r="RTW1390" s="482"/>
      <c r="RTX1390" s="482"/>
      <c r="RTY1390" s="482"/>
      <c r="RTZ1390" s="482"/>
      <c r="RUA1390" s="482"/>
      <c r="RUB1390" s="482"/>
      <c r="RUC1390" s="482"/>
      <c r="RUD1390" s="482"/>
      <c r="RUE1390" s="482"/>
      <c r="RUF1390" s="482"/>
      <c r="RUG1390" s="482"/>
      <c r="RUH1390" s="482"/>
      <c r="RUI1390" s="482"/>
      <c r="RUJ1390" s="482"/>
      <c r="RUK1390" s="482"/>
      <c r="RUL1390" s="482"/>
      <c r="RUM1390" s="481"/>
      <c r="RUN1390" s="447"/>
      <c r="RUO1390" s="447"/>
      <c r="RUP1390" s="451"/>
      <c r="RUQ1390" s="451"/>
      <c r="RUR1390" s="451"/>
      <c r="RUS1390" s="451"/>
      <c r="RUT1390" s="451"/>
      <c r="RUU1390" s="451"/>
      <c r="RUV1390" s="451"/>
      <c r="RUW1390" s="451"/>
      <c r="RUX1390" s="451"/>
      <c r="RUY1390" s="451"/>
      <c r="RUZ1390" s="447"/>
      <c r="RVA1390" s="428"/>
      <c r="RVB1390" s="469"/>
      <c r="RVC1390" s="414"/>
      <c r="RVD1390" s="414"/>
      <c r="RVE1390" s="414"/>
      <c r="RVF1390" s="414"/>
      <c r="RVG1390" s="414"/>
      <c r="RVH1390" s="415"/>
      <c r="RVI1390" s="414"/>
      <c r="RVJ1390" s="416"/>
      <c r="RVK1390" s="366"/>
      <c r="RVL1390" s="366"/>
      <c r="RVM1390" s="366"/>
      <c r="RVN1390" s="366"/>
      <c r="RVO1390" s="366"/>
      <c r="RVP1390" s="366"/>
      <c r="RVQ1390" s="366"/>
      <c r="RVR1390" s="366"/>
      <c r="RVS1390" s="419"/>
      <c r="RVT1390" s="480"/>
      <c r="RVU1390" s="482"/>
      <c r="RVV1390" s="482"/>
      <c r="RVW1390" s="482"/>
      <c r="RVX1390" s="482"/>
      <c r="RVY1390" s="482"/>
      <c r="RVZ1390" s="482"/>
      <c r="RWA1390" s="482"/>
      <c r="RWB1390" s="482"/>
      <c r="RWC1390" s="482"/>
      <c r="RWD1390" s="482"/>
      <c r="RWE1390" s="482"/>
      <c r="RWF1390" s="482"/>
      <c r="RWG1390" s="482"/>
      <c r="RWH1390" s="482"/>
      <c r="RWI1390" s="482"/>
      <c r="RWJ1390" s="482"/>
      <c r="RWK1390" s="482"/>
      <c r="RWL1390" s="482"/>
      <c r="RWM1390" s="481"/>
      <c r="RWN1390" s="447"/>
      <c r="RWO1390" s="447"/>
      <c r="RWP1390" s="451"/>
      <c r="RWQ1390" s="451"/>
      <c r="RWR1390" s="451"/>
      <c r="RWS1390" s="451"/>
      <c r="RWT1390" s="451"/>
      <c r="RWU1390" s="451"/>
      <c r="RWV1390" s="451"/>
      <c r="RWW1390" s="451"/>
      <c r="RWX1390" s="451"/>
      <c r="RWY1390" s="451"/>
      <c r="RWZ1390" s="447"/>
      <c r="RXA1390" s="428"/>
      <c r="RXB1390" s="469"/>
      <c r="RXC1390" s="414"/>
      <c r="RXD1390" s="414"/>
      <c r="RXE1390" s="414"/>
      <c r="RXF1390" s="414"/>
      <c r="RXG1390" s="414"/>
      <c r="RXH1390" s="415"/>
      <c r="RXI1390" s="414"/>
      <c r="RXJ1390" s="416"/>
      <c r="RXK1390" s="366"/>
      <c r="RXL1390" s="366"/>
      <c r="RXM1390" s="366"/>
      <c r="RXN1390" s="366"/>
      <c r="RXO1390" s="366"/>
      <c r="RXP1390" s="366"/>
      <c r="RXQ1390" s="366"/>
      <c r="RXR1390" s="366"/>
      <c r="RXS1390" s="419"/>
      <c r="RXT1390" s="480"/>
      <c r="RXU1390" s="482"/>
      <c r="RXV1390" s="482"/>
      <c r="RXW1390" s="482"/>
      <c r="RXX1390" s="482"/>
      <c r="RXY1390" s="482"/>
      <c r="RXZ1390" s="482"/>
      <c r="RYA1390" s="482"/>
      <c r="RYB1390" s="482"/>
      <c r="RYC1390" s="482"/>
      <c r="RYD1390" s="482"/>
      <c r="RYE1390" s="482"/>
      <c r="RYF1390" s="482"/>
      <c r="RYG1390" s="482"/>
      <c r="RYH1390" s="482"/>
      <c r="RYI1390" s="482"/>
      <c r="RYJ1390" s="482"/>
      <c r="RYK1390" s="482"/>
      <c r="RYL1390" s="482"/>
      <c r="RYM1390" s="481"/>
      <c r="RYN1390" s="447"/>
      <c r="RYO1390" s="447"/>
      <c r="RYP1390" s="451"/>
      <c r="RYQ1390" s="451"/>
      <c r="RYR1390" s="451"/>
      <c r="RYS1390" s="451"/>
      <c r="RYT1390" s="451"/>
      <c r="RYU1390" s="451"/>
      <c r="RYV1390" s="451"/>
      <c r="RYW1390" s="451"/>
      <c r="RYX1390" s="451"/>
      <c r="RYY1390" s="451"/>
      <c r="RYZ1390" s="447"/>
      <c r="RZA1390" s="428"/>
      <c r="RZB1390" s="469"/>
      <c r="RZC1390" s="414"/>
      <c r="RZD1390" s="414"/>
      <c r="RZE1390" s="414"/>
      <c r="RZF1390" s="414"/>
      <c r="RZG1390" s="414"/>
      <c r="RZH1390" s="415"/>
      <c r="RZI1390" s="414"/>
      <c r="RZJ1390" s="416"/>
      <c r="RZK1390" s="366"/>
      <c r="RZL1390" s="366"/>
      <c r="RZM1390" s="366"/>
      <c r="RZN1390" s="366"/>
      <c r="RZO1390" s="366"/>
      <c r="RZP1390" s="366"/>
      <c r="RZQ1390" s="366"/>
      <c r="RZR1390" s="366"/>
      <c r="RZS1390" s="419"/>
      <c r="RZT1390" s="480"/>
      <c r="RZU1390" s="482"/>
      <c r="RZV1390" s="482"/>
      <c r="RZW1390" s="482"/>
      <c r="RZX1390" s="482"/>
      <c r="RZY1390" s="482"/>
      <c r="RZZ1390" s="482"/>
      <c r="SAA1390" s="482"/>
      <c r="SAB1390" s="482"/>
      <c r="SAC1390" s="482"/>
      <c r="SAD1390" s="482"/>
      <c r="SAE1390" s="482"/>
      <c r="SAF1390" s="482"/>
      <c r="SAG1390" s="482"/>
      <c r="SAH1390" s="482"/>
      <c r="SAI1390" s="482"/>
      <c r="SAJ1390" s="482"/>
      <c r="SAK1390" s="482"/>
      <c r="SAL1390" s="482"/>
      <c r="SAM1390" s="481"/>
      <c r="SAN1390" s="447"/>
      <c r="SAO1390" s="447"/>
      <c r="SAP1390" s="451"/>
      <c r="SAQ1390" s="451"/>
      <c r="SAR1390" s="451"/>
      <c r="SAS1390" s="451"/>
      <c r="SAT1390" s="451"/>
      <c r="SAU1390" s="451"/>
      <c r="SAV1390" s="451"/>
      <c r="SAW1390" s="451"/>
      <c r="SAX1390" s="451"/>
      <c r="SAY1390" s="451"/>
      <c r="SAZ1390" s="447"/>
      <c r="SBA1390" s="428"/>
      <c r="SBB1390" s="469"/>
      <c r="SBC1390" s="414"/>
      <c r="SBD1390" s="414"/>
      <c r="SBE1390" s="414"/>
      <c r="SBF1390" s="414"/>
      <c r="SBG1390" s="414"/>
      <c r="SBH1390" s="415"/>
      <c r="SBI1390" s="414"/>
      <c r="SBJ1390" s="416"/>
      <c r="SBK1390" s="366"/>
      <c r="SBL1390" s="366"/>
      <c r="SBM1390" s="366"/>
      <c r="SBN1390" s="366"/>
      <c r="SBO1390" s="366"/>
      <c r="SBP1390" s="366"/>
      <c r="SBQ1390" s="366"/>
      <c r="SBR1390" s="366"/>
      <c r="SBS1390" s="419"/>
      <c r="SBT1390" s="480"/>
      <c r="SBU1390" s="482"/>
      <c r="SBV1390" s="482"/>
      <c r="SBW1390" s="482"/>
      <c r="SBX1390" s="482"/>
      <c r="SBY1390" s="482"/>
      <c r="SBZ1390" s="482"/>
      <c r="SCA1390" s="482"/>
      <c r="SCB1390" s="482"/>
      <c r="SCC1390" s="482"/>
      <c r="SCD1390" s="482"/>
      <c r="SCE1390" s="482"/>
      <c r="SCF1390" s="482"/>
      <c r="SCG1390" s="482"/>
      <c r="SCH1390" s="482"/>
      <c r="SCI1390" s="482"/>
      <c r="SCJ1390" s="482"/>
      <c r="SCK1390" s="482"/>
      <c r="SCL1390" s="482"/>
      <c r="SCM1390" s="481"/>
      <c r="SCN1390" s="447"/>
      <c r="SCO1390" s="447"/>
      <c r="SCP1390" s="451"/>
      <c r="SCQ1390" s="451"/>
      <c r="SCR1390" s="451"/>
      <c r="SCS1390" s="451"/>
      <c r="SCT1390" s="451"/>
      <c r="SCU1390" s="451"/>
      <c r="SCV1390" s="451"/>
      <c r="SCW1390" s="451"/>
      <c r="SCX1390" s="451"/>
      <c r="SCY1390" s="451"/>
      <c r="SCZ1390" s="447"/>
      <c r="SDA1390" s="428"/>
      <c r="SDB1390" s="469"/>
      <c r="SDC1390" s="414"/>
      <c r="SDD1390" s="414"/>
      <c r="SDE1390" s="414"/>
      <c r="SDF1390" s="414"/>
      <c r="SDG1390" s="414"/>
      <c r="SDH1390" s="415"/>
      <c r="SDI1390" s="414"/>
      <c r="SDJ1390" s="416"/>
      <c r="SDK1390" s="366"/>
      <c r="SDL1390" s="366"/>
      <c r="SDM1390" s="366"/>
      <c r="SDN1390" s="366"/>
      <c r="SDO1390" s="366"/>
      <c r="SDP1390" s="366"/>
      <c r="SDQ1390" s="366"/>
      <c r="SDR1390" s="366"/>
      <c r="SDS1390" s="419"/>
      <c r="SDT1390" s="480"/>
      <c r="SDU1390" s="482"/>
      <c r="SDV1390" s="482"/>
      <c r="SDW1390" s="482"/>
      <c r="SDX1390" s="482"/>
      <c r="SDY1390" s="482"/>
      <c r="SDZ1390" s="482"/>
      <c r="SEA1390" s="482"/>
      <c r="SEB1390" s="482"/>
      <c r="SEC1390" s="482"/>
      <c r="SED1390" s="482"/>
      <c r="SEE1390" s="482"/>
      <c r="SEF1390" s="482"/>
      <c r="SEG1390" s="482"/>
      <c r="SEH1390" s="482"/>
      <c r="SEI1390" s="482"/>
      <c r="SEJ1390" s="482"/>
      <c r="SEK1390" s="482"/>
      <c r="SEL1390" s="482"/>
      <c r="SEM1390" s="481"/>
      <c r="SEN1390" s="447"/>
      <c r="SEO1390" s="447"/>
      <c r="SEP1390" s="451"/>
      <c r="SEQ1390" s="451"/>
      <c r="SER1390" s="451"/>
      <c r="SES1390" s="451"/>
      <c r="SET1390" s="451"/>
      <c r="SEU1390" s="451"/>
      <c r="SEV1390" s="451"/>
      <c r="SEW1390" s="451"/>
      <c r="SEX1390" s="451"/>
      <c r="SEY1390" s="451"/>
      <c r="SEZ1390" s="447"/>
      <c r="SFA1390" s="428"/>
      <c r="SFB1390" s="469"/>
      <c r="SFC1390" s="414"/>
      <c r="SFD1390" s="414"/>
      <c r="SFE1390" s="414"/>
      <c r="SFF1390" s="414"/>
      <c r="SFG1390" s="414"/>
      <c r="SFH1390" s="415"/>
      <c r="SFI1390" s="414"/>
      <c r="SFJ1390" s="416"/>
      <c r="SFK1390" s="366"/>
      <c r="SFL1390" s="366"/>
      <c r="SFM1390" s="366"/>
      <c r="SFN1390" s="366"/>
      <c r="SFO1390" s="366"/>
      <c r="SFP1390" s="366"/>
      <c r="SFQ1390" s="366"/>
      <c r="SFR1390" s="366"/>
      <c r="SFS1390" s="419"/>
      <c r="SFT1390" s="480"/>
      <c r="SFU1390" s="482"/>
      <c r="SFV1390" s="482"/>
      <c r="SFW1390" s="482"/>
      <c r="SFX1390" s="482"/>
      <c r="SFY1390" s="482"/>
      <c r="SFZ1390" s="482"/>
      <c r="SGA1390" s="482"/>
      <c r="SGB1390" s="482"/>
      <c r="SGC1390" s="482"/>
      <c r="SGD1390" s="482"/>
      <c r="SGE1390" s="482"/>
      <c r="SGF1390" s="482"/>
      <c r="SGG1390" s="482"/>
      <c r="SGH1390" s="482"/>
      <c r="SGI1390" s="482"/>
      <c r="SGJ1390" s="482"/>
      <c r="SGK1390" s="482"/>
      <c r="SGL1390" s="482"/>
      <c r="SGM1390" s="481"/>
      <c r="SGN1390" s="447"/>
      <c r="SGO1390" s="447"/>
      <c r="SGP1390" s="451"/>
      <c r="SGQ1390" s="451"/>
      <c r="SGR1390" s="451"/>
      <c r="SGS1390" s="451"/>
      <c r="SGT1390" s="451"/>
      <c r="SGU1390" s="451"/>
      <c r="SGV1390" s="451"/>
      <c r="SGW1390" s="451"/>
      <c r="SGX1390" s="451"/>
      <c r="SGY1390" s="451"/>
      <c r="SGZ1390" s="447"/>
      <c r="SHA1390" s="428"/>
      <c r="SHB1390" s="469"/>
      <c r="SHC1390" s="414"/>
      <c r="SHD1390" s="414"/>
      <c r="SHE1390" s="414"/>
      <c r="SHF1390" s="414"/>
      <c r="SHG1390" s="414"/>
      <c r="SHH1390" s="415"/>
      <c r="SHI1390" s="414"/>
      <c r="SHJ1390" s="416"/>
      <c r="SHK1390" s="366"/>
      <c r="SHL1390" s="366"/>
      <c r="SHM1390" s="366"/>
      <c r="SHN1390" s="366"/>
      <c r="SHO1390" s="366"/>
      <c r="SHP1390" s="366"/>
      <c r="SHQ1390" s="366"/>
      <c r="SHR1390" s="366"/>
      <c r="SHS1390" s="419"/>
      <c r="SHT1390" s="480"/>
      <c r="SHU1390" s="482"/>
      <c r="SHV1390" s="482"/>
      <c r="SHW1390" s="482"/>
      <c r="SHX1390" s="482"/>
      <c r="SHY1390" s="482"/>
      <c r="SHZ1390" s="482"/>
      <c r="SIA1390" s="482"/>
      <c r="SIB1390" s="482"/>
      <c r="SIC1390" s="482"/>
      <c r="SID1390" s="482"/>
      <c r="SIE1390" s="482"/>
      <c r="SIF1390" s="482"/>
      <c r="SIG1390" s="482"/>
      <c r="SIH1390" s="482"/>
      <c r="SII1390" s="482"/>
      <c r="SIJ1390" s="482"/>
      <c r="SIK1390" s="482"/>
      <c r="SIL1390" s="482"/>
      <c r="SIM1390" s="481"/>
      <c r="SIN1390" s="447"/>
      <c r="SIO1390" s="447"/>
      <c r="SIP1390" s="451"/>
      <c r="SIQ1390" s="451"/>
      <c r="SIR1390" s="451"/>
      <c r="SIS1390" s="451"/>
      <c r="SIT1390" s="451"/>
      <c r="SIU1390" s="451"/>
      <c r="SIV1390" s="451"/>
      <c r="SIW1390" s="451"/>
      <c r="SIX1390" s="451"/>
      <c r="SIY1390" s="451"/>
      <c r="SIZ1390" s="447"/>
      <c r="SJA1390" s="428"/>
      <c r="SJB1390" s="469"/>
      <c r="SJC1390" s="414"/>
      <c r="SJD1390" s="414"/>
      <c r="SJE1390" s="414"/>
      <c r="SJF1390" s="414"/>
      <c r="SJG1390" s="414"/>
      <c r="SJH1390" s="415"/>
      <c r="SJI1390" s="414"/>
      <c r="SJJ1390" s="416"/>
      <c r="SJK1390" s="366"/>
      <c r="SJL1390" s="366"/>
      <c r="SJM1390" s="366"/>
      <c r="SJN1390" s="366"/>
      <c r="SJO1390" s="366"/>
      <c r="SJP1390" s="366"/>
      <c r="SJQ1390" s="366"/>
      <c r="SJR1390" s="366"/>
      <c r="SJS1390" s="419"/>
      <c r="SJT1390" s="480"/>
      <c r="SJU1390" s="482"/>
      <c r="SJV1390" s="482"/>
      <c r="SJW1390" s="482"/>
      <c r="SJX1390" s="482"/>
      <c r="SJY1390" s="482"/>
      <c r="SJZ1390" s="482"/>
      <c r="SKA1390" s="482"/>
      <c r="SKB1390" s="482"/>
      <c r="SKC1390" s="482"/>
      <c r="SKD1390" s="482"/>
      <c r="SKE1390" s="482"/>
      <c r="SKF1390" s="482"/>
      <c r="SKG1390" s="482"/>
      <c r="SKH1390" s="482"/>
      <c r="SKI1390" s="482"/>
      <c r="SKJ1390" s="482"/>
      <c r="SKK1390" s="482"/>
      <c r="SKL1390" s="482"/>
      <c r="SKM1390" s="481"/>
      <c r="SKN1390" s="447"/>
      <c r="SKO1390" s="447"/>
      <c r="SKP1390" s="451"/>
      <c r="SKQ1390" s="451"/>
      <c r="SKR1390" s="451"/>
      <c r="SKS1390" s="451"/>
      <c r="SKT1390" s="451"/>
      <c r="SKU1390" s="451"/>
      <c r="SKV1390" s="451"/>
      <c r="SKW1390" s="451"/>
      <c r="SKX1390" s="451"/>
      <c r="SKY1390" s="451"/>
      <c r="SKZ1390" s="447"/>
      <c r="SLA1390" s="428"/>
      <c r="SLB1390" s="469"/>
      <c r="SLC1390" s="414"/>
      <c r="SLD1390" s="414"/>
      <c r="SLE1390" s="414"/>
      <c r="SLF1390" s="414"/>
      <c r="SLG1390" s="414"/>
      <c r="SLH1390" s="415"/>
      <c r="SLI1390" s="414"/>
      <c r="SLJ1390" s="416"/>
      <c r="SLK1390" s="366"/>
      <c r="SLL1390" s="366"/>
      <c r="SLM1390" s="366"/>
      <c r="SLN1390" s="366"/>
      <c r="SLO1390" s="366"/>
      <c r="SLP1390" s="366"/>
      <c r="SLQ1390" s="366"/>
      <c r="SLR1390" s="366"/>
      <c r="SLS1390" s="419"/>
      <c r="SLT1390" s="480"/>
      <c r="SLU1390" s="482"/>
      <c r="SLV1390" s="482"/>
      <c r="SLW1390" s="482"/>
      <c r="SLX1390" s="482"/>
      <c r="SLY1390" s="482"/>
      <c r="SLZ1390" s="482"/>
      <c r="SMA1390" s="482"/>
      <c r="SMB1390" s="482"/>
      <c r="SMC1390" s="482"/>
      <c r="SMD1390" s="482"/>
      <c r="SME1390" s="482"/>
      <c r="SMF1390" s="482"/>
      <c r="SMG1390" s="482"/>
      <c r="SMH1390" s="482"/>
      <c r="SMI1390" s="482"/>
      <c r="SMJ1390" s="482"/>
      <c r="SMK1390" s="482"/>
      <c r="SML1390" s="482"/>
      <c r="SMM1390" s="481"/>
      <c r="SMN1390" s="447"/>
      <c r="SMO1390" s="447"/>
      <c r="SMP1390" s="451"/>
      <c r="SMQ1390" s="451"/>
      <c r="SMR1390" s="451"/>
      <c r="SMS1390" s="451"/>
      <c r="SMT1390" s="451"/>
      <c r="SMU1390" s="451"/>
      <c r="SMV1390" s="451"/>
      <c r="SMW1390" s="451"/>
      <c r="SMX1390" s="451"/>
      <c r="SMY1390" s="451"/>
      <c r="SMZ1390" s="447"/>
      <c r="SNA1390" s="428"/>
      <c r="SNB1390" s="469"/>
      <c r="SNC1390" s="414"/>
      <c r="SND1390" s="414"/>
      <c r="SNE1390" s="414"/>
      <c r="SNF1390" s="414"/>
      <c r="SNG1390" s="414"/>
      <c r="SNH1390" s="415"/>
      <c r="SNI1390" s="414"/>
      <c r="SNJ1390" s="416"/>
      <c r="SNK1390" s="366"/>
      <c r="SNL1390" s="366"/>
      <c r="SNM1390" s="366"/>
      <c r="SNN1390" s="366"/>
      <c r="SNO1390" s="366"/>
      <c r="SNP1390" s="366"/>
      <c r="SNQ1390" s="366"/>
      <c r="SNR1390" s="366"/>
      <c r="SNS1390" s="419"/>
      <c r="SNT1390" s="480"/>
      <c r="SNU1390" s="482"/>
      <c r="SNV1390" s="482"/>
      <c r="SNW1390" s="482"/>
      <c r="SNX1390" s="482"/>
      <c r="SNY1390" s="482"/>
      <c r="SNZ1390" s="482"/>
      <c r="SOA1390" s="482"/>
      <c r="SOB1390" s="482"/>
      <c r="SOC1390" s="482"/>
      <c r="SOD1390" s="482"/>
      <c r="SOE1390" s="482"/>
      <c r="SOF1390" s="482"/>
      <c r="SOG1390" s="482"/>
      <c r="SOH1390" s="482"/>
      <c r="SOI1390" s="482"/>
      <c r="SOJ1390" s="482"/>
      <c r="SOK1390" s="482"/>
      <c r="SOL1390" s="482"/>
      <c r="SOM1390" s="481"/>
      <c r="SON1390" s="447"/>
      <c r="SOO1390" s="447"/>
      <c r="SOP1390" s="451"/>
      <c r="SOQ1390" s="451"/>
      <c r="SOR1390" s="451"/>
      <c r="SOS1390" s="451"/>
      <c r="SOT1390" s="451"/>
      <c r="SOU1390" s="451"/>
      <c r="SOV1390" s="451"/>
      <c r="SOW1390" s="451"/>
      <c r="SOX1390" s="451"/>
      <c r="SOY1390" s="451"/>
      <c r="SOZ1390" s="447"/>
      <c r="SPA1390" s="428"/>
      <c r="SPB1390" s="469"/>
      <c r="SPC1390" s="414"/>
      <c r="SPD1390" s="414"/>
      <c r="SPE1390" s="414"/>
      <c r="SPF1390" s="414"/>
      <c r="SPG1390" s="414"/>
      <c r="SPH1390" s="415"/>
      <c r="SPI1390" s="414"/>
      <c r="SPJ1390" s="416"/>
      <c r="SPK1390" s="366"/>
      <c r="SPL1390" s="366"/>
      <c r="SPM1390" s="366"/>
      <c r="SPN1390" s="366"/>
      <c r="SPO1390" s="366"/>
      <c r="SPP1390" s="366"/>
      <c r="SPQ1390" s="366"/>
      <c r="SPR1390" s="366"/>
      <c r="SPS1390" s="419"/>
      <c r="SPT1390" s="480"/>
      <c r="SPU1390" s="482"/>
      <c r="SPV1390" s="482"/>
      <c r="SPW1390" s="482"/>
      <c r="SPX1390" s="482"/>
      <c r="SPY1390" s="482"/>
      <c r="SPZ1390" s="482"/>
      <c r="SQA1390" s="482"/>
      <c r="SQB1390" s="482"/>
      <c r="SQC1390" s="482"/>
      <c r="SQD1390" s="482"/>
      <c r="SQE1390" s="482"/>
      <c r="SQF1390" s="482"/>
      <c r="SQG1390" s="482"/>
      <c r="SQH1390" s="482"/>
      <c r="SQI1390" s="482"/>
      <c r="SQJ1390" s="482"/>
      <c r="SQK1390" s="482"/>
      <c r="SQL1390" s="482"/>
      <c r="SQM1390" s="481"/>
      <c r="SQN1390" s="447"/>
      <c r="SQO1390" s="447"/>
      <c r="SQP1390" s="451"/>
      <c r="SQQ1390" s="451"/>
      <c r="SQR1390" s="451"/>
      <c r="SQS1390" s="451"/>
      <c r="SQT1390" s="451"/>
      <c r="SQU1390" s="451"/>
      <c r="SQV1390" s="451"/>
      <c r="SQW1390" s="451"/>
      <c r="SQX1390" s="451"/>
      <c r="SQY1390" s="451"/>
      <c r="SQZ1390" s="447"/>
      <c r="SRA1390" s="428"/>
      <c r="SRB1390" s="469"/>
      <c r="SRC1390" s="414"/>
      <c r="SRD1390" s="414"/>
      <c r="SRE1390" s="414"/>
      <c r="SRF1390" s="414"/>
      <c r="SRG1390" s="414"/>
      <c r="SRH1390" s="415"/>
      <c r="SRI1390" s="414"/>
      <c r="SRJ1390" s="416"/>
      <c r="SRK1390" s="366"/>
      <c r="SRL1390" s="366"/>
      <c r="SRM1390" s="366"/>
      <c r="SRN1390" s="366"/>
      <c r="SRO1390" s="366"/>
      <c r="SRP1390" s="366"/>
      <c r="SRQ1390" s="366"/>
      <c r="SRR1390" s="366"/>
      <c r="SRS1390" s="419"/>
      <c r="SRT1390" s="480"/>
      <c r="SRU1390" s="482"/>
      <c r="SRV1390" s="482"/>
      <c r="SRW1390" s="482"/>
      <c r="SRX1390" s="482"/>
      <c r="SRY1390" s="482"/>
      <c r="SRZ1390" s="482"/>
      <c r="SSA1390" s="482"/>
      <c r="SSB1390" s="482"/>
      <c r="SSC1390" s="482"/>
      <c r="SSD1390" s="482"/>
      <c r="SSE1390" s="482"/>
      <c r="SSF1390" s="482"/>
      <c r="SSG1390" s="482"/>
      <c r="SSH1390" s="482"/>
      <c r="SSI1390" s="482"/>
      <c r="SSJ1390" s="482"/>
      <c r="SSK1390" s="482"/>
      <c r="SSL1390" s="482"/>
      <c r="SSM1390" s="481"/>
      <c r="SSN1390" s="447"/>
      <c r="SSO1390" s="447"/>
      <c r="SSP1390" s="451"/>
      <c r="SSQ1390" s="451"/>
      <c r="SSR1390" s="451"/>
      <c r="SSS1390" s="451"/>
      <c r="SST1390" s="451"/>
      <c r="SSU1390" s="451"/>
      <c r="SSV1390" s="451"/>
      <c r="SSW1390" s="451"/>
      <c r="SSX1390" s="451"/>
      <c r="SSY1390" s="451"/>
      <c r="SSZ1390" s="447"/>
      <c r="STA1390" s="428"/>
      <c r="STB1390" s="469"/>
      <c r="STC1390" s="414"/>
      <c r="STD1390" s="414"/>
      <c r="STE1390" s="414"/>
      <c r="STF1390" s="414"/>
      <c r="STG1390" s="414"/>
      <c r="STH1390" s="415"/>
      <c r="STI1390" s="414"/>
      <c r="STJ1390" s="416"/>
      <c r="STK1390" s="366"/>
      <c r="STL1390" s="366"/>
      <c r="STM1390" s="366"/>
      <c r="STN1390" s="366"/>
      <c r="STO1390" s="366"/>
      <c r="STP1390" s="366"/>
      <c r="STQ1390" s="366"/>
      <c r="STR1390" s="366"/>
      <c r="STS1390" s="419"/>
      <c r="STT1390" s="480"/>
      <c r="STU1390" s="482"/>
      <c r="STV1390" s="482"/>
      <c r="STW1390" s="482"/>
      <c r="STX1390" s="482"/>
      <c r="STY1390" s="482"/>
      <c r="STZ1390" s="482"/>
      <c r="SUA1390" s="482"/>
      <c r="SUB1390" s="482"/>
      <c r="SUC1390" s="482"/>
      <c r="SUD1390" s="482"/>
      <c r="SUE1390" s="482"/>
      <c r="SUF1390" s="482"/>
      <c r="SUG1390" s="482"/>
      <c r="SUH1390" s="482"/>
      <c r="SUI1390" s="482"/>
      <c r="SUJ1390" s="482"/>
      <c r="SUK1390" s="482"/>
      <c r="SUL1390" s="482"/>
      <c r="SUM1390" s="481"/>
      <c r="SUN1390" s="447"/>
      <c r="SUO1390" s="447"/>
      <c r="SUP1390" s="451"/>
      <c r="SUQ1390" s="451"/>
      <c r="SUR1390" s="451"/>
      <c r="SUS1390" s="451"/>
      <c r="SUT1390" s="451"/>
      <c r="SUU1390" s="451"/>
      <c r="SUV1390" s="451"/>
      <c r="SUW1390" s="451"/>
      <c r="SUX1390" s="451"/>
      <c r="SUY1390" s="451"/>
      <c r="SUZ1390" s="447"/>
      <c r="SVA1390" s="428"/>
      <c r="SVB1390" s="469"/>
      <c r="SVC1390" s="414"/>
      <c r="SVD1390" s="414"/>
      <c r="SVE1390" s="414"/>
      <c r="SVF1390" s="414"/>
      <c r="SVG1390" s="414"/>
      <c r="SVH1390" s="415"/>
      <c r="SVI1390" s="414"/>
      <c r="SVJ1390" s="416"/>
      <c r="SVK1390" s="366"/>
      <c r="SVL1390" s="366"/>
      <c r="SVM1390" s="366"/>
      <c r="SVN1390" s="366"/>
      <c r="SVO1390" s="366"/>
      <c r="SVP1390" s="366"/>
      <c r="SVQ1390" s="366"/>
      <c r="SVR1390" s="366"/>
      <c r="SVS1390" s="419"/>
      <c r="SVT1390" s="480"/>
      <c r="SVU1390" s="482"/>
      <c r="SVV1390" s="482"/>
      <c r="SVW1390" s="482"/>
      <c r="SVX1390" s="482"/>
      <c r="SVY1390" s="482"/>
      <c r="SVZ1390" s="482"/>
      <c r="SWA1390" s="482"/>
      <c r="SWB1390" s="482"/>
      <c r="SWC1390" s="482"/>
      <c r="SWD1390" s="482"/>
      <c r="SWE1390" s="482"/>
      <c r="SWF1390" s="482"/>
      <c r="SWG1390" s="482"/>
      <c r="SWH1390" s="482"/>
      <c r="SWI1390" s="482"/>
      <c r="SWJ1390" s="482"/>
      <c r="SWK1390" s="482"/>
      <c r="SWL1390" s="482"/>
      <c r="SWM1390" s="481"/>
      <c r="SWN1390" s="447"/>
      <c r="SWO1390" s="447"/>
      <c r="SWP1390" s="451"/>
      <c r="SWQ1390" s="451"/>
      <c r="SWR1390" s="451"/>
      <c r="SWS1390" s="451"/>
      <c r="SWT1390" s="451"/>
      <c r="SWU1390" s="451"/>
      <c r="SWV1390" s="451"/>
      <c r="SWW1390" s="451"/>
      <c r="SWX1390" s="451"/>
      <c r="SWY1390" s="451"/>
      <c r="SWZ1390" s="447"/>
      <c r="SXA1390" s="428"/>
      <c r="SXB1390" s="469"/>
      <c r="SXC1390" s="414"/>
      <c r="SXD1390" s="414"/>
      <c r="SXE1390" s="414"/>
      <c r="SXF1390" s="414"/>
      <c r="SXG1390" s="414"/>
      <c r="SXH1390" s="415"/>
      <c r="SXI1390" s="414"/>
      <c r="SXJ1390" s="416"/>
      <c r="SXK1390" s="366"/>
      <c r="SXL1390" s="366"/>
      <c r="SXM1390" s="366"/>
      <c r="SXN1390" s="366"/>
      <c r="SXO1390" s="366"/>
      <c r="SXP1390" s="366"/>
      <c r="SXQ1390" s="366"/>
      <c r="SXR1390" s="366"/>
      <c r="SXS1390" s="419"/>
      <c r="SXT1390" s="480"/>
      <c r="SXU1390" s="482"/>
      <c r="SXV1390" s="482"/>
      <c r="SXW1390" s="482"/>
      <c r="SXX1390" s="482"/>
      <c r="SXY1390" s="482"/>
      <c r="SXZ1390" s="482"/>
      <c r="SYA1390" s="482"/>
      <c r="SYB1390" s="482"/>
      <c r="SYC1390" s="482"/>
      <c r="SYD1390" s="482"/>
      <c r="SYE1390" s="482"/>
      <c r="SYF1390" s="482"/>
      <c r="SYG1390" s="482"/>
      <c r="SYH1390" s="482"/>
      <c r="SYI1390" s="482"/>
      <c r="SYJ1390" s="482"/>
      <c r="SYK1390" s="482"/>
      <c r="SYL1390" s="482"/>
      <c r="SYM1390" s="481"/>
      <c r="SYN1390" s="447"/>
      <c r="SYO1390" s="447"/>
      <c r="SYP1390" s="451"/>
      <c r="SYQ1390" s="451"/>
      <c r="SYR1390" s="451"/>
      <c r="SYS1390" s="451"/>
      <c r="SYT1390" s="451"/>
      <c r="SYU1390" s="451"/>
      <c r="SYV1390" s="451"/>
      <c r="SYW1390" s="451"/>
      <c r="SYX1390" s="451"/>
      <c r="SYY1390" s="451"/>
      <c r="SYZ1390" s="447"/>
      <c r="SZA1390" s="428"/>
      <c r="SZB1390" s="469"/>
      <c r="SZC1390" s="414"/>
      <c r="SZD1390" s="414"/>
      <c r="SZE1390" s="414"/>
      <c r="SZF1390" s="414"/>
      <c r="SZG1390" s="414"/>
      <c r="SZH1390" s="415"/>
      <c r="SZI1390" s="414"/>
      <c r="SZJ1390" s="416"/>
      <c r="SZK1390" s="366"/>
      <c r="SZL1390" s="366"/>
      <c r="SZM1390" s="366"/>
      <c r="SZN1390" s="366"/>
      <c r="SZO1390" s="366"/>
      <c r="SZP1390" s="366"/>
      <c r="SZQ1390" s="366"/>
      <c r="SZR1390" s="366"/>
      <c r="SZS1390" s="419"/>
      <c r="SZT1390" s="480"/>
      <c r="SZU1390" s="482"/>
      <c r="SZV1390" s="482"/>
      <c r="SZW1390" s="482"/>
      <c r="SZX1390" s="482"/>
      <c r="SZY1390" s="482"/>
      <c r="SZZ1390" s="482"/>
      <c r="TAA1390" s="482"/>
      <c r="TAB1390" s="482"/>
      <c r="TAC1390" s="482"/>
      <c r="TAD1390" s="482"/>
      <c r="TAE1390" s="482"/>
      <c r="TAF1390" s="482"/>
      <c r="TAG1390" s="482"/>
      <c r="TAH1390" s="482"/>
      <c r="TAI1390" s="482"/>
      <c r="TAJ1390" s="482"/>
      <c r="TAK1390" s="482"/>
      <c r="TAL1390" s="482"/>
      <c r="TAM1390" s="481"/>
      <c r="TAN1390" s="447"/>
      <c r="TAO1390" s="447"/>
      <c r="TAP1390" s="451"/>
      <c r="TAQ1390" s="451"/>
      <c r="TAR1390" s="451"/>
      <c r="TAS1390" s="451"/>
      <c r="TAT1390" s="451"/>
      <c r="TAU1390" s="451"/>
      <c r="TAV1390" s="451"/>
      <c r="TAW1390" s="451"/>
      <c r="TAX1390" s="451"/>
      <c r="TAY1390" s="451"/>
      <c r="TAZ1390" s="447"/>
      <c r="TBA1390" s="428"/>
      <c r="TBB1390" s="469"/>
      <c r="TBC1390" s="414"/>
      <c r="TBD1390" s="414"/>
      <c r="TBE1390" s="414"/>
      <c r="TBF1390" s="414"/>
      <c r="TBG1390" s="414"/>
      <c r="TBH1390" s="415"/>
      <c r="TBI1390" s="414"/>
      <c r="TBJ1390" s="416"/>
      <c r="TBK1390" s="366"/>
      <c r="TBL1390" s="366"/>
      <c r="TBM1390" s="366"/>
      <c r="TBN1390" s="366"/>
      <c r="TBO1390" s="366"/>
      <c r="TBP1390" s="366"/>
      <c r="TBQ1390" s="366"/>
      <c r="TBR1390" s="366"/>
      <c r="TBS1390" s="419"/>
      <c r="TBT1390" s="480"/>
      <c r="TBU1390" s="482"/>
      <c r="TBV1390" s="482"/>
      <c r="TBW1390" s="482"/>
      <c r="TBX1390" s="482"/>
      <c r="TBY1390" s="482"/>
      <c r="TBZ1390" s="482"/>
      <c r="TCA1390" s="482"/>
      <c r="TCB1390" s="482"/>
      <c r="TCC1390" s="482"/>
      <c r="TCD1390" s="482"/>
      <c r="TCE1390" s="482"/>
      <c r="TCF1390" s="482"/>
      <c r="TCG1390" s="482"/>
      <c r="TCH1390" s="482"/>
      <c r="TCI1390" s="482"/>
      <c r="TCJ1390" s="482"/>
      <c r="TCK1390" s="482"/>
      <c r="TCL1390" s="482"/>
      <c r="TCM1390" s="481"/>
      <c r="TCN1390" s="447"/>
      <c r="TCO1390" s="447"/>
      <c r="TCP1390" s="451"/>
      <c r="TCQ1390" s="451"/>
      <c r="TCR1390" s="451"/>
      <c r="TCS1390" s="451"/>
      <c r="TCT1390" s="451"/>
      <c r="TCU1390" s="451"/>
      <c r="TCV1390" s="451"/>
      <c r="TCW1390" s="451"/>
      <c r="TCX1390" s="451"/>
      <c r="TCY1390" s="451"/>
      <c r="TCZ1390" s="447"/>
      <c r="TDA1390" s="428"/>
      <c r="TDB1390" s="469"/>
      <c r="TDC1390" s="414"/>
      <c r="TDD1390" s="414"/>
      <c r="TDE1390" s="414"/>
      <c r="TDF1390" s="414"/>
      <c r="TDG1390" s="414"/>
      <c r="TDH1390" s="415"/>
      <c r="TDI1390" s="414"/>
      <c r="TDJ1390" s="416"/>
      <c r="TDK1390" s="366"/>
      <c r="TDL1390" s="366"/>
      <c r="TDM1390" s="366"/>
      <c r="TDN1390" s="366"/>
      <c r="TDO1390" s="366"/>
      <c r="TDP1390" s="366"/>
      <c r="TDQ1390" s="366"/>
      <c r="TDR1390" s="366"/>
      <c r="TDS1390" s="419"/>
      <c r="TDT1390" s="480"/>
      <c r="TDU1390" s="482"/>
      <c r="TDV1390" s="482"/>
      <c r="TDW1390" s="482"/>
      <c r="TDX1390" s="482"/>
      <c r="TDY1390" s="482"/>
      <c r="TDZ1390" s="482"/>
      <c r="TEA1390" s="482"/>
      <c r="TEB1390" s="482"/>
      <c r="TEC1390" s="482"/>
      <c r="TED1390" s="482"/>
      <c r="TEE1390" s="482"/>
      <c r="TEF1390" s="482"/>
      <c r="TEG1390" s="482"/>
      <c r="TEH1390" s="482"/>
      <c r="TEI1390" s="482"/>
      <c r="TEJ1390" s="482"/>
      <c r="TEK1390" s="482"/>
      <c r="TEL1390" s="482"/>
      <c r="TEM1390" s="481"/>
      <c r="TEN1390" s="447"/>
      <c r="TEO1390" s="447"/>
      <c r="TEP1390" s="451"/>
      <c r="TEQ1390" s="451"/>
      <c r="TER1390" s="451"/>
      <c r="TES1390" s="451"/>
      <c r="TET1390" s="451"/>
      <c r="TEU1390" s="451"/>
      <c r="TEV1390" s="451"/>
      <c r="TEW1390" s="451"/>
      <c r="TEX1390" s="451"/>
      <c r="TEY1390" s="451"/>
      <c r="TEZ1390" s="447"/>
      <c r="TFA1390" s="428"/>
      <c r="TFB1390" s="469"/>
      <c r="TFC1390" s="414"/>
      <c r="TFD1390" s="414"/>
      <c r="TFE1390" s="414"/>
      <c r="TFF1390" s="414"/>
      <c r="TFG1390" s="414"/>
      <c r="TFH1390" s="415"/>
      <c r="TFI1390" s="414"/>
      <c r="TFJ1390" s="416"/>
      <c r="TFK1390" s="366"/>
      <c r="TFL1390" s="366"/>
      <c r="TFM1390" s="366"/>
      <c r="TFN1390" s="366"/>
      <c r="TFO1390" s="366"/>
      <c r="TFP1390" s="366"/>
      <c r="TFQ1390" s="366"/>
      <c r="TFR1390" s="366"/>
      <c r="TFS1390" s="419"/>
      <c r="TFT1390" s="480"/>
      <c r="TFU1390" s="482"/>
      <c r="TFV1390" s="482"/>
      <c r="TFW1390" s="482"/>
      <c r="TFX1390" s="482"/>
      <c r="TFY1390" s="482"/>
      <c r="TFZ1390" s="482"/>
      <c r="TGA1390" s="482"/>
      <c r="TGB1390" s="482"/>
      <c r="TGC1390" s="482"/>
      <c r="TGD1390" s="482"/>
      <c r="TGE1390" s="482"/>
      <c r="TGF1390" s="482"/>
      <c r="TGG1390" s="482"/>
      <c r="TGH1390" s="482"/>
      <c r="TGI1390" s="482"/>
      <c r="TGJ1390" s="482"/>
      <c r="TGK1390" s="482"/>
      <c r="TGL1390" s="482"/>
      <c r="TGM1390" s="481"/>
      <c r="TGN1390" s="447"/>
      <c r="TGO1390" s="447"/>
      <c r="TGP1390" s="451"/>
      <c r="TGQ1390" s="451"/>
      <c r="TGR1390" s="451"/>
      <c r="TGS1390" s="451"/>
      <c r="TGT1390" s="451"/>
      <c r="TGU1390" s="451"/>
      <c r="TGV1390" s="451"/>
      <c r="TGW1390" s="451"/>
      <c r="TGX1390" s="451"/>
      <c r="TGY1390" s="451"/>
      <c r="TGZ1390" s="447"/>
      <c r="THA1390" s="428"/>
      <c r="THB1390" s="469"/>
      <c r="THC1390" s="414"/>
      <c r="THD1390" s="414"/>
      <c r="THE1390" s="414"/>
      <c r="THF1390" s="414"/>
      <c r="THG1390" s="414"/>
      <c r="THH1390" s="415"/>
      <c r="THI1390" s="414"/>
      <c r="THJ1390" s="416"/>
      <c r="THK1390" s="366"/>
      <c r="THL1390" s="366"/>
      <c r="THM1390" s="366"/>
      <c r="THN1390" s="366"/>
      <c r="THO1390" s="366"/>
      <c r="THP1390" s="366"/>
      <c r="THQ1390" s="366"/>
      <c r="THR1390" s="366"/>
      <c r="THS1390" s="419"/>
      <c r="THT1390" s="480"/>
      <c r="THU1390" s="482"/>
      <c r="THV1390" s="482"/>
      <c r="THW1390" s="482"/>
      <c r="THX1390" s="482"/>
      <c r="THY1390" s="482"/>
      <c r="THZ1390" s="482"/>
      <c r="TIA1390" s="482"/>
      <c r="TIB1390" s="482"/>
      <c r="TIC1390" s="482"/>
      <c r="TID1390" s="482"/>
      <c r="TIE1390" s="482"/>
      <c r="TIF1390" s="482"/>
      <c r="TIG1390" s="482"/>
      <c r="TIH1390" s="482"/>
      <c r="TII1390" s="482"/>
      <c r="TIJ1390" s="482"/>
      <c r="TIK1390" s="482"/>
      <c r="TIL1390" s="482"/>
      <c r="TIM1390" s="481"/>
      <c r="TIN1390" s="447"/>
      <c r="TIO1390" s="447"/>
      <c r="TIP1390" s="451"/>
      <c r="TIQ1390" s="451"/>
      <c r="TIR1390" s="451"/>
      <c r="TIS1390" s="451"/>
      <c r="TIT1390" s="451"/>
      <c r="TIU1390" s="451"/>
      <c r="TIV1390" s="451"/>
      <c r="TIW1390" s="451"/>
      <c r="TIX1390" s="451"/>
      <c r="TIY1390" s="451"/>
      <c r="TIZ1390" s="447"/>
      <c r="TJA1390" s="428"/>
      <c r="TJB1390" s="469"/>
      <c r="TJC1390" s="414"/>
      <c r="TJD1390" s="414"/>
      <c r="TJE1390" s="414"/>
      <c r="TJF1390" s="414"/>
      <c r="TJG1390" s="414"/>
      <c r="TJH1390" s="415"/>
      <c r="TJI1390" s="414"/>
      <c r="TJJ1390" s="416"/>
      <c r="TJK1390" s="366"/>
      <c r="TJL1390" s="366"/>
      <c r="TJM1390" s="366"/>
      <c r="TJN1390" s="366"/>
      <c r="TJO1390" s="366"/>
      <c r="TJP1390" s="366"/>
      <c r="TJQ1390" s="366"/>
      <c r="TJR1390" s="366"/>
      <c r="TJS1390" s="419"/>
      <c r="TJT1390" s="480"/>
      <c r="TJU1390" s="482"/>
      <c r="TJV1390" s="482"/>
      <c r="TJW1390" s="482"/>
      <c r="TJX1390" s="482"/>
      <c r="TJY1390" s="482"/>
      <c r="TJZ1390" s="482"/>
      <c r="TKA1390" s="482"/>
      <c r="TKB1390" s="482"/>
      <c r="TKC1390" s="482"/>
      <c r="TKD1390" s="482"/>
      <c r="TKE1390" s="482"/>
      <c r="TKF1390" s="482"/>
      <c r="TKG1390" s="482"/>
      <c r="TKH1390" s="482"/>
      <c r="TKI1390" s="482"/>
      <c r="TKJ1390" s="482"/>
      <c r="TKK1390" s="482"/>
      <c r="TKL1390" s="482"/>
      <c r="TKM1390" s="481"/>
      <c r="TKN1390" s="447"/>
      <c r="TKO1390" s="447"/>
      <c r="TKP1390" s="451"/>
      <c r="TKQ1390" s="451"/>
      <c r="TKR1390" s="451"/>
      <c r="TKS1390" s="451"/>
      <c r="TKT1390" s="451"/>
      <c r="TKU1390" s="451"/>
      <c r="TKV1390" s="451"/>
      <c r="TKW1390" s="451"/>
      <c r="TKX1390" s="451"/>
      <c r="TKY1390" s="451"/>
      <c r="TKZ1390" s="447"/>
      <c r="TLA1390" s="428"/>
      <c r="TLB1390" s="469"/>
      <c r="TLC1390" s="414"/>
      <c r="TLD1390" s="414"/>
      <c r="TLE1390" s="414"/>
      <c r="TLF1390" s="414"/>
      <c r="TLG1390" s="414"/>
      <c r="TLH1390" s="415"/>
      <c r="TLI1390" s="414"/>
      <c r="TLJ1390" s="416"/>
      <c r="TLK1390" s="366"/>
      <c r="TLL1390" s="366"/>
      <c r="TLM1390" s="366"/>
      <c r="TLN1390" s="366"/>
      <c r="TLO1390" s="366"/>
      <c r="TLP1390" s="366"/>
      <c r="TLQ1390" s="366"/>
      <c r="TLR1390" s="366"/>
      <c r="TLS1390" s="419"/>
      <c r="TLT1390" s="480"/>
      <c r="TLU1390" s="482"/>
      <c r="TLV1390" s="482"/>
      <c r="TLW1390" s="482"/>
      <c r="TLX1390" s="482"/>
      <c r="TLY1390" s="482"/>
      <c r="TLZ1390" s="482"/>
      <c r="TMA1390" s="482"/>
      <c r="TMB1390" s="482"/>
      <c r="TMC1390" s="482"/>
      <c r="TMD1390" s="482"/>
      <c r="TME1390" s="482"/>
      <c r="TMF1390" s="482"/>
      <c r="TMG1390" s="482"/>
      <c r="TMH1390" s="482"/>
      <c r="TMI1390" s="482"/>
      <c r="TMJ1390" s="482"/>
      <c r="TMK1390" s="482"/>
      <c r="TML1390" s="482"/>
      <c r="TMM1390" s="481"/>
      <c r="TMN1390" s="447"/>
      <c r="TMO1390" s="447"/>
      <c r="TMP1390" s="451"/>
      <c r="TMQ1390" s="451"/>
      <c r="TMR1390" s="451"/>
      <c r="TMS1390" s="451"/>
      <c r="TMT1390" s="451"/>
      <c r="TMU1390" s="451"/>
      <c r="TMV1390" s="451"/>
      <c r="TMW1390" s="451"/>
      <c r="TMX1390" s="451"/>
      <c r="TMY1390" s="451"/>
      <c r="TMZ1390" s="447"/>
      <c r="TNA1390" s="428"/>
      <c r="TNB1390" s="469"/>
      <c r="TNC1390" s="414"/>
      <c r="TND1390" s="414"/>
      <c r="TNE1390" s="414"/>
      <c r="TNF1390" s="414"/>
      <c r="TNG1390" s="414"/>
      <c r="TNH1390" s="415"/>
      <c r="TNI1390" s="414"/>
      <c r="TNJ1390" s="416"/>
      <c r="TNK1390" s="366"/>
      <c r="TNL1390" s="366"/>
      <c r="TNM1390" s="366"/>
      <c r="TNN1390" s="366"/>
      <c r="TNO1390" s="366"/>
      <c r="TNP1390" s="366"/>
      <c r="TNQ1390" s="366"/>
      <c r="TNR1390" s="366"/>
      <c r="TNS1390" s="419"/>
      <c r="TNT1390" s="480"/>
      <c r="TNU1390" s="482"/>
      <c r="TNV1390" s="482"/>
      <c r="TNW1390" s="482"/>
      <c r="TNX1390" s="482"/>
      <c r="TNY1390" s="482"/>
      <c r="TNZ1390" s="482"/>
      <c r="TOA1390" s="482"/>
      <c r="TOB1390" s="482"/>
      <c r="TOC1390" s="482"/>
      <c r="TOD1390" s="482"/>
      <c r="TOE1390" s="482"/>
      <c r="TOF1390" s="482"/>
      <c r="TOG1390" s="482"/>
      <c r="TOH1390" s="482"/>
      <c r="TOI1390" s="482"/>
      <c r="TOJ1390" s="482"/>
      <c r="TOK1390" s="482"/>
      <c r="TOL1390" s="482"/>
      <c r="TOM1390" s="481"/>
      <c r="TON1390" s="447"/>
      <c r="TOO1390" s="447"/>
      <c r="TOP1390" s="451"/>
      <c r="TOQ1390" s="451"/>
      <c r="TOR1390" s="451"/>
      <c r="TOS1390" s="451"/>
      <c r="TOT1390" s="451"/>
      <c r="TOU1390" s="451"/>
      <c r="TOV1390" s="451"/>
      <c r="TOW1390" s="451"/>
      <c r="TOX1390" s="451"/>
      <c r="TOY1390" s="451"/>
      <c r="TOZ1390" s="447"/>
      <c r="TPA1390" s="428"/>
      <c r="TPB1390" s="469"/>
      <c r="TPC1390" s="414"/>
      <c r="TPD1390" s="414"/>
      <c r="TPE1390" s="414"/>
      <c r="TPF1390" s="414"/>
      <c r="TPG1390" s="414"/>
      <c r="TPH1390" s="415"/>
      <c r="TPI1390" s="414"/>
      <c r="TPJ1390" s="416"/>
      <c r="TPK1390" s="366"/>
      <c r="TPL1390" s="366"/>
      <c r="TPM1390" s="366"/>
      <c r="TPN1390" s="366"/>
      <c r="TPO1390" s="366"/>
      <c r="TPP1390" s="366"/>
      <c r="TPQ1390" s="366"/>
      <c r="TPR1390" s="366"/>
      <c r="TPS1390" s="419"/>
      <c r="TPT1390" s="480"/>
      <c r="TPU1390" s="482"/>
      <c r="TPV1390" s="482"/>
      <c r="TPW1390" s="482"/>
      <c r="TPX1390" s="482"/>
      <c r="TPY1390" s="482"/>
      <c r="TPZ1390" s="482"/>
      <c r="TQA1390" s="482"/>
      <c r="TQB1390" s="482"/>
      <c r="TQC1390" s="482"/>
      <c r="TQD1390" s="482"/>
      <c r="TQE1390" s="482"/>
      <c r="TQF1390" s="482"/>
      <c r="TQG1390" s="482"/>
      <c r="TQH1390" s="482"/>
      <c r="TQI1390" s="482"/>
      <c r="TQJ1390" s="482"/>
      <c r="TQK1390" s="482"/>
      <c r="TQL1390" s="482"/>
      <c r="TQM1390" s="481"/>
      <c r="TQN1390" s="447"/>
      <c r="TQO1390" s="447"/>
      <c r="TQP1390" s="451"/>
      <c r="TQQ1390" s="451"/>
      <c r="TQR1390" s="451"/>
      <c r="TQS1390" s="451"/>
      <c r="TQT1390" s="451"/>
      <c r="TQU1390" s="451"/>
      <c r="TQV1390" s="451"/>
      <c r="TQW1390" s="451"/>
      <c r="TQX1390" s="451"/>
      <c r="TQY1390" s="451"/>
      <c r="TQZ1390" s="447"/>
      <c r="TRA1390" s="428"/>
      <c r="TRB1390" s="469"/>
      <c r="TRC1390" s="414"/>
      <c r="TRD1390" s="414"/>
      <c r="TRE1390" s="414"/>
      <c r="TRF1390" s="414"/>
      <c r="TRG1390" s="414"/>
      <c r="TRH1390" s="415"/>
      <c r="TRI1390" s="414"/>
      <c r="TRJ1390" s="416"/>
      <c r="TRK1390" s="366"/>
      <c r="TRL1390" s="366"/>
      <c r="TRM1390" s="366"/>
      <c r="TRN1390" s="366"/>
      <c r="TRO1390" s="366"/>
      <c r="TRP1390" s="366"/>
      <c r="TRQ1390" s="366"/>
      <c r="TRR1390" s="366"/>
      <c r="TRS1390" s="419"/>
      <c r="TRT1390" s="480"/>
      <c r="TRU1390" s="482"/>
      <c r="TRV1390" s="482"/>
      <c r="TRW1390" s="482"/>
      <c r="TRX1390" s="482"/>
      <c r="TRY1390" s="482"/>
      <c r="TRZ1390" s="482"/>
      <c r="TSA1390" s="482"/>
      <c r="TSB1390" s="482"/>
      <c r="TSC1390" s="482"/>
      <c r="TSD1390" s="482"/>
      <c r="TSE1390" s="482"/>
      <c r="TSF1390" s="482"/>
      <c r="TSG1390" s="482"/>
      <c r="TSH1390" s="482"/>
      <c r="TSI1390" s="482"/>
      <c r="TSJ1390" s="482"/>
      <c r="TSK1390" s="482"/>
      <c r="TSL1390" s="482"/>
      <c r="TSM1390" s="481"/>
      <c r="TSN1390" s="447"/>
      <c r="TSO1390" s="447"/>
      <c r="TSP1390" s="451"/>
      <c r="TSQ1390" s="451"/>
      <c r="TSR1390" s="451"/>
      <c r="TSS1390" s="451"/>
      <c r="TST1390" s="451"/>
      <c r="TSU1390" s="451"/>
      <c r="TSV1390" s="451"/>
      <c r="TSW1390" s="451"/>
      <c r="TSX1390" s="451"/>
      <c r="TSY1390" s="451"/>
      <c r="TSZ1390" s="447"/>
      <c r="TTA1390" s="428"/>
      <c r="TTB1390" s="469"/>
      <c r="TTC1390" s="414"/>
      <c r="TTD1390" s="414"/>
      <c r="TTE1390" s="414"/>
      <c r="TTF1390" s="414"/>
      <c r="TTG1390" s="414"/>
      <c r="TTH1390" s="415"/>
      <c r="TTI1390" s="414"/>
      <c r="TTJ1390" s="416"/>
      <c r="TTK1390" s="366"/>
      <c r="TTL1390" s="366"/>
      <c r="TTM1390" s="366"/>
      <c r="TTN1390" s="366"/>
      <c r="TTO1390" s="366"/>
      <c r="TTP1390" s="366"/>
      <c r="TTQ1390" s="366"/>
      <c r="TTR1390" s="366"/>
      <c r="TTS1390" s="419"/>
      <c r="TTT1390" s="480"/>
      <c r="TTU1390" s="482"/>
      <c r="TTV1390" s="482"/>
      <c r="TTW1390" s="482"/>
      <c r="TTX1390" s="482"/>
      <c r="TTY1390" s="482"/>
      <c r="TTZ1390" s="482"/>
      <c r="TUA1390" s="482"/>
      <c r="TUB1390" s="482"/>
      <c r="TUC1390" s="482"/>
      <c r="TUD1390" s="482"/>
      <c r="TUE1390" s="482"/>
      <c r="TUF1390" s="482"/>
      <c r="TUG1390" s="482"/>
      <c r="TUH1390" s="482"/>
      <c r="TUI1390" s="482"/>
      <c r="TUJ1390" s="482"/>
      <c r="TUK1390" s="482"/>
      <c r="TUL1390" s="482"/>
      <c r="TUM1390" s="481"/>
      <c r="TUN1390" s="447"/>
      <c r="TUO1390" s="447"/>
      <c r="TUP1390" s="451"/>
      <c r="TUQ1390" s="451"/>
      <c r="TUR1390" s="451"/>
      <c r="TUS1390" s="451"/>
      <c r="TUT1390" s="451"/>
      <c r="TUU1390" s="451"/>
      <c r="TUV1390" s="451"/>
      <c r="TUW1390" s="451"/>
      <c r="TUX1390" s="451"/>
      <c r="TUY1390" s="451"/>
      <c r="TUZ1390" s="447"/>
      <c r="TVA1390" s="428"/>
      <c r="TVB1390" s="469"/>
      <c r="TVC1390" s="414"/>
      <c r="TVD1390" s="414"/>
      <c r="TVE1390" s="414"/>
      <c r="TVF1390" s="414"/>
      <c r="TVG1390" s="414"/>
      <c r="TVH1390" s="415"/>
      <c r="TVI1390" s="414"/>
      <c r="TVJ1390" s="416"/>
      <c r="TVK1390" s="366"/>
      <c r="TVL1390" s="366"/>
      <c r="TVM1390" s="366"/>
      <c r="TVN1390" s="366"/>
      <c r="TVO1390" s="366"/>
      <c r="TVP1390" s="366"/>
      <c r="TVQ1390" s="366"/>
      <c r="TVR1390" s="366"/>
      <c r="TVS1390" s="419"/>
      <c r="TVT1390" s="480"/>
      <c r="TVU1390" s="482"/>
      <c r="TVV1390" s="482"/>
      <c r="TVW1390" s="482"/>
      <c r="TVX1390" s="482"/>
      <c r="TVY1390" s="482"/>
      <c r="TVZ1390" s="482"/>
      <c r="TWA1390" s="482"/>
      <c r="TWB1390" s="482"/>
      <c r="TWC1390" s="482"/>
      <c r="TWD1390" s="482"/>
      <c r="TWE1390" s="482"/>
      <c r="TWF1390" s="482"/>
      <c r="TWG1390" s="482"/>
      <c r="TWH1390" s="482"/>
      <c r="TWI1390" s="482"/>
      <c r="TWJ1390" s="482"/>
      <c r="TWK1390" s="482"/>
      <c r="TWL1390" s="482"/>
      <c r="TWM1390" s="481"/>
      <c r="TWN1390" s="447"/>
      <c r="TWO1390" s="447"/>
      <c r="TWP1390" s="451"/>
      <c r="TWQ1390" s="451"/>
      <c r="TWR1390" s="451"/>
      <c r="TWS1390" s="451"/>
      <c r="TWT1390" s="451"/>
      <c r="TWU1390" s="451"/>
      <c r="TWV1390" s="451"/>
      <c r="TWW1390" s="451"/>
      <c r="TWX1390" s="451"/>
      <c r="TWY1390" s="451"/>
      <c r="TWZ1390" s="447"/>
      <c r="TXA1390" s="428"/>
      <c r="TXB1390" s="469"/>
      <c r="TXC1390" s="414"/>
      <c r="TXD1390" s="414"/>
      <c r="TXE1390" s="414"/>
      <c r="TXF1390" s="414"/>
      <c r="TXG1390" s="414"/>
      <c r="TXH1390" s="415"/>
      <c r="TXI1390" s="414"/>
      <c r="TXJ1390" s="416"/>
      <c r="TXK1390" s="366"/>
      <c r="TXL1390" s="366"/>
      <c r="TXM1390" s="366"/>
      <c r="TXN1390" s="366"/>
      <c r="TXO1390" s="366"/>
      <c r="TXP1390" s="366"/>
      <c r="TXQ1390" s="366"/>
      <c r="TXR1390" s="366"/>
      <c r="TXS1390" s="419"/>
      <c r="TXT1390" s="480"/>
      <c r="TXU1390" s="482"/>
      <c r="TXV1390" s="482"/>
      <c r="TXW1390" s="482"/>
      <c r="TXX1390" s="482"/>
      <c r="TXY1390" s="482"/>
      <c r="TXZ1390" s="482"/>
      <c r="TYA1390" s="482"/>
      <c r="TYB1390" s="482"/>
      <c r="TYC1390" s="482"/>
      <c r="TYD1390" s="482"/>
      <c r="TYE1390" s="482"/>
      <c r="TYF1390" s="482"/>
      <c r="TYG1390" s="482"/>
      <c r="TYH1390" s="482"/>
      <c r="TYI1390" s="482"/>
      <c r="TYJ1390" s="482"/>
      <c r="TYK1390" s="482"/>
      <c r="TYL1390" s="482"/>
      <c r="TYM1390" s="481"/>
      <c r="TYN1390" s="447"/>
      <c r="TYO1390" s="447"/>
      <c r="TYP1390" s="451"/>
      <c r="TYQ1390" s="451"/>
      <c r="TYR1390" s="451"/>
      <c r="TYS1390" s="451"/>
      <c r="TYT1390" s="451"/>
      <c r="TYU1390" s="451"/>
      <c r="TYV1390" s="451"/>
      <c r="TYW1390" s="451"/>
      <c r="TYX1390" s="451"/>
      <c r="TYY1390" s="451"/>
      <c r="TYZ1390" s="447"/>
      <c r="TZA1390" s="428"/>
      <c r="TZB1390" s="469"/>
      <c r="TZC1390" s="414"/>
      <c r="TZD1390" s="414"/>
      <c r="TZE1390" s="414"/>
      <c r="TZF1390" s="414"/>
      <c r="TZG1390" s="414"/>
      <c r="TZH1390" s="415"/>
      <c r="TZI1390" s="414"/>
      <c r="TZJ1390" s="416"/>
      <c r="TZK1390" s="366"/>
      <c r="TZL1390" s="366"/>
      <c r="TZM1390" s="366"/>
      <c r="TZN1390" s="366"/>
      <c r="TZO1390" s="366"/>
      <c r="TZP1390" s="366"/>
      <c r="TZQ1390" s="366"/>
      <c r="TZR1390" s="366"/>
      <c r="TZS1390" s="419"/>
      <c r="TZT1390" s="480"/>
      <c r="TZU1390" s="482"/>
      <c r="TZV1390" s="482"/>
      <c r="TZW1390" s="482"/>
      <c r="TZX1390" s="482"/>
      <c r="TZY1390" s="482"/>
      <c r="TZZ1390" s="482"/>
      <c r="UAA1390" s="482"/>
      <c r="UAB1390" s="482"/>
      <c r="UAC1390" s="482"/>
      <c r="UAD1390" s="482"/>
      <c r="UAE1390" s="482"/>
      <c r="UAF1390" s="482"/>
      <c r="UAG1390" s="482"/>
      <c r="UAH1390" s="482"/>
      <c r="UAI1390" s="482"/>
      <c r="UAJ1390" s="482"/>
      <c r="UAK1390" s="482"/>
      <c r="UAL1390" s="482"/>
      <c r="UAM1390" s="481"/>
      <c r="UAN1390" s="447"/>
      <c r="UAO1390" s="447"/>
      <c r="UAP1390" s="451"/>
      <c r="UAQ1390" s="451"/>
      <c r="UAR1390" s="451"/>
      <c r="UAS1390" s="451"/>
      <c r="UAT1390" s="451"/>
      <c r="UAU1390" s="451"/>
      <c r="UAV1390" s="451"/>
      <c r="UAW1390" s="451"/>
      <c r="UAX1390" s="451"/>
      <c r="UAY1390" s="451"/>
      <c r="UAZ1390" s="447"/>
      <c r="UBA1390" s="428"/>
      <c r="UBB1390" s="469"/>
      <c r="UBC1390" s="414"/>
      <c r="UBD1390" s="414"/>
      <c r="UBE1390" s="414"/>
      <c r="UBF1390" s="414"/>
      <c r="UBG1390" s="414"/>
      <c r="UBH1390" s="415"/>
      <c r="UBI1390" s="414"/>
      <c r="UBJ1390" s="416"/>
      <c r="UBK1390" s="366"/>
      <c r="UBL1390" s="366"/>
      <c r="UBM1390" s="366"/>
      <c r="UBN1390" s="366"/>
      <c r="UBO1390" s="366"/>
      <c r="UBP1390" s="366"/>
      <c r="UBQ1390" s="366"/>
      <c r="UBR1390" s="366"/>
      <c r="UBS1390" s="419"/>
      <c r="UBT1390" s="480"/>
      <c r="UBU1390" s="482"/>
      <c r="UBV1390" s="482"/>
      <c r="UBW1390" s="482"/>
      <c r="UBX1390" s="482"/>
      <c r="UBY1390" s="482"/>
      <c r="UBZ1390" s="482"/>
      <c r="UCA1390" s="482"/>
      <c r="UCB1390" s="482"/>
      <c r="UCC1390" s="482"/>
      <c r="UCD1390" s="482"/>
      <c r="UCE1390" s="482"/>
      <c r="UCF1390" s="482"/>
      <c r="UCG1390" s="482"/>
      <c r="UCH1390" s="482"/>
      <c r="UCI1390" s="482"/>
      <c r="UCJ1390" s="482"/>
      <c r="UCK1390" s="482"/>
      <c r="UCL1390" s="482"/>
      <c r="UCM1390" s="481"/>
      <c r="UCN1390" s="447"/>
      <c r="UCO1390" s="447"/>
      <c r="UCP1390" s="451"/>
      <c r="UCQ1390" s="451"/>
      <c r="UCR1390" s="451"/>
      <c r="UCS1390" s="451"/>
      <c r="UCT1390" s="451"/>
      <c r="UCU1390" s="451"/>
      <c r="UCV1390" s="451"/>
      <c r="UCW1390" s="451"/>
      <c r="UCX1390" s="451"/>
      <c r="UCY1390" s="451"/>
      <c r="UCZ1390" s="447"/>
      <c r="UDA1390" s="428"/>
      <c r="UDB1390" s="469"/>
      <c r="UDC1390" s="414"/>
      <c r="UDD1390" s="414"/>
      <c r="UDE1390" s="414"/>
      <c r="UDF1390" s="414"/>
      <c r="UDG1390" s="414"/>
      <c r="UDH1390" s="415"/>
      <c r="UDI1390" s="414"/>
      <c r="UDJ1390" s="416"/>
      <c r="UDK1390" s="366"/>
      <c r="UDL1390" s="366"/>
      <c r="UDM1390" s="366"/>
      <c r="UDN1390" s="366"/>
      <c r="UDO1390" s="366"/>
      <c r="UDP1390" s="366"/>
      <c r="UDQ1390" s="366"/>
      <c r="UDR1390" s="366"/>
      <c r="UDS1390" s="419"/>
      <c r="UDT1390" s="480"/>
      <c r="UDU1390" s="482"/>
      <c r="UDV1390" s="482"/>
      <c r="UDW1390" s="482"/>
      <c r="UDX1390" s="482"/>
      <c r="UDY1390" s="482"/>
      <c r="UDZ1390" s="482"/>
      <c r="UEA1390" s="482"/>
      <c r="UEB1390" s="482"/>
      <c r="UEC1390" s="482"/>
      <c r="UED1390" s="482"/>
      <c r="UEE1390" s="482"/>
      <c r="UEF1390" s="482"/>
      <c r="UEG1390" s="482"/>
      <c r="UEH1390" s="482"/>
      <c r="UEI1390" s="482"/>
      <c r="UEJ1390" s="482"/>
      <c r="UEK1390" s="482"/>
      <c r="UEL1390" s="482"/>
      <c r="UEM1390" s="481"/>
      <c r="UEN1390" s="447"/>
      <c r="UEO1390" s="447"/>
      <c r="UEP1390" s="451"/>
      <c r="UEQ1390" s="451"/>
      <c r="UER1390" s="451"/>
      <c r="UES1390" s="451"/>
      <c r="UET1390" s="451"/>
      <c r="UEU1390" s="451"/>
      <c r="UEV1390" s="451"/>
      <c r="UEW1390" s="451"/>
      <c r="UEX1390" s="451"/>
      <c r="UEY1390" s="451"/>
      <c r="UEZ1390" s="447"/>
      <c r="UFA1390" s="428"/>
      <c r="UFB1390" s="469"/>
      <c r="UFC1390" s="414"/>
      <c r="UFD1390" s="414"/>
      <c r="UFE1390" s="414"/>
      <c r="UFF1390" s="414"/>
      <c r="UFG1390" s="414"/>
      <c r="UFH1390" s="415"/>
      <c r="UFI1390" s="414"/>
      <c r="UFJ1390" s="416"/>
      <c r="UFK1390" s="366"/>
      <c r="UFL1390" s="366"/>
      <c r="UFM1390" s="366"/>
      <c r="UFN1390" s="366"/>
      <c r="UFO1390" s="366"/>
      <c r="UFP1390" s="366"/>
      <c r="UFQ1390" s="366"/>
      <c r="UFR1390" s="366"/>
      <c r="UFS1390" s="419"/>
      <c r="UFT1390" s="480"/>
      <c r="UFU1390" s="482"/>
      <c r="UFV1390" s="482"/>
      <c r="UFW1390" s="482"/>
      <c r="UFX1390" s="482"/>
      <c r="UFY1390" s="482"/>
      <c r="UFZ1390" s="482"/>
      <c r="UGA1390" s="482"/>
      <c r="UGB1390" s="482"/>
      <c r="UGC1390" s="482"/>
      <c r="UGD1390" s="482"/>
      <c r="UGE1390" s="482"/>
      <c r="UGF1390" s="482"/>
      <c r="UGG1390" s="482"/>
      <c r="UGH1390" s="482"/>
      <c r="UGI1390" s="482"/>
      <c r="UGJ1390" s="482"/>
      <c r="UGK1390" s="482"/>
      <c r="UGL1390" s="482"/>
      <c r="UGM1390" s="481"/>
      <c r="UGN1390" s="447"/>
      <c r="UGO1390" s="447"/>
      <c r="UGP1390" s="451"/>
      <c r="UGQ1390" s="451"/>
      <c r="UGR1390" s="451"/>
      <c r="UGS1390" s="451"/>
      <c r="UGT1390" s="451"/>
      <c r="UGU1390" s="451"/>
      <c r="UGV1390" s="451"/>
      <c r="UGW1390" s="451"/>
      <c r="UGX1390" s="451"/>
      <c r="UGY1390" s="451"/>
      <c r="UGZ1390" s="447"/>
      <c r="UHA1390" s="428"/>
      <c r="UHB1390" s="469"/>
      <c r="UHC1390" s="414"/>
      <c r="UHD1390" s="414"/>
      <c r="UHE1390" s="414"/>
      <c r="UHF1390" s="414"/>
      <c r="UHG1390" s="414"/>
      <c r="UHH1390" s="415"/>
      <c r="UHI1390" s="414"/>
      <c r="UHJ1390" s="416"/>
      <c r="UHK1390" s="366"/>
      <c r="UHL1390" s="366"/>
      <c r="UHM1390" s="366"/>
      <c r="UHN1390" s="366"/>
      <c r="UHO1390" s="366"/>
      <c r="UHP1390" s="366"/>
      <c r="UHQ1390" s="366"/>
      <c r="UHR1390" s="366"/>
      <c r="UHS1390" s="419"/>
      <c r="UHT1390" s="480"/>
      <c r="UHU1390" s="482"/>
      <c r="UHV1390" s="482"/>
      <c r="UHW1390" s="482"/>
      <c r="UHX1390" s="482"/>
      <c r="UHY1390" s="482"/>
      <c r="UHZ1390" s="482"/>
      <c r="UIA1390" s="482"/>
      <c r="UIB1390" s="482"/>
      <c r="UIC1390" s="482"/>
      <c r="UID1390" s="482"/>
      <c r="UIE1390" s="482"/>
      <c r="UIF1390" s="482"/>
      <c r="UIG1390" s="482"/>
      <c r="UIH1390" s="482"/>
      <c r="UII1390" s="482"/>
      <c r="UIJ1390" s="482"/>
      <c r="UIK1390" s="482"/>
      <c r="UIL1390" s="482"/>
      <c r="UIM1390" s="481"/>
      <c r="UIN1390" s="447"/>
      <c r="UIO1390" s="447"/>
      <c r="UIP1390" s="451"/>
      <c r="UIQ1390" s="451"/>
      <c r="UIR1390" s="451"/>
      <c r="UIS1390" s="451"/>
      <c r="UIT1390" s="451"/>
      <c r="UIU1390" s="451"/>
      <c r="UIV1390" s="451"/>
      <c r="UIW1390" s="451"/>
      <c r="UIX1390" s="451"/>
      <c r="UIY1390" s="451"/>
      <c r="UIZ1390" s="447"/>
      <c r="UJA1390" s="428"/>
      <c r="UJB1390" s="469"/>
      <c r="UJC1390" s="414"/>
      <c r="UJD1390" s="414"/>
      <c r="UJE1390" s="414"/>
      <c r="UJF1390" s="414"/>
      <c r="UJG1390" s="414"/>
      <c r="UJH1390" s="415"/>
      <c r="UJI1390" s="414"/>
      <c r="UJJ1390" s="416"/>
      <c r="UJK1390" s="366"/>
      <c r="UJL1390" s="366"/>
      <c r="UJM1390" s="366"/>
      <c r="UJN1390" s="366"/>
      <c r="UJO1390" s="366"/>
      <c r="UJP1390" s="366"/>
      <c r="UJQ1390" s="366"/>
      <c r="UJR1390" s="366"/>
      <c r="UJS1390" s="419"/>
      <c r="UJT1390" s="480"/>
      <c r="UJU1390" s="482"/>
      <c r="UJV1390" s="482"/>
      <c r="UJW1390" s="482"/>
      <c r="UJX1390" s="482"/>
      <c r="UJY1390" s="482"/>
      <c r="UJZ1390" s="482"/>
      <c r="UKA1390" s="482"/>
      <c r="UKB1390" s="482"/>
      <c r="UKC1390" s="482"/>
      <c r="UKD1390" s="482"/>
      <c r="UKE1390" s="482"/>
      <c r="UKF1390" s="482"/>
      <c r="UKG1390" s="482"/>
      <c r="UKH1390" s="482"/>
      <c r="UKI1390" s="482"/>
      <c r="UKJ1390" s="482"/>
      <c r="UKK1390" s="482"/>
      <c r="UKL1390" s="482"/>
      <c r="UKM1390" s="481"/>
      <c r="UKN1390" s="447"/>
      <c r="UKO1390" s="447"/>
      <c r="UKP1390" s="451"/>
      <c r="UKQ1390" s="451"/>
      <c r="UKR1390" s="451"/>
      <c r="UKS1390" s="451"/>
      <c r="UKT1390" s="451"/>
      <c r="UKU1390" s="451"/>
      <c r="UKV1390" s="451"/>
      <c r="UKW1390" s="451"/>
      <c r="UKX1390" s="451"/>
      <c r="UKY1390" s="451"/>
      <c r="UKZ1390" s="447"/>
      <c r="ULA1390" s="428"/>
      <c r="ULB1390" s="469"/>
      <c r="ULC1390" s="414"/>
      <c r="ULD1390" s="414"/>
      <c r="ULE1390" s="414"/>
      <c r="ULF1390" s="414"/>
      <c r="ULG1390" s="414"/>
      <c r="ULH1390" s="415"/>
      <c r="ULI1390" s="414"/>
      <c r="ULJ1390" s="416"/>
      <c r="ULK1390" s="366"/>
      <c r="ULL1390" s="366"/>
      <c r="ULM1390" s="366"/>
      <c r="ULN1390" s="366"/>
      <c r="ULO1390" s="366"/>
      <c r="ULP1390" s="366"/>
      <c r="ULQ1390" s="366"/>
      <c r="ULR1390" s="366"/>
      <c r="ULS1390" s="419"/>
      <c r="ULT1390" s="480"/>
      <c r="ULU1390" s="482"/>
      <c r="ULV1390" s="482"/>
      <c r="ULW1390" s="482"/>
      <c r="ULX1390" s="482"/>
      <c r="ULY1390" s="482"/>
      <c r="ULZ1390" s="482"/>
      <c r="UMA1390" s="482"/>
      <c r="UMB1390" s="482"/>
      <c r="UMC1390" s="482"/>
      <c r="UMD1390" s="482"/>
      <c r="UME1390" s="482"/>
      <c r="UMF1390" s="482"/>
      <c r="UMG1390" s="482"/>
      <c r="UMH1390" s="482"/>
      <c r="UMI1390" s="482"/>
      <c r="UMJ1390" s="482"/>
      <c r="UMK1390" s="482"/>
      <c r="UML1390" s="482"/>
      <c r="UMM1390" s="481"/>
      <c r="UMN1390" s="447"/>
      <c r="UMO1390" s="447"/>
      <c r="UMP1390" s="451"/>
      <c r="UMQ1390" s="451"/>
      <c r="UMR1390" s="451"/>
      <c r="UMS1390" s="451"/>
      <c r="UMT1390" s="451"/>
      <c r="UMU1390" s="451"/>
      <c r="UMV1390" s="451"/>
      <c r="UMW1390" s="451"/>
      <c r="UMX1390" s="451"/>
      <c r="UMY1390" s="451"/>
      <c r="UMZ1390" s="447"/>
      <c r="UNA1390" s="428"/>
      <c r="UNB1390" s="469"/>
      <c r="UNC1390" s="414"/>
      <c r="UND1390" s="414"/>
      <c r="UNE1390" s="414"/>
      <c r="UNF1390" s="414"/>
      <c r="UNG1390" s="414"/>
      <c r="UNH1390" s="415"/>
      <c r="UNI1390" s="414"/>
      <c r="UNJ1390" s="416"/>
      <c r="UNK1390" s="366"/>
      <c r="UNL1390" s="366"/>
      <c r="UNM1390" s="366"/>
      <c r="UNN1390" s="366"/>
      <c r="UNO1390" s="366"/>
      <c r="UNP1390" s="366"/>
      <c r="UNQ1390" s="366"/>
      <c r="UNR1390" s="366"/>
      <c r="UNS1390" s="419"/>
      <c r="UNT1390" s="480"/>
      <c r="UNU1390" s="482"/>
      <c r="UNV1390" s="482"/>
      <c r="UNW1390" s="482"/>
      <c r="UNX1390" s="482"/>
      <c r="UNY1390" s="482"/>
      <c r="UNZ1390" s="482"/>
      <c r="UOA1390" s="482"/>
      <c r="UOB1390" s="482"/>
      <c r="UOC1390" s="482"/>
      <c r="UOD1390" s="482"/>
      <c r="UOE1390" s="482"/>
      <c r="UOF1390" s="482"/>
      <c r="UOG1390" s="482"/>
      <c r="UOH1390" s="482"/>
      <c r="UOI1390" s="482"/>
      <c r="UOJ1390" s="482"/>
      <c r="UOK1390" s="482"/>
      <c r="UOL1390" s="482"/>
      <c r="UOM1390" s="481"/>
      <c r="UON1390" s="447"/>
      <c r="UOO1390" s="447"/>
      <c r="UOP1390" s="451"/>
      <c r="UOQ1390" s="451"/>
      <c r="UOR1390" s="451"/>
      <c r="UOS1390" s="451"/>
      <c r="UOT1390" s="451"/>
      <c r="UOU1390" s="451"/>
      <c r="UOV1390" s="451"/>
      <c r="UOW1390" s="451"/>
      <c r="UOX1390" s="451"/>
      <c r="UOY1390" s="451"/>
      <c r="UOZ1390" s="447"/>
      <c r="UPA1390" s="428"/>
      <c r="UPB1390" s="469"/>
      <c r="UPC1390" s="414"/>
      <c r="UPD1390" s="414"/>
      <c r="UPE1390" s="414"/>
      <c r="UPF1390" s="414"/>
      <c r="UPG1390" s="414"/>
      <c r="UPH1390" s="415"/>
      <c r="UPI1390" s="414"/>
      <c r="UPJ1390" s="416"/>
      <c r="UPK1390" s="366"/>
      <c r="UPL1390" s="366"/>
      <c r="UPM1390" s="366"/>
      <c r="UPN1390" s="366"/>
      <c r="UPO1390" s="366"/>
      <c r="UPP1390" s="366"/>
      <c r="UPQ1390" s="366"/>
      <c r="UPR1390" s="366"/>
      <c r="UPS1390" s="419"/>
      <c r="UPT1390" s="480"/>
      <c r="UPU1390" s="482"/>
      <c r="UPV1390" s="482"/>
      <c r="UPW1390" s="482"/>
      <c r="UPX1390" s="482"/>
      <c r="UPY1390" s="482"/>
      <c r="UPZ1390" s="482"/>
      <c r="UQA1390" s="482"/>
      <c r="UQB1390" s="482"/>
      <c r="UQC1390" s="482"/>
      <c r="UQD1390" s="482"/>
      <c r="UQE1390" s="482"/>
      <c r="UQF1390" s="482"/>
      <c r="UQG1390" s="482"/>
      <c r="UQH1390" s="482"/>
      <c r="UQI1390" s="482"/>
      <c r="UQJ1390" s="482"/>
      <c r="UQK1390" s="482"/>
      <c r="UQL1390" s="482"/>
      <c r="UQM1390" s="481"/>
      <c r="UQN1390" s="447"/>
      <c r="UQO1390" s="447"/>
      <c r="UQP1390" s="451"/>
      <c r="UQQ1390" s="451"/>
      <c r="UQR1390" s="451"/>
      <c r="UQS1390" s="451"/>
      <c r="UQT1390" s="451"/>
      <c r="UQU1390" s="451"/>
      <c r="UQV1390" s="451"/>
      <c r="UQW1390" s="451"/>
      <c r="UQX1390" s="451"/>
      <c r="UQY1390" s="451"/>
      <c r="UQZ1390" s="447"/>
      <c r="URA1390" s="428"/>
      <c r="URB1390" s="469"/>
      <c r="URC1390" s="414"/>
      <c r="URD1390" s="414"/>
      <c r="URE1390" s="414"/>
      <c r="URF1390" s="414"/>
      <c r="URG1390" s="414"/>
      <c r="URH1390" s="415"/>
      <c r="URI1390" s="414"/>
      <c r="URJ1390" s="416"/>
      <c r="URK1390" s="366"/>
      <c r="URL1390" s="366"/>
      <c r="URM1390" s="366"/>
      <c r="URN1390" s="366"/>
      <c r="URO1390" s="366"/>
      <c r="URP1390" s="366"/>
      <c r="URQ1390" s="366"/>
      <c r="URR1390" s="366"/>
      <c r="URS1390" s="419"/>
      <c r="URT1390" s="480"/>
      <c r="URU1390" s="482"/>
      <c r="URV1390" s="482"/>
      <c r="URW1390" s="482"/>
      <c r="URX1390" s="482"/>
      <c r="URY1390" s="482"/>
      <c r="URZ1390" s="482"/>
      <c r="USA1390" s="482"/>
      <c r="USB1390" s="482"/>
      <c r="USC1390" s="482"/>
      <c r="USD1390" s="482"/>
      <c r="USE1390" s="482"/>
      <c r="USF1390" s="482"/>
      <c r="USG1390" s="482"/>
      <c r="USH1390" s="482"/>
      <c r="USI1390" s="482"/>
      <c r="USJ1390" s="482"/>
      <c r="USK1390" s="482"/>
      <c r="USL1390" s="482"/>
      <c r="USM1390" s="481"/>
      <c r="USN1390" s="447"/>
      <c r="USO1390" s="447"/>
      <c r="USP1390" s="451"/>
      <c r="USQ1390" s="451"/>
      <c r="USR1390" s="451"/>
      <c r="USS1390" s="451"/>
      <c r="UST1390" s="451"/>
      <c r="USU1390" s="451"/>
      <c r="USV1390" s="451"/>
      <c r="USW1390" s="451"/>
      <c r="USX1390" s="451"/>
      <c r="USY1390" s="451"/>
      <c r="USZ1390" s="447"/>
      <c r="UTA1390" s="428"/>
      <c r="UTB1390" s="469"/>
      <c r="UTC1390" s="414"/>
      <c r="UTD1390" s="414"/>
      <c r="UTE1390" s="414"/>
      <c r="UTF1390" s="414"/>
      <c r="UTG1390" s="414"/>
      <c r="UTH1390" s="415"/>
      <c r="UTI1390" s="414"/>
      <c r="UTJ1390" s="416"/>
      <c r="UTK1390" s="366"/>
      <c r="UTL1390" s="366"/>
      <c r="UTM1390" s="366"/>
      <c r="UTN1390" s="366"/>
      <c r="UTO1390" s="366"/>
      <c r="UTP1390" s="366"/>
      <c r="UTQ1390" s="366"/>
      <c r="UTR1390" s="366"/>
      <c r="UTS1390" s="419"/>
      <c r="UTT1390" s="480"/>
      <c r="UTU1390" s="482"/>
      <c r="UTV1390" s="482"/>
      <c r="UTW1390" s="482"/>
      <c r="UTX1390" s="482"/>
      <c r="UTY1390" s="482"/>
      <c r="UTZ1390" s="482"/>
      <c r="UUA1390" s="482"/>
      <c r="UUB1390" s="482"/>
      <c r="UUC1390" s="482"/>
      <c r="UUD1390" s="482"/>
      <c r="UUE1390" s="482"/>
      <c r="UUF1390" s="482"/>
      <c r="UUG1390" s="482"/>
      <c r="UUH1390" s="482"/>
      <c r="UUI1390" s="482"/>
      <c r="UUJ1390" s="482"/>
      <c r="UUK1390" s="482"/>
      <c r="UUL1390" s="482"/>
      <c r="UUM1390" s="481"/>
      <c r="UUN1390" s="447"/>
      <c r="UUO1390" s="447"/>
      <c r="UUP1390" s="451"/>
      <c r="UUQ1390" s="451"/>
      <c r="UUR1390" s="451"/>
      <c r="UUS1390" s="451"/>
      <c r="UUT1390" s="451"/>
      <c r="UUU1390" s="451"/>
      <c r="UUV1390" s="451"/>
      <c r="UUW1390" s="451"/>
      <c r="UUX1390" s="451"/>
      <c r="UUY1390" s="451"/>
      <c r="UUZ1390" s="447"/>
      <c r="UVA1390" s="428"/>
      <c r="UVB1390" s="469"/>
      <c r="UVC1390" s="414"/>
      <c r="UVD1390" s="414"/>
      <c r="UVE1390" s="414"/>
      <c r="UVF1390" s="414"/>
      <c r="UVG1390" s="414"/>
      <c r="UVH1390" s="415"/>
      <c r="UVI1390" s="414"/>
      <c r="UVJ1390" s="416"/>
      <c r="UVK1390" s="366"/>
      <c r="UVL1390" s="366"/>
      <c r="UVM1390" s="366"/>
      <c r="UVN1390" s="366"/>
      <c r="UVO1390" s="366"/>
      <c r="UVP1390" s="366"/>
      <c r="UVQ1390" s="366"/>
      <c r="UVR1390" s="366"/>
      <c r="UVS1390" s="419"/>
      <c r="UVT1390" s="480"/>
      <c r="UVU1390" s="482"/>
      <c r="UVV1390" s="482"/>
      <c r="UVW1390" s="482"/>
      <c r="UVX1390" s="482"/>
      <c r="UVY1390" s="482"/>
      <c r="UVZ1390" s="482"/>
      <c r="UWA1390" s="482"/>
      <c r="UWB1390" s="482"/>
      <c r="UWC1390" s="482"/>
      <c r="UWD1390" s="482"/>
      <c r="UWE1390" s="482"/>
      <c r="UWF1390" s="482"/>
      <c r="UWG1390" s="482"/>
      <c r="UWH1390" s="482"/>
      <c r="UWI1390" s="482"/>
      <c r="UWJ1390" s="482"/>
      <c r="UWK1390" s="482"/>
      <c r="UWL1390" s="482"/>
      <c r="UWM1390" s="481"/>
      <c r="UWN1390" s="447"/>
      <c r="UWO1390" s="447"/>
      <c r="UWP1390" s="451"/>
      <c r="UWQ1390" s="451"/>
      <c r="UWR1390" s="451"/>
      <c r="UWS1390" s="451"/>
      <c r="UWT1390" s="451"/>
      <c r="UWU1390" s="451"/>
      <c r="UWV1390" s="451"/>
      <c r="UWW1390" s="451"/>
      <c r="UWX1390" s="451"/>
      <c r="UWY1390" s="451"/>
      <c r="UWZ1390" s="447"/>
      <c r="UXA1390" s="428"/>
      <c r="UXB1390" s="469"/>
      <c r="UXC1390" s="414"/>
      <c r="UXD1390" s="414"/>
      <c r="UXE1390" s="414"/>
      <c r="UXF1390" s="414"/>
      <c r="UXG1390" s="414"/>
      <c r="UXH1390" s="415"/>
      <c r="UXI1390" s="414"/>
      <c r="UXJ1390" s="416"/>
      <c r="UXK1390" s="366"/>
      <c r="UXL1390" s="366"/>
      <c r="UXM1390" s="366"/>
      <c r="UXN1390" s="366"/>
      <c r="UXO1390" s="366"/>
      <c r="UXP1390" s="366"/>
      <c r="UXQ1390" s="366"/>
      <c r="UXR1390" s="366"/>
      <c r="UXS1390" s="419"/>
      <c r="UXT1390" s="480"/>
      <c r="UXU1390" s="482"/>
      <c r="UXV1390" s="482"/>
      <c r="UXW1390" s="482"/>
      <c r="UXX1390" s="482"/>
      <c r="UXY1390" s="482"/>
      <c r="UXZ1390" s="482"/>
      <c r="UYA1390" s="482"/>
      <c r="UYB1390" s="482"/>
      <c r="UYC1390" s="482"/>
      <c r="UYD1390" s="482"/>
      <c r="UYE1390" s="482"/>
      <c r="UYF1390" s="482"/>
      <c r="UYG1390" s="482"/>
      <c r="UYH1390" s="482"/>
      <c r="UYI1390" s="482"/>
      <c r="UYJ1390" s="482"/>
      <c r="UYK1390" s="482"/>
      <c r="UYL1390" s="482"/>
      <c r="UYM1390" s="481"/>
      <c r="UYN1390" s="447"/>
      <c r="UYO1390" s="447"/>
      <c r="UYP1390" s="451"/>
      <c r="UYQ1390" s="451"/>
      <c r="UYR1390" s="451"/>
      <c r="UYS1390" s="451"/>
      <c r="UYT1390" s="451"/>
      <c r="UYU1390" s="451"/>
      <c r="UYV1390" s="451"/>
      <c r="UYW1390" s="451"/>
      <c r="UYX1390" s="451"/>
      <c r="UYY1390" s="451"/>
      <c r="UYZ1390" s="447"/>
      <c r="UZA1390" s="428"/>
      <c r="UZB1390" s="469"/>
      <c r="UZC1390" s="414"/>
      <c r="UZD1390" s="414"/>
      <c r="UZE1390" s="414"/>
      <c r="UZF1390" s="414"/>
      <c r="UZG1390" s="414"/>
      <c r="UZH1390" s="415"/>
      <c r="UZI1390" s="414"/>
      <c r="UZJ1390" s="416"/>
      <c r="UZK1390" s="366"/>
      <c r="UZL1390" s="366"/>
      <c r="UZM1390" s="366"/>
      <c r="UZN1390" s="366"/>
      <c r="UZO1390" s="366"/>
      <c r="UZP1390" s="366"/>
      <c r="UZQ1390" s="366"/>
      <c r="UZR1390" s="366"/>
      <c r="UZS1390" s="419"/>
      <c r="UZT1390" s="480"/>
      <c r="UZU1390" s="482"/>
      <c r="UZV1390" s="482"/>
      <c r="UZW1390" s="482"/>
      <c r="UZX1390" s="482"/>
      <c r="UZY1390" s="482"/>
      <c r="UZZ1390" s="482"/>
      <c r="VAA1390" s="482"/>
      <c r="VAB1390" s="482"/>
      <c r="VAC1390" s="482"/>
      <c r="VAD1390" s="482"/>
      <c r="VAE1390" s="482"/>
      <c r="VAF1390" s="482"/>
      <c r="VAG1390" s="482"/>
      <c r="VAH1390" s="482"/>
      <c r="VAI1390" s="482"/>
      <c r="VAJ1390" s="482"/>
      <c r="VAK1390" s="482"/>
      <c r="VAL1390" s="482"/>
      <c r="VAM1390" s="481"/>
      <c r="VAN1390" s="447"/>
      <c r="VAO1390" s="447"/>
      <c r="VAP1390" s="451"/>
      <c r="VAQ1390" s="451"/>
      <c r="VAR1390" s="451"/>
      <c r="VAS1390" s="451"/>
      <c r="VAT1390" s="451"/>
      <c r="VAU1390" s="451"/>
      <c r="VAV1390" s="451"/>
      <c r="VAW1390" s="451"/>
      <c r="VAX1390" s="451"/>
      <c r="VAY1390" s="451"/>
      <c r="VAZ1390" s="447"/>
      <c r="VBA1390" s="428"/>
      <c r="VBB1390" s="469"/>
      <c r="VBC1390" s="414"/>
      <c r="VBD1390" s="414"/>
      <c r="VBE1390" s="414"/>
      <c r="VBF1390" s="414"/>
      <c r="VBG1390" s="414"/>
      <c r="VBH1390" s="415"/>
      <c r="VBI1390" s="414"/>
      <c r="VBJ1390" s="416"/>
      <c r="VBK1390" s="366"/>
      <c r="VBL1390" s="366"/>
      <c r="VBM1390" s="366"/>
      <c r="VBN1390" s="366"/>
      <c r="VBO1390" s="366"/>
      <c r="VBP1390" s="366"/>
      <c r="VBQ1390" s="366"/>
      <c r="VBR1390" s="366"/>
      <c r="VBS1390" s="419"/>
      <c r="VBT1390" s="480"/>
      <c r="VBU1390" s="482"/>
      <c r="VBV1390" s="482"/>
      <c r="VBW1390" s="482"/>
      <c r="VBX1390" s="482"/>
      <c r="VBY1390" s="482"/>
      <c r="VBZ1390" s="482"/>
      <c r="VCA1390" s="482"/>
      <c r="VCB1390" s="482"/>
      <c r="VCC1390" s="482"/>
      <c r="VCD1390" s="482"/>
      <c r="VCE1390" s="482"/>
      <c r="VCF1390" s="482"/>
      <c r="VCG1390" s="482"/>
      <c r="VCH1390" s="482"/>
      <c r="VCI1390" s="482"/>
      <c r="VCJ1390" s="482"/>
      <c r="VCK1390" s="482"/>
      <c r="VCL1390" s="482"/>
      <c r="VCM1390" s="481"/>
      <c r="VCN1390" s="447"/>
      <c r="VCO1390" s="447"/>
      <c r="VCP1390" s="451"/>
      <c r="VCQ1390" s="451"/>
      <c r="VCR1390" s="451"/>
      <c r="VCS1390" s="451"/>
      <c r="VCT1390" s="451"/>
      <c r="VCU1390" s="451"/>
      <c r="VCV1390" s="451"/>
      <c r="VCW1390" s="451"/>
      <c r="VCX1390" s="451"/>
      <c r="VCY1390" s="451"/>
      <c r="VCZ1390" s="447"/>
      <c r="VDA1390" s="428"/>
      <c r="VDB1390" s="469"/>
      <c r="VDC1390" s="414"/>
      <c r="VDD1390" s="414"/>
      <c r="VDE1390" s="414"/>
      <c r="VDF1390" s="414"/>
      <c r="VDG1390" s="414"/>
      <c r="VDH1390" s="415"/>
      <c r="VDI1390" s="414"/>
      <c r="VDJ1390" s="416"/>
      <c r="VDK1390" s="366"/>
      <c r="VDL1390" s="366"/>
      <c r="VDM1390" s="366"/>
      <c r="VDN1390" s="366"/>
      <c r="VDO1390" s="366"/>
      <c r="VDP1390" s="366"/>
      <c r="VDQ1390" s="366"/>
      <c r="VDR1390" s="366"/>
      <c r="VDS1390" s="419"/>
      <c r="VDT1390" s="480"/>
      <c r="VDU1390" s="482"/>
      <c r="VDV1390" s="482"/>
      <c r="VDW1390" s="482"/>
      <c r="VDX1390" s="482"/>
      <c r="VDY1390" s="482"/>
      <c r="VDZ1390" s="482"/>
      <c r="VEA1390" s="482"/>
      <c r="VEB1390" s="482"/>
      <c r="VEC1390" s="482"/>
      <c r="VED1390" s="482"/>
      <c r="VEE1390" s="482"/>
      <c r="VEF1390" s="482"/>
      <c r="VEG1390" s="482"/>
      <c r="VEH1390" s="482"/>
      <c r="VEI1390" s="482"/>
      <c r="VEJ1390" s="482"/>
      <c r="VEK1390" s="482"/>
      <c r="VEL1390" s="482"/>
      <c r="VEM1390" s="481"/>
      <c r="VEN1390" s="447"/>
      <c r="VEO1390" s="447"/>
      <c r="VEP1390" s="451"/>
      <c r="VEQ1390" s="451"/>
      <c r="VER1390" s="451"/>
      <c r="VES1390" s="451"/>
      <c r="VET1390" s="451"/>
      <c r="VEU1390" s="451"/>
      <c r="VEV1390" s="451"/>
      <c r="VEW1390" s="451"/>
      <c r="VEX1390" s="451"/>
      <c r="VEY1390" s="451"/>
      <c r="VEZ1390" s="447"/>
      <c r="VFA1390" s="428"/>
      <c r="VFB1390" s="469"/>
      <c r="VFC1390" s="414"/>
      <c r="VFD1390" s="414"/>
      <c r="VFE1390" s="414"/>
      <c r="VFF1390" s="414"/>
      <c r="VFG1390" s="414"/>
      <c r="VFH1390" s="415"/>
      <c r="VFI1390" s="414"/>
      <c r="VFJ1390" s="416"/>
      <c r="VFK1390" s="366"/>
      <c r="VFL1390" s="366"/>
      <c r="VFM1390" s="366"/>
      <c r="VFN1390" s="366"/>
      <c r="VFO1390" s="366"/>
      <c r="VFP1390" s="366"/>
      <c r="VFQ1390" s="366"/>
      <c r="VFR1390" s="366"/>
      <c r="VFS1390" s="419"/>
      <c r="VFT1390" s="480"/>
      <c r="VFU1390" s="482"/>
      <c r="VFV1390" s="482"/>
      <c r="VFW1390" s="482"/>
      <c r="VFX1390" s="482"/>
      <c r="VFY1390" s="482"/>
      <c r="VFZ1390" s="482"/>
      <c r="VGA1390" s="482"/>
      <c r="VGB1390" s="482"/>
      <c r="VGC1390" s="482"/>
      <c r="VGD1390" s="482"/>
      <c r="VGE1390" s="482"/>
      <c r="VGF1390" s="482"/>
      <c r="VGG1390" s="482"/>
      <c r="VGH1390" s="482"/>
      <c r="VGI1390" s="482"/>
      <c r="VGJ1390" s="482"/>
      <c r="VGK1390" s="482"/>
      <c r="VGL1390" s="482"/>
      <c r="VGM1390" s="481"/>
      <c r="VGN1390" s="447"/>
      <c r="VGO1390" s="447"/>
      <c r="VGP1390" s="451"/>
      <c r="VGQ1390" s="451"/>
      <c r="VGR1390" s="451"/>
      <c r="VGS1390" s="451"/>
      <c r="VGT1390" s="451"/>
      <c r="VGU1390" s="451"/>
      <c r="VGV1390" s="451"/>
      <c r="VGW1390" s="451"/>
      <c r="VGX1390" s="451"/>
      <c r="VGY1390" s="451"/>
      <c r="VGZ1390" s="447"/>
      <c r="VHA1390" s="428"/>
      <c r="VHB1390" s="469"/>
      <c r="VHC1390" s="414"/>
      <c r="VHD1390" s="414"/>
      <c r="VHE1390" s="414"/>
      <c r="VHF1390" s="414"/>
      <c r="VHG1390" s="414"/>
      <c r="VHH1390" s="415"/>
      <c r="VHI1390" s="414"/>
      <c r="VHJ1390" s="416"/>
      <c r="VHK1390" s="366"/>
      <c r="VHL1390" s="366"/>
      <c r="VHM1390" s="366"/>
      <c r="VHN1390" s="366"/>
      <c r="VHO1390" s="366"/>
      <c r="VHP1390" s="366"/>
      <c r="VHQ1390" s="366"/>
      <c r="VHR1390" s="366"/>
      <c r="VHS1390" s="419"/>
      <c r="VHT1390" s="480"/>
      <c r="VHU1390" s="482"/>
      <c r="VHV1390" s="482"/>
      <c r="VHW1390" s="482"/>
      <c r="VHX1390" s="482"/>
      <c r="VHY1390" s="482"/>
      <c r="VHZ1390" s="482"/>
      <c r="VIA1390" s="482"/>
      <c r="VIB1390" s="482"/>
      <c r="VIC1390" s="482"/>
      <c r="VID1390" s="482"/>
      <c r="VIE1390" s="482"/>
      <c r="VIF1390" s="482"/>
      <c r="VIG1390" s="482"/>
      <c r="VIH1390" s="482"/>
      <c r="VII1390" s="482"/>
      <c r="VIJ1390" s="482"/>
      <c r="VIK1390" s="482"/>
      <c r="VIL1390" s="482"/>
      <c r="VIM1390" s="481"/>
      <c r="VIN1390" s="447"/>
      <c r="VIO1390" s="447"/>
      <c r="VIP1390" s="451"/>
      <c r="VIQ1390" s="451"/>
      <c r="VIR1390" s="451"/>
      <c r="VIS1390" s="451"/>
      <c r="VIT1390" s="451"/>
      <c r="VIU1390" s="451"/>
      <c r="VIV1390" s="451"/>
      <c r="VIW1390" s="451"/>
      <c r="VIX1390" s="451"/>
      <c r="VIY1390" s="451"/>
      <c r="VIZ1390" s="447"/>
      <c r="VJA1390" s="428"/>
      <c r="VJB1390" s="469"/>
      <c r="VJC1390" s="414"/>
      <c r="VJD1390" s="414"/>
      <c r="VJE1390" s="414"/>
      <c r="VJF1390" s="414"/>
      <c r="VJG1390" s="414"/>
      <c r="VJH1390" s="415"/>
      <c r="VJI1390" s="414"/>
      <c r="VJJ1390" s="416"/>
      <c r="VJK1390" s="366"/>
      <c r="VJL1390" s="366"/>
      <c r="VJM1390" s="366"/>
      <c r="VJN1390" s="366"/>
      <c r="VJO1390" s="366"/>
      <c r="VJP1390" s="366"/>
      <c r="VJQ1390" s="366"/>
      <c r="VJR1390" s="366"/>
      <c r="VJS1390" s="419"/>
      <c r="VJT1390" s="480"/>
      <c r="VJU1390" s="482"/>
      <c r="VJV1390" s="482"/>
      <c r="VJW1390" s="482"/>
      <c r="VJX1390" s="482"/>
      <c r="VJY1390" s="482"/>
      <c r="VJZ1390" s="482"/>
      <c r="VKA1390" s="482"/>
      <c r="VKB1390" s="482"/>
      <c r="VKC1390" s="482"/>
      <c r="VKD1390" s="482"/>
      <c r="VKE1390" s="482"/>
      <c r="VKF1390" s="482"/>
      <c r="VKG1390" s="482"/>
      <c r="VKH1390" s="482"/>
      <c r="VKI1390" s="482"/>
      <c r="VKJ1390" s="482"/>
      <c r="VKK1390" s="482"/>
      <c r="VKL1390" s="482"/>
      <c r="VKM1390" s="481"/>
      <c r="VKN1390" s="447"/>
      <c r="VKO1390" s="447"/>
      <c r="VKP1390" s="451"/>
      <c r="VKQ1390" s="451"/>
      <c r="VKR1390" s="451"/>
      <c r="VKS1390" s="451"/>
      <c r="VKT1390" s="451"/>
      <c r="VKU1390" s="451"/>
      <c r="VKV1390" s="451"/>
      <c r="VKW1390" s="451"/>
      <c r="VKX1390" s="451"/>
      <c r="VKY1390" s="451"/>
      <c r="VKZ1390" s="447"/>
      <c r="VLA1390" s="428"/>
      <c r="VLB1390" s="469"/>
      <c r="VLC1390" s="414"/>
      <c r="VLD1390" s="414"/>
      <c r="VLE1390" s="414"/>
      <c r="VLF1390" s="414"/>
      <c r="VLG1390" s="414"/>
      <c r="VLH1390" s="415"/>
      <c r="VLI1390" s="414"/>
      <c r="VLJ1390" s="416"/>
      <c r="VLK1390" s="366"/>
      <c r="VLL1390" s="366"/>
      <c r="VLM1390" s="366"/>
      <c r="VLN1390" s="366"/>
      <c r="VLO1390" s="366"/>
      <c r="VLP1390" s="366"/>
      <c r="VLQ1390" s="366"/>
      <c r="VLR1390" s="366"/>
      <c r="VLS1390" s="419"/>
      <c r="VLT1390" s="480"/>
      <c r="VLU1390" s="482"/>
      <c r="VLV1390" s="482"/>
      <c r="VLW1390" s="482"/>
      <c r="VLX1390" s="482"/>
      <c r="VLY1390" s="482"/>
      <c r="VLZ1390" s="482"/>
      <c r="VMA1390" s="482"/>
      <c r="VMB1390" s="482"/>
      <c r="VMC1390" s="482"/>
      <c r="VMD1390" s="482"/>
      <c r="VME1390" s="482"/>
      <c r="VMF1390" s="482"/>
      <c r="VMG1390" s="482"/>
      <c r="VMH1390" s="482"/>
      <c r="VMI1390" s="482"/>
      <c r="VMJ1390" s="482"/>
      <c r="VMK1390" s="482"/>
      <c r="VML1390" s="482"/>
      <c r="VMM1390" s="481"/>
      <c r="VMN1390" s="447"/>
      <c r="VMO1390" s="447"/>
      <c r="VMP1390" s="451"/>
      <c r="VMQ1390" s="451"/>
      <c r="VMR1390" s="451"/>
      <c r="VMS1390" s="451"/>
      <c r="VMT1390" s="451"/>
      <c r="VMU1390" s="451"/>
      <c r="VMV1390" s="451"/>
      <c r="VMW1390" s="451"/>
      <c r="VMX1390" s="451"/>
      <c r="VMY1390" s="451"/>
      <c r="VMZ1390" s="447"/>
      <c r="VNA1390" s="428"/>
      <c r="VNB1390" s="469"/>
      <c r="VNC1390" s="414"/>
      <c r="VND1390" s="414"/>
      <c r="VNE1390" s="414"/>
      <c r="VNF1390" s="414"/>
      <c r="VNG1390" s="414"/>
      <c r="VNH1390" s="415"/>
      <c r="VNI1390" s="414"/>
      <c r="VNJ1390" s="416"/>
      <c r="VNK1390" s="366"/>
      <c r="VNL1390" s="366"/>
      <c r="VNM1390" s="366"/>
      <c r="VNN1390" s="366"/>
      <c r="VNO1390" s="366"/>
      <c r="VNP1390" s="366"/>
      <c r="VNQ1390" s="366"/>
      <c r="VNR1390" s="366"/>
      <c r="VNS1390" s="419"/>
      <c r="VNT1390" s="480"/>
      <c r="VNU1390" s="482"/>
      <c r="VNV1390" s="482"/>
      <c r="VNW1390" s="482"/>
      <c r="VNX1390" s="482"/>
      <c r="VNY1390" s="482"/>
      <c r="VNZ1390" s="482"/>
      <c r="VOA1390" s="482"/>
      <c r="VOB1390" s="482"/>
      <c r="VOC1390" s="482"/>
      <c r="VOD1390" s="482"/>
      <c r="VOE1390" s="482"/>
      <c r="VOF1390" s="482"/>
      <c r="VOG1390" s="482"/>
      <c r="VOH1390" s="482"/>
      <c r="VOI1390" s="482"/>
      <c r="VOJ1390" s="482"/>
      <c r="VOK1390" s="482"/>
      <c r="VOL1390" s="482"/>
      <c r="VOM1390" s="481"/>
      <c r="VON1390" s="447"/>
      <c r="VOO1390" s="447"/>
      <c r="VOP1390" s="451"/>
      <c r="VOQ1390" s="451"/>
      <c r="VOR1390" s="451"/>
      <c r="VOS1390" s="451"/>
      <c r="VOT1390" s="451"/>
      <c r="VOU1390" s="451"/>
      <c r="VOV1390" s="451"/>
      <c r="VOW1390" s="451"/>
      <c r="VOX1390" s="451"/>
      <c r="VOY1390" s="451"/>
      <c r="VOZ1390" s="447"/>
      <c r="VPA1390" s="428"/>
      <c r="VPB1390" s="469"/>
      <c r="VPC1390" s="414"/>
      <c r="VPD1390" s="414"/>
      <c r="VPE1390" s="414"/>
      <c r="VPF1390" s="414"/>
      <c r="VPG1390" s="414"/>
      <c r="VPH1390" s="415"/>
      <c r="VPI1390" s="414"/>
      <c r="VPJ1390" s="416"/>
      <c r="VPK1390" s="366"/>
      <c r="VPL1390" s="366"/>
      <c r="VPM1390" s="366"/>
      <c r="VPN1390" s="366"/>
      <c r="VPO1390" s="366"/>
      <c r="VPP1390" s="366"/>
      <c r="VPQ1390" s="366"/>
      <c r="VPR1390" s="366"/>
      <c r="VPS1390" s="419"/>
      <c r="VPT1390" s="480"/>
      <c r="VPU1390" s="482"/>
      <c r="VPV1390" s="482"/>
      <c r="VPW1390" s="482"/>
      <c r="VPX1390" s="482"/>
      <c r="VPY1390" s="482"/>
      <c r="VPZ1390" s="482"/>
      <c r="VQA1390" s="482"/>
      <c r="VQB1390" s="482"/>
      <c r="VQC1390" s="482"/>
      <c r="VQD1390" s="482"/>
      <c r="VQE1390" s="482"/>
      <c r="VQF1390" s="482"/>
      <c r="VQG1390" s="482"/>
      <c r="VQH1390" s="482"/>
      <c r="VQI1390" s="482"/>
      <c r="VQJ1390" s="482"/>
      <c r="VQK1390" s="482"/>
      <c r="VQL1390" s="482"/>
      <c r="VQM1390" s="481"/>
      <c r="VQN1390" s="447"/>
      <c r="VQO1390" s="447"/>
      <c r="VQP1390" s="451"/>
      <c r="VQQ1390" s="451"/>
      <c r="VQR1390" s="451"/>
      <c r="VQS1390" s="451"/>
      <c r="VQT1390" s="451"/>
      <c r="VQU1390" s="451"/>
      <c r="VQV1390" s="451"/>
      <c r="VQW1390" s="451"/>
      <c r="VQX1390" s="451"/>
      <c r="VQY1390" s="451"/>
      <c r="VQZ1390" s="447"/>
      <c r="VRA1390" s="428"/>
      <c r="VRB1390" s="469"/>
      <c r="VRC1390" s="414"/>
      <c r="VRD1390" s="414"/>
      <c r="VRE1390" s="414"/>
      <c r="VRF1390" s="414"/>
      <c r="VRG1390" s="414"/>
      <c r="VRH1390" s="415"/>
      <c r="VRI1390" s="414"/>
      <c r="VRJ1390" s="416"/>
      <c r="VRK1390" s="366"/>
      <c r="VRL1390" s="366"/>
      <c r="VRM1390" s="366"/>
      <c r="VRN1390" s="366"/>
      <c r="VRO1390" s="366"/>
      <c r="VRP1390" s="366"/>
      <c r="VRQ1390" s="366"/>
      <c r="VRR1390" s="366"/>
      <c r="VRS1390" s="419"/>
      <c r="VRT1390" s="480"/>
      <c r="VRU1390" s="482"/>
      <c r="VRV1390" s="482"/>
      <c r="VRW1390" s="482"/>
      <c r="VRX1390" s="482"/>
      <c r="VRY1390" s="482"/>
      <c r="VRZ1390" s="482"/>
      <c r="VSA1390" s="482"/>
      <c r="VSB1390" s="482"/>
      <c r="VSC1390" s="482"/>
      <c r="VSD1390" s="482"/>
      <c r="VSE1390" s="482"/>
      <c r="VSF1390" s="482"/>
      <c r="VSG1390" s="482"/>
      <c r="VSH1390" s="482"/>
      <c r="VSI1390" s="482"/>
      <c r="VSJ1390" s="482"/>
      <c r="VSK1390" s="482"/>
      <c r="VSL1390" s="482"/>
      <c r="VSM1390" s="481"/>
      <c r="VSN1390" s="447"/>
      <c r="VSO1390" s="447"/>
      <c r="VSP1390" s="451"/>
      <c r="VSQ1390" s="451"/>
      <c r="VSR1390" s="451"/>
      <c r="VSS1390" s="451"/>
      <c r="VST1390" s="451"/>
      <c r="VSU1390" s="451"/>
      <c r="VSV1390" s="451"/>
      <c r="VSW1390" s="451"/>
      <c r="VSX1390" s="451"/>
      <c r="VSY1390" s="451"/>
      <c r="VSZ1390" s="447"/>
      <c r="VTA1390" s="428"/>
      <c r="VTB1390" s="469"/>
      <c r="VTC1390" s="414"/>
      <c r="VTD1390" s="414"/>
      <c r="VTE1390" s="414"/>
      <c r="VTF1390" s="414"/>
      <c r="VTG1390" s="414"/>
      <c r="VTH1390" s="415"/>
      <c r="VTI1390" s="414"/>
      <c r="VTJ1390" s="416"/>
      <c r="VTK1390" s="366"/>
      <c r="VTL1390" s="366"/>
      <c r="VTM1390" s="366"/>
      <c r="VTN1390" s="366"/>
      <c r="VTO1390" s="366"/>
      <c r="VTP1390" s="366"/>
      <c r="VTQ1390" s="366"/>
      <c r="VTR1390" s="366"/>
      <c r="VTS1390" s="419"/>
      <c r="VTT1390" s="480"/>
      <c r="VTU1390" s="482"/>
      <c r="VTV1390" s="482"/>
      <c r="VTW1390" s="482"/>
      <c r="VTX1390" s="482"/>
      <c r="VTY1390" s="482"/>
      <c r="VTZ1390" s="482"/>
      <c r="VUA1390" s="482"/>
      <c r="VUB1390" s="482"/>
      <c r="VUC1390" s="482"/>
      <c r="VUD1390" s="482"/>
      <c r="VUE1390" s="482"/>
      <c r="VUF1390" s="482"/>
      <c r="VUG1390" s="482"/>
      <c r="VUH1390" s="482"/>
      <c r="VUI1390" s="482"/>
      <c r="VUJ1390" s="482"/>
      <c r="VUK1390" s="482"/>
      <c r="VUL1390" s="482"/>
      <c r="VUM1390" s="481"/>
      <c r="VUN1390" s="447"/>
      <c r="VUO1390" s="447"/>
      <c r="VUP1390" s="451"/>
      <c r="VUQ1390" s="451"/>
      <c r="VUR1390" s="451"/>
      <c r="VUS1390" s="451"/>
      <c r="VUT1390" s="451"/>
      <c r="VUU1390" s="451"/>
      <c r="VUV1390" s="451"/>
      <c r="VUW1390" s="451"/>
      <c r="VUX1390" s="451"/>
      <c r="VUY1390" s="451"/>
      <c r="VUZ1390" s="447"/>
      <c r="VVA1390" s="428"/>
      <c r="VVB1390" s="469"/>
      <c r="VVC1390" s="414"/>
      <c r="VVD1390" s="414"/>
      <c r="VVE1390" s="414"/>
      <c r="VVF1390" s="414"/>
      <c r="VVG1390" s="414"/>
      <c r="VVH1390" s="415"/>
      <c r="VVI1390" s="414"/>
      <c r="VVJ1390" s="416"/>
      <c r="VVK1390" s="366"/>
      <c r="VVL1390" s="366"/>
      <c r="VVM1390" s="366"/>
      <c r="VVN1390" s="366"/>
      <c r="VVO1390" s="366"/>
      <c r="VVP1390" s="366"/>
      <c r="VVQ1390" s="366"/>
      <c r="VVR1390" s="366"/>
      <c r="VVS1390" s="419"/>
      <c r="VVT1390" s="480"/>
      <c r="VVU1390" s="482"/>
      <c r="VVV1390" s="482"/>
      <c r="VVW1390" s="482"/>
      <c r="VVX1390" s="482"/>
      <c r="VVY1390" s="482"/>
      <c r="VVZ1390" s="482"/>
      <c r="VWA1390" s="482"/>
      <c r="VWB1390" s="482"/>
      <c r="VWC1390" s="482"/>
      <c r="VWD1390" s="482"/>
      <c r="VWE1390" s="482"/>
      <c r="VWF1390" s="482"/>
      <c r="VWG1390" s="482"/>
      <c r="VWH1390" s="482"/>
      <c r="VWI1390" s="482"/>
      <c r="VWJ1390" s="482"/>
      <c r="VWK1390" s="482"/>
      <c r="VWL1390" s="482"/>
      <c r="VWM1390" s="481"/>
      <c r="VWN1390" s="447"/>
      <c r="VWO1390" s="447"/>
      <c r="VWP1390" s="451"/>
      <c r="VWQ1390" s="451"/>
      <c r="VWR1390" s="451"/>
      <c r="VWS1390" s="451"/>
      <c r="VWT1390" s="451"/>
      <c r="VWU1390" s="451"/>
      <c r="VWV1390" s="451"/>
      <c r="VWW1390" s="451"/>
      <c r="VWX1390" s="451"/>
      <c r="VWY1390" s="451"/>
      <c r="VWZ1390" s="447"/>
      <c r="VXA1390" s="428"/>
      <c r="VXB1390" s="469"/>
      <c r="VXC1390" s="414"/>
      <c r="VXD1390" s="414"/>
      <c r="VXE1390" s="414"/>
      <c r="VXF1390" s="414"/>
      <c r="VXG1390" s="414"/>
      <c r="VXH1390" s="415"/>
      <c r="VXI1390" s="414"/>
      <c r="VXJ1390" s="416"/>
      <c r="VXK1390" s="366"/>
      <c r="VXL1390" s="366"/>
      <c r="VXM1390" s="366"/>
      <c r="VXN1390" s="366"/>
      <c r="VXO1390" s="366"/>
      <c r="VXP1390" s="366"/>
      <c r="VXQ1390" s="366"/>
      <c r="VXR1390" s="366"/>
      <c r="VXS1390" s="419"/>
      <c r="VXT1390" s="480"/>
      <c r="VXU1390" s="482"/>
      <c r="VXV1390" s="482"/>
      <c r="VXW1390" s="482"/>
      <c r="VXX1390" s="482"/>
      <c r="VXY1390" s="482"/>
      <c r="VXZ1390" s="482"/>
      <c r="VYA1390" s="482"/>
      <c r="VYB1390" s="482"/>
      <c r="VYC1390" s="482"/>
      <c r="VYD1390" s="482"/>
      <c r="VYE1390" s="482"/>
      <c r="VYF1390" s="482"/>
      <c r="VYG1390" s="482"/>
      <c r="VYH1390" s="482"/>
      <c r="VYI1390" s="482"/>
      <c r="VYJ1390" s="482"/>
      <c r="VYK1390" s="482"/>
      <c r="VYL1390" s="482"/>
      <c r="VYM1390" s="481"/>
      <c r="VYN1390" s="447"/>
      <c r="VYO1390" s="447"/>
      <c r="VYP1390" s="451"/>
      <c r="VYQ1390" s="451"/>
      <c r="VYR1390" s="451"/>
      <c r="VYS1390" s="451"/>
      <c r="VYT1390" s="451"/>
      <c r="VYU1390" s="451"/>
      <c r="VYV1390" s="451"/>
      <c r="VYW1390" s="451"/>
      <c r="VYX1390" s="451"/>
      <c r="VYY1390" s="451"/>
      <c r="VYZ1390" s="447"/>
      <c r="VZA1390" s="428"/>
      <c r="VZB1390" s="469"/>
      <c r="VZC1390" s="414"/>
      <c r="VZD1390" s="414"/>
      <c r="VZE1390" s="414"/>
      <c r="VZF1390" s="414"/>
      <c r="VZG1390" s="414"/>
      <c r="VZH1390" s="415"/>
      <c r="VZI1390" s="414"/>
      <c r="VZJ1390" s="416"/>
      <c r="VZK1390" s="366"/>
      <c r="VZL1390" s="366"/>
      <c r="VZM1390" s="366"/>
      <c r="VZN1390" s="366"/>
      <c r="VZO1390" s="366"/>
      <c r="VZP1390" s="366"/>
      <c r="VZQ1390" s="366"/>
      <c r="VZR1390" s="366"/>
      <c r="VZS1390" s="419"/>
      <c r="VZT1390" s="480"/>
      <c r="VZU1390" s="482"/>
      <c r="VZV1390" s="482"/>
      <c r="VZW1390" s="482"/>
      <c r="VZX1390" s="482"/>
      <c r="VZY1390" s="482"/>
      <c r="VZZ1390" s="482"/>
      <c r="WAA1390" s="482"/>
      <c r="WAB1390" s="482"/>
      <c r="WAC1390" s="482"/>
      <c r="WAD1390" s="482"/>
      <c r="WAE1390" s="482"/>
      <c r="WAF1390" s="482"/>
      <c r="WAG1390" s="482"/>
      <c r="WAH1390" s="482"/>
      <c r="WAI1390" s="482"/>
      <c r="WAJ1390" s="482"/>
      <c r="WAK1390" s="482"/>
      <c r="WAL1390" s="482"/>
      <c r="WAM1390" s="481"/>
      <c r="WAN1390" s="447"/>
      <c r="WAO1390" s="447"/>
      <c r="WAP1390" s="451"/>
      <c r="WAQ1390" s="451"/>
      <c r="WAR1390" s="451"/>
      <c r="WAS1390" s="451"/>
      <c r="WAT1390" s="451"/>
      <c r="WAU1390" s="451"/>
      <c r="WAV1390" s="451"/>
      <c r="WAW1390" s="451"/>
      <c r="WAX1390" s="451"/>
      <c r="WAY1390" s="451"/>
      <c r="WAZ1390" s="447"/>
      <c r="WBA1390" s="428"/>
      <c r="WBB1390" s="469"/>
      <c r="WBC1390" s="414"/>
      <c r="WBD1390" s="414"/>
      <c r="WBE1390" s="414"/>
      <c r="WBF1390" s="414"/>
      <c r="WBG1390" s="414"/>
      <c r="WBH1390" s="415"/>
      <c r="WBI1390" s="414"/>
      <c r="WBJ1390" s="416"/>
      <c r="WBK1390" s="366"/>
      <c r="WBL1390" s="366"/>
      <c r="WBM1390" s="366"/>
      <c r="WBN1390" s="366"/>
      <c r="WBO1390" s="366"/>
      <c r="WBP1390" s="366"/>
      <c r="WBQ1390" s="366"/>
      <c r="WBR1390" s="366"/>
      <c r="WBS1390" s="419"/>
      <c r="WBT1390" s="480"/>
      <c r="WBU1390" s="482"/>
      <c r="WBV1390" s="482"/>
      <c r="WBW1390" s="482"/>
      <c r="WBX1390" s="482"/>
      <c r="WBY1390" s="482"/>
      <c r="WBZ1390" s="482"/>
      <c r="WCA1390" s="482"/>
      <c r="WCB1390" s="482"/>
      <c r="WCC1390" s="482"/>
      <c r="WCD1390" s="482"/>
      <c r="WCE1390" s="482"/>
      <c r="WCF1390" s="482"/>
      <c r="WCG1390" s="482"/>
      <c r="WCH1390" s="482"/>
      <c r="WCI1390" s="482"/>
      <c r="WCJ1390" s="482"/>
      <c r="WCK1390" s="482"/>
      <c r="WCL1390" s="482"/>
      <c r="WCM1390" s="481"/>
      <c r="WCN1390" s="447"/>
      <c r="WCO1390" s="447"/>
      <c r="WCP1390" s="451"/>
      <c r="WCQ1390" s="451"/>
      <c r="WCR1390" s="451"/>
      <c r="WCS1390" s="451"/>
      <c r="WCT1390" s="451"/>
      <c r="WCU1390" s="451"/>
      <c r="WCV1390" s="451"/>
      <c r="WCW1390" s="451"/>
      <c r="WCX1390" s="451"/>
      <c r="WCY1390" s="451"/>
      <c r="WCZ1390" s="447"/>
      <c r="WDA1390" s="428"/>
      <c r="WDB1390" s="469"/>
      <c r="WDC1390" s="414"/>
      <c r="WDD1390" s="414"/>
      <c r="WDE1390" s="414"/>
      <c r="WDF1390" s="414"/>
      <c r="WDG1390" s="414"/>
      <c r="WDH1390" s="415"/>
      <c r="WDI1390" s="414"/>
      <c r="WDJ1390" s="416"/>
      <c r="WDK1390" s="366"/>
      <c r="WDL1390" s="366"/>
      <c r="WDM1390" s="366"/>
      <c r="WDN1390" s="366"/>
      <c r="WDO1390" s="366"/>
      <c r="WDP1390" s="366"/>
      <c r="WDQ1390" s="366"/>
      <c r="WDR1390" s="366"/>
      <c r="WDS1390" s="419"/>
      <c r="WDT1390" s="480"/>
      <c r="WDU1390" s="482"/>
      <c r="WDV1390" s="482"/>
      <c r="WDW1390" s="482"/>
      <c r="WDX1390" s="482"/>
      <c r="WDY1390" s="482"/>
      <c r="WDZ1390" s="482"/>
      <c r="WEA1390" s="482"/>
      <c r="WEB1390" s="482"/>
      <c r="WEC1390" s="482"/>
      <c r="WED1390" s="482"/>
      <c r="WEE1390" s="482"/>
      <c r="WEF1390" s="482"/>
      <c r="WEG1390" s="482"/>
      <c r="WEH1390" s="482"/>
      <c r="WEI1390" s="482"/>
      <c r="WEJ1390" s="482"/>
      <c r="WEK1390" s="482"/>
      <c r="WEL1390" s="482"/>
      <c r="WEM1390" s="481"/>
      <c r="WEN1390" s="447"/>
      <c r="WEO1390" s="447"/>
      <c r="WEP1390" s="451"/>
      <c r="WEQ1390" s="451"/>
      <c r="WER1390" s="451"/>
      <c r="WES1390" s="451"/>
      <c r="WET1390" s="451"/>
      <c r="WEU1390" s="451"/>
      <c r="WEV1390" s="451"/>
      <c r="WEW1390" s="451"/>
      <c r="WEX1390" s="451"/>
      <c r="WEY1390" s="451"/>
      <c r="WEZ1390" s="447"/>
      <c r="WFA1390" s="428"/>
      <c r="WFB1390" s="469"/>
      <c r="WFC1390" s="414"/>
      <c r="WFD1390" s="414"/>
      <c r="WFE1390" s="414"/>
      <c r="WFF1390" s="414"/>
      <c r="WFG1390" s="414"/>
      <c r="WFH1390" s="415"/>
      <c r="WFI1390" s="414"/>
      <c r="WFJ1390" s="416"/>
      <c r="WFK1390" s="366"/>
      <c r="WFL1390" s="366"/>
      <c r="WFM1390" s="366"/>
      <c r="WFN1390" s="366"/>
      <c r="WFO1390" s="366"/>
      <c r="WFP1390" s="366"/>
      <c r="WFQ1390" s="366"/>
      <c r="WFR1390" s="366"/>
      <c r="WFS1390" s="419"/>
      <c r="WFT1390" s="480"/>
      <c r="WFU1390" s="482"/>
      <c r="WFV1390" s="482"/>
      <c r="WFW1390" s="482"/>
      <c r="WFX1390" s="482"/>
      <c r="WFY1390" s="482"/>
      <c r="WFZ1390" s="482"/>
      <c r="WGA1390" s="482"/>
      <c r="WGB1390" s="482"/>
      <c r="WGC1390" s="482"/>
      <c r="WGD1390" s="482"/>
      <c r="WGE1390" s="482"/>
      <c r="WGF1390" s="482"/>
      <c r="WGG1390" s="482"/>
      <c r="WGH1390" s="482"/>
      <c r="WGI1390" s="482"/>
      <c r="WGJ1390" s="482"/>
      <c r="WGK1390" s="482"/>
      <c r="WGL1390" s="482"/>
      <c r="WGM1390" s="481"/>
      <c r="WGN1390" s="447"/>
      <c r="WGO1390" s="447"/>
      <c r="WGP1390" s="451"/>
      <c r="WGQ1390" s="451"/>
      <c r="WGR1390" s="451"/>
      <c r="WGS1390" s="451"/>
      <c r="WGT1390" s="451"/>
      <c r="WGU1390" s="451"/>
      <c r="WGV1390" s="451"/>
      <c r="WGW1390" s="451"/>
      <c r="WGX1390" s="451"/>
      <c r="WGY1390" s="451"/>
      <c r="WGZ1390" s="447"/>
      <c r="WHA1390" s="428"/>
      <c r="WHB1390" s="469"/>
      <c r="WHC1390" s="414"/>
      <c r="WHD1390" s="414"/>
      <c r="WHE1390" s="414"/>
      <c r="WHF1390" s="414"/>
      <c r="WHG1390" s="414"/>
      <c r="WHH1390" s="415"/>
      <c r="WHI1390" s="414"/>
      <c r="WHJ1390" s="416"/>
      <c r="WHK1390" s="366"/>
      <c r="WHL1390" s="366"/>
      <c r="WHM1390" s="366"/>
      <c r="WHN1390" s="366"/>
      <c r="WHO1390" s="366"/>
      <c r="WHP1390" s="366"/>
      <c r="WHQ1390" s="366"/>
      <c r="WHR1390" s="366"/>
      <c r="WHS1390" s="419"/>
      <c r="WHT1390" s="480"/>
      <c r="WHU1390" s="482"/>
      <c r="WHV1390" s="482"/>
      <c r="WHW1390" s="482"/>
      <c r="WHX1390" s="482"/>
      <c r="WHY1390" s="482"/>
      <c r="WHZ1390" s="482"/>
      <c r="WIA1390" s="482"/>
      <c r="WIB1390" s="482"/>
      <c r="WIC1390" s="482"/>
      <c r="WID1390" s="482"/>
      <c r="WIE1390" s="482"/>
      <c r="WIF1390" s="482"/>
      <c r="WIG1390" s="482"/>
      <c r="WIH1390" s="482"/>
      <c r="WII1390" s="482"/>
      <c r="WIJ1390" s="482"/>
      <c r="WIK1390" s="482"/>
      <c r="WIL1390" s="482"/>
      <c r="WIM1390" s="481"/>
      <c r="WIN1390" s="447"/>
      <c r="WIO1390" s="447"/>
      <c r="WIP1390" s="451"/>
      <c r="WIQ1390" s="451"/>
      <c r="WIR1390" s="451"/>
      <c r="WIS1390" s="451"/>
      <c r="WIT1390" s="451"/>
      <c r="WIU1390" s="451"/>
      <c r="WIV1390" s="451"/>
      <c r="WIW1390" s="451"/>
      <c r="WIX1390" s="451"/>
      <c r="WIY1390" s="451"/>
      <c r="WIZ1390" s="447"/>
      <c r="WJA1390" s="428"/>
      <c r="WJB1390" s="469"/>
      <c r="WJC1390" s="414"/>
      <c r="WJD1390" s="414"/>
      <c r="WJE1390" s="414"/>
      <c r="WJF1390" s="414"/>
      <c r="WJG1390" s="414"/>
      <c r="WJH1390" s="415"/>
      <c r="WJI1390" s="414"/>
      <c r="WJJ1390" s="416"/>
      <c r="WJK1390" s="366"/>
      <c r="WJL1390" s="366"/>
      <c r="WJM1390" s="366"/>
      <c r="WJN1390" s="366"/>
      <c r="WJO1390" s="366"/>
      <c r="WJP1390" s="366"/>
      <c r="WJQ1390" s="366"/>
      <c r="WJR1390" s="366"/>
      <c r="WJS1390" s="419"/>
      <c r="WJT1390" s="480"/>
      <c r="WJU1390" s="482"/>
      <c r="WJV1390" s="482"/>
      <c r="WJW1390" s="482"/>
      <c r="WJX1390" s="482"/>
      <c r="WJY1390" s="482"/>
      <c r="WJZ1390" s="482"/>
      <c r="WKA1390" s="482"/>
      <c r="WKB1390" s="482"/>
      <c r="WKC1390" s="482"/>
      <c r="WKD1390" s="482"/>
      <c r="WKE1390" s="482"/>
      <c r="WKF1390" s="482"/>
      <c r="WKG1390" s="482"/>
      <c r="WKH1390" s="482"/>
      <c r="WKI1390" s="482"/>
      <c r="WKJ1390" s="482"/>
      <c r="WKK1390" s="482"/>
      <c r="WKL1390" s="482"/>
      <c r="WKM1390" s="481"/>
      <c r="WKN1390" s="447"/>
      <c r="WKO1390" s="447"/>
      <c r="WKP1390" s="451"/>
      <c r="WKQ1390" s="451"/>
      <c r="WKR1390" s="451"/>
      <c r="WKS1390" s="451"/>
      <c r="WKT1390" s="451"/>
      <c r="WKU1390" s="451"/>
      <c r="WKV1390" s="451"/>
      <c r="WKW1390" s="451"/>
      <c r="WKX1390" s="451"/>
      <c r="WKY1390" s="451"/>
      <c r="WKZ1390" s="447"/>
      <c r="WLA1390" s="428"/>
      <c r="WLB1390" s="469"/>
      <c r="WLC1390" s="414"/>
      <c r="WLD1390" s="414"/>
      <c r="WLE1390" s="414"/>
      <c r="WLF1390" s="414"/>
      <c r="WLG1390" s="414"/>
      <c r="WLH1390" s="415"/>
      <c r="WLI1390" s="414"/>
      <c r="WLJ1390" s="416"/>
      <c r="WLK1390" s="366"/>
      <c r="WLL1390" s="366"/>
      <c r="WLM1390" s="366"/>
      <c r="WLN1390" s="366"/>
      <c r="WLO1390" s="366"/>
      <c r="WLP1390" s="366"/>
      <c r="WLQ1390" s="366"/>
      <c r="WLR1390" s="366"/>
      <c r="WLS1390" s="419"/>
      <c r="WLT1390" s="480"/>
      <c r="WLU1390" s="482"/>
      <c r="WLV1390" s="482"/>
      <c r="WLW1390" s="482"/>
      <c r="WLX1390" s="482"/>
      <c r="WLY1390" s="482"/>
      <c r="WLZ1390" s="482"/>
      <c r="WMA1390" s="482"/>
      <c r="WMB1390" s="482"/>
      <c r="WMC1390" s="482"/>
      <c r="WMD1390" s="482"/>
      <c r="WME1390" s="482"/>
      <c r="WMF1390" s="482"/>
      <c r="WMG1390" s="482"/>
      <c r="WMH1390" s="482"/>
      <c r="WMI1390" s="482"/>
      <c r="WMJ1390" s="482"/>
      <c r="WMK1390" s="482"/>
      <c r="WML1390" s="482"/>
      <c r="WMM1390" s="481"/>
      <c r="WMN1390" s="447"/>
      <c r="WMO1390" s="447"/>
      <c r="WMP1390" s="451"/>
      <c r="WMQ1390" s="451"/>
      <c r="WMR1390" s="451"/>
      <c r="WMS1390" s="451"/>
      <c r="WMT1390" s="451"/>
      <c r="WMU1390" s="451"/>
      <c r="WMV1390" s="451"/>
      <c r="WMW1390" s="451"/>
      <c r="WMX1390" s="451"/>
      <c r="WMY1390" s="451"/>
      <c r="WMZ1390" s="447"/>
      <c r="WNA1390" s="428"/>
      <c r="WNB1390" s="469"/>
      <c r="WNC1390" s="414"/>
      <c r="WND1390" s="414"/>
      <c r="WNE1390" s="414"/>
      <c r="WNF1390" s="414"/>
      <c r="WNG1390" s="414"/>
      <c r="WNH1390" s="415"/>
      <c r="WNI1390" s="414"/>
      <c r="WNJ1390" s="416"/>
      <c r="WNK1390" s="366"/>
      <c r="WNL1390" s="366"/>
      <c r="WNM1390" s="366"/>
      <c r="WNN1390" s="366"/>
      <c r="WNO1390" s="366"/>
      <c r="WNP1390" s="366"/>
      <c r="WNQ1390" s="366"/>
      <c r="WNR1390" s="366"/>
      <c r="WNS1390" s="419"/>
      <c r="WNT1390" s="480"/>
      <c r="WNU1390" s="482"/>
      <c r="WNV1390" s="482"/>
      <c r="WNW1390" s="482"/>
      <c r="WNX1390" s="482"/>
      <c r="WNY1390" s="482"/>
      <c r="WNZ1390" s="482"/>
      <c r="WOA1390" s="482"/>
      <c r="WOB1390" s="482"/>
      <c r="WOC1390" s="482"/>
      <c r="WOD1390" s="482"/>
      <c r="WOE1390" s="482"/>
      <c r="WOF1390" s="482"/>
      <c r="WOG1390" s="482"/>
      <c r="WOH1390" s="482"/>
      <c r="WOI1390" s="482"/>
      <c r="WOJ1390" s="482"/>
      <c r="WOK1390" s="482"/>
      <c r="WOL1390" s="482"/>
      <c r="WOM1390" s="481"/>
      <c r="WON1390" s="447"/>
      <c r="WOO1390" s="447"/>
      <c r="WOP1390" s="451"/>
      <c r="WOQ1390" s="451"/>
      <c r="WOR1390" s="451"/>
      <c r="WOS1390" s="451"/>
      <c r="WOT1390" s="451"/>
      <c r="WOU1390" s="451"/>
      <c r="WOV1390" s="451"/>
      <c r="WOW1390" s="451"/>
      <c r="WOX1390" s="451"/>
      <c r="WOY1390" s="451"/>
      <c r="WOZ1390" s="447"/>
      <c r="WPA1390" s="428"/>
      <c r="WPB1390" s="469"/>
      <c r="WPC1390" s="414"/>
      <c r="WPD1390" s="414"/>
      <c r="WPE1390" s="414"/>
      <c r="WPF1390" s="414"/>
      <c r="WPG1390" s="414"/>
      <c r="WPH1390" s="415"/>
      <c r="WPI1390" s="414"/>
      <c r="WPJ1390" s="416"/>
      <c r="WPK1390" s="366"/>
      <c r="WPL1390" s="366"/>
      <c r="WPM1390" s="366"/>
      <c r="WPN1390" s="366"/>
      <c r="WPO1390" s="366"/>
      <c r="WPP1390" s="366"/>
      <c r="WPQ1390" s="366"/>
      <c r="WPR1390" s="366"/>
      <c r="WPS1390" s="419"/>
      <c r="WPT1390" s="480"/>
      <c r="WPU1390" s="482"/>
      <c r="WPV1390" s="482"/>
      <c r="WPW1390" s="482"/>
      <c r="WPX1390" s="482"/>
      <c r="WPY1390" s="482"/>
      <c r="WPZ1390" s="482"/>
      <c r="WQA1390" s="482"/>
      <c r="WQB1390" s="482"/>
      <c r="WQC1390" s="482"/>
      <c r="WQD1390" s="482"/>
      <c r="WQE1390" s="482"/>
      <c r="WQF1390" s="482"/>
      <c r="WQG1390" s="482"/>
      <c r="WQH1390" s="482"/>
      <c r="WQI1390" s="482"/>
      <c r="WQJ1390" s="482"/>
      <c r="WQK1390" s="482"/>
      <c r="WQL1390" s="482"/>
      <c r="WQM1390" s="481"/>
      <c r="WQN1390" s="447"/>
      <c r="WQO1390" s="447"/>
      <c r="WQP1390" s="451"/>
      <c r="WQQ1390" s="451"/>
      <c r="WQR1390" s="451"/>
      <c r="WQS1390" s="451"/>
      <c r="WQT1390" s="451"/>
      <c r="WQU1390" s="451"/>
      <c r="WQV1390" s="451"/>
      <c r="WQW1390" s="451"/>
      <c r="WQX1390" s="451"/>
      <c r="WQY1390" s="451"/>
      <c r="WQZ1390" s="447"/>
      <c r="WRA1390" s="428"/>
      <c r="WRB1390" s="469"/>
      <c r="WRC1390" s="414"/>
      <c r="WRD1390" s="414"/>
      <c r="WRE1390" s="414"/>
      <c r="WRF1390" s="414"/>
      <c r="WRG1390" s="414"/>
      <c r="WRH1390" s="415"/>
      <c r="WRI1390" s="414"/>
      <c r="WRJ1390" s="416"/>
      <c r="WRK1390" s="366"/>
      <c r="WRL1390" s="366"/>
      <c r="WRM1390" s="366"/>
      <c r="WRN1390" s="366"/>
      <c r="WRO1390" s="366"/>
      <c r="WRP1390" s="366"/>
      <c r="WRQ1390" s="366"/>
      <c r="WRR1390" s="366"/>
      <c r="WRS1390" s="419"/>
      <c r="WRT1390" s="480"/>
      <c r="WRU1390" s="482"/>
      <c r="WRV1390" s="482"/>
      <c r="WRW1390" s="482"/>
      <c r="WRX1390" s="482"/>
      <c r="WRY1390" s="482"/>
      <c r="WRZ1390" s="482"/>
      <c r="WSA1390" s="482"/>
      <c r="WSB1390" s="482"/>
      <c r="WSC1390" s="482"/>
      <c r="WSD1390" s="482"/>
      <c r="WSE1390" s="482"/>
      <c r="WSF1390" s="482"/>
      <c r="WSG1390" s="482"/>
      <c r="WSH1390" s="482"/>
      <c r="WSI1390" s="482"/>
      <c r="WSJ1390" s="482"/>
      <c r="WSK1390" s="482"/>
      <c r="WSL1390" s="482"/>
      <c r="WSM1390" s="481"/>
      <c r="WSN1390" s="447"/>
      <c r="WSO1390" s="447"/>
      <c r="WSP1390" s="451"/>
      <c r="WSQ1390" s="451"/>
      <c r="WSR1390" s="451"/>
      <c r="WSS1390" s="451"/>
      <c r="WST1390" s="451"/>
      <c r="WSU1390" s="451"/>
      <c r="WSV1390" s="451"/>
      <c r="WSW1390" s="451"/>
      <c r="WSX1390" s="451"/>
      <c r="WSY1390" s="451"/>
      <c r="WSZ1390" s="447"/>
      <c r="WTA1390" s="428"/>
      <c r="WTB1390" s="469"/>
      <c r="WTC1390" s="414"/>
      <c r="WTD1390" s="414"/>
      <c r="WTE1390" s="414"/>
      <c r="WTF1390" s="414"/>
      <c r="WTG1390" s="414"/>
      <c r="WTH1390" s="415"/>
      <c r="WTI1390" s="414"/>
      <c r="WTJ1390" s="416"/>
      <c r="WTK1390" s="366"/>
      <c r="WTL1390" s="366"/>
      <c r="WTM1390" s="366"/>
      <c r="WTN1390" s="366"/>
      <c r="WTO1390" s="366"/>
      <c r="WTP1390" s="366"/>
      <c r="WTQ1390" s="366"/>
      <c r="WTR1390" s="366"/>
      <c r="WTS1390" s="419"/>
      <c r="WTT1390" s="480"/>
      <c r="WTU1390" s="482"/>
      <c r="WTV1390" s="482"/>
      <c r="WTW1390" s="482"/>
      <c r="WTX1390" s="482"/>
      <c r="WTY1390" s="482"/>
      <c r="WTZ1390" s="482"/>
      <c r="WUA1390" s="482"/>
      <c r="WUB1390" s="482"/>
      <c r="WUC1390" s="482"/>
      <c r="WUD1390" s="482"/>
      <c r="WUE1390" s="482"/>
      <c r="WUF1390" s="482"/>
      <c r="WUG1390" s="482"/>
      <c r="WUH1390" s="482"/>
      <c r="WUI1390" s="482"/>
      <c r="WUJ1390" s="482"/>
      <c r="WUK1390" s="482"/>
      <c r="WUL1390" s="482"/>
      <c r="WUM1390" s="481"/>
      <c r="WUN1390" s="447"/>
      <c r="WUO1390" s="447"/>
      <c r="WUP1390" s="451"/>
      <c r="WUQ1390" s="451"/>
      <c r="WUR1390" s="451"/>
      <c r="WUS1390" s="451"/>
      <c r="WUT1390" s="451"/>
      <c r="WUU1390" s="451"/>
      <c r="WUV1390" s="451"/>
      <c r="WUW1390" s="451"/>
      <c r="WUX1390" s="451"/>
      <c r="WUY1390" s="451"/>
      <c r="WUZ1390" s="447"/>
      <c r="WVA1390" s="428"/>
      <c r="WVB1390" s="469"/>
      <c r="WVC1390" s="414"/>
      <c r="WVD1390" s="414"/>
      <c r="WVE1390" s="414"/>
      <c r="WVF1390" s="414"/>
      <c r="WVG1390" s="414"/>
      <c r="WVH1390" s="415"/>
      <c r="WVI1390" s="414"/>
      <c r="WVJ1390" s="416"/>
      <c r="WVK1390" s="366"/>
      <c r="WVL1390" s="366"/>
      <c r="WVM1390" s="366"/>
      <c r="WVN1390" s="366"/>
      <c r="WVO1390" s="366"/>
      <c r="WVP1390" s="366"/>
      <c r="WVQ1390" s="366"/>
      <c r="WVR1390" s="366"/>
      <c r="WVS1390" s="419"/>
      <c r="WVT1390" s="480"/>
      <c r="WVU1390" s="482"/>
      <c r="WVV1390" s="482"/>
      <c r="WVW1390" s="482"/>
      <c r="WVX1390" s="482"/>
      <c r="WVY1390" s="482"/>
      <c r="WVZ1390" s="482"/>
      <c r="WWA1390" s="482"/>
      <c r="WWB1390" s="482"/>
      <c r="WWC1390" s="482"/>
      <c r="WWD1390" s="482"/>
      <c r="WWE1390" s="482"/>
      <c r="WWF1390" s="482"/>
      <c r="WWG1390" s="482"/>
      <c r="WWH1390" s="482"/>
      <c r="WWI1390" s="482"/>
      <c r="WWJ1390" s="482"/>
      <c r="WWK1390" s="482"/>
      <c r="WWL1390" s="482"/>
      <c r="WWM1390" s="481"/>
      <c r="WWN1390" s="447"/>
      <c r="WWO1390" s="447"/>
      <c r="WWP1390" s="451"/>
      <c r="WWQ1390" s="451"/>
      <c r="WWR1390" s="451"/>
      <c r="WWS1390" s="451"/>
      <c r="WWT1390" s="451"/>
      <c r="WWU1390" s="451"/>
      <c r="WWV1390" s="451"/>
      <c r="WWW1390" s="451"/>
      <c r="WWX1390" s="451"/>
      <c r="WWY1390" s="451"/>
      <c r="WWZ1390" s="447"/>
      <c r="WXA1390" s="428"/>
      <c r="WXB1390" s="469"/>
      <c r="WXC1390" s="414"/>
      <c r="WXD1390" s="414"/>
      <c r="WXE1390" s="414"/>
      <c r="WXF1390" s="414"/>
      <c r="WXG1390" s="414"/>
      <c r="WXH1390" s="415"/>
      <c r="WXI1390" s="414"/>
      <c r="WXJ1390" s="416"/>
      <c r="WXK1390" s="366"/>
      <c r="WXL1390" s="366"/>
      <c r="WXM1390" s="366"/>
      <c r="WXN1390" s="366"/>
      <c r="WXO1390" s="366"/>
      <c r="WXP1390" s="366"/>
      <c r="WXQ1390" s="366"/>
      <c r="WXR1390" s="366"/>
      <c r="WXS1390" s="419"/>
      <c r="WXT1390" s="480"/>
      <c r="WXU1390" s="482"/>
      <c r="WXV1390" s="482"/>
      <c r="WXW1390" s="482"/>
      <c r="WXX1390" s="482"/>
      <c r="WXY1390" s="482"/>
      <c r="WXZ1390" s="482"/>
      <c r="WYA1390" s="482"/>
      <c r="WYB1390" s="482"/>
      <c r="WYC1390" s="482"/>
      <c r="WYD1390" s="482"/>
      <c r="WYE1390" s="482"/>
      <c r="WYF1390" s="482"/>
      <c r="WYG1390" s="482"/>
      <c r="WYH1390" s="482"/>
      <c r="WYI1390" s="482"/>
      <c r="WYJ1390" s="482"/>
      <c r="WYK1390" s="482"/>
      <c r="WYL1390" s="482"/>
      <c r="WYM1390" s="481"/>
      <c r="WYN1390" s="447"/>
      <c r="WYO1390" s="447"/>
      <c r="WYP1390" s="451"/>
      <c r="WYQ1390" s="451"/>
      <c r="WYR1390" s="451"/>
      <c r="WYS1390" s="451"/>
      <c r="WYT1390" s="451"/>
      <c r="WYU1390" s="451"/>
      <c r="WYV1390" s="451"/>
      <c r="WYW1390" s="451"/>
      <c r="WYX1390" s="451"/>
      <c r="WYY1390" s="451"/>
      <c r="WYZ1390" s="447"/>
      <c r="WZA1390" s="428"/>
      <c r="WZB1390" s="469"/>
      <c r="WZC1390" s="414"/>
      <c r="WZD1390" s="414"/>
      <c r="WZE1390" s="414"/>
      <c r="WZF1390" s="414"/>
      <c r="WZG1390" s="414"/>
      <c r="WZH1390" s="415"/>
      <c r="WZI1390" s="414"/>
      <c r="WZJ1390" s="416"/>
      <c r="WZK1390" s="366"/>
      <c r="WZL1390" s="366"/>
      <c r="WZM1390" s="366"/>
      <c r="WZN1390" s="366"/>
      <c r="WZO1390" s="366"/>
      <c r="WZP1390" s="366"/>
      <c r="WZQ1390" s="366"/>
      <c r="WZR1390" s="366"/>
      <c r="WZS1390" s="419"/>
      <c r="WZT1390" s="480"/>
      <c r="WZU1390" s="482"/>
      <c r="WZV1390" s="482"/>
      <c r="WZW1390" s="482"/>
      <c r="WZX1390" s="482"/>
      <c r="WZY1390" s="482"/>
      <c r="WZZ1390" s="482"/>
      <c r="XAA1390" s="482"/>
      <c r="XAB1390" s="482"/>
      <c r="XAC1390" s="482"/>
      <c r="XAD1390" s="482"/>
      <c r="XAE1390" s="482"/>
      <c r="XAF1390" s="482"/>
      <c r="XAG1390" s="482"/>
      <c r="XAH1390" s="482"/>
      <c r="XAI1390" s="482"/>
      <c r="XAJ1390" s="482"/>
      <c r="XAK1390" s="482"/>
      <c r="XAL1390" s="482"/>
      <c r="XAM1390" s="481"/>
      <c r="XAN1390" s="447"/>
      <c r="XAO1390" s="447"/>
      <c r="XAP1390" s="451"/>
      <c r="XAQ1390" s="451"/>
      <c r="XAR1390" s="451"/>
      <c r="XAS1390" s="451"/>
      <c r="XAT1390" s="451"/>
      <c r="XAU1390" s="451"/>
      <c r="XAV1390" s="451"/>
      <c r="XAW1390" s="451"/>
      <c r="XAX1390" s="451"/>
      <c r="XAY1390" s="451"/>
      <c r="XAZ1390" s="447"/>
      <c r="XBA1390" s="428"/>
      <c r="XBB1390" s="469"/>
      <c r="XBC1390" s="414"/>
      <c r="XBD1390" s="414"/>
      <c r="XBE1390" s="414"/>
      <c r="XBF1390" s="414"/>
      <c r="XBG1390" s="414"/>
      <c r="XBH1390" s="415"/>
      <c r="XBI1390" s="414"/>
      <c r="XBJ1390" s="416"/>
      <c r="XBK1390" s="366"/>
      <c r="XBL1390" s="366"/>
      <c r="XBM1390" s="366"/>
      <c r="XBN1390" s="366"/>
      <c r="XBO1390" s="366"/>
      <c r="XBP1390" s="366"/>
      <c r="XBQ1390" s="366"/>
      <c r="XBR1390" s="366"/>
      <c r="XBS1390" s="419"/>
      <c r="XBT1390" s="480"/>
      <c r="XBU1390" s="482"/>
      <c r="XBV1390" s="482"/>
      <c r="XBW1390" s="482"/>
      <c r="XBX1390" s="482"/>
      <c r="XBY1390" s="482"/>
      <c r="XBZ1390" s="482"/>
      <c r="XCA1390" s="482"/>
      <c r="XCB1390" s="482"/>
      <c r="XCC1390" s="482"/>
      <c r="XCD1390" s="482"/>
      <c r="XCE1390" s="482"/>
      <c r="XCF1390" s="482"/>
      <c r="XCG1390" s="482"/>
      <c r="XCH1390" s="482"/>
      <c r="XCI1390" s="482"/>
      <c r="XCJ1390" s="482"/>
      <c r="XCK1390" s="482"/>
      <c r="XCL1390" s="482"/>
      <c r="XCM1390" s="481"/>
      <c r="XCN1390" s="447"/>
      <c r="XCO1390" s="447"/>
      <c r="XCP1390" s="451"/>
      <c r="XCQ1390" s="451"/>
      <c r="XCR1390" s="451"/>
      <c r="XCS1390" s="451"/>
      <c r="XCT1390" s="451"/>
      <c r="XCU1390" s="451"/>
      <c r="XCV1390" s="451"/>
      <c r="XCW1390" s="451"/>
      <c r="XCX1390" s="451"/>
      <c r="XCY1390" s="451"/>
      <c r="XCZ1390" s="447"/>
      <c r="XDA1390" s="428"/>
      <c r="XDB1390" s="469"/>
      <c r="XDC1390" s="414"/>
      <c r="XDD1390" s="414"/>
      <c r="XDE1390" s="414"/>
      <c r="XDF1390" s="414"/>
      <c r="XDG1390" s="414"/>
      <c r="XDH1390" s="415"/>
      <c r="XDI1390" s="414"/>
      <c r="XDJ1390" s="416"/>
      <c r="XDK1390" s="366"/>
      <c r="XDL1390" s="366"/>
      <c r="XDM1390" s="366"/>
      <c r="XDN1390" s="366"/>
      <c r="XDO1390" s="366"/>
      <c r="XDP1390" s="366"/>
      <c r="XDQ1390" s="366"/>
      <c r="XDR1390" s="366"/>
      <c r="XDS1390" s="419"/>
      <c r="XDT1390" s="480"/>
      <c r="XDU1390" s="482"/>
      <c r="XDV1390" s="482"/>
      <c r="XDW1390" s="482"/>
      <c r="XDX1390" s="482"/>
      <c r="XDY1390" s="482"/>
      <c r="XDZ1390" s="482"/>
      <c r="XEA1390" s="482"/>
      <c r="XEB1390" s="482"/>
      <c r="XEC1390" s="482"/>
      <c r="XED1390" s="482"/>
      <c r="XEE1390" s="482"/>
      <c r="XEF1390" s="482"/>
      <c r="XEG1390" s="482"/>
      <c r="XEH1390" s="482"/>
      <c r="XEI1390" s="482"/>
      <c r="XEJ1390" s="482"/>
      <c r="XEK1390" s="482"/>
      <c r="XEL1390" s="482"/>
      <c r="XEM1390" s="481"/>
      <c r="XEN1390" s="447"/>
      <c r="XEO1390" s="447"/>
      <c r="XEP1390" s="451"/>
      <c r="XEQ1390" s="451"/>
      <c r="XER1390" s="451"/>
      <c r="XES1390" s="451"/>
      <c r="XET1390" s="451"/>
      <c r="XEU1390" s="451"/>
      <c r="XEV1390" s="451"/>
      <c r="XEW1390" s="451"/>
      <c r="XEX1390" s="451"/>
      <c r="XEY1390" s="451"/>
      <c r="XEZ1390" s="447"/>
      <c r="XFA1390" s="428"/>
      <c r="XFB1390" s="469"/>
      <c r="XFC1390" s="414"/>
      <c r="XFD1390" s="414"/>
    </row>
    <row r="1391" spans="1:16384" s="483" customFormat="1" ht="12.75" customHeight="1">
      <c r="A1391" s="469"/>
      <c r="B1391" s="415"/>
      <c r="C1391" s="415"/>
      <c r="D1391" s="415"/>
      <c r="E1391" s="415"/>
      <c r="F1391" s="415"/>
      <c r="G1391" s="415"/>
      <c r="H1391" s="415"/>
      <c r="I1391" s="505"/>
      <c r="J1391" s="366"/>
      <c r="K1391" s="366"/>
      <c r="L1391" s="366"/>
      <c r="M1391" s="366"/>
      <c r="N1391" s="366"/>
      <c r="O1391" s="366"/>
      <c r="P1391" s="366"/>
      <c r="Q1391" s="366"/>
      <c r="R1391" s="419"/>
      <c r="S1391" s="480"/>
      <c r="T1391" s="482"/>
      <c r="U1391" s="482"/>
      <c r="V1391" s="482"/>
      <c r="W1391" s="482"/>
      <c r="X1391" s="482"/>
      <c r="Y1391" s="482"/>
      <c r="Z1391" s="482"/>
      <c r="AA1391" s="482"/>
      <c r="AB1391" s="482"/>
      <c r="AC1391" s="482"/>
      <c r="AD1391" s="482"/>
      <c r="AE1391" s="482"/>
      <c r="AF1391" s="482"/>
      <c r="AG1391" s="482"/>
      <c r="AH1391" s="482"/>
      <c r="AI1391" s="482"/>
      <c r="AJ1391" s="482"/>
      <c r="AK1391" s="482"/>
      <c r="AL1391" s="481"/>
      <c r="AM1391" s="447"/>
      <c r="AN1391" s="447"/>
      <c r="AO1391" s="451"/>
      <c r="AP1391" s="451"/>
      <c r="AQ1391" s="451"/>
      <c r="AR1391" s="451"/>
      <c r="AS1391" s="451"/>
      <c r="AT1391" s="451"/>
      <c r="AU1391" s="451"/>
      <c r="AV1391" s="451"/>
      <c r="AW1391" s="451"/>
      <c r="AX1391" s="451"/>
      <c r="AY1391" s="447"/>
      <c r="AZ1391" s="428"/>
      <c r="BA1391" s="427"/>
      <c r="BB1391" s="469"/>
      <c r="BC1391" s="414"/>
      <c r="BD1391" s="414"/>
      <c r="BE1391" s="414"/>
      <c r="BF1391" s="414"/>
      <c r="BG1391" s="414"/>
      <c r="BH1391" s="415"/>
      <c r="BI1391" s="414"/>
      <c r="BJ1391" s="416"/>
      <c r="BK1391" s="366"/>
      <c r="BL1391" s="366"/>
      <c r="BM1391" s="366"/>
      <c r="BN1391" s="366"/>
      <c r="BO1391" s="366"/>
      <c r="BP1391" s="366"/>
      <c r="BQ1391" s="366"/>
      <c r="BR1391" s="366"/>
      <c r="BS1391" s="419"/>
      <c r="BT1391" s="480"/>
      <c r="BU1391" s="482"/>
      <c r="BV1391" s="482"/>
      <c r="BW1391" s="482"/>
      <c r="BX1391" s="482"/>
      <c r="BY1391" s="482"/>
      <c r="BZ1391" s="482"/>
      <c r="CA1391" s="482"/>
      <c r="CB1391" s="482"/>
      <c r="CC1391" s="482"/>
      <c r="CD1391" s="482"/>
      <c r="CE1391" s="482"/>
      <c r="CF1391" s="482"/>
      <c r="CG1391" s="482"/>
      <c r="CH1391" s="482"/>
      <c r="CI1391" s="482"/>
      <c r="CJ1391" s="482"/>
      <c r="CK1391" s="482"/>
      <c r="CL1391" s="482"/>
      <c r="CM1391" s="481"/>
      <c r="CN1391" s="447"/>
      <c r="CO1391" s="447"/>
      <c r="CP1391" s="451"/>
      <c r="CQ1391" s="451"/>
      <c r="CR1391" s="451"/>
      <c r="CS1391" s="451"/>
      <c r="CT1391" s="451"/>
      <c r="CU1391" s="451"/>
      <c r="CV1391" s="451"/>
      <c r="CW1391" s="451"/>
      <c r="CX1391" s="451"/>
      <c r="CY1391" s="451"/>
      <c r="CZ1391" s="447"/>
      <c r="DA1391" s="428"/>
      <c r="DB1391" s="469"/>
      <c r="DC1391" s="414"/>
      <c r="DD1391" s="414"/>
      <c r="DE1391" s="414"/>
      <c r="DF1391" s="414"/>
      <c r="DG1391" s="414"/>
      <c r="DH1391" s="415"/>
      <c r="DI1391" s="414"/>
      <c r="DJ1391" s="416"/>
      <c r="DK1391" s="366"/>
      <c r="DL1391" s="366"/>
      <c r="DM1391" s="366"/>
      <c r="DN1391" s="366"/>
      <c r="DO1391" s="366"/>
      <c r="DP1391" s="366"/>
      <c r="DQ1391" s="366"/>
      <c r="DR1391" s="366"/>
      <c r="DS1391" s="419"/>
      <c r="DT1391" s="480"/>
      <c r="DU1391" s="482"/>
      <c r="DV1391" s="482"/>
      <c r="DW1391" s="482"/>
      <c r="DX1391" s="482"/>
      <c r="DY1391" s="482"/>
      <c r="DZ1391" s="482"/>
      <c r="EA1391" s="482"/>
      <c r="EB1391" s="482"/>
      <c r="EC1391" s="482"/>
      <c r="ED1391" s="482"/>
      <c r="EE1391" s="482"/>
      <c r="EF1391" s="482"/>
      <c r="EG1391" s="482"/>
      <c r="EH1391" s="482"/>
      <c r="EI1391" s="482"/>
      <c r="EJ1391" s="482"/>
      <c r="EK1391" s="482"/>
      <c r="EL1391" s="482"/>
      <c r="EM1391" s="481"/>
      <c r="EN1391" s="447"/>
      <c r="EO1391" s="447"/>
      <c r="EP1391" s="451"/>
      <c r="EQ1391" s="451"/>
      <c r="ER1391" s="451"/>
      <c r="ES1391" s="451"/>
      <c r="ET1391" s="451"/>
      <c r="EU1391" s="451"/>
      <c r="EV1391" s="451"/>
      <c r="EW1391" s="451"/>
      <c r="EX1391" s="451"/>
      <c r="EY1391" s="451"/>
      <c r="EZ1391" s="447"/>
      <c r="FA1391" s="428"/>
      <c r="FB1391" s="469"/>
      <c r="FC1391" s="414"/>
      <c r="FD1391" s="414"/>
      <c r="FE1391" s="414"/>
      <c r="FF1391" s="414"/>
      <c r="FG1391" s="414"/>
      <c r="FH1391" s="415"/>
      <c r="FI1391" s="414"/>
      <c r="FJ1391" s="416"/>
      <c r="FK1391" s="366"/>
      <c r="FL1391" s="366"/>
      <c r="FM1391" s="366"/>
      <c r="FN1391" s="366"/>
      <c r="FO1391" s="366"/>
      <c r="FP1391" s="366"/>
      <c r="FQ1391" s="366"/>
      <c r="FR1391" s="366"/>
      <c r="FS1391" s="419"/>
      <c r="FT1391" s="480"/>
      <c r="FU1391" s="482"/>
      <c r="FV1391" s="482"/>
      <c r="FW1391" s="482"/>
      <c r="FX1391" s="482"/>
      <c r="FY1391" s="482"/>
      <c r="FZ1391" s="482"/>
      <c r="GA1391" s="482"/>
      <c r="GB1391" s="482"/>
      <c r="GC1391" s="482"/>
      <c r="GD1391" s="482"/>
      <c r="GE1391" s="482"/>
      <c r="GF1391" s="482"/>
      <c r="GG1391" s="482"/>
      <c r="GH1391" s="482"/>
      <c r="GI1391" s="482"/>
      <c r="GJ1391" s="482"/>
      <c r="GK1391" s="482"/>
      <c r="GL1391" s="482"/>
      <c r="GM1391" s="481"/>
      <c r="GN1391" s="447"/>
      <c r="GO1391" s="447"/>
      <c r="GP1391" s="451"/>
      <c r="GQ1391" s="451"/>
      <c r="GR1391" s="451"/>
      <c r="GS1391" s="451"/>
      <c r="GT1391" s="451"/>
      <c r="GU1391" s="451"/>
      <c r="GV1391" s="451"/>
      <c r="GW1391" s="451"/>
      <c r="GX1391" s="451"/>
      <c r="GY1391" s="451"/>
      <c r="GZ1391" s="447"/>
      <c r="HA1391" s="428"/>
      <c r="HB1391" s="469"/>
      <c r="HC1391" s="414"/>
      <c r="HD1391" s="414"/>
      <c r="HE1391" s="414"/>
      <c r="HF1391" s="414"/>
      <c r="HG1391" s="414"/>
      <c r="HH1391" s="415"/>
      <c r="HI1391" s="414"/>
      <c r="HJ1391" s="416"/>
      <c r="HK1391" s="366"/>
      <c r="HL1391" s="366"/>
      <c r="HM1391" s="366"/>
      <c r="HN1391" s="366"/>
      <c r="HO1391" s="366"/>
      <c r="HP1391" s="366"/>
      <c r="HQ1391" s="366"/>
      <c r="HR1391" s="366"/>
      <c r="HS1391" s="419"/>
      <c r="HT1391" s="480"/>
      <c r="HU1391" s="482"/>
      <c r="HV1391" s="482"/>
      <c r="HW1391" s="482"/>
      <c r="HX1391" s="482"/>
      <c r="HY1391" s="482"/>
      <c r="HZ1391" s="482"/>
      <c r="IA1391" s="482"/>
      <c r="IB1391" s="482"/>
      <c r="IC1391" s="482"/>
      <c r="ID1391" s="482"/>
      <c r="IE1391" s="482"/>
      <c r="IF1391" s="482"/>
      <c r="IG1391" s="482"/>
      <c r="IH1391" s="482"/>
      <c r="II1391" s="482"/>
      <c r="IJ1391" s="482"/>
      <c r="IK1391" s="482"/>
      <c r="IL1391" s="482"/>
      <c r="IM1391" s="481"/>
      <c r="IN1391" s="447"/>
      <c r="IO1391" s="447"/>
      <c r="IP1391" s="451"/>
      <c r="IQ1391" s="451"/>
      <c r="IR1391" s="451"/>
      <c r="IS1391" s="451"/>
      <c r="IT1391" s="451"/>
      <c r="IU1391" s="451"/>
      <c r="IV1391" s="451"/>
      <c r="IW1391" s="451"/>
      <c r="IX1391" s="451"/>
      <c r="IY1391" s="451"/>
      <c r="IZ1391" s="447"/>
      <c r="JA1391" s="428"/>
      <c r="JB1391" s="469"/>
      <c r="JC1391" s="414"/>
      <c r="JD1391" s="414"/>
      <c r="JE1391" s="414"/>
      <c r="JF1391" s="414"/>
      <c r="JG1391" s="414"/>
      <c r="JH1391" s="415"/>
      <c r="JI1391" s="414"/>
      <c r="JJ1391" s="416"/>
      <c r="JK1391" s="366"/>
      <c r="JL1391" s="366"/>
      <c r="JM1391" s="366"/>
      <c r="JN1391" s="366"/>
      <c r="JO1391" s="366"/>
      <c r="JP1391" s="366"/>
      <c r="JQ1391" s="366"/>
      <c r="JR1391" s="366"/>
      <c r="JS1391" s="419"/>
      <c r="JT1391" s="480"/>
      <c r="JU1391" s="482"/>
      <c r="JV1391" s="482"/>
      <c r="JW1391" s="482"/>
      <c r="JX1391" s="482"/>
      <c r="JY1391" s="482"/>
      <c r="JZ1391" s="482"/>
      <c r="KA1391" s="482"/>
      <c r="KB1391" s="482"/>
      <c r="KC1391" s="482"/>
      <c r="KD1391" s="482"/>
      <c r="KE1391" s="482"/>
      <c r="KF1391" s="482"/>
      <c r="KG1391" s="482"/>
      <c r="KH1391" s="482"/>
      <c r="KI1391" s="482"/>
      <c r="KJ1391" s="482"/>
      <c r="KK1391" s="482"/>
      <c r="KL1391" s="482"/>
      <c r="KM1391" s="481"/>
      <c r="KN1391" s="447"/>
      <c r="KO1391" s="447"/>
      <c r="KP1391" s="451"/>
      <c r="KQ1391" s="451"/>
      <c r="KR1391" s="451"/>
      <c r="KS1391" s="451"/>
      <c r="KT1391" s="451"/>
      <c r="KU1391" s="451"/>
      <c r="KV1391" s="451"/>
      <c r="KW1391" s="451"/>
      <c r="KX1391" s="451"/>
      <c r="KY1391" s="451"/>
      <c r="KZ1391" s="447"/>
      <c r="LA1391" s="428"/>
      <c r="LB1391" s="469"/>
      <c r="LC1391" s="414"/>
      <c r="LD1391" s="414"/>
      <c r="LE1391" s="414"/>
      <c r="LF1391" s="414"/>
      <c r="LG1391" s="414"/>
      <c r="LH1391" s="415"/>
      <c r="LI1391" s="414"/>
      <c r="LJ1391" s="416"/>
      <c r="LK1391" s="366"/>
      <c r="LL1391" s="366"/>
      <c r="LM1391" s="366"/>
      <c r="LN1391" s="366"/>
      <c r="LO1391" s="366"/>
      <c r="LP1391" s="366"/>
      <c r="LQ1391" s="366"/>
      <c r="LR1391" s="366"/>
      <c r="LS1391" s="419"/>
      <c r="LT1391" s="480"/>
      <c r="LU1391" s="482"/>
      <c r="LV1391" s="482"/>
      <c r="LW1391" s="482"/>
      <c r="LX1391" s="482"/>
      <c r="LY1391" s="482"/>
      <c r="LZ1391" s="482"/>
      <c r="MA1391" s="482"/>
      <c r="MB1391" s="482"/>
      <c r="MC1391" s="482"/>
      <c r="MD1391" s="482"/>
      <c r="ME1391" s="482"/>
      <c r="MF1391" s="482"/>
      <c r="MG1391" s="482"/>
      <c r="MH1391" s="482"/>
      <c r="MI1391" s="482"/>
      <c r="MJ1391" s="482"/>
      <c r="MK1391" s="482"/>
      <c r="ML1391" s="482"/>
      <c r="MM1391" s="481"/>
      <c r="MN1391" s="447"/>
      <c r="MO1391" s="447"/>
      <c r="MP1391" s="451"/>
      <c r="MQ1391" s="451"/>
      <c r="MR1391" s="451"/>
      <c r="MS1391" s="451"/>
      <c r="MT1391" s="451"/>
      <c r="MU1391" s="451"/>
      <c r="MV1391" s="451"/>
      <c r="MW1391" s="451"/>
      <c r="MX1391" s="451"/>
      <c r="MY1391" s="451"/>
      <c r="MZ1391" s="447"/>
      <c r="NA1391" s="428"/>
      <c r="NB1391" s="469"/>
      <c r="NC1391" s="414"/>
      <c r="ND1391" s="414"/>
      <c r="NE1391" s="414"/>
      <c r="NF1391" s="414"/>
      <c r="NG1391" s="414"/>
      <c r="NH1391" s="415"/>
      <c r="NI1391" s="414"/>
      <c r="NJ1391" s="416"/>
      <c r="NK1391" s="366"/>
      <c r="NL1391" s="366"/>
      <c r="NM1391" s="366"/>
      <c r="NN1391" s="366"/>
      <c r="NO1391" s="366"/>
      <c r="NP1391" s="366"/>
      <c r="NQ1391" s="366"/>
      <c r="NR1391" s="366"/>
      <c r="NS1391" s="419"/>
      <c r="NT1391" s="480"/>
      <c r="NU1391" s="482"/>
      <c r="NV1391" s="482"/>
      <c r="NW1391" s="482"/>
      <c r="NX1391" s="482"/>
      <c r="NY1391" s="482"/>
      <c r="NZ1391" s="482"/>
      <c r="OA1391" s="482"/>
      <c r="OB1391" s="482"/>
      <c r="OC1391" s="482"/>
      <c r="OD1391" s="482"/>
      <c r="OE1391" s="482"/>
      <c r="OF1391" s="482"/>
      <c r="OG1391" s="482"/>
      <c r="OH1391" s="482"/>
      <c r="OI1391" s="482"/>
      <c r="OJ1391" s="482"/>
      <c r="OK1391" s="482"/>
      <c r="OL1391" s="482"/>
      <c r="OM1391" s="481"/>
      <c r="ON1391" s="447"/>
      <c r="OO1391" s="447"/>
      <c r="OP1391" s="451"/>
      <c r="OQ1391" s="451"/>
      <c r="OR1391" s="451"/>
      <c r="OS1391" s="451"/>
      <c r="OT1391" s="451"/>
      <c r="OU1391" s="451"/>
      <c r="OV1391" s="451"/>
      <c r="OW1391" s="451"/>
      <c r="OX1391" s="451"/>
      <c r="OY1391" s="451"/>
      <c r="OZ1391" s="447"/>
      <c r="PA1391" s="428"/>
      <c r="PB1391" s="469"/>
      <c r="PC1391" s="414"/>
      <c r="PD1391" s="414"/>
      <c r="PE1391" s="414"/>
      <c r="PF1391" s="414"/>
      <c r="PG1391" s="414"/>
      <c r="PH1391" s="415"/>
      <c r="PI1391" s="414"/>
      <c r="PJ1391" s="416"/>
      <c r="PK1391" s="366"/>
      <c r="PL1391" s="366"/>
      <c r="PM1391" s="366"/>
      <c r="PN1391" s="366"/>
      <c r="PO1391" s="366"/>
      <c r="PP1391" s="366"/>
      <c r="PQ1391" s="366"/>
      <c r="PR1391" s="366"/>
      <c r="PS1391" s="419"/>
      <c r="PT1391" s="480"/>
      <c r="PU1391" s="482"/>
      <c r="PV1391" s="482"/>
      <c r="PW1391" s="482"/>
      <c r="PX1391" s="482"/>
      <c r="PY1391" s="482"/>
      <c r="PZ1391" s="482"/>
      <c r="QA1391" s="482"/>
      <c r="QB1391" s="482"/>
      <c r="QC1391" s="482"/>
      <c r="QD1391" s="482"/>
      <c r="QE1391" s="482"/>
      <c r="QF1391" s="482"/>
      <c r="QG1391" s="482"/>
      <c r="QH1391" s="482"/>
      <c r="QI1391" s="482"/>
      <c r="QJ1391" s="482"/>
      <c r="QK1391" s="482"/>
      <c r="QL1391" s="482"/>
      <c r="QM1391" s="481"/>
      <c r="QN1391" s="447"/>
      <c r="QO1391" s="447"/>
      <c r="QP1391" s="451"/>
      <c r="QQ1391" s="451"/>
      <c r="QR1391" s="451"/>
      <c r="QS1391" s="451"/>
      <c r="QT1391" s="451"/>
      <c r="QU1391" s="451"/>
      <c r="QV1391" s="451"/>
      <c r="QW1391" s="451"/>
      <c r="QX1391" s="451"/>
      <c r="QY1391" s="451"/>
      <c r="QZ1391" s="447"/>
      <c r="RA1391" s="428"/>
      <c r="RB1391" s="469"/>
      <c r="RC1391" s="414"/>
      <c r="RD1391" s="414"/>
      <c r="RE1391" s="414"/>
      <c r="RF1391" s="414"/>
      <c r="RG1391" s="414"/>
      <c r="RH1391" s="415"/>
      <c r="RI1391" s="414"/>
      <c r="RJ1391" s="416"/>
      <c r="RK1391" s="366"/>
      <c r="RL1391" s="366"/>
      <c r="RM1391" s="366"/>
      <c r="RN1391" s="366"/>
      <c r="RO1391" s="366"/>
      <c r="RP1391" s="366"/>
      <c r="RQ1391" s="366"/>
      <c r="RR1391" s="366"/>
      <c r="RS1391" s="419"/>
      <c r="RT1391" s="480"/>
      <c r="RU1391" s="482"/>
      <c r="RV1391" s="482"/>
      <c r="RW1391" s="482"/>
      <c r="RX1391" s="482"/>
      <c r="RY1391" s="482"/>
      <c r="RZ1391" s="482"/>
      <c r="SA1391" s="482"/>
      <c r="SB1391" s="482"/>
      <c r="SC1391" s="482"/>
      <c r="SD1391" s="482"/>
      <c r="SE1391" s="482"/>
      <c r="SF1391" s="482"/>
      <c r="SG1391" s="482"/>
      <c r="SH1391" s="482"/>
      <c r="SI1391" s="482"/>
      <c r="SJ1391" s="482"/>
      <c r="SK1391" s="482"/>
      <c r="SL1391" s="482"/>
      <c r="SM1391" s="481"/>
      <c r="SN1391" s="447"/>
      <c r="SO1391" s="447"/>
      <c r="SP1391" s="451"/>
      <c r="SQ1391" s="451"/>
      <c r="SR1391" s="451"/>
      <c r="SS1391" s="451"/>
      <c r="ST1391" s="451"/>
      <c r="SU1391" s="451"/>
      <c r="SV1391" s="451"/>
      <c r="SW1391" s="451"/>
      <c r="SX1391" s="451"/>
      <c r="SY1391" s="451"/>
      <c r="SZ1391" s="447"/>
      <c r="TA1391" s="428"/>
      <c r="TB1391" s="469"/>
      <c r="TC1391" s="414"/>
      <c r="TD1391" s="414"/>
      <c r="TE1391" s="414"/>
      <c r="TF1391" s="414"/>
      <c r="TG1391" s="414"/>
      <c r="TH1391" s="415"/>
      <c r="TI1391" s="414"/>
      <c r="TJ1391" s="416"/>
      <c r="TK1391" s="366"/>
      <c r="TL1391" s="366"/>
      <c r="TM1391" s="366"/>
      <c r="TN1391" s="366"/>
      <c r="TO1391" s="366"/>
      <c r="TP1391" s="366"/>
      <c r="TQ1391" s="366"/>
      <c r="TR1391" s="366"/>
      <c r="TS1391" s="419"/>
      <c r="TT1391" s="480"/>
      <c r="TU1391" s="482"/>
      <c r="TV1391" s="482"/>
      <c r="TW1391" s="482"/>
      <c r="TX1391" s="482"/>
      <c r="TY1391" s="482"/>
      <c r="TZ1391" s="482"/>
      <c r="UA1391" s="482"/>
      <c r="UB1391" s="482"/>
      <c r="UC1391" s="482"/>
      <c r="UD1391" s="482"/>
      <c r="UE1391" s="482"/>
      <c r="UF1391" s="482"/>
      <c r="UG1391" s="482"/>
      <c r="UH1391" s="482"/>
      <c r="UI1391" s="482"/>
      <c r="UJ1391" s="482"/>
      <c r="UK1391" s="482"/>
      <c r="UL1391" s="482"/>
      <c r="UM1391" s="481"/>
      <c r="UN1391" s="447"/>
      <c r="UO1391" s="447"/>
      <c r="UP1391" s="451"/>
      <c r="UQ1391" s="451"/>
      <c r="UR1391" s="451"/>
      <c r="US1391" s="451"/>
      <c r="UT1391" s="451"/>
      <c r="UU1391" s="451"/>
      <c r="UV1391" s="451"/>
      <c r="UW1391" s="451"/>
      <c r="UX1391" s="451"/>
      <c r="UY1391" s="451"/>
      <c r="UZ1391" s="447"/>
      <c r="VA1391" s="428"/>
      <c r="VB1391" s="469"/>
      <c r="VC1391" s="414"/>
      <c r="VD1391" s="414"/>
      <c r="VE1391" s="414"/>
      <c r="VF1391" s="414"/>
      <c r="VG1391" s="414"/>
      <c r="VH1391" s="415"/>
      <c r="VI1391" s="414"/>
      <c r="VJ1391" s="416"/>
      <c r="VK1391" s="366"/>
      <c r="VL1391" s="366"/>
      <c r="VM1391" s="366"/>
      <c r="VN1391" s="366"/>
      <c r="VO1391" s="366"/>
      <c r="VP1391" s="366"/>
      <c r="VQ1391" s="366"/>
      <c r="VR1391" s="366"/>
      <c r="VS1391" s="419"/>
      <c r="VT1391" s="480"/>
      <c r="VU1391" s="482"/>
      <c r="VV1391" s="482"/>
      <c r="VW1391" s="482"/>
      <c r="VX1391" s="482"/>
      <c r="VY1391" s="482"/>
      <c r="VZ1391" s="482"/>
      <c r="WA1391" s="482"/>
      <c r="WB1391" s="482"/>
      <c r="WC1391" s="482"/>
      <c r="WD1391" s="482"/>
      <c r="WE1391" s="482"/>
      <c r="WF1391" s="482"/>
      <c r="WG1391" s="482"/>
      <c r="WH1391" s="482"/>
      <c r="WI1391" s="482"/>
      <c r="WJ1391" s="482"/>
      <c r="WK1391" s="482"/>
      <c r="WL1391" s="482"/>
      <c r="WM1391" s="481"/>
      <c r="WN1391" s="447"/>
      <c r="WO1391" s="447"/>
      <c r="WP1391" s="451"/>
      <c r="WQ1391" s="451"/>
      <c r="WR1391" s="451"/>
      <c r="WS1391" s="451"/>
      <c r="WT1391" s="451"/>
      <c r="WU1391" s="451"/>
      <c r="WV1391" s="451"/>
      <c r="WW1391" s="451"/>
      <c r="WX1391" s="451"/>
      <c r="WY1391" s="451"/>
      <c r="WZ1391" s="447"/>
      <c r="XA1391" s="428"/>
      <c r="XB1391" s="469"/>
      <c r="XC1391" s="414"/>
      <c r="XD1391" s="414"/>
      <c r="XE1391" s="414"/>
      <c r="XF1391" s="414"/>
      <c r="XG1391" s="414"/>
      <c r="XH1391" s="415"/>
      <c r="XI1391" s="414"/>
      <c r="XJ1391" s="416"/>
      <c r="XK1391" s="366"/>
      <c r="XL1391" s="366"/>
      <c r="XM1391" s="366"/>
      <c r="XN1391" s="366"/>
      <c r="XO1391" s="366"/>
      <c r="XP1391" s="366"/>
      <c r="XQ1391" s="366"/>
      <c r="XR1391" s="366"/>
      <c r="XS1391" s="419"/>
      <c r="XT1391" s="480"/>
      <c r="XU1391" s="482"/>
      <c r="XV1391" s="482"/>
      <c r="XW1391" s="482"/>
      <c r="XX1391" s="482"/>
      <c r="XY1391" s="482"/>
      <c r="XZ1391" s="482"/>
      <c r="YA1391" s="482"/>
      <c r="YB1391" s="482"/>
      <c r="YC1391" s="482"/>
      <c r="YD1391" s="482"/>
      <c r="YE1391" s="482"/>
      <c r="YF1391" s="482"/>
      <c r="YG1391" s="482"/>
      <c r="YH1391" s="482"/>
      <c r="YI1391" s="482"/>
      <c r="YJ1391" s="482"/>
      <c r="YK1391" s="482"/>
      <c r="YL1391" s="482"/>
      <c r="YM1391" s="481"/>
      <c r="YN1391" s="447"/>
      <c r="YO1391" s="447"/>
      <c r="YP1391" s="451"/>
      <c r="YQ1391" s="451"/>
      <c r="YR1391" s="451"/>
      <c r="YS1391" s="451"/>
      <c r="YT1391" s="451"/>
      <c r="YU1391" s="451"/>
      <c r="YV1391" s="451"/>
      <c r="YW1391" s="451"/>
      <c r="YX1391" s="451"/>
      <c r="YY1391" s="451"/>
      <c r="YZ1391" s="447"/>
      <c r="ZA1391" s="428"/>
      <c r="ZB1391" s="469"/>
      <c r="ZC1391" s="414"/>
      <c r="ZD1391" s="414"/>
      <c r="ZE1391" s="414"/>
      <c r="ZF1391" s="414"/>
      <c r="ZG1391" s="414"/>
      <c r="ZH1391" s="415"/>
      <c r="ZI1391" s="414"/>
      <c r="ZJ1391" s="416"/>
      <c r="ZK1391" s="366"/>
      <c r="ZL1391" s="366"/>
      <c r="ZM1391" s="366"/>
      <c r="ZN1391" s="366"/>
      <c r="ZO1391" s="366"/>
      <c r="ZP1391" s="366"/>
      <c r="ZQ1391" s="366"/>
      <c r="ZR1391" s="366"/>
      <c r="ZS1391" s="419"/>
      <c r="ZT1391" s="480"/>
      <c r="ZU1391" s="482"/>
      <c r="ZV1391" s="482"/>
      <c r="ZW1391" s="482"/>
      <c r="ZX1391" s="482"/>
      <c r="ZY1391" s="482"/>
      <c r="ZZ1391" s="482"/>
      <c r="AAA1391" s="482"/>
      <c r="AAB1391" s="482"/>
      <c r="AAC1391" s="482"/>
      <c r="AAD1391" s="482"/>
      <c r="AAE1391" s="482"/>
      <c r="AAF1391" s="482"/>
      <c r="AAG1391" s="482"/>
      <c r="AAH1391" s="482"/>
      <c r="AAI1391" s="482"/>
      <c r="AAJ1391" s="482"/>
      <c r="AAK1391" s="482"/>
      <c r="AAL1391" s="482"/>
      <c r="AAM1391" s="481"/>
      <c r="AAN1391" s="447"/>
      <c r="AAO1391" s="447"/>
      <c r="AAP1391" s="451"/>
      <c r="AAQ1391" s="451"/>
      <c r="AAR1391" s="451"/>
      <c r="AAS1391" s="451"/>
      <c r="AAT1391" s="451"/>
      <c r="AAU1391" s="451"/>
      <c r="AAV1391" s="451"/>
      <c r="AAW1391" s="451"/>
      <c r="AAX1391" s="451"/>
      <c r="AAY1391" s="451"/>
      <c r="AAZ1391" s="447"/>
      <c r="ABA1391" s="428"/>
      <c r="ABB1391" s="469"/>
      <c r="ABC1391" s="414"/>
      <c r="ABD1391" s="414"/>
      <c r="ABE1391" s="414"/>
      <c r="ABF1391" s="414"/>
      <c r="ABG1391" s="414"/>
      <c r="ABH1391" s="415"/>
      <c r="ABI1391" s="414"/>
      <c r="ABJ1391" s="416"/>
      <c r="ABK1391" s="366"/>
      <c r="ABL1391" s="366"/>
      <c r="ABM1391" s="366"/>
      <c r="ABN1391" s="366"/>
      <c r="ABO1391" s="366"/>
      <c r="ABP1391" s="366"/>
      <c r="ABQ1391" s="366"/>
      <c r="ABR1391" s="366"/>
      <c r="ABS1391" s="419"/>
      <c r="ABT1391" s="480"/>
      <c r="ABU1391" s="482"/>
      <c r="ABV1391" s="482"/>
      <c r="ABW1391" s="482"/>
      <c r="ABX1391" s="482"/>
      <c r="ABY1391" s="482"/>
      <c r="ABZ1391" s="482"/>
      <c r="ACA1391" s="482"/>
      <c r="ACB1391" s="482"/>
      <c r="ACC1391" s="482"/>
      <c r="ACD1391" s="482"/>
      <c r="ACE1391" s="482"/>
      <c r="ACF1391" s="482"/>
      <c r="ACG1391" s="482"/>
      <c r="ACH1391" s="482"/>
      <c r="ACI1391" s="482"/>
      <c r="ACJ1391" s="482"/>
      <c r="ACK1391" s="482"/>
      <c r="ACL1391" s="482"/>
      <c r="ACM1391" s="481"/>
      <c r="ACN1391" s="447"/>
      <c r="ACO1391" s="447"/>
      <c r="ACP1391" s="451"/>
      <c r="ACQ1391" s="451"/>
      <c r="ACR1391" s="451"/>
      <c r="ACS1391" s="451"/>
      <c r="ACT1391" s="451"/>
      <c r="ACU1391" s="451"/>
      <c r="ACV1391" s="451"/>
      <c r="ACW1391" s="451"/>
      <c r="ACX1391" s="451"/>
      <c r="ACY1391" s="451"/>
      <c r="ACZ1391" s="447"/>
      <c r="ADA1391" s="428"/>
      <c r="ADB1391" s="469"/>
      <c r="ADC1391" s="414"/>
      <c r="ADD1391" s="414"/>
      <c r="ADE1391" s="414"/>
      <c r="ADF1391" s="414"/>
      <c r="ADG1391" s="414"/>
      <c r="ADH1391" s="415"/>
      <c r="ADI1391" s="414"/>
      <c r="ADJ1391" s="416"/>
      <c r="ADK1391" s="366"/>
      <c r="ADL1391" s="366"/>
      <c r="ADM1391" s="366"/>
      <c r="ADN1391" s="366"/>
      <c r="ADO1391" s="366"/>
      <c r="ADP1391" s="366"/>
      <c r="ADQ1391" s="366"/>
      <c r="ADR1391" s="366"/>
      <c r="ADS1391" s="419"/>
      <c r="ADT1391" s="480"/>
      <c r="ADU1391" s="482"/>
      <c r="ADV1391" s="482"/>
      <c r="ADW1391" s="482"/>
      <c r="ADX1391" s="482"/>
      <c r="ADY1391" s="482"/>
      <c r="ADZ1391" s="482"/>
      <c r="AEA1391" s="482"/>
      <c r="AEB1391" s="482"/>
      <c r="AEC1391" s="482"/>
      <c r="AED1391" s="482"/>
      <c r="AEE1391" s="482"/>
      <c r="AEF1391" s="482"/>
      <c r="AEG1391" s="482"/>
      <c r="AEH1391" s="482"/>
      <c r="AEI1391" s="482"/>
      <c r="AEJ1391" s="482"/>
      <c r="AEK1391" s="482"/>
      <c r="AEL1391" s="482"/>
      <c r="AEM1391" s="481"/>
      <c r="AEN1391" s="447"/>
      <c r="AEO1391" s="447"/>
      <c r="AEP1391" s="451"/>
      <c r="AEQ1391" s="451"/>
      <c r="AER1391" s="451"/>
      <c r="AES1391" s="451"/>
      <c r="AET1391" s="451"/>
      <c r="AEU1391" s="451"/>
      <c r="AEV1391" s="451"/>
      <c r="AEW1391" s="451"/>
      <c r="AEX1391" s="451"/>
      <c r="AEY1391" s="451"/>
      <c r="AEZ1391" s="447"/>
      <c r="AFA1391" s="428"/>
      <c r="AFB1391" s="469"/>
      <c r="AFC1391" s="414"/>
      <c r="AFD1391" s="414"/>
      <c r="AFE1391" s="414"/>
      <c r="AFF1391" s="414"/>
      <c r="AFG1391" s="414"/>
      <c r="AFH1391" s="415"/>
      <c r="AFI1391" s="414"/>
      <c r="AFJ1391" s="416"/>
      <c r="AFK1391" s="366"/>
      <c r="AFL1391" s="366"/>
      <c r="AFM1391" s="366"/>
      <c r="AFN1391" s="366"/>
      <c r="AFO1391" s="366"/>
      <c r="AFP1391" s="366"/>
      <c r="AFQ1391" s="366"/>
      <c r="AFR1391" s="366"/>
      <c r="AFS1391" s="419"/>
      <c r="AFT1391" s="480"/>
      <c r="AFU1391" s="482"/>
      <c r="AFV1391" s="482"/>
      <c r="AFW1391" s="482"/>
      <c r="AFX1391" s="482"/>
      <c r="AFY1391" s="482"/>
      <c r="AFZ1391" s="482"/>
      <c r="AGA1391" s="482"/>
      <c r="AGB1391" s="482"/>
      <c r="AGC1391" s="482"/>
      <c r="AGD1391" s="482"/>
      <c r="AGE1391" s="482"/>
      <c r="AGF1391" s="482"/>
      <c r="AGG1391" s="482"/>
      <c r="AGH1391" s="482"/>
      <c r="AGI1391" s="482"/>
      <c r="AGJ1391" s="482"/>
      <c r="AGK1391" s="482"/>
      <c r="AGL1391" s="482"/>
      <c r="AGM1391" s="481"/>
      <c r="AGN1391" s="447"/>
      <c r="AGO1391" s="447"/>
      <c r="AGP1391" s="451"/>
      <c r="AGQ1391" s="451"/>
      <c r="AGR1391" s="451"/>
      <c r="AGS1391" s="451"/>
      <c r="AGT1391" s="451"/>
      <c r="AGU1391" s="451"/>
      <c r="AGV1391" s="451"/>
      <c r="AGW1391" s="451"/>
      <c r="AGX1391" s="451"/>
      <c r="AGY1391" s="451"/>
      <c r="AGZ1391" s="447"/>
      <c r="AHA1391" s="428"/>
      <c r="AHB1391" s="469"/>
      <c r="AHC1391" s="414"/>
      <c r="AHD1391" s="414"/>
      <c r="AHE1391" s="414"/>
      <c r="AHF1391" s="414"/>
      <c r="AHG1391" s="414"/>
      <c r="AHH1391" s="415"/>
      <c r="AHI1391" s="414"/>
      <c r="AHJ1391" s="416"/>
      <c r="AHK1391" s="366"/>
      <c r="AHL1391" s="366"/>
      <c r="AHM1391" s="366"/>
      <c r="AHN1391" s="366"/>
      <c r="AHO1391" s="366"/>
      <c r="AHP1391" s="366"/>
      <c r="AHQ1391" s="366"/>
      <c r="AHR1391" s="366"/>
      <c r="AHS1391" s="419"/>
      <c r="AHT1391" s="480"/>
      <c r="AHU1391" s="482"/>
      <c r="AHV1391" s="482"/>
      <c r="AHW1391" s="482"/>
      <c r="AHX1391" s="482"/>
      <c r="AHY1391" s="482"/>
      <c r="AHZ1391" s="482"/>
      <c r="AIA1391" s="482"/>
      <c r="AIB1391" s="482"/>
      <c r="AIC1391" s="482"/>
      <c r="AID1391" s="482"/>
      <c r="AIE1391" s="482"/>
      <c r="AIF1391" s="482"/>
      <c r="AIG1391" s="482"/>
      <c r="AIH1391" s="482"/>
      <c r="AII1391" s="482"/>
      <c r="AIJ1391" s="482"/>
      <c r="AIK1391" s="482"/>
      <c r="AIL1391" s="482"/>
      <c r="AIM1391" s="481"/>
      <c r="AIN1391" s="447"/>
      <c r="AIO1391" s="447"/>
      <c r="AIP1391" s="451"/>
      <c r="AIQ1391" s="451"/>
      <c r="AIR1391" s="451"/>
      <c r="AIS1391" s="451"/>
      <c r="AIT1391" s="451"/>
      <c r="AIU1391" s="451"/>
      <c r="AIV1391" s="451"/>
      <c r="AIW1391" s="451"/>
      <c r="AIX1391" s="451"/>
      <c r="AIY1391" s="451"/>
      <c r="AIZ1391" s="447"/>
      <c r="AJA1391" s="428"/>
      <c r="AJB1391" s="469"/>
      <c r="AJC1391" s="414"/>
      <c r="AJD1391" s="414"/>
      <c r="AJE1391" s="414"/>
      <c r="AJF1391" s="414"/>
      <c r="AJG1391" s="414"/>
      <c r="AJH1391" s="415"/>
      <c r="AJI1391" s="414"/>
      <c r="AJJ1391" s="416"/>
      <c r="AJK1391" s="366"/>
      <c r="AJL1391" s="366"/>
      <c r="AJM1391" s="366"/>
      <c r="AJN1391" s="366"/>
      <c r="AJO1391" s="366"/>
      <c r="AJP1391" s="366"/>
      <c r="AJQ1391" s="366"/>
      <c r="AJR1391" s="366"/>
      <c r="AJS1391" s="419"/>
      <c r="AJT1391" s="480"/>
      <c r="AJU1391" s="482"/>
      <c r="AJV1391" s="482"/>
      <c r="AJW1391" s="482"/>
      <c r="AJX1391" s="482"/>
      <c r="AJY1391" s="482"/>
      <c r="AJZ1391" s="482"/>
      <c r="AKA1391" s="482"/>
      <c r="AKB1391" s="482"/>
      <c r="AKC1391" s="482"/>
      <c r="AKD1391" s="482"/>
      <c r="AKE1391" s="482"/>
      <c r="AKF1391" s="482"/>
      <c r="AKG1391" s="482"/>
      <c r="AKH1391" s="482"/>
      <c r="AKI1391" s="482"/>
      <c r="AKJ1391" s="482"/>
      <c r="AKK1391" s="482"/>
      <c r="AKL1391" s="482"/>
      <c r="AKM1391" s="481"/>
      <c r="AKN1391" s="447"/>
      <c r="AKO1391" s="447"/>
      <c r="AKP1391" s="451"/>
      <c r="AKQ1391" s="451"/>
      <c r="AKR1391" s="451"/>
      <c r="AKS1391" s="451"/>
      <c r="AKT1391" s="451"/>
      <c r="AKU1391" s="451"/>
      <c r="AKV1391" s="451"/>
      <c r="AKW1391" s="451"/>
      <c r="AKX1391" s="451"/>
      <c r="AKY1391" s="451"/>
      <c r="AKZ1391" s="447"/>
      <c r="ALA1391" s="428"/>
      <c r="ALB1391" s="469"/>
      <c r="ALC1391" s="414"/>
      <c r="ALD1391" s="414"/>
      <c r="ALE1391" s="414"/>
      <c r="ALF1391" s="414"/>
      <c r="ALG1391" s="414"/>
      <c r="ALH1391" s="415"/>
      <c r="ALI1391" s="414"/>
      <c r="ALJ1391" s="416"/>
      <c r="ALK1391" s="366"/>
      <c r="ALL1391" s="366"/>
      <c r="ALM1391" s="366"/>
      <c r="ALN1391" s="366"/>
      <c r="ALO1391" s="366"/>
      <c r="ALP1391" s="366"/>
      <c r="ALQ1391" s="366"/>
      <c r="ALR1391" s="366"/>
      <c r="ALS1391" s="419"/>
      <c r="ALT1391" s="480"/>
      <c r="ALU1391" s="482"/>
      <c r="ALV1391" s="482"/>
      <c r="ALW1391" s="482"/>
      <c r="ALX1391" s="482"/>
      <c r="ALY1391" s="482"/>
      <c r="ALZ1391" s="482"/>
      <c r="AMA1391" s="482"/>
      <c r="AMB1391" s="482"/>
      <c r="AMC1391" s="482"/>
      <c r="AMD1391" s="482"/>
      <c r="AME1391" s="482"/>
      <c r="AMF1391" s="482"/>
      <c r="AMG1391" s="482"/>
      <c r="AMH1391" s="482"/>
      <c r="AMI1391" s="482"/>
      <c r="AMJ1391" s="482"/>
      <c r="AMK1391" s="482"/>
      <c r="AML1391" s="482"/>
      <c r="AMM1391" s="481"/>
      <c r="AMN1391" s="447"/>
      <c r="AMO1391" s="447"/>
      <c r="AMP1391" s="451"/>
      <c r="AMQ1391" s="451"/>
      <c r="AMR1391" s="451"/>
      <c r="AMS1391" s="451"/>
      <c r="AMT1391" s="451"/>
      <c r="AMU1391" s="451"/>
      <c r="AMV1391" s="451"/>
      <c r="AMW1391" s="451"/>
      <c r="AMX1391" s="451"/>
      <c r="AMY1391" s="451"/>
      <c r="AMZ1391" s="447"/>
      <c r="ANA1391" s="428"/>
      <c r="ANB1391" s="469"/>
      <c r="ANC1391" s="414"/>
      <c r="AND1391" s="414"/>
      <c r="ANE1391" s="414"/>
      <c r="ANF1391" s="414"/>
      <c r="ANG1391" s="414"/>
      <c r="ANH1391" s="415"/>
      <c r="ANI1391" s="414"/>
      <c r="ANJ1391" s="416"/>
      <c r="ANK1391" s="366"/>
      <c r="ANL1391" s="366"/>
      <c r="ANM1391" s="366"/>
      <c r="ANN1391" s="366"/>
      <c r="ANO1391" s="366"/>
      <c r="ANP1391" s="366"/>
      <c r="ANQ1391" s="366"/>
      <c r="ANR1391" s="366"/>
      <c r="ANS1391" s="419"/>
      <c r="ANT1391" s="480"/>
      <c r="ANU1391" s="482"/>
      <c r="ANV1391" s="482"/>
      <c r="ANW1391" s="482"/>
      <c r="ANX1391" s="482"/>
      <c r="ANY1391" s="482"/>
      <c r="ANZ1391" s="482"/>
      <c r="AOA1391" s="482"/>
      <c r="AOB1391" s="482"/>
      <c r="AOC1391" s="482"/>
      <c r="AOD1391" s="482"/>
      <c r="AOE1391" s="482"/>
      <c r="AOF1391" s="482"/>
      <c r="AOG1391" s="482"/>
      <c r="AOH1391" s="482"/>
      <c r="AOI1391" s="482"/>
      <c r="AOJ1391" s="482"/>
      <c r="AOK1391" s="482"/>
      <c r="AOL1391" s="482"/>
      <c r="AOM1391" s="481"/>
      <c r="AON1391" s="447"/>
      <c r="AOO1391" s="447"/>
      <c r="AOP1391" s="451"/>
      <c r="AOQ1391" s="451"/>
      <c r="AOR1391" s="451"/>
      <c r="AOS1391" s="451"/>
      <c r="AOT1391" s="451"/>
      <c r="AOU1391" s="451"/>
      <c r="AOV1391" s="451"/>
      <c r="AOW1391" s="451"/>
      <c r="AOX1391" s="451"/>
      <c r="AOY1391" s="451"/>
      <c r="AOZ1391" s="447"/>
      <c r="APA1391" s="428"/>
      <c r="APB1391" s="469"/>
      <c r="APC1391" s="414"/>
      <c r="APD1391" s="414"/>
      <c r="APE1391" s="414"/>
      <c r="APF1391" s="414"/>
      <c r="APG1391" s="414"/>
      <c r="APH1391" s="415"/>
      <c r="API1391" s="414"/>
      <c r="APJ1391" s="416"/>
      <c r="APK1391" s="366"/>
      <c r="APL1391" s="366"/>
      <c r="APM1391" s="366"/>
      <c r="APN1391" s="366"/>
      <c r="APO1391" s="366"/>
      <c r="APP1391" s="366"/>
      <c r="APQ1391" s="366"/>
      <c r="APR1391" s="366"/>
      <c r="APS1391" s="419"/>
      <c r="APT1391" s="480"/>
      <c r="APU1391" s="482"/>
      <c r="APV1391" s="482"/>
      <c r="APW1391" s="482"/>
      <c r="APX1391" s="482"/>
      <c r="APY1391" s="482"/>
      <c r="APZ1391" s="482"/>
      <c r="AQA1391" s="482"/>
      <c r="AQB1391" s="482"/>
      <c r="AQC1391" s="482"/>
      <c r="AQD1391" s="482"/>
      <c r="AQE1391" s="482"/>
      <c r="AQF1391" s="482"/>
      <c r="AQG1391" s="482"/>
      <c r="AQH1391" s="482"/>
      <c r="AQI1391" s="482"/>
      <c r="AQJ1391" s="482"/>
      <c r="AQK1391" s="482"/>
      <c r="AQL1391" s="482"/>
      <c r="AQM1391" s="481"/>
      <c r="AQN1391" s="447"/>
      <c r="AQO1391" s="447"/>
      <c r="AQP1391" s="451"/>
      <c r="AQQ1391" s="451"/>
      <c r="AQR1391" s="451"/>
      <c r="AQS1391" s="451"/>
      <c r="AQT1391" s="451"/>
      <c r="AQU1391" s="451"/>
      <c r="AQV1391" s="451"/>
      <c r="AQW1391" s="451"/>
      <c r="AQX1391" s="451"/>
      <c r="AQY1391" s="451"/>
      <c r="AQZ1391" s="447"/>
      <c r="ARA1391" s="428"/>
      <c r="ARB1391" s="469"/>
      <c r="ARC1391" s="414"/>
      <c r="ARD1391" s="414"/>
      <c r="ARE1391" s="414"/>
      <c r="ARF1391" s="414"/>
      <c r="ARG1391" s="414"/>
      <c r="ARH1391" s="415"/>
      <c r="ARI1391" s="414"/>
      <c r="ARJ1391" s="416"/>
      <c r="ARK1391" s="366"/>
      <c r="ARL1391" s="366"/>
      <c r="ARM1391" s="366"/>
      <c r="ARN1391" s="366"/>
      <c r="ARO1391" s="366"/>
      <c r="ARP1391" s="366"/>
      <c r="ARQ1391" s="366"/>
      <c r="ARR1391" s="366"/>
      <c r="ARS1391" s="419"/>
      <c r="ART1391" s="480"/>
      <c r="ARU1391" s="482"/>
      <c r="ARV1391" s="482"/>
      <c r="ARW1391" s="482"/>
      <c r="ARX1391" s="482"/>
      <c r="ARY1391" s="482"/>
      <c r="ARZ1391" s="482"/>
      <c r="ASA1391" s="482"/>
      <c r="ASB1391" s="482"/>
      <c r="ASC1391" s="482"/>
      <c r="ASD1391" s="482"/>
      <c r="ASE1391" s="482"/>
      <c r="ASF1391" s="482"/>
      <c r="ASG1391" s="482"/>
      <c r="ASH1391" s="482"/>
      <c r="ASI1391" s="482"/>
      <c r="ASJ1391" s="482"/>
      <c r="ASK1391" s="482"/>
      <c r="ASL1391" s="482"/>
      <c r="ASM1391" s="481"/>
      <c r="ASN1391" s="447"/>
      <c r="ASO1391" s="447"/>
      <c r="ASP1391" s="451"/>
      <c r="ASQ1391" s="451"/>
      <c r="ASR1391" s="451"/>
      <c r="ASS1391" s="451"/>
      <c r="AST1391" s="451"/>
      <c r="ASU1391" s="451"/>
      <c r="ASV1391" s="451"/>
      <c r="ASW1391" s="451"/>
      <c r="ASX1391" s="451"/>
      <c r="ASY1391" s="451"/>
      <c r="ASZ1391" s="447"/>
      <c r="ATA1391" s="428"/>
      <c r="ATB1391" s="469"/>
      <c r="ATC1391" s="414"/>
      <c r="ATD1391" s="414"/>
      <c r="ATE1391" s="414"/>
      <c r="ATF1391" s="414"/>
      <c r="ATG1391" s="414"/>
      <c r="ATH1391" s="415"/>
      <c r="ATI1391" s="414"/>
      <c r="ATJ1391" s="416"/>
      <c r="ATK1391" s="366"/>
      <c r="ATL1391" s="366"/>
      <c r="ATM1391" s="366"/>
      <c r="ATN1391" s="366"/>
      <c r="ATO1391" s="366"/>
      <c r="ATP1391" s="366"/>
      <c r="ATQ1391" s="366"/>
      <c r="ATR1391" s="366"/>
      <c r="ATS1391" s="419"/>
      <c r="ATT1391" s="480"/>
      <c r="ATU1391" s="482"/>
      <c r="ATV1391" s="482"/>
      <c r="ATW1391" s="482"/>
      <c r="ATX1391" s="482"/>
      <c r="ATY1391" s="482"/>
      <c r="ATZ1391" s="482"/>
      <c r="AUA1391" s="482"/>
      <c r="AUB1391" s="482"/>
      <c r="AUC1391" s="482"/>
      <c r="AUD1391" s="482"/>
      <c r="AUE1391" s="482"/>
      <c r="AUF1391" s="482"/>
      <c r="AUG1391" s="482"/>
      <c r="AUH1391" s="482"/>
      <c r="AUI1391" s="482"/>
      <c r="AUJ1391" s="482"/>
      <c r="AUK1391" s="482"/>
      <c r="AUL1391" s="482"/>
      <c r="AUM1391" s="481"/>
      <c r="AUN1391" s="447"/>
      <c r="AUO1391" s="447"/>
      <c r="AUP1391" s="451"/>
      <c r="AUQ1391" s="451"/>
      <c r="AUR1391" s="451"/>
      <c r="AUS1391" s="451"/>
      <c r="AUT1391" s="451"/>
      <c r="AUU1391" s="451"/>
      <c r="AUV1391" s="451"/>
      <c r="AUW1391" s="451"/>
      <c r="AUX1391" s="451"/>
      <c r="AUY1391" s="451"/>
      <c r="AUZ1391" s="447"/>
      <c r="AVA1391" s="428"/>
      <c r="AVB1391" s="469"/>
      <c r="AVC1391" s="414"/>
      <c r="AVD1391" s="414"/>
      <c r="AVE1391" s="414"/>
      <c r="AVF1391" s="414"/>
      <c r="AVG1391" s="414"/>
      <c r="AVH1391" s="415"/>
      <c r="AVI1391" s="414"/>
      <c r="AVJ1391" s="416"/>
      <c r="AVK1391" s="366"/>
      <c r="AVL1391" s="366"/>
      <c r="AVM1391" s="366"/>
      <c r="AVN1391" s="366"/>
      <c r="AVO1391" s="366"/>
      <c r="AVP1391" s="366"/>
      <c r="AVQ1391" s="366"/>
      <c r="AVR1391" s="366"/>
      <c r="AVS1391" s="419"/>
      <c r="AVT1391" s="480"/>
      <c r="AVU1391" s="482"/>
      <c r="AVV1391" s="482"/>
      <c r="AVW1391" s="482"/>
      <c r="AVX1391" s="482"/>
      <c r="AVY1391" s="482"/>
      <c r="AVZ1391" s="482"/>
      <c r="AWA1391" s="482"/>
      <c r="AWB1391" s="482"/>
      <c r="AWC1391" s="482"/>
      <c r="AWD1391" s="482"/>
      <c r="AWE1391" s="482"/>
      <c r="AWF1391" s="482"/>
      <c r="AWG1391" s="482"/>
      <c r="AWH1391" s="482"/>
      <c r="AWI1391" s="482"/>
      <c r="AWJ1391" s="482"/>
      <c r="AWK1391" s="482"/>
      <c r="AWL1391" s="482"/>
      <c r="AWM1391" s="481"/>
      <c r="AWN1391" s="447"/>
      <c r="AWO1391" s="447"/>
      <c r="AWP1391" s="451"/>
      <c r="AWQ1391" s="451"/>
      <c r="AWR1391" s="451"/>
      <c r="AWS1391" s="451"/>
      <c r="AWT1391" s="451"/>
      <c r="AWU1391" s="451"/>
      <c r="AWV1391" s="451"/>
      <c r="AWW1391" s="451"/>
      <c r="AWX1391" s="451"/>
      <c r="AWY1391" s="451"/>
      <c r="AWZ1391" s="447"/>
      <c r="AXA1391" s="428"/>
      <c r="AXB1391" s="469"/>
      <c r="AXC1391" s="414"/>
      <c r="AXD1391" s="414"/>
      <c r="AXE1391" s="414"/>
      <c r="AXF1391" s="414"/>
      <c r="AXG1391" s="414"/>
      <c r="AXH1391" s="415"/>
      <c r="AXI1391" s="414"/>
      <c r="AXJ1391" s="416"/>
      <c r="AXK1391" s="366"/>
      <c r="AXL1391" s="366"/>
      <c r="AXM1391" s="366"/>
      <c r="AXN1391" s="366"/>
      <c r="AXO1391" s="366"/>
      <c r="AXP1391" s="366"/>
      <c r="AXQ1391" s="366"/>
      <c r="AXR1391" s="366"/>
      <c r="AXS1391" s="419"/>
      <c r="AXT1391" s="480"/>
      <c r="AXU1391" s="482"/>
      <c r="AXV1391" s="482"/>
      <c r="AXW1391" s="482"/>
      <c r="AXX1391" s="482"/>
      <c r="AXY1391" s="482"/>
      <c r="AXZ1391" s="482"/>
      <c r="AYA1391" s="482"/>
      <c r="AYB1391" s="482"/>
      <c r="AYC1391" s="482"/>
      <c r="AYD1391" s="482"/>
      <c r="AYE1391" s="482"/>
      <c r="AYF1391" s="482"/>
      <c r="AYG1391" s="482"/>
      <c r="AYH1391" s="482"/>
      <c r="AYI1391" s="482"/>
      <c r="AYJ1391" s="482"/>
      <c r="AYK1391" s="482"/>
      <c r="AYL1391" s="482"/>
      <c r="AYM1391" s="481"/>
      <c r="AYN1391" s="447"/>
      <c r="AYO1391" s="447"/>
      <c r="AYP1391" s="451"/>
      <c r="AYQ1391" s="451"/>
      <c r="AYR1391" s="451"/>
      <c r="AYS1391" s="451"/>
      <c r="AYT1391" s="451"/>
      <c r="AYU1391" s="451"/>
      <c r="AYV1391" s="451"/>
      <c r="AYW1391" s="451"/>
      <c r="AYX1391" s="451"/>
      <c r="AYY1391" s="451"/>
      <c r="AYZ1391" s="447"/>
      <c r="AZA1391" s="428"/>
      <c r="AZB1391" s="469"/>
      <c r="AZC1391" s="414"/>
      <c r="AZD1391" s="414"/>
      <c r="AZE1391" s="414"/>
      <c r="AZF1391" s="414"/>
      <c r="AZG1391" s="414"/>
      <c r="AZH1391" s="415"/>
      <c r="AZI1391" s="414"/>
      <c r="AZJ1391" s="416"/>
      <c r="AZK1391" s="366"/>
      <c r="AZL1391" s="366"/>
      <c r="AZM1391" s="366"/>
      <c r="AZN1391" s="366"/>
      <c r="AZO1391" s="366"/>
      <c r="AZP1391" s="366"/>
      <c r="AZQ1391" s="366"/>
      <c r="AZR1391" s="366"/>
      <c r="AZS1391" s="419"/>
      <c r="AZT1391" s="480"/>
      <c r="AZU1391" s="482"/>
      <c r="AZV1391" s="482"/>
      <c r="AZW1391" s="482"/>
      <c r="AZX1391" s="482"/>
      <c r="AZY1391" s="482"/>
      <c r="AZZ1391" s="482"/>
      <c r="BAA1391" s="482"/>
      <c r="BAB1391" s="482"/>
      <c r="BAC1391" s="482"/>
      <c r="BAD1391" s="482"/>
      <c r="BAE1391" s="482"/>
      <c r="BAF1391" s="482"/>
      <c r="BAG1391" s="482"/>
      <c r="BAH1391" s="482"/>
      <c r="BAI1391" s="482"/>
      <c r="BAJ1391" s="482"/>
      <c r="BAK1391" s="482"/>
      <c r="BAL1391" s="482"/>
      <c r="BAM1391" s="481"/>
      <c r="BAN1391" s="447"/>
      <c r="BAO1391" s="447"/>
      <c r="BAP1391" s="451"/>
      <c r="BAQ1391" s="451"/>
      <c r="BAR1391" s="451"/>
      <c r="BAS1391" s="451"/>
      <c r="BAT1391" s="451"/>
      <c r="BAU1391" s="451"/>
      <c r="BAV1391" s="451"/>
      <c r="BAW1391" s="451"/>
      <c r="BAX1391" s="451"/>
      <c r="BAY1391" s="451"/>
      <c r="BAZ1391" s="447"/>
      <c r="BBA1391" s="428"/>
      <c r="BBB1391" s="469"/>
      <c r="BBC1391" s="414"/>
      <c r="BBD1391" s="414"/>
      <c r="BBE1391" s="414"/>
      <c r="BBF1391" s="414"/>
      <c r="BBG1391" s="414"/>
      <c r="BBH1391" s="415"/>
      <c r="BBI1391" s="414"/>
      <c r="BBJ1391" s="416"/>
      <c r="BBK1391" s="366"/>
      <c r="BBL1391" s="366"/>
      <c r="BBM1391" s="366"/>
      <c r="BBN1391" s="366"/>
      <c r="BBO1391" s="366"/>
      <c r="BBP1391" s="366"/>
      <c r="BBQ1391" s="366"/>
      <c r="BBR1391" s="366"/>
      <c r="BBS1391" s="419"/>
      <c r="BBT1391" s="480"/>
      <c r="BBU1391" s="482"/>
      <c r="BBV1391" s="482"/>
      <c r="BBW1391" s="482"/>
      <c r="BBX1391" s="482"/>
      <c r="BBY1391" s="482"/>
      <c r="BBZ1391" s="482"/>
      <c r="BCA1391" s="482"/>
      <c r="BCB1391" s="482"/>
      <c r="BCC1391" s="482"/>
      <c r="BCD1391" s="482"/>
      <c r="BCE1391" s="482"/>
      <c r="BCF1391" s="482"/>
      <c r="BCG1391" s="482"/>
      <c r="BCH1391" s="482"/>
      <c r="BCI1391" s="482"/>
      <c r="BCJ1391" s="482"/>
      <c r="BCK1391" s="482"/>
      <c r="BCL1391" s="482"/>
      <c r="BCM1391" s="481"/>
      <c r="BCN1391" s="447"/>
      <c r="BCO1391" s="447"/>
      <c r="BCP1391" s="451"/>
      <c r="BCQ1391" s="451"/>
      <c r="BCR1391" s="451"/>
      <c r="BCS1391" s="451"/>
      <c r="BCT1391" s="451"/>
      <c r="BCU1391" s="451"/>
      <c r="BCV1391" s="451"/>
      <c r="BCW1391" s="451"/>
      <c r="BCX1391" s="451"/>
      <c r="BCY1391" s="451"/>
      <c r="BCZ1391" s="447"/>
      <c r="BDA1391" s="428"/>
      <c r="BDB1391" s="469"/>
      <c r="BDC1391" s="414"/>
      <c r="BDD1391" s="414"/>
      <c r="BDE1391" s="414"/>
      <c r="BDF1391" s="414"/>
      <c r="BDG1391" s="414"/>
      <c r="BDH1391" s="415"/>
      <c r="BDI1391" s="414"/>
      <c r="BDJ1391" s="416"/>
      <c r="BDK1391" s="366"/>
      <c r="BDL1391" s="366"/>
      <c r="BDM1391" s="366"/>
      <c r="BDN1391" s="366"/>
      <c r="BDO1391" s="366"/>
      <c r="BDP1391" s="366"/>
      <c r="BDQ1391" s="366"/>
      <c r="BDR1391" s="366"/>
      <c r="BDS1391" s="419"/>
      <c r="BDT1391" s="480"/>
      <c r="BDU1391" s="482"/>
      <c r="BDV1391" s="482"/>
      <c r="BDW1391" s="482"/>
      <c r="BDX1391" s="482"/>
      <c r="BDY1391" s="482"/>
      <c r="BDZ1391" s="482"/>
      <c r="BEA1391" s="482"/>
      <c r="BEB1391" s="482"/>
      <c r="BEC1391" s="482"/>
      <c r="BED1391" s="482"/>
      <c r="BEE1391" s="482"/>
      <c r="BEF1391" s="482"/>
      <c r="BEG1391" s="482"/>
      <c r="BEH1391" s="482"/>
      <c r="BEI1391" s="482"/>
      <c r="BEJ1391" s="482"/>
      <c r="BEK1391" s="482"/>
      <c r="BEL1391" s="482"/>
      <c r="BEM1391" s="481"/>
      <c r="BEN1391" s="447"/>
      <c r="BEO1391" s="447"/>
      <c r="BEP1391" s="451"/>
      <c r="BEQ1391" s="451"/>
      <c r="BER1391" s="451"/>
      <c r="BES1391" s="451"/>
      <c r="BET1391" s="451"/>
      <c r="BEU1391" s="451"/>
      <c r="BEV1391" s="451"/>
      <c r="BEW1391" s="451"/>
      <c r="BEX1391" s="451"/>
      <c r="BEY1391" s="451"/>
      <c r="BEZ1391" s="447"/>
      <c r="BFA1391" s="428"/>
      <c r="BFB1391" s="469"/>
      <c r="BFC1391" s="414"/>
      <c r="BFD1391" s="414"/>
      <c r="BFE1391" s="414"/>
      <c r="BFF1391" s="414"/>
      <c r="BFG1391" s="414"/>
      <c r="BFH1391" s="415"/>
      <c r="BFI1391" s="414"/>
      <c r="BFJ1391" s="416"/>
      <c r="BFK1391" s="366"/>
      <c r="BFL1391" s="366"/>
      <c r="BFM1391" s="366"/>
      <c r="BFN1391" s="366"/>
      <c r="BFO1391" s="366"/>
      <c r="BFP1391" s="366"/>
      <c r="BFQ1391" s="366"/>
      <c r="BFR1391" s="366"/>
      <c r="BFS1391" s="419"/>
      <c r="BFT1391" s="480"/>
      <c r="BFU1391" s="482"/>
      <c r="BFV1391" s="482"/>
      <c r="BFW1391" s="482"/>
      <c r="BFX1391" s="482"/>
      <c r="BFY1391" s="482"/>
      <c r="BFZ1391" s="482"/>
      <c r="BGA1391" s="482"/>
      <c r="BGB1391" s="482"/>
      <c r="BGC1391" s="482"/>
      <c r="BGD1391" s="482"/>
      <c r="BGE1391" s="482"/>
      <c r="BGF1391" s="482"/>
      <c r="BGG1391" s="482"/>
      <c r="BGH1391" s="482"/>
      <c r="BGI1391" s="482"/>
      <c r="BGJ1391" s="482"/>
      <c r="BGK1391" s="482"/>
      <c r="BGL1391" s="482"/>
      <c r="BGM1391" s="481"/>
      <c r="BGN1391" s="447"/>
      <c r="BGO1391" s="447"/>
      <c r="BGP1391" s="451"/>
      <c r="BGQ1391" s="451"/>
      <c r="BGR1391" s="451"/>
      <c r="BGS1391" s="451"/>
      <c r="BGT1391" s="451"/>
      <c r="BGU1391" s="451"/>
      <c r="BGV1391" s="451"/>
      <c r="BGW1391" s="451"/>
      <c r="BGX1391" s="451"/>
      <c r="BGY1391" s="451"/>
      <c r="BGZ1391" s="447"/>
      <c r="BHA1391" s="428"/>
      <c r="BHB1391" s="469"/>
      <c r="BHC1391" s="414"/>
      <c r="BHD1391" s="414"/>
      <c r="BHE1391" s="414"/>
      <c r="BHF1391" s="414"/>
      <c r="BHG1391" s="414"/>
      <c r="BHH1391" s="415"/>
      <c r="BHI1391" s="414"/>
      <c r="BHJ1391" s="416"/>
      <c r="BHK1391" s="366"/>
      <c r="BHL1391" s="366"/>
      <c r="BHM1391" s="366"/>
      <c r="BHN1391" s="366"/>
      <c r="BHO1391" s="366"/>
      <c r="BHP1391" s="366"/>
      <c r="BHQ1391" s="366"/>
      <c r="BHR1391" s="366"/>
      <c r="BHS1391" s="419"/>
      <c r="BHT1391" s="480"/>
      <c r="BHU1391" s="482"/>
      <c r="BHV1391" s="482"/>
      <c r="BHW1391" s="482"/>
      <c r="BHX1391" s="482"/>
      <c r="BHY1391" s="482"/>
      <c r="BHZ1391" s="482"/>
      <c r="BIA1391" s="482"/>
      <c r="BIB1391" s="482"/>
      <c r="BIC1391" s="482"/>
      <c r="BID1391" s="482"/>
      <c r="BIE1391" s="482"/>
      <c r="BIF1391" s="482"/>
      <c r="BIG1391" s="482"/>
      <c r="BIH1391" s="482"/>
      <c r="BII1391" s="482"/>
      <c r="BIJ1391" s="482"/>
      <c r="BIK1391" s="482"/>
      <c r="BIL1391" s="482"/>
      <c r="BIM1391" s="481"/>
      <c r="BIN1391" s="447"/>
      <c r="BIO1391" s="447"/>
      <c r="BIP1391" s="451"/>
      <c r="BIQ1391" s="451"/>
      <c r="BIR1391" s="451"/>
      <c r="BIS1391" s="451"/>
      <c r="BIT1391" s="451"/>
      <c r="BIU1391" s="451"/>
      <c r="BIV1391" s="451"/>
      <c r="BIW1391" s="451"/>
      <c r="BIX1391" s="451"/>
      <c r="BIY1391" s="451"/>
      <c r="BIZ1391" s="447"/>
      <c r="BJA1391" s="428"/>
      <c r="BJB1391" s="469"/>
      <c r="BJC1391" s="414"/>
      <c r="BJD1391" s="414"/>
      <c r="BJE1391" s="414"/>
      <c r="BJF1391" s="414"/>
      <c r="BJG1391" s="414"/>
      <c r="BJH1391" s="415"/>
      <c r="BJI1391" s="414"/>
      <c r="BJJ1391" s="416"/>
      <c r="BJK1391" s="366"/>
      <c r="BJL1391" s="366"/>
      <c r="BJM1391" s="366"/>
      <c r="BJN1391" s="366"/>
      <c r="BJO1391" s="366"/>
      <c r="BJP1391" s="366"/>
      <c r="BJQ1391" s="366"/>
      <c r="BJR1391" s="366"/>
      <c r="BJS1391" s="419"/>
      <c r="BJT1391" s="480"/>
      <c r="BJU1391" s="482"/>
      <c r="BJV1391" s="482"/>
      <c r="BJW1391" s="482"/>
      <c r="BJX1391" s="482"/>
      <c r="BJY1391" s="482"/>
      <c r="BJZ1391" s="482"/>
      <c r="BKA1391" s="482"/>
      <c r="BKB1391" s="482"/>
      <c r="BKC1391" s="482"/>
      <c r="BKD1391" s="482"/>
      <c r="BKE1391" s="482"/>
      <c r="BKF1391" s="482"/>
      <c r="BKG1391" s="482"/>
      <c r="BKH1391" s="482"/>
      <c r="BKI1391" s="482"/>
      <c r="BKJ1391" s="482"/>
      <c r="BKK1391" s="482"/>
      <c r="BKL1391" s="482"/>
      <c r="BKM1391" s="481"/>
      <c r="BKN1391" s="447"/>
      <c r="BKO1391" s="447"/>
      <c r="BKP1391" s="451"/>
      <c r="BKQ1391" s="451"/>
      <c r="BKR1391" s="451"/>
      <c r="BKS1391" s="451"/>
      <c r="BKT1391" s="451"/>
      <c r="BKU1391" s="451"/>
      <c r="BKV1391" s="451"/>
      <c r="BKW1391" s="451"/>
      <c r="BKX1391" s="451"/>
      <c r="BKY1391" s="451"/>
      <c r="BKZ1391" s="447"/>
      <c r="BLA1391" s="428"/>
      <c r="BLB1391" s="469"/>
      <c r="BLC1391" s="414"/>
      <c r="BLD1391" s="414"/>
      <c r="BLE1391" s="414"/>
      <c r="BLF1391" s="414"/>
      <c r="BLG1391" s="414"/>
      <c r="BLH1391" s="415"/>
      <c r="BLI1391" s="414"/>
      <c r="BLJ1391" s="416"/>
      <c r="BLK1391" s="366"/>
      <c r="BLL1391" s="366"/>
      <c r="BLM1391" s="366"/>
      <c r="BLN1391" s="366"/>
      <c r="BLO1391" s="366"/>
      <c r="BLP1391" s="366"/>
      <c r="BLQ1391" s="366"/>
      <c r="BLR1391" s="366"/>
      <c r="BLS1391" s="419"/>
      <c r="BLT1391" s="480"/>
      <c r="BLU1391" s="482"/>
      <c r="BLV1391" s="482"/>
      <c r="BLW1391" s="482"/>
      <c r="BLX1391" s="482"/>
      <c r="BLY1391" s="482"/>
      <c r="BLZ1391" s="482"/>
      <c r="BMA1391" s="482"/>
      <c r="BMB1391" s="482"/>
      <c r="BMC1391" s="482"/>
      <c r="BMD1391" s="482"/>
      <c r="BME1391" s="482"/>
      <c r="BMF1391" s="482"/>
      <c r="BMG1391" s="482"/>
      <c r="BMH1391" s="482"/>
      <c r="BMI1391" s="482"/>
      <c r="BMJ1391" s="482"/>
      <c r="BMK1391" s="482"/>
      <c r="BML1391" s="482"/>
      <c r="BMM1391" s="481"/>
      <c r="BMN1391" s="447"/>
      <c r="BMO1391" s="447"/>
      <c r="BMP1391" s="451"/>
      <c r="BMQ1391" s="451"/>
      <c r="BMR1391" s="451"/>
      <c r="BMS1391" s="451"/>
      <c r="BMT1391" s="451"/>
      <c r="BMU1391" s="451"/>
      <c r="BMV1391" s="451"/>
      <c r="BMW1391" s="451"/>
      <c r="BMX1391" s="451"/>
      <c r="BMY1391" s="451"/>
      <c r="BMZ1391" s="447"/>
      <c r="BNA1391" s="428"/>
      <c r="BNB1391" s="469"/>
      <c r="BNC1391" s="414"/>
      <c r="BND1391" s="414"/>
      <c r="BNE1391" s="414"/>
      <c r="BNF1391" s="414"/>
      <c r="BNG1391" s="414"/>
      <c r="BNH1391" s="415"/>
      <c r="BNI1391" s="414"/>
      <c r="BNJ1391" s="416"/>
      <c r="BNK1391" s="366"/>
      <c r="BNL1391" s="366"/>
      <c r="BNM1391" s="366"/>
      <c r="BNN1391" s="366"/>
      <c r="BNO1391" s="366"/>
      <c r="BNP1391" s="366"/>
      <c r="BNQ1391" s="366"/>
      <c r="BNR1391" s="366"/>
      <c r="BNS1391" s="419"/>
      <c r="BNT1391" s="480"/>
      <c r="BNU1391" s="482"/>
      <c r="BNV1391" s="482"/>
      <c r="BNW1391" s="482"/>
      <c r="BNX1391" s="482"/>
      <c r="BNY1391" s="482"/>
      <c r="BNZ1391" s="482"/>
      <c r="BOA1391" s="482"/>
      <c r="BOB1391" s="482"/>
      <c r="BOC1391" s="482"/>
      <c r="BOD1391" s="482"/>
      <c r="BOE1391" s="482"/>
      <c r="BOF1391" s="482"/>
      <c r="BOG1391" s="482"/>
      <c r="BOH1391" s="482"/>
      <c r="BOI1391" s="482"/>
      <c r="BOJ1391" s="482"/>
      <c r="BOK1391" s="482"/>
      <c r="BOL1391" s="482"/>
      <c r="BOM1391" s="481"/>
      <c r="BON1391" s="447"/>
      <c r="BOO1391" s="447"/>
      <c r="BOP1391" s="451"/>
      <c r="BOQ1391" s="451"/>
      <c r="BOR1391" s="451"/>
      <c r="BOS1391" s="451"/>
      <c r="BOT1391" s="451"/>
      <c r="BOU1391" s="451"/>
      <c r="BOV1391" s="451"/>
      <c r="BOW1391" s="451"/>
      <c r="BOX1391" s="451"/>
      <c r="BOY1391" s="451"/>
      <c r="BOZ1391" s="447"/>
      <c r="BPA1391" s="428"/>
      <c r="BPB1391" s="469"/>
      <c r="BPC1391" s="414"/>
      <c r="BPD1391" s="414"/>
      <c r="BPE1391" s="414"/>
      <c r="BPF1391" s="414"/>
      <c r="BPG1391" s="414"/>
      <c r="BPH1391" s="415"/>
      <c r="BPI1391" s="414"/>
      <c r="BPJ1391" s="416"/>
      <c r="BPK1391" s="366"/>
      <c r="BPL1391" s="366"/>
      <c r="BPM1391" s="366"/>
      <c r="BPN1391" s="366"/>
      <c r="BPO1391" s="366"/>
      <c r="BPP1391" s="366"/>
      <c r="BPQ1391" s="366"/>
      <c r="BPR1391" s="366"/>
      <c r="BPS1391" s="419"/>
      <c r="BPT1391" s="480"/>
      <c r="BPU1391" s="482"/>
      <c r="BPV1391" s="482"/>
      <c r="BPW1391" s="482"/>
      <c r="BPX1391" s="482"/>
      <c r="BPY1391" s="482"/>
      <c r="BPZ1391" s="482"/>
      <c r="BQA1391" s="482"/>
      <c r="BQB1391" s="482"/>
      <c r="BQC1391" s="482"/>
      <c r="BQD1391" s="482"/>
      <c r="BQE1391" s="482"/>
      <c r="BQF1391" s="482"/>
      <c r="BQG1391" s="482"/>
      <c r="BQH1391" s="482"/>
      <c r="BQI1391" s="482"/>
      <c r="BQJ1391" s="482"/>
      <c r="BQK1391" s="482"/>
      <c r="BQL1391" s="482"/>
      <c r="BQM1391" s="481"/>
      <c r="BQN1391" s="447"/>
      <c r="BQO1391" s="447"/>
      <c r="BQP1391" s="451"/>
      <c r="BQQ1391" s="451"/>
      <c r="BQR1391" s="451"/>
      <c r="BQS1391" s="451"/>
      <c r="BQT1391" s="451"/>
      <c r="BQU1391" s="451"/>
      <c r="BQV1391" s="451"/>
      <c r="BQW1391" s="451"/>
      <c r="BQX1391" s="451"/>
      <c r="BQY1391" s="451"/>
      <c r="BQZ1391" s="447"/>
      <c r="BRA1391" s="428"/>
      <c r="BRB1391" s="469"/>
      <c r="BRC1391" s="414"/>
      <c r="BRD1391" s="414"/>
      <c r="BRE1391" s="414"/>
      <c r="BRF1391" s="414"/>
      <c r="BRG1391" s="414"/>
      <c r="BRH1391" s="415"/>
      <c r="BRI1391" s="414"/>
      <c r="BRJ1391" s="416"/>
      <c r="BRK1391" s="366"/>
      <c r="BRL1391" s="366"/>
      <c r="BRM1391" s="366"/>
      <c r="BRN1391" s="366"/>
      <c r="BRO1391" s="366"/>
      <c r="BRP1391" s="366"/>
      <c r="BRQ1391" s="366"/>
      <c r="BRR1391" s="366"/>
      <c r="BRS1391" s="419"/>
      <c r="BRT1391" s="480"/>
      <c r="BRU1391" s="482"/>
      <c r="BRV1391" s="482"/>
      <c r="BRW1391" s="482"/>
      <c r="BRX1391" s="482"/>
      <c r="BRY1391" s="482"/>
      <c r="BRZ1391" s="482"/>
      <c r="BSA1391" s="482"/>
      <c r="BSB1391" s="482"/>
      <c r="BSC1391" s="482"/>
      <c r="BSD1391" s="482"/>
      <c r="BSE1391" s="482"/>
      <c r="BSF1391" s="482"/>
      <c r="BSG1391" s="482"/>
      <c r="BSH1391" s="482"/>
      <c r="BSI1391" s="482"/>
      <c r="BSJ1391" s="482"/>
      <c r="BSK1391" s="482"/>
      <c r="BSL1391" s="482"/>
      <c r="BSM1391" s="481"/>
      <c r="BSN1391" s="447"/>
      <c r="BSO1391" s="447"/>
      <c r="BSP1391" s="451"/>
      <c r="BSQ1391" s="451"/>
      <c r="BSR1391" s="451"/>
      <c r="BSS1391" s="451"/>
      <c r="BST1391" s="451"/>
      <c r="BSU1391" s="451"/>
      <c r="BSV1391" s="451"/>
      <c r="BSW1391" s="451"/>
      <c r="BSX1391" s="451"/>
      <c r="BSY1391" s="451"/>
      <c r="BSZ1391" s="447"/>
      <c r="BTA1391" s="428"/>
      <c r="BTB1391" s="469"/>
      <c r="BTC1391" s="414"/>
      <c r="BTD1391" s="414"/>
      <c r="BTE1391" s="414"/>
      <c r="BTF1391" s="414"/>
      <c r="BTG1391" s="414"/>
      <c r="BTH1391" s="415"/>
      <c r="BTI1391" s="414"/>
      <c r="BTJ1391" s="416"/>
      <c r="BTK1391" s="366"/>
      <c r="BTL1391" s="366"/>
      <c r="BTM1391" s="366"/>
      <c r="BTN1391" s="366"/>
      <c r="BTO1391" s="366"/>
      <c r="BTP1391" s="366"/>
      <c r="BTQ1391" s="366"/>
      <c r="BTR1391" s="366"/>
      <c r="BTS1391" s="419"/>
      <c r="BTT1391" s="480"/>
      <c r="BTU1391" s="482"/>
      <c r="BTV1391" s="482"/>
      <c r="BTW1391" s="482"/>
      <c r="BTX1391" s="482"/>
      <c r="BTY1391" s="482"/>
      <c r="BTZ1391" s="482"/>
      <c r="BUA1391" s="482"/>
      <c r="BUB1391" s="482"/>
      <c r="BUC1391" s="482"/>
      <c r="BUD1391" s="482"/>
      <c r="BUE1391" s="482"/>
      <c r="BUF1391" s="482"/>
      <c r="BUG1391" s="482"/>
      <c r="BUH1391" s="482"/>
      <c r="BUI1391" s="482"/>
      <c r="BUJ1391" s="482"/>
      <c r="BUK1391" s="482"/>
      <c r="BUL1391" s="482"/>
      <c r="BUM1391" s="481"/>
      <c r="BUN1391" s="447"/>
      <c r="BUO1391" s="447"/>
      <c r="BUP1391" s="451"/>
      <c r="BUQ1391" s="451"/>
      <c r="BUR1391" s="451"/>
      <c r="BUS1391" s="451"/>
      <c r="BUT1391" s="451"/>
      <c r="BUU1391" s="451"/>
      <c r="BUV1391" s="451"/>
      <c r="BUW1391" s="451"/>
      <c r="BUX1391" s="451"/>
      <c r="BUY1391" s="451"/>
      <c r="BUZ1391" s="447"/>
      <c r="BVA1391" s="428"/>
      <c r="BVB1391" s="469"/>
      <c r="BVC1391" s="414"/>
      <c r="BVD1391" s="414"/>
      <c r="BVE1391" s="414"/>
      <c r="BVF1391" s="414"/>
      <c r="BVG1391" s="414"/>
      <c r="BVH1391" s="415"/>
      <c r="BVI1391" s="414"/>
      <c r="BVJ1391" s="416"/>
      <c r="BVK1391" s="366"/>
      <c r="BVL1391" s="366"/>
      <c r="BVM1391" s="366"/>
      <c r="BVN1391" s="366"/>
      <c r="BVO1391" s="366"/>
      <c r="BVP1391" s="366"/>
      <c r="BVQ1391" s="366"/>
      <c r="BVR1391" s="366"/>
      <c r="BVS1391" s="419"/>
      <c r="BVT1391" s="480"/>
      <c r="BVU1391" s="482"/>
      <c r="BVV1391" s="482"/>
      <c r="BVW1391" s="482"/>
      <c r="BVX1391" s="482"/>
      <c r="BVY1391" s="482"/>
      <c r="BVZ1391" s="482"/>
      <c r="BWA1391" s="482"/>
      <c r="BWB1391" s="482"/>
      <c r="BWC1391" s="482"/>
      <c r="BWD1391" s="482"/>
      <c r="BWE1391" s="482"/>
      <c r="BWF1391" s="482"/>
      <c r="BWG1391" s="482"/>
      <c r="BWH1391" s="482"/>
      <c r="BWI1391" s="482"/>
      <c r="BWJ1391" s="482"/>
      <c r="BWK1391" s="482"/>
      <c r="BWL1391" s="482"/>
      <c r="BWM1391" s="481"/>
      <c r="BWN1391" s="447"/>
      <c r="BWO1391" s="447"/>
      <c r="BWP1391" s="451"/>
      <c r="BWQ1391" s="451"/>
      <c r="BWR1391" s="451"/>
      <c r="BWS1391" s="451"/>
      <c r="BWT1391" s="451"/>
      <c r="BWU1391" s="451"/>
      <c r="BWV1391" s="451"/>
      <c r="BWW1391" s="451"/>
      <c r="BWX1391" s="451"/>
      <c r="BWY1391" s="451"/>
      <c r="BWZ1391" s="447"/>
      <c r="BXA1391" s="428"/>
      <c r="BXB1391" s="469"/>
      <c r="BXC1391" s="414"/>
      <c r="BXD1391" s="414"/>
      <c r="BXE1391" s="414"/>
      <c r="BXF1391" s="414"/>
      <c r="BXG1391" s="414"/>
      <c r="BXH1391" s="415"/>
      <c r="BXI1391" s="414"/>
      <c r="BXJ1391" s="416"/>
      <c r="BXK1391" s="366"/>
      <c r="BXL1391" s="366"/>
      <c r="BXM1391" s="366"/>
      <c r="BXN1391" s="366"/>
      <c r="BXO1391" s="366"/>
      <c r="BXP1391" s="366"/>
      <c r="BXQ1391" s="366"/>
      <c r="BXR1391" s="366"/>
      <c r="BXS1391" s="419"/>
      <c r="BXT1391" s="480"/>
      <c r="BXU1391" s="482"/>
      <c r="BXV1391" s="482"/>
      <c r="BXW1391" s="482"/>
      <c r="BXX1391" s="482"/>
      <c r="BXY1391" s="482"/>
      <c r="BXZ1391" s="482"/>
      <c r="BYA1391" s="482"/>
      <c r="BYB1391" s="482"/>
      <c r="BYC1391" s="482"/>
      <c r="BYD1391" s="482"/>
      <c r="BYE1391" s="482"/>
      <c r="BYF1391" s="482"/>
      <c r="BYG1391" s="482"/>
      <c r="BYH1391" s="482"/>
      <c r="BYI1391" s="482"/>
      <c r="BYJ1391" s="482"/>
      <c r="BYK1391" s="482"/>
      <c r="BYL1391" s="482"/>
      <c r="BYM1391" s="481"/>
      <c r="BYN1391" s="447"/>
      <c r="BYO1391" s="447"/>
      <c r="BYP1391" s="451"/>
      <c r="BYQ1391" s="451"/>
      <c r="BYR1391" s="451"/>
      <c r="BYS1391" s="451"/>
      <c r="BYT1391" s="451"/>
      <c r="BYU1391" s="451"/>
      <c r="BYV1391" s="451"/>
      <c r="BYW1391" s="451"/>
      <c r="BYX1391" s="451"/>
      <c r="BYY1391" s="451"/>
      <c r="BYZ1391" s="447"/>
      <c r="BZA1391" s="428"/>
      <c r="BZB1391" s="469"/>
      <c r="BZC1391" s="414"/>
      <c r="BZD1391" s="414"/>
      <c r="BZE1391" s="414"/>
      <c r="BZF1391" s="414"/>
      <c r="BZG1391" s="414"/>
      <c r="BZH1391" s="415"/>
      <c r="BZI1391" s="414"/>
      <c r="BZJ1391" s="416"/>
      <c r="BZK1391" s="366"/>
      <c r="BZL1391" s="366"/>
      <c r="BZM1391" s="366"/>
      <c r="BZN1391" s="366"/>
      <c r="BZO1391" s="366"/>
      <c r="BZP1391" s="366"/>
      <c r="BZQ1391" s="366"/>
      <c r="BZR1391" s="366"/>
      <c r="BZS1391" s="419"/>
      <c r="BZT1391" s="480"/>
      <c r="BZU1391" s="482"/>
      <c r="BZV1391" s="482"/>
      <c r="BZW1391" s="482"/>
      <c r="BZX1391" s="482"/>
      <c r="BZY1391" s="482"/>
      <c r="BZZ1391" s="482"/>
      <c r="CAA1391" s="482"/>
      <c r="CAB1391" s="482"/>
      <c r="CAC1391" s="482"/>
      <c r="CAD1391" s="482"/>
      <c r="CAE1391" s="482"/>
      <c r="CAF1391" s="482"/>
      <c r="CAG1391" s="482"/>
      <c r="CAH1391" s="482"/>
      <c r="CAI1391" s="482"/>
      <c r="CAJ1391" s="482"/>
      <c r="CAK1391" s="482"/>
      <c r="CAL1391" s="482"/>
      <c r="CAM1391" s="481"/>
      <c r="CAN1391" s="447"/>
      <c r="CAO1391" s="447"/>
      <c r="CAP1391" s="451"/>
      <c r="CAQ1391" s="451"/>
      <c r="CAR1391" s="451"/>
      <c r="CAS1391" s="451"/>
      <c r="CAT1391" s="451"/>
      <c r="CAU1391" s="451"/>
      <c r="CAV1391" s="451"/>
      <c r="CAW1391" s="451"/>
      <c r="CAX1391" s="451"/>
      <c r="CAY1391" s="451"/>
      <c r="CAZ1391" s="447"/>
      <c r="CBA1391" s="428"/>
      <c r="CBB1391" s="469"/>
      <c r="CBC1391" s="414"/>
      <c r="CBD1391" s="414"/>
      <c r="CBE1391" s="414"/>
      <c r="CBF1391" s="414"/>
      <c r="CBG1391" s="414"/>
      <c r="CBH1391" s="415"/>
      <c r="CBI1391" s="414"/>
      <c r="CBJ1391" s="416"/>
      <c r="CBK1391" s="366"/>
      <c r="CBL1391" s="366"/>
      <c r="CBM1391" s="366"/>
      <c r="CBN1391" s="366"/>
      <c r="CBO1391" s="366"/>
      <c r="CBP1391" s="366"/>
      <c r="CBQ1391" s="366"/>
      <c r="CBR1391" s="366"/>
      <c r="CBS1391" s="419"/>
      <c r="CBT1391" s="480"/>
      <c r="CBU1391" s="482"/>
      <c r="CBV1391" s="482"/>
      <c r="CBW1391" s="482"/>
      <c r="CBX1391" s="482"/>
      <c r="CBY1391" s="482"/>
      <c r="CBZ1391" s="482"/>
      <c r="CCA1391" s="482"/>
      <c r="CCB1391" s="482"/>
      <c r="CCC1391" s="482"/>
      <c r="CCD1391" s="482"/>
      <c r="CCE1391" s="482"/>
      <c r="CCF1391" s="482"/>
      <c r="CCG1391" s="482"/>
      <c r="CCH1391" s="482"/>
      <c r="CCI1391" s="482"/>
      <c r="CCJ1391" s="482"/>
      <c r="CCK1391" s="482"/>
      <c r="CCL1391" s="482"/>
      <c r="CCM1391" s="481"/>
      <c r="CCN1391" s="447"/>
      <c r="CCO1391" s="447"/>
      <c r="CCP1391" s="451"/>
      <c r="CCQ1391" s="451"/>
      <c r="CCR1391" s="451"/>
      <c r="CCS1391" s="451"/>
      <c r="CCT1391" s="451"/>
      <c r="CCU1391" s="451"/>
      <c r="CCV1391" s="451"/>
      <c r="CCW1391" s="451"/>
      <c r="CCX1391" s="451"/>
      <c r="CCY1391" s="451"/>
      <c r="CCZ1391" s="447"/>
      <c r="CDA1391" s="428"/>
      <c r="CDB1391" s="469"/>
      <c r="CDC1391" s="414"/>
      <c r="CDD1391" s="414"/>
      <c r="CDE1391" s="414"/>
      <c r="CDF1391" s="414"/>
      <c r="CDG1391" s="414"/>
      <c r="CDH1391" s="415"/>
      <c r="CDI1391" s="414"/>
      <c r="CDJ1391" s="416"/>
      <c r="CDK1391" s="366"/>
      <c r="CDL1391" s="366"/>
      <c r="CDM1391" s="366"/>
      <c r="CDN1391" s="366"/>
      <c r="CDO1391" s="366"/>
      <c r="CDP1391" s="366"/>
      <c r="CDQ1391" s="366"/>
      <c r="CDR1391" s="366"/>
      <c r="CDS1391" s="419"/>
      <c r="CDT1391" s="480"/>
      <c r="CDU1391" s="482"/>
      <c r="CDV1391" s="482"/>
      <c r="CDW1391" s="482"/>
      <c r="CDX1391" s="482"/>
      <c r="CDY1391" s="482"/>
      <c r="CDZ1391" s="482"/>
      <c r="CEA1391" s="482"/>
      <c r="CEB1391" s="482"/>
      <c r="CEC1391" s="482"/>
      <c r="CED1391" s="482"/>
      <c r="CEE1391" s="482"/>
      <c r="CEF1391" s="482"/>
      <c r="CEG1391" s="482"/>
      <c r="CEH1391" s="482"/>
      <c r="CEI1391" s="482"/>
      <c r="CEJ1391" s="482"/>
      <c r="CEK1391" s="482"/>
      <c r="CEL1391" s="482"/>
      <c r="CEM1391" s="481"/>
      <c r="CEN1391" s="447"/>
      <c r="CEO1391" s="447"/>
      <c r="CEP1391" s="451"/>
      <c r="CEQ1391" s="451"/>
      <c r="CER1391" s="451"/>
      <c r="CES1391" s="451"/>
      <c r="CET1391" s="451"/>
      <c r="CEU1391" s="451"/>
      <c r="CEV1391" s="451"/>
      <c r="CEW1391" s="451"/>
      <c r="CEX1391" s="451"/>
      <c r="CEY1391" s="451"/>
      <c r="CEZ1391" s="447"/>
      <c r="CFA1391" s="428"/>
      <c r="CFB1391" s="469"/>
      <c r="CFC1391" s="414"/>
      <c r="CFD1391" s="414"/>
      <c r="CFE1391" s="414"/>
      <c r="CFF1391" s="414"/>
      <c r="CFG1391" s="414"/>
      <c r="CFH1391" s="415"/>
      <c r="CFI1391" s="414"/>
      <c r="CFJ1391" s="416"/>
      <c r="CFK1391" s="366"/>
      <c r="CFL1391" s="366"/>
      <c r="CFM1391" s="366"/>
      <c r="CFN1391" s="366"/>
      <c r="CFO1391" s="366"/>
      <c r="CFP1391" s="366"/>
      <c r="CFQ1391" s="366"/>
      <c r="CFR1391" s="366"/>
      <c r="CFS1391" s="419"/>
      <c r="CFT1391" s="480"/>
      <c r="CFU1391" s="482"/>
      <c r="CFV1391" s="482"/>
      <c r="CFW1391" s="482"/>
      <c r="CFX1391" s="482"/>
      <c r="CFY1391" s="482"/>
      <c r="CFZ1391" s="482"/>
      <c r="CGA1391" s="482"/>
      <c r="CGB1391" s="482"/>
      <c r="CGC1391" s="482"/>
      <c r="CGD1391" s="482"/>
      <c r="CGE1391" s="482"/>
      <c r="CGF1391" s="482"/>
      <c r="CGG1391" s="482"/>
      <c r="CGH1391" s="482"/>
      <c r="CGI1391" s="482"/>
      <c r="CGJ1391" s="482"/>
      <c r="CGK1391" s="482"/>
      <c r="CGL1391" s="482"/>
      <c r="CGM1391" s="481"/>
      <c r="CGN1391" s="447"/>
      <c r="CGO1391" s="447"/>
      <c r="CGP1391" s="451"/>
      <c r="CGQ1391" s="451"/>
      <c r="CGR1391" s="451"/>
      <c r="CGS1391" s="451"/>
      <c r="CGT1391" s="451"/>
      <c r="CGU1391" s="451"/>
      <c r="CGV1391" s="451"/>
      <c r="CGW1391" s="451"/>
      <c r="CGX1391" s="451"/>
      <c r="CGY1391" s="451"/>
      <c r="CGZ1391" s="447"/>
      <c r="CHA1391" s="428"/>
      <c r="CHB1391" s="469"/>
      <c r="CHC1391" s="414"/>
      <c r="CHD1391" s="414"/>
      <c r="CHE1391" s="414"/>
      <c r="CHF1391" s="414"/>
      <c r="CHG1391" s="414"/>
      <c r="CHH1391" s="415"/>
      <c r="CHI1391" s="414"/>
      <c r="CHJ1391" s="416"/>
      <c r="CHK1391" s="366"/>
      <c r="CHL1391" s="366"/>
      <c r="CHM1391" s="366"/>
      <c r="CHN1391" s="366"/>
      <c r="CHO1391" s="366"/>
      <c r="CHP1391" s="366"/>
      <c r="CHQ1391" s="366"/>
      <c r="CHR1391" s="366"/>
      <c r="CHS1391" s="419"/>
      <c r="CHT1391" s="480"/>
      <c r="CHU1391" s="482"/>
      <c r="CHV1391" s="482"/>
      <c r="CHW1391" s="482"/>
      <c r="CHX1391" s="482"/>
      <c r="CHY1391" s="482"/>
      <c r="CHZ1391" s="482"/>
      <c r="CIA1391" s="482"/>
      <c r="CIB1391" s="482"/>
      <c r="CIC1391" s="482"/>
      <c r="CID1391" s="482"/>
      <c r="CIE1391" s="482"/>
      <c r="CIF1391" s="482"/>
      <c r="CIG1391" s="482"/>
      <c r="CIH1391" s="482"/>
      <c r="CII1391" s="482"/>
      <c r="CIJ1391" s="482"/>
      <c r="CIK1391" s="482"/>
      <c r="CIL1391" s="482"/>
      <c r="CIM1391" s="481"/>
      <c r="CIN1391" s="447"/>
      <c r="CIO1391" s="447"/>
      <c r="CIP1391" s="451"/>
      <c r="CIQ1391" s="451"/>
      <c r="CIR1391" s="451"/>
      <c r="CIS1391" s="451"/>
      <c r="CIT1391" s="451"/>
      <c r="CIU1391" s="451"/>
      <c r="CIV1391" s="451"/>
      <c r="CIW1391" s="451"/>
      <c r="CIX1391" s="451"/>
      <c r="CIY1391" s="451"/>
      <c r="CIZ1391" s="447"/>
      <c r="CJA1391" s="428"/>
      <c r="CJB1391" s="469"/>
      <c r="CJC1391" s="414"/>
      <c r="CJD1391" s="414"/>
      <c r="CJE1391" s="414"/>
      <c r="CJF1391" s="414"/>
      <c r="CJG1391" s="414"/>
      <c r="CJH1391" s="415"/>
      <c r="CJI1391" s="414"/>
      <c r="CJJ1391" s="416"/>
      <c r="CJK1391" s="366"/>
      <c r="CJL1391" s="366"/>
      <c r="CJM1391" s="366"/>
      <c r="CJN1391" s="366"/>
      <c r="CJO1391" s="366"/>
      <c r="CJP1391" s="366"/>
      <c r="CJQ1391" s="366"/>
      <c r="CJR1391" s="366"/>
      <c r="CJS1391" s="419"/>
      <c r="CJT1391" s="480"/>
      <c r="CJU1391" s="482"/>
      <c r="CJV1391" s="482"/>
      <c r="CJW1391" s="482"/>
      <c r="CJX1391" s="482"/>
      <c r="CJY1391" s="482"/>
      <c r="CJZ1391" s="482"/>
      <c r="CKA1391" s="482"/>
      <c r="CKB1391" s="482"/>
      <c r="CKC1391" s="482"/>
      <c r="CKD1391" s="482"/>
      <c r="CKE1391" s="482"/>
      <c r="CKF1391" s="482"/>
      <c r="CKG1391" s="482"/>
      <c r="CKH1391" s="482"/>
      <c r="CKI1391" s="482"/>
      <c r="CKJ1391" s="482"/>
      <c r="CKK1391" s="482"/>
      <c r="CKL1391" s="482"/>
      <c r="CKM1391" s="481"/>
      <c r="CKN1391" s="447"/>
      <c r="CKO1391" s="447"/>
      <c r="CKP1391" s="451"/>
      <c r="CKQ1391" s="451"/>
      <c r="CKR1391" s="451"/>
      <c r="CKS1391" s="451"/>
      <c r="CKT1391" s="451"/>
      <c r="CKU1391" s="451"/>
      <c r="CKV1391" s="451"/>
      <c r="CKW1391" s="451"/>
      <c r="CKX1391" s="451"/>
      <c r="CKY1391" s="451"/>
      <c r="CKZ1391" s="447"/>
      <c r="CLA1391" s="428"/>
      <c r="CLB1391" s="469"/>
      <c r="CLC1391" s="414"/>
      <c r="CLD1391" s="414"/>
      <c r="CLE1391" s="414"/>
      <c r="CLF1391" s="414"/>
      <c r="CLG1391" s="414"/>
      <c r="CLH1391" s="415"/>
      <c r="CLI1391" s="414"/>
      <c r="CLJ1391" s="416"/>
      <c r="CLK1391" s="366"/>
      <c r="CLL1391" s="366"/>
      <c r="CLM1391" s="366"/>
      <c r="CLN1391" s="366"/>
      <c r="CLO1391" s="366"/>
      <c r="CLP1391" s="366"/>
      <c r="CLQ1391" s="366"/>
      <c r="CLR1391" s="366"/>
      <c r="CLS1391" s="419"/>
      <c r="CLT1391" s="480"/>
      <c r="CLU1391" s="482"/>
      <c r="CLV1391" s="482"/>
      <c r="CLW1391" s="482"/>
      <c r="CLX1391" s="482"/>
      <c r="CLY1391" s="482"/>
      <c r="CLZ1391" s="482"/>
      <c r="CMA1391" s="482"/>
      <c r="CMB1391" s="482"/>
      <c r="CMC1391" s="482"/>
      <c r="CMD1391" s="482"/>
      <c r="CME1391" s="482"/>
      <c r="CMF1391" s="482"/>
      <c r="CMG1391" s="482"/>
      <c r="CMH1391" s="482"/>
      <c r="CMI1391" s="482"/>
      <c r="CMJ1391" s="482"/>
      <c r="CMK1391" s="482"/>
      <c r="CML1391" s="482"/>
      <c r="CMM1391" s="481"/>
      <c r="CMN1391" s="447"/>
      <c r="CMO1391" s="447"/>
      <c r="CMP1391" s="451"/>
      <c r="CMQ1391" s="451"/>
      <c r="CMR1391" s="451"/>
      <c r="CMS1391" s="451"/>
      <c r="CMT1391" s="451"/>
      <c r="CMU1391" s="451"/>
      <c r="CMV1391" s="451"/>
      <c r="CMW1391" s="451"/>
      <c r="CMX1391" s="451"/>
      <c r="CMY1391" s="451"/>
      <c r="CMZ1391" s="447"/>
      <c r="CNA1391" s="428"/>
      <c r="CNB1391" s="469"/>
      <c r="CNC1391" s="414"/>
      <c r="CND1391" s="414"/>
      <c r="CNE1391" s="414"/>
      <c r="CNF1391" s="414"/>
      <c r="CNG1391" s="414"/>
      <c r="CNH1391" s="415"/>
      <c r="CNI1391" s="414"/>
      <c r="CNJ1391" s="416"/>
      <c r="CNK1391" s="366"/>
      <c r="CNL1391" s="366"/>
      <c r="CNM1391" s="366"/>
      <c r="CNN1391" s="366"/>
      <c r="CNO1391" s="366"/>
      <c r="CNP1391" s="366"/>
      <c r="CNQ1391" s="366"/>
      <c r="CNR1391" s="366"/>
      <c r="CNS1391" s="419"/>
      <c r="CNT1391" s="480"/>
      <c r="CNU1391" s="482"/>
      <c r="CNV1391" s="482"/>
      <c r="CNW1391" s="482"/>
      <c r="CNX1391" s="482"/>
      <c r="CNY1391" s="482"/>
      <c r="CNZ1391" s="482"/>
      <c r="COA1391" s="482"/>
      <c r="COB1391" s="482"/>
      <c r="COC1391" s="482"/>
      <c r="COD1391" s="482"/>
      <c r="COE1391" s="482"/>
      <c r="COF1391" s="482"/>
      <c r="COG1391" s="482"/>
      <c r="COH1391" s="482"/>
      <c r="COI1391" s="482"/>
      <c r="COJ1391" s="482"/>
      <c r="COK1391" s="482"/>
      <c r="COL1391" s="482"/>
      <c r="COM1391" s="481"/>
      <c r="CON1391" s="447"/>
      <c r="COO1391" s="447"/>
      <c r="COP1391" s="451"/>
      <c r="COQ1391" s="451"/>
      <c r="COR1391" s="451"/>
      <c r="COS1391" s="451"/>
      <c r="COT1391" s="451"/>
      <c r="COU1391" s="451"/>
      <c r="COV1391" s="451"/>
      <c r="COW1391" s="451"/>
      <c r="COX1391" s="451"/>
      <c r="COY1391" s="451"/>
      <c r="COZ1391" s="447"/>
      <c r="CPA1391" s="428"/>
      <c r="CPB1391" s="469"/>
      <c r="CPC1391" s="414"/>
      <c r="CPD1391" s="414"/>
      <c r="CPE1391" s="414"/>
      <c r="CPF1391" s="414"/>
      <c r="CPG1391" s="414"/>
      <c r="CPH1391" s="415"/>
      <c r="CPI1391" s="414"/>
      <c r="CPJ1391" s="416"/>
      <c r="CPK1391" s="366"/>
      <c r="CPL1391" s="366"/>
      <c r="CPM1391" s="366"/>
      <c r="CPN1391" s="366"/>
      <c r="CPO1391" s="366"/>
      <c r="CPP1391" s="366"/>
      <c r="CPQ1391" s="366"/>
      <c r="CPR1391" s="366"/>
      <c r="CPS1391" s="419"/>
      <c r="CPT1391" s="480"/>
      <c r="CPU1391" s="482"/>
      <c r="CPV1391" s="482"/>
      <c r="CPW1391" s="482"/>
      <c r="CPX1391" s="482"/>
      <c r="CPY1391" s="482"/>
      <c r="CPZ1391" s="482"/>
      <c r="CQA1391" s="482"/>
      <c r="CQB1391" s="482"/>
      <c r="CQC1391" s="482"/>
      <c r="CQD1391" s="482"/>
      <c r="CQE1391" s="482"/>
      <c r="CQF1391" s="482"/>
      <c r="CQG1391" s="482"/>
      <c r="CQH1391" s="482"/>
      <c r="CQI1391" s="482"/>
      <c r="CQJ1391" s="482"/>
      <c r="CQK1391" s="482"/>
      <c r="CQL1391" s="482"/>
      <c r="CQM1391" s="481"/>
      <c r="CQN1391" s="447"/>
      <c r="CQO1391" s="447"/>
      <c r="CQP1391" s="451"/>
      <c r="CQQ1391" s="451"/>
      <c r="CQR1391" s="451"/>
      <c r="CQS1391" s="451"/>
      <c r="CQT1391" s="451"/>
      <c r="CQU1391" s="451"/>
      <c r="CQV1391" s="451"/>
      <c r="CQW1391" s="451"/>
      <c r="CQX1391" s="451"/>
      <c r="CQY1391" s="451"/>
      <c r="CQZ1391" s="447"/>
      <c r="CRA1391" s="428"/>
      <c r="CRB1391" s="469"/>
      <c r="CRC1391" s="414"/>
      <c r="CRD1391" s="414"/>
      <c r="CRE1391" s="414"/>
      <c r="CRF1391" s="414"/>
      <c r="CRG1391" s="414"/>
      <c r="CRH1391" s="415"/>
      <c r="CRI1391" s="414"/>
      <c r="CRJ1391" s="416"/>
      <c r="CRK1391" s="366"/>
      <c r="CRL1391" s="366"/>
      <c r="CRM1391" s="366"/>
      <c r="CRN1391" s="366"/>
      <c r="CRO1391" s="366"/>
      <c r="CRP1391" s="366"/>
      <c r="CRQ1391" s="366"/>
      <c r="CRR1391" s="366"/>
      <c r="CRS1391" s="419"/>
      <c r="CRT1391" s="480"/>
      <c r="CRU1391" s="482"/>
      <c r="CRV1391" s="482"/>
      <c r="CRW1391" s="482"/>
      <c r="CRX1391" s="482"/>
      <c r="CRY1391" s="482"/>
      <c r="CRZ1391" s="482"/>
      <c r="CSA1391" s="482"/>
      <c r="CSB1391" s="482"/>
      <c r="CSC1391" s="482"/>
      <c r="CSD1391" s="482"/>
      <c r="CSE1391" s="482"/>
      <c r="CSF1391" s="482"/>
      <c r="CSG1391" s="482"/>
      <c r="CSH1391" s="482"/>
      <c r="CSI1391" s="482"/>
      <c r="CSJ1391" s="482"/>
      <c r="CSK1391" s="482"/>
      <c r="CSL1391" s="482"/>
      <c r="CSM1391" s="481"/>
      <c r="CSN1391" s="447"/>
      <c r="CSO1391" s="447"/>
      <c r="CSP1391" s="451"/>
      <c r="CSQ1391" s="451"/>
      <c r="CSR1391" s="451"/>
      <c r="CSS1391" s="451"/>
      <c r="CST1391" s="451"/>
      <c r="CSU1391" s="451"/>
      <c r="CSV1391" s="451"/>
      <c r="CSW1391" s="451"/>
      <c r="CSX1391" s="451"/>
      <c r="CSY1391" s="451"/>
      <c r="CSZ1391" s="447"/>
      <c r="CTA1391" s="428"/>
      <c r="CTB1391" s="469"/>
      <c r="CTC1391" s="414"/>
      <c r="CTD1391" s="414"/>
      <c r="CTE1391" s="414"/>
      <c r="CTF1391" s="414"/>
      <c r="CTG1391" s="414"/>
      <c r="CTH1391" s="415"/>
      <c r="CTI1391" s="414"/>
      <c r="CTJ1391" s="416"/>
      <c r="CTK1391" s="366"/>
      <c r="CTL1391" s="366"/>
      <c r="CTM1391" s="366"/>
      <c r="CTN1391" s="366"/>
      <c r="CTO1391" s="366"/>
      <c r="CTP1391" s="366"/>
      <c r="CTQ1391" s="366"/>
      <c r="CTR1391" s="366"/>
      <c r="CTS1391" s="419"/>
      <c r="CTT1391" s="480"/>
      <c r="CTU1391" s="482"/>
      <c r="CTV1391" s="482"/>
      <c r="CTW1391" s="482"/>
      <c r="CTX1391" s="482"/>
      <c r="CTY1391" s="482"/>
      <c r="CTZ1391" s="482"/>
      <c r="CUA1391" s="482"/>
      <c r="CUB1391" s="482"/>
      <c r="CUC1391" s="482"/>
      <c r="CUD1391" s="482"/>
      <c r="CUE1391" s="482"/>
      <c r="CUF1391" s="482"/>
      <c r="CUG1391" s="482"/>
      <c r="CUH1391" s="482"/>
      <c r="CUI1391" s="482"/>
      <c r="CUJ1391" s="482"/>
      <c r="CUK1391" s="482"/>
      <c r="CUL1391" s="482"/>
      <c r="CUM1391" s="481"/>
      <c r="CUN1391" s="447"/>
      <c r="CUO1391" s="447"/>
      <c r="CUP1391" s="451"/>
      <c r="CUQ1391" s="451"/>
      <c r="CUR1391" s="451"/>
      <c r="CUS1391" s="451"/>
      <c r="CUT1391" s="451"/>
      <c r="CUU1391" s="451"/>
      <c r="CUV1391" s="451"/>
      <c r="CUW1391" s="451"/>
      <c r="CUX1391" s="451"/>
      <c r="CUY1391" s="451"/>
      <c r="CUZ1391" s="447"/>
      <c r="CVA1391" s="428"/>
      <c r="CVB1391" s="469"/>
      <c r="CVC1391" s="414"/>
      <c r="CVD1391" s="414"/>
      <c r="CVE1391" s="414"/>
      <c r="CVF1391" s="414"/>
      <c r="CVG1391" s="414"/>
      <c r="CVH1391" s="415"/>
      <c r="CVI1391" s="414"/>
      <c r="CVJ1391" s="416"/>
      <c r="CVK1391" s="366"/>
      <c r="CVL1391" s="366"/>
      <c r="CVM1391" s="366"/>
      <c r="CVN1391" s="366"/>
      <c r="CVO1391" s="366"/>
      <c r="CVP1391" s="366"/>
      <c r="CVQ1391" s="366"/>
      <c r="CVR1391" s="366"/>
      <c r="CVS1391" s="419"/>
      <c r="CVT1391" s="480"/>
      <c r="CVU1391" s="482"/>
      <c r="CVV1391" s="482"/>
      <c r="CVW1391" s="482"/>
      <c r="CVX1391" s="482"/>
      <c r="CVY1391" s="482"/>
      <c r="CVZ1391" s="482"/>
      <c r="CWA1391" s="482"/>
      <c r="CWB1391" s="482"/>
      <c r="CWC1391" s="482"/>
      <c r="CWD1391" s="482"/>
      <c r="CWE1391" s="482"/>
      <c r="CWF1391" s="482"/>
      <c r="CWG1391" s="482"/>
      <c r="CWH1391" s="482"/>
      <c r="CWI1391" s="482"/>
      <c r="CWJ1391" s="482"/>
      <c r="CWK1391" s="482"/>
      <c r="CWL1391" s="482"/>
      <c r="CWM1391" s="481"/>
      <c r="CWN1391" s="447"/>
      <c r="CWO1391" s="447"/>
      <c r="CWP1391" s="451"/>
      <c r="CWQ1391" s="451"/>
      <c r="CWR1391" s="451"/>
      <c r="CWS1391" s="451"/>
      <c r="CWT1391" s="451"/>
      <c r="CWU1391" s="451"/>
      <c r="CWV1391" s="451"/>
      <c r="CWW1391" s="451"/>
      <c r="CWX1391" s="451"/>
      <c r="CWY1391" s="451"/>
      <c r="CWZ1391" s="447"/>
      <c r="CXA1391" s="428"/>
      <c r="CXB1391" s="469"/>
      <c r="CXC1391" s="414"/>
      <c r="CXD1391" s="414"/>
      <c r="CXE1391" s="414"/>
      <c r="CXF1391" s="414"/>
      <c r="CXG1391" s="414"/>
      <c r="CXH1391" s="415"/>
      <c r="CXI1391" s="414"/>
      <c r="CXJ1391" s="416"/>
      <c r="CXK1391" s="366"/>
      <c r="CXL1391" s="366"/>
      <c r="CXM1391" s="366"/>
      <c r="CXN1391" s="366"/>
      <c r="CXO1391" s="366"/>
      <c r="CXP1391" s="366"/>
      <c r="CXQ1391" s="366"/>
      <c r="CXR1391" s="366"/>
      <c r="CXS1391" s="419"/>
      <c r="CXT1391" s="480"/>
      <c r="CXU1391" s="482"/>
      <c r="CXV1391" s="482"/>
      <c r="CXW1391" s="482"/>
      <c r="CXX1391" s="482"/>
      <c r="CXY1391" s="482"/>
      <c r="CXZ1391" s="482"/>
      <c r="CYA1391" s="482"/>
      <c r="CYB1391" s="482"/>
      <c r="CYC1391" s="482"/>
      <c r="CYD1391" s="482"/>
      <c r="CYE1391" s="482"/>
      <c r="CYF1391" s="482"/>
      <c r="CYG1391" s="482"/>
      <c r="CYH1391" s="482"/>
      <c r="CYI1391" s="482"/>
      <c r="CYJ1391" s="482"/>
      <c r="CYK1391" s="482"/>
      <c r="CYL1391" s="482"/>
      <c r="CYM1391" s="481"/>
      <c r="CYN1391" s="447"/>
      <c r="CYO1391" s="447"/>
      <c r="CYP1391" s="451"/>
      <c r="CYQ1391" s="451"/>
      <c r="CYR1391" s="451"/>
      <c r="CYS1391" s="451"/>
      <c r="CYT1391" s="451"/>
      <c r="CYU1391" s="451"/>
      <c r="CYV1391" s="451"/>
      <c r="CYW1391" s="451"/>
      <c r="CYX1391" s="451"/>
      <c r="CYY1391" s="451"/>
      <c r="CYZ1391" s="447"/>
      <c r="CZA1391" s="428"/>
      <c r="CZB1391" s="469"/>
      <c r="CZC1391" s="414"/>
      <c r="CZD1391" s="414"/>
      <c r="CZE1391" s="414"/>
      <c r="CZF1391" s="414"/>
      <c r="CZG1391" s="414"/>
      <c r="CZH1391" s="415"/>
      <c r="CZI1391" s="414"/>
      <c r="CZJ1391" s="416"/>
      <c r="CZK1391" s="366"/>
      <c r="CZL1391" s="366"/>
      <c r="CZM1391" s="366"/>
      <c r="CZN1391" s="366"/>
      <c r="CZO1391" s="366"/>
      <c r="CZP1391" s="366"/>
      <c r="CZQ1391" s="366"/>
      <c r="CZR1391" s="366"/>
      <c r="CZS1391" s="419"/>
      <c r="CZT1391" s="480"/>
      <c r="CZU1391" s="482"/>
      <c r="CZV1391" s="482"/>
      <c r="CZW1391" s="482"/>
      <c r="CZX1391" s="482"/>
      <c r="CZY1391" s="482"/>
      <c r="CZZ1391" s="482"/>
      <c r="DAA1391" s="482"/>
      <c r="DAB1391" s="482"/>
      <c r="DAC1391" s="482"/>
      <c r="DAD1391" s="482"/>
      <c r="DAE1391" s="482"/>
      <c r="DAF1391" s="482"/>
      <c r="DAG1391" s="482"/>
      <c r="DAH1391" s="482"/>
      <c r="DAI1391" s="482"/>
      <c r="DAJ1391" s="482"/>
      <c r="DAK1391" s="482"/>
      <c r="DAL1391" s="482"/>
      <c r="DAM1391" s="481"/>
      <c r="DAN1391" s="447"/>
      <c r="DAO1391" s="447"/>
      <c r="DAP1391" s="451"/>
      <c r="DAQ1391" s="451"/>
      <c r="DAR1391" s="451"/>
      <c r="DAS1391" s="451"/>
      <c r="DAT1391" s="451"/>
      <c r="DAU1391" s="451"/>
      <c r="DAV1391" s="451"/>
      <c r="DAW1391" s="451"/>
      <c r="DAX1391" s="451"/>
      <c r="DAY1391" s="451"/>
      <c r="DAZ1391" s="447"/>
      <c r="DBA1391" s="428"/>
      <c r="DBB1391" s="469"/>
      <c r="DBC1391" s="414"/>
      <c r="DBD1391" s="414"/>
      <c r="DBE1391" s="414"/>
      <c r="DBF1391" s="414"/>
      <c r="DBG1391" s="414"/>
      <c r="DBH1391" s="415"/>
      <c r="DBI1391" s="414"/>
      <c r="DBJ1391" s="416"/>
      <c r="DBK1391" s="366"/>
      <c r="DBL1391" s="366"/>
      <c r="DBM1391" s="366"/>
      <c r="DBN1391" s="366"/>
      <c r="DBO1391" s="366"/>
      <c r="DBP1391" s="366"/>
      <c r="DBQ1391" s="366"/>
      <c r="DBR1391" s="366"/>
      <c r="DBS1391" s="419"/>
      <c r="DBT1391" s="480"/>
      <c r="DBU1391" s="482"/>
      <c r="DBV1391" s="482"/>
      <c r="DBW1391" s="482"/>
      <c r="DBX1391" s="482"/>
      <c r="DBY1391" s="482"/>
      <c r="DBZ1391" s="482"/>
      <c r="DCA1391" s="482"/>
      <c r="DCB1391" s="482"/>
      <c r="DCC1391" s="482"/>
      <c r="DCD1391" s="482"/>
      <c r="DCE1391" s="482"/>
      <c r="DCF1391" s="482"/>
      <c r="DCG1391" s="482"/>
      <c r="DCH1391" s="482"/>
      <c r="DCI1391" s="482"/>
      <c r="DCJ1391" s="482"/>
      <c r="DCK1391" s="482"/>
      <c r="DCL1391" s="482"/>
      <c r="DCM1391" s="481"/>
      <c r="DCN1391" s="447"/>
      <c r="DCO1391" s="447"/>
      <c r="DCP1391" s="451"/>
      <c r="DCQ1391" s="451"/>
      <c r="DCR1391" s="451"/>
      <c r="DCS1391" s="451"/>
      <c r="DCT1391" s="451"/>
      <c r="DCU1391" s="451"/>
      <c r="DCV1391" s="451"/>
      <c r="DCW1391" s="451"/>
      <c r="DCX1391" s="451"/>
      <c r="DCY1391" s="451"/>
      <c r="DCZ1391" s="447"/>
      <c r="DDA1391" s="428"/>
      <c r="DDB1391" s="469"/>
      <c r="DDC1391" s="414"/>
      <c r="DDD1391" s="414"/>
      <c r="DDE1391" s="414"/>
      <c r="DDF1391" s="414"/>
      <c r="DDG1391" s="414"/>
      <c r="DDH1391" s="415"/>
      <c r="DDI1391" s="414"/>
      <c r="DDJ1391" s="416"/>
      <c r="DDK1391" s="366"/>
      <c r="DDL1391" s="366"/>
      <c r="DDM1391" s="366"/>
      <c r="DDN1391" s="366"/>
      <c r="DDO1391" s="366"/>
      <c r="DDP1391" s="366"/>
      <c r="DDQ1391" s="366"/>
      <c r="DDR1391" s="366"/>
      <c r="DDS1391" s="419"/>
      <c r="DDT1391" s="480"/>
      <c r="DDU1391" s="482"/>
      <c r="DDV1391" s="482"/>
      <c r="DDW1391" s="482"/>
      <c r="DDX1391" s="482"/>
      <c r="DDY1391" s="482"/>
      <c r="DDZ1391" s="482"/>
      <c r="DEA1391" s="482"/>
      <c r="DEB1391" s="482"/>
      <c r="DEC1391" s="482"/>
      <c r="DED1391" s="482"/>
      <c r="DEE1391" s="482"/>
      <c r="DEF1391" s="482"/>
      <c r="DEG1391" s="482"/>
      <c r="DEH1391" s="482"/>
      <c r="DEI1391" s="482"/>
      <c r="DEJ1391" s="482"/>
      <c r="DEK1391" s="482"/>
      <c r="DEL1391" s="482"/>
      <c r="DEM1391" s="481"/>
      <c r="DEN1391" s="447"/>
      <c r="DEO1391" s="447"/>
      <c r="DEP1391" s="451"/>
      <c r="DEQ1391" s="451"/>
      <c r="DER1391" s="451"/>
      <c r="DES1391" s="451"/>
      <c r="DET1391" s="451"/>
      <c r="DEU1391" s="451"/>
      <c r="DEV1391" s="451"/>
      <c r="DEW1391" s="451"/>
      <c r="DEX1391" s="451"/>
      <c r="DEY1391" s="451"/>
      <c r="DEZ1391" s="447"/>
      <c r="DFA1391" s="428"/>
      <c r="DFB1391" s="469"/>
      <c r="DFC1391" s="414"/>
      <c r="DFD1391" s="414"/>
      <c r="DFE1391" s="414"/>
      <c r="DFF1391" s="414"/>
      <c r="DFG1391" s="414"/>
      <c r="DFH1391" s="415"/>
      <c r="DFI1391" s="414"/>
      <c r="DFJ1391" s="416"/>
      <c r="DFK1391" s="366"/>
      <c r="DFL1391" s="366"/>
      <c r="DFM1391" s="366"/>
      <c r="DFN1391" s="366"/>
      <c r="DFO1391" s="366"/>
      <c r="DFP1391" s="366"/>
      <c r="DFQ1391" s="366"/>
      <c r="DFR1391" s="366"/>
      <c r="DFS1391" s="419"/>
      <c r="DFT1391" s="480"/>
      <c r="DFU1391" s="482"/>
      <c r="DFV1391" s="482"/>
      <c r="DFW1391" s="482"/>
      <c r="DFX1391" s="482"/>
      <c r="DFY1391" s="482"/>
      <c r="DFZ1391" s="482"/>
      <c r="DGA1391" s="482"/>
      <c r="DGB1391" s="482"/>
      <c r="DGC1391" s="482"/>
      <c r="DGD1391" s="482"/>
      <c r="DGE1391" s="482"/>
      <c r="DGF1391" s="482"/>
      <c r="DGG1391" s="482"/>
      <c r="DGH1391" s="482"/>
      <c r="DGI1391" s="482"/>
      <c r="DGJ1391" s="482"/>
      <c r="DGK1391" s="482"/>
      <c r="DGL1391" s="482"/>
      <c r="DGM1391" s="481"/>
      <c r="DGN1391" s="447"/>
      <c r="DGO1391" s="447"/>
      <c r="DGP1391" s="451"/>
      <c r="DGQ1391" s="451"/>
      <c r="DGR1391" s="451"/>
      <c r="DGS1391" s="451"/>
      <c r="DGT1391" s="451"/>
      <c r="DGU1391" s="451"/>
      <c r="DGV1391" s="451"/>
      <c r="DGW1391" s="451"/>
      <c r="DGX1391" s="451"/>
      <c r="DGY1391" s="451"/>
      <c r="DGZ1391" s="447"/>
      <c r="DHA1391" s="428"/>
      <c r="DHB1391" s="469"/>
      <c r="DHC1391" s="414"/>
      <c r="DHD1391" s="414"/>
      <c r="DHE1391" s="414"/>
      <c r="DHF1391" s="414"/>
      <c r="DHG1391" s="414"/>
      <c r="DHH1391" s="415"/>
      <c r="DHI1391" s="414"/>
      <c r="DHJ1391" s="416"/>
      <c r="DHK1391" s="366"/>
      <c r="DHL1391" s="366"/>
      <c r="DHM1391" s="366"/>
      <c r="DHN1391" s="366"/>
      <c r="DHO1391" s="366"/>
      <c r="DHP1391" s="366"/>
      <c r="DHQ1391" s="366"/>
      <c r="DHR1391" s="366"/>
      <c r="DHS1391" s="419"/>
      <c r="DHT1391" s="480"/>
      <c r="DHU1391" s="482"/>
      <c r="DHV1391" s="482"/>
      <c r="DHW1391" s="482"/>
      <c r="DHX1391" s="482"/>
      <c r="DHY1391" s="482"/>
      <c r="DHZ1391" s="482"/>
      <c r="DIA1391" s="482"/>
      <c r="DIB1391" s="482"/>
      <c r="DIC1391" s="482"/>
      <c r="DID1391" s="482"/>
      <c r="DIE1391" s="482"/>
      <c r="DIF1391" s="482"/>
      <c r="DIG1391" s="482"/>
      <c r="DIH1391" s="482"/>
      <c r="DII1391" s="482"/>
      <c r="DIJ1391" s="482"/>
      <c r="DIK1391" s="482"/>
      <c r="DIL1391" s="482"/>
      <c r="DIM1391" s="481"/>
      <c r="DIN1391" s="447"/>
      <c r="DIO1391" s="447"/>
      <c r="DIP1391" s="451"/>
      <c r="DIQ1391" s="451"/>
      <c r="DIR1391" s="451"/>
      <c r="DIS1391" s="451"/>
      <c r="DIT1391" s="451"/>
      <c r="DIU1391" s="451"/>
      <c r="DIV1391" s="451"/>
      <c r="DIW1391" s="451"/>
      <c r="DIX1391" s="451"/>
      <c r="DIY1391" s="451"/>
      <c r="DIZ1391" s="447"/>
      <c r="DJA1391" s="428"/>
      <c r="DJB1391" s="469"/>
      <c r="DJC1391" s="414"/>
      <c r="DJD1391" s="414"/>
      <c r="DJE1391" s="414"/>
      <c r="DJF1391" s="414"/>
      <c r="DJG1391" s="414"/>
      <c r="DJH1391" s="415"/>
      <c r="DJI1391" s="414"/>
      <c r="DJJ1391" s="416"/>
      <c r="DJK1391" s="366"/>
      <c r="DJL1391" s="366"/>
      <c r="DJM1391" s="366"/>
      <c r="DJN1391" s="366"/>
      <c r="DJO1391" s="366"/>
      <c r="DJP1391" s="366"/>
      <c r="DJQ1391" s="366"/>
      <c r="DJR1391" s="366"/>
      <c r="DJS1391" s="419"/>
      <c r="DJT1391" s="480"/>
      <c r="DJU1391" s="482"/>
      <c r="DJV1391" s="482"/>
      <c r="DJW1391" s="482"/>
      <c r="DJX1391" s="482"/>
      <c r="DJY1391" s="482"/>
      <c r="DJZ1391" s="482"/>
      <c r="DKA1391" s="482"/>
      <c r="DKB1391" s="482"/>
      <c r="DKC1391" s="482"/>
      <c r="DKD1391" s="482"/>
      <c r="DKE1391" s="482"/>
      <c r="DKF1391" s="482"/>
      <c r="DKG1391" s="482"/>
      <c r="DKH1391" s="482"/>
      <c r="DKI1391" s="482"/>
      <c r="DKJ1391" s="482"/>
      <c r="DKK1391" s="482"/>
      <c r="DKL1391" s="482"/>
      <c r="DKM1391" s="481"/>
      <c r="DKN1391" s="447"/>
      <c r="DKO1391" s="447"/>
      <c r="DKP1391" s="451"/>
      <c r="DKQ1391" s="451"/>
      <c r="DKR1391" s="451"/>
      <c r="DKS1391" s="451"/>
      <c r="DKT1391" s="451"/>
      <c r="DKU1391" s="451"/>
      <c r="DKV1391" s="451"/>
      <c r="DKW1391" s="451"/>
      <c r="DKX1391" s="451"/>
      <c r="DKY1391" s="451"/>
      <c r="DKZ1391" s="447"/>
      <c r="DLA1391" s="428"/>
      <c r="DLB1391" s="469"/>
      <c r="DLC1391" s="414"/>
      <c r="DLD1391" s="414"/>
      <c r="DLE1391" s="414"/>
      <c r="DLF1391" s="414"/>
      <c r="DLG1391" s="414"/>
      <c r="DLH1391" s="415"/>
      <c r="DLI1391" s="414"/>
      <c r="DLJ1391" s="416"/>
      <c r="DLK1391" s="366"/>
      <c r="DLL1391" s="366"/>
      <c r="DLM1391" s="366"/>
      <c r="DLN1391" s="366"/>
      <c r="DLO1391" s="366"/>
      <c r="DLP1391" s="366"/>
      <c r="DLQ1391" s="366"/>
      <c r="DLR1391" s="366"/>
      <c r="DLS1391" s="419"/>
      <c r="DLT1391" s="480"/>
      <c r="DLU1391" s="482"/>
      <c r="DLV1391" s="482"/>
      <c r="DLW1391" s="482"/>
      <c r="DLX1391" s="482"/>
      <c r="DLY1391" s="482"/>
      <c r="DLZ1391" s="482"/>
      <c r="DMA1391" s="482"/>
      <c r="DMB1391" s="482"/>
      <c r="DMC1391" s="482"/>
      <c r="DMD1391" s="482"/>
      <c r="DME1391" s="482"/>
      <c r="DMF1391" s="482"/>
      <c r="DMG1391" s="482"/>
      <c r="DMH1391" s="482"/>
      <c r="DMI1391" s="482"/>
      <c r="DMJ1391" s="482"/>
      <c r="DMK1391" s="482"/>
      <c r="DML1391" s="482"/>
      <c r="DMM1391" s="481"/>
      <c r="DMN1391" s="447"/>
      <c r="DMO1391" s="447"/>
      <c r="DMP1391" s="451"/>
      <c r="DMQ1391" s="451"/>
      <c r="DMR1391" s="451"/>
      <c r="DMS1391" s="451"/>
      <c r="DMT1391" s="451"/>
      <c r="DMU1391" s="451"/>
      <c r="DMV1391" s="451"/>
      <c r="DMW1391" s="451"/>
      <c r="DMX1391" s="451"/>
      <c r="DMY1391" s="451"/>
      <c r="DMZ1391" s="447"/>
      <c r="DNA1391" s="428"/>
      <c r="DNB1391" s="469"/>
      <c r="DNC1391" s="414"/>
      <c r="DND1391" s="414"/>
      <c r="DNE1391" s="414"/>
      <c r="DNF1391" s="414"/>
      <c r="DNG1391" s="414"/>
      <c r="DNH1391" s="415"/>
      <c r="DNI1391" s="414"/>
      <c r="DNJ1391" s="416"/>
      <c r="DNK1391" s="366"/>
      <c r="DNL1391" s="366"/>
      <c r="DNM1391" s="366"/>
      <c r="DNN1391" s="366"/>
      <c r="DNO1391" s="366"/>
      <c r="DNP1391" s="366"/>
      <c r="DNQ1391" s="366"/>
      <c r="DNR1391" s="366"/>
      <c r="DNS1391" s="419"/>
      <c r="DNT1391" s="480"/>
      <c r="DNU1391" s="482"/>
      <c r="DNV1391" s="482"/>
      <c r="DNW1391" s="482"/>
      <c r="DNX1391" s="482"/>
      <c r="DNY1391" s="482"/>
      <c r="DNZ1391" s="482"/>
      <c r="DOA1391" s="482"/>
      <c r="DOB1391" s="482"/>
      <c r="DOC1391" s="482"/>
      <c r="DOD1391" s="482"/>
      <c r="DOE1391" s="482"/>
      <c r="DOF1391" s="482"/>
      <c r="DOG1391" s="482"/>
      <c r="DOH1391" s="482"/>
      <c r="DOI1391" s="482"/>
      <c r="DOJ1391" s="482"/>
      <c r="DOK1391" s="482"/>
      <c r="DOL1391" s="482"/>
      <c r="DOM1391" s="481"/>
      <c r="DON1391" s="447"/>
      <c r="DOO1391" s="447"/>
      <c r="DOP1391" s="451"/>
      <c r="DOQ1391" s="451"/>
      <c r="DOR1391" s="451"/>
      <c r="DOS1391" s="451"/>
      <c r="DOT1391" s="451"/>
      <c r="DOU1391" s="451"/>
      <c r="DOV1391" s="451"/>
      <c r="DOW1391" s="451"/>
      <c r="DOX1391" s="451"/>
      <c r="DOY1391" s="451"/>
      <c r="DOZ1391" s="447"/>
      <c r="DPA1391" s="428"/>
      <c r="DPB1391" s="469"/>
      <c r="DPC1391" s="414"/>
      <c r="DPD1391" s="414"/>
      <c r="DPE1391" s="414"/>
      <c r="DPF1391" s="414"/>
      <c r="DPG1391" s="414"/>
      <c r="DPH1391" s="415"/>
      <c r="DPI1391" s="414"/>
      <c r="DPJ1391" s="416"/>
      <c r="DPK1391" s="366"/>
      <c r="DPL1391" s="366"/>
      <c r="DPM1391" s="366"/>
      <c r="DPN1391" s="366"/>
      <c r="DPO1391" s="366"/>
      <c r="DPP1391" s="366"/>
      <c r="DPQ1391" s="366"/>
      <c r="DPR1391" s="366"/>
      <c r="DPS1391" s="419"/>
      <c r="DPT1391" s="480"/>
      <c r="DPU1391" s="482"/>
      <c r="DPV1391" s="482"/>
      <c r="DPW1391" s="482"/>
      <c r="DPX1391" s="482"/>
      <c r="DPY1391" s="482"/>
      <c r="DPZ1391" s="482"/>
      <c r="DQA1391" s="482"/>
      <c r="DQB1391" s="482"/>
      <c r="DQC1391" s="482"/>
      <c r="DQD1391" s="482"/>
      <c r="DQE1391" s="482"/>
      <c r="DQF1391" s="482"/>
      <c r="DQG1391" s="482"/>
      <c r="DQH1391" s="482"/>
      <c r="DQI1391" s="482"/>
      <c r="DQJ1391" s="482"/>
      <c r="DQK1391" s="482"/>
      <c r="DQL1391" s="482"/>
      <c r="DQM1391" s="481"/>
      <c r="DQN1391" s="447"/>
      <c r="DQO1391" s="447"/>
      <c r="DQP1391" s="451"/>
      <c r="DQQ1391" s="451"/>
      <c r="DQR1391" s="451"/>
      <c r="DQS1391" s="451"/>
      <c r="DQT1391" s="451"/>
      <c r="DQU1391" s="451"/>
      <c r="DQV1391" s="451"/>
      <c r="DQW1391" s="451"/>
      <c r="DQX1391" s="451"/>
      <c r="DQY1391" s="451"/>
      <c r="DQZ1391" s="447"/>
      <c r="DRA1391" s="428"/>
      <c r="DRB1391" s="469"/>
      <c r="DRC1391" s="414"/>
      <c r="DRD1391" s="414"/>
      <c r="DRE1391" s="414"/>
      <c r="DRF1391" s="414"/>
      <c r="DRG1391" s="414"/>
      <c r="DRH1391" s="415"/>
      <c r="DRI1391" s="414"/>
      <c r="DRJ1391" s="416"/>
      <c r="DRK1391" s="366"/>
      <c r="DRL1391" s="366"/>
      <c r="DRM1391" s="366"/>
      <c r="DRN1391" s="366"/>
      <c r="DRO1391" s="366"/>
      <c r="DRP1391" s="366"/>
      <c r="DRQ1391" s="366"/>
      <c r="DRR1391" s="366"/>
      <c r="DRS1391" s="419"/>
      <c r="DRT1391" s="480"/>
      <c r="DRU1391" s="482"/>
      <c r="DRV1391" s="482"/>
      <c r="DRW1391" s="482"/>
      <c r="DRX1391" s="482"/>
      <c r="DRY1391" s="482"/>
      <c r="DRZ1391" s="482"/>
      <c r="DSA1391" s="482"/>
      <c r="DSB1391" s="482"/>
      <c r="DSC1391" s="482"/>
      <c r="DSD1391" s="482"/>
      <c r="DSE1391" s="482"/>
      <c r="DSF1391" s="482"/>
      <c r="DSG1391" s="482"/>
      <c r="DSH1391" s="482"/>
      <c r="DSI1391" s="482"/>
      <c r="DSJ1391" s="482"/>
      <c r="DSK1391" s="482"/>
      <c r="DSL1391" s="482"/>
      <c r="DSM1391" s="481"/>
      <c r="DSN1391" s="447"/>
      <c r="DSO1391" s="447"/>
      <c r="DSP1391" s="451"/>
      <c r="DSQ1391" s="451"/>
      <c r="DSR1391" s="451"/>
      <c r="DSS1391" s="451"/>
      <c r="DST1391" s="451"/>
      <c r="DSU1391" s="451"/>
      <c r="DSV1391" s="451"/>
      <c r="DSW1391" s="451"/>
      <c r="DSX1391" s="451"/>
      <c r="DSY1391" s="451"/>
      <c r="DSZ1391" s="447"/>
      <c r="DTA1391" s="428"/>
      <c r="DTB1391" s="469"/>
      <c r="DTC1391" s="414"/>
      <c r="DTD1391" s="414"/>
      <c r="DTE1391" s="414"/>
      <c r="DTF1391" s="414"/>
      <c r="DTG1391" s="414"/>
      <c r="DTH1391" s="415"/>
      <c r="DTI1391" s="414"/>
      <c r="DTJ1391" s="416"/>
      <c r="DTK1391" s="366"/>
      <c r="DTL1391" s="366"/>
      <c r="DTM1391" s="366"/>
      <c r="DTN1391" s="366"/>
      <c r="DTO1391" s="366"/>
      <c r="DTP1391" s="366"/>
      <c r="DTQ1391" s="366"/>
      <c r="DTR1391" s="366"/>
      <c r="DTS1391" s="419"/>
      <c r="DTT1391" s="480"/>
      <c r="DTU1391" s="482"/>
      <c r="DTV1391" s="482"/>
      <c r="DTW1391" s="482"/>
      <c r="DTX1391" s="482"/>
      <c r="DTY1391" s="482"/>
      <c r="DTZ1391" s="482"/>
      <c r="DUA1391" s="482"/>
      <c r="DUB1391" s="482"/>
      <c r="DUC1391" s="482"/>
      <c r="DUD1391" s="482"/>
      <c r="DUE1391" s="482"/>
      <c r="DUF1391" s="482"/>
      <c r="DUG1391" s="482"/>
      <c r="DUH1391" s="482"/>
      <c r="DUI1391" s="482"/>
      <c r="DUJ1391" s="482"/>
      <c r="DUK1391" s="482"/>
      <c r="DUL1391" s="482"/>
      <c r="DUM1391" s="481"/>
      <c r="DUN1391" s="447"/>
      <c r="DUO1391" s="447"/>
      <c r="DUP1391" s="451"/>
      <c r="DUQ1391" s="451"/>
      <c r="DUR1391" s="451"/>
      <c r="DUS1391" s="451"/>
      <c r="DUT1391" s="451"/>
      <c r="DUU1391" s="451"/>
      <c r="DUV1391" s="451"/>
      <c r="DUW1391" s="451"/>
      <c r="DUX1391" s="451"/>
      <c r="DUY1391" s="451"/>
      <c r="DUZ1391" s="447"/>
      <c r="DVA1391" s="428"/>
      <c r="DVB1391" s="469"/>
      <c r="DVC1391" s="414"/>
      <c r="DVD1391" s="414"/>
      <c r="DVE1391" s="414"/>
      <c r="DVF1391" s="414"/>
      <c r="DVG1391" s="414"/>
      <c r="DVH1391" s="415"/>
      <c r="DVI1391" s="414"/>
      <c r="DVJ1391" s="416"/>
      <c r="DVK1391" s="366"/>
      <c r="DVL1391" s="366"/>
      <c r="DVM1391" s="366"/>
      <c r="DVN1391" s="366"/>
      <c r="DVO1391" s="366"/>
      <c r="DVP1391" s="366"/>
      <c r="DVQ1391" s="366"/>
      <c r="DVR1391" s="366"/>
      <c r="DVS1391" s="419"/>
      <c r="DVT1391" s="480"/>
      <c r="DVU1391" s="482"/>
      <c r="DVV1391" s="482"/>
      <c r="DVW1391" s="482"/>
      <c r="DVX1391" s="482"/>
      <c r="DVY1391" s="482"/>
      <c r="DVZ1391" s="482"/>
      <c r="DWA1391" s="482"/>
      <c r="DWB1391" s="482"/>
      <c r="DWC1391" s="482"/>
      <c r="DWD1391" s="482"/>
      <c r="DWE1391" s="482"/>
      <c r="DWF1391" s="482"/>
      <c r="DWG1391" s="482"/>
      <c r="DWH1391" s="482"/>
      <c r="DWI1391" s="482"/>
      <c r="DWJ1391" s="482"/>
      <c r="DWK1391" s="482"/>
      <c r="DWL1391" s="482"/>
      <c r="DWM1391" s="481"/>
      <c r="DWN1391" s="447"/>
      <c r="DWO1391" s="447"/>
      <c r="DWP1391" s="451"/>
      <c r="DWQ1391" s="451"/>
      <c r="DWR1391" s="451"/>
      <c r="DWS1391" s="451"/>
      <c r="DWT1391" s="451"/>
      <c r="DWU1391" s="451"/>
      <c r="DWV1391" s="451"/>
      <c r="DWW1391" s="451"/>
      <c r="DWX1391" s="451"/>
      <c r="DWY1391" s="451"/>
      <c r="DWZ1391" s="447"/>
      <c r="DXA1391" s="428"/>
      <c r="DXB1391" s="469"/>
      <c r="DXC1391" s="414"/>
      <c r="DXD1391" s="414"/>
      <c r="DXE1391" s="414"/>
      <c r="DXF1391" s="414"/>
      <c r="DXG1391" s="414"/>
      <c r="DXH1391" s="415"/>
      <c r="DXI1391" s="414"/>
      <c r="DXJ1391" s="416"/>
      <c r="DXK1391" s="366"/>
      <c r="DXL1391" s="366"/>
      <c r="DXM1391" s="366"/>
      <c r="DXN1391" s="366"/>
      <c r="DXO1391" s="366"/>
      <c r="DXP1391" s="366"/>
      <c r="DXQ1391" s="366"/>
      <c r="DXR1391" s="366"/>
      <c r="DXS1391" s="419"/>
      <c r="DXT1391" s="480"/>
      <c r="DXU1391" s="482"/>
      <c r="DXV1391" s="482"/>
      <c r="DXW1391" s="482"/>
      <c r="DXX1391" s="482"/>
      <c r="DXY1391" s="482"/>
      <c r="DXZ1391" s="482"/>
      <c r="DYA1391" s="482"/>
      <c r="DYB1391" s="482"/>
      <c r="DYC1391" s="482"/>
      <c r="DYD1391" s="482"/>
      <c r="DYE1391" s="482"/>
      <c r="DYF1391" s="482"/>
      <c r="DYG1391" s="482"/>
      <c r="DYH1391" s="482"/>
      <c r="DYI1391" s="482"/>
      <c r="DYJ1391" s="482"/>
      <c r="DYK1391" s="482"/>
      <c r="DYL1391" s="482"/>
      <c r="DYM1391" s="481"/>
      <c r="DYN1391" s="447"/>
      <c r="DYO1391" s="447"/>
      <c r="DYP1391" s="451"/>
      <c r="DYQ1391" s="451"/>
      <c r="DYR1391" s="451"/>
      <c r="DYS1391" s="451"/>
      <c r="DYT1391" s="451"/>
      <c r="DYU1391" s="451"/>
      <c r="DYV1391" s="451"/>
      <c r="DYW1391" s="451"/>
      <c r="DYX1391" s="451"/>
      <c r="DYY1391" s="451"/>
      <c r="DYZ1391" s="447"/>
      <c r="DZA1391" s="428"/>
      <c r="DZB1391" s="469"/>
      <c r="DZC1391" s="414"/>
      <c r="DZD1391" s="414"/>
      <c r="DZE1391" s="414"/>
      <c r="DZF1391" s="414"/>
      <c r="DZG1391" s="414"/>
      <c r="DZH1391" s="415"/>
      <c r="DZI1391" s="414"/>
      <c r="DZJ1391" s="416"/>
      <c r="DZK1391" s="366"/>
      <c r="DZL1391" s="366"/>
      <c r="DZM1391" s="366"/>
      <c r="DZN1391" s="366"/>
      <c r="DZO1391" s="366"/>
      <c r="DZP1391" s="366"/>
      <c r="DZQ1391" s="366"/>
      <c r="DZR1391" s="366"/>
      <c r="DZS1391" s="419"/>
      <c r="DZT1391" s="480"/>
      <c r="DZU1391" s="482"/>
      <c r="DZV1391" s="482"/>
      <c r="DZW1391" s="482"/>
      <c r="DZX1391" s="482"/>
      <c r="DZY1391" s="482"/>
      <c r="DZZ1391" s="482"/>
      <c r="EAA1391" s="482"/>
      <c r="EAB1391" s="482"/>
      <c r="EAC1391" s="482"/>
      <c r="EAD1391" s="482"/>
      <c r="EAE1391" s="482"/>
      <c r="EAF1391" s="482"/>
      <c r="EAG1391" s="482"/>
      <c r="EAH1391" s="482"/>
      <c r="EAI1391" s="482"/>
      <c r="EAJ1391" s="482"/>
      <c r="EAK1391" s="482"/>
      <c r="EAL1391" s="482"/>
      <c r="EAM1391" s="481"/>
      <c r="EAN1391" s="447"/>
      <c r="EAO1391" s="447"/>
      <c r="EAP1391" s="451"/>
      <c r="EAQ1391" s="451"/>
      <c r="EAR1391" s="451"/>
      <c r="EAS1391" s="451"/>
      <c r="EAT1391" s="451"/>
      <c r="EAU1391" s="451"/>
      <c r="EAV1391" s="451"/>
      <c r="EAW1391" s="451"/>
      <c r="EAX1391" s="451"/>
      <c r="EAY1391" s="451"/>
      <c r="EAZ1391" s="447"/>
      <c r="EBA1391" s="428"/>
      <c r="EBB1391" s="469"/>
      <c r="EBC1391" s="414"/>
      <c r="EBD1391" s="414"/>
      <c r="EBE1391" s="414"/>
      <c r="EBF1391" s="414"/>
      <c r="EBG1391" s="414"/>
      <c r="EBH1391" s="415"/>
      <c r="EBI1391" s="414"/>
      <c r="EBJ1391" s="416"/>
      <c r="EBK1391" s="366"/>
      <c r="EBL1391" s="366"/>
      <c r="EBM1391" s="366"/>
      <c r="EBN1391" s="366"/>
      <c r="EBO1391" s="366"/>
      <c r="EBP1391" s="366"/>
      <c r="EBQ1391" s="366"/>
      <c r="EBR1391" s="366"/>
      <c r="EBS1391" s="419"/>
      <c r="EBT1391" s="480"/>
      <c r="EBU1391" s="482"/>
      <c r="EBV1391" s="482"/>
      <c r="EBW1391" s="482"/>
      <c r="EBX1391" s="482"/>
      <c r="EBY1391" s="482"/>
      <c r="EBZ1391" s="482"/>
      <c r="ECA1391" s="482"/>
      <c r="ECB1391" s="482"/>
      <c r="ECC1391" s="482"/>
      <c r="ECD1391" s="482"/>
      <c r="ECE1391" s="482"/>
      <c r="ECF1391" s="482"/>
      <c r="ECG1391" s="482"/>
      <c r="ECH1391" s="482"/>
      <c r="ECI1391" s="482"/>
      <c r="ECJ1391" s="482"/>
      <c r="ECK1391" s="482"/>
      <c r="ECL1391" s="482"/>
      <c r="ECM1391" s="481"/>
      <c r="ECN1391" s="447"/>
      <c r="ECO1391" s="447"/>
      <c r="ECP1391" s="451"/>
      <c r="ECQ1391" s="451"/>
      <c r="ECR1391" s="451"/>
      <c r="ECS1391" s="451"/>
      <c r="ECT1391" s="451"/>
      <c r="ECU1391" s="451"/>
      <c r="ECV1391" s="451"/>
      <c r="ECW1391" s="451"/>
      <c r="ECX1391" s="451"/>
      <c r="ECY1391" s="451"/>
      <c r="ECZ1391" s="447"/>
      <c r="EDA1391" s="428"/>
      <c r="EDB1391" s="469"/>
      <c r="EDC1391" s="414"/>
      <c r="EDD1391" s="414"/>
      <c r="EDE1391" s="414"/>
      <c r="EDF1391" s="414"/>
      <c r="EDG1391" s="414"/>
      <c r="EDH1391" s="415"/>
      <c r="EDI1391" s="414"/>
      <c r="EDJ1391" s="416"/>
      <c r="EDK1391" s="366"/>
      <c r="EDL1391" s="366"/>
      <c r="EDM1391" s="366"/>
      <c r="EDN1391" s="366"/>
      <c r="EDO1391" s="366"/>
      <c r="EDP1391" s="366"/>
      <c r="EDQ1391" s="366"/>
      <c r="EDR1391" s="366"/>
      <c r="EDS1391" s="419"/>
      <c r="EDT1391" s="480"/>
      <c r="EDU1391" s="482"/>
      <c r="EDV1391" s="482"/>
      <c r="EDW1391" s="482"/>
      <c r="EDX1391" s="482"/>
      <c r="EDY1391" s="482"/>
      <c r="EDZ1391" s="482"/>
      <c r="EEA1391" s="482"/>
      <c r="EEB1391" s="482"/>
      <c r="EEC1391" s="482"/>
      <c r="EED1391" s="482"/>
      <c r="EEE1391" s="482"/>
      <c r="EEF1391" s="482"/>
      <c r="EEG1391" s="482"/>
      <c r="EEH1391" s="482"/>
      <c r="EEI1391" s="482"/>
      <c r="EEJ1391" s="482"/>
      <c r="EEK1391" s="482"/>
      <c r="EEL1391" s="482"/>
      <c r="EEM1391" s="481"/>
      <c r="EEN1391" s="447"/>
      <c r="EEO1391" s="447"/>
      <c r="EEP1391" s="451"/>
      <c r="EEQ1391" s="451"/>
      <c r="EER1391" s="451"/>
      <c r="EES1391" s="451"/>
      <c r="EET1391" s="451"/>
      <c r="EEU1391" s="451"/>
      <c r="EEV1391" s="451"/>
      <c r="EEW1391" s="451"/>
      <c r="EEX1391" s="451"/>
      <c r="EEY1391" s="451"/>
      <c r="EEZ1391" s="447"/>
      <c r="EFA1391" s="428"/>
      <c r="EFB1391" s="469"/>
      <c r="EFC1391" s="414"/>
      <c r="EFD1391" s="414"/>
      <c r="EFE1391" s="414"/>
      <c r="EFF1391" s="414"/>
      <c r="EFG1391" s="414"/>
      <c r="EFH1391" s="415"/>
      <c r="EFI1391" s="414"/>
      <c r="EFJ1391" s="416"/>
      <c r="EFK1391" s="366"/>
      <c r="EFL1391" s="366"/>
      <c r="EFM1391" s="366"/>
      <c r="EFN1391" s="366"/>
      <c r="EFO1391" s="366"/>
      <c r="EFP1391" s="366"/>
      <c r="EFQ1391" s="366"/>
      <c r="EFR1391" s="366"/>
      <c r="EFS1391" s="419"/>
      <c r="EFT1391" s="480"/>
      <c r="EFU1391" s="482"/>
      <c r="EFV1391" s="482"/>
      <c r="EFW1391" s="482"/>
      <c r="EFX1391" s="482"/>
      <c r="EFY1391" s="482"/>
      <c r="EFZ1391" s="482"/>
      <c r="EGA1391" s="482"/>
      <c r="EGB1391" s="482"/>
      <c r="EGC1391" s="482"/>
      <c r="EGD1391" s="482"/>
      <c r="EGE1391" s="482"/>
      <c r="EGF1391" s="482"/>
      <c r="EGG1391" s="482"/>
      <c r="EGH1391" s="482"/>
      <c r="EGI1391" s="482"/>
      <c r="EGJ1391" s="482"/>
      <c r="EGK1391" s="482"/>
      <c r="EGL1391" s="482"/>
      <c r="EGM1391" s="481"/>
      <c r="EGN1391" s="447"/>
      <c r="EGO1391" s="447"/>
      <c r="EGP1391" s="451"/>
      <c r="EGQ1391" s="451"/>
      <c r="EGR1391" s="451"/>
      <c r="EGS1391" s="451"/>
      <c r="EGT1391" s="451"/>
      <c r="EGU1391" s="451"/>
      <c r="EGV1391" s="451"/>
      <c r="EGW1391" s="451"/>
      <c r="EGX1391" s="451"/>
      <c r="EGY1391" s="451"/>
      <c r="EGZ1391" s="447"/>
      <c r="EHA1391" s="428"/>
      <c r="EHB1391" s="469"/>
      <c r="EHC1391" s="414"/>
      <c r="EHD1391" s="414"/>
      <c r="EHE1391" s="414"/>
      <c r="EHF1391" s="414"/>
      <c r="EHG1391" s="414"/>
      <c r="EHH1391" s="415"/>
      <c r="EHI1391" s="414"/>
      <c r="EHJ1391" s="416"/>
      <c r="EHK1391" s="366"/>
      <c r="EHL1391" s="366"/>
      <c r="EHM1391" s="366"/>
      <c r="EHN1391" s="366"/>
      <c r="EHO1391" s="366"/>
      <c r="EHP1391" s="366"/>
      <c r="EHQ1391" s="366"/>
      <c r="EHR1391" s="366"/>
      <c r="EHS1391" s="419"/>
      <c r="EHT1391" s="480"/>
      <c r="EHU1391" s="482"/>
      <c r="EHV1391" s="482"/>
      <c r="EHW1391" s="482"/>
      <c r="EHX1391" s="482"/>
      <c r="EHY1391" s="482"/>
      <c r="EHZ1391" s="482"/>
      <c r="EIA1391" s="482"/>
      <c r="EIB1391" s="482"/>
      <c r="EIC1391" s="482"/>
      <c r="EID1391" s="482"/>
      <c r="EIE1391" s="482"/>
      <c r="EIF1391" s="482"/>
      <c r="EIG1391" s="482"/>
      <c r="EIH1391" s="482"/>
      <c r="EII1391" s="482"/>
      <c r="EIJ1391" s="482"/>
      <c r="EIK1391" s="482"/>
      <c r="EIL1391" s="482"/>
      <c r="EIM1391" s="481"/>
      <c r="EIN1391" s="447"/>
      <c r="EIO1391" s="447"/>
      <c r="EIP1391" s="451"/>
      <c r="EIQ1391" s="451"/>
      <c r="EIR1391" s="451"/>
      <c r="EIS1391" s="451"/>
      <c r="EIT1391" s="451"/>
      <c r="EIU1391" s="451"/>
      <c r="EIV1391" s="451"/>
      <c r="EIW1391" s="451"/>
      <c r="EIX1391" s="451"/>
      <c r="EIY1391" s="451"/>
      <c r="EIZ1391" s="447"/>
      <c r="EJA1391" s="428"/>
      <c r="EJB1391" s="469"/>
      <c r="EJC1391" s="414"/>
      <c r="EJD1391" s="414"/>
      <c r="EJE1391" s="414"/>
      <c r="EJF1391" s="414"/>
      <c r="EJG1391" s="414"/>
      <c r="EJH1391" s="415"/>
      <c r="EJI1391" s="414"/>
      <c r="EJJ1391" s="416"/>
      <c r="EJK1391" s="366"/>
      <c r="EJL1391" s="366"/>
      <c r="EJM1391" s="366"/>
      <c r="EJN1391" s="366"/>
      <c r="EJO1391" s="366"/>
      <c r="EJP1391" s="366"/>
      <c r="EJQ1391" s="366"/>
      <c r="EJR1391" s="366"/>
      <c r="EJS1391" s="419"/>
      <c r="EJT1391" s="480"/>
      <c r="EJU1391" s="482"/>
      <c r="EJV1391" s="482"/>
      <c r="EJW1391" s="482"/>
      <c r="EJX1391" s="482"/>
      <c r="EJY1391" s="482"/>
      <c r="EJZ1391" s="482"/>
      <c r="EKA1391" s="482"/>
      <c r="EKB1391" s="482"/>
      <c r="EKC1391" s="482"/>
      <c r="EKD1391" s="482"/>
      <c r="EKE1391" s="482"/>
      <c r="EKF1391" s="482"/>
      <c r="EKG1391" s="482"/>
      <c r="EKH1391" s="482"/>
      <c r="EKI1391" s="482"/>
      <c r="EKJ1391" s="482"/>
      <c r="EKK1391" s="482"/>
      <c r="EKL1391" s="482"/>
      <c r="EKM1391" s="481"/>
      <c r="EKN1391" s="447"/>
      <c r="EKO1391" s="447"/>
      <c r="EKP1391" s="451"/>
      <c r="EKQ1391" s="451"/>
      <c r="EKR1391" s="451"/>
      <c r="EKS1391" s="451"/>
      <c r="EKT1391" s="451"/>
      <c r="EKU1391" s="451"/>
      <c r="EKV1391" s="451"/>
      <c r="EKW1391" s="451"/>
      <c r="EKX1391" s="451"/>
      <c r="EKY1391" s="451"/>
      <c r="EKZ1391" s="447"/>
      <c r="ELA1391" s="428"/>
      <c r="ELB1391" s="469"/>
      <c r="ELC1391" s="414"/>
      <c r="ELD1391" s="414"/>
      <c r="ELE1391" s="414"/>
      <c r="ELF1391" s="414"/>
      <c r="ELG1391" s="414"/>
      <c r="ELH1391" s="415"/>
      <c r="ELI1391" s="414"/>
      <c r="ELJ1391" s="416"/>
      <c r="ELK1391" s="366"/>
      <c r="ELL1391" s="366"/>
      <c r="ELM1391" s="366"/>
      <c r="ELN1391" s="366"/>
      <c r="ELO1391" s="366"/>
      <c r="ELP1391" s="366"/>
      <c r="ELQ1391" s="366"/>
      <c r="ELR1391" s="366"/>
      <c r="ELS1391" s="419"/>
      <c r="ELT1391" s="480"/>
      <c r="ELU1391" s="482"/>
      <c r="ELV1391" s="482"/>
      <c r="ELW1391" s="482"/>
      <c r="ELX1391" s="482"/>
      <c r="ELY1391" s="482"/>
      <c r="ELZ1391" s="482"/>
      <c r="EMA1391" s="482"/>
      <c r="EMB1391" s="482"/>
      <c r="EMC1391" s="482"/>
      <c r="EMD1391" s="482"/>
      <c r="EME1391" s="482"/>
      <c r="EMF1391" s="482"/>
      <c r="EMG1391" s="482"/>
      <c r="EMH1391" s="482"/>
      <c r="EMI1391" s="482"/>
      <c r="EMJ1391" s="482"/>
      <c r="EMK1391" s="482"/>
      <c r="EML1391" s="482"/>
      <c r="EMM1391" s="481"/>
      <c r="EMN1391" s="447"/>
      <c r="EMO1391" s="447"/>
      <c r="EMP1391" s="451"/>
      <c r="EMQ1391" s="451"/>
      <c r="EMR1391" s="451"/>
      <c r="EMS1391" s="451"/>
      <c r="EMT1391" s="451"/>
      <c r="EMU1391" s="451"/>
      <c r="EMV1391" s="451"/>
      <c r="EMW1391" s="451"/>
      <c r="EMX1391" s="451"/>
      <c r="EMY1391" s="451"/>
      <c r="EMZ1391" s="447"/>
      <c r="ENA1391" s="428"/>
      <c r="ENB1391" s="469"/>
      <c r="ENC1391" s="414"/>
      <c r="END1391" s="414"/>
      <c r="ENE1391" s="414"/>
      <c r="ENF1391" s="414"/>
      <c r="ENG1391" s="414"/>
      <c r="ENH1391" s="415"/>
      <c r="ENI1391" s="414"/>
      <c r="ENJ1391" s="416"/>
      <c r="ENK1391" s="366"/>
      <c r="ENL1391" s="366"/>
      <c r="ENM1391" s="366"/>
      <c r="ENN1391" s="366"/>
      <c r="ENO1391" s="366"/>
      <c r="ENP1391" s="366"/>
      <c r="ENQ1391" s="366"/>
      <c r="ENR1391" s="366"/>
      <c r="ENS1391" s="419"/>
      <c r="ENT1391" s="480"/>
      <c r="ENU1391" s="482"/>
      <c r="ENV1391" s="482"/>
      <c r="ENW1391" s="482"/>
      <c r="ENX1391" s="482"/>
      <c r="ENY1391" s="482"/>
      <c r="ENZ1391" s="482"/>
      <c r="EOA1391" s="482"/>
      <c r="EOB1391" s="482"/>
      <c r="EOC1391" s="482"/>
      <c r="EOD1391" s="482"/>
      <c r="EOE1391" s="482"/>
      <c r="EOF1391" s="482"/>
      <c r="EOG1391" s="482"/>
      <c r="EOH1391" s="482"/>
      <c r="EOI1391" s="482"/>
      <c r="EOJ1391" s="482"/>
      <c r="EOK1391" s="482"/>
      <c r="EOL1391" s="482"/>
      <c r="EOM1391" s="481"/>
      <c r="EON1391" s="447"/>
      <c r="EOO1391" s="447"/>
      <c r="EOP1391" s="451"/>
      <c r="EOQ1391" s="451"/>
      <c r="EOR1391" s="451"/>
      <c r="EOS1391" s="451"/>
      <c r="EOT1391" s="451"/>
      <c r="EOU1391" s="451"/>
      <c r="EOV1391" s="451"/>
      <c r="EOW1391" s="451"/>
      <c r="EOX1391" s="451"/>
      <c r="EOY1391" s="451"/>
      <c r="EOZ1391" s="447"/>
      <c r="EPA1391" s="428"/>
      <c r="EPB1391" s="469"/>
      <c r="EPC1391" s="414"/>
      <c r="EPD1391" s="414"/>
      <c r="EPE1391" s="414"/>
      <c r="EPF1391" s="414"/>
      <c r="EPG1391" s="414"/>
      <c r="EPH1391" s="415"/>
      <c r="EPI1391" s="414"/>
      <c r="EPJ1391" s="416"/>
      <c r="EPK1391" s="366"/>
      <c r="EPL1391" s="366"/>
      <c r="EPM1391" s="366"/>
      <c r="EPN1391" s="366"/>
      <c r="EPO1391" s="366"/>
      <c r="EPP1391" s="366"/>
      <c r="EPQ1391" s="366"/>
      <c r="EPR1391" s="366"/>
      <c r="EPS1391" s="419"/>
      <c r="EPT1391" s="480"/>
      <c r="EPU1391" s="482"/>
      <c r="EPV1391" s="482"/>
      <c r="EPW1391" s="482"/>
      <c r="EPX1391" s="482"/>
      <c r="EPY1391" s="482"/>
      <c r="EPZ1391" s="482"/>
      <c r="EQA1391" s="482"/>
      <c r="EQB1391" s="482"/>
      <c r="EQC1391" s="482"/>
      <c r="EQD1391" s="482"/>
      <c r="EQE1391" s="482"/>
      <c r="EQF1391" s="482"/>
      <c r="EQG1391" s="482"/>
      <c r="EQH1391" s="482"/>
      <c r="EQI1391" s="482"/>
      <c r="EQJ1391" s="482"/>
      <c r="EQK1391" s="482"/>
      <c r="EQL1391" s="482"/>
      <c r="EQM1391" s="481"/>
      <c r="EQN1391" s="447"/>
      <c r="EQO1391" s="447"/>
      <c r="EQP1391" s="451"/>
      <c r="EQQ1391" s="451"/>
      <c r="EQR1391" s="451"/>
      <c r="EQS1391" s="451"/>
      <c r="EQT1391" s="451"/>
      <c r="EQU1391" s="451"/>
      <c r="EQV1391" s="451"/>
      <c r="EQW1391" s="451"/>
      <c r="EQX1391" s="451"/>
      <c r="EQY1391" s="451"/>
      <c r="EQZ1391" s="447"/>
      <c r="ERA1391" s="428"/>
      <c r="ERB1391" s="469"/>
      <c r="ERC1391" s="414"/>
      <c r="ERD1391" s="414"/>
      <c r="ERE1391" s="414"/>
      <c r="ERF1391" s="414"/>
      <c r="ERG1391" s="414"/>
      <c r="ERH1391" s="415"/>
      <c r="ERI1391" s="414"/>
      <c r="ERJ1391" s="416"/>
      <c r="ERK1391" s="366"/>
      <c r="ERL1391" s="366"/>
      <c r="ERM1391" s="366"/>
      <c r="ERN1391" s="366"/>
      <c r="ERO1391" s="366"/>
      <c r="ERP1391" s="366"/>
      <c r="ERQ1391" s="366"/>
      <c r="ERR1391" s="366"/>
      <c r="ERS1391" s="419"/>
      <c r="ERT1391" s="480"/>
      <c r="ERU1391" s="482"/>
      <c r="ERV1391" s="482"/>
      <c r="ERW1391" s="482"/>
      <c r="ERX1391" s="482"/>
      <c r="ERY1391" s="482"/>
      <c r="ERZ1391" s="482"/>
      <c r="ESA1391" s="482"/>
      <c r="ESB1391" s="482"/>
      <c r="ESC1391" s="482"/>
      <c r="ESD1391" s="482"/>
      <c r="ESE1391" s="482"/>
      <c r="ESF1391" s="482"/>
      <c r="ESG1391" s="482"/>
      <c r="ESH1391" s="482"/>
      <c r="ESI1391" s="482"/>
      <c r="ESJ1391" s="482"/>
      <c r="ESK1391" s="482"/>
      <c r="ESL1391" s="482"/>
      <c r="ESM1391" s="481"/>
      <c r="ESN1391" s="447"/>
      <c r="ESO1391" s="447"/>
      <c r="ESP1391" s="451"/>
      <c r="ESQ1391" s="451"/>
      <c r="ESR1391" s="451"/>
      <c r="ESS1391" s="451"/>
      <c r="EST1391" s="451"/>
      <c r="ESU1391" s="451"/>
      <c r="ESV1391" s="451"/>
      <c r="ESW1391" s="451"/>
      <c r="ESX1391" s="451"/>
      <c r="ESY1391" s="451"/>
      <c r="ESZ1391" s="447"/>
      <c r="ETA1391" s="428"/>
      <c r="ETB1391" s="469"/>
      <c r="ETC1391" s="414"/>
      <c r="ETD1391" s="414"/>
      <c r="ETE1391" s="414"/>
      <c r="ETF1391" s="414"/>
      <c r="ETG1391" s="414"/>
      <c r="ETH1391" s="415"/>
      <c r="ETI1391" s="414"/>
      <c r="ETJ1391" s="416"/>
      <c r="ETK1391" s="366"/>
      <c r="ETL1391" s="366"/>
      <c r="ETM1391" s="366"/>
      <c r="ETN1391" s="366"/>
      <c r="ETO1391" s="366"/>
      <c r="ETP1391" s="366"/>
      <c r="ETQ1391" s="366"/>
      <c r="ETR1391" s="366"/>
      <c r="ETS1391" s="419"/>
      <c r="ETT1391" s="480"/>
      <c r="ETU1391" s="482"/>
      <c r="ETV1391" s="482"/>
      <c r="ETW1391" s="482"/>
      <c r="ETX1391" s="482"/>
      <c r="ETY1391" s="482"/>
      <c r="ETZ1391" s="482"/>
      <c r="EUA1391" s="482"/>
      <c r="EUB1391" s="482"/>
      <c r="EUC1391" s="482"/>
      <c r="EUD1391" s="482"/>
      <c r="EUE1391" s="482"/>
      <c r="EUF1391" s="482"/>
      <c r="EUG1391" s="482"/>
      <c r="EUH1391" s="482"/>
      <c r="EUI1391" s="482"/>
      <c r="EUJ1391" s="482"/>
      <c r="EUK1391" s="482"/>
      <c r="EUL1391" s="482"/>
      <c r="EUM1391" s="481"/>
      <c r="EUN1391" s="447"/>
      <c r="EUO1391" s="447"/>
      <c r="EUP1391" s="451"/>
      <c r="EUQ1391" s="451"/>
      <c r="EUR1391" s="451"/>
      <c r="EUS1391" s="451"/>
      <c r="EUT1391" s="451"/>
      <c r="EUU1391" s="451"/>
      <c r="EUV1391" s="451"/>
      <c r="EUW1391" s="451"/>
      <c r="EUX1391" s="451"/>
      <c r="EUY1391" s="451"/>
      <c r="EUZ1391" s="447"/>
      <c r="EVA1391" s="428"/>
      <c r="EVB1391" s="469"/>
      <c r="EVC1391" s="414"/>
      <c r="EVD1391" s="414"/>
      <c r="EVE1391" s="414"/>
      <c r="EVF1391" s="414"/>
      <c r="EVG1391" s="414"/>
      <c r="EVH1391" s="415"/>
      <c r="EVI1391" s="414"/>
      <c r="EVJ1391" s="416"/>
      <c r="EVK1391" s="366"/>
      <c r="EVL1391" s="366"/>
      <c r="EVM1391" s="366"/>
      <c r="EVN1391" s="366"/>
      <c r="EVO1391" s="366"/>
      <c r="EVP1391" s="366"/>
      <c r="EVQ1391" s="366"/>
      <c r="EVR1391" s="366"/>
      <c r="EVS1391" s="419"/>
      <c r="EVT1391" s="480"/>
      <c r="EVU1391" s="482"/>
      <c r="EVV1391" s="482"/>
      <c r="EVW1391" s="482"/>
      <c r="EVX1391" s="482"/>
      <c r="EVY1391" s="482"/>
      <c r="EVZ1391" s="482"/>
      <c r="EWA1391" s="482"/>
      <c r="EWB1391" s="482"/>
      <c r="EWC1391" s="482"/>
      <c r="EWD1391" s="482"/>
      <c r="EWE1391" s="482"/>
      <c r="EWF1391" s="482"/>
      <c r="EWG1391" s="482"/>
      <c r="EWH1391" s="482"/>
      <c r="EWI1391" s="482"/>
      <c r="EWJ1391" s="482"/>
      <c r="EWK1391" s="482"/>
      <c r="EWL1391" s="482"/>
      <c r="EWM1391" s="481"/>
      <c r="EWN1391" s="447"/>
      <c r="EWO1391" s="447"/>
      <c r="EWP1391" s="451"/>
      <c r="EWQ1391" s="451"/>
      <c r="EWR1391" s="451"/>
      <c r="EWS1391" s="451"/>
      <c r="EWT1391" s="451"/>
      <c r="EWU1391" s="451"/>
      <c r="EWV1391" s="451"/>
      <c r="EWW1391" s="451"/>
      <c r="EWX1391" s="451"/>
      <c r="EWY1391" s="451"/>
      <c r="EWZ1391" s="447"/>
      <c r="EXA1391" s="428"/>
      <c r="EXB1391" s="469"/>
      <c r="EXC1391" s="414"/>
      <c r="EXD1391" s="414"/>
      <c r="EXE1391" s="414"/>
      <c r="EXF1391" s="414"/>
      <c r="EXG1391" s="414"/>
      <c r="EXH1391" s="415"/>
      <c r="EXI1391" s="414"/>
      <c r="EXJ1391" s="416"/>
      <c r="EXK1391" s="366"/>
      <c r="EXL1391" s="366"/>
      <c r="EXM1391" s="366"/>
      <c r="EXN1391" s="366"/>
      <c r="EXO1391" s="366"/>
      <c r="EXP1391" s="366"/>
      <c r="EXQ1391" s="366"/>
      <c r="EXR1391" s="366"/>
      <c r="EXS1391" s="419"/>
      <c r="EXT1391" s="480"/>
      <c r="EXU1391" s="482"/>
      <c r="EXV1391" s="482"/>
      <c r="EXW1391" s="482"/>
      <c r="EXX1391" s="482"/>
      <c r="EXY1391" s="482"/>
      <c r="EXZ1391" s="482"/>
      <c r="EYA1391" s="482"/>
      <c r="EYB1391" s="482"/>
      <c r="EYC1391" s="482"/>
      <c r="EYD1391" s="482"/>
      <c r="EYE1391" s="482"/>
      <c r="EYF1391" s="482"/>
      <c r="EYG1391" s="482"/>
      <c r="EYH1391" s="482"/>
      <c r="EYI1391" s="482"/>
      <c r="EYJ1391" s="482"/>
      <c r="EYK1391" s="482"/>
      <c r="EYL1391" s="482"/>
      <c r="EYM1391" s="481"/>
      <c r="EYN1391" s="447"/>
      <c r="EYO1391" s="447"/>
      <c r="EYP1391" s="451"/>
      <c r="EYQ1391" s="451"/>
      <c r="EYR1391" s="451"/>
      <c r="EYS1391" s="451"/>
      <c r="EYT1391" s="451"/>
      <c r="EYU1391" s="451"/>
      <c r="EYV1391" s="451"/>
      <c r="EYW1391" s="451"/>
      <c r="EYX1391" s="451"/>
      <c r="EYY1391" s="451"/>
      <c r="EYZ1391" s="447"/>
      <c r="EZA1391" s="428"/>
      <c r="EZB1391" s="469"/>
      <c r="EZC1391" s="414"/>
      <c r="EZD1391" s="414"/>
      <c r="EZE1391" s="414"/>
      <c r="EZF1391" s="414"/>
      <c r="EZG1391" s="414"/>
      <c r="EZH1391" s="415"/>
      <c r="EZI1391" s="414"/>
      <c r="EZJ1391" s="416"/>
      <c r="EZK1391" s="366"/>
      <c r="EZL1391" s="366"/>
      <c r="EZM1391" s="366"/>
      <c r="EZN1391" s="366"/>
      <c r="EZO1391" s="366"/>
      <c r="EZP1391" s="366"/>
      <c r="EZQ1391" s="366"/>
      <c r="EZR1391" s="366"/>
      <c r="EZS1391" s="419"/>
      <c r="EZT1391" s="480"/>
      <c r="EZU1391" s="482"/>
      <c r="EZV1391" s="482"/>
      <c r="EZW1391" s="482"/>
      <c r="EZX1391" s="482"/>
      <c r="EZY1391" s="482"/>
      <c r="EZZ1391" s="482"/>
      <c r="FAA1391" s="482"/>
      <c r="FAB1391" s="482"/>
      <c r="FAC1391" s="482"/>
      <c r="FAD1391" s="482"/>
      <c r="FAE1391" s="482"/>
      <c r="FAF1391" s="482"/>
      <c r="FAG1391" s="482"/>
      <c r="FAH1391" s="482"/>
      <c r="FAI1391" s="482"/>
      <c r="FAJ1391" s="482"/>
      <c r="FAK1391" s="482"/>
      <c r="FAL1391" s="482"/>
      <c r="FAM1391" s="481"/>
      <c r="FAN1391" s="447"/>
      <c r="FAO1391" s="447"/>
      <c r="FAP1391" s="451"/>
      <c r="FAQ1391" s="451"/>
      <c r="FAR1391" s="451"/>
      <c r="FAS1391" s="451"/>
      <c r="FAT1391" s="451"/>
      <c r="FAU1391" s="451"/>
      <c r="FAV1391" s="451"/>
      <c r="FAW1391" s="451"/>
      <c r="FAX1391" s="451"/>
      <c r="FAY1391" s="451"/>
      <c r="FAZ1391" s="447"/>
      <c r="FBA1391" s="428"/>
      <c r="FBB1391" s="469"/>
      <c r="FBC1391" s="414"/>
      <c r="FBD1391" s="414"/>
      <c r="FBE1391" s="414"/>
      <c r="FBF1391" s="414"/>
      <c r="FBG1391" s="414"/>
      <c r="FBH1391" s="415"/>
      <c r="FBI1391" s="414"/>
      <c r="FBJ1391" s="416"/>
      <c r="FBK1391" s="366"/>
      <c r="FBL1391" s="366"/>
      <c r="FBM1391" s="366"/>
      <c r="FBN1391" s="366"/>
      <c r="FBO1391" s="366"/>
      <c r="FBP1391" s="366"/>
      <c r="FBQ1391" s="366"/>
      <c r="FBR1391" s="366"/>
      <c r="FBS1391" s="419"/>
      <c r="FBT1391" s="480"/>
      <c r="FBU1391" s="482"/>
      <c r="FBV1391" s="482"/>
      <c r="FBW1391" s="482"/>
      <c r="FBX1391" s="482"/>
      <c r="FBY1391" s="482"/>
      <c r="FBZ1391" s="482"/>
      <c r="FCA1391" s="482"/>
      <c r="FCB1391" s="482"/>
      <c r="FCC1391" s="482"/>
      <c r="FCD1391" s="482"/>
      <c r="FCE1391" s="482"/>
      <c r="FCF1391" s="482"/>
      <c r="FCG1391" s="482"/>
      <c r="FCH1391" s="482"/>
      <c r="FCI1391" s="482"/>
      <c r="FCJ1391" s="482"/>
      <c r="FCK1391" s="482"/>
      <c r="FCL1391" s="482"/>
      <c r="FCM1391" s="481"/>
      <c r="FCN1391" s="447"/>
      <c r="FCO1391" s="447"/>
      <c r="FCP1391" s="451"/>
      <c r="FCQ1391" s="451"/>
      <c r="FCR1391" s="451"/>
      <c r="FCS1391" s="451"/>
      <c r="FCT1391" s="451"/>
      <c r="FCU1391" s="451"/>
      <c r="FCV1391" s="451"/>
      <c r="FCW1391" s="451"/>
      <c r="FCX1391" s="451"/>
      <c r="FCY1391" s="451"/>
      <c r="FCZ1391" s="447"/>
      <c r="FDA1391" s="428"/>
      <c r="FDB1391" s="469"/>
      <c r="FDC1391" s="414"/>
      <c r="FDD1391" s="414"/>
      <c r="FDE1391" s="414"/>
      <c r="FDF1391" s="414"/>
      <c r="FDG1391" s="414"/>
      <c r="FDH1391" s="415"/>
      <c r="FDI1391" s="414"/>
      <c r="FDJ1391" s="416"/>
      <c r="FDK1391" s="366"/>
      <c r="FDL1391" s="366"/>
      <c r="FDM1391" s="366"/>
      <c r="FDN1391" s="366"/>
      <c r="FDO1391" s="366"/>
      <c r="FDP1391" s="366"/>
      <c r="FDQ1391" s="366"/>
      <c r="FDR1391" s="366"/>
      <c r="FDS1391" s="419"/>
      <c r="FDT1391" s="480"/>
      <c r="FDU1391" s="482"/>
      <c r="FDV1391" s="482"/>
      <c r="FDW1391" s="482"/>
      <c r="FDX1391" s="482"/>
      <c r="FDY1391" s="482"/>
      <c r="FDZ1391" s="482"/>
      <c r="FEA1391" s="482"/>
      <c r="FEB1391" s="482"/>
      <c r="FEC1391" s="482"/>
      <c r="FED1391" s="482"/>
      <c r="FEE1391" s="482"/>
      <c r="FEF1391" s="482"/>
      <c r="FEG1391" s="482"/>
      <c r="FEH1391" s="482"/>
      <c r="FEI1391" s="482"/>
      <c r="FEJ1391" s="482"/>
      <c r="FEK1391" s="482"/>
      <c r="FEL1391" s="482"/>
      <c r="FEM1391" s="481"/>
      <c r="FEN1391" s="447"/>
      <c r="FEO1391" s="447"/>
      <c r="FEP1391" s="451"/>
      <c r="FEQ1391" s="451"/>
      <c r="FER1391" s="451"/>
      <c r="FES1391" s="451"/>
      <c r="FET1391" s="451"/>
      <c r="FEU1391" s="451"/>
      <c r="FEV1391" s="451"/>
      <c r="FEW1391" s="451"/>
      <c r="FEX1391" s="451"/>
      <c r="FEY1391" s="451"/>
      <c r="FEZ1391" s="447"/>
      <c r="FFA1391" s="428"/>
      <c r="FFB1391" s="469"/>
      <c r="FFC1391" s="414"/>
      <c r="FFD1391" s="414"/>
      <c r="FFE1391" s="414"/>
      <c r="FFF1391" s="414"/>
      <c r="FFG1391" s="414"/>
      <c r="FFH1391" s="415"/>
      <c r="FFI1391" s="414"/>
      <c r="FFJ1391" s="416"/>
      <c r="FFK1391" s="366"/>
      <c r="FFL1391" s="366"/>
      <c r="FFM1391" s="366"/>
      <c r="FFN1391" s="366"/>
      <c r="FFO1391" s="366"/>
      <c r="FFP1391" s="366"/>
      <c r="FFQ1391" s="366"/>
      <c r="FFR1391" s="366"/>
      <c r="FFS1391" s="419"/>
      <c r="FFT1391" s="480"/>
      <c r="FFU1391" s="482"/>
      <c r="FFV1391" s="482"/>
      <c r="FFW1391" s="482"/>
      <c r="FFX1391" s="482"/>
      <c r="FFY1391" s="482"/>
      <c r="FFZ1391" s="482"/>
      <c r="FGA1391" s="482"/>
      <c r="FGB1391" s="482"/>
      <c r="FGC1391" s="482"/>
      <c r="FGD1391" s="482"/>
      <c r="FGE1391" s="482"/>
      <c r="FGF1391" s="482"/>
      <c r="FGG1391" s="482"/>
      <c r="FGH1391" s="482"/>
      <c r="FGI1391" s="482"/>
      <c r="FGJ1391" s="482"/>
      <c r="FGK1391" s="482"/>
      <c r="FGL1391" s="482"/>
      <c r="FGM1391" s="481"/>
      <c r="FGN1391" s="447"/>
      <c r="FGO1391" s="447"/>
      <c r="FGP1391" s="451"/>
      <c r="FGQ1391" s="451"/>
      <c r="FGR1391" s="451"/>
      <c r="FGS1391" s="451"/>
      <c r="FGT1391" s="451"/>
      <c r="FGU1391" s="451"/>
      <c r="FGV1391" s="451"/>
      <c r="FGW1391" s="451"/>
      <c r="FGX1391" s="451"/>
      <c r="FGY1391" s="451"/>
      <c r="FGZ1391" s="447"/>
      <c r="FHA1391" s="428"/>
      <c r="FHB1391" s="469"/>
      <c r="FHC1391" s="414"/>
      <c r="FHD1391" s="414"/>
      <c r="FHE1391" s="414"/>
      <c r="FHF1391" s="414"/>
      <c r="FHG1391" s="414"/>
      <c r="FHH1391" s="415"/>
      <c r="FHI1391" s="414"/>
      <c r="FHJ1391" s="416"/>
      <c r="FHK1391" s="366"/>
      <c r="FHL1391" s="366"/>
      <c r="FHM1391" s="366"/>
      <c r="FHN1391" s="366"/>
      <c r="FHO1391" s="366"/>
      <c r="FHP1391" s="366"/>
      <c r="FHQ1391" s="366"/>
      <c r="FHR1391" s="366"/>
      <c r="FHS1391" s="419"/>
      <c r="FHT1391" s="480"/>
      <c r="FHU1391" s="482"/>
      <c r="FHV1391" s="482"/>
      <c r="FHW1391" s="482"/>
      <c r="FHX1391" s="482"/>
      <c r="FHY1391" s="482"/>
      <c r="FHZ1391" s="482"/>
      <c r="FIA1391" s="482"/>
      <c r="FIB1391" s="482"/>
      <c r="FIC1391" s="482"/>
      <c r="FID1391" s="482"/>
      <c r="FIE1391" s="482"/>
      <c r="FIF1391" s="482"/>
      <c r="FIG1391" s="482"/>
      <c r="FIH1391" s="482"/>
      <c r="FII1391" s="482"/>
      <c r="FIJ1391" s="482"/>
      <c r="FIK1391" s="482"/>
      <c r="FIL1391" s="482"/>
      <c r="FIM1391" s="481"/>
      <c r="FIN1391" s="447"/>
      <c r="FIO1391" s="447"/>
      <c r="FIP1391" s="451"/>
      <c r="FIQ1391" s="451"/>
      <c r="FIR1391" s="451"/>
      <c r="FIS1391" s="451"/>
      <c r="FIT1391" s="451"/>
      <c r="FIU1391" s="451"/>
      <c r="FIV1391" s="451"/>
      <c r="FIW1391" s="451"/>
      <c r="FIX1391" s="451"/>
      <c r="FIY1391" s="451"/>
      <c r="FIZ1391" s="447"/>
      <c r="FJA1391" s="428"/>
      <c r="FJB1391" s="469"/>
      <c r="FJC1391" s="414"/>
      <c r="FJD1391" s="414"/>
      <c r="FJE1391" s="414"/>
      <c r="FJF1391" s="414"/>
      <c r="FJG1391" s="414"/>
      <c r="FJH1391" s="415"/>
      <c r="FJI1391" s="414"/>
      <c r="FJJ1391" s="416"/>
      <c r="FJK1391" s="366"/>
      <c r="FJL1391" s="366"/>
      <c r="FJM1391" s="366"/>
      <c r="FJN1391" s="366"/>
      <c r="FJO1391" s="366"/>
      <c r="FJP1391" s="366"/>
      <c r="FJQ1391" s="366"/>
      <c r="FJR1391" s="366"/>
      <c r="FJS1391" s="419"/>
      <c r="FJT1391" s="480"/>
      <c r="FJU1391" s="482"/>
      <c r="FJV1391" s="482"/>
      <c r="FJW1391" s="482"/>
      <c r="FJX1391" s="482"/>
      <c r="FJY1391" s="482"/>
      <c r="FJZ1391" s="482"/>
      <c r="FKA1391" s="482"/>
      <c r="FKB1391" s="482"/>
      <c r="FKC1391" s="482"/>
      <c r="FKD1391" s="482"/>
      <c r="FKE1391" s="482"/>
      <c r="FKF1391" s="482"/>
      <c r="FKG1391" s="482"/>
      <c r="FKH1391" s="482"/>
      <c r="FKI1391" s="482"/>
      <c r="FKJ1391" s="482"/>
      <c r="FKK1391" s="482"/>
      <c r="FKL1391" s="482"/>
      <c r="FKM1391" s="481"/>
      <c r="FKN1391" s="447"/>
      <c r="FKO1391" s="447"/>
      <c r="FKP1391" s="451"/>
      <c r="FKQ1391" s="451"/>
      <c r="FKR1391" s="451"/>
      <c r="FKS1391" s="451"/>
      <c r="FKT1391" s="451"/>
      <c r="FKU1391" s="451"/>
      <c r="FKV1391" s="451"/>
      <c r="FKW1391" s="451"/>
      <c r="FKX1391" s="451"/>
      <c r="FKY1391" s="451"/>
      <c r="FKZ1391" s="447"/>
      <c r="FLA1391" s="428"/>
      <c r="FLB1391" s="469"/>
      <c r="FLC1391" s="414"/>
      <c r="FLD1391" s="414"/>
      <c r="FLE1391" s="414"/>
      <c r="FLF1391" s="414"/>
      <c r="FLG1391" s="414"/>
      <c r="FLH1391" s="415"/>
      <c r="FLI1391" s="414"/>
      <c r="FLJ1391" s="416"/>
      <c r="FLK1391" s="366"/>
      <c r="FLL1391" s="366"/>
      <c r="FLM1391" s="366"/>
      <c r="FLN1391" s="366"/>
      <c r="FLO1391" s="366"/>
      <c r="FLP1391" s="366"/>
      <c r="FLQ1391" s="366"/>
      <c r="FLR1391" s="366"/>
      <c r="FLS1391" s="419"/>
      <c r="FLT1391" s="480"/>
      <c r="FLU1391" s="482"/>
      <c r="FLV1391" s="482"/>
      <c r="FLW1391" s="482"/>
      <c r="FLX1391" s="482"/>
      <c r="FLY1391" s="482"/>
      <c r="FLZ1391" s="482"/>
      <c r="FMA1391" s="482"/>
      <c r="FMB1391" s="482"/>
      <c r="FMC1391" s="482"/>
      <c r="FMD1391" s="482"/>
      <c r="FME1391" s="482"/>
      <c r="FMF1391" s="482"/>
      <c r="FMG1391" s="482"/>
      <c r="FMH1391" s="482"/>
      <c r="FMI1391" s="482"/>
      <c r="FMJ1391" s="482"/>
      <c r="FMK1391" s="482"/>
      <c r="FML1391" s="482"/>
      <c r="FMM1391" s="481"/>
      <c r="FMN1391" s="447"/>
      <c r="FMO1391" s="447"/>
      <c r="FMP1391" s="451"/>
      <c r="FMQ1391" s="451"/>
      <c r="FMR1391" s="451"/>
      <c r="FMS1391" s="451"/>
      <c r="FMT1391" s="451"/>
      <c r="FMU1391" s="451"/>
      <c r="FMV1391" s="451"/>
      <c r="FMW1391" s="451"/>
      <c r="FMX1391" s="451"/>
      <c r="FMY1391" s="451"/>
      <c r="FMZ1391" s="447"/>
      <c r="FNA1391" s="428"/>
      <c r="FNB1391" s="469"/>
      <c r="FNC1391" s="414"/>
      <c r="FND1391" s="414"/>
      <c r="FNE1391" s="414"/>
      <c r="FNF1391" s="414"/>
      <c r="FNG1391" s="414"/>
      <c r="FNH1391" s="415"/>
      <c r="FNI1391" s="414"/>
      <c r="FNJ1391" s="416"/>
      <c r="FNK1391" s="366"/>
      <c r="FNL1391" s="366"/>
      <c r="FNM1391" s="366"/>
      <c r="FNN1391" s="366"/>
      <c r="FNO1391" s="366"/>
      <c r="FNP1391" s="366"/>
      <c r="FNQ1391" s="366"/>
      <c r="FNR1391" s="366"/>
      <c r="FNS1391" s="419"/>
      <c r="FNT1391" s="480"/>
      <c r="FNU1391" s="482"/>
      <c r="FNV1391" s="482"/>
      <c r="FNW1391" s="482"/>
      <c r="FNX1391" s="482"/>
      <c r="FNY1391" s="482"/>
      <c r="FNZ1391" s="482"/>
      <c r="FOA1391" s="482"/>
      <c r="FOB1391" s="482"/>
      <c r="FOC1391" s="482"/>
      <c r="FOD1391" s="482"/>
      <c r="FOE1391" s="482"/>
      <c r="FOF1391" s="482"/>
      <c r="FOG1391" s="482"/>
      <c r="FOH1391" s="482"/>
      <c r="FOI1391" s="482"/>
      <c r="FOJ1391" s="482"/>
      <c r="FOK1391" s="482"/>
      <c r="FOL1391" s="482"/>
      <c r="FOM1391" s="481"/>
      <c r="FON1391" s="447"/>
      <c r="FOO1391" s="447"/>
      <c r="FOP1391" s="451"/>
      <c r="FOQ1391" s="451"/>
      <c r="FOR1391" s="451"/>
      <c r="FOS1391" s="451"/>
      <c r="FOT1391" s="451"/>
      <c r="FOU1391" s="451"/>
      <c r="FOV1391" s="451"/>
      <c r="FOW1391" s="451"/>
      <c r="FOX1391" s="451"/>
      <c r="FOY1391" s="451"/>
      <c r="FOZ1391" s="447"/>
      <c r="FPA1391" s="428"/>
      <c r="FPB1391" s="469"/>
      <c r="FPC1391" s="414"/>
      <c r="FPD1391" s="414"/>
      <c r="FPE1391" s="414"/>
      <c r="FPF1391" s="414"/>
      <c r="FPG1391" s="414"/>
      <c r="FPH1391" s="415"/>
      <c r="FPI1391" s="414"/>
      <c r="FPJ1391" s="416"/>
      <c r="FPK1391" s="366"/>
      <c r="FPL1391" s="366"/>
      <c r="FPM1391" s="366"/>
      <c r="FPN1391" s="366"/>
      <c r="FPO1391" s="366"/>
      <c r="FPP1391" s="366"/>
      <c r="FPQ1391" s="366"/>
      <c r="FPR1391" s="366"/>
      <c r="FPS1391" s="419"/>
      <c r="FPT1391" s="480"/>
      <c r="FPU1391" s="482"/>
      <c r="FPV1391" s="482"/>
      <c r="FPW1391" s="482"/>
      <c r="FPX1391" s="482"/>
      <c r="FPY1391" s="482"/>
      <c r="FPZ1391" s="482"/>
      <c r="FQA1391" s="482"/>
      <c r="FQB1391" s="482"/>
      <c r="FQC1391" s="482"/>
      <c r="FQD1391" s="482"/>
      <c r="FQE1391" s="482"/>
      <c r="FQF1391" s="482"/>
      <c r="FQG1391" s="482"/>
      <c r="FQH1391" s="482"/>
      <c r="FQI1391" s="482"/>
      <c r="FQJ1391" s="482"/>
      <c r="FQK1391" s="482"/>
      <c r="FQL1391" s="482"/>
      <c r="FQM1391" s="481"/>
      <c r="FQN1391" s="447"/>
      <c r="FQO1391" s="447"/>
      <c r="FQP1391" s="451"/>
      <c r="FQQ1391" s="451"/>
      <c r="FQR1391" s="451"/>
      <c r="FQS1391" s="451"/>
      <c r="FQT1391" s="451"/>
      <c r="FQU1391" s="451"/>
      <c r="FQV1391" s="451"/>
      <c r="FQW1391" s="451"/>
      <c r="FQX1391" s="451"/>
      <c r="FQY1391" s="451"/>
      <c r="FQZ1391" s="447"/>
      <c r="FRA1391" s="428"/>
      <c r="FRB1391" s="469"/>
      <c r="FRC1391" s="414"/>
      <c r="FRD1391" s="414"/>
      <c r="FRE1391" s="414"/>
      <c r="FRF1391" s="414"/>
      <c r="FRG1391" s="414"/>
      <c r="FRH1391" s="415"/>
      <c r="FRI1391" s="414"/>
      <c r="FRJ1391" s="416"/>
      <c r="FRK1391" s="366"/>
      <c r="FRL1391" s="366"/>
      <c r="FRM1391" s="366"/>
      <c r="FRN1391" s="366"/>
      <c r="FRO1391" s="366"/>
      <c r="FRP1391" s="366"/>
      <c r="FRQ1391" s="366"/>
      <c r="FRR1391" s="366"/>
      <c r="FRS1391" s="419"/>
      <c r="FRT1391" s="480"/>
      <c r="FRU1391" s="482"/>
      <c r="FRV1391" s="482"/>
      <c r="FRW1391" s="482"/>
      <c r="FRX1391" s="482"/>
      <c r="FRY1391" s="482"/>
      <c r="FRZ1391" s="482"/>
      <c r="FSA1391" s="482"/>
      <c r="FSB1391" s="482"/>
      <c r="FSC1391" s="482"/>
      <c r="FSD1391" s="482"/>
      <c r="FSE1391" s="482"/>
      <c r="FSF1391" s="482"/>
      <c r="FSG1391" s="482"/>
      <c r="FSH1391" s="482"/>
      <c r="FSI1391" s="482"/>
      <c r="FSJ1391" s="482"/>
      <c r="FSK1391" s="482"/>
      <c r="FSL1391" s="482"/>
      <c r="FSM1391" s="481"/>
      <c r="FSN1391" s="447"/>
      <c r="FSO1391" s="447"/>
      <c r="FSP1391" s="451"/>
      <c r="FSQ1391" s="451"/>
      <c r="FSR1391" s="451"/>
      <c r="FSS1391" s="451"/>
      <c r="FST1391" s="451"/>
      <c r="FSU1391" s="451"/>
      <c r="FSV1391" s="451"/>
      <c r="FSW1391" s="451"/>
      <c r="FSX1391" s="451"/>
      <c r="FSY1391" s="451"/>
      <c r="FSZ1391" s="447"/>
      <c r="FTA1391" s="428"/>
      <c r="FTB1391" s="469"/>
      <c r="FTC1391" s="414"/>
      <c r="FTD1391" s="414"/>
      <c r="FTE1391" s="414"/>
      <c r="FTF1391" s="414"/>
      <c r="FTG1391" s="414"/>
      <c r="FTH1391" s="415"/>
      <c r="FTI1391" s="414"/>
      <c r="FTJ1391" s="416"/>
      <c r="FTK1391" s="366"/>
      <c r="FTL1391" s="366"/>
      <c r="FTM1391" s="366"/>
      <c r="FTN1391" s="366"/>
      <c r="FTO1391" s="366"/>
      <c r="FTP1391" s="366"/>
      <c r="FTQ1391" s="366"/>
      <c r="FTR1391" s="366"/>
      <c r="FTS1391" s="419"/>
      <c r="FTT1391" s="480"/>
      <c r="FTU1391" s="482"/>
      <c r="FTV1391" s="482"/>
      <c r="FTW1391" s="482"/>
      <c r="FTX1391" s="482"/>
      <c r="FTY1391" s="482"/>
      <c r="FTZ1391" s="482"/>
      <c r="FUA1391" s="482"/>
      <c r="FUB1391" s="482"/>
      <c r="FUC1391" s="482"/>
      <c r="FUD1391" s="482"/>
      <c r="FUE1391" s="482"/>
      <c r="FUF1391" s="482"/>
      <c r="FUG1391" s="482"/>
      <c r="FUH1391" s="482"/>
      <c r="FUI1391" s="482"/>
      <c r="FUJ1391" s="482"/>
      <c r="FUK1391" s="482"/>
      <c r="FUL1391" s="482"/>
      <c r="FUM1391" s="481"/>
      <c r="FUN1391" s="447"/>
      <c r="FUO1391" s="447"/>
      <c r="FUP1391" s="451"/>
      <c r="FUQ1391" s="451"/>
      <c r="FUR1391" s="451"/>
      <c r="FUS1391" s="451"/>
      <c r="FUT1391" s="451"/>
      <c r="FUU1391" s="451"/>
      <c r="FUV1391" s="451"/>
      <c r="FUW1391" s="451"/>
      <c r="FUX1391" s="451"/>
      <c r="FUY1391" s="451"/>
      <c r="FUZ1391" s="447"/>
      <c r="FVA1391" s="428"/>
      <c r="FVB1391" s="469"/>
      <c r="FVC1391" s="414"/>
      <c r="FVD1391" s="414"/>
      <c r="FVE1391" s="414"/>
      <c r="FVF1391" s="414"/>
      <c r="FVG1391" s="414"/>
      <c r="FVH1391" s="415"/>
      <c r="FVI1391" s="414"/>
      <c r="FVJ1391" s="416"/>
      <c r="FVK1391" s="366"/>
      <c r="FVL1391" s="366"/>
      <c r="FVM1391" s="366"/>
      <c r="FVN1391" s="366"/>
      <c r="FVO1391" s="366"/>
      <c r="FVP1391" s="366"/>
      <c r="FVQ1391" s="366"/>
      <c r="FVR1391" s="366"/>
      <c r="FVS1391" s="419"/>
      <c r="FVT1391" s="480"/>
      <c r="FVU1391" s="482"/>
      <c r="FVV1391" s="482"/>
      <c r="FVW1391" s="482"/>
      <c r="FVX1391" s="482"/>
      <c r="FVY1391" s="482"/>
      <c r="FVZ1391" s="482"/>
      <c r="FWA1391" s="482"/>
      <c r="FWB1391" s="482"/>
      <c r="FWC1391" s="482"/>
      <c r="FWD1391" s="482"/>
      <c r="FWE1391" s="482"/>
      <c r="FWF1391" s="482"/>
      <c r="FWG1391" s="482"/>
      <c r="FWH1391" s="482"/>
      <c r="FWI1391" s="482"/>
      <c r="FWJ1391" s="482"/>
      <c r="FWK1391" s="482"/>
      <c r="FWL1391" s="482"/>
      <c r="FWM1391" s="481"/>
      <c r="FWN1391" s="447"/>
      <c r="FWO1391" s="447"/>
      <c r="FWP1391" s="451"/>
      <c r="FWQ1391" s="451"/>
      <c r="FWR1391" s="451"/>
      <c r="FWS1391" s="451"/>
      <c r="FWT1391" s="451"/>
      <c r="FWU1391" s="451"/>
      <c r="FWV1391" s="451"/>
      <c r="FWW1391" s="451"/>
      <c r="FWX1391" s="451"/>
      <c r="FWY1391" s="451"/>
      <c r="FWZ1391" s="447"/>
      <c r="FXA1391" s="428"/>
      <c r="FXB1391" s="469"/>
      <c r="FXC1391" s="414"/>
      <c r="FXD1391" s="414"/>
      <c r="FXE1391" s="414"/>
      <c r="FXF1391" s="414"/>
      <c r="FXG1391" s="414"/>
      <c r="FXH1391" s="415"/>
      <c r="FXI1391" s="414"/>
      <c r="FXJ1391" s="416"/>
      <c r="FXK1391" s="366"/>
      <c r="FXL1391" s="366"/>
      <c r="FXM1391" s="366"/>
      <c r="FXN1391" s="366"/>
      <c r="FXO1391" s="366"/>
      <c r="FXP1391" s="366"/>
      <c r="FXQ1391" s="366"/>
      <c r="FXR1391" s="366"/>
      <c r="FXS1391" s="419"/>
      <c r="FXT1391" s="480"/>
      <c r="FXU1391" s="482"/>
      <c r="FXV1391" s="482"/>
      <c r="FXW1391" s="482"/>
      <c r="FXX1391" s="482"/>
      <c r="FXY1391" s="482"/>
      <c r="FXZ1391" s="482"/>
      <c r="FYA1391" s="482"/>
      <c r="FYB1391" s="482"/>
      <c r="FYC1391" s="482"/>
      <c r="FYD1391" s="482"/>
      <c r="FYE1391" s="482"/>
      <c r="FYF1391" s="482"/>
      <c r="FYG1391" s="482"/>
      <c r="FYH1391" s="482"/>
      <c r="FYI1391" s="482"/>
      <c r="FYJ1391" s="482"/>
      <c r="FYK1391" s="482"/>
      <c r="FYL1391" s="482"/>
      <c r="FYM1391" s="481"/>
      <c r="FYN1391" s="447"/>
      <c r="FYO1391" s="447"/>
      <c r="FYP1391" s="451"/>
      <c r="FYQ1391" s="451"/>
      <c r="FYR1391" s="451"/>
      <c r="FYS1391" s="451"/>
      <c r="FYT1391" s="451"/>
      <c r="FYU1391" s="451"/>
      <c r="FYV1391" s="451"/>
      <c r="FYW1391" s="451"/>
      <c r="FYX1391" s="451"/>
      <c r="FYY1391" s="451"/>
      <c r="FYZ1391" s="447"/>
      <c r="FZA1391" s="428"/>
      <c r="FZB1391" s="469"/>
      <c r="FZC1391" s="414"/>
      <c r="FZD1391" s="414"/>
      <c r="FZE1391" s="414"/>
      <c r="FZF1391" s="414"/>
      <c r="FZG1391" s="414"/>
      <c r="FZH1391" s="415"/>
      <c r="FZI1391" s="414"/>
      <c r="FZJ1391" s="416"/>
      <c r="FZK1391" s="366"/>
      <c r="FZL1391" s="366"/>
      <c r="FZM1391" s="366"/>
      <c r="FZN1391" s="366"/>
      <c r="FZO1391" s="366"/>
      <c r="FZP1391" s="366"/>
      <c r="FZQ1391" s="366"/>
      <c r="FZR1391" s="366"/>
      <c r="FZS1391" s="419"/>
      <c r="FZT1391" s="480"/>
      <c r="FZU1391" s="482"/>
      <c r="FZV1391" s="482"/>
      <c r="FZW1391" s="482"/>
      <c r="FZX1391" s="482"/>
      <c r="FZY1391" s="482"/>
      <c r="FZZ1391" s="482"/>
      <c r="GAA1391" s="482"/>
      <c r="GAB1391" s="482"/>
      <c r="GAC1391" s="482"/>
      <c r="GAD1391" s="482"/>
      <c r="GAE1391" s="482"/>
      <c r="GAF1391" s="482"/>
      <c r="GAG1391" s="482"/>
      <c r="GAH1391" s="482"/>
      <c r="GAI1391" s="482"/>
      <c r="GAJ1391" s="482"/>
      <c r="GAK1391" s="482"/>
      <c r="GAL1391" s="482"/>
      <c r="GAM1391" s="481"/>
      <c r="GAN1391" s="447"/>
      <c r="GAO1391" s="447"/>
      <c r="GAP1391" s="451"/>
      <c r="GAQ1391" s="451"/>
      <c r="GAR1391" s="451"/>
      <c r="GAS1391" s="451"/>
      <c r="GAT1391" s="451"/>
      <c r="GAU1391" s="451"/>
      <c r="GAV1391" s="451"/>
      <c r="GAW1391" s="451"/>
      <c r="GAX1391" s="451"/>
      <c r="GAY1391" s="451"/>
      <c r="GAZ1391" s="447"/>
      <c r="GBA1391" s="428"/>
      <c r="GBB1391" s="469"/>
      <c r="GBC1391" s="414"/>
      <c r="GBD1391" s="414"/>
      <c r="GBE1391" s="414"/>
      <c r="GBF1391" s="414"/>
      <c r="GBG1391" s="414"/>
      <c r="GBH1391" s="415"/>
      <c r="GBI1391" s="414"/>
      <c r="GBJ1391" s="416"/>
      <c r="GBK1391" s="366"/>
      <c r="GBL1391" s="366"/>
      <c r="GBM1391" s="366"/>
      <c r="GBN1391" s="366"/>
      <c r="GBO1391" s="366"/>
      <c r="GBP1391" s="366"/>
      <c r="GBQ1391" s="366"/>
      <c r="GBR1391" s="366"/>
      <c r="GBS1391" s="419"/>
      <c r="GBT1391" s="480"/>
      <c r="GBU1391" s="482"/>
      <c r="GBV1391" s="482"/>
      <c r="GBW1391" s="482"/>
      <c r="GBX1391" s="482"/>
      <c r="GBY1391" s="482"/>
      <c r="GBZ1391" s="482"/>
      <c r="GCA1391" s="482"/>
      <c r="GCB1391" s="482"/>
      <c r="GCC1391" s="482"/>
      <c r="GCD1391" s="482"/>
      <c r="GCE1391" s="482"/>
      <c r="GCF1391" s="482"/>
      <c r="GCG1391" s="482"/>
      <c r="GCH1391" s="482"/>
      <c r="GCI1391" s="482"/>
      <c r="GCJ1391" s="482"/>
      <c r="GCK1391" s="482"/>
      <c r="GCL1391" s="482"/>
      <c r="GCM1391" s="481"/>
      <c r="GCN1391" s="447"/>
      <c r="GCO1391" s="447"/>
      <c r="GCP1391" s="451"/>
      <c r="GCQ1391" s="451"/>
      <c r="GCR1391" s="451"/>
      <c r="GCS1391" s="451"/>
      <c r="GCT1391" s="451"/>
      <c r="GCU1391" s="451"/>
      <c r="GCV1391" s="451"/>
      <c r="GCW1391" s="451"/>
      <c r="GCX1391" s="451"/>
      <c r="GCY1391" s="451"/>
      <c r="GCZ1391" s="447"/>
      <c r="GDA1391" s="428"/>
      <c r="GDB1391" s="469"/>
      <c r="GDC1391" s="414"/>
      <c r="GDD1391" s="414"/>
      <c r="GDE1391" s="414"/>
      <c r="GDF1391" s="414"/>
      <c r="GDG1391" s="414"/>
      <c r="GDH1391" s="415"/>
      <c r="GDI1391" s="414"/>
      <c r="GDJ1391" s="416"/>
      <c r="GDK1391" s="366"/>
      <c r="GDL1391" s="366"/>
      <c r="GDM1391" s="366"/>
      <c r="GDN1391" s="366"/>
      <c r="GDO1391" s="366"/>
      <c r="GDP1391" s="366"/>
      <c r="GDQ1391" s="366"/>
      <c r="GDR1391" s="366"/>
      <c r="GDS1391" s="419"/>
      <c r="GDT1391" s="480"/>
      <c r="GDU1391" s="482"/>
      <c r="GDV1391" s="482"/>
      <c r="GDW1391" s="482"/>
      <c r="GDX1391" s="482"/>
      <c r="GDY1391" s="482"/>
      <c r="GDZ1391" s="482"/>
      <c r="GEA1391" s="482"/>
      <c r="GEB1391" s="482"/>
      <c r="GEC1391" s="482"/>
      <c r="GED1391" s="482"/>
      <c r="GEE1391" s="482"/>
      <c r="GEF1391" s="482"/>
      <c r="GEG1391" s="482"/>
      <c r="GEH1391" s="482"/>
      <c r="GEI1391" s="482"/>
      <c r="GEJ1391" s="482"/>
      <c r="GEK1391" s="482"/>
      <c r="GEL1391" s="482"/>
      <c r="GEM1391" s="481"/>
      <c r="GEN1391" s="447"/>
      <c r="GEO1391" s="447"/>
      <c r="GEP1391" s="451"/>
      <c r="GEQ1391" s="451"/>
      <c r="GER1391" s="451"/>
      <c r="GES1391" s="451"/>
      <c r="GET1391" s="451"/>
      <c r="GEU1391" s="451"/>
      <c r="GEV1391" s="451"/>
      <c r="GEW1391" s="451"/>
      <c r="GEX1391" s="451"/>
      <c r="GEY1391" s="451"/>
      <c r="GEZ1391" s="447"/>
      <c r="GFA1391" s="428"/>
      <c r="GFB1391" s="469"/>
      <c r="GFC1391" s="414"/>
      <c r="GFD1391" s="414"/>
      <c r="GFE1391" s="414"/>
      <c r="GFF1391" s="414"/>
      <c r="GFG1391" s="414"/>
      <c r="GFH1391" s="415"/>
      <c r="GFI1391" s="414"/>
      <c r="GFJ1391" s="416"/>
      <c r="GFK1391" s="366"/>
      <c r="GFL1391" s="366"/>
      <c r="GFM1391" s="366"/>
      <c r="GFN1391" s="366"/>
      <c r="GFO1391" s="366"/>
      <c r="GFP1391" s="366"/>
      <c r="GFQ1391" s="366"/>
      <c r="GFR1391" s="366"/>
      <c r="GFS1391" s="419"/>
      <c r="GFT1391" s="480"/>
      <c r="GFU1391" s="482"/>
      <c r="GFV1391" s="482"/>
      <c r="GFW1391" s="482"/>
      <c r="GFX1391" s="482"/>
      <c r="GFY1391" s="482"/>
      <c r="GFZ1391" s="482"/>
      <c r="GGA1391" s="482"/>
      <c r="GGB1391" s="482"/>
      <c r="GGC1391" s="482"/>
      <c r="GGD1391" s="482"/>
      <c r="GGE1391" s="482"/>
      <c r="GGF1391" s="482"/>
      <c r="GGG1391" s="482"/>
      <c r="GGH1391" s="482"/>
      <c r="GGI1391" s="482"/>
      <c r="GGJ1391" s="482"/>
      <c r="GGK1391" s="482"/>
      <c r="GGL1391" s="482"/>
      <c r="GGM1391" s="481"/>
      <c r="GGN1391" s="447"/>
      <c r="GGO1391" s="447"/>
      <c r="GGP1391" s="451"/>
      <c r="GGQ1391" s="451"/>
      <c r="GGR1391" s="451"/>
      <c r="GGS1391" s="451"/>
      <c r="GGT1391" s="451"/>
      <c r="GGU1391" s="451"/>
      <c r="GGV1391" s="451"/>
      <c r="GGW1391" s="451"/>
      <c r="GGX1391" s="451"/>
      <c r="GGY1391" s="451"/>
      <c r="GGZ1391" s="447"/>
      <c r="GHA1391" s="428"/>
      <c r="GHB1391" s="469"/>
      <c r="GHC1391" s="414"/>
      <c r="GHD1391" s="414"/>
      <c r="GHE1391" s="414"/>
      <c r="GHF1391" s="414"/>
      <c r="GHG1391" s="414"/>
      <c r="GHH1391" s="415"/>
      <c r="GHI1391" s="414"/>
      <c r="GHJ1391" s="416"/>
      <c r="GHK1391" s="366"/>
      <c r="GHL1391" s="366"/>
      <c r="GHM1391" s="366"/>
      <c r="GHN1391" s="366"/>
      <c r="GHO1391" s="366"/>
      <c r="GHP1391" s="366"/>
      <c r="GHQ1391" s="366"/>
      <c r="GHR1391" s="366"/>
      <c r="GHS1391" s="419"/>
      <c r="GHT1391" s="480"/>
      <c r="GHU1391" s="482"/>
      <c r="GHV1391" s="482"/>
      <c r="GHW1391" s="482"/>
      <c r="GHX1391" s="482"/>
      <c r="GHY1391" s="482"/>
      <c r="GHZ1391" s="482"/>
      <c r="GIA1391" s="482"/>
      <c r="GIB1391" s="482"/>
      <c r="GIC1391" s="482"/>
      <c r="GID1391" s="482"/>
      <c r="GIE1391" s="482"/>
      <c r="GIF1391" s="482"/>
      <c r="GIG1391" s="482"/>
      <c r="GIH1391" s="482"/>
      <c r="GII1391" s="482"/>
      <c r="GIJ1391" s="482"/>
      <c r="GIK1391" s="482"/>
      <c r="GIL1391" s="482"/>
      <c r="GIM1391" s="481"/>
      <c r="GIN1391" s="447"/>
      <c r="GIO1391" s="447"/>
      <c r="GIP1391" s="451"/>
      <c r="GIQ1391" s="451"/>
      <c r="GIR1391" s="451"/>
      <c r="GIS1391" s="451"/>
      <c r="GIT1391" s="451"/>
      <c r="GIU1391" s="451"/>
      <c r="GIV1391" s="451"/>
      <c r="GIW1391" s="451"/>
      <c r="GIX1391" s="451"/>
      <c r="GIY1391" s="451"/>
      <c r="GIZ1391" s="447"/>
      <c r="GJA1391" s="428"/>
      <c r="GJB1391" s="469"/>
      <c r="GJC1391" s="414"/>
      <c r="GJD1391" s="414"/>
      <c r="GJE1391" s="414"/>
      <c r="GJF1391" s="414"/>
      <c r="GJG1391" s="414"/>
      <c r="GJH1391" s="415"/>
      <c r="GJI1391" s="414"/>
      <c r="GJJ1391" s="416"/>
      <c r="GJK1391" s="366"/>
      <c r="GJL1391" s="366"/>
      <c r="GJM1391" s="366"/>
      <c r="GJN1391" s="366"/>
      <c r="GJO1391" s="366"/>
      <c r="GJP1391" s="366"/>
      <c r="GJQ1391" s="366"/>
      <c r="GJR1391" s="366"/>
      <c r="GJS1391" s="419"/>
      <c r="GJT1391" s="480"/>
      <c r="GJU1391" s="482"/>
      <c r="GJV1391" s="482"/>
      <c r="GJW1391" s="482"/>
      <c r="GJX1391" s="482"/>
      <c r="GJY1391" s="482"/>
      <c r="GJZ1391" s="482"/>
      <c r="GKA1391" s="482"/>
      <c r="GKB1391" s="482"/>
      <c r="GKC1391" s="482"/>
      <c r="GKD1391" s="482"/>
      <c r="GKE1391" s="482"/>
      <c r="GKF1391" s="482"/>
      <c r="GKG1391" s="482"/>
      <c r="GKH1391" s="482"/>
      <c r="GKI1391" s="482"/>
      <c r="GKJ1391" s="482"/>
      <c r="GKK1391" s="482"/>
      <c r="GKL1391" s="482"/>
      <c r="GKM1391" s="481"/>
      <c r="GKN1391" s="447"/>
      <c r="GKO1391" s="447"/>
      <c r="GKP1391" s="451"/>
      <c r="GKQ1391" s="451"/>
      <c r="GKR1391" s="451"/>
      <c r="GKS1391" s="451"/>
      <c r="GKT1391" s="451"/>
      <c r="GKU1391" s="451"/>
      <c r="GKV1391" s="451"/>
      <c r="GKW1391" s="451"/>
      <c r="GKX1391" s="451"/>
      <c r="GKY1391" s="451"/>
      <c r="GKZ1391" s="447"/>
      <c r="GLA1391" s="428"/>
      <c r="GLB1391" s="469"/>
      <c r="GLC1391" s="414"/>
      <c r="GLD1391" s="414"/>
      <c r="GLE1391" s="414"/>
      <c r="GLF1391" s="414"/>
      <c r="GLG1391" s="414"/>
      <c r="GLH1391" s="415"/>
      <c r="GLI1391" s="414"/>
      <c r="GLJ1391" s="416"/>
      <c r="GLK1391" s="366"/>
      <c r="GLL1391" s="366"/>
      <c r="GLM1391" s="366"/>
      <c r="GLN1391" s="366"/>
      <c r="GLO1391" s="366"/>
      <c r="GLP1391" s="366"/>
      <c r="GLQ1391" s="366"/>
      <c r="GLR1391" s="366"/>
      <c r="GLS1391" s="419"/>
      <c r="GLT1391" s="480"/>
      <c r="GLU1391" s="482"/>
      <c r="GLV1391" s="482"/>
      <c r="GLW1391" s="482"/>
      <c r="GLX1391" s="482"/>
      <c r="GLY1391" s="482"/>
      <c r="GLZ1391" s="482"/>
      <c r="GMA1391" s="482"/>
      <c r="GMB1391" s="482"/>
      <c r="GMC1391" s="482"/>
      <c r="GMD1391" s="482"/>
      <c r="GME1391" s="482"/>
      <c r="GMF1391" s="482"/>
      <c r="GMG1391" s="482"/>
      <c r="GMH1391" s="482"/>
      <c r="GMI1391" s="482"/>
      <c r="GMJ1391" s="482"/>
      <c r="GMK1391" s="482"/>
      <c r="GML1391" s="482"/>
      <c r="GMM1391" s="481"/>
      <c r="GMN1391" s="447"/>
      <c r="GMO1391" s="447"/>
      <c r="GMP1391" s="451"/>
      <c r="GMQ1391" s="451"/>
      <c r="GMR1391" s="451"/>
      <c r="GMS1391" s="451"/>
      <c r="GMT1391" s="451"/>
      <c r="GMU1391" s="451"/>
      <c r="GMV1391" s="451"/>
      <c r="GMW1391" s="451"/>
      <c r="GMX1391" s="451"/>
      <c r="GMY1391" s="451"/>
      <c r="GMZ1391" s="447"/>
      <c r="GNA1391" s="428"/>
      <c r="GNB1391" s="469"/>
      <c r="GNC1391" s="414"/>
      <c r="GND1391" s="414"/>
      <c r="GNE1391" s="414"/>
      <c r="GNF1391" s="414"/>
      <c r="GNG1391" s="414"/>
      <c r="GNH1391" s="415"/>
      <c r="GNI1391" s="414"/>
      <c r="GNJ1391" s="416"/>
      <c r="GNK1391" s="366"/>
      <c r="GNL1391" s="366"/>
      <c r="GNM1391" s="366"/>
      <c r="GNN1391" s="366"/>
      <c r="GNO1391" s="366"/>
      <c r="GNP1391" s="366"/>
      <c r="GNQ1391" s="366"/>
      <c r="GNR1391" s="366"/>
      <c r="GNS1391" s="419"/>
      <c r="GNT1391" s="480"/>
      <c r="GNU1391" s="482"/>
      <c r="GNV1391" s="482"/>
      <c r="GNW1391" s="482"/>
      <c r="GNX1391" s="482"/>
      <c r="GNY1391" s="482"/>
      <c r="GNZ1391" s="482"/>
      <c r="GOA1391" s="482"/>
      <c r="GOB1391" s="482"/>
      <c r="GOC1391" s="482"/>
      <c r="GOD1391" s="482"/>
      <c r="GOE1391" s="482"/>
      <c r="GOF1391" s="482"/>
      <c r="GOG1391" s="482"/>
      <c r="GOH1391" s="482"/>
      <c r="GOI1391" s="482"/>
      <c r="GOJ1391" s="482"/>
      <c r="GOK1391" s="482"/>
      <c r="GOL1391" s="482"/>
      <c r="GOM1391" s="481"/>
      <c r="GON1391" s="447"/>
      <c r="GOO1391" s="447"/>
      <c r="GOP1391" s="451"/>
      <c r="GOQ1391" s="451"/>
      <c r="GOR1391" s="451"/>
      <c r="GOS1391" s="451"/>
      <c r="GOT1391" s="451"/>
      <c r="GOU1391" s="451"/>
      <c r="GOV1391" s="451"/>
      <c r="GOW1391" s="451"/>
      <c r="GOX1391" s="451"/>
      <c r="GOY1391" s="451"/>
      <c r="GOZ1391" s="447"/>
      <c r="GPA1391" s="428"/>
      <c r="GPB1391" s="469"/>
      <c r="GPC1391" s="414"/>
      <c r="GPD1391" s="414"/>
      <c r="GPE1391" s="414"/>
      <c r="GPF1391" s="414"/>
      <c r="GPG1391" s="414"/>
      <c r="GPH1391" s="415"/>
      <c r="GPI1391" s="414"/>
      <c r="GPJ1391" s="416"/>
      <c r="GPK1391" s="366"/>
      <c r="GPL1391" s="366"/>
      <c r="GPM1391" s="366"/>
      <c r="GPN1391" s="366"/>
      <c r="GPO1391" s="366"/>
      <c r="GPP1391" s="366"/>
      <c r="GPQ1391" s="366"/>
      <c r="GPR1391" s="366"/>
      <c r="GPS1391" s="419"/>
      <c r="GPT1391" s="480"/>
      <c r="GPU1391" s="482"/>
      <c r="GPV1391" s="482"/>
      <c r="GPW1391" s="482"/>
      <c r="GPX1391" s="482"/>
      <c r="GPY1391" s="482"/>
      <c r="GPZ1391" s="482"/>
      <c r="GQA1391" s="482"/>
      <c r="GQB1391" s="482"/>
      <c r="GQC1391" s="482"/>
      <c r="GQD1391" s="482"/>
      <c r="GQE1391" s="482"/>
      <c r="GQF1391" s="482"/>
      <c r="GQG1391" s="482"/>
      <c r="GQH1391" s="482"/>
      <c r="GQI1391" s="482"/>
      <c r="GQJ1391" s="482"/>
      <c r="GQK1391" s="482"/>
      <c r="GQL1391" s="482"/>
      <c r="GQM1391" s="481"/>
      <c r="GQN1391" s="447"/>
      <c r="GQO1391" s="447"/>
      <c r="GQP1391" s="451"/>
      <c r="GQQ1391" s="451"/>
      <c r="GQR1391" s="451"/>
      <c r="GQS1391" s="451"/>
      <c r="GQT1391" s="451"/>
      <c r="GQU1391" s="451"/>
      <c r="GQV1391" s="451"/>
      <c r="GQW1391" s="451"/>
      <c r="GQX1391" s="451"/>
      <c r="GQY1391" s="451"/>
      <c r="GQZ1391" s="447"/>
      <c r="GRA1391" s="428"/>
      <c r="GRB1391" s="469"/>
      <c r="GRC1391" s="414"/>
      <c r="GRD1391" s="414"/>
      <c r="GRE1391" s="414"/>
      <c r="GRF1391" s="414"/>
      <c r="GRG1391" s="414"/>
      <c r="GRH1391" s="415"/>
      <c r="GRI1391" s="414"/>
      <c r="GRJ1391" s="416"/>
      <c r="GRK1391" s="366"/>
      <c r="GRL1391" s="366"/>
      <c r="GRM1391" s="366"/>
      <c r="GRN1391" s="366"/>
      <c r="GRO1391" s="366"/>
      <c r="GRP1391" s="366"/>
      <c r="GRQ1391" s="366"/>
      <c r="GRR1391" s="366"/>
      <c r="GRS1391" s="419"/>
      <c r="GRT1391" s="480"/>
      <c r="GRU1391" s="482"/>
      <c r="GRV1391" s="482"/>
      <c r="GRW1391" s="482"/>
      <c r="GRX1391" s="482"/>
      <c r="GRY1391" s="482"/>
      <c r="GRZ1391" s="482"/>
      <c r="GSA1391" s="482"/>
      <c r="GSB1391" s="482"/>
      <c r="GSC1391" s="482"/>
      <c r="GSD1391" s="482"/>
      <c r="GSE1391" s="482"/>
      <c r="GSF1391" s="482"/>
      <c r="GSG1391" s="482"/>
      <c r="GSH1391" s="482"/>
      <c r="GSI1391" s="482"/>
      <c r="GSJ1391" s="482"/>
      <c r="GSK1391" s="482"/>
      <c r="GSL1391" s="482"/>
      <c r="GSM1391" s="481"/>
      <c r="GSN1391" s="447"/>
      <c r="GSO1391" s="447"/>
      <c r="GSP1391" s="451"/>
      <c r="GSQ1391" s="451"/>
      <c r="GSR1391" s="451"/>
      <c r="GSS1391" s="451"/>
      <c r="GST1391" s="451"/>
      <c r="GSU1391" s="451"/>
      <c r="GSV1391" s="451"/>
      <c r="GSW1391" s="451"/>
      <c r="GSX1391" s="451"/>
      <c r="GSY1391" s="451"/>
      <c r="GSZ1391" s="447"/>
      <c r="GTA1391" s="428"/>
      <c r="GTB1391" s="469"/>
      <c r="GTC1391" s="414"/>
      <c r="GTD1391" s="414"/>
      <c r="GTE1391" s="414"/>
      <c r="GTF1391" s="414"/>
      <c r="GTG1391" s="414"/>
      <c r="GTH1391" s="415"/>
      <c r="GTI1391" s="414"/>
      <c r="GTJ1391" s="416"/>
      <c r="GTK1391" s="366"/>
      <c r="GTL1391" s="366"/>
      <c r="GTM1391" s="366"/>
      <c r="GTN1391" s="366"/>
      <c r="GTO1391" s="366"/>
      <c r="GTP1391" s="366"/>
      <c r="GTQ1391" s="366"/>
      <c r="GTR1391" s="366"/>
      <c r="GTS1391" s="419"/>
      <c r="GTT1391" s="480"/>
      <c r="GTU1391" s="482"/>
      <c r="GTV1391" s="482"/>
      <c r="GTW1391" s="482"/>
      <c r="GTX1391" s="482"/>
      <c r="GTY1391" s="482"/>
      <c r="GTZ1391" s="482"/>
      <c r="GUA1391" s="482"/>
      <c r="GUB1391" s="482"/>
      <c r="GUC1391" s="482"/>
      <c r="GUD1391" s="482"/>
      <c r="GUE1391" s="482"/>
      <c r="GUF1391" s="482"/>
      <c r="GUG1391" s="482"/>
      <c r="GUH1391" s="482"/>
      <c r="GUI1391" s="482"/>
      <c r="GUJ1391" s="482"/>
      <c r="GUK1391" s="482"/>
      <c r="GUL1391" s="482"/>
      <c r="GUM1391" s="481"/>
      <c r="GUN1391" s="447"/>
      <c r="GUO1391" s="447"/>
      <c r="GUP1391" s="451"/>
      <c r="GUQ1391" s="451"/>
      <c r="GUR1391" s="451"/>
      <c r="GUS1391" s="451"/>
      <c r="GUT1391" s="451"/>
      <c r="GUU1391" s="451"/>
      <c r="GUV1391" s="451"/>
      <c r="GUW1391" s="451"/>
      <c r="GUX1391" s="451"/>
      <c r="GUY1391" s="451"/>
      <c r="GUZ1391" s="447"/>
      <c r="GVA1391" s="428"/>
      <c r="GVB1391" s="469"/>
      <c r="GVC1391" s="414"/>
      <c r="GVD1391" s="414"/>
      <c r="GVE1391" s="414"/>
      <c r="GVF1391" s="414"/>
      <c r="GVG1391" s="414"/>
      <c r="GVH1391" s="415"/>
      <c r="GVI1391" s="414"/>
      <c r="GVJ1391" s="416"/>
      <c r="GVK1391" s="366"/>
      <c r="GVL1391" s="366"/>
      <c r="GVM1391" s="366"/>
      <c r="GVN1391" s="366"/>
      <c r="GVO1391" s="366"/>
      <c r="GVP1391" s="366"/>
      <c r="GVQ1391" s="366"/>
      <c r="GVR1391" s="366"/>
      <c r="GVS1391" s="419"/>
      <c r="GVT1391" s="480"/>
      <c r="GVU1391" s="482"/>
      <c r="GVV1391" s="482"/>
      <c r="GVW1391" s="482"/>
      <c r="GVX1391" s="482"/>
      <c r="GVY1391" s="482"/>
      <c r="GVZ1391" s="482"/>
      <c r="GWA1391" s="482"/>
      <c r="GWB1391" s="482"/>
      <c r="GWC1391" s="482"/>
      <c r="GWD1391" s="482"/>
      <c r="GWE1391" s="482"/>
      <c r="GWF1391" s="482"/>
      <c r="GWG1391" s="482"/>
      <c r="GWH1391" s="482"/>
      <c r="GWI1391" s="482"/>
      <c r="GWJ1391" s="482"/>
      <c r="GWK1391" s="482"/>
      <c r="GWL1391" s="482"/>
      <c r="GWM1391" s="481"/>
      <c r="GWN1391" s="447"/>
      <c r="GWO1391" s="447"/>
      <c r="GWP1391" s="451"/>
      <c r="GWQ1391" s="451"/>
      <c r="GWR1391" s="451"/>
      <c r="GWS1391" s="451"/>
      <c r="GWT1391" s="451"/>
      <c r="GWU1391" s="451"/>
      <c r="GWV1391" s="451"/>
      <c r="GWW1391" s="451"/>
      <c r="GWX1391" s="451"/>
      <c r="GWY1391" s="451"/>
      <c r="GWZ1391" s="447"/>
      <c r="GXA1391" s="428"/>
      <c r="GXB1391" s="469"/>
      <c r="GXC1391" s="414"/>
      <c r="GXD1391" s="414"/>
      <c r="GXE1391" s="414"/>
      <c r="GXF1391" s="414"/>
      <c r="GXG1391" s="414"/>
      <c r="GXH1391" s="415"/>
      <c r="GXI1391" s="414"/>
      <c r="GXJ1391" s="416"/>
      <c r="GXK1391" s="366"/>
      <c r="GXL1391" s="366"/>
      <c r="GXM1391" s="366"/>
      <c r="GXN1391" s="366"/>
      <c r="GXO1391" s="366"/>
      <c r="GXP1391" s="366"/>
      <c r="GXQ1391" s="366"/>
      <c r="GXR1391" s="366"/>
      <c r="GXS1391" s="419"/>
      <c r="GXT1391" s="480"/>
      <c r="GXU1391" s="482"/>
      <c r="GXV1391" s="482"/>
      <c r="GXW1391" s="482"/>
      <c r="GXX1391" s="482"/>
      <c r="GXY1391" s="482"/>
      <c r="GXZ1391" s="482"/>
      <c r="GYA1391" s="482"/>
      <c r="GYB1391" s="482"/>
      <c r="GYC1391" s="482"/>
      <c r="GYD1391" s="482"/>
      <c r="GYE1391" s="482"/>
      <c r="GYF1391" s="482"/>
      <c r="GYG1391" s="482"/>
      <c r="GYH1391" s="482"/>
      <c r="GYI1391" s="482"/>
      <c r="GYJ1391" s="482"/>
      <c r="GYK1391" s="482"/>
      <c r="GYL1391" s="482"/>
      <c r="GYM1391" s="481"/>
      <c r="GYN1391" s="447"/>
      <c r="GYO1391" s="447"/>
      <c r="GYP1391" s="451"/>
      <c r="GYQ1391" s="451"/>
      <c r="GYR1391" s="451"/>
      <c r="GYS1391" s="451"/>
      <c r="GYT1391" s="451"/>
      <c r="GYU1391" s="451"/>
      <c r="GYV1391" s="451"/>
      <c r="GYW1391" s="451"/>
      <c r="GYX1391" s="451"/>
      <c r="GYY1391" s="451"/>
      <c r="GYZ1391" s="447"/>
      <c r="GZA1391" s="428"/>
      <c r="GZB1391" s="469"/>
      <c r="GZC1391" s="414"/>
      <c r="GZD1391" s="414"/>
      <c r="GZE1391" s="414"/>
      <c r="GZF1391" s="414"/>
      <c r="GZG1391" s="414"/>
      <c r="GZH1391" s="415"/>
      <c r="GZI1391" s="414"/>
      <c r="GZJ1391" s="416"/>
      <c r="GZK1391" s="366"/>
      <c r="GZL1391" s="366"/>
      <c r="GZM1391" s="366"/>
      <c r="GZN1391" s="366"/>
      <c r="GZO1391" s="366"/>
      <c r="GZP1391" s="366"/>
      <c r="GZQ1391" s="366"/>
      <c r="GZR1391" s="366"/>
      <c r="GZS1391" s="419"/>
      <c r="GZT1391" s="480"/>
      <c r="GZU1391" s="482"/>
      <c r="GZV1391" s="482"/>
      <c r="GZW1391" s="482"/>
      <c r="GZX1391" s="482"/>
      <c r="GZY1391" s="482"/>
      <c r="GZZ1391" s="482"/>
      <c r="HAA1391" s="482"/>
      <c r="HAB1391" s="482"/>
      <c r="HAC1391" s="482"/>
      <c r="HAD1391" s="482"/>
      <c r="HAE1391" s="482"/>
      <c r="HAF1391" s="482"/>
      <c r="HAG1391" s="482"/>
      <c r="HAH1391" s="482"/>
      <c r="HAI1391" s="482"/>
      <c r="HAJ1391" s="482"/>
      <c r="HAK1391" s="482"/>
      <c r="HAL1391" s="482"/>
      <c r="HAM1391" s="481"/>
      <c r="HAN1391" s="447"/>
      <c r="HAO1391" s="447"/>
      <c r="HAP1391" s="451"/>
      <c r="HAQ1391" s="451"/>
      <c r="HAR1391" s="451"/>
      <c r="HAS1391" s="451"/>
      <c r="HAT1391" s="451"/>
      <c r="HAU1391" s="451"/>
      <c r="HAV1391" s="451"/>
      <c r="HAW1391" s="451"/>
      <c r="HAX1391" s="451"/>
      <c r="HAY1391" s="451"/>
      <c r="HAZ1391" s="447"/>
      <c r="HBA1391" s="428"/>
      <c r="HBB1391" s="469"/>
      <c r="HBC1391" s="414"/>
      <c r="HBD1391" s="414"/>
      <c r="HBE1391" s="414"/>
      <c r="HBF1391" s="414"/>
      <c r="HBG1391" s="414"/>
      <c r="HBH1391" s="415"/>
      <c r="HBI1391" s="414"/>
      <c r="HBJ1391" s="416"/>
      <c r="HBK1391" s="366"/>
      <c r="HBL1391" s="366"/>
      <c r="HBM1391" s="366"/>
      <c r="HBN1391" s="366"/>
      <c r="HBO1391" s="366"/>
      <c r="HBP1391" s="366"/>
      <c r="HBQ1391" s="366"/>
      <c r="HBR1391" s="366"/>
      <c r="HBS1391" s="419"/>
      <c r="HBT1391" s="480"/>
      <c r="HBU1391" s="482"/>
      <c r="HBV1391" s="482"/>
      <c r="HBW1391" s="482"/>
      <c r="HBX1391" s="482"/>
      <c r="HBY1391" s="482"/>
      <c r="HBZ1391" s="482"/>
      <c r="HCA1391" s="482"/>
      <c r="HCB1391" s="482"/>
      <c r="HCC1391" s="482"/>
      <c r="HCD1391" s="482"/>
      <c r="HCE1391" s="482"/>
      <c r="HCF1391" s="482"/>
      <c r="HCG1391" s="482"/>
      <c r="HCH1391" s="482"/>
      <c r="HCI1391" s="482"/>
      <c r="HCJ1391" s="482"/>
      <c r="HCK1391" s="482"/>
      <c r="HCL1391" s="482"/>
      <c r="HCM1391" s="481"/>
      <c r="HCN1391" s="447"/>
      <c r="HCO1391" s="447"/>
      <c r="HCP1391" s="451"/>
      <c r="HCQ1391" s="451"/>
      <c r="HCR1391" s="451"/>
      <c r="HCS1391" s="451"/>
      <c r="HCT1391" s="451"/>
      <c r="HCU1391" s="451"/>
      <c r="HCV1391" s="451"/>
      <c r="HCW1391" s="451"/>
      <c r="HCX1391" s="451"/>
      <c r="HCY1391" s="451"/>
      <c r="HCZ1391" s="447"/>
      <c r="HDA1391" s="428"/>
      <c r="HDB1391" s="469"/>
      <c r="HDC1391" s="414"/>
      <c r="HDD1391" s="414"/>
      <c r="HDE1391" s="414"/>
      <c r="HDF1391" s="414"/>
      <c r="HDG1391" s="414"/>
      <c r="HDH1391" s="415"/>
      <c r="HDI1391" s="414"/>
      <c r="HDJ1391" s="416"/>
      <c r="HDK1391" s="366"/>
      <c r="HDL1391" s="366"/>
      <c r="HDM1391" s="366"/>
      <c r="HDN1391" s="366"/>
      <c r="HDO1391" s="366"/>
      <c r="HDP1391" s="366"/>
      <c r="HDQ1391" s="366"/>
      <c r="HDR1391" s="366"/>
      <c r="HDS1391" s="419"/>
      <c r="HDT1391" s="480"/>
      <c r="HDU1391" s="482"/>
      <c r="HDV1391" s="482"/>
      <c r="HDW1391" s="482"/>
      <c r="HDX1391" s="482"/>
      <c r="HDY1391" s="482"/>
      <c r="HDZ1391" s="482"/>
      <c r="HEA1391" s="482"/>
      <c r="HEB1391" s="482"/>
      <c r="HEC1391" s="482"/>
      <c r="HED1391" s="482"/>
      <c r="HEE1391" s="482"/>
      <c r="HEF1391" s="482"/>
      <c r="HEG1391" s="482"/>
      <c r="HEH1391" s="482"/>
      <c r="HEI1391" s="482"/>
      <c r="HEJ1391" s="482"/>
      <c r="HEK1391" s="482"/>
      <c r="HEL1391" s="482"/>
      <c r="HEM1391" s="481"/>
      <c r="HEN1391" s="447"/>
      <c r="HEO1391" s="447"/>
      <c r="HEP1391" s="451"/>
      <c r="HEQ1391" s="451"/>
      <c r="HER1391" s="451"/>
      <c r="HES1391" s="451"/>
      <c r="HET1391" s="451"/>
      <c r="HEU1391" s="451"/>
      <c r="HEV1391" s="451"/>
      <c r="HEW1391" s="451"/>
      <c r="HEX1391" s="451"/>
      <c r="HEY1391" s="451"/>
      <c r="HEZ1391" s="447"/>
      <c r="HFA1391" s="428"/>
      <c r="HFB1391" s="469"/>
      <c r="HFC1391" s="414"/>
      <c r="HFD1391" s="414"/>
      <c r="HFE1391" s="414"/>
      <c r="HFF1391" s="414"/>
      <c r="HFG1391" s="414"/>
      <c r="HFH1391" s="415"/>
      <c r="HFI1391" s="414"/>
      <c r="HFJ1391" s="416"/>
      <c r="HFK1391" s="366"/>
      <c r="HFL1391" s="366"/>
      <c r="HFM1391" s="366"/>
      <c r="HFN1391" s="366"/>
      <c r="HFO1391" s="366"/>
      <c r="HFP1391" s="366"/>
      <c r="HFQ1391" s="366"/>
      <c r="HFR1391" s="366"/>
      <c r="HFS1391" s="419"/>
      <c r="HFT1391" s="480"/>
      <c r="HFU1391" s="482"/>
      <c r="HFV1391" s="482"/>
      <c r="HFW1391" s="482"/>
      <c r="HFX1391" s="482"/>
      <c r="HFY1391" s="482"/>
      <c r="HFZ1391" s="482"/>
      <c r="HGA1391" s="482"/>
      <c r="HGB1391" s="482"/>
      <c r="HGC1391" s="482"/>
      <c r="HGD1391" s="482"/>
      <c r="HGE1391" s="482"/>
      <c r="HGF1391" s="482"/>
      <c r="HGG1391" s="482"/>
      <c r="HGH1391" s="482"/>
      <c r="HGI1391" s="482"/>
      <c r="HGJ1391" s="482"/>
      <c r="HGK1391" s="482"/>
      <c r="HGL1391" s="482"/>
      <c r="HGM1391" s="481"/>
      <c r="HGN1391" s="447"/>
      <c r="HGO1391" s="447"/>
      <c r="HGP1391" s="451"/>
      <c r="HGQ1391" s="451"/>
      <c r="HGR1391" s="451"/>
      <c r="HGS1391" s="451"/>
      <c r="HGT1391" s="451"/>
      <c r="HGU1391" s="451"/>
      <c r="HGV1391" s="451"/>
      <c r="HGW1391" s="451"/>
      <c r="HGX1391" s="451"/>
      <c r="HGY1391" s="451"/>
      <c r="HGZ1391" s="447"/>
      <c r="HHA1391" s="428"/>
      <c r="HHB1391" s="469"/>
      <c r="HHC1391" s="414"/>
      <c r="HHD1391" s="414"/>
      <c r="HHE1391" s="414"/>
      <c r="HHF1391" s="414"/>
      <c r="HHG1391" s="414"/>
      <c r="HHH1391" s="415"/>
      <c r="HHI1391" s="414"/>
      <c r="HHJ1391" s="416"/>
      <c r="HHK1391" s="366"/>
      <c r="HHL1391" s="366"/>
      <c r="HHM1391" s="366"/>
      <c r="HHN1391" s="366"/>
      <c r="HHO1391" s="366"/>
      <c r="HHP1391" s="366"/>
      <c r="HHQ1391" s="366"/>
      <c r="HHR1391" s="366"/>
      <c r="HHS1391" s="419"/>
      <c r="HHT1391" s="480"/>
      <c r="HHU1391" s="482"/>
      <c r="HHV1391" s="482"/>
      <c r="HHW1391" s="482"/>
      <c r="HHX1391" s="482"/>
      <c r="HHY1391" s="482"/>
      <c r="HHZ1391" s="482"/>
      <c r="HIA1391" s="482"/>
      <c r="HIB1391" s="482"/>
      <c r="HIC1391" s="482"/>
      <c r="HID1391" s="482"/>
      <c r="HIE1391" s="482"/>
      <c r="HIF1391" s="482"/>
      <c r="HIG1391" s="482"/>
      <c r="HIH1391" s="482"/>
      <c r="HII1391" s="482"/>
      <c r="HIJ1391" s="482"/>
      <c r="HIK1391" s="482"/>
      <c r="HIL1391" s="482"/>
      <c r="HIM1391" s="481"/>
      <c r="HIN1391" s="447"/>
      <c r="HIO1391" s="447"/>
      <c r="HIP1391" s="451"/>
      <c r="HIQ1391" s="451"/>
      <c r="HIR1391" s="451"/>
      <c r="HIS1391" s="451"/>
      <c r="HIT1391" s="451"/>
      <c r="HIU1391" s="451"/>
      <c r="HIV1391" s="451"/>
      <c r="HIW1391" s="451"/>
      <c r="HIX1391" s="451"/>
      <c r="HIY1391" s="451"/>
      <c r="HIZ1391" s="447"/>
      <c r="HJA1391" s="428"/>
      <c r="HJB1391" s="469"/>
      <c r="HJC1391" s="414"/>
      <c r="HJD1391" s="414"/>
      <c r="HJE1391" s="414"/>
      <c r="HJF1391" s="414"/>
      <c r="HJG1391" s="414"/>
      <c r="HJH1391" s="415"/>
      <c r="HJI1391" s="414"/>
      <c r="HJJ1391" s="416"/>
      <c r="HJK1391" s="366"/>
      <c r="HJL1391" s="366"/>
      <c r="HJM1391" s="366"/>
      <c r="HJN1391" s="366"/>
      <c r="HJO1391" s="366"/>
      <c r="HJP1391" s="366"/>
      <c r="HJQ1391" s="366"/>
      <c r="HJR1391" s="366"/>
      <c r="HJS1391" s="419"/>
      <c r="HJT1391" s="480"/>
      <c r="HJU1391" s="482"/>
      <c r="HJV1391" s="482"/>
      <c r="HJW1391" s="482"/>
      <c r="HJX1391" s="482"/>
      <c r="HJY1391" s="482"/>
      <c r="HJZ1391" s="482"/>
      <c r="HKA1391" s="482"/>
      <c r="HKB1391" s="482"/>
      <c r="HKC1391" s="482"/>
      <c r="HKD1391" s="482"/>
      <c r="HKE1391" s="482"/>
      <c r="HKF1391" s="482"/>
      <c r="HKG1391" s="482"/>
      <c r="HKH1391" s="482"/>
      <c r="HKI1391" s="482"/>
      <c r="HKJ1391" s="482"/>
      <c r="HKK1391" s="482"/>
      <c r="HKL1391" s="482"/>
      <c r="HKM1391" s="481"/>
      <c r="HKN1391" s="447"/>
      <c r="HKO1391" s="447"/>
      <c r="HKP1391" s="451"/>
      <c r="HKQ1391" s="451"/>
      <c r="HKR1391" s="451"/>
      <c r="HKS1391" s="451"/>
      <c r="HKT1391" s="451"/>
      <c r="HKU1391" s="451"/>
      <c r="HKV1391" s="451"/>
      <c r="HKW1391" s="451"/>
      <c r="HKX1391" s="451"/>
      <c r="HKY1391" s="451"/>
      <c r="HKZ1391" s="447"/>
      <c r="HLA1391" s="428"/>
      <c r="HLB1391" s="469"/>
      <c r="HLC1391" s="414"/>
      <c r="HLD1391" s="414"/>
      <c r="HLE1391" s="414"/>
      <c r="HLF1391" s="414"/>
      <c r="HLG1391" s="414"/>
      <c r="HLH1391" s="415"/>
      <c r="HLI1391" s="414"/>
      <c r="HLJ1391" s="416"/>
      <c r="HLK1391" s="366"/>
      <c r="HLL1391" s="366"/>
      <c r="HLM1391" s="366"/>
      <c r="HLN1391" s="366"/>
      <c r="HLO1391" s="366"/>
      <c r="HLP1391" s="366"/>
      <c r="HLQ1391" s="366"/>
      <c r="HLR1391" s="366"/>
      <c r="HLS1391" s="419"/>
      <c r="HLT1391" s="480"/>
      <c r="HLU1391" s="482"/>
      <c r="HLV1391" s="482"/>
      <c r="HLW1391" s="482"/>
      <c r="HLX1391" s="482"/>
      <c r="HLY1391" s="482"/>
      <c r="HLZ1391" s="482"/>
      <c r="HMA1391" s="482"/>
      <c r="HMB1391" s="482"/>
      <c r="HMC1391" s="482"/>
      <c r="HMD1391" s="482"/>
      <c r="HME1391" s="482"/>
      <c r="HMF1391" s="482"/>
      <c r="HMG1391" s="482"/>
      <c r="HMH1391" s="482"/>
      <c r="HMI1391" s="482"/>
      <c r="HMJ1391" s="482"/>
      <c r="HMK1391" s="482"/>
      <c r="HML1391" s="482"/>
      <c r="HMM1391" s="481"/>
      <c r="HMN1391" s="447"/>
      <c r="HMO1391" s="447"/>
      <c r="HMP1391" s="451"/>
      <c r="HMQ1391" s="451"/>
      <c r="HMR1391" s="451"/>
      <c r="HMS1391" s="451"/>
      <c r="HMT1391" s="451"/>
      <c r="HMU1391" s="451"/>
      <c r="HMV1391" s="451"/>
      <c r="HMW1391" s="451"/>
      <c r="HMX1391" s="451"/>
      <c r="HMY1391" s="451"/>
      <c r="HMZ1391" s="447"/>
      <c r="HNA1391" s="428"/>
      <c r="HNB1391" s="469"/>
      <c r="HNC1391" s="414"/>
      <c r="HND1391" s="414"/>
      <c r="HNE1391" s="414"/>
      <c r="HNF1391" s="414"/>
      <c r="HNG1391" s="414"/>
      <c r="HNH1391" s="415"/>
      <c r="HNI1391" s="414"/>
      <c r="HNJ1391" s="416"/>
      <c r="HNK1391" s="366"/>
      <c r="HNL1391" s="366"/>
      <c r="HNM1391" s="366"/>
      <c r="HNN1391" s="366"/>
      <c r="HNO1391" s="366"/>
      <c r="HNP1391" s="366"/>
      <c r="HNQ1391" s="366"/>
      <c r="HNR1391" s="366"/>
      <c r="HNS1391" s="419"/>
      <c r="HNT1391" s="480"/>
      <c r="HNU1391" s="482"/>
      <c r="HNV1391" s="482"/>
      <c r="HNW1391" s="482"/>
      <c r="HNX1391" s="482"/>
      <c r="HNY1391" s="482"/>
      <c r="HNZ1391" s="482"/>
      <c r="HOA1391" s="482"/>
      <c r="HOB1391" s="482"/>
      <c r="HOC1391" s="482"/>
      <c r="HOD1391" s="482"/>
      <c r="HOE1391" s="482"/>
      <c r="HOF1391" s="482"/>
      <c r="HOG1391" s="482"/>
      <c r="HOH1391" s="482"/>
      <c r="HOI1391" s="482"/>
      <c r="HOJ1391" s="482"/>
      <c r="HOK1391" s="482"/>
      <c r="HOL1391" s="482"/>
      <c r="HOM1391" s="481"/>
      <c r="HON1391" s="447"/>
      <c r="HOO1391" s="447"/>
      <c r="HOP1391" s="451"/>
      <c r="HOQ1391" s="451"/>
      <c r="HOR1391" s="451"/>
      <c r="HOS1391" s="451"/>
      <c r="HOT1391" s="451"/>
      <c r="HOU1391" s="451"/>
      <c r="HOV1391" s="451"/>
      <c r="HOW1391" s="451"/>
      <c r="HOX1391" s="451"/>
      <c r="HOY1391" s="451"/>
      <c r="HOZ1391" s="447"/>
      <c r="HPA1391" s="428"/>
      <c r="HPB1391" s="469"/>
      <c r="HPC1391" s="414"/>
      <c r="HPD1391" s="414"/>
      <c r="HPE1391" s="414"/>
      <c r="HPF1391" s="414"/>
      <c r="HPG1391" s="414"/>
      <c r="HPH1391" s="415"/>
      <c r="HPI1391" s="414"/>
      <c r="HPJ1391" s="416"/>
      <c r="HPK1391" s="366"/>
      <c r="HPL1391" s="366"/>
      <c r="HPM1391" s="366"/>
      <c r="HPN1391" s="366"/>
      <c r="HPO1391" s="366"/>
      <c r="HPP1391" s="366"/>
      <c r="HPQ1391" s="366"/>
      <c r="HPR1391" s="366"/>
      <c r="HPS1391" s="419"/>
      <c r="HPT1391" s="480"/>
      <c r="HPU1391" s="482"/>
      <c r="HPV1391" s="482"/>
      <c r="HPW1391" s="482"/>
      <c r="HPX1391" s="482"/>
      <c r="HPY1391" s="482"/>
      <c r="HPZ1391" s="482"/>
      <c r="HQA1391" s="482"/>
      <c r="HQB1391" s="482"/>
      <c r="HQC1391" s="482"/>
      <c r="HQD1391" s="482"/>
      <c r="HQE1391" s="482"/>
      <c r="HQF1391" s="482"/>
      <c r="HQG1391" s="482"/>
      <c r="HQH1391" s="482"/>
      <c r="HQI1391" s="482"/>
      <c r="HQJ1391" s="482"/>
      <c r="HQK1391" s="482"/>
      <c r="HQL1391" s="482"/>
      <c r="HQM1391" s="481"/>
      <c r="HQN1391" s="447"/>
      <c r="HQO1391" s="447"/>
      <c r="HQP1391" s="451"/>
      <c r="HQQ1391" s="451"/>
      <c r="HQR1391" s="451"/>
      <c r="HQS1391" s="451"/>
      <c r="HQT1391" s="451"/>
      <c r="HQU1391" s="451"/>
      <c r="HQV1391" s="451"/>
      <c r="HQW1391" s="451"/>
      <c r="HQX1391" s="451"/>
      <c r="HQY1391" s="451"/>
      <c r="HQZ1391" s="447"/>
      <c r="HRA1391" s="428"/>
      <c r="HRB1391" s="469"/>
      <c r="HRC1391" s="414"/>
      <c r="HRD1391" s="414"/>
      <c r="HRE1391" s="414"/>
      <c r="HRF1391" s="414"/>
      <c r="HRG1391" s="414"/>
      <c r="HRH1391" s="415"/>
      <c r="HRI1391" s="414"/>
      <c r="HRJ1391" s="416"/>
      <c r="HRK1391" s="366"/>
      <c r="HRL1391" s="366"/>
      <c r="HRM1391" s="366"/>
      <c r="HRN1391" s="366"/>
      <c r="HRO1391" s="366"/>
      <c r="HRP1391" s="366"/>
      <c r="HRQ1391" s="366"/>
      <c r="HRR1391" s="366"/>
      <c r="HRS1391" s="419"/>
      <c r="HRT1391" s="480"/>
      <c r="HRU1391" s="482"/>
      <c r="HRV1391" s="482"/>
      <c r="HRW1391" s="482"/>
      <c r="HRX1391" s="482"/>
      <c r="HRY1391" s="482"/>
      <c r="HRZ1391" s="482"/>
      <c r="HSA1391" s="482"/>
      <c r="HSB1391" s="482"/>
      <c r="HSC1391" s="482"/>
      <c r="HSD1391" s="482"/>
      <c r="HSE1391" s="482"/>
      <c r="HSF1391" s="482"/>
      <c r="HSG1391" s="482"/>
      <c r="HSH1391" s="482"/>
      <c r="HSI1391" s="482"/>
      <c r="HSJ1391" s="482"/>
      <c r="HSK1391" s="482"/>
      <c r="HSL1391" s="482"/>
      <c r="HSM1391" s="481"/>
      <c r="HSN1391" s="447"/>
      <c r="HSO1391" s="447"/>
      <c r="HSP1391" s="451"/>
      <c r="HSQ1391" s="451"/>
      <c r="HSR1391" s="451"/>
      <c r="HSS1391" s="451"/>
      <c r="HST1391" s="451"/>
      <c r="HSU1391" s="451"/>
      <c r="HSV1391" s="451"/>
      <c r="HSW1391" s="451"/>
      <c r="HSX1391" s="451"/>
      <c r="HSY1391" s="451"/>
      <c r="HSZ1391" s="447"/>
      <c r="HTA1391" s="428"/>
      <c r="HTB1391" s="469"/>
      <c r="HTC1391" s="414"/>
      <c r="HTD1391" s="414"/>
      <c r="HTE1391" s="414"/>
      <c r="HTF1391" s="414"/>
      <c r="HTG1391" s="414"/>
      <c r="HTH1391" s="415"/>
      <c r="HTI1391" s="414"/>
      <c r="HTJ1391" s="416"/>
      <c r="HTK1391" s="366"/>
      <c r="HTL1391" s="366"/>
      <c r="HTM1391" s="366"/>
      <c r="HTN1391" s="366"/>
      <c r="HTO1391" s="366"/>
      <c r="HTP1391" s="366"/>
      <c r="HTQ1391" s="366"/>
      <c r="HTR1391" s="366"/>
      <c r="HTS1391" s="419"/>
      <c r="HTT1391" s="480"/>
      <c r="HTU1391" s="482"/>
      <c r="HTV1391" s="482"/>
      <c r="HTW1391" s="482"/>
      <c r="HTX1391" s="482"/>
      <c r="HTY1391" s="482"/>
      <c r="HTZ1391" s="482"/>
      <c r="HUA1391" s="482"/>
      <c r="HUB1391" s="482"/>
      <c r="HUC1391" s="482"/>
      <c r="HUD1391" s="482"/>
      <c r="HUE1391" s="482"/>
      <c r="HUF1391" s="482"/>
      <c r="HUG1391" s="482"/>
      <c r="HUH1391" s="482"/>
      <c r="HUI1391" s="482"/>
      <c r="HUJ1391" s="482"/>
      <c r="HUK1391" s="482"/>
      <c r="HUL1391" s="482"/>
      <c r="HUM1391" s="481"/>
      <c r="HUN1391" s="447"/>
      <c r="HUO1391" s="447"/>
      <c r="HUP1391" s="451"/>
      <c r="HUQ1391" s="451"/>
      <c r="HUR1391" s="451"/>
      <c r="HUS1391" s="451"/>
      <c r="HUT1391" s="451"/>
      <c r="HUU1391" s="451"/>
      <c r="HUV1391" s="451"/>
      <c r="HUW1391" s="451"/>
      <c r="HUX1391" s="451"/>
      <c r="HUY1391" s="451"/>
      <c r="HUZ1391" s="447"/>
      <c r="HVA1391" s="428"/>
      <c r="HVB1391" s="469"/>
      <c r="HVC1391" s="414"/>
      <c r="HVD1391" s="414"/>
      <c r="HVE1391" s="414"/>
      <c r="HVF1391" s="414"/>
      <c r="HVG1391" s="414"/>
      <c r="HVH1391" s="415"/>
      <c r="HVI1391" s="414"/>
      <c r="HVJ1391" s="416"/>
      <c r="HVK1391" s="366"/>
      <c r="HVL1391" s="366"/>
      <c r="HVM1391" s="366"/>
      <c r="HVN1391" s="366"/>
      <c r="HVO1391" s="366"/>
      <c r="HVP1391" s="366"/>
      <c r="HVQ1391" s="366"/>
      <c r="HVR1391" s="366"/>
      <c r="HVS1391" s="419"/>
      <c r="HVT1391" s="480"/>
      <c r="HVU1391" s="482"/>
      <c r="HVV1391" s="482"/>
      <c r="HVW1391" s="482"/>
      <c r="HVX1391" s="482"/>
      <c r="HVY1391" s="482"/>
      <c r="HVZ1391" s="482"/>
      <c r="HWA1391" s="482"/>
      <c r="HWB1391" s="482"/>
      <c r="HWC1391" s="482"/>
      <c r="HWD1391" s="482"/>
      <c r="HWE1391" s="482"/>
      <c r="HWF1391" s="482"/>
      <c r="HWG1391" s="482"/>
      <c r="HWH1391" s="482"/>
      <c r="HWI1391" s="482"/>
      <c r="HWJ1391" s="482"/>
      <c r="HWK1391" s="482"/>
      <c r="HWL1391" s="482"/>
      <c r="HWM1391" s="481"/>
      <c r="HWN1391" s="447"/>
      <c r="HWO1391" s="447"/>
      <c r="HWP1391" s="451"/>
      <c r="HWQ1391" s="451"/>
      <c r="HWR1391" s="451"/>
      <c r="HWS1391" s="451"/>
      <c r="HWT1391" s="451"/>
      <c r="HWU1391" s="451"/>
      <c r="HWV1391" s="451"/>
      <c r="HWW1391" s="451"/>
      <c r="HWX1391" s="451"/>
      <c r="HWY1391" s="451"/>
      <c r="HWZ1391" s="447"/>
      <c r="HXA1391" s="428"/>
      <c r="HXB1391" s="469"/>
      <c r="HXC1391" s="414"/>
      <c r="HXD1391" s="414"/>
      <c r="HXE1391" s="414"/>
      <c r="HXF1391" s="414"/>
      <c r="HXG1391" s="414"/>
      <c r="HXH1391" s="415"/>
      <c r="HXI1391" s="414"/>
      <c r="HXJ1391" s="416"/>
      <c r="HXK1391" s="366"/>
      <c r="HXL1391" s="366"/>
      <c r="HXM1391" s="366"/>
      <c r="HXN1391" s="366"/>
      <c r="HXO1391" s="366"/>
      <c r="HXP1391" s="366"/>
      <c r="HXQ1391" s="366"/>
      <c r="HXR1391" s="366"/>
      <c r="HXS1391" s="419"/>
      <c r="HXT1391" s="480"/>
      <c r="HXU1391" s="482"/>
      <c r="HXV1391" s="482"/>
      <c r="HXW1391" s="482"/>
      <c r="HXX1391" s="482"/>
      <c r="HXY1391" s="482"/>
      <c r="HXZ1391" s="482"/>
      <c r="HYA1391" s="482"/>
      <c r="HYB1391" s="482"/>
      <c r="HYC1391" s="482"/>
      <c r="HYD1391" s="482"/>
      <c r="HYE1391" s="482"/>
      <c r="HYF1391" s="482"/>
      <c r="HYG1391" s="482"/>
      <c r="HYH1391" s="482"/>
      <c r="HYI1391" s="482"/>
      <c r="HYJ1391" s="482"/>
      <c r="HYK1391" s="482"/>
      <c r="HYL1391" s="482"/>
      <c r="HYM1391" s="481"/>
      <c r="HYN1391" s="447"/>
      <c r="HYO1391" s="447"/>
      <c r="HYP1391" s="451"/>
      <c r="HYQ1391" s="451"/>
      <c r="HYR1391" s="451"/>
      <c r="HYS1391" s="451"/>
      <c r="HYT1391" s="451"/>
      <c r="HYU1391" s="451"/>
      <c r="HYV1391" s="451"/>
      <c r="HYW1391" s="451"/>
      <c r="HYX1391" s="451"/>
      <c r="HYY1391" s="451"/>
      <c r="HYZ1391" s="447"/>
      <c r="HZA1391" s="428"/>
      <c r="HZB1391" s="469"/>
      <c r="HZC1391" s="414"/>
      <c r="HZD1391" s="414"/>
      <c r="HZE1391" s="414"/>
      <c r="HZF1391" s="414"/>
      <c r="HZG1391" s="414"/>
      <c r="HZH1391" s="415"/>
      <c r="HZI1391" s="414"/>
      <c r="HZJ1391" s="416"/>
      <c r="HZK1391" s="366"/>
      <c r="HZL1391" s="366"/>
      <c r="HZM1391" s="366"/>
      <c r="HZN1391" s="366"/>
      <c r="HZO1391" s="366"/>
      <c r="HZP1391" s="366"/>
      <c r="HZQ1391" s="366"/>
      <c r="HZR1391" s="366"/>
      <c r="HZS1391" s="419"/>
      <c r="HZT1391" s="480"/>
      <c r="HZU1391" s="482"/>
      <c r="HZV1391" s="482"/>
      <c r="HZW1391" s="482"/>
      <c r="HZX1391" s="482"/>
      <c r="HZY1391" s="482"/>
      <c r="HZZ1391" s="482"/>
      <c r="IAA1391" s="482"/>
      <c r="IAB1391" s="482"/>
      <c r="IAC1391" s="482"/>
      <c r="IAD1391" s="482"/>
      <c r="IAE1391" s="482"/>
      <c r="IAF1391" s="482"/>
      <c r="IAG1391" s="482"/>
      <c r="IAH1391" s="482"/>
      <c r="IAI1391" s="482"/>
      <c r="IAJ1391" s="482"/>
      <c r="IAK1391" s="482"/>
      <c r="IAL1391" s="482"/>
      <c r="IAM1391" s="481"/>
      <c r="IAN1391" s="447"/>
      <c r="IAO1391" s="447"/>
      <c r="IAP1391" s="451"/>
      <c r="IAQ1391" s="451"/>
      <c r="IAR1391" s="451"/>
      <c r="IAS1391" s="451"/>
      <c r="IAT1391" s="451"/>
      <c r="IAU1391" s="451"/>
      <c r="IAV1391" s="451"/>
      <c r="IAW1391" s="451"/>
      <c r="IAX1391" s="451"/>
      <c r="IAY1391" s="451"/>
      <c r="IAZ1391" s="447"/>
      <c r="IBA1391" s="428"/>
      <c r="IBB1391" s="469"/>
      <c r="IBC1391" s="414"/>
      <c r="IBD1391" s="414"/>
      <c r="IBE1391" s="414"/>
      <c r="IBF1391" s="414"/>
      <c r="IBG1391" s="414"/>
      <c r="IBH1391" s="415"/>
      <c r="IBI1391" s="414"/>
      <c r="IBJ1391" s="416"/>
      <c r="IBK1391" s="366"/>
      <c r="IBL1391" s="366"/>
      <c r="IBM1391" s="366"/>
      <c r="IBN1391" s="366"/>
      <c r="IBO1391" s="366"/>
      <c r="IBP1391" s="366"/>
      <c r="IBQ1391" s="366"/>
      <c r="IBR1391" s="366"/>
      <c r="IBS1391" s="419"/>
      <c r="IBT1391" s="480"/>
      <c r="IBU1391" s="482"/>
      <c r="IBV1391" s="482"/>
      <c r="IBW1391" s="482"/>
      <c r="IBX1391" s="482"/>
      <c r="IBY1391" s="482"/>
      <c r="IBZ1391" s="482"/>
      <c r="ICA1391" s="482"/>
      <c r="ICB1391" s="482"/>
      <c r="ICC1391" s="482"/>
      <c r="ICD1391" s="482"/>
      <c r="ICE1391" s="482"/>
      <c r="ICF1391" s="482"/>
      <c r="ICG1391" s="482"/>
      <c r="ICH1391" s="482"/>
      <c r="ICI1391" s="482"/>
      <c r="ICJ1391" s="482"/>
      <c r="ICK1391" s="482"/>
      <c r="ICL1391" s="482"/>
      <c r="ICM1391" s="481"/>
      <c r="ICN1391" s="447"/>
      <c r="ICO1391" s="447"/>
      <c r="ICP1391" s="451"/>
      <c r="ICQ1391" s="451"/>
      <c r="ICR1391" s="451"/>
      <c r="ICS1391" s="451"/>
      <c r="ICT1391" s="451"/>
      <c r="ICU1391" s="451"/>
      <c r="ICV1391" s="451"/>
      <c r="ICW1391" s="451"/>
      <c r="ICX1391" s="451"/>
      <c r="ICY1391" s="451"/>
      <c r="ICZ1391" s="447"/>
      <c r="IDA1391" s="428"/>
      <c r="IDB1391" s="469"/>
      <c r="IDC1391" s="414"/>
      <c r="IDD1391" s="414"/>
      <c r="IDE1391" s="414"/>
      <c r="IDF1391" s="414"/>
      <c r="IDG1391" s="414"/>
      <c r="IDH1391" s="415"/>
      <c r="IDI1391" s="414"/>
      <c r="IDJ1391" s="416"/>
      <c r="IDK1391" s="366"/>
      <c r="IDL1391" s="366"/>
      <c r="IDM1391" s="366"/>
      <c r="IDN1391" s="366"/>
      <c r="IDO1391" s="366"/>
      <c r="IDP1391" s="366"/>
      <c r="IDQ1391" s="366"/>
      <c r="IDR1391" s="366"/>
      <c r="IDS1391" s="419"/>
      <c r="IDT1391" s="480"/>
      <c r="IDU1391" s="482"/>
      <c r="IDV1391" s="482"/>
      <c r="IDW1391" s="482"/>
      <c r="IDX1391" s="482"/>
      <c r="IDY1391" s="482"/>
      <c r="IDZ1391" s="482"/>
      <c r="IEA1391" s="482"/>
      <c r="IEB1391" s="482"/>
      <c r="IEC1391" s="482"/>
      <c r="IED1391" s="482"/>
      <c r="IEE1391" s="482"/>
      <c r="IEF1391" s="482"/>
      <c r="IEG1391" s="482"/>
      <c r="IEH1391" s="482"/>
      <c r="IEI1391" s="482"/>
      <c r="IEJ1391" s="482"/>
      <c r="IEK1391" s="482"/>
      <c r="IEL1391" s="482"/>
      <c r="IEM1391" s="481"/>
      <c r="IEN1391" s="447"/>
      <c r="IEO1391" s="447"/>
      <c r="IEP1391" s="451"/>
      <c r="IEQ1391" s="451"/>
      <c r="IER1391" s="451"/>
      <c r="IES1391" s="451"/>
      <c r="IET1391" s="451"/>
      <c r="IEU1391" s="451"/>
      <c r="IEV1391" s="451"/>
      <c r="IEW1391" s="451"/>
      <c r="IEX1391" s="451"/>
      <c r="IEY1391" s="451"/>
      <c r="IEZ1391" s="447"/>
      <c r="IFA1391" s="428"/>
      <c r="IFB1391" s="469"/>
      <c r="IFC1391" s="414"/>
      <c r="IFD1391" s="414"/>
      <c r="IFE1391" s="414"/>
      <c r="IFF1391" s="414"/>
      <c r="IFG1391" s="414"/>
      <c r="IFH1391" s="415"/>
      <c r="IFI1391" s="414"/>
      <c r="IFJ1391" s="416"/>
      <c r="IFK1391" s="366"/>
      <c r="IFL1391" s="366"/>
      <c r="IFM1391" s="366"/>
      <c r="IFN1391" s="366"/>
      <c r="IFO1391" s="366"/>
      <c r="IFP1391" s="366"/>
      <c r="IFQ1391" s="366"/>
      <c r="IFR1391" s="366"/>
      <c r="IFS1391" s="419"/>
      <c r="IFT1391" s="480"/>
      <c r="IFU1391" s="482"/>
      <c r="IFV1391" s="482"/>
      <c r="IFW1391" s="482"/>
      <c r="IFX1391" s="482"/>
      <c r="IFY1391" s="482"/>
      <c r="IFZ1391" s="482"/>
      <c r="IGA1391" s="482"/>
      <c r="IGB1391" s="482"/>
      <c r="IGC1391" s="482"/>
      <c r="IGD1391" s="482"/>
      <c r="IGE1391" s="482"/>
      <c r="IGF1391" s="482"/>
      <c r="IGG1391" s="482"/>
      <c r="IGH1391" s="482"/>
      <c r="IGI1391" s="482"/>
      <c r="IGJ1391" s="482"/>
      <c r="IGK1391" s="482"/>
      <c r="IGL1391" s="482"/>
      <c r="IGM1391" s="481"/>
      <c r="IGN1391" s="447"/>
      <c r="IGO1391" s="447"/>
      <c r="IGP1391" s="451"/>
      <c r="IGQ1391" s="451"/>
      <c r="IGR1391" s="451"/>
      <c r="IGS1391" s="451"/>
      <c r="IGT1391" s="451"/>
      <c r="IGU1391" s="451"/>
      <c r="IGV1391" s="451"/>
      <c r="IGW1391" s="451"/>
      <c r="IGX1391" s="451"/>
      <c r="IGY1391" s="451"/>
      <c r="IGZ1391" s="447"/>
      <c r="IHA1391" s="428"/>
      <c r="IHB1391" s="469"/>
      <c r="IHC1391" s="414"/>
      <c r="IHD1391" s="414"/>
      <c r="IHE1391" s="414"/>
      <c r="IHF1391" s="414"/>
      <c r="IHG1391" s="414"/>
      <c r="IHH1391" s="415"/>
      <c r="IHI1391" s="414"/>
      <c r="IHJ1391" s="416"/>
      <c r="IHK1391" s="366"/>
      <c r="IHL1391" s="366"/>
      <c r="IHM1391" s="366"/>
      <c r="IHN1391" s="366"/>
      <c r="IHO1391" s="366"/>
      <c r="IHP1391" s="366"/>
      <c r="IHQ1391" s="366"/>
      <c r="IHR1391" s="366"/>
      <c r="IHS1391" s="419"/>
      <c r="IHT1391" s="480"/>
      <c r="IHU1391" s="482"/>
      <c r="IHV1391" s="482"/>
      <c r="IHW1391" s="482"/>
      <c r="IHX1391" s="482"/>
      <c r="IHY1391" s="482"/>
      <c r="IHZ1391" s="482"/>
      <c r="IIA1391" s="482"/>
      <c r="IIB1391" s="482"/>
      <c r="IIC1391" s="482"/>
      <c r="IID1391" s="482"/>
      <c r="IIE1391" s="482"/>
      <c r="IIF1391" s="482"/>
      <c r="IIG1391" s="482"/>
      <c r="IIH1391" s="482"/>
      <c r="III1391" s="482"/>
      <c r="IIJ1391" s="482"/>
      <c r="IIK1391" s="482"/>
      <c r="IIL1391" s="482"/>
      <c r="IIM1391" s="481"/>
      <c r="IIN1391" s="447"/>
      <c r="IIO1391" s="447"/>
      <c r="IIP1391" s="451"/>
      <c r="IIQ1391" s="451"/>
      <c r="IIR1391" s="451"/>
      <c r="IIS1391" s="451"/>
      <c r="IIT1391" s="451"/>
      <c r="IIU1391" s="451"/>
      <c r="IIV1391" s="451"/>
      <c r="IIW1391" s="451"/>
      <c r="IIX1391" s="451"/>
      <c r="IIY1391" s="451"/>
      <c r="IIZ1391" s="447"/>
      <c r="IJA1391" s="428"/>
      <c r="IJB1391" s="469"/>
      <c r="IJC1391" s="414"/>
      <c r="IJD1391" s="414"/>
      <c r="IJE1391" s="414"/>
      <c r="IJF1391" s="414"/>
      <c r="IJG1391" s="414"/>
      <c r="IJH1391" s="415"/>
      <c r="IJI1391" s="414"/>
      <c r="IJJ1391" s="416"/>
      <c r="IJK1391" s="366"/>
      <c r="IJL1391" s="366"/>
      <c r="IJM1391" s="366"/>
      <c r="IJN1391" s="366"/>
      <c r="IJO1391" s="366"/>
      <c r="IJP1391" s="366"/>
      <c r="IJQ1391" s="366"/>
      <c r="IJR1391" s="366"/>
      <c r="IJS1391" s="419"/>
      <c r="IJT1391" s="480"/>
      <c r="IJU1391" s="482"/>
      <c r="IJV1391" s="482"/>
      <c r="IJW1391" s="482"/>
      <c r="IJX1391" s="482"/>
      <c r="IJY1391" s="482"/>
      <c r="IJZ1391" s="482"/>
      <c r="IKA1391" s="482"/>
      <c r="IKB1391" s="482"/>
      <c r="IKC1391" s="482"/>
      <c r="IKD1391" s="482"/>
      <c r="IKE1391" s="482"/>
      <c r="IKF1391" s="482"/>
      <c r="IKG1391" s="482"/>
      <c r="IKH1391" s="482"/>
      <c r="IKI1391" s="482"/>
      <c r="IKJ1391" s="482"/>
      <c r="IKK1391" s="482"/>
      <c r="IKL1391" s="482"/>
      <c r="IKM1391" s="481"/>
      <c r="IKN1391" s="447"/>
      <c r="IKO1391" s="447"/>
      <c r="IKP1391" s="451"/>
      <c r="IKQ1391" s="451"/>
      <c r="IKR1391" s="451"/>
      <c r="IKS1391" s="451"/>
      <c r="IKT1391" s="451"/>
      <c r="IKU1391" s="451"/>
      <c r="IKV1391" s="451"/>
      <c r="IKW1391" s="451"/>
      <c r="IKX1391" s="451"/>
      <c r="IKY1391" s="451"/>
      <c r="IKZ1391" s="447"/>
      <c r="ILA1391" s="428"/>
      <c r="ILB1391" s="469"/>
      <c r="ILC1391" s="414"/>
      <c r="ILD1391" s="414"/>
      <c r="ILE1391" s="414"/>
      <c r="ILF1391" s="414"/>
      <c r="ILG1391" s="414"/>
      <c r="ILH1391" s="415"/>
      <c r="ILI1391" s="414"/>
      <c r="ILJ1391" s="416"/>
      <c r="ILK1391" s="366"/>
      <c r="ILL1391" s="366"/>
      <c r="ILM1391" s="366"/>
      <c r="ILN1391" s="366"/>
      <c r="ILO1391" s="366"/>
      <c r="ILP1391" s="366"/>
      <c r="ILQ1391" s="366"/>
      <c r="ILR1391" s="366"/>
      <c r="ILS1391" s="419"/>
      <c r="ILT1391" s="480"/>
      <c r="ILU1391" s="482"/>
      <c r="ILV1391" s="482"/>
      <c r="ILW1391" s="482"/>
      <c r="ILX1391" s="482"/>
      <c r="ILY1391" s="482"/>
      <c r="ILZ1391" s="482"/>
      <c r="IMA1391" s="482"/>
      <c r="IMB1391" s="482"/>
      <c r="IMC1391" s="482"/>
      <c r="IMD1391" s="482"/>
      <c r="IME1391" s="482"/>
      <c r="IMF1391" s="482"/>
      <c r="IMG1391" s="482"/>
      <c r="IMH1391" s="482"/>
      <c r="IMI1391" s="482"/>
      <c r="IMJ1391" s="482"/>
      <c r="IMK1391" s="482"/>
      <c r="IML1391" s="482"/>
      <c r="IMM1391" s="481"/>
      <c r="IMN1391" s="447"/>
      <c r="IMO1391" s="447"/>
      <c r="IMP1391" s="451"/>
      <c r="IMQ1391" s="451"/>
      <c r="IMR1391" s="451"/>
      <c r="IMS1391" s="451"/>
      <c r="IMT1391" s="451"/>
      <c r="IMU1391" s="451"/>
      <c r="IMV1391" s="451"/>
      <c r="IMW1391" s="451"/>
      <c r="IMX1391" s="451"/>
      <c r="IMY1391" s="451"/>
      <c r="IMZ1391" s="447"/>
      <c r="INA1391" s="428"/>
      <c r="INB1391" s="469"/>
      <c r="INC1391" s="414"/>
      <c r="IND1391" s="414"/>
      <c r="INE1391" s="414"/>
      <c r="INF1391" s="414"/>
      <c r="ING1391" s="414"/>
      <c r="INH1391" s="415"/>
      <c r="INI1391" s="414"/>
      <c r="INJ1391" s="416"/>
      <c r="INK1391" s="366"/>
      <c r="INL1391" s="366"/>
      <c r="INM1391" s="366"/>
      <c r="INN1391" s="366"/>
      <c r="INO1391" s="366"/>
      <c r="INP1391" s="366"/>
      <c r="INQ1391" s="366"/>
      <c r="INR1391" s="366"/>
      <c r="INS1391" s="419"/>
      <c r="INT1391" s="480"/>
      <c r="INU1391" s="482"/>
      <c r="INV1391" s="482"/>
      <c r="INW1391" s="482"/>
      <c r="INX1391" s="482"/>
      <c r="INY1391" s="482"/>
      <c r="INZ1391" s="482"/>
      <c r="IOA1391" s="482"/>
      <c r="IOB1391" s="482"/>
      <c r="IOC1391" s="482"/>
      <c r="IOD1391" s="482"/>
      <c r="IOE1391" s="482"/>
      <c r="IOF1391" s="482"/>
      <c r="IOG1391" s="482"/>
      <c r="IOH1391" s="482"/>
      <c r="IOI1391" s="482"/>
      <c r="IOJ1391" s="482"/>
      <c r="IOK1391" s="482"/>
      <c r="IOL1391" s="482"/>
      <c r="IOM1391" s="481"/>
      <c r="ION1391" s="447"/>
      <c r="IOO1391" s="447"/>
      <c r="IOP1391" s="451"/>
      <c r="IOQ1391" s="451"/>
      <c r="IOR1391" s="451"/>
      <c r="IOS1391" s="451"/>
      <c r="IOT1391" s="451"/>
      <c r="IOU1391" s="451"/>
      <c r="IOV1391" s="451"/>
      <c r="IOW1391" s="451"/>
      <c r="IOX1391" s="451"/>
      <c r="IOY1391" s="451"/>
      <c r="IOZ1391" s="447"/>
      <c r="IPA1391" s="428"/>
      <c r="IPB1391" s="469"/>
      <c r="IPC1391" s="414"/>
      <c r="IPD1391" s="414"/>
      <c r="IPE1391" s="414"/>
      <c r="IPF1391" s="414"/>
      <c r="IPG1391" s="414"/>
      <c r="IPH1391" s="415"/>
      <c r="IPI1391" s="414"/>
      <c r="IPJ1391" s="416"/>
      <c r="IPK1391" s="366"/>
      <c r="IPL1391" s="366"/>
      <c r="IPM1391" s="366"/>
      <c r="IPN1391" s="366"/>
      <c r="IPO1391" s="366"/>
      <c r="IPP1391" s="366"/>
      <c r="IPQ1391" s="366"/>
      <c r="IPR1391" s="366"/>
      <c r="IPS1391" s="419"/>
      <c r="IPT1391" s="480"/>
      <c r="IPU1391" s="482"/>
      <c r="IPV1391" s="482"/>
      <c r="IPW1391" s="482"/>
      <c r="IPX1391" s="482"/>
      <c r="IPY1391" s="482"/>
      <c r="IPZ1391" s="482"/>
      <c r="IQA1391" s="482"/>
      <c r="IQB1391" s="482"/>
      <c r="IQC1391" s="482"/>
      <c r="IQD1391" s="482"/>
      <c r="IQE1391" s="482"/>
      <c r="IQF1391" s="482"/>
      <c r="IQG1391" s="482"/>
      <c r="IQH1391" s="482"/>
      <c r="IQI1391" s="482"/>
      <c r="IQJ1391" s="482"/>
      <c r="IQK1391" s="482"/>
      <c r="IQL1391" s="482"/>
      <c r="IQM1391" s="481"/>
      <c r="IQN1391" s="447"/>
      <c r="IQO1391" s="447"/>
      <c r="IQP1391" s="451"/>
      <c r="IQQ1391" s="451"/>
      <c r="IQR1391" s="451"/>
      <c r="IQS1391" s="451"/>
      <c r="IQT1391" s="451"/>
      <c r="IQU1391" s="451"/>
      <c r="IQV1391" s="451"/>
      <c r="IQW1391" s="451"/>
      <c r="IQX1391" s="451"/>
      <c r="IQY1391" s="451"/>
      <c r="IQZ1391" s="447"/>
      <c r="IRA1391" s="428"/>
      <c r="IRB1391" s="469"/>
      <c r="IRC1391" s="414"/>
      <c r="IRD1391" s="414"/>
      <c r="IRE1391" s="414"/>
      <c r="IRF1391" s="414"/>
      <c r="IRG1391" s="414"/>
      <c r="IRH1391" s="415"/>
      <c r="IRI1391" s="414"/>
      <c r="IRJ1391" s="416"/>
      <c r="IRK1391" s="366"/>
      <c r="IRL1391" s="366"/>
      <c r="IRM1391" s="366"/>
      <c r="IRN1391" s="366"/>
      <c r="IRO1391" s="366"/>
      <c r="IRP1391" s="366"/>
      <c r="IRQ1391" s="366"/>
      <c r="IRR1391" s="366"/>
      <c r="IRS1391" s="419"/>
      <c r="IRT1391" s="480"/>
      <c r="IRU1391" s="482"/>
      <c r="IRV1391" s="482"/>
      <c r="IRW1391" s="482"/>
      <c r="IRX1391" s="482"/>
      <c r="IRY1391" s="482"/>
      <c r="IRZ1391" s="482"/>
      <c r="ISA1391" s="482"/>
      <c r="ISB1391" s="482"/>
      <c r="ISC1391" s="482"/>
      <c r="ISD1391" s="482"/>
      <c r="ISE1391" s="482"/>
      <c r="ISF1391" s="482"/>
      <c r="ISG1391" s="482"/>
      <c r="ISH1391" s="482"/>
      <c r="ISI1391" s="482"/>
      <c r="ISJ1391" s="482"/>
      <c r="ISK1391" s="482"/>
      <c r="ISL1391" s="482"/>
      <c r="ISM1391" s="481"/>
      <c r="ISN1391" s="447"/>
      <c r="ISO1391" s="447"/>
      <c r="ISP1391" s="451"/>
      <c r="ISQ1391" s="451"/>
      <c r="ISR1391" s="451"/>
      <c r="ISS1391" s="451"/>
      <c r="IST1391" s="451"/>
      <c r="ISU1391" s="451"/>
      <c r="ISV1391" s="451"/>
      <c r="ISW1391" s="451"/>
      <c r="ISX1391" s="451"/>
      <c r="ISY1391" s="451"/>
      <c r="ISZ1391" s="447"/>
      <c r="ITA1391" s="428"/>
      <c r="ITB1391" s="469"/>
      <c r="ITC1391" s="414"/>
      <c r="ITD1391" s="414"/>
      <c r="ITE1391" s="414"/>
      <c r="ITF1391" s="414"/>
      <c r="ITG1391" s="414"/>
      <c r="ITH1391" s="415"/>
      <c r="ITI1391" s="414"/>
      <c r="ITJ1391" s="416"/>
      <c r="ITK1391" s="366"/>
      <c r="ITL1391" s="366"/>
      <c r="ITM1391" s="366"/>
      <c r="ITN1391" s="366"/>
      <c r="ITO1391" s="366"/>
      <c r="ITP1391" s="366"/>
      <c r="ITQ1391" s="366"/>
      <c r="ITR1391" s="366"/>
      <c r="ITS1391" s="419"/>
      <c r="ITT1391" s="480"/>
      <c r="ITU1391" s="482"/>
      <c r="ITV1391" s="482"/>
      <c r="ITW1391" s="482"/>
      <c r="ITX1391" s="482"/>
      <c r="ITY1391" s="482"/>
      <c r="ITZ1391" s="482"/>
      <c r="IUA1391" s="482"/>
      <c r="IUB1391" s="482"/>
      <c r="IUC1391" s="482"/>
      <c r="IUD1391" s="482"/>
      <c r="IUE1391" s="482"/>
      <c r="IUF1391" s="482"/>
      <c r="IUG1391" s="482"/>
      <c r="IUH1391" s="482"/>
      <c r="IUI1391" s="482"/>
      <c r="IUJ1391" s="482"/>
      <c r="IUK1391" s="482"/>
      <c r="IUL1391" s="482"/>
      <c r="IUM1391" s="481"/>
      <c r="IUN1391" s="447"/>
      <c r="IUO1391" s="447"/>
      <c r="IUP1391" s="451"/>
      <c r="IUQ1391" s="451"/>
      <c r="IUR1391" s="451"/>
      <c r="IUS1391" s="451"/>
      <c r="IUT1391" s="451"/>
      <c r="IUU1391" s="451"/>
      <c r="IUV1391" s="451"/>
      <c r="IUW1391" s="451"/>
      <c r="IUX1391" s="451"/>
      <c r="IUY1391" s="451"/>
      <c r="IUZ1391" s="447"/>
      <c r="IVA1391" s="428"/>
      <c r="IVB1391" s="469"/>
      <c r="IVC1391" s="414"/>
      <c r="IVD1391" s="414"/>
      <c r="IVE1391" s="414"/>
      <c r="IVF1391" s="414"/>
      <c r="IVG1391" s="414"/>
      <c r="IVH1391" s="415"/>
      <c r="IVI1391" s="414"/>
      <c r="IVJ1391" s="416"/>
      <c r="IVK1391" s="366"/>
      <c r="IVL1391" s="366"/>
      <c r="IVM1391" s="366"/>
      <c r="IVN1391" s="366"/>
      <c r="IVO1391" s="366"/>
      <c r="IVP1391" s="366"/>
      <c r="IVQ1391" s="366"/>
      <c r="IVR1391" s="366"/>
      <c r="IVS1391" s="419"/>
      <c r="IVT1391" s="480"/>
      <c r="IVU1391" s="482"/>
      <c r="IVV1391" s="482"/>
      <c r="IVW1391" s="482"/>
      <c r="IVX1391" s="482"/>
      <c r="IVY1391" s="482"/>
      <c r="IVZ1391" s="482"/>
      <c r="IWA1391" s="482"/>
      <c r="IWB1391" s="482"/>
      <c r="IWC1391" s="482"/>
      <c r="IWD1391" s="482"/>
      <c r="IWE1391" s="482"/>
      <c r="IWF1391" s="482"/>
      <c r="IWG1391" s="482"/>
      <c r="IWH1391" s="482"/>
      <c r="IWI1391" s="482"/>
      <c r="IWJ1391" s="482"/>
      <c r="IWK1391" s="482"/>
      <c r="IWL1391" s="482"/>
      <c r="IWM1391" s="481"/>
      <c r="IWN1391" s="447"/>
      <c r="IWO1391" s="447"/>
      <c r="IWP1391" s="451"/>
      <c r="IWQ1391" s="451"/>
      <c r="IWR1391" s="451"/>
      <c r="IWS1391" s="451"/>
      <c r="IWT1391" s="451"/>
      <c r="IWU1391" s="451"/>
      <c r="IWV1391" s="451"/>
      <c r="IWW1391" s="451"/>
      <c r="IWX1391" s="451"/>
      <c r="IWY1391" s="451"/>
      <c r="IWZ1391" s="447"/>
      <c r="IXA1391" s="428"/>
      <c r="IXB1391" s="469"/>
      <c r="IXC1391" s="414"/>
      <c r="IXD1391" s="414"/>
      <c r="IXE1391" s="414"/>
      <c r="IXF1391" s="414"/>
      <c r="IXG1391" s="414"/>
      <c r="IXH1391" s="415"/>
      <c r="IXI1391" s="414"/>
      <c r="IXJ1391" s="416"/>
      <c r="IXK1391" s="366"/>
      <c r="IXL1391" s="366"/>
      <c r="IXM1391" s="366"/>
      <c r="IXN1391" s="366"/>
      <c r="IXO1391" s="366"/>
      <c r="IXP1391" s="366"/>
      <c r="IXQ1391" s="366"/>
      <c r="IXR1391" s="366"/>
      <c r="IXS1391" s="419"/>
      <c r="IXT1391" s="480"/>
      <c r="IXU1391" s="482"/>
      <c r="IXV1391" s="482"/>
      <c r="IXW1391" s="482"/>
      <c r="IXX1391" s="482"/>
      <c r="IXY1391" s="482"/>
      <c r="IXZ1391" s="482"/>
      <c r="IYA1391" s="482"/>
      <c r="IYB1391" s="482"/>
      <c r="IYC1391" s="482"/>
      <c r="IYD1391" s="482"/>
      <c r="IYE1391" s="482"/>
      <c r="IYF1391" s="482"/>
      <c r="IYG1391" s="482"/>
      <c r="IYH1391" s="482"/>
      <c r="IYI1391" s="482"/>
      <c r="IYJ1391" s="482"/>
      <c r="IYK1391" s="482"/>
      <c r="IYL1391" s="482"/>
      <c r="IYM1391" s="481"/>
      <c r="IYN1391" s="447"/>
      <c r="IYO1391" s="447"/>
      <c r="IYP1391" s="451"/>
      <c r="IYQ1391" s="451"/>
      <c r="IYR1391" s="451"/>
      <c r="IYS1391" s="451"/>
      <c r="IYT1391" s="451"/>
      <c r="IYU1391" s="451"/>
      <c r="IYV1391" s="451"/>
      <c r="IYW1391" s="451"/>
      <c r="IYX1391" s="451"/>
      <c r="IYY1391" s="451"/>
      <c r="IYZ1391" s="447"/>
      <c r="IZA1391" s="428"/>
      <c r="IZB1391" s="469"/>
      <c r="IZC1391" s="414"/>
      <c r="IZD1391" s="414"/>
      <c r="IZE1391" s="414"/>
      <c r="IZF1391" s="414"/>
      <c r="IZG1391" s="414"/>
      <c r="IZH1391" s="415"/>
      <c r="IZI1391" s="414"/>
      <c r="IZJ1391" s="416"/>
      <c r="IZK1391" s="366"/>
      <c r="IZL1391" s="366"/>
      <c r="IZM1391" s="366"/>
      <c r="IZN1391" s="366"/>
      <c r="IZO1391" s="366"/>
      <c r="IZP1391" s="366"/>
      <c r="IZQ1391" s="366"/>
      <c r="IZR1391" s="366"/>
      <c r="IZS1391" s="419"/>
      <c r="IZT1391" s="480"/>
      <c r="IZU1391" s="482"/>
      <c r="IZV1391" s="482"/>
      <c r="IZW1391" s="482"/>
      <c r="IZX1391" s="482"/>
      <c r="IZY1391" s="482"/>
      <c r="IZZ1391" s="482"/>
      <c r="JAA1391" s="482"/>
      <c r="JAB1391" s="482"/>
      <c r="JAC1391" s="482"/>
      <c r="JAD1391" s="482"/>
      <c r="JAE1391" s="482"/>
      <c r="JAF1391" s="482"/>
      <c r="JAG1391" s="482"/>
      <c r="JAH1391" s="482"/>
      <c r="JAI1391" s="482"/>
      <c r="JAJ1391" s="482"/>
      <c r="JAK1391" s="482"/>
      <c r="JAL1391" s="482"/>
      <c r="JAM1391" s="481"/>
      <c r="JAN1391" s="447"/>
      <c r="JAO1391" s="447"/>
      <c r="JAP1391" s="451"/>
      <c r="JAQ1391" s="451"/>
      <c r="JAR1391" s="451"/>
      <c r="JAS1391" s="451"/>
      <c r="JAT1391" s="451"/>
      <c r="JAU1391" s="451"/>
      <c r="JAV1391" s="451"/>
      <c r="JAW1391" s="451"/>
      <c r="JAX1391" s="451"/>
      <c r="JAY1391" s="451"/>
      <c r="JAZ1391" s="447"/>
      <c r="JBA1391" s="428"/>
      <c r="JBB1391" s="469"/>
      <c r="JBC1391" s="414"/>
      <c r="JBD1391" s="414"/>
      <c r="JBE1391" s="414"/>
      <c r="JBF1391" s="414"/>
      <c r="JBG1391" s="414"/>
      <c r="JBH1391" s="415"/>
      <c r="JBI1391" s="414"/>
      <c r="JBJ1391" s="416"/>
      <c r="JBK1391" s="366"/>
      <c r="JBL1391" s="366"/>
      <c r="JBM1391" s="366"/>
      <c r="JBN1391" s="366"/>
      <c r="JBO1391" s="366"/>
      <c r="JBP1391" s="366"/>
      <c r="JBQ1391" s="366"/>
      <c r="JBR1391" s="366"/>
      <c r="JBS1391" s="419"/>
      <c r="JBT1391" s="480"/>
      <c r="JBU1391" s="482"/>
      <c r="JBV1391" s="482"/>
      <c r="JBW1391" s="482"/>
      <c r="JBX1391" s="482"/>
      <c r="JBY1391" s="482"/>
      <c r="JBZ1391" s="482"/>
      <c r="JCA1391" s="482"/>
      <c r="JCB1391" s="482"/>
      <c r="JCC1391" s="482"/>
      <c r="JCD1391" s="482"/>
      <c r="JCE1391" s="482"/>
      <c r="JCF1391" s="482"/>
      <c r="JCG1391" s="482"/>
      <c r="JCH1391" s="482"/>
      <c r="JCI1391" s="482"/>
      <c r="JCJ1391" s="482"/>
      <c r="JCK1391" s="482"/>
      <c r="JCL1391" s="482"/>
      <c r="JCM1391" s="481"/>
      <c r="JCN1391" s="447"/>
      <c r="JCO1391" s="447"/>
      <c r="JCP1391" s="451"/>
      <c r="JCQ1391" s="451"/>
      <c r="JCR1391" s="451"/>
      <c r="JCS1391" s="451"/>
      <c r="JCT1391" s="451"/>
      <c r="JCU1391" s="451"/>
      <c r="JCV1391" s="451"/>
      <c r="JCW1391" s="451"/>
      <c r="JCX1391" s="451"/>
      <c r="JCY1391" s="451"/>
      <c r="JCZ1391" s="447"/>
      <c r="JDA1391" s="428"/>
      <c r="JDB1391" s="469"/>
      <c r="JDC1391" s="414"/>
      <c r="JDD1391" s="414"/>
      <c r="JDE1391" s="414"/>
      <c r="JDF1391" s="414"/>
      <c r="JDG1391" s="414"/>
      <c r="JDH1391" s="415"/>
      <c r="JDI1391" s="414"/>
      <c r="JDJ1391" s="416"/>
      <c r="JDK1391" s="366"/>
      <c r="JDL1391" s="366"/>
      <c r="JDM1391" s="366"/>
      <c r="JDN1391" s="366"/>
      <c r="JDO1391" s="366"/>
      <c r="JDP1391" s="366"/>
      <c r="JDQ1391" s="366"/>
      <c r="JDR1391" s="366"/>
      <c r="JDS1391" s="419"/>
      <c r="JDT1391" s="480"/>
      <c r="JDU1391" s="482"/>
      <c r="JDV1391" s="482"/>
      <c r="JDW1391" s="482"/>
      <c r="JDX1391" s="482"/>
      <c r="JDY1391" s="482"/>
      <c r="JDZ1391" s="482"/>
      <c r="JEA1391" s="482"/>
      <c r="JEB1391" s="482"/>
      <c r="JEC1391" s="482"/>
      <c r="JED1391" s="482"/>
      <c r="JEE1391" s="482"/>
      <c r="JEF1391" s="482"/>
      <c r="JEG1391" s="482"/>
      <c r="JEH1391" s="482"/>
      <c r="JEI1391" s="482"/>
      <c r="JEJ1391" s="482"/>
      <c r="JEK1391" s="482"/>
      <c r="JEL1391" s="482"/>
      <c r="JEM1391" s="481"/>
      <c r="JEN1391" s="447"/>
      <c r="JEO1391" s="447"/>
      <c r="JEP1391" s="451"/>
      <c r="JEQ1391" s="451"/>
      <c r="JER1391" s="451"/>
      <c r="JES1391" s="451"/>
      <c r="JET1391" s="451"/>
      <c r="JEU1391" s="451"/>
      <c r="JEV1391" s="451"/>
      <c r="JEW1391" s="451"/>
      <c r="JEX1391" s="451"/>
      <c r="JEY1391" s="451"/>
      <c r="JEZ1391" s="447"/>
      <c r="JFA1391" s="428"/>
      <c r="JFB1391" s="469"/>
      <c r="JFC1391" s="414"/>
      <c r="JFD1391" s="414"/>
      <c r="JFE1391" s="414"/>
      <c r="JFF1391" s="414"/>
      <c r="JFG1391" s="414"/>
      <c r="JFH1391" s="415"/>
      <c r="JFI1391" s="414"/>
      <c r="JFJ1391" s="416"/>
      <c r="JFK1391" s="366"/>
      <c r="JFL1391" s="366"/>
      <c r="JFM1391" s="366"/>
      <c r="JFN1391" s="366"/>
      <c r="JFO1391" s="366"/>
      <c r="JFP1391" s="366"/>
      <c r="JFQ1391" s="366"/>
      <c r="JFR1391" s="366"/>
      <c r="JFS1391" s="419"/>
      <c r="JFT1391" s="480"/>
      <c r="JFU1391" s="482"/>
      <c r="JFV1391" s="482"/>
      <c r="JFW1391" s="482"/>
      <c r="JFX1391" s="482"/>
      <c r="JFY1391" s="482"/>
      <c r="JFZ1391" s="482"/>
      <c r="JGA1391" s="482"/>
      <c r="JGB1391" s="482"/>
      <c r="JGC1391" s="482"/>
      <c r="JGD1391" s="482"/>
      <c r="JGE1391" s="482"/>
      <c r="JGF1391" s="482"/>
      <c r="JGG1391" s="482"/>
      <c r="JGH1391" s="482"/>
      <c r="JGI1391" s="482"/>
      <c r="JGJ1391" s="482"/>
      <c r="JGK1391" s="482"/>
      <c r="JGL1391" s="482"/>
      <c r="JGM1391" s="481"/>
      <c r="JGN1391" s="447"/>
      <c r="JGO1391" s="447"/>
      <c r="JGP1391" s="451"/>
      <c r="JGQ1391" s="451"/>
      <c r="JGR1391" s="451"/>
      <c r="JGS1391" s="451"/>
      <c r="JGT1391" s="451"/>
      <c r="JGU1391" s="451"/>
      <c r="JGV1391" s="451"/>
      <c r="JGW1391" s="451"/>
      <c r="JGX1391" s="451"/>
      <c r="JGY1391" s="451"/>
      <c r="JGZ1391" s="447"/>
      <c r="JHA1391" s="428"/>
      <c r="JHB1391" s="469"/>
      <c r="JHC1391" s="414"/>
      <c r="JHD1391" s="414"/>
      <c r="JHE1391" s="414"/>
      <c r="JHF1391" s="414"/>
      <c r="JHG1391" s="414"/>
      <c r="JHH1391" s="415"/>
      <c r="JHI1391" s="414"/>
      <c r="JHJ1391" s="416"/>
      <c r="JHK1391" s="366"/>
      <c r="JHL1391" s="366"/>
      <c r="JHM1391" s="366"/>
      <c r="JHN1391" s="366"/>
      <c r="JHO1391" s="366"/>
      <c r="JHP1391" s="366"/>
      <c r="JHQ1391" s="366"/>
      <c r="JHR1391" s="366"/>
      <c r="JHS1391" s="419"/>
      <c r="JHT1391" s="480"/>
      <c r="JHU1391" s="482"/>
      <c r="JHV1391" s="482"/>
      <c r="JHW1391" s="482"/>
      <c r="JHX1391" s="482"/>
      <c r="JHY1391" s="482"/>
      <c r="JHZ1391" s="482"/>
      <c r="JIA1391" s="482"/>
      <c r="JIB1391" s="482"/>
      <c r="JIC1391" s="482"/>
      <c r="JID1391" s="482"/>
      <c r="JIE1391" s="482"/>
      <c r="JIF1391" s="482"/>
      <c r="JIG1391" s="482"/>
      <c r="JIH1391" s="482"/>
      <c r="JII1391" s="482"/>
      <c r="JIJ1391" s="482"/>
      <c r="JIK1391" s="482"/>
      <c r="JIL1391" s="482"/>
      <c r="JIM1391" s="481"/>
      <c r="JIN1391" s="447"/>
      <c r="JIO1391" s="447"/>
      <c r="JIP1391" s="451"/>
      <c r="JIQ1391" s="451"/>
      <c r="JIR1391" s="451"/>
      <c r="JIS1391" s="451"/>
      <c r="JIT1391" s="451"/>
      <c r="JIU1391" s="451"/>
      <c r="JIV1391" s="451"/>
      <c r="JIW1391" s="451"/>
      <c r="JIX1391" s="451"/>
      <c r="JIY1391" s="451"/>
      <c r="JIZ1391" s="447"/>
      <c r="JJA1391" s="428"/>
      <c r="JJB1391" s="469"/>
      <c r="JJC1391" s="414"/>
      <c r="JJD1391" s="414"/>
      <c r="JJE1391" s="414"/>
      <c r="JJF1391" s="414"/>
      <c r="JJG1391" s="414"/>
      <c r="JJH1391" s="415"/>
      <c r="JJI1391" s="414"/>
      <c r="JJJ1391" s="416"/>
      <c r="JJK1391" s="366"/>
      <c r="JJL1391" s="366"/>
      <c r="JJM1391" s="366"/>
      <c r="JJN1391" s="366"/>
      <c r="JJO1391" s="366"/>
      <c r="JJP1391" s="366"/>
      <c r="JJQ1391" s="366"/>
      <c r="JJR1391" s="366"/>
      <c r="JJS1391" s="419"/>
      <c r="JJT1391" s="480"/>
      <c r="JJU1391" s="482"/>
      <c r="JJV1391" s="482"/>
      <c r="JJW1391" s="482"/>
      <c r="JJX1391" s="482"/>
      <c r="JJY1391" s="482"/>
      <c r="JJZ1391" s="482"/>
      <c r="JKA1391" s="482"/>
      <c r="JKB1391" s="482"/>
      <c r="JKC1391" s="482"/>
      <c r="JKD1391" s="482"/>
      <c r="JKE1391" s="482"/>
      <c r="JKF1391" s="482"/>
      <c r="JKG1391" s="482"/>
      <c r="JKH1391" s="482"/>
      <c r="JKI1391" s="482"/>
      <c r="JKJ1391" s="482"/>
      <c r="JKK1391" s="482"/>
      <c r="JKL1391" s="482"/>
      <c r="JKM1391" s="481"/>
      <c r="JKN1391" s="447"/>
      <c r="JKO1391" s="447"/>
      <c r="JKP1391" s="451"/>
      <c r="JKQ1391" s="451"/>
      <c r="JKR1391" s="451"/>
      <c r="JKS1391" s="451"/>
      <c r="JKT1391" s="451"/>
      <c r="JKU1391" s="451"/>
      <c r="JKV1391" s="451"/>
      <c r="JKW1391" s="451"/>
      <c r="JKX1391" s="451"/>
      <c r="JKY1391" s="451"/>
      <c r="JKZ1391" s="447"/>
      <c r="JLA1391" s="428"/>
      <c r="JLB1391" s="469"/>
      <c r="JLC1391" s="414"/>
      <c r="JLD1391" s="414"/>
      <c r="JLE1391" s="414"/>
      <c r="JLF1391" s="414"/>
      <c r="JLG1391" s="414"/>
      <c r="JLH1391" s="415"/>
      <c r="JLI1391" s="414"/>
      <c r="JLJ1391" s="416"/>
      <c r="JLK1391" s="366"/>
      <c r="JLL1391" s="366"/>
      <c r="JLM1391" s="366"/>
      <c r="JLN1391" s="366"/>
      <c r="JLO1391" s="366"/>
      <c r="JLP1391" s="366"/>
      <c r="JLQ1391" s="366"/>
      <c r="JLR1391" s="366"/>
      <c r="JLS1391" s="419"/>
      <c r="JLT1391" s="480"/>
      <c r="JLU1391" s="482"/>
      <c r="JLV1391" s="482"/>
      <c r="JLW1391" s="482"/>
      <c r="JLX1391" s="482"/>
      <c r="JLY1391" s="482"/>
      <c r="JLZ1391" s="482"/>
      <c r="JMA1391" s="482"/>
      <c r="JMB1391" s="482"/>
      <c r="JMC1391" s="482"/>
      <c r="JMD1391" s="482"/>
      <c r="JME1391" s="482"/>
      <c r="JMF1391" s="482"/>
      <c r="JMG1391" s="482"/>
      <c r="JMH1391" s="482"/>
      <c r="JMI1391" s="482"/>
      <c r="JMJ1391" s="482"/>
      <c r="JMK1391" s="482"/>
      <c r="JML1391" s="482"/>
      <c r="JMM1391" s="481"/>
      <c r="JMN1391" s="447"/>
      <c r="JMO1391" s="447"/>
      <c r="JMP1391" s="451"/>
      <c r="JMQ1391" s="451"/>
      <c r="JMR1391" s="451"/>
      <c r="JMS1391" s="451"/>
      <c r="JMT1391" s="451"/>
      <c r="JMU1391" s="451"/>
      <c r="JMV1391" s="451"/>
      <c r="JMW1391" s="451"/>
      <c r="JMX1391" s="451"/>
      <c r="JMY1391" s="451"/>
      <c r="JMZ1391" s="447"/>
      <c r="JNA1391" s="428"/>
      <c r="JNB1391" s="469"/>
      <c r="JNC1391" s="414"/>
      <c r="JND1391" s="414"/>
      <c r="JNE1391" s="414"/>
      <c r="JNF1391" s="414"/>
      <c r="JNG1391" s="414"/>
      <c r="JNH1391" s="415"/>
      <c r="JNI1391" s="414"/>
      <c r="JNJ1391" s="416"/>
      <c r="JNK1391" s="366"/>
      <c r="JNL1391" s="366"/>
      <c r="JNM1391" s="366"/>
      <c r="JNN1391" s="366"/>
      <c r="JNO1391" s="366"/>
      <c r="JNP1391" s="366"/>
      <c r="JNQ1391" s="366"/>
      <c r="JNR1391" s="366"/>
      <c r="JNS1391" s="419"/>
      <c r="JNT1391" s="480"/>
      <c r="JNU1391" s="482"/>
      <c r="JNV1391" s="482"/>
      <c r="JNW1391" s="482"/>
      <c r="JNX1391" s="482"/>
      <c r="JNY1391" s="482"/>
      <c r="JNZ1391" s="482"/>
      <c r="JOA1391" s="482"/>
      <c r="JOB1391" s="482"/>
      <c r="JOC1391" s="482"/>
      <c r="JOD1391" s="482"/>
      <c r="JOE1391" s="482"/>
      <c r="JOF1391" s="482"/>
      <c r="JOG1391" s="482"/>
      <c r="JOH1391" s="482"/>
      <c r="JOI1391" s="482"/>
      <c r="JOJ1391" s="482"/>
      <c r="JOK1391" s="482"/>
      <c r="JOL1391" s="482"/>
      <c r="JOM1391" s="481"/>
      <c r="JON1391" s="447"/>
      <c r="JOO1391" s="447"/>
      <c r="JOP1391" s="451"/>
      <c r="JOQ1391" s="451"/>
      <c r="JOR1391" s="451"/>
      <c r="JOS1391" s="451"/>
      <c r="JOT1391" s="451"/>
      <c r="JOU1391" s="451"/>
      <c r="JOV1391" s="451"/>
      <c r="JOW1391" s="451"/>
      <c r="JOX1391" s="451"/>
      <c r="JOY1391" s="451"/>
      <c r="JOZ1391" s="447"/>
      <c r="JPA1391" s="428"/>
      <c r="JPB1391" s="469"/>
      <c r="JPC1391" s="414"/>
      <c r="JPD1391" s="414"/>
      <c r="JPE1391" s="414"/>
      <c r="JPF1391" s="414"/>
      <c r="JPG1391" s="414"/>
      <c r="JPH1391" s="415"/>
      <c r="JPI1391" s="414"/>
      <c r="JPJ1391" s="416"/>
      <c r="JPK1391" s="366"/>
      <c r="JPL1391" s="366"/>
      <c r="JPM1391" s="366"/>
      <c r="JPN1391" s="366"/>
      <c r="JPO1391" s="366"/>
      <c r="JPP1391" s="366"/>
      <c r="JPQ1391" s="366"/>
      <c r="JPR1391" s="366"/>
      <c r="JPS1391" s="419"/>
      <c r="JPT1391" s="480"/>
      <c r="JPU1391" s="482"/>
      <c r="JPV1391" s="482"/>
      <c r="JPW1391" s="482"/>
      <c r="JPX1391" s="482"/>
      <c r="JPY1391" s="482"/>
      <c r="JPZ1391" s="482"/>
      <c r="JQA1391" s="482"/>
      <c r="JQB1391" s="482"/>
      <c r="JQC1391" s="482"/>
      <c r="JQD1391" s="482"/>
      <c r="JQE1391" s="482"/>
      <c r="JQF1391" s="482"/>
      <c r="JQG1391" s="482"/>
      <c r="JQH1391" s="482"/>
      <c r="JQI1391" s="482"/>
      <c r="JQJ1391" s="482"/>
      <c r="JQK1391" s="482"/>
      <c r="JQL1391" s="482"/>
      <c r="JQM1391" s="481"/>
      <c r="JQN1391" s="447"/>
      <c r="JQO1391" s="447"/>
      <c r="JQP1391" s="451"/>
      <c r="JQQ1391" s="451"/>
      <c r="JQR1391" s="451"/>
      <c r="JQS1391" s="451"/>
      <c r="JQT1391" s="451"/>
      <c r="JQU1391" s="451"/>
      <c r="JQV1391" s="451"/>
      <c r="JQW1391" s="451"/>
      <c r="JQX1391" s="451"/>
      <c r="JQY1391" s="451"/>
      <c r="JQZ1391" s="447"/>
      <c r="JRA1391" s="428"/>
      <c r="JRB1391" s="469"/>
      <c r="JRC1391" s="414"/>
      <c r="JRD1391" s="414"/>
      <c r="JRE1391" s="414"/>
      <c r="JRF1391" s="414"/>
      <c r="JRG1391" s="414"/>
      <c r="JRH1391" s="415"/>
      <c r="JRI1391" s="414"/>
      <c r="JRJ1391" s="416"/>
      <c r="JRK1391" s="366"/>
      <c r="JRL1391" s="366"/>
      <c r="JRM1391" s="366"/>
      <c r="JRN1391" s="366"/>
      <c r="JRO1391" s="366"/>
      <c r="JRP1391" s="366"/>
      <c r="JRQ1391" s="366"/>
      <c r="JRR1391" s="366"/>
      <c r="JRS1391" s="419"/>
      <c r="JRT1391" s="480"/>
      <c r="JRU1391" s="482"/>
      <c r="JRV1391" s="482"/>
      <c r="JRW1391" s="482"/>
      <c r="JRX1391" s="482"/>
      <c r="JRY1391" s="482"/>
      <c r="JRZ1391" s="482"/>
      <c r="JSA1391" s="482"/>
      <c r="JSB1391" s="482"/>
      <c r="JSC1391" s="482"/>
      <c r="JSD1391" s="482"/>
      <c r="JSE1391" s="482"/>
      <c r="JSF1391" s="482"/>
      <c r="JSG1391" s="482"/>
      <c r="JSH1391" s="482"/>
      <c r="JSI1391" s="482"/>
      <c r="JSJ1391" s="482"/>
      <c r="JSK1391" s="482"/>
      <c r="JSL1391" s="482"/>
      <c r="JSM1391" s="481"/>
      <c r="JSN1391" s="447"/>
      <c r="JSO1391" s="447"/>
      <c r="JSP1391" s="451"/>
      <c r="JSQ1391" s="451"/>
      <c r="JSR1391" s="451"/>
      <c r="JSS1391" s="451"/>
      <c r="JST1391" s="451"/>
      <c r="JSU1391" s="451"/>
      <c r="JSV1391" s="451"/>
      <c r="JSW1391" s="451"/>
      <c r="JSX1391" s="451"/>
      <c r="JSY1391" s="451"/>
      <c r="JSZ1391" s="447"/>
      <c r="JTA1391" s="428"/>
      <c r="JTB1391" s="469"/>
      <c r="JTC1391" s="414"/>
      <c r="JTD1391" s="414"/>
      <c r="JTE1391" s="414"/>
      <c r="JTF1391" s="414"/>
      <c r="JTG1391" s="414"/>
      <c r="JTH1391" s="415"/>
      <c r="JTI1391" s="414"/>
      <c r="JTJ1391" s="416"/>
      <c r="JTK1391" s="366"/>
      <c r="JTL1391" s="366"/>
      <c r="JTM1391" s="366"/>
      <c r="JTN1391" s="366"/>
      <c r="JTO1391" s="366"/>
      <c r="JTP1391" s="366"/>
      <c r="JTQ1391" s="366"/>
      <c r="JTR1391" s="366"/>
      <c r="JTS1391" s="419"/>
      <c r="JTT1391" s="480"/>
      <c r="JTU1391" s="482"/>
      <c r="JTV1391" s="482"/>
      <c r="JTW1391" s="482"/>
      <c r="JTX1391" s="482"/>
      <c r="JTY1391" s="482"/>
      <c r="JTZ1391" s="482"/>
      <c r="JUA1391" s="482"/>
      <c r="JUB1391" s="482"/>
      <c r="JUC1391" s="482"/>
      <c r="JUD1391" s="482"/>
      <c r="JUE1391" s="482"/>
      <c r="JUF1391" s="482"/>
      <c r="JUG1391" s="482"/>
      <c r="JUH1391" s="482"/>
      <c r="JUI1391" s="482"/>
      <c r="JUJ1391" s="482"/>
      <c r="JUK1391" s="482"/>
      <c r="JUL1391" s="482"/>
      <c r="JUM1391" s="481"/>
      <c r="JUN1391" s="447"/>
      <c r="JUO1391" s="447"/>
      <c r="JUP1391" s="451"/>
      <c r="JUQ1391" s="451"/>
      <c r="JUR1391" s="451"/>
      <c r="JUS1391" s="451"/>
      <c r="JUT1391" s="451"/>
      <c r="JUU1391" s="451"/>
      <c r="JUV1391" s="451"/>
      <c r="JUW1391" s="451"/>
      <c r="JUX1391" s="451"/>
      <c r="JUY1391" s="451"/>
      <c r="JUZ1391" s="447"/>
      <c r="JVA1391" s="428"/>
      <c r="JVB1391" s="469"/>
      <c r="JVC1391" s="414"/>
      <c r="JVD1391" s="414"/>
      <c r="JVE1391" s="414"/>
      <c r="JVF1391" s="414"/>
      <c r="JVG1391" s="414"/>
      <c r="JVH1391" s="415"/>
      <c r="JVI1391" s="414"/>
      <c r="JVJ1391" s="416"/>
      <c r="JVK1391" s="366"/>
      <c r="JVL1391" s="366"/>
      <c r="JVM1391" s="366"/>
      <c r="JVN1391" s="366"/>
      <c r="JVO1391" s="366"/>
      <c r="JVP1391" s="366"/>
      <c r="JVQ1391" s="366"/>
      <c r="JVR1391" s="366"/>
      <c r="JVS1391" s="419"/>
      <c r="JVT1391" s="480"/>
      <c r="JVU1391" s="482"/>
      <c r="JVV1391" s="482"/>
      <c r="JVW1391" s="482"/>
      <c r="JVX1391" s="482"/>
      <c r="JVY1391" s="482"/>
      <c r="JVZ1391" s="482"/>
      <c r="JWA1391" s="482"/>
      <c r="JWB1391" s="482"/>
      <c r="JWC1391" s="482"/>
      <c r="JWD1391" s="482"/>
      <c r="JWE1391" s="482"/>
      <c r="JWF1391" s="482"/>
      <c r="JWG1391" s="482"/>
      <c r="JWH1391" s="482"/>
      <c r="JWI1391" s="482"/>
      <c r="JWJ1391" s="482"/>
      <c r="JWK1391" s="482"/>
      <c r="JWL1391" s="482"/>
      <c r="JWM1391" s="481"/>
      <c r="JWN1391" s="447"/>
      <c r="JWO1391" s="447"/>
      <c r="JWP1391" s="451"/>
      <c r="JWQ1391" s="451"/>
      <c r="JWR1391" s="451"/>
      <c r="JWS1391" s="451"/>
      <c r="JWT1391" s="451"/>
      <c r="JWU1391" s="451"/>
      <c r="JWV1391" s="451"/>
      <c r="JWW1391" s="451"/>
      <c r="JWX1391" s="451"/>
      <c r="JWY1391" s="451"/>
      <c r="JWZ1391" s="447"/>
      <c r="JXA1391" s="428"/>
      <c r="JXB1391" s="469"/>
      <c r="JXC1391" s="414"/>
      <c r="JXD1391" s="414"/>
      <c r="JXE1391" s="414"/>
      <c r="JXF1391" s="414"/>
      <c r="JXG1391" s="414"/>
      <c r="JXH1391" s="415"/>
      <c r="JXI1391" s="414"/>
      <c r="JXJ1391" s="416"/>
      <c r="JXK1391" s="366"/>
      <c r="JXL1391" s="366"/>
      <c r="JXM1391" s="366"/>
      <c r="JXN1391" s="366"/>
      <c r="JXO1391" s="366"/>
      <c r="JXP1391" s="366"/>
      <c r="JXQ1391" s="366"/>
      <c r="JXR1391" s="366"/>
      <c r="JXS1391" s="419"/>
      <c r="JXT1391" s="480"/>
      <c r="JXU1391" s="482"/>
      <c r="JXV1391" s="482"/>
      <c r="JXW1391" s="482"/>
      <c r="JXX1391" s="482"/>
      <c r="JXY1391" s="482"/>
      <c r="JXZ1391" s="482"/>
      <c r="JYA1391" s="482"/>
      <c r="JYB1391" s="482"/>
      <c r="JYC1391" s="482"/>
      <c r="JYD1391" s="482"/>
      <c r="JYE1391" s="482"/>
      <c r="JYF1391" s="482"/>
      <c r="JYG1391" s="482"/>
      <c r="JYH1391" s="482"/>
      <c r="JYI1391" s="482"/>
      <c r="JYJ1391" s="482"/>
      <c r="JYK1391" s="482"/>
      <c r="JYL1391" s="482"/>
      <c r="JYM1391" s="481"/>
      <c r="JYN1391" s="447"/>
      <c r="JYO1391" s="447"/>
      <c r="JYP1391" s="451"/>
      <c r="JYQ1391" s="451"/>
      <c r="JYR1391" s="451"/>
      <c r="JYS1391" s="451"/>
      <c r="JYT1391" s="451"/>
      <c r="JYU1391" s="451"/>
      <c r="JYV1391" s="451"/>
      <c r="JYW1391" s="451"/>
      <c r="JYX1391" s="451"/>
      <c r="JYY1391" s="451"/>
      <c r="JYZ1391" s="447"/>
      <c r="JZA1391" s="428"/>
      <c r="JZB1391" s="469"/>
      <c r="JZC1391" s="414"/>
      <c r="JZD1391" s="414"/>
      <c r="JZE1391" s="414"/>
      <c r="JZF1391" s="414"/>
      <c r="JZG1391" s="414"/>
      <c r="JZH1391" s="415"/>
      <c r="JZI1391" s="414"/>
      <c r="JZJ1391" s="416"/>
      <c r="JZK1391" s="366"/>
      <c r="JZL1391" s="366"/>
      <c r="JZM1391" s="366"/>
      <c r="JZN1391" s="366"/>
      <c r="JZO1391" s="366"/>
      <c r="JZP1391" s="366"/>
      <c r="JZQ1391" s="366"/>
      <c r="JZR1391" s="366"/>
      <c r="JZS1391" s="419"/>
      <c r="JZT1391" s="480"/>
      <c r="JZU1391" s="482"/>
      <c r="JZV1391" s="482"/>
      <c r="JZW1391" s="482"/>
      <c r="JZX1391" s="482"/>
      <c r="JZY1391" s="482"/>
      <c r="JZZ1391" s="482"/>
      <c r="KAA1391" s="482"/>
      <c r="KAB1391" s="482"/>
      <c r="KAC1391" s="482"/>
      <c r="KAD1391" s="482"/>
      <c r="KAE1391" s="482"/>
      <c r="KAF1391" s="482"/>
      <c r="KAG1391" s="482"/>
      <c r="KAH1391" s="482"/>
      <c r="KAI1391" s="482"/>
      <c r="KAJ1391" s="482"/>
      <c r="KAK1391" s="482"/>
      <c r="KAL1391" s="482"/>
      <c r="KAM1391" s="481"/>
      <c r="KAN1391" s="447"/>
      <c r="KAO1391" s="447"/>
      <c r="KAP1391" s="451"/>
      <c r="KAQ1391" s="451"/>
      <c r="KAR1391" s="451"/>
      <c r="KAS1391" s="451"/>
      <c r="KAT1391" s="451"/>
      <c r="KAU1391" s="451"/>
      <c r="KAV1391" s="451"/>
      <c r="KAW1391" s="451"/>
      <c r="KAX1391" s="451"/>
      <c r="KAY1391" s="451"/>
      <c r="KAZ1391" s="447"/>
      <c r="KBA1391" s="428"/>
      <c r="KBB1391" s="469"/>
      <c r="KBC1391" s="414"/>
      <c r="KBD1391" s="414"/>
      <c r="KBE1391" s="414"/>
      <c r="KBF1391" s="414"/>
      <c r="KBG1391" s="414"/>
      <c r="KBH1391" s="415"/>
      <c r="KBI1391" s="414"/>
      <c r="KBJ1391" s="416"/>
      <c r="KBK1391" s="366"/>
      <c r="KBL1391" s="366"/>
      <c r="KBM1391" s="366"/>
      <c r="KBN1391" s="366"/>
      <c r="KBO1391" s="366"/>
      <c r="KBP1391" s="366"/>
      <c r="KBQ1391" s="366"/>
      <c r="KBR1391" s="366"/>
      <c r="KBS1391" s="419"/>
      <c r="KBT1391" s="480"/>
      <c r="KBU1391" s="482"/>
      <c r="KBV1391" s="482"/>
      <c r="KBW1391" s="482"/>
      <c r="KBX1391" s="482"/>
      <c r="KBY1391" s="482"/>
      <c r="KBZ1391" s="482"/>
      <c r="KCA1391" s="482"/>
      <c r="KCB1391" s="482"/>
      <c r="KCC1391" s="482"/>
      <c r="KCD1391" s="482"/>
      <c r="KCE1391" s="482"/>
      <c r="KCF1391" s="482"/>
      <c r="KCG1391" s="482"/>
      <c r="KCH1391" s="482"/>
      <c r="KCI1391" s="482"/>
      <c r="KCJ1391" s="482"/>
      <c r="KCK1391" s="482"/>
      <c r="KCL1391" s="482"/>
      <c r="KCM1391" s="481"/>
      <c r="KCN1391" s="447"/>
      <c r="KCO1391" s="447"/>
      <c r="KCP1391" s="451"/>
      <c r="KCQ1391" s="451"/>
      <c r="KCR1391" s="451"/>
      <c r="KCS1391" s="451"/>
      <c r="KCT1391" s="451"/>
      <c r="KCU1391" s="451"/>
      <c r="KCV1391" s="451"/>
      <c r="KCW1391" s="451"/>
      <c r="KCX1391" s="451"/>
      <c r="KCY1391" s="451"/>
      <c r="KCZ1391" s="447"/>
      <c r="KDA1391" s="428"/>
      <c r="KDB1391" s="469"/>
      <c r="KDC1391" s="414"/>
      <c r="KDD1391" s="414"/>
      <c r="KDE1391" s="414"/>
      <c r="KDF1391" s="414"/>
      <c r="KDG1391" s="414"/>
      <c r="KDH1391" s="415"/>
      <c r="KDI1391" s="414"/>
      <c r="KDJ1391" s="416"/>
      <c r="KDK1391" s="366"/>
      <c r="KDL1391" s="366"/>
      <c r="KDM1391" s="366"/>
      <c r="KDN1391" s="366"/>
      <c r="KDO1391" s="366"/>
      <c r="KDP1391" s="366"/>
      <c r="KDQ1391" s="366"/>
      <c r="KDR1391" s="366"/>
      <c r="KDS1391" s="419"/>
      <c r="KDT1391" s="480"/>
      <c r="KDU1391" s="482"/>
      <c r="KDV1391" s="482"/>
      <c r="KDW1391" s="482"/>
      <c r="KDX1391" s="482"/>
      <c r="KDY1391" s="482"/>
      <c r="KDZ1391" s="482"/>
      <c r="KEA1391" s="482"/>
      <c r="KEB1391" s="482"/>
      <c r="KEC1391" s="482"/>
      <c r="KED1391" s="482"/>
      <c r="KEE1391" s="482"/>
      <c r="KEF1391" s="482"/>
      <c r="KEG1391" s="482"/>
      <c r="KEH1391" s="482"/>
      <c r="KEI1391" s="482"/>
      <c r="KEJ1391" s="482"/>
      <c r="KEK1391" s="482"/>
      <c r="KEL1391" s="482"/>
      <c r="KEM1391" s="481"/>
      <c r="KEN1391" s="447"/>
      <c r="KEO1391" s="447"/>
      <c r="KEP1391" s="451"/>
      <c r="KEQ1391" s="451"/>
      <c r="KER1391" s="451"/>
      <c r="KES1391" s="451"/>
      <c r="KET1391" s="451"/>
      <c r="KEU1391" s="451"/>
      <c r="KEV1391" s="451"/>
      <c r="KEW1391" s="451"/>
      <c r="KEX1391" s="451"/>
      <c r="KEY1391" s="451"/>
      <c r="KEZ1391" s="447"/>
      <c r="KFA1391" s="428"/>
      <c r="KFB1391" s="469"/>
      <c r="KFC1391" s="414"/>
      <c r="KFD1391" s="414"/>
      <c r="KFE1391" s="414"/>
      <c r="KFF1391" s="414"/>
      <c r="KFG1391" s="414"/>
      <c r="KFH1391" s="415"/>
      <c r="KFI1391" s="414"/>
      <c r="KFJ1391" s="416"/>
      <c r="KFK1391" s="366"/>
      <c r="KFL1391" s="366"/>
      <c r="KFM1391" s="366"/>
      <c r="KFN1391" s="366"/>
      <c r="KFO1391" s="366"/>
      <c r="KFP1391" s="366"/>
      <c r="KFQ1391" s="366"/>
      <c r="KFR1391" s="366"/>
      <c r="KFS1391" s="419"/>
      <c r="KFT1391" s="480"/>
      <c r="KFU1391" s="482"/>
      <c r="KFV1391" s="482"/>
      <c r="KFW1391" s="482"/>
      <c r="KFX1391" s="482"/>
      <c r="KFY1391" s="482"/>
      <c r="KFZ1391" s="482"/>
      <c r="KGA1391" s="482"/>
      <c r="KGB1391" s="482"/>
      <c r="KGC1391" s="482"/>
      <c r="KGD1391" s="482"/>
      <c r="KGE1391" s="482"/>
      <c r="KGF1391" s="482"/>
      <c r="KGG1391" s="482"/>
      <c r="KGH1391" s="482"/>
      <c r="KGI1391" s="482"/>
      <c r="KGJ1391" s="482"/>
      <c r="KGK1391" s="482"/>
      <c r="KGL1391" s="482"/>
      <c r="KGM1391" s="481"/>
      <c r="KGN1391" s="447"/>
      <c r="KGO1391" s="447"/>
      <c r="KGP1391" s="451"/>
      <c r="KGQ1391" s="451"/>
      <c r="KGR1391" s="451"/>
      <c r="KGS1391" s="451"/>
      <c r="KGT1391" s="451"/>
      <c r="KGU1391" s="451"/>
      <c r="KGV1391" s="451"/>
      <c r="KGW1391" s="451"/>
      <c r="KGX1391" s="451"/>
      <c r="KGY1391" s="451"/>
      <c r="KGZ1391" s="447"/>
      <c r="KHA1391" s="428"/>
      <c r="KHB1391" s="469"/>
      <c r="KHC1391" s="414"/>
      <c r="KHD1391" s="414"/>
      <c r="KHE1391" s="414"/>
      <c r="KHF1391" s="414"/>
      <c r="KHG1391" s="414"/>
      <c r="KHH1391" s="415"/>
      <c r="KHI1391" s="414"/>
      <c r="KHJ1391" s="416"/>
      <c r="KHK1391" s="366"/>
      <c r="KHL1391" s="366"/>
      <c r="KHM1391" s="366"/>
      <c r="KHN1391" s="366"/>
      <c r="KHO1391" s="366"/>
      <c r="KHP1391" s="366"/>
      <c r="KHQ1391" s="366"/>
      <c r="KHR1391" s="366"/>
      <c r="KHS1391" s="419"/>
      <c r="KHT1391" s="480"/>
      <c r="KHU1391" s="482"/>
      <c r="KHV1391" s="482"/>
      <c r="KHW1391" s="482"/>
      <c r="KHX1391" s="482"/>
      <c r="KHY1391" s="482"/>
      <c r="KHZ1391" s="482"/>
      <c r="KIA1391" s="482"/>
      <c r="KIB1391" s="482"/>
      <c r="KIC1391" s="482"/>
      <c r="KID1391" s="482"/>
      <c r="KIE1391" s="482"/>
      <c r="KIF1391" s="482"/>
      <c r="KIG1391" s="482"/>
      <c r="KIH1391" s="482"/>
      <c r="KII1391" s="482"/>
      <c r="KIJ1391" s="482"/>
      <c r="KIK1391" s="482"/>
      <c r="KIL1391" s="482"/>
      <c r="KIM1391" s="481"/>
      <c r="KIN1391" s="447"/>
      <c r="KIO1391" s="447"/>
      <c r="KIP1391" s="451"/>
      <c r="KIQ1391" s="451"/>
      <c r="KIR1391" s="451"/>
      <c r="KIS1391" s="451"/>
      <c r="KIT1391" s="451"/>
      <c r="KIU1391" s="451"/>
      <c r="KIV1391" s="451"/>
      <c r="KIW1391" s="451"/>
      <c r="KIX1391" s="451"/>
      <c r="KIY1391" s="451"/>
      <c r="KIZ1391" s="447"/>
      <c r="KJA1391" s="428"/>
      <c r="KJB1391" s="469"/>
      <c r="KJC1391" s="414"/>
      <c r="KJD1391" s="414"/>
      <c r="KJE1391" s="414"/>
      <c r="KJF1391" s="414"/>
      <c r="KJG1391" s="414"/>
      <c r="KJH1391" s="415"/>
      <c r="KJI1391" s="414"/>
      <c r="KJJ1391" s="416"/>
      <c r="KJK1391" s="366"/>
      <c r="KJL1391" s="366"/>
      <c r="KJM1391" s="366"/>
      <c r="KJN1391" s="366"/>
      <c r="KJO1391" s="366"/>
      <c r="KJP1391" s="366"/>
      <c r="KJQ1391" s="366"/>
      <c r="KJR1391" s="366"/>
      <c r="KJS1391" s="419"/>
      <c r="KJT1391" s="480"/>
      <c r="KJU1391" s="482"/>
      <c r="KJV1391" s="482"/>
      <c r="KJW1391" s="482"/>
      <c r="KJX1391" s="482"/>
      <c r="KJY1391" s="482"/>
      <c r="KJZ1391" s="482"/>
      <c r="KKA1391" s="482"/>
      <c r="KKB1391" s="482"/>
      <c r="KKC1391" s="482"/>
      <c r="KKD1391" s="482"/>
      <c r="KKE1391" s="482"/>
      <c r="KKF1391" s="482"/>
      <c r="KKG1391" s="482"/>
      <c r="KKH1391" s="482"/>
      <c r="KKI1391" s="482"/>
      <c r="KKJ1391" s="482"/>
      <c r="KKK1391" s="482"/>
      <c r="KKL1391" s="482"/>
      <c r="KKM1391" s="481"/>
      <c r="KKN1391" s="447"/>
      <c r="KKO1391" s="447"/>
      <c r="KKP1391" s="451"/>
      <c r="KKQ1391" s="451"/>
      <c r="KKR1391" s="451"/>
      <c r="KKS1391" s="451"/>
      <c r="KKT1391" s="451"/>
      <c r="KKU1391" s="451"/>
      <c r="KKV1391" s="451"/>
      <c r="KKW1391" s="451"/>
      <c r="KKX1391" s="451"/>
      <c r="KKY1391" s="451"/>
      <c r="KKZ1391" s="447"/>
      <c r="KLA1391" s="428"/>
      <c r="KLB1391" s="469"/>
      <c r="KLC1391" s="414"/>
      <c r="KLD1391" s="414"/>
      <c r="KLE1391" s="414"/>
      <c r="KLF1391" s="414"/>
      <c r="KLG1391" s="414"/>
      <c r="KLH1391" s="415"/>
      <c r="KLI1391" s="414"/>
      <c r="KLJ1391" s="416"/>
      <c r="KLK1391" s="366"/>
      <c r="KLL1391" s="366"/>
      <c r="KLM1391" s="366"/>
      <c r="KLN1391" s="366"/>
      <c r="KLO1391" s="366"/>
      <c r="KLP1391" s="366"/>
      <c r="KLQ1391" s="366"/>
      <c r="KLR1391" s="366"/>
      <c r="KLS1391" s="419"/>
      <c r="KLT1391" s="480"/>
      <c r="KLU1391" s="482"/>
      <c r="KLV1391" s="482"/>
      <c r="KLW1391" s="482"/>
      <c r="KLX1391" s="482"/>
      <c r="KLY1391" s="482"/>
      <c r="KLZ1391" s="482"/>
      <c r="KMA1391" s="482"/>
      <c r="KMB1391" s="482"/>
      <c r="KMC1391" s="482"/>
      <c r="KMD1391" s="482"/>
      <c r="KME1391" s="482"/>
      <c r="KMF1391" s="482"/>
      <c r="KMG1391" s="482"/>
      <c r="KMH1391" s="482"/>
      <c r="KMI1391" s="482"/>
      <c r="KMJ1391" s="482"/>
      <c r="KMK1391" s="482"/>
      <c r="KML1391" s="482"/>
      <c r="KMM1391" s="481"/>
      <c r="KMN1391" s="447"/>
      <c r="KMO1391" s="447"/>
      <c r="KMP1391" s="451"/>
      <c r="KMQ1391" s="451"/>
      <c r="KMR1391" s="451"/>
      <c r="KMS1391" s="451"/>
      <c r="KMT1391" s="451"/>
      <c r="KMU1391" s="451"/>
      <c r="KMV1391" s="451"/>
      <c r="KMW1391" s="451"/>
      <c r="KMX1391" s="451"/>
      <c r="KMY1391" s="451"/>
      <c r="KMZ1391" s="447"/>
      <c r="KNA1391" s="428"/>
      <c r="KNB1391" s="469"/>
      <c r="KNC1391" s="414"/>
      <c r="KND1391" s="414"/>
      <c r="KNE1391" s="414"/>
      <c r="KNF1391" s="414"/>
      <c r="KNG1391" s="414"/>
      <c r="KNH1391" s="415"/>
      <c r="KNI1391" s="414"/>
      <c r="KNJ1391" s="416"/>
      <c r="KNK1391" s="366"/>
      <c r="KNL1391" s="366"/>
      <c r="KNM1391" s="366"/>
      <c r="KNN1391" s="366"/>
      <c r="KNO1391" s="366"/>
      <c r="KNP1391" s="366"/>
      <c r="KNQ1391" s="366"/>
      <c r="KNR1391" s="366"/>
      <c r="KNS1391" s="419"/>
      <c r="KNT1391" s="480"/>
      <c r="KNU1391" s="482"/>
      <c r="KNV1391" s="482"/>
      <c r="KNW1391" s="482"/>
      <c r="KNX1391" s="482"/>
      <c r="KNY1391" s="482"/>
      <c r="KNZ1391" s="482"/>
      <c r="KOA1391" s="482"/>
      <c r="KOB1391" s="482"/>
      <c r="KOC1391" s="482"/>
      <c r="KOD1391" s="482"/>
      <c r="KOE1391" s="482"/>
      <c r="KOF1391" s="482"/>
      <c r="KOG1391" s="482"/>
      <c r="KOH1391" s="482"/>
      <c r="KOI1391" s="482"/>
      <c r="KOJ1391" s="482"/>
      <c r="KOK1391" s="482"/>
      <c r="KOL1391" s="482"/>
      <c r="KOM1391" s="481"/>
      <c r="KON1391" s="447"/>
      <c r="KOO1391" s="447"/>
      <c r="KOP1391" s="451"/>
      <c r="KOQ1391" s="451"/>
      <c r="KOR1391" s="451"/>
      <c r="KOS1391" s="451"/>
      <c r="KOT1391" s="451"/>
      <c r="KOU1391" s="451"/>
      <c r="KOV1391" s="451"/>
      <c r="KOW1391" s="451"/>
      <c r="KOX1391" s="451"/>
      <c r="KOY1391" s="451"/>
      <c r="KOZ1391" s="447"/>
      <c r="KPA1391" s="428"/>
      <c r="KPB1391" s="469"/>
      <c r="KPC1391" s="414"/>
      <c r="KPD1391" s="414"/>
      <c r="KPE1391" s="414"/>
      <c r="KPF1391" s="414"/>
      <c r="KPG1391" s="414"/>
      <c r="KPH1391" s="415"/>
      <c r="KPI1391" s="414"/>
      <c r="KPJ1391" s="416"/>
      <c r="KPK1391" s="366"/>
      <c r="KPL1391" s="366"/>
      <c r="KPM1391" s="366"/>
      <c r="KPN1391" s="366"/>
      <c r="KPO1391" s="366"/>
      <c r="KPP1391" s="366"/>
      <c r="KPQ1391" s="366"/>
      <c r="KPR1391" s="366"/>
      <c r="KPS1391" s="419"/>
      <c r="KPT1391" s="480"/>
      <c r="KPU1391" s="482"/>
      <c r="KPV1391" s="482"/>
      <c r="KPW1391" s="482"/>
      <c r="KPX1391" s="482"/>
      <c r="KPY1391" s="482"/>
      <c r="KPZ1391" s="482"/>
      <c r="KQA1391" s="482"/>
      <c r="KQB1391" s="482"/>
      <c r="KQC1391" s="482"/>
      <c r="KQD1391" s="482"/>
      <c r="KQE1391" s="482"/>
      <c r="KQF1391" s="482"/>
      <c r="KQG1391" s="482"/>
      <c r="KQH1391" s="482"/>
      <c r="KQI1391" s="482"/>
      <c r="KQJ1391" s="482"/>
      <c r="KQK1391" s="482"/>
      <c r="KQL1391" s="482"/>
      <c r="KQM1391" s="481"/>
      <c r="KQN1391" s="447"/>
      <c r="KQO1391" s="447"/>
      <c r="KQP1391" s="451"/>
      <c r="KQQ1391" s="451"/>
      <c r="KQR1391" s="451"/>
      <c r="KQS1391" s="451"/>
      <c r="KQT1391" s="451"/>
      <c r="KQU1391" s="451"/>
      <c r="KQV1391" s="451"/>
      <c r="KQW1391" s="451"/>
      <c r="KQX1391" s="451"/>
      <c r="KQY1391" s="451"/>
      <c r="KQZ1391" s="447"/>
      <c r="KRA1391" s="428"/>
      <c r="KRB1391" s="469"/>
      <c r="KRC1391" s="414"/>
      <c r="KRD1391" s="414"/>
      <c r="KRE1391" s="414"/>
      <c r="KRF1391" s="414"/>
      <c r="KRG1391" s="414"/>
      <c r="KRH1391" s="415"/>
      <c r="KRI1391" s="414"/>
      <c r="KRJ1391" s="416"/>
      <c r="KRK1391" s="366"/>
      <c r="KRL1391" s="366"/>
      <c r="KRM1391" s="366"/>
      <c r="KRN1391" s="366"/>
      <c r="KRO1391" s="366"/>
      <c r="KRP1391" s="366"/>
      <c r="KRQ1391" s="366"/>
      <c r="KRR1391" s="366"/>
      <c r="KRS1391" s="419"/>
      <c r="KRT1391" s="480"/>
      <c r="KRU1391" s="482"/>
      <c r="KRV1391" s="482"/>
      <c r="KRW1391" s="482"/>
      <c r="KRX1391" s="482"/>
      <c r="KRY1391" s="482"/>
      <c r="KRZ1391" s="482"/>
      <c r="KSA1391" s="482"/>
      <c r="KSB1391" s="482"/>
      <c r="KSC1391" s="482"/>
      <c r="KSD1391" s="482"/>
      <c r="KSE1391" s="482"/>
      <c r="KSF1391" s="482"/>
      <c r="KSG1391" s="482"/>
      <c r="KSH1391" s="482"/>
      <c r="KSI1391" s="482"/>
      <c r="KSJ1391" s="482"/>
      <c r="KSK1391" s="482"/>
      <c r="KSL1391" s="482"/>
      <c r="KSM1391" s="481"/>
      <c r="KSN1391" s="447"/>
      <c r="KSO1391" s="447"/>
      <c r="KSP1391" s="451"/>
      <c r="KSQ1391" s="451"/>
      <c r="KSR1391" s="451"/>
      <c r="KSS1391" s="451"/>
      <c r="KST1391" s="451"/>
      <c r="KSU1391" s="451"/>
      <c r="KSV1391" s="451"/>
      <c r="KSW1391" s="451"/>
      <c r="KSX1391" s="451"/>
      <c r="KSY1391" s="451"/>
      <c r="KSZ1391" s="447"/>
      <c r="KTA1391" s="428"/>
      <c r="KTB1391" s="469"/>
      <c r="KTC1391" s="414"/>
      <c r="KTD1391" s="414"/>
      <c r="KTE1391" s="414"/>
      <c r="KTF1391" s="414"/>
      <c r="KTG1391" s="414"/>
      <c r="KTH1391" s="415"/>
      <c r="KTI1391" s="414"/>
      <c r="KTJ1391" s="416"/>
      <c r="KTK1391" s="366"/>
      <c r="KTL1391" s="366"/>
      <c r="KTM1391" s="366"/>
      <c r="KTN1391" s="366"/>
      <c r="KTO1391" s="366"/>
      <c r="KTP1391" s="366"/>
      <c r="KTQ1391" s="366"/>
      <c r="KTR1391" s="366"/>
      <c r="KTS1391" s="419"/>
      <c r="KTT1391" s="480"/>
      <c r="KTU1391" s="482"/>
      <c r="KTV1391" s="482"/>
      <c r="KTW1391" s="482"/>
      <c r="KTX1391" s="482"/>
      <c r="KTY1391" s="482"/>
      <c r="KTZ1391" s="482"/>
      <c r="KUA1391" s="482"/>
      <c r="KUB1391" s="482"/>
      <c r="KUC1391" s="482"/>
      <c r="KUD1391" s="482"/>
      <c r="KUE1391" s="482"/>
      <c r="KUF1391" s="482"/>
      <c r="KUG1391" s="482"/>
      <c r="KUH1391" s="482"/>
      <c r="KUI1391" s="482"/>
      <c r="KUJ1391" s="482"/>
      <c r="KUK1391" s="482"/>
      <c r="KUL1391" s="482"/>
      <c r="KUM1391" s="481"/>
      <c r="KUN1391" s="447"/>
      <c r="KUO1391" s="447"/>
      <c r="KUP1391" s="451"/>
      <c r="KUQ1391" s="451"/>
      <c r="KUR1391" s="451"/>
      <c r="KUS1391" s="451"/>
      <c r="KUT1391" s="451"/>
      <c r="KUU1391" s="451"/>
      <c r="KUV1391" s="451"/>
      <c r="KUW1391" s="451"/>
      <c r="KUX1391" s="451"/>
      <c r="KUY1391" s="451"/>
      <c r="KUZ1391" s="447"/>
      <c r="KVA1391" s="428"/>
      <c r="KVB1391" s="469"/>
      <c r="KVC1391" s="414"/>
      <c r="KVD1391" s="414"/>
      <c r="KVE1391" s="414"/>
      <c r="KVF1391" s="414"/>
      <c r="KVG1391" s="414"/>
      <c r="KVH1391" s="415"/>
      <c r="KVI1391" s="414"/>
      <c r="KVJ1391" s="416"/>
      <c r="KVK1391" s="366"/>
      <c r="KVL1391" s="366"/>
      <c r="KVM1391" s="366"/>
      <c r="KVN1391" s="366"/>
      <c r="KVO1391" s="366"/>
      <c r="KVP1391" s="366"/>
      <c r="KVQ1391" s="366"/>
      <c r="KVR1391" s="366"/>
      <c r="KVS1391" s="419"/>
      <c r="KVT1391" s="480"/>
      <c r="KVU1391" s="482"/>
      <c r="KVV1391" s="482"/>
      <c r="KVW1391" s="482"/>
      <c r="KVX1391" s="482"/>
      <c r="KVY1391" s="482"/>
      <c r="KVZ1391" s="482"/>
      <c r="KWA1391" s="482"/>
      <c r="KWB1391" s="482"/>
      <c r="KWC1391" s="482"/>
      <c r="KWD1391" s="482"/>
      <c r="KWE1391" s="482"/>
      <c r="KWF1391" s="482"/>
      <c r="KWG1391" s="482"/>
      <c r="KWH1391" s="482"/>
      <c r="KWI1391" s="482"/>
      <c r="KWJ1391" s="482"/>
      <c r="KWK1391" s="482"/>
      <c r="KWL1391" s="482"/>
      <c r="KWM1391" s="481"/>
      <c r="KWN1391" s="447"/>
      <c r="KWO1391" s="447"/>
      <c r="KWP1391" s="451"/>
      <c r="KWQ1391" s="451"/>
      <c r="KWR1391" s="451"/>
      <c r="KWS1391" s="451"/>
      <c r="KWT1391" s="451"/>
      <c r="KWU1391" s="451"/>
      <c r="KWV1391" s="451"/>
      <c r="KWW1391" s="451"/>
      <c r="KWX1391" s="451"/>
      <c r="KWY1391" s="451"/>
      <c r="KWZ1391" s="447"/>
      <c r="KXA1391" s="428"/>
      <c r="KXB1391" s="469"/>
      <c r="KXC1391" s="414"/>
      <c r="KXD1391" s="414"/>
      <c r="KXE1391" s="414"/>
      <c r="KXF1391" s="414"/>
      <c r="KXG1391" s="414"/>
      <c r="KXH1391" s="415"/>
      <c r="KXI1391" s="414"/>
      <c r="KXJ1391" s="416"/>
      <c r="KXK1391" s="366"/>
      <c r="KXL1391" s="366"/>
      <c r="KXM1391" s="366"/>
      <c r="KXN1391" s="366"/>
      <c r="KXO1391" s="366"/>
      <c r="KXP1391" s="366"/>
      <c r="KXQ1391" s="366"/>
      <c r="KXR1391" s="366"/>
      <c r="KXS1391" s="419"/>
      <c r="KXT1391" s="480"/>
      <c r="KXU1391" s="482"/>
      <c r="KXV1391" s="482"/>
      <c r="KXW1391" s="482"/>
      <c r="KXX1391" s="482"/>
      <c r="KXY1391" s="482"/>
      <c r="KXZ1391" s="482"/>
      <c r="KYA1391" s="482"/>
      <c r="KYB1391" s="482"/>
      <c r="KYC1391" s="482"/>
      <c r="KYD1391" s="482"/>
      <c r="KYE1391" s="482"/>
      <c r="KYF1391" s="482"/>
      <c r="KYG1391" s="482"/>
      <c r="KYH1391" s="482"/>
      <c r="KYI1391" s="482"/>
      <c r="KYJ1391" s="482"/>
      <c r="KYK1391" s="482"/>
      <c r="KYL1391" s="482"/>
      <c r="KYM1391" s="481"/>
      <c r="KYN1391" s="447"/>
      <c r="KYO1391" s="447"/>
      <c r="KYP1391" s="451"/>
      <c r="KYQ1391" s="451"/>
      <c r="KYR1391" s="451"/>
      <c r="KYS1391" s="451"/>
      <c r="KYT1391" s="451"/>
      <c r="KYU1391" s="451"/>
      <c r="KYV1391" s="451"/>
      <c r="KYW1391" s="451"/>
      <c r="KYX1391" s="451"/>
      <c r="KYY1391" s="451"/>
      <c r="KYZ1391" s="447"/>
      <c r="KZA1391" s="428"/>
      <c r="KZB1391" s="469"/>
      <c r="KZC1391" s="414"/>
      <c r="KZD1391" s="414"/>
      <c r="KZE1391" s="414"/>
      <c r="KZF1391" s="414"/>
      <c r="KZG1391" s="414"/>
      <c r="KZH1391" s="415"/>
      <c r="KZI1391" s="414"/>
      <c r="KZJ1391" s="416"/>
      <c r="KZK1391" s="366"/>
      <c r="KZL1391" s="366"/>
      <c r="KZM1391" s="366"/>
      <c r="KZN1391" s="366"/>
      <c r="KZO1391" s="366"/>
      <c r="KZP1391" s="366"/>
      <c r="KZQ1391" s="366"/>
      <c r="KZR1391" s="366"/>
      <c r="KZS1391" s="419"/>
      <c r="KZT1391" s="480"/>
      <c r="KZU1391" s="482"/>
      <c r="KZV1391" s="482"/>
      <c r="KZW1391" s="482"/>
      <c r="KZX1391" s="482"/>
      <c r="KZY1391" s="482"/>
      <c r="KZZ1391" s="482"/>
      <c r="LAA1391" s="482"/>
      <c r="LAB1391" s="482"/>
      <c r="LAC1391" s="482"/>
      <c r="LAD1391" s="482"/>
      <c r="LAE1391" s="482"/>
      <c r="LAF1391" s="482"/>
      <c r="LAG1391" s="482"/>
      <c r="LAH1391" s="482"/>
      <c r="LAI1391" s="482"/>
      <c r="LAJ1391" s="482"/>
      <c r="LAK1391" s="482"/>
      <c r="LAL1391" s="482"/>
      <c r="LAM1391" s="481"/>
      <c r="LAN1391" s="447"/>
      <c r="LAO1391" s="447"/>
      <c r="LAP1391" s="451"/>
      <c r="LAQ1391" s="451"/>
      <c r="LAR1391" s="451"/>
      <c r="LAS1391" s="451"/>
      <c r="LAT1391" s="451"/>
      <c r="LAU1391" s="451"/>
      <c r="LAV1391" s="451"/>
      <c r="LAW1391" s="451"/>
      <c r="LAX1391" s="451"/>
      <c r="LAY1391" s="451"/>
      <c r="LAZ1391" s="447"/>
      <c r="LBA1391" s="428"/>
      <c r="LBB1391" s="469"/>
      <c r="LBC1391" s="414"/>
      <c r="LBD1391" s="414"/>
      <c r="LBE1391" s="414"/>
      <c r="LBF1391" s="414"/>
      <c r="LBG1391" s="414"/>
      <c r="LBH1391" s="415"/>
      <c r="LBI1391" s="414"/>
      <c r="LBJ1391" s="416"/>
      <c r="LBK1391" s="366"/>
      <c r="LBL1391" s="366"/>
      <c r="LBM1391" s="366"/>
      <c r="LBN1391" s="366"/>
      <c r="LBO1391" s="366"/>
      <c r="LBP1391" s="366"/>
      <c r="LBQ1391" s="366"/>
      <c r="LBR1391" s="366"/>
      <c r="LBS1391" s="419"/>
      <c r="LBT1391" s="480"/>
      <c r="LBU1391" s="482"/>
      <c r="LBV1391" s="482"/>
      <c r="LBW1391" s="482"/>
      <c r="LBX1391" s="482"/>
      <c r="LBY1391" s="482"/>
      <c r="LBZ1391" s="482"/>
      <c r="LCA1391" s="482"/>
      <c r="LCB1391" s="482"/>
      <c r="LCC1391" s="482"/>
      <c r="LCD1391" s="482"/>
      <c r="LCE1391" s="482"/>
      <c r="LCF1391" s="482"/>
      <c r="LCG1391" s="482"/>
      <c r="LCH1391" s="482"/>
      <c r="LCI1391" s="482"/>
      <c r="LCJ1391" s="482"/>
      <c r="LCK1391" s="482"/>
      <c r="LCL1391" s="482"/>
      <c r="LCM1391" s="481"/>
      <c r="LCN1391" s="447"/>
      <c r="LCO1391" s="447"/>
      <c r="LCP1391" s="451"/>
      <c r="LCQ1391" s="451"/>
      <c r="LCR1391" s="451"/>
      <c r="LCS1391" s="451"/>
      <c r="LCT1391" s="451"/>
      <c r="LCU1391" s="451"/>
      <c r="LCV1391" s="451"/>
      <c r="LCW1391" s="451"/>
      <c r="LCX1391" s="451"/>
      <c r="LCY1391" s="451"/>
      <c r="LCZ1391" s="447"/>
      <c r="LDA1391" s="428"/>
      <c r="LDB1391" s="469"/>
      <c r="LDC1391" s="414"/>
      <c r="LDD1391" s="414"/>
      <c r="LDE1391" s="414"/>
      <c r="LDF1391" s="414"/>
      <c r="LDG1391" s="414"/>
      <c r="LDH1391" s="415"/>
      <c r="LDI1391" s="414"/>
      <c r="LDJ1391" s="416"/>
      <c r="LDK1391" s="366"/>
      <c r="LDL1391" s="366"/>
      <c r="LDM1391" s="366"/>
      <c r="LDN1391" s="366"/>
      <c r="LDO1391" s="366"/>
      <c r="LDP1391" s="366"/>
      <c r="LDQ1391" s="366"/>
      <c r="LDR1391" s="366"/>
      <c r="LDS1391" s="419"/>
      <c r="LDT1391" s="480"/>
      <c r="LDU1391" s="482"/>
      <c r="LDV1391" s="482"/>
      <c r="LDW1391" s="482"/>
      <c r="LDX1391" s="482"/>
      <c r="LDY1391" s="482"/>
      <c r="LDZ1391" s="482"/>
      <c r="LEA1391" s="482"/>
      <c r="LEB1391" s="482"/>
      <c r="LEC1391" s="482"/>
      <c r="LED1391" s="482"/>
      <c r="LEE1391" s="482"/>
      <c r="LEF1391" s="482"/>
      <c r="LEG1391" s="482"/>
      <c r="LEH1391" s="482"/>
      <c r="LEI1391" s="482"/>
      <c r="LEJ1391" s="482"/>
      <c r="LEK1391" s="482"/>
      <c r="LEL1391" s="482"/>
      <c r="LEM1391" s="481"/>
      <c r="LEN1391" s="447"/>
      <c r="LEO1391" s="447"/>
      <c r="LEP1391" s="451"/>
      <c r="LEQ1391" s="451"/>
      <c r="LER1391" s="451"/>
      <c r="LES1391" s="451"/>
      <c r="LET1391" s="451"/>
      <c r="LEU1391" s="451"/>
      <c r="LEV1391" s="451"/>
      <c r="LEW1391" s="451"/>
      <c r="LEX1391" s="451"/>
      <c r="LEY1391" s="451"/>
      <c r="LEZ1391" s="447"/>
      <c r="LFA1391" s="428"/>
      <c r="LFB1391" s="469"/>
      <c r="LFC1391" s="414"/>
      <c r="LFD1391" s="414"/>
      <c r="LFE1391" s="414"/>
      <c r="LFF1391" s="414"/>
      <c r="LFG1391" s="414"/>
      <c r="LFH1391" s="415"/>
      <c r="LFI1391" s="414"/>
      <c r="LFJ1391" s="416"/>
      <c r="LFK1391" s="366"/>
      <c r="LFL1391" s="366"/>
      <c r="LFM1391" s="366"/>
      <c r="LFN1391" s="366"/>
      <c r="LFO1391" s="366"/>
      <c r="LFP1391" s="366"/>
      <c r="LFQ1391" s="366"/>
      <c r="LFR1391" s="366"/>
      <c r="LFS1391" s="419"/>
      <c r="LFT1391" s="480"/>
      <c r="LFU1391" s="482"/>
      <c r="LFV1391" s="482"/>
      <c r="LFW1391" s="482"/>
      <c r="LFX1391" s="482"/>
      <c r="LFY1391" s="482"/>
      <c r="LFZ1391" s="482"/>
      <c r="LGA1391" s="482"/>
      <c r="LGB1391" s="482"/>
      <c r="LGC1391" s="482"/>
      <c r="LGD1391" s="482"/>
      <c r="LGE1391" s="482"/>
      <c r="LGF1391" s="482"/>
      <c r="LGG1391" s="482"/>
      <c r="LGH1391" s="482"/>
      <c r="LGI1391" s="482"/>
      <c r="LGJ1391" s="482"/>
      <c r="LGK1391" s="482"/>
      <c r="LGL1391" s="482"/>
      <c r="LGM1391" s="481"/>
      <c r="LGN1391" s="447"/>
      <c r="LGO1391" s="447"/>
      <c r="LGP1391" s="451"/>
      <c r="LGQ1391" s="451"/>
      <c r="LGR1391" s="451"/>
      <c r="LGS1391" s="451"/>
      <c r="LGT1391" s="451"/>
      <c r="LGU1391" s="451"/>
      <c r="LGV1391" s="451"/>
      <c r="LGW1391" s="451"/>
      <c r="LGX1391" s="451"/>
      <c r="LGY1391" s="451"/>
      <c r="LGZ1391" s="447"/>
      <c r="LHA1391" s="428"/>
      <c r="LHB1391" s="469"/>
      <c r="LHC1391" s="414"/>
      <c r="LHD1391" s="414"/>
      <c r="LHE1391" s="414"/>
      <c r="LHF1391" s="414"/>
      <c r="LHG1391" s="414"/>
      <c r="LHH1391" s="415"/>
      <c r="LHI1391" s="414"/>
      <c r="LHJ1391" s="416"/>
      <c r="LHK1391" s="366"/>
      <c r="LHL1391" s="366"/>
      <c r="LHM1391" s="366"/>
      <c r="LHN1391" s="366"/>
      <c r="LHO1391" s="366"/>
      <c r="LHP1391" s="366"/>
      <c r="LHQ1391" s="366"/>
      <c r="LHR1391" s="366"/>
      <c r="LHS1391" s="419"/>
      <c r="LHT1391" s="480"/>
      <c r="LHU1391" s="482"/>
      <c r="LHV1391" s="482"/>
      <c r="LHW1391" s="482"/>
      <c r="LHX1391" s="482"/>
      <c r="LHY1391" s="482"/>
      <c r="LHZ1391" s="482"/>
      <c r="LIA1391" s="482"/>
      <c r="LIB1391" s="482"/>
      <c r="LIC1391" s="482"/>
      <c r="LID1391" s="482"/>
      <c r="LIE1391" s="482"/>
      <c r="LIF1391" s="482"/>
      <c r="LIG1391" s="482"/>
      <c r="LIH1391" s="482"/>
      <c r="LII1391" s="482"/>
      <c r="LIJ1391" s="482"/>
      <c r="LIK1391" s="482"/>
      <c r="LIL1391" s="482"/>
      <c r="LIM1391" s="481"/>
      <c r="LIN1391" s="447"/>
      <c r="LIO1391" s="447"/>
      <c r="LIP1391" s="451"/>
      <c r="LIQ1391" s="451"/>
      <c r="LIR1391" s="451"/>
      <c r="LIS1391" s="451"/>
      <c r="LIT1391" s="451"/>
      <c r="LIU1391" s="451"/>
      <c r="LIV1391" s="451"/>
      <c r="LIW1391" s="451"/>
      <c r="LIX1391" s="451"/>
      <c r="LIY1391" s="451"/>
      <c r="LIZ1391" s="447"/>
      <c r="LJA1391" s="428"/>
      <c r="LJB1391" s="469"/>
      <c r="LJC1391" s="414"/>
      <c r="LJD1391" s="414"/>
      <c r="LJE1391" s="414"/>
      <c r="LJF1391" s="414"/>
      <c r="LJG1391" s="414"/>
      <c r="LJH1391" s="415"/>
      <c r="LJI1391" s="414"/>
      <c r="LJJ1391" s="416"/>
      <c r="LJK1391" s="366"/>
      <c r="LJL1391" s="366"/>
      <c r="LJM1391" s="366"/>
      <c r="LJN1391" s="366"/>
      <c r="LJO1391" s="366"/>
      <c r="LJP1391" s="366"/>
      <c r="LJQ1391" s="366"/>
      <c r="LJR1391" s="366"/>
      <c r="LJS1391" s="419"/>
      <c r="LJT1391" s="480"/>
      <c r="LJU1391" s="482"/>
      <c r="LJV1391" s="482"/>
      <c r="LJW1391" s="482"/>
      <c r="LJX1391" s="482"/>
      <c r="LJY1391" s="482"/>
      <c r="LJZ1391" s="482"/>
      <c r="LKA1391" s="482"/>
      <c r="LKB1391" s="482"/>
      <c r="LKC1391" s="482"/>
      <c r="LKD1391" s="482"/>
      <c r="LKE1391" s="482"/>
      <c r="LKF1391" s="482"/>
      <c r="LKG1391" s="482"/>
      <c r="LKH1391" s="482"/>
      <c r="LKI1391" s="482"/>
      <c r="LKJ1391" s="482"/>
      <c r="LKK1391" s="482"/>
      <c r="LKL1391" s="482"/>
      <c r="LKM1391" s="481"/>
      <c r="LKN1391" s="447"/>
      <c r="LKO1391" s="447"/>
      <c r="LKP1391" s="451"/>
      <c r="LKQ1391" s="451"/>
      <c r="LKR1391" s="451"/>
      <c r="LKS1391" s="451"/>
      <c r="LKT1391" s="451"/>
      <c r="LKU1391" s="451"/>
      <c r="LKV1391" s="451"/>
      <c r="LKW1391" s="451"/>
      <c r="LKX1391" s="451"/>
      <c r="LKY1391" s="451"/>
      <c r="LKZ1391" s="447"/>
      <c r="LLA1391" s="428"/>
      <c r="LLB1391" s="469"/>
      <c r="LLC1391" s="414"/>
      <c r="LLD1391" s="414"/>
      <c r="LLE1391" s="414"/>
      <c r="LLF1391" s="414"/>
      <c r="LLG1391" s="414"/>
      <c r="LLH1391" s="415"/>
      <c r="LLI1391" s="414"/>
      <c r="LLJ1391" s="416"/>
      <c r="LLK1391" s="366"/>
      <c r="LLL1391" s="366"/>
      <c r="LLM1391" s="366"/>
      <c r="LLN1391" s="366"/>
      <c r="LLO1391" s="366"/>
      <c r="LLP1391" s="366"/>
      <c r="LLQ1391" s="366"/>
      <c r="LLR1391" s="366"/>
      <c r="LLS1391" s="419"/>
      <c r="LLT1391" s="480"/>
      <c r="LLU1391" s="482"/>
      <c r="LLV1391" s="482"/>
      <c r="LLW1391" s="482"/>
      <c r="LLX1391" s="482"/>
      <c r="LLY1391" s="482"/>
      <c r="LLZ1391" s="482"/>
      <c r="LMA1391" s="482"/>
      <c r="LMB1391" s="482"/>
      <c r="LMC1391" s="482"/>
      <c r="LMD1391" s="482"/>
      <c r="LME1391" s="482"/>
      <c r="LMF1391" s="482"/>
      <c r="LMG1391" s="482"/>
      <c r="LMH1391" s="482"/>
      <c r="LMI1391" s="482"/>
      <c r="LMJ1391" s="482"/>
      <c r="LMK1391" s="482"/>
      <c r="LML1391" s="482"/>
      <c r="LMM1391" s="481"/>
      <c r="LMN1391" s="447"/>
      <c r="LMO1391" s="447"/>
      <c r="LMP1391" s="451"/>
      <c r="LMQ1391" s="451"/>
      <c r="LMR1391" s="451"/>
      <c r="LMS1391" s="451"/>
      <c r="LMT1391" s="451"/>
      <c r="LMU1391" s="451"/>
      <c r="LMV1391" s="451"/>
      <c r="LMW1391" s="451"/>
      <c r="LMX1391" s="451"/>
      <c r="LMY1391" s="451"/>
      <c r="LMZ1391" s="447"/>
      <c r="LNA1391" s="428"/>
      <c r="LNB1391" s="469"/>
      <c r="LNC1391" s="414"/>
      <c r="LND1391" s="414"/>
      <c r="LNE1391" s="414"/>
      <c r="LNF1391" s="414"/>
      <c r="LNG1391" s="414"/>
      <c r="LNH1391" s="415"/>
      <c r="LNI1391" s="414"/>
      <c r="LNJ1391" s="416"/>
      <c r="LNK1391" s="366"/>
      <c r="LNL1391" s="366"/>
      <c r="LNM1391" s="366"/>
      <c r="LNN1391" s="366"/>
      <c r="LNO1391" s="366"/>
      <c r="LNP1391" s="366"/>
      <c r="LNQ1391" s="366"/>
      <c r="LNR1391" s="366"/>
      <c r="LNS1391" s="419"/>
      <c r="LNT1391" s="480"/>
      <c r="LNU1391" s="482"/>
      <c r="LNV1391" s="482"/>
      <c r="LNW1391" s="482"/>
      <c r="LNX1391" s="482"/>
      <c r="LNY1391" s="482"/>
      <c r="LNZ1391" s="482"/>
      <c r="LOA1391" s="482"/>
      <c r="LOB1391" s="482"/>
      <c r="LOC1391" s="482"/>
      <c r="LOD1391" s="482"/>
      <c r="LOE1391" s="482"/>
      <c r="LOF1391" s="482"/>
      <c r="LOG1391" s="482"/>
      <c r="LOH1391" s="482"/>
      <c r="LOI1391" s="482"/>
      <c r="LOJ1391" s="482"/>
      <c r="LOK1391" s="482"/>
      <c r="LOL1391" s="482"/>
      <c r="LOM1391" s="481"/>
      <c r="LON1391" s="447"/>
      <c r="LOO1391" s="447"/>
      <c r="LOP1391" s="451"/>
      <c r="LOQ1391" s="451"/>
      <c r="LOR1391" s="451"/>
      <c r="LOS1391" s="451"/>
      <c r="LOT1391" s="451"/>
      <c r="LOU1391" s="451"/>
      <c r="LOV1391" s="451"/>
      <c r="LOW1391" s="451"/>
      <c r="LOX1391" s="451"/>
      <c r="LOY1391" s="451"/>
      <c r="LOZ1391" s="447"/>
      <c r="LPA1391" s="428"/>
      <c r="LPB1391" s="469"/>
      <c r="LPC1391" s="414"/>
      <c r="LPD1391" s="414"/>
      <c r="LPE1391" s="414"/>
      <c r="LPF1391" s="414"/>
      <c r="LPG1391" s="414"/>
      <c r="LPH1391" s="415"/>
      <c r="LPI1391" s="414"/>
      <c r="LPJ1391" s="416"/>
      <c r="LPK1391" s="366"/>
      <c r="LPL1391" s="366"/>
      <c r="LPM1391" s="366"/>
      <c r="LPN1391" s="366"/>
      <c r="LPO1391" s="366"/>
      <c r="LPP1391" s="366"/>
      <c r="LPQ1391" s="366"/>
      <c r="LPR1391" s="366"/>
      <c r="LPS1391" s="419"/>
      <c r="LPT1391" s="480"/>
      <c r="LPU1391" s="482"/>
      <c r="LPV1391" s="482"/>
      <c r="LPW1391" s="482"/>
      <c r="LPX1391" s="482"/>
      <c r="LPY1391" s="482"/>
      <c r="LPZ1391" s="482"/>
      <c r="LQA1391" s="482"/>
      <c r="LQB1391" s="482"/>
      <c r="LQC1391" s="482"/>
      <c r="LQD1391" s="482"/>
      <c r="LQE1391" s="482"/>
      <c r="LQF1391" s="482"/>
      <c r="LQG1391" s="482"/>
      <c r="LQH1391" s="482"/>
      <c r="LQI1391" s="482"/>
      <c r="LQJ1391" s="482"/>
      <c r="LQK1391" s="482"/>
      <c r="LQL1391" s="482"/>
      <c r="LQM1391" s="481"/>
      <c r="LQN1391" s="447"/>
      <c r="LQO1391" s="447"/>
      <c r="LQP1391" s="451"/>
      <c r="LQQ1391" s="451"/>
      <c r="LQR1391" s="451"/>
      <c r="LQS1391" s="451"/>
      <c r="LQT1391" s="451"/>
      <c r="LQU1391" s="451"/>
      <c r="LQV1391" s="451"/>
      <c r="LQW1391" s="451"/>
      <c r="LQX1391" s="451"/>
      <c r="LQY1391" s="451"/>
      <c r="LQZ1391" s="447"/>
      <c r="LRA1391" s="428"/>
      <c r="LRB1391" s="469"/>
      <c r="LRC1391" s="414"/>
      <c r="LRD1391" s="414"/>
      <c r="LRE1391" s="414"/>
      <c r="LRF1391" s="414"/>
      <c r="LRG1391" s="414"/>
      <c r="LRH1391" s="415"/>
      <c r="LRI1391" s="414"/>
      <c r="LRJ1391" s="416"/>
      <c r="LRK1391" s="366"/>
      <c r="LRL1391" s="366"/>
      <c r="LRM1391" s="366"/>
      <c r="LRN1391" s="366"/>
      <c r="LRO1391" s="366"/>
      <c r="LRP1391" s="366"/>
      <c r="LRQ1391" s="366"/>
      <c r="LRR1391" s="366"/>
      <c r="LRS1391" s="419"/>
      <c r="LRT1391" s="480"/>
      <c r="LRU1391" s="482"/>
      <c r="LRV1391" s="482"/>
      <c r="LRW1391" s="482"/>
      <c r="LRX1391" s="482"/>
      <c r="LRY1391" s="482"/>
      <c r="LRZ1391" s="482"/>
      <c r="LSA1391" s="482"/>
      <c r="LSB1391" s="482"/>
      <c r="LSC1391" s="482"/>
      <c r="LSD1391" s="482"/>
      <c r="LSE1391" s="482"/>
      <c r="LSF1391" s="482"/>
      <c r="LSG1391" s="482"/>
      <c r="LSH1391" s="482"/>
      <c r="LSI1391" s="482"/>
      <c r="LSJ1391" s="482"/>
      <c r="LSK1391" s="482"/>
      <c r="LSL1391" s="482"/>
      <c r="LSM1391" s="481"/>
      <c r="LSN1391" s="447"/>
      <c r="LSO1391" s="447"/>
      <c r="LSP1391" s="451"/>
      <c r="LSQ1391" s="451"/>
      <c r="LSR1391" s="451"/>
      <c r="LSS1391" s="451"/>
      <c r="LST1391" s="451"/>
      <c r="LSU1391" s="451"/>
      <c r="LSV1391" s="451"/>
      <c r="LSW1391" s="451"/>
      <c r="LSX1391" s="451"/>
      <c r="LSY1391" s="451"/>
      <c r="LSZ1391" s="447"/>
      <c r="LTA1391" s="428"/>
      <c r="LTB1391" s="469"/>
      <c r="LTC1391" s="414"/>
      <c r="LTD1391" s="414"/>
      <c r="LTE1391" s="414"/>
      <c r="LTF1391" s="414"/>
      <c r="LTG1391" s="414"/>
      <c r="LTH1391" s="415"/>
      <c r="LTI1391" s="414"/>
      <c r="LTJ1391" s="416"/>
      <c r="LTK1391" s="366"/>
      <c r="LTL1391" s="366"/>
      <c r="LTM1391" s="366"/>
      <c r="LTN1391" s="366"/>
      <c r="LTO1391" s="366"/>
      <c r="LTP1391" s="366"/>
      <c r="LTQ1391" s="366"/>
      <c r="LTR1391" s="366"/>
      <c r="LTS1391" s="419"/>
      <c r="LTT1391" s="480"/>
      <c r="LTU1391" s="482"/>
      <c r="LTV1391" s="482"/>
      <c r="LTW1391" s="482"/>
      <c r="LTX1391" s="482"/>
      <c r="LTY1391" s="482"/>
      <c r="LTZ1391" s="482"/>
      <c r="LUA1391" s="482"/>
      <c r="LUB1391" s="482"/>
      <c r="LUC1391" s="482"/>
      <c r="LUD1391" s="482"/>
      <c r="LUE1391" s="482"/>
      <c r="LUF1391" s="482"/>
      <c r="LUG1391" s="482"/>
      <c r="LUH1391" s="482"/>
      <c r="LUI1391" s="482"/>
      <c r="LUJ1391" s="482"/>
      <c r="LUK1391" s="482"/>
      <c r="LUL1391" s="482"/>
      <c r="LUM1391" s="481"/>
      <c r="LUN1391" s="447"/>
      <c r="LUO1391" s="447"/>
      <c r="LUP1391" s="451"/>
      <c r="LUQ1391" s="451"/>
      <c r="LUR1391" s="451"/>
      <c r="LUS1391" s="451"/>
      <c r="LUT1391" s="451"/>
      <c r="LUU1391" s="451"/>
      <c r="LUV1391" s="451"/>
      <c r="LUW1391" s="451"/>
      <c r="LUX1391" s="451"/>
      <c r="LUY1391" s="451"/>
      <c r="LUZ1391" s="447"/>
      <c r="LVA1391" s="428"/>
      <c r="LVB1391" s="469"/>
      <c r="LVC1391" s="414"/>
      <c r="LVD1391" s="414"/>
      <c r="LVE1391" s="414"/>
      <c r="LVF1391" s="414"/>
      <c r="LVG1391" s="414"/>
      <c r="LVH1391" s="415"/>
      <c r="LVI1391" s="414"/>
      <c r="LVJ1391" s="416"/>
      <c r="LVK1391" s="366"/>
      <c r="LVL1391" s="366"/>
      <c r="LVM1391" s="366"/>
      <c r="LVN1391" s="366"/>
      <c r="LVO1391" s="366"/>
      <c r="LVP1391" s="366"/>
      <c r="LVQ1391" s="366"/>
      <c r="LVR1391" s="366"/>
      <c r="LVS1391" s="419"/>
      <c r="LVT1391" s="480"/>
      <c r="LVU1391" s="482"/>
      <c r="LVV1391" s="482"/>
      <c r="LVW1391" s="482"/>
      <c r="LVX1391" s="482"/>
      <c r="LVY1391" s="482"/>
      <c r="LVZ1391" s="482"/>
      <c r="LWA1391" s="482"/>
      <c r="LWB1391" s="482"/>
      <c r="LWC1391" s="482"/>
      <c r="LWD1391" s="482"/>
      <c r="LWE1391" s="482"/>
      <c r="LWF1391" s="482"/>
      <c r="LWG1391" s="482"/>
      <c r="LWH1391" s="482"/>
      <c r="LWI1391" s="482"/>
      <c r="LWJ1391" s="482"/>
      <c r="LWK1391" s="482"/>
      <c r="LWL1391" s="482"/>
      <c r="LWM1391" s="481"/>
      <c r="LWN1391" s="447"/>
      <c r="LWO1391" s="447"/>
      <c r="LWP1391" s="451"/>
      <c r="LWQ1391" s="451"/>
      <c r="LWR1391" s="451"/>
      <c r="LWS1391" s="451"/>
      <c r="LWT1391" s="451"/>
      <c r="LWU1391" s="451"/>
      <c r="LWV1391" s="451"/>
      <c r="LWW1391" s="451"/>
      <c r="LWX1391" s="451"/>
      <c r="LWY1391" s="451"/>
      <c r="LWZ1391" s="447"/>
      <c r="LXA1391" s="428"/>
      <c r="LXB1391" s="469"/>
      <c r="LXC1391" s="414"/>
      <c r="LXD1391" s="414"/>
      <c r="LXE1391" s="414"/>
      <c r="LXF1391" s="414"/>
      <c r="LXG1391" s="414"/>
      <c r="LXH1391" s="415"/>
      <c r="LXI1391" s="414"/>
      <c r="LXJ1391" s="416"/>
      <c r="LXK1391" s="366"/>
      <c r="LXL1391" s="366"/>
      <c r="LXM1391" s="366"/>
      <c r="LXN1391" s="366"/>
      <c r="LXO1391" s="366"/>
      <c r="LXP1391" s="366"/>
      <c r="LXQ1391" s="366"/>
      <c r="LXR1391" s="366"/>
      <c r="LXS1391" s="419"/>
      <c r="LXT1391" s="480"/>
      <c r="LXU1391" s="482"/>
      <c r="LXV1391" s="482"/>
      <c r="LXW1391" s="482"/>
      <c r="LXX1391" s="482"/>
      <c r="LXY1391" s="482"/>
      <c r="LXZ1391" s="482"/>
      <c r="LYA1391" s="482"/>
      <c r="LYB1391" s="482"/>
      <c r="LYC1391" s="482"/>
      <c r="LYD1391" s="482"/>
      <c r="LYE1391" s="482"/>
      <c r="LYF1391" s="482"/>
      <c r="LYG1391" s="482"/>
      <c r="LYH1391" s="482"/>
      <c r="LYI1391" s="482"/>
      <c r="LYJ1391" s="482"/>
      <c r="LYK1391" s="482"/>
      <c r="LYL1391" s="482"/>
      <c r="LYM1391" s="481"/>
      <c r="LYN1391" s="447"/>
      <c r="LYO1391" s="447"/>
      <c r="LYP1391" s="451"/>
      <c r="LYQ1391" s="451"/>
      <c r="LYR1391" s="451"/>
      <c r="LYS1391" s="451"/>
      <c r="LYT1391" s="451"/>
      <c r="LYU1391" s="451"/>
      <c r="LYV1391" s="451"/>
      <c r="LYW1391" s="451"/>
      <c r="LYX1391" s="451"/>
      <c r="LYY1391" s="451"/>
      <c r="LYZ1391" s="447"/>
      <c r="LZA1391" s="428"/>
      <c r="LZB1391" s="469"/>
      <c r="LZC1391" s="414"/>
      <c r="LZD1391" s="414"/>
      <c r="LZE1391" s="414"/>
      <c r="LZF1391" s="414"/>
      <c r="LZG1391" s="414"/>
      <c r="LZH1391" s="415"/>
      <c r="LZI1391" s="414"/>
      <c r="LZJ1391" s="416"/>
      <c r="LZK1391" s="366"/>
      <c r="LZL1391" s="366"/>
      <c r="LZM1391" s="366"/>
      <c r="LZN1391" s="366"/>
      <c r="LZO1391" s="366"/>
      <c r="LZP1391" s="366"/>
      <c r="LZQ1391" s="366"/>
      <c r="LZR1391" s="366"/>
      <c r="LZS1391" s="419"/>
      <c r="LZT1391" s="480"/>
      <c r="LZU1391" s="482"/>
      <c r="LZV1391" s="482"/>
      <c r="LZW1391" s="482"/>
      <c r="LZX1391" s="482"/>
      <c r="LZY1391" s="482"/>
      <c r="LZZ1391" s="482"/>
      <c r="MAA1391" s="482"/>
      <c r="MAB1391" s="482"/>
      <c r="MAC1391" s="482"/>
      <c r="MAD1391" s="482"/>
      <c r="MAE1391" s="482"/>
      <c r="MAF1391" s="482"/>
      <c r="MAG1391" s="482"/>
      <c r="MAH1391" s="482"/>
      <c r="MAI1391" s="482"/>
      <c r="MAJ1391" s="482"/>
      <c r="MAK1391" s="482"/>
      <c r="MAL1391" s="482"/>
      <c r="MAM1391" s="481"/>
      <c r="MAN1391" s="447"/>
      <c r="MAO1391" s="447"/>
      <c r="MAP1391" s="451"/>
      <c r="MAQ1391" s="451"/>
      <c r="MAR1391" s="451"/>
      <c r="MAS1391" s="451"/>
      <c r="MAT1391" s="451"/>
      <c r="MAU1391" s="451"/>
      <c r="MAV1391" s="451"/>
      <c r="MAW1391" s="451"/>
      <c r="MAX1391" s="451"/>
      <c r="MAY1391" s="451"/>
      <c r="MAZ1391" s="447"/>
      <c r="MBA1391" s="428"/>
      <c r="MBB1391" s="469"/>
      <c r="MBC1391" s="414"/>
      <c r="MBD1391" s="414"/>
      <c r="MBE1391" s="414"/>
      <c r="MBF1391" s="414"/>
      <c r="MBG1391" s="414"/>
      <c r="MBH1391" s="415"/>
      <c r="MBI1391" s="414"/>
      <c r="MBJ1391" s="416"/>
      <c r="MBK1391" s="366"/>
      <c r="MBL1391" s="366"/>
      <c r="MBM1391" s="366"/>
      <c r="MBN1391" s="366"/>
      <c r="MBO1391" s="366"/>
      <c r="MBP1391" s="366"/>
      <c r="MBQ1391" s="366"/>
      <c r="MBR1391" s="366"/>
      <c r="MBS1391" s="419"/>
      <c r="MBT1391" s="480"/>
      <c r="MBU1391" s="482"/>
      <c r="MBV1391" s="482"/>
      <c r="MBW1391" s="482"/>
      <c r="MBX1391" s="482"/>
      <c r="MBY1391" s="482"/>
      <c r="MBZ1391" s="482"/>
      <c r="MCA1391" s="482"/>
      <c r="MCB1391" s="482"/>
      <c r="MCC1391" s="482"/>
      <c r="MCD1391" s="482"/>
      <c r="MCE1391" s="482"/>
      <c r="MCF1391" s="482"/>
      <c r="MCG1391" s="482"/>
      <c r="MCH1391" s="482"/>
      <c r="MCI1391" s="482"/>
      <c r="MCJ1391" s="482"/>
      <c r="MCK1391" s="482"/>
      <c r="MCL1391" s="482"/>
      <c r="MCM1391" s="481"/>
      <c r="MCN1391" s="447"/>
      <c r="MCO1391" s="447"/>
      <c r="MCP1391" s="451"/>
      <c r="MCQ1391" s="451"/>
      <c r="MCR1391" s="451"/>
      <c r="MCS1391" s="451"/>
      <c r="MCT1391" s="451"/>
      <c r="MCU1391" s="451"/>
      <c r="MCV1391" s="451"/>
      <c r="MCW1391" s="451"/>
      <c r="MCX1391" s="451"/>
      <c r="MCY1391" s="451"/>
      <c r="MCZ1391" s="447"/>
      <c r="MDA1391" s="428"/>
      <c r="MDB1391" s="469"/>
      <c r="MDC1391" s="414"/>
      <c r="MDD1391" s="414"/>
      <c r="MDE1391" s="414"/>
      <c r="MDF1391" s="414"/>
      <c r="MDG1391" s="414"/>
      <c r="MDH1391" s="415"/>
      <c r="MDI1391" s="414"/>
      <c r="MDJ1391" s="416"/>
      <c r="MDK1391" s="366"/>
      <c r="MDL1391" s="366"/>
      <c r="MDM1391" s="366"/>
      <c r="MDN1391" s="366"/>
      <c r="MDO1391" s="366"/>
      <c r="MDP1391" s="366"/>
      <c r="MDQ1391" s="366"/>
      <c r="MDR1391" s="366"/>
      <c r="MDS1391" s="419"/>
      <c r="MDT1391" s="480"/>
      <c r="MDU1391" s="482"/>
      <c r="MDV1391" s="482"/>
      <c r="MDW1391" s="482"/>
      <c r="MDX1391" s="482"/>
      <c r="MDY1391" s="482"/>
      <c r="MDZ1391" s="482"/>
      <c r="MEA1391" s="482"/>
      <c r="MEB1391" s="482"/>
      <c r="MEC1391" s="482"/>
      <c r="MED1391" s="482"/>
      <c r="MEE1391" s="482"/>
      <c r="MEF1391" s="482"/>
      <c r="MEG1391" s="482"/>
      <c r="MEH1391" s="482"/>
      <c r="MEI1391" s="482"/>
      <c r="MEJ1391" s="482"/>
      <c r="MEK1391" s="482"/>
      <c r="MEL1391" s="482"/>
      <c r="MEM1391" s="481"/>
      <c r="MEN1391" s="447"/>
      <c r="MEO1391" s="447"/>
      <c r="MEP1391" s="451"/>
      <c r="MEQ1391" s="451"/>
      <c r="MER1391" s="451"/>
      <c r="MES1391" s="451"/>
      <c r="MET1391" s="451"/>
      <c r="MEU1391" s="451"/>
      <c r="MEV1391" s="451"/>
      <c r="MEW1391" s="451"/>
      <c r="MEX1391" s="451"/>
      <c r="MEY1391" s="451"/>
      <c r="MEZ1391" s="447"/>
      <c r="MFA1391" s="428"/>
      <c r="MFB1391" s="469"/>
      <c r="MFC1391" s="414"/>
      <c r="MFD1391" s="414"/>
      <c r="MFE1391" s="414"/>
      <c r="MFF1391" s="414"/>
      <c r="MFG1391" s="414"/>
      <c r="MFH1391" s="415"/>
      <c r="MFI1391" s="414"/>
      <c r="MFJ1391" s="416"/>
      <c r="MFK1391" s="366"/>
      <c r="MFL1391" s="366"/>
      <c r="MFM1391" s="366"/>
      <c r="MFN1391" s="366"/>
      <c r="MFO1391" s="366"/>
      <c r="MFP1391" s="366"/>
      <c r="MFQ1391" s="366"/>
      <c r="MFR1391" s="366"/>
      <c r="MFS1391" s="419"/>
      <c r="MFT1391" s="480"/>
      <c r="MFU1391" s="482"/>
      <c r="MFV1391" s="482"/>
      <c r="MFW1391" s="482"/>
      <c r="MFX1391" s="482"/>
      <c r="MFY1391" s="482"/>
      <c r="MFZ1391" s="482"/>
      <c r="MGA1391" s="482"/>
      <c r="MGB1391" s="482"/>
      <c r="MGC1391" s="482"/>
      <c r="MGD1391" s="482"/>
      <c r="MGE1391" s="482"/>
      <c r="MGF1391" s="482"/>
      <c r="MGG1391" s="482"/>
      <c r="MGH1391" s="482"/>
      <c r="MGI1391" s="482"/>
      <c r="MGJ1391" s="482"/>
      <c r="MGK1391" s="482"/>
      <c r="MGL1391" s="482"/>
      <c r="MGM1391" s="481"/>
      <c r="MGN1391" s="447"/>
      <c r="MGO1391" s="447"/>
      <c r="MGP1391" s="451"/>
      <c r="MGQ1391" s="451"/>
      <c r="MGR1391" s="451"/>
      <c r="MGS1391" s="451"/>
      <c r="MGT1391" s="451"/>
      <c r="MGU1391" s="451"/>
      <c r="MGV1391" s="451"/>
      <c r="MGW1391" s="451"/>
      <c r="MGX1391" s="451"/>
      <c r="MGY1391" s="451"/>
      <c r="MGZ1391" s="447"/>
      <c r="MHA1391" s="428"/>
      <c r="MHB1391" s="469"/>
      <c r="MHC1391" s="414"/>
      <c r="MHD1391" s="414"/>
      <c r="MHE1391" s="414"/>
      <c r="MHF1391" s="414"/>
      <c r="MHG1391" s="414"/>
      <c r="MHH1391" s="415"/>
      <c r="MHI1391" s="414"/>
      <c r="MHJ1391" s="416"/>
      <c r="MHK1391" s="366"/>
      <c r="MHL1391" s="366"/>
      <c r="MHM1391" s="366"/>
      <c r="MHN1391" s="366"/>
      <c r="MHO1391" s="366"/>
      <c r="MHP1391" s="366"/>
      <c r="MHQ1391" s="366"/>
      <c r="MHR1391" s="366"/>
      <c r="MHS1391" s="419"/>
      <c r="MHT1391" s="480"/>
      <c r="MHU1391" s="482"/>
      <c r="MHV1391" s="482"/>
      <c r="MHW1391" s="482"/>
      <c r="MHX1391" s="482"/>
      <c r="MHY1391" s="482"/>
      <c r="MHZ1391" s="482"/>
      <c r="MIA1391" s="482"/>
      <c r="MIB1391" s="482"/>
      <c r="MIC1391" s="482"/>
      <c r="MID1391" s="482"/>
      <c r="MIE1391" s="482"/>
      <c r="MIF1391" s="482"/>
      <c r="MIG1391" s="482"/>
      <c r="MIH1391" s="482"/>
      <c r="MII1391" s="482"/>
      <c r="MIJ1391" s="482"/>
      <c r="MIK1391" s="482"/>
      <c r="MIL1391" s="482"/>
      <c r="MIM1391" s="481"/>
      <c r="MIN1391" s="447"/>
      <c r="MIO1391" s="447"/>
      <c r="MIP1391" s="451"/>
      <c r="MIQ1391" s="451"/>
      <c r="MIR1391" s="451"/>
      <c r="MIS1391" s="451"/>
      <c r="MIT1391" s="451"/>
      <c r="MIU1391" s="451"/>
      <c r="MIV1391" s="451"/>
      <c r="MIW1391" s="451"/>
      <c r="MIX1391" s="451"/>
      <c r="MIY1391" s="451"/>
      <c r="MIZ1391" s="447"/>
      <c r="MJA1391" s="428"/>
      <c r="MJB1391" s="469"/>
      <c r="MJC1391" s="414"/>
      <c r="MJD1391" s="414"/>
      <c r="MJE1391" s="414"/>
      <c r="MJF1391" s="414"/>
      <c r="MJG1391" s="414"/>
      <c r="MJH1391" s="415"/>
      <c r="MJI1391" s="414"/>
      <c r="MJJ1391" s="416"/>
      <c r="MJK1391" s="366"/>
      <c r="MJL1391" s="366"/>
      <c r="MJM1391" s="366"/>
      <c r="MJN1391" s="366"/>
      <c r="MJO1391" s="366"/>
      <c r="MJP1391" s="366"/>
      <c r="MJQ1391" s="366"/>
      <c r="MJR1391" s="366"/>
      <c r="MJS1391" s="419"/>
      <c r="MJT1391" s="480"/>
      <c r="MJU1391" s="482"/>
      <c r="MJV1391" s="482"/>
      <c r="MJW1391" s="482"/>
      <c r="MJX1391" s="482"/>
      <c r="MJY1391" s="482"/>
      <c r="MJZ1391" s="482"/>
      <c r="MKA1391" s="482"/>
      <c r="MKB1391" s="482"/>
      <c r="MKC1391" s="482"/>
      <c r="MKD1391" s="482"/>
      <c r="MKE1391" s="482"/>
      <c r="MKF1391" s="482"/>
      <c r="MKG1391" s="482"/>
      <c r="MKH1391" s="482"/>
      <c r="MKI1391" s="482"/>
      <c r="MKJ1391" s="482"/>
      <c r="MKK1391" s="482"/>
      <c r="MKL1391" s="482"/>
      <c r="MKM1391" s="481"/>
      <c r="MKN1391" s="447"/>
      <c r="MKO1391" s="447"/>
      <c r="MKP1391" s="451"/>
      <c r="MKQ1391" s="451"/>
      <c r="MKR1391" s="451"/>
      <c r="MKS1391" s="451"/>
      <c r="MKT1391" s="451"/>
      <c r="MKU1391" s="451"/>
      <c r="MKV1391" s="451"/>
      <c r="MKW1391" s="451"/>
      <c r="MKX1391" s="451"/>
      <c r="MKY1391" s="451"/>
      <c r="MKZ1391" s="447"/>
      <c r="MLA1391" s="428"/>
      <c r="MLB1391" s="469"/>
      <c r="MLC1391" s="414"/>
      <c r="MLD1391" s="414"/>
      <c r="MLE1391" s="414"/>
      <c r="MLF1391" s="414"/>
      <c r="MLG1391" s="414"/>
      <c r="MLH1391" s="415"/>
      <c r="MLI1391" s="414"/>
      <c r="MLJ1391" s="416"/>
      <c r="MLK1391" s="366"/>
      <c r="MLL1391" s="366"/>
      <c r="MLM1391" s="366"/>
      <c r="MLN1391" s="366"/>
      <c r="MLO1391" s="366"/>
      <c r="MLP1391" s="366"/>
      <c r="MLQ1391" s="366"/>
      <c r="MLR1391" s="366"/>
      <c r="MLS1391" s="419"/>
      <c r="MLT1391" s="480"/>
      <c r="MLU1391" s="482"/>
      <c r="MLV1391" s="482"/>
      <c r="MLW1391" s="482"/>
      <c r="MLX1391" s="482"/>
      <c r="MLY1391" s="482"/>
      <c r="MLZ1391" s="482"/>
      <c r="MMA1391" s="482"/>
      <c r="MMB1391" s="482"/>
      <c r="MMC1391" s="482"/>
      <c r="MMD1391" s="482"/>
      <c r="MME1391" s="482"/>
      <c r="MMF1391" s="482"/>
      <c r="MMG1391" s="482"/>
      <c r="MMH1391" s="482"/>
      <c r="MMI1391" s="482"/>
      <c r="MMJ1391" s="482"/>
      <c r="MMK1391" s="482"/>
      <c r="MML1391" s="482"/>
      <c r="MMM1391" s="481"/>
      <c r="MMN1391" s="447"/>
      <c r="MMO1391" s="447"/>
      <c r="MMP1391" s="451"/>
      <c r="MMQ1391" s="451"/>
      <c r="MMR1391" s="451"/>
      <c r="MMS1391" s="451"/>
      <c r="MMT1391" s="451"/>
      <c r="MMU1391" s="451"/>
      <c r="MMV1391" s="451"/>
      <c r="MMW1391" s="451"/>
      <c r="MMX1391" s="451"/>
      <c r="MMY1391" s="451"/>
      <c r="MMZ1391" s="447"/>
      <c r="MNA1391" s="428"/>
      <c r="MNB1391" s="469"/>
      <c r="MNC1391" s="414"/>
      <c r="MND1391" s="414"/>
      <c r="MNE1391" s="414"/>
      <c r="MNF1391" s="414"/>
      <c r="MNG1391" s="414"/>
      <c r="MNH1391" s="415"/>
      <c r="MNI1391" s="414"/>
      <c r="MNJ1391" s="416"/>
      <c r="MNK1391" s="366"/>
      <c r="MNL1391" s="366"/>
      <c r="MNM1391" s="366"/>
      <c r="MNN1391" s="366"/>
      <c r="MNO1391" s="366"/>
      <c r="MNP1391" s="366"/>
      <c r="MNQ1391" s="366"/>
      <c r="MNR1391" s="366"/>
      <c r="MNS1391" s="419"/>
      <c r="MNT1391" s="480"/>
      <c r="MNU1391" s="482"/>
      <c r="MNV1391" s="482"/>
      <c r="MNW1391" s="482"/>
      <c r="MNX1391" s="482"/>
      <c r="MNY1391" s="482"/>
      <c r="MNZ1391" s="482"/>
      <c r="MOA1391" s="482"/>
      <c r="MOB1391" s="482"/>
      <c r="MOC1391" s="482"/>
      <c r="MOD1391" s="482"/>
      <c r="MOE1391" s="482"/>
      <c r="MOF1391" s="482"/>
      <c r="MOG1391" s="482"/>
      <c r="MOH1391" s="482"/>
      <c r="MOI1391" s="482"/>
      <c r="MOJ1391" s="482"/>
      <c r="MOK1391" s="482"/>
      <c r="MOL1391" s="482"/>
      <c r="MOM1391" s="481"/>
      <c r="MON1391" s="447"/>
      <c r="MOO1391" s="447"/>
      <c r="MOP1391" s="451"/>
      <c r="MOQ1391" s="451"/>
      <c r="MOR1391" s="451"/>
      <c r="MOS1391" s="451"/>
      <c r="MOT1391" s="451"/>
      <c r="MOU1391" s="451"/>
      <c r="MOV1391" s="451"/>
      <c r="MOW1391" s="451"/>
      <c r="MOX1391" s="451"/>
      <c r="MOY1391" s="451"/>
      <c r="MOZ1391" s="447"/>
      <c r="MPA1391" s="428"/>
      <c r="MPB1391" s="469"/>
      <c r="MPC1391" s="414"/>
      <c r="MPD1391" s="414"/>
      <c r="MPE1391" s="414"/>
      <c r="MPF1391" s="414"/>
      <c r="MPG1391" s="414"/>
      <c r="MPH1391" s="415"/>
      <c r="MPI1391" s="414"/>
      <c r="MPJ1391" s="416"/>
      <c r="MPK1391" s="366"/>
      <c r="MPL1391" s="366"/>
      <c r="MPM1391" s="366"/>
      <c r="MPN1391" s="366"/>
      <c r="MPO1391" s="366"/>
      <c r="MPP1391" s="366"/>
      <c r="MPQ1391" s="366"/>
      <c r="MPR1391" s="366"/>
      <c r="MPS1391" s="419"/>
      <c r="MPT1391" s="480"/>
      <c r="MPU1391" s="482"/>
      <c r="MPV1391" s="482"/>
      <c r="MPW1391" s="482"/>
      <c r="MPX1391" s="482"/>
      <c r="MPY1391" s="482"/>
      <c r="MPZ1391" s="482"/>
      <c r="MQA1391" s="482"/>
      <c r="MQB1391" s="482"/>
      <c r="MQC1391" s="482"/>
      <c r="MQD1391" s="482"/>
      <c r="MQE1391" s="482"/>
      <c r="MQF1391" s="482"/>
      <c r="MQG1391" s="482"/>
      <c r="MQH1391" s="482"/>
      <c r="MQI1391" s="482"/>
      <c r="MQJ1391" s="482"/>
      <c r="MQK1391" s="482"/>
      <c r="MQL1391" s="482"/>
      <c r="MQM1391" s="481"/>
      <c r="MQN1391" s="447"/>
      <c r="MQO1391" s="447"/>
      <c r="MQP1391" s="451"/>
      <c r="MQQ1391" s="451"/>
      <c r="MQR1391" s="451"/>
      <c r="MQS1391" s="451"/>
      <c r="MQT1391" s="451"/>
      <c r="MQU1391" s="451"/>
      <c r="MQV1391" s="451"/>
      <c r="MQW1391" s="451"/>
      <c r="MQX1391" s="451"/>
      <c r="MQY1391" s="451"/>
      <c r="MQZ1391" s="447"/>
      <c r="MRA1391" s="428"/>
      <c r="MRB1391" s="469"/>
      <c r="MRC1391" s="414"/>
      <c r="MRD1391" s="414"/>
      <c r="MRE1391" s="414"/>
      <c r="MRF1391" s="414"/>
      <c r="MRG1391" s="414"/>
      <c r="MRH1391" s="415"/>
      <c r="MRI1391" s="414"/>
      <c r="MRJ1391" s="416"/>
      <c r="MRK1391" s="366"/>
      <c r="MRL1391" s="366"/>
      <c r="MRM1391" s="366"/>
      <c r="MRN1391" s="366"/>
      <c r="MRO1391" s="366"/>
      <c r="MRP1391" s="366"/>
      <c r="MRQ1391" s="366"/>
      <c r="MRR1391" s="366"/>
      <c r="MRS1391" s="419"/>
      <c r="MRT1391" s="480"/>
      <c r="MRU1391" s="482"/>
      <c r="MRV1391" s="482"/>
      <c r="MRW1391" s="482"/>
      <c r="MRX1391" s="482"/>
      <c r="MRY1391" s="482"/>
      <c r="MRZ1391" s="482"/>
      <c r="MSA1391" s="482"/>
      <c r="MSB1391" s="482"/>
      <c r="MSC1391" s="482"/>
      <c r="MSD1391" s="482"/>
      <c r="MSE1391" s="482"/>
      <c r="MSF1391" s="482"/>
      <c r="MSG1391" s="482"/>
      <c r="MSH1391" s="482"/>
      <c r="MSI1391" s="482"/>
      <c r="MSJ1391" s="482"/>
      <c r="MSK1391" s="482"/>
      <c r="MSL1391" s="482"/>
      <c r="MSM1391" s="481"/>
      <c r="MSN1391" s="447"/>
      <c r="MSO1391" s="447"/>
      <c r="MSP1391" s="451"/>
      <c r="MSQ1391" s="451"/>
      <c r="MSR1391" s="451"/>
      <c r="MSS1391" s="451"/>
      <c r="MST1391" s="451"/>
      <c r="MSU1391" s="451"/>
      <c r="MSV1391" s="451"/>
      <c r="MSW1391" s="451"/>
      <c r="MSX1391" s="451"/>
      <c r="MSY1391" s="451"/>
      <c r="MSZ1391" s="447"/>
      <c r="MTA1391" s="428"/>
      <c r="MTB1391" s="469"/>
      <c r="MTC1391" s="414"/>
      <c r="MTD1391" s="414"/>
      <c r="MTE1391" s="414"/>
      <c r="MTF1391" s="414"/>
      <c r="MTG1391" s="414"/>
      <c r="MTH1391" s="415"/>
      <c r="MTI1391" s="414"/>
      <c r="MTJ1391" s="416"/>
      <c r="MTK1391" s="366"/>
      <c r="MTL1391" s="366"/>
      <c r="MTM1391" s="366"/>
      <c r="MTN1391" s="366"/>
      <c r="MTO1391" s="366"/>
      <c r="MTP1391" s="366"/>
      <c r="MTQ1391" s="366"/>
      <c r="MTR1391" s="366"/>
      <c r="MTS1391" s="419"/>
      <c r="MTT1391" s="480"/>
      <c r="MTU1391" s="482"/>
      <c r="MTV1391" s="482"/>
      <c r="MTW1391" s="482"/>
      <c r="MTX1391" s="482"/>
      <c r="MTY1391" s="482"/>
      <c r="MTZ1391" s="482"/>
      <c r="MUA1391" s="482"/>
      <c r="MUB1391" s="482"/>
      <c r="MUC1391" s="482"/>
      <c r="MUD1391" s="482"/>
      <c r="MUE1391" s="482"/>
      <c r="MUF1391" s="482"/>
      <c r="MUG1391" s="482"/>
      <c r="MUH1391" s="482"/>
      <c r="MUI1391" s="482"/>
      <c r="MUJ1391" s="482"/>
      <c r="MUK1391" s="482"/>
      <c r="MUL1391" s="482"/>
      <c r="MUM1391" s="481"/>
      <c r="MUN1391" s="447"/>
      <c r="MUO1391" s="447"/>
      <c r="MUP1391" s="451"/>
      <c r="MUQ1391" s="451"/>
      <c r="MUR1391" s="451"/>
      <c r="MUS1391" s="451"/>
      <c r="MUT1391" s="451"/>
      <c r="MUU1391" s="451"/>
      <c r="MUV1391" s="451"/>
      <c r="MUW1391" s="451"/>
      <c r="MUX1391" s="451"/>
      <c r="MUY1391" s="451"/>
      <c r="MUZ1391" s="447"/>
      <c r="MVA1391" s="428"/>
      <c r="MVB1391" s="469"/>
      <c r="MVC1391" s="414"/>
      <c r="MVD1391" s="414"/>
      <c r="MVE1391" s="414"/>
      <c r="MVF1391" s="414"/>
      <c r="MVG1391" s="414"/>
      <c r="MVH1391" s="415"/>
      <c r="MVI1391" s="414"/>
      <c r="MVJ1391" s="416"/>
      <c r="MVK1391" s="366"/>
      <c r="MVL1391" s="366"/>
      <c r="MVM1391" s="366"/>
      <c r="MVN1391" s="366"/>
      <c r="MVO1391" s="366"/>
      <c r="MVP1391" s="366"/>
      <c r="MVQ1391" s="366"/>
      <c r="MVR1391" s="366"/>
      <c r="MVS1391" s="419"/>
      <c r="MVT1391" s="480"/>
      <c r="MVU1391" s="482"/>
      <c r="MVV1391" s="482"/>
      <c r="MVW1391" s="482"/>
      <c r="MVX1391" s="482"/>
      <c r="MVY1391" s="482"/>
      <c r="MVZ1391" s="482"/>
      <c r="MWA1391" s="482"/>
      <c r="MWB1391" s="482"/>
      <c r="MWC1391" s="482"/>
      <c r="MWD1391" s="482"/>
      <c r="MWE1391" s="482"/>
      <c r="MWF1391" s="482"/>
      <c r="MWG1391" s="482"/>
      <c r="MWH1391" s="482"/>
      <c r="MWI1391" s="482"/>
      <c r="MWJ1391" s="482"/>
      <c r="MWK1391" s="482"/>
      <c r="MWL1391" s="482"/>
      <c r="MWM1391" s="481"/>
      <c r="MWN1391" s="447"/>
      <c r="MWO1391" s="447"/>
      <c r="MWP1391" s="451"/>
      <c r="MWQ1391" s="451"/>
      <c r="MWR1391" s="451"/>
      <c r="MWS1391" s="451"/>
      <c r="MWT1391" s="451"/>
      <c r="MWU1391" s="451"/>
      <c r="MWV1391" s="451"/>
      <c r="MWW1391" s="451"/>
      <c r="MWX1391" s="451"/>
      <c r="MWY1391" s="451"/>
      <c r="MWZ1391" s="447"/>
      <c r="MXA1391" s="428"/>
      <c r="MXB1391" s="469"/>
      <c r="MXC1391" s="414"/>
      <c r="MXD1391" s="414"/>
      <c r="MXE1391" s="414"/>
      <c r="MXF1391" s="414"/>
      <c r="MXG1391" s="414"/>
      <c r="MXH1391" s="415"/>
      <c r="MXI1391" s="414"/>
      <c r="MXJ1391" s="416"/>
      <c r="MXK1391" s="366"/>
      <c r="MXL1391" s="366"/>
      <c r="MXM1391" s="366"/>
      <c r="MXN1391" s="366"/>
      <c r="MXO1391" s="366"/>
      <c r="MXP1391" s="366"/>
      <c r="MXQ1391" s="366"/>
      <c r="MXR1391" s="366"/>
      <c r="MXS1391" s="419"/>
      <c r="MXT1391" s="480"/>
      <c r="MXU1391" s="482"/>
      <c r="MXV1391" s="482"/>
      <c r="MXW1391" s="482"/>
      <c r="MXX1391" s="482"/>
      <c r="MXY1391" s="482"/>
      <c r="MXZ1391" s="482"/>
      <c r="MYA1391" s="482"/>
      <c r="MYB1391" s="482"/>
      <c r="MYC1391" s="482"/>
      <c r="MYD1391" s="482"/>
      <c r="MYE1391" s="482"/>
      <c r="MYF1391" s="482"/>
      <c r="MYG1391" s="482"/>
      <c r="MYH1391" s="482"/>
      <c r="MYI1391" s="482"/>
      <c r="MYJ1391" s="482"/>
      <c r="MYK1391" s="482"/>
      <c r="MYL1391" s="482"/>
      <c r="MYM1391" s="481"/>
      <c r="MYN1391" s="447"/>
      <c r="MYO1391" s="447"/>
      <c r="MYP1391" s="451"/>
      <c r="MYQ1391" s="451"/>
      <c r="MYR1391" s="451"/>
      <c r="MYS1391" s="451"/>
      <c r="MYT1391" s="451"/>
      <c r="MYU1391" s="451"/>
      <c r="MYV1391" s="451"/>
      <c r="MYW1391" s="451"/>
      <c r="MYX1391" s="451"/>
      <c r="MYY1391" s="451"/>
      <c r="MYZ1391" s="447"/>
      <c r="MZA1391" s="428"/>
      <c r="MZB1391" s="469"/>
      <c r="MZC1391" s="414"/>
      <c r="MZD1391" s="414"/>
      <c r="MZE1391" s="414"/>
      <c r="MZF1391" s="414"/>
      <c r="MZG1391" s="414"/>
      <c r="MZH1391" s="415"/>
      <c r="MZI1391" s="414"/>
      <c r="MZJ1391" s="416"/>
      <c r="MZK1391" s="366"/>
      <c r="MZL1391" s="366"/>
      <c r="MZM1391" s="366"/>
      <c r="MZN1391" s="366"/>
      <c r="MZO1391" s="366"/>
      <c r="MZP1391" s="366"/>
      <c r="MZQ1391" s="366"/>
      <c r="MZR1391" s="366"/>
      <c r="MZS1391" s="419"/>
      <c r="MZT1391" s="480"/>
      <c r="MZU1391" s="482"/>
      <c r="MZV1391" s="482"/>
      <c r="MZW1391" s="482"/>
      <c r="MZX1391" s="482"/>
      <c r="MZY1391" s="482"/>
      <c r="MZZ1391" s="482"/>
      <c r="NAA1391" s="482"/>
      <c r="NAB1391" s="482"/>
      <c r="NAC1391" s="482"/>
      <c r="NAD1391" s="482"/>
      <c r="NAE1391" s="482"/>
      <c r="NAF1391" s="482"/>
      <c r="NAG1391" s="482"/>
      <c r="NAH1391" s="482"/>
      <c r="NAI1391" s="482"/>
      <c r="NAJ1391" s="482"/>
      <c r="NAK1391" s="482"/>
      <c r="NAL1391" s="482"/>
      <c r="NAM1391" s="481"/>
      <c r="NAN1391" s="447"/>
      <c r="NAO1391" s="447"/>
      <c r="NAP1391" s="451"/>
      <c r="NAQ1391" s="451"/>
      <c r="NAR1391" s="451"/>
      <c r="NAS1391" s="451"/>
      <c r="NAT1391" s="451"/>
      <c r="NAU1391" s="451"/>
      <c r="NAV1391" s="451"/>
      <c r="NAW1391" s="451"/>
      <c r="NAX1391" s="451"/>
      <c r="NAY1391" s="451"/>
      <c r="NAZ1391" s="447"/>
      <c r="NBA1391" s="428"/>
      <c r="NBB1391" s="469"/>
      <c r="NBC1391" s="414"/>
      <c r="NBD1391" s="414"/>
      <c r="NBE1391" s="414"/>
      <c r="NBF1391" s="414"/>
      <c r="NBG1391" s="414"/>
      <c r="NBH1391" s="415"/>
      <c r="NBI1391" s="414"/>
      <c r="NBJ1391" s="416"/>
      <c r="NBK1391" s="366"/>
      <c r="NBL1391" s="366"/>
      <c r="NBM1391" s="366"/>
      <c r="NBN1391" s="366"/>
      <c r="NBO1391" s="366"/>
      <c r="NBP1391" s="366"/>
      <c r="NBQ1391" s="366"/>
      <c r="NBR1391" s="366"/>
      <c r="NBS1391" s="419"/>
      <c r="NBT1391" s="480"/>
      <c r="NBU1391" s="482"/>
      <c r="NBV1391" s="482"/>
      <c r="NBW1391" s="482"/>
      <c r="NBX1391" s="482"/>
      <c r="NBY1391" s="482"/>
      <c r="NBZ1391" s="482"/>
      <c r="NCA1391" s="482"/>
      <c r="NCB1391" s="482"/>
      <c r="NCC1391" s="482"/>
      <c r="NCD1391" s="482"/>
      <c r="NCE1391" s="482"/>
      <c r="NCF1391" s="482"/>
      <c r="NCG1391" s="482"/>
      <c r="NCH1391" s="482"/>
      <c r="NCI1391" s="482"/>
      <c r="NCJ1391" s="482"/>
      <c r="NCK1391" s="482"/>
      <c r="NCL1391" s="482"/>
      <c r="NCM1391" s="481"/>
      <c r="NCN1391" s="447"/>
      <c r="NCO1391" s="447"/>
      <c r="NCP1391" s="451"/>
      <c r="NCQ1391" s="451"/>
      <c r="NCR1391" s="451"/>
      <c r="NCS1391" s="451"/>
      <c r="NCT1391" s="451"/>
      <c r="NCU1391" s="451"/>
      <c r="NCV1391" s="451"/>
      <c r="NCW1391" s="451"/>
      <c r="NCX1391" s="451"/>
      <c r="NCY1391" s="451"/>
      <c r="NCZ1391" s="447"/>
      <c r="NDA1391" s="428"/>
      <c r="NDB1391" s="469"/>
      <c r="NDC1391" s="414"/>
      <c r="NDD1391" s="414"/>
      <c r="NDE1391" s="414"/>
      <c r="NDF1391" s="414"/>
      <c r="NDG1391" s="414"/>
      <c r="NDH1391" s="415"/>
      <c r="NDI1391" s="414"/>
      <c r="NDJ1391" s="416"/>
      <c r="NDK1391" s="366"/>
      <c r="NDL1391" s="366"/>
      <c r="NDM1391" s="366"/>
      <c r="NDN1391" s="366"/>
      <c r="NDO1391" s="366"/>
      <c r="NDP1391" s="366"/>
      <c r="NDQ1391" s="366"/>
      <c r="NDR1391" s="366"/>
      <c r="NDS1391" s="419"/>
      <c r="NDT1391" s="480"/>
      <c r="NDU1391" s="482"/>
      <c r="NDV1391" s="482"/>
      <c r="NDW1391" s="482"/>
      <c r="NDX1391" s="482"/>
      <c r="NDY1391" s="482"/>
      <c r="NDZ1391" s="482"/>
      <c r="NEA1391" s="482"/>
      <c r="NEB1391" s="482"/>
      <c r="NEC1391" s="482"/>
      <c r="NED1391" s="482"/>
      <c r="NEE1391" s="482"/>
      <c r="NEF1391" s="482"/>
      <c r="NEG1391" s="482"/>
      <c r="NEH1391" s="482"/>
      <c r="NEI1391" s="482"/>
      <c r="NEJ1391" s="482"/>
      <c r="NEK1391" s="482"/>
      <c r="NEL1391" s="482"/>
      <c r="NEM1391" s="481"/>
      <c r="NEN1391" s="447"/>
      <c r="NEO1391" s="447"/>
      <c r="NEP1391" s="451"/>
      <c r="NEQ1391" s="451"/>
      <c r="NER1391" s="451"/>
      <c r="NES1391" s="451"/>
      <c r="NET1391" s="451"/>
      <c r="NEU1391" s="451"/>
      <c r="NEV1391" s="451"/>
      <c r="NEW1391" s="451"/>
      <c r="NEX1391" s="451"/>
      <c r="NEY1391" s="451"/>
      <c r="NEZ1391" s="447"/>
      <c r="NFA1391" s="428"/>
      <c r="NFB1391" s="469"/>
      <c r="NFC1391" s="414"/>
      <c r="NFD1391" s="414"/>
      <c r="NFE1391" s="414"/>
      <c r="NFF1391" s="414"/>
      <c r="NFG1391" s="414"/>
      <c r="NFH1391" s="415"/>
      <c r="NFI1391" s="414"/>
      <c r="NFJ1391" s="416"/>
      <c r="NFK1391" s="366"/>
      <c r="NFL1391" s="366"/>
      <c r="NFM1391" s="366"/>
      <c r="NFN1391" s="366"/>
      <c r="NFO1391" s="366"/>
      <c r="NFP1391" s="366"/>
      <c r="NFQ1391" s="366"/>
      <c r="NFR1391" s="366"/>
      <c r="NFS1391" s="419"/>
      <c r="NFT1391" s="480"/>
      <c r="NFU1391" s="482"/>
      <c r="NFV1391" s="482"/>
      <c r="NFW1391" s="482"/>
      <c r="NFX1391" s="482"/>
      <c r="NFY1391" s="482"/>
      <c r="NFZ1391" s="482"/>
      <c r="NGA1391" s="482"/>
      <c r="NGB1391" s="482"/>
      <c r="NGC1391" s="482"/>
      <c r="NGD1391" s="482"/>
      <c r="NGE1391" s="482"/>
      <c r="NGF1391" s="482"/>
      <c r="NGG1391" s="482"/>
      <c r="NGH1391" s="482"/>
      <c r="NGI1391" s="482"/>
      <c r="NGJ1391" s="482"/>
      <c r="NGK1391" s="482"/>
      <c r="NGL1391" s="482"/>
      <c r="NGM1391" s="481"/>
      <c r="NGN1391" s="447"/>
      <c r="NGO1391" s="447"/>
      <c r="NGP1391" s="451"/>
      <c r="NGQ1391" s="451"/>
      <c r="NGR1391" s="451"/>
      <c r="NGS1391" s="451"/>
      <c r="NGT1391" s="451"/>
      <c r="NGU1391" s="451"/>
      <c r="NGV1391" s="451"/>
      <c r="NGW1391" s="451"/>
      <c r="NGX1391" s="451"/>
      <c r="NGY1391" s="451"/>
      <c r="NGZ1391" s="447"/>
      <c r="NHA1391" s="428"/>
      <c r="NHB1391" s="469"/>
      <c r="NHC1391" s="414"/>
      <c r="NHD1391" s="414"/>
      <c r="NHE1391" s="414"/>
      <c r="NHF1391" s="414"/>
      <c r="NHG1391" s="414"/>
      <c r="NHH1391" s="415"/>
      <c r="NHI1391" s="414"/>
      <c r="NHJ1391" s="416"/>
      <c r="NHK1391" s="366"/>
      <c r="NHL1391" s="366"/>
      <c r="NHM1391" s="366"/>
      <c r="NHN1391" s="366"/>
      <c r="NHO1391" s="366"/>
      <c r="NHP1391" s="366"/>
      <c r="NHQ1391" s="366"/>
      <c r="NHR1391" s="366"/>
      <c r="NHS1391" s="419"/>
      <c r="NHT1391" s="480"/>
      <c r="NHU1391" s="482"/>
      <c r="NHV1391" s="482"/>
      <c r="NHW1391" s="482"/>
      <c r="NHX1391" s="482"/>
      <c r="NHY1391" s="482"/>
      <c r="NHZ1391" s="482"/>
      <c r="NIA1391" s="482"/>
      <c r="NIB1391" s="482"/>
      <c r="NIC1391" s="482"/>
      <c r="NID1391" s="482"/>
      <c r="NIE1391" s="482"/>
      <c r="NIF1391" s="482"/>
      <c r="NIG1391" s="482"/>
      <c r="NIH1391" s="482"/>
      <c r="NII1391" s="482"/>
      <c r="NIJ1391" s="482"/>
      <c r="NIK1391" s="482"/>
      <c r="NIL1391" s="482"/>
      <c r="NIM1391" s="481"/>
      <c r="NIN1391" s="447"/>
      <c r="NIO1391" s="447"/>
      <c r="NIP1391" s="451"/>
      <c r="NIQ1391" s="451"/>
      <c r="NIR1391" s="451"/>
      <c r="NIS1391" s="451"/>
      <c r="NIT1391" s="451"/>
      <c r="NIU1391" s="451"/>
      <c r="NIV1391" s="451"/>
      <c r="NIW1391" s="451"/>
      <c r="NIX1391" s="451"/>
      <c r="NIY1391" s="451"/>
      <c r="NIZ1391" s="447"/>
      <c r="NJA1391" s="428"/>
      <c r="NJB1391" s="469"/>
      <c r="NJC1391" s="414"/>
      <c r="NJD1391" s="414"/>
      <c r="NJE1391" s="414"/>
      <c r="NJF1391" s="414"/>
      <c r="NJG1391" s="414"/>
      <c r="NJH1391" s="415"/>
      <c r="NJI1391" s="414"/>
      <c r="NJJ1391" s="416"/>
      <c r="NJK1391" s="366"/>
      <c r="NJL1391" s="366"/>
      <c r="NJM1391" s="366"/>
      <c r="NJN1391" s="366"/>
      <c r="NJO1391" s="366"/>
      <c r="NJP1391" s="366"/>
      <c r="NJQ1391" s="366"/>
      <c r="NJR1391" s="366"/>
      <c r="NJS1391" s="419"/>
      <c r="NJT1391" s="480"/>
      <c r="NJU1391" s="482"/>
      <c r="NJV1391" s="482"/>
      <c r="NJW1391" s="482"/>
      <c r="NJX1391" s="482"/>
      <c r="NJY1391" s="482"/>
      <c r="NJZ1391" s="482"/>
      <c r="NKA1391" s="482"/>
      <c r="NKB1391" s="482"/>
      <c r="NKC1391" s="482"/>
      <c r="NKD1391" s="482"/>
      <c r="NKE1391" s="482"/>
      <c r="NKF1391" s="482"/>
      <c r="NKG1391" s="482"/>
      <c r="NKH1391" s="482"/>
      <c r="NKI1391" s="482"/>
      <c r="NKJ1391" s="482"/>
      <c r="NKK1391" s="482"/>
      <c r="NKL1391" s="482"/>
      <c r="NKM1391" s="481"/>
      <c r="NKN1391" s="447"/>
      <c r="NKO1391" s="447"/>
      <c r="NKP1391" s="451"/>
      <c r="NKQ1391" s="451"/>
      <c r="NKR1391" s="451"/>
      <c r="NKS1391" s="451"/>
      <c r="NKT1391" s="451"/>
      <c r="NKU1391" s="451"/>
      <c r="NKV1391" s="451"/>
      <c r="NKW1391" s="451"/>
      <c r="NKX1391" s="451"/>
      <c r="NKY1391" s="451"/>
      <c r="NKZ1391" s="447"/>
      <c r="NLA1391" s="428"/>
      <c r="NLB1391" s="469"/>
      <c r="NLC1391" s="414"/>
      <c r="NLD1391" s="414"/>
      <c r="NLE1391" s="414"/>
      <c r="NLF1391" s="414"/>
      <c r="NLG1391" s="414"/>
      <c r="NLH1391" s="415"/>
      <c r="NLI1391" s="414"/>
      <c r="NLJ1391" s="416"/>
      <c r="NLK1391" s="366"/>
      <c r="NLL1391" s="366"/>
      <c r="NLM1391" s="366"/>
      <c r="NLN1391" s="366"/>
      <c r="NLO1391" s="366"/>
      <c r="NLP1391" s="366"/>
      <c r="NLQ1391" s="366"/>
      <c r="NLR1391" s="366"/>
      <c r="NLS1391" s="419"/>
      <c r="NLT1391" s="480"/>
      <c r="NLU1391" s="482"/>
      <c r="NLV1391" s="482"/>
      <c r="NLW1391" s="482"/>
      <c r="NLX1391" s="482"/>
      <c r="NLY1391" s="482"/>
      <c r="NLZ1391" s="482"/>
      <c r="NMA1391" s="482"/>
      <c r="NMB1391" s="482"/>
      <c r="NMC1391" s="482"/>
      <c r="NMD1391" s="482"/>
      <c r="NME1391" s="482"/>
      <c r="NMF1391" s="482"/>
      <c r="NMG1391" s="482"/>
      <c r="NMH1391" s="482"/>
      <c r="NMI1391" s="482"/>
      <c r="NMJ1391" s="482"/>
      <c r="NMK1391" s="482"/>
      <c r="NML1391" s="482"/>
      <c r="NMM1391" s="481"/>
      <c r="NMN1391" s="447"/>
      <c r="NMO1391" s="447"/>
      <c r="NMP1391" s="451"/>
      <c r="NMQ1391" s="451"/>
      <c r="NMR1391" s="451"/>
      <c r="NMS1391" s="451"/>
      <c r="NMT1391" s="451"/>
      <c r="NMU1391" s="451"/>
      <c r="NMV1391" s="451"/>
      <c r="NMW1391" s="451"/>
      <c r="NMX1391" s="451"/>
      <c r="NMY1391" s="451"/>
      <c r="NMZ1391" s="447"/>
      <c r="NNA1391" s="428"/>
      <c r="NNB1391" s="469"/>
      <c r="NNC1391" s="414"/>
      <c r="NND1391" s="414"/>
      <c r="NNE1391" s="414"/>
      <c r="NNF1391" s="414"/>
      <c r="NNG1391" s="414"/>
      <c r="NNH1391" s="415"/>
      <c r="NNI1391" s="414"/>
      <c r="NNJ1391" s="416"/>
      <c r="NNK1391" s="366"/>
      <c r="NNL1391" s="366"/>
      <c r="NNM1391" s="366"/>
      <c r="NNN1391" s="366"/>
      <c r="NNO1391" s="366"/>
      <c r="NNP1391" s="366"/>
      <c r="NNQ1391" s="366"/>
      <c r="NNR1391" s="366"/>
      <c r="NNS1391" s="419"/>
      <c r="NNT1391" s="480"/>
      <c r="NNU1391" s="482"/>
      <c r="NNV1391" s="482"/>
      <c r="NNW1391" s="482"/>
      <c r="NNX1391" s="482"/>
      <c r="NNY1391" s="482"/>
      <c r="NNZ1391" s="482"/>
      <c r="NOA1391" s="482"/>
      <c r="NOB1391" s="482"/>
      <c r="NOC1391" s="482"/>
      <c r="NOD1391" s="482"/>
      <c r="NOE1391" s="482"/>
      <c r="NOF1391" s="482"/>
      <c r="NOG1391" s="482"/>
      <c r="NOH1391" s="482"/>
      <c r="NOI1391" s="482"/>
      <c r="NOJ1391" s="482"/>
      <c r="NOK1391" s="482"/>
      <c r="NOL1391" s="482"/>
      <c r="NOM1391" s="481"/>
      <c r="NON1391" s="447"/>
      <c r="NOO1391" s="447"/>
      <c r="NOP1391" s="451"/>
      <c r="NOQ1391" s="451"/>
      <c r="NOR1391" s="451"/>
      <c r="NOS1391" s="451"/>
      <c r="NOT1391" s="451"/>
      <c r="NOU1391" s="451"/>
      <c r="NOV1391" s="451"/>
      <c r="NOW1391" s="451"/>
      <c r="NOX1391" s="451"/>
      <c r="NOY1391" s="451"/>
      <c r="NOZ1391" s="447"/>
      <c r="NPA1391" s="428"/>
      <c r="NPB1391" s="469"/>
      <c r="NPC1391" s="414"/>
      <c r="NPD1391" s="414"/>
      <c r="NPE1391" s="414"/>
      <c r="NPF1391" s="414"/>
      <c r="NPG1391" s="414"/>
      <c r="NPH1391" s="415"/>
      <c r="NPI1391" s="414"/>
      <c r="NPJ1391" s="416"/>
      <c r="NPK1391" s="366"/>
      <c r="NPL1391" s="366"/>
      <c r="NPM1391" s="366"/>
      <c r="NPN1391" s="366"/>
      <c r="NPO1391" s="366"/>
      <c r="NPP1391" s="366"/>
      <c r="NPQ1391" s="366"/>
      <c r="NPR1391" s="366"/>
      <c r="NPS1391" s="419"/>
      <c r="NPT1391" s="480"/>
      <c r="NPU1391" s="482"/>
      <c r="NPV1391" s="482"/>
      <c r="NPW1391" s="482"/>
      <c r="NPX1391" s="482"/>
      <c r="NPY1391" s="482"/>
      <c r="NPZ1391" s="482"/>
      <c r="NQA1391" s="482"/>
      <c r="NQB1391" s="482"/>
      <c r="NQC1391" s="482"/>
      <c r="NQD1391" s="482"/>
      <c r="NQE1391" s="482"/>
      <c r="NQF1391" s="482"/>
      <c r="NQG1391" s="482"/>
      <c r="NQH1391" s="482"/>
      <c r="NQI1391" s="482"/>
      <c r="NQJ1391" s="482"/>
      <c r="NQK1391" s="482"/>
      <c r="NQL1391" s="482"/>
      <c r="NQM1391" s="481"/>
      <c r="NQN1391" s="447"/>
      <c r="NQO1391" s="447"/>
      <c r="NQP1391" s="451"/>
      <c r="NQQ1391" s="451"/>
      <c r="NQR1391" s="451"/>
      <c r="NQS1391" s="451"/>
      <c r="NQT1391" s="451"/>
      <c r="NQU1391" s="451"/>
      <c r="NQV1391" s="451"/>
      <c r="NQW1391" s="451"/>
      <c r="NQX1391" s="451"/>
      <c r="NQY1391" s="451"/>
      <c r="NQZ1391" s="447"/>
      <c r="NRA1391" s="428"/>
      <c r="NRB1391" s="469"/>
      <c r="NRC1391" s="414"/>
      <c r="NRD1391" s="414"/>
      <c r="NRE1391" s="414"/>
      <c r="NRF1391" s="414"/>
      <c r="NRG1391" s="414"/>
      <c r="NRH1391" s="415"/>
      <c r="NRI1391" s="414"/>
      <c r="NRJ1391" s="416"/>
      <c r="NRK1391" s="366"/>
      <c r="NRL1391" s="366"/>
      <c r="NRM1391" s="366"/>
      <c r="NRN1391" s="366"/>
      <c r="NRO1391" s="366"/>
      <c r="NRP1391" s="366"/>
      <c r="NRQ1391" s="366"/>
      <c r="NRR1391" s="366"/>
      <c r="NRS1391" s="419"/>
      <c r="NRT1391" s="480"/>
      <c r="NRU1391" s="482"/>
      <c r="NRV1391" s="482"/>
      <c r="NRW1391" s="482"/>
      <c r="NRX1391" s="482"/>
      <c r="NRY1391" s="482"/>
      <c r="NRZ1391" s="482"/>
      <c r="NSA1391" s="482"/>
      <c r="NSB1391" s="482"/>
      <c r="NSC1391" s="482"/>
      <c r="NSD1391" s="482"/>
      <c r="NSE1391" s="482"/>
      <c r="NSF1391" s="482"/>
      <c r="NSG1391" s="482"/>
      <c r="NSH1391" s="482"/>
      <c r="NSI1391" s="482"/>
      <c r="NSJ1391" s="482"/>
      <c r="NSK1391" s="482"/>
      <c r="NSL1391" s="482"/>
      <c r="NSM1391" s="481"/>
      <c r="NSN1391" s="447"/>
      <c r="NSO1391" s="447"/>
      <c r="NSP1391" s="451"/>
      <c r="NSQ1391" s="451"/>
      <c r="NSR1391" s="451"/>
      <c r="NSS1391" s="451"/>
      <c r="NST1391" s="451"/>
      <c r="NSU1391" s="451"/>
      <c r="NSV1391" s="451"/>
      <c r="NSW1391" s="451"/>
      <c r="NSX1391" s="451"/>
      <c r="NSY1391" s="451"/>
      <c r="NSZ1391" s="447"/>
      <c r="NTA1391" s="428"/>
      <c r="NTB1391" s="469"/>
      <c r="NTC1391" s="414"/>
      <c r="NTD1391" s="414"/>
      <c r="NTE1391" s="414"/>
      <c r="NTF1391" s="414"/>
      <c r="NTG1391" s="414"/>
      <c r="NTH1391" s="415"/>
      <c r="NTI1391" s="414"/>
      <c r="NTJ1391" s="416"/>
      <c r="NTK1391" s="366"/>
      <c r="NTL1391" s="366"/>
      <c r="NTM1391" s="366"/>
      <c r="NTN1391" s="366"/>
      <c r="NTO1391" s="366"/>
      <c r="NTP1391" s="366"/>
      <c r="NTQ1391" s="366"/>
      <c r="NTR1391" s="366"/>
      <c r="NTS1391" s="419"/>
      <c r="NTT1391" s="480"/>
      <c r="NTU1391" s="482"/>
      <c r="NTV1391" s="482"/>
      <c r="NTW1391" s="482"/>
      <c r="NTX1391" s="482"/>
      <c r="NTY1391" s="482"/>
      <c r="NTZ1391" s="482"/>
      <c r="NUA1391" s="482"/>
      <c r="NUB1391" s="482"/>
      <c r="NUC1391" s="482"/>
      <c r="NUD1391" s="482"/>
      <c r="NUE1391" s="482"/>
      <c r="NUF1391" s="482"/>
      <c r="NUG1391" s="482"/>
      <c r="NUH1391" s="482"/>
      <c r="NUI1391" s="482"/>
      <c r="NUJ1391" s="482"/>
      <c r="NUK1391" s="482"/>
      <c r="NUL1391" s="482"/>
      <c r="NUM1391" s="481"/>
      <c r="NUN1391" s="447"/>
      <c r="NUO1391" s="447"/>
      <c r="NUP1391" s="451"/>
      <c r="NUQ1391" s="451"/>
      <c r="NUR1391" s="451"/>
      <c r="NUS1391" s="451"/>
      <c r="NUT1391" s="451"/>
      <c r="NUU1391" s="451"/>
      <c r="NUV1391" s="451"/>
      <c r="NUW1391" s="451"/>
      <c r="NUX1391" s="451"/>
      <c r="NUY1391" s="451"/>
      <c r="NUZ1391" s="447"/>
      <c r="NVA1391" s="428"/>
      <c r="NVB1391" s="469"/>
      <c r="NVC1391" s="414"/>
      <c r="NVD1391" s="414"/>
      <c r="NVE1391" s="414"/>
      <c r="NVF1391" s="414"/>
      <c r="NVG1391" s="414"/>
      <c r="NVH1391" s="415"/>
      <c r="NVI1391" s="414"/>
      <c r="NVJ1391" s="416"/>
      <c r="NVK1391" s="366"/>
      <c r="NVL1391" s="366"/>
      <c r="NVM1391" s="366"/>
      <c r="NVN1391" s="366"/>
      <c r="NVO1391" s="366"/>
      <c r="NVP1391" s="366"/>
      <c r="NVQ1391" s="366"/>
      <c r="NVR1391" s="366"/>
      <c r="NVS1391" s="419"/>
      <c r="NVT1391" s="480"/>
      <c r="NVU1391" s="482"/>
      <c r="NVV1391" s="482"/>
      <c r="NVW1391" s="482"/>
      <c r="NVX1391" s="482"/>
      <c r="NVY1391" s="482"/>
      <c r="NVZ1391" s="482"/>
      <c r="NWA1391" s="482"/>
      <c r="NWB1391" s="482"/>
      <c r="NWC1391" s="482"/>
      <c r="NWD1391" s="482"/>
      <c r="NWE1391" s="482"/>
      <c r="NWF1391" s="482"/>
      <c r="NWG1391" s="482"/>
      <c r="NWH1391" s="482"/>
      <c r="NWI1391" s="482"/>
      <c r="NWJ1391" s="482"/>
      <c r="NWK1391" s="482"/>
      <c r="NWL1391" s="482"/>
      <c r="NWM1391" s="481"/>
      <c r="NWN1391" s="447"/>
      <c r="NWO1391" s="447"/>
      <c r="NWP1391" s="451"/>
      <c r="NWQ1391" s="451"/>
      <c r="NWR1391" s="451"/>
      <c r="NWS1391" s="451"/>
      <c r="NWT1391" s="451"/>
      <c r="NWU1391" s="451"/>
      <c r="NWV1391" s="451"/>
      <c r="NWW1391" s="451"/>
      <c r="NWX1391" s="451"/>
      <c r="NWY1391" s="451"/>
      <c r="NWZ1391" s="447"/>
      <c r="NXA1391" s="428"/>
      <c r="NXB1391" s="469"/>
      <c r="NXC1391" s="414"/>
      <c r="NXD1391" s="414"/>
      <c r="NXE1391" s="414"/>
      <c r="NXF1391" s="414"/>
      <c r="NXG1391" s="414"/>
      <c r="NXH1391" s="415"/>
      <c r="NXI1391" s="414"/>
      <c r="NXJ1391" s="416"/>
      <c r="NXK1391" s="366"/>
      <c r="NXL1391" s="366"/>
      <c r="NXM1391" s="366"/>
      <c r="NXN1391" s="366"/>
      <c r="NXO1391" s="366"/>
      <c r="NXP1391" s="366"/>
      <c r="NXQ1391" s="366"/>
      <c r="NXR1391" s="366"/>
      <c r="NXS1391" s="419"/>
      <c r="NXT1391" s="480"/>
      <c r="NXU1391" s="482"/>
      <c r="NXV1391" s="482"/>
      <c r="NXW1391" s="482"/>
      <c r="NXX1391" s="482"/>
      <c r="NXY1391" s="482"/>
      <c r="NXZ1391" s="482"/>
      <c r="NYA1391" s="482"/>
      <c r="NYB1391" s="482"/>
      <c r="NYC1391" s="482"/>
      <c r="NYD1391" s="482"/>
      <c r="NYE1391" s="482"/>
      <c r="NYF1391" s="482"/>
      <c r="NYG1391" s="482"/>
      <c r="NYH1391" s="482"/>
      <c r="NYI1391" s="482"/>
      <c r="NYJ1391" s="482"/>
      <c r="NYK1391" s="482"/>
      <c r="NYL1391" s="482"/>
      <c r="NYM1391" s="481"/>
      <c r="NYN1391" s="447"/>
      <c r="NYO1391" s="447"/>
      <c r="NYP1391" s="451"/>
      <c r="NYQ1391" s="451"/>
      <c r="NYR1391" s="451"/>
      <c r="NYS1391" s="451"/>
      <c r="NYT1391" s="451"/>
      <c r="NYU1391" s="451"/>
      <c r="NYV1391" s="451"/>
      <c r="NYW1391" s="451"/>
      <c r="NYX1391" s="451"/>
      <c r="NYY1391" s="451"/>
      <c r="NYZ1391" s="447"/>
      <c r="NZA1391" s="428"/>
      <c r="NZB1391" s="469"/>
      <c r="NZC1391" s="414"/>
      <c r="NZD1391" s="414"/>
      <c r="NZE1391" s="414"/>
      <c r="NZF1391" s="414"/>
      <c r="NZG1391" s="414"/>
      <c r="NZH1391" s="415"/>
      <c r="NZI1391" s="414"/>
      <c r="NZJ1391" s="416"/>
      <c r="NZK1391" s="366"/>
      <c r="NZL1391" s="366"/>
      <c r="NZM1391" s="366"/>
      <c r="NZN1391" s="366"/>
      <c r="NZO1391" s="366"/>
      <c r="NZP1391" s="366"/>
      <c r="NZQ1391" s="366"/>
      <c r="NZR1391" s="366"/>
      <c r="NZS1391" s="419"/>
      <c r="NZT1391" s="480"/>
      <c r="NZU1391" s="482"/>
      <c r="NZV1391" s="482"/>
      <c r="NZW1391" s="482"/>
      <c r="NZX1391" s="482"/>
      <c r="NZY1391" s="482"/>
      <c r="NZZ1391" s="482"/>
      <c r="OAA1391" s="482"/>
      <c r="OAB1391" s="482"/>
      <c r="OAC1391" s="482"/>
      <c r="OAD1391" s="482"/>
      <c r="OAE1391" s="482"/>
      <c r="OAF1391" s="482"/>
      <c r="OAG1391" s="482"/>
      <c r="OAH1391" s="482"/>
      <c r="OAI1391" s="482"/>
      <c r="OAJ1391" s="482"/>
      <c r="OAK1391" s="482"/>
      <c r="OAL1391" s="482"/>
      <c r="OAM1391" s="481"/>
      <c r="OAN1391" s="447"/>
      <c r="OAO1391" s="447"/>
      <c r="OAP1391" s="451"/>
      <c r="OAQ1391" s="451"/>
      <c r="OAR1391" s="451"/>
      <c r="OAS1391" s="451"/>
      <c r="OAT1391" s="451"/>
      <c r="OAU1391" s="451"/>
      <c r="OAV1391" s="451"/>
      <c r="OAW1391" s="451"/>
      <c r="OAX1391" s="451"/>
      <c r="OAY1391" s="451"/>
      <c r="OAZ1391" s="447"/>
      <c r="OBA1391" s="428"/>
      <c r="OBB1391" s="469"/>
      <c r="OBC1391" s="414"/>
      <c r="OBD1391" s="414"/>
      <c r="OBE1391" s="414"/>
      <c r="OBF1391" s="414"/>
      <c r="OBG1391" s="414"/>
      <c r="OBH1391" s="415"/>
      <c r="OBI1391" s="414"/>
      <c r="OBJ1391" s="416"/>
      <c r="OBK1391" s="366"/>
      <c r="OBL1391" s="366"/>
      <c r="OBM1391" s="366"/>
      <c r="OBN1391" s="366"/>
      <c r="OBO1391" s="366"/>
      <c r="OBP1391" s="366"/>
      <c r="OBQ1391" s="366"/>
      <c r="OBR1391" s="366"/>
      <c r="OBS1391" s="419"/>
      <c r="OBT1391" s="480"/>
      <c r="OBU1391" s="482"/>
      <c r="OBV1391" s="482"/>
      <c r="OBW1391" s="482"/>
      <c r="OBX1391" s="482"/>
      <c r="OBY1391" s="482"/>
      <c r="OBZ1391" s="482"/>
      <c r="OCA1391" s="482"/>
      <c r="OCB1391" s="482"/>
      <c r="OCC1391" s="482"/>
      <c r="OCD1391" s="482"/>
      <c r="OCE1391" s="482"/>
      <c r="OCF1391" s="482"/>
      <c r="OCG1391" s="482"/>
      <c r="OCH1391" s="482"/>
      <c r="OCI1391" s="482"/>
      <c r="OCJ1391" s="482"/>
      <c r="OCK1391" s="482"/>
      <c r="OCL1391" s="482"/>
      <c r="OCM1391" s="481"/>
      <c r="OCN1391" s="447"/>
      <c r="OCO1391" s="447"/>
      <c r="OCP1391" s="451"/>
      <c r="OCQ1391" s="451"/>
      <c r="OCR1391" s="451"/>
      <c r="OCS1391" s="451"/>
      <c r="OCT1391" s="451"/>
      <c r="OCU1391" s="451"/>
      <c r="OCV1391" s="451"/>
      <c r="OCW1391" s="451"/>
      <c r="OCX1391" s="451"/>
      <c r="OCY1391" s="451"/>
      <c r="OCZ1391" s="447"/>
      <c r="ODA1391" s="428"/>
      <c r="ODB1391" s="469"/>
      <c r="ODC1391" s="414"/>
      <c r="ODD1391" s="414"/>
      <c r="ODE1391" s="414"/>
      <c r="ODF1391" s="414"/>
      <c r="ODG1391" s="414"/>
      <c r="ODH1391" s="415"/>
      <c r="ODI1391" s="414"/>
      <c r="ODJ1391" s="416"/>
      <c r="ODK1391" s="366"/>
      <c r="ODL1391" s="366"/>
      <c r="ODM1391" s="366"/>
      <c r="ODN1391" s="366"/>
      <c r="ODO1391" s="366"/>
      <c r="ODP1391" s="366"/>
      <c r="ODQ1391" s="366"/>
      <c r="ODR1391" s="366"/>
      <c r="ODS1391" s="419"/>
      <c r="ODT1391" s="480"/>
      <c r="ODU1391" s="482"/>
      <c r="ODV1391" s="482"/>
      <c r="ODW1391" s="482"/>
      <c r="ODX1391" s="482"/>
      <c r="ODY1391" s="482"/>
      <c r="ODZ1391" s="482"/>
      <c r="OEA1391" s="482"/>
      <c r="OEB1391" s="482"/>
      <c r="OEC1391" s="482"/>
      <c r="OED1391" s="482"/>
      <c r="OEE1391" s="482"/>
      <c r="OEF1391" s="482"/>
      <c r="OEG1391" s="482"/>
      <c r="OEH1391" s="482"/>
      <c r="OEI1391" s="482"/>
      <c r="OEJ1391" s="482"/>
      <c r="OEK1391" s="482"/>
      <c r="OEL1391" s="482"/>
      <c r="OEM1391" s="481"/>
      <c r="OEN1391" s="447"/>
      <c r="OEO1391" s="447"/>
      <c r="OEP1391" s="451"/>
      <c r="OEQ1391" s="451"/>
      <c r="OER1391" s="451"/>
      <c r="OES1391" s="451"/>
      <c r="OET1391" s="451"/>
      <c r="OEU1391" s="451"/>
      <c r="OEV1391" s="451"/>
      <c r="OEW1391" s="451"/>
      <c r="OEX1391" s="451"/>
      <c r="OEY1391" s="451"/>
      <c r="OEZ1391" s="447"/>
      <c r="OFA1391" s="428"/>
      <c r="OFB1391" s="469"/>
      <c r="OFC1391" s="414"/>
      <c r="OFD1391" s="414"/>
      <c r="OFE1391" s="414"/>
      <c r="OFF1391" s="414"/>
      <c r="OFG1391" s="414"/>
      <c r="OFH1391" s="415"/>
      <c r="OFI1391" s="414"/>
      <c r="OFJ1391" s="416"/>
      <c r="OFK1391" s="366"/>
      <c r="OFL1391" s="366"/>
      <c r="OFM1391" s="366"/>
      <c r="OFN1391" s="366"/>
      <c r="OFO1391" s="366"/>
      <c r="OFP1391" s="366"/>
      <c r="OFQ1391" s="366"/>
      <c r="OFR1391" s="366"/>
      <c r="OFS1391" s="419"/>
      <c r="OFT1391" s="480"/>
      <c r="OFU1391" s="482"/>
      <c r="OFV1391" s="482"/>
      <c r="OFW1391" s="482"/>
      <c r="OFX1391" s="482"/>
      <c r="OFY1391" s="482"/>
      <c r="OFZ1391" s="482"/>
      <c r="OGA1391" s="482"/>
      <c r="OGB1391" s="482"/>
      <c r="OGC1391" s="482"/>
      <c r="OGD1391" s="482"/>
      <c r="OGE1391" s="482"/>
      <c r="OGF1391" s="482"/>
      <c r="OGG1391" s="482"/>
      <c r="OGH1391" s="482"/>
      <c r="OGI1391" s="482"/>
      <c r="OGJ1391" s="482"/>
      <c r="OGK1391" s="482"/>
      <c r="OGL1391" s="482"/>
      <c r="OGM1391" s="481"/>
      <c r="OGN1391" s="447"/>
      <c r="OGO1391" s="447"/>
      <c r="OGP1391" s="451"/>
      <c r="OGQ1391" s="451"/>
      <c r="OGR1391" s="451"/>
      <c r="OGS1391" s="451"/>
      <c r="OGT1391" s="451"/>
      <c r="OGU1391" s="451"/>
      <c r="OGV1391" s="451"/>
      <c r="OGW1391" s="451"/>
      <c r="OGX1391" s="451"/>
      <c r="OGY1391" s="451"/>
      <c r="OGZ1391" s="447"/>
      <c r="OHA1391" s="428"/>
      <c r="OHB1391" s="469"/>
      <c r="OHC1391" s="414"/>
      <c r="OHD1391" s="414"/>
      <c r="OHE1391" s="414"/>
      <c r="OHF1391" s="414"/>
      <c r="OHG1391" s="414"/>
      <c r="OHH1391" s="415"/>
      <c r="OHI1391" s="414"/>
      <c r="OHJ1391" s="416"/>
      <c r="OHK1391" s="366"/>
      <c r="OHL1391" s="366"/>
      <c r="OHM1391" s="366"/>
      <c r="OHN1391" s="366"/>
      <c r="OHO1391" s="366"/>
      <c r="OHP1391" s="366"/>
      <c r="OHQ1391" s="366"/>
      <c r="OHR1391" s="366"/>
      <c r="OHS1391" s="419"/>
      <c r="OHT1391" s="480"/>
      <c r="OHU1391" s="482"/>
      <c r="OHV1391" s="482"/>
      <c r="OHW1391" s="482"/>
      <c r="OHX1391" s="482"/>
      <c r="OHY1391" s="482"/>
      <c r="OHZ1391" s="482"/>
      <c r="OIA1391" s="482"/>
      <c r="OIB1391" s="482"/>
      <c r="OIC1391" s="482"/>
      <c r="OID1391" s="482"/>
      <c r="OIE1391" s="482"/>
      <c r="OIF1391" s="482"/>
      <c r="OIG1391" s="482"/>
      <c r="OIH1391" s="482"/>
      <c r="OII1391" s="482"/>
      <c r="OIJ1391" s="482"/>
      <c r="OIK1391" s="482"/>
      <c r="OIL1391" s="482"/>
      <c r="OIM1391" s="481"/>
      <c r="OIN1391" s="447"/>
      <c r="OIO1391" s="447"/>
      <c r="OIP1391" s="451"/>
      <c r="OIQ1391" s="451"/>
      <c r="OIR1391" s="451"/>
      <c r="OIS1391" s="451"/>
      <c r="OIT1391" s="451"/>
      <c r="OIU1391" s="451"/>
      <c r="OIV1391" s="451"/>
      <c r="OIW1391" s="451"/>
      <c r="OIX1391" s="451"/>
      <c r="OIY1391" s="451"/>
      <c r="OIZ1391" s="447"/>
      <c r="OJA1391" s="428"/>
      <c r="OJB1391" s="469"/>
      <c r="OJC1391" s="414"/>
      <c r="OJD1391" s="414"/>
      <c r="OJE1391" s="414"/>
      <c r="OJF1391" s="414"/>
      <c r="OJG1391" s="414"/>
      <c r="OJH1391" s="415"/>
      <c r="OJI1391" s="414"/>
      <c r="OJJ1391" s="416"/>
      <c r="OJK1391" s="366"/>
      <c r="OJL1391" s="366"/>
      <c r="OJM1391" s="366"/>
      <c r="OJN1391" s="366"/>
      <c r="OJO1391" s="366"/>
      <c r="OJP1391" s="366"/>
      <c r="OJQ1391" s="366"/>
      <c r="OJR1391" s="366"/>
      <c r="OJS1391" s="419"/>
      <c r="OJT1391" s="480"/>
      <c r="OJU1391" s="482"/>
      <c r="OJV1391" s="482"/>
      <c r="OJW1391" s="482"/>
      <c r="OJX1391" s="482"/>
      <c r="OJY1391" s="482"/>
      <c r="OJZ1391" s="482"/>
      <c r="OKA1391" s="482"/>
      <c r="OKB1391" s="482"/>
      <c r="OKC1391" s="482"/>
      <c r="OKD1391" s="482"/>
      <c r="OKE1391" s="482"/>
      <c r="OKF1391" s="482"/>
      <c r="OKG1391" s="482"/>
      <c r="OKH1391" s="482"/>
      <c r="OKI1391" s="482"/>
      <c r="OKJ1391" s="482"/>
      <c r="OKK1391" s="482"/>
      <c r="OKL1391" s="482"/>
      <c r="OKM1391" s="481"/>
      <c r="OKN1391" s="447"/>
      <c r="OKO1391" s="447"/>
      <c r="OKP1391" s="451"/>
      <c r="OKQ1391" s="451"/>
      <c r="OKR1391" s="451"/>
      <c r="OKS1391" s="451"/>
      <c r="OKT1391" s="451"/>
      <c r="OKU1391" s="451"/>
      <c r="OKV1391" s="451"/>
      <c r="OKW1391" s="451"/>
      <c r="OKX1391" s="451"/>
      <c r="OKY1391" s="451"/>
      <c r="OKZ1391" s="447"/>
      <c r="OLA1391" s="428"/>
      <c r="OLB1391" s="469"/>
      <c r="OLC1391" s="414"/>
      <c r="OLD1391" s="414"/>
      <c r="OLE1391" s="414"/>
      <c r="OLF1391" s="414"/>
      <c r="OLG1391" s="414"/>
      <c r="OLH1391" s="415"/>
      <c r="OLI1391" s="414"/>
      <c r="OLJ1391" s="416"/>
      <c r="OLK1391" s="366"/>
      <c r="OLL1391" s="366"/>
      <c r="OLM1391" s="366"/>
      <c r="OLN1391" s="366"/>
      <c r="OLO1391" s="366"/>
      <c r="OLP1391" s="366"/>
      <c r="OLQ1391" s="366"/>
      <c r="OLR1391" s="366"/>
      <c r="OLS1391" s="419"/>
      <c r="OLT1391" s="480"/>
      <c r="OLU1391" s="482"/>
      <c r="OLV1391" s="482"/>
      <c r="OLW1391" s="482"/>
      <c r="OLX1391" s="482"/>
      <c r="OLY1391" s="482"/>
      <c r="OLZ1391" s="482"/>
      <c r="OMA1391" s="482"/>
      <c r="OMB1391" s="482"/>
      <c r="OMC1391" s="482"/>
      <c r="OMD1391" s="482"/>
      <c r="OME1391" s="482"/>
      <c r="OMF1391" s="482"/>
      <c r="OMG1391" s="482"/>
      <c r="OMH1391" s="482"/>
      <c r="OMI1391" s="482"/>
      <c r="OMJ1391" s="482"/>
      <c r="OMK1391" s="482"/>
      <c r="OML1391" s="482"/>
      <c r="OMM1391" s="481"/>
      <c r="OMN1391" s="447"/>
      <c r="OMO1391" s="447"/>
      <c r="OMP1391" s="451"/>
      <c r="OMQ1391" s="451"/>
      <c r="OMR1391" s="451"/>
      <c r="OMS1391" s="451"/>
      <c r="OMT1391" s="451"/>
      <c r="OMU1391" s="451"/>
      <c r="OMV1391" s="451"/>
      <c r="OMW1391" s="451"/>
      <c r="OMX1391" s="451"/>
      <c r="OMY1391" s="451"/>
      <c r="OMZ1391" s="447"/>
      <c r="ONA1391" s="428"/>
      <c r="ONB1391" s="469"/>
      <c r="ONC1391" s="414"/>
      <c r="OND1391" s="414"/>
      <c r="ONE1391" s="414"/>
      <c r="ONF1391" s="414"/>
      <c r="ONG1391" s="414"/>
      <c r="ONH1391" s="415"/>
      <c r="ONI1391" s="414"/>
      <c r="ONJ1391" s="416"/>
      <c r="ONK1391" s="366"/>
      <c r="ONL1391" s="366"/>
      <c r="ONM1391" s="366"/>
      <c r="ONN1391" s="366"/>
      <c r="ONO1391" s="366"/>
      <c r="ONP1391" s="366"/>
      <c r="ONQ1391" s="366"/>
      <c r="ONR1391" s="366"/>
      <c r="ONS1391" s="419"/>
      <c r="ONT1391" s="480"/>
      <c r="ONU1391" s="482"/>
      <c r="ONV1391" s="482"/>
      <c r="ONW1391" s="482"/>
      <c r="ONX1391" s="482"/>
      <c r="ONY1391" s="482"/>
      <c r="ONZ1391" s="482"/>
      <c r="OOA1391" s="482"/>
      <c r="OOB1391" s="482"/>
      <c r="OOC1391" s="482"/>
      <c r="OOD1391" s="482"/>
      <c r="OOE1391" s="482"/>
      <c r="OOF1391" s="482"/>
      <c r="OOG1391" s="482"/>
      <c r="OOH1391" s="482"/>
      <c r="OOI1391" s="482"/>
      <c r="OOJ1391" s="482"/>
      <c r="OOK1391" s="482"/>
      <c r="OOL1391" s="482"/>
      <c r="OOM1391" s="481"/>
      <c r="OON1391" s="447"/>
      <c r="OOO1391" s="447"/>
      <c r="OOP1391" s="451"/>
      <c r="OOQ1391" s="451"/>
      <c r="OOR1391" s="451"/>
      <c r="OOS1391" s="451"/>
      <c r="OOT1391" s="451"/>
      <c r="OOU1391" s="451"/>
      <c r="OOV1391" s="451"/>
      <c r="OOW1391" s="451"/>
      <c r="OOX1391" s="451"/>
      <c r="OOY1391" s="451"/>
      <c r="OOZ1391" s="447"/>
      <c r="OPA1391" s="428"/>
      <c r="OPB1391" s="469"/>
      <c r="OPC1391" s="414"/>
      <c r="OPD1391" s="414"/>
      <c r="OPE1391" s="414"/>
      <c r="OPF1391" s="414"/>
      <c r="OPG1391" s="414"/>
      <c r="OPH1391" s="415"/>
      <c r="OPI1391" s="414"/>
      <c r="OPJ1391" s="416"/>
      <c r="OPK1391" s="366"/>
      <c r="OPL1391" s="366"/>
      <c r="OPM1391" s="366"/>
      <c r="OPN1391" s="366"/>
      <c r="OPO1391" s="366"/>
      <c r="OPP1391" s="366"/>
      <c r="OPQ1391" s="366"/>
      <c r="OPR1391" s="366"/>
      <c r="OPS1391" s="419"/>
      <c r="OPT1391" s="480"/>
      <c r="OPU1391" s="482"/>
      <c r="OPV1391" s="482"/>
      <c r="OPW1391" s="482"/>
      <c r="OPX1391" s="482"/>
      <c r="OPY1391" s="482"/>
      <c r="OPZ1391" s="482"/>
      <c r="OQA1391" s="482"/>
      <c r="OQB1391" s="482"/>
      <c r="OQC1391" s="482"/>
      <c r="OQD1391" s="482"/>
      <c r="OQE1391" s="482"/>
      <c r="OQF1391" s="482"/>
      <c r="OQG1391" s="482"/>
      <c r="OQH1391" s="482"/>
      <c r="OQI1391" s="482"/>
      <c r="OQJ1391" s="482"/>
      <c r="OQK1391" s="482"/>
      <c r="OQL1391" s="482"/>
      <c r="OQM1391" s="481"/>
      <c r="OQN1391" s="447"/>
      <c r="OQO1391" s="447"/>
      <c r="OQP1391" s="451"/>
      <c r="OQQ1391" s="451"/>
      <c r="OQR1391" s="451"/>
      <c r="OQS1391" s="451"/>
      <c r="OQT1391" s="451"/>
      <c r="OQU1391" s="451"/>
      <c r="OQV1391" s="451"/>
      <c r="OQW1391" s="451"/>
      <c r="OQX1391" s="451"/>
      <c r="OQY1391" s="451"/>
      <c r="OQZ1391" s="447"/>
      <c r="ORA1391" s="428"/>
      <c r="ORB1391" s="469"/>
      <c r="ORC1391" s="414"/>
      <c r="ORD1391" s="414"/>
      <c r="ORE1391" s="414"/>
      <c r="ORF1391" s="414"/>
      <c r="ORG1391" s="414"/>
      <c r="ORH1391" s="415"/>
      <c r="ORI1391" s="414"/>
      <c r="ORJ1391" s="416"/>
      <c r="ORK1391" s="366"/>
      <c r="ORL1391" s="366"/>
      <c r="ORM1391" s="366"/>
      <c r="ORN1391" s="366"/>
      <c r="ORO1391" s="366"/>
      <c r="ORP1391" s="366"/>
      <c r="ORQ1391" s="366"/>
      <c r="ORR1391" s="366"/>
      <c r="ORS1391" s="419"/>
      <c r="ORT1391" s="480"/>
      <c r="ORU1391" s="482"/>
      <c r="ORV1391" s="482"/>
      <c r="ORW1391" s="482"/>
      <c r="ORX1391" s="482"/>
      <c r="ORY1391" s="482"/>
      <c r="ORZ1391" s="482"/>
      <c r="OSA1391" s="482"/>
      <c r="OSB1391" s="482"/>
      <c r="OSC1391" s="482"/>
      <c r="OSD1391" s="482"/>
      <c r="OSE1391" s="482"/>
      <c r="OSF1391" s="482"/>
      <c r="OSG1391" s="482"/>
      <c r="OSH1391" s="482"/>
      <c r="OSI1391" s="482"/>
      <c r="OSJ1391" s="482"/>
      <c r="OSK1391" s="482"/>
      <c r="OSL1391" s="482"/>
      <c r="OSM1391" s="481"/>
      <c r="OSN1391" s="447"/>
      <c r="OSO1391" s="447"/>
      <c r="OSP1391" s="451"/>
      <c r="OSQ1391" s="451"/>
      <c r="OSR1391" s="451"/>
      <c r="OSS1391" s="451"/>
      <c r="OST1391" s="451"/>
      <c r="OSU1391" s="451"/>
      <c r="OSV1391" s="451"/>
      <c r="OSW1391" s="451"/>
      <c r="OSX1391" s="451"/>
      <c r="OSY1391" s="451"/>
      <c r="OSZ1391" s="447"/>
      <c r="OTA1391" s="428"/>
      <c r="OTB1391" s="469"/>
      <c r="OTC1391" s="414"/>
      <c r="OTD1391" s="414"/>
      <c r="OTE1391" s="414"/>
      <c r="OTF1391" s="414"/>
      <c r="OTG1391" s="414"/>
      <c r="OTH1391" s="415"/>
      <c r="OTI1391" s="414"/>
      <c r="OTJ1391" s="416"/>
      <c r="OTK1391" s="366"/>
      <c r="OTL1391" s="366"/>
      <c r="OTM1391" s="366"/>
      <c r="OTN1391" s="366"/>
      <c r="OTO1391" s="366"/>
      <c r="OTP1391" s="366"/>
      <c r="OTQ1391" s="366"/>
      <c r="OTR1391" s="366"/>
      <c r="OTS1391" s="419"/>
      <c r="OTT1391" s="480"/>
      <c r="OTU1391" s="482"/>
      <c r="OTV1391" s="482"/>
      <c r="OTW1391" s="482"/>
      <c r="OTX1391" s="482"/>
      <c r="OTY1391" s="482"/>
      <c r="OTZ1391" s="482"/>
      <c r="OUA1391" s="482"/>
      <c r="OUB1391" s="482"/>
      <c r="OUC1391" s="482"/>
      <c r="OUD1391" s="482"/>
      <c r="OUE1391" s="482"/>
      <c r="OUF1391" s="482"/>
      <c r="OUG1391" s="482"/>
      <c r="OUH1391" s="482"/>
      <c r="OUI1391" s="482"/>
      <c r="OUJ1391" s="482"/>
      <c r="OUK1391" s="482"/>
      <c r="OUL1391" s="482"/>
      <c r="OUM1391" s="481"/>
      <c r="OUN1391" s="447"/>
      <c r="OUO1391" s="447"/>
      <c r="OUP1391" s="451"/>
      <c r="OUQ1391" s="451"/>
      <c r="OUR1391" s="451"/>
      <c r="OUS1391" s="451"/>
      <c r="OUT1391" s="451"/>
      <c r="OUU1391" s="451"/>
      <c r="OUV1391" s="451"/>
      <c r="OUW1391" s="451"/>
      <c r="OUX1391" s="451"/>
      <c r="OUY1391" s="451"/>
      <c r="OUZ1391" s="447"/>
      <c r="OVA1391" s="428"/>
      <c r="OVB1391" s="469"/>
      <c r="OVC1391" s="414"/>
      <c r="OVD1391" s="414"/>
      <c r="OVE1391" s="414"/>
      <c r="OVF1391" s="414"/>
      <c r="OVG1391" s="414"/>
      <c r="OVH1391" s="415"/>
      <c r="OVI1391" s="414"/>
      <c r="OVJ1391" s="416"/>
      <c r="OVK1391" s="366"/>
      <c r="OVL1391" s="366"/>
      <c r="OVM1391" s="366"/>
      <c r="OVN1391" s="366"/>
      <c r="OVO1391" s="366"/>
      <c r="OVP1391" s="366"/>
      <c r="OVQ1391" s="366"/>
      <c r="OVR1391" s="366"/>
      <c r="OVS1391" s="419"/>
      <c r="OVT1391" s="480"/>
      <c r="OVU1391" s="482"/>
      <c r="OVV1391" s="482"/>
      <c r="OVW1391" s="482"/>
      <c r="OVX1391" s="482"/>
      <c r="OVY1391" s="482"/>
      <c r="OVZ1391" s="482"/>
      <c r="OWA1391" s="482"/>
      <c r="OWB1391" s="482"/>
      <c r="OWC1391" s="482"/>
      <c r="OWD1391" s="482"/>
      <c r="OWE1391" s="482"/>
      <c r="OWF1391" s="482"/>
      <c r="OWG1391" s="482"/>
      <c r="OWH1391" s="482"/>
      <c r="OWI1391" s="482"/>
      <c r="OWJ1391" s="482"/>
      <c r="OWK1391" s="482"/>
      <c r="OWL1391" s="482"/>
      <c r="OWM1391" s="481"/>
      <c r="OWN1391" s="447"/>
      <c r="OWO1391" s="447"/>
      <c r="OWP1391" s="451"/>
      <c r="OWQ1391" s="451"/>
      <c r="OWR1391" s="451"/>
      <c r="OWS1391" s="451"/>
      <c r="OWT1391" s="451"/>
      <c r="OWU1391" s="451"/>
      <c r="OWV1391" s="451"/>
      <c r="OWW1391" s="451"/>
      <c r="OWX1391" s="451"/>
      <c r="OWY1391" s="451"/>
      <c r="OWZ1391" s="447"/>
      <c r="OXA1391" s="428"/>
      <c r="OXB1391" s="469"/>
      <c r="OXC1391" s="414"/>
      <c r="OXD1391" s="414"/>
      <c r="OXE1391" s="414"/>
      <c r="OXF1391" s="414"/>
      <c r="OXG1391" s="414"/>
      <c r="OXH1391" s="415"/>
      <c r="OXI1391" s="414"/>
      <c r="OXJ1391" s="416"/>
      <c r="OXK1391" s="366"/>
      <c r="OXL1391" s="366"/>
      <c r="OXM1391" s="366"/>
      <c r="OXN1391" s="366"/>
      <c r="OXO1391" s="366"/>
      <c r="OXP1391" s="366"/>
      <c r="OXQ1391" s="366"/>
      <c r="OXR1391" s="366"/>
      <c r="OXS1391" s="419"/>
      <c r="OXT1391" s="480"/>
      <c r="OXU1391" s="482"/>
      <c r="OXV1391" s="482"/>
      <c r="OXW1391" s="482"/>
      <c r="OXX1391" s="482"/>
      <c r="OXY1391" s="482"/>
      <c r="OXZ1391" s="482"/>
      <c r="OYA1391" s="482"/>
      <c r="OYB1391" s="482"/>
      <c r="OYC1391" s="482"/>
      <c r="OYD1391" s="482"/>
      <c r="OYE1391" s="482"/>
      <c r="OYF1391" s="482"/>
      <c r="OYG1391" s="482"/>
      <c r="OYH1391" s="482"/>
      <c r="OYI1391" s="482"/>
      <c r="OYJ1391" s="482"/>
      <c r="OYK1391" s="482"/>
      <c r="OYL1391" s="482"/>
      <c r="OYM1391" s="481"/>
      <c r="OYN1391" s="447"/>
      <c r="OYO1391" s="447"/>
      <c r="OYP1391" s="451"/>
      <c r="OYQ1391" s="451"/>
      <c r="OYR1391" s="451"/>
      <c r="OYS1391" s="451"/>
      <c r="OYT1391" s="451"/>
      <c r="OYU1391" s="451"/>
      <c r="OYV1391" s="451"/>
      <c r="OYW1391" s="451"/>
      <c r="OYX1391" s="451"/>
      <c r="OYY1391" s="451"/>
      <c r="OYZ1391" s="447"/>
      <c r="OZA1391" s="428"/>
      <c r="OZB1391" s="469"/>
      <c r="OZC1391" s="414"/>
      <c r="OZD1391" s="414"/>
      <c r="OZE1391" s="414"/>
      <c r="OZF1391" s="414"/>
      <c r="OZG1391" s="414"/>
      <c r="OZH1391" s="415"/>
      <c r="OZI1391" s="414"/>
      <c r="OZJ1391" s="416"/>
      <c r="OZK1391" s="366"/>
      <c r="OZL1391" s="366"/>
      <c r="OZM1391" s="366"/>
      <c r="OZN1391" s="366"/>
      <c r="OZO1391" s="366"/>
      <c r="OZP1391" s="366"/>
      <c r="OZQ1391" s="366"/>
      <c r="OZR1391" s="366"/>
      <c r="OZS1391" s="419"/>
      <c r="OZT1391" s="480"/>
      <c r="OZU1391" s="482"/>
      <c r="OZV1391" s="482"/>
      <c r="OZW1391" s="482"/>
      <c r="OZX1391" s="482"/>
      <c r="OZY1391" s="482"/>
      <c r="OZZ1391" s="482"/>
      <c r="PAA1391" s="482"/>
      <c r="PAB1391" s="482"/>
      <c r="PAC1391" s="482"/>
      <c r="PAD1391" s="482"/>
      <c r="PAE1391" s="482"/>
      <c r="PAF1391" s="482"/>
      <c r="PAG1391" s="482"/>
      <c r="PAH1391" s="482"/>
      <c r="PAI1391" s="482"/>
      <c r="PAJ1391" s="482"/>
      <c r="PAK1391" s="482"/>
      <c r="PAL1391" s="482"/>
      <c r="PAM1391" s="481"/>
      <c r="PAN1391" s="447"/>
      <c r="PAO1391" s="447"/>
      <c r="PAP1391" s="451"/>
      <c r="PAQ1391" s="451"/>
      <c r="PAR1391" s="451"/>
      <c r="PAS1391" s="451"/>
      <c r="PAT1391" s="451"/>
      <c r="PAU1391" s="451"/>
      <c r="PAV1391" s="451"/>
      <c r="PAW1391" s="451"/>
      <c r="PAX1391" s="451"/>
      <c r="PAY1391" s="451"/>
      <c r="PAZ1391" s="447"/>
      <c r="PBA1391" s="428"/>
      <c r="PBB1391" s="469"/>
      <c r="PBC1391" s="414"/>
      <c r="PBD1391" s="414"/>
      <c r="PBE1391" s="414"/>
      <c r="PBF1391" s="414"/>
      <c r="PBG1391" s="414"/>
      <c r="PBH1391" s="415"/>
      <c r="PBI1391" s="414"/>
      <c r="PBJ1391" s="416"/>
      <c r="PBK1391" s="366"/>
      <c r="PBL1391" s="366"/>
      <c r="PBM1391" s="366"/>
      <c r="PBN1391" s="366"/>
      <c r="PBO1391" s="366"/>
      <c r="PBP1391" s="366"/>
      <c r="PBQ1391" s="366"/>
      <c r="PBR1391" s="366"/>
      <c r="PBS1391" s="419"/>
      <c r="PBT1391" s="480"/>
      <c r="PBU1391" s="482"/>
      <c r="PBV1391" s="482"/>
      <c r="PBW1391" s="482"/>
      <c r="PBX1391" s="482"/>
      <c r="PBY1391" s="482"/>
      <c r="PBZ1391" s="482"/>
      <c r="PCA1391" s="482"/>
      <c r="PCB1391" s="482"/>
      <c r="PCC1391" s="482"/>
      <c r="PCD1391" s="482"/>
      <c r="PCE1391" s="482"/>
      <c r="PCF1391" s="482"/>
      <c r="PCG1391" s="482"/>
      <c r="PCH1391" s="482"/>
      <c r="PCI1391" s="482"/>
      <c r="PCJ1391" s="482"/>
      <c r="PCK1391" s="482"/>
      <c r="PCL1391" s="482"/>
      <c r="PCM1391" s="481"/>
      <c r="PCN1391" s="447"/>
      <c r="PCO1391" s="447"/>
      <c r="PCP1391" s="451"/>
      <c r="PCQ1391" s="451"/>
      <c r="PCR1391" s="451"/>
      <c r="PCS1391" s="451"/>
      <c r="PCT1391" s="451"/>
      <c r="PCU1391" s="451"/>
      <c r="PCV1391" s="451"/>
      <c r="PCW1391" s="451"/>
      <c r="PCX1391" s="451"/>
      <c r="PCY1391" s="451"/>
      <c r="PCZ1391" s="447"/>
      <c r="PDA1391" s="428"/>
      <c r="PDB1391" s="469"/>
      <c r="PDC1391" s="414"/>
      <c r="PDD1391" s="414"/>
      <c r="PDE1391" s="414"/>
      <c r="PDF1391" s="414"/>
      <c r="PDG1391" s="414"/>
      <c r="PDH1391" s="415"/>
      <c r="PDI1391" s="414"/>
      <c r="PDJ1391" s="416"/>
      <c r="PDK1391" s="366"/>
      <c r="PDL1391" s="366"/>
      <c r="PDM1391" s="366"/>
      <c r="PDN1391" s="366"/>
      <c r="PDO1391" s="366"/>
      <c r="PDP1391" s="366"/>
      <c r="PDQ1391" s="366"/>
      <c r="PDR1391" s="366"/>
      <c r="PDS1391" s="419"/>
      <c r="PDT1391" s="480"/>
      <c r="PDU1391" s="482"/>
      <c r="PDV1391" s="482"/>
      <c r="PDW1391" s="482"/>
      <c r="PDX1391" s="482"/>
      <c r="PDY1391" s="482"/>
      <c r="PDZ1391" s="482"/>
      <c r="PEA1391" s="482"/>
      <c r="PEB1391" s="482"/>
      <c r="PEC1391" s="482"/>
      <c r="PED1391" s="482"/>
      <c r="PEE1391" s="482"/>
      <c r="PEF1391" s="482"/>
      <c r="PEG1391" s="482"/>
      <c r="PEH1391" s="482"/>
      <c r="PEI1391" s="482"/>
      <c r="PEJ1391" s="482"/>
      <c r="PEK1391" s="482"/>
      <c r="PEL1391" s="482"/>
      <c r="PEM1391" s="481"/>
      <c r="PEN1391" s="447"/>
      <c r="PEO1391" s="447"/>
      <c r="PEP1391" s="451"/>
      <c r="PEQ1391" s="451"/>
      <c r="PER1391" s="451"/>
      <c r="PES1391" s="451"/>
      <c r="PET1391" s="451"/>
      <c r="PEU1391" s="451"/>
      <c r="PEV1391" s="451"/>
      <c r="PEW1391" s="451"/>
      <c r="PEX1391" s="451"/>
      <c r="PEY1391" s="451"/>
      <c r="PEZ1391" s="447"/>
      <c r="PFA1391" s="428"/>
      <c r="PFB1391" s="469"/>
      <c r="PFC1391" s="414"/>
      <c r="PFD1391" s="414"/>
      <c r="PFE1391" s="414"/>
      <c r="PFF1391" s="414"/>
      <c r="PFG1391" s="414"/>
      <c r="PFH1391" s="415"/>
      <c r="PFI1391" s="414"/>
      <c r="PFJ1391" s="416"/>
      <c r="PFK1391" s="366"/>
      <c r="PFL1391" s="366"/>
      <c r="PFM1391" s="366"/>
      <c r="PFN1391" s="366"/>
      <c r="PFO1391" s="366"/>
      <c r="PFP1391" s="366"/>
      <c r="PFQ1391" s="366"/>
      <c r="PFR1391" s="366"/>
      <c r="PFS1391" s="419"/>
      <c r="PFT1391" s="480"/>
      <c r="PFU1391" s="482"/>
      <c r="PFV1391" s="482"/>
      <c r="PFW1391" s="482"/>
      <c r="PFX1391" s="482"/>
      <c r="PFY1391" s="482"/>
      <c r="PFZ1391" s="482"/>
      <c r="PGA1391" s="482"/>
      <c r="PGB1391" s="482"/>
      <c r="PGC1391" s="482"/>
      <c r="PGD1391" s="482"/>
      <c r="PGE1391" s="482"/>
      <c r="PGF1391" s="482"/>
      <c r="PGG1391" s="482"/>
      <c r="PGH1391" s="482"/>
      <c r="PGI1391" s="482"/>
      <c r="PGJ1391" s="482"/>
      <c r="PGK1391" s="482"/>
      <c r="PGL1391" s="482"/>
      <c r="PGM1391" s="481"/>
      <c r="PGN1391" s="447"/>
      <c r="PGO1391" s="447"/>
      <c r="PGP1391" s="451"/>
      <c r="PGQ1391" s="451"/>
      <c r="PGR1391" s="451"/>
      <c r="PGS1391" s="451"/>
      <c r="PGT1391" s="451"/>
      <c r="PGU1391" s="451"/>
      <c r="PGV1391" s="451"/>
      <c r="PGW1391" s="451"/>
      <c r="PGX1391" s="451"/>
      <c r="PGY1391" s="451"/>
      <c r="PGZ1391" s="447"/>
      <c r="PHA1391" s="428"/>
      <c r="PHB1391" s="469"/>
      <c r="PHC1391" s="414"/>
      <c r="PHD1391" s="414"/>
      <c r="PHE1391" s="414"/>
      <c r="PHF1391" s="414"/>
      <c r="PHG1391" s="414"/>
      <c r="PHH1391" s="415"/>
      <c r="PHI1391" s="414"/>
      <c r="PHJ1391" s="416"/>
      <c r="PHK1391" s="366"/>
      <c r="PHL1391" s="366"/>
      <c r="PHM1391" s="366"/>
      <c r="PHN1391" s="366"/>
      <c r="PHO1391" s="366"/>
      <c r="PHP1391" s="366"/>
      <c r="PHQ1391" s="366"/>
      <c r="PHR1391" s="366"/>
      <c r="PHS1391" s="419"/>
      <c r="PHT1391" s="480"/>
      <c r="PHU1391" s="482"/>
      <c r="PHV1391" s="482"/>
      <c r="PHW1391" s="482"/>
      <c r="PHX1391" s="482"/>
      <c r="PHY1391" s="482"/>
      <c r="PHZ1391" s="482"/>
      <c r="PIA1391" s="482"/>
      <c r="PIB1391" s="482"/>
      <c r="PIC1391" s="482"/>
      <c r="PID1391" s="482"/>
      <c r="PIE1391" s="482"/>
      <c r="PIF1391" s="482"/>
      <c r="PIG1391" s="482"/>
      <c r="PIH1391" s="482"/>
      <c r="PII1391" s="482"/>
      <c r="PIJ1391" s="482"/>
      <c r="PIK1391" s="482"/>
      <c r="PIL1391" s="482"/>
      <c r="PIM1391" s="481"/>
      <c r="PIN1391" s="447"/>
      <c r="PIO1391" s="447"/>
      <c r="PIP1391" s="451"/>
      <c r="PIQ1391" s="451"/>
      <c r="PIR1391" s="451"/>
      <c r="PIS1391" s="451"/>
      <c r="PIT1391" s="451"/>
      <c r="PIU1391" s="451"/>
      <c r="PIV1391" s="451"/>
      <c r="PIW1391" s="451"/>
      <c r="PIX1391" s="451"/>
      <c r="PIY1391" s="451"/>
      <c r="PIZ1391" s="447"/>
      <c r="PJA1391" s="428"/>
      <c r="PJB1391" s="469"/>
      <c r="PJC1391" s="414"/>
      <c r="PJD1391" s="414"/>
      <c r="PJE1391" s="414"/>
      <c r="PJF1391" s="414"/>
      <c r="PJG1391" s="414"/>
      <c r="PJH1391" s="415"/>
      <c r="PJI1391" s="414"/>
      <c r="PJJ1391" s="416"/>
      <c r="PJK1391" s="366"/>
      <c r="PJL1391" s="366"/>
      <c r="PJM1391" s="366"/>
      <c r="PJN1391" s="366"/>
      <c r="PJO1391" s="366"/>
      <c r="PJP1391" s="366"/>
      <c r="PJQ1391" s="366"/>
      <c r="PJR1391" s="366"/>
      <c r="PJS1391" s="419"/>
      <c r="PJT1391" s="480"/>
      <c r="PJU1391" s="482"/>
      <c r="PJV1391" s="482"/>
      <c r="PJW1391" s="482"/>
      <c r="PJX1391" s="482"/>
      <c r="PJY1391" s="482"/>
      <c r="PJZ1391" s="482"/>
      <c r="PKA1391" s="482"/>
      <c r="PKB1391" s="482"/>
      <c r="PKC1391" s="482"/>
      <c r="PKD1391" s="482"/>
      <c r="PKE1391" s="482"/>
      <c r="PKF1391" s="482"/>
      <c r="PKG1391" s="482"/>
      <c r="PKH1391" s="482"/>
      <c r="PKI1391" s="482"/>
      <c r="PKJ1391" s="482"/>
      <c r="PKK1391" s="482"/>
      <c r="PKL1391" s="482"/>
      <c r="PKM1391" s="481"/>
      <c r="PKN1391" s="447"/>
      <c r="PKO1391" s="447"/>
      <c r="PKP1391" s="451"/>
      <c r="PKQ1391" s="451"/>
      <c r="PKR1391" s="451"/>
      <c r="PKS1391" s="451"/>
      <c r="PKT1391" s="451"/>
      <c r="PKU1391" s="451"/>
      <c r="PKV1391" s="451"/>
      <c r="PKW1391" s="451"/>
      <c r="PKX1391" s="451"/>
      <c r="PKY1391" s="451"/>
      <c r="PKZ1391" s="447"/>
      <c r="PLA1391" s="428"/>
      <c r="PLB1391" s="469"/>
      <c r="PLC1391" s="414"/>
      <c r="PLD1391" s="414"/>
      <c r="PLE1391" s="414"/>
      <c r="PLF1391" s="414"/>
      <c r="PLG1391" s="414"/>
      <c r="PLH1391" s="415"/>
      <c r="PLI1391" s="414"/>
      <c r="PLJ1391" s="416"/>
      <c r="PLK1391" s="366"/>
      <c r="PLL1391" s="366"/>
      <c r="PLM1391" s="366"/>
      <c r="PLN1391" s="366"/>
      <c r="PLO1391" s="366"/>
      <c r="PLP1391" s="366"/>
      <c r="PLQ1391" s="366"/>
      <c r="PLR1391" s="366"/>
      <c r="PLS1391" s="419"/>
      <c r="PLT1391" s="480"/>
      <c r="PLU1391" s="482"/>
      <c r="PLV1391" s="482"/>
      <c r="PLW1391" s="482"/>
      <c r="PLX1391" s="482"/>
      <c r="PLY1391" s="482"/>
      <c r="PLZ1391" s="482"/>
      <c r="PMA1391" s="482"/>
      <c r="PMB1391" s="482"/>
      <c r="PMC1391" s="482"/>
      <c r="PMD1391" s="482"/>
      <c r="PME1391" s="482"/>
      <c r="PMF1391" s="482"/>
      <c r="PMG1391" s="482"/>
      <c r="PMH1391" s="482"/>
      <c r="PMI1391" s="482"/>
      <c r="PMJ1391" s="482"/>
      <c r="PMK1391" s="482"/>
      <c r="PML1391" s="482"/>
      <c r="PMM1391" s="481"/>
      <c r="PMN1391" s="447"/>
      <c r="PMO1391" s="447"/>
      <c r="PMP1391" s="451"/>
      <c r="PMQ1391" s="451"/>
      <c r="PMR1391" s="451"/>
      <c r="PMS1391" s="451"/>
      <c r="PMT1391" s="451"/>
      <c r="PMU1391" s="451"/>
      <c r="PMV1391" s="451"/>
      <c r="PMW1391" s="451"/>
      <c r="PMX1391" s="451"/>
      <c r="PMY1391" s="451"/>
      <c r="PMZ1391" s="447"/>
      <c r="PNA1391" s="428"/>
      <c r="PNB1391" s="469"/>
      <c r="PNC1391" s="414"/>
      <c r="PND1391" s="414"/>
      <c r="PNE1391" s="414"/>
      <c r="PNF1391" s="414"/>
      <c r="PNG1391" s="414"/>
      <c r="PNH1391" s="415"/>
      <c r="PNI1391" s="414"/>
      <c r="PNJ1391" s="416"/>
      <c r="PNK1391" s="366"/>
      <c r="PNL1391" s="366"/>
      <c r="PNM1391" s="366"/>
      <c r="PNN1391" s="366"/>
      <c r="PNO1391" s="366"/>
      <c r="PNP1391" s="366"/>
      <c r="PNQ1391" s="366"/>
      <c r="PNR1391" s="366"/>
      <c r="PNS1391" s="419"/>
      <c r="PNT1391" s="480"/>
      <c r="PNU1391" s="482"/>
      <c r="PNV1391" s="482"/>
      <c r="PNW1391" s="482"/>
      <c r="PNX1391" s="482"/>
      <c r="PNY1391" s="482"/>
      <c r="PNZ1391" s="482"/>
      <c r="POA1391" s="482"/>
      <c r="POB1391" s="482"/>
      <c r="POC1391" s="482"/>
      <c r="POD1391" s="482"/>
      <c r="POE1391" s="482"/>
      <c r="POF1391" s="482"/>
      <c r="POG1391" s="482"/>
      <c r="POH1391" s="482"/>
      <c r="POI1391" s="482"/>
      <c r="POJ1391" s="482"/>
      <c r="POK1391" s="482"/>
      <c r="POL1391" s="482"/>
      <c r="POM1391" s="481"/>
      <c r="PON1391" s="447"/>
      <c r="POO1391" s="447"/>
      <c r="POP1391" s="451"/>
      <c r="POQ1391" s="451"/>
      <c r="POR1391" s="451"/>
      <c r="POS1391" s="451"/>
      <c r="POT1391" s="451"/>
      <c r="POU1391" s="451"/>
      <c r="POV1391" s="451"/>
      <c r="POW1391" s="451"/>
      <c r="POX1391" s="451"/>
      <c r="POY1391" s="451"/>
      <c r="POZ1391" s="447"/>
      <c r="PPA1391" s="428"/>
      <c r="PPB1391" s="469"/>
      <c r="PPC1391" s="414"/>
      <c r="PPD1391" s="414"/>
      <c r="PPE1391" s="414"/>
      <c r="PPF1391" s="414"/>
      <c r="PPG1391" s="414"/>
      <c r="PPH1391" s="415"/>
      <c r="PPI1391" s="414"/>
      <c r="PPJ1391" s="416"/>
      <c r="PPK1391" s="366"/>
      <c r="PPL1391" s="366"/>
      <c r="PPM1391" s="366"/>
      <c r="PPN1391" s="366"/>
      <c r="PPO1391" s="366"/>
      <c r="PPP1391" s="366"/>
      <c r="PPQ1391" s="366"/>
      <c r="PPR1391" s="366"/>
      <c r="PPS1391" s="419"/>
      <c r="PPT1391" s="480"/>
      <c r="PPU1391" s="482"/>
      <c r="PPV1391" s="482"/>
      <c r="PPW1391" s="482"/>
      <c r="PPX1391" s="482"/>
      <c r="PPY1391" s="482"/>
      <c r="PPZ1391" s="482"/>
      <c r="PQA1391" s="482"/>
      <c r="PQB1391" s="482"/>
      <c r="PQC1391" s="482"/>
      <c r="PQD1391" s="482"/>
      <c r="PQE1391" s="482"/>
      <c r="PQF1391" s="482"/>
      <c r="PQG1391" s="482"/>
      <c r="PQH1391" s="482"/>
      <c r="PQI1391" s="482"/>
      <c r="PQJ1391" s="482"/>
      <c r="PQK1391" s="482"/>
      <c r="PQL1391" s="482"/>
      <c r="PQM1391" s="481"/>
      <c r="PQN1391" s="447"/>
      <c r="PQO1391" s="447"/>
      <c r="PQP1391" s="451"/>
      <c r="PQQ1391" s="451"/>
      <c r="PQR1391" s="451"/>
      <c r="PQS1391" s="451"/>
      <c r="PQT1391" s="451"/>
      <c r="PQU1391" s="451"/>
      <c r="PQV1391" s="451"/>
      <c r="PQW1391" s="451"/>
      <c r="PQX1391" s="451"/>
      <c r="PQY1391" s="451"/>
      <c r="PQZ1391" s="447"/>
      <c r="PRA1391" s="428"/>
      <c r="PRB1391" s="469"/>
      <c r="PRC1391" s="414"/>
      <c r="PRD1391" s="414"/>
      <c r="PRE1391" s="414"/>
      <c r="PRF1391" s="414"/>
      <c r="PRG1391" s="414"/>
      <c r="PRH1391" s="415"/>
      <c r="PRI1391" s="414"/>
      <c r="PRJ1391" s="416"/>
      <c r="PRK1391" s="366"/>
      <c r="PRL1391" s="366"/>
      <c r="PRM1391" s="366"/>
      <c r="PRN1391" s="366"/>
      <c r="PRO1391" s="366"/>
      <c r="PRP1391" s="366"/>
      <c r="PRQ1391" s="366"/>
      <c r="PRR1391" s="366"/>
      <c r="PRS1391" s="419"/>
      <c r="PRT1391" s="480"/>
      <c r="PRU1391" s="482"/>
      <c r="PRV1391" s="482"/>
      <c r="PRW1391" s="482"/>
      <c r="PRX1391" s="482"/>
      <c r="PRY1391" s="482"/>
      <c r="PRZ1391" s="482"/>
      <c r="PSA1391" s="482"/>
      <c r="PSB1391" s="482"/>
      <c r="PSC1391" s="482"/>
      <c r="PSD1391" s="482"/>
      <c r="PSE1391" s="482"/>
      <c r="PSF1391" s="482"/>
      <c r="PSG1391" s="482"/>
      <c r="PSH1391" s="482"/>
      <c r="PSI1391" s="482"/>
      <c r="PSJ1391" s="482"/>
      <c r="PSK1391" s="482"/>
      <c r="PSL1391" s="482"/>
      <c r="PSM1391" s="481"/>
      <c r="PSN1391" s="447"/>
      <c r="PSO1391" s="447"/>
      <c r="PSP1391" s="451"/>
      <c r="PSQ1391" s="451"/>
      <c r="PSR1391" s="451"/>
      <c r="PSS1391" s="451"/>
      <c r="PST1391" s="451"/>
      <c r="PSU1391" s="451"/>
      <c r="PSV1391" s="451"/>
      <c r="PSW1391" s="451"/>
      <c r="PSX1391" s="451"/>
      <c r="PSY1391" s="451"/>
      <c r="PSZ1391" s="447"/>
      <c r="PTA1391" s="428"/>
      <c r="PTB1391" s="469"/>
      <c r="PTC1391" s="414"/>
      <c r="PTD1391" s="414"/>
      <c r="PTE1391" s="414"/>
      <c r="PTF1391" s="414"/>
      <c r="PTG1391" s="414"/>
      <c r="PTH1391" s="415"/>
      <c r="PTI1391" s="414"/>
      <c r="PTJ1391" s="416"/>
      <c r="PTK1391" s="366"/>
      <c r="PTL1391" s="366"/>
      <c r="PTM1391" s="366"/>
      <c r="PTN1391" s="366"/>
      <c r="PTO1391" s="366"/>
      <c r="PTP1391" s="366"/>
      <c r="PTQ1391" s="366"/>
      <c r="PTR1391" s="366"/>
      <c r="PTS1391" s="419"/>
      <c r="PTT1391" s="480"/>
      <c r="PTU1391" s="482"/>
      <c r="PTV1391" s="482"/>
      <c r="PTW1391" s="482"/>
      <c r="PTX1391" s="482"/>
      <c r="PTY1391" s="482"/>
      <c r="PTZ1391" s="482"/>
      <c r="PUA1391" s="482"/>
      <c r="PUB1391" s="482"/>
      <c r="PUC1391" s="482"/>
      <c r="PUD1391" s="482"/>
      <c r="PUE1391" s="482"/>
      <c r="PUF1391" s="482"/>
      <c r="PUG1391" s="482"/>
      <c r="PUH1391" s="482"/>
      <c r="PUI1391" s="482"/>
      <c r="PUJ1391" s="482"/>
      <c r="PUK1391" s="482"/>
      <c r="PUL1391" s="482"/>
      <c r="PUM1391" s="481"/>
      <c r="PUN1391" s="447"/>
      <c r="PUO1391" s="447"/>
      <c r="PUP1391" s="451"/>
      <c r="PUQ1391" s="451"/>
      <c r="PUR1391" s="451"/>
      <c r="PUS1391" s="451"/>
      <c r="PUT1391" s="451"/>
      <c r="PUU1391" s="451"/>
      <c r="PUV1391" s="451"/>
      <c r="PUW1391" s="451"/>
      <c r="PUX1391" s="451"/>
      <c r="PUY1391" s="451"/>
      <c r="PUZ1391" s="447"/>
      <c r="PVA1391" s="428"/>
      <c r="PVB1391" s="469"/>
      <c r="PVC1391" s="414"/>
      <c r="PVD1391" s="414"/>
      <c r="PVE1391" s="414"/>
      <c r="PVF1391" s="414"/>
      <c r="PVG1391" s="414"/>
      <c r="PVH1391" s="415"/>
      <c r="PVI1391" s="414"/>
      <c r="PVJ1391" s="416"/>
      <c r="PVK1391" s="366"/>
      <c r="PVL1391" s="366"/>
      <c r="PVM1391" s="366"/>
      <c r="PVN1391" s="366"/>
      <c r="PVO1391" s="366"/>
      <c r="PVP1391" s="366"/>
      <c r="PVQ1391" s="366"/>
      <c r="PVR1391" s="366"/>
      <c r="PVS1391" s="419"/>
      <c r="PVT1391" s="480"/>
      <c r="PVU1391" s="482"/>
      <c r="PVV1391" s="482"/>
      <c r="PVW1391" s="482"/>
      <c r="PVX1391" s="482"/>
      <c r="PVY1391" s="482"/>
      <c r="PVZ1391" s="482"/>
      <c r="PWA1391" s="482"/>
      <c r="PWB1391" s="482"/>
      <c r="PWC1391" s="482"/>
      <c r="PWD1391" s="482"/>
      <c r="PWE1391" s="482"/>
      <c r="PWF1391" s="482"/>
      <c r="PWG1391" s="482"/>
      <c r="PWH1391" s="482"/>
      <c r="PWI1391" s="482"/>
      <c r="PWJ1391" s="482"/>
      <c r="PWK1391" s="482"/>
      <c r="PWL1391" s="482"/>
      <c r="PWM1391" s="481"/>
      <c r="PWN1391" s="447"/>
      <c r="PWO1391" s="447"/>
      <c r="PWP1391" s="451"/>
      <c r="PWQ1391" s="451"/>
      <c r="PWR1391" s="451"/>
      <c r="PWS1391" s="451"/>
      <c r="PWT1391" s="451"/>
      <c r="PWU1391" s="451"/>
      <c r="PWV1391" s="451"/>
      <c r="PWW1391" s="451"/>
      <c r="PWX1391" s="451"/>
      <c r="PWY1391" s="451"/>
      <c r="PWZ1391" s="447"/>
      <c r="PXA1391" s="428"/>
      <c r="PXB1391" s="469"/>
      <c r="PXC1391" s="414"/>
      <c r="PXD1391" s="414"/>
      <c r="PXE1391" s="414"/>
      <c r="PXF1391" s="414"/>
      <c r="PXG1391" s="414"/>
      <c r="PXH1391" s="415"/>
      <c r="PXI1391" s="414"/>
      <c r="PXJ1391" s="416"/>
      <c r="PXK1391" s="366"/>
      <c r="PXL1391" s="366"/>
      <c r="PXM1391" s="366"/>
      <c r="PXN1391" s="366"/>
      <c r="PXO1391" s="366"/>
      <c r="PXP1391" s="366"/>
      <c r="PXQ1391" s="366"/>
      <c r="PXR1391" s="366"/>
      <c r="PXS1391" s="419"/>
      <c r="PXT1391" s="480"/>
      <c r="PXU1391" s="482"/>
      <c r="PXV1391" s="482"/>
      <c r="PXW1391" s="482"/>
      <c r="PXX1391" s="482"/>
      <c r="PXY1391" s="482"/>
      <c r="PXZ1391" s="482"/>
      <c r="PYA1391" s="482"/>
      <c r="PYB1391" s="482"/>
      <c r="PYC1391" s="482"/>
      <c r="PYD1391" s="482"/>
      <c r="PYE1391" s="482"/>
      <c r="PYF1391" s="482"/>
      <c r="PYG1391" s="482"/>
      <c r="PYH1391" s="482"/>
      <c r="PYI1391" s="482"/>
      <c r="PYJ1391" s="482"/>
      <c r="PYK1391" s="482"/>
      <c r="PYL1391" s="482"/>
      <c r="PYM1391" s="481"/>
      <c r="PYN1391" s="447"/>
      <c r="PYO1391" s="447"/>
      <c r="PYP1391" s="451"/>
      <c r="PYQ1391" s="451"/>
      <c r="PYR1391" s="451"/>
      <c r="PYS1391" s="451"/>
      <c r="PYT1391" s="451"/>
      <c r="PYU1391" s="451"/>
      <c r="PYV1391" s="451"/>
      <c r="PYW1391" s="451"/>
      <c r="PYX1391" s="451"/>
      <c r="PYY1391" s="451"/>
      <c r="PYZ1391" s="447"/>
      <c r="PZA1391" s="428"/>
      <c r="PZB1391" s="469"/>
      <c r="PZC1391" s="414"/>
      <c r="PZD1391" s="414"/>
      <c r="PZE1391" s="414"/>
      <c r="PZF1391" s="414"/>
      <c r="PZG1391" s="414"/>
      <c r="PZH1391" s="415"/>
      <c r="PZI1391" s="414"/>
      <c r="PZJ1391" s="416"/>
      <c r="PZK1391" s="366"/>
      <c r="PZL1391" s="366"/>
      <c r="PZM1391" s="366"/>
      <c r="PZN1391" s="366"/>
      <c r="PZO1391" s="366"/>
      <c r="PZP1391" s="366"/>
      <c r="PZQ1391" s="366"/>
      <c r="PZR1391" s="366"/>
      <c r="PZS1391" s="419"/>
      <c r="PZT1391" s="480"/>
      <c r="PZU1391" s="482"/>
      <c r="PZV1391" s="482"/>
      <c r="PZW1391" s="482"/>
      <c r="PZX1391" s="482"/>
      <c r="PZY1391" s="482"/>
      <c r="PZZ1391" s="482"/>
      <c r="QAA1391" s="482"/>
      <c r="QAB1391" s="482"/>
      <c r="QAC1391" s="482"/>
      <c r="QAD1391" s="482"/>
      <c r="QAE1391" s="482"/>
      <c r="QAF1391" s="482"/>
      <c r="QAG1391" s="482"/>
      <c r="QAH1391" s="482"/>
      <c r="QAI1391" s="482"/>
      <c r="QAJ1391" s="482"/>
      <c r="QAK1391" s="482"/>
      <c r="QAL1391" s="482"/>
      <c r="QAM1391" s="481"/>
      <c r="QAN1391" s="447"/>
      <c r="QAO1391" s="447"/>
      <c r="QAP1391" s="451"/>
      <c r="QAQ1391" s="451"/>
      <c r="QAR1391" s="451"/>
      <c r="QAS1391" s="451"/>
      <c r="QAT1391" s="451"/>
      <c r="QAU1391" s="451"/>
      <c r="QAV1391" s="451"/>
      <c r="QAW1391" s="451"/>
      <c r="QAX1391" s="451"/>
      <c r="QAY1391" s="451"/>
      <c r="QAZ1391" s="447"/>
      <c r="QBA1391" s="428"/>
      <c r="QBB1391" s="469"/>
      <c r="QBC1391" s="414"/>
      <c r="QBD1391" s="414"/>
      <c r="QBE1391" s="414"/>
      <c r="QBF1391" s="414"/>
      <c r="QBG1391" s="414"/>
      <c r="QBH1391" s="415"/>
      <c r="QBI1391" s="414"/>
      <c r="QBJ1391" s="416"/>
      <c r="QBK1391" s="366"/>
      <c r="QBL1391" s="366"/>
      <c r="QBM1391" s="366"/>
      <c r="QBN1391" s="366"/>
      <c r="QBO1391" s="366"/>
      <c r="QBP1391" s="366"/>
      <c r="QBQ1391" s="366"/>
      <c r="QBR1391" s="366"/>
      <c r="QBS1391" s="419"/>
      <c r="QBT1391" s="480"/>
      <c r="QBU1391" s="482"/>
      <c r="QBV1391" s="482"/>
      <c r="QBW1391" s="482"/>
      <c r="QBX1391" s="482"/>
      <c r="QBY1391" s="482"/>
      <c r="QBZ1391" s="482"/>
      <c r="QCA1391" s="482"/>
      <c r="QCB1391" s="482"/>
      <c r="QCC1391" s="482"/>
      <c r="QCD1391" s="482"/>
      <c r="QCE1391" s="482"/>
      <c r="QCF1391" s="482"/>
      <c r="QCG1391" s="482"/>
      <c r="QCH1391" s="482"/>
      <c r="QCI1391" s="482"/>
      <c r="QCJ1391" s="482"/>
      <c r="QCK1391" s="482"/>
      <c r="QCL1391" s="482"/>
      <c r="QCM1391" s="481"/>
      <c r="QCN1391" s="447"/>
      <c r="QCO1391" s="447"/>
      <c r="QCP1391" s="451"/>
      <c r="QCQ1391" s="451"/>
      <c r="QCR1391" s="451"/>
      <c r="QCS1391" s="451"/>
      <c r="QCT1391" s="451"/>
      <c r="QCU1391" s="451"/>
      <c r="QCV1391" s="451"/>
      <c r="QCW1391" s="451"/>
      <c r="QCX1391" s="451"/>
      <c r="QCY1391" s="451"/>
      <c r="QCZ1391" s="447"/>
      <c r="QDA1391" s="428"/>
      <c r="QDB1391" s="469"/>
      <c r="QDC1391" s="414"/>
      <c r="QDD1391" s="414"/>
      <c r="QDE1391" s="414"/>
      <c r="QDF1391" s="414"/>
      <c r="QDG1391" s="414"/>
      <c r="QDH1391" s="415"/>
      <c r="QDI1391" s="414"/>
      <c r="QDJ1391" s="416"/>
      <c r="QDK1391" s="366"/>
      <c r="QDL1391" s="366"/>
      <c r="QDM1391" s="366"/>
      <c r="QDN1391" s="366"/>
      <c r="QDO1391" s="366"/>
      <c r="QDP1391" s="366"/>
      <c r="QDQ1391" s="366"/>
      <c r="QDR1391" s="366"/>
      <c r="QDS1391" s="419"/>
      <c r="QDT1391" s="480"/>
      <c r="QDU1391" s="482"/>
      <c r="QDV1391" s="482"/>
      <c r="QDW1391" s="482"/>
      <c r="QDX1391" s="482"/>
      <c r="QDY1391" s="482"/>
      <c r="QDZ1391" s="482"/>
      <c r="QEA1391" s="482"/>
      <c r="QEB1391" s="482"/>
      <c r="QEC1391" s="482"/>
      <c r="QED1391" s="482"/>
      <c r="QEE1391" s="482"/>
      <c r="QEF1391" s="482"/>
      <c r="QEG1391" s="482"/>
      <c r="QEH1391" s="482"/>
      <c r="QEI1391" s="482"/>
      <c r="QEJ1391" s="482"/>
      <c r="QEK1391" s="482"/>
      <c r="QEL1391" s="482"/>
      <c r="QEM1391" s="481"/>
      <c r="QEN1391" s="447"/>
      <c r="QEO1391" s="447"/>
      <c r="QEP1391" s="451"/>
      <c r="QEQ1391" s="451"/>
      <c r="QER1391" s="451"/>
      <c r="QES1391" s="451"/>
      <c r="QET1391" s="451"/>
      <c r="QEU1391" s="451"/>
      <c r="QEV1391" s="451"/>
      <c r="QEW1391" s="451"/>
      <c r="QEX1391" s="451"/>
      <c r="QEY1391" s="451"/>
      <c r="QEZ1391" s="447"/>
      <c r="QFA1391" s="428"/>
      <c r="QFB1391" s="469"/>
      <c r="QFC1391" s="414"/>
      <c r="QFD1391" s="414"/>
      <c r="QFE1391" s="414"/>
      <c r="QFF1391" s="414"/>
      <c r="QFG1391" s="414"/>
      <c r="QFH1391" s="415"/>
      <c r="QFI1391" s="414"/>
      <c r="QFJ1391" s="416"/>
      <c r="QFK1391" s="366"/>
      <c r="QFL1391" s="366"/>
      <c r="QFM1391" s="366"/>
      <c r="QFN1391" s="366"/>
      <c r="QFO1391" s="366"/>
      <c r="QFP1391" s="366"/>
      <c r="QFQ1391" s="366"/>
      <c r="QFR1391" s="366"/>
      <c r="QFS1391" s="419"/>
      <c r="QFT1391" s="480"/>
      <c r="QFU1391" s="482"/>
      <c r="QFV1391" s="482"/>
      <c r="QFW1391" s="482"/>
      <c r="QFX1391" s="482"/>
      <c r="QFY1391" s="482"/>
      <c r="QFZ1391" s="482"/>
      <c r="QGA1391" s="482"/>
      <c r="QGB1391" s="482"/>
      <c r="QGC1391" s="482"/>
      <c r="QGD1391" s="482"/>
      <c r="QGE1391" s="482"/>
      <c r="QGF1391" s="482"/>
      <c r="QGG1391" s="482"/>
      <c r="QGH1391" s="482"/>
      <c r="QGI1391" s="482"/>
      <c r="QGJ1391" s="482"/>
      <c r="QGK1391" s="482"/>
      <c r="QGL1391" s="482"/>
      <c r="QGM1391" s="481"/>
      <c r="QGN1391" s="447"/>
      <c r="QGO1391" s="447"/>
      <c r="QGP1391" s="451"/>
      <c r="QGQ1391" s="451"/>
      <c r="QGR1391" s="451"/>
      <c r="QGS1391" s="451"/>
      <c r="QGT1391" s="451"/>
      <c r="QGU1391" s="451"/>
      <c r="QGV1391" s="451"/>
      <c r="QGW1391" s="451"/>
      <c r="QGX1391" s="451"/>
      <c r="QGY1391" s="451"/>
      <c r="QGZ1391" s="447"/>
      <c r="QHA1391" s="428"/>
      <c r="QHB1391" s="469"/>
      <c r="QHC1391" s="414"/>
      <c r="QHD1391" s="414"/>
      <c r="QHE1391" s="414"/>
      <c r="QHF1391" s="414"/>
      <c r="QHG1391" s="414"/>
      <c r="QHH1391" s="415"/>
      <c r="QHI1391" s="414"/>
      <c r="QHJ1391" s="416"/>
      <c r="QHK1391" s="366"/>
      <c r="QHL1391" s="366"/>
      <c r="QHM1391" s="366"/>
      <c r="QHN1391" s="366"/>
      <c r="QHO1391" s="366"/>
      <c r="QHP1391" s="366"/>
      <c r="QHQ1391" s="366"/>
      <c r="QHR1391" s="366"/>
      <c r="QHS1391" s="419"/>
      <c r="QHT1391" s="480"/>
      <c r="QHU1391" s="482"/>
      <c r="QHV1391" s="482"/>
      <c r="QHW1391" s="482"/>
      <c r="QHX1391" s="482"/>
      <c r="QHY1391" s="482"/>
      <c r="QHZ1391" s="482"/>
      <c r="QIA1391" s="482"/>
      <c r="QIB1391" s="482"/>
      <c r="QIC1391" s="482"/>
      <c r="QID1391" s="482"/>
      <c r="QIE1391" s="482"/>
      <c r="QIF1391" s="482"/>
      <c r="QIG1391" s="482"/>
      <c r="QIH1391" s="482"/>
      <c r="QII1391" s="482"/>
      <c r="QIJ1391" s="482"/>
      <c r="QIK1391" s="482"/>
      <c r="QIL1391" s="482"/>
      <c r="QIM1391" s="481"/>
      <c r="QIN1391" s="447"/>
      <c r="QIO1391" s="447"/>
      <c r="QIP1391" s="451"/>
      <c r="QIQ1391" s="451"/>
      <c r="QIR1391" s="451"/>
      <c r="QIS1391" s="451"/>
      <c r="QIT1391" s="451"/>
      <c r="QIU1391" s="451"/>
      <c r="QIV1391" s="451"/>
      <c r="QIW1391" s="451"/>
      <c r="QIX1391" s="451"/>
      <c r="QIY1391" s="451"/>
      <c r="QIZ1391" s="447"/>
      <c r="QJA1391" s="428"/>
      <c r="QJB1391" s="469"/>
      <c r="QJC1391" s="414"/>
      <c r="QJD1391" s="414"/>
      <c r="QJE1391" s="414"/>
      <c r="QJF1391" s="414"/>
      <c r="QJG1391" s="414"/>
      <c r="QJH1391" s="415"/>
      <c r="QJI1391" s="414"/>
      <c r="QJJ1391" s="416"/>
      <c r="QJK1391" s="366"/>
      <c r="QJL1391" s="366"/>
      <c r="QJM1391" s="366"/>
      <c r="QJN1391" s="366"/>
      <c r="QJO1391" s="366"/>
      <c r="QJP1391" s="366"/>
      <c r="QJQ1391" s="366"/>
      <c r="QJR1391" s="366"/>
      <c r="QJS1391" s="419"/>
      <c r="QJT1391" s="480"/>
      <c r="QJU1391" s="482"/>
      <c r="QJV1391" s="482"/>
      <c r="QJW1391" s="482"/>
      <c r="QJX1391" s="482"/>
      <c r="QJY1391" s="482"/>
      <c r="QJZ1391" s="482"/>
      <c r="QKA1391" s="482"/>
      <c r="QKB1391" s="482"/>
      <c r="QKC1391" s="482"/>
      <c r="QKD1391" s="482"/>
      <c r="QKE1391" s="482"/>
      <c r="QKF1391" s="482"/>
      <c r="QKG1391" s="482"/>
      <c r="QKH1391" s="482"/>
      <c r="QKI1391" s="482"/>
      <c r="QKJ1391" s="482"/>
      <c r="QKK1391" s="482"/>
      <c r="QKL1391" s="482"/>
      <c r="QKM1391" s="481"/>
      <c r="QKN1391" s="447"/>
      <c r="QKO1391" s="447"/>
      <c r="QKP1391" s="451"/>
      <c r="QKQ1391" s="451"/>
      <c r="QKR1391" s="451"/>
      <c r="QKS1391" s="451"/>
      <c r="QKT1391" s="451"/>
      <c r="QKU1391" s="451"/>
      <c r="QKV1391" s="451"/>
      <c r="QKW1391" s="451"/>
      <c r="QKX1391" s="451"/>
      <c r="QKY1391" s="451"/>
      <c r="QKZ1391" s="447"/>
      <c r="QLA1391" s="428"/>
      <c r="QLB1391" s="469"/>
      <c r="QLC1391" s="414"/>
      <c r="QLD1391" s="414"/>
      <c r="QLE1391" s="414"/>
      <c r="QLF1391" s="414"/>
      <c r="QLG1391" s="414"/>
      <c r="QLH1391" s="415"/>
      <c r="QLI1391" s="414"/>
      <c r="QLJ1391" s="416"/>
      <c r="QLK1391" s="366"/>
      <c r="QLL1391" s="366"/>
      <c r="QLM1391" s="366"/>
      <c r="QLN1391" s="366"/>
      <c r="QLO1391" s="366"/>
      <c r="QLP1391" s="366"/>
      <c r="QLQ1391" s="366"/>
      <c r="QLR1391" s="366"/>
      <c r="QLS1391" s="419"/>
      <c r="QLT1391" s="480"/>
      <c r="QLU1391" s="482"/>
      <c r="QLV1391" s="482"/>
      <c r="QLW1391" s="482"/>
      <c r="QLX1391" s="482"/>
      <c r="QLY1391" s="482"/>
      <c r="QLZ1391" s="482"/>
      <c r="QMA1391" s="482"/>
      <c r="QMB1391" s="482"/>
      <c r="QMC1391" s="482"/>
      <c r="QMD1391" s="482"/>
      <c r="QME1391" s="482"/>
      <c r="QMF1391" s="482"/>
      <c r="QMG1391" s="482"/>
      <c r="QMH1391" s="482"/>
      <c r="QMI1391" s="482"/>
      <c r="QMJ1391" s="482"/>
      <c r="QMK1391" s="482"/>
      <c r="QML1391" s="482"/>
      <c r="QMM1391" s="481"/>
      <c r="QMN1391" s="447"/>
      <c r="QMO1391" s="447"/>
      <c r="QMP1391" s="451"/>
      <c r="QMQ1391" s="451"/>
      <c r="QMR1391" s="451"/>
      <c r="QMS1391" s="451"/>
      <c r="QMT1391" s="451"/>
      <c r="QMU1391" s="451"/>
      <c r="QMV1391" s="451"/>
      <c r="QMW1391" s="451"/>
      <c r="QMX1391" s="451"/>
      <c r="QMY1391" s="451"/>
      <c r="QMZ1391" s="447"/>
      <c r="QNA1391" s="428"/>
      <c r="QNB1391" s="469"/>
      <c r="QNC1391" s="414"/>
      <c r="QND1391" s="414"/>
      <c r="QNE1391" s="414"/>
      <c r="QNF1391" s="414"/>
      <c r="QNG1391" s="414"/>
      <c r="QNH1391" s="415"/>
      <c r="QNI1391" s="414"/>
      <c r="QNJ1391" s="416"/>
      <c r="QNK1391" s="366"/>
      <c r="QNL1391" s="366"/>
      <c r="QNM1391" s="366"/>
      <c r="QNN1391" s="366"/>
      <c r="QNO1391" s="366"/>
      <c r="QNP1391" s="366"/>
      <c r="QNQ1391" s="366"/>
      <c r="QNR1391" s="366"/>
      <c r="QNS1391" s="419"/>
      <c r="QNT1391" s="480"/>
      <c r="QNU1391" s="482"/>
      <c r="QNV1391" s="482"/>
      <c r="QNW1391" s="482"/>
      <c r="QNX1391" s="482"/>
      <c r="QNY1391" s="482"/>
      <c r="QNZ1391" s="482"/>
      <c r="QOA1391" s="482"/>
      <c r="QOB1391" s="482"/>
      <c r="QOC1391" s="482"/>
      <c r="QOD1391" s="482"/>
      <c r="QOE1391" s="482"/>
      <c r="QOF1391" s="482"/>
      <c r="QOG1391" s="482"/>
      <c r="QOH1391" s="482"/>
      <c r="QOI1391" s="482"/>
      <c r="QOJ1391" s="482"/>
      <c r="QOK1391" s="482"/>
      <c r="QOL1391" s="482"/>
      <c r="QOM1391" s="481"/>
      <c r="QON1391" s="447"/>
      <c r="QOO1391" s="447"/>
      <c r="QOP1391" s="451"/>
      <c r="QOQ1391" s="451"/>
      <c r="QOR1391" s="451"/>
      <c r="QOS1391" s="451"/>
      <c r="QOT1391" s="451"/>
      <c r="QOU1391" s="451"/>
      <c r="QOV1391" s="451"/>
      <c r="QOW1391" s="451"/>
      <c r="QOX1391" s="451"/>
      <c r="QOY1391" s="451"/>
      <c r="QOZ1391" s="447"/>
      <c r="QPA1391" s="428"/>
      <c r="QPB1391" s="469"/>
      <c r="QPC1391" s="414"/>
      <c r="QPD1391" s="414"/>
      <c r="QPE1391" s="414"/>
      <c r="QPF1391" s="414"/>
      <c r="QPG1391" s="414"/>
      <c r="QPH1391" s="415"/>
      <c r="QPI1391" s="414"/>
      <c r="QPJ1391" s="416"/>
      <c r="QPK1391" s="366"/>
      <c r="QPL1391" s="366"/>
      <c r="QPM1391" s="366"/>
      <c r="QPN1391" s="366"/>
      <c r="QPO1391" s="366"/>
      <c r="QPP1391" s="366"/>
      <c r="QPQ1391" s="366"/>
      <c r="QPR1391" s="366"/>
      <c r="QPS1391" s="419"/>
      <c r="QPT1391" s="480"/>
      <c r="QPU1391" s="482"/>
      <c r="QPV1391" s="482"/>
      <c r="QPW1391" s="482"/>
      <c r="QPX1391" s="482"/>
      <c r="QPY1391" s="482"/>
      <c r="QPZ1391" s="482"/>
      <c r="QQA1391" s="482"/>
      <c r="QQB1391" s="482"/>
      <c r="QQC1391" s="482"/>
      <c r="QQD1391" s="482"/>
      <c r="QQE1391" s="482"/>
      <c r="QQF1391" s="482"/>
      <c r="QQG1391" s="482"/>
      <c r="QQH1391" s="482"/>
      <c r="QQI1391" s="482"/>
      <c r="QQJ1391" s="482"/>
      <c r="QQK1391" s="482"/>
      <c r="QQL1391" s="482"/>
      <c r="QQM1391" s="481"/>
      <c r="QQN1391" s="447"/>
      <c r="QQO1391" s="447"/>
      <c r="QQP1391" s="451"/>
      <c r="QQQ1391" s="451"/>
      <c r="QQR1391" s="451"/>
      <c r="QQS1391" s="451"/>
      <c r="QQT1391" s="451"/>
      <c r="QQU1391" s="451"/>
      <c r="QQV1391" s="451"/>
      <c r="QQW1391" s="451"/>
      <c r="QQX1391" s="451"/>
      <c r="QQY1391" s="451"/>
      <c r="QQZ1391" s="447"/>
      <c r="QRA1391" s="428"/>
      <c r="QRB1391" s="469"/>
      <c r="QRC1391" s="414"/>
      <c r="QRD1391" s="414"/>
      <c r="QRE1391" s="414"/>
      <c r="QRF1391" s="414"/>
      <c r="QRG1391" s="414"/>
      <c r="QRH1391" s="415"/>
      <c r="QRI1391" s="414"/>
      <c r="QRJ1391" s="416"/>
      <c r="QRK1391" s="366"/>
      <c r="QRL1391" s="366"/>
      <c r="QRM1391" s="366"/>
      <c r="QRN1391" s="366"/>
      <c r="QRO1391" s="366"/>
      <c r="QRP1391" s="366"/>
      <c r="QRQ1391" s="366"/>
      <c r="QRR1391" s="366"/>
      <c r="QRS1391" s="419"/>
      <c r="QRT1391" s="480"/>
      <c r="QRU1391" s="482"/>
      <c r="QRV1391" s="482"/>
      <c r="QRW1391" s="482"/>
      <c r="QRX1391" s="482"/>
      <c r="QRY1391" s="482"/>
      <c r="QRZ1391" s="482"/>
      <c r="QSA1391" s="482"/>
      <c r="QSB1391" s="482"/>
      <c r="QSC1391" s="482"/>
      <c r="QSD1391" s="482"/>
      <c r="QSE1391" s="482"/>
      <c r="QSF1391" s="482"/>
      <c r="QSG1391" s="482"/>
      <c r="QSH1391" s="482"/>
      <c r="QSI1391" s="482"/>
      <c r="QSJ1391" s="482"/>
      <c r="QSK1391" s="482"/>
      <c r="QSL1391" s="482"/>
      <c r="QSM1391" s="481"/>
      <c r="QSN1391" s="447"/>
      <c r="QSO1391" s="447"/>
      <c r="QSP1391" s="451"/>
      <c r="QSQ1391" s="451"/>
      <c r="QSR1391" s="451"/>
      <c r="QSS1391" s="451"/>
      <c r="QST1391" s="451"/>
      <c r="QSU1391" s="451"/>
      <c r="QSV1391" s="451"/>
      <c r="QSW1391" s="451"/>
      <c r="QSX1391" s="451"/>
      <c r="QSY1391" s="451"/>
      <c r="QSZ1391" s="447"/>
      <c r="QTA1391" s="428"/>
      <c r="QTB1391" s="469"/>
      <c r="QTC1391" s="414"/>
      <c r="QTD1391" s="414"/>
      <c r="QTE1391" s="414"/>
      <c r="QTF1391" s="414"/>
      <c r="QTG1391" s="414"/>
      <c r="QTH1391" s="415"/>
      <c r="QTI1391" s="414"/>
      <c r="QTJ1391" s="416"/>
      <c r="QTK1391" s="366"/>
      <c r="QTL1391" s="366"/>
      <c r="QTM1391" s="366"/>
      <c r="QTN1391" s="366"/>
      <c r="QTO1391" s="366"/>
      <c r="QTP1391" s="366"/>
      <c r="QTQ1391" s="366"/>
      <c r="QTR1391" s="366"/>
      <c r="QTS1391" s="419"/>
      <c r="QTT1391" s="480"/>
      <c r="QTU1391" s="482"/>
      <c r="QTV1391" s="482"/>
      <c r="QTW1391" s="482"/>
      <c r="QTX1391" s="482"/>
      <c r="QTY1391" s="482"/>
      <c r="QTZ1391" s="482"/>
      <c r="QUA1391" s="482"/>
      <c r="QUB1391" s="482"/>
      <c r="QUC1391" s="482"/>
      <c r="QUD1391" s="482"/>
      <c r="QUE1391" s="482"/>
      <c r="QUF1391" s="482"/>
      <c r="QUG1391" s="482"/>
      <c r="QUH1391" s="482"/>
      <c r="QUI1391" s="482"/>
      <c r="QUJ1391" s="482"/>
      <c r="QUK1391" s="482"/>
      <c r="QUL1391" s="482"/>
      <c r="QUM1391" s="481"/>
      <c r="QUN1391" s="447"/>
      <c r="QUO1391" s="447"/>
      <c r="QUP1391" s="451"/>
      <c r="QUQ1391" s="451"/>
      <c r="QUR1391" s="451"/>
      <c r="QUS1391" s="451"/>
      <c r="QUT1391" s="451"/>
      <c r="QUU1391" s="451"/>
      <c r="QUV1391" s="451"/>
      <c r="QUW1391" s="451"/>
      <c r="QUX1391" s="451"/>
      <c r="QUY1391" s="451"/>
      <c r="QUZ1391" s="447"/>
      <c r="QVA1391" s="428"/>
      <c r="QVB1391" s="469"/>
      <c r="QVC1391" s="414"/>
      <c r="QVD1391" s="414"/>
      <c r="QVE1391" s="414"/>
      <c r="QVF1391" s="414"/>
      <c r="QVG1391" s="414"/>
      <c r="QVH1391" s="415"/>
      <c r="QVI1391" s="414"/>
      <c r="QVJ1391" s="416"/>
      <c r="QVK1391" s="366"/>
      <c r="QVL1391" s="366"/>
      <c r="QVM1391" s="366"/>
      <c r="QVN1391" s="366"/>
      <c r="QVO1391" s="366"/>
      <c r="QVP1391" s="366"/>
      <c r="QVQ1391" s="366"/>
      <c r="QVR1391" s="366"/>
      <c r="QVS1391" s="419"/>
      <c r="QVT1391" s="480"/>
      <c r="QVU1391" s="482"/>
      <c r="QVV1391" s="482"/>
      <c r="QVW1391" s="482"/>
      <c r="QVX1391" s="482"/>
      <c r="QVY1391" s="482"/>
      <c r="QVZ1391" s="482"/>
      <c r="QWA1391" s="482"/>
      <c r="QWB1391" s="482"/>
      <c r="QWC1391" s="482"/>
      <c r="QWD1391" s="482"/>
      <c r="QWE1391" s="482"/>
      <c r="QWF1391" s="482"/>
      <c r="QWG1391" s="482"/>
      <c r="QWH1391" s="482"/>
      <c r="QWI1391" s="482"/>
      <c r="QWJ1391" s="482"/>
      <c r="QWK1391" s="482"/>
      <c r="QWL1391" s="482"/>
      <c r="QWM1391" s="481"/>
      <c r="QWN1391" s="447"/>
      <c r="QWO1391" s="447"/>
      <c r="QWP1391" s="451"/>
      <c r="QWQ1391" s="451"/>
      <c r="QWR1391" s="451"/>
      <c r="QWS1391" s="451"/>
      <c r="QWT1391" s="451"/>
      <c r="QWU1391" s="451"/>
      <c r="QWV1391" s="451"/>
      <c r="QWW1391" s="451"/>
      <c r="QWX1391" s="451"/>
      <c r="QWY1391" s="451"/>
      <c r="QWZ1391" s="447"/>
      <c r="QXA1391" s="428"/>
      <c r="QXB1391" s="469"/>
      <c r="QXC1391" s="414"/>
      <c r="QXD1391" s="414"/>
      <c r="QXE1391" s="414"/>
      <c r="QXF1391" s="414"/>
      <c r="QXG1391" s="414"/>
      <c r="QXH1391" s="415"/>
      <c r="QXI1391" s="414"/>
      <c r="QXJ1391" s="416"/>
      <c r="QXK1391" s="366"/>
      <c r="QXL1391" s="366"/>
      <c r="QXM1391" s="366"/>
      <c r="QXN1391" s="366"/>
      <c r="QXO1391" s="366"/>
      <c r="QXP1391" s="366"/>
      <c r="QXQ1391" s="366"/>
      <c r="QXR1391" s="366"/>
      <c r="QXS1391" s="419"/>
      <c r="QXT1391" s="480"/>
      <c r="QXU1391" s="482"/>
      <c r="QXV1391" s="482"/>
      <c r="QXW1391" s="482"/>
      <c r="QXX1391" s="482"/>
      <c r="QXY1391" s="482"/>
      <c r="QXZ1391" s="482"/>
      <c r="QYA1391" s="482"/>
      <c r="QYB1391" s="482"/>
      <c r="QYC1391" s="482"/>
      <c r="QYD1391" s="482"/>
      <c r="QYE1391" s="482"/>
      <c r="QYF1391" s="482"/>
      <c r="QYG1391" s="482"/>
      <c r="QYH1391" s="482"/>
      <c r="QYI1391" s="482"/>
      <c r="QYJ1391" s="482"/>
      <c r="QYK1391" s="482"/>
      <c r="QYL1391" s="482"/>
      <c r="QYM1391" s="481"/>
      <c r="QYN1391" s="447"/>
      <c r="QYO1391" s="447"/>
      <c r="QYP1391" s="451"/>
      <c r="QYQ1391" s="451"/>
      <c r="QYR1391" s="451"/>
      <c r="QYS1391" s="451"/>
      <c r="QYT1391" s="451"/>
      <c r="QYU1391" s="451"/>
      <c r="QYV1391" s="451"/>
      <c r="QYW1391" s="451"/>
      <c r="QYX1391" s="451"/>
      <c r="QYY1391" s="451"/>
      <c r="QYZ1391" s="447"/>
      <c r="QZA1391" s="428"/>
      <c r="QZB1391" s="469"/>
      <c r="QZC1391" s="414"/>
      <c r="QZD1391" s="414"/>
      <c r="QZE1391" s="414"/>
      <c r="QZF1391" s="414"/>
      <c r="QZG1391" s="414"/>
      <c r="QZH1391" s="415"/>
      <c r="QZI1391" s="414"/>
      <c r="QZJ1391" s="416"/>
      <c r="QZK1391" s="366"/>
      <c r="QZL1391" s="366"/>
      <c r="QZM1391" s="366"/>
      <c r="QZN1391" s="366"/>
      <c r="QZO1391" s="366"/>
      <c r="QZP1391" s="366"/>
      <c r="QZQ1391" s="366"/>
      <c r="QZR1391" s="366"/>
      <c r="QZS1391" s="419"/>
      <c r="QZT1391" s="480"/>
      <c r="QZU1391" s="482"/>
      <c r="QZV1391" s="482"/>
      <c r="QZW1391" s="482"/>
      <c r="QZX1391" s="482"/>
      <c r="QZY1391" s="482"/>
      <c r="QZZ1391" s="482"/>
      <c r="RAA1391" s="482"/>
      <c r="RAB1391" s="482"/>
      <c r="RAC1391" s="482"/>
      <c r="RAD1391" s="482"/>
      <c r="RAE1391" s="482"/>
      <c r="RAF1391" s="482"/>
      <c r="RAG1391" s="482"/>
      <c r="RAH1391" s="482"/>
      <c r="RAI1391" s="482"/>
      <c r="RAJ1391" s="482"/>
      <c r="RAK1391" s="482"/>
      <c r="RAL1391" s="482"/>
      <c r="RAM1391" s="481"/>
      <c r="RAN1391" s="447"/>
      <c r="RAO1391" s="447"/>
      <c r="RAP1391" s="451"/>
      <c r="RAQ1391" s="451"/>
      <c r="RAR1391" s="451"/>
      <c r="RAS1391" s="451"/>
      <c r="RAT1391" s="451"/>
      <c r="RAU1391" s="451"/>
      <c r="RAV1391" s="451"/>
      <c r="RAW1391" s="451"/>
      <c r="RAX1391" s="451"/>
      <c r="RAY1391" s="451"/>
      <c r="RAZ1391" s="447"/>
      <c r="RBA1391" s="428"/>
      <c r="RBB1391" s="469"/>
      <c r="RBC1391" s="414"/>
      <c r="RBD1391" s="414"/>
      <c r="RBE1391" s="414"/>
      <c r="RBF1391" s="414"/>
      <c r="RBG1391" s="414"/>
      <c r="RBH1391" s="415"/>
      <c r="RBI1391" s="414"/>
      <c r="RBJ1391" s="416"/>
      <c r="RBK1391" s="366"/>
      <c r="RBL1391" s="366"/>
      <c r="RBM1391" s="366"/>
      <c r="RBN1391" s="366"/>
      <c r="RBO1391" s="366"/>
      <c r="RBP1391" s="366"/>
      <c r="RBQ1391" s="366"/>
      <c r="RBR1391" s="366"/>
      <c r="RBS1391" s="419"/>
      <c r="RBT1391" s="480"/>
      <c r="RBU1391" s="482"/>
      <c r="RBV1391" s="482"/>
      <c r="RBW1391" s="482"/>
      <c r="RBX1391" s="482"/>
      <c r="RBY1391" s="482"/>
      <c r="RBZ1391" s="482"/>
      <c r="RCA1391" s="482"/>
      <c r="RCB1391" s="482"/>
      <c r="RCC1391" s="482"/>
      <c r="RCD1391" s="482"/>
      <c r="RCE1391" s="482"/>
      <c r="RCF1391" s="482"/>
      <c r="RCG1391" s="482"/>
      <c r="RCH1391" s="482"/>
      <c r="RCI1391" s="482"/>
      <c r="RCJ1391" s="482"/>
      <c r="RCK1391" s="482"/>
      <c r="RCL1391" s="482"/>
      <c r="RCM1391" s="481"/>
      <c r="RCN1391" s="447"/>
      <c r="RCO1391" s="447"/>
      <c r="RCP1391" s="451"/>
      <c r="RCQ1391" s="451"/>
      <c r="RCR1391" s="451"/>
      <c r="RCS1391" s="451"/>
      <c r="RCT1391" s="451"/>
      <c r="RCU1391" s="451"/>
      <c r="RCV1391" s="451"/>
      <c r="RCW1391" s="451"/>
      <c r="RCX1391" s="451"/>
      <c r="RCY1391" s="451"/>
      <c r="RCZ1391" s="447"/>
      <c r="RDA1391" s="428"/>
      <c r="RDB1391" s="469"/>
      <c r="RDC1391" s="414"/>
      <c r="RDD1391" s="414"/>
      <c r="RDE1391" s="414"/>
      <c r="RDF1391" s="414"/>
      <c r="RDG1391" s="414"/>
      <c r="RDH1391" s="415"/>
      <c r="RDI1391" s="414"/>
      <c r="RDJ1391" s="416"/>
      <c r="RDK1391" s="366"/>
      <c r="RDL1391" s="366"/>
      <c r="RDM1391" s="366"/>
      <c r="RDN1391" s="366"/>
      <c r="RDO1391" s="366"/>
      <c r="RDP1391" s="366"/>
      <c r="RDQ1391" s="366"/>
      <c r="RDR1391" s="366"/>
      <c r="RDS1391" s="419"/>
      <c r="RDT1391" s="480"/>
      <c r="RDU1391" s="482"/>
      <c r="RDV1391" s="482"/>
      <c r="RDW1391" s="482"/>
      <c r="RDX1391" s="482"/>
      <c r="RDY1391" s="482"/>
      <c r="RDZ1391" s="482"/>
      <c r="REA1391" s="482"/>
      <c r="REB1391" s="482"/>
      <c r="REC1391" s="482"/>
      <c r="RED1391" s="482"/>
      <c r="REE1391" s="482"/>
      <c r="REF1391" s="482"/>
      <c r="REG1391" s="482"/>
      <c r="REH1391" s="482"/>
      <c r="REI1391" s="482"/>
      <c r="REJ1391" s="482"/>
      <c r="REK1391" s="482"/>
      <c r="REL1391" s="482"/>
      <c r="REM1391" s="481"/>
      <c r="REN1391" s="447"/>
      <c r="REO1391" s="447"/>
      <c r="REP1391" s="451"/>
      <c r="REQ1391" s="451"/>
      <c r="RER1391" s="451"/>
      <c r="RES1391" s="451"/>
      <c r="RET1391" s="451"/>
      <c r="REU1391" s="451"/>
      <c r="REV1391" s="451"/>
      <c r="REW1391" s="451"/>
      <c r="REX1391" s="451"/>
      <c r="REY1391" s="451"/>
      <c r="REZ1391" s="447"/>
      <c r="RFA1391" s="428"/>
      <c r="RFB1391" s="469"/>
      <c r="RFC1391" s="414"/>
      <c r="RFD1391" s="414"/>
      <c r="RFE1391" s="414"/>
      <c r="RFF1391" s="414"/>
      <c r="RFG1391" s="414"/>
      <c r="RFH1391" s="415"/>
      <c r="RFI1391" s="414"/>
      <c r="RFJ1391" s="416"/>
      <c r="RFK1391" s="366"/>
      <c r="RFL1391" s="366"/>
      <c r="RFM1391" s="366"/>
      <c r="RFN1391" s="366"/>
      <c r="RFO1391" s="366"/>
      <c r="RFP1391" s="366"/>
      <c r="RFQ1391" s="366"/>
      <c r="RFR1391" s="366"/>
      <c r="RFS1391" s="419"/>
      <c r="RFT1391" s="480"/>
      <c r="RFU1391" s="482"/>
      <c r="RFV1391" s="482"/>
      <c r="RFW1391" s="482"/>
      <c r="RFX1391" s="482"/>
      <c r="RFY1391" s="482"/>
      <c r="RFZ1391" s="482"/>
      <c r="RGA1391" s="482"/>
      <c r="RGB1391" s="482"/>
      <c r="RGC1391" s="482"/>
      <c r="RGD1391" s="482"/>
      <c r="RGE1391" s="482"/>
      <c r="RGF1391" s="482"/>
      <c r="RGG1391" s="482"/>
      <c r="RGH1391" s="482"/>
      <c r="RGI1391" s="482"/>
      <c r="RGJ1391" s="482"/>
      <c r="RGK1391" s="482"/>
      <c r="RGL1391" s="482"/>
      <c r="RGM1391" s="481"/>
      <c r="RGN1391" s="447"/>
      <c r="RGO1391" s="447"/>
      <c r="RGP1391" s="451"/>
      <c r="RGQ1391" s="451"/>
      <c r="RGR1391" s="451"/>
      <c r="RGS1391" s="451"/>
      <c r="RGT1391" s="451"/>
      <c r="RGU1391" s="451"/>
      <c r="RGV1391" s="451"/>
      <c r="RGW1391" s="451"/>
      <c r="RGX1391" s="451"/>
      <c r="RGY1391" s="451"/>
      <c r="RGZ1391" s="447"/>
      <c r="RHA1391" s="428"/>
      <c r="RHB1391" s="469"/>
      <c r="RHC1391" s="414"/>
      <c r="RHD1391" s="414"/>
      <c r="RHE1391" s="414"/>
      <c r="RHF1391" s="414"/>
      <c r="RHG1391" s="414"/>
      <c r="RHH1391" s="415"/>
      <c r="RHI1391" s="414"/>
      <c r="RHJ1391" s="416"/>
      <c r="RHK1391" s="366"/>
      <c r="RHL1391" s="366"/>
      <c r="RHM1391" s="366"/>
      <c r="RHN1391" s="366"/>
      <c r="RHO1391" s="366"/>
      <c r="RHP1391" s="366"/>
      <c r="RHQ1391" s="366"/>
      <c r="RHR1391" s="366"/>
      <c r="RHS1391" s="419"/>
      <c r="RHT1391" s="480"/>
      <c r="RHU1391" s="482"/>
      <c r="RHV1391" s="482"/>
      <c r="RHW1391" s="482"/>
      <c r="RHX1391" s="482"/>
      <c r="RHY1391" s="482"/>
      <c r="RHZ1391" s="482"/>
      <c r="RIA1391" s="482"/>
      <c r="RIB1391" s="482"/>
      <c r="RIC1391" s="482"/>
      <c r="RID1391" s="482"/>
      <c r="RIE1391" s="482"/>
      <c r="RIF1391" s="482"/>
      <c r="RIG1391" s="482"/>
      <c r="RIH1391" s="482"/>
      <c r="RII1391" s="482"/>
      <c r="RIJ1391" s="482"/>
      <c r="RIK1391" s="482"/>
      <c r="RIL1391" s="482"/>
      <c r="RIM1391" s="481"/>
      <c r="RIN1391" s="447"/>
      <c r="RIO1391" s="447"/>
      <c r="RIP1391" s="451"/>
      <c r="RIQ1391" s="451"/>
      <c r="RIR1391" s="451"/>
      <c r="RIS1391" s="451"/>
      <c r="RIT1391" s="451"/>
      <c r="RIU1391" s="451"/>
      <c r="RIV1391" s="451"/>
      <c r="RIW1391" s="451"/>
      <c r="RIX1391" s="451"/>
      <c r="RIY1391" s="451"/>
      <c r="RIZ1391" s="447"/>
      <c r="RJA1391" s="428"/>
      <c r="RJB1391" s="469"/>
      <c r="RJC1391" s="414"/>
      <c r="RJD1391" s="414"/>
      <c r="RJE1391" s="414"/>
      <c r="RJF1391" s="414"/>
      <c r="RJG1391" s="414"/>
      <c r="RJH1391" s="415"/>
      <c r="RJI1391" s="414"/>
      <c r="RJJ1391" s="416"/>
      <c r="RJK1391" s="366"/>
      <c r="RJL1391" s="366"/>
      <c r="RJM1391" s="366"/>
      <c r="RJN1391" s="366"/>
      <c r="RJO1391" s="366"/>
      <c r="RJP1391" s="366"/>
      <c r="RJQ1391" s="366"/>
      <c r="RJR1391" s="366"/>
      <c r="RJS1391" s="419"/>
      <c r="RJT1391" s="480"/>
      <c r="RJU1391" s="482"/>
      <c r="RJV1391" s="482"/>
      <c r="RJW1391" s="482"/>
      <c r="RJX1391" s="482"/>
      <c r="RJY1391" s="482"/>
      <c r="RJZ1391" s="482"/>
      <c r="RKA1391" s="482"/>
      <c r="RKB1391" s="482"/>
      <c r="RKC1391" s="482"/>
      <c r="RKD1391" s="482"/>
      <c r="RKE1391" s="482"/>
      <c r="RKF1391" s="482"/>
      <c r="RKG1391" s="482"/>
      <c r="RKH1391" s="482"/>
      <c r="RKI1391" s="482"/>
      <c r="RKJ1391" s="482"/>
      <c r="RKK1391" s="482"/>
      <c r="RKL1391" s="482"/>
      <c r="RKM1391" s="481"/>
      <c r="RKN1391" s="447"/>
      <c r="RKO1391" s="447"/>
      <c r="RKP1391" s="451"/>
      <c r="RKQ1391" s="451"/>
      <c r="RKR1391" s="451"/>
      <c r="RKS1391" s="451"/>
      <c r="RKT1391" s="451"/>
      <c r="RKU1391" s="451"/>
      <c r="RKV1391" s="451"/>
      <c r="RKW1391" s="451"/>
      <c r="RKX1391" s="451"/>
      <c r="RKY1391" s="451"/>
      <c r="RKZ1391" s="447"/>
      <c r="RLA1391" s="428"/>
      <c r="RLB1391" s="469"/>
      <c r="RLC1391" s="414"/>
      <c r="RLD1391" s="414"/>
      <c r="RLE1391" s="414"/>
      <c r="RLF1391" s="414"/>
      <c r="RLG1391" s="414"/>
      <c r="RLH1391" s="415"/>
      <c r="RLI1391" s="414"/>
      <c r="RLJ1391" s="416"/>
      <c r="RLK1391" s="366"/>
      <c r="RLL1391" s="366"/>
      <c r="RLM1391" s="366"/>
      <c r="RLN1391" s="366"/>
      <c r="RLO1391" s="366"/>
      <c r="RLP1391" s="366"/>
      <c r="RLQ1391" s="366"/>
      <c r="RLR1391" s="366"/>
      <c r="RLS1391" s="419"/>
      <c r="RLT1391" s="480"/>
      <c r="RLU1391" s="482"/>
      <c r="RLV1391" s="482"/>
      <c r="RLW1391" s="482"/>
      <c r="RLX1391" s="482"/>
      <c r="RLY1391" s="482"/>
      <c r="RLZ1391" s="482"/>
      <c r="RMA1391" s="482"/>
      <c r="RMB1391" s="482"/>
      <c r="RMC1391" s="482"/>
      <c r="RMD1391" s="482"/>
      <c r="RME1391" s="482"/>
      <c r="RMF1391" s="482"/>
      <c r="RMG1391" s="482"/>
      <c r="RMH1391" s="482"/>
      <c r="RMI1391" s="482"/>
      <c r="RMJ1391" s="482"/>
      <c r="RMK1391" s="482"/>
      <c r="RML1391" s="482"/>
      <c r="RMM1391" s="481"/>
      <c r="RMN1391" s="447"/>
      <c r="RMO1391" s="447"/>
      <c r="RMP1391" s="451"/>
      <c r="RMQ1391" s="451"/>
      <c r="RMR1391" s="451"/>
      <c r="RMS1391" s="451"/>
      <c r="RMT1391" s="451"/>
      <c r="RMU1391" s="451"/>
      <c r="RMV1391" s="451"/>
      <c r="RMW1391" s="451"/>
      <c r="RMX1391" s="451"/>
      <c r="RMY1391" s="451"/>
      <c r="RMZ1391" s="447"/>
      <c r="RNA1391" s="428"/>
      <c r="RNB1391" s="469"/>
      <c r="RNC1391" s="414"/>
      <c r="RND1391" s="414"/>
      <c r="RNE1391" s="414"/>
      <c r="RNF1391" s="414"/>
      <c r="RNG1391" s="414"/>
      <c r="RNH1391" s="415"/>
      <c r="RNI1391" s="414"/>
      <c r="RNJ1391" s="416"/>
      <c r="RNK1391" s="366"/>
      <c r="RNL1391" s="366"/>
      <c r="RNM1391" s="366"/>
      <c r="RNN1391" s="366"/>
      <c r="RNO1391" s="366"/>
      <c r="RNP1391" s="366"/>
      <c r="RNQ1391" s="366"/>
      <c r="RNR1391" s="366"/>
      <c r="RNS1391" s="419"/>
      <c r="RNT1391" s="480"/>
      <c r="RNU1391" s="482"/>
      <c r="RNV1391" s="482"/>
      <c r="RNW1391" s="482"/>
      <c r="RNX1391" s="482"/>
      <c r="RNY1391" s="482"/>
      <c r="RNZ1391" s="482"/>
      <c r="ROA1391" s="482"/>
      <c r="ROB1391" s="482"/>
      <c r="ROC1391" s="482"/>
      <c r="ROD1391" s="482"/>
      <c r="ROE1391" s="482"/>
      <c r="ROF1391" s="482"/>
      <c r="ROG1391" s="482"/>
      <c r="ROH1391" s="482"/>
      <c r="ROI1391" s="482"/>
      <c r="ROJ1391" s="482"/>
      <c r="ROK1391" s="482"/>
      <c r="ROL1391" s="482"/>
      <c r="ROM1391" s="481"/>
      <c r="RON1391" s="447"/>
      <c r="ROO1391" s="447"/>
      <c r="ROP1391" s="451"/>
      <c r="ROQ1391" s="451"/>
      <c r="ROR1391" s="451"/>
      <c r="ROS1391" s="451"/>
      <c r="ROT1391" s="451"/>
      <c r="ROU1391" s="451"/>
      <c r="ROV1391" s="451"/>
      <c r="ROW1391" s="451"/>
      <c r="ROX1391" s="451"/>
      <c r="ROY1391" s="451"/>
      <c r="ROZ1391" s="447"/>
      <c r="RPA1391" s="428"/>
      <c r="RPB1391" s="469"/>
      <c r="RPC1391" s="414"/>
      <c r="RPD1391" s="414"/>
      <c r="RPE1391" s="414"/>
      <c r="RPF1391" s="414"/>
      <c r="RPG1391" s="414"/>
      <c r="RPH1391" s="415"/>
      <c r="RPI1391" s="414"/>
      <c r="RPJ1391" s="416"/>
      <c r="RPK1391" s="366"/>
      <c r="RPL1391" s="366"/>
      <c r="RPM1391" s="366"/>
      <c r="RPN1391" s="366"/>
      <c r="RPO1391" s="366"/>
      <c r="RPP1391" s="366"/>
      <c r="RPQ1391" s="366"/>
      <c r="RPR1391" s="366"/>
      <c r="RPS1391" s="419"/>
      <c r="RPT1391" s="480"/>
      <c r="RPU1391" s="482"/>
      <c r="RPV1391" s="482"/>
      <c r="RPW1391" s="482"/>
      <c r="RPX1391" s="482"/>
      <c r="RPY1391" s="482"/>
      <c r="RPZ1391" s="482"/>
      <c r="RQA1391" s="482"/>
      <c r="RQB1391" s="482"/>
      <c r="RQC1391" s="482"/>
      <c r="RQD1391" s="482"/>
      <c r="RQE1391" s="482"/>
      <c r="RQF1391" s="482"/>
      <c r="RQG1391" s="482"/>
      <c r="RQH1391" s="482"/>
      <c r="RQI1391" s="482"/>
      <c r="RQJ1391" s="482"/>
      <c r="RQK1391" s="482"/>
      <c r="RQL1391" s="482"/>
      <c r="RQM1391" s="481"/>
      <c r="RQN1391" s="447"/>
      <c r="RQO1391" s="447"/>
      <c r="RQP1391" s="451"/>
      <c r="RQQ1391" s="451"/>
      <c r="RQR1391" s="451"/>
      <c r="RQS1391" s="451"/>
      <c r="RQT1391" s="451"/>
      <c r="RQU1391" s="451"/>
      <c r="RQV1391" s="451"/>
      <c r="RQW1391" s="451"/>
      <c r="RQX1391" s="451"/>
      <c r="RQY1391" s="451"/>
      <c r="RQZ1391" s="447"/>
      <c r="RRA1391" s="428"/>
      <c r="RRB1391" s="469"/>
      <c r="RRC1391" s="414"/>
      <c r="RRD1391" s="414"/>
      <c r="RRE1391" s="414"/>
      <c r="RRF1391" s="414"/>
      <c r="RRG1391" s="414"/>
      <c r="RRH1391" s="415"/>
      <c r="RRI1391" s="414"/>
      <c r="RRJ1391" s="416"/>
      <c r="RRK1391" s="366"/>
      <c r="RRL1391" s="366"/>
      <c r="RRM1391" s="366"/>
      <c r="RRN1391" s="366"/>
      <c r="RRO1391" s="366"/>
      <c r="RRP1391" s="366"/>
      <c r="RRQ1391" s="366"/>
      <c r="RRR1391" s="366"/>
      <c r="RRS1391" s="419"/>
      <c r="RRT1391" s="480"/>
      <c r="RRU1391" s="482"/>
      <c r="RRV1391" s="482"/>
      <c r="RRW1391" s="482"/>
      <c r="RRX1391" s="482"/>
      <c r="RRY1391" s="482"/>
      <c r="RRZ1391" s="482"/>
      <c r="RSA1391" s="482"/>
      <c r="RSB1391" s="482"/>
      <c r="RSC1391" s="482"/>
      <c r="RSD1391" s="482"/>
      <c r="RSE1391" s="482"/>
      <c r="RSF1391" s="482"/>
      <c r="RSG1391" s="482"/>
      <c r="RSH1391" s="482"/>
      <c r="RSI1391" s="482"/>
      <c r="RSJ1391" s="482"/>
      <c r="RSK1391" s="482"/>
      <c r="RSL1391" s="482"/>
      <c r="RSM1391" s="481"/>
      <c r="RSN1391" s="447"/>
      <c r="RSO1391" s="447"/>
      <c r="RSP1391" s="451"/>
      <c r="RSQ1391" s="451"/>
      <c r="RSR1391" s="451"/>
      <c r="RSS1391" s="451"/>
      <c r="RST1391" s="451"/>
      <c r="RSU1391" s="451"/>
      <c r="RSV1391" s="451"/>
      <c r="RSW1391" s="451"/>
      <c r="RSX1391" s="451"/>
      <c r="RSY1391" s="451"/>
      <c r="RSZ1391" s="447"/>
      <c r="RTA1391" s="428"/>
      <c r="RTB1391" s="469"/>
      <c r="RTC1391" s="414"/>
      <c r="RTD1391" s="414"/>
      <c r="RTE1391" s="414"/>
      <c r="RTF1391" s="414"/>
      <c r="RTG1391" s="414"/>
      <c r="RTH1391" s="415"/>
      <c r="RTI1391" s="414"/>
      <c r="RTJ1391" s="416"/>
      <c r="RTK1391" s="366"/>
      <c r="RTL1391" s="366"/>
      <c r="RTM1391" s="366"/>
      <c r="RTN1391" s="366"/>
      <c r="RTO1391" s="366"/>
      <c r="RTP1391" s="366"/>
      <c r="RTQ1391" s="366"/>
      <c r="RTR1391" s="366"/>
      <c r="RTS1391" s="419"/>
      <c r="RTT1391" s="480"/>
      <c r="RTU1391" s="482"/>
      <c r="RTV1391" s="482"/>
      <c r="RTW1391" s="482"/>
      <c r="RTX1391" s="482"/>
      <c r="RTY1391" s="482"/>
      <c r="RTZ1391" s="482"/>
      <c r="RUA1391" s="482"/>
      <c r="RUB1391" s="482"/>
      <c r="RUC1391" s="482"/>
      <c r="RUD1391" s="482"/>
      <c r="RUE1391" s="482"/>
      <c r="RUF1391" s="482"/>
      <c r="RUG1391" s="482"/>
      <c r="RUH1391" s="482"/>
      <c r="RUI1391" s="482"/>
      <c r="RUJ1391" s="482"/>
      <c r="RUK1391" s="482"/>
      <c r="RUL1391" s="482"/>
      <c r="RUM1391" s="481"/>
      <c r="RUN1391" s="447"/>
      <c r="RUO1391" s="447"/>
      <c r="RUP1391" s="451"/>
      <c r="RUQ1391" s="451"/>
      <c r="RUR1391" s="451"/>
      <c r="RUS1391" s="451"/>
      <c r="RUT1391" s="451"/>
      <c r="RUU1391" s="451"/>
      <c r="RUV1391" s="451"/>
      <c r="RUW1391" s="451"/>
      <c r="RUX1391" s="451"/>
      <c r="RUY1391" s="451"/>
      <c r="RUZ1391" s="447"/>
      <c r="RVA1391" s="428"/>
      <c r="RVB1391" s="469"/>
      <c r="RVC1391" s="414"/>
      <c r="RVD1391" s="414"/>
      <c r="RVE1391" s="414"/>
      <c r="RVF1391" s="414"/>
      <c r="RVG1391" s="414"/>
      <c r="RVH1391" s="415"/>
      <c r="RVI1391" s="414"/>
      <c r="RVJ1391" s="416"/>
      <c r="RVK1391" s="366"/>
      <c r="RVL1391" s="366"/>
      <c r="RVM1391" s="366"/>
      <c r="RVN1391" s="366"/>
      <c r="RVO1391" s="366"/>
      <c r="RVP1391" s="366"/>
      <c r="RVQ1391" s="366"/>
      <c r="RVR1391" s="366"/>
      <c r="RVS1391" s="419"/>
      <c r="RVT1391" s="480"/>
      <c r="RVU1391" s="482"/>
      <c r="RVV1391" s="482"/>
      <c r="RVW1391" s="482"/>
      <c r="RVX1391" s="482"/>
      <c r="RVY1391" s="482"/>
      <c r="RVZ1391" s="482"/>
      <c r="RWA1391" s="482"/>
      <c r="RWB1391" s="482"/>
      <c r="RWC1391" s="482"/>
      <c r="RWD1391" s="482"/>
      <c r="RWE1391" s="482"/>
      <c r="RWF1391" s="482"/>
      <c r="RWG1391" s="482"/>
      <c r="RWH1391" s="482"/>
      <c r="RWI1391" s="482"/>
      <c r="RWJ1391" s="482"/>
      <c r="RWK1391" s="482"/>
      <c r="RWL1391" s="482"/>
      <c r="RWM1391" s="481"/>
      <c r="RWN1391" s="447"/>
      <c r="RWO1391" s="447"/>
      <c r="RWP1391" s="451"/>
      <c r="RWQ1391" s="451"/>
      <c r="RWR1391" s="451"/>
      <c r="RWS1391" s="451"/>
      <c r="RWT1391" s="451"/>
      <c r="RWU1391" s="451"/>
      <c r="RWV1391" s="451"/>
      <c r="RWW1391" s="451"/>
      <c r="RWX1391" s="451"/>
      <c r="RWY1391" s="451"/>
      <c r="RWZ1391" s="447"/>
      <c r="RXA1391" s="428"/>
      <c r="RXB1391" s="469"/>
      <c r="RXC1391" s="414"/>
      <c r="RXD1391" s="414"/>
      <c r="RXE1391" s="414"/>
      <c r="RXF1391" s="414"/>
      <c r="RXG1391" s="414"/>
      <c r="RXH1391" s="415"/>
      <c r="RXI1391" s="414"/>
      <c r="RXJ1391" s="416"/>
      <c r="RXK1391" s="366"/>
      <c r="RXL1391" s="366"/>
      <c r="RXM1391" s="366"/>
      <c r="RXN1391" s="366"/>
      <c r="RXO1391" s="366"/>
      <c r="RXP1391" s="366"/>
      <c r="RXQ1391" s="366"/>
      <c r="RXR1391" s="366"/>
      <c r="RXS1391" s="419"/>
      <c r="RXT1391" s="480"/>
      <c r="RXU1391" s="482"/>
      <c r="RXV1391" s="482"/>
      <c r="RXW1391" s="482"/>
      <c r="RXX1391" s="482"/>
      <c r="RXY1391" s="482"/>
      <c r="RXZ1391" s="482"/>
      <c r="RYA1391" s="482"/>
      <c r="RYB1391" s="482"/>
      <c r="RYC1391" s="482"/>
      <c r="RYD1391" s="482"/>
      <c r="RYE1391" s="482"/>
      <c r="RYF1391" s="482"/>
      <c r="RYG1391" s="482"/>
      <c r="RYH1391" s="482"/>
      <c r="RYI1391" s="482"/>
      <c r="RYJ1391" s="482"/>
      <c r="RYK1391" s="482"/>
      <c r="RYL1391" s="482"/>
      <c r="RYM1391" s="481"/>
      <c r="RYN1391" s="447"/>
      <c r="RYO1391" s="447"/>
      <c r="RYP1391" s="451"/>
      <c r="RYQ1391" s="451"/>
      <c r="RYR1391" s="451"/>
      <c r="RYS1391" s="451"/>
      <c r="RYT1391" s="451"/>
      <c r="RYU1391" s="451"/>
      <c r="RYV1391" s="451"/>
      <c r="RYW1391" s="451"/>
      <c r="RYX1391" s="451"/>
      <c r="RYY1391" s="451"/>
      <c r="RYZ1391" s="447"/>
      <c r="RZA1391" s="428"/>
      <c r="RZB1391" s="469"/>
      <c r="RZC1391" s="414"/>
      <c r="RZD1391" s="414"/>
      <c r="RZE1391" s="414"/>
      <c r="RZF1391" s="414"/>
      <c r="RZG1391" s="414"/>
      <c r="RZH1391" s="415"/>
      <c r="RZI1391" s="414"/>
      <c r="RZJ1391" s="416"/>
      <c r="RZK1391" s="366"/>
      <c r="RZL1391" s="366"/>
      <c r="RZM1391" s="366"/>
      <c r="RZN1391" s="366"/>
      <c r="RZO1391" s="366"/>
      <c r="RZP1391" s="366"/>
      <c r="RZQ1391" s="366"/>
      <c r="RZR1391" s="366"/>
      <c r="RZS1391" s="419"/>
      <c r="RZT1391" s="480"/>
      <c r="RZU1391" s="482"/>
      <c r="RZV1391" s="482"/>
      <c r="RZW1391" s="482"/>
      <c r="RZX1391" s="482"/>
      <c r="RZY1391" s="482"/>
      <c r="RZZ1391" s="482"/>
      <c r="SAA1391" s="482"/>
      <c r="SAB1391" s="482"/>
      <c r="SAC1391" s="482"/>
      <c r="SAD1391" s="482"/>
      <c r="SAE1391" s="482"/>
      <c r="SAF1391" s="482"/>
      <c r="SAG1391" s="482"/>
      <c r="SAH1391" s="482"/>
      <c r="SAI1391" s="482"/>
      <c r="SAJ1391" s="482"/>
      <c r="SAK1391" s="482"/>
      <c r="SAL1391" s="482"/>
      <c r="SAM1391" s="481"/>
      <c r="SAN1391" s="447"/>
      <c r="SAO1391" s="447"/>
      <c r="SAP1391" s="451"/>
      <c r="SAQ1391" s="451"/>
      <c r="SAR1391" s="451"/>
      <c r="SAS1391" s="451"/>
      <c r="SAT1391" s="451"/>
      <c r="SAU1391" s="451"/>
      <c r="SAV1391" s="451"/>
      <c r="SAW1391" s="451"/>
      <c r="SAX1391" s="451"/>
      <c r="SAY1391" s="451"/>
      <c r="SAZ1391" s="447"/>
      <c r="SBA1391" s="428"/>
      <c r="SBB1391" s="469"/>
      <c r="SBC1391" s="414"/>
      <c r="SBD1391" s="414"/>
      <c r="SBE1391" s="414"/>
      <c r="SBF1391" s="414"/>
      <c r="SBG1391" s="414"/>
      <c r="SBH1391" s="415"/>
      <c r="SBI1391" s="414"/>
      <c r="SBJ1391" s="416"/>
      <c r="SBK1391" s="366"/>
      <c r="SBL1391" s="366"/>
      <c r="SBM1391" s="366"/>
      <c r="SBN1391" s="366"/>
      <c r="SBO1391" s="366"/>
      <c r="SBP1391" s="366"/>
      <c r="SBQ1391" s="366"/>
      <c r="SBR1391" s="366"/>
      <c r="SBS1391" s="419"/>
      <c r="SBT1391" s="480"/>
      <c r="SBU1391" s="482"/>
      <c r="SBV1391" s="482"/>
      <c r="SBW1391" s="482"/>
      <c r="SBX1391" s="482"/>
      <c r="SBY1391" s="482"/>
      <c r="SBZ1391" s="482"/>
      <c r="SCA1391" s="482"/>
      <c r="SCB1391" s="482"/>
      <c r="SCC1391" s="482"/>
      <c r="SCD1391" s="482"/>
      <c r="SCE1391" s="482"/>
      <c r="SCF1391" s="482"/>
      <c r="SCG1391" s="482"/>
      <c r="SCH1391" s="482"/>
      <c r="SCI1391" s="482"/>
      <c r="SCJ1391" s="482"/>
      <c r="SCK1391" s="482"/>
      <c r="SCL1391" s="482"/>
      <c r="SCM1391" s="481"/>
      <c r="SCN1391" s="447"/>
      <c r="SCO1391" s="447"/>
      <c r="SCP1391" s="451"/>
      <c r="SCQ1391" s="451"/>
      <c r="SCR1391" s="451"/>
      <c r="SCS1391" s="451"/>
      <c r="SCT1391" s="451"/>
      <c r="SCU1391" s="451"/>
      <c r="SCV1391" s="451"/>
      <c r="SCW1391" s="451"/>
      <c r="SCX1391" s="451"/>
      <c r="SCY1391" s="451"/>
      <c r="SCZ1391" s="447"/>
      <c r="SDA1391" s="428"/>
      <c r="SDB1391" s="469"/>
      <c r="SDC1391" s="414"/>
      <c r="SDD1391" s="414"/>
      <c r="SDE1391" s="414"/>
      <c r="SDF1391" s="414"/>
      <c r="SDG1391" s="414"/>
      <c r="SDH1391" s="415"/>
      <c r="SDI1391" s="414"/>
      <c r="SDJ1391" s="416"/>
      <c r="SDK1391" s="366"/>
      <c r="SDL1391" s="366"/>
      <c r="SDM1391" s="366"/>
      <c r="SDN1391" s="366"/>
      <c r="SDO1391" s="366"/>
      <c r="SDP1391" s="366"/>
      <c r="SDQ1391" s="366"/>
      <c r="SDR1391" s="366"/>
      <c r="SDS1391" s="419"/>
      <c r="SDT1391" s="480"/>
      <c r="SDU1391" s="482"/>
      <c r="SDV1391" s="482"/>
      <c r="SDW1391" s="482"/>
      <c r="SDX1391" s="482"/>
      <c r="SDY1391" s="482"/>
      <c r="SDZ1391" s="482"/>
      <c r="SEA1391" s="482"/>
      <c r="SEB1391" s="482"/>
      <c r="SEC1391" s="482"/>
      <c r="SED1391" s="482"/>
      <c r="SEE1391" s="482"/>
      <c r="SEF1391" s="482"/>
      <c r="SEG1391" s="482"/>
      <c r="SEH1391" s="482"/>
      <c r="SEI1391" s="482"/>
      <c r="SEJ1391" s="482"/>
      <c r="SEK1391" s="482"/>
      <c r="SEL1391" s="482"/>
      <c r="SEM1391" s="481"/>
      <c r="SEN1391" s="447"/>
      <c r="SEO1391" s="447"/>
      <c r="SEP1391" s="451"/>
      <c r="SEQ1391" s="451"/>
      <c r="SER1391" s="451"/>
      <c r="SES1391" s="451"/>
      <c r="SET1391" s="451"/>
      <c r="SEU1391" s="451"/>
      <c r="SEV1391" s="451"/>
      <c r="SEW1391" s="451"/>
      <c r="SEX1391" s="451"/>
      <c r="SEY1391" s="451"/>
      <c r="SEZ1391" s="447"/>
      <c r="SFA1391" s="428"/>
      <c r="SFB1391" s="469"/>
      <c r="SFC1391" s="414"/>
      <c r="SFD1391" s="414"/>
      <c r="SFE1391" s="414"/>
      <c r="SFF1391" s="414"/>
      <c r="SFG1391" s="414"/>
      <c r="SFH1391" s="415"/>
      <c r="SFI1391" s="414"/>
      <c r="SFJ1391" s="416"/>
      <c r="SFK1391" s="366"/>
      <c r="SFL1391" s="366"/>
      <c r="SFM1391" s="366"/>
      <c r="SFN1391" s="366"/>
      <c r="SFO1391" s="366"/>
      <c r="SFP1391" s="366"/>
      <c r="SFQ1391" s="366"/>
      <c r="SFR1391" s="366"/>
      <c r="SFS1391" s="419"/>
      <c r="SFT1391" s="480"/>
      <c r="SFU1391" s="482"/>
      <c r="SFV1391" s="482"/>
      <c r="SFW1391" s="482"/>
      <c r="SFX1391" s="482"/>
      <c r="SFY1391" s="482"/>
      <c r="SFZ1391" s="482"/>
      <c r="SGA1391" s="482"/>
      <c r="SGB1391" s="482"/>
      <c r="SGC1391" s="482"/>
      <c r="SGD1391" s="482"/>
      <c r="SGE1391" s="482"/>
      <c r="SGF1391" s="482"/>
      <c r="SGG1391" s="482"/>
      <c r="SGH1391" s="482"/>
      <c r="SGI1391" s="482"/>
      <c r="SGJ1391" s="482"/>
      <c r="SGK1391" s="482"/>
      <c r="SGL1391" s="482"/>
      <c r="SGM1391" s="481"/>
      <c r="SGN1391" s="447"/>
      <c r="SGO1391" s="447"/>
      <c r="SGP1391" s="451"/>
      <c r="SGQ1391" s="451"/>
      <c r="SGR1391" s="451"/>
      <c r="SGS1391" s="451"/>
      <c r="SGT1391" s="451"/>
      <c r="SGU1391" s="451"/>
      <c r="SGV1391" s="451"/>
      <c r="SGW1391" s="451"/>
      <c r="SGX1391" s="451"/>
      <c r="SGY1391" s="451"/>
      <c r="SGZ1391" s="447"/>
      <c r="SHA1391" s="428"/>
      <c r="SHB1391" s="469"/>
      <c r="SHC1391" s="414"/>
      <c r="SHD1391" s="414"/>
      <c r="SHE1391" s="414"/>
      <c r="SHF1391" s="414"/>
      <c r="SHG1391" s="414"/>
      <c r="SHH1391" s="415"/>
      <c r="SHI1391" s="414"/>
      <c r="SHJ1391" s="416"/>
      <c r="SHK1391" s="366"/>
      <c r="SHL1391" s="366"/>
      <c r="SHM1391" s="366"/>
      <c r="SHN1391" s="366"/>
      <c r="SHO1391" s="366"/>
      <c r="SHP1391" s="366"/>
      <c r="SHQ1391" s="366"/>
      <c r="SHR1391" s="366"/>
      <c r="SHS1391" s="419"/>
      <c r="SHT1391" s="480"/>
      <c r="SHU1391" s="482"/>
      <c r="SHV1391" s="482"/>
      <c r="SHW1391" s="482"/>
      <c r="SHX1391" s="482"/>
      <c r="SHY1391" s="482"/>
      <c r="SHZ1391" s="482"/>
      <c r="SIA1391" s="482"/>
      <c r="SIB1391" s="482"/>
      <c r="SIC1391" s="482"/>
      <c r="SID1391" s="482"/>
      <c r="SIE1391" s="482"/>
      <c r="SIF1391" s="482"/>
      <c r="SIG1391" s="482"/>
      <c r="SIH1391" s="482"/>
      <c r="SII1391" s="482"/>
      <c r="SIJ1391" s="482"/>
      <c r="SIK1391" s="482"/>
      <c r="SIL1391" s="482"/>
      <c r="SIM1391" s="481"/>
      <c r="SIN1391" s="447"/>
      <c r="SIO1391" s="447"/>
      <c r="SIP1391" s="451"/>
      <c r="SIQ1391" s="451"/>
      <c r="SIR1391" s="451"/>
      <c r="SIS1391" s="451"/>
      <c r="SIT1391" s="451"/>
      <c r="SIU1391" s="451"/>
      <c r="SIV1391" s="451"/>
      <c r="SIW1391" s="451"/>
      <c r="SIX1391" s="451"/>
      <c r="SIY1391" s="451"/>
      <c r="SIZ1391" s="447"/>
      <c r="SJA1391" s="428"/>
      <c r="SJB1391" s="469"/>
      <c r="SJC1391" s="414"/>
      <c r="SJD1391" s="414"/>
      <c r="SJE1391" s="414"/>
      <c r="SJF1391" s="414"/>
      <c r="SJG1391" s="414"/>
      <c r="SJH1391" s="415"/>
      <c r="SJI1391" s="414"/>
      <c r="SJJ1391" s="416"/>
      <c r="SJK1391" s="366"/>
      <c r="SJL1391" s="366"/>
      <c r="SJM1391" s="366"/>
      <c r="SJN1391" s="366"/>
      <c r="SJO1391" s="366"/>
      <c r="SJP1391" s="366"/>
      <c r="SJQ1391" s="366"/>
      <c r="SJR1391" s="366"/>
      <c r="SJS1391" s="419"/>
      <c r="SJT1391" s="480"/>
      <c r="SJU1391" s="482"/>
      <c r="SJV1391" s="482"/>
      <c r="SJW1391" s="482"/>
      <c r="SJX1391" s="482"/>
      <c r="SJY1391" s="482"/>
      <c r="SJZ1391" s="482"/>
      <c r="SKA1391" s="482"/>
      <c r="SKB1391" s="482"/>
      <c r="SKC1391" s="482"/>
      <c r="SKD1391" s="482"/>
      <c r="SKE1391" s="482"/>
      <c r="SKF1391" s="482"/>
      <c r="SKG1391" s="482"/>
      <c r="SKH1391" s="482"/>
      <c r="SKI1391" s="482"/>
      <c r="SKJ1391" s="482"/>
      <c r="SKK1391" s="482"/>
      <c r="SKL1391" s="482"/>
      <c r="SKM1391" s="481"/>
      <c r="SKN1391" s="447"/>
      <c r="SKO1391" s="447"/>
      <c r="SKP1391" s="451"/>
      <c r="SKQ1391" s="451"/>
      <c r="SKR1391" s="451"/>
      <c r="SKS1391" s="451"/>
      <c r="SKT1391" s="451"/>
      <c r="SKU1391" s="451"/>
      <c r="SKV1391" s="451"/>
      <c r="SKW1391" s="451"/>
      <c r="SKX1391" s="451"/>
      <c r="SKY1391" s="451"/>
      <c r="SKZ1391" s="447"/>
      <c r="SLA1391" s="428"/>
      <c r="SLB1391" s="469"/>
      <c r="SLC1391" s="414"/>
      <c r="SLD1391" s="414"/>
      <c r="SLE1391" s="414"/>
      <c r="SLF1391" s="414"/>
      <c r="SLG1391" s="414"/>
      <c r="SLH1391" s="415"/>
      <c r="SLI1391" s="414"/>
      <c r="SLJ1391" s="416"/>
      <c r="SLK1391" s="366"/>
      <c r="SLL1391" s="366"/>
      <c r="SLM1391" s="366"/>
      <c r="SLN1391" s="366"/>
      <c r="SLO1391" s="366"/>
      <c r="SLP1391" s="366"/>
      <c r="SLQ1391" s="366"/>
      <c r="SLR1391" s="366"/>
      <c r="SLS1391" s="419"/>
      <c r="SLT1391" s="480"/>
      <c r="SLU1391" s="482"/>
      <c r="SLV1391" s="482"/>
      <c r="SLW1391" s="482"/>
      <c r="SLX1391" s="482"/>
      <c r="SLY1391" s="482"/>
      <c r="SLZ1391" s="482"/>
      <c r="SMA1391" s="482"/>
      <c r="SMB1391" s="482"/>
      <c r="SMC1391" s="482"/>
      <c r="SMD1391" s="482"/>
      <c r="SME1391" s="482"/>
      <c r="SMF1391" s="482"/>
      <c r="SMG1391" s="482"/>
      <c r="SMH1391" s="482"/>
      <c r="SMI1391" s="482"/>
      <c r="SMJ1391" s="482"/>
      <c r="SMK1391" s="482"/>
      <c r="SML1391" s="482"/>
      <c r="SMM1391" s="481"/>
      <c r="SMN1391" s="447"/>
      <c r="SMO1391" s="447"/>
      <c r="SMP1391" s="451"/>
      <c r="SMQ1391" s="451"/>
      <c r="SMR1391" s="451"/>
      <c r="SMS1391" s="451"/>
      <c r="SMT1391" s="451"/>
      <c r="SMU1391" s="451"/>
      <c r="SMV1391" s="451"/>
      <c r="SMW1391" s="451"/>
      <c r="SMX1391" s="451"/>
      <c r="SMY1391" s="451"/>
      <c r="SMZ1391" s="447"/>
      <c r="SNA1391" s="428"/>
      <c r="SNB1391" s="469"/>
      <c r="SNC1391" s="414"/>
      <c r="SND1391" s="414"/>
      <c r="SNE1391" s="414"/>
      <c r="SNF1391" s="414"/>
      <c r="SNG1391" s="414"/>
      <c r="SNH1391" s="415"/>
      <c r="SNI1391" s="414"/>
      <c r="SNJ1391" s="416"/>
      <c r="SNK1391" s="366"/>
      <c r="SNL1391" s="366"/>
      <c r="SNM1391" s="366"/>
      <c r="SNN1391" s="366"/>
      <c r="SNO1391" s="366"/>
      <c r="SNP1391" s="366"/>
      <c r="SNQ1391" s="366"/>
      <c r="SNR1391" s="366"/>
      <c r="SNS1391" s="419"/>
      <c r="SNT1391" s="480"/>
      <c r="SNU1391" s="482"/>
      <c r="SNV1391" s="482"/>
      <c r="SNW1391" s="482"/>
      <c r="SNX1391" s="482"/>
      <c r="SNY1391" s="482"/>
      <c r="SNZ1391" s="482"/>
      <c r="SOA1391" s="482"/>
      <c r="SOB1391" s="482"/>
      <c r="SOC1391" s="482"/>
      <c r="SOD1391" s="482"/>
      <c r="SOE1391" s="482"/>
      <c r="SOF1391" s="482"/>
      <c r="SOG1391" s="482"/>
      <c r="SOH1391" s="482"/>
      <c r="SOI1391" s="482"/>
      <c r="SOJ1391" s="482"/>
      <c r="SOK1391" s="482"/>
      <c r="SOL1391" s="482"/>
      <c r="SOM1391" s="481"/>
      <c r="SON1391" s="447"/>
      <c r="SOO1391" s="447"/>
      <c r="SOP1391" s="451"/>
      <c r="SOQ1391" s="451"/>
      <c r="SOR1391" s="451"/>
      <c r="SOS1391" s="451"/>
      <c r="SOT1391" s="451"/>
      <c r="SOU1391" s="451"/>
      <c r="SOV1391" s="451"/>
      <c r="SOW1391" s="451"/>
      <c r="SOX1391" s="451"/>
      <c r="SOY1391" s="451"/>
      <c r="SOZ1391" s="447"/>
      <c r="SPA1391" s="428"/>
      <c r="SPB1391" s="469"/>
      <c r="SPC1391" s="414"/>
      <c r="SPD1391" s="414"/>
      <c r="SPE1391" s="414"/>
      <c r="SPF1391" s="414"/>
      <c r="SPG1391" s="414"/>
      <c r="SPH1391" s="415"/>
      <c r="SPI1391" s="414"/>
      <c r="SPJ1391" s="416"/>
      <c r="SPK1391" s="366"/>
      <c r="SPL1391" s="366"/>
      <c r="SPM1391" s="366"/>
      <c r="SPN1391" s="366"/>
      <c r="SPO1391" s="366"/>
      <c r="SPP1391" s="366"/>
      <c r="SPQ1391" s="366"/>
      <c r="SPR1391" s="366"/>
      <c r="SPS1391" s="419"/>
      <c r="SPT1391" s="480"/>
      <c r="SPU1391" s="482"/>
      <c r="SPV1391" s="482"/>
      <c r="SPW1391" s="482"/>
      <c r="SPX1391" s="482"/>
      <c r="SPY1391" s="482"/>
      <c r="SPZ1391" s="482"/>
      <c r="SQA1391" s="482"/>
      <c r="SQB1391" s="482"/>
      <c r="SQC1391" s="482"/>
      <c r="SQD1391" s="482"/>
      <c r="SQE1391" s="482"/>
      <c r="SQF1391" s="482"/>
      <c r="SQG1391" s="482"/>
      <c r="SQH1391" s="482"/>
      <c r="SQI1391" s="482"/>
      <c r="SQJ1391" s="482"/>
      <c r="SQK1391" s="482"/>
      <c r="SQL1391" s="482"/>
      <c r="SQM1391" s="481"/>
      <c r="SQN1391" s="447"/>
      <c r="SQO1391" s="447"/>
      <c r="SQP1391" s="451"/>
      <c r="SQQ1391" s="451"/>
      <c r="SQR1391" s="451"/>
      <c r="SQS1391" s="451"/>
      <c r="SQT1391" s="451"/>
      <c r="SQU1391" s="451"/>
      <c r="SQV1391" s="451"/>
      <c r="SQW1391" s="451"/>
      <c r="SQX1391" s="451"/>
      <c r="SQY1391" s="451"/>
      <c r="SQZ1391" s="447"/>
      <c r="SRA1391" s="428"/>
      <c r="SRB1391" s="469"/>
      <c r="SRC1391" s="414"/>
      <c r="SRD1391" s="414"/>
      <c r="SRE1391" s="414"/>
      <c r="SRF1391" s="414"/>
      <c r="SRG1391" s="414"/>
      <c r="SRH1391" s="415"/>
      <c r="SRI1391" s="414"/>
      <c r="SRJ1391" s="416"/>
      <c r="SRK1391" s="366"/>
      <c r="SRL1391" s="366"/>
      <c r="SRM1391" s="366"/>
      <c r="SRN1391" s="366"/>
      <c r="SRO1391" s="366"/>
      <c r="SRP1391" s="366"/>
      <c r="SRQ1391" s="366"/>
      <c r="SRR1391" s="366"/>
      <c r="SRS1391" s="419"/>
      <c r="SRT1391" s="480"/>
      <c r="SRU1391" s="482"/>
      <c r="SRV1391" s="482"/>
      <c r="SRW1391" s="482"/>
      <c r="SRX1391" s="482"/>
      <c r="SRY1391" s="482"/>
      <c r="SRZ1391" s="482"/>
      <c r="SSA1391" s="482"/>
      <c r="SSB1391" s="482"/>
      <c r="SSC1391" s="482"/>
      <c r="SSD1391" s="482"/>
      <c r="SSE1391" s="482"/>
      <c r="SSF1391" s="482"/>
      <c r="SSG1391" s="482"/>
      <c r="SSH1391" s="482"/>
      <c r="SSI1391" s="482"/>
      <c r="SSJ1391" s="482"/>
      <c r="SSK1391" s="482"/>
      <c r="SSL1391" s="482"/>
      <c r="SSM1391" s="481"/>
      <c r="SSN1391" s="447"/>
      <c r="SSO1391" s="447"/>
      <c r="SSP1391" s="451"/>
      <c r="SSQ1391" s="451"/>
      <c r="SSR1391" s="451"/>
      <c r="SSS1391" s="451"/>
      <c r="SST1391" s="451"/>
      <c r="SSU1391" s="451"/>
      <c r="SSV1391" s="451"/>
      <c r="SSW1391" s="451"/>
      <c r="SSX1391" s="451"/>
      <c r="SSY1391" s="451"/>
      <c r="SSZ1391" s="447"/>
      <c r="STA1391" s="428"/>
      <c r="STB1391" s="469"/>
      <c r="STC1391" s="414"/>
      <c r="STD1391" s="414"/>
      <c r="STE1391" s="414"/>
      <c r="STF1391" s="414"/>
      <c r="STG1391" s="414"/>
      <c r="STH1391" s="415"/>
      <c r="STI1391" s="414"/>
      <c r="STJ1391" s="416"/>
      <c r="STK1391" s="366"/>
      <c r="STL1391" s="366"/>
      <c r="STM1391" s="366"/>
      <c r="STN1391" s="366"/>
      <c r="STO1391" s="366"/>
      <c r="STP1391" s="366"/>
      <c r="STQ1391" s="366"/>
      <c r="STR1391" s="366"/>
      <c r="STS1391" s="419"/>
      <c r="STT1391" s="480"/>
      <c r="STU1391" s="482"/>
      <c r="STV1391" s="482"/>
      <c r="STW1391" s="482"/>
      <c r="STX1391" s="482"/>
      <c r="STY1391" s="482"/>
      <c r="STZ1391" s="482"/>
      <c r="SUA1391" s="482"/>
      <c r="SUB1391" s="482"/>
      <c r="SUC1391" s="482"/>
      <c r="SUD1391" s="482"/>
      <c r="SUE1391" s="482"/>
      <c r="SUF1391" s="482"/>
      <c r="SUG1391" s="482"/>
      <c r="SUH1391" s="482"/>
      <c r="SUI1391" s="482"/>
      <c r="SUJ1391" s="482"/>
      <c r="SUK1391" s="482"/>
      <c r="SUL1391" s="482"/>
      <c r="SUM1391" s="481"/>
      <c r="SUN1391" s="447"/>
      <c r="SUO1391" s="447"/>
      <c r="SUP1391" s="451"/>
      <c r="SUQ1391" s="451"/>
      <c r="SUR1391" s="451"/>
      <c r="SUS1391" s="451"/>
      <c r="SUT1391" s="451"/>
      <c r="SUU1391" s="451"/>
      <c r="SUV1391" s="451"/>
      <c r="SUW1391" s="451"/>
      <c r="SUX1391" s="451"/>
      <c r="SUY1391" s="451"/>
      <c r="SUZ1391" s="447"/>
      <c r="SVA1391" s="428"/>
      <c r="SVB1391" s="469"/>
      <c r="SVC1391" s="414"/>
      <c r="SVD1391" s="414"/>
      <c r="SVE1391" s="414"/>
      <c r="SVF1391" s="414"/>
      <c r="SVG1391" s="414"/>
      <c r="SVH1391" s="415"/>
      <c r="SVI1391" s="414"/>
      <c r="SVJ1391" s="416"/>
      <c r="SVK1391" s="366"/>
      <c r="SVL1391" s="366"/>
      <c r="SVM1391" s="366"/>
      <c r="SVN1391" s="366"/>
      <c r="SVO1391" s="366"/>
      <c r="SVP1391" s="366"/>
      <c r="SVQ1391" s="366"/>
      <c r="SVR1391" s="366"/>
      <c r="SVS1391" s="419"/>
      <c r="SVT1391" s="480"/>
      <c r="SVU1391" s="482"/>
      <c r="SVV1391" s="482"/>
      <c r="SVW1391" s="482"/>
      <c r="SVX1391" s="482"/>
      <c r="SVY1391" s="482"/>
      <c r="SVZ1391" s="482"/>
      <c r="SWA1391" s="482"/>
      <c r="SWB1391" s="482"/>
      <c r="SWC1391" s="482"/>
      <c r="SWD1391" s="482"/>
      <c r="SWE1391" s="482"/>
      <c r="SWF1391" s="482"/>
      <c r="SWG1391" s="482"/>
      <c r="SWH1391" s="482"/>
      <c r="SWI1391" s="482"/>
      <c r="SWJ1391" s="482"/>
      <c r="SWK1391" s="482"/>
      <c r="SWL1391" s="482"/>
      <c r="SWM1391" s="481"/>
      <c r="SWN1391" s="447"/>
      <c r="SWO1391" s="447"/>
      <c r="SWP1391" s="451"/>
      <c r="SWQ1391" s="451"/>
      <c r="SWR1391" s="451"/>
      <c r="SWS1391" s="451"/>
      <c r="SWT1391" s="451"/>
      <c r="SWU1391" s="451"/>
      <c r="SWV1391" s="451"/>
      <c r="SWW1391" s="451"/>
      <c r="SWX1391" s="451"/>
      <c r="SWY1391" s="451"/>
      <c r="SWZ1391" s="447"/>
      <c r="SXA1391" s="428"/>
      <c r="SXB1391" s="469"/>
      <c r="SXC1391" s="414"/>
      <c r="SXD1391" s="414"/>
      <c r="SXE1391" s="414"/>
      <c r="SXF1391" s="414"/>
      <c r="SXG1391" s="414"/>
      <c r="SXH1391" s="415"/>
      <c r="SXI1391" s="414"/>
      <c r="SXJ1391" s="416"/>
      <c r="SXK1391" s="366"/>
      <c r="SXL1391" s="366"/>
      <c r="SXM1391" s="366"/>
      <c r="SXN1391" s="366"/>
      <c r="SXO1391" s="366"/>
      <c r="SXP1391" s="366"/>
      <c r="SXQ1391" s="366"/>
      <c r="SXR1391" s="366"/>
      <c r="SXS1391" s="419"/>
      <c r="SXT1391" s="480"/>
      <c r="SXU1391" s="482"/>
      <c r="SXV1391" s="482"/>
      <c r="SXW1391" s="482"/>
      <c r="SXX1391" s="482"/>
      <c r="SXY1391" s="482"/>
      <c r="SXZ1391" s="482"/>
      <c r="SYA1391" s="482"/>
      <c r="SYB1391" s="482"/>
      <c r="SYC1391" s="482"/>
      <c r="SYD1391" s="482"/>
      <c r="SYE1391" s="482"/>
      <c r="SYF1391" s="482"/>
      <c r="SYG1391" s="482"/>
      <c r="SYH1391" s="482"/>
      <c r="SYI1391" s="482"/>
      <c r="SYJ1391" s="482"/>
      <c r="SYK1391" s="482"/>
      <c r="SYL1391" s="482"/>
      <c r="SYM1391" s="481"/>
      <c r="SYN1391" s="447"/>
      <c r="SYO1391" s="447"/>
      <c r="SYP1391" s="451"/>
      <c r="SYQ1391" s="451"/>
      <c r="SYR1391" s="451"/>
      <c r="SYS1391" s="451"/>
      <c r="SYT1391" s="451"/>
      <c r="SYU1391" s="451"/>
      <c r="SYV1391" s="451"/>
      <c r="SYW1391" s="451"/>
      <c r="SYX1391" s="451"/>
      <c r="SYY1391" s="451"/>
      <c r="SYZ1391" s="447"/>
      <c r="SZA1391" s="428"/>
      <c r="SZB1391" s="469"/>
      <c r="SZC1391" s="414"/>
      <c r="SZD1391" s="414"/>
      <c r="SZE1391" s="414"/>
      <c r="SZF1391" s="414"/>
      <c r="SZG1391" s="414"/>
      <c r="SZH1391" s="415"/>
      <c r="SZI1391" s="414"/>
      <c r="SZJ1391" s="416"/>
      <c r="SZK1391" s="366"/>
      <c r="SZL1391" s="366"/>
      <c r="SZM1391" s="366"/>
      <c r="SZN1391" s="366"/>
      <c r="SZO1391" s="366"/>
      <c r="SZP1391" s="366"/>
      <c r="SZQ1391" s="366"/>
      <c r="SZR1391" s="366"/>
      <c r="SZS1391" s="419"/>
      <c r="SZT1391" s="480"/>
      <c r="SZU1391" s="482"/>
      <c r="SZV1391" s="482"/>
      <c r="SZW1391" s="482"/>
      <c r="SZX1391" s="482"/>
      <c r="SZY1391" s="482"/>
      <c r="SZZ1391" s="482"/>
      <c r="TAA1391" s="482"/>
      <c r="TAB1391" s="482"/>
      <c r="TAC1391" s="482"/>
      <c r="TAD1391" s="482"/>
      <c r="TAE1391" s="482"/>
      <c r="TAF1391" s="482"/>
      <c r="TAG1391" s="482"/>
      <c r="TAH1391" s="482"/>
      <c r="TAI1391" s="482"/>
      <c r="TAJ1391" s="482"/>
      <c r="TAK1391" s="482"/>
      <c r="TAL1391" s="482"/>
      <c r="TAM1391" s="481"/>
      <c r="TAN1391" s="447"/>
      <c r="TAO1391" s="447"/>
      <c r="TAP1391" s="451"/>
      <c r="TAQ1391" s="451"/>
      <c r="TAR1391" s="451"/>
      <c r="TAS1391" s="451"/>
      <c r="TAT1391" s="451"/>
      <c r="TAU1391" s="451"/>
      <c r="TAV1391" s="451"/>
      <c r="TAW1391" s="451"/>
      <c r="TAX1391" s="451"/>
      <c r="TAY1391" s="451"/>
      <c r="TAZ1391" s="447"/>
      <c r="TBA1391" s="428"/>
      <c r="TBB1391" s="469"/>
      <c r="TBC1391" s="414"/>
      <c r="TBD1391" s="414"/>
      <c r="TBE1391" s="414"/>
      <c r="TBF1391" s="414"/>
      <c r="TBG1391" s="414"/>
      <c r="TBH1391" s="415"/>
      <c r="TBI1391" s="414"/>
      <c r="TBJ1391" s="416"/>
      <c r="TBK1391" s="366"/>
      <c r="TBL1391" s="366"/>
      <c r="TBM1391" s="366"/>
      <c r="TBN1391" s="366"/>
      <c r="TBO1391" s="366"/>
      <c r="TBP1391" s="366"/>
      <c r="TBQ1391" s="366"/>
      <c r="TBR1391" s="366"/>
      <c r="TBS1391" s="419"/>
      <c r="TBT1391" s="480"/>
      <c r="TBU1391" s="482"/>
      <c r="TBV1391" s="482"/>
      <c r="TBW1391" s="482"/>
      <c r="TBX1391" s="482"/>
      <c r="TBY1391" s="482"/>
      <c r="TBZ1391" s="482"/>
      <c r="TCA1391" s="482"/>
      <c r="TCB1391" s="482"/>
      <c r="TCC1391" s="482"/>
      <c r="TCD1391" s="482"/>
      <c r="TCE1391" s="482"/>
      <c r="TCF1391" s="482"/>
      <c r="TCG1391" s="482"/>
      <c r="TCH1391" s="482"/>
      <c r="TCI1391" s="482"/>
      <c r="TCJ1391" s="482"/>
      <c r="TCK1391" s="482"/>
      <c r="TCL1391" s="482"/>
      <c r="TCM1391" s="481"/>
      <c r="TCN1391" s="447"/>
      <c r="TCO1391" s="447"/>
      <c r="TCP1391" s="451"/>
      <c r="TCQ1391" s="451"/>
      <c r="TCR1391" s="451"/>
      <c r="TCS1391" s="451"/>
      <c r="TCT1391" s="451"/>
      <c r="TCU1391" s="451"/>
      <c r="TCV1391" s="451"/>
      <c r="TCW1391" s="451"/>
      <c r="TCX1391" s="451"/>
      <c r="TCY1391" s="451"/>
      <c r="TCZ1391" s="447"/>
      <c r="TDA1391" s="428"/>
      <c r="TDB1391" s="469"/>
      <c r="TDC1391" s="414"/>
      <c r="TDD1391" s="414"/>
      <c r="TDE1391" s="414"/>
      <c r="TDF1391" s="414"/>
      <c r="TDG1391" s="414"/>
      <c r="TDH1391" s="415"/>
      <c r="TDI1391" s="414"/>
      <c r="TDJ1391" s="416"/>
      <c r="TDK1391" s="366"/>
      <c r="TDL1391" s="366"/>
      <c r="TDM1391" s="366"/>
      <c r="TDN1391" s="366"/>
      <c r="TDO1391" s="366"/>
      <c r="TDP1391" s="366"/>
      <c r="TDQ1391" s="366"/>
      <c r="TDR1391" s="366"/>
      <c r="TDS1391" s="419"/>
      <c r="TDT1391" s="480"/>
      <c r="TDU1391" s="482"/>
      <c r="TDV1391" s="482"/>
      <c r="TDW1391" s="482"/>
      <c r="TDX1391" s="482"/>
      <c r="TDY1391" s="482"/>
      <c r="TDZ1391" s="482"/>
      <c r="TEA1391" s="482"/>
      <c r="TEB1391" s="482"/>
      <c r="TEC1391" s="482"/>
      <c r="TED1391" s="482"/>
      <c r="TEE1391" s="482"/>
      <c r="TEF1391" s="482"/>
      <c r="TEG1391" s="482"/>
      <c r="TEH1391" s="482"/>
      <c r="TEI1391" s="482"/>
      <c r="TEJ1391" s="482"/>
      <c r="TEK1391" s="482"/>
      <c r="TEL1391" s="482"/>
      <c r="TEM1391" s="481"/>
      <c r="TEN1391" s="447"/>
      <c r="TEO1391" s="447"/>
      <c r="TEP1391" s="451"/>
      <c r="TEQ1391" s="451"/>
      <c r="TER1391" s="451"/>
      <c r="TES1391" s="451"/>
      <c r="TET1391" s="451"/>
      <c r="TEU1391" s="451"/>
      <c r="TEV1391" s="451"/>
      <c r="TEW1391" s="451"/>
      <c r="TEX1391" s="451"/>
      <c r="TEY1391" s="451"/>
      <c r="TEZ1391" s="447"/>
      <c r="TFA1391" s="428"/>
      <c r="TFB1391" s="469"/>
      <c r="TFC1391" s="414"/>
      <c r="TFD1391" s="414"/>
      <c r="TFE1391" s="414"/>
      <c r="TFF1391" s="414"/>
      <c r="TFG1391" s="414"/>
      <c r="TFH1391" s="415"/>
      <c r="TFI1391" s="414"/>
      <c r="TFJ1391" s="416"/>
      <c r="TFK1391" s="366"/>
      <c r="TFL1391" s="366"/>
      <c r="TFM1391" s="366"/>
      <c r="TFN1391" s="366"/>
      <c r="TFO1391" s="366"/>
      <c r="TFP1391" s="366"/>
      <c r="TFQ1391" s="366"/>
      <c r="TFR1391" s="366"/>
      <c r="TFS1391" s="419"/>
      <c r="TFT1391" s="480"/>
      <c r="TFU1391" s="482"/>
      <c r="TFV1391" s="482"/>
      <c r="TFW1391" s="482"/>
      <c r="TFX1391" s="482"/>
      <c r="TFY1391" s="482"/>
      <c r="TFZ1391" s="482"/>
      <c r="TGA1391" s="482"/>
      <c r="TGB1391" s="482"/>
      <c r="TGC1391" s="482"/>
      <c r="TGD1391" s="482"/>
      <c r="TGE1391" s="482"/>
      <c r="TGF1391" s="482"/>
      <c r="TGG1391" s="482"/>
      <c r="TGH1391" s="482"/>
      <c r="TGI1391" s="482"/>
      <c r="TGJ1391" s="482"/>
      <c r="TGK1391" s="482"/>
      <c r="TGL1391" s="482"/>
      <c r="TGM1391" s="481"/>
      <c r="TGN1391" s="447"/>
      <c r="TGO1391" s="447"/>
      <c r="TGP1391" s="451"/>
      <c r="TGQ1391" s="451"/>
      <c r="TGR1391" s="451"/>
      <c r="TGS1391" s="451"/>
      <c r="TGT1391" s="451"/>
      <c r="TGU1391" s="451"/>
      <c r="TGV1391" s="451"/>
      <c r="TGW1391" s="451"/>
      <c r="TGX1391" s="451"/>
      <c r="TGY1391" s="451"/>
      <c r="TGZ1391" s="447"/>
      <c r="THA1391" s="428"/>
      <c r="THB1391" s="469"/>
      <c r="THC1391" s="414"/>
      <c r="THD1391" s="414"/>
      <c r="THE1391" s="414"/>
      <c r="THF1391" s="414"/>
      <c r="THG1391" s="414"/>
      <c r="THH1391" s="415"/>
      <c r="THI1391" s="414"/>
      <c r="THJ1391" s="416"/>
      <c r="THK1391" s="366"/>
      <c r="THL1391" s="366"/>
      <c r="THM1391" s="366"/>
      <c r="THN1391" s="366"/>
      <c r="THO1391" s="366"/>
      <c r="THP1391" s="366"/>
      <c r="THQ1391" s="366"/>
      <c r="THR1391" s="366"/>
      <c r="THS1391" s="419"/>
      <c r="THT1391" s="480"/>
      <c r="THU1391" s="482"/>
      <c r="THV1391" s="482"/>
      <c r="THW1391" s="482"/>
      <c r="THX1391" s="482"/>
      <c r="THY1391" s="482"/>
      <c r="THZ1391" s="482"/>
      <c r="TIA1391" s="482"/>
      <c r="TIB1391" s="482"/>
      <c r="TIC1391" s="482"/>
      <c r="TID1391" s="482"/>
      <c r="TIE1391" s="482"/>
      <c r="TIF1391" s="482"/>
      <c r="TIG1391" s="482"/>
      <c r="TIH1391" s="482"/>
      <c r="TII1391" s="482"/>
      <c r="TIJ1391" s="482"/>
      <c r="TIK1391" s="482"/>
      <c r="TIL1391" s="482"/>
      <c r="TIM1391" s="481"/>
      <c r="TIN1391" s="447"/>
      <c r="TIO1391" s="447"/>
      <c r="TIP1391" s="451"/>
      <c r="TIQ1391" s="451"/>
      <c r="TIR1391" s="451"/>
      <c r="TIS1391" s="451"/>
      <c r="TIT1391" s="451"/>
      <c r="TIU1391" s="451"/>
      <c r="TIV1391" s="451"/>
      <c r="TIW1391" s="451"/>
      <c r="TIX1391" s="451"/>
      <c r="TIY1391" s="451"/>
      <c r="TIZ1391" s="447"/>
      <c r="TJA1391" s="428"/>
      <c r="TJB1391" s="469"/>
      <c r="TJC1391" s="414"/>
      <c r="TJD1391" s="414"/>
      <c r="TJE1391" s="414"/>
      <c r="TJF1391" s="414"/>
      <c r="TJG1391" s="414"/>
      <c r="TJH1391" s="415"/>
      <c r="TJI1391" s="414"/>
      <c r="TJJ1391" s="416"/>
      <c r="TJK1391" s="366"/>
      <c r="TJL1391" s="366"/>
      <c r="TJM1391" s="366"/>
      <c r="TJN1391" s="366"/>
      <c r="TJO1391" s="366"/>
      <c r="TJP1391" s="366"/>
      <c r="TJQ1391" s="366"/>
      <c r="TJR1391" s="366"/>
      <c r="TJS1391" s="419"/>
      <c r="TJT1391" s="480"/>
      <c r="TJU1391" s="482"/>
      <c r="TJV1391" s="482"/>
      <c r="TJW1391" s="482"/>
      <c r="TJX1391" s="482"/>
      <c r="TJY1391" s="482"/>
      <c r="TJZ1391" s="482"/>
      <c r="TKA1391" s="482"/>
      <c r="TKB1391" s="482"/>
      <c r="TKC1391" s="482"/>
      <c r="TKD1391" s="482"/>
      <c r="TKE1391" s="482"/>
      <c r="TKF1391" s="482"/>
      <c r="TKG1391" s="482"/>
      <c r="TKH1391" s="482"/>
      <c r="TKI1391" s="482"/>
      <c r="TKJ1391" s="482"/>
      <c r="TKK1391" s="482"/>
      <c r="TKL1391" s="482"/>
      <c r="TKM1391" s="481"/>
      <c r="TKN1391" s="447"/>
      <c r="TKO1391" s="447"/>
      <c r="TKP1391" s="451"/>
      <c r="TKQ1391" s="451"/>
      <c r="TKR1391" s="451"/>
      <c r="TKS1391" s="451"/>
      <c r="TKT1391" s="451"/>
      <c r="TKU1391" s="451"/>
      <c r="TKV1391" s="451"/>
      <c r="TKW1391" s="451"/>
      <c r="TKX1391" s="451"/>
      <c r="TKY1391" s="451"/>
      <c r="TKZ1391" s="447"/>
      <c r="TLA1391" s="428"/>
      <c r="TLB1391" s="469"/>
      <c r="TLC1391" s="414"/>
      <c r="TLD1391" s="414"/>
      <c r="TLE1391" s="414"/>
      <c r="TLF1391" s="414"/>
      <c r="TLG1391" s="414"/>
      <c r="TLH1391" s="415"/>
      <c r="TLI1391" s="414"/>
      <c r="TLJ1391" s="416"/>
      <c r="TLK1391" s="366"/>
      <c r="TLL1391" s="366"/>
      <c r="TLM1391" s="366"/>
      <c r="TLN1391" s="366"/>
      <c r="TLO1391" s="366"/>
      <c r="TLP1391" s="366"/>
      <c r="TLQ1391" s="366"/>
      <c r="TLR1391" s="366"/>
      <c r="TLS1391" s="419"/>
      <c r="TLT1391" s="480"/>
      <c r="TLU1391" s="482"/>
      <c r="TLV1391" s="482"/>
      <c r="TLW1391" s="482"/>
      <c r="TLX1391" s="482"/>
      <c r="TLY1391" s="482"/>
      <c r="TLZ1391" s="482"/>
      <c r="TMA1391" s="482"/>
      <c r="TMB1391" s="482"/>
      <c r="TMC1391" s="482"/>
      <c r="TMD1391" s="482"/>
      <c r="TME1391" s="482"/>
      <c r="TMF1391" s="482"/>
      <c r="TMG1391" s="482"/>
      <c r="TMH1391" s="482"/>
      <c r="TMI1391" s="482"/>
      <c r="TMJ1391" s="482"/>
      <c r="TMK1391" s="482"/>
      <c r="TML1391" s="482"/>
      <c r="TMM1391" s="481"/>
      <c r="TMN1391" s="447"/>
      <c r="TMO1391" s="447"/>
      <c r="TMP1391" s="451"/>
      <c r="TMQ1391" s="451"/>
      <c r="TMR1391" s="451"/>
      <c r="TMS1391" s="451"/>
      <c r="TMT1391" s="451"/>
      <c r="TMU1391" s="451"/>
      <c r="TMV1391" s="451"/>
      <c r="TMW1391" s="451"/>
      <c r="TMX1391" s="451"/>
      <c r="TMY1391" s="451"/>
      <c r="TMZ1391" s="447"/>
      <c r="TNA1391" s="428"/>
      <c r="TNB1391" s="469"/>
      <c r="TNC1391" s="414"/>
      <c r="TND1391" s="414"/>
      <c r="TNE1391" s="414"/>
      <c r="TNF1391" s="414"/>
      <c r="TNG1391" s="414"/>
      <c r="TNH1391" s="415"/>
      <c r="TNI1391" s="414"/>
      <c r="TNJ1391" s="416"/>
      <c r="TNK1391" s="366"/>
      <c r="TNL1391" s="366"/>
      <c r="TNM1391" s="366"/>
      <c r="TNN1391" s="366"/>
      <c r="TNO1391" s="366"/>
      <c r="TNP1391" s="366"/>
      <c r="TNQ1391" s="366"/>
      <c r="TNR1391" s="366"/>
      <c r="TNS1391" s="419"/>
      <c r="TNT1391" s="480"/>
      <c r="TNU1391" s="482"/>
      <c r="TNV1391" s="482"/>
      <c r="TNW1391" s="482"/>
      <c r="TNX1391" s="482"/>
      <c r="TNY1391" s="482"/>
      <c r="TNZ1391" s="482"/>
      <c r="TOA1391" s="482"/>
      <c r="TOB1391" s="482"/>
      <c r="TOC1391" s="482"/>
      <c r="TOD1391" s="482"/>
      <c r="TOE1391" s="482"/>
      <c r="TOF1391" s="482"/>
      <c r="TOG1391" s="482"/>
      <c r="TOH1391" s="482"/>
      <c r="TOI1391" s="482"/>
      <c r="TOJ1391" s="482"/>
      <c r="TOK1391" s="482"/>
      <c r="TOL1391" s="482"/>
      <c r="TOM1391" s="481"/>
      <c r="TON1391" s="447"/>
      <c r="TOO1391" s="447"/>
      <c r="TOP1391" s="451"/>
      <c r="TOQ1391" s="451"/>
      <c r="TOR1391" s="451"/>
      <c r="TOS1391" s="451"/>
      <c r="TOT1391" s="451"/>
      <c r="TOU1391" s="451"/>
      <c r="TOV1391" s="451"/>
      <c r="TOW1391" s="451"/>
      <c r="TOX1391" s="451"/>
      <c r="TOY1391" s="451"/>
      <c r="TOZ1391" s="447"/>
      <c r="TPA1391" s="428"/>
      <c r="TPB1391" s="469"/>
      <c r="TPC1391" s="414"/>
      <c r="TPD1391" s="414"/>
      <c r="TPE1391" s="414"/>
      <c r="TPF1391" s="414"/>
      <c r="TPG1391" s="414"/>
      <c r="TPH1391" s="415"/>
      <c r="TPI1391" s="414"/>
      <c r="TPJ1391" s="416"/>
      <c r="TPK1391" s="366"/>
      <c r="TPL1391" s="366"/>
      <c r="TPM1391" s="366"/>
      <c r="TPN1391" s="366"/>
      <c r="TPO1391" s="366"/>
      <c r="TPP1391" s="366"/>
      <c r="TPQ1391" s="366"/>
      <c r="TPR1391" s="366"/>
      <c r="TPS1391" s="419"/>
      <c r="TPT1391" s="480"/>
      <c r="TPU1391" s="482"/>
      <c r="TPV1391" s="482"/>
      <c r="TPW1391" s="482"/>
      <c r="TPX1391" s="482"/>
      <c r="TPY1391" s="482"/>
      <c r="TPZ1391" s="482"/>
      <c r="TQA1391" s="482"/>
      <c r="TQB1391" s="482"/>
      <c r="TQC1391" s="482"/>
      <c r="TQD1391" s="482"/>
      <c r="TQE1391" s="482"/>
      <c r="TQF1391" s="482"/>
      <c r="TQG1391" s="482"/>
      <c r="TQH1391" s="482"/>
      <c r="TQI1391" s="482"/>
      <c r="TQJ1391" s="482"/>
      <c r="TQK1391" s="482"/>
      <c r="TQL1391" s="482"/>
      <c r="TQM1391" s="481"/>
      <c r="TQN1391" s="447"/>
      <c r="TQO1391" s="447"/>
      <c r="TQP1391" s="451"/>
      <c r="TQQ1391" s="451"/>
      <c r="TQR1391" s="451"/>
      <c r="TQS1391" s="451"/>
      <c r="TQT1391" s="451"/>
      <c r="TQU1391" s="451"/>
      <c r="TQV1391" s="451"/>
      <c r="TQW1391" s="451"/>
      <c r="TQX1391" s="451"/>
      <c r="TQY1391" s="451"/>
      <c r="TQZ1391" s="447"/>
      <c r="TRA1391" s="428"/>
      <c r="TRB1391" s="469"/>
      <c r="TRC1391" s="414"/>
      <c r="TRD1391" s="414"/>
      <c r="TRE1391" s="414"/>
      <c r="TRF1391" s="414"/>
      <c r="TRG1391" s="414"/>
      <c r="TRH1391" s="415"/>
      <c r="TRI1391" s="414"/>
      <c r="TRJ1391" s="416"/>
      <c r="TRK1391" s="366"/>
      <c r="TRL1391" s="366"/>
      <c r="TRM1391" s="366"/>
      <c r="TRN1391" s="366"/>
      <c r="TRO1391" s="366"/>
      <c r="TRP1391" s="366"/>
      <c r="TRQ1391" s="366"/>
      <c r="TRR1391" s="366"/>
      <c r="TRS1391" s="419"/>
      <c r="TRT1391" s="480"/>
      <c r="TRU1391" s="482"/>
      <c r="TRV1391" s="482"/>
      <c r="TRW1391" s="482"/>
      <c r="TRX1391" s="482"/>
      <c r="TRY1391" s="482"/>
      <c r="TRZ1391" s="482"/>
      <c r="TSA1391" s="482"/>
      <c r="TSB1391" s="482"/>
      <c r="TSC1391" s="482"/>
      <c r="TSD1391" s="482"/>
      <c r="TSE1391" s="482"/>
      <c r="TSF1391" s="482"/>
      <c r="TSG1391" s="482"/>
      <c r="TSH1391" s="482"/>
      <c r="TSI1391" s="482"/>
      <c r="TSJ1391" s="482"/>
      <c r="TSK1391" s="482"/>
      <c r="TSL1391" s="482"/>
      <c r="TSM1391" s="481"/>
      <c r="TSN1391" s="447"/>
      <c r="TSO1391" s="447"/>
      <c r="TSP1391" s="451"/>
      <c r="TSQ1391" s="451"/>
      <c r="TSR1391" s="451"/>
      <c r="TSS1391" s="451"/>
      <c r="TST1391" s="451"/>
      <c r="TSU1391" s="451"/>
      <c r="TSV1391" s="451"/>
      <c r="TSW1391" s="451"/>
      <c r="TSX1391" s="451"/>
      <c r="TSY1391" s="451"/>
      <c r="TSZ1391" s="447"/>
      <c r="TTA1391" s="428"/>
      <c r="TTB1391" s="469"/>
      <c r="TTC1391" s="414"/>
      <c r="TTD1391" s="414"/>
      <c r="TTE1391" s="414"/>
      <c r="TTF1391" s="414"/>
      <c r="TTG1391" s="414"/>
      <c r="TTH1391" s="415"/>
      <c r="TTI1391" s="414"/>
      <c r="TTJ1391" s="416"/>
      <c r="TTK1391" s="366"/>
      <c r="TTL1391" s="366"/>
      <c r="TTM1391" s="366"/>
      <c r="TTN1391" s="366"/>
      <c r="TTO1391" s="366"/>
      <c r="TTP1391" s="366"/>
      <c r="TTQ1391" s="366"/>
      <c r="TTR1391" s="366"/>
      <c r="TTS1391" s="419"/>
      <c r="TTT1391" s="480"/>
      <c r="TTU1391" s="482"/>
      <c r="TTV1391" s="482"/>
      <c r="TTW1391" s="482"/>
      <c r="TTX1391" s="482"/>
      <c r="TTY1391" s="482"/>
      <c r="TTZ1391" s="482"/>
      <c r="TUA1391" s="482"/>
      <c r="TUB1391" s="482"/>
      <c r="TUC1391" s="482"/>
      <c r="TUD1391" s="482"/>
      <c r="TUE1391" s="482"/>
      <c r="TUF1391" s="482"/>
      <c r="TUG1391" s="482"/>
      <c r="TUH1391" s="482"/>
      <c r="TUI1391" s="482"/>
      <c r="TUJ1391" s="482"/>
      <c r="TUK1391" s="482"/>
      <c r="TUL1391" s="482"/>
      <c r="TUM1391" s="481"/>
      <c r="TUN1391" s="447"/>
      <c r="TUO1391" s="447"/>
      <c r="TUP1391" s="451"/>
      <c r="TUQ1391" s="451"/>
      <c r="TUR1391" s="451"/>
      <c r="TUS1391" s="451"/>
      <c r="TUT1391" s="451"/>
      <c r="TUU1391" s="451"/>
      <c r="TUV1391" s="451"/>
      <c r="TUW1391" s="451"/>
      <c r="TUX1391" s="451"/>
      <c r="TUY1391" s="451"/>
      <c r="TUZ1391" s="447"/>
      <c r="TVA1391" s="428"/>
      <c r="TVB1391" s="469"/>
      <c r="TVC1391" s="414"/>
      <c r="TVD1391" s="414"/>
      <c r="TVE1391" s="414"/>
      <c r="TVF1391" s="414"/>
      <c r="TVG1391" s="414"/>
      <c r="TVH1391" s="415"/>
      <c r="TVI1391" s="414"/>
      <c r="TVJ1391" s="416"/>
      <c r="TVK1391" s="366"/>
      <c r="TVL1391" s="366"/>
      <c r="TVM1391" s="366"/>
      <c r="TVN1391" s="366"/>
      <c r="TVO1391" s="366"/>
      <c r="TVP1391" s="366"/>
      <c r="TVQ1391" s="366"/>
      <c r="TVR1391" s="366"/>
      <c r="TVS1391" s="419"/>
      <c r="TVT1391" s="480"/>
      <c r="TVU1391" s="482"/>
      <c r="TVV1391" s="482"/>
      <c r="TVW1391" s="482"/>
      <c r="TVX1391" s="482"/>
      <c r="TVY1391" s="482"/>
      <c r="TVZ1391" s="482"/>
      <c r="TWA1391" s="482"/>
      <c r="TWB1391" s="482"/>
      <c r="TWC1391" s="482"/>
      <c r="TWD1391" s="482"/>
      <c r="TWE1391" s="482"/>
      <c r="TWF1391" s="482"/>
      <c r="TWG1391" s="482"/>
      <c r="TWH1391" s="482"/>
      <c r="TWI1391" s="482"/>
      <c r="TWJ1391" s="482"/>
      <c r="TWK1391" s="482"/>
      <c r="TWL1391" s="482"/>
      <c r="TWM1391" s="481"/>
      <c r="TWN1391" s="447"/>
      <c r="TWO1391" s="447"/>
      <c r="TWP1391" s="451"/>
      <c r="TWQ1391" s="451"/>
      <c r="TWR1391" s="451"/>
      <c r="TWS1391" s="451"/>
      <c r="TWT1391" s="451"/>
      <c r="TWU1391" s="451"/>
      <c r="TWV1391" s="451"/>
      <c r="TWW1391" s="451"/>
      <c r="TWX1391" s="451"/>
      <c r="TWY1391" s="451"/>
      <c r="TWZ1391" s="447"/>
      <c r="TXA1391" s="428"/>
      <c r="TXB1391" s="469"/>
      <c r="TXC1391" s="414"/>
      <c r="TXD1391" s="414"/>
      <c r="TXE1391" s="414"/>
      <c r="TXF1391" s="414"/>
      <c r="TXG1391" s="414"/>
      <c r="TXH1391" s="415"/>
      <c r="TXI1391" s="414"/>
      <c r="TXJ1391" s="416"/>
      <c r="TXK1391" s="366"/>
      <c r="TXL1391" s="366"/>
      <c r="TXM1391" s="366"/>
      <c r="TXN1391" s="366"/>
      <c r="TXO1391" s="366"/>
      <c r="TXP1391" s="366"/>
      <c r="TXQ1391" s="366"/>
      <c r="TXR1391" s="366"/>
      <c r="TXS1391" s="419"/>
      <c r="TXT1391" s="480"/>
      <c r="TXU1391" s="482"/>
      <c r="TXV1391" s="482"/>
      <c r="TXW1391" s="482"/>
      <c r="TXX1391" s="482"/>
      <c r="TXY1391" s="482"/>
      <c r="TXZ1391" s="482"/>
      <c r="TYA1391" s="482"/>
      <c r="TYB1391" s="482"/>
      <c r="TYC1391" s="482"/>
      <c r="TYD1391" s="482"/>
      <c r="TYE1391" s="482"/>
      <c r="TYF1391" s="482"/>
      <c r="TYG1391" s="482"/>
      <c r="TYH1391" s="482"/>
      <c r="TYI1391" s="482"/>
      <c r="TYJ1391" s="482"/>
      <c r="TYK1391" s="482"/>
      <c r="TYL1391" s="482"/>
      <c r="TYM1391" s="481"/>
      <c r="TYN1391" s="447"/>
      <c r="TYO1391" s="447"/>
      <c r="TYP1391" s="451"/>
      <c r="TYQ1391" s="451"/>
      <c r="TYR1391" s="451"/>
      <c r="TYS1391" s="451"/>
      <c r="TYT1391" s="451"/>
      <c r="TYU1391" s="451"/>
      <c r="TYV1391" s="451"/>
      <c r="TYW1391" s="451"/>
      <c r="TYX1391" s="451"/>
      <c r="TYY1391" s="451"/>
      <c r="TYZ1391" s="447"/>
      <c r="TZA1391" s="428"/>
      <c r="TZB1391" s="469"/>
      <c r="TZC1391" s="414"/>
      <c r="TZD1391" s="414"/>
      <c r="TZE1391" s="414"/>
      <c r="TZF1391" s="414"/>
      <c r="TZG1391" s="414"/>
      <c r="TZH1391" s="415"/>
      <c r="TZI1391" s="414"/>
      <c r="TZJ1391" s="416"/>
      <c r="TZK1391" s="366"/>
      <c r="TZL1391" s="366"/>
      <c r="TZM1391" s="366"/>
      <c r="TZN1391" s="366"/>
      <c r="TZO1391" s="366"/>
      <c r="TZP1391" s="366"/>
      <c r="TZQ1391" s="366"/>
      <c r="TZR1391" s="366"/>
      <c r="TZS1391" s="419"/>
      <c r="TZT1391" s="480"/>
      <c r="TZU1391" s="482"/>
      <c r="TZV1391" s="482"/>
      <c r="TZW1391" s="482"/>
      <c r="TZX1391" s="482"/>
      <c r="TZY1391" s="482"/>
      <c r="TZZ1391" s="482"/>
      <c r="UAA1391" s="482"/>
      <c r="UAB1391" s="482"/>
      <c r="UAC1391" s="482"/>
      <c r="UAD1391" s="482"/>
      <c r="UAE1391" s="482"/>
      <c r="UAF1391" s="482"/>
      <c r="UAG1391" s="482"/>
      <c r="UAH1391" s="482"/>
      <c r="UAI1391" s="482"/>
      <c r="UAJ1391" s="482"/>
      <c r="UAK1391" s="482"/>
      <c r="UAL1391" s="482"/>
      <c r="UAM1391" s="481"/>
      <c r="UAN1391" s="447"/>
      <c r="UAO1391" s="447"/>
      <c r="UAP1391" s="451"/>
      <c r="UAQ1391" s="451"/>
      <c r="UAR1391" s="451"/>
      <c r="UAS1391" s="451"/>
      <c r="UAT1391" s="451"/>
      <c r="UAU1391" s="451"/>
      <c r="UAV1391" s="451"/>
      <c r="UAW1391" s="451"/>
      <c r="UAX1391" s="451"/>
      <c r="UAY1391" s="451"/>
      <c r="UAZ1391" s="447"/>
      <c r="UBA1391" s="428"/>
      <c r="UBB1391" s="469"/>
      <c r="UBC1391" s="414"/>
      <c r="UBD1391" s="414"/>
      <c r="UBE1391" s="414"/>
      <c r="UBF1391" s="414"/>
      <c r="UBG1391" s="414"/>
      <c r="UBH1391" s="415"/>
      <c r="UBI1391" s="414"/>
      <c r="UBJ1391" s="416"/>
      <c r="UBK1391" s="366"/>
      <c r="UBL1391" s="366"/>
      <c r="UBM1391" s="366"/>
      <c r="UBN1391" s="366"/>
      <c r="UBO1391" s="366"/>
      <c r="UBP1391" s="366"/>
      <c r="UBQ1391" s="366"/>
      <c r="UBR1391" s="366"/>
      <c r="UBS1391" s="419"/>
      <c r="UBT1391" s="480"/>
      <c r="UBU1391" s="482"/>
      <c r="UBV1391" s="482"/>
      <c r="UBW1391" s="482"/>
      <c r="UBX1391" s="482"/>
      <c r="UBY1391" s="482"/>
      <c r="UBZ1391" s="482"/>
      <c r="UCA1391" s="482"/>
      <c r="UCB1391" s="482"/>
      <c r="UCC1391" s="482"/>
      <c r="UCD1391" s="482"/>
      <c r="UCE1391" s="482"/>
      <c r="UCF1391" s="482"/>
      <c r="UCG1391" s="482"/>
      <c r="UCH1391" s="482"/>
      <c r="UCI1391" s="482"/>
      <c r="UCJ1391" s="482"/>
      <c r="UCK1391" s="482"/>
      <c r="UCL1391" s="482"/>
      <c r="UCM1391" s="481"/>
      <c r="UCN1391" s="447"/>
      <c r="UCO1391" s="447"/>
      <c r="UCP1391" s="451"/>
      <c r="UCQ1391" s="451"/>
      <c r="UCR1391" s="451"/>
      <c r="UCS1391" s="451"/>
      <c r="UCT1391" s="451"/>
      <c r="UCU1391" s="451"/>
      <c r="UCV1391" s="451"/>
      <c r="UCW1391" s="451"/>
      <c r="UCX1391" s="451"/>
      <c r="UCY1391" s="451"/>
      <c r="UCZ1391" s="447"/>
      <c r="UDA1391" s="428"/>
      <c r="UDB1391" s="469"/>
      <c r="UDC1391" s="414"/>
      <c r="UDD1391" s="414"/>
      <c r="UDE1391" s="414"/>
      <c r="UDF1391" s="414"/>
      <c r="UDG1391" s="414"/>
      <c r="UDH1391" s="415"/>
      <c r="UDI1391" s="414"/>
      <c r="UDJ1391" s="416"/>
      <c r="UDK1391" s="366"/>
      <c r="UDL1391" s="366"/>
      <c r="UDM1391" s="366"/>
      <c r="UDN1391" s="366"/>
      <c r="UDO1391" s="366"/>
      <c r="UDP1391" s="366"/>
      <c r="UDQ1391" s="366"/>
      <c r="UDR1391" s="366"/>
      <c r="UDS1391" s="419"/>
      <c r="UDT1391" s="480"/>
      <c r="UDU1391" s="482"/>
      <c r="UDV1391" s="482"/>
      <c r="UDW1391" s="482"/>
      <c r="UDX1391" s="482"/>
      <c r="UDY1391" s="482"/>
      <c r="UDZ1391" s="482"/>
      <c r="UEA1391" s="482"/>
      <c r="UEB1391" s="482"/>
      <c r="UEC1391" s="482"/>
      <c r="UED1391" s="482"/>
      <c r="UEE1391" s="482"/>
      <c r="UEF1391" s="482"/>
      <c r="UEG1391" s="482"/>
      <c r="UEH1391" s="482"/>
      <c r="UEI1391" s="482"/>
      <c r="UEJ1391" s="482"/>
      <c r="UEK1391" s="482"/>
      <c r="UEL1391" s="482"/>
      <c r="UEM1391" s="481"/>
      <c r="UEN1391" s="447"/>
      <c r="UEO1391" s="447"/>
      <c r="UEP1391" s="451"/>
      <c r="UEQ1391" s="451"/>
      <c r="UER1391" s="451"/>
      <c r="UES1391" s="451"/>
      <c r="UET1391" s="451"/>
      <c r="UEU1391" s="451"/>
      <c r="UEV1391" s="451"/>
      <c r="UEW1391" s="451"/>
      <c r="UEX1391" s="451"/>
      <c r="UEY1391" s="451"/>
      <c r="UEZ1391" s="447"/>
      <c r="UFA1391" s="428"/>
      <c r="UFB1391" s="469"/>
      <c r="UFC1391" s="414"/>
      <c r="UFD1391" s="414"/>
      <c r="UFE1391" s="414"/>
      <c r="UFF1391" s="414"/>
      <c r="UFG1391" s="414"/>
      <c r="UFH1391" s="415"/>
      <c r="UFI1391" s="414"/>
      <c r="UFJ1391" s="416"/>
      <c r="UFK1391" s="366"/>
      <c r="UFL1391" s="366"/>
      <c r="UFM1391" s="366"/>
      <c r="UFN1391" s="366"/>
      <c r="UFO1391" s="366"/>
      <c r="UFP1391" s="366"/>
      <c r="UFQ1391" s="366"/>
      <c r="UFR1391" s="366"/>
      <c r="UFS1391" s="419"/>
      <c r="UFT1391" s="480"/>
      <c r="UFU1391" s="482"/>
      <c r="UFV1391" s="482"/>
      <c r="UFW1391" s="482"/>
      <c r="UFX1391" s="482"/>
      <c r="UFY1391" s="482"/>
      <c r="UFZ1391" s="482"/>
      <c r="UGA1391" s="482"/>
      <c r="UGB1391" s="482"/>
      <c r="UGC1391" s="482"/>
      <c r="UGD1391" s="482"/>
      <c r="UGE1391" s="482"/>
      <c r="UGF1391" s="482"/>
      <c r="UGG1391" s="482"/>
      <c r="UGH1391" s="482"/>
      <c r="UGI1391" s="482"/>
      <c r="UGJ1391" s="482"/>
      <c r="UGK1391" s="482"/>
      <c r="UGL1391" s="482"/>
      <c r="UGM1391" s="481"/>
      <c r="UGN1391" s="447"/>
      <c r="UGO1391" s="447"/>
      <c r="UGP1391" s="451"/>
      <c r="UGQ1391" s="451"/>
      <c r="UGR1391" s="451"/>
      <c r="UGS1391" s="451"/>
      <c r="UGT1391" s="451"/>
      <c r="UGU1391" s="451"/>
      <c r="UGV1391" s="451"/>
      <c r="UGW1391" s="451"/>
      <c r="UGX1391" s="451"/>
      <c r="UGY1391" s="451"/>
      <c r="UGZ1391" s="447"/>
      <c r="UHA1391" s="428"/>
      <c r="UHB1391" s="469"/>
      <c r="UHC1391" s="414"/>
      <c r="UHD1391" s="414"/>
      <c r="UHE1391" s="414"/>
      <c r="UHF1391" s="414"/>
      <c r="UHG1391" s="414"/>
      <c r="UHH1391" s="415"/>
      <c r="UHI1391" s="414"/>
      <c r="UHJ1391" s="416"/>
      <c r="UHK1391" s="366"/>
      <c r="UHL1391" s="366"/>
      <c r="UHM1391" s="366"/>
      <c r="UHN1391" s="366"/>
      <c r="UHO1391" s="366"/>
      <c r="UHP1391" s="366"/>
      <c r="UHQ1391" s="366"/>
      <c r="UHR1391" s="366"/>
      <c r="UHS1391" s="419"/>
      <c r="UHT1391" s="480"/>
      <c r="UHU1391" s="482"/>
      <c r="UHV1391" s="482"/>
      <c r="UHW1391" s="482"/>
      <c r="UHX1391" s="482"/>
      <c r="UHY1391" s="482"/>
      <c r="UHZ1391" s="482"/>
      <c r="UIA1391" s="482"/>
      <c r="UIB1391" s="482"/>
      <c r="UIC1391" s="482"/>
      <c r="UID1391" s="482"/>
      <c r="UIE1391" s="482"/>
      <c r="UIF1391" s="482"/>
      <c r="UIG1391" s="482"/>
      <c r="UIH1391" s="482"/>
      <c r="UII1391" s="482"/>
      <c r="UIJ1391" s="482"/>
      <c r="UIK1391" s="482"/>
      <c r="UIL1391" s="482"/>
      <c r="UIM1391" s="481"/>
      <c r="UIN1391" s="447"/>
      <c r="UIO1391" s="447"/>
      <c r="UIP1391" s="451"/>
      <c r="UIQ1391" s="451"/>
      <c r="UIR1391" s="451"/>
      <c r="UIS1391" s="451"/>
      <c r="UIT1391" s="451"/>
      <c r="UIU1391" s="451"/>
      <c r="UIV1391" s="451"/>
      <c r="UIW1391" s="451"/>
      <c r="UIX1391" s="451"/>
      <c r="UIY1391" s="451"/>
      <c r="UIZ1391" s="447"/>
      <c r="UJA1391" s="428"/>
      <c r="UJB1391" s="469"/>
      <c r="UJC1391" s="414"/>
      <c r="UJD1391" s="414"/>
      <c r="UJE1391" s="414"/>
      <c r="UJF1391" s="414"/>
      <c r="UJG1391" s="414"/>
      <c r="UJH1391" s="415"/>
      <c r="UJI1391" s="414"/>
      <c r="UJJ1391" s="416"/>
      <c r="UJK1391" s="366"/>
      <c r="UJL1391" s="366"/>
      <c r="UJM1391" s="366"/>
      <c r="UJN1391" s="366"/>
      <c r="UJO1391" s="366"/>
      <c r="UJP1391" s="366"/>
      <c r="UJQ1391" s="366"/>
      <c r="UJR1391" s="366"/>
      <c r="UJS1391" s="419"/>
      <c r="UJT1391" s="480"/>
      <c r="UJU1391" s="482"/>
      <c r="UJV1391" s="482"/>
      <c r="UJW1391" s="482"/>
      <c r="UJX1391" s="482"/>
      <c r="UJY1391" s="482"/>
      <c r="UJZ1391" s="482"/>
      <c r="UKA1391" s="482"/>
      <c r="UKB1391" s="482"/>
      <c r="UKC1391" s="482"/>
      <c r="UKD1391" s="482"/>
      <c r="UKE1391" s="482"/>
      <c r="UKF1391" s="482"/>
      <c r="UKG1391" s="482"/>
      <c r="UKH1391" s="482"/>
      <c r="UKI1391" s="482"/>
      <c r="UKJ1391" s="482"/>
      <c r="UKK1391" s="482"/>
      <c r="UKL1391" s="482"/>
      <c r="UKM1391" s="481"/>
      <c r="UKN1391" s="447"/>
      <c r="UKO1391" s="447"/>
      <c r="UKP1391" s="451"/>
      <c r="UKQ1391" s="451"/>
      <c r="UKR1391" s="451"/>
      <c r="UKS1391" s="451"/>
      <c r="UKT1391" s="451"/>
      <c r="UKU1391" s="451"/>
      <c r="UKV1391" s="451"/>
      <c r="UKW1391" s="451"/>
      <c r="UKX1391" s="451"/>
      <c r="UKY1391" s="451"/>
      <c r="UKZ1391" s="447"/>
      <c r="ULA1391" s="428"/>
      <c r="ULB1391" s="469"/>
      <c r="ULC1391" s="414"/>
      <c r="ULD1391" s="414"/>
      <c r="ULE1391" s="414"/>
      <c r="ULF1391" s="414"/>
      <c r="ULG1391" s="414"/>
      <c r="ULH1391" s="415"/>
      <c r="ULI1391" s="414"/>
      <c r="ULJ1391" s="416"/>
      <c r="ULK1391" s="366"/>
      <c r="ULL1391" s="366"/>
      <c r="ULM1391" s="366"/>
      <c r="ULN1391" s="366"/>
      <c r="ULO1391" s="366"/>
      <c r="ULP1391" s="366"/>
      <c r="ULQ1391" s="366"/>
      <c r="ULR1391" s="366"/>
      <c r="ULS1391" s="419"/>
      <c r="ULT1391" s="480"/>
      <c r="ULU1391" s="482"/>
      <c r="ULV1391" s="482"/>
      <c r="ULW1391" s="482"/>
      <c r="ULX1391" s="482"/>
      <c r="ULY1391" s="482"/>
      <c r="ULZ1391" s="482"/>
      <c r="UMA1391" s="482"/>
      <c r="UMB1391" s="482"/>
      <c r="UMC1391" s="482"/>
      <c r="UMD1391" s="482"/>
      <c r="UME1391" s="482"/>
      <c r="UMF1391" s="482"/>
      <c r="UMG1391" s="482"/>
      <c r="UMH1391" s="482"/>
      <c r="UMI1391" s="482"/>
      <c r="UMJ1391" s="482"/>
      <c r="UMK1391" s="482"/>
      <c r="UML1391" s="482"/>
      <c r="UMM1391" s="481"/>
      <c r="UMN1391" s="447"/>
      <c r="UMO1391" s="447"/>
      <c r="UMP1391" s="451"/>
      <c r="UMQ1391" s="451"/>
      <c r="UMR1391" s="451"/>
      <c r="UMS1391" s="451"/>
      <c r="UMT1391" s="451"/>
      <c r="UMU1391" s="451"/>
      <c r="UMV1391" s="451"/>
      <c r="UMW1391" s="451"/>
      <c r="UMX1391" s="451"/>
      <c r="UMY1391" s="451"/>
      <c r="UMZ1391" s="447"/>
      <c r="UNA1391" s="428"/>
      <c r="UNB1391" s="469"/>
      <c r="UNC1391" s="414"/>
      <c r="UND1391" s="414"/>
      <c r="UNE1391" s="414"/>
      <c r="UNF1391" s="414"/>
      <c r="UNG1391" s="414"/>
      <c r="UNH1391" s="415"/>
      <c r="UNI1391" s="414"/>
      <c r="UNJ1391" s="416"/>
      <c r="UNK1391" s="366"/>
      <c r="UNL1391" s="366"/>
      <c r="UNM1391" s="366"/>
      <c r="UNN1391" s="366"/>
      <c r="UNO1391" s="366"/>
      <c r="UNP1391" s="366"/>
      <c r="UNQ1391" s="366"/>
      <c r="UNR1391" s="366"/>
      <c r="UNS1391" s="419"/>
      <c r="UNT1391" s="480"/>
      <c r="UNU1391" s="482"/>
      <c r="UNV1391" s="482"/>
      <c r="UNW1391" s="482"/>
      <c r="UNX1391" s="482"/>
      <c r="UNY1391" s="482"/>
      <c r="UNZ1391" s="482"/>
      <c r="UOA1391" s="482"/>
      <c r="UOB1391" s="482"/>
      <c r="UOC1391" s="482"/>
      <c r="UOD1391" s="482"/>
      <c r="UOE1391" s="482"/>
      <c r="UOF1391" s="482"/>
      <c r="UOG1391" s="482"/>
      <c r="UOH1391" s="482"/>
      <c r="UOI1391" s="482"/>
      <c r="UOJ1391" s="482"/>
      <c r="UOK1391" s="482"/>
      <c r="UOL1391" s="482"/>
      <c r="UOM1391" s="481"/>
      <c r="UON1391" s="447"/>
      <c r="UOO1391" s="447"/>
      <c r="UOP1391" s="451"/>
      <c r="UOQ1391" s="451"/>
      <c r="UOR1391" s="451"/>
      <c r="UOS1391" s="451"/>
      <c r="UOT1391" s="451"/>
      <c r="UOU1391" s="451"/>
      <c r="UOV1391" s="451"/>
      <c r="UOW1391" s="451"/>
      <c r="UOX1391" s="451"/>
      <c r="UOY1391" s="451"/>
      <c r="UOZ1391" s="447"/>
      <c r="UPA1391" s="428"/>
      <c r="UPB1391" s="469"/>
      <c r="UPC1391" s="414"/>
      <c r="UPD1391" s="414"/>
      <c r="UPE1391" s="414"/>
      <c r="UPF1391" s="414"/>
      <c r="UPG1391" s="414"/>
      <c r="UPH1391" s="415"/>
      <c r="UPI1391" s="414"/>
      <c r="UPJ1391" s="416"/>
      <c r="UPK1391" s="366"/>
      <c r="UPL1391" s="366"/>
      <c r="UPM1391" s="366"/>
      <c r="UPN1391" s="366"/>
      <c r="UPO1391" s="366"/>
      <c r="UPP1391" s="366"/>
      <c r="UPQ1391" s="366"/>
      <c r="UPR1391" s="366"/>
      <c r="UPS1391" s="419"/>
      <c r="UPT1391" s="480"/>
      <c r="UPU1391" s="482"/>
      <c r="UPV1391" s="482"/>
      <c r="UPW1391" s="482"/>
      <c r="UPX1391" s="482"/>
      <c r="UPY1391" s="482"/>
      <c r="UPZ1391" s="482"/>
      <c r="UQA1391" s="482"/>
      <c r="UQB1391" s="482"/>
      <c r="UQC1391" s="482"/>
      <c r="UQD1391" s="482"/>
      <c r="UQE1391" s="482"/>
      <c r="UQF1391" s="482"/>
      <c r="UQG1391" s="482"/>
      <c r="UQH1391" s="482"/>
      <c r="UQI1391" s="482"/>
      <c r="UQJ1391" s="482"/>
      <c r="UQK1391" s="482"/>
      <c r="UQL1391" s="482"/>
      <c r="UQM1391" s="481"/>
      <c r="UQN1391" s="447"/>
      <c r="UQO1391" s="447"/>
      <c r="UQP1391" s="451"/>
      <c r="UQQ1391" s="451"/>
      <c r="UQR1391" s="451"/>
      <c r="UQS1391" s="451"/>
      <c r="UQT1391" s="451"/>
      <c r="UQU1391" s="451"/>
      <c r="UQV1391" s="451"/>
      <c r="UQW1391" s="451"/>
      <c r="UQX1391" s="451"/>
      <c r="UQY1391" s="451"/>
      <c r="UQZ1391" s="447"/>
      <c r="URA1391" s="428"/>
      <c r="URB1391" s="469"/>
      <c r="URC1391" s="414"/>
      <c r="URD1391" s="414"/>
      <c r="URE1391" s="414"/>
      <c r="URF1391" s="414"/>
      <c r="URG1391" s="414"/>
      <c r="URH1391" s="415"/>
      <c r="URI1391" s="414"/>
      <c r="URJ1391" s="416"/>
      <c r="URK1391" s="366"/>
      <c r="URL1391" s="366"/>
      <c r="URM1391" s="366"/>
      <c r="URN1391" s="366"/>
      <c r="URO1391" s="366"/>
      <c r="URP1391" s="366"/>
      <c r="URQ1391" s="366"/>
      <c r="URR1391" s="366"/>
      <c r="URS1391" s="419"/>
      <c r="URT1391" s="480"/>
      <c r="URU1391" s="482"/>
      <c r="URV1391" s="482"/>
      <c r="URW1391" s="482"/>
      <c r="URX1391" s="482"/>
      <c r="URY1391" s="482"/>
      <c r="URZ1391" s="482"/>
      <c r="USA1391" s="482"/>
      <c r="USB1391" s="482"/>
      <c r="USC1391" s="482"/>
      <c r="USD1391" s="482"/>
      <c r="USE1391" s="482"/>
      <c r="USF1391" s="482"/>
      <c r="USG1391" s="482"/>
      <c r="USH1391" s="482"/>
      <c r="USI1391" s="482"/>
      <c r="USJ1391" s="482"/>
      <c r="USK1391" s="482"/>
      <c r="USL1391" s="482"/>
      <c r="USM1391" s="481"/>
      <c r="USN1391" s="447"/>
      <c r="USO1391" s="447"/>
      <c r="USP1391" s="451"/>
      <c r="USQ1391" s="451"/>
      <c r="USR1391" s="451"/>
      <c r="USS1391" s="451"/>
      <c r="UST1391" s="451"/>
      <c r="USU1391" s="451"/>
      <c r="USV1391" s="451"/>
      <c r="USW1391" s="451"/>
      <c r="USX1391" s="451"/>
      <c r="USY1391" s="451"/>
      <c r="USZ1391" s="447"/>
      <c r="UTA1391" s="428"/>
      <c r="UTB1391" s="469"/>
      <c r="UTC1391" s="414"/>
      <c r="UTD1391" s="414"/>
      <c r="UTE1391" s="414"/>
      <c r="UTF1391" s="414"/>
      <c r="UTG1391" s="414"/>
      <c r="UTH1391" s="415"/>
      <c r="UTI1391" s="414"/>
      <c r="UTJ1391" s="416"/>
      <c r="UTK1391" s="366"/>
      <c r="UTL1391" s="366"/>
      <c r="UTM1391" s="366"/>
      <c r="UTN1391" s="366"/>
      <c r="UTO1391" s="366"/>
      <c r="UTP1391" s="366"/>
      <c r="UTQ1391" s="366"/>
      <c r="UTR1391" s="366"/>
      <c r="UTS1391" s="419"/>
      <c r="UTT1391" s="480"/>
      <c r="UTU1391" s="482"/>
      <c r="UTV1391" s="482"/>
      <c r="UTW1391" s="482"/>
      <c r="UTX1391" s="482"/>
      <c r="UTY1391" s="482"/>
      <c r="UTZ1391" s="482"/>
      <c r="UUA1391" s="482"/>
      <c r="UUB1391" s="482"/>
      <c r="UUC1391" s="482"/>
      <c r="UUD1391" s="482"/>
      <c r="UUE1391" s="482"/>
      <c r="UUF1391" s="482"/>
      <c r="UUG1391" s="482"/>
      <c r="UUH1391" s="482"/>
      <c r="UUI1391" s="482"/>
      <c r="UUJ1391" s="482"/>
      <c r="UUK1391" s="482"/>
      <c r="UUL1391" s="482"/>
      <c r="UUM1391" s="481"/>
      <c r="UUN1391" s="447"/>
      <c r="UUO1391" s="447"/>
      <c r="UUP1391" s="451"/>
      <c r="UUQ1391" s="451"/>
      <c r="UUR1391" s="451"/>
      <c r="UUS1391" s="451"/>
      <c r="UUT1391" s="451"/>
      <c r="UUU1391" s="451"/>
      <c r="UUV1391" s="451"/>
      <c r="UUW1391" s="451"/>
      <c r="UUX1391" s="451"/>
      <c r="UUY1391" s="451"/>
      <c r="UUZ1391" s="447"/>
      <c r="UVA1391" s="428"/>
      <c r="UVB1391" s="469"/>
      <c r="UVC1391" s="414"/>
      <c r="UVD1391" s="414"/>
      <c r="UVE1391" s="414"/>
      <c r="UVF1391" s="414"/>
      <c r="UVG1391" s="414"/>
      <c r="UVH1391" s="415"/>
      <c r="UVI1391" s="414"/>
      <c r="UVJ1391" s="416"/>
      <c r="UVK1391" s="366"/>
      <c r="UVL1391" s="366"/>
      <c r="UVM1391" s="366"/>
      <c r="UVN1391" s="366"/>
      <c r="UVO1391" s="366"/>
      <c r="UVP1391" s="366"/>
      <c r="UVQ1391" s="366"/>
      <c r="UVR1391" s="366"/>
      <c r="UVS1391" s="419"/>
      <c r="UVT1391" s="480"/>
      <c r="UVU1391" s="482"/>
      <c r="UVV1391" s="482"/>
      <c r="UVW1391" s="482"/>
      <c r="UVX1391" s="482"/>
      <c r="UVY1391" s="482"/>
      <c r="UVZ1391" s="482"/>
      <c r="UWA1391" s="482"/>
      <c r="UWB1391" s="482"/>
      <c r="UWC1391" s="482"/>
      <c r="UWD1391" s="482"/>
      <c r="UWE1391" s="482"/>
      <c r="UWF1391" s="482"/>
      <c r="UWG1391" s="482"/>
      <c r="UWH1391" s="482"/>
      <c r="UWI1391" s="482"/>
      <c r="UWJ1391" s="482"/>
      <c r="UWK1391" s="482"/>
      <c r="UWL1391" s="482"/>
      <c r="UWM1391" s="481"/>
      <c r="UWN1391" s="447"/>
      <c r="UWO1391" s="447"/>
      <c r="UWP1391" s="451"/>
      <c r="UWQ1391" s="451"/>
      <c r="UWR1391" s="451"/>
      <c r="UWS1391" s="451"/>
      <c r="UWT1391" s="451"/>
      <c r="UWU1391" s="451"/>
      <c r="UWV1391" s="451"/>
      <c r="UWW1391" s="451"/>
      <c r="UWX1391" s="451"/>
      <c r="UWY1391" s="451"/>
      <c r="UWZ1391" s="447"/>
      <c r="UXA1391" s="428"/>
      <c r="UXB1391" s="469"/>
      <c r="UXC1391" s="414"/>
      <c r="UXD1391" s="414"/>
      <c r="UXE1391" s="414"/>
      <c r="UXF1391" s="414"/>
      <c r="UXG1391" s="414"/>
      <c r="UXH1391" s="415"/>
      <c r="UXI1391" s="414"/>
      <c r="UXJ1391" s="416"/>
      <c r="UXK1391" s="366"/>
      <c r="UXL1391" s="366"/>
      <c r="UXM1391" s="366"/>
      <c r="UXN1391" s="366"/>
      <c r="UXO1391" s="366"/>
      <c r="UXP1391" s="366"/>
      <c r="UXQ1391" s="366"/>
      <c r="UXR1391" s="366"/>
      <c r="UXS1391" s="419"/>
      <c r="UXT1391" s="480"/>
      <c r="UXU1391" s="482"/>
      <c r="UXV1391" s="482"/>
      <c r="UXW1391" s="482"/>
      <c r="UXX1391" s="482"/>
      <c r="UXY1391" s="482"/>
      <c r="UXZ1391" s="482"/>
      <c r="UYA1391" s="482"/>
      <c r="UYB1391" s="482"/>
      <c r="UYC1391" s="482"/>
      <c r="UYD1391" s="482"/>
      <c r="UYE1391" s="482"/>
      <c r="UYF1391" s="482"/>
      <c r="UYG1391" s="482"/>
      <c r="UYH1391" s="482"/>
      <c r="UYI1391" s="482"/>
      <c r="UYJ1391" s="482"/>
      <c r="UYK1391" s="482"/>
      <c r="UYL1391" s="482"/>
      <c r="UYM1391" s="481"/>
      <c r="UYN1391" s="447"/>
      <c r="UYO1391" s="447"/>
      <c r="UYP1391" s="451"/>
      <c r="UYQ1391" s="451"/>
      <c r="UYR1391" s="451"/>
      <c r="UYS1391" s="451"/>
      <c r="UYT1391" s="451"/>
      <c r="UYU1391" s="451"/>
      <c r="UYV1391" s="451"/>
      <c r="UYW1391" s="451"/>
      <c r="UYX1391" s="451"/>
      <c r="UYY1391" s="451"/>
      <c r="UYZ1391" s="447"/>
      <c r="UZA1391" s="428"/>
      <c r="UZB1391" s="469"/>
      <c r="UZC1391" s="414"/>
      <c r="UZD1391" s="414"/>
      <c r="UZE1391" s="414"/>
      <c r="UZF1391" s="414"/>
      <c r="UZG1391" s="414"/>
      <c r="UZH1391" s="415"/>
      <c r="UZI1391" s="414"/>
      <c r="UZJ1391" s="416"/>
      <c r="UZK1391" s="366"/>
      <c r="UZL1391" s="366"/>
      <c r="UZM1391" s="366"/>
      <c r="UZN1391" s="366"/>
      <c r="UZO1391" s="366"/>
      <c r="UZP1391" s="366"/>
      <c r="UZQ1391" s="366"/>
      <c r="UZR1391" s="366"/>
      <c r="UZS1391" s="419"/>
      <c r="UZT1391" s="480"/>
      <c r="UZU1391" s="482"/>
      <c r="UZV1391" s="482"/>
      <c r="UZW1391" s="482"/>
      <c r="UZX1391" s="482"/>
      <c r="UZY1391" s="482"/>
      <c r="UZZ1391" s="482"/>
      <c r="VAA1391" s="482"/>
      <c r="VAB1391" s="482"/>
      <c r="VAC1391" s="482"/>
      <c r="VAD1391" s="482"/>
      <c r="VAE1391" s="482"/>
      <c r="VAF1391" s="482"/>
      <c r="VAG1391" s="482"/>
      <c r="VAH1391" s="482"/>
      <c r="VAI1391" s="482"/>
      <c r="VAJ1391" s="482"/>
      <c r="VAK1391" s="482"/>
      <c r="VAL1391" s="482"/>
      <c r="VAM1391" s="481"/>
      <c r="VAN1391" s="447"/>
      <c r="VAO1391" s="447"/>
      <c r="VAP1391" s="451"/>
      <c r="VAQ1391" s="451"/>
      <c r="VAR1391" s="451"/>
      <c r="VAS1391" s="451"/>
      <c r="VAT1391" s="451"/>
      <c r="VAU1391" s="451"/>
      <c r="VAV1391" s="451"/>
      <c r="VAW1391" s="451"/>
      <c r="VAX1391" s="451"/>
      <c r="VAY1391" s="451"/>
      <c r="VAZ1391" s="447"/>
      <c r="VBA1391" s="428"/>
      <c r="VBB1391" s="469"/>
      <c r="VBC1391" s="414"/>
      <c r="VBD1391" s="414"/>
      <c r="VBE1391" s="414"/>
      <c r="VBF1391" s="414"/>
      <c r="VBG1391" s="414"/>
      <c r="VBH1391" s="415"/>
      <c r="VBI1391" s="414"/>
      <c r="VBJ1391" s="416"/>
      <c r="VBK1391" s="366"/>
      <c r="VBL1391" s="366"/>
      <c r="VBM1391" s="366"/>
      <c r="VBN1391" s="366"/>
      <c r="VBO1391" s="366"/>
      <c r="VBP1391" s="366"/>
      <c r="VBQ1391" s="366"/>
      <c r="VBR1391" s="366"/>
      <c r="VBS1391" s="419"/>
      <c r="VBT1391" s="480"/>
      <c r="VBU1391" s="482"/>
      <c r="VBV1391" s="482"/>
      <c r="VBW1391" s="482"/>
      <c r="VBX1391" s="482"/>
      <c r="VBY1391" s="482"/>
      <c r="VBZ1391" s="482"/>
      <c r="VCA1391" s="482"/>
      <c r="VCB1391" s="482"/>
      <c r="VCC1391" s="482"/>
      <c r="VCD1391" s="482"/>
      <c r="VCE1391" s="482"/>
      <c r="VCF1391" s="482"/>
      <c r="VCG1391" s="482"/>
      <c r="VCH1391" s="482"/>
      <c r="VCI1391" s="482"/>
      <c r="VCJ1391" s="482"/>
      <c r="VCK1391" s="482"/>
      <c r="VCL1391" s="482"/>
      <c r="VCM1391" s="481"/>
      <c r="VCN1391" s="447"/>
      <c r="VCO1391" s="447"/>
      <c r="VCP1391" s="451"/>
      <c r="VCQ1391" s="451"/>
      <c r="VCR1391" s="451"/>
      <c r="VCS1391" s="451"/>
      <c r="VCT1391" s="451"/>
      <c r="VCU1391" s="451"/>
      <c r="VCV1391" s="451"/>
      <c r="VCW1391" s="451"/>
      <c r="VCX1391" s="451"/>
      <c r="VCY1391" s="451"/>
      <c r="VCZ1391" s="447"/>
      <c r="VDA1391" s="428"/>
      <c r="VDB1391" s="469"/>
      <c r="VDC1391" s="414"/>
      <c r="VDD1391" s="414"/>
      <c r="VDE1391" s="414"/>
      <c r="VDF1391" s="414"/>
      <c r="VDG1391" s="414"/>
      <c r="VDH1391" s="415"/>
      <c r="VDI1391" s="414"/>
      <c r="VDJ1391" s="416"/>
      <c r="VDK1391" s="366"/>
      <c r="VDL1391" s="366"/>
      <c r="VDM1391" s="366"/>
      <c r="VDN1391" s="366"/>
      <c r="VDO1391" s="366"/>
      <c r="VDP1391" s="366"/>
      <c r="VDQ1391" s="366"/>
      <c r="VDR1391" s="366"/>
      <c r="VDS1391" s="419"/>
      <c r="VDT1391" s="480"/>
      <c r="VDU1391" s="482"/>
      <c r="VDV1391" s="482"/>
      <c r="VDW1391" s="482"/>
      <c r="VDX1391" s="482"/>
      <c r="VDY1391" s="482"/>
      <c r="VDZ1391" s="482"/>
      <c r="VEA1391" s="482"/>
      <c r="VEB1391" s="482"/>
      <c r="VEC1391" s="482"/>
      <c r="VED1391" s="482"/>
      <c r="VEE1391" s="482"/>
      <c r="VEF1391" s="482"/>
      <c r="VEG1391" s="482"/>
      <c r="VEH1391" s="482"/>
      <c r="VEI1391" s="482"/>
      <c r="VEJ1391" s="482"/>
      <c r="VEK1391" s="482"/>
      <c r="VEL1391" s="482"/>
      <c r="VEM1391" s="481"/>
      <c r="VEN1391" s="447"/>
      <c r="VEO1391" s="447"/>
      <c r="VEP1391" s="451"/>
      <c r="VEQ1391" s="451"/>
      <c r="VER1391" s="451"/>
      <c r="VES1391" s="451"/>
      <c r="VET1391" s="451"/>
      <c r="VEU1391" s="451"/>
      <c r="VEV1391" s="451"/>
      <c r="VEW1391" s="451"/>
      <c r="VEX1391" s="451"/>
      <c r="VEY1391" s="451"/>
      <c r="VEZ1391" s="447"/>
      <c r="VFA1391" s="428"/>
      <c r="VFB1391" s="469"/>
      <c r="VFC1391" s="414"/>
      <c r="VFD1391" s="414"/>
      <c r="VFE1391" s="414"/>
      <c r="VFF1391" s="414"/>
      <c r="VFG1391" s="414"/>
      <c r="VFH1391" s="415"/>
      <c r="VFI1391" s="414"/>
      <c r="VFJ1391" s="416"/>
      <c r="VFK1391" s="366"/>
      <c r="VFL1391" s="366"/>
      <c r="VFM1391" s="366"/>
      <c r="VFN1391" s="366"/>
      <c r="VFO1391" s="366"/>
      <c r="VFP1391" s="366"/>
      <c r="VFQ1391" s="366"/>
      <c r="VFR1391" s="366"/>
      <c r="VFS1391" s="419"/>
      <c r="VFT1391" s="480"/>
      <c r="VFU1391" s="482"/>
      <c r="VFV1391" s="482"/>
      <c r="VFW1391" s="482"/>
      <c r="VFX1391" s="482"/>
      <c r="VFY1391" s="482"/>
      <c r="VFZ1391" s="482"/>
      <c r="VGA1391" s="482"/>
      <c r="VGB1391" s="482"/>
      <c r="VGC1391" s="482"/>
      <c r="VGD1391" s="482"/>
      <c r="VGE1391" s="482"/>
      <c r="VGF1391" s="482"/>
      <c r="VGG1391" s="482"/>
      <c r="VGH1391" s="482"/>
      <c r="VGI1391" s="482"/>
      <c r="VGJ1391" s="482"/>
      <c r="VGK1391" s="482"/>
      <c r="VGL1391" s="482"/>
      <c r="VGM1391" s="481"/>
      <c r="VGN1391" s="447"/>
      <c r="VGO1391" s="447"/>
      <c r="VGP1391" s="451"/>
      <c r="VGQ1391" s="451"/>
      <c r="VGR1391" s="451"/>
      <c r="VGS1391" s="451"/>
      <c r="VGT1391" s="451"/>
      <c r="VGU1391" s="451"/>
      <c r="VGV1391" s="451"/>
      <c r="VGW1391" s="451"/>
      <c r="VGX1391" s="451"/>
      <c r="VGY1391" s="451"/>
      <c r="VGZ1391" s="447"/>
      <c r="VHA1391" s="428"/>
      <c r="VHB1391" s="469"/>
      <c r="VHC1391" s="414"/>
      <c r="VHD1391" s="414"/>
      <c r="VHE1391" s="414"/>
      <c r="VHF1391" s="414"/>
      <c r="VHG1391" s="414"/>
      <c r="VHH1391" s="415"/>
      <c r="VHI1391" s="414"/>
      <c r="VHJ1391" s="416"/>
      <c r="VHK1391" s="366"/>
      <c r="VHL1391" s="366"/>
      <c r="VHM1391" s="366"/>
      <c r="VHN1391" s="366"/>
      <c r="VHO1391" s="366"/>
      <c r="VHP1391" s="366"/>
      <c r="VHQ1391" s="366"/>
      <c r="VHR1391" s="366"/>
      <c r="VHS1391" s="419"/>
      <c r="VHT1391" s="480"/>
      <c r="VHU1391" s="482"/>
      <c r="VHV1391" s="482"/>
      <c r="VHW1391" s="482"/>
      <c r="VHX1391" s="482"/>
      <c r="VHY1391" s="482"/>
      <c r="VHZ1391" s="482"/>
      <c r="VIA1391" s="482"/>
      <c r="VIB1391" s="482"/>
      <c r="VIC1391" s="482"/>
      <c r="VID1391" s="482"/>
      <c r="VIE1391" s="482"/>
      <c r="VIF1391" s="482"/>
      <c r="VIG1391" s="482"/>
      <c r="VIH1391" s="482"/>
      <c r="VII1391" s="482"/>
      <c r="VIJ1391" s="482"/>
      <c r="VIK1391" s="482"/>
      <c r="VIL1391" s="482"/>
      <c r="VIM1391" s="481"/>
      <c r="VIN1391" s="447"/>
      <c r="VIO1391" s="447"/>
      <c r="VIP1391" s="451"/>
      <c r="VIQ1391" s="451"/>
      <c r="VIR1391" s="451"/>
      <c r="VIS1391" s="451"/>
      <c r="VIT1391" s="451"/>
      <c r="VIU1391" s="451"/>
      <c r="VIV1391" s="451"/>
      <c r="VIW1391" s="451"/>
      <c r="VIX1391" s="451"/>
      <c r="VIY1391" s="451"/>
      <c r="VIZ1391" s="447"/>
      <c r="VJA1391" s="428"/>
      <c r="VJB1391" s="469"/>
      <c r="VJC1391" s="414"/>
      <c r="VJD1391" s="414"/>
      <c r="VJE1391" s="414"/>
      <c r="VJF1391" s="414"/>
      <c r="VJG1391" s="414"/>
      <c r="VJH1391" s="415"/>
      <c r="VJI1391" s="414"/>
      <c r="VJJ1391" s="416"/>
      <c r="VJK1391" s="366"/>
      <c r="VJL1391" s="366"/>
      <c r="VJM1391" s="366"/>
      <c r="VJN1391" s="366"/>
      <c r="VJO1391" s="366"/>
      <c r="VJP1391" s="366"/>
      <c r="VJQ1391" s="366"/>
      <c r="VJR1391" s="366"/>
      <c r="VJS1391" s="419"/>
      <c r="VJT1391" s="480"/>
      <c r="VJU1391" s="482"/>
      <c r="VJV1391" s="482"/>
      <c r="VJW1391" s="482"/>
      <c r="VJX1391" s="482"/>
      <c r="VJY1391" s="482"/>
      <c r="VJZ1391" s="482"/>
      <c r="VKA1391" s="482"/>
      <c r="VKB1391" s="482"/>
      <c r="VKC1391" s="482"/>
      <c r="VKD1391" s="482"/>
      <c r="VKE1391" s="482"/>
      <c r="VKF1391" s="482"/>
      <c r="VKG1391" s="482"/>
      <c r="VKH1391" s="482"/>
      <c r="VKI1391" s="482"/>
      <c r="VKJ1391" s="482"/>
      <c r="VKK1391" s="482"/>
      <c r="VKL1391" s="482"/>
      <c r="VKM1391" s="481"/>
      <c r="VKN1391" s="447"/>
      <c r="VKO1391" s="447"/>
      <c r="VKP1391" s="451"/>
      <c r="VKQ1391" s="451"/>
      <c r="VKR1391" s="451"/>
      <c r="VKS1391" s="451"/>
      <c r="VKT1391" s="451"/>
      <c r="VKU1391" s="451"/>
      <c r="VKV1391" s="451"/>
      <c r="VKW1391" s="451"/>
      <c r="VKX1391" s="451"/>
      <c r="VKY1391" s="451"/>
      <c r="VKZ1391" s="447"/>
      <c r="VLA1391" s="428"/>
      <c r="VLB1391" s="469"/>
      <c r="VLC1391" s="414"/>
      <c r="VLD1391" s="414"/>
      <c r="VLE1391" s="414"/>
      <c r="VLF1391" s="414"/>
      <c r="VLG1391" s="414"/>
      <c r="VLH1391" s="415"/>
      <c r="VLI1391" s="414"/>
      <c r="VLJ1391" s="416"/>
      <c r="VLK1391" s="366"/>
      <c r="VLL1391" s="366"/>
      <c r="VLM1391" s="366"/>
      <c r="VLN1391" s="366"/>
      <c r="VLO1391" s="366"/>
      <c r="VLP1391" s="366"/>
      <c r="VLQ1391" s="366"/>
      <c r="VLR1391" s="366"/>
      <c r="VLS1391" s="419"/>
      <c r="VLT1391" s="480"/>
      <c r="VLU1391" s="482"/>
      <c r="VLV1391" s="482"/>
      <c r="VLW1391" s="482"/>
      <c r="VLX1391" s="482"/>
      <c r="VLY1391" s="482"/>
      <c r="VLZ1391" s="482"/>
      <c r="VMA1391" s="482"/>
      <c r="VMB1391" s="482"/>
      <c r="VMC1391" s="482"/>
      <c r="VMD1391" s="482"/>
      <c r="VME1391" s="482"/>
      <c r="VMF1391" s="482"/>
      <c r="VMG1391" s="482"/>
      <c r="VMH1391" s="482"/>
      <c r="VMI1391" s="482"/>
      <c r="VMJ1391" s="482"/>
      <c r="VMK1391" s="482"/>
      <c r="VML1391" s="482"/>
      <c r="VMM1391" s="481"/>
      <c r="VMN1391" s="447"/>
      <c r="VMO1391" s="447"/>
      <c r="VMP1391" s="451"/>
      <c r="VMQ1391" s="451"/>
      <c r="VMR1391" s="451"/>
      <c r="VMS1391" s="451"/>
      <c r="VMT1391" s="451"/>
      <c r="VMU1391" s="451"/>
      <c r="VMV1391" s="451"/>
      <c r="VMW1391" s="451"/>
      <c r="VMX1391" s="451"/>
      <c r="VMY1391" s="451"/>
      <c r="VMZ1391" s="447"/>
      <c r="VNA1391" s="428"/>
      <c r="VNB1391" s="469"/>
      <c r="VNC1391" s="414"/>
      <c r="VND1391" s="414"/>
      <c r="VNE1391" s="414"/>
      <c r="VNF1391" s="414"/>
      <c r="VNG1391" s="414"/>
      <c r="VNH1391" s="415"/>
      <c r="VNI1391" s="414"/>
      <c r="VNJ1391" s="416"/>
      <c r="VNK1391" s="366"/>
      <c r="VNL1391" s="366"/>
      <c r="VNM1391" s="366"/>
      <c r="VNN1391" s="366"/>
      <c r="VNO1391" s="366"/>
      <c r="VNP1391" s="366"/>
      <c r="VNQ1391" s="366"/>
      <c r="VNR1391" s="366"/>
      <c r="VNS1391" s="419"/>
      <c r="VNT1391" s="480"/>
      <c r="VNU1391" s="482"/>
      <c r="VNV1391" s="482"/>
      <c r="VNW1391" s="482"/>
      <c r="VNX1391" s="482"/>
      <c r="VNY1391" s="482"/>
      <c r="VNZ1391" s="482"/>
      <c r="VOA1391" s="482"/>
      <c r="VOB1391" s="482"/>
      <c r="VOC1391" s="482"/>
      <c r="VOD1391" s="482"/>
      <c r="VOE1391" s="482"/>
      <c r="VOF1391" s="482"/>
      <c r="VOG1391" s="482"/>
      <c r="VOH1391" s="482"/>
      <c r="VOI1391" s="482"/>
      <c r="VOJ1391" s="482"/>
      <c r="VOK1391" s="482"/>
      <c r="VOL1391" s="482"/>
      <c r="VOM1391" s="481"/>
      <c r="VON1391" s="447"/>
      <c r="VOO1391" s="447"/>
      <c r="VOP1391" s="451"/>
      <c r="VOQ1391" s="451"/>
      <c r="VOR1391" s="451"/>
      <c r="VOS1391" s="451"/>
      <c r="VOT1391" s="451"/>
      <c r="VOU1391" s="451"/>
      <c r="VOV1391" s="451"/>
      <c r="VOW1391" s="451"/>
      <c r="VOX1391" s="451"/>
      <c r="VOY1391" s="451"/>
      <c r="VOZ1391" s="447"/>
      <c r="VPA1391" s="428"/>
      <c r="VPB1391" s="469"/>
      <c r="VPC1391" s="414"/>
      <c r="VPD1391" s="414"/>
      <c r="VPE1391" s="414"/>
      <c r="VPF1391" s="414"/>
      <c r="VPG1391" s="414"/>
      <c r="VPH1391" s="415"/>
      <c r="VPI1391" s="414"/>
      <c r="VPJ1391" s="416"/>
      <c r="VPK1391" s="366"/>
      <c r="VPL1391" s="366"/>
      <c r="VPM1391" s="366"/>
      <c r="VPN1391" s="366"/>
      <c r="VPO1391" s="366"/>
      <c r="VPP1391" s="366"/>
      <c r="VPQ1391" s="366"/>
      <c r="VPR1391" s="366"/>
      <c r="VPS1391" s="419"/>
      <c r="VPT1391" s="480"/>
      <c r="VPU1391" s="482"/>
      <c r="VPV1391" s="482"/>
      <c r="VPW1391" s="482"/>
      <c r="VPX1391" s="482"/>
      <c r="VPY1391" s="482"/>
      <c r="VPZ1391" s="482"/>
      <c r="VQA1391" s="482"/>
      <c r="VQB1391" s="482"/>
      <c r="VQC1391" s="482"/>
      <c r="VQD1391" s="482"/>
      <c r="VQE1391" s="482"/>
      <c r="VQF1391" s="482"/>
      <c r="VQG1391" s="482"/>
      <c r="VQH1391" s="482"/>
      <c r="VQI1391" s="482"/>
      <c r="VQJ1391" s="482"/>
      <c r="VQK1391" s="482"/>
      <c r="VQL1391" s="482"/>
      <c r="VQM1391" s="481"/>
      <c r="VQN1391" s="447"/>
      <c r="VQO1391" s="447"/>
      <c r="VQP1391" s="451"/>
      <c r="VQQ1391" s="451"/>
      <c r="VQR1391" s="451"/>
      <c r="VQS1391" s="451"/>
      <c r="VQT1391" s="451"/>
      <c r="VQU1391" s="451"/>
      <c r="VQV1391" s="451"/>
      <c r="VQW1391" s="451"/>
      <c r="VQX1391" s="451"/>
      <c r="VQY1391" s="451"/>
      <c r="VQZ1391" s="447"/>
      <c r="VRA1391" s="428"/>
      <c r="VRB1391" s="469"/>
      <c r="VRC1391" s="414"/>
      <c r="VRD1391" s="414"/>
      <c r="VRE1391" s="414"/>
      <c r="VRF1391" s="414"/>
      <c r="VRG1391" s="414"/>
      <c r="VRH1391" s="415"/>
      <c r="VRI1391" s="414"/>
      <c r="VRJ1391" s="416"/>
      <c r="VRK1391" s="366"/>
      <c r="VRL1391" s="366"/>
      <c r="VRM1391" s="366"/>
      <c r="VRN1391" s="366"/>
      <c r="VRO1391" s="366"/>
      <c r="VRP1391" s="366"/>
      <c r="VRQ1391" s="366"/>
      <c r="VRR1391" s="366"/>
      <c r="VRS1391" s="419"/>
      <c r="VRT1391" s="480"/>
      <c r="VRU1391" s="482"/>
      <c r="VRV1391" s="482"/>
      <c r="VRW1391" s="482"/>
      <c r="VRX1391" s="482"/>
      <c r="VRY1391" s="482"/>
      <c r="VRZ1391" s="482"/>
      <c r="VSA1391" s="482"/>
      <c r="VSB1391" s="482"/>
      <c r="VSC1391" s="482"/>
      <c r="VSD1391" s="482"/>
      <c r="VSE1391" s="482"/>
      <c r="VSF1391" s="482"/>
      <c r="VSG1391" s="482"/>
      <c r="VSH1391" s="482"/>
      <c r="VSI1391" s="482"/>
      <c r="VSJ1391" s="482"/>
      <c r="VSK1391" s="482"/>
      <c r="VSL1391" s="482"/>
      <c r="VSM1391" s="481"/>
      <c r="VSN1391" s="447"/>
      <c r="VSO1391" s="447"/>
      <c r="VSP1391" s="451"/>
      <c r="VSQ1391" s="451"/>
      <c r="VSR1391" s="451"/>
      <c r="VSS1391" s="451"/>
      <c r="VST1391" s="451"/>
      <c r="VSU1391" s="451"/>
      <c r="VSV1391" s="451"/>
      <c r="VSW1391" s="451"/>
      <c r="VSX1391" s="451"/>
      <c r="VSY1391" s="451"/>
      <c r="VSZ1391" s="447"/>
      <c r="VTA1391" s="428"/>
      <c r="VTB1391" s="469"/>
      <c r="VTC1391" s="414"/>
      <c r="VTD1391" s="414"/>
      <c r="VTE1391" s="414"/>
      <c r="VTF1391" s="414"/>
      <c r="VTG1391" s="414"/>
      <c r="VTH1391" s="415"/>
      <c r="VTI1391" s="414"/>
      <c r="VTJ1391" s="416"/>
      <c r="VTK1391" s="366"/>
      <c r="VTL1391" s="366"/>
      <c r="VTM1391" s="366"/>
      <c r="VTN1391" s="366"/>
      <c r="VTO1391" s="366"/>
      <c r="VTP1391" s="366"/>
      <c r="VTQ1391" s="366"/>
      <c r="VTR1391" s="366"/>
      <c r="VTS1391" s="419"/>
      <c r="VTT1391" s="480"/>
      <c r="VTU1391" s="482"/>
      <c r="VTV1391" s="482"/>
      <c r="VTW1391" s="482"/>
      <c r="VTX1391" s="482"/>
      <c r="VTY1391" s="482"/>
      <c r="VTZ1391" s="482"/>
      <c r="VUA1391" s="482"/>
      <c r="VUB1391" s="482"/>
      <c r="VUC1391" s="482"/>
      <c r="VUD1391" s="482"/>
      <c r="VUE1391" s="482"/>
      <c r="VUF1391" s="482"/>
      <c r="VUG1391" s="482"/>
      <c r="VUH1391" s="482"/>
      <c r="VUI1391" s="482"/>
      <c r="VUJ1391" s="482"/>
      <c r="VUK1391" s="482"/>
      <c r="VUL1391" s="482"/>
      <c r="VUM1391" s="481"/>
      <c r="VUN1391" s="447"/>
      <c r="VUO1391" s="447"/>
      <c r="VUP1391" s="451"/>
      <c r="VUQ1391" s="451"/>
      <c r="VUR1391" s="451"/>
      <c r="VUS1391" s="451"/>
      <c r="VUT1391" s="451"/>
      <c r="VUU1391" s="451"/>
      <c r="VUV1391" s="451"/>
      <c r="VUW1391" s="451"/>
      <c r="VUX1391" s="451"/>
      <c r="VUY1391" s="451"/>
      <c r="VUZ1391" s="447"/>
      <c r="VVA1391" s="428"/>
      <c r="VVB1391" s="469"/>
      <c r="VVC1391" s="414"/>
      <c r="VVD1391" s="414"/>
      <c r="VVE1391" s="414"/>
      <c r="VVF1391" s="414"/>
      <c r="VVG1391" s="414"/>
      <c r="VVH1391" s="415"/>
      <c r="VVI1391" s="414"/>
      <c r="VVJ1391" s="416"/>
      <c r="VVK1391" s="366"/>
      <c r="VVL1391" s="366"/>
      <c r="VVM1391" s="366"/>
      <c r="VVN1391" s="366"/>
      <c r="VVO1391" s="366"/>
      <c r="VVP1391" s="366"/>
      <c r="VVQ1391" s="366"/>
      <c r="VVR1391" s="366"/>
      <c r="VVS1391" s="419"/>
      <c r="VVT1391" s="480"/>
      <c r="VVU1391" s="482"/>
      <c r="VVV1391" s="482"/>
      <c r="VVW1391" s="482"/>
      <c r="VVX1391" s="482"/>
      <c r="VVY1391" s="482"/>
      <c r="VVZ1391" s="482"/>
      <c r="VWA1391" s="482"/>
      <c r="VWB1391" s="482"/>
      <c r="VWC1391" s="482"/>
      <c r="VWD1391" s="482"/>
      <c r="VWE1391" s="482"/>
      <c r="VWF1391" s="482"/>
      <c r="VWG1391" s="482"/>
      <c r="VWH1391" s="482"/>
      <c r="VWI1391" s="482"/>
      <c r="VWJ1391" s="482"/>
      <c r="VWK1391" s="482"/>
      <c r="VWL1391" s="482"/>
      <c r="VWM1391" s="481"/>
      <c r="VWN1391" s="447"/>
      <c r="VWO1391" s="447"/>
      <c r="VWP1391" s="451"/>
      <c r="VWQ1391" s="451"/>
      <c r="VWR1391" s="451"/>
      <c r="VWS1391" s="451"/>
      <c r="VWT1391" s="451"/>
      <c r="VWU1391" s="451"/>
      <c r="VWV1391" s="451"/>
      <c r="VWW1391" s="451"/>
      <c r="VWX1391" s="451"/>
      <c r="VWY1391" s="451"/>
      <c r="VWZ1391" s="447"/>
      <c r="VXA1391" s="428"/>
      <c r="VXB1391" s="469"/>
      <c r="VXC1391" s="414"/>
      <c r="VXD1391" s="414"/>
      <c r="VXE1391" s="414"/>
      <c r="VXF1391" s="414"/>
      <c r="VXG1391" s="414"/>
      <c r="VXH1391" s="415"/>
      <c r="VXI1391" s="414"/>
      <c r="VXJ1391" s="416"/>
      <c r="VXK1391" s="366"/>
      <c r="VXL1391" s="366"/>
      <c r="VXM1391" s="366"/>
      <c r="VXN1391" s="366"/>
      <c r="VXO1391" s="366"/>
      <c r="VXP1391" s="366"/>
      <c r="VXQ1391" s="366"/>
      <c r="VXR1391" s="366"/>
      <c r="VXS1391" s="419"/>
      <c r="VXT1391" s="480"/>
      <c r="VXU1391" s="482"/>
      <c r="VXV1391" s="482"/>
      <c r="VXW1391" s="482"/>
      <c r="VXX1391" s="482"/>
      <c r="VXY1391" s="482"/>
      <c r="VXZ1391" s="482"/>
      <c r="VYA1391" s="482"/>
      <c r="VYB1391" s="482"/>
      <c r="VYC1391" s="482"/>
      <c r="VYD1391" s="482"/>
      <c r="VYE1391" s="482"/>
      <c r="VYF1391" s="482"/>
      <c r="VYG1391" s="482"/>
      <c r="VYH1391" s="482"/>
      <c r="VYI1391" s="482"/>
      <c r="VYJ1391" s="482"/>
      <c r="VYK1391" s="482"/>
      <c r="VYL1391" s="482"/>
      <c r="VYM1391" s="481"/>
      <c r="VYN1391" s="447"/>
      <c r="VYO1391" s="447"/>
      <c r="VYP1391" s="451"/>
      <c r="VYQ1391" s="451"/>
      <c r="VYR1391" s="451"/>
      <c r="VYS1391" s="451"/>
      <c r="VYT1391" s="451"/>
      <c r="VYU1391" s="451"/>
      <c r="VYV1391" s="451"/>
      <c r="VYW1391" s="451"/>
      <c r="VYX1391" s="451"/>
      <c r="VYY1391" s="451"/>
      <c r="VYZ1391" s="447"/>
      <c r="VZA1391" s="428"/>
      <c r="VZB1391" s="469"/>
      <c r="VZC1391" s="414"/>
      <c r="VZD1391" s="414"/>
      <c r="VZE1391" s="414"/>
      <c r="VZF1391" s="414"/>
      <c r="VZG1391" s="414"/>
      <c r="VZH1391" s="415"/>
      <c r="VZI1391" s="414"/>
      <c r="VZJ1391" s="416"/>
      <c r="VZK1391" s="366"/>
      <c r="VZL1391" s="366"/>
      <c r="VZM1391" s="366"/>
      <c r="VZN1391" s="366"/>
      <c r="VZO1391" s="366"/>
      <c r="VZP1391" s="366"/>
      <c r="VZQ1391" s="366"/>
      <c r="VZR1391" s="366"/>
      <c r="VZS1391" s="419"/>
      <c r="VZT1391" s="480"/>
      <c r="VZU1391" s="482"/>
      <c r="VZV1391" s="482"/>
      <c r="VZW1391" s="482"/>
      <c r="VZX1391" s="482"/>
      <c r="VZY1391" s="482"/>
      <c r="VZZ1391" s="482"/>
      <c r="WAA1391" s="482"/>
      <c r="WAB1391" s="482"/>
      <c r="WAC1391" s="482"/>
      <c r="WAD1391" s="482"/>
      <c r="WAE1391" s="482"/>
      <c r="WAF1391" s="482"/>
      <c r="WAG1391" s="482"/>
      <c r="WAH1391" s="482"/>
      <c r="WAI1391" s="482"/>
      <c r="WAJ1391" s="482"/>
      <c r="WAK1391" s="482"/>
      <c r="WAL1391" s="482"/>
      <c r="WAM1391" s="481"/>
      <c r="WAN1391" s="447"/>
      <c r="WAO1391" s="447"/>
      <c r="WAP1391" s="451"/>
      <c r="WAQ1391" s="451"/>
      <c r="WAR1391" s="451"/>
      <c r="WAS1391" s="451"/>
      <c r="WAT1391" s="451"/>
      <c r="WAU1391" s="451"/>
      <c r="WAV1391" s="451"/>
      <c r="WAW1391" s="451"/>
      <c r="WAX1391" s="451"/>
      <c r="WAY1391" s="451"/>
      <c r="WAZ1391" s="447"/>
      <c r="WBA1391" s="428"/>
      <c r="WBB1391" s="469"/>
      <c r="WBC1391" s="414"/>
      <c r="WBD1391" s="414"/>
      <c r="WBE1391" s="414"/>
      <c r="WBF1391" s="414"/>
      <c r="WBG1391" s="414"/>
      <c r="WBH1391" s="415"/>
      <c r="WBI1391" s="414"/>
      <c r="WBJ1391" s="416"/>
      <c r="WBK1391" s="366"/>
      <c r="WBL1391" s="366"/>
      <c r="WBM1391" s="366"/>
      <c r="WBN1391" s="366"/>
      <c r="WBO1391" s="366"/>
      <c r="WBP1391" s="366"/>
      <c r="WBQ1391" s="366"/>
      <c r="WBR1391" s="366"/>
      <c r="WBS1391" s="419"/>
      <c r="WBT1391" s="480"/>
      <c r="WBU1391" s="482"/>
      <c r="WBV1391" s="482"/>
      <c r="WBW1391" s="482"/>
      <c r="WBX1391" s="482"/>
      <c r="WBY1391" s="482"/>
      <c r="WBZ1391" s="482"/>
      <c r="WCA1391" s="482"/>
      <c r="WCB1391" s="482"/>
      <c r="WCC1391" s="482"/>
      <c r="WCD1391" s="482"/>
      <c r="WCE1391" s="482"/>
      <c r="WCF1391" s="482"/>
      <c r="WCG1391" s="482"/>
      <c r="WCH1391" s="482"/>
      <c r="WCI1391" s="482"/>
      <c r="WCJ1391" s="482"/>
      <c r="WCK1391" s="482"/>
      <c r="WCL1391" s="482"/>
      <c r="WCM1391" s="481"/>
      <c r="WCN1391" s="447"/>
      <c r="WCO1391" s="447"/>
      <c r="WCP1391" s="451"/>
      <c r="WCQ1391" s="451"/>
      <c r="WCR1391" s="451"/>
      <c r="WCS1391" s="451"/>
      <c r="WCT1391" s="451"/>
      <c r="WCU1391" s="451"/>
      <c r="WCV1391" s="451"/>
      <c r="WCW1391" s="451"/>
      <c r="WCX1391" s="451"/>
      <c r="WCY1391" s="451"/>
      <c r="WCZ1391" s="447"/>
      <c r="WDA1391" s="428"/>
      <c r="WDB1391" s="469"/>
      <c r="WDC1391" s="414"/>
      <c r="WDD1391" s="414"/>
      <c r="WDE1391" s="414"/>
      <c r="WDF1391" s="414"/>
      <c r="WDG1391" s="414"/>
      <c r="WDH1391" s="415"/>
      <c r="WDI1391" s="414"/>
      <c r="WDJ1391" s="416"/>
      <c r="WDK1391" s="366"/>
      <c r="WDL1391" s="366"/>
      <c r="WDM1391" s="366"/>
      <c r="WDN1391" s="366"/>
      <c r="WDO1391" s="366"/>
      <c r="WDP1391" s="366"/>
      <c r="WDQ1391" s="366"/>
      <c r="WDR1391" s="366"/>
      <c r="WDS1391" s="419"/>
      <c r="WDT1391" s="480"/>
      <c r="WDU1391" s="482"/>
      <c r="WDV1391" s="482"/>
      <c r="WDW1391" s="482"/>
      <c r="WDX1391" s="482"/>
      <c r="WDY1391" s="482"/>
      <c r="WDZ1391" s="482"/>
      <c r="WEA1391" s="482"/>
      <c r="WEB1391" s="482"/>
      <c r="WEC1391" s="482"/>
      <c r="WED1391" s="482"/>
      <c r="WEE1391" s="482"/>
      <c r="WEF1391" s="482"/>
      <c r="WEG1391" s="482"/>
      <c r="WEH1391" s="482"/>
      <c r="WEI1391" s="482"/>
      <c r="WEJ1391" s="482"/>
      <c r="WEK1391" s="482"/>
      <c r="WEL1391" s="482"/>
      <c r="WEM1391" s="481"/>
      <c r="WEN1391" s="447"/>
      <c r="WEO1391" s="447"/>
      <c r="WEP1391" s="451"/>
      <c r="WEQ1391" s="451"/>
      <c r="WER1391" s="451"/>
      <c r="WES1391" s="451"/>
      <c r="WET1391" s="451"/>
      <c r="WEU1391" s="451"/>
      <c r="WEV1391" s="451"/>
      <c r="WEW1391" s="451"/>
      <c r="WEX1391" s="451"/>
      <c r="WEY1391" s="451"/>
      <c r="WEZ1391" s="447"/>
      <c r="WFA1391" s="428"/>
      <c r="WFB1391" s="469"/>
      <c r="WFC1391" s="414"/>
      <c r="WFD1391" s="414"/>
      <c r="WFE1391" s="414"/>
      <c r="WFF1391" s="414"/>
      <c r="WFG1391" s="414"/>
      <c r="WFH1391" s="415"/>
      <c r="WFI1391" s="414"/>
      <c r="WFJ1391" s="416"/>
      <c r="WFK1391" s="366"/>
      <c r="WFL1391" s="366"/>
      <c r="WFM1391" s="366"/>
      <c r="WFN1391" s="366"/>
      <c r="WFO1391" s="366"/>
      <c r="WFP1391" s="366"/>
      <c r="WFQ1391" s="366"/>
      <c r="WFR1391" s="366"/>
      <c r="WFS1391" s="419"/>
      <c r="WFT1391" s="480"/>
      <c r="WFU1391" s="482"/>
      <c r="WFV1391" s="482"/>
      <c r="WFW1391" s="482"/>
      <c r="WFX1391" s="482"/>
      <c r="WFY1391" s="482"/>
      <c r="WFZ1391" s="482"/>
      <c r="WGA1391" s="482"/>
      <c r="WGB1391" s="482"/>
      <c r="WGC1391" s="482"/>
      <c r="WGD1391" s="482"/>
      <c r="WGE1391" s="482"/>
      <c r="WGF1391" s="482"/>
      <c r="WGG1391" s="482"/>
      <c r="WGH1391" s="482"/>
      <c r="WGI1391" s="482"/>
      <c r="WGJ1391" s="482"/>
      <c r="WGK1391" s="482"/>
      <c r="WGL1391" s="482"/>
      <c r="WGM1391" s="481"/>
      <c r="WGN1391" s="447"/>
      <c r="WGO1391" s="447"/>
      <c r="WGP1391" s="451"/>
      <c r="WGQ1391" s="451"/>
      <c r="WGR1391" s="451"/>
      <c r="WGS1391" s="451"/>
      <c r="WGT1391" s="451"/>
      <c r="WGU1391" s="451"/>
      <c r="WGV1391" s="451"/>
      <c r="WGW1391" s="451"/>
      <c r="WGX1391" s="451"/>
      <c r="WGY1391" s="451"/>
      <c r="WGZ1391" s="447"/>
      <c r="WHA1391" s="428"/>
      <c r="WHB1391" s="469"/>
      <c r="WHC1391" s="414"/>
      <c r="WHD1391" s="414"/>
      <c r="WHE1391" s="414"/>
      <c r="WHF1391" s="414"/>
      <c r="WHG1391" s="414"/>
      <c r="WHH1391" s="415"/>
      <c r="WHI1391" s="414"/>
      <c r="WHJ1391" s="416"/>
      <c r="WHK1391" s="366"/>
      <c r="WHL1391" s="366"/>
      <c r="WHM1391" s="366"/>
      <c r="WHN1391" s="366"/>
      <c r="WHO1391" s="366"/>
      <c r="WHP1391" s="366"/>
      <c r="WHQ1391" s="366"/>
      <c r="WHR1391" s="366"/>
      <c r="WHS1391" s="419"/>
      <c r="WHT1391" s="480"/>
      <c r="WHU1391" s="482"/>
      <c r="WHV1391" s="482"/>
      <c r="WHW1391" s="482"/>
      <c r="WHX1391" s="482"/>
      <c r="WHY1391" s="482"/>
      <c r="WHZ1391" s="482"/>
      <c r="WIA1391" s="482"/>
      <c r="WIB1391" s="482"/>
      <c r="WIC1391" s="482"/>
      <c r="WID1391" s="482"/>
      <c r="WIE1391" s="482"/>
      <c r="WIF1391" s="482"/>
      <c r="WIG1391" s="482"/>
      <c r="WIH1391" s="482"/>
      <c r="WII1391" s="482"/>
      <c r="WIJ1391" s="482"/>
      <c r="WIK1391" s="482"/>
      <c r="WIL1391" s="482"/>
      <c r="WIM1391" s="481"/>
      <c r="WIN1391" s="447"/>
      <c r="WIO1391" s="447"/>
      <c r="WIP1391" s="451"/>
      <c r="WIQ1391" s="451"/>
      <c r="WIR1391" s="451"/>
      <c r="WIS1391" s="451"/>
      <c r="WIT1391" s="451"/>
      <c r="WIU1391" s="451"/>
      <c r="WIV1391" s="451"/>
      <c r="WIW1391" s="451"/>
      <c r="WIX1391" s="451"/>
      <c r="WIY1391" s="451"/>
      <c r="WIZ1391" s="447"/>
      <c r="WJA1391" s="428"/>
      <c r="WJB1391" s="469"/>
      <c r="WJC1391" s="414"/>
      <c r="WJD1391" s="414"/>
      <c r="WJE1391" s="414"/>
      <c r="WJF1391" s="414"/>
      <c r="WJG1391" s="414"/>
      <c r="WJH1391" s="415"/>
      <c r="WJI1391" s="414"/>
      <c r="WJJ1391" s="416"/>
      <c r="WJK1391" s="366"/>
      <c r="WJL1391" s="366"/>
      <c r="WJM1391" s="366"/>
      <c r="WJN1391" s="366"/>
      <c r="WJO1391" s="366"/>
      <c r="WJP1391" s="366"/>
      <c r="WJQ1391" s="366"/>
      <c r="WJR1391" s="366"/>
      <c r="WJS1391" s="419"/>
      <c r="WJT1391" s="480"/>
      <c r="WJU1391" s="482"/>
      <c r="WJV1391" s="482"/>
      <c r="WJW1391" s="482"/>
      <c r="WJX1391" s="482"/>
      <c r="WJY1391" s="482"/>
      <c r="WJZ1391" s="482"/>
      <c r="WKA1391" s="482"/>
      <c r="WKB1391" s="482"/>
      <c r="WKC1391" s="482"/>
      <c r="WKD1391" s="482"/>
      <c r="WKE1391" s="482"/>
      <c r="WKF1391" s="482"/>
      <c r="WKG1391" s="482"/>
      <c r="WKH1391" s="482"/>
      <c r="WKI1391" s="482"/>
      <c r="WKJ1391" s="482"/>
      <c r="WKK1391" s="482"/>
      <c r="WKL1391" s="482"/>
      <c r="WKM1391" s="481"/>
      <c r="WKN1391" s="447"/>
      <c r="WKO1391" s="447"/>
      <c r="WKP1391" s="451"/>
      <c r="WKQ1391" s="451"/>
      <c r="WKR1391" s="451"/>
      <c r="WKS1391" s="451"/>
      <c r="WKT1391" s="451"/>
      <c r="WKU1391" s="451"/>
      <c r="WKV1391" s="451"/>
      <c r="WKW1391" s="451"/>
      <c r="WKX1391" s="451"/>
      <c r="WKY1391" s="451"/>
      <c r="WKZ1391" s="447"/>
      <c r="WLA1391" s="428"/>
      <c r="WLB1391" s="469"/>
      <c r="WLC1391" s="414"/>
      <c r="WLD1391" s="414"/>
      <c r="WLE1391" s="414"/>
      <c r="WLF1391" s="414"/>
      <c r="WLG1391" s="414"/>
      <c r="WLH1391" s="415"/>
      <c r="WLI1391" s="414"/>
      <c r="WLJ1391" s="416"/>
      <c r="WLK1391" s="366"/>
      <c r="WLL1391" s="366"/>
      <c r="WLM1391" s="366"/>
      <c r="WLN1391" s="366"/>
      <c r="WLO1391" s="366"/>
      <c r="WLP1391" s="366"/>
      <c r="WLQ1391" s="366"/>
      <c r="WLR1391" s="366"/>
      <c r="WLS1391" s="419"/>
      <c r="WLT1391" s="480"/>
      <c r="WLU1391" s="482"/>
      <c r="WLV1391" s="482"/>
      <c r="WLW1391" s="482"/>
      <c r="WLX1391" s="482"/>
      <c r="WLY1391" s="482"/>
      <c r="WLZ1391" s="482"/>
      <c r="WMA1391" s="482"/>
      <c r="WMB1391" s="482"/>
      <c r="WMC1391" s="482"/>
      <c r="WMD1391" s="482"/>
      <c r="WME1391" s="482"/>
      <c r="WMF1391" s="482"/>
      <c r="WMG1391" s="482"/>
      <c r="WMH1391" s="482"/>
      <c r="WMI1391" s="482"/>
      <c r="WMJ1391" s="482"/>
      <c r="WMK1391" s="482"/>
      <c r="WML1391" s="482"/>
      <c r="WMM1391" s="481"/>
      <c r="WMN1391" s="447"/>
      <c r="WMO1391" s="447"/>
      <c r="WMP1391" s="451"/>
      <c r="WMQ1391" s="451"/>
      <c r="WMR1391" s="451"/>
      <c r="WMS1391" s="451"/>
      <c r="WMT1391" s="451"/>
      <c r="WMU1391" s="451"/>
      <c r="WMV1391" s="451"/>
      <c r="WMW1391" s="451"/>
      <c r="WMX1391" s="451"/>
      <c r="WMY1391" s="451"/>
      <c r="WMZ1391" s="447"/>
      <c r="WNA1391" s="428"/>
      <c r="WNB1391" s="469"/>
      <c r="WNC1391" s="414"/>
      <c r="WND1391" s="414"/>
      <c r="WNE1391" s="414"/>
      <c r="WNF1391" s="414"/>
      <c r="WNG1391" s="414"/>
      <c r="WNH1391" s="415"/>
      <c r="WNI1391" s="414"/>
      <c r="WNJ1391" s="416"/>
      <c r="WNK1391" s="366"/>
      <c r="WNL1391" s="366"/>
      <c r="WNM1391" s="366"/>
      <c r="WNN1391" s="366"/>
      <c r="WNO1391" s="366"/>
      <c r="WNP1391" s="366"/>
      <c r="WNQ1391" s="366"/>
      <c r="WNR1391" s="366"/>
      <c r="WNS1391" s="419"/>
      <c r="WNT1391" s="480"/>
      <c r="WNU1391" s="482"/>
      <c r="WNV1391" s="482"/>
      <c r="WNW1391" s="482"/>
      <c r="WNX1391" s="482"/>
      <c r="WNY1391" s="482"/>
      <c r="WNZ1391" s="482"/>
      <c r="WOA1391" s="482"/>
      <c r="WOB1391" s="482"/>
      <c r="WOC1391" s="482"/>
      <c r="WOD1391" s="482"/>
      <c r="WOE1391" s="482"/>
      <c r="WOF1391" s="482"/>
      <c r="WOG1391" s="482"/>
      <c r="WOH1391" s="482"/>
      <c r="WOI1391" s="482"/>
      <c r="WOJ1391" s="482"/>
      <c r="WOK1391" s="482"/>
      <c r="WOL1391" s="482"/>
      <c r="WOM1391" s="481"/>
      <c r="WON1391" s="447"/>
      <c r="WOO1391" s="447"/>
      <c r="WOP1391" s="451"/>
      <c r="WOQ1391" s="451"/>
      <c r="WOR1391" s="451"/>
      <c r="WOS1391" s="451"/>
      <c r="WOT1391" s="451"/>
      <c r="WOU1391" s="451"/>
      <c r="WOV1391" s="451"/>
      <c r="WOW1391" s="451"/>
      <c r="WOX1391" s="451"/>
      <c r="WOY1391" s="451"/>
      <c r="WOZ1391" s="447"/>
      <c r="WPA1391" s="428"/>
      <c r="WPB1391" s="469"/>
      <c r="WPC1391" s="414"/>
      <c r="WPD1391" s="414"/>
      <c r="WPE1391" s="414"/>
      <c r="WPF1391" s="414"/>
      <c r="WPG1391" s="414"/>
      <c r="WPH1391" s="415"/>
      <c r="WPI1391" s="414"/>
      <c r="WPJ1391" s="416"/>
      <c r="WPK1391" s="366"/>
      <c r="WPL1391" s="366"/>
      <c r="WPM1391" s="366"/>
      <c r="WPN1391" s="366"/>
      <c r="WPO1391" s="366"/>
      <c r="WPP1391" s="366"/>
      <c r="WPQ1391" s="366"/>
      <c r="WPR1391" s="366"/>
      <c r="WPS1391" s="419"/>
      <c r="WPT1391" s="480"/>
      <c r="WPU1391" s="482"/>
      <c r="WPV1391" s="482"/>
      <c r="WPW1391" s="482"/>
      <c r="WPX1391" s="482"/>
      <c r="WPY1391" s="482"/>
      <c r="WPZ1391" s="482"/>
      <c r="WQA1391" s="482"/>
      <c r="WQB1391" s="482"/>
      <c r="WQC1391" s="482"/>
      <c r="WQD1391" s="482"/>
      <c r="WQE1391" s="482"/>
      <c r="WQF1391" s="482"/>
      <c r="WQG1391" s="482"/>
      <c r="WQH1391" s="482"/>
      <c r="WQI1391" s="482"/>
      <c r="WQJ1391" s="482"/>
      <c r="WQK1391" s="482"/>
      <c r="WQL1391" s="482"/>
      <c r="WQM1391" s="481"/>
      <c r="WQN1391" s="447"/>
      <c r="WQO1391" s="447"/>
      <c r="WQP1391" s="451"/>
      <c r="WQQ1391" s="451"/>
      <c r="WQR1391" s="451"/>
      <c r="WQS1391" s="451"/>
      <c r="WQT1391" s="451"/>
      <c r="WQU1391" s="451"/>
      <c r="WQV1391" s="451"/>
      <c r="WQW1391" s="451"/>
      <c r="WQX1391" s="451"/>
      <c r="WQY1391" s="451"/>
      <c r="WQZ1391" s="447"/>
      <c r="WRA1391" s="428"/>
      <c r="WRB1391" s="469"/>
      <c r="WRC1391" s="414"/>
      <c r="WRD1391" s="414"/>
      <c r="WRE1391" s="414"/>
      <c r="WRF1391" s="414"/>
      <c r="WRG1391" s="414"/>
      <c r="WRH1391" s="415"/>
      <c r="WRI1391" s="414"/>
      <c r="WRJ1391" s="416"/>
      <c r="WRK1391" s="366"/>
      <c r="WRL1391" s="366"/>
      <c r="WRM1391" s="366"/>
      <c r="WRN1391" s="366"/>
      <c r="WRO1391" s="366"/>
      <c r="WRP1391" s="366"/>
      <c r="WRQ1391" s="366"/>
      <c r="WRR1391" s="366"/>
      <c r="WRS1391" s="419"/>
      <c r="WRT1391" s="480"/>
      <c r="WRU1391" s="482"/>
      <c r="WRV1391" s="482"/>
      <c r="WRW1391" s="482"/>
      <c r="WRX1391" s="482"/>
      <c r="WRY1391" s="482"/>
      <c r="WRZ1391" s="482"/>
      <c r="WSA1391" s="482"/>
      <c r="WSB1391" s="482"/>
      <c r="WSC1391" s="482"/>
      <c r="WSD1391" s="482"/>
      <c r="WSE1391" s="482"/>
      <c r="WSF1391" s="482"/>
      <c r="WSG1391" s="482"/>
      <c r="WSH1391" s="482"/>
      <c r="WSI1391" s="482"/>
      <c r="WSJ1391" s="482"/>
      <c r="WSK1391" s="482"/>
      <c r="WSL1391" s="482"/>
      <c r="WSM1391" s="481"/>
      <c r="WSN1391" s="447"/>
      <c r="WSO1391" s="447"/>
      <c r="WSP1391" s="451"/>
      <c r="WSQ1391" s="451"/>
      <c r="WSR1391" s="451"/>
      <c r="WSS1391" s="451"/>
      <c r="WST1391" s="451"/>
      <c r="WSU1391" s="451"/>
      <c r="WSV1391" s="451"/>
      <c r="WSW1391" s="451"/>
      <c r="WSX1391" s="451"/>
      <c r="WSY1391" s="451"/>
      <c r="WSZ1391" s="447"/>
      <c r="WTA1391" s="428"/>
      <c r="WTB1391" s="469"/>
      <c r="WTC1391" s="414"/>
      <c r="WTD1391" s="414"/>
      <c r="WTE1391" s="414"/>
      <c r="WTF1391" s="414"/>
      <c r="WTG1391" s="414"/>
      <c r="WTH1391" s="415"/>
      <c r="WTI1391" s="414"/>
      <c r="WTJ1391" s="416"/>
      <c r="WTK1391" s="366"/>
      <c r="WTL1391" s="366"/>
      <c r="WTM1391" s="366"/>
      <c r="WTN1391" s="366"/>
      <c r="WTO1391" s="366"/>
      <c r="WTP1391" s="366"/>
      <c r="WTQ1391" s="366"/>
      <c r="WTR1391" s="366"/>
      <c r="WTS1391" s="419"/>
      <c r="WTT1391" s="480"/>
      <c r="WTU1391" s="482"/>
      <c r="WTV1391" s="482"/>
      <c r="WTW1391" s="482"/>
      <c r="WTX1391" s="482"/>
      <c r="WTY1391" s="482"/>
      <c r="WTZ1391" s="482"/>
      <c r="WUA1391" s="482"/>
      <c r="WUB1391" s="482"/>
      <c r="WUC1391" s="482"/>
      <c r="WUD1391" s="482"/>
      <c r="WUE1391" s="482"/>
      <c r="WUF1391" s="482"/>
      <c r="WUG1391" s="482"/>
      <c r="WUH1391" s="482"/>
      <c r="WUI1391" s="482"/>
      <c r="WUJ1391" s="482"/>
      <c r="WUK1391" s="482"/>
      <c r="WUL1391" s="482"/>
      <c r="WUM1391" s="481"/>
      <c r="WUN1391" s="447"/>
      <c r="WUO1391" s="447"/>
      <c r="WUP1391" s="451"/>
      <c r="WUQ1391" s="451"/>
      <c r="WUR1391" s="451"/>
      <c r="WUS1391" s="451"/>
      <c r="WUT1391" s="451"/>
      <c r="WUU1391" s="451"/>
      <c r="WUV1391" s="451"/>
      <c r="WUW1391" s="451"/>
      <c r="WUX1391" s="451"/>
      <c r="WUY1391" s="451"/>
      <c r="WUZ1391" s="447"/>
      <c r="WVA1391" s="428"/>
      <c r="WVB1391" s="469"/>
      <c r="WVC1391" s="414"/>
      <c r="WVD1391" s="414"/>
      <c r="WVE1391" s="414"/>
      <c r="WVF1391" s="414"/>
      <c r="WVG1391" s="414"/>
      <c r="WVH1391" s="415"/>
      <c r="WVI1391" s="414"/>
      <c r="WVJ1391" s="416"/>
      <c r="WVK1391" s="366"/>
      <c r="WVL1391" s="366"/>
      <c r="WVM1391" s="366"/>
      <c r="WVN1391" s="366"/>
      <c r="WVO1391" s="366"/>
      <c r="WVP1391" s="366"/>
      <c r="WVQ1391" s="366"/>
      <c r="WVR1391" s="366"/>
      <c r="WVS1391" s="419"/>
      <c r="WVT1391" s="480"/>
      <c r="WVU1391" s="482"/>
      <c r="WVV1391" s="482"/>
      <c r="WVW1391" s="482"/>
      <c r="WVX1391" s="482"/>
      <c r="WVY1391" s="482"/>
      <c r="WVZ1391" s="482"/>
      <c r="WWA1391" s="482"/>
      <c r="WWB1391" s="482"/>
      <c r="WWC1391" s="482"/>
      <c r="WWD1391" s="482"/>
      <c r="WWE1391" s="482"/>
      <c r="WWF1391" s="482"/>
      <c r="WWG1391" s="482"/>
      <c r="WWH1391" s="482"/>
      <c r="WWI1391" s="482"/>
      <c r="WWJ1391" s="482"/>
      <c r="WWK1391" s="482"/>
      <c r="WWL1391" s="482"/>
      <c r="WWM1391" s="481"/>
      <c r="WWN1391" s="447"/>
      <c r="WWO1391" s="447"/>
      <c r="WWP1391" s="451"/>
      <c r="WWQ1391" s="451"/>
      <c r="WWR1391" s="451"/>
      <c r="WWS1391" s="451"/>
      <c r="WWT1391" s="451"/>
      <c r="WWU1391" s="451"/>
      <c r="WWV1391" s="451"/>
      <c r="WWW1391" s="451"/>
      <c r="WWX1391" s="451"/>
      <c r="WWY1391" s="451"/>
      <c r="WWZ1391" s="447"/>
      <c r="WXA1391" s="428"/>
      <c r="WXB1391" s="469"/>
      <c r="WXC1391" s="414"/>
      <c r="WXD1391" s="414"/>
      <c r="WXE1391" s="414"/>
      <c r="WXF1391" s="414"/>
      <c r="WXG1391" s="414"/>
      <c r="WXH1391" s="415"/>
      <c r="WXI1391" s="414"/>
      <c r="WXJ1391" s="416"/>
      <c r="WXK1391" s="366"/>
      <c r="WXL1391" s="366"/>
      <c r="WXM1391" s="366"/>
      <c r="WXN1391" s="366"/>
      <c r="WXO1391" s="366"/>
      <c r="WXP1391" s="366"/>
      <c r="WXQ1391" s="366"/>
      <c r="WXR1391" s="366"/>
      <c r="WXS1391" s="419"/>
      <c r="WXT1391" s="480"/>
      <c r="WXU1391" s="482"/>
      <c r="WXV1391" s="482"/>
      <c r="WXW1391" s="482"/>
      <c r="WXX1391" s="482"/>
      <c r="WXY1391" s="482"/>
      <c r="WXZ1391" s="482"/>
      <c r="WYA1391" s="482"/>
      <c r="WYB1391" s="482"/>
      <c r="WYC1391" s="482"/>
      <c r="WYD1391" s="482"/>
      <c r="WYE1391" s="482"/>
      <c r="WYF1391" s="482"/>
      <c r="WYG1391" s="482"/>
      <c r="WYH1391" s="482"/>
      <c r="WYI1391" s="482"/>
      <c r="WYJ1391" s="482"/>
      <c r="WYK1391" s="482"/>
      <c r="WYL1391" s="482"/>
      <c r="WYM1391" s="481"/>
      <c r="WYN1391" s="447"/>
      <c r="WYO1391" s="447"/>
      <c r="WYP1391" s="451"/>
      <c r="WYQ1391" s="451"/>
      <c r="WYR1391" s="451"/>
      <c r="WYS1391" s="451"/>
      <c r="WYT1391" s="451"/>
      <c r="WYU1391" s="451"/>
      <c r="WYV1391" s="451"/>
      <c r="WYW1391" s="451"/>
      <c r="WYX1391" s="451"/>
      <c r="WYY1391" s="451"/>
      <c r="WYZ1391" s="447"/>
      <c r="WZA1391" s="428"/>
      <c r="WZB1391" s="469"/>
      <c r="WZC1391" s="414"/>
      <c r="WZD1391" s="414"/>
      <c r="WZE1391" s="414"/>
      <c r="WZF1391" s="414"/>
      <c r="WZG1391" s="414"/>
      <c r="WZH1391" s="415"/>
      <c r="WZI1391" s="414"/>
      <c r="WZJ1391" s="416"/>
      <c r="WZK1391" s="366"/>
      <c r="WZL1391" s="366"/>
      <c r="WZM1391" s="366"/>
      <c r="WZN1391" s="366"/>
      <c r="WZO1391" s="366"/>
      <c r="WZP1391" s="366"/>
      <c r="WZQ1391" s="366"/>
      <c r="WZR1391" s="366"/>
      <c r="WZS1391" s="419"/>
      <c r="WZT1391" s="480"/>
      <c r="WZU1391" s="482"/>
      <c r="WZV1391" s="482"/>
      <c r="WZW1391" s="482"/>
      <c r="WZX1391" s="482"/>
      <c r="WZY1391" s="482"/>
      <c r="WZZ1391" s="482"/>
      <c r="XAA1391" s="482"/>
      <c r="XAB1391" s="482"/>
      <c r="XAC1391" s="482"/>
      <c r="XAD1391" s="482"/>
      <c r="XAE1391" s="482"/>
      <c r="XAF1391" s="482"/>
      <c r="XAG1391" s="482"/>
      <c r="XAH1391" s="482"/>
      <c r="XAI1391" s="482"/>
      <c r="XAJ1391" s="482"/>
      <c r="XAK1391" s="482"/>
      <c r="XAL1391" s="482"/>
      <c r="XAM1391" s="481"/>
      <c r="XAN1391" s="447"/>
      <c r="XAO1391" s="447"/>
      <c r="XAP1391" s="451"/>
      <c r="XAQ1391" s="451"/>
      <c r="XAR1391" s="451"/>
      <c r="XAS1391" s="451"/>
      <c r="XAT1391" s="451"/>
      <c r="XAU1391" s="451"/>
      <c r="XAV1391" s="451"/>
      <c r="XAW1391" s="451"/>
      <c r="XAX1391" s="451"/>
      <c r="XAY1391" s="451"/>
      <c r="XAZ1391" s="447"/>
      <c r="XBA1391" s="428"/>
      <c r="XBB1391" s="469"/>
      <c r="XBC1391" s="414"/>
      <c r="XBD1391" s="414"/>
      <c r="XBE1391" s="414"/>
      <c r="XBF1391" s="414"/>
      <c r="XBG1391" s="414"/>
      <c r="XBH1391" s="415"/>
      <c r="XBI1391" s="414"/>
      <c r="XBJ1391" s="416"/>
      <c r="XBK1391" s="366"/>
      <c r="XBL1391" s="366"/>
      <c r="XBM1391" s="366"/>
      <c r="XBN1391" s="366"/>
      <c r="XBO1391" s="366"/>
      <c r="XBP1391" s="366"/>
      <c r="XBQ1391" s="366"/>
      <c r="XBR1391" s="366"/>
      <c r="XBS1391" s="419"/>
      <c r="XBT1391" s="480"/>
      <c r="XBU1391" s="482"/>
      <c r="XBV1391" s="482"/>
      <c r="XBW1391" s="482"/>
      <c r="XBX1391" s="482"/>
      <c r="XBY1391" s="482"/>
      <c r="XBZ1391" s="482"/>
      <c r="XCA1391" s="482"/>
      <c r="XCB1391" s="482"/>
      <c r="XCC1391" s="482"/>
      <c r="XCD1391" s="482"/>
      <c r="XCE1391" s="482"/>
      <c r="XCF1391" s="482"/>
      <c r="XCG1391" s="482"/>
      <c r="XCH1391" s="482"/>
      <c r="XCI1391" s="482"/>
      <c r="XCJ1391" s="482"/>
      <c r="XCK1391" s="482"/>
      <c r="XCL1391" s="482"/>
      <c r="XCM1391" s="481"/>
      <c r="XCN1391" s="447"/>
      <c r="XCO1391" s="447"/>
      <c r="XCP1391" s="451"/>
      <c r="XCQ1391" s="451"/>
      <c r="XCR1391" s="451"/>
      <c r="XCS1391" s="451"/>
      <c r="XCT1391" s="451"/>
      <c r="XCU1391" s="451"/>
      <c r="XCV1391" s="451"/>
      <c r="XCW1391" s="451"/>
      <c r="XCX1391" s="451"/>
      <c r="XCY1391" s="451"/>
      <c r="XCZ1391" s="447"/>
      <c r="XDA1391" s="428"/>
      <c r="XDB1391" s="469"/>
      <c r="XDC1391" s="414"/>
      <c r="XDD1391" s="414"/>
      <c r="XDE1391" s="414"/>
      <c r="XDF1391" s="414"/>
      <c r="XDG1391" s="414"/>
      <c r="XDH1391" s="415"/>
      <c r="XDI1391" s="414"/>
      <c r="XDJ1391" s="416"/>
      <c r="XDK1391" s="366"/>
      <c r="XDL1391" s="366"/>
      <c r="XDM1391" s="366"/>
      <c r="XDN1391" s="366"/>
      <c r="XDO1391" s="366"/>
      <c r="XDP1391" s="366"/>
      <c r="XDQ1391" s="366"/>
      <c r="XDR1391" s="366"/>
      <c r="XDS1391" s="419"/>
      <c r="XDT1391" s="480"/>
      <c r="XDU1391" s="482"/>
      <c r="XDV1391" s="482"/>
      <c r="XDW1391" s="482"/>
      <c r="XDX1391" s="482"/>
      <c r="XDY1391" s="482"/>
      <c r="XDZ1391" s="482"/>
      <c r="XEA1391" s="482"/>
      <c r="XEB1391" s="482"/>
      <c r="XEC1391" s="482"/>
      <c r="XED1391" s="482"/>
      <c r="XEE1391" s="482"/>
      <c r="XEF1391" s="482"/>
      <c r="XEG1391" s="482"/>
      <c r="XEH1391" s="482"/>
      <c r="XEI1391" s="482"/>
      <c r="XEJ1391" s="482"/>
      <c r="XEK1391" s="482"/>
      <c r="XEL1391" s="482"/>
      <c r="XEM1391" s="481"/>
      <c r="XEN1391" s="447"/>
      <c r="XEO1391" s="447"/>
      <c r="XEP1391" s="451"/>
      <c r="XEQ1391" s="451"/>
      <c r="XER1391" s="451"/>
      <c r="XES1391" s="451"/>
      <c r="XET1391" s="451"/>
      <c r="XEU1391" s="451"/>
      <c r="XEV1391" s="451"/>
      <c r="XEW1391" s="451"/>
      <c r="XEX1391" s="451"/>
      <c r="XEY1391" s="451"/>
      <c r="XEZ1391" s="447"/>
      <c r="XFA1391" s="428"/>
      <c r="XFB1391" s="469"/>
      <c r="XFC1391" s="414"/>
      <c r="XFD1391" s="414"/>
    </row>
    <row r="1392" spans="1:16384" s="483" customFormat="1" ht="12.75" customHeight="1">
      <c r="A1392" s="469"/>
      <c r="B1392" s="415"/>
      <c r="C1392" s="415"/>
      <c r="D1392" s="415"/>
      <c r="E1392" s="415"/>
      <c r="F1392" s="415"/>
      <c r="G1392" s="415"/>
      <c r="H1392" s="415"/>
      <c r="I1392" s="505"/>
      <c r="J1392" s="366"/>
      <c r="K1392" s="366"/>
      <c r="L1392" s="366"/>
      <c r="M1392" s="366"/>
      <c r="N1392" s="366"/>
      <c r="O1392" s="366"/>
      <c r="P1392" s="366"/>
      <c r="Q1392" s="366"/>
      <c r="R1392" s="419"/>
      <c r="S1392" s="480"/>
      <c r="T1392" s="482"/>
      <c r="U1392" s="482"/>
      <c r="V1392" s="482"/>
      <c r="W1392" s="482"/>
      <c r="X1392" s="482"/>
      <c r="Y1392" s="482"/>
      <c r="Z1392" s="482"/>
      <c r="AA1392" s="482"/>
      <c r="AB1392" s="482"/>
      <c r="AC1392" s="482"/>
      <c r="AD1392" s="482"/>
      <c r="AE1392" s="482"/>
      <c r="AF1392" s="482"/>
      <c r="AG1392" s="482"/>
      <c r="AH1392" s="482"/>
      <c r="AI1392" s="482"/>
      <c r="AJ1392" s="482"/>
      <c r="AK1392" s="482"/>
      <c r="AL1392" s="481"/>
      <c r="AM1392" s="447"/>
      <c r="AN1392" s="447"/>
      <c r="AO1392" s="451"/>
      <c r="AP1392" s="451"/>
      <c r="AQ1392" s="451"/>
      <c r="AR1392" s="451"/>
      <c r="AS1392" s="451"/>
      <c r="AT1392" s="451"/>
      <c r="AU1392" s="451"/>
      <c r="AV1392" s="451"/>
      <c r="AW1392" s="451"/>
      <c r="AX1392" s="451"/>
      <c r="AY1392" s="447"/>
      <c r="AZ1392" s="428"/>
      <c r="BA1392" s="427"/>
      <c r="BB1392" s="469"/>
      <c r="BC1392" s="414"/>
      <c r="BD1392" s="414"/>
      <c r="BE1392" s="414"/>
      <c r="BF1392" s="414"/>
      <c r="BG1392" s="414"/>
      <c r="BH1392" s="415"/>
      <c r="BI1392" s="414"/>
      <c r="BJ1392" s="416"/>
      <c r="BK1392" s="366"/>
      <c r="BL1392" s="366"/>
      <c r="BM1392" s="366"/>
      <c r="BN1392" s="366"/>
      <c r="BO1392" s="366"/>
      <c r="BP1392" s="366"/>
      <c r="BQ1392" s="366"/>
      <c r="BR1392" s="366"/>
      <c r="BS1392" s="419"/>
      <c r="BT1392" s="480"/>
      <c r="BU1392" s="482"/>
      <c r="BV1392" s="482"/>
      <c r="BW1392" s="482"/>
      <c r="BX1392" s="482"/>
      <c r="BY1392" s="482"/>
      <c r="BZ1392" s="482"/>
      <c r="CA1392" s="482"/>
      <c r="CB1392" s="482"/>
      <c r="CC1392" s="482"/>
      <c r="CD1392" s="482"/>
      <c r="CE1392" s="482"/>
      <c r="CF1392" s="482"/>
      <c r="CG1392" s="482"/>
      <c r="CH1392" s="482"/>
      <c r="CI1392" s="482"/>
      <c r="CJ1392" s="482"/>
      <c r="CK1392" s="482"/>
      <c r="CL1392" s="482"/>
      <c r="CM1392" s="481"/>
      <c r="CN1392" s="447"/>
      <c r="CO1392" s="447"/>
      <c r="CP1392" s="451"/>
      <c r="CQ1392" s="451"/>
      <c r="CR1392" s="451"/>
      <c r="CS1392" s="451"/>
      <c r="CT1392" s="451"/>
      <c r="CU1392" s="451"/>
      <c r="CV1392" s="451"/>
      <c r="CW1392" s="451"/>
      <c r="CX1392" s="451"/>
      <c r="CY1392" s="451"/>
      <c r="CZ1392" s="447"/>
      <c r="DA1392" s="428"/>
      <c r="DB1392" s="469"/>
      <c r="DC1392" s="414"/>
      <c r="DD1392" s="414"/>
      <c r="DE1392" s="414"/>
      <c r="DF1392" s="414"/>
      <c r="DG1392" s="414"/>
      <c r="DH1392" s="415"/>
      <c r="DI1392" s="414"/>
      <c r="DJ1392" s="416"/>
      <c r="DK1392" s="366"/>
      <c r="DL1392" s="366"/>
      <c r="DM1392" s="366"/>
      <c r="DN1392" s="366"/>
      <c r="DO1392" s="366"/>
      <c r="DP1392" s="366"/>
      <c r="DQ1392" s="366"/>
      <c r="DR1392" s="366"/>
      <c r="DS1392" s="419"/>
      <c r="DT1392" s="480"/>
      <c r="DU1392" s="482"/>
      <c r="DV1392" s="482"/>
      <c r="DW1392" s="482"/>
      <c r="DX1392" s="482"/>
      <c r="DY1392" s="482"/>
      <c r="DZ1392" s="482"/>
      <c r="EA1392" s="482"/>
      <c r="EB1392" s="482"/>
      <c r="EC1392" s="482"/>
      <c r="ED1392" s="482"/>
      <c r="EE1392" s="482"/>
      <c r="EF1392" s="482"/>
      <c r="EG1392" s="482"/>
      <c r="EH1392" s="482"/>
      <c r="EI1392" s="482"/>
      <c r="EJ1392" s="482"/>
      <c r="EK1392" s="482"/>
      <c r="EL1392" s="482"/>
      <c r="EM1392" s="481"/>
      <c r="EN1392" s="447"/>
      <c r="EO1392" s="447"/>
      <c r="EP1392" s="451"/>
      <c r="EQ1392" s="451"/>
      <c r="ER1392" s="451"/>
      <c r="ES1392" s="451"/>
      <c r="ET1392" s="451"/>
      <c r="EU1392" s="451"/>
      <c r="EV1392" s="451"/>
      <c r="EW1392" s="451"/>
      <c r="EX1392" s="451"/>
      <c r="EY1392" s="451"/>
      <c r="EZ1392" s="447"/>
      <c r="FA1392" s="428"/>
      <c r="FB1392" s="469"/>
      <c r="FC1392" s="414"/>
      <c r="FD1392" s="414"/>
      <c r="FE1392" s="414"/>
      <c r="FF1392" s="414"/>
      <c r="FG1392" s="414"/>
      <c r="FH1392" s="415"/>
      <c r="FI1392" s="414"/>
      <c r="FJ1392" s="416"/>
      <c r="FK1392" s="366"/>
      <c r="FL1392" s="366"/>
      <c r="FM1392" s="366"/>
      <c r="FN1392" s="366"/>
      <c r="FO1392" s="366"/>
      <c r="FP1392" s="366"/>
      <c r="FQ1392" s="366"/>
      <c r="FR1392" s="366"/>
      <c r="FS1392" s="419"/>
      <c r="FT1392" s="480"/>
      <c r="FU1392" s="482"/>
      <c r="FV1392" s="482"/>
      <c r="FW1392" s="482"/>
      <c r="FX1392" s="482"/>
      <c r="FY1392" s="482"/>
      <c r="FZ1392" s="482"/>
      <c r="GA1392" s="482"/>
      <c r="GB1392" s="482"/>
      <c r="GC1392" s="482"/>
      <c r="GD1392" s="482"/>
      <c r="GE1392" s="482"/>
      <c r="GF1392" s="482"/>
      <c r="GG1392" s="482"/>
      <c r="GH1392" s="482"/>
      <c r="GI1392" s="482"/>
      <c r="GJ1392" s="482"/>
      <c r="GK1392" s="482"/>
      <c r="GL1392" s="482"/>
      <c r="GM1392" s="481"/>
      <c r="GN1392" s="447"/>
      <c r="GO1392" s="447"/>
      <c r="GP1392" s="451"/>
      <c r="GQ1392" s="451"/>
      <c r="GR1392" s="451"/>
      <c r="GS1392" s="451"/>
      <c r="GT1392" s="451"/>
      <c r="GU1392" s="451"/>
      <c r="GV1392" s="451"/>
      <c r="GW1392" s="451"/>
      <c r="GX1392" s="451"/>
      <c r="GY1392" s="451"/>
      <c r="GZ1392" s="447"/>
      <c r="HA1392" s="428"/>
      <c r="HB1392" s="469"/>
      <c r="HC1392" s="414"/>
      <c r="HD1392" s="414"/>
      <c r="HE1392" s="414"/>
      <c r="HF1392" s="414"/>
      <c r="HG1392" s="414"/>
      <c r="HH1392" s="415"/>
      <c r="HI1392" s="414"/>
      <c r="HJ1392" s="416"/>
      <c r="HK1392" s="366"/>
      <c r="HL1392" s="366"/>
      <c r="HM1392" s="366"/>
      <c r="HN1392" s="366"/>
      <c r="HO1392" s="366"/>
      <c r="HP1392" s="366"/>
      <c r="HQ1392" s="366"/>
      <c r="HR1392" s="366"/>
      <c r="HS1392" s="419"/>
      <c r="HT1392" s="480"/>
      <c r="HU1392" s="482"/>
      <c r="HV1392" s="482"/>
      <c r="HW1392" s="482"/>
      <c r="HX1392" s="482"/>
      <c r="HY1392" s="482"/>
      <c r="HZ1392" s="482"/>
      <c r="IA1392" s="482"/>
      <c r="IB1392" s="482"/>
      <c r="IC1392" s="482"/>
      <c r="ID1392" s="482"/>
      <c r="IE1392" s="482"/>
      <c r="IF1392" s="482"/>
      <c r="IG1392" s="482"/>
      <c r="IH1392" s="482"/>
      <c r="II1392" s="482"/>
      <c r="IJ1392" s="482"/>
      <c r="IK1392" s="482"/>
      <c r="IL1392" s="482"/>
      <c r="IM1392" s="481"/>
      <c r="IN1392" s="447"/>
      <c r="IO1392" s="447"/>
      <c r="IP1392" s="451"/>
      <c r="IQ1392" s="451"/>
      <c r="IR1392" s="451"/>
      <c r="IS1392" s="451"/>
      <c r="IT1392" s="451"/>
      <c r="IU1392" s="451"/>
      <c r="IV1392" s="451"/>
      <c r="IW1392" s="451"/>
      <c r="IX1392" s="451"/>
      <c r="IY1392" s="451"/>
      <c r="IZ1392" s="447"/>
      <c r="JA1392" s="428"/>
      <c r="JB1392" s="469"/>
      <c r="JC1392" s="414"/>
      <c r="JD1392" s="414"/>
      <c r="JE1392" s="414"/>
      <c r="JF1392" s="414"/>
      <c r="JG1392" s="414"/>
      <c r="JH1392" s="415"/>
      <c r="JI1392" s="414"/>
      <c r="JJ1392" s="416"/>
      <c r="JK1392" s="366"/>
      <c r="JL1392" s="366"/>
      <c r="JM1392" s="366"/>
      <c r="JN1392" s="366"/>
      <c r="JO1392" s="366"/>
      <c r="JP1392" s="366"/>
      <c r="JQ1392" s="366"/>
      <c r="JR1392" s="366"/>
      <c r="JS1392" s="419"/>
      <c r="JT1392" s="480"/>
      <c r="JU1392" s="482"/>
      <c r="JV1392" s="482"/>
      <c r="JW1392" s="482"/>
      <c r="JX1392" s="482"/>
      <c r="JY1392" s="482"/>
      <c r="JZ1392" s="482"/>
      <c r="KA1392" s="482"/>
      <c r="KB1392" s="482"/>
      <c r="KC1392" s="482"/>
      <c r="KD1392" s="482"/>
      <c r="KE1392" s="482"/>
      <c r="KF1392" s="482"/>
      <c r="KG1392" s="482"/>
      <c r="KH1392" s="482"/>
      <c r="KI1392" s="482"/>
      <c r="KJ1392" s="482"/>
      <c r="KK1392" s="482"/>
      <c r="KL1392" s="482"/>
      <c r="KM1392" s="481"/>
      <c r="KN1392" s="447"/>
      <c r="KO1392" s="447"/>
      <c r="KP1392" s="451"/>
      <c r="KQ1392" s="451"/>
      <c r="KR1392" s="451"/>
      <c r="KS1392" s="451"/>
      <c r="KT1392" s="451"/>
      <c r="KU1392" s="451"/>
      <c r="KV1392" s="451"/>
      <c r="KW1392" s="451"/>
      <c r="KX1392" s="451"/>
      <c r="KY1392" s="451"/>
      <c r="KZ1392" s="447"/>
      <c r="LA1392" s="428"/>
      <c r="LB1392" s="469"/>
      <c r="LC1392" s="414"/>
      <c r="LD1392" s="414"/>
      <c r="LE1392" s="414"/>
      <c r="LF1392" s="414"/>
      <c r="LG1392" s="414"/>
      <c r="LH1392" s="415"/>
      <c r="LI1392" s="414"/>
      <c r="LJ1392" s="416"/>
      <c r="LK1392" s="366"/>
      <c r="LL1392" s="366"/>
      <c r="LM1392" s="366"/>
      <c r="LN1392" s="366"/>
      <c r="LO1392" s="366"/>
      <c r="LP1392" s="366"/>
      <c r="LQ1392" s="366"/>
      <c r="LR1392" s="366"/>
      <c r="LS1392" s="419"/>
      <c r="LT1392" s="480"/>
      <c r="LU1392" s="482"/>
      <c r="LV1392" s="482"/>
      <c r="LW1392" s="482"/>
      <c r="LX1392" s="482"/>
      <c r="LY1392" s="482"/>
      <c r="LZ1392" s="482"/>
      <c r="MA1392" s="482"/>
      <c r="MB1392" s="482"/>
      <c r="MC1392" s="482"/>
      <c r="MD1392" s="482"/>
      <c r="ME1392" s="482"/>
      <c r="MF1392" s="482"/>
      <c r="MG1392" s="482"/>
      <c r="MH1392" s="482"/>
      <c r="MI1392" s="482"/>
      <c r="MJ1392" s="482"/>
      <c r="MK1392" s="482"/>
      <c r="ML1392" s="482"/>
      <c r="MM1392" s="481"/>
      <c r="MN1392" s="447"/>
      <c r="MO1392" s="447"/>
      <c r="MP1392" s="451"/>
      <c r="MQ1392" s="451"/>
      <c r="MR1392" s="451"/>
      <c r="MS1392" s="451"/>
      <c r="MT1392" s="451"/>
      <c r="MU1392" s="451"/>
      <c r="MV1392" s="451"/>
      <c r="MW1392" s="451"/>
      <c r="MX1392" s="451"/>
      <c r="MY1392" s="451"/>
      <c r="MZ1392" s="447"/>
      <c r="NA1392" s="428"/>
      <c r="NB1392" s="469"/>
      <c r="NC1392" s="414"/>
      <c r="ND1392" s="414"/>
      <c r="NE1392" s="414"/>
      <c r="NF1392" s="414"/>
      <c r="NG1392" s="414"/>
      <c r="NH1392" s="415"/>
      <c r="NI1392" s="414"/>
      <c r="NJ1392" s="416"/>
      <c r="NK1392" s="366"/>
      <c r="NL1392" s="366"/>
      <c r="NM1392" s="366"/>
      <c r="NN1392" s="366"/>
      <c r="NO1392" s="366"/>
      <c r="NP1392" s="366"/>
      <c r="NQ1392" s="366"/>
      <c r="NR1392" s="366"/>
      <c r="NS1392" s="419"/>
      <c r="NT1392" s="480"/>
      <c r="NU1392" s="482"/>
      <c r="NV1392" s="482"/>
      <c r="NW1392" s="482"/>
      <c r="NX1392" s="482"/>
      <c r="NY1392" s="482"/>
      <c r="NZ1392" s="482"/>
      <c r="OA1392" s="482"/>
      <c r="OB1392" s="482"/>
      <c r="OC1392" s="482"/>
      <c r="OD1392" s="482"/>
      <c r="OE1392" s="482"/>
      <c r="OF1392" s="482"/>
      <c r="OG1392" s="482"/>
      <c r="OH1392" s="482"/>
      <c r="OI1392" s="482"/>
      <c r="OJ1392" s="482"/>
      <c r="OK1392" s="482"/>
      <c r="OL1392" s="482"/>
      <c r="OM1392" s="481"/>
      <c r="ON1392" s="447"/>
      <c r="OO1392" s="447"/>
      <c r="OP1392" s="451"/>
      <c r="OQ1392" s="451"/>
      <c r="OR1392" s="451"/>
      <c r="OS1392" s="451"/>
      <c r="OT1392" s="451"/>
      <c r="OU1392" s="451"/>
      <c r="OV1392" s="451"/>
      <c r="OW1392" s="451"/>
      <c r="OX1392" s="451"/>
      <c r="OY1392" s="451"/>
      <c r="OZ1392" s="447"/>
      <c r="PA1392" s="428"/>
      <c r="PB1392" s="469"/>
      <c r="PC1392" s="414"/>
      <c r="PD1392" s="414"/>
      <c r="PE1392" s="414"/>
      <c r="PF1392" s="414"/>
      <c r="PG1392" s="414"/>
      <c r="PH1392" s="415"/>
      <c r="PI1392" s="414"/>
      <c r="PJ1392" s="416"/>
      <c r="PK1392" s="366"/>
      <c r="PL1392" s="366"/>
      <c r="PM1392" s="366"/>
      <c r="PN1392" s="366"/>
      <c r="PO1392" s="366"/>
      <c r="PP1392" s="366"/>
      <c r="PQ1392" s="366"/>
      <c r="PR1392" s="366"/>
      <c r="PS1392" s="419"/>
      <c r="PT1392" s="480"/>
      <c r="PU1392" s="482"/>
      <c r="PV1392" s="482"/>
      <c r="PW1392" s="482"/>
      <c r="PX1392" s="482"/>
      <c r="PY1392" s="482"/>
      <c r="PZ1392" s="482"/>
      <c r="QA1392" s="482"/>
      <c r="QB1392" s="482"/>
      <c r="QC1392" s="482"/>
      <c r="QD1392" s="482"/>
      <c r="QE1392" s="482"/>
      <c r="QF1392" s="482"/>
      <c r="QG1392" s="482"/>
      <c r="QH1392" s="482"/>
      <c r="QI1392" s="482"/>
      <c r="QJ1392" s="482"/>
      <c r="QK1392" s="482"/>
      <c r="QL1392" s="482"/>
      <c r="QM1392" s="481"/>
      <c r="QN1392" s="447"/>
      <c r="QO1392" s="447"/>
      <c r="QP1392" s="451"/>
      <c r="QQ1392" s="451"/>
      <c r="QR1392" s="451"/>
      <c r="QS1392" s="451"/>
      <c r="QT1392" s="451"/>
      <c r="QU1392" s="451"/>
      <c r="QV1392" s="451"/>
      <c r="QW1392" s="451"/>
      <c r="QX1392" s="451"/>
      <c r="QY1392" s="451"/>
      <c r="QZ1392" s="447"/>
      <c r="RA1392" s="428"/>
      <c r="RB1392" s="469"/>
      <c r="RC1392" s="414"/>
      <c r="RD1392" s="414"/>
      <c r="RE1392" s="414"/>
      <c r="RF1392" s="414"/>
      <c r="RG1392" s="414"/>
      <c r="RH1392" s="415"/>
      <c r="RI1392" s="414"/>
      <c r="RJ1392" s="416"/>
      <c r="RK1392" s="366"/>
      <c r="RL1392" s="366"/>
      <c r="RM1392" s="366"/>
      <c r="RN1392" s="366"/>
      <c r="RO1392" s="366"/>
      <c r="RP1392" s="366"/>
      <c r="RQ1392" s="366"/>
      <c r="RR1392" s="366"/>
      <c r="RS1392" s="419"/>
      <c r="RT1392" s="480"/>
      <c r="RU1392" s="482"/>
      <c r="RV1392" s="482"/>
      <c r="RW1392" s="482"/>
      <c r="RX1392" s="482"/>
      <c r="RY1392" s="482"/>
      <c r="RZ1392" s="482"/>
      <c r="SA1392" s="482"/>
      <c r="SB1392" s="482"/>
      <c r="SC1392" s="482"/>
      <c r="SD1392" s="482"/>
      <c r="SE1392" s="482"/>
      <c r="SF1392" s="482"/>
      <c r="SG1392" s="482"/>
      <c r="SH1392" s="482"/>
      <c r="SI1392" s="482"/>
      <c r="SJ1392" s="482"/>
      <c r="SK1392" s="482"/>
      <c r="SL1392" s="482"/>
      <c r="SM1392" s="481"/>
      <c r="SN1392" s="447"/>
      <c r="SO1392" s="447"/>
      <c r="SP1392" s="451"/>
      <c r="SQ1392" s="451"/>
      <c r="SR1392" s="451"/>
      <c r="SS1392" s="451"/>
      <c r="ST1392" s="451"/>
      <c r="SU1392" s="451"/>
      <c r="SV1392" s="451"/>
      <c r="SW1392" s="451"/>
      <c r="SX1392" s="451"/>
      <c r="SY1392" s="451"/>
      <c r="SZ1392" s="447"/>
      <c r="TA1392" s="428"/>
      <c r="TB1392" s="469"/>
      <c r="TC1392" s="414"/>
      <c r="TD1392" s="414"/>
      <c r="TE1392" s="414"/>
      <c r="TF1392" s="414"/>
      <c r="TG1392" s="414"/>
      <c r="TH1392" s="415"/>
      <c r="TI1392" s="414"/>
      <c r="TJ1392" s="416"/>
      <c r="TK1392" s="366"/>
      <c r="TL1392" s="366"/>
      <c r="TM1392" s="366"/>
      <c r="TN1392" s="366"/>
      <c r="TO1392" s="366"/>
      <c r="TP1392" s="366"/>
      <c r="TQ1392" s="366"/>
      <c r="TR1392" s="366"/>
      <c r="TS1392" s="419"/>
      <c r="TT1392" s="480"/>
      <c r="TU1392" s="482"/>
      <c r="TV1392" s="482"/>
      <c r="TW1392" s="482"/>
      <c r="TX1392" s="482"/>
      <c r="TY1392" s="482"/>
      <c r="TZ1392" s="482"/>
      <c r="UA1392" s="482"/>
      <c r="UB1392" s="482"/>
      <c r="UC1392" s="482"/>
      <c r="UD1392" s="482"/>
      <c r="UE1392" s="482"/>
      <c r="UF1392" s="482"/>
      <c r="UG1392" s="482"/>
      <c r="UH1392" s="482"/>
      <c r="UI1392" s="482"/>
      <c r="UJ1392" s="482"/>
      <c r="UK1392" s="482"/>
      <c r="UL1392" s="482"/>
      <c r="UM1392" s="481"/>
      <c r="UN1392" s="447"/>
      <c r="UO1392" s="447"/>
      <c r="UP1392" s="451"/>
      <c r="UQ1392" s="451"/>
      <c r="UR1392" s="451"/>
      <c r="US1392" s="451"/>
      <c r="UT1392" s="451"/>
      <c r="UU1392" s="451"/>
      <c r="UV1392" s="451"/>
      <c r="UW1392" s="451"/>
      <c r="UX1392" s="451"/>
      <c r="UY1392" s="451"/>
      <c r="UZ1392" s="447"/>
      <c r="VA1392" s="428"/>
      <c r="VB1392" s="469"/>
      <c r="VC1392" s="414"/>
      <c r="VD1392" s="414"/>
      <c r="VE1392" s="414"/>
      <c r="VF1392" s="414"/>
      <c r="VG1392" s="414"/>
      <c r="VH1392" s="415"/>
      <c r="VI1392" s="414"/>
      <c r="VJ1392" s="416"/>
      <c r="VK1392" s="366"/>
      <c r="VL1392" s="366"/>
      <c r="VM1392" s="366"/>
      <c r="VN1392" s="366"/>
      <c r="VO1392" s="366"/>
      <c r="VP1392" s="366"/>
      <c r="VQ1392" s="366"/>
      <c r="VR1392" s="366"/>
      <c r="VS1392" s="419"/>
      <c r="VT1392" s="480"/>
      <c r="VU1392" s="482"/>
      <c r="VV1392" s="482"/>
      <c r="VW1392" s="482"/>
      <c r="VX1392" s="482"/>
      <c r="VY1392" s="482"/>
      <c r="VZ1392" s="482"/>
      <c r="WA1392" s="482"/>
      <c r="WB1392" s="482"/>
      <c r="WC1392" s="482"/>
      <c r="WD1392" s="482"/>
      <c r="WE1392" s="482"/>
      <c r="WF1392" s="482"/>
      <c r="WG1392" s="482"/>
      <c r="WH1392" s="482"/>
      <c r="WI1392" s="482"/>
      <c r="WJ1392" s="482"/>
      <c r="WK1392" s="482"/>
      <c r="WL1392" s="482"/>
      <c r="WM1392" s="481"/>
      <c r="WN1392" s="447"/>
      <c r="WO1392" s="447"/>
      <c r="WP1392" s="451"/>
      <c r="WQ1392" s="451"/>
      <c r="WR1392" s="451"/>
      <c r="WS1392" s="451"/>
      <c r="WT1392" s="451"/>
      <c r="WU1392" s="451"/>
      <c r="WV1392" s="451"/>
      <c r="WW1392" s="451"/>
      <c r="WX1392" s="451"/>
      <c r="WY1392" s="451"/>
      <c r="WZ1392" s="447"/>
      <c r="XA1392" s="428"/>
      <c r="XB1392" s="469"/>
      <c r="XC1392" s="414"/>
      <c r="XD1392" s="414"/>
      <c r="XE1392" s="414"/>
      <c r="XF1392" s="414"/>
      <c r="XG1392" s="414"/>
      <c r="XH1392" s="415"/>
      <c r="XI1392" s="414"/>
      <c r="XJ1392" s="416"/>
      <c r="XK1392" s="366"/>
      <c r="XL1392" s="366"/>
      <c r="XM1392" s="366"/>
      <c r="XN1392" s="366"/>
      <c r="XO1392" s="366"/>
      <c r="XP1392" s="366"/>
      <c r="XQ1392" s="366"/>
      <c r="XR1392" s="366"/>
      <c r="XS1392" s="419"/>
      <c r="XT1392" s="480"/>
      <c r="XU1392" s="482"/>
      <c r="XV1392" s="482"/>
      <c r="XW1392" s="482"/>
      <c r="XX1392" s="482"/>
      <c r="XY1392" s="482"/>
      <c r="XZ1392" s="482"/>
      <c r="YA1392" s="482"/>
      <c r="YB1392" s="482"/>
      <c r="YC1392" s="482"/>
      <c r="YD1392" s="482"/>
      <c r="YE1392" s="482"/>
      <c r="YF1392" s="482"/>
      <c r="YG1392" s="482"/>
      <c r="YH1392" s="482"/>
      <c r="YI1392" s="482"/>
      <c r="YJ1392" s="482"/>
      <c r="YK1392" s="482"/>
      <c r="YL1392" s="482"/>
      <c r="YM1392" s="481"/>
      <c r="YN1392" s="447"/>
      <c r="YO1392" s="447"/>
      <c r="YP1392" s="451"/>
      <c r="YQ1392" s="451"/>
      <c r="YR1392" s="451"/>
      <c r="YS1392" s="451"/>
      <c r="YT1392" s="451"/>
      <c r="YU1392" s="451"/>
      <c r="YV1392" s="451"/>
      <c r="YW1392" s="451"/>
      <c r="YX1392" s="451"/>
      <c r="YY1392" s="451"/>
      <c r="YZ1392" s="447"/>
      <c r="ZA1392" s="428"/>
      <c r="ZB1392" s="469"/>
      <c r="ZC1392" s="414"/>
      <c r="ZD1392" s="414"/>
      <c r="ZE1392" s="414"/>
      <c r="ZF1392" s="414"/>
      <c r="ZG1392" s="414"/>
      <c r="ZH1392" s="415"/>
      <c r="ZI1392" s="414"/>
      <c r="ZJ1392" s="416"/>
      <c r="ZK1392" s="366"/>
      <c r="ZL1392" s="366"/>
      <c r="ZM1392" s="366"/>
      <c r="ZN1392" s="366"/>
      <c r="ZO1392" s="366"/>
      <c r="ZP1392" s="366"/>
      <c r="ZQ1392" s="366"/>
      <c r="ZR1392" s="366"/>
      <c r="ZS1392" s="419"/>
      <c r="ZT1392" s="480"/>
      <c r="ZU1392" s="482"/>
      <c r="ZV1392" s="482"/>
      <c r="ZW1392" s="482"/>
      <c r="ZX1392" s="482"/>
      <c r="ZY1392" s="482"/>
      <c r="ZZ1392" s="482"/>
      <c r="AAA1392" s="482"/>
      <c r="AAB1392" s="482"/>
      <c r="AAC1392" s="482"/>
      <c r="AAD1392" s="482"/>
      <c r="AAE1392" s="482"/>
      <c r="AAF1392" s="482"/>
      <c r="AAG1392" s="482"/>
      <c r="AAH1392" s="482"/>
      <c r="AAI1392" s="482"/>
      <c r="AAJ1392" s="482"/>
      <c r="AAK1392" s="482"/>
      <c r="AAL1392" s="482"/>
      <c r="AAM1392" s="481"/>
      <c r="AAN1392" s="447"/>
      <c r="AAO1392" s="447"/>
      <c r="AAP1392" s="451"/>
      <c r="AAQ1392" s="451"/>
      <c r="AAR1392" s="451"/>
      <c r="AAS1392" s="451"/>
      <c r="AAT1392" s="451"/>
      <c r="AAU1392" s="451"/>
      <c r="AAV1392" s="451"/>
      <c r="AAW1392" s="451"/>
      <c r="AAX1392" s="451"/>
      <c r="AAY1392" s="451"/>
      <c r="AAZ1392" s="447"/>
      <c r="ABA1392" s="428"/>
      <c r="ABB1392" s="469"/>
      <c r="ABC1392" s="414"/>
      <c r="ABD1392" s="414"/>
      <c r="ABE1392" s="414"/>
      <c r="ABF1392" s="414"/>
      <c r="ABG1392" s="414"/>
      <c r="ABH1392" s="415"/>
      <c r="ABI1392" s="414"/>
      <c r="ABJ1392" s="416"/>
      <c r="ABK1392" s="366"/>
      <c r="ABL1392" s="366"/>
      <c r="ABM1392" s="366"/>
      <c r="ABN1392" s="366"/>
      <c r="ABO1392" s="366"/>
      <c r="ABP1392" s="366"/>
      <c r="ABQ1392" s="366"/>
      <c r="ABR1392" s="366"/>
      <c r="ABS1392" s="419"/>
      <c r="ABT1392" s="480"/>
      <c r="ABU1392" s="482"/>
      <c r="ABV1392" s="482"/>
      <c r="ABW1392" s="482"/>
      <c r="ABX1392" s="482"/>
      <c r="ABY1392" s="482"/>
      <c r="ABZ1392" s="482"/>
      <c r="ACA1392" s="482"/>
      <c r="ACB1392" s="482"/>
      <c r="ACC1392" s="482"/>
      <c r="ACD1392" s="482"/>
      <c r="ACE1392" s="482"/>
      <c r="ACF1392" s="482"/>
      <c r="ACG1392" s="482"/>
      <c r="ACH1392" s="482"/>
      <c r="ACI1392" s="482"/>
      <c r="ACJ1392" s="482"/>
      <c r="ACK1392" s="482"/>
      <c r="ACL1392" s="482"/>
      <c r="ACM1392" s="481"/>
      <c r="ACN1392" s="447"/>
      <c r="ACO1392" s="447"/>
      <c r="ACP1392" s="451"/>
      <c r="ACQ1392" s="451"/>
      <c r="ACR1392" s="451"/>
      <c r="ACS1392" s="451"/>
      <c r="ACT1392" s="451"/>
      <c r="ACU1392" s="451"/>
      <c r="ACV1392" s="451"/>
      <c r="ACW1392" s="451"/>
      <c r="ACX1392" s="451"/>
      <c r="ACY1392" s="451"/>
      <c r="ACZ1392" s="447"/>
      <c r="ADA1392" s="428"/>
      <c r="ADB1392" s="469"/>
      <c r="ADC1392" s="414"/>
      <c r="ADD1392" s="414"/>
      <c r="ADE1392" s="414"/>
      <c r="ADF1392" s="414"/>
      <c r="ADG1392" s="414"/>
      <c r="ADH1392" s="415"/>
      <c r="ADI1392" s="414"/>
      <c r="ADJ1392" s="416"/>
      <c r="ADK1392" s="366"/>
      <c r="ADL1392" s="366"/>
      <c r="ADM1392" s="366"/>
      <c r="ADN1392" s="366"/>
      <c r="ADO1392" s="366"/>
      <c r="ADP1392" s="366"/>
      <c r="ADQ1392" s="366"/>
      <c r="ADR1392" s="366"/>
      <c r="ADS1392" s="419"/>
      <c r="ADT1392" s="480"/>
      <c r="ADU1392" s="482"/>
      <c r="ADV1392" s="482"/>
      <c r="ADW1392" s="482"/>
      <c r="ADX1392" s="482"/>
      <c r="ADY1392" s="482"/>
      <c r="ADZ1392" s="482"/>
      <c r="AEA1392" s="482"/>
      <c r="AEB1392" s="482"/>
      <c r="AEC1392" s="482"/>
      <c r="AED1392" s="482"/>
      <c r="AEE1392" s="482"/>
      <c r="AEF1392" s="482"/>
      <c r="AEG1392" s="482"/>
      <c r="AEH1392" s="482"/>
      <c r="AEI1392" s="482"/>
      <c r="AEJ1392" s="482"/>
      <c r="AEK1392" s="482"/>
      <c r="AEL1392" s="482"/>
      <c r="AEM1392" s="481"/>
      <c r="AEN1392" s="447"/>
      <c r="AEO1392" s="447"/>
      <c r="AEP1392" s="451"/>
      <c r="AEQ1392" s="451"/>
      <c r="AER1392" s="451"/>
      <c r="AES1392" s="451"/>
      <c r="AET1392" s="451"/>
      <c r="AEU1392" s="451"/>
      <c r="AEV1392" s="451"/>
      <c r="AEW1392" s="451"/>
      <c r="AEX1392" s="451"/>
      <c r="AEY1392" s="451"/>
      <c r="AEZ1392" s="447"/>
      <c r="AFA1392" s="428"/>
      <c r="AFB1392" s="469"/>
      <c r="AFC1392" s="414"/>
      <c r="AFD1392" s="414"/>
      <c r="AFE1392" s="414"/>
      <c r="AFF1392" s="414"/>
      <c r="AFG1392" s="414"/>
      <c r="AFH1392" s="415"/>
      <c r="AFI1392" s="414"/>
      <c r="AFJ1392" s="416"/>
      <c r="AFK1392" s="366"/>
      <c r="AFL1392" s="366"/>
      <c r="AFM1392" s="366"/>
      <c r="AFN1392" s="366"/>
      <c r="AFO1392" s="366"/>
      <c r="AFP1392" s="366"/>
      <c r="AFQ1392" s="366"/>
      <c r="AFR1392" s="366"/>
      <c r="AFS1392" s="419"/>
      <c r="AFT1392" s="480"/>
      <c r="AFU1392" s="482"/>
      <c r="AFV1392" s="482"/>
      <c r="AFW1392" s="482"/>
      <c r="AFX1392" s="482"/>
      <c r="AFY1392" s="482"/>
      <c r="AFZ1392" s="482"/>
      <c r="AGA1392" s="482"/>
      <c r="AGB1392" s="482"/>
      <c r="AGC1392" s="482"/>
      <c r="AGD1392" s="482"/>
      <c r="AGE1392" s="482"/>
      <c r="AGF1392" s="482"/>
      <c r="AGG1392" s="482"/>
      <c r="AGH1392" s="482"/>
      <c r="AGI1392" s="482"/>
      <c r="AGJ1392" s="482"/>
      <c r="AGK1392" s="482"/>
      <c r="AGL1392" s="482"/>
      <c r="AGM1392" s="481"/>
      <c r="AGN1392" s="447"/>
      <c r="AGO1392" s="447"/>
      <c r="AGP1392" s="451"/>
      <c r="AGQ1392" s="451"/>
      <c r="AGR1392" s="451"/>
      <c r="AGS1392" s="451"/>
      <c r="AGT1392" s="451"/>
      <c r="AGU1392" s="451"/>
      <c r="AGV1392" s="451"/>
      <c r="AGW1392" s="451"/>
      <c r="AGX1392" s="451"/>
      <c r="AGY1392" s="451"/>
      <c r="AGZ1392" s="447"/>
      <c r="AHA1392" s="428"/>
      <c r="AHB1392" s="469"/>
      <c r="AHC1392" s="414"/>
      <c r="AHD1392" s="414"/>
      <c r="AHE1392" s="414"/>
      <c r="AHF1392" s="414"/>
      <c r="AHG1392" s="414"/>
      <c r="AHH1392" s="415"/>
      <c r="AHI1392" s="414"/>
      <c r="AHJ1392" s="416"/>
      <c r="AHK1392" s="366"/>
      <c r="AHL1392" s="366"/>
      <c r="AHM1392" s="366"/>
      <c r="AHN1392" s="366"/>
      <c r="AHO1392" s="366"/>
      <c r="AHP1392" s="366"/>
      <c r="AHQ1392" s="366"/>
      <c r="AHR1392" s="366"/>
      <c r="AHS1392" s="419"/>
      <c r="AHT1392" s="480"/>
      <c r="AHU1392" s="482"/>
      <c r="AHV1392" s="482"/>
      <c r="AHW1392" s="482"/>
      <c r="AHX1392" s="482"/>
      <c r="AHY1392" s="482"/>
      <c r="AHZ1392" s="482"/>
      <c r="AIA1392" s="482"/>
      <c r="AIB1392" s="482"/>
      <c r="AIC1392" s="482"/>
      <c r="AID1392" s="482"/>
      <c r="AIE1392" s="482"/>
      <c r="AIF1392" s="482"/>
      <c r="AIG1392" s="482"/>
      <c r="AIH1392" s="482"/>
      <c r="AII1392" s="482"/>
      <c r="AIJ1392" s="482"/>
      <c r="AIK1392" s="482"/>
      <c r="AIL1392" s="482"/>
      <c r="AIM1392" s="481"/>
      <c r="AIN1392" s="447"/>
      <c r="AIO1392" s="447"/>
      <c r="AIP1392" s="451"/>
      <c r="AIQ1392" s="451"/>
      <c r="AIR1392" s="451"/>
      <c r="AIS1392" s="451"/>
      <c r="AIT1392" s="451"/>
      <c r="AIU1392" s="451"/>
      <c r="AIV1392" s="451"/>
      <c r="AIW1392" s="451"/>
      <c r="AIX1392" s="451"/>
      <c r="AIY1392" s="451"/>
      <c r="AIZ1392" s="447"/>
      <c r="AJA1392" s="428"/>
      <c r="AJB1392" s="469"/>
      <c r="AJC1392" s="414"/>
      <c r="AJD1392" s="414"/>
      <c r="AJE1392" s="414"/>
      <c r="AJF1392" s="414"/>
      <c r="AJG1392" s="414"/>
      <c r="AJH1392" s="415"/>
      <c r="AJI1392" s="414"/>
      <c r="AJJ1392" s="416"/>
      <c r="AJK1392" s="366"/>
      <c r="AJL1392" s="366"/>
      <c r="AJM1392" s="366"/>
      <c r="AJN1392" s="366"/>
      <c r="AJO1392" s="366"/>
      <c r="AJP1392" s="366"/>
      <c r="AJQ1392" s="366"/>
      <c r="AJR1392" s="366"/>
      <c r="AJS1392" s="419"/>
      <c r="AJT1392" s="480"/>
      <c r="AJU1392" s="482"/>
      <c r="AJV1392" s="482"/>
      <c r="AJW1392" s="482"/>
      <c r="AJX1392" s="482"/>
      <c r="AJY1392" s="482"/>
      <c r="AJZ1392" s="482"/>
      <c r="AKA1392" s="482"/>
      <c r="AKB1392" s="482"/>
      <c r="AKC1392" s="482"/>
      <c r="AKD1392" s="482"/>
      <c r="AKE1392" s="482"/>
      <c r="AKF1392" s="482"/>
      <c r="AKG1392" s="482"/>
      <c r="AKH1392" s="482"/>
      <c r="AKI1392" s="482"/>
      <c r="AKJ1392" s="482"/>
      <c r="AKK1392" s="482"/>
      <c r="AKL1392" s="482"/>
      <c r="AKM1392" s="481"/>
      <c r="AKN1392" s="447"/>
      <c r="AKO1392" s="447"/>
      <c r="AKP1392" s="451"/>
      <c r="AKQ1392" s="451"/>
      <c r="AKR1392" s="451"/>
      <c r="AKS1392" s="451"/>
      <c r="AKT1392" s="451"/>
      <c r="AKU1392" s="451"/>
      <c r="AKV1392" s="451"/>
      <c r="AKW1392" s="451"/>
      <c r="AKX1392" s="451"/>
      <c r="AKY1392" s="451"/>
      <c r="AKZ1392" s="447"/>
      <c r="ALA1392" s="428"/>
      <c r="ALB1392" s="469"/>
      <c r="ALC1392" s="414"/>
      <c r="ALD1392" s="414"/>
      <c r="ALE1392" s="414"/>
      <c r="ALF1392" s="414"/>
      <c r="ALG1392" s="414"/>
      <c r="ALH1392" s="415"/>
      <c r="ALI1392" s="414"/>
      <c r="ALJ1392" s="416"/>
      <c r="ALK1392" s="366"/>
      <c r="ALL1392" s="366"/>
      <c r="ALM1392" s="366"/>
      <c r="ALN1392" s="366"/>
      <c r="ALO1392" s="366"/>
      <c r="ALP1392" s="366"/>
      <c r="ALQ1392" s="366"/>
      <c r="ALR1392" s="366"/>
      <c r="ALS1392" s="419"/>
      <c r="ALT1392" s="480"/>
      <c r="ALU1392" s="482"/>
      <c r="ALV1392" s="482"/>
      <c r="ALW1392" s="482"/>
      <c r="ALX1392" s="482"/>
      <c r="ALY1392" s="482"/>
      <c r="ALZ1392" s="482"/>
      <c r="AMA1392" s="482"/>
      <c r="AMB1392" s="482"/>
      <c r="AMC1392" s="482"/>
      <c r="AMD1392" s="482"/>
      <c r="AME1392" s="482"/>
      <c r="AMF1392" s="482"/>
      <c r="AMG1392" s="482"/>
      <c r="AMH1392" s="482"/>
      <c r="AMI1392" s="482"/>
      <c r="AMJ1392" s="482"/>
      <c r="AMK1392" s="482"/>
      <c r="AML1392" s="482"/>
      <c r="AMM1392" s="481"/>
      <c r="AMN1392" s="447"/>
      <c r="AMO1392" s="447"/>
      <c r="AMP1392" s="451"/>
      <c r="AMQ1392" s="451"/>
      <c r="AMR1392" s="451"/>
      <c r="AMS1392" s="451"/>
      <c r="AMT1392" s="451"/>
      <c r="AMU1392" s="451"/>
      <c r="AMV1392" s="451"/>
      <c r="AMW1392" s="451"/>
      <c r="AMX1392" s="451"/>
      <c r="AMY1392" s="451"/>
      <c r="AMZ1392" s="447"/>
      <c r="ANA1392" s="428"/>
      <c r="ANB1392" s="469"/>
      <c r="ANC1392" s="414"/>
      <c r="AND1392" s="414"/>
      <c r="ANE1392" s="414"/>
      <c r="ANF1392" s="414"/>
      <c r="ANG1392" s="414"/>
      <c r="ANH1392" s="415"/>
      <c r="ANI1392" s="414"/>
      <c r="ANJ1392" s="416"/>
      <c r="ANK1392" s="366"/>
      <c r="ANL1392" s="366"/>
      <c r="ANM1392" s="366"/>
      <c r="ANN1392" s="366"/>
      <c r="ANO1392" s="366"/>
      <c r="ANP1392" s="366"/>
      <c r="ANQ1392" s="366"/>
      <c r="ANR1392" s="366"/>
      <c r="ANS1392" s="419"/>
      <c r="ANT1392" s="480"/>
      <c r="ANU1392" s="482"/>
      <c r="ANV1392" s="482"/>
      <c r="ANW1392" s="482"/>
      <c r="ANX1392" s="482"/>
      <c r="ANY1392" s="482"/>
      <c r="ANZ1392" s="482"/>
      <c r="AOA1392" s="482"/>
      <c r="AOB1392" s="482"/>
      <c r="AOC1392" s="482"/>
      <c r="AOD1392" s="482"/>
      <c r="AOE1392" s="482"/>
      <c r="AOF1392" s="482"/>
      <c r="AOG1392" s="482"/>
      <c r="AOH1392" s="482"/>
      <c r="AOI1392" s="482"/>
      <c r="AOJ1392" s="482"/>
      <c r="AOK1392" s="482"/>
      <c r="AOL1392" s="482"/>
      <c r="AOM1392" s="481"/>
      <c r="AON1392" s="447"/>
      <c r="AOO1392" s="447"/>
      <c r="AOP1392" s="451"/>
      <c r="AOQ1392" s="451"/>
      <c r="AOR1392" s="451"/>
      <c r="AOS1392" s="451"/>
      <c r="AOT1392" s="451"/>
      <c r="AOU1392" s="451"/>
      <c r="AOV1392" s="451"/>
      <c r="AOW1392" s="451"/>
      <c r="AOX1392" s="451"/>
      <c r="AOY1392" s="451"/>
      <c r="AOZ1392" s="447"/>
      <c r="APA1392" s="428"/>
      <c r="APB1392" s="469"/>
      <c r="APC1392" s="414"/>
      <c r="APD1392" s="414"/>
      <c r="APE1392" s="414"/>
      <c r="APF1392" s="414"/>
      <c r="APG1392" s="414"/>
      <c r="APH1392" s="415"/>
      <c r="API1392" s="414"/>
      <c r="APJ1392" s="416"/>
      <c r="APK1392" s="366"/>
      <c r="APL1392" s="366"/>
      <c r="APM1392" s="366"/>
      <c r="APN1392" s="366"/>
      <c r="APO1392" s="366"/>
      <c r="APP1392" s="366"/>
      <c r="APQ1392" s="366"/>
      <c r="APR1392" s="366"/>
      <c r="APS1392" s="419"/>
      <c r="APT1392" s="480"/>
      <c r="APU1392" s="482"/>
      <c r="APV1392" s="482"/>
      <c r="APW1392" s="482"/>
      <c r="APX1392" s="482"/>
      <c r="APY1392" s="482"/>
      <c r="APZ1392" s="482"/>
      <c r="AQA1392" s="482"/>
      <c r="AQB1392" s="482"/>
      <c r="AQC1392" s="482"/>
      <c r="AQD1392" s="482"/>
      <c r="AQE1392" s="482"/>
      <c r="AQF1392" s="482"/>
      <c r="AQG1392" s="482"/>
      <c r="AQH1392" s="482"/>
      <c r="AQI1392" s="482"/>
      <c r="AQJ1392" s="482"/>
      <c r="AQK1392" s="482"/>
      <c r="AQL1392" s="482"/>
      <c r="AQM1392" s="481"/>
      <c r="AQN1392" s="447"/>
      <c r="AQO1392" s="447"/>
      <c r="AQP1392" s="451"/>
      <c r="AQQ1392" s="451"/>
      <c r="AQR1392" s="451"/>
      <c r="AQS1392" s="451"/>
      <c r="AQT1392" s="451"/>
      <c r="AQU1392" s="451"/>
      <c r="AQV1392" s="451"/>
      <c r="AQW1392" s="451"/>
      <c r="AQX1392" s="451"/>
      <c r="AQY1392" s="451"/>
      <c r="AQZ1392" s="447"/>
      <c r="ARA1392" s="428"/>
      <c r="ARB1392" s="469"/>
      <c r="ARC1392" s="414"/>
      <c r="ARD1392" s="414"/>
      <c r="ARE1392" s="414"/>
      <c r="ARF1392" s="414"/>
      <c r="ARG1392" s="414"/>
      <c r="ARH1392" s="415"/>
      <c r="ARI1392" s="414"/>
      <c r="ARJ1392" s="416"/>
      <c r="ARK1392" s="366"/>
      <c r="ARL1392" s="366"/>
      <c r="ARM1392" s="366"/>
      <c r="ARN1392" s="366"/>
      <c r="ARO1392" s="366"/>
      <c r="ARP1392" s="366"/>
      <c r="ARQ1392" s="366"/>
      <c r="ARR1392" s="366"/>
      <c r="ARS1392" s="419"/>
      <c r="ART1392" s="480"/>
      <c r="ARU1392" s="482"/>
      <c r="ARV1392" s="482"/>
      <c r="ARW1392" s="482"/>
      <c r="ARX1392" s="482"/>
      <c r="ARY1392" s="482"/>
      <c r="ARZ1392" s="482"/>
      <c r="ASA1392" s="482"/>
      <c r="ASB1392" s="482"/>
      <c r="ASC1392" s="482"/>
      <c r="ASD1392" s="482"/>
      <c r="ASE1392" s="482"/>
      <c r="ASF1392" s="482"/>
      <c r="ASG1392" s="482"/>
      <c r="ASH1392" s="482"/>
      <c r="ASI1392" s="482"/>
      <c r="ASJ1392" s="482"/>
      <c r="ASK1392" s="482"/>
      <c r="ASL1392" s="482"/>
      <c r="ASM1392" s="481"/>
      <c r="ASN1392" s="447"/>
      <c r="ASO1392" s="447"/>
      <c r="ASP1392" s="451"/>
      <c r="ASQ1392" s="451"/>
      <c r="ASR1392" s="451"/>
      <c r="ASS1392" s="451"/>
      <c r="AST1392" s="451"/>
      <c r="ASU1392" s="451"/>
      <c r="ASV1392" s="451"/>
      <c r="ASW1392" s="451"/>
      <c r="ASX1392" s="451"/>
      <c r="ASY1392" s="451"/>
      <c r="ASZ1392" s="447"/>
      <c r="ATA1392" s="428"/>
      <c r="ATB1392" s="469"/>
      <c r="ATC1392" s="414"/>
      <c r="ATD1392" s="414"/>
      <c r="ATE1392" s="414"/>
      <c r="ATF1392" s="414"/>
      <c r="ATG1392" s="414"/>
      <c r="ATH1392" s="415"/>
      <c r="ATI1392" s="414"/>
      <c r="ATJ1392" s="416"/>
      <c r="ATK1392" s="366"/>
      <c r="ATL1392" s="366"/>
      <c r="ATM1392" s="366"/>
      <c r="ATN1392" s="366"/>
      <c r="ATO1392" s="366"/>
      <c r="ATP1392" s="366"/>
      <c r="ATQ1392" s="366"/>
      <c r="ATR1392" s="366"/>
      <c r="ATS1392" s="419"/>
      <c r="ATT1392" s="480"/>
      <c r="ATU1392" s="482"/>
      <c r="ATV1392" s="482"/>
      <c r="ATW1392" s="482"/>
      <c r="ATX1392" s="482"/>
      <c r="ATY1392" s="482"/>
      <c r="ATZ1392" s="482"/>
      <c r="AUA1392" s="482"/>
      <c r="AUB1392" s="482"/>
      <c r="AUC1392" s="482"/>
      <c r="AUD1392" s="482"/>
      <c r="AUE1392" s="482"/>
      <c r="AUF1392" s="482"/>
      <c r="AUG1392" s="482"/>
      <c r="AUH1392" s="482"/>
      <c r="AUI1392" s="482"/>
      <c r="AUJ1392" s="482"/>
      <c r="AUK1392" s="482"/>
      <c r="AUL1392" s="482"/>
      <c r="AUM1392" s="481"/>
      <c r="AUN1392" s="447"/>
      <c r="AUO1392" s="447"/>
      <c r="AUP1392" s="451"/>
      <c r="AUQ1392" s="451"/>
      <c r="AUR1392" s="451"/>
      <c r="AUS1392" s="451"/>
      <c r="AUT1392" s="451"/>
      <c r="AUU1392" s="451"/>
      <c r="AUV1392" s="451"/>
      <c r="AUW1392" s="451"/>
      <c r="AUX1392" s="451"/>
      <c r="AUY1392" s="451"/>
      <c r="AUZ1392" s="447"/>
      <c r="AVA1392" s="428"/>
      <c r="AVB1392" s="469"/>
      <c r="AVC1392" s="414"/>
      <c r="AVD1392" s="414"/>
      <c r="AVE1392" s="414"/>
      <c r="AVF1392" s="414"/>
      <c r="AVG1392" s="414"/>
      <c r="AVH1392" s="415"/>
      <c r="AVI1392" s="414"/>
      <c r="AVJ1392" s="416"/>
      <c r="AVK1392" s="366"/>
      <c r="AVL1392" s="366"/>
      <c r="AVM1392" s="366"/>
      <c r="AVN1392" s="366"/>
      <c r="AVO1392" s="366"/>
      <c r="AVP1392" s="366"/>
      <c r="AVQ1392" s="366"/>
      <c r="AVR1392" s="366"/>
      <c r="AVS1392" s="419"/>
      <c r="AVT1392" s="480"/>
      <c r="AVU1392" s="482"/>
      <c r="AVV1392" s="482"/>
      <c r="AVW1392" s="482"/>
      <c r="AVX1392" s="482"/>
      <c r="AVY1392" s="482"/>
      <c r="AVZ1392" s="482"/>
      <c r="AWA1392" s="482"/>
      <c r="AWB1392" s="482"/>
      <c r="AWC1392" s="482"/>
      <c r="AWD1392" s="482"/>
      <c r="AWE1392" s="482"/>
      <c r="AWF1392" s="482"/>
      <c r="AWG1392" s="482"/>
      <c r="AWH1392" s="482"/>
      <c r="AWI1392" s="482"/>
      <c r="AWJ1392" s="482"/>
      <c r="AWK1392" s="482"/>
      <c r="AWL1392" s="482"/>
      <c r="AWM1392" s="481"/>
      <c r="AWN1392" s="447"/>
      <c r="AWO1392" s="447"/>
      <c r="AWP1392" s="451"/>
      <c r="AWQ1392" s="451"/>
      <c r="AWR1392" s="451"/>
      <c r="AWS1392" s="451"/>
      <c r="AWT1392" s="451"/>
      <c r="AWU1392" s="451"/>
      <c r="AWV1392" s="451"/>
      <c r="AWW1392" s="451"/>
      <c r="AWX1392" s="451"/>
      <c r="AWY1392" s="451"/>
      <c r="AWZ1392" s="447"/>
      <c r="AXA1392" s="428"/>
      <c r="AXB1392" s="469"/>
      <c r="AXC1392" s="414"/>
      <c r="AXD1392" s="414"/>
      <c r="AXE1392" s="414"/>
      <c r="AXF1392" s="414"/>
      <c r="AXG1392" s="414"/>
      <c r="AXH1392" s="415"/>
      <c r="AXI1392" s="414"/>
      <c r="AXJ1392" s="416"/>
      <c r="AXK1392" s="366"/>
      <c r="AXL1392" s="366"/>
      <c r="AXM1392" s="366"/>
      <c r="AXN1392" s="366"/>
      <c r="AXO1392" s="366"/>
      <c r="AXP1392" s="366"/>
      <c r="AXQ1392" s="366"/>
      <c r="AXR1392" s="366"/>
      <c r="AXS1392" s="419"/>
      <c r="AXT1392" s="480"/>
      <c r="AXU1392" s="482"/>
      <c r="AXV1392" s="482"/>
      <c r="AXW1392" s="482"/>
      <c r="AXX1392" s="482"/>
      <c r="AXY1392" s="482"/>
      <c r="AXZ1392" s="482"/>
      <c r="AYA1392" s="482"/>
      <c r="AYB1392" s="482"/>
      <c r="AYC1392" s="482"/>
      <c r="AYD1392" s="482"/>
      <c r="AYE1392" s="482"/>
      <c r="AYF1392" s="482"/>
      <c r="AYG1392" s="482"/>
      <c r="AYH1392" s="482"/>
      <c r="AYI1392" s="482"/>
      <c r="AYJ1392" s="482"/>
      <c r="AYK1392" s="482"/>
      <c r="AYL1392" s="482"/>
      <c r="AYM1392" s="481"/>
      <c r="AYN1392" s="447"/>
      <c r="AYO1392" s="447"/>
      <c r="AYP1392" s="451"/>
      <c r="AYQ1392" s="451"/>
      <c r="AYR1392" s="451"/>
      <c r="AYS1392" s="451"/>
      <c r="AYT1392" s="451"/>
      <c r="AYU1392" s="451"/>
      <c r="AYV1392" s="451"/>
      <c r="AYW1392" s="451"/>
      <c r="AYX1392" s="451"/>
      <c r="AYY1392" s="451"/>
      <c r="AYZ1392" s="447"/>
      <c r="AZA1392" s="428"/>
      <c r="AZB1392" s="469"/>
      <c r="AZC1392" s="414"/>
      <c r="AZD1392" s="414"/>
      <c r="AZE1392" s="414"/>
      <c r="AZF1392" s="414"/>
      <c r="AZG1392" s="414"/>
      <c r="AZH1392" s="415"/>
      <c r="AZI1392" s="414"/>
      <c r="AZJ1392" s="416"/>
      <c r="AZK1392" s="366"/>
      <c r="AZL1392" s="366"/>
      <c r="AZM1392" s="366"/>
      <c r="AZN1392" s="366"/>
      <c r="AZO1392" s="366"/>
      <c r="AZP1392" s="366"/>
      <c r="AZQ1392" s="366"/>
      <c r="AZR1392" s="366"/>
      <c r="AZS1392" s="419"/>
      <c r="AZT1392" s="480"/>
      <c r="AZU1392" s="482"/>
      <c r="AZV1392" s="482"/>
      <c r="AZW1392" s="482"/>
      <c r="AZX1392" s="482"/>
      <c r="AZY1392" s="482"/>
      <c r="AZZ1392" s="482"/>
      <c r="BAA1392" s="482"/>
      <c r="BAB1392" s="482"/>
      <c r="BAC1392" s="482"/>
      <c r="BAD1392" s="482"/>
      <c r="BAE1392" s="482"/>
      <c r="BAF1392" s="482"/>
      <c r="BAG1392" s="482"/>
      <c r="BAH1392" s="482"/>
      <c r="BAI1392" s="482"/>
      <c r="BAJ1392" s="482"/>
      <c r="BAK1392" s="482"/>
      <c r="BAL1392" s="482"/>
      <c r="BAM1392" s="481"/>
      <c r="BAN1392" s="447"/>
      <c r="BAO1392" s="447"/>
      <c r="BAP1392" s="451"/>
      <c r="BAQ1392" s="451"/>
      <c r="BAR1392" s="451"/>
      <c r="BAS1392" s="451"/>
      <c r="BAT1392" s="451"/>
      <c r="BAU1392" s="451"/>
      <c r="BAV1392" s="451"/>
      <c r="BAW1392" s="451"/>
      <c r="BAX1392" s="451"/>
      <c r="BAY1392" s="451"/>
      <c r="BAZ1392" s="447"/>
      <c r="BBA1392" s="428"/>
      <c r="BBB1392" s="469"/>
      <c r="BBC1392" s="414"/>
      <c r="BBD1392" s="414"/>
      <c r="BBE1392" s="414"/>
      <c r="BBF1392" s="414"/>
      <c r="BBG1392" s="414"/>
      <c r="BBH1392" s="415"/>
      <c r="BBI1392" s="414"/>
      <c r="BBJ1392" s="416"/>
      <c r="BBK1392" s="366"/>
      <c r="BBL1392" s="366"/>
      <c r="BBM1392" s="366"/>
      <c r="BBN1392" s="366"/>
      <c r="BBO1392" s="366"/>
      <c r="BBP1392" s="366"/>
      <c r="BBQ1392" s="366"/>
      <c r="BBR1392" s="366"/>
      <c r="BBS1392" s="419"/>
      <c r="BBT1392" s="480"/>
      <c r="BBU1392" s="482"/>
      <c r="BBV1392" s="482"/>
      <c r="BBW1392" s="482"/>
      <c r="BBX1392" s="482"/>
      <c r="BBY1392" s="482"/>
      <c r="BBZ1392" s="482"/>
      <c r="BCA1392" s="482"/>
      <c r="BCB1392" s="482"/>
      <c r="BCC1392" s="482"/>
      <c r="BCD1392" s="482"/>
      <c r="BCE1392" s="482"/>
      <c r="BCF1392" s="482"/>
      <c r="BCG1392" s="482"/>
      <c r="BCH1392" s="482"/>
      <c r="BCI1392" s="482"/>
      <c r="BCJ1392" s="482"/>
      <c r="BCK1392" s="482"/>
      <c r="BCL1392" s="482"/>
      <c r="BCM1392" s="481"/>
      <c r="BCN1392" s="447"/>
      <c r="BCO1392" s="447"/>
      <c r="BCP1392" s="451"/>
      <c r="BCQ1392" s="451"/>
      <c r="BCR1392" s="451"/>
      <c r="BCS1392" s="451"/>
      <c r="BCT1392" s="451"/>
      <c r="BCU1392" s="451"/>
      <c r="BCV1392" s="451"/>
      <c r="BCW1392" s="451"/>
      <c r="BCX1392" s="451"/>
      <c r="BCY1392" s="451"/>
      <c r="BCZ1392" s="447"/>
      <c r="BDA1392" s="428"/>
      <c r="BDB1392" s="469"/>
      <c r="BDC1392" s="414"/>
      <c r="BDD1392" s="414"/>
      <c r="BDE1392" s="414"/>
      <c r="BDF1392" s="414"/>
      <c r="BDG1392" s="414"/>
      <c r="BDH1392" s="415"/>
      <c r="BDI1392" s="414"/>
      <c r="BDJ1392" s="416"/>
      <c r="BDK1392" s="366"/>
      <c r="BDL1392" s="366"/>
      <c r="BDM1392" s="366"/>
      <c r="BDN1392" s="366"/>
      <c r="BDO1392" s="366"/>
      <c r="BDP1392" s="366"/>
      <c r="BDQ1392" s="366"/>
      <c r="BDR1392" s="366"/>
      <c r="BDS1392" s="419"/>
      <c r="BDT1392" s="480"/>
      <c r="BDU1392" s="482"/>
      <c r="BDV1392" s="482"/>
      <c r="BDW1392" s="482"/>
      <c r="BDX1392" s="482"/>
      <c r="BDY1392" s="482"/>
      <c r="BDZ1392" s="482"/>
      <c r="BEA1392" s="482"/>
      <c r="BEB1392" s="482"/>
      <c r="BEC1392" s="482"/>
      <c r="BED1392" s="482"/>
      <c r="BEE1392" s="482"/>
      <c r="BEF1392" s="482"/>
      <c r="BEG1392" s="482"/>
      <c r="BEH1392" s="482"/>
      <c r="BEI1392" s="482"/>
      <c r="BEJ1392" s="482"/>
      <c r="BEK1392" s="482"/>
      <c r="BEL1392" s="482"/>
      <c r="BEM1392" s="481"/>
      <c r="BEN1392" s="447"/>
      <c r="BEO1392" s="447"/>
      <c r="BEP1392" s="451"/>
      <c r="BEQ1392" s="451"/>
      <c r="BER1392" s="451"/>
      <c r="BES1392" s="451"/>
      <c r="BET1392" s="451"/>
      <c r="BEU1392" s="451"/>
      <c r="BEV1392" s="451"/>
      <c r="BEW1392" s="451"/>
      <c r="BEX1392" s="451"/>
      <c r="BEY1392" s="451"/>
      <c r="BEZ1392" s="447"/>
      <c r="BFA1392" s="428"/>
      <c r="BFB1392" s="469"/>
      <c r="BFC1392" s="414"/>
      <c r="BFD1392" s="414"/>
      <c r="BFE1392" s="414"/>
      <c r="BFF1392" s="414"/>
      <c r="BFG1392" s="414"/>
      <c r="BFH1392" s="415"/>
      <c r="BFI1392" s="414"/>
      <c r="BFJ1392" s="416"/>
      <c r="BFK1392" s="366"/>
      <c r="BFL1392" s="366"/>
      <c r="BFM1392" s="366"/>
      <c r="BFN1392" s="366"/>
      <c r="BFO1392" s="366"/>
      <c r="BFP1392" s="366"/>
      <c r="BFQ1392" s="366"/>
      <c r="BFR1392" s="366"/>
      <c r="BFS1392" s="419"/>
      <c r="BFT1392" s="480"/>
      <c r="BFU1392" s="482"/>
      <c r="BFV1392" s="482"/>
      <c r="BFW1392" s="482"/>
      <c r="BFX1392" s="482"/>
      <c r="BFY1392" s="482"/>
      <c r="BFZ1392" s="482"/>
      <c r="BGA1392" s="482"/>
      <c r="BGB1392" s="482"/>
      <c r="BGC1392" s="482"/>
      <c r="BGD1392" s="482"/>
      <c r="BGE1392" s="482"/>
      <c r="BGF1392" s="482"/>
      <c r="BGG1392" s="482"/>
      <c r="BGH1392" s="482"/>
      <c r="BGI1392" s="482"/>
      <c r="BGJ1392" s="482"/>
      <c r="BGK1392" s="482"/>
      <c r="BGL1392" s="482"/>
      <c r="BGM1392" s="481"/>
      <c r="BGN1392" s="447"/>
      <c r="BGO1392" s="447"/>
      <c r="BGP1392" s="451"/>
      <c r="BGQ1392" s="451"/>
      <c r="BGR1392" s="451"/>
      <c r="BGS1392" s="451"/>
      <c r="BGT1392" s="451"/>
      <c r="BGU1392" s="451"/>
      <c r="BGV1392" s="451"/>
      <c r="BGW1392" s="451"/>
      <c r="BGX1392" s="451"/>
      <c r="BGY1392" s="451"/>
      <c r="BGZ1392" s="447"/>
      <c r="BHA1392" s="428"/>
      <c r="BHB1392" s="469"/>
      <c r="BHC1392" s="414"/>
      <c r="BHD1392" s="414"/>
      <c r="BHE1392" s="414"/>
      <c r="BHF1392" s="414"/>
      <c r="BHG1392" s="414"/>
      <c r="BHH1392" s="415"/>
      <c r="BHI1392" s="414"/>
      <c r="BHJ1392" s="416"/>
      <c r="BHK1392" s="366"/>
      <c r="BHL1392" s="366"/>
      <c r="BHM1392" s="366"/>
      <c r="BHN1392" s="366"/>
      <c r="BHO1392" s="366"/>
      <c r="BHP1392" s="366"/>
      <c r="BHQ1392" s="366"/>
      <c r="BHR1392" s="366"/>
      <c r="BHS1392" s="419"/>
      <c r="BHT1392" s="480"/>
      <c r="BHU1392" s="482"/>
      <c r="BHV1392" s="482"/>
      <c r="BHW1392" s="482"/>
      <c r="BHX1392" s="482"/>
      <c r="BHY1392" s="482"/>
      <c r="BHZ1392" s="482"/>
      <c r="BIA1392" s="482"/>
      <c r="BIB1392" s="482"/>
      <c r="BIC1392" s="482"/>
      <c r="BID1392" s="482"/>
      <c r="BIE1392" s="482"/>
      <c r="BIF1392" s="482"/>
      <c r="BIG1392" s="482"/>
      <c r="BIH1392" s="482"/>
      <c r="BII1392" s="482"/>
      <c r="BIJ1392" s="482"/>
      <c r="BIK1392" s="482"/>
      <c r="BIL1392" s="482"/>
      <c r="BIM1392" s="481"/>
      <c r="BIN1392" s="447"/>
      <c r="BIO1392" s="447"/>
      <c r="BIP1392" s="451"/>
      <c r="BIQ1392" s="451"/>
      <c r="BIR1392" s="451"/>
      <c r="BIS1392" s="451"/>
      <c r="BIT1392" s="451"/>
      <c r="BIU1392" s="451"/>
      <c r="BIV1392" s="451"/>
      <c r="BIW1392" s="451"/>
      <c r="BIX1392" s="451"/>
      <c r="BIY1392" s="451"/>
      <c r="BIZ1392" s="447"/>
      <c r="BJA1392" s="428"/>
      <c r="BJB1392" s="469"/>
      <c r="BJC1392" s="414"/>
      <c r="BJD1392" s="414"/>
      <c r="BJE1392" s="414"/>
      <c r="BJF1392" s="414"/>
      <c r="BJG1392" s="414"/>
      <c r="BJH1392" s="415"/>
      <c r="BJI1392" s="414"/>
      <c r="BJJ1392" s="416"/>
      <c r="BJK1392" s="366"/>
      <c r="BJL1392" s="366"/>
      <c r="BJM1392" s="366"/>
      <c r="BJN1392" s="366"/>
      <c r="BJO1392" s="366"/>
      <c r="BJP1392" s="366"/>
      <c r="BJQ1392" s="366"/>
      <c r="BJR1392" s="366"/>
      <c r="BJS1392" s="419"/>
      <c r="BJT1392" s="480"/>
      <c r="BJU1392" s="482"/>
      <c r="BJV1392" s="482"/>
      <c r="BJW1392" s="482"/>
      <c r="BJX1392" s="482"/>
      <c r="BJY1392" s="482"/>
      <c r="BJZ1392" s="482"/>
      <c r="BKA1392" s="482"/>
      <c r="BKB1392" s="482"/>
      <c r="BKC1392" s="482"/>
      <c r="BKD1392" s="482"/>
      <c r="BKE1392" s="482"/>
      <c r="BKF1392" s="482"/>
      <c r="BKG1392" s="482"/>
      <c r="BKH1392" s="482"/>
      <c r="BKI1392" s="482"/>
      <c r="BKJ1392" s="482"/>
      <c r="BKK1392" s="482"/>
      <c r="BKL1392" s="482"/>
      <c r="BKM1392" s="481"/>
      <c r="BKN1392" s="447"/>
      <c r="BKO1392" s="447"/>
      <c r="BKP1392" s="451"/>
      <c r="BKQ1392" s="451"/>
      <c r="BKR1392" s="451"/>
      <c r="BKS1392" s="451"/>
      <c r="BKT1392" s="451"/>
      <c r="BKU1392" s="451"/>
      <c r="BKV1392" s="451"/>
      <c r="BKW1392" s="451"/>
      <c r="BKX1392" s="451"/>
      <c r="BKY1392" s="451"/>
      <c r="BKZ1392" s="447"/>
      <c r="BLA1392" s="428"/>
      <c r="BLB1392" s="469"/>
      <c r="BLC1392" s="414"/>
      <c r="BLD1392" s="414"/>
      <c r="BLE1392" s="414"/>
      <c r="BLF1392" s="414"/>
      <c r="BLG1392" s="414"/>
      <c r="BLH1392" s="415"/>
      <c r="BLI1392" s="414"/>
      <c r="BLJ1392" s="416"/>
      <c r="BLK1392" s="366"/>
      <c r="BLL1392" s="366"/>
      <c r="BLM1392" s="366"/>
      <c r="BLN1392" s="366"/>
      <c r="BLO1392" s="366"/>
      <c r="BLP1392" s="366"/>
      <c r="BLQ1392" s="366"/>
      <c r="BLR1392" s="366"/>
      <c r="BLS1392" s="419"/>
      <c r="BLT1392" s="480"/>
      <c r="BLU1392" s="482"/>
      <c r="BLV1392" s="482"/>
      <c r="BLW1392" s="482"/>
      <c r="BLX1392" s="482"/>
      <c r="BLY1392" s="482"/>
      <c r="BLZ1392" s="482"/>
      <c r="BMA1392" s="482"/>
      <c r="BMB1392" s="482"/>
      <c r="BMC1392" s="482"/>
      <c r="BMD1392" s="482"/>
      <c r="BME1392" s="482"/>
      <c r="BMF1392" s="482"/>
      <c r="BMG1392" s="482"/>
      <c r="BMH1392" s="482"/>
      <c r="BMI1392" s="482"/>
      <c r="BMJ1392" s="482"/>
      <c r="BMK1392" s="482"/>
      <c r="BML1392" s="482"/>
      <c r="BMM1392" s="481"/>
      <c r="BMN1392" s="447"/>
      <c r="BMO1392" s="447"/>
      <c r="BMP1392" s="451"/>
      <c r="BMQ1392" s="451"/>
      <c r="BMR1392" s="451"/>
      <c r="BMS1392" s="451"/>
      <c r="BMT1392" s="451"/>
      <c r="BMU1392" s="451"/>
      <c r="BMV1392" s="451"/>
      <c r="BMW1392" s="451"/>
      <c r="BMX1392" s="451"/>
      <c r="BMY1392" s="451"/>
      <c r="BMZ1392" s="447"/>
      <c r="BNA1392" s="428"/>
      <c r="BNB1392" s="469"/>
      <c r="BNC1392" s="414"/>
      <c r="BND1392" s="414"/>
      <c r="BNE1392" s="414"/>
      <c r="BNF1392" s="414"/>
      <c r="BNG1392" s="414"/>
      <c r="BNH1392" s="415"/>
      <c r="BNI1392" s="414"/>
      <c r="BNJ1392" s="416"/>
      <c r="BNK1392" s="366"/>
      <c r="BNL1392" s="366"/>
      <c r="BNM1392" s="366"/>
      <c r="BNN1392" s="366"/>
      <c r="BNO1392" s="366"/>
      <c r="BNP1392" s="366"/>
      <c r="BNQ1392" s="366"/>
      <c r="BNR1392" s="366"/>
      <c r="BNS1392" s="419"/>
      <c r="BNT1392" s="480"/>
      <c r="BNU1392" s="482"/>
      <c r="BNV1392" s="482"/>
      <c r="BNW1392" s="482"/>
      <c r="BNX1392" s="482"/>
      <c r="BNY1392" s="482"/>
      <c r="BNZ1392" s="482"/>
      <c r="BOA1392" s="482"/>
      <c r="BOB1392" s="482"/>
      <c r="BOC1392" s="482"/>
      <c r="BOD1392" s="482"/>
      <c r="BOE1392" s="482"/>
      <c r="BOF1392" s="482"/>
      <c r="BOG1392" s="482"/>
      <c r="BOH1392" s="482"/>
      <c r="BOI1392" s="482"/>
      <c r="BOJ1392" s="482"/>
      <c r="BOK1392" s="482"/>
      <c r="BOL1392" s="482"/>
      <c r="BOM1392" s="481"/>
      <c r="BON1392" s="447"/>
      <c r="BOO1392" s="447"/>
      <c r="BOP1392" s="451"/>
      <c r="BOQ1392" s="451"/>
      <c r="BOR1392" s="451"/>
      <c r="BOS1392" s="451"/>
      <c r="BOT1392" s="451"/>
      <c r="BOU1392" s="451"/>
      <c r="BOV1392" s="451"/>
      <c r="BOW1392" s="451"/>
      <c r="BOX1392" s="451"/>
      <c r="BOY1392" s="451"/>
      <c r="BOZ1392" s="447"/>
      <c r="BPA1392" s="428"/>
      <c r="BPB1392" s="469"/>
      <c r="BPC1392" s="414"/>
      <c r="BPD1392" s="414"/>
      <c r="BPE1392" s="414"/>
      <c r="BPF1392" s="414"/>
      <c r="BPG1392" s="414"/>
      <c r="BPH1392" s="415"/>
      <c r="BPI1392" s="414"/>
      <c r="BPJ1392" s="416"/>
      <c r="BPK1392" s="366"/>
      <c r="BPL1392" s="366"/>
      <c r="BPM1392" s="366"/>
      <c r="BPN1392" s="366"/>
      <c r="BPO1392" s="366"/>
      <c r="BPP1392" s="366"/>
      <c r="BPQ1392" s="366"/>
      <c r="BPR1392" s="366"/>
      <c r="BPS1392" s="419"/>
      <c r="BPT1392" s="480"/>
      <c r="BPU1392" s="482"/>
      <c r="BPV1392" s="482"/>
      <c r="BPW1392" s="482"/>
      <c r="BPX1392" s="482"/>
      <c r="BPY1392" s="482"/>
      <c r="BPZ1392" s="482"/>
      <c r="BQA1392" s="482"/>
      <c r="BQB1392" s="482"/>
      <c r="BQC1392" s="482"/>
      <c r="BQD1392" s="482"/>
      <c r="BQE1392" s="482"/>
      <c r="BQF1392" s="482"/>
      <c r="BQG1392" s="482"/>
      <c r="BQH1392" s="482"/>
      <c r="BQI1392" s="482"/>
      <c r="BQJ1392" s="482"/>
      <c r="BQK1392" s="482"/>
      <c r="BQL1392" s="482"/>
      <c r="BQM1392" s="481"/>
      <c r="BQN1392" s="447"/>
      <c r="BQO1392" s="447"/>
      <c r="BQP1392" s="451"/>
      <c r="BQQ1392" s="451"/>
      <c r="BQR1392" s="451"/>
      <c r="BQS1392" s="451"/>
      <c r="BQT1392" s="451"/>
      <c r="BQU1392" s="451"/>
      <c r="BQV1392" s="451"/>
      <c r="BQW1392" s="451"/>
      <c r="BQX1392" s="451"/>
      <c r="BQY1392" s="451"/>
      <c r="BQZ1392" s="447"/>
      <c r="BRA1392" s="428"/>
      <c r="BRB1392" s="469"/>
      <c r="BRC1392" s="414"/>
      <c r="BRD1392" s="414"/>
      <c r="BRE1392" s="414"/>
      <c r="BRF1392" s="414"/>
      <c r="BRG1392" s="414"/>
      <c r="BRH1392" s="415"/>
      <c r="BRI1392" s="414"/>
      <c r="BRJ1392" s="416"/>
      <c r="BRK1392" s="366"/>
      <c r="BRL1392" s="366"/>
      <c r="BRM1392" s="366"/>
      <c r="BRN1392" s="366"/>
      <c r="BRO1392" s="366"/>
      <c r="BRP1392" s="366"/>
      <c r="BRQ1392" s="366"/>
      <c r="BRR1392" s="366"/>
      <c r="BRS1392" s="419"/>
      <c r="BRT1392" s="480"/>
      <c r="BRU1392" s="482"/>
      <c r="BRV1392" s="482"/>
      <c r="BRW1392" s="482"/>
      <c r="BRX1392" s="482"/>
      <c r="BRY1392" s="482"/>
      <c r="BRZ1392" s="482"/>
      <c r="BSA1392" s="482"/>
      <c r="BSB1392" s="482"/>
      <c r="BSC1392" s="482"/>
      <c r="BSD1392" s="482"/>
      <c r="BSE1392" s="482"/>
      <c r="BSF1392" s="482"/>
      <c r="BSG1392" s="482"/>
      <c r="BSH1392" s="482"/>
      <c r="BSI1392" s="482"/>
      <c r="BSJ1392" s="482"/>
      <c r="BSK1392" s="482"/>
      <c r="BSL1392" s="482"/>
      <c r="BSM1392" s="481"/>
      <c r="BSN1392" s="447"/>
      <c r="BSO1392" s="447"/>
      <c r="BSP1392" s="451"/>
      <c r="BSQ1392" s="451"/>
      <c r="BSR1392" s="451"/>
      <c r="BSS1392" s="451"/>
      <c r="BST1392" s="451"/>
      <c r="BSU1392" s="451"/>
      <c r="BSV1392" s="451"/>
      <c r="BSW1392" s="451"/>
      <c r="BSX1392" s="451"/>
      <c r="BSY1392" s="451"/>
      <c r="BSZ1392" s="447"/>
      <c r="BTA1392" s="428"/>
      <c r="BTB1392" s="469"/>
      <c r="BTC1392" s="414"/>
      <c r="BTD1392" s="414"/>
      <c r="BTE1392" s="414"/>
      <c r="BTF1392" s="414"/>
      <c r="BTG1392" s="414"/>
      <c r="BTH1392" s="415"/>
      <c r="BTI1392" s="414"/>
      <c r="BTJ1392" s="416"/>
      <c r="BTK1392" s="366"/>
      <c r="BTL1392" s="366"/>
      <c r="BTM1392" s="366"/>
      <c r="BTN1392" s="366"/>
      <c r="BTO1392" s="366"/>
      <c r="BTP1392" s="366"/>
      <c r="BTQ1392" s="366"/>
      <c r="BTR1392" s="366"/>
      <c r="BTS1392" s="419"/>
      <c r="BTT1392" s="480"/>
      <c r="BTU1392" s="482"/>
      <c r="BTV1392" s="482"/>
      <c r="BTW1392" s="482"/>
      <c r="BTX1392" s="482"/>
      <c r="BTY1392" s="482"/>
      <c r="BTZ1392" s="482"/>
      <c r="BUA1392" s="482"/>
      <c r="BUB1392" s="482"/>
      <c r="BUC1392" s="482"/>
      <c r="BUD1392" s="482"/>
      <c r="BUE1392" s="482"/>
      <c r="BUF1392" s="482"/>
      <c r="BUG1392" s="482"/>
      <c r="BUH1392" s="482"/>
      <c r="BUI1392" s="482"/>
      <c r="BUJ1392" s="482"/>
      <c r="BUK1392" s="482"/>
      <c r="BUL1392" s="482"/>
      <c r="BUM1392" s="481"/>
      <c r="BUN1392" s="447"/>
      <c r="BUO1392" s="447"/>
      <c r="BUP1392" s="451"/>
      <c r="BUQ1392" s="451"/>
      <c r="BUR1392" s="451"/>
      <c r="BUS1392" s="451"/>
      <c r="BUT1392" s="451"/>
      <c r="BUU1392" s="451"/>
      <c r="BUV1392" s="451"/>
      <c r="BUW1392" s="451"/>
      <c r="BUX1392" s="451"/>
      <c r="BUY1392" s="451"/>
      <c r="BUZ1392" s="447"/>
      <c r="BVA1392" s="428"/>
      <c r="BVB1392" s="469"/>
      <c r="BVC1392" s="414"/>
      <c r="BVD1392" s="414"/>
      <c r="BVE1392" s="414"/>
      <c r="BVF1392" s="414"/>
      <c r="BVG1392" s="414"/>
      <c r="BVH1392" s="415"/>
      <c r="BVI1392" s="414"/>
      <c r="BVJ1392" s="416"/>
      <c r="BVK1392" s="366"/>
      <c r="BVL1392" s="366"/>
      <c r="BVM1392" s="366"/>
      <c r="BVN1392" s="366"/>
      <c r="BVO1392" s="366"/>
      <c r="BVP1392" s="366"/>
      <c r="BVQ1392" s="366"/>
      <c r="BVR1392" s="366"/>
      <c r="BVS1392" s="419"/>
      <c r="BVT1392" s="480"/>
      <c r="BVU1392" s="482"/>
      <c r="BVV1392" s="482"/>
      <c r="BVW1392" s="482"/>
      <c r="BVX1392" s="482"/>
      <c r="BVY1392" s="482"/>
      <c r="BVZ1392" s="482"/>
      <c r="BWA1392" s="482"/>
      <c r="BWB1392" s="482"/>
      <c r="BWC1392" s="482"/>
      <c r="BWD1392" s="482"/>
      <c r="BWE1392" s="482"/>
      <c r="BWF1392" s="482"/>
      <c r="BWG1392" s="482"/>
      <c r="BWH1392" s="482"/>
      <c r="BWI1392" s="482"/>
      <c r="BWJ1392" s="482"/>
      <c r="BWK1392" s="482"/>
      <c r="BWL1392" s="482"/>
      <c r="BWM1392" s="481"/>
      <c r="BWN1392" s="447"/>
      <c r="BWO1392" s="447"/>
      <c r="BWP1392" s="451"/>
      <c r="BWQ1392" s="451"/>
      <c r="BWR1392" s="451"/>
      <c r="BWS1392" s="451"/>
      <c r="BWT1392" s="451"/>
      <c r="BWU1392" s="451"/>
      <c r="BWV1392" s="451"/>
      <c r="BWW1392" s="451"/>
      <c r="BWX1392" s="451"/>
      <c r="BWY1392" s="451"/>
      <c r="BWZ1392" s="447"/>
      <c r="BXA1392" s="428"/>
      <c r="BXB1392" s="469"/>
      <c r="BXC1392" s="414"/>
      <c r="BXD1392" s="414"/>
      <c r="BXE1392" s="414"/>
      <c r="BXF1392" s="414"/>
      <c r="BXG1392" s="414"/>
      <c r="BXH1392" s="415"/>
      <c r="BXI1392" s="414"/>
      <c r="BXJ1392" s="416"/>
      <c r="BXK1392" s="366"/>
      <c r="BXL1392" s="366"/>
      <c r="BXM1392" s="366"/>
      <c r="BXN1392" s="366"/>
      <c r="BXO1392" s="366"/>
      <c r="BXP1392" s="366"/>
      <c r="BXQ1392" s="366"/>
      <c r="BXR1392" s="366"/>
      <c r="BXS1392" s="419"/>
      <c r="BXT1392" s="480"/>
      <c r="BXU1392" s="482"/>
      <c r="BXV1392" s="482"/>
      <c r="BXW1392" s="482"/>
      <c r="BXX1392" s="482"/>
      <c r="BXY1392" s="482"/>
      <c r="BXZ1392" s="482"/>
      <c r="BYA1392" s="482"/>
      <c r="BYB1392" s="482"/>
      <c r="BYC1392" s="482"/>
      <c r="BYD1392" s="482"/>
      <c r="BYE1392" s="482"/>
      <c r="BYF1392" s="482"/>
      <c r="BYG1392" s="482"/>
      <c r="BYH1392" s="482"/>
      <c r="BYI1392" s="482"/>
      <c r="BYJ1392" s="482"/>
      <c r="BYK1392" s="482"/>
      <c r="BYL1392" s="482"/>
      <c r="BYM1392" s="481"/>
      <c r="BYN1392" s="447"/>
      <c r="BYO1392" s="447"/>
      <c r="BYP1392" s="451"/>
      <c r="BYQ1392" s="451"/>
      <c r="BYR1392" s="451"/>
      <c r="BYS1392" s="451"/>
      <c r="BYT1392" s="451"/>
      <c r="BYU1392" s="451"/>
      <c r="BYV1392" s="451"/>
      <c r="BYW1392" s="451"/>
      <c r="BYX1392" s="451"/>
      <c r="BYY1392" s="451"/>
      <c r="BYZ1392" s="447"/>
      <c r="BZA1392" s="428"/>
      <c r="BZB1392" s="469"/>
      <c r="BZC1392" s="414"/>
      <c r="BZD1392" s="414"/>
      <c r="BZE1392" s="414"/>
      <c r="BZF1392" s="414"/>
      <c r="BZG1392" s="414"/>
      <c r="BZH1392" s="415"/>
      <c r="BZI1392" s="414"/>
      <c r="BZJ1392" s="416"/>
      <c r="BZK1392" s="366"/>
      <c r="BZL1392" s="366"/>
      <c r="BZM1392" s="366"/>
      <c r="BZN1392" s="366"/>
      <c r="BZO1392" s="366"/>
      <c r="BZP1392" s="366"/>
      <c r="BZQ1392" s="366"/>
      <c r="BZR1392" s="366"/>
      <c r="BZS1392" s="419"/>
      <c r="BZT1392" s="480"/>
      <c r="BZU1392" s="482"/>
      <c r="BZV1392" s="482"/>
      <c r="BZW1392" s="482"/>
      <c r="BZX1392" s="482"/>
      <c r="BZY1392" s="482"/>
      <c r="BZZ1392" s="482"/>
      <c r="CAA1392" s="482"/>
      <c r="CAB1392" s="482"/>
      <c r="CAC1392" s="482"/>
      <c r="CAD1392" s="482"/>
      <c r="CAE1392" s="482"/>
      <c r="CAF1392" s="482"/>
      <c r="CAG1392" s="482"/>
      <c r="CAH1392" s="482"/>
      <c r="CAI1392" s="482"/>
      <c r="CAJ1392" s="482"/>
      <c r="CAK1392" s="482"/>
      <c r="CAL1392" s="482"/>
      <c r="CAM1392" s="481"/>
      <c r="CAN1392" s="447"/>
      <c r="CAO1392" s="447"/>
      <c r="CAP1392" s="451"/>
      <c r="CAQ1392" s="451"/>
      <c r="CAR1392" s="451"/>
      <c r="CAS1392" s="451"/>
      <c r="CAT1392" s="451"/>
      <c r="CAU1392" s="451"/>
      <c r="CAV1392" s="451"/>
      <c r="CAW1392" s="451"/>
      <c r="CAX1392" s="451"/>
      <c r="CAY1392" s="451"/>
      <c r="CAZ1392" s="447"/>
      <c r="CBA1392" s="428"/>
      <c r="CBB1392" s="469"/>
      <c r="CBC1392" s="414"/>
      <c r="CBD1392" s="414"/>
      <c r="CBE1392" s="414"/>
      <c r="CBF1392" s="414"/>
      <c r="CBG1392" s="414"/>
      <c r="CBH1392" s="415"/>
      <c r="CBI1392" s="414"/>
      <c r="CBJ1392" s="416"/>
      <c r="CBK1392" s="366"/>
      <c r="CBL1392" s="366"/>
      <c r="CBM1392" s="366"/>
      <c r="CBN1392" s="366"/>
      <c r="CBO1392" s="366"/>
      <c r="CBP1392" s="366"/>
      <c r="CBQ1392" s="366"/>
      <c r="CBR1392" s="366"/>
      <c r="CBS1392" s="419"/>
      <c r="CBT1392" s="480"/>
      <c r="CBU1392" s="482"/>
      <c r="CBV1392" s="482"/>
      <c r="CBW1392" s="482"/>
      <c r="CBX1392" s="482"/>
      <c r="CBY1392" s="482"/>
      <c r="CBZ1392" s="482"/>
      <c r="CCA1392" s="482"/>
      <c r="CCB1392" s="482"/>
      <c r="CCC1392" s="482"/>
      <c r="CCD1392" s="482"/>
      <c r="CCE1392" s="482"/>
      <c r="CCF1392" s="482"/>
      <c r="CCG1392" s="482"/>
      <c r="CCH1392" s="482"/>
      <c r="CCI1392" s="482"/>
      <c r="CCJ1392" s="482"/>
      <c r="CCK1392" s="482"/>
      <c r="CCL1392" s="482"/>
      <c r="CCM1392" s="481"/>
      <c r="CCN1392" s="447"/>
      <c r="CCO1392" s="447"/>
      <c r="CCP1392" s="451"/>
      <c r="CCQ1392" s="451"/>
      <c r="CCR1392" s="451"/>
      <c r="CCS1392" s="451"/>
      <c r="CCT1392" s="451"/>
      <c r="CCU1392" s="451"/>
      <c r="CCV1392" s="451"/>
      <c r="CCW1392" s="451"/>
      <c r="CCX1392" s="451"/>
      <c r="CCY1392" s="451"/>
      <c r="CCZ1392" s="447"/>
      <c r="CDA1392" s="428"/>
      <c r="CDB1392" s="469"/>
      <c r="CDC1392" s="414"/>
      <c r="CDD1392" s="414"/>
      <c r="CDE1392" s="414"/>
      <c r="CDF1392" s="414"/>
      <c r="CDG1392" s="414"/>
      <c r="CDH1392" s="415"/>
      <c r="CDI1392" s="414"/>
      <c r="CDJ1392" s="416"/>
      <c r="CDK1392" s="366"/>
      <c r="CDL1392" s="366"/>
      <c r="CDM1392" s="366"/>
      <c r="CDN1392" s="366"/>
      <c r="CDO1392" s="366"/>
      <c r="CDP1392" s="366"/>
      <c r="CDQ1392" s="366"/>
      <c r="CDR1392" s="366"/>
      <c r="CDS1392" s="419"/>
      <c r="CDT1392" s="480"/>
      <c r="CDU1392" s="482"/>
      <c r="CDV1392" s="482"/>
      <c r="CDW1392" s="482"/>
      <c r="CDX1392" s="482"/>
      <c r="CDY1392" s="482"/>
      <c r="CDZ1392" s="482"/>
      <c r="CEA1392" s="482"/>
      <c r="CEB1392" s="482"/>
      <c r="CEC1392" s="482"/>
      <c r="CED1392" s="482"/>
      <c r="CEE1392" s="482"/>
      <c r="CEF1392" s="482"/>
      <c r="CEG1392" s="482"/>
      <c r="CEH1392" s="482"/>
      <c r="CEI1392" s="482"/>
      <c r="CEJ1392" s="482"/>
      <c r="CEK1392" s="482"/>
      <c r="CEL1392" s="482"/>
      <c r="CEM1392" s="481"/>
      <c r="CEN1392" s="447"/>
      <c r="CEO1392" s="447"/>
      <c r="CEP1392" s="451"/>
      <c r="CEQ1392" s="451"/>
      <c r="CER1392" s="451"/>
      <c r="CES1392" s="451"/>
      <c r="CET1392" s="451"/>
      <c r="CEU1392" s="451"/>
      <c r="CEV1392" s="451"/>
      <c r="CEW1392" s="451"/>
      <c r="CEX1392" s="451"/>
      <c r="CEY1392" s="451"/>
      <c r="CEZ1392" s="447"/>
      <c r="CFA1392" s="428"/>
      <c r="CFB1392" s="469"/>
      <c r="CFC1392" s="414"/>
      <c r="CFD1392" s="414"/>
      <c r="CFE1392" s="414"/>
      <c r="CFF1392" s="414"/>
      <c r="CFG1392" s="414"/>
      <c r="CFH1392" s="415"/>
      <c r="CFI1392" s="414"/>
      <c r="CFJ1392" s="416"/>
      <c r="CFK1392" s="366"/>
      <c r="CFL1392" s="366"/>
      <c r="CFM1392" s="366"/>
      <c r="CFN1392" s="366"/>
      <c r="CFO1392" s="366"/>
      <c r="CFP1392" s="366"/>
      <c r="CFQ1392" s="366"/>
      <c r="CFR1392" s="366"/>
      <c r="CFS1392" s="419"/>
      <c r="CFT1392" s="480"/>
      <c r="CFU1392" s="482"/>
      <c r="CFV1392" s="482"/>
      <c r="CFW1392" s="482"/>
      <c r="CFX1392" s="482"/>
      <c r="CFY1392" s="482"/>
      <c r="CFZ1392" s="482"/>
      <c r="CGA1392" s="482"/>
      <c r="CGB1392" s="482"/>
      <c r="CGC1392" s="482"/>
      <c r="CGD1392" s="482"/>
      <c r="CGE1392" s="482"/>
      <c r="CGF1392" s="482"/>
      <c r="CGG1392" s="482"/>
      <c r="CGH1392" s="482"/>
      <c r="CGI1392" s="482"/>
      <c r="CGJ1392" s="482"/>
      <c r="CGK1392" s="482"/>
      <c r="CGL1392" s="482"/>
      <c r="CGM1392" s="481"/>
      <c r="CGN1392" s="447"/>
      <c r="CGO1392" s="447"/>
      <c r="CGP1392" s="451"/>
      <c r="CGQ1392" s="451"/>
      <c r="CGR1392" s="451"/>
      <c r="CGS1392" s="451"/>
      <c r="CGT1392" s="451"/>
      <c r="CGU1392" s="451"/>
      <c r="CGV1392" s="451"/>
      <c r="CGW1392" s="451"/>
      <c r="CGX1392" s="451"/>
      <c r="CGY1392" s="451"/>
      <c r="CGZ1392" s="447"/>
      <c r="CHA1392" s="428"/>
      <c r="CHB1392" s="469"/>
      <c r="CHC1392" s="414"/>
      <c r="CHD1392" s="414"/>
      <c r="CHE1392" s="414"/>
      <c r="CHF1392" s="414"/>
      <c r="CHG1392" s="414"/>
      <c r="CHH1392" s="415"/>
      <c r="CHI1392" s="414"/>
      <c r="CHJ1392" s="416"/>
      <c r="CHK1392" s="366"/>
      <c r="CHL1392" s="366"/>
      <c r="CHM1392" s="366"/>
      <c r="CHN1392" s="366"/>
      <c r="CHO1392" s="366"/>
      <c r="CHP1392" s="366"/>
      <c r="CHQ1392" s="366"/>
      <c r="CHR1392" s="366"/>
      <c r="CHS1392" s="419"/>
      <c r="CHT1392" s="480"/>
      <c r="CHU1392" s="482"/>
      <c r="CHV1392" s="482"/>
      <c r="CHW1392" s="482"/>
      <c r="CHX1392" s="482"/>
      <c r="CHY1392" s="482"/>
      <c r="CHZ1392" s="482"/>
      <c r="CIA1392" s="482"/>
      <c r="CIB1392" s="482"/>
      <c r="CIC1392" s="482"/>
      <c r="CID1392" s="482"/>
      <c r="CIE1392" s="482"/>
      <c r="CIF1392" s="482"/>
      <c r="CIG1392" s="482"/>
      <c r="CIH1392" s="482"/>
      <c r="CII1392" s="482"/>
      <c r="CIJ1392" s="482"/>
      <c r="CIK1392" s="482"/>
      <c r="CIL1392" s="482"/>
      <c r="CIM1392" s="481"/>
      <c r="CIN1392" s="447"/>
      <c r="CIO1392" s="447"/>
      <c r="CIP1392" s="451"/>
      <c r="CIQ1392" s="451"/>
      <c r="CIR1392" s="451"/>
      <c r="CIS1392" s="451"/>
      <c r="CIT1392" s="451"/>
      <c r="CIU1392" s="451"/>
      <c r="CIV1392" s="451"/>
      <c r="CIW1392" s="451"/>
      <c r="CIX1392" s="451"/>
      <c r="CIY1392" s="451"/>
      <c r="CIZ1392" s="447"/>
      <c r="CJA1392" s="428"/>
      <c r="CJB1392" s="469"/>
      <c r="CJC1392" s="414"/>
      <c r="CJD1392" s="414"/>
      <c r="CJE1392" s="414"/>
      <c r="CJF1392" s="414"/>
      <c r="CJG1392" s="414"/>
      <c r="CJH1392" s="415"/>
      <c r="CJI1392" s="414"/>
      <c r="CJJ1392" s="416"/>
      <c r="CJK1392" s="366"/>
      <c r="CJL1392" s="366"/>
      <c r="CJM1392" s="366"/>
      <c r="CJN1392" s="366"/>
      <c r="CJO1392" s="366"/>
      <c r="CJP1392" s="366"/>
      <c r="CJQ1392" s="366"/>
      <c r="CJR1392" s="366"/>
      <c r="CJS1392" s="419"/>
      <c r="CJT1392" s="480"/>
      <c r="CJU1392" s="482"/>
      <c r="CJV1392" s="482"/>
      <c r="CJW1392" s="482"/>
      <c r="CJX1392" s="482"/>
      <c r="CJY1392" s="482"/>
      <c r="CJZ1392" s="482"/>
      <c r="CKA1392" s="482"/>
      <c r="CKB1392" s="482"/>
      <c r="CKC1392" s="482"/>
      <c r="CKD1392" s="482"/>
      <c r="CKE1392" s="482"/>
      <c r="CKF1392" s="482"/>
      <c r="CKG1392" s="482"/>
      <c r="CKH1392" s="482"/>
      <c r="CKI1392" s="482"/>
      <c r="CKJ1392" s="482"/>
      <c r="CKK1392" s="482"/>
      <c r="CKL1392" s="482"/>
      <c r="CKM1392" s="481"/>
      <c r="CKN1392" s="447"/>
      <c r="CKO1392" s="447"/>
      <c r="CKP1392" s="451"/>
      <c r="CKQ1392" s="451"/>
      <c r="CKR1392" s="451"/>
      <c r="CKS1392" s="451"/>
      <c r="CKT1392" s="451"/>
      <c r="CKU1392" s="451"/>
      <c r="CKV1392" s="451"/>
      <c r="CKW1392" s="451"/>
      <c r="CKX1392" s="451"/>
      <c r="CKY1392" s="451"/>
      <c r="CKZ1392" s="447"/>
      <c r="CLA1392" s="428"/>
      <c r="CLB1392" s="469"/>
      <c r="CLC1392" s="414"/>
      <c r="CLD1392" s="414"/>
      <c r="CLE1392" s="414"/>
      <c r="CLF1392" s="414"/>
      <c r="CLG1392" s="414"/>
      <c r="CLH1392" s="415"/>
      <c r="CLI1392" s="414"/>
      <c r="CLJ1392" s="416"/>
      <c r="CLK1392" s="366"/>
      <c r="CLL1392" s="366"/>
      <c r="CLM1392" s="366"/>
      <c r="CLN1392" s="366"/>
      <c r="CLO1392" s="366"/>
      <c r="CLP1392" s="366"/>
      <c r="CLQ1392" s="366"/>
      <c r="CLR1392" s="366"/>
      <c r="CLS1392" s="419"/>
      <c r="CLT1392" s="480"/>
      <c r="CLU1392" s="482"/>
      <c r="CLV1392" s="482"/>
      <c r="CLW1392" s="482"/>
      <c r="CLX1392" s="482"/>
      <c r="CLY1392" s="482"/>
      <c r="CLZ1392" s="482"/>
      <c r="CMA1392" s="482"/>
      <c r="CMB1392" s="482"/>
      <c r="CMC1392" s="482"/>
      <c r="CMD1392" s="482"/>
      <c r="CME1392" s="482"/>
      <c r="CMF1392" s="482"/>
      <c r="CMG1392" s="482"/>
      <c r="CMH1392" s="482"/>
      <c r="CMI1392" s="482"/>
      <c r="CMJ1392" s="482"/>
      <c r="CMK1392" s="482"/>
      <c r="CML1392" s="482"/>
      <c r="CMM1392" s="481"/>
      <c r="CMN1392" s="447"/>
      <c r="CMO1392" s="447"/>
      <c r="CMP1392" s="451"/>
      <c r="CMQ1392" s="451"/>
      <c r="CMR1392" s="451"/>
      <c r="CMS1392" s="451"/>
      <c r="CMT1392" s="451"/>
      <c r="CMU1392" s="451"/>
      <c r="CMV1392" s="451"/>
      <c r="CMW1392" s="451"/>
      <c r="CMX1392" s="451"/>
      <c r="CMY1392" s="451"/>
      <c r="CMZ1392" s="447"/>
      <c r="CNA1392" s="428"/>
      <c r="CNB1392" s="469"/>
      <c r="CNC1392" s="414"/>
      <c r="CND1392" s="414"/>
      <c r="CNE1392" s="414"/>
      <c r="CNF1392" s="414"/>
      <c r="CNG1392" s="414"/>
      <c r="CNH1392" s="415"/>
      <c r="CNI1392" s="414"/>
      <c r="CNJ1392" s="416"/>
      <c r="CNK1392" s="366"/>
      <c r="CNL1392" s="366"/>
      <c r="CNM1392" s="366"/>
      <c r="CNN1392" s="366"/>
      <c r="CNO1392" s="366"/>
      <c r="CNP1392" s="366"/>
      <c r="CNQ1392" s="366"/>
      <c r="CNR1392" s="366"/>
      <c r="CNS1392" s="419"/>
      <c r="CNT1392" s="480"/>
      <c r="CNU1392" s="482"/>
      <c r="CNV1392" s="482"/>
      <c r="CNW1392" s="482"/>
      <c r="CNX1392" s="482"/>
      <c r="CNY1392" s="482"/>
      <c r="CNZ1392" s="482"/>
      <c r="COA1392" s="482"/>
      <c r="COB1392" s="482"/>
      <c r="COC1392" s="482"/>
      <c r="COD1392" s="482"/>
      <c r="COE1392" s="482"/>
      <c r="COF1392" s="482"/>
      <c r="COG1392" s="482"/>
      <c r="COH1392" s="482"/>
      <c r="COI1392" s="482"/>
      <c r="COJ1392" s="482"/>
      <c r="COK1392" s="482"/>
      <c r="COL1392" s="482"/>
      <c r="COM1392" s="481"/>
      <c r="CON1392" s="447"/>
      <c r="COO1392" s="447"/>
      <c r="COP1392" s="451"/>
      <c r="COQ1392" s="451"/>
      <c r="COR1392" s="451"/>
      <c r="COS1392" s="451"/>
      <c r="COT1392" s="451"/>
      <c r="COU1392" s="451"/>
      <c r="COV1392" s="451"/>
      <c r="COW1392" s="451"/>
      <c r="COX1392" s="451"/>
      <c r="COY1392" s="451"/>
      <c r="COZ1392" s="447"/>
      <c r="CPA1392" s="428"/>
      <c r="CPB1392" s="469"/>
      <c r="CPC1392" s="414"/>
      <c r="CPD1392" s="414"/>
      <c r="CPE1392" s="414"/>
      <c r="CPF1392" s="414"/>
      <c r="CPG1392" s="414"/>
      <c r="CPH1392" s="415"/>
      <c r="CPI1392" s="414"/>
      <c r="CPJ1392" s="416"/>
      <c r="CPK1392" s="366"/>
      <c r="CPL1392" s="366"/>
      <c r="CPM1392" s="366"/>
      <c r="CPN1392" s="366"/>
      <c r="CPO1392" s="366"/>
      <c r="CPP1392" s="366"/>
      <c r="CPQ1392" s="366"/>
      <c r="CPR1392" s="366"/>
      <c r="CPS1392" s="419"/>
      <c r="CPT1392" s="480"/>
      <c r="CPU1392" s="482"/>
      <c r="CPV1392" s="482"/>
      <c r="CPW1392" s="482"/>
      <c r="CPX1392" s="482"/>
      <c r="CPY1392" s="482"/>
      <c r="CPZ1392" s="482"/>
      <c r="CQA1392" s="482"/>
      <c r="CQB1392" s="482"/>
      <c r="CQC1392" s="482"/>
      <c r="CQD1392" s="482"/>
      <c r="CQE1392" s="482"/>
      <c r="CQF1392" s="482"/>
      <c r="CQG1392" s="482"/>
      <c r="CQH1392" s="482"/>
      <c r="CQI1392" s="482"/>
      <c r="CQJ1392" s="482"/>
      <c r="CQK1392" s="482"/>
      <c r="CQL1392" s="482"/>
      <c r="CQM1392" s="481"/>
      <c r="CQN1392" s="447"/>
      <c r="CQO1392" s="447"/>
      <c r="CQP1392" s="451"/>
      <c r="CQQ1392" s="451"/>
      <c r="CQR1392" s="451"/>
      <c r="CQS1392" s="451"/>
      <c r="CQT1392" s="451"/>
      <c r="CQU1392" s="451"/>
      <c r="CQV1392" s="451"/>
      <c r="CQW1392" s="451"/>
      <c r="CQX1392" s="451"/>
      <c r="CQY1392" s="451"/>
      <c r="CQZ1392" s="447"/>
      <c r="CRA1392" s="428"/>
      <c r="CRB1392" s="469"/>
      <c r="CRC1392" s="414"/>
      <c r="CRD1392" s="414"/>
      <c r="CRE1392" s="414"/>
      <c r="CRF1392" s="414"/>
      <c r="CRG1392" s="414"/>
      <c r="CRH1392" s="415"/>
      <c r="CRI1392" s="414"/>
      <c r="CRJ1392" s="416"/>
      <c r="CRK1392" s="366"/>
      <c r="CRL1392" s="366"/>
      <c r="CRM1392" s="366"/>
      <c r="CRN1392" s="366"/>
      <c r="CRO1392" s="366"/>
      <c r="CRP1392" s="366"/>
      <c r="CRQ1392" s="366"/>
      <c r="CRR1392" s="366"/>
      <c r="CRS1392" s="419"/>
      <c r="CRT1392" s="480"/>
      <c r="CRU1392" s="482"/>
      <c r="CRV1392" s="482"/>
      <c r="CRW1392" s="482"/>
      <c r="CRX1392" s="482"/>
      <c r="CRY1392" s="482"/>
      <c r="CRZ1392" s="482"/>
      <c r="CSA1392" s="482"/>
      <c r="CSB1392" s="482"/>
      <c r="CSC1392" s="482"/>
      <c r="CSD1392" s="482"/>
      <c r="CSE1392" s="482"/>
      <c r="CSF1392" s="482"/>
      <c r="CSG1392" s="482"/>
      <c r="CSH1392" s="482"/>
      <c r="CSI1392" s="482"/>
      <c r="CSJ1392" s="482"/>
      <c r="CSK1392" s="482"/>
      <c r="CSL1392" s="482"/>
      <c r="CSM1392" s="481"/>
      <c r="CSN1392" s="447"/>
      <c r="CSO1392" s="447"/>
      <c r="CSP1392" s="451"/>
      <c r="CSQ1392" s="451"/>
      <c r="CSR1392" s="451"/>
      <c r="CSS1392" s="451"/>
      <c r="CST1392" s="451"/>
      <c r="CSU1392" s="451"/>
      <c r="CSV1392" s="451"/>
      <c r="CSW1392" s="451"/>
      <c r="CSX1392" s="451"/>
      <c r="CSY1392" s="451"/>
      <c r="CSZ1392" s="447"/>
      <c r="CTA1392" s="428"/>
      <c r="CTB1392" s="469"/>
      <c r="CTC1392" s="414"/>
      <c r="CTD1392" s="414"/>
      <c r="CTE1392" s="414"/>
      <c r="CTF1392" s="414"/>
      <c r="CTG1392" s="414"/>
      <c r="CTH1392" s="415"/>
      <c r="CTI1392" s="414"/>
      <c r="CTJ1392" s="416"/>
      <c r="CTK1392" s="366"/>
      <c r="CTL1392" s="366"/>
      <c r="CTM1392" s="366"/>
      <c r="CTN1392" s="366"/>
      <c r="CTO1392" s="366"/>
      <c r="CTP1392" s="366"/>
      <c r="CTQ1392" s="366"/>
      <c r="CTR1392" s="366"/>
      <c r="CTS1392" s="419"/>
      <c r="CTT1392" s="480"/>
      <c r="CTU1392" s="482"/>
      <c r="CTV1392" s="482"/>
      <c r="CTW1392" s="482"/>
      <c r="CTX1392" s="482"/>
      <c r="CTY1392" s="482"/>
      <c r="CTZ1392" s="482"/>
      <c r="CUA1392" s="482"/>
      <c r="CUB1392" s="482"/>
      <c r="CUC1392" s="482"/>
      <c r="CUD1392" s="482"/>
      <c r="CUE1392" s="482"/>
      <c r="CUF1392" s="482"/>
      <c r="CUG1392" s="482"/>
      <c r="CUH1392" s="482"/>
      <c r="CUI1392" s="482"/>
      <c r="CUJ1392" s="482"/>
      <c r="CUK1392" s="482"/>
      <c r="CUL1392" s="482"/>
      <c r="CUM1392" s="481"/>
      <c r="CUN1392" s="447"/>
      <c r="CUO1392" s="447"/>
      <c r="CUP1392" s="451"/>
      <c r="CUQ1392" s="451"/>
      <c r="CUR1392" s="451"/>
      <c r="CUS1392" s="451"/>
      <c r="CUT1392" s="451"/>
      <c r="CUU1392" s="451"/>
      <c r="CUV1392" s="451"/>
      <c r="CUW1392" s="451"/>
      <c r="CUX1392" s="451"/>
      <c r="CUY1392" s="451"/>
      <c r="CUZ1392" s="447"/>
      <c r="CVA1392" s="428"/>
      <c r="CVB1392" s="469"/>
      <c r="CVC1392" s="414"/>
      <c r="CVD1392" s="414"/>
      <c r="CVE1392" s="414"/>
      <c r="CVF1392" s="414"/>
      <c r="CVG1392" s="414"/>
      <c r="CVH1392" s="415"/>
      <c r="CVI1392" s="414"/>
      <c r="CVJ1392" s="416"/>
      <c r="CVK1392" s="366"/>
      <c r="CVL1392" s="366"/>
      <c r="CVM1392" s="366"/>
      <c r="CVN1392" s="366"/>
      <c r="CVO1392" s="366"/>
      <c r="CVP1392" s="366"/>
      <c r="CVQ1392" s="366"/>
      <c r="CVR1392" s="366"/>
      <c r="CVS1392" s="419"/>
      <c r="CVT1392" s="480"/>
      <c r="CVU1392" s="482"/>
      <c r="CVV1392" s="482"/>
      <c r="CVW1392" s="482"/>
      <c r="CVX1392" s="482"/>
      <c r="CVY1392" s="482"/>
      <c r="CVZ1392" s="482"/>
      <c r="CWA1392" s="482"/>
      <c r="CWB1392" s="482"/>
      <c r="CWC1392" s="482"/>
      <c r="CWD1392" s="482"/>
      <c r="CWE1392" s="482"/>
      <c r="CWF1392" s="482"/>
      <c r="CWG1392" s="482"/>
      <c r="CWH1392" s="482"/>
      <c r="CWI1392" s="482"/>
      <c r="CWJ1392" s="482"/>
      <c r="CWK1392" s="482"/>
      <c r="CWL1392" s="482"/>
      <c r="CWM1392" s="481"/>
      <c r="CWN1392" s="447"/>
      <c r="CWO1392" s="447"/>
      <c r="CWP1392" s="451"/>
      <c r="CWQ1392" s="451"/>
      <c r="CWR1392" s="451"/>
      <c r="CWS1392" s="451"/>
      <c r="CWT1392" s="451"/>
      <c r="CWU1392" s="451"/>
      <c r="CWV1392" s="451"/>
      <c r="CWW1392" s="451"/>
      <c r="CWX1392" s="451"/>
      <c r="CWY1392" s="451"/>
      <c r="CWZ1392" s="447"/>
      <c r="CXA1392" s="428"/>
      <c r="CXB1392" s="469"/>
      <c r="CXC1392" s="414"/>
      <c r="CXD1392" s="414"/>
      <c r="CXE1392" s="414"/>
      <c r="CXF1392" s="414"/>
      <c r="CXG1392" s="414"/>
      <c r="CXH1392" s="415"/>
      <c r="CXI1392" s="414"/>
      <c r="CXJ1392" s="416"/>
      <c r="CXK1392" s="366"/>
      <c r="CXL1392" s="366"/>
      <c r="CXM1392" s="366"/>
      <c r="CXN1392" s="366"/>
      <c r="CXO1392" s="366"/>
      <c r="CXP1392" s="366"/>
      <c r="CXQ1392" s="366"/>
      <c r="CXR1392" s="366"/>
      <c r="CXS1392" s="419"/>
      <c r="CXT1392" s="480"/>
      <c r="CXU1392" s="482"/>
      <c r="CXV1392" s="482"/>
      <c r="CXW1392" s="482"/>
      <c r="CXX1392" s="482"/>
      <c r="CXY1392" s="482"/>
      <c r="CXZ1392" s="482"/>
      <c r="CYA1392" s="482"/>
      <c r="CYB1392" s="482"/>
      <c r="CYC1392" s="482"/>
      <c r="CYD1392" s="482"/>
      <c r="CYE1392" s="482"/>
      <c r="CYF1392" s="482"/>
      <c r="CYG1392" s="482"/>
      <c r="CYH1392" s="482"/>
      <c r="CYI1392" s="482"/>
      <c r="CYJ1392" s="482"/>
      <c r="CYK1392" s="482"/>
      <c r="CYL1392" s="482"/>
      <c r="CYM1392" s="481"/>
      <c r="CYN1392" s="447"/>
      <c r="CYO1392" s="447"/>
      <c r="CYP1392" s="451"/>
      <c r="CYQ1392" s="451"/>
      <c r="CYR1392" s="451"/>
      <c r="CYS1392" s="451"/>
      <c r="CYT1392" s="451"/>
      <c r="CYU1392" s="451"/>
      <c r="CYV1392" s="451"/>
      <c r="CYW1392" s="451"/>
      <c r="CYX1392" s="451"/>
      <c r="CYY1392" s="451"/>
      <c r="CYZ1392" s="447"/>
      <c r="CZA1392" s="428"/>
      <c r="CZB1392" s="469"/>
      <c r="CZC1392" s="414"/>
      <c r="CZD1392" s="414"/>
      <c r="CZE1392" s="414"/>
      <c r="CZF1392" s="414"/>
      <c r="CZG1392" s="414"/>
      <c r="CZH1392" s="415"/>
      <c r="CZI1392" s="414"/>
      <c r="CZJ1392" s="416"/>
      <c r="CZK1392" s="366"/>
      <c r="CZL1392" s="366"/>
      <c r="CZM1392" s="366"/>
      <c r="CZN1392" s="366"/>
      <c r="CZO1392" s="366"/>
      <c r="CZP1392" s="366"/>
      <c r="CZQ1392" s="366"/>
      <c r="CZR1392" s="366"/>
      <c r="CZS1392" s="419"/>
      <c r="CZT1392" s="480"/>
      <c r="CZU1392" s="482"/>
      <c r="CZV1392" s="482"/>
      <c r="CZW1392" s="482"/>
      <c r="CZX1392" s="482"/>
      <c r="CZY1392" s="482"/>
      <c r="CZZ1392" s="482"/>
      <c r="DAA1392" s="482"/>
      <c r="DAB1392" s="482"/>
      <c r="DAC1392" s="482"/>
      <c r="DAD1392" s="482"/>
      <c r="DAE1392" s="482"/>
      <c r="DAF1392" s="482"/>
      <c r="DAG1392" s="482"/>
      <c r="DAH1392" s="482"/>
      <c r="DAI1392" s="482"/>
      <c r="DAJ1392" s="482"/>
      <c r="DAK1392" s="482"/>
      <c r="DAL1392" s="482"/>
      <c r="DAM1392" s="481"/>
      <c r="DAN1392" s="447"/>
      <c r="DAO1392" s="447"/>
      <c r="DAP1392" s="451"/>
      <c r="DAQ1392" s="451"/>
      <c r="DAR1392" s="451"/>
      <c r="DAS1392" s="451"/>
      <c r="DAT1392" s="451"/>
      <c r="DAU1392" s="451"/>
      <c r="DAV1392" s="451"/>
      <c r="DAW1392" s="451"/>
      <c r="DAX1392" s="451"/>
      <c r="DAY1392" s="451"/>
      <c r="DAZ1392" s="447"/>
      <c r="DBA1392" s="428"/>
      <c r="DBB1392" s="469"/>
      <c r="DBC1392" s="414"/>
      <c r="DBD1392" s="414"/>
      <c r="DBE1392" s="414"/>
      <c r="DBF1392" s="414"/>
      <c r="DBG1392" s="414"/>
      <c r="DBH1392" s="415"/>
      <c r="DBI1392" s="414"/>
      <c r="DBJ1392" s="416"/>
      <c r="DBK1392" s="366"/>
      <c r="DBL1392" s="366"/>
      <c r="DBM1392" s="366"/>
      <c r="DBN1392" s="366"/>
      <c r="DBO1392" s="366"/>
      <c r="DBP1392" s="366"/>
      <c r="DBQ1392" s="366"/>
      <c r="DBR1392" s="366"/>
      <c r="DBS1392" s="419"/>
      <c r="DBT1392" s="480"/>
      <c r="DBU1392" s="482"/>
      <c r="DBV1392" s="482"/>
      <c r="DBW1392" s="482"/>
      <c r="DBX1392" s="482"/>
      <c r="DBY1392" s="482"/>
      <c r="DBZ1392" s="482"/>
      <c r="DCA1392" s="482"/>
      <c r="DCB1392" s="482"/>
      <c r="DCC1392" s="482"/>
      <c r="DCD1392" s="482"/>
      <c r="DCE1392" s="482"/>
      <c r="DCF1392" s="482"/>
      <c r="DCG1392" s="482"/>
      <c r="DCH1392" s="482"/>
      <c r="DCI1392" s="482"/>
      <c r="DCJ1392" s="482"/>
      <c r="DCK1392" s="482"/>
      <c r="DCL1392" s="482"/>
      <c r="DCM1392" s="481"/>
      <c r="DCN1392" s="447"/>
      <c r="DCO1392" s="447"/>
      <c r="DCP1392" s="451"/>
      <c r="DCQ1392" s="451"/>
      <c r="DCR1392" s="451"/>
      <c r="DCS1392" s="451"/>
      <c r="DCT1392" s="451"/>
      <c r="DCU1392" s="451"/>
      <c r="DCV1392" s="451"/>
      <c r="DCW1392" s="451"/>
      <c r="DCX1392" s="451"/>
      <c r="DCY1392" s="451"/>
      <c r="DCZ1392" s="447"/>
      <c r="DDA1392" s="428"/>
      <c r="DDB1392" s="469"/>
      <c r="DDC1392" s="414"/>
      <c r="DDD1392" s="414"/>
      <c r="DDE1392" s="414"/>
      <c r="DDF1392" s="414"/>
      <c r="DDG1392" s="414"/>
      <c r="DDH1392" s="415"/>
      <c r="DDI1392" s="414"/>
      <c r="DDJ1392" s="416"/>
      <c r="DDK1392" s="366"/>
      <c r="DDL1392" s="366"/>
      <c r="DDM1392" s="366"/>
      <c r="DDN1392" s="366"/>
      <c r="DDO1392" s="366"/>
      <c r="DDP1392" s="366"/>
      <c r="DDQ1392" s="366"/>
      <c r="DDR1392" s="366"/>
      <c r="DDS1392" s="419"/>
      <c r="DDT1392" s="480"/>
      <c r="DDU1392" s="482"/>
      <c r="DDV1392" s="482"/>
      <c r="DDW1392" s="482"/>
      <c r="DDX1392" s="482"/>
      <c r="DDY1392" s="482"/>
      <c r="DDZ1392" s="482"/>
      <c r="DEA1392" s="482"/>
      <c r="DEB1392" s="482"/>
      <c r="DEC1392" s="482"/>
      <c r="DED1392" s="482"/>
      <c r="DEE1392" s="482"/>
      <c r="DEF1392" s="482"/>
      <c r="DEG1392" s="482"/>
      <c r="DEH1392" s="482"/>
      <c r="DEI1392" s="482"/>
      <c r="DEJ1392" s="482"/>
      <c r="DEK1392" s="482"/>
      <c r="DEL1392" s="482"/>
      <c r="DEM1392" s="481"/>
      <c r="DEN1392" s="447"/>
      <c r="DEO1392" s="447"/>
      <c r="DEP1392" s="451"/>
      <c r="DEQ1392" s="451"/>
      <c r="DER1392" s="451"/>
      <c r="DES1392" s="451"/>
      <c r="DET1392" s="451"/>
      <c r="DEU1392" s="451"/>
      <c r="DEV1392" s="451"/>
      <c r="DEW1392" s="451"/>
      <c r="DEX1392" s="451"/>
      <c r="DEY1392" s="451"/>
      <c r="DEZ1392" s="447"/>
      <c r="DFA1392" s="428"/>
      <c r="DFB1392" s="469"/>
      <c r="DFC1392" s="414"/>
      <c r="DFD1392" s="414"/>
      <c r="DFE1392" s="414"/>
      <c r="DFF1392" s="414"/>
      <c r="DFG1392" s="414"/>
      <c r="DFH1392" s="415"/>
      <c r="DFI1392" s="414"/>
      <c r="DFJ1392" s="416"/>
      <c r="DFK1392" s="366"/>
      <c r="DFL1392" s="366"/>
      <c r="DFM1392" s="366"/>
      <c r="DFN1392" s="366"/>
      <c r="DFO1392" s="366"/>
      <c r="DFP1392" s="366"/>
      <c r="DFQ1392" s="366"/>
      <c r="DFR1392" s="366"/>
      <c r="DFS1392" s="419"/>
      <c r="DFT1392" s="480"/>
      <c r="DFU1392" s="482"/>
      <c r="DFV1392" s="482"/>
      <c r="DFW1392" s="482"/>
      <c r="DFX1392" s="482"/>
      <c r="DFY1392" s="482"/>
      <c r="DFZ1392" s="482"/>
      <c r="DGA1392" s="482"/>
      <c r="DGB1392" s="482"/>
      <c r="DGC1392" s="482"/>
      <c r="DGD1392" s="482"/>
      <c r="DGE1392" s="482"/>
      <c r="DGF1392" s="482"/>
      <c r="DGG1392" s="482"/>
      <c r="DGH1392" s="482"/>
      <c r="DGI1392" s="482"/>
      <c r="DGJ1392" s="482"/>
      <c r="DGK1392" s="482"/>
      <c r="DGL1392" s="482"/>
      <c r="DGM1392" s="481"/>
      <c r="DGN1392" s="447"/>
      <c r="DGO1392" s="447"/>
      <c r="DGP1392" s="451"/>
      <c r="DGQ1392" s="451"/>
      <c r="DGR1392" s="451"/>
      <c r="DGS1392" s="451"/>
      <c r="DGT1392" s="451"/>
      <c r="DGU1392" s="451"/>
      <c r="DGV1392" s="451"/>
      <c r="DGW1392" s="451"/>
      <c r="DGX1392" s="451"/>
      <c r="DGY1392" s="451"/>
      <c r="DGZ1392" s="447"/>
      <c r="DHA1392" s="428"/>
      <c r="DHB1392" s="469"/>
      <c r="DHC1392" s="414"/>
      <c r="DHD1392" s="414"/>
      <c r="DHE1392" s="414"/>
      <c r="DHF1392" s="414"/>
      <c r="DHG1392" s="414"/>
      <c r="DHH1392" s="415"/>
      <c r="DHI1392" s="414"/>
      <c r="DHJ1392" s="416"/>
      <c r="DHK1392" s="366"/>
      <c r="DHL1392" s="366"/>
      <c r="DHM1392" s="366"/>
      <c r="DHN1392" s="366"/>
      <c r="DHO1392" s="366"/>
      <c r="DHP1392" s="366"/>
      <c r="DHQ1392" s="366"/>
      <c r="DHR1392" s="366"/>
      <c r="DHS1392" s="419"/>
      <c r="DHT1392" s="480"/>
      <c r="DHU1392" s="482"/>
      <c r="DHV1392" s="482"/>
      <c r="DHW1392" s="482"/>
      <c r="DHX1392" s="482"/>
      <c r="DHY1392" s="482"/>
      <c r="DHZ1392" s="482"/>
      <c r="DIA1392" s="482"/>
      <c r="DIB1392" s="482"/>
      <c r="DIC1392" s="482"/>
      <c r="DID1392" s="482"/>
      <c r="DIE1392" s="482"/>
      <c r="DIF1392" s="482"/>
      <c r="DIG1392" s="482"/>
      <c r="DIH1392" s="482"/>
      <c r="DII1392" s="482"/>
      <c r="DIJ1392" s="482"/>
      <c r="DIK1392" s="482"/>
      <c r="DIL1392" s="482"/>
      <c r="DIM1392" s="481"/>
      <c r="DIN1392" s="447"/>
      <c r="DIO1392" s="447"/>
      <c r="DIP1392" s="451"/>
      <c r="DIQ1392" s="451"/>
      <c r="DIR1392" s="451"/>
      <c r="DIS1392" s="451"/>
      <c r="DIT1392" s="451"/>
      <c r="DIU1392" s="451"/>
      <c r="DIV1392" s="451"/>
      <c r="DIW1392" s="451"/>
      <c r="DIX1392" s="451"/>
      <c r="DIY1392" s="451"/>
      <c r="DIZ1392" s="447"/>
      <c r="DJA1392" s="428"/>
      <c r="DJB1392" s="469"/>
      <c r="DJC1392" s="414"/>
      <c r="DJD1392" s="414"/>
      <c r="DJE1392" s="414"/>
      <c r="DJF1392" s="414"/>
      <c r="DJG1392" s="414"/>
      <c r="DJH1392" s="415"/>
      <c r="DJI1392" s="414"/>
      <c r="DJJ1392" s="416"/>
      <c r="DJK1392" s="366"/>
      <c r="DJL1392" s="366"/>
      <c r="DJM1392" s="366"/>
      <c r="DJN1392" s="366"/>
      <c r="DJO1392" s="366"/>
      <c r="DJP1392" s="366"/>
      <c r="DJQ1392" s="366"/>
      <c r="DJR1392" s="366"/>
      <c r="DJS1392" s="419"/>
      <c r="DJT1392" s="480"/>
      <c r="DJU1392" s="482"/>
      <c r="DJV1392" s="482"/>
      <c r="DJW1392" s="482"/>
      <c r="DJX1392" s="482"/>
      <c r="DJY1392" s="482"/>
      <c r="DJZ1392" s="482"/>
      <c r="DKA1392" s="482"/>
      <c r="DKB1392" s="482"/>
      <c r="DKC1392" s="482"/>
      <c r="DKD1392" s="482"/>
      <c r="DKE1392" s="482"/>
      <c r="DKF1392" s="482"/>
      <c r="DKG1392" s="482"/>
      <c r="DKH1392" s="482"/>
      <c r="DKI1392" s="482"/>
      <c r="DKJ1392" s="482"/>
      <c r="DKK1392" s="482"/>
      <c r="DKL1392" s="482"/>
      <c r="DKM1392" s="481"/>
      <c r="DKN1392" s="447"/>
      <c r="DKO1392" s="447"/>
      <c r="DKP1392" s="451"/>
      <c r="DKQ1392" s="451"/>
      <c r="DKR1392" s="451"/>
      <c r="DKS1392" s="451"/>
      <c r="DKT1392" s="451"/>
      <c r="DKU1392" s="451"/>
      <c r="DKV1392" s="451"/>
      <c r="DKW1392" s="451"/>
      <c r="DKX1392" s="451"/>
      <c r="DKY1392" s="451"/>
      <c r="DKZ1392" s="447"/>
      <c r="DLA1392" s="428"/>
      <c r="DLB1392" s="469"/>
      <c r="DLC1392" s="414"/>
      <c r="DLD1392" s="414"/>
      <c r="DLE1392" s="414"/>
      <c r="DLF1392" s="414"/>
      <c r="DLG1392" s="414"/>
      <c r="DLH1392" s="415"/>
      <c r="DLI1392" s="414"/>
      <c r="DLJ1392" s="416"/>
      <c r="DLK1392" s="366"/>
      <c r="DLL1392" s="366"/>
      <c r="DLM1392" s="366"/>
      <c r="DLN1392" s="366"/>
      <c r="DLO1392" s="366"/>
      <c r="DLP1392" s="366"/>
      <c r="DLQ1392" s="366"/>
      <c r="DLR1392" s="366"/>
      <c r="DLS1392" s="419"/>
      <c r="DLT1392" s="480"/>
      <c r="DLU1392" s="482"/>
      <c r="DLV1392" s="482"/>
      <c r="DLW1392" s="482"/>
      <c r="DLX1392" s="482"/>
      <c r="DLY1392" s="482"/>
      <c r="DLZ1392" s="482"/>
      <c r="DMA1392" s="482"/>
      <c r="DMB1392" s="482"/>
      <c r="DMC1392" s="482"/>
      <c r="DMD1392" s="482"/>
      <c r="DME1392" s="482"/>
      <c r="DMF1392" s="482"/>
      <c r="DMG1392" s="482"/>
      <c r="DMH1392" s="482"/>
      <c r="DMI1392" s="482"/>
      <c r="DMJ1392" s="482"/>
      <c r="DMK1392" s="482"/>
      <c r="DML1392" s="482"/>
      <c r="DMM1392" s="481"/>
      <c r="DMN1392" s="447"/>
      <c r="DMO1392" s="447"/>
      <c r="DMP1392" s="451"/>
      <c r="DMQ1392" s="451"/>
      <c r="DMR1392" s="451"/>
      <c r="DMS1392" s="451"/>
      <c r="DMT1392" s="451"/>
      <c r="DMU1392" s="451"/>
      <c r="DMV1392" s="451"/>
      <c r="DMW1392" s="451"/>
      <c r="DMX1392" s="451"/>
      <c r="DMY1392" s="451"/>
      <c r="DMZ1392" s="447"/>
      <c r="DNA1392" s="428"/>
      <c r="DNB1392" s="469"/>
      <c r="DNC1392" s="414"/>
      <c r="DND1392" s="414"/>
      <c r="DNE1392" s="414"/>
      <c r="DNF1392" s="414"/>
      <c r="DNG1392" s="414"/>
      <c r="DNH1392" s="415"/>
      <c r="DNI1392" s="414"/>
      <c r="DNJ1392" s="416"/>
      <c r="DNK1392" s="366"/>
      <c r="DNL1392" s="366"/>
      <c r="DNM1392" s="366"/>
      <c r="DNN1392" s="366"/>
      <c r="DNO1392" s="366"/>
      <c r="DNP1392" s="366"/>
      <c r="DNQ1392" s="366"/>
      <c r="DNR1392" s="366"/>
      <c r="DNS1392" s="419"/>
      <c r="DNT1392" s="480"/>
      <c r="DNU1392" s="482"/>
      <c r="DNV1392" s="482"/>
      <c r="DNW1392" s="482"/>
      <c r="DNX1392" s="482"/>
      <c r="DNY1392" s="482"/>
      <c r="DNZ1392" s="482"/>
      <c r="DOA1392" s="482"/>
      <c r="DOB1392" s="482"/>
      <c r="DOC1392" s="482"/>
      <c r="DOD1392" s="482"/>
      <c r="DOE1392" s="482"/>
      <c r="DOF1392" s="482"/>
      <c r="DOG1392" s="482"/>
      <c r="DOH1392" s="482"/>
      <c r="DOI1392" s="482"/>
      <c r="DOJ1392" s="482"/>
      <c r="DOK1392" s="482"/>
      <c r="DOL1392" s="482"/>
      <c r="DOM1392" s="481"/>
      <c r="DON1392" s="447"/>
      <c r="DOO1392" s="447"/>
      <c r="DOP1392" s="451"/>
      <c r="DOQ1392" s="451"/>
      <c r="DOR1392" s="451"/>
      <c r="DOS1392" s="451"/>
      <c r="DOT1392" s="451"/>
      <c r="DOU1392" s="451"/>
      <c r="DOV1392" s="451"/>
      <c r="DOW1392" s="451"/>
      <c r="DOX1392" s="451"/>
      <c r="DOY1392" s="451"/>
      <c r="DOZ1392" s="447"/>
      <c r="DPA1392" s="428"/>
      <c r="DPB1392" s="469"/>
      <c r="DPC1392" s="414"/>
      <c r="DPD1392" s="414"/>
      <c r="DPE1392" s="414"/>
      <c r="DPF1392" s="414"/>
      <c r="DPG1392" s="414"/>
      <c r="DPH1392" s="415"/>
      <c r="DPI1392" s="414"/>
      <c r="DPJ1392" s="416"/>
      <c r="DPK1392" s="366"/>
      <c r="DPL1392" s="366"/>
      <c r="DPM1392" s="366"/>
      <c r="DPN1392" s="366"/>
      <c r="DPO1392" s="366"/>
      <c r="DPP1392" s="366"/>
      <c r="DPQ1392" s="366"/>
      <c r="DPR1392" s="366"/>
      <c r="DPS1392" s="419"/>
      <c r="DPT1392" s="480"/>
      <c r="DPU1392" s="482"/>
      <c r="DPV1392" s="482"/>
      <c r="DPW1392" s="482"/>
      <c r="DPX1392" s="482"/>
      <c r="DPY1392" s="482"/>
      <c r="DPZ1392" s="482"/>
      <c r="DQA1392" s="482"/>
      <c r="DQB1392" s="482"/>
      <c r="DQC1392" s="482"/>
      <c r="DQD1392" s="482"/>
      <c r="DQE1392" s="482"/>
      <c r="DQF1392" s="482"/>
      <c r="DQG1392" s="482"/>
      <c r="DQH1392" s="482"/>
      <c r="DQI1392" s="482"/>
      <c r="DQJ1392" s="482"/>
      <c r="DQK1392" s="482"/>
      <c r="DQL1392" s="482"/>
      <c r="DQM1392" s="481"/>
      <c r="DQN1392" s="447"/>
      <c r="DQO1392" s="447"/>
      <c r="DQP1392" s="451"/>
      <c r="DQQ1392" s="451"/>
      <c r="DQR1392" s="451"/>
      <c r="DQS1392" s="451"/>
      <c r="DQT1392" s="451"/>
      <c r="DQU1392" s="451"/>
      <c r="DQV1392" s="451"/>
      <c r="DQW1392" s="451"/>
      <c r="DQX1392" s="451"/>
      <c r="DQY1392" s="451"/>
      <c r="DQZ1392" s="447"/>
      <c r="DRA1392" s="428"/>
      <c r="DRB1392" s="469"/>
      <c r="DRC1392" s="414"/>
      <c r="DRD1392" s="414"/>
      <c r="DRE1392" s="414"/>
      <c r="DRF1392" s="414"/>
      <c r="DRG1392" s="414"/>
      <c r="DRH1392" s="415"/>
      <c r="DRI1392" s="414"/>
      <c r="DRJ1392" s="416"/>
      <c r="DRK1392" s="366"/>
      <c r="DRL1392" s="366"/>
      <c r="DRM1392" s="366"/>
      <c r="DRN1392" s="366"/>
      <c r="DRO1392" s="366"/>
      <c r="DRP1392" s="366"/>
      <c r="DRQ1392" s="366"/>
      <c r="DRR1392" s="366"/>
      <c r="DRS1392" s="419"/>
      <c r="DRT1392" s="480"/>
      <c r="DRU1392" s="482"/>
      <c r="DRV1392" s="482"/>
      <c r="DRW1392" s="482"/>
      <c r="DRX1392" s="482"/>
      <c r="DRY1392" s="482"/>
      <c r="DRZ1392" s="482"/>
      <c r="DSA1392" s="482"/>
      <c r="DSB1392" s="482"/>
      <c r="DSC1392" s="482"/>
      <c r="DSD1392" s="482"/>
      <c r="DSE1392" s="482"/>
      <c r="DSF1392" s="482"/>
      <c r="DSG1392" s="482"/>
      <c r="DSH1392" s="482"/>
      <c r="DSI1392" s="482"/>
      <c r="DSJ1392" s="482"/>
      <c r="DSK1392" s="482"/>
      <c r="DSL1392" s="482"/>
      <c r="DSM1392" s="481"/>
      <c r="DSN1392" s="447"/>
      <c r="DSO1392" s="447"/>
      <c r="DSP1392" s="451"/>
      <c r="DSQ1392" s="451"/>
      <c r="DSR1392" s="451"/>
      <c r="DSS1392" s="451"/>
      <c r="DST1392" s="451"/>
      <c r="DSU1392" s="451"/>
      <c r="DSV1392" s="451"/>
      <c r="DSW1392" s="451"/>
      <c r="DSX1392" s="451"/>
      <c r="DSY1392" s="451"/>
      <c r="DSZ1392" s="447"/>
      <c r="DTA1392" s="428"/>
      <c r="DTB1392" s="469"/>
      <c r="DTC1392" s="414"/>
      <c r="DTD1392" s="414"/>
      <c r="DTE1392" s="414"/>
      <c r="DTF1392" s="414"/>
      <c r="DTG1392" s="414"/>
      <c r="DTH1392" s="415"/>
      <c r="DTI1392" s="414"/>
      <c r="DTJ1392" s="416"/>
      <c r="DTK1392" s="366"/>
      <c r="DTL1392" s="366"/>
      <c r="DTM1392" s="366"/>
      <c r="DTN1392" s="366"/>
      <c r="DTO1392" s="366"/>
      <c r="DTP1392" s="366"/>
      <c r="DTQ1392" s="366"/>
      <c r="DTR1392" s="366"/>
      <c r="DTS1392" s="419"/>
      <c r="DTT1392" s="480"/>
      <c r="DTU1392" s="482"/>
      <c r="DTV1392" s="482"/>
      <c r="DTW1392" s="482"/>
      <c r="DTX1392" s="482"/>
      <c r="DTY1392" s="482"/>
      <c r="DTZ1392" s="482"/>
      <c r="DUA1392" s="482"/>
      <c r="DUB1392" s="482"/>
      <c r="DUC1392" s="482"/>
      <c r="DUD1392" s="482"/>
      <c r="DUE1392" s="482"/>
      <c r="DUF1392" s="482"/>
      <c r="DUG1392" s="482"/>
      <c r="DUH1392" s="482"/>
      <c r="DUI1392" s="482"/>
      <c r="DUJ1392" s="482"/>
      <c r="DUK1392" s="482"/>
      <c r="DUL1392" s="482"/>
      <c r="DUM1392" s="481"/>
      <c r="DUN1392" s="447"/>
      <c r="DUO1392" s="447"/>
      <c r="DUP1392" s="451"/>
      <c r="DUQ1392" s="451"/>
      <c r="DUR1392" s="451"/>
      <c r="DUS1392" s="451"/>
      <c r="DUT1392" s="451"/>
      <c r="DUU1392" s="451"/>
      <c r="DUV1392" s="451"/>
      <c r="DUW1392" s="451"/>
      <c r="DUX1392" s="451"/>
      <c r="DUY1392" s="451"/>
      <c r="DUZ1392" s="447"/>
      <c r="DVA1392" s="428"/>
      <c r="DVB1392" s="469"/>
      <c r="DVC1392" s="414"/>
      <c r="DVD1392" s="414"/>
      <c r="DVE1392" s="414"/>
      <c r="DVF1392" s="414"/>
      <c r="DVG1392" s="414"/>
      <c r="DVH1392" s="415"/>
      <c r="DVI1392" s="414"/>
      <c r="DVJ1392" s="416"/>
      <c r="DVK1392" s="366"/>
      <c r="DVL1392" s="366"/>
      <c r="DVM1392" s="366"/>
      <c r="DVN1392" s="366"/>
      <c r="DVO1392" s="366"/>
      <c r="DVP1392" s="366"/>
      <c r="DVQ1392" s="366"/>
      <c r="DVR1392" s="366"/>
      <c r="DVS1392" s="419"/>
      <c r="DVT1392" s="480"/>
      <c r="DVU1392" s="482"/>
      <c r="DVV1392" s="482"/>
      <c r="DVW1392" s="482"/>
      <c r="DVX1392" s="482"/>
      <c r="DVY1392" s="482"/>
      <c r="DVZ1392" s="482"/>
      <c r="DWA1392" s="482"/>
      <c r="DWB1392" s="482"/>
      <c r="DWC1392" s="482"/>
      <c r="DWD1392" s="482"/>
      <c r="DWE1392" s="482"/>
      <c r="DWF1392" s="482"/>
      <c r="DWG1392" s="482"/>
      <c r="DWH1392" s="482"/>
      <c r="DWI1392" s="482"/>
      <c r="DWJ1392" s="482"/>
      <c r="DWK1392" s="482"/>
      <c r="DWL1392" s="482"/>
      <c r="DWM1392" s="481"/>
      <c r="DWN1392" s="447"/>
      <c r="DWO1392" s="447"/>
      <c r="DWP1392" s="451"/>
      <c r="DWQ1392" s="451"/>
      <c r="DWR1392" s="451"/>
      <c r="DWS1392" s="451"/>
      <c r="DWT1392" s="451"/>
      <c r="DWU1392" s="451"/>
      <c r="DWV1392" s="451"/>
      <c r="DWW1392" s="451"/>
      <c r="DWX1392" s="451"/>
      <c r="DWY1392" s="451"/>
      <c r="DWZ1392" s="447"/>
      <c r="DXA1392" s="428"/>
      <c r="DXB1392" s="469"/>
      <c r="DXC1392" s="414"/>
      <c r="DXD1392" s="414"/>
      <c r="DXE1392" s="414"/>
      <c r="DXF1392" s="414"/>
      <c r="DXG1392" s="414"/>
      <c r="DXH1392" s="415"/>
      <c r="DXI1392" s="414"/>
      <c r="DXJ1392" s="416"/>
      <c r="DXK1392" s="366"/>
      <c r="DXL1392" s="366"/>
      <c r="DXM1392" s="366"/>
      <c r="DXN1392" s="366"/>
      <c r="DXO1392" s="366"/>
      <c r="DXP1392" s="366"/>
      <c r="DXQ1392" s="366"/>
      <c r="DXR1392" s="366"/>
      <c r="DXS1392" s="419"/>
      <c r="DXT1392" s="480"/>
      <c r="DXU1392" s="482"/>
      <c r="DXV1392" s="482"/>
      <c r="DXW1392" s="482"/>
      <c r="DXX1392" s="482"/>
      <c r="DXY1392" s="482"/>
      <c r="DXZ1392" s="482"/>
      <c r="DYA1392" s="482"/>
      <c r="DYB1392" s="482"/>
      <c r="DYC1392" s="482"/>
      <c r="DYD1392" s="482"/>
      <c r="DYE1392" s="482"/>
      <c r="DYF1392" s="482"/>
      <c r="DYG1392" s="482"/>
      <c r="DYH1392" s="482"/>
      <c r="DYI1392" s="482"/>
      <c r="DYJ1392" s="482"/>
      <c r="DYK1392" s="482"/>
      <c r="DYL1392" s="482"/>
      <c r="DYM1392" s="481"/>
      <c r="DYN1392" s="447"/>
      <c r="DYO1392" s="447"/>
      <c r="DYP1392" s="451"/>
      <c r="DYQ1392" s="451"/>
      <c r="DYR1392" s="451"/>
      <c r="DYS1392" s="451"/>
      <c r="DYT1392" s="451"/>
      <c r="DYU1392" s="451"/>
      <c r="DYV1392" s="451"/>
      <c r="DYW1392" s="451"/>
      <c r="DYX1392" s="451"/>
      <c r="DYY1392" s="451"/>
      <c r="DYZ1392" s="447"/>
      <c r="DZA1392" s="428"/>
      <c r="DZB1392" s="469"/>
      <c r="DZC1392" s="414"/>
      <c r="DZD1392" s="414"/>
      <c r="DZE1392" s="414"/>
      <c r="DZF1392" s="414"/>
      <c r="DZG1392" s="414"/>
      <c r="DZH1392" s="415"/>
      <c r="DZI1392" s="414"/>
      <c r="DZJ1392" s="416"/>
      <c r="DZK1392" s="366"/>
      <c r="DZL1392" s="366"/>
      <c r="DZM1392" s="366"/>
      <c r="DZN1392" s="366"/>
      <c r="DZO1392" s="366"/>
      <c r="DZP1392" s="366"/>
      <c r="DZQ1392" s="366"/>
      <c r="DZR1392" s="366"/>
      <c r="DZS1392" s="419"/>
      <c r="DZT1392" s="480"/>
      <c r="DZU1392" s="482"/>
      <c r="DZV1392" s="482"/>
      <c r="DZW1392" s="482"/>
      <c r="DZX1392" s="482"/>
      <c r="DZY1392" s="482"/>
      <c r="DZZ1392" s="482"/>
      <c r="EAA1392" s="482"/>
      <c r="EAB1392" s="482"/>
      <c r="EAC1392" s="482"/>
      <c r="EAD1392" s="482"/>
      <c r="EAE1392" s="482"/>
      <c r="EAF1392" s="482"/>
      <c r="EAG1392" s="482"/>
      <c r="EAH1392" s="482"/>
      <c r="EAI1392" s="482"/>
      <c r="EAJ1392" s="482"/>
      <c r="EAK1392" s="482"/>
      <c r="EAL1392" s="482"/>
      <c r="EAM1392" s="481"/>
      <c r="EAN1392" s="447"/>
      <c r="EAO1392" s="447"/>
      <c r="EAP1392" s="451"/>
      <c r="EAQ1392" s="451"/>
      <c r="EAR1392" s="451"/>
      <c r="EAS1392" s="451"/>
      <c r="EAT1392" s="451"/>
      <c r="EAU1392" s="451"/>
      <c r="EAV1392" s="451"/>
      <c r="EAW1392" s="451"/>
      <c r="EAX1392" s="451"/>
      <c r="EAY1392" s="451"/>
      <c r="EAZ1392" s="447"/>
      <c r="EBA1392" s="428"/>
      <c r="EBB1392" s="469"/>
      <c r="EBC1392" s="414"/>
      <c r="EBD1392" s="414"/>
      <c r="EBE1392" s="414"/>
      <c r="EBF1392" s="414"/>
      <c r="EBG1392" s="414"/>
      <c r="EBH1392" s="415"/>
      <c r="EBI1392" s="414"/>
      <c r="EBJ1392" s="416"/>
      <c r="EBK1392" s="366"/>
      <c r="EBL1392" s="366"/>
      <c r="EBM1392" s="366"/>
      <c r="EBN1392" s="366"/>
      <c r="EBO1392" s="366"/>
      <c r="EBP1392" s="366"/>
      <c r="EBQ1392" s="366"/>
      <c r="EBR1392" s="366"/>
      <c r="EBS1392" s="419"/>
      <c r="EBT1392" s="480"/>
      <c r="EBU1392" s="482"/>
      <c r="EBV1392" s="482"/>
      <c r="EBW1392" s="482"/>
      <c r="EBX1392" s="482"/>
      <c r="EBY1392" s="482"/>
      <c r="EBZ1392" s="482"/>
      <c r="ECA1392" s="482"/>
      <c r="ECB1392" s="482"/>
      <c r="ECC1392" s="482"/>
      <c r="ECD1392" s="482"/>
      <c r="ECE1392" s="482"/>
      <c r="ECF1392" s="482"/>
      <c r="ECG1392" s="482"/>
      <c r="ECH1392" s="482"/>
      <c r="ECI1392" s="482"/>
      <c r="ECJ1392" s="482"/>
      <c r="ECK1392" s="482"/>
      <c r="ECL1392" s="482"/>
      <c r="ECM1392" s="481"/>
      <c r="ECN1392" s="447"/>
      <c r="ECO1392" s="447"/>
      <c r="ECP1392" s="451"/>
      <c r="ECQ1392" s="451"/>
      <c r="ECR1392" s="451"/>
      <c r="ECS1392" s="451"/>
      <c r="ECT1392" s="451"/>
      <c r="ECU1392" s="451"/>
      <c r="ECV1392" s="451"/>
      <c r="ECW1392" s="451"/>
      <c r="ECX1392" s="451"/>
      <c r="ECY1392" s="451"/>
      <c r="ECZ1392" s="447"/>
      <c r="EDA1392" s="428"/>
      <c r="EDB1392" s="469"/>
      <c r="EDC1392" s="414"/>
      <c r="EDD1392" s="414"/>
      <c r="EDE1392" s="414"/>
      <c r="EDF1392" s="414"/>
      <c r="EDG1392" s="414"/>
      <c r="EDH1392" s="415"/>
      <c r="EDI1392" s="414"/>
      <c r="EDJ1392" s="416"/>
      <c r="EDK1392" s="366"/>
      <c r="EDL1392" s="366"/>
      <c r="EDM1392" s="366"/>
      <c r="EDN1392" s="366"/>
      <c r="EDO1392" s="366"/>
      <c r="EDP1392" s="366"/>
      <c r="EDQ1392" s="366"/>
      <c r="EDR1392" s="366"/>
      <c r="EDS1392" s="419"/>
      <c r="EDT1392" s="480"/>
      <c r="EDU1392" s="482"/>
      <c r="EDV1392" s="482"/>
      <c r="EDW1392" s="482"/>
      <c r="EDX1392" s="482"/>
      <c r="EDY1392" s="482"/>
      <c r="EDZ1392" s="482"/>
      <c r="EEA1392" s="482"/>
      <c r="EEB1392" s="482"/>
      <c r="EEC1392" s="482"/>
      <c r="EED1392" s="482"/>
      <c r="EEE1392" s="482"/>
      <c r="EEF1392" s="482"/>
      <c r="EEG1392" s="482"/>
      <c r="EEH1392" s="482"/>
      <c r="EEI1392" s="482"/>
      <c r="EEJ1392" s="482"/>
      <c r="EEK1392" s="482"/>
      <c r="EEL1392" s="482"/>
      <c r="EEM1392" s="481"/>
      <c r="EEN1392" s="447"/>
      <c r="EEO1392" s="447"/>
      <c r="EEP1392" s="451"/>
      <c r="EEQ1392" s="451"/>
      <c r="EER1392" s="451"/>
      <c r="EES1392" s="451"/>
      <c r="EET1392" s="451"/>
      <c r="EEU1392" s="451"/>
      <c r="EEV1392" s="451"/>
      <c r="EEW1392" s="451"/>
      <c r="EEX1392" s="451"/>
      <c r="EEY1392" s="451"/>
      <c r="EEZ1392" s="447"/>
      <c r="EFA1392" s="428"/>
      <c r="EFB1392" s="469"/>
      <c r="EFC1392" s="414"/>
      <c r="EFD1392" s="414"/>
      <c r="EFE1392" s="414"/>
      <c r="EFF1392" s="414"/>
      <c r="EFG1392" s="414"/>
      <c r="EFH1392" s="415"/>
      <c r="EFI1392" s="414"/>
      <c r="EFJ1392" s="416"/>
      <c r="EFK1392" s="366"/>
      <c r="EFL1392" s="366"/>
      <c r="EFM1392" s="366"/>
      <c r="EFN1392" s="366"/>
      <c r="EFO1392" s="366"/>
      <c r="EFP1392" s="366"/>
      <c r="EFQ1392" s="366"/>
      <c r="EFR1392" s="366"/>
      <c r="EFS1392" s="419"/>
      <c r="EFT1392" s="480"/>
      <c r="EFU1392" s="482"/>
      <c r="EFV1392" s="482"/>
      <c r="EFW1392" s="482"/>
      <c r="EFX1392" s="482"/>
      <c r="EFY1392" s="482"/>
      <c r="EFZ1392" s="482"/>
      <c r="EGA1392" s="482"/>
      <c r="EGB1392" s="482"/>
      <c r="EGC1392" s="482"/>
      <c r="EGD1392" s="482"/>
      <c r="EGE1392" s="482"/>
      <c r="EGF1392" s="482"/>
      <c r="EGG1392" s="482"/>
      <c r="EGH1392" s="482"/>
      <c r="EGI1392" s="482"/>
      <c r="EGJ1392" s="482"/>
      <c r="EGK1392" s="482"/>
      <c r="EGL1392" s="482"/>
      <c r="EGM1392" s="481"/>
      <c r="EGN1392" s="447"/>
      <c r="EGO1392" s="447"/>
      <c r="EGP1392" s="451"/>
      <c r="EGQ1392" s="451"/>
      <c r="EGR1392" s="451"/>
      <c r="EGS1392" s="451"/>
      <c r="EGT1392" s="451"/>
      <c r="EGU1392" s="451"/>
      <c r="EGV1392" s="451"/>
      <c r="EGW1392" s="451"/>
      <c r="EGX1392" s="451"/>
      <c r="EGY1392" s="451"/>
      <c r="EGZ1392" s="447"/>
      <c r="EHA1392" s="428"/>
      <c r="EHB1392" s="469"/>
      <c r="EHC1392" s="414"/>
      <c r="EHD1392" s="414"/>
      <c r="EHE1392" s="414"/>
      <c r="EHF1392" s="414"/>
      <c r="EHG1392" s="414"/>
      <c r="EHH1392" s="415"/>
      <c r="EHI1392" s="414"/>
      <c r="EHJ1392" s="416"/>
      <c r="EHK1392" s="366"/>
      <c r="EHL1392" s="366"/>
      <c r="EHM1392" s="366"/>
      <c r="EHN1392" s="366"/>
      <c r="EHO1392" s="366"/>
      <c r="EHP1392" s="366"/>
      <c r="EHQ1392" s="366"/>
      <c r="EHR1392" s="366"/>
      <c r="EHS1392" s="419"/>
      <c r="EHT1392" s="480"/>
      <c r="EHU1392" s="482"/>
      <c r="EHV1392" s="482"/>
      <c r="EHW1392" s="482"/>
      <c r="EHX1392" s="482"/>
      <c r="EHY1392" s="482"/>
      <c r="EHZ1392" s="482"/>
      <c r="EIA1392" s="482"/>
      <c r="EIB1392" s="482"/>
      <c r="EIC1392" s="482"/>
      <c r="EID1392" s="482"/>
      <c r="EIE1392" s="482"/>
      <c r="EIF1392" s="482"/>
      <c r="EIG1392" s="482"/>
      <c r="EIH1392" s="482"/>
      <c r="EII1392" s="482"/>
      <c r="EIJ1392" s="482"/>
      <c r="EIK1392" s="482"/>
      <c r="EIL1392" s="482"/>
      <c r="EIM1392" s="481"/>
      <c r="EIN1392" s="447"/>
      <c r="EIO1392" s="447"/>
      <c r="EIP1392" s="451"/>
      <c r="EIQ1392" s="451"/>
      <c r="EIR1392" s="451"/>
      <c r="EIS1392" s="451"/>
      <c r="EIT1392" s="451"/>
      <c r="EIU1392" s="451"/>
      <c r="EIV1392" s="451"/>
      <c r="EIW1392" s="451"/>
      <c r="EIX1392" s="451"/>
      <c r="EIY1392" s="451"/>
      <c r="EIZ1392" s="447"/>
      <c r="EJA1392" s="428"/>
      <c r="EJB1392" s="469"/>
      <c r="EJC1392" s="414"/>
      <c r="EJD1392" s="414"/>
      <c r="EJE1392" s="414"/>
      <c r="EJF1392" s="414"/>
      <c r="EJG1392" s="414"/>
      <c r="EJH1392" s="415"/>
      <c r="EJI1392" s="414"/>
      <c r="EJJ1392" s="416"/>
      <c r="EJK1392" s="366"/>
      <c r="EJL1392" s="366"/>
      <c r="EJM1392" s="366"/>
      <c r="EJN1392" s="366"/>
      <c r="EJO1392" s="366"/>
      <c r="EJP1392" s="366"/>
      <c r="EJQ1392" s="366"/>
      <c r="EJR1392" s="366"/>
      <c r="EJS1392" s="419"/>
      <c r="EJT1392" s="480"/>
      <c r="EJU1392" s="482"/>
      <c r="EJV1392" s="482"/>
      <c r="EJW1392" s="482"/>
      <c r="EJX1392" s="482"/>
      <c r="EJY1392" s="482"/>
      <c r="EJZ1392" s="482"/>
      <c r="EKA1392" s="482"/>
      <c r="EKB1392" s="482"/>
      <c r="EKC1392" s="482"/>
      <c r="EKD1392" s="482"/>
      <c r="EKE1392" s="482"/>
      <c r="EKF1392" s="482"/>
      <c r="EKG1392" s="482"/>
      <c r="EKH1392" s="482"/>
      <c r="EKI1392" s="482"/>
      <c r="EKJ1392" s="482"/>
      <c r="EKK1392" s="482"/>
      <c r="EKL1392" s="482"/>
      <c r="EKM1392" s="481"/>
      <c r="EKN1392" s="447"/>
      <c r="EKO1392" s="447"/>
      <c r="EKP1392" s="451"/>
      <c r="EKQ1392" s="451"/>
      <c r="EKR1392" s="451"/>
      <c r="EKS1392" s="451"/>
      <c r="EKT1392" s="451"/>
      <c r="EKU1392" s="451"/>
      <c r="EKV1392" s="451"/>
      <c r="EKW1392" s="451"/>
      <c r="EKX1392" s="451"/>
      <c r="EKY1392" s="451"/>
      <c r="EKZ1392" s="447"/>
      <c r="ELA1392" s="428"/>
      <c r="ELB1392" s="469"/>
      <c r="ELC1392" s="414"/>
      <c r="ELD1392" s="414"/>
      <c r="ELE1392" s="414"/>
      <c r="ELF1392" s="414"/>
      <c r="ELG1392" s="414"/>
      <c r="ELH1392" s="415"/>
      <c r="ELI1392" s="414"/>
      <c r="ELJ1392" s="416"/>
      <c r="ELK1392" s="366"/>
      <c r="ELL1392" s="366"/>
      <c r="ELM1392" s="366"/>
      <c r="ELN1392" s="366"/>
      <c r="ELO1392" s="366"/>
      <c r="ELP1392" s="366"/>
      <c r="ELQ1392" s="366"/>
      <c r="ELR1392" s="366"/>
      <c r="ELS1392" s="419"/>
      <c r="ELT1392" s="480"/>
      <c r="ELU1392" s="482"/>
      <c r="ELV1392" s="482"/>
      <c r="ELW1392" s="482"/>
      <c r="ELX1392" s="482"/>
      <c r="ELY1392" s="482"/>
      <c r="ELZ1392" s="482"/>
      <c r="EMA1392" s="482"/>
      <c r="EMB1392" s="482"/>
      <c r="EMC1392" s="482"/>
      <c r="EMD1392" s="482"/>
      <c r="EME1392" s="482"/>
      <c r="EMF1392" s="482"/>
      <c r="EMG1392" s="482"/>
      <c r="EMH1392" s="482"/>
      <c r="EMI1392" s="482"/>
      <c r="EMJ1392" s="482"/>
      <c r="EMK1392" s="482"/>
      <c r="EML1392" s="482"/>
      <c r="EMM1392" s="481"/>
      <c r="EMN1392" s="447"/>
      <c r="EMO1392" s="447"/>
      <c r="EMP1392" s="451"/>
      <c r="EMQ1392" s="451"/>
      <c r="EMR1392" s="451"/>
      <c r="EMS1392" s="451"/>
      <c r="EMT1392" s="451"/>
      <c r="EMU1392" s="451"/>
      <c r="EMV1392" s="451"/>
      <c r="EMW1392" s="451"/>
      <c r="EMX1392" s="451"/>
      <c r="EMY1392" s="451"/>
      <c r="EMZ1392" s="447"/>
      <c r="ENA1392" s="428"/>
      <c r="ENB1392" s="469"/>
      <c r="ENC1392" s="414"/>
      <c r="END1392" s="414"/>
      <c r="ENE1392" s="414"/>
      <c r="ENF1392" s="414"/>
      <c r="ENG1392" s="414"/>
      <c r="ENH1392" s="415"/>
      <c r="ENI1392" s="414"/>
      <c r="ENJ1392" s="416"/>
      <c r="ENK1392" s="366"/>
      <c r="ENL1392" s="366"/>
      <c r="ENM1392" s="366"/>
      <c r="ENN1392" s="366"/>
      <c r="ENO1392" s="366"/>
      <c r="ENP1392" s="366"/>
      <c r="ENQ1392" s="366"/>
      <c r="ENR1392" s="366"/>
      <c r="ENS1392" s="419"/>
      <c r="ENT1392" s="480"/>
      <c r="ENU1392" s="482"/>
      <c r="ENV1392" s="482"/>
      <c r="ENW1392" s="482"/>
      <c r="ENX1392" s="482"/>
      <c r="ENY1392" s="482"/>
      <c r="ENZ1392" s="482"/>
      <c r="EOA1392" s="482"/>
      <c r="EOB1392" s="482"/>
      <c r="EOC1392" s="482"/>
      <c r="EOD1392" s="482"/>
      <c r="EOE1392" s="482"/>
      <c r="EOF1392" s="482"/>
      <c r="EOG1392" s="482"/>
      <c r="EOH1392" s="482"/>
      <c r="EOI1392" s="482"/>
      <c r="EOJ1392" s="482"/>
      <c r="EOK1392" s="482"/>
      <c r="EOL1392" s="482"/>
      <c r="EOM1392" s="481"/>
      <c r="EON1392" s="447"/>
      <c r="EOO1392" s="447"/>
      <c r="EOP1392" s="451"/>
      <c r="EOQ1392" s="451"/>
      <c r="EOR1392" s="451"/>
      <c r="EOS1392" s="451"/>
      <c r="EOT1392" s="451"/>
      <c r="EOU1392" s="451"/>
      <c r="EOV1392" s="451"/>
      <c r="EOW1392" s="451"/>
      <c r="EOX1392" s="451"/>
      <c r="EOY1392" s="451"/>
      <c r="EOZ1392" s="447"/>
      <c r="EPA1392" s="428"/>
      <c r="EPB1392" s="469"/>
      <c r="EPC1392" s="414"/>
      <c r="EPD1392" s="414"/>
      <c r="EPE1392" s="414"/>
      <c r="EPF1392" s="414"/>
      <c r="EPG1392" s="414"/>
      <c r="EPH1392" s="415"/>
      <c r="EPI1392" s="414"/>
      <c r="EPJ1392" s="416"/>
      <c r="EPK1392" s="366"/>
      <c r="EPL1392" s="366"/>
      <c r="EPM1392" s="366"/>
      <c r="EPN1392" s="366"/>
      <c r="EPO1392" s="366"/>
      <c r="EPP1392" s="366"/>
      <c r="EPQ1392" s="366"/>
      <c r="EPR1392" s="366"/>
      <c r="EPS1392" s="419"/>
      <c r="EPT1392" s="480"/>
      <c r="EPU1392" s="482"/>
      <c r="EPV1392" s="482"/>
      <c r="EPW1392" s="482"/>
      <c r="EPX1392" s="482"/>
      <c r="EPY1392" s="482"/>
      <c r="EPZ1392" s="482"/>
      <c r="EQA1392" s="482"/>
      <c r="EQB1392" s="482"/>
      <c r="EQC1392" s="482"/>
      <c r="EQD1392" s="482"/>
      <c r="EQE1392" s="482"/>
      <c r="EQF1392" s="482"/>
      <c r="EQG1392" s="482"/>
      <c r="EQH1392" s="482"/>
      <c r="EQI1392" s="482"/>
      <c r="EQJ1392" s="482"/>
      <c r="EQK1392" s="482"/>
      <c r="EQL1392" s="482"/>
      <c r="EQM1392" s="481"/>
      <c r="EQN1392" s="447"/>
      <c r="EQO1392" s="447"/>
      <c r="EQP1392" s="451"/>
      <c r="EQQ1392" s="451"/>
      <c r="EQR1392" s="451"/>
      <c r="EQS1392" s="451"/>
      <c r="EQT1392" s="451"/>
      <c r="EQU1392" s="451"/>
      <c r="EQV1392" s="451"/>
      <c r="EQW1392" s="451"/>
      <c r="EQX1392" s="451"/>
      <c r="EQY1392" s="451"/>
      <c r="EQZ1392" s="447"/>
      <c r="ERA1392" s="428"/>
      <c r="ERB1392" s="469"/>
      <c r="ERC1392" s="414"/>
      <c r="ERD1392" s="414"/>
      <c r="ERE1392" s="414"/>
      <c r="ERF1392" s="414"/>
      <c r="ERG1392" s="414"/>
      <c r="ERH1392" s="415"/>
      <c r="ERI1392" s="414"/>
      <c r="ERJ1392" s="416"/>
      <c r="ERK1392" s="366"/>
      <c r="ERL1392" s="366"/>
      <c r="ERM1392" s="366"/>
      <c r="ERN1392" s="366"/>
      <c r="ERO1392" s="366"/>
      <c r="ERP1392" s="366"/>
      <c r="ERQ1392" s="366"/>
      <c r="ERR1392" s="366"/>
      <c r="ERS1392" s="419"/>
      <c r="ERT1392" s="480"/>
      <c r="ERU1392" s="482"/>
      <c r="ERV1392" s="482"/>
      <c r="ERW1392" s="482"/>
      <c r="ERX1392" s="482"/>
      <c r="ERY1392" s="482"/>
      <c r="ERZ1392" s="482"/>
      <c r="ESA1392" s="482"/>
      <c r="ESB1392" s="482"/>
      <c r="ESC1392" s="482"/>
      <c r="ESD1392" s="482"/>
      <c r="ESE1392" s="482"/>
      <c r="ESF1392" s="482"/>
      <c r="ESG1392" s="482"/>
      <c r="ESH1392" s="482"/>
      <c r="ESI1392" s="482"/>
      <c r="ESJ1392" s="482"/>
      <c r="ESK1392" s="482"/>
      <c r="ESL1392" s="482"/>
      <c r="ESM1392" s="481"/>
      <c r="ESN1392" s="447"/>
      <c r="ESO1392" s="447"/>
      <c r="ESP1392" s="451"/>
      <c r="ESQ1392" s="451"/>
      <c r="ESR1392" s="451"/>
      <c r="ESS1392" s="451"/>
      <c r="EST1392" s="451"/>
      <c r="ESU1392" s="451"/>
      <c r="ESV1392" s="451"/>
      <c r="ESW1392" s="451"/>
      <c r="ESX1392" s="451"/>
      <c r="ESY1392" s="451"/>
      <c r="ESZ1392" s="447"/>
      <c r="ETA1392" s="428"/>
      <c r="ETB1392" s="469"/>
      <c r="ETC1392" s="414"/>
      <c r="ETD1392" s="414"/>
      <c r="ETE1392" s="414"/>
      <c r="ETF1392" s="414"/>
      <c r="ETG1392" s="414"/>
      <c r="ETH1392" s="415"/>
      <c r="ETI1392" s="414"/>
      <c r="ETJ1392" s="416"/>
      <c r="ETK1392" s="366"/>
      <c r="ETL1392" s="366"/>
      <c r="ETM1392" s="366"/>
      <c r="ETN1392" s="366"/>
      <c r="ETO1392" s="366"/>
      <c r="ETP1392" s="366"/>
      <c r="ETQ1392" s="366"/>
      <c r="ETR1392" s="366"/>
      <c r="ETS1392" s="419"/>
      <c r="ETT1392" s="480"/>
      <c r="ETU1392" s="482"/>
      <c r="ETV1392" s="482"/>
      <c r="ETW1392" s="482"/>
      <c r="ETX1392" s="482"/>
      <c r="ETY1392" s="482"/>
      <c r="ETZ1392" s="482"/>
      <c r="EUA1392" s="482"/>
      <c r="EUB1392" s="482"/>
      <c r="EUC1392" s="482"/>
      <c r="EUD1392" s="482"/>
      <c r="EUE1392" s="482"/>
      <c r="EUF1392" s="482"/>
      <c r="EUG1392" s="482"/>
      <c r="EUH1392" s="482"/>
      <c r="EUI1392" s="482"/>
      <c r="EUJ1392" s="482"/>
      <c r="EUK1392" s="482"/>
      <c r="EUL1392" s="482"/>
      <c r="EUM1392" s="481"/>
      <c r="EUN1392" s="447"/>
      <c r="EUO1392" s="447"/>
      <c r="EUP1392" s="451"/>
      <c r="EUQ1392" s="451"/>
      <c r="EUR1392" s="451"/>
      <c r="EUS1392" s="451"/>
      <c r="EUT1392" s="451"/>
      <c r="EUU1392" s="451"/>
      <c r="EUV1392" s="451"/>
      <c r="EUW1392" s="451"/>
      <c r="EUX1392" s="451"/>
      <c r="EUY1392" s="451"/>
      <c r="EUZ1392" s="447"/>
      <c r="EVA1392" s="428"/>
      <c r="EVB1392" s="469"/>
      <c r="EVC1392" s="414"/>
      <c r="EVD1392" s="414"/>
      <c r="EVE1392" s="414"/>
      <c r="EVF1392" s="414"/>
      <c r="EVG1392" s="414"/>
      <c r="EVH1392" s="415"/>
      <c r="EVI1392" s="414"/>
      <c r="EVJ1392" s="416"/>
      <c r="EVK1392" s="366"/>
      <c r="EVL1392" s="366"/>
      <c r="EVM1392" s="366"/>
      <c r="EVN1392" s="366"/>
      <c r="EVO1392" s="366"/>
      <c r="EVP1392" s="366"/>
      <c r="EVQ1392" s="366"/>
      <c r="EVR1392" s="366"/>
      <c r="EVS1392" s="419"/>
      <c r="EVT1392" s="480"/>
      <c r="EVU1392" s="482"/>
      <c r="EVV1392" s="482"/>
      <c r="EVW1392" s="482"/>
      <c r="EVX1392" s="482"/>
      <c r="EVY1392" s="482"/>
      <c r="EVZ1392" s="482"/>
      <c r="EWA1392" s="482"/>
      <c r="EWB1392" s="482"/>
      <c r="EWC1392" s="482"/>
      <c r="EWD1392" s="482"/>
      <c r="EWE1392" s="482"/>
      <c r="EWF1392" s="482"/>
      <c r="EWG1392" s="482"/>
      <c r="EWH1392" s="482"/>
      <c r="EWI1392" s="482"/>
      <c r="EWJ1392" s="482"/>
      <c r="EWK1392" s="482"/>
      <c r="EWL1392" s="482"/>
      <c r="EWM1392" s="481"/>
      <c r="EWN1392" s="447"/>
      <c r="EWO1392" s="447"/>
      <c r="EWP1392" s="451"/>
      <c r="EWQ1392" s="451"/>
      <c r="EWR1392" s="451"/>
      <c r="EWS1392" s="451"/>
      <c r="EWT1392" s="451"/>
      <c r="EWU1392" s="451"/>
      <c r="EWV1392" s="451"/>
      <c r="EWW1392" s="451"/>
      <c r="EWX1392" s="451"/>
      <c r="EWY1392" s="451"/>
      <c r="EWZ1392" s="447"/>
      <c r="EXA1392" s="428"/>
      <c r="EXB1392" s="469"/>
      <c r="EXC1392" s="414"/>
      <c r="EXD1392" s="414"/>
      <c r="EXE1392" s="414"/>
      <c r="EXF1392" s="414"/>
      <c r="EXG1392" s="414"/>
      <c r="EXH1392" s="415"/>
      <c r="EXI1392" s="414"/>
      <c r="EXJ1392" s="416"/>
      <c r="EXK1392" s="366"/>
      <c r="EXL1392" s="366"/>
      <c r="EXM1392" s="366"/>
      <c r="EXN1392" s="366"/>
      <c r="EXO1392" s="366"/>
      <c r="EXP1392" s="366"/>
      <c r="EXQ1392" s="366"/>
      <c r="EXR1392" s="366"/>
      <c r="EXS1392" s="419"/>
      <c r="EXT1392" s="480"/>
      <c r="EXU1392" s="482"/>
      <c r="EXV1392" s="482"/>
      <c r="EXW1392" s="482"/>
      <c r="EXX1392" s="482"/>
      <c r="EXY1392" s="482"/>
      <c r="EXZ1392" s="482"/>
      <c r="EYA1392" s="482"/>
      <c r="EYB1392" s="482"/>
      <c r="EYC1392" s="482"/>
      <c r="EYD1392" s="482"/>
      <c r="EYE1392" s="482"/>
      <c r="EYF1392" s="482"/>
      <c r="EYG1392" s="482"/>
      <c r="EYH1392" s="482"/>
      <c r="EYI1392" s="482"/>
      <c r="EYJ1392" s="482"/>
      <c r="EYK1392" s="482"/>
      <c r="EYL1392" s="482"/>
      <c r="EYM1392" s="481"/>
      <c r="EYN1392" s="447"/>
      <c r="EYO1392" s="447"/>
      <c r="EYP1392" s="451"/>
      <c r="EYQ1392" s="451"/>
      <c r="EYR1392" s="451"/>
      <c r="EYS1392" s="451"/>
      <c r="EYT1392" s="451"/>
      <c r="EYU1392" s="451"/>
      <c r="EYV1392" s="451"/>
      <c r="EYW1392" s="451"/>
      <c r="EYX1392" s="451"/>
      <c r="EYY1392" s="451"/>
      <c r="EYZ1392" s="447"/>
      <c r="EZA1392" s="428"/>
      <c r="EZB1392" s="469"/>
      <c r="EZC1392" s="414"/>
      <c r="EZD1392" s="414"/>
      <c r="EZE1392" s="414"/>
      <c r="EZF1392" s="414"/>
      <c r="EZG1392" s="414"/>
      <c r="EZH1392" s="415"/>
      <c r="EZI1392" s="414"/>
      <c r="EZJ1392" s="416"/>
      <c r="EZK1392" s="366"/>
      <c r="EZL1392" s="366"/>
      <c r="EZM1392" s="366"/>
      <c r="EZN1392" s="366"/>
      <c r="EZO1392" s="366"/>
      <c r="EZP1392" s="366"/>
      <c r="EZQ1392" s="366"/>
      <c r="EZR1392" s="366"/>
      <c r="EZS1392" s="419"/>
      <c r="EZT1392" s="480"/>
      <c r="EZU1392" s="482"/>
      <c r="EZV1392" s="482"/>
      <c r="EZW1392" s="482"/>
      <c r="EZX1392" s="482"/>
      <c r="EZY1392" s="482"/>
      <c r="EZZ1392" s="482"/>
      <c r="FAA1392" s="482"/>
      <c r="FAB1392" s="482"/>
      <c r="FAC1392" s="482"/>
      <c r="FAD1392" s="482"/>
      <c r="FAE1392" s="482"/>
      <c r="FAF1392" s="482"/>
      <c r="FAG1392" s="482"/>
      <c r="FAH1392" s="482"/>
      <c r="FAI1392" s="482"/>
      <c r="FAJ1392" s="482"/>
      <c r="FAK1392" s="482"/>
      <c r="FAL1392" s="482"/>
      <c r="FAM1392" s="481"/>
      <c r="FAN1392" s="447"/>
      <c r="FAO1392" s="447"/>
      <c r="FAP1392" s="451"/>
      <c r="FAQ1392" s="451"/>
      <c r="FAR1392" s="451"/>
      <c r="FAS1392" s="451"/>
      <c r="FAT1392" s="451"/>
      <c r="FAU1392" s="451"/>
      <c r="FAV1392" s="451"/>
      <c r="FAW1392" s="451"/>
      <c r="FAX1392" s="451"/>
      <c r="FAY1392" s="451"/>
      <c r="FAZ1392" s="447"/>
      <c r="FBA1392" s="428"/>
      <c r="FBB1392" s="469"/>
      <c r="FBC1392" s="414"/>
      <c r="FBD1392" s="414"/>
      <c r="FBE1392" s="414"/>
      <c r="FBF1392" s="414"/>
      <c r="FBG1392" s="414"/>
      <c r="FBH1392" s="415"/>
      <c r="FBI1392" s="414"/>
      <c r="FBJ1392" s="416"/>
      <c r="FBK1392" s="366"/>
      <c r="FBL1392" s="366"/>
      <c r="FBM1392" s="366"/>
      <c r="FBN1392" s="366"/>
      <c r="FBO1392" s="366"/>
      <c r="FBP1392" s="366"/>
      <c r="FBQ1392" s="366"/>
      <c r="FBR1392" s="366"/>
      <c r="FBS1392" s="419"/>
      <c r="FBT1392" s="480"/>
      <c r="FBU1392" s="482"/>
      <c r="FBV1392" s="482"/>
      <c r="FBW1392" s="482"/>
      <c r="FBX1392" s="482"/>
      <c r="FBY1392" s="482"/>
      <c r="FBZ1392" s="482"/>
      <c r="FCA1392" s="482"/>
      <c r="FCB1392" s="482"/>
      <c r="FCC1392" s="482"/>
      <c r="FCD1392" s="482"/>
      <c r="FCE1392" s="482"/>
      <c r="FCF1392" s="482"/>
      <c r="FCG1392" s="482"/>
      <c r="FCH1392" s="482"/>
      <c r="FCI1392" s="482"/>
      <c r="FCJ1392" s="482"/>
      <c r="FCK1392" s="482"/>
      <c r="FCL1392" s="482"/>
      <c r="FCM1392" s="481"/>
      <c r="FCN1392" s="447"/>
      <c r="FCO1392" s="447"/>
      <c r="FCP1392" s="451"/>
      <c r="FCQ1392" s="451"/>
      <c r="FCR1392" s="451"/>
      <c r="FCS1392" s="451"/>
      <c r="FCT1392" s="451"/>
      <c r="FCU1392" s="451"/>
      <c r="FCV1392" s="451"/>
      <c r="FCW1392" s="451"/>
      <c r="FCX1392" s="451"/>
      <c r="FCY1392" s="451"/>
      <c r="FCZ1392" s="447"/>
      <c r="FDA1392" s="428"/>
      <c r="FDB1392" s="469"/>
      <c r="FDC1392" s="414"/>
      <c r="FDD1392" s="414"/>
      <c r="FDE1392" s="414"/>
      <c r="FDF1392" s="414"/>
      <c r="FDG1392" s="414"/>
      <c r="FDH1392" s="415"/>
      <c r="FDI1392" s="414"/>
      <c r="FDJ1392" s="416"/>
      <c r="FDK1392" s="366"/>
      <c r="FDL1392" s="366"/>
      <c r="FDM1392" s="366"/>
      <c r="FDN1392" s="366"/>
      <c r="FDO1392" s="366"/>
      <c r="FDP1392" s="366"/>
      <c r="FDQ1392" s="366"/>
      <c r="FDR1392" s="366"/>
      <c r="FDS1392" s="419"/>
      <c r="FDT1392" s="480"/>
      <c r="FDU1392" s="482"/>
      <c r="FDV1392" s="482"/>
      <c r="FDW1392" s="482"/>
      <c r="FDX1392" s="482"/>
      <c r="FDY1392" s="482"/>
      <c r="FDZ1392" s="482"/>
      <c r="FEA1392" s="482"/>
      <c r="FEB1392" s="482"/>
      <c r="FEC1392" s="482"/>
      <c r="FED1392" s="482"/>
      <c r="FEE1392" s="482"/>
      <c r="FEF1392" s="482"/>
      <c r="FEG1392" s="482"/>
      <c r="FEH1392" s="482"/>
      <c r="FEI1392" s="482"/>
      <c r="FEJ1392" s="482"/>
      <c r="FEK1392" s="482"/>
      <c r="FEL1392" s="482"/>
      <c r="FEM1392" s="481"/>
      <c r="FEN1392" s="447"/>
      <c r="FEO1392" s="447"/>
      <c r="FEP1392" s="451"/>
      <c r="FEQ1392" s="451"/>
      <c r="FER1392" s="451"/>
      <c r="FES1392" s="451"/>
      <c r="FET1392" s="451"/>
      <c r="FEU1392" s="451"/>
      <c r="FEV1392" s="451"/>
      <c r="FEW1392" s="451"/>
      <c r="FEX1392" s="451"/>
      <c r="FEY1392" s="451"/>
      <c r="FEZ1392" s="447"/>
      <c r="FFA1392" s="428"/>
      <c r="FFB1392" s="469"/>
      <c r="FFC1392" s="414"/>
      <c r="FFD1392" s="414"/>
      <c r="FFE1392" s="414"/>
      <c r="FFF1392" s="414"/>
      <c r="FFG1392" s="414"/>
      <c r="FFH1392" s="415"/>
      <c r="FFI1392" s="414"/>
      <c r="FFJ1392" s="416"/>
      <c r="FFK1392" s="366"/>
      <c r="FFL1392" s="366"/>
      <c r="FFM1392" s="366"/>
      <c r="FFN1392" s="366"/>
      <c r="FFO1392" s="366"/>
      <c r="FFP1392" s="366"/>
      <c r="FFQ1392" s="366"/>
      <c r="FFR1392" s="366"/>
      <c r="FFS1392" s="419"/>
      <c r="FFT1392" s="480"/>
      <c r="FFU1392" s="482"/>
      <c r="FFV1392" s="482"/>
      <c r="FFW1392" s="482"/>
      <c r="FFX1392" s="482"/>
      <c r="FFY1392" s="482"/>
      <c r="FFZ1392" s="482"/>
      <c r="FGA1392" s="482"/>
      <c r="FGB1392" s="482"/>
      <c r="FGC1392" s="482"/>
      <c r="FGD1392" s="482"/>
      <c r="FGE1392" s="482"/>
      <c r="FGF1392" s="482"/>
      <c r="FGG1392" s="482"/>
      <c r="FGH1392" s="482"/>
      <c r="FGI1392" s="482"/>
      <c r="FGJ1392" s="482"/>
      <c r="FGK1392" s="482"/>
      <c r="FGL1392" s="482"/>
      <c r="FGM1392" s="481"/>
      <c r="FGN1392" s="447"/>
      <c r="FGO1392" s="447"/>
      <c r="FGP1392" s="451"/>
      <c r="FGQ1392" s="451"/>
      <c r="FGR1392" s="451"/>
      <c r="FGS1392" s="451"/>
      <c r="FGT1392" s="451"/>
      <c r="FGU1392" s="451"/>
      <c r="FGV1392" s="451"/>
      <c r="FGW1392" s="451"/>
      <c r="FGX1392" s="451"/>
      <c r="FGY1392" s="451"/>
      <c r="FGZ1392" s="447"/>
      <c r="FHA1392" s="428"/>
      <c r="FHB1392" s="469"/>
      <c r="FHC1392" s="414"/>
      <c r="FHD1392" s="414"/>
      <c r="FHE1392" s="414"/>
      <c r="FHF1392" s="414"/>
      <c r="FHG1392" s="414"/>
      <c r="FHH1392" s="415"/>
      <c r="FHI1392" s="414"/>
      <c r="FHJ1392" s="416"/>
      <c r="FHK1392" s="366"/>
      <c r="FHL1392" s="366"/>
      <c r="FHM1392" s="366"/>
      <c r="FHN1392" s="366"/>
      <c r="FHO1392" s="366"/>
      <c r="FHP1392" s="366"/>
      <c r="FHQ1392" s="366"/>
      <c r="FHR1392" s="366"/>
      <c r="FHS1392" s="419"/>
      <c r="FHT1392" s="480"/>
      <c r="FHU1392" s="482"/>
      <c r="FHV1392" s="482"/>
      <c r="FHW1392" s="482"/>
      <c r="FHX1392" s="482"/>
      <c r="FHY1392" s="482"/>
      <c r="FHZ1392" s="482"/>
      <c r="FIA1392" s="482"/>
      <c r="FIB1392" s="482"/>
      <c r="FIC1392" s="482"/>
      <c r="FID1392" s="482"/>
      <c r="FIE1392" s="482"/>
      <c r="FIF1392" s="482"/>
      <c r="FIG1392" s="482"/>
      <c r="FIH1392" s="482"/>
      <c r="FII1392" s="482"/>
      <c r="FIJ1392" s="482"/>
      <c r="FIK1392" s="482"/>
      <c r="FIL1392" s="482"/>
      <c r="FIM1392" s="481"/>
      <c r="FIN1392" s="447"/>
      <c r="FIO1392" s="447"/>
      <c r="FIP1392" s="451"/>
      <c r="FIQ1392" s="451"/>
      <c r="FIR1392" s="451"/>
      <c r="FIS1392" s="451"/>
      <c r="FIT1392" s="451"/>
      <c r="FIU1392" s="451"/>
      <c r="FIV1392" s="451"/>
      <c r="FIW1392" s="451"/>
      <c r="FIX1392" s="451"/>
      <c r="FIY1392" s="451"/>
      <c r="FIZ1392" s="447"/>
      <c r="FJA1392" s="428"/>
      <c r="FJB1392" s="469"/>
      <c r="FJC1392" s="414"/>
      <c r="FJD1392" s="414"/>
      <c r="FJE1392" s="414"/>
      <c r="FJF1392" s="414"/>
      <c r="FJG1392" s="414"/>
      <c r="FJH1392" s="415"/>
      <c r="FJI1392" s="414"/>
      <c r="FJJ1392" s="416"/>
      <c r="FJK1392" s="366"/>
      <c r="FJL1392" s="366"/>
      <c r="FJM1392" s="366"/>
      <c r="FJN1392" s="366"/>
      <c r="FJO1392" s="366"/>
      <c r="FJP1392" s="366"/>
      <c r="FJQ1392" s="366"/>
      <c r="FJR1392" s="366"/>
      <c r="FJS1392" s="419"/>
      <c r="FJT1392" s="480"/>
      <c r="FJU1392" s="482"/>
      <c r="FJV1392" s="482"/>
      <c r="FJW1392" s="482"/>
      <c r="FJX1392" s="482"/>
      <c r="FJY1392" s="482"/>
      <c r="FJZ1392" s="482"/>
      <c r="FKA1392" s="482"/>
      <c r="FKB1392" s="482"/>
      <c r="FKC1392" s="482"/>
      <c r="FKD1392" s="482"/>
      <c r="FKE1392" s="482"/>
      <c r="FKF1392" s="482"/>
      <c r="FKG1392" s="482"/>
      <c r="FKH1392" s="482"/>
      <c r="FKI1392" s="482"/>
      <c r="FKJ1392" s="482"/>
      <c r="FKK1392" s="482"/>
      <c r="FKL1392" s="482"/>
      <c r="FKM1392" s="481"/>
      <c r="FKN1392" s="447"/>
      <c r="FKO1392" s="447"/>
      <c r="FKP1392" s="451"/>
      <c r="FKQ1392" s="451"/>
      <c r="FKR1392" s="451"/>
      <c r="FKS1392" s="451"/>
      <c r="FKT1392" s="451"/>
      <c r="FKU1392" s="451"/>
      <c r="FKV1392" s="451"/>
      <c r="FKW1392" s="451"/>
      <c r="FKX1392" s="451"/>
      <c r="FKY1392" s="451"/>
      <c r="FKZ1392" s="447"/>
      <c r="FLA1392" s="428"/>
      <c r="FLB1392" s="469"/>
      <c r="FLC1392" s="414"/>
      <c r="FLD1392" s="414"/>
      <c r="FLE1392" s="414"/>
      <c r="FLF1392" s="414"/>
      <c r="FLG1392" s="414"/>
      <c r="FLH1392" s="415"/>
      <c r="FLI1392" s="414"/>
      <c r="FLJ1392" s="416"/>
      <c r="FLK1392" s="366"/>
      <c r="FLL1392" s="366"/>
      <c r="FLM1392" s="366"/>
      <c r="FLN1392" s="366"/>
      <c r="FLO1392" s="366"/>
      <c r="FLP1392" s="366"/>
      <c r="FLQ1392" s="366"/>
      <c r="FLR1392" s="366"/>
      <c r="FLS1392" s="419"/>
      <c r="FLT1392" s="480"/>
      <c r="FLU1392" s="482"/>
      <c r="FLV1392" s="482"/>
      <c r="FLW1392" s="482"/>
      <c r="FLX1392" s="482"/>
      <c r="FLY1392" s="482"/>
      <c r="FLZ1392" s="482"/>
      <c r="FMA1392" s="482"/>
      <c r="FMB1392" s="482"/>
      <c r="FMC1392" s="482"/>
      <c r="FMD1392" s="482"/>
      <c r="FME1392" s="482"/>
      <c r="FMF1392" s="482"/>
      <c r="FMG1392" s="482"/>
      <c r="FMH1392" s="482"/>
      <c r="FMI1392" s="482"/>
      <c r="FMJ1392" s="482"/>
      <c r="FMK1392" s="482"/>
      <c r="FML1392" s="482"/>
      <c r="FMM1392" s="481"/>
      <c r="FMN1392" s="447"/>
      <c r="FMO1392" s="447"/>
      <c r="FMP1392" s="451"/>
      <c r="FMQ1392" s="451"/>
      <c r="FMR1392" s="451"/>
      <c r="FMS1392" s="451"/>
      <c r="FMT1392" s="451"/>
      <c r="FMU1392" s="451"/>
      <c r="FMV1392" s="451"/>
      <c r="FMW1392" s="451"/>
      <c r="FMX1392" s="451"/>
      <c r="FMY1392" s="451"/>
      <c r="FMZ1392" s="447"/>
      <c r="FNA1392" s="428"/>
      <c r="FNB1392" s="469"/>
      <c r="FNC1392" s="414"/>
      <c r="FND1392" s="414"/>
      <c r="FNE1392" s="414"/>
      <c r="FNF1392" s="414"/>
      <c r="FNG1392" s="414"/>
      <c r="FNH1392" s="415"/>
      <c r="FNI1392" s="414"/>
      <c r="FNJ1392" s="416"/>
      <c r="FNK1392" s="366"/>
      <c r="FNL1392" s="366"/>
      <c r="FNM1392" s="366"/>
      <c r="FNN1392" s="366"/>
      <c r="FNO1392" s="366"/>
      <c r="FNP1392" s="366"/>
      <c r="FNQ1392" s="366"/>
      <c r="FNR1392" s="366"/>
      <c r="FNS1392" s="419"/>
      <c r="FNT1392" s="480"/>
      <c r="FNU1392" s="482"/>
      <c r="FNV1392" s="482"/>
      <c r="FNW1392" s="482"/>
      <c r="FNX1392" s="482"/>
      <c r="FNY1392" s="482"/>
      <c r="FNZ1392" s="482"/>
      <c r="FOA1392" s="482"/>
      <c r="FOB1392" s="482"/>
      <c r="FOC1392" s="482"/>
      <c r="FOD1392" s="482"/>
      <c r="FOE1392" s="482"/>
      <c r="FOF1392" s="482"/>
      <c r="FOG1392" s="482"/>
      <c r="FOH1392" s="482"/>
      <c r="FOI1392" s="482"/>
      <c r="FOJ1392" s="482"/>
      <c r="FOK1392" s="482"/>
      <c r="FOL1392" s="482"/>
      <c r="FOM1392" s="481"/>
      <c r="FON1392" s="447"/>
      <c r="FOO1392" s="447"/>
      <c r="FOP1392" s="451"/>
      <c r="FOQ1392" s="451"/>
      <c r="FOR1392" s="451"/>
      <c r="FOS1392" s="451"/>
      <c r="FOT1392" s="451"/>
      <c r="FOU1392" s="451"/>
      <c r="FOV1392" s="451"/>
      <c r="FOW1392" s="451"/>
      <c r="FOX1392" s="451"/>
      <c r="FOY1392" s="451"/>
      <c r="FOZ1392" s="447"/>
      <c r="FPA1392" s="428"/>
      <c r="FPB1392" s="469"/>
      <c r="FPC1392" s="414"/>
      <c r="FPD1392" s="414"/>
      <c r="FPE1392" s="414"/>
      <c r="FPF1392" s="414"/>
      <c r="FPG1392" s="414"/>
      <c r="FPH1392" s="415"/>
      <c r="FPI1392" s="414"/>
      <c r="FPJ1392" s="416"/>
      <c r="FPK1392" s="366"/>
      <c r="FPL1392" s="366"/>
      <c r="FPM1392" s="366"/>
      <c r="FPN1392" s="366"/>
      <c r="FPO1392" s="366"/>
      <c r="FPP1392" s="366"/>
      <c r="FPQ1392" s="366"/>
      <c r="FPR1392" s="366"/>
      <c r="FPS1392" s="419"/>
      <c r="FPT1392" s="480"/>
      <c r="FPU1392" s="482"/>
      <c r="FPV1392" s="482"/>
      <c r="FPW1392" s="482"/>
      <c r="FPX1392" s="482"/>
      <c r="FPY1392" s="482"/>
      <c r="FPZ1392" s="482"/>
      <c r="FQA1392" s="482"/>
      <c r="FQB1392" s="482"/>
      <c r="FQC1392" s="482"/>
      <c r="FQD1392" s="482"/>
      <c r="FQE1392" s="482"/>
      <c r="FQF1392" s="482"/>
      <c r="FQG1392" s="482"/>
      <c r="FQH1392" s="482"/>
      <c r="FQI1392" s="482"/>
      <c r="FQJ1392" s="482"/>
      <c r="FQK1392" s="482"/>
      <c r="FQL1392" s="482"/>
      <c r="FQM1392" s="481"/>
      <c r="FQN1392" s="447"/>
      <c r="FQO1392" s="447"/>
      <c r="FQP1392" s="451"/>
      <c r="FQQ1392" s="451"/>
      <c r="FQR1392" s="451"/>
      <c r="FQS1392" s="451"/>
      <c r="FQT1392" s="451"/>
      <c r="FQU1392" s="451"/>
      <c r="FQV1392" s="451"/>
      <c r="FQW1392" s="451"/>
      <c r="FQX1392" s="451"/>
      <c r="FQY1392" s="451"/>
      <c r="FQZ1392" s="447"/>
      <c r="FRA1392" s="428"/>
      <c r="FRB1392" s="469"/>
      <c r="FRC1392" s="414"/>
      <c r="FRD1392" s="414"/>
      <c r="FRE1392" s="414"/>
      <c r="FRF1392" s="414"/>
      <c r="FRG1392" s="414"/>
      <c r="FRH1392" s="415"/>
      <c r="FRI1392" s="414"/>
      <c r="FRJ1392" s="416"/>
      <c r="FRK1392" s="366"/>
      <c r="FRL1392" s="366"/>
      <c r="FRM1392" s="366"/>
      <c r="FRN1392" s="366"/>
      <c r="FRO1392" s="366"/>
      <c r="FRP1392" s="366"/>
      <c r="FRQ1392" s="366"/>
      <c r="FRR1392" s="366"/>
      <c r="FRS1392" s="419"/>
      <c r="FRT1392" s="480"/>
      <c r="FRU1392" s="482"/>
      <c r="FRV1392" s="482"/>
      <c r="FRW1392" s="482"/>
      <c r="FRX1392" s="482"/>
      <c r="FRY1392" s="482"/>
      <c r="FRZ1392" s="482"/>
      <c r="FSA1392" s="482"/>
      <c r="FSB1392" s="482"/>
      <c r="FSC1392" s="482"/>
      <c r="FSD1392" s="482"/>
      <c r="FSE1392" s="482"/>
      <c r="FSF1392" s="482"/>
      <c r="FSG1392" s="482"/>
      <c r="FSH1392" s="482"/>
      <c r="FSI1392" s="482"/>
      <c r="FSJ1392" s="482"/>
      <c r="FSK1392" s="482"/>
      <c r="FSL1392" s="482"/>
      <c r="FSM1392" s="481"/>
      <c r="FSN1392" s="447"/>
      <c r="FSO1392" s="447"/>
      <c r="FSP1392" s="451"/>
      <c r="FSQ1392" s="451"/>
      <c r="FSR1392" s="451"/>
      <c r="FSS1392" s="451"/>
      <c r="FST1392" s="451"/>
      <c r="FSU1392" s="451"/>
      <c r="FSV1392" s="451"/>
      <c r="FSW1392" s="451"/>
      <c r="FSX1392" s="451"/>
      <c r="FSY1392" s="451"/>
      <c r="FSZ1392" s="447"/>
      <c r="FTA1392" s="428"/>
      <c r="FTB1392" s="469"/>
      <c r="FTC1392" s="414"/>
      <c r="FTD1392" s="414"/>
      <c r="FTE1392" s="414"/>
      <c r="FTF1392" s="414"/>
      <c r="FTG1392" s="414"/>
      <c r="FTH1392" s="415"/>
      <c r="FTI1392" s="414"/>
      <c r="FTJ1392" s="416"/>
      <c r="FTK1392" s="366"/>
      <c r="FTL1392" s="366"/>
      <c r="FTM1392" s="366"/>
      <c r="FTN1392" s="366"/>
      <c r="FTO1392" s="366"/>
      <c r="FTP1392" s="366"/>
      <c r="FTQ1392" s="366"/>
      <c r="FTR1392" s="366"/>
      <c r="FTS1392" s="419"/>
      <c r="FTT1392" s="480"/>
      <c r="FTU1392" s="482"/>
      <c r="FTV1392" s="482"/>
      <c r="FTW1392" s="482"/>
      <c r="FTX1392" s="482"/>
      <c r="FTY1392" s="482"/>
      <c r="FTZ1392" s="482"/>
      <c r="FUA1392" s="482"/>
      <c r="FUB1392" s="482"/>
      <c r="FUC1392" s="482"/>
      <c r="FUD1392" s="482"/>
      <c r="FUE1392" s="482"/>
      <c r="FUF1392" s="482"/>
      <c r="FUG1392" s="482"/>
      <c r="FUH1392" s="482"/>
      <c r="FUI1392" s="482"/>
      <c r="FUJ1392" s="482"/>
      <c r="FUK1392" s="482"/>
      <c r="FUL1392" s="482"/>
      <c r="FUM1392" s="481"/>
      <c r="FUN1392" s="447"/>
      <c r="FUO1392" s="447"/>
      <c r="FUP1392" s="451"/>
      <c r="FUQ1392" s="451"/>
      <c r="FUR1392" s="451"/>
      <c r="FUS1392" s="451"/>
      <c r="FUT1392" s="451"/>
      <c r="FUU1392" s="451"/>
      <c r="FUV1392" s="451"/>
      <c r="FUW1392" s="451"/>
      <c r="FUX1392" s="451"/>
      <c r="FUY1392" s="451"/>
      <c r="FUZ1392" s="447"/>
      <c r="FVA1392" s="428"/>
      <c r="FVB1392" s="469"/>
      <c r="FVC1392" s="414"/>
      <c r="FVD1392" s="414"/>
      <c r="FVE1392" s="414"/>
      <c r="FVF1392" s="414"/>
      <c r="FVG1392" s="414"/>
      <c r="FVH1392" s="415"/>
      <c r="FVI1392" s="414"/>
      <c r="FVJ1392" s="416"/>
      <c r="FVK1392" s="366"/>
      <c r="FVL1392" s="366"/>
      <c r="FVM1392" s="366"/>
      <c r="FVN1392" s="366"/>
      <c r="FVO1392" s="366"/>
      <c r="FVP1392" s="366"/>
      <c r="FVQ1392" s="366"/>
      <c r="FVR1392" s="366"/>
      <c r="FVS1392" s="419"/>
      <c r="FVT1392" s="480"/>
      <c r="FVU1392" s="482"/>
      <c r="FVV1392" s="482"/>
      <c r="FVW1392" s="482"/>
      <c r="FVX1392" s="482"/>
      <c r="FVY1392" s="482"/>
      <c r="FVZ1392" s="482"/>
      <c r="FWA1392" s="482"/>
      <c r="FWB1392" s="482"/>
      <c r="FWC1392" s="482"/>
      <c r="FWD1392" s="482"/>
      <c r="FWE1392" s="482"/>
      <c r="FWF1392" s="482"/>
      <c r="FWG1392" s="482"/>
      <c r="FWH1392" s="482"/>
      <c r="FWI1392" s="482"/>
      <c r="FWJ1392" s="482"/>
      <c r="FWK1392" s="482"/>
      <c r="FWL1392" s="482"/>
      <c r="FWM1392" s="481"/>
      <c r="FWN1392" s="447"/>
      <c r="FWO1392" s="447"/>
      <c r="FWP1392" s="451"/>
      <c r="FWQ1392" s="451"/>
      <c r="FWR1392" s="451"/>
      <c r="FWS1392" s="451"/>
      <c r="FWT1392" s="451"/>
      <c r="FWU1392" s="451"/>
      <c r="FWV1392" s="451"/>
      <c r="FWW1392" s="451"/>
      <c r="FWX1392" s="451"/>
      <c r="FWY1392" s="451"/>
      <c r="FWZ1392" s="447"/>
      <c r="FXA1392" s="428"/>
      <c r="FXB1392" s="469"/>
      <c r="FXC1392" s="414"/>
      <c r="FXD1392" s="414"/>
      <c r="FXE1392" s="414"/>
      <c r="FXF1392" s="414"/>
      <c r="FXG1392" s="414"/>
      <c r="FXH1392" s="415"/>
      <c r="FXI1392" s="414"/>
      <c r="FXJ1392" s="416"/>
      <c r="FXK1392" s="366"/>
      <c r="FXL1392" s="366"/>
      <c r="FXM1392" s="366"/>
      <c r="FXN1392" s="366"/>
      <c r="FXO1392" s="366"/>
      <c r="FXP1392" s="366"/>
      <c r="FXQ1392" s="366"/>
      <c r="FXR1392" s="366"/>
      <c r="FXS1392" s="419"/>
      <c r="FXT1392" s="480"/>
      <c r="FXU1392" s="482"/>
      <c r="FXV1392" s="482"/>
      <c r="FXW1392" s="482"/>
      <c r="FXX1392" s="482"/>
      <c r="FXY1392" s="482"/>
      <c r="FXZ1392" s="482"/>
      <c r="FYA1392" s="482"/>
      <c r="FYB1392" s="482"/>
      <c r="FYC1392" s="482"/>
      <c r="FYD1392" s="482"/>
      <c r="FYE1392" s="482"/>
      <c r="FYF1392" s="482"/>
      <c r="FYG1392" s="482"/>
      <c r="FYH1392" s="482"/>
      <c r="FYI1392" s="482"/>
      <c r="FYJ1392" s="482"/>
      <c r="FYK1392" s="482"/>
      <c r="FYL1392" s="482"/>
      <c r="FYM1392" s="481"/>
      <c r="FYN1392" s="447"/>
      <c r="FYO1392" s="447"/>
      <c r="FYP1392" s="451"/>
      <c r="FYQ1392" s="451"/>
      <c r="FYR1392" s="451"/>
      <c r="FYS1392" s="451"/>
      <c r="FYT1392" s="451"/>
      <c r="FYU1392" s="451"/>
      <c r="FYV1392" s="451"/>
      <c r="FYW1392" s="451"/>
      <c r="FYX1392" s="451"/>
      <c r="FYY1392" s="451"/>
      <c r="FYZ1392" s="447"/>
      <c r="FZA1392" s="428"/>
      <c r="FZB1392" s="469"/>
      <c r="FZC1392" s="414"/>
      <c r="FZD1392" s="414"/>
      <c r="FZE1392" s="414"/>
      <c r="FZF1392" s="414"/>
      <c r="FZG1392" s="414"/>
      <c r="FZH1392" s="415"/>
      <c r="FZI1392" s="414"/>
      <c r="FZJ1392" s="416"/>
      <c r="FZK1392" s="366"/>
      <c r="FZL1392" s="366"/>
      <c r="FZM1392" s="366"/>
      <c r="FZN1392" s="366"/>
      <c r="FZO1392" s="366"/>
      <c r="FZP1392" s="366"/>
      <c r="FZQ1392" s="366"/>
      <c r="FZR1392" s="366"/>
      <c r="FZS1392" s="419"/>
      <c r="FZT1392" s="480"/>
      <c r="FZU1392" s="482"/>
      <c r="FZV1392" s="482"/>
      <c r="FZW1392" s="482"/>
      <c r="FZX1392" s="482"/>
      <c r="FZY1392" s="482"/>
      <c r="FZZ1392" s="482"/>
      <c r="GAA1392" s="482"/>
      <c r="GAB1392" s="482"/>
      <c r="GAC1392" s="482"/>
      <c r="GAD1392" s="482"/>
      <c r="GAE1392" s="482"/>
      <c r="GAF1392" s="482"/>
      <c r="GAG1392" s="482"/>
      <c r="GAH1392" s="482"/>
      <c r="GAI1392" s="482"/>
      <c r="GAJ1392" s="482"/>
      <c r="GAK1392" s="482"/>
      <c r="GAL1392" s="482"/>
      <c r="GAM1392" s="481"/>
      <c r="GAN1392" s="447"/>
      <c r="GAO1392" s="447"/>
      <c r="GAP1392" s="451"/>
      <c r="GAQ1392" s="451"/>
      <c r="GAR1392" s="451"/>
      <c r="GAS1392" s="451"/>
      <c r="GAT1392" s="451"/>
      <c r="GAU1392" s="451"/>
      <c r="GAV1392" s="451"/>
      <c r="GAW1392" s="451"/>
      <c r="GAX1392" s="451"/>
      <c r="GAY1392" s="451"/>
      <c r="GAZ1392" s="447"/>
      <c r="GBA1392" s="428"/>
      <c r="GBB1392" s="469"/>
      <c r="GBC1392" s="414"/>
      <c r="GBD1392" s="414"/>
      <c r="GBE1392" s="414"/>
      <c r="GBF1392" s="414"/>
      <c r="GBG1392" s="414"/>
      <c r="GBH1392" s="415"/>
      <c r="GBI1392" s="414"/>
      <c r="GBJ1392" s="416"/>
      <c r="GBK1392" s="366"/>
      <c r="GBL1392" s="366"/>
      <c r="GBM1392" s="366"/>
      <c r="GBN1392" s="366"/>
      <c r="GBO1392" s="366"/>
      <c r="GBP1392" s="366"/>
      <c r="GBQ1392" s="366"/>
      <c r="GBR1392" s="366"/>
      <c r="GBS1392" s="419"/>
      <c r="GBT1392" s="480"/>
      <c r="GBU1392" s="482"/>
      <c r="GBV1392" s="482"/>
      <c r="GBW1392" s="482"/>
      <c r="GBX1392" s="482"/>
      <c r="GBY1392" s="482"/>
      <c r="GBZ1392" s="482"/>
      <c r="GCA1392" s="482"/>
      <c r="GCB1392" s="482"/>
      <c r="GCC1392" s="482"/>
      <c r="GCD1392" s="482"/>
      <c r="GCE1392" s="482"/>
      <c r="GCF1392" s="482"/>
      <c r="GCG1392" s="482"/>
      <c r="GCH1392" s="482"/>
      <c r="GCI1392" s="482"/>
      <c r="GCJ1392" s="482"/>
      <c r="GCK1392" s="482"/>
      <c r="GCL1392" s="482"/>
      <c r="GCM1392" s="481"/>
      <c r="GCN1392" s="447"/>
      <c r="GCO1392" s="447"/>
      <c r="GCP1392" s="451"/>
      <c r="GCQ1392" s="451"/>
      <c r="GCR1392" s="451"/>
      <c r="GCS1392" s="451"/>
      <c r="GCT1392" s="451"/>
      <c r="GCU1392" s="451"/>
      <c r="GCV1392" s="451"/>
      <c r="GCW1392" s="451"/>
      <c r="GCX1392" s="451"/>
      <c r="GCY1392" s="451"/>
      <c r="GCZ1392" s="447"/>
      <c r="GDA1392" s="428"/>
      <c r="GDB1392" s="469"/>
      <c r="GDC1392" s="414"/>
      <c r="GDD1392" s="414"/>
      <c r="GDE1392" s="414"/>
      <c r="GDF1392" s="414"/>
      <c r="GDG1392" s="414"/>
      <c r="GDH1392" s="415"/>
      <c r="GDI1392" s="414"/>
      <c r="GDJ1392" s="416"/>
      <c r="GDK1392" s="366"/>
      <c r="GDL1392" s="366"/>
      <c r="GDM1392" s="366"/>
      <c r="GDN1392" s="366"/>
      <c r="GDO1392" s="366"/>
      <c r="GDP1392" s="366"/>
      <c r="GDQ1392" s="366"/>
      <c r="GDR1392" s="366"/>
      <c r="GDS1392" s="419"/>
      <c r="GDT1392" s="480"/>
      <c r="GDU1392" s="482"/>
      <c r="GDV1392" s="482"/>
      <c r="GDW1392" s="482"/>
      <c r="GDX1392" s="482"/>
      <c r="GDY1392" s="482"/>
      <c r="GDZ1392" s="482"/>
      <c r="GEA1392" s="482"/>
      <c r="GEB1392" s="482"/>
      <c r="GEC1392" s="482"/>
      <c r="GED1392" s="482"/>
      <c r="GEE1392" s="482"/>
      <c r="GEF1392" s="482"/>
      <c r="GEG1392" s="482"/>
      <c r="GEH1392" s="482"/>
      <c r="GEI1392" s="482"/>
      <c r="GEJ1392" s="482"/>
      <c r="GEK1392" s="482"/>
      <c r="GEL1392" s="482"/>
      <c r="GEM1392" s="481"/>
      <c r="GEN1392" s="447"/>
      <c r="GEO1392" s="447"/>
      <c r="GEP1392" s="451"/>
      <c r="GEQ1392" s="451"/>
      <c r="GER1392" s="451"/>
      <c r="GES1392" s="451"/>
      <c r="GET1392" s="451"/>
      <c r="GEU1392" s="451"/>
      <c r="GEV1392" s="451"/>
      <c r="GEW1392" s="451"/>
      <c r="GEX1392" s="451"/>
      <c r="GEY1392" s="451"/>
      <c r="GEZ1392" s="447"/>
      <c r="GFA1392" s="428"/>
      <c r="GFB1392" s="469"/>
      <c r="GFC1392" s="414"/>
      <c r="GFD1392" s="414"/>
      <c r="GFE1392" s="414"/>
      <c r="GFF1392" s="414"/>
      <c r="GFG1392" s="414"/>
      <c r="GFH1392" s="415"/>
      <c r="GFI1392" s="414"/>
      <c r="GFJ1392" s="416"/>
      <c r="GFK1392" s="366"/>
      <c r="GFL1392" s="366"/>
      <c r="GFM1392" s="366"/>
      <c r="GFN1392" s="366"/>
      <c r="GFO1392" s="366"/>
      <c r="GFP1392" s="366"/>
      <c r="GFQ1392" s="366"/>
      <c r="GFR1392" s="366"/>
      <c r="GFS1392" s="419"/>
      <c r="GFT1392" s="480"/>
      <c r="GFU1392" s="482"/>
      <c r="GFV1392" s="482"/>
      <c r="GFW1392" s="482"/>
      <c r="GFX1392" s="482"/>
      <c r="GFY1392" s="482"/>
      <c r="GFZ1392" s="482"/>
      <c r="GGA1392" s="482"/>
      <c r="GGB1392" s="482"/>
      <c r="GGC1392" s="482"/>
      <c r="GGD1392" s="482"/>
      <c r="GGE1392" s="482"/>
      <c r="GGF1392" s="482"/>
      <c r="GGG1392" s="482"/>
      <c r="GGH1392" s="482"/>
      <c r="GGI1392" s="482"/>
      <c r="GGJ1392" s="482"/>
      <c r="GGK1392" s="482"/>
      <c r="GGL1392" s="482"/>
      <c r="GGM1392" s="481"/>
      <c r="GGN1392" s="447"/>
      <c r="GGO1392" s="447"/>
      <c r="GGP1392" s="451"/>
      <c r="GGQ1392" s="451"/>
      <c r="GGR1392" s="451"/>
      <c r="GGS1392" s="451"/>
      <c r="GGT1392" s="451"/>
      <c r="GGU1392" s="451"/>
      <c r="GGV1392" s="451"/>
      <c r="GGW1392" s="451"/>
      <c r="GGX1392" s="451"/>
      <c r="GGY1392" s="451"/>
      <c r="GGZ1392" s="447"/>
      <c r="GHA1392" s="428"/>
      <c r="GHB1392" s="469"/>
      <c r="GHC1392" s="414"/>
      <c r="GHD1392" s="414"/>
      <c r="GHE1392" s="414"/>
      <c r="GHF1392" s="414"/>
      <c r="GHG1392" s="414"/>
      <c r="GHH1392" s="415"/>
      <c r="GHI1392" s="414"/>
      <c r="GHJ1392" s="416"/>
      <c r="GHK1392" s="366"/>
      <c r="GHL1392" s="366"/>
      <c r="GHM1392" s="366"/>
      <c r="GHN1392" s="366"/>
      <c r="GHO1392" s="366"/>
      <c r="GHP1392" s="366"/>
      <c r="GHQ1392" s="366"/>
      <c r="GHR1392" s="366"/>
      <c r="GHS1392" s="419"/>
      <c r="GHT1392" s="480"/>
      <c r="GHU1392" s="482"/>
      <c r="GHV1392" s="482"/>
      <c r="GHW1392" s="482"/>
      <c r="GHX1392" s="482"/>
      <c r="GHY1392" s="482"/>
      <c r="GHZ1392" s="482"/>
      <c r="GIA1392" s="482"/>
      <c r="GIB1392" s="482"/>
      <c r="GIC1392" s="482"/>
      <c r="GID1392" s="482"/>
      <c r="GIE1392" s="482"/>
      <c r="GIF1392" s="482"/>
      <c r="GIG1392" s="482"/>
      <c r="GIH1392" s="482"/>
      <c r="GII1392" s="482"/>
      <c r="GIJ1392" s="482"/>
      <c r="GIK1392" s="482"/>
      <c r="GIL1392" s="482"/>
      <c r="GIM1392" s="481"/>
      <c r="GIN1392" s="447"/>
      <c r="GIO1392" s="447"/>
      <c r="GIP1392" s="451"/>
      <c r="GIQ1392" s="451"/>
      <c r="GIR1392" s="451"/>
      <c r="GIS1392" s="451"/>
      <c r="GIT1392" s="451"/>
      <c r="GIU1392" s="451"/>
      <c r="GIV1392" s="451"/>
      <c r="GIW1392" s="451"/>
      <c r="GIX1392" s="451"/>
      <c r="GIY1392" s="451"/>
      <c r="GIZ1392" s="447"/>
      <c r="GJA1392" s="428"/>
      <c r="GJB1392" s="469"/>
      <c r="GJC1392" s="414"/>
      <c r="GJD1392" s="414"/>
      <c r="GJE1392" s="414"/>
      <c r="GJF1392" s="414"/>
      <c r="GJG1392" s="414"/>
      <c r="GJH1392" s="415"/>
      <c r="GJI1392" s="414"/>
      <c r="GJJ1392" s="416"/>
      <c r="GJK1392" s="366"/>
      <c r="GJL1392" s="366"/>
      <c r="GJM1392" s="366"/>
      <c r="GJN1392" s="366"/>
      <c r="GJO1392" s="366"/>
      <c r="GJP1392" s="366"/>
      <c r="GJQ1392" s="366"/>
      <c r="GJR1392" s="366"/>
      <c r="GJS1392" s="419"/>
      <c r="GJT1392" s="480"/>
      <c r="GJU1392" s="482"/>
      <c r="GJV1392" s="482"/>
      <c r="GJW1392" s="482"/>
      <c r="GJX1392" s="482"/>
      <c r="GJY1392" s="482"/>
      <c r="GJZ1392" s="482"/>
      <c r="GKA1392" s="482"/>
      <c r="GKB1392" s="482"/>
      <c r="GKC1392" s="482"/>
      <c r="GKD1392" s="482"/>
      <c r="GKE1392" s="482"/>
      <c r="GKF1392" s="482"/>
      <c r="GKG1392" s="482"/>
      <c r="GKH1392" s="482"/>
      <c r="GKI1392" s="482"/>
      <c r="GKJ1392" s="482"/>
      <c r="GKK1392" s="482"/>
      <c r="GKL1392" s="482"/>
      <c r="GKM1392" s="481"/>
      <c r="GKN1392" s="447"/>
      <c r="GKO1392" s="447"/>
      <c r="GKP1392" s="451"/>
      <c r="GKQ1392" s="451"/>
      <c r="GKR1392" s="451"/>
      <c r="GKS1392" s="451"/>
      <c r="GKT1392" s="451"/>
      <c r="GKU1392" s="451"/>
      <c r="GKV1392" s="451"/>
      <c r="GKW1392" s="451"/>
      <c r="GKX1392" s="451"/>
      <c r="GKY1392" s="451"/>
      <c r="GKZ1392" s="447"/>
      <c r="GLA1392" s="428"/>
      <c r="GLB1392" s="469"/>
      <c r="GLC1392" s="414"/>
      <c r="GLD1392" s="414"/>
      <c r="GLE1392" s="414"/>
      <c r="GLF1392" s="414"/>
      <c r="GLG1392" s="414"/>
      <c r="GLH1392" s="415"/>
      <c r="GLI1392" s="414"/>
      <c r="GLJ1392" s="416"/>
      <c r="GLK1392" s="366"/>
      <c r="GLL1392" s="366"/>
      <c r="GLM1392" s="366"/>
      <c r="GLN1392" s="366"/>
      <c r="GLO1392" s="366"/>
      <c r="GLP1392" s="366"/>
      <c r="GLQ1392" s="366"/>
      <c r="GLR1392" s="366"/>
      <c r="GLS1392" s="419"/>
      <c r="GLT1392" s="480"/>
      <c r="GLU1392" s="482"/>
      <c r="GLV1392" s="482"/>
      <c r="GLW1392" s="482"/>
      <c r="GLX1392" s="482"/>
      <c r="GLY1392" s="482"/>
      <c r="GLZ1392" s="482"/>
      <c r="GMA1392" s="482"/>
      <c r="GMB1392" s="482"/>
      <c r="GMC1392" s="482"/>
      <c r="GMD1392" s="482"/>
      <c r="GME1392" s="482"/>
      <c r="GMF1392" s="482"/>
      <c r="GMG1392" s="482"/>
      <c r="GMH1392" s="482"/>
      <c r="GMI1392" s="482"/>
      <c r="GMJ1392" s="482"/>
      <c r="GMK1392" s="482"/>
      <c r="GML1392" s="482"/>
      <c r="GMM1392" s="481"/>
      <c r="GMN1392" s="447"/>
      <c r="GMO1392" s="447"/>
      <c r="GMP1392" s="451"/>
      <c r="GMQ1392" s="451"/>
      <c r="GMR1392" s="451"/>
      <c r="GMS1392" s="451"/>
      <c r="GMT1392" s="451"/>
      <c r="GMU1392" s="451"/>
      <c r="GMV1392" s="451"/>
      <c r="GMW1392" s="451"/>
      <c r="GMX1392" s="451"/>
      <c r="GMY1392" s="451"/>
      <c r="GMZ1392" s="447"/>
      <c r="GNA1392" s="428"/>
      <c r="GNB1392" s="469"/>
      <c r="GNC1392" s="414"/>
      <c r="GND1392" s="414"/>
      <c r="GNE1392" s="414"/>
      <c r="GNF1392" s="414"/>
      <c r="GNG1392" s="414"/>
      <c r="GNH1392" s="415"/>
      <c r="GNI1392" s="414"/>
      <c r="GNJ1392" s="416"/>
      <c r="GNK1392" s="366"/>
      <c r="GNL1392" s="366"/>
      <c r="GNM1392" s="366"/>
      <c r="GNN1392" s="366"/>
      <c r="GNO1392" s="366"/>
      <c r="GNP1392" s="366"/>
      <c r="GNQ1392" s="366"/>
      <c r="GNR1392" s="366"/>
      <c r="GNS1392" s="419"/>
      <c r="GNT1392" s="480"/>
      <c r="GNU1392" s="482"/>
      <c r="GNV1392" s="482"/>
      <c r="GNW1392" s="482"/>
      <c r="GNX1392" s="482"/>
      <c r="GNY1392" s="482"/>
      <c r="GNZ1392" s="482"/>
      <c r="GOA1392" s="482"/>
      <c r="GOB1392" s="482"/>
      <c r="GOC1392" s="482"/>
      <c r="GOD1392" s="482"/>
      <c r="GOE1392" s="482"/>
      <c r="GOF1392" s="482"/>
      <c r="GOG1392" s="482"/>
      <c r="GOH1392" s="482"/>
      <c r="GOI1392" s="482"/>
      <c r="GOJ1392" s="482"/>
      <c r="GOK1392" s="482"/>
      <c r="GOL1392" s="482"/>
      <c r="GOM1392" s="481"/>
      <c r="GON1392" s="447"/>
      <c r="GOO1392" s="447"/>
      <c r="GOP1392" s="451"/>
      <c r="GOQ1392" s="451"/>
      <c r="GOR1392" s="451"/>
      <c r="GOS1392" s="451"/>
      <c r="GOT1392" s="451"/>
      <c r="GOU1392" s="451"/>
      <c r="GOV1392" s="451"/>
      <c r="GOW1392" s="451"/>
      <c r="GOX1392" s="451"/>
      <c r="GOY1392" s="451"/>
      <c r="GOZ1392" s="447"/>
      <c r="GPA1392" s="428"/>
      <c r="GPB1392" s="469"/>
      <c r="GPC1392" s="414"/>
      <c r="GPD1392" s="414"/>
      <c r="GPE1392" s="414"/>
      <c r="GPF1392" s="414"/>
      <c r="GPG1392" s="414"/>
      <c r="GPH1392" s="415"/>
      <c r="GPI1392" s="414"/>
      <c r="GPJ1392" s="416"/>
      <c r="GPK1392" s="366"/>
      <c r="GPL1392" s="366"/>
      <c r="GPM1392" s="366"/>
      <c r="GPN1392" s="366"/>
      <c r="GPO1392" s="366"/>
      <c r="GPP1392" s="366"/>
      <c r="GPQ1392" s="366"/>
      <c r="GPR1392" s="366"/>
      <c r="GPS1392" s="419"/>
      <c r="GPT1392" s="480"/>
      <c r="GPU1392" s="482"/>
      <c r="GPV1392" s="482"/>
      <c r="GPW1392" s="482"/>
      <c r="GPX1392" s="482"/>
      <c r="GPY1392" s="482"/>
      <c r="GPZ1392" s="482"/>
      <c r="GQA1392" s="482"/>
      <c r="GQB1392" s="482"/>
      <c r="GQC1392" s="482"/>
      <c r="GQD1392" s="482"/>
      <c r="GQE1392" s="482"/>
      <c r="GQF1392" s="482"/>
      <c r="GQG1392" s="482"/>
      <c r="GQH1392" s="482"/>
      <c r="GQI1392" s="482"/>
      <c r="GQJ1392" s="482"/>
      <c r="GQK1392" s="482"/>
      <c r="GQL1392" s="482"/>
      <c r="GQM1392" s="481"/>
      <c r="GQN1392" s="447"/>
      <c r="GQO1392" s="447"/>
      <c r="GQP1392" s="451"/>
      <c r="GQQ1392" s="451"/>
      <c r="GQR1392" s="451"/>
      <c r="GQS1392" s="451"/>
      <c r="GQT1392" s="451"/>
      <c r="GQU1392" s="451"/>
      <c r="GQV1392" s="451"/>
      <c r="GQW1392" s="451"/>
      <c r="GQX1392" s="451"/>
      <c r="GQY1392" s="451"/>
      <c r="GQZ1392" s="447"/>
      <c r="GRA1392" s="428"/>
      <c r="GRB1392" s="469"/>
      <c r="GRC1392" s="414"/>
      <c r="GRD1392" s="414"/>
      <c r="GRE1392" s="414"/>
      <c r="GRF1392" s="414"/>
      <c r="GRG1392" s="414"/>
      <c r="GRH1392" s="415"/>
      <c r="GRI1392" s="414"/>
      <c r="GRJ1392" s="416"/>
      <c r="GRK1392" s="366"/>
      <c r="GRL1392" s="366"/>
      <c r="GRM1392" s="366"/>
      <c r="GRN1392" s="366"/>
      <c r="GRO1392" s="366"/>
      <c r="GRP1392" s="366"/>
      <c r="GRQ1392" s="366"/>
      <c r="GRR1392" s="366"/>
      <c r="GRS1392" s="419"/>
      <c r="GRT1392" s="480"/>
      <c r="GRU1392" s="482"/>
      <c r="GRV1392" s="482"/>
      <c r="GRW1392" s="482"/>
      <c r="GRX1392" s="482"/>
      <c r="GRY1392" s="482"/>
      <c r="GRZ1392" s="482"/>
      <c r="GSA1392" s="482"/>
      <c r="GSB1392" s="482"/>
      <c r="GSC1392" s="482"/>
      <c r="GSD1392" s="482"/>
      <c r="GSE1392" s="482"/>
      <c r="GSF1392" s="482"/>
      <c r="GSG1392" s="482"/>
      <c r="GSH1392" s="482"/>
      <c r="GSI1392" s="482"/>
      <c r="GSJ1392" s="482"/>
      <c r="GSK1392" s="482"/>
      <c r="GSL1392" s="482"/>
      <c r="GSM1392" s="481"/>
      <c r="GSN1392" s="447"/>
      <c r="GSO1392" s="447"/>
      <c r="GSP1392" s="451"/>
      <c r="GSQ1392" s="451"/>
      <c r="GSR1392" s="451"/>
      <c r="GSS1392" s="451"/>
      <c r="GST1392" s="451"/>
      <c r="GSU1392" s="451"/>
      <c r="GSV1392" s="451"/>
      <c r="GSW1392" s="451"/>
      <c r="GSX1392" s="451"/>
      <c r="GSY1392" s="451"/>
      <c r="GSZ1392" s="447"/>
      <c r="GTA1392" s="428"/>
      <c r="GTB1392" s="469"/>
      <c r="GTC1392" s="414"/>
      <c r="GTD1392" s="414"/>
      <c r="GTE1392" s="414"/>
      <c r="GTF1392" s="414"/>
      <c r="GTG1392" s="414"/>
      <c r="GTH1392" s="415"/>
      <c r="GTI1392" s="414"/>
      <c r="GTJ1392" s="416"/>
      <c r="GTK1392" s="366"/>
      <c r="GTL1392" s="366"/>
      <c r="GTM1392" s="366"/>
      <c r="GTN1392" s="366"/>
      <c r="GTO1392" s="366"/>
      <c r="GTP1392" s="366"/>
      <c r="GTQ1392" s="366"/>
      <c r="GTR1392" s="366"/>
      <c r="GTS1392" s="419"/>
      <c r="GTT1392" s="480"/>
      <c r="GTU1392" s="482"/>
      <c r="GTV1392" s="482"/>
      <c r="GTW1392" s="482"/>
      <c r="GTX1392" s="482"/>
      <c r="GTY1392" s="482"/>
      <c r="GTZ1392" s="482"/>
      <c r="GUA1392" s="482"/>
      <c r="GUB1392" s="482"/>
      <c r="GUC1392" s="482"/>
      <c r="GUD1392" s="482"/>
      <c r="GUE1392" s="482"/>
      <c r="GUF1392" s="482"/>
      <c r="GUG1392" s="482"/>
      <c r="GUH1392" s="482"/>
      <c r="GUI1392" s="482"/>
      <c r="GUJ1392" s="482"/>
      <c r="GUK1392" s="482"/>
      <c r="GUL1392" s="482"/>
      <c r="GUM1392" s="481"/>
      <c r="GUN1392" s="447"/>
      <c r="GUO1392" s="447"/>
      <c r="GUP1392" s="451"/>
      <c r="GUQ1392" s="451"/>
      <c r="GUR1392" s="451"/>
      <c r="GUS1392" s="451"/>
      <c r="GUT1392" s="451"/>
      <c r="GUU1392" s="451"/>
      <c r="GUV1392" s="451"/>
      <c r="GUW1392" s="451"/>
      <c r="GUX1392" s="451"/>
      <c r="GUY1392" s="451"/>
      <c r="GUZ1392" s="447"/>
      <c r="GVA1392" s="428"/>
      <c r="GVB1392" s="469"/>
      <c r="GVC1392" s="414"/>
      <c r="GVD1392" s="414"/>
      <c r="GVE1392" s="414"/>
      <c r="GVF1392" s="414"/>
      <c r="GVG1392" s="414"/>
      <c r="GVH1392" s="415"/>
      <c r="GVI1392" s="414"/>
      <c r="GVJ1392" s="416"/>
      <c r="GVK1392" s="366"/>
      <c r="GVL1392" s="366"/>
      <c r="GVM1392" s="366"/>
      <c r="GVN1392" s="366"/>
      <c r="GVO1392" s="366"/>
      <c r="GVP1392" s="366"/>
      <c r="GVQ1392" s="366"/>
      <c r="GVR1392" s="366"/>
      <c r="GVS1392" s="419"/>
      <c r="GVT1392" s="480"/>
      <c r="GVU1392" s="482"/>
      <c r="GVV1392" s="482"/>
      <c r="GVW1392" s="482"/>
      <c r="GVX1392" s="482"/>
      <c r="GVY1392" s="482"/>
      <c r="GVZ1392" s="482"/>
      <c r="GWA1392" s="482"/>
      <c r="GWB1392" s="482"/>
      <c r="GWC1392" s="482"/>
      <c r="GWD1392" s="482"/>
      <c r="GWE1392" s="482"/>
      <c r="GWF1392" s="482"/>
      <c r="GWG1392" s="482"/>
      <c r="GWH1392" s="482"/>
      <c r="GWI1392" s="482"/>
      <c r="GWJ1392" s="482"/>
      <c r="GWK1392" s="482"/>
      <c r="GWL1392" s="482"/>
      <c r="GWM1392" s="481"/>
      <c r="GWN1392" s="447"/>
      <c r="GWO1392" s="447"/>
      <c r="GWP1392" s="451"/>
      <c r="GWQ1392" s="451"/>
      <c r="GWR1392" s="451"/>
      <c r="GWS1392" s="451"/>
      <c r="GWT1392" s="451"/>
      <c r="GWU1392" s="451"/>
      <c r="GWV1392" s="451"/>
      <c r="GWW1392" s="451"/>
      <c r="GWX1392" s="451"/>
      <c r="GWY1392" s="451"/>
      <c r="GWZ1392" s="447"/>
      <c r="GXA1392" s="428"/>
      <c r="GXB1392" s="469"/>
      <c r="GXC1392" s="414"/>
      <c r="GXD1392" s="414"/>
      <c r="GXE1392" s="414"/>
      <c r="GXF1392" s="414"/>
      <c r="GXG1392" s="414"/>
      <c r="GXH1392" s="415"/>
      <c r="GXI1392" s="414"/>
      <c r="GXJ1392" s="416"/>
      <c r="GXK1392" s="366"/>
      <c r="GXL1392" s="366"/>
      <c r="GXM1392" s="366"/>
      <c r="GXN1392" s="366"/>
      <c r="GXO1392" s="366"/>
      <c r="GXP1392" s="366"/>
      <c r="GXQ1392" s="366"/>
      <c r="GXR1392" s="366"/>
      <c r="GXS1392" s="419"/>
      <c r="GXT1392" s="480"/>
      <c r="GXU1392" s="482"/>
      <c r="GXV1392" s="482"/>
      <c r="GXW1392" s="482"/>
      <c r="GXX1392" s="482"/>
      <c r="GXY1392" s="482"/>
      <c r="GXZ1392" s="482"/>
      <c r="GYA1392" s="482"/>
      <c r="GYB1392" s="482"/>
      <c r="GYC1392" s="482"/>
      <c r="GYD1392" s="482"/>
      <c r="GYE1392" s="482"/>
      <c r="GYF1392" s="482"/>
      <c r="GYG1392" s="482"/>
      <c r="GYH1392" s="482"/>
      <c r="GYI1392" s="482"/>
      <c r="GYJ1392" s="482"/>
      <c r="GYK1392" s="482"/>
      <c r="GYL1392" s="482"/>
      <c r="GYM1392" s="481"/>
      <c r="GYN1392" s="447"/>
      <c r="GYO1392" s="447"/>
      <c r="GYP1392" s="451"/>
      <c r="GYQ1392" s="451"/>
      <c r="GYR1392" s="451"/>
      <c r="GYS1392" s="451"/>
      <c r="GYT1392" s="451"/>
      <c r="GYU1392" s="451"/>
      <c r="GYV1392" s="451"/>
      <c r="GYW1392" s="451"/>
      <c r="GYX1392" s="451"/>
      <c r="GYY1392" s="451"/>
      <c r="GYZ1392" s="447"/>
      <c r="GZA1392" s="428"/>
      <c r="GZB1392" s="469"/>
      <c r="GZC1392" s="414"/>
      <c r="GZD1392" s="414"/>
      <c r="GZE1392" s="414"/>
      <c r="GZF1392" s="414"/>
      <c r="GZG1392" s="414"/>
      <c r="GZH1392" s="415"/>
      <c r="GZI1392" s="414"/>
      <c r="GZJ1392" s="416"/>
      <c r="GZK1392" s="366"/>
      <c r="GZL1392" s="366"/>
      <c r="GZM1392" s="366"/>
      <c r="GZN1392" s="366"/>
      <c r="GZO1392" s="366"/>
      <c r="GZP1392" s="366"/>
      <c r="GZQ1392" s="366"/>
      <c r="GZR1392" s="366"/>
      <c r="GZS1392" s="419"/>
      <c r="GZT1392" s="480"/>
      <c r="GZU1392" s="482"/>
      <c r="GZV1392" s="482"/>
      <c r="GZW1392" s="482"/>
      <c r="GZX1392" s="482"/>
      <c r="GZY1392" s="482"/>
      <c r="GZZ1392" s="482"/>
      <c r="HAA1392" s="482"/>
      <c r="HAB1392" s="482"/>
      <c r="HAC1392" s="482"/>
      <c r="HAD1392" s="482"/>
      <c r="HAE1392" s="482"/>
      <c r="HAF1392" s="482"/>
      <c r="HAG1392" s="482"/>
      <c r="HAH1392" s="482"/>
      <c r="HAI1392" s="482"/>
      <c r="HAJ1392" s="482"/>
      <c r="HAK1392" s="482"/>
      <c r="HAL1392" s="482"/>
      <c r="HAM1392" s="481"/>
      <c r="HAN1392" s="447"/>
      <c r="HAO1392" s="447"/>
      <c r="HAP1392" s="451"/>
      <c r="HAQ1392" s="451"/>
      <c r="HAR1392" s="451"/>
      <c r="HAS1392" s="451"/>
      <c r="HAT1392" s="451"/>
      <c r="HAU1392" s="451"/>
      <c r="HAV1392" s="451"/>
      <c r="HAW1392" s="451"/>
      <c r="HAX1392" s="451"/>
      <c r="HAY1392" s="451"/>
      <c r="HAZ1392" s="447"/>
      <c r="HBA1392" s="428"/>
      <c r="HBB1392" s="469"/>
      <c r="HBC1392" s="414"/>
      <c r="HBD1392" s="414"/>
      <c r="HBE1392" s="414"/>
      <c r="HBF1392" s="414"/>
      <c r="HBG1392" s="414"/>
      <c r="HBH1392" s="415"/>
      <c r="HBI1392" s="414"/>
      <c r="HBJ1392" s="416"/>
      <c r="HBK1392" s="366"/>
      <c r="HBL1392" s="366"/>
      <c r="HBM1392" s="366"/>
      <c r="HBN1392" s="366"/>
      <c r="HBO1392" s="366"/>
      <c r="HBP1392" s="366"/>
      <c r="HBQ1392" s="366"/>
      <c r="HBR1392" s="366"/>
      <c r="HBS1392" s="419"/>
      <c r="HBT1392" s="480"/>
      <c r="HBU1392" s="482"/>
      <c r="HBV1392" s="482"/>
      <c r="HBW1392" s="482"/>
      <c r="HBX1392" s="482"/>
      <c r="HBY1392" s="482"/>
      <c r="HBZ1392" s="482"/>
      <c r="HCA1392" s="482"/>
      <c r="HCB1392" s="482"/>
      <c r="HCC1392" s="482"/>
      <c r="HCD1392" s="482"/>
      <c r="HCE1392" s="482"/>
      <c r="HCF1392" s="482"/>
      <c r="HCG1392" s="482"/>
      <c r="HCH1392" s="482"/>
      <c r="HCI1392" s="482"/>
      <c r="HCJ1392" s="482"/>
      <c r="HCK1392" s="482"/>
      <c r="HCL1392" s="482"/>
      <c r="HCM1392" s="481"/>
      <c r="HCN1392" s="447"/>
      <c r="HCO1392" s="447"/>
      <c r="HCP1392" s="451"/>
      <c r="HCQ1392" s="451"/>
      <c r="HCR1392" s="451"/>
      <c r="HCS1392" s="451"/>
      <c r="HCT1392" s="451"/>
      <c r="HCU1392" s="451"/>
      <c r="HCV1392" s="451"/>
      <c r="HCW1392" s="451"/>
      <c r="HCX1392" s="451"/>
      <c r="HCY1392" s="451"/>
      <c r="HCZ1392" s="447"/>
      <c r="HDA1392" s="428"/>
      <c r="HDB1392" s="469"/>
      <c r="HDC1392" s="414"/>
      <c r="HDD1392" s="414"/>
      <c r="HDE1392" s="414"/>
      <c r="HDF1392" s="414"/>
      <c r="HDG1392" s="414"/>
      <c r="HDH1392" s="415"/>
      <c r="HDI1392" s="414"/>
      <c r="HDJ1392" s="416"/>
      <c r="HDK1392" s="366"/>
      <c r="HDL1392" s="366"/>
      <c r="HDM1392" s="366"/>
      <c r="HDN1392" s="366"/>
      <c r="HDO1392" s="366"/>
      <c r="HDP1392" s="366"/>
      <c r="HDQ1392" s="366"/>
      <c r="HDR1392" s="366"/>
      <c r="HDS1392" s="419"/>
      <c r="HDT1392" s="480"/>
      <c r="HDU1392" s="482"/>
      <c r="HDV1392" s="482"/>
      <c r="HDW1392" s="482"/>
      <c r="HDX1392" s="482"/>
      <c r="HDY1392" s="482"/>
      <c r="HDZ1392" s="482"/>
      <c r="HEA1392" s="482"/>
      <c r="HEB1392" s="482"/>
      <c r="HEC1392" s="482"/>
      <c r="HED1392" s="482"/>
      <c r="HEE1392" s="482"/>
      <c r="HEF1392" s="482"/>
      <c r="HEG1392" s="482"/>
      <c r="HEH1392" s="482"/>
      <c r="HEI1392" s="482"/>
      <c r="HEJ1392" s="482"/>
      <c r="HEK1392" s="482"/>
      <c r="HEL1392" s="482"/>
      <c r="HEM1392" s="481"/>
      <c r="HEN1392" s="447"/>
      <c r="HEO1392" s="447"/>
      <c r="HEP1392" s="451"/>
      <c r="HEQ1392" s="451"/>
      <c r="HER1392" s="451"/>
      <c r="HES1392" s="451"/>
      <c r="HET1392" s="451"/>
      <c r="HEU1392" s="451"/>
      <c r="HEV1392" s="451"/>
      <c r="HEW1392" s="451"/>
      <c r="HEX1392" s="451"/>
      <c r="HEY1392" s="451"/>
      <c r="HEZ1392" s="447"/>
      <c r="HFA1392" s="428"/>
      <c r="HFB1392" s="469"/>
      <c r="HFC1392" s="414"/>
      <c r="HFD1392" s="414"/>
      <c r="HFE1392" s="414"/>
      <c r="HFF1392" s="414"/>
      <c r="HFG1392" s="414"/>
      <c r="HFH1392" s="415"/>
      <c r="HFI1392" s="414"/>
      <c r="HFJ1392" s="416"/>
      <c r="HFK1392" s="366"/>
      <c r="HFL1392" s="366"/>
      <c r="HFM1392" s="366"/>
      <c r="HFN1392" s="366"/>
      <c r="HFO1392" s="366"/>
      <c r="HFP1392" s="366"/>
      <c r="HFQ1392" s="366"/>
      <c r="HFR1392" s="366"/>
      <c r="HFS1392" s="419"/>
      <c r="HFT1392" s="480"/>
      <c r="HFU1392" s="482"/>
      <c r="HFV1392" s="482"/>
      <c r="HFW1392" s="482"/>
      <c r="HFX1392" s="482"/>
      <c r="HFY1392" s="482"/>
      <c r="HFZ1392" s="482"/>
      <c r="HGA1392" s="482"/>
      <c r="HGB1392" s="482"/>
      <c r="HGC1392" s="482"/>
      <c r="HGD1392" s="482"/>
      <c r="HGE1392" s="482"/>
      <c r="HGF1392" s="482"/>
      <c r="HGG1392" s="482"/>
      <c r="HGH1392" s="482"/>
      <c r="HGI1392" s="482"/>
      <c r="HGJ1392" s="482"/>
      <c r="HGK1392" s="482"/>
      <c r="HGL1392" s="482"/>
      <c r="HGM1392" s="481"/>
      <c r="HGN1392" s="447"/>
      <c r="HGO1392" s="447"/>
      <c r="HGP1392" s="451"/>
      <c r="HGQ1392" s="451"/>
      <c r="HGR1392" s="451"/>
      <c r="HGS1392" s="451"/>
      <c r="HGT1392" s="451"/>
      <c r="HGU1392" s="451"/>
      <c r="HGV1392" s="451"/>
      <c r="HGW1392" s="451"/>
      <c r="HGX1392" s="451"/>
      <c r="HGY1392" s="451"/>
      <c r="HGZ1392" s="447"/>
      <c r="HHA1392" s="428"/>
      <c r="HHB1392" s="469"/>
      <c r="HHC1392" s="414"/>
      <c r="HHD1392" s="414"/>
      <c r="HHE1392" s="414"/>
      <c r="HHF1392" s="414"/>
      <c r="HHG1392" s="414"/>
      <c r="HHH1392" s="415"/>
      <c r="HHI1392" s="414"/>
      <c r="HHJ1392" s="416"/>
      <c r="HHK1392" s="366"/>
      <c r="HHL1392" s="366"/>
      <c r="HHM1392" s="366"/>
      <c r="HHN1392" s="366"/>
      <c r="HHO1392" s="366"/>
      <c r="HHP1392" s="366"/>
      <c r="HHQ1392" s="366"/>
      <c r="HHR1392" s="366"/>
      <c r="HHS1392" s="419"/>
      <c r="HHT1392" s="480"/>
      <c r="HHU1392" s="482"/>
      <c r="HHV1392" s="482"/>
      <c r="HHW1392" s="482"/>
      <c r="HHX1392" s="482"/>
      <c r="HHY1392" s="482"/>
      <c r="HHZ1392" s="482"/>
      <c r="HIA1392" s="482"/>
      <c r="HIB1392" s="482"/>
      <c r="HIC1392" s="482"/>
      <c r="HID1392" s="482"/>
      <c r="HIE1392" s="482"/>
      <c r="HIF1392" s="482"/>
      <c r="HIG1392" s="482"/>
      <c r="HIH1392" s="482"/>
      <c r="HII1392" s="482"/>
      <c r="HIJ1392" s="482"/>
      <c r="HIK1392" s="482"/>
      <c r="HIL1392" s="482"/>
      <c r="HIM1392" s="481"/>
      <c r="HIN1392" s="447"/>
      <c r="HIO1392" s="447"/>
      <c r="HIP1392" s="451"/>
      <c r="HIQ1392" s="451"/>
      <c r="HIR1392" s="451"/>
      <c r="HIS1392" s="451"/>
      <c r="HIT1392" s="451"/>
      <c r="HIU1392" s="451"/>
      <c r="HIV1392" s="451"/>
      <c r="HIW1392" s="451"/>
      <c r="HIX1392" s="451"/>
      <c r="HIY1392" s="451"/>
      <c r="HIZ1392" s="447"/>
      <c r="HJA1392" s="428"/>
      <c r="HJB1392" s="469"/>
      <c r="HJC1392" s="414"/>
      <c r="HJD1392" s="414"/>
      <c r="HJE1392" s="414"/>
      <c r="HJF1392" s="414"/>
      <c r="HJG1392" s="414"/>
      <c r="HJH1392" s="415"/>
      <c r="HJI1392" s="414"/>
      <c r="HJJ1392" s="416"/>
      <c r="HJK1392" s="366"/>
      <c r="HJL1392" s="366"/>
      <c r="HJM1392" s="366"/>
      <c r="HJN1392" s="366"/>
      <c r="HJO1392" s="366"/>
      <c r="HJP1392" s="366"/>
      <c r="HJQ1392" s="366"/>
      <c r="HJR1392" s="366"/>
      <c r="HJS1392" s="419"/>
      <c r="HJT1392" s="480"/>
      <c r="HJU1392" s="482"/>
      <c r="HJV1392" s="482"/>
      <c r="HJW1392" s="482"/>
      <c r="HJX1392" s="482"/>
      <c r="HJY1392" s="482"/>
      <c r="HJZ1392" s="482"/>
      <c r="HKA1392" s="482"/>
      <c r="HKB1392" s="482"/>
      <c r="HKC1392" s="482"/>
      <c r="HKD1392" s="482"/>
      <c r="HKE1392" s="482"/>
      <c r="HKF1392" s="482"/>
      <c r="HKG1392" s="482"/>
      <c r="HKH1392" s="482"/>
      <c r="HKI1392" s="482"/>
      <c r="HKJ1392" s="482"/>
      <c r="HKK1392" s="482"/>
      <c r="HKL1392" s="482"/>
      <c r="HKM1392" s="481"/>
      <c r="HKN1392" s="447"/>
      <c r="HKO1392" s="447"/>
      <c r="HKP1392" s="451"/>
      <c r="HKQ1392" s="451"/>
      <c r="HKR1392" s="451"/>
      <c r="HKS1392" s="451"/>
      <c r="HKT1392" s="451"/>
      <c r="HKU1392" s="451"/>
      <c r="HKV1392" s="451"/>
      <c r="HKW1392" s="451"/>
      <c r="HKX1392" s="451"/>
      <c r="HKY1392" s="451"/>
      <c r="HKZ1392" s="447"/>
      <c r="HLA1392" s="428"/>
      <c r="HLB1392" s="469"/>
      <c r="HLC1392" s="414"/>
      <c r="HLD1392" s="414"/>
      <c r="HLE1392" s="414"/>
      <c r="HLF1392" s="414"/>
      <c r="HLG1392" s="414"/>
      <c r="HLH1392" s="415"/>
      <c r="HLI1392" s="414"/>
      <c r="HLJ1392" s="416"/>
      <c r="HLK1392" s="366"/>
      <c r="HLL1392" s="366"/>
      <c r="HLM1392" s="366"/>
      <c r="HLN1392" s="366"/>
      <c r="HLO1392" s="366"/>
      <c r="HLP1392" s="366"/>
      <c r="HLQ1392" s="366"/>
      <c r="HLR1392" s="366"/>
      <c r="HLS1392" s="419"/>
      <c r="HLT1392" s="480"/>
      <c r="HLU1392" s="482"/>
      <c r="HLV1392" s="482"/>
      <c r="HLW1392" s="482"/>
      <c r="HLX1392" s="482"/>
      <c r="HLY1392" s="482"/>
      <c r="HLZ1392" s="482"/>
      <c r="HMA1392" s="482"/>
      <c r="HMB1392" s="482"/>
      <c r="HMC1392" s="482"/>
      <c r="HMD1392" s="482"/>
      <c r="HME1392" s="482"/>
      <c r="HMF1392" s="482"/>
      <c r="HMG1392" s="482"/>
      <c r="HMH1392" s="482"/>
      <c r="HMI1392" s="482"/>
      <c r="HMJ1392" s="482"/>
      <c r="HMK1392" s="482"/>
      <c r="HML1392" s="482"/>
      <c r="HMM1392" s="481"/>
      <c r="HMN1392" s="447"/>
      <c r="HMO1392" s="447"/>
      <c r="HMP1392" s="451"/>
      <c r="HMQ1392" s="451"/>
      <c r="HMR1392" s="451"/>
      <c r="HMS1392" s="451"/>
      <c r="HMT1392" s="451"/>
      <c r="HMU1392" s="451"/>
      <c r="HMV1392" s="451"/>
      <c r="HMW1392" s="451"/>
      <c r="HMX1392" s="451"/>
      <c r="HMY1392" s="451"/>
      <c r="HMZ1392" s="447"/>
      <c r="HNA1392" s="428"/>
      <c r="HNB1392" s="469"/>
      <c r="HNC1392" s="414"/>
      <c r="HND1392" s="414"/>
      <c r="HNE1392" s="414"/>
      <c r="HNF1392" s="414"/>
      <c r="HNG1392" s="414"/>
      <c r="HNH1392" s="415"/>
      <c r="HNI1392" s="414"/>
      <c r="HNJ1392" s="416"/>
      <c r="HNK1392" s="366"/>
      <c r="HNL1392" s="366"/>
      <c r="HNM1392" s="366"/>
      <c r="HNN1392" s="366"/>
      <c r="HNO1392" s="366"/>
      <c r="HNP1392" s="366"/>
      <c r="HNQ1392" s="366"/>
      <c r="HNR1392" s="366"/>
      <c r="HNS1392" s="419"/>
      <c r="HNT1392" s="480"/>
      <c r="HNU1392" s="482"/>
      <c r="HNV1392" s="482"/>
      <c r="HNW1392" s="482"/>
      <c r="HNX1392" s="482"/>
      <c r="HNY1392" s="482"/>
      <c r="HNZ1392" s="482"/>
      <c r="HOA1392" s="482"/>
      <c r="HOB1392" s="482"/>
      <c r="HOC1392" s="482"/>
      <c r="HOD1392" s="482"/>
      <c r="HOE1392" s="482"/>
      <c r="HOF1392" s="482"/>
      <c r="HOG1392" s="482"/>
      <c r="HOH1392" s="482"/>
      <c r="HOI1392" s="482"/>
      <c r="HOJ1392" s="482"/>
      <c r="HOK1392" s="482"/>
      <c r="HOL1392" s="482"/>
      <c r="HOM1392" s="481"/>
      <c r="HON1392" s="447"/>
      <c r="HOO1392" s="447"/>
      <c r="HOP1392" s="451"/>
      <c r="HOQ1392" s="451"/>
      <c r="HOR1392" s="451"/>
      <c r="HOS1392" s="451"/>
      <c r="HOT1392" s="451"/>
      <c r="HOU1392" s="451"/>
      <c r="HOV1392" s="451"/>
      <c r="HOW1392" s="451"/>
      <c r="HOX1392" s="451"/>
      <c r="HOY1392" s="451"/>
      <c r="HOZ1392" s="447"/>
      <c r="HPA1392" s="428"/>
      <c r="HPB1392" s="469"/>
      <c r="HPC1392" s="414"/>
      <c r="HPD1392" s="414"/>
      <c r="HPE1392" s="414"/>
      <c r="HPF1392" s="414"/>
      <c r="HPG1392" s="414"/>
      <c r="HPH1392" s="415"/>
      <c r="HPI1392" s="414"/>
      <c r="HPJ1392" s="416"/>
      <c r="HPK1392" s="366"/>
      <c r="HPL1392" s="366"/>
      <c r="HPM1392" s="366"/>
      <c r="HPN1392" s="366"/>
      <c r="HPO1392" s="366"/>
      <c r="HPP1392" s="366"/>
      <c r="HPQ1392" s="366"/>
      <c r="HPR1392" s="366"/>
      <c r="HPS1392" s="419"/>
      <c r="HPT1392" s="480"/>
      <c r="HPU1392" s="482"/>
      <c r="HPV1392" s="482"/>
      <c r="HPW1392" s="482"/>
      <c r="HPX1392" s="482"/>
      <c r="HPY1392" s="482"/>
      <c r="HPZ1392" s="482"/>
      <c r="HQA1392" s="482"/>
      <c r="HQB1392" s="482"/>
      <c r="HQC1392" s="482"/>
      <c r="HQD1392" s="482"/>
      <c r="HQE1392" s="482"/>
      <c r="HQF1392" s="482"/>
      <c r="HQG1392" s="482"/>
      <c r="HQH1392" s="482"/>
      <c r="HQI1392" s="482"/>
      <c r="HQJ1392" s="482"/>
      <c r="HQK1392" s="482"/>
      <c r="HQL1392" s="482"/>
      <c r="HQM1392" s="481"/>
      <c r="HQN1392" s="447"/>
      <c r="HQO1392" s="447"/>
      <c r="HQP1392" s="451"/>
      <c r="HQQ1392" s="451"/>
      <c r="HQR1392" s="451"/>
      <c r="HQS1392" s="451"/>
      <c r="HQT1392" s="451"/>
      <c r="HQU1392" s="451"/>
      <c r="HQV1392" s="451"/>
      <c r="HQW1392" s="451"/>
      <c r="HQX1392" s="451"/>
      <c r="HQY1392" s="451"/>
      <c r="HQZ1392" s="447"/>
      <c r="HRA1392" s="428"/>
      <c r="HRB1392" s="469"/>
      <c r="HRC1392" s="414"/>
      <c r="HRD1392" s="414"/>
      <c r="HRE1392" s="414"/>
      <c r="HRF1392" s="414"/>
      <c r="HRG1392" s="414"/>
      <c r="HRH1392" s="415"/>
      <c r="HRI1392" s="414"/>
      <c r="HRJ1392" s="416"/>
      <c r="HRK1392" s="366"/>
      <c r="HRL1392" s="366"/>
      <c r="HRM1392" s="366"/>
      <c r="HRN1392" s="366"/>
      <c r="HRO1392" s="366"/>
      <c r="HRP1392" s="366"/>
      <c r="HRQ1392" s="366"/>
      <c r="HRR1392" s="366"/>
      <c r="HRS1392" s="419"/>
      <c r="HRT1392" s="480"/>
      <c r="HRU1392" s="482"/>
      <c r="HRV1392" s="482"/>
      <c r="HRW1392" s="482"/>
      <c r="HRX1392" s="482"/>
      <c r="HRY1392" s="482"/>
      <c r="HRZ1392" s="482"/>
      <c r="HSA1392" s="482"/>
      <c r="HSB1392" s="482"/>
      <c r="HSC1392" s="482"/>
      <c r="HSD1392" s="482"/>
      <c r="HSE1392" s="482"/>
      <c r="HSF1392" s="482"/>
      <c r="HSG1392" s="482"/>
      <c r="HSH1392" s="482"/>
      <c r="HSI1392" s="482"/>
      <c r="HSJ1392" s="482"/>
      <c r="HSK1392" s="482"/>
      <c r="HSL1392" s="482"/>
      <c r="HSM1392" s="481"/>
      <c r="HSN1392" s="447"/>
      <c r="HSO1392" s="447"/>
      <c r="HSP1392" s="451"/>
      <c r="HSQ1392" s="451"/>
      <c r="HSR1392" s="451"/>
      <c r="HSS1392" s="451"/>
      <c r="HST1392" s="451"/>
      <c r="HSU1392" s="451"/>
      <c r="HSV1392" s="451"/>
      <c r="HSW1392" s="451"/>
      <c r="HSX1392" s="451"/>
      <c r="HSY1392" s="451"/>
      <c r="HSZ1392" s="447"/>
      <c r="HTA1392" s="428"/>
      <c r="HTB1392" s="469"/>
      <c r="HTC1392" s="414"/>
      <c r="HTD1392" s="414"/>
      <c r="HTE1392" s="414"/>
      <c r="HTF1392" s="414"/>
      <c r="HTG1392" s="414"/>
      <c r="HTH1392" s="415"/>
      <c r="HTI1392" s="414"/>
      <c r="HTJ1392" s="416"/>
      <c r="HTK1392" s="366"/>
      <c r="HTL1392" s="366"/>
      <c r="HTM1392" s="366"/>
      <c r="HTN1392" s="366"/>
      <c r="HTO1392" s="366"/>
      <c r="HTP1392" s="366"/>
      <c r="HTQ1392" s="366"/>
      <c r="HTR1392" s="366"/>
      <c r="HTS1392" s="419"/>
      <c r="HTT1392" s="480"/>
      <c r="HTU1392" s="482"/>
      <c r="HTV1392" s="482"/>
      <c r="HTW1392" s="482"/>
      <c r="HTX1392" s="482"/>
      <c r="HTY1392" s="482"/>
      <c r="HTZ1392" s="482"/>
      <c r="HUA1392" s="482"/>
      <c r="HUB1392" s="482"/>
      <c r="HUC1392" s="482"/>
      <c r="HUD1392" s="482"/>
      <c r="HUE1392" s="482"/>
      <c r="HUF1392" s="482"/>
      <c r="HUG1392" s="482"/>
      <c r="HUH1392" s="482"/>
      <c r="HUI1392" s="482"/>
      <c r="HUJ1392" s="482"/>
      <c r="HUK1392" s="482"/>
      <c r="HUL1392" s="482"/>
      <c r="HUM1392" s="481"/>
      <c r="HUN1392" s="447"/>
      <c r="HUO1392" s="447"/>
      <c r="HUP1392" s="451"/>
      <c r="HUQ1392" s="451"/>
      <c r="HUR1392" s="451"/>
      <c r="HUS1392" s="451"/>
      <c r="HUT1392" s="451"/>
      <c r="HUU1392" s="451"/>
      <c r="HUV1392" s="451"/>
      <c r="HUW1392" s="451"/>
      <c r="HUX1392" s="451"/>
      <c r="HUY1392" s="451"/>
      <c r="HUZ1392" s="447"/>
      <c r="HVA1392" s="428"/>
      <c r="HVB1392" s="469"/>
      <c r="HVC1392" s="414"/>
      <c r="HVD1392" s="414"/>
      <c r="HVE1392" s="414"/>
      <c r="HVF1392" s="414"/>
      <c r="HVG1392" s="414"/>
      <c r="HVH1392" s="415"/>
      <c r="HVI1392" s="414"/>
      <c r="HVJ1392" s="416"/>
      <c r="HVK1392" s="366"/>
      <c r="HVL1392" s="366"/>
      <c r="HVM1392" s="366"/>
      <c r="HVN1392" s="366"/>
      <c r="HVO1392" s="366"/>
      <c r="HVP1392" s="366"/>
      <c r="HVQ1392" s="366"/>
      <c r="HVR1392" s="366"/>
      <c r="HVS1392" s="419"/>
      <c r="HVT1392" s="480"/>
      <c r="HVU1392" s="482"/>
      <c r="HVV1392" s="482"/>
      <c r="HVW1392" s="482"/>
      <c r="HVX1392" s="482"/>
      <c r="HVY1392" s="482"/>
      <c r="HVZ1392" s="482"/>
      <c r="HWA1392" s="482"/>
      <c r="HWB1392" s="482"/>
      <c r="HWC1392" s="482"/>
      <c r="HWD1392" s="482"/>
      <c r="HWE1392" s="482"/>
      <c r="HWF1392" s="482"/>
      <c r="HWG1392" s="482"/>
      <c r="HWH1392" s="482"/>
      <c r="HWI1392" s="482"/>
      <c r="HWJ1392" s="482"/>
      <c r="HWK1392" s="482"/>
      <c r="HWL1392" s="482"/>
      <c r="HWM1392" s="481"/>
      <c r="HWN1392" s="447"/>
      <c r="HWO1392" s="447"/>
      <c r="HWP1392" s="451"/>
      <c r="HWQ1392" s="451"/>
      <c r="HWR1392" s="451"/>
      <c r="HWS1392" s="451"/>
      <c r="HWT1392" s="451"/>
      <c r="HWU1392" s="451"/>
      <c r="HWV1392" s="451"/>
      <c r="HWW1392" s="451"/>
      <c r="HWX1392" s="451"/>
      <c r="HWY1392" s="451"/>
      <c r="HWZ1392" s="447"/>
      <c r="HXA1392" s="428"/>
      <c r="HXB1392" s="469"/>
      <c r="HXC1392" s="414"/>
      <c r="HXD1392" s="414"/>
      <c r="HXE1392" s="414"/>
      <c r="HXF1392" s="414"/>
      <c r="HXG1392" s="414"/>
      <c r="HXH1392" s="415"/>
      <c r="HXI1392" s="414"/>
      <c r="HXJ1392" s="416"/>
      <c r="HXK1392" s="366"/>
      <c r="HXL1392" s="366"/>
      <c r="HXM1392" s="366"/>
      <c r="HXN1392" s="366"/>
      <c r="HXO1392" s="366"/>
      <c r="HXP1392" s="366"/>
      <c r="HXQ1392" s="366"/>
      <c r="HXR1392" s="366"/>
      <c r="HXS1392" s="419"/>
      <c r="HXT1392" s="480"/>
      <c r="HXU1392" s="482"/>
      <c r="HXV1392" s="482"/>
      <c r="HXW1392" s="482"/>
      <c r="HXX1392" s="482"/>
      <c r="HXY1392" s="482"/>
      <c r="HXZ1392" s="482"/>
      <c r="HYA1392" s="482"/>
      <c r="HYB1392" s="482"/>
      <c r="HYC1392" s="482"/>
      <c r="HYD1392" s="482"/>
      <c r="HYE1392" s="482"/>
      <c r="HYF1392" s="482"/>
      <c r="HYG1392" s="482"/>
      <c r="HYH1392" s="482"/>
      <c r="HYI1392" s="482"/>
      <c r="HYJ1392" s="482"/>
      <c r="HYK1392" s="482"/>
      <c r="HYL1392" s="482"/>
      <c r="HYM1392" s="481"/>
      <c r="HYN1392" s="447"/>
      <c r="HYO1392" s="447"/>
      <c r="HYP1392" s="451"/>
      <c r="HYQ1392" s="451"/>
      <c r="HYR1392" s="451"/>
      <c r="HYS1392" s="451"/>
      <c r="HYT1392" s="451"/>
      <c r="HYU1392" s="451"/>
      <c r="HYV1392" s="451"/>
      <c r="HYW1392" s="451"/>
      <c r="HYX1392" s="451"/>
      <c r="HYY1392" s="451"/>
      <c r="HYZ1392" s="447"/>
      <c r="HZA1392" s="428"/>
      <c r="HZB1392" s="469"/>
      <c r="HZC1392" s="414"/>
      <c r="HZD1392" s="414"/>
      <c r="HZE1392" s="414"/>
      <c r="HZF1392" s="414"/>
      <c r="HZG1392" s="414"/>
      <c r="HZH1392" s="415"/>
      <c r="HZI1392" s="414"/>
      <c r="HZJ1392" s="416"/>
      <c r="HZK1392" s="366"/>
      <c r="HZL1392" s="366"/>
      <c r="HZM1392" s="366"/>
      <c r="HZN1392" s="366"/>
      <c r="HZO1392" s="366"/>
      <c r="HZP1392" s="366"/>
      <c r="HZQ1392" s="366"/>
      <c r="HZR1392" s="366"/>
      <c r="HZS1392" s="419"/>
      <c r="HZT1392" s="480"/>
      <c r="HZU1392" s="482"/>
      <c r="HZV1392" s="482"/>
      <c r="HZW1392" s="482"/>
      <c r="HZX1392" s="482"/>
      <c r="HZY1392" s="482"/>
      <c r="HZZ1392" s="482"/>
      <c r="IAA1392" s="482"/>
      <c r="IAB1392" s="482"/>
      <c r="IAC1392" s="482"/>
      <c r="IAD1392" s="482"/>
      <c r="IAE1392" s="482"/>
      <c r="IAF1392" s="482"/>
      <c r="IAG1392" s="482"/>
      <c r="IAH1392" s="482"/>
      <c r="IAI1392" s="482"/>
      <c r="IAJ1392" s="482"/>
      <c r="IAK1392" s="482"/>
      <c r="IAL1392" s="482"/>
      <c r="IAM1392" s="481"/>
      <c r="IAN1392" s="447"/>
      <c r="IAO1392" s="447"/>
      <c r="IAP1392" s="451"/>
      <c r="IAQ1392" s="451"/>
      <c r="IAR1392" s="451"/>
      <c r="IAS1392" s="451"/>
      <c r="IAT1392" s="451"/>
      <c r="IAU1392" s="451"/>
      <c r="IAV1392" s="451"/>
      <c r="IAW1392" s="451"/>
      <c r="IAX1392" s="451"/>
      <c r="IAY1392" s="451"/>
      <c r="IAZ1392" s="447"/>
      <c r="IBA1392" s="428"/>
      <c r="IBB1392" s="469"/>
      <c r="IBC1392" s="414"/>
      <c r="IBD1392" s="414"/>
      <c r="IBE1392" s="414"/>
      <c r="IBF1392" s="414"/>
      <c r="IBG1392" s="414"/>
      <c r="IBH1392" s="415"/>
      <c r="IBI1392" s="414"/>
      <c r="IBJ1392" s="416"/>
      <c r="IBK1392" s="366"/>
      <c r="IBL1392" s="366"/>
      <c r="IBM1392" s="366"/>
      <c r="IBN1392" s="366"/>
      <c r="IBO1392" s="366"/>
      <c r="IBP1392" s="366"/>
      <c r="IBQ1392" s="366"/>
      <c r="IBR1392" s="366"/>
      <c r="IBS1392" s="419"/>
      <c r="IBT1392" s="480"/>
      <c r="IBU1392" s="482"/>
      <c r="IBV1392" s="482"/>
      <c r="IBW1392" s="482"/>
      <c r="IBX1392" s="482"/>
      <c r="IBY1392" s="482"/>
      <c r="IBZ1392" s="482"/>
      <c r="ICA1392" s="482"/>
      <c r="ICB1392" s="482"/>
      <c r="ICC1392" s="482"/>
      <c r="ICD1392" s="482"/>
      <c r="ICE1392" s="482"/>
      <c r="ICF1392" s="482"/>
      <c r="ICG1392" s="482"/>
      <c r="ICH1392" s="482"/>
      <c r="ICI1392" s="482"/>
      <c r="ICJ1392" s="482"/>
      <c r="ICK1392" s="482"/>
      <c r="ICL1392" s="482"/>
      <c r="ICM1392" s="481"/>
      <c r="ICN1392" s="447"/>
      <c r="ICO1392" s="447"/>
      <c r="ICP1392" s="451"/>
      <c r="ICQ1392" s="451"/>
      <c r="ICR1392" s="451"/>
      <c r="ICS1392" s="451"/>
      <c r="ICT1392" s="451"/>
      <c r="ICU1392" s="451"/>
      <c r="ICV1392" s="451"/>
      <c r="ICW1392" s="451"/>
      <c r="ICX1392" s="451"/>
      <c r="ICY1392" s="451"/>
      <c r="ICZ1392" s="447"/>
      <c r="IDA1392" s="428"/>
      <c r="IDB1392" s="469"/>
      <c r="IDC1392" s="414"/>
      <c r="IDD1392" s="414"/>
      <c r="IDE1392" s="414"/>
      <c r="IDF1392" s="414"/>
      <c r="IDG1392" s="414"/>
      <c r="IDH1392" s="415"/>
      <c r="IDI1392" s="414"/>
      <c r="IDJ1392" s="416"/>
      <c r="IDK1392" s="366"/>
      <c r="IDL1392" s="366"/>
      <c r="IDM1392" s="366"/>
      <c r="IDN1392" s="366"/>
      <c r="IDO1392" s="366"/>
      <c r="IDP1392" s="366"/>
      <c r="IDQ1392" s="366"/>
      <c r="IDR1392" s="366"/>
      <c r="IDS1392" s="419"/>
      <c r="IDT1392" s="480"/>
      <c r="IDU1392" s="482"/>
      <c r="IDV1392" s="482"/>
      <c r="IDW1392" s="482"/>
      <c r="IDX1392" s="482"/>
      <c r="IDY1392" s="482"/>
      <c r="IDZ1392" s="482"/>
      <c r="IEA1392" s="482"/>
      <c r="IEB1392" s="482"/>
      <c r="IEC1392" s="482"/>
      <c r="IED1392" s="482"/>
      <c r="IEE1392" s="482"/>
      <c r="IEF1392" s="482"/>
      <c r="IEG1392" s="482"/>
      <c r="IEH1392" s="482"/>
      <c r="IEI1392" s="482"/>
      <c r="IEJ1392" s="482"/>
      <c r="IEK1392" s="482"/>
      <c r="IEL1392" s="482"/>
      <c r="IEM1392" s="481"/>
      <c r="IEN1392" s="447"/>
      <c r="IEO1392" s="447"/>
      <c r="IEP1392" s="451"/>
      <c r="IEQ1392" s="451"/>
      <c r="IER1392" s="451"/>
      <c r="IES1392" s="451"/>
      <c r="IET1392" s="451"/>
      <c r="IEU1392" s="451"/>
      <c r="IEV1392" s="451"/>
      <c r="IEW1392" s="451"/>
      <c r="IEX1392" s="451"/>
      <c r="IEY1392" s="451"/>
      <c r="IEZ1392" s="447"/>
      <c r="IFA1392" s="428"/>
      <c r="IFB1392" s="469"/>
      <c r="IFC1392" s="414"/>
      <c r="IFD1392" s="414"/>
      <c r="IFE1392" s="414"/>
      <c r="IFF1392" s="414"/>
      <c r="IFG1392" s="414"/>
      <c r="IFH1392" s="415"/>
      <c r="IFI1392" s="414"/>
      <c r="IFJ1392" s="416"/>
      <c r="IFK1392" s="366"/>
      <c r="IFL1392" s="366"/>
      <c r="IFM1392" s="366"/>
      <c r="IFN1392" s="366"/>
      <c r="IFO1392" s="366"/>
      <c r="IFP1392" s="366"/>
      <c r="IFQ1392" s="366"/>
      <c r="IFR1392" s="366"/>
      <c r="IFS1392" s="419"/>
      <c r="IFT1392" s="480"/>
      <c r="IFU1392" s="482"/>
      <c r="IFV1392" s="482"/>
      <c r="IFW1392" s="482"/>
      <c r="IFX1392" s="482"/>
      <c r="IFY1392" s="482"/>
      <c r="IFZ1392" s="482"/>
      <c r="IGA1392" s="482"/>
      <c r="IGB1392" s="482"/>
      <c r="IGC1392" s="482"/>
      <c r="IGD1392" s="482"/>
      <c r="IGE1392" s="482"/>
      <c r="IGF1392" s="482"/>
      <c r="IGG1392" s="482"/>
      <c r="IGH1392" s="482"/>
      <c r="IGI1392" s="482"/>
      <c r="IGJ1392" s="482"/>
      <c r="IGK1392" s="482"/>
      <c r="IGL1392" s="482"/>
      <c r="IGM1392" s="481"/>
      <c r="IGN1392" s="447"/>
      <c r="IGO1392" s="447"/>
      <c r="IGP1392" s="451"/>
      <c r="IGQ1392" s="451"/>
      <c r="IGR1392" s="451"/>
      <c r="IGS1392" s="451"/>
      <c r="IGT1392" s="451"/>
      <c r="IGU1392" s="451"/>
      <c r="IGV1392" s="451"/>
      <c r="IGW1392" s="451"/>
      <c r="IGX1392" s="451"/>
      <c r="IGY1392" s="451"/>
      <c r="IGZ1392" s="447"/>
      <c r="IHA1392" s="428"/>
      <c r="IHB1392" s="469"/>
      <c r="IHC1392" s="414"/>
      <c r="IHD1392" s="414"/>
      <c r="IHE1392" s="414"/>
      <c r="IHF1392" s="414"/>
      <c r="IHG1392" s="414"/>
      <c r="IHH1392" s="415"/>
      <c r="IHI1392" s="414"/>
      <c r="IHJ1392" s="416"/>
      <c r="IHK1392" s="366"/>
      <c r="IHL1392" s="366"/>
      <c r="IHM1392" s="366"/>
      <c r="IHN1392" s="366"/>
      <c r="IHO1392" s="366"/>
      <c r="IHP1392" s="366"/>
      <c r="IHQ1392" s="366"/>
      <c r="IHR1392" s="366"/>
      <c r="IHS1392" s="419"/>
      <c r="IHT1392" s="480"/>
      <c r="IHU1392" s="482"/>
      <c r="IHV1392" s="482"/>
      <c r="IHW1392" s="482"/>
      <c r="IHX1392" s="482"/>
      <c r="IHY1392" s="482"/>
      <c r="IHZ1392" s="482"/>
      <c r="IIA1392" s="482"/>
      <c r="IIB1392" s="482"/>
      <c r="IIC1392" s="482"/>
      <c r="IID1392" s="482"/>
      <c r="IIE1392" s="482"/>
      <c r="IIF1392" s="482"/>
      <c r="IIG1392" s="482"/>
      <c r="IIH1392" s="482"/>
      <c r="III1392" s="482"/>
      <c r="IIJ1392" s="482"/>
      <c r="IIK1392" s="482"/>
      <c r="IIL1392" s="482"/>
      <c r="IIM1392" s="481"/>
      <c r="IIN1392" s="447"/>
      <c r="IIO1392" s="447"/>
      <c r="IIP1392" s="451"/>
      <c r="IIQ1392" s="451"/>
      <c r="IIR1392" s="451"/>
      <c r="IIS1392" s="451"/>
      <c r="IIT1392" s="451"/>
      <c r="IIU1392" s="451"/>
      <c r="IIV1392" s="451"/>
      <c r="IIW1392" s="451"/>
      <c r="IIX1392" s="451"/>
      <c r="IIY1392" s="451"/>
      <c r="IIZ1392" s="447"/>
      <c r="IJA1392" s="428"/>
      <c r="IJB1392" s="469"/>
      <c r="IJC1392" s="414"/>
      <c r="IJD1392" s="414"/>
      <c r="IJE1392" s="414"/>
      <c r="IJF1392" s="414"/>
      <c r="IJG1392" s="414"/>
      <c r="IJH1392" s="415"/>
      <c r="IJI1392" s="414"/>
      <c r="IJJ1392" s="416"/>
      <c r="IJK1392" s="366"/>
      <c r="IJL1392" s="366"/>
      <c r="IJM1392" s="366"/>
      <c r="IJN1392" s="366"/>
      <c r="IJO1392" s="366"/>
      <c r="IJP1392" s="366"/>
      <c r="IJQ1392" s="366"/>
      <c r="IJR1392" s="366"/>
      <c r="IJS1392" s="419"/>
      <c r="IJT1392" s="480"/>
      <c r="IJU1392" s="482"/>
      <c r="IJV1392" s="482"/>
      <c r="IJW1392" s="482"/>
      <c r="IJX1392" s="482"/>
      <c r="IJY1392" s="482"/>
      <c r="IJZ1392" s="482"/>
      <c r="IKA1392" s="482"/>
      <c r="IKB1392" s="482"/>
      <c r="IKC1392" s="482"/>
      <c r="IKD1392" s="482"/>
      <c r="IKE1392" s="482"/>
      <c r="IKF1392" s="482"/>
      <c r="IKG1392" s="482"/>
      <c r="IKH1392" s="482"/>
      <c r="IKI1392" s="482"/>
      <c r="IKJ1392" s="482"/>
      <c r="IKK1392" s="482"/>
      <c r="IKL1392" s="482"/>
      <c r="IKM1392" s="481"/>
      <c r="IKN1392" s="447"/>
      <c r="IKO1392" s="447"/>
      <c r="IKP1392" s="451"/>
      <c r="IKQ1392" s="451"/>
      <c r="IKR1392" s="451"/>
      <c r="IKS1392" s="451"/>
      <c r="IKT1392" s="451"/>
      <c r="IKU1392" s="451"/>
      <c r="IKV1392" s="451"/>
      <c r="IKW1392" s="451"/>
      <c r="IKX1392" s="451"/>
      <c r="IKY1392" s="451"/>
      <c r="IKZ1392" s="447"/>
      <c r="ILA1392" s="428"/>
      <c r="ILB1392" s="469"/>
      <c r="ILC1392" s="414"/>
      <c r="ILD1392" s="414"/>
      <c r="ILE1392" s="414"/>
      <c r="ILF1392" s="414"/>
      <c r="ILG1392" s="414"/>
      <c r="ILH1392" s="415"/>
      <c r="ILI1392" s="414"/>
      <c r="ILJ1392" s="416"/>
      <c r="ILK1392" s="366"/>
      <c r="ILL1392" s="366"/>
      <c r="ILM1392" s="366"/>
      <c r="ILN1392" s="366"/>
      <c r="ILO1392" s="366"/>
      <c r="ILP1392" s="366"/>
      <c r="ILQ1392" s="366"/>
      <c r="ILR1392" s="366"/>
      <c r="ILS1392" s="419"/>
      <c r="ILT1392" s="480"/>
      <c r="ILU1392" s="482"/>
      <c r="ILV1392" s="482"/>
      <c r="ILW1392" s="482"/>
      <c r="ILX1392" s="482"/>
      <c r="ILY1392" s="482"/>
      <c r="ILZ1392" s="482"/>
      <c r="IMA1392" s="482"/>
      <c r="IMB1392" s="482"/>
      <c r="IMC1392" s="482"/>
      <c r="IMD1392" s="482"/>
      <c r="IME1392" s="482"/>
      <c r="IMF1392" s="482"/>
      <c r="IMG1392" s="482"/>
      <c r="IMH1392" s="482"/>
      <c r="IMI1392" s="482"/>
      <c r="IMJ1392" s="482"/>
      <c r="IMK1392" s="482"/>
      <c r="IML1392" s="482"/>
      <c r="IMM1392" s="481"/>
      <c r="IMN1392" s="447"/>
      <c r="IMO1392" s="447"/>
      <c r="IMP1392" s="451"/>
      <c r="IMQ1392" s="451"/>
      <c r="IMR1392" s="451"/>
      <c r="IMS1392" s="451"/>
      <c r="IMT1392" s="451"/>
      <c r="IMU1392" s="451"/>
      <c r="IMV1392" s="451"/>
      <c r="IMW1392" s="451"/>
      <c r="IMX1392" s="451"/>
      <c r="IMY1392" s="451"/>
      <c r="IMZ1392" s="447"/>
      <c r="INA1392" s="428"/>
      <c r="INB1392" s="469"/>
      <c r="INC1392" s="414"/>
      <c r="IND1392" s="414"/>
      <c r="INE1392" s="414"/>
      <c r="INF1392" s="414"/>
      <c r="ING1392" s="414"/>
      <c r="INH1392" s="415"/>
      <c r="INI1392" s="414"/>
      <c r="INJ1392" s="416"/>
      <c r="INK1392" s="366"/>
      <c r="INL1392" s="366"/>
      <c r="INM1392" s="366"/>
      <c r="INN1392" s="366"/>
      <c r="INO1392" s="366"/>
      <c r="INP1392" s="366"/>
      <c r="INQ1392" s="366"/>
      <c r="INR1392" s="366"/>
      <c r="INS1392" s="419"/>
      <c r="INT1392" s="480"/>
      <c r="INU1392" s="482"/>
      <c r="INV1392" s="482"/>
      <c r="INW1392" s="482"/>
      <c r="INX1392" s="482"/>
      <c r="INY1392" s="482"/>
      <c r="INZ1392" s="482"/>
      <c r="IOA1392" s="482"/>
      <c r="IOB1392" s="482"/>
      <c r="IOC1392" s="482"/>
      <c r="IOD1392" s="482"/>
      <c r="IOE1392" s="482"/>
      <c r="IOF1392" s="482"/>
      <c r="IOG1392" s="482"/>
      <c r="IOH1392" s="482"/>
      <c r="IOI1392" s="482"/>
      <c r="IOJ1392" s="482"/>
      <c r="IOK1392" s="482"/>
      <c r="IOL1392" s="482"/>
      <c r="IOM1392" s="481"/>
      <c r="ION1392" s="447"/>
      <c r="IOO1392" s="447"/>
      <c r="IOP1392" s="451"/>
      <c r="IOQ1392" s="451"/>
      <c r="IOR1392" s="451"/>
      <c r="IOS1392" s="451"/>
      <c r="IOT1392" s="451"/>
      <c r="IOU1392" s="451"/>
      <c r="IOV1392" s="451"/>
      <c r="IOW1392" s="451"/>
      <c r="IOX1392" s="451"/>
      <c r="IOY1392" s="451"/>
      <c r="IOZ1392" s="447"/>
      <c r="IPA1392" s="428"/>
      <c r="IPB1392" s="469"/>
      <c r="IPC1392" s="414"/>
      <c r="IPD1392" s="414"/>
      <c r="IPE1392" s="414"/>
      <c r="IPF1392" s="414"/>
      <c r="IPG1392" s="414"/>
      <c r="IPH1392" s="415"/>
      <c r="IPI1392" s="414"/>
      <c r="IPJ1392" s="416"/>
      <c r="IPK1392" s="366"/>
      <c r="IPL1392" s="366"/>
      <c r="IPM1392" s="366"/>
      <c r="IPN1392" s="366"/>
      <c r="IPO1392" s="366"/>
      <c r="IPP1392" s="366"/>
      <c r="IPQ1392" s="366"/>
      <c r="IPR1392" s="366"/>
      <c r="IPS1392" s="419"/>
      <c r="IPT1392" s="480"/>
      <c r="IPU1392" s="482"/>
      <c r="IPV1392" s="482"/>
      <c r="IPW1392" s="482"/>
      <c r="IPX1392" s="482"/>
      <c r="IPY1392" s="482"/>
      <c r="IPZ1392" s="482"/>
      <c r="IQA1392" s="482"/>
      <c r="IQB1392" s="482"/>
      <c r="IQC1392" s="482"/>
      <c r="IQD1392" s="482"/>
      <c r="IQE1392" s="482"/>
      <c r="IQF1392" s="482"/>
      <c r="IQG1392" s="482"/>
      <c r="IQH1392" s="482"/>
      <c r="IQI1392" s="482"/>
      <c r="IQJ1392" s="482"/>
      <c r="IQK1392" s="482"/>
      <c r="IQL1392" s="482"/>
      <c r="IQM1392" s="481"/>
      <c r="IQN1392" s="447"/>
      <c r="IQO1392" s="447"/>
      <c r="IQP1392" s="451"/>
      <c r="IQQ1392" s="451"/>
      <c r="IQR1392" s="451"/>
      <c r="IQS1392" s="451"/>
      <c r="IQT1392" s="451"/>
      <c r="IQU1392" s="451"/>
      <c r="IQV1392" s="451"/>
      <c r="IQW1392" s="451"/>
      <c r="IQX1392" s="451"/>
      <c r="IQY1392" s="451"/>
      <c r="IQZ1392" s="447"/>
      <c r="IRA1392" s="428"/>
      <c r="IRB1392" s="469"/>
      <c r="IRC1392" s="414"/>
      <c r="IRD1392" s="414"/>
      <c r="IRE1392" s="414"/>
      <c r="IRF1392" s="414"/>
      <c r="IRG1392" s="414"/>
      <c r="IRH1392" s="415"/>
      <c r="IRI1392" s="414"/>
      <c r="IRJ1392" s="416"/>
      <c r="IRK1392" s="366"/>
      <c r="IRL1392" s="366"/>
      <c r="IRM1392" s="366"/>
      <c r="IRN1392" s="366"/>
      <c r="IRO1392" s="366"/>
      <c r="IRP1392" s="366"/>
      <c r="IRQ1392" s="366"/>
      <c r="IRR1392" s="366"/>
      <c r="IRS1392" s="419"/>
      <c r="IRT1392" s="480"/>
      <c r="IRU1392" s="482"/>
      <c r="IRV1392" s="482"/>
      <c r="IRW1392" s="482"/>
      <c r="IRX1392" s="482"/>
      <c r="IRY1392" s="482"/>
      <c r="IRZ1392" s="482"/>
      <c r="ISA1392" s="482"/>
      <c r="ISB1392" s="482"/>
      <c r="ISC1392" s="482"/>
      <c r="ISD1392" s="482"/>
      <c r="ISE1392" s="482"/>
      <c r="ISF1392" s="482"/>
      <c r="ISG1392" s="482"/>
      <c r="ISH1392" s="482"/>
      <c r="ISI1392" s="482"/>
      <c r="ISJ1392" s="482"/>
      <c r="ISK1392" s="482"/>
      <c r="ISL1392" s="482"/>
      <c r="ISM1392" s="481"/>
      <c r="ISN1392" s="447"/>
      <c r="ISO1392" s="447"/>
      <c r="ISP1392" s="451"/>
      <c r="ISQ1392" s="451"/>
      <c r="ISR1392" s="451"/>
      <c r="ISS1392" s="451"/>
      <c r="IST1392" s="451"/>
      <c r="ISU1392" s="451"/>
      <c r="ISV1392" s="451"/>
      <c r="ISW1392" s="451"/>
      <c r="ISX1392" s="451"/>
      <c r="ISY1392" s="451"/>
      <c r="ISZ1392" s="447"/>
      <c r="ITA1392" s="428"/>
      <c r="ITB1392" s="469"/>
      <c r="ITC1392" s="414"/>
      <c r="ITD1392" s="414"/>
      <c r="ITE1392" s="414"/>
      <c r="ITF1392" s="414"/>
      <c r="ITG1392" s="414"/>
      <c r="ITH1392" s="415"/>
      <c r="ITI1392" s="414"/>
      <c r="ITJ1392" s="416"/>
      <c r="ITK1392" s="366"/>
      <c r="ITL1392" s="366"/>
      <c r="ITM1392" s="366"/>
      <c r="ITN1392" s="366"/>
      <c r="ITO1392" s="366"/>
      <c r="ITP1392" s="366"/>
      <c r="ITQ1392" s="366"/>
      <c r="ITR1392" s="366"/>
      <c r="ITS1392" s="419"/>
      <c r="ITT1392" s="480"/>
      <c r="ITU1392" s="482"/>
      <c r="ITV1392" s="482"/>
      <c r="ITW1392" s="482"/>
      <c r="ITX1392" s="482"/>
      <c r="ITY1392" s="482"/>
      <c r="ITZ1392" s="482"/>
      <c r="IUA1392" s="482"/>
      <c r="IUB1392" s="482"/>
      <c r="IUC1392" s="482"/>
      <c r="IUD1392" s="482"/>
      <c r="IUE1392" s="482"/>
      <c r="IUF1392" s="482"/>
      <c r="IUG1392" s="482"/>
      <c r="IUH1392" s="482"/>
      <c r="IUI1392" s="482"/>
      <c r="IUJ1392" s="482"/>
      <c r="IUK1392" s="482"/>
      <c r="IUL1392" s="482"/>
      <c r="IUM1392" s="481"/>
      <c r="IUN1392" s="447"/>
      <c r="IUO1392" s="447"/>
      <c r="IUP1392" s="451"/>
      <c r="IUQ1392" s="451"/>
      <c r="IUR1392" s="451"/>
      <c r="IUS1392" s="451"/>
      <c r="IUT1392" s="451"/>
      <c r="IUU1392" s="451"/>
      <c r="IUV1392" s="451"/>
      <c r="IUW1392" s="451"/>
      <c r="IUX1392" s="451"/>
      <c r="IUY1392" s="451"/>
      <c r="IUZ1392" s="447"/>
      <c r="IVA1392" s="428"/>
      <c r="IVB1392" s="469"/>
      <c r="IVC1392" s="414"/>
      <c r="IVD1392" s="414"/>
      <c r="IVE1392" s="414"/>
      <c r="IVF1392" s="414"/>
      <c r="IVG1392" s="414"/>
      <c r="IVH1392" s="415"/>
      <c r="IVI1392" s="414"/>
      <c r="IVJ1392" s="416"/>
      <c r="IVK1392" s="366"/>
      <c r="IVL1392" s="366"/>
      <c r="IVM1392" s="366"/>
      <c r="IVN1392" s="366"/>
      <c r="IVO1392" s="366"/>
      <c r="IVP1392" s="366"/>
      <c r="IVQ1392" s="366"/>
      <c r="IVR1392" s="366"/>
      <c r="IVS1392" s="419"/>
      <c r="IVT1392" s="480"/>
      <c r="IVU1392" s="482"/>
      <c r="IVV1392" s="482"/>
      <c r="IVW1392" s="482"/>
      <c r="IVX1392" s="482"/>
      <c r="IVY1392" s="482"/>
      <c r="IVZ1392" s="482"/>
      <c r="IWA1392" s="482"/>
      <c r="IWB1392" s="482"/>
      <c r="IWC1392" s="482"/>
      <c r="IWD1392" s="482"/>
      <c r="IWE1392" s="482"/>
      <c r="IWF1392" s="482"/>
      <c r="IWG1392" s="482"/>
      <c r="IWH1392" s="482"/>
      <c r="IWI1392" s="482"/>
      <c r="IWJ1392" s="482"/>
      <c r="IWK1392" s="482"/>
      <c r="IWL1392" s="482"/>
      <c r="IWM1392" s="481"/>
      <c r="IWN1392" s="447"/>
      <c r="IWO1392" s="447"/>
      <c r="IWP1392" s="451"/>
      <c r="IWQ1392" s="451"/>
      <c r="IWR1392" s="451"/>
      <c r="IWS1392" s="451"/>
      <c r="IWT1392" s="451"/>
      <c r="IWU1392" s="451"/>
      <c r="IWV1392" s="451"/>
      <c r="IWW1392" s="451"/>
      <c r="IWX1392" s="451"/>
      <c r="IWY1392" s="451"/>
      <c r="IWZ1392" s="447"/>
      <c r="IXA1392" s="428"/>
      <c r="IXB1392" s="469"/>
      <c r="IXC1392" s="414"/>
      <c r="IXD1392" s="414"/>
      <c r="IXE1392" s="414"/>
      <c r="IXF1392" s="414"/>
      <c r="IXG1392" s="414"/>
      <c r="IXH1392" s="415"/>
      <c r="IXI1392" s="414"/>
      <c r="IXJ1392" s="416"/>
      <c r="IXK1392" s="366"/>
      <c r="IXL1392" s="366"/>
      <c r="IXM1392" s="366"/>
      <c r="IXN1392" s="366"/>
      <c r="IXO1392" s="366"/>
      <c r="IXP1392" s="366"/>
      <c r="IXQ1392" s="366"/>
      <c r="IXR1392" s="366"/>
      <c r="IXS1392" s="419"/>
      <c r="IXT1392" s="480"/>
      <c r="IXU1392" s="482"/>
      <c r="IXV1392" s="482"/>
      <c r="IXW1392" s="482"/>
      <c r="IXX1392" s="482"/>
      <c r="IXY1392" s="482"/>
      <c r="IXZ1392" s="482"/>
      <c r="IYA1392" s="482"/>
      <c r="IYB1392" s="482"/>
      <c r="IYC1392" s="482"/>
      <c r="IYD1392" s="482"/>
      <c r="IYE1392" s="482"/>
      <c r="IYF1392" s="482"/>
      <c r="IYG1392" s="482"/>
      <c r="IYH1392" s="482"/>
      <c r="IYI1392" s="482"/>
      <c r="IYJ1392" s="482"/>
      <c r="IYK1392" s="482"/>
      <c r="IYL1392" s="482"/>
      <c r="IYM1392" s="481"/>
      <c r="IYN1392" s="447"/>
      <c r="IYO1392" s="447"/>
      <c r="IYP1392" s="451"/>
      <c r="IYQ1392" s="451"/>
      <c r="IYR1392" s="451"/>
      <c r="IYS1392" s="451"/>
      <c r="IYT1392" s="451"/>
      <c r="IYU1392" s="451"/>
      <c r="IYV1392" s="451"/>
      <c r="IYW1392" s="451"/>
      <c r="IYX1392" s="451"/>
      <c r="IYY1392" s="451"/>
      <c r="IYZ1392" s="447"/>
      <c r="IZA1392" s="428"/>
      <c r="IZB1392" s="469"/>
      <c r="IZC1392" s="414"/>
      <c r="IZD1392" s="414"/>
      <c r="IZE1392" s="414"/>
      <c r="IZF1392" s="414"/>
      <c r="IZG1392" s="414"/>
      <c r="IZH1392" s="415"/>
      <c r="IZI1392" s="414"/>
      <c r="IZJ1392" s="416"/>
      <c r="IZK1392" s="366"/>
      <c r="IZL1392" s="366"/>
      <c r="IZM1392" s="366"/>
      <c r="IZN1392" s="366"/>
      <c r="IZO1392" s="366"/>
      <c r="IZP1392" s="366"/>
      <c r="IZQ1392" s="366"/>
      <c r="IZR1392" s="366"/>
      <c r="IZS1392" s="419"/>
      <c r="IZT1392" s="480"/>
      <c r="IZU1392" s="482"/>
      <c r="IZV1392" s="482"/>
      <c r="IZW1392" s="482"/>
      <c r="IZX1392" s="482"/>
      <c r="IZY1392" s="482"/>
      <c r="IZZ1392" s="482"/>
      <c r="JAA1392" s="482"/>
      <c r="JAB1392" s="482"/>
      <c r="JAC1392" s="482"/>
      <c r="JAD1392" s="482"/>
      <c r="JAE1392" s="482"/>
      <c r="JAF1392" s="482"/>
      <c r="JAG1392" s="482"/>
      <c r="JAH1392" s="482"/>
      <c r="JAI1392" s="482"/>
      <c r="JAJ1392" s="482"/>
      <c r="JAK1392" s="482"/>
      <c r="JAL1392" s="482"/>
      <c r="JAM1392" s="481"/>
      <c r="JAN1392" s="447"/>
      <c r="JAO1392" s="447"/>
      <c r="JAP1392" s="451"/>
      <c r="JAQ1392" s="451"/>
      <c r="JAR1392" s="451"/>
      <c r="JAS1392" s="451"/>
      <c r="JAT1392" s="451"/>
      <c r="JAU1392" s="451"/>
      <c r="JAV1392" s="451"/>
      <c r="JAW1392" s="451"/>
      <c r="JAX1392" s="451"/>
      <c r="JAY1392" s="451"/>
      <c r="JAZ1392" s="447"/>
      <c r="JBA1392" s="428"/>
      <c r="JBB1392" s="469"/>
      <c r="JBC1392" s="414"/>
      <c r="JBD1392" s="414"/>
      <c r="JBE1392" s="414"/>
      <c r="JBF1392" s="414"/>
      <c r="JBG1392" s="414"/>
      <c r="JBH1392" s="415"/>
      <c r="JBI1392" s="414"/>
      <c r="JBJ1392" s="416"/>
      <c r="JBK1392" s="366"/>
      <c r="JBL1392" s="366"/>
      <c r="JBM1392" s="366"/>
      <c r="JBN1392" s="366"/>
      <c r="JBO1392" s="366"/>
      <c r="JBP1392" s="366"/>
      <c r="JBQ1392" s="366"/>
      <c r="JBR1392" s="366"/>
      <c r="JBS1392" s="419"/>
      <c r="JBT1392" s="480"/>
      <c r="JBU1392" s="482"/>
      <c r="JBV1392" s="482"/>
      <c r="JBW1392" s="482"/>
      <c r="JBX1392" s="482"/>
      <c r="JBY1392" s="482"/>
      <c r="JBZ1392" s="482"/>
      <c r="JCA1392" s="482"/>
      <c r="JCB1392" s="482"/>
      <c r="JCC1392" s="482"/>
      <c r="JCD1392" s="482"/>
      <c r="JCE1392" s="482"/>
      <c r="JCF1392" s="482"/>
      <c r="JCG1392" s="482"/>
      <c r="JCH1392" s="482"/>
      <c r="JCI1392" s="482"/>
      <c r="JCJ1392" s="482"/>
      <c r="JCK1392" s="482"/>
      <c r="JCL1392" s="482"/>
      <c r="JCM1392" s="481"/>
      <c r="JCN1392" s="447"/>
      <c r="JCO1392" s="447"/>
      <c r="JCP1392" s="451"/>
      <c r="JCQ1392" s="451"/>
      <c r="JCR1392" s="451"/>
      <c r="JCS1392" s="451"/>
      <c r="JCT1392" s="451"/>
      <c r="JCU1392" s="451"/>
      <c r="JCV1392" s="451"/>
      <c r="JCW1392" s="451"/>
      <c r="JCX1392" s="451"/>
      <c r="JCY1392" s="451"/>
      <c r="JCZ1392" s="447"/>
      <c r="JDA1392" s="428"/>
      <c r="JDB1392" s="469"/>
      <c r="JDC1392" s="414"/>
      <c r="JDD1392" s="414"/>
      <c r="JDE1392" s="414"/>
      <c r="JDF1392" s="414"/>
      <c r="JDG1392" s="414"/>
      <c r="JDH1392" s="415"/>
      <c r="JDI1392" s="414"/>
      <c r="JDJ1392" s="416"/>
      <c r="JDK1392" s="366"/>
      <c r="JDL1392" s="366"/>
      <c r="JDM1392" s="366"/>
      <c r="JDN1392" s="366"/>
      <c r="JDO1392" s="366"/>
      <c r="JDP1392" s="366"/>
      <c r="JDQ1392" s="366"/>
      <c r="JDR1392" s="366"/>
      <c r="JDS1392" s="419"/>
      <c r="JDT1392" s="480"/>
      <c r="JDU1392" s="482"/>
      <c r="JDV1392" s="482"/>
      <c r="JDW1392" s="482"/>
      <c r="JDX1392" s="482"/>
      <c r="JDY1392" s="482"/>
      <c r="JDZ1392" s="482"/>
      <c r="JEA1392" s="482"/>
      <c r="JEB1392" s="482"/>
      <c r="JEC1392" s="482"/>
      <c r="JED1392" s="482"/>
      <c r="JEE1392" s="482"/>
      <c r="JEF1392" s="482"/>
      <c r="JEG1392" s="482"/>
      <c r="JEH1392" s="482"/>
      <c r="JEI1392" s="482"/>
      <c r="JEJ1392" s="482"/>
      <c r="JEK1392" s="482"/>
      <c r="JEL1392" s="482"/>
      <c r="JEM1392" s="481"/>
      <c r="JEN1392" s="447"/>
      <c r="JEO1392" s="447"/>
      <c r="JEP1392" s="451"/>
      <c r="JEQ1392" s="451"/>
      <c r="JER1392" s="451"/>
      <c r="JES1392" s="451"/>
      <c r="JET1392" s="451"/>
      <c r="JEU1392" s="451"/>
      <c r="JEV1392" s="451"/>
      <c r="JEW1392" s="451"/>
      <c r="JEX1392" s="451"/>
      <c r="JEY1392" s="451"/>
      <c r="JEZ1392" s="447"/>
      <c r="JFA1392" s="428"/>
      <c r="JFB1392" s="469"/>
      <c r="JFC1392" s="414"/>
      <c r="JFD1392" s="414"/>
      <c r="JFE1392" s="414"/>
      <c r="JFF1392" s="414"/>
      <c r="JFG1392" s="414"/>
      <c r="JFH1392" s="415"/>
      <c r="JFI1392" s="414"/>
      <c r="JFJ1392" s="416"/>
      <c r="JFK1392" s="366"/>
      <c r="JFL1392" s="366"/>
      <c r="JFM1392" s="366"/>
      <c r="JFN1392" s="366"/>
      <c r="JFO1392" s="366"/>
      <c r="JFP1392" s="366"/>
      <c r="JFQ1392" s="366"/>
      <c r="JFR1392" s="366"/>
      <c r="JFS1392" s="419"/>
      <c r="JFT1392" s="480"/>
      <c r="JFU1392" s="482"/>
      <c r="JFV1392" s="482"/>
      <c r="JFW1392" s="482"/>
      <c r="JFX1392" s="482"/>
      <c r="JFY1392" s="482"/>
      <c r="JFZ1392" s="482"/>
      <c r="JGA1392" s="482"/>
      <c r="JGB1392" s="482"/>
      <c r="JGC1392" s="482"/>
      <c r="JGD1392" s="482"/>
      <c r="JGE1392" s="482"/>
      <c r="JGF1392" s="482"/>
      <c r="JGG1392" s="482"/>
      <c r="JGH1392" s="482"/>
      <c r="JGI1392" s="482"/>
      <c r="JGJ1392" s="482"/>
      <c r="JGK1392" s="482"/>
      <c r="JGL1392" s="482"/>
      <c r="JGM1392" s="481"/>
      <c r="JGN1392" s="447"/>
      <c r="JGO1392" s="447"/>
      <c r="JGP1392" s="451"/>
      <c r="JGQ1392" s="451"/>
      <c r="JGR1392" s="451"/>
      <c r="JGS1392" s="451"/>
      <c r="JGT1392" s="451"/>
      <c r="JGU1392" s="451"/>
      <c r="JGV1392" s="451"/>
      <c r="JGW1392" s="451"/>
      <c r="JGX1392" s="451"/>
      <c r="JGY1392" s="451"/>
      <c r="JGZ1392" s="447"/>
      <c r="JHA1392" s="428"/>
      <c r="JHB1392" s="469"/>
      <c r="JHC1392" s="414"/>
      <c r="JHD1392" s="414"/>
      <c r="JHE1392" s="414"/>
      <c r="JHF1392" s="414"/>
      <c r="JHG1392" s="414"/>
      <c r="JHH1392" s="415"/>
      <c r="JHI1392" s="414"/>
      <c r="JHJ1392" s="416"/>
      <c r="JHK1392" s="366"/>
      <c r="JHL1392" s="366"/>
      <c r="JHM1392" s="366"/>
      <c r="JHN1392" s="366"/>
      <c r="JHO1392" s="366"/>
      <c r="JHP1392" s="366"/>
      <c r="JHQ1392" s="366"/>
      <c r="JHR1392" s="366"/>
      <c r="JHS1392" s="419"/>
      <c r="JHT1392" s="480"/>
      <c r="JHU1392" s="482"/>
      <c r="JHV1392" s="482"/>
      <c r="JHW1392" s="482"/>
      <c r="JHX1392" s="482"/>
      <c r="JHY1392" s="482"/>
      <c r="JHZ1392" s="482"/>
      <c r="JIA1392" s="482"/>
      <c r="JIB1392" s="482"/>
      <c r="JIC1392" s="482"/>
      <c r="JID1392" s="482"/>
      <c r="JIE1392" s="482"/>
      <c r="JIF1392" s="482"/>
      <c r="JIG1392" s="482"/>
      <c r="JIH1392" s="482"/>
      <c r="JII1392" s="482"/>
      <c r="JIJ1392" s="482"/>
      <c r="JIK1392" s="482"/>
      <c r="JIL1392" s="482"/>
      <c r="JIM1392" s="481"/>
      <c r="JIN1392" s="447"/>
      <c r="JIO1392" s="447"/>
      <c r="JIP1392" s="451"/>
      <c r="JIQ1392" s="451"/>
      <c r="JIR1392" s="451"/>
      <c r="JIS1392" s="451"/>
      <c r="JIT1392" s="451"/>
      <c r="JIU1392" s="451"/>
      <c r="JIV1392" s="451"/>
      <c r="JIW1392" s="451"/>
      <c r="JIX1392" s="451"/>
      <c r="JIY1392" s="451"/>
      <c r="JIZ1392" s="447"/>
      <c r="JJA1392" s="428"/>
      <c r="JJB1392" s="469"/>
      <c r="JJC1392" s="414"/>
      <c r="JJD1392" s="414"/>
      <c r="JJE1392" s="414"/>
      <c r="JJF1392" s="414"/>
      <c r="JJG1392" s="414"/>
      <c r="JJH1392" s="415"/>
      <c r="JJI1392" s="414"/>
      <c r="JJJ1392" s="416"/>
      <c r="JJK1392" s="366"/>
      <c r="JJL1392" s="366"/>
      <c r="JJM1392" s="366"/>
      <c r="JJN1392" s="366"/>
      <c r="JJO1392" s="366"/>
      <c r="JJP1392" s="366"/>
      <c r="JJQ1392" s="366"/>
      <c r="JJR1392" s="366"/>
      <c r="JJS1392" s="419"/>
      <c r="JJT1392" s="480"/>
      <c r="JJU1392" s="482"/>
      <c r="JJV1392" s="482"/>
      <c r="JJW1392" s="482"/>
      <c r="JJX1392" s="482"/>
      <c r="JJY1392" s="482"/>
      <c r="JJZ1392" s="482"/>
      <c r="JKA1392" s="482"/>
      <c r="JKB1392" s="482"/>
      <c r="JKC1392" s="482"/>
      <c r="JKD1392" s="482"/>
      <c r="JKE1392" s="482"/>
      <c r="JKF1392" s="482"/>
      <c r="JKG1392" s="482"/>
      <c r="JKH1392" s="482"/>
      <c r="JKI1392" s="482"/>
      <c r="JKJ1392" s="482"/>
      <c r="JKK1392" s="482"/>
      <c r="JKL1392" s="482"/>
      <c r="JKM1392" s="481"/>
      <c r="JKN1392" s="447"/>
      <c r="JKO1392" s="447"/>
      <c r="JKP1392" s="451"/>
      <c r="JKQ1392" s="451"/>
      <c r="JKR1392" s="451"/>
      <c r="JKS1392" s="451"/>
      <c r="JKT1392" s="451"/>
      <c r="JKU1392" s="451"/>
      <c r="JKV1392" s="451"/>
      <c r="JKW1392" s="451"/>
      <c r="JKX1392" s="451"/>
      <c r="JKY1392" s="451"/>
      <c r="JKZ1392" s="447"/>
      <c r="JLA1392" s="428"/>
      <c r="JLB1392" s="469"/>
      <c r="JLC1392" s="414"/>
      <c r="JLD1392" s="414"/>
      <c r="JLE1392" s="414"/>
      <c r="JLF1392" s="414"/>
      <c r="JLG1392" s="414"/>
      <c r="JLH1392" s="415"/>
      <c r="JLI1392" s="414"/>
      <c r="JLJ1392" s="416"/>
      <c r="JLK1392" s="366"/>
      <c r="JLL1392" s="366"/>
      <c r="JLM1392" s="366"/>
      <c r="JLN1392" s="366"/>
      <c r="JLO1392" s="366"/>
      <c r="JLP1392" s="366"/>
      <c r="JLQ1392" s="366"/>
      <c r="JLR1392" s="366"/>
      <c r="JLS1392" s="419"/>
      <c r="JLT1392" s="480"/>
      <c r="JLU1392" s="482"/>
      <c r="JLV1392" s="482"/>
      <c r="JLW1392" s="482"/>
      <c r="JLX1392" s="482"/>
      <c r="JLY1392" s="482"/>
      <c r="JLZ1392" s="482"/>
      <c r="JMA1392" s="482"/>
      <c r="JMB1392" s="482"/>
      <c r="JMC1392" s="482"/>
      <c r="JMD1392" s="482"/>
      <c r="JME1392" s="482"/>
      <c r="JMF1392" s="482"/>
      <c r="JMG1392" s="482"/>
      <c r="JMH1392" s="482"/>
      <c r="JMI1392" s="482"/>
      <c r="JMJ1392" s="482"/>
      <c r="JMK1392" s="482"/>
      <c r="JML1392" s="482"/>
      <c r="JMM1392" s="481"/>
      <c r="JMN1392" s="447"/>
      <c r="JMO1392" s="447"/>
      <c r="JMP1392" s="451"/>
      <c r="JMQ1392" s="451"/>
      <c r="JMR1392" s="451"/>
      <c r="JMS1392" s="451"/>
      <c r="JMT1392" s="451"/>
      <c r="JMU1392" s="451"/>
      <c r="JMV1392" s="451"/>
      <c r="JMW1392" s="451"/>
      <c r="JMX1392" s="451"/>
      <c r="JMY1392" s="451"/>
      <c r="JMZ1392" s="447"/>
      <c r="JNA1392" s="428"/>
      <c r="JNB1392" s="469"/>
      <c r="JNC1392" s="414"/>
      <c r="JND1392" s="414"/>
      <c r="JNE1392" s="414"/>
      <c r="JNF1392" s="414"/>
      <c r="JNG1392" s="414"/>
      <c r="JNH1392" s="415"/>
      <c r="JNI1392" s="414"/>
      <c r="JNJ1392" s="416"/>
      <c r="JNK1392" s="366"/>
      <c r="JNL1392" s="366"/>
      <c r="JNM1392" s="366"/>
      <c r="JNN1392" s="366"/>
      <c r="JNO1392" s="366"/>
      <c r="JNP1392" s="366"/>
      <c r="JNQ1392" s="366"/>
      <c r="JNR1392" s="366"/>
      <c r="JNS1392" s="419"/>
      <c r="JNT1392" s="480"/>
      <c r="JNU1392" s="482"/>
      <c r="JNV1392" s="482"/>
      <c r="JNW1392" s="482"/>
      <c r="JNX1392" s="482"/>
      <c r="JNY1392" s="482"/>
      <c r="JNZ1392" s="482"/>
      <c r="JOA1392" s="482"/>
      <c r="JOB1392" s="482"/>
      <c r="JOC1392" s="482"/>
      <c r="JOD1392" s="482"/>
      <c r="JOE1392" s="482"/>
      <c r="JOF1392" s="482"/>
      <c r="JOG1392" s="482"/>
      <c r="JOH1392" s="482"/>
      <c r="JOI1392" s="482"/>
      <c r="JOJ1392" s="482"/>
      <c r="JOK1392" s="482"/>
      <c r="JOL1392" s="482"/>
      <c r="JOM1392" s="481"/>
      <c r="JON1392" s="447"/>
      <c r="JOO1392" s="447"/>
      <c r="JOP1392" s="451"/>
      <c r="JOQ1392" s="451"/>
      <c r="JOR1392" s="451"/>
      <c r="JOS1392" s="451"/>
      <c r="JOT1392" s="451"/>
      <c r="JOU1392" s="451"/>
      <c r="JOV1392" s="451"/>
      <c r="JOW1392" s="451"/>
      <c r="JOX1392" s="451"/>
      <c r="JOY1392" s="451"/>
      <c r="JOZ1392" s="447"/>
      <c r="JPA1392" s="428"/>
      <c r="JPB1392" s="469"/>
      <c r="JPC1392" s="414"/>
      <c r="JPD1392" s="414"/>
      <c r="JPE1392" s="414"/>
      <c r="JPF1392" s="414"/>
      <c r="JPG1392" s="414"/>
      <c r="JPH1392" s="415"/>
      <c r="JPI1392" s="414"/>
      <c r="JPJ1392" s="416"/>
      <c r="JPK1392" s="366"/>
      <c r="JPL1392" s="366"/>
      <c r="JPM1392" s="366"/>
      <c r="JPN1392" s="366"/>
      <c r="JPO1392" s="366"/>
      <c r="JPP1392" s="366"/>
      <c r="JPQ1392" s="366"/>
      <c r="JPR1392" s="366"/>
      <c r="JPS1392" s="419"/>
      <c r="JPT1392" s="480"/>
      <c r="JPU1392" s="482"/>
      <c r="JPV1392" s="482"/>
      <c r="JPW1392" s="482"/>
      <c r="JPX1392" s="482"/>
      <c r="JPY1392" s="482"/>
      <c r="JPZ1392" s="482"/>
      <c r="JQA1392" s="482"/>
      <c r="JQB1392" s="482"/>
      <c r="JQC1392" s="482"/>
      <c r="JQD1392" s="482"/>
      <c r="JQE1392" s="482"/>
      <c r="JQF1392" s="482"/>
      <c r="JQG1392" s="482"/>
      <c r="JQH1392" s="482"/>
      <c r="JQI1392" s="482"/>
      <c r="JQJ1392" s="482"/>
      <c r="JQK1392" s="482"/>
      <c r="JQL1392" s="482"/>
      <c r="JQM1392" s="481"/>
      <c r="JQN1392" s="447"/>
      <c r="JQO1392" s="447"/>
      <c r="JQP1392" s="451"/>
      <c r="JQQ1392" s="451"/>
      <c r="JQR1392" s="451"/>
      <c r="JQS1392" s="451"/>
      <c r="JQT1392" s="451"/>
      <c r="JQU1392" s="451"/>
      <c r="JQV1392" s="451"/>
      <c r="JQW1392" s="451"/>
      <c r="JQX1392" s="451"/>
      <c r="JQY1392" s="451"/>
      <c r="JQZ1392" s="447"/>
      <c r="JRA1392" s="428"/>
      <c r="JRB1392" s="469"/>
      <c r="JRC1392" s="414"/>
      <c r="JRD1392" s="414"/>
      <c r="JRE1392" s="414"/>
      <c r="JRF1392" s="414"/>
      <c r="JRG1392" s="414"/>
      <c r="JRH1392" s="415"/>
      <c r="JRI1392" s="414"/>
      <c r="JRJ1392" s="416"/>
      <c r="JRK1392" s="366"/>
      <c r="JRL1392" s="366"/>
      <c r="JRM1392" s="366"/>
      <c r="JRN1392" s="366"/>
      <c r="JRO1392" s="366"/>
      <c r="JRP1392" s="366"/>
      <c r="JRQ1392" s="366"/>
      <c r="JRR1392" s="366"/>
      <c r="JRS1392" s="419"/>
      <c r="JRT1392" s="480"/>
      <c r="JRU1392" s="482"/>
      <c r="JRV1392" s="482"/>
      <c r="JRW1392" s="482"/>
      <c r="JRX1392" s="482"/>
      <c r="JRY1392" s="482"/>
      <c r="JRZ1392" s="482"/>
      <c r="JSA1392" s="482"/>
      <c r="JSB1392" s="482"/>
      <c r="JSC1392" s="482"/>
      <c r="JSD1392" s="482"/>
      <c r="JSE1392" s="482"/>
      <c r="JSF1392" s="482"/>
      <c r="JSG1392" s="482"/>
      <c r="JSH1392" s="482"/>
      <c r="JSI1392" s="482"/>
      <c r="JSJ1392" s="482"/>
      <c r="JSK1392" s="482"/>
      <c r="JSL1392" s="482"/>
      <c r="JSM1392" s="481"/>
      <c r="JSN1392" s="447"/>
      <c r="JSO1392" s="447"/>
      <c r="JSP1392" s="451"/>
      <c r="JSQ1392" s="451"/>
      <c r="JSR1392" s="451"/>
      <c r="JSS1392" s="451"/>
      <c r="JST1392" s="451"/>
      <c r="JSU1392" s="451"/>
      <c r="JSV1392" s="451"/>
      <c r="JSW1392" s="451"/>
      <c r="JSX1392" s="451"/>
      <c r="JSY1392" s="451"/>
      <c r="JSZ1392" s="447"/>
      <c r="JTA1392" s="428"/>
      <c r="JTB1392" s="469"/>
      <c r="JTC1392" s="414"/>
      <c r="JTD1392" s="414"/>
      <c r="JTE1392" s="414"/>
      <c r="JTF1392" s="414"/>
      <c r="JTG1392" s="414"/>
      <c r="JTH1392" s="415"/>
      <c r="JTI1392" s="414"/>
      <c r="JTJ1392" s="416"/>
      <c r="JTK1392" s="366"/>
      <c r="JTL1392" s="366"/>
      <c r="JTM1392" s="366"/>
      <c r="JTN1392" s="366"/>
      <c r="JTO1392" s="366"/>
      <c r="JTP1392" s="366"/>
      <c r="JTQ1392" s="366"/>
      <c r="JTR1392" s="366"/>
      <c r="JTS1392" s="419"/>
      <c r="JTT1392" s="480"/>
      <c r="JTU1392" s="482"/>
      <c r="JTV1392" s="482"/>
      <c r="JTW1392" s="482"/>
      <c r="JTX1392" s="482"/>
      <c r="JTY1392" s="482"/>
      <c r="JTZ1392" s="482"/>
      <c r="JUA1392" s="482"/>
      <c r="JUB1392" s="482"/>
      <c r="JUC1392" s="482"/>
      <c r="JUD1392" s="482"/>
      <c r="JUE1392" s="482"/>
      <c r="JUF1392" s="482"/>
      <c r="JUG1392" s="482"/>
      <c r="JUH1392" s="482"/>
      <c r="JUI1392" s="482"/>
      <c r="JUJ1392" s="482"/>
      <c r="JUK1392" s="482"/>
      <c r="JUL1392" s="482"/>
      <c r="JUM1392" s="481"/>
      <c r="JUN1392" s="447"/>
      <c r="JUO1392" s="447"/>
      <c r="JUP1392" s="451"/>
      <c r="JUQ1392" s="451"/>
      <c r="JUR1392" s="451"/>
      <c r="JUS1392" s="451"/>
      <c r="JUT1392" s="451"/>
      <c r="JUU1392" s="451"/>
      <c r="JUV1392" s="451"/>
      <c r="JUW1392" s="451"/>
      <c r="JUX1392" s="451"/>
      <c r="JUY1392" s="451"/>
      <c r="JUZ1392" s="447"/>
      <c r="JVA1392" s="428"/>
      <c r="JVB1392" s="469"/>
      <c r="JVC1392" s="414"/>
      <c r="JVD1392" s="414"/>
      <c r="JVE1392" s="414"/>
      <c r="JVF1392" s="414"/>
      <c r="JVG1392" s="414"/>
      <c r="JVH1392" s="415"/>
      <c r="JVI1392" s="414"/>
      <c r="JVJ1392" s="416"/>
      <c r="JVK1392" s="366"/>
      <c r="JVL1392" s="366"/>
      <c r="JVM1392" s="366"/>
      <c r="JVN1392" s="366"/>
      <c r="JVO1392" s="366"/>
      <c r="JVP1392" s="366"/>
      <c r="JVQ1392" s="366"/>
      <c r="JVR1392" s="366"/>
      <c r="JVS1392" s="419"/>
      <c r="JVT1392" s="480"/>
      <c r="JVU1392" s="482"/>
      <c r="JVV1392" s="482"/>
      <c r="JVW1392" s="482"/>
      <c r="JVX1392" s="482"/>
      <c r="JVY1392" s="482"/>
      <c r="JVZ1392" s="482"/>
      <c r="JWA1392" s="482"/>
      <c r="JWB1392" s="482"/>
      <c r="JWC1392" s="482"/>
      <c r="JWD1392" s="482"/>
      <c r="JWE1392" s="482"/>
      <c r="JWF1392" s="482"/>
      <c r="JWG1392" s="482"/>
      <c r="JWH1392" s="482"/>
      <c r="JWI1392" s="482"/>
      <c r="JWJ1392" s="482"/>
      <c r="JWK1392" s="482"/>
      <c r="JWL1392" s="482"/>
      <c r="JWM1392" s="481"/>
      <c r="JWN1392" s="447"/>
      <c r="JWO1392" s="447"/>
      <c r="JWP1392" s="451"/>
      <c r="JWQ1392" s="451"/>
      <c r="JWR1392" s="451"/>
      <c r="JWS1392" s="451"/>
      <c r="JWT1392" s="451"/>
      <c r="JWU1392" s="451"/>
      <c r="JWV1392" s="451"/>
      <c r="JWW1392" s="451"/>
      <c r="JWX1392" s="451"/>
      <c r="JWY1392" s="451"/>
      <c r="JWZ1392" s="447"/>
      <c r="JXA1392" s="428"/>
      <c r="JXB1392" s="469"/>
      <c r="JXC1392" s="414"/>
      <c r="JXD1392" s="414"/>
      <c r="JXE1392" s="414"/>
      <c r="JXF1392" s="414"/>
      <c r="JXG1392" s="414"/>
      <c r="JXH1392" s="415"/>
      <c r="JXI1392" s="414"/>
      <c r="JXJ1392" s="416"/>
      <c r="JXK1392" s="366"/>
      <c r="JXL1392" s="366"/>
      <c r="JXM1392" s="366"/>
      <c r="JXN1392" s="366"/>
      <c r="JXO1392" s="366"/>
      <c r="JXP1392" s="366"/>
      <c r="JXQ1392" s="366"/>
      <c r="JXR1392" s="366"/>
      <c r="JXS1392" s="419"/>
      <c r="JXT1392" s="480"/>
      <c r="JXU1392" s="482"/>
      <c r="JXV1392" s="482"/>
      <c r="JXW1392" s="482"/>
      <c r="JXX1392" s="482"/>
      <c r="JXY1392" s="482"/>
      <c r="JXZ1392" s="482"/>
      <c r="JYA1392" s="482"/>
      <c r="JYB1392" s="482"/>
      <c r="JYC1392" s="482"/>
      <c r="JYD1392" s="482"/>
      <c r="JYE1392" s="482"/>
      <c r="JYF1392" s="482"/>
      <c r="JYG1392" s="482"/>
      <c r="JYH1392" s="482"/>
      <c r="JYI1392" s="482"/>
      <c r="JYJ1392" s="482"/>
      <c r="JYK1392" s="482"/>
      <c r="JYL1392" s="482"/>
      <c r="JYM1392" s="481"/>
      <c r="JYN1392" s="447"/>
      <c r="JYO1392" s="447"/>
      <c r="JYP1392" s="451"/>
      <c r="JYQ1392" s="451"/>
      <c r="JYR1392" s="451"/>
      <c r="JYS1392" s="451"/>
      <c r="JYT1392" s="451"/>
      <c r="JYU1392" s="451"/>
      <c r="JYV1392" s="451"/>
      <c r="JYW1392" s="451"/>
      <c r="JYX1392" s="451"/>
      <c r="JYY1392" s="451"/>
      <c r="JYZ1392" s="447"/>
      <c r="JZA1392" s="428"/>
      <c r="JZB1392" s="469"/>
      <c r="JZC1392" s="414"/>
      <c r="JZD1392" s="414"/>
      <c r="JZE1392" s="414"/>
      <c r="JZF1392" s="414"/>
      <c r="JZG1392" s="414"/>
      <c r="JZH1392" s="415"/>
      <c r="JZI1392" s="414"/>
      <c r="JZJ1392" s="416"/>
      <c r="JZK1392" s="366"/>
      <c r="JZL1392" s="366"/>
      <c r="JZM1392" s="366"/>
      <c r="JZN1392" s="366"/>
      <c r="JZO1392" s="366"/>
      <c r="JZP1392" s="366"/>
      <c r="JZQ1392" s="366"/>
      <c r="JZR1392" s="366"/>
      <c r="JZS1392" s="419"/>
      <c r="JZT1392" s="480"/>
      <c r="JZU1392" s="482"/>
      <c r="JZV1392" s="482"/>
      <c r="JZW1392" s="482"/>
      <c r="JZX1392" s="482"/>
      <c r="JZY1392" s="482"/>
      <c r="JZZ1392" s="482"/>
      <c r="KAA1392" s="482"/>
      <c r="KAB1392" s="482"/>
      <c r="KAC1392" s="482"/>
      <c r="KAD1392" s="482"/>
      <c r="KAE1392" s="482"/>
      <c r="KAF1392" s="482"/>
      <c r="KAG1392" s="482"/>
      <c r="KAH1392" s="482"/>
      <c r="KAI1392" s="482"/>
      <c r="KAJ1392" s="482"/>
      <c r="KAK1392" s="482"/>
      <c r="KAL1392" s="482"/>
      <c r="KAM1392" s="481"/>
      <c r="KAN1392" s="447"/>
      <c r="KAO1392" s="447"/>
      <c r="KAP1392" s="451"/>
      <c r="KAQ1392" s="451"/>
      <c r="KAR1392" s="451"/>
      <c r="KAS1392" s="451"/>
      <c r="KAT1392" s="451"/>
      <c r="KAU1392" s="451"/>
      <c r="KAV1392" s="451"/>
      <c r="KAW1392" s="451"/>
      <c r="KAX1392" s="451"/>
      <c r="KAY1392" s="451"/>
      <c r="KAZ1392" s="447"/>
      <c r="KBA1392" s="428"/>
      <c r="KBB1392" s="469"/>
      <c r="KBC1392" s="414"/>
      <c r="KBD1392" s="414"/>
      <c r="KBE1392" s="414"/>
      <c r="KBF1392" s="414"/>
      <c r="KBG1392" s="414"/>
      <c r="KBH1392" s="415"/>
      <c r="KBI1392" s="414"/>
      <c r="KBJ1392" s="416"/>
      <c r="KBK1392" s="366"/>
      <c r="KBL1392" s="366"/>
      <c r="KBM1392" s="366"/>
      <c r="KBN1392" s="366"/>
      <c r="KBO1392" s="366"/>
      <c r="KBP1392" s="366"/>
      <c r="KBQ1392" s="366"/>
      <c r="KBR1392" s="366"/>
      <c r="KBS1392" s="419"/>
      <c r="KBT1392" s="480"/>
      <c r="KBU1392" s="482"/>
      <c r="KBV1392" s="482"/>
      <c r="KBW1392" s="482"/>
      <c r="KBX1392" s="482"/>
      <c r="KBY1392" s="482"/>
      <c r="KBZ1392" s="482"/>
      <c r="KCA1392" s="482"/>
      <c r="KCB1392" s="482"/>
      <c r="KCC1392" s="482"/>
      <c r="KCD1392" s="482"/>
      <c r="KCE1392" s="482"/>
      <c r="KCF1392" s="482"/>
      <c r="KCG1392" s="482"/>
      <c r="KCH1392" s="482"/>
      <c r="KCI1392" s="482"/>
      <c r="KCJ1392" s="482"/>
      <c r="KCK1392" s="482"/>
      <c r="KCL1392" s="482"/>
      <c r="KCM1392" s="481"/>
      <c r="KCN1392" s="447"/>
      <c r="KCO1392" s="447"/>
      <c r="KCP1392" s="451"/>
      <c r="KCQ1392" s="451"/>
      <c r="KCR1392" s="451"/>
      <c r="KCS1392" s="451"/>
      <c r="KCT1392" s="451"/>
      <c r="KCU1392" s="451"/>
      <c r="KCV1392" s="451"/>
      <c r="KCW1392" s="451"/>
      <c r="KCX1392" s="451"/>
      <c r="KCY1392" s="451"/>
      <c r="KCZ1392" s="447"/>
      <c r="KDA1392" s="428"/>
      <c r="KDB1392" s="469"/>
      <c r="KDC1392" s="414"/>
      <c r="KDD1392" s="414"/>
      <c r="KDE1392" s="414"/>
      <c r="KDF1392" s="414"/>
      <c r="KDG1392" s="414"/>
      <c r="KDH1392" s="415"/>
      <c r="KDI1392" s="414"/>
      <c r="KDJ1392" s="416"/>
      <c r="KDK1392" s="366"/>
      <c r="KDL1392" s="366"/>
      <c r="KDM1392" s="366"/>
      <c r="KDN1392" s="366"/>
      <c r="KDO1392" s="366"/>
      <c r="KDP1392" s="366"/>
      <c r="KDQ1392" s="366"/>
      <c r="KDR1392" s="366"/>
      <c r="KDS1392" s="419"/>
      <c r="KDT1392" s="480"/>
      <c r="KDU1392" s="482"/>
      <c r="KDV1392" s="482"/>
      <c r="KDW1392" s="482"/>
      <c r="KDX1392" s="482"/>
      <c r="KDY1392" s="482"/>
      <c r="KDZ1392" s="482"/>
      <c r="KEA1392" s="482"/>
      <c r="KEB1392" s="482"/>
      <c r="KEC1392" s="482"/>
      <c r="KED1392" s="482"/>
      <c r="KEE1392" s="482"/>
      <c r="KEF1392" s="482"/>
      <c r="KEG1392" s="482"/>
      <c r="KEH1392" s="482"/>
      <c r="KEI1392" s="482"/>
      <c r="KEJ1392" s="482"/>
      <c r="KEK1392" s="482"/>
      <c r="KEL1392" s="482"/>
      <c r="KEM1392" s="481"/>
      <c r="KEN1392" s="447"/>
      <c r="KEO1392" s="447"/>
      <c r="KEP1392" s="451"/>
      <c r="KEQ1392" s="451"/>
      <c r="KER1392" s="451"/>
      <c r="KES1392" s="451"/>
      <c r="KET1392" s="451"/>
      <c r="KEU1392" s="451"/>
      <c r="KEV1392" s="451"/>
      <c r="KEW1392" s="451"/>
      <c r="KEX1392" s="451"/>
      <c r="KEY1392" s="451"/>
      <c r="KEZ1392" s="447"/>
      <c r="KFA1392" s="428"/>
      <c r="KFB1392" s="469"/>
      <c r="KFC1392" s="414"/>
      <c r="KFD1392" s="414"/>
      <c r="KFE1392" s="414"/>
      <c r="KFF1392" s="414"/>
      <c r="KFG1392" s="414"/>
      <c r="KFH1392" s="415"/>
      <c r="KFI1392" s="414"/>
      <c r="KFJ1392" s="416"/>
      <c r="KFK1392" s="366"/>
      <c r="KFL1392" s="366"/>
      <c r="KFM1392" s="366"/>
      <c r="KFN1392" s="366"/>
      <c r="KFO1392" s="366"/>
      <c r="KFP1392" s="366"/>
      <c r="KFQ1392" s="366"/>
      <c r="KFR1392" s="366"/>
      <c r="KFS1392" s="419"/>
      <c r="KFT1392" s="480"/>
      <c r="KFU1392" s="482"/>
      <c r="KFV1392" s="482"/>
      <c r="KFW1392" s="482"/>
      <c r="KFX1392" s="482"/>
      <c r="KFY1392" s="482"/>
      <c r="KFZ1392" s="482"/>
      <c r="KGA1392" s="482"/>
      <c r="KGB1392" s="482"/>
      <c r="KGC1392" s="482"/>
      <c r="KGD1392" s="482"/>
      <c r="KGE1392" s="482"/>
      <c r="KGF1392" s="482"/>
      <c r="KGG1392" s="482"/>
      <c r="KGH1392" s="482"/>
      <c r="KGI1392" s="482"/>
      <c r="KGJ1392" s="482"/>
      <c r="KGK1392" s="482"/>
      <c r="KGL1392" s="482"/>
      <c r="KGM1392" s="481"/>
      <c r="KGN1392" s="447"/>
      <c r="KGO1392" s="447"/>
      <c r="KGP1392" s="451"/>
      <c r="KGQ1392" s="451"/>
      <c r="KGR1392" s="451"/>
      <c r="KGS1392" s="451"/>
      <c r="KGT1392" s="451"/>
      <c r="KGU1392" s="451"/>
      <c r="KGV1392" s="451"/>
      <c r="KGW1392" s="451"/>
      <c r="KGX1392" s="451"/>
      <c r="KGY1392" s="451"/>
      <c r="KGZ1392" s="447"/>
      <c r="KHA1392" s="428"/>
      <c r="KHB1392" s="469"/>
      <c r="KHC1392" s="414"/>
      <c r="KHD1392" s="414"/>
      <c r="KHE1392" s="414"/>
      <c r="KHF1392" s="414"/>
      <c r="KHG1392" s="414"/>
      <c r="KHH1392" s="415"/>
      <c r="KHI1392" s="414"/>
      <c r="KHJ1392" s="416"/>
      <c r="KHK1392" s="366"/>
      <c r="KHL1392" s="366"/>
      <c r="KHM1392" s="366"/>
      <c r="KHN1392" s="366"/>
      <c r="KHO1392" s="366"/>
      <c r="KHP1392" s="366"/>
      <c r="KHQ1392" s="366"/>
      <c r="KHR1392" s="366"/>
      <c r="KHS1392" s="419"/>
      <c r="KHT1392" s="480"/>
      <c r="KHU1392" s="482"/>
      <c r="KHV1392" s="482"/>
      <c r="KHW1392" s="482"/>
      <c r="KHX1392" s="482"/>
      <c r="KHY1392" s="482"/>
      <c r="KHZ1392" s="482"/>
      <c r="KIA1392" s="482"/>
      <c r="KIB1392" s="482"/>
      <c r="KIC1392" s="482"/>
      <c r="KID1392" s="482"/>
      <c r="KIE1392" s="482"/>
      <c r="KIF1392" s="482"/>
      <c r="KIG1392" s="482"/>
      <c r="KIH1392" s="482"/>
      <c r="KII1392" s="482"/>
      <c r="KIJ1392" s="482"/>
      <c r="KIK1392" s="482"/>
      <c r="KIL1392" s="482"/>
      <c r="KIM1392" s="481"/>
      <c r="KIN1392" s="447"/>
      <c r="KIO1392" s="447"/>
      <c r="KIP1392" s="451"/>
      <c r="KIQ1392" s="451"/>
      <c r="KIR1392" s="451"/>
      <c r="KIS1392" s="451"/>
      <c r="KIT1392" s="451"/>
      <c r="KIU1392" s="451"/>
      <c r="KIV1392" s="451"/>
      <c r="KIW1392" s="451"/>
      <c r="KIX1392" s="451"/>
      <c r="KIY1392" s="451"/>
      <c r="KIZ1392" s="447"/>
      <c r="KJA1392" s="428"/>
      <c r="KJB1392" s="469"/>
      <c r="KJC1392" s="414"/>
      <c r="KJD1392" s="414"/>
      <c r="KJE1392" s="414"/>
      <c r="KJF1392" s="414"/>
      <c r="KJG1392" s="414"/>
      <c r="KJH1392" s="415"/>
      <c r="KJI1392" s="414"/>
      <c r="KJJ1392" s="416"/>
      <c r="KJK1392" s="366"/>
      <c r="KJL1392" s="366"/>
      <c r="KJM1392" s="366"/>
      <c r="KJN1392" s="366"/>
      <c r="KJO1392" s="366"/>
      <c r="KJP1392" s="366"/>
      <c r="KJQ1392" s="366"/>
      <c r="KJR1392" s="366"/>
      <c r="KJS1392" s="419"/>
      <c r="KJT1392" s="480"/>
      <c r="KJU1392" s="482"/>
      <c r="KJV1392" s="482"/>
      <c r="KJW1392" s="482"/>
      <c r="KJX1392" s="482"/>
      <c r="KJY1392" s="482"/>
      <c r="KJZ1392" s="482"/>
      <c r="KKA1392" s="482"/>
      <c r="KKB1392" s="482"/>
      <c r="KKC1392" s="482"/>
      <c r="KKD1392" s="482"/>
      <c r="KKE1392" s="482"/>
      <c r="KKF1392" s="482"/>
      <c r="KKG1392" s="482"/>
      <c r="KKH1392" s="482"/>
      <c r="KKI1392" s="482"/>
      <c r="KKJ1392" s="482"/>
      <c r="KKK1392" s="482"/>
      <c r="KKL1392" s="482"/>
      <c r="KKM1392" s="481"/>
      <c r="KKN1392" s="447"/>
      <c r="KKO1392" s="447"/>
      <c r="KKP1392" s="451"/>
      <c r="KKQ1392" s="451"/>
      <c r="KKR1392" s="451"/>
      <c r="KKS1392" s="451"/>
      <c r="KKT1392" s="451"/>
      <c r="KKU1392" s="451"/>
      <c r="KKV1392" s="451"/>
      <c r="KKW1392" s="451"/>
      <c r="KKX1392" s="451"/>
      <c r="KKY1392" s="451"/>
      <c r="KKZ1392" s="447"/>
      <c r="KLA1392" s="428"/>
      <c r="KLB1392" s="469"/>
      <c r="KLC1392" s="414"/>
      <c r="KLD1392" s="414"/>
      <c r="KLE1392" s="414"/>
      <c r="KLF1392" s="414"/>
      <c r="KLG1392" s="414"/>
      <c r="KLH1392" s="415"/>
      <c r="KLI1392" s="414"/>
      <c r="KLJ1392" s="416"/>
      <c r="KLK1392" s="366"/>
      <c r="KLL1392" s="366"/>
      <c r="KLM1392" s="366"/>
      <c r="KLN1392" s="366"/>
      <c r="KLO1392" s="366"/>
      <c r="KLP1392" s="366"/>
      <c r="KLQ1392" s="366"/>
      <c r="KLR1392" s="366"/>
      <c r="KLS1392" s="419"/>
      <c r="KLT1392" s="480"/>
      <c r="KLU1392" s="482"/>
      <c r="KLV1392" s="482"/>
      <c r="KLW1392" s="482"/>
      <c r="KLX1392" s="482"/>
      <c r="KLY1392" s="482"/>
      <c r="KLZ1392" s="482"/>
      <c r="KMA1392" s="482"/>
      <c r="KMB1392" s="482"/>
      <c r="KMC1392" s="482"/>
      <c r="KMD1392" s="482"/>
      <c r="KME1392" s="482"/>
      <c r="KMF1392" s="482"/>
      <c r="KMG1392" s="482"/>
      <c r="KMH1392" s="482"/>
      <c r="KMI1392" s="482"/>
      <c r="KMJ1392" s="482"/>
      <c r="KMK1392" s="482"/>
      <c r="KML1392" s="482"/>
      <c r="KMM1392" s="481"/>
      <c r="KMN1392" s="447"/>
      <c r="KMO1392" s="447"/>
      <c r="KMP1392" s="451"/>
      <c r="KMQ1392" s="451"/>
      <c r="KMR1392" s="451"/>
      <c r="KMS1392" s="451"/>
      <c r="KMT1392" s="451"/>
      <c r="KMU1392" s="451"/>
      <c r="KMV1392" s="451"/>
      <c r="KMW1392" s="451"/>
      <c r="KMX1392" s="451"/>
      <c r="KMY1392" s="451"/>
      <c r="KMZ1392" s="447"/>
      <c r="KNA1392" s="428"/>
      <c r="KNB1392" s="469"/>
      <c r="KNC1392" s="414"/>
      <c r="KND1392" s="414"/>
      <c r="KNE1392" s="414"/>
      <c r="KNF1392" s="414"/>
      <c r="KNG1392" s="414"/>
      <c r="KNH1392" s="415"/>
      <c r="KNI1392" s="414"/>
      <c r="KNJ1392" s="416"/>
      <c r="KNK1392" s="366"/>
      <c r="KNL1392" s="366"/>
      <c r="KNM1392" s="366"/>
      <c r="KNN1392" s="366"/>
      <c r="KNO1392" s="366"/>
      <c r="KNP1392" s="366"/>
      <c r="KNQ1392" s="366"/>
      <c r="KNR1392" s="366"/>
      <c r="KNS1392" s="419"/>
      <c r="KNT1392" s="480"/>
      <c r="KNU1392" s="482"/>
      <c r="KNV1392" s="482"/>
      <c r="KNW1392" s="482"/>
      <c r="KNX1392" s="482"/>
      <c r="KNY1392" s="482"/>
      <c r="KNZ1392" s="482"/>
      <c r="KOA1392" s="482"/>
      <c r="KOB1392" s="482"/>
      <c r="KOC1392" s="482"/>
      <c r="KOD1392" s="482"/>
      <c r="KOE1392" s="482"/>
      <c r="KOF1392" s="482"/>
      <c r="KOG1392" s="482"/>
      <c r="KOH1392" s="482"/>
      <c r="KOI1392" s="482"/>
      <c r="KOJ1392" s="482"/>
      <c r="KOK1392" s="482"/>
      <c r="KOL1392" s="482"/>
      <c r="KOM1392" s="481"/>
      <c r="KON1392" s="447"/>
      <c r="KOO1392" s="447"/>
      <c r="KOP1392" s="451"/>
      <c r="KOQ1392" s="451"/>
      <c r="KOR1392" s="451"/>
      <c r="KOS1392" s="451"/>
      <c r="KOT1392" s="451"/>
      <c r="KOU1392" s="451"/>
      <c r="KOV1392" s="451"/>
      <c r="KOW1392" s="451"/>
      <c r="KOX1392" s="451"/>
      <c r="KOY1392" s="451"/>
      <c r="KOZ1392" s="447"/>
      <c r="KPA1392" s="428"/>
      <c r="KPB1392" s="469"/>
      <c r="KPC1392" s="414"/>
      <c r="KPD1392" s="414"/>
      <c r="KPE1392" s="414"/>
      <c r="KPF1392" s="414"/>
      <c r="KPG1392" s="414"/>
      <c r="KPH1392" s="415"/>
      <c r="KPI1392" s="414"/>
      <c r="KPJ1392" s="416"/>
      <c r="KPK1392" s="366"/>
      <c r="KPL1392" s="366"/>
      <c r="KPM1392" s="366"/>
      <c r="KPN1392" s="366"/>
      <c r="KPO1392" s="366"/>
      <c r="KPP1392" s="366"/>
      <c r="KPQ1392" s="366"/>
      <c r="KPR1392" s="366"/>
      <c r="KPS1392" s="419"/>
      <c r="KPT1392" s="480"/>
      <c r="KPU1392" s="482"/>
      <c r="KPV1392" s="482"/>
      <c r="KPW1392" s="482"/>
      <c r="KPX1392" s="482"/>
      <c r="KPY1392" s="482"/>
      <c r="KPZ1392" s="482"/>
      <c r="KQA1392" s="482"/>
      <c r="KQB1392" s="482"/>
      <c r="KQC1392" s="482"/>
      <c r="KQD1392" s="482"/>
      <c r="KQE1392" s="482"/>
      <c r="KQF1392" s="482"/>
      <c r="KQG1392" s="482"/>
      <c r="KQH1392" s="482"/>
      <c r="KQI1392" s="482"/>
      <c r="KQJ1392" s="482"/>
      <c r="KQK1392" s="482"/>
      <c r="KQL1392" s="482"/>
      <c r="KQM1392" s="481"/>
      <c r="KQN1392" s="447"/>
      <c r="KQO1392" s="447"/>
      <c r="KQP1392" s="451"/>
      <c r="KQQ1392" s="451"/>
      <c r="KQR1392" s="451"/>
      <c r="KQS1392" s="451"/>
      <c r="KQT1392" s="451"/>
      <c r="KQU1392" s="451"/>
      <c r="KQV1392" s="451"/>
      <c r="KQW1392" s="451"/>
      <c r="KQX1392" s="451"/>
      <c r="KQY1392" s="451"/>
      <c r="KQZ1392" s="447"/>
      <c r="KRA1392" s="428"/>
      <c r="KRB1392" s="469"/>
      <c r="KRC1392" s="414"/>
      <c r="KRD1392" s="414"/>
      <c r="KRE1392" s="414"/>
      <c r="KRF1392" s="414"/>
      <c r="KRG1392" s="414"/>
      <c r="KRH1392" s="415"/>
      <c r="KRI1392" s="414"/>
      <c r="KRJ1392" s="416"/>
      <c r="KRK1392" s="366"/>
      <c r="KRL1392" s="366"/>
      <c r="KRM1392" s="366"/>
      <c r="KRN1392" s="366"/>
      <c r="KRO1392" s="366"/>
      <c r="KRP1392" s="366"/>
      <c r="KRQ1392" s="366"/>
      <c r="KRR1392" s="366"/>
      <c r="KRS1392" s="419"/>
      <c r="KRT1392" s="480"/>
      <c r="KRU1392" s="482"/>
      <c r="KRV1392" s="482"/>
      <c r="KRW1392" s="482"/>
      <c r="KRX1392" s="482"/>
      <c r="KRY1392" s="482"/>
      <c r="KRZ1392" s="482"/>
      <c r="KSA1392" s="482"/>
      <c r="KSB1392" s="482"/>
      <c r="KSC1392" s="482"/>
      <c r="KSD1392" s="482"/>
      <c r="KSE1392" s="482"/>
      <c r="KSF1392" s="482"/>
      <c r="KSG1392" s="482"/>
      <c r="KSH1392" s="482"/>
      <c r="KSI1392" s="482"/>
      <c r="KSJ1392" s="482"/>
      <c r="KSK1392" s="482"/>
      <c r="KSL1392" s="482"/>
      <c r="KSM1392" s="481"/>
      <c r="KSN1392" s="447"/>
      <c r="KSO1392" s="447"/>
      <c r="KSP1392" s="451"/>
      <c r="KSQ1392" s="451"/>
      <c r="KSR1392" s="451"/>
      <c r="KSS1392" s="451"/>
      <c r="KST1392" s="451"/>
      <c r="KSU1392" s="451"/>
      <c r="KSV1392" s="451"/>
      <c r="KSW1392" s="451"/>
      <c r="KSX1392" s="451"/>
      <c r="KSY1392" s="451"/>
      <c r="KSZ1392" s="447"/>
      <c r="KTA1392" s="428"/>
      <c r="KTB1392" s="469"/>
      <c r="KTC1392" s="414"/>
      <c r="KTD1392" s="414"/>
      <c r="KTE1392" s="414"/>
      <c r="KTF1392" s="414"/>
      <c r="KTG1392" s="414"/>
      <c r="KTH1392" s="415"/>
      <c r="KTI1392" s="414"/>
      <c r="KTJ1392" s="416"/>
      <c r="KTK1392" s="366"/>
      <c r="KTL1392" s="366"/>
      <c r="KTM1392" s="366"/>
      <c r="KTN1392" s="366"/>
      <c r="KTO1392" s="366"/>
      <c r="KTP1392" s="366"/>
      <c r="KTQ1392" s="366"/>
      <c r="KTR1392" s="366"/>
      <c r="KTS1392" s="419"/>
      <c r="KTT1392" s="480"/>
      <c r="KTU1392" s="482"/>
      <c r="KTV1392" s="482"/>
      <c r="KTW1392" s="482"/>
      <c r="KTX1392" s="482"/>
      <c r="KTY1392" s="482"/>
      <c r="KTZ1392" s="482"/>
      <c r="KUA1392" s="482"/>
      <c r="KUB1392" s="482"/>
      <c r="KUC1392" s="482"/>
      <c r="KUD1392" s="482"/>
      <c r="KUE1392" s="482"/>
      <c r="KUF1392" s="482"/>
      <c r="KUG1392" s="482"/>
      <c r="KUH1392" s="482"/>
      <c r="KUI1392" s="482"/>
      <c r="KUJ1392" s="482"/>
      <c r="KUK1392" s="482"/>
      <c r="KUL1392" s="482"/>
      <c r="KUM1392" s="481"/>
      <c r="KUN1392" s="447"/>
      <c r="KUO1392" s="447"/>
      <c r="KUP1392" s="451"/>
      <c r="KUQ1392" s="451"/>
      <c r="KUR1392" s="451"/>
      <c r="KUS1392" s="451"/>
      <c r="KUT1392" s="451"/>
      <c r="KUU1392" s="451"/>
      <c r="KUV1392" s="451"/>
      <c r="KUW1392" s="451"/>
      <c r="KUX1392" s="451"/>
      <c r="KUY1392" s="451"/>
      <c r="KUZ1392" s="447"/>
      <c r="KVA1392" s="428"/>
      <c r="KVB1392" s="469"/>
      <c r="KVC1392" s="414"/>
      <c r="KVD1392" s="414"/>
      <c r="KVE1392" s="414"/>
      <c r="KVF1392" s="414"/>
      <c r="KVG1392" s="414"/>
      <c r="KVH1392" s="415"/>
      <c r="KVI1392" s="414"/>
      <c r="KVJ1392" s="416"/>
      <c r="KVK1392" s="366"/>
      <c r="KVL1392" s="366"/>
      <c r="KVM1392" s="366"/>
      <c r="KVN1392" s="366"/>
      <c r="KVO1392" s="366"/>
      <c r="KVP1392" s="366"/>
      <c r="KVQ1392" s="366"/>
      <c r="KVR1392" s="366"/>
      <c r="KVS1392" s="419"/>
      <c r="KVT1392" s="480"/>
      <c r="KVU1392" s="482"/>
      <c r="KVV1392" s="482"/>
      <c r="KVW1392" s="482"/>
      <c r="KVX1392" s="482"/>
      <c r="KVY1392" s="482"/>
      <c r="KVZ1392" s="482"/>
      <c r="KWA1392" s="482"/>
      <c r="KWB1392" s="482"/>
      <c r="KWC1392" s="482"/>
      <c r="KWD1392" s="482"/>
      <c r="KWE1392" s="482"/>
      <c r="KWF1392" s="482"/>
      <c r="KWG1392" s="482"/>
      <c r="KWH1392" s="482"/>
      <c r="KWI1392" s="482"/>
      <c r="KWJ1392" s="482"/>
      <c r="KWK1392" s="482"/>
      <c r="KWL1392" s="482"/>
      <c r="KWM1392" s="481"/>
      <c r="KWN1392" s="447"/>
      <c r="KWO1392" s="447"/>
      <c r="KWP1392" s="451"/>
      <c r="KWQ1392" s="451"/>
      <c r="KWR1392" s="451"/>
      <c r="KWS1392" s="451"/>
      <c r="KWT1392" s="451"/>
      <c r="KWU1392" s="451"/>
      <c r="KWV1392" s="451"/>
      <c r="KWW1392" s="451"/>
      <c r="KWX1392" s="451"/>
      <c r="KWY1392" s="451"/>
      <c r="KWZ1392" s="447"/>
      <c r="KXA1392" s="428"/>
      <c r="KXB1392" s="469"/>
      <c r="KXC1392" s="414"/>
      <c r="KXD1392" s="414"/>
      <c r="KXE1392" s="414"/>
      <c r="KXF1392" s="414"/>
      <c r="KXG1392" s="414"/>
      <c r="KXH1392" s="415"/>
      <c r="KXI1392" s="414"/>
      <c r="KXJ1392" s="416"/>
      <c r="KXK1392" s="366"/>
      <c r="KXL1392" s="366"/>
      <c r="KXM1392" s="366"/>
      <c r="KXN1392" s="366"/>
      <c r="KXO1392" s="366"/>
      <c r="KXP1392" s="366"/>
      <c r="KXQ1392" s="366"/>
      <c r="KXR1392" s="366"/>
      <c r="KXS1392" s="419"/>
      <c r="KXT1392" s="480"/>
      <c r="KXU1392" s="482"/>
      <c r="KXV1392" s="482"/>
      <c r="KXW1392" s="482"/>
      <c r="KXX1392" s="482"/>
      <c r="KXY1392" s="482"/>
      <c r="KXZ1392" s="482"/>
      <c r="KYA1392" s="482"/>
      <c r="KYB1392" s="482"/>
      <c r="KYC1392" s="482"/>
      <c r="KYD1392" s="482"/>
      <c r="KYE1392" s="482"/>
      <c r="KYF1392" s="482"/>
      <c r="KYG1392" s="482"/>
      <c r="KYH1392" s="482"/>
      <c r="KYI1392" s="482"/>
      <c r="KYJ1392" s="482"/>
      <c r="KYK1392" s="482"/>
      <c r="KYL1392" s="482"/>
      <c r="KYM1392" s="481"/>
      <c r="KYN1392" s="447"/>
      <c r="KYO1392" s="447"/>
      <c r="KYP1392" s="451"/>
      <c r="KYQ1392" s="451"/>
      <c r="KYR1392" s="451"/>
      <c r="KYS1392" s="451"/>
      <c r="KYT1392" s="451"/>
      <c r="KYU1392" s="451"/>
      <c r="KYV1392" s="451"/>
      <c r="KYW1392" s="451"/>
      <c r="KYX1392" s="451"/>
      <c r="KYY1392" s="451"/>
      <c r="KYZ1392" s="447"/>
      <c r="KZA1392" s="428"/>
      <c r="KZB1392" s="469"/>
      <c r="KZC1392" s="414"/>
      <c r="KZD1392" s="414"/>
      <c r="KZE1392" s="414"/>
      <c r="KZF1392" s="414"/>
      <c r="KZG1392" s="414"/>
      <c r="KZH1392" s="415"/>
      <c r="KZI1392" s="414"/>
      <c r="KZJ1392" s="416"/>
      <c r="KZK1392" s="366"/>
      <c r="KZL1392" s="366"/>
      <c r="KZM1392" s="366"/>
      <c r="KZN1392" s="366"/>
      <c r="KZO1392" s="366"/>
      <c r="KZP1392" s="366"/>
      <c r="KZQ1392" s="366"/>
      <c r="KZR1392" s="366"/>
      <c r="KZS1392" s="419"/>
      <c r="KZT1392" s="480"/>
      <c r="KZU1392" s="482"/>
      <c r="KZV1392" s="482"/>
      <c r="KZW1392" s="482"/>
      <c r="KZX1392" s="482"/>
      <c r="KZY1392" s="482"/>
      <c r="KZZ1392" s="482"/>
      <c r="LAA1392" s="482"/>
      <c r="LAB1392" s="482"/>
      <c r="LAC1392" s="482"/>
      <c r="LAD1392" s="482"/>
      <c r="LAE1392" s="482"/>
      <c r="LAF1392" s="482"/>
      <c r="LAG1392" s="482"/>
      <c r="LAH1392" s="482"/>
      <c r="LAI1392" s="482"/>
      <c r="LAJ1392" s="482"/>
      <c r="LAK1392" s="482"/>
      <c r="LAL1392" s="482"/>
      <c r="LAM1392" s="481"/>
      <c r="LAN1392" s="447"/>
      <c r="LAO1392" s="447"/>
      <c r="LAP1392" s="451"/>
      <c r="LAQ1392" s="451"/>
      <c r="LAR1392" s="451"/>
      <c r="LAS1392" s="451"/>
      <c r="LAT1392" s="451"/>
      <c r="LAU1392" s="451"/>
      <c r="LAV1392" s="451"/>
      <c r="LAW1392" s="451"/>
      <c r="LAX1392" s="451"/>
      <c r="LAY1392" s="451"/>
      <c r="LAZ1392" s="447"/>
      <c r="LBA1392" s="428"/>
      <c r="LBB1392" s="469"/>
      <c r="LBC1392" s="414"/>
      <c r="LBD1392" s="414"/>
      <c r="LBE1392" s="414"/>
      <c r="LBF1392" s="414"/>
      <c r="LBG1392" s="414"/>
      <c r="LBH1392" s="415"/>
      <c r="LBI1392" s="414"/>
      <c r="LBJ1392" s="416"/>
      <c r="LBK1392" s="366"/>
      <c r="LBL1392" s="366"/>
      <c r="LBM1392" s="366"/>
      <c r="LBN1392" s="366"/>
      <c r="LBO1392" s="366"/>
      <c r="LBP1392" s="366"/>
      <c r="LBQ1392" s="366"/>
      <c r="LBR1392" s="366"/>
      <c r="LBS1392" s="419"/>
      <c r="LBT1392" s="480"/>
      <c r="LBU1392" s="482"/>
      <c r="LBV1392" s="482"/>
      <c r="LBW1392" s="482"/>
      <c r="LBX1392" s="482"/>
      <c r="LBY1392" s="482"/>
      <c r="LBZ1392" s="482"/>
      <c r="LCA1392" s="482"/>
      <c r="LCB1392" s="482"/>
      <c r="LCC1392" s="482"/>
      <c r="LCD1392" s="482"/>
      <c r="LCE1392" s="482"/>
      <c r="LCF1392" s="482"/>
      <c r="LCG1392" s="482"/>
      <c r="LCH1392" s="482"/>
      <c r="LCI1392" s="482"/>
      <c r="LCJ1392" s="482"/>
      <c r="LCK1392" s="482"/>
      <c r="LCL1392" s="482"/>
      <c r="LCM1392" s="481"/>
      <c r="LCN1392" s="447"/>
      <c r="LCO1392" s="447"/>
      <c r="LCP1392" s="451"/>
      <c r="LCQ1392" s="451"/>
      <c r="LCR1392" s="451"/>
      <c r="LCS1392" s="451"/>
      <c r="LCT1392" s="451"/>
      <c r="LCU1392" s="451"/>
      <c r="LCV1392" s="451"/>
      <c r="LCW1392" s="451"/>
      <c r="LCX1392" s="451"/>
      <c r="LCY1392" s="451"/>
      <c r="LCZ1392" s="447"/>
      <c r="LDA1392" s="428"/>
      <c r="LDB1392" s="469"/>
      <c r="LDC1392" s="414"/>
      <c r="LDD1392" s="414"/>
      <c r="LDE1392" s="414"/>
      <c r="LDF1392" s="414"/>
      <c r="LDG1392" s="414"/>
      <c r="LDH1392" s="415"/>
      <c r="LDI1392" s="414"/>
      <c r="LDJ1392" s="416"/>
      <c r="LDK1392" s="366"/>
      <c r="LDL1392" s="366"/>
      <c r="LDM1392" s="366"/>
      <c r="LDN1392" s="366"/>
      <c r="LDO1392" s="366"/>
      <c r="LDP1392" s="366"/>
      <c r="LDQ1392" s="366"/>
      <c r="LDR1392" s="366"/>
      <c r="LDS1392" s="419"/>
      <c r="LDT1392" s="480"/>
      <c r="LDU1392" s="482"/>
      <c r="LDV1392" s="482"/>
      <c r="LDW1392" s="482"/>
      <c r="LDX1392" s="482"/>
      <c r="LDY1392" s="482"/>
      <c r="LDZ1392" s="482"/>
      <c r="LEA1392" s="482"/>
      <c r="LEB1392" s="482"/>
      <c r="LEC1392" s="482"/>
      <c r="LED1392" s="482"/>
      <c r="LEE1392" s="482"/>
      <c r="LEF1392" s="482"/>
      <c r="LEG1392" s="482"/>
      <c r="LEH1392" s="482"/>
      <c r="LEI1392" s="482"/>
      <c r="LEJ1392" s="482"/>
      <c r="LEK1392" s="482"/>
      <c r="LEL1392" s="482"/>
      <c r="LEM1392" s="481"/>
      <c r="LEN1392" s="447"/>
      <c r="LEO1392" s="447"/>
      <c r="LEP1392" s="451"/>
      <c r="LEQ1392" s="451"/>
      <c r="LER1392" s="451"/>
      <c r="LES1392" s="451"/>
      <c r="LET1392" s="451"/>
      <c r="LEU1392" s="451"/>
      <c r="LEV1392" s="451"/>
      <c r="LEW1392" s="451"/>
      <c r="LEX1392" s="451"/>
      <c r="LEY1392" s="451"/>
      <c r="LEZ1392" s="447"/>
      <c r="LFA1392" s="428"/>
      <c r="LFB1392" s="469"/>
      <c r="LFC1392" s="414"/>
      <c r="LFD1392" s="414"/>
      <c r="LFE1392" s="414"/>
      <c r="LFF1392" s="414"/>
      <c r="LFG1392" s="414"/>
      <c r="LFH1392" s="415"/>
      <c r="LFI1392" s="414"/>
      <c r="LFJ1392" s="416"/>
      <c r="LFK1392" s="366"/>
      <c r="LFL1392" s="366"/>
      <c r="LFM1392" s="366"/>
      <c r="LFN1392" s="366"/>
      <c r="LFO1392" s="366"/>
      <c r="LFP1392" s="366"/>
      <c r="LFQ1392" s="366"/>
      <c r="LFR1392" s="366"/>
      <c r="LFS1392" s="419"/>
      <c r="LFT1392" s="480"/>
      <c r="LFU1392" s="482"/>
      <c r="LFV1392" s="482"/>
      <c r="LFW1392" s="482"/>
      <c r="LFX1392" s="482"/>
      <c r="LFY1392" s="482"/>
      <c r="LFZ1392" s="482"/>
      <c r="LGA1392" s="482"/>
      <c r="LGB1392" s="482"/>
      <c r="LGC1392" s="482"/>
      <c r="LGD1392" s="482"/>
      <c r="LGE1392" s="482"/>
      <c r="LGF1392" s="482"/>
      <c r="LGG1392" s="482"/>
      <c r="LGH1392" s="482"/>
      <c r="LGI1392" s="482"/>
      <c r="LGJ1392" s="482"/>
      <c r="LGK1392" s="482"/>
      <c r="LGL1392" s="482"/>
      <c r="LGM1392" s="481"/>
      <c r="LGN1392" s="447"/>
      <c r="LGO1392" s="447"/>
      <c r="LGP1392" s="451"/>
      <c r="LGQ1392" s="451"/>
      <c r="LGR1392" s="451"/>
      <c r="LGS1392" s="451"/>
      <c r="LGT1392" s="451"/>
      <c r="LGU1392" s="451"/>
      <c r="LGV1392" s="451"/>
      <c r="LGW1392" s="451"/>
      <c r="LGX1392" s="451"/>
      <c r="LGY1392" s="451"/>
      <c r="LGZ1392" s="447"/>
      <c r="LHA1392" s="428"/>
      <c r="LHB1392" s="469"/>
      <c r="LHC1392" s="414"/>
      <c r="LHD1392" s="414"/>
      <c r="LHE1392" s="414"/>
      <c r="LHF1392" s="414"/>
      <c r="LHG1392" s="414"/>
      <c r="LHH1392" s="415"/>
      <c r="LHI1392" s="414"/>
      <c r="LHJ1392" s="416"/>
      <c r="LHK1392" s="366"/>
      <c r="LHL1392" s="366"/>
      <c r="LHM1392" s="366"/>
      <c r="LHN1392" s="366"/>
      <c r="LHO1392" s="366"/>
      <c r="LHP1392" s="366"/>
      <c r="LHQ1392" s="366"/>
      <c r="LHR1392" s="366"/>
      <c r="LHS1392" s="419"/>
      <c r="LHT1392" s="480"/>
      <c r="LHU1392" s="482"/>
      <c r="LHV1392" s="482"/>
      <c r="LHW1392" s="482"/>
      <c r="LHX1392" s="482"/>
      <c r="LHY1392" s="482"/>
      <c r="LHZ1392" s="482"/>
      <c r="LIA1392" s="482"/>
      <c r="LIB1392" s="482"/>
      <c r="LIC1392" s="482"/>
      <c r="LID1392" s="482"/>
      <c r="LIE1392" s="482"/>
      <c r="LIF1392" s="482"/>
      <c r="LIG1392" s="482"/>
      <c r="LIH1392" s="482"/>
      <c r="LII1392" s="482"/>
      <c r="LIJ1392" s="482"/>
      <c r="LIK1392" s="482"/>
      <c r="LIL1392" s="482"/>
      <c r="LIM1392" s="481"/>
      <c r="LIN1392" s="447"/>
      <c r="LIO1392" s="447"/>
      <c r="LIP1392" s="451"/>
      <c r="LIQ1392" s="451"/>
      <c r="LIR1392" s="451"/>
      <c r="LIS1392" s="451"/>
      <c r="LIT1392" s="451"/>
      <c r="LIU1392" s="451"/>
      <c r="LIV1392" s="451"/>
      <c r="LIW1392" s="451"/>
      <c r="LIX1392" s="451"/>
      <c r="LIY1392" s="451"/>
      <c r="LIZ1392" s="447"/>
      <c r="LJA1392" s="428"/>
      <c r="LJB1392" s="469"/>
      <c r="LJC1392" s="414"/>
      <c r="LJD1392" s="414"/>
      <c r="LJE1392" s="414"/>
      <c r="LJF1392" s="414"/>
      <c r="LJG1392" s="414"/>
      <c r="LJH1392" s="415"/>
      <c r="LJI1392" s="414"/>
      <c r="LJJ1392" s="416"/>
      <c r="LJK1392" s="366"/>
      <c r="LJL1392" s="366"/>
      <c r="LJM1392" s="366"/>
      <c r="LJN1392" s="366"/>
      <c r="LJO1392" s="366"/>
      <c r="LJP1392" s="366"/>
      <c r="LJQ1392" s="366"/>
      <c r="LJR1392" s="366"/>
      <c r="LJS1392" s="419"/>
      <c r="LJT1392" s="480"/>
      <c r="LJU1392" s="482"/>
      <c r="LJV1392" s="482"/>
      <c r="LJW1392" s="482"/>
      <c r="LJX1392" s="482"/>
      <c r="LJY1392" s="482"/>
      <c r="LJZ1392" s="482"/>
      <c r="LKA1392" s="482"/>
      <c r="LKB1392" s="482"/>
      <c r="LKC1392" s="482"/>
      <c r="LKD1392" s="482"/>
      <c r="LKE1392" s="482"/>
      <c r="LKF1392" s="482"/>
      <c r="LKG1392" s="482"/>
      <c r="LKH1392" s="482"/>
      <c r="LKI1392" s="482"/>
      <c r="LKJ1392" s="482"/>
      <c r="LKK1392" s="482"/>
      <c r="LKL1392" s="482"/>
      <c r="LKM1392" s="481"/>
      <c r="LKN1392" s="447"/>
      <c r="LKO1392" s="447"/>
      <c r="LKP1392" s="451"/>
      <c r="LKQ1392" s="451"/>
      <c r="LKR1392" s="451"/>
      <c r="LKS1392" s="451"/>
      <c r="LKT1392" s="451"/>
      <c r="LKU1392" s="451"/>
      <c r="LKV1392" s="451"/>
      <c r="LKW1392" s="451"/>
      <c r="LKX1392" s="451"/>
      <c r="LKY1392" s="451"/>
      <c r="LKZ1392" s="447"/>
      <c r="LLA1392" s="428"/>
      <c r="LLB1392" s="469"/>
      <c r="LLC1392" s="414"/>
      <c r="LLD1392" s="414"/>
      <c r="LLE1392" s="414"/>
      <c r="LLF1392" s="414"/>
      <c r="LLG1392" s="414"/>
      <c r="LLH1392" s="415"/>
      <c r="LLI1392" s="414"/>
      <c r="LLJ1392" s="416"/>
      <c r="LLK1392" s="366"/>
      <c r="LLL1392" s="366"/>
      <c r="LLM1392" s="366"/>
      <c r="LLN1392" s="366"/>
      <c r="LLO1392" s="366"/>
      <c r="LLP1392" s="366"/>
      <c r="LLQ1392" s="366"/>
      <c r="LLR1392" s="366"/>
      <c r="LLS1392" s="419"/>
      <c r="LLT1392" s="480"/>
      <c r="LLU1392" s="482"/>
      <c r="LLV1392" s="482"/>
      <c r="LLW1392" s="482"/>
      <c r="LLX1392" s="482"/>
      <c r="LLY1392" s="482"/>
      <c r="LLZ1392" s="482"/>
      <c r="LMA1392" s="482"/>
      <c r="LMB1392" s="482"/>
      <c r="LMC1392" s="482"/>
      <c r="LMD1392" s="482"/>
      <c r="LME1392" s="482"/>
      <c r="LMF1392" s="482"/>
      <c r="LMG1392" s="482"/>
      <c r="LMH1392" s="482"/>
      <c r="LMI1392" s="482"/>
      <c r="LMJ1392" s="482"/>
      <c r="LMK1392" s="482"/>
      <c r="LML1392" s="482"/>
      <c r="LMM1392" s="481"/>
      <c r="LMN1392" s="447"/>
      <c r="LMO1392" s="447"/>
      <c r="LMP1392" s="451"/>
      <c r="LMQ1392" s="451"/>
      <c r="LMR1392" s="451"/>
      <c r="LMS1392" s="451"/>
      <c r="LMT1392" s="451"/>
      <c r="LMU1392" s="451"/>
      <c r="LMV1392" s="451"/>
      <c r="LMW1392" s="451"/>
      <c r="LMX1392" s="451"/>
      <c r="LMY1392" s="451"/>
      <c r="LMZ1392" s="447"/>
      <c r="LNA1392" s="428"/>
      <c r="LNB1392" s="469"/>
      <c r="LNC1392" s="414"/>
      <c r="LND1392" s="414"/>
      <c r="LNE1392" s="414"/>
      <c r="LNF1392" s="414"/>
      <c r="LNG1392" s="414"/>
      <c r="LNH1392" s="415"/>
      <c r="LNI1392" s="414"/>
      <c r="LNJ1392" s="416"/>
      <c r="LNK1392" s="366"/>
      <c r="LNL1392" s="366"/>
      <c r="LNM1392" s="366"/>
      <c r="LNN1392" s="366"/>
      <c r="LNO1392" s="366"/>
      <c r="LNP1392" s="366"/>
      <c r="LNQ1392" s="366"/>
      <c r="LNR1392" s="366"/>
      <c r="LNS1392" s="419"/>
      <c r="LNT1392" s="480"/>
      <c r="LNU1392" s="482"/>
      <c r="LNV1392" s="482"/>
      <c r="LNW1392" s="482"/>
      <c r="LNX1392" s="482"/>
      <c r="LNY1392" s="482"/>
      <c r="LNZ1392" s="482"/>
      <c r="LOA1392" s="482"/>
      <c r="LOB1392" s="482"/>
      <c r="LOC1392" s="482"/>
      <c r="LOD1392" s="482"/>
      <c r="LOE1392" s="482"/>
      <c r="LOF1392" s="482"/>
      <c r="LOG1392" s="482"/>
      <c r="LOH1392" s="482"/>
      <c r="LOI1392" s="482"/>
      <c r="LOJ1392" s="482"/>
      <c r="LOK1392" s="482"/>
      <c r="LOL1392" s="482"/>
      <c r="LOM1392" s="481"/>
      <c r="LON1392" s="447"/>
      <c r="LOO1392" s="447"/>
      <c r="LOP1392" s="451"/>
      <c r="LOQ1392" s="451"/>
      <c r="LOR1392" s="451"/>
      <c r="LOS1392" s="451"/>
      <c r="LOT1392" s="451"/>
      <c r="LOU1392" s="451"/>
      <c r="LOV1392" s="451"/>
      <c r="LOW1392" s="451"/>
      <c r="LOX1392" s="451"/>
      <c r="LOY1392" s="451"/>
      <c r="LOZ1392" s="447"/>
      <c r="LPA1392" s="428"/>
      <c r="LPB1392" s="469"/>
      <c r="LPC1392" s="414"/>
      <c r="LPD1392" s="414"/>
      <c r="LPE1392" s="414"/>
      <c r="LPF1392" s="414"/>
      <c r="LPG1392" s="414"/>
      <c r="LPH1392" s="415"/>
      <c r="LPI1392" s="414"/>
      <c r="LPJ1392" s="416"/>
      <c r="LPK1392" s="366"/>
      <c r="LPL1392" s="366"/>
      <c r="LPM1392" s="366"/>
      <c r="LPN1392" s="366"/>
      <c r="LPO1392" s="366"/>
      <c r="LPP1392" s="366"/>
      <c r="LPQ1392" s="366"/>
      <c r="LPR1392" s="366"/>
      <c r="LPS1392" s="419"/>
      <c r="LPT1392" s="480"/>
      <c r="LPU1392" s="482"/>
      <c r="LPV1392" s="482"/>
      <c r="LPW1392" s="482"/>
      <c r="LPX1392" s="482"/>
      <c r="LPY1392" s="482"/>
      <c r="LPZ1392" s="482"/>
      <c r="LQA1392" s="482"/>
      <c r="LQB1392" s="482"/>
      <c r="LQC1392" s="482"/>
      <c r="LQD1392" s="482"/>
      <c r="LQE1392" s="482"/>
      <c r="LQF1392" s="482"/>
      <c r="LQG1392" s="482"/>
      <c r="LQH1392" s="482"/>
      <c r="LQI1392" s="482"/>
      <c r="LQJ1392" s="482"/>
      <c r="LQK1392" s="482"/>
      <c r="LQL1392" s="482"/>
      <c r="LQM1392" s="481"/>
      <c r="LQN1392" s="447"/>
      <c r="LQO1392" s="447"/>
      <c r="LQP1392" s="451"/>
      <c r="LQQ1392" s="451"/>
      <c r="LQR1392" s="451"/>
      <c r="LQS1392" s="451"/>
      <c r="LQT1392" s="451"/>
      <c r="LQU1392" s="451"/>
      <c r="LQV1392" s="451"/>
      <c r="LQW1392" s="451"/>
      <c r="LQX1392" s="451"/>
      <c r="LQY1392" s="451"/>
      <c r="LQZ1392" s="447"/>
      <c r="LRA1392" s="428"/>
      <c r="LRB1392" s="469"/>
      <c r="LRC1392" s="414"/>
      <c r="LRD1392" s="414"/>
      <c r="LRE1392" s="414"/>
      <c r="LRF1392" s="414"/>
      <c r="LRG1392" s="414"/>
      <c r="LRH1392" s="415"/>
      <c r="LRI1392" s="414"/>
      <c r="LRJ1392" s="416"/>
      <c r="LRK1392" s="366"/>
      <c r="LRL1392" s="366"/>
      <c r="LRM1392" s="366"/>
      <c r="LRN1392" s="366"/>
      <c r="LRO1392" s="366"/>
      <c r="LRP1392" s="366"/>
      <c r="LRQ1392" s="366"/>
      <c r="LRR1392" s="366"/>
      <c r="LRS1392" s="419"/>
      <c r="LRT1392" s="480"/>
      <c r="LRU1392" s="482"/>
      <c r="LRV1392" s="482"/>
      <c r="LRW1392" s="482"/>
      <c r="LRX1392" s="482"/>
      <c r="LRY1392" s="482"/>
      <c r="LRZ1392" s="482"/>
      <c r="LSA1392" s="482"/>
      <c r="LSB1392" s="482"/>
      <c r="LSC1392" s="482"/>
      <c r="LSD1392" s="482"/>
      <c r="LSE1392" s="482"/>
      <c r="LSF1392" s="482"/>
      <c r="LSG1392" s="482"/>
      <c r="LSH1392" s="482"/>
      <c r="LSI1392" s="482"/>
      <c r="LSJ1392" s="482"/>
      <c r="LSK1392" s="482"/>
      <c r="LSL1392" s="482"/>
      <c r="LSM1392" s="481"/>
      <c r="LSN1392" s="447"/>
      <c r="LSO1392" s="447"/>
      <c r="LSP1392" s="451"/>
      <c r="LSQ1392" s="451"/>
      <c r="LSR1392" s="451"/>
      <c r="LSS1392" s="451"/>
      <c r="LST1392" s="451"/>
      <c r="LSU1392" s="451"/>
      <c r="LSV1392" s="451"/>
      <c r="LSW1392" s="451"/>
      <c r="LSX1392" s="451"/>
      <c r="LSY1392" s="451"/>
      <c r="LSZ1392" s="447"/>
      <c r="LTA1392" s="428"/>
      <c r="LTB1392" s="469"/>
      <c r="LTC1392" s="414"/>
      <c r="LTD1392" s="414"/>
      <c r="LTE1392" s="414"/>
      <c r="LTF1392" s="414"/>
      <c r="LTG1392" s="414"/>
      <c r="LTH1392" s="415"/>
      <c r="LTI1392" s="414"/>
      <c r="LTJ1392" s="416"/>
      <c r="LTK1392" s="366"/>
      <c r="LTL1392" s="366"/>
      <c r="LTM1392" s="366"/>
      <c r="LTN1392" s="366"/>
      <c r="LTO1392" s="366"/>
      <c r="LTP1392" s="366"/>
      <c r="LTQ1392" s="366"/>
      <c r="LTR1392" s="366"/>
      <c r="LTS1392" s="419"/>
      <c r="LTT1392" s="480"/>
      <c r="LTU1392" s="482"/>
      <c r="LTV1392" s="482"/>
      <c r="LTW1392" s="482"/>
      <c r="LTX1392" s="482"/>
      <c r="LTY1392" s="482"/>
      <c r="LTZ1392" s="482"/>
      <c r="LUA1392" s="482"/>
      <c r="LUB1392" s="482"/>
      <c r="LUC1392" s="482"/>
      <c r="LUD1392" s="482"/>
      <c r="LUE1392" s="482"/>
      <c r="LUF1392" s="482"/>
      <c r="LUG1392" s="482"/>
      <c r="LUH1392" s="482"/>
      <c r="LUI1392" s="482"/>
      <c r="LUJ1392" s="482"/>
      <c r="LUK1392" s="482"/>
      <c r="LUL1392" s="482"/>
      <c r="LUM1392" s="481"/>
      <c r="LUN1392" s="447"/>
      <c r="LUO1392" s="447"/>
      <c r="LUP1392" s="451"/>
      <c r="LUQ1392" s="451"/>
      <c r="LUR1392" s="451"/>
      <c r="LUS1392" s="451"/>
      <c r="LUT1392" s="451"/>
      <c r="LUU1392" s="451"/>
      <c r="LUV1392" s="451"/>
      <c r="LUW1392" s="451"/>
      <c r="LUX1392" s="451"/>
      <c r="LUY1392" s="451"/>
      <c r="LUZ1392" s="447"/>
      <c r="LVA1392" s="428"/>
      <c r="LVB1392" s="469"/>
      <c r="LVC1392" s="414"/>
      <c r="LVD1392" s="414"/>
      <c r="LVE1392" s="414"/>
      <c r="LVF1392" s="414"/>
      <c r="LVG1392" s="414"/>
      <c r="LVH1392" s="415"/>
      <c r="LVI1392" s="414"/>
      <c r="LVJ1392" s="416"/>
      <c r="LVK1392" s="366"/>
      <c r="LVL1392" s="366"/>
      <c r="LVM1392" s="366"/>
      <c r="LVN1392" s="366"/>
      <c r="LVO1392" s="366"/>
      <c r="LVP1392" s="366"/>
      <c r="LVQ1392" s="366"/>
      <c r="LVR1392" s="366"/>
      <c r="LVS1392" s="419"/>
      <c r="LVT1392" s="480"/>
      <c r="LVU1392" s="482"/>
      <c r="LVV1392" s="482"/>
      <c r="LVW1392" s="482"/>
      <c r="LVX1392" s="482"/>
      <c r="LVY1392" s="482"/>
      <c r="LVZ1392" s="482"/>
      <c r="LWA1392" s="482"/>
      <c r="LWB1392" s="482"/>
      <c r="LWC1392" s="482"/>
      <c r="LWD1392" s="482"/>
      <c r="LWE1392" s="482"/>
      <c r="LWF1392" s="482"/>
      <c r="LWG1392" s="482"/>
      <c r="LWH1392" s="482"/>
      <c r="LWI1392" s="482"/>
      <c r="LWJ1392" s="482"/>
      <c r="LWK1392" s="482"/>
      <c r="LWL1392" s="482"/>
      <c r="LWM1392" s="481"/>
      <c r="LWN1392" s="447"/>
      <c r="LWO1392" s="447"/>
      <c r="LWP1392" s="451"/>
      <c r="LWQ1392" s="451"/>
      <c r="LWR1392" s="451"/>
      <c r="LWS1392" s="451"/>
      <c r="LWT1392" s="451"/>
      <c r="LWU1392" s="451"/>
      <c r="LWV1392" s="451"/>
      <c r="LWW1392" s="451"/>
      <c r="LWX1392" s="451"/>
      <c r="LWY1392" s="451"/>
      <c r="LWZ1392" s="447"/>
      <c r="LXA1392" s="428"/>
      <c r="LXB1392" s="469"/>
      <c r="LXC1392" s="414"/>
      <c r="LXD1392" s="414"/>
      <c r="LXE1392" s="414"/>
      <c r="LXF1392" s="414"/>
      <c r="LXG1392" s="414"/>
      <c r="LXH1392" s="415"/>
      <c r="LXI1392" s="414"/>
      <c r="LXJ1392" s="416"/>
      <c r="LXK1392" s="366"/>
      <c r="LXL1392" s="366"/>
      <c r="LXM1392" s="366"/>
      <c r="LXN1392" s="366"/>
      <c r="LXO1392" s="366"/>
      <c r="LXP1392" s="366"/>
      <c r="LXQ1392" s="366"/>
      <c r="LXR1392" s="366"/>
      <c r="LXS1392" s="419"/>
      <c r="LXT1392" s="480"/>
      <c r="LXU1392" s="482"/>
      <c r="LXV1392" s="482"/>
      <c r="LXW1392" s="482"/>
      <c r="LXX1392" s="482"/>
      <c r="LXY1392" s="482"/>
      <c r="LXZ1392" s="482"/>
      <c r="LYA1392" s="482"/>
      <c r="LYB1392" s="482"/>
      <c r="LYC1392" s="482"/>
      <c r="LYD1392" s="482"/>
      <c r="LYE1392" s="482"/>
      <c r="LYF1392" s="482"/>
      <c r="LYG1392" s="482"/>
      <c r="LYH1392" s="482"/>
      <c r="LYI1392" s="482"/>
      <c r="LYJ1392" s="482"/>
      <c r="LYK1392" s="482"/>
      <c r="LYL1392" s="482"/>
      <c r="LYM1392" s="481"/>
      <c r="LYN1392" s="447"/>
      <c r="LYO1392" s="447"/>
      <c r="LYP1392" s="451"/>
      <c r="LYQ1392" s="451"/>
      <c r="LYR1392" s="451"/>
      <c r="LYS1392" s="451"/>
      <c r="LYT1392" s="451"/>
      <c r="LYU1392" s="451"/>
      <c r="LYV1392" s="451"/>
      <c r="LYW1392" s="451"/>
      <c r="LYX1392" s="451"/>
      <c r="LYY1392" s="451"/>
      <c r="LYZ1392" s="447"/>
      <c r="LZA1392" s="428"/>
      <c r="LZB1392" s="469"/>
      <c r="LZC1392" s="414"/>
      <c r="LZD1392" s="414"/>
      <c r="LZE1392" s="414"/>
      <c r="LZF1392" s="414"/>
      <c r="LZG1392" s="414"/>
      <c r="LZH1392" s="415"/>
      <c r="LZI1392" s="414"/>
      <c r="LZJ1392" s="416"/>
      <c r="LZK1392" s="366"/>
      <c r="LZL1392" s="366"/>
      <c r="LZM1392" s="366"/>
      <c r="LZN1392" s="366"/>
      <c r="LZO1392" s="366"/>
      <c r="LZP1392" s="366"/>
      <c r="LZQ1392" s="366"/>
      <c r="LZR1392" s="366"/>
      <c r="LZS1392" s="419"/>
      <c r="LZT1392" s="480"/>
      <c r="LZU1392" s="482"/>
      <c r="LZV1392" s="482"/>
      <c r="LZW1392" s="482"/>
      <c r="LZX1392" s="482"/>
      <c r="LZY1392" s="482"/>
      <c r="LZZ1392" s="482"/>
      <c r="MAA1392" s="482"/>
      <c r="MAB1392" s="482"/>
      <c r="MAC1392" s="482"/>
      <c r="MAD1392" s="482"/>
      <c r="MAE1392" s="482"/>
      <c r="MAF1392" s="482"/>
      <c r="MAG1392" s="482"/>
      <c r="MAH1392" s="482"/>
      <c r="MAI1392" s="482"/>
      <c r="MAJ1392" s="482"/>
      <c r="MAK1392" s="482"/>
      <c r="MAL1392" s="482"/>
      <c r="MAM1392" s="481"/>
      <c r="MAN1392" s="447"/>
      <c r="MAO1392" s="447"/>
      <c r="MAP1392" s="451"/>
      <c r="MAQ1392" s="451"/>
      <c r="MAR1392" s="451"/>
      <c r="MAS1392" s="451"/>
      <c r="MAT1392" s="451"/>
      <c r="MAU1392" s="451"/>
      <c r="MAV1392" s="451"/>
      <c r="MAW1392" s="451"/>
      <c r="MAX1392" s="451"/>
      <c r="MAY1392" s="451"/>
      <c r="MAZ1392" s="447"/>
      <c r="MBA1392" s="428"/>
      <c r="MBB1392" s="469"/>
      <c r="MBC1392" s="414"/>
      <c r="MBD1392" s="414"/>
      <c r="MBE1392" s="414"/>
      <c r="MBF1392" s="414"/>
      <c r="MBG1392" s="414"/>
      <c r="MBH1392" s="415"/>
      <c r="MBI1392" s="414"/>
      <c r="MBJ1392" s="416"/>
      <c r="MBK1392" s="366"/>
      <c r="MBL1392" s="366"/>
      <c r="MBM1392" s="366"/>
      <c r="MBN1392" s="366"/>
      <c r="MBO1392" s="366"/>
      <c r="MBP1392" s="366"/>
      <c r="MBQ1392" s="366"/>
      <c r="MBR1392" s="366"/>
      <c r="MBS1392" s="419"/>
      <c r="MBT1392" s="480"/>
      <c r="MBU1392" s="482"/>
      <c r="MBV1392" s="482"/>
      <c r="MBW1392" s="482"/>
      <c r="MBX1392" s="482"/>
      <c r="MBY1392" s="482"/>
      <c r="MBZ1392" s="482"/>
      <c r="MCA1392" s="482"/>
      <c r="MCB1392" s="482"/>
      <c r="MCC1392" s="482"/>
      <c r="MCD1392" s="482"/>
      <c r="MCE1392" s="482"/>
      <c r="MCF1392" s="482"/>
      <c r="MCG1392" s="482"/>
      <c r="MCH1392" s="482"/>
      <c r="MCI1392" s="482"/>
      <c r="MCJ1392" s="482"/>
      <c r="MCK1392" s="482"/>
      <c r="MCL1392" s="482"/>
      <c r="MCM1392" s="481"/>
      <c r="MCN1392" s="447"/>
      <c r="MCO1392" s="447"/>
      <c r="MCP1392" s="451"/>
      <c r="MCQ1392" s="451"/>
      <c r="MCR1392" s="451"/>
      <c r="MCS1392" s="451"/>
      <c r="MCT1392" s="451"/>
      <c r="MCU1392" s="451"/>
      <c r="MCV1392" s="451"/>
      <c r="MCW1392" s="451"/>
      <c r="MCX1392" s="451"/>
      <c r="MCY1392" s="451"/>
      <c r="MCZ1392" s="447"/>
      <c r="MDA1392" s="428"/>
      <c r="MDB1392" s="469"/>
      <c r="MDC1392" s="414"/>
      <c r="MDD1392" s="414"/>
      <c r="MDE1392" s="414"/>
      <c r="MDF1392" s="414"/>
      <c r="MDG1392" s="414"/>
      <c r="MDH1392" s="415"/>
      <c r="MDI1392" s="414"/>
      <c r="MDJ1392" s="416"/>
      <c r="MDK1392" s="366"/>
      <c r="MDL1392" s="366"/>
      <c r="MDM1392" s="366"/>
      <c r="MDN1392" s="366"/>
      <c r="MDO1392" s="366"/>
      <c r="MDP1392" s="366"/>
      <c r="MDQ1392" s="366"/>
      <c r="MDR1392" s="366"/>
      <c r="MDS1392" s="419"/>
      <c r="MDT1392" s="480"/>
      <c r="MDU1392" s="482"/>
      <c r="MDV1392" s="482"/>
      <c r="MDW1392" s="482"/>
      <c r="MDX1392" s="482"/>
      <c r="MDY1392" s="482"/>
      <c r="MDZ1392" s="482"/>
      <c r="MEA1392" s="482"/>
      <c r="MEB1392" s="482"/>
      <c r="MEC1392" s="482"/>
      <c r="MED1392" s="482"/>
      <c r="MEE1392" s="482"/>
      <c r="MEF1392" s="482"/>
      <c r="MEG1392" s="482"/>
      <c r="MEH1392" s="482"/>
      <c r="MEI1392" s="482"/>
      <c r="MEJ1392" s="482"/>
      <c r="MEK1392" s="482"/>
      <c r="MEL1392" s="482"/>
      <c r="MEM1392" s="481"/>
      <c r="MEN1392" s="447"/>
      <c r="MEO1392" s="447"/>
      <c r="MEP1392" s="451"/>
      <c r="MEQ1392" s="451"/>
      <c r="MER1392" s="451"/>
      <c r="MES1392" s="451"/>
      <c r="MET1392" s="451"/>
      <c r="MEU1392" s="451"/>
      <c r="MEV1392" s="451"/>
      <c r="MEW1392" s="451"/>
      <c r="MEX1392" s="451"/>
      <c r="MEY1392" s="451"/>
      <c r="MEZ1392" s="447"/>
      <c r="MFA1392" s="428"/>
      <c r="MFB1392" s="469"/>
      <c r="MFC1392" s="414"/>
      <c r="MFD1392" s="414"/>
      <c r="MFE1392" s="414"/>
      <c r="MFF1392" s="414"/>
      <c r="MFG1392" s="414"/>
      <c r="MFH1392" s="415"/>
      <c r="MFI1392" s="414"/>
      <c r="MFJ1392" s="416"/>
      <c r="MFK1392" s="366"/>
      <c r="MFL1392" s="366"/>
      <c r="MFM1392" s="366"/>
      <c r="MFN1392" s="366"/>
      <c r="MFO1392" s="366"/>
      <c r="MFP1392" s="366"/>
      <c r="MFQ1392" s="366"/>
      <c r="MFR1392" s="366"/>
      <c r="MFS1392" s="419"/>
      <c r="MFT1392" s="480"/>
      <c r="MFU1392" s="482"/>
      <c r="MFV1392" s="482"/>
      <c r="MFW1392" s="482"/>
      <c r="MFX1392" s="482"/>
      <c r="MFY1392" s="482"/>
      <c r="MFZ1392" s="482"/>
      <c r="MGA1392" s="482"/>
      <c r="MGB1392" s="482"/>
      <c r="MGC1392" s="482"/>
      <c r="MGD1392" s="482"/>
      <c r="MGE1392" s="482"/>
      <c r="MGF1392" s="482"/>
      <c r="MGG1392" s="482"/>
      <c r="MGH1392" s="482"/>
      <c r="MGI1392" s="482"/>
      <c r="MGJ1392" s="482"/>
      <c r="MGK1392" s="482"/>
      <c r="MGL1392" s="482"/>
      <c r="MGM1392" s="481"/>
      <c r="MGN1392" s="447"/>
      <c r="MGO1392" s="447"/>
      <c r="MGP1392" s="451"/>
      <c r="MGQ1392" s="451"/>
      <c r="MGR1392" s="451"/>
      <c r="MGS1392" s="451"/>
      <c r="MGT1392" s="451"/>
      <c r="MGU1392" s="451"/>
      <c r="MGV1392" s="451"/>
      <c r="MGW1392" s="451"/>
      <c r="MGX1392" s="451"/>
      <c r="MGY1392" s="451"/>
      <c r="MGZ1392" s="447"/>
      <c r="MHA1392" s="428"/>
      <c r="MHB1392" s="469"/>
      <c r="MHC1392" s="414"/>
      <c r="MHD1392" s="414"/>
      <c r="MHE1392" s="414"/>
      <c r="MHF1392" s="414"/>
      <c r="MHG1392" s="414"/>
      <c r="MHH1392" s="415"/>
      <c r="MHI1392" s="414"/>
      <c r="MHJ1392" s="416"/>
      <c r="MHK1392" s="366"/>
      <c r="MHL1392" s="366"/>
      <c r="MHM1392" s="366"/>
      <c r="MHN1392" s="366"/>
      <c r="MHO1392" s="366"/>
      <c r="MHP1392" s="366"/>
      <c r="MHQ1392" s="366"/>
      <c r="MHR1392" s="366"/>
      <c r="MHS1392" s="419"/>
      <c r="MHT1392" s="480"/>
      <c r="MHU1392" s="482"/>
      <c r="MHV1392" s="482"/>
      <c r="MHW1392" s="482"/>
      <c r="MHX1392" s="482"/>
      <c r="MHY1392" s="482"/>
      <c r="MHZ1392" s="482"/>
      <c r="MIA1392" s="482"/>
      <c r="MIB1392" s="482"/>
      <c r="MIC1392" s="482"/>
      <c r="MID1392" s="482"/>
      <c r="MIE1392" s="482"/>
      <c r="MIF1392" s="482"/>
      <c r="MIG1392" s="482"/>
      <c r="MIH1392" s="482"/>
      <c r="MII1392" s="482"/>
      <c r="MIJ1392" s="482"/>
      <c r="MIK1392" s="482"/>
      <c r="MIL1392" s="482"/>
      <c r="MIM1392" s="481"/>
      <c r="MIN1392" s="447"/>
      <c r="MIO1392" s="447"/>
      <c r="MIP1392" s="451"/>
      <c r="MIQ1392" s="451"/>
      <c r="MIR1392" s="451"/>
      <c r="MIS1392" s="451"/>
      <c r="MIT1392" s="451"/>
      <c r="MIU1392" s="451"/>
      <c r="MIV1392" s="451"/>
      <c r="MIW1392" s="451"/>
      <c r="MIX1392" s="451"/>
      <c r="MIY1392" s="451"/>
      <c r="MIZ1392" s="447"/>
      <c r="MJA1392" s="428"/>
      <c r="MJB1392" s="469"/>
      <c r="MJC1392" s="414"/>
      <c r="MJD1392" s="414"/>
      <c r="MJE1392" s="414"/>
      <c r="MJF1392" s="414"/>
      <c r="MJG1392" s="414"/>
      <c r="MJH1392" s="415"/>
      <c r="MJI1392" s="414"/>
      <c r="MJJ1392" s="416"/>
      <c r="MJK1392" s="366"/>
      <c r="MJL1392" s="366"/>
      <c r="MJM1392" s="366"/>
      <c r="MJN1392" s="366"/>
      <c r="MJO1392" s="366"/>
      <c r="MJP1392" s="366"/>
      <c r="MJQ1392" s="366"/>
      <c r="MJR1392" s="366"/>
      <c r="MJS1392" s="419"/>
      <c r="MJT1392" s="480"/>
      <c r="MJU1392" s="482"/>
      <c r="MJV1392" s="482"/>
      <c r="MJW1392" s="482"/>
      <c r="MJX1392" s="482"/>
      <c r="MJY1392" s="482"/>
      <c r="MJZ1392" s="482"/>
      <c r="MKA1392" s="482"/>
      <c r="MKB1392" s="482"/>
      <c r="MKC1392" s="482"/>
      <c r="MKD1392" s="482"/>
      <c r="MKE1392" s="482"/>
      <c r="MKF1392" s="482"/>
      <c r="MKG1392" s="482"/>
      <c r="MKH1392" s="482"/>
      <c r="MKI1392" s="482"/>
      <c r="MKJ1392" s="482"/>
      <c r="MKK1392" s="482"/>
      <c r="MKL1392" s="482"/>
      <c r="MKM1392" s="481"/>
      <c r="MKN1392" s="447"/>
      <c r="MKO1392" s="447"/>
      <c r="MKP1392" s="451"/>
      <c r="MKQ1392" s="451"/>
      <c r="MKR1392" s="451"/>
      <c r="MKS1392" s="451"/>
      <c r="MKT1392" s="451"/>
      <c r="MKU1392" s="451"/>
      <c r="MKV1392" s="451"/>
      <c r="MKW1392" s="451"/>
      <c r="MKX1392" s="451"/>
      <c r="MKY1392" s="451"/>
      <c r="MKZ1392" s="447"/>
      <c r="MLA1392" s="428"/>
      <c r="MLB1392" s="469"/>
      <c r="MLC1392" s="414"/>
      <c r="MLD1392" s="414"/>
      <c r="MLE1392" s="414"/>
      <c r="MLF1392" s="414"/>
      <c r="MLG1392" s="414"/>
      <c r="MLH1392" s="415"/>
      <c r="MLI1392" s="414"/>
      <c r="MLJ1392" s="416"/>
      <c r="MLK1392" s="366"/>
      <c r="MLL1392" s="366"/>
      <c r="MLM1392" s="366"/>
      <c r="MLN1392" s="366"/>
      <c r="MLO1392" s="366"/>
      <c r="MLP1392" s="366"/>
      <c r="MLQ1392" s="366"/>
      <c r="MLR1392" s="366"/>
      <c r="MLS1392" s="419"/>
      <c r="MLT1392" s="480"/>
      <c r="MLU1392" s="482"/>
      <c r="MLV1392" s="482"/>
      <c r="MLW1392" s="482"/>
      <c r="MLX1392" s="482"/>
      <c r="MLY1392" s="482"/>
      <c r="MLZ1392" s="482"/>
      <c r="MMA1392" s="482"/>
      <c r="MMB1392" s="482"/>
      <c r="MMC1392" s="482"/>
      <c r="MMD1392" s="482"/>
      <c r="MME1392" s="482"/>
      <c r="MMF1392" s="482"/>
      <c r="MMG1392" s="482"/>
      <c r="MMH1392" s="482"/>
      <c r="MMI1392" s="482"/>
      <c r="MMJ1392" s="482"/>
      <c r="MMK1392" s="482"/>
      <c r="MML1392" s="482"/>
      <c r="MMM1392" s="481"/>
      <c r="MMN1392" s="447"/>
      <c r="MMO1392" s="447"/>
      <c r="MMP1392" s="451"/>
      <c r="MMQ1392" s="451"/>
      <c r="MMR1392" s="451"/>
      <c r="MMS1392" s="451"/>
      <c r="MMT1392" s="451"/>
      <c r="MMU1392" s="451"/>
      <c r="MMV1392" s="451"/>
      <c r="MMW1392" s="451"/>
      <c r="MMX1392" s="451"/>
      <c r="MMY1392" s="451"/>
      <c r="MMZ1392" s="447"/>
      <c r="MNA1392" s="428"/>
      <c r="MNB1392" s="469"/>
      <c r="MNC1392" s="414"/>
      <c r="MND1392" s="414"/>
      <c r="MNE1392" s="414"/>
      <c r="MNF1392" s="414"/>
      <c r="MNG1392" s="414"/>
      <c r="MNH1392" s="415"/>
      <c r="MNI1392" s="414"/>
      <c r="MNJ1392" s="416"/>
      <c r="MNK1392" s="366"/>
      <c r="MNL1392" s="366"/>
      <c r="MNM1392" s="366"/>
      <c r="MNN1392" s="366"/>
      <c r="MNO1392" s="366"/>
      <c r="MNP1392" s="366"/>
      <c r="MNQ1392" s="366"/>
      <c r="MNR1392" s="366"/>
      <c r="MNS1392" s="419"/>
      <c r="MNT1392" s="480"/>
      <c r="MNU1392" s="482"/>
      <c r="MNV1392" s="482"/>
      <c r="MNW1392" s="482"/>
      <c r="MNX1392" s="482"/>
      <c r="MNY1392" s="482"/>
      <c r="MNZ1392" s="482"/>
      <c r="MOA1392" s="482"/>
      <c r="MOB1392" s="482"/>
      <c r="MOC1392" s="482"/>
      <c r="MOD1392" s="482"/>
      <c r="MOE1392" s="482"/>
      <c r="MOF1392" s="482"/>
      <c r="MOG1392" s="482"/>
      <c r="MOH1392" s="482"/>
      <c r="MOI1392" s="482"/>
      <c r="MOJ1392" s="482"/>
      <c r="MOK1392" s="482"/>
      <c r="MOL1392" s="482"/>
      <c r="MOM1392" s="481"/>
      <c r="MON1392" s="447"/>
      <c r="MOO1392" s="447"/>
      <c r="MOP1392" s="451"/>
      <c r="MOQ1392" s="451"/>
      <c r="MOR1392" s="451"/>
      <c r="MOS1392" s="451"/>
      <c r="MOT1392" s="451"/>
      <c r="MOU1392" s="451"/>
      <c r="MOV1392" s="451"/>
      <c r="MOW1392" s="451"/>
      <c r="MOX1392" s="451"/>
      <c r="MOY1392" s="451"/>
      <c r="MOZ1392" s="447"/>
      <c r="MPA1392" s="428"/>
      <c r="MPB1392" s="469"/>
      <c r="MPC1392" s="414"/>
      <c r="MPD1392" s="414"/>
      <c r="MPE1392" s="414"/>
      <c r="MPF1392" s="414"/>
      <c r="MPG1392" s="414"/>
      <c r="MPH1392" s="415"/>
      <c r="MPI1392" s="414"/>
      <c r="MPJ1392" s="416"/>
      <c r="MPK1392" s="366"/>
      <c r="MPL1392" s="366"/>
      <c r="MPM1392" s="366"/>
      <c r="MPN1392" s="366"/>
      <c r="MPO1392" s="366"/>
      <c r="MPP1392" s="366"/>
      <c r="MPQ1392" s="366"/>
      <c r="MPR1392" s="366"/>
      <c r="MPS1392" s="419"/>
      <c r="MPT1392" s="480"/>
      <c r="MPU1392" s="482"/>
      <c r="MPV1392" s="482"/>
      <c r="MPW1392" s="482"/>
      <c r="MPX1392" s="482"/>
      <c r="MPY1392" s="482"/>
      <c r="MPZ1392" s="482"/>
      <c r="MQA1392" s="482"/>
      <c r="MQB1392" s="482"/>
      <c r="MQC1392" s="482"/>
      <c r="MQD1392" s="482"/>
      <c r="MQE1392" s="482"/>
      <c r="MQF1392" s="482"/>
      <c r="MQG1392" s="482"/>
      <c r="MQH1392" s="482"/>
      <c r="MQI1392" s="482"/>
      <c r="MQJ1392" s="482"/>
      <c r="MQK1392" s="482"/>
      <c r="MQL1392" s="482"/>
      <c r="MQM1392" s="481"/>
      <c r="MQN1392" s="447"/>
      <c r="MQO1392" s="447"/>
      <c r="MQP1392" s="451"/>
      <c r="MQQ1392" s="451"/>
      <c r="MQR1392" s="451"/>
      <c r="MQS1392" s="451"/>
      <c r="MQT1392" s="451"/>
      <c r="MQU1392" s="451"/>
      <c r="MQV1392" s="451"/>
      <c r="MQW1392" s="451"/>
      <c r="MQX1392" s="451"/>
      <c r="MQY1392" s="451"/>
      <c r="MQZ1392" s="447"/>
      <c r="MRA1392" s="428"/>
      <c r="MRB1392" s="469"/>
      <c r="MRC1392" s="414"/>
      <c r="MRD1392" s="414"/>
      <c r="MRE1392" s="414"/>
      <c r="MRF1392" s="414"/>
      <c r="MRG1392" s="414"/>
      <c r="MRH1392" s="415"/>
      <c r="MRI1392" s="414"/>
      <c r="MRJ1392" s="416"/>
      <c r="MRK1392" s="366"/>
      <c r="MRL1392" s="366"/>
      <c r="MRM1392" s="366"/>
      <c r="MRN1392" s="366"/>
      <c r="MRO1392" s="366"/>
      <c r="MRP1392" s="366"/>
      <c r="MRQ1392" s="366"/>
      <c r="MRR1392" s="366"/>
      <c r="MRS1392" s="419"/>
      <c r="MRT1392" s="480"/>
      <c r="MRU1392" s="482"/>
      <c r="MRV1392" s="482"/>
      <c r="MRW1392" s="482"/>
      <c r="MRX1392" s="482"/>
      <c r="MRY1392" s="482"/>
      <c r="MRZ1392" s="482"/>
      <c r="MSA1392" s="482"/>
      <c r="MSB1392" s="482"/>
      <c r="MSC1392" s="482"/>
      <c r="MSD1392" s="482"/>
      <c r="MSE1392" s="482"/>
      <c r="MSF1392" s="482"/>
      <c r="MSG1392" s="482"/>
      <c r="MSH1392" s="482"/>
      <c r="MSI1392" s="482"/>
      <c r="MSJ1392" s="482"/>
      <c r="MSK1392" s="482"/>
      <c r="MSL1392" s="482"/>
      <c r="MSM1392" s="481"/>
      <c r="MSN1392" s="447"/>
      <c r="MSO1392" s="447"/>
      <c r="MSP1392" s="451"/>
      <c r="MSQ1392" s="451"/>
      <c r="MSR1392" s="451"/>
      <c r="MSS1392" s="451"/>
      <c r="MST1392" s="451"/>
      <c r="MSU1392" s="451"/>
      <c r="MSV1392" s="451"/>
      <c r="MSW1392" s="451"/>
      <c r="MSX1392" s="451"/>
      <c r="MSY1392" s="451"/>
      <c r="MSZ1392" s="447"/>
      <c r="MTA1392" s="428"/>
      <c r="MTB1392" s="469"/>
      <c r="MTC1392" s="414"/>
      <c r="MTD1392" s="414"/>
      <c r="MTE1392" s="414"/>
      <c r="MTF1392" s="414"/>
      <c r="MTG1392" s="414"/>
      <c r="MTH1392" s="415"/>
      <c r="MTI1392" s="414"/>
      <c r="MTJ1392" s="416"/>
      <c r="MTK1392" s="366"/>
      <c r="MTL1392" s="366"/>
      <c r="MTM1392" s="366"/>
      <c r="MTN1392" s="366"/>
      <c r="MTO1392" s="366"/>
      <c r="MTP1392" s="366"/>
      <c r="MTQ1392" s="366"/>
      <c r="MTR1392" s="366"/>
      <c r="MTS1392" s="419"/>
      <c r="MTT1392" s="480"/>
      <c r="MTU1392" s="482"/>
      <c r="MTV1392" s="482"/>
      <c r="MTW1392" s="482"/>
      <c r="MTX1392" s="482"/>
      <c r="MTY1392" s="482"/>
      <c r="MTZ1392" s="482"/>
      <c r="MUA1392" s="482"/>
      <c r="MUB1392" s="482"/>
      <c r="MUC1392" s="482"/>
      <c r="MUD1392" s="482"/>
      <c r="MUE1392" s="482"/>
      <c r="MUF1392" s="482"/>
      <c r="MUG1392" s="482"/>
      <c r="MUH1392" s="482"/>
      <c r="MUI1392" s="482"/>
      <c r="MUJ1392" s="482"/>
      <c r="MUK1392" s="482"/>
      <c r="MUL1392" s="482"/>
      <c r="MUM1392" s="481"/>
      <c r="MUN1392" s="447"/>
      <c r="MUO1392" s="447"/>
      <c r="MUP1392" s="451"/>
      <c r="MUQ1392" s="451"/>
      <c r="MUR1392" s="451"/>
      <c r="MUS1392" s="451"/>
      <c r="MUT1392" s="451"/>
      <c r="MUU1392" s="451"/>
      <c r="MUV1392" s="451"/>
      <c r="MUW1392" s="451"/>
      <c r="MUX1392" s="451"/>
      <c r="MUY1392" s="451"/>
      <c r="MUZ1392" s="447"/>
      <c r="MVA1392" s="428"/>
      <c r="MVB1392" s="469"/>
      <c r="MVC1392" s="414"/>
      <c r="MVD1392" s="414"/>
      <c r="MVE1392" s="414"/>
      <c r="MVF1392" s="414"/>
      <c r="MVG1392" s="414"/>
      <c r="MVH1392" s="415"/>
      <c r="MVI1392" s="414"/>
      <c r="MVJ1392" s="416"/>
      <c r="MVK1392" s="366"/>
      <c r="MVL1392" s="366"/>
      <c r="MVM1392" s="366"/>
      <c r="MVN1392" s="366"/>
      <c r="MVO1392" s="366"/>
      <c r="MVP1392" s="366"/>
      <c r="MVQ1392" s="366"/>
      <c r="MVR1392" s="366"/>
      <c r="MVS1392" s="419"/>
      <c r="MVT1392" s="480"/>
      <c r="MVU1392" s="482"/>
      <c r="MVV1392" s="482"/>
      <c r="MVW1392" s="482"/>
      <c r="MVX1392" s="482"/>
      <c r="MVY1392" s="482"/>
      <c r="MVZ1392" s="482"/>
      <c r="MWA1392" s="482"/>
      <c r="MWB1392" s="482"/>
      <c r="MWC1392" s="482"/>
      <c r="MWD1392" s="482"/>
      <c r="MWE1392" s="482"/>
      <c r="MWF1392" s="482"/>
      <c r="MWG1392" s="482"/>
      <c r="MWH1392" s="482"/>
      <c r="MWI1392" s="482"/>
      <c r="MWJ1392" s="482"/>
      <c r="MWK1392" s="482"/>
      <c r="MWL1392" s="482"/>
      <c r="MWM1392" s="481"/>
      <c r="MWN1392" s="447"/>
      <c r="MWO1392" s="447"/>
      <c r="MWP1392" s="451"/>
      <c r="MWQ1392" s="451"/>
      <c r="MWR1392" s="451"/>
      <c r="MWS1392" s="451"/>
      <c r="MWT1392" s="451"/>
      <c r="MWU1392" s="451"/>
      <c r="MWV1392" s="451"/>
      <c r="MWW1392" s="451"/>
      <c r="MWX1392" s="451"/>
      <c r="MWY1392" s="451"/>
      <c r="MWZ1392" s="447"/>
      <c r="MXA1392" s="428"/>
      <c r="MXB1392" s="469"/>
      <c r="MXC1392" s="414"/>
      <c r="MXD1392" s="414"/>
      <c r="MXE1392" s="414"/>
      <c r="MXF1392" s="414"/>
      <c r="MXG1392" s="414"/>
      <c r="MXH1392" s="415"/>
      <c r="MXI1392" s="414"/>
      <c r="MXJ1392" s="416"/>
      <c r="MXK1392" s="366"/>
      <c r="MXL1392" s="366"/>
      <c r="MXM1392" s="366"/>
      <c r="MXN1392" s="366"/>
      <c r="MXO1392" s="366"/>
      <c r="MXP1392" s="366"/>
      <c r="MXQ1392" s="366"/>
      <c r="MXR1392" s="366"/>
      <c r="MXS1392" s="419"/>
      <c r="MXT1392" s="480"/>
      <c r="MXU1392" s="482"/>
      <c r="MXV1392" s="482"/>
      <c r="MXW1392" s="482"/>
      <c r="MXX1392" s="482"/>
      <c r="MXY1392" s="482"/>
      <c r="MXZ1392" s="482"/>
      <c r="MYA1392" s="482"/>
      <c r="MYB1392" s="482"/>
      <c r="MYC1392" s="482"/>
      <c r="MYD1392" s="482"/>
      <c r="MYE1392" s="482"/>
      <c r="MYF1392" s="482"/>
      <c r="MYG1392" s="482"/>
      <c r="MYH1392" s="482"/>
      <c r="MYI1392" s="482"/>
      <c r="MYJ1392" s="482"/>
      <c r="MYK1392" s="482"/>
      <c r="MYL1392" s="482"/>
      <c r="MYM1392" s="481"/>
      <c r="MYN1392" s="447"/>
      <c r="MYO1392" s="447"/>
      <c r="MYP1392" s="451"/>
      <c r="MYQ1392" s="451"/>
      <c r="MYR1392" s="451"/>
      <c r="MYS1392" s="451"/>
      <c r="MYT1392" s="451"/>
      <c r="MYU1392" s="451"/>
      <c r="MYV1392" s="451"/>
      <c r="MYW1392" s="451"/>
      <c r="MYX1392" s="451"/>
      <c r="MYY1392" s="451"/>
      <c r="MYZ1392" s="447"/>
      <c r="MZA1392" s="428"/>
      <c r="MZB1392" s="469"/>
      <c r="MZC1392" s="414"/>
      <c r="MZD1392" s="414"/>
      <c r="MZE1392" s="414"/>
      <c r="MZF1392" s="414"/>
      <c r="MZG1392" s="414"/>
      <c r="MZH1392" s="415"/>
      <c r="MZI1392" s="414"/>
      <c r="MZJ1392" s="416"/>
      <c r="MZK1392" s="366"/>
      <c r="MZL1392" s="366"/>
      <c r="MZM1392" s="366"/>
      <c r="MZN1392" s="366"/>
      <c r="MZO1392" s="366"/>
      <c r="MZP1392" s="366"/>
      <c r="MZQ1392" s="366"/>
      <c r="MZR1392" s="366"/>
      <c r="MZS1392" s="419"/>
      <c r="MZT1392" s="480"/>
      <c r="MZU1392" s="482"/>
      <c r="MZV1392" s="482"/>
      <c r="MZW1392" s="482"/>
      <c r="MZX1392" s="482"/>
      <c r="MZY1392" s="482"/>
      <c r="MZZ1392" s="482"/>
      <c r="NAA1392" s="482"/>
      <c r="NAB1392" s="482"/>
      <c r="NAC1392" s="482"/>
      <c r="NAD1392" s="482"/>
      <c r="NAE1392" s="482"/>
      <c r="NAF1392" s="482"/>
      <c r="NAG1392" s="482"/>
      <c r="NAH1392" s="482"/>
      <c r="NAI1392" s="482"/>
      <c r="NAJ1392" s="482"/>
      <c r="NAK1392" s="482"/>
      <c r="NAL1392" s="482"/>
      <c r="NAM1392" s="481"/>
      <c r="NAN1392" s="447"/>
      <c r="NAO1392" s="447"/>
      <c r="NAP1392" s="451"/>
      <c r="NAQ1392" s="451"/>
      <c r="NAR1392" s="451"/>
      <c r="NAS1392" s="451"/>
      <c r="NAT1392" s="451"/>
      <c r="NAU1392" s="451"/>
      <c r="NAV1392" s="451"/>
      <c r="NAW1392" s="451"/>
      <c r="NAX1392" s="451"/>
      <c r="NAY1392" s="451"/>
      <c r="NAZ1392" s="447"/>
      <c r="NBA1392" s="428"/>
      <c r="NBB1392" s="469"/>
      <c r="NBC1392" s="414"/>
      <c r="NBD1392" s="414"/>
      <c r="NBE1392" s="414"/>
      <c r="NBF1392" s="414"/>
      <c r="NBG1392" s="414"/>
      <c r="NBH1392" s="415"/>
      <c r="NBI1392" s="414"/>
      <c r="NBJ1392" s="416"/>
      <c r="NBK1392" s="366"/>
      <c r="NBL1392" s="366"/>
      <c r="NBM1392" s="366"/>
      <c r="NBN1392" s="366"/>
      <c r="NBO1392" s="366"/>
      <c r="NBP1392" s="366"/>
      <c r="NBQ1392" s="366"/>
      <c r="NBR1392" s="366"/>
      <c r="NBS1392" s="419"/>
      <c r="NBT1392" s="480"/>
      <c r="NBU1392" s="482"/>
      <c r="NBV1392" s="482"/>
      <c r="NBW1392" s="482"/>
      <c r="NBX1392" s="482"/>
      <c r="NBY1392" s="482"/>
      <c r="NBZ1392" s="482"/>
      <c r="NCA1392" s="482"/>
      <c r="NCB1392" s="482"/>
      <c r="NCC1392" s="482"/>
      <c r="NCD1392" s="482"/>
      <c r="NCE1392" s="482"/>
      <c r="NCF1392" s="482"/>
      <c r="NCG1392" s="482"/>
      <c r="NCH1392" s="482"/>
      <c r="NCI1392" s="482"/>
      <c r="NCJ1392" s="482"/>
      <c r="NCK1392" s="482"/>
      <c r="NCL1392" s="482"/>
      <c r="NCM1392" s="481"/>
      <c r="NCN1392" s="447"/>
      <c r="NCO1392" s="447"/>
      <c r="NCP1392" s="451"/>
      <c r="NCQ1392" s="451"/>
      <c r="NCR1392" s="451"/>
      <c r="NCS1392" s="451"/>
      <c r="NCT1392" s="451"/>
      <c r="NCU1392" s="451"/>
      <c r="NCV1392" s="451"/>
      <c r="NCW1392" s="451"/>
      <c r="NCX1392" s="451"/>
      <c r="NCY1392" s="451"/>
      <c r="NCZ1392" s="447"/>
      <c r="NDA1392" s="428"/>
      <c r="NDB1392" s="469"/>
      <c r="NDC1392" s="414"/>
      <c r="NDD1392" s="414"/>
      <c r="NDE1392" s="414"/>
      <c r="NDF1392" s="414"/>
      <c r="NDG1392" s="414"/>
      <c r="NDH1392" s="415"/>
      <c r="NDI1392" s="414"/>
      <c r="NDJ1392" s="416"/>
      <c r="NDK1392" s="366"/>
      <c r="NDL1392" s="366"/>
      <c r="NDM1392" s="366"/>
      <c r="NDN1392" s="366"/>
      <c r="NDO1392" s="366"/>
      <c r="NDP1392" s="366"/>
      <c r="NDQ1392" s="366"/>
      <c r="NDR1392" s="366"/>
      <c r="NDS1392" s="419"/>
      <c r="NDT1392" s="480"/>
      <c r="NDU1392" s="482"/>
      <c r="NDV1392" s="482"/>
      <c r="NDW1392" s="482"/>
      <c r="NDX1392" s="482"/>
      <c r="NDY1392" s="482"/>
      <c r="NDZ1392" s="482"/>
      <c r="NEA1392" s="482"/>
      <c r="NEB1392" s="482"/>
      <c r="NEC1392" s="482"/>
      <c r="NED1392" s="482"/>
      <c r="NEE1392" s="482"/>
      <c r="NEF1392" s="482"/>
      <c r="NEG1392" s="482"/>
      <c r="NEH1392" s="482"/>
      <c r="NEI1392" s="482"/>
      <c r="NEJ1392" s="482"/>
      <c r="NEK1392" s="482"/>
      <c r="NEL1392" s="482"/>
      <c r="NEM1392" s="481"/>
      <c r="NEN1392" s="447"/>
      <c r="NEO1392" s="447"/>
      <c r="NEP1392" s="451"/>
      <c r="NEQ1392" s="451"/>
      <c r="NER1392" s="451"/>
      <c r="NES1392" s="451"/>
      <c r="NET1392" s="451"/>
      <c r="NEU1392" s="451"/>
      <c r="NEV1392" s="451"/>
      <c r="NEW1392" s="451"/>
      <c r="NEX1392" s="451"/>
      <c r="NEY1392" s="451"/>
      <c r="NEZ1392" s="447"/>
      <c r="NFA1392" s="428"/>
      <c r="NFB1392" s="469"/>
      <c r="NFC1392" s="414"/>
      <c r="NFD1392" s="414"/>
      <c r="NFE1392" s="414"/>
      <c r="NFF1392" s="414"/>
      <c r="NFG1392" s="414"/>
      <c r="NFH1392" s="415"/>
      <c r="NFI1392" s="414"/>
      <c r="NFJ1392" s="416"/>
      <c r="NFK1392" s="366"/>
      <c r="NFL1392" s="366"/>
      <c r="NFM1392" s="366"/>
      <c r="NFN1392" s="366"/>
      <c r="NFO1392" s="366"/>
      <c r="NFP1392" s="366"/>
      <c r="NFQ1392" s="366"/>
      <c r="NFR1392" s="366"/>
      <c r="NFS1392" s="419"/>
      <c r="NFT1392" s="480"/>
      <c r="NFU1392" s="482"/>
      <c r="NFV1392" s="482"/>
      <c r="NFW1392" s="482"/>
      <c r="NFX1392" s="482"/>
      <c r="NFY1392" s="482"/>
      <c r="NFZ1392" s="482"/>
      <c r="NGA1392" s="482"/>
      <c r="NGB1392" s="482"/>
      <c r="NGC1392" s="482"/>
      <c r="NGD1392" s="482"/>
      <c r="NGE1392" s="482"/>
      <c r="NGF1392" s="482"/>
      <c r="NGG1392" s="482"/>
      <c r="NGH1392" s="482"/>
      <c r="NGI1392" s="482"/>
      <c r="NGJ1392" s="482"/>
      <c r="NGK1392" s="482"/>
      <c r="NGL1392" s="482"/>
      <c r="NGM1392" s="481"/>
      <c r="NGN1392" s="447"/>
      <c r="NGO1392" s="447"/>
      <c r="NGP1392" s="451"/>
      <c r="NGQ1392" s="451"/>
      <c r="NGR1392" s="451"/>
      <c r="NGS1392" s="451"/>
      <c r="NGT1392" s="451"/>
      <c r="NGU1392" s="451"/>
      <c r="NGV1392" s="451"/>
      <c r="NGW1392" s="451"/>
      <c r="NGX1392" s="451"/>
      <c r="NGY1392" s="451"/>
      <c r="NGZ1392" s="447"/>
      <c r="NHA1392" s="428"/>
      <c r="NHB1392" s="469"/>
      <c r="NHC1392" s="414"/>
      <c r="NHD1392" s="414"/>
      <c r="NHE1392" s="414"/>
      <c r="NHF1392" s="414"/>
      <c r="NHG1392" s="414"/>
      <c r="NHH1392" s="415"/>
      <c r="NHI1392" s="414"/>
      <c r="NHJ1392" s="416"/>
      <c r="NHK1392" s="366"/>
      <c r="NHL1392" s="366"/>
      <c r="NHM1392" s="366"/>
      <c r="NHN1392" s="366"/>
      <c r="NHO1392" s="366"/>
      <c r="NHP1392" s="366"/>
      <c r="NHQ1392" s="366"/>
      <c r="NHR1392" s="366"/>
      <c r="NHS1392" s="419"/>
      <c r="NHT1392" s="480"/>
      <c r="NHU1392" s="482"/>
      <c r="NHV1392" s="482"/>
      <c r="NHW1392" s="482"/>
      <c r="NHX1392" s="482"/>
      <c r="NHY1392" s="482"/>
      <c r="NHZ1392" s="482"/>
      <c r="NIA1392" s="482"/>
      <c r="NIB1392" s="482"/>
      <c r="NIC1392" s="482"/>
      <c r="NID1392" s="482"/>
      <c r="NIE1392" s="482"/>
      <c r="NIF1392" s="482"/>
      <c r="NIG1392" s="482"/>
      <c r="NIH1392" s="482"/>
      <c r="NII1392" s="482"/>
      <c r="NIJ1392" s="482"/>
      <c r="NIK1392" s="482"/>
      <c r="NIL1392" s="482"/>
      <c r="NIM1392" s="481"/>
      <c r="NIN1392" s="447"/>
      <c r="NIO1392" s="447"/>
      <c r="NIP1392" s="451"/>
      <c r="NIQ1392" s="451"/>
      <c r="NIR1392" s="451"/>
      <c r="NIS1392" s="451"/>
      <c r="NIT1392" s="451"/>
      <c r="NIU1392" s="451"/>
      <c r="NIV1392" s="451"/>
      <c r="NIW1392" s="451"/>
      <c r="NIX1392" s="451"/>
      <c r="NIY1392" s="451"/>
      <c r="NIZ1392" s="447"/>
      <c r="NJA1392" s="428"/>
      <c r="NJB1392" s="469"/>
      <c r="NJC1392" s="414"/>
      <c r="NJD1392" s="414"/>
      <c r="NJE1392" s="414"/>
      <c r="NJF1392" s="414"/>
      <c r="NJG1392" s="414"/>
      <c r="NJH1392" s="415"/>
      <c r="NJI1392" s="414"/>
      <c r="NJJ1392" s="416"/>
      <c r="NJK1392" s="366"/>
      <c r="NJL1392" s="366"/>
      <c r="NJM1392" s="366"/>
      <c r="NJN1392" s="366"/>
      <c r="NJO1392" s="366"/>
      <c r="NJP1392" s="366"/>
      <c r="NJQ1392" s="366"/>
      <c r="NJR1392" s="366"/>
      <c r="NJS1392" s="419"/>
      <c r="NJT1392" s="480"/>
      <c r="NJU1392" s="482"/>
      <c r="NJV1392" s="482"/>
      <c r="NJW1392" s="482"/>
      <c r="NJX1392" s="482"/>
      <c r="NJY1392" s="482"/>
      <c r="NJZ1392" s="482"/>
      <c r="NKA1392" s="482"/>
      <c r="NKB1392" s="482"/>
      <c r="NKC1392" s="482"/>
      <c r="NKD1392" s="482"/>
      <c r="NKE1392" s="482"/>
      <c r="NKF1392" s="482"/>
      <c r="NKG1392" s="482"/>
      <c r="NKH1392" s="482"/>
      <c r="NKI1392" s="482"/>
      <c r="NKJ1392" s="482"/>
      <c r="NKK1392" s="482"/>
      <c r="NKL1392" s="482"/>
      <c r="NKM1392" s="481"/>
      <c r="NKN1392" s="447"/>
      <c r="NKO1392" s="447"/>
      <c r="NKP1392" s="451"/>
      <c r="NKQ1392" s="451"/>
      <c r="NKR1392" s="451"/>
      <c r="NKS1392" s="451"/>
      <c r="NKT1392" s="451"/>
      <c r="NKU1392" s="451"/>
      <c r="NKV1392" s="451"/>
      <c r="NKW1392" s="451"/>
      <c r="NKX1392" s="451"/>
      <c r="NKY1392" s="451"/>
      <c r="NKZ1392" s="447"/>
      <c r="NLA1392" s="428"/>
      <c r="NLB1392" s="469"/>
      <c r="NLC1392" s="414"/>
      <c r="NLD1392" s="414"/>
      <c r="NLE1392" s="414"/>
      <c r="NLF1392" s="414"/>
      <c r="NLG1392" s="414"/>
      <c r="NLH1392" s="415"/>
      <c r="NLI1392" s="414"/>
      <c r="NLJ1392" s="416"/>
      <c r="NLK1392" s="366"/>
      <c r="NLL1392" s="366"/>
      <c r="NLM1392" s="366"/>
      <c r="NLN1392" s="366"/>
      <c r="NLO1392" s="366"/>
      <c r="NLP1392" s="366"/>
      <c r="NLQ1392" s="366"/>
      <c r="NLR1392" s="366"/>
      <c r="NLS1392" s="419"/>
      <c r="NLT1392" s="480"/>
      <c r="NLU1392" s="482"/>
      <c r="NLV1392" s="482"/>
      <c r="NLW1392" s="482"/>
      <c r="NLX1392" s="482"/>
      <c r="NLY1392" s="482"/>
      <c r="NLZ1392" s="482"/>
      <c r="NMA1392" s="482"/>
      <c r="NMB1392" s="482"/>
      <c r="NMC1392" s="482"/>
      <c r="NMD1392" s="482"/>
      <c r="NME1392" s="482"/>
      <c r="NMF1392" s="482"/>
      <c r="NMG1392" s="482"/>
      <c r="NMH1392" s="482"/>
      <c r="NMI1392" s="482"/>
      <c r="NMJ1392" s="482"/>
      <c r="NMK1392" s="482"/>
      <c r="NML1392" s="482"/>
      <c r="NMM1392" s="481"/>
      <c r="NMN1392" s="447"/>
      <c r="NMO1392" s="447"/>
      <c r="NMP1392" s="451"/>
      <c r="NMQ1392" s="451"/>
      <c r="NMR1392" s="451"/>
      <c r="NMS1392" s="451"/>
      <c r="NMT1392" s="451"/>
      <c r="NMU1392" s="451"/>
      <c r="NMV1392" s="451"/>
      <c r="NMW1392" s="451"/>
      <c r="NMX1392" s="451"/>
      <c r="NMY1392" s="451"/>
      <c r="NMZ1392" s="447"/>
      <c r="NNA1392" s="428"/>
      <c r="NNB1392" s="469"/>
      <c r="NNC1392" s="414"/>
      <c r="NND1392" s="414"/>
      <c r="NNE1392" s="414"/>
      <c r="NNF1392" s="414"/>
      <c r="NNG1392" s="414"/>
      <c r="NNH1392" s="415"/>
      <c r="NNI1392" s="414"/>
      <c r="NNJ1392" s="416"/>
      <c r="NNK1392" s="366"/>
      <c r="NNL1392" s="366"/>
      <c r="NNM1392" s="366"/>
      <c r="NNN1392" s="366"/>
      <c r="NNO1392" s="366"/>
      <c r="NNP1392" s="366"/>
      <c r="NNQ1392" s="366"/>
      <c r="NNR1392" s="366"/>
      <c r="NNS1392" s="419"/>
      <c r="NNT1392" s="480"/>
      <c r="NNU1392" s="482"/>
      <c r="NNV1392" s="482"/>
      <c r="NNW1392" s="482"/>
      <c r="NNX1392" s="482"/>
      <c r="NNY1392" s="482"/>
      <c r="NNZ1392" s="482"/>
      <c r="NOA1392" s="482"/>
      <c r="NOB1392" s="482"/>
      <c r="NOC1392" s="482"/>
      <c r="NOD1392" s="482"/>
      <c r="NOE1392" s="482"/>
      <c r="NOF1392" s="482"/>
      <c r="NOG1392" s="482"/>
      <c r="NOH1392" s="482"/>
      <c r="NOI1392" s="482"/>
      <c r="NOJ1392" s="482"/>
      <c r="NOK1392" s="482"/>
      <c r="NOL1392" s="482"/>
      <c r="NOM1392" s="481"/>
      <c r="NON1392" s="447"/>
      <c r="NOO1392" s="447"/>
      <c r="NOP1392" s="451"/>
      <c r="NOQ1392" s="451"/>
      <c r="NOR1392" s="451"/>
      <c r="NOS1392" s="451"/>
      <c r="NOT1392" s="451"/>
      <c r="NOU1392" s="451"/>
      <c r="NOV1392" s="451"/>
      <c r="NOW1392" s="451"/>
      <c r="NOX1392" s="451"/>
      <c r="NOY1392" s="451"/>
      <c r="NOZ1392" s="447"/>
      <c r="NPA1392" s="428"/>
      <c r="NPB1392" s="469"/>
      <c r="NPC1392" s="414"/>
      <c r="NPD1392" s="414"/>
      <c r="NPE1392" s="414"/>
      <c r="NPF1392" s="414"/>
      <c r="NPG1392" s="414"/>
      <c r="NPH1392" s="415"/>
      <c r="NPI1392" s="414"/>
      <c r="NPJ1392" s="416"/>
      <c r="NPK1392" s="366"/>
      <c r="NPL1392" s="366"/>
      <c r="NPM1392" s="366"/>
      <c r="NPN1392" s="366"/>
      <c r="NPO1392" s="366"/>
      <c r="NPP1392" s="366"/>
      <c r="NPQ1392" s="366"/>
      <c r="NPR1392" s="366"/>
      <c r="NPS1392" s="419"/>
      <c r="NPT1392" s="480"/>
      <c r="NPU1392" s="482"/>
      <c r="NPV1392" s="482"/>
      <c r="NPW1392" s="482"/>
      <c r="NPX1392" s="482"/>
      <c r="NPY1392" s="482"/>
      <c r="NPZ1392" s="482"/>
      <c r="NQA1392" s="482"/>
      <c r="NQB1392" s="482"/>
      <c r="NQC1392" s="482"/>
      <c r="NQD1392" s="482"/>
      <c r="NQE1392" s="482"/>
      <c r="NQF1392" s="482"/>
      <c r="NQG1392" s="482"/>
      <c r="NQH1392" s="482"/>
      <c r="NQI1392" s="482"/>
      <c r="NQJ1392" s="482"/>
      <c r="NQK1392" s="482"/>
      <c r="NQL1392" s="482"/>
      <c r="NQM1392" s="481"/>
      <c r="NQN1392" s="447"/>
      <c r="NQO1392" s="447"/>
      <c r="NQP1392" s="451"/>
      <c r="NQQ1392" s="451"/>
      <c r="NQR1392" s="451"/>
      <c r="NQS1392" s="451"/>
      <c r="NQT1392" s="451"/>
      <c r="NQU1392" s="451"/>
      <c r="NQV1392" s="451"/>
      <c r="NQW1392" s="451"/>
      <c r="NQX1392" s="451"/>
      <c r="NQY1392" s="451"/>
      <c r="NQZ1392" s="447"/>
      <c r="NRA1392" s="428"/>
      <c r="NRB1392" s="469"/>
      <c r="NRC1392" s="414"/>
      <c r="NRD1392" s="414"/>
      <c r="NRE1392" s="414"/>
      <c r="NRF1392" s="414"/>
      <c r="NRG1392" s="414"/>
      <c r="NRH1392" s="415"/>
      <c r="NRI1392" s="414"/>
      <c r="NRJ1392" s="416"/>
      <c r="NRK1392" s="366"/>
      <c r="NRL1392" s="366"/>
      <c r="NRM1392" s="366"/>
      <c r="NRN1392" s="366"/>
      <c r="NRO1392" s="366"/>
      <c r="NRP1392" s="366"/>
      <c r="NRQ1392" s="366"/>
      <c r="NRR1392" s="366"/>
      <c r="NRS1392" s="419"/>
      <c r="NRT1392" s="480"/>
      <c r="NRU1392" s="482"/>
      <c r="NRV1392" s="482"/>
      <c r="NRW1392" s="482"/>
      <c r="NRX1392" s="482"/>
      <c r="NRY1392" s="482"/>
      <c r="NRZ1392" s="482"/>
      <c r="NSA1392" s="482"/>
      <c r="NSB1392" s="482"/>
      <c r="NSC1392" s="482"/>
      <c r="NSD1392" s="482"/>
      <c r="NSE1392" s="482"/>
      <c r="NSF1392" s="482"/>
      <c r="NSG1392" s="482"/>
      <c r="NSH1392" s="482"/>
      <c r="NSI1392" s="482"/>
      <c r="NSJ1392" s="482"/>
      <c r="NSK1392" s="482"/>
      <c r="NSL1392" s="482"/>
      <c r="NSM1392" s="481"/>
      <c r="NSN1392" s="447"/>
      <c r="NSO1392" s="447"/>
      <c r="NSP1392" s="451"/>
      <c r="NSQ1392" s="451"/>
      <c r="NSR1392" s="451"/>
      <c r="NSS1392" s="451"/>
      <c r="NST1392" s="451"/>
      <c r="NSU1392" s="451"/>
      <c r="NSV1392" s="451"/>
      <c r="NSW1392" s="451"/>
      <c r="NSX1392" s="451"/>
      <c r="NSY1392" s="451"/>
      <c r="NSZ1392" s="447"/>
      <c r="NTA1392" s="428"/>
      <c r="NTB1392" s="469"/>
      <c r="NTC1392" s="414"/>
      <c r="NTD1392" s="414"/>
      <c r="NTE1392" s="414"/>
      <c r="NTF1392" s="414"/>
      <c r="NTG1392" s="414"/>
      <c r="NTH1392" s="415"/>
      <c r="NTI1392" s="414"/>
      <c r="NTJ1392" s="416"/>
      <c r="NTK1392" s="366"/>
      <c r="NTL1392" s="366"/>
      <c r="NTM1392" s="366"/>
      <c r="NTN1392" s="366"/>
      <c r="NTO1392" s="366"/>
      <c r="NTP1392" s="366"/>
      <c r="NTQ1392" s="366"/>
      <c r="NTR1392" s="366"/>
      <c r="NTS1392" s="419"/>
      <c r="NTT1392" s="480"/>
      <c r="NTU1392" s="482"/>
      <c r="NTV1392" s="482"/>
      <c r="NTW1392" s="482"/>
      <c r="NTX1392" s="482"/>
      <c r="NTY1392" s="482"/>
      <c r="NTZ1392" s="482"/>
      <c r="NUA1392" s="482"/>
      <c r="NUB1392" s="482"/>
      <c r="NUC1392" s="482"/>
      <c r="NUD1392" s="482"/>
      <c r="NUE1392" s="482"/>
      <c r="NUF1392" s="482"/>
      <c r="NUG1392" s="482"/>
      <c r="NUH1392" s="482"/>
      <c r="NUI1392" s="482"/>
      <c r="NUJ1392" s="482"/>
      <c r="NUK1392" s="482"/>
      <c r="NUL1392" s="482"/>
      <c r="NUM1392" s="481"/>
      <c r="NUN1392" s="447"/>
      <c r="NUO1392" s="447"/>
      <c r="NUP1392" s="451"/>
      <c r="NUQ1392" s="451"/>
      <c r="NUR1392" s="451"/>
      <c r="NUS1392" s="451"/>
      <c r="NUT1392" s="451"/>
      <c r="NUU1392" s="451"/>
      <c r="NUV1392" s="451"/>
      <c r="NUW1392" s="451"/>
      <c r="NUX1392" s="451"/>
      <c r="NUY1392" s="451"/>
      <c r="NUZ1392" s="447"/>
      <c r="NVA1392" s="428"/>
      <c r="NVB1392" s="469"/>
      <c r="NVC1392" s="414"/>
      <c r="NVD1392" s="414"/>
      <c r="NVE1392" s="414"/>
      <c r="NVF1392" s="414"/>
      <c r="NVG1392" s="414"/>
      <c r="NVH1392" s="415"/>
      <c r="NVI1392" s="414"/>
      <c r="NVJ1392" s="416"/>
      <c r="NVK1392" s="366"/>
      <c r="NVL1392" s="366"/>
      <c r="NVM1392" s="366"/>
      <c r="NVN1392" s="366"/>
      <c r="NVO1392" s="366"/>
      <c r="NVP1392" s="366"/>
      <c r="NVQ1392" s="366"/>
      <c r="NVR1392" s="366"/>
      <c r="NVS1392" s="419"/>
      <c r="NVT1392" s="480"/>
      <c r="NVU1392" s="482"/>
      <c r="NVV1392" s="482"/>
      <c r="NVW1392" s="482"/>
      <c r="NVX1392" s="482"/>
      <c r="NVY1392" s="482"/>
      <c r="NVZ1392" s="482"/>
      <c r="NWA1392" s="482"/>
      <c r="NWB1392" s="482"/>
      <c r="NWC1392" s="482"/>
      <c r="NWD1392" s="482"/>
      <c r="NWE1392" s="482"/>
      <c r="NWF1392" s="482"/>
      <c r="NWG1392" s="482"/>
      <c r="NWH1392" s="482"/>
      <c r="NWI1392" s="482"/>
      <c r="NWJ1392" s="482"/>
      <c r="NWK1392" s="482"/>
      <c r="NWL1392" s="482"/>
      <c r="NWM1392" s="481"/>
      <c r="NWN1392" s="447"/>
      <c r="NWO1392" s="447"/>
      <c r="NWP1392" s="451"/>
      <c r="NWQ1392" s="451"/>
      <c r="NWR1392" s="451"/>
      <c r="NWS1392" s="451"/>
      <c r="NWT1392" s="451"/>
      <c r="NWU1392" s="451"/>
      <c r="NWV1392" s="451"/>
      <c r="NWW1392" s="451"/>
      <c r="NWX1392" s="451"/>
      <c r="NWY1392" s="451"/>
      <c r="NWZ1392" s="447"/>
      <c r="NXA1392" s="428"/>
      <c r="NXB1392" s="469"/>
      <c r="NXC1392" s="414"/>
      <c r="NXD1392" s="414"/>
      <c r="NXE1392" s="414"/>
      <c r="NXF1392" s="414"/>
      <c r="NXG1392" s="414"/>
      <c r="NXH1392" s="415"/>
      <c r="NXI1392" s="414"/>
      <c r="NXJ1392" s="416"/>
      <c r="NXK1392" s="366"/>
      <c r="NXL1392" s="366"/>
      <c r="NXM1392" s="366"/>
      <c r="NXN1392" s="366"/>
      <c r="NXO1392" s="366"/>
      <c r="NXP1392" s="366"/>
      <c r="NXQ1392" s="366"/>
      <c r="NXR1392" s="366"/>
      <c r="NXS1392" s="419"/>
      <c r="NXT1392" s="480"/>
      <c r="NXU1392" s="482"/>
      <c r="NXV1392" s="482"/>
      <c r="NXW1392" s="482"/>
      <c r="NXX1392" s="482"/>
      <c r="NXY1392" s="482"/>
      <c r="NXZ1392" s="482"/>
      <c r="NYA1392" s="482"/>
      <c r="NYB1392" s="482"/>
      <c r="NYC1392" s="482"/>
      <c r="NYD1392" s="482"/>
      <c r="NYE1392" s="482"/>
      <c r="NYF1392" s="482"/>
      <c r="NYG1392" s="482"/>
      <c r="NYH1392" s="482"/>
      <c r="NYI1392" s="482"/>
      <c r="NYJ1392" s="482"/>
      <c r="NYK1392" s="482"/>
      <c r="NYL1392" s="482"/>
      <c r="NYM1392" s="481"/>
      <c r="NYN1392" s="447"/>
      <c r="NYO1392" s="447"/>
      <c r="NYP1392" s="451"/>
      <c r="NYQ1392" s="451"/>
      <c r="NYR1392" s="451"/>
      <c r="NYS1392" s="451"/>
      <c r="NYT1392" s="451"/>
      <c r="NYU1392" s="451"/>
      <c r="NYV1392" s="451"/>
      <c r="NYW1392" s="451"/>
      <c r="NYX1392" s="451"/>
      <c r="NYY1392" s="451"/>
      <c r="NYZ1392" s="447"/>
      <c r="NZA1392" s="428"/>
      <c r="NZB1392" s="469"/>
      <c r="NZC1392" s="414"/>
      <c r="NZD1392" s="414"/>
      <c r="NZE1392" s="414"/>
      <c r="NZF1392" s="414"/>
      <c r="NZG1392" s="414"/>
      <c r="NZH1392" s="415"/>
      <c r="NZI1392" s="414"/>
      <c r="NZJ1392" s="416"/>
      <c r="NZK1392" s="366"/>
      <c r="NZL1392" s="366"/>
      <c r="NZM1392" s="366"/>
      <c r="NZN1392" s="366"/>
      <c r="NZO1392" s="366"/>
      <c r="NZP1392" s="366"/>
      <c r="NZQ1392" s="366"/>
      <c r="NZR1392" s="366"/>
      <c r="NZS1392" s="419"/>
      <c r="NZT1392" s="480"/>
      <c r="NZU1392" s="482"/>
      <c r="NZV1392" s="482"/>
      <c r="NZW1392" s="482"/>
      <c r="NZX1392" s="482"/>
      <c r="NZY1392" s="482"/>
      <c r="NZZ1392" s="482"/>
      <c r="OAA1392" s="482"/>
      <c r="OAB1392" s="482"/>
      <c r="OAC1392" s="482"/>
      <c r="OAD1392" s="482"/>
      <c r="OAE1392" s="482"/>
      <c r="OAF1392" s="482"/>
      <c r="OAG1392" s="482"/>
      <c r="OAH1392" s="482"/>
      <c r="OAI1392" s="482"/>
      <c r="OAJ1392" s="482"/>
      <c r="OAK1392" s="482"/>
      <c r="OAL1392" s="482"/>
      <c r="OAM1392" s="481"/>
      <c r="OAN1392" s="447"/>
      <c r="OAO1392" s="447"/>
      <c r="OAP1392" s="451"/>
      <c r="OAQ1392" s="451"/>
      <c r="OAR1392" s="451"/>
      <c r="OAS1392" s="451"/>
      <c r="OAT1392" s="451"/>
      <c r="OAU1392" s="451"/>
      <c r="OAV1392" s="451"/>
      <c r="OAW1392" s="451"/>
      <c r="OAX1392" s="451"/>
      <c r="OAY1392" s="451"/>
      <c r="OAZ1392" s="447"/>
      <c r="OBA1392" s="428"/>
      <c r="OBB1392" s="469"/>
      <c r="OBC1392" s="414"/>
      <c r="OBD1392" s="414"/>
      <c r="OBE1392" s="414"/>
      <c r="OBF1392" s="414"/>
      <c r="OBG1392" s="414"/>
      <c r="OBH1392" s="415"/>
      <c r="OBI1392" s="414"/>
      <c r="OBJ1392" s="416"/>
      <c r="OBK1392" s="366"/>
      <c r="OBL1392" s="366"/>
      <c r="OBM1392" s="366"/>
      <c r="OBN1392" s="366"/>
      <c r="OBO1392" s="366"/>
      <c r="OBP1392" s="366"/>
      <c r="OBQ1392" s="366"/>
      <c r="OBR1392" s="366"/>
      <c r="OBS1392" s="419"/>
      <c r="OBT1392" s="480"/>
      <c r="OBU1392" s="482"/>
      <c r="OBV1392" s="482"/>
      <c r="OBW1392" s="482"/>
      <c r="OBX1392" s="482"/>
      <c r="OBY1392" s="482"/>
      <c r="OBZ1392" s="482"/>
      <c r="OCA1392" s="482"/>
      <c r="OCB1392" s="482"/>
      <c r="OCC1392" s="482"/>
      <c r="OCD1392" s="482"/>
      <c r="OCE1392" s="482"/>
      <c r="OCF1392" s="482"/>
      <c r="OCG1392" s="482"/>
      <c r="OCH1392" s="482"/>
      <c r="OCI1392" s="482"/>
      <c r="OCJ1392" s="482"/>
      <c r="OCK1392" s="482"/>
      <c r="OCL1392" s="482"/>
      <c r="OCM1392" s="481"/>
      <c r="OCN1392" s="447"/>
      <c r="OCO1392" s="447"/>
      <c r="OCP1392" s="451"/>
      <c r="OCQ1392" s="451"/>
      <c r="OCR1392" s="451"/>
      <c r="OCS1392" s="451"/>
      <c r="OCT1392" s="451"/>
      <c r="OCU1392" s="451"/>
      <c r="OCV1392" s="451"/>
      <c r="OCW1392" s="451"/>
      <c r="OCX1392" s="451"/>
      <c r="OCY1392" s="451"/>
      <c r="OCZ1392" s="447"/>
      <c r="ODA1392" s="428"/>
      <c r="ODB1392" s="469"/>
      <c r="ODC1392" s="414"/>
      <c r="ODD1392" s="414"/>
      <c r="ODE1392" s="414"/>
      <c r="ODF1392" s="414"/>
      <c r="ODG1392" s="414"/>
      <c r="ODH1392" s="415"/>
      <c r="ODI1392" s="414"/>
      <c r="ODJ1392" s="416"/>
      <c r="ODK1392" s="366"/>
      <c r="ODL1392" s="366"/>
      <c r="ODM1392" s="366"/>
      <c r="ODN1392" s="366"/>
      <c r="ODO1392" s="366"/>
      <c r="ODP1392" s="366"/>
      <c r="ODQ1392" s="366"/>
      <c r="ODR1392" s="366"/>
      <c r="ODS1392" s="419"/>
      <c r="ODT1392" s="480"/>
      <c r="ODU1392" s="482"/>
      <c r="ODV1392" s="482"/>
      <c r="ODW1392" s="482"/>
      <c r="ODX1392" s="482"/>
      <c r="ODY1392" s="482"/>
      <c r="ODZ1392" s="482"/>
      <c r="OEA1392" s="482"/>
      <c r="OEB1392" s="482"/>
      <c r="OEC1392" s="482"/>
      <c r="OED1392" s="482"/>
      <c r="OEE1392" s="482"/>
      <c r="OEF1392" s="482"/>
      <c r="OEG1392" s="482"/>
      <c r="OEH1392" s="482"/>
      <c r="OEI1392" s="482"/>
      <c r="OEJ1392" s="482"/>
      <c r="OEK1392" s="482"/>
      <c r="OEL1392" s="482"/>
      <c r="OEM1392" s="481"/>
      <c r="OEN1392" s="447"/>
      <c r="OEO1392" s="447"/>
      <c r="OEP1392" s="451"/>
      <c r="OEQ1392" s="451"/>
      <c r="OER1392" s="451"/>
      <c r="OES1392" s="451"/>
      <c r="OET1392" s="451"/>
      <c r="OEU1392" s="451"/>
      <c r="OEV1392" s="451"/>
      <c r="OEW1392" s="451"/>
      <c r="OEX1392" s="451"/>
      <c r="OEY1392" s="451"/>
      <c r="OEZ1392" s="447"/>
      <c r="OFA1392" s="428"/>
      <c r="OFB1392" s="469"/>
      <c r="OFC1392" s="414"/>
      <c r="OFD1392" s="414"/>
      <c r="OFE1392" s="414"/>
      <c r="OFF1392" s="414"/>
      <c r="OFG1392" s="414"/>
      <c r="OFH1392" s="415"/>
      <c r="OFI1392" s="414"/>
      <c r="OFJ1392" s="416"/>
      <c r="OFK1392" s="366"/>
      <c r="OFL1392" s="366"/>
      <c r="OFM1392" s="366"/>
      <c r="OFN1392" s="366"/>
      <c r="OFO1392" s="366"/>
      <c r="OFP1392" s="366"/>
      <c r="OFQ1392" s="366"/>
      <c r="OFR1392" s="366"/>
      <c r="OFS1392" s="419"/>
      <c r="OFT1392" s="480"/>
      <c r="OFU1392" s="482"/>
      <c r="OFV1392" s="482"/>
      <c r="OFW1392" s="482"/>
      <c r="OFX1392" s="482"/>
      <c r="OFY1392" s="482"/>
      <c r="OFZ1392" s="482"/>
      <c r="OGA1392" s="482"/>
      <c r="OGB1392" s="482"/>
      <c r="OGC1392" s="482"/>
      <c r="OGD1392" s="482"/>
      <c r="OGE1392" s="482"/>
      <c r="OGF1392" s="482"/>
      <c r="OGG1392" s="482"/>
      <c r="OGH1392" s="482"/>
      <c r="OGI1392" s="482"/>
      <c r="OGJ1392" s="482"/>
      <c r="OGK1392" s="482"/>
      <c r="OGL1392" s="482"/>
      <c r="OGM1392" s="481"/>
      <c r="OGN1392" s="447"/>
      <c r="OGO1392" s="447"/>
      <c r="OGP1392" s="451"/>
      <c r="OGQ1392" s="451"/>
      <c r="OGR1392" s="451"/>
      <c r="OGS1392" s="451"/>
      <c r="OGT1392" s="451"/>
      <c r="OGU1392" s="451"/>
      <c r="OGV1392" s="451"/>
      <c r="OGW1392" s="451"/>
      <c r="OGX1392" s="451"/>
      <c r="OGY1392" s="451"/>
      <c r="OGZ1392" s="447"/>
      <c r="OHA1392" s="428"/>
      <c r="OHB1392" s="469"/>
      <c r="OHC1392" s="414"/>
      <c r="OHD1392" s="414"/>
      <c r="OHE1392" s="414"/>
      <c r="OHF1392" s="414"/>
      <c r="OHG1392" s="414"/>
      <c r="OHH1392" s="415"/>
      <c r="OHI1392" s="414"/>
      <c r="OHJ1392" s="416"/>
      <c r="OHK1392" s="366"/>
      <c r="OHL1392" s="366"/>
      <c r="OHM1392" s="366"/>
      <c r="OHN1392" s="366"/>
      <c r="OHO1392" s="366"/>
      <c r="OHP1392" s="366"/>
      <c r="OHQ1392" s="366"/>
      <c r="OHR1392" s="366"/>
      <c r="OHS1392" s="419"/>
      <c r="OHT1392" s="480"/>
      <c r="OHU1392" s="482"/>
      <c r="OHV1392" s="482"/>
      <c r="OHW1392" s="482"/>
      <c r="OHX1392" s="482"/>
      <c r="OHY1392" s="482"/>
      <c r="OHZ1392" s="482"/>
      <c r="OIA1392" s="482"/>
      <c r="OIB1392" s="482"/>
      <c r="OIC1392" s="482"/>
      <c r="OID1392" s="482"/>
      <c r="OIE1392" s="482"/>
      <c r="OIF1392" s="482"/>
      <c r="OIG1392" s="482"/>
      <c r="OIH1392" s="482"/>
      <c r="OII1392" s="482"/>
      <c r="OIJ1392" s="482"/>
      <c r="OIK1392" s="482"/>
      <c r="OIL1392" s="482"/>
      <c r="OIM1392" s="481"/>
      <c r="OIN1392" s="447"/>
      <c r="OIO1392" s="447"/>
      <c r="OIP1392" s="451"/>
      <c r="OIQ1392" s="451"/>
      <c r="OIR1392" s="451"/>
      <c r="OIS1392" s="451"/>
      <c r="OIT1392" s="451"/>
      <c r="OIU1392" s="451"/>
      <c r="OIV1392" s="451"/>
      <c r="OIW1392" s="451"/>
      <c r="OIX1392" s="451"/>
      <c r="OIY1392" s="451"/>
      <c r="OIZ1392" s="447"/>
      <c r="OJA1392" s="428"/>
      <c r="OJB1392" s="469"/>
      <c r="OJC1392" s="414"/>
      <c r="OJD1392" s="414"/>
      <c r="OJE1392" s="414"/>
      <c r="OJF1392" s="414"/>
      <c r="OJG1392" s="414"/>
      <c r="OJH1392" s="415"/>
      <c r="OJI1392" s="414"/>
      <c r="OJJ1392" s="416"/>
      <c r="OJK1392" s="366"/>
      <c r="OJL1392" s="366"/>
      <c r="OJM1392" s="366"/>
      <c r="OJN1392" s="366"/>
      <c r="OJO1392" s="366"/>
      <c r="OJP1392" s="366"/>
      <c r="OJQ1392" s="366"/>
      <c r="OJR1392" s="366"/>
      <c r="OJS1392" s="419"/>
      <c r="OJT1392" s="480"/>
      <c r="OJU1392" s="482"/>
      <c r="OJV1392" s="482"/>
      <c r="OJW1392" s="482"/>
      <c r="OJX1392" s="482"/>
      <c r="OJY1392" s="482"/>
      <c r="OJZ1392" s="482"/>
      <c r="OKA1392" s="482"/>
      <c r="OKB1392" s="482"/>
      <c r="OKC1392" s="482"/>
      <c r="OKD1392" s="482"/>
      <c r="OKE1392" s="482"/>
      <c r="OKF1392" s="482"/>
      <c r="OKG1392" s="482"/>
      <c r="OKH1392" s="482"/>
      <c r="OKI1392" s="482"/>
      <c r="OKJ1392" s="482"/>
      <c r="OKK1392" s="482"/>
      <c r="OKL1392" s="482"/>
      <c r="OKM1392" s="481"/>
      <c r="OKN1392" s="447"/>
      <c r="OKO1392" s="447"/>
      <c r="OKP1392" s="451"/>
      <c r="OKQ1392" s="451"/>
      <c r="OKR1392" s="451"/>
      <c r="OKS1392" s="451"/>
      <c r="OKT1392" s="451"/>
      <c r="OKU1392" s="451"/>
      <c r="OKV1392" s="451"/>
      <c r="OKW1392" s="451"/>
      <c r="OKX1392" s="451"/>
      <c r="OKY1392" s="451"/>
      <c r="OKZ1392" s="447"/>
      <c r="OLA1392" s="428"/>
      <c r="OLB1392" s="469"/>
      <c r="OLC1392" s="414"/>
      <c r="OLD1392" s="414"/>
      <c r="OLE1392" s="414"/>
      <c r="OLF1392" s="414"/>
      <c r="OLG1392" s="414"/>
      <c r="OLH1392" s="415"/>
      <c r="OLI1392" s="414"/>
      <c r="OLJ1392" s="416"/>
      <c r="OLK1392" s="366"/>
      <c r="OLL1392" s="366"/>
      <c r="OLM1392" s="366"/>
      <c r="OLN1392" s="366"/>
      <c r="OLO1392" s="366"/>
      <c r="OLP1392" s="366"/>
      <c r="OLQ1392" s="366"/>
      <c r="OLR1392" s="366"/>
      <c r="OLS1392" s="419"/>
      <c r="OLT1392" s="480"/>
      <c r="OLU1392" s="482"/>
      <c r="OLV1392" s="482"/>
      <c r="OLW1392" s="482"/>
      <c r="OLX1392" s="482"/>
      <c r="OLY1392" s="482"/>
      <c r="OLZ1392" s="482"/>
      <c r="OMA1392" s="482"/>
      <c r="OMB1392" s="482"/>
      <c r="OMC1392" s="482"/>
      <c r="OMD1392" s="482"/>
      <c r="OME1392" s="482"/>
      <c r="OMF1392" s="482"/>
      <c r="OMG1392" s="482"/>
      <c r="OMH1392" s="482"/>
      <c r="OMI1392" s="482"/>
      <c r="OMJ1392" s="482"/>
      <c r="OMK1392" s="482"/>
      <c r="OML1392" s="482"/>
      <c r="OMM1392" s="481"/>
      <c r="OMN1392" s="447"/>
      <c r="OMO1392" s="447"/>
      <c r="OMP1392" s="451"/>
      <c r="OMQ1392" s="451"/>
      <c r="OMR1392" s="451"/>
      <c r="OMS1392" s="451"/>
      <c r="OMT1392" s="451"/>
      <c r="OMU1392" s="451"/>
      <c r="OMV1392" s="451"/>
      <c r="OMW1392" s="451"/>
      <c r="OMX1392" s="451"/>
      <c r="OMY1392" s="451"/>
      <c r="OMZ1392" s="447"/>
      <c r="ONA1392" s="428"/>
      <c r="ONB1392" s="469"/>
      <c r="ONC1392" s="414"/>
      <c r="OND1392" s="414"/>
      <c r="ONE1392" s="414"/>
      <c r="ONF1392" s="414"/>
      <c r="ONG1392" s="414"/>
      <c r="ONH1392" s="415"/>
      <c r="ONI1392" s="414"/>
      <c r="ONJ1392" s="416"/>
      <c r="ONK1392" s="366"/>
      <c r="ONL1392" s="366"/>
      <c r="ONM1392" s="366"/>
      <c r="ONN1392" s="366"/>
      <c r="ONO1392" s="366"/>
      <c r="ONP1392" s="366"/>
      <c r="ONQ1392" s="366"/>
      <c r="ONR1392" s="366"/>
      <c r="ONS1392" s="419"/>
      <c r="ONT1392" s="480"/>
      <c r="ONU1392" s="482"/>
      <c r="ONV1392" s="482"/>
      <c r="ONW1392" s="482"/>
      <c r="ONX1392" s="482"/>
      <c r="ONY1392" s="482"/>
      <c r="ONZ1392" s="482"/>
      <c r="OOA1392" s="482"/>
      <c r="OOB1392" s="482"/>
      <c r="OOC1392" s="482"/>
      <c r="OOD1392" s="482"/>
      <c r="OOE1392" s="482"/>
      <c r="OOF1392" s="482"/>
      <c r="OOG1392" s="482"/>
      <c r="OOH1392" s="482"/>
      <c r="OOI1392" s="482"/>
      <c r="OOJ1392" s="482"/>
      <c r="OOK1392" s="482"/>
      <c r="OOL1392" s="482"/>
      <c r="OOM1392" s="481"/>
      <c r="OON1392" s="447"/>
      <c r="OOO1392" s="447"/>
      <c r="OOP1392" s="451"/>
      <c r="OOQ1392" s="451"/>
      <c r="OOR1392" s="451"/>
      <c r="OOS1392" s="451"/>
      <c r="OOT1392" s="451"/>
      <c r="OOU1392" s="451"/>
      <c r="OOV1392" s="451"/>
      <c r="OOW1392" s="451"/>
      <c r="OOX1392" s="451"/>
      <c r="OOY1392" s="451"/>
      <c r="OOZ1392" s="447"/>
      <c r="OPA1392" s="428"/>
      <c r="OPB1392" s="469"/>
      <c r="OPC1392" s="414"/>
      <c r="OPD1392" s="414"/>
      <c r="OPE1392" s="414"/>
      <c r="OPF1392" s="414"/>
      <c r="OPG1392" s="414"/>
      <c r="OPH1392" s="415"/>
      <c r="OPI1392" s="414"/>
      <c r="OPJ1392" s="416"/>
      <c r="OPK1392" s="366"/>
      <c r="OPL1392" s="366"/>
      <c r="OPM1392" s="366"/>
      <c r="OPN1392" s="366"/>
      <c r="OPO1392" s="366"/>
      <c r="OPP1392" s="366"/>
      <c r="OPQ1392" s="366"/>
      <c r="OPR1392" s="366"/>
      <c r="OPS1392" s="419"/>
      <c r="OPT1392" s="480"/>
      <c r="OPU1392" s="482"/>
      <c r="OPV1392" s="482"/>
      <c r="OPW1392" s="482"/>
      <c r="OPX1392" s="482"/>
      <c r="OPY1392" s="482"/>
      <c r="OPZ1392" s="482"/>
      <c r="OQA1392" s="482"/>
      <c r="OQB1392" s="482"/>
      <c r="OQC1392" s="482"/>
      <c r="OQD1392" s="482"/>
      <c r="OQE1392" s="482"/>
      <c r="OQF1392" s="482"/>
      <c r="OQG1392" s="482"/>
      <c r="OQH1392" s="482"/>
      <c r="OQI1392" s="482"/>
      <c r="OQJ1392" s="482"/>
      <c r="OQK1392" s="482"/>
      <c r="OQL1392" s="482"/>
      <c r="OQM1392" s="481"/>
      <c r="OQN1392" s="447"/>
      <c r="OQO1392" s="447"/>
      <c r="OQP1392" s="451"/>
      <c r="OQQ1392" s="451"/>
      <c r="OQR1392" s="451"/>
      <c r="OQS1392" s="451"/>
      <c r="OQT1392" s="451"/>
      <c r="OQU1392" s="451"/>
      <c r="OQV1392" s="451"/>
      <c r="OQW1392" s="451"/>
      <c r="OQX1392" s="451"/>
      <c r="OQY1392" s="451"/>
      <c r="OQZ1392" s="447"/>
      <c r="ORA1392" s="428"/>
      <c r="ORB1392" s="469"/>
      <c r="ORC1392" s="414"/>
      <c r="ORD1392" s="414"/>
      <c r="ORE1392" s="414"/>
      <c r="ORF1392" s="414"/>
      <c r="ORG1392" s="414"/>
      <c r="ORH1392" s="415"/>
      <c r="ORI1392" s="414"/>
      <c r="ORJ1392" s="416"/>
      <c r="ORK1392" s="366"/>
      <c r="ORL1392" s="366"/>
      <c r="ORM1392" s="366"/>
      <c r="ORN1392" s="366"/>
      <c r="ORO1392" s="366"/>
      <c r="ORP1392" s="366"/>
      <c r="ORQ1392" s="366"/>
      <c r="ORR1392" s="366"/>
      <c r="ORS1392" s="419"/>
      <c r="ORT1392" s="480"/>
      <c r="ORU1392" s="482"/>
      <c r="ORV1392" s="482"/>
      <c r="ORW1392" s="482"/>
      <c r="ORX1392" s="482"/>
      <c r="ORY1392" s="482"/>
      <c r="ORZ1392" s="482"/>
      <c r="OSA1392" s="482"/>
      <c r="OSB1392" s="482"/>
      <c r="OSC1392" s="482"/>
      <c r="OSD1392" s="482"/>
      <c r="OSE1392" s="482"/>
      <c r="OSF1392" s="482"/>
      <c r="OSG1392" s="482"/>
      <c r="OSH1392" s="482"/>
      <c r="OSI1392" s="482"/>
      <c r="OSJ1392" s="482"/>
      <c r="OSK1392" s="482"/>
      <c r="OSL1392" s="482"/>
      <c r="OSM1392" s="481"/>
      <c r="OSN1392" s="447"/>
      <c r="OSO1392" s="447"/>
      <c r="OSP1392" s="451"/>
      <c r="OSQ1392" s="451"/>
      <c r="OSR1392" s="451"/>
      <c r="OSS1392" s="451"/>
      <c r="OST1392" s="451"/>
      <c r="OSU1392" s="451"/>
      <c r="OSV1392" s="451"/>
      <c r="OSW1392" s="451"/>
      <c r="OSX1392" s="451"/>
      <c r="OSY1392" s="451"/>
      <c r="OSZ1392" s="447"/>
      <c r="OTA1392" s="428"/>
      <c r="OTB1392" s="469"/>
      <c r="OTC1392" s="414"/>
      <c r="OTD1392" s="414"/>
      <c r="OTE1392" s="414"/>
      <c r="OTF1392" s="414"/>
      <c r="OTG1392" s="414"/>
      <c r="OTH1392" s="415"/>
      <c r="OTI1392" s="414"/>
      <c r="OTJ1392" s="416"/>
      <c r="OTK1392" s="366"/>
      <c r="OTL1392" s="366"/>
      <c r="OTM1392" s="366"/>
      <c r="OTN1392" s="366"/>
      <c r="OTO1392" s="366"/>
      <c r="OTP1392" s="366"/>
      <c r="OTQ1392" s="366"/>
      <c r="OTR1392" s="366"/>
      <c r="OTS1392" s="419"/>
      <c r="OTT1392" s="480"/>
      <c r="OTU1392" s="482"/>
      <c r="OTV1392" s="482"/>
      <c r="OTW1392" s="482"/>
      <c r="OTX1392" s="482"/>
      <c r="OTY1392" s="482"/>
      <c r="OTZ1392" s="482"/>
      <c r="OUA1392" s="482"/>
      <c r="OUB1392" s="482"/>
      <c r="OUC1392" s="482"/>
      <c r="OUD1392" s="482"/>
      <c r="OUE1392" s="482"/>
      <c r="OUF1392" s="482"/>
      <c r="OUG1392" s="482"/>
      <c r="OUH1392" s="482"/>
      <c r="OUI1392" s="482"/>
      <c r="OUJ1392" s="482"/>
      <c r="OUK1392" s="482"/>
      <c r="OUL1392" s="482"/>
      <c r="OUM1392" s="481"/>
      <c r="OUN1392" s="447"/>
      <c r="OUO1392" s="447"/>
      <c r="OUP1392" s="451"/>
      <c r="OUQ1392" s="451"/>
      <c r="OUR1392" s="451"/>
      <c r="OUS1392" s="451"/>
      <c r="OUT1392" s="451"/>
      <c r="OUU1392" s="451"/>
      <c r="OUV1392" s="451"/>
      <c r="OUW1392" s="451"/>
      <c r="OUX1392" s="451"/>
      <c r="OUY1392" s="451"/>
      <c r="OUZ1392" s="447"/>
      <c r="OVA1392" s="428"/>
      <c r="OVB1392" s="469"/>
      <c r="OVC1392" s="414"/>
      <c r="OVD1392" s="414"/>
      <c r="OVE1392" s="414"/>
      <c r="OVF1392" s="414"/>
      <c r="OVG1392" s="414"/>
      <c r="OVH1392" s="415"/>
      <c r="OVI1392" s="414"/>
      <c r="OVJ1392" s="416"/>
      <c r="OVK1392" s="366"/>
      <c r="OVL1392" s="366"/>
      <c r="OVM1392" s="366"/>
      <c r="OVN1392" s="366"/>
      <c r="OVO1392" s="366"/>
      <c r="OVP1392" s="366"/>
      <c r="OVQ1392" s="366"/>
      <c r="OVR1392" s="366"/>
      <c r="OVS1392" s="419"/>
      <c r="OVT1392" s="480"/>
      <c r="OVU1392" s="482"/>
      <c r="OVV1392" s="482"/>
      <c r="OVW1392" s="482"/>
      <c r="OVX1392" s="482"/>
      <c r="OVY1392" s="482"/>
      <c r="OVZ1392" s="482"/>
      <c r="OWA1392" s="482"/>
      <c r="OWB1392" s="482"/>
      <c r="OWC1392" s="482"/>
      <c r="OWD1392" s="482"/>
      <c r="OWE1392" s="482"/>
      <c r="OWF1392" s="482"/>
      <c r="OWG1392" s="482"/>
      <c r="OWH1392" s="482"/>
      <c r="OWI1392" s="482"/>
      <c r="OWJ1392" s="482"/>
      <c r="OWK1392" s="482"/>
      <c r="OWL1392" s="482"/>
      <c r="OWM1392" s="481"/>
      <c r="OWN1392" s="447"/>
      <c r="OWO1392" s="447"/>
      <c r="OWP1392" s="451"/>
      <c r="OWQ1392" s="451"/>
      <c r="OWR1392" s="451"/>
      <c r="OWS1392" s="451"/>
      <c r="OWT1392" s="451"/>
      <c r="OWU1392" s="451"/>
      <c r="OWV1392" s="451"/>
      <c r="OWW1392" s="451"/>
      <c r="OWX1392" s="451"/>
      <c r="OWY1392" s="451"/>
      <c r="OWZ1392" s="447"/>
      <c r="OXA1392" s="428"/>
      <c r="OXB1392" s="469"/>
      <c r="OXC1392" s="414"/>
      <c r="OXD1392" s="414"/>
      <c r="OXE1392" s="414"/>
      <c r="OXF1392" s="414"/>
      <c r="OXG1392" s="414"/>
      <c r="OXH1392" s="415"/>
      <c r="OXI1392" s="414"/>
      <c r="OXJ1392" s="416"/>
      <c r="OXK1392" s="366"/>
      <c r="OXL1392" s="366"/>
      <c r="OXM1392" s="366"/>
      <c r="OXN1392" s="366"/>
      <c r="OXO1392" s="366"/>
      <c r="OXP1392" s="366"/>
      <c r="OXQ1392" s="366"/>
      <c r="OXR1392" s="366"/>
      <c r="OXS1392" s="419"/>
      <c r="OXT1392" s="480"/>
      <c r="OXU1392" s="482"/>
      <c r="OXV1392" s="482"/>
      <c r="OXW1392" s="482"/>
      <c r="OXX1392" s="482"/>
      <c r="OXY1392" s="482"/>
      <c r="OXZ1392" s="482"/>
      <c r="OYA1392" s="482"/>
      <c r="OYB1392" s="482"/>
      <c r="OYC1392" s="482"/>
      <c r="OYD1392" s="482"/>
      <c r="OYE1392" s="482"/>
      <c r="OYF1392" s="482"/>
      <c r="OYG1392" s="482"/>
      <c r="OYH1392" s="482"/>
      <c r="OYI1392" s="482"/>
      <c r="OYJ1392" s="482"/>
      <c r="OYK1392" s="482"/>
      <c r="OYL1392" s="482"/>
      <c r="OYM1392" s="481"/>
      <c r="OYN1392" s="447"/>
      <c r="OYO1392" s="447"/>
      <c r="OYP1392" s="451"/>
      <c r="OYQ1392" s="451"/>
      <c r="OYR1392" s="451"/>
      <c r="OYS1392" s="451"/>
      <c r="OYT1392" s="451"/>
      <c r="OYU1392" s="451"/>
      <c r="OYV1392" s="451"/>
      <c r="OYW1392" s="451"/>
      <c r="OYX1392" s="451"/>
      <c r="OYY1392" s="451"/>
      <c r="OYZ1392" s="447"/>
      <c r="OZA1392" s="428"/>
      <c r="OZB1392" s="469"/>
      <c r="OZC1392" s="414"/>
      <c r="OZD1392" s="414"/>
      <c r="OZE1392" s="414"/>
      <c r="OZF1392" s="414"/>
      <c r="OZG1392" s="414"/>
      <c r="OZH1392" s="415"/>
      <c r="OZI1392" s="414"/>
      <c r="OZJ1392" s="416"/>
      <c r="OZK1392" s="366"/>
      <c r="OZL1392" s="366"/>
      <c r="OZM1392" s="366"/>
      <c r="OZN1392" s="366"/>
      <c r="OZO1392" s="366"/>
      <c r="OZP1392" s="366"/>
      <c r="OZQ1392" s="366"/>
      <c r="OZR1392" s="366"/>
      <c r="OZS1392" s="419"/>
      <c r="OZT1392" s="480"/>
      <c r="OZU1392" s="482"/>
      <c r="OZV1392" s="482"/>
      <c r="OZW1392" s="482"/>
      <c r="OZX1392" s="482"/>
      <c r="OZY1392" s="482"/>
      <c r="OZZ1392" s="482"/>
      <c r="PAA1392" s="482"/>
      <c r="PAB1392" s="482"/>
      <c r="PAC1392" s="482"/>
      <c r="PAD1392" s="482"/>
      <c r="PAE1392" s="482"/>
      <c r="PAF1392" s="482"/>
      <c r="PAG1392" s="482"/>
      <c r="PAH1392" s="482"/>
      <c r="PAI1392" s="482"/>
      <c r="PAJ1392" s="482"/>
      <c r="PAK1392" s="482"/>
      <c r="PAL1392" s="482"/>
      <c r="PAM1392" s="481"/>
      <c r="PAN1392" s="447"/>
      <c r="PAO1392" s="447"/>
      <c r="PAP1392" s="451"/>
      <c r="PAQ1392" s="451"/>
      <c r="PAR1392" s="451"/>
      <c r="PAS1392" s="451"/>
      <c r="PAT1392" s="451"/>
      <c r="PAU1392" s="451"/>
      <c r="PAV1392" s="451"/>
      <c r="PAW1392" s="451"/>
      <c r="PAX1392" s="451"/>
      <c r="PAY1392" s="451"/>
      <c r="PAZ1392" s="447"/>
      <c r="PBA1392" s="428"/>
      <c r="PBB1392" s="469"/>
      <c r="PBC1392" s="414"/>
      <c r="PBD1392" s="414"/>
      <c r="PBE1392" s="414"/>
      <c r="PBF1392" s="414"/>
      <c r="PBG1392" s="414"/>
      <c r="PBH1392" s="415"/>
      <c r="PBI1392" s="414"/>
      <c r="PBJ1392" s="416"/>
      <c r="PBK1392" s="366"/>
      <c r="PBL1392" s="366"/>
      <c r="PBM1392" s="366"/>
      <c r="PBN1392" s="366"/>
      <c r="PBO1392" s="366"/>
      <c r="PBP1392" s="366"/>
      <c r="PBQ1392" s="366"/>
      <c r="PBR1392" s="366"/>
      <c r="PBS1392" s="419"/>
      <c r="PBT1392" s="480"/>
      <c r="PBU1392" s="482"/>
      <c r="PBV1392" s="482"/>
      <c r="PBW1392" s="482"/>
      <c r="PBX1392" s="482"/>
      <c r="PBY1392" s="482"/>
      <c r="PBZ1392" s="482"/>
      <c r="PCA1392" s="482"/>
      <c r="PCB1392" s="482"/>
      <c r="PCC1392" s="482"/>
      <c r="PCD1392" s="482"/>
      <c r="PCE1392" s="482"/>
      <c r="PCF1392" s="482"/>
      <c r="PCG1392" s="482"/>
      <c r="PCH1392" s="482"/>
      <c r="PCI1392" s="482"/>
      <c r="PCJ1392" s="482"/>
      <c r="PCK1392" s="482"/>
      <c r="PCL1392" s="482"/>
      <c r="PCM1392" s="481"/>
      <c r="PCN1392" s="447"/>
      <c r="PCO1392" s="447"/>
      <c r="PCP1392" s="451"/>
      <c r="PCQ1392" s="451"/>
      <c r="PCR1392" s="451"/>
      <c r="PCS1392" s="451"/>
      <c r="PCT1392" s="451"/>
      <c r="PCU1392" s="451"/>
      <c r="PCV1392" s="451"/>
      <c r="PCW1392" s="451"/>
      <c r="PCX1392" s="451"/>
      <c r="PCY1392" s="451"/>
      <c r="PCZ1392" s="447"/>
      <c r="PDA1392" s="428"/>
      <c r="PDB1392" s="469"/>
      <c r="PDC1392" s="414"/>
      <c r="PDD1392" s="414"/>
      <c r="PDE1392" s="414"/>
      <c r="PDF1392" s="414"/>
      <c r="PDG1392" s="414"/>
      <c r="PDH1392" s="415"/>
      <c r="PDI1392" s="414"/>
      <c r="PDJ1392" s="416"/>
      <c r="PDK1392" s="366"/>
      <c r="PDL1392" s="366"/>
      <c r="PDM1392" s="366"/>
      <c r="PDN1392" s="366"/>
      <c r="PDO1392" s="366"/>
      <c r="PDP1392" s="366"/>
      <c r="PDQ1392" s="366"/>
      <c r="PDR1392" s="366"/>
      <c r="PDS1392" s="419"/>
      <c r="PDT1392" s="480"/>
      <c r="PDU1392" s="482"/>
      <c r="PDV1392" s="482"/>
      <c r="PDW1392" s="482"/>
      <c r="PDX1392" s="482"/>
      <c r="PDY1392" s="482"/>
      <c r="PDZ1392" s="482"/>
      <c r="PEA1392" s="482"/>
      <c r="PEB1392" s="482"/>
      <c r="PEC1392" s="482"/>
      <c r="PED1392" s="482"/>
      <c r="PEE1392" s="482"/>
      <c r="PEF1392" s="482"/>
      <c r="PEG1392" s="482"/>
      <c r="PEH1392" s="482"/>
      <c r="PEI1392" s="482"/>
      <c r="PEJ1392" s="482"/>
      <c r="PEK1392" s="482"/>
      <c r="PEL1392" s="482"/>
      <c r="PEM1392" s="481"/>
      <c r="PEN1392" s="447"/>
      <c r="PEO1392" s="447"/>
      <c r="PEP1392" s="451"/>
      <c r="PEQ1392" s="451"/>
      <c r="PER1392" s="451"/>
      <c r="PES1392" s="451"/>
      <c r="PET1392" s="451"/>
      <c r="PEU1392" s="451"/>
      <c r="PEV1392" s="451"/>
      <c r="PEW1392" s="451"/>
      <c r="PEX1392" s="451"/>
      <c r="PEY1392" s="451"/>
      <c r="PEZ1392" s="447"/>
      <c r="PFA1392" s="428"/>
      <c r="PFB1392" s="469"/>
      <c r="PFC1392" s="414"/>
      <c r="PFD1392" s="414"/>
      <c r="PFE1392" s="414"/>
      <c r="PFF1392" s="414"/>
      <c r="PFG1392" s="414"/>
      <c r="PFH1392" s="415"/>
      <c r="PFI1392" s="414"/>
      <c r="PFJ1392" s="416"/>
      <c r="PFK1392" s="366"/>
      <c r="PFL1392" s="366"/>
      <c r="PFM1392" s="366"/>
      <c r="PFN1392" s="366"/>
      <c r="PFO1392" s="366"/>
      <c r="PFP1392" s="366"/>
      <c r="PFQ1392" s="366"/>
      <c r="PFR1392" s="366"/>
      <c r="PFS1392" s="419"/>
      <c r="PFT1392" s="480"/>
      <c r="PFU1392" s="482"/>
      <c r="PFV1392" s="482"/>
      <c r="PFW1392" s="482"/>
      <c r="PFX1392" s="482"/>
      <c r="PFY1392" s="482"/>
      <c r="PFZ1392" s="482"/>
      <c r="PGA1392" s="482"/>
      <c r="PGB1392" s="482"/>
      <c r="PGC1392" s="482"/>
      <c r="PGD1392" s="482"/>
      <c r="PGE1392" s="482"/>
      <c r="PGF1392" s="482"/>
      <c r="PGG1392" s="482"/>
      <c r="PGH1392" s="482"/>
      <c r="PGI1392" s="482"/>
      <c r="PGJ1392" s="482"/>
      <c r="PGK1392" s="482"/>
      <c r="PGL1392" s="482"/>
      <c r="PGM1392" s="481"/>
      <c r="PGN1392" s="447"/>
      <c r="PGO1392" s="447"/>
      <c r="PGP1392" s="451"/>
      <c r="PGQ1392" s="451"/>
      <c r="PGR1392" s="451"/>
      <c r="PGS1392" s="451"/>
      <c r="PGT1392" s="451"/>
      <c r="PGU1392" s="451"/>
      <c r="PGV1392" s="451"/>
      <c r="PGW1392" s="451"/>
      <c r="PGX1392" s="451"/>
      <c r="PGY1392" s="451"/>
      <c r="PGZ1392" s="447"/>
      <c r="PHA1392" s="428"/>
      <c r="PHB1392" s="469"/>
      <c r="PHC1392" s="414"/>
      <c r="PHD1392" s="414"/>
      <c r="PHE1392" s="414"/>
      <c r="PHF1392" s="414"/>
      <c r="PHG1392" s="414"/>
      <c r="PHH1392" s="415"/>
      <c r="PHI1392" s="414"/>
      <c r="PHJ1392" s="416"/>
      <c r="PHK1392" s="366"/>
      <c r="PHL1392" s="366"/>
      <c r="PHM1392" s="366"/>
      <c r="PHN1392" s="366"/>
      <c r="PHO1392" s="366"/>
      <c r="PHP1392" s="366"/>
      <c r="PHQ1392" s="366"/>
      <c r="PHR1392" s="366"/>
      <c r="PHS1392" s="419"/>
      <c r="PHT1392" s="480"/>
      <c r="PHU1392" s="482"/>
      <c r="PHV1392" s="482"/>
      <c r="PHW1392" s="482"/>
      <c r="PHX1392" s="482"/>
      <c r="PHY1392" s="482"/>
      <c r="PHZ1392" s="482"/>
      <c r="PIA1392" s="482"/>
      <c r="PIB1392" s="482"/>
      <c r="PIC1392" s="482"/>
      <c r="PID1392" s="482"/>
      <c r="PIE1392" s="482"/>
      <c r="PIF1392" s="482"/>
      <c r="PIG1392" s="482"/>
      <c r="PIH1392" s="482"/>
      <c r="PII1392" s="482"/>
      <c r="PIJ1392" s="482"/>
      <c r="PIK1392" s="482"/>
      <c r="PIL1392" s="482"/>
      <c r="PIM1392" s="481"/>
      <c r="PIN1392" s="447"/>
      <c r="PIO1392" s="447"/>
      <c r="PIP1392" s="451"/>
      <c r="PIQ1392" s="451"/>
      <c r="PIR1392" s="451"/>
      <c r="PIS1392" s="451"/>
      <c r="PIT1392" s="451"/>
      <c r="PIU1392" s="451"/>
      <c r="PIV1392" s="451"/>
      <c r="PIW1392" s="451"/>
      <c r="PIX1392" s="451"/>
      <c r="PIY1392" s="451"/>
      <c r="PIZ1392" s="447"/>
      <c r="PJA1392" s="428"/>
      <c r="PJB1392" s="469"/>
      <c r="PJC1392" s="414"/>
      <c r="PJD1392" s="414"/>
      <c r="PJE1392" s="414"/>
      <c r="PJF1392" s="414"/>
      <c r="PJG1392" s="414"/>
      <c r="PJH1392" s="415"/>
      <c r="PJI1392" s="414"/>
      <c r="PJJ1392" s="416"/>
      <c r="PJK1392" s="366"/>
      <c r="PJL1392" s="366"/>
      <c r="PJM1392" s="366"/>
      <c r="PJN1392" s="366"/>
      <c r="PJO1392" s="366"/>
      <c r="PJP1392" s="366"/>
      <c r="PJQ1392" s="366"/>
      <c r="PJR1392" s="366"/>
      <c r="PJS1392" s="419"/>
      <c r="PJT1392" s="480"/>
      <c r="PJU1392" s="482"/>
      <c r="PJV1392" s="482"/>
      <c r="PJW1392" s="482"/>
      <c r="PJX1392" s="482"/>
      <c r="PJY1392" s="482"/>
      <c r="PJZ1392" s="482"/>
      <c r="PKA1392" s="482"/>
      <c r="PKB1392" s="482"/>
      <c r="PKC1392" s="482"/>
      <c r="PKD1392" s="482"/>
      <c r="PKE1392" s="482"/>
      <c r="PKF1392" s="482"/>
      <c r="PKG1392" s="482"/>
      <c r="PKH1392" s="482"/>
      <c r="PKI1392" s="482"/>
      <c r="PKJ1392" s="482"/>
      <c r="PKK1392" s="482"/>
      <c r="PKL1392" s="482"/>
      <c r="PKM1392" s="481"/>
      <c r="PKN1392" s="447"/>
      <c r="PKO1392" s="447"/>
      <c r="PKP1392" s="451"/>
      <c r="PKQ1392" s="451"/>
      <c r="PKR1392" s="451"/>
      <c r="PKS1392" s="451"/>
      <c r="PKT1392" s="451"/>
      <c r="PKU1392" s="451"/>
      <c r="PKV1392" s="451"/>
      <c r="PKW1392" s="451"/>
      <c r="PKX1392" s="451"/>
      <c r="PKY1392" s="451"/>
      <c r="PKZ1392" s="447"/>
      <c r="PLA1392" s="428"/>
      <c r="PLB1392" s="469"/>
      <c r="PLC1392" s="414"/>
      <c r="PLD1392" s="414"/>
      <c r="PLE1392" s="414"/>
      <c r="PLF1392" s="414"/>
      <c r="PLG1392" s="414"/>
      <c r="PLH1392" s="415"/>
      <c r="PLI1392" s="414"/>
      <c r="PLJ1392" s="416"/>
      <c r="PLK1392" s="366"/>
      <c r="PLL1392" s="366"/>
      <c r="PLM1392" s="366"/>
      <c r="PLN1392" s="366"/>
      <c r="PLO1392" s="366"/>
      <c r="PLP1392" s="366"/>
      <c r="PLQ1392" s="366"/>
      <c r="PLR1392" s="366"/>
      <c r="PLS1392" s="419"/>
      <c r="PLT1392" s="480"/>
      <c r="PLU1392" s="482"/>
      <c r="PLV1392" s="482"/>
      <c r="PLW1392" s="482"/>
      <c r="PLX1392" s="482"/>
      <c r="PLY1392" s="482"/>
      <c r="PLZ1392" s="482"/>
      <c r="PMA1392" s="482"/>
      <c r="PMB1392" s="482"/>
      <c r="PMC1392" s="482"/>
      <c r="PMD1392" s="482"/>
      <c r="PME1392" s="482"/>
      <c r="PMF1392" s="482"/>
      <c r="PMG1392" s="482"/>
      <c r="PMH1392" s="482"/>
      <c r="PMI1392" s="482"/>
      <c r="PMJ1392" s="482"/>
      <c r="PMK1392" s="482"/>
      <c r="PML1392" s="482"/>
      <c r="PMM1392" s="481"/>
      <c r="PMN1392" s="447"/>
      <c r="PMO1392" s="447"/>
      <c r="PMP1392" s="451"/>
      <c r="PMQ1392" s="451"/>
      <c r="PMR1392" s="451"/>
      <c r="PMS1392" s="451"/>
      <c r="PMT1392" s="451"/>
      <c r="PMU1392" s="451"/>
      <c r="PMV1392" s="451"/>
      <c r="PMW1392" s="451"/>
      <c r="PMX1392" s="451"/>
      <c r="PMY1392" s="451"/>
      <c r="PMZ1392" s="447"/>
      <c r="PNA1392" s="428"/>
      <c r="PNB1392" s="469"/>
      <c r="PNC1392" s="414"/>
      <c r="PND1392" s="414"/>
      <c r="PNE1392" s="414"/>
      <c r="PNF1392" s="414"/>
      <c r="PNG1392" s="414"/>
      <c r="PNH1392" s="415"/>
      <c r="PNI1392" s="414"/>
      <c r="PNJ1392" s="416"/>
      <c r="PNK1392" s="366"/>
      <c r="PNL1392" s="366"/>
      <c r="PNM1392" s="366"/>
      <c r="PNN1392" s="366"/>
      <c r="PNO1392" s="366"/>
      <c r="PNP1392" s="366"/>
      <c r="PNQ1392" s="366"/>
      <c r="PNR1392" s="366"/>
      <c r="PNS1392" s="419"/>
      <c r="PNT1392" s="480"/>
      <c r="PNU1392" s="482"/>
      <c r="PNV1392" s="482"/>
      <c r="PNW1392" s="482"/>
      <c r="PNX1392" s="482"/>
      <c r="PNY1392" s="482"/>
      <c r="PNZ1392" s="482"/>
      <c r="POA1392" s="482"/>
      <c r="POB1392" s="482"/>
      <c r="POC1392" s="482"/>
      <c r="POD1392" s="482"/>
      <c r="POE1392" s="482"/>
      <c r="POF1392" s="482"/>
      <c r="POG1392" s="482"/>
      <c r="POH1392" s="482"/>
      <c r="POI1392" s="482"/>
      <c r="POJ1392" s="482"/>
      <c r="POK1392" s="482"/>
      <c r="POL1392" s="482"/>
      <c r="POM1392" s="481"/>
      <c r="PON1392" s="447"/>
      <c r="POO1392" s="447"/>
      <c r="POP1392" s="451"/>
      <c r="POQ1392" s="451"/>
      <c r="POR1392" s="451"/>
      <c r="POS1392" s="451"/>
      <c r="POT1392" s="451"/>
      <c r="POU1392" s="451"/>
      <c r="POV1392" s="451"/>
      <c r="POW1392" s="451"/>
      <c r="POX1392" s="451"/>
      <c r="POY1392" s="451"/>
      <c r="POZ1392" s="447"/>
      <c r="PPA1392" s="428"/>
      <c r="PPB1392" s="469"/>
      <c r="PPC1392" s="414"/>
      <c r="PPD1392" s="414"/>
      <c r="PPE1392" s="414"/>
      <c r="PPF1392" s="414"/>
      <c r="PPG1392" s="414"/>
      <c r="PPH1392" s="415"/>
      <c r="PPI1392" s="414"/>
      <c r="PPJ1392" s="416"/>
      <c r="PPK1392" s="366"/>
      <c r="PPL1392" s="366"/>
      <c r="PPM1392" s="366"/>
      <c r="PPN1392" s="366"/>
      <c r="PPO1392" s="366"/>
      <c r="PPP1392" s="366"/>
      <c r="PPQ1392" s="366"/>
      <c r="PPR1392" s="366"/>
      <c r="PPS1392" s="419"/>
      <c r="PPT1392" s="480"/>
      <c r="PPU1392" s="482"/>
      <c r="PPV1392" s="482"/>
      <c r="PPW1392" s="482"/>
      <c r="PPX1392" s="482"/>
      <c r="PPY1392" s="482"/>
      <c r="PPZ1392" s="482"/>
      <c r="PQA1392" s="482"/>
      <c r="PQB1392" s="482"/>
      <c r="PQC1392" s="482"/>
      <c r="PQD1392" s="482"/>
      <c r="PQE1392" s="482"/>
      <c r="PQF1392" s="482"/>
      <c r="PQG1392" s="482"/>
      <c r="PQH1392" s="482"/>
      <c r="PQI1392" s="482"/>
      <c r="PQJ1392" s="482"/>
      <c r="PQK1392" s="482"/>
      <c r="PQL1392" s="482"/>
      <c r="PQM1392" s="481"/>
      <c r="PQN1392" s="447"/>
      <c r="PQO1392" s="447"/>
      <c r="PQP1392" s="451"/>
      <c r="PQQ1392" s="451"/>
      <c r="PQR1392" s="451"/>
      <c r="PQS1392" s="451"/>
      <c r="PQT1392" s="451"/>
      <c r="PQU1392" s="451"/>
      <c r="PQV1392" s="451"/>
      <c r="PQW1392" s="451"/>
      <c r="PQX1392" s="451"/>
      <c r="PQY1392" s="451"/>
      <c r="PQZ1392" s="447"/>
      <c r="PRA1392" s="428"/>
      <c r="PRB1392" s="469"/>
      <c r="PRC1392" s="414"/>
      <c r="PRD1392" s="414"/>
      <c r="PRE1392" s="414"/>
      <c r="PRF1392" s="414"/>
      <c r="PRG1392" s="414"/>
      <c r="PRH1392" s="415"/>
      <c r="PRI1392" s="414"/>
      <c r="PRJ1392" s="416"/>
      <c r="PRK1392" s="366"/>
      <c r="PRL1392" s="366"/>
      <c r="PRM1392" s="366"/>
      <c r="PRN1392" s="366"/>
      <c r="PRO1392" s="366"/>
      <c r="PRP1392" s="366"/>
      <c r="PRQ1392" s="366"/>
      <c r="PRR1392" s="366"/>
      <c r="PRS1392" s="419"/>
      <c r="PRT1392" s="480"/>
      <c r="PRU1392" s="482"/>
      <c r="PRV1392" s="482"/>
      <c r="PRW1392" s="482"/>
      <c r="PRX1392" s="482"/>
      <c r="PRY1392" s="482"/>
      <c r="PRZ1392" s="482"/>
      <c r="PSA1392" s="482"/>
      <c r="PSB1392" s="482"/>
      <c r="PSC1392" s="482"/>
      <c r="PSD1392" s="482"/>
      <c r="PSE1392" s="482"/>
      <c r="PSF1392" s="482"/>
      <c r="PSG1392" s="482"/>
      <c r="PSH1392" s="482"/>
      <c r="PSI1392" s="482"/>
      <c r="PSJ1392" s="482"/>
      <c r="PSK1392" s="482"/>
      <c r="PSL1392" s="482"/>
      <c r="PSM1392" s="481"/>
      <c r="PSN1392" s="447"/>
      <c r="PSO1392" s="447"/>
      <c r="PSP1392" s="451"/>
      <c r="PSQ1392" s="451"/>
      <c r="PSR1392" s="451"/>
      <c r="PSS1392" s="451"/>
      <c r="PST1392" s="451"/>
      <c r="PSU1392" s="451"/>
      <c r="PSV1392" s="451"/>
      <c r="PSW1392" s="451"/>
      <c r="PSX1392" s="451"/>
      <c r="PSY1392" s="451"/>
      <c r="PSZ1392" s="447"/>
      <c r="PTA1392" s="428"/>
      <c r="PTB1392" s="469"/>
      <c r="PTC1392" s="414"/>
      <c r="PTD1392" s="414"/>
      <c r="PTE1392" s="414"/>
      <c r="PTF1392" s="414"/>
      <c r="PTG1392" s="414"/>
      <c r="PTH1392" s="415"/>
      <c r="PTI1392" s="414"/>
      <c r="PTJ1392" s="416"/>
      <c r="PTK1392" s="366"/>
      <c r="PTL1392" s="366"/>
      <c r="PTM1392" s="366"/>
      <c r="PTN1392" s="366"/>
      <c r="PTO1392" s="366"/>
      <c r="PTP1392" s="366"/>
      <c r="PTQ1392" s="366"/>
      <c r="PTR1392" s="366"/>
      <c r="PTS1392" s="419"/>
      <c r="PTT1392" s="480"/>
      <c r="PTU1392" s="482"/>
      <c r="PTV1392" s="482"/>
      <c r="PTW1392" s="482"/>
      <c r="PTX1392" s="482"/>
      <c r="PTY1392" s="482"/>
      <c r="PTZ1392" s="482"/>
      <c r="PUA1392" s="482"/>
      <c r="PUB1392" s="482"/>
      <c r="PUC1392" s="482"/>
      <c r="PUD1392" s="482"/>
      <c r="PUE1392" s="482"/>
      <c r="PUF1392" s="482"/>
      <c r="PUG1392" s="482"/>
      <c r="PUH1392" s="482"/>
      <c r="PUI1392" s="482"/>
      <c r="PUJ1392" s="482"/>
      <c r="PUK1392" s="482"/>
      <c r="PUL1392" s="482"/>
      <c r="PUM1392" s="481"/>
      <c r="PUN1392" s="447"/>
      <c r="PUO1392" s="447"/>
      <c r="PUP1392" s="451"/>
      <c r="PUQ1392" s="451"/>
      <c r="PUR1392" s="451"/>
      <c r="PUS1392" s="451"/>
      <c r="PUT1392" s="451"/>
      <c r="PUU1392" s="451"/>
      <c r="PUV1392" s="451"/>
      <c r="PUW1392" s="451"/>
      <c r="PUX1392" s="451"/>
      <c r="PUY1392" s="451"/>
      <c r="PUZ1392" s="447"/>
      <c r="PVA1392" s="428"/>
      <c r="PVB1392" s="469"/>
      <c r="PVC1392" s="414"/>
      <c r="PVD1392" s="414"/>
      <c r="PVE1392" s="414"/>
      <c r="PVF1392" s="414"/>
      <c r="PVG1392" s="414"/>
      <c r="PVH1392" s="415"/>
      <c r="PVI1392" s="414"/>
      <c r="PVJ1392" s="416"/>
      <c r="PVK1392" s="366"/>
      <c r="PVL1392" s="366"/>
      <c r="PVM1392" s="366"/>
      <c r="PVN1392" s="366"/>
      <c r="PVO1392" s="366"/>
      <c r="PVP1392" s="366"/>
      <c r="PVQ1392" s="366"/>
      <c r="PVR1392" s="366"/>
      <c r="PVS1392" s="419"/>
      <c r="PVT1392" s="480"/>
      <c r="PVU1392" s="482"/>
      <c r="PVV1392" s="482"/>
      <c r="PVW1392" s="482"/>
      <c r="PVX1392" s="482"/>
      <c r="PVY1392" s="482"/>
      <c r="PVZ1392" s="482"/>
      <c r="PWA1392" s="482"/>
      <c r="PWB1392" s="482"/>
      <c r="PWC1392" s="482"/>
      <c r="PWD1392" s="482"/>
      <c r="PWE1392" s="482"/>
      <c r="PWF1392" s="482"/>
      <c r="PWG1392" s="482"/>
      <c r="PWH1392" s="482"/>
      <c r="PWI1392" s="482"/>
      <c r="PWJ1392" s="482"/>
      <c r="PWK1392" s="482"/>
      <c r="PWL1392" s="482"/>
      <c r="PWM1392" s="481"/>
      <c r="PWN1392" s="447"/>
      <c r="PWO1392" s="447"/>
      <c r="PWP1392" s="451"/>
      <c r="PWQ1392" s="451"/>
      <c r="PWR1392" s="451"/>
      <c r="PWS1392" s="451"/>
      <c r="PWT1392" s="451"/>
      <c r="PWU1392" s="451"/>
      <c r="PWV1392" s="451"/>
      <c r="PWW1392" s="451"/>
      <c r="PWX1392" s="451"/>
      <c r="PWY1392" s="451"/>
      <c r="PWZ1392" s="447"/>
      <c r="PXA1392" s="428"/>
      <c r="PXB1392" s="469"/>
      <c r="PXC1392" s="414"/>
      <c r="PXD1392" s="414"/>
      <c r="PXE1392" s="414"/>
      <c r="PXF1392" s="414"/>
      <c r="PXG1392" s="414"/>
      <c r="PXH1392" s="415"/>
      <c r="PXI1392" s="414"/>
      <c r="PXJ1392" s="416"/>
      <c r="PXK1392" s="366"/>
      <c r="PXL1392" s="366"/>
      <c r="PXM1392" s="366"/>
      <c r="PXN1392" s="366"/>
      <c r="PXO1392" s="366"/>
      <c r="PXP1392" s="366"/>
      <c r="PXQ1392" s="366"/>
      <c r="PXR1392" s="366"/>
      <c r="PXS1392" s="419"/>
      <c r="PXT1392" s="480"/>
      <c r="PXU1392" s="482"/>
      <c r="PXV1392" s="482"/>
      <c r="PXW1392" s="482"/>
      <c r="PXX1392" s="482"/>
      <c r="PXY1392" s="482"/>
      <c r="PXZ1392" s="482"/>
      <c r="PYA1392" s="482"/>
      <c r="PYB1392" s="482"/>
      <c r="PYC1392" s="482"/>
      <c r="PYD1392" s="482"/>
      <c r="PYE1392" s="482"/>
      <c r="PYF1392" s="482"/>
      <c r="PYG1392" s="482"/>
      <c r="PYH1392" s="482"/>
      <c r="PYI1392" s="482"/>
      <c r="PYJ1392" s="482"/>
      <c r="PYK1392" s="482"/>
      <c r="PYL1392" s="482"/>
      <c r="PYM1392" s="481"/>
      <c r="PYN1392" s="447"/>
      <c r="PYO1392" s="447"/>
      <c r="PYP1392" s="451"/>
      <c r="PYQ1392" s="451"/>
      <c r="PYR1392" s="451"/>
      <c r="PYS1392" s="451"/>
      <c r="PYT1392" s="451"/>
      <c r="PYU1392" s="451"/>
      <c r="PYV1392" s="451"/>
      <c r="PYW1392" s="451"/>
      <c r="PYX1392" s="451"/>
      <c r="PYY1392" s="451"/>
      <c r="PYZ1392" s="447"/>
      <c r="PZA1392" s="428"/>
      <c r="PZB1392" s="469"/>
      <c r="PZC1392" s="414"/>
      <c r="PZD1392" s="414"/>
      <c r="PZE1392" s="414"/>
      <c r="PZF1392" s="414"/>
      <c r="PZG1392" s="414"/>
      <c r="PZH1392" s="415"/>
      <c r="PZI1392" s="414"/>
      <c r="PZJ1392" s="416"/>
      <c r="PZK1392" s="366"/>
      <c r="PZL1392" s="366"/>
      <c r="PZM1392" s="366"/>
      <c r="PZN1392" s="366"/>
      <c r="PZO1392" s="366"/>
      <c r="PZP1392" s="366"/>
      <c r="PZQ1392" s="366"/>
      <c r="PZR1392" s="366"/>
      <c r="PZS1392" s="419"/>
      <c r="PZT1392" s="480"/>
      <c r="PZU1392" s="482"/>
      <c r="PZV1392" s="482"/>
      <c r="PZW1392" s="482"/>
      <c r="PZX1392" s="482"/>
      <c r="PZY1392" s="482"/>
      <c r="PZZ1392" s="482"/>
      <c r="QAA1392" s="482"/>
      <c r="QAB1392" s="482"/>
      <c r="QAC1392" s="482"/>
      <c r="QAD1392" s="482"/>
      <c r="QAE1392" s="482"/>
      <c r="QAF1392" s="482"/>
      <c r="QAG1392" s="482"/>
      <c r="QAH1392" s="482"/>
      <c r="QAI1392" s="482"/>
      <c r="QAJ1392" s="482"/>
      <c r="QAK1392" s="482"/>
      <c r="QAL1392" s="482"/>
      <c r="QAM1392" s="481"/>
      <c r="QAN1392" s="447"/>
      <c r="QAO1392" s="447"/>
      <c r="QAP1392" s="451"/>
      <c r="QAQ1392" s="451"/>
      <c r="QAR1392" s="451"/>
      <c r="QAS1392" s="451"/>
      <c r="QAT1392" s="451"/>
      <c r="QAU1392" s="451"/>
      <c r="QAV1392" s="451"/>
      <c r="QAW1392" s="451"/>
      <c r="QAX1392" s="451"/>
      <c r="QAY1392" s="451"/>
      <c r="QAZ1392" s="447"/>
      <c r="QBA1392" s="428"/>
      <c r="QBB1392" s="469"/>
      <c r="QBC1392" s="414"/>
      <c r="QBD1392" s="414"/>
      <c r="QBE1392" s="414"/>
      <c r="QBF1392" s="414"/>
      <c r="QBG1392" s="414"/>
      <c r="QBH1392" s="415"/>
      <c r="QBI1392" s="414"/>
      <c r="QBJ1392" s="416"/>
      <c r="QBK1392" s="366"/>
      <c r="QBL1392" s="366"/>
      <c r="QBM1392" s="366"/>
      <c r="QBN1392" s="366"/>
      <c r="QBO1392" s="366"/>
      <c r="QBP1392" s="366"/>
      <c r="QBQ1392" s="366"/>
      <c r="QBR1392" s="366"/>
      <c r="QBS1392" s="419"/>
      <c r="QBT1392" s="480"/>
      <c r="QBU1392" s="482"/>
      <c r="QBV1392" s="482"/>
      <c r="QBW1392" s="482"/>
      <c r="QBX1392" s="482"/>
      <c r="QBY1392" s="482"/>
      <c r="QBZ1392" s="482"/>
      <c r="QCA1392" s="482"/>
      <c r="QCB1392" s="482"/>
      <c r="QCC1392" s="482"/>
      <c r="QCD1392" s="482"/>
      <c r="QCE1392" s="482"/>
      <c r="QCF1392" s="482"/>
      <c r="QCG1392" s="482"/>
      <c r="QCH1392" s="482"/>
      <c r="QCI1392" s="482"/>
      <c r="QCJ1392" s="482"/>
      <c r="QCK1392" s="482"/>
      <c r="QCL1392" s="482"/>
      <c r="QCM1392" s="481"/>
      <c r="QCN1392" s="447"/>
      <c r="QCO1392" s="447"/>
      <c r="QCP1392" s="451"/>
      <c r="QCQ1392" s="451"/>
      <c r="QCR1392" s="451"/>
      <c r="QCS1392" s="451"/>
      <c r="QCT1392" s="451"/>
      <c r="QCU1392" s="451"/>
      <c r="QCV1392" s="451"/>
      <c r="QCW1392" s="451"/>
      <c r="QCX1392" s="451"/>
      <c r="QCY1392" s="451"/>
      <c r="QCZ1392" s="447"/>
      <c r="QDA1392" s="428"/>
      <c r="QDB1392" s="469"/>
      <c r="QDC1392" s="414"/>
      <c r="QDD1392" s="414"/>
      <c r="QDE1392" s="414"/>
      <c r="QDF1392" s="414"/>
      <c r="QDG1392" s="414"/>
      <c r="QDH1392" s="415"/>
      <c r="QDI1392" s="414"/>
      <c r="QDJ1392" s="416"/>
      <c r="QDK1392" s="366"/>
      <c r="QDL1392" s="366"/>
      <c r="QDM1392" s="366"/>
      <c r="QDN1392" s="366"/>
      <c r="QDO1392" s="366"/>
      <c r="QDP1392" s="366"/>
      <c r="QDQ1392" s="366"/>
      <c r="QDR1392" s="366"/>
      <c r="QDS1392" s="419"/>
      <c r="QDT1392" s="480"/>
      <c r="QDU1392" s="482"/>
      <c r="QDV1392" s="482"/>
      <c r="QDW1392" s="482"/>
      <c r="QDX1392" s="482"/>
      <c r="QDY1392" s="482"/>
      <c r="QDZ1392" s="482"/>
      <c r="QEA1392" s="482"/>
      <c r="QEB1392" s="482"/>
      <c r="QEC1392" s="482"/>
      <c r="QED1392" s="482"/>
      <c r="QEE1392" s="482"/>
      <c r="QEF1392" s="482"/>
      <c r="QEG1392" s="482"/>
      <c r="QEH1392" s="482"/>
      <c r="QEI1392" s="482"/>
      <c r="QEJ1392" s="482"/>
      <c r="QEK1392" s="482"/>
      <c r="QEL1392" s="482"/>
      <c r="QEM1392" s="481"/>
      <c r="QEN1392" s="447"/>
      <c r="QEO1392" s="447"/>
      <c r="QEP1392" s="451"/>
      <c r="QEQ1392" s="451"/>
      <c r="QER1392" s="451"/>
      <c r="QES1392" s="451"/>
      <c r="QET1392" s="451"/>
      <c r="QEU1392" s="451"/>
      <c r="QEV1392" s="451"/>
      <c r="QEW1392" s="451"/>
      <c r="QEX1392" s="451"/>
      <c r="QEY1392" s="451"/>
      <c r="QEZ1392" s="447"/>
      <c r="QFA1392" s="428"/>
      <c r="QFB1392" s="469"/>
      <c r="QFC1392" s="414"/>
      <c r="QFD1392" s="414"/>
      <c r="QFE1392" s="414"/>
      <c r="QFF1392" s="414"/>
      <c r="QFG1392" s="414"/>
      <c r="QFH1392" s="415"/>
      <c r="QFI1392" s="414"/>
      <c r="QFJ1392" s="416"/>
      <c r="QFK1392" s="366"/>
      <c r="QFL1392" s="366"/>
      <c r="QFM1392" s="366"/>
      <c r="QFN1392" s="366"/>
      <c r="QFO1392" s="366"/>
      <c r="QFP1392" s="366"/>
      <c r="QFQ1392" s="366"/>
      <c r="QFR1392" s="366"/>
      <c r="QFS1392" s="419"/>
      <c r="QFT1392" s="480"/>
      <c r="QFU1392" s="482"/>
      <c r="QFV1392" s="482"/>
      <c r="QFW1392" s="482"/>
      <c r="QFX1392" s="482"/>
      <c r="QFY1392" s="482"/>
      <c r="QFZ1392" s="482"/>
      <c r="QGA1392" s="482"/>
      <c r="QGB1392" s="482"/>
      <c r="QGC1392" s="482"/>
      <c r="QGD1392" s="482"/>
      <c r="QGE1392" s="482"/>
      <c r="QGF1392" s="482"/>
      <c r="QGG1392" s="482"/>
      <c r="QGH1392" s="482"/>
      <c r="QGI1392" s="482"/>
      <c r="QGJ1392" s="482"/>
      <c r="QGK1392" s="482"/>
      <c r="QGL1392" s="482"/>
      <c r="QGM1392" s="481"/>
      <c r="QGN1392" s="447"/>
      <c r="QGO1392" s="447"/>
      <c r="QGP1392" s="451"/>
      <c r="QGQ1392" s="451"/>
      <c r="QGR1392" s="451"/>
      <c r="QGS1392" s="451"/>
      <c r="QGT1392" s="451"/>
      <c r="QGU1392" s="451"/>
      <c r="QGV1392" s="451"/>
      <c r="QGW1392" s="451"/>
      <c r="QGX1392" s="451"/>
      <c r="QGY1392" s="451"/>
      <c r="QGZ1392" s="447"/>
      <c r="QHA1392" s="428"/>
      <c r="QHB1392" s="469"/>
      <c r="QHC1392" s="414"/>
      <c r="QHD1392" s="414"/>
      <c r="QHE1392" s="414"/>
      <c r="QHF1392" s="414"/>
      <c r="QHG1392" s="414"/>
      <c r="QHH1392" s="415"/>
      <c r="QHI1392" s="414"/>
      <c r="QHJ1392" s="416"/>
      <c r="QHK1392" s="366"/>
      <c r="QHL1392" s="366"/>
      <c r="QHM1392" s="366"/>
      <c r="QHN1392" s="366"/>
      <c r="QHO1392" s="366"/>
      <c r="QHP1392" s="366"/>
      <c r="QHQ1392" s="366"/>
      <c r="QHR1392" s="366"/>
      <c r="QHS1392" s="419"/>
      <c r="QHT1392" s="480"/>
      <c r="QHU1392" s="482"/>
      <c r="QHV1392" s="482"/>
      <c r="QHW1392" s="482"/>
      <c r="QHX1392" s="482"/>
      <c r="QHY1392" s="482"/>
      <c r="QHZ1392" s="482"/>
      <c r="QIA1392" s="482"/>
      <c r="QIB1392" s="482"/>
      <c r="QIC1392" s="482"/>
      <c r="QID1392" s="482"/>
      <c r="QIE1392" s="482"/>
      <c r="QIF1392" s="482"/>
      <c r="QIG1392" s="482"/>
      <c r="QIH1392" s="482"/>
      <c r="QII1392" s="482"/>
      <c r="QIJ1392" s="482"/>
      <c r="QIK1392" s="482"/>
      <c r="QIL1392" s="482"/>
      <c r="QIM1392" s="481"/>
      <c r="QIN1392" s="447"/>
      <c r="QIO1392" s="447"/>
      <c r="QIP1392" s="451"/>
      <c r="QIQ1392" s="451"/>
      <c r="QIR1392" s="451"/>
      <c r="QIS1392" s="451"/>
      <c r="QIT1392" s="451"/>
      <c r="QIU1392" s="451"/>
      <c r="QIV1392" s="451"/>
      <c r="QIW1392" s="451"/>
      <c r="QIX1392" s="451"/>
      <c r="QIY1392" s="451"/>
      <c r="QIZ1392" s="447"/>
      <c r="QJA1392" s="428"/>
      <c r="QJB1392" s="469"/>
      <c r="QJC1392" s="414"/>
      <c r="QJD1392" s="414"/>
      <c r="QJE1392" s="414"/>
      <c r="QJF1392" s="414"/>
      <c r="QJG1392" s="414"/>
      <c r="QJH1392" s="415"/>
      <c r="QJI1392" s="414"/>
      <c r="QJJ1392" s="416"/>
      <c r="QJK1392" s="366"/>
      <c r="QJL1392" s="366"/>
      <c r="QJM1392" s="366"/>
      <c r="QJN1392" s="366"/>
      <c r="QJO1392" s="366"/>
      <c r="QJP1392" s="366"/>
      <c r="QJQ1392" s="366"/>
      <c r="QJR1392" s="366"/>
      <c r="QJS1392" s="419"/>
      <c r="QJT1392" s="480"/>
      <c r="QJU1392" s="482"/>
      <c r="QJV1392" s="482"/>
      <c r="QJW1392" s="482"/>
      <c r="QJX1392" s="482"/>
      <c r="QJY1392" s="482"/>
      <c r="QJZ1392" s="482"/>
      <c r="QKA1392" s="482"/>
      <c r="QKB1392" s="482"/>
      <c r="QKC1392" s="482"/>
      <c r="QKD1392" s="482"/>
      <c r="QKE1392" s="482"/>
      <c r="QKF1392" s="482"/>
      <c r="QKG1392" s="482"/>
      <c r="QKH1392" s="482"/>
      <c r="QKI1392" s="482"/>
      <c r="QKJ1392" s="482"/>
      <c r="QKK1392" s="482"/>
      <c r="QKL1392" s="482"/>
      <c r="QKM1392" s="481"/>
      <c r="QKN1392" s="447"/>
      <c r="QKO1392" s="447"/>
      <c r="QKP1392" s="451"/>
      <c r="QKQ1392" s="451"/>
      <c r="QKR1392" s="451"/>
      <c r="QKS1392" s="451"/>
      <c r="QKT1392" s="451"/>
      <c r="QKU1392" s="451"/>
      <c r="QKV1392" s="451"/>
      <c r="QKW1392" s="451"/>
      <c r="QKX1392" s="451"/>
      <c r="QKY1392" s="451"/>
      <c r="QKZ1392" s="447"/>
      <c r="QLA1392" s="428"/>
      <c r="QLB1392" s="469"/>
      <c r="QLC1392" s="414"/>
      <c r="QLD1392" s="414"/>
      <c r="QLE1392" s="414"/>
      <c r="QLF1392" s="414"/>
      <c r="QLG1392" s="414"/>
      <c r="QLH1392" s="415"/>
      <c r="QLI1392" s="414"/>
      <c r="QLJ1392" s="416"/>
      <c r="QLK1392" s="366"/>
      <c r="QLL1392" s="366"/>
      <c r="QLM1392" s="366"/>
      <c r="QLN1392" s="366"/>
      <c r="QLO1392" s="366"/>
      <c r="QLP1392" s="366"/>
      <c r="QLQ1392" s="366"/>
      <c r="QLR1392" s="366"/>
      <c r="QLS1392" s="419"/>
      <c r="QLT1392" s="480"/>
      <c r="QLU1392" s="482"/>
      <c r="QLV1392" s="482"/>
      <c r="QLW1392" s="482"/>
      <c r="QLX1392" s="482"/>
      <c r="QLY1392" s="482"/>
      <c r="QLZ1392" s="482"/>
      <c r="QMA1392" s="482"/>
      <c r="QMB1392" s="482"/>
      <c r="QMC1392" s="482"/>
      <c r="QMD1392" s="482"/>
      <c r="QME1392" s="482"/>
      <c r="QMF1392" s="482"/>
      <c r="QMG1392" s="482"/>
      <c r="QMH1392" s="482"/>
      <c r="QMI1392" s="482"/>
      <c r="QMJ1392" s="482"/>
      <c r="QMK1392" s="482"/>
      <c r="QML1392" s="482"/>
      <c r="QMM1392" s="481"/>
      <c r="QMN1392" s="447"/>
      <c r="QMO1392" s="447"/>
      <c r="QMP1392" s="451"/>
      <c r="QMQ1392" s="451"/>
      <c r="QMR1392" s="451"/>
      <c r="QMS1392" s="451"/>
      <c r="QMT1392" s="451"/>
      <c r="QMU1392" s="451"/>
      <c r="QMV1392" s="451"/>
      <c r="QMW1392" s="451"/>
      <c r="QMX1392" s="451"/>
      <c r="QMY1392" s="451"/>
      <c r="QMZ1392" s="447"/>
      <c r="QNA1392" s="428"/>
      <c r="QNB1392" s="469"/>
      <c r="QNC1392" s="414"/>
      <c r="QND1392" s="414"/>
      <c r="QNE1392" s="414"/>
      <c r="QNF1392" s="414"/>
      <c r="QNG1392" s="414"/>
      <c r="QNH1392" s="415"/>
      <c r="QNI1392" s="414"/>
      <c r="QNJ1392" s="416"/>
      <c r="QNK1392" s="366"/>
      <c r="QNL1392" s="366"/>
      <c r="QNM1392" s="366"/>
      <c r="QNN1392" s="366"/>
      <c r="QNO1392" s="366"/>
      <c r="QNP1392" s="366"/>
      <c r="QNQ1392" s="366"/>
      <c r="QNR1392" s="366"/>
      <c r="QNS1392" s="419"/>
      <c r="QNT1392" s="480"/>
      <c r="QNU1392" s="482"/>
      <c r="QNV1392" s="482"/>
      <c r="QNW1392" s="482"/>
      <c r="QNX1392" s="482"/>
      <c r="QNY1392" s="482"/>
      <c r="QNZ1392" s="482"/>
      <c r="QOA1392" s="482"/>
      <c r="QOB1392" s="482"/>
      <c r="QOC1392" s="482"/>
      <c r="QOD1392" s="482"/>
      <c r="QOE1392" s="482"/>
      <c r="QOF1392" s="482"/>
      <c r="QOG1392" s="482"/>
      <c r="QOH1392" s="482"/>
      <c r="QOI1392" s="482"/>
      <c r="QOJ1392" s="482"/>
      <c r="QOK1392" s="482"/>
      <c r="QOL1392" s="482"/>
      <c r="QOM1392" s="481"/>
      <c r="QON1392" s="447"/>
      <c r="QOO1392" s="447"/>
      <c r="QOP1392" s="451"/>
      <c r="QOQ1392" s="451"/>
      <c r="QOR1392" s="451"/>
      <c r="QOS1392" s="451"/>
      <c r="QOT1392" s="451"/>
      <c r="QOU1392" s="451"/>
      <c r="QOV1392" s="451"/>
      <c r="QOW1392" s="451"/>
      <c r="QOX1392" s="451"/>
      <c r="QOY1392" s="451"/>
      <c r="QOZ1392" s="447"/>
      <c r="QPA1392" s="428"/>
      <c r="QPB1392" s="469"/>
      <c r="QPC1392" s="414"/>
      <c r="QPD1392" s="414"/>
      <c r="QPE1392" s="414"/>
      <c r="QPF1392" s="414"/>
      <c r="QPG1392" s="414"/>
      <c r="QPH1392" s="415"/>
      <c r="QPI1392" s="414"/>
      <c r="QPJ1392" s="416"/>
      <c r="QPK1392" s="366"/>
      <c r="QPL1392" s="366"/>
      <c r="QPM1392" s="366"/>
      <c r="QPN1392" s="366"/>
      <c r="QPO1392" s="366"/>
      <c r="QPP1392" s="366"/>
      <c r="QPQ1392" s="366"/>
      <c r="QPR1392" s="366"/>
      <c r="QPS1392" s="419"/>
      <c r="QPT1392" s="480"/>
      <c r="QPU1392" s="482"/>
      <c r="QPV1392" s="482"/>
      <c r="QPW1392" s="482"/>
      <c r="QPX1392" s="482"/>
      <c r="QPY1392" s="482"/>
      <c r="QPZ1392" s="482"/>
      <c r="QQA1392" s="482"/>
      <c r="QQB1392" s="482"/>
      <c r="QQC1392" s="482"/>
      <c r="QQD1392" s="482"/>
      <c r="QQE1392" s="482"/>
      <c r="QQF1392" s="482"/>
      <c r="QQG1392" s="482"/>
      <c r="QQH1392" s="482"/>
      <c r="QQI1392" s="482"/>
      <c r="QQJ1392" s="482"/>
      <c r="QQK1392" s="482"/>
      <c r="QQL1392" s="482"/>
      <c r="QQM1392" s="481"/>
      <c r="QQN1392" s="447"/>
      <c r="QQO1392" s="447"/>
      <c r="QQP1392" s="451"/>
      <c r="QQQ1392" s="451"/>
      <c r="QQR1392" s="451"/>
      <c r="QQS1392" s="451"/>
      <c r="QQT1392" s="451"/>
      <c r="QQU1392" s="451"/>
      <c r="QQV1392" s="451"/>
      <c r="QQW1392" s="451"/>
      <c r="QQX1392" s="451"/>
      <c r="QQY1392" s="451"/>
      <c r="QQZ1392" s="447"/>
      <c r="QRA1392" s="428"/>
      <c r="QRB1392" s="469"/>
      <c r="QRC1392" s="414"/>
      <c r="QRD1392" s="414"/>
      <c r="QRE1392" s="414"/>
      <c r="QRF1392" s="414"/>
      <c r="QRG1392" s="414"/>
      <c r="QRH1392" s="415"/>
      <c r="QRI1392" s="414"/>
      <c r="QRJ1392" s="416"/>
      <c r="QRK1392" s="366"/>
      <c r="QRL1392" s="366"/>
      <c r="QRM1392" s="366"/>
      <c r="QRN1392" s="366"/>
      <c r="QRO1392" s="366"/>
      <c r="QRP1392" s="366"/>
      <c r="QRQ1392" s="366"/>
      <c r="QRR1392" s="366"/>
      <c r="QRS1392" s="419"/>
      <c r="QRT1392" s="480"/>
      <c r="QRU1392" s="482"/>
      <c r="QRV1392" s="482"/>
      <c r="QRW1392" s="482"/>
      <c r="QRX1392" s="482"/>
      <c r="QRY1392" s="482"/>
      <c r="QRZ1392" s="482"/>
      <c r="QSA1392" s="482"/>
      <c r="QSB1392" s="482"/>
      <c r="QSC1392" s="482"/>
      <c r="QSD1392" s="482"/>
      <c r="QSE1392" s="482"/>
      <c r="QSF1392" s="482"/>
      <c r="QSG1392" s="482"/>
      <c r="QSH1392" s="482"/>
      <c r="QSI1392" s="482"/>
      <c r="QSJ1392" s="482"/>
      <c r="QSK1392" s="482"/>
      <c r="QSL1392" s="482"/>
      <c r="QSM1392" s="481"/>
      <c r="QSN1392" s="447"/>
      <c r="QSO1392" s="447"/>
      <c r="QSP1392" s="451"/>
      <c r="QSQ1392" s="451"/>
      <c r="QSR1392" s="451"/>
      <c r="QSS1392" s="451"/>
      <c r="QST1392" s="451"/>
      <c r="QSU1392" s="451"/>
      <c r="QSV1392" s="451"/>
      <c r="QSW1392" s="451"/>
      <c r="QSX1392" s="451"/>
      <c r="QSY1392" s="451"/>
      <c r="QSZ1392" s="447"/>
      <c r="QTA1392" s="428"/>
      <c r="QTB1392" s="469"/>
      <c r="QTC1392" s="414"/>
      <c r="QTD1392" s="414"/>
      <c r="QTE1392" s="414"/>
      <c r="QTF1392" s="414"/>
      <c r="QTG1392" s="414"/>
      <c r="QTH1392" s="415"/>
      <c r="QTI1392" s="414"/>
      <c r="QTJ1392" s="416"/>
      <c r="QTK1392" s="366"/>
      <c r="QTL1392" s="366"/>
      <c r="QTM1392" s="366"/>
      <c r="QTN1392" s="366"/>
      <c r="QTO1392" s="366"/>
      <c r="QTP1392" s="366"/>
      <c r="QTQ1392" s="366"/>
      <c r="QTR1392" s="366"/>
      <c r="QTS1392" s="419"/>
      <c r="QTT1392" s="480"/>
      <c r="QTU1392" s="482"/>
      <c r="QTV1392" s="482"/>
      <c r="QTW1392" s="482"/>
      <c r="QTX1392" s="482"/>
      <c r="QTY1392" s="482"/>
      <c r="QTZ1392" s="482"/>
      <c r="QUA1392" s="482"/>
      <c r="QUB1392" s="482"/>
      <c r="QUC1392" s="482"/>
      <c r="QUD1392" s="482"/>
      <c r="QUE1392" s="482"/>
      <c r="QUF1392" s="482"/>
      <c r="QUG1392" s="482"/>
      <c r="QUH1392" s="482"/>
      <c r="QUI1392" s="482"/>
      <c r="QUJ1392" s="482"/>
      <c r="QUK1392" s="482"/>
      <c r="QUL1392" s="482"/>
      <c r="QUM1392" s="481"/>
      <c r="QUN1392" s="447"/>
      <c r="QUO1392" s="447"/>
      <c r="QUP1392" s="451"/>
      <c r="QUQ1392" s="451"/>
      <c r="QUR1392" s="451"/>
      <c r="QUS1392" s="451"/>
      <c r="QUT1392" s="451"/>
      <c r="QUU1392" s="451"/>
      <c r="QUV1392" s="451"/>
      <c r="QUW1392" s="451"/>
      <c r="QUX1392" s="451"/>
      <c r="QUY1392" s="451"/>
      <c r="QUZ1392" s="447"/>
      <c r="QVA1392" s="428"/>
      <c r="QVB1392" s="469"/>
      <c r="QVC1392" s="414"/>
      <c r="QVD1392" s="414"/>
      <c r="QVE1392" s="414"/>
      <c r="QVF1392" s="414"/>
      <c r="QVG1392" s="414"/>
      <c r="QVH1392" s="415"/>
      <c r="QVI1392" s="414"/>
      <c r="QVJ1392" s="416"/>
      <c r="QVK1392" s="366"/>
      <c r="QVL1392" s="366"/>
      <c r="QVM1392" s="366"/>
      <c r="QVN1392" s="366"/>
      <c r="QVO1392" s="366"/>
      <c r="QVP1392" s="366"/>
      <c r="QVQ1392" s="366"/>
      <c r="QVR1392" s="366"/>
      <c r="QVS1392" s="419"/>
      <c r="QVT1392" s="480"/>
      <c r="QVU1392" s="482"/>
      <c r="QVV1392" s="482"/>
      <c r="QVW1392" s="482"/>
      <c r="QVX1392" s="482"/>
      <c r="QVY1392" s="482"/>
      <c r="QVZ1392" s="482"/>
      <c r="QWA1392" s="482"/>
      <c r="QWB1392" s="482"/>
      <c r="QWC1392" s="482"/>
      <c r="QWD1392" s="482"/>
      <c r="QWE1392" s="482"/>
      <c r="QWF1392" s="482"/>
      <c r="QWG1392" s="482"/>
      <c r="QWH1392" s="482"/>
      <c r="QWI1392" s="482"/>
      <c r="QWJ1392" s="482"/>
      <c r="QWK1392" s="482"/>
      <c r="QWL1392" s="482"/>
      <c r="QWM1392" s="481"/>
      <c r="QWN1392" s="447"/>
      <c r="QWO1392" s="447"/>
      <c r="QWP1392" s="451"/>
      <c r="QWQ1392" s="451"/>
      <c r="QWR1392" s="451"/>
      <c r="QWS1392" s="451"/>
      <c r="QWT1392" s="451"/>
      <c r="QWU1392" s="451"/>
      <c r="QWV1392" s="451"/>
      <c r="QWW1392" s="451"/>
      <c r="QWX1392" s="451"/>
      <c r="QWY1392" s="451"/>
      <c r="QWZ1392" s="447"/>
      <c r="QXA1392" s="428"/>
      <c r="QXB1392" s="469"/>
      <c r="QXC1392" s="414"/>
      <c r="QXD1392" s="414"/>
      <c r="QXE1392" s="414"/>
      <c r="QXF1392" s="414"/>
      <c r="QXG1392" s="414"/>
      <c r="QXH1392" s="415"/>
      <c r="QXI1392" s="414"/>
      <c r="QXJ1392" s="416"/>
      <c r="QXK1392" s="366"/>
      <c r="QXL1392" s="366"/>
      <c r="QXM1392" s="366"/>
      <c r="QXN1392" s="366"/>
      <c r="QXO1392" s="366"/>
      <c r="QXP1392" s="366"/>
      <c r="QXQ1392" s="366"/>
      <c r="QXR1392" s="366"/>
      <c r="QXS1392" s="419"/>
      <c r="QXT1392" s="480"/>
      <c r="QXU1392" s="482"/>
      <c r="QXV1392" s="482"/>
      <c r="QXW1392" s="482"/>
      <c r="QXX1392" s="482"/>
      <c r="QXY1392" s="482"/>
      <c r="QXZ1392" s="482"/>
      <c r="QYA1392" s="482"/>
      <c r="QYB1392" s="482"/>
      <c r="QYC1392" s="482"/>
      <c r="QYD1392" s="482"/>
      <c r="QYE1392" s="482"/>
      <c r="QYF1392" s="482"/>
      <c r="QYG1392" s="482"/>
      <c r="QYH1392" s="482"/>
      <c r="QYI1392" s="482"/>
      <c r="QYJ1392" s="482"/>
      <c r="QYK1392" s="482"/>
      <c r="QYL1392" s="482"/>
      <c r="QYM1392" s="481"/>
      <c r="QYN1392" s="447"/>
      <c r="QYO1392" s="447"/>
      <c r="QYP1392" s="451"/>
      <c r="QYQ1392" s="451"/>
      <c r="QYR1392" s="451"/>
      <c r="QYS1392" s="451"/>
      <c r="QYT1392" s="451"/>
      <c r="QYU1392" s="451"/>
      <c r="QYV1392" s="451"/>
      <c r="QYW1392" s="451"/>
      <c r="QYX1392" s="451"/>
      <c r="QYY1392" s="451"/>
      <c r="QYZ1392" s="447"/>
      <c r="QZA1392" s="428"/>
      <c r="QZB1392" s="469"/>
      <c r="QZC1392" s="414"/>
      <c r="QZD1392" s="414"/>
      <c r="QZE1392" s="414"/>
      <c r="QZF1392" s="414"/>
      <c r="QZG1392" s="414"/>
      <c r="QZH1392" s="415"/>
      <c r="QZI1392" s="414"/>
      <c r="QZJ1392" s="416"/>
      <c r="QZK1392" s="366"/>
      <c r="QZL1392" s="366"/>
      <c r="QZM1392" s="366"/>
      <c r="QZN1392" s="366"/>
      <c r="QZO1392" s="366"/>
      <c r="QZP1392" s="366"/>
      <c r="QZQ1392" s="366"/>
      <c r="QZR1392" s="366"/>
      <c r="QZS1392" s="419"/>
      <c r="QZT1392" s="480"/>
      <c r="QZU1392" s="482"/>
      <c r="QZV1392" s="482"/>
      <c r="QZW1392" s="482"/>
      <c r="QZX1392" s="482"/>
      <c r="QZY1392" s="482"/>
      <c r="QZZ1392" s="482"/>
      <c r="RAA1392" s="482"/>
      <c r="RAB1392" s="482"/>
      <c r="RAC1392" s="482"/>
      <c r="RAD1392" s="482"/>
      <c r="RAE1392" s="482"/>
      <c r="RAF1392" s="482"/>
      <c r="RAG1392" s="482"/>
      <c r="RAH1392" s="482"/>
      <c r="RAI1392" s="482"/>
      <c r="RAJ1392" s="482"/>
      <c r="RAK1392" s="482"/>
      <c r="RAL1392" s="482"/>
      <c r="RAM1392" s="481"/>
      <c r="RAN1392" s="447"/>
      <c r="RAO1392" s="447"/>
      <c r="RAP1392" s="451"/>
      <c r="RAQ1392" s="451"/>
      <c r="RAR1392" s="451"/>
      <c r="RAS1392" s="451"/>
      <c r="RAT1392" s="451"/>
      <c r="RAU1392" s="451"/>
      <c r="RAV1392" s="451"/>
      <c r="RAW1392" s="451"/>
      <c r="RAX1392" s="451"/>
      <c r="RAY1392" s="451"/>
      <c r="RAZ1392" s="447"/>
      <c r="RBA1392" s="428"/>
      <c r="RBB1392" s="469"/>
      <c r="RBC1392" s="414"/>
      <c r="RBD1392" s="414"/>
      <c r="RBE1392" s="414"/>
      <c r="RBF1392" s="414"/>
      <c r="RBG1392" s="414"/>
      <c r="RBH1392" s="415"/>
      <c r="RBI1392" s="414"/>
      <c r="RBJ1392" s="416"/>
      <c r="RBK1392" s="366"/>
      <c r="RBL1392" s="366"/>
      <c r="RBM1392" s="366"/>
      <c r="RBN1392" s="366"/>
      <c r="RBO1392" s="366"/>
      <c r="RBP1392" s="366"/>
      <c r="RBQ1392" s="366"/>
      <c r="RBR1392" s="366"/>
      <c r="RBS1392" s="419"/>
      <c r="RBT1392" s="480"/>
      <c r="RBU1392" s="482"/>
      <c r="RBV1392" s="482"/>
      <c r="RBW1392" s="482"/>
      <c r="RBX1392" s="482"/>
      <c r="RBY1392" s="482"/>
      <c r="RBZ1392" s="482"/>
      <c r="RCA1392" s="482"/>
      <c r="RCB1392" s="482"/>
      <c r="RCC1392" s="482"/>
      <c r="RCD1392" s="482"/>
      <c r="RCE1392" s="482"/>
      <c r="RCF1392" s="482"/>
      <c r="RCG1392" s="482"/>
      <c r="RCH1392" s="482"/>
      <c r="RCI1392" s="482"/>
      <c r="RCJ1392" s="482"/>
      <c r="RCK1392" s="482"/>
      <c r="RCL1392" s="482"/>
      <c r="RCM1392" s="481"/>
      <c r="RCN1392" s="447"/>
      <c r="RCO1392" s="447"/>
      <c r="RCP1392" s="451"/>
      <c r="RCQ1392" s="451"/>
      <c r="RCR1392" s="451"/>
      <c r="RCS1392" s="451"/>
      <c r="RCT1392" s="451"/>
      <c r="RCU1392" s="451"/>
      <c r="RCV1392" s="451"/>
      <c r="RCW1392" s="451"/>
      <c r="RCX1392" s="451"/>
      <c r="RCY1392" s="451"/>
      <c r="RCZ1392" s="447"/>
      <c r="RDA1392" s="428"/>
      <c r="RDB1392" s="469"/>
      <c r="RDC1392" s="414"/>
      <c r="RDD1392" s="414"/>
      <c r="RDE1392" s="414"/>
      <c r="RDF1392" s="414"/>
      <c r="RDG1392" s="414"/>
      <c r="RDH1392" s="415"/>
      <c r="RDI1392" s="414"/>
      <c r="RDJ1392" s="416"/>
      <c r="RDK1392" s="366"/>
      <c r="RDL1392" s="366"/>
      <c r="RDM1392" s="366"/>
      <c r="RDN1392" s="366"/>
      <c r="RDO1392" s="366"/>
      <c r="RDP1392" s="366"/>
      <c r="RDQ1392" s="366"/>
      <c r="RDR1392" s="366"/>
      <c r="RDS1392" s="419"/>
      <c r="RDT1392" s="480"/>
      <c r="RDU1392" s="482"/>
      <c r="RDV1392" s="482"/>
      <c r="RDW1392" s="482"/>
      <c r="RDX1392" s="482"/>
      <c r="RDY1392" s="482"/>
      <c r="RDZ1392" s="482"/>
      <c r="REA1392" s="482"/>
      <c r="REB1392" s="482"/>
      <c r="REC1392" s="482"/>
      <c r="RED1392" s="482"/>
      <c r="REE1392" s="482"/>
      <c r="REF1392" s="482"/>
      <c r="REG1392" s="482"/>
      <c r="REH1392" s="482"/>
      <c r="REI1392" s="482"/>
      <c r="REJ1392" s="482"/>
      <c r="REK1392" s="482"/>
      <c r="REL1392" s="482"/>
      <c r="REM1392" s="481"/>
      <c r="REN1392" s="447"/>
      <c r="REO1392" s="447"/>
      <c r="REP1392" s="451"/>
      <c r="REQ1392" s="451"/>
      <c r="RER1392" s="451"/>
      <c r="RES1392" s="451"/>
      <c r="RET1392" s="451"/>
      <c r="REU1392" s="451"/>
      <c r="REV1392" s="451"/>
      <c r="REW1392" s="451"/>
      <c r="REX1392" s="451"/>
      <c r="REY1392" s="451"/>
      <c r="REZ1392" s="447"/>
      <c r="RFA1392" s="428"/>
      <c r="RFB1392" s="469"/>
      <c r="RFC1392" s="414"/>
      <c r="RFD1392" s="414"/>
      <c r="RFE1392" s="414"/>
      <c r="RFF1392" s="414"/>
      <c r="RFG1392" s="414"/>
      <c r="RFH1392" s="415"/>
      <c r="RFI1392" s="414"/>
      <c r="RFJ1392" s="416"/>
      <c r="RFK1392" s="366"/>
      <c r="RFL1392" s="366"/>
      <c r="RFM1392" s="366"/>
      <c r="RFN1392" s="366"/>
      <c r="RFO1392" s="366"/>
      <c r="RFP1392" s="366"/>
      <c r="RFQ1392" s="366"/>
      <c r="RFR1392" s="366"/>
      <c r="RFS1392" s="419"/>
      <c r="RFT1392" s="480"/>
      <c r="RFU1392" s="482"/>
      <c r="RFV1392" s="482"/>
      <c r="RFW1392" s="482"/>
      <c r="RFX1392" s="482"/>
      <c r="RFY1392" s="482"/>
      <c r="RFZ1392" s="482"/>
      <c r="RGA1392" s="482"/>
      <c r="RGB1392" s="482"/>
      <c r="RGC1392" s="482"/>
      <c r="RGD1392" s="482"/>
      <c r="RGE1392" s="482"/>
      <c r="RGF1392" s="482"/>
      <c r="RGG1392" s="482"/>
      <c r="RGH1392" s="482"/>
      <c r="RGI1392" s="482"/>
      <c r="RGJ1392" s="482"/>
      <c r="RGK1392" s="482"/>
      <c r="RGL1392" s="482"/>
      <c r="RGM1392" s="481"/>
      <c r="RGN1392" s="447"/>
      <c r="RGO1392" s="447"/>
      <c r="RGP1392" s="451"/>
      <c r="RGQ1392" s="451"/>
      <c r="RGR1392" s="451"/>
      <c r="RGS1392" s="451"/>
      <c r="RGT1392" s="451"/>
      <c r="RGU1392" s="451"/>
      <c r="RGV1392" s="451"/>
      <c r="RGW1392" s="451"/>
      <c r="RGX1392" s="451"/>
      <c r="RGY1392" s="451"/>
      <c r="RGZ1392" s="447"/>
      <c r="RHA1392" s="428"/>
      <c r="RHB1392" s="469"/>
      <c r="RHC1392" s="414"/>
      <c r="RHD1392" s="414"/>
      <c r="RHE1392" s="414"/>
      <c r="RHF1392" s="414"/>
      <c r="RHG1392" s="414"/>
      <c r="RHH1392" s="415"/>
      <c r="RHI1392" s="414"/>
      <c r="RHJ1392" s="416"/>
      <c r="RHK1392" s="366"/>
      <c r="RHL1392" s="366"/>
      <c r="RHM1392" s="366"/>
      <c r="RHN1392" s="366"/>
      <c r="RHO1392" s="366"/>
      <c r="RHP1392" s="366"/>
      <c r="RHQ1392" s="366"/>
      <c r="RHR1392" s="366"/>
      <c r="RHS1392" s="419"/>
      <c r="RHT1392" s="480"/>
      <c r="RHU1392" s="482"/>
      <c r="RHV1392" s="482"/>
      <c r="RHW1392" s="482"/>
      <c r="RHX1392" s="482"/>
      <c r="RHY1392" s="482"/>
      <c r="RHZ1392" s="482"/>
      <c r="RIA1392" s="482"/>
      <c r="RIB1392" s="482"/>
      <c r="RIC1392" s="482"/>
      <c r="RID1392" s="482"/>
      <c r="RIE1392" s="482"/>
      <c r="RIF1392" s="482"/>
      <c r="RIG1392" s="482"/>
      <c r="RIH1392" s="482"/>
      <c r="RII1392" s="482"/>
      <c r="RIJ1392" s="482"/>
      <c r="RIK1392" s="482"/>
      <c r="RIL1392" s="482"/>
      <c r="RIM1392" s="481"/>
      <c r="RIN1392" s="447"/>
      <c r="RIO1392" s="447"/>
      <c r="RIP1392" s="451"/>
      <c r="RIQ1392" s="451"/>
      <c r="RIR1392" s="451"/>
      <c r="RIS1392" s="451"/>
      <c r="RIT1392" s="451"/>
      <c r="RIU1392" s="451"/>
      <c r="RIV1392" s="451"/>
      <c r="RIW1392" s="451"/>
      <c r="RIX1392" s="451"/>
      <c r="RIY1392" s="451"/>
      <c r="RIZ1392" s="447"/>
      <c r="RJA1392" s="428"/>
      <c r="RJB1392" s="469"/>
      <c r="RJC1392" s="414"/>
      <c r="RJD1392" s="414"/>
      <c r="RJE1392" s="414"/>
      <c r="RJF1392" s="414"/>
      <c r="RJG1392" s="414"/>
      <c r="RJH1392" s="415"/>
      <c r="RJI1392" s="414"/>
      <c r="RJJ1392" s="416"/>
      <c r="RJK1392" s="366"/>
      <c r="RJL1392" s="366"/>
      <c r="RJM1392" s="366"/>
      <c r="RJN1392" s="366"/>
      <c r="RJO1392" s="366"/>
      <c r="RJP1392" s="366"/>
      <c r="RJQ1392" s="366"/>
      <c r="RJR1392" s="366"/>
      <c r="RJS1392" s="419"/>
      <c r="RJT1392" s="480"/>
      <c r="RJU1392" s="482"/>
      <c r="RJV1392" s="482"/>
      <c r="RJW1392" s="482"/>
      <c r="RJX1392" s="482"/>
      <c r="RJY1392" s="482"/>
      <c r="RJZ1392" s="482"/>
      <c r="RKA1392" s="482"/>
      <c r="RKB1392" s="482"/>
      <c r="RKC1392" s="482"/>
      <c r="RKD1392" s="482"/>
      <c r="RKE1392" s="482"/>
      <c r="RKF1392" s="482"/>
      <c r="RKG1392" s="482"/>
      <c r="RKH1392" s="482"/>
      <c r="RKI1392" s="482"/>
      <c r="RKJ1392" s="482"/>
      <c r="RKK1392" s="482"/>
      <c r="RKL1392" s="482"/>
      <c r="RKM1392" s="481"/>
      <c r="RKN1392" s="447"/>
      <c r="RKO1392" s="447"/>
      <c r="RKP1392" s="451"/>
      <c r="RKQ1392" s="451"/>
      <c r="RKR1392" s="451"/>
      <c r="RKS1392" s="451"/>
      <c r="RKT1392" s="451"/>
      <c r="RKU1392" s="451"/>
      <c r="RKV1392" s="451"/>
      <c r="RKW1392" s="451"/>
      <c r="RKX1392" s="451"/>
      <c r="RKY1392" s="451"/>
      <c r="RKZ1392" s="447"/>
      <c r="RLA1392" s="428"/>
      <c r="RLB1392" s="469"/>
      <c r="RLC1392" s="414"/>
      <c r="RLD1392" s="414"/>
      <c r="RLE1392" s="414"/>
      <c r="RLF1392" s="414"/>
      <c r="RLG1392" s="414"/>
      <c r="RLH1392" s="415"/>
      <c r="RLI1392" s="414"/>
      <c r="RLJ1392" s="416"/>
      <c r="RLK1392" s="366"/>
      <c r="RLL1392" s="366"/>
      <c r="RLM1392" s="366"/>
      <c r="RLN1392" s="366"/>
      <c r="RLO1392" s="366"/>
      <c r="RLP1392" s="366"/>
      <c r="RLQ1392" s="366"/>
      <c r="RLR1392" s="366"/>
      <c r="RLS1392" s="419"/>
      <c r="RLT1392" s="480"/>
      <c r="RLU1392" s="482"/>
      <c r="RLV1392" s="482"/>
      <c r="RLW1392" s="482"/>
      <c r="RLX1392" s="482"/>
      <c r="RLY1392" s="482"/>
      <c r="RLZ1392" s="482"/>
      <c r="RMA1392" s="482"/>
      <c r="RMB1392" s="482"/>
      <c r="RMC1392" s="482"/>
      <c r="RMD1392" s="482"/>
      <c r="RME1392" s="482"/>
      <c r="RMF1392" s="482"/>
      <c r="RMG1392" s="482"/>
      <c r="RMH1392" s="482"/>
      <c r="RMI1392" s="482"/>
      <c r="RMJ1392" s="482"/>
      <c r="RMK1392" s="482"/>
      <c r="RML1392" s="482"/>
      <c r="RMM1392" s="481"/>
      <c r="RMN1392" s="447"/>
      <c r="RMO1392" s="447"/>
      <c r="RMP1392" s="451"/>
      <c r="RMQ1392" s="451"/>
      <c r="RMR1392" s="451"/>
      <c r="RMS1392" s="451"/>
      <c r="RMT1392" s="451"/>
      <c r="RMU1392" s="451"/>
      <c r="RMV1392" s="451"/>
      <c r="RMW1392" s="451"/>
      <c r="RMX1392" s="451"/>
      <c r="RMY1392" s="451"/>
      <c r="RMZ1392" s="447"/>
      <c r="RNA1392" s="428"/>
      <c r="RNB1392" s="469"/>
      <c r="RNC1392" s="414"/>
      <c r="RND1392" s="414"/>
      <c r="RNE1392" s="414"/>
      <c r="RNF1392" s="414"/>
      <c r="RNG1392" s="414"/>
      <c r="RNH1392" s="415"/>
      <c r="RNI1392" s="414"/>
      <c r="RNJ1392" s="416"/>
      <c r="RNK1392" s="366"/>
      <c r="RNL1392" s="366"/>
      <c r="RNM1392" s="366"/>
      <c r="RNN1392" s="366"/>
      <c r="RNO1392" s="366"/>
      <c r="RNP1392" s="366"/>
      <c r="RNQ1392" s="366"/>
      <c r="RNR1392" s="366"/>
      <c r="RNS1392" s="419"/>
      <c r="RNT1392" s="480"/>
      <c r="RNU1392" s="482"/>
      <c r="RNV1392" s="482"/>
      <c r="RNW1392" s="482"/>
      <c r="RNX1392" s="482"/>
      <c r="RNY1392" s="482"/>
      <c r="RNZ1392" s="482"/>
      <c r="ROA1392" s="482"/>
      <c r="ROB1392" s="482"/>
      <c r="ROC1392" s="482"/>
      <c r="ROD1392" s="482"/>
      <c r="ROE1392" s="482"/>
      <c r="ROF1392" s="482"/>
      <c r="ROG1392" s="482"/>
      <c r="ROH1392" s="482"/>
      <c r="ROI1392" s="482"/>
      <c r="ROJ1392" s="482"/>
      <c r="ROK1392" s="482"/>
      <c r="ROL1392" s="482"/>
      <c r="ROM1392" s="481"/>
      <c r="RON1392" s="447"/>
      <c r="ROO1392" s="447"/>
      <c r="ROP1392" s="451"/>
      <c r="ROQ1392" s="451"/>
      <c r="ROR1392" s="451"/>
      <c r="ROS1392" s="451"/>
      <c r="ROT1392" s="451"/>
      <c r="ROU1392" s="451"/>
      <c r="ROV1392" s="451"/>
      <c r="ROW1392" s="451"/>
      <c r="ROX1392" s="451"/>
      <c r="ROY1392" s="451"/>
      <c r="ROZ1392" s="447"/>
      <c r="RPA1392" s="428"/>
      <c r="RPB1392" s="469"/>
      <c r="RPC1392" s="414"/>
      <c r="RPD1392" s="414"/>
      <c r="RPE1392" s="414"/>
      <c r="RPF1392" s="414"/>
      <c r="RPG1392" s="414"/>
      <c r="RPH1392" s="415"/>
      <c r="RPI1392" s="414"/>
      <c r="RPJ1392" s="416"/>
      <c r="RPK1392" s="366"/>
      <c r="RPL1392" s="366"/>
      <c r="RPM1392" s="366"/>
      <c r="RPN1392" s="366"/>
      <c r="RPO1392" s="366"/>
      <c r="RPP1392" s="366"/>
      <c r="RPQ1392" s="366"/>
      <c r="RPR1392" s="366"/>
      <c r="RPS1392" s="419"/>
      <c r="RPT1392" s="480"/>
      <c r="RPU1392" s="482"/>
      <c r="RPV1392" s="482"/>
      <c r="RPW1392" s="482"/>
      <c r="RPX1392" s="482"/>
      <c r="RPY1392" s="482"/>
      <c r="RPZ1392" s="482"/>
      <c r="RQA1392" s="482"/>
      <c r="RQB1392" s="482"/>
      <c r="RQC1392" s="482"/>
      <c r="RQD1392" s="482"/>
      <c r="RQE1392" s="482"/>
      <c r="RQF1392" s="482"/>
      <c r="RQG1392" s="482"/>
      <c r="RQH1392" s="482"/>
      <c r="RQI1392" s="482"/>
      <c r="RQJ1392" s="482"/>
      <c r="RQK1392" s="482"/>
      <c r="RQL1392" s="482"/>
      <c r="RQM1392" s="481"/>
      <c r="RQN1392" s="447"/>
      <c r="RQO1392" s="447"/>
      <c r="RQP1392" s="451"/>
      <c r="RQQ1392" s="451"/>
      <c r="RQR1392" s="451"/>
      <c r="RQS1392" s="451"/>
      <c r="RQT1392" s="451"/>
      <c r="RQU1392" s="451"/>
      <c r="RQV1392" s="451"/>
      <c r="RQW1392" s="451"/>
      <c r="RQX1392" s="451"/>
      <c r="RQY1392" s="451"/>
      <c r="RQZ1392" s="447"/>
      <c r="RRA1392" s="428"/>
      <c r="RRB1392" s="469"/>
      <c r="RRC1392" s="414"/>
      <c r="RRD1392" s="414"/>
      <c r="RRE1392" s="414"/>
      <c r="RRF1392" s="414"/>
      <c r="RRG1392" s="414"/>
      <c r="RRH1392" s="415"/>
      <c r="RRI1392" s="414"/>
      <c r="RRJ1392" s="416"/>
      <c r="RRK1392" s="366"/>
      <c r="RRL1392" s="366"/>
      <c r="RRM1392" s="366"/>
      <c r="RRN1392" s="366"/>
      <c r="RRO1392" s="366"/>
      <c r="RRP1392" s="366"/>
      <c r="RRQ1392" s="366"/>
      <c r="RRR1392" s="366"/>
      <c r="RRS1392" s="419"/>
      <c r="RRT1392" s="480"/>
      <c r="RRU1392" s="482"/>
      <c r="RRV1392" s="482"/>
      <c r="RRW1392" s="482"/>
      <c r="RRX1392" s="482"/>
      <c r="RRY1392" s="482"/>
      <c r="RRZ1392" s="482"/>
      <c r="RSA1392" s="482"/>
      <c r="RSB1392" s="482"/>
      <c r="RSC1392" s="482"/>
      <c r="RSD1392" s="482"/>
      <c r="RSE1392" s="482"/>
      <c r="RSF1392" s="482"/>
      <c r="RSG1392" s="482"/>
      <c r="RSH1392" s="482"/>
      <c r="RSI1392" s="482"/>
      <c r="RSJ1392" s="482"/>
      <c r="RSK1392" s="482"/>
      <c r="RSL1392" s="482"/>
      <c r="RSM1392" s="481"/>
      <c r="RSN1392" s="447"/>
      <c r="RSO1392" s="447"/>
      <c r="RSP1392" s="451"/>
      <c r="RSQ1392" s="451"/>
      <c r="RSR1392" s="451"/>
      <c r="RSS1392" s="451"/>
      <c r="RST1392" s="451"/>
      <c r="RSU1392" s="451"/>
      <c r="RSV1392" s="451"/>
      <c r="RSW1392" s="451"/>
      <c r="RSX1392" s="451"/>
      <c r="RSY1392" s="451"/>
      <c r="RSZ1392" s="447"/>
      <c r="RTA1392" s="428"/>
      <c r="RTB1392" s="469"/>
      <c r="RTC1392" s="414"/>
      <c r="RTD1392" s="414"/>
      <c r="RTE1392" s="414"/>
      <c r="RTF1392" s="414"/>
      <c r="RTG1392" s="414"/>
      <c r="RTH1392" s="415"/>
      <c r="RTI1392" s="414"/>
      <c r="RTJ1392" s="416"/>
      <c r="RTK1392" s="366"/>
      <c r="RTL1392" s="366"/>
      <c r="RTM1392" s="366"/>
      <c r="RTN1392" s="366"/>
      <c r="RTO1392" s="366"/>
      <c r="RTP1392" s="366"/>
      <c r="RTQ1392" s="366"/>
      <c r="RTR1392" s="366"/>
      <c r="RTS1392" s="419"/>
      <c r="RTT1392" s="480"/>
      <c r="RTU1392" s="482"/>
      <c r="RTV1392" s="482"/>
      <c r="RTW1392" s="482"/>
      <c r="RTX1392" s="482"/>
      <c r="RTY1392" s="482"/>
      <c r="RTZ1392" s="482"/>
      <c r="RUA1392" s="482"/>
      <c r="RUB1392" s="482"/>
      <c r="RUC1392" s="482"/>
      <c r="RUD1392" s="482"/>
      <c r="RUE1392" s="482"/>
      <c r="RUF1392" s="482"/>
      <c r="RUG1392" s="482"/>
      <c r="RUH1392" s="482"/>
      <c r="RUI1392" s="482"/>
      <c r="RUJ1392" s="482"/>
      <c r="RUK1392" s="482"/>
      <c r="RUL1392" s="482"/>
      <c r="RUM1392" s="481"/>
      <c r="RUN1392" s="447"/>
      <c r="RUO1392" s="447"/>
      <c r="RUP1392" s="451"/>
      <c r="RUQ1392" s="451"/>
      <c r="RUR1392" s="451"/>
      <c r="RUS1392" s="451"/>
      <c r="RUT1392" s="451"/>
      <c r="RUU1392" s="451"/>
      <c r="RUV1392" s="451"/>
      <c r="RUW1392" s="451"/>
      <c r="RUX1392" s="451"/>
      <c r="RUY1392" s="451"/>
      <c r="RUZ1392" s="447"/>
      <c r="RVA1392" s="428"/>
      <c r="RVB1392" s="469"/>
      <c r="RVC1392" s="414"/>
      <c r="RVD1392" s="414"/>
      <c r="RVE1392" s="414"/>
      <c r="RVF1392" s="414"/>
      <c r="RVG1392" s="414"/>
      <c r="RVH1392" s="415"/>
      <c r="RVI1392" s="414"/>
      <c r="RVJ1392" s="416"/>
      <c r="RVK1392" s="366"/>
      <c r="RVL1392" s="366"/>
      <c r="RVM1392" s="366"/>
      <c r="RVN1392" s="366"/>
      <c r="RVO1392" s="366"/>
      <c r="RVP1392" s="366"/>
      <c r="RVQ1392" s="366"/>
      <c r="RVR1392" s="366"/>
      <c r="RVS1392" s="419"/>
      <c r="RVT1392" s="480"/>
      <c r="RVU1392" s="482"/>
      <c r="RVV1392" s="482"/>
      <c r="RVW1392" s="482"/>
      <c r="RVX1392" s="482"/>
      <c r="RVY1392" s="482"/>
      <c r="RVZ1392" s="482"/>
      <c r="RWA1392" s="482"/>
      <c r="RWB1392" s="482"/>
      <c r="RWC1392" s="482"/>
      <c r="RWD1392" s="482"/>
      <c r="RWE1392" s="482"/>
      <c r="RWF1392" s="482"/>
      <c r="RWG1392" s="482"/>
      <c r="RWH1392" s="482"/>
      <c r="RWI1392" s="482"/>
      <c r="RWJ1392" s="482"/>
      <c r="RWK1392" s="482"/>
      <c r="RWL1392" s="482"/>
      <c r="RWM1392" s="481"/>
      <c r="RWN1392" s="447"/>
      <c r="RWO1392" s="447"/>
      <c r="RWP1392" s="451"/>
      <c r="RWQ1392" s="451"/>
      <c r="RWR1392" s="451"/>
      <c r="RWS1392" s="451"/>
      <c r="RWT1392" s="451"/>
      <c r="RWU1392" s="451"/>
      <c r="RWV1392" s="451"/>
      <c r="RWW1392" s="451"/>
      <c r="RWX1392" s="451"/>
      <c r="RWY1392" s="451"/>
      <c r="RWZ1392" s="447"/>
      <c r="RXA1392" s="428"/>
      <c r="RXB1392" s="469"/>
      <c r="RXC1392" s="414"/>
      <c r="RXD1392" s="414"/>
      <c r="RXE1392" s="414"/>
      <c r="RXF1392" s="414"/>
      <c r="RXG1392" s="414"/>
      <c r="RXH1392" s="415"/>
      <c r="RXI1392" s="414"/>
      <c r="RXJ1392" s="416"/>
      <c r="RXK1392" s="366"/>
      <c r="RXL1392" s="366"/>
      <c r="RXM1392" s="366"/>
      <c r="RXN1392" s="366"/>
      <c r="RXO1392" s="366"/>
      <c r="RXP1392" s="366"/>
      <c r="RXQ1392" s="366"/>
      <c r="RXR1392" s="366"/>
      <c r="RXS1392" s="419"/>
      <c r="RXT1392" s="480"/>
      <c r="RXU1392" s="482"/>
      <c r="RXV1392" s="482"/>
      <c r="RXW1392" s="482"/>
      <c r="RXX1392" s="482"/>
      <c r="RXY1392" s="482"/>
      <c r="RXZ1392" s="482"/>
      <c r="RYA1392" s="482"/>
      <c r="RYB1392" s="482"/>
      <c r="RYC1392" s="482"/>
      <c r="RYD1392" s="482"/>
      <c r="RYE1392" s="482"/>
      <c r="RYF1392" s="482"/>
      <c r="RYG1392" s="482"/>
      <c r="RYH1392" s="482"/>
      <c r="RYI1392" s="482"/>
      <c r="RYJ1392" s="482"/>
      <c r="RYK1392" s="482"/>
      <c r="RYL1392" s="482"/>
      <c r="RYM1392" s="481"/>
      <c r="RYN1392" s="447"/>
      <c r="RYO1392" s="447"/>
      <c r="RYP1392" s="451"/>
      <c r="RYQ1392" s="451"/>
      <c r="RYR1392" s="451"/>
      <c r="RYS1392" s="451"/>
      <c r="RYT1392" s="451"/>
      <c r="RYU1392" s="451"/>
      <c r="RYV1392" s="451"/>
      <c r="RYW1392" s="451"/>
      <c r="RYX1392" s="451"/>
      <c r="RYY1392" s="451"/>
      <c r="RYZ1392" s="447"/>
      <c r="RZA1392" s="428"/>
      <c r="RZB1392" s="469"/>
      <c r="RZC1392" s="414"/>
      <c r="RZD1392" s="414"/>
      <c r="RZE1392" s="414"/>
      <c r="RZF1392" s="414"/>
      <c r="RZG1392" s="414"/>
      <c r="RZH1392" s="415"/>
      <c r="RZI1392" s="414"/>
      <c r="RZJ1392" s="416"/>
      <c r="RZK1392" s="366"/>
      <c r="RZL1392" s="366"/>
      <c r="RZM1392" s="366"/>
      <c r="RZN1392" s="366"/>
      <c r="RZO1392" s="366"/>
      <c r="RZP1392" s="366"/>
      <c r="RZQ1392" s="366"/>
      <c r="RZR1392" s="366"/>
      <c r="RZS1392" s="419"/>
      <c r="RZT1392" s="480"/>
      <c r="RZU1392" s="482"/>
      <c r="RZV1392" s="482"/>
      <c r="RZW1392" s="482"/>
      <c r="RZX1392" s="482"/>
      <c r="RZY1392" s="482"/>
      <c r="RZZ1392" s="482"/>
      <c r="SAA1392" s="482"/>
      <c r="SAB1392" s="482"/>
      <c r="SAC1392" s="482"/>
      <c r="SAD1392" s="482"/>
      <c r="SAE1392" s="482"/>
      <c r="SAF1392" s="482"/>
      <c r="SAG1392" s="482"/>
      <c r="SAH1392" s="482"/>
      <c r="SAI1392" s="482"/>
      <c r="SAJ1392" s="482"/>
      <c r="SAK1392" s="482"/>
      <c r="SAL1392" s="482"/>
      <c r="SAM1392" s="481"/>
      <c r="SAN1392" s="447"/>
      <c r="SAO1392" s="447"/>
      <c r="SAP1392" s="451"/>
      <c r="SAQ1392" s="451"/>
      <c r="SAR1392" s="451"/>
      <c r="SAS1392" s="451"/>
      <c r="SAT1392" s="451"/>
      <c r="SAU1392" s="451"/>
      <c r="SAV1392" s="451"/>
      <c r="SAW1392" s="451"/>
      <c r="SAX1392" s="451"/>
      <c r="SAY1392" s="451"/>
      <c r="SAZ1392" s="447"/>
      <c r="SBA1392" s="428"/>
      <c r="SBB1392" s="469"/>
      <c r="SBC1392" s="414"/>
      <c r="SBD1392" s="414"/>
      <c r="SBE1392" s="414"/>
      <c r="SBF1392" s="414"/>
      <c r="SBG1392" s="414"/>
      <c r="SBH1392" s="415"/>
      <c r="SBI1392" s="414"/>
      <c r="SBJ1392" s="416"/>
      <c r="SBK1392" s="366"/>
      <c r="SBL1392" s="366"/>
      <c r="SBM1392" s="366"/>
      <c r="SBN1392" s="366"/>
      <c r="SBO1392" s="366"/>
      <c r="SBP1392" s="366"/>
      <c r="SBQ1392" s="366"/>
      <c r="SBR1392" s="366"/>
      <c r="SBS1392" s="419"/>
      <c r="SBT1392" s="480"/>
      <c r="SBU1392" s="482"/>
      <c r="SBV1392" s="482"/>
      <c r="SBW1392" s="482"/>
      <c r="SBX1392" s="482"/>
      <c r="SBY1392" s="482"/>
      <c r="SBZ1392" s="482"/>
      <c r="SCA1392" s="482"/>
      <c r="SCB1392" s="482"/>
      <c r="SCC1392" s="482"/>
      <c r="SCD1392" s="482"/>
      <c r="SCE1392" s="482"/>
      <c r="SCF1392" s="482"/>
      <c r="SCG1392" s="482"/>
      <c r="SCH1392" s="482"/>
      <c r="SCI1392" s="482"/>
      <c r="SCJ1392" s="482"/>
      <c r="SCK1392" s="482"/>
      <c r="SCL1392" s="482"/>
      <c r="SCM1392" s="481"/>
      <c r="SCN1392" s="447"/>
      <c r="SCO1392" s="447"/>
      <c r="SCP1392" s="451"/>
      <c r="SCQ1392" s="451"/>
      <c r="SCR1392" s="451"/>
      <c r="SCS1392" s="451"/>
      <c r="SCT1392" s="451"/>
      <c r="SCU1392" s="451"/>
      <c r="SCV1392" s="451"/>
      <c r="SCW1392" s="451"/>
      <c r="SCX1392" s="451"/>
      <c r="SCY1392" s="451"/>
      <c r="SCZ1392" s="447"/>
      <c r="SDA1392" s="428"/>
      <c r="SDB1392" s="469"/>
      <c r="SDC1392" s="414"/>
      <c r="SDD1392" s="414"/>
      <c r="SDE1392" s="414"/>
      <c r="SDF1392" s="414"/>
      <c r="SDG1392" s="414"/>
      <c r="SDH1392" s="415"/>
      <c r="SDI1392" s="414"/>
      <c r="SDJ1392" s="416"/>
      <c r="SDK1392" s="366"/>
      <c r="SDL1392" s="366"/>
      <c r="SDM1392" s="366"/>
      <c r="SDN1392" s="366"/>
      <c r="SDO1392" s="366"/>
      <c r="SDP1392" s="366"/>
      <c r="SDQ1392" s="366"/>
      <c r="SDR1392" s="366"/>
      <c r="SDS1392" s="419"/>
      <c r="SDT1392" s="480"/>
      <c r="SDU1392" s="482"/>
      <c r="SDV1392" s="482"/>
      <c r="SDW1392" s="482"/>
      <c r="SDX1392" s="482"/>
      <c r="SDY1392" s="482"/>
      <c r="SDZ1392" s="482"/>
      <c r="SEA1392" s="482"/>
      <c r="SEB1392" s="482"/>
      <c r="SEC1392" s="482"/>
      <c r="SED1392" s="482"/>
      <c r="SEE1392" s="482"/>
      <c r="SEF1392" s="482"/>
      <c r="SEG1392" s="482"/>
      <c r="SEH1392" s="482"/>
      <c r="SEI1392" s="482"/>
      <c r="SEJ1392" s="482"/>
      <c r="SEK1392" s="482"/>
      <c r="SEL1392" s="482"/>
      <c r="SEM1392" s="481"/>
      <c r="SEN1392" s="447"/>
      <c r="SEO1392" s="447"/>
      <c r="SEP1392" s="451"/>
      <c r="SEQ1392" s="451"/>
      <c r="SER1392" s="451"/>
      <c r="SES1392" s="451"/>
      <c r="SET1392" s="451"/>
      <c r="SEU1392" s="451"/>
      <c r="SEV1392" s="451"/>
      <c r="SEW1392" s="451"/>
      <c r="SEX1392" s="451"/>
      <c r="SEY1392" s="451"/>
      <c r="SEZ1392" s="447"/>
      <c r="SFA1392" s="428"/>
      <c r="SFB1392" s="469"/>
      <c r="SFC1392" s="414"/>
      <c r="SFD1392" s="414"/>
      <c r="SFE1392" s="414"/>
      <c r="SFF1392" s="414"/>
      <c r="SFG1392" s="414"/>
      <c r="SFH1392" s="415"/>
      <c r="SFI1392" s="414"/>
      <c r="SFJ1392" s="416"/>
      <c r="SFK1392" s="366"/>
      <c r="SFL1392" s="366"/>
      <c r="SFM1392" s="366"/>
      <c r="SFN1392" s="366"/>
      <c r="SFO1392" s="366"/>
      <c r="SFP1392" s="366"/>
      <c r="SFQ1392" s="366"/>
      <c r="SFR1392" s="366"/>
      <c r="SFS1392" s="419"/>
      <c r="SFT1392" s="480"/>
      <c r="SFU1392" s="482"/>
      <c r="SFV1392" s="482"/>
      <c r="SFW1392" s="482"/>
      <c r="SFX1392" s="482"/>
      <c r="SFY1392" s="482"/>
      <c r="SFZ1392" s="482"/>
      <c r="SGA1392" s="482"/>
      <c r="SGB1392" s="482"/>
      <c r="SGC1392" s="482"/>
      <c r="SGD1392" s="482"/>
      <c r="SGE1392" s="482"/>
      <c r="SGF1392" s="482"/>
      <c r="SGG1392" s="482"/>
      <c r="SGH1392" s="482"/>
      <c r="SGI1392" s="482"/>
      <c r="SGJ1392" s="482"/>
      <c r="SGK1392" s="482"/>
      <c r="SGL1392" s="482"/>
      <c r="SGM1392" s="481"/>
      <c r="SGN1392" s="447"/>
      <c r="SGO1392" s="447"/>
      <c r="SGP1392" s="451"/>
      <c r="SGQ1392" s="451"/>
      <c r="SGR1392" s="451"/>
      <c r="SGS1392" s="451"/>
      <c r="SGT1392" s="451"/>
      <c r="SGU1392" s="451"/>
      <c r="SGV1392" s="451"/>
      <c r="SGW1392" s="451"/>
      <c r="SGX1392" s="451"/>
      <c r="SGY1392" s="451"/>
      <c r="SGZ1392" s="447"/>
      <c r="SHA1392" s="428"/>
      <c r="SHB1392" s="469"/>
      <c r="SHC1392" s="414"/>
      <c r="SHD1392" s="414"/>
      <c r="SHE1392" s="414"/>
      <c r="SHF1392" s="414"/>
      <c r="SHG1392" s="414"/>
      <c r="SHH1392" s="415"/>
      <c r="SHI1392" s="414"/>
      <c r="SHJ1392" s="416"/>
      <c r="SHK1392" s="366"/>
      <c r="SHL1392" s="366"/>
      <c r="SHM1392" s="366"/>
      <c r="SHN1392" s="366"/>
      <c r="SHO1392" s="366"/>
      <c r="SHP1392" s="366"/>
      <c r="SHQ1392" s="366"/>
      <c r="SHR1392" s="366"/>
      <c r="SHS1392" s="419"/>
      <c r="SHT1392" s="480"/>
      <c r="SHU1392" s="482"/>
      <c r="SHV1392" s="482"/>
      <c r="SHW1392" s="482"/>
      <c r="SHX1392" s="482"/>
      <c r="SHY1392" s="482"/>
      <c r="SHZ1392" s="482"/>
      <c r="SIA1392" s="482"/>
      <c r="SIB1392" s="482"/>
      <c r="SIC1392" s="482"/>
      <c r="SID1392" s="482"/>
      <c r="SIE1392" s="482"/>
      <c r="SIF1392" s="482"/>
      <c r="SIG1392" s="482"/>
      <c r="SIH1392" s="482"/>
      <c r="SII1392" s="482"/>
      <c r="SIJ1392" s="482"/>
      <c r="SIK1392" s="482"/>
      <c r="SIL1392" s="482"/>
      <c r="SIM1392" s="481"/>
      <c r="SIN1392" s="447"/>
      <c r="SIO1392" s="447"/>
      <c r="SIP1392" s="451"/>
      <c r="SIQ1392" s="451"/>
      <c r="SIR1392" s="451"/>
      <c r="SIS1392" s="451"/>
      <c r="SIT1392" s="451"/>
      <c r="SIU1392" s="451"/>
      <c r="SIV1392" s="451"/>
      <c r="SIW1392" s="451"/>
      <c r="SIX1392" s="451"/>
      <c r="SIY1392" s="451"/>
      <c r="SIZ1392" s="447"/>
      <c r="SJA1392" s="428"/>
      <c r="SJB1392" s="469"/>
      <c r="SJC1392" s="414"/>
      <c r="SJD1392" s="414"/>
      <c r="SJE1392" s="414"/>
      <c r="SJF1392" s="414"/>
      <c r="SJG1392" s="414"/>
      <c r="SJH1392" s="415"/>
      <c r="SJI1392" s="414"/>
      <c r="SJJ1392" s="416"/>
      <c r="SJK1392" s="366"/>
      <c r="SJL1392" s="366"/>
      <c r="SJM1392" s="366"/>
      <c r="SJN1392" s="366"/>
      <c r="SJO1392" s="366"/>
      <c r="SJP1392" s="366"/>
      <c r="SJQ1392" s="366"/>
      <c r="SJR1392" s="366"/>
      <c r="SJS1392" s="419"/>
      <c r="SJT1392" s="480"/>
      <c r="SJU1392" s="482"/>
      <c r="SJV1392" s="482"/>
      <c r="SJW1392" s="482"/>
      <c r="SJX1392" s="482"/>
      <c r="SJY1392" s="482"/>
      <c r="SJZ1392" s="482"/>
      <c r="SKA1392" s="482"/>
      <c r="SKB1392" s="482"/>
      <c r="SKC1392" s="482"/>
      <c r="SKD1392" s="482"/>
      <c r="SKE1392" s="482"/>
      <c r="SKF1392" s="482"/>
      <c r="SKG1392" s="482"/>
      <c r="SKH1392" s="482"/>
      <c r="SKI1392" s="482"/>
      <c r="SKJ1392" s="482"/>
      <c r="SKK1392" s="482"/>
      <c r="SKL1392" s="482"/>
      <c r="SKM1392" s="481"/>
      <c r="SKN1392" s="447"/>
      <c r="SKO1392" s="447"/>
      <c r="SKP1392" s="451"/>
      <c r="SKQ1392" s="451"/>
      <c r="SKR1392" s="451"/>
      <c r="SKS1392" s="451"/>
      <c r="SKT1392" s="451"/>
      <c r="SKU1392" s="451"/>
      <c r="SKV1392" s="451"/>
      <c r="SKW1392" s="451"/>
      <c r="SKX1392" s="451"/>
      <c r="SKY1392" s="451"/>
      <c r="SKZ1392" s="447"/>
      <c r="SLA1392" s="428"/>
      <c r="SLB1392" s="469"/>
      <c r="SLC1392" s="414"/>
      <c r="SLD1392" s="414"/>
      <c r="SLE1392" s="414"/>
      <c r="SLF1392" s="414"/>
      <c r="SLG1392" s="414"/>
      <c r="SLH1392" s="415"/>
      <c r="SLI1392" s="414"/>
      <c r="SLJ1392" s="416"/>
      <c r="SLK1392" s="366"/>
      <c r="SLL1392" s="366"/>
      <c r="SLM1392" s="366"/>
      <c r="SLN1392" s="366"/>
      <c r="SLO1392" s="366"/>
      <c r="SLP1392" s="366"/>
      <c r="SLQ1392" s="366"/>
      <c r="SLR1392" s="366"/>
      <c r="SLS1392" s="419"/>
      <c r="SLT1392" s="480"/>
      <c r="SLU1392" s="482"/>
      <c r="SLV1392" s="482"/>
      <c r="SLW1392" s="482"/>
      <c r="SLX1392" s="482"/>
      <c r="SLY1392" s="482"/>
      <c r="SLZ1392" s="482"/>
      <c r="SMA1392" s="482"/>
      <c r="SMB1392" s="482"/>
      <c r="SMC1392" s="482"/>
      <c r="SMD1392" s="482"/>
      <c r="SME1392" s="482"/>
      <c r="SMF1392" s="482"/>
      <c r="SMG1392" s="482"/>
      <c r="SMH1392" s="482"/>
      <c r="SMI1392" s="482"/>
      <c r="SMJ1392" s="482"/>
      <c r="SMK1392" s="482"/>
      <c r="SML1392" s="482"/>
      <c r="SMM1392" s="481"/>
      <c r="SMN1392" s="447"/>
      <c r="SMO1392" s="447"/>
      <c r="SMP1392" s="451"/>
      <c r="SMQ1392" s="451"/>
      <c r="SMR1392" s="451"/>
      <c r="SMS1392" s="451"/>
      <c r="SMT1392" s="451"/>
      <c r="SMU1392" s="451"/>
      <c r="SMV1392" s="451"/>
      <c r="SMW1392" s="451"/>
      <c r="SMX1392" s="451"/>
      <c r="SMY1392" s="451"/>
      <c r="SMZ1392" s="447"/>
      <c r="SNA1392" s="428"/>
      <c r="SNB1392" s="469"/>
      <c r="SNC1392" s="414"/>
      <c r="SND1392" s="414"/>
      <c r="SNE1392" s="414"/>
      <c r="SNF1392" s="414"/>
      <c r="SNG1392" s="414"/>
      <c r="SNH1392" s="415"/>
      <c r="SNI1392" s="414"/>
      <c r="SNJ1392" s="416"/>
      <c r="SNK1392" s="366"/>
      <c r="SNL1392" s="366"/>
      <c r="SNM1392" s="366"/>
      <c r="SNN1392" s="366"/>
      <c r="SNO1392" s="366"/>
      <c r="SNP1392" s="366"/>
      <c r="SNQ1392" s="366"/>
      <c r="SNR1392" s="366"/>
      <c r="SNS1392" s="419"/>
      <c r="SNT1392" s="480"/>
      <c r="SNU1392" s="482"/>
      <c r="SNV1392" s="482"/>
      <c r="SNW1392" s="482"/>
      <c r="SNX1392" s="482"/>
      <c r="SNY1392" s="482"/>
      <c r="SNZ1392" s="482"/>
      <c r="SOA1392" s="482"/>
      <c r="SOB1392" s="482"/>
      <c r="SOC1392" s="482"/>
      <c r="SOD1392" s="482"/>
      <c r="SOE1392" s="482"/>
      <c r="SOF1392" s="482"/>
      <c r="SOG1392" s="482"/>
      <c r="SOH1392" s="482"/>
      <c r="SOI1392" s="482"/>
      <c r="SOJ1392" s="482"/>
      <c r="SOK1392" s="482"/>
      <c r="SOL1392" s="482"/>
      <c r="SOM1392" s="481"/>
      <c r="SON1392" s="447"/>
      <c r="SOO1392" s="447"/>
      <c r="SOP1392" s="451"/>
      <c r="SOQ1392" s="451"/>
      <c r="SOR1392" s="451"/>
      <c r="SOS1392" s="451"/>
      <c r="SOT1392" s="451"/>
      <c r="SOU1392" s="451"/>
      <c r="SOV1392" s="451"/>
      <c r="SOW1392" s="451"/>
      <c r="SOX1392" s="451"/>
      <c r="SOY1392" s="451"/>
      <c r="SOZ1392" s="447"/>
      <c r="SPA1392" s="428"/>
      <c r="SPB1392" s="469"/>
      <c r="SPC1392" s="414"/>
      <c r="SPD1392" s="414"/>
      <c r="SPE1392" s="414"/>
      <c r="SPF1392" s="414"/>
      <c r="SPG1392" s="414"/>
      <c r="SPH1392" s="415"/>
      <c r="SPI1392" s="414"/>
      <c r="SPJ1392" s="416"/>
      <c r="SPK1392" s="366"/>
      <c r="SPL1392" s="366"/>
      <c r="SPM1392" s="366"/>
      <c r="SPN1392" s="366"/>
      <c r="SPO1392" s="366"/>
      <c r="SPP1392" s="366"/>
      <c r="SPQ1392" s="366"/>
      <c r="SPR1392" s="366"/>
      <c r="SPS1392" s="419"/>
      <c r="SPT1392" s="480"/>
      <c r="SPU1392" s="482"/>
      <c r="SPV1392" s="482"/>
      <c r="SPW1392" s="482"/>
      <c r="SPX1392" s="482"/>
      <c r="SPY1392" s="482"/>
      <c r="SPZ1392" s="482"/>
      <c r="SQA1392" s="482"/>
      <c r="SQB1392" s="482"/>
      <c r="SQC1392" s="482"/>
      <c r="SQD1392" s="482"/>
      <c r="SQE1392" s="482"/>
      <c r="SQF1392" s="482"/>
      <c r="SQG1392" s="482"/>
      <c r="SQH1392" s="482"/>
      <c r="SQI1392" s="482"/>
      <c r="SQJ1392" s="482"/>
      <c r="SQK1392" s="482"/>
      <c r="SQL1392" s="482"/>
      <c r="SQM1392" s="481"/>
      <c r="SQN1392" s="447"/>
      <c r="SQO1392" s="447"/>
      <c r="SQP1392" s="451"/>
      <c r="SQQ1392" s="451"/>
      <c r="SQR1392" s="451"/>
      <c r="SQS1392" s="451"/>
      <c r="SQT1392" s="451"/>
      <c r="SQU1392" s="451"/>
      <c r="SQV1392" s="451"/>
      <c r="SQW1392" s="451"/>
      <c r="SQX1392" s="451"/>
      <c r="SQY1392" s="451"/>
      <c r="SQZ1392" s="447"/>
      <c r="SRA1392" s="428"/>
      <c r="SRB1392" s="469"/>
      <c r="SRC1392" s="414"/>
      <c r="SRD1392" s="414"/>
      <c r="SRE1392" s="414"/>
      <c r="SRF1392" s="414"/>
      <c r="SRG1392" s="414"/>
      <c r="SRH1392" s="415"/>
      <c r="SRI1392" s="414"/>
      <c r="SRJ1392" s="416"/>
      <c r="SRK1392" s="366"/>
      <c r="SRL1392" s="366"/>
      <c r="SRM1392" s="366"/>
      <c r="SRN1392" s="366"/>
      <c r="SRO1392" s="366"/>
      <c r="SRP1392" s="366"/>
      <c r="SRQ1392" s="366"/>
      <c r="SRR1392" s="366"/>
      <c r="SRS1392" s="419"/>
      <c r="SRT1392" s="480"/>
      <c r="SRU1392" s="482"/>
      <c r="SRV1392" s="482"/>
      <c r="SRW1392" s="482"/>
      <c r="SRX1392" s="482"/>
      <c r="SRY1392" s="482"/>
      <c r="SRZ1392" s="482"/>
      <c r="SSA1392" s="482"/>
      <c r="SSB1392" s="482"/>
      <c r="SSC1392" s="482"/>
      <c r="SSD1392" s="482"/>
      <c r="SSE1392" s="482"/>
      <c r="SSF1392" s="482"/>
      <c r="SSG1392" s="482"/>
      <c r="SSH1392" s="482"/>
      <c r="SSI1392" s="482"/>
      <c r="SSJ1392" s="482"/>
      <c r="SSK1392" s="482"/>
      <c r="SSL1392" s="482"/>
      <c r="SSM1392" s="481"/>
      <c r="SSN1392" s="447"/>
      <c r="SSO1392" s="447"/>
      <c r="SSP1392" s="451"/>
      <c r="SSQ1392" s="451"/>
      <c r="SSR1392" s="451"/>
      <c r="SSS1392" s="451"/>
      <c r="SST1392" s="451"/>
      <c r="SSU1392" s="451"/>
      <c r="SSV1392" s="451"/>
      <c r="SSW1392" s="451"/>
      <c r="SSX1392" s="451"/>
      <c r="SSY1392" s="451"/>
      <c r="SSZ1392" s="447"/>
      <c r="STA1392" s="428"/>
      <c r="STB1392" s="469"/>
      <c r="STC1392" s="414"/>
      <c r="STD1392" s="414"/>
      <c r="STE1392" s="414"/>
      <c r="STF1392" s="414"/>
      <c r="STG1392" s="414"/>
      <c r="STH1392" s="415"/>
      <c r="STI1392" s="414"/>
      <c r="STJ1392" s="416"/>
      <c r="STK1392" s="366"/>
      <c r="STL1392" s="366"/>
      <c r="STM1392" s="366"/>
      <c r="STN1392" s="366"/>
      <c r="STO1392" s="366"/>
      <c r="STP1392" s="366"/>
      <c r="STQ1392" s="366"/>
      <c r="STR1392" s="366"/>
      <c r="STS1392" s="419"/>
      <c r="STT1392" s="480"/>
      <c r="STU1392" s="482"/>
      <c r="STV1392" s="482"/>
      <c r="STW1392" s="482"/>
      <c r="STX1392" s="482"/>
      <c r="STY1392" s="482"/>
      <c r="STZ1392" s="482"/>
      <c r="SUA1392" s="482"/>
      <c r="SUB1392" s="482"/>
      <c r="SUC1392" s="482"/>
      <c r="SUD1392" s="482"/>
      <c r="SUE1392" s="482"/>
      <c r="SUF1392" s="482"/>
      <c r="SUG1392" s="482"/>
      <c r="SUH1392" s="482"/>
      <c r="SUI1392" s="482"/>
      <c r="SUJ1392" s="482"/>
      <c r="SUK1392" s="482"/>
      <c r="SUL1392" s="482"/>
      <c r="SUM1392" s="481"/>
      <c r="SUN1392" s="447"/>
      <c r="SUO1392" s="447"/>
      <c r="SUP1392" s="451"/>
      <c r="SUQ1392" s="451"/>
      <c r="SUR1392" s="451"/>
      <c r="SUS1392" s="451"/>
      <c r="SUT1392" s="451"/>
      <c r="SUU1392" s="451"/>
      <c r="SUV1392" s="451"/>
      <c r="SUW1392" s="451"/>
      <c r="SUX1392" s="451"/>
      <c r="SUY1392" s="451"/>
      <c r="SUZ1392" s="447"/>
      <c r="SVA1392" s="428"/>
      <c r="SVB1392" s="469"/>
      <c r="SVC1392" s="414"/>
      <c r="SVD1392" s="414"/>
      <c r="SVE1392" s="414"/>
      <c r="SVF1392" s="414"/>
      <c r="SVG1392" s="414"/>
      <c r="SVH1392" s="415"/>
      <c r="SVI1392" s="414"/>
      <c r="SVJ1392" s="416"/>
      <c r="SVK1392" s="366"/>
      <c r="SVL1392" s="366"/>
      <c r="SVM1392" s="366"/>
      <c r="SVN1392" s="366"/>
      <c r="SVO1392" s="366"/>
      <c r="SVP1392" s="366"/>
      <c r="SVQ1392" s="366"/>
      <c r="SVR1392" s="366"/>
      <c r="SVS1392" s="419"/>
      <c r="SVT1392" s="480"/>
      <c r="SVU1392" s="482"/>
      <c r="SVV1392" s="482"/>
      <c r="SVW1392" s="482"/>
      <c r="SVX1392" s="482"/>
      <c r="SVY1392" s="482"/>
      <c r="SVZ1392" s="482"/>
      <c r="SWA1392" s="482"/>
      <c r="SWB1392" s="482"/>
      <c r="SWC1392" s="482"/>
      <c r="SWD1392" s="482"/>
      <c r="SWE1392" s="482"/>
      <c r="SWF1392" s="482"/>
      <c r="SWG1392" s="482"/>
      <c r="SWH1392" s="482"/>
      <c r="SWI1392" s="482"/>
      <c r="SWJ1392" s="482"/>
      <c r="SWK1392" s="482"/>
      <c r="SWL1392" s="482"/>
      <c r="SWM1392" s="481"/>
      <c r="SWN1392" s="447"/>
      <c r="SWO1392" s="447"/>
      <c r="SWP1392" s="451"/>
      <c r="SWQ1392" s="451"/>
      <c r="SWR1392" s="451"/>
      <c r="SWS1392" s="451"/>
      <c r="SWT1392" s="451"/>
      <c r="SWU1392" s="451"/>
      <c r="SWV1392" s="451"/>
      <c r="SWW1392" s="451"/>
      <c r="SWX1392" s="451"/>
      <c r="SWY1392" s="451"/>
      <c r="SWZ1392" s="447"/>
      <c r="SXA1392" s="428"/>
      <c r="SXB1392" s="469"/>
      <c r="SXC1392" s="414"/>
      <c r="SXD1392" s="414"/>
      <c r="SXE1392" s="414"/>
      <c r="SXF1392" s="414"/>
      <c r="SXG1392" s="414"/>
      <c r="SXH1392" s="415"/>
      <c r="SXI1392" s="414"/>
      <c r="SXJ1392" s="416"/>
      <c r="SXK1392" s="366"/>
      <c r="SXL1392" s="366"/>
      <c r="SXM1392" s="366"/>
      <c r="SXN1392" s="366"/>
      <c r="SXO1392" s="366"/>
      <c r="SXP1392" s="366"/>
      <c r="SXQ1392" s="366"/>
      <c r="SXR1392" s="366"/>
      <c r="SXS1392" s="419"/>
      <c r="SXT1392" s="480"/>
      <c r="SXU1392" s="482"/>
      <c r="SXV1392" s="482"/>
      <c r="SXW1392" s="482"/>
      <c r="SXX1392" s="482"/>
      <c r="SXY1392" s="482"/>
      <c r="SXZ1392" s="482"/>
      <c r="SYA1392" s="482"/>
      <c r="SYB1392" s="482"/>
      <c r="SYC1392" s="482"/>
      <c r="SYD1392" s="482"/>
      <c r="SYE1392" s="482"/>
      <c r="SYF1392" s="482"/>
      <c r="SYG1392" s="482"/>
      <c r="SYH1392" s="482"/>
      <c r="SYI1392" s="482"/>
      <c r="SYJ1392" s="482"/>
      <c r="SYK1392" s="482"/>
      <c r="SYL1392" s="482"/>
      <c r="SYM1392" s="481"/>
      <c r="SYN1392" s="447"/>
      <c r="SYO1392" s="447"/>
      <c r="SYP1392" s="451"/>
      <c r="SYQ1392" s="451"/>
      <c r="SYR1392" s="451"/>
      <c r="SYS1392" s="451"/>
      <c r="SYT1392" s="451"/>
      <c r="SYU1392" s="451"/>
      <c r="SYV1392" s="451"/>
      <c r="SYW1392" s="451"/>
      <c r="SYX1392" s="451"/>
      <c r="SYY1392" s="451"/>
      <c r="SYZ1392" s="447"/>
      <c r="SZA1392" s="428"/>
      <c r="SZB1392" s="469"/>
      <c r="SZC1392" s="414"/>
      <c r="SZD1392" s="414"/>
      <c r="SZE1392" s="414"/>
      <c r="SZF1392" s="414"/>
      <c r="SZG1392" s="414"/>
      <c r="SZH1392" s="415"/>
      <c r="SZI1392" s="414"/>
      <c r="SZJ1392" s="416"/>
      <c r="SZK1392" s="366"/>
      <c r="SZL1392" s="366"/>
      <c r="SZM1392" s="366"/>
      <c r="SZN1392" s="366"/>
      <c r="SZO1392" s="366"/>
      <c r="SZP1392" s="366"/>
      <c r="SZQ1392" s="366"/>
      <c r="SZR1392" s="366"/>
      <c r="SZS1392" s="419"/>
      <c r="SZT1392" s="480"/>
      <c r="SZU1392" s="482"/>
      <c r="SZV1392" s="482"/>
      <c r="SZW1392" s="482"/>
      <c r="SZX1392" s="482"/>
      <c r="SZY1392" s="482"/>
      <c r="SZZ1392" s="482"/>
      <c r="TAA1392" s="482"/>
      <c r="TAB1392" s="482"/>
      <c r="TAC1392" s="482"/>
      <c r="TAD1392" s="482"/>
      <c r="TAE1392" s="482"/>
      <c r="TAF1392" s="482"/>
      <c r="TAG1392" s="482"/>
      <c r="TAH1392" s="482"/>
      <c r="TAI1392" s="482"/>
      <c r="TAJ1392" s="482"/>
      <c r="TAK1392" s="482"/>
      <c r="TAL1392" s="482"/>
      <c r="TAM1392" s="481"/>
      <c r="TAN1392" s="447"/>
      <c r="TAO1392" s="447"/>
      <c r="TAP1392" s="451"/>
      <c r="TAQ1392" s="451"/>
      <c r="TAR1392" s="451"/>
      <c r="TAS1392" s="451"/>
      <c r="TAT1392" s="451"/>
      <c r="TAU1392" s="451"/>
      <c r="TAV1392" s="451"/>
      <c r="TAW1392" s="451"/>
      <c r="TAX1392" s="451"/>
      <c r="TAY1392" s="451"/>
      <c r="TAZ1392" s="447"/>
      <c r="TBA1392" s="428"/>
      <c r="TBB1392" s="469"/>
      <c r="TBC1392" s="414"/>
      <c r="TBD1392" s="414"/>
      <c r="TBE1392" s="414"/>
      <c r="TBF1392" s="414"/>
      <c r="TBG1392" s="414"/>
      <c r="TBH1392" s="415"/>
      <c r="TBI1392" s="414"/>
      <c r="TBJ1392" s="416"/>
      <c r="TBK1392" s="366"/>
      <c r="TBL1392" s="366"/>
      <c r="TBM1392" s="366"/>
      <c r="TBN1392" s="366"/>
      <c r="TBO1392" s="366"/>
      <c r="TBP1392" s="366"/>
      <c r="TBQ1392" s="366"/>
      <c r="TBR1392" s="366"/>
      <c r="TBS1392" s="419"/>
      <c r="TBT1392" s="480"/>
      <c r="TBU1392" s="482"/>
      <c r="TBV1392" s="482"/>
      <c r="TBW1392" s="482"/>
      <c r="TBX1392" s="482"/>
      <c r="TBY1392" s="482"/>
      <c r="TBZ1392" s="482"/>
      <c r="TCA1392" s="482"/>
      <c r="TCB1392" s="482"/>
      <c r="TCC1392" s="482"/>
      <c r="TCD1392" s="482"/>
      <c r="TCE1392" s="482"/>
      <c r="TCF1392" s="482"/>
      <c r="TCG1392" s="482"/>
      <c r="TCH1392" s="482"/>
      <c r="TCI1392" s="482"/>
      <c r="TCJ1392" s="482"/>
      <c r="TCK1392" s="482"/>
      <c r="TCL1392" s="482"/>
      <c r="TCM1392" s="481"/>
      <c r="TCN1392" s="447"/>
      <c r="TCO1392" s="447"/>
      <c r="TCP1392" s="451"/>
      <c r="TCQ1392" s="451"/>
      <c r="TCR1392" s="451"/>
      <c r="TCS1392" s="451"/>
      <c r="TCT1392" s="451"/>
      <c r="TCU1392" s="451"/>
      <c r="TCV1392" s="451"/>
      <c r="TCW1392" s="451"/>
      <c r="TCX1392" s="451"/>
      <c r="TCY1392" s="451"/>
      <c r="TCZ1392" s="447"/>
      <c r="TDA1392" s="428"/>
      <c r="TDB1392" s="469"/>
      <c r="TDC1392" s="414"/>
      <c r="TDD1392" s="414"/>
      <c r="TDE1392" s="414"/>
      <c r="TDF1392" s="414"/>
      <c r="TDG1392" s="414"/>
      <c r="TDH1392" s="415"/>
      <c r="TDI1392" s="414"/>
      <c r="TDJ1392" s="416"/>
      <c r="TDK1392" s="366"/>
      <c r="TDL1392" s="366"/>
      <c r="TDM1392" s="366"/>
      <c r="TDN1392" s="366"/>
      <c r="TDO1392" s="366"/>
      <c r="TDP1392" s="366"/>
      <c r="TDQ1392" s="366"/>
      <c r="TDR1392" s="366"/>
      <c r="TDS1392" s="419"/>
      <c r="TDT1392" s="480"/>
      <c r="TDU1392" s="482"/>
      <c r="TDV1392" s="482"/>
      <c r="TDW1392" s="482"/>
      <c r="TDX1392" s="482"/>
      <c r="TDY1392" s="482"/>
      <c r="TDZ1392" s="482"/>
      <c r="TEA1392" s="482"/>
      <c r="TEB1392" s="482"/>
      <c r="TEC1392" s="482"/>
      <c r="TED1392" s="482"/>
      <c r="TEE1392" s="482"/>
      <c r="TEF1392" s="482"/>
      <c r="TEG1392" s="482"/>
      <c r="TEH1392" s="482"/>
      <c r="TEI1392" s="482"/>
      <c r="TEJ1392" s="482"/>
      <c r="TEK1392" s="482"/>
      <c r="TEL1392" s="482"/>
      <c r="TEM1392" s="481"/>
      <c r="TEN1392" s="447"/>
      <c r="TEO1392" s="447"/>
      <c r="TEP1392" s="451"/>
      <c r="TEQ1392" s="451"/>
      <c r="TER1392" s="451"/>
      <c r="TES1392" s="451"/>
      <c r="TET1392" s="451"/>
      <c r="TEU1392" s="451"/>
      <c r="TEV1392" s="451"/>
      <c r="TEW1392" s="451"/>
      <c r="TEX1392" s="451"/>
      <c r="TEY1392" s="451"/>
      <c r="TEZ1392" s="447"/>
      <c r="TFA1392" s="428"/>
      <c r="TFB1392" s="469"/>
      <c r="TFC1392" s="414"/>
      <c r="TFD1392" s="414"/>
      <c r="TFE1392" s="414"/>
      <c r="TFF1392" s="414"/>
      <c r="TFG1392" s="414"/>
      <c r="TFH1392" s="415"/>
      <c r="TFI1392" s="414"/>
      <c r="TFJ1392" s="416"/>
      <c r="TFK1392" s="366"/>
      <c r="TFL1392" s="366"/>
      <c r="TFM1392" s="366"/>
      <c r="TFN1392" s="366"/>
      <c r="TFO1392" s="366"/>
      <c r="TFP1392" s="366"/>
      <c r="TFQ1392" s="366"/>
      <c r="TFR1392" s="366"/>
      <c r="TFS1392" s="419"/>
      <c r="TFT1392" s="480"/>
      <c r="TFU1392" s="482"/>
      <c r="TFV1392" s="482"/>
      <c r="TFW1392" s="482"/>
      <c r="TFX1392" s="482"/>
      <c r="TFY1392" s="482"/>
      <c r="TFZ1392" s="482"/>
      <c r="TGA1392" s="482"/>
      <c r="TGB1392" s="482"/>
      <c r="TGC1392" s="482"/>
      <c r="TGD1392" s="482"/>
      <c r="TGE1392" s="482"/>
      <c r="TGF1392" s="482"/>
      <c r="TGG1392" s="482"/>
      <c r="TGH1392" s="482"/>
      <c r="TGI1392" s="482"/>
      <c r="TGJ1392" s="482"/>
      <c r="TGK1392" s="482"/>
      <c r="TGL1392" s="482"/>
      <c r="TGM1392" s="481"/>
      <c r="TGN1392" s="447"/>
      <c r="TGO1392" s="447"/>
      <c r="TGP1392" s="451"/>
      <c r="TGQ1392" s="451"/>
      <c r="TGR1392" s="451"/>
      <c r="TGS1392" s="451"/>
      <c r="TGT1392" s="451"/>
      <c r="TGU1392" s="451"/>
      <c r="TGV1392" s="451"/>
      <c r="TGW1392" s="451"/>
      <c r="TGX1392" s="451"/>
      <c r="TGY1392" s="451"/>
      <c r="TGZ1392" s="447"/>
      <c r="THA1392" s="428"/>
      <c r="THB1392" s="469"/>
      <c r="THC1392" s="414"/>
      <c r="THD1392" s="414"/>
      <c r="THE1392" s="414"/>
      <c r="THF1392" s="414"/>
      <c r="THG1392" s="414"/>
      <c r="THH1392" s="415"/>
      <c r="THI1392" s="414"/>
      <c r="THJ1392" s="416"/>
      <c r="THK1392" s="366"/>
      <c r="THL1392" s="366"/>
      <c r="THM1392" s="366"/>
      <c r="THN1392" s="366"/>
      <c r="THO1392" s="366"/>
      <c r="THP1392" s="366"/>
      <c r="THQ1392" s="366"/>
      <c r="THR1392" s="366"/>
      <c r="THS1392" s="419"/>
      <c r="THT1392" s="480"/>
      <c r="THU1392" s="482"/>
      <c r="THV1392" s="482"/>
      <c r="THW1392" s="482"/>
      <c r="THX1392" s="482"/>
      <c r="THY1392" s="482"/>
      <c r="THZ1392" s="482"/>
      <c r="TIA1392" s="482"/>
      <c r="TIB1392" s="482"/>
      <c r="TIC1392" s="482"/>
      <c r="TID1392" s="482"/>
      <c r="TIE1392" s="482"/>
      <c r="TIF1392" s="482"/>
      <c r="TIG1392" s="482"/>
      <c r="TIH1392" s="482"/>
      <c r="TII1392" s="482"/>
      <c r="TIJ1392" s="482"/>
      <c r="TIK1392" s="482"/>
      <c r="TIL1392" s="482"/>
      <c r="TIM1392" s="481"/>
      <c r="TIN1392" s="447"/>
      <c r="TIO1392" s="447"/>
      <c r="TIP1392" s="451"/>
      <c r="TIQ1392" s="451"/>
      <c r="TIR1392" s="451"/>
      <c r="TIS1392" s="451"/>
      <c r="TIT1392" s="451"/>
      <c r="TIU1392" s="451"/>
      <c r="TIV1392" s="451"/>
      <c r="TIW1392" s="451"/>
      <c r="TIX1392" s="451"/>
      <c r="TIY1392" s="451"/>
      <c r="TIZ1392" s="447"/>
      <c r="TJA1392" s="428"/>
      <c r="TJB1392" s="469"/>
      <c r="TJC1392" s="414"/>
      <c r="TJD1392" s="414"/>
      <c r="TJE1392" s="414"/>
      <c r="TJF1392" s="414"/>
      <c r="TJG1392" s="414"/>
      <c r="TJH1392" s="415"/>
      <c r="TJI1392" s="414"/>
      <c r="TJJ1392" s="416"/>
      <c r="TJK1392" s="366"/>
      <c r="TJL1392" s="366"/>
      <c r="TJM1392" s="366"/>
      <c r="TJN1392" s="366"/>
      <c r="TJO1392" s="366"/>
      <c r="TJP1392" s="366"/>
      <c r="TJQ1392" s="366"/>
      <c r="TJR1392" s="366"/>
      <c r="TJS1392" s="419"/>
      <c r="TJT1392" s="480"/>
      <c r="TJU1392" s="482"/>
      <c r="TJV1392" s="482"/>
      <c r="TJW1392" s="482"/>
      <c r="TJX1392" s="482"/>
      <c r="TJY1392" s="482"/>
      <c r="TJZ1392" s="482"/>
      <c r="TKA1392" s="482"/>
      <c r="TKB1392" s="482"/>
      <c r="TKC1392" s="482"/>
      <c r="TKD1392" s="482"/>
      <c r="TKE1392" s="482"/>
      <c r="TKF1392" s="482"/>
      <c r="TKG1392" s="482"/>
      <c r="TKH1392" s="482"/>
      <c r="TKI1392" s="482"/>
      <c r="TKJ1392" s="482"/>
      <c r="TKK1392" s="482"/>
      <c r="TKL1392" s="482"/>
      <c r="TKM1392" s="481"/>
      <c r="TKN1392" s="447"/>
      <c r="TKO1392" s="447"/>
      <c r="TKP1392" s="451"/>
      <c r="TKQ1392" s="451"/>
      <c r="TKR1392" s="451"/>
      <c r="TKS1392" s="451"/>
      <c r="TKT1392" s="451"/>
      <c r="TKU1392" s="451"/>
      <c r="TKV1392" s="451"/>
      <c r="TKW1392" s="451"/>
      <c r="TKX1392" s="451"/>
      <c r="TKY1392" s="451"/>
      <c r="TKZ1392" s="447"/>
      <c r="TLA1392" s="428"/>
      <c r="TLB1392" s="469"/>
      <c r="TLC1392" s="414"/>
      <c r="TLD1392" s="414"/>
      <c r="TLE1392" s="414"/>
      <c r="TLF1392" s="414"/>
      <c r="TLG1392" s="414"/>
      <c r="TLH1392" s="415"/>
      <c r="TLI1392" s="414"/>
      <c r="TLJ1392" s="416"/>
      <c r="TLK1392" s="366"/>
      <c r="TLL1392" s="366"/>
      <c r="TLM1392" s="366"/>
      <c r="TLN1392" s="366"/>
      <c r="TLO1392" s="366"/>
      <c r="TLP1392" s="366"/>
      <c r="TLQ1392" s="366"/>
      <c r="TLR1392" s="366"/>
      <c r="TLS1392" s="419"/>
      <c r="TLT1392" s="480"/>
      <c r="TLU1392" s="482"/>
      <c r="TLV1392" s="482"/>
      <c r="TLW1392" s="482"/>
      <c r="TLX1392" s="482"/>
      <c r="TLY1392" s="482"/>
      <c r="TLZ1392" s="482"/>
      <c r="TMA1392" s="482"/>
      <c r="TMB1392" s="482"/>
      <c r="TMC1392" s="482"/>
      <c r="TMD1392" s="482"/>
      <c r="TME1392" s="482"/>
      <c r="TMF1392" s="482"/>
      <c r="TMG1392" s="482"/>
      <c r="TMH1392" s="482"/>
      <c r="TMI1392" s="482"/>
      <c r="TMJ1392" s="482"/>
      <c r="TMK1392" s="482"/>
      <c r="TML1392" s="482"/>
      <c r="TMM1392" s="481"/>
      <c r="TMN1392" s="447"/>
      <c r="TMO1392" s="447"/>
      <c r="TMP1392" s="451"/>
      <c r="TMQ1392" s="451"/>
      <c r="TMR1392" s="451"/>
      <c r="TMS1392" s="451"/>
      <c r="TMT1392" s="451"/>
      <c r="TMU1392" s="451"/>
      <c r="TMV1392" s="451"/>
      <c r="TMW1392" s="451"/>
      <c r="TMX1392" s="451"/>
      <c r="TMY1392" s="451"/>
      <c r="TMZ1392" s="447"/>
      <c r="TNA1392" s="428"/>
      <c r="TNB1392" s="469"/>
      <c r="TNC1392" s="414"/>
      <c r="TND1392" s="414"/>
      <c r="TNE1392" s="414"/>
      <c r="TNF1392" s="414"/>
      <c r="TNG1392" s="414"/>
      <c r="TNH1392" s="415"/>
      <c r="TNI1392" s="414"/>
      <c r="TNJ1392" s="416"/>
      <c r="TNK1392" s="366"/>
      <c r="TNL1392" s="366"/>
      <c r="TNM1392" s="366"/>
      <c r="TNN1392" s="366"/>
      <c r="TNO1392" s="366"/>
      <c r="TNP1392" s="366"/>
      <c r="TNQ1392" s="366"/>
      <c r="TNR1392" s="366"/>
      <c r="TNS1392" s="419"/>
      <c r="TNT1392" s="480"/>
      <c r="TNU1392" s="482"/>
      <c r="TNV1392" s="482"/>
      <c r="TNW1392" s="482"/>
      <c r="TNX1392" s="482"/>
      <c r="TNY1392" s="482"/>
      <c r="TNZ1392" s="482"/>
      <c r="TOA1392" s="482"/>
      <c r="TOB1392" s="482"/>
      <c r="TOC1392" s="482"/>
      <c r="TOD1392" s="482"/>
      <c r="TOE1392" s="482"/>
      <c r="TOF1392" s="482"/>
      <c r="TOG1392" s="482"/>
      <c r="TOH1392" s="482"/>
      <c r="TOI1392" s="482"/>
      <c r="TOJ1392" s="482"/>
      <c r="TOK1392" s="482"/>
      <c r="TOL1392" s="482"/>
      <c r="TOM1392" s="481"/>
      <c r="TON1392" s="447"/>
      <c r="TOO1392" s="447"/>
      <c r="TOP1392" s="451"/>
      <c r="TOQ1392" s="451"/>
      <c r="TOR1392" s="451"/>
      <c r="TOS1392" s="451"/>
      <c r="TOT1392" s="451"/>
      <c r="TOU1392" s="451"/>
      <c r="TOV1392" s="451"/>
      <c r="TOW1392" s="451"/>
      <c r="TOX1392" s="451"/>
      <c r="TOY1392" s="451"/>
      <c r="TOZ1392" s="447"/>
      <c r="TPA1392" s="428"/>
      <c r="TPB1392" s="469"/>
      <c r="TPC1392" s="414"/>
      <c r="TPD1392" s="414"/>
      <c r="TPE1392" s="414"/>
      <c r="TPF1392" s="414"/>
      <c r="TPG1392" s="414"/>
      <c r="TPH1392" s="415"/>
      <c r="TPI1392" s="414"/>
      <c r="TPJ1392" s="416"/>
      <c r="TPK1392" s="366"/>
      <c r="TPL1392" s="366"/>
      <c r="TPM1392" s="366"/>
      <c r="TPN1392" s="366"/>
      <c r="TPO1392" s="366"/>
      <c r="TPP1392" s="366"/>
      <c r="TPQ1392" s="366"/>
      <c r="TPR1392" s="366"/>
      <c r="TPS1392" s="419"/>
      <c r="TPT1392" s="480"/>
      <c r="TPU1392" s="482"/>
      <c r="TPV1392" s="482"/>
      <c r="TPW1392" s="482"/>
      <c r="TPX1392" s="482"/>
      <c r="TPY1392" s="482"/>
      <c r="TPZ1392" s="482"/>
      <c r="TQA1392" s="482"/>
      <c r="TQB1392" s="482"/>
      <c r="TQC1392" s="482"/>
      <c r="TQD1392" s="482"/>
      <c r="TQE1392" s="482"/>
      <c r="TQF1392" s="482"/>
      <c r="TQG1392" s="482"/>
      <c r="TQH1392" s="482"/>
      <c r="TQI1392" s="482"/>
      <c r="TQJ1392" s="482"/>
      <c r="TQK1392" s="482"/>
      <c r="TQL1392" s="482"/>
      <c r="TQM1392" s="481"/>
      <c r="TQN1392" s="447"/>
      <c r="TQO1392" s="447"/>
      <c r="TQP1392" s="451"/>
      <c r="TQQ1392" s="451"/>
      <c r="TQR1392" s="451"/>
      <c r="TQS1392" s="451"/>
      <c r="TQT1392" s="451"/>
      <c r="TQU1392" s="451"/>
      <c r="TQV1392" s="451"/>
      <c r="TQW1392" s="451"/>
      <c r="TQX1392" s="451"/>
      <c r="TQY1392" s="451"/>
      <c r="TQZ1392" s="447"/>
      <c r="TRA1392" s="428"/>
      <c r="TRB1392" s="469"/>
      <c r="TRC1392" s="414"/>
      <c r="TRD1392" s="414"/>
      <c r="TRE1392" s="414"/>
      <c r="TRF1392" s="414"/>
      <c r="TRG1392" s="414"/>
      <c r="TRH1392" s="415"/>
      <c r="TRI1392" s="414"/>
      <c r="TRJ1392" s="416"/>
      <c r="TRK1392" s="366"/>
      <c r="TRL1392" s="366"/>
      <c r="TRM1392" s="366"/>
      <c r="TRN1392" s="366"/>
      <c r="TRO1392" s="366"/>
      <c r="TRP1392" s="366"/>
      <c r="TRQ1392" s="366"/>
      <c r="TRR1392" s="366"/>
      <c r="TRS1392" s="419"/>
      <c r="TRT1392" s="480"/>
      <c r="TRU1392" s="482"/>
      <c r="TRV1392" s="482"/>
      <c r="TRW1392" s="482"/>
      <c r="TRX1392" s="482"/>
      <c r="TRY1392" s="482"/>
      <c r="TRZ1392" s="482"/>
      <c r="TSA1392" s="482"/>
      <c r="TSB1392" s="482"/>
      <c r="TSC1392" s="482"/>
      <c r="TSD1392" s="482"/>
      <c r="TSE1392" s="482"/>
      <c r="TSF1392" s="482"/>
      <c r="TSG1392" s="482"/>
      <c r="TSH1392" s="482"/>
      <c r="TSI1392" s="482"/>
      <c r="TSJ1392" s="482"/>
      <c r="TSK1392" s="482"/>
      <c r="TSL1392" s="482"/>
      <c r="TSM1392" s="481"/>
      <c r="TSN1392" s="447"/>
      <c r="TSO1392" s="447"/>
      <c r="TSP1392" s="451"/>
      <c r="TSQ1392" s="451"/>
      <c r="TSR1392" s="451"/>
      <c r="TSS1392" s="451"/>
      <c r="TST1392" s="451"/>
      <c r="TSU1392" s="451"/>
      <c r="TSV1392" s="451"/>
      <c r="TSW1392" s="451"/>
      <c r="TSX1392" s="451"/>
      <c r="TSY1392" s="451"/>
      <c r="TSZ1392" s="447"/>
      <c r="TTA1392" s="428"/>
      <c r="TTB1392" s="469"/>
      <c r="TTC1392" s="414"/>
      <c r="TTD1392" s="414"/>
      <c r="TTE1392" s="414"/>
      <c r="TTF1392" s="414"/>
      <c r="TTG1392" s="414"/>
      <c r="TTH1392" s="415"/>
      <c r="TTI1392" s="414"/>
      <c r="TTJ1392" s="416"/>
      <c r="TTK1392" s="366"/>
      <c r="TTL1392" s="366"/>
      <c r="TTM1392" s="366"/>
      <c r="TTN1392" s="366"/>
      <c r="TTO1392" s="366"/>
      <c r="TTP1392" s="366"/>
      <c r="TTQ1392" s="366"/>
      <c r="TTR1392" s="366"/>
      <c r="TTS1392" s="419"/>
      <c r="TTT1392" s="480"/>
      <c r="TTU1392" s="482"/>
      <c r="TTV1392" s="482"/>
      <c r="TTW1392" s="482"/>
      <c r="TTX1392" s="482"/>
      <c r="TTY1392" s="482"/>
      <c r="TTZ1392" s="482"/>
      <c r="TUA1392" s="482"/>
      <c r="TUB1392" s="482"/>
      <c r="TUC1392" s="482"/>
      <c r="TUD1392" s="482"/>
      <c r="TUE1392" s="482"/>
      <c r="TUF1392" s="482"/>
      <c r="TUG1392" s="482"/>
      <c r="TUH1392" s="482"/>
      <c r="TUI1392" s="482"/>
      <c r="TUJ1392" s="482"/>
      <c r="TUK1392" s="482"/>
      <c r="TUL1392" s="482"/>
      <c r="TUM1392" s="481"/>
      <c r="TUN1392" s="447"/>
      <c r="TUO1392" s="447"/>
      <c r="TUP1392" s="451"/>
      <c r="TUQ1392" s="451"/>
      <c r="TUR1392" s="451"/>
      <c r="TUS1392" s="451"/>
      <c r="TUT1392" s="451"/>
      <c r="TUU1392" s="451"/>
      <c r="TUV1392" s="451"/>
      <c r="TUW1392" s="451"/>
      <c r="TUX1392" s="451"/>
      <c r="TUY1392" s="451"/>
      <c r="TUZ1392" s="447"/>
      <c r="TVA1392" s="428"/>
      <c r="TVB1392" s="469"/>
      <c r="TVC1392" s="414"/>
      <c r="TVD1392" s="414"/>
      <c r="TVE1392" s="414"/>
      <c r="TVF1392" s="414"/>
      <c r="TVG1392" s="414"/>
      <c r="TVH1392" s="415"/>
      <c r="TVI1392" s="414"/>
      <c r="TVJ1392" s="416"/>
      <c r="TVK1392" s="366"/>
      <c r="TVL1392" s="366"/>
      <c r="TVM1392" s="366"/>
      <c r="TVN1392" s="366"/>
      <c r="TVO1392" s="366"/>
      <c r="TVP1392" s="366"/>
      <c r="TVQ1392" s="366"/>
      <c r="TVR1392" s="366"/>
      <c r="TVS1392" s="419"/>
      <c r="TVT1392" s="480"/>
      <c r="TVU1392" s="482"/>
      <c r="TVV1392" s="482"/>
      <c r="TVW1392" s="482"/>
      <c r="TVX1392" s="482"/>
      <c r="TVY1392" s="482"/>
      <c r="TVZ1392" s="482"/>
      <c r="TWA1392" s="482"/>
      <c r="TWB1392" s="482"/>
      <c r="TWC1392" s="482"/>
      <c r="TWD1392" s="482"/>
      <c r="TWE1392" s="482"/>
      <c r="TWF1392" s="482"/>
      <c r="TWG1392" s="482"/>
      <c r="TWH1392" s="482"/>
      <c r="TWI1392" s="482"/>
      <c r="TWJ1392" s="482"/>
      <c r="TWK1392" s="482"/>
      <c r="TWL1392" s="482"/>
      <c r="TWM1392" s="481"/>
      <c r="TWN1392" s="447"/>
      <c r="TWO1392" s="447"/>
      <c r="TWP1392" s="451"/>
      <c r="TWQ1392" s="451"/>
      <c r="TWR1392" s="451"/>
      <c r="TWS1392" s="451"/>
      <c r="TWT1392" s="451"/>
      <c r="TWU1392" s="451"/>
      <c r="TWV1392" s="451"/>
      <c r="TWW1392" s="451"/>
      <c r="TWX1392" s="451"/>
      <c r="TWY1392" s="451"/>
      <c r="TWZ1392" s="447"/>
      <c r="TXA1392" s="428"/>
      <c r="TXB1392" s="469"/>
      <c r="TXC1392" s="414"/>
      <c r="TXD1392" s="414"/>
      <c r="TXE1392" s="414"/>
      <c r="TXF1392" s="414"/>
      <c r="TXG1392" s="414"/>
      <c r="TXH1392" s="415"/>
      <c r="TXI1392" s="414"/>
      <c r="TXJ1392" s="416"/>
      <c r="TXK1392" s="366"/>
      <c r="TXL1392" s="366"/>
      <c r="TXM1392" s="366"/>
      <c r="TXN1392" s="366"/>
      <c r="TXO1392" s="366"/>
      <c r="TXP1392" s="366"/>
      <c r="TXQ1392" s="366"/>
      <c r="TXR1392" s="366"/>
      <c r="TXS1392" s="419"/>
      <c r="TXT1392" s="480"/>
      <c r="TXU1392" s="482"/>
      <c r="TXV1392" s="482"/>
      <c r="TXW1392" s="482"/>
      <c r="TXX1392" s="482"/>
      <c r="TXY1392" s="482"/>
      <c r="TXZ1392" s="482"/>
      <c r="TYA1392" s="482"/>
      <c r="TYB1392" s="482"/>
      <c r="TYC1392" s="482"/>
      <c r="TYD1392" s="482"/>
      <c r="TYE1392" s="482"/>
      <c r="TYF1392" s="482"/>
      <c r="TYG1392" s="482"/>
      <c r="TYH1392" s="482"/>
      <c r="TYI1392" s="482"/>
      <c r="TYJ1392" s="482"/>
      <c r="TYK1392" s="482"/>
      <c r="TYL1392" s="482"/>
      <c r="TYM1392" s="481"/>
      <c r="TYN1392" s="447"/>
      <c r="TYO1392" s="447"/>
      <c r="TYP1392" s="451"/>
      <c r="TYQ1392" s="451"/>
      <c r="TYR1392" s="451"/>
      <c r="TYS1392" s="451"/>
      <c r="TYT1392" s="451"/>
      <c r="TYU1392" s="451"/>
      <c r="TYV1392" s="451"/>
      <c r="TYW1392" s="451"/>
      <c r="TYX1392" s="451"/>
      <c r="TYY1392" s="451"/>
      <c r="TYZ1392" s="447"/>
      <c r="TZA1392" s="428"/>
      <c r="TZB1392" s="469"/>
      <c r="TZC1392" s="414"/>
      <c r="TZD1392" s="414"/>
      <c r="TZE1392" s="414"/>
      <c r="TZF1392" s="414"/>
      <c r="TZG1392" s="414"/>
      <c r="TZH1392" s="415"/>
      <c r="TZI1392" s="414"/>
      <c r="TZJ1392" s="416"/>
      <c r="TZK1392" s="366"/>
      <c r="TZL1392" s="366"/>
      <c r="TZM1392" s="366"/>
      <c r="TZN1392" s="366"/>
      <c r="TZO1392" s="366"/>
      <c r="TZP1392" s="366"/>
      <c r="TZQ1392" s="366"/>
      <c r="TZR1392" s="366"/>
      <c r="TZS1392" s="419"/>
      <c r="TZT1392" s="480"/>
      <c r="TZU1392" s="482"/>
      <c r="TZV1392" s="482"/>
      <c r="TZW1392" s="482"/>
      <c r="TZX1392" s="482"/>
      <c r="TZY1392" s="482"/>
      <c r="TZZ1392" s="482"/>
      <c r="UAA1392" s="482"/>
      <c r="UAB1392" s="482"/>
      <c r="UAC1392" s="482"/>
      <c r="UAD1392" s="482"/>
      <c r="UAE1392" s="482"/>
      <c r="UAF1392" s="482"/>
      <c r="UAG1392" s="482"/>
      <c r="UAH1392" s="482"/>
      <c r="UAI1392" s="482"/>
      <c r="UAJ1392" s="482"/>
      <c r="UAK1392" s="482"/>
      <c r="UAL1392" s="482"/>
      <c r="UAM1392" s="481"/>
      <c r="UAN1392" s="447"/>
      <c r="UAO1392" s="447"/>
      <c r="UAP1392" s="451"/>
      <c r="UAQ1392" s="451"/>
      <c r="UAR1392" s="451"/>
      <c r="UAS1392" s="451"/>
      <c r="UAT1392" s="451"/>
      <c r="UAU1392" s="451"/>
      <c r="UAV1392" s="451"/>
      <c r="UAW1392" s="451"/>
      <c r="UAX1392" s="451"/>
      <c r="UAY1392" s="451"/>
      <c r="UAZ1392" s="447"/>
      <c r="UBA1392" s="428"/>
      <c r="UBB1392" s="469"/>
      <c r="UBC1392" s="414"/>
      <c r="UBD1392" s="414"/>
      <c r="UBE1392" s="414"/>
      <c r="UBF1392" s="414"/>
      <c r="UBG1392" s="414"/>
      <c r="UBH1392" s="415"/>
      <c r="UBI1392" s="414"/>
      <c r="UBJ1392" s="416"/>
      <c r="UBK1392" s="366"/>
      <c r="UBL1392" s="366"/>
      <c r="UBM1392" s="366"/>
      <c r="UBN1392" s="366"/>
      <c r="UBO1392" s="366"/>
      <c r="UBP1392" s="366"/>
      <c r="UBQ1392" s="366"/>
      <c r="UBR1392" s="366"/>
      <c r="UBS1392" s="419"/>
      <c r="UBT1392" s="480"/>
      <c r="UBU1392" s="482"/>
      <c r="UBV1392" s="482"/>
      <c r="UBW1392" s="482"/>
      <c r="UBX1392" s="482"/>
      <c r="UBY1392" s="482"/>
      <c r="UBZ1392" s="482"/>
      <c r="UCA1392" s="482"/>
      <c r="UCB1392" s="482"/>
      <c r="UCC1392" s="482"/>
      <c r="UCD1392" s="482"/>
      <c r="UCE1392" s="482"/>
      <c r="UCF1392" s="482"/>
      <c r="UCG1392" s="482"/>
      <c r="UCH1392" s="482"/>
      <c r="UCI1392" s="482"/>
      <c r="UCJ1392" s="482"/>
      <c r="UCK1392" s="482"/>
      <c r="UCL1392" s="482"/>
      <c r="UCM1392" s="481"/>
      <c r="UCN1392" s="447"/>
      <c r="UCO1392" s="447"/>
      <c r="UCP1392" s="451"/>
      <c r="UCQ1392" s="451"/>
      <c r="UCR1392" s="451"/>
      <c r="UCS1392" s="451"/>
      <c r="UCT1392" s="451"/>
      <c r="UCU1392" s="451"/>
      <c r="UCV1392" s="451"/>
      <c r="UCW1392" s="451"/>
      <c r="UCX1392" s="451"/>
      <c r="UCY1392" s="451"/>
      <c r="UCZ1392" s="447"/>
      <c r="UDA1392" s="428"/>
      <c r="UDB1392" s="469"/>
      <c r="UDC1392" s="414"/>
      <c r="UDD1392" s="414"/>
      <c r="UDE1392" s="414"/>
      <c r="UDF1392" s="414"/>
      <c r="UDG1392" s="414"/>
      <c r="UDH1392" s="415"/>
      <c r="UDI1392" s="414"/>
      <c r="UDJ1392" s="416"/>
      <c r="UDK1392" s="366"/>
      <c r="UDL1392" s="366"/>
      <c r="UDM1392" s="366"/>
      <c r="UDN1392" s="366"/>
      <c r="UDO1392" s="366"/>
      <c r="UDP1392" s="366"/>
      <c r="UDQ1392" s="366"/>
      <c r="UDR1392" s="366"/>
      <c r="UDS1392" s="419"/>
      <c r="UDT1392" s="480"/>
      <c r="UDU1392" s="482"/>
      <c r="UDV1392" s="482"/>
      <c r="UDW1392" s="482"/>
      <c r="UDX1392" s="482"/>
      <c r="UDY1392" s="482"/>
      <c r="UDZ1392" s="482"/>
      <c r="UEA1392" s="482"/>
      <c r="UEB1392" s="482"/>
      <c r="UEC1392" s="482"/>
      <c r="UED1392" s="482"/>
      <c r="UEE1392" s="482"/>
      <c r="UEF1392" s="482"/>
      <c r="UEG1392" s="482"/>
      <c r="UEH1392" s="482"/>
      <c r="UEI1392" s="482"/>
      <c r="UEJ1392" s="482"/>
      <c r="UEK1392" s="482"/>
      <c r="UEL1392" s="482"/>
      <c r="UEM1392" s="481"/>
      <c r="UEN1392" s="447"/>
      <c r="UEO1392" s="447"/>
      <c r="UEP1392" s="451"/>
      <c r="UEQ1392" s="451"/>
      <c r="UER1392" s="451"/>
      <c r="UES1392" s="451"/>
      <c r="UET1392" s="451"/>
      <c r="UEU1392" s="451"/>
      <c r="UEV1392" s="451"/>
      <c r="UEW1392" s="451"/>
      <c r="UEX1392" s="451"/>
      <c r="UEY1392" s="451"/>
      <c r="UEZ1392" s="447"/>
      <c r="UFA1392" s="428"/>
      <c r="UFB1392" s="469"/>
      <c r="UFC1392" s="414"/>
      <c r="UFD1392" s="414"/>
      <c r="UFE1392" s="414"/>
      <c r="UFF1392" s="414"/>
      <c r="UFG1392" s="414"/>
      <c r="UFH1392" s="415"/>
      <c r="UFI1392" s="414"/>
      <c r="UFJ1392" s="416"/>
      <c r="UFK1392" s="366"/>
      <c r="UFL1392" s="366"/>
      <c r="UFM1392" s="366"/>
      <c r="UFN1392" s="366"/>
      <c r="UFO1392" s="366"/>
      <c r="UFP1392" s="366"/>
      <c r="UFQ1392" s="366"/>
      <c r="UFR1392" s="366"/>
      <c r="UFS1392" s="419"/>
      <c r="UFT1392" s="480"/>
      <c r="UFU1392" s="482"/>
      <c r="UFV1392" s="482"/>
      <c r="UFW1392" s="482"/>
      <c r="UFX1392" s="482"/>
      <c r="UFY1392" s="482"/>
      <c r="UFZ1392" s="482"/>
      <c r="UGA1392" s="482"/>
      <c r="UGB1392" s="482"/>
      <c r="UGC1392" s="482"/>
      <c r="UGD1392" s="482"/>
      <c r="UGE1392" s="482"/>
      <c r="UGF1392" s="482"/>
      <c r="UGG1392" s="482"/>
      <c r="UGH1392" s="482"/>
      <c r="UGI1392" s="482"/>
      <c r="UGJ1392" s="482"/>
      <c r="UGK1392" s="482"/>
      <c r="UGL1392" s="482"/>
      <c r="UGM1392" s="481"/>
      <c r="UGN1392" s="447"/>
      <c r="UGO1392" s="447"/>
      <c r="UGP1392" s="451"/>
      <c r="UGQ1392" s="451"/>
      <c r="UGR1392" s="451"/>
      <c r="UGS1392" s="451"/>
      <c r="UGT1392" s="451"/>
      <c r="UGU1392" s="451"/>
      <c r="UGV1392" s="451"/>
      <c r="UGW1392" s="451"/>
      <c r="UGX1392" s="451"/>
      <c r="UGY1392" s="451"/>
      <c r="UGZ1392" s="447"/>
      <c r="UHA1392" s="428"/>
      <c r="UHB1392" s="469"/>
      <c r="UHC1392" s="414"/>
      <c r="UHD1392" s="414"/>
      <c r="UHE1392" s="414"/>
      <c r="UHF1392" s="414"/>
      <c r="UHG1392" s="414"/>
      <c r="UHH1392" s="415"/>
      <c r="UHI1392" s="414"/>
      <c r="UHJ1392" s="416"/>
      <c r="UHK1392" s="366"/>
      <c r="UHL1392" s="366"/>
      <c r="UHM1392" s="366"/>
      <c r="UHN1392" s="366"/>
      <c r="UHO1392" s="366"/>
      <c r="UHP1392" s="366"/>
      <c r="UHQ1392" s="366"/>
      <c r="UHR1392" s="366"/>
      <c r="UHS1392" s="419"/>
      <c r="UHT1392" s="480"/>
      <c r="UHU1392" s="482"/>
      <c r="UHV1392" s="482"/>
      <c r="UHW1392" s="482"/>
      <c r="UHX1392" s="482"/>
      <c r="UHY1392" s="482"/>
      <c r="UHZ1392" s="482"/>
      <c r="UIA1392" s="482"/>
      <c r="UIB1392" s="482"/>
      <c r="UIC1392" s="482"/>
      <c r="UID1392" s="482"/>
      <c r="UIE1392" s="482"/>
      <c r="UIF1392" s="482"/>
      <c r="UIG1392" s="482"/>
      <c r="UIH1392" s="482"/>
      <c r="UII1392" s="482"/>
      <c r="UIJ1392" s="482"/>
      <c r="UIK1392" s="482"/>
      <c r="UIL1392" s="482"/>
      <c r="UIM1392" s="481"/>
      <c r="UIN1392" s="447"/>
      <c r="UIO1392" s="447"/>
      <c r="UIP1392" s="451"/>
      <c r="UIQ1392" s="451"/>
      <c r="UIR1392" s="451"/>
      <c r="UIS1392" s="451"/>
      <c r="UIT1392" s="451"/>
      <c r="UIU1392" s="451"/>
      <c r="UIV1392" s="451"/>
      <c r="UIW1392" s="451"/>
      <c r="UIX1392" s="451"/>
      <c r="UIY1392" s="451"/>
      <c r="UIZ1392" s="447"/>
      <c r="UJA1392" s="428"/>
      <c r="UJB1392" s="469"/>
      <c r="UJC1392" s="414"/>
      <c r="UJD1392" s="414"/>
      <c r="UJE1392" s="414"/>
      <c r="UJF1392" s="414"/>
      <c r="UJG1392" s="414"/>
      <c r="UJH1392" s="415"/>
      <c r="UJI1392" s="414"/>
      <c r="UJJ1392" s="416"/>
      <c r="UJK1392" s="366"/>
      <c r="UJL1392" s="366"/>
      <c r="UJM1392" s="366"/>
      <c r="UJN1392" s="366"/>
      <c r="UJO1392" s="366"/>
      <c r="UJP1392" s="366"/>
      <c r="UJQ1392" s="366"/>
      <c r="UJR1392" s="366"/>
      <c r="UJS1392" s="419"/>
      <c r="UJT1392" s="480"/>
      <c r="UJU1392" s="482"/>
      <c r="UJV1392" s="482"/>
      <c r="UJW1392" s="482"/>
      <c r="UJX1392" s="482"/>
      <c r="UJY1392" s="482"/>
      <c r="UJZ1392" s="482"/>
      <c r="UKA1392" s="482"/>
      <c r="UKB1392" s="482"/>
      <c r="UKC1392" s="482"/>
      <c r="UKD1392" s="482"/>
      <c r="UKE1392" s="482"/>
      <c r="UKF1392" s="482"/>
      <c r="UKG1392" s="482"/>
      <c r="UKH1392" s="482"/>
      <c r="UKI1392" s="482"/>
      <c r="UKJ1392" s="482"/>
      <c r="UKK1392" s="482"/>
      <c r="UKL1392" s="482"/>
      <c r="UKM1392" s="481"/>
      <c r="UKN1392" s="447"/>
      <c r="UKO1392" s="447"/>
      <c r="UKP1392" s="451"/>
      <c r="UKQ1392" s="451"/>
      <c r="UKR1392" s="451"/>
      <c r="UKS1392" s="451"/>
      <c r="UKT1392" s="451"/>
      <c r="UKU1392" s="451"/>
      <c r="UKV1392" s="451"/>
      <c r="UKW1392" s="451"/>
      <c r="UKX1392" s="451"/>
      <c r="UKY1392" s="451"/>
      <c r="UKZ1392" s="447"/>
      <c r="ULA1392" s="428"/>
      <c r="ULB1392" s="469"/>
      <c r="ULC1392" s="414"/>
      <c r="ULD1392" s="414"/>
      <c r="ULE1392" s="414"/>
      <c r="ULF1392" s="414"/>
      <c r="ULG1392" s="414"/>
      <c r="ULH1392" s="415"/>
      <c r="ULI1392" s="414"/>
      <c r="ULJ1392" s="416"/>
      <c r="ULK1392" s="366"/>
      <c r="ULL1392" s="366"/>
      <c r="ULM1392" s="366"/>
      <c r="ULN1392" s="366"/>
      <c r="ULO1392" s="366"/>
      <c r="ULP1392" s="366"/>
      <c r="ULQ1392" s="366"/>
      <c r="ULR1392" s="366"/>
      <c r="ULS1392" s="419"/>
      <c r="ULT1392" s="480"/>
      <c r="ULU1392" s="482"/>
      <c r="ULV1392" s="482"/>
      <c r="ULW1392" s="482"/>
      <c r="ULX1392" s="482"/>
      <c r="ULY1392" s="482"/>
      <c r="ULZ1392" s="482"/>
      <c r="UMA1392" s="482"/>
      <c r="UMB1392" s="482"/>
      <c r="UMC1392" s="482"/>
      <c r="UMD1392" s="482"/>
      <c r="UME1392" s="482"/>
      <c r="UMF1392" s="482"/>
      <c r="UMG1392" s="482"/>
      <c r="UMH1392" s="482"/>
      <c r="UMI1392" s="482"/>
      <c r="UMJ1392" s="482"/>
      <c r="UMK1392" s="482"/>
      <c r="UML1392" s="482"/>
      <c r="UMM1392" s="481"/>
      <c r="UMN1392" s="447"/>
      <c r="UMO1392" s="447"/>
      <c r="UMP1392" s="451"/>
      <c r="UMQ1392" s="451"/>
      <c r="UMR1392" s="451"/>
      <c r="UMS1392" s="451"/>
      <c r="UMT1392" s="451"/>
      <c r="UMU1392" s="451"/>
      <c r="UMV1392" s="451"/>
      <c r="UMW1392" s="451"/>
      <c r="UMX1392" s="451"/>
      <c r="UMY1392" s="451"/>
      <c r="UMZ1392" s="447"/>
      <c r="UNA1392" s="428"/>
      <c r="UNB1392" s="469"/>
      <c r="UNC1392" s="414"/>
      <c r="UND1392" s="414"/>
      <c r="UNE1392" s="414"/>
      <c r="UNF1392" s="414"/>
      <c r="UNG1392" s="414"/>
      <c r="UNH1392" s="415"/>
      <c r="UNI1392" s="414"/>
      <c r="UNJ1392" s="416"/>
      <c r="UNK1392" s="366"/>
      <c r="UNL1392" s="366"/>
      <c r="UNM1392" s="366"/>
      <c r="UNN1392" s="366"/>
      <c r="UNO1392" s="366"/>
      <c r="UNP1392" s="366"/>
      <c r="UNQ1392" s="366"/>
      <c r="UNR1392" s="366"/>
      <c r="UNS1392" s="419"/>
      <c r="UNT1392" s="480"/>
      <c r="UNU1392" s="482"/>
      <c r="UNV1392" s="482"/>
      <c r="UNW1392" s="482"/>
      <c r="UNX1392" s="482"/>
      <c r="UNY1392" s="482"/>
      <c r="UNZ1392" s="482"/>
      <c r="UOA1392" s="482"/>
      <c r="UOB1392" s="482"/>
      <c r="UOC1392" s="482"/>
      <c r="UOD1392" s="482"/>
      <c r="UOE1392" s="482"/>
      <c r="UOF1392" s="482"/>
      <c r="UOG1392" s="482"/>
      <c r="UOH1392" s="482"/>
      <c r="UOI1392" s="482"/>
      <c r="UOJ1392" s="482"/>
      <c r="UOK1392" s="482"/>
      <c r="UOL1392" s="482"/>
      <c r="UOM1392" s="481"/>
      <c r="UON1392" s="447"/>
      <c r="UOO1392" s="447"/>
      <c r="UOP1392" s="451"/>
      <c r="UOQ1392" s="451"/>
      <c r="UOR1392" s="451"/>
      <c r="UOS1392" s="451"/>
      <c r="UOT1392" s="451"/>
      <c r="UOU1392" s="451"/>
      <c r="UOV1392" s="451"/>
      <c r="UOW1392" s="451"/>
      <c r="UOX1392" s="451"/>
      <c r="UOY1392" s="451"/>
      <c r="UOZ1392" s="447"/>
      <c r="UPA1392" s="428"/>
      <c r="UPB1392" s="469"/>
      <c r="UPC1392" s="414"/>
      <c r="UPD1392" s="414"/>
      <c r="UPE1392" s="414"/>
      <c r="UPF1392" s="414"/>
      <c r="UPG1392" s="414"/>
      <c r="UPH1392" s="415"/>
      <c r="UPI1392" s="414"/>
      <c r="UPJ1392" s="416"/>
      <c r="UPK1392" s="366"/>
      <c r="UPL1392" s="366"/>
      <c r="UPM1392" s="366"/>
      <c r="UPN1392" s="366"/>
      <c r="UPO1392" s="366"/>
      <c r="UPP1392" s="366"/>
      <c r="UPQ1392" s="366"/>
      <c r="UPR1392" s="366"/>
      <c r="UPS1392" s="419"/>
      <c r="UPT1392" s="480"/>
      <c r="UPU1392" s="482"/>
      <c r="UPV1392" s="482"/>
      <c r="UPW1392" s="482"/>
      <c r="UPX1392" s="482"/>
      <c r="UPY1392" s="482"/>
      <c r="UPZ1392" s="482"/>
      <c r="UQA1392" s="482"/>
      <c r="UQB1392" s="482"/>
      <c r="UQC1392" s="482"/>
      <c r="UQD1392" s="482"/>
      <c r="UQE1392" s="482"/>
      <c r="UQF1392" s="482"/>
      <c r="UQG1392" s="482"/>
      <c r="UQH1392" s="482"/>
      <c r="UQI1392" s="482"/>
      <c r="UQJ1392" s="482"/>
      <c r="UQK1392" s="482"/>
      <c r="UQL1392" s="482"/>
      <c r="UQM1392" s="481"/>
      <c r="UQN1392" s="447"/>
      <c r="UQO1392" s="447"/>
      <c r="UQP1392" s="451"/>
      <c r="UQQ1392" s="451"/>
      <c r="UQR1392" s="451"/>
      <c r="UQS1392" s="451"/>
      <c r="UQT1392" s="451"/>
      <c r="UQU1392" s="451"/>
      <c r="UQV1392" s="451"/>
      <c r="UQW1392" s="451"/>
      <c r="UQX1392" s="451"/>
      <c r="UQY1392" s="451"/>
      <c r="UQZ1392" s="447"/>
      <c r="URA1392" s="428"/>
      <c r="URB1392" s="469"/>
      <c r="URC1392" s="414"/>
      <c r="URD1392" s="414"/>
      <c r="URE1392" s="414"/>
      <c r="URF1392" s="414"/>
      <c r="URG1392" s="414"/>
      <c r="URH1392" s="415"/>
      <c r="URI1392" s="414"/>
      <c r="URJ1392" s="416"/>
      <c r="URK1392" s="366"/>
      <c r="URL1392" s="366"/>
      <c r="URM1392" s="366"/>
      <c r="URN1392" s="366"/>
      <c r="URO1392" s="366"/>
      <c r="URP1392" s="366"/>
      <c r="URQ1392" s="366"/>
      <c r="URR1392" s="366"/>
      <c r="URS1392" s="419"/>
      <c r="URT1392" s="480"/>
      <c r="URU1392" s="482"/>
      <c r="URV1392" s="482"/>
      <c r="URW1392" s="482"/>
      <c r="URX1392" s="482"/>
      <c r="URY1392" s="482"/>
      <c r="URZ1392" s="482"/>
      <c r="USA1392" s="482"/>
      <c r="USB1392" s="482"/>
      <c r="USC1392" s="482"/>
      <c r="USD1392" s="482"/>
      <c r="USE1392" s="482"/>
      <c r="USF1392" s="482"/>
      <c r="USG1392" s="482"/>
      <c r="USH1392" s="482"/>
      <c r="USI1392" s="482"/>
      <c r="USJ1392" s="482"/>
      <c r="USK1392" s="482"/>
      <c r="USL1392" s="482"/>
      <c r="USM1392" s="481"/>
      <c r="USN1392" s="447"/>
      <c r="USO1392" s="447"/>
      <c r="USP1392" s="451"/>
      <c r="USQ1392" s="451"/>
      <c r="USR1392" s="451"/>
      <c r="USS1392" s="451"/>
      <c r="UST1392" s="451"/>
      <c r="USU1392" s="451"/>
      <c r="USV1392" s="451"/>
      <c r="USW1392" s="451"/>
      <c r="USX1392" s="451"/>
      <c r="USY1392" s="451"/>
      <c r="USZ1392" s="447"/>
      <c r="UTA1392" s="428"/>
      <c r="UTB1392" s="469"/>
      <c r="UTC1392" s="414"/>
      <c r="UTD1392" s="414"/>
      <c r="UTE1392" s="414"/>
      <c r="UTF1392" s="414"/>
      <c r="UTG1392" s="414"/>
      <c r="UTH1392" s="415"/>
      <c r="UTI1392" s="414"/>
      <c r="UTJ1392" s="416"/>
      <c r="UTK1392" s="366"/>
      <c r="UTL1392" s="366"/>
      <c r="UTM1392" s="366"/>
      <c r="UTN1392" s="366"/>
      <c r="UTO1392" s="366"/>
      <c r="UTP1392" s="366"/>
      <c r="UTQ1392" s="366"/>
      <c r="UTR1392" s="366"/>
      <c r="UTS1392" s="419"/>
      <c r="UTT1392" s="480"/>
      <c r="UTU1392" s="482"/>
      <c r="UTV1392" s="482"/>
      <c r="UTW1392" s="482"/>
      <c r="UTX1392" s="482"/>
      <c r="UTY1392" s="482"/>
      <c r="UTZ1392" s="482"/>
      <c r="UUA1392" s="482"/>
      <c r="UUB1392" s="482"/>
      <c r="UUC1392" s="482"/>
      <c r="UUD1392" s="482"/>
      <c r="UUE1392" s="482"/>
      <c r="UUF1392" s="482"/>
      <c r="UUG1392" s="482"/>
      <c r="UUH1392" s="482"/>
      <c r="UUI1392" s="482"/>
      <c r="UUJ1392" s="482"/>
      <c r="UUK1392" s="482"/>
      <c r="UUL1392" s="482"/>
      <c r="UUM1392" s="481"/>
      <c r="UUN1392" s="447"/>
      <c r="UUO1392" s="447"/>
      <c r="UUP1392" s="451"/>
      <c r="UUQ1392" s="451"/>
      <c r="UUR1392" s="451"/>
      <c r="UUS1392" s="451"/>
      <c r="UUT1392" s="451"/>
      <c r="UUU1392" s="451"/>
      <c r="UUV1392" s="451"/>
      <c r="UUW1392" s="451"/>
      <c r="UUX1392" s="451"/>
      <c r="UUY1392" s="451"/>
      <c r="UUZ1392" s="447"/>
      <c r="UVA1392" s="428"/>
      <c r="UVB1392" s="469"/>
      <c r="UVC1392" s="414"/>
      <c r="UVD1392" s="414"/>
      <c r="UVE1392" s="414"/>
      <c r="UVF1392" s="414"/>
      <c r="UVG1392" s="414"/>
      <c r="UVH1392" s="415"/>
      <c r="UVI1392" s="414"/>
      <c r="UVJ1392" s="416"/>
      <c r="UVK1392" s="366"/>
      <c r="UVL1392" s="366"/>
      <c r="UVM1392" s="366"/>
      <c r="UVN1392" s="366"/>
      <c r="UVO1392" s="366"/>
      <c r="UVP1392" s="366"/>
      <c r="UVQ1392" s="366"/>
      <c r="UVR1392" s="366"/>
      <c r="UVS1392" s="419"/>
      <c r="UVT1392" s="480"/>
      <c r="UVU1392" s="482"/>
      <c r="UVV1392" s="482"/>
      <c r="UVW1392" s="482"/>
      <c r="UVX1392" s="482"/>
      <c r="UVY1392" s="482"/>
      <c r="UVZ1392" s="482"/>
      <c r="UWA1392" s="482"/>
      <c r="UWB1392" s="482"/>
      <c r="UWC1392" s="482"/>
      <c r="UWD1392" s="482"/>
      <c r="UWE1392" s="482"/>
      <c r="UWF1392" s="482"/>
      <c r="UWG1392" s="482"/>
      <c r="UWH1392" s="482"/>
      <c r="UWI1392" s="482"/>
      <c r="UWJ1392" s="482"/>
      <c r="UWK1392" s="482"/>
      <c r="UWL1392" s="482"/>
      <c r="UWM1392" s="481"/>
      <c r="UWN1392" s="447"/>
      <c r="UWO1392" s="447"/>
      <c r="UWP1392" s="451"/>
      <c r="UWQ1392" s="451"/>
      <c r="UWR1392" s="451"/>
      <c r="UWS1392" s="451"/>
      <c r="UWT1392" s="451"/>
      <c r="UWU1392" s="451"/>
      <c r="UWV1392" s="451"/>
      <c r="UWW1392" s="451"/>
      <c r="UWX1392" s="451"/>
      <c r="UWY1392" s="451"/>
      <c r="UWZ1392" s="447"/>
      <c r="UXA1392" s="428"/>
      <c r="UXB1392" s="469"/>
      <c r="UXC1392" s="414"/>
      <c r="UXD1392" s="414"/>
      <c r="UXE1392" s="414"/>
      <c r="UXF1392" s="414"/>
      <c r="UXG1392" s="414"/>
      <c r="UXH1392" s="415"/>
      <c r="UXI1392" s="414"/>
      <c r="UXJ1392" s="416"/>
      <c r="UXK1392" s="366"/>
      <c r="UXL1392" s="366"/>
      <c r="UXM1392" s="366"/>
      <c r="UXN1392" s="366"/>
      <c r="UXO1392" s="366"/>
      <c r="UXP1392" s="366"/>
      <c r="UXQ1392" s="366"/>
      <c r="UXR1392" s="366"/>
      <c r="UXS1392" s="419"/>
      <c r="UXT1392" s="480"/>
      <c r="UXU1392" s="482"/>
      <c r="UXV1392" s="482"/>
      <c r="UXW1392" s="482"/>
      <c r="UXX1392" s="482"/>
      <c r="UXY1392" s="482"/>
      <c r="UXZ1392" s="482"/>
      <c r="UYA1392" s="482"/>
      <c r="UYB1392" s="482"/>
      <c r="UYC1392" s="482"/>
      <c r="UYD1392" s="482"/>
      <c r="UYE1392" s="482"/>
      <c r="UYF1392" s="482"/>
      <c r="UYG1392" s="482"/>
      <c r="UYH1392" s="482"/>
      <c r="UYI1392" s="482"/>
      <c r="UYJ1392" s="482"/>
      <c r="UYK1392" s="482"/>
      <c r="UYL1392" s="482"/>
      <c r="UYM1392" s="481"/>
      <c r="UYN1392" s="447"/>
      <c r="UYO1392" s="447"/>
      <c r="UYP1392" s="451"/>
      <c r="UYQ1392" s="451"/>
      <c r="UYR1392" s="451"/>
      <c r="UYS1392" s="451"/>
      <c r="UYT1392" s="451"/>
      <c r="UYU1392" s="451"/>
      <c r="UYV1392" s="451"/>
      <c r="UYW1392" s="451"/>
      <c r="UYX1392" s="451"/>
      <c r="UYY1392" s="451"/>
      <c r="UYZ1392" s="447"/>
      <c r="UZA1392" s="428"/>
      <c r="UZB1392" s="469"/>
      <c r="UZC1392" s="414"/>
      <c r="UZD1392" s="414"/>
      <c r="UZE1392" s="414"/>
      <c r="UZF1392" s="414"/>
      <c r="UZG1392" s="414"/>
      <c r="UZH1392" s="415"/>
      <c r="UZI1392" s="414"/>
      <c r="UZJ1392" s="416"/>
      <c r="UZK1392" s="366"/>
      <c r="UZL1392" s="366"/>
      <c r="UZM1392" s="366"/>
      <c r="UZN1392" s="366"/>
      <c r="UZO1392" s="366"/>
      <c r="UZP1392" s="366"/>
      <c r="UZQ1392" s="366"/>
      <c r="UZR1392" s="366"/>
      <c r="UZS1392" s="419"/>
      <c r="UZT1392" s="480"/>
      <c r="UZU1392" s="482"/>
      <c r="UZV1392" s="482"/>
      <c r="UZW1392" s="482"/>
      <c r="UZX1392" s="482"/>
      <c r="UZY1392" s="482"/>
      <c r="UZZ1392" s="482"/>
      <c r="VAA1392" s="482"/>
      <c r="VAB1392" s="482"/>
      <c r="VAC1392" s="482"/>
      <c r="VAD1392" s="482"/>
      <c r="VAE1392" s="482"/>
      <c r="VAF1392" s="482"/>
      <c r="VAG1392" s="482"/>
      <c r="VAH1392" s="482"/>
      <c r="VAI1392" s="482"/>
      <c r="VAJ1392" s="482"/>
      <c r="VAK1392" s="482"/>
      <c r="VAL1392" s="482"/>
      <c r="VAM1392" s="481"/>
      <c r="VAN1392" s="447"/>
      <c r="VAO1392" s="447"/>
      <c r="VAP1392" s="451"/>
      <c r="VAQ1392" s="451"/>
      <c r="VAR1392" s="451"/>
      <c r="VAS1392" s="451"/>
      <c r="VAT1392" s="451"/>
      <c r="VAU1392" s="451"/>
      <c r="VAV1392" s="451"/>
      <c r="VAW1392" s="451"/>
      <c r="VAX1392" s="451"/>
      <c r="VAY1392" s="451"/>
      <c r="VAZ1392" s="447"/>
      <c r="VBA1392" s="428"/>
      <c r="VBB1392" s="469"/>
      <c r="VBC1392" s="414"/>
      <c r="VBD1392" s="414"/>
      <c r="VBE1392" s="414"/>
      <c r="VBF1392" s="414"/>
      <c r="VBG1392" s="414"/>
      <c r="VBH1392" s="415"/>
      <c r="VBI1392" s="414"/>
      <c r="VBJ1392" s="416"/>
      <c r="VBK1392" s="366"/>
      <c r="VBL1392" s="366"/>
      <c r="VBM1392" s="366"/>
      <c r="VBN1392" s="366"/>
      <c r="VBO1392" s="366"/>
      <c r="VBP1392" s="366"/>
      <c r="VBQ1392" s="366"/>
      <c r="VBR1392" s="366"/>
      <c r="VBS1392" s="419"/>
      <c r="VBT1392" s="480"/>
      <c r="VBU1392" s="482"/>
      <c r="VBV1392" s="482"/>
      <c r="VBW1392" s="482"/>
      <c r="VBX1392" s="482"/>
      <c r="VBY1392" s="482"/>
      <c r="VBZ1392" s="482"/>
      <c r="VCA1392" s="482"/>
      <c r="VCB1392" s="482"/>
      <c r="VCC1392" s="482"/>
      <c r="VCD1392" s="482"/>
      <c r="VCE1392" s="482"/>
      <c r="VCF1392" s="482"/>
      <c r="VCG1392" s="482"/>
      <c r="VCH1392" s="482"/>
      <c r="VCI1392" s="482"/>
      <c r="VCJ1392" s="482"/>
      <c r="VCK1392" s="482"/>
      <c r="VCL1392" s="482"/>
      <c r="VCM1392" s="481"/>
      <c r="VCN1392" s="447"/>
      <c r="VCO1392" s="447"/>
      <c r="VCP1392" s="451"/>
      <c r="VCQ1392" s="451"/>
      <c r="VCR1392" s="451"/>
      <c r="VCS1392" s="451"/>
      <c r="VCT1392" s="451"/>
      <c r="VCU1392" s="451"/>
      <c r="VCV1392" s="451"/>
      <c r="VCW1392" s="451"/>
      <c r="VCX1392" s="451"/>
      <c r="VCY1392" s="451"/>
      <c r="VCZ1392" s="447"/>
      <c r="VDA1392" s="428"/>
      <c r="VDB1392" s="469"/>
      <c r="VDC1392" s="414"/>
      <c r="VDD1392" s="414"/>
      <c r="VDE1392" s="414"/>
      <c r="VDF1392" s="414"/>
      <c r="VDG1392" s="414"/>
      <c r="VDH1392" s="415"/>
      <c r="VDI1392" s="414"/>
      <c r="VDJ1392" s="416"/>
      <c r="VDK1392" s="366"/>
      <c r="VDL1392" s="366"/>
      <c r="VDM1392" s="366"/>
      <c r="VDN1392" s="366"/>
      <c r="VDO1392" s="366"/>
      <c r="VDP1392" s="366"/>
      <c r="VDQ1392" s="366"/>
      <c r="VDR1392" s="366"/>
      <c r="VDS1392" s="419"/>
      <c r="VDT1392" s="480"/>
      <c r="VDU1392" s="482"/>
      <c r="VDV1392" s="482"/>
      <c r="VDW1392" s="482"/>
      <c r="VDX1392" s="482"/>
      <c r="VDY1392" s="482"/>
      <c r="VDZ1392" s="482"/>
      <c r="VEA1392" s="482"/>
      <c r="VEB1392" s="482"/>
      <c r="VEC1392" s="482"/>
      <c r="VED1392" s="482"/>
      <c r="VEE1392" s="482"/>
      <c r="VEF1392" s="482"/>
      <c r="VEG1392" s="482"/>
      <c r="VEH1392" s="482"/>
      <c r="VEI1392" s="482"/>
      <c r="VEJ1392" s="482"/>
      <c r="VEK1392" s="482"/>
      <c r="VEL1392" s="482"/>
      <c r="VEM1392" s="481"/>
      <c r="VEN1392" s="447"/>
      <c r="VEO1392" s="447"/>
      <c r="VEP1392" s="451"/>
      <c r="VEQ1392" s="451"/>
      <c r="VER1392" s="451"/>
      <c r="VES1392" s="451"/>
      <c r="VET1392" s="451"/>
      <c r="VEU1392" s="451"/>
      <c r="VEV1392" s="451"/>
      <c r="VEW1392" s="451"/>
      <c r="VEX1392" s="451"/>
      <c r="VEY1392" s="451"/>
      <c r="VEZ1392" s="447"/>
      <c r="VFA1392" s="428"/>
      <c r="VFB1392" s="469"/>
      <c r="VFC1392" s="414"/>
      <c r="VFD1392" s="414"/>
      <c r="VFE1392" s="414"/>
      <c r="VFF1392" s="414"/>
      <c r="VFG1392" s="414"/>
      <c r="VFH1392" s="415"/>
      <c r="VFI1392" s="414"/>
      <c r="VFJ1392" s="416"/>
      <c r="VFK1392" s="366"/>
      <c r="VFL1392" s="366"/>
      <c r="VFM1392" s="366"/>
      <c r="VFN1392" s="366"/>
      <c r="VFO1392" s="366"/>
      <c r="VFP1392" s="366"/>
      <c r="VFQ1392" s="366"/>
      <c r="VFR1392" s="366"/>
      <c r="VFS1392" s="419"/>
      <c r="VFT1392" s="480"/>
      <c r="VFU1392" s="482"/>
      <c r="VFV1392" s="482"/>
      <c r="VFW1392" s="482"/>
      <c r="VFX1392" s="482"/>
      <c r="VFY1392" s="482"/>
      <c r="VFZ1392" s="482"/>
      <c r="VGA1392" s="482"/>
      <c r="VGB1392" s="482"/>
      <c r="VGC1392" s="482"/>
      <c r="VGD1392" s="482"/>
      <c r="VGE1392" s="482"/>
      <c r="VGF1392" s="482"/>
      <c r="VGG1392" s="482"/>
      <c r="VGH1392" s="482"/>
      <c r="VGI1392" s="482"/>
      <c r="VGJ1392" s="482"/>
      <c r="VGK1392" s="482"/>
      <c r="VGL1392" s="482"/>
      <c r="VGM1392" s="481"/>
      <c r="VGN1392" s="447"/>
      <c r="VGO1392" s="447"/>
      <c r="VGP1392" s="451"/>
      <c r="VGQ1392" s="451"/>
      <c r="VGR1392" s="451"/>
      <c r="VGS1392" s="451"/>
      <c r="VGT1392" s="451"/>
      <c r="VGU1392" s="451"/>
      <c r="VGV1392" s="451"/>
      <c r="VGW1392" s="451"/>
      <c r="VGX1392" s="451"/>
      <c r="VGY1392" s="451"/>
      <c r="VGZ1392" s="447"/>
      <c r="VHA1392" s="428"/>
      <c r="VHB1392" s="469"/>
      <c r="VHC1392" s="414"/>
      <c r="VHD1392" s="414"/>
      <c r="VHE1392" s="414"/>
      <c r="VHF1392" s="414"/>
      <c r="VHG1392" s="414"/>
      <c r="VHH1392" s="415"/>
      <c r="VHI1392" s="414"/>
      <c r="VHJ1392" s="416"/>
      <c r="VHK1392" s="366"/>
      <c r="VHL1392" s="366"/>
      <c r="VHM1392" s="366"/>
      <c r="VHN1392" s="366"/>
      <c r="VHO1392" s="366"/>
      <c r="VHP1392" s="366"/>
      <c r="VHQ1392" s="366"/>
      <c r="VHR1392" s="366"/>
      <c r="VHS1392" s="419"/>
      <c r="VHT1392" s="480"/>
      <c r="VHU1392" s="482"/>
      <c r="VHV1392" s="482"/>
      <c r="VHW1392" s="482"/>
      <c r="VHX1392" s="482"/>
      <c r="VHY1392" s="482"/>
      <c r="VHZ1392" s="482"/>
      <c r="VIA1392" s="482"/>
      <c r="VIB1392" s="482"/>
      <c r="VIC1392" s="482"/>
      <c r="VID1392" s="482"/>
      <c r="VIE1392" s="482"/>
      <c r="VIF1392" s="482"/>
      <c r="VIG1392" s="482"/>
      <c r="VIH1392" s="482"/>
      <c r="VII1392" s="482"/>
      <c r="VIJ1392" s="482"/>
      <c r="VIK1392" s="482"/>
      <c r="VIL1392" s="482"/>
      <c r="VIM1392" s="481"/>
      <c r="VIN1392" s="447"/>
      <c r="VIO1392" s="447"/>
      <c r="VIP1392" s="451"/>
      <c r="VIQ1392" s="451"/>
      <c r="VIR1392" s="451"/>
      <c r="VIS1392" s="451"/>
      <c r="VIT1392" s="451"/>
      <c r="VIU1392" s="451"/>
      <c r="VIV1392" s="451"/>
      <c r="VIW1392" s="451"/>
      <c r="VIX1392" s="451"/>
      <c r="VIY1392" s="451"/>
      <c r="VIZ1392" s="447"/>
      <c r="VJA1392" s="428"/>
      <c r="VJB1392" s="469"/>
      <c r="VJC1392" s="414"/>
      <c r="VJD1392" s="414"/>
      <c r="VJE1392" s="414"/>
      <c r="VJF1392" s="414"/>
      <c r="VJG1392" s="414"/>
      <c r="VJH1392" s="415"/>
      <c r="VJI1392" s="414"/>
      <c r="VJJ1392" s="416"/>
      <c r="VJK1392" s="366"/>
      <c r="VJL1392" s="366"/>
      <c r="VJM1392" s="366"/>
      <c r="VJN1392" s="366"/>
      <c r="VJO1392" s="366"/>
      <c r="VJP1392" s="366"/>
      <c r="VJQ1392" s="366"/>
      <c r="VJR1392" s="366"/>
      <c r="VJS1392" s="419"/>
      <c r="VJT1392" s="480"/>
      <c r="VJU1392" s="482"/>
      <c r="VJV1392" s="482"/>
      <c r="VJW1392" s="482"/>
      <c r="VJX1392" s="482"/>
      <c r="VJY1392" s="482"/>
      <c r="VJZ1392" s="482"/>
      <c r="VKA1392" s="482"/>
      <c r="VKB1392" s="482"/>
      <c r="VKC1392" s="482"/>
      <c r="VKD1392" s="482"/>
      <c r="VKE1392" s="482"/>
      <c r="VKF1392" s="482"/>
      <c r="VKG1392" s="482"/>
      <c r="VKH1392" s="482"/>
      <c r="VKI1392" s="482"/>
      <c r="VKJ1392" s="482"/>
      <c r="VKK1392" s="482"/>
      <c r="VKL1392" s="482"/>
      <c r="VKM1392" s="481"/>
      <c r="VKN1392" s="447"/>
      <c r="VKO1392" s="447"/>
      <c r="VKP1392" s="451"/>
      <c r="VKQ1392" s="451"/>
      <c r="VKR1392" s="451"/>
      <c r="VKS1392" s="451"/>
      <c r="VKT1392" s="451"/>
      <c r="VKU1392" s="451"/>
      <c r="VKV1392" s="451"/>
      <c r="VKW1392" s="451"/>
      <c r="VKX1392" s="451"/>
      <c r="VKY1392" s="451"/>
      <c r="VKZ1392" s="447"/>
      <c r="VLA1392" s="428"/>
      <c r="VLB1392" s="469"/>
      <c r="VLC1392" s="414"/>
      <c r="VLD1392" s="414"/>
      <c r="VLE1392" s="414"/>
      <c r="VLF1392" s="414"/>
      <c r="VLG1392" s="414"/>
      <c r="VLH1392" s="415"/>
      <c r="VLI1392" s="414"/>
      <c r="VLJ1392" s="416"/>
      <c r="VLK1392" s="366"/>
      <c r="VLL1392" s="366"/>
      <c r="VLM1392" s="366"/>
      <c r="VLN1392" s="366"/>
      <c r="VLO1392" s="366"/>
      <c r="VLP1392" s="366"/>
      <c r="VLQ1392" s="366"/>
      <c r="VLR1392" s="366"/>
      <c r="VLS1392" s="419"/>
      <c r="VLT1392" s="480"/>
      <c r="VLU1392" s="482"/>
      <c r="VLV1392" s="482"/>
      <c r="VLW1392" s="482"/>
      <c r="VLX1392" s="482"/>
      <c r="VLY1392" s="482"/>
      <c r="VLZ1392" s="482"/>
      <c r="VMA1392" s="482"/>
      <c r="VMB1392" s="482"/>
      <c r="VMC1392" s="482"/>
      <c r="VMD1392" s="482"/>
      <c r="VME1392" s="482"/>
      <c r="VMF1392" s="482"/>
      <c r="VMG1392" s="482"/>
      <c r="VMH1392" s="482"/>
      <c r="VMI1392" s="482"/>
      <c r="VMJ1392" s="482"/>
      <c r="VMK1392" s="482"/>
      <c r="VML1392" s="482"/>
      <c r="VMM1392" s="481"/>
      <c r="VMN1392" s="447"/>
      <c r="VMO1392" s="447"/>
      <c r="VMP1392" s="451"/>
      <c r="VMQ1392" s="451"/>
      <c r="VMR1392" s="451"/>
      <c r="VMS1392" s="451"/>
      <c r="VMT1392" s="451"/>
      <c r="VMU1392" s="451"/>
      <c r="VMV1392" s="451"/>
      <c r="VMW1392" s="451"/>
      <c r="VMX1392" s="451"/>
      <c r="VMY1392" s="451"/>
      <c r="VMZ1392" s="447"/>
      <c r="VNA1392" s="428"/>
      <c r="VNB1392" s="469"/>
      <c r="VNC1392" s="414"/>
      <c r="VND1392" s="414"/>
      <c r="VNE1392" s="414"/>
      <c r="VNF1392" s="414"/>
      <c r="VNG1392" s="414"/>
      <c r="VNH1392" s="415"/>
      <c r="VNI1392" s="414"/>
      <c r="VNJ1392" s="416"/>
      <c r="VNK1392" s="366"/>
      <c r="VNL1392" s="366"/>
      <c r="VNM1392" s="366"/>
      <c r="VNN1392" s="366"/>
      <c r="VNO1392" s="366"/>
      <c r="VNP1392" s="366"/>
      <c r="VNQ1392" s="366"/>
      <c r="VNR1392" s="366"/>
      <c r="VNS1392" s="419"/>
      <c r="VNT1392" s="480"/>
      <c r="VNU1392" s="482"/>
      <c r="VNV1392" s="482"/>
      <c r="VNW1392" s="482"/>
      <c r="VNX1392" s="482"/>
      <c r="VNY1392" s="482"/>
      <c r="VNZ1392" s="482"/>
      <c r="VOA1392" s="482"/>
      <c r="VOB1392" s="482"/>
      <c r="VOC1392" s="482"/>
      <c r="VOD1392" s="482"/>
      <c r="VOE1392" s="482"/>
      <c r="VOF1392" s="482"/>
      <c r="VOG1392" s="482"/>
      <c r="VOH1392" s="482"/>
      <c r="VOI1392" s="482"/>
      <c r="VOJ1392" s="482"/>
      <c r="VOK1392" s="482"/>
      <c r="VOL1392" s="482"/>
      <c r="VOM1392" s="481"/>
      <c r="VON1392" s="447"/>
      <c r="VOO1392" s="447"/>
      <c r="VOP1392" s="451"/>
      <c r="VOQ1392" s="451"/>
      <c r="VOR1392" s="451"/>
      <c r="VOS1392" s="451"/>
      <c r="VOT1392" s="451"/>
      <c r="VOU1392" s="451"/>
      <c r="VOV1392" s="451"/>
      <c r="VOW1392" s="451"/>
      <c r="VOX1392" s="451"/>
      <c r="VOY1392" s="451"/>
      <c r="VOZ1392" s="447"/>
      <c r="VPA1392" s="428"/>
      <c r="VPB1392" s="469"/>
      <c r="VPC1392" s="414"/>
      <c r="VPD1392" s="414"/>
      <c r="VPE1392" s="414"/>
      <c r="VPF1392" s="414"/>
      <c r="VPG1392" s="414"/>
      <c r="VPH1392" s="415"/>
      <c r="VPI1392" s="414"/>
      <c r="VPJ1392" s="416"/>
      <c r="VPK1392" s="366"/>
      <c r="VPL1392" s="366"/>
      <c r="VPM1392" s="366"/>
      <c r="VPN1392" s="366"/>
      <c r="VPO1392" s="366"/>
      <c r="VPP1392" s="366"/>
      <c r="VPQ1392" s="366"/>
      <c r="VPR1392" s="366"/>
      <c r="VPS1392" s="419"/>
      <c r="VPT1392" s="480"/>
      <c r="VPU1392" s="482"/>
      <c r="VPV1392" s="482"/>
      <c r="VPW1392" s="482"/>
      <c r="VPX1392" s="482"/>
      <c r="VPY1392" s="482"/>
      <c r="VPZ1392" s="482"/>
      <c r="VQA1392" s="482"/>
      <c r="VQB1392" s="482"/>
      <c r="VQC1392" s="482"/>
      <c r="VQD1392" s="482"/>
      <c r="VQE1392" s="482"/>
      <c r="VQF1392" s="482"/>
      <c r="VQG1392" s="482"/>
      <c r="VQH1392" s="482"/>
      <c r="VQI1392" s="482"/>
      <c r="VQJ1392" s="482"/>
      <c r="VQK1392" s="482"/>
      <c r="VQL1392" s="482"/>
      <c r="VQM1392" s="481"/>
      <c r="VQN1392" s="447"/>
      <c r="VQO1392" s="447"/>
      <c r="VQP1392" s="451"/>
      <c r="VQQ1392" s="451"/>
      <c r="VQR1392" s="451"/>
      <c r="VQS1392" s="451"/>
      <c r="VQT1392" s="451"/>
      <c r="VQU1392" s="451"/>
      <c r="VQV1392" s="451"/>
      <c r="VQW1392" s="451"/>
      <c r="VQX1392" s="451"/>
      <c r="VQY1392" s="451"/>
      <c r="VQZ1392" s="447"/>
      <c r="VRA1392" s="428"/>
      <c r="VRB1392" s="469"/>
      <c r="VRC1392" s="414"/>
      <c r="VRD1392" s="414"/>
      <c r="VRE1392" s="414"/>
      <c r="VRF1392" s="414"/>
      <c r="VRG1392" s="414"/>
      <c r="VRH1392" s="415"/>
      <c r="VRI1392" s="414"/>
      <c r="VRJ1392" s="416"/>
      <c r="VRK1392" s="366"/>
      <c r="VRL1392" s="366"/>
      <c r="VRM1392" s="366"/>
      <c r="VRN1392" s="366"/>
      <c r="VRO1392" s="366"/>
      <c r="VRP1392" s="366"/>
      <c r="VRQ1392" s="366"/>
      <c r="VRR1392" s="366"/>
      <c r="VRS1392" s="419"/>
      <c r="VRT1392" s="480"/>
      <c r="VRU1392" s="482"/>
      <c r="VRV1392" s="482"/>
      <c r="VRW1392" s="482"/>
      <c r="VRX1392" s="482"/>
      <c r="VRY1392" s="482"/>
      <c r="VRZ1392" s="482"/>
      <c r="VSA1392" s="482"/>
      <c r="VSB1392" s="482"/>
      <c r="VSC1392" s="482"/>
      <c r="VSD1392" s="482"/>
      <c r="VSE1392" s="482"/>
      <c r="VSF1392" s="482"/>
      <c r="VSG1392" s="482"/>
      <c r="VSH1392" s="482"/>
      <c r="VSI1392" s="482"/>
      <c r="VSJ1392" s="482"/>
      <c r="VSK1392" s="482"/>
      <c r="VSL1392" s="482"/>
      <c r="VSM1392" s="481"/>
      <c r="VSN1392" s="447"/>
      <c r="VSO1392" s="447"/>
      <c r="VSP1392" s="451"/>
      <c r="VSQ1392" s="451"/>
      <c r="VSR1392" s="451"/>
      <c r="VSS1392" s="451"/>
      <c r="VST1392" s="451"/>
      <c r="VSU1392" s="451"/>
      <c r="VSV1392" s="451"/>
      <c r="VSW1392" s="451"/>
      <c r="VSX1392" s="451"/>
      <c r="VSY1392" s="451"/>
      <c r="VSZ1392" s="447"/>
      <c r="VTA1392" s="428"/>
      <c r="VTB1392" s="469"/>
      <c r="VTC1392" s="414"/>
      <c r="VTD1392" s="414"/>
      <c r="VTE1392" s="414"/>
      <c r="VTF1392" s="414"/>
      <c r="VTG1392" s="414"/>
      <c r="VTH1392" s="415"/>
      <c r="VTI1392" s="414"/>
      <c r="VTJ1392" s="416"/>
      <c r="VTK1392" s="366"/>
      <c r="VTL1392" s="366"/>
      <c r="VTM1392" s="366"/>
      <c r="VTN1392" s="366"/>
      <c r="VTO1392" s="366"/>
      <c r="VTP1392" s="366"/>
      <c r="VTQ1392" s="366"/>
      <c r="VTR1392" s="366"/>
      <c r="VTS1392" s="419"/>
      <c r="VTT1392" s="480"/>
      <c r="VTU1392" s="482"/>
      <c r="VTV1392" s="482"/>
      <c r="VTW1392" s="482"/>
      <c r="VTX1392" s="482"/>
      <c r="VTY1392" s="482"/>
      <c r="VTZ1392" s="482"/>
      <c r="VUA1392" s="482"/>
      <c r="VUB1392" s="482"/>
      <c r="VUC1392" s="482"/>
      <c r="VUD1392" s="482"/>
      <c r="VUE1392" s="482"/>
      <c r="VUF1392" s="482"/>
      <c r="VUG1392" s="482"/>
      <c r="VUH1392" s="482"/>
      <c r="VUI1392" s="482"/>
      <c r="VUJ1392" s="482"/>
      <c r="VUK1392" s="482"/>
      <c r="VUL1392" s="482"/>
      <c r="VUM1392" s="481"/>
      <c r="VUN1392" s="447"/>
      <c r="VUO1392" s="447"/>
      <c r="VUP1392" s="451"/>
      <c r="VUQ1392" s="451"/>
      <c r="VUR1392" s="451"/>
      <c r="VUS1392" s="451"/>
      <c r="VUT1392" s="451"/>
      <c r="VUU1392" s="451"/>
      <c r="VUV1392" s="451"/>
      <c r="VUW1392" s="451"/>
      <c r="VUX1392" s="451"/>
      <c r="VUY1392" s="451"/>
      <c r="VUZ1392" s="447"/>
      <c r="VVA1392" s="428"/>
      <c r="VVB1392" s="469"/>
      <c r="VVC1392" s="414"/>
      <c r="VVD1392" s="414"/>
      <c r="VVE1392" s="414"/>
      <c r="VVF1392" s="414"/>
      <c r="VVG1392" s="414"/>
      <c r="VVH1392" s="415"/>
      <c r="VVI1392" s="414"/>
      <c r="VVJ1392" s="416"/>
      <c r="VVK1392" s="366"/>
      <c r="VVL1392" s="366"/>
      <c r="VVM1392" s="366"/>
      <c r="VVN1392" s="366"/>
      <c r="VVO1392" s="366"/>
      <c r="VVP1392" s="366"/>
      <c r="VVQ1392" s="366"/>
      <c r="VVR1392" s="366"/>
      <c r="VVS1392" s="419"/>
      <c r="VVT1392" s="480"/>
      <c r="VVU1392" s="482"/>
      <c r="VVV1392" s="482"/>
      <c r="VVW1392" s="482"/>
      <c r="VVX1392" s="482"/>
      <c r="VVY1392" s="482"/>
      <c r="VVZ1392" s="482"/>
      <c r="VWA1392" s="482"/>
      <c r="VWB1392" s="482"/>
      <c r="VWC1392" s="482"/>
      <c r="VWD1392" s="482"/>
      <c r="VWE1392" s="482"/>
      <c r="VWF1392" s="482"/>
      <c r="VWG1392" s="482"/>
      <c r="VWH1392" s="482"/>
      <c r="VWI1392" s="482"/>
      <c r="VWJ1392" s="482"/>
      <c r="VWK1392" s="482"/>
      <c r="VWL1392" s="482"/>
      <c r="VWM1392" s="481"/>
      <c r="VWN1392" s="447"/>
      <c r="VWO1392" s="447"/>
      <c r="VWP1392" s="451"/>
      <c r="VWQ1392" s="451"/>
      <c r="VWR1392" s="451"/>
      <c r="VWS1392" s="451"/>
      <c r="VWT1392" s="451"/>
      <c r="VWU1392" s="451"/>
      <c r="VWV1392" s="451"/>
      <c r="VWW1392" s="451"/>
      <c r="VWX1392" s="451"/>
      <c r="VWY1392" s="451"/>
      <c r="VWZ1392" s="447"/>
      <c r="VXA1392" s="428"/>
      <c r="VXB1392" s="469"/>
      <c r="VXC1392" s="414"/>
      <c r="VXD1392" s="414"/>
      <c r="VXE1392" s="414"/>
      <c r="VXF1392" s="414"/>
      <c r="VXG1392" s="414"/>
      <c r="VXH1392" s="415"/>
      <c r="VXI1392" s="414"/>
      <c r="VXJ1392" s="416"/>
      <c r="VXK1392" s="366"/>
      <c r="VXL1392" s="366"/>
      <c r="VXM1392" s="366"/>
      <c r="VXN1392" s="366"/>
      <c r="VXO1392" s="366"/>
      <c r="VXP1392" s="366"/>
      <c r="VXQ1392" s="366"/>
      <c r="VXR1392" s="366"/>
      <c r="VXS1392" s="419"/>
      <c r="VXT1392" s="480"/>
      <c r="VXU1392" s="482"/>
      <c r="VXV1392" s="482"/>
      <c r="VXW1392" s="482"/>
      <c r="VXX1392" s="482"/>
      <c r="VXY1392" s="482"/>
      <c r="VXZ1392" s="482"/>
      <c r="VYA1392" s="482"/>
      <c r="VYB1392" s="482"/>
      <c r="VYC1392" s="482"/>
      <c r="VYD1392" s="482"/>
      <c r="VYE1392" s="482"/>
      <c r="VYF1392" s="482"/>
      <c r="VYG1392" s="482"/>
      <c r="VYH1392" s="482"/>
      <c r="VYI1392" s="482"/>
      <c r="VYJ1392" s="482"/>
      <c r="VYK1392" s="482"/>
      <c r="VYL1392" s="482"/>
      <c r="VYM1392" s="481"/>
      <c r="VYN1392" s="447"/>
      <c r="VYO1392" s="447"/>
      <c r="VYP1392" s="451"/>
      <c r="VYQ1392" s="451"/>
      <c r="VYR1392" s="451"/>
      <c r="VYS1392" s="451"/>
      <c r="VYT1392" s="451"/>
      <c r="VYU1392" s="451"/>
      <c r="VYV1392" s="451"/>
      <c r="VYW1392" s="451"/>
      <c r="VYX1392" s="451"/>
      <c r="VYY1392" s="451"/>
      <c r="VYZ1392" s="447"/>
      <c r="VZA1392" s="428"/>
      <c r="VZB1392" s="469"/>
      <c r="VZC1392" s="414"/>
      <c r="VZD1392" s="414"/>
      <c r="VZE1392" s="414"/>
      <c r="VZF1392" s="414"/>
      <c r="VZG1392" s="414"/>
      <c r="VZH1392" s="415"/>
      <c r="VZI1392" s="414"/>
      <c r="VZJ1392" s="416"/>
      <c r="VZK1392" s="366"/>
      <c r="VZL1392" s="366"/>
      <c r="VZM1392" s="366"/>
      <c r="VZN1392" s="366"/>
      <c r="VZO1392" s="366"/>
      <c r="VZP1392" s="366"/>
      <c r="VZQ1392" s="366"/>
      <c r="VZR1392" s="366"/>
      <c r="VZS1392" s="419"/>
      <c r="VZT1392" s="480"/>
      <c r="VZU1392" s="482"/>
      <c r="VZV1392" s="482"/>
      <c r="VZW1392" s="482"/>
      <c r="VZX1392" s="482"/>
      <c r="VZY1392" s="482"/>
      <c r="VZZ1392" s="482"/>
      <c r="WAA1392" s="482"/>
      <c r="WAB1392" s="482"/>
      <c r="WAC1392" s="482"/>
      <c r="WAD1392" s="482"/>
      <c r="WAE1392" s="482"/>
      <c r="WAF1392" s="482"/>
      <c r="WAG1392" s="482"/>
      <c r="WAH1392" s="482"/>
      <c r="WAI1392" s="482"/>
      <c r="WAJ1392" s="482"/>
      <c r="WAK1392" s="482"/>
      <c r="WAL1392" s="482"/>
      <c r="WAM1392" s="481"/>
      <c r="WAN1392" s="447"/>
      <c r="WAO1392" s="447"/>
      <c r="WAP1392" s="451"/>
      <c r="WAQ1392" s="451"/>
      <c r="WAR1392" s="451"/>
      <c r="WAS1392" s="451"/>
      <c r="WAT1392" s="451"/>
      <c r="WAU1392" s="451"/>
      <c r="WAV1392" s="451"/>
      <c r="WAW1392" s="451"/>
      <c r="WAX1392" s="451"/>
      <c r="WAY1392" s="451"/>
      <c r="WAZ1392" s="447"/>
      <c r="WBA1392" s="428"/>
      <c r="WBB1392" s="469"/>
      <c r="WBC1392" s="414"/>
      <c r="WBD1392" s="414"/>
      <c r="WBE1392" s="414"/>
      <c r="WBF1392" s="414"/>
      <c r="WBG1392" s="414"/>
      <c r="WBH1392" s="415"/>
      <c r="WBI1392" s="414"/>
      <c r="WBJ1392" s="416"/>
      <c r="WBK1392" s="366"/>
      <c r="WBL1392" s="366"/>
      <c r="WBM1392" s="366"/>
      <c r="WBN1392" s="366"/>
      <c r="WBO1392" s="366"/>
      <c r="WBP1392" s="366"/>
      <c r="WBQ1392" s="366"/>
      <c r="WBR1392" s="366"/>
      <c r="WBS1392" s="419"/>
      <c r="WBT1392" s="480"/>
      <c r="WBU1392" s="482"/>
      <c r="WBV1392" s="482"/>
      <c r="WBW1392" s="482"/>
      <c r="WBX1392" s="482"/>
      <c r="WBY1392" s="482"/>
      <c r="WBZ1392" s="482"/>
      <c r="WCA1392" s="482"/>
      <c r="WCB1392" s="482"/>
      <c r="WCC1392" s="482"/>
      <c r="WCD1392" s="482"/>
      <c r="WCE1392" s="482"/>
      <c r="WCF1392" s="482"/>
      <c r="WCG1392" s="482"/>
      <c r="WCH1392" s="482"/>
      <c r="WCI1392" s="482"/>
      <c r="WCJ1392" s="482"/>
      <c r="WCK1392" s="482"/>
      <c r="WCL1392" s="482"/>
      <c r="WCM1392" s="481"/>
      <c r="WCN1392" s="447"/>
      <c r="WCO1392" s="447"/>
      <c r="WCP1392" s="451"/>
      <c r="WCQ1392" s="451"/>
      <c r="WCR1392" s="451"/>
      <c r="WCS1392" s="451"/>
      <c r="WCT1392" s="451"/>
      <c r="WCU1392" s="451"/>
      <c r="WCV1392" s="451"/>
      <c r="WCW1392" s="451"/>
      <c r="WCX1392" s="451"/>
      <c r="WCY1392" s="451"/>
      <c r="WCZ1392" s="447"/>
      <c r="WDA1392" s="428"/>
      <c r="WDB1392" s="469"/>
      <c r="WDC1392" s="414"/>
      <c r="WDD1392" s="414"/>
      <c r="WDE1392" s="414"/>
      <c r="WDF1392" s="414"/>
      <c r="WDG1392" s="414"/>
      <c r="WDH1392" s="415"/>
      <c r="WDI1392" s="414"/>
      <c r="WDJ1392" s="416"/>
      <c r="WDK1392" s="366"/>
      <c r="WDL1392" s="366"/>
      <c r="WDM1392" s="366"/>
      <c r="WDN1392" s="366"/>
      <c r="WDO1392" s="366"/>
      <c r="WDP1392" s="366"/>
      <c r="WDQ1392" s="366"/>
      <c r="WDR1392" s="366"/>
      <c r="WDS1392" s="419"/>
      <c r="WDT1392" s="480"/>
      <c r="WDU1392" s="482"/>
      <c r="WDV1392" s="482"/>
      <c r="WDW1392" s="482"/>
      <c r="WDX1392" s="482"/>
      <c r="WDY1392" s="482"/>
      <c r="WDZ1392" s="482"/>
      <c r="WEA1392" s="482"/>
      <c r="WEB1392" s="482"/>
      <c r="WEC1392" s="482"/>
      <c r="WED1392" s="482"/>
      <c r="WEE1392" s="482"/>
      <c r="WEF1392" s="482"/>
      <c r="WEG1392" s="482"/>
      <c r="WEH1392" s="482"/>
      <c r="WEI1392" s="482"/>
      <c r="WEJ1392" s="482"/>
      <c r="WEK1392" s="482"/>
      <c r="WEL1392" s="482"/>
      <c r="WEM1392" s="481"/>
      <c r="WEN1392" s="447"/>
      <c r="WEO1392" s="447"/>
      <c r="WEP1392" s="451"/>
      <c r="WEQ1392" s="451"/>
      <c r="WER1392" s="451"/>
      <c r="WES1392" s="451"/>
      <c r="WET1392" s="451"/>
      <c r="WEU1392" s="451"/>
      <c r="WEV1392" s="451"/>
      <c r="WEW1392" s="451"/>
      <c r="WEX1392" s="451"/>
      <c r="WEY1392" s="451"/>
      <c r="WEZ1392" s="447"/>
      <c r="WFA1392" s="428"/>
      <c r="WFB1392" s="469"/>
      <c r="WFC1392" s="414"/>
      <c r="WFD1392" s="414"/>
      <c r="WFE1392" s="414"/>
      <c r="WFF1392" s="414"/>
      <c r="WFG1392" s="414"/>
      <c r="WFH1392" s="415"/>
      <c r="WFI1392" s="414"/>
      <c r="WFJ1392" s="416"/>
      <c r="WFK1392" s="366"/>
      <c r="WFL1392" s="366"/>
      <c r="WFM1392" s="366"/>
      <c r="WFN1392" s="366"/>
      <c r="WFO1392" s="366"/>
      <c r="WFP1392" s="366"/>
      <c r="WFQ1392" s="366"/>
      <c r="WFR1392" s="366"/>
      <c r="WFS1392" s="419"/>
      <c r="WFT1392" s="480"/>
      <c r="WFU1392" s="482"/>
      <c r="WFV1392" s="482"/>
      <c r="WFW1392" s="482"/>
      <c r="WFX1392" s="482"/>
      <c r="WFY1392" s="482"/>
      <c r="WFZ1392" s="482"/>
      <c r="WGA1392" s="482"/>
      <c r="WGB1392" s="482"/>
      <c r="WGC1392" s="482"/>
      <c r="WGD1392" s="482"/>
      <c r="WGE1392" s="482"/>
      <c r="WGF1392" s="482"/>
      <c r="WGG1392" s="482"/>
      <c r="WGH1392" s="482"/>
      <c r="WGI1392" s="482"/>
      <c r="WGJ1392" s="482"/>
      <c r="WGK1392" s="482"/>
      <c r="WGL1392" s="482"/>
      <c r="WGM1392" s="481"/>
      <c r="WGN1392" s="447"/>
      <c r="WGO1392" s="447"/>
      <c r="WGP1392" s="451"/>
      <c r="WGQ1392" s="451"/>
      <c r="WGR1392" s="451"/>
      <c r="WGS1392" s="451"/>
      <c r="WGT1392" s="451"/>
      <c r="WGU1392" s="451"/>
      <c r="WGV1392" s="451"/>
      <c r="WGW1392" s="451"/>
      <c r="WGX1392" s="451"/>
      <c r="WGY1392" s="451"/>
      <c r="WGZ1392" s="447"/>
      <c r="WHA1392" s="428"/>
      <c r="WHB1392" s="469"/>
      <c r="WHC1392" s="414"/>
      <c r="WHD1392" s="414"/>
      <c r="WHE1392" s="414"/>
      <c r="WHF1392" s="414"/>
      <c r="WHG1392" s="414"/>
      <c r="WHH1392" s="415"/>
      <c r="WHI1392" s="414"/>
      <c r="WHJ1392" s="416"/>
      <c r="WHK1392" s="366"/>
      <c r="WHL1392" s="366"/>
      <c r="WHM1392" s="366"/>
      <c r="WHN1392" s="366"/>
      <c r="WHO1392" s="366"/>
      <c r="WHP1392" s="366"/>
      <c r="WHQ1392" s="366"/>
      <c r="WHR1392" s="366"/>
      <c r="WHS1392" s="419"/>
      <c r="WHT1392" s="480"/>
      <c r="WHU1392" s="482"/>
      <c r="WHV1392" s="482"/>
      <c r="WHW1392" s="482"/>
      <c r="WHX1392" s="482"/>
      <c r="WHY1392" s="482"/>
      <c r="WHZ1392" s="482"/>
      <c r="WIA1392" s="482"/>
      <c r="WIB1392" s="482"/>
      <c r="WIC1392" s="482"/>
      <c r="WID1392" s="482"/>
      <c r="WIE1392" s="482"/>
      <c r="WIF1392" s="482"/>
      <c r="WIG1392" s="482"/>
      <c r="WIH1392" s="482"/>
      <c r="WII1392" s="482"/>
      <c r="WIJ1392" s="482"/>
      <c r="WIK1392" s="482"/>
      <c r="WIL1392" s="482"/>
      <c r="WIM1392" s="481"/>
      <c r="WIN1392" s="447"/>
      <c r="WIO1392" s="447"/>
      <c r="WIP1392" s="451"/>
      <c r="WIQ1392" s="451"/>
      <c r="WIR1392" s="451"/>
      <c r="WIS1392" s="451"/>
      <c r="WIT1392" s="451"/>
      <c r="WIU1392" s="451"/>
      <c r="WIV1392" s="451"/>
      <c r="WIW1392" s="451"/>
      <c r="WIX1392" s="451"/>
      <c r="WIY1392" s="451"/>
      <c r="WIZ1392" s="447"/>
      <c r="WJA1392" s="428"/>
      <c r="WJB1392" s="469"/>
      <c r="WJC1392" s="414"/>
      <c r="WJD1392" s="414"/>
      <c r="WJE1392" s="414"/>
      <c r="WJF1392" s="414"/>
      <c r="WJG1392" s="414"/>
      <c r="WJH1392" s="415"/>
      <c r="WJI1392" s="414"/>
      <c r="WJJ1392" s="416"/>
      <c r="WJK1392" s="366"/>
      <c r="WJL1392" s="366"/>
      <c r="WJM1392" s="366"/>
      <c r="WJN1392" s="366"/>
      <c r="WJO1392" s="366"/>
      <c r="WJP1392" s="366"/>
      <c r="WJQ1392" s="366"/>
      <c r="WJR1392" s="366"/>
      <c r="WJS1392" s="419"/>
      <c r="WJT1392" s="480"/>
      <c r="WJU1392" s="482"/>
      <c r="WJV1392" s="482"/>
      <c r="WJW1392" s="482"/>
      <c r="WJX1392" s="482"/>
      <c r="WJY1392" s="482"/>
      <c r="WJZ1392" s="482"/>
      <c r="WKA1392" s="482"/>
      <c r="WKB1392" s="482"/>
      <c r="WKC1392" s="482"/>
      <c r="WKD1392" s="482"/>
      <c r="WKE1392" s="482"/>
      <c r="WKF1392" s="482"/>
      <c r="WKG1392" s="482"/>
      <c r="WKH1392" s="482"/>
      <c r="WKI1392" s="482"/>
      <c r="WKJ1392" s="482"/>
      <c r="WKK1392" s="482"/>
      <c r="WKL1392" s="482"/>
      <c r="WKM1392" s="481"/>
      <c r="WKN1392" s="447"/>
      <c r="WKO1392" s="447"/>
      <c r="WKP1392" s="451"/>
      <c r="WKQ1392" s="451"/>
      <c r="WKR1392" s="451"/>
      <c r="WKS1392" s="451"/>
      <c r="WKT1392" s="451"/>
      <c r="WKU1392" s="451"/>
      <c r="WKV1392" s="451"/>
      <c r="WKW1392" s="451"/>
      <c r="WKX1392" s="451"/>
      <c r="WKY1392" s="451"/>
      <c r="WKZ1392" s="447"/>
      <c r="WLA1392" s="428"/>
      <c r="WLB1392" s="469"/>
      <c r="WLC1392" s="414"/>
      <c r="WLD1392" s="414"/>
      <c r="WLE1392" s="414"/>
      <c r="WLF1392" s="414"/>
      <c r="WLG1392" s="414"/>
      <c r="WLH1392" s="415"/>
      <c r="WLI1392" s="414"/>
      <c r="WLJ1392" s="416"/>
      <c r="WLK1392" s="366"/>
      <c r="WLL1392" s="366"/>
      <c r="WLM1392" s="366"/>
      <c r="WLN1392" s="366"/>
      <c r="WLO1392" s="366"/>
      <c r="WLP1392" s="366"/>
      <c r="WLQ1392" s="366"/>
      <c r="WLR1392" s="366"/>
      <c r="WLS1392" s="419"/>
      <c r="WLT1392" s="480"/>
      <c r="WLU1392" s="482"/>
      <c r="WLV1392" s="482"/>
      <c r="WLW1392" s="482"/>
      <c r="WLX1392" s="482"/>
      <c r="WLY1392" s="482"/>
      <c r="WLZ1392" s="482"/>
      <c r="WMA1392" s="482"/>
      <c r="WMB1392" s="482"/>
      <c r="WMC1392" s="482"/>
      <c r="WMD1392" s="482"/>
      <c r="WME1392" s="482"/>
      <c r="WMF1392" s="482"/>
      <c r="WMG1392" s="482"/>
      <c r="WMH1392" s="482"/>
      <c r="WMI1392" s="482"/>
      <c r="WMJ1392" s="482"/>
      <c r="WMK1392" s="482"/>
      <c r="WML1392" s="482"/>
      <c r="WMM1392" s="481"/>
      <c r="WMN1392" s="447"/>
      <c r="WMO1392" s="447"/>
      <c r="WMP1392" s="451"/>
      <c r="WMQ1392" s="451"/>
      <c r="WMR1392" s="451"/>
      <c r="WMS1392" s="451"/>
      <c r="WMT1392" s="451"/>
      <c r="WMU1392" s="451"/>
      <c r="WMV1392" s="451"/>
      <c r="WMW1392" s="451"/>
      <c r="WMX1392" s="451"/>
      <c r="WMY1392" s="451"/>
      <c r="WMZ1392" s="447"/>
      <c r="WNA1392" s="428"/>
      <c r="WNB1392" s="469"/>
      <c r="WNC1392" s="414"/>
      <c r="WND1392" s="414"/>
      <c r="WNE1392" s="414"/>
      <c r="WNF1392" s="414"/>
      <c r="WNG1392" s="414"/>
      <c r="WNH1392" s="415"/>
      <c r="WNI1392" s="414"/>
      <c r="WNJ1392" s="416"/>
      <c r="WNK1392" s="366"/>
      <c r="WNL1392" s="366"/>
      <c r="WNM1392" s="366"/>
      <c r="WNN1392" s="366"/>
      <c r="WNO1392" s="366"/>
      <c r="WNP1392" s="366"/>
      <c r="WNQ1392" s="366"/>
      <c r="WNR1392" s="366"/>
      <c r="WNS1392" s="419"/>
      <c r="WNT1392" s="480"/>
      <c r="WNU1392" s="482"/>
      <c r="WNV1392" s="482"/>
      <c r="WNW1392" s="482"/>
      <c r="WNX1392" s="482"/>
      <c r="WNY1392" s="482"/>
      <c r="WNZ1392" s="482"/>
      <c r="WOA1392" s="482"/>
      <c r="WOB1392" s="482"/>
      <c r="WOC1392" s="482"/>
      <c r="WOD1392" s="482"/>
      <c r="WOE1392" s="482"/>
      <c r="WOF1392" s="482"/>
      <c r="WOG1392" s="482"/>
      <c r="WOH1392" s="482"/>
      <c r="WOI1392" s="482"/>
      <c r="WOJ1392" s="482"/>
      <c r="WOK1392" s="482"/>
      <c r="WOL1392" s="482"/>
      <c r="WOM1392" s="481"/>
      <c r="WON1392" s="447"/>
      <c r="WOO1392" s="447"/>
      <c r="WOP1392" s="451"/>
      <c r="WOQ1392" s="451"/>
      <c r="WOR1392" s="451"/>
      <c r="WOS1392" s="451"/>
      <c r="WOT1392" s="451"/>
      <c r="WOU1392" s="451"/>
      <c r="WOV1392" s="451"/>
      <c r="WOW1392" s="451"/>
      <c r="WOX1392" s="451"/>
      <c r="WOY1392" s="451"/>
      <c r="WOZ1392" s="447"/>
      <c r="WPA1392" s="428"/>
      <c r="WPB1392" s="469"/>
      <c r="WPC1392" s="414"/>
      <c r="WPD1392" s="414"/>
      <c r="WPE1392" s="414"/>
      <c r="WPF1392" s="414"/>
      <c r="WPG1392" s="414"/>
      <c r="WPH1392" s="415"/>
      <c r="WPI1392" s="414"/>
      <c r="WPJ1392" s="416"/>
      <c r="WPK1392" s="366"/>
      <c r="WPL1392" s="366"/>
      <c r="WPM1392" s="366"/>
      <c r="WPN1392" s="366"/>
      <c r="WPO1392" s="366"/>
      <c r="WPP1392" s="366"/>
      <c r="WPQ1392" s="366"/>
      <c r="WPR1392" s="366"/>
      <c r="WPS1392" s="419"/>
      <c r="WPT1392" s="480"/>
      <c r="WPU1392" s="482"/>
      <c r="WPV1392" s="482"/>
      <c r="WPW1392" s="482"/>
      <c r="WPX1392" s="482"/>
      <c r="WPY1392" s="482"/>
      <c r="WPZ1392" s="482"/>
      <c r="WQA1392" s="482"/>
      <c r="WQB1392" s="482"/>
      <c r="WQC1392" s="482"/>
      <c r="WQD1392" s="482"/>
      <c r="WQE1392" s="482"/>
      <c r="WQF1392" s="482"/>
      <c r="WQG1392" s="482"/>
      <c r="WQH1392" s="482"/>
      <c r="WQI1392" s="482"/>
      <c r="WQJ1392" s="482"/>
      <c r="WQK1392" s="482"/>
      <c r="WQL1392" s="482"/>
      <c r="WQM1392" s="481"/>
      <c r="WQN1392" s="447"/>
      <c r="WQO1392" s="447"/>
      <c r="WQP1392" s="451"/>
      <c r="WQQ1392" s="451"/>
      <c r="WQR1392" s="451"/>
      <c r="WQS1392" s="451"/>
      <c r="WQT1392" s="451"/>
      <c r="WQU1392" s="451"/>
      <c r="WQV1392" s="451"/>
      <c r="WQW1392" s="451"/>
      <c r="WQX1392" s="451"/>
      <c r="WQY1392" s="451"/>
      <c r="WQZ1392" s="447"/>
      <c r="WRA1392" s="428"/>
      <c r="WRB1392" s="469"/>
      <c r="WRC1392" s="414"/>
      <c r="WRD1392" s="414"/>
      <c r="WRE1392" s="414"/>
      <c r="WRF1392" s="414"/>
      <c r="WRG1392" s="414"/>
      <c r="WRH1392" s="415"/>
      <c r="WRI1392" s="414"/>
      <c r="WRJ1392" s="416"/>
      <c r="WRK1392" s="366"/>
      <c r="WRL1392" s="366"/>
      <c r="WRM1392" s="366"/>
      <c r="WRN1392" s="366"/>
      <c r="WRO1392" s="366"/>
      <c r="WRP1392" s="366"/>
      <c r="WRQ1392" s="366"/>
      <c r="WRR1392" s="366"/>
      <c r="WRS1392" s="419"/>
      <c r="WRT1392" s="480"/>
      <c r="WRU1392" s="482"/>
      <c r="WRV1392" s="482"/>
      <c r="WRW1392" s="482"/>
      <c r="WRX1392" s="482"/>
      <c r="WRY1392" s="482"/>
      <c r="WRZ1392" s="482"/>
      <c r="WSA1392" s="482"/>
      <c r="WSB1392" s="482"/>
      <c r="WSC1392" s="482"/>
      <c r="WSD1392" s="482"/>
      <c r="WSE1392" s="482"/>
      <c r="WSF1392" s="482"/>
      <c r="WSG1392" s="482"/>
      <c r="WSH1392" s="482"/>
      <c r="WSI1392" s="482"/>
      <c r="WSJ1392" s="482"/>
      <c r="WSK1392" s="482"/>
      <c r="WSL1392" s="482"/>
      <c r="WSM1392" s="481"/>
      <c r="WSN1392" s="447"/>
      <c r="WSO1392" s="447"/>
      <c r="WSP1392" s="451"/>
      <c r="WSQ1392" s="451"/>
      <c r="WSR1392" s="451"/>
      <c r="WSS1392" s="451"/>
      <c r="WST1392" s="451"/>
      <c r="WSU1392" s="451"/>
      <c r="WSV1392" s="451"/>
      <c r="WSW1392" s="451"/>
      <c r="WSX1392" s="451"/>
      <c r="WSY1392" s="451"/>
      <c r="WSZ1392" s="447"/>
      <c r="WTA1392" s="428"/>
      <c r="WTB1392" s="469"/>
      <c r="WTC1392" s="414"/>
      <c r="WTD1392" s="414"/>
      <c r="WTE1392" s="414"/>
      <c r="WTF1392" s="414"/>
      <c r="WTG1392" s="414"/>
      <c r="WTH1392" s="415"/>
      <c r="WTI1392" s="414"/>
      <c r="WTJ1392" s="416"/>
      <c r="WTK1392" s="366"/>
      <c r="WTL1392" s="366"/>
      <c r="WTM1392" s="366"/>
      <c r="WTN1392" s="366"/>
      <c r="WTO1392" s="366"/>
      <c r="WTP1392" s="366"/>
      <c r="WTQ1392" s="366"/>
      <c r="WTR1392" s="366"/>
      <c r="WTS1392" s="419"/>
      <c r="WTT1392" s="480"/>
      <c r="WTU1392" s="482"/>
      <c r="WTV1392" s="482"/>
      <c r="WTW1392" s="482"/>
      <c r="WTX1392" s="482"/>
      <c r="WTY1392" s="482"/>
      <c r="WTZ1392" s="482"/>
      <c r="WUA1392" s="482"/>
      <c r="WUB1392" s="482"/>
      <c r="WUC1392" s="482"/>
      <c r="WUD1392" s="482"/>
      <c r="WUE1392" s="482"/>
      <c r="WUF1392" s="482"/>
      <c r="WUG1392" s="482"/>
      <c r="WUH1392" s="482"/>
      <c r="WUI1392" s="482"/>
      <c r="WUJ1392" s="482"/>
      <c r="WUK1392" s="482"/>
      <c r="WUL1392" s="482"/>
      <c r="WUM1392" s="481"/>
      <c r="WUN1392" s="447"/>
      <c r="WUO1392" s="447"/>
      <c r="WUP1392" s="451"/>
      <c r="WUQ1392" s="451"/>
      <c r="WUR1392" s="451"/>
      <c r="WUS1392" s="451"/>
      <c r="WUT1392" s="451"/>
      <c r="WUU1392" s="451"/>
      <c r="WUV1392" s="451"/>
      <c r="WUW1392" s="451"/>
      <c r="WUX1392" s="451"/>
      <c r="WUY1392" s="451"/>
      <c r="WUZ1392" s="447"/>
      <c r="WVA1392" s="428"/>
      <c r="WVB1392" s="469"/>
      <c r="WVC1392" s="414"/>
      <c r="WVD1392" s="414"/>
      <c r="WVE1392" s="414"/>
      <c r="WVF1392" s="414"/>
      <c r="WVG1392" s="414"/>
      <c r="WVH1392" s="415"/>
      <c r="WVI1392" s="414"/>
      <c r="WVJ1392" s="416"/>
      <c r="WVK1392" s="366"/>
      <c r="WVL1392" s="366"/>
      <c r="WVM1392" s="366"/>
      <c r="WVN1392" s="366"/>
      <c r="WVO1392" s="366"/>
      <c r="WVP1392" s="366"/>
      <c r="WVQ1392" s="366"/>
      <c r="WVR1392" s="366"/>
      <c r="WVS1392" s="419"/>
      <c r="WVT1392" s="480"/>
      <c r="WVU1392" s="482"/>
      <c r="WVV1392" s="482"/>
      <c r="WVW1392" s="482"/>
      <c r="WVX1392" s="482"/>
      <c r="WVY1392" s="482"/>
      <c r="WVZ1392" s="482"/>
      <c r="WWA1392" s="482"/>
      <c r="WWB1392" s="482"/>
      <c r="WWC1392" s="482"/>
      <c r="WWD1392" s="482"/>
      <c r="WWE1392" s="482"/>
      <c r="WWF1392" s="482"/>
      <c r="WWG1392" s="482"/>
      <c r="WWH1392" s="482"/>
      <c r="WWI1392" s="482"/>
      <c r="WWJ1392" s="482"/>
      <c r="WWK1392" s="482"/>
      <c r="WWL1392" s="482"/>
      <c r="WWM1392" s="481"/>
      <c r="WWN1392" s="447"/>
      <c r="WWO1392" s="447"/>
      <c r="WWP1392" s="451"/>
      <c r="WWQ1392" s="451"/>
      <c r="WWR1392" s="451"/>
      <c r="WWS1392" s="451"/>
      <c r="WWT1392" s="451"/>
      <c r="WWU1392" s="451"/>
      <c r="WWV1392" s="451"/>
      <c r="WWW1392" s="451"/>
      <c r="WWX1392" s="451"/>
      <c r="WWY1392" s="451"/>
      <c r="WWZ1392" s="447"/>
      <c r="WXA1392" s="428"/>
      <c r="WXB1392" s="469"/>
      <c r="WXC1392" s="414"/>
      <c r="WXD1392" s="414"/>
      <c r="WXE1392" s="414"/>
      <c r="WXF1392" s="414"/>
      <c r="WXG1392" s="414"/>
      <c r="WXH1392" s="415"/>
      <c r="WXI1392" s="414"/>
      <c r="WXJ1392" s="416"/>
      <c r="WXK1392" s="366"/>
      <c r="WXL1392" s="366"/>
      <c r="WXM1392" s="366"/>
      <c r="WXN1392" s="366"/>
      <c r="WXO1392" s="366"/>
      <c r="WXP1392" s="366"/>
      <c r="WXQ1392" s="366"/>
      <c r="WXR1392" s="366"/>
      <c r="WXS1392" s="419"/>
      <c r="WXT1392" s="480"/>
      <c r="WXU1392" s="482"/>
      <c r="WXV1392" s="482"/>
      <c r="WXW1392" s="482"/>
      <c r="WXX1392" s="482"/>
      <c r="WXY1392" s="482"/>
      <c r="WXZ1392" s="482"/>
      <c r="WYA1392" s="482"/>
      <c r="WYB1392" s="482"/>
      <c r="WYC1392" s="482"/>
      <c r="WYD1392" s="482"/>
      <c r="WYE1392" s="482"/>
      <c r="WYF1392" s="482"/>
      <c r="WYG1392" s="482"/>
      <c r="WYH1392" s="482"/>
      <c r="WYI1392" s="482"/>
      <c r="WYJ1392" s="482"/>
      <c r="WYK1392" s="482"/>
      <c r="WYL1392" s="482"/>
      <c r="WYM1392" s="481"/>
      <c r="WYN1392" s="447"/>
      <c r="WYO1392" s="447"/>
      <c r="WYP1392" s="451"/>
      <c r="WYQ1392" s="451"/>
      <c r="WYR1392" s="451"/>
      <c r="WYS1392" s="451"/>
      <c r="WYT1392" s="451"/>
      <c r="WYU1392" s="451"/>
      <c r="WYV1392" s="451"/>
      <c r="WYW1392" s="451"/>
      <c r="WYX1392" s="451"/>
      <c r="WYY1392" s="451"/>
      <c r="WYZ1392" s="447"/>
      <c r="WZA1392" s="428"/>
      <c r="WZB1392" s="469"/>
      <c r="WZC1392" s="414"/>
      <c r="WZD1392" s="414"/>
      <c r="WZE1392" s="414"/>
      <c r="WZF1392" s="414"/>
      <c r="WZG1392" s="414"/>
      <c r="WZH1392" s="415"/>
      <c r="WZI1392" s="414"/>
      <c r="WZJ1392" s="416"/>
      <c r="WZK1392" s="366"/>
      <c r="WZL1392" s="366"/>
      <c r="WZM1392" s="366"/>
      <c r="WZN1392" s="366"/>
      <c r="WZO1392" s="366"/>
      <c r="WZP1392" s="366"/>
      <c r="WZQ1392" s="366"/>
      <c r="WZR1392" s="366"/>
      <c r="WZS1392" s="419"/>
      <c r="WZT1392" s="480"/>
      <c r="WZU1392" s="482"/>
      <c r="WZV1392" s="482"/>
      <c r="WZW1392" s="482"/>
      <c r="WZX1392" s="482"/>
      <c r="WZY1392" s="482"/>
      <c r="WZZ1392" s="482"/>
      <c r="XAA1392" s="482"/>
      <c r="XAB1392" s="482"/>
      <c r="XAC1392" s="482"/>
      <c r="XAD1392" s="482"/>
      <c r="XAE1392" s="482"/>
      <c r="XAF1392" s="482"/>
      <c r="XAG1392" s="482"/>
      <c r="XAH1392" s="482"/>
      <c r="XAI1392" s="482"/>
      <c r="XAJ1392" s="482"/>
      <c r="XAK1392" s="482"/>
      <c r="XAL1392" s="482"/>
      <c r="XAM1392" s="481"/>
      <c r="XAN1392" s="447"/>
      <c r="XAO1392" s="447"/>
      <c r="XAP1392" s="451"/>
      <c r="XAQ1392" s="451"/>
      <c r="XAR1392" s="451"/>
      <c r="XAS1392" s="451"/>
      <c r="XAT1392" s="451"/>
      <c r="XAU1392" s="451"/>
      <c r="XAV1392" s="451"/>
      <c r="XAW1392" s="451"/>
      <c r="XAX1392" s="451"/>
      <c r="XAY1392" s="451"/>
      <c r="XAZ1392" s="447"/>
      <c r="XBA1392" s="428"/>
      <c r="XBB1392" s="469"/>
      <c r="XBC1392" s="414"/>
      <c r="XBD1392" s="414"/>
      <c r="XBE1392" s="414"/>
      <c r="XBF1392" s="414"/>
      <c r="XBG1392" s="414"/>
      <c r="XBH1392" s="415"/>
      <c r="XBI1392" s="414"/>
      <c r="XBJ1392" s="416"/>
      <c r="XBK1392" s="366"/>
      <c r="XBL1392" s="366"/>
      <c r="XBM1392" s="366"/>
      <c r="XBN1392" s="366"/>
      <c r="XBO1392" s="366"/>
      <c r="XBP1392" s="366"/>
      <c r="XBQ1392" s="366"/>
      <c r="XBR1392" s="366"/>
      <c r="XBS1392" s="419"/>
      <c r="XBT1392" s="480"/>
      <c r="XBU1392" s="482"/>
      <c r="XBV1392" s="482"/>
      <c r="XBW1392" s="482"/>
      <c r="XBX1392" s="482"/>
      <c r="XBY1392" s="482"/>
      <c r="XBZ1392" s="482"/>
      <c r="XCA1392" s="482"/>
      <c r="XCB1392" s="482"/>
      <c r="XCC1392" s="482"/>
      <c r="XCD1392" s="482"/>
      <c r="XCE1392" s="482"/>
      <c r="XCF1392" s="482"/>
      <c r="XCG1392" s="482"/>
      <c r="XCH1392" s="482"/>
      <c r="XCI1392" s="482"/>
      <c r="XCJ1392" s="482"/>
      <c r="XCK1392" s="482"/>
      <c r="XCL1392" s="482"/>
      <c r="XCM1392" s="481"/>
      <c r="XCN1392" s="447"/>
      <c r="XCO1392" s="447"/>
      <c r="XCP1392" s="451"/>
      <c r="XCQ1392" s="451"/>
      <c r="XCR1392" s="451"/>
      <c r="XCS1392" s="451"/>
      <c r="XCT1392" s="451"/>
      <c r="XCU1392" s="451"/>
      <c r="XCV1392" s="451"/>
      <c r="XCW1392" s="451"/>
      <c r="XCX1392" s="451"/>
      <c r="XCY1392" s="451"/>
      <c r="XCZ1392" s="447"/>
      <c r="XDA1392" s="428"/>
      <c r="XDB1392" s="469"/>
      <c r="XDC1392" s="414"/>
      <c r="XDD1392" s="414"/>
      <c r="XDE1392" s="414"/>
      <c r="XDF1392" s="414"/>
      <c r="XDG1392" s="414"/>
      <c r="XDH1392" s="415"/>
      <c r="XDI1392" s="414"/>
      <c r="XDJ1392" s="416"/>
      <c r="XDK1392" s="366"/>
      <c r="XDL1392" s="366"/>
      <c r="XDM1392" s="366"/>
      <c r="XDN1392" s="366"/>
      <c r="XDO1392" s="366"/>
      <c r="XDP1392" s="366"/>
      <c r="XDQ1392" s="366"/>
      <c r="XDR1392" s="366"/>
      <c r="XDS1392" s="419"/>
      <c r="XDT1392" s="480"/>
      <c r="XDU1392" s="482"/>
      <c r="XDV1392" s="482"/>
      <c r="XDW1392" s="482"/>
      <c r="XDX1392" s="482"/>
      <c r="XDY1392" s="482"/>
      <c r="XDZ1392" s="482"/>
      <c r="XEA1392" s="482"/>
      <c r="XEB1392" s="482"/>
      <c r="XEC1392" s="482"/>
      <c r="XED1392" s="482"/>
      <c r="XEE1392" s="482"/>
      <c r="XEF1392" s="482"/>
      <c r="XEG1392" s="482"/>
      <c r="XEH1392" s="482"/>
      <c r="XEI1392" s="482"/>
      <c r="XEJ1392" s="482"/>
      <c r="XEK1392" s="482"/>
      <c r="XEL1392" s="482"/>
      <c r="XEM1392" s="481"/>
      <c r="XEN1392" s="447"/>
      <c r="XEO1392" s="447"/>
      <c r="XEP1392" s="451"/>
      <c r="XEQ1392" s="451"/>
      <c r="XER1392" s="451"/>
      <c r="XES1392" s="451"/>
      <c r="XET1392" s="451"/>
      <c r="XEU1392" s="451"/>
      <c r="XEV1392" s="451"/>
      <c r="XEW1392" s="451"/>
      <c r="XEX1392" s="451"/>
      <c r="XEY1392" s="451"/>
      <c r="XEZ1392" s="447"/>
      <c r="XFA1392" s="428"/>
      <c r="XFB1392" s="469"/>
      <c r="XFC1392" s="414"/>
      <c r="XFD1392" s="414"/>
    </row>
    <row r="1393" spans="1:16384" s="483" customFormat="1" ht="12.75" customHeight="1">
      <c r="A1393" s="469"/>
      <c r="B1393" s="415"/>
      <c r="C1393" s="415"/>
      <c r="D1393" s="415"/>
      <c r="E1393" s="415"/>
      <c r="F1393" s="415"/>
      <c r="G1393" s="415"/>
      <c r="H1393" s="415"/>
      <c r="I1393" s="505"/>
      <c r="J1393" s="366"/>
      <c r="K1393" s="366"/>
      <c r="L1393" s="366"/>
      <c r="M1393" s="366"/>
      <c r="N1393" s="366"/>
      <c r="O1393" s="366"/>
      <c r="P1393" s="366"/>
      <c r="Q1393" s="366"/>
      <c r="R1393" s="419"/>
      <c r="S1393" s="480"/>
      <c r="T1393" s="482"/>
      <c r="U1393" s="482"/>
      <c r="V1393" s="482"/>
      <c r="W1393" s="482"/>
      <c r="X1393" s="482"/>
      <c r="Y1393" s="482"/>
      <c r="Z1393" s="482"/>
      <c r="AA1393" s="482"/>
      <c r="AB1393" s="482"/>
      <c r="AC1393" s="482"/>
      <c r="AD1393" s="482"/>
      <c r="AE1393" s="482"/>
      <c r="AF1393" s="482"/>
      <c r="AG1393" s="482"/>
      <c r="AH1393" s="482"/>
      <c r="AI1393" s="482"/>
      <c r="AJ1393" s="482"/>
      <c r="AK1393" s="482"/>
      <c r="AL1393" s="481"/>
      <c r="AM1393" s="447"/>
      <c r="AN1393" s="447"/>
      <c r="AO1393" s="451"/>
      <c r="AP1393" s="451"/>
      <c r="AQ1393" s="451"/>
      <c r="AR1393" s="451"/>
      <c r="AS1393" s="451"/>
      <c r="AT1393" s="451"/>
      <c r="AU1393" s="451"/>
      <c r="AV1393" s="451"/>
      <c r="AW1393" s="451"/>
      <c r="AX1393" s="451"/>
      <c r="AY1393" s="447"/>
      <c r="AZ1393" s="428"/>
      <c r="BA1393" s="427"/>
      <c r="BB1393" s="469"/>
      <c r="BC1393" s="414"/>
      <c r="BD1393" s="414"/>
      <c r="BE1393" s="414"/>
      <c r="BF1393" s="414"/>
      <c r="BG1393" s="414"/>
      <c r="BH1393" s="415"/>
      <c r="BI1393" s="414"/>
      <c r="BJ1393" s="416"/>
      <c r="BK1393" s="366"/>
      <c r="BL1393" s="366"/>
      <c r="BM1393" s="366"/>
      <c r="BN1393" s="366"/>
      <c r="BO1393" s="366"/>
      <c r="BP1393" s="366"/>
      <c r="BQ1393" s="366"/>
      <c r="BR1393" s="366"/>
      <c r="BS1393" s="419"/>
      <c r="BT1393" s="480"/>
      <c r="BU1393" s="482"/>
      <c r="BV1393" s="482"/>
      <c r="BW1393" s="482"/>
      <c r="BX1393" s="482"/>
      <c r="BY1393" s="482"/>
      <c r="BZ1393" s="482"/>
      <c r="CA1393" s="482"/>
      <c r="CB1393" s="482"/>
      <c r="CC1393" s="482"/>
      <c r="CD1393" s="482"/>
      <c r="CE1393" s="482"/>
      <c r="CF1393" s="482"/>
      <c r="CG1393" s="482"/>
      <c r="CH1393" s="482"/>
      <c r="CI1393" s="482"/>
      <c r="CJ1393" s="482"/>
      <c r="CK1393" s="482"/>
      <c r="CL1393" s="482"/>
      <c r="CM1393" s="481"/>
      <c r="CN1393" s="447"/>
      <c r="CO1393" s="447"/>
      <c r="CP1393" s="451"/>
      <c r="CQ1393" s="451"/>
      <c r="CR1393" s="451"/>
      <c r="CS1393" s="451"/>
      <c r="CT1393" s="451"/>
      <c r="CU1393" s="451"/>
      <c r="CV1393" s="451"/>
      <c r="CW1393" s="451"/>
      <c r="CX1393" s="451"/>
      <c r="CY1393" s="451"/>
      <c r="CZ1393" s="447"/>
      <c r="DA1393" s="428"/>
      <c r="DB1393" s="469"/>
      <c r="DC1393" s="414"/>
      <c r="DD1393" s="414"/>
      <c r="DE1393" s="414"/>
      <c r="DF1393" s="414"/>
      <c r="DG1393" s="414"/>
      <c r="DH1393" s="415"/>
      <c r="DI1393" s="414"/>
      <c r="DJ1393" s="416"/>
      <c r="DK1393" s="366"/>
      <c r="DL1393" s="366"/>
      <c r="DM1393" s="366"/>
      <c r="DN1393" s="366"/>
      <c r="DO1393" s="366"/>
      <c r="DP1393" s="366"/>
      <c r="DQ1393" s="366"/>
      <c r="DR1393" s="366"/>
      <c r="DS1393" s="419"/>
      <c r="DT1393" s="480"/>
      <c r="DU1393" s="482"/>
      <c r="DV1393" s="482"/>
      <c r="DW1393" s="482"/>
      <c r="DX1393" s="482"/>
      <c r="DY1393" s="482"/>
      <c r="DZ1393" s="482"/>
      <c r="EA1393" s="482"/>
      <c r="EB1393" s="482"/>
      <c r="EC1393" s="482"/>
      <c r="ED1393" s="482"/>
      <c r="EE1393" s="482"/>
      <c r="EF1393" s="482"/>
      <c r="EG1393" s="482"/>
      <c r="EH1393" s="482"/>
      <c r="EI1393" s="482"/>
      <c r="EJ1393" s="482"/>
      <c r="EK1393" s="482"/>
      <c r="EL1393" s="482"/>
      <c r="EM1393" s="481"/>
      <c r="EN1393" s="447"/>
      <c r="EO1393" s="447"/>
      <c r="EP1393" s="451"/>
      <c r="EQ1393" s="451"/>
      <c r="ER1393" s="451"/>
      <c r="ES1393" s="451"/>
      <c r="ET1393" s="451"/>
      <c r="EU1393" s="451"/>
      <c r="EV1393" s="451"/>
      <c r="EW1393" s="451"/>
      <c r="EX1393" s="451"/>
      <c r="EY1393" s="451"/>
      <c r="EZ1393" s="447"/>
      <c r="FA1393" s="428"/>
      <c r="FB1393" s="469"/>
      <c r="FC1393" s="414"/>
      <c r="FD1393" s="414"/>
      <c r="FE1393" s="414"/>
      <c r="FF1393" s="414"/>
      <c r="FG1393" s="414"/>
      <c r="FH1393" s="415"/>
      <c r="FI1393" s="414"/>
      <c r="FJ1393" s="416"/>
      <c r="FK1393" s="366"/>
      <c r="FL1393" s="366"/>
      <c r="FM1393" s="366"/>
      <c r="FN1393" s="366"/>
      <c r="FO1393" s="366"/>
      <c r="FP1393" s="366"/>
      <c r="FQ1393" s="366"/>
      <c r="FR1393" s="366"/>
      <c r="FS1393" s="419"/>
      <c r="FT1393" s="480"/>
      <c r="FU1393" s="482"/>
      <c r="FV1393" s="482"/>
      <c r="FW1393" s="482"/>
      <c r="FX1393" s="482"/>
      <c r="FY1393" s="482"/>
      <c r="FZ1393" s="482"/>
      <c r="GA1393" s="482"/>
      <c r="GB1393" s="482"/>
      <c r="GC1393" s="482"/>
      <c r="GD1393" s="482"/>
      <c r="GE1393" s="482"/>
      <c r="GF1393" s="482"/>
      <c r="GG1393" s="482"/>
      <c r="GH1393" s="482"/>
      <c r="GI1393" s="482"/>
      <c r="GJ1393" s="482"/>
      <c r="GK1393" s="482"/>
      <c r="GL1393" s="482"/>
      <c r="GM1393" s="481"/>
      <c r="GN1393" s="447"/>
      <c r="GO1393" s="447"/>
      <c r="GP1393" s="451"/>
      <c r="GQ1393" s="451"/>
      <c r="GR1393" s="451"/>
      <c r="GS1393" s="451"/>
      <c r="GT1393" s="451"/>
      <c r="GU1393" s="451"/>
      <c r="GV1393" s="451"/>
      <c r="GW1393" s="451"/>
      <c r="GX1393" s="451"/>
      <c r="GY1393" s="451"/>
      <c r="GZ1393" s="447"/>
      <c r="HA1393" s="428"/>
      <c r="HB1393" s="469"/>
      <c r="HC1393" s="414"/>
      <c r="HD1393" s="414"/>
      <c r="HE1393" s="414"/>
      <c r="HF1393" s="414"/>
      <c r="HG1393" s="414"/>
      <c r="HH1393" s="415"/>
      <c r="HI1393" s="414"/>
      <c r="HJ1393" s="416"/>
      <c r="HK1393" s="366"/>
      <c r="HL1393" s="366"/>
      <c r="HM1393" s="366"/>
      <c r="HN1393" s="366"/>
      <c r="HO1393" s="366"/>
      <c r="HP1393" s="366"/>
      <c r="HQ1393" s="366"/>
      <c r="HR1393" s="366"/>
      <c r="HS1393" s="419"/>
      <c r="HT1393" s="480"/>
      <c r="HU1393" s="482"/>
      <c r="HV1393" s="482"/>
      <c r="HW1393" s="482"/>
      <c r="HX1393" s="482"/>
      <c r="HY1393" s="482"/>
      <c r="HZ1393" s="482"/>
      <c r="IA1393" s="482"/>
      <c r="IB1393" s="482"/>
      <c r="IC1393" s="482"/>
      <c r="ID1393" s="482"/>
      <c r="IE1393" s="482"/>
      <c r="IF1393" s="482"/>
      <c r="IG1393" s="482"/>
      <c r="IH1393" s="482"/>
      <c r="II1393" s="482"/>
      <c r="IJ1393" s="482"/>
      <c r="IK1393" s="482"/>
      <c r="IL1393" s="482"/>
      <c r="IM1393" s="481"/>
      <c r="IN1393" s="447"/>
      <c r="IO1393" s="447"/>
      <c r="IP1393" s="451"/>
      <c r="IQ1393" s="451"/>
      <c r="IR1393" s="451"/>
      <c r="IS1393" s="451"/>
      <c r="IT1393" s="451"/>
      <c r="IU1393" s="451"/>
      <c r="IV1393" s="451"/>
      <c r="IW1393" s="451"/>
      <c r="IX1393" s="451"/>
      <c r="IY1393" s="451"/>
      <c r="IZ1393" s="447"/>
      <c r="JA1393" s="428"/>
      <c r="JB1393" s="469"/>
      <c r="JC1393" s="414"/>
      <c r="JD1393" s="414"/>
      <c r="JE1393" s="414"/>
      <c r="JF1393" s="414"/>
      <c r="JG1393" s="414"/>
      <c r="JH1393" s="415"/>
      <c r="JI1393" s="414"/>
      <c r="JJ1393" s="416"/>
      <c r="JK1393" s="366"/>
      <c r="JL1393" s="366"/>
      <c r="JM1393" s="366"/>
      <c r="JN1393" s="366"/>
      <c r="JO1393" s="366"/>
      <c r="JP1393" s="366"/>
      <c r="JQ1393" s="366"/>
      <c r="JR1393" s="366"/>
      <c r="JS1393" s="419"/>
      <c r="JT1393" s="480"/>
      <c r="JU1393" s="482"/>
      <c r="JV1393" s="482"/>
      <c r="JW1393" s="482"/>
      <c r="JX1393" s="482"/>
      <c r="JY1393" s="482"/>
      <c r="JZ1393" s="482"/>
      <c r="KA1393" s="482"/>
      <c r="KB1393" s="482"/>
      <c r="KC1393" s="482"/>
      <c r="KD1393" s="482"/>
      <c r="KE1393" s="482"/>
      <c r="KF1393" s="482"/>
      <c r="KG1393" s="482"/>
      <c r="KH1393" s="482"/>
      <c r="KI1393" s="482"/>
      <c r="KJ1393" s="482"/>
      <c r="KK1393" s="482"/>
      <c r="KL1393" s="482"/>
      <c r="KM1393" s="481"/>
      <c r="KN1393" s="447"/>
      <c r="KO1393" s="447"/>
      <c r="KP1393" s="451"/>
      <c r="KQ1393" s="451"/>
      <c r="KR1393" s="451"/>
      <c r="KS1393" s="451"/>
      <c r="KT1393" s="451"/>
      <c r="KU1393" s="451"/>
      <c r="KV1393" s="451"/>
      <c r="KW1393" s="451"/>
      <c r="KX1393" s="451"/>
      <c r="KY1393" s="451"/>
      <c r="KZ1393" s="447"/>
      <c r="LA1393" s="428"/>
      <c r="LB1393" s="469"/>
      <c r="LC1393" s="414"/>
      <c r="LD1393" s="414"/>
      <c r="LE1393" s="414"/>
      <c r="LF1393" s="414"/>
      <c r="LG1393" s="414"/>
      <c r="LH1393" s="415"/>
      <c r="LI1393" s="414"/>
      <c r="LJ1393" s="416"/>
      <c r="LK1393" s="366"/>
      <c r="LL1393" s="366"/>
      <c r="LM1393" s="366"/>
      <c r="LN1393" s="366"/>
      <c r="LO1393" s="366"/>
      <c r="LP1393" s="366"/>
      <c r="LQ1393" s="366"/>
      <c r="LR1393" s="366"/>
      <c r="LS1393" s="419"/>
      <c r="LT1393" s="480"/>
      <c r="LU1393" s="482"/>
      <c r="LV1393" s="482"/>
      <c r="LW1393" s="482"/>
      <c r="LX1393" s="482"/>
      <c r="LY1393" s="482"/>
      <c r="LZ1393" s="482"/>
      <c r="MA1393" s="482"/>
      <c r="MB1393" s="482"/>
      <c r="MC1393" s="482"/>
      <c r="MD1393" s="482"/>
      <c r="ME1393" s="482"/>
      <c r="MF1393" s="482"/>
      <c r="MG1393" s="482"/>
      <c r="MH1393" s="482"/>
      <c r="MI1393" s="482"/>
      <c r="MJ1393" s="482"/>
      <c r="MK1393" s="482"/>
      <c r="ML1393" s="482"/>
      <c r="MM1393" s="481"/>
      <c r="MN1393" s="447"/>
      <c r="MO1393" s="447"/>
      <c r="MP1393" s="451"/>
      <c r="MQ1393" s="451"/>
      <c r="MR1393" s="451"/>
      <c r="MS1393" s="451"/>
      <c r="MT1393" s="451"/>
      <c r="MU1393" s="451"/>
      <c r="MV1393" s="451"/>
      <c r="MW1393" s="451"/>
      <c r="MX1393" s="451"/>
      <c r="MY1393" s="451"/>
      <c r="MZ1393" s="447"/>
      <c r="NA1393" s="428"/>
      <c r="NB1393" s="469"/>
      <c r="NC1393" s="414"/>
      <c r="ND1393" s="414"/>
      <c r="NE1393" s="414"/>
      <c r="NF1393" s="414"/>
      <c r="NG1393" s="414"/>
      <c r="NH1393" s="415"/>
      <c r="NI1393" s="414"/>
      <c r="NJ1393" s="416"/>
      <c r="NK1393" s="366"/>
      <c r="NL1393" s="366"/>
      <c r="NM1393" s="366"/>
      <c r="NN1393" s="366"/>
      <c r="NO1393" s="366"/>
      <c r="NP1393" s="366"/>
      <c r="NQ1393" s="366"/>
      <c r="NR1393" s="366"/>
      <c r="NS1393" s="419"/>
      <c r="NT1393" s="480"/>
      <c r="NU1393" s="482"/>
      <c r="NV1393" s="482"/>
      <c r="NW1393" s="482"/>
      <c r="NX1393" s="482"/>
      <c r="NY1393" s="482"/>
      <c r="NZ1393" s="482"/>
      <c r="OA1393" s="482"/>
      <c r="OB1393" s="482"/>
      <c r="OC1393" s="482"/>
      <c r="OD1393" s="482"/>
      <c r="OE1393" s="482"/>
      <c r="OF1393" s="482"/>
      <c r="OG1393" s="482"/>
      <c r="OH1393" s="482"/>
      <c r="OI1393" s="482"/>
      <c r="OJ1393" s="482"/>
      <c r="OK1393" s="482"/>
      <c r="OL1393" s="482"/>
      <c r="OM1393" s="481"/>
      <c r="ON1393" s="447"/>
      <c r="OO1393" s="447"/>
      <c r="OP1393" s="451"/>
      <c r="OQ1393" s="451"/>
      <c r="OR1393" s="451"/>
      <c r="OS1393" s="451"/>
      <c r="OT1393" s="451"/>
      <c r="OU1393" s="451"/>
      <c r="OV1393" s="451"/>
      <c r="OW1393" s="451"/>
      <c r="OX1393" s="451"/>
      <c r="OY1393" s="451"/>
      <c r="OZ1393" s="447"/>
      <c r="PA1393" s="428"/>
      <c r="PB1393" s="469"/>
      <c r="PC1393" s="414"/>
      <c r="PD1393" s="414"/>
      <c r="PE1393" s="414"/>
      <c r="PF1393" s="414"/>
      <c r="PG1393" s="414"/>
      <c r="PH1393" s="415"/>
      <c r="PI1393" s="414"/>
      <c r="PJ1393" s="416"/>
      <c r="PK1393" s="366"/>
      <c r="PL1393" s="366"/>
      <c r="PM1393" s="366"/>
      <c r="PN1393" s="366"/>
      <c r="PO1393" s="366"/>
      <c r="PP1393" s="366"/>
      <c r="PQ1393" s="366"/>
      <c r="PR1393" s="366"/>
      <c r="PS1393" s="419"/>
      <c r="PT1393" s="480"/>
      <c r="PU1393" s="482"/>
      <c r="PV1393" s="482"/>
      <c r="PW1393" s="482"/>
      <c r="PX1393" s="482"/>
      <c r="PY1393" s="482"/>
      <c r="PZ1393" s="482"/>
      <c r="QA1393" s="482"/>
      <c r="QB1393" s="482"/>
      <c r="QC1393" s="482"/>
      <c r="QD1393" s="482"/>
      <c r="QE1393" s="482"/>
      <c r="QF1393" s="482"/>
      <c r="QG1393" s="482"/>
      <c r="QH1393" s="482"/>
      <c r="QI1393" s="482"/>
      <c r="QJ1393" s="482"/>
      <c r="QK1393" s="482"/>
      <c r="QL1393" s="482"/>
      <c r="QM1393" s="481"/>
      <c r="QN1393" s="447"/>
      <c r="QO1393" s="447"/>
      <c r="QP1393" s="451"/>
      <c r="QQ1393" s="451"/>
      <c r="QR1393" s="451"/>
      <c r="QS1393" s="451"/>
      <c r="QT1393" s="451"/>
      <c r="QU1393" s="451"/>
      <c r="QV1393" s="451"/>
      <c r="QW1393" s="451"/>
      <c r="QX1393" s="451"/>
      <c r="QY1393" s="451"/>
      <c r="QZ1393" s="447"/>
      <c r="RA1393" s="428"/>
      <c r="RB1393" s="469"/>
      <c r="RC1393" s="414"/>
      <c r="RD1393" s="414"/>
      <c r="RE1393" s="414"/>
      <c r="RF1393" s="414"/>
      <c r="RG1393" s="414"/>
      <c r="RH1393" s="415"/>
      <c r="RI1393" s="414"/>
      <c r="RJ1393" s="416"/>
      <c r="RK1393" s="366"/>
      <c r="RL1393" s="366"/>
      <c r="RM1393" s="366"/>
      <c r="RN1393" s="366"/>
      <c r="RO1393" s="366"/>
      <c r="RP1393" s="366"/>
      <c r="RQ1393" s="366"/>
      <c r="RR1393" s="366"/>
      <c r="RS1393" s="419"/>
      <c r="RT1393" s="480"/>
      <c r="RU1393" s="482"/>
      <c r="RV1393" s="482"/>
      <c r="RW1393" s="482"/>
      <c r="RX1393" s="482"/>
      <c r="RY1393" s="482"/>
      <c r="RZ1393" s="482"/>
      <c r="SA1393" s="482"/>
      <c r="SB1393" s="482"/>
      <c r="SC1393" s="482"/>
      <c r="SD1393" s="482"/>
      <c r="SE1393" s="482"/>
      <c r="SF1393" s="482"/>
      <c r="SG1393" s="482"/>
      <c r="SH1393" s="482"/>
      <c r="SI1393" s="482"/>
      <c r="SJ1393" s="482"/>
      <c r="SK1393" s="482"/>
      <c r="SL1393" s="482"/>
      <c r="SM1393" s="481"/>
      <c r="SN1393" s="447"/>
      <c r="SO1393" s="447"/>
      <c r="SP1393" s="451"/>
      <c r="SQ1393" s="451"/>
      <c r="SR1393" s="451"/>
      <c r="SS1393" s="451"/>
      <c r="ST1393" s="451"/>
      <c r="SU1393" s="451"/>
      <c r="SV1393" s="451"/>
      <c r="SW1393" s="451"/>
      <c r="SX1393" s="451"/>
      <c r="SY1393" s="451"/>
      <c r="SZ1393" s="447"/>
      <c r="TA1393" s="428"/>
      <c r="TB1393" s="469"/>
      <c r="TC1393" s="414"/>
      <c r="TD1393" s="414"/>
      <c r="TE1393" s="414"/>
      <c r="TF1393" s="414"/>
      <c r="TG1393" s="414"/>
      <c r="TH1393" s="415"/>
      <c r="TI1393" s="414"/>
      <c r="TJ1393" s="416"/>
      <c r="TK1393" s="366"/>
      <c r="TL1393" s="366"/>
      <c r="TM1393" s="366"/>
      <c r="TN1393" s="366"/>
      <c r="TO1393" s="366"/>
      <c r="TP1393" s="366"/>
      <c r="TQ1393" s="366"/>
      <c r="TR1393" s="366"/>
      <c r="TS1393" s="419"/>
      <c r="TT1393" s="480"/>
      <c r="TU1393" s="482"/>
      <c r="TV1393" s="482"/>
      <c r="TW1393" s="482"/>
      <c r="TX1393" s="482"/>
      <c r="TY1393" s="482"/>
      <c r="TZ1393" s="482"/>
      <c r="UA1393" s="482"/>
      <c r="UB1393" s="482"/>
      <c r="UC1393" s="482"/>
      <c r="UD1393" s="482"/>
      <c r="UE1393" s="482"/>
      <c r="UF1393" s="482"/>
      <c r="UG1393" s="482"/>
      <c r="UH1393" s="482"/>
      <c r="UI1393" s="482"/>
      <c r="UJ1393" s="482"/>
      <c r="UK1393" s="482"/>
      <c r="UL1393" s="482"/>
      <c r="UM1393" s="481"/>
      <c r="UN1393" s="447"/>
      <c r="UO1393" s="447"/>
      <c r="UP1393" s="451"/>
      <c r="UQ1393" s="451"/>
      <c r="UR1393" s="451"/>
      <c r="US1393" s="451"/>
      <c r="UT1393" s="451"/>
      <c r="UU1393" s="451"/>
      <c r="UV1393" s="451"/>
      <c r="UW1393" s="451"/>
      <c r="UX1393" s="451"/>
      <c r="UY1393" s="451"/>
      <c r="UZ1393" s="447"/>
      <c r="VA1393" s="428"/>
      <c r="VB1393" s="469"/>
      <c r="VC1393" s="414"/>
      <c r="VD1393" s="414"/>
      <c r="VE1393" s="414"/>
      <c r="VF1393" s="414"/>
      <c r="VG1393" s="414"/>
      <c r="VH1393" s="415"/>
      <c r="VI1393" s="414"/>
      <c r="VJ1393" s="416"/>
      <c r="VK1393" s="366"/>
      <c r="VL1393" s="366"/>
      <c r="VM1393" s="366"/>
      <c r="VN1393" s="366"/>
      <c r="VO1393" s="366"/>
      <c r="VP1393" s="366"/>
      <c r="VQ1393" s="366"/>
      <c r="VR1393" s="366"/>
      <c r="VS1393" s="419"/>
      <c r="VT1393" s="480"/>
      <c r="VU1393" s="482"/>
      <c r="VV1393" s="482"/>
      <c r="VW1393" s="482"/>
      <c r="VX1393" s="482"/>
      <c r="VY1393" s="482"/>
      <c r="VZ1393" s="482"/>
      <c r="WA1393" s="482"/>
      <c r="WB1393" s="482"/>
      <c r="WC1393" s="482"/>
      <c r="WD1393" s="482"/>
      <c r="WE1393" s="482"/>
      <c r="WF1393" s="482"/>
      <c r="WG1393" s="482"/>
      <c r="WH1393" s="482"/>
      <c r="WI1393" s="482"/>
      <c r="WJ1393" s="482"/>
      <c r="WK1393" s="482"/>
      <c r="WL1393" s="482"/>
      <c r="WM1393" s="481"/>
      <c r="WN1393" s="447"/>
      <c r="WO1393" s="447"/>
      <c r="WP1393" s="451"/>
      <c r="WQ1393" s="451"/>
      <c r="WR1393" s="451"/>
      <c r="WS1393" s="451"/>
      <c r="WT1393" s="451"/>
      <c r="WU1393" s="451"/>
      <c r="WV1393" s="451"/>
      <c r="WW1393" s="451"/>
      <c r="WX1393" s="451"/>
      <c r="WY1393" s="451"/>
      <c r="WZ1393" s="447"/>
      <c r="XA1393" s="428"/>
      <c r="XB1393" s="469"/>
      <c r="XC1393" s="414"/>
      <c r="XD1393" s="414"/>
      <c r="XE1393" s="414"/>
      <c r="XF1393" s="414"/>
      <c r="XG1393" s="414"/>
      <c r="XH1393" s="415"/>
      <c r="XI1393" s="414"/>
      <c r="XJ1393" s="416"/>
      <c r="XK1393" s="366"/>
      <c r="XL1393" s="366"/>
      <c r="XM1393" s="366"/>
      <c r="XN1393" s="366"/>
      <c r="XO1393" s="366"/>
      <c r="XP1393" s="366"/>
      <c r="XQ1393" s="366"/>
      <c r="XR1393" s="366"/>
      <c r="XS1393" s="419"/>
      <c r="XT1393" s="480"/>
      <c r="XU1393" s="482"/>
      <c r="XV1393" s="482"/>
      <c r="XW1393" s="482"/>
      <c r="XX1393" s="482"/>
      <c r="XY1393" s="482"/>
      <c r="XZ1393" s="482"/>
      <c r="YA1393" s="482"/>
      <c r="YB1393" s="482"/>
      <c r="YC1393" s="482"/>
      <c r="YD1393" s="482"/>
      <c r="YE1393" s="482"/>
      <c r="YF1393" s="482"/>
      <c r="YG1393" s="482"/>
      <c r="YH1393" s="482"/>
      <c r="YI1393" s="482"/>
      <c r="YJ1393" s="482"/>
      <c r="YK1393" s="482"/>
      <c r="YL1393" s="482"/>
      <c r="YM1393" s="481"/>
      <c r="YN1393" s="447"/>
      <c r="YO1393" s="447"/>
      <c r="YP1393" s="451"/>
      <c r="YQ1393" s="451"/>
      <c r="YR1393" s="451"/>
      <c r="YS1393" s="451"/>
      <c r="YT1393" s="451"/>
      <c r="YU1393" s="451"/>
      <c r="YV1393" s="451"/>
      <c r="YW1393" s="451"/>
      <c r="YX1393" s="451"/>
      <c r="YY1393" s="451"/>
      <c r="YZ1393" s="447"/>
      <c r="ZA1393" s="428"/>
      <c r="ZB1393" s="469"/>
      <c r="ZC1393" s="414"/>
      <c r="ZD1393" s="414"/>
      <c r="ZE1393" s="414"/>
      <c r="ZF1393" s="414"/>
      <c r="ZG1393" s="414"/>
      <c r="ZH1393" s="415"/>
      <c r="ZI1393" s="414"/>
      <c r="ZJ1393" s="416"/>
      <c r="ZK1393" s="366"/>
      <c r="ZL1393" s="366"/>
      <c r="ZM1393" s="366"/>
      <c r="ZN1393" s="366"/>
      <c r="ZO1393" s="366"/>
      <c r="ZP1393" s="366"/>
      <c r="ZQ1393" s="366"/>
      <c r="ZR1393" s="366"/>
      <c r="ZS1393" s="419"/>
      <c r="ZT1393" s="480"/>
      <c r="ZU1393" s="482"/>
      <c r="ZV1393" s="482"/>
      <c r="ZW1393" s="482"/>
      <c r="ZX1393" s="482"/>
      <c r="ZY1393" s="482"/>
      <c r="ZZ1393" s="482"/>
      <c r="AAA1393" s="482"/>
      <c r="AAB1393" s="482"/>
      <c r="AAC1393" s="482"/>
      <c r="AAD1393" s="482"/>
      <c r="AAE1393" s="482"/>
      <c r="AAF1393" s="482"/>
      <c r="AAG1393" s="482"/>
      <c r="AAH1393" s="482"/>
      <c r="AAI1393" s="482"/>
      <c r="AAJ1393" s="482"/>
      <c r="AAK1393" s="482"/>
      <c r="AAL1393" s="482"/>
      <c r="AAM1393" s="481"/>
      <c r="AAN1393" s="447"/>
      <c r="AAO1393" s="447"/>
      <c r="AAP1393" s="451"/>
      <c r="AAQ1393" s="451"/>
      <c r="AAR1393" s="451"/>
      <c r="AAS1393" s="451"/>
      <c r="AAT1393" s="451"/>
      <c r="AAU1393" s="451"/>
      <c r="AAV1393" s="451"/>
      <c r="AAW1393" s="451"/>
      <c r="AAX1393" s="451"/>
      <c r="AAY1393" s="451"/>
      <c r="AAZ1393" s="447"/>
      <c r="ABA1393" s="428"/>
      <c r="ABB1393" s="469"/>
      <c r="ABC1393" s="414"/>
      <c r="ABD1393" s="414"/>
      <c r="ABE1393" s="414"/>
      <c r="ABF1393" s="414"/>
      <c r="ABG1393" s="414"/>
      <c r="ABH1393" s="415"/>
      <c r="ABI1393" s="414"/>
      <c r="ABJ1393" s="416"/>
      <c r="ABK1393" s="366"/>
      <c r="ABL1393" s="366"/>
      <c r="ABM1393" s="366"/>
      <c r="ABN1393" s="366"/>
      <c r="ABO1393" s="366"/>
      <c r="ABP1393" s="366"/>
      <c r="ABQ1393" s="366"/>
      <c r="ABR1393" s="366"/>
      <c r="ABS1393" s="419"/>
      <c r="ABT1393" s="480"/>
      <c r="ABU1393" s="482"/>
      <c r="ABV1393" s="482"/>
      <c r="ABW1393" s="482"/>
      <c r="ABX1393" s="482"/>
      <c r="ABY1393" s="482"/>
      <c r="ABZ1393" s="482"/>
      <c r="ACA1393" s="482"/>
      <c r="ACB1393" s="482"/>
      <c r="ACC1393" s="482"/>
      <c r="ACD1393" s="482"/>
      <c r="ACE1393" s="482"/>
      <c r="ACF1393" s="482"/>
      <c r="ACG1393" s="482"/>
      <c r="ACH1393" s="482"/>
      <c r="ACI1393" s="482"/>
      <c r="ACJ1393" s="482"/>
      <c r="ACK1393" s="482"/>
      <c r="ACL1393" s="482"/>
      <c r="ACM1393" s="481"/>
      <c r="ACN1393" s="447"/>
      <c r="ACO1393" s="447"/>
      <c r="ACP1393" s="451"/>
      <c r="ACQ1393" s="451"/>
      <c r="ACR1393" s="451"/>
      <c r="ACS1393" s="451"/>
      <c r="ACT1393" s="451"/>
      <c r="ACU1393" s="451"/>
      <c r="ACV1393" s="451"/>
      <c r="ACW1393" s="451"/>
      <c r="ACX1393" s="451"/>
      <c r="ACY1393" s="451"/>
      <c r="ACZ1393" s="447"/>
      <c r="ADA1393" s="428"/>
      <c r="ADB1393" s="469"/>
      <c r="ADC1393" s="414"/>
      <c r="ADD1393" s="414"/>
      <c r="ADE1393" s="414"/>
      <c r="ADF1393" s="414"/>
      <c r="ADG1393" s="414"/>
      <c r="ADH1393" s="415"/>
      <c r="ADI1393" s="414"/>
      <c r="ADJ1393" s="416"/>
      <c r="ADK1393" s="366"/>
      <c r="ADL1393" s="366"/>
      <c r="ADM1393" s="366"/>
      <c r="ADN1393" s="366"/>
      <c r="ADO1393" s="366"/>
      <c r="ADP1393" s="366"/>
      <c r="ADQ1393" s="366"/>
      <c r="ADR1393" s="366"/>
      <c r="ADS1393" s="419"/>
      <c r="ADT1393" s="480"/>
      <c r="ADU1393" s="482"/>
      <c r="ADV1393" s="482"/>
      <c r="ADW1393" s="482"/>
      <c r="ADX1393" s="482"/>
      <c r="ADY1393" s="482"/>
      <c r="ADZ1393" s="482"/>
      <c r="AEA1393" s="482"/>
      <c r="AEB1393" s="482"/>
      <c r="AEC1393" s="482"/>
      <c r="AED1393" s="482"/>
      <c r="AEE1393" s="482"/>
      <c r="AEF1393" s="482"/>
      <c r="AEG1393" s="482"/>
      <c r="AEH1393" s="482"/>
      <c r="AEI1393" s="482"/>
      <c r="AEJ1393" s="482"/>
      <c r="AEK1393" s="482"/>
      <c r="AEL1393" s="482"/>
      <c r="AEM1393" s="481"/>
      <c r="AEN1393" s="447"/>
      <c r="AEO1393" s="447"/>
      <c r="AEP1393" s="451"/>
      <c r="AEQ1393" s="451"/>
      <c r="AER1393" s="451"/>
      <c r="AES1393" s="451"/>
      <c r="AET1393" s="451"/>
      <c r="AEU1393" s="451"/>
      <c r="AEV1393" s="451"/>
      <c r="AEW1393" s="451"/>
      <c r="AEX1393" s="451"/>
      <c r="AEY1393" s="451"/>
      <c r="AEZ1393" s="447"/>
      <c r="AFA1393" s="428"/>
      <c r="AFB1393" s="469"/>
      <c r="AFC1393" s="414"/>
      <c r="AFD1393" s="414"/>
      <c r="AFE1393" s="414"/>
      <c r="AFF1393" s="414"/>
      <c r="AFG1393" s="414"/>
      <c r="AFH1393" s="415"/>
      <c r="AFI1393" s="414"/>
      <c r="AFJ1393" s="416"/>
      <c r="AFK1393" s="366"/>
      <c r="AFL1393" s="366"/>
      <c r="AFM1393" s="366"/>
      <c r="AFN1393" s="366"/>
      <c r="AFO1393" s="366"/>
      <c r="AFP1393" s="366"/>
      <c r="AFQ1393" s="366"/>
      <c r="AFR1393" s="366"/>
      <c r="AFS1393" s="419"/>
      <c r="AFT1393" s="480"/>
      <c r="AFU1393" s="482"/>
      <c r="AFV1393" s="482"/>
      <c r="AFW1393" s="482"/>
      <c r="AFX1393" s="482"/>
      <c r="AFY1393" s="482"/>
      <c r="AFZ1393" s="482"/>
      <c r="AGA1393" s="482"/>
      <c r="AGB1393" s="482"/>
      <c r="AGC1393" s="482"/>
      <c r="AGD1393" s="482"/>
      <c r="AGE1393" s="482"/>
      <c r="AGF1393" s="482"/>
      <c r="AGG1393" s="482"/>
      <c r="AGH1393" s="482"/>
      <c r="AGI1393" s="482"/>
      <c r="AGJ1393" s="482"/>
      <c r="AGK1393" s="482"/>
      <c r="AGL1393" s="482"/>
      <c r="AGM1393" s="481"/>
      <c r="AGN1393" s="447"/>
      <c r="AGO1393" s="447"/>
      <c r="AGP1393" s="451"/>
      <c r="AGQ1393" s="451"/>
      <c r="AGR1393" s="451"/>
      <c r="AGS1393" s="451"/>
      <c r="AGT1393" s="451"/>
      <c r="AGU1393" s="451"/>
      <c r="AGV1393" s="451"/>
      <c r="AGW1393" s="451"/>
      <c r="AGX1393" s="451"/>
      <c r="AGY1393" s="451"/>
      <c r="AGZ1393" s="447"/>
      <c r="AHA1393" s="428"/>
      <c r="AHB1393" s="469"/>
      <c r="AHC1393" s="414"/>
      <c r="AHD1393" s="414"/>
      <c r="AHE1393" s="414"/>
      <c r="AHF1393" s="414"/>
      <c r="AHG1393" s="414"/>
      <c r="AHH1393" s="415"/>
      <c r="AHI1393" s="414"/>
      <c r="AHJ1393" s="416"/>
      <c r="AHK1393" s="366"/>
      <c r="AHL1393" s="366"/>
      <c r="AHM1393" s="366"/>
      <c r="AHN1393" s="366"/>
      <c r="AHO1393" s="366"/>
      <c r="AHP1393" s="366"/>
      <c r="AHQ1393" s="366"/>
      <c r="AHR1393" s="366"/>
      <c r="AHS1393" s="419"/>
      <c r="AHT1393" s="480"/>
      <c r="AHU1393" s="482"/>
      <c r="AHV1393" s="482"/>
      <c r="AHW1393" s="482"/>
      <c r="AHX1393" s="482"/>
      <c r="AHY1393" s="482"/>
      <c r="AHZ1393" s="482"/>
      <c r="AIA1393" s="482"/>
      <c r="AIB1393" s="482"/>
      <c r="AIC1393" s="482"/>
      <c r="AID1393" s="482"/>
      <c r="AIE1393" s="482"/>
      <c r="AIF1393" s="482"/>
      <c r="AIG1393" s="482"/>
      <c r="AIH1393" s="482"/>
      <c r="AII1393" s="482"/>
      <c r="AIJ1393" s="482"/>
      <c r="AIK1393" s="482"/>
      <c r="AIL1393" s="482"/>
      <c r="AIM1393" s="481"/>
      <c r="AIN1393" s="447"/>
      <c r="AIO1393" s="447"/>
      <c r="AIP1393" s="451"/>
      <c r="AIQ1393" s="451"/>
      <c r="AIR1393" s="451"/>
      <c r="AIS1393" s="451"/>
      <c r="AIT1393" s="451"/>
      <c r="AIU1393" s="451"/>
      <c r="AIV1393" s="451"/>
      <c r="AIW1393" s="451"/>
      <c r="AIX1393" s="451"/>
      <c r="AIY1393" s="451"/>
      <c r="AIZ1393" s="447"/>
      <c r="AJA1393" s="428"/>
      <c r="AJB1393" s="469"/>
      <c r="AJC1393" s="414"/>
      <c r="AJD1393" s="414"/>
      <c r="AJE1393" s="414"/>
      <c r="AJF1393" s="414"/>
      <c r="AJG1393" s="414"/>
      <c r="AJH1393" s="415"/>
      <c r="AJI1393" s="414"/>
      <c r="AJJ1393" s="416"/>
      <c r="AJK1393" s="366"/>
      <c r="AJL1393" s="366"/>
      <c r="AJM1393" s="366"/>
      <c r="AJN1393" s="366"/>
      <c r="AJO1393" s="366"/>
      <c r="AJP1393" s="366"/>
      <c r="AJQ1393" s="366"/>
      <c r="AJR1393" s="366"/>
      <c r="AJS1393" s="419"/>
      <c r="AJT1393" s="480"/>
      <c r="AJU1393" s="482"/>
      <c r="AJV1393" s="482"/>
      <c r="AJW1393" s="482"/>
      <c r="AJX1393" s="482"/>
      <c r="AJY1393" s="482"/>
      <c r="AJZ1393" s="482"/>
      <c r="AKA1393" s="482"/>
      <c r="AKB1393" s="482"/>
      <c r="AKC1393" s="482"/>
      <c r="AKD1393" s="482"/>
      <c r="AKE1393" s="482"/>
      <c r="AKF1393" s="482"/>
      <c r="AKG1393" s="482"/>
      <c r="AKH1393" s="482"/>
      <c r="AKI1393" s="482"/>
      <c r="AKJ1393" s="482"/>
      <c r="AKK1393" s="482"/>
      <c r="AKL1393" s="482"/>
      <c r="AKM1393" s="481"/>
      <c r="AKN1393" s="447"/>
      <c r="AKO1393" s="447"/>
      <c r="AKP1393" s="451"/>
      <c r="AKQ1393" s="451"/>
      <c r="AKR1393" s="451"/>
      <c r="AKS1393" s="451"/>
      <c r="AKT1393" s="451"/>
      <c r="AKU1393" s="451"/>
      <c r="AKV1393" s="451"/>
      <c r="AKW1393" s="451"/>
      <c r="AKX1393" s="451"/>
      <c r="AKY1393" s="451"/>
      <c r="AKZ1393" s="447"/>
      <c r="ALA1393" s="428"/>
      <c r="ALB1393" s="469"/>
      <c r="ALC1393" s="414"/>
      <c r="ALD1393" s="414"/>
      <c r="ALE1393" s="414"/>
      <c r="ALF1393" s="414"/>
      <c r="ALG1393" s="414"/>
      <c r="ALH1393" s="415"/>
      <c r="ALI1393" s="414"/>
      <c r="ALJ1393" s="416"/>
      <c r="ALK1393" s="366"/>
      <c r="ALL1393" s="366"/>
      <c r="ALM1393" s="366"/>
      <c r="ALN1393" s="366"/>
      <c r="ALO1393" s="366"/>
      <c r="ALP1393" s="366"/>
      <c r="ALQ1393" s="366"/>
      <c r="ALR1393" s="366"/>
      <c r="ALS1393" s="419"/>
      <c r="ALT1393" s="480"/>
      <c r="ALU1393" s="482"/>
      <c r="ALV1393" s="482"/>
      <c r="ALW1393" s="482"/>
      <c r="ALX1393" s="482"/>
      <c r="ALY1393" s="482"/>
      <c r="ALZ1393" s="482"/>
      <c r="AMA1393" s="482"/>
      <c r="AMB1393" s="482"/>
      <c r="AMC1393" s="482"/>
      <c r="AMD1393" s="482"/>
      <c r="AME1393" s="482"/>
      <c r="AMF1393" s="482"/>
      <c r="AMG1393" s="482"/>
      <c r="AMH1393" s="482"/>
      <c r="AMI1393" s="482"/>
      <c r="AMJ1393" s="482"/>
      <c r="AMK1393" s="482"/>
      <c r="AML1393" s="482"/>
      <c r="AMM1393" s="481"/>
      <c r="AMN1393" s="447"/>
      <c r="AMO1393" s="447"/>
      <c r="AMP1393" s="451"/>
      <c r="AMQ1393" s="451"/>
      <c r="AMR1393" s="451"/>
      <c r="AMS1393" s="451"/>
      <c r="AMT1393" s="451"/>
      <c r="AMU1393" s="451"/>
      <c r="AMV1393" s="451"/>
      <c r="AMW1393" s="451"/>
      <c r="AMX1393" s="451"/>
      <c r="AMY1393" s="451"/>
      <c r="AMZ1393" s="447"/>
      <c r="ANA1393" s="428"/>
      <c r="ANB1393" s="469"/>
      <c r="ANC1393" s="414"/>
      <c r="AND1393" s="414"/>
      <c r="ANE1393" s="414"/>
      <c r="ANF1393" s="414"/>
      <c r="ANG1393" s="414"/>
      <c r="ANH1393" s="415"/>
      <c r="ANI1393" s="414"/>
      <c r="ANJ1393" s="416"/>
      <c r="ANK1393" s="366"/>
      <c r="ANL1393" s="366"/>
      <c r="ANM1393" s="366"/>
      <c r="ANN1393" s="366"/>
      <c r="ANO1393" s="366"/>
      <c r="ANP1393" s="366"/>
      <c r="ANQ1393" s="366"/>
      <c r="ANR1393" s="366"/>
      <c r="ANS1393" s="419"/>
      <c r="ANT1393" s="480"/>
      <c r="ANU1393" s="482"/>
      <c r="ANV1393" s="482"/>
      <c r="ANW1393" s="482"/>
      <c r="ANX1393" s="482"/>
      <c r="ANY1393" s="482"/>
      <c r="ANZ1393" s="482"/>
      <c r="AOA1393" s="482"/>
      <c r="AOB1393" s="482"/>
      <c r="AOC1393" s="482"/>
      <c r="AOD1393" s="482"/>
      <c r="AOE1393" s="482"/>
      <c r="AOF1393" s="482"/>
      <c r="AOG1393" s="482"/>
      <c r="AOH1393" s="482"/>
      <c r="AOI1393" s="482"/>
      <c r="AOJ1393" s="482"/>
      <c r="AOK1393" s="482"/>
      <c r="AOL1393" s="482"/>
      <c r="AOM1393" s="481"/>
      <c r="AON1393" s="447"/>
      <c r="AOO1393" s="447"/>
      <c r="AOP1393" s="451"/>
      <c r="AOQ1393" s="451"/>
      <c r="AOR1393" s="451"/>
      <c r="AOS1393" s="451"/>
      <c r="AOT1393" s="451"/>
      <c r="AOU1393" s="451"/>
      <c r="AOV1393" s="451"/>
      <c r="AOW1393" s="451"/>
      <c r="AOX1393" s="451"/>
      <c r="AOY1393" s="451"/>
      <c r="AOZ1393" s="447"/>
      <c r="APA1393" s="428"/>
      <c r="APB1393" s="469"/>
      <c r="APC1393" s="414"/>
      <c r="APD1393" s="414"/>
      <c r="APE1393" s="414"/>
      <c r="APF1393" s="414"/>
      <c r="APG1393" s="414"/>
      <c r="APH1393" s="415"/>
      <c r="API1393" s="414"/>
      <c r="APJ1393" s="416"/>
      <c r="APK1393" s="366"/>
      <c r="APL1393" s="366"/>
      <c r="APM1393" s="366"/>
      <c r="APN1393" s="366"/>
      <c r="APO1393" s="366"/>
      <c r="APP1393" s="366"/>
      <c r="APQ1393" s="366"/>
      <c r="APR1393" s="366"/>
      <c r="APS1393" s="419"/>
      <c r="APT1393" s="480"/>
      <c r="APU1393" s="482"/>
      <c r="APV1393" s="482"/>
      <c r="APW1393" s="482"/>
      <c r="APX1393" s="482"/>
      <c r="APY1393" s="482"/>
      <c r="APZ1393" s="482"/>
      <c r="AQA1393" s="482"/>
      <c r="AQB1393" s="482"/>
      <c r="AQC1393" s="482"/>
      <c r="AQD1393" s="482"/>
      <c r="AQE1393" s="482"/>
      <c r="AQF1393" s="482"/>
      <c r="AQG1393" s="482"/>
      <c r="AQH1393" s="482"/>
      <c r="AQI1393" s="482"/>
      <c r="AQJ1393" s="482"/>
      <c r="AQK1393" s="482"/>
      <c r="AQL1393" s="482"/>
      <c r="AQM1393" s="481"/>
      <c r="AQN1393" s="447"/>
      <c r="AQO1393" s="447"/>
      <c r="AQP1393" s="451"/>
      <c r="AQQ1393" s="451"/>
      <c r="AQR1393" s="451"/>
      <c r="AQS1393" s="451"/>
      <c r="AQT1393" s="451"/>
      <c r="AQU1393" s="451"/>
      <c r="AQV1393" s="451"/>
      <c r="AQW1393" s="451"/>
      <c r="AQX1393" s="451"/>
      <c r="AQY1393" s="451"/>
      <c r="AQZ1393" s="447"/>
      <c r="ARA1393" s="428"/>
      <c r="ARB1393" s="469"/>
      <c r="ARC1393" s="414"/>
      <c r="ARD1393" s="414"/>
      <c r="ARE1393" s="414"/>
      <c r="ARF1393" s="414"/>
      <c r="ARG1393" s="414"/>
      <c r="ARH1393" s="415"/>
      <c r="ARI1393" s="414"/>
      <c r="ARJ1393" s="416"/>
      <c r="ARK1393" s="366"/>
      <c r="ARL1393" s="366"/>
      <c r="ARM1393" s="366"/>
      <c r="ARN1393" s="366"/>
      <c r="ARO1393" s="366"/>
      <c r="ARP1393" s="366"/>
      <c r="ARQ1393" s="366"/>
      <c r="ARR1393" s="366"/>
      <c r="ARS1393" s="419"/>
      <c r="ART1393" s="480"/>
      <c r="ARU1393" s="482"/>
      <c r="ARV1393" s="482"/>
      <c r="ARW1393" s="482"/>
      <c r="ARX1393" s="482"/>
      <c r="ARY1393" s="482"/>
      <c r="ARZ1393" s="482"/>
      <c r="ASA1393" s="482"/>
      <c r="ASB1393" s="482"/>
      <c r="ASC1393" s="482"/>
      <c r="ASD1393" s="482"/>
      <c r="ASE1393" s="482"/>
      <c r="ASF1393" s="482"/>
      <c r="ASG1393" s="482"/>
      <c r="ASH1393" s="482"/>
      <c r="ASI1393" s="482"/>
      <c r="ASJ1393" s="482"/>
      <c r="ASK1393" s="482"/>
      <c r="ASL1393" s="482"/>
      <c r="ASM1393" s="481"/>
      <c r="ASN1393" s="447"/>
      <c r="ASO1393" s="447"/>
      <c r="ASP1393" s="451"/>
      <c r="ASQ1393" s="451"/>
      <c r="ASR1393" s="451"/>
      <c r="ASS1393" s="451"/>
      <c r="AST1393" s="451"/>
      <c r="ASU1393" s="451"/>
      <c r="ASV1393" s="451"/>
      <c r="ASW1393" s="451"/>
      <c r="ASX1393" s="451"/>
      <c r="ASY1393" s="451"/>
      <c r="ASZ1393" s="447"/>
      <c r="ATA1393" s="428"/>
      <c r="ATB1393" s="469"/>
      <c r="ATC1393" s="414"/>
      <c r="ATD1393" s="414"/>
      <c r="ATE1393" s="414"/>
      <c r="ATF1393" s="414"/>
      <c r="ATG1393" s="414"/>
      <c r="ATH1393" s="415"/>
      <c r="ATI1393" s="414"/>
      <c r="ATJ1393" s="416"/>
      <c r="ATK1393" s="366"/>
      <c r="ATL1393" s="366"/>
      <c r="ATM1393" s="366"/>
      <c r="ATN1393" s="366"/>
      <c r="ATO1393" s="366"/>
      <c r="ATP1393" s="366"/>
      <c r="ATQ1393" s="366"/>
      <c r="ATR1393" s="366"/>
      <c r="ATS1393" s="419"/>
      <c r="ATT1393" s="480"/>
      <c r="ATU1393" s="482"/>
      <c r="ATV1393" s="482"/>
      <c r="ATW1393" s="482"/>
      <c r="ATX1393" s="482"/>
      <c r="ATY1393" s="482"/>
      <c r="ATZ1393" s="482"/>
      <c r="AUA1393" s="482"/>
      <c r="AUB1393" s="482"/>
      <c r="AUC1393" s="482"/>
      <c r="AUD1393" s="482"/>
      <c r="AUE1393" s="482"/>
      <c r="AUF1393" s="482"/>
      <c r="AUG1393" s="482"/>
      <c r="AUH1393" s="482"/>
      <c r="AUI1393" s="482"/>
      <c r="AUJ1393" s="482"/>
      <c r="AUK1393" s="482"/>
      <c r="AUL1393" s="482"/>
      <c r="AUM1393" s="481"/>
      <c r="AUN1393" s="447"/>
      <c r="AUO1393" s="447"/>
      <c r="AUP1393" s="451"/>
      <c r="AUQ1393" s="451"/>
      <c r="AUR1393" s="451"/>
      <c r="AUS1393" s="451"/>
      <c r="AUT1393" s="451"/>
      <c r="AUU1393" s="451"/>
      <c r="AUV1393" s="451"/>
      <c r="AUW1393" s="451"/>
      <c r="AUX1393" s="451"/>
      <c r="AUY1393" s="451"/>
      <c r="AUZ1393" s="447"/>
      <c r="AVA1393" s="428"/>
      <c r="AVB1393" s="469"/>
      <c r="AVC1393" s="414"/>
      <c r="AVD1393" s="414"/>
      <c r="AVE1393" s="414"/>
      <c r="AVF1393" s="414"/>
      <c r="AVG1393" s="414"/>
      <c r="AVH1393" s="415"/>
      <c r="AVI1393" s="414"/>
      <c r="AVJ1393" s="416"/>
      <c r="AVK1393" s="366"/>
      <c r="AVL1393" s="366"/>
      <c r="AVM1393" s="366"/>
      <c r="AVN1393" s="366"/>
      <c r="AVO1393" s="366"/>
      <c r="AVP1393" s="366"/>
      <c r="AVQ1393" s="366"/>
      <c r="AVR1393" s="366"/>
      <c r="AVS1393" s="419"/>
      <c r="AVT1393" s="480"/>
      <c r="AVU1393" s="482"/>
      <c r="AVV1393" s="482"/>
      <c r="AVW1393" s="482"/>
      <c r="AVX1393" s="482"/>
      <c r="AVY1393" s="482"/>
      <c r="AVZ1393" s="482"/>
      <c r="AWA1393" s="482"/>
      <c r="AWB1393" s="482"/>
      <c r="AWC1393" s="482"/>
      <c r="AWD1393" s="482"/>
      <c r="AWE1393" s="482"/>
      <c r="AWF1393" s="482"/>
      <c r="AWG1393" s="482"/>
      <c r="AWH1393" s="482"/>
      <c r="AWI1393" s="482"/>
      <c r="AWJ1393" s="482"/>
      <c r="AWK1393" s="482"/>
      <c r="AWL1393" s="482"/>
      <c r="AWM1393" s="481"/>
      <c r="AWN1393" s="447"/>
      <c r="AWO1393" s="447"/>
      <c r="AWP1393" s="451"/>
      <c r="AWQ1393" s="451"/>
      <c r="AWR1393" s="451"/>
      <c r="AWS1393" s="451"/>
      <c r="AWT1393" s="451"/>
      <c r="AWU1393" s="451"/>
      <c r="AWV1393" s="451"/>
      <c r="AWW1393" s="451"/>
      <c r="AWX1393" s="451"/>
      <c r="AWY1393" s="451"/>
      <c r="AWZ1393" s="447"/>
      <c r="AXA1393" s="428"/>
      <c r="AXB1393" s="469"/>
      <c r="AXC1393" s="414"/>
      <c r="AXD1393" s="414"/>
      <c r="AXE1393" s="414"/>
      <c r="AXF1393" s="414"/>
      <c r="AXG1393" s="414"/>
      <c r="AXH1393" s="415"/>
      <c r="AXI1393" s="414"/>
      <c r="AXJ1393" s="416"/>
      <c r="AXK1393" s="366"/>
      <c r="AXL1393" s="366"/>
      <c r="AXM1393" s="366"/>
      <c r="AXN1393" s="366"/>
      <c r="AXO1393" s="366"/>
      <c r="AXP1393" s="366"/>
      <c r="AXQ1393" s="366"/>
      <c r="AXR1393" s="366"/>
      <c r="AXS1393" s="419"/>
      <c r="AXT1393" s="480"/>
      <c r="AXU1393" s="482"/>
      <c r="AXV1393" s="482"/>
      <c r="AXW1393" s="482"/>
      <c r="AXX1393" s="482"/>
      <c r="AXY1393" s="482"/>
      <c r="AXZ1393" s="482"/>
      <c r="AYA1393" s="482"/>
      <c r="AYB1393" s="482"/>
      <c r="AYC1393" s="482"/>
      <c r="AYD1393" s="482"/>
      <c r="AYE1393" s="482"/>
      <c r="AYF1393" s="482"/>
      <c r="AYG1393" s="482"/>
      <c r="AYH1393" s="482"/>
      <c r="AYI1393" s="482"/>
      <c r="AYJ1393" s="482"/>
      <c r="AYK1393" s="482"/>
      <c r="AYL1393" s="482"/>
      <c r="AYM1393" s="481"/>
      <c r="AYN1393" s="447"/>
      <c r="AYO1393" s="447"/>
      <c r="AYP1393" s="451"/>
      <c r="AYQ1393" s="451"/>
      <c r="AYR1393" s="451"/>
      <c r="AYS1393" s="451"/>
      <c r="AYT1393" s="451"/>
      <c r="AYU1393" s="451"/>
      <c r="AYV1393" s="451"/>
      <c r="AYW1393" s="451"/>
      <c r="AYX1393" s="451"/>
      <c r="AYY1393" s="451"/>
      <c r="AYZ1393" s="447"/>
      <c r="AZA1393" s="428"/>
      <c r="AZB1393" s="469"/>
      <c r="AZC1393" s="414"/>
      <c r="AZD1393" s="414"/>
      <c r="AZE1393" s="414"/>
      <c r="AZF1393" s="414"/>
      <c r="AZG1393" s="414"/>
      <c r="AZH1393" s="415"/>
      <c r="AZI1393" s="414"/>
      <c r="AZJ1393" s="416"/>
      <c r="AZK1393" s="366"/>
      <c r="AZL1393" s="366"/>
      <c r="AZM1393" s="366"/>
      <c r="AZN1393" s="366"/>
      <c r="AZO1393" s="366"/>
      <c r="AZP1393" s="366"/>
      <c r="AZQ1393" s="366"/>
      <c r="AZR1393" s="366"/>
      <c r="AZS1393" s="419"/>
      <c r="AZT1393" s="480"/>
      <c r="AZU1393" s="482"/>
      <c r="AZV1393" s="482"/>
      <c r="AZW1393" s="482"/>
      <c r="AZX1393" s="482"/>
      <c r="AZY1393" s="482"/>
      <c r="AZZ1393" s="482"/>
      <c r="BAA1393" s="482"/>
      <c r="BAB1393" s="482"/>
      <c r="BAC1393" s="482"/>
      <c r="BAD1393" s="482"/>
      <c r="BAE1393" s="482"/>
      <c r="BAF1393" s="482"/>
      <c r="BAG1393" s="482"/>
      <c r="BAH1393" s="482"/>
      <c r="BAI1393" s="482"/>
      <c r="BAJ1393" s="482"/>
      <c r="BAK1393" s="482"/>
      <c r="BAL1393" s="482"/>
      <c r="BAM1393" s="481"/>
      <c r="BAN1393" s="447"/>
      <c r="BAO1393" s="447"/>
      <c r="BAP1393" s="451"/>
      <c r="BAQ1393" s="451"/>
      <c r="BAR1393" s="451"/>
      <c r="BAS1393" s="451"/>
      <c r="BAT1393" s="451"/>
      <c r="BAU1393" s="451"/>
      <c r="BAV1393" s="451"/>
      <c r="BAW1393" s="451"/>
      <c r="BAX1393" s="451"/>
      <c r="BAY1393" s="451"/>
      <c r="BAZ1393" s="447"/>
      <c r="BBA1393" s="428"/>
      <c r="BBB1393" s="469"/>
      <c r="BBC1393" s="414"/>
      <c r="BBD1393" s="414"/>
      <c r="BBE1393" s="414"/>
      <c r="BBF1393" s="414"/>
      <c r="BBG1393" s="414"/>
      <c r="BBH1393" s="415"/>
      <c r="BBI1393" s="414"/>
      <c r="BBJ1393" s="416"/>
      <c r="BBK1393" s="366"/>
      <c r="BBL1393" s="366"/>
      <c r="BBM1393" s="366"/>
      <c r="BBN1393" s="366"/>
      <c r="BBO1393" s="366"/>
      <c r="BBP1393" s="366"/>
      <c r="BBQ1393" s="366"/>
      <c r="BBR1393" s="366"/>
      <c r="BBS1393" s="419"/>
      <c r="BBT1393" s="480"/>
      <c r="BBU1393" s="482"/>
      <c r="BBV1393" s="482"/>
      <c r="BBW1393" s="482"/>
      <c r="BBX1393" s="482"/>
      <c r="BBY1393" s="482"/>
      <c r="BBZ1393" s="482"/>
      <c r="BCA1393" s="482"/>
      <c r="BCB1393" s="482"/>
      <c r="BCC1393" s="482"/>
      <c r="BCD1393" s="482"/>
      <c r="BCE1393" s="482"/>
      <c r="BCF1393" s="482"/>
      <c r="BCG1393" s="482"/>
      <c r="BCH1393" s="482"/>
      <c r="BCI1393" s="482"/>
      <c r="BCJ1393" s="482"/>
      <c r="BCK1393" s="482"/>
      <c r="BCL1393" s="482"/>
      <c r="BCM1393" s="481"/>
      <c r="BCN1393" s="447"/>
      <c r="BCO1393" s="447"/>
      <c r="BCP1393" s="451"/>
      <c r="BCQ1393" s="451"/>
      <c r="BCR1393" s="451"/>
      <c r="BCS1393" s="451"/>
      <c r="BCT1393" s="451"/>
      <c r="BCU1393" s="451"/>
      <c r="BCV1393" s="451"/>
      <c r="BCW1393" s="451"/>
      <c r="BCX1393" s="451"/>
      <c r="BCY1393" s="451"/>
      <c r="BCZ1393" s="447"/>
      <c r="BDA1393" s="428"/>
      <c r="BDB1393" s="469"/>
      <c r="BDC1393" s="414"/>
      <c r="BDD1393" s="414"/>
      <c r="BDE1393" s="414"/>
      <c r="BDF1393" s="414"/>
      <c r="BDG1393" s="414"/>
      <c r="BDH1393" s="415"/>
      <c r="BDI1393" s="414"/>
      <c r="BDJ1393" s="416"/>
      <c r="BDK1393" s="366"/>
      <c r="BDL1393" s="366"/>
      <c r="BDM1393" s="366"/>
      <c r="BDN1393" s="366"/>
      <c r="BDO1393" s="366"/>
      <c r="BDP1393" s="366"/>
      <c r="BDQ1393" s="366"/>
      <c r="BDR1393" s="366"/>
      <c r="BDS1393" s="419"/>
      <c r="BDT1393" s="480"/>
      <c r="BDU1393" s="482"/>
      <c r="BDV1393" s="482"/>
      <c r="BDW1393" s="482"/>
      <c r="BDX1393" s="482"/>
      <c r="BDY1393" s="482"/>
      <c r="BDZ1393" s="482"/>
      <c r="BEA1393" s="482"/>
      <c r="BEB1393" s="482"/>
      <c r="BEC1393" s="482"/>
      <c r="BED1393" s="482"/>
      <c r="BEE1393" s="482"/>
      <c r="BEF1393" s="482"/>
      <c r="BEG1393" s="482"/>
      <c r="BEH1393" s="482"/>
      <c r="BEI1393" s="482"/>
      <c r="BEJ1393" s="482"/>
      <c r="BEK1393" s="482"/>
      <c r="BEL1393" s="482"/>
      <c r="BEM1393" s="481"/>
      <c r="BEN1393" s="447"/>
      <c r="BEO1393" s="447"/>
      <c r="BEP1393" s="451"/>
      <c r="BEQ1393" s="451"/>
      <c r="BER1393" s="451"/>
      <c r="BES1393" s="451"/>
      <c r="BET1393" s="451"/>
      <c r="BEU1393" s="451"/>
      <c r="BEV1393" s="451"/>
      <c r="BEW1393" s="451"/>
      <c r="BEX1393" s="451"/>
      <c r="BEY1393" s="451"/>
      <c r="BEZ1393" s="447"/>
      <c r="BFA1393" s="428"/>
      <c r="BFB1393" s="469"/>
      <c r="BFC1393" s="414"/>
      <c r="BFD1393" s="414"/>
      <c r="BFE1393" s="414"/>
      <c r="BFF1393" s="414"/>
      <c r="BFG1393" s="414"/>
      <c r="BFH1393" s="415"/>
      <c r="BFI1393" s="414"/>
      <c r="BFJ1393" s="416"/>
      <c r="BFK1393" s="366"/>
      <c r="BFL1393" s="366"/>
      <c r="BFM1393" s="366"/>
      <c r="BFN1393" s="366"/>
      <c r="BFO1393" s="366"/>
      <c r="BFP1393" s="366"/>
      <c r="BFQ1393" s="366"/>
      <c r="BFR1393" s="366"/>
      <c r="BFS1393" s="419"/>
      <c r="BFT1393" s="480"/>
      <c r="BFU1393" s="482"/>
      <c r="BFV1393" s="482"/>
      <c r="BFW1393" s="482"/>
      <c r="BFX1393" s="482"/>
      <c r="BFY1393" s="482"/>
      <c r="BFZ1393" s="482"/>
      <c r="BGA1393" s="482"/>
      <c r="BGB1393" s="482"/>
      <c r="BGC1393" s="482"/>
      <c r="BGD1393" s="482"/>
      <c r="BGE1393" s="482"/>
      <c r="BGF1393" s="482"/>
      <c r="BGG1393" s="482"/>
      <c r="BGH1393" s="482"/>
      <c r="BGI1393" s="482"/>
      <c r="BGJ1393" s="482"/>
      <c r="BGK1393" s="482"/>
      <c r="BGL1393" s="482"/>
      <c r="BGM1393" s="481"/>
      <c r="BGN1393" s="447"/>
      <c r="BGO1393" s="447"/>
      <c r="BGP1393" s="451"/>
      <c r="BGQ1393" s="451"/>
      <c r="BGR1393" s="451"/>
      <c r="BGS1393" s="451"/>
      <c r="BGT1393" s="451"/>
      <c r="BGU1393" s="451"/>
      <c r="BGV1393" s="451"/>
      <c r="BGW1393" s="451"/>
      <c r="BGX1393" s="451"/>
      <c r="BGY1393" s="451"/>
      <c r="BGZ1393" s="447"/>
      <c r="BHA1393" s="428"/>
      <c r="BHB1393" s="469"/>
      <c r="BHC1393" s="414"/>
      <c r="BHD1393" s="414"/>
      <c r="BHE1393" s="414"/>
      <c r="BHF1393" s="414"/>
      <c r="BHG1393" s="414"/>
      <c r="BHH1393" s="415"/>
      <c r="BHI1393" s="414"/>
      <c r="BHJ1393" s="416"/>
      <c r="BHK1393" s="366"/>
      <c r="BHL1393" s="366"/>
      <c r="BHM1393" s="366"/>
      <c r="BHN1393" s="366"/>
      <c r="BHO1393" s="366"/>
      <c r="BHP1393" s="366"/>
      <c r="BHQ1393" s="366"/>
      <c r="BHR1393" s="366"/>
      <c r="BHS1393" s="419"/>
      <c r="BHT1393" s="480"/>
      <c r="BHU1393" s="482"/>
      <c r="BHV1393" s="482"/>
      <c r="BHW1393" s="482"/>
      <c r="BHX1393" s="482"/>
      <c r="BHY1393" s="482"/>
      <c r="BHZ1393" s="482"/>
      <c r="BIA1393" s="482"/>
      <c r="BIB1393" s="482"/>
      <c r="BIC1393" s="482"/>
      <c r="BID1393" s="482"/>
      <c r="BIE1393" s="482"/>
      <c r="BIF1393" s="482"/>
      <c r="BIG1393" s="482"/>
      <c r="BIH1393" s="482"/>
      <c r="BII1393" s="482"/>
      <c r="BIJ1393" s="482"/>
      <c r="BIK1393" s="482"/>
      <c r="BIL1393" s="482"/>
      <c r="BIM1393" s="481"/>
      <c r="BIN1393" s="447"/>
      <c r="BIO1393" s="447"/>
      <c r="BIP1393" s="451"/>
      <c r="BIQ1393" s="451"/>
      <c r="BIR1393" s="451"/>
      <c r="BIS1393" s="451"/>
      <c r="BIT1393" s="451"/>
      <c r="BIU1393" s="451"/>
      <c r="BIV1393" s="451"/>
      <c r="BIW1393" s="451"/>
      <c r="BIX1393" s="451"/>
      <c r="BIY1393" s="451"/>
      <c r="BIZ1393" s="447"/>
      <c r="BJA1393" s="428"/>
      <c r="BJB1393" s="469"/>
      <c r="BJC1393" s="414"/>
      <c r="BJD1393" s="414"/>
      <c r="BJE1393" s="414"/>
      <c r="BJF1393" s="414"/>
      <c r="BJG1393" s="414"/>
      <c r="BJH1393" s="415"/>
      <c r="BJI1393" s="414"/>
      <c r="BJJ1393" s="416"/>
      <c r="BJK1393" s="366"/>
      <c r="BJL1393" s="366"/>
      <c r="BJM1393" s="366"/>
      <c r="BJN1393" s="366"/>
      <c r="BJO1393" s="366"/>
      <c r="BJP1393" s="366"/>
      <c r="BJQ1393" s="366"/>
      <c r="BJR1393" s="366"/>
      <c r="BJS1393" s="419"/>
      <c r="BJT1393" s="480"/>
      <c r="BJU1393" s="482"/>
      <c r="BJV1393" s="482"/>
      <c r="BJW1393" s="482"/>
      <c r="BJX1393" s="482"/>
      <c r="BJY1393" s="482"/>
      <c r="BJZ1393" s="482"/>
      <c r="BKA1393" s="482"/>
      <c r="BKB1393" s="482"/>
      <c r="BKC1393" s="482"/>
      <c r="BKD1393" s="482"/>
      <c r="BKE1393" s="482"/>
      <c r="BKF1393" s="482"/>
      <c r="BKG1393" s="482"/>
      <c r="BKH1393" s="482"/>
      <c r="BKI1393" s="482"/>
      <c r="BKJ1393" s="482"/>
      <c r="BKK1393" s="482"/>
      <c r="BKL1393" s="482"/>
      <c r="BKM1393" s="481"/>
      <c r="BKN1393" s="447"/>
      <c r="BKO1393" s="447"/>
      <c r="BKP1393" s="451"/>
      <c r="BKQ1393" s="451"/>
      <c r="BKR1393" s="451"/>
      <c r="BKS1393" s="451"/>
      <c r="BKT1393" s="451"/>
      <c r="BKU1393" s="451"/>
      <c r="BKV1393" s="451"/>
      <c r="BKW1393" s="451"/>
      <c r="BKX1393" s="451"/>
      <c r="BKY1393" s="451"/>
      <c r="BKZ1393" s="447"/>
      <c r="BLA1393" s="428"/>
      <c r="BLB1393" s="469"/>
      <c r="BLC1393" s="414"/>
      <c r="BLD1393" s="414"/>
      <c r="BLE1393" s="414"/>
      <c r="BLF1393" s="414"/>
      <c r="BLG1393" s="414"/>
      <c r="BLH1393" s="415"/>
      <c r="BLI1393" s="414"/>
      <c r="BLJ1393" s="416"/>
      <c r="BLK1393" s="366"/>
      <c r="BLL1393" s="366"/>
      <c r="BLM1393" s="366"/>
      <c r="BLN1393" s="366"/>
      <c r="BLO1393" s="366"/>
      <c r="BLP1393" s="366"/>
      <c r="BLQ1393" s="366"/>
      <c r="BLR1393" s="366"/>
      <c r="BLS1393" s="419"/>
      <c r="BLT1393" s="480"/>
      <c r="BLU1393" s="482"/>
      <c r="BLV1393" s="482"/>
      <c r="BLW1393" s="482"/>
      <c r="BLX1393" s="482"/>
      <c r="BLY1393" s="482"/>
      <c r="BLZ1393" s="482"/>
      <c r="BMA1393" s="482"/>
      <c r="BMB1393" s="482"/>
      <c r="BMC1393" s="482"/>
      <c r="BMD1393" s="482"/>
      <c r="BME1393" s="482"/>
      <c r="BMF1393" s="482"/>
      <c r="BMG1393" s="482"/>
      <c r="BMH1393" s="482"/>
      <c r="BMI1393" s="482"/>
      <c r="BMJ1393" s="482"/>
      <c r="BMK1393" s="482"/>
      <c r="BML1393" s="482"/>
      <c r="BMM1393" s="481"/>
      <c r="BMN1393" s="447"/>
      <c r="BMO1393" s="447"/>
      <c r="BMP1393" s="451"/>
      <c r="BMQ1393" s="451"/>
      <c r="BMR1393" s="451"/>
      <c r="BMS1393" s="451"/>
      <c r="BMT1393" s="451"/>
      <c r="BMU1393" s="451"/>
      <c r="BMV1393" s="451"/>
      <c r="BMW1393" s="451"/>
      <c r="BMX1393" s="451"/>
      <c r="BMY1393" s="451"/>
      <c r="BMZ1393" s="447"/>
      <c r="BNA1393" s="428"/>
      <c r="BNB1393" s="469"/>
      <c r="BNC1393" s="414"/>
      <c r="BND1393" s="414"/>
      <c r="BNE1393" s="414"/>
      <c r="BNF1393" s="414"/>
      <c r="BNG1393" s="414"/>
      <c r="BNH1393" s="415"/>
      <c r="BNI1393" s="414"/>
      <c r="BNJ1393" s="416"/>
      <c r="BNK1393" s="366"/>
      <c r="BNL1393" s="366"/>
      <c r="BNM1393" s="366"/>
      <c r="BNN1393" s="366"/>
      <c r="BNO1393" s="366"/>
      <c r="BNP1393" s="366"/>
      <c r="BNQ1393" s="366"/>
      <c r="BNR1393" s="366"/>
      <c r="BNS1393" s="419"/>
      <c r="BNT1393" s="480"/>
      <c r="BNU1393" s="482"/>
      <c r="BNV1393" s="482"/>
      <c r="BNW1393" s="482"/>
      <c r="BNX1393" s="482"/>
      <c r="BNY1393" s="482"/>
      <c r="BNZ1393" s="482"/>
      <c r="BOA1393" s="482"/>
      <c r="BOB1393" s="482"/>
      <c r="BOC1393" s="482"/>
      <c r="BOD1393" s="482"/>
      <c r="BOE1393" s="482"/>
      <c r="BOF1393" s="482"/>
      <c r="BOG1393" s="482"/>
      <c r="BOH1393" s="482"/>
      <c r="BOI1393" s="482"/>
      <c r="BOJ1393" s="482"/>
      <c r="BOK1393" s="482"/>
      <c r="BOL1393" s="482"/>
      <c r="BOM1393" s="481"/>
      <c r="BON1393" s="447"/>
      <c r="BOO1393" s="447"/>
      <c r="BOP1393" s="451"/>
      <c r="BOQ1393" s="451"/>
      <c r="BOR1393" s="451"/>
      <c r="BOS1393" s="451"/>
      <c r="BOT1393" s="451"/>
      <c r="BOU1393" s="451"/>
      <c r="BOV1393" s="451"/>
      <c r="BOW1393" s="451"/>
      <c r="BOX1393" s="451"/>
      <c r="BOY1393" s="451"/>
      <c r="BOZ1393" s="447"/>
      <c r="BPA1393" s="428"/>
      <c r="BPB1393" s="469"/>
      <c r="BPC1393" s="414"/>
      <c r="BPD1393" s="414"/>
      <c r="BPE1393" s="414"/>
      <c r="BPF1393" s="414"/>
      <c r="BPG1393" s="414"/>
      <c r="BPH1393" s="415"/>
      <c r="BPI1393" s="414"/>
      <c r="BPJ1393" s="416"/>
      <c r="BPK1393" s="366"/>
      <c r="BPL1393" s="366"/>
      <c r="BPM1393" s="366"/>
      <c r="BPN1393" s="366"/>
      <c r="BPO1393" s="366"/>
      <c r="BPP1393" s="366"/>
      <c r="BPQ1393" s="366"/>
      <c r="BPR1393" s="366"/>
      <c r="BPS1393" s="419"/>
      <c r="BPT1393" s="480"/>
      <c r="BPU1393" s="482"/>
      <c r="BPV1393" s="482"/>
      <c r="BPW1393" s="482"/>
      <c r="BPX1393" s="482"/>
      <c r="BPY1393" s="482"/>
      <c r="BPZ1393" s="482"/>
      <c r="BQA1393" s="482"/>
      <c r="BQB1393" s="482"/>
      <c r="BQC1393" s="482"/>
      <c r="BQD1393" s="482"/>
      <c r="BQE1393" s="482"/>
      <c r="BQF1393" s="482"/>
      <c r="BQG1393" s="482"/>
      <c r="BQH1393" s="482"/>
      <c r="BQI1393" s="482"/>
      <c r="BQJ1393" s="482"/>
      <c r="BQK1393" s="482"/>
      <c r="BQL1393" s="482"/>
      <c r="BQM1393" s="481"/>
      <c r="BQN1393" s="447"/>
      <c r="BQO1393" s="447"/>
      <c r="BQP1393" s="451"/>
      <c r="BQQ1393" s="451"/>
      <c r="BQR1393" s="451"/>
      <c r="BQS1393" s="451"/>
      <c r="BQT1393" s="451"/>
      <c r="BQU1393" s="451"/>
      <c r="BQV1393" s="451"/>
      <c r="BQW1393" s="451"/>
      <c r="BQX1393" s="451"/>
      <c r="BQY1393" s="451"/>
      <c r="BQZ1393" s="447"/>
      <c r="BRA1393" s="428"/>
      <c r="BRB1393" s="469"/>
      <c r="BRC1393" s="414"/>
      <c r="BRD1393" s="414"/>
      <c r="BRE1393" s="414"/>
      <c r="BRF1393" s="414"/>
      <c r="BRG1393" s="414"/>
      <c r="BRH1393" s="415"/>
      <c r="BRI1393" s="414"/>
      <c r="BRJ1393" s="416"/>
      <c r="BRK1393" s="366"/>
      <c r="BRL1393" s="366"/>
      <c r="BRM1393" s="366"/>
      <c r="BRN1393" s="366"/>
      <c r="BRO1393" s="366"/>
      <c r="BRP1393" s="366"/>
      <c r="BRQ1393" s="366"/>
      <c r="BRR1393" s="366"/>
      <c r="BRS1393" s="419"/>
      <c r="BRT1393" s="480"/>
      <c r="BRU1393" s="482"/>
      <c r="BRV1393" s="482"/>
      <c r="BRW1393" s="482"/>
      <c r="BRX1393" s="482"/>
      <c r="BRY1393" s="482"/>
      <c r="BRZ1393" s="482"/>
      <c r="BSA1393" s="482"/>
      <c r="BSB1393" s="482"/>
      <c r="BSC1393" s="482"/>
      <c r="BSD1393" s="482"/>
      <c r="BSE1393" s="482"/>
      <c r="BSF1393" s="482"/>
      <c r="BSG1393" s="482"/>
      <c r="BSH1393" s="482"/>
      <c r="BSI1393" s="482"/>
      <c r="BSJ1393" s="482"/>
      <c r="BSK1393" s="482"/>
      <c r="BSL1393" s="482"/>
      <c r="BSM1393" s="481"/>
      <c r="BSN1393" s="447"/>
      <c r="BSO1393" s="447"/>
      <c r="BSP1393" s="451"/>
      <c r="BSQ1393" s="451"/>
      <c r="BSR1393" s="451"/>
      <c r="BSS1393" s="451"/>
      <c r="BST1393" s="451"/>
      <c r="BSU1393" s="451"/>
      <c r="BSV1393" s="451"/>
      <c r="BSW1393" s="451"/>
      <c r="BSX1393" s="451"/>
      <c r="BSY1393" s="451"/>
      <c r="BSZ1393" s="447"/>
      <c r="BTA1393" s="428"/>
      <c r="BTB1393" s="469"/>
      <c r="BTC1393" s="414"/>
      <c r="BTD1393" s="414"/>
      <c r="BTE1393" s="414"/>
      <c r="BTF1393" s="414"/>
      <c r="BTG1393" s="414"/>
      <c r="BTH1393" s="415"/>
      <c r="BTI1393" s="414"/>
      <c r="BTJ1393" s="416"/>
      <c r="BTK1393" s="366"/>
      <c r="BTL1393" s="366"/>
      <c r="BTM1393" s="366"/>
      <c r="BTN1393" s="366"/>
      <c r="BTO1393" s="366"/>
      <c r="BTP1393" s="366"/>
      <c r="BTQ1393" s="366"/>
      <c r="BTR1393" s="366"/>
      <c r="BTS1393" s="419"/>
      <c r="BTT1393" s="480"/>
      <c r="BTU1393" s="482"/>
      <c r="BTV1393" s="482"/>
      <c r="BTW1393" s="482"/>
      <c r="BTX1393" s="482"/>
      <c r="BTY1393" s="482"/>
      <c r="BTZ1393" s="482"/>
      <c r="BUA1393" s="482"/>
      <c r="BUB1393" s="482"/>
      <c r="BUC1393" s="482"/>
      <c r="BUD1393" s="482"/>
      <c r="BUE1393" s="482"/>
      <c r="BUF1393" s="482"/>
      <c r="BUG1393" s="482"/>
      <c r="BUH1393" s="482"/>
      <c r="BUI1393" s="482"/>
      <c r="BUJ1393" s="482"/>
      <c r="BUK1393" s="482"/>
      <c r="BUL1393" s="482"/>
      <c r="BUM1393" s="481"/>
      <c r="BUN1393" s="447"/>
      <c r="BUO1393" s="447"/>
      <c r="BUP1393" s="451"/>
      <c r="BUQ1393" s="451"/>
      <c r="BUR1393" s="451"/>
      <c r="BUS1393" s="451"/>
      <c r="BUT1393" s="451"/>
      <c r="BUU1393" s="451"/>
      <c r="BUV1393" s="451"/>
      <c r="BUW1393" s="451"/>
      <c r="BUX1393" s="451"/>
      <c r="BUY1393" s="451"/>
      <c r="BUZ1393" s="447"/>
      <c r="BVA1393" s="428"/>
      <c r="BVB1393" s="469"/>
      <c r="BVC1393" s="414"/>
      <c r="BVD1393" s="414"/>
      <c r="BVE1393" s="414"/>
      <c r="BVF1393" s="414"/>
      <c r="BVG1393" s="414"/>
      <c r="BVH1393" s="415"/>
      <c r="BVI1393" s="414"/>
      <c r="BVJ1393" s="416"/>
      <c r="BVK1393" s="366"/>
      <c r="BVL1393" s="366"/>
      <c r="BVM1393" s="366"/>
      <c r="BVN1393" s="366"/>
      <c r="BVO1393" s="366"/>
      <c r="BVP1393" s="366"/>
      <c r="BVQ1393" s="366"/>
      <c r="BVR1393" s="366"/>
      <c r="BVS1393" s="419"/>
      <c r="BVT1393" s="480"/>
      <c r="BVU1393" s="482"/>
      <c r="BVV1393" s="482"/>
      <c r="BVW1393" s="482"/>
      <c r="BVX1393" s="482"/>
      <c r="BVY1393" s="482"/>
      <c r="BVZ1393" s="482"/>
      <c r="BWA1393" s="482"/>
      <c r="BWB1393" s="482"/>
      <c r="BWC1393" s="482"/>
      <c r="BWD1393" s="482"/>
      <c r="BWE1393" s="482"/>
      <c r="BWF1393" s="482"/>
      <c r="BWG1393" s="482"/>
      <c r="BWH1393" s="482"/>
      <c r="BWI1393" s="482"/>
      <c r="BWJ1393" s="482"/>
      <c r="BWK1393" s="482"/>
      <c r="BWL1393" s="482"/>
      <c r="BWM1393" s="481"/>
      <c r="BWN1393" s="447"/>
      <c r="BWO1393" s="447"/>
      <c r="BWP1393" s="451"/>
      <c r="BWQ1393" s="451"/>
      <c r="BWR1393" s="451"/>
      <c r="BWS1393" s="451"/>
      <c r="BWT1393" s="451"/>
      <c r="BWU1393" s="451"/>
      <c r="BWV1393" s="451"/>
      <c r="BWW1393" s="451"/>
      <c r="BWX1393" s="451"/>
      <c r="BWY1393" s="451"/>
      <c r="BWZ1393" s="447"/>
      <c r="BXA1393" s="428"/>
      <c r="BXB1393" s="469"/>
      <c r="BXC1393" s="414"/>
      <c r="BXD1393" s="414"/>
      <c r="BXE1393" s="414"/>
      <c r="BXF1393" s="414"/>
      <c r="BXG1393" s="414"/>
      <c r="BXH1393" s="415"/>
      <c r="BXI1393" s="414"/>
      <c r="BXJ1393" s="416"/>
      <c r="BXK1393" s="366"/>
      <c r="BXL1393" s="366"/>
      <c r="BXM1393" s="366"/>
      <c r="BXN1393" s="366"/>
      <c r="BXO1393" s="366"/>
      <c r="BXP1393" s="366"/>
      <c r="BXQ1393" s="366"/>
      <c r="BXR1393" s="366"/>
      <c r="BXS1393" s="419"/>
      <c r="BXT1393" s="480"/>
      <c r="BXU1393" s="482"/>
      <c r="BXV1393" s="482"/>
      <c r="BXW1393" s="482"/>
      <c r="BXX1393" s="482"/>
      <c r="BXY1393" s="482"/>
      <c r="BXZ1393" s="482"/>
      <c r="BYA1393" s="482"/>
      <c r="BYB1393" s="482"/>
      <c r="BYC1393" s="482"/>
      <c r="BYD1393" s="482"/>
      <c r="BYE1393" s="482"/>
      <c r="BYF1393" s="482"/>
      <c r="BYG1393" s="482"/>
      <c r="BYH1393" s="482"/>
      <c r="BYI1393" s="482"/>
      <c r="BYJ1393" s="482"/>
      <c r="BYK1393" s="482"/>
      <c r="BYL1393" s="482"/>
      <c r="BYM1393" s="481"/>
      <c r="BYN1393" s="447"/>
      <c r="BYO1393" s="447"/>
      <c r="BYP1393" s="451"/>
      <c r="BYQ1393" s="451"/>
      <c r="BYR1393" s="451"/>
      <c r="BYS1393" s="451"/>
      <c r="BYT1393" s="451"/>
      <c r="BYU1393" s="451"/>
      <c r="BYV1393" s="451"/>
      <c r="BYW1393" s="451"/>
      <c r="BYX1393" s="451"/>
      <c r="BYY1393" s="451"/>
      <c r="BYZ1393" s="447"/>
      <c r="BZA1393" s="428"/>
      <c r="BZB1393" s="469"/>
      <c r="BZC1393" s="414"/>
      <c r="BZD1393" s="414"/>
      <c r="BZE1393" s="414"/>
      <c r="BZF1393" s="414"/>
      <c r="BZG1393" s="414"/>
      <c r="BZH1393" s="415"/>
      <c r="BZI1393" s="414"/>
      <c r="BZJ1393" s="416"/>
      <c r="BZK1393" s="366"/>
      <c r="BZL1393" s="366"/>
      <c r="BZM1393" s="366"/>
      <c r="BZN1393" s="366"/>
      <c r="BZO1393" s="366"/>
      <c r="BZP1393" s="366"/>
      <c r="BZQ1393" s="366"/>
      <c r="BZR1393" s="366"/>
      <c r="BZS1393" s="419"/>
      <c r="BZT1393" s="480"/>
      <c r="BZU1393" s="482"/>
      <c r="BZV1393" s="482"/>
      <c r="BZW1393" s="482"/>
      <c r="BZX1393" s="482"/>
      <c r="BZY1393" s="482"/>
      <c r="BZZ1393" s="482"/>
      <c r="CAA1393" s="482"/>
      <c r="CAB1393" s="482"/>
      <c r="CAC1393" s="482"/>
      <c r="CAD1393" s="482"/>
      <c r="CAE1393" s="482"/>
      <c r="CAF1393" s="482"/>
      <c r="CAG1393" s="482"/>
      <c r="CAH1393" s="482"/>
      <c r="CAI1393" s="482"/>
      <c r="CAJ1393" s="482"/>
      <c r="CAK1393" s="482"/>
      <c r="CAL1393" s="482"/>
      <c r="CAM1393" s="481"/>
      <c r="CAN1393" s="447"/>
      <c r="CAO1393" s="447"/>
      <c r="CAP1393" s="451"/>
      <c r="CAQ1393" s="451"/>
      <c r="CAR1393" s="451"/>
      <c r="CAS1393" s="451"/>
      <c r="CAT1393" s="451"/>
      <c r="CAU1393" s="451"/>
      <c r="CAV1393" s="451"/>
      <c r="CAW1393" s="451"/>
      <c r="CAX1393" s="451"/>
      <c r="CAY1393" s="451"/>
      <c r="CAZ1393" s="447"/>
      <c r="CBA1393" s="428"/>
      <c r="CBB1393" s="469"/>
      <c r="CBC1393" s="414"/>
      <c r="CBD1393" s="414"/>
      <c r="CBE1393" s="414"/>
      <c r="CBF1393" s="414"/>
      <c r="CBG1393" s="414"/>
      <c r="CBH1393" s="415"/>
      <c r="CBI1393" s="414"/>
      <c r="CBJ1393" s="416"/>
      <c r="CBK1393" s="366"/>
      <c r="CBL1393" s="366"/>
      <c r="CBM1393" s="366"/>
      <c r="CBN1393" s="366"/>
      <c r="CBO1393" s="366"/>
      <c r="CBP1393" s="366"/>
      <c r="CBQ1393" s="366"/>
      <c r="CBR1393" s="366"/>
      <c r="CBS1393" s="419"/>
      <c r="CBT1393" s="480"/>
      <c r="CBU1393" s="482"/>
      <c r="CBV1393" s="482"/>
      <c r="CBW1393" s="482"/>
      <c r="CBX1393" s="482"/>
      <c r="CBY1393" s="482"/>
      <c r="CBZ1393" s="482"/>
      <c r="CCA1393" s="482"/>
      <c r="CCB1393" s="482"/>
      <c r="CCC1393" s="482"/>
      <c r="CCD1393" s="482"/>
      <c r="CCE1393" s="482"/>
      <c r="CCF1393" s="482"/>
      <c r="CCG1393" s="482"/>
      <c r="CCH1393" s="482"/>
      <c r="CCI1393" s="482"/>
      <c r="CCJ1393" s="482"/>
      <c r="CCK1393" s="482"/>
      <c r="CCL1393" s="482"/>
      <c r="CCM1393" s="481"/>
      <c r="CCN1393" s="447"/>
      <c r="CCO1393" s="447"/>
      <c r="CCP1393" s="451"/>
      <c r="CCQ1393" s="451"/>
      <c r="CCR1393" s="451"/>
      <c r="CCS1393" s="451"/>
      <c r="CCT1393" s="451"/>
      <c r="CCU1393" s="451"/>
      <c r="CCV1393" s="451"/>
      <c r="CCW1393" s="451"/>
      <c r="CCX1393" s="451"/>
      <c r="CCY1393" s="451"/>
      <c r="CCZ1393" s="447"/>
      <c r="CDA1393" s="428"/>
      <c r="CDB1393" s="469"/>
      <c r="CDC1393" s="414"/>
      <c r="CDD1393" s="414"/>
      <c r="CDE1393" s="414"/>
      <c r="CDF1393" s="414"/>
      <c r="CDG1393" s="414"/>
      <c r="CDH1393" s="415"/>
      <c r="CDI1393" s="414"/>
      <c r="CDJ1393" s="416"/>
      <c r="CDK1393" s="366"/>
      <c r="CDL1393" s="366"/>
      <c r="CDM1393" s="366"/>
      <c r="CDN1393" s="366"/>
      <c r="CDO1393" s="366"/>
      <c r="CDP1393" s="366"/>
      <c r="CDQ1393" s="366"/>
      <c r="CDR1393" s="366"/>
      <c r="CDS1393" s="419"/>
      <c r="CDT1393" s="480"/>
      <c r="CDU1393" s="482"/>
      <c r="CDV1393" s="482"/>
      <c r="CDW1393" s="482"/>
      <c r="CDX1393" s="482"/>
      <c r="CDY1393" s="482"/>
      <c r="CDZ1393" s="482"/>
      <c r="CEA1393" s="482"/>
      <c r="CEB1393" s="482"/>
      <c r="CEC1393" s="482"/>
      <c r="CED1393" s="482"/>
      <c r="CEE1393" s="482"/>
      <c r="CEF1393" s="482"/>
      <c r="CEG1393" s="482"/>
      <c r="CEH1393" s="482"/>
      <c r="CEI1393" s="482"/>
      <c r="CEJ1393" s="482"/>
      <c r="CEK1393" s="482"/>
      <c r="CEL1393" s="482"/>
      <c r="CEM1393" s="481"/>
      <c r="CEN1393" s="447"/>
      <c r="CEO1393" s="447"/>
      <c r="CEP1393" s="451"/>
      <c r="CEQ1393" s="451"/>
      <c r="CER1393" s="451"/>
      <c r="CES1393" s="451"/>
      <c r="CET1393" s="451"/>
      <c r="CEU1393" s="451"/>
      <c r="CEV1393" s="451"/>
      <c r="CEW1393" s="451"/>
      <c r="CEX1393" s="451"/>
      <c r="CEY1393" s="451"/>
      <c r="CEZ1393" s="447"/>
      <c r="CFA1393" s="428"/>
      <c r="CFB1393" s="469"/>
      <c r="CFC1393" s="414"/>
      <c r="CFD1393" s="414"/>
      <c r="CFE1393" s="414"/>
      <c r="CFF1393" s="414"/>
      <c r="CFG1393" s="414"/>
      <c r="CFH1393" s="415"/>
      <c r="CFI1393" s="414"/>
      <c r="CFJ1393" s="416"/>
      <c r="CFK1393" s="366"/>
      <c r="CFL1393" s="366"/>
      <c r="CFM1393" s="366"/>
      <c r="CFN1393" s="366"/>
      <c r="CFO1393" s="366"/>
      <c r="CFP1393" s="366"/>
      <c r="CFQ1393" s="366"/>
      <c r="CFR1393" s="366"/>
      <c r="CFS1393" s="419"/>
      <c r="CFT1393" s="480"/>
      <c r="CFU1393" s="482"/>
      <c r="CFV1393" s="482"/>
      <c r="CFW1393" s="482"/>
      <c r="CFX1393" s="482"/>
      <c r="CFY1393" s="482"/>
      <c r="CFZ1393" s="482"/>
      <c r="CGA1393" s="482"/>
      <c r="CGB1393" s="482"/>
      <c r="CGC1393" s="482"/>
      <c r="CGD1393" s="482"/>
      <c r="CGE1393" s="482"/>
      <c r="CGF1393" s="482"/>
      <c r="CGG1393" s="482"/>
      <c r="CGH1393" s="482"/>
      <c r="CGI1393" s="482"/>
      <c r="CGJ1393" s="482"/>
      <c r="CGK1393" s="482"/>
      <c r="CGL1393" s="482"/>
      <c r="CGM1393" s="481"/>
      <c r="CGN1393" s="447"/>
      <c r="CGO1393" s="447"/>
      <c r="CGP1393" s="451"/>
      <c r="CGQ1393" s="451"/>
      <c r="CGR1393" s="451"/>
      <c r="CGS1393" s="451"/>
      <c r="CGT1393" s="451"/>
      <c r="CGU1393" s="451"/>
      <c r="CGV1393" s="451"/>
      <c r="CGW1393" s="451"/>
      <c r="CGX1393" s="451"/>
      <c r="CGY1393" s="451"/>
      <c r="CGZ1393" s="447"/>
      <c r="CHA1393" s="428"/>
      <c r="CHB1393" s="469"/>
      <c r="CHC1393" s="414"/>
      <c r="CHD1393" s="414"/>
      <c r="CHE1393" s="414"/>
      <c r="CHF1393" s="414"/>
      <c r="CHG1393" s="414"/>
      <c r="CHH1393" s="415"/>
      <c r="CHI1393" s="414"/>
      <c r="CHJ1393" s="416"/>
      <c r="CHK1393" s="366"/>
      <c r="CHL1393" s="366"/>
      <c r="CHM1393" s="366"/>
      <c r="CHN1393" s="366"/>
      <c r="CHO1393" s="366"/>
      <c r="CHP1393" s="366"/>
      <c r="CHQ1393" s="366"/>
      <c r="CHR1393" s="366"/>
      <c r="CHS1393" s="419"/>
      <c r="CHT1393" s="480"/>
      <c r="CHU1393" s="482"/>
      <c r="CHV1393" s="482"/>
      <c r="CHW1393" s="482"/>
      <c r="CHX1393" s="482"/>
      <c r="CHY1393" s="482"/>
      <c r="CHZ1393" s="482"/>
      <c r="CIA1393" s="482"/>
      <c r="CIB1393" s="482"/>
      <c r="CIC1393" s="482"/>
      <c r="CID1393" s="482"/>
      <c r="CIE1393" s="482"/>
      <c r="CIF1393" s="482"/>
      <c r="CIG1393" s="482"/>
      <c r="CIH1393" s="482"/>
      <c r="CII1393" s="482"/>
      <c r="CIJ1393" s="482"/>
      <c r="CIK1393" s="482"/>
      <c r="CIL1393" s="482"/>
      <c r="CIM1393" s="481"/>
      <c r="CIN1393" s="447"/>
      <c r="CIO1393" s="447"/>
      <c r="CIP1393" s="451"/>
      <c r="CIQ1393" s="451"/>
      <c r="CIR1393" s="451"/>
      <c r="CIS1393" s="451"/>
      <c r="CIT1393" s="451"/>
      <c r="CIU1393" s="451"/>
      <c r="CIV1393" s="451"/>
      <c r="CIW1393" s="451"/>
      <c r="CIX1393" s="451"/>
      <c r="CIY1393" s="451"/>
      <c r="CIZ1393" s="447"/>
      <c r="CJA1393" s="428"/>
      <c r="CJB1393" s="469"/>
      <c r="CJC1393" s="414"/>
      <c r="CJD1393" s="414"/>
      <c r="CJE1393" s="414"/>
      <c r="CJF1393" s="414"/>
      <c r="CJG1393" s="414"/>
      <c r="CJH1393" s="415"/>
      <c r="CJI1393" s="414"/>
      <c r="CJJ1393" s="416"/>
      <c r="CJK1393" s="366"/>
      <c r="CJL1393" s="366"/>
      <c r="CJM1393" s="366"/>
      <c r="CJN1393" s="366"/>
      <c r="CJO1393" s="366"/>
      <c r="CJP1393" s="366"/>
      <c r="CJQ1393" s="366"/>
      <c r="CJR1393" s="366"/>
      <c r="CJS1393" s="419"/>
      <c r="CJT1393" s="480"/>
      <c r="CJU1393" s="482"/>
      <c r="CJV1393" s="482"/>
      <c r="CJW1393" s="482"/>
      <c r="CJX1393" s="482"/>
      <c r="CJY1393" s="482"/>
      <c r="CJZ1393" s="482"/>
      <c r="CKA1393" s="482"/>
      <c r="CKB1393" s="482"/>
      <c r="CKC1393" s="482"/>
      <c r="CKD1393" s="482"/>
      <c r="CKE1393" s="482"/>
      <c r="CKF1393" s="482"/>
      <c r="CKG1393" s="482"/>
      <c r="CKH1393" s="482"/>
      <c r="CKI1393" s="482"/>
      <c r="CKJ1393" s="482"/>
      <c r="CKK1393" s="482"/>
      <c r="CKL1393" s="482"/>
      <c r="CKM1393" s="481"/>
      <c r="CKN1393" s="447"/>
      <c r="CKO1393" s="447"/>
      <c r="CKP1393" s="451"/>
      <c r="CKQ1393" s="451"/>
      <c r="CKR1393" s="451"/>
      <c r="CKS1393" s="451"/>
      <c r="CKT1393" s="451"/>
      <c r="CKU1393" s="451"/>
      <c r="CKV1393" s="451"/>
      <c r="CKW1393" s="451"/>
      <c r="CKX1393" s="451"/>
      <c r="CKY1393" s="451"/>
      <c r="CKZ1393" s="447"/>
      <c r="CLA1393" s="428"/>
      <c r="CLB1393" s="469"/>
      <c r="CLC1393" s="414"/>
      <c r="CLD1393" s="414"/>
      <c r="CLE1393" s="414"/>
      <c r="CLF1393" s="414"/>
      <c r="CLG1393" s="414"/>
      <c r="CLH1393" s="415"/>
      <c r="CLI1393" s="414"/>
      <c r="CLJ1393" s="416"/>
      <c r="CLK1393" s="366"/>
      <c r="CLL1393" s="366"/>
      <c r="CLM1393" s="366"/>
      <c r="CLN1393" s="366"/>
      <c r="CLO1393" s="366"/>
      <c r="CLP1393" s="366"/>
      <c r="CLQ1393" s="366"/>
      <c r="CLR1393" s="366"/>
      <c r="CLS1393" s="419"/>
      <c r="CLT1393" s="480"/>
      <c r="CLU1393" s="482"/>
      <c r="CLV1393" s="482"/>
      <c r="CLW1393" s="482"/>
      <c r="CLX1393" s="482"/>
      <c r="CLY1393" s="482"/>
      <c r="CLZ1393" s="482"/>
      <c r="CMA1393" s="482"/>
      <c r="CMB1393" s="482"/>
      <c r="CMC1393" s="482"/>
      <c r="CMD1393" s="482"/>
      <c r="CME1393" s="482"/>
      <c r="CMF1393" s="482"/>
      <c r="CMG1393" s="482"/>
      <c r="CMH1393" s="482"/>
      <c r="CMI1393" s="482"/>
      <c r="CMJ1393" s="482"/>
      <c r="CMK1393" s="482"/>
      <c r="CML1393" s="482"/>
      <c r="CMM1393" s="481"/>
      <c r="CMN1393" s="447"/>
      <c r="CMO1393" s="447"/>
      <c r="CMP1393" s="451"/>
      <c r="CMQ1393" s="451"/>
      <c r="CMR1393" s="451"/>
      <c r="CMS1393" s="451"/>
      <c r="CMT1393" s="451"/>
      <c r="CMU1393" s="451"/>
      <c r="CMV1393" s="451"/>
      <c r="CMW1393" s="451"/>
      <c r="CMX1393" s="451"/>
      <c r="CMY1393" s="451"/>
      <c r="CMZ1393" s="447"/>
      <c r="CNA1393" s="428"/>
      <c r="CNB1393" s="469"/>
      <c r="CNC1393" s="414"/>
      <c r="CND1393" s="414"/>
      <c r="CNE1393" s="414"/>
      <c r="CNF1393" s="414"/>
      <c r="CNG1393" s="414"/>
      <c r="CNH1393" s="415"/>
      <c r="CNI1393" s="414"/>
      <c r="CNJ1393" s="416"/>
      <c r="CNK1393" s="366"/>
      <c r="CNL1393" s="366"/>
      <c r="CNM1393" s="366"/>
      <c r="CNN1393" s="366"/>
      <c r="CNO1393" s="366"/>
      <c r="CNP1393" s="366"/>
      <c r="CNQ1393" s="366"/>
      <c r="CNR1393" s="366"/>
      <c r="CNS1393" s="419"/>
      <c r="CNT1393" s="480"/>
      <c r="CNU1393" s="482"/>
      <c r="CNV1393" s="482"/>
      <c r="CNW1393" s="482"/>
      <c r="CNX1393" s="482"/>
      <c r="CNY1393" s="482"/>
      <c r="CNZ1393" s="482"/>
      <c r="COA1393" s="482"/>
      <c r="COB1393" s="482"/>
      <c r="COC1393" s="482"/>
      <c r="COD1393" s="482"/>
      <c r="COE1393" s="482"/>
      <c r="COF1393" s="482"/>
      <c r="COG1393" s="482"/>
      <c r="COH1393" s="482"/>
      <c r="COI1393" s="482"/>
      <c r="COJ1393" s="482"/>
      <c r="COK1393" s="482"/>
      <c r="COL1393" s="482"/>
      <c r="COM1393" s="481"/>
      <c r="CON1393" s="447"/>
      <c r="COO1393" s="447"/>
      <c r="COP1393" s="451"/>
      <c r="COQ1393" s="451"/>
      <c r="COR1393" s="451"/>
      <c r="COS1393" s="451"/>
      <c r="COT1393" s="451"/>
      <c r="COU1393" s="451"/>
      <c r="COV1393" s="451"/>
      <c r="COW1393" s="451"/>
      <c r="COX1393" s="451"/>
      <c r="COY1393" s="451"/>
      <c r="COZ1393" s="447"/>
      <c r="CPA1393" s="428"/>
      <c r="CPB1393" s="469"/>
      <c r="CPC1393" s="414"/>
      <c r="CPD1393" s="414"/>
      <c r="CPE1393" s="414"/>
      <c r="CPF1393" s="414"/>
      <c r="CPG1393" s="414"/>
      <c r="CPH1393" s="415"/>
      <c r="CPI1393" s="414"/>
      <c r="CPJ1393" s="416"/>
      <c r="CPK1393" s="366"/>
      <c r="CPL1393" s="366"/>
      <c r="CPM1393" s="366"/>
      <c r="CPN1393" s="366"/>
      <c r="CPO1393" s="366"/>
      <c r="CPP1393" s="366"/>
      <c r="CPQ1393" s="366"/>
      <c r="CPR1393" s="366"/>
      <c r="CPS1393" s="419"/>
      <c r="CPT1393" s="480"/>
      <c r="CPU1393" s="482"/>
      <c r="CPV1393" s="482"/>
      <c r="CPW1393" s="482"/>
      <c r="CPX1393" s="482"/>
      <c r="CPY1393" s="482"/>
      <c r="CPZ1393" s="482"/>
      <c r="CQA1393" s="482"/>
      <c r="CQB1393" s="482"/>
      <c r="CQC1393" s="482"/>
      <c r="CQD1393" s="482"/>
      <c r="CQE1393" s="482"/>
      <c r="CQF1393" s="482"/>
      <c r="CQG1393" s="482"/>
      <c r="CQH1393" s="482"/>
      <c r="CQI1393" s="482"/>
      <c r="CQJ1393" s="482"/>
      <c r="CQK1393" s="482"/>
      <c r="CQL1393" s="482"/>
      <c r="CQM1393" s="481"/>
      <c r="CQN1393" s="447"/>
      <c r="CQO1393" s="447"/>
      <c r="CQP1393" s="451"/>
      <c r="CQQ1393" s="451"/>
      <c r="CQR1393" s="451"/>
      <c r="CQS1393" s="451"/>
      <c r="CQT1393" s="451"/>
      <c r="CQU1393" s="451"/>
      <c r="CQV1393" s="451"/>
      <c r="CQW1393" s="451"/>
      <c r="CQX1393" s="451"/>
      <c r="CQY1393" s="451"/>
      <c r="CQZ1393" s="447"/>
      <c r="CRA1393" s="428"/>
      <c r="CRB1393" s="469"/>
      <c r="CRC1393" s="414"/>
      <c r="CRD1393" s="414"/>
      <c r="CRE1393" s="414"/>
      <c r="CRF1393" s="414"/>
      <c r="CRG1393" s="414"/>
      <c r="CRH1393" s="415"/>
      <c r="CRI1393" s="414"/>
      <c r="CRJ1393" s="416"/>
      <c r="CRK1393" s="366"/>
      <c r="CRL1393" s="366"/>
      <c r="CRM1393" s="366"/>
      <c r="CRN1393" s="366"/>
      <c r="CRO1393" s="366"/>
      <c r="CRP1393" s="366"/>
      <c r="CRQ1393" s="366"/>
      <c r="CRR1393" s="366"/>
      <c r="CRS1393" s="419"/>
      <c r="CRT1393" s="480"/>
      <c r="CRU1393" s="482"/>
      <c r="CRV1393" s="482"/>
      <c r="CRW1393" s="482"/>
      <c r="CRX1393" s="482"/>
      <c r="CRY1393" s="482"/>
      <c r="CRZ1393" s="482"/>
      <c r="CSA1393" s="482"/>
      <c r="CSB1393" s="482"/>
      <c r="CSC1393" s="482"/>
      <c r="CSD1393" s="482"/>
      <c r="CSE1393" s="482"/>
      <c r="CSF1393" s="482"/>
      <c r="CSG1393" s="482"/>
      <c r="CSH1393" s="482"/>
      <c r="CSI1393" s="482"/>
      <c r="CSJ1393" s="482"/>
      <c r="CSK1393" s="482"/>
      <c r="CSL1393" s="482"/>
      <c r="CSM1393" s="481"/>
      <c r="CSN1393" s="447"/>
      <c r="CSO1393" s="447"/>
      <c r="CSP1393" s="451"/>
      <c r="CSQ1393" s="451"/>
      <c r="CSR1393" s="451"/>
      <c r="CSS1393" s="451"/>
      <c r="CST1393" s="451"/>
      <c r="CSU1393" s="451"/>
      <c r="CSV1393" s="451"/>
      <c r="CSW1393" s="451"/>
      <c r="CSX1393" s="451"/>
      <c r="CSY1393" s="451"/>
      <c r="CSZ1393" s="447"/>
      <c r="CTA1393" s="428"/>
      <c r="CTB1393" s="469"/>
      <c r="CTC1393" s="414"/>
      <c r="CTD1393" s="414"/>
      <c r="CTE1393" s="414"/>
      <c r="CTF1393" s="414"/>
      <c r="CTG1393" s="414"/>
      <c r="CTH1393" s="415"/>
      <c r="CTI1393" s="414"/>
      <c r="CTJ1393" s="416"/>
      <c r="CTK1393" s="366"/>
      <c r="CTL1393" s="366"/>
      <c r="CTM1393" s="366"/>
      <c r="CTN1393" s="366"/>
      <c r="CTO1393" s="366"/>
      <c r="CTP1393" s="366"/>
      <c r="CTQ1393" s="366"/>
      <c r="CTR1393" s="366"/>
      <c r="CTS1393" s="419"/>
      <c r="CTT1393" s="480"/>
      <c r="CTU1393" s="482"/>
      <c r="CTV1393" s="482"/>
      <c r="CTW1393" s="482"/>
      <c r="CTX1393" s="482"/>
      <c r="CTY1393" s="482"/>
      <c r="CTZ1393" s="482"/>
      <c r="CUA1393" s="482"/>
      <c r="CUB1393" s="482"/>
      <c r="CUC1393" s="482"/>
      <c r="CUD1393" s="482"/>
      <c r="CUE1393" s="482"/>
      <c r="CUF1393" s="482"/>
      <c r="CUG1393" s="482"/>
      <c r="CUH1393" s="482"/>
      <c r="CUI1393" s="482"/>
      <c r="CUJ1393" s="482"/>
      <c r="CUK1393" s="482"/>
      <c r="CUL1393" s="482"/>
      <c r="CUM1393" s="481"/>
      <c r="CUN1393" s="447"/>
      <c r="CUO1393" s="447"/>
      <c r="CUP1393" s="451"/>
      <c r="CUQ1393" s="451"/>
      <c r="CUR1393" s="451"/>
      <c r="CUS1393" s="451"/>
      <c r="CUT1393" s="451"/>
      <c r="CUU1393" s="451"/>
      <c r="CUV1393" s="451"/>
      <c r="CUW1393" s="451"/>
      <c r="CUX1393" s="451"/>
      <c r="CUY1393" s="451"/>
      <c r="CUZ1393" s="447"/>
      <c r="CVA1393" s="428"/>
      <c r="CVB1393" s="469"/>
      <c r="CVC1393" s="414"/>
      <c r="CVD1393" s="414"/>
      <c r="CVE1393" s="414"/>
      <c r="CVF1393" s="414"/>
      <c r="CVG1393" s="414"/>
      <c r="CVH1393" s="415"/>
      <c r="CVI1393" s="414"/>
      <c r="CVJ1393" s="416"/>
      <c r="CVK1393" s="366"/>
      <c r="CVL1393" s="366"/>
      <c r="CVM1393" s="366"/>
      <c r="CVN1393" s="366"/>
      <c r="CVO1393" s="366"/>
      <c r="CVP1393" s="366"/>
      <c r="CVQ1393" s="366"/>
      <c r="CVR1393" s="366"/>
      <c r="CVS1393" s="419"/>
      <c r="CVT1393" s="480"/>
      <c r="CVU1393" s="482"/>
      <c r="CVV1393" s="482"/>
      <c r="CVW1393" s="482"/>
      <c r="CVX1393" s="482"/>
      <c r="CVY1393" s="482"/>
      <c r="CVZ1393" s="482"/>
      <c r="CWA1393" s="482"/>
      <c r="CWB1393" s="482"/>
      <c r="CWC1393" s="482"/>
      <c r="CWD1393" s="482"/>
      <c r="CWE1393" s="482"/>
      <c r="CWF1393" s="482"/>
      <c r="CWG1393" s="482"/>
      <c r="CWH1393" s="482"/>
      <c r="CWI1393" s="482"/>
      <c r="CWJ1393" s="482"/>
      <c r="CWK1393" s="482"/>
      <c r="CWL1393" s="482"/>
      <c r="CWM1393" s="481"/>
      <c r="CWN1393" s="447"/>
      <c r="CWO1393" s="447"/>
      <c r="CWP1393" s="451"/>
      <c r="CWQ1393" s="451"/>
      <c r="CWR1393" s="451"/>
      <c r="CWS1393" s="451"/>
      <c r="CWT1393" s="451"/>
      <c r="CWU1393" s="451"/>
      <c r="CWV1393" s="451"/>
      <c r="CWW1393" s="451"/>
      <c r="CWX1393" s="451"/>
      <c r="CWY1393" s="451"/>
      <c r="CWZ1393" s="447"/>
      <c r="CXA1393" s="428"/>
      <c r="CXB1393" s="469"/>
      <c r="CXC1393" s="414"/>
      <c r="CXD1393" s="414"/>
      <c r="CXE1393" s="414"/>
      <c r="CXF1393" s="414"/>
      <c r="CXG1393" s="414"/>
      <c r="CXH1393" s="415"/>
      <c r="CXI1393" s="414"/>
      <c r="CXJ1393" s="416"/>
      <c r="CXK1393" s="366"/>
      <c r="CXL1393" s="366"/>
      <c r="CXM1393" s="366"/>
      <c r="CXN1393" s="366"/>
      <c r="CXO1393" s="366"/>
      <c r="CXP1393" s="366"/>
      <c r="CXQ1393" s="366"/>
      <c r="CXR1393" s="366"/>
      <c r="CXS1393" s="419"/>
      <c r="CXT1393" s="480"/>
      <c r="CXU1393" s="482"/>
      <c r="CXV1393" s="482"/>
      <c r="CXW1393" s="482"/>
      <c r="CXX1393" s="482"/>
      <c r="CXY1393" s="482"/>
      <c r="CXZ1393" s="482"/>
      <c r="CYA1393" s="482"/>
      <c r="CYB1393" s="482"/>
      <c r="CYC1393" s="482"/>
      <c r="CYD1393" s="482"/>
      <c r="CYE1393" s="482"/>
      <c r="CYF1393" s="482"/>
      <c r="CYG1393" s="482"/>
      <c r="CYH1393" s="482"/>
      <c r="CYI1393" s="482"/>
      <c r="CYJ1393" s="482"/>
      <c r="CYK1393" s="482"/>
      <c r="CYL1393" s="482"/>
      <c r="CYM1393" s="481"/>
      <c r="CYN1393" s="447"/>
      <c r="CYO1393" s="447"/>
      <c r="CYP1393" s="451"/>
      <c r="CYQ1393" s="451"/>
      <c r="CYR1393" s="451"/>
      <c r="CYS1393" s="451"/>
      <c r="CYT1393" s="451"/>
      <c r="CYU1393" s="451"/>
      <c r="CYV1393" s="451"/>
      <c r="CYW1393" s="451"/>
      <c r="CYX1393" s="451"/>
      <c r="CYY1393" s="451"/>
      <c r="CYZ1393" s="447"/>
      <c r="CZA1393" s="428"/>
      <c r="CZB1393" s="469"/>
      <c r="CZC1393" s="414"/>
      <c r="CZD1393" s="414"/>
      <c r="CZE1393" s="414"/>
      <c r="CZF1393" s="414"/>
      <c r="CZG1393" s="414"/>
      <c r="CZH1393" s="415"/>
      <c r="CZI1393" s="414"/>
      <c r="CZJ1393" s="416"/>
      <c r="CZK1393" s="366"/>
      <c r="CZL1393" s="366"/>
      <c r="CZM1393" s="366"/>
      <c r="CZN1393" s="366"/>
      <c r="CZO1393" s="366"/>
      <c r="CZP1393" s="366"/>
      <c r="CZQ1393" s="366"/>
      <c r="CZR1393" s="366"/>
      <c r="CZS1393" s="419"/>
      <c r="CZT1393" s="480"/>
      <c r="CZU1393" s="482"/>
      <c r="CZV1393" s="482"/>
      <c r="CZW1393" s="482"/>
      <c r="CZX1393" s="482"/>
      <c r="CZY1393" s="482"/>
      <c r="CZZ1393" s="482"/>
      <c r="DAA1393" s="482"/>
      <c r="DAB1393" s="482"/>
      <c r="DAC1393" s="482"/>
      <c r="DAD1393" s="482"/>
      <c r="DAE1393" s="482"/>
      <c r="DAF1393" s="482"/>
      <c r="DAG1393" s="482"/>
      <c r="DAH1393" s="482"/>
      <c r="DAI1393" s="482"/>
      <c r="DAJ1393" s="482"/>
      <c r="DAK1393" s="482"/>
      <c r="DAL1393" s="482"/>
      <c r="DAM1393" s="481"/>
      <c r="DAN1393" s="447"/>
      <c r="DAO1393" s="447"/>
      <c r="DAP1393" s="451"/>
      <c r="DAQ1393" s="451"/>
      <c r="DAR1393" s="451"/>
      <c r="DAS1393" s="451"/>
      <c r="DAT1393" s="451"/>
      <c r="DAU1393" s="451"/>
      <c r="DAV1393" s="451"/>
      <c r="DAW1393" s="451"/>
      <c r="DAX1393" s="451"/>
      <c r="DAY1393" s="451"/>
      <c r="DAZ1393" s="447"/>
      <c r="DBA1393" s="428"/>
      <c r="DBB1393" s="469"/>
      <c r="DBC1393" s="414"/>
      <c r="DBD1393" s="414"/>
      <c r="DBE1393" s="414"/>
      <c r="DBF1393" s="414"/>
      <c r="DBG1393" s="414"/>
      <c r="DBH1393" s="415"/>
      <c r="DBI1393" s="414"/>
      <c r="DBJ1393" s="416"/>
      <c r="DBK1393" s="366"/>
      <c r="DBL1393" s="366"/>
      <c r="DBM1393" s="366"/>
      <c r="DBN1393" s="366"/>
      <c r="DBO1393" s="366"/>
      <c r="DBP1393" s="366"/>
      <c r="DBQ1393" s="366"/>
      <c r="DBR1393" s="366"/>
      <c r="DBS1393" s="419"/>
      <c r="DBT1393" s="480"/>
      <c r="DBU1393" s="482"/>
      <c r="DBV1393" s="482"/>
      <c r="DBW1393" s="482"/>
      <c r="DBX1393" s="482"/>
      <c r="DBY1393" s="482"/>
      <c r="DBZ1393" s="482"/>
      <c r="DCA1393" s="482"/>
      <c r="DCB1393" s="482"/>
      <c r="DCC1393" s="482"/>
      <c r="DCD1393" s="482"/>
      <c r="DCE1393" s="482"/>
      <c r="DCF1393" s="482"/>
      <c r="DCG1393" s="482"/>
      <c r="DCH1393" s="482"/>
      <c r="DCI1393" s="482"/>
      <c r="DCJ1393" s="482"/>
      <c r="DCK1393" s="482"/>
      <c r="DCL1393" s="482"/>
      <c r="DCM1393" s="481"/>
      <c r="DCN1393" s="447"/>
      <c r="DCO1393" s="447"/>
      <c r="DCP1393" s="451"/>
      <c r="DCQ1393" s="451"/>
      <c r="DCR1393" s="451"/>
      <c r="DCS1393" s="451"/>
      <c r="DCT1393" s="451"/>
      <c r="DCU1393" s="451"/>
      <c r="DCV1393" s="451"/>
      <c r="DCW1393" s="451"/>
      <c r="DCX1393" s="451"/>
      <c r="DCY1393" s="451"/>
      <c r="DCZ1393" s="447"/>
      <c r="DDA1393" s="428"/>
      <c r="DDB1393" s="469"/>
      <c r="DDC1393" s="414"/>
      <c r="DDD1393" s="414"/>
      <c r="DDE1393" s="414"/>
      <c r="DDF1393" s="414"/>
      <c r="DDG1393" s="414"/>
      <c r="DDH1393" s="415"/>
      <c r="DDI1393" s="414"/>
      <c r="DDJ1393" s="416"/>
      <c r="DDK1393" s="366"/>
      <c r="DDL1393" s="366"/>
      <c r="DDM1393" s="366"/>
      <c r="DDN1393" s="366"/>
      <c r="DDO1393" s="366"/>
      <c r="DDP1393" s="366"/>
      <c r="DDQ1393" s="366"/>
      <c r="DDR1393" s="366"/>
      <c r="DDS1393" s="419"/>
      <c r="DDT1393" s="480"/>
      <c r="DDU1393" s="482"/>
      <c r="DDV1393" s="482"/>
      <c r="DDW1393" s="482"/>
      <c r="DDX1393" s="482"/>
      <c r="DDY1393" s="482"/>
      <c r="DDZ1393" s="482"/>
      <c r="DEA1393" s="482"/>
      <c r="DEB1393" s="482"/>
      <c r="DEC1393" s="482"/>
      <c r="DED1393" s="482"/>
      <c r="DEE1393" s="482"/>
      <c r="DEF1393" s="482"/>
      <c r="DEG1393" s="482"/>
      <c r="DEH1393" s="482"/>
      <c r="DEI1393" s="482"/>
      <c r="DEJ1393" s="482"/>
      <c r="DEK1393" s="482"/>
      <c r="DEL1393" s="482"/>
      <c r="DEM1393" s="481"/>
      <c r="DEN1393" s="447"/>
      <c r="DEO1393" s="447"/>
      <c r="DEP1393" s="451"/>
      <c r="DEQ1393" s="451"/>
      <c r="DER1393" s="451"/>
      <c r="DES1393" s="451"/>
      <c r="DET1393" s="451"/>
      <c r="DEU1393" s="451"/>
      <c r="DEV1393" s="451"/>
      <c r="DEW1393" s="451"/>
      <c r="DEX1393" s="451"/>
      <c r="DEY1393" s="451"/>
      <c r="DEZ1393" s="447"/>
      <c r="DFA1393" s="428"/>
      <c r="DFB1393" s="469"/>
      <c r="DFC1393" s="414"/>
      <c r="DFD1393" s="414"/>
      <c r="DFE1393" s="414"/>
      <c r="DFF1393" s="414"/>
      <c r="DFG1393" s="414"/>
      <c r="DFH1393" s="415"/>
      <c r="DFI1393" s="414"/>
      <c r="DFJ1393" s="416"/>
      <c r="DFK1393" s="366"/>
      <c r="DFL1393" s="366"/>
      <c r="DFM1393" s="366"/>
      <c r="DFN1393" s="366"/>
      <c r="DFO1393" s="366"/>
      <c r="DFP1393" s="366"/>
      <c r="DFQ1393" s="366"/>
      <c r="DFR1393" s="366"/>
      <c r="DFS1393" s="419"/>
      <c r="DFT1393" s="480"/>
      <c r="DFU1393" s="482"/>
      <c r="DFV1393" s="482"/>
      <c r="DFW1393" s="482"/>
      <c r="DFX1393" s="482"/>
      <c r="DFY1393" s="482"/>
      <c r="DFZ1393" s="482"/>
      <c r="DGA1393" s="482"/>
      <c r="DGB1393" s="482"/>
      <c r="DGC1393" s="482"/>
      <c r="DGD1393" s="482"/>
      <c r="DGE1393" s="482"/>
      <c r="DGF1393" s="482"/>
      <c r="DGG1393" s="482"/>
      <c r="DGH1393" s="482"/>
      <c r="DGI1393" s="482"/>
      <c r="DGJ1393" s="482"/>
      <c r="DGK1393" s="482"/>
      <c r="DGL1393" s="482"/>
      <c r="DGM1393" s="481"/>
      <c r="DGN1393" s="447"/>
      <c r="DGO1393" s="447"/>
      <c r="DGP1393" s="451"/>
      <c r="DGQ1393" s="451"/>
      <c r="DGR1393" s="451"/>
      <c r="DGS1393" s="451"/>
      <c r="DGT1393" s="451"/>
      <c r="DGU1393" s="451"/>
      <c r="DGV1393" s="451"/>
      <c r="DGW1393" s="451"/>
      <c r="DGX1393" s="451"/>
      <c r="DGY1393" s="451"/>
      <c r="DGZ1393" s="447"/>
      <c r="DHA1393" s="428"/>
      <c r="DHB1393" s="469"/>
      <c r="DHC1393" s="414"/>
      <c r="DHD1393" s="414"/>
      <c r="DHE1393" s="414"/>
      <c r="DHF1393" s="414"/>
      <c r="DHG1393" s="414"/>
      <c r="DHH1393" s="415"/>
      <c r="DHI1393" s="414"/>
      <c r="DHJ1393" s="416"/>
      <c r="DHK1393" s="366"/>
      <c r="DHL1393" s="366"/>
      <c r="DHM1393" s="366"/>
      <c r="DHN1393" s="366"/>
      <c r="DHO1393" s="366"/>
      <c r="DHP1393" s="366"/>
      <c r="DHQ1393" s="366"/>
      <c r="DHR1393" s="366"/>
      <c r="DHS1393" s="419"/>
      <c r="DHT1393" s="480"/>
      <c r="DHU1393" s="482"/>
      <c r="DHV1393" s="482"/>
      <c r="DHW1393" s="482"/>
      <c r="DHX1393" s="482"/>
      <c r="DHY1393" s="482"/>
      <c r="DHZ1393" s="482"/>
      <c r="DIA1393" s="482"/>
      <c r="DIB1393" s="482"/>
      <c r="DIC1393" s="482"/>
      <c r="DID1393" s="482"/>
      <c r="DIE1393" s="482"/>
      <c r="DIF1393" s="482"/>
      <c r="DIG1393" s="482"/>
      <c r="DIH1393" s="482"/>
      <c r="DII1393" s="482"/>
      <c r="DIJ1393" s="482"/>
      <c r="DIK1393" s="482"/>
      <c r="DIL1393" s="482"/>
      <c r="DIM1393" s="481"/>
      <c r="DIN1393" s="447"/>
      <c r="DIO1393" s="447"/>
      <c r="DIP1393" s="451"/>
      <c r="DIQ1393" s="451"/>
      <c r="DIR1393" s="451"/>
      <c r="DIS1393" s="451"/>
      <c r="DIT1393" s="451"/>
      <c r="DIU1393" s="451"/>
      <c r="DIV1393" s="451"/>
      <c r="DIW1393" s="451"/>
      <c r="DIX1393" s="451"/>
      <c r="DIY1393" s="451"/>
      <c r="DIZ1393" s="447"/>
      <c r="DJA1393" s="428"/>
      <c r="DJB1393" s="469"/>
      <c r="DJC1393" s="414"/>
      <c r="DJD1393" s="414"/>
      <c r="DJE1393" s="414"/>
      <c r="DJF1393" s="414"/>
      <c r="DJG1393" s="414"/>
      <c r="DJH1393" s="415"/>
      <c r="DJI1393" s="414"/>
      <c r="DJJ1393" s="416"/>
      <c r="DJK1393" s="366"/>
      <c r="DJL1393" s="366"/>
      <c r="DJM1393" s="366"/>
      <c r="DJN1393" s="366"/>
      <c r="DJO1393" s="366"/>
      <c r="DJP1393" s="366"/>
      <c r="DJQ1393" s="366"/>
      <c r="DJR1393" s="366"/>
      <c r="DJS1393" s="419"/>
      <c r="DJT1393" s="480"/>
      <c r="DJU1393" s="482"/>
      <c r="DJV1393" s="482"/>
      <c r="DJW1393" s="482"/>
      <c r="DJX1393" s="482"/>
      <c r="DJY1393" s="482"/>
      <c r="DJZ1393" s="482"/>
      <c r="DKA1393" s="482"/>
      <c r="DKB1393" s="482"/>
      <c r="DKC1393" s="482"/>
      <c r="DKD1393" s="482"/>
      <c r="DKE1393" s="482"/>
      <c r="DKF1393" s="482"/>
      <c r="DKG1393" s="482"/>
      <c r="DKH1393" s="482"/>
      <c r="DKI1393" s="482"/>
      <c r="DKJ1393" s="482"/>
      <c r="DKK1393" s="482"/>
      <c r="DKL1393" s="482"/>
      <c r="DKM1393" s="481"/>
      <c r="DKN1393" s="447"/>
      <c r="DKO1393" s="447"/>
      <c r="DKP1393" s="451"/>
      <c r="DKQ1393" s="451"/>
      <c r="DKR1393" s="451"/>
      <c r="DKS1393" s="451"/>
      <c r="DKT1393" s="451"/>
      <c r="DKU1393" s="451"/>
      <c r="DKV1393" s="451"/>
      <c r="DKW1393" s="451"/>
      <c r="DKX1393" s="451"/>
      <c r="DKY1393" s="451"/>
      <c r="DKZ1393" s="447"/>
      <c r="DLA1393" s="428"/>
      <c r="DLB1393" s="469"/>
      <c r="DLC1393" s="414"/>
      <c r="DLD1393" s="414"/>
      <c r="DLE1393" s="414"/>
      <c r="DLF1393" s="414"/>
      <c r="DLG1393" s="414"/>
      <c r="DLH1393" s="415"/>
      <c r="DLI1393" s="414"/>
      <c r="DLJ1393" s="416"/>
      <c r="DLK1393" s="366"/>
      <c r="DLL1393" s="366"/>
      <c r="DLM1393" s="366"/>
      <c r="DLN1393" s="366"/>
      <c r="DLO1393" s="366"/>
      <c r="DLP1393" s="366"/>
      <c r="DLQ1393" s="366"/>
      <c r="DLR1393" s="366"/>
      <c r="DLS1393" s="419"/>
      <c r="DLT1393" s="480"/>
      <c r="DLU1393" s="482"/>
      <c r="DLV1393" s="482"/>
      <c r="DLW1393" s="482"/>
      <c r="DLX1393" s="482"/>
      <c r="DLY1393" s="482"/>
      <c r="DLZ1393" s="482"/>
      <c r="DMA1393" s="482"/>
      <c r="DMB1393" s="482"/>
      <c r="DMC1393" s="482"/>
      <c r="DMD1393" s="482"/>
      <c r="DME1393" s="482"/>
      <c r="DMF1393" s="482"/>
      <c r="DMG1393" s="482"/>
      <c r="DMH1393" s="482"/>
      <c r="DMI1393" s="482"/>
      <c r="DMJ1393" s="482"/>
      <c r="DMK1393" s="482"/>
      <c r="DML1393" s="482"/>
      <c r="DMM1393" s="481"/>
      <c r="DMN1393" s="447"/>
      <c r="DMO1393" s="447"/>
      <c r="DMP1393" s="451"/>
      <c r="DMQ1393" s="451"/>
      <c r="DMR1393" s="451"/>
      <c r="DMS1393" s="451"/>
      <c r="DMT1393" s="451"/>
      <c r="DMU1393" s="451"/>
      <c r="DMV1393" s="451"/>
      <c r="DMW1393" s="451"/>
      <c r="DMX1393" s="451"/>
      <c r="DMY1393" s="451"/>
      <c r="DMZ1393" s="447"/>
      <c r="DNA1393" s="428"/>
      <c r="DNB1393" s="469"/>
      <c r="DNC1393" s="414"/>
      <c r="DND1393" s="414"/>
      <c r="DNE1393" s="414"/>
      <c r="DNF1393" s="414"/>
      <c r="DNG1393" s="414"/>
      <c r="DNH1393" s="415"/>
      <c r="DNI1393" s="414"/>
      <c r="DNJ1393" s="416"/>
      <c r="DNK1393" s="366"/>
      <c r="DNL1393" s="366"/>
      <c r="DNM1393" s="366"/>
      <c r="DNN1393" s="366"/>
      <c r="DNO1393" s="366"/>
      <c r="DNP1393" s="366"/>
      <c r="DNQ1393" s="366"/>
      <c r="DNR1393" s="366"/>
      <c r="DNS1393" s="419"/>
      <c r="DNT1393" s="480"/>
      <c r="DNU1393" s="482"/>
      <c r="DNV1393" s="482"/>
      <c r="DNW1393" s="482"/>
      <c r="DNX1393" s="482"/>
      <c r="DNY1393" s="482"/>
      <c r="DNZ1393" s="482"/>
      <c r="DOA1393" s="482"/>
      <c r="DOB1393" s="482"/>
      <c r="DOC1393" s="482"/>
      <c r="DOD1393" s="482"/>
      <c r="DOE1393" s="482"/>
      <c r="DOF1393" s="482"/>
      <c r="DOG1393" s="482"/>
      <c r="DOH1393" s="482"/>
      <c r="DOI1393" s="482"/>
      <c r="DOJ1393" s="482"/>
      <c r="DOK1393" s="482"/>
      <c r="DOL1393" s="482"/>
      <c r="DOM1393" s="481"/>
      <c r="DON1393" s="447"/>
      <c r="DOO1393" s="447"/>
      <c r="DOP1393" s="451"/>
      <c r="DOQ1393" s="451"/>
      <c r="DOR1393" s="451"/>
      <c r="DOS1393" s="451"/>
      <c r="DOT1393" s="451"/>
      <c r="DOU1393" s="451"/>
      <c r="DOV1393" s="451"/>
      <c r="DOW1393" s="451"/>
      <c r="DOX1393" s="451"/>
      <c r="DOY1393" s="451"/>
      <c r="DOZ1393" s="447"/>
      <c r="DPA1393" s="428"/>
      <c r="DPB1393" s="469"/>
      <c r="DPC1393" s="414"/>
      <c r="DPD1393" s="414"/>
      <c r="DPE1393" s="414"/>
      <c r="DPF1393" s="414"/>
      <c r="DPG1393" s="414"/>
      <c r="DPH1393" s="415"/>
      <c r="DPI1393" s="414"/>
      <c r="DPJ1393" s="416"/>
      <c r="DPK1393" s="366"/>
      <c r="DPL1393" s="366"/>
      <c r="DPM1393" s="366"/>
      <c r="DPN1393" s="366"/>
      <c r="DPO1393" s="366"/>
      <c r="DPP1393" s="366"/>
      <c r="DPQ1393" s="366"/>
      <c r="DPR1393" s="366"/>
      <c r="DPS1393" s="419"/>
      <c r="DPT1393" s="480"/>
      <c r="DPU1393" s="482"/>
      <c r="DPV1393" s="482"/>
      <c r="DPW1393" s="482"/>
      <c r="DPX1393" s="482"/>
      <c r="DPY1393" s="482"/>
      <c r="DPZ1393" s="482"/>
      <c r="DQA1393" s="482"/>
      <c r="DQB1393" s="482"/>
      <c r="DQC1393" s="482"/>
      <c r="DQD1393" s="482"/>
      <c r="DQE1393" s="482"/>
      <c r="DQF1393" s="482"/>
      <c r="DQG1393" s="482"/>
      <c r="DQH1393" s="482"/>
      <c r="DQI1393" s="482"/>
      <c r="DQJ1393" s="482"/>
      <c r="DQK1393" s="482"/>
      <c r="DQL1393" s="482"/>
      <c r="DQM1393" s="481"/>
      <c r="DQN1393" s="447"/>
      <c r="DQO1393" s="447"/>
      <c r="DQP1393" s="451"/>
      <c r="DQQ1393" s="451"/>
      <c r="DQR1393" s="451"/>
      <c r="DQS1393" s="451"/>
      <c r="DQT1393" s="451"/>
      <c r="DQU1393" s="451"/>
      <c r="DQV1393" s="451"/>
      <c r="DQW1393" s="451"/>
      <c r="DQX1393" s="451"/>
      <c r="DQY1393" s="451"/>
      <c r="DQZ1393" s="447"/>
      <c r="DRA1393" s="428"/>
      <c r="DRB1393" s="469"/>
      <c r="DRC1393" s="414"/>
      <c r="DRD1393" s="414"/>
      <c r="DRE1393" s="414"/>
      <c r="DRF1393" s="414"/>
      <c r="DRG1393" s="414"/>
      <c r="DRH1393" s="415"/>
      <c r="DRI1393" s="414"/>
      <c r="DRJ1393" s="416"/>
      <c r="DRK1393" s="366"/>
      <c r="DRL1393" s="366"/>
      <c r="DRM1393" s="366"/>
      <c r="DRN1393" s="366"/>
      <c r="DRO1393" s="366"/>
      <c r="DRP1393" s="366"/>
      <c r="DRQ1393" s="366"/>
      <c r="DRR1393" s="366"/>
      <c r="DRS1393" s="419"/>
      <c r="DRT1393" s="480"/>
      <c r="DRU1393" s="482"/>
      <c r="DRV1393" s="482"/>
      <c r="DRW1393" s="482"/>
      <c r="DRX1393" s="482"/>
      <c r="DRY1393" s="482"/>
      <c r="DRZ1393" s="482"/>
      <c r="DSA1393" s="482"/>
      <c r="DSB1393" s="482"/>
      <c r="DSC1393" s="482"/>
      <c r="DSD1393" s="482"/>
      <c r="DSE1393" s="482"/>
      <c r="DSF1393" s="482"/>
      <c r="DSG1393" s="482"/>
      <c r="DSH1393" s="482"/>
      <c r="DSI1393" s="482"/>
      <c r="DSJ1393" s="482"/>
      <c r="DSK1393" s="482"/>
      <c r="DSL1393" s="482"/>
      <c r="DSM1393" s="481"/>
      <c r="DSN1393" s="447"/>
      <c r="DSO1393" s="447"/>
      <c r="DSP1393" s="451"/>
      <c r="DSQ1393" s="451"/>
      <c r="DSR1393" s="451"/>
      <c r="DSS1393" s="451"/>
      <c r="DST1393" s="451"/>
      <c r="DSU1393" s="451"/>
      <c r="DSV1393" s="451"/>
      <c r="DSW1393" s="451"/>
      <c r="DSX1393" s="451"/>
      <c r="DSY1393" s="451"/>
      <c r="DSZ1393" s="447"/>
      <c r="DTA1393" s="428"/>
      <c r="DTB1393" s="469"/>
      <c r="DTC1393" s="414"/>
      <c r="DTD1393" s="414"/>
      <c r="DTE1393" s="414"/>
      <c r="DTF1393" s="414"/>
      <c r="DTG1393" s="414"/>
      <c r="DTH1393" s="415"/>
      <c r="DTI1393" s="414"/>
      <c r="DTJ1393" s="416"/>
      <c r="DTK1393" s="366"/>
      <c r="DTL1393" s="366"/>
      <c r="DTM1393" s="366"/>
      <c r="DTN1393" s="366"/>
      <c r="DTO1393" s="366"/>
      <c r="DTP1393" s="366"/>
      <c r="DTQ1393" s="366"/>
      <c r="DTR1393" s="366"/>
      <c r="DTS1393" s="419"/>
      <c r="DTT1393" s="480"/>
      <c r="DTU1393" s="482"/>
      <c r="DTV1393" s="482"/>
      <c r="DTW1393" s="482"/>
      <c r="DTX1393" s="482"/>
      <c r="DTY1393" s="482"/>
      <c r="DTZ1393" s="482"/>
      <c r="DUA1393" s="482"/>
      <c r="DUB1393" s="482"/>
      <c r="DUC1393" s="482"/>
      <c r="DUD1393" s="482"/>
      <c r="DUE1393" s="482"/>
      <c r="DUF1393" s="482"/>
      <c r="DUG1393" s="482"/>
      <c r="DUH1393" s="482"/>
      <c r="DUI1393" s="482"/>
      <c r="DUJ1393" s="482"/>
      <c r="DUK1393" s="482"/>
      <c r="DUL1393" s="482"/>
      <c r="DUM1393" s="481"/>
      <c r="DUN1393" s="447"/>
      <c r="DUO1393" s="447"/>
      <c r="DUP1393" s="451"/>
      <c r="DUQ1393" s="451"/>
      <c r="DUR1393" s="451"/>
      <c r="DUS1393" s="451"/>
      <c r="DUT1393" s="451"/>
      <c r="DUU1393" s="451"/>
      <c r="DUV1393" s="451"/>
      <c r="DUW1393" s="451"/>
      <c r="DUX1393" s="451"/>
      <c r="DUY1393" s="451"/>
      <c r="DUZ1393" s="447"/>
      <c r="DVA1393" s="428"/>
      <c r="DVB1393" s="469"/>
      <c r="DVC1393" s="414"/>
      <c r="DVD1393" s="414"/>
      <c r="DVE1393" s="414"/>
      <c r="DVF1393" s="414"/>
      <c r="DVG1393" s="414"/>
      <c r="DVH1393" s="415"/>
      <c r="DVI1393" s="414"/>
      <c r="DVJ1393" s="416"/>
      <c r="DVK1393" s="366"/>
      <c r="DVL1393" s="366"/>
      <c r="DVM1393" s="366"/>
      <c r="DVN1393" s="366"/>
      <c r="DVO1393" s="366"/>
      <c r="DVP1393" s="366"/>
      <c r="DVQ1393" s="366"/>
      <c r="DVR1393" s="366"/>
      <c r="DVS1393" s="419"/>
      <c r="DVT1393" s="480"/>
      <c r="DVU1393" s="482"/>
      <c r="DVV1393" s="482"/>
      <c r="DVW1393" s="482"/>
      <c r="DVX1393" s="482"/>
      <c r="DVY1393" s="482"/>
      <c r="DVZ1393" s="482"/>
      <c r="DWA1393" s="482"/>
      <c r="DWB1393" s="482"/>
      <c r="DWC1393" s="482"/>
      <c r="DWD1393" s="482"/>
      <c r="DWE1393" s="482"/>
      <c r="DWF1393" s="482"/>
      <c r="DWG1393" s="482"/>
      <c r="DWH1393" s="482"/>
      <c r="DWI1393" s="482"/>
      <c r="DWJ1393" s="482"/>
      <c r="DWK1393" s="482"/>
      <c r="DWL1393" s="482"/>
      <c r="DWM1393" s="481"/>
      <c r="DWN1393" s="447"/>
      <c r="DWO1393" s="447"/>
      <c r="DWP1393" s="451"/>
      <c r="DWQ1393" s="451"/>
      <c r="DWR1393" s="451"/>
      <c r="DWS1393" s="451"/>
      <c r="DWT1393" s="451"/>
      <c r="DWU1393" s="451"/>
      <c r="DWV1393" s="451"/>
      <c r="DWW1393" s="451"/>
      <c r="DWX1393" s="451"/>
      <c r="DWY1393" s="451"/>
      <c r="DWZ1393" s="447"/>
      <c r="DXA1393" s="428"/>
      <c r="DXB1393" s="469"/>
      <c r="DXC1393" s="414"/>
      <c r="DXD1393" s="414"/>
      <c r="DXE1393" s="414"/>
      <c r="DXF1393" s="414"/>
      <c r="DXG1393" s="414"/>
      <c r="DXH1393" s="415"/>
      <c r="DXI1393" s="414"/>
      <c r="DXJ1393" s="416"/>
      <c r="DXK1393" s="366"/>
      <c r="DXL1393" s="366"/>
      <c r="DXM1393" s="366"/>
      <c r="DXN1393" s="366"/>
      <c r="DXO1393" s="366"/>
      <c r="DXP1393" s="366"/>
      <c r="DXQ1393" s="366"/>
      <c r="DXR1393" s="366"/>
      <c r="DXS1393" s="419"/>
      <c r="DXT1393" s="480"/>
      <c r="DXU1393" s="482"/>
      <c r="DXV1393" s="482"/>
      <c r="DXW1393" s="482"/>
      <c r="DXX1393" s="482"/>
      <c r="DXY1393" s="482"/>
      <c r="DXZ1393" s="482"/>
      <c r="DYA1393" s="482"/>
      <c r="DYB1393" s="482"/>
      <c r="DYC1393" s="482"/>
      <c r="DYD1393" s="482"/>
      <c r="DYE1393" s="482"/>
      <c r="DYF1393" s="482"/>
      <c r="DYG1393" s="482"/>
      <c r="DYH1393" s="482"/>
      <c r="DYI1393" s="482"/>
      <c r="DYJ1393" s="482"/>
      <c r="DYK1393" s="482"/>
      <c r="DYL1393" s="482"/>
      <c r="DYM1393" s="481"/>
      <c r="DYN1393" s="447"/>
      <c r="DYO1393" s="447"/>
      <c r="DYP1393" s="451"/>
      <c r="DYQ1393" s="451"/>
      <c r="DYR1393" s="451"/>
      <c r="DYS1393" s="451"/>
      <c r="DYT1393" s="451"/>
      <c r="DYU1393" s="451"/>
      <c r="DYV1393" s="451"/>
      <c r="DYW1393" s="451"/>
      <c r="DYX1393" s="451"/>
      <c r="DYY1393" s="451"/>
      <c r="DYZ1393" s="447"/>
      <c r="DZA1393" s="428"/>
      <c r="DZB1393" s="469"/>
      <c r="DZC1393" s="414"/>
      <c r="DZD1393" s="414"/>
      <c r="DZE1393" s="414"/>
      <c r="DZF1393" s="414"/>
      <c r="DZG1393" s="414"/>
      <c r="DZH1393" s="415"/>
      <c r="DZI1393" s="414"/>
      <c r="DZJ1393" s="416"/>
      <c r="DZK1393" s="366"/>
      <c r="DZL1393" s="366"/>
      <c r="DZM1393" s="366"/>
      <c r="DZN1393" s="366"/>
      <c r="DZO1393" s="366"/>
      <c r="DZP1393" s="366"/>
      <c r="DZQ1393" s="366"/>
      <c r="DZR1393" s="366"/>
      <c r="DZS1393" s="419"/>
      <c r="DZT1393" s="480"/>
      <c r="DZU1393" s="482"/>
      <c r="DZV1393" s="482"/>
      <c r="DZW1393" s="482"/>
      <c r="DZX1393" s="482"/>
      <c r="DZY1393" s="482"/>
      <c r="DZZ1393" s="482"/>
      <c r="EAA1393" s="482"/>
      <c r="EAB1393" s="482"/>
      <c r="EAC1393" s="482"/>
      <c r="EAD1393" s="482"/>
      <c r="EAE1393" s="482"/>
      <c r="EAF1393" s="482"/>
      <c r="EAG1393" s="482"/>
      <c r="EAH1393" s="482"/>
      <c r="EAI1393" s="482"/>
      <c r="EAJ1393" s="482"/>
      <c r="EAK1393" s="482"/>
      <c r="EAL1393" s="482"/>
      <c r="EAM1393" s="481"/>
      <c r="EAN1393" s="447"/>
      <c r="EAO1393" s="447"/>
      <c r="EAP1393" s="451"/>
      <c r="EAQ1393" s="451"/>
      <c r="EAR1393" s="451"/>
      <c r="EAS1393" s="451"/>
      <c r="EAT1393" s="451"/>
      <c r="EAU1393" s="451"/>
      <c r="EAV1393" s="451"/>
      <c r="EAW1393" s="451"/>
      <c r="EAX1393" s="451"/>
      <c r="EAY1393" s="451"/>
      <c r="EAZ1393" s="447"/>
      <c r="EBA1393" s="428"/>
      <c r="EBB1393" s="469"/>
      <c r="EBC1393" s="414"/>
      <c r="EBD1393" s="414"/>
      <c r="EBE1393" s="414"/>
      <c r="EBF1393" s="414"/>
      <c r="EBG1393" s="414"/>
      <c r="EBH1393" s="415"/>
      <c r="EBI1393" s="414"/>
      <c r="EBJ1393" s="416"/>
      <c r="EBK1393" s="366"/>
      <c r="EBL1393" s="366"/>
      <c r="EBM1393" s="366"/>
      <c r="EBN1393" s="366"/>
      <c r="EBO1393" s="366"/>
      <c r="EBP1393" s="366"/>
      <c r="EBQ1393" s="366"/>
      <c r="EBR1393" s="366"/>
      <c r="EBS1393" s="419"/>
      <c r="EBT1393" s="480"/>
      <c r="EBU1393" s="482"/>
      <c r="EBV1393" s="482"/>
      <c r="EBW1393" s="482"/>
      <c r="EBX1393" s="482"/>
      <c r="EBY1393" s="482"/>
      <c r="EBZ1393" s="482"/>
      <c r="ECA1393" s="482"/>
      <c r="ECB1393" s="482"/>
      <c r="ECC1393" s="482"/>
      <c r="ECD1393" s="482"/>
      <c r="ECE1393" s="482"/>
      <c r="ECF1393" s="482"/>
      <c r="ECG1393" s="482"/>
      <c r="ECH1393" s="482"/>
      <c r="ECI1393" s="482"/>
      <c r="ECJ1393" s="482"/>
      <c r="ECK1393" s="482"/>
      <c r="ECL1393" s="482"/>
      <c r="ECM1393" s="481"/>
      <c r="ECN1393" s="447"/>
      <c r="ECO1393" s="447"/>
      <c r="ECP1393" s="451"/>
      <c r="ECQ1393" s="451"/>
      <c r="ECR1393" s="451"/>
      <c r="ECS1393" s="451"/>
      <c r="ECT1393" s="451"/>
      <c r="ECU1393" s="451"/>
      <c r="ECV1393" s="451"/>
      <c r="ECW1393" s="451"/>
      <c r="ECX1393" s="451"/>
      <c r="ECY1393" s="451"/>
      <c r="ECZ1393" s="447"/>
      <c r="EDA1393" s="428"/>
      <c r="EDB1393" s="469"/>
      <c r="EDC1393" s="414"/>
      <c r="EDD1393" s="414"/>
      <c r="EDE1393" s="414"/>
      <c r="EDF1393" s="414"/>
      <c r="EDG1393" s="414"/>
      <c r="EDH1393" s="415"/>
      <c r="EDI1393" s="414"/>
      <c r="EDJ1393" s="416"/>
      <c r="EDK1393" s="366"/>
      <c r="EDL1393" s="366"/>
      <c r="EDM1393" s="366"/>
      <c r="EDN1393" s="366"/>
      <c r="EDO1393" s="366"/>
      <c r="EDP1393" s="366"/>
      <c r="EDQ1393" s="366"/>
      <c r="EDR1393" s="366"/>
      <c r="EDS1393" s="419"/>
      <c r="EDT1393" s="480"/>
      <c r="EDU1393" s="482"/>
      <c r="EDV1393" s="482"/>
      <c r="EDW1393" s="482"/>
      <c r="EDX1393" s="482"/>
      <c r="EDY1393" s="482"/>
      <c r="EDZ1393" s="482"/>
      <c r="EEA1393" s="482"/>
      <c r="EEB1393" s="482"/>
      <c r="EEC1393" s="482"/>
      <c r="EED1393" s="482"/>
      <c r="EEE1393" s="482"/>
      <c r="EEF1393" s="482"/>
      <c r="EEG1393" s="482"/>
      <c r="EEH1393" s="482"/>
      <c r="EEI1393" s="482"/>
      <c r="EEJ1393" s="482"/>
      <c r="EEK1393" s="482"/>
      <c r="EEL1393" s="482"/>
      <c r="EEM1393" s="481"/>
      <c r="EEN1393" s="447"/>
      <c r="EEO1393" s="447"/>
      <c r="EEP1393" s="451"/>
      <c r="EEQ1393" s="451"/>
      <c r="EER1393" s="451"/>
      <c r="EES1393" s="451"/>
      <c r="EET1393" s="451"/>
      <c r="EEU1393" s="451"/>
      <c r="EEV1393" s="451"/>
      <c r="EEW1393" s="451"/>
      <c r="EEX1393" s="451"/>
      <c r="EEY1393" s="451"/>
      <c r="EEZ1393" s="447"/>
      <c r="EFA1393" s="428"/>
      <c r="EFB1393" s="469"/>
      <c r="EFC1393" s="414"/>
      <c r="EFD1393" s="414"/>
      <c r="EFE1393" s="414"/>
      <c r="EFF1393" s="414"/>
      <c r="EFG1393" s="414"/>
      <c r="EFH1393" s="415"/>
      <c r="EFI1393" s="414"/>
      <c r="EFJ1393" s="416"/>
      <c r="EFK1393" s="366"/>
      <c r="EFL1393" s="366"/>
      <c r="EFM1393" s="366"/>
      <c r="EFN1393" s="366"/>
      <c r="EFO1393" s="366"/>
      <c r="EFP1393" s="366"/>
      <c r="EFQ1393" s="366"/>
      <c r="EFR1393" s="366"/>
      <c r="EFS1393" s="419"/>
      <c r="EFT1393" s="480"/>
      <c r="EFU1393" s="482"/>
      <c r="EFV1393" s="482"/>
      <c r="EFW1393" s="482"/>
      <c r="EFX1393" s="482"/>
      <c r="EFY1393" s="482"/>
      <c r="EFZ1393" s="482"/>
      <c r="EGA1393" s="482"/>
      <c r="EGB1393" s="482"/>
      <c r="EGC1393" s="482"/>
      <c r="EGD1393" s="482"/>
      <c r="EGE1393" s="482"/>
      <c r="EGF1393" s="482"/>
      <c r="EGG1393" s="482"/>
      <c r="EGH1393" s="482"/>
      <c r="EGI1393" s="482"/>
      <c r="EGJ1393" s="482"/>
      <c r="EGK1393" s="482"/>
      <c r="EGL1393" s="482"/>
      <c r="EGM1393" s="481"/>
      <c r="EGN1393" s="447"/>
      <c r="EGO1393" s="447"/>
      <c r="EGP1393" s="451"/>
      <c r="EGQ1393" s="451"/>
      <c r="EGR1393" s="451"/>
      <c r="EGS1393" s="451"/>
      <c r="EGT1393" s="451"/>
      <c r="EGU1393" s="451"/>
      <c r="EGV1393" s="451"/>
      <c r="EGW1393" s="451"/>
      <c r="EGX1393" s="451"/>
      <c r="EGY1393" s="451"/>
      <c r="EGZ1393" s="447"/>
      <c r="EHA1393" s="428"/>
      <c r="EHB1393" s="469"/>
      <c r="EHC1393" s="414"/>
      <c r="EHD1393" s="414"/>
      <c r="EHE1393" s="414"/>
      <c r="EHF1393" s="414"/>
      <c r="EHG1393" s="414"/>
      <c r="EHH1393" s="415"/>
      <c r="EHI1393" s="414"/>
      <c r="EHJ1393" s="416"/>
      <c r="EHK1393" s="366"/>
      <c r="EHL1393" s="366"/>
      <c r="EHM1393" s="366"/>
      <c r="EHN1393" s="366"/>
      <c r="EHO1393" s="366"/>
      <c r="EHP1393" s="366"/>
      <c r="EHQ1393" s="366"/>
      <c r="EHR1393" s="366"/>
      <c r="EHS1393" s="419"/>
      <c r="EHT1393" s="480"/>
      <c r="EHU1393" s="482"/>
      <c r="EHV1393" s="482"/>
      <c r="EHW1393" s="482"/>
      <c r="EHX1393" s="482"/>
      <c r="EHY1393" s="482"/>
      <c r="EHZ1393" s="482"/>
      <c r="EIA1393" s="482"/>
      <c r="EIB1393" s="482"/>
      <c r="EIC1393" s="482"/>
      <c r="EID1393" s="482"/>
      <c r="EIE1393" s="482"/>
      <c r="EIF1393" s="482"/>
      <c r="EIG1393" s="482"/>
      <c r="EIH1393" s="482"/>
      <c r="EII1393" s="482"/>
      <c r="EIJ1393" s="482"/>
      <c r="EIK1393" s="482"/>
      <c r="EIL1393" s="482"/>
      <c r="EIM1393" s="481"/>
      <c r="EIN1393" s="447"/>
      <c r="EIO1393" s="447"/>
      <c r="EIP1393" s="451"/>
      <c r="EIQ1393" s="451"/>
      <c r="EIR1393" s="451"/>
      <c r="EIS1393" s="451"/>
      <c r="EIT1393" s="451"/>
      <c r="EIU1393" s="451"/>
      <c r="EIV1393" s="451"/>
      <c r="EIW1393" s="451"/>
      <c r="EIX1393" s="451"/>
      <c r="EIY1393" s="451"/>
      <c r="EIZ1393" s="447"/>
      <c r="EJA1393" s="428"/>
      <c r="EJB1393" s="469"/>
      <c r="EJC1393" s="414"/>
      <c r="EJD1393" s="414"/>
      <c r="EJE1393" s="414"/>
      <c r="EJF1393" s="414"/>
      <c r="EJG1393" s="414"/>
      <c r="EJH1393" s="415"/>
      <c r="EJI1393" s="414"/>
      <c r="EJJ1393" s="416"/>
      <c r="EJK1393" s="366"/>
      <c r="EJL1393" s="366"/>
      <c r="EJM1393" s="366"/>
      <c r="EJN1393" s="366"/>
      <c r="EJO1393" s="366"/>
      <c r="EJP1393" s="366"/>
      <c r="EJQ1393" s="366"/>
      <c r="EJR1393" s="366"/>
      <c r="EJS1393" s="419"/>
      <c r="EJT1393" s="480"/>
      <c r="EJU1393" s="482"/>
      <c r="EJV1393" s="482"/>
      <c r="EJW1393" s="482"/>
      <c r="EJX1393" s="482"/>
      <c r="EJY1393" s="482"/>
      <c r="EJZ1393" s="482"/>
      <c r="EKA1393" s="482"/>
      <c r="EKB1393" s="482"/>
      <c r="EKC1393" s="482"/>
      <c r="EKD1393" s="482"/>
      <c r="EKE1393" s="482"/>
      <c r="EKF1393" s="482"/>
      <c r="EKG1393" s="482"/>
      <c r="EKH1393" s="482"/>
      <c r="EKI1393" s="482"/>
      <c r="EKJ1393" s="482"/>
      <c r="EKK1393" s="482"/>
      <c r="EKL1393" s="482"/>
      <c r="EKM1393" s="481"/>
      <c r="EKN1393" s="447"/>
      <c r="EKO1393" s="447"/>
      <c r="EKP1393" s="451"/>
      <c r="EKQ1393" s="451"/>
      <c r="EKR1393" s="451"/>
      <c r="EKS1393" s="451"/>
      <c r="EKT1393" s="451"/>
      <c r="EKU1393" s="451"/>
      <c r="EKV1393" s="451"/>
      <c r="EKW1393" s="451"/>
      <c r="EKX1393" s="451"/>
      <c r="EKY1393" s="451"/>
      <c r="EKZ1393" s="447"/>
      <c r="ELA1393" s="428"/>
      <c r="ELB1393" s="469"/>
      <c r="ELC1393" s="414"/>
      <c r="ELD1393" s="414"/>
      <c r="ELE1393" s="414"/>
      <c r="ELF1393" s="414"/>
      <c r="ELG1393" s="414"/>
      <c r="ELH1393" s="415"/>
      <c r="ELI1393" s="414"/>
      <c r="ELJ1393" s="416"/>
      <c r="ELK1393" s="366"/>
      <c r="ELL1393" s="366"/>
      <c r="ELM1393" s="366"/>
      <c r="ELN1393" s="366"/>
      <c r="ELO1393" s="366"/>
      <c r="ELP1393" s="366"/>
      <c r="ELQ1393" s="366"/>
      <c r="ELR1393" s="366"/>
      <c r="ELS1393" s="419"/>
      <c r="ELT1393" s="480"/>
      <c r="ELU1393" s="482"/>
      <c r="ELV1393" s="482"/>
      <c r="ELW1393" s="482"/>
      <c r="ELX1393" s="482"/>
      <c r="ELY1393" s="482"/>
      <c r="ELZ1393" s="482"/>
      <c r="EMA1393" s="482"/>
      <c r="EMB1393" s="482"/>
      <c r="EMC1393" s="482"/>
      <c r="EMD1393" s="482"/>
      <c r="EME1393" s="482"/>
      <c r="EMF1393" s="482"/>
      <c r="EMG1393" s="482"/>
      <c r="EMH1393" s="482"/>
      <c r="EMI1393" s="482"/>
      <c r="EMJ1393" s="482"/>
      <c r="EMK1393" s="482"/>
      <c r="EML1393" s="482"/>
      <c r="EMM1393" s="481"/>
      <c r="EMN1393" s="447"/>
      <c r="EMO1393" s="447"/>
      <c r="EMP1393" s="451"/>
      <c r="EMQ1393" s="451"/>
      <c r="EMR1393" s="451"/>
      <c r="EMS1393" s="451"/>
      <c r="EMT1393" s="451"/>
      <c r="EMU1393" s="451"/>
      <c r="EMV1393" s="451"/>
      <c r="EMW1393" s="451"/>
      <c r="EMX1393" s="451"/>
      <c r="EMY1393" s="451"/>
      <c r="EMZ1393" s="447"/>
      <c r="ENA1393" s="428"/>
      <c r="ENB1393" s="469"/>
      <c r="ENC1393" s="414"/>
      <c r="END1393" s="414"/>
      <c r="ENE1393" s="414"/>
      <c r="ENF1393" s="414"/>
      <c r="ENG1393" s="414"/>
      <c r="ENH1393" s="415"/>
      <c r="ENI1393" s="414"/>
      <c r="ENJ1393" s="416"/>
      <c r="ENK1393" s="366"/>
      <c r="ENL1393" s="366"/>
      <c r="ENM1393" s="366"/>
      <c r="ENN1393" s="366"/>
      <c r="ENO1393" s="366"/>
      <c r="ENP1393" s="366"/>
      <c r="ENQ1393" s="366"/>
      <c r="ENR1393" s="366"/>
      <c r="ENS1393" s="419"/>
      <c r="ENT1393" s="480"/>
      <c r="ENU1393" s="482"/>
      <c r="ENV1393" s="482"/>
      <c r="ENW1393" s="482"/>
      <c r="ENX1393" s="482"/>
      <c r="ENY1393" s="482"/>
      <c r="ENZ1393" s="482"/>
      <c r="EOA1393" s="482"/>
      <c r="EOB1393" s="482"/>
      <c r="EOC1393" s="482"/>
      <c r="EOD1393" s="482"/>
      <c r="EOE1393" s="482"/>
      <c r="EOF1393" s="482"/>
      <c r="EOG1393" s="482"/>
      <c r="EOH1393" s="482"/>
      <c r="EOI1393" s="482"/>
      <c r="EOJ1393" s="482"/>
      <c r="EOK1393" s="482"/>
      <c r="EOL1393" s="482"/>
      <c r="EOM1393" s="481"/>
      <c r="EON1393" s="447"/>
      <c r="EOO1393" s="447"/>
      <c r="EOP1393" s="451"/>
      <c r="EOQ1393" s="451"/>
      <c r="EOR1393" s="451"/>
      <c r="EOS1393" s="451"/>
      <c r="EOT1393" s="451"/>
      <c r="EOU1393" s="451"/>
      <c r="EOV1393" s="451"/>
      <c r="EOW1393" s="451"/>
      <c r="EOX1393" s="451"/>
      <c r="EOY1393" s="451"/>
      <c r="EOZ1393" s="447"/>
      <c r="EPA1393" s="428"/>
      <c r="EPB1393" s="469"/>
      <c r="EPC1393" s="414"/>
      <c r="EPD1393" s="414"/>
      <c r="EPE1393" s="414"/>
      <c r="EPF1393" s="414"/>
      <c r="EPG1393" s="414"/>
      <c r="EPH1393" s="415"/>
      <c r="EPI1393" s="414"/>
      <c r="EPJ1393" s="416"/>
      <c r="EPK1393" s="366"/>
      <c r="EPL1393" s="366"/>
      <c r="EPM1393" s="366"/>
      <c r="EPN1393" s="366"/>
      <c r="EPO1393" s="366"/>
      <c r="EPP1393" s="366"/>
      <c r="EPQ1393" s="366"/>
      <c r="EPR1393" s="366"/>
      <c r="EPS1393" s="419"/>
      <c r="EPT1393" s="480"/>
      <c r="EPU1393" s="482"/>
      <c r="EPV1393" s="482"/>
      <c r="EPW1393" s="482"/>
      <c r="EPX1393" s="482"/>
      <c r="EPY1393" s="482"/>
      <c r="EPZ1393" s="482"/>
      <c r="EQA1393" s="482"/>
      <c r="EQB1393" s="482"/>
      <c r="EQC1393" s="482"/>
      <c r="EQD1393" s="482"/>
      <c r="EQE1393" s="482"/>
      <c r="EQF1393" s="482"/>
      <c r="EQG1393" s="482"/>
      <c r="EQH1393" s="482"/>
      <c r="EQI1393" s="482"/>
      <c r="EQJ1393" s="482"/>
      <c r="EQK1393" s="482"/>
      <c r="EQL1393" s="482"/>
      <c r="EQM1393" s="481"/>
      <c r="EQN1393" s="447"/>
      <c r="EQO1393" s="447"/>
      <c r="EQP1393" s="451"/>
      <c r="EQQ1393" s="451"/>
      <c r="EQR1393" s="451"/>
      <c r="EQS1393" s="451"/>
      <c r="EQT1393" s="451"/>
      <c r="EQU1393" s="451"/>
      <c r="EQV1393" s="451"/>
      <c r="EQW1393" s="451"/>
      <c r="EQX1393" s="451"/>
      <c r="EQY1393" s="451"/>
      <c r="EQZ1393" s="447"/>
      <c r="ERA1393" s="428"/>
      <c r="ERB1393" s="469"/>
      <c r="ERC1393" s="414"/>
      <c r="ERD1393" s="414"/>
      <c r="ERE1393" s="414"/>
      <c r="ERF1393" s="414"/>
      <c r="ERG1393" s="414"/>
      <c r="ERH1393" s="415"/>
      <c r="ERI1393" s="414"/>
      <c r="ERJ1393" s="416"/>
      <c r="ERK1393" s="366"/>
      <c r="ERL1393" s="366"/>
      <c r="ERM1393" s="366"/>
      <c r="ERN1393" s="366"/>
      <c r="ERO1393" s="366"/>
      <c r="ERP1393" s="366"/>
      <c r="ERQ1393" s="366"/>
      <c r="ERR1393" s="366"/>
      <c r="ERS1393" s="419"/>
      <c r="ERT1393" s="480"/>
      <c r="ERU1393" s="482"/>
      <c r="ERV1393" s="482"/>
      <c r="ERW1393" s="482"/>
      <c r="ERX1393" s="482"/>
      <c r="ERY1393" s="482"/>
      <c r="ERZ1393" s="482"/>
      <c r="ESA1393" s="482"/>
      <c r="ESB1393" s="482"/>
      <c r="ESC1393" s="482"/>
      <c r="ESD1393" s="482"/>
      <c r="ESE1393" s="482"/>
      <c r="ESF1393" s="482"/>
      <c r="ESG1393" s="482"/>
      <c r="ESH1393" s="482"/>
      <c r="ESI1393" s="482"/>
      <c r="ESJ1393" s="482"/>
      <c r="ESK1393" s="482"/>
      <c r="ESL1393" s="482"/>
      <c r="ESM1393" s="481"/>
      <c r="ESN1393" s="447"/>
      <c r="ESO1393" s="447"/>
      <c r="ESP1393" s="451"/>
      <c r="ESQ1393" s="451"/>
      <c r="ESR1393" s="451"/>
      <c r="ESS1393" s="451"/>
      <c r="EST1393" s="451"/>
      <c r="ESU1393" s="451"/>
      <c r="ESV1393" s="451"/>
      <c r="ESW1393" s="451"/>
      <c r="ESX1393" s="451"/>
      <c r="ESY1393" s="451"/>
      <c r="ESZ1393" s="447"/>
      <c r="ETA1393" s="428"/>
      <c r="ETB1393" s="469"/>
      <c r="ETC1393" s="414"/>
      <c r="ETD1393" s="414"/>
      <c r="ETE1393" s="414"/>
      <c r="ETF1393" s="414"/>
      <c r="ETG1393" s="414"/>
      <c r="ETH1393" s="415"/>
      <c r="ETI1393" s="414"/>
      <c r="ETJ1393" s="416"/>
      <c r="ETK1393" s="366"/>
      <c r="ETL1393" s="366"/>
      <c r="ETM1393" s="366"/>
      <c r="ETN1393" s="366"/>
      <c r="ETO1393" s="366"/>
      <c r="ETP1393" s="366"/>
      <c r="ETQ1393" s="366"/>
      <c r="ETR1393" s="366"/>
      <c r="ETS1393" s="419"/>
      <c r="ETT1393" s="480"/>
      <c r="ETU1393" s="482"/>
      <c r="ETV1393" s="482"/>
      <c r="ETW1393" s="482"/>
      <c r="ETX1393" s="482"/>
      <c r="ETY1393" s="482"/>
      <c r="ETZ1393" s="482"/>
      <c r="EUA1393" s="482"/>
      <c r="EUB1393" s="482"/>
      <c r="EUC1393" s="482"/>
      <c r="EUD1393" s="482"/>
      <c r="EUE1393" s="482"/>
      <c r="EUF1393" s="482"/>
      <c r="EUG1393" s="482"/>
      <c r="EUH1393" s="482"/>
      <c r="EUI1393" s="482"/>
      <c r="EUJ1393" s="482"/>
      <c r="EUK1393" s="482"/>
      <c r="EUL1393" s="482"/>
      <c r="EUM1393" s="481"/>
      <c r="EUN1393" s="447"/>
      <c r="EUO1393" s="447"/>
      <c r="EUP1393" s="451"/>
      <c r="EUQ1393" s="451"/>
      <c r="EUR1393" s="451"/>
      <c r="EUS1393" s="451"/>
      <c r="EUT1393" s="451"/>
      <c r="EUU1393" s="451"/>
      <c r="EUV1393" s="451"/>
      <c r="EUW1393" s="451"/>
      <c r="EUX1393" s="451"/>
      <c r="EUY1393" s="451"/>
      <c r="EUZ1393" s="447"/>
      <c r="EVA1393" s="428"/>
      <c r="EVB1393" s="469"/>
      <c r="EVC1393" s="414"/>
      <c r="EVD1393" s="414"/>
      <c r="EVE1393" s="414"/>
      <c r="EVF1393" s="414"/>
      <c r="EVG1393" s="414"/>
      <c r="EVH1393" s="415"/>
      <c r="EVI1393" s="414"/>
      <c r="EVJ1393" s="416"/>
      <c r="EVK1393" s="366"/>
      <c r="EVL1393" s="366"/>
      <c r="EVM1393" s="366"/>
      <c r="EVN1393" s="366"/>
      <c r="EVO1393" s="366"/>
      <c r="EVP1393" s="366"/>
      <c r="EVQ1393" s="366"/>
      <c r="EVR1393" s="366"/>
      <c r="EVS1393" s="419"/>
      <c r="EVT1393" s="480"/>
      <c r="EVU1393" s="482"/>
      <c r="EVV1393" s="482"/>
      <c r="EVW1393" s="482"/>
      <c r="EVX1393" s="482"/>
      <c r="EVY1393" s="482"/>
      <c r="EVZ1393" s="482"/>
      <c r="EWA1393" s="482"/>
      <c r="EWB1393" s="482"/>
      <c r="EWC1393" s="482"/>
      <c r="EWD1393" s="482"/>
      <c r="EWE1393" s="482"/>
      <c r="EWF1393" s="482"/>
      <c r="EWG1393" s="482"/>
      <c r="EWH1393" s="482"/>
      <c r="EWI1393" s="482"/>
      <c r="EWJ1393" s="482"/>
      <c r="EWK1393" s="482"/>
      <c r="EWL1393" s="482"/>
      <c r="EWM1393" s="481"/>
      <c r="EWN1393" s="447"/>
      <c r="EWO1393" s="447"/>
      <c r="EWP1393" s="451"/>
      <c r="EWQ1393" s="451"/>
      <c r="EWR1393" s="451"/>
      <c r="EWS1393" s="451"/>
      <c r="EWT1393" s="451"/>
      <c r="EWU1393" s="451"/>
      <c r="EWV1393" s="451"/>
      <c r="EWW1393" s="451"/>
      <c r="EWX1393" s="451"/>
      <c r="EWY1393" s="451"/>
      <c r="EWZ1393" s="447"/>
      <c r="EXA1393" s="428"/>
      <c r="EXB1393" s="469"/>
      <c r="EXC1393" s="414"/>
      <c r="EXD1393" s="414"/>
      <c r="EXE1393" s="414"/>
      <c r="EXF1393" s="414"/>
      <c r="EXG1393" s="414"/>
      <c r="EXH1393" s="415"/>
      <c r="EXI1393" s="414"/>
      <c r="EXJ1393" s="416"/>
      <c r="EXK1393" s="366"/>
      <c r="EXL1393" s="366"/>
      <c r="EXM1393" s="366"/>
      <c r="EXN1393" s="366"/>
      <c r="EXO1393" s="366"/>
      <c r="EXP1393" s="366"/>
      <c r="EXQ1393" s="366"/>
      <c r="EXR1393" s="366"/>
      <c r="EXS1393" s="419"/>
      <c r="EXT1393" s="480"/>
      <c r="EXU1393" s="482"/>
      <c r="EXV1393" s="482"/>
      <c r="EXW1393" s="482"/>
      <c r="EXX1393" s="482"/>
      <c r="EXY1393" s="482"/>
      <c r="EXZ1393" s="482"/>
      <c r="EYA1393" s="482"/>
      <c r="EYB1393" s="482"/>
      <c r="EYC1393" s="482"/>
      <c r="EYD1393" s="482"/>
      <c r="EYE1393" s="482"/>
      <c r="EYF1393" s="482"/>
      <c r="EYG1393" s="482"/>
      <c r="EYH1393" s="482"/>
      <c r="EYI1393" s="482"/>
      <c r="EYJ1393" s="482"/>
      <c r="EYK1393" s="482"/>
      <c r="EYL1393" s="482"/>
      <c r="EYM1393" s="481"/>
      <c r="EYN1393" s="447"/>
      <c r="EYO1393" s="447"/>
      <c r="EYP1393" s="451"/>
      <c r="EYQ1393" s="451"/>
      <c r="EYR1393" s="451"/>
      <c r="EYS1393" s="451"/>
      <c r="EYT1393" s="451"/>
      <c r="EYU1393" s="451"/>
      <c r="EYV1393" s="451"/>
      <c r="EYW1393" s="451"/>
      <c r="EYX1393" s="451"/>
      <c r="EYY1393" s="451"/>
      <c r="EYZ1393" s="447"/>
      <c r="EZA1393" s="428"/>
      <c r="EZB1393" s="469"/>
      <c r="EZC1393" s="414"/>
      <c r="EZD1393" s="414"/>
      <c r="EZE1393" s="414"/>
      <c r="EZF1393" s="414"/>
      <c r="EZG1393" s="414"/>
      <c r="EZH1393" s="415"/>
      <c r="EZI1393" s="414"/>
      <c r="EZJ1393" s="416"/>
      <c r="EZK1393" s="366"/>
      <c r="EZL1393" s="366"/>
      <c r="EZM1393" s="366"/>
      <c r="EZN1393" s="366"/>
      <c r="EZO1393" s="366"/>
      <c r="EZP1393" s="366"/>
      <c r="EZQ1393" s="366"/>
      <c r="EZR1393" s="366"/>
      <c r="EZS1393" s="419"/>
      <c r="EZT1393" s="480"/>
      <c r="EZU1393" s="482"/>
      <c r="EZV1393" s="482"/>
      <c r="EZW1393" s="482"/>
      <c r="EZX1393" s="482"/>
      <c r="EZY1393" s="482"/>
      <c r="EZZ1393" s="482"/>
      <c r="FAA1393" s="482"/>
      <c r="FAB1393" s="482"/>
      <c r="FAC1393" s="482"/>
      <c r="FAD1393" s="482"/>
      <c r="FAE1393" s="482"/>
      <c r="FAF1393" s="482"/>
      <c r="FAG1393" s="482"/>
      <c r="FAH1393" s="482"/>
      <c r="FAI1393" s="482"/>
      <c r="FAJ1393" s="482"/>
      <c r="FAK1393" s="482"/>
      <c r="FAL1393" s="482"/>
      <c r="FAM1393" s="481"/>
      <c r="FAN1393" s="447"/>
      <c r="FAO1393" s="447"/>
      <c r="FAP1393" s="451"/>
      <c r="FAQ1393" s="451"/>
      <c r="FAR1393" s="451"/>
      <c r="FAS1393" s="451"/>
      <c r="FAT1393" s="451"/>
      <c r="FAU1393" s="451"/>
      <c r="FAV1393" s="451"/>
      <c r="FAW1393" s="451"/>
      <c r="FAX1393" s="451"/>
      <c r="FAY1393" s="451"/>
      <c r="FAZ1393" s="447"/>
      <c r="FBA1393" s="428"/>
      <c r="FBB1393" s="469"/>
      <c r="FBC1393" s="414"/>
      <c r="FBD1393" s="414"/>
      <c r="FBE1393" s="414"/>
      <c r="FBF1393" s="414"/>
      <c r="FBG1393" s="414"/>
      <c r="FBH1393" s="415"/>
      <c r="FBI1393" s="414"/>
      <c r="FBJ1393" s="416"/>
      <c r="FBK1393" s="366"/>
      <c r="FBL1393" s="366"/>
      <c r="FBM1393" s="366"/>
      <c r="FBN1393" s="366"/>
      <c r="FBO1393" s="366"/>
      <c r="FBP1393" s="366"/>
      <c r="FBQ1393" s="366"/>
      <c r="FBR1393" s="366"/>
      <c r="FBS1393" s="419"/>
      <c r="FBT1393" s="480"/>
      <c r="FBU1393" s="482"/>
      <c r="FBV1393" s="482"/>
      <c r="FBW1393" s="482"/>
      <c r="FBX1393" s="482"/>
      <c r="FBY1393" s="482"/>
      <c r="FBZ1393" s="482"/>
      <c r="FCA1393" s="482"/>
      <c r="FCB1393" s="482"/>
      <c r="FCC1393" s="482"/>
      <c r="FCD1393" s="482"/>
      <c r="FCE1393" s="482"/>
      <c r="FCF1393" s="482"/>
      <c r="FCG1393" s="482"/>
      <c r="FCH1393" s="482"/>
      <c r="FCI1393" s="482"/>
      <c r="FCJ1393" s="482"/>
      <c r="FCK1393" s="482"/>
      <c r="FCL1393" s="482"/>
      <c r="FCM1393" s="481"/>
      <c r="FCN1393" s="447"/>
      <c r="FCO1393" s="447"/>
      <c r="FCP1393" s="451"/>
      <c r="FCQ1393" s="451"/>
      <c r="FCR1393" s="451"/>
      <c r="FCS1393" s="451"/>
      <c r="FCT1393" s="451"/>
      <c r="FCU1393" s="451"/>
      <c r="FCV1393" s="451"/>
      <c r="FCW1393" s="451"/>
      <c r="FCX1393" s="451"/>
      <c r="FCY1393" s="451"/>
      <c r="FCZ1393" s="447"/>
      <c r="FDA1393" s="428"/>
      <c r="FDB1393" s="469"/>
      <c r="FDC1393" s="414"/>
      <c r="FDD1393" s="414"/>
      <c r="FDE1393" s="414"/>
      <c r="FDF1393" s="414"/>
      <c r="FDG1393" s="414"/>
      <c r="FDH1393" s="415"/>
      <c r="FDI1393" s="414"/>
      <c r="FDJ1393" s="416"/>
      <c r="FDK1393" s="366"/>
      <c r="FDL1393" s="366"/>
      <c r="FDM1393" s="366"/>
      <c r="FDN1393" s="366"/>
      <c r="FDO1393" s="366"/>
      <c r="FDP1393" s="366"/>
      <c r="FDQ1393" s="366"/>
      <c r="FDR1393" s="366"/>
      <c r="FDS1393" s="419"/>
      <c r="FDT1393" s="480"/>
      <c r="FDU1393" s="482"/>
      <c r="FDV1393" s="482"/>
      <c r="FDW1393" s="482"/>
      <c r="FDX1393" s="482"/>
      <c r="FDY1393" s="482"/>
      <c r="FDZ1393" s="482"/>
      <c r="FEA1393" s="482"/>
      <c r="FEB1393" s="482"/>
      <c r="FEC1393" s="482"/>
      <c r="FED1393" s="482"/>
      <c r="FEE1393" s="482"/>
      <c r="FEF1393" s="482"/>
      <c r="FEG1393" s="482"/>
      <c r="FEH1393" s="482"/>
      <c r="FEI1393" s="482"/>
      <c r="FEJ1393" s="482"/>
      <c r="FEK1393" s="482"/>
      <c r="FEL1393" s="482"/>
      <c r="FEM1393" s="481"/>
      <c r="FEN1393" s="447"/>
      <c r="FEO1393" s="447"/>
      <c r="FEP1393" s="451"/>
      <c r="FEQ1393" s="451"/>
      <c r="FER1393" s="451"/>
      <c r="FES1393" s="451"/>
      <c r="FET1393" s="451"/>
      <c r="FEU1393" s="451"/>
      <c r="FEV1393" s="451"/>
      <c r="FEW1393" s="451"/>
      <c r="FEX1393" s="451"/>
      <c r="FEY1393" s="451"/>
      <c r="FEZ1393" s="447"/>
      <c r="FFA1393" s="428"/>
      <c r="FFB1393" s="469"/>
      <c r="FFC1393" s="414"/>
      <c r="FFD1393" s="414"/>
      <c r="FFE1393" s="414"/>
      <c r="FFF1393" s="414"/>
      <c r="FFG1393" s="414"/>
      <c r="FFH1393" s="415"/>
      <c r="FFI1393" s="414"/>
      <c r="FFJ1393" s="416"/>
      <c r="FFK1393" s="366"/>
      <c r="FFL1393" s="366"/>
      <c r="FFM1393" s="366"/>
      <c r="FFN1393" s="366"/>
      <c r="FFO1393" s="366"/>
      <c r="FFP1393" s="366"/>
      <c r="FFQ1393" s="366"/>
      <c r="FFR1393" s="366"/>
      <c r="FFS1393" s="419"/>
      <c r="FFT1393" s="480"/>
      <c r="FFU1393" s="482"/>
      <c r="FFV1393" s="482"/>
      <c r="FFW1393" s="482"/>
      <c r="FFX1393" s="482"/>
      <c r="FFY1393" s="482"/>
      <c r="FFZ1393" s="482"/>
      <c r="FGA1393" s="482"/>
      <c r="FGB1393" s="482"/>
      <c r="FGC1393" s="482"/>
      <c r="FGD1393" s="482"/>
      <c r="FGE1393" s="482"/>
      <c r="FGF1393" s="482"/>
      <c r="FGG1393" s="482"/>
      <c r="FGH1393" s="482"/>
      <c r="FGI1393" s="482"/>
      <c r="FGJ1393" s="482"/>
      <c r="FGK1393" s="482"/>
      <c r="FGL1393" s="482"/>
      <c r="FGM1393" s="481"/>
      <c r="FGN1393" s="447"/>
      <c r="FGO1393" s="447"/>
      <c r="FGP1393" s="451"/>
      <c r="FGQ1393" s="451"/>
      <c r="FGR1393" s="451"/>
      <c r="FGS1393" s="451"/>
      <c r="FGT1393" s="451"/>
      <c r="FGU1393" s="451"/>
      <c r="FGV1393" s="451"/>
      <c r="FGW1393" s="451"/>
      <c r="FGX1393" s="451"/>
      <c r="FGY1393" s="451"/>
      <c r="FGZ1393" s="447"/>
      <c r="FHA1393" s="428"/>
      <c r="FHB1393" s="469"/>
      <c r="FHC1393" s="414"/>
      <c r="FHD1393" s="414"/>
      <c r="FHE1393" s="414"/>
      <c r="FHF1393" s="414"/>
      <c r="FHG1393" s="414"/>
      <c r="FHH1393" s="415"/>
      <c r="FHI1393" s="414"/>
      <c r="FHJ1393" s="416"/>
      <c r="FHK1393" s="366"/>
      <c r="FHL1393" s="366"/>
      <c r="FHM1393" s="366"/>
      <c r="FHN1393" s="366"/>
      <c r="FHO1393" s="366"/>
      <c r="FHP1393" s="366"/>
      <c r="FHQ1393" s="366"/>
      <c r="FHR1393" s="366"/>
      <c r="FHS1393" s="419"/>
      <c r="FHT1393" s="480"/>
      <c r="FHU1393" s="482"/>
      <c r="FHV1393" s="482"/>
      <c r="FHW1393" s="482"/>
      <c r="FHX1393" s="482"/>
      <c r="FHY1393" s="482"/>
      <c r="FHZ1393" s="482"/>
      <c r="FIA1393" s="482"/>
      <c r="FIB1393" s="482"/>
      <c r="FIC1393" s="482"/>
      <c r="FID1393" s="482"/>
      <c r="FIE1393" s="482"/>
      <c r="FIF1393" s="482"/>
      <c r="FIG1393" s="482"/>
      <c r="FIH1393" s="482"/>
      <c r="FII1393" s="482"/>
      <c r="FIJ1393" s="482"/>
      <c r="FIK1393" s="482"/>
      <c r="FIL1393" s="482"/>
      <c r="FIM1393" s="481"/>
      <c r="FIN1393" s="447"/>
      <c r="FIO1393" s="447"/>
      <c r="FIP1393" s="451"/>
      <c r="FIQ1393" s="451"/>
      <c r="FIR1393" s="451"/>
      <c r="FIS1393" s="451"/>
      <c r="FIT1393" s="451"/>
      <c r="FIU1393" s="451"/>
      <c r="FIV1393" s="451"/>
      <c r="FIW1393" s="451"/>
      <c r="FIX1393" s="451"/>
      <c r="FIY1393" s="451"/>
      <c r="FIZ1393" s="447"/>
      <c r="FJA1393" s="428"/>
      <c r="FJB1393" s="469"/>
      <c r="FJC1393" s="414"/>
      <c r="FJD1393" s="414"/>
      <c r="FJE1393" s="414"/>
      <c r="FJF1393" s="414"/>
      <c r="FJG1393" s="414"/>
      <c r="FJH1393" s="415"/>
      <c r="FJI1393" s="414"/>
      <c r="FJJ1393" s="416"/>
      <c r="FJK1393" s="366"/>
      <c r="FJL1393" s="366"/>
      <c r="FJM1393" s="366"/>
      <c r="FJN1393" s="366"/>
      <c r="FJO1393" s="366"/>
      <c r="FJP1393" s="366"/>
      <c r="FJQ1393" s="366"/>
      <c r="FJR1393" s="366"/>
      <c r="FJS1393" s="419"/>
      <c r="FJT1393" s="480"/>
      <c r="FJU1393" s="482"/>
      <c r="FJV1393" s="482"/>
      <c r="FJW1393" s="482"/>
      <c r="FJX1393" s="482"/>
      <c r="FJY1393" s="482"/>
      <c r="FJZ1393" s="482"/>
      <c r="FKA1393" s="482"/>
      <c r="FKB1393" s="482"/>
      <c r="FKC1393" s="482"/>
      <c r="FKD1393" s="482"/>
      <c r="FKE1393" s="482"/>
      <c r="FKF1393" s="482"/>
      <c r="FKG1393" s="482"/>
      <c r="FKH1393" s="482"/>
      <c r="FKI1393" s="482"/>
      <c r="FKJ1393" s="482"/>
      <c r="FKK1393" s="482"/>
      <c r="FKL1393" s="482"/>
      <c r="FKM1393" s="481"/>
      <c r="FKN1393" s="447"/>
      <c r="FKO1393" s="447"/>
      <c r="FKP1393" s="451"/>
      <c r="FKQ1393" s="451"/>
      <c r="FKR1393" s="451"/>
      <c r="FKS1393" s="451"/>
      <c r="FKT1393" s="451"/>
      <c r="FKU1393" s="451"/>
      <c r="FKV1393" s="451"/>
      <c r="FKW1393" s="451"/>
      <c r="FKX1393" s="451"/>
      <c r="FKY1393" s="451"/>
      <c r="FKZ1393" s="447"/>
      <c r="FLA1393" s="428"/>
      <c r="FLB1393" s="469"/>
      <c r="FLC1393" s="414"/>
      <c r="FLD1393" s="414"/>
      <c r="FLE1393" s="414"/>
      <c r="FLF1393" s="414"/>
      <c r="FLG1393" s="414"/>
      <c r="FLH1393" s="415"/>
      <c r="FLI1393" s="414"/>
      <c r="FLJ1393" s="416"/>
      <c r="FLK1393" s="366"/>
      <c r="FLL1393" s="366"/>
      <c r="FLM1393" s="366"/>
      <c r="FLN1393" s="366"/>
      <c r="FLO1393" s="366"/>
      <c r="FLP1393" s="366"/>
      <c r="FLQ1393" s="366"/>
      <c r="FLR1393" s="366"/>
      <c r="FLS1393" s="419"/>
      <c r="FLT1393" s="480"/>
      <c r="FLU1393" s="482"/>
      <c r="FLV1393" s="482"/>
      <c r="FLW1393" s="482"/>
      <c r="FLX1393" s="482"/>
      <c r="FLY1393" s="482"/>
      <c r="FLZ1393" s="482"/>
      <c r="FMA1393" s="482"/>
      <c r="FMB1393" s="482"/>
      <c r="FMC1393" s="482"/>
      <c r="FMD1393" s="482"/>
      <c r="FME1393" s="482"/>
      <c r="FMF1393" s="482"/>
      <c r="FMG1393" s="482"/>
      <c r="FMH1393" s="482"/>
      <c r="FMI1393" s="482"/>
      <c r="FMJ1393" s="482"/>
      <c r="FMK1393" s="482"/>
      <c r="FML1393" s="482"/>
      <c r="FMM1393" s="481"/>
      <c r="FMN1393" s="447"/>
      <c r="FMO1393" s="447"/>
      <c r="FMP1393" s="451"/>
      <c r="FMQ1393" s="451"/>
      <c r="FMR1393" s="451"/>
      <c r="FMS1393" s="451"/>
      <c r="FMT1393" s="451"/>
      <c r="FMU1393" s="451"/>
      <c r="FMV1393" s="451"/>
      <c r="FMW1393" s="451"/>
      <c r="FMX1393" s="451"/>
      <c r="FMY1393" s="451"/>
      <c r="FMZ1393" s="447"/>
      <c r="FNA1393" s="428"/>
      <c r="FNB1393" s="469"/>
      <c r="FNC1393" s="414"/>
      <c r="FND1393" s="414"/>
      <c r="FNE1393" s="414"/>
      <c r="FNF1393" s="414"/>
      <c r="FNG1393" s="414"/>
      <c r="FNH1393" s="415"/>
      <c r="FNI1393" s="414"/>
      <c r="FNJ1393" s="416"/>
      <c r="FNK1393" s="366"/>
      <c r="FNL1393" s="366"/>
      <c r="FNM1393" s="366"/>
      <c r="FNN1393" s="366"/>
      <c r="FNO1393" s="366"/>
      <c r="FNP1393" s="366"/>
      <c r="FNQ1393" s="366"/>
      <c r="FNR1393" s="366"/>
      <c r="FNS1393" s="419"/>
      <c r="FNT1393" s="480"/>
      <c r="FNU1393" s="482"/>
      <c r="FNV1393" s="482"/>
      <c r="FNW1393" s="482"/>
      <c r="FNX1393" s="482"/>
      <c r="FNY1393" s="482"/>
      <c r="FNZ1393" s="482"/>
      <c r="FOA1393" s="482"/>
      <c r="FOB1393" s="482"/>
      <c r="FOC1393" s="482"/>
      <c r="FOD1393" s="482"/>
      <c r="FOE1393" s="482"/>
      <c r="FOF1393" s="482"/>
      <c r="FOG1393" s="482"/>
      <c r="FOH1393" s="482"/>
      <c r="FOI1393" s="482"/>
      <c r="FOJ1393" s="482"/>
      <c r="FOK1393" s="482"/>
      <c r="FOL1393" s="482"/>
      <c r="FOM1393" s="481"/>
      <c r="FON1393" s="447"/>
      <c r="FOO1393" s="447"/>
      <c r="FOP1393" s="451"/>
      <c r="FOQ1393" s="451"/>
      <c r="FOR1393" s="451"/>
      <c r="FOS1393" s="451"/>
      <c r="FOT1393" s="451"/>
      <c r="FOU1393" s="451"/>
      <c r="FOV1393" s="451"/>
      <c r="FOW1393" s="451"/>
      <c r="FOX1393" s="451"/>
      <c r="FOY1393" s="451"/>
      <c r="FOZ1393" s="447"/>
      <c r="FPA1393" s="428"/>
      <c r="FPB1393" s="469"/>
      <c r="FPC1393" s="414"/>
      <c r="FPD1393" s="414"/>
      <c r="FPE1393" s="414"/>
      <c r="FPF1393" s="414"/>
      <c r="FPG1393" s="414"/>
      <c r="FPH1393" s="415"/>
      <c r="FPI1393" s="414"/>
      <c r="FPJ1393" s="416"/>
      <c r="FPK1393" s="366"/>
      <c r="FPL1393" s="366"/>
      <c r="FPM1393" s="366"/>
      <c r="FPN1393" s="366"/>
      <c r="FPO1393" s="366"/>
      <c r="FPP1393" s="366"/>
      <c r="FPQ1393" s="366"/>
      <c r="FPR1393" s="366"/>
      <c r="FPS1393" s="419"/>
      <c r="FPT1393" s="480"/>
      <c r="FPU1393" s="482"/>
      <c r="FPV1393" s="482"/>
      <c r="FPW1393" s="482"/>
      <c r="FPX1393" s="482"/>
      <c r="FPY1393" s="482"/>
      <c r="FPZ1393" s="482"/>
      <c r="FQA1393" s="482"/>
      <c r="FQB1393" s="482"/>
      <c r="FQC1393" s="482"/>
      <c r="FQD1393" s="482"/>
      <c r="FQE1393" s="482"/>
      <c r="FQF1393" s="482"/>
      <c r="FQG1393" s="482"/>
      <c r="FQH1393" s="482"/>
      <c r="FQI1393" s="482"/>
      <c r="FQJ1393" s="482"/>
      <c r="FQK1393" s="482"/>
      <c r="FQL1393" s="482"/>
      <c r="FQM1393" s="481"/>
      <c r="FQN1393" s="447"/>
      <c r="FQO1393" s="447"/>
      <c r="FQP1393" s="451"/>
      <c r="FQQ1393" s="451"/>
      <c r="FQR1393" s="451"/>
      <c r="FQS1393" s="451"/>
      <c r="FQT1393" s="451"/>
      <c r="FQU1393" s="451"/>
      <c r="FQV1393" s="451"/>
      <c r="FQW1393" s="451"/>
      <c r="FQX1393" s="451"/>
      <c r="FQY1393" s="451"/>
      <c r="FQZ1393" s="447"/>
      <c r="FRA1393" s="428"/>
      <c r="FRB1393" s="469"/>
      <c r="FRC1393" s="414"/>
      <c r="FRD1393" s="414"/>
      <c r="FRE1393" s="414"/>
      <c r="FRF1393" s="414"/>
      <c r="FRG1393" s="414"/>
      <c r="FRH1393" s="415"/>
      <c r="FRI1393" s="414"/>
      <c r="FRJ1393" s="416"/>
      <c r="FRK1393" s="366"/>
      <c r="FRL1393" s="366"/>
      <c r="FRM1393" s="366"/>
      <c r="FRN1393" s="366"/>
      <c r="FRO1393" s="366"/>
      <c r="FRP1393" s="366"/>
      <c r="FRQ1393" s="366"/>
      <c r="FRR1393" s="366"/>
      <c r="FRS1393" s="419"/>
      <c r="FRT1393" s="480"/>
      <c r="FRU1393" s="482"/>
      <c r="FRV1393" s="482"/>
      <c r="FRW1393" s="482"/>
      <c r="FRX1393" s="482"/>
      <c r="FRY1393" s="482"/>
      <c r="FRZ1393" s="482"/>
      <c r="FSA1393" s="482"/>
      <c r="FSB1393" s="482"/>
      <c r="FSC1393" s="482"/>
      <c r="FSD1393" s="482"/>
      <c r="FSE1393" s="482"/>
      <c r="FSF1393" s="482"/>
      <c r="FSG1393" s="482"/>
      <c r="FSH1393" s="482"/>
      <c r="FSI1393" s="482"/>
      <c r="FSJ1393" s="482"/>
      <c r="FSK1393" s="482"/>
      <c r="FSL1393" s="482"/>
      <c r="FSM1393" s="481"/>
      <c r="FSN1393" s="447"/>
      <c r="FSO1393" s="447"/>
      <c r="FSP1393" s="451"/>
      <c r="FSQ1393" s="451"/>
      <c r="FSR1393" s="451"/>
      <c r="FSS1393" s="451"/>
      <c r="FST1393" s="451"/>
      <c r="FSU1393" s="451"/>
      <c r="FSV1393" s="451"/>
      <c r="FSW1393" s="451"/>
      <c r="FSX1393" s="451"/>
      <c r="FSY1393" s="451"/>
      <c r="FSZ1393" s="447"/>
      <c r="FTA1393" s="428"/>
      <c r="FTB1393" s="469"/>
      <c r="FTC1393" s="414"/>
      <c r="FTD1393" s="414"/>
      <c r="FTE1393" s="414"/>
      <c r="FTF1393" s="414"/>
      <c r="FTG1393" s="414"/>
      <c r="FTH1393" s="415"/>
      <c r="FTI1393" s="414"/>
      <c r="FTJ1393" s="416"/>
      <c r="FTK1393" s="366"/>
      <c r="FTL1393" s="366"/>
      <c r="FTM1393" s="366"/>
      <c r="FTN1393" s="366"/>
      <c r="FTO1393" s="366"/>
      <c r="FTP1393" s="366"/>
      <c r="FTQ1393" s="366"/>
      <c r="FTR1393" s="366"/>
      <c r="FTS1393" s="419"/>
      <c r="FTT1393" s="480"/>
      <c r="FTU1393" s="482"/>
      <c r="FTV1393" s="482"/>
      <c r="FTW1393" s="482"/>
      <c r="FTX1393" s="482"/>
      <c r="FTY1393" s="482"/>
      <c r="FTZ1393" s="482"/>
      <c r="FUA1393" s="482"/>
      <c r="FUB1393" s="482"/>
      <c r="FUC1393" s="482"/>
      <c r="FUD1393" s="482"/>
      <c r="FUE1393" s="482"/>
      <c r="FUF1393" s="482"/>
      <c r="FUG1393" s="482"/>
      <c r="FUH1393" s="482"/>
      <c r="FUI1393" s="482"/>
      <c r="FUJ1393" s="482"/>
      <c r="FUK1393" s="482"/>
      <c r="FUL1393" s="482"/>
      <c r="FUM1393" s="481"/>
      <c r="FUN1393" s="447"/>
      <c r="FUO1393" s="447"/>
      <c r="FUP1393" s="451"/>
      <c r="FUQ1393" s="451"/>
      <c r="FUR1393" s="451"/>
      <c r="FUS1393" s="451"/>
      <c r="FUT1393" s="451"/>
      <c r="FUU1393" s="451"/>
      <c r="FUV1393" s="451"/>
      <c r="FUW1393" s="451"/>
      <c r="FUX1393" s="451"/>
      <c r="FUY1393" s="451"/>
      <c r="FUZ1393" s="447"/>
      <c r="FVA1393" s="428"/>
      <c r="FVB1393" s="469"/>
      <c r="FVC1393" s="414"/>
      <c r="FVD1393" s="414"/>
      <c r="FVE1393" s="414"/>
      <c r="FVF1393" s="414"/>
      <c r="FVG1393" s="414"/>
      <c r="FVH1393" s="415"/>
      <c r="FVI1393" s="414"/>
      <c r="FVJ1393" s="416"/>
      <c r="FVK1393" s="366"/>
      <c r="FVL1393" s="366"/>
      <c r="FVM1393" s="366"/>
      <c r="FVN1393" s="366"/>
      <c r="FVO1393" s="366"/>
      <c r="FVP1393" s="366"/>
      <c r="FVQ1393" s="366"/>
      <c r="FVR1393" s="366"/>
      <c r="FVS1393" s="419"/>
      <c r="FVT1393" s="480"/>
      <c r="FVU1393" s="482"/>
      <c r="FVV1393" s="482"/>
      <c r="FVW1393" s="482"/>
      <c r="FVX1393" s="482"/>
      <c r="FVY1393" s="482"/>
      <c r="FVZ1393" s="482"/>
      <c r="FWA1393" s="482"/>
      <c r="FWB1393" s="482"/>
      <c r="FWC1393" s="482"/>
      <c r="FWD1393" s="482"/>
      <c r="FWE1393" s="482"/>
      <c r="FWF1393" s="482"/>
      <c r="FWG1393" s="482"/>
      <c r="FWH1393" s="482"/>
      <c r="FWI1393" s="482"/>
      <c r="FWJ1393" s="482"/>
      <c r="FWK1393" s="482"/>
      <c r="FWL1393" s="482"/>
      <c r="FWM1393" s="481"/>
      <c r="FWN1393" s="447"/>
      <c r="FWO1393" s="447"/>
      <c r="FWP1393" s="451"/>
      <c r="FWQ1393" s="451"/>
      <c r="FWR1393" s="451"/>
      <c r="FWS1393" s="451"/>
      <c r="FWT1393" s="451"/>
      <c r="FWU1393" s="451"/>
      <c r="FWV1393" s="451"/>
      <c r="FWW1393" s="451"/>
      <c r="FWX1393" s="451"/>
      <c r="FWY1393" s="451"/>
      <c r="FWZ1393" s="447"/>
      <c r="FXA1393" s="428"/>
      <c r="FXB1393" s="469"/>
      <c r="FXC1393" s="414"/>
      <c r="FXD1393" s="414"/>
      <c r="FXE1393" s="414"/>
      <c r="FXF1393" s="414"/>
      <c r="FXG1393" s="414"/>
      <c r="FXH1393" s="415"/>
      <c r="FXI1393" s="414"/>
      <c r="FXJ1393" s="416"/>
      <c r="FXK1393" s="366"/>
      <c r="FXL1393" s="366"/>
      <c r="FXM1393" s="366"/>
      <c r="FXN1393" s="366"/>
      <c r="FXO1393" s="366"/>
      <c r="FXP1393" s="366"/>
      <c r="FXQ1393" s="366"/>
      <c r="FXR1393" s="366"/>
      <c r="FXS1393" s="419"/>
      <c r="FXT1393" s="480"/>
      <c r="FXU1393" s="482"/>
      <c r="FXV1393" s="482"/>
      <c r="FXW1393" s="482"/>
      <c r="FXX1393" s="482"/>
      <c r="FXY1393" s="482"/>
      <c r="FXZ1393" s="482"/>
      <c r="FYA1393" s="482"/>
      <c r="FYB1393" s="482"/>
      <c r="FYC1393" s="482"/>
      <c r="FYD1393" s="482"/>
      <c r="FYE1393" s="482"/>
      <c r="FYF1393" s="482"/>
      <c r="FYG1393" s="482"/>
      <c r="FYH1393" s="482"/>
      <c r="FYI1393" s="482"/>
      <c r="FYJ1393" s="482"/>
      <c r="FYK1393" s="482"/>
      <c r="FYL1393" s="482"/>
      <c r="FYM1393" s="481"/>
      <c r="FYN1393" s="447"/>
      <c r="FYO1393" s="447"/>
      <c r="FYP1393" s="451"/>
      <c r="FYQ1393" s="451"/>
      <c r="FYR1393" s="451"/>
      <c r="FYS1393" s="451"/>
      <c r="FYT1393" s="451"/>
      <c r="FYU1393" s="451"/>
      <c r="FYV1393" s="451"/>
      <c r="FYW1393" s="451"/>
      <c r="FYX1393" s="451"/>
      <c r="FYY1393" s="451"/>
      <c r="FYZ1393" s="447"/>
      <c r="FZA1393" s="428"/>
      <c r="FZB1393" s="469"/>
      <c r="FZC1393" s="414"/>
      <c r="FZD1393" s="414"/>
      <c r="FZE1393" s="414"/>
      <c r="FZF1393" s="414"/>
      <c r="FZG1393" s="414"/>
      <c r="FZH1393" s="415"/>
      <c r="FZI1393" s="414"/>
      <c r="FZJ1393" s="416"/>
      <c r="FZK1393" s="366"/>
      <c r="FZL1393" s="366"/>
      <c r="FZM1393" s="366"/>
      <c r="FZN1393" s="366"/>
      <c r="FZO1393" s="366"/>
      <c r="FZP1393" s="366"/>
      <c r="FZQ1393" s="366"/>
      <c r="FZR1393" s="366"/>
      <c r="FZS1393" s="419"/>
      <c r="FZT1393" s="480"/>
      <c r="FZU1393" s="482"/>
      <c r="FZV1393" s="482"/>
      <c r="FZW1393" s="482"/>
      <c r="FZX1393" s="482"/>
      <c r="FZY1393" s="482"/>
      <c r="FZZ1393" s="482"/>
      <c r="GAA1393" s="482"/>
      <c r="GAB1393" s="482"/>
      <c r="GAC1393" s="482"/>
      <c r="GAD1393" s="482"/>
      <c r="GAE1393" s="482"/>
      <c r="GAF1393" s="482"/>
      <c r="GAG1393" s="482"/>
      <c r="GAH1393" s="482"/>
      <c r="GAI1393" s="482"/>
      <c r="GAJ1393" s="482"/>
      <c r="GAK1393" s="482"/>
      <c r="GAL1393" s="482"/>
      <c r="GAM1393" s="481"/>
      <c r="GAN1393" s="447"/>
      <c r="GAO1393" s="447"/>
      <c r="GAP1393" s="451"/>
      <c r="GAQ1393" s="451"/>
      <c r="GAR1393" s="451"/>
      <c r="GAS1393" s="451"/>
      <c r="GAT1393" s="451"/>
      <c r="GAU1393" s="451"/>
      <c r="GAV1393" s="451"/>
      <c r="GAW1393" s="451"/>
      <c r="GAX1393" s="451"/>
      <c r="GAY1393" s="451"/>
      <c r="GAZ1393" s="447"/>
      <c r="GBA1393" s="428"/>
      <c r="GBB1393" s="469"/>
      <c r="GBC1393" s="414"/>
      <c r="GBD1393" s="414"/>
      <c r="GBE1393" s="414"/>
      <c r="GBF1393" s="414"/>
      <c r="GBG1393" s="414"/>
      <c r="GBH1393" s="415"/>
      <c r="GBI1393" s="414"/>
      <c r="GBJ1393" s="416"/>
      <c r="GBK1393" s="366"/>
      <c r="GBL1393" s="366"/>
      <c r="GBM1393" s="366"/>
      <c r="GBN1393" s="366"/>
      <c r="GBO1393" s="366"/>
      <c r="GBP1393" s="366"/>
      <c r="GBQ1393" s="366"/>
      <c r="GBR1393" s="366"/>
      <c r="GBS1393" s="419"/>
      <c r="GBT1393" s="480"/>
      <c r="GBU1393" s="482"/>
      <c r="GBV1393" s="482"/>
      <c r="GBW1393" s="482"/>
      <c r="GBX1393" s="482"/>
      <c r="GBY1393" s="482"/>
      <c r="GBZ1393" s="482"/>
      <c r="GCA1393" s="482"/>
      <c r="GCB1393" s="482"/>
      <c r="GCC1393" s="482"/>
      <c r="GCD1393" s="482"/>
      <c r="GCE1393" s="482"/>
      <c r="GCF1393" s="482"/>
      <c r="GCG1393" s="482"/>
      <c r="GCH1393" s="482"/>
      <c r="GCI1393" s="482"/>
      <c r="GCJ1393" s="482"/>
      <c r="GCK1393" s="482"/>
      <c r="GCL1393" s="482"/>
      <c r="GCM1393" s="481"/>
      <c r="GCN1393" s="447"/>
      <c r="GCO1393" s="447"/>
      <c r="GCP1393" s="451"/>
      <c r="GCQ1393" s="451"/>
      <c r="GCR1393" s="451"/>
      <c r="GCS1393" s="451"/>
      <c r="GCT1393" s="451"/>
      <c r="GCU1393" s="451"/>
      <c r="GCV1393" s="451"/>
      <c r="GCW1393" s="451"/>
      <c r="GCX1393" s="451"/>
      <c r="GCY1393" s="451"/>
      <c r="GCZ1393" s="447"/>
      <c r="GDA1393" s="428"/>
      <c r="GDB1393" s="469"/>
      <c r="GDC1393" s="414"/>
      <c r="GDD1393" s="414"/>
      <c r="GDE1393" s="414"/>
      <c r="GDF1393" s="414"/>
      <c r="GDG1393" s="414"/>
      <c r="GDH1393" s="415"/>
      <c r="GDI1393" s="414"/>
      <c r="GDJ1393" s="416"/>
      <c r="GDK1393" s="366"/>
      <c r="GDL1393" s="366"/>
      <c r="GDM1393" s="366"/>
      <c r="GDN1393" s="366"/>
      <c r="GDO1393" s="366"/>
      <c r="GDP1393" s="366"/>
      <c r="GDQ1393" s="366"/>
      <c r="GDR1393" s="366"/>
      <c r="GDS1393" s="419"/>
      <c r="GDT1393" s="480"/>
      <c r="GDU1393" s="482"/>
      <c r="GDV1393" s="482"/>
      <c r="GDW1393" s="482"/>
      <c r="GDX1393" s="482"/>
      <c r="GDY1393" s="482"/>
      <c r="GDZ1393" s="482"/>
      <c r="GEA1393" s="482"/>
      <c r="GEB1393" s="482"/>
      <c r="GEC1393" s="482"/>
      <c r="GED1393" s="482"/>
      <c r="GEE1393" s="482"/>
      <c r="GEF1393" s="482"/>
      <c r="GEG1393" s="482"/>
      <c r="GEH1393" s="482"/>
      <c r="GEI1393" s="482"/>
      <c r="GEJ1393" s="482"/>
      <c r="GEK1393" s="482"/>
      <c r="GEL1393" s="482"/>
      <c r="GEM1393" s="481"/>
      <c r="GEN1393" s="447"/>
      <c r="GEO1393" s="447"/>
      <c r="GEP1393" s="451"/>
      <c r="GEQ1393" s="451"/>
      <c r="GER1393" s="451"/>
      <c r="GES1393" s="451"/>
      <c r="GET1393" s="451"/>
      <c r="GEU1393" s="451"/>
      <c r="GEV1393" s="451"/>
      <c r="GEW1393" s="451"/>
      <c r="GEX1393" s="451"/>
      <c r="GEY1393" s="451"/>
      <c r="GEZ1393" s="447"/>
      <c r="GFA1393" s="428"/>
      <c r="GFB1393" s="469"/>
      <c r="GFC1393" s="414"/>
      <c r="GFD1393" s="414"/>
      <c r="GFE1393" s="414"/>
      <c r="GFF1393" s="414"/>
      <c r="GFG1393" s="414"/>
      <c r="GFH1393" s="415"/>
      <c r="GFI1393" s="414"/>
      <c r="GFJ1393" s="416"/>
      <c r="GFK1393" s="366"/>
      <c r="GFL1393" s="366"/>
      <c r="GFM1393" s="366"/>
      <c r="GFN1393" s="366"/>
      <c r="GFO1393" s="366"/>
      <c r="GFP1393" s="366"/>
      <c r="GFQ1393" s="366"/>
      <c r="GFR1393" s="366"/>
      <c r="GFS1393" s="419"/>
      <c r="GFT1393" s="480"/>
      <c r="GFU1393" s="482"/>
      <c r="GFV1393" s="482"/>
      <c r="GFW1393" s="482"/>
      <c r="GFX1393" s="482"/>
      <c r="GFY1393" s="482"/>
      <c r="GFZ1393" s="482"/>
      <c r="GGA1393" s="482"/>
      <c r="GGB1393" s="482"/>
      <c r="GGC1393" s="482"/>
      <c r="GGD1393" s="482"/>
      <c r="GGE1393" s="482"/>
      <c r="GGF1393" s="482"/>
      <c r="GGG1393" s="482"/>
      <c r="GGH1393" s="482"/>
      <c r="GGI1393" s="482"/>
      <c r="GGJ1393" s="482"/>
      <c r="GGK1393" s="482"/>
      <c r="GGL1393" s="482"/>
      <c r="GGM1393" s="481"/>
      <c r="GGN1393" s="447"/>
      <c r="GGO1393" s="447"/>
      <c r="GGP1393" s="451"/>
      <c r="GGQ1393" s="451"/>
      <c r="GGR1393" s="451"/>
      <c r="GGS1393" s="451"/>
      <c r="GGT1393" s="451"/>
      <c r="GGU1393" s="451"/>
      <c r="GGV1393" s="451"/>
      <c r="GGW1393" s="451"/>
      <c r="GGX1393" s="451"/>
      <c r="GGY1393" s="451"/>
      <c r="GGZ1393" s="447"/>
      <c r="GHA1393" s="428"/>
      <c r="GHB1393" s="469"/>
      <c r="GHC1393" s="414"/>
      <c r="GHD1393" s="414"/>
      <c r="GHE1393" s="414"/>
      <c r="GHF1393" s="414"/>
      <c r="GHG1393" s="414"/>
      <c r="GHH1393" s="415"/>
      <c r="GHI1393" s="414"/>
      <c r="GHJ1393" s="416"/>
      <c r="GHK1393" s="366"/>
      <c r="GHL1393" s="366"/>
      <c r="GHM1393" s="366"/>
      <c r="GHN1393" s="366"/>
      <c r="GHO1393" s="366"/>
      <c r="GHP1393" s="366"/>
      <c r="GHQ1393" s="366"/>
      <c r="GHR1393" s="366"/>
      <c r="GHS1393" s="419"/>
      <c r="GHT1393" s="480"/>
      <c r="GHU1393" s="482"/>
      <c r="GHV1393" s="482"/>
      <c r="GHW1393" s="482"/>
      <c r="GHX1393" s="482"/>
      <c r="GHY1393" s="482"/>
      <c r="GHZ1393" s="482"/>
      <c r="GIA1393" s="482"/>
      <c r="GIB1393" s="482"/>
      <c r="GIC1393" s="482"/>
      <c r="GID1393" s="482"/>
      <c r="GIE1393" s="482"/>
      <c r="GIF1393" s="482"/>
      <c r="GIG1393" s="482"/>
      <c r="GIH1393" s="482"/>
      <c r="GII1393" s="482"/>
      <c r="GIJ1393" s="482"/>
      <c r="GIK1393" s="482"/>
      <c r="GIL1393" s="482"/>
      <c r="GIM1393" s="481"/>
      <c r="GIN1393" s="447"/>
      <c r="GIO1393" s="447"/>
      <c r="GIP1393" s="451"/>
      <c r="GIQ1393" s="451"/>
      <c r="GIR1393" s="451"/>
      <c r="GIS1393" s="451"/>
      <c r="GIT1393" s="451"/>
      <c r="GIU1393" s="451"/>
      <c r="GIV1393" s="451"/>
      <c r="GIW1393" s="451"/>
      <c r="GIX1393" s="451"/>
      <c r="GIY1393" s="451"/>
      <c r="GIZ1393" s="447"/>
      <c r="GJA1393" s="428"/>
      <c r="GJB1393" s="469"/>
      <c r="GJC1393" s="414"/>
      <c r="GJD1393" s="414"/>
      <c r="GJE1393" s="414"/>
      <c r="GJF1393" s="414"/>
      <c r="GJG1393" s="414"/>
      <c r="GJH1393" s="415"/>
      <c r="GJI1393" s="414"/>
      <c r="GJJ1393" s="416"/>
      <c r="GJK1393" s="366"/>
      <c r="GJL1393" s="366"/>
      <c r="GJM1393" s="366"/>
      <c r="GJN1393" s="366"/>
      <c r="GJO1393" s="366"/>
      <c r="GJP1393" s="366"/>
      <c r="GJQ1393" s="366"/>
      <c r="GJR1393" s="366"/>
      <c r="GJS1393" s="419"/>
      <c r="GJT1393" s="480"/>
      <c r="GJU1393" s="482"/>
      <c r="GJV1393" s="482"/>
      <c r="GJW1393" s="482"/>
      <c r="GJX1393" s="482"/>
      <c r="GJY1393" s="482"/>
      <c r="GJZ1393" s="482"/>
      <c r="GKA1393" s="482"/>
      <c r="GKB1393" s="482"/>
      <c r="GKC1393" s="482"/>
      <c r="GKD1393" s="482"/>
      <c r="GKE1393" s="482"/>
      <c r="GKF1393" s="482"/>
      <c r="GKG1393" s="482"/>
      <c r="GKH1393" s="482"/>
      <c r="GKI1393" s="482"/>
      <c r="GKJ1393" s="482"/>
      <c r="GKK1393" s="482"/>
      <c r="GKL1393" s="482"/>
      <c r="GKM1393" s="481"/>
      <c r="GKN1393" s="447"/>
      <c r="GKO1393" s="447"/>
      <c r="GKP1393" s="451"/>
      <c r="GKQ1393" s="451"/>
      <c r="GKR1393" s="451"/>
      <c r="GKS1393" s="451"/>
      <c r="GKT1393" s="451"/>
      <c r="GKU1393" s="451"/>
      <c r="GKV1393" s="451"/>
      <c r="GKW1393" s="451"/>
      <c r="GKX1393" s="451"/>
      <c r="GKY1393" s="451"/>
      <c r="GKZ1393" s="447"/>
      <c r="GLA1393" s="428"/>
      <c r="GLB1393" s="469"/>
      <c r="GLC1393" s="414"/>
      <c r="GLD1393" s="414"/>
      <c r="GLE1393" s="414"/>
      <c r="GLF1393" s="414"/>
      <c r="GLG1393" s="414"/>
      <c r="GLH1393" s="415"/>
      <c r="GLI1393" s="414"/>
      <c r="GLJ1393" s="416"/>
      <c r="GLK1393" s="366"/>
      <c r="GLL1393" s="366"/>
      <c r="GLM1393" s="366"/>
      <c r="GLN1393" s="366"/>
      <c r="GLO1393" s="366"/>
      <c r="GLP1393" s="366"/>
      <c r="GLQ1393" s="366"/>
      <c r="GLR1393" s="366"/>
      <c r="GLS1393" s="419"/>
      <c r="GLT1393" s="480"/>
      <c r="GLU1393" s="482"/>
      <c r="GLV1393" s="482"/>
      <c r="GLW1393" s="482"/>
      <c r="GLX1393" s="482"/>
      <c r="GLY1393" s="482"/>
      <c r="GLZ1393" s="482"/>
      <c r="GMA1393" s="482"/>
      <c r="GMB1393" s="482"/>
      <c r="GMC1393" s="482"/>
      <c r="GMD1393" s="482"/>
      <c r="GME1393" s="482"/>
      <c r="GMF1393" s="482"/>
      <c r="GMG1393" s="482"/>
      <c r="GMH1393" s="482"/>
      <c r="GMI1393" s="482"/>
      <c r="GMJ1393" s="482"/>
      <c r="GMK1393" s="482"/>
      <c r="GML1393" s="482"/>
      <c r="GMM1393" s="481"/>
      <c r="GMN1393" s="447"/>
      <c r="GMO1393" s="447"/>
      <c r="GMP1393" s="451"/>
      <c r="GMQ1393" s="451"/>
      <c r="GMR1393" s="451"/>
      <c r="GMS1393" s="451"/>
      <c r="GMT1393" s="451"/>
      <c r="GMU1393" s="451"/>
      <c r="GMV1393" s="451"/>
      <c r="GMW1393" s="451"/>
      <c r="GMX1393" s="451"/>
      <c r="GMY1393" s="451"/>
      <c r="GMZ1393" s="447"/>
      <c r="GNA1393" s="428"/>
      <c r="GNB1393" s="469"/>
      <c r="GNC1393" s="414"/>
      <c r="GND1393" s="414"/>
      <c r="GNE1393" s="414"/>
      <c r="GNF1393" s="414"/>
      <c r="GNG1393" s="414"/>
      <c r="GNH1393" s="415"/>
      <c r="GNI1393" s="414"/>
      <c r="GNJ1393" s="416"/>
      <c r="GNK1393" s="366"/>
      <c r="GNL1393" s="366"/>
      <c r="GNM1393" s="366"/>
      <c r="GNN1393" s="366"/>
      <c r="GNO1393" s="366"/>
      <c r="GNP1393" s="366"/>
      <c r="GNQ1393" s="366"/>
      <c r="GNR1393" s="366"/>
      <c r="GNS1393" s="419"/>
      <c r="GNT1393" s="480"/>
      <c r="GNU1393" s="482"/>
      <c r="GNV1393" s="482"/>
      <c r="GNW1393" s="482"/>
      <c r="GNX1393" s="482"/>
      <c r="GNY1393" s="482"/>
      <c r="GNZ1393" s="482"/>
      <c r="GOA1393" s="482"/>
      <c r="GOB1393" s="482"/>
      <c r="GOC1393" s="482"/>
      <c r="GOD1393" s="482"/>
      <c r="GOE1393" s="482"/>
      <c r="GOF1393" s="482"/>
      <c r="GOG1393" s="482"/>
      <c r="GOH1393" s="482"/>
      <c r="GOI1393" s="482"/>
      <c r="GOJ1393" s="482"/>
      <c r="GOK1393" s="482"/>
      <c r="GOL1393" s="482"/>
      <c r="GOM1393" s="481"/>
      <c r="GON1393" s="447"/>
      <c r="GOO1393" s="447"/>
      <c r="GOP1393" s="451"/>
      <c r="GOQ1393" s="451"/>
      <c r="GOR1393" s="451"/>
      <c r="GOS1393" s="451"/>
      <c r="GOT1393" s="451"/>
      <c r="GOU1393" s="451"/>
      <c r="GOV1393" s="451"/>
      <c r="GOW1393" s="451"/>
      <c r="GOX1393" s="451"/>
      <c r="GOY1393" s="451"/>
      <c r="GOZ1393" s="447"/>
      <c r="GPA1393" s="428"/>
      <c r="GPB1393" s="469"/>
      <c r="GPC1393" s="414"/>
      <c r="GPD1393" s="414"/>
      <c r="GPE1393" s="414"/>
      <c r="GPF1393" s="414"/>
      <c r="GPG1393" s="414"/>
      <c r="GPH1393" s="415"/>
      <c r="GPI1393" s="414"/>
      <c r="GPJ1393" s="416"/>
      <c r="GPK1393" s="366"/>
      <c r="GPL1393" s="366"/>
      <c r="GPM1393" s="366"/>
      <c r="GPN1393" s="366"/>
      <c r="GPO1393" s="366"/>
      <c r="GPP1393" s="366"/>
      <c r="GPQ1393" s="366"/>
      <c r="GPR1393" s="366"/>
      <c r="GPS1393" s="419"/>
      <c r="GPT1393" s="480"/>
      <c r="GPU1393" s="482"/>
      <c r="GPV1393" s="482"/>
      <c r="GPW1393" s="482"/>
      <c r="GPX1393" s="482"/>
      <c r="GPY1393" s="482"/>
      <c r="GPZ1393" s="482"/>
      <c r="GQA1393" s="482"/>
      <c r="GQB1393" s="482"/>
      <c r="GQC1393" s="482"/>
      <c r="GQD1393" s="482"/>
      <c r="GQE1393" s="482"/>
      <c r="GQF1393" s="482"/>
      <c r="GQG1393" s="482"/>
      <c r="GQH1393" s="482"/>
      <c r="GQI1393" s="482"/>
      <c r="GQJ1393" s="482"/>
      <c r="GQK1393" s="482"/>
      <c r="GQL1393" s="482"/>
      <c r="GQM1393" s="481"/>
      <c r="GQN1393" s="447"/>
      <c r="GQO1393" s="447"/>
      <c r="GQP1393" s="451"/>
      <c r="GQQ1393" s="451"/>
      <c r="GQR1393" s="451"/>
      <c r="GQS1393" s="451"/>
      <c r="GQT1393" s="451"/>
      <c r="GQU1393" s="451"/>
      <c r="GQV1393" s="451"/>
      <c r="GQW1393" s="451"/>
      <c r="GQX1393" s="451"/>
      <c r="GQY1393" s="451"/>
      <c r="GQZ1393" s="447"/>
      <c r="GRA1393" s="428"/>
      <c r="GRB1393" s="469"/>
      <c r="GRC1393" s="414"/>
      <c r="GRD1393" s="414"/>
      <c r="GRE1393" s="414"/>
      <c r="GRF1393" s="414"/>
      <c r="GRG1393" s="414"/>
      <c r="GRH1393" s="415"/>
      <c r="GRI1393" s="414"/>
      <c r="GRJ1393" s="416"/>
      <c r="GRK1393" s="366"/>
      <c r="GRL1393" s="366"/>
      <c r="GRM1393" s="366"/>
      <c r="GRN1393" s="366"/>
      <c r="GRO1393" s="366"/>
      <c r="GRP1393" s="366"/>
      <c r="GRQ1393" s="366"/>
      <c r="GRR1393" s="366"/>
      <c r="GRS1393" s="419"/>
      <c r="GRT1393" s="480"/>
      <c r="GRU1393" s="482"/>
      <c r="GRV1393" s="482"/>
      <c r="GRW1393" s="482"/>
      <c r="GRX1393" s="482"/>
      <c r="GRY1393" s="482"/>
      <c r="GRZ1393" s="482"/>
      <c r="GSA1393" s="482"/>
      <c r="GSB1393" s="482"/>
      <c r="GSC1393" s="482"/>
      <c r="GSD1393" s="482"/>
      <c r="GSE1393" s="482"/>
      <c r="GSF1393" s="482"/>
      <c r="GSG1393" s="482"/>
      <c r="GSH1393" s="482"/>
      <c r="GSI1393" s="482"/>
      <c r="GSJ1393" s="482"/>
      <c r="GSK1393" s="482"/>
      <c r="GSL1393" s="482"/>
      <c r="GSM1393" s="481"/>
      <c r="GSN1393" s="447"/>
      <c r="GSO1393" s="447"/>
      <c r="GSP1393" s="451"/>
      <c r="GSQ1393" s="451"/>
      <c r="GSR1393" s="451"/>
      <c r="GSS1393" s="451"/>
      <c r="GST1393" s="451"/>
      <c r="GSU1393" s="451"/>
      <c r="GSV1393" s="451"/>
      <c r="GSW1393" s="451"/>
      <c r="GSX1393" s="451"/>
      <c r="GSY1393" s="451"/>
      <c r="GSZ1393" s="447"/>
      <c r="GTA1393" s="428"/>
      <c r="GTB1393" s="469"/>
      <c r="GTC1393" s="414"/>
      <c r="GTD1393" s="414"/>
      <c r="GTE1393" s="414"/>
      <c r="GTF1393" s="414"/>
      <c r="GTG1393" s="414"/>
      <c r="GTH1393" s="415"/>
      <c r="GTI1393" s="414"/>
      <c r="GTJ1393" s="416"/>
      <c r="GTK1393" s="366"/>
      <c r="GTL1393" s="366"/>
      <c r="GTM1393" s="366"/>
      <c r="GTN1393" s="366"/>
      <c r="GTO1393" s="366"/>
      <c r="GTP1393" s="366"/>
      <c r="GTQ1393" s="366"/>
      <c r="GTR1393" s="366"/>
      <c r="GTS1393" s="419"/>
      <c r="GTT1393" s="480"/>
      <c r="GTU1393" s="482"/>
      <c r="GTV1393" s="482"/>
      <c r="GTW1393" s="482"/>
      <c r="GTX1393" s="482"/>
      <c r="GTY1393" s="482"/>
      <c r="GTZ1393" s="482"/>
      <c r="GUA1393" s="482"/>
      <c r="GUB1393" s="482"/>
      <c r="GUC1393" s="482"/>
      <c r="GUD1393" s="482"/>
      <c r="GUE1393" s="482"/>
      <c r="GUF1393" s="482"/>
      <c r="GUG1393" s="482"/>
      <c r="GUH1393" s="482"/>
      <c r="GUI1393" s="482"/>
      <c r="GUJ1393" s="482"/>
      <c r="GUK1393" s="482"/>
      <c r="GUL1393" s="482"/>
      <c r="GUM1393" s="481"/>
      <c r="GUN1393" s="447"/>
      <c r="GUO1393" s="447"/>
      <c r="GUP1393" s="451"/>
      <c r="GUQ1393" s="451"/>
      <c r="GUR1393" s="451"/>
      <c r="GUS1393" s="451"/>
      <c r="GUT1393" s="451"/>
      <c r="GUU1393" s="451"/>
      <c r="GUV1393" s="451"/>
      <c r="GUW1393" s="451"/>
      <c r="GUX1393" s="451"/>
      <c r="GUY1393" s="451"/>
      <c r="GUZ1393" s="447"/>
      <c r="GVA1393" s="428"/>
      <c r="GVB1393" s="469"/>
      <c r="GVC1393" s="414"/>
      <c r="GVD1393" s="414"/>
      <c r="GVE1393" s="414"/>
      <c r="GVF1393" s="414"/>
      <c r="GVG1393" s="414"/>
      <c r="GVH1393" s="415"/>
      <c r="GVI1393" s="414"/>
      <c r="GVJ1393" s="416"/>
      <c r="GVK1393" s="366"/>
      <c r="GVL1393" s="366"/>
      <c r="GVM1393" s="366"/>
      <c r="GVN1393" s="366"/>
      <c r="GVO1393" s="366"/>
      <c r="GVP1393" s="366"/>
      <c r="GVQ1393" s="366"/>
      <c r="GVR1393" s="366"/>
      <c r="GVS1393" s="419"/>
      <c r="GVT1393" s="480"/>
      <c r="GVU1393" s="482"/>
      <c r="GVV1393" s="482"/>
      <c r="GVW1393" s="482"/>
      <c r="GVX1393" s="482"/>
      <c r="GVY1393" s="482"/>
      <c r="GVZ1393" s="482"/>
      <c r="GWA1393" s="482"/>
      <c r="GWB1393" s="482"/>
      <c r="GWC1393" s="482"/>
      <c r="GWD1393" s="482"/>
      <c r="GWE1393" s="482"/>
      <c r="GWF1393" s="482"/>
      <c r="GWG1393" s="482"/>
      <c r="GWH1393" s="482"/>
      <c r="GWI1393" s="482"/>
      <c r="GWJ1393" s="482"/>
      <c r="GWK1393" s="482"/>
      <c r="GWL1393" s="482"/>
      <c r="GWM1393" s="481"/>
      <c r="GWN1393" s="447"/>
      <c r="GWO1393" s="447"/>
      <c r="GWP1393" s="451"/>
      <c r="GWQ1393" s="451"/>
      <c r="GWR1393" s="451"/>
      <c r="GWS1393" s="451"/>
      <c r="GWT1393" s="451"/>
      <c r="GWU1393" s="451"/>
      <c r="GWV1393" s="451"/>
      <c r="GWW1393" s="451"/>
      <c r="GWX1393" s="451"/>
      <c r="GWY1393" s="451"/>
      <c r="GWZ1393" s="447"/>
      <c r="GXA1393" s="428"/>
      <c r="GXB1393" s="469"/>
      <c r="GXC1393" s="414"/>
      <c r="GXD1393" s="414"/>
      <c r="GXE1393" s="414"/>
      <c r="GXF1393" s="414"/>
      <c r="GXG1393" s="414"/>
      <c r="GXH1393" s="415"/>
      <c r="GXI1393" s="414"/>
      <c r="GXJ1393" s="416"/>
      <c r="GXK1393" s="366"/>
      <c r="GXL1393" s="366"/>
      <c r="GXM1393" s="366"/>
      <c r="GXN1393" s="366"/>
      <c r="GXO1393" s="366"/>
      <c r="GXP1393" s="366"/>
      <c r="GXQ1393" s="366"/>
      <c r="GXR1393" s="366"/>
      <c r="GXS1393" s="419"/>
      <c r="GXT1393" s="480"/>
      <c r="GXU1393" s="482"/>
      <c r="GXV1393" s="482"/>
      <c r="GXW1393" s="482"/>
      <c r="GXX1393" s="482"/>
      <c r="GXY1393" s="482"/>
      <c r="GXZ1393" s="482"/>
      <c r="GYA1393" s="482"/>
      <c r="GYB1393" s="482"/>
      <c r="GYC1393" s="482"/>
      <c r="GYD1393" s="482"/>
      <c r="GYE1393" s="482"/>
      <c r="GYF1393" s="482"/>
      <c r="GYG1393" s="482"/>
      <c r="GYH1393" s="482"/>
      <c r="GYI1393" s="482"/>
      <c r="GYJ1393" s="482"/>
      <c r="GYK1393" s="482"/>
      <c r="GYL1393" s="482"/>
      <c r="GYM1393" s="481"/>
      <c r="GYN1393" s="447"/>
      <c r="GYO1393" s="447"/>
      <c r="GYP1393" s="451"/>
      <c r="GYQ1393" s="451"/>
      <c r="GYR1393" s="451"/>
      <c r="GYS1393" s="451"/>
      <c r="GYT1393" s="451"/>
      <c r="GYU1393" s="451"/>
      <c r="GYV1393" s="451"/>
      <c r="GYW1393" s="451"/>
      <c r="GYX1393" s="451"/>
      <c r="GYY1393" s="451"/>
      <c r="GYZ1393" s="447"/>
      <c r="GZA1393" s="428"/>
      <c r="GZB1393" s="469"/>
      <c r="GZC1393" s="414"/>
      <c r="GZD1393" s="414"/>
      <c r="GZE1393" s="414"/>
      <c r="GZF1393" s="414"/>
      <c r="GZG1393" s="414"/>
      <c r="GZH1393" s="415"/>
      <c r="GZI1393" s="414"/>
      <c r="GZJ1393" s="416"/>
      <c r="GZK1393" s="366"/>
      <c r="GZL1393" s="366"/>
      <c r="GZM1393" s="366"/>
      <c r="GZN1393" s="366"/>
      <c r="GZO1393" s="366"/>
      <c r="GZP1393" s="366"/>
      <c r="GZQ1393" s="366"/>
      <c r="GZR1393" s="366"/>
      <c r="GZS1393" s="419"/>
      <c r="GZT1393" s="480"/>
      <c r="GZU1393" s="482"/>
      <c r="GZV1393" s="482"/>
      <c r="GZW1393" s="482"/>
      <c r="GZX1393" s="482"/>
      <c r="GZY1393" s="482"/>
      <c r="GZZ1393" s="482"/>
      <c r="HAA1393" s="482"/>
      <c r="HAB1393" s="482"/>
      <c r="HAC1393" s="482"/>
      <c r="HAD1393" s="482"/>
      <c r="HAE1393" s="482"/>
      <c r="HAF1393" s="482"/>
      <c r="HAG1393" s="482"/>
      <c r="HAH1393" s="482"/>
      <c r="HAI1393" s="482"/>
      <c r="HAJ1393" s="482"/>
      <c r="HAK1393" s="482"/>
      <c r="HAL1393" s="482"/>
      <c r="HAM1393" s="481"/>
      <c r="HAN1393" s="447"/>
      <c r="HAO1393" s="447"/>
      <c r="HAP1393" s="451"/>
      <c r="HAQ1393" s="451"/>
      <c r="HAR1393" s="451"/>
      <c r="HAS1393" s="451"/>
      <c r="HAT1393" s="451"/>
      <c r="HAU1393" s="451"/>
      <c r="HAV1393" s="451"/>
      <c r="HAW1393" s="451"/>
      <c r="HAX1393" s="451"/>
      <c r="HAY1393" s="451"/>
      <c r="HAZ1393" s="447"/>
      <c r="HBA1393" s="428"/>
      <c r="HBB1393" s="469"/>
      <c r="HBC1393" s="414"/>
      <c r="HBD1393" s="414"/>
      <c r="HBE1393" s="414"/>
      <c r="HBF1393" s="414"/>
      <c r="HBG1393" s="414"/>
      <c r="HBH1393" s="415"/>
      <c r="HBI1393" s="414"/>
      <c r="HBJ1393" s="416"/>
      <c r="HBK1393" s="366"/>
      <c r="HBL1393" s="366"/>
      <c r="HBM1393" s="366"/>
      <c r="HBN1393" s="366"/>
      <c r="HBO1393" s="366"/>
      <c r="HBP1393" s="366"/>
      <c r="HBQ1393" s="366"/>
      <c r="HBR1393" s="366"/>
      <c r="HBS1393" s="419"/>
      <c r="HBT1393" s="480"/>
      <c r="HBU1393" s="482"/>
      <c r="HBV1393" s="482"/>
      <c r="HBW1393" s="482"/>
      <c r="HBX1393" s="482"/>
      <c r="HBY1393" s="482"/>
      <c r="HBZ1393" s="482"/>
      <c r="HCA1393" s="482"/>
      <c r="HCB1393" s="482"/>
      <c r="HCC1393" s="482"/>
      <c r="HCD1393" s="482"/>
      <c r="HCE1393" s="482"/>
      <c r="HCF1393" s="482"/>
      <c r="HCG1393" s="482"/>
      <c r="HCH1393" s="482"/>
      <c r="HCI1393" s="482"/>
      <c r="HCJ1393" s="482"/>
      <c r="HCK1393" s="482"/>
      <c r="HCL1393" s="482"/>
      <c r="HCM1393" s="481"/>
      <c r="HCN1393" s="447"/>
      <c r="HCO1393" s="447"/>
      <c r="HCP1393" s="451"/>
      <c r="HCQ1393" s="451"/>
      <c r="HCR1393" s="451"/>
      <c r="HCS1393" s="451"/>
      <c r="HCT1393" s="451"/>
      <c r="HCU1393" s="451"/>
      <c r="HCV1393" s="451"/>
      <c r="HCW1393" s="451"/>
      <c r="HCX1393" s="451"/>
      <c r="HCY1393" s="451"/>
      <c r="HCZ1393" s="447"/>
      <c r="HDA1393" s="428"/>
      <c r="HDB1393" s="469"/>
      <c r="HDC1393" s="414"/>
      <c r="HDD1393" s="414"/>
      <c r="HDE1393" s="414"/>
      <c r="HDF1393" s="414"/>
      <c r="HDG1393" s="414"/>
      <c r="HDH1393" s="415"/>
      <c r="HDI1393" s="414"/>
      <c r="HDJ1393" s="416"/>
      <c r="HDK1393" s="366"/>
      <c r="HDL1393" s="366"/>
      <c r="HDM1393" s="366"/>
      <c r="HDN1393" s="366"/>
      <c r="HDO1393" s="366"/>
      <c r="HDP1393" s="366"/>
      <c r="HDQ1393" s="366"/>
      <c r="HDR1393" s="366"/>
      <c r="HDS1393" s="419"/>
      <c r="HDT1393" s="480"/>
      <c r="HDU1393" s="482"/>
      <c r="HDV1393" s="482"/>
      <c r="HDW1393" s="482"/>
      <c r="HDX1393" s="482"/>
      <c r="HDY1393" s="482"/>
      <c r="HDZ1393" s="482"/>
      <c r="HEA1393" s="482"/>
      <c r="HEB1393" s="482"/>
      <c r="HEC1393" s="482"/>
      <c r="HED1393" s="482"/>
      <c r="HEE1393" s="482"/>
      <c r="HEF1393" s="482"/>
      <c r="HEG1393" s="482"/>
      <c r="HEH1393" s="482"/>
      <c r="HEI1393" s="482"/>
      <c r="HEJ1393" s="482"/>
      <c r="HEK1393" s="482"/>
      <c r="HEL1393" s="482"/>
      <c r="HEM1393" s="481"/>
      <c r="HEN1393" s="447"/>
      <c r="HEO1393" s="447"/>
      <c r="HEP1393" s="451"/>
      <c r="HEQ1393" s="451"/>
      <c r="HER1393" s="451"/>
      <c r="HES1393" s="451"/>
      <c r="HET1393" s="451"/>
      <c r="HEU1393" s="451"/>
      <c r="HEV1393" s="451"/>
      <c r="HEW1393" s="451"/>
      <c r="HEX1393" s="451"/>
      <c r="HEY1393" s="451"/>
      <c r="HEZ1393" s="447"/>
      <c r="HFA1393" s="428"/>
      <c r="HFB1393" s="469"/>
      <c r="HFC1393" s="414"/>
      <c r="HFD1393" s="414"/>
      <c r="HFE1393" s="414"/>
      <c r="HFF1393" s="414"/>
      <c r="HFG1393" s="414"/>
      <c r="HFH1393" s="415"/>
      <c r="HFI1393" s="414"/>
      <c r="HFJ1393" s="416"/>
      <c r="HFK1393" s="366"/>
      <c r="HFL1393" s="366"/>
      <c r="HFM1393" s="366"/>
      <c r="HFN1393" s="366"/>
      <c r="HFO1393" s="366"/>
      <c r="HFP1393" s="366"/>
      <c r="HFQ1393" s="366"/>
      <c r="HFR1393" s="366"/>
      <c r="HFS1393" s="419"/>
      <c r="HFT1393" s="480"/>
      <c r="HFU1393" s="482"/>
      <c r="HFV1393" s="482"/>
      <c r="HFW1393" s="482"/>
      <c r="HFX1393" s="482"/>
      <c r="HFY1393" s="482"/>
      <c r="HFZ1393" s="482"/>
      <c r="HGA1393" s="482"/>
      <c r="HGB1393" s="482"/>
      <c r="HGC1393" s="482"/>
      <c r="HGD1393" s="482"/>
      <c r="HGE1393" s="482"/>
      <c r="HGF1393" s="482"/>
      <c r="HGG1393" s="482"/>
      <c r="HGH1393" s="482"/>
      <c r="HGI1393" s="482"/>
      <c r="HGJ1393" s="482"/>
      <c r="HGK1393" s="482"/>
      <c r="HGL1393" s="482"/>
      <c r="HGM1393" s="481"/>
      <c r="HGN1393" s="447"/>
      <c r="HGO1393" s="447"/>
      <c r="HGP1393" s="451"/>
      <c r="HGQ1393" s="451"/>
      <c r="HGR1393" s="451"/>
      <c r="HGS1393" s="451"/>
      <c r="HGT1393" s="451"/>
      <c r="HGU1393" s="451"/>
      <c r="HGV1393" s="451"/>
      <c r="HGW1393" s="451"/>
      <c r="HGX1393" s="451"/>
      <c r="HGY1393" s="451"/>
      <c r="HGZ1393" s="447"/>
      <c r="HHA1393" s="428"/>
      <c r="HHB1393" s="469"/>
      <c r="HHC1393" s="414"/>
      <c r="HHD1393" s="414"/>
      <c r="HHE1393" s="414"/>
      <c r="HHF1393" s="414"/>
      <c r="HHG1393" s="414"/>
      <c r="HHH1393" s="415"/>
      <c r="HHI1393" s="414"/>
      <c r="HHJ1393" s="416"/>
      <c r="HHK1393" s="366"/>
      <c r="HHL1393" s="366"/>
      <c r="HHM1393" s="366"/>
      <c r="HHN1393" s="366"/>
      <c r="HHO1393" s="366"/>
      <c r="HHP1393" s="366"/>
      <c r="HHQ1393" s="366"/>
      <c r="HHR1393" s="366"/>
      <c r="HHS1393" s="419"/>
      <c r="HHT1393" s="480"/>
      <c r="HHU1393" s="482"/>
      <c r="HHV1393" s="482"/>
      <c r="HHW1393" s="482"/>
      <c r="HHX1393" s="482"/>
      <c r="HHY1393" s="482"/>
      <c r="HHZ1393" s="482"/>
      <c r="HIA1393" s="482"/>
      <c r="HIB1393" s="482"/>
      <c r="HIC1393" s="482"/>
      <c r="HID1393" s="482"/>
      <c r="HIE1393" s="482"/>
      <c r="HIF1393" s="482"/>
      <c r="HIG1393" s="482"/>
      <c r="HIH1393" s="482"/>
      <c r="HII1393" s="482"/>
      <c r="HIJ1393" s="482"/>
      <c r="HIK1393" s="482"/>
      <c r="HIL1393" s="482"/>
      <c r="HIM1393" s="481"/>
      <c r="HIN1393" s="447"/>
      <c r="HIO1393" s="447"/>
      <c r="HIP1393" s="451"/>
      <c r="HIQ1393" s="451"/>
      <c r="HIR1393" s="451"/>
      <c r="HIS1393" s="451"/>
      <c r="HIT1393" s="451"/>
      <c r="HIU1393" s="451"/>
      <c r="HIV1393" s="451"/>
      <c r="HIW1393" s="451"/>
      <c r="HIX1393" s="451"/>
      <c r="HIY1393" s="451"/>
      <c r="HIZ1393" s="447"/>
      <c r="HJA1393" s="428"/>
      <c r="HJB1393" s="469"/>
      <c r="HJC1393" s="414"/>
      <c r="HJD1393" s="414"/>
      <c r="HJE1393" s="414"/>
      <c r="HJF1393" s="414"/>
      <c r="HJG1393" s="414"/>
      <c r="HJH1393" s="415"/>
      <c r="HJI1393" s="414"/>
      <c r="HJJ1393" s="416"/>
      <c r="HJK1393" s="366"/>
      <c r="HJL1393" s="366"/>
      <c r="HJM1393" s="366"/>
      <c r="HJN1393" s="366"/>
      <c r="HJO1393" s="366"/>
      <c r="HJP1393" s="366"/>
      <c r="HJQ1393" s="366"/>
      <c r="HJR1393" s="366"/>
      <c r="HJS1393" s="419"/>
      <c r="HJT1393" s="480"/>
      <c r="HJU1393" s="482"/>
      <c r="HJV1393" s="482"/>
      <c r="HJW1393" s="482"/>
      <c r="HJX1393" s="482"/>
      <c r="HJY1393" s="482"/>
      <c r="HJZ1393" s="482"/>
      <c r="HKA1393" s="482"/>
      <c r="HKB1393" s="482"/>
      <c r="HKC1393" s="482"/>
      <c r="HKD1393" s="482"/>
      <c r="HKE1393" s="482"/>
      <c r="HKF1393" s="482"/>
      <c r="HKG1393" s="482"/>
      <c r="HKH1393" s="482"/>
      <c r="HKI1393" s="482"/>
      <c r="HKJ1393" s="482"/>
      <c r="HKK1393" s="482"/>
      <c r="HKL1393" s="482"/>
      <c r="HKM1393" s="481"/>
      <c r="HKN1393" s="447"/>
      <c r="HKO1393" s="447"/>
      <c r="HKP1393" s="451"/>
      <c r="HKQ1393" s="451"/>
      <c r="HKR1393" s="451"/>
      <c r="HKS1393" s="451"/>
      <c r="HKT1393" s="451"/>
      <c r="HKU1393" s="451"/>
      <c r="HKV1393" s="451"/>
      <c r="HKW1393" s="451"/>
      <c r="HKX1393" s="451"/>
      <c r="HKY1393" s="451"/>
      <c r="HKZ1393" s="447"/>
      <c r="HLA1393" s="428"/>
      <c r="HLB1393" s="469"/>
      <c r="HLC1393" s="414"/>
      <c r="HLD1393" s="414"/>
      <c r="HLE1393" s="414"/>
      <c r="HLF1393" s="414"/>
      <c r="HLG1393" s="414"/>
      <c r="HLH1393" s="415"/>
      <c r="HLI1393" s="414"/>
      <c r="HLJ1393" s="416"/>
      <c r="HLK1393" s="366"/>
      <c r="HLL1393" s="366"/>
      <c r="HLM1393" s="366"/>
      <c r="HLN1393" s="366"/>
      <c r="HLO1393" s="366"/>
      <c r="HLP1393" s="366"/>
      <c r="HLQ1393" s="366"/>
      <c r="HLR1393" s="366"/>
      <c r="HLS1393" s="419"/>
      <c r="HLT1393" s="480"/>
      <c r="HLU1393" s="482"/>
      <c r="HLV1393" s="482"/>
      <c r="HLW1393" s="482"/>
      <c r="HLX1393" s="482"/>
      <c r="HLY1393" s="482"/>
      <c r="HLZ1393" s="482"/>
      <c r="HMA1393" s="482"/>
      <c r="HMB1393" s="482"/>
      <c r="HMC1393" s="482"/>
      <c r="HMD1393" s="482"/>
      <c r="HME1393" s="482"/>
      <c r="HMF1393" s="482"/>
      <c r="HMG1393" s="482"/>
      <c r="HMH1393" s="482"/>
      <c r="HMI1393" s="482"/>
      <c r="HMJ1393" s="482"/>
      <c r="HMK1393" s="482"/>
      <c r="HML1393" s="482"/>
      <c r="HMM1393" s="481"/>
      <c r="HMN1393" s="447"/>
      <c r="HMO1393" s="447"/>
      <c r="HMP1393" s="451"/>
      <c r="HMQ1393" s="451"/>
      <c r="HMR1393" s="451"/>
      <c r="HMS1393" s="451"/>
      <c r="HMT1393" s="451"/>
      <c r="HMU1393" s="451"/>
      <c r="HMV1393" s="451"/>
      <c r="HMW1393" s="451"/>
      <c r="HMX1393" s="451"/>
      <c r="HMY1393" s="451"/>
      <c r="HMZ1393" s="447"/>
      <c r="HNA1393" s="428"/>
      <c r="HNB1393" s="469"/>
      <c r="HNC1393" s="414"/>
      <c r="HND1393" s="414"/>
      <c r="HNE1393" s="414"/>
      <c r="HNF1393" s="414"/>
      <c r="HNG1393" s="414"/>
      <c r="HNH1393" s="415"/>
      <c r="HNI1393" s="414"/>
      <c r="HNJ1393" s="416"/>
      <c r="HNK1393" s="366"/>
      <c r="HNL1393" s="366"/>
      <c r="HNM1393" s="366"/>
      <c r="HNN1393" s="366"/>
      <c r="HNO1393" s="366"/>
      <c r="HNP1393" s="366"/>
      <c r="HNQ1393" s="366"/>
      <c r="HNR1393" s="366"/>
      <c r="HNS1393" s="419"/>
      <c r="HNT1393" s="480"/>
      <c r="HNU1393" s="482"/>
      <c r="HNV1393" s="482"/>
      <c r="HNW1393" s="482"/>
      <c r="HNX1393" s="482"/>
      <c r="HNY1393" s="482"/>
      <c r="HNZ1393" s="482"/>
      <c r="HOA1393" s="482"/>
      <c r="HOB1393" s="482"/>
      <c r="HOC1393" s="482"/>
      <c r="HOD1393" s="482"/>
      <c r="HOE1393" s="482"/>
      <c r="HOF1393" s="482"/>
      <c r="HOG1393" s="482"/>
      <c r="HOH1393" s="482"/>
      <c r="HOI1393" s="482"/>
      <c r="HOJ1393" s="482"/>
      <c r="HOK1393" s="482"/>
      <c r="HOL1393" s="482"/>
      <c r="HOM1393" s="481"/>
      <c r="HON1393" s="447"/>
      <c r="HOO1393" s="447"/>
      <c r="HOP1393" s="451"/>
      <c r="HOQ1393" s="451"/>
      <c r="HOR1393" s="451"/>
      <c r="HOS1393" s="451"/>
      <c r="HOT1393" s="451"/>
      <c r="HOU1393" s="451"/>
      <c r="HOV1393" s="451"/>
      <c r="HOW1393" s="451"/>
      <c r="HOX1393" s="451"/>
      <c r="HOY1393" s="451"/>
      <c r="HOZ1393" s="447"/>
      <c r="HPA1393" s="428"/>
      <c r="HPB1393" s="469"/>
      <c r="HPC1393" s="414"/>
      <c r="HPD1393" s="414"/>
      <c r="HPE1393" s="414"/>
      <c r="HPF1393" s="414"/>
      <c r="HPG1393" s="414"/>
      <c r="HPH1393" s="415"/>
      <c r="HPI1393" s="414"/>
      <c r="HPJ1393" s="416"/>
      <c r="HPK1393" s="366"/>
      <c r="HPL1393" s="366"/>
      <c r="HPM1393" s="366"/>
      <c r="HPN1393" s="366"/>
      <c r="HPO1393" s="366"/>
      <c r="HPP1393" s="366"/>
      <c r="HPQ1393" s="366"/>
      <c r="HPR1393" s="366"/>
      <c r="HPS1393" s="419"/>
      <c r="HPT1393" s="480"/>
      <c r="HPU1393" s="482"/>
      <c r="HPV1393" s="482"/>
      <c r="HPW1393" s="482"/>
      <c r="HPX1393" s="482"/>
      <c r="HPY1393" s="482"/>
      <c r="HPZ1393" s="482"/>
      <c r="HQA1393" s="482"/>
      <c r="HQB1393" s="482"/>
      <c r="HQC1393" s="482"/>
      <c r="HQD1393" s="482"/>
      <c r="HQE1393" s="482"/>
      <c r="HQF1393" s="482"/>
      <c r="HQG1393" s="482"/>
      <c r="HQH1393" s="482"/>
      <c r="HQI1393" s="482"/>
      <c r="HQJ1393" s="482"/>
      <c r="HQK1393" s="482"/>
      <c r="HQL1393" s="482"/>
      <c r="HQM1393" s="481"/>
      <c r="HQN1393" s="447"/>
      <c r="HQO1393" s="447"/>
      <c r="HQP1393" s="451"/>
      <c r="HQQ1393" s="451"/>
      <c r="HQR1393" s="451"/>
      <c r="HQS1393" s="451"/>
      <c r="HQT1393" s="451"/>
      <c r="HQU1393" s="451"/>
      <c r="HQV1393" s="451"/>
      <c r="HQW1393" s="451"/>
      <c r="HQX1393" s="451"/>
      <c r="HQY1393" s="451"/>
      <c r="HQZ1393" s="447"/>
      <c r="HRA1393" s="428"/>
      <c r="HRB1393" s="469"/>
      <c r="HRC1393" s="414"/>
      <c r="HRD1393" s="414"/>
      <c r="HRE1393" s="414"/>
      <c r="HRF1393" s="414"/>
      <c r="HRG1393" s="414"/>
      <c r="HRH1393" s="415"/>
      <c r="HRI1393" s="414"/>
      <c r="HRJ1393" s="416"/>
      <c r="HRK1393" s="366"/>
      <c r="HRL1393" s="366"/>
      <c r="HRM1393" s="366"/>
      <c r="HRN1393" s="366"/>
      <c r="HRO1393" s="366"/>
      <c r="HRP1393" s="366"/>
      <c r="HRQ1393" s="366"/>
      <c r="HRR1393" s="366"/>
      <c r="HRS1393" s="419"/>
      <c r="HRT1393" s="480"/>
      <c r="HRU1393" s="482"/>
      <c r="HRV1393" s="482"/>
      <c r="HRW1393" s="482"/>
      <c r="HRX1393" s="482"/>
      <c r="HRY1393" s="482"/>
      <c r="HRZ1393" s="482"/>
      <c r="HSA1393" s="482"/>
      <c r="HSB1393" s="482"/>
      <c r="HSC1393" s="482"/>
      <c r="HSD1393" s="482"/>
      <c r="HSE1393" s="482"/>
      <c r="HSF1393" s="482"/>
      <c r="HSG1393" s="482"/>
      <c r="HSH1393" s="482"/>
      <c r="HSI1393" s="482"/>
      <c r="HSJ1393" s="482"/>
      <c r="HSK1393" s="482"/>
      <c r="HSL1393" s="482"/>
      <c r="HSM1393" s="481"/>
      <c r="HSN1393" s="447"/>
      <c r="HSO1393" s="447"/>
      <c r="HSP1393" s="451"/>
      <c r="HSQ1393" s="451"/>
      <c r="HSR1393" s="451"/>
      <c r="HSS1393" s="451"/>
      <c r="HST1393" s="451"/>
      <c r="HSU1393" s="451"/>
      <c r="HSV1393" s="451"/>
      <c r="HSW1393" s="451"/>
      <c r="HSX1393" s="451"/>
      <c r="HSY1393" s="451"/>
      <c r="HSZ1393" s="447"/>
      <c r="HTA1393" s="428"/>
      <c r="HTB1393" s="469"/>
      <c r="HTC1393" s="414"/>
      <c r="HTD1393" s="414"/>
      <c r="HTE1393" s="414"/>
      <c r="HTF1393" s="414"/>
      <c r="HTG1393" s="414"/>
      <c r="HTH1393" s="415"/>
      <c r="HTI1393" s="414"/>
      <c r="HTJ1393" s="416"/>
      <c r="HTK1393" s="366"/>
      <c r="HTL1393" s="366"/>
      <c r="HTM1393" s="366"/>
      <c r="HTN1393" s="366"/>
      <c r="HTO1393" s="366"/>
      <c r="HTP1393" s="366"/>
      <c r="HTQ1393" s="366"/>
      <c r="HTR1393" s="366"/>
      <c r="HTS1393" s="419"/>
      <c r="HTT1393" s="480"/>
      <c r="HTU1393" s="482"/>
      <c r="HTV1393" s="482"/>
      <c r="HTW1393" s="482"/>
      <c r="HTX1393" s="482"/>
      <c r="HTY1393" s="482"/>
      <c r="HTZ1393" s="482"/>
      <c r="HUA1393" s="482"/>
      <c r="HUB1393" s="482"/>
      <c r="HUC1393" s="482"/>
      <c r="HUD1393" s="482"/>
      <c r="HUE1393" s="482"/>
      <c r="HUF1393" s="482"/>
      <c r="HUG1393" s="482"/>
      <c r="HUH1393" s="482"/>
      <c r="HUI1393" s="482"/>
      <c r="HUJ1393" s="482"/>
      <c r="HUK1393" s="482"/>
      <c r="HUL1393" s="482"/>
      <c r="HUM1393" s="481"/>
      <c r="HUN1393" s="447"/>
      <c r="HUO1393" s="447"/>
      <c r="HUP1393" s="451"/>
      <c r="HUQ1393" s="451"/>
      <c r="HUR1393" s="451"/>
      <c r="HUS1393" s="451"/>
      <c r="HUT1393" s="451"/>
      <c r="HUU1393" s="451"/>
      <c r="HUV1393" s="451"/>
      <c r="HUW1393" s="451"/>
      <c r="HUX1393" s="451"/>
      <c r="HUY1393" s="451"/>
      <c r="HUZ1393" s="447"/>
      <c r="HVA1393" s="428"/>
      <c r="HVB1393" s="469"/>
      <c r="HVC1393" s="414"/>
      <c r="HVD1393" s="414"/>
      <c r="HVE1393" s="414"/>
      <c r="HVF1393" s="414"/>
      <c r="HVG1393" s="414"/>
      <c r="HVH1393" s="415"/>
      <c r="HVI1393" s="414"/>
      <c r="HVJ1393" s="416"/>
      <c r="HVK1393" s="366"/>
      <c r="HVL1393" s="366"/>
      <c r="HVM1393" s="366"/>
      <c r="HVN1393" s="366"/>
      <c r="HVO1393" s="366"/>
      <c r="HVP1393" s="366"/>
      <c r="HVQ1393" s="366"/>
      <c r="HVR1393" s="366"/>
      <c r="HVS1393" s="419"/>
      <c r="HVT1393" s="480"/>
      <c r="HVU1393" s="482"/>
      <c r="HVV1393" s="482"/>
      <c r="HVW1393" s="482"/>
      <c r="HVX1393" s="482"/>
      <c r="HVY1393" s="482"/>
      <c r="HVZ1393" s="482"/>
      <c r="HWA1393" s="482"/>
      <c r="HWB1393" s="482"/>
      <c r="HWC1393" s="482"/>
      <c r="HWD1393" s="482"/>
      <c r="HWE1393" s="482"/>
      <c r="HWF1393" s="482"/>
      <c r="HWG1393" s="482"/>
      <c r="HWH1393" s="482"/>
      <c r="HWI1393" s="482"/>
      <c r="HWJ1393" s="482"/>
      <c r="HWK1393" s="482"/>
      <c r="HWL1393" s="482"/>
      <c r="HWM1393" s="481"/>
      <c r="HWN1393" s="447"/>
      <c r="HWO1393" s="447"/>
      <c r="HWP1393" s="451"/>
      <c r="HWQ1393" s="451"/>
      <c r="HWR1393" s="451"/>
      <c r="HWS1393" s="451"/>
      <c r="HWT1393" s="451"/>
      <c r="HWU1393" s="451"/>
      <c r="HWV1393" s="451"/>
      <c r="HWW1393" s="451"/>
      <c r="HWX1393" s="451"/>
      <c r="HWY1393" s="451"/>
      <c r="HWZ1393" s="447"/>
      <c r="HXA1393" s="428"/>
      <c r="HXB1393" s="469"/>
      <c r="HXC1393" s="414"/>
      <c r="HXD1393" s="414"/>
      <c r="HXE1393" s="414"/>
      <c r="HXF1393" s="414"/>
      <c r="HXG1393" s="414"/>
      <c r="HXH1393" s="415"/>
      <c r="HXI1393" s="414"/>
      <c r="HXJ1393" s="416"/>
      <c r="HXK1393" s="366"/>
      <c r="HXL1393" s="366"/>
      <c r="HXM1393" s="366"/>
      <c r="HXN1393" s="366"/>
      <c r="HXO1393" s="366"/>
      <c r="HXP1393" s="366"/>
      <c r="HXQ1393" s="366"/>
      <c r="HXR1393" s="366"/>
      <c r="HXS1393" s="419"/>
      <c r="HXT1393" s="480"/>
      <c r="HXU1393" s="482"/>
      <c r="HXV1393" s="482"/>
      <c r="HXW1393" s="482"/>
      <c r="HXX1393" s="482"/>
      <c r="HXY1393" s="482"/>
      <c r="HXZ1393" s="482"/>
      <c r="HYA1393" s="482"/>
      <c r="HYB1393" s="482"/>
      <c r="HYC1393" s="482"/>
      <c r="HYD1393" s="482"/>
      <c r="HYE1393" s="482"/>
      <c r="HYF1393" s="482"/>
      <c r="HYG1393" s="482"/>
      <c r="HYH1393" s="482"/>
      <c r="HYI1393" s="482"/>
      <c r="HYJ1393" s="482"/>
      <c r="HYK1393" s="482"/>
      <c r="HYL1393" s="482"/>
      <c r="HYM1393" s="481"/>
      <c r="HYN1393" s="447"/>
      <c r="HYO1393" s="447"/>
      <c r="HYP1393" s="451"/>
      <c r="HYQ1393" s="451"/>
      <c r="HYR1393" s="451"/>
      <c r="HYS1393" s="451"/>
      <c r="HYT1393" s="451"/>
      <c r="HYU1393" s="451"/>
      <c r="HYV1393" s="451"/>
      <c r="HYW1393" s="451"/>
      <c r="HYX1393" s="451"/>
      <c r="HYY1393" s="451"/>
      <c r="HYZ1393" s="447"/>
      <c r="HZA1393" s="428"/>
      <c r="HZB1393" s="469"/>
      <c r="HZC1393" s="414"/>
      <c r="HZD1393" s="414"/>
      <c r="HZE1393" s="414"/>
      <c r="HZF1393" s="414"/>
      <c r="HZG1393" s="414"/>
      <c r="HZH1393" s="415"/>
      <c r="HZI1393" s="414"/>
      <c r="HZJ1393" s="416"/>
      <c r="HZK1393" s="366"/>
      <c r="HZL1393" s="366"/>
      <c r="HZM1393" s="366"/>
      <c r="HZN1393" s="366"/>
      <c r="HZO1393" s="366"/>
      <c r="HZP1393" s="366"/>
      <c r="HZQ1393" s="366"/>
      <c r="HZR1393" s="366"/>
      <c r="HZS1393" s="419"/>
      <c r="HZT1393" s="480"/>
      <c r="HZU1393" s="482"/>
      <c r="HZV1393" s="482"/>
      <c r="HZW1393" s="482"/>
      <c r="HZX1393" s="482"/>
      <c r="HZY1393" s="482"/>
      <c r="HZZ1393" s="482"/>
      <c r="IAA1393" s="482"/>
      <c r="IAB1393" s="482"/>
      <c r="IAC1393" s="482"/>
      <c r="IAD1393" s="482"/>
      <c r="IAE1393" s="482"/>
      <c r="IAF1393" s="482"/>
      <c r="IAG1393" s="482"/>
      <c r="IAH1393" s="482"/>
      <c r="IAI1393" s="482"/>
      <c r="IAJ1393" s="482"/>
      <c r="IAK1393" s="482"/>
      <c r="IAL1393" s="482"/>
      <c r="IAM1393" s="481"/>
      <c r="IAN1393" s="447"/>
      <c r="IAO1393" s="447"/>
      <c r="IAP1393" s="451"/>
      <c r="IAQ1393" s="451"/>
      <c r="IAR1393" s="451"/>
      <c r="IAS1393" s="451"/>
      <c r="IAT1393" s="451"/>
      <c r="IAU1393" s="451"/>
      <c r="IAV1393" s="451"/>
      <c r="IAW1393" s="451"/>
      <c r="IAX1393" s="451"/>
      <c r="IAY1393" s="451"/>
      <c r="IAZ1393" s="447"/>
      <c r="IBA1393" s="428"/>
      <c r="IBB1393" s="469"/>
      <c r="IBC1393" s="414"/>
      <c r="IBD1393" s="414"/>
      <c r="IBE1393" s="414"/>
      <c r="IBF1393" s="414"/>
      <c r="IBG1393" s="414"/>
      <c r="IBH1393" s="415"/>
      <c r="IBI1393" s="414"/>
      <c r="IBJ1393" s="416"/>
      <c r="IBK1393" s="366"/>
      <c r="IBL1393" s="366"/>
      <c r="IBM1393" s="366"/>
      <c r="IBN1393" s="366"/>
      <c r="IBO1393" s="366"/>
      <c r="IBP1393" s="366"/>
      <c r="IBQ1393" s="366"/>
      <c r="IBR1393" s="366"/>
      <c r="IBS1393" s="419"/>
      <c r="IBT1393" s="480"/>
      <c r="IBU1393" s="482"/>
      <c r="IBV1393" s="482"/>
      <c r="IBW1393" s="482"/>
      <c r="IBX1393" s="482"/>
      <c r="IBY1393" s="482"/>
      <c r="IBZ1393" s="482"/>
      <c r="ICA1393" s="482"/>
      <c r="ICB1393" s="482"/>
      <c r="ICC1393" s="482"/>
      <c r="ICD1393" s="482"/>
      <c r="ICE1393" s="482"/>
      <c r="ICF1393" s="482"/>
      <c r="ICG1393" s="482"/>
      <c r="ICH1393" s="482"/>
      <c r="ICI1393" s="482"/>
      <c r="ICJ1393" s="482"/>
      <c r="ICK1393" s="482"/>
      <c r="ICL1393" s="482"/>
      <c r="ICM1393" s="481"/>
      <c r="ICN1393" s="447"/>
      <c r="ICO1393" s="447"/>
      <c r="ICP1393" s="451"/>
      <c r="ICQ1393" s="451"/>
      <c r="ICR1393" s="451"/>
      <c r="ICS1393" s="451"/>
      <c r="ICT1393" s="451"/>
      <c r="ICU1393" s="451"/>
      <c r="ICV1393" s="451"/>
      <c r="ICW1393" s="451"/>
      <c r="ICX1393" s="451"/>
      <c r="ICY1393" s="451"/>
      <c r="ICZ1393" s="447"/>
      <c r="IDA1393" s="428"/>
      <c r="IDB1393" s="469"/>
      <c r="IDC1393" s="414"/>
      <c r="IDD1393" s="414"/>
      <c r="IDE1393" s="414"/>
      <c r="IDF1393" s="414"/>
      <c r="IDG1393" s="414"/>
      <c r="IDH1393" s="415"/>
      <c r="IDI1393" s="414"/>
      <c r="IDJ1393" s="416"/>
      <c r="IDK1393" s="366"/>
      <c r="IDL1393" s="366"/>
      <c r="IDM1393" s="366"/>
      <c r="IDN1393" s="366"/>
      <c r="IDO1393" s="366"/>
      <c r="IDP1393" s="366"/>
      <c r="IDQ1393" s="366"/>
      <c r="IDR1393" s="366"/>
      <c r="IDS1393" s="419"/>
      <c r="IDT1393" s="480"/>
      <c r="IDU1393" s="482"/>
      <c r="IDV1393" s="482"/>
      <c r="IDW1393" s="482"/>
      <c r="IDX1393" s="482"/>
      <c r="IDY1393" s="482"/>
      <c r="IDZ1393" s="482"/>
      <c r="IEA1393" s="482"/>
      <c r="IEB1393" s="482"/>
      <c r="IEC1393" s="482"/>
      <c r="IED1393" s="482"/>
      <c r="IEE1393" s="482"/>
      <c r="IEF1393" s="482"/>
      <c r="IEG1393" s="482"/>
      <c r="IEH1393" s="482"/>
      <c r="IEI1393" s="482"/>
      <c r="IEJ1393" s="482"/>
      <c r="IEK1393" s="482"/>
      <c r="IEL1393" s="482"/>
      <c r="IEM1393" s="481"/>
      <c r="IEN1393" s="447"/>
      <c r="IEO1393" s="447"/>
      <c r="IEP1393" s="451"/>
      <c r="IEQ1393" s="451"/>
      <c r="IER1393" s="451"/>
      <c r="IES1393" s="451"/>
      <c r="IET1393" s="451"/>
      <c r="IEU1393" s="451"/>
      <c r="IEV1393" s="451"/>
      <c r="IEW1393" s="451"/>
      <c r="IEX1393" s="451"/>
      <c r="IEY1393" s="451"/>
      <c r="IEZ1393" s="447"/>
      <c r="IFA1393" s="428"/>
      <c r="IFB1393" s="469"/>
      <c r="IFC1393" s="414"/>
      <c r="IFD1393" s="414"/>
      <c r="IFE1393" s="414"/>
      <c r="IFF1393" s="414"/>
      <c r="IFG1393" s="414"/>
      <c r="IFH1393" s="415"/>
      <c r="IFI1393" s="414"/>
      <c r="IFJ1393" s="416"/>
      <c r="IFK1393" s="366"/>
      <c r="IFL1393" s="366"/>
      <c r="IFM1393" s="366"/>
      <c r="IFN1393" s="366"/>
      <c r="IFO1393" s="366"/>
      <c r="IFP1393" s="366"/>
      <c r="IFQ1393" s="366"/>
      <c r="IFR1393" s="366"/>
      <c r="IFS1393" s="419"/>
      <c r="IFT1393" s="480"/>
      <c r="IFU1393" s="482"/>
      <c r="IFV1393" s="482"/>
      <c r="IFW1393" s="482"/>
      <c r="IFX1393" s="482"/>
      <c r="IFY1393" s="482"/>
      <c r="IFZ1393" s="482"/>
      <c r="IGA1393" s="482"/>
      <c r="IGB1393" s="482"/>
      <c r="IGC1393" s="482"/>
      <c r="IGD1393" s="482"/>
      <c r="IGE1393" s="482"/>
      <c r="IGF1393" s="482"/>
      <c r="IGG1393" s="482"/>
      <c r="IGH1393" s="482"/>
      <c r="IGI1393" s="482"/>
      <c r="IGJ1393" s="482"/>
      <c r="IGK1393" s="482"/>
      <c r="IGL1393" s="482"/>
      <c r="IGM1393" s="481"/>
      <c r="IGN1393" s="447"/>
      <c r="IGO1393" s="447"/>
      <c r="IGP1393" s="451"/>
      <c r="IGQ1393" s="451"/>
      <c r="IGR1393" s="451"/>
      <c r="IGS1393" s="451"/>
      <c r="IGT1393" s="451"/>
      <c r="IGU1393" s="451"/>
      <c r="IGV1393" s="451"/>
      <c r="IGW1393" s="451"/>
      <c r="IGX1393" s="451"/>
      <c r="IGY1393" s="451"/>
      <c r="IGZ1393" s="447"/>
      <c r="IHA1393" s="428"/>
      <c r="IHB1393" s="469"/>
      <c r="IHC1393" s="414"/>
      <c r="IHD1393" s="414"/>
      <c r="IHE1393" s="414"/>
      <c r="IHF1393" s="414"/>
      <c r="IHG1393" s="414"/>
      <c r="IHH1393" s="415"/>
      <c r="IHI1393" s="414"/>
      <c r="IHJ1393" s="416"/>
      <c r="IHK1393" s="366"/>
      <c r="IHL1393" s="366"/>
      <c r="IHM1393" s="366"/>
      <c r="IHN1393" s="366"/>
      <c r="IHO1393" s="366"/>
      <c r="IHP1393" s="366"/>
      <c r="IHQ1393" s="366"/>
      <c r="IHR1393" s="366"/>
      <c r="IHS1393" s="419"/>
      <c r="IHT1393" s="480"/>
      <c r="IHU1393" s="482"/>
      <c r="IHV1393" s="482"/>
      <c r="IHW1393" s="482"/>
      <c r="IHX1393" s="482"/>
      <c r="IHY1393" s="482"/>
      <c r="IHZ1393" s="482"/>
      <c r="IIA1393" s="482"/>
      <c r="IIB1393" s="482"/>
      <c r="IIC1393" s="482"/>
      <c r="IID1393" s="482"/>
      <c r="IIE1393" s="482"/>
      <c r="IIF1393" s="482"/>
      <c r="IIG1393" s="482"/>
      <c r="IIH1393" s="482"/>
      <c r="III1393" s="482"/>
      <c r="IIJ1393" s="482"/>
      <c r="IIK1393" s="482"/>
      <c r="IIL1393" s="482"/>
      <c r="IIM1393" s="481"/>
      <c r="IIN1393" s="447"/>
      <c r="IIO1393" s="447"/>
      <c r="IIP1393" s="451"/>
      <c r="IIQ1393" s="451"/>
      <c r="IIR1393" s="451"/>
      <c r="IIS1393" s="451"/>
      <c r="IIT1393" s="451"/>
      <c r="IIU1393" s="451"/>
      <c r="IIV1393" s="451"/>
      <c r="IIW1393" s="451"/>
      <c r="IIX1393" s="451"/>
      <c r="IIY1393" s="451"/>
      <c r="IIZ1393" s="447"/>
      <c r="IJA1393" s="428"/>
      <c r="IJB1393" s="469"/>
      <c r="IJC1393" s="414"/>
      <c r="IJD1393" s="414"/>
      <c r="IJE1393" s="414"/>
      <c r="IJF1393" s="414"/>
      <c r="IJG1393" s="414"/>
      <c r="IJH1393" s="415"/>
      <c r="IJI1393" s="414"/>
      <c r="IJJ1393" s="416"/>
      <c r="IJK1393" s="366"/>
      <c r="IJL1393" s="366"/>
      <c r="IJM1393" s="366"/>
      <c r="IJN1393" s="366"/>
      <c r="IJO1393" s="366"/>
      <c r="IJP1393" s="366"/>
      <c r="IJQ1393" s="366"/>
      <c r="IJR1393" s="366"/>
      <c r="IJS1393" s="419"/>
      <c r="IJT1393" s="480"/>
      <c r="IJU1393" s="482"/>
      <c r="IJV1393" s="482"/>
      <c r="IJW1393" s="482"/>
      <c r="IJX1393" s="482"/>
      <c r="IJY1393" s="482"/>
      <c r="IJZ1393" s="482"/>
      <c r="IKA1393" s="482"/>
      <c r="IKB1393" s="482"/>
      <c r="IKC1393" s="482"/>
      <c r="IKD1393" s="482"/>
      <c r="IKE1393" s="482"/>
      <c r="IKF1393" s="482"/>
      <c r="IKG1393" s="482"/>
      <c r="IKH1393" s="482"/>
      <c r="IKI1393" s="482"/>
      <c r="IKJ1393" s="482"/>
      <c r="IKK1393" s="482"/>
      <c r="IKL1393" s="482"/>
      <c r="IKM1393" s="481"/>
      <c r="IKN1393" s="447"/>
      <c r="IKO1393" s="447"/>
      <c r="IKP1393" s="451"/>
      <c r="IKQ1393" s="451"/>
      <c r="IKR1393" s="451"/>
      <c r="IKS1393" s="451"/>
      <c r="IKT1393" s="451"/>
      <c r="IKU1393" s="451"/>
      <c r="IKV1393" s="451"/>
      <c r="IKW1393" s="451"/>
      <c r="IKX1393" s="451"/>
      <c r="IKY1393" s="451"/>
      <c r="IKZ1393" s="447"/>
      <c r="ILA1393" s="428"/>
      <c r="ILB1393" s="469"/>
      <c r="ILC1393" s="414"/>
      <c r="ILD1393" s="414"/>
      <c r="ILE1393" s="414"/>
      <c r="ILF1393" s="414"/>
      <c r="ILG1393" s="414"/>
      <c r="ILH1393" s="415"/>
      <c r="ILI1393" s="414"/>
      <c r="ILJ1393" s="416"/>
      <c r="ILK1393" s="366"/>
      <c r="ILL1393" s="366"/>
      <c r="ILM1393" s="366"/>
      <c r="ILN1393" s="366"/>
      <c r="ILO1393" s="366"/>
      <c r="ILP1393" s="366"/>
      <c r="ILQ1393" s="366"/>
      <c r="ILR1393" s="366"/>
      <c r="ILS1393" s="419"/>
      <c r="ILT1393" s="480"/>
      <c r="ILU1393" s="482"/>
      <c r="ILV1393" s="482"/>
      <c r="ILW1393" s="482"/>
      <c r="ILX1393" s="482"/>
      <c r="ILY1393" s="482"/>
      <c r="ILZ1393" s="482"/>
      <c r="IMA1393" s="482"/>
      <c r="IMB1393" s="482"/>
      <c r="IMC1393" s="482"/>
      <c r="IMD1393" s="482"/>
      <c r="IME1393" s="482"/>
      <c r="IMF1393" s="482"/>
      <c r="IMG1393" s="482"/>
      <c r="IMH1393" s="482"/>
      <c r="IMI1393" s="482"/>
      <c r="IMJ1393" s="482"/>
      <c r="IMK1393" s="482"/>
      <c r="IML1393" s="482"/>
      <c r="IMM1393" s="481"/>
      <c r="IMN1393" s="447"/>
      <c r="IMO1393" s="447"/>
      <c r="IMP1393" s="451"/>
      <c r="IMQ1393" s="451"/>
      <c r="IMR1393" s="451"/>
      <c r="IMS1393" s="451"/>
      <c r="IMT1393" s="451"/>
      <c r="IMU1393" s="451"/>
      <c r="IMV1393" s="451"/>
      <c r="IMW1393" s="451"/>
      <c r="IMX1393" s="451"/>
      <c r="IMY1393" s="451"/>
      <c r="IMZ1393" s="447"/>
      <c r="INA1393" s="428"/>
      <c r="INB1393" s="469"/>
      <c r="INC1393" s="414"/>
      <c r="IND1393" s="414"/>
      <c r="INE1393" s="414"/>
      <c r="INF1393" s="414"/>
      <c r="ING1393" s="414"/>
      <c r="INH1393" s="415"/>
      <c r="INI1393" s="414"/>
      <c r="INJ1393" s="416"/>
      <c r="INK1393" s="366"/>
      <c r="INL1393" s="366"/>
      <c r="INM1393" s="366"/>
      <c r="INN1393" s="366"/>
      <c r="INO1393" s="366"/>
      <c r="INP1393" s="366"/>
      <c r="INQ1393" s="366"/>
      <c r="INR1393" s="366"/>
      <c r="INS1393" s="419"/>
      <c r="INT1393" s="480"/>
      <c r="INU1393" s="482"/>
      <c r="INV1393" s="482"/>
      <c r="INW1393" s="482"/>
      <c r="INX1393" s="482"/>
      <c r="INY1393" s="482"/>
      <c r="INZ1393" s="482"/>
      <c r="IOA1393" s="482"/>
      <c r="IOB1393" s="482"/>
      <c r="IOC1393" s="482"/>
      <c r="IOD1393" s="482"/>
      <c r="IOE1393" s="482"/>
      <c r="IOF1393" s="482"/>
      <c r="IOG1393" s="482"/>
      <c r="IOH1393" s="482"/>
      <c r="IOI1393" s="482"/>
      <c r="IOJ1393" s="482"/>
      <c r="IOK1393" s="482"/>
      <c r="IOL1393" s="482"/>
      <c r="IOM1393" s="481"/>
      <c r="ION1393" s="447"/>
      <c r="IOO1393" s="447"/>
      <c r="IOP1393" s="451"/>
      <c r="IOQ1393" s="451"/>
      <c r="IOR1393" s="451"/>
      <c r="IOS1393" s="451"/>
      <c r="IOT1393" s="451"/>
      <c r="IOU1393" s="451"/>
      <c r="IOV1393" s="451"/>
      <c r="IOW1393" s="451"/>
      <c r="IOX1393" s="451"/>
      <c r="IOY1393" s="451"/>
      <c r="IOZ1393" s="447"/>
      <c r="IPA1393" s="428"/>
      <c r="IPB1393" s="469"/>
      <c r="IPC1393" s="414"/>
      <c r="IPD1393" s="414"/>
      <c r="IPE1393" s="414"/>
      <c r="IPF1393" s="414"/>
      <c r="IPG1393" s="414"/>
      <c r="IPH1393" s="415"/>
      <c r="IPI1393" s="414"/>
      <c r="IPJ1393" s="416"/>
      <c r="IPK1393" s="366"/>
      <c r="IPL1393" s="366"/>
      <c r="IPM1393" s="366"/>
      <c r="IPN1393" s="366"/>
      <c r="IPO1393" s="366"/>
      <c r="IPP1393" s="366"/>
      <c r="IPQ1393" s="366"/>
      <c r="IPR1393" s="366"/>
      <c r="IPS1393" s="419"/>
      <c r="IPT1393" s="480"/>
      <c r="IPU1393" s="482"/>
      <c r="IPV1393" s="482"/>
      <c r="IPW1393" s="482"/>
      <c r="IPX1393" s="482"/>
      <c r="IPY1393" s="482"/>
      <c r="IPZ1393" s="482"/>
      <c r="IQA1393" s="482"/>
      <c r="IQB1393" s="482"/>
      <c r="IQC1393" s="482"/>
      <c r="IQD1393" s="482"/>
      <c r="IQE1393" s="482"/>
      <c r="IQF1393" s="482"/>
      <c r="IQG1393" s="482"/>
      <c r="IQH1393" s="482"/>
      <c r="IQI1393" s="482"/>
      <c r="IQJ1393" s="482"/>
      <c r="IQK1393" s="482"/>
      <c r="IQL1393" s="482"/>
      <c r="IQM1393" s="481"/>
      <c r="IQN1393" s="447"/>
      <c r="IQO1393" s="447"/>
      <c r="IQP1393" s="451"/>
      <c r="IQQ1393" s="451"/>
      <c r="IQR1393" s="451"/>
      <c r="IQS1393" s="451"/>
      <c r="IQT1393" s="451"/>
      <c r="IQU1393" s="451"/>
      <c r="IQV1393" s="451"/>
      <c r="IQW1393" s="451"/>
      <c r="IQX1393" s="451"/>
      <c r="IQY1393" s="451"/>
      <c r="IQZ1393" s="447"/>
      <c r="IRA1393" s="428"/>
      <c r="IRB1393" s="469"/>
      <c r="IRC1393" s="414"/>
      <c r="IRD1393" s="414"/>
      <c r="IRE1393" s="414"/>
      <c r="IRF1393" s="414"/>
      <c r="IRG1393" s="414"/>
      <c r="IRH1393" s="415"/>
      <c r="IRI1393" s="414"/>
      <c r="IRJ1393" s="416"/>
      <c r="IRK1393" s="366"/>
      <c r="IRL1393" s="366"/>
      <c r="IRM1393" s="366"/>
      <c r="IRN1393" s="366"/>
      <c r="IRO1393" s="366"/>
      <c r="IRP1393" s="366"/>
      <c r="IRQ1393" s="366"/>
      <c r="IRR1393" s="366"/>
      <c r="IRS1393" s="419"/>
      <c r="IRT1393" s="480"/>
      <c r="IRU1393" s="482"/>
      <c r="IRV1393" s="482"/>
      <c r="IRW1393" s="482"/>
      <c r="IRX1393" s="482"/>
      <c r="IRY1393" s="482"/>
      <c r="IRZ1393" s="482"/>
      <c r="ISA1393" s="482"/>
      <c r="ISB1393" s="482"/>
      <c r="ISC1393" s="482"/>
      <c r="ISD1393" s="482"/>
      <c r="ISE1393" s="482"/>
      <c r="ISF1393" s="482"/>
      <c r="ISG1393" s="482"/>
      <c r="ISH1393" s="482"/>
      <c r="ISI1393" s="482"/>
      <c r="ISJ1393" s="482"/>
      <c r="ISK1393" s="482"/>
      <c r="ISL1393" s="482"/>
      <c r="ISM1393" s="481"/>
      <c r="ISN1393" s="447"/>
      <c r="ISO1393" s="447"/>
      <c r="ISP1393" s="451"/>
      <c r="ISQ1393" s="451"/>
      <c r="ISR1393" s="451"/>
      <c r="ISS1393" s="451"/>
      <c r="IST1393" s="451"/>
      <c r="ISU1393" s="451"/>
      <c r="ISV1393" s="451"/>
      <c r="ISW1393" s="451"/>
      <c r="ISX1393" s="451"/>
      <c r="ISY1393" s="451"/>
      <c r="ISZ1393" s="447"/>
      <c r="ITA1393" s="428"/>
      <c r="ITB1393" s="469"/>
      <c r="ITC1393" s="414"/>
      <c r="ITD1393" s="414"/>
      <c r="ITE1393" s="414"/>
      <c r="ITF1393" s="414"/>
      <c r="ITG1393" s="414"/>
      <c r="ITH1393" s="415"/>
      <c r="ITI1393" s="414"/>
      <c r="ITJ1393" s="416"/>
      <c r="ITK1393" s="366"/>
      <c r="ITL1393" s="366"/>
      <c r="ITM1393" s="366"/>
      <c r="ITN1393" s="366"/>
      <c r="ITO1393" s="366"/>
      <c r="ITP1393" s="366"/>
      <c r="ITQ1393" s="366"/>
      <c r="ITR1393" s="366"/>
      <c r="ITS1393" s="419"/>
      <c r="ITT1393" s="480"/>
      <c r="ITU1393" s="482"/>
      <c r="ITV1393" s="482"/>
      <c r="ITW1393" s="482"/>
      <c r="ITX1393" s="482"/>
      <c r="ITY1393" s="482"/>
      <c r="ITZ1393" s="482"/>
      <c r="IUA1393" s="482"/>
      <c r="IUB1393" s="482"/>
      <c r="IUC1393" s="482"/>
      <c r="IUD1393" s="482"/>
      <c r="IUE1393" s="482"/>
      <c r="IUF1393" s="482"/>
      <c r="IUG1393" s="482"/>
      <c r="IUH1393" s="482"/>
      <c r="IUI1393" s="482"/>
      <c r="IUJ1393" s="482"/>
      <c r="IUK1393" s="482"/>
      <c r="IUL1393" s="482"/>
      <c r="IUM1393" s="481"/>
      <c r="IUN1393" s="447"/>
      <c r="IUO1393" s="447"/>
      <c r="IUP1393" s="451"/>
      <c r="IUQ1393" s="451"/>
      <c r="IUR1393" s="451"/>
      <c r="IUS1393" s="451"/>
      <c r="IUT1393" s="451"/>
      <c r="IUU1393" s="451"/>
      <c r="IUV1393" s="451"/>
      <c r="IUW1393" s="451"/>
      <c r="IUX1393" s="451"/>
      <c r="IUY1393" s="451"/>
      <c r="IUZ1393" s="447"/>
      <c r="IVA1393" s="428"/>
      <c r="IVB1393" s="469"/>
      <c r="IVC1393" s="414"/>
      <c r="IVD1393" s="414"/>
      <c r="IVE1393" s="414"/>
      <c r="IVF1393" s="414"/>
      <c r="IVG1393" s="414"/>
      <c r="IVH1393" s="415"/>
      <c r="IVI1393" s="414"/>
      <c r="IVJ1393" s="416"/>
      <c r="IVK1393" s="366"/>
      <c r="IVL1393" s="366"/>
      <c r="IVM1393" s="366"/>
      <c r="IVN1393" s="366"/>
      <c r="IVO1393" s="366"/>
      <c r="IVP1393" s="366"/>
      <c r="IVQ1393" s="366"/>
      <c r="IVR1393" s="366"/>
      <c r="IVS1393" s="419"/>
      <c r="IVT1393" s="480"/>
      <c r="IVU1393" s="482"/>
      <c r="IVV1393" s="482"/>
      <c r="IVW1393" s="482"/>
      <c r="IVX1393" s="482"/>
      <c r="IVY1393" s="482"/>
      <c r="IVZ1393" s="482"/>
      <c r="IWA1393" s="482"/>
      <c r="IWB1393" s="482"/>
      <c r="IWC1393" s="482"/>
      <c r="IWD1393" s="482"/>
      <c r="IWE1393" s="482"/>
      <c r="IWF1393" s="482"/>
      <c r="IWG1393" s="482"/>
      <c r="IWH1393" s="482"/>
      <c r="IWI1393" s="482"/>
      <c r="IWJ1393" s="482"/>
      <c r="IWK1393" s="482"/>
      <c r="IWL1393" s="482"/>
      <c r="IWM1393" s="481"/>
      <c r="IWN1393" s="447"/>
      <c r="IWO1393" s="447"/>
      <c r="IWP1393" s="451"/>
      <c r="IWQ1393" s="451"/>
      <c r="IWR1393" s="451"/>
      <c r="IWS1393" s="451"/>
      <c r="IWT1393" s="451"/>
      <c r="IWU1393" s="451"/>
      <c r="IWV1393" s="451"/>
      <c r="IWW1393" s="451"/>
      <c r="IWX1393" s="451"/>
      <c r="IWY1393" s="451"/>
      <c r="IWZ1393" s="447"/>
      <c r="IXA1393" s="428"/>
      <c r="IXB1393" s="469"/>
      <c r="IXC1393" s="414"/>
      <c r="IXD1393" s="414"/>
      <c r="IXE1393" s="414"/>
      <c r="IXF1393" s="414"/>
      <c r="IXG1393" s="414"/>
      <c r="IXH1393" s="415"/>
      <c r="IXI1393" s="414"/>
      <c r="IXJ1393" s="416"/>
      <c r="IXK1393" s="366"/>
      <c r="IXL1393" s="366"/>
      <c r="IXM1393" s="366"/>
      <c r="IXN1393" s="366"/>
      <c r="IXO1393" s="366"/>
      <c r="IXP1393" s="366"/>
      <c r="IXQ1393" s="366"/>
      <c r="IXR1393" s="366"/>
      <c r="IXS1393" s="419"/>
      <c r="IXT1393" s="480"/>
      <c r="IXU1393" s="482"/>
      <c r="IXV1393" s="482"/>
      <c r="IXW1393" s="482"/>
      <c r="IXX1393" s="482"/>
      <c r="IXY1393" s="482"/>
      <c r="IXZ1393" s="482"/>
      <c r="IYA1393" s="482"/>
      <c r="IYB1393" s="482"/>
      <c r="IYC1393" s="482"/>
      <c r="IYD1393" s="482"/>
      <c r="IYE1393" s="482"/>
      <c r="IYF1393" s="482"/>
      <c r="IYG1393" s="482"/>
      <c r="IYH1393" s="482"/>
      <c r="IYI1393" s="482"/>
      <c r="IYJ1393" s="482"/>
      <c r="IYK1393" s="482"/>
      <c r="IYL1393" s="482"/>
      <c r="IYM1393" s="481"/>
      <c r="IYN1393" s="447"/>
      <c r="IYO1393" s="447"/>
      <c r="IYP1393" s="451"/>
      <c r="IYQ1393" s="451"/>
      <c r="IYR1393" s="451"/>
      <c r="IYS1393" s="451"/>
      <c r="IYT1393" s="451"/>
      <c r="IYU1393" s="451"/>
      <c r="IYV1393" s="451"/>
      <c r="IYW1393" s="451"/>
      <c r="IYX1393" s="451"/>
      <c r="IYY1393" s="451"/>
      <c r="IYZ1393" s="447"/>
      <c r="IZA1393" s="428"/>
      <c r="IZB1393" s="469"/>
      <c r="IZC1393" s="414"/>
      <c r="IZD1393" s="414"/>
      <c r="IZE1393" s="414"/>
      <c r="IZF1393" s="414"/>
      <c r="IZG1393" s="414"/>
      <c r="IZH1393" s="415"/>
      <c r="IZI1393" s="414"/>
      <c r="IZJ1393" s="416"/>
      <c r="IZK1393" s="366"/>
      <c r="IZL1393" s="366"/>
      <c r="IZM1393" s="366"/>
      <c r="IZN1393" s="366"/>
      <c r="IZO1393" s="366"/>
      <c r="IZP1393" s="366"/>
      <c r="IZQ1393" s="366"/>
      <c r="IZR1393" s="366"/>
      <c r="IZS1393" s="419"/>
      <c r="IZT1393" s="480"/>
      <c r="IZU1393" s="482"/>
      <c r="IZV1393" s="482"/>
      <c r="IZW1393" s="482"/>
      <c r="IZX1393" s="482"/>
      <c r="IZY1393" s="482"/>
      <c r="IZZ1393" s="482"/>
      <c r="JAA1393" s="482"/>
      <c r="JAB1393" s="482"/>
      <c r="JAC1393" s="482"/>
      <c r="JAD1393" s="482"/>
      <c r="JAE1393" s="482"/>
      <c r="JAF1393" s="482"/>
      <c r="JAG1393" s="482"/>
      <c r="JAH1393" s="482"/>
      <c r="JAI1393" s="482"/>
      <c r="JAJ1393" s="482"/>
      <c r="JAK1393" s="482"/>
      <c r="JAL1393" s="482"/>
      <c r="JAM1393" s="481"/>
      <c r="JAN1393" s="447"/>
      <c r="JAO1393" s="447"/>
      <c r="JAP1393" s="451"/>
      <c r="JAQ1393" s="451"/>
      <c r="JAR1393" s="451"/>
      <c r="JAS1393" s="451"/>
      <c r="JAT1393" s="451"/>
      <c r="JAU1393" s="451"/>
      <c r="JAV1393" s="451"/>
      <c r="JAW1393" s="451"/>
      <c r="JAX1393" s="451"/>
      <c r="JAY1393" s="451"/>
      <c r="JAZ1393" s="447"/>
      <c r="JBA1393" s="428"/>
      <c r="JBB1393" s="469"/>
      <c r="JBC1393" s="414"/>
      <c r="JBD1393" s="414"/>
      <c r="JBE1393" s="414"/>
      <c r="JBF1393" s="414"/>
      <c r="JBG1393" s="414"/>
      <c r="JBH1393" s="415"/>
      <c r="JBI1393" s="414"/>
      <c r="JBJ1393" s="416"/>
      <c r="JBK1393" s="366"/>
      <c r="JBL1393" s="366"/>
      <c r="JBM1393" s="366"/>
      <c r="JBN1393" s="366"/>
      <c r="JBO1393" s="366"/>
      <c r="JBP1393" s="366"/>
      <c r="JBQ1393" s="366"/>
      <c r="JBR1393" s="366"/>
      <c r="JBS1393" s="419"/>
      <c r="JBT1393" s="480"/>
      <c r="JBU1393" s="482"/>
      <c r="JBV1393" s="482"/>
      <c r="JBW1393" s="482"/>
      <c r="JBX1393" s="482"/>
      <c r="JBY1393" s="482"/>
      <c r="JBZ1393" s="482"/>
      <c r="JCA1393" s="482"/>
      <c r="JCB1393" s="482"/>
      <c r="JCC1393" s="482"/>
      <c r="JCD1393" s="482"/>
      <c r="JCE1393" s="482"/>
      <c r="JCF1393" s="482"/>
      <c r="JCG1393" s="482"/>
      <c r="JCH1393" s="482"/>
      <c r="JCI1393" s="482"/>
      <c r="JCJ1393" s="482"/>
      <c r="JCK1393" s="482"/>
      <c r="JCL1393" s="482"/>
      <c r="JCM1393" s="481"/>
      <c r="JCN1393" s="447"/>
      <c r="JCO1393" s="447"/>
      <c r="JCP1393" s="451"/>
      <c r="JCQ1393" s="451"/>
      <c r="JCR1393" s="451"/>
      <c r="JCS1393" s="451"/>
      <c r="JCT1393" s="451"/>
      <c r="JCU1393" s="451"/>
      <c r="JCV1393" s="451"/>
      <c r="JCW1393" s="451"/>
      <c r="JCX1393" s="451"/>
      <c r="JCY1393" s="451"/>
      <c r="JCZ1393" s="447"/>
      <c r="JDA1393" s="428"/>
      <c r="JDB1393" s="469"/>
      <c r="JDC1393" s="414"/>
      <c r="JDD1393" s="414"/>
      <c r="JDE1393" s="414"/>
      <c r="JDF1393" s="414"/>
      <c r="JDG1393" s="414"/>
      <c r="JDH1393" s="415"/>
      <c r="JDI1393" s="414"/>
      <c r="JDJ1393" s="416"/>
      <c r="JDK1393" s="366"/>
      <c r="JDL1393" s="366"/>
      <c r="JDM1393" s="366"/>
      <c r="JDN1393" s="366"/>
      <c r="JDO1393" s="366"/>
      <c r="JDP1393" s="366"/>
      <c r="JDQ1393" s="366"/>
      <c r="JDR1393" s="366"/>
      <c r="JDS1393" s="419"/>
      <c r="JDT1393" s="480"/>
      <c r="JDU1393" s="482"/>
      <c r="JDV1393" s="482"/>
      <c r="JDW1393" s="482"/>
      <c r="JDX1393" s="482"/>
      <c r="JDY1393" s="482"/>
      <c r="JDZ1393" s="482"/>
      <c r="JEA1393" s="482"/>
      <c r="JEB1393" s="482"/>
      <c r="JEC1393" s="482"/>
      <c r="JED1393" s="482"/>
      <c r="JEE1393" s="482"/>
      <c r="JEF1393" s="482"/>
      <c r="JEG1393" s="482"/>
      <c r="JEH1393" s="482"/>
      <c r="JEI1393" s="482"/>
      <c r="JEJ1393" s="482"/>
      <c r="JEK1393" s="482"/>
      <c r="JEL1393" s="482"/>
      <c r="JEM1393" s="481"/>
      <c r="JEN1393" s="447"/>
      <c r="JEO1393" s="447"/>
      <c r="JEP1393" s="451"/>
      <c r="JEQ1393" s="451"/>
      <c r="JER1393" s="451"/>
      <c r="JES1393" s="451"/>
      <c r="JET1393" s="451"/>
      <c r="JEU1393" s="451"/>
      <c r="JEV1393" s="451"/>
      <c r="JEW1393" s="451"/>
      <c r="JEX1393" s="451"/>
      <c r="JEY1393" s="451"/>
      <c r="JEZ1393" s="447"/>
      <c r="JFA1393" s="428"/>
      <c r="JFB1393" s="469"/>
      <c r="JFC1393" s="414"/>
      <c r="JFD1393" s="414"/>
      <c r="JFE1393" s="414"/>
      <c r="JFF1393" s="414"/>
      <c r="JFG1393" s="414"/>
      <c r="JFH1393" s="415"/>
      <c r="JFI1393" s="414"/>
      <c r="JFJ1393" s="416"/>
      <c r="JFK1393" s="366"/>
      <c r="JFL1393" s="366"/>
      <c r="JFM1393" s="366"/>
      <c r="JFN1393" s="366"/>
      <c r="JFO1393" s="366"/>
      <c r="JFP1393" s="366"/>
      <c r="JFQ1393" s="366"/>
      <c r="JFR1393" s="366"/>
      <c r="JFS1393" s="419"/>
      <c r="JFT1393" s="480"/>
      <c r="JFU1393" s="482"/>
      <c r="JFV1393" s="482"/>
      <c r="JFW1393" s="482"/>
      <c r="JFX1393" s="482"/>
      <c r="JFY1393" s="482"/>
      <c r="JFZ1393" s="482"/>
      <c r="JGA1393" s="482"/>
      <c r="JGB1393" s="482"/>
      <c r="JGC1393" s="482"/>
      <c r="JGD1393" s="482"/>
      <c r="JGE1393" s="482"/>
      <c r="JGF1393" s="482"/>
      <c r="JGG1393" s="482"/>
      <c r="JGH1393" s="482"/>
      <c r="JGI1393" s="482"/>
      <c r="JGJ1393" s="482"/>
      <c r="JGK1393" s="482"/>
      <c r="JGL1393" s="482"/>
      <c r="JGM1393" s="481"/>
      <c r="JGN1393" s="447"/>
      <c r="JGO1393" s="447"/>
      <c r="JGP1393" s="451"/>
      <c r="JGQ1393" s="451"/>
      <c r="JGR1393" s="451"/>
      <c r="JGS1393" s="451"/>
      <c r="JGT1393" s="451"/>
      <c r="JGU1393" s="451"/>
      <c r="JGV1393" s="451"/>
      <c r="JGW1393" s="451"/>
      <c r="JGX1393" s="451"/>
      <c r="JGY1393" s="451"/>
      <c r="JGZ1393" s="447"/>
      <c r="JHA1393" s="428"/>
      <c r="JHB1393" s="469"/>
      <c r="JHC1393" s="414"/>
      <c r="JHD1393" s="414"/>
      <c r="JHE1393" s="414"/>
      <c r="JHF1393" s="414"/>
      <c r="JHG1393" s="414"/>
      <c r="JHH1393" s="415"/>
      <c r="JHI1393" s="414"/>
      <c r="JHJ1393" s="416"/>
      <c r="JHK1393" s="366"/>
      <c r="JHL1393" s="366"/>
      <c r="JHM1393" s="366"/>
      <c r="JHN1393" s="366"/>
      <c r="JHO1393" s="366"/>
      <c r="JHP1393" s="366"/>
      <c r="JHQ1393" s="366"/>
      <c r="JHR1393" s="366"/>
      <c r="JHS1393" s="419"/>
      <c r="JHT1393" s="480"/>
      <c r="JHU1393" s="482"/>
      <c r="JHV1393" s="482"/>
      <c r="JHW1393" s="482"/>
      <c r="JHX1393" s="482"/>
      <c r="JHY1393" s="482"/>
      <c r="JHZ1393" s="482"/>
      <c r="JIA1393" s="482"/>
      <c r="JIB1393" s="482"/>
      <c r="JIC1393" s="482"/>
      <c r="JID1393" s="482"/>
      <c r="JIE1393" s="482"/>
      <c r="JIF1393" s="482"/>
      <c r="JIG1393" s="482"/>
      <c r="JIH1393" s="482"/>
      <c r="JII1393" s="482"/>
      <c r="JIJ1393" s="482"/>
      <c r="JIK1393" s="482"/>
      <c r="JIL1393" s="482"/>
      <c r="JIM1393" s="481"/>
      <c r="JIN1393" s="447"/>
      <c r="JIO1393" s="447"/>
      <c r="JIP1393" s="451"/>
      <c r="JIQ1393" s="451"/>
      <c r="JIR1393" s="451"/>
      <c r="JIS1393" s="451"/>
      <c r="JIT1393" s="451"/>
      <c r="JIU1393" s="451"/>
      <c r="JIV1393" s="451"/>
      <c r="JIW1393" s="451"/>
      <c r="JIX1393" s="451"/>
      <c r="JIY1393" s="451"/>
      <c r="JIZ1393" s="447"/>
      <c r="JJA1393" s="428"/>
      <c r="JJB1393" s="469"/>
      <c r="JJC1393" s="414"/>
      <c r="JJD1393" s="414"/>
      <c r="JJE1393" s="414"/>
      <c r="JJF1393" s="414"/>
      <c r="JJG1393" s="414"/>
      <c r="JJH1393" s="415"/>
      <c r="JJI1393" s="414"/>
      <c r="JJJ1393" s="416"/>
      <c r="JJK1393" s="366"/>
      <c r="JJL1393" s="366"/>
      <c r="JJM1393" s="366"/>
      <c r="JJN1393" s="366"/>
      <c r="JJO1393" s="366"/>
      <c r="JJP1393" s="366"/>
      <c r="JJQ1393" s="366"/>
      <c r="JJR1393" s="366"/>
      <c r="JJS1393" s="419"/>
      <c r="JJT1393" s="480"/>
      <c r="JJU1393" s="482"/>
      <c r="JJV1393" s="482"/>
      <c r="JJW1393" s="482"/>
      <c r="JJX1393" s="482"/>
      <c r="JJY1393" s="482"/>
      <c r="JJZ1393" s="482"/>
      <c r="JKA1393" s="482"/>
      <c r="JKB1393" s="482"/>
      <c r="JKC1393" s="482"/>
      <c r="JKD1393" s="482"/>
      <c r="JKE1393" s="482"/>
      <c r="JKF1393" s="482"/>
      <c r="JKG1393" s="482"/>
      <c r="JKH1393" s="482"/>
      <c r="JKI1393" s="482"/>
      <c r="JKJ1393" s="482"/>
      <c r="JKK1393" s="482"/>
      <c r="JKL1393" s="482"/>
      <c r="JKM1393" s="481"/>
      <c r="JKN1393" s="447"/>
      <c r="JKO1393" s="447"/>
      <c r="JKP1393" s="451"/>
      <c r="JKQ1393" s="451"/>
      <c r="JKR1393" s="451"/>
      <c r="JKS1393" s="451"/>
      <c r="JKT1393" s="451"/>
      <c r="JKU1393" s="451"/>
      <c r="JKV1393" s="451"/>
      <c r="JKW1393" s="451"/>
      <c r="JKX1393" s="451"/>
      <c r="JKY1393" s="451"/>
      <c r="JKZ1393" s="447"/>
      <c r="JLA1393" s="428"/>
      <c r="JLB1393" s="469"/>
      <c r="JLC1393" s="414"/>
      <c r="JLD1393" s="414"/>
      <c r="JLE1393" s="414"/>
      <c r="JLF1393" s="414"/>
      <c r="JLG1393" s="414"/>
      <c r="JLH1393" s="415"/>
      <c r="JLI1393" s="414"/>
      <c r="JLJ1393" s="416"/>
      <c r="JLK1393" s="366"/>
      <c r="JLL1393" s="366"/>
      <c r="JLM1393" s="366"/>
      <c r="JLN1393" s="366"/>
      <c r="JLO1393" s="366"/>
      <c r="JLP1393" s="366"/>
      <c r="JLQ1393" s="366"/>
      <c r="JLR1393" s="366"/>
      <c r="JLS1393" s="419"/>
      <c r="JLT1393" s="480"/>
      <c r="JLU1393" s="482"/>
      <c r="JLV1393" s="482"/>
      <c r="JLW1393" s="482"/>
      <c r="JLX1393" s="482"/>
      <c r="JLY1393" s="482"/>
      <c r="JLZ1393" s="482"/>
      <c r="JMA1393" s="482"/>
      <c r="JMB1393" s="482"/>
      <c r="JMC1393" s="482"/>
      <c r="JMD1393" s="482"/>
      <c r="JME1393" s="482"/>
      <c r="JMF1393" s="482"/>
      <c r="JMG1393" s="482"/>
      <c r="JMH1393" s="482"/>
      <c r="JMI1393" s="482"/>
      <c r="JMJ1393" s="482"/>
      <c r="JMK1393" s="482"/>
      <c r="JML1393" s="482"/>
      <c r="JMM1393" s="481"/>
      <c r="JMN1393" s="447"/>
      <c r="JMO1393" s="447"/>
      <c r="JMP1393" s="451"/>
      <c r="JMQ1393" s="451"/>
      <c r="JMR1393" s="451"/>
      <c r="JMS1393" s="451"/>
      <c r="JMT1393" s="451"/>
      <c r="JMU1393" s="451"/>
      <c r="JMV1393" s="451"/>
      <c r="JMW1393" s="451"/>
      <c r="JMX1393" s="451"/>
      <c r="JMY1393" s="451"/>
      <c r="JMZ1393" s="447"/>
      <c r="JNA1393" s="428"/>
      <c r="JNB1393" s="469"/>
      <c r="JNC1393" s="414"/>
      <c r="JND1393" s="414"/>
      <c r="JNE1393" s="414"/>
      <c r="JNF1393" s="414"/>
      <c r="JNG1393" s="414"/>
      <c r="JNH1393" s="415"/>
      <c r="JNI1393" s="414"/>
      <c r="JNJ1393" s="416"/>
      <c r="JNK1393" s="366"/>
      <c r="JNL1393" s="366"/>
      <c r="JNM1393" s="366"/>
      <c r="JNN1393" s="366"/>
      <c r="JNO1393" s="366"/>
      <c r="JNP1393" s="366"/>
      <c r="JNQ1393" s="366"/>
      <c r="JNR1393" s="366"/>
      <c r="JNS1393" s="419"/>
      <c r="JNT1393" s="480"/>
      <c r="JNU1393" s="482"/>
      <c r="JNV1393" s="482"/>
      <c r="JNW1393" s="482"/>
      <c r="JNX1393" s="482"/>
      <c r="JNY1393" s="482"/>
      <c r="JNZ1393" s="482"/>
      <c r="JOA1393" s="482"/>
      <c r="JOB1393" s="482"/>
      <c r="JOC1393" s="482"/>
      <c r="JOD1393" s="482"/>
      <c r="JOE1393" s="482"/>
      <c r="JOF1393" s="482"/>
      <c r="JOG1393" s="482"/>
      <c r="JOH1393" s="482"/>
      <c r="JOI1393" s="482"/>
      <c r="JOJ1393" s="482"/>
      <c r="JOK1393" s="482"/>
      <c r="JOL1393" s="482"/>
      <c r="JOM1393" s="481"/>
      <c r="JON1393" s="447"/>
      <c r="JOO1393" s="447"/>
      <c r="JOP1393" s="451"/>
      <c r="JOQ1393" s="451"/>
      <c r="JOR1393" s="451"/>
      <c r="JOS1393" s="451"/>
      <c r="JOT1393" s="451"/>
      <c r="JOU1393" s="451"/>
      <c r="JOV1393" s="451"/>
      <c r="JOW1393" s="451"/>
      <c r="JOX1393" s="451"/>
      <c r="JOY1393" s="451"/>
      <c r="JOZ1393" s="447"/>
      <c r="JPA1393" s="428"/>
      <c r="JPB1393" s="469"/>
      <c r="JPC1393" s="414"/>
      <c r="JPD1393" s="414"/>
      <c r="JPE1393" s="414"/>
      <c r="JPF1393" s="414"/>
      <c r="JPG1393" s="414"/>
      <c r="JPH1393" s="415"/>
      <c r="JPI1393" s="414"/>
      <c r="JPJ1393" s="416"/>
      <c r="JPK1393" s="366"/>
      <c r="JPL1393" s="366"/>
      <c r="JPM1393" s="366"/>
      <c r="JPN1393" s="366"/>
      <c r="JPO1393" s="366"/>
      <c r="JPP1393" s="366"/>
      <c r="JPQ1393" s="366"/>
      <c r="JPR1393" s="366"/>
      <c r="JPS1393" s="419"/>
      <c r="JPT1393" s="480"/>
      <c r="JPU1393" s="482"/>
      <c r="JPV1393" s="482"/>
      <c r="JPW1393" s="482"/>
      <c r="JPX1393" s="482"/>
      <c r="JPY1393" s="482"/>
      <c r="JPZ1393" s="482"/>
      <c r="JQA1393" s="482"/>
      <c r="JQB1393" s="482"/>
      <c r="JQC1393" s="482"/>
      <c r="JQD1393" s="482"/>
      <c r="JQE1393" s="482"/>
      <c r="JQF1393" s="482"/>
      <c r="JQG1393" s="482"/>
      <c r="JQH1393" s="482"/>
      <c r="JQI1393" s="482"/>
      <c r="JQJ1393" s="482"/>
      <c r="JQK1393" s="482"/>
      <c r="JQL1393" s="482"/>
      <c r="JQM1393" s="481"/>
      <c r="JQN1393" s="447"/>
      <c r="JQO1393" s="447"/>
      <c r="JQP1393" s="451"/>
      <c r="JQQ1393" s="451"/>
      <c r="JQR1393" s="451"/>
      <c r="JQS1393" s="451"/>
      <c r="JQT1393" s="451"/>
      <c r="JQU1393" s="451"/>
      <c r="JQV1393" s="451"/>
      <c r="JQW1393" s="451"/>
      <c r="JQX1393" s="451"/>
      <c r="JQY1393" s="451"/>
      <c r="JQZ1393" s="447"/>
      <c r="JRA1393" s="428"/>
      <c r="JRB1393" s="469"/>
      <c r="JRC1393" s="414"/>
      <c r="JRD1393" s="414"/>
      <c r="JRE1393" s="414"/>
      <c r="JRF1393" s="414"/>
      <c r="JRG1393" s="414"/>
      <c r="JRH1393" s="415"/>
      <c r="JRI1393" s="414"/>
      <c r="JRJ1393" s="416"/>
      <c r="JRK1393" s="366"/>
      <c r="JRL1393" s="366"/>
      <c r="JRM1393" s="366"/>
      <c r="JRN1393" s="366"/>
      <c r="JRO1393" s="366"/>
      <c r="JRP1393" s="366"/>
      <c r="JRQ1393" s="366"/>
      <c r="JRR1393" s="366"/>
      <c r="JRS1393" s="419"/>
      <c r="JRT1393" s="480"/>
      <c r="JRU1393" s="482"/>
      <c r="JRV1393" s="482"/>
      <c r="JRW1393" s="482"/>
      <c r="JRX1393" s="482"/>
      <c r="JRY1393" s="482"/>
      <c r="JRZ1393" s="482"/>
      <c r="JSA1393" s="482"/>
      <c r="JSB1393" s="482"/>
      <c r="JSC1393" s="482"/>
      <c r="JSD1393" s="482"/>
      <c r="JSE1393" s="482"/>
      <c r="JSF1393" s="482"/>
      <c r="JSG1393" s="482"/>
      <c r="JSH1393" s="482"/>
      <c r="JSI1393" s="482"/>
      <c r="JSJ1393" s="482"/>
      <c r="JSK1393" s="482"/>
      <c r="JSL1393" s="482"/>
      <c r="JSM1393" s="481"/>
      <c r="JSN1393" s="447"/>
      <c r="JSO1393" s="447"/>
      <c r="JSP1393" s="451"/>
      <c r="JSQ1393" s="451"/>
      <c r="JSR1393" s="451"/>
      <c r="JSS1393" s="451"/>
      <c r="JST1393" s="451"/>
      <c r="JSU1393" s="451"/>
      <c r="JSV1393" s="451"/>
      <c r="JSW1393" s="451"/>
      <c r="JSX1393" s="451"/>
      <c r="JSY1393" s="451"/>
      <c r="JSZ1393" s="447"/>
      <c r="JTA1393" s="428"/>
      <c r="JTB1393" s="469"/>
      <c r="JTC1393" s="414"/>
      <c r="JTD1393" s="414"/>
      <c r="JTE1393" s="414"/>
      <c r="JTF1393" s="414"/>
      <c r="JTG1393" s="414"/>
      <c r="JTH1393" s="415"/>
      <c r="JTI1393" s="414"/>
      <c r="JTJ1393" s="416"/>
      <c r="JTK1393" s="366"/>
      <c r="JTL1393" s="366"/>
      <c r="JTM1393" s="366"/>
      <c r="JTN1393" s="366"/>
      <c r="JTO1393" s="366"/>
      <c r="JTP1393" s="366"/>
      <c r="JTQ1393" s="366"/>
      <c r="JTR1393" s="366"/>
      <c r="JTS1393" s="419"/>
      <c r="JTT1393" s="480"/>
      <c r="JTU1393" s="482"/>
      <c r="JTV1393" s="482"/>
      <c r="JTW1393" s="482"/>
      <c r="JTX1393" s="482"/>
      <c r="JTY1393" s="482"/>
      <c r="JTZ1393" s="482"/>
      <c r="JUA1393" s="482"/>
      <c r="JUB1393" s="482"/>
      <c r="JUC1393" s="482"/>
      <c r="JUD1393" s="482"/>
      <c r="JUE1393" s="482"/>
      <c r="JUF1393" s="482"/>
      <c r="JUG1393" s="482"/>
      <c r="JUH1393" s="482"/>
      <c r="JUI1393" s="482"/>
      <c r="JUJ1393" s="482"/>
      <c r="JUK1393" s="482"/>
      <c r="JUL1393" s="482"/>
      <c r="JUM1393" s="481"/>
      <c r="JUN1393" s="447"/>
      <c r="JUO1393" s="447"/>
      <c r="JUP1393" s="451"/>
      <c r="JUQ1393" s="451"/>
      <c r="JUR1393" s="451"/>
      <c r="JUS1393" s="451"/>
      <c r="JUT1393" s="451"/>
      <c r="JUU1393" s="451"/>
      <c r="JUV1393" s="451"/>
      <c r="JUW1393" s="451"/>
      <c r="JUX1393" s="451"/>
      <c r="JUY1393" s="451"/>
      <c r="JUZ1393" s="447"/>
      <c r="JVA1393" s="428"/>
      <c r="JVB1393" s="469"/>
      <c r="JVC1393" s="414"/>
      <c r="JVD1393" s="414"/>
      <c r="JVE1393" s="414"/>
      <c r="JVF1393" s="414"/>
      <c r="JVG1393" s="414"/>
      <c r="JVH1393" s="415"/>
      <c r="JVI1393" s="414"/>
      <c r="JVJ1393" s="416"/>
      <c r="JVK1393" s="366"/>
      <c r="JVL1393" s="366"/>
      <c r="JVM1393" s="366"/>
      <c r="JVN1393" s="366"/>
      <c r="JVO1393" s="366"/>
      <c r="JVP1393" s="366"/>
      <c r="JVQ1393" s="366"/>
      <c r="JVR1393" s="366"/>
      <c r="JVS1393" s="419"/>
      <c r="JVT1393" s="480"/>
      <c r="JVU1393" s="482"/>
      <c r="JVV1393" s="482"/>
      <c r="JVW1393" s="482"/>
      <c r="JVX1393" s="482"/>
      <c r="JVY1393" s="482"/>
      <c r="JVZ1393" s="482"/>
      <c r="JWA1393" s="482"/>
      <c r="JWB1393" s="482"/>
      <c r="JWC1393" s="482"/>
      <c r="JWD1393" s="482"/>
      <c r="JWE1393" s="482"/>
      <c r="JWF1393" s="482"/>
      <c r="JWG1393" s="482"/>
      <c r="JWH1393" s="482"/>
      <c r="JWI1393" s="482"/>
      <c r="JWJ1393" s="482"/>
      <c r="JWK1393" s="482"/>
      <c r="JWL1393" s="482"/>
      <c r="JWM1393" s="481"/>
      <c r="JWN1393" s="447"/>
      <c r="JWO1393" s="447"/>
      <c r="JWP1393" s="451"/>
      <c r="JWQ1393" s="451"/>
      <c r="JWR1393" s="451"/>
      <c r="JWS1393" s="451"/>
      <c r="JWT1393" s="451"/>
      <c r="JWU1393" s="451"/>
      <c r="JWV1393" s="451"/>
      <c r="JWW1393" s="451"/>
      <c r="JWX1393" s="451"/>
      <c r="JWY1393" s="451"/>
      <c r="JWZ1393" s="447"/>
      <c r="JXA1393" s="428"/>
      <c r="JXB1393" s="469"/>
      <c r="JXC1393" s="414"/>
      <c r="JXD1393" s="414"/>
      <c r="JXE1393" s="414"/>
      <c r="JXF1393" s="414"/>
      <c r="JXG1393" s="414"/>
      <c r="JXH1393" s="415"/>
      <c r="JXI1393" s="414"/>
      <c r="JXJ1393" s="416"/>
      <c r="JXK1393" s="366"/>
      <c r="JXL1393" s="366"/>
      <c r="JXM1393" s="366"/>
      <c r="JXN1393" s="366"/>
      <c r="JXO1393" s="366"/>
      <c r="JXP1393" s="366"/>
      <c r="JXQ1393" s="366"/>
      <c r="JXR1393" s="366"/>
      <c r="JXS1393" s="419"/>
      <c r="JXT1393" s="480"/>
      <c r="JXU1393" s="482"/>
      <c r="JXV1393" s="482"/>
      <c r="JXW1393" s="482"/>
      <c r="JXX1393" s="482"/>
      <c r="JXY1393" s="482"/>
      <c r="JXZ1393" s="482"/>
      <c r="JYA1393" s="482"/>
      <c r="JYB1393" s="482"/>
      <c r="JYC1393" s="482"/>
      <c r="JYD1393" s="482"/>
      <c r="JYE1393" s="482"/>
      <c r="JYF1393" s="482"/>
      <c r="JYG1393" s="482"/>
      <c r="JYH1393" s="482"/>
      <c r="JYI1393" s="482"/>
      <c r="JYJ1393" s="482"/>
      <c r="JYK1393" s="482"/>
      <c r="JYL1393" s="482"/>
      <c r="JYM1393" s="481"/>
      <c r="JYN1393" s="447"/>
      <c r="JYO1393" s="447"/>
      <c r="JYP1393" s="451"/>
      <c r="JYQ1393" s="451"/>
      <c r="JYR1393" s="451"/>
      <c r="JYS1393" s="451"/>
      <c r="JYT1393" s="451"/>
      <c r="JYU1393" s="451"/>
      <c r="JYV1393" s="451"/>
      <c r="JYW1393" s="451"/>
      <c r="JYX1393" s="451"/>
      <c r="JYY1393" s="451"/>
      <c r="JYZ1393" s="447"/>
      <c r="JZA1393" s="428"/>
      <c r="JZB1393" s="469"/>
      <c r="JZC1393" s="414"/>
      <c r="JZD1393" s="414"/>
      <c r="JZE1393" s="414"/>
      <c r="JZF1393" s="414"/>
      <c r="JZG1393" s="414"/>
      <c r="JZH1393" s="415"/>
      <c r="JZI1393" s="414"/>
      <c r="JZJ1393" s="416"/>
      <c r="JZK1393" s="366"/>
      <c r="JZL1393" s="366"/>
      <c r="JZM1393" s="366"/>
      <c r="JZN1393" s="366"/>
      <c r="JZO1393" s="366"/>
      <c r="JZP1393" s="366"/>
      <c r="JZQ1393" s="366"/>
      <c r="JZR1393" s="366"/>
      <c r="JZS1393" s="419"/>
      <c r="JZT1393" s="480"/>
      <c r="JZU1393" s="482"/>
      <c r="JZV1393" s="482"/>
      <c r="JZW1393" s="482"/>
      <c r="JZX1393" s="482"/>
      <c r="JZY1393" s="482"/>
      <c r="JZZ1393" s="482"/>
      <c r="KAA1393" s="482"/>
      <c r="KAB1393" s="482"/>
      <c r="KAC1393" s="482"/>
      <c r="KAD1393" s="482"/>
      <c r="KAE1393" s="482"/>
      <c r="KAF1393" s="482"/>
      <c r="KAG1393" s="482"/>
      <c r="KAH1393" s="482"/>
      <c r="KAI1393" s="482"/>
      <c r="KAJ1393" s="482"/>
      <c r="KAK1393" s="482"/>
      <c r="KAL1393" s="482"/>
      <c r="KAM1393" s="481"/>
      <c r="KAN1393" s="447"/>
      <c r="KAO1393" s="447"/>
      <c r="KAP1393" s="451"/>
      <c r="KAQ1393" s="451"/>
      <c r="KAR1393" s="451"/>
      <c r="KAS1393" s="451"/>
      <c r="KAT1393" s="451"/>
      <c r="KAU1393" s="451"/>
      <c r="KAV1393" s="451"/>
      <c r="KAW1393" s="451"/>
      <c r="KAX1393" s="451"/>
      <c r="KAY1393" s="451"/>
      <c r="KAZ1393" s="447"/>
      <c r="KBA1393" s="428"/>
      <c r="KBB1393" s="469"/>
      <c r="KBC1393" s="414"/>
      <c r="KBD1393" s="414"/>
      <c r="KBE1393" s="414"/>
      <c r="KBF1393" s="414"/>
      <c r="KBG1393" s="414"/>
      <c r="KBH1393" s="415"/>
      <c r="KBI1393" s="414"/>
      <c r="KBJ1393" s="416"/>
      <c r="KBK1393" s="366"/>
      <c r="KBL1393" s="366"/>
      <c r="KBM1393" s="366"/>
      <c r="KBN1393" s="366"/>
      <c r="KBO1393" s="366"/>
      <c r="KBP1393" s="366"/>
      <c r="KBQ1393" s="366"/>
      <c r="KBR1393" s="366"/>
      <c r="KBS1393" s="419"/>
      <c r="KBT1393" s="480"/>
      <c r="KBU1393" s="482"/>
      <c r="KBV1393" s="482"/>
      <c r="KBW1393" s="482"/>
      <c r="KBX1393" s="482"/>
      <c r="KBY1393" s="482"/>
      <c r="KBZ1393" s="482"/>
      <c r="KCA1393" s="482"/>
      <c r="KCB1393" s="482"/>
      <c r="KCC1393" s="482"/>
      <c r="KCD1393" s="482"/>
      <c r="KCE1393" s="482"/>
      <c r="KCF1393" s="482"/>
      <c r="KCG1393" s="482"/>
      <c r="KCH1393" s="482"/>
      <c r="KCI1393" s="482"/>
      <c r="KCJ1393" s="482"/>
      <c r="KCK1393" s="482"/>
      <c r="KCL1393" s="482"/>
      <c r="KCM1393" s="481"/>
      <c r="KCN1393" s="447"/>
      <c r="KCO1393" s="447"/>
      <c r="KCP1393" s="451"/>
      <c r="KCQ1393" s="451"/>
      <c r="KCR1393" s="451"/>
      <c r="KCS1393" s="451"/>
      <c r="KCT1393" s="451"/>
      <c r="KCU1393" s="451"/>
      <c r="KCV1393" s="451"/>
      <c r="KCW1393" s="451"/>
      <c r="KCX1393" s="451"/>
      <c r="KCY1393" s="451"/>
      <c r="KCZ1393" s="447"/>
      <c r="KDA1393" s="428"/>
      <c r="KDB1393" s="469"/>
      <c r="KDC1393" s="414"/>
      <c r="KDD1393" s="414"/>
      <c r="KDE1393" s="414"/>
      <c r="KDF1393" s="414"/>
      <c r="KDG1393" s="414"/>
      <c r="KDH1393" s="415"/>
      <c r="KDI1393" s="414"/>
      <c r="KDJ1393" s="416"/>
      <c r="KDK1393" s="366"/>
      <c r="KDL1393" s="366"/>
      <c r="KDM1393" s="366"/>
      <c r="KDN1393" s="366"/>
      <c r="KDO1393" s="366"/>
      <c r="KDP1393" s="366"/>
      <c r="KDQ1393" s="366"/>
      <c r="KDR1393" s="366"/>
      <c r="KDS1393" s="419"/>
      <c r="KDT1393" s="480"/>
      <c r="KDU1393" s="482"/>
      <c r="KDV1393" s="482"/>
      <c r="KDW1393" s="482"/>
      <c r="KDX1393" s="482"/>
      <c r="KDY1393" s="482"/>
      <c r="KDZ1393" s="482"/>
      <c r="KEA1393" s="482"/>
      <c r="KEB1393" s="482"/>
      <c r="KEC1393" s="482"/>
      <c r="KED1393" s="482"/>
      <c r="KEE1393" s="482"/>
      <c r="KEF1393" s="482"/>
      <c r="KEG1393" s="482"/>
      <c r="KEH1393" s="482"/>
      <c r="KEI1393" s="482"/>
      <c r="KEJ1393" s="482"/>
      <c r="KEK1393" s="482"/>
      <c r="KEL1393" s="482"/>
      <c r="KEM1393" s="481"/>
      <c r="KEN1393" s="447"/>
      <c r="KEO1393" s="447"/>
      <c r="KEP1393" s="451"/>
      <c r="KEQ1393" s="451"/>
      <c r="KER1393" s="451"/>
      <c r="KES1393" s="451"/>
      <c r="KET1393" s="451"/>
      <c r="KEU1393" s="451"/>
      <c r="KEV1393" s="451"/>
      <c r="KEW1393" s="451"/>
      <c r="KEX1393" s="451"/>
      <c r="KEY1393" s="451"/>
      <c r="KEZ1393" s="447"/>
      <c r="KFA1393" s="428"/>
      <c r="KFB1393" s="469"/>
      <c r="KFC1393" s="414"/>
      <c r="KFD1393" s="414"/>
      <c r="KFE1393" s="414"/>
      <c r="KFF1393" s="414"/>
      <c r="KFG1393" s="414"/>
      <c r="KFH1393" s="415"/>
      <c r="KFI1393" s="414"/>
      <c r="KFJ1393" s="416"/>
      <c r="KFK1393" s="366"/>
      <c r="KFL1393" s="366"/>
      <c r="KFM1393" s="366"/>
      <c r="KFN1393" s="366"/>
      <c r="KFO1393" s="366"/>
      <c r="KFP1393" s="366"/>
      <c r="KFQ1393" s="366"/>
      <c r="KFR1393" s="366"/>
      <c r="KFS1393" s="419"/>
      <c r="KFT1393" s="480"/>
      <c r="KFU1393" s="482"/>
      <c r="KFV1393" s="482"/>
      <c r="KFW1393" s="482"/>
      <c r="KFX1393" s="482"/>
      <c r="KFY1393" s="482"/>
      <c r="KFZ1393" s="482"/>
      <c r="KGA1393" s="482"/>
      <c r="KGB1393" s="482"/>
      <c r="KGC1393" s="482"/>
      <c r="KGD1393" s="482"/>
      <c r="KGE1393" s="482"/>
      <c r="KGF1393" s="482"/>
      <c r="KGG1393" s="482"/>
      <c r="KGH1393" s="482"/>
      <c r="KGI1393" s="482"/>
      <c r="KGJ1393" s="482"/>
      <c r="KGK1393" s="482"/>
      <c r="KGL1393" s="482"/>
      <c r="KGM1393" s="481"/>
      <c r="KGN1393" s="447"/>
      <c r="KGO1393" s="447"/>
      <c r="KGP1393" s="451"/>
      <c r="KGQ1393" s="451"/>
      <c r="KGR1393" s="451"/>
      <c r="KGS1393" s="451"/>
      <c r="KGT1393" s="451"/>
      <c r="KGU1393" s="451"/>
      <c r="KGV1393" s="451"/>
      <c r="KGW1393" s="451"/>
      <c r="KGX1393" s="451"/>
      <c r="KGY1393" s="451"/>
      <c r="KGZ1393" s="447"/>
      <c r="KHA1393" s="428"/>
      <c r="KHB1393" s="469"/>
      <c r="KHC1393" s="414"/>
      <c r="KHD1393" s="414"/>
      <c r="KHE1393" s="414"/>
      <c r="KHF1393" s="414"/>
      <c r="KHG1393" s="414"/>
      <c r="KHH1393" s="415"/>
      <c r="KHI1393" s="414"/>
      <c r="KHJ1393" s="416"/>
      <c r="KHK1393" s="366"/>
      <c r="KHL1393" s="366"/>
      <c r="KHM1393" s="366"/>
      <c r="KHN1393" s="366"/>
      <c r="KHO1393" s="366"/>
      <c r="KHP1393" s="366"/>
      <c r="KHQ1393" s="366"/>
      <c r="KHR1393" s="366"/>
      <c r="KHS1393" s="419"/>
      <c r="KHT1393" s="480"/>
      <c r="KHU1393" s="482"/>
      <c r="KHV1393" s="482"/>
      <c r="KHW1393" s="482"/>
      <c r="KHX1393" s="482"/>
      <c r="KHY1393" s="482"/>
      <c r="KHZ1393" s="482"/>
      <c r="KIA1393" s="482"/>
      <c r="KIB1393" s="482"/>
      <c r="KIC1393" s="482"/>
      <c r="KID1393" s="482"/>
      <c r="KIE1393" s="482"/>
      <c r="KIF1393" s="482"/>
      <c r="KIG1393" s="482"/>
      <c r="KIH1393" s="482"/>
      <c r="KII1393" s="482"/>
      <c r="KIJ1393" s="482"/>
      <c r="KIK1393" s="482"/>
      <c r="KIL1393" s="482"/>
      <c r="KIM1393" s="481"/>
      <c r="KIN1393" s="447"/>
      <c r="KIO1393" s="447"/>
      <c r="KIP1393" s="451"/>
      <c r="KIQ1393" s="451"/>
      <c r="KIR1393" s="451"/>
      <c r="KIS1393" s="451"/>
      <c r="KIT1393" s="451"/>
      <c r="KIU1393" s="451"/>
      <c r="KIV1393" s="451"/>
      <c r="KIW1393" s="451"/>
      <c r="KIX1393" s="451"/>
      <c r="KIY1393" s="451"/>
      <c r="KIZ1393" s="447"/>
      <c r="KJA1393" s="428"/>
      <c r="KJB1393" s="469"/>
      <c r="KJC1393" s="414"/>
      <c r="KJD1393" s="414"/>
      <c r="KJE1393" s="414"/>
      <c r="KJF1393" s="414"/>
      <c r="KJG1393" s="414"/>
      <c r="KJH1393" s="415"/>
      <c r="KJI1393" s="414"/>
      <c r="KJJ1393" s="416"/>
      <c r="KJK1393" s="366"/>
      <c r="KJL1393" s="366"/>
      <c r="KJM1393" s="366"/>
      <c r="KJN1393" s="366"/>
      <c r="KJO1393" s="366"/>
      <c r="KJP1393" s="366"/>
      <c r="KJQ1393" s="366"/>
      <c r="KJR1393" s="366"/>
      <c r="KJS1393" s="419"/>
      <c r="KJT1393" s="480"/>
      <c r="KJU1393" s="482"/>
      <c r="KJV1393" s="482"/>
      <c r="KJW1393" s="482"/>
      <c r="KJX1393" s="482"/>
      <c r="KJY1393" s="482"/>
      <c r="KJZ1393" s="482"/>
      <c r="KKA1393" s="482"/>
      <c r="KKB1393" s="482"/>
      <c r="KKC1393" s="482"/>
      <c r="KKD1393" s="482"/>
      <c r="KKE1393" s="482"/>
      <c r="KKF1393" s="482"/>
      <c r="KKG1393" s="482"/>
      <c r="KKH1393" s="482"/>
      <c r="KKI1393" s="482"/>
      <c r="KKJ1393" s="482"/>
      <c r="KKK1393" s="482"/>
      <c r="KKL1393" s="482"/>
      <c r="KKM1393" s="481"/>
      <c r="KKN1393" s="447"/>
      <c r="KKO1393" s="447"/>
      <c r="KKP1393" s="451"/>
      <c r="KKQ1393" s="451"/>
      <c r="KKR1393" s="451"/>
      <c r="KKS1393" s="451"/>
      <c r="KKT1393" s="451"/>
      <c r="KKU1393" s="451"/>
      <c r="KKV1393" s="451"/>
      <c r="KKW1393" s="451"/>
      <c r="KKX1393" s="451"/>
      <c r="KKY1393" s="451"/>
      <c r="KKZ1393" s="447"/>
      <c r="KLA1393" s="428"/>
      <c r="KLB1393" s="469"/>
      <c r="KLC1393" s="414"/>
      <c r="KLD1393" s="414"/>
      <c r="KLE1393" s="414"/>
      <c r="KLF1393" s="414"/>
      <c r="KLG1393" s="414"/>
      <c r="KLH1393" s="415"/>
      <c r="KLI1393" s="414"/>
      <c r="KLJ1393" s="416"/>
      <c r="KLK1393" s="366"/>
      <c r="KLL1393" s="366"/>
      <c r="KLM1393" s="366"/>
      <c r="KLN1393" s="366"/>
      <c r="KLO1393" s="366"/>
      <c r="KLP1393" s="366"/>
      <c r="KLQ1393" s="366"/>
      <c r="KLR1393" s="366"/>
      <c r="KLS1393" s="419"/>
      <c r="KLT1393" s="480"/>
      <c r="KLU1393" s="482"/>
      <c r="KLV1393" s="482"/>
      <c r="KLW1393" s="482"/>
      <c r="KLX1393" s="482"/>
      <c r="KLY1393" s="482"/>
      <c r="KLZ1393" s="482"/>
      <c r="KMA1393" s="482"/>
      <c r="KMB1393" s="482"/>
      <c r="KMC1393" s="482"/>
      <c r="KMD1393" s="482"/>
      <c r="KME1393" s="482"/>
      <c r="KMF1393" s="482"/>
      <c r="KMG1393" s="482"/>
      <c r="KMH1393" s="482"/>
      <c r="KMI1393" s="482"/>
      <c r="KMJ1393" s="482"/>
      <c r="KMK1393" s="482"/>
      <c r="KML1393" s="482"/>
      <c r="KMM1393" s="481"/>
      <c r="KMN1393" s="447"/>
      <c r="KMO1393" s="447"/>
      <c r="KMP1393" s="451"/>
      <c r="KMQ1393" s="451"/>
      <c r="KMR1393" s="451"/>
      <c r="KMS1393" s="451"/>
      <c r="KMT1393" s="451"/>
      <c r="KMU1393" s="451"/>
      <c r="KMV1393" s="451"/>
      <c r="KMW1393" s="451"/>
      <c r="KMX1393" s="451"/>
      <c r="KMY1393" s="451"/>
      <c r="KMZ1393" s="447"/>
      <c r="KNA1393" s="428"/>
      <c r="KNB1393" s="469"/>
      <c r="KNC1393" s="414"/>
      <c r="KND1393" s="414"/>
      <c r="KNE1393" s="414"/>
      <c r="KNF1393" s="414"/>
      <c r="KNG1393" s="414"/>
      <c r="KNH1393" s="415"/>
      <c r="KNI1393" s="414"/>
      <c r="KNJ1393" s="416"/>
      <c r="KNK1393" s="366"/>
      <c r="KNL1393" s="366"/>
      <c r="KNM1393" s="366"/>
      <c r="KNN1393" s="366"/>
      <c r="KNO1393" s="366"/>
      <c r="KNP1393" s="366"/>
      <c r="KNQ1393" s="366"/>
      <c r="KNR1393" s="366"/>
      <c r="KNS1393" s="419"/>
      <c r="KNT1393" s="480"/>
      <c r="KNU1393" s="482"/>
      <c r="KNV1393" s="482"/>
      <c r="KNW1393" s="482"/>
      <c r="KNX1393" s="482"/>
      <c r="KNY1393" s="482"/>
      <c r="KNZ1393" s="482"/>
      <c r="KOA1393" s="482"/>
      <c r="KOB1393" s="482"/>
      <c r="KOC1393" s="482"/>
      <c r="KOD1393" s="482"/>
      <c r="KOE1393" s="482"/>
      <c r="KOF1393" s="482"/>
      <c r="KOG1393" s="482"/>
      <c r="KOH1393" s="482"/>
      <c r="KOI1393" s="482"/>
      <c r="KOJ1393" s="482"/>
      <c r="KOK1393" s="482"/>
      <c r="KOL1393" s="482"/>
      <c r="KOM1393" s="481"/>
      <c r="KON1393" s="447"/>
      <c r="KOO1393" s="447"/>
      <c r="KOP1393" s="451"/>
      <c r="KOQ1393" s="451"/>
      <c r="KOR1393" s="451"/>
      <c r="KOS1393" s="451"/>
      <c r="KOT1393" s="451"/>
      <c r="KOU1393" s="451"/>
      <c r="KOV1393" s="451"/>
      <c r="KOW1393" s="451"/>
      <c r="KOX1393" s="451"/>
      <c r="KOY1393" s="451"/>
      <c r="KOZ1393" s="447"/>
      <c r="KPA1393" s="428"/>
      <c r="KPB1393" s="469"/>
      <c r="KPC1393" s="414"/>
      <c r="KPD1393" s="414"/>
      <c r="KPE1393" s="414"/>
      <c r="KPF1393" s="414"/>
      <c r="KPG1393" s="414"/>
      <c r="KPH1393" s="415"/>
      <c r="KPI1393" s="414"/>
      <c r="KPJ1393" s="416"/>
      <c r="KPK1393" s="366"/>
      <c r="KPL1393" s="366"/>
      <c r="KPM1393" s="366"/>
      <c r="KPN1393" s="366"/>
      <c r="KPO1393" s="366"/>
      <c r="KPP1393" s="366"/>
      <c r="KPQ1393" s="366"/>
      <c r="KPR1393" s="366"/>
      <c r="KPS1393" s="419"/>
      <c r="KPT1393" s="480"/>
      <c r="KPU1393" s="482"/>
      <c r="KPV1393" s="482"/>
      <c r="KPW1393" s="482"/>
      <c r="KPX1393" s="482"/>
      <c r="KPY1393" s="482"/>
      <c r="KPZ1393" s="482"/>
      <c r="KQA1393" s="482"/>
      <c r="KQB1393" s="482"/>
      <c r="KQC1393" s="482"/>
      <c r="KQD1393" s="482"/>
      <c r="KQE1393" s="482"/>
      <c r="KQF1393" s="482"/>
      <c r="KQG1393" s="482"/>
      <c r="KQH1393" s="482"/>
      <c r="KQI1393" s="482"/>
      <c r="KQJ1393" s="482"/>
      <c r="KQK1393" s="482"/>
      <c r="KQL1393" s="482"/>
      <c r="KQM1393" s="481"/>
      <c r="KQN1393" s="447"/>
      <c r="KQO1393" s="447"/>
      <c r="KQP1393" s="451"/>
      <c r="KQQ1393" s="451"/>
      <c r="KQR1393" s="451"/>
      <c r="KQS1393" s="451"/>
      <c r="KQT1393" s="451"/>
      <c r="KQU1393" s="451"/>
      <c r="KQV1393" s="451"/>
      <c r="KQW1393" s="451"/>
      <c r="KQX1393" s="451"/>
      <c r="KQY1393" s="451"/>
      <c r="KQZ1393" s="447"/>
      <c r="KRA1393" s="428"/>
      <c r="KRB1393" s="469"/>
      <c r="KRC1393" s="414"/>
      <c r="KRD1393" s="414"/>
      <c r="KRE1393" s="414"/>
      <c r="KRF1393" s="414"/>
      <c r="KRG1393" s="414"/>
      <c r="KRH1393" s="415"/>
      <c r="KRI1393" s="414"/>
      <c r="KRJ1393" s="416"/>
      <c r="KRK1393" s="366"/>
      <c r="KRL1393" s="366"/>
      <c r="KRM1393" s="366"/>
      <c r="KRN1393" s="366"/>
      <c r="KRO1393" s="366"/>
      <c r="KRP1393" s="366"/>
      <c r="KRQ1393" s="366"/>
      <c r="KRR1393" s="366"/>
      <c r="KRS1393" s="419"/>
      <c r="KRT1393" s="480"/>
      <c r="KRU1393" s="482"/>
      <c r="KRV1393" s="482"/>
      <c r="KRW1393" s="482"/>
      <c r="KRX1393" s="482"/>
      <c r="KRY1393" s="482"/>
      <c r="KRZ1393" s="482"/>
      <c r="KSA1393" s="482"/>
      <c r="KSB1393" s="482"/>
      <c r="KSC1393" s="482"/>
      <c r="KSD1393" s="482"/>
      <c r="KSE1393" s="482"/>
      <c r="KSF1393" s="482"/>
      <c r="KSG1393" s="482"/>
      <c r="KSH1393" s="482"/>
      <c r="KSI1393" s="482"/>
      <c r="KSJ1393" s="482"/>
      <c r="KSK1393" s="482"/>
      <c r="KSL1393" s="482"/>
      <c r="KSM1393" s="481"/>
      <c r="KSN1393" s="447"/>
      <c r="KSO1393" s="447"/>
      <c r="KSP1393" s="451"/>
      <c r="KSQ1393" s="451"/>
      <c r="KSR1393" s="451"/>
      <c r="KSS1393" s="451"/>
      <c r="KST1393" s="451"/>
      <c r="KSU1393" s="451"/>
      <c r="KSV1393" s="451"/>
      <c r="KSW1393" s="451"/>
      <c r="KSX1393" s="451"/>
      <c r="KSY1393" s="451"/>
      <c r="KSZ1393" s="447"/>
      <c r="KTA1393" s="428"/>
      <c r="KTB1393" s="469"/>
      <c r="KTC1393" s="414"/>
      <c r="KTD1393" s="414"/>
      <c r="KTE1393" s="414"/>
      <c r="KTF1393" s="414"/>
      <c r="KTG1393" s="414"/>
      <c r="KTH1393" s="415"/>
      <c r="KTI1393" s="414"/>
      <c r="KTJ1393" s="416"/>
      <c r="KTK1393" s="366"/>
      <c r="KTL1393" s="366"/>
      <c r="KTM1393" s="366"/>
      <c r="KTN1393" s="366"/>
      <c r="KTO1393" s="366"/>
      <c r="KTP1393" s="366"/>
      <c r="KTQ1393" s="366"/>
      <c r="KTR1393" s="366"/>
      <c r="KTS1393" s="419"/>
      <c r="KTT1393" s="480"/>
      <c r="KTU1393" s="482"/>
      <c r="KTV1393" s="482"/>
      <c r="KTW1393" s="482"/>
      <c r="KTX1393" s="482"/>
      <c r="KTY1393" s="482"/>
      <c r="KTZ1393" s="482"/>
      <c r="KUA1393" s="482"/>
      <c r="KUB1393" s="482"/>
      <c r="KUC1393" s="482"/>
      <c r="KUD1393" s="482"/>
      <c r="KUE1393" s="482"/>
      <c r="KUF1393" s="482"/>
      <c r="KUG1393" s="482"/>
      <c r="KUH1393" s="482"/>
      <c r="KUI1393" s="482"/>
      <c r="KUJ1393" s="482"/>
      <c r="KUK1393" s="482"/>
      <c r="KUL1393" s="482"/>
      <c r="KUM1393" s="481"/>
      <c r="KUN1393" s="447"/>
      <c r="KUO1393" s="447"/>
      <c r="KUP1393" s="451"/>
      <c r="KUQ1393" s="451"/>
      <c r="KUR1393" s="451"/>
      <c r="KUS1393" s="451"/>
      <c r="KUT1393" s="451"/>
      <c r="KUU1393" s="451"/>
      <c r="KUV1393" s="451"/>
      <c r="KUW1393" s="451"/>
      <c r="KUX1393" s="451"/>
      <c r="KUY1393" s="451"/>
      <c r="KUZ1393" s="447"/>
      <c r="KVA1393" s="428"/>
      <c r="KVB1393" s="469"/>
      <c r="KVC1393" s="414"/>
      <c r="KVD1393" s="414"/>
      <c r="KVE1393" s="414"/>
      <c r="KVF1393" s="414"/>
      <c r="KVG1393" s="414"/>
      <c r="KVH1393" s="415"/>
      <c r="KVI1393" s="414"/>
      <c r="KVJ1393" s="416"/>
      <c r="KVK1393" s="366"/>
      <c r="KVL1393" s="366"/>
      <c r="KVM1393" s="366"/>
      <c r="KVN1393" s="366"/>
      <c r="KVO1393" s="366"/>
      <c r="KVP1393" s="366"/>
      <c r="KVQ1393" s="366"/>
      <c r="KVR1393" s="366"/>
      <c r="KVS1393" s="419"/>
      <c r="KVT1393" s="480"/>
      <c r="KVU1393" s="482"/>
      <c r="KVV1393" s="482"/>
      <c r="KVW1393" s="482"/>
      <c r="KVX1393" s="482"/>
      <c r="KVY1393" s="482"/>
      <c r="KVZ1393" s="482"/>
      <c r="KWA1393" s="482"/>
      <c r="KWB1393" s="482"/>
      <c r="KWC1393" s="482"/>
      <c r="KWD1393" s="482"/>
      <c r="KWE1393" s="482"/>
      <c r="KWF1393" s="482"/>
      <c r="KWG1393" s="482"/>
      <c r="KWH1393" s="482"/>
      <c r="KWI1393" s="482"/>
      <c r="KWJ1393" s="482"/>
      <c r="KWK1393" s="482"/>
      <c r="KWL1393" s="482"/>
      <c r="KWM1393" s="481"/>
      <c r="KWN1393" s="447"/>
      <c r="KWO1393" s="447"/>
      <c r="KWP1393" s="451"/>
      <c r="KWQ1393" s="451"/>
      <c r="KWR1393" s="451"/>
      <c r="KWS1393" s="451"/>
      <c r="KWT1393" s="451"/>
      <c r="KWU1393" s="451"/>
      <c r="KWV1393" s="451"/>
      <c r="KWW1393" s="451"/>
      <c r="KWX1393" s="451"/>
      <c r="KWY1393" s="451"/>
      <c r="KWZ1393" s="447"/>
      <c r="KXA1393" s="428"/>
      <c r="KXB1393" s="469"/>
      <c r="KXC1393" s="414"/>
      <c r="KXD1393" s="414"/>
      <c r="KXE1393" s="414"/>
      <c r="KXF1393" s="414"/>
      <c r="KXG1393" s="414"/>
      <c r="KXH1393" s="415"/>
      <c r="KXI1393" s="414"/>
      <c r="KXJ1393" s="416"/>
      <c r="KXK1393" s="366"/>
      <c r="KXL1393" s="366"/>
      <c r="KXM1393" s="366"/>
      <c r="KXN1393" s="366"/>
      <c r="KXO1393" s="366"/>
      <c r="KXP1393" s="366"/>
      <c r="KXQ1393" s="366"/>
      <c r="KXR1393" s="366"/>
      <c r="KXS1393" s="419"/>
      <c r="KXT1393" s="480"/>
      <c r="KXU1393" s="482"/>
      <c r="KXV1393" s="482"/>
      <c r="KXW1393" s="482"/>
      <c r="KXX1393" s="482"/>
      <c r="KXY1393" s="482"/>
      <c r="KXZ1393" s="482"/>
      <c r="KYA1393" s="482"/>
      <c r="KYB1393" s="482"/>
      <c r="KYC1393" s="482"/>
      <c r="KYD1393" s="482"/>
      <c r="KYE1393" s="482"/>
      <c r="KYF1393" s="482"/>
      <c r="KYG1393" s="482"/>
      <c r="KYH1393" s="482"/>
      <c r="KYI1393" s="482"/>
      <c r="KYJ1393" s="482"/>
      <c r="KYK1393" s="482"/>
      <c r="KYL1393" s="482"/>
      <c r="KYM1393" s="481"/>
      <c r="KYN1393" s="447"/>
      <c r="KYO1393" s="447"/>
      <c r="KYP1393" s="451"/>
      <c r="KYQ1393" s="451"/>
      <c r="KYR1393" s="451"/>
      <c r="KYS1393" s="451"/>
      <c r="KYT1393" s="451"/>
      <c r="KYU1393" s="451"/>
      <c r="KYV1393" s="451"/>
      <c r="KYW1393" s="451"/>
      <c r="KYX1393" s="451"/>
      <c r="KYY1393" s="451"/>
      <c r="KYZ1393" s="447"/>
      <c r="KZA1393" s="428"/>
      <c r="KZB1393" s="469"/>
      <c r="KZC1393" s="414"/>
      <c r="KZD1393" s="414"/>
      <c r="KZE1393" s="414"/>
      <c r="KZF1393" s="414"/>
      <c r="KZG1393" s="414"/>
      <c r="KZH1393" s="415"/>
      <c r="KZI1393" s="414"/>
      <c r="KZJ1393" s="416"/>
      <c r="KZK1393" s="366"/>
      <c r="KZL1393" s="366"/>
      <c r="KZM1393" s="366"/>
      <c r="KZN1393" s="366"/>
      <c r="KZO1393" s="366"/>
      <c r="KZP1393" s="366"/>
      <c r="KZQ1393" s="366"/>
      <c r="KZR1393" s="366"/>
      <c r="KZS1393" s="419"/>
      <c r="KZT1393" s="480"/>
      <c r="KZU1393" s="482"/>
      <c r="KZV1393" s="482"/>
      <c r="KZW1393" s="482"/>
      <c r="KZX1393" s="482"/>
      <c r="KZY1393" s="482"/>
      <c r="KZZ1393" s="482"/>
      <c r="LAA1393" s="482"/>
      <c r="LAB1393" s="482"/>
      <c r="LAC1393" s="482"/>
      <c r="LAD1393" s="482"/>
      <c r="LAE1393" s="482"/>
      <c r="LAF1393" s="482"/>
      <c r="LAG1393" s="482"/>
      <c r="LAH1393" s="482"/>
      <c r="LAI1393" s="482"/>
      <c r="LAJ1393" s="482"/>
      <c r="LAK1393" s="482"/>
      <c r="LAL1393" s="482"/>
      <c r="LAM1393" s="481"/>
      <c r="LAN1393" s="447"/>
      <c r="LAO1393" s="447"/>
      <c r="LAP1393" s="451"/>
      <c r="LAQ1393" s="451"/>
      <c r="LAR1393" s="451"/>
      <c r="LAS1393" s="451"/>
      <c r="LAT1393" s="451"/>
      <c r="LAU1393" s="451"/>
      <c r="LAV1393" s="451"/>
      <c r="LAW1393" s="451"/>
      <c r="LAX1393" s="451"/>
      <c r="LAY1393" s="451"/>
      <c r="LAZ1393" s="447"/>
      <c r="LBA1393" s="428"/>
      <c r="LBB1393" s="469"/>
      <c r="LBC1393" s="414"/>
      <c r="LBD1393" s="414"/>
      <c r="LBE1393" s="414"/>
      <c r="LBF1393" s="414"/>
      <c r="LBG1393" s="414"/>
      <c r="LBH1393" s="415"/>
      <c r="LBI1393" s="414"/>
      <c r="LBJ1393" s="416"/>
      <c r="LBK1393" s="366"/>
      <c r="LBL1393" s="366"/>
      <c r="LBM1393" s="366"/>
      <c r="LBN1393" s="366"/>
      <c r="LBO1393" s="366"/>
      <c r="LBP1393" s="366"/>
      <c r="LBQ1393" s="366"/>
      <c r="LBR1393" s="366"/>
      <c r="LBS1393" s="419"/>
      <c r="LBT1393" s="480"/>
      <c r="LBU1393" s="482"/>
      <c r="LBV1393" s="482"/>
      <c r="LBW1393" s="482"/>
      <c r="LBX1393" s="482"/>
      <c r="LBY1393" s="482"/>
      <c r="LBZ1393" s="482"/>
      <c r="LCA1393" s="482"/>
      <c r="LCB1393" s="482"/>
      <c r="LCC1393" s="482"/>
      <c r="LCD1393" s="482"/>
      <c r="LCE1393" s="482"/>
      <c r="LCF1393" s="482"/>
      <c r="LCG1393" s="482"/>
      <c r="LCH1393" s="482"/>
      <c r="LCI1393" s="482"/>
      <c r="LCJ1393" s="482"/>
      <c r="LCK1393" s="482"/>
      <c r="LCL1393" s="482"/>
      <c r="LCM1393" s="481"/>
      <c r="LCN1393" s="447"/>
      <c r="LCO1393" s="447"/>
      <c r="LCP1393" s="451"/>
      <c r="LCQ1393" s="451"/>
      <c r="LCR1393" s="451"/>
      <c r="LCS1393" s="451"/>
      <c r="LCT1393" s="451"/>
      <c r="LCU1393" s="451"/>
      <c r="LCV1393" s="451"/>
      <c r="LCW1393" s="451"/>
      <c r="LCX1393" s="451"/>
      <c r="LCY1393" s="451"/>
      <c r="LCZ1393" s="447"/>
      <c r="LDA1393" s="428"/>
      <c r="LDB1393" s="469"/>
      <c r="LDC1393" s="414"/>
      <c r="LDD1393" s="414"/>
      <c r="LDE1393" s="414"/>
      <c r="LDF1393" s="414"/>
      <c r="LDG1393" s="414"/>
      <c r="LDH1393" s="415"/>
      <c r="LDI1393" s="414"/>
      <c r="LDJ1393" s="416"/>
      <c r="LDK1393" s="366"/>
      <c r="LDL1393" s="366"/>
      <c r="LDM1393" s="366"/>
      <c r="LDN1393" s="366"/>
      <c r="LDO1393" s="366"/>
      <c r="LDP1393" s="366"/>
      <c r="LDQ1393" s="366"/>
      <c r="LDR1393" s="366"/>
      <c r="LDS1393" s="419"/>
      <c r="LDT1393" s="480"/>
      <c r="LDU1393" s="482"/>
      <c r="LDV1393" s="482"/>
      <c r="LDW1393" s="482"/>
      <c r="LDX1393" s="482"/>
      <c r="LDY1393" s="482"/>
      <c r="LDZ1393" s="482"/>
      <c r="LEA1393" s="482"/>
      <c r="LEB1393" s="482"/>
      <c r="LEC1393" s="482"/>
      <c r="LED1393" s="482"/>
      <c r="LEE1393" s="482"/>
      <c r="LEF1393" s="482"/>
      <c r="LEG1393" s="482"/>
      <c r="LEH1393" s="482"/>
      <c r="LEI1393" s="482"/>
      <c r="LEJ1393" s="482"/>
      <c r="LEK1393" s="482"/>
      <c r="LEL1393" s="482"/>
      <c r="LEM1393" s="481"/>
      <c r="LEN1393" s="447"/>
      <c r="LEO1393" s="447"/>
      <c r="LEP1393" s="451"/>
      <c r="LEQ1393" s="451"/>
      <c r="LER1393" s="451"/>
      <c r="LES1393" s="451"/>
      <c r="LET1393" s="451"/>
      <c r="LEU1393" s="451"/>
      <c r="LEV1393" s="451"/>
      <c r="LEW1393" s="451"/>
      <c r="LEX1393" s="451"/>
      <c r="LEY1393" s="451"/>
      <c r="LEZ1393" s="447"/>
      <c r="LFA1393" s="428"/>
      <c r="LFB1393" s="469"/>
      <c r="LFC1393" s="414"/>
      <c r="LFD1393" s="414"/>
      <c r="LFE1393" s="414"/>
      <c r="LFF1393" s="414"/>
      <c r="LFG1393" s="414"/>
      <c r="LFH1393" s="415"/>
      <c r="LFI1393" s="414"/>
      <c r="LFJ1393" s="416"/>
      <c r="LFK1393" s="366"/>
      <c r="LFL1393" s="366"/>
      <c r="LFM1393" s="366"/>
      <c r="LFN1393" s="366"/>
      <c r="LFO1393" s="366"/>
      <c r="LFP1393" s="366"/>
      <c r="LFQ1393" s="366"/>
      <c r="LFR1393" s="366"/>
      <c r="LFS1393" s="419"/>
      <c r="LFT1393" s="480"/>
      <c r="LFU1393" s="482"/>
      <c r="LFV1393" s="482"/>
      <c r="LFW1393" s="482"/>
      <c r="LFX1393" s="482"/>
      <c r="LFY1393" s="482"/>
      <c r="LFZ1393" s="482"/>
      <c r="LGA1393" s="482"/>
      <c r="LGB1393" s="482"/>
      <c r="LGC1393" s="482"/>
      <c r="LGD1393" s="482"/>
      <c r="LGE1393" s="482"/>
      <c r="LGF1393" s="482"/>
      <c r="LGG1393" s="482"/>
      <c r="LGH1393" s="482"/>
      <c r="LGI1393" s="482"/>
      <c r="LGJ1393" s="482"/>
      <c r="LGK1393" s="482"/>
      <c r="LGL1393" s="482"/>
      <c r="LGM1393" s="481"/>
      <c r="LGN1393" s="447"/>
      <c r="LGO1393" s="447"/>
      <c r="LGP1393" s="451"/>
      <c r="LGQ1393" s="451"/>
      <c r="LGR1393" s="451"/>
      <c r="LGS1393" s="451"/>
      <c r="LGT1393" s="451"/>
      <c r="LGU1393" s="451"/>
      <c r="LGV1393" s="451"/>
      <c r="LGW1393" s="451"/>
      <c r="LGX1393" s="451"/>
      <c r="LGY1393" s="451"/>
      <c r="LGZ1393" s="447"/>
      <c r="LHA1393" s="428"/>
      <c r="LHB1393" s="469"/>
      <c r="LHC1393" s="414"/>
      <c r="LHD1393" s="414"/>
      <c r="LHE1393" s="414"/>
      <c r="LHF1393" s="414"/>
      <c r="LHG1393" s="414"/>
      <c r="LHH1393" s="415"/>
      <c r="LHI1393" s="414"/>
      <c r="LHJ1393" s="416"/>
      <c r="LHK1393" s="366"/>
      <c r="LHL1393" s="366"/>
      <c r="LHM1393" s="366"/>
      <c r="LHN1393" s="366"/>
      <c r="LHO1393" s="366"/>
      <c r="LHP1393" s="366"/>
      <c r="LHQ1393" s="366"/>
      <c r="LHR1393" s="366"/>
      <c r="LHS1393" s="419"/>
      <c r="LHT1393" s="480"/>
      <c r="LHU1393" s="482"/>
      <c r="LHV1393" s="482"/>
      <c r="LHW1393" s="482"/>
      <c r="LHX1393" s="482"/>
      <c r="LHY1393" s="482"/>
      <c r="LHZ1393" s="482"/>
      <c r="LIA1393" s="482"/>
      <c r="LIB1393" s="482"/>
      <c r="LIC1393" s="482"/>
      <c r="LID1393" s="482"/>
      <c r="LIE1393" s="482"/>
      <c r="LIF1393" s="482"/>
      <c r="LIG1393" s="482"/>
      <c r="LIH1393" s="482"/>
      <c r="LII1393" s="482"/>
      <c r="LIJ1393" s="482"/>
      <c r="LIK1393" s="482"/>
      <c r="LIL1393" s="482"/>
      <c r="LIM1393" s="481"/>
      <c r="LIN1393" s="447"/>
      <c r="LIO1393" s="447"/>
      <c r="LIP1393" s="451"/>
      <c r="LIQ1393" s="451"/>
      <c r="LIR1393" s="451"/>
      <c r="LIS1393" s="451"/>
      <c r="LIT1393" s="451"/>
      <c r="LIU1393" s="451"/>
      <c r="LIV1393" s="451"/>
      <c r="LIW1393" s="451"/>
      <c r="LIX1393" s="451"/>
      <c r="LIY1393" s="451"/>
      <c r="LIZ1393" s="447"/>
      <c r="LJA1393" s="428"/>
      <c r="LJB1393" s="469"/>
      <c r="LJC1393" s="414"/>
      <c r="LJD1393" s="414"/>
      <c r="LJE1393" s="414"/>
      <c r="LJF1393" s="414"/>
      <c r="LJG1393" s="414"/>
      <c r="LJH1393" s="415"/>
      <c r="LJI1393" s="414"/>
      <c r="LJJ1393" s="416"/>
      <c r="LJK1393" s="366"/>
      <c r="LJL1393" s="366"/>
      <c r="LJM1393" s="366"/>
      <c r="LJN1393" s="366"/>
      <c r="LJO1393" s="366"/>
      <c r="LJP1393" s="366"/>
      <c r="LJQ1393" s="366"/>
      <c r="LJR1393" s="366"/>
      <c r="LJS1393" s="419"/>
      <c r="LJT1393" s="480"/>
      <c r="LJU1393" s="482"/>
      <c r="LJV1393" s="482"/>
      <c r="LJW1393" s="482"/>
      <c r="LJX1393" s="482"/>
      <c r="LJY1393" s="482"/>
      <c r="LJZ1393" s="482"/>
      <c r="LKA1393" s="482"/>
      <c r="LKB1393" s="482"/>
      <c r="LKC1393" s="482"/>
      <c r="LKD1393" s="482"/>
      <c r="LKE1393" s="482"/>
      <c r="LKF1393" s="482"/>
      <c r="LKG1393" s="482"/>
      <c r="LKH1393" s="482"/>
      <c r="LKI1393" s="482"/>
      <c r="LKJ1393" s="482"/>
      <c r="LKK1393" s="482"/>
      <c r="LKL1393" s="482"/>
      <c r="LKM1393" s="481"/>
      <c r="LKN1393" s="447"/>
      <c r="LKO1393" s="447"/>
      <c r="LKP1393" s="451"/>
      <c r="LKQ1393" s="451"/>
      <c r="LKR1393" s="451"/>
      <c r="LKS1393" s="451"/>
      <c r="LKT1393" s="451"/>
      <c r="LKU1393" s="451"/>
      <c r="LKV1393" s="451"/>
      <c r="LKW1393" s="451"/>
      <c r="LKX1393" s="451"/>
      <c r="LKY1393" s="451"/>
      <c r="LKZ1393" s="447"/>
      <c r="LLA1393" s="428"/>
      <c r="LLB1393" s="469"/>
      <c r="LLC1393" s="414"/>
      <c r="LLD1393" s="414"/>
      <c r="LLE1393" s="414"/>
      <c r="LLF1393" s="414"/>
      <c r="LLG1393" s="414"/>
      <c r="LLH1393" s="415"/>
      <c r="LLI1393" s="414"/>
      <c r="LLJ1393" s="416"/>
      <c r="LLK1393" s="366"/>
      <c r="LLL1393" s="366"/>
      <c r="LLM1393" s="366"/>
      <c r="LLN1393" s="366"/>
      <c r="LLO1393" s="366"/>
      <c r="LLP1393" s="366"/>
      <c r="LLQ1393" s="366"/>
      <c r="LLR1393" s="366"/>
      <c r="LLS1393" s="419"/>
      <c r="LLT1393" s="480"/>
      <c r="LLU1393" s="482"/>
      <c r="LLV1393" s="482"/>
      <c r="LLW1393" s="482"/>
      <c r="LLX1393" s="482"/>
      <c r="LLY1393" s="482"/>
      <c r="LLZ1393" s="482"/>
      <c r="LMA1393" s="482"/>
      <c r="LMB1393" s="482"/>
      <c r="LMC1393" s="482"/>
      <c r="LMD1393" s="482"/>
      <c r="LME1393" s="482"/>
      <c r="LMF1393" s="482"/>
      <c r="LMG1393" s="482"/>
      <c r="LMH1393" s="482"/>
      <c r="LMI1393" s="482"/>
      <c r="LMJ1393" s="482"/>
      <c r="LMK1393" s="482"/>
      <c r="LML1393" s="482"/>
      <c r="LMM1393" s="481"/>
      <c r="LMN1393" s="447"/>
      <c r="LMO1393" s="447"/>
      <c r="LMP1393" s="451"/>
      <c r="LMQ1393" s="451"/>
      <c r="LMR1393" s="451"/>
      <c r="LMS1393" s="451"/>
      <c r="LMT1393" s="451"/>
      <c r="LMU1393" s="451"/>
      <c r="LMV1393" s="451"/>
      <c r="LMW1393" s="451"/>
      <c r="LMX1393" s="451"/>
      <c r="LMY1393" s="451"/>
      <c r="LMZ1393" s="447"/>
      <c r="LNA1393" s="428"/>
      <c r="LNB1393" s="469"/>
      <c r="LNC1393" s="414"/>
      <c r="LND1393" s="414"/>
      <c r="LNE1393" s="414"/>
      <c r="LNF1393" s="414"/>
      <c r="LNG1393" s="414"/>
      <c r="LNH1393" s="415"/>
      <c r="LNI1393" s="414"/>
      <c r="LNJ1393" s="416"/>
      <c r="LNK1393" s="366"/>
      <c r="LNL1393" s="366"/>
      <c r="LNM1393" s="366"/>
      <c r="LNN1393" s="366"/>
      <c r="LNO1393" s="366"/>
      <c r="LNP1393" s="366"/>
      <c r="LNQ1393" s="366"/>
      <c r="LNR1393" s="366"/>
      <c r="LNS1393" s="419"/>
      <c r="LNT1393" s="480"/>
      <c r="LNU1393" s="482"/>
      <c r="LNV1393" s="482"/>
      <c r="LNW1393" s="482"/>
      <c r="LNX1393" s="482"/>
      <c r="LNY1393" s="482"/>
      <c r="LNZ1393" s="482"/>
      <c r="LOA1393" s="482"/>
      <c r="LOB1393" s="482"/>
      <c r="LOC1393" s="482"/>
      <c r="LOD1393" s="482"/>
      <c r="LOE1393" s="482"/>
      <c r="LOF1393" s="482"/>
      <c r="LOG1393" s="482"/>
      <c r="LOH1393" s="482"/>
      <c r="LOI1393" s="482"/>
      <c r="LOJ1393" s="482"/>
      <c r="LOK1393" s="482"/>
      <c r="LOL1393" s="482"/>
      <c r="LOM1393" s="481"/>
      <c r="LON1393" s="447"/>
      <c r="LOO1393" s="447"/>
      <c r="LOP1393" s="451"/>
      <c r="LOQ1393" s="451"/>
      <c r="LOR1393" s="451"/>
      <c r="LOS1393" s="451"/>
      <c r="LOT1393" s="451"/>
      <c r="LOU1393" s="451"/>
      <c r="LOV1393" s="451"/>
      <c r="LOW1393" s="451"/>
      <c r="LOX1393" s="451"/>
      <c r="LOY1393" s="451"/>
      <c r="LOZ1393" s="447"/>
      <c r="LPA1393" s="428"/>
      <c r="LPB1393" s="469"/>
      <c r="LPC1393" s="414"/>
      <c r="LPD1393" s="414"/>
      <c r="LPE1393" s="414"/>
      <c r="LPF1393" s="414"/>
      <c r="LPG1393" s="414"/>
      <c r="LPH1393" s="415"/>
      <c r="LPI1393" s="414"/>
      <c r="LPJ1393" s="416"/>
      <c r="LPK1393" s="366"/>
      <c r="LPL1393" s="366"/>
      <c r="LPM1393" s="366"/>
      <c r="LPN1393" s="366"/>
      <c r="LPO1393" s="366"/>
      <c r="LPP1393" s="366"/>
      <c r="LPQ1393" s="366"/>
      <c r="LPR1393" s="366"/>
      <c r="LPS1393" s="419"/>
      <c r="LPT1393" s="480"/>
      <c r="LPU1393" s="482"/>
      <c r="LPV1393" s="482"/>
      <c r="LPW1393" s="482"/>
      <c r="LPX1393" s="482"/>
      <c r="LPY1393" s="482"/>
      <c r="LPZ1393" s="482"/>
      <c r="LQA1393" s="482"/>
      <c r="LQB1393" s="482"/>
      <c r="LQC1393" s="482"/>
      <c r="LQD1393" s="482"/>
      <c r="LQE1393" s="482"/>
      <c r="LQF1393" s="482"/>
      <c r="LQG1393" s="482"/>
      <c r="LQH1393" s="482"/>
      <c r="LQI1393" s="482"/>
      <c r="LQJ1393" s="482"/>
      <c r="LQK1393" s="482"/>
      <c r="LQL1393" s="482"/>
      <c r="LQM1393" s="481"/>
      <c r="LQN1393" s="447"/>
      <c r="LQO1393" s="447"/>
      <c r="LQP1393" s="451"/>
      <c r="LQQ1393" s="451"/>
      <c r="LQR1393" s="451"/>
      <c r="LQS1393" s="451"/>
      <c r="LQT1393" s="451"/>
      <c r="LQU1393" s="451"/>
      <c r="LQV1393" s="451"/>
      <c r="LQW1393" s="451"/>
      <c r="LQX1393" s="451"/>
      <c r="LQY1393" s="451"/>
      <c r="LQZ1393" s="447"/>
      <c r="LRA1393" s="428"/>
      <c r="LRB1393" s="469"/>
      <c r="LRC1393" s="414"/>
      <c r="LRD1393" s="414"/>
      <c r="LRE1393" s="414"/>
      <c r="LRF1393" s="414"/>
      <c r="LRG1393" s="414"/>
      <c r="LRH1393" s="415"/>
      <c r="LRI1393" s="414"/>
      <c r="LRJ1393" s="416"/>
      <c r="LRK1393" s="366"/>
      <c r="LRL1393" s="366"/>
      <c r="LRM1393" s="366"/>
      <c r="LRN1393" s="366"/>
      <c r="LRO1393" s="366"/>
      <c r="LRP1393" s="366"/>
      <c r="LRQ1393" s="366"/>
      <c r="LRR1393" s="366"/>
      <c r="LRS1393" s="419"/>
      <c r="LRT1393" s="480"/>
      <c r="LRU1393" s="482"/>
      <c r="LRV1393" s="482"/>
      <c r="LRW1393" s="482"/>
      <c r="LRX1393" s="482"/>
      <c r="LRY1393" s="482"/>
      <c r="LRZ1393" s="482"/>
      <c r="LSA1393" s="482"/>
      <c r="LSB1393" s="482"/>
      <c r="LSC1393" s="482"/>
      <c r="LSD1393" s="482"/>
      <c r="LSE1393" s="482"/>
      <c r="LSF1393" s="482"/>
      <c r="LSG1393" s="482"/>
      <c r="LSH1393" s="482"/>
      <c r="LSI1393" s="482"/>
      <c r="LSJ1393" s="482"/>
      <c r="LSK1393" s="482"/>
      <c r="LSL1393" s="482"/>
      <c r="LSM1393" s="481"/>
      <c r="LSN1393" s="447"/>
      <c r="LSO1393" s="447"/>
      <c r="LSP1393" s="451"/>
      <c r="LSQ1393" s="451"/>
      <c r="LSR1393" s="451"/>
      <c r="LSS1393" s="451"/>
      <c r="LST1393" s="451"/>
      <c r="LSU1393" s="451"/>
      <c r="LSV1393" s="451"/>
      <c r="LSW1393" s="451"/>
      <c r="LSX1393" s="451"/>
      <c r="LSY1393" s="451"/>
      <c r="LSZ1393" s="447"/>
      <c r="LTA1393" s="428"/>
      <c r="LTB1393" s="469"/>
      <c r="LTC1393" s="414"/>
      <c r="LTD1393" s="414"/>
      <c r="LTE1393" s="414"/>
      <c r="LTF1393" s="414"/>
      <c r="LTG1393" s="414"/>
      <c r="LTH1393" s="415"/>
      <c r="LTI1393" s="414"/>
      <c r="LTJ1393" s="416"/>
      <c r="LTK1393" s="366"/>
      <c r="LTL1393" s="366"/>
      <c r="LTM1393" s="366"/>
      <c r="LTN1393" s="366"/>
      <c r="LTO1393" s="366"/>
      <c r="LTP1393" s="366"/>
      <c r="LTQ1393" s="366"/>
      <c r="LTR1393" s="366"/>
      <c r="LTS1393" s="419"/>
      <c r="LTT1393" s="480"/>
      <c r="LTU1393" s="482"/>
      <c r="LTV1393" s="482"/>
      <c r="LTW1393" s="482"/>
      <c r="LTX1393" s="482"/>
      <c r="LTY1393" s="482"/>
      <c r="LTZ1393" s="482"/>
      <c r="LUA1393" s="482"/>
      <c r="LUB1393" s="482"/>
      <c r="LUC1393" s="482"/>
      <c r="LUD1393" s="482"/>
      <c r="LUE1393" s="482"/>
      <c r="LUF1393" s="482"/>
      <c r="LUG1393" s="482"/>
      <c r="LUH1393" s="482"/>
      <c r="LUI1393" s="482"/>
      <c r="LUJ1393" s="482"/>
      <c r="LUK1393" s="482"/>
      <c r="LUL1393" s="482"/>
      <c r="LUM1393" s="481"/>
      <c r="LUN1393" s="447"/>
      <c r="LUO1393" s="447"/>
      <c r="LUP1393" s="451"/>
      <c r="LUQ1393" s="451"/>
      <c r="LUR1393" s="451"/>
      <c r="LUS1393" s="451"/>
      <c r="LUT1393" s="451"/>
      <c r="LUU1393" s="451"/>
      <c r="LUV1393" s="451"/>
      <c r="LUW1393" s="451"/>
      <c r="LUX1393" s="451"/>
      <c r="LUY1393" s="451"/>
      <c r="LUZ1393" s="447"/>
      <c r="LVA1393" s="428"/>
      <c r="LVB1393" s="469"/>
      <c r="LVC1393" s="414"/>
      <c r="LVD1393" s="414"/>
      <c r="LVE1393" s="414"/>
      <c r="LVF1393" s="414"/>
      <c r="LVG1393" s="414"/>
      <c r="LVH1393" s="415"/>
      <c r="LVI1393" s="414"/>
      <c r="LVJ1393" s="416"/>
      <c r="LVK1393" s="366"/>
      <c r="LVL1393" s="366"/>
      <c r="LVM1393" s="366"/>
      <c r="LVN1393" s="366"/>
      <c r="LVO1393" s="366"/>
      <c r="LVP1393" s="366"/>
      <c r="LVQ1393" s="366"/>
      <c r="LVR1393" s="366"/>
      <c r="LVS1393" s="419"/>
      <c r="LVT1393" s="480"/>
      <c r="LVU1393" s="482"/>
      <c r="LVV1393" s="482"/>
      <c r="LVW1393" s="482"/>
      <c r="LVX1393" s="482"/>
      <c r="LVY1393" s="482"/>
      <c r="LVZ1393" s="482"/>
      <c r="LWA1393" s="482"/>
      <c r="LWB1393" s="482"/>
      <c r="LWC1393" s="482"/>
      <c r="LWD1393" s="482"/>
      <c r="LWE1393" s="482"/>
      <c r="LWF1393" s="482"/>
      <c r="LWG1393" s="482"/>
      <c r="LWH1393" s="482"/>
      <c r="LWI1393" s="482"/>
      <c r="LWJ1393" s="482"/>
      <c r="LWK1393" s="482"/>
      <c r="LWL1393" s="482"/>
      <c r="LWM1393" s="481"/>
      <c r="LWN1393" s="447"/>
      <c r="LWO1393" s="447"/>
      <c r="LWP1393" s="451"/>
      <c r="LWQ1393" s="451"/>
      <c r="LWR1393" s="451"/>
      <c r="LWS1393" s="451"/>
      <c r="LWT1393" s="451"/>
      <c r="LWU1393" s="451"/>
      <c r="LWV1393" s="451"/>
      <c r="LWW1393" s="451"/>
      <c r="LWX1393" s="451"/>
      <c r="LWY1393" s="451"/>
      <c r="LWZ1393" s="447"/>
      <c r="LXA1393" s="428"/>
      <c r="LXB1393" s="469"/>
      <c r="LXC1393" s="414"/>
      <c r="LXD1393" s="414"/>
      <c r="LXE1393" s="414"/>
      <c r="LXF1393" s="414"/>
      <c r="LXG1393" s="414"/>
      <c r="LXH1393" s="415"/>
      <c r="LXI1393" s="414"/>
      <c r="LXJ1393" s="416"/>
      <c r="LXK1393" s="366"/>
      <c r="LXL1393" s="366"/>
      <c r="LXM1393" s="366"/>
      <c r="LXN1393" s="366"/>
      <c r="LXO1393" s="366"/>
      <c r="LXP1393" s="366"/>
      <c r="LXQ1393" s="366"/>
      <c r="LXR1393" s="366"/>
      <c r="LXS1393" s="419"/>
      <c r="LXT1393" s="480"/>
      <c r="LXU1393" s="482"/>
      <c r="LXV1393" s="482"/>
      <c r="LXW1393" s="482"/>
      <c r="LXX1393" s="482"/>
      <c r="LXY1393" s="482"/>
      <c r="LXZ1393" s="482"/>
      <c r="LYA1393" s="482"/>
      <c r="LYB1393" s="482"/>
      <c r="LYC1393" s="482"/>
      <c r="LYD1393" s="482"/>
      <c r="LYE1393" s="482"/>
      <c r="LYF1393" s="482"/>
      <c r="LYG1393" s="482"/>
      <c r="LYH1393" s="482"/>
      <c r="LYI1393" s="482"/>
      <c r="LYJ1393" s="482"/>
      <c r="LYK1393" s="482"/>
      <c r="LYL1393" s="482"/>
      <c r="LYM1393" s="481"/>
      <c r="LYN1393" s="447"/>
      <c r="LYO1393" s="447"/>
      <c r="LYP1393" s="451"/>
      <c r="LYQ1393" s="451"/>
      <c r="LYR1393" s="451"/>
      <c r="LYS1393" s="451"/>
      <c r="LYT1393" s="451"/>
      <c r="LYU1393" s="451"/>
      <c r="LYV1393" s="451"/>
      <c r="LYW1393" s="451"/>
      <c r="LYX1393" s="451"/>
      <c r="LYY1393" s="451"/>
      <c r="LYZ1393" s="447"/>
      <c r="LZA1393" s="428"/>
      <c r="LZB1393" s="469"/>
      <c r="LZC1393" s="414"/>
      <c r="LZD1393" s="414"/>
      <c r="LZE1393" s="414"/>
      <c r="LZF1393" s="414"/>
      <c r="LZG1393" s="414"/>
      <c r="LZH1393" s="415"/>
      <c r="LZI1393" s="414"/>
      <c r="LZJ1393" s="416"/>
      <c r="LZK1393" s="366"/>
      <c r="LZL1393" s="366"/>
      <c r="LZM1393" s="366"/>
      <c r="LZN1393" s="366"/>
      <c r="LZO1393" s="366"/>
      <c r="LZP1393" s="366"/>
      <c r="LZQ1393" s="366"/>
      <c r="LZR1393" s="366"/>
      <c r="LZS1393" s="419"/>
      <c r="LZT1393" s="480"/>
      <c r="LZU1393" s="482"/>
      <c r="LZV1393" s="482"/>
      <c r="LZW1393" s="482"/>
      <c r="LZX1393" s="482"/>
      <c r="LZY1393" s="482"/>
      <c r="LZZ1393" s="482"/>
      <c r="MAA1393" s="482"/>
      <c r="MAB1393" s="482"/>
      <c r="MAC1393" s="482"/>
      <c r="MAD1393" s="482"/>
      <c r="MAE1393" s="482"/>
      <c r="MAF1393" s="482"/>
      <c r="MAG1393" s="482"/>
      <c r="MAH1393" s="482"/>
      <c r="MAI1393" s="482"/>
      <c r="MAJ1393" s="482"/>
      <c r="MAK1393" s="482"/>
      <c r="MAL1393" s="482"/>
      <c r="MAM1393" s="481"/>
      <c r="MAN1393" s="447"/>
      <c r="MAO1393" s="447"/>
      <c r="MAP1393" s="451"/>
      <c r="MAQ1393" s="451"/>
      <c r="MAR1393" s="451"/>
      <c r="MAS1393" s="451"/>
      <c r="MAT1393" s="451"/>
      <c r="MAU1393" s="451"/>
      <c r="MAV1393" s="451"/>
      <c r="MAW1393" s="451"/>
      <c r="MAX1393" s="451"/>
      <c r="MAY1393" s="451"/>
      <c r="MAZ1393" s="447"/>
      <c r="MBA1393" s="428"/>
      <c r="MBB1393" s="469"/>
      <c r="MBC1393" s="414"/>
      <c r="MBD1393" s="414"/>
      <c r="MBE1393" s="414"/>
      <c r="MBF1393" s="414"/>
      <c r="MBG1393" s="414"/>
      <c r="MBH1393" s="415"/>
      <c r="MBI1393" s="414"/>
      <c r="MBJ1393" s="416"/>
      <c r="MBK1393" s="366"/>
      <c r="MBL1393" s="366"/>
      <c r="MBM1393" s="366"/>
      <c r="MBN1393" s="366"/>
      <c r="MBO1393" s="366"/>
      <c r="MBP1393" s="366"/>
      <c r="MBQ1393" s="366"/>
      <c r="MBR1393" s="366"/>
      <c r="MBS1393" s="419"/>
      <c r="MBT1393" s="480"/>
      <c r="MBU1393" s="482"/>
      <c r="MBV1393" s="482"/>
      <c r="MBW1393" s="482"/>
      <c r="MBX1393" s="482"/>
      <c r="MBY1393" s="482"/>
      <c r="MBZ1393" s="482"/>
      <c r="MCA1393" s="482"/>
      <c r="MCB1393" s="482"/>
      <c r="MCC1393" s="482"/>
      <c r="MCD1393" s="482"/>
      <c r="MCE1393" s="482"/>
      <c r="MCF1393" s="482"/>
      <c r="MCG1393" s="482"/>
      <c r="MCH1393" s="482"/>
      <c r="MCI1393" s="482"/>
      <c r="MCJ1393" s="482"/>
      <c r="MCK1393" s="482"/>
      <c r="MCL1393" s="482"/>
      <c r="MCM1393" s="481"/>
      <c r="MCN1393" s="447"/>
      <c r="MCO1393" s="447"/>
      <c r="MCP1393" s="451"/>
      <c r="MCQ1393" s="451"/>
      <c r="MCR1393" s="451"/>
      <c r="MCS1393" s="451"/>
      <c r="MCT1393" s="451"/>
      <c r="MCU1393" s="451"/>
      <c r="MCV1393" s="451"/>
      <c r="MCW1393" s="451"/>
      <c r="MCX1393" s="451"/>
      <c r="MCY1393" s="451"/>
      <c r="MCZ1393" s="447"/>
      <c r="MDA1393" s="428"/>
      <c r="MDB1393" s="469"/>
      <c r="MDC1393" s="414"/>
      <c r="MDD1393" s="414"/>
      <c r="MDE1393" s="414"/>
      <c r="MDF1393" s="414"/>
      <c r="MDG1393" s="414"/>
      <c r="MDH1393" s="415"/>
      <c r="MDI1393" s="414"/>
      <c r="MDJ1393" s="416"/>
      <c r="MDK1393" s="366"/>
      <c r="MDL1393" s="366"/>
      <c r="MDM1393" s="366"/>
      <c r="MDN1393" s="366"/>
      <c r="MDO1393" s="366"/>
      <c r="MDP1393" s="366"/>
      <c r="MDQ1393" s="366"/>
      <c r="MDR1393" s="366"/>
      <c r="MDS1393" s="419"/>
      <c r="MDT1393" s="480"/>
      <c r="MDU1393" s="482"/>
      <c r="MDV1393" s="482"/>
      <c r="MDW1393" s="482"/>
      <c r="MDX1393" s="482"/>
      <c r="MDY1393" s="482"/>
      <c r="MDZ1393" s="482"/>
      <c r="MEA1393" s="482"/>
      <c r="MEB1393" s="482"/>
      <c r="MEC1393" s="482"/>
      <c r="MED1393" s="482"/>
      <c r="MEE1393" s="482"/>
      <c r="MEF1393" s="482"/>
      <c r="MEG1393" s="482"/>
      <c r="MEH1393" s="482"/>
      <c r="MEI1393" s="482"/>
      <c r="MEJ1393" s="482"/>
      <c r="MEK1393" s="482"/>
      <c r="MEL1393" s="482"/>
      <c r="MEM1393" s="481"/>
      <c r="MEN1393" s="447"/>
      <c r="MEO1393" s="447"/>
      <c r="MEP1393" s="451"/>
      <c r="MEQ1393" s="451"/>
      <c r="MER1393" s="451"/>
      <c r="MES1393" s="451"/>
      <c r="MET1393" s="451"/>
      <c r="MEU1393" s="451"/>
      <c r="MEV1393" s="451"/>
      <c r="MEW1393" s="451"/>
      <c r="MEX1393" s="451"/>
      <c r="MEY1393" s="451"/>
      <c r="MEZ1393" s="447"/>
      <c r="MFA1393" s="428"/>
      <c r="MFB1393" s="469"/>
      <c r="MFC1393" s="414"/>
      <c r="MFD1393" s="414"/>
      <c r="MFE1393" s="414"/>
      <c r="MFF1393" s="414"/>
      <c r="MFG1393" s="414"/>
      <c r="MFH1393" s="415"/>
      <c r="MFI1393" s="414"/>
      <c r="MFJ1393" s="416"/>
      <c r="MFK1393" s="366"/>
      <c r="MFL1393" s="366"/>
      <c r="MFM1393" s="366"/>
      <c r="MFN1393" s="366"/>
      <c r="MFO1393" s="366"/>
      <c r="MFP1393" s="366"/>
      <c r="MFQ1393" s="366"/>
      <c r="MFR1393" s="366"/>
      <c r="MFS1393" s="419"/>
      <c r="MFT1393" s="480"/>
      <c r="MFU1393" s="482"/>
      <c r="MFV1393" s="482"/>
      <c r="MFW1393" s="482"/>
      <c r="MFX1393" s="482"/>
      <c r="MFY1393" s="482"/>
      <c r="MFZ1393" s="482"/>
      <c r="MGA1393" s="482"/>
      <c r="MGB1393" s="482"/>
      <c r="MGC1393" s="482"/>
      <c r="MGD1393" s="482"/>
      <c r="MGE1393" s="482"/>
      <c r="MGF1393" s="482"/>
      <c r="MGG1393" s="482"/>
      <c r="MGH1393" s="482"/>
      <c r="MGI1393" s="482"/>
      <c r="MGJ1393" s="482"/>
      <c r="MGK1393" s="482"/>
      <c r="MGL1393" s="482"/>
      <c r="MGM1393" s="481"/>
      <c r="MGN1393" s="447"/>
      <c r="MGO1393" s="447"/>
      <c r="MGP1393" s="451"/>
      <c r="MGQ1393" s="451"/>
      <c r="MGR1393" s="451"/>
      <c r="MGS1393" s="451"/>
      <c r="MGT1393" s="451"/>
      <c r="MGU1393" s="451"/>
      <c r="MGV1393" s="451"/>
      <c r="MGW1393" s="451"/>
      <c r="MGX1393" s="451"/>
      <c r="MGY1393" s="451"/>
      <c r="MGZ1393" s="447"/>
      <c r="MHA1393" s="428"/>
      <c r="MHB1393" s="469"/>
      <c r="MHC1393" s="414"/>
      <c r="MHD1393" s="414"/>
      <c r="MHE1393" s="414"/>
      <c r="MHF1393" s="414"/>
      <c r="MHG1393" s="414"/>
      <c r="MHH1393" s="415"/>
      <c r="MHI1393" s="414"/>
      <c r="MHJ1393" s="416"/>
      <c r="MHK1393" s="366"/>
      <c r="MHL1393" s="366"/>
      <c r="MHM1393" s="366"/>
      <c r="MHN1393" s="366"/>
      <c r="MHO1393" s="366"/>
      <c r="MHP1393" s="366"/>
      <c r="MHQ1393" s="366"/>
      <c r="MHR1393" s="366"/>
      <c r="MHS1393" s="419"/>
      <c r="MHT1393" s="480"/>
      <c r="MHU1393" s="482"/>
      <c r="MHV1393" s="482"/>
      <c r="MHW1393" s="482"/>
      <c r="MHX1393" s="482"/>
      <c r="MHY1393" s="482"/>
      <c r="MHZ1393" s="482"/>
      <c r="MIA1393" s="482"/>
      <c r="MIB1393" s="482"/>
      <c r="MIC1393" s="482"/>
      <c r="MID1393" s="482"/>
      <c r="MIE1393" s="482"/>
      <c r="MIF1393" s="482"/>
      <c r="MIG1393" s="482"/>
      <c r="MIH1393" s="482"/>
      <c r="MII1393" s="482"/>
      <c r="MIJ1393" s="482"/>
      <c r="MIK1393" s="482"/>
      <c r="MIL1393" s="482"/>
      <c r="MIM1393" s="481"/>
      <c r="MIN1393" s="447"/>
      <c r="MIO1393" s="447"/>
      <c r="MIP1393" s="451"/>
      <c r="MIQ1393" s="451"/>
      <c r="MIR1393" s="451"/>
      <c r="MIS1393" s="451"/>
      <c r="MIT1393" s="451"/>
      <c r="MIU1393" s="451"/>
      <c r="MIV1393" s="451"/>
      <c r="MIW1393" s="451"/>
      <c r="MIX1393" s="451"/>
      <c r="MIY1393" s="451"/>
      <c r="MIZ1393" s="447"/>
      <c r="MJA1393" s="428"/>
      <c r="MJB1393" s="469"/>
      <c r="MJC1393" s="414"/>
      <c r="MJD1393" s="414"/>
      <c r="MJE1393" s="414"/>
      <c r="MJF1393" s="414"/>
      <c r="MJG1393" s="414"/>
      <c r="MJH1393" s="415"/>
      <c r="MJI1393" s="414"/>
      <c r="MJJ1393" s="416"/>
      <c r="MJK1393" s="366"/>
      <c r="MJL1393" s="366"/>
      <c r="MJM1393" s="366"/>
      <c r="MJN1393" s="366"/>
      <c r="MJO1393" s="366"/>
      <c r="MJP1393" s="366"/>
      <c r="MJQ1393" s="366"/>
      <c r="MJR1393" s="366"/>
      <c r="MJS1393" s="419"/>
      <c r="MJT1393" s="480"/>
      <c r="MJU1393" s="482"/>
      <c r="MJV1393" s="482"/>
      <c r="MJW1393" s="482"/>
      <c r="MJX1393" s="482"/>
      <c r="MJY1393" s="482"/>
      <c r="MJZ1393" s="482"/>
      <c r="MKA1393" s="482"/>
      <c r="MKB1393" s="482"/>
      <c r="MKC1393" s="482"/>
      <c r="MKD1393" s="482"/>
      <c r="MKE1393" s="482"/>
      <c r="MKF1393" s="482"/>
      <c r="MKG1393" s="482"/>
      <c r="MKH1393" s="482"/>
      <c r="MKI1393" s="482"/>
      <c r="MKJ1393" s="482"/>
      <c r="MKK1393" s="482"/>
      <c r="MKL1393" s="482"/>
      <c r="MKM1393" s="481"/>
      <c r="MKN1393" s="447"/>
      <c r="MKO1393" s="447"/>
      <c r="MKP1393" s="451"/>
      <c r="MKQ1393" s="451"/>
      <c r="MKR1393" s="451"/>
      <c r="MKS1393" s="451"/>
      <c r="MKT1393" s="451"/>
      <c r="MKU1393" s="451"/>
      <c r="MKV1393" s="451"/>
      <c r="MKW1393" s="451"/>
      <c r="MKX1393" s="451"/>
      <c r="MKY1393" s="451"/>
      <c r="MKZ1393" s="447"/>
      <c r="MLA1393" s="428"/>
      <c r="MLB1393" s="469"/>
      <c r="MLC1393" s="414"/>
      <c r="MLD1393" s="414"/>
      <c r="MLE1393" s="414"/>
      <c r="MLF1393" s="414"/>
      <c r="MLG1393" s="414"/>
      <c r="MLH1393" s="415"/>
      <c r="MLI1393" s="414"/>
      <c r="MLJ1393" s="416"/>
      <c r="MLK1393" s="366"/>
      <c r="MLL1393" s="366"/>
      <c r="MLM1393" s="366"/>
      <c r="MLN1393" s="366"/>
      <c r="MLO1393" s="366"/>
      <c r="MLP1393" s="366"/>
      <c r="MLQ1393" s="366"/>
      <c r="MLR1393" s="366"/>
      <c r="MLS1393" s="419"/>
      <c r="MLT1393" s="480"/>
      <c r="MLU1393" s="482"/>
      <c r="MLV1393" s="482"/>
      <c r="MLW1393" s="482"/>
      <c r="MLX1393" s="482"/>
      <c r="MLY1393" s="482"/>
      <c r="MLZ1393" s="482"/>
      <c r="MMA1393" s="482"/>
      <c r="MMB1393" s="482"/>
      <c r="MMC1393" s="482"/>
      <c r="MMD1393" s="482"/>
      <c r="MME1393" s="482"/>
      <c r="MMF1393" s="482"/>
      <c r="MMG1393" s="482"/>
      <c r="MMH1393" s="482"/>
      <c r="MMI1393" s="482"/>
      <c r="MMJ1393" s="482"/>
      <c r="MMK1393" s="482"/>
      <c r="MML1393" s="482"/>
      <c r="MMM1393" s="481"/>
      <c r="MMN1393" s="447"/>
      <c r="MMO1393" s="447"/>
      <c r="MMP1393" s="451"/>
      <c r="MMQ1393" s="451"/>
      <c r="MMR1393" s="451"/>
      <c r="MMS1393" s="451"/>
      <c r="MMT1393" s="451"/>
      <c r="MMU1393" s="451"/>
      <c r="MMV1393" s="451"/>
      <c r="MMW1393" s="451"/>
      <c r="MMX1393" s="451"/>
      <c r="MMY1393" s="451"/>
      <c r="MMZ1393" s="447"/>
      <c r="MNA1393" s="428"/>
      <c r="MNB1393" s="469"/>
      <c r="MNC1393" s="414"/>
      <c r="MND1393" s="414"/>
      <c r="MNE1393" s="414"/>
      <c r="MNF1393" s="414"/>
      <c r="MNG1393" s="414"/>
      <c r="MNH1393" s="415"/>
      <c r="MNI1393" s="414"/>
      <c r="MNJ1393" s="416"/>
      <c r="MNK1393" s="366"/>
      <c r="MNL1393" s="366"/>
      <c r="MNM1393" s="366"/>
      <c r="MNN1393" s="366"/>
      <c r="MNO1393" s="366"/>
      <c r="MNP1393" s="366"/>
      <c r="MNQ1393" s="366"/>
      <c r="MNR1393" s="366"/>
      <c r="MNS1393" s="419"/>
      <c r="MNT1393" s="480"/>
      <c r="MNU1393" s="482"/>
      <c r="MNV1393" s="482"/>
      <c r="MNW1393" s="482"/>
      <c r="MNX1393" s="482"/>
      <c r="MNY1393" s="482"/>
      <c r="MNZ1393" s="482"/>
      <c r="MOA1393" s="482"/>
      <c r="MOB1393" s="482"/>
      <c r="MOC1393" s="482"/>
      <c r="MOD1393" s="482"/>
      <c r="MOE1393" s="482"/>
      <c r="MOF1393" s="482"/>
      <c r="MOG1393" s="482"/>
      <c r="MOH1393" s="482"/>
      <c r="MOI1393" s="482"/>
      <c r="MOJ1393" s="482"/>
      <c r="MOK1393" s="482"/>
      <c r="MOL1393" s="482"/>
      <c r="MOM1393" s="481"/>
      <c r="MON1393" s="447"/>
      <c r="MOO1393" s="447"/>
      <c r="MOP1393" s="451"/>
      <c r="MOQ1393" s="451"/>
      <c r="MOR1393" s="451"/>
      <c r="MOS1393" s="451"/>
      <c r="MOT1393" s="451"/>
      <c r="MOU1393" s="451"/>
      <c r="MOV1393" s="451"/>
      <c r="MOW1393" s="451"/>
      <c r="MOX1393" s="451"/>
      <c r="MOY1393" s="451"/>
      <c r="MOZ1393" s="447"/>
      <c r="MPA1393" s="428"/>
      <c r="MPB1393" s="469"/>
      <c r="MPC1393" s="414"/>
      <c r="MPD1393" s="414"/>
      <c r="MPE1393" s="414"/>
      <c r="MPF1393" s="414"/>
      <c r="MPG1393" s="414"/>
      <c r="MPH1393" s="415"/>
      <c r="MPI1393" s="414"/>
      <c r="MPJ1393" s="416"/>
      <c r="MPK1393" s="366"/>
      <c r="MPL1393" s="366"/>
      <c r="MPM1393" s="366"/>
      <c r="MPN1393" s="366"/>
      <c r="MPO1393" s="366"/>
      <c r="MPP1393" s="366"/>
      <c r="MPQ1393" s="366"/>
      <c r="MPR1393" s="366"/>
      <c r="MPS1393" s="419"/>
      <c r="MPT1393" s="480"/>
      <c r="MPU1393" s="482"/>
      <c r="MPV1393" s="482"/>
      <c r="MPW1393" s="482"/>
      <c r="MPX1393" s="482"/>
      <c r="MPY1393" s="482"/>
      <c r="MPZ1393" s="482"/>
      <c r="MQA1393" s="482"/>
      <c r="MQB1393" s="482"/>
      <c r="MQC1393" s="482"/>
      <c r="MQD1393" s="482"/>
      <c r="MQE1393" s="482"/>
      <c r="MQF1393" s="482"/>
      <c r="MQG1393" s="482"/>
      <c r="MQH1393" s="482"/>
      <c r="MQI1393" s="482"/>
      <c r="MQJ1393" s="482"/>
      <c r="MQK1393" s="482"/>
      <c r="MQL1393" s="482"/>
      <c r="MQM1393" s="481"/>
      <c r="MQN1393" s="447"/>
      <c r="MQO1393" s="447"/>
      <c r="MQP1393" s="451"/>
      <c r="MQQ1393" s="451"/>
      <c r="MQR1393" s="451"/>
      <c r="MQS1393" s="451"/>
      <c r="MQT1393" s="451"/>
      <c r="MQU1393" s="451"/>
      <c r="MQV1393" s="451"/>
      <c r="MQW1393" s="451"/>
      <c r="MQX1393" s="451"/>
      <c r="MQY1393" s="451"/>
      <c r="MQZ1393" s="447"/>
      <c r="MRA1393" s="428"/>
      <c r="MRB1393" s="469"/>
      <c r="MRC1393" s="414"/>
      <c r="MRD1393" s="414"/>
      <c r="MRE1393" s="414"/>
      <c r="MRF1393" s="414"/>
      <c r="MRG1393" s="414"/>
      <c r="MRH1393" s="415"/>
      <c r="MRI1393" s="414"/>
      <c r="MRJ1393" s="416"/>
      <c r="MRK1393" s="366"/>
      <c r="MRL1393" s="366"/>
      <c r="MRM1393" s="366"/>
      <c r="MRN1393" s="366"/>
      <c r="MRO1393" s="366"/>
      <c r="MRP1393" s="366"/>
      <c r="MRQ1393" s="366"/>
      <c r="MRR1393" s="366"/>
      <c r="MRS1393" s="419"/>
      <c r="MRT1393" s="480"/>
      <c r="MRU1393" s="482"/>
      <c r="MRV1393" s="482"/>
      <c r="MRW1393" s="482"/>
      <c r="MRX1393" s="482"/>
      <c r="MRY1393" s="482"/>
      <c r="MRZ1393" s="482"/>
      <c r="MSA1393" s="482"/>
      <c r="MSB1393" s="482"/>
      <c r="MSC1393" s="482"/>
      <c r="MSD1393" s="482"/>
      <c r="MSE1393" s="482"/>
      <c r="MSF1393" s="482"/>
      <c r="MSG1393" s="482"/>
      <c r="MSH1393" s="482"/>
      <c r="MSI1393" s="482"/>
      <c r="MSJ1393" s="482"/>
      <c r="MSK1393" s="482"/>
      <c r="MSL1393" s="482"/>
      <c r="MSM1393" s="481"/>
      <c r="MSN1393" s="447"/>
      <c r="MSO1393" s="447"/>
      <c r="MSP1393" s="451"/>
      <c r="MSQ1393" s="451"/>
      <c r="MSR1393" s="451"/>
      <c r="MSS1393" s="451"/>
      <c r="MST1393" s="451"/>
      <c r="MSU1393" s="451"/>
      <c r="MSV1393" s="451"/>
      <c r="MSW1393" s="451"/>
      <c r="MSX1393" s="451"/>
      <c r="MSY1393" s="451"/>
      <c r="MSZ1393" s="447"/>
      <c r="MTA1393" s="428"/>
      <c r="MTB1393" s="469"/>
      <c r="MTC1393" s="414"/>
      <c r="MTD1393" s="414"/>
      <c r="MTE1393" s="414"/>
      <c r="MTF1393" s="414"/>
      <c r="MTG1393" s="414"/>
      <c r="MTH1393" s="415"/>
      <c r="MTI1393" s="414"/>
      <c r="MTJ1393" s="416"/>
      <c r="MTK1393" s="366"/>
      <c r="MTL1393" s="366"/>
      <c r="MTM1393" s="366"/>
      <c r="MTN1393" s="366"/>
      <c r="MTO1393" s="366"/>
      <c r="MTP1393" s="366"/>
      <c r="MTQ1393" s="366"/>
      <c r="MTR1393" s="366"/>
      <c r="MTS1393" s="419"/>
      <c r="MTT1393" s="480"/>
      <c r="MTU1393" s="482"/>
      <c r="MTV1393" s="482"/>
      <c r="MTW1393" s="482"/>
      <c r="MTX1393" s="482"/>
      <c r="MTY1393" s="482"/>
      <c r="MTZ1393" s="482"/>
      <c r="MUA1393" s="482"/>
      <c r="MUB1393" s="482"/>
      <c r="MUC1393" s="482"/>
      <c r="MUD1393" s="482"/>
      <c r="MUE1393" s="482"/>
      <c r="MUF1393" s="482"/>
      <c r="MUG1393" s="482"/>
      <c r="MUH1393" s="482"/>
      <c r="MUI1393" s="482"/>
      <c r="MUJ1393" s="482"/>
      <c r="MUK1393" s="482"/>
      <c r="MUL1393" s="482"/>
      <c r="MUM1393" s="481"/>
      <c r="MUN1393" s="447"/>
      <c r="MUO1393" s="447"/>
      <c r="MUP1393" s="451"/>
      <c r="MUQ1393" s="451"/>
      <c r="MUR1393" s="451"/>
      <c r="MUS1393" s="451"/>
      <c r="MUT1393" s="451"/>
      <c r="MUU1393" s="451"/>
      <c r="MUV1393" s="451"/>
      <c r="MUW1393" s="451"/>
      <c r="MUX1393" s="451"/>
      <c r="MUY1393" s="451"/>
      <c r="MUZ1393" s="447"/>
      <c r="MVA1393" s="428"/>
      <c r="MVB1393" s="469"/>
      <c r="MVC1393" s="414"/>
      <c r="MVD1393" s="414"/>
      <c r="MVE1393" s="414"/>
      <c r="MVF1393" s="414"/>
      <c r="MVG1393" s="414"/>
      <c r="MVH1393" s="415"/>
      <c r="MVI1393" s="414"/>
      <c r="MVJ1393" s="416"/>
      <c r="MVK1393" s="366"/>
      <c r="MVL1393" s="366"/>
      <c r="MVM1393" s="366"/>
      <c r="MVN1393" s="366"/>
      <c r="MVO1393" s="366"/>
      <c r="MVP1393" s="366"/>
      <c r="MVQ1393" s="366"/>
      <c r="MVR1393" s="366"/>
      <c r="MVS1393" s="419"/>
      <c r="MVT1393" s="480"/>
      <c r="MVU1393" s="482"/>
      <c r="MVV1393" s="482"/>
      <c r="MVW1393" s="482"/>
      <c r="MVX1393" s="482"/>
      <c r="MVY1393" s="482"/>
      <c r="MVZ1393" s="482"/>
      <c r="MWA1393" s="482"/>
      <c r="MWB1393" s="482"/>
      <c r="MWC1393" s="482"/>
      <c r="MWD1393" s="482"/>
      <c r="MWE1393" s="482"/>
      <c r="MWF1393" s="482"/>
      <c r="MWG1393" s="482"/>
      <c r="MWH1393" s="482"/>
      <c r="MWI1393" s="482"/>
      <c r="MWJ1393" s="482"/>
      <c r="MWK1393" s="482"/>
      <c r="MWL1393" s="482"/>
      <c r="MWM1393" s="481"/>
      <c r="MWN1393" s="447"/>
      <c r="MWO1393" s="447"/>
      <c r="MWP1393" s="451"/>
      <c r="MWQ1393" s="451"/>
      <c r="MWR1393" s="451"/>
      <c r="MWS1393" s="451"/>
      <c r="MWT1393" s="451"/>
      <c r="MWU1393" s="451"/>
      <c r="MWV1393" s="451"/>
      <c r="MWW1393" s="451"/>
      <c r="MWX1393" s="451"/>
      <c r="MWY1393" s="451"/>
      <c r="MWZ1393" s="447"/>
      <c r="MXA1393" s="428"/>
      <c r="MXB1393" s="469"/>
      <c r="MXC1393" s="414"/>
      <c r="MXD1393" s="414"/>
      <c r="MXE1393" s="414"/>
      <c r="MXF1393" s="414"/>
      <c r="MXG1393" s="414"/>
      <c r="MXH1393" s="415"/>
      <c r="MXI1393" s="414"/>
      <c r="MXJ1393" s="416"/>
      <c r="MXK1393" s="366"/>
      <c r="MXL1393" s="366"/>
      <c r="MXM1393" s="366"/>
      <c r="MXN1393" s="366"/>
      <c r="MXO1393" s="366"/>
      <c r="MXP1393" s="366"/>
      <c r="MXQ1393" s="366"/>
      <c r="MXR1393" s="366"/>
      <c r="MXS1393" s="419"/>
      <c r="MXT1393" s="480"/>
      <c r="MXU1393" s="482"/>
      <c r="MXV1393" s="482"/>
      <c r="MXW1393" s="482"/>
      <c r="MXX1393" s="482"/>
      <c r="MXY1393" s="482"/>
      <c r="MXZ1393" s="482"/>
      <c r="MYA1393" s="482"/>
      <c r="MYB1393" s="482"/>
      <c r="MYC1393" s="482"/>
      <c r="MYD1393" s="482"/>
      <c r="MYE1393" s="482"/>
      <c r="MYF1393" s="482"/>
      <c r="MYG1393" s="482"/>
      <c r="MYH1393" s="482"/>
      <c r="MYI1393" s="482"/>
      <c r="MYJ1393" s="482"/>
      <c r="MYK1393" s="482"/>
      <c r="MYL1393" s="482"/>
      <c r="MYM1393" s="481"/>
      <c r="MYN1393" s="447"/>
      <c r="MYO1393" s="447"/>
      <c r="MYP1393" s="451"/>
      <c r="MYQ1393" s="451"/>
      <c r="MYR1393" s="451"/>
      <c r="MYS1393" s="451"/>
      <c r="MYT1393" s="451"/>
      <c r="MYU1393" s="451"/>
      <c r="MYV1393" s="451"/>
      <c r="MYW1393" s="451"/>
      <c r="MYX1393" s="451"/>
      <c r="MYY1393" s="451"/>
      <c r="MYZ1393" s="447"/>
      <c r="MZA1393" s="428"/>
      <c r="MZB1393" s="469"/>
      <c r="MZC1393" s="414"/>
      <c r="MZD1393" s="414"/>
      <c r="MZE1393" s="414"/>
      <c r="MZF1393" s="414"/>
      <c r="MZG1393" s="414"/>
      <c r="MZH1393" s="415"/>
      <c r="MZI1393" s="414"/>
      <c r="MZJ1393" s="416"/>
      <c r="MZK1393" s="366"/>
      <c r="MZL1393" s="366"/>
      <c r="MZM1393" s="366"/>
      <c r="MZN1393" s="366"/>
      <c r="MZO1393" s="366"/>
      <c r="MZP1393" s="366"/>
      <c r="MZQ1393" s="366"/>
      <c r="MZR1393" s="366"/>
      <c r="MZS1393" s="419"/>
      <c r="MZT1393" s="480"/>
      <c r="MZU1393" s="482"/>
      <c r="MZV1393" s="482"/>
      <c r="MZW1393" s="482"/>
      <c r="MZX1393" s="482"/>
      <c r="MZY1393" s="482"/>
      <c r="MZZ1393" s="482"/>
      <c r="NAA1393" s="482"/>
      <c r="NAB1393" s="482"/>
      <c r="NAC1393" s="482"/>
      <c r="NAD1393" s="482"/>
      <c r="NAE1393" s="482"/>
      <c r="NAF1393" s="482"/>
      <c r="NAG1393" s="482"/>
      <c r="NAH1393" s="482"/>
      <c r="NAI1393" s="482"/>
      <c r="NAJ1393" s="482"/>
      <c r="NAK1393" s="482"/>
      <c r="NAL1393" s="482"/>
      <c r="NAM1393" s="481"/>
      <c r="NAN1393" s="447"/>
      <c r="NAO1393" s="447"/>
      <c r="NAP1393" s="451"/>
      <c r="NAQ1393" s="451"/>
      <c r="NAR1393" s="451"/>
      <c r="NAS1393" s="451"/>
      <c r="NAT1393" s="451"/>
      <c r="NAU1393" s="451"/>
      <c r="NAV1393" s="451"/>
      <c r="NAW1393" s="451"/>
      <c r="NAX1393" s="451"/>
      <c r="NAY1393" s="451"/>
      <c r="NAZ1393" s="447"/>
      <c r="NBA1393" s="428"/>
      <c r="NBB1393" s="469"/>
      <c r="NBC1393" s="414"/>
      <c r="NBD1393" s="414"/>
      <c r="NBE1393" s="414"/>
      <c r="NBF1393" s="414"/>
      <c r="NBG1393" s="414"/>
      <c r="NBH1393" s="415"/>
      <c r="NBI1393" s="414"/>
      <c r="NBJ1393" s="416"/>
      <c r="NBK1393" s="366"/>
      <c r="NBL1393" s="366"/>
      <c r="NBM1393" s="366"/>
      <c r="NBN1393" s="366"/>
      <c r="NBO1393" s="366"/>
      <c r="NBP1393" s="366"/>
      <c r="NBQ1393" s="366"/>
      <c r="NBR1393" s="366"/>
      <c r="NBS1393" s="419"/>
      <c r="NBT1393" s="480"/>
      <c r="NBU1393" s="482"/>
      <c r="NBV1393" s="482"/>
      <c r="NBW1393" s="482"/>
      <c r="NBX1393" s="482"/>
      <c r="NBY1393" s="482"/>
      <c r="NBZ1393" s="482"/>
      <c r="NCA1393" s="482"/>
      <c r="NCB1393" s="482"/>
      <c r="NCC1393" s="482"/>
      <c r="NCD1393" s="482"/>
      <c r="NCE1393" s="482"/>
      <c r="NCF1393" s="482"/>
      <c r="NCG1393" s="482"/>
      <c r="NCH1393" s="482"/>
      <c r="NCI1393" s="482"/>
      <c r="NCJ1393" s="482"/>
      <c r="NCK1393" s="482"/>
      <c r="NCL1393" s="482"/>
      <c r="NCM1393" s="481"/>
      <c r="NCN1393" s="447"/>
      <c r="NCO1393" s="447"/>
      <c r="NCP1393" s="451"/>
      <c r="NCQ1393" s="451"/>
      <c r="NCR1393" s="451"/>
      <c r="NCS1393" s="451"/>
      <c r="NCT1393" s="451"/>
      <c r="NCU1393" s="451"/>
      <c r="NCV1393" s="451"/>
      <c r="NCW1393" s="451"/>
      <c r="NCX1393" s="451"/>
      <c r="NCY1393" s="451"/>
      <c r="NCZ1393" s="447"/>
      <c r="NDA1393" s="428"/>
      <c r="NDB1393" s="469"/>
      <c r="NDC1393" s="414"/>
      <c r="NDD1393" s="414"/>
      <c r="NDE1393" s="414"/>
      <c r="NDF1393" s="414"/>
      <c r="NDG1393" s="414"/>
      <c r="NDH1393" s="415"/>
      <c r="NDI1393" s="414"/>
      <c r="NDJ1393" s="416"/>
      <c r="NDK1393" s="366"/>
      <c r="NDL1393" s="366"/>
      <c r="NDM1393" s="366"/>
      <c r="NDN1393" s="366"/>
      <c r="NDO1393" s="366"/>
      <c r="NDP1393" s="366"/>
      <c r="NDQ1393" s="366"/>
      <c r="NDR1393" s="366"/>
      <c r="NDS1393" s="419"/>
      <c r="NDT1393" s="480"/>
      <c r="NDU1393" s="482"/>
      <c r="NDV1393" s="482"/>
      <c r="NDW1393" s="482"/>
      <c r="NDX1393" s="482"/>
      <c r="NDY1393" s="482"/>
      <c r="NDZ1393" s="482"/>
      <c r="NEA1393" s="482"/>
      <c r="NEB1393" s="482"/>
      <c r="NEC1393" s="482"/>
      <c r="NED1393" s="482"/>
      <c r="NEE1393" s="482"/>
      <c r="NEF1393" s="482"/>
      <c r="NEG1393" s="482"/>
      <c r="NEH1393" s="482"/>
      <c r="NEI1393" s="482"/>
      <c r="NEJ1393" s="482"/>
      <c r="NEK1393" s="482"/>
      <c r="NEL1393" s="482"/>
      <c r="NEM1393" s="481"/>
      <c r="NEN1393" s="447"/>
      <c r="NEO1393" s="447"/>
      <c r="NEP1393" s="451"/>
      <c r="NEQ1393" s="451"/>
      <c r="NER1393" s="451"/>
      <c r="NES1393" s="451"/>
      <c r="NET1393" s="451"/>
      <c r="NEU1393" s="451"/>
      <c r="NEV1393" s="451"/>
      <c r="NEW1393" s="451"/>
      <c r="NEX1393" s="451"/>
      <c r="NEY1393" s="451"/>
      <c r="NEZ1393" s="447"/>
      <c r="NFA1393" s="428"/>
      <c r="NFB1393" s="469"/>
      <c r="NFC1393" s="414"/>
      <c r="NFD1393" s="414"/>
      <c r="NFE1393" s="414"/>
      <c r="NFF1393" s="414"/>
      <c r="NFG1393" s="414"/>
      <c r="NFH1393" s="415"/>
      <c r="NFI1393" s="414"/>
      <c r="NFJ1393" s="416"/>
      <c r="NFK1393" s="366"/>
      <c r="NFL1393" s="366"/>
      <c r="NFM1393" s="366"/>
      <c r="NFN1393" s="366"/>
      <c r="NFO1393" s="366"/>
      <c r="NFP1393" s="366"/>
      <c r="NFQ1393" s="366"/>
      <c r="NFR1393" s="366"/>
      <c r="NFS1393" s="419"/>
      <c r="NFT1393" s="480"/>
      <c r="NFU1393" s="482"/>
      <c r="NFV1393" s="482"/>
      <c r="NFW1393" s="482"/>
      <c r="NFX1393" s="482"/>
      <c r="NFY1393" s="482"/>
      <c r="NFZ1393" s="482"/>
      <c r="NGA1393" s="482"/>
      <c r="NGB1393" s="482"/>
      <c r="NGC1393" s="482"/>
      <c r="NGD1393" s="482"/>
      <c r="NGE1393" s="482"/>
      <c r="NGF1393" s="482"/>
      <c r="NGG1393" s="482"/>
      <c r="NGH1393" s="482"/>
      <c r="NGI1393" s="482"/>
      <c r="NGJ1393" s="482"/>
      <c r="NGK1393" s="482"/>
      <c r="NGL1393" s="482"/>
      <c r="NGM1393" s="481"/>
      <c r="NGN1393" s="447"/>
      <c r="NGO1393" s="447"/>
      <c r="NGP1393" s="451"/>
      <c r="NGQ1393" s="451"/>
      <c r="NGR1393" s="451"/>
      <c r="NGS1393" s="451"/>
      <c r="NGT1393" s="451"/>
      <c r="NGU1393" s="451"/>
      <c r="NGV1393" s="451"/>
      <c r="NGW1393" s="451"/>
      <c r="NGX1393" s="451"/>
      <c r="NGY1393" s="451"/>
      <c r="NGZ1393" s="447"/>
      <c r="NHA1393" s="428"/>
      <c r="NHB1393" s="469"/>
      <c r="NHC1393" s="414"/>
      <c r="NHD1393" s="414"/>
      <c r="NHE1393" s="414"/>
      <c r="NHF1393" s="414"/>
      <c r="NHG1393" s="414"/>
      <c r="NHH1393" s="415"/>
      <c r="NHI1393" s="414"/>
      <c r="NHJ1393" s="416"/>
      <c r="NHK1393" s="366"/>
      <c r="NHL1393" s="366"/>
      <c r="NHM1393" s="366"/>
      <c r="NHN1393" s="366"/>
      <c r="NHO1393" s="366"/>
      <c r="NHP1393" s="366"/>
      <c r="NHQ1393" s="366"/>
      <c r="NHR1393" s="366"/>
      <c r="NHS1393" s="419"/>
      <c r="NHT1393" s="480"/>
      <c r="NHU1393" s="482"/>
      <c r="NHV1393" s="482"/>
      <c r="NHW1393" s="482"/>
      <c r="NHX1393" s="482"/>
      <c r="NHY1393" s="482"/>
      <c r="NHZ1393" s="482"/>
      <c r="NIA1393" s="482"/>
      <c r="NIB1393" s="482"/>
      <c r="NIC1393" s="482"/>
      <c r="NID1393" s="482"/>
      <c r="NIE1393" s="482"/>
      <c r="NIF1393" s="482"/>
      <c r="NIG1393" s="482"/>
      <c r="NIH1393" s="482"/>
      <c r="NII1393" s="482"/>
      <c r="NIJ1393" s="482"/>
      <c r="NIK1393" s="482"/>
      <c r="NIL1393" s="482"/>
      <c r="NIM1393" s="481"/>
      <c r="NIN1393" s="447"/>
      <c r="NIO1393" s="447"/>
      <c r="NIP1393" s="451"/>
      <c r="NIQ1393" s="451"/>
      <c r="NIR1393" s="451"/>
      <c r="NIS1393" s="451"/>
      <c r="NIT1393" s="451"/>
      <c r="NIU1393" s="451"/>
      <c r="NIV1393" s="451"/>
      <c r="NIW1393" s="451"/>
      <c r="NIX1393" s="451"/>
      <c r="NIY1393" s="451"/>
      <c r="NIZ1393" s="447"/>
      <c r="NJA1393" s="428"/>
      <c r="NJB1393" s="469"/>
      <c r="NJC1393" s="414"/>
      <c r="NJD1393" s="414"/>
      <c r="NJE1393" s="414"/>
      <c r="NJF1393" s="414"/>
      <c r="NJG1393" s="414"/>
      <c r="NJH1393" s="415"/>
      <c r="NJI1393" s="414"/>
      <c r="NJJ1393" s="416"/>
      <c r="NJK1393" s="366"/>
      <c r="NJL1393" s="366"/>
      <c r="NJM1393" s="366"/>
      <c r="NJN1393" s="366"/>
      <c r="NJO1393" s="366"/>
      <c r="NJP1393" s="366"/>
      <c r="NJQ1393" s="366"/>
      <c r="NJR1393" s="366"/>
      <c r="NJS1393" s="419"/>
      <c r="NJT1393" s="480"/>
      <c r="NJU1393" s="482"/>
      <c r="NJV1393" s="482"/>
      <c r="NJW1393" s="482"/>
      <c r="NJX1393" s="482"/>
      <c r="NJY1393" s="482"/>
      <c r="NJZ1393" s="482"/>
      <c r="NKA1393" s="482"/>
      <c r="NKB1393" s="482"/>
      <c r="NKC1393" s="482"/>
      <c r="NKD1393" s="482"/>
      <c r="NKE1393" s="482"/>
      <c r="NKF1393" s="482"/>
      <c r="NKG1393" s="482"/>
      <c r="NKH1393" s="482"/>
      <c r="NKI1393" s="482"/>
      <c r="NKJ1393" s="482"/>
      <c r="NKK1393" s="482"/>
      <c r="NKL1393" s="482"/>
      <c r="NKM1393" s="481"/>
      <c r="NKN1393" s="447"/>
      <c r="NKO1393" s="447"/>
      <c r="NKP1393" s="451"/>
      <c r="NKQ1393" s="451"/>
      <c r="NKR1393" s="451"/>
      <c r="NKS1393" s="451"/>
      <c r="NKT1393" s="451"/>
      <c r="NKU1393" s="451"/>
      <c r="NKV1393" s="451"/>
      <c r="NKW1393" s="451"/>
      <c r="NKX1393" s="451"/>
      <c r="NKY1393" s="451"/>
      <c r="NKZ1393" s="447"/>
      <c r="NLA1393" s="428"/>
      <c r="NLB1393" s="469"/>
      <c r="NLC1393" s="414"/>
      <c r="NLD1393" s="414"/>
      <c r="NLE1393" s="414"/>
      <c r="NLF1393" s="414"/>
      <c r="NLG1393" s="414"/>
      <c r="NLH1393" s="415"/>
      <c r="NLI1393" s="414"/>
      <c r="NLJ1393" s="416"/>
      <c r="NLK1393" s="366"/>
      <c r="NLL1393" s="366"/>
      <c r="NLM1393" s="366"/>
      <c r="NLN1393" s="366"/>
      <c r="NLO1393" s="366"/>
      <c r="NLP1393" s="366"/>
      <c r="NLQ1393" s="366"/>
      <c r="NLR1393" s="366"/>
      <c r="NLS1393" s="419"/>
      <c r="NLT1393" s="480"/>
      <c r="NLU1393" s="482"/>
      <c r="NLV1393" s="482"/>
      <c r="NLW1393" s="482"/>
      <c r="NLX1393" s="482"/>
      <c r="NLY1393" s="482"/>
      <c r="NLZ1393" s="482"/>
      <c r="NMA1393" s="482"/>
      <c r="NMB1393" s="482"/>
      <c r="NMC1393" s="482"/>
      <c r="NMD1393" s="482"/>
      <c r="NME1393" s="482"/>
      <c r="NMF1393" s="482"/>
      <c r="NMG1393" s="482"/>
      <c r="NMH1393" s="482"/>
      <c r="NMI1393" s="482"/>
      <c r="NMJ1393" s="482"/>
      <c r="NMK1393" s="482"/>
      <c r="NML1393" s="482"/>
      <c r="NMM1393" s="481"/>
      <c r="NMN1393" s="447"/>
      <c r="NMO1393" s="447"/>
      <c r="NMP1393" s="451"/>
      <c r="NMQ1393" s="451"/>
      <c r="NMR1393" s="451"/>
      <c r="NMS1393" s="451"/>
      <c r="NMT1393" s="451"/>
      <c r="NMU1393" s="451"/>
      <c r="NMV1393" s="451"/>
      <c r="NMW1393" s="451"/>
      <c r="NMX1393" s="451"/>
      <c r="NMY1393" s="451"/>
      <c r="NMZ1393" s="447"/>
      <c r="NNA1393" s="428"/>
      <c r="NNB1393" s="469"/>
      <c r="NNC1393" s="414"/>
      <c r="NND1393" s="414"/>
      <c r="NNE1393" s="414"/>
      <c r="NNF1393" s="414"/>
      <c r="NNG1393" s="414"/>
      <c r="NNH1393" s="415"/>
      <c r="NNI1393" s="414"/>
      <c r="NNJ1393" s="416"/>
      <c r="NNK1393" s="366"/>
      <c r="NNL1393" s="366"/>
      <c r="NNM1393" s="366"/>
      <c r="NNN1393" s="366"/>
      <c r="NNO1393" s="366"/>
      <c r="NNP1393" s="366"/>
      <c r="NNQ1393" s="366"/>
      <c r="NNR1393" s="366"/>
      <c r="NNS1393" s="419"/>
      <c r="NNT1393" s="480"/>
      <c r="NNU1393" s="482"/>
      <c r="NNV1393" s="482"/>
      <c r="NNW1393" s="482"/>
      <c r="NNX1393" s="482"/>
      <c r="NNY1393" s="482"/>
      <c r="NNZ1393" s="482"/>
      <c r="NOA1393" s="482"/>
      <c r="NOB1393" s="482"/>
      <c r="NOC1393" s="482"/>
      <c r="NOD1393" s="482"/>
      <c r="NOE1393" s="482"/>
      <c r="NOF1393" s="482"/>
      <c r="NOG1393" s="482"/>
      <c r="NOH1393" s="482"/>
      <c r="NOI1393" s="482"/>
      <c r="NOJ1393" s="482"/>
      <c r="NOK1393" s="482"/>
      <c r="NOL1393" s="482"/>
      <c r="NOM1393" s="481"/>
      <c r="NON1393" s="447"/>
      <c r="NOO1393" s="447"/>
      <c r="NOP1393" s="451"/>
      <c r="NOQ1393" s="451"/>
      <c r="NOR1393" s="451"/>
      <c r="NOS1393" s="451"/>
      <c r="NOT1393" s="451"/>
      <c r="NOU1393" s="451"/>
      <c r="NOV1393" s="451"/>
      <c r="NOW1393" s="451"/>
      <c r="NOX1393" s="451"/>
      <c r="NOY1393" s="451"/>
      <c r="NOZ1393" s="447"/>
      <c r="NPA1393" s="428"/>
      <c r="NPB1393" s="469"/>
      <c r="NPC1393" s="414"/>
      <c r="NPD1393" s="414"/>
      <c r="NPE1393" s="414"/>
      <c r="NPF1393" s="414"/>
      <c r="NPG1393" s="414"/>
      <c r="NPH1393" s="415"/>
      <c r="NPI1393" s="414"/>
      <c r="NPJ1393" s="416"/>
      <c r="NPK1393" s="366"/>
      <c r="NPL1393" s="366"/>
      <c r="NPM1393" s="366"/>
      <c r="NPN1393" s="366"/>
      <c r="NPO1393" s="366"/>
      <c r="NPP1393" s="366"/>
      <c r="NPQ1393" s="366"/>
      <c r="NPR1393" s="366"/>
      <c r="NPS1393" s="419"/>
      <c r="NPT1393" s="480"/>
      <c r="NPU1393" s="482"/>
      <c r="NPV1393" s="482"/>
      <c r="NPW1393" s="482"/>
      <c r="NPX1393" s="482"/>
      <c r="NPY1393" s="482"/>
      <c r="NPZ1393" s="482"/>
      <c r="NQA1393" s="482"/>
      <c r="NQB1393" s="482"/>
      <c r="NQC1393" s="482"/>
      <c r="NQD1393" s="482"/>
      <c r="NQE1393" s="482"/>
      <c r="NQF1393" s="482"/>
      <c r="NQG1393" s="482"/>
      <c r="NQH1393" s="482"/>
      <c r="NQI1393" s="482"/>
      <c r="NQJ1393" s="482"/>
      <c r="NQK1393" s="482"/>
      <c r="NQL1393" s="482"/>
      <c r="NQM1393" s="481"/>
      <c r="NQN1393" s="447"/>
      <c r="NQO1393" s="447"/>
      <c r="NQP1393" s="451"/>
      <c r="NQQ1393" s="451"/>
      <c r="NQR1393" s="451"/>
      <c r="NQS1393" s="451"/>
      <c r="NQT1393" s="451"/>
      <c r="NQU1393" s="451"/>
      <c r="NQV1393" s="451"/>
      <c r="NQW1393" s="451"/>
      <c r="NQX1393" s="451"/>
      <c r="NQY1393" s="451"/>
      <c r="NQZ1393" s="447"/>
      <c r="NRA1393" s="428"/>
      <c r="NRB1393" s="469"/>
      <c r="NRC1393" s="414"/>
      <c r="NRD1393" s="414"/>
      <c r="NRE1393" s="414"/>
      <c r="NRF1393" s="414"/>
      <c r="NRG1393" s="414"/>
      <c r="NRH1393" s="415"/>
      <c r="NRI1393" s="414"/>
      <c r="NRJ1393" s="416"/>
      <c r="NRK1393" s="366"/>
      <c r="NRL1393" s="366"/>
      <c r="NRM1393" s="366"/>
      <c r="NRN1393" s="366"/>
      <c r="NRO1393" s="366"/>
      <c r="NRP1393" s="366"/>
      <c r="NRQ1393" s="366"/>
      <c r="NRR1393" s="366"/>
      <c r="NRS1393" s="419"/>
      <c r="NRT1393" s="480"/>
      <c r="NRU1393" s="482"/>
      <c r="NRV1393" s="482"/>
      <c r="NRW1393" s="482"/>
      <c r="NRX1393" s="482"/>
      <c r="NRY1393" s="482"/>
      <c r="NRZ1393" s="482"/>
      <c r="NSA1393" s="482"/>
      <c r="NSB1393" s="482"/>
      <c r="NSC1393" s="482"/>
      <c r="NSD1393" s="482"/>
      <c r="NSE1393" s="482"/>
      <c r="NSF1393" s="482"/>
      <c r="NSG1393" s="482"/>
      <c r="NSH1393" s="482"/>
      <c r="NSI1393" s="482"/>
      <c r="NSJ1393" s="482"/>
      <c r="NSK1393" s="482"/>
      <c r="NSL1393" s="482"/>
      <c r="NSM1393" s="481"/>
      <c r="NSN1393" s="447"/>
      <c r="NSO1393" s="447"/>
      <c r="NSP1393" s="451"/>
      <c r="NSQ1393" s="451"/>
      <c r="NSR1393" s="451"/>
      <c r="NSS1393" s="451"/>
      <c r="NST1393" s="451"/>
      <c r="NSU1393" s="451"/>
      <c r="NSV1393" s="451"/>
      <c r="NSW1393" s="451"/>
      <c r="NSX1393" s="451"/>
      <c r="NSY1393" s="451"/>
      <c r="NSZ1393" s="447"/>
      <c r="NTA1393" s="428"/>
      <c r="NTB1393" s="469"/>
      <c r="NTC1393" s="414"/>
      <c r="NTD1393" s="414"/>
      <c r="NTE1393" s="414"/>
      <c r="NTF1393" s="414"/>
      <c r="NTG1393" s="414"/>
      <c r="NTH1393" s="415"/>
      <c r="NTI1393" s="414"/>
      <c r="NTJ1393" s="416"/>
      <c r="NTK1393" s="366"/>
      <c r="NTL1393" s="366"/>
      <c r="NTM1393" s="366"/>
      <c r="NTN1393" s="366"/>
      <c r="NTO1393" s="366"/>
      <c r="NTP1393" s="366"/>
      <c r="NTQ1393" s="366"/>
      <c r="NTR1393" s="366"/>
      <c r="NTS1393" s="419"/>
      <c r="NTT1393" s="480"/>
      <c r="NTU1393" s="482"/>
      <c r="NTV1393" s="482"/>
      <c r="NTW1393" s="482"/>
      <c r="NTX1393" s="482"/>
      <c r="NTY1393" s="482"/>
      <c r="NTZ1393" s="482"/>
      <c r="NUA1393" s="482"/>
      <c r="NUB1393" s="482"/>
      <c r="NUC1393" s="482"/>
      <c r="NUD1393" s="482"/>
      <c r="NUE1393" s="482"/>
      <c r="NUF1393" s="482"/>
      <c r="NUG1393" s="482"/>
      <c r="NUH1393" s="482"/>
      <c r="NUI1393" s="482"/>
      <c r="NUJ1393" s="482"/>
      <c r="NUK1393" s="482"/>
      <c r="NUL1393" s="482"/>
      <c r="NUM1393" s="481"/>
      <c r="NUN1393" s="447"/>
      <c r="NUO1393" s="447"/>
      <c r="NUP1393" s="451"/>
      <c r="NUQ1393" s="451"/>
      <c r="NUR1393" s="451"/>
      <c r="NUS1393" s="451"/>
      <c r="NUT1393" s="451"/>
      <c r="NUU1393" s="451"/>
      <c r="NUV1393" s="451"/>
      <c r="NUW1393" s="451"/>
      <c r="NUX1393" s="451"/>
      <c r="NUY1393" s="451"/>
      <c r="NUZ1393" s="447"/>
      <c r="NVA1393" s="428"/>
      <c r="NVB1393" s="469"/>
      <c r="NVC1393" s="414"/>
      <c r="NVD1393" s="414"/>
      <c r="NVE1393" s="414"/>
      <c r="NVF1393" s="414"/>
      <c r="NVG1393" s="414"/>
      <c r="NVH1393" s="415"/>
      <c r="NVI1393" s="414"/>
      <c r="NVJ1393" s="416"/>
      <c r="NVK1393" s="366"/>
      <c r="NVL1393" s="366"/>
      <c r="NVM1393" s="366"/>
      <c r="NVN1393" s="366"/>
      <c r="NVO1393" s="366"/>
      <c r="NVP1393" s="366"/>
      <c r="NVQ1393" s="366"/>
      <c r="NVR1393" s="366"/>
      <c r="NVS1393" s="419"/>
      <c r="NVT1393" s="480"/>
      <c r="NVU1393" s="482"/>
      <c r="NVV1393" s="482"/>
      <c r="NVW1393" s="482"/>
      <c r="NVX1393" s="482"/>
      <c r="NVY1393" s="482"/>
      <c r="NVZ1393" s="482"/>
      <c r="NWA1393" s="482"/>
      <c r="NWB1393" s="482"/>
      <c r="NWC1393" s="482"/>
      <c r="NWD1393" s="482"/>
      <c r="NWE1393" s="482"/>
      <c r="NWF1393" s="482"/>
      <c r="NWG1393" s="482"/>
      <c r="NWH1393" s="482"/>
      <c r="NWI1393" s="482"/>
      <c r="NWJ1393" s="482"/>
      <c r="NWK1393" s="482"/>
      <c r="NWL1393" s="482"/>
      <c r="NWM1393" s="481"/>
      <c r="NWN1393" s="447"/>
      <c r="NWO1393" s="447"/>
      <c r="NWP1393" s="451"/>
      <c r="NWQ1393" s="451"/>
      <c r="NWR1393" s="451"/>
      <c r="NWS1393" s="451"/>
      <c r="NWT1393" s="451"/>
      <c r="NWU1393" s="451"/>
      <c r="NWV1393" s="451"/>
      <c r="NWW1393" s="451"/>
      <c r="NWX1393" s="451"/>
      <c r="NWY1393" s="451"/>
      <c r="NWZ1393" s="447"/>
      <c r="NXA1393" s="428"/>
      <c r="NXB1393" s="469"/>
      <c r="NXC1393" s="414"/>
      <c r="NXD1393" s="414"/>
      <c r="NXE1393" s="414"/>
      <c r="NXF1393" s="414"/>
      <c r="NXG1393" s="414"/>
      <c r="NXH1393" s="415"/>
      <c r="NXI1393" s="414"/>
      <c r="NXJ1393" s="416"/>
      <c r="NXK1393" s="366"/>
      <c r="NXL1393" s="366"/>
      <c r="NXM1393" s="366"/>
      <c r="NXN1393" s="366"/>
      <c r="NXO1393" s="366"/>
      <c r="NXP1393" s="366"/>
      <c r="NXQ1393" s="366"/>
      <c r="NXR1393" s="366"/>
      <c r="NXS1393" s="419"/>
      <c r="NXT1393" s="480"/>
      <c r="NXU1393" s="482"/>
      <c r="NXV1393" s="482"/>
      <c r="NXW1393" s="482"/>
      <c r="NXX1393" s="482"/>
      <c r="NXY1393" s="482"/>
      <c r="NXZ1393" s="482"/>
      <c r="NYA1393" s="482"/>
      <c r="NYB1393" s="482"/>
      <c r="NYC1393" s="482"/>
      <c r="NYD1393" s="482"/>
      <c r="NYE1393" s="482"/>
      <c r="NYF1393" s="482"/>
      <c r="NYG1393" s="482"/>
      <c r="NYH1393" s="482"/>
      <c r="NYI1393" s="482"/>
      <c r="NYJ1393" s="482"/>
      <c r="NYK1393" s="482"/>
      <c r="NYL1393" s="482"/>
      <c r="NYM1393" s="481"/>
      <c r="NYN1393" s="447"/>
      <c r="NYO1393" s="447"/>
      <c r="NYP1393" s="451"/>
      <c r="NYQ1393" s="451"/>
      <c r="NYR1393" s="451"/>
      <c r="NYS1393" s="451"/>
      <c r="NYT1393" s="451"/>
      <c r="NYU1393" s="451"/>
      <c r="NYV1393" s="451"/>
      <c r="NYW1393" s="451"/>
      <c r="NYX1393" s="451"/>
      <c r="NYY1393" s="451"/>
      <c r="NYZ1393" s="447"/>
      <c r="NZA1393" s="428"/>
      <c r="NZB1393" s="469"/>
      <c r="NZC1393" s="414"/>
      <c r="NZD1393" s="414"/>
      <c r="NZE1393" s="414"/>
      <c r="NZF1393" s="414"/>
      <c r="NZG1393" s="414"/>
      <c r="NZH1393" s="415"/>
      <c r="NZI1393" s="414"/>
      <c r="NZJ1393" s="416"/>
      <c r="NZK1393" s="366"/>
      <c r="NZL1393" s="366"/>
      <c r="NZM1393" s="366"/>
      <c r="NZN1393" s="366"/>
      <c r="NZO1393" s="366"/>
      <c r="NZP1393" s="366"/>
      <c r="NZQ1393" s="366"/>
      <c r="NZR1393" s="366"/>
      <c r="NZS1393" s="419"/>
      <c r="NZT1393" s="480"/>
      <c r="NZU1393" s="482"/>
      <c r="NZV1393" s="482"/>
      <c r="NZW1393" s="482"/>
      <c r="NZX1393" s="482"/>
      <c r="NZY1393" s="482"/>
      <c r="NZZ1393" s="482"/>
      <c r="OAA1393" s="482"/>
      <c r="OAB1393" s="482"/>
      <c r="OAC1393" s="482"/>
      <c r="OAD1393" s="482"/>
      <c r="OAE1393" s="482"/>
      <c r="OAF1393" s="482"/>
      <c r="OAG1393" s="482"/>
      <c r="OAH1393" s="482"/>
      <c r="OAI1393" s="482"/>
      <c r="OAJ1393" s="482"/>
      <c r="OAK1393" s="482"/>
      <c r="OAL1393" s="482"/>
      <c r="OAM1393" s="481"/>
      <c r="OAN1393" s="447"/>
      <c r="OAO1393" s="447"/>
      <c r="OAP1393" s="451"/>
      <c r="OAQ1393" s="451"/>
      <c r="OAR1393" s="451"/>
      <c r="OAS1393" s="451"/>
      <c r="OAT1393" s="451"/>
      <c r="OAU1393" s="451"/>
      <c r="OAV1393" s="451"/>
      <c r="OAW1393" s="451"/>
      <c r="OAX1393" s="451"/>
      <c r="OAY1393" s="451"/>
      <c r="OAZ1393" s="447"/>
      <c r="OBA1393" s="428"/>
      <c r="OBB1393" s="469"/>
      <c r="OBC1393" s="414"/>
      <c r="OBD1393" s="414"/>
      <c r="OBE1393" s="414"/>
      <c r="OBF1393" s="414"/>
      <c r="OBG1393" s="414"/>
      <c r="OBH1393" s="415"/>
      <c r="OBI1393" s="414"/>
      <c r="OBJ1393" s="416"/>
      <c r="OBK1393" s="366"/>
      <c r="OBL1393" s="366"/>
      <c r="OBM1393" s="366"/>
      <c r="OBN1393" s="366"/>
      <c r="OBO1393" s="366"/>
      <c r="OBP1393" s="366"/>
      <c r="OBQ1393" s="366"/>
      <c r="OBR1393" s="366"/>
      <c r="OBS1393" s="419"/>
      <c r="OBT1393" s="480"/>
      <c r="OBU1393" s="482"/>
      <c r="OBV1393" s="482"/>
      <c r="OBW1393" s="482"/>
      <c r="OBX1393" s="482"/>
      <c r="OBY1393" s="482"/>
      <c r="OBZ1393" s="482"/>
      <c r="OCA1393" s="482"/>
      <c r="OCB1393" s="482"/>
      <c r="OCC1393" s="482"/>
      <c r="OCD1393" s="482"/>
      <c r="OCE1393" s="482"/>
      <c r="OCF1393" s="482"/>
      <c r="OCG1393" s="482"/>
      <c r="OCH1393" s="482"/>
      <c r="OCI1393" s="482"/>
      <c r="OCJ1393" s="482"/>
      <c r="OCK1393" s="482"/>
      <c r="OCL1393" s="482"/>
      <c r="OCM1393" s="481"/>
      <c r="OCN1393" s="447"/>
      <c r="OCO1393" s="447"/>
      <c r="OCP1393" s="451"/>
      <c r="OCQ1393" s="451"/>
      <c r="OCR1393" s="451"/>
      <c r="OCS1393" s="451"/>
      <c r="OCT1393" s="451"/>
      <c r="OCU1393" s="451"/>
      <c r="OCV1393" s="451"/>
      <c r="OCW1393" s="451"/>
      <c r="OCX1393" s="451"/>
      <c r="OCY1393" s="451"/>
      <c r="OCZ1393" s="447"/>
      <c r="ODA1393" s="428"/>
      <c r="ODB1393" s="469"/>
      <c r="ODC1393" s="414"/>
      <c r="ODD1393" s="414"/>
      <c r="ODE1393" s="414"/>
      <c r="ODF1393" s="414"/>
      <c r="ODG1393" s="414"/>
      <c r="ODH1393" s="415"/>
      <c r="ODI1393" s="414"/>
      <c r="ODJ1393" s="416"/>
      <c r="ODK1393" s="366"/>
      <c r="ODL1393" s="366"/>
      <c r="ODM1393" s="366"/>
      <c r="ODN1393" s="366"/>
      <c r="ODO1393" s="366"/>
      <c r="ODP1393" s="366"/>
      <c r="ODQ1393" s="366"/>
      <c r="ODR1393" s="366"/>
      <c r="ODS1393" s="419"/>
      <c r="ODT1393" s="480"/>
      <c r="ODU1393" s="482"/>
      <c r="ODV1393" s="482"/>
      <c r="ODW1393" s="482"/>
      <c r="ODX1393" s="482"/>
      <c r="ODY1393" s="482"/>
      <c r="ODZ1393" s="482"/>
      <c r="OEA1393" s="482"/>
      <c r="OEB1393" s="482"/>
      <c r="OEC1393" s="482"/>
      <c r="OED1393" s="482"/>
      <c r="OEE1393" s="482"/>
      <c r="OEF1393" s="482"/>
      <c r="OEG1393" s="482"/>
      <c r="OEH1393" s="482"/>
      <c r="OEI1393" s="482"/>
      <c r="OEJ1393" s="482"/>
      <c r="OEK1393" s="482"/>
      <c r="OEL1393" s="482"/>
      <c r="OEM1393" s="481"/>
      <c r="OEN1393" s="447"/>
      <c r="OEO1393" s="447"/>
      <c r="OEP1393" s="451"/>
      <c r="OEQ1393" s="451"/>
      <c r="OER1393" s="451"/>
      <c r="OES1393" s="451"/>
      <c r="OET1393" s="451"/>
      <c r="OEU1393" s="451"/>
      <c r="OEV1393" s="451"/>
      <c r="OEW1393" s="451"/>
      <c r="OEX1393" s="451"/>
      <c r="OEY1393" s="451"/>
      <c r="OEZ1393" s="447"/>
      <c r="OFA1393" s="428"/>
      <c r="OFB1393" s="469"/>
      <c r="OFC1393" s="414"/>
      <c r="OFD1393" s="414"/>
      <c r="OFE1393" s="414"/>
      <c r="OFF1393" s="414"/>
      <c r="OFG1393" s="414"/>
      <c r="OFH1393" s="415"/>
      <c r="OFI1393" s="414"/>
      <c r="OFJ1393" s="416"/>
      <c r="OFK1393" s="366"/>
      <c r="OFL1393" s="366"/>
      <c r="OFM1393" s="366"/>
      <c r="OFN1393" s="366"/>
      <c r="OFO1393" s="366"/>
      <c r="OFP1393" s="366"/>
      <c r="OFQ1393" s="366"/>
      <c r="OFR1393" s="366"/>
      <c r="OFS1393" s="419"/>
      <c r="OFT1393" s="480"/>
      <c r="OFU1393" s="482"/>
      <c r="OFV1393" s="482"/>
      <c r="OFW1393" s="482"/>
      <c r="OFX1393" s="482"/>
      <c r="OFY1393" s="482"/>
      <c r="OFZ1393" s="482"/>
      <c r="OGA1393" s="482"/>
      <c r="OGB1393" s="482"/>
      <c r="OGC1393" s="482"/>
      <c r="OGD1393" s="482"/>
      <c r="OGE1393" s="482"/>
      <c r="OGF1393" s="482"/>
      <c r="OGG1393" s="482"/>
      <c r="OGH1393" s="482"/>
      <c r="OGI1393" s="482"/>
      <c r="OGJ1393" s="482"/>
      <c r="OGK1393" s="482"/>
      <c r="OGL1393" s="482"/>
      <c r="OGM1393" s="481"/>
      <c r="OGN1393" s="447"/>
      <c r="OGO1393" s="447"/>
      <c r="OGP1393" s="451"/>
      <c r="OGQ1393" s="451"/>
      <c r="OGR1393" s="451"/>
      <c r="OGS1393" s="451"/>
      <c r="OGT1393" s="451"/>
      <c r="OGU1393" s="451"/>
      <c r="OGV1393" s="451"/>
      <c r="OGW1393" s="451"/>
      <c r="OGX1393" s="451"/>
      <c r="OGY1393" s="451"/>
      <c r="OGZ1393" s="447"/>
      <c r="OHA1393" s="428"/>
      <c r="OHB1393" s="469"/>
      <c r="OHC1393" s="414"/>
      <c r="OHD1393" s="414"/>
      <c r="OHE1393" s="414"/>
      <c r="OHF1393" s="414"/>
      <c r="OHG1393" s="414"/>
      <c r="OHH1393" s="415"/>
      <c r="OHI1393" s="414"/>
      <c r="OHJ1393" s="416"/>
      <c r="OHK1393" s="366"/>
      <c r="OHL1393" s="366"/>
      <c r="OHM1393" s="366"/>
      <c r="OHN1393" s="366"/>
      <c r="OHO1393" s="366"/>
      <c r="OHP1393" s="366"/>
      <c r="OHQ1393" s="366"/>
      <c r="OHR1393" s="366"/>
      <c r="OHS1393" s="419"/>
      <c r="OHT1393" s="480"/>
      <c r="OHU1393" s="482"/>
      <c r="OHV1393" s="482"/>
      <c r="OHW1393" s="482"/>
      <c r="OHX1393" s="482"/>
      <c r="OHY1393" s="482"/>
      <c r="OHZ1393" s="482"/>
      <c r="OIA1393" s="482"/>
      <c r="OIB1393" s="482"/>
      <c r="OIC1393" s="482"/>
      <c r="OID1393" s="482"/>
      <c r="OIE1393" s="482"/>
      <c r="OIF1393" s="482"/>
      <c r="OIG1393" s="482"/>
      <c r="OIH1393" s="482"/>
      <c r="OII1393" s="482"/>
      <c r="OIJ1393" s="482"/>
      <c r="OIK1393" s="482"/>
      <c r="OIL1393" s="482"/>
      <c r="OIM1393" s="481"/>
      <c r="OIN1393" s="447"/>
      <c r="OIO1393" s="447"/>
      <c r="OIP1393" s="451"/>
      <c r="OIQ1393" s="451"/>
      <c r="OIR1393" s="451"/>
      <c r="OIS1393" s="451"/>
      <c r="OIT1393" s="451"/>
      <c r="OIU1393" s="451"/>
      <c r="OIV1393" s="451"/>
      <c r="OIW1393" s="451"/>
      <c r="OIX1393" s="451"/>
      <c r="OIY1393" s="451"/>
      <c r="OIZ1393" s="447"/>
      <c r="OJA1393" s="428"/>
      <c r="OJB1393" s="469"/>
      <c r="OJC1393" s="414"/>
      <c r="OJD1393" s="414"/>
      <c r="OJE1393" s="414"/>
      <c r="OJF1393" s="414"/>
      <c r="OJG1393" s="414"/>
      <c r="OJH1393" s="415"/>
      <c r="OJI1393" s="414"/>
      <c r="OJJ1393" s="416"/>
      <c r="OJK1393" s="366"/>
      <c r="OJL1393" s="366"/>
      <c r="OJM1393" s="366"/>
      <c r="OJN1393" s="366"/>
      <c r="OJO1393" s="366"/>
      <c r="OJP1393" s="366"/>
      <c r="OJQ1393" s="366"/>
      <c r="OJR1393" s="366"/>
      <c r="OJS1393" s="419"/>
      <c r="OJT1393" s="480"/>
      <c r="OJU1393" s="482"/>
      <c r="OJV1393" s="482"/>
      <c r="OJW1393" s="482"/>
      <c r="OJX1393" s="482"/>
      <c r="OJY1393" s="482"/>
      <c r="OJZ1393" s="482"/>
      <c r="OKA1393" s="482"/>
      <c r="OKB1393" s="482"/>
      <c r="OKC1393" s="482"/>
      <c r="OKD1393" s="482"/>
      <c r="OKE1393" s="482"/>
      <c r="OKF1393" s="482"/>
      <c r="OKG1393" s="482"/>
      <c r="OKH1393" s="482"/>
      <c r="OKI1393" s="482"/>
      <c r="OKJ1393" s="482"/>
      <c r="OKK1393" s="482"/>
      <c r="OKL1393" s="482"/>
      <c r="OKM1393" s="481"/>
      <c r="OKN1393" s="447"/>
      <c r="OKO1393" s="447"/>
      <c r="OKP1393" s="451"/>
      <c r="OKQ1393" s="451"/>
      <c r="OKR1393" s="451"/>
      <c r="OKS1393" s="451"/>
      <c r="OKT1393" s="451"/>
      <c r="OKU1393" s="451"/>
      <c r="OKV1393" s="451"/>
      <c r="OKW1393" s="451"/>
      <c r="OKX1393" s="451"/>
      <c r="OKY1393" s="451"/>
      <c r="OKZ1393" s="447"/>
      <c r="OLA1393" s="428"/>
      <c r="OLB1393" s="469"/>
      <c r="OLC1393" s="414"/>
      <c r="OLD1393" s="414"/>
      <c r="OLE1393" s="414"/>
      <c r="OLF1393" s="414"/>
      <c r="OLG1393" s="414"/>
      <c r="OLH1393" s="415"/>
      <c r="OLI1393" s="414"/>
      <c r="OLJ1393" s="416"/>
      <c r="OLK1393" s="366"/>
      <c r="OLL1393" s="366"/>
      <c r="OLM1393" s="366"/>
      <c r="OLN1393" s="366"/>
      <c r="OLO1393" s="366"/>
      <c r="OLP1393" s="366"/>
      <c r="OLQ1393" s="366"/>
      <c r="OLR1393" s="366"/>
      <c r="OLS1393" s="419"/>
      <c r="OLT1393" s="480"/>
      <c r="OLU1393" s="482"/>
      <c r="OLV1393" s="482"/>
      <c r="OLW1393" s="482"/>
      <c r="OLX1393" s="482"/>
      <c r="OLY1393" s="482"/>
      <c r="OLZ1393" s="482"/>
      <c r="OMA1393" s="482"/>
      <c r="OMB1393" s="482"/>
      <c r="OMC1393" s="482"/>
      <c r="OMD1393" s="482"/>
      <c r="OME1393" s="482"/>
      <c r="OMF1393" s="482"/>
      <c r="OMG1393" s="482"/>
      <c r="OMH1393" s="482"/>
      <c r="OMI1393" s="482"/>
      <c r="OMJ1393" s="482"/>
      <c r="OMK1393" s="482"/>
      <c r="OML1393" s="482"/>
      <c r="OMM1393" s="481"/>
      <c r="OMN1393" s="447"/>
      <c r="OMO1393" s="447"/>
      <c r="OMP1393" s="451"/>
      <c r="OMQ1393" s="451"/>
      <c r="OMR1393" s="451"/>
      <c r="OMS1393" s="451"/>
      <c r="OMT1393" s="451"/>
      <c r="OMU1393" s="451"/>
      <c r="OMV1393" s="451"/>
      <c r="OMW1393" s="451"/>
      <c r="OMX1393" s="451"/>
      <c r="OMY1393" s="451"/>
      <c r="OMZ1393" s="447"/>
      <c r="ONA1393" s="428"/>
      <c r="ONB1393" s="469"/>
      <c r="ONC1393" s="414"/>
      <c r="OND1393" s="414"/>
      <c r="ONE1393" s="414"/>
      <c r="ONF1393" s="414"/>
      <c r="ONG1393" s="414"/>
      <c r="ONH1393" s="415"/>
      <c r="ONI1393" s="414"/>
      <c r="ONJ1393" s="416"/>
      <c r="ONK1393" s="366"/>
      <c r="ONL1393" s="366"/>
      <c r="ONM1393" s="366"/>
      <c r="ONN1393" s="366"/>
      <c r="ONO1393" s="366"/>
      <c r="ONP1393" s="366"/>
      <c r="ONQ1393" s="366"/>
      <c r="ONR1393" s="366"/>
      <c r="ONS1393" s="419"/>
      <c r="ONT1393" s="480"/>
      <c r="ONU1393" s="482"/>
      <c r="ONV1393" s="482"/>
      <c r="ONW1393" s="482"/>
      <c r="ONX1393" s="482"/>
      <c r="ONY1393" s="482"/>
      <c r="ONZ1393" s="482"/>
      <c r="OOA1393" s="482"/>
      <c r="OOB1393" s="482"/>
      <c r="OOC1393" s="482"/>
      <c r="OOD1393" s="482"/>
      <c r="OOE1393" s="482"/>
      <c r="OOF1393" s="482"/>
      <c r="OOG1393" s="482"/>
      <c r="OOH1393" s="482"/>
      <c r="OOI1393" s="482"/>
      <c r="OOJ1393" s="482"/>
      <c r="OOK1393" s="482"/>
      <c r="OOL1393" s="482"/>
      <c r="OOM1393" s="481"/>
      <c r="OON1393" s="447"/>
      <c r="OOO1393" s="447"/>
      <c r="OOP1393" s="451"/>
      <c r="OOQ1393" s="451"/>
      <c r="OOR1393" s="451"/>
      <c r="OOS1393" s="451"/>
      <c r="OOT1393" s="451"/>
      <c r="OOU1393" s="451"/>
      <c r="OOV1393" s="451"/>
      <c r="OOW1393" s="451"/>
      <c r="OOX1393" s="451"/>
      <c r="OOY1393" s="451"/>
      <c r="OOZ1393" s="447"/>
      <c r="OPA1393" s="428"/>
      <c r="OPB1393" s="469"/>
      <c r="OPC1393" s="414"/>
      <c r="OPD1393" s="414"/>
      <c r="OPE1393" s="414"/>
      <c r="OPF1393" s="414"/>
      <c r="OPG1393" s="414"/>
      <c r="OPH1393" s="415"/>
      <c r="OPI1393" s="414"/>
      <c r="OPJ1393" s="416"/>
      <c r="OPK1393" s="366"/>
      <c r="OPL1393" s="366"/>
      <c r="OPM1393" s="366"/>
      <c r="OPN1393" s="366"/>
      <c r="OPO1393" s="366"/>
      <c r="OPP1393" s="366"/>
      <c r="OPQ1393" s="366"/>
      <c r="OPR1393" s="366"/>
      <c r="OPS1393" s="419"/>
      <c r="OPT1393" s="480"/>
      <c r="OPU1393" s="482"/>
      <c r="OPV1393" s="482"/>
      <c r="OPW1393" s="482"/>
      <c r="OPX1393" s="482"/>
      <c r="OPY1393" s="482"/>
      <c r="OPZ1393" s="482"/>
      <c r="OQA1393" s="482"/>
      <c r="OQB1393" s="482"/>
      <c r="OQC1393" s="482"/>
      <c r="OQD1393" s="482"/>
      <c r="OQE1393" s="482"/>
      <c r="OQF1393" s="482"/>
      <c r="OQG1393" s="482"/>
      <c r="OQH1393" s="482"/>
      <c r="OQI1393" s="482"/>
      <c r="OQJ1393" s="482"/>
      <c r="OQK1393" s="482"/>
      <c r="OQL1393" s="482"/>
      <c r="OQM1393" s="481"/>
      <c r="OQN1393" s="447"/>
      <c r="OQO1393" s="447"/>
      <c r="OQP1393" s="451"/>
      <c r="OQQ1393" s="451"/>
      <c r="OQR1393" s="451"/>
      <c r="OQS1393" s="451"/>
      <c r="OQT1393" s="451"/>
      <c r="OQU1393" s="451"/>
      <c r="OQV1393" s="451"/>
      <c r="OQW1393" s="451"/>
      <c r="OQX1393" s="451"/>
      <c r="OQY1393" s="451"/>
      <c r="OQZ1393" s="447"/>
      <c r="ORA1393" s="428"/>
      <c r="ORB1393" s="469"/>
      <c r="ORC1393" s="414"/>
      <c r="ORD1393" s="414"/>
      <c r="ORE1393" s="414"/>
      <c r="ORF1393" s="414"/>
      <c r="ORG1393" s="414"/>
      <c r="ORH1393" s="415"/>
      <c r="ORI1393" s="414"/>
      <c r="ORJ1393" s="416"/>
      <c r="ORK1393" s="366"/>
      <c r="ORL1393" s="366"/>
      <c r="ORM1393" s="366"/>
      <c r="ORN1393" s="366"/>
      <c r="ORO1393" s="366"/>
      <c r="ORP1393" s="366"/>
      <c r="ORQ1393" s="366"/>
      <c r="ORR1393" s="366"/>
      <c r="ORS1393" s="419"/>
      <c r="ORT1393" s="480"/>
      <c r="ORU1393" s="482"/>
      <c r="ORV1393" s="482"/>
      <c r="ORW1393" s="482"/>
      <c r="ORX1393" s="482"/>
      <c r="ORY1393" s="482"/>
      <c r="ORZ1393" s="482"/>
      <c r="OSA1393" s="482"/>
      <c r="OSB1393" s="482"/>
      <c r="OSC1393" s="482"/>
      <c r="OSD1393" s="482"/>
      <c r="OSE1393" s="482"/>
      <c r="OSF1393" s="482"/>
      <c r="OSG1393" s="482"/>
      <c r="OSH1393" s="482"/>
      <c r="OSI1393" s="482"/>
      <c r="OSJ1393" s="482"/>
      <c r="OSK1393" s="482"/>
      <c r="OSL1393" s="482"/>
      <c r="OSM1393" s="481"/>
      <c r="OSN1393" s="447"/>
      <c r="OSO1393" s="447"/>
      <c r="OSP1393" s="451"/>
      <c r="OSQ1393" s="451"/>
      <c r="OSR1393" s="451"/>
      <c r="OSS1393" s="451"/>
      <c r="OST1393" s="451"/>
      <c r="OSU1393" s="451"/>
      <c r="OSV1393" s="451"/>
      <c r="OSW1393" s="451"/>
      <c r="OSX1393" s="451"/>
      <c r="OSY1393" s="451"/>
      <c r="OSZ1393" s="447"/>
      <c r="OTA1393" s="428"/>
      <c r="OTB1393" s="469"/>
      <c r="OTC1393" s="414"/>
      <c r="OTD1393" s="414"/>
      <c r="OTE1393" s="414"/>
      <c r="OTF1393" s="414"/>
      <c r="OTG1393" s="414"/>
      <c r="OTH1393" s="415"/>
      <c r="OTI1393" s="414"/>
      <c r="OTJ1393" s="416"/>
      <c r="OTK1393" s="366"/>
      <c r="OTL1393" s="366"/>
      <c r="OTM1393" s="366"/>
      <c r="OTN1393" s="366"/>
      <c r="OTO1393" s="366"/>
      <c r="OTP1393" s="366"/>
      <c r="OTQ1393" s="366"/>
      <c r="OTR1393" s="366"/>
      <c r="OTS1393" s="419"/>
      <c r="OTT1393" s="480"/>
      <c r="OTU1393" s="482"/>
      <c r="OTV1393" s="482"/>
      <c r="OTW1393" s="482"/>
      <c r="OTX1393" s="482"/>
      <c r="OTY1393" s="482"/>
      <c r="OTZ1393" s="482"/>
      <c r="OUA1393" s="482"/>
      <c r="OUB1393" s="482"/>
      <c r="OUC1393" s="482"/>
      <c r="OUD1393" s="482"/>
      <c r="OUE1393" s="482"/>
      <c r="OUF1393" s="482"/>
      <c r="OUG1393" s="482"/>
      <c r="OUH1393" s="482"/>
      <c r="OUI1393" s="482"/>
      <c r="OUJ1393" s="482"/>
      <c r="OUK1393" s="482"/>
      <c r="OUL1393" s="482"/>
      <c r="OUM1393" s="481"/>
      <c r="OUN1393" s="447"/>
      <c r="OUO1393" s="447"/>
      <c r="OUP1393" s="451"/>
      <c r="OUQ1393" s="451"/>
      <c r="OUR1393" s="451"/>
      <c r="OUS1393" s="451"/>
      <c r="OUT1393" s="451"/>
      <c r="OUU1393" s="451"/>
      <c r="OUV1393" s="451"/>
      <c r="OUW1393" s="451"/>
      <c r="OUX1393" s="451"/>
      <c r="OUY1393" s="451"/>
      <c r="OUZ1393" s="447"/>
      <c r="OVA1393" s="428"/>
      <c r="OVB1393" s="469"/>
      <c r="OVC1393" s="414"/>
      <c r="OVD1393" s="414"/>
      <c r="OVE1393" s="414"/>
      <c r="OVF1393" s="414"/>
      <c r="OVG1393" s="414"/>
      <c r="OVH1393" s="415"/>
      <c r="OVI1393" s="414"/>
      <c r="OVJ1393" s="416"/>
      <c r="OVK1393" s="366"/>
      <c r="OVL1393" s="366"/>
      <c r="OVM1393" s="366"/>
      <c r="OVN1393" s="366"/>
      <c r="OVO1393" s="366"/>
      <c r="OVP1393" s="366"/>
      <c r="OVQ1393" s="366"/>
      <c r="OVR1393" s="366"/>
      <c r="OVS1393" s="419"/>
      <c r="OVT1393" s="480"/>
      <c r="OVU1393" s="482"/>
      <c r="OVV1393" s="482"/>
      <c r="OVW1393" s="482"/>
      <c r="OVX1393" s="482"/>
      <c r="OVY1393" s="482"/>
      <c r="OVZ1393" s="482"/>
      <c r="OWA1393" s="482"/>
      <c r="OWB1393" s="482"/>
      <c r="OWC1393" s="482"/>
      <c r="OWD1393" s="482"/>
      <c r="OWE1393" s="482"/>
      <c r="OWF1393" s="482"/>
      <c r="OWG1393" s="482"/>
      <c r="OWH1393" s="482"/>
      <c r="OWI1393" s="482"/>
      <c r="OWJ1393" s="482"/>
      <c r="OWK1393" s="482"/>
      <c r="OWL1393" s="482"/>
      <c r="OWM1393" s="481"/>
      <c r="OWN1393" s="447"/>
      <c r="OWO1393" s="447"/>
      <c r="OWP1393" s="451"/>
      <c r="OWQ1393" s="451"/>
      <c r="OWR1393" s="451"/>
      <c r="OWS1393" s="451"/>
      <c r="OWT1393" s="451"/>
      <c r="OWU1393" s="451"/>
      <c r="OWV1393" s="451"/>
      <c r="OWW1393" s="451"/>
      <c r="OWX1393" s="451"/>
      <c r="OWY1393" s="451"/>
      <c r="OWZ1393" s="447"/>
      <c r="OXA1393" s="428"/>
      <c r="OXB1393" s="469"/>
      <c r="OXC1393" s="414"/>
      <c r="OXD1393" s="414"/>
      <c r="OXE1393" s="414"/>
      <c r="OXF1393" s="414"/>
      <c r="OXG1393" s="414"/>
      <c r="OXH1393" s="415"/>
      <c r="OXI1393" s="414"/>
      <c r="OXJ1393" s="416"/>
      <c r="OXK1393" s="366"/>
      <c r="OXL1393" s="366"/>
      <c r="OXM1393" s="366"/>
      <c r="OXN1393" s="366"/>
      <c r="OXO1393" s="366"/>
      <c r="OXP1393" s="366"/>
      <c r="OXQ1393" s="366"/>
      <c r="OXR1393" s="366"/>
      <c r="OXS1393" s="419"/>
      <c r="OXT1393" s="480"/>
      <c r="OXU1393" s="482"/>
      <c r="OXV1393" s="482"/>
      <c r="OXW1393" s="482"/>
      <c r="OXX1393" s="482"/>
      <c r="OXY1393" s="482"/>
      <c r="OXZ1393" s="482"/>
      <c r="OYA1393" s="482"/>
      <c r="OYB1393" s="482"/>
      <c r="OYC1393" s="482"/>
      <c r="OYD1393" s="482"/>
      <c r="OYE1393" s="482"/>
      <c r="OYF1393" s="482"/>
      <c r="OYG1393" s="482"/>
      <c r="OYH1393" s="482"/>
      <c r="OYI1393" s="482"/>
      <c r="OYJ1393" s="482"/>
      <c r="OYK1393" s="482"/>
      <c r="OYL1393" s="482"/>
      <c r="OYM1393" s="481"/>
      <c r="OYN1393" s="447"/>
      <c r="OYO1393" s="447"/>
      <c r="OYP1393" s="451"/>
      <c r="OYQ1393" s="451"/>
      <c r="OYR1393" s="451"/>
      <c r="OYS1393" s="451"/>
      <c r="OYT1393" s="451"/>
      <c r="OYU1393" s="451"/>
      <c r="OYV1393" s="451"/>
      <c r="OYW1393" s="451"/>
      <c r="OYX1393" s="451"/>
      <c r="OYY1393" s="451"/>
      <c r="OYZ1393" s="447"/>
      <c r="OZA1393" s="428"/>
      <c r="OZB1393" s="469"/>
      <c r="OZC1393" s="414"/>
      <c r="OZD1393" s="414"/>
      <c r="OZE1393" s="414"/>
      <c r="OZF1393" s="414"/>
      <c r="OZG1393" s="414"/>
      <c r="OZH1393" s="415"/>
      <c r="OZI1393" s="414"/>
      <c r="OZJ1393" s="416"/>
      <c r="OZK1393" s="366"/>
      <c r="OZL1393" s="366"/>
      <c r="OZM1393" s="366"/>
      <c r="OZN1393" s="366"/>
      <c r="OZO1393" s="366"/>
      <c r="OZP1393" s="366"/>
      <c r="OZQ1393" s="366"/>
      <c r="OZR1393" s="366"/>
      <c r="OZS1393" s="419"/>
      <c r="OZT1393" s="480"/>
      <c r="OZU1393" s="482"/>
      <c r="OZV1393" s="482"/>
      <c r="OZW1393" s="482"/>
      <c r="OZX1393" s="482"/>
      <c r="OZY1393" s="482"/>
      <c r="OZZ1393" s="482"/>
      <c r="PAA1393" s="482"/>
      <c r="PAB1393" s="482"/>
      <c r="PAC1393" s="482"/>
      <c r="PAD1393" s="482"/>
      <c r="PAE1393" s="482"/>
      <c r="PAF1393" s="482"/>
      <c r="PAG1393" s="482"/>
      <c r="PAH1393" s="482"/>
      <c r="PAI1393" s="482"/>
      <c r="PAJ1393" s="482"/>
      <c r="PAK1393" s="482"/>
      <c r="PAL1393" s="482"/>
      <c r="PAM1393" s="481"/>
      <c r="PAN1393" s="447"/>
      <c r="PAO1393" s="447"/>
      <c r="PAP1393" s="451"/>
      <c r="PAQ1393" s="451"/>
      <c r="PAR1393" s="451"/>
      <c r="PAS1393" s="451"/>
      <c r="PAT1393" s="451"/>
      <c r="PAU1393" s="451"/>
      <c r="PAV1393" s="451"/>
      <c r="PAW1393" s="451"/>
      <c r="PAX1393" s="451"/>
      <c r="PAY1393" s="451"/>
      <c r="PAZ1393" s="447"/>
      <c r="PBA1393" s="428"/>
      <c r="PBB1393" s="469"/>
      <c r="PBC1393" s="414"/>
      <c r="PBD1393" s="414"/>
      <c r="PBE1393" s="414"/>
      <c r="PBF1393" s="414"/>
      <c r="PBG1393" s="414"/>
      <c r="PBH1393" s="415"/>
      <c r="PBI1393" s="414"/>
      <c r="PBJ1393" s="416"/>
      <c r="PBK1393" s="366"/>
      <c r="PBL1393" s="366"/>
      <c r="PBM1393" s="366"/>
      <c r="PBN1393" s="366"/>
      <c r="PBO1393" s="366"/>
      <c r="PBP1393" s="366"/>
      <c r="PBQ1393" s="366"/>
      <c r="PBR1393" s="366"/>
      <c r="PBS1393" s="419"/>
      <c r="PBT1393" s="480"/>
      <c r="PBU1393" s="482"/>
      <c r="PBV1393" s="482"/>
      <c r="PBW1393" s="482"/>
      <c r="PBX1393" s="482"/>
      <c r="PBY1393" s="482"/>
      <c r="PBZ1393" s="482"/>
      <c r="PCA1393" s="482"/>
      <c r="PCB1393" s="482"/>
      <c r="PCC1393" s="482"/>
      <c r="PCD1393" s="482"/>
      <c r="PCE1393" s="482"/>
      <c r="PCF1393" s="482"/>
      <c r="PCG1393" s="482"/>
      <c r="PCH1393" s="482"/>
      <c r="PCI1393" s="482"/>
      <c r="PCJ1393" s="482"/>
      <c r="PCK1393" s="482"/>
      <c r="PCL1393" s="482"/>
      <c r="PCM1393" s="481"/>
      <c r="PCN1393" s="447"/>
      <c r="PCO1393" s="447"/>
      <c r="PCP1393" s="451"/>
      <c r="PCQ1393" s="451"/>
      <c r="PCR1393" s="451"/>
      <c r="PCS1393" s="451"/>
      <c r="PCT1393" s="451"/>
      <c r="PCU1393" s="451"/>
      <c r="PCV1393" s="451"/>
      <c r="PCW1393" s="451"/>
      <c r="PCX1393" s="451"/>
      <c r="PCY1393" s="451"/>
      <c r="PCZ1393" s="447"/>
      <c r="PDA1393" s="428"/>
      <c r="PDB1393" s="469"/>
      <c r="PDC1393" s="414"/>
      <c r="PDD1393" s="414"/>
      <c r="PDE1393" s="414"/>
      <c r="PDF1393" s="414"/>
      <c r="PDG1393" s="414"/>
      <c r="PDH1393" s="415"/>
      <c r="PDI1393" s="414"/>
      <c r="PDJ1393" s="416"/>
      <c r="PDK1393" s="366"/>
      <c r="PDL1393" s="366"/>
      <c r="PDM1393" s="366"/>
      <c r="PDN1393" s="366"/>
      <c r="PDO1393" s="366"/>
      <c r="PDP1393" s="366"/>
      <c r="PDQ1393" s="366"/>
      <c r="PDR1393" s="366"/>
      <c r="PDS1393" s="419"/>
      <c r="PDT1393" s="480"/>
      <c r="PDU1393" s="482"/>
      <c r="PDV1393" s="482"/>
      <c r="PDW1393" s="482"/>
      <c r="PDX1393" s="482"/>
      <c r="PDY1393" s="482"/>
      <c r="PDZ1393" s="482"/>
      <c r="PEA1393" s="482"/>
      <c r="PEB1393" s="482"/>
      <c r="PEC1393" s="482"/>
      <c r="PED1393" s="482"/>
      <c r="PEE1393" s="482"/>
      <c r="PEF1393" s="482"/>
      <c r="PEG1393" s="482"/>
      <c r="PEH1393" s="482"/>
      <c r="PEI1393" s="482"/>
      <c r="PEJ1393" s="482"/>
      <c r="PEK1393" s="482"/>
      <c r="PEL1393" s="482"/>
      <c r="PEM1393" s="481"/>
      <c r="PEN1393" s="447"/>
      <c r="PEO1393" s="447"/>
      <c r="PEP1393" s="451"/>
      <c r="PEQ1393" s="451"/>
      <c r="PER1393" s="451"/>
      <c r="PES1393" s="451"/>
      <c r="PET1393" s="451"/>
      <c r="PEU1393" s="451"/>
      <c r="PEV1393" s="451"/>
      <c r="PEW1393" s="451"/>
      <c r="PEX1393" s="451"/>
      <c r="PEY1393" s="451"/>
      <c r="PEZ1393" s="447"/>
      <c r="PFA1393" s="428"/>
      <c r="PFB1393" s="469"/>
      <c r="PFC1393" s="414"/>
      <c r="PFD1393" s="414"/>
      <c r="PFE1393" s="414"/>
      <c r="PFF1393" s="414"/>
      <c r="PFG1393" s="414"/>
      <c r="PFH1393" s="415"/>
      <c r="PFI1393" s="414"/>
      <c r="PFJ1393" s="416"/>
      <c r="PFK1393" s="366"/>
      <c r="PFL1393" s="366"/>
      <c r="PFM1393" s="366"/>
      <c r="PFN1393" s="366"/>
      <c r="PFO1393" s="366"/>
      <c r="PFP1393" s="366"/>
      <c r="PFQ1393" s="366"/>
      <c r="PFR1393" s="366"/>
      <c r="PFS1393" s="419"/>
      <c r="PFT1393" s="480"/>
      <c r="PFU1393" s="482"/>
      <c r="PFV1393" s="482"/>
      <c r="PFW1393" s="482"/>
      <c r="PFX1393" s="482"/>
      <c r="PFY1393" s="482"/>
      <c r="PFZ1393" s="482"/>
      <c r="PGA1393" s="482"/>
      <c r="PGB1393" s="482"/>
      <c r="PGC1393" s="482"/>
      <c r="PGD1393" s="482"/>
      <c r="PGE1393" s="482"/>
      <c r="PGF1393" s="482"/>
      <c r="PGG1393" s="482"/>
      <c r="PGH1393" s="482"/>
      <c r="PGI1393" s="482"/>
      <c r="PGJ1393" s="482"/>
      <c r="PGK1393" s="482"/>
      <c r="PGL1393" s="482"/>
      <c r="PGM1393" s="481"/>
      <c r="PGN1393" s="447"/>
      <c r="PGO1393" s="447"/>
      <c r="PGP1393" s="451"/>
      <c r="PGQ1393" s="451"/>
      <c r="PGR1393" s="451"/>
      <c r="PGS1393" s="451"/>
      <c r="PGT1393" s="451"/>
      <c r="PGU1393" s="451"/>
      <c r="PGV1393" s="451"/>
      <c r="PGW1393" s="451"/>
      <c r="PGX1393" s="451"/>
      <c r="PGY1393" s="451"/>
      <c r="PGZ1393" s="447"/>
      <c r="PHA1393" s="428"/>
      <c r="PHB1393" s="469"/>
      <c r="PHC1393" s="414"/>
      <c r="PHD1393" s="414"/>
      <c r="PHE1393" s="414"/>
      <c r="PHF1393" s="414"/>
      <c r="PHG1393" s="414"/>
      <c r="PHH1393" s="415"/>
      <c r="PHI1393" s="414"/>
      <c r="PHJ1393" s="416"/>
      <c r="PHK1393" s="366"/>
      <c r="PHL1393" s="366"/>
      <c r="PHM1393" s="366"/>
      <c r="PHN1393" s="366"/>
      <c r="PHO1393" s="366"/>
      <c r="PHP1393" s="366"/>
      <c r="PHQ1393" s="366"/>
      <c r="PHR1393" s="366"/>
      <c r="PHS1393" s="419"/>
      <c r="PHT1393" s="480"/>
      <c r="PHU1393" s="482"/>
      <c r="PHV1393" s="482"/>
      <c r="PHW1393" s="482"/>
      <c r="PHX1393" s="482"/>
      <c r="PHY1393" s="482"/>
      <c r="PHZ1393" s="482"/>
      <c r="PIA1393" s="482"/>
      <c r="PIB1393" s="482"/>
      <c r="PIC1393" s="482"/>
      <c r="PID1393" s="482"/>
      <c r="PIE1393" s="482"/>
      <c r="PIF1393" s="482"/>
      <c r="PIG1393" s="482"/>
      <c r="PIH1393" s="482"/>
      <c r="PII1393" s="482"/>
      <c r="PIJ1393" s="482"/>
      <c r="PIK1393" s="482"/>
      <c r="PIL1393" s="482"/>
      <c r="PIM1393" s="481"/>
      <c r="PIN1393" s="447"/>
      <c r="PIO1393" s="447"/>
      <c r="PIP1393" s="451"/>
      <c r="PIQ1393" s="451"/>
      <c r="PIR1393" s="451"/>
      <c r="PIS1393" s="451"/>
      <c r="PIT1393" s="451"/>
      <c r="PIU1393" s="451"/>
      <c r="PIV1393" s="451"/>
      <c r="PIW1393" s="451"/>
      <c r="PIX1393" s="451"/>
      <c r="PIY1393" s="451"/>
      <c r="PIZ1393" s="447"/>
      <c r="PJA1393" s="428"/>
      <c r="PJB1393" s="469"/>
      <c r="PJC1393" s="414"/>
      <c r="PJD1393" s="414"/>
      <c r="PJE1393" s="414"/>
      <c r="PJF1393" s="414"/>
      <c r="PJG1393" s="414"/>
      <c r="PJH1393" s="415"/>
      <c r="PJI1393" s="414"/>
      <c r="PJJ1393" s="416"/>
      <c r="PJK1393" s="366"/>
      <c r="PJL1393" s="366"/>
      <c r="PJM1393" s="366"/>
      <c r="PJN1393" s="366"/>
      <c r="PJO1393" s="366"/>
      <c r="PJP1393" s="366"/>
      <c r="PJQ1393" s="366"/>
      <c r="PJR1393" s="366"/>
      <c r="PJS1393" s="419"/>
      <c r="PJT1393" s="480"/>
      <c r="PJU1393" s="482"/>
      <c r="PJV1393" s="482"/>
      <c r="PJW1393" s="482"/>
      <c r="PJX1393" s="482"/>
      <c r="PJY1393" s="482"/>
      <c r="PJZ1393" s="482"/>
      <c r="PKA1393" s="482"/>
      <c r="PKB1393" s="482"/>
      <c r="PKC1393" s="482"/>
      <c r="PKD1393" s="482"/>
      <c r="PKE1393" s="482"/>
      <c r="PKF1393" s="482"/>
      <c r="PKG1393" s="482"/>
      <c r="PKH1393" s="482"/>
      <c r="PKI1393" s="482"/>
      <c r="PKJ1393" s="482"/>
      <c r="PKK1393" s="482"/>
      <c r="PKL1393" s="482"/>
      <c r="PKM1393" s="481"/>
      <c r="PKN1393" s="447"/>
      <c r="PKO1393" s="447"/>
      <c r="PKP1393" s="451"/>
      <c r="PKQ1393" s="451"/>
      <c r="PKR1393" s="451"/>
      <c r="PKS1393" s="451"/>
      <c r="PKT1393" s="451"/>
      <c r="PKU1393" s="451"/>
      <c r="PKV1393" s="451"/>
      <c r="PKW1393" s="451"/>
      <c r="PKX1393" s="451"/>
      <c r="PKY1393" s="451"/>
      <c r="PKZ1393" s="447"/>
      <c r="PLA1393" s="428"/>
      <c r="PLB1393" s="469"/>
      <c r="PLC1393" s="414"/>
      <c r="PLD1393" s="414"/>
      <c r="PLE1393" s="414"/>
      <c r="PLF1393" s="414"/>
      <c r="PLG1393" s="414"/>
      <c r="PLH1393" s="415"/>
      <c r="PLI1393" s="414"/>
      <c r="PLJ1393" s="416"/>
      <c r="PLK1393" s="366"/>
      <c r="PLL1393" s="366"/>
      <c r="PLM1393" s="366"/>
      <c r="PLN1393" s="366"/>
      <c r="PLO1393" s="366"/>
      <c r="PLP1393" s="366"/>
      <c r="PLQ1393" s="366"/>
      <c r="PLR1393" s="366"/>
      <c r="PLS1393" s="419"/>
      <c r="PLT1393" s="480"/>
      <c r="PLU1393" s="482"/>
      <c r="PLV1393" s="482"/>
      <c r="PLW1393" s="482"/>
      <c r="PLX1393" s="482"/>
      <c r="PLY1393" s="482"/>
      <c r="PLZ1393" s="482"/>
      <c r="PMA1393" s="482"/>
      <c r="PMB1393" s="482"/>
      <c r="PMC1393" s="482"/>
      <c r="PMD1393" s="482"/>
      <c r="PME1393" s="482"/>
      <c r="PMF1393" s="482"/>
      <c r="PMG1393" s="482"/>
      <c r="PMH1393" s="482"/>
      <c r="PMI1393" s="482"/>
      <c r="PMJ1393" s="482"/>
      <c r="PMK1393" s="482"/>
      <c r="PML1393" s="482"/>
      <c r="PMM1393" s="481"/>
      <c r="PMN1393" s="447"/>
      <c r="PMO1393" s="447"/>
      <c r="PMP1393" s="451"/>
      <c r="PMQ1393" s="451"/>
      <c r="PMR1393" s="451"/>
      <c r="PMS1393" s="451"/>
      <c r="PMT1393" s="451"/>
      <c r="PMU1393" s="451"/>
      <c r="PMV1393" s="451"/>
      <c r="PMW1393" s="451"/>
      <c r="PMX1393" s="451"/>
      <c r="PMY1393" s="451"/>
      <c r="PMZ1393" s="447"/>
      <c r="PNA1393" s="428"/>
      <c r="PNB1393" s="469"/>
      <c r="PNC1393" s="414"/>
      <c r="PND1393" s="414"/>
      <c r="PNE1393" s="414"/>
      <c r="PNF1393" s="414"/>
      <c r="PNG1393" s="414"/>
      <c r="PNH1393" s="415"/>
      <c r="PNI1393" s="414"/>
      <c r="PNJ1393" s="416"/>
      <c r="PNK1393" s="366"/>
      <c r="PNL1393" s="366"/>
      <c r="PNM1393" s="366"/>
      <c r="PNN1393" s="366"/>
      <c r="PNO1393" s="366"/>
      <c r="PNP1393" s="366"/>
      <c r="PNQ1393" s="366"/>
      <c r="PNR1393" s="366"/>
      <c r="PNS1393" s="419"/>
      <c r="PNT1393" s="480"/>
      <c r="PNU1393" s="482"/>
      <c r="PNV1393" s="482"/>
      <c r="PNW1393" s="482"/>
      <c r="PNX1393" s="482"/>
      <c r="PNY1393" s="482"/>
      <c r="PNZ1393" s="482"/>
      <c r="POA1393" s="482"/>
      <c r="POB1393" s="482"/>
      <c r="POC1393" s="482"/>
      <c r="POD1393" s="482"/>
      <c r="POE1393" s="482"/>
      <c r="POF1393" s="482"/>
      <c r="POG1393" s="482"/>
      <c r="POH1393" s="482"/>
      <c r="POI1393" s="482"/>
      <c r="POJ1393" s="482"/>
      <c r="POK1393" s="482"/>
      <c r="POL1393" s="482"/>
      <c r="POM1393" s="481"/>
      <c r="PON1393" s="447"/>
      <c r="POO1393" s="447"/>
      <c r="POP1393" s="451"/>
      <c r="POQ1393" s="451"/>
      <c r="POR1393" s="451"/>
      <c r="POS1393" s="451"/>
      <c r="POT1393" s="451"/>
      <c r="POU1393" s="451"/>
      <c r="POV1393" s="451"/>
      <c r="POW1393" s="451"/>
      <c r="POX1393" s="451"/>
      <c r="POY1393" s="451"/>
      <c r="POZ1393" s="447"/>
      <c r="PPA1393" s="428"/>
      <c r="PPB1393" s="469"/>
      <c r="PPC1393" s="414"/>
      <c r="PPD1393" s="414"/>
      <c r="PPE1393" s="414"/>
      <c r="PPF1393" s="414"/>
      <c r="PPG1393" s="414"/>
      <c r="PPH1393" s="415"/>
      <c r="PPI1393" s="414"/>
      <c r="PPJ1393" s="416"/>
      <c r="PPK1393" s="366"/>
      <c r="PPL1393" s="366"/>
      <c r="PPM1393" s="366"/>
      <c r="PPN1393" s="366"/>
      <c r="PPO1393" s="366"/>
      <c r="PPP1393" s="366"/>
      <c r="PPQ1393" s="366"/>
      <c r="PPR1393" s="366"/>
      <c r="PPS1393" s="419"/>
      <c r="PPT1393" s="480"/>
      <c r="PPU1393" s="482"/>
      <c r="PPV1393" s="482"/>
      <c r="PPW1393" s="482"/>
      <c r="PPX1393" s="482"/>
      <c r="PPY1393" s="482"/>
      <c r="PPZ1393" s="482"/>
      <c r="PQA1393" s="482"/>
      <c r="PQB1393" s="482"/>
      <c r="PQC1393" s="482"/>
      <c r="PQD1393" s="482"/>
      <c r="PQE1393" s="482"/>
      <c r="PQF1393" s="482"/>
      <c r="PQG1393" s="482"/>
      <c r="PQH1393" s="482"/>
      <c r="PQI1393" s="482"/>
      <c r="PQJ1393" s="482"/>
      <c r="PQK1393" s="482"/>
      <c r="PQL1393" s="482"/>
      <c r="PQM1393" s="481"/>
      <c r="PQN1393" s="447"/>
      <c r="PQO1393" s="447"/>
      <c r="PQP1393" s="451"/>
      <c r="PQQ1393" s="451"/>
      <c r="PQR1393" s="451"/>
      <c r="PQS1393" s="451"/>
      <c r="PQT1393" s="451"/>
      <c r="PQU1393" s="451"/>
      <c r="PQV1393" s="451"/>
      <c r="PQW1393" s="451"/>
      <c r="PQX1393" s="451"/>
      <c r="PQY1393" s="451"/>
      <c r="PQZ1393" s="447"/>
      <c r="PRA1393" s="428"/>
      <c r="PRB1393" s="469"/>
      <c r="PRC1393" s="414"/>
      <c r="PRD1393" s="414"/>
      <c r="PRE1393" s="414"/>
      <c r="PRF1393" s="414"/>
      <c r="PRG1393" s="414"/>
      <c r="PRH1393" s="415"/>
      <c r="PRI1393" s="414"/>
      <c r="PRJ1393" s="416"/>
      <c r="PRK1393" s="366"/>
      <c r="PRL1393" s="366"/>
      <c r="PRM1393" s="366"/>
      <c r="PRN1393" s="366"/>
      <c r="PRO1393" s="366"/>
      <c r="PRP1393" s="366"/>
      <c r="PRQ1393" s="366"/>
      <c r="PRR1393" s="366"/>
      <c r="PRS1393" s="419"/>
      <c r="PRT1393" s="480"/>
      <c r="PRU1393" s="482"/>
      <c r="PRV1393" s="482"/>
      <c r="PRW1393" s="482"/>
      <c r="PRX1393" s="482"/>
      <c r="PRY1393" s="482"/>
      <c r="PRZ1393" s="482"/>
      <c r="PSA1393" s="482"/>
      <c r="PSB1393" s="482"/>
      <c r="PSC1393" s="482"/>
      <c r="PSD1393" s="482"/>
      <c r="PSE1393" s="482"/>
      <c r="PSF1393" s="482"/>
      <c r="PSG1393" s="482"/>
      <c r="PSH1393" s="482"/>
      <c r="PSI1393" s="482"/>
      <c r="PSJ1393" s="482"/>
      <c r="PSK1393" s="482"/>
      <c r="PSL1393" s="482"/>
      <c r="PSM1393" s="481"/>
      <c r="PSN1393" s="447"/>
      <c r="PSO1393" s="447"/>
      <c r="PSP1393" s="451"/>
      <c r="PSQ1393" s="451"/>
      <c r="PSR1393" s="451"/>
      <c r="PSS1393" s="451"/>
      <c r="PST1393" s="451"/>
      <c r="PSU1393" s="451"/>
      <c r="PSV1393" s="451"/>
      <c r="PSW1393" s="451"/>
      <c r="PSX1393" s="451"/>
      <c r="PSY1393" s="451"/>
      <c r="PSZ1393" s="447"/>
      <c r="PTA1393" s="428"/>
      <c r="PTB1393" s="469"/>
      <c r="PTC1393" s="414"/>
      <c r="PTD1393" s="414"/>
      <c r="PTE1393" s="414"/>
      <c r="PTF1393" s="414"/>
      <c r="PTG1393" s="414"/>
      <c r="PTH1393" s="415"/>
      <c r="PTI1393" s="414"/>
      <c r="PTJ1393" s="416"/>
      <c r="PTK1393" s="366"/>
      <c r="PTL1393" s="366"/>
      <c r="PTM1393" s="366"/>
      <c r="PTN1393" s="366"/>
      <c r="PTO1393" s="366"/>
      <c r="PTP1393" s="366"/>
      <c r="PTQ1393" s="366"/>
      <c r="PTR1393" s="366"/>
      <c r="PTS1393" s="419"/>
      <c r="PTT1393" s="480"/>
      <c r="PTU1393" s="482"/>
      <c r="PTV1393" s="482"/>
      <c r="PTW1393" s="482"/>
      <c r="PTX1393" s="482"/>
      <c r="PTY1393" s="482"/>
      <c r="PTZ1393" s="482"/>
      <c r="PUA1393" s="482"/>
      <c r="PUB1393" s="482"/>
      <c r="PUC1393" s="482"/>
      <c r="PUD1393" s="482"/>
      <c r="PUE1393" s="482"/>
      <c r="PUF1393" s="482"/>
      <c r="PUG1393" s="482"/>
      <c r="PUH1393" s="482"/>
      <c r="PUI1393" s="482"/>
      <c r="PUJ1393" s="482"/>
      <c r="PUK1393" s="482"/>
      <c r="PUL1393" s="482"/>
      <c r="PUM1393" s="481"/>
      <c r="PUN1393" s="447"/>
      <c r="PUO1393" s="447"/>
      <c r="PUP1393" s="451"/>
      <c r="PUQ1393" s="451"/>
      <c r="PUR1393" s="451"/>
      <c r="PUS1393" s="451"/>
      <c r="PUT1393" s="451"/>
      <c r="PUU1393" s="451"/>
      <c r="PUV1393" s="451"/>
      <c r="PUW1393" s="451"/>
      <c r="PUX1393" s="451"/>
      <c r="PUY1393" s="451"/>
      <c r="PUZ1393" s="447"/>
      <c r="PVA1393" s="428"/>
      <c r="PVB1393" s="469"/>
      <c r="PVC1393" s="414"/>
      <c r="PVD1393" s="414"/>
      <c r="PVE1393" s="414"/>
      <c r="PVF1393" s="414"/>
      <c r="PVG1393" s="414"/>
      <c r="PVH1393" s="415"/>
      <c r="PVI1393" s="414"/>
      <c r="PVJ1393" s="416"/>
      <c r="PVK1393" s="366"/>
      <c r="PVL1393" s="366"/>
      <c r="PVM1393" s="366"/>
      <c r="PVN1393" s="366"/>
      <c r="PVO1393" s="366"/>
      <c r="PVP1393" s="366"/>
      <c r="PVQ1393" s="366"/>
      <c r="PVR1393" s="366"/>
      <c r="PVS1393" s="419"/>
      <c r="PVT1393" s="480"/>
      <c r="PVU1393" s="482"/>
      <c r="PVV1393" s="482"/>
      <c r="PVW1393" s="482"/>
      <c r="PVX1393" s="482"/>
      <c r="PVY1393" s="482"/>
      <c r="PVZ1393" s="482"/>
      <c r="PWA1393" s="482"/>
      <c r="PWB1393" s="482"/>
      <c r="PWC1393" s="482"/>
      <c r="PWD1393" s="482"/>
      <c r="PWE1393" s="482"/>
      <c r="PWF1393" s="482"/>
      <c r="PWG1393" s="482"/>
      <c r="PWH1393" s="482"/>
      <c r="PWI1393" s="482"/>
      <c r="PWJ1393" s="482"/>
      <c r="PWK1393" s="482"/>
      <c r="PWL1393" s="482"/>
      <c r="PWM1393" s="481"/>
      <c r="PWN1393" s="447"/>
      <c r="PWO1393" s="447"/>
      <c r="PWP1393" s="451"/>
      <c r="PWQ1393" s="451"/>
      <c r="PWR1393" s="451"/>
      <c r="PWS1393" s="451"/>
      <c r="PWT1393" s="451"/>
      <c r="PWU1393" s="451"/>
      <c r="PWV1393" s="451"/>
      <c r="PWW1393" s="451"/>
      <c r="PWX1393" s="451"/>
      <c r="PWY1393" s="451"/>
      <c r="PWZ1393" s="447"/>
      <c r="PXA1393" s="428"/>
      <c r="PXB1393" s="469"/>
      <c r="PXC1393" s="414"/>
      <c r="PXD1393" s="414"/>
      <c r="PXE1393" s="414"/>
      <c r="PXF1393" s="414"/>
      <c r="PXG1393" s="414"/>
      <c r="PXH1393" s="415"/>
      <c r="PXI1393" s="414"/>
      <c r="PXJ1393" s="416"/>
      <c r="PXK1393" s="366"/>
      <c r="PXL1393" s="366"/>
      <c r="PXM1393" s="366"/>
      <c r="PXN1393" s="366"/>
      <c r="PXO1393" s="366"/>
      <c r="PXP1393" s="366"/>
      <c r="PXQ1393" s="366"/>
      <c r="PXR1393" s="366"/>
      <c r="PXS1393" s="419"/>
      <c r="PXT1393" s="480"/>
      <c r="PXU1393" s="482"/>
      <c r="PXV1393" s="482"/>
      <c r="PXW1393" s="482"/>
      <c r="PXX1393" s="482"/>
      <c r="PXY1393" s="482"/>
      <c r="PXZ1393" s="482"/>
      <c r="PYA1393" s="482"/>
      <c r="PYB1393" s="482"/>
      <c r="PYC1393" s="482"/>
      <c r="PYD1393" s="482"/>
      <c r="PYE1393" s="482"/>
      <c r="PYF1393" s="482"/>
      <c r="PYG1393" s="482"/>
      <c r="PYH1393" s="482"/>
      <c r="PYI1393" s="482"/>
      <c r="PYJ1393" s="482"/>
      <c r="PYK1393" s="482"/>
      <c r="PYL1393" s="482"/>
      <c r="PYM1393" s="481"/>
      <c r="PYN1393" s="447"/>
      <c r="PYO1393" s="447"/>
      <c r="PYP1393" s="451"/>
      <c r="PYQ1393" s="451"/>
      <c r="PYR1393" s="451"/>
      <c r="PYS1393" s="451"/>
      <c r="PYT1393" s="451"/>
      <c r="PYU1393" s="451"/>
      <c r="PYV1393" s="451"/>
      <c r="PYW1393" s="451"/>
      <c r="PYX1393" s="451"/>
      <c r="PYY1393" s="451"/>
      <c r="PYZ1393" s="447"/>
      <c r="PZA1393" s="428"/>
      <c r="PZB1393" s="469"/>
      <c r="PZC1393" s="414"/>
      <c r="PZD1393" s="414"/>
      <c r="PZE1393" s="414"/>
      <c r="PZF1393" s="414"/>
      <c r="PZG1393" s="414"/>
      <c r="PZH1393" s="415"/>
      <c r="PZI1393" s="414"/>
      <c r="PZJ1393" s="416"/>
      <c r="PZK1393" s="366"/>
      <c r="PZL1393" s="366"/>
      <c r="PZM1393" s="366"/>
      <c r="PZN1393" s="366"/>
      <c r="PZO1393" s="366"/>
      <c r="PZP1393" s="366"/>
      <c r="PZQ1393" s="366"/>
      <c r="PZR1393" s="366"/>
      <c r="PZS1393" s="419"/>
      <c r="PZT1393" s="480"/>
      <c r="PZU1393" s="482"/>
      <c r="PZV1393" s="482"/>
      <c r="PZW1393" s="482"/>
      <c r="PZX1393" s="482"/>
      <c r="PZY1393" s="482"/>
      <c r="PZZ1393" s="482"/>
      <c r="QAA1393" s="482"/>
      <c r="QAB1393" s="482"/>
      <c r="QAC1393" s="482"/>
      <c r="QAD1393" s="482"/>
      <c r="QAE1393" s="482"/>
      <c r="QAF1393" s="482"/>
      <c r="QAG1393" s="482"/>
      <c r="QAH1393" s="482"/>
      <c r="QAI1393" s="482"/>
      <c r="QAJ1393" s="482"/>
      <c r="QAK1393" s="482"/>
      <c r="QAL1393" s="482"/>
      <c r="QAM1393" s="481"/>
      <c r="QAN1393" s="447"/>
      <c r="QAO1393" s="447"/>
      <c r="QAP1393" s="451"/>
      <c r="QAQ1393" s="451"/>
      <c r="QAR1393" s="451"/>
      <c r="QAS1393" s="451"/>
      <c r="QAT1393" s="451"/>
      <c r="QAU1393" s="451"/>
      <c r="QAV1393" s="451"/>
      <c r="QAW1393" s="451"/>
      <c r="QAX1393" s="451"/>
      <c r="QAY1393" s="451"/>
      <c r="QAZ1393" s="447"/>
      <c r="QBA1393" s="428"/>
      <c r="QBB1393" s="469"/>
      <c r="QBC1393" s="414"/>
      <c r="QBD1393" s="414"/>
      <c r="QBE1393" s="414"/>
      <c r="QBF1393" s="414"/>
      <c r="QBG1393" s="414"/>
      <c r="QBH1393" s="415"/>
      <c r="QBI1393" s="414"/>
      <c r="QBJ1393" s="416"/>
      <c r="QBK1393" s="366"/>
      <c r="QBL1393" s="366"/>
      <c r="QBM1393" s="366"/>
      <c r="QBN1393" s="366"/>
      <c r="QBO1393" s="366"/>
      <c r="QBP1393" s="366"/>
      <c r="QBQ1393" s="366"/>
      <c r="QBR1393" s="366"/>
      <c r="QBS1393" s="419"/>
      <c r="QBT1393" s="480"/>
      <c r="QBU1393" s="482"/>
      <c r="QBV1393" s="482"/>
      <c r="QBW1393" s="482"/>
      <c r="QBX1393" s="482"/>
      <c r="QBY1393" s="482"/>
      <c r="QBZ1393" s="482"/>
      <c r="QCA1393" s="482"/>
      <c r="QCB1393" s="482"/>
      <c r="QCC1393" s="482"/>
      <c r="QCD1393" s="482"/>
      <c r="QCE1393" s="482"/>
      <c r="QCF1393" s="482"/>
      <c r="QCG1393" s="482"/>
      <c r="QCH1393" s="482"/>
      <c r="QCI1393" s="482"/>
      <c r="QCJ1393" s="482"/>
      <c r="QCK1393" s="482"/>
      <c r="QCL1393" s="482"/>
      <c r="QCM1393" s="481"/>
      <c r="QCN1393" s="447"/>
      <c r="QCO1393" s="447"/>
      <c r="QCP1393" s="451"/>
      <c r="QCQ1393" s="451"/>
      <c r="QCR1393" s="451"/>
      <c r="QCS1393" s="451"/>
      <c r="QCT1393" s="451"/>
      <c r="QCU1393" s="451"/>
      <c r="QCV1393" s="451"/>
      <c r="QCW1393" s="451"/>
      <c r="QCX1393" s="451"/>
      <c r="QCY1393" s="451"/>
      <c r="QCZ1393" s="447"/>
      <c r="QDA1393" s="428"/>
      <c r="QDB1393" s="469"/>
      <c r="QDC1393" s="414"/>
      <c r="QDD1393" s="414"/>
      <c r="QDE1393" s="414"/>
      <c r="QDF1393" s="414"/>
      <c r="QDG1393" s="414"/>
      <c r="QDH1393" s="415"/>
      <c r="QDI1393" s="414"/>
      <c r="QDJ1393" s="416"/>
      <c r="QDK1393" s="366"/>
      <c r="QDL1393" s="366"/>
      <c r="QDM1393" s="366"/>
      <c r="QDN1393" s="366"/>
      <c r="QDO1393" s="366"/>
      <c r="QDP1393" s="366"/>
      <c r="QDQ1393" s="366"/>
      <c r="QDR1393" s="366"/>
      <c r="QDS1393" s="419"/>
      <c r="QDT1393" s="480"/>
      <c r="QDU1393" s="482"/>
      <c r="QDV1393" s="482"/>
      <c r="QDW1393" s="482"/>
      <c r="QDX1393" s="482"/>
      <c r="QDY1393" s="482"/>
      <c r="QDZ1393" s="482"/>
      <c r="QEA1393" s="482"/>
      <c r="QEB1393" s="482"/>
      <c r="QEC1393" s="482"/>
      <c r="QED1393" s="482"/>
      <c r="QEE1393" s="482"/>
      <c r="QEF1393" s="482"/>
      <c r="QEG1393" s="482"/>
      <c r="QEH1393" s="482"/>
      <c r="QEI1393" s="482"/>
      <c r="QEJ1393" s="482"/>
      <c r="QEK1393" s="482"/>
      <c r="QEL1393" s="482"/>
      <c r="QEM1393" s="481"/>
      <c r="QEN1393" s="447"/>
      <c r="QEO1393" s="447"/>
      <c r="QEP1393" s="451"/>
      <c r="QEQ1393" s="451"/>
      <c r="QER1393" s="451"/>
      <c r="QES1393" s="451"/>
      <c r="QET1393" s="451"/>
      <c r="QEU1393" s="451"/>
      <c r="QEV1393" s="451"/>
      <c r="QEW1393" s="451"/>
      <c r="QEX1393" s="451"/>
      <c r="QEY1393" s="451"/>
      <c r="QEZ1393" s="447"/>
      <c r="QFA1393" s="428"/>
      <c r="QFB1393" s="469"/>
      <c r="QFC1393" s="414"/>
      <c r="QFD1393" s="414"/>
      <c r="QFE1393" s="414"/>
      <c r="QFF1393" s="414"/>
      <c r="QFG1393" s="414"/>
      <c r="QFH1393" s="415"/>
      <c r="QFI1393" s="414"/>
      <c r="QFJ1393" s="416"/>
      <c r="QFK1393" s="366"/>
      <c r="QFL1393" s="366"/>
      <c r="QFM1393" s="366"/>
      <c r="QFN1393" s="366"/>
      <c r="QFO1393" s="366"/>
      <c r="QFP1393" s="366"/>
      <c r="QFQ1393" s="366"/>
      <c r="QFR1393" s="366"/>
      <c r="QFS1393" s="419"/>
      <c r="QFT1393" s="480"/>
      <c r="QFU1393" s="482"/>
      <c r="QFV1393" s="482"/>
      <c r="QFW1393" s="482"/>
      <c r="QFX1393" s="482"/>
      <c r="QFY1393" s="482"/>
      <c r="QFZ1393" s="482"/>
      <c r="QGA1393" s="482"/>
      <c r="QGB1393" s="482"/>
      <c r="QGC1393" s="482"/>
      <c r="QGD1393" s="482"/>
      <c r="QGE1393" s="482"/>
      <c r="QGF1393" s="482"/>
      <c r="QGG1393" s="482"/>
      <c r="QGH1393" s="482"/>
      <c r="QGI1393" s="482"/>
      <c r="QGJ1393" s="482"/>
      <c r="QGK1393" s="482"/>
      <c r="QGL1393" s="482"/>
      <c r="QGM1393" s="481"/>
      <c r="QGN1393" s="447"/>
      <c r="QGO1393" s="447"/>
      <c r="QGP1393" s="451"/>
      <c r="QGQ1393" s="451"/>
      <c r="QGR1393" s="451"/>
      <c r="QGS1393" s="451"/>
      <c r="QGT1393" s="451"/>
      <c r="QGU1393" s="451"/>
      <c r="QGV1393" s="451"/>
      <c r="QGW1393" s="451"/>
      <c r="QGX1393" s="451"/>
      <c r="QGY1393" s="451"/>
      <c r="QGZ1393" s="447"/>
      <c r="QHA1393" s="428"/>
      <c r="QHB1393" s="469"/>
      <c r="QHC1393" s="414"/>
      <c r="QHD1393" s="414"/>
      <c r="QHE1393" s="414"/>
      <c r="QHF1393" s="414"/>
      <c r="QHG1393" s="414"/>
      <c r="QHH1393" s="415"/>
      <c r="QHI1393" s="414"/>
      <c r="QHJ1393" s="416"/>
      <c r="QHK1393" s="366"/>
      <c r="QHL1393" s="366"/>
      <c r="QHM1393" s="366"/>
      <c r="QHN1393" s="366"/>
      <c r="QHO1393" s="366"/>
      <c r="QHP1393" s="366"/>
      <c r="QHQ1393" s="366"/>
      <c r="QHR1393" s="366"/>
      <c r="QHS1393" s="419"/>
      <c r="QHT1393" s="480"/>
      <c r="QHU1393" s="482"/>
      <c r="QHV1393" s="482"/>
      <c r="QHW1393" s="482"/>
      <c r="QHX1393" s="482"/>
      <c r="QHY1393" s="482"/>
      <c r="QHZ1393" s="482"/>
      <c r="QIA1393" s="482"/>
      <c r="QIB1393" s="482"/>
      <c r="QIC1393" s="482"/>
      <c r="QID1393" s="482"/>
      <c r="QIE1393" s="482"/>
      <c r="QIF1393" s="482"/>
      <c r="QIG1393" s="482"/>
      <c r="QIH1393" s="482"/>
      <c r="QII1393" s="482"/>
      <c r="QIJ1393" s="482"/>
      <c r="QIK1393" s="482"/>
      <c r="QIL1393" s="482"/>
      <c r="QIM1393" s="481"/>
      <c r="QIN1393" s="447"/>
      <c r="QIO1393" s="447"/>
      <c r="QIP1393" s="451"/>
      <c r="QIQ1393" s="451"/>
      <c r="QIR1393" s="451"/>
      <c r="QIS1393" s="451"/>
      <c r="QIT1393" s="451"/>
      <c r="QIU1393" s="451"/>
      <c r="QIV1393" s="451"/>
      <c r="QIW1393" s="451"/>
      <c r="QIX1393" s="451"/>
      <c r="QIY1393" s="451"/>
      <c r="QIZ1393" s="447"/>
      <c r="QJA1393" s="428"/>
      <c r="QJB1393" s="469"/>
      <c r="QJC1393" s="414"/>
      <c r="QJD1393" s="414"/>
      <c r="QJE1393" s="414"/>
      <c r="QJF1393" s="414"/>
      <c r="QJG1393" s="414"/>
      <c r="QJH1393" s="415"/>
      <c r="QJI1393" s="414"/>
      <c r="QJJ1393" s="416"/>
      <c r="QJK1393" s="366"/>
      <c r="QJL1393" s="366"/>
      <c r="QJM1393" s="366"/>
      <c r="QJN1393" s="366"/>
      <c r="QJO1393" s="366"/>
      <c r="QJP1393" s="366"/>
      <c r="QJQ1393" s="366"/>
      <c r="QJR1393" s="366"/>
      <c r="QJS1393" s="419"/>
      <c r="QJT1393" s="480"/>
      <c r="QJU1393" s="482"/>
      <c r="QJV1393" s="482"/>
      <c r="QJW1393" s="482"/>
      <c r="QJX1393" s="482"/>
      <c r="QJY1393" s="482"/>
      <c r="QJZ1393" s="482"/>
      <c r="QKA1393" s="482"/>
      <c r="QKB1393" s="482"/>
      <c r="QKC1393" s="482"/>
      <c r="QKD1393" s="482"/>
      <c r="QKE1393" s="482"/>
      <c r="QKF1393" s="482"/>
      <c r="QKG1393" s="482"/>
      <c r="QKH1393" s="482"/>
      <c r="QKI1393" s="482"/>
      <c r="QKJ1393" s="482"/>
      <c r="QKK1393" s="482"/>
      <c r="QKL1393" s="482"/>
      <c r="QKM1393" s="481"/>
      <c r="QKN1393" s="447"/>
      <c r="QKO1393" s="447"/>
      <c r="QKP1393" s="451"/>
      <c r="QKQ1393" s="451"/>
      <c r="QKR1393" s="451"/>
      <c r="QKS1393" s="451"/>
      <c r="QKT1393" s="451"/>
      <c r="QKU1393" s="451"/>
      <c r="QKV1393" s="451"/>
      <c r="QKW1393" s="451"/>
      <c r="QKX1393" s="451"/>
      <c r="QKY1393" s="451"/>
      <c r="QKZ1393" s="447"/>
      <c r="QLA1393" s="428"/>
      <c r="QLB1393" s="469"/>
      <c r="QLC1393" s="414"/>
      <c r="QLD1393" s="414"/>
      <c r="QLE1393" s="414"/>
      <c r="QLF1393" s="414"/>
      <c r="QLG1393" s="414"/>
      <c r="QLH1393" s="415"/>
      <c r="QLI1393" s="414"/>
      <c r="QLJ1393" s="416"/>
      <c r="QLK1393" s="366"/>
      <c r="QLL1393" s="366"/>
      <c r="QLM1393" s="366"/>
      <c r="QLN1393" s="366"/>
      <c r="QLO1393" s="366"/>
      <c r="QLP1393" s="366"/>
      <c r="QLQ1393" s="366"/>
      <c r="QLR1393" s="366"/>
      <c r="QLS1393" s="419"/>
      <c r="QLT1393" s="480"/>
      <c r="QLU1393" s="482"/>
      <c r="QLV1393" s="482"/>
      <c r="QLW1393" s="482"/>
      <c r="QLX1393" s="482"/>
      <c r="QLY1393" s="482"/>
      <c r="QLZ1393" s="482"/>
      <c r="QMA1393" s="482"/>
      <c r="QMB1393" s="482"/>
      <c r="QMC1393" s="482"/>
      <c r="QMD1393" s="482"/>
      <c r="QME1393" s="482"/>
      <c r="QMF1393" s="482"/>
      <c r="QMG1393" s="482"/>
      <c r="QMH1393" s="482"/>
      <c r="QMI1393" s="482"/>
      <c r="QMJ1393" s="482"/>
      <c r="QMK1393" s="482"/>
      <c r="QML1393" s="482"/>
      <c r="QMM1393" s="481"/>
      <c r="QMN1393" s="447"/>
      <c r="QMO1393" s="447"/>
      <c r="QMP1393" s="451"/>
      <c r="QMQ1393" s="451"/>
      <c r="QMR1393" s="451"/>
      <c r="QMS1393" s="451"/>
      <c r="QMT1393" s="451"/>
      <c r="QMU1393" s="451"/>
      <c r="QMV1393" s="451"/>
      <c r="QMW1393" s="451"/>
      <c r="QMX1393" s="451"/>
      <c r="QMY1393" s="451"/>
      <c r="QMZ1393" s="447"/>
      <c r="QNA1393" s="428"/>
      <c r="QNB1393" s="469"/>
      <c r="QNC1393" s="414"/>
      <c r="QND1393" s="414"/>
      <c r="QNE1393" s="414"/>
      <c r="QNF1393" s="414"/>
      <c r="QNG1393" s="414"/>
      <c r="QNH1393" s="415"/>
      <c r="QNI1393" s="414"/>
      <c r="QNJ1393" s="416"/>
      <c r="QNK1393" s="366"/>
      <c r="QNL1393" s="366"/>
      <c r="QNM1393" s="366"/>
      <c r="QNN1393" s="366"/>
      <c r="QNO1393" s="366"/>
      <c r="QNP1393" s="366"/>
      <c r="QNQ1393" s="366"/>
      <c r="QNR1393" s="366"/>
      <c r="QNS1393" s="419"/>
      <c r="QNT1393" s="480"/>
      <c r="QNU1393" s="482"/>
      <c r="QNV1393" s="482"/>
      <c r="QNW1393" s="482"/>
      <c r="QNX1393" s="482"/>
      <c r="QNY1393" s="482"/>
      <c r="QNZ1393" s="482"/>
      <c r="QOA1393" s="482"/>
      <c r="QOB1393" s="482"/>
      <c r="QOC1393" s="482"/>
      <c r="QOD1393" s="482"/>
      <c r="QOE1393" s="482"/>
      <c r="QOF1393" s="482"/>
      <c r="QOG1393" s="482"/>
      <c r="QOH1393" s="482"/>
      <c r="QOI1393" s="482"/>
      <c r="QOJ1393" s="482"/>
      <c r="QOK1393" s="482"/>
      <c r="QOL1393" s="482"/>
      <c r="QOM1393" s="481"/>
      <c r="QON1393" s="447"/>
      <c r="QOO1393" s="447"/>
      <c r="QOP1393" s="451"/>
      <c r="QOQ1393" s="451"/>
      <c r="QOR1393" s="451"/>
      <c r="QOS1393" s="451"/>
      <c r="QOT1393" s="451"/>
      <c r="QOU1393" s="451"/>
      <c r="QOV1393" s="451"/>
      <c r="QOW1393" s="451"/>
      <c r="QOX1393" s="451"/>
      <c r="QOY1393" s="451"/>
      <c r="QOZ1393" s="447"/>
      <c r="QPA1393" s="428"/>
      <c r="QPB1393" s="469"/>
      <c r="QPC1393" s="414"/>
      <c r="QPD1393" s="414"/>
      <c r="QPE1393" s="414"/>
      <c r="QPF1393" s="414"/>
      <c r="QPG1393" s="414"/>
      <c r="QPH1393" s="415"/>
      <c r="QPI1393" s="414"/>
      <c r="QPJ1393" s="416"/>
      <c r="QPK1393" s="366"/>
      <c r="QPL1393" s="366"/>
      <c r="QPM1393" s="366"/>
      <c r="QPN1393" s="366"/>
      <c r="QPO1393" s="366"/>
      <c r="QPP1393" s="366"/>
      <c r="QPQ1393" s="366"/>
      <c r="QPR1393" s="366"/>
      <c r="QPS1393" s="419"/>
      <c r="QPT1393" s="480"/>
      <c r="QPU1393" s="482"/>
      <c r="QPV1393" s="482"/>
      <c r="QPW1393" s="482"/>
      <c r="QPX1393" s="482"/>
      <c r="QPY1393" s="482"/>
      <c r="QPZ1393" s="482"/>
      <c r="QQA1393" s="482"/>
      <c r="QQB1393" s="482"/>
      <c r="QQC1393" s="482"/>
      <c r="QQD1393" s="482"/>
      <c r="QQE1393" s="482"/>
      <c r="QQF1393" s="482"/>
      <c r="QQG1393" s="482"/>
      <c r="QQH1393" s="482"/>
      <c r="QQI1393" s="482"/>
      <c r="QQJ1393" s="482"/>
      <c r="QQK1393" s="482"/>
      <c r="QQL1393" s="482"/>
      <c r="QQM1393" s="481"/>
      <c r="QQN1393" s="447"/>
      <c r="QQO1393" s="447"/>
      <c r="QQP1393" s="451"/>
      <c r="QQQ1393" s="451"/>
      <c r="QQR1393" s="451"/>
      <c r="QQS1393" s="451"/>
      <c r="QQT1393" s="451"/>
      <c r="QQU1393" s="451"/>
      <c r="QQV1393" s="451"/>
      <c r="QQW1393" s="451"/>
      <c r="QQX1393" s="451"/>
      <c r="QQY1393" s="451"/>
      <c r="QQZ1393" s="447"/>
      <c r="QRA1393" s="428"/>
      <c r="QRB1393" s="469"/>
      <c r="QRC1393" s="414"/>
      <c r="QRD1393" s="414"/>
      <c r="QRE1393" s="414"/>
      <c r="QRF1393" s="414"/>
      <c r="QRG1393" s="414"/>
      <c r="QRH1393" s="415"/>
      <c r="QRI1393" s="414"/>
      <c r="QRJ1393" s="416"/>
      <c r="QRK1393" s="366"/>
      <c r="QRL1393" s="366"/>
      <c r="QRM1393" s="366"/>
      <c r="QRN1393" s="366"/>
      <c r="QRO1393" s="366"/>
      <c r="QRP1393" s="366"/>
      <c r="QRQ1393" s="366"/>
      <c r="QRR1393" s="366"/>
      <c r="QRS1393" s="419"/>
      <c r="QRT1393" s="480"/>
      <c r="QRU1393" s="482"/>
      <c r="QRV1393" s="482"/>
      <c r="QRW1393" s="482"/>
      <c r="QRX1393" s="482"/>
      <c r="QRY1393" s="482"/>
      <c r="QRZ1393" s="482"/>
      <c r="QSA1393" s="482"/>
      <c r="QSB1393" s="482"/>
      <c r="QSC1393" s="482"/>
      <c r="QSD1393" s="482"/>
      <c r="QSE1393" s="482"/>
      <c r="QSF1393" s="482"/>
      <c r="QSG1393" s="482"/>
      <c r="QSH1393" s="482"/>
      <c r="QSI1393" s="482"/>
      <c r="QSJ1393" s="482"/>
      <c r="QSK1393" s="482"/>
      <c r="QSL1393" s="482"/>
      <c r="QSM1393" s="481"/>
      <c r="QSN1393" s="447"/>
      <c r="QSO1393" s="447"/>
      <c r="QSP1393" s="451"/>
      <c r="QSQ1393" s="451"/>
      <c r="QSR1393" s="451"/>
      <c r="QSS1393" s="451"/>
      <c r="QST1393" s="451"/>
      <c r="QSU1393" s="451"/>
      <c r="QSV1393" s="451"/>
      <c r="QSW1393" s="451"/>
      <c r="QSX1393" s="451"/>
      <c r="QSY1393" s="451"/>
      <c r="QSZ1393" s="447"/>
      <c r="QTA1393" s="428"/>
      <c r="QTB1393" s="469"/>
      <c r="QTC1393" s="414"/>
      <c r="QTD1393" s="414"/>
      <c r="QTE1393" s="414"/>
      <c r="QTF1393" s="414"/>
      <c r="QTG1393" s="414"/>
      <c r="QTH1393" s="415"/>
      <c r="QTI1393" s="414"/>
      <c r="QTJ1393" s="416"/>
      <c r="QTK1393" s="366"/>
      <c r="QTL1393" s="366"/>
      <c r="QTM1393" s="366"/>
      <c r="QTN1393" s="366"/>
      <c r="QTO1393" s="366"/>
      <c r="QTP1393" s="366"/>
      <c r="QTQ1393" s="366"/>
      <c r="QTR1393" s="366"/>
      <c r="QTS1393" s="419"/>
      <c r="QTT1393" s="480"/>
      <c r="QTU1393" s="482"/>
      <c r="QTV1393" s="482"/>
      <c r="QTW1393" s="482"/>
      <c r="QTX1393" s="482"/>
      <c r="QTY1393" s="482"/>
      <c r="QTZ1393" s="482"/>
      <c r="QUA1393" s="482"/>
      <c r="QUB1393" s="482"/>
      <c r="QUC1393" s="482"/>
      <c r="QUD1393" s="482"/>
      <c r="QUE1393" s="482"/>
      <c r="QUF1393" s="482"/>
      <c r="QUG1393" s="482"/>
      <c r="QUH1393" s="482"/>
      <c r="QUI1393" s="482"/>
      <c r="QUJ1393" s="482"/>
      <c r="QUK1393" s="482"/>
      <c r="QUL1393" s="482"/>
      <c r="QUM1393" s="481"/>
      <c r="QUN1393" s="447"/>
      <c r="QUO1393" s="447"/>
      <c r="QUP1393" s="451"/>
      <c r="QUQ1393" s="451"/>
      <c r="QUR1393" s="451"/>
      <c r="QUS1393" s="451"/>
      <c r="QUT1393" s="451"/>
      <c r="QUU1393" s="451"/>
      <c r="QUV1393" s="451"/>
      <c r="QUW1393" s="451"/>
      <c r="QUX1393" s="451"/>
      <c r="QUY1393" s="451"/>
      <c r="QUZ1393" s="447"/>
      <c r="QVA1393" s="428"/>
      <c r="QVB1393" s="469"/>
      <c r="QVC1393" s="414"/>
      <c r="QVD1393" s="414"/>
      <c r="QVE1393" s="414"/>
      <c r="QVF1393" s="414"/>
      <c r="QVG1393" s="414"/>
      <c r="QVH1393" s="415"/>
      <c r="QVI1393" s="414"/>
      <c r="QVJ1393" s="416"/>
      <c r="QVK1393" s="366"/>
      <c r="QVL1393" s="366"/>
      <c r="QVM1393" s="366"/>
      <c r="QVN1393" s="366"/>
      <c r="QVO1393" s="366"/>
      <c r="QVP1393" s="366"/>
      <c r="QVQ1393" s="366"/>
      <c r="QVR1393" s="366"/>
      <c r="QVS1393" s="419"/>
      <c r="QVT1393" s="480"/>
      <c r="QVU1393" s="482"/>
      <c r="QVV1393" s="482"/>
      <c r="QVW1393" s="482"/>
      <c r="QVX1393" s="482"/>
      <c r="QVY1393" s="482"/>
      <c r="QVZ1393" s="482"/>
      <c r="QWA1393" s="482"/>
      <c r="QWB1393" s="482"/>
      <c r="QWC1393" s="482"/>
      <c r="QWD1393" s="482"/>
      <c r="QWE1393" s="482"/>
      <c r="QWF1393" s="482"/>
      <c r="QWG1393" s="482"/>
      <c r="QWH1393" s="482"/>
      <c r="QWI1393" s="482"/>
      <c r="QWJ1393" s="482"/>
      <c r="QWK1393" s="482"/>
      <c r="QWL1393" s="482"/>
      <c r="QWM1393" s="481"/>
      <c r="QWN1393" s="447"/>
      <c r="QWO1393" s="447"/>
      <c r="QWP1393" s="451"/>
      <c r="QWQ1393" s="451"/>
      <c r="QWR1393" s="451"/>
      <c r="QWS1393" s="451"/>
      <c r="QWT1393" s="451"/>
      <c r="QWU1393" s="451"/>
      <c r="QWV1393" s="451"/>
      <c r="QWW1393" s="451"/>
      <c r="QWX1393" s="451"/>
      <c r="QWY1393" s="451"/>
      <c r="QWZ1393" s="447"/>
      <c r="QXA1393" s="428"/>
      <c r="QXB1393" s="469"/>
      <c r="QXC1393" s="414"/>
      <c r="QXD1393" s="414"/>
      <c r="QXE1393" s="414"/>
      <c r="QXF1393" s="414"/>
      <c r="QXG1393" s="414"/>
      <c r="QXH1393" s="415"/>
      <c r="QXI1393" s="414"/>
      <c r="QXJ1393" s="416"/>
      <c r="QXK1393" s="366"/>
      <c r="QXL1393" s="366"/>
      <c r="QXM1393" s="366"/>
      <c r="QXN1393" s="366"/>
      <c r="QXO1393" s="366"/>
      <c r="QXP1393" s="366"/>
      <c r="QXQ1393" s="366"/>
      <c r="QXR1393" s="366"/>
      <c r="QXS1393" s="419"/>
      <c r="QXT1393" s="480"/>
      <c r="QXU1393" s="482"/>
      <c r="QXV1393" s="482"/>
      <c r="QXW1393" s="482"/>
      <c r="QXX1393" s="482"/>
      <c r="QXY1393" s="482"/>
      <c r="QXZ1393" s="482"/>
      <c r="QYA1393" s="482"/>
      <c r="QYB1393" s="482"/>
      <c r="QYC1393" s="482"/>
      <c r="QYD1393" s="482"/>
      <c r="QYE1393" s="482"/>
      <c r="QYF1393" s="482"/>
      <c r="QYG1393" s="482"/>
      <c r="QYH1393" s="482"/>
      <c r="QYI1393" s="482"/>
      <c r="QYJ1393" s="482"/>
      <c r="QYK1393" s="482"/>
      <c r="QYL1393" s="482"/>
      <c r="QYM1393" s="481"/>
      <c r="QYN1393" s="447"/>
      <c r="QYO1393" s="447"/>
      <c r="QYP1393" s="451"/>
      <c r="QYQ1393" s="451"/>
      <c r="QYR1393" s="451"/>
      <c r="QYS1393" s="451"/>
      <c r="QYT1393" s="451"/>
      <c r="QYU1393" s="451"/>
      <c r="QYV1393" s="451"/>
      <c r="QYW1393" s="451"/>
      <c r="QYX1393" s="451"/>
      <c r="QYY1393" s="451"/>
      <c r="QYZ1393" s="447"/>
      <c r="QZA1393" s="428"/>
      <c r="QZB1393" s="469"/>
      <c r="QZC1393" s="414"/>
      <c r="QZD1393" s="414"/>
      <c r="QZE1393" s="414"/>
      <c r="QZF1393" s="414"/>
      <c r="QZG1393" s="414"/>
      <c r="QZH1393" s="415"/>
      <c r="QZI1393" s="414"/>
      <c r="QZJ1393" s="416"/>
      <c r="QZK1393" s="366"/>
      <c r="QZL1393" s="366"/>
      <c r="QZM1393" s="366"/>
      <c r="QZN1393" s="366"/>
      <c r="QZO1393" s="366"/>
      <c r="QZP1393" s="366"/>
      <c r="QZQ1393" s="366"/>
      <c r="QZR1393" s="366"/>
      <c r="QZS1393" s="419"/>
      <c r="QZT1393" s="480"/>
      <c r="QZU1393" s="482"/>
      <c r="QZV1393" s="482"/>
      <c r="QZW1393" s="482"/>
      <c r="QZX1393" s="482"/>
      <c r="QZY1393" s="482"/>
      <c r="QZZ1393" s="482"/>
      <c r="RAA1393" s="482"/>
      <c r="RAB1393" s="482"/>
      <c r="RAC1393" s="482"/>
      <c r="RAD1393" s="482"/>
      <c r="RAE1393" s="482"/>
      <c r="RAF1393" s="482"/>
      <c r="RAG1393" s="482"/>
      <c r="RAH1393" s="482"/>
      <c r="RAI1393" s="482"/>
      <c r="RAJ1393" s="482"/>
      <c r="RAK1393" s="482"/>
      <c r="RAL1393" s="482"/>
      <c r="RAM1393" s="481"/>
      <c r="RAN1393" s="447"/>
      <c r="RAO1393" s="447"/>
      <c r="RAP1393" s="451"/>
      <c r="RAQ1393" s="451"/>
      <c r="RAR1393" s="451"/>
      <c r="RAS1393" s="451"/>
      <c r="RAT1393" s="451"/>
      <c r="RAU1393" s="451"/>
      <c r="RAV1393" s="451"/>
      <c r="RAW1393" s="451"/>
      <c r="RAX1393" s="451"/>
      <c r="RAY1393" s="451"/>
      <c r="RAZ1393" s="447"/>
      <c r="RBA1393" s="428"/>
      <c r="RBB1393" s="469"/>
      <c r="RBC1393" s="414"/>
      <c r="RBD1393" s="414"/>
      <c r="RBE1393" s="414"/>
      <c r="RBF1393" s="414"/>
      <c r="RBG1393" s="414"/>
      <c r="RBH1393" s="415"/>
      <c r="RBI1393" s="414"/>
      <c r="RBJ1393" s="416"/>
      <c r="RBK1393" s="366"/>
      <c r="RBL1393" s="366"/>
      <c r="RBM1393" s="366"/>
      <c r="RBN1393" s="366"/>
      <c r="RBO1393" s="366"/>
      <c r="RBP1393" s="366"/>
      <c r="RBQ1393" s="366"/>
      <c r="RBR1393" s="366"/>
      <c r="RBS1393" s="419"/>
      <c r="RBT1393" s="480"/>
      <c r="RBU1393" s="482"/>
      <c r="RBV1393" s="482"/>
      <c r="RBW1393" s="482"/>
      <c r="RBX1393" s="482"/>
      <c r="RBY1393" s="482"/>
      <c r="RBZ1393" s="482"/>
      <c r="RCA1393" s="482"/>
      <c r="RCB1393" s="482"/>
      <c r="RCC1393" s="482"/>
      <c r="RCD1393" s="482"/>
      <c r="RCE1393" s="482"/>
      <c r="RCF1393" s="482"/>
      <c r="RCG1393" s="482"/>
      <c r="RCH1393" s="482"/>
      <c r="RCI1393" s="482"/>
      <c r="RCJ1393" s="482"/>
      <c r="RCK1393" s="482"/>
      <c r="RCL1393" s="482"/>
      <c r="RCM1393" s="481"/>
      <c r="RCN1393" s="447"/>
      <c r="RCO1393" s="447"/>
      <c r="RCP1393" s="451"/>
      <c r="RCQ1393" s="451"/>
      <c r="RCR1393" s="451"/>
      <c r="RCS1393" s="451"/>
      <c r="RCT1393" s="451"/>
      <c r="RCU1393" s="451"/>
      <c r="RCV1393" s="451"/>
      <c r="RCW1393" s="451"/>
      <c r="RCX1393" s="451"/>
      <c r="RCY1393" s="451"/>
      <c r="RCZ1393" s="447"/>
      <c r="RDA1393" s="428"/>
      <c r="RDB1393" s="469"/>
      <c r="RDC1393" s="414"/>
      <c r="RDD1393" s="414"/>
      <c r="RDE1393" s="414"/>
      <c r="RDF1393" s="414"/>
      <c r="RDG1393" s="414"/>
      <c r="RDH1393" s="415"/>
      <c r="RDI1393" s="414"/>
      <c r="RDJ1393" s="416"/>
      <c r="RDK1393" s="366"/>
      <c r="RDL1393" s="366"/>
      <c r="RDM1393" s="366"/>
      <c r="RDN1393" s="366"/>
      <c r="RDO1393" s="366"/>
      <c r="RDP1393" s="366"/>
      <c r="RDQ1393" s="366"/>
      <c r="RDR1393" s="366"/>
      <c r="RDS1393" s="419"/>
      <c r="RDT1393" s="480"/>
      <c r="RDU1393" s="482"/>
      <c r="RDV1393" s="482"/>
      <c r="RDW1393" s="482"/>
      <c r="RDX1393" s="482"/>
      <c r="RDY1393" s="482"/>
      <c r="RDZ1393" s="482"/>
      <c r="REA1393" s="482"/>
      <c r="REB1393" s="482"/>
      <c r="REC1393" s="482"/>
      <c r="RED1393" s="482"/>
      <c r="REE1393" s="482"/>
      <c r="REF1393" s="482"/>
      <c r="REG1393" s="482"/>
      <c r="REH1393" s="482"/>
      <c r="REI1393" s="482"/>
      <c r="REJ1393" s="482"/>
      <c r="REK1393" s="482"/>
      <c r="REL1393" s="482"/>
      <c r="REM1393" s="481"/>
      <c r="REN1393" s="447"/>
      <c r="REO1393" s="447"/>
      <c r="REP1393" s="451"/>
      <c r="REQ1393" s="451"/>
      <c r="RER1393" s="451"/>
      <c r="RES1393" s="451"/>
      <c r="RET1393" s="451"/>
      <c r="REU1393" s="451"/>
      <c r="REV1393" s="451"/>
      <c r="REW1393" s="451"/>
      <c r="REX1393" s="451"/>
      <c r="REY1393" s="451"/>
      <c r="REZ1393" s="447"/>
      <c r="RFA1393" s="428"/>
      <c r="RFB1393" s="469"/>
      <c r="RFC1393" s="414"/>
      <c r="RFD1393" s="414"/>
      <c r="RFE1393" s="414"/>
      <c r="RFF1393" s="414"/>
      <c r="RFG1393" s="414"/>
      <c r="RFH1393" s="415"/>
      <c r="RFI1393" s="414"/>
      <c r="RFJ1393" s="416"/>
      <c r="RFK1393" s="366"/>
      <c r="RFL1393" s="366"/>
      <c r="RFM1393" s="366"/>
      <c r="RFN1393" s="366"/>
      <c r="RFO1393" s="366"/>
      <c r="RFP1393" s="366"/>
      <c r="RFQ1393" s="366"/>
      <c r="RFR1393" s="366"/>
      <c r="RFS1393" s="419"/>
      <c r="RFT1393" s="480"/>
      <c r="RFU1393" s="482"/>
      <c r="RFV1393" s="482"/>
      <c r="RFW1393" s="482"/>
      <c r="RFX1393" s="482"/>
      <c r="RFY1393" s="482"/>
      <c r="RFZ1393" s="482"/>
      <c r="RGA1393" s="482"/>
      <c r="RGB1393" s="482"/>
      <c r="RGC1393" s="482"/>
      <c r="RGD1393" s="482"/>
      <c r="RGE1393" s="482"/>
      <c r="RGF1393" s="482"/>
      <c r="RGG1393" s="482"/>
      <c r="RGH1393" s="482"/>
      <c r="RGI1393" s="482"/>
      <c r="RGJ1393" s="482"/>
      <c r="RGK1393" s="482"/>
      <c r="RGL1393" s="482"/>
      <c r="RGM1393" s="481"/>
      <c r="RGN1393" s="447"/>
      <c r="RGO1393" s="447"/>
      <c r="RGP1393" s="451"/>
      <c r="RGQ1393" s="451"/>
      <c r="RGR1393" s="451"/>
      <c r="RGS1393" s="451"/>
      <c r="RGT1393" s="451"/>
      <c r="RGU1393" s="451"/>
      <c r="RGV1393" s="451"/>
      <c r="RGW1393" s="451"/>
      <c r="RGX1393" s="451"/>
      <c r="RGY1393" s="451"/>
      <c r="RGZ1393" s="447"/>
      <c r="RHA1393" s="428"/>
      <c r="RHB1393" s="469"/>
      <c r="RHC1393" s="414"/>
      <c r="RHD1393" s="414"/>
      <c r="RHE1393" s="414"/>
      <c r="RHF1393" s="414"/>
      <c r="RHG1393" s="414"/>
      <c r="RHH1393" s="415"/>
      <c r="RHI1393" s="414"/>
      <c r="RHJ1393" s="416"/>
      <c r="RHK1393" s="366"/>
      <c r="RHL1393" s="366"/>
      <c r="RHM1393" s="366"/>
      <c r="RHN1393" s="366"/>
      <c r="RHO1393" s="366"/>
      <c r="RHP1393" s="366"/>
      <c r="RHQ1393" s="366"/>
      <c r="RHR1393" s="366"/>
      <c r="RHS1393" s="419"/>
      <c r="RHT1393" s="480"/>
      <c r="RHU1393" s="482"/>
      <c r="RHV1393" s="482"/>
      <c r="RHW1393" s="482"/>
      <c r="RHX1393" s="482"/>
      <c r="RHY1393" s="482"/>
      <c r="RHZ1393" s="482"/>
      <c r="RIA1393" s="482"/>
      <c r="RIB1393" s="482"/>
      <c r="RIC1393" s="482"/>
      <c r="RID1393" s="482"/>
      <c r="RIE1393" s="482"/>
      <c r="RIF1393" s="482"/>
      <c r="RIG1393" s="482"/>
      <c r="RIH1393" s="482"/>
      <c r="RII1393" s="482"/>
      <c r="RIJ1393" s="482"/>
      <c r="RIK1393" s="482"/>
      <c r="RIL1393" s="482"/>
      <c r="RIM1393" s="481"/>
      <c r="RIN1393" s="447"/>
      <c r="RIO1393" s="447"/>
      <c r="RIP1393" s="451"/>
      <c r="RIQ1393" s="451"/>
      <c r="RIR1393" s="451"/>
      <c r="RIS1393" s="451"/>
      <c r="RIT1393" s="451"/>
      <c r="RIU1393" s="451"/>
      <c r="RIV1393" s="451"/>
      <c r="RIW1393" s="451"/>
      <c r="RIX1393" s="451"/>
      <c r="RIY1393" s="451"/>
      <c r="RIZ1393" s="447"/>
      <c r="RJA1393" s="428"/>
      <c r="RJB1393" s="469"/>
      <c r="RJC1393" s="414"/>
      <c r="RJD1393" s="414"/>
      <c r="RJE1393" s="414"/>
      <c r="RJF1393" s="414"/>
      <c r="RJG1393" s="414"/>
      <c r="RJH1393" s="415"/>
      <c r="RJI1393" s="414"/>
      <c r="RJJ1393" s="416"/>
      <c r="RJK1393" s="366"/>
      <c r="RJL1393" s="366"/>
      <c r="RJM1393" s="366"/>
      <c r="RJN1393" s="366"/>
      <c r="RJO1393" s="366"/>
      <c r="RJP1393" s="366"/>
      <c r="RJQ1393" s="366"/>
      <c r="RJR1393" s="366"/>
      <c r="RJS1393" s="419"/>
      <c r="RJT1393" s="480"/>
      <c r="RJU1393" s="482"/>
      <c r="RJV1393" s="482"/>
      <c r="RJW1393" s="482"/>
      <c r="RJX1393" s="482"/>
      <c r="RJY1393" s="482"/>
      <c r="RJZ1393" s="482"/>
      <c r="RKA1393" s="482"/>
      <c r="RKB1393" s="482"/>
      <c r="RKC1393" s="482"/>
      <c r="RKD1393" s="482"/>
      <c r="RKE1393" s="482"/>
      <c r="RKF1393" s="482"/>
      <c r="RKG1393" s="482"/>
      <c r="RKH1393" s="482"/>
      <c r="RKI1393" s="482"/>
      <c r="RKJ1393" s="482"/>
      <c r="RKK1393" s="482"/>
      <c r="RKL1393" s="482"/>
      <c r="RKM1393" s="481"/>
      <c r="RKN1393" s="447"/>
      <c r="RKO1393" s="447"/>
      <c r="RKP1393" s="451"/>
      <c r="RKQ1393" s="451"/>
      <c r="RKR1393" s="451"/>
      <c r="RKS1393" s="451"/>
      <c r="RKT1393" s="451"/>
      <c r="RKU1393" s="451"/>
      <c r="RKV1393" s="451"/>
      <c r="RKW1393" s="451"/>
      <c r="RKX1393" s="451"/>
      <c r="RKY1393" s="451"/>
      <c r="RKZ1393" s="447"/>
      <c r="RLA1393" s="428"/>
      <c r="RLB1393" s="469"/>
      <c r="RLC1393" s="414"/>
      <c r="RLD1393" s="414"/>
      <c r="RLE1393" s="414"/>
      <c r="RLF1393" s="414"/>
      <c r="RLG1393" s="414"/>
      <c r="RLH1393" s="415"/>
      <c r="RLI1393" s="414"/>
      <c r="RLJ1393" s="416"/>
      <c r="RLK1393" s="366"/>
      <c r="RLL1393" s="366"/>
      <c r="RLM1393" s="366"/>
      <c r="RLN1393" s="366"/>
      <c r="RLO1393" s="366"/>
      <c r="RLP1393" s="366"/>
      <c r="RLQ1393" s="366"/>
      <c r="RLR1393" s="366"/>
      <c r="RLS1393" s="419"/>
      <c r="RLT1393" s="480"/>
      <c r="RLU1393" s="482"/>
      <c r="RLV1393" s="482"/>
      <c r="RLW1393" s="482"/>
      <c r="RLX1393" s="482"/>
      <c r="RLY1393" s="482"/>
      <c r="RLZ1393" s="482"/>
      <c r="RMA1393" s="482"/>
      <c r="RMB1393" s="482"/>
      <c r="RMC1393" s="482"/>
      <c r="RMD1393" s="482"/>
      <c r="RME1393" s="482"/>
      <c r="RMF1393" s="482"/>
      <c r="RMG1393" s="482"/>
      <c r="RMH1393" s="482"/>
      <c r="RMI1393" s="482"/>
      <c r="RMJ1393" s="482"/>
      <c r="RMK1393" s="482"/>
      <c r="RML1393" s="482"/>
      <c r="RMM1393" s="481"/>
      <c r="RMN1393" s="447"/>
      <c r="RMO1393" s="447"/>
      <c r="RMP1393" s="451"/>
      <c r="RMQ1393" s="451"/>
      <c r="RMR1393" s="451"/>
      <c r="RMS1393" s="451"/>
      <c r="RMT1393" s="451"/>
      <c r="RMU1393" s="451"/>
      <c r="RMV1393" s="451"/>
      <c r="RMW1393" s="451"/>
      <c r="RMX1393" s="451"/>
      <c r="RMY1393" s="451"/>
      <c r="RMZ1393" s="447"/>
      <c r="RNA1393" s="428"/>
      <c r="RNB1393" s="469"/>
      <c r="RNC1393" s="414"/>
      <c r="RND1393" s="414"/>
      <c r="RNE1393" s="414"/>
      <c r="RNF1393" s="414"/>
      <c r="RNG1393" s="414"/>
      <c r="RNH1393" s="415"/>
      <c r="RNI1393" s="414"/>
      <c r="RNJ1393" s="416"/>
      <c r="RNK1393" s="366"/>
      <c r="RNL1393" s="366"/>
      <c r="RNM1393" s="366"/>
      <c r="RNN1393" s="366"/>
      <c r="RNO1393" s="366"/>
      <c r="RNP1393" s="366"/>
      <c r="RNQ1393" s="366"/>
      <c r="RNR1393" s="366"/>
      <c r="RNS1393" s="419"/>
      <c r="RNT1393" s="480"/>
      <c r="RNU1393" s="482"/>
      <c r="RNV1393" s="482"/>
      <c r="RNW1393" s="482"/>
      <c r="RNX1393" s="482"/>
      <c r="RNY1393" s="482"/>
      <c r="RNZ1393" s="482"/>
      <c r="ROA1393" s="482"/>
      <c r="ROB1393" s="482"/>
      <c r="ROC1393" s="482"/>
      <c r="ROD1393" s="482"/>
      <c r="ROE1393" s="482"/>
      <c r="ROF1393" s="482"/>
      <c r="ROG1393" s="482"/>
      <c r="ROH1393" s="482"/>
      <c r="ROI1393" s="482"/>
      <c r="ROJ1393" s="482"/>
      <c r="ROK1393" s="482"/>
      <c r="ROL1393" s="482"/>
      <c r="ROM1393" s="481"/>
      <c r="RON1393" s="447"/>
      <c r="ROO1393" s="447"/>
      <c r="ROP1393" s="451"/>
      <c r="ROQ1393" s="451"/>
      <c r="ROR1393" s="451"/>
      <c r="ROS1393" s="451"/>
      <c r="ROT1393" s="451"/>
      <c r="ROU1393" s="451"/>
      <c r="ROV1393" s="451"/>
      <c r="ROW1393" s="451"/>
      <c r="ROX1393" s="451"/>
      <c r="ROY1393" s="451"/>
      <c r="ROZ1393" s="447"/>
      <c r="RPA1393" s="428"/>
      <c r="RPB1393" s="469"/>
      <c r="RPC1393" s="414"/>
      <c r="RPD1393" s="414"/>
      <c r="RPE1393" s="414"/>
      <c r="RPF1393" s="414"/>
      <c r="RPG1393" s="414"/>
      <c r="RPH1393" s="415"/>
      <c r="RPI1393" s="414"/>
      <c r="RPJ1393" s="416"/>
      <c r="RPK1393" s="366"/>
      <c r="RPL1393" s="366"/>
      <c r="RPM1393" s="366"/>
      <c r="RPN1393" s="366"/>
      <c r="RPO1393" s="366"/>
      <c r="RPP1393" s="366"/>
      <c r="RPQ1393" s="366"/>
      <c r="RPR1393" s="366"/>
      <c r="RPS1393" s="419"/>
      <c r="RPT1393" s="480"/>
      <c r="RPU1393" s="482"/>
      <c r="RPV1393" s="482"/>
      <c r="RPW1393" s="482"/>
      <c r="RPX1393" s="482"/>
      <c r="RPY1393" s="482"/>
      <c r="RPZ1393" s="482"/>
      <c r="RQA1393" s="482"/>
      <c r="RQB1393" s="482"/>
      <c r="RQC1393" s="482"/>
      <c r="RQD1393" s="482"/>
      <c r="RQE1393" s="482"/>
      <c r="RQF1393" s="482"/>
      <c r="RQG1393" s="482"/>
      <c r="RQH1393" s="482"/>
      <c r="RQI1393" s="482"/>
      <c r="RQJ1393" s="482"/>
      <c r="RQK1393" s="482"/>
      <c r="RQL1393" s="482"/>
      <c r="RQM1393" s="481"/>
      <c r="RQN1393" s="447"/>
      <c r="RQO1393" s="447"/>
      <c r="RQP1393" s="451"/>
      <c r="RQQ1393" s="451"/>
      <c r="RQR1393" s="451"/>
      <c r="RQS1393" s="451"/>
      <c r="RQT1393" s="451"/>
      <c r="RQU1393" s="451"/>
      <c r="RQV1393" s="451"/>
      <c r="RQW1393" s="451"/>
      <c r="RQX1393" s="451"/>
      <c r="RQY1393" s="451"/>
      <c r="RQZ1393" s="447"/>
      <c r="RRA1393" s="428"/>
      <c r="RRB1393" s="469"/>
      <c r="RRC1393" s="414"/>
      <c r="RRD1393" s="414"/>
      <c r="RRE1393" s="414"/>
      <c r="RRF1393" s="414"/>
      <c r="RRG1393" s="414"/>
      <c r="RRH1393" s="415"/>
      <c r="RRI1393" s="414"/>
      <c r="RRJ1393" s="416"/>
      <c r="RRK1393" s="366"/>
      <c r="RRL1393" s="366"/>
      <c r="RRM1393" s="366"/>
      <c r="RRN1393" s="366"/>
      <c r="RRO1393" s="366"/>
      <c r="RRP1393" s="366"/>
      <c r="RRQ1393" s="366"/>
      <c r="RRR1393" s="366"/>
      <c r="RRS1393" s="419"/>
      <c r="RRT1393" s="480"/>
      <c r="RRU1393" s="482"/>
      <c r="RRV1393" s="482"/>
      <c r="RRW1393" s="482"/>
      <c r="RRX1393" s="482"/>
      <c r="RRY1393" s="482"/>
      <c r="RRZ1393" s="482"/>
      <c r="RSA1393" s="482"/>
      <c r="RSB1393" s="482"/>
      <c r="RSC1393" s="482"/>
      <c r="RSD1393" s="482"/>
      <c r="RSE1393" s="482"/>
      <c r="RSF1393" s="482"/>
      <c r="RSG1393" s="482"/>
      <c r="RSH1393" s="482"/>
      <c r="RSI1393" s="482"/>
      <c r="RSJ1393" s="482"/>
      <c r="RSK1393" s="482"/>
      <c r="RSL1393" s="482"/>
      <c r="RSM1393" s="481"/>
      <c r="RSN1393" s="447"/>
      <c r="RSO1393" s="447"/>
      <c r="RSP1393" s="451"/>
      <c r="RSQ1393" s="451"/>
      <c r="RSR1393" s="451"/>
      <c r="RSS1393" s="451"/>
      <c r="RST1393" s="451"/>
      <c r="RSU1393" s="451"/>
      <c r="RSV1393" s="451"/>
      <c r="RSW1393" s="451"/>
      <c r="RSX1393" s="451"/>
      <c r="RSY1393" s="451"/>
      <c r="RSZ1393" s="447"/>
      <c r="RTA1393" s="428"/>
      <c r="RTB1393" s="469"/>
      <c r="RTC1393" s="414"/>
      <c r="RTD1393" s="414"/>
      <c r="RTE1393" s="414"/>
      <c r="RTF1393" s="414"/>
      <c r="RTG1393" s="414"/>
      <c r="RTH1393" s="415"/>
      <c r="RTI1393" s="414"/>
      <c r="RTJ1393" s="416"/>
      <c r="RTK1393" s="366"/>
      <c r="RTL1393" s="366"/>
      <c r="RTM1393" s="366"/>
      <c r="RTN1393" s="366"/>
      <c r="RTO1393" s="366"/>
      <c r="RTP1393" s="366"/>
      <c r="RTQ1393" s="366"/>
      <c r="RTR1393" s="366"/>
      <c r="RTS1393" s="419"/>
      <c r="RTT1393" s="480"/>
      <c r="RTU1393" s="482"/>
      <c r="RTV1393" s="482"/>
      <c r="RTW1393" s="482"/>
      <c r="RTX1393" s="482"/>
      <c r="RTY1393" s="482"/>
      <c r="RTZ1393" s="482"/>
      <c r="RUA1393" s="482"/>
      <c r="RUB1393" s="482"/>
      <c r="RUC1393" s="482"/>
      <c r="RUD1393" s="482"/>
      <c r="RUE1393" s="482"/>
      <c r="RUF1393" s="482"/>
      <c r="RUG1393" s="482"/>
      <c r="RUH1393" s="482"/>
      <c r="RUI1393" s="482"/>
      <c r="RUJ1393" s="482"/>
      <c r="RUK1393" s="482"/>
      <c r="RUL1393" s="482"/>
      <c r="RUM1393" s="481"/>
      <c r="RUN1393" s="447"/>
      <c r="RUO1393" s="447"/>
      <c r="RUP1393" s="451"/>
      <c r="RUQ1393" s="451"/>
      <c r="RUR1393" s="451"/>
      <c r="RUS1393" s="451"/>
      <c r="RUT1393" s="451"/>
      <c r="RUU1393" s="451"/>
      <c r="RUV1393" s="451"/>
      <c r="RUW1393" s="451"/>
      <c r="RUX1393" s="451"/>
      <c r="RUY1393" s="451"/>
      <c r="RUZ1393" s="447"/>
      <c r="RVA1393" s="428"/>
      <c r="RVB1393" s="469"/>
      <c r="RVC1393" s="414"/>
      <c r="RVD1393" s="414"/>
      <c r="RVE1393" s="414"/>
      <c r="RVF1393" s="414"/>
      <c r="RVG1393" s="414"/>
      <c r="RVH1393" s="415"/>
      <c r="RVI1393" s="414"/>
      <c r="RVJ1393" s="416"/>
      <c r="RVK1393" s="366"/>
      <c r="RVL1393" s="366"/>
      <c r="RVM1393" s="366"/>
      <c r="RVN1393" s="366"/>
      <c r="RVO1393" s="366"/>
      <c r="RVP1393" s="366"/>
      <c r="RVQ1393" s="366"/>
      <c r="RVR1393" s="366"/>
      <c r="RVS1393" s="419"/>
      <c r="RVT1393" s="480"/>
      <c r="RVU1393" s="482"/>
      <c r="RVV1393" s="482"/>
      <c r="RVW1393" s="482"/>
      <c r="RVX1393" s="482"/>
      <c r="RVY1393" s="482"/>
      <c r="RVZ1393" s="482"/>
      <c r="RWA1393" s="482"/>
      <c r="RWB1393" s="482"/>
      <c r="RWC1393" s="482"/>
      <c r="RWD1393" s="482"/>
      <c r="RWE1393" s="482"/>
      <c r="RWF1393" s="482"/>
      <c r="RWG1393" s="482"/>
      <c r="RWH1393" s="482"/>
      <c r="RWI1393" s="482"/>
      <c r="RWJ1393" s="482"/>
      <c r="RWK1393" s="482"/>
      <c r="RWL1393" s="482"/>
      <c r="RWM1393" s="481"/>
      <c r="RWN1393" s="447"/>
      <c r="RWO1393" s="447"/>
      <c r="RWP1393" s="451"/>
      <c r="RWQ1393" s="451"/>
      <c r="RWR1393" s="451"/>
      <c r="RWS1393" s="451"/>
      <c r="RWT1393" s="451"/>
      <c r="RWU1393" s="451"/>
      <c r="RWV1393" s="451"/>
      <c r="RWW1393" s="451"/>
      <c r="RWX1393" s="451"/>
      <c r="RWY1393" s="451"/>
      <c r="RWZ1393" s="447"/>
      <c r="RXA1393" s="428"/>
      <c r="RXB1393" s="469"/>
      <c r="RXC1393" s="414"/>
      <c r="RXD1393" s="414"/>
      <c r="RXE1393" s="414"/>
      <c r="RXF1393" s="414"/>
      <c r="RXG1393" s="414"/>
      <c r="RXH1393" s="415"/>
      <c r="RXI1393" s="414"/>
      <c r="RXJ1393" s="416"/>
      <c r="RXK1393" s="366"/>
      <c r="RXL1393" s="366"/>
      <c r="RXM1393" s="366"/>
      <c r="RXN1393" s="366"/>
      <c r="RXO1393" s="366"/>
      <c r="RXP1393" s="366"/>
      <c r="RXQ1393" s="366"/>
      <c r="RXR1393" s="366"/>
      <c r="RXS1393" s="419"/>
      <c r="RXT1393" s="480"/>
      <c r="RXU1393" s="482"/>
      <c r="RXV1393" s="482"/>
      <c r="RXW1393" s="482"/>
      <c r="RXX1393" s="482"/>
      <c r="RXY1393" s="482"/>
      <c r="RXZ1393" s="482"/>
      <c r="RYA1393" s="482"/>
      <c r="RYB1393" s="482"/>
      <c r="RYC1393" s="482"/>
      <c r="RYD1393" s="482"/>
      <c r="RYE1393" s="482"/>
      <c r="RYF1393" s="482"/>
      <c r="RYG1393" s="482"/>
      <c r="RYH1393" s="482"/>
      <c r="RYI1393" s="482"/>
      <c r="RYJ1393" s="482"/>
      <c r="RYK1393" s="482"/>
      <c r="RYL1393" s="482"/>
      <c r="RYM1393" s="481"/>
      <c r="RYN1393" s="447"/>
      <c r="RYO1393" s="447"/>
      <c r="RYP1393" s="451"/>
      <c r="RYQ1393" s="451"/>
      <c r="RYR1393" s="451"/>
      <c r="RYS1393" s="451"/>
      <c r="RYT1393" s="451"/>
      <c r="RYU1393" s="451"/>
      <c r="RYV1393" s="451"/>
      <c r="RYW1393" s="451"/>
      <c r="RYX1393" s="451"/>
      <c r="RYY1393" s="451"/>
      <c r="RYZ1393" s="447"/>
      <c r="RZA1393" s="428"/>
      <c r="RZB1393" s="469"/>
      <c r="RZC1393" s="414"/>
      <c r="RZD1393" s="414"/>
      <c r="RZE1393" s="414"/>
      <c r="RZF1393" s="414"/>
      <c r="RZG1393" s="414"/>
      <c r="RZH1393" s="415"/>
      <c r="RZI1393" s="414"/>
      <c r="RZJ1393" s="416"/>
      <c r="RZK1393" s="366"/>
      <c r="RZL1393" s="366"/>
      <c r="RZM1393" s="366"/>
      <c r="RZN1393" s="366"/>
      <c r="RZO1393" s="366"/>
      <c r="RZP1393" s="366"/>
      <c r="RZQ1393" s="366"/>
      <c r="RZR1393" s="366"/>
      <c r="RZS1393" s="419"/>
      <c r="RZT1393" s="480"/>
      <c r="RZU1393" s="482"/>
      <c r="RZV1393" s="482"/>
      <c r="RZW1393" s="482"/>
      <c r="RZX1393" s="482"/>
      <c r="RZY1393" s="482"/>
      <c r="RZZ1393" s="482"/>
      <c r="SAA1393" s="482"/>
      <c r="SAB1393" s="482"/>
      <c r="SAC1393" s="482"/>
      <c r="SAD1393" s="482"/>
      <c r="SAE1393" s="482"/>
      <c r="SAF1393" s="482"/>
      <c r="SAG1393" s="482"/>
      <c r="SAH1393" s="482"/>
      <c r="SAI1393" s="482"/>
      <c r="SAJ1393" s="482"/>
      <c r="SAK1393" s="482"/>
      <c r="SAL1393" s="482"/>
      <c r="SAM1393" s="481"/>
      <c r="SAN1393" s="447"/>
      <c r="SAO1393" s="447"/>
      <c r="SAP1393" s="451"/>
      <c r="SAQ1393" s="451"/>
      <c r="SAR1393" s="451"/>
      <c r="SAS1393" s="451"/>
      <c r="SAT1393" s="451"/>
      <c r="SAU1393" s="451"/>
      <c r="SAV1393" s="451"/>
      <c r="SAW1393" s="451"/>
      <c r="SAX1393" s="451"/>
      <c r="SAY1393" s="451"/>
      <c r="SAZ1393" s="447"/>
      <c r="SBA1393" s="428"/>
      <c r="SBB1393" s="469"/>
      <c r="SBC1393" s="414"/>
      <c r="SBD1393" s="414"/>
      <c r="SBE1393" s="414"/>
      <c r="SBF1393" s="414"/>
      <c r="SBG1393" s="414"/>
      <c r="SBH1393" s="415"/>
      <c r="SBI1393" s="414"/>
      <c r="SBJ1393" s="416"/>
      <c r="SBK1393" s="366"/>
      <c r="SBL1393" s="366"/>
      <c r="SBM1393" s="366"/>
      <c r="SBN1393" s="366"/>
      <c r="SBO1393" s="366"/>
      <c r="SBP1393" s="366"/>
      <c r="SBQ1393" s="366"/>
      <c r="SBR1393" s="366"/>
      <c r="SBS1393" s="419"/>
      <c r="SBT1393" s="480"/>
      <c r="SBU1393" s="482"/>
      <c r="SBV1393" s="482"/>
      <c r="SBW1393" s="482"/>
      <c r="SBX1393" s="482"/>
      <c r="SBY1393" s="482"/>
      <c r="SBZ1393" s="482"/>
      <c r="SCA1393" s="482"/>
      <c r="SCB1393" s="482"/>
      <c r="SCC1393" s="482"/>
      <c r="SCD1393" s="482"/>
      <c r="SCE1393" s="482"/>
      <c r="SCF1393" s="482"/>
      <c r="SCG1393" s="482"/>
      <c r="SCH1393" s="482"/>
      <c r="SCI1393" s="482"/>
      <c r="SCJ1393" s="482"/>
      <c r="SCK1393" s="482"/>
      <c r="SCL1393" s="482"/>
      <c r="SCM1393" s="481"/>
      <c r="SCN1393" s="447"/>
      <c r="SCO1393" s="447"/>
      <c r="SCP1393" s="451"/>
      <c r="SCQ1393" s="451"/>
      <c r="SCR1393" s="451"/>
      <c r="SCS1393" s="451"/>
      <c r="SCT1393" s="451"/>
      <c r="SCU1393" s="451"/>
      <c r="SCV1393" s="451"/>
      <c r="SCW1393" s="451"/>
      <c r="SCX1393" s="451"/>
      <c r="SCY1393" s="451"/>
      <c r="SCZ1393" s="447"/>
      <c r="SDA1393" s="428"/>
      <c r="SDB1393" s="469"/>
      <c r="SDC1393" s="414"/>
      <c r="SDD1393" s="414"/>
      <c r="SDE1393" s="414"/>
      <c r="SDF1393" s="414"/>
      <c r="SDG1393" s="414"/>
      <c r="SDH1393" s="415"/>
      <c r="SDI1393" s="414"/>
      <c r="SDJ1393" s="416"/>
      <c r="SDK1393" s="366"/>
      <c r="SDL1393" s="366"/>
      <c r="SDM1393" s="366"/>
      <c r="SDN1393" s="366"/>
      <c r="SDO1393" s="366"/>
      <c r="SDP1393" s="366"/>
      <c r="SDQ1393" s="366"/>
      <c r="SDR1393" s="366"/>
      <c r="SDS1393" s="419"/>
      <c r="SDT1393" s="480"/>
      <c r="SDU1393" s="482"/>
      <c r="SDV1393" s="482"/>
      <c r="SDW1393" s="482"/>
      <c r="SDX1393" s="482"/>
      <c r="SDY1393" s="482"/>
      <c r="SDZ1393" s="482"/>
      <c r="SEA1393" s="482"/>
      <c r="SEB1393" s="482"/>
      <c r="SEC1393" s="482"/>
      <c r="SED1393" s="482"/>
      <c r="SEE1393" s="482"/>
      <c r="SEF1393" s="482"/>
      <c r="SEG1393" s="482"/>
      <c r="SEH1393" s="482"/>
      <c r="SEI1393" s="482"/>
      <c r="SEJ1393" s="482"/>
      <c r="SEK1393" s="482"/>
      <c r="SEL1393" s="482"/>
      <c r="SEM1393" s="481"/>
      <c r="SEN1393" s="447"/>
      <c r="SEO1393" s="447"/>
      <c r="SEP1393" s="451"/>
      <c r="SEQ1393" s="451"/>
      <c r="SER1393" s="451"/>
      <c r="SES1393" s="451"/>
      <c r="SET1393" s="451"/>
      <c r="SEU1393" s="451"/>
      <c r="SEV1393" s="451"/>
      <c r="SEW1393" s="451"/>
      <c r="SEX1393" s="451"/>
      <c r="SEY1393" s="451"/>
      <c r="SEZ1393" s="447"/>
      <c r="SFA1393" s="428"/>
      <c r="SFB1393" s="469"/>
      <c r="SFC1393" s="414"/>
      <c r="SFD1393" s="414"/>
      <c r="SFE1393" s="414"/>
      <c r="SFF1393" s="414"/>
      <c r="SFG1393" s="414"/>
      <c r="SFH1393" s="415"/>
      <c r="SFI1393" s="414"/>
      <c r="SFJ1393" s="416"/>
      <c r="SFK1393" s="366"/>
      <c r="SFL1393" s="366"/>
      <c r="SFM1393" s="366"/>
      <c r="SFN1393" s="366"/>
      <c r="SFO1393" s="366"/>
      <c r="SFP1393" s="366"/>
      <c r="SFQ1393" s="366"/>
      <c r="SFR1393" s="366"/>
      <c r="SFS1393" s="419"/>
      <c r="SFT1393" s="480"/>
      <c r="SFU1393" s="482"/>
      <c r="SFV1393" s="482"/>
      <c r="SFW1393" s="482"/>
      <c r="SFX1393" s="482"/>
      <c r="SFY1393" s="482"/>
      <c r="SFZ1393" s="482"/>
      <c r="SGA1393" s="482"/>
      <c r="SGB1393" s="482"/>
      <c r="SGC1393" s="482"/>
      <c r="SGD1393" s="482"/>
      <c r="SGE1393" s="482"/>
      <c r="SGF1393" s="482"/>
      <c r="SGG1393" s="482"/>
      <c r="SGH1393" s="482"/>
      <c r="SGI1393" s="482"/>
      <c r="SGJ1393" s="482"/>
      <c r="SGK1393" s="482"/>
      <c r="SGL1393" s="482"/>
      <c r="SGM1393" s="481"/>
      <c r="SGN1393" s="447"/>
      <c r="SGO1393" s="447"/>
      <c r="SGP1393" s="451"/>
      <c r="SGQ1393" s="451"/>
      <c r="SGR1393" s="451"/>
      <c r="SGS1393" s="451"/>
      <c r="SGT1393" s="451"/>
      <c r="SGU1393" s="451"/>
      <c r="SGV1393" s="451"/>
      <c r="SGW1393" s="451"/>
      <c r="SGX1393" s="451"/>
      <c r="SGY1393" s="451"/>
      <c r="SGZ1393" s="447"/>
      <c r="SHA1393" s="428"/>
      <c r="SHB1393" s="469"/>
      <c r="SHC1393" s="414"/>
      <c r="SHD1393" s="414"/>
      <c r="SHE1393" s="414"/>
      <c r="SHF1393" s="414"/>
      <c r="SHG1393" s="414"/>
      <c r="SHH1393" s="415"/>
      <c r="SHI1393" s="414"/>
      <c r="SHJ1393" s="416"/>
      <c r="SHK1393" s="366"/>
      <c r="SHL1393" s="366"/>
      <c r="SHM1393" s="366"/>
      <c r="SHN1393" s="366"/>
      <c r="SHO1393" s="366"/>
      <c r="SHP1393" s="366"/>
      <c r="SHQ1393" s="366"/>
      <c r="SHR1393" s="366"/>
      <c r="SHS1393" s="419"/>
      <c r="SHT1393" s="480"/>
      <c r="SHU1393" s="482"/>
      <c r="SHV1393" s="482"/>
      <c r="SHW1393" s="482"/>
      <c r="SHX1393" s="482"/>
      <c r="SHY1393" s="482"/>
      <c r="SHZ1393" s="482"/>
      <c r="SIA1393" s="482"/>
      <c r="SIB1393" s="482"/>
      <c r="SIC1393" s="482"/>
      <c r="SID1393" s="482"/>
      <c r="SIE1393" s="482"/>
      <c r="SIF1393" s="482"/>
      <c r="SIG1393" s="482"/>
      <c r="SIH1393" s="482"/>
      <c r="SII1393" s="482"/>
      <c r="SIJ1393" s="482"/>
      <c r="SIK1393" s="482"/>
      <c r="SIL1393" s="482"/>
      <c r="SIM1393" s="481"/>
      <c r="SIN1393" s="447"/>
      <c r="SIO1393" s="447"/>
      <c r="SIP1393" s="451"/>
      <c r="SIQ1393" s="451"/>
      <c r="SIR1393" s="451"/>
      <c r="SIS1393" s="451"/>
      <c r="SIT1393" s="451"/>
      <c r="SIU1393" s="451"/>
      <c r="SIV1393" s="451"/>
      <c r="SIW1393" s="451"/>
      <c r="SIX1393" s="451"/>
      <c r="SIY1393" s="451"/>
      <c r="SIZ1393" s="447"/>
      <c r="SJA1393" s="428"/>
      <c r="SJB1393" s="469"/>
      <c r="SJC1393" s="414"/>
      <c r="SJD1393" s="414"/>
      <c r="SJE1393" s="414"/>
      <c r="SJF1393" s="414"/>
      <c r="SJG1393" s="414"/>
      <c r="SJH1393" s="415"/>
      <c r="SJI1393" s="414"/>
      <c r="SJJ1393" s="416"/>
      <c r="SJK1393" s="366"/>
      <c r="SJL1393" s="366"/>
      <c r="SJM1393" s="366"/>
      <c r="SJN1393" s="366"/>
      <c r="SJO1393" s="366"/>
      <c r="SJP1393" s="366"/>
      <c r="SJQ1393" s="366"/>
      <c r="SJR1393" s="366"/>
      <c r="SJS1393" s="419"/>
      <c r="SJT1393" s="480"/>
      <c r="SJU1393" s="482"/>
      <c r="SJV1393" s="482"/>
      <c r="SJW1393" s="482"/>
      <c r="SJX1393" s="482"/>
      <c r="SJY1393" s="482"/>
      <c r="SJZ1393" s="482"/>
      <c r="SKA1393" s="482"/>
      <c r="SKB1393" s="482"/>
      <c r="SKC1393" s="482"/>
      <c r="SKD1393" s="482"/>
      <c r="SKE1393" s="482"/>
      <c r="SKF1393" s="482"/>
      <c r="SKG1393" s="482"/>
      <c r="SKH1393" s="482"/>
      <c r="SKI1393" s="482"/>
      <c r="SKJ1393" s="482"/>
      <c r="SKK1393" s="482"/>
      <c r="SKL1393" s="482"/>
      <c r="SKM1393" s="481"/>
      <c r="SKN1393" s="447"/>
      <c r="SKO1393" s="447"/>
      <c r="SKP1393" s="451"/>
      <c r="SKQ1393" s="451"/>
      <c r="SKR1393" s="451"/>
      <c r="SKS1393" s="451"/>
      <c r="SKT1393" s="451"/>
      <c r="SKU1393" s="451"/>
      <c r="SKV1393" s="451"/>
      <c r="SKW1393" s="451"/>
      <c r="SKX1393" s="451"/>
      <c r="SKY1393" s="451"/>
      <c r="SKZ1393" s="447"/>
      <c r="SLA1393" s="428"/>
      <c r="SLB1393" s="469"/>
      <c r="SLC1393" s="414"/>
      <c r="SLD1393" s="414"/>
      <c r="SLE1393" s="414"/>
      <c r="SLF1393" s="414"/>
      <c r="SLG1393" s="414"/>
      <c r="SLH1393" s="415"/>
      <c r="SLI1393" s="414"/>
      <c r="SLJ1393" s="416"/>
      <c r="SLK1393" s="366"/>
      <c r="SLL1393" s="366"/>
      <c r="SLM1393" s="366"/>
      <c r="SLN1393" s="366"/>
      <c r="SLO1393" s="366"/>
      <c r="SLP1393" s="366"/>
      <c r="SLQ1393" s="366"/>
      <c r="SLR1393" s="366"/>
      <c r="SLS1393" s="419"/>
      <c r="SLT1393" s="480"/>
      <c r="SLU1393" s="482"/>
      <c r="SLV1393" s="482"/>
      <c r="SLW1393" s="482"/>
      <c r="SLX1393" s="482"/>
      <c r="SLY1393" s="482"/>
      <c r="SLZ1393" s="482"/>
      <c r="SMA1393" s="482"/>
      <c r="SMB1393" s="482"/>
      <c r="SMC1393" s="482"/>
      <c r="SMD1393" s="482"/>
      <c r="SME1393" s="482"/>
      <c r="SMF1393" s="482"/>
      <c r="SMG1393" s="482"/>
      <c r="SMH1393" s="482"/>
      <c r="SMI1393" s="482"/>
      <c r="SMJ1393" s="482"/>
      <c r="SMK1393" s="482"/>
      <c r="SML1393" s="482"/>
      <c r="SMM1393" s="481"/>
      <c r="SMN1393" s="447"/>
      <c r="SMO1393" s="447"/>
      <c r="SMP1393" s="451"/>
      <c r="SMQ1393" s="451"/>
      <c r="SMR1393" s="451"/>
      <c r="SMS1393" s="451"/>
      <c r="SMT1393" s="451"/>
      <c r="SMU1393" s="451"/>
      <c r="SMV1393" s="451"/>
      <c r="SMW1393" s="451"/>
      <c r="SMX1393" s="451"/>
      <c r="SMY1393" s="451"/>
      <c r="SMZ1393" s="447"/>
      <c r="SNA1393" s="428"/>
      <c r="SNB1393" s="469"/>
      <c r="SNC1393" s="414"/>
      <c r="SND1393" s="414"/>
      <c r="SNE1393" s="414"/>
      <c r="SNF1393" s="414"/>
      <c r="SNG1393" s="414"/>
      <c r="SNH1393" s="415"/>
      <c r="SNI1393" s="414"/>
      <c r="SNJ1393" s="416"/>
      <c r="SNK1393" s="366"/>
      <c r="SNL1393" s="366"/>
      <c r="SNM1393" s="366"/>
      <c r="SNN1393" s="366"/>
      <c r="SNO1393" s="366"/>
      <c r="SNP1393" s="366"/>
      <c r="SNQ1393" s="366"/>
      <c r="SNR1393" s="366"/>
      <c r="SNS1393" s="419"/>
      <c r="SNT1393" s="480"/>
      <c r="SNU1393" s="482"/>
      <c r="SNV1393" s="482"/>
      <c r="SNW1393" s="482"/>
      <c r="SNX1393" s="482"/>
      <c r="SNY1393" s="482"/>
      <c r="SNZ1393" s="482"/>
      <c r="SOA1393" s="482"/>
      <c r="SOB1393" s="482"/>
      <c r="SOC1393" s="482"/>
      <c r="SOD1393" s="482"/>
      <c r="SOE1393" s="482"/>
      <c r="SOF1393" s="482"/>
      <c r="SOG1393" s="482"/>
      <c r="SOH1393" s="482"/>
      <c r="SOI1393" s="482"/>
      <c r="SOJ1393" s="482"/>
      <c r="SOK1393" s="482"/>
      <c r="SOL1393" s="482"/>
      <c r="SOM1393" s="481"/>
      <c r="SON1393" s="447"/>
      <c r="SOO1393" s="447"/>
      <c r="SOP1393" s="451"/>
      <c r="SOQ1393" s="451"/>
      <c r="SOR1393" s="451"/>
      <c r="SOS1393" s="451"/>
      <c r="SOT1393" s="451"/>
      <c r="SOU1393" s="451"/>
      <c r="SOV1393" s="451"/>
      <c r="SOW1393" s="451"/>
      <c r="SOX1393" s="451"/>
      <c r="SOY1393" s="451"/>
      <c r="SOZ1393" s="447"/>
      <c r="SPA1393" s="428"/>
      <c r="SPB1393" s="469"/>
      <c r="SPC1393" s="414"/>
      <c r="SPD1393" s="414"/>
      <c r="SPE1393" s="414"/>
      <c r="SPF1393" s="414"/>
      <c r="SPG1393" s="414"/>
      <c r="SPH1393" s="415"/>
      <c r="SPI1393" s="414"/>
      <c r="SPJ1393" s="416"/>
      <c r="SPK1393" s="366"/>
      <c r="SPL1393" s="366"/>
      <c r="SPM1393" s="366"/>
      <c r="SPN1393" s="366"/>
      <c r="SPO1393" s="366"/>
      <c r="SPP1393" s="366"/>
      <c r="SPQ1393" s="366"/>
      <c r="SPR1393" s="366"/>
      <c r="SPS1393" s="419"/>
      <c r="SPT1393" s="480"/>
      <c r="SPU1393" s="482"/>
      <c r="SPV1393" s="482"/>
      <c r="SPW1393" s="482"/>
      <c r="SPX1393" s="482"/>
      <c r="SPY1393" s="482"/>
      <c r="SPZ1393" s="482"/>
      <c r="SQA1393" s="482"/>
      <c r="SQB1393" s="482"/>
      <c r="SQC1393" s="482"/>
      <c r="SQD1393" s="482"/>
      <c r="SQE1393" s="482"/>
      <c r="SQF1393" s="482"/>
      <c r="SQG1393" s="482"/>
      <c r="SQH1393" s="482"/>
      <c r="SQI1393" s="482"/>
      <c r="SQJ1393" s="482"/>
      <c r="SQK1393" s="482"/>
      <c r="SQL1393" s="482"/>
      <c r="SQM1393" s="481"/>
      <c r="SQN1393" s="447"/>
      <c r="SQO1393" s="447"/>
      <c r="SQP1393" s="451"/>
      <c r="SQQ1393" s="451"/>
      <c r="SQR1393" s="451"/>
      <c r="SQS1393" s="451"/>
      <c r="SQT1393" s="451"/>
      <c r="SQU1393" s="451"/>
      <c r="SQV1393" s="451"/>
      <c r="SQW1393" s="451"/>
      <c r="SQX1393" s="451"/>
      <c r="SQY1393" s="451"/>
      <c r="SQZ1393" s="447"/>
      <c r="SRA1393" s="428"/>
      <c r="SRB1393" s="469"/>
      <c r="SRC1393" s="414"/>
      <c r="SRD1393" s="414"/>
      <c r="SRE1393" s="414"/>
      <c r="SRF1393" s="414"/>
      <c r="SRG1393" s="414"/>
      <c r="SRH1393" s="415"/>
      <c r="SRI1393" s="414"/>
      <c r="SRJ1393" s="416"/>
      <c r="SRK1393" s="366"/>
      <c r="SRL1393" s="366"/>
      <c r="SRM1393" s="366"/>
      <c r="SRN1393" s="366"/>
      <c r="SRO1393" s="366"/>
      <c r="SRP1393" s="366"/>
      <c r="SRQ1393" s="366"/>
      <c r="SRR1393" s="366"/>
      <c r="SRS1393" s="419"/>
      <c r="SRT1393" s="480"/>
      <c r="SRU1393" s="482"/>
      <c r="SRV1393" s="482"/>
      <c r="SRW1393" s="482"/>
      <c r="SRX1393" s="482"/>
      <c r="SRY1393" s="482"/>
      <c r="SRZ1393" s="482"/>
      <c r="SSA1393" s="482"/>
      <c r="SSB1393" s="482"/>
      <c r="SSC1393" s="482"/>
      <c r="SSD1393" s="482"/>
      <c r="SSE1393" s="482"/>
      <c r="SSF1393" s="482"/>
      <c r="SSG1393" s="482"/>
      <c r="SSH1393" s="482"/>
      <c r="SSI1393" s="482"/>
      <c r="SSJ1393" s="482"/>
      <c r="SSK1393" s="482"/>
      <c r="SSL1393" s="482"/>
      <c r="SSM1393" s="481"/>
      <c r="SSN1393" s="447"/>
      <c r="SSO1393" s="447"/>
      <c r="SSP1393" s="451"/>
      <c r="SSQ1393" s="451"/>
      <c r="SSR1393" s="451"/>
      <c r="SSS1393" s="451"/>
      <c r="SST1393" s="451"/>
      <c r="SSU1393" s="451"/>
      <c r="SSV1393" s="451"/>
      <c r="SSW1393" s="451"/>
      <c r="SSX1393" s="451"/>
      <c r="SSY1393" s="451"/>
      <c r="SSZ1393" s="447"/>
      <c r="STA1393" s="428"/>
      <c r="STB1393" s="469"/>
      <c r="STC1393" s="414"/>
      <c r="STD1393" s="414"/>
      <c r="STE1393" s="414"/>
      <c r="STF1393" s="414"/>
      <c r="STG1393" s="414"/>
      <c r="STH1393" s="415"/>
      <c r="STI1393" s="414"/>
      <c r="STJ1393" s="416"/>
      <c r="STK1393" s="366"/>
      <c r="STL1393" s="366"/>
      <c r="STM1393" s="366"/>
      <c r="STN1393" s="366"/>
      <c r="STO1393" s="366"/>
      <c r="STP1393" s="366"/>
      <c r="STQ1393" s="366"/>
      <c r="STR1393" s="366"/>
      <c r="STS1393" s="419"/>
      <c r="STT1393" s="480"/>
      <c r="STU1393" s="482"/>
      <c r="STV1393" s="482"/>
      <c r="STW1393" s="482"/>
      <c r="STX1393" s="482"/>
      <c r="STY1393" s="482"/>
      <c r="STZ1393" s="482"/>
      <c r="SUA1393" s="482"/>
      <c r="SUB1393" s="482"/>
      <c r="SUC1393" s="482"/>
      <c r="SUD1393" s="482"/>
      <c r="SUE1393" s="482"/>
      <c r="SUF1393" s="482"/>
      <c r="SUG1393" s="482"/>
      <c r="SUH1393" s="482"/>
      <c r="SUI1393" s="482"/>
      <c r="SUJ1393" s="482"/>
      <c r="SUK1393" s="482"/>
      <c r="SUL1393" s="482"/>
      <c r="SUM1393" s="481"/>
      <c r="SUN1393" s="447"/>
      <c r="SUO1393" s="447"/>
      <c r="SUP1393" s="451"/>
      <c r="SUQ1393" s="451"/>
      <c r="SUR1393" s="451"/>
      <c r="SUS1393" s="451"/>
      <c r="SUT1393" s="451"/>
      <c r="SUU1393" s="451"/>
      <c r="SUV1393" s="451"/>
      <c r="SUW1393" s="451"/>
      <c r="SUX1393" s="451"/>
      <c r="SUY1393" s="451"/>
      <c r="SUZ1393" s="447"/>
      <c r="SVA1393" s="428"/>
      <c r="SVB1393" s="469"/>
      <c r="SVC1393" s="414"/>
      <c r="SVD1393" s="414"/>
      <c r="SVE1393" s="414"/>
      <c r="SVF1393" s="414"/>
      <c r="SVG1393" s="414"/>
      <c r="SVH1393" s="415"/>
      <c r="SVI1393" s="414"/>
      <c r="SVJ1393" s="416"/>
      <c r="SVK1393" s="366"/>
      <c r="SVL1393" s="366"/>
      <c r="SVM1393" s="366"/>
      <c r="SVN1393" s="366"/>
      <c r="SVO1393" s="366"/>
      <c r="SVP1393" s="366"/>
      <c r="SVQ1393" s="366"/>
      <c r="SVR1393" s="366"/>
      <c r="SVS1393" s="419"/>
      <c r="SVT1393" s="480"/>
      <c r="SVU1393" s="482"/>
      <c r="SVV1393" s="482"/>
      <c r="SVW1393" s="482"/>
      <c r="SVX1393" s="482"/>
      <c r="SVY1393" s="482"/>
      <c r="SVZ1393" s="482"/>
      <c r="SWA1393" s="482"/>
      <c r="SWB1393" s="482"/>
      <c r="SWC1393" s="482"/>
      <c r="SWD1393" s="482"/>
      <c r="SWE1393" s="482"/>
      <c r="SWF1393" s="482"/>
      <c r="SWG1393" s="482"/>
      <c r="SWH1393" s="482"/>
      <c r="SWI1393" s="482"/>
      <c r="SWJ1393" s="482"/>
      <c r="SWK1393" s="482"/>
      <c r="SWL1393" s="482"/>
      <c r="SWM1393" s="481"/>
      <c r="SWN1393" s="447"/>
      <c r="SWO1393" s="447"/>
      <c r="SWP1393" s="451"/>
      <c r="SWQ1393" s="451"/>
      <c r="SWR1393" s="451"/>
      <c r="SWS1393" s="451"/>
      <c r="SWT1393" s="451"/>
      <c r="SWU1393" s="451"/>
      <c r="SWV1393" s="451"/>
      <c r="SWW1393" s="451"/>
      <c r="SWX1393" s="451"/>
      <c r="SWY1393" s="451"/>
      <c r="SWZ1393" s="447"/>
      <c r="SXA1393" s="428"/>
      <c r="SXB1393" s="469"/>
      <c r="SXC1393" s="414"/>
      <c r="SXD1393" s="414"/>
      <c r="SXE1393" s="414"/>
      <c r="SXF1393" s="414"/>
      <c r="SXG1393" s="414"/>
      <c r="SXH1393" s="415"/>
      <c r="SXI1393" s="414"/>
      <c r="SXJ1393" s="416"/>
      <c r="SXK1393" s="366"/>
      <c r="SXL1393" s="366"/>
      <c r="SXM1393" s="366"/>
      <c r="SXN1393" s="366"/>
      <c r="SXO1393" s="366"/>
      <c r="SXP1393" s="366"/>
      <c r="SXQ1393" s="366"/>
      <c r="SXR1393" s="366"/>
      <c r="SXS1393" s="419"/>
      <c r="SXT1393" s="480"/>
      <c r="SXU1393" s="482"/>
      <c r="SXV1393" s="482"/>
      <c r="SXW1393" s="482"/>
      <c r="SXX1393" s="482"/>
      <c r="SXY1393" s="482"/>
      <c r="SXZ1393" s="482"/>
      <c r="SYA1393" s="482"/>
      <c r="SYB1393" s="482"/>
      <c r="SYC1393" s="482"/>
      <c r="SYD1393" s="482"/>
      <c r="SYE1393" s="482"/>
      <c r="SYF1393" s="482"/>
      <c r="SYG1393" s="482"/>
      <c r="SYH1393" s="482"/>
      <c r="SYI1393" s="482"/>
      <c r="SYJ1393" s="482"/>
      <c r="SYK1393" s="482"/>
      <c r="SYL1393" s="482"/>
      <c r="SYM1393" s="481"/>
      <c r="SYN1393" s="447"/>
      <c r="SYO1393" s="447"/>
      <c r="SYP1393" s="451"/>
      <c r="SYQ1393" s="451"/>
      <c r="SYR1393" s="451"/>
      <c r="SYS1393" s="451"/>
      <c r="SYT1393" s="451"/>
      <c r="SYU1393" s="451"/>
      <c r="SYV1393" s="451"/>
      <c r="SYW1393" s="451"/>
      <c r="SYX1393" s="451"/>
      <c r="SYY1393" s="451"/>
      <c r="SYZ1393" s="447"/>
      <c r="SZA1393" s="428"/>
      <c r="SZB1393" s="469"/>
      <c r="SZC1393" s="414"/>
      <c r="SZD1393" s="414"/>
      <c r="SZE1393" s="414"/>
      <c r="SZF1393" s="414"/>
      <c r="SZG1393" s="414"/>
      <c r="SZH1393" s="415"/>
      <c r="SZI1393" s="414"/>
      <c r="SZJ1393" s="416"/>
      <c r="SZK1393" s="366"/>
      <c r="SZL1393" s="366"/>
      <c r="SZM1393" s="366"/>
      <c r="SZN1393" s="366"/>
      <c r="SZO1393" s="366"/>
      <c r="SZP1393" s="366"/>
      <c r="SZQ1393" s="366"/>
      <c r="SZR1393" s="366"/>
      <c r="SZS1393" s="419"/>
      <c r="SZT1393" s="480"/>
      <c r="SZU1393" s="482"/>
      <c r="SZV1393" s="482"/>
      <c r="SZW1393" s="482"/>
      <c r="SZX1393" s="482"/>
      <c r="SZY1393" s="482"/>
      <c r="SZZ1393" s="482"/>
      <c r="TAA1393" s="482"/>
      <c r="TAB1393" s="482"/>
      <c r="TAC1393" s="482"/>
      <c r="TAD1393" s="482"/>
      <c r="TAE1393" s="482"/>
      <c r="TAF1393" s="482"/>
      <c r="TAG1393" s="482"/>
      <c r="TAH1393" s="482"/>
      <c r="TAI1393" s="482"/>
      <c r="TAJ1393" s="482"/>
      <c r="TAK1393" s="482"/>
      <c r="TAL1393" s="482"/>
      <c r="TAM1393" s="481"/>
      <c r="TAN1393" s="447"/>
      <c r="TAO1393" s="447"/>
      <c r="TAP1393" s="451"/>
      <c r="TAQ1393" s="451"/>
      <c r="TAR1393" s="451"/>
      <c r="TAS1393" s="451"/>
      <c r="TAT1393" s="451"/>
      <c r="TAU1393" s="451"/>
      <c r="TAV1393" s="451"/>
      <c r="TAW1393" s="451"/>
      <c r="TAX1393" s="451"/>
      <c r="TAY1393" s="451"/>
      <c r="TAZ1393" s="447"/>
      <c r="TBA1393" s="428"/>
      <c r="TBB1393" s="469"/>
      <c r="TBC1393" s="414"/>
      <c r="TBD1393" s="414"/>
      <c r="TBE1393" s="414"/>
      <c r="TBF1393" s="414"/>
      <c r="TBG1393" s="414"/>
      <c r="TBH1393" s="415"/>
      <c r="TBI1393" s="414"/>
      <c r="TBJ1393" s="416"/>
      <c r="TBK1393" s="366"/>
      <c r="TBL1393" s="366"/>
      <c r="TBM1393" s="366"/>
      <c r="TBN1393" s="366"/>
      <c r="TBO1393" s="366"/>
      <c r="TBP1393" s="366"/>
      <c r="TBQ1393" s="366"/>
      <c r="TBR1393" s="366"/>
      <c r="TBS1393" s="419"/>
      <c r="TBT1393" s="480"/>
      <c r="TBU1393" s="482"/>
      <c r="TBV1393" s="482"/>
      <c r="TBW1393" s="482"/>
      <c r="TBX1393" s="482"/>
      <c r="TBY1393" s="482"/>
      <c r="TBZ1393" s="482"/>
      <c r="TCA1393" s="482"/>
      <c r="TCB1393" s="482"/>
      <c r="TCC1393" s="482"/>
      <c r="TCD1393" s="482"/>
      <c r="TCE1393" s="482"/>
      <c r="TCF1393" s="482"/>
      <c r="TCG1393" s="482"/>
      <c r="TCH1393" s="482"/>
      <c r="TCI1393" s="482"/>
      <c r="TCJ1393" s="482"/>
      <c r="TCK1393" s="482"/>
      <c r="TCL1393" s="482"/>
      <c r="TCM1393" s="481"/>
      <c r="TCN1393" s="447"/>
      <c r="TCO1393" s="447"/>
      <c r="TCP1393" s="451"/>
      <c r="TCQ1393" s="451"/>
      <c r="TCR1393" s="451"/>
      <c r="TCS1393" s="451"/>
      <c r="TCT1393" s="451"/>
      <c r="TCU1393" s="451"/>
      <c r="TCV1393" s="451"/>
      <c r="TCW1393" s="451"/>
      <c r="TCX1393" s="451"/>
      <c r="TCY1393" s="451"/>
      <c r="TCZ1393" s="447"/>
      <c r="TDA1393" s="428"/>
      <c r="TDB1393" s="469"/>
      <c r="TDC1393" s="414"/>
      <c r="TDD1393" s="414"/>
      <c r="TDE1393" s="414"/>
      <c r="TDF1393" s="414"/>
      <c r="TDG1393" s="414"/>
      <c r="TDH1393" s="415"/>
      <c r="TDI1393" s="414"/>
      <c r="TDJ1393" s="416"/>
      <c r="TDK1393" s="366"/>
      <c r="TDL1393" s="366"/>
      <c r="TDM1393" s="366"/>
      <c r="TDN1393" s="366"/>
      <c r="TDO1393" s="366"/>
      <c r="TDP1393" s="366"/>
      <c r="TDQ1393" s="366"/>
      <c r="TDR1393" s="366"/>
      <c r="TDS1393" s="419"/>
      <c r="TDT1393" s="480"/>
      <c r="TDU1393" s="482"/>
      <c r="TDV1393" s="482"/>
      <c r="TDW1393" s="482"/>
      <c r="TDX1393" s="482"/>
      <c r="TDY1393" s="482"/>
      <c r="TDZ1393" s="482"/>
      <c r="TEA1393" s="482"/>
      <c r="TEB1393" s="482"/>
      <c r="TEC1393" s="482"/>
      <c r="TED1393" s="482"/>
      <c r="TEE1393" s="482"/>
      <c r="TEF1393" s="482"/>
      <c r="TEG1393" s="482"/>
      <c r="TEH1393" s="482"/>
      <c r="TEI1393" s="482"/>
      <c r="TEJ1393" s="482"/>
      <c r="TEK1393" s="482"/>
      <c r="TEL1393" s="482"/>
      <c r="TEM1393" s="481"/>
      <c r="TEN1393" s="447"/>
      <c r="TEO1393" s="447"/>
      <c r="TEP1393" s="451"/>
      <c r="TEQ1393" s="451"/>
      <c r="TER1393" s="451"/>
      <c r="TES1393" s="451"/>
      <c r="TET1393" s="451"/>
      <c r="TEU1393" s="451"/>
      <c r="TEV1393" s="451"/>
      <c r="TEW1393" s="451"/>
      <c r="TEX1393" s="451"/>
      <c r="TEY1393" s="451"/>
      <c r="TEZ1393" s="447"/>
      <c r="TFA1393" s="428"/>
      <c r="TFB1393" s="469"/>
      <c r="TFC1393" s="414"/>
      <c r="TFD1393" s="414"/>
      <c r="TFE1393" s="414"/>
      <c r="TFF1393" s="414"/>
      <c r="TFG1393" s="414"/>
      <c r="TFH1393" s="415"/>
      <c r="TFI1393" s="414"/>
      <c r="TFJ1393" s="416"/>
      <c r="TFK1393" s="366"/>
      <c r="TFL1393" s="366"/>
      <c r="TFM1393" s="366"/>
      <c r="TFN1393" s="366"/>
      <c r="TFO1393" s="366"/>
      <c r="TFP1393" s="366"/>
      <c r="TFQ1393" s="366"/>
      <c r="TFR1393" s="366"/>
      <c r="TFS1393" s="419"/>
      <c r="TFT1393" s="480"/>
      <c r="TFU1393" s="482"/>
      <c r="TFV1393" s="482"/>
      <c r="TFW1393" s="482"/>
      <c r="TFX1393" s="482"/>
      <c r="TFY1393" s="482"/>
      <c r="TFZ1393" s="482"/>
      <c r="TGA1393" s="482"/>
      <c r="TGB1393" s="482"/>
      <c r="TGC1393" s="482"/>
      <c r="TGD1393" s="482"/>
      <c r="TGE1393" s="482"/>
      <c r="TGF1393" s="482"/>
      <c r="TGG1393" s="482"/>
      <c r="TGH1393" s="482"/>
      <c r="TGI1393" s="482"/>
      <c r="TGJ1393" s="482"/>
      <c r="TGK1393" s="482"/>
      <c r="TGL1393" s="482"/>
      <c r="TGM1393" s="481"/>
      <c r="TGN1393" s="447"/>
      <c r="TGO1393" s="447"/>
      <c r="TGP1393" s="451"/>
      <c r="TGQ1393" s="451"/>
      <c r="TGR1393" s="451"/>
      <c r="TGS1393" s="451"/>
      <c r="TGT1393" s="451"/>
      <c r="TGU1393" s="451"/>
      <c r="TGV1393" s="451"/>
      <c r="TGW1393" s="451"/>
      <c r="TGX1393" s="451"/>
      <c r="TGY1393" s="451"/>
      <c r="TGZ1393" s="447"/>
      <c r="THA1393" s="428"/>
      <c r="THB1393" s="469"/>
      <c r="THC1393" s="414"/>
      <c r="THD1393" s="414"/>
      <c r="THE1393" s="414"/>
      <c r="THF1393" s="414"/>
      <c r="THG1393" s="414"/>
      <c r="THH1393" s="415"/>
      <c r="THI1393" s="414"/>
      <c r="THJ1393" s="416"/>
      <c r="THK1393" s="366"/>
      <c r="THL1393" s="366"/>
      <c r="THM1393" s="366"/>
      <c r="THN1393" s="366"/>
      <c r="THO1393" s="366"/>
      <c r="THP1393" s="366"/>
      <c r="THQ1393" s="366"/>
      <c r="THR1393" s="366"/>
      <c r="THS1393" s="419"/>
      <c r="THT1393" s="480"/>
      <c r="THU1393" s="482"/>
      <c r="THV1393" s="482"/>
      <c r="THW1393" s="482"/>
      <c r="THX1393" s="482"/>
      <c r="THY1393" s="482"/>
      <c r="THZ1393" s="482"/>
      <c r="TIA1393" s="482"/>
      <c r="TIB1393" s="482"/>
      <c r="TIC1393" s="482"/>
      <c r="TID1393" s="482"/>
      <c r="TIE1393" s="482"/>
      <c r="TIF1393" s="482"/>
      <c r="TIG1393" s="482"/>
      <c r="TIH1393" s="482"/>
      <c r="TII1393" s="482"/>
      <c r="TIJ1393" s="482"/>
      <c r="TIK1393" s="482"/>
      <c r="TIL1393" s="482"/>
      <c r="TIM1393" s="481"/>
      <c r="TIN1393" s="447"/>
      <c r="TIO1393" s="447"/>
      <c r="TIP1393" s="451"/>
      <c r="TIQ1393" s="451"/>
      <c r="TIR1393" s="451"/>
      <c r="TIS1393" s="451"/>
      <c r="TIT1393" s="451"/>
      <c r="TIU1393" s="451"/>
      <c r="TIV1393" s="451"/>
      <c r="TIW1393" s="451"/>
      <c r="TIX1393" s="451"/>
      <c r="TIY1393" s="451"/>
      <c r="TIZ1393" s="447"/>
      <c r="TJA1393" s="428"/>
      <c r="TJB1393" s="469"/>
      <c r="TJC1393" s="414"/>
      <c r="TJD1393" s="414"/>
      <c r="TJE1393" s="414"/>
      <c r="TJF1393" s="414"/>
      <c r="TJG1393" s="414"/>
      <c r="TJH1393" s="415"/>
      <c r="TJI1393" s="414"/>
      <c r="TJJ1393" s="416"/>
      <c r="TJK1393" s="366"/>
      <c r="TJL1393" s="366"/>
      <c r="TJM1393" s="366"/>
      <c r="TJN1393" s="366"/>
      <c r="TJO1393" s="366"/>
      <c r="TJP1393" s="366"/>
      <c r="TJQ1393" s="366"/>
      <c r="TJR1393" s="366"/>
      <c r="TJS1393" s="419"/>
      <c r="TJT1393" s="480"/>
      <c r="TJU1393" s="482"/>
      <c r="TJV1393" s="482"/>
      <c r="TJW1393" s="482"/>
      <c r="TJX1393" s="482"/>
      <c r="TJY1393" s="482"/>
      <c r="TJZ1393" s="482"/>
      <c r="TKA1393" s="482"/>
      <c r="TKB1393" s="482"/>
      <c r="TKC1393" s="482"/>
      <c r="TKD1393" s="482"/>
      <c r="TKE1393" s="482"/>
      <c r="TKF1393" s="482"/>
      <c r="TKG1393" s="482"/>
      <c r="TKH1393" s="482"/>
      <c r="TKI1393" s="482"/>
      <c r="TKJ1393" s="482"/>
      <c r="TKK1393" s="482"/>
      <c r="TKL1393" s="482"/>
      <c r="TKM1393" s="481"/>
      <c r="TKN1393" s="447"/>
      <c r="TKO1393" s="447"/>
      <c r="TKP1393" s="451"/>
      <c r="TKQ1393" s="451"/>
      <c r="TKR1393" s="451"/>
      <c r="TKS1393" s="451"/>
      <c r="TKT1393" s="451"/>
      <c r="TKU1393" s="451"/>
      <c r="TKV1393" s="451"/>
      <c r="TKW1393" s="451"/>
      <c r="TKX1393" s="451"/>
      <c r="TKY1393" s="451"/>
      <c r="TKZ1393" s="447"/>
      <c r="TLA1393" s="428"/>
      <c r="TLB1393" s="469"/>
      <c r="TLC1393" s="414"/>
      <c r="TLD1393" s="414"/>
      <c r="TLE1393" s="414"/>
      <c r="TLF1393" s="414"/>
      <c r="TLG1393" s="414"/>
      <c r="TLH1393" s="415"/>
      <c r="TLI1393" s="414"/>
      <c r="TLJ1393" s="416"/>
      <c r="TLK1393" s="366"/>
      <c r="TLL1393" s="366"/>
      <c r="TLM1393" s="366"/>
      <c r="TLN1393" s="366"/>
      <c r="TLO1393" s="366"/>
      <c r="TLP1393" s="366"/>
      <c r="TLQ1393" s="366"/>
      <c r="TLR1393" s="366"/>
      <c r="TLS1393" s="419"/>
      <c r="TLT1393" s="480"/>
      <c r="TLU1393" s="482"/>
      <c r="TLV1393" s="482"/>
      <c r="TLW1393" s="482"/>
      <c r="TLX1393" s="482"/>
      <c r="TLY1393" s="482"/>
      <c r="TLZ1393" s="482"/>
      <c r="TMA1393" s="482"/>
      <c r="TMB1393" s="482"/>
      <c r="TMC1393" s="482"/>
      <c r="TMD1393" s="482"/>
      <c r="TME1393" s="482"/>
      <c r="TMF1393" s="482"/>
      <c r="TMG1393" s="482"/>
      <c r="TMH1393" s="482"/>
      <c r="TMI1393" s="482"/>
      <c r="TMJ1393" s="482"/>
      <c r="TMK1393" s="482"/>
      <c r="TML1393" s="482"/>
      <c r="TMM1393" s="481"/>
      <c r="TMN1393" s="447"/>
      <c r="TMO1393" s="447"/>
      <c r="TMP1393" s="451"/>
      <c r="TMQ1393" s="451"/>
      <c r="TMR1393" s="451"/>
      <c r="TMS1393" s="451"/>
      <c r="TMT1393" s="451"/>
      <c r="TMU1393" s="451"/>
      <c r="TMV1393" s="451"/>
      <c r="TMW1393" s="451"/>
      <c r="TMX1393" s="451"/>
      <c r="TMY1393" s="451"/>
      <c r="TMZ1393" s="447"/>
      <c r="TNA1393" s="428"/>
      <c r="TNB1393" s="469"/>
      <c r="TNC1393" s="414"/>
      <c r="TND1393" s="414"/>
      <c r="TNE1393" s="414"/>
      <c r="TNF1393" s="414"/>
      <c r="TNG1393" s="414"/>
      <c r="TNH1393" s="415"/>
      <c r="TNI1393" s="414"/>
      <c r="TNJ1393" s="416"/>
      <c r="TNK1393" s="366"/>
      <c r="TNL1393" s="366"/>
      <c r="TNM1393" s="366"/>
      <c r="TNN1393" s="366"/>
      <c r="TNO1393" s="366"/>
      <c r="TNP1393" s="366"/>
      <c r="TNQ1393" s="366"/>
      <c r="TNR1393" s="366"/>
      <c r="TNS1393" s="419"/>
      <c r="TNT1393" s="480"/>
      <c r="TNU1393" s="482"/>
      <c r="TNV1393" s="482"/>
      <c r="TNW1393" s="482"/>
      <c r="TNX1393" s="482"/>
      <c r="TNY1393" s="482"/>
      <c r="TNZ1393" s="482"/>
      <c r="TOA1393" s="482"/>
      <c r="TOB1393" s="482"/>
      <c r="TOC1393" s="482"/>
      <c r="TOD1393" s="482"/>
      <c r="TOE1393" s="482"/>
      <c r="TOF1393" s="482"/>
      <c r="TOG1393" s="482"/>
      <c r="TOH1393" s="482"/>
      <c r="TOI1393" s="482"/>
      <c r="TOJ1393" s="482"/>
      <c r="TOK1393" s="482"/>
      <c r="TOL1393" s="482"/>
      <c r="TOM1393" s="481"/>
      <c r="TON1393" s="447"/>
      <c r="TOO1393" s="447"/>
      <c r="TOP1393" s="451"/>
      <c r="TOQ1393" s="451"/>
      <c r="TOR1393" s="451"/>
      <c r="TOS1393" s="451"/>
      <c r="TOT1393" s="451"/>
      <c r="TOU1393" s="451"/>
      <c r="TOV1393" s="451"/>
      <c r="TOW1393" s="451"/>
      <c r="TOX1393" s="451"/>
      <c r="TOY1393" s="451"/>
      <c r="TOZ1393" s="447"/>
      <c r="TPA1393" s="428"/>
      <c r="TPB1393" s="469"/>
      <c r="TPC1393" s="414"/>
      <c r="TPD1393" s="414"/>
      <c r="TPE1393" s="414"/>
      <c r="TPF1393" s="414"/>
      <c r="TPG1393" s="414"/>
      <c r="TPH1393" s="415"/>
      <c r="TPI1393" s="414"/>
      <c r="TPJ1393" s="416"/>
      <c r="TPK1393" s="366"/>
      <c r="TPL1393" s="366"/>
      <c r="TPM1393" s="366"/>
      <c r="TPN1393" s="366"/>
      <c r="TPO1393" s="366"/>
      <c r="TPP1393" s="366"/>
      <c r="TPQ1393" s="366"/>
      <c r="TPR1393" s="366"/>
      <c r="TPS1393" s="419"/>
      <c r="TPT1393" s="480"/>
      <c r="TPU1393" s="482"/>
      <c r="TPV1393" s="482"/>
      <c r="TPW1393" s="482"/>
      <c r="TPX1393" s="482"/>
      <c r="TPY1393" s="482"/>
      <c r="TPZ1393" s="482"/>
      <c r="TQA1393" s="482"/>
      <c r="TQB1393" s="482"/>
      <c r="TQC1393" s="482"/>
      <c r="TQD1393" s="482"/>
      <c r="TQE1393" s="482"/>
      <c r="TQF1393" s="482"/>
      <c r="TQG1393" s="482"/>
      <c r="TQH1393" s="482"/>
      <c r="TQI1393" s="482"/>
      <c r="TQJ1393" s="482"/>
      <c r="TQK1393" s="482"/>
      <c r="TQL1393" s="482"/>
      <c r="TQM1393" s="481"/>
      <c r="TQN1393" s="447"/>
      <c r="TQO1393" s="447"/>
      <c r="TQP1393" s="451"/>
      <c r="TQQ1393" s="451"/>
      <c r="TQR1393" s="451"/>
      <c r="TQS1393" s="451"/>
      <c r="TQT1393" s="451"/>
      <c r="TQU1393" s="451"/>
      <c r="TQV1393" s="451"/>
      <c r="TQW1393" s="451"/>
      <c r="TQX1393" s="451"/>
      <c r="TQY1393" s="451"/>
      <c r="TQZ1393" s="447"/>
      <c r="TRA1393" s="428"/>
      <c r="TRB1393" s="469"/>
      <c r="TRC1393" s="414"/>
      <c r="TRD1393" s="414"/>
      <c r="TRE1393" s="414"/>
      <c r="TRF1393" s="414"/>
      <c r="TRG1393" s="414"/>
      <c r="TRH1393" s="415"/>
      <c r="TRI1393" s="414"/>
      <c r="TRJ1393" s="416"/>
      <c r="TRK1393" s="366"/>
      <c r="TRL1393" s="366"/>
      <c r="TRM1393" s="366"/>
      <c r="TRN1393" s="366"/>
      <c r="TRO1393" s="366"/>
      <c r="TRP1393" s="366"/>
      <c r="TRQ1393" s="366"/>
      <c r="TRR1393" s="366"/>
      <c r="TRS1393" s="419"/>
      <c r="TRT1393" s="480"/>
      <c r="TRU1393" s="482"/>
      <c r="TRV1393" s="482"/>
      <c r="TRW1393" s="482"/>
      <c r="TRX1393" s="482"/>
      <c r="TRY1393" s="482"/>
      <c r="TRZ1393" s="482"/>
      <c r="TSA1393" s="482"/>
      <c r="TSB1393" s="482"/>
      <c r="TSC1393" s="482"/>
      <c r="TSD1393" s="482"/>
      <c r="TSE1393" s="482"/>
      <c r="TSF1393" s="482"/>
      <c r="TSG1393" s="482"/>
      <c r="TSH1393" s="482"/>
      <c r="TSI1393" s="482"/>
      <c r="TSJ1393" s="482"/>
      <c r="TSK1393" s="482"/>
      <c r="TSL1393" s="482"/>
      <c r="TSM1393" s="481"/>
      <c r="TSN1393" s="447"/>
      <c r="TSO1393" s="447"/>
      <c r="TSP1393" s="451"/>
      <c r="TSQ1393" s="451"/>
      <c r="TSR1393" s="451"/>
      <c r="TSS1393" s="451"/>
      <c r="TST1393" s="451"/>
      <c r="TSU1393" s="451"/>
      <c r="TSV1393" s="451"/>
      <c r="TSW1393" s="451"/>
      <c r="TSX1393" s="451"/>
      <c r="TSY1393" s="451"/>
      <c r="TSZ1393" s="447"/>
      <c r="TTA1393" s="428"/>
      <c r="TTB1393" s="469"/>
      <c r="TTC1393" s="414"/>
      <c r="TTD1393" s="414"/>
      <c r="TTE1393" s="414"/>
      <c r="TTF1393" s="414"/>
      <c r="TTG1393" s="414"/>
      <c r="TTH1393" s="415"/>
      <c r="TTI1393" s="414"/>
      <c r="TTJ1393" s="416"/>
      <c r="TTK1393" s="366"/>
      <c r="TTL1393" s="366"/>
      <c r="TTM1393" s="366"/>
      <c r="TTN1393" s="366"/>
      <c r="TTO1393" s="366"/>
      <c r="TTP1393" s="366"/>
      <c r="TTQ1393" s="366"/>
      <c r="TTR1393" s="366"/>
      <c r="TTS1393" s="419"/>
      <c r="TTT1393" s="480"/>
      <c r="TTU1393" s="482"/>
      <c r="TTV1393" s="482"/>
      <c r="TTW1393" s="482"/>
      <c r="TTX1393" s="482"/>
      <c r="TTY1393" s="482"/>
      <c r="TTZ1393" s="482"/>
      <c r="TUA1393" s="482"/>
      <c r="TUB1393" s="482"/>
      <c r="TUC1393" s="482"/>
      <c r="TUD1393" s="482"/>
      <c r="TUE1393" s="482"/>
      <c r="TUF1393" s="482"/>
      <c r="TUG1393" s="482"/>
      <c r="TUH1393" s="482"/>
      <c r="TUI1393" s="482"/>
      <c r="TUJ1393" s="482"/>
      <c r="TUK1393" s="482"/>
      <c r="TUL1393" s="482"/>
      <c r="TUM1393" s="481"/>
      <c r="TUN1393" s="447"/>
      <c r="TUO1393" s="447"/>
      <c r="TUP1393" s="451"/>
      <c r="TUQ1393" s="451"/>
      <c r="TUR1393" s="451"/>
      <c r="TUS1393" s="451"/>
      <c r="TUT1393" s="451"/>
      <c r="TUU1393" s="451"/>
      <c r="TUV1393" s="451"/>
      <c r="TUW1393" s="451"/>
      <c r="TUX1393" s="451"/>
      <c r="TUY1393" s="451"/>
      <c r="TUZ1393" s="447"/>
      <c r="TVA1393" s="428"/>
      <c r="TVB1393" s="469"/>
      <c r="TVC1393" s="414"/>
      <c r="TVD1393" s="414"/>
      <c r="TVE1393" s="414"/>
      <c r="TVF1393" s="414"/>
      <c r="TVG1393" s="414"/>
      <c r="TVH1393" s="415"/>
      <c r="TVI1393" s="414"/>
      <c r="TVJ1393" s="416"/>
      <c r="TVK1393" s="366"/>
      <c r="TVL1393" s="366"/>
      <c r="TVM1393" s="366"/>
      <c r="TVN1393" s="366"/>
      <c r="TVO1393" s="366"/>
      <c r="TVP1393" s="366"/>
      <c r="TVQ1393" s="366"/>
      <c r="TVR1393" s="366"/>
      <c r="TVS1393" s="419"/>
      <c r="TVT1393" s="480"/>
      <c r="TVU1393" s="482"/>
      <c r="TVV1393" s="482"/>
      <c r="TVW1393" s="482"/>
      <c r="TVX1393" s="482"/>
      <c r="TVY1393" s="482"/>
      <c r="TVZ1393" s="482"/>
      <c r="TWA1393" s="482"/>
      <c r="TWB1393" s="482"/>
      <c r="TWC1393" s="482"/>
      <c r="TWD1393" s="482"/>
      <c r="TWE1393" s="482"/>
      <c r="TWF1393" s="482"/>
      <c r="TWG1393" s="482"/>
      <c r="TWH1393" s="482"/>
      <c r="TWI1393" s="482"/>
      <c r="TWJ1393" s="482"/>
      <c r="TWK1393" s="482"/>
      <c r="TWL1393" s="482"/>
      <c r="TWM1393" s="481"/>
      <c r="TWN1393" s="447"/>
      <c r="TWO1393" s="447"/>
      <c r="TWP1393" s="451"/>
      <c r="TWQ1393" s="451"/>
      <c r="TWR1393" s="451"/>
      <c r="TWS1393" s="451"/>
      <c r="TWT1393" s="451"/>
      <c r="TWU1393" s="451"/>
      <c r="TWV1393" s="451"/>
      <c r="TWW1393" s="451"/>
      <c r="TWX1393" s="451"/>
      <c r="TWY1393" s="451"/>
      <c r="TWZ1393" s="447"/>
      <c r="TXA1393" s="428"/>
      <c r="TXB1393" s="469"/>
      <c r="TXC1393" s="414"/>
      <c r="TXD1393" s="414"/>
      <c r="TXE1393" s="414"/>
      <c r="TXF1393" s="414"/>
      <c r="TXG1393" s="414"/>
      <c r="TXH1393" s="415"/>
      <c r="TXI1393" s="414"/>
      <c r="TXJ1393" s="416"/>
      <c r="TXK1393" s="366"/>
      <c r="TXL1393" s="366"/>
      <c r="TXM1393" s="366"/>
      <c r="TXN1393" s="366"/>
      <c r="TXO1393" s="366"/>
      <c r="TXP1393" s="366"/>
      <c r="TXQ1393" s="366"/>
      <c r="TXR1393" s="366"/>
      <c r="TXS1393" s="419"/>
      <c r="TXT1393" s="480"/>
      <c r="TXU1393" s="482"/>
      <c r="TXV1393" s="482"/>
      <c r="TXW1393" s="482"/>
      <c r="TXX1393" s="482"/>
      <c r="TXY1393" s="482"/>
      <c r="TXZ1393" s="482"/>
      <c r="TYA1393" s="482"/>
      <c r="TYB1393" s="482"/>
      <c r="TYC1393" s="482"/>
      <c r="TYD1393" s="482"/>
      <c r="TYE1393" s="482"/>
      <c r="TYF1393" s="482"/>
      <c r="TYG1393" s="482"/>
      <c r="TYH1393" s="482"/>
      <c r="TYI1393" s="482"/>
      <c r="TYJ1393" s="482"/>
      <c r="TYK1393" s="482"/>
      <c r="TYL1393" s="482"/>
      <c r="TYM1393" s="481"/>
      <c r="TYN1393" s="447"/>
      <c r="TYO1393" s="447"/>
      <c r="TYP1393" s="451"/>
      <c r="TYQ1393" s="451"/>
      <c r="TYR1393" s="451"/>
      <c r="TYS1393" s="451"/>
      <c r="TYT1393" s="451"/>
      <c r="TYU1393" s="451"/>
      <c r="TYV1393" s="451"/>
      <c r="TYW1393" s="451"/>
      <c r="TYX1393" s="451"/>
      <c r="TYY1393" s="451"/>
      <c r="TYZ1393" s="447"/>
      <c r="TZA1393" s="428"/>
      <c r="TZB1393" s="469"/>
      <c r="TZC1393" s="414"/>
      <c r="TZD1393" s="414"/>
      <c r="TZE1393" s="414"/>
      <c r="TZF1393" s="414"/>
      <c r="TZG1393" s="414"/>
      <c r="TZH1393" s="415"/>
      <c r="TZI1393" s="414"/>
      <c r="TZJ1393" s="416"/>
      <c r="TZK1393" s="366"/>
      <c r="TZL1393" s="366"/>
      <c r="TZM1393" s="366"/>
      <c r="TZN1393" s="366"/>
      <c r="TZO1393" s="366"/>
      <c r="TZP1393" s="366"/>
      <c r="TZQ1393" s="366"/>
      <c r="TZR1393" s="366"/>
      <c r="TZS1393" s="419"/>
      <c r="TZT1393" s="480"/>
      <c r="TZU1393" s="482"/>
      <c r="TZV1393" s="482"/>
      <c r="TZW1393" s="482"/>
      <c r="TZX1393" s="482"/>
      <c r="TZY1393" s="482"/>
      <c r="TZZ1393" s="482"/>
      <c r="UAA1393" s="482"/>
      <c r="UAB1393" s="482"/>
      <c r="UAC1393" s="482"/>
      <c r="UAD1393" s="482"/>
      <c r="UAE1393" s="482"/>
      <c r="UAF1393" s="482"/>
      <c r="UAG1393" s="482"/>
      <c r="UAH1393" s="482"/>
      <c r="UAI1393" s="482"/>
      <c r="UAJ1393" s="482"/>
      <c r="UAK1393" s="482"/>
      <c r="UAL1393" s="482"/>
      <c r="UAM1393" s="481"/>
      <c r="UAN1393" s="447"/>
      <c r="UAO1393" s="447"/>
      <c r="UAP1393" s="451"/>
      <c r="UAQ1393" s="451"/>
      <c r="UAR1393" s="451"/>
      <c r="UAS1393" s="451"/>
      <c r="UAT1393" s="451"/>
      <c r="UAU1393" s="451"/>
      <c r="UAV1393" s="451"/>
      <c r="UAW1393" s="451"/>
      <c r="UAX1393" s="451"/>
      <c r="UAY1393" s="451"/>
      <c r="UAZ1393" s="447"/>
      <c r="UBA1393" s="428"/>
      <c r="UBB1393" s="469"/>
      <c r="UBC1393" s="414"/>
      <c r="UBD1393" s="414"/>
      <c r="UBE1393" s="414"/>
      <c r="UBF1393" s="414"/>
      <c r="UBG1393" s="414"/>
      <c r="UBH1393" s="415"/>
      <c r="UBI1393" s="414"/>
      <c r="UBJ1393" s="416"/>
      <c r="UBK1393" s="366"/>
      <c r="UBL1393" s="366"/>
      <c r="UBM1393" s="366"/>
      <c r="UBN1393" s="366"/>
      <c r="UBO1393" s="366"/>
      <c r="UBP1393" s="366"/>
      <c r="UBQ1393" s="366"/>
      <c r="UBR1393" s="366"/>
      <c r="UBS1393" s="419"/>
      <c r="UBT1393" s="480"/>
      <c r="UBU1393" s="482"/>
      <c r="UBV1393" s="482"/>
      <c r="UBW1393" s="482"/>
      <c r="UBX1393" s="482"/>
      <c r="UBY1393" s="482"/>
      <c r="UBZ1393" s="482"/>
      <c r="UCA1393" s="482"/>
      <c r="UCB1393" s="482"/>
      <c r="UCC1393" s="482"/>
      <c r="UCD1393" s="482"/>
      <c r="UCE1393" s="482"/>
      <c r="UCF1393" s="482"/>
      <c r="UCG1393" s="482"/>
      <c r="UCH1393" s="482"/>
      <c r="UCI1393" s="482"/>
      <c r="UCJ1393" s="482"/>
      <c r="UCK1393" s="482"/>
      <c r="UCL1393" s="482"/>
      <c r="UCM1393" s="481"/>
      <c r="UCN1393" s="447"/>
      <c r="UCO1393" s="447"/>
      <c r="UCP1393" s="451"/>
      <c r="UCQ1393" s="451"/>
      <c r="UCR1393" s="451"/>
      <c r="UCS1393" s="451"/>
      <c r="UCT1393" s="451"/>
      <c r="UCU1393" s="451"/>
      <c r="UCV1393" s="451"/>
      <c r="UCW1393" s="451"/>
      <c r="UCX1393" s="451"/>
      <c r="UCY1393" s="451"/>
      <c r="UCZ1393" s="447"/>
      <c r="UDA1393" s="428"/>
      <c r="UDB1393" s="469"/>
      <c r="UDC1393" s="414"/>
      <c r="UDD1393" s="414"/>
      <c r="UDE1393" s="414"/>
      <c r="UDF1393" s="414"/>
      <c r="UDG1393" s="414"/>
      <c r="UDH1393" s="415"/>
      <c r="UDI1393" s="414"/>
      <c r="UDJ1393" s="416"/>
      <c r="UDK1393" s="366"/>
      <c r="UDL1393" s="366"/>
      <c r="UDM1393" s="366"/>
      <c r="UDN1393" s="366"/>
      <c r="UDO1393" s="366"/>
      <c r="UDP1393" s="366"/>
      <c r="UDQ1393" s="366"/>
      <c r="UDR1393" s="366"/>
      <c r="UDS1393" s="419"/>
      <c r="UDT1393" s="480"/>
      <c r="UDU1393" s="482"/>
      <c r="UDV1393" s="482"/>
      <c r="UDW1393" s="482"/>
      <c r="UDX1393" s="482"/>
      <c r="UDY1393" s="482"/>
      <c r="UDZ1393" s="482"/>
      <c r="UEA1393" s="482"/>
      <c r="UEB1393" s="482"/>
      <c r="UEC1393" s="482"/>
      <c r="UED1393" s="482"/>
      <c r="UEE1393" s="482"/>
      <c r="UEF1393" s="482"/>
      <c r="UEG1393" s="482"/>
      <c r="UEH1393" s="482"/>
      <c r="UEI1393" s="482"/>
      <c r="UEJ1393" s="482"/>
      <c r="UEK1393" s="482"/>
      <c r="UEL1393" s="482"/>
      <c r="UEM1393" s="481"/>
      <c r="UEN1393" s="447"/>
      <c r="UEO1393" s="447"/>
      <c r="UEP1393" s="451"/>
      <c r="UEQ1393" s="451"/>
      <c r="UER1393" s="451"/>
      <c r="UES1393" s="451"/>
      <c r="UET1393" s="451"/>
      <c r="UEU1393" s="451"/>
      <c r="UEV1393" s="451"/>
      <c r="UEW1393" s="451"/>
      <c r="UEX1393" s="451"/>
      <c r="UEY1393" s="451"/>
      <c r="UEZ1393" s="447"/>
      <c r="UFA1393" s="428"/>
      <c r="UFB1393" s="469"/>
      <c r="UFC1393" s="414"/>
      <c r="UFD1393" s="414"/>
      <c r="UFE1393" s="414"/>
      <c r="UFF1393" s="414"/>
      <c r="UFG1393" s="414"/>
      <c r="UFH1393" s="415"/>
      <c r="UFI1393" s="414"/>
      <c r="UFJ1393" s="416"/>
      <c r="UFK1393" s="366"/>
      <c r="UFL1393" s="366"/>
      <c r="UFM1393" s="366"/>
      <c r="UFN1393" s="366"/>
      <c r="UFO1393" s="366"/>
      <c r="UFP1393" s="366"/>
      <c r="UFQ1393" s="366"/>
      <c r="UFR1393" s="366"/>
      <c r="UFS1393" s="419"/>
      <c r="UFT1393" s="480"/>
      <c r="UFU1393" s="482"/>
      <c r="UFV1393" s="482"/>
      <c r="UFW1393" s="482"/>
      <c r="UFX1393" s="482"/>
      <c r="UFY1393" s="482"/>
      <c r="UFZ1393" s="482"/>
      <c r="UGA1393" s="482"/>
      <c r="UGB1393" s="482"/>
      <c r="UGC1393" s="482"/>
      <c r="UGD1393" s="482"/>
      <c r="UGE1393" s="482"/>
      <c r="UGF1393" s="482"/>
      <c r="UGG1393" s="482"/>
      <c r="UGH1393" s="482"/>
      <c r="UGI1393" s="482"/>
      <c r="UGJ1393" s="482"/>
      <c r="UGK1393" s="482"/>
      <c r="UGL1393" s="482"/>
      <c r="UGM1393" s="481"/>
      <c r="UGN1393" s="447"/>
      <c r="UGO1393" s="447"/>
      <c r="UGP1393" s="451"/>
      <c r="UGQ1393" s="451"/>
      <c r="UGR1393" s="451"/>
      <c r="UGS1393" s="451"/>
      <c r="UGT1393" s="451"/>
      <c r="UGU1393" s="451"/>
      <c r="UGV1393" s="451"/>
      <c r="UGW1393" s="451"/>
      <c r="UGX1393" s="451"/>
      <c r="UGY1393" s="451"/>
      <c r="UGZ1393" s="447"/>
      <c r="UHA1393" s="428"/>
      <c r="UHB1393" s="469"/>
      <c r="UHC1393" s="414"/>
      <c r="UHD1393" s="414"/>
      <c r="UHE1393" s="414"/>
      <c r="UHF1393" s="414"/>
      <c r="UHG1393" s="414"/>
      <c r="UHH1393" s="415"/>
      <c r="UHI1393" s="414"/>
      <c r="UHJ1393" s="416"/>
      <c r="UHK1393" s="366"/>
      <c r="UHL1393" s="366"/>
      <c r="UHM1393" s="366"/>
      <c r="UHN1393" s="366"/>
      <c r="UHO1393" s="366"/>
      <c r="UHP1393" s="366"/>
      <c r="UHQ1393" s="366"/>
      <c r="UHR1393" s="366"/>
      <c r="UHS1393" s="419"/>
      <c r="UHT1393" s="480"/>
      <c r="UHU1393" s="482"/>
      <c r="UHV1393" s="482"/>
      <c r="UHW1393" s="482"/>
      <c r="UHX1393" s="482"/>
      <c r="UHY1393" s="482"/>
      <c r="UHZ1393" s="482"/>
      <c r="UIA1393" s="482"/>
      <c r="UIB1393" s="482"/>
      <c r="UIC1393" s="482"/>
      <c r="UID1393" s="482"/>
      <c r="UIE1393" s="482"/>
      <c r="UIF1393" s="482"/>
      <c r="UIG1393" s="482"/>
      <c r="UIH1393" s="482"/>
      <c r="UII1393" s="482"/>
      <c r="UIJ1393" s="482"/>
      <c r="UIK1393" s="482"/>
      <c r="UIL1393" s="482"/>
      <c r="UIM1393" s="481"/>
      <c r="UIN1393" s="447"/>
      <c r="UIO1393" s="447"/>
      <c r="UIP1393" s="451"/>
      <c r="UIQ1393" s="451"/>
      <c r="UIR1393" s="451"/>
      <c r="UIS1393" s="451"/>
      <c r="UIT1393" s="451"/>
      <c r="UIU1393" s="451"/>
      <c r="UIV1393" s="451"/>
      <c r="UIW1393" s="451"/>
      <c r="UIX1393" s="451"/>
      <c r="UIY1393" s="451"/>
      <c r="UIZ1393" s="447"/>
      <c r="UJA1393" s="428"/>
      <c r="UJB1393" s="469"/>
      <c r="UJC1393" s="414"/>
      <c r="UJD1393" s="414"/>
      <c r="UJE1393" s="414"/>
      <c r="UJF1393" s="414"/>
      <c r="UJG1393" s="414"/>
      <c r="UJH1393" s="415"/>
      <c r="UJI1393" s="414"/>
      <c r="UJJ1393" s="416"/>
      <c r="UJK1393" s="366"/>
      <c r="UJL1393" s="366"/>
      <c r="UJM1393" s="366"/>
      <c r="UJN1393" s="366"/>
      <c r="UJO1393" s="366"/>
      <c r="UJP1393" s="366"/>
      <c r="UJQ1393" s="366"/>
      <c r="UJR1393" s="366"/>
      <c r="UJS1393" s="419"/>
      <c r="UJT1393" s="480"/>
      <c r="UJU1393" s="482"/>
      <c r="UJV1393" s="482"/>
      <c r="UJW1393" s="482"/>
      <c r="UJX1393" s="482"/>
      <c r="UJY1393" s="482"/>
      <c r="UJZ1393" s="482"/>
      <c r="UKA1393" s="482"/>
      <c r="UKB1393" s="482"/>
      <c r="UKC1393" s="482"/>
      <c r="UKD1393" s="482"/>
      <c r="UKE1393" s="482"/>
      <c r="UKF1393" s="482"/>
      <c r="UKG1393" s="482"/>
      <c r="UKH1393" s="482"/>
      <c r="UKI1393" s="482"/>
      <c r="UKJ1393" s="482"/>
      <c r="UKK1393" s="482"/>
      <c r="UKL1393" s="482"/>
      <c r="UKM1393" s="481"/>
      <c r="UKN1393" s="447"/>
      <c r="UKO1393" s="447"/>
      <c r="UKP1393" s="451"/>
      <c r="UKQ1393" s="451"/>
      <c r="UKR1393" s="451"/>
      <c r="UKS1393" s="451"/>
      <c r="UKT1393" s="451"/>
      <c r="UKU1393" s="451"/>
      <c r="UKV1393" s="451"/>
      <c r="UKW1393" s="451"/>
      <c r="UKX1393" s="451"/>
      <c r="UKY1393" s="451"/>
      <c r="UKZ1393" s="447"/>
      <c r="ULA1393" s="428"/>
      <c r="ULB1393" s="469"/>
      <c r="ULC1393" s="414"/>
      <c r="ULD1393" s="414"/>
      <c r="ULE1393" s="414"/>
      <c r="ULF1393" s="414"/>
      <c r="ULG1393" s="414"/>
      <c r="ULH1393" s="415"/>
      <c r="ULI1393" s="414"/>
      <c r="ULJ1393" s="416"/>
      <c r="ULK1393" s="366"/>
      <c r="ULL1393" s="366"/>
      <c r="ULM1393" s="366"/>
      <c r="ULN1393" s="366"/>
      <c r="ULO1393" s="366"/>
      <c r="ULP1393" s="366"/>
      <c r="ULQ1393" s="366"/>
      <c r="ULR1393" s="366"/>
      <c r="ULS1393" s="419"/>
      <c r="ULT1393" s="480"/>
      <c r="ULU1393" s="482"/>
      <c r="ULV1393" s="482"/>
      <c r="ULW1393" s="482"/>
      <c r="ULX1393" s="482"/>
      <c r="ULY1393" s="482"/>
      <c r="ULZ1393" s="482"/>
      <c r="UMA1393" s="482"/>
      <c r="UMB1393" s="482"/>
      <c r="UMC1393" s="482"/>
      <c r="UMD1393" s="482"/>
      <c r="UME1393" s="482"/>
      <c r="UMF1393" s="482"/>
      <c r="UMG1393" s="482"/>
      <c r="UMH1393" s="482"/>
      <c r="UMI1393" s="482"/>
      <c r="UMJ1393" s="482"/>
      <c r="UMK1393" s="482"/>
      <c r="UML1393" s="482"/>
      <c r="UMM1393" s="481"/>
      <c r="UMN1393" s="447"/>
      <c r="UMO1393" s="447"/>
      <c r="UMP1393" s="451"/>
      <c r="UMQ1393" s="451"/>
      <c r="UMR1393" s="451"/>
      <c r="UMS1393" s="451"/>
      <c r="UMT1393" s="451"/>
      <c r="UMU1393" s="451"/>
      <c r="UMV1393" s="451"/>
      <c r="UMW1393" s="451"/>
      <c r="UMX1393" s="451"/>
      <c r="UMY1393" s="451"/>
      <c r="UMZ1393" s="447"/>
      <c r="UNA1393" s="428"/>
      <c r="UNB1393" s="469"/>
      <c r="UNC1393" s="414"/>
      <c r="UND1393" s="414"/>
      <c r="UNE1393" s="414"/>
      <c r="UNF1393" s="414"/>
      <c r="UNG1393" s="414"/>
      <c r="UNH1393" s="415"/>
      <c r="UNI1393" s="414"/>
      <c r="UNJ1393" s="416"/>
      <c r="UNK1393" s="366"/>
      <c r="UNL1393" s="366"/>
      <c r="UNM1393" s="366"/>
      <c r="UNN1393" s="366"/>
      <c r="UNO1393" s="366"/>
      <c r="UNP1393" s="366"/>
      <c r="UNQ1393" s="366"/>
      <c r="UNR1393" s="366"/>
      <c r="UNS1393" s="419"/>
      <c r="UNT1393" s="480"/>
      <c r="UNU1393" s="482"/>
      <c r="UNV1393" s="482"/>
      <c r="UNW1393" s="482"/>
      <c r="UNX1393" s="482"/>
      <c r="UNY1393" s="482"/>
      <c r="UNZ1393" s="482"/>
      <c r="UOA1393" s="482"/>
      <c r="UOB1393" s="482"/>
      <c r="UOC1393" s="482"/>
      <c r="UOD1393" s="482"/>
      <c r="UOE1393" s="482"/>
      <c r="UOF1393" s="482"/>
      <c r="UOG1393" s="482"/>
      <c r="UOH1393" s="482"/>
      <c r="UOI1393" s="482"/>
      <c r="UOJ1393" s="482"/>
      <c r="UOK1393" s="482"/>
      <c r="UOL1393" s="482"/>
      <c r="UOM1393" s="481"/>
      <c r="UON1393" s="447"/>
      <c r="UOO1393" s="447"/>
      <c r="UOP1393" s="451"/>
      <c r="UOQ1393" s="451"/>
      <c r="UOR1393" s="451"/>
      <c r="UOS1393" s="451"/>
      <c r="UOT1393" s="451"/>
      <c r="UOU1393" s="451"/>
      <c r="UOV1393" s="451"/>
      <c r="UOW1393" s="451"/>
      <c r="UOX1393" s="451"/>
      <c r="UOY1393" s="451"/>
      <c r="UOZ1393" s="447"/>
      <c r="UPA1393" s="428"/>
      <c r="UPB1393" s="469"/>
      <c r="UPC1393" s="414"/>
      <c r="UPD1393" s="414"/>
      <c r="UPE1393" s="414"/>
      <c r="UPF1393" s="414"/>
      <c r="UPG1393" s="414"/>
      <c r="UPH1393" s="415"/>
      <c r="UPI1393" s="414"/>
      <c r="UPJ1393" s="416"/>
      <c r="UPK1393" s="366"/>
      <c r="UPL1393" s="366"/>
      <c r="UPM1393" s="366"/>
      <c r="UPN1393" s="366"/>
      <c r="UPO1393" s="366"/>
      <c r="UPP1393" s="366"/>
      <c r="UPQ1393" s="366"/>
      <c r="UPR1393" s="366"/>
      <c r="UPS1393" s="419"/>
      <c r="UPT1393" s="480"/>
      <c r="UPU1393" s="482"/>
      <c r="UPV1393" s="482"/>
      <c r="UPW1393" s="482"/>
      <c r="UPX1393" s="482"/>
      <c r="UPY1393" s="482"/>
      <c r="UPZ1393" s="482"/>
      <c r="UQA1393" s="482"/>
      <c r="UQB1393" s="482"/>
      <c r="UQC1393" s="482"/>
      <c r="UQD1393" s="482"/>
      <c r="UQE1393" s="482"/>
      <c r="UQF1393" s="482"/>
      <c r="UQG1393" s="482"/>
      <c r="UQH1393" s="482"/>
      <c r="UQI1393" s="482"/>
      <c r="UQJ1393" s="482"/>
      <c r="UQK1393" s="482"/>
      <c r="UQL1393" s="482"/>
      <c r="UQM1393" s="481"/>
      <c r="UQN1393" s="447"/>
      <c r="UQO1393" s="447"/>
      <c r="UQP1393" s="451"/>
      <c r="UQQ1393" s="451"/>
      <c r="UQR1393" s="451"/>
      <c r="UQS1393" s="451"/>
      <c r="UQT1393" s="451"/>
      <c r="UQU1393" s="451"/>
      <c r="UQV1393" s="451"/>
      <c r="UQW1393" s="451"/>
      <c r="UQX1393" s="451"/>
      <c r="UQY1393" s="451"/>
      <c r="UQZ1393" s="447"/>
      <c r="URA1393" s="428"/>
      <c r="URB1393" s="469"/>
      <c r="URC1393" s="414"/>
      <c r="URD1393" s="414"/>
      <c r="URE1393" s="414"/>
      <c r="URF1393" s="414"/>
      <c r="URG1393" s="414"/>
      <c r="URH1393" s="415"/>
      <c r="URI1393" s="414"/>
      <c r="URJ1393" s="416"/>
      <c r="URK1393" s="366"/>
      <c r="URL1393" s="366"/>
      <c r="URM1393" s="366"/>
      <c r="URN1393" s="366"/>
      <c r="URO1393" s="366"/>
      <c r="URP1393" s="366"/>
      <c r="URQ1393" s="366"/>
      <c r="URR1393" s="366"/>
      <c r="URS1393" s="419"/>
      <c r="URT1393" s="480"/>
      <c r="URU1393" s="482"/>
      <c r="URV1393" s="482"/>
      <c r="URW1393" s="482"/>
      <c r="URX1393" s="482"/>
      <c r="URY1393" s="482"/>
      <c r="URZ1393" s="482"/>
      <c r="USA1393" s="482"/>
      <c r="USB1393" s="482"/>
      <c r="USC1393" s="482"/>
      <c r="USD1393" s="482"/>
      <c r="USE1393" s="482"/>
      <c r="USF1393" s="482"/>
      <c r="USG1393" s="482"/>
      <c r="USH1393" s="482"/>
      <c r="USI1393" s="482"/>
      <c r="USJ1393" s="482"/>
      <c r="USK1393" s="482"/>
      <c r="USL1393" s="482"/>
      <c r="USM1393" s="481"/>
      <c r="USN1393" s="447"/>
      <c r="USO1393" s="447"/>
      <c r="USP1393" s="451"/>
      <c r="USQ1393" s="451"/>
      <c r="USR1393" s="451"/>
      <c r="USS1393" s="451"/>
      <c r="UST1393" s="451"/>
      <c r="USU1393" s="451"/>
      <c r="USV1393" s="451"/>
      <c r="USW1393" s="451"/>
      <c r="USX1393" s="451"/>
      <c r="USY1393" s="451"/>
      <c r="USZ1393" s="447"/>
      <c r="UTA1393" s="428"/>
      <c r="UTB1393" s="469"/>
      <c r="UTC1393" s="414"/>
      <c r="UTD1393" s="414"/>
      <c r="UTE1393" s="414"/>
      <c r="UTF1393" s="414"/>
      <c r="UTG1393" s="414"/>
      <c r="UTH1393" s="415"/>
      <c r="UTI1393" s="414"/>
      <c r="UTJ1393" s="416"/>
      <c r="UTK1393" s="366"/>
      <c r="UTL1393" s="366"/>
      <c r="UTM1393" s="366"/>
      <c r="UTN1393" s="366"/>
      <c r="UTO1393" s="366"/>
      <c r="UTP1393" s="366"/>
      <c r="UTQ1393" s="366"/>
      <c r="UTR1393" s="366"/>
      <c r="UTS1393" s="419"/>
      <c r="UTT1393" s="480"/>
      <c r="UTU1393" s="482"/>
      <c r="UTV1393" s="482"/>
      <c r="UTW1393" s="482"/>
      <c r="UTX1393" s="482"/>
      <c r="UTY1393" s="482"/>
      <c r="UTZ1393" s="482"/>
      <c r="UUA1393" s="482"/>
      <c r="UUB1393" s="482"/>
      <c r="UUC1393" s="482"/>
      <c r="UUD1393" s="482"/>
      <c r="UUE1393" s="482"/>
      <c r="UUF1393" s="482"/>
      <c r="UUG1393" s="482"/>
      <c r="UUH1393" s="482"/>
      <c r="UUI1393" s="482"/>
      <c r="UUJ1393" s="482"/>
      <c r="UUK1393" s="482"/>
      <c r="UUL1393" s="482"/>
      <c r="UUM1393" s="481"/>
      <c r="UUN1393" s="447"/>
      <c r="UUO1393" s="447"/>
      <c r="UUP1393" s="451"/>
      <c r="UUQ1393" s="451"/>
      <c r="UUR1393" s="451"/>
      <c r="UUS1393" s="451"/>
      <c r="UUT1393" s="451"/>
      <c r="UUU1393" s="451"/>
      <c r="UUV1393" s="451"/>
      <c r="UUW1393" s="451"/>
      <c r="UUX1393" s="451"/>
      <c r="UUY1393" s="451"/>
      <c r="UUZ1393" s="447"/>
      <c r="UVA1393" s="428"/>
      <c r="UVB1393" s="469"/>
      <c r="UVC1393" s="414"/>
      <c r="UVD1393" s="414"/>
      <c r="UVE1393" s="414"/>
      <c r="UVF1393" s="414"/>
      <c r="UVG1393" s="414"/>
      <c r="UVH1393" s="415"/>
      <c r="UVI1393" s="414"/>
      <c r="UVJ1393" s="416"/>
      <c r="UVK1393" s="366"/>
      <c r="UVL1393" s="366"/>
      <c r="UVM1393" s="366"/>
      <c r="UVN1393" s="366"/>
      <c r="UVO1393" s="366"/>
      <c r="UVP1393" s="366"/>
      <c r="UVQ1393" s="366"/>
      <c r="UVR1393" s="366"/>
      <c r="UVS1393" s="419"/>
      <c r="UVT1393" s="480"/>
      <c r="UVU1393" s="482"/>
      <c r="UVV1393" s="482"/>
      <c r="UVW1393" s="482"/>
      <c r="UVX1393" s="482"/>
      <c r="UVY1393" s="482"/>
      <c r="UVZ1393" s="482"/>
      <c r="UWA1393" s="482"/>
      <c r="UWB1393" s="482"/>
      <c r="UWC1393" s="482"/>
      <c r="UWD1393" s="482"/>
      <c r="UWE1393" s="482"/>
      <c r="UWF1393" s="482"/>
      <c r="UWG1393" s="482"/>
      <c r="UWH1393" s="482"/>
      <c r="UWI1393" s="482"/>
      <c r="UWJ1393" s="482"/>
      <c r="UWK1393" s="482"/>
      <c r="UWL1393" s="482"/>
      <c r="UWM1393" s="481"/>
      <c r="UWN1393" s="447"/>
      <c r="UWO1393" s="447"/>
      <c r="UWP1393" s="451"/>
      <c r="UWQ1393" s="451"/>
      <c r="UWR1393" s="451"/>
      <c r="UWS1393" s="451"/>
      <c r="UWT1393" s="451"/>
      <c r="UWU1393" s="451"/>
      <c r="UWV1393" s="451"/>
      <c r="UWW1393" s="451"/>
      <c r="UWX1393" s="451"/>
      <c r="UWY1393" s="451"/>
      <c r="UWZ1393" s="447"/>
      <c r="UXA1393" s="428"/>
      <c r="UXB1393" s="469"/>
      <c r="UXC1393" s="414"/>
      <c r="UXD1393" s="414"/>
      <c r="UXE1393" s="414"/>
      <c r="UXF1393" s="414"/>
      <c r="UXG1393" s="414"/>
      <c r="UXH1393" s="415"/>
      <c r="UXI1393" s="414"/>
      <c r="UXJ1393" s="416"/>
      <c r="UXK1393" s="366"/>
      <c r="UXL1393" s="366"/>
      <c r="UXM1393" s="366"/>
      <c r="UXN1393" s="366"/>
      <c r="UXO1393" s="366"/>
      <c r="UXP1393" s="366"/>
      <c r="UXQ1393" s="366"/>
      <c r="UXR1393" s="366"/>
      <c r="UXS1393" s="419"/>
      <c r="UXT1393" s="480"/>
      <c r="UXU1393" s="482"/>
      <c r="UXV1393" s="482"/>
      <c r="UXW1393" s="482"/>
      <c r="UXX1393" s="482"/>
      <c r="UXY1393" s="482"/>
      <c r="UXZ1393" s="482"/>
      <c r="UYA1393" s="482"/>
      <c r="UYB1393" s="482"/>
      <c r="UYC1393" s="482"/>
      <c r="UYD1393" s="482"/>
      <c r="UYE1393" s="482"/>
      <c r="UYF1393" s="482"/>
      <c r="UYG1393" s="482"/>
      <c r="UYH1393" s="482"/>
      <c r="UYI1393" s="482"/>
      <c r="UYJ1393" s="482"/>
      <c r="UYK1393" s="482"/>
      <c r="UYL1393" s="482"/>
      <c r="UYM1393" s="481"/>
      <c r="UYN1393" s="447"/>
      <c r="UYO1393" s="447"/>
      <c r="UYP1393" s="451"/>
      <c r="UYQ1393" s="451"/>
      <c r="UYR1393" s="451"/>
      <c r="UYS1393" s="451"/>
      <c r="UYT1393" s="451"/>
      <c r="UYU1393" s="451"/>
      <c r="UYV1393" s="451"/>
      <c r="UYW1393" s="451"/>
      <c r="UYX1393" s="451"/>
      <c r="UYY1393" s="451"/>
      <c r="UYZ1393" s="447"/>
      <c r="UZA1393" s="428"/>
      <c r="UZB1393" s="469"/>
      <c r="UZC1393" s="414"/>
      <c r="UZD1393" s="414"/>
      <c r="UZE1393" s="414"/>
      <c r="UZF1393" s="414"/>
      <c r="UZG1393" s="414"/>
      <c r="UZH1393" s="415"/>
      <c r="UZI1393" s="414"/>
      <c r="UZJ1393" s="416"/>
      <c r="UZK1393" s="366"/>
      <c r="UZL1393" s="366"/>
      <c r="UZM1393" s="366"/>
      <c r="UZN1393" s="366"/>
      <c r="UZO1393" s="366"/>
      <c r="UZP1393" s="366"/>
      <c r="UZQ1393" s="366"/>
      <c r="UZR1393" s="366"/>
      <c r="UZS1393" s="419"/>
      <c r="UZT1393" s="480"/>
      <c r="UZU1393" s="482"/>
      <c r="UZV1393" s="482"/>
      <c r="UZW1393" s="482"/>
      <c r="UZX1393" s="482"/>
      <c r="UZY1393" s="482"/>
      <c r="UZZ1393" s="482"/>
      <c r="VAA1393" s="482"/>
      <c r="VAB1393" s="482"/>
      <c r="VAC1393" s="482"/>
      <c r="VAD1393" s="482"/>
      <c r="VAE1393" s="482"/>
      <c r="VAF1393" s="482"/>
      <c r="VAG1393" s="482"/>
      <c r="VAH1393" s="482"/>
      <c r="VAI1393" s="482"/>
      <c r="VAJ1393" s="482"/>
      <c r="VAK1393" s="482"/>
      <c r="VAL1393" s="482"/>
      <c r="VAM1393" s="481"/>
      <c r="VAN1393" s="447"/>
      <c r="VAO1393" s="447"/>
      <c r="VAP1393" s="451"/>
      <c r="VAQ1393" s="451"/>
      <c r="VAR1393" s="451"/>
      <c r="VAS1393" s="451"/>
      <c r="VAT1393" s="451"/>
      <c r="VAU1393" s="451"/>
      <c r="VAV1393" s="451"/>
      <c r="VAW1393" s="451"/>
      <c r="VAX1393" s="451"/>
      <c r="VAY1393" s="451"/>
      <c r="VAZ1393" s="447"/>
      <c r="VBA1393" s="428"/>
      <c r="VBB1393" s="469"/>
      <c r="VBC1393" s="414"/>
      <c r="VBD1393" s="414"/>
      <c r="VBE1393" s="414"/>
      <c r="VBF1393" s="414"/>
      <c r="VBG1393" s="414"/>
      <c r="VBH1393" s="415"/>
      <c r="VBI1393" s="414"/>
      <c r="VBJ1393" s="416"/>
      <c r="VBK1393" s="366"/>
      <c r="VBL1393" s="366"/>
      <c r="VBM1393" s="366"/>
      <c r="VBN1393" s="366"/>
      <c r="VBO1393" s="366"/>
      <c r="VBP1393" s="366"/>
      <c r="VBQ1393" s="366"/>
      <c r="VBR1393" s="366"/>
      <c r="VBS1393" s="419"/>
      <c r="VBT1393" s="480"/>
      <c r="VBU1393" s="482"/>
      <c r="VBV1393" s="482"/>
      <c r="VBW1393" s="482"/>
      <c r="VBX1393" s="482"/>
      <c r="VBY1393" s="482"/>
      <c r="VBZ1393" s="482"/>
      <c r="VCA1393" s="482"/>
      <c r="VCB1393" s="482"/>
      <c r="VCC1393" s="482"/>
      <c r="VCD1393" s="482"/>
      <c r="VCE1393" s="482"/>
      <c r="VCF1393" s="482"/>
      <c r="VCG1393" s="482"/>
      <c r="VCH1393" s="482"/>
      <c r="VCI1393" s="482"/>
      <c r="VCJ1393" s="482"/>
      <c r="VCK1393" s="482"/>
      <c r="VCL1393" s="482"/>
      <c r="VCM1393" s="481"/>
      <c r="VCN1393" s="447"/>
      <c r="VCO1393" s="447"/>
      <c r="VCP1393" s="451"/>
      <c r="VCQ1393" s="451"/>
      <c r="VCR1393" s="451"/>
      <c r="VCS1393" s="451"/>
      <c r="VCT1393" s="451"/>
      <c r="VCU1393" s="451"/>
      <c r="VCV1393" s="451"/>
      <c r="VCW1393" s="451"/>
      <c r="VCX1393" s="451"/>
      <c r="VCY1393" s="451"/>
      <c r="VCZ1393" s="447"/>
      <c r="VDA1393" s="428"/>
      <c r="VDB1393" s="469"/>
      <c r="VDC1393" s="414"/>
      <c r="VDD1393" s="414"/>
      <c r="VDE1393" s="414"/>
      <c r="VDF1393" s="414"/>
      <c r="VDG1393" s="414"/>
      <c r="VDH1393" s="415"/>
      <c r="VDI1393" s="414"/>
      <c r="VDJ1393" s="416"/>
      <c r="VDK1393" s="366"/>
      <c r="VDL1393" s="366"/>
      <c r="VDM1393" s="366"/>
      <c r="VDN1393" s="366"/>
      <c r="VDO1393" s="366"/>
      <c r="VDP1393" s="366"/>
      <c r="VDQ1393" s="366"/>
      <c r="VDR1393" s="366"/>
      <c r="VDS1393" s="419"/>
      <c r="VDT1393" s="480"/>
      <c r="VDU1393" s="482"/>
      <c r="VDV1393" s="482"/>
      <c r="VDW1393" s="482"/>
      <c r="VDX1393" s="482"/>
      <c r="VDY1393" s="482"/>
      <c r="VDZ1393" s="482"/>
      <c r="VEA1393" s="482"/>
      <c r="VEB1393" s="482"/>
      <c r="VEC1393" s="482"/>
      <c r="VED1393" s="482"/>
      <c r="VEE1393" s="482"/>
      <c r="VEF1393" s="482"/>
      <c r="VEG1393" s="482"/>
      <c r="VEH1393" s="482"/>
      <c r="VEI1393" s="482"/>
      <c r="VEJ1393" s="482"/>
      <c r="VEK1393" s="482"/>
      <c r="VEL1393" s="482"/>
      <c r="VEM1393" s="481"/>
      <c r="VEN1393" s="447"/>
      <c r="VEO1393" s="447"/>
      <c r="VEP1393" s="451"/>
      <c r="VEQ1393" s="451"/>
      <c r="VER1393" s="451"/>
      <c r="VES1393" s="451"/>
      <c r="VET1393" s="451"/>
      <c r="VEU1393" s="451"/>
      <c r="VEV1393" s="451"/>
      <c r="VEW1393" s="451"/>
      <c r="VEX1393" s="451"/>
      <c r="VEY1393" s="451"/>
      <c r="VEZ1393" s="447"/>
      <c r="VFA1393" s="428"/>
      <c r="VFB1393" s="469"/>
      <c r="VFC1393" s="414"/>
      <c r="VFD1393" s="414"/>
      <c r="VFE1393" s="414"/>
      <c r="VFF1393" s="414"/>
      <c r="VFG1393" s="414"/>
      <c r="VFH1393" s="415"/>
      <c r="VFI1393" s="414"/>
      <c r="VFJ1393" s="416"/>
      <c r="VFK1393" s="366"/>
      <c r="VFL1393" s="366"/>
      <c r="VFM1393" s="366"/>
      <c r="VFN1393" s="366"/>
      <c r="VFO1393" s="366"/>
      <c r="VFP1393" s="366"/>
      <c r="VFQ1393" s="366"/>
      <c r="VFR1393" s="366"/>
      <c r="VFS1393" s="419"/>
      <c r="VFT1393" s="480"/>
      <c r="VFU1393" s="482"/>
      <c r="VFV1393" s="482"/>
      <c r="VFW1393" s="482"/>
      <c r="VFX1393" s="482"/>
      <c r="VFY1393" s="482"/>
      <c r="VFZ1393" s="482"/>
      <c r="VGA1393" s="482"/>
      <c r="VGB1393" s="482"/>
      <c r="VGC1393" s="482"/>
      <c r="VGD1393" s="482"/>
      <c r="VGE1393" s="482"/>
      <c r="VGF1393" s="482"/>
      <c r="VGG1393" s="482"/>
      <c r="VGH1393" s="482"/>
      <c r="VGI1393" s="482"/>
      <c r="VGJ1393" s="482"/>
      <c r="VGK1393" s="482"/>
      <c r="VGL1393" s="482"/>
      <c r="VGM1393" s="481"/>
      <c r="VGN1393" s="447"/>
      <c r="VGO1393" s="447"/>
      <c r="VGP1393" s="451"/>
      <c r="VGQ1393" s="451"/>
      <c r="VGR1393" s="451"/>
      <c r="VGS1393" s="451"/>
      <c r="VGT1393" s="451"/>
      <c r="VGU1393" s="451"/>
      <c r="VGV1393" s="451"/>
      <c r="VGW1393" s="451"/>
      <c r="VGX1393" s="451"/>
      <c r="VGY1393" s="451"/>
      <c r="VGZ1393" s="447"/>
      <c r="VHA1393" s="428"/>
      <c r="VHB1393" s="469"/>
      <c r="VHC1393" s="414"/>
      <c r="VHD1393" s="414"/>
      <c r="VHE1393" s="414"/>
      <c r="VHF1393" s="414"/>
      <c r="VHG1393" s="414"/>
      <c r="VHH1393" s="415"/>
      <c r="VHI1393" s="414"/>
      <c r="VHJ1393" s="416"/>
      <c r="VHK1393" s="366"/>
      <c r="VHL1393" s="366"/>
      <c r="VHM1393" s="366"/>
      <c r="VHN1393" s="366"/>
      <c r="VHO1393" s="366"/>
      <c r="VHP1393" s="366"/>
      <c r="VHQ1393" s="366"/>
      <c r="VHR1393" s="366"/>
      <c r="VHS1393" s="419"/>
      <c r="VHT1393" s="480"/>
      <c r="VHU1393" s="482"/>
      <c r="VHV1393" s="482"/>
      <c r="VHW1393" s="482"/>
      <c r="VHX1393" s="482"/>
      <c r="VHY1393" s="482"/>
      <c r="VHZ1393" s="482"/>
      <c r="VIA1393" s="482"/>
      <c r="VIB1393" s="482"/>
      <c r="VIC1393" s="482"/>
      <c r="VID1393" s="482"/>
      <c r="VIE1393" s="482"/>
      <c r="VIF1393" s="482"/>
      <c r="VIG1393" s="482"/>
      <c r="VIH1393" s="482"/>
      <c r="VII1393" s="482"/>
      <c r="VIJ1393" s="482"/>
      <c r="VIK1393" s="482"/>
      <c r="VIL1393" s="482"/>
      <c r="VIM1393" s="481"/>
      <c r="VIN1393" s="447"/>
      <c r="VIO1393" s="447"/>
      <c r="VIP1393" s="451"/>
      <c r="VIQ1393" s="451"/>
      <c r="VIR1393" s="451"/>
      <c r="VIS1393" s="451"/>
      <c r="VIT1393" s="451"/>
      <c r="VIU1393" s="451"/>
      <c r="VIV1393" s="451"/>
      <c r="VIW1393" s="451"/>
      <c r="VIX1393" s="451"/>
      <c r="VIY1393" s="451"/>
      <c r="VIZ1393" s="447"/>
      <c r="VJA1393" s="428"/>
      <c r="VJB1393" s="469"/>
      <c r="VJC1393" s="414"/>
      <c r="VJD1393" s="414"/>
      <c r="VJE1393" s="414"/>
      <c r="VJF1393" s="414"/>
      <c r="VJG1393" s="414"/>
      <c r="VJH1393" s="415"/>
      <c r="VJI1393" s="414"/>
      <c r="VJJ1393" s="416"/>
      <c r="VJK1393" s="366"/>
      <c r="VJL1393" s="366"/>
      <c r="VJM1393" s="366"/>
      <c r="VJN1393" s="366"/>
      <c r="VJO1393" s="366"/>
      <c r="VJP1393" s="366"/>
      <c r="VJQ1393" s="366"/>
      <c r="VJR1393" s="366"/>
      <c r="VJS1393" s="419"/>
      <c r="VJT1393" s="480"/>
      <c r="VJU1393" s="482"/>
      <c r="VJV1393" s="482"/>
      <c r="VJW1393" s="482"/>
      <c r="VJX1393" s="482"/>
      <c r="VJY1393" s="482"/>
      <c r="VJZ1393" s="482"/>
      <c r="VKA1393" s="482"/>
      <c r="VKB1393" s="482"/>
      <c r="VKC1393" s="482"/>
      <c r="VKD1393" s="482"/>
      <c r="VKE1393" s="482"/>
      <c r="VKF1393" s="482"/>
      <c r="VKG1393" s="482"/>
      <c r="VKH1393" s="482"/>
      <c r="VKI1393" s="482"/>
      <c r="VKJ1393" s="482"/>
      <c r="VKK1393" s="482"/>
      <c r="VKL1393" s="482"/>
      <c r="VKM1393" s="481"/>
      <c r="VKN1393" s="447"/>
      <c r="VKO1393" s="447"/>
      <c r="VKP1393" s="451"/>
      <c r="VKQ1393" s="451"/>
      <c r="VKR1393" s="451"/>
      <c r="VKS1393" s="451"/>
      <c r="VKT1393" s="451"/>
      <c r="VKU1393" s="451"/>
      <c r="VKV1393" s="451"/>
      <c r="VKW1393" s="451"/>
      <c r="VKX1393" s="451"/>
      <c r="VKY1393" s="451"/>
      <c r="VKZ1393" s="447"/>
      <c r="VLA1393" s="428"/>
      <c r="VLB1393" s="469"/>
      <c r="VLC1393" s="414"/>
      <c r="VLD1393" s="414"/>
      <c r="VLE1393" s="414"/>
      <c r="VLF1393" s="414"/>
      <c r="VLG1393" s="414"/>
      <c r="VLH1393" s="415"/>
      <c r="VLI1393" s="414"/>
      <c r="VLJ1393" s="416"/>
      <c r="VLK1393" s="366"/>
      <c r="VLL1393" s="366"/>
      <c r="VLM1393" s="366"/>
      <c r="VLN1393" s="366"/>
      <c r="VLO1393" s="366"/>
      <c r="VLP1393" s="366"/>
      <c r="VLQ1393" s="366"/>
      <c r="VLR1393" s="366"/>
      <c r="VLS1393" s="419"/>
      <c r="VLT1393" s="480"/>
      <c r="VLU1393" s="482"/>
      <c r="VLV1393" s="482"/>
      <c r="VLW1393" s="482"/>
      <c r="VLX1393" s="482"/>
      <c r="VLY1393" s="482"/>
      <c r="VLZ1393" s="482"/>
      <c r="VMA1393" s="482"/>
      <c r="VMB1393" s="482"/>
      <c r="VMC1393" s="482"/>
      <c r="VMD1393" s="482"/>
      <c r="VME1393" s="482"/>
      <c r="VMF1393" s="482"/>
      <c r="VMG1393" s="482"/>
      <c r="VMH1393" s="482"/>
      <c r="VMI1393" s="482"/>
      <c r="VMJ1393" s="482"/>
      <c r="VMK1393" s="482"/>
      <c r="VML1393" s="482"/>
      <c r="VMM1393" s="481"/>
      <c r="VMN1393" s="447"/>
      <c r="VMO1393" s="447"/>
      <c r="VMP1393" s="451"/>
      <c r="VMQ1393" s="451"/>
      <c r="VMR1393" s="451"/>
      <c r="VMS1393" s="451"/>
      <c r="VMT1393" s="451"/>
      <c r="VMU1393" s="451"/>
      <c r="VMV1393" s="451"/>
      <c r="VMW1393" s="451"/>
      <c r="VMX1393" s="451"/>
      <c r="VMY1393" s="451"/>
      <c r="VMZ1393" s="447"/>
      <c r="VNA1393" s="428"/>
      <c r="VNB1393" s="469"/>
      <c r="VNC1393" s="414"/>
      <c r="VND1393" s="414"/>
      <c r="VNE1393" s="414"/>
      <c r="VNF1393" s="414"/>
      <c r="VNG1393" s="414"/>
      <c r="VNH1393" s="415"/>
      <c r="VNI1393" s="414"/>
      <c r="VNJ1393" s="416"/>
      <c r="VNK1393" s="366"/>
      <c r="VNL1393" s="366"/>
      <c r="VNM1393" s="366"/>
      <c r="VNN1393" s="366"/>
      <c r="VNO1393" s="366"/>
      <c r="VNP1393" s="366"/>
      <c r="VNQ1393" s="366"/>
      <c r="VNR1393" s="366"/>
      <c r="VNS1393" s="419"/>
      <c r="VNT1393" s="480"/>
      <c r="VNU1393" s="482"/>
      <c r="VNV1393" s="482"/>
      <c r="VNW1393" s="482"/>
      <c r="VNX1393" s="482"/>
      <c r="VNY1393" s="482"/>
      <c r="VNZ1393" s="482"/>
      <c r="VOA1393" s="482"/>
      <c r="VOB1393" s="482"/>
      <c r="VOC1393" s="482"/>
      <c r="VOD1393" s="482"/>
      <c r="VOE1393" s="482"/>
      <c r="VOF1393" s="482"/>
      <c r="VOG1393" s="482"/>
      <c r="VOH1393" s="482"/>
      <c r="VOI1393" s="482"/>
      <c r="VOJ1393" s="482"/>
      <c r="VOK1393" s="482"/>
      <c r="VOL1393" s="482"/>
      <c r="VOM1393" s="481"/>
      <c r="VON1393" s="447"/>
      <c r="VOO1393" s="447"/>
      <c r="VOP1393" s="451"/>
      <c r="VOQ1393" s="451"/>
      <c r="VOR1393" s="451"/>
      <c r="VOS1393" s="451"/>
      <c r="VOT1393" s="451"/>
      <c r="VOU1393" s="451"/>
      <c r="VOV1393" s="451"/>
      <c r="VOW1393" s="451"/>
      <c r="VOX1393" s="451"/>
      <c r="VOY1393" s="451"/>
      <c r="VOZ1393" s="447"/>
      <c r="VPA1393" s="428"/>
      <c r="VPB1393" s="469"/>
      <c r="VPC1393" s="414"/>
      <c r="VPD1393" s="414"/>
      <c r="VPE1393" s="414"/>
      <c r="VPF1393" s="414"/>
      <c r="VPG1393" s="414"/>
      <c r="VPH1393" s="415"/>
      <c r="VPI1393" s="414"/>
      <c r="VPJ1393" s="416"/>
      <c r="VPK1393" s="366"/>
      <c r="VPL1393" s="366"/>
      <c r="VPM1393" s="366"/>
      <c r="VPN1393" s="366"/>
      <c r="VPO1393" s="366"/>
      <c r="VPP1393" s="366"/>
      <c r="VPQ1393" s="366"/>
      <c r="VPR1393" s="366"/>
      <c r="VPS1393" s="419"/>
      <c r="VPT1393" s="480"/>
      <c r="VPU1393" s="482"/>
      <c r="VPV1393" s="482"/>
      <c r="VPW1393" s="482"/>
      <c r="VPX1393" s="482"/>
      <c r="VPY1393" s="482"/>
      <c r="VPZ1393" s="482"/>
      <c r="VQA1393" s="482"/>
      <c r="VQB1393" s="482"/>
      <c r="VQC1393" s="482"/>
      <c r="VQD1393" s="482"/>
      <c r="VQE1393" s="482"/>
      <c r="VQF1393" s="482"/>
      <c r="VQG1393" s="482"/>
      <c r="VQH1393" s="482"/>
      <c r="VQI1393" s="482"/>
      <c r="VQJ1393" s="482"/>
      <c r="VQK1393" s="482"/>
      <c r="VQL1393" s="482"/>
      <c r="VQM1393" s="481"/>
      <c r="VQN1393" s="447"/>
      <c r="VQO1393" s="447"/>
      <c r="VQP1393" s="451"/>
      <c r="VQQ1393" s="451"/>
      <c r="VQR1393" s="451"/>
      <c r="VQS1393" s="451"/>
      <c r="VQT1393" s="451"/>
      <c r="VQU1393" s="451"/>
      <c r="VQV1393" s="451"/>
      <c r="VQW1393" s="451"/>
      <c r="VQX1393" s="451"/>
      <c r="VQY1393" s="451"/>
      <c r="VQZ1393" s="447"/>
      <c r="VRA1393" s="428"/>
      <c r="VRB1393" s="469"/>
      <c r="VRC1393" s="414"/>
      <c r="VRD1393" s="414"/>
      <c r="VRE1393" s="414"/>
      <c r="VRF1393" s="414"/>
      <c r="VRG1393" s="414"/>
      <c r="VRH1393" s="415"/>
      <c r="VRI1393" s="414"/>
      <c r="VRJ1393" s="416"/>
      <c r="VRK1393" s="366"/>
      <c r="VRL1393" s="366"/>
      <c r="VRM1393" s="366"/>
      <c r="VRN1393" s="366"/>
      <c r="VRO1393" s="366"/>
      <c r="VRP1393" s="366"/>
      <c r="VRQ1393" s="366"/>
      <c r="VRR1393" s="366"/>
      <c r="VRS1393" s="419"/>
      <c r="VRT1393" s="480"/>
      <c r="VRU1393" s="482"/>
      <c r="VRV1393" s="482"/>
      <c r="VRW1393" s="482"/>
      <c r="VRX1393" s="482"/>
      <c r="VRY1393" s="482"/>
      <c r="VRZ1393" s="482"/>
      <c r="VSA1393" s="482"/>
      <c r="VSB1393" s="482"/>
      <c r="VSC1393" s="482"/>
      <c r="VSD1393" s="482"/>
      <c r="VSE1393" s="482"/>
      <c r="VSF1393" s="482"/>
      <c r="VSG1393" s="482"/>
      <c r="VSH1393" s="482"/>
      <c r="VSI1393" s="482"/>
      <c r="VSJ1393" s="482"/>
      <c r="VSK1393" s="482"/>
      <c r="VSL1393" s="482"/>
      <c r="VSM1393" s="481"/>
      <c r="VSN1393" s="447"/>
      <c r="VSO1393" s="447"/>
      <c r="VSP1393" s="451"/>
      <c r="VSQ1393" s="451"/>
      <c r="VSR1393" s="451"/>
      <c r="VSS1393" s="451"/>
      <c r="VST1393" s="451"/>
      <c r="VSU1393" s="451"/>
      <c r="VSV1393" s="451"/>
      <c r="VSW1393" s="451"/>
      <c r="VSX1393" s="451"/>
      <c r="VSY1393" s="451"/>
      <c r="VSZ1393" s="447"/>
      <c r="VTA1393" s="428"/>
      <c r="VTB1393" s="469"/>
      <c r="VTC1393" s="414"/>
      <c r="VTD1393" s="414"/>
      <c r="VTE1393" s="414"/>
      <c r="VTF1393" s="414"/>
      <c r="VTG1393" s="414"/>
      <c r="VTH1393" s="415"/>
      <c r="VTI1393" s="414"/>
      <c r="VTJ1393" s="416"/>
      <c r="VTK1393" s="366"/>
      <c r="VTL1393" s="366"/>
      <c r="VTM1393" s="366"/>
      <c r="VTN1393" s="366"/>
      <c r="VTO1393" s="366"/>
      <c r="VTP1393" s="366"/>
      <c r="VTQ1393" s="366"/>
      <c r="VTR1393" s="366"/>
      <c r="VTS1393" s="419"/>
      <c r="VTT1393" s="480"/>
      <c r="VTU1393" s="482"/>
      <c r="VTV1393" s="482"/>
      <c r="VTW1393" s="482"/>
      <c r="VTX1393" s="482"/>
      <c r="VTY1393" s="482"/>
      <c r="VTZ1393" s="482"/>
      <c r="VUA1393" s="482"/>
      <c r="VUB1393" s="482"/>
      <c r="VUC1393" s="482"/>
      <c r="VUD1393" s="482"/>
      <c r="VUE1393" s="482"/>
      <c r="VUF1393" s="482"/>
      <c r="VUG1393" s="482"/>
      <c r="VUH1393" s="482"/>
      <c r="VUI1393" s="482"/>
      <c r="VUJ1393" s="482"/>
      <c r="VUK1393" s="482"/>
      <c r="VUL1393" s="482"/>
      <c r="VUM1393" s="481"/>
      <c r="VUN1393" s="447"/>
      <c r="VUO1393" s="447"/>
      <c r="VUP1393" s="451"/>
      <c r="VUQ1393" s="451"/>
      <c r="VUR1393" s="451"/>
      <c r="VUS1393" s="451"/>
      <c r="VUT1393" s="451"/>
      <c r="VUU1393" s="451"/>
      <c r="VUV1393" s="451"/>
      <c r="VUW1393" s="451"/>
      <c r="VUX1393" s="451"/>
      <c r="VUY1393" s="451"/>
      <c r="VUZ1393" s="447"/>
      <c r="VVA1393" s="428"/>
      <c r="VVB1393" s="469"/>
      <c r="VVC1393" s="414"/>
      <c r="VVD1393" s="414"/>
      <c r="VVE1393" s="414"/>
      <c r="VVF1393" s="414"/>
      <c r="VVG1393" s="414"/>
      <c r="VVH1393" s="415"/>
      <c r="VVI1393" s="414"/>
      <c r="VVJ1393" s="416"/>
      <c r="VVK1393" s="366"/>
      <c r="VVL1393" s="366"/>
      <c r="VVM1393" s="366"/>
      <c r="VVN1393" s="366"/>
      <c r="VVO1393" s="366"/>
      <c r="VVP1393" s="366"/>
      <c r="VVQ1393" s="366"/>
      <c r="VVR1393" s="366"/>
      <c r="VVS1393" s="419"/>
      <c r="VVT1393" s="480"/>
      <c r="VVU1393" s="482"/>
      <c r="VVV1393" s="482"/>
      <c r="VVW1393" s="482"/>
      <c r="VVX1393" s="482"/>
      <c r="VVY1393" s="482"/>
      <c r="VVZ1393" s="482"/>
      <c r="VWA1393" s="482"/>
      <c r="VWB1393" s="482"/>
      <c r="VWC1393" s="482"/>
      <c r="VWD1393" s="482"/>
      <c r="VWE1393" s="482"/>
      <c r="VWF1393" s="482"/>
      <c r="VWG1393" s="482"/>
      <c r="VWH1393" s="482"/>
      <c r="VWI1393" s="482"/>
      <c r="VWJ1393" s="482"/>
      <c r="VWK1393" s="482"/>
      <c r="VWL1393" s="482"/>
      <c r="VWM1393" s="481"/>
      <c r="VWN1393" s="447"/>
      <c r="VWO1393" s="447"/>
      <c r="VWP1393" s="451"/>
      <c r="VWQ1393" s="451"/>
      <c r="VWR1393" s="451"/>
      <c r="VWS1393" s="451"/>
      <c r="VWT1393" s="451"/>
      <c r="VWU1393" s="451"/>
      <c r="VWV1393" s="451"/>
      <c r="VWW1393" s="451"/>
      <c r="VWX1393" s="451"/>
      <c r="VWY1393" s="451"/>
      <c r="VWZ1393" s="447"/>
      <c r="VXA1393" s="428"/>
      <c r="VXB1393" s="469"/>
      <c r="VXC1393" s="414"/>
      <c r="VXD1393" s="414"/>
      <c r="VXE1393" s="414"/>
      <c r="VXF1393" s="414"/>
      <c r="VXG1393" s="414"/>
      <c r="VXH1393" s="415"/>
      <c r="VXI1393" s="414"/>
      <c r="VXJ1393" s="416"/>
      <c r="VXK1393" s="366"/>
      <c r="VXL1393" s="366"/>
      <c r="VXM1393" s="366"/>
      <c r="VXN1393" s="366"/>
      <c r="VXO1393" s="366"/>
      <c r="VXP1393" s="366"/>
      <c r="VXQ1393" s="366"/>
      <c r="VXR1393" s="366"/>
      <c r="VXS1393" s="419"/>
      <c r="VXT1393" s="480"/>
      <c r="VXU1393" s="482"/>
      <c r="VXV1393" s="482"/>
      <c r="VXW1393" s="482"/>
      <c r="VXX1393" s="482"/>
      <c r="VXY1393" s="482"/>
      <c r="VXZ1393" s="482"/>
      <c r="VYA1393" s="482"/>
      <c r="VYB1393" s="482"/>
      <c r="VYC1393" s="482"/>
      <c r="VYD1393" s="482"/>
      <c r="VYE1393" s="482"/>
      <c r="VYF1393" s="482"/>
      <c r="VYG1393" s="482"/>
      <c r="VYH1393" s="482"/>
      <c r="VYI1393" s="482"/>
      <c r="VYJ1393" s="482"/>
      <c r="VYK1393" s="482"/>
      <c r="VYL1393" s="482"/>
      <c r="VYM1393" s="481"/>
      <c r="VYN1393" s="447"/>
      <c r="VYO1393" s="447"/>
      <c r="VYP1393" s="451"/>
      <c r="VYQ1393" s="451"/>
      <c r="VYR1393" s="451"/>
      <c r="VYS1393" s="451"/>
      <c r="VYT1393" s="451"/>
      <c r="VYU1393" s="451"/>
      <c r="VYV1393" s="451"/>
      <c r="VYW1393" s="451"/>
      <c r="VYX1393" s="451"/>
      <c r="VYY1393" s="451"/>
      <c r="VYZ1393" s="447"/>
      <c r="VZA1393" s="428"/>
      <c r="VZB1393" s="469"/>
      <c r="VZC1393" s="414"/>
      <c r="VZD1393" s="414"/>
      <c r="VZE1393" s="414"/>
      <c r="VZF1393" s="414"/>
      <c r="VZG1393" s="414"/>
      <c r="VZH1393" s="415"/>
      <c r="VZI1393" s="414"/>
      <c r="VZJ1393" s="416"/>
      <c r="VZK1393" s="366"/>
      <c r="VZL1393" s="366"/>
      <c r="VZM1393" s="366"/>
      <c r="VZN1393" s="366"/>
      <c r="VZO1393" s="366"/>
      <c r="VZP1393" s="366"/>
      <c r="VZQ1393" s="366"/>
      <c r="VZR1393" s="366"/>
      <c r="VZS1393" s="419"/>
      <c r="VZT1393" s="480"/>
      <c r="VZU1393" s="482"/>
      <c r="VZV1393" s="482"/>
      <c r="VZW1393" s="482"/>
      <c r="VZX1393" s="482"/>
      <c r="VZY1393" s="482"/>
      <c r="VZZ1393" s="482"/>
      <c r="WAA1393" s="482"/>
      <c r="WAB1393" s="482"/>
      <c r="WAC1393" s="482"/>
      <c r="WAD1393" s="482"/>
      <c r="WAE1393" s="482"/>
      <c r="WAF1393" s="482"/>
      <c r="WAG1393" s="482"/>
      <c r="WAH1393" s="482"/>
      <c r="WAI1393" s="482"/>
      <c r="WAJ1393" s="482"/>
      <c r="WAK1393" s="482"/>
      <c r="WAL1393" s="482"/>
      <c r="WAM1393" s="481"/>
      <c r="WAN1393" s="447"/>
      <c r="WAO1393" s="447"/>
      <c r="WAP1393" s="451"/>
      <c r="WAQ1393" s="451"/>
      <c r="WAR1393" s="451"/>
      <c r="WAS1393" s="451"/>
      <c r="WAT1393" s="451"/>
      <c r="WAU1393" s="451"/>
      <c r="WAV1393" s="451"/>
      <c r="WAW1393" s="451"/>
      <c r="WAX1393" s="451"/>
      <c r="WAY1393" s="451"/>
      <c r="WAZ1393" s="447"/>
      <c r="WBA1393" s="428"/>
      <c r="WBB1393" s="469"/>
      <c r="WBC1393" s="414"/>
      <c r="WBD1393" s="414"/>
      <c r="WBE1393" s="414"/>
      <c r="WBF1393" s="414"/>
      <c r="WBG1393" s="414"/>
      <c r="WBH1393" s="415"/>
      <c r="WBI1393" s="414"/>
      <c r="WBJ1393" s="416"/>
      <c r="WBK1393" s="366"/>
      <c r="WBL1393" s="366"/>
      <c r="WBM1393" s="366"/>
      <c r="WBN1393" s="366"/>
      <c r="WBO1393" s="366"/>
      <c r="WBP1393" s="366"/>
      <c r="WBQ1393" s="366"/>
      <c r="WBR1393" s="366"/>
      <c r="WBS1393" s="419"/>
      <c r="WBT1393" s="480"/>
      <c r="WBU1393" s="482"/>
      <c r="WBV1393" s="482"/>
      <c r="WBW1393" s="482"/>
      <c r="WBX1393" s="482"/>
      <c r="WBY1393" s="482"/>
      <c r="WBZ1393" s="482"/>
      <c r="WCA1393" s="482"/>
      <c r="WCB1393" s="482"/>
      <c r="WCC1393" s="482"/>
      <c r="WCD1393" s="482"/>
      <c r="WCE1393" s="482"/>
      <c r="WCF1393" s="482"/>
      <c r="WCG1393" s="482"/>
      <c r="WCH1393" s="482"/>
      <c r="WCI1393" s="482"/>
      <c r="WCJ1393" s="482"/>
      <c r="WCK1393" s="482"/>
      <c r="WCL1393" s="482"/>
      <c r="WCM1393" s="481"/>
      <c r="WCN1393" s="447"/>
      <c r="WCO1393" s="447"/>
      <c r="WCP1393" s="451"/>
      <c r="WCQ1393" s="451"/>
      <c r="WCR1393" s="451"/>
      <c r="WCS1393" s="451"/>
      <c r="WCT1393" s="451"/>
      <c r="WCU1393" s="451"/>
      <c r="WCV1393" s="451"/>
      <c r="WCW1393" s="451"/>
      <c r="WCX1393" s="451"/>
      <c r="WCY1393" s="451"/>
      <c r="WCZ1393" s="447"/>
      <c r="WDA1393" s="428"/>
      <c r="WDB1393" s="469"/>
      <c r="WDC1393" s="414"/>
      <c r="WDD1393" s="414"/>
      <c r="WDE1393" s="414"/>
      <c r="WDF1393" s="414"/>
      <c r="WDG1393" s="414"/>
      <c r="WDH1393" s="415"/>
      <c r="WDI1393" s="414"/>
      <c r="WDJ1393" s="416"/>
      <c r="WDK1393" s="366"/>
      <c r="WDL1393" s="366"/>
      <c r="WDM1393" s="366"/>
      <c r="WDN1393" s="366"/>
      <c r="WDO1393" s="366"/>
      <c r="WDP1393" s="366"/>
      <c r="WDQ1393" s="366"/>
      <c r="WDR1393" s="366"/>
      <c r="WDS1393" s="419"/>
      <c r="WDT1393" s="480"/>
      <c r="WDU1393" s="482"/>
      <c r="WDV1393" s="482"/>
      <c r="WDW1393" s="482"/>
      <c r="WDX1393" s="482"/>
      <c r="WDY1393" s="482"/>
      <c r="WDZ1393" s="482"/>
      <c r="WEA1393" s="482"/>
      <c r="WEB1393" s="482"/>
      <c r="WEC1393" s="482"/>
      <c r="WED1393" s="482"/>
      <c r="WEE1393" s="482"/>
      <c r="WEF1393" s="482"/>
      <c r="WEG1393" s="482"/>
      <c r="WEH1393" s="482"/>
      <c r="WEI1393" s="482"/>
      <c r="WEJ1393" s="482"/>
      <c r="WEK1393" s="482"/>
      <c r="WEL1393" s="482"/>
      <c r="WEM1393" s="481"/>
      <c r="WEN1393" s="447"/>
      <c r="WEO1393" s="447"/>
      <c r="WEP1393" s="451"/>
      <c r="WEQ1393" s="451"/>
      <c r="WER1393" s="451"/>
      <c r="WES1393" s="451"/>
      <c r="WET1393" s="451"/>
      <c r="WEU1393" s="451"/>
      <c r="WEV1393" s="451"/>
      <c r="WEW1393" s="451"/>
      <c r="WEX1393" s="451"/>
      <c r="WEY1393" s="451"/>
      <c r="WEZ1393" s="447"/>
      <c r="WFA1393" s="428"/>
      <c r="WFB1393" s="469"/>
      <c r="WFC1393" s="414"/>
      <c r="WFD1393" s="414"/>
      <c r="WFE1393" s="414"/>
      <c r="WFF1393" s="414"/>
      <c r="WFG1393" s="414"/>
      <c r="WFH1393" s="415"/>
      <c r="WFI1393" s="414"/>
      <c r="WFJ1393" s="416"/>
      <c r="WFK1393" s="366"/>
      <c r="WFL1393" s="366"/>
      <c r="WFM1393" s="366"/>
      <c r="WFN1393" s="366"/>
      <c r="WFO1393" s="366"/>
      <c r="WFP1393" s="366"/>
      <c r="WFQ1393" s="366"/>
      <c r="WFR1393" s="366"/>
      <c r="WFS1393" s="419"/>
      <c r="WFT1393" s="480"/>
      <c r="WFU1393" s="482"/>
      <c r="WFV1393" s="482"/>
      <c r="WFW1393" s="482"/>
      <c r="WFX1393" s="482"/>
      <c r="WFY1393" s="482"/>
      <c r="WFZ1393" s="482"/>
      <c r="WGA1393" s="482"/>
      <c r="WGB1393" s="482"/>
      <c r="WGC1393" s="482"/>
      <c r="WGD1393" s="482"/>
      <c r="WGE1393" s="482"/>
      <c r="WGF1393" s="482"/>
      <c r="WGG1393" s="482"/>
      <c r="WGH1393" s="482"/>
      <c r="WGI1393" s="482"/>
      <c r="WGJ1393" s="482"/>
      <c r="WGK1393" s="482"/>
      <c r="WGL1393" s="482"/>
      <c r="WGM1393" s="481"/>
      <c r="WGN1393" s="447"/>
      <c r="WGO1393" s="447"/>
      <c r="WGP1393" s="451"/>
      <c r="WGQ1393" s="451"/>
      <c r="WGR1393" s="451"/>
      <c r="WGS1393" s="451"/>
      <c r="WGT1393" s="451"/>
      <c r="WGU1393" s="451"/>
      <c r="WGV1393" s="451"/>
      <c r="WGW1393" s="451"/>
      <c r="WGX1393" s="451"/>
      <c r="WGY1393" s="451"/>
      <c r="WGZ1393" s="447"/>
      <c r="WHA1393" s="428"/>
      <c r="WHB1393" s="469"/>
      <c r="WHC1393" s="414"/>
      <c r="WHD1393" s="414"/>
      <c r="WHE1393" s="414"/>
      <c r="WHF1393" s="414"/>
      <c r="WHG1393" s="414"/>
      <c r="WHH1393" s="415"/>
      <c r="WHI1393" s="414"/>
      <c r="WHJ1393" s="416"/>
      <c r="WHK1393" s="366"/>
      <c r="WHL1393" s="366"/>
      <c r="WHM1393" s="366"/>
      <c r="WHN1393" s="366"/>
      <c r="WHO1393" s="366"/>
      <c r="WHP1393" s="366"/>
      <c r="WHQ1393" s="366"/>
      <c r="WHR1393" s="366"/>
      <c r="WHS1393" s="419"/>
      <c r="WHT1393" s="480"/>
      <c r="WHU1393" s="482"/>
      <c r="WHV1393" s="482"/>
      <c r="WHW1393" s="482"/>
      <c r="WHX1393" s="482"/>
      <c r="WHY1393" s="482"/>
      <c r="WHZ1393" s="482"/>
      <c r="WIA1393" s="482"/>
      <c r="WIB1393" s="482"/>
      <c r="WIC1393" s="482"/>
      <c r="WID1393" s="482"/>
      <c r="WIE1393" s="482"/>
      <c r="WIF1393" s="482"/>
      <c r="WIG1393" s="482"/>
      <c r="WIH1393" s="482"/>
      <c r="WII1393" s="482"/>
      <c r="WIJ1393" s="482"/>
      <c r="WIK1393" s="482"/>
      <c r="WIL1393" s="482"/>
      <c r="WIM1393" s="481"/>
      <c r="WIN1393" s="447"/>
      <c r="WIO1393" s="447"/>
      <c r="WIP1393" s="451"/>
      <c r="WIQ1393" s="451"/>
      <c r="WIR1393" s="451"/>
      <c r="WIS1393" s="451"/>
      <c r="WIT1393" s="451"/>
      <c r="WIU1393" s="451"/>
      <c r="WIV1393" s="451"/>
      <c r="WIW1393" s="451"/>
      <c r="WIX1393" s="451"/>
      <c r="WIY1393" s="451"/>
      <c r="WIZ1393" s="447"/>
      <c r="WJA1393" s="428"/>
      <c r="WJB1393" s="469"/>
      <c r="WJC1393" s="414"/>
      <c r="WJD1393" s="414"/>
      <c r="WJE1393" s="414"/>
      <c r="WJF1393" s="414"/>
      <c r="WJG1393" s="414"/>
      <c r="WJH1393" s="415"/>
      <c r="WJI1393" s="414"/>
      <c r="WJJ1393" s="416"/>
      <c r="WJK1393" s="366"/>
      <c r="WJL1393" s="366"/>
      <c r="WJM1393" s="366"/>
      <c r="WJN1393" s="366"/>
      <c r="WJO1393" s="366"/>
      <c r="WJP1393" s="366"/>
      <c r="WJQ1393" s="366"/>
      <c r="WJR1393" s="366"/>
      <c r="WJS1393" s="419"/>
      <c r="WJT1393" s="480"/>
      <c r="WJU1393" s="482"/>
      <c r="WJV1393" s="482"/>
      <c r="WJW1393" s="482"/>
      <c r="WJX1393" s="482"/>
      <c r="WJY1393" s="482"/>
      <c r="WJZ1393" s="482"/>
      <c r="WKA1393" s="482"/>
      <c r="WKB1393" s="482"/>
      <c r="WKC1393" s="482"/>
      <c r="WKD1393" s="482"/>
      <c r="WKE1393" s="482"/>
      <c r="WKF1393" s="482"/>
      <c r="WKG1393" s="482"/>
      <c r="WKH1393" s="482"/>
      <c r="WKI1393" s="482"/>
      <c r="WKJ1393" s="482"/>
      <c r="WKK1393" s="482"/>
      <c r="WKL1393" s="482"/>
      <c r="WKM1393" s="481"/>
      <c r="WKN1393" s="447"/>
      <c r="WKO1393" s="447"/>
      <c r="WKP1393" s="451"/>
      <c r="WKQ1393" s="451"/>
      <c r="WKR1393" s="451"/>
      <c r="WKS1393" s="451"/>
      <c r="WKT1393" s="451"/>
      <c r="WKU1393" s="451"/>
      <c r="WKV1393" s="451"/>
      <c r="WKW1393" s="451"/>
      <c r="WKX1393" s="451"/>
      <c r="WKY1393" s="451"/>
      <c r="WKZ1393" s="447"/>
      <c r="WLA1393" s="428"/>
      <c r="WLB1393" s="469"/>
      <c r="WLC1393" s="414"/>
      <c r="WLD1393" s="414"/>
      <c r="WLE1393" s="414"/>
      <c r="WLF1393" s="414"/>
      <c r="WLG1393" s="414"/>
      <c r="WLH1393" s="415"/>
      <c r="WLI1393" s="414"/>
      <c r="WLJ1393" s="416"/>
      <c r="WLK1393" s="366"/>
      <c r="WLL1393" s="366"/>
      <c r="WLM1393" s="366"/>
      <c r="WLN1393" s="366"/>
      <c r="WLO1393" s="366"/>
      <c r="WLP1393" s="366"/>
      <c r="WLQ1393" s="366"/>
      <c r="WLR1393" s="366"/>
      <c r="WLS1393" s="419"/>
      <c r="WLT1393" s="480"/>
      <c r="WLU1393" s="482"/>
      <c r="WLV1393" s="482"/>
      <c r="WLW1393" s="482"/>
      <c r="WLX1393" s="482"/>
      <c r="WLY1393" s="482"/>
      <c r="WLZ1393" s="482"/>
      <c r="WMA1393" s="482"/>
      <c r="WMB1393" s="482"/>
      <c r="WMC1393" s="482"/>
      <c r="WMD1393" s="482"/>
      <c r="WME1393" s="482"/>
      <c r="WMF1393" s="482"/>
      <c r="WMG1393" s="482"/>
      <c r="WMH1393" s="482"/>
      <c r="WMI1393" s="482"/>
      <c r="WMJ1393" s="482"/>
      <c r="WMK1393" s="482"/>
      <c r="WML1393" s="482"/>
      <c r="WMM1393" s="481"/>
      <c r="WMN1393" s="447"/>
      <c r="WMO1393" s="447"/>
      <c r="WMP1393" s="451"/>
      <c r="WMQ1393" s="451"/>
      <c r="WMR1393" s="451"/>
      <c r="WMS1393" s="451"/>
      <c r="WMT1393" s="451"/>
      <c r="WMU1393" s="451"/>
      <c r="WMV1393" s="451"/>
      <c r="WMW1393" s="451"/>
      <c r="WMX1393" s="451"/>
      <c r="WMY1393" s="451"/>
      <c r="WMZ1393" s="447"/>
      <c r="WNA1393" s="428"/>
      <c r="WNB1393" s="469"/>
      <c r="WNC1393" s="414"/>
      <c r="WND1393" s="414"/>
      <c r="WNE1393" s="414"/>
      <c r="WNF1393" s="414"/>
      <c r="WNG1393" s="414"/>
      <c r="WNH1393" s="415"/>
      <c r="WNI1393" s="414"/>
      <c r="WNJ1393" s="416"/>
      <c r="WNK1393" s="366"/>
      <c r="WNL1393" s="366"/>
      <c r="WNM1393" s="366"/>
      <c r="WNN1393" s="366"/>
      <c r="WNO1393" s="366"/>
      <c r="WNP1393" s="366"/>
      <c r="WNQ1393" s="366"/>
      <c r="WNR1393" s="366"/>
      <c r="WNS1393" s="419"/>
      <c r="WNT1393" s="480"/>
      <c r="WNU1393" s="482"/>
      <c r="WNV1393" s="482"/>
      <c r="WNW1393" s="482"/>
      <c r="WNX1393" s="482"/>
      <c r="WNY1393" s="482"/>
      <c r="WNZ1393" s="482"/>
      <c r="WOA1393" s="482"/>
      <c r="WOB1393" s="482"/>
      <c r="WOC1393" s="482"/>
      <c r="WOD1393" s="482"/>
      <c r="WOE1393" s="482"/>
      <c r="WOF1393" s="482"/>
      <c r="WOG1393" s="482"/>
      <c r="WOH1393" s="482"/>
      <c r="WOI1393" s="482"/>
      <c r="WOJ1393" s="482"/>
      <c r="WOK1393" s="482"/>
      <c r="WOL1393" s="482"/>
      <c r="WOM1393" s="481"/>
      <c r="WON1393" s="447"/>
      <c r="WOO1393" s="447"/>
      <c r="WOP1393" s="451"/>
      <c r="WOQ1393" s="451"/>
      <c r="WOR1393" s="451"/>
      <c r="WOS1393" s="451"/>
      <c r="WOT1393" s="451"/>
      <c r="WOU1393" s="451"/>
      <c r="WOV1393" s="451"/>
      <c r="WOW1393" s="451"/>
      <c r="WOX1393" s="451"/>
      <c r="WOY1393" s="451"/>
      <c r="WOZ1393" s="447"/>
      <c r="WPA1393" s="428"/>
      <c r="WPB1393" s="469"/>
      <c r="WPC1393" s="414"/>
      <c r="WPD1393" s="414"/>
      <c r="WPE1393" s="414"/>
      <c r="WPF1393" s="414"/>
      <c r="WPG1393" s="414"/>
      <c r="WPH1393" s="415"/>
      <c r="WPI1393" s="414"/>
      <c r="WPJ1393" s="416"/>
      <c r="WPK1393" s="366"/>
      <c r="WPL1393" s="366"/>
      <c r="WPM1393" s="366"/>
      <c r="WPN1393" s="366"/>
      <c r="WPO1393" s="366"/>
      <c r="WPP1393" s="366"/>
      <c r="WPQ1393" s="366"/>
      <c r="WPR1393" s="366"/>
      <c r="WPS1393" s="419"/>
      <c r="WPT1393" s="480"/>
      <c r="WPU1393" s="482"/>
      <c r="WPV1393" s="482"/>
      <c r="WPW1393" s="482"/>
      <c r="WPX1393" s="482"/>
      <c r="WPY1393" s="482"/>
      <c r="WPZ1393" s="482"/>
      <c r="WQA1393" s="482"/>
      <c r="WQB1393" s="482"/>
      <c r="WQC1393" s="482"/>
      <c r="WQD1393" s="482"/>
      <c r="WQE1393" s="482"/>
      <c r="WQF1393" s="482"/>
      <c r="WQG1393" s="482"/>
      <c r="WQH1393" s="482"/>
      <c r="WQI1393" s="482"/>
      <c r="WQJ1393" s="482"/>
      <c r="WQK1393" s="482"/>
      <c r="WQL1393" s="482"/>
      <c r="WQM1393" s="481"/>
      <c r="WQN1393" s="447"/>
      <c r="WQO1393" s="447"/>
      <c r="WQP1393" s="451"/>
      <c r="WQQ1393" s="451"/>
      <c r="WQR1393" s="451"/>
      <c r="WQS1393" s="451"/>
      <c r="WQT1393" s="451"/>
      <c r="WQU1393" s="451"/>
      <c r="WQV1393" s="451"/>
      <c r="WQW1393" s="451"/>
      <c r="WQX1393" s="451"/>
      <c r="WQY1393" s="451"/>
      <c r="WQZ1393" s="447"/>
      <c r="WRA1393" s="428"/>
      <c r="WRB1393" s="469"/>
      <c r="WRC1393" s="414"/>
      <c r="WRD1393" s="414"/>
      <c r="WRE1393" s="414"/>
      <c r="WRF1393" s="414"/>
      <c r="WRG1393" s="414"/>
      <c r="WRH1393" s="415"/>
      <c r="WRI1393" s="414"/>
      <c r="WRJ1393" s="416"/>
      <c r="WRK1393" s="366"/>
      <c r="WRL1393" s="366"/>
      <c r="WRM1393" s="366"/>
      <c r="WRN1393" s="366"/>
      <c r="WRO1393" s="366"/>
      <c r="WRP1393" s="366"/>
      <c r="WRQ1393" s="366"/>
      <c r="WRR1393" s="366"/>
      <c r="WRS1393" s="419"/>
      <c r="WRT1393" s="480"/>
      <c r="WRU1393" s="482"/>
      <c r="WRV1393" s="482"/>
      <c r="WRW1393" s="482"/>
      <c r="WRX1393" s="482"/>
      <c r="WRY1393" s="482"/>
      <c r="WRZ1393" s="482"/>
      <c r="WSA1393" s="482"/>
      <c r="WSB1393" s="482"/>
      <c r="WSC1393" s="482"/>
      <c r="WSD1393" s="482"/>
      <c r="WSE1393" s="482"/>
      <c r="WSF1393" s="482"/>
      <c r="WSG1393" s="482"/>
      <c r="WSH1393" s="482"/>
      <c r="WSI1393" s="482"/>
      <c r="WSJ1393" s="482"/>
      <c r="WSK1393" s="482"/>
      <c r="WSL1393" s="482"/>
      <c r="WSM1393" s="481"/>
      <c r="WSN1393" s="447"/>
      <c r="WSO1393" s="447"/>
      <c r="WSP1393" s="451"/>
      <c r="WSQ1393" s="451"/>
      <c r="WSR1393" s="451"/>
      <c r="WSS1393" s="451"/>
      <c r="WST1393" s="451"/>
      <c r="WSU1393" s="451"/>
      <c r="WSV1393" s="451"/>
      <c r="WSW1393" s="451"/>
      <c r="WSX1393" s="451"/>
      <c r="WSY1393" s="451"/>
      <c r="WSZ1393" s="447"/>
      <c r="WTA1393" s="428"/>
      <c r="WTB1393" s="469"/>
      <c r="WTC1393" s="414"/>
      <c r="WTD1393" s="414"/>
      <c r="WTE1393" s="414"/>
      <c r="WTF1393" s="414"/>
      <c r="WTG1393" s="414"/>
      <c r="WTH1393" s="415"/>
      <c r="WTI1393" s="414"/>
      <c r="WTJ1393" s="416"/>
      <c r="WTK1393" s="366"/>
      <c r="WTL1393" s="366"/>
      <c r="WTM1393" s="366"/>
      <c r="WTN1393" s="366"/>
      <c r="WTO1393" s="366"/>
      <c r="WTP1393" s="366"/>
      <c r="WTQ1393" s="366"/>
      <c r="WTR1393" s="366"/>
      <c r="WTS1393" s="419"/>
      <c r="WTT1393" s="480"/>
      <c r="WTU1393" s="482"/>
      <c r="WTV1393" s="482"/>
      <c r="WTW1393" s="482"/>
      <c r="WTX1393" s="482"/>
      <c r="WTY1393" s="482"/>
      <c r="WTZ1393" s="482"/>
      <c r="WUA1393" s="482"/>
      <c r="WUB1393" s="482"/>
      <c r="WUC1393" s="482"/>
      <c r="WUD1393" s="482"/>
      <c r="WUE1393" s="482"/>
      <c r="WUF1393" s="482"/>
      <c r="WUG1393" s="482"/>
      <c r="WUH1393" s="482"/>
      <c r="WUI1393" s="482"/>
      <c r="WUJ1393" s="482"/>
      <c r="WUK1393" s="482"/>
      <c r="WUL1393" s="482"/>
      <c r="WUM1393" s="481"/>
      <c r="WUN1393" s="447"/>
      <c r="WUO1393" s="447"/>
      <c r="WUP1393" s="451"/>
      <c r="WUQ1393" s="451"/>
      <c r="WUR1393" s="451"/>
      <c r="WUS1393" s="451"/>
      <c r="WUT1393" s="451"/>
      <c r="WUU1393" s="451"/>
      <c r="WUV1393" s="451"/>
      <c r="WUW1393" s="451"/>
      <c r="WUX1393" s="451"/>
      <c r="WUY1393" s="451"/>
      <c r="WUZ1393" s="447"/>
      <c r="WVA1393" s="428"/>
      <c r="WVB1393" s="469"/>
      <c r="WVC1393" s="414"/>
      <c r="WVD1393" s="414"/>
      <c r="WVE1393" s="414"/>
      <c r="WVF1393" s="414"/>
      <c r="WVG1393" s="414"/>
      <c r="WVH1393" s="415"/>
      <c r="WVI1393" s="414"/>
      <c r="WVJ1393" s="416"/>
      <c r="WVK1393" s="366"/>
      <c r="WVL1393" s="366"/>
      <c r="WVM1393" s="366"/>
      <c r="WVN1393" s="366"/>
      <c r="WVO1393" s="366"/>
      <c r="WVP1393" s="366"/>
      <c r="WVQ1393" s="366"/>
      <c r="WVR1393" s="366"/>
      <c r="WVS1393" s="419"/>
      <c r="WVT1393" s="480"/>
      <c r="WVU1393" s="482"/>
      <c r="WVV1393" s="482"/>
      <c r="WVW1393" s="482"/>
      <c r="WVX1393" s="482"/>
      <c r="WVY1393" s="482"/>
      <c r="WVZ1393" s="482"/>
      <c r="WWA1393" s="482"/>
      <c r="WWB1393" s="482"/>
      <c r="WWC1393" s="482"/>
      <c r="WWD1393" s="482"/>
      <c r="WWE1393" s="482"/>
      <c r="WWF1393" s="482"/>
      <c r="WWG1393" s="482"/>
      <c r="WWH1393" s="482"/>
      <c r="WWI1393" s="482"/>
      <c r="WWJ1393" s="482"/>
      <c r="WWK1393" s="482"/>
      <c r="WWL1393" s="482"/>
      <c r="WWM1393" s="481"/>
      <c r="WWN1393" s="447"/>
      <c r="WWO1393" s="447"/>
      <c r="WWP1393" s="451"/>
      <c r="WWQ1393" s="451"/>
      <c r="WWR1393" s="451"/>
      <c r="WWS1393" s="451"/>
      <c r="WWT1393" s="451"/>
      <c r="WWU1393" s="451"/>
      <c r="WWV1393" s="451"/>
      <c r="WWW1393" s="451"/>
      <c r="WWX1393" s="451"/>
      <c r="WWY1393" s="451"/>
      <c r="WWZ1393" s="447"/>
      <c r="WXA1393" s="428"/>
      <c r="WXB1393" s="469"/>
      <c r="WXC1393" s="414"/>
      <c r="WXD1393" s="414"/>
      <c r="WXE1393" s="414"/>
      <c r="WXF1393" s="414"/>
      <c r="WXG1393" s="414"/>
      <c r="WXH1393" s="415"/>
      <c r="WXI1393" s="414"/>
      <c r="WXJ1393" s="416"/>
      <c r="WXK1393" s="366"/>
      <c r="WXL1393" s="366"/>
      <c r="WXM1393" s="366"/>
      <c r="WXN1393" s="366"/>
      <c r="WXO1393" s="366"/>
      <c r="WXP1393" s="366"/>
      <c r="WXQ1393" s="366"/>
      <c r="WXR1393" s="366"/>
      <c r="WXS1393" s="419"/>
      <c r="WXT1393" s="480"/>
      <c r="WXU1393" s="482"/>
      <c r="WXV1393" s="482"/>
      <c r="WXW1393" s="482"/>
      <c r="WXX1393" s="482"/>
      <c r="WXY1393" s="482"/>
      <c r="WXZ1393" s="482"/>
      <c r="WYA1393" s="482"/>
      <c r="WYB1393" s="482"/>
      <c r="WYC1393" s="482"/>
      <c r="WYD1393" s="482"/>
      <c r="WYE1393" s="482"/>
      <c r="WYF1393" s="482"/>
      <c r="WYG1393" s="482"/>
      <c r="WYH1393" s="482"/>
      <c r="WYI1393" s="482"/>
      <c r="WYJ1393" s="482"/>
      <c r="WYK1393" s="482"/>
      <c r="WYL1393" s="482"/>
      <c r="WYM1393" s="481"/>
      <c r="WYN1393" s="447"/>
      <c r="WYO1393" s="447"/>
      <c r="WYP1393" s="451"/>
      <c r="WYQ1393" s="451"/>
      <c r="WYR1393" s="451"/>
      <c r="WYS1393" s="451"/>
      <c r="WYT1393" s="451"/>
      <c r="WYU1393" s="451"/>
      <c r="WYV1393" s="451"/>
      <c r="WYW1393" s="451"/>
      <c r="WYX1393" s="451"/>
      <c r="WYY1393" s="451"/>
      <c r="WYZ1393" s="447"/>
      <c r="WZA1393" s="428"/>
      <c r="WZB1393" s="469"/>
      <c r="WZC1393" s="414"/>
      <c r="WZD1393" s="414"/>
      <c r="WZE1393" s="414"/>
      <c r="WZF1393" s="414"/>
      <c r="WZG1393" s="414"/>
      <c r="WZH1393" s="415"/>
      <c r="WZI1393" s="414"/>
      <c r="WZJ1393" s="416"/>
      <c r="WZK1393" s="366"/>
      <c r="WZL1393" s="366"/>
      <c r="WZM1393" s="366"/>
      <c r="WZN1393" s="366"/>
      <c r="WZO1393" s="366"/>
      <c r="WZP1393" s="366"/>
      <c r="WZQ1393" s="366"/>
      <c r="WZR1393" s="366"/>
      <c r="WZS1393" s="419"/>
      <c r="WZT1393" s="480"/>
      <c r="WZU1393" s="482"/>
      <c r="WZV1393" s="482"/>
      <c r="WZW1393" s="482"/>
      <c r="WZX1393" s="482"/>
      <c r="WZY1393" s="482"/>
      <c r="WZZ1393" s="482"/>
      <c r="XAA1393" s="482"/>
      <c r="XAB1393" s="482"/>
      <c r="XAC1393" s="482"/>
      <c r="XAD1393" s="482"/>
      <c r="XAE1393" s="482"/>
      <c r="XAF1393" s="482"/>
      <c r="XAG1393" s="482"/>
      <c r="XAH1393" s="482"/>
      <c r="XAI1393" s="482"/>
      <c r="XAJ1393" s="482"/>
      <c r="XAK1393" s="482"/>
      <c r="XAL1393" s="482"/>
      <c r="XAM1393" s="481"/>
      <c r="XAN1393" s="447"/>
      <c r="XAO1393" s="447"/>
      <c r="XAP1393" s="451"/>
      <c r="XAQ1393" s="451"/>
      <c r="XAR1393" s="451"/>
      <c r="XAS1393" s="451"/>
      <c r="XAT1393" s="451"/>
      <c r="XAU1393" s="451"/>
      <c r="XAV1393" s="451"/>
      <c r="XAW1393" s="451"/>
      <c r="XAX1393" s="451"/>
      <c r="XAY1393" s="451"/>
      <c r="XAZ1393" s="447"/>
      <c r="XBA1393" s="428"/>
      <c r="XBB1393" s="469"/>
      <c r="XBC1393" s="414"/>
      <c r="XBD1393" s="414"/>
      <c r="XBE1393" s="414"/>
      <c r="XBF1393" s="414"/>
      <c r="XBG1393" s="414"/>
      <c r="XBH1393" s="415"/>
      <c r="XBI1393" s="414"/>
      <c r="XBJ1393" s="416"/>
      <c r="XBK1393" s="366"/>
      <c r="XBL1393" s="366"/>
      <c r="XBM1393" s="366"/>
      <c r="XBN1393" s="366"/>
      <c r="XBO1393" s="366"/>
      <c r="XBP1393" s="366"/>
      <c r="XBQ1393" s="366"/>
      <c r="XBR1393" s="366"/>
      <c r="XBS1393" s="419"/>
      <c r="XBT1393" s="480"/>
      <c r="XBU1393" s="482"/>
      <c r="XBV1393" s="482"/>
      <c r="XBW1393" s="482"/>
      <c r="XBX1393" s="482"/>
      <c r="XBY1393" s="482"/>
      <c r="XBZ1393" s="482"/>
      <c r="XCA1393" s="482"/>
      <c r="XCB1393" s="482"/>
      <c r="XCC1393" s="482"/>
      <c r="XCD1393" s="482"/>
      <c r="XCE1393" s="482"/>
      <c r="XCF1393" s="482"/>
      <c r="XCG1393" s="482"/>
      <c r="XCH1393" s="482"/>
      <c r="XCI1393" s="482"/>
      <c r="XCJ1393" s="482"/>
      <c r="XCK1393" s="482"/>
      <c r="XCL1393" s="482"/>
      <c r="XCM1393" s="481"/>
      <c r="XCN1393" s="447"/>
      <c r="XCO1393" s="447"/>
      <c r="XCP1393" s="451"/>
      <c r="XCQ1393" s="451"/>
      <c r="XCR1393" s="451"/>
      <c r="XCS1393" s="451"/>
      <c r="XCT1393" s="451"/>
      <c r="XCU1393" s="451"/>
      <c r="XCV1393" s="451"/>
      <c r="XCW1393" s="451"/>
      <c r="XCX1393" s="451"/>
      <c r="XCY1393" s="451"/>
      <c r="XCZ1393" s="447"/>
      <c r="XDA1393" s="428"/>
      <c r="XDB1393" s="469"/>
      <c r="XDC1393" s="414"/>
      <c r="XDD1393" s="414"/>
      <c r="XDE1393" s="414"/>
      <c r="XDF1393" s="414"/>
      <c r="XDG1393" s="414"/>
      <c r="XDH1393" s="415"/>
      <c r="XDI1393" s="414"/>
      <c r="XDJ1393" s="416"/>
      <c r="XDK1393" s="366"/>
      <c r="XDL1393" s="366"/>
      <c r="XDM1393" s="366"/>
      <c r="XDN1393" s="366"/>
      <c r="XDO1393" s="366"/>
      <c r="XDP1393" s="366"/>
      <c r="XDQ1393" s="366"/>
      <c r="XDR1393" s="366"/>
      <c r="XDS1393" s="419"/>
      <c r="XDT1393" s="480"/>
      <c r="XDU1393" s="482"/>
      <c r="XDV1393" s="482"/>
      <c r="XDW1393" s="482"/>
      <c r="XDX1393" s="482"/>
      <c r="XDY1393" s="482"/>
      <c r="XDZ1393" s="482"/>
      <c r="XEA1393" s="482"/>
      <c r="XEB1393" s="482"/>
      <c r="XEC1393" s="482"/>
      <c r="XED1393" s="482"/>
      <c r="XEE1393" s="482"/>
      <c r="XEF1393" s="482"/>
      <c r="XEG1393" s="482"/>
      <c r="XEH1393" s="482"/>
      <c r="XEI1393" s="482"/>
      <c r="XEJ1393" s="482"/>
      <c r="XEK1393" s="482"/>
      <c r="XEL1393" s="482"/>
      <c r="XEM1393" s="481"/>
      <c r="XEN1393" s="447"/>
      <c r="XEO1393" s="447"/>
      <c r="XEP1393" s="451"/>
      <c r="XEQ1393" s="451"/>
      <c r="XER1393" s="451"/>
      <c r="XES1393" s="451"/>
      <c r="XET1393" s="451"/>
      <c r="XEU1393" s="451"/>
      <c r="XEV1393" s="451"/>
      <c r="XEW1393" s="451"/>
      <c r="XEX1393" s="451"/>
      <c r="XEY1393" s="451"/>
      <c r="XEZ1393" s="447"/>
      <c r="XFA1393" s="428"/>
      <c r="XFB1393" s="469"/>
      <c r="XFC1393" s="414"/>
      <c r="XFD1393" s="414"/>
    </row>
    <row r="1394" spans="1:16384" s="483" customFormat="1" ht="12.75" customHeight="1">
      <c r="A1394" s="469"/>
      <c r="B1394" s="415"/>
      <c r="C1394" s="415"/>
      <c r="D1394" s="415"/>
      <c r="E1394" s="415"/>
      <c r="F1394" s="415"/>
      <c r="G1394" s="415"/>
      <c r="H1394" s="415"/>
      <c r="I1394" s="505"/>
      <c r="J1394" s="366"/>
      <c r="K1394" s="366"/>
      <c r="L1394" s="366"/>
      <c r="M1394" s="366"/>
      <c r="N1394" s="366"/>
      <c r="O1394" s="366"/>
      <c r="P1394" s="366"/>
      <c r="Q1394" s="366"/>
      <c r="R1394" s="419"/>
      <c r="S1394" s="480"/>
      <c r="T1394" s="482"/>
      <c r="U1394" s="482"/>
      <c r="V1394" s="482"/>
      <c r="W1394" s="482"/>
      <c r="X1394" s="482"/>
      <c r="Y1394" s="482"/>
      <c r="Z1394" s="482"/>
      <c r="AA1394" s="482"/>
      <c r="AB1394" s="482"/>
      <c r="AC1394" s="482"/>
      <c r="AD1394" s="482"/>
      <c r="AE1394" s="482"/>
      <c r="AF1394" s="482"/>
      <c r="AG1394" s="482"/>
      <c r="AH1394" s="482"/>
      <c r="AI1394" s="482"/>
      <c r="AJ1394" s="482"/>
      <c r="AK1394" s="482"/>
      <c r="AL1394" s="481"/>
      <c r="AM1394" s="447"/>
      <c r="AN1394" s="447"/>
      <c r="AO1394" s="451"/>
      <c r="AP1394" s="451"/>
      <c r="AQ1394" s="451"/>
      <c r="AR1394" s="451"/>
      <c r="AS1394" s="451"/>
      <c r="AT1394" s="451"/>
      <c r="AU1394" s="451"/>
      <c r="AV1394" s="451"/>
      <c r="AW1394" s="451"/>
      <c r="AX1394" s="451"/>
      <c r="AY1394" s="447"/>
      <c r="AZ1394" s="428"/>
      <c r="BA1394" s="427"/>
      <c r="BB1394" s="469"/>
      <c r="BC1394" s="414"/>
      <c r="BD1394" s="414"/>
      <c r="BE1394" s="414"/>
      <c r="BF1394" s="414"/>
      <c r="BG1394" s="414"/>
      <c r="BH1394" s="415"/>
      <c r="BI1394" s="414"/>
      <c r="BJ1394" s="416"/>
      <c r="BK1394" s="366"/>
      <c r="BL1394" s="366"/>
      <c r="BM1394" s="366"/>
      <c r="BN1394" s="366"/>
      <c r="BO1394" s="366"/>
      <c r="BP1394" s="366"/>
      <c r="BQ1394" s="366"/>
      <c r="BR1394" s="366"/>
      <c r="BS1394" s="419"/>
      <c r="BT1394" s="480"/>
      <c r="BU1394" s="482"/>
      <c r="BV1394" s="482"/>
      <c r="BW1394" s="482"/>
      <c r="BX1394" s="482"/>
      <c r="BY1394" s="482"/>
      <c r="BZ1394" s="482"/>
      <c r="CA1394" s="482"/>
      <c r="CB1394" s="482"/>
      <c r="CC1394" s="482"/>
      <c r="CD1394" s="482"/>
      <c r="CE1394" s="482"/>
      <c r="CF1394" s="482"/>
      <c r="CG1394" s="482"/>
      <c r="CH1394" s="482"/>
      <c r="CI1394" s="482"/>
      <c r="CJ1394" s="482"/>
      <c r="CK1394" s="482"/>
      <c r="CL1394" s="482"/>
      <c r="CM1394" s="481"/>
      <c r="CN1394" s="447"/>
      <c r="CO1394" s="447"/>
      <c r="CP1394" s="451"/>
      <c r="CQ1394" s="451"/>
      <c r="CR1394" s="451"/>
      <c r="CS1394" s="451"/>
      <c r="CT1394" s="451"/>
      <c r="CU1394" s="451"/>
      <c r="CV1394" s="451"/>
      <c r="CW1394" s="451"/>
      <c r="CX1394" s="451"/>
      <c r="CY1394" s="451"/>
      <c r="CZ1394" s="447"/>
      <c r="DA1394" s="428"/>
      <c r="DB1394" s="469"/>
      <c r="DC1394" s="414"/>
      <c r="DD1394" s="414"/>
      <c r="DE1394" s="414"/>
      <c r="DF1394" s="414"/>
      <c r="DG1394" s="414"/>
      <c r="DH1394" s="415"/>
      <c r="DI1394" s="414"/>
      <c r="DJ1394" s="416"/>
      <c r="DK1394" s="366"/>
      <c r="DL1394" s="366"/>
      <c r="DM1394" s="366"/>
      <c r="DN1394" s="366"/>
      <c r="DO1394" s="366"/>
      <c r="DP1394" s="366"/>
      <c r="DQ1394" s="366"/>
      <c r="DR1394" s="366"/>
      <c r="DS1394" s="419"/>
      <c r="DT1394" s="480"/>
      <c r="DU1394" s="482"/>
      <c r="DV1394" s="482"/>
      <c r="DW1394" s="482"/>
      <c r="DX1394" s="482"/>
      <c r="DY1394" s="482"/>
      <c r="DZ1394" s="482"/>
      <c r="EA1394" s="482"/>
      <c r="EB1394" s="482"/>
      <c r="EC1394" s="482"/>
      <c r="ED1394" s="482"/>
      <c r="EE1394" s="482"/>
      <c r="EF1394" s="482"/>
      <c r="EG1394" s="482"/>
      <c r="EH1394" s="482"/>
      <c r="EI1394" s="482"/>
      <c r="EJ1394" s="482"/>
      <c r="EK1394" s="482"/>
      <c r="EL1394" s="482"/>
      <c r="EM1394" s="481"/>
      <c r="EN1394" s="447"/>
      <c r="EO1394" s="447"/>
      <c r="EP1394" s="451"/>
      <c r="EQ1394" s="451"/>
      <c r="ER1394" s="451"/>
      <c r="ES1394" s="451"/>
      <c r="ET1394" s="451"/>
      <c r="EU1394" s="451"/>
      <c r="EV1394" s="451"/>
      <c r="EW1394" s="451"/>
      <c r="EX1394" s="451"/>
      <c r="EY1394" s="451"/>
      <c r="EZ1394" s="447"/>
      <c r="FA1394" s="428"/>
      <c r="FB1394" s="469"/>
      <c r="FC1394" s="414"/>
      <c r="FD1394" s="414"/>
      <c r="FE1394" s="414"/>
      <c r="FF1394" s="414"/>
      <c r="FG1394" s="414"/>
      <c r="FH1394" s="415"/>
      <c r="FI1394" s="414"/>
      <c r="FJ1394" s="416"/>
      <c r="FK1394" s="366"/>
      <c r="FL1394" s="366"/>
      <c r="FM1394" s="366"/>
      <c r="FN1394" s="366"/>
      <c r="FO1394" s="366"/>
      <c r="FP1394" s="366"/>
      <c r="FQ1394" s="366"/>
      <c r="FR1394" s="366"/>
      <c r="FS1394" s="419"/>
      <c r="FT1394" s="480"/>
      <c r="FU1394" s="482"/>
      <c r="FV1394" s="482"/>
      <c r="FW1394" s="482"/>
      <c r="FX1394" s="482"/>
      <c r="FY1394" s="482"/>
      <c r="FZ1394" s="482"/>
      <c r="GA1394" s="482"/>
      <c r="GB1394" s="482"/>
      <c r="GC1394" s="482"/>
      <c r="GD1394" s="482"/>
      <c r="GE1394" s="482"/>
      <c r="GF1394" s="482"/>
      <c r="GG1394" s="482"/>
      <c r="GH1394" s="482"/>
      <c r="GI1394" s="482"/>
      <c r="GJ1394" s="482"/>
      <c r="GK1394" s="482"/>
      <c r="GL1394" s="482"/>
      <c r="GM1394" s="481"/>
      <c r="GN1394" s="447"/>
      <c r="GO1394" s="447"/>
      <c r="GP1394" s="451"/>
      <c r="GQ1394" s="451"/>
      <c r="GR1394" s="451"/>
      <c r="GS1394" s="451"/>
      <c r="GT1394" s="451"/>
      <c r="GU1394" s="451"/>
      <c r="GV1394" s="451"/>
      <c r="GW1394" s="451"/>
      <c r="GX1394" s="451"/>
      <c r="GY1394" s="451"/>
      <c r="GZ1394" s="447"/>
      <c r="HA1394" s="428"/>
      <c r="HB1394" s="469"/>
      <c r="HC1394" s="414"/>
      <c r="HD1394" s="414"/>
      <c r="HE1394" s="414"/>
      <c r="HF1394" s="414"/>
      <c r="HG1394" s="414"/>
      <c r="HH1394" s="415"/>
      <c r="HI1394" s="414"/>
      <c r="HJ1394" s="416"/>
      <c r="HK1394" s="366"/>
      <c r="HL1394" s="366"/>
      <c r="HM1394" s="366"/>
      <c r="HN1394" s="366"/>
      <c r="HO1394" s="366"/>
      <c r="HP1394" s="366"/>
      <c r="HQ1394" s="366"/>
      <c r="HR1394" s="366"/>
      <c r="HS1394" s="419"/>
      <c r="HT1394" s="480"/>
      <c r="HU1394" s="482"/>
      <c r="HV1394" s="482"/>
      <c r="HW1394" s="482"/>
      <c r="HX1394" s="482"/>
      <c r="HY1394" s="482"/>
      <c r="HZ1394" s="482"/>
      <c r="IA1394" s="482"/>
      <c r="IB1394" s="482"/>
      <c r="IC1394" s="482"/>
      <c r="ID1394" s="482"/>
      <c r="IE1394" s="482"/>
      <c r="IF1394" s="482"/>
      <c r="IG1394" s="482"/>
      <c r="IH1394" s="482"/>
      <c r="II1394" s="482"/>
      <c r="IJ1394" s="482"/>
      <c r="IK1394" s="482"/>
      <c r="IL1394" s="482"/>
      <c r="IM1394" s="481"/>
      <c r="IN1394" s="447"/>
      <c r="IO1394" s="447"/>
      <c r="IP1394" s="451"/>
      <c r="IQ1394" s="451"/>
      <c r="IR1394" s="451"/>
      <c r="IS1394" s="451"/>
      <c r="IT1394" s="451"/>
      <c r="IU1394" s="451"/>
      <c r="IV1394" s="451"/>
      <c r="IW1394" s="451"/>
      <c r="IX1394" s="451"/>
      <c r="IY1394" s="451"/>
      <c r="IZ1394" s="447"/>
      <c r="JA1394" s="428"/>
      <c r="JB1394" s="469"/>
      <c r="JC1394" s="414"/>
      <c r="JD1394" s="414"/>
      <c r="JE1394" s="414"/>
      <c r="JF1394" s="414"/>
      <c r="JG1394" s="414"/>
      <c r="JH1394" s="415"/>
      <c r="JI1394" s="414"/>
      <c r="JJ1394" s="416"/>
      <c r="JK1394" s="366"/>
      <c r="JL1394" s="366"/>
      <c r="JM1394" s="366"/>
      <c r="JN1394" s="366"/>
      <c r="JO1394" s="366"/>
      <c r="JP1394" s="366"/>
      <c r="JQ1394" s="366"/>
      <c r="JR1394" s="366"/>
      <c r="JS1394" s="419"/>
      <c r="JT1394" s="480"/>
      <c r="JU1394" s="482"/>
      <c r="JV1394" s="482"/>
      <c r="JW1394" s="482"/>
      <c r="JX1394" s="482"/>
      <c r="JY1394" s="482"/>
      <c r="JZ1394" s="482"/>
      <c r="KA1394" s="482"/>
      <c r="KB1394" s="482"/>
      <c r="KC1394" s="482"/>
      <c r="KD1394" s="482"/>
      <c r="KE1394" s="482"/>
      <c r="KF1394" s="482"/>
      <c r="KG1394" s="482"/>
      <c r="KH1394" s="482"/>
      <c r="KI1394" s="482"/>
      <c r="KJ1394" s="482"/>
      <c r="KK1394" s="482"/>
      <c r="KL1394" s="482"/>
      <c r="KM1394" s="481"/>
      <c r="KN1394" s="447"/>
      <c r="KO1394" s="447"/>
      <c r="KP1394" s="451"/>
      <c r="KQ1394" s="451"/>
      <c r="KR1394" s="451"/>
      <c r="KS1394" s="451"/>
      <c r="KT1394" s="451"/>
      <c r="KU1394" s="451"/>
      <c r="KV1394" s="451"/>
      <c r="KW1394" s="451"/>
      <c r="KX1394" s="451"/>
      <c r="KY1394" s="451"/>
      <c r="KZ1394" s="447"/>
      <c r="LA1394" s="428"/>
      <c r="LB1394" s="469"/>
      <c r="LC1394" s="414"/>
      <c r="LD1394" s="414"/>
      <c r="LE1394" s="414"/>
      <c r="LF1394" s="414"/>
      <c r="LG1394" s="414"/>
      <c r="LH1394" s="415"/>
      <c r="LI1394" s="414"/>
      <c r="LJ1394" s="416"/>
      <c r="LK1394" s="366"/>
      <c r="LL1394" s="366"/>
      <c r="LM1394" s="366"/>
      <c r="LN1394" s="366"/>
      <c r="LO1394" s="366"/>
      <c r="LP1394" s="366"/>
      <c r="LQ1394" s="366"/>
      <c r="LR1394" s="366"/>
      <c r="LS1394" s="419"/>
      <c r="LT1394" s="480"/>
      <c r="LU1394" s="482"/>
      <c r="LV1394" s="482"/>
      <c r="LW1394" s="482"/>
      <c r="LX1394" s="482"/>
      <c r="LY1394" s="482"/>
      <c r="LZ1394" s="482"/>
      <c r="MA1394" s="482"/>
      <c r="MB1394" s="482"/>
      <c r="MC1394" s="482"/>
      <c r="MD1394" s="482"/>
      <c r="ME1394" s="482"/>
      <c r="MF1394" s="482"/>
      <c r="MG1394" s="482"/>
      <c r="MH1394" s="482"/>
      <c r="MI1394" s="482"/>
      <c r="MJ1394" s="482"/>
      <c r="MK1394" s="482"/>
      <c r="ML1394" s="482"/>
      <c r="MM1394" s="481"/>
      <c r="MN1394" s="447"/>
      <c r="MO1394" s="447"/>
      <c r="MP1394" s="451"/>
      <c r="MQ1394" s="451"/>
      <c r="MR1394" s="451"/>
      <c r="MS1394" s="451"/>
      <c r="MT1394" s="451"/>
      <c r="MU1394" s="451"/>
      <c r="MV1394" s="451"/>
      <c r="MW1394" s="451"/>
      <c r="MX1394" s="451"/>
      <c r="MY1394" s="451"/>
      <c r="MZ1394" s="447"/>
      <c r="NA1394" s="428"/>
      <c r="NB1394" s="469"/>
      <c r="NC1394" s="414"/>
      <c r="ND1394" s="414"/>
      <c r="NE1394" s="414"/>
      <c r="NF1394" s="414"/>
      <c r="NG1394" s="414"/>
      <c r="NH1394" s="415"/>
      <c r="NI1394" s="414"/>
      <c r="NJ1394" s="416"/>
      <c r="NK1394" s="366"/>
      <c r="NL1394" s="366"/>
      <c r="NM1394" s="366"/>
      <c r="NN1394" s="366"/>
      <c r="NO1394" s="366"/>
      <c r="NP1394" s="366"/>
      <c r="NQ1394" s="366"/>
      <c r="NR1394" s="366"/>
      <c r="NS1394" s="419"/>
      <c r="NT1394" s="480"/>
      <c r="NU1394" s="482"/>
      <c r="NV1394" s="482"/>
      <c r="NW1394" s="482"/>
      <c r="NX1394" s="482"/>
      <c r="NY1394" s="482"/>
      <c r="NZ1394" s="482"/>
      <c r="OA1394" s="482"/>
      <c r="OB1394" s="482"/>
      <c r="OC1394" s="482"/>
      <c r="OD1394" s="482"/>
      <c r="OE1394" s="482"/>
      <c r="OF1394" s="482"/>
      <c r="OG1394" s="482"/>
      <c r="OH1394" s="482"/>
      <c r="OI1394" s="482"/>
      <c r="OJ1394" s="482"/>
      <c r="OK1394" s="482"/>
      <c r="OL1394" s="482"/>
      <c r="OM1394" s="481"/>
      <c r="ON1394" s="447"/>
      <c r="OO1394" s="447"/>
      <c r="OP1394" s="451"/>
      <c r="OQ1394" s="451"/>
      <c r="OR1394" s="451"/>
      <c r="OS1394" s="451"/>
      <c r="OT1394" s="451"/>
      <c r="OU1394" s="451"/>
      <c r="OV1394" s="451"/>
      <c r="OW1394" s="451"/>
      <c r="OX1394" s="451"/>
      <c r="OY1394" s="451"/>
      <c r="OZ1394" s="447"/>
      <c r="PA1394" s="428"/>
      <c r="PB1394" s="469"/>
      <c r="PC1394" s="414"/>
      <c r="PD1394" s="414"/>
      <c r="PE1394" s="414"/>
      <c r="PF1394" s="414"/>
      <c r="PG1394" s="414"/>
      <c r="PH1394" s="415"/>
      <c r="PI1394" s="414"/>
      <c r="PJ1394" s="416"/>
      <c r="PK1394" s="366"/>
      <c r="PL1394" s="366"/>
      <c r="PM1394" s="366"/>
      <c r="PN1394" s="366"/>
      <c r="PO1394" s="366"/>
      <c r="PP1394" s="366"/>
      <c r="PQ1394" s="366"/>
      <c r="PR1394" s="366"/>
      <c r="PS1394" s="419"/>
      <c r="PT1394" s="480"/>
      <c r="PU1394" s="482"/>
      <c r="PV1394" s="482"/>
      <c r="PW1394" s="482"/>
      <c r="PX1394" s="482"/>
      <c r="PY1394" s="482"/>
      <c r="PZ1394" s="482"/>
      <c r="QA1394" s="482"/>
      <c r="QB1394" s="482"/>
      <c r="QC1394" s="482"/>
      <c r="QD1394" s="482"/>
      <c r="QE1394" s="482"/>
      <c r="QF1394" s="482"/>
      <c r="QG1394" s="482"/>
      <c r="QH1394" s="482"/>
      <c r="QI1394" s="482"/>
      <c r="QJ1394" s="482"/>
      <c r="QK1394" s="482"/>
      <c r="QL1394" s="482"/>
      <c r="QM1394" s="481"/>
      <c r="QN1394" s="447"/>
      <c r="QO1394" s="447"/>
      <c r="QP1394" s="451"/>
      <c r="QQ1394" s="451"/>
      <c r="QR1394" s="451"/>
      <c r="QS1394" s="451"/>
      <c r="QT1394" s="451"/>
      <c r="QU1394" s="451"/>
      <c r="QV1394" s="451"/>
      <c r="QW1394" s="451"/>
      <c r="QX1394" s="451"/>
      <c r="QY1394" s="451"/>
      <c r="QZ1394" s="447"/>
      <c r="RA1394" s="428"/>
      <c r="RB1394" s="469"/>
      <c r="RC1394" s="414"/>
      <c r="RD1394" s="414"/>
      <c r="RE1394" s="414"/>
      <c r="RF1394" s="414"/>
      <c r="RG1394" s="414"/>
      <c r="RH1394" s="415"/>
      <c r="RI1394" s="414"/>
      <c r="RJ1394" s="416"/>
      <c r="RK1394" s="366"/>
      <c r="RL1394" s="366"/>
      <c r="RM1394" s="366"/>
      <c r="RN1394" s="366"/>
      <c r="RO1394" s="366"/>
      <c r="RP1394" s="366"/>
      <c r="RQ1394" s="366"/>
      <c r="RR1394" s="366"/>
      <c r="RS1394" s="419"/>
      <c r="RT1394" s="480"/>
      <c r="RU1394" s="482"/>
      <c r="RV1394" s="482"/>
      <c r="RW1394" s="482"/>
      <c r="RX1394" s="482"/>
      <c r="RY1394" s="482"/>
      <c r="RZ1394" s="482"/>
      <c r="SA1394" s="482"/>
      <c r="SB1394" s="482"/>
      <c r="SC1394" s="482"/>
      <c r="SD1394" s="482"/>
      <c r="SE1394" s="482"/>
      <c r="SF1394" s="482"/>
      <c r="SG1394" s="482"/>
      <c r="SH1394" s="482"/>
      <c r="SI1394" s="482"/>
      <c r="SJ1394" s="482"/>
      <c r="SK1394" s="482"/>
      <c r="SL1394" s="482"/>
      <c r="SM1394" s="481"/>
      <c r="SN1394" s="447"/>
      <c r="SO1394" s="447"/>
      <c r="SP1394" s="451"/>
      <c r="SQ1394" s="451"/>
      <c r="SR1394" s="451"/>
      <c r="SS1394" s="451"/>
      <c r="ST1394" s="451"/>
      <c r="SU1394" s="451"/>
      <c r="SV1394" s="451"/>
      <c r="SW1394" s="451"/>
      <c r="SX1394" s="451"/>
      <c r="SY1394" s="451"/>
      <c r="SZ1394" s="447"/>
      <c r="TA1394" s="428"/>
      <c r="TB1394" s="469"/>
      <c r="TC1394" s="414"/>
      <c r="TD1394" s="414"/>
      <c r="TE1394" s="414"/>
      <c r="TF1394" s="414"/>
      <c r="TG1394" s="414"/>
      <c r="TH1394" s="415"/>
      <c r="TI1394" s="414"/>
      <c r="TJ1394" s="416"/>
      <c r="TK1394" s="366"/>
      <c r="TL1394" s="366"/>
      <c r="TM1394" s="366"/>
      <c r="TN1394" s="366"/>
      <c r="TO1394" s="366"/>
      <c r="TP1394" s="366"/>
      <c r="TQ1394" s="366"/>
      <c r="TR1394" s="366"/>
      <c r="TS1394" s="419"/>
      <c r="TT1394" s="480"/>
      <c r="TU1394" s="482"/>
      <c r="TV1394" s="482"/>
      <c r="TW1394" s="482"/>
      <c r="TX1394" s="482"/>
      <c r="TY1394" s="482"/>
      <c r="TZ1394" s="482"/>
      <c r="UA1394" s="482"/>
      <c r="UB1394" s="482"/>
      <c r="UC1394" s="482"/>
      <c r="UD1394" s="482"/>
      <c r="UE1394" s="482"/>
      <c r="UF1394" s="482"/>
      <c r="UG1394" s="482"/>
      <c r="UH1394" s="482"/>
      <c r="UI1394" s="482"/>
      <c r="UJ1394" s="482"/>
      <c r="UK1394" s="482"/>
      <c r="UL1394" s="482"/>
      <c r="UM1394" s="481"/>
      <c r="UN1394" s="447"/>
      <c r="UO1394" s="447"/>
      <c r="UP1394" s="451"/>
      <c r="UQ1394" s="451"/>
      <c r="UR1394" s="451"/>
      <c r="US1394" s="451"/>
      <c r="UT1394" s="451"/>
      <c r="UU1394" s="451"/>
      <c r="UV1394" s="451"/>
      <c r="UW1394" s="451"/>
      <c r="UX1394" s="451"/>
      <c r="UY1394" s="451"/>
      <c r="UZ1394" s="447"/>
      <c r="VA1394" s="428"/>
      <c r="VB1394" s="469"/>
      <c r="VC1394" s="414"/>
      <c r="VD1394" s="414"/>
      <c r="VE1394" s="414"/>
      <c r="VF1394" s="414"/>
      <c r="VG1394" s="414"/>
      <c r="VH1394" s="415"/>
      <c r="VI1394" s="414"/>
      <c r="VJ1394" s="416"/>
      <c r="VK1394" s="366"/>
      <c r="VL1394" s="366"/>
      <c r="VM1394" s="366"/>
      <c r="VN1394" s="366"/>
      <c r="VO1394" s="366"/>
      <c r="VP1394" s="366"/>
      <c r="VQ1394" s="366"/>
      <c r="VR1394" s="366"/>
      <c r="VS1394" s="419"/>
      <c r="VT1394" s="480"/>
      <c r="VU1394" s="482"/>
      <c r="VV1394" s="482"/>
      <c r="VW1394" s="482"/>
      <c r="VX1394" s="482"/>
      <c r="VY1394" s="482"/>
      <c r="VZ1394" s="482"/>
      <c r="WA1394" s="482"/>
      <c r="WB1394" s="482"/>
      <c r="WC1394" s="482"/>
      <c r="WD1394" s="482"/>
      <c r="WE1394" s="482"/>
      <c r="WF1394" s="482"/>
      <c r="WG1394" s="482"/>
      <c r="WH1394" s="482"/>
      <c r="WI1394" s="482"/>
      <c r="WJ1394" s="482"/>
      <c r="WK1394" s="482"/>
      <c r="WL1394" s="482"/>
      <c r="WM1394" s="481"/>
      <c r="WN1394" s="447"/>
      <c r="WO1394" s="447"/>
      <c r="WP1394" s="451"/>
      <c r="WQ1394" s="451"/>
      <c r="WR1394" s="451"/>
      <c r="WS1394" s="451"/>
      <c r="WT1394" s="451"/>
      <c r="WU1394" s="451"/>
      <c r="WV1394" s="451"/>
      <c r="WW1394" s="451"/>
      <c r="WX1394" s="451"/>
      <c r="WY1394" s="451"/>
      <c r="WZ1394" s="447"/>
      <c r="XA1394" s="428"/>
      <c r="XB1394" s="469"/>
      <c r="XC1394" s="414"/>
      <c r="XD1394" s="414"/>
      <c r="XE1394" s="414"/>
      <c r="XF1394" s="414"/>
      <c r="XG1394" s="414"/>
      <c r="XH1394" s="415"/>
      <c r="XI1394" s="414"/>
      <c r="XJ1394" s="416"/>
      <c r="XK1394" s="366"/>
      <c r="XL1394" s="366"/>
      <c r="XM1394" s="366"/>
      <c r="XN1394" s="366"/>
      <c r="XO1394" s="366"/>
      <c r="XP1394" s="366"/>
      <c r="XQ1394" s="366"/>
      <c r="XR1394" s="366"/>
      <c r="XS1394" s="419"/>
      <c r="XT1394" s="480"/>
      <c r="XU1394" s="482"/>
      <c r="XV1394" s="482"/>
      <c r="XW1394" s="482"/>
      <c r="XX1394" s="482"/>
      <c r="XY1394" s="482"/>
      <c r="XZ1394" s="482"/>
      <c r="YA1394" s="482"/>
      <c r="YB1394" s="482"/>
      <c r="YC1394" s="482"/>
      <c r="YD1394" s="482"/>
      <c r="YE1394" s="482"/>
      <c r="YF1394" s="482"/>
      <c r="YG1394" s="482"/>
      <c r="YH1394" s="482"/>
      <c r="YI1394" s="482"/>
      <c r="YJ1394" s="482"/>
      <c r="YK1394" s="482"/>
      <c r="YL1394" s="482"/>
      <c r="YM1394" s="481"/>
      <c r="YN1394" s="447"/>
      <c r="YO1394" s="447"/>
      <c r="YP1394" s="451"/>
      <c r="YQ1394" s="451"/>
      <c r="YR1394" s="451"/>
      <c r="YS1394" s="451"/>
      <c r="YT1394" s="451"/>
      <c r="YU1394" s="451"/>
      <c r="YV1394" s="451"/>
      <c r="YW1394" s="451"/>
      <c r="YX1394" s="451"/>
      <c r="YY1394" s="451"/>
      <c r="YZ1394" s="447"/>
      <c r="ZA1394" s="428"/>
      <c r="ZB1394" s="469"/>
      <c r="ZC1394" s="414"/>
      <c r="ZD1394" s="414"/>
      <c r="ZE1394" s="414"/>
      <c r="ZF1394" s="414"/>
      <c r="ZG1394" s="414"/>
      <c r="ZH1394" s="415"/>
      <c r="ZI1394" s="414"/>
      <c r="ZJ1394" s="416"/>
      <c r="ZK1394" s="366"/>
      <c r="ZL1394" s="366"/>
      <c r="ZM1394" s="366"/>
      <c r="ZN1394" s="366"/>
      <c r="ZO1394" s="366"/>
      <c r="ZP1394" s="366"/>
      <c r="ZQ1394" s="366"/>
      <c r="ZR1394" s="366"/>
      <c r="ZS1394" s="419"/>
      <c r="ZT1394" s="480"/>
      <c r="ZU1394" s="482"/>
      <c r="ZV1394" s="482"/>
      <c r="ZW1394" s="482"/>
      <c r="ZX1394" s="482"/>
      <c r="ZY1394" s="482"/>
      <c r="ZZ1394" s="482"/>
      <c r="AAA1394" s="482"/>
      <c r="AAB1394" s="482"/>
      <c r="AAC1394" s="482"/>
      <c r="AAD1394" s="482"/>
      <c r="AAE1394" s="482"/>
      <c r="AAF1394" s="482"/>
      <c r="AAG1394" s="482"/>
      <c r="AAH1394" s="482"/>
      <c r="AAI1394" s="482"/>
      <c r="AAJ1394" s="482"/>
      <c r="AAK1394" s="482"/>
      <c r="AAL1394" s="482"/>
      <c r="AAM1394" s="481"/>
      <c r="AAN1394" s="447"/>
      <c r="AAO1394" s="447"/>
      <c r="AAP1394" s="451"/>
      <c r="AAQ1394" s="451"/>
      <c r="AAR1394" s="451"/>
      <c r="AAS1394" s="451"/>
      <c r="AAT1394" s="451"/>
      <c r="AAU1394" s="451"/>
      <c r="AAV1394" s="451"/>
      <c r="AAW1394" s="451"/>
      <c r="AAX1394" s="451"/>
      <c r="AAY1394" s="451"/>
      <c r="AAZ1394" s="447"/>
      <c r="ABA1394" s="428"/>
      <c r="ABB1394" s="469"/>
      <c r="ABC1394" s="414"/>
      <c r="ABD1394" s="414"/>
      <c r="ABE1394" s="414"/>
      <c r="ABF1394" s="414"/>
      <c r="ABG1394" s="414"/>
      <c r="ABH1394" s="415"/>
      <c r="ABI1394" s="414"/>
      <c r="ABJ1394" s="416"/>
      <c r="ABK1394" s="366"/>
      <c r="ABL1394" s="366"/>
      <c r="ABM1394" s="366"/>
      <c r="ABN1394" s="366"/>
      <c r="ABO1394" s="366"/>
      <c r="ABP1394" s="366"/>
      <c r="ABQ1394" s="366"/>
      <c r="ABR1394" s="366"/>
      <c r="ABS1394" s="419"/>
      <c r="ABT1394" s="480"/>
      <c r="ABU1394" s="482"/>
      <c r="ABV1394" s="482"/>
      <c r="ABW1394" s="482"/>
      <c r="ABX1394" s="482"/>
      <c r="ABY1394" s="482"/>
      <c r="ABZ1394" s="482"/>
      <c r="ACA1394" s="482"/>
      <c r="ACB1394" s="482"/>
      <c r="ACC1394" s="482"/>
      <c r="ACD1394" s="482"/>
      <c r="ACE1394" s="482"/>
      <c r="ACF1394" s="482"/>
      <c r="ACG1394" s="482"/>
      <c r="ACH1394" s="482"/>
      <c r="ACI1394" s="482"/>
      <c r="ACJ1394" s="482"/>
      <c r="ACK1394" s="482"/>
      <c r="ACL1394" s="482"/>
      <c r="ACM1394" s="481"/>
      <c r="ACN1394" s="447"/>
      <c r="ACO1394" s="447"/>
      <c r="ACP1394" s="451"/>
      <c r="ACQ1394" s="451"/>
      <c r="ACR1394" s="451"/>
      <c r="ACS1394" s="451"/>
      <c r="ACT1394" s="451"/>
      <c r="ACU1394" s="451"/>
      <c r="ACV1394" s="451"/>
      <c r="ACW1394" s="451"/>
      <c r="ACX1394" s="451"/>
      <c r="ACY1394" s="451"/>
      <c r="ACZ1394" s="447"/>
      <c r="ADA1394" s="428"/>
      <c r="ADB1394" s="469"/>
      <c r="ADC1394" s="414"/>
      <c r="ADD1394" s="414"/>
      <c r="ADE1394" s="414"/>
      <c r="ADF1394" s="414"/>
      <c r="ADG1394" s="414"/>
      <c r="ADH1394" s="415"/>
      <c r="ADI1394" s="414"/>
      <c r="ADJ1394" s="416"/>
      <c r="ADK1394" s="366"/>
      <c r="ADL1394" s="366"/>
      <c r="ADM1394" s="366"/>
      <c r="ADN1394" s="366"/>
      <c r="ADO1394" s="366"/>
      <c r="ADP1394" s="366"/>
      <c r="ADQ1394" s="366"/>
      <c r="ADR1394" s="366"/>
      <c r="ADS1394" s="419"/>
      <c r="ADT1394" s="480"/>
      <c r="ADU1394" s="482"/>
      <c r="ADV1394" s="482"/>
      <c r="ADW1394" s="482"/>
      <c r="ADX1394" s="482"/>
      <c r="ADY1394" s="482"/>
      <c r="ADZ1394" s="482"/>
      <c r="AEA1394" s="482"/>
      <c r="AEB1394" s="482"/>
      <c r="AEC1394" s="482"/>
      <c r="AED1394" s="482"/>
      <c r="AEE1394" s="482"/>
      <c r="AEF1394" s="482"/>
      <c r="AEG1394" s="482"/>
      <c r="AEH1394" s="482"/>
      <c r="AEI1394" s="482"/>
      <c r="AEJ1394" s="482"/>
      <c r="AEK1394" s="482"/>
      <c r="AEL1394" s="482"/>
      <c r="AEM1394" s="481"/>
      <c r="AEN1394" s="447"/>
      <c r="AEO1394" s="447"/>
      <c r="AEP1394" s="451"/>
      <c r="AEQ1394" s="451"/>
      <c r="AER1394" s="451"/>
      <c r="AES1394" s="451"/>
      <c r="AET1394" s="451"/>
      <c r="AEU1394" s="451"/>
      <c r="AEV1394" s="451"/>
      <c r="AEW1394" s="451"/>
      <c r="AEX1394" s="451"/>
      <c r="AEY1394" s="451"/>
      <c r="AEZ1394" s="447"/>
      <c r="AFA1394" s="428"/>
      <c r="AFB1394" s="469"/>
      <c r="AFC1394" s="414"/>
      <c r="AFD1394" s="414"/>
      <c r="AFE1394" s="414"/>
      <c r="AFF1394" s="414"/>
      <c r="AFG1394" s="414"/>
      <c r="AFH1394" s="415"/>
      <c r="AFI1394" s="414"/>
      <c r="AFJ1394" s="416"/>
      <c r="AFK1394" s="366"/>
      <c r="AFL1394" s="366"/>
      <c r="AFM1394" s="366"/>
      <c r="AFN1394" s="366"/>
      <c r="AFO1394" s="366"/>
      <c r="AFP1394" s="366"/>
      <c r="AFQ1394" s="366"/>
      <c r="AFR1394" s="366"/>
      <c r="AFS1394" s="419"/>
      <c r="AFT1394" s="480"/>
      <c r="AFU1394" s="482"/>
      <c r="AFV1394" s="482"/>
      <c r="AFW1394" s="482"/>
      <c r="AFX1394" s="482"/>
      <c r="AFY1394" s="482"/>
      <c r="AFZ1394" s="482"/>
      <c r="AGA1394" s="482"/>
      <c r="AGB1394" s="482"/>
      <c r="AGC1394" s="482"/>
      <c r="AGD1394" s="482"/>
      <c r="AGE1394" s="482"/>
      <c r="AGF1394" s="482"/>
      <c r="AGG1394" s="482"/>
      <c r="AGH1394" s="482"/>
      <c r="AGI1394" s="482"/>
      <c r="AGJ1394" s="482"/>
      <c r="AGK1394" s="482"/>
      <c r="AGL1394" s="482"/>
      <c r="AGM1394" s="481"/>
      <c r="AGN1394" s="447"/>
      <c r="AGO1394" s="447"/>
      <c r="AGP1394" s="451"/>
      <c r="AGQ1394" s="451"/>
      <c r="AGR1394" s="451"/>
      <c r="AGS1394" s="451"/>
      <c r="AGT1394" s="451"/>
      <c r="AGU1394" s="451"/>
      <c r="AGV1394" s="451"/>
      <c r="AGW1394" s="451"/>
      <c r="AGX1394" s="451"/>
      <c r="AGY1394" s="451"/>
      <c r="AGZ1394" s="447"/>
      <c r="AHA1394" s="428"/>
      <c r="AHB1394" s="469"/>
      <c r="AHC1394" s="414"/>
      <c r="AHD1394" s="414"/>
      <c r="AHE1394" s="414"/>
      <c r="AHF1394" s="414"/>
      <c r="AHG1394" s="414"/>
      <c r="AHH1394" s="415"/>
      <c r="AHI1394" s="414"/>
      <c r="AHJ1394" s="416"/>
      <c r="AHK1394" s="366"/>
      <c r="AHL1394" s="366"/>
      <c r="AHM1394" s="366"/>
      <c r="AHN1394" s="366"/>
      <c r="AHO1394" s="366"/>
      <c r="AHP1394" s="366"/>
      <c r="AHQ1394" s="366"/>
      <c r="AHR1394" s="366"/>
      <c r="AHS1394" s="419"/>
      <c r="AHT1394" s="480"/>
      <c r="AHU1394" s="482"/>
      <c r="AHV1394" s="482"/>
      <c r="AHW1394" s="482"/>
      <c r="AHX1394" s="482"/>
      <c r="AHY1394" s="482"/>
      <c r="AHZ1394" s="482"/>
      <c r="AIA1394" s="482"/>
      <c r="AIB1394" s="482"/>
      <c r="AIC1394" s="482"/>
      <c r="AID1394" s="482"/>
      <c r="AIE1394" s="482"/>
      <c r="AIF1394" s="482"/>
      <c r="AIG1394" s="482"/>
      <c r="AIH1394" s="482"/>
      <c r="AII1394" s="482"/>
      <c r="AIJ1394" s="482"/>
      <c r="AIK1394" s="482"/>
      <c r="AIL1394" s="482"/>
      <c r="AIM1394" s="481"/>
      <c r="AIN1394" s="447"/>
      <c r="AIO1394" s="447"/>
      <c r="AIP1394" s="451"/>
      <c r="AIQ1394" s="451"/>
      <c r="AIR1394" s="451"/>
      <c r="AIS1394" s="451"/>
      <c r="AIT1394" s="451"/>
      <c r="AIU1394" s="451"/>
      <c r="AIV1394" s="451"/>
      <c r="AIW1394" s="451"/>
      <c r="AIX1394" s="451"/>
      <c r="AIY1394" s="451"/>
      <c r="AIZ1394" s="447"/>
      <c r="AJA1394" s="428"/>
      <c r="AJB1394" s="469"/>
      <c r="AJC1394" s="414"/>
      <c r="AJD1394" s="414"/>
      <c r="AJE1394" s="414"/>
      <c r="AJF1394" s="414"/>
      <c r="AJG1394" s="414"/>
      <c r="AJH1394" s="415"/>
      <c r="AJI1394" s="414"/>
      <c r="AJJ1394" s="416"/>
      <c r="AJK1394" s="366"/>
      <c r="AJL1394" s="366"/>
      <c r="AJM1394" s="366"/>
      <c r="AJN1394" s="366"/>
      <c r="AJO1394" s="366"/>
      <c r="AJP1394" s="366"/>
      <c r="AJQ1394" s="366"/>
      <c r="AJR1394" s="366"/>
      <c r="AJS1394" s="419"/>
      <c r="AJT1394" s="480"/>
      <c r="AJU1394" s="482"/>
      <c r="AJV1394" s="482"/>
      <c r="AJW1394" s="482"/>
      <c r="AJX1394" s="482"/>
      <c r="AJY1394" s="482"/>
      <c r="AJZ1394" s="482"/>
      <c r="AKA1394" s="482"/>
      <c r="AKB1394" s="482"/>
      <c r="AKC1394" s="482"/>
      <c r="AKD1394" s="482"/>
      <c r="AKE1394" s="482"/>
      <c r="AKF1394" s="482"/>
      <c r="AKG1394" s="482"/>
      <c r="AKH1394" s="482"/>
      <c r="AKI1394" s="482"/>
      <c r="AKJ1394" s="482"/>
      <c r="AKK1394" s="482"/>
      <c r="AKL1394" s="482"/>
      <c r="AKM1394" s="481"/>
      <c r="AKN1394" s="447"/>
      <c r="AKO1394" s="447"/>
      <c r="AKP1394" s="451"/>
      <c r="AKQ1394" s="451"/>
      <c r="AKR1394" s="451"/>
      <c r="AKS1394" s="451"/>
      <c r="AKT1394" s="451"/>
      <c r="AKU1394" s="451"/>
      <c r="AKV1394" s="451"/>
      <c r="AKW1394" s="451"/>
      <c r="AKX1394" s="451"/>
      <c r="AKY1394" s="451"/>
      <c r="AKZ1394" s="447"/>
      <c r="ALA1394" s="428"/>
      <c r="ALB1394" s="469"/>
      <c r="ALC1394" s="414"/>
      <c r="ALD1394" s="414"/>
      <c r="ALE1394" s="414"/>
      <c r="ALF1394" s="414"/>
      <c r="ALG1394" s="414"/>
      <c r="ALH1394" s="415"/>
      <c r="ALI1394" s="414"/>
      <c r="ALJ1394" s="416"/>
      <c r="ALK1394" s="366"/>
      <c r="ALL1394" s="366"/>
      <c r="ALM1394" s="366"/>
      <c r="ALN1394" s="366"/>
      <c r="ALO1394" s="366"/>
      <c r="ALP1394" s="366"/>
      <c r="ALQ1394" s="366"/>
      <c r="ALR1394" s="366"/>
      <c r="ALS1394" s="419"/>
      <c r="ALT1394" s="480"/>
      <c r="ALU1394" s="482"/>
      <c r="ALV1394" s="482"/>
      <c r="ALW1394" s="482"/>
      <c r="ALX1394" s="482"/>
      <c r="ALY1394" s="482"/>
      <c r="ALZ1394" s="482"/>
      <c r="AMA1394" s="482"/>
      <c r="AMB1394" s="482"/>
      <c r="AMC1394" s="482"/>
      <c r="AMD1394" s="482"/>
      <c r="AME1394" s="482"/>
      <c r="AMF1394" s="482"/>
      <c r="AMG1394" s="482"/>
      <c r="AMH1394" s="482"/>
      <c r="AMI1394" s="482"/>
      <c r="AMJ1394" s="482"/>
      <c r="AMK1394" s="482"/>
      <c r="AML1394" s="482"/>
      <c r="AMM1394" s="481"/>
      <c r="AMN1394" s="447"/>
      <c r="AMO1394" s="447"/>
      <c r="AMP1394" s="451"/>
      <c r="AMQ1394" s="451"/>
      <c r="AMR1394" s="451"/>
      <c r="AMS1394" s="451"/>
      <c r="AMT1394" s="451"/>
      <c r="AMU1394" s="451"/>
      <c r="AMV1394" s="451"/>
      <c r="AMW1394" s="451"/>
      <c r="AMX1394" s="451"/>
      <c r="AMY1394" s="451"/>
      <c r="AMZ1394" s="447"/>
      <c r="ANA1394" s="428"/>
      <c r="ANB1394" s="469"/>
      <c r="ANC1394" s="414"/>
      <c r="AND1394" s="414"/>
      <c r="ANE1394" s="414"/>
      <c r="ANF1394" s="414"/>
      <c r="ANG1394" s="414"/>
      <c r="ANH1394" s="415"/>
      <c r="ANI1394" s="414"/>
      <c r="ANJ1394" s="416"/>
      <c r="ANK1394" s="366"/>
      <c r="ANL1394" s="366"/>
      <c r="ANM1394" s="366"/>
      <c r="ANN1394" s="366"/>
      <c r="ANO1394" s="366"/>
      <c r="ANP1394" s="366"/>
      <c r="ANQ1394" s="366"/>
      <c r="ANR1394" s="366"/>
      <c r="ANS1394" s="419"/>
      <c r="ANT1394" s="480"/>
      <c r="ANU1394" s="482"/>
      <c r="ANV1394" s="482"/>
      <c r="ANW1394" s="482"/>
      <c r="ANX1394" s="482"/>
      <c r="ANY1394" s="482"/>
      <c r="ANZ1394" s="482"/>
      <c r="AOA1394" s="482"/>
      <c r="AOB1394" s="482"/>
      <c r="AOC1394" s="482"/>
      <c r="AOD1394" s="482"/>
      <c r="AOE1394" s="482"/>
      <c r="AOF1394" s="482"/>
      <c r="AOG1394" s="482"/>
      <c r="AOH1394" s="482"/>
      <c r="AOI1394" s="482"/>
      <c r="AOJ1394" s="482"/>
      <c r="AOK1394" s="482"/>
      <c r="AOL1394" s="482"/>
      <c r="AOM1394" s="481"/>
      <c r="AON1394" s="447"/>
      <c r="AOO1394" s="447"/>
      <c r="AOP1394" s="451"/>
      <c r="AOQ1394" s="451"/>
      <c r="AOR1394" s="451"/>
      <c r="AOS1394" s="451"/>
      <c r="AOT1394" s="451"/>
      <c r="AOU1394" s="451"/>
      <c r="AOV1394" s="451"/>
      <c r="AOW1394" s="451"/>
      <c r="AOX1394" s="451"/>
      <c r="AOY1394" s="451"/>
      <c r="AOZ1394" s="447"/>
      <c r="APA1394" s="428"/>
      <c r="APB1394" s="469"/>
      <c r="APC1394" s="414"/>
      <c r="APD1394" s="414"/>
      <c r="APE1394" s="414"/>
      <c r="APF1394" s="414"/>
      <c r="APG1394" s="414"/>
      <c r="APH1394" s="415"/>
      <c r="API1394" s="414"/>
      <c r="APJ1394" s="416"/>
      <c r="APK1394" s="366"/>
      <c r="APL1394" s="366"/>
      <c r="APM1394" s="366"/>
      <c r="APN1394" s="366"/>
      <c r="APO1394" s="366"/>
      <c r="APP1394" s="366"/>
      <c r="APQ1394" s="366"/>
      <c r="APR1394" s="366"/>
      <c r="APS1394" s="419"/>
      <c r="APT1394" s="480"/>
      <c r="APU1394" s="482"/>
      <c r="APV1394" s="482"/>
      <c r="APW1394" s="482"/>
      <c r="APX1394" s="482"/>
      <c r="APY1394" s="482"/>
      <c r="APZ1394" s="482"/>
      <c r="AQA1394" s="482"/>
      <c r="AQB1394" s="482"/>
      <c r="AQC1394" s="482"/>
      <c r="AQD1394" s="482"/>
      <c r="AQE1394" s="482"/>
      <c r="AQF1394" s="482"/>
      <c r="AQG1394" s="482"/>
      <c r="AQH1394" s="482"/>
      <c r="AQI1394" s="482"/>
      <c r="AQJ1394" s="482"/>
      <c r="AQK1394" s="482"/>
      <c r="AQL1394" s="482"/>
      <c r="AQM1394" s="481"/>
      <c r="AQN1394" s="447"/>
      <c r="AQO1394" s="447"/>
      <c r="AQP1394" s="451"/>
      <c r="AQQ1394" s="451"/>
      <c r="AQR1394" s="451"/>
      <c r="AQS1394" s="451"/>
      <c r="AQT1394" s="451"/>
      <c r="AQU1394" s="451"/>
      <c r="AQV1394" s="451"/>
      <c r="AQW1394" s="451"/>
      <c r="AQX1394" s="451"/>
      <c r="AQY1394" s="451"/>
      <c r="AQZ1394" s="447"/>
      <c r="ARA1394" s="428"/>
      <c r="ARB1394" s="469"/>
      <c r="ARC1394" s="414"/>
      <c r="ARD1394" s="414"/>
      <c r="ARE1394" s="414"/>
      <c r="ARF1394" s="414"/>
      <c r="ARG1394" s="414"/>
      <c r="ARH1394" s="415"/>
      <c r="ARI1394" s="414"/>
      <c r="ARJ1394" s="416"/>
      <c r="ARK1394" s="366"/>
      <c r="ARL1394" s="366"/>
      <c r="ARM1394" s="366"/>
      <c r="ARN1394" s="366"/>
      <c r="ARO1394" s="366"/>
      <c r="ARP1394" s="366"/>
      <c r="ARQ1394" s="366"/>
      <c r="ARR1394" s="366"/>
      <c r="ARS1394" s="419"/>
      <c r="ART1394" s="480"/>
      <c r="ARU1394" s="482"/>
      <c r="ARV1394" s="482"/>
      <c r="ARW1394" s="482"/>
      <c r="ARX1394" s="482"/>
      <c r="ARY1394" s="482"/>
      <c r="ARZ1394" s="482"/>
      <c r="ASA1394" s="482"/>
      <c r="ASB1394" s="482"/>
      <c r="ASC1394" s="482"/>
      <c r="ASD1394" s="482"/>
      <c r="ASE1394" s="482"/>
      <c r="ASF1394" s="482"/>
      <c r="ASG1394" s="482"/>
      <c r="ASH1394" s="482"/>
      <c r="ASI1394" s="482"/>
      <c r="ASJ1394" s="482"/>
      <c r="ASK1394" s="482"/>
      <c r="ASL1394" s="482"/>
      <c r="ASM1394" s="481"/>
      <c r="ASN1394" s="447"/>
      <c r="ASO1394" s="447"/>
      <c r="ASP1394" s="451"/>
      <c r="ASQ1394" s="451"/>
      <c r="ASR1394" s="451"/>
      <c r="ASS1394" s="451"/>
      <c r="AST1394" s="451"/>
      <c r="ASU1394" s="451"/>
      <c r="ASV1394" s="451"/>
      <c r="ASW1394" s="451"/>
      <c r="ASX1394" s="451"/>
      <c r="ASY1394" s="451"/>
      <c r="ASZ1394" s="447"/>
      <c r="ATA1394" s="428"/>
      <c r="ATB1394" s="469"/>
      <c r="ATC1394" s="414"/>
      <c r="ATD1394" s="414"/>
      <c r="ATE1394" s="414"/>
      <c r="ATF1394" s="414"/>
      <c r="ATG1394" s="414"/>
      <c r="ATH1394" s="415"/>
      <c r="ATI1394" s="414"/>
      <c r="ATJ1394" s="416"/>
      <c r="ATK1394" s="366"/>
      <c r="ATL1394" s="366"/>
      <c r="ATM1394" s="366"/>
      <c r="ATN1394" s="366"/>
      <c r="ATO1394" s="366"/>
      <c r="ATP1394" s="366"/>
      <c r="ATQ1394" s="366"/>
      <c r="ATR1394" s="366"/>
      <c r="ATS1394" s="419"/>
      <c r="ATT1394" s="480"/>
      <c r="ATU1394" s="482"/>
      <c r="ATV1394" s="482"/>
      <c r="ATW1394" s="482"/>
      <c r="ATX1394" s="482"/>
      <c r="ATY1394" s="482"/>
      <c r="ATZ1394" s="482"/>
      <c r="AUA1394" s="482"/>
      <c r="AUB1394" s="482"/>
      <c r="AUC1394" s="482"/>
      <c r="AUD1394" s="482"/>
      <c r="AUE1394" s="482"/>
      <c r="AUF1394" s="482"/>
      <c r="AUG1394" s="482"/>
      <c r="AUH1394" s="482"/>
      <c r="AUI1394" s="482"/>
      <c r="AUJ1394" s="482"/>
      <c r="AUK1394" s="482"/>
      <c r="AUL1394" s="482"/>
      <c r="AUM1394" s="481"/>
      <c r="AUN1394" s="447"/>
      <c r="AUO1394" s="447"/>
      <c r="AUP1394" s="451"/>
      <c r="AUQ1394" s="451"/>
      <c r="AUR1394" s="451"/>
      <c r="AUS1394" s="451"/>
      <c r="AUT1394" s="451"/>
      <c r="AUU1394" s="451"/>
      <c r="AUV1394" s="451"/>
      <c r="AUW1394" s="451"/>
      <c r="AUX1394" s="451"/>
      <c r="AUY1394" s="451"/>
      <c r="AUZ1394" s="447"/>
      <c r="AVA1394" s="428"/>
      <c r="AVB1394" s="469"/>
      <c r="AVC1394" s="414"/>
      <c r="AVD1394" s="414"/>
      <c r="AVE1394" s="414"/>
      <c r="AVF1394" s="414"/>
      <c r="AVG1394" s="414"/>
      <c r="AVH1394" s="415"/>
      <c r="AVI1394" s="414"/>
      <c r="AVJ1394" s="416"/>
      <c r="AVK1394" s="366"/>
      <c r="AVL1394" s="366"/>
      <c r="AVM1394" s="366"/>
      <c r="AVN1394" s="366"/>
      <c r="AVO1394" s="366"/>
      <c r="AVP1394" s="366"/>
      <c r="AVQ1394" s="366"/>
      <c r="AVR1394" s="366"/>
      <c r="AVS1394" s="419"/>
      <c r="AVT1394" s="480"/>
      <c r="AVU1394" s="482"/>
      <c r="AVV1394" s="482"/>
      <c r="AVW1394" s="482"/>
      <c r="AVX1394" s="482"/>
      <c r="AVY1394" s="482"/>
      <c r="AVZ1394" s="482"/>
      <c r="AWA1394" s="482"/>
      <c r="AWB1394" s="482"/>
      <c r="AWC1394" s="482"/>
      <c r="AWD1394" s="482"/>
      <c r="AWE1394" s="482"/>
      <c r="AWF1394" s="482"/>
      <c r="AWG1394" s="482"/>
      <c r="AWH1394" s="482"/>
      <c r="AWI1394" s="482"/>
      <c r="AWJ1394" s="482"/>
      <c r="AWK1394" s="482"/>
      <c r="AWL1394" s="482"/>
      <c r="AWM1394" s="481"/>
      <c r="AWN1394" s="447"/>
      <c r="AWO1394" s="447"/>
      <c r="AWP1394" s="451"/>
      <c r="AWQ1394" s="451"/>
      <c r="AWR1394" s="451"/>
      <c r="AWS1394" s="451"/>
      <c r="AWT1394" s="451"/>
      <c r="AWU1394" s="451"/>
      <c r="AWV1394" s="451"/>
      <c r="AWW1394" s="451"/>
      <c r="AWX1394" s="451"/>
      <c r="AWY1394" s="451"/>
      <c r="AWZ1394" s="447"/>
      <c r="AXA1394" s="428"/>
      <c r="AXB1394" s="469"/>
      <c r="AXC1394" s="414"/>
      <c r="AXD1394" s="414"/>
      <c r="AXE1394" s="414"/>
      <c r="AXF1394" s="414"/>
      <c r="AXG1394" s="414"/>
      <c r="AXH1394" s="415"/>
      <c r="AXI1394" s="414"/>
      <c r="AXJ1394" s="416"/>
      <c r="AXK1394" s="366"/>
      <c r="AXL1394" s="366"/>
      <c r="AXM1394" s="366"/>
      <c r="AXN1394" s="366"/>
      <c r="AXO1394" s="366"/>
      <c r="AXP1394" s="366"/>
      <c r="AXQ1394" s="366"/>
      <c r="AXR1394" s="366"/>
      <c r="AXS1394" s="419"/>
      <c r="AXT1394" s="480"/>
      <c r="AXU1394" s="482"/>
      <c r="AXV1394" s="482"/>
      <c r="AXW1394" s="482"/>
      <c r="AXX1394" s="482"/>
      <c r="AXY1394" s="482"/>
      <c r="AXZ1394" s="482"/>
      <c r="AYA1394" s="482"/>
      <c r="AYB1394" s="482"/>
      <c r="AYC1394" s="482"/>
      <c r="AYD1394" s="482"/>
      <c r="AYE1394" s="482"/>
      <c r="AYF1394" s="482"/>
      <c r="AYG1394" s="482"/>
      <c r="AYH1394" s="482"/>
      <c r="AYI1394" s="482"/>
      <c r="AYJ1394" s="482"/>
      <c r="AYK1394" s="482"/>
      <c r="AYL1394" s="482"/>
      <c r="AYM1394" s="481"/>
      <c r="AYN1394" s="447"/>
      <c r="AYO1394" s="447"/>
      <c r="AYP1394" s="451"/>
      <c r="AYQ1394" s="451"/>
      <c r="AYR1394" s="451"/>
      <c r="AYS1394" s="451"/>
      <c r="AYT1394" s="451"/>
      <c r="AYU1394" s="451"/>
      <c r="AYV1394" s="451"/>
      <c r="AYW1394" s="451"/>
      <c r="AYX1394" s="451"/>
      <c r="AYY1394" s="451"/>
      <c r="AYZ1394" s="447"/>
      <c r="AZA1394" s="428"/>
      <c r="AZB1394" s="469"/>
      <c r="AZC1394" s="414"/>
      <c r="AZD1394" s="414"/>
      <c r="AZE1394" s="414"/>
      <c r="AZF1394" s="414"/>
      <c r="AZG1394" s="414"/>
      <c r="AZH1394" s="415"/>
      <c r="AZI1394" s="414"/>
      <c r="AZJ1394" s="416"/>
      <c r="AZK1394" s="366"/>
      <c r="AZL1394" s="366"/>
      <c r="AZM1394" s="366"/>
      <c r="AZN1394" s="366"/>
      <c r="AZO1394" s="366"/>
      <c r="AZP1394" s="366"/>
      <c r="AZQ1394" s="366"/>
      <c r="AZR1394" s="366"/>
      <c r="AZS1394" s="419"/>
      <c r="AZT1394" s="480"/>
      <c r="AZU1394" s="482"/>
      <c r="AZV1394" s="482"/>
      <c r="AZW1394" s="482"/>
      <c r="AZX1394" s="482"/>
      <c r="AZY1394" s="482"/>
      <c r="AZZ1394" s="482"/>
      <c r="BAA1394" s="482"/>
      <c r="BAB1394" s="482"/>
      <c r="BAC1394" s="482"/>
      <c r="BAD1394" s="482"/>
      <c r="BAE1394" s="482"/>
      <c r="BAF1394" s="482"/>
      <c r="BAG1394" s="482"/>
      <c r="BAH1394" s="482"/>
      <c r="BAI1394" s="482"/>
      <c r="BAJ1394" s="482"/>
      <c r="BAK1394" s="482"/>
      <c r="BAL1394" s="482"/>
      <c r="BAM1394" s="481"/>
      <c r="BAN1394" s="447"/>
      <c r="BAO1394" s="447"/>
      <c r="BAP1394" s="451"/>
      <c r="BAQ1394" s="451"/>
      <c r="BAR1394" s="451"/>
      <c r="BAS1394" s="451"/>
      <c r="BAT1394" s="451"/>
      <c r="BAU1394" s="451"/>
      <c r="BAV1394" s="451"/>
      <c r="BAW1394" s="451"/>
      <c r="BAX1394" s="451"/>
      <c r="BAY1394" s="451"/>
      <c r="BAZ1394" s="447"/>
      <c r="BBA1394" s="428"/>
      <c r="BBB1394" s="469"/>
      <c r="BBC1394" s="414"/>
      <c r="BBD1394" s="414"/>
      <c r="BBE1394" s="414"/>
      <c r="BBF1394" s="414"/>
      <c r="BBG1394" s="414"/>
      <c r="BBH1394" s="415"/>
      <c r="BBI1394" s="414"/>
      <c r="BBJ1394" s="416"/>
      <c r="BBK1394" s="366"/>
      <c r="BBL1394" s="366"/>
      <c r="BBM1394" s="366"/>
      <c r="BBN1394" s="366"/>
      <c r="BBO1394" s="366"/>
      <c r="BBP1394" s="366"/>
      <c r="BBQ1394" s="366"/>
      <c r="BBR1394" s="366"/>
      <c r="BBS1394" s="419"/>
      <c r="BBT1394" s="480"/>
      <c r="BBU1394" s="482"/>
      <c r="BBV1394" s="482"/>
      <c r="BBW1394" s="482"/>
      <c r="BBX1394" s="482"/>
      <c r="BBY1394" s="482"/>
      <c r="BBZ1394" s="482"/>
      <c r="BCA1394" s="482"/>
      <c r="BCB1394" s="482"/>
      <c r="BCC1394" s="482"/>
      <c r="BCD1394" s="482"/>
      <c r="BCE1394" s="482"/>
      <c r="BCF1394" s="482"/>
      <c r="BCG1394" s="482"/>
      <c r="BCH1394" s="482"/>
      <c r="BCI1394" s="482"/>
      <c r="BCJ1394" s="482"/>
      <c r="BCK1394" s="482"/>
      <c r="BCL1394" s="482"/>
      <c r="BCM1394" s="481"/>
      <c r="BCN1394" s="447"/>
      <c r="BCO1394" s="447"/>
      <c r="BCP1394" s="451"/>
      <c r="BCQ1394" s="451"/>
      <c r="BCR1394" s="451"/>
      <c r="BCS1394" s="451"/>
      <c r="BCT1394" s="451"/>
      <c r="BCU1394" s="451"/>
      <c r="BCV1394" s="451"/>
      <c r="BCW1394" s="451"/>
      <c r="BCX1394" s="451"/>
      <c r="BCY1394" s="451"/>
      <c r="BCZ1394" s="447"/>
      <c r="BDA1394" s="428"/>
      <c r="BDB1394" s="469"/>
      <c r="BDC1394" s="414"/>
      <c r="BDD1394" s="414"/>
      <c r="BDE1394" s="414"/>
      <c r="BDF1394" s="414"/>
      <c r="BDG1394" s="414"/>
      <c r="BDH1394" s="415"/>
      <c r="BDI1394" s="414"/>
      <c r="BDJ1394" s="416"/>
      <c r="BDK1394" s="366"/>
      <c r="BDL1394" s="366"/>
      <c r="BDM1394" s="366"/>
      <c r="BDN1394" s="366"/>
      <c r="BDO1394" s="366"/>
      <c r="BDP1394" s="366"/>
      <c r="BDQ1394" s="366"/>
      <c r="BDR1394" s="366"/>
      <c r="BDS1394" s="419"/>
      <c r="BDT1394" s="480"/>
      <c r="BDU1394" s="482"/>
      <c r="BDV1394" s="482"/>
      <c r="BDW1394" s="482"/>
      <c r="BDX1394" s="482"/>
      <c r="BDY1394" s="482"/>
      <c r="BDZ1394" s="482"/>
      <c r="BEA1394" s="482"/>
      <c r="BEB1394" s="482"/>
      <c r="BEC1394" s="482"/>
      <c r="BED1394" s="482"/>
      <c r="BEE1394" s="482"/>
      <c r="BEF1394" s="482"/>
      <c r="BEG1394" s="482"/>
      <c r="BEH1394" s="482"/>
      <c r="BEI1394" s="482"/>
      <c r="BEJ1394" s="482"/>
      <c r="BEK1394" s="482"/>
      <c r="BEL1394" s="482"/>
      <c r="BEM1394" s="481"/>
      <c r="BEN1394" s="447"/>
      <c r="BEO1394" s="447"/>
      <c r="BEP1394" s="451"/>
      <c r="BEQ1394" s="451"/>
      <c r="BER1394" s="451"/>
      <c r="BES1394" s="451"/>
      <c r="BET1394" s="451"/>
      <c r="BEU1394" s="451"/>
      <c r="BEV1394" s="451"/>
      <c r="BEW1394" s="451"/>
      <c r="BEX1394" s="451"/>
      <c r="BEY1394" s="451"/>
      <c r="BEZ1394" s="447"/>
      <c r="BFA1394" s="428"/>
      <c r="BFB1394" s="469"/>
      <c r="BFC1394" s="414"/>
      <c r="BFD1394" s="414"/>
      <c r="BFE1394" s="414"/>
      <c r="BFF1394" s="414"/>
      <c r="BFG1394" s="414"/>
      <c r="BFH1394" s="415"/>
      <c r="BFI1394" s="414"/>
      <c r="BFJ1394" s="416"/>
      <c r="BFK1394" s="366"/>
      <c r="BFL1394" s="366"/>
      <c r="BFM1394" s="366"/>
      <c r="BFN1394" s="366"/>
      <c r="BFO1394" s="366"/>
      <c r="BFP1394" s="366"/>
      <c r="BFQ1394" s="366"/>
      <c r="BFR1394" s="366"/>
      <c r="BFS1394" s="419"/>
      <c r="BFT1394" s="480"/>
      <c r="BFU1394" s="482"/>
      <c r="BFV1394" s="482"/>
      <c r="BFW1394" s="482"/>
      <c r="BFX1394" s="482"/>
      <c r="BFY1394" s="482"/>
      <c r="BFZ1394" s="482"/>
      <c r="BGA1394" s="482"/>
      <c r="BGB1394" s="482"/>
      <c r="BGC1394" s="482"/>
      <c r="BGD1394" s="482"/>
      <c r="BGE1394" s="482"/>
      <c r="BGF1394" s="482"/>
      <c r="BGG1394" s="482"/>
      <c r="BGH1394" s="482"/>
      <c r="BGI1394" s="482"/>
      <c r="BGJ1394" s="482"/>
      <c r="BGK1394" s="482"/>
      <c r="BGL1394" s="482"/>
      <c r="BGM1394" s="481"/>
      <c r="BGN1394" s="447"/>
      <c r="BGO1394" s="447"/>
      <c r="BGP1394" s="451"/>
      <c r="BGQ1394" s="451"/>
      <c r="BGR1394" s="451"/>
      <c r="BGS1394" s="451"/>
      <c r="BGT1394" s="451"/>
      <c r="BGU1394" s="451"/>
      <c r="BGV1394" s="451"/>
      <c r="BGW1394" s="451"/>
      <c r="BGX1394" s="451"/>
      <c r="BGY1394" s="451"/>
      <c r="BGZ1394" s="447"/>
      <c r="BHA1394" s="428"/>
      <c r="BHB1394" s="469"/>
      <c r="BHC1394" s="414"/>
      <c r="BHD1394" s="414"/>
      <c r="BHE1394" s="414"/>
      <c r="BHF1394" s="414"/>
      <c r="BHG1394" s="414"/>
      <c r="BHH1394" s="415"/>
      <c r="BHI1394" s="414"/>
      <c r="BHJ1394" s="416"/>
      <c r="BHK1394" s="366"/>
      <c r="BHL1394" s="366"/>
      <c r="BHM1394" s="366"/>
      <c r="BHN1394" s="366"/>
      <c r="BHO1394" s="366"/>
      <c r="BHP1394" s="366"/>
      <c r="BHQ1394" s="366"/>
      <c r="BHR1394" s="366"/>
      <c r="BHS1394" s="419"/>
      <c r="BHT1394" s="480"/>
      <c r="BHU1394" s="482"/>
      <c r="BHV1394" s="482"/>
      <c r="BHW1394" s="482"/>
      <c r="BHX1394" s="482"/>
      <c r="BHY1394" s="482"/>
      <c r="BHZ1394" s="482"/>
      <c r="BIA1394" s="482"/>
      <c r="BIB1394" s="482"/>
      <c r="BIC1394" s="482"/>
      <c r="BID1394" s="482"/>
      <c r="BIE1394" s="482"/>
      <c r="BIF1394" s="482"/>
      <c r="BIG1394" s="482"/>
      <c r="BIH1394" s="482"/>
      <c r="BII1394" s="482"/>
      <c r="BIJ1394" s="482"/>
      <c r="BIK1394" s="482"/>
      <c r="BIL1394" s="482"/>
      <c r="BIM1394" s="481"/>
      <c r="BIN1394" s="447"/>
      <c r="BIO1394" s="447"/>
      <c r="BIP1394" s="451"/>
      <c r="BIQ1394" s="451"/>
      <c r="BIR1394" s="451"/>
      <c r="BIS1394" s="451"/>
      <c r="BIT1394" s="451"/>
      <c r="BIU1394" s="451"/>
      <c r="BIV1394" s="451"/>
      <c r="BIW1394" s="451"/>
      <c r="BIX1394" s="451"/>
      <c r="BIY1394" s="451"/>
      <c r="BIZ1394" s="447"/>
      <c r="BJA1394" s="428"/>
      <c r="BJB1394" s="469"/>
      <c r="BJC1394" s="414"/>
      <c r="BJD1394" s="414"/>
      <c r="BJE1394" s="414"/>
      <c r="BJF1394" s="414"/>
      <c r="BJG1394" s="414"/>
      <c r="BJH1394" s="415"/>
      <c r="BJI1394" s="414"/>
      <c r="BJJ1394" s="416"/>
      <c r="BJK1394" s="366"/>
      <c r="BJL1394" s="366"/>
      <c r="BJM1394" s="366"/>
      <c r="BJN1394" s="366"/>
      <c r="BJO1394" s="366"/>
      <c r="BJP1394" s="366"/>
      <c r="BJQ1394" s="366"/>
      <c r="BJR1394" s="366"/>
      <c r="BJS1394" s="419"/>
      <c r="BJT1394" s="480"/>
      <c r="BJU1394" s="482"/>
      <c r="BJV1394" s="482"/>
      <c r="BJW1394" s="482"/>
      <c r="BJX1394" s="482"/>
      <c r="BJY1394" s="482"/>
      <c r="BJZ1394" s="482"/>
      <c r="BKA1394" s="482"/>
      <c r="BKB1394" s="482"/>
      <c r="BKC1394" s="482"/>
      <c r="BKD1394" s="482"/>
      <c r="BKE1394" s="482"/>
      <c r="BKF1394" s="482"/>
      <c r="BKG1394" s="482"/>
      <c r="BKH1394" s="482"/>
      <c r="BKI1394" s="482"/>
      <c r="BKJ1394" s="482"/>
      <c r="BKK1394" s="482"/>
      <c r="BKL1394" s="482"/>
      <c r="BKM1394" s="481"/>
      <c r="BKN1394" s="447"/>
      <c r="BKO1394" s="447"/>
      <c r="BKP1394" s="451"/>
      <c r="BKQ1394" s="451"/>
      <c r="BKR1394" s="451"/>
      <c r="BKS1394" s="451"/>
      <c r="BKT1394" s="451"/>
      <c r="BKU1394" s="451"/>
      <c r="BKV1394" s="451"/>
      <c r="BKW1394" s="451"/>
      <c r="BKX1394" s="451"/>
      <c r="BKY1394" s="451"/>
      <c r="BKZ1394" s="447"/>
      <c r="BLA1394" s="428"/>
      <c r="BLB1394" s="469"/>
      <c r="BLC1394" s="414"/>
      <c r="BLD1394" s="414"/>
      <c r="BLE1394" s="414"/>
      <c r="BLF1394" s="414"/>
      <c r="BLG1394" s="414"/>
      <c r="BLH1394" s="415"/>
      <c r="BLI1394" s="414"/>
      <c r="BLJ1394" s="416"/>
      <c r="BLK1394" s="366"/>
      <c r="BLL1394" s="366"/>
      <c r="BLM1394" s="366"/>
      <c r="BLN1394" s="366"/>
      <c r="BLO1394" s="366"/>
      <c r="BLP1394" s="366"/>
      <c r="BLQ1394" s="366"/>
      <c r="BLR1394" s="366"/>
      <c r="BLS1394" s="419"/>
      <c r="BLT1394" s="480"/>
      <c r="BLU1394" s="482"/>
      <c r="BLV1394" s="482"/>
      <c r="BLW1394" s="482"/>
      <c r="BLX1394" s="482"/>
      <c r="BLY1394" s="482"/>
      <c r="BLZ1394" s="482"/>
      <c r="BMA1394" s="482"/>
      <c r="BMB1394" s="482"/>
      <c r="BMC1394" s="482"/>
      <c r="BMD1394" s="482"/>
      <c r="BME1394" s="482"/>
      <c r="BMF1394" s="482"/>
      <c r="BMG1394" s="482"/>
      <c r="BMH1394" s="482"/>
      <c r="BMI1394" s="482"/>
      <c r="BMJ1394" s="482"/>
      <c r="BMK1394" s="482"/>
      <c r="BML1394" s="482"/>
      <c r="BMM1394" s="481"/>
      <c r="BMN1394" s="447"/>
      <c r="BMO1394" s="447"/>
      <c r="BMP1394" s="451"/>
      <c r="BMQ1394" s="451"/>
      <c r="BMR1394" s="451"/>
      <c r="BMS1394" s="451"/>
      <c r="BMT1394" s="451"/>
      <c r="BMU1394" s="451"/>
      <c r="BMV1394" s="451"/>
      <c r="BMW1394" s="451"/>
      <c r="BMX1394" s="451"/>
      <c r="BMY1394" s="451"/>
      <c r="BMZ1394" s="447"/>
      <c r="BNA1394" s="428"/>
      <c r="BNB1394" s="469"/>
      <c r="BNC1394" s="414"/>
      <c r="BND1394" s="414"/>
      <c r="BNE1394" s="414"/>
      <c r="BNF1394" s="414"/>
      <c r="BNG1394" s="414"/>
      <c r="BNH1394" s="415"/>
      <c r="BNI1394" s="414"/>
      <c r="BNJ1394" s="416"/>
      <c r="BNK1394" s="366"/>
      <c r="BNL1394" s="366"/>
      <c r="BNM1394" s="366"/>
      <c r="BNN1394" s="366"/>
      <c r="BNO1394" s="366"/>
      <c r="BNP1394" s="366"/>
      <c r="BNQ1394" s="366"/>
      <c r="BNR1394" s="366"/>
      <c r="BNS1394" s="419"/>
      <c r="BNT1394" s="480"/>
      <c r="BNU1394" s="482"/>
      <c r="BNV1394" s="482"/>
      <c r="BNW1394" s="482"/>
      <c r="BNX1394" s="482"/>
      <c r="BNY1394" s="482"/>
      <c r="BNZ1394" s="482"/>
      <c r="BOA1394" s="482"/>
      <c r="BOB1394" s="482"/>
      <c r="BOC1394" s="482"/>
      <c r="BOD1394" s="482"/>
      <c r="BOE1394" s="482"/>
      <c r="BOF1394" s="482"/>
      <c r="BOG1394" s="482"/>
      <c r="BOH1394" s="482"/>
      <c r="BOI1394" s="482"/>
      <c r="BOJ1394" s="482"/>
      <c r="BOK1394" s="482"/>
      <c r="BOL1394" s="482"/>
      <c r="BOM1394" s="481"/>
      <c r="BON1394" s="447"/>
      <c r="BOO1394" s="447"/>
      <c r="BOP1394" s="451"/>
      <c r="BOQ1394" s="451"/>
      <c r="BOR1394" s="451"/>
      <c r="BOS1394" s="451"/>
      <c r="BOT1394" s="451"/>
      <c r="BOU1394" s="451"/>
      <c r="BOV1394" s="451"/>
      <c r="BOW1394" s="451"/>
      <c r="BOX1394" s="451"/>
      <c r="BOY1394" s="451"/>
      <c r="BOZ1394" s="447"/>
      <c r="BPA1394" s="428"/>
      <c r="BPB1394" s="469"/>
      <c r="BPC1394" s="414"/>
      <c r="BPD1394" s="414"/>
      <c r="BPE1394" s="414"/>
      <c r="BPF1394" s="414"/>
      <c r="BPG1394" s="414"/>
      <c r="BPH1394" s="415"/>
      <c r="BPI1394" s="414"/>
      <c r="BPJ1394" s="416"/>
      <c r="BPK1394" s="366"/>
      <c r="BPL1394" s="366"/>
      <c r="BPM1394" s="366"/>
      <c r="BPN1394" s="366"/>
      <c r="BPO1394" s="366"/>
      <c r="BPP1394" s="366"/>
      <c r="BPQ1394" s="366"/>
      <c r="BPR1394" s="366"/>
      <c r="BPS1394" s="419"/>
      <c r="BPT1394" s="480"/>
      <c r="BPU1394" s="482"/>
      <c r="BPV1394" s="482"/>
      <c r="BPW1394" s="482"/>
      <c r="BPX1394" s="482"/>
      <c r="BPY1394" s="482"/>
      <c r="BPZ1394" s="482"/>
      <c r="BQA1394" s="482"/>
      <c r="BQB1394" s="482"/>
      <c r="BQC1394" s="482"/>
      <c r="BQD1394" s="482"/>
      <c r="BQE1394" s="482"/>
      <c r="BQF1394" s="482"/>
      <c r="BQG1394" s="482"/>
      <c r="BQH1394" s="482"/>
      <c r="BQI1394" s="482"/>
      <c r="BQJ1394" s="482"/>
      <c r="BQK1394" s="482"/>
      <c r="BQL1394" s="482"/>
      <c r="BQM1394" s="481"/>
      <c r="BQN1394" s="447"/>
      <c r="BQO1394" s="447"/>
      <c r="BQP1394" s="451"/>
      <c r="BQQ1394" s="451"/>
      <c r="BQR1394" s="451"/>
      <c r="BQS1394" s="451"/>
      <c r="BQT1394" s="451"/>
      <c r="BQU1394" s="451"/>
      <c r="BQV1394" s="451"/>
      <c r="BQW1394" s="451"/>
      <c r="BQX1394" s="451"/>
      <c r="BQY1394" s="451"/>
      <c r="BQZ1394" s="447"/>
      <c r="BRA1394" s="428"/>
      <c r="BRB1394" s="469"/>
      <c r="BRC1394" s="414"/>
      <c r="BRD1394" s="414"/>
      <c r="BRE1394" s="414"/>
      <c r="BRF1394" s="414"/>
      <c r="BRG1394" s="414"/>
      <c r="BRH1394" s="415"/>
      <c r="BRI1394" s="414"/>
      <c r="BRJ1394" s="416"/>
      <c r="BRK1394" s="366"/>
      <c r="BRL1394" s="366"/>
      <c r="BRM1394" s="366"/>
      <c r="BRN1394" s="366"/>
      <c r="BRO1394" s="366"/>
      <c r="BRP1394" s="366"/>
      <c r="BRQ1394" s="366"/>
      <c r="BRR1394" s="366"/>
      <c r="BRS1394" s="419"/>
      <c r="BRT1394" s="480"/>
      <c r="BRU1394" s="482"/>
      <c r="BRV1394" s="482"/>
      <c r="BRW1394" s="482"/>
      <c r="BRX1394" s="482"/>
      <c r="BRY1394" s="482"/>
      <c r="BRZ1394" s="482"/>
      <c r="BSA1394" s="482"/>
      <c r="BSB1394" s="482"/>
      <c r="BSC1394" s="482"/>
      <c r="BSD1394" s="482"/>
      <c r="BSE1394" s="482"/>
      <c r="BSF1394" s="482"/>
      <c r="BSG1394" s="482"/>
      <c r="BSH1394" s="482"/>
      <c r="BSI1394" s="482"/>
      <c r="BSJ1394" s="482"/>
      <c r="BSK1394" s="482"/>
      <c r="BSL1394" s="482"/>
      <c r="BSM1394" s="481"/>
      <c r="BSN1394" s="447"/>
      <c r="BSO1394" s="447"/>
      <c r="BSP1394" s="451"/>
      <c r="BSQ1394" s="451"/>
      <c r="BSR1394" s="451"/>
      <c r="BSS1394" s="451"/>
      <c r="BST1394" s="451"/>
      <c r="BSU1394" s="451"/>
      <c r="BSV1394" s="451"/>
      <c r="BSW1394" s="451"/>
      <c r="BSX1394" s="451"/>
      <c r="BSY1394" s="451"/>
      <c r="BSZ1394" s="447"/>
      <c r="BTA1394" s="428"/>
      <c r="BTB1394" s="469"/>
      <c r="BTC1394" s="414"/>
      <c r="BTD1394" s="414"/>
      <c r="BTE1394" s="414"/>
      <c r="BTF1394" s="414"/>
      <c r="BTG1394" s="414"/>
      <c r="BTH1394" s="415"/>
      <c r="BTI1394" s="414"/>
      <c r="BTJ1394" s="416"/>
      <c r="BTK1394" s="366"/>
      <c r="BTL1394" s="366"/>
      <c r="BTM1394" s="366"/>
      <c r="BTN1394" s="366"/>
      <c r="BTO1394" s="366"/>
      <c r="BTP1394" s="366"/>
      <c r="BTQ1394" s="366"/>
      <c r="BTR1394" s="366"/>
      <c r="BTS1394" s="419"/>
      <c r="BTT1394" s="480"/>
      <c r="BTU1394" s="482"/>
      <c r="BTV1394" s="482"/>
      <c r="BTW1394" s="482"/>
      <c r="BTX1394" s="482"/>
      <c r="BTY1394" s="482"/>
      <c r="BTZ1394" s="482"/>
      <c r="BUA1394" s="482"/>
      <c r="BUB1394" s="482"/>
      <c r="BUC1394" s="482"/>
      <c r="BUD1394" s="482"/>
      <c r="BUE1394" s="482"/>
      <c r="BUF1394" s="482"/>
      <c r="BUG1394" s="482"/>
      <c r="BUH1394" s="482"/>
      <c r="BUI1394" s="482"/>
      <c r="BUJ1394" s="482"/>
      <c r="BUK1394" s="482"/>
      <c r="BUL1394" s="482"/>
      <c r="BUM1394" s="481"/>
      <c r="BUN1394" s="447"/>
      <c r="BUO1394" s="447"/>
      <c r="BUP1394" s="451"/>
      <c r="BUQ1394" s="451"/>
      <c r="BUR1394" s="451"/>
      <c r="BUS1394" s="451"/>
      <c r="BUT1394" s="451"/>
      <c r="BUU1394" s="451"/>
      <c r="BUV1394" s="451"/>
      <c r="BUW1394" s="451"/>
      <c r="BUX1394" s="451"/>
      <c r="BUY1394" s="451"/>
      <c r="BUZ1394" s="447"/>
      <c r="BVA1394" s="428"/>
      <c r="BVB1394" s="469"/>
      <c r="BVC1394" s="414"/>
      <c r="BVD1394" s="414"/>
      <c r="BVE1394" s="414"/>
      <c r="BVF1394" s="414"/>
      <c r="BVG1394" s="414"/>
      <c r="BVH1394" s="415"/>
      <c r="BVI1394" s="414"/>
      <c r="BVJ1394" s="416"/>
      <c r="BVK1394" s="366"/>
      <c r="BVL1394" s="366"/>
      <c r="BVM1394" s="366"/>
      <c r="BVN1394" s="366"/>
      <c r="BVO1394" s="366"/>
      <c r="BVP1394" s="366"/>
      <c r="BVQ1394" s="366"/>
      <c r="BVR1394" s="366"/>
      <c r="BVS1394" s="419"/>
      <c r="BVT1394" s="480"/>
      <c r="BVU1394" s="482"/>
      <c r="BVV1394" s="482"/>
      <c r="BVW1394" s="482"/>
      <c r="BVX1394" s="482"/>
      <c r="BVY1394" s="482"/>
      <c r="BVZ1394" s="482"/>
      <c r="BWA1394" s="482"/>
      <c r="BWB1394" s="482"/>
      <c r="BWC1394" s="482"/>
      <c r="BWD1394" s="482"/>
      <c r="BWE1394" s="482"/>
      <c r="BWF1394" s="482"/>
      <c r="BWG1394" s="482"/>
      <c r="BWH1394" s="482"/>
      <c r="BWI1394" s="482"/>
      <c r="BWJ1394" s="482"/>
      <c r="BWK1394" s="482"/>
      <c r="BWL1394" s="482"/>
      <c r="BWM1394" s="481"/>
      <c r="BWN1394" s="447"/>
      <c r="BWO1394" s="447"/>
      <c r="BWP1394" s="451"/>
      <c r="BWQ1394" s="451"/>
      <c r="BWR1394" s="451"/>
      <c r="BWS1394" s="451"/>
      <c r="BWT1394" s="451"/>
      <c r="BWU1394" s="451"/>
      <c r="BWV1394" s="451"/>
      <c r="BWW1394" s="451"/>
      <c r="BWX1394" s="451"/>
      <c r="BWY1394" s="451"/>
      <c r="BWZ1394" s="447"/>
      <c r="BXA1394" s="428"/>
      <c r="BXB1394" s="469"/>
      <c r="BXC1394" s="414"/>
      <c r="BXD1394" s="414"/>
      <c r="BXE1394" s="414"/>
      <c r="BXF1394" s="414"/>
      <c r="BXG1394" s="414"/>
      <c r="BXH1394" s="415"/>
      <c r="BXI1394" s="414"/>
      <c r="BXJ1394" s="416"/>
      <c r="BXK1394" s="366"/>
      <c r="BXL1394" s="366"/>
      <c r="BXM1394" s="366"/>
      <c r="BXN1394" s="366"/>
      <c r="BXO1394" s="366"/>
      <c r="BXP1394" s="366"/>
      <c r="BXQ1394" s="366"/>
      <c r="BXR1394" s="366"/>
      <c r="BXS1394" s="419"/>
      <c r="BXT1394" s="480"/>
      <c r="BXU1394" s="482"/>
      <c r="BXV1394" s="482"/>
      <c r="BXW1394" s="482"/>
      <c r="BXX1394" s="482"/>
      <c r="BXY1394" s="482"/>
      <c r="BXZ1394" s="482"/>
      <c r="BYA1394" s="482"/>
      <c r="BYB1394" s="482"/>
      <c r="BYC1394" s="482"/>
      <c r="BYD1394" s="482"/>
      <c r="BYE1394" s="482"/>
      <c r="BYF1394" s="482"/>
      <c r="BYG1394" s="482"/>
      <c r="BYH1394" s="482"/>
      <c r="BYI1394" s="482"/>
      <c r="BYJ1394" s="482"/>
      <c r="BYK1394" s="482"/>
      <c r="BYL1394" s="482"/>
      <c r="BYM1394" s="481"/>
      <c r="BYN1394" s="447"/>
      <c r="BYO1394" s="447"/>
      <c r="BYP1394" s="451"/>
      <c r="BYQ1394" s="451"/>
      <c r="BYR1394" s="451"/>
      <c r="BYS1394" s="451"/>
      <c r="BYT1394" s="451"/>
      <c r="BYU1394" s="451"/>
      <c r="BYV1394" s="451"/>
      <c r="BYW1394" s="451"/>
      <c r="BYX1394" s="451"/>
      <c r="BYY1394" s="451"/>
      <c r="BYZ1394" s="447"/>
      <c r="BZA1394" s="428"/>
      <c r="BZB1394" s="469"/>
      <c r="BZC1394" s="414"/>
      <c r="BZD1394" s="414"/>
      <c r="BZE1394" s="414"/>
      <c r="BZF1394" s="414"/>
      <c r="BZG1394" s="414"/>
      <c r="BZH1394" s="415"/>
      <c r="BZI1394" s="414"/>
      <c r="BZJ1394" s="416"/>
      <c r="BZK1394" s="366"/>
      <c r="BZL1394" s="366"/>
      <c r="BZM1394" s="366"/>
      <c r="BZN1394" s="366"/>
      <c r="BZO1394" s="366"/>
      <c r="BZP1394" s="366"/>
      <c r="BZQ1394" s="366"/>
      <c r="BZR1394" s="366"/>
      <c r="BZS1394" s="419"/>
      <c r="BZT1394" s="480"/>
      <c r="BZU1394" s="482"/>
      <c r="BZV1394" s="482"/>
      <c r="BZW1394" s="482"/>
      <c r="BZX1394" s="482"/>
      <c r="BZY1394" s="482"/>
      <c r="BZZ1394" s="482"/>
      <c r="CAA1394" s="482"/>
      <c r="CAB1394" s="482"/>
      <c r="CAC1394" s="482"/>
      <c r="CAD1394" s="482"/>
      <c r="CAE1394" s="482"/>
      <c r="CAF1394" s="482"/>
      <c r="CAG1394" s="482"/>
      <c r="CAH1394" s="482"/>
      <c r="CAI1394" s="482"/>
      <c r="CAJ1394" s="482"/>
      <c r="CAK1394" s="482"/>
      <c r="CAL1394" s="482"/>
      <c r="CAM1394" s="481"/>
      <c r="CAN1394" s="447"/>
      <c r="CAO1394" s="447"/>
      <c r="CAP1394" s="451"/>
      <c r="CAQ1394" s="451"/>
      <c r="CAR1394" s="451"/>
      <c r="CAS1394" s="451"/>
      <c r="CAT1394" s="451"/>
      <c r="CAU1394" s="451"/>
      <c r="CAV1394" s="451"/>
      <c r="CAW1394" s="451"/>
      <c r="CAX1394" s="451"/>
      <c r="CAY1394" s="451"/>
      <c r="CAZ1394" s="447"/>
      <c r="CBA1394" s="428"/>
      <c r="CBB1394" s="469"/>
      <c r="CBC1394" s="414"/>
      <c r="CBD1394" s="414"/>
      <c r="CBE1394" s="414"/>
      <c r="CBF1394" s="414"/>
      <c r="CBG1394" s="414"/>
      <c r="CBH1394" s="415"/>
      <c r="CBI1394" s="414"/>
      <c r="CBJ1394" s="416"/>
      <c r="CBK1394" s="366"/>
      <c r="CBL1394" s="366"/>
      <c r="CBM1394" s="366"/>
      <c r="CBN1394" s="366"/>
      <c r="CBO1394" s="366"/>
      <c r="CBP1394" s="366"/>
      <c r="CBQ1394" s="366"/>
      <c r="CBR1394" s="366"/>
      <c r="CBS1394" s="419"/>
      <c r="CBT1394" s="480"/>
      <c r="CBU1394" s="482"/>
      <c r="CBV1394" s="482"/>
      <c r="CBW1394" s="482"/>
      <c r="CBX1394" s="482"/>
      <c r="CBY1394" s="482"/>
      <c r="CBZ1394" s="482"/>
      <c r="CCA1394" s="482"/>
      <c r="CCB1394" s="482"/>
      <c r="CCC1394" s="482"/>
      <c r="CCD1394" s="482"/>
      <c r="CCE1394" s="482"/>
      <c r="CCF1394" s="482"/>
      <c r="CCG1394" s="482"/>
      <c r="CCH1394" s="482"/>
      <c r="CCI1394" s="482"/>
      <c r="CCJ1394" s="482"/>
      <c r="CCK1394" s="482"/>
      <c r="CCL1394" s="482"/>
      <c r="CCM1394" s="481"/>
      <c r="CCN1394" s="447"/>
      <c r="CCO1394" s="447"/>
      <c r="CCP1394" s="451"/>
      <c r="CCQ1394" s="451"/>
      <c r="CCR1394" s="451"/>
      <c r="CCS1394" s="451"/>
      <c r="CCT1394" s="451"/>
      <c r="CCU1394" s="451"/>
      <c r="CCV1394" s="451"/>
      <c r="CCW1394" s="451"/>
      <c r="CCX1394" s="451"/>
      <c r="CCY1394" s="451"/>
      <c r="CCZ1394" s="447"/>
      <c r="CDA1394" s="428"/>
      <c r="CDB1394" s="469"/>
      <c r="CDC1394" s="414"/>
      <c r="CDD1394" s="414"/>
      <c r="CDE1394" s="414"/>
      <c r="CDF1394" s="414"/>
      <c r="CDG1394" s="414"/>
      <c r="CDH1394" s="415"/>
      <c r="CDI1394" s="414"/>
      <c r="CDJ1394" s="416"/>
      <c r="CDK1394" s="366"/>
      <c r="CDL1394" s="366"/>
      <c r="CDM1394" s="366"/>
      <c r="CDN1394" s="366"/>
      <c r="CDO1394" s="366"/>
      <c r="CDP1394" s="366"/>
      <c r="CDQ1394" s="366"/>
      <c r="CDR1394" s="366"/>
      <c r="CDS1394" s="419"/>
      <c r="CDT1394" s="480"/>
      <c r="CDU1394" s="482"/>
      <c r="CDV1394" s="482"/>
      <c r="CDW1394" s="482"/>
      <c r="CDX1394" s="482"/>
      <c r="CDY1394" s="482"/>
      <c r="CDZ1394" s="482"/>
      <c r="CEA1394" s="482"/>
      <c r="CEB1394" s="482"/>
      <c r="CEC1394" s="482"/>
      <c r="CED1394" s="482"/>
      <c r="CEE1394" s="482"/>
      <c r="CEF1394" s="482"/>
      <c r="CEG1394" s="482"/>
      <c r="CEH1394" s="482"/>
      <c r="CEI1394" s="482"/>
      <c r="CEJ1394" s="482"/>
      <c r="CEK1394" s="482"/>
      <c r="CEL1394" s="482"/>
      <c r="CEM1394" s="481"/>
      <c r="CEN1394" s="447"/>
      <c r="CEO1394" s="447"/>
      <c r="CEP1394" s="451"/>
      <c r="CEQ1394" s="451"/>
      <c r="CER1394" s="451"/>
      <c r="CES1394" s="451"/>
      <c r="CET1394" s="451"/>
      <c r="CEU1394" s="451"/>
      <c r="CEV1394" s="451"/>
      <c r="CEW1394" s="451"/>
      <c r="CEX1394" s="451"/>
      <c r="CEY1394" s="451"/>
      <c r="CEZ1394" s="447"/>
      <c r="CFA1394" s="428"/>
      <c r="CFB1394" s="469"/>
      <c r="CFC1394" s="414"/>
      <c r="CFD1394" s="414"/>
      <c r="CFE1394" s="414"/>
      <c r="CFF1394" s="414"/>
      <c r="CFG1394" s="414"/>
      <c r="CFH1394" s="415"/>
      <c r="CFI1394" s="414"/>
      <c r="CFJ1394" s="416"/>
      <c r="CFK1394" s="366"/>
      <c r="CFL1394" s="366"/>
      <c r="CFM1394" s="366"/>
      <c r="CFN1394" s="366"/>
      <c r="CFO1394" s="366"/>
      <c r="CFP1394" s="366"/>
      <c r="CFQ1394" s="366"/>
      <c r="CFR1394" s="366"/>
      <c r="CFS1394" s="419"/>
      <c r="CFT1394" s="480"/>
      <c r="CFU1394" s="482"/>
      <c r="CFV1394" s="482"/>
      <c r="CFW1394" s="482"/>
      <c r="CFX1394" s="482"/>
      <c r="CFY1394" s="482"/>
      <c r="CFZ1394" s="482"/>
      <c r="CGA1394" s="482"/>
      <c r="CGB1394" s="482"/>
      <c r="CGC1394" s="482"/>
      <c r="CGD1394" s="482"/>
      <c r="CGE1394" s="482"/>
      <c r="CGF1394" s="482"/>
      <c r="CGG1394" s="482"/>
      <c r="CGH1394" s="482"/>
      <c r="CGI1394" s="482"/>
      <c r="CGJ1394" s="482"/>
      <c r="CGK1394" s="482"/>
      <c r="CGL1394" s="482"/>
      <c r="CGM1394" s="481"/>
      <c r="CGN1394" s="447"/>
      <c r="CGO1394" s="447"/>
      <c r="CGP1394" s="451"/>
      <c r="CGQ1394" s="451"/>
      <c r="CGR1394" s="451"/>
      <c r="CGS1394" s="451"/>
      <c r="CGT1394" s="451"/>
      <c r="CGU1394" s="451"/>
      <c r="CGV1394" s="451"/>
      <c r="CGW1394" s="451"/>
      <c r="CGX1394" s="451"/>
      <c r="CGY1394" s="451"/>
      <c r="CGZ1394" s="447"/>
      <c r="CHA1394" s="428"/>
      <c r="CHB1394" s="469"/>
      <c r="CHC1394" s="414"/>
      <c r="CHD1394" s="414"/>
      <c r="CHE1394" s="414"/>
      <c r="CHF1394" s="414"/>
      <c r="CHG1394" s="414"/>
      <c r="CHH1394" s="415"/>
      <c r="CHI1394" s="414"/>
      <c r="CHJ1394" s="416"/>
      <c r="CHK1394" s="366"/>
      <c r="CHL1394" s="366"/>
      <c r="CHM1394" s="366"/>
      <c r="CHN1394" s="366"/>
      <c r="CHO1394" s="366"/>
      <c r="CHP1394" s="366"/>
      <c r="CHQ1394" s="366"/>
      <c r="CHR1394" s="366"/>
      <c r="CHS1394" s="419"/>
      <c r="CHT1394" s="480"/>
      <c r="CHU1394" s="482"/>
      <c r="CHV1394" s="482"/>
      <c r="CHW1394" s="482"/>
      <c r="CHX1394" s="482"/>
      <c r="CHY1394" s="482"/>
      <c r="CHZ1394" s="482"/>
      <c r="CIA1394" s="482"/>
      <c r="CIB1394" s="482"/>
      <c r="CIC1394" s="482"/>
      <c r="CID1394" s="482"/>
      <c r="CIE1394" s="482"/>
      <c r="CIF1394" s="482"/>
      <c r="CIG1394" s="482"/>
      <c r="CIH1394" s="482"/>
      <c r="CII1394" s="482"/>
      <c r="CIJ1394" s="482"/>
      <c r="CIK1394" s="482"/>
      <c r="CIL1394" s="482"/>
      <c r="CIM1394" s="481"/>
      <c r="CIN1394" s="447"/>
      <c r="CIO1394" s="447"/>
      <c r="CIP1394" s="451"/>
      <c r="CIQ1394" s="451"/>
      <c r="CIR1394" s="451"/>
      <c r="CIS1394" s="451"/>
      <c r="CIT1394" s="451"/>
      <c r="CIU1394" s="451"/>
      <c r="CIV1394" s="451"/>
      <c r="CIW1394" s="451"/>
      <c r="CIX1394" s="451"/>
      <c r="CIY1394" s="451"/>
      <c r="CIZ1394" s="447"/>
      <c r="CJA1394" s="428"/>
      <c r="CJB1394" s="469"/>
      <c r="CJC1394" s="414"/>
      <c r="CJD1394" s="414"/>
      <c r="CJE1394" s="414"/>
      <c r="CJF1394" s="414"/>
      <c r="CJG1394" s="414"/>
      <c r="CJH1394" s="415"/>
      <c r="CJI1394" s="414"/>
      <c r="CJJ1394" s="416"/>
      <c r="CJK1394" s="366"/>
      <c r="CJL1394" s="366"/>
      <c r="CJM1394" s="366"/>
      <c r="CJN1394" s="366"/>
      <c r="CJO1394" s="366"/>
      <c r="CJP1394" s="366"/>
      <c r="CJQ1394" s="366"/>
      <c r="CJR1394" s="366"/>
      <c r="CJS1394" s="419"/>
      <c r="CJT1394" s="480"/>
      <c r="CJU1394" s="482"/>
      <c r="CJV1394" s="482"/>
      <c r="CJW1394" s="482"/>
      <c r="CJX1394" s="482"/>
      <c r="CJY1394" s="482"/>
      <c r="CJZ1394" s="482"/>
      <c r="CKA1394" s="482"/>
      <c r="CKB1394" s="482"/>
      <c r="CKC1394" s="482"/>
      <c r="CKD1394" s="482"/>
      <c r="CKE1394" s="482"/>
      <c r="CKF1394" s="482"/>
      <c r="CKG1394" s="482"/>
      <c r="CKH1394" s="482"/>
      <c r="CKI1394" s="482"/>
      <c r="CKJ1394" s="482"/>
      <c r="CKK1394" s="482"/>
      <c r="CKL1394" s="482"/>
      <c r="CKM1394" s="481"/>
      <c r="CKN1394" s="447"/>
      <c r="CKO1394" s="447"/>
      <c r="CKP1394" s="451"/>
      <c r="CKQ1394" s="451"/>
      <c r="CKR1394" s="451"/>
      <c r="CKS1394" s="451"/>
      <c r="CKT1394" s="451"/>
      <c r="CKU1394" s="451"/>
      <c r="CKV1394" s="451"/>
      <c r="CKW1394" s="451"/>
      <c r="CKX1394" s="451"/>
      <c r="CKY1394" s="451"/>
      <c r="CKZ1394" s="447"/>
      <c r="CLA1394" s="428"/>
      <c r="CLB1394" s="469"/>
      <c r="CLC1394" s="414"/>
      <c r="CLD1394" s="414"/>
      <c r="CLE1394" s="414"/>
      <c r="CLF1394" s="414"/>
      <c r="CLG1394" s="414"/>
      <c r="CLH1394" s="415"/>
      <c r="CLI1394" s="414"/>
      <c r="CLJ1394" s="416"/>
      <c r="CLK1394" s="366"/>
      <c r="CLL1394" s="366"/>
      <c r="CLM1394" s="366"/>
      <c r="CLN1394" s="366"/>
      <c r="CLO1394" s="366"/>
      <c r="CLP1394" s="366"/>
      <c r="CLQ1394" s="366"/>
      <c r="CLR1394" s="366"/>
      <c r="CLS1394" s="419"/>
      <c r="CLT1394" s="480"/>
      <c r="CLU1394" s="482"/>
      <c r="CLV1394" s="482"/>
      <c r="CLW1394" s="482"/>
      <c r="CLX1394" s="482"/>
      <c r="CLY1394" s="482"/>
      <c r="CLZ1394" s="482"/>
      <c r="CMA1394" s="482"/>
      <c r="CMB1394" s="482"/>
      <c r="CMC1394" s="482"/>
      <c r="CMD1394" s="482"/>
      <c r="CME1394" s="482"/>
      <c r="CMF1394" s="482"/>
      <c r="CMG1394" s="482"/>
      <c r="CMH1394" s="482"/>
      <c r="CMI1394" s="482"/>
      <c r="CMJ1394" s="482"/>
      <c r="CMK1394" s="482"/>
      <c r="CML1394" s="482"/>
      <c r="CMM1394" s="481"/>
      <c r="CMN1394" s="447"/>
      <c r="CMO1394" s="447"/>
      <c r="CMP1394" s="451"/>
      <c r="CMQ1394" s="451"/>
      <c r="CMR1394" s="451"/>
      <c r="CMS1394" s="451"/>
      <c r="CMT1394" s="451"/>
      <c r="CMU1394" s="451"/>
      <c r="CMV1394" s="451"/>
      <c r="CMW1394" s="451"/>
      <c r="CMX1394" s="451"/>
      <c r="CMY1394" s="451"/>
      <c r="CMZ1394" s="447"/>
      <c r="CNA1394" s="428"/>
      <c r="CNB1394" s="469"/>
      <c r="CNC1394" s="414"/>
      <c r="CND1394" s="414"/>
      <c r="CNE1394" s="414"/>
      <c r="CNF1394" s="414"/>
      <c r="CNG1394" s="414"/>
      <c r="CNH1394" s="415"/>
      <c r="CNI1394" s="414"/>
      <c r="CNJ1394" s="416"/>
      <c r="CNK1394" s="366"/>
      <c r="CNL1394" s="366"/>
      <c r="CNM1394" s="366"/>
      <c r="CNN1394" s="366"/>
      <c r="CNO1394" s="366"/>
      <c r="CNP1394" s="366"/>
      <c r="CNQ1394" s="366"/>
      <c r="CNR1394" s="366"/>
      <c r="CNS1394" s="419"/>
      <c r="CNT1394" s="480"/>
      <c r="CNU1394" s="482"/>
      <c r="CNV1394" s="482"/>
      <c r="CNW1394" s="482"/>
      <c r="CNX1394" s="482"/>
      <c r="CNY1394" s="482"/>
      <c r="CNZ1394" s="482"/>
      <c r="COA1394" s="482"/>
      <c r="COB1394" s="482"/>
      <c r="COC1394" s="482"/>
      <c r="COD1394" s="482"/>
      <c r="COE1394" s="482"/>
      <c r="COF1394" s="482"/>
      <c r="COG1394" s="482"/>
      <c r="COH1394" s="482"/>
      <c r="COI1394" s="482"/>
      <c r="COJ1394" s="482"/>
      <c r="COK1394" s="482"/>
      <c r="COL1394" s="482"/>
      <c r="COM1394" s="481"/>
      <c r="CON1394" s="447"/>
      <c r="COO1394" s="447"/>
      <c r="COP1394" s="451"/>
      <c r="COQ1394" s="451"/>
      <c r="COR1394" s="451"/>
      <c r="COS1394" s="451"/>
      <c r="COT1394" s="451"/>
      <c r="COU1394" s="451"/>
      <c r="COV1394" s="451"/>
      <c r="COW1394" s="451"/>
      <c r="COX1394" s="451"/>
      <c r="COY1394" s="451"/>
      <c r="COZ1394" s="447"/>
      <c r="CPA1394" s="428"/>
      <c r="CPB1394" s="469"/>
      <c r="CPC1394" s="414"/>
      <c r="CPD1394" s="414"/>
      <c r="CPE1394" s="414"/>
      <c r="CPF1394" s="414"/>
      <c r="CPG1394" s="414"/>
      <c r="CPH1394" s="415"/>
      <c r="CPI1394" s="414"/>
      <c r="CPJ1394" s="416"/>
      <c r="CPK1394" s="366"/>
      <c r="CPL1394" s="366"/>
      <c r="CPM1394" s="366"/>
      <c r="CPN1394" s="366"/>
      <c r="CPO1394" s="366"/>
      <c r="CPP1394" s="366"/>
      <c r="CPQ1394" s="366"/>
      <c r="CPR1394" s="366"/>
      <c r="CPS1394" s="419"/>
      <c r="CPT1394" s="480"/>
      <c r="CPU1394" s="482"/>
      <c r="CPV1394" s="482"/>
      <c r="CPW1394" s="482"/>
      <c r="CPX1394" s="482"/>
      <c r="CPY1394" s="482"/>
      <c r="CPZ1394" s="482"/>
      <c r="CQA1394" s="482"/>
      <c r="CQB1394" s="482"/>
      <c r="CQC1394" s="482"/>
      <c r="CQD1394" s="482"/>
      <c r="CQE1394" s="482"/>
      <c r="CQF1394" s="482"/>
      <c r="CQG1394" s="482"/>
      <c r="CQH1394" s="482"/>
      <c r="CQI1394" s="482"/>
      <c r="CQJ1394" s="482"/>
      <c r="CQK1394" s="482"/>
      <c r="CQL1394" s="482"/>
      <c r="CQM1394" s="481"/>
      <c r="CQN1394" s="447"/>
      <c r="CQO1394" s="447"/>
      <c r="CQP1394" s="451"/>
      <c r="CQQ1394" s="451"/>
      <c r="CQR1394" s="451"/>
      <c r="CQS1394" s="451"/>
      <c r="CQT1394" s="451"/>
      <c r="CQU1394" s="451"/>
      <c r="CQV1394" s="451"/>
      <c r="CQW1394" s="451"/>
      <c r="CQX1394" s="451"/>
      <c r="CQY1394" s="451"/>
      <c r="CQZ1394" s="447"/>
      <c r="CRA1394" s="428"/>
      <c r="CRB1394" s="469"/>
      <c r="CRC1394" s="414"/>
      <c r="CRD1394" s="414"/>
      <c r="CRE1394" s="414"/>
      <c r="CRF1394" s="414"/>
      <c r="CRG1394" s="414"/>
      <c r="CRH1394" s="415"/>
      <c r="CRI1394" s="414"/>
      <c r="CRJ1394" s="416"/>
      <c r="CRK1394" s="366"/>
      <c r="CRL1394" s="366"/>
      <c r="CRM1394" s="366"/>
      <c r="CRN1394" s="366"/>
      <c r="CRO1394" s="366"/>
      <c r="CRP1394" s="366"/>
      <c r="CRQ1394" s="366"/>
      <c r="CRR1394" s="366"/>
      <c r="CRS1394" s="419"/>
      <c r="CRT1394" s="480"/>
      <c r="CRU1394" s="482"/>
      <c r="CRV1394" s="482"/>
      <c r="CRW1394" s="482"/>
      <c r="CRX1394" s="482"/>
      <c r="CRY1394" s="482"/>
      <c r="CRZ1394" s="482"/>
      <c r="CSA1394" s="482"/>
      <c r="CSB1394" s="482"/>
      <c r="CSC1394" s="482"/>
      <c r="CSD1394" s="482"/>
      <c r="CSE1394" s="482"/>
      <c r="CSF1394" s="482"/>
      <c r="CSG1394" s="482"/>
      <c r="CSH1394" s="482"/>
      <c r="CSI1394" s="482"/>
      <c r="CSJ1394" s="482"/>
      <c r="CSK1394" s="482"/>
      <c r="CSL1394" s="482"/>
      <c r="CSM1394" s="481"/>
      <c r="CSN1394" s="447"/>
      <c r="CSO1394" s="447"/>
      <c r="CSP1394" s="451"/>
      <c r="CSQ1394" s="451"/>
      <c r="CSR1394" s="451"/>
      <c r="CSS1394" s="451"/>
      <c r="CST1394" s="451"/>
      <c r="CSU1394" s="451"/>
      <c r="CSV1394" s="451"/>
      <c r="CSW1394" s="451"/>
      <c r="CSX1394" s="451"/>
      <c r="CSY1394" s="451"/>
      <c r="CSZ1394" s="447"/>
      <c r="CTA1394" s="428"/>
      <c r="CTB1394" s="469"/>
      <c r="CTC1394" s="414"/>
      <c r="CTD1394" s="414"/>
      <c r="CTE1394" s="414"/>
      <c r="CTF1394" s="414"/>
      <c r="CTG1394" s="414"/>
      <c r="CTH1394" s="415"/>
      <c r="CTI1394" s="414"/>
      <c r="CTJ1394" s="416"/>
      <c r="CTK1394" s="366"/>
      <c r="CTL1394" s="366"/>
      <c r="CTM1394" s="366"/>
      <c r="CTN1394" s="366"/>
      <c r="CTO1394" s="366"/>
      <c r="CTP1394" s="366"/>
      <c r="CTQ1394" s="366"/>
      <c r="CTR1394" s="366"/>
      <c r="CTS1394" s="419"/>
      <c r="CTT1394" s="480"/>
      <c r="CTU1394" s="482"/>
      <c r="CTV1394" s="482"/>
      <c r="CTW1394" s="482"/>
      <c r="CTX1394" s="482"/>
      <c r="CTY1394" s="482"/>
      <c r="CTZ1394" s="482"/>
      <c r="CUA1394" s="482"/>
      <c r="CUB1394" s="482"/>
      <c r="CUC1394" s="482"/>
      <c r="CUD1394" s="482"/>
      <c r="CUE1394" s="482"/>
      <c r="CUF1394" s="482"/>
      <c r="CUG1394" s="482"/>
      <c r="CUH1394" s="482"/>
      <c r="CUI1394" s="482"/>
      <c r="CUJ1394" s="482"/>
      <c r="CUK1394" s="482"/>
      <c r="CUL1394" s="482"/>
      <c r="CUM1394" s="481"/>
      <c r="CUN1394" s="447"/>
      <c r="CUO1394" s="447"/>
      <c r="CUP1394" s="451"/>
      <c r="CUQ1394" s="451"/>
      <c r="CUR1394" s="451"/>
      <c r="CUS1394" s="451"/>
      <c r="CUT1394" s="451"/>
      <c r="CUU1394" s="451"/>
      <c r="CUV1394" s="451"/>
      <c r="CUW1394" s="451"/>
      <c r="CUX1394" s="451"/>
      <c r="CUY1394" s="451"/>
      <c r="CUZ1394" s="447"/>
      <c r="CVA1394" s="428"/>
      <c r="CVB1394" s="469"/>
      <c r="CVC1394" s="414"/>
      <c r="CVD1394" s="414"/>
      <c r="CVE1394" s="414"/>
      <c r="CVF1394" s="414"/>
      <c r="CVG1394" s="414"/>
      <c r="CVH1394" s="415"/>
      <c r="CVI1394" s="414"/>
      <c r="CVJ1394" s="416"/>
      <c r="CVK1394" s="366"/>
      <c r="CVL1394" s="366"/>
      <c r="CVM1394" s="366"/>
      <c r="CVN1394" s="366"/>
      <c r="CVO1394" s="366"/>
      <c r="CVP1394" s="366"/>
      <c r="CVQ1394" s="366"/>
      <c r="CVR1394" s="366"/>
      <c r="CVS1394" s="419"/>
      <c r="CVT1394" s="480"/>
      <c r="CVU1394" s="482"/>
      <c r="CVV1394" s="482"/>
      <c r="CVW1394" s="482"/>
      <c r="CVX1394" s="482"/>
      <c r="CVY1394" s="482"/>
      <c r="CVZ1394" s="482"/>
      <c r="CWA1394" s="482"/>
      <c r="CWB1394" s="482"/>
      <c r="CWC1394" s="482"/>
      <c r="CWD1394" s="482"/>
      <c r="CWE1394" s="482"/>
      <c r="CWF1394" s="482"/>
      <c r="CWG1394" s="482"/>
      <c r="CWH1394" s="482"/>
      <c r="CWI1394" s="482"/>
      <c r="CWJ1394" s="482"/>
      <c r="CWK1394" s="482"/>
      <c r="CWL1394" s="482"/>
      <c r="CWM1394" s="481"/>
      <c r="CWN1394" s="447"/>
      <c r="CWO1394" s="447"/>
      <c r="CWP1394" s="451"/>
      <c r="CWQ1394" s="451"/>
      <c r="CWR1394" s="451"/>
      <c r="CWS1394" s="451"/>
      <c r="CWT1394" s="451"/>
      <c r="CWU1394" s="451"/>
      <c r="CWV1394" s="451"/>
      <c r="CWW1394" s="451"/>
      <c r="CWX1394" s="451"/>
      <c r="CWY1394" s="451"/>
      <c r="CWZ1394" s="447"/>
      <c r="CXA1394" s="428"/>
      <c r="CXB1394" s="469"/>
      <c r="CXC1394" s="414"/>
      <c r="CXD1394" s="414"/>
      <c r="CXE1394" s="414"/>
      <c r="CXF1394" s="414"/>
      <c r="CXG1394" s="414"/>
      <c r="CXH1394" s="415"/>
      <c r="CXI1394" s="414"/>
      <c r="CXJ1394" s="416"/>
      <c r="CXK1394" s="366"/>
      <c r="CXL1394" s="366"/>
      <c r="CXM1394" s="366"/>
      <c r="CXN1394" s="366"/>
      <c r="CXO1394" s="366"/>
      <c r="CXP1394" s="366"/>
      <c r="CXQ1394" s="366"/>
      <c r="CXR1394" s="366"/>
      <c r="CXS1394" s="419"/>
      <c r="CXT1394" s="480"/>
      <c r="CXU1394" s="482"/>
      <c r="CXV1394" s="482"/>
      <c r="CXW1394" s="482"/>
      <c r="CXX1394" s="482"/>
      <c r="CXY1394" s="482"/>
      <c r="CXZ1394" s="482"/>
      <c r="CYA1394" s="482"/>
      <c r="CYB1394" s="482"/>
      <c r="CYC1394" s="482"/>
      <c r="CYD1394" s="482"/>
      <c r="CYE1394" s="482"/>
      <c r="CYF1394" s="482"/>
      <c r="CYG1394" s="482"/>
      <c r="CYH1394" s="482"/>
      <c r="CYI1394" s="482"/>
      <c r="CYJ1394" s="482"/>
      <c r="CYK1394" s="482"/>
      <c r="CYL1394" s="482"/>
      <c r="CYM1394" s="481"/>
      <c r="CYN1394" s="447"/>
      <c r="CYO1394" s="447"/>
      <c r="CYP1394" s="451"/>
      <c r="CYQ1394" s="451"/>
      <c r="CYR1394" s="451"/>
      <c r="CYS1394" s="451"/>
      <c r="CYT1394" s="451"/>
      <c r="CYU1394" s="451"/>
      <c r="CYV1394" s="451"/>
      <c r="CYW1394" s="451"/>
      <c r="CYX1394" s="451"/>
      <c r="CYY1394" s="451"/>
      <c r="CYZ1394" s="447"/>
      <c r="CZA1394" s="428"/>
      <c r="CZB1394" s="469"/>
      <c r="CZC1394" s="414"/>
      <c r="CZD1394" s="414"/>
      <c r="CZE1394" s="414"/>
      <c r="CZF1394" s="414"/>
      <c r="CZG1394" s="414"/>
      <c r="CZH1394" s="415"/>
      <c r="CZI1394" s="414"/>
      <c r="CZJ1394" s="416"/>
      <c r="CZK1394" s="366"/>
      <c r="CZL1394" s="366"/>
      <c r="CZM1394" s="366"/>
      <c r="CZN1394" s="366"/>
      <c r="CZO1394" s="366"/>
      <c r="CZP1394" s="366"/>
      <c r="CZQ1394" s="366"/>
      <c r="CZR1394" s="366"/>
      <c r="CZS1394" s="419"/>
      <c r="CZT1394" s="480"/>
      <c r="CZU1394" s="482"/>
      <c r="CZV1394" s="482"/>
      <c r="CZW1394" s="482"/>
      <c r="CZX1394" s="482"/>
      <c r="CZY1394" s="482"/>
      <c r="CZZ1394" s="482"/>
      <c r="DAA1394" s="482"/>
      <c r="DAB1394" s="482"/>
      <c r="DAC1394" s="482"/>
      <c r="DAD1394" s="482"/>
      <c r="DAE1394" s="482"/>
      <c r="DAF1394" s="482"/>
      <c r="DAG1394" s="482"/>
      <c r="DAH1394" s="482"/>
      <c r="DAI1394" s="482"/>
      <c r="DAJ1394" s="482"/>
      <c r="DAK1394" s="482"/>
      <c r="DAL1394" s="482"/>
      <c r="DAM1394" s="481"/>
      <c r="DAN1394" s="447"/>
      <c r="DAO1394" s="447"/>
      <c r="DAP1394" s="451"/>
      <c r="DAQ1394" s="451"/>
      <c r="DAR1394" s="451"/>
      <c r="DAS1394" s="451"/>
      <c r="DAT1394" s="451"/>
      <c r="DAU1394" s="451"/>
      <c r="DAV1394" s="451"/>
      <c r="DAW1394" s="451"/>
      <c r="DAX1394" s="451"/>
      <c r="DAY1394" s="451"/>
      <c r="DAZ1394" s="447"/>
      <c r="DBA1394" s="428"/>
      <c r="DBB1394" s="469"/>
      <c r="DBC1394" s="414"/>
      <c r="DBD1394" s="414"/>
      <c r="DBE1394" s="414"/>
      <c r="DBF1394" s="414"/>
      <c r="DBG1394" s="414"/>
      <c r="DBH1394" s="415"/>
      <c r="DBI1394" s="414"/>
      <c r="DBJ1394" s="416"/>
      <c r="DBK1394" s="366"/>
      <c r="DBL1394" s="366"/>
      <c r="DBM1394" s="366"/>
      <c r="DBN1394" s="366"/>
      <c r="DBO1394" s="366"/>
      <c r="DBP1394" s="366"/>
      <c r="DBQ1394" s="366"/>
      <c r="DBR1394" s="366"/>
      <c r="DBS1394" s="419"/>
      <c r="DBT1394" s="480"/>
      <c r="DBU1394" s="482"/>
      <c r="DBV1394" s="482"/>
      <c r="DBW1394" s="482"/>
      <c r="DBX1394" s="482"/>
      <c r="DBY1394" s="482"/>
      <c r="DBZ1394" s="482"/>
      <c r="DCA1394" s="482"/>
      <c r="DCB1394" s="482"/>
      <c r="DCC1394" s="482"/>
      <c r="DCD1394" s="482"/>
      <c r="DCE1394" s="482"/>
      <c r="DCF1394" s="482"/>
      <c r="DCG1394" s="482"/>
      <c r="DCH1394" s="482"/>
      <c r="DCI1394" s="482"/>
      <c r="DCJ1394" s="482"/>
      <c r="DCK1394" s="482"/>
      <c r="DCL1394" s="482"/>
      <c r="DCM1394" s="481"/>
      <c r="DCN1394" s="447"/>
      <c r="DCO1394" s="447"/>
      <c r="DCP1394" s="451"/>
      <c r="DCQ1394" s="451"/>
      <c r="DCR1394" s="451"/>
      <c r="DCS1394" s="451"/>
      <c r="DCT1394" s="451"/>
      <c r="DCU1394" s="451"/>
      <c r="DCV1394" s="451"/>
      <c r="DCW1394" s="451"/>
      <c r="DCX1394" s="451"/>
      <c r="DCY1394" s="451"/>
      <c r="DCZ1394" s="447"/>
      <c r="DDA1394" s="428"/>
      <c r="DDB1394" s="469"/>
      <c r="DDC1394" s="414"/>
      <c r="DDD1394" s="414"/>
      <c r="DDE1394" s="414"/>
      <c r="DDF1394" s="414"/>
      <c r="DDG1394" s="414"/>
      <c r="DDH1394" s="415"/>
      <c r="DDI1394" s="414"/>
      <c r="DDJ1394" s="416"/>
      <c r="DDK1394" s="366"/>
      <c r="DDL1394" s="366"/>
      <c r="DDM1394" s="366"/>
      <c r="DDN1394" s="366"/>
      <c r="DDO1394" s="366"/>
      <c r="DDP1394" s="366"/>
      <c r="DDQ1394" s="366"/>
      <c r="DDR1394" s="366"/>
      <c r="DDS1394" s="419"/>
      <c r="DDT1394" s="480"/>
      <c r="DDU1394" s="482"/>
      <c r="DDV1394" s="482"/>
      <c r="DDW1394" s="482"/>
      <c r="DDX1394" s="482"/>
      <c r="DDY1394" s="482"/>
      <c r="DDZ1394" s="482"/>
      <c r="DEA1394" s="482"/>
      <c r="DEB1394" s="482"/>
      <c r="DEC1394" s="482"/>
      <c r="DED1394" s="482"/>
      <c r="DEE1394" s="482"/>
      <c r="DEF1394" s="482"/>
      <c r="DEG1394" s="482"/>
      <c r="DEH1394" s="482"/>
      <c r="DEI1394" s="482"/>
      <c r="DEJ1394" s="482"/>
      <c r="DEK1394" s="482"/>
      <c r="DEL1394" s="482"/>
      <c r="DEM1394" s="481"/>
      <c r="DEN1394" s="447"/>
      <c r="DEO1394" s="447"/>
      <c r="DEP1394" s="451"/>
      <c r="DEQ1394" s="451"/>
      <c r="DER1394" s="451"/>
      <c r="DES1394" s="451"/>
      <c r="DET1394" s="451"/>
      <c r="DEU1394" s="451"/>
      <c r="DEV1394" s="451"/>
      <c r="DEW1394" s="451"/>
      <c r="DEX1394" s="451"/>
      <c r="DEY1394" s="451"/>
      <c r="DEZ1394" s="447"/>
      <c r="DFA1394" s="428"/>
      <c r="DFB1394" s="469"/>
      <c r="DFC1394" s="414"/>
      <c r="DFD1394" s="414"/>
      <c r="DFE1394" s="414"/>
      <c r="DFF1394" s="414"/>
      <c r="DFG1394" s="414"/>
      <c r="DFH1394" s="415"/>
      <c r="DFI1394" s="414"/>
      <c r="DFJ1394" s="416"/>
      <c r="DFK1394" s="366"/>
      <c r="DFL1394" s="366"/>
      <c r="DFM1394" s="366"/>
      <c r="DFN1394" s="366"/>
      <c r="DFO1394" s="366"/>
      <c r="DFP1394" s="366"/>
      <c r="DFQ1394" s="366"/>
      <c r="DFR1394" s="366"/>
      <c r="DFS1394" s="419"/>
      <c r="DFT1394" s="480"/>
      <c r="DFU1394" s="482"/>
      <c r="DFV1394" s="482"/>
      <c r="DFW1394" s="482"/>
      <c r="DFX1394" s="482"/>
      <c r="DFY1394" s="482"/>
      <c r="DFZ1394" s="482"/>
      <c r="DGA1394" s="482"/>
      <c r="DGB1394" s="482"/>
      <c r="DGC1394" s="482"/>
      <c r="DGD1394" s="482"/>
      <c r="DGE1394" s="482"/>
      <c r="DGF1394" s="482"/>
      <c r="DGG1394" s="482"/>
      <c r="DGH1394" s="482"/>
      <c r="DGI1394" s="482"/>
      <c r="DGJ1394" s="482"/>
      <c r="DGK1394" s="482"/>
      <c r="DGL1394" s="482"/>
      <c r="DGM1394" s="481"/>
      <c r="DGN1394" s="447"/>
      <c r="DGO1394" s="447"/>
      <c r="DGP1394" s="451"/>
      <c r="DGQ1394" s="451"/>
      <c r="DGR1394" s="451"/>
      <c r="DGS1394" s="451"/>
      <c r="DGT1394" s="451"/>
      <c r="DGU1394" s="451"/>
      <c r="DGV1394" s="451"/>
      <c r="DGW1394" s="451"/>
      <c r="DGX1394" s="451"/>
      <c r="DGY1394" s="451"/>
      <c r="DGZ1394" s="447"/>
      <c r="DHA1394" s="428"/>
      <c r="DHB1394" s="469"/>
      <c r="DHC1394" s="414"/>
      <c r="DHD1394" s="414"/>
      <c r="DHE1394" s="414"/>
      <c r="DHF1394" s="414"/>
      <c r="DHG1394" s="414"/>
      <c r="DHH1394" s="415"/>
      <c r="DHI1394" s="414"/>
      <c r="DHJ1394" s="416"/>
      <c r="DHK1394" s="366"/>
      <c r="DHL1394" s="366"/>
      <c r="DHM1394" s="366"/>
      <c r="DHN1394" s="366"/>
      <c r="DHO1394" s="366"/>
      <c r="DHP1394" s="366"/>
      <c r="DHQ1394" s="366"/>
      <c r="DHR1394" s="366"/>
      <c r="DHS1394" s="419"/>
      <c r="DHT1394" s="480"/>
      <c r="DHU1394" s="482"/>
      <c r="DHV1394" s="482"/>
      <c r="DHW1394" s="482"/>
      <c r="DHX1394" s="482"/>
      <c r="DHY1394" s="482"/>
      <c r="DHZ1394" s="482"/>
      <c r="DIA1394" s="482"/>
      <c r="DIB1394" s="482"/>
      <c r="DIC1394" s="482"/>
      <c r="DID1394" s="482"/>
      <c r="DIE1394" s="482"/>
      <c r="DIF1394" s="482"/>
      <c r="DIG1394" s="482"/>
      <c r="DIH1394" s="482"/>
      <c r="DII1394" s="482"/>
      <c r="DIJ1394" s="482"/>
      <c r="DIK1394" s="482"/>
      <c r="DIL1394" s="482"/>
      <c r="DIM1394" s="481"/>
      <c r="DIN1394" s="447"/>
      <c r="DIO1394" s="447"/>
      <c r="DIP1394" s="451"/>
      <c r="DIQ1394" s="451"/>
      <c r="DIR1394" s="451"/>
      <c r="DIS1394" s="451"/>
      <c r="DIT1394" s="451"/>
      <c r="DIU1394" s="451"/>
      <c r="DIV1394" s="451"/>
      <c r="DIW1394" s="451"/>
      <c r="DIX1394" s="451"/>
      <c r="DIY1394" s="451"/>
      <c r="DIZ1394" s="447"/>
      <c r="DJA1394" s="428"/>
      <c r="DJB1394" s="469"/>
      <c r="DJC1394" s="414"/>
      <c r="DJD1394" s="414"/>
      <c r="DJE1394" s="414"/>
      <c r="DJF1394" s="414"/>
      <c r="DJG1394" s="414"/>
      <c r="DJH1394" s="415"/>
      <c r="DJI1394" s="414"/>
      <c r="DJJ1394" s="416"/>
      <c r="DJK1394" s="366"/>
      <c r="DJL1394" s="366"/>
      <c r="DJM1394" s="366"/>
      <c r="DJN1394" s="366"/>
      <c r="DJO1394" s="366"/>
      <c r="DJP1394" s="366"/>
      <c r="DJQ1394" s="366"/>
      <c r="DJR1394" s="366"/>
      <c r="DJS1394" s="419"/>
      <c r="DJT1394" s="480"/>
      <c r="DJU1394" s="482"/>
      <c r="DJV1394" s="482"/>
      <c r="DJW1394" s="482"/>
      <c r="DJX1394" s="482"/>
      <c r="DJY1394" s="482"/>
      <c r="DJZ1394" s="482"/>
      <c r="DKA1394" s="482"/>
      <c r="DKB1394" s="482"/>
      <c r="DKC1394" s="482"/>
      <c r="DKD1394" s="482"/>
      <c r="DKE1394" s="482"/>
      <c r="DKF1394" s="482"/>
      <c r="DKG1394" s="482"/>
      <c r="DKH1394" s="482"/>
      <c r="DKI1394" s="482"/>
      <c r="DKJ1394" s="482"/>
      <c r="DKK1394" s="482"/>
      <c r="DKL1394" s="482"/>
      <c r="DKM1394" s="481"/>
      <c r="DKN1394" s="447"/>
      <c r="DKO1394" s="447"/>
      <c r="DKP1394" s="451"/>
      <c r="DKQ1394" s="451"/>
      <c r="DKR1394" s="451"/>
      <c r="DKS1394" s="451"/>
      <c r="DKT1394" s="451"/>
      <c r="DKU1394" s="451"/>
      <c r="DKV1394" s="451"/>
      <c r="DKW1394" s="451"/>
      <c r="DKX1394" s="451"/>
      <c r="DKY1394" s="451"/>
      <c r="DKZ1394" s="447"/>
      <c r="DLA1394" s="428"/>
      <c r="DLB1394" s="469"/>
      <c r="DLC1394" s="414"/>
      <c r="DLD1394" s="414"/>
      <c r="DLE1394" s="414"/>
      <c r="DLF1394" s="414"/>
      <c r="DLG1394" s="414"/>
      <c r="DLH1394" s="415"/>
      <c r="DLI1394" s="414"/>
      <c r="DLJ1394" s="416"/>
      <c r="DLK1394" s="366"/>
      <c r="DLL1394" s="366"/>
      <c r="DLM1394" s="366"/>
      <c r="DLN1394" s="366"/>
      <c r="DLO1394" s="366"/>
      <c r="DLP1394" s="366"/>
      <c r="DLQ1394" s="366"/>
      <c r="DLR1394" s="366"/>
      <c r="DLS1394" s="419"/>
      <c r="DLT1394" s="480"/>
      <c r="DLU1394" s="482"/>
      <c r="DLV1394" s="482"/>
      <c r="DLW1394" s="482"/>
      <c r="DLX1394" s="482"/>
      <c r="DLY1394" s="482"/>
      <c r="DLZ1394" s="482"/>
      <c r="DMA1394" s="482"/>
      <c r="DMB1394" s="482"/>
      <c r="DMC1394" s="482"/>
      <c r="DMD1394" s="482"/>
      <c r="DME1394" s="482"/>
      <c r="DMF1394" s="482"/>
      <c r="DMG1394" s="482"/>
      <c r="DMH1394" s="482"/>
      <c r="DMI1394" s="482"/>
      <c r="DMJ1394" s="482"/>
      <c r="DMK1394" s="482"/>
      <c r="DML1394" s="482"/>
      <c r="DMM1394" s="481"/>
      <c r="DMN1394" s="447"/>
      <c r="DMO1394" s="447"/>
      <c r="DMP1394" s="451"/>
      <c r="DMQ1394" s="451"/>
      <c r="DMR1394" s="451"/>
      <c r="DMS1394" s="451"/>
      <c r="DMT1394" s="451"/>
      <c r="DMU1394" s="451"/>
      <c r="DMV1394" s="451"/>
      <c r="DMW1394" s="451"/>
      <c r="DMX1394" s="451"/>
      <c r="DMY1394" s="451"/>
      <c r="DMZ1394" s="447"/>
      <c r="DNA1394" s="428"/>
      <c r="DNB1394" s="469"/>
      <c r="DNC1394" s="414"/>
      <c r="DND1394" s="414"/>
      <c r="DNE1394" s="414"/>
      <c r="DNF1394" s="414"/>
      <c r="DNG1394" s="414"/>
      <c r="DNH1394" s="415"/>
      <c r="DNI1394" s="414"/>
      <c r="DNJ1394" s="416"/>
      <c r="DNK1394" s="366"/>
      <c r="DNL1394" s="366"/>
      <c r="DNM1394" s="366"/>
      <c r="DNN1394" s="366"/>
      <c r="DNO1394" s="366"/>
      <c r="DNP1394" s="366"/>
      <c r="DNQ1394" s="366"/>
      <c r="DNR1394" s="366"/>
      <c r="DNS1394" s="419"/>
      <c r="DNT1394" s="480"/>
      <c r="DNU1394" s="482"/>
      <c r="DNV1394" s="482"/>
      <c r="DNW1394" s="482"/>
      <c r="DNX1394" s="482"/>
      <c r="DNY1394" s="482"/>
      <c r="DNZ1394" s="482"/>
      <c r="DOA1394" s="482"/>
      <c r="DOB1394" s="482"/>
      <c r="DOC1394" s="482"/>
      <c r="DOD1394" s="482"/>
      <c r="DOE1394" s="482"/>
      <c r="DOF1394" s="482"/>
      <c r="DOG1394" s="482"/>
      <c r="DOH1394" s="482"/>
      <c r="DOI1394" s="482"/>
      <c r="DOJ1394" s="482"/>
      <c r="DOK1394" s="482"/>
      <c r="DOL1394" s="482"/>
      <c r="DOM1394" s="481"/>
      <c r="DON1394" s="447"/>
      <c r="DOO1394" s="447"/>
      <c r="DOP1394" s="451"/>
      <c r="DOQ1394" s="451"/>
      <c r="DOR1394" s="451"/>
      <c r="DOS1394" s="451"/>
      <c r="DOT1394" s="451"/>
      <c r="DOU1394" s="451"/>
      <c r="DOV1394" s="451"/>
      <c r="DOW1394" s="451"/>
      <c r="DOX1394" s="451"/>
      <c r="DOY1394" s="451"/>
      <c r="DOZ1394" s="447"/>
      <c r="DPA1394" s="428"/>
      <c r="DPB1394" s="469"/>
      <c r="DPC1394" s="414"/>
      <c r="DPD1394" s="414"/>
      <c r="DPE1394" s="414"/>
      <c r="DPF1394" s="414"/>
      <c r="DPG1394" s="414"/>
      <c r="DPH1394" s="415"/>
      <c r="DPI1394" s="414"/>
      <c r="DPJ1394" s="416"/>
      <c r="DPK1394" s="366"/>
      <c r="DPL1394" s="366"/>
      <c r="DPM1394" s="366"/>
      <c r="DPN1394" s="366"/>
      <c r="DPO1394" s="366"/>
      <c r="DPP1394" s="366"/>
      <c r="DPQ1394" s="366"/>
      <c r="DPR1394" s="366"/>
      <c r="DPS1394" s="419"/>
      <c r="DPT1394" s="480"/>
      <c r="DPU1394" s="482"/>
      <c r="DPV1394" s="482"/>
      <c r="DPW1394" s="482"/>
      <c r="DPX1394" s="482"/>
      <c r="DPY1394" s="482"/>
      <c r="DPZ1394" s="482"/>
      <c r="DQA1394" s="482"/>
      <c r="DQB1394" s="482"/>
      <c r="DQC1394" s="482"/>
      <c r="DQD1394" s="482"/>
      <c r="DQE1394" s="482"/>
      <c r="DQF1394" s="482"/>
      <c r="DQG1394" s="482"/>
      <c r="DQH1394" s="482"/>
      <c r="DQI1394" s="482"/>
      <c r="DQJ1394" s="482"/>
      <c r="DQK1394" s="482"/>
      <c r="DQL1394" s="482"/>
      <c r="DQM1394" s="481"/>
      <c r="DQN1394" s="447"/>
      <c r="DQO1394" s="447"/>
      <c r="DQP1394" s="451"/>
      <c r="DQQ1394" s="451"/>
      <c r="DQR1394" s="451"/>
      <c r="DQS1394" s="451"/>
      <c r="DQT1394" s="451"/>
      <c r="DQU1394" s="451"/>
      <c r="DQV1394" s="451"/>
      <c r="DQW1394" s="451"/>
      <c r="DQX1394" s="451"/>
      <c r="DQY1394" s="451"/>
      <c r="DQZ1394" s="447"/>
      <c r="DRA1394" s="428"/>
      <c r="DRB1394" s="469"/>
      <c r="DRC1394" s="414"/>
      <c r="DRD1394" s="414"/>
      <c r="DRE1394" s="414"/>
      <c r="DRF1394" s="414"/>
      <c r="DRG1394" s="414"/>
      <c r="DRH1394" s="415"/>
      <c r="DRI1394" s="414"/>
      <c r="DRJ1394" s="416"/>
      <c r="DRK1394" s="366"/>
      <c r="DRL1394" s="366"/>
      <c r="DRM1394" s="366"/>
      <c r="DRN1394" s="366"/>
      <c r="DRO1394" s="366"/>
      <c r="DRP1394" s="366"/>
      <c r="DRQ1394" s="366"/>
      <c r="DRR1394" s="366"/>
      <c r="DRS1394" s="419"/>
      <c r="DRT1394" s="480"/>
      <c r="DRU1394" s="482"/>
      <c r="DRV1394" s="482"/>
      <c r="DRW1394" s="482"/>
      <c r="DRX1394" s="482"/>
      <c r="DRY1394" s="482"/>
      <c r="DRZ1394" s="482"/>
      <c r="DSA1394" s="482"/>
      <c r="DSB1394" s="482"/>
      <c r="DSC1394" s="482"/>
      <c r="DSD1394" s="482"/>
      <c r="DSE1394" s="482"/>
      <c r="DSF1394" s="482"/>
      <c r="DSG1394" s="482"/>
      <c r="DSH1394" s="482"/>
      <c r="DSI1394" s="482"/>
      <c r="DSJ1394" s="482"/>
      <c r="DSK1394" s="482"/>
      <c r="DSL1394" s="482"/>
      <c r="DSM1394" s="481"/>
      <c r="DSN1394" s="447"/>
      <c r="DSO1394" s="447"/>
      <c r="DSP1394" s="451"/>
      <c r="DSQ1394" s="451"/>
      <c r="DSR1394" s="451"/>
      <c r="DSS1394" s="451"/>
      <c r="DST1394" s="451"/>
      <c r="DSU1394" s="451"/>
      <c r="DSV1394" s="451"/>
      <c r="DSW1394" s="451"/>
      <c r="DSX1394" s="451"/>
      <c r="DSY1394" s="451"/>
      <c r="DSZ1394" s="447"/>
      <c r="DTA1394" s="428"/>
      <c r="DTB1394" s="469"/>
      <c r="DTC1394" s="414"/>
      <c r="DTD1394" s="414"/>
      <c r="DTE1394" s="414"/>
      <c r="DTF1394" s="414"/>
      <c r="DTG1394" s="414"/>
      <c r="DTH1394" s="415"/>
      <c r="DTI1394" s="414"/>
      <c r="DTJ1394" s="416"/>
      <c r="DTK1394" s="366"/>
      <c r="DTL1394" s="366"/>
      <c r="DTM1394" s="366"/>
      <c r="DTN1394" s="366"/>
      <c r="DTO1394" s="366"/>
      <c r="DTP1394" s="366"/>
      <c r="DTQ1394" s="366"/>
      <c r="DTR1394" s="366"/>
      <c r="DTS1394" s="419"/>
      <c r="DTT1394" s="480"/>
      <c r="DTU1394" s="482"/>
      <c r="DTV1394" s="482"/>
      <c r="DTW1394" s="482"/>
      <c r="DTX1394" s="482"/>
      <c r="DTY1394" s="482"/>
      <c r="DTZ1394" s="482"/>
      <c r="DUA1394" s="482"/>
      <c r="DUB1394" s="482"/>
      <c r="DUC1394" s="482"/>
      <c r="DUD1394" s="482"/>
      <c r="DUE1394" s="482"/>
      <c r="DUF1394" s="482"/>
      <c r="DUG1394" s="482"/>
      <c r="DUH1394" s="482"/>
      <c r="DUI1394" s="482"/>
      <c r="DUJ1394" s="482"/>
      <c r="DUK1394" s="482"/>
      <c r="DUL1394" s="482"/>
      <c r="DUM1394" s="481"/>
      <c r="DUN1394" s="447"/>
      <c r="DUO1394" s="447"/>
      <c r="DUP1394" s="451"/>
      <c r="DUQ1394" s="451"/>
      <c r="DUR1394" s="451"/>
      <c r="DUS1394" s="451"/>
      <c r="DUT1394" s="451"/>
      <c r="DUU1394" s="451"/>
      <c r="DUV1394" s="451"/>
      <c r="DUW1394" s="451"/>
      <c r="DUX1394" s="451"/>
      <c r="DUY1394" s="451"/>
      <c r="DUZ1394" s="447"/>
      <c r="DVA1394" s="428"/>
      <c r="DVB1394" s="469"/>
      <c r="DVC1394" s="414"/>
      <c r="DVD1394" s="414"/>
      <c r="DVE1394" s="414"/>
      <c r="DVF1394" s="414"/>
      <c r="DVG1394" s="414"/>
      <c r="DVH1394" s="415"/>
      <c r="DVI1394" s="414"/>
      <c r="DVJ1394" s="416"/>
      <c r="DVK1394" s="366"/>
      <c r="DVL1394" s="366"/>
      <c r="DVM1394" s="366"/>
      <c r="DVN1394" s="366"/>
      <c r="DVO1394" s="366"/>
      <c r="DVP1394" s="366"/>
      <c r="DVQ1394" s="366"/>
      <c r="DVR1394" s="366"/>
      <c r="DVS1394" s="419"/>
      <c r="DVT1394" s="480"/>
      <c r="DVU1394" s="482"/>
      <c r="DVV1394" s="482"/>
      <c r="DVW1394" s="482"/>
      <c r="DVX1394" s="482"/>
      <c r="DVY1394" s="482"/>
      <c r="DVZ1394" s="482"/>
      <c r="DWA1394" s="482"/>
      <c r="DWB1394" s="482"/>
      <c r="DWC1394" s="482"/>
      <c r="DWD1394" s="482"/>
      <c r="DWE1394" s="482"/>
      <c r="DWF1394" s="482"/>
      <c r="DWG1394" s="482"/>
      <c r="DWH1394" s="482"/>
      <c r="DWI1394" s="482"/>
      <c r="DWJ1394" s="482"/>
      <c r="DWK1394" s="482"/>
      <c r="DWL1394" s="482"/>
      <c r="DWM1394" s="481"/>
      <c r="DWN1394" s="447"/>
      <c r="DWO1394" s="447"/>
      <c r="DWP1394" s="451"/>
      <c r="DWQ1394" s="451"/>
      <c r="DWR1394" s="451"/>
      <c r="DWS1394" s="451"/>
      <c r="DWT1394" s="451"/>
      <c r="DWU1394" s="451"/>
      <c r="DWV1394" s="451"/>
      <c r="DWW1394" s="451"/>
      <c r="DWX1394" s="451"/>
      <c r="DWY1394" s="451"/>
      <c r="DWZ1394" s="447"/>
      <c r="DXA1394" s="428"/>
      <c r="DXB1394" s="469"/>
      <c r="DXC1394" s="414"/>
      <c r="DXD1394" s="414"/>
      <c r="DXE1394" s="414"/>
      <c r="DXF1394" s="414"/>
      <c r="DXG1394" s="414"/>
      <c r="DXH1394" s="415"/>
      <c r="DXI1394" s="414"/>
      <c r="DXJ1394" s="416"/>
      <c r="DXK1394" s="366"/>
      <c r="DXL1394" s="366"/>
      <c r="DXM1394" s="366"/>
      <c r="DXN1394" s="366"/>
      <c r="DXO1394" s="366"/>
      <c r="DXP1394" s="366"/>
      <c r="DXQ1394" s="366"/>
      <c r="DXR1394" s="366"/>
      <c r="DXS1394" s="419"/>
      <c r="DXT1394" s="480"/>
      <c r="DXU1394" s="482"/>
      <c r="DXV1394" s="482"/>
      <c r="DXW1394" s="482"/>
      <c r="DXX1394" s="482"/>
      <c r="DXY1394" s="482"/>
      <c r="DXZ1394" s="482"/>
      <c r="DYA1394" s="482"/>
      <c r="DYB1394" s="482"/>
      <c r="DYC1394" s="482"/>
      <c r="DYD1394" s="482"/>
      <c r="DYE1394" s="482"/>
      <c r="DYF1394" s="482"/>
      <c r="DYG1394" s="482"/>
      <c r="DYH1394" s="482"/>
      <c r="DYI1394" s="482"/>
      <c r="DYJ1394" s="482"/>
      <c r="DYK1394" s="482"/>
      <c r="DYL1394" s="482"/>
      <c r="DYM1394" s="481"/>
      <c r="DYN1394" s="447"/>
      <c r="DYO1394" s="447"/>
      <c r="DYP1394" s="451"/>
      <c r="DYQ1394" s="451"/>
      <c r="DYR1394" s="451"/>
      <c r="DYS1394" s="451"/>
      <c r="DYT1394" s="451"/>
      <c r="DYU1394" s="451"/>
      <c r="DYV1394" s="451"/>
      <c r="DYW1394" s="451"/>
      <c r="DYX1394" s="451"/>
      <c r="DYY1394" s="451"/>
      <c r="DYZ1394" s="447"/>
      <c r="DZA1394" s="428"/>
      <c r="DZB1394" s="469"/>
      <c r="DZC1394" s="414"/>
      <c r="DZD1394" s="414"/>
      <c r="DZE1394" s="414"/>
      <c r="DZF1394" s="414"/>
      <c r="DZG1394" s="414"/>
      <c r="DZH1394" s="415"/>
      <c r="DZI1394" s="414"/>
      <c r="DZJ1394" s="416"/>
      <c r="DZK1394" s="366"/>
      <c r="DZL1394" s="366"/>
      <c r="DZM1394" s="366"/>
      <c r="DZN1394" s="366"/>
      <c r="DZO1394" s="366"/>
      <c r="DZP1394" s="366"/>
      <c r="DZQ1394" s="366"/>
      <c r="DZR1394" s="366"/>
      <c r="DZS1394" s="419"/>
      <c r="DZT1394" s="480"/>
      <c r="DZU1394" s="482"/>
      <c r="DZV1394" s="482"/>
      <c r="DZW1394" s="482"/>
      <c r="DZX1394" s="482"/>
      <c r="DZY1394" s="482"/>
      <c r="DZZ1394" s="482"/>
      <c r="EAA1394" s="482"/>
      <c r="EAB1394" s="482"/>
      <c r="EAC1394" s="482"/>
      <c r="EAD1394" s="482"/>
      <c r="EAE1394" s="482"/>
      <c r="EAF1394" s="482"/>
      <c r="EAG1394" s="482"/>
      <c r="EAH1394" s="482"/>
      <c r="EAI1394" s="482"/>
      <c r="EAJ1394" s="482"/>
      <c r="EAK1394" s="482"/>
      <c r="EAL1394" s="482"/>
      <c r="EAM1394" s="481"/>
      <c r="EAN1394" s="447"/>
      <c r="EAO1394" s="447"/>
      <c r="EAP1394" s="451"/>
      <c r="EAQ1394" s="451"/>
      <c r="EAR1394" s="451"/>
      <c r="EAS1394" s="451"/>
      <c r="EAT1394" s="451"/>
      <c r="EAU1394" s="451"/>
      <c r="EAV1394" s="451"/>
      <c r="EAW1394" s="451"/>
      <c r="EAX1394" s="451"/>
      <c r="EAY1394" s="451"/>
      <c r="EAZ1394" s="447"/>
      <c r="EBA1394" s="428"/>
      <c r="EBB1394" s="469"/>
      <c r="EBC1394" s="414"/>
      <c r="EBD1394" s="414"/>
      <c r="EBE1394" s="414"/>
      <c r="EBF1394" s="414"/>
      <c r="EBG1394" s="414"/>
      <c r="EBH1394" s="415"/>
      <c r="EBI1394" s="414"/>
      <c r="EBJ1394" s="416"/>
      <c r="EBK1394" s="366"/>
      <c r="EBL1394" s="366"/>
      <c r="EBM1394" s="366"/>
      <c r="EBN1394" s="366"/>
      <c r="EBO1394" s="366"/>
      <c r="EBP1394" s="366"/>
      <c r="EBQ1394" s="366"/>
      <c r="EBR1394" s="366"/>
      <c r="EBS1394" s="419"/>
      <c r="EBT1394" s="480"/>
      <c r="EBU1394" s="482"/>
      <c r="EBV1394" s="482"/>
      <c r="EBW1394" s="482"/>
      <c r="EBX1394" s="482"/>
      <c r="EBY1394" s="482"/>
      <c r="EBZ1394" s="482"/>
      <c r="ECA1394" s="482"/>
      <c r="ECB1394" s="482"/>
      <c r="ECC1394" s="482"/>
      <c r="ECD1394" s="482"/>
      <c r="ECE1394" s="482"/>
      <c r="ECF1394" s="482"/>
      <c r="ECG1394" s="482"/>
      <c r="ECH1394" s="482"/>
      <c r="ECI1394" s="482"/>
      <c r="ECJ1394" s="482"/>
      <c r="ECK1394" s="482"/>
      <c r="ECL1394" s="482"/>
      <c r="ECM1394" s="481"/>
      <c r="ECN1394" s="447"/>
      <c r="ECO1394" s="447"/>
      <c r="ECP1394" s="451"/>
      <c r="ECQ1394" s="451"/>
      <c r="ECR1394" s="451"/>
      <c r="ECS1394" s="451"/>
      <c r="ECT1394" s="451"/>
      <c r="ECU1394" s="451"/>
      <c r="ECV1394" s="451"/>
      <c r="ECW1394" s="451"/>
      <c r="ECX1394" s="451"/>
      <c r="ECY1394" s="451"/>
      <c r="ECZ1394" s="447"/>
      <c r="EDA1394" s="428"/>
      <c r="EDB1394" s="469"/>
      <c r="EDC1394" s="414"/>
      <c r="EDD1394" s="414"/>
      <c r="EDE1394" s="414"/>
      <c r="EDF1394" s="414"/>
      <c r="EDG1394" s="414"/>
      <c r="EDH1394" s="415"/>
      <c r="EDI1394" s="414"/>
      <c r="EDJ1394" s="416"/>
      <c r="EDK1394" s="366"/>
      <c r="EDL1394" s="366"/>
      <c r="EDM1394" s="366"/>
      <c r="EDN1394" s="366"/>
      <c r="EDO1394" s="366"/>
      <c r="EDP1394" s="366"/>
      <c r="EDQ1394" s="366"/>
      <c r="EDR1394" s="366"/>
      <c r="EDS1394" s="419"/>
      <c r="EDT1394" s="480"/>
      <c r="EDU1394" s="482"/>
      <c r="EDV1394" s="482"/>
      <c r="EDW1394" s="482"/>
      <c r="EDX1394" s="482"/>
      <c r="EDY1394" s="482"/>
      <c r="EDZ1394" s="482"/>
      <c r="EEA1394" s="482"/>
      <c r="EEB1394" s="482"/>
      <c r="EEC1394" s="482"/>
      <c r="EED1394" s="482"/>
      <c r="EEE1394" s="482"/>
      <c r="EEF1394" s="482"/>
      <c r="EEG1394" s="482"/>
      <c r="EEH1394" s="482"/>
      <c r="EEI1394" s="482"/>
      <c r="EEJ1394" s="482"/>
      <c r="EEK1394" s="482"/>
      <c r="EEL1394" s="482"/>
      <c r="EEM1394" s="481"/>
      <c r="EEN1394" s="447"/>
      <c r="EEO1394" s="447"/>
      <c r="EEP1394" s="451"/>
      <c r="EEQ1394" s="451"/>
      <c r="EER1394" s="451"/>
      <c r="EES1394" s="451"/>
      <c r="EET1394" s="451"/>
      <c r="EEU1394" s="451"/>
      <c r="EEV1394" s="451"/>
      <c r="EEW1394" s="451"/>
      <c r="EEX1394" s="451"/>
      <c r="EEY1394" s="451"/>
      <c r="EEZ1394" s="447"/>
      <c r="EFA1394" s="428"/>
      <c r="EFB1394" s="469"/>
      <c r="EFC1394" s="414"/>
      <c r="EFD1394" s="414"/>
      <c r="EFE1394" s="414"/>
      <c r="EFF1394" s="414"/>
      <c r="EFG1394" s="414"/>
      <c r="EFH1394" s="415"/>
      <c r="EFI1394" s="414"/>
      <c r="EFJ1394" s="416"/>
      <c r="EFK1394" s="366"/>
      <c r="EFL1394" s="366"/>
      <c r="EFM1394" s="366"/>
      <c r="EFN1394" s="366"/>
      <c r="EFO1394" s="366"/>
      <c r="EFP1394" s="366"/>
      <c r="EFQ1394" s="366"/>
      <c r="EFR1394" s="366"/>
      <c r="EFS1394" s="419"/>
      <c r="EFT1394" s="480"/>
      <c r="EFU1394" s="482"/>
      <c r="EFV1394" s="482"/>
      <c r="EFW1394" s="482"/>
      <c r="EFX1394" s="482"/>
      <c r="EFY1394" s="482"/>
      <c r="EFZ1394" s="482"/>
      <c r="EGA1394" s="482"/>
      <c r="EGB1394" s="482"/>
      <c r="EGC1394" s="482"/>
      <c r="EGD1394" s="482"/>
      <c r="EGE1394" s="482"/>
      <c r="EGF1394" s="482"/>
      <c r="EGG1394" s="482"/>
      <c r="EGH1394" s="482"/>
      <c r="EGI1394" s="482"/>
      <c r="EGJ1394" s="482"/>
      <c r="EGK1394" s="482"/>
      <c r="EGL1394" s="482"/>
      <c r="EGM1394" s="481"/>
      <c r="EGN1394" s="447"/>
      <c r="EGO1394" s="447"/>
      <c r="EGP1394" s="451"/>
      <c r="EGQ1394" s="451"/>
      <c r="EGR1394" s="451"/>
      <c r="EGS1394" s="451"/>
      <c r="EGT1394" s="451"/>
      <c r="EGU1394" s="451"/>
      <c r="EGV1394" s="451"/>
      <c r="EGW1394" s="451"/>
      <c r="EGX1394" s="451"/>
      <c r="EGY1394" s="451"/>
      <c r="EGZ1394" s="447"/>
      <c r="EHA1394" s="428"/>
      <c r="EHB1394" s="469"/>
      <c r="EHC1394" s="414"/>
      <c r="EHD1394" s="414"/>
      <c r="EHE1394" s="414"/>
      <c r="EHF1394" s="414"/>
      <c r="EHG1394" s="414"/>
      <c r="EHH1394" s="415"/>
      <c r="EHI1394" s="414"/>
      <c r="EHJ1394" s="416"/>
      <c r="EHK1394" s="366"/>
      <c r="EHL1394" s="366"/>
      <c r="EHM1394" s="366"/>
      <c r="EHN1394" s="366"/>
      <c r="EHO1394" s="366"/>
      <c r="EHP1394" s="366"/>
      <c r="EHQ1394" s="366"/>
      <c r="EHR1394" s="366"/>
      <c r="EHS1394" s="419"/>
      <c r="EHT1394" s="480"/>
      <c r="EHU1394" s="482"/>
      <c r="EHV1394" s="482"/>
      <c r="EHW1394" s="482"/>
      <c r="EHX1394" s="482"/>
      <c r="EHY1394" s="482"/>
      <c r="EHZ1394" s="482"/>
      <c r="EIA1394" s="482"/>
      <c r="EIB1394" s="482"/>
      <c r="EIC1394" s="482"/>
      <c r="EID1394" s="482"/>
      <c r="EIE1394" s="482"/>
      <c r="EIF1394" s="482"/>
      <c r="EIG1394" s="482"/>
      <c r="EIH1394" s="482"/>
      <c r="EII1394" s="482"/>
      <c r="EIJ1394" s="482"/>
      <c r="EIK1394" s="482"/>
      <c r="EIL1394" s="482"/>
      <c r="EIM1394" s="481"/>
      <c r="EIN1394" s="447"/>
      <c r="EIO1394" s="447"/>
      <c r="EIP1394" s="451"/>
      <c r="EIQ1394" s="451"/>
      <c r="EIR1394" s="451"/>
      <c r="EIS1394" s="451"/>
      <c r="EIT1394" s="451"/>
      <c r="EIU1394" s="451"/>
      <c r="EIV1394" s="451"/>
      <c r="EIW1394" s="451"/>
      <c r="EIX1394" s="451"/>
      <c r="EIY1394" s="451"/>
      <c r="EIZ1394" s="447"/>
      <c r="EJA1394" s="428"/>
      <c r="EJB1394" s="469"/>
      <c r="EJC1394" s="414"/>
      <c r="EJD1394" s="414"/>
      <c r="EJE1394" s="414"/>
      <c r="EJF1394" s="414"/>
      <c r="EJG1394" s="414"/>
      <c r="EJH1394" s="415"/>
      <c r="EJI1394" s="414"/>
      <c r="EJJ1394" s="416"/>
      <c r="EJK1394" s="366"/>
      <c r="EJL1394" s="366"/>
      <c r="EJM1394" s="366"/>
      <c r="EJN1394" s="366"/>
      <c r="EJO1394" s="366"/>
      <c r="EJP1394" s="366"/>
      <c r="EJQ1394" s="366"/>
      <c r="EJR1394" s="366"/>
      <c r="EJS1394" s="419"/>
      <c r="EJT1394" s="480"/>
      <c r="EJU1394" s="482"/>
      <c r="EJV1394" s="482"/>
      <c r="EJW1394" s="482"/>
      <c r="EJX1394" s="482"/>
      <c r="EJY1394" s="482"/>
      <c r="EJZ1394" s="482"/>
      <c r="EKA1394" s="482"/>
      <c r="EKB1394" s="482"/>
      <c r="EKC1394" s="482"/>
      <c r="EKD1394" s="482"/>
      <c r="EKE1394" s="482"/>
      <c r="EKF1394" s="482"/>
      <c r="EKG1394" s="482"/>
      <c r="EKH1394" s="482"/>
      <c r="EKI1394" s="482"/>
      <c r="EKJ1394" s="482"/>
      <c r="EKK1394" s="482"/>
      <c r="EKL1394" s="482"/>
      <c r="EKM1394" s="481"/>
      <c r="EKN1394" s="447"/>
      <c r="EKO1394" s="447"/>
      <c r="EKP1394" s="451"/>
      <c r="EKQ1394" s="451"/>
      <c r="EKR1394" s="451"/>
      <c r="EKS1394" s="451"/>
      <c r="EKT1394" s="451"/>
      <c r="EKU1394" s="451"/>
      <c r="EKV1394" s="451"/>
      <c r="EKW1394" s="451"/>
      <c r="EKX1394" s="451"/>
      <c r="EKY1394" s="451"/>
      <c r="EKZ1394" s="447"/>
      <c r="ELA1394" s="428"/>
      <c r="ELB1394" s="469"/>
      <c r="ELC1394" s="414"/>
      <c r="ELD1394" s="414"/>
      <c r="ELE1394" s="414"/>
      <c r="ELF1394" s="414"/>
      <c r="ELG1394" s="414"/>
      <c r="ELH1394" s="415"/>
      <c r="ELI1394" s="414"/>
      <c r="ELJ1394" s="416"/>
      <c r="ELK1394" s="366"/>
      <c r="ELL1394" s="366"/>
      <c r="ELM1394" s="366"/>
      <c r="ELN1394" s="366"/>
      <c r="ELO1394" s="366"/>
      <c r="ELP1394" s="366"/>
      <c r="ELQ1394" s="366"/>
      <c r="ELR1394" s="366"/>
      <c r="ELS1394" s="419"/>
      <c r="ELT1394" s="480"/>
      <c r="ELU1394" s="482"/>
      <c r="ELV1394" s="482"/>
      <c r="ELW1394" s="482"/>
      <c r="ELX1394" s="482"/>
      <c r="ELY1394" s="482"/>
      <c r="ELZ1394" s="482"/>
      <c r="EMA1394" s="482"/>
      <c r="EMB1394" s="482"/>
      <c r="EMC1394" s="482"/>
      <c r="EMD1394" s="482"/>
      <c r="EME1394" s="482"/>
      <c r="EMF1394" s="482"/>
      <c r="EMG1394" s="482"/>
      <c r="EMH1394" s="482"/>
      <c r="EMI1394" s="482"/>
      <c r="EMJ1394" s="482"/>
      <c r="EMK1394" s="482"/>
      <c r="EML1394" s="482"/>
      <c r="EMM1394" s="481"/>
      <c r="EMN1394" s="447"/>
      <c r="EMO1394" s="447"/>
      <c r="EMP1394" s="451"/>
      <c r="EMQ1394" s="451"/>
      <c r="EMR1394" s="451"/>
      <c r="EMS1394" s="451"/>
      <c r="EMT1394" s="451"/>
      <c r="EMU1394" s="451"/>
      <c r="EMV1394" s="451"/>
      <c r="EMW1394" s="451"/>
      <c r="EMX1394" s="451"/>
      <c r="EMY1394" s="451"/>
      <c r="EMZ1394" s="447"/>
      <c r="ENA1394" s="428"/>
      <c r="ENB1394" s="469"/>
      <c r="ENC1394" s="414"/>
      <c r="END1394" s="414"/>
      <c r="ENE1394" s="414"/>
      <c r="ENF1394" s="414"/>
      <c r="ENG1394" s="414"/>
      <c r="ENH1394" s="415"/>
      <c r="ENI1394" s="414"/>
      <c r="ENJ1394" s="416"/>
      <c r="ENK1394" s="366"/>
      <c r="ENL1394" s="366"/>
      <c r="ENM1394" s="366"/>
      <c r="ENN1394" s="366"/>
      <c r="ENO1394" s="366"/>
      <c r="ENP1394" s="366"/>
      <c r="ENQ1394" s="366"/>
      <c r="ENR1394" s="366"/>
      <c r="ENS1394" s="419"/>
      <c r="ENT1394" s="480"/>
      <c r="ENU1394" s="482"/>
      <c r="ENV1394" s="482"/>
      <c r="ENW1394" s="482"/>
      <c r="ENX1394" s="482"/>
      <c r="ENY1394" s="482"/>
      <c r="ENZ1394" s="482"/>
      <c r="EOA1394" s="482"/>
      <c r="EOB1394" s="482"/>
      <c r="EOC1394" s="482"/>
      <c r="EOD1394" s="482"/>
      <c r="EOE1394" s="482"/>
      <c r="EOF1394" s="482"/>
      <c r="EOG1394" s="482"/>
      <c r="EOH1394" s="482"/>
      <c r="EOI1394" s="482"/>
      <c r="EOJ1394" s="482"/>
      <c r="EOK1394" s="482"/>
      <c r="EOL1394" s="482"/>
      <c r="EOM1394" s="481"/>
      <c r="EON1394" s="447"/>
      <c r="EOO1394" s="447"/>
      <c r="EOP1394" s="451"/>
      <c r="EOQ1394" s="451"/>
      <c r="EOR1394" s="451"/>
      <c r="EOS1394" s="451"/>
      <c r="EOT1394" s="451"/>
      <c r="EOU1394" s="451"/>
      <c r="EOV1394" s="451"/>
      <c r="EOW1394" s="451"/>
      <c r="EOX1394" s="451"/>
      <c r="EOY1394" s="451"/>
      <c r="EOZ1394" s="447"/>
      <c r="EPA1394" s="428"/>
      <c r="EPB1394" s="469"/>
      <c r="EPC1394" s="414"/>
      <c r="EPD1394" s="414"/>
      <c r="EPE1394" s="414"/>
      <c r="EPF1394" s="414"/>
      <c r="EPG1394" s="414"/>
      <c r="EPH1394" s="415"/>
      <c r="EPI1394" s="414"/>
      <c r="EPJ1394" s="416"/>
      <c r="EPK1394" s="366"/>
      <c r="EPL1394" s="366"/>
      <c r="EPM1394" s="366"/>
      <c r="EPN1394" s="366"/>
      <c r="EPO1394" s="366"/>
      <c r="EPP1394" s="366"/>
      <c r="EPQ1394" s="366"/>
      <c r="EPR1394" s="366"/>
      <c r="EPS1394" s="419"/>
      <c r="EPT1394" s="480"/>
      <c r="EPU1394" s="482"/>
      <c r="EPV1394" s="482"/>
      <c r="EPW1394" s="482"/>
      <c r="EPX1394" s="482"/>
      <c r="EPY1394" s="482"/>
      <c r="EPZ1394" s="482"/>
      <c r="EQA1394" s="482"/>
      <c r="EQB1394" s="482"/>
      <c r="EQC1394" s="482"/>
      <c r="EQD1394" s="482"/>
      <c r="EQE1394" s="482"/>
      <c r="EQF1394" s="482"/>
      <c r="EQG1394" s="482"/>
      <c r="EQH1394" s="482"/>
      <c r="EQI1394" s="482"/>
      <c r="EQJ1394" s="482"/>
      <c r="EQK1394" s="482"/>
      <c r="EQL1394" s="482"/>
      <c r="EQM1394" s="481"/>
      <c r="EQN1394" s="447"/>
      <c r="EQO1394" s="447"/>
      <c r="EQP1394" s="451"/>
      <c r="EQQ1394" s="451"/>
      <c r="EQR1394" s="451"/>
      <c r="EQS1394" s="451"/>
      <c r="EQT1394" s="451"/>
      <c r="EQU1394" s="451"/>
      <c r="EQV1394" s="451"/>
      <c r="EQW1394" s="451"/>
      <c r="EQX1394" s="451"/>
      <c r="EQY1394" s="451"/>
      <c r="EQZ1394" s="447"/>
      <c r="ERA1394" s="428"/>
      <c r="ERB1394" s="469"/>
      <c r="ERC1394" s="414"/>
      <c r="ERD1394" s="414"/>
      <c r="ERE1394" s="414"/>
      <c r="ERF1394" s="414"/>
      <c r="ERG1394" s="414"/>
      <c r="ERH1394" s="415"/>
      <c r="ERI1394" s="414"/>
      <c r="ERJ1394" s="416"/>
      <c r="ERK1394" s="366"/>
      <c r="ERL1394" s="366"/>
      <c r="ERM1394" s="366"/>
      <c r="ERN1394" s="366"/>
      <c r="ERO1394" s="366"/>
      <c r="ERP1394" s="366"/>
      <c r="ERQ1394" s="366"/>
      <c r="ERR1394" s="366"/>
      <c r="ERS1394" s="419"/>
      <c r="ERT1394" s="480"/>
      <c r="ERU1394" s="482"/>
      <c r="ERV1394" s="482"/>
      <c r="ERW1394" s="482"/>
      <c r="ERX1394" s="482"/>
      <c r="ERY1394" s="482"/>
      <c r="ERZ1394" s="482"/>
      <c r="ESA1394" s="482"/>
      <c r="ESB1394" s="482"/>
      <c r="ESC1394" s="482"/>
      <c r="ESD1394" s="482"/>
      <c r="ESE1394" s="482"/>
      <c r="ESF1394" s="482"/>
      <c r="ESG1394" s="482"/>
      <c r="ESH1394" s="482"/>
      <c r="ESI1394" s="482"/>
      <c r="ESJ1394" s="482"/>
      <c r="ESK1394" s="482"/>
      <c r="ESL1394" s="482"/>
      <c r="ESM1394" s="481"/>
      <c r="ESN1394" s="447"/>
      <c r="ESO1394" s="447"/>
      <c r="ESP1394" s="451"/>
      <c r="ESQ1394" s="451"/>
      <c r="ESR1394" s="451"/>
      <c r="ESS1394" s="451"/>
      <c r="EST1394" s="451"/>
      <c r="ESU1394" s="451"/>
      <c r="ESV1394" s="451"/>
      <c r="ESW1394" s="451"/>
      <c r="ESX1394" s="451"/>
      <c r="ESY1394" s="451"/>
      <c r="ESZ1394" s="447"/>
      <c r="ETA1394" s="428"/>
      <c r="ETB1394" s="469"/>
      <c r="ETC1394" s="414"/>
      <c r="ETD1394" s="414"/>
      <c r="ETE1394" s="414"/>
      <c r="ETF1394" s="414"/>
      <c r="ETG1394" s="414"/>
      <c r="ETH1394" s="415"/>
      <c r="ETI1394" s="414"/>
      <c r="ETJ1394" s="416"/>
      <c r="ETK1394" s="366"/>
      <c r="ETL1394" s="366"/>
      <c r="ETM1394" s="366"/>
      <c r="ETN1394" s="366"/>
      <c r="ETO1394" s="366"/>
      <c r="ETP1394" s="366"/>
      <c r="ETQ1394" s="366"/>
      <c r="ETR1394" s="366"/>
      <c r="ETS1394" s="419"/>
      <c r="ETT1394" s="480"/>
      <c r="ETU1394" s="482"/>
      <c r="ETV1394" s="482"/>
      <c r="ETW1394" s="482"/>
      <c r="ETX1394" s="482"/>
      <c r="ETY1394" s="482"/>
      <c r="ETZ1394" s="482"/>
      <c r="EUA1394" s="482"/>
      <c r="EUB1394" s="482"/>
      <c r="EUC1394" s="482"/>
      <c r="EUD1394" s="482"/>
      <c r="EUE1394" s="482"/>
      <c r="EUF1394" s="482"/>
      <c r="EUG1394" s="482"/>
      <c r="EUH1394" s="482"/>
      <c r="EUI1394" s="482"/>
      <c r="EUJ1394" s="482"/>
      <c r="EUK1394" s="482"/>
      <c r="EUL1394" s="482"/>
      <c r="EUM1394" s="481"/>
      <c r="EUN1394" s="447"/>
      <c r="EUO1394" s="447"/>
      <c r="EUP1394" s="451"/>
      <c r="EUQ1394" s="451"/>
      <c r="EUR1394" s="451"/>
      <c r="EUS1394" s="451"/>
      <c r="EUT1394" s="451"/>
      <c r="EUU1394" s="451"/>
      <c r="EUV1394" s="451"/>
      <c r="EUW1394" s="451"/>
      <c r="EUX1394" s="451"/>
      <c r="EUY1394" s="451"/>
      <c r="EUZ1394" s="447"/>
      <c r="EVA1394" s="428"/>
      <c r="EVB1394" s="469"/>
      <c r="EVC1394" s="414"/>
      <c r="EVD1394" s="414"/>
      <c r="EVE1394" s="414"/>
      <c r="EVF1394" s="414"/>
      <c r="EVG1394" s="414"/>
      <c r="EVH1394" s="415"/>
      <c r="EVI1394" s="414"/>
      <c r="EVJ1394" s="416"/>
      <c r="EVK1394" s="366"/>
      <c r="EVL1394" s="366"/>
      <c r="EVM1394" s="366"/>
      <c r="EVN1394" s="366"/>
      <c r="EVO1394" s="366"/>
      <c r="EVP1394" s="366"/>
      <c r="EVQ1394" s="366"/>
      <c r="EVR1394" s="366"/>
      <c r="EVS1394" s="419"/>
      <c r="EVT1394" s="480"/>
      <c r="EVU1394" s="482"/>
      <c r="EVV1394" s="482"/>
      <c r="EVW1394" s="482"/>
      <c r="EVX1394" s="482"/>
      <c r="EVY1394" s="482"/>
      <c r="EVZ1394" s="482"/>
      <c r="EWA1394" s="482"/>
      <c r="EWB1394" s="482"/>
      <c r="EWC1394" s="482"/>
      <c r="EWD1394" s="482"/>
      <c r="EWE1394" s="482"/>
      <c r="EWF1394" s="482"/>
      <c r="EWG1394" s="482"/>
      <c r="EWH1394" s="482"/>
      <c r="EWI1394" s="482"/>
      <c r="EWJ1394" s="482"/>
      <c r="EWK1394" s="482"/>
      <c r="EWL1394" s="482"/>
      <c r="EWM1394" s="481"/>
      <c r="EWN1394" s="447"/>
      <c r="EWO1394" s="447"/>
      <c r="EWP1394" s="451"/>
      <c r="EWQ1394" s="451"/>
      <c r="EWR1394" s="451"/>
      <c r="EWS1394" s="451"/>
      <c r="EWT1394" s="451"/>
      <c r="EWU1394" s="451"/>
      <c r="EWV1394" s="451"/>
      <c r="EWW1394" s="451"/>
      <c r="EWX1394" s="451"/>
      <c r="EWY1394" s="451"/>
      <c r="EWZ1394" s="447"/>
      <c r="EXA1394" s="428"/>
      <c r="EXB1394" s="469"/>
      <c r="EXC1394" s="414"/>
      <c r="EXD1394" s="414"/>
      <c r="EXE1394" s="414"/>
      <c r="EXF1394" s="414"/>
      <c r="EXG1394" s="414"/>
      <c r="EXH1394" s="415"/>
      <c r="EXI1394" s="414"/>
      <c r="EXJ1394" s="416"/>
      <c r="EXK1394" s="366"/>
      <c r="EXL1394" s="366"/>
      <c r="EXM1394" s="366"/>
      <c r="EXN1394" s="366"/>
      <c r="EXO1394" s="366"/>
      <c r="EXP1394" s="366"/>
      <c r="EXQ1394" s="366"/>
      <c r="EXR1394" s="366"/>
      <c r="EXS1394" s="419"/>
      <c r="EXT1394" s="480"/>
      <c r="EXU1394" s="482"/>
      <c r="EXV1394" s="482"/>
      <c r="EXW1394" s="482"/>
      <c r="EXX1394" s="482"/>
      <c r="EXY1394" s="482"/>
      <c r="EXZ1394" s="482"/>
      <c r="EYA1394" s="482"/>
      <c r="EYB1394" s="482"/>
      <c r="EYC1394" s="482"/>
      <c r="EYD1394" s="482"/>
      <c r="EYE1394" s="482"/>
      <c r="EYF1394" s="482"/>
      <c r="EYG1394" s="482"/>
      <c r="EYH1394" s="482"/>
      <c r="EYI1394" s="482"/>
      <c r="EYJ1394" s="482"/>
      <c r="EYK1394" s="482"/>
      <c r="EYL1394" s="482"/>
      <c r="EYM1394" s="481"/>
      <c r="EYN1394" s="447"/>
      <c r="EYO1394" s="447"/>
      <c r="EYP1394" s="451"/>
      <c r="EYQ1394" s="451"/>
      <c r="EYR1394" s="451"/>
      <c r="EYS1394" s="451"/>
      <c r="EYT1394" s="451"/>
      <c r="EYU1394" s="451"/>
      <c r="EYV1394" s="451"/>
      <c r="EYW1394" s="451"/>
      <c r="EYX1394" s="451"/>
      <c r="EYY1394" s="451"/>
      <c r="EYZ1394" s="447"/>
      <c r="EZA1394" s="428"/>
      <c r="EZB1394" s="469"/>
      <c r="EZC1394" s="414"/>
      <c r="EZD1394" s="414"/>
      <c r="EZE1394" s="414"/>
      <c r="EZF1394" s="414"/>
      <c r="EZG1394" s="414"/>
      <c r="EZH1394" s="415"/>
      <c r="EZI1394" s="414"/>
      <c r="EZJ1394" s="416"/>
      <c r="EZK1394" s="366"/>
      <c r="EZL1394" s="366"/>
      <c r="EZM1394" s="366"/>
      <c r="EZN1394" s="366"/>
      <c r="EZO1394" s="366"/>
      <c r="EZP1394" s="366"/>
      <c r="EZQ1394" s="366"/>
      <c r="EZR1394" s="366"/>
      <c r="EZS1394" s="419"/>
      <c r="EZT1394" s="480"/>
      <c r="EZU1394" s="482"/>
      <c r="EZV1394" s="482"/>
      <c r="EZW1394" s="482"/>
      <c r="EZX1394" s="482"/>
      <c r="EZY1394" s="482"/>
      <c r="EZZ1394" s="482"/>
      <c r="FAA1394" s="482"/>
      <c r="FAB1394" s="482"/>
      <c r="FAC1394" s="482"/>
      <c r="FAD1394" s="482"/>
      <c r="FAE1394" s="482"/>
      <c r="FAF1394" s="482"/>
      <c r="FAG1394" s="482"/>
      <c r="FAH1394" s="482"/>
      <c r="FAI1394" s="482"/>
      <c r="FAJ1394" s="482"/>
      <c r="FAK1394" s="482"/>
      <c r="FAL1394" s="482"/>
      <c r="FAM1394" s="481"/>
      <c r="FAN1394" s="447"/>
      <c r="FAO1394" s="447"/>
      <c r="FAP1394" s="451"/>
      <c r="FAQ1394" s="451"/>
      <c r="FAR1394" s="451"/>
      <c r="FAS1394" s="451"/>
      <c r="FAT1394" s="451"/>
      <c r="FAU1394" s="451"/>
      <c r="FAV1394" s="451"/>
      <c r="FAW1394" s="451"/>
      <c r="FAX1394" s="451"/>
      <c r="FAY1394" s="451"/>
      <c r="FAZ1394" s="447"/>
      <c r="FBA1394" s="428"/>
      <c r="FBB1394" s="469"/>
      <c r="FBC1394" s="414"/>
      <c r="FBD1394" s="414"/>
      <c r="FBE1394" s="414"/>
      <c r="FBF1394" s="414"/>
      <c r="FBG1394" s="414"/>
      <c r="FBH1394" s="415"/>
      <c r="FBI1394" s="414"/>
      <c r="FBJ1394" s="416"/>
      <c r="FBK1394" s="366"/>
      <c r="FBL1394" s="366"/>
      <c r="FBM1394" s="366"/>
      <c r="FBN1394" s="366"/>
      <c r="FBO1394" s="366"/>
      <c r="FBP1394" s="366"/>
      <c r="FBQ1394" s="366"/>
      <c r="FBR1394" s="366"/>
      <c r="FBS1394" s="419"/>
      <c r="FBT1394" s="480"/>
      <c r="FBU1394" s="482"/>
      <c r="FBV1394" s="482"/>
      <c r="FBW1394" s="482"/>
      <c r="FBX1394" s="482"/>
      <c r="FBY1394" s="482"/>
      <c r="FBZ1394" s="482"/>
      <c r="FCA1394" s="482"/>
      <c r="FCB1394" s="482"/>
      <c r="FCC1394" s="482"/>
      <c r="FCD1394" s="482"/>
      <c r="FCE1394" s="482"/>
      <c r="FCF1394" s="482"/>
      <c r="FCG1394" s="482"/>
      <c r="FCH1394" s="482"/>
      <c r="FCI1394" s="482"/>
      <c r="FCJ1394" s="482"/>
      <c r="FCK1394" s="482"/>
      <c r="FCL1394" s="482"/>
      <c r="FCM1394" s="481"/>
      <c r="FCN1394" s="447"/>
      <c r="FCO1394" s="447"/>
      <c r="FCP1394" s="451"/>
      <c r="FCQ1394" s="451"/>
      <c r="FCR1394" s="451"/>
      <c r="FCS1394" s="451"/>
      <c r="FCT1394" s="451"/>
      <c r="FCU1394" s="451"/>
      <c r="FCV1394" s="451"/>
      <c r="FCW1394" s="451"/>
      <c r="FCX1394" s="451"/>
      <c r="FCY1394" s="451"/>
      <c r="FCZ1394" s="447"/>
      <c r="FDA1394" s="428"/>
      <c r="FDB1394" s="469"/>
      <c r="FDC1394" s="414"/>
      <c r="FDD1394" s="414"/>
      <c r="FDE1394" s="414"/>
      <c r="FDF1394" s="414"/>
      <c r="FDG1394" s="414"/>
      <c r="FDH1394" s="415"/>
      <c r="FDI1394" s="414"/>
      <c r="FDJ1394" s="416"/>
      <c r="FDK1394" s="366"/>
      <c r="FDL1394" s="366"/>
      <c r="FDM1394" s="366"/>
      <c r="FDN1394" s="366"/>
      <c r="FDO1394" s="366"/>
      <c r="FDP1394" s="366"/>
      <c r="FDQ1394" s="366"/>
      <c r="FDR1394" s="366"/>
      <c r="FDS1394" s="419"/>
      <c r="FDT1394" s="480"/>
      <c r="FDU1394" s="482"/>
      <c r="FDV1394" s="482"/>
      <c r="FDW1394" s="482"/>
      <c r="FDX1394" s="482"/>
      <c r="FDY1394" s="482"/>
      <c r="FDZ1394" s="482"/>
      <c r="FEA1394" s="482"/>
      <c r="FEB1394" s="482"/>
      <c r="FEC1394" s="482"/>
      <c r="FED1394" s="482"/>
      <c r="FEE1394" s="482"/>
      <c r="FEF1394" s="482"/>
      <c r="FEG1394" s="482"/>
      <c r="FEH1394" s="482"/>
      <c r="FEI1394" s="482"/>
      <c r="FEJ1394" s="482"/>
      <c r="FEK1394" s="482"/>
      <c r="FEL1394" s="482"/>
      <c r="FEM1394" s="481"/>
      <c r="FEN1394" s="447"/>
      <c r="FEO1394" s="447"/>
      <c r="FEP1394" s="451"/>
      <c r="FEQ1394" s="451"/>
      <c r="FER1394" s="451"/>
      <c r="FES1394" s="451"/>
      <c r="FET1394" s="451"/>
      <c r="FEU1394" s="451"/>
      <c r="FEV1394" s="451"/>
      <c r="FEW1394" s="451"/>
      <c r="FEX1394" s="451"/>
      <c r="FEY1394" s="451"/>
      <c r="FEZ1394" s="447"/>
      <c r="FFA1394" s="428"/>
      <c r="FFB1394" s="469"/>
      <c r="FFC1394" s="414"/>
      <c r="FFD1394" s="414"/>
      <c r="FFE1394" s="414"/>
      <c r="FFF1394" s="414"/>
      <c r="FFG1394" s="414"/>
      <c r="FFH1394" s="415"/>
      <c r="FFI1394" s="414"/>
      <c r="FFJ1394" s="416"/>
      <c r="FFK1394" s="366"/>
      <c r="FFL1394" s="366"/>
      <c r="FFM1394" s="366"/>
      <c r="FFN1394" s="366"/>
      <c r="FFO1394" s="366"/>
      <c r="FFP1394" s="366"/>
      <c r="FFQ1394" s="366"/>
      <c r="FFR1394" s="366"/>
      <c r="FFS1394" s="419"/>
      <c r="FFT1394" s="480"/>
      <c r="FFU1394" s="482"/>
      <c r="FFV1394" s="482"/>
      <c r="FFW1394" s="482"/>
      <c r="FFX1394" s="482"/>
      <c r="FFY1394" s="482"/>
      <c r="FFZ1394" s="482"/>
      <c r="FGA1394" s="482"/>
      <c r="FGB1394" s="482"/>
      <c r="FGC1394" s="482"/>
      <c r="FGD1394" s="482"/>
      <c r="FGE1394" s="482"/>
      <c r="FGF1394" s="482"/>
      <c r="FGG1394" s="482"/>
      <c r="FGH1394" s="482"/>
      <c r="FGI1394" s="482"/>
      <c r="FGJ1394" s="482"/>
      <c r="FGK1394" s="482"/>
      <c r="FGL1394" s="482"/>
      <c r="FGM1394" s="481"/>
      <c r="FGN1394" s="447"/>
      <c r="FGO1394" s="447"/>
      <c r="FGP1394" s="451"/>
      <c r="FGQ1394" s="451"/>
      <c r="FGR1394" s="451"/>
      <c r="FGS1394" s="451"/>
      <c r="FGT1394" s="451"/>
      <c r="FGU1394" s="451"/>
      <c r="FGV1394" s="451"/>
      <c r="FGW1394" s="451"/>
      <c r="FGX1394" s="451"/>
      <c r="FGY1394" s="451"/>
      <c r="FGZ1394" s="447"/>
      <c r="FHA1394" s="428"/>
      <c r="FHB1394" s="469"/>
      <c r="FHC1394" s="414"/>
      <c r="FHD1394" s="414"/>
      <c r="FHE1394" s="414"/>
      <c r="FHF1394" s="414"/>
      <c r="FHG1394" s="414"/>
      <c r="FHH1394" s="415"/>
      <c r="FHI1394" s="414"/>
      <c r="FHJ1394" s="416"/>
      <c r="FHK1394" s="366"/>
      <c r="FHL1394" s="366"/>
      <c r="FHM1394" s="366"/>
      <c r="FHN1394" s="366"/>
      <c r="FHO1394" s="366"/>
      <c r="FHP1394" s="366"/>
      <c r="FHQ1394" s="366"/>
      <c r="FHR1394" s="366"/>
      <c r="FHS1394" s="419"/>
      <c r="FHT1394" s="480"/>
      <c r="FHU1394" s="482"/>
      <c r="FHV1394" s="482"/>
      <c r="FHW1394" s="482"/>
      <c r="FHX1394" s="482"/>
      <c r="FHY1394" s="482"/>
      <c r="FHZ1394" s="482"/>
      <c r="FIA1394" s="482"/>
      <c r="FIB1394" s="482"/>
      <c r="FIC1394" s="482"/>
      <c r="FID1394" s="482"/>
      <c r="FIE1394" s="482"/>
      <c r="FIF1394" s="482"/>
      <c r="FIG1394" s="482"/>
      <c r="FIH1394" s="482"/>
      <c r="FII1394" s="482"/>
      <c r="FIJ1394" s="482"/>
      <c r="FIK1394" s="482"/>
      <c r="FIL1394" s="482"/>
      <c r="FIM1394" s="481"/>
      <c r="FIN1394" s="447"/>
      <c r="FIO1394" s="447"/>
      <c r="FIP1394" s="451"/>
      <c r="FIQ1394" s="451"/>
      <c r="FIR1394" s="451"/>
      <c r="FIS1394" s="451"/>
      <c r="FIT1394" s="451"/>
      <c r="FIU1394" s="451"/>
      <c r="FIV1394" s="451"/>
      <c r="FIW1394" s="451"/>
      <c r="FIX1394" s="451"/>
      <c r="FIY1394" s="451"/>
      <c r="FIZ1394" s="447"/>
      <c r="FJA1394" s="428"/>
      <c r="FJB1394" s="469"/>
      <c r="FJC1394" s="414"/>
      <c r="FJD1394" s="414"/>
      <c r="FJE1394" s="414"/>
      <c r="FJF1394" s="414"/>
      <c r="FJG1394" s="414"/>
      <c r="FJH1394" s="415"/>
      <c r="FJI1394" s="414"/>
      <c r="FJJ1394" s="416"/>
      <c r="FJK1394" s="366"/>
      <c r="FJL1394" s="366"/>
      <c r="FJM1394" s="366"/>
      <c r="FJN1394" s="366"/>
      <c r="FJO1394" s="366"/>
      <c r="FJP1394" s="366"/>
      <c r="FJQ1394" s="366"/>
      <c r="FJR1394" s="366"/>
      <c r="FJS1394" s="419"/>
      <c r="FJT1394" s="480"/>
      <c r="FJU1394" s="482"/>
      <c r="FJV1394" s="482"/>
      <c r="FJW1394" s="482"/>
      <c r="FJX1394" s="482"/>
      <c r="FJY1394" s="482"/>
      <c r="FJZ1394" s="482"/>
      <c r="FKA1394" s="482"/>
      <c r="FKB1394" s="482"/>
      <c r="FKC1394" s="482"/>
      <c r="FKD1394" s="482"/>
      <c r="FKE1394" s="482"/>
      <c r="FKF1394" s="482"/>
      <c r="FKG1394" s="482"/>
      <c r="FKH1394" s="482"/>
      <c r="FKI1394" s="482"/>
      <c r="FKJ1394" s="482"/>
      <c r="FKK1394" s="482"/>
      <c r="FKL1394" s="482"/>
      <c r="FKM1394" s="481"/>
      <c r="FKN1394" s="447"/>
      <c r="FKO1394" s="447"/>
      <c r="FKP1394" s="451"/>
      <c r="FKQ1394" s="451"/>
      <c r="FKR1394" s="451"/>
      <c r="FKS1394" s="451"/>
      <c r="FKT1394" s="451"/>
      <c r="FKU1394" s="451"/>
      <c r="FKV1394" s="451"/>
      <c r="FKW1394" s="451"/>
      <c r="FKX1394" s="451"/>
      <c r="FKY1394" s="451"/>
      <c r="FKZ1394" s="447"/>
      <c r="FLA1394" s="428"/>
      <c r="FLB1394" s="469"/>
      <c r="FLC1394" s="414"/>
      <c r="FLD1394" s="414"/>
      <c r="FLE1394" s="414"/>
      <c r="FLF1394" s="414"/>
      <c r="FLG1394" s="414"/>
      <c r="FLH1394" s="415"/>
      <c r="FLI1394" s="414"/>
      <c r="FLJ1394" s="416"/>
      <c r="FLK1394" s="366"/>
      <c r="FLL1394" s="366"/>
      <c r="FLM1394" s="366"/>
      <c r="FLN1394" s="366"/>
      <c r="FLO1394" s="366"/>
      <c r="FLP1394" s="366"/>
      <c r="FLQ1394" s="366"/>
      <c r="FLR1394" s="366"/>
      <c r="FLS1394" s="419"/>
      <c r="FLT1394" s="480"/>
      <c r="FLU1394" s="482"/>
      <c r="FLV1394" s="482"/>
      <c r="FLW1394" s="482"/>
      <c r="FLX1394" s="482"/>
      <c r="FLY1394" s="482"/>
      <c r="FLZ1394" s="482"/>
      <c r="FMA1394" s="482"/>
      <c r="FMB1394" s="482"/>
      <c r="FMC1394" s="482"/>
      <c r="FMD1394" s="482"/>
      <c r="FME1394" s="482"/>
      <c r="FMF1394" s="482"/>
      <c r="FMG1394" s="482"/>
      <c r="FMH1394" s="482"/>
      <c r="FMI1394" s="482"/>
      <c r="FMJ1394" s="482"/>
      <c r="FMK1394" s="482"/>
      <c r="FML1394" s="482"/>
      <c r="FMM1394" s="481"/>
      <c r="FMN1394" s="447"/>
      <c r="FMO1394" s="447"/>
      <c r="FMP1394" s="451"/>
      <c r="FMQ1394" s="451"/>
      <c r="FMR1394" s="451"/>
      <c r="FMS1394" s="451"/>
      <c r="FMT1394" s="451"/>
      <c r="FMU1394" s="451"/>
      <c r="FMV1394" s="451"/>
      <c r="FMW1394" s="451"/>
      <c r="FMX1394" s="451"/>
      <c r="FMY1394" s="451"/>
      <c r="FMZ1394" s="447"/>
      <c r="FNA1394" s="428"/>
      <c r="FNB1394" s="469"/>
      <c r="FNC1394" s="414"/>
      <c r="FND1394" s="414"/>
      <c r="FNE1394" s="414"/>
      <c r="FNF1394" s="414"/>
      <c r="FNG1394" s="414"/>
      <c r="FNH1394" s="415"/>
      <c r="FNI1394" s="414"/>
      <c r="FNJ1394" s="416"/>
      <c r="FNK1394" s="366"/>
      <c r="FNL1394" s="366"/>
      <c r="FNM1394" s="366"/>
      <c r="FNN1394" s="366"/>
      <c r="FNO1394" s="366"/>
      <c r="FNP1394" s="366"/>
      <c r="FNQ1394" s="366"/>
      <c r="FNR1394" s="366"/>
      <c r="FNS1394" s="419"/>
      <c r="FNT1394" s="480"/>
      <c r="FNU1394" s="482"/>
      <c r="FNV1394" s="482"/>
      <c r="FNW1394" s="482"/>
      <c r="FNX1394" s="482"/>
      <c r="FNY1394" s="482"/>
      <c r="FNZ1394" s="482"/>
      <c r="FOA1394" s="482"/>
      <c r="FOB1394" s="482"/>
      <c r="FOC1394" s="482"/>
      <c r="FOD1394" s="482"/>
      <c r="FOE1394" s="482"/>
      <c r="FOF1394" s="482"/>
      <c r="FOG1394" s="482"/>
      <c r="FOH1394" s="482"/>
      <c r="FOI1394" s="482"/>
      <c r="FOJ1394" s="482"/>
      <c r="FOK1394" s="482"/>
      <c r="FOL1394" s="482"/>
      <c r="FOM1394" s="481"/>
      <c r="FON1394" s="447"/>
      <c r="FOO1394" s="447"/>
      <c r="FOP1394" s="451"/>
      <c r="FOQ1394" s="451"/>
      <c r="FOR1394" s="451"/>
      <c r="FOS1394" s="451"/>
      <c r="FOT1394" s="451"/>
      <c r="FOU1394" s="451"/>
      <c r="FOV1394" s="451"/>
      <c r="FOW1394" s="451"/>
      <c r="FOX1394" s="451"/>
      <c r="FOY1394" s="451"/>
      <c r="FOZ1394" s="447"/>
      <c r="FPA1394" s="428"/>
      <c r="FPB1394" s="469"/>
      <c r="FPC1394" s="414"/>
      <c r="FPD1394" s="414"/>
      <c r="FPE1394" s="414"/>
      <c r="FPF1394" s="414"/>
      <c r="FPG1394" s="414"/>
      <c r="FPH1394" s="415"/>
      <c r="FPI1394" s="414"/>
      <c r="FPJ1394" s="416"/>
      <c r="FPK1394" s="366"/>
      <c r="FPL1394" s="366"/>
      <c r="FPM1394" s="366"/>
      <c r="FPN1394" s="366"/>
      <c r="FPO1394" s="366"/>
      <c r="FPP1394" s="366"/>
      <c r="FPQ1394" s="366"/>
      <c r="FPR1394" s="366"/>
      <c r="FPS1394" s="419"/>
      <c r="FPT1394" s="480"/>
      <c r="FPU1394" s="482"/>
      <c r="FPV1394" s="482"/>
      <c r="FPW1394" s="482"/>
      <c r="FPX1394" s="482"/>
      <c r="FPY1394" s="482"/>
      <c r="FPZ1394" s="482"/>
      <c r="FQA1394" s="482"/>
      <c r="FQB1394" s="482"/>
      <c r="FQC1394" s="482"/>
      <c r="FQD1394" s="482"/>
      <c r="FQE1394" s="482"/>
      <c r="FQF1394" s="482"/>
      <c r="FQG1394" s="482"/>
      <c r="FQH1394" s="482"/>
      <c r="FQI1394" s="482"/>
      <c r="FQJ1394" s="482"/>
      <c r="FQK1394" s="482"/>
      <c r="FQL1394" s="482"/>
      <c r="FQM1394" s="481"/>
      <c r="FQN1394" s="447"/>
      <c r="FQO1394" s="447"/>
      <c r="FQP1394" s="451"/>
      <c r="FQQ1394" s="451"/>
      <c r="FQR1394" s="451"/>
      <c r="FQS1394" s="451"/>
      <c r="FQT1394" s="451"/>
      <c r="FQU1394" s="451"/>
      <c r="FQV1394" s="451"/>
      <c r="FQW1394" s="451"/>
      <c r="FQX1394" s="451"/>
      <c r="FQY1394" s="451"/>
      <c r="FQZ1394" s="447"/>
      <c r="FRA1394" s="428"/>
      <c r="FRB1394" s="469"/>
      <c r="FRC1394" s="414"/>
      <c r="FRD1394" s="414"/>
      <c r="FRE1394" s="414"/>
      <c r="FRF1394" s="414"/>
      <c r="FRG1394" s="414"/>
      <c r="FRH1394" s="415"/>
      <c r="FRI1394" s="414"/>
      <c r="FRJ1394" s="416"/>
      <c r="FRK1394" s="366"/>
      <c r="FRL1394" s="366"/>
      <c r="FRM1394" s="366"/>
      <c r="FRN1394" s="366"/>
      <c r="FRO1394" s="366"/>
      <c r="FRP1394" s="366"/>
      <c r="FRQ1394" s="366"/>
      <c r="FRR1394" s="366"/>
      <c r="FRS1394" s="419"/>
      <c r="FRT1394" s="480"/>
      <c r="FRU1394" s="482"/>
      <c r="FRV1394" s="482"/>
      <c r="FRW1394" s="482"/>
      <c r="FRX1394" s="482"/>
      <c r="FRY1394" s="482"/>
      <c r="FRZ1394" s="482"/>
      <c r="FSA1394" s="482"/>
      <c r="FSB1394" s="482"/>
      <c r="FSC1394" s="482"/>
      <c r="FSD1394" s="482"/>
      <c r="FSE1394" s="482"/>
      <c r="FSF1394" s="482"/>
      <c r="FSG1394" s="482"/>
      <c r="FSH1394" s="482"/>
      <c r="FSI1394" s="482"/>
      <c r="FSJ1394" s="482"/>
      <c r="FSK1394" s="482"/>
      <c r="FSL1394" s="482"/>
      <c r="FSM1394" s="481"/>
      <c r="FSN1394" s="447"/>
      <c r="FSO1394" s="447"/>
      <c r="FSP1394" s="451"/>
      <c r="FSQ1394" s="451"/>
      <c r="FSR1394" s="451"/>
      <c r="FSS1394" s="451"/>
      <c r="FST1394" s="451"/>
      <c r="FSU1394" s="451"/>
      <c r="FSV1394" s="451"/>
      <c r="FSW1394" s="451"/>
      <c r="FSX1394" s="451"/>
      <c r="FSY1394" s="451"/>
      <c r="FSZ1394" s="447"/>
      <c r="FTA1394" s="428"/>
      <c r="FTB1394" s="469"/>
      <c r="FTC1394" s="414"/>
      <c r="FTD1394" s="414"/>
      <c r="FTE1394" s="414"/>
      <c r="FTF1394" s="414"/>
      <c r="FTG1394" s="414"/>
      <c r="FTH1394" s="415"/>
      <c r="FTI1394" s="414"/>
      <c r="FTJ1394" s="416"/>
      <c r="FTK1394" s="366"/>
      <c r="FTL1394" s="366"/>
      <c r="FTM1394" s="366"/>
      <c r="FTN1394" s="366"/>
      <c r="FTO1394" s="366"/>
      <c r="FTP1394" s="366"/>
      <c r="FTQ1394" s="366"/>
      <c r="FTR1394" s="366"/>
      <c r="FTS1394" s="419"/>
      <c r="FTT1394" s="480"/>
      <c r="FTU1394" s="482"/>
      <c r="FTV1394" s="482"/>
      <c r="FTW1394" s="482"/>
      <c r="FTX1394" s="482"/>
      <c r="FTY1394" s="482"/>
      <c r="FTZ1394" s="482"/>
      <c r="FUA1394" s="482"/>
      <c r="FUB1394" s="482"/>
      <c r="FUC1394" s="482"/>
      <c r="FUD1394" s="482"/>
      <c r="FUE1394" s="482"/>
      <c r="FUF1394" s="482"/>
      <c r="FUG1394" s="482"/>
      <c r="FUH1394" s="482"/>
      <c r="FUI1394" s="482"/>
      <c r="FUJ1394" s="482"/>
      <c r="FUK1394" s="482"/>
      <c r="FUL1394" s="482"/>
      <c r="FUM1394" s="481"/>
      <c r="FUN1394" s="447"/>
      <c r="FUO1394" s="447"/>
      <c r="FUP1394" s="451"/>
      <c r="FUQ1394" s="451"/>
      <c r="FUR1394" s="451"/>
      <c r="FUS1394" s="451"/>
      <c r="FUT1394" s="451"/>
      <c r="FUU1394" s="451"/>
      <c r="FUV1394" s="451"/>
      <c r="FUW1394" s="451"/>
      <c r="FUX1394" s="451"/>
      <c r="FUY1394" s="451"/>
      <c r="FUZ1394" s="447"/>
      <c r="FVA1394" s="428"/>
      <c r="FVB1394" s="469"/>
      <c r="FVC1394" s="414"/>
      <c r="FVD1394" s="414"/>
      <c r="FVE1394" s="414"/>
      <c r="FVF1394" s="414"/>
      <c r="FVG1394" s="414"/>
      <c r="FVH1394" s="415"/>
      <c r="FVI1394" s="414"/>
      <c r="FVJ1394" s="416"/>
      <c r="FVK1394" s="366"/>
      <c r="FVL1394" s="366"/>
      <c r="FVM1394" s="366"/>
      <c r="FVN1394" s="366"/>
      <c r="FVO1394" s="366"/>
      <c r="FVP1394" s="366"/>
      <c r="FVQ1394" s="366"/>
      <c r="FVR1394" s="366"/>
      <c r="FVS1394" s="419"/>
      <c r="FVT1394" s="480"/>
      <c r="FVU1394" s="482"/>
      <c r="FVV1394" s="482"/>
      <c r="FVW1394" s="482"/>
      <c r="FVX1394" s="482"/>
      <c r="FVY1394" s="482"/>
      <c r="FVZ1394" s="482"/>
      <c r="FWA1394" s="482"/>
      <c r="FWB1394" s="482"/>
      <c r="FWC1394" s="482"/>
      <c r="FWD1394" s="482"/>
      <c r="FWE1394" s="482"/>
      <c r="FWF1394" s="482"/>
      <c r="FWG1394" s="482"/>
      <c r="FWH1394" s="482"/>
      <c r="FWI1394" s="482"/>
      <c r="FWJ1394" s="482"/>
      <c r="FWK1394" s="482"/>
      <c r="FWL1394" s="482"/>
      <c r="FWM1394" s="481"/>
      <c r="FWN1394" s="447"/>
      <c r="FWO1394" s="447"/>
      <c r="FWP1394" s="451"/>
      <c r="FWQ1394" s="451"/>
      <c r="FWR1394" s="451"/>
      <c r="FWS1394" s="451"/>
      <c r="FWT1394" s="451"/>
      <c r="FWU1394" s="451"/>
      <c r="FWV1394" s="451"/>
      <c r="FWW1394" s="451"/>
      <c r="FWX1394" s="451"/>
      <c r="FWY1394" s="451"/>
      <c r="FWZ1394" s="447"/>
      <c r="FXA1394" s="428"/>
      <c r="FXB1394" s="469"/>
      <c r="FXC1394" s="414"/>
      <c r="FXD1394" s="414"/>
      <c r="FXE1394" s="414"/>
      <c r="FXF1394" s="414"/>
      <c r="FXG1394" s="414"/>
      <c r="FXH1394" s="415"/>
      <c r="FXI1394" s="414"/>
      <c r="FXJ1394" s="416"/>
      <c r="FXK1394" s="366"/>
      <c r="FXL1394" s="366"/>
      <c r="FXM1394" s="366"/>
      <c r="FXN1394" s="366"/>
      <c r="FXO1394" s="366"/>
      <c r="FXP1394" s="366"/>
      <c r="FXQ1394" s="366"/>
      <c r="FXR1394" s="366"/>
      <c r="FXS1394" s="419"/>
      <c r="FXT1394" s="480"/>
      <c r="FXU1394" s="482"/>
      <c r="FXV1394" s="482"/>
      <c r="FXW1394" s="482"/>
      <c r="FXX1394" s="482"/>
      <c r="FXY1394" s="482"/>
      <c r="FXZ1394" s="482"/>
      <c r="FYA1394" s="482"/>
      <c r="FYB1394" s="482"/>
      <c r="FYC1394" s="482"/>
      <c r="FYD1394" s="482"/>
      <c r="FYE1394" s="482"/>
      <c r="FYF1394" s="482"/>
      <c r="FYG1394" s="482"/>
      <c r="FYH1394" s="482"/>
      <c r="FYI1394" s="482"/>
      <c r="FYJ1394" s="482"/>
      <c r="FYK1394" s="482"/>
      <c r="FYL1394" s="482"/>
      <c r="FYM1394" s="481"/>
      <c r="FYN1394" s="447"/>
      <c r="FYO1394" s="447"/>
      <c r="FYP1394" s="451"/>
      <c r="FYQ1394" s="451"/>
      <c r="FYR1394" s="451"/>
      <c r="FYS1394" s="451"/>
      <c r="FYT1394" s="451"/>
      <c r="FYU1394" s="451"/>
      <c r="FYV1394" s="451"/>
      <c r="FYW1394" s="451"/>
      <c r="FYX1394" s="451"/>
      <c r="FYY1394" s="451"/>
      <c r="FYZ1394" s="447"/>
      <c r="FZA1394" s="428"/>
      <c r="FZB1394" s="469"/>
      <c r="FZC1394" s="414"/>
      <c r="FZD1394" s="414"/>
      <c r="FZE1394" s="414"/>
      <c r="FZF1394" s="414"/>
      <c r="FZG1394" s="414"/>
      <c r="FZH1394" s="415"/>
      <c r="FZI1394" s="414"/>
      <c r="FZJ1394" s="416"/>
      <c r="FZK1394" s="366"/>
      <c r="FZL1394" s="366"/>
      <c r="FZM1394" s="366"/>
      <c r="FZN1394" s="366"/>
      <c r="FZO1394" s="366"/>
      <c r="FZP1394" s="366"/>
      <c r="FZQ1394" s="366"/>
      <c r="FZR1394" s="366"/>
      <c r="FZS1394" s="419"/>
      <c r="FZT1394" s="480"/>
      <c r="FZU1394" s="482"/>
      <c r="FZV1394" s="482"/>
      <c r="FZW1394" s="482"/>
      <c r="FZX1394" s="482"/>
      <c r="FZY1394" s="482"/>
      <c r="FZZ1394" s="482"/>
      <c r="GAA1394" s="482"/>
      <c r="GAB1394" s="482"/>
      <c r="GAC1394" s="482"/>
      <c r="GAD1394" s="482"/>
      <c r="GAE1394" s="482"/>
      <c r="GAF1394" s="482"/>
      <c r="GAG1394" s="482"/>
      <c r="GAH1394" s="482"/>
      <c r="GAI1394" s="482"/>
      <c r="GAJ1394" s="482"/>
      <c r="GAK1394" s="482"/>
      <c r="GAL1394" s="482"/>
      <c r="GAM1394" s="481"/>
      <c r="GAN1394" s="447"/>
      <c r="GAO1394" s="447"/>
      <c r="GAP1394" s="451"/>
      <c r="GAQ1394" s="451"/>
      <c r="GAR1394" s="451"/>
      <c r="GAS1394" s="451"/>
      <c r="GAT1394" s="451"/>
      <c r="GAU1394" s="451"/>
      <c r="GAV1394" s="451"/>
      <c r="GAW1394" s="451"/>
      <c r="GAX1394" s="451"/>
      <c r="GAY1394" s="451"/>
      <c r="GAZ1394" s="447"/>
      <c r="GBA1394" s="428"/>
      <c r="GBB1394" s="469"/>
      <c r="GBC1394" s="414"/>
      <c r="GBD1394" s="414"/>
      <c r="GBE1394" s="414"/>
      <c r="GBF1394" s="414"/>
      <c r="GBG1394" s="414"/>
      <c r="GBH1394" s="415"/>
      <c r="GBI1394" s="414"/>
      <c r="GBJ1394" s="416"/>
      <c r="GBK1394" s="366"/>
      <c r="GBL1394" s="366"/>
      <c r="GBM1394" s="366"/>
      <c r="GBN1394" s="366"/>
      <c r="GBO1394" s="366"/>
      <c r="GBP1394" s="366"/>
      <c r="GBQ1394" s="366"/>
      <c r="GBR1394" s="366"/>
      <c r="GBS1394" s="419"/>
      <c r="GBT1394" s="480"/>
      <c r="GBU1394" s="482"/>
      <c r="GBV1394" s="482"/>
      <c r="GBW1394" s="482"/>
      <c r="GBX1394" s="482"/>
      <c r="GBY1394" s="482"/>
      <c r="GBZ1394" s="482"/>
      <c r="GCA1394" s="482"/>
      <c r="GCB1394" s="482"/>
      <c r="GCC1394" s="482"/>
      <c r="GCD1394" s="482"/>
      <c r="GCE1394" s="482"/>
      <c r="GCF1394" s="482"/>
      <c r="GCG1394" s="482"/>
      <c r="GCH1394" s="482"/>
      <c r="GCI1394" s="482"/>
      <c r="GCJ1394" s="482"/>
      <c r="GCK1394" s="482"/>
      <c r="GCL1394" s="482"/>
      <c r="GCM1394" s="481"/>
      <c r="GCN1394" s="447"/>
      <c r="GCO1394" s="447"/>
      <c r="GCP1394" s="451"/>
      <c r="GCQ1394" s="451"/>
      <c r="GCR1394" s="451"/>
      <c r="GCS1394" s="451"/>
      <c r="GCT1394" s="451"/>
      <c r="GCU1394" s="451"/>
      <c r="GCV1394" s="451"/>
      <c r="GCW1394" s="451"/>
      <c r="GCX1394" s="451"/>
      <c r="GCY1394" s="451"/>
      <c r="GCZ1394" s="447"/>
      <c r="GDA1394" s="428"/>
      <c r="GDB1394" s="469"/>
      <c r="GDC1394" s="414"/>
      <c r="GDD1394" s="414"/>
      <c r="GDE1394" s="414"/>
      <c r="GDF1394" s="414"/>
      <c r="GDG1394" s="414"/>
      <c r="GDH1394" s="415"/>
      <c r="GDI1394" s="414"/>
      <c r="GDJ1394" s="416"/>
      <c r="GDK1394" s="366"/>
      <c r="GDL1394" s="366"/>
      <c r="GDM1394" s="366"/>
      <c r="GDN1394" s="366"/>
      <c r="GDO1394" s="366"/>
      <c r="GDP1394" s="366"/>
      <c r="GDQ1394" s="366"/>
      <c r="GDR1394" s="366"/>
      <c r="GDS1394" s="419"/>
      <c r="GDT1394" s="480"/>
      <c r="GDU1394" s="482"/>
      <c r="GDV1394" s="482"/>
      <c r="GDW1394" s="482"/>
      <c r="GDX1394" s="482"/>
      <c r="GDY1394" s="482"/>
      <c r="GDZ1394" s="482"/>
      <c r="GEA1394" s="482"/>
      <c r="GEB1394" s="482"/>
      <c r="GEC1394" s="482"/>
      <c r="GED1394" s="482"/>
      <c r="GEE1394" s="482"/>
      <c r="GEF1394" s="482"/>
      <c r="GEG1394" s="482"/>
      <c r="GEH1394" s="482"/>
      <c r="GEI1394" s="482"/>
      <c r="GEJ1394" s="482"/>
      <c r="GEK1394" s="482"/>
      <c r="GEL1394" s="482"/>
      <c r="GEM1394" s="481"/>
      <c r="GEN1394" s="447"/>
      <c r="GEO1394" s="447"/>
      <c r="GEP1394" s="451"/>
      <c r="GEQ1394" s="451"/>
      <c r="GER1394" s="451"/>
      <c r="GES1394" s="451"/>
      <c r="GET1394" s="451"/>
      <c r="GEU1394" s="451"/>
      <c r="GEV1394" s="451"/>
      <c r="GEW1394" s="451"/>
      <c r="GEX1394" s="451"/>
      <c r="GEY1394" s="451"/>
      <c r="GEZ1394" s="447"/>
      <c r="GFA1394" s="428"/>
      <c r="GFB1394" s="469"/>
      <c r="GFC1394" s="414"/>
      <c r="GFD1394" s="414"/>
      <c r="GFE1394" s="414"/>
      <c r="GFF1394" s="414"/>
      <c r="GFG1394" s="414"/>
      <c r="GFH1394" s="415"/>
      <c r="GFI1394" s="414"/>
      <c r="GFJ1394" s="416"/>
      <c r="GFK1394" s="366"/>
      <c r="GFL1394" s="366"/>
      <c r="GFM1394" s="366"/>
      <c r="GFN1394" s="366"/>
      <c r="GFO1394" s="366"/>
      <c r="GFP1394" s="366"/>
      <c r="GFQ1394" s="366"/>
      <c r="GFR1394" s="366"/>
      <c r="GFS1394" s="419"/>
      <c r="GFT1394" s="480"/>
      <c r="GFU1394" s="482"/>
      <c r="GFV1394" s="482"/>
      <c r="GFW1394" s="482"/>
      <c r="GFX1394" s="482"/>
      <c r="GFY1394" s="482"/>
      <c r="GFZ1394" s="482"/>
      <c r="GGA1394" s="482"/>
      <c r="GGB1394" s="482"/>
      <c r="GGC1394" s="482"/>
      <c r="GGD1394" s="482"/>
      <c r="GGE1394" s="482"/>
      <c r="GGF1394" s="482"/>
      <c r="GGG1394" s="482"/>
      <c r="GGH1394" s="482"/>
      <c r="GGI1394" s="482"/>
      <c r="GGJ1394" s="482"/>
      <c r="GGK1394" s="482"/>
      <c r="GGL1394" s="482"/>
      <c r="GGM1394" s="481"/>
      <c r="GGN1394" s="447"/>
      <c r="GGO1394" s="447"/>
      <c r="GGP1394" s="451"/>
      <c r="GGQ1394" s="451"/>
      <c r="GGR1394" s="451"/>
      <c r="GGS1394" s="451"/>
      <c r="GGT1394" s="451"/>
      <c r="GGU1394" s="451"/>
      <c r="GGV1394" s="451"/>
      <c r="GGW1394" s="451"/>
      <c r="GGX1394" s="451"/>
      <c r="GGY1394" s="451"/>
      <c r="GGZ1394" s="447"/>
      <c r="GHA1394" s="428"/>
      <c r="GHB1394" s="469"/>
      <c r="GHC1394" s="414"/>
      <c r="GHD1394" s="414"/>
      <c r="GHE1394" s="414"/>
      <c r="GHF1394" s="414"/>
      <c r="GHG1394" s="414"/>
      <c r="GHH1394" s="415"/>
      <c r="GHI1394" s="414"/>
      <c r="GHJ1394" s="416"/>
      <c r="GHK1394" s="366"/>
      <c r="GHL1394" s="366"/>
      <c r="GHM1394" s="366"/>
      <c r="GHN1394" s="366"/>
      <c r="GHO1394" s="366"/>
      <c r="GHP1394" s="366"/>
      <c r="GHQ1394" s="366"/>
      <c r="GHR1394" s="366"/>
      <c r="GHS1394" s="419"/>
      <c r="GHT1394" s="480"/>
      <c r="GHU1394" s="482"/>
      <c r="GHV1394" s="482"/>
      <c r="GHW1394" s="482"/>
      <c r="GHX1394" s="482"/>
      <c r="GHY1394" s="482"/>
      <c r="GHZ1394" s="482"/>
      <c r="GIA1394" s="482"/>
      <c r="GIB1394" s="482"/>
      <c r="GIC1394" s="482"/>
      <c r="GID1394" s="482"/>
      <c r="GIE1394" s="482"/>
      <c r="GIF1394" s="482"/>
      <c r="GIG1394" s="482"/>
      <c r="GIH1394" s="482"/>
      <c r="GII1394" s="482"/>
      <c r="GIJ1394" s="482"/>
      <c r="GIK1394" s="482"/>
      <c r="GIL1394" s="482"/>
      <c r="GIM1394" s="481"/>
      <c r="GIN1394" s="447"/>
      <c r="GIO1394" s="447"/>
      <c r="GIP1394" s="451"/>
      <c r="GIQ1394" s="451"/>
      <c r="GIR1394" s="451"/>
      <c r="GIS1394" s="451"/>
      <c r="GIT1394" s="451"/>
      <c r="GIU1394" s="451"/>
      <c r="GIV1394" s="451"/>
      <c r="GIW1394" s="451"/>
      <c r="GIX1394" s="451"/>
      <c r="GIY1394" s="451"/>
      <c r="GIZ1394" s="447"/>
      <c r="GJA1394" s="428"/>
      <c r="GJB1394" s="469"/>
      <c r="GJC1394" s="414"/>
      <c r="GJD1394" s="414"/>
      <c r="GJE1394" s="414"/>
      <c r="GJF1394" s="414"/>
      <c r="GJG1394" s="414"/>
      <c r="GJH1394" s="415"/>
      <c r="GJI1394" s="414"/>
      <c r="GJJ1394" s="416"/>
      <c r="GJK1394" s="366"/>
      <c r="GJL1394" s="366"/>
      <c r="GJM1394" s="366"/>
      <c r="GJN1394" s="366"/>
      <c r="GJO1394" s="366"/>
      <c r="GJP1394" s="366"/>
      <c r="GJQ1394" s="366"/>
      <c r="GJR1394" s="366"/>
      <c r="GJS1394" s="419"/>
      <c r="GJT1394" s="480"/>
      <c r="GJU1394" s="482"/>
      <c r="GJV1394" s="482"/>
      <c r="GJW1394" s="482"/>
      <c r="GJX1394" s="482"/>
      <c r="GJY1394" s="482"/>
      <c r="GJZ1394" s="482"/>
      <c r="GKA1394" s="482"/>
      <c r="GKB1394" s="482"/>
      <c r="GKC1394" s="482"/>
      <c r="GKD1394" s="482"/>
      <c r="GKE1394" s="482"/>
      <c r="GKF1394" s="482"/>
      <c r="GKG1394" s="482"/>
      <c r="GKH1394" s="482"/>
      <c r="GKI1394" s="482"/>
      <c r="GKJ1394" s="482"/>
      <c r="GKK1394" s="482"/>
      <c r="GKL1394" s="482"/>
      <c r="GKM1394" s="481"/>
      <c r="GKN1394" s="447"/>
      <c r="GKO1394" s="447"/>
      <c r="GKP1394" s="451"/>
      <c r="GKQ1394" s="451"/>
      <c r="GKR1394" s="451"/>
      <c r="GKS1394" s="451"/>
      <c r="GKT1394" s="451"/>
      <c r="GKU1394" s="451"/>
      <c r="GKV1394" s="451"/>
      <c r="GKW1394" s="451"/>
      <c r="GKX1394" s="451"/>
      <c r="GKY1394" s="451"/>
      <c r="GKZ1394" s="447"/>
      <c r="GLA1394" s="428"/>
      <c r="GLB1394" s="469"/>
      <c r="GLC1394" s="414"/>
      <c r="GLD1394" s="414"/>
      <c r="GLE1394" s="414"/>
      <c r="GLF1394" s="414"/>
      <c r="GLG1394" s="414"/>
      <c r="GLH1394" s="415"/>
      <c r="GLI1394" s="414"/>
      <c r="GLJ1394" s="416"/>
      <c r="GLK1394" s="366"/>
      <c r="GLL1394" s="366"/>
      <c r="GLM1394" s="366"/>
      <c r="GLN1394" s="366"/>
      <c r="GLO1394" s="366"/>
      <c r="GLP1394" s="366"/>
      <c r="GLQ1394" s="366"/>
      <c r="GLR1394" s="366"/>
      <c r="GLS1394" s="419"/>
      <c r="GLT1394" s="480"/>
      <c r="GLU1394" s="482"/>
      <c r="GLV1394" s="482"/>
      <c r="GLW1394" s="482"/>
      <c r="GLX1394" s="482"/>
      <c r="GLY1394" s="482"/>
      <c r="GLZ1394" s="482"/>
      <c r="GMA1394" s="482"/>
      <c r="GMB1394" s="482"/>
      <c r="GMC1394" s="482"/>
      <c r="GMD1394" s="482"/>
      <c r="GME1394" s="482"/>
      <c r="GMF1394" s="482"/>
      <c r="GMG1394" s="482"/>
      <c r="GMH1394" s="482"/>
      <c r="GMI1394" s="482"/>
      <c r="GMJ1394" s="482"/>
      <c r="GMK1394" s="482"/>
      <c r="GML1394" s="482"/>
      <c r="GMM1394" s="481"/>
      <c r="GMN1394" s="447"/>
      <c r="GMO1394" s="447"/>
      <c r="GMP1394" s="451"/>
      <c r="GMQ1394" s="451"/>
      <c r="GMR1394" s="451"/>
      <c r="GMS1394" s="451"/>
      <c r="GMT1394" s="451"/>
      <c r="GMU1394" s="451"/>
      <c r="GMV1394" s="451"/>
      <c r="GMW1394" s="451"/>
      <c r="GMX1394" s="451"/>
      <c r="GMY1394" s="451"/>
      <c r="GMZ1394" s="447"/>
      <c r="GNA1394" s="428"/>
      <c r="GNB1394" s="469"/>
      <c r="GNC1394" s="414"/>
      <c r="GND1394" s="414"/>
      <c r="GNE1394" s="414"/>
      <c r="GNF1394" s="414"/>
      <c r="GNG1394" s="414"/>
      <c r="GNH1394" s="415"/>
      <c r="GNI1394" s="414"/>
      <c r="GNJ1394" s="416"/>
      <c r="GNK1394" s="366"/>
      <c r="GNL1394" s="366"/>
      <c r="GNM1394" s="366"/>
      <c r="GNN1394" s="366"/>
      <c r="GNO1394" s="366"/>
      <c r="GNP1394" s="366"/>
      <c r="GNQ1394" s="366"/>
      <c r="GNR1394" s="366"/>
      <c r="GNS1394" s="419"/>
      <c r="GNT1394" s="480"/>
      <c r="GNU1394" s="482"/>
      <c r="GNV1394" s="482"/>
      <c r="GNW1394" s="482"/>
      <c r="GNX1394" s="482"/>
      <c r="GNY1394" s="482"/>
      <c r="GNZ1394" s="482"/>
      <c r="GOA1394" s="482"/>
      <c r="GOB1394" s="482"/>
      <c r="GOC1394" s="482"/>
      <c r="GOD1394" s="482"/>
      <c r="GOE1394" s="482"/>
      <c r="GOF1394" s="482"/>
      <c r="GOG1394" s="482"/>
      <c r="GOH1394" s="482"/>
      <c r="GOI1394" s="482"/>
      <c r="GOJ1394" s="482"/>
      <c r="GOK1394" s="482"/>
      <c r="GOL1394" s="482"/>
      <c r="GOM1394" s="481"/>
      <c r="GON1394" s="447"/>
      <c r="GOO1394" s="447"/>
      <c r="GOP1394" s="451"/>
      <c r="GOQ1394" s="451"/>
      <c r="GOR1394" s="451"/>
      <c r="GOS1394" s="451"/>
      <c r="GOT1394" s="451"/>
      <c r="GOU1394" s="451"/>
      <c r="GOV1394" s="451"/>
      <c r="GOW1394" s="451"/>
      <c r="GOX1394" s="451"/>
      <c r="GOY1394" s="451"/>
      <c r="GOZ1394" s="447"/>
      <c r="GPA1394" s="428"/>
      <c r="GPB1394" s="469"/>
      <c r="GPC1394" s="414"/>
      <c r="GPD1394" s="414"/>
      <c r="GPE1394" s="414"/>
      <c r="GPF1394" s="414"/>
      <c r="GPG1394" s="414"/>
      <c r="GPH1394" s="415"/>
      <c r="GPI1394" s="414"/>
      <c r="GPJ1394" s="416"/>
      <c r="GPK1394" s="366"/>
      <c r="GPL1394" s="366"/>
      <c r="GPM1394" s="366"/>
      <c r="GPN1394" s="366"/>
      <c r="GPO1394" s="366"/>
      <c r="GPP1394" s="366"/>
      <c r="GPQ1394" s="366"/>
      <c r="GPR1394" s="366"/>
      <c r="GPS1394" s="419"/>
      <c r="GPT1394" s="480"/>
      <c r="GPU1394" s="482"/>
      <c r="GPV1394" s="482"/>
      <c r="GPW1394" s="482"/>
      <c r="GPX1394" s="482"/>
      <c r="GPY1394" s="482"/>
      <c r="GPZ1394" s="482"/>
      <c r="GQA1394" s="482"/>
      <c r="GQB1394" s="482"/>
      <c r="GQC1394" s="482"/>
      <c r="GQD1394" s="482"/>
      <c r="GQE1394" s="482"/>
      <c r="GQF1394" s="482"/>
      <c r="GQG1394" s="482"/>
      <c r="GQH1394" s="482"/>
      <c r="GQI1394" s="482"/>
      <c r="GQJ1394" s="482"/>
      <c r="GQK1394" s="482"/>
      <c r="GQL1394" s="482"/>
      <c r="GQM1394" s="481"/>
      <c r="GQN1394" s="447"/>
      <c r="GQO1394" s="447"/>
      <c r="GQP1394" s="451"/>
      <c r="GQQ1394" s="451"/>
      <c r="GQR1394" s="451"/>
      <c r="GQS1394" s="451"/>
      <c r="GQT1394" s="451"/>
      <c r="GQU1394" s="451"/>
      <c r="GQV1394" s="451"/>
      <c r="GQW1394" s="451"/>
      <c r="GQX1394" s="451"/>
      <c r="GQY1394" s="451"/>
      <c r="GQZ1394" s="447"/>
      <c r="GRA1394" s="428"/>
      <c r="GRB1394" s="469"/>
      <c r="GRC1394" s="414"/>
      <c r="GRD1394" s="414"/>
      <c r="GRE1394" s="414"/>
      <c r="GRF1394" s="414"/>
      <c r="GRG1394" s="414"/>
      <c r="GRH1394" s="415"/>
      <c r="GRI1394" s="414"/>
      <c r="GRJ1394" s="416"/>
      <c r="GRK1394" s="366"/>
      <c r="GRL1394" s="366"/>
      <c r="GRM1394" s="366"/>
      <c r="GRN1394" s="366"/>
      <c r="GRO1394" s="366"/>
      <c r="GRP1394" s="366"/>
      <c r="GRQ1394" s="366"/>
      <c r="GRR1394" s="366"/>
      <c r="GRS1394" s="419"/>
      <c r="GRT1394" s="480"/>
      <c r="GRU1394" s="482"/>
      <c r="GRV1394" s="482"/>
      <c r="GRW1394" s="482"/>
      <c r="GRX1394" s="482"/>
      <c r="GRY1394" s="482"/>
      <c r="GRZ1394" s="482"/>
      <c r="GSA1394" s="482"/>
      <c r="GSB1394" s="482"/>
      <c r="GSC1394" s="482"/>
      <c r="GSD1394" s="482"/>
      <c r="GSE1394" s="482"/>
      <c r="GSF1394" s="482"/>
      <c r="GSG1394" s="482"/>
      <c r="GSH1394" s="482"/>
      <c r="GSI1394" s="482"/>
      <c r="GSJ1394" s="482"/>
      <c r="GSK1394" s="482"/>
      <c r="GSL1394" s="482"/>
      <c r="GSM1394" s="481"/>
      <c r="GSN1394" s="447"/>
      <c r="GSO1394" s="447"/>
      <c r="GSP1394" s="451"/>
      <c r="GSQ1394" s="451"/>
      <c r="GSR1394" s="451"/>
      <c r="GSS1394" s="451"/>
      <c r="GST1394" s="451"/>
      <c r="GSU1394" s="451"/>
      <c r="GSV1394" s="451"/>
      <c r="GSW1394" s="451"/>
      <c r="GSX1394" s="451"/>
      <c r="GSY1394" s="451"/>
      <c r="GSZ1394" s="447"/>
      <c r="GTA1394" s="428"/>
      <c r="GTB1394" s="469"/>
      <c r="GTC1394" s="414"/>
      <c r="GTD1394" s="414"/>
      <c r="GTE1394" s="414"/>
      <c r="GTF1394" s="414"/>
      <c r="GTG1394" s="414"/>
      <c r="GTH1394" s="415"/>
      <c r="GTI1394" s="414"/>
      <c r="GTJ1394" s="416"/>
      <c r="GTK1394" s="366"/>
      <c r="GTL1394" s="366"/>
      <c r="GTM1394" s="366"/>
      <c r="GTN1394" s="366"/>
      <c r="GTO1394" s="366"/>
      <c r="GTP1394" s="366"/>
      <c r="GTQ1394" s="366"/>
      <c r="GTR1394" s="366"/>
      <c r="GTS1394" s="419"/>
      <c r="GTT1394" s="480"/>
      <c r="GTU1394" s="482"/>
      <c r="GTV1394" s="482"/>
      <c r="GTW1394" s="482"/>
      <c r="GTX1394" s="482"/>
      <c r="GTY1394" s="482"/>
      <c r="GTZ1394" s="482"/>
      <c r="GUA1394" s="482"/>
      <c r="GUB1394" s="482"/>
      <c r="GUC1394" s="482"/>
      <c r="GUD1394" s="482"/>
      <c r="GUE1394" s="482"/>
      <c r="GUF1394" s="482"/>
      <c r="GUG1394" s="482"/>
      <c r="GUH1394" s="482"/>
      <c r="GUI1394" s="482"/>
      <c r="GUJ1394" s="482"/>
      <c r="GUK1394" s="482"/>
      <c r="GUL1394" s="482"/>
      <c r="GUM1394" s="481"/>
      <c r="GUN1394" s="447"/>
      <c r="GUO1394" s="447"/>
      <c r="GUP1394" s="451"/>
      <c r="GUQ1394" s="451"/>
      <c r="GUR1394" s="451"/>
      <c r="GUS1394" s="451"/>
      <c r="GUT1394" s="451"/>
      <c r="GUU1394" s="451"/>
      <c r="GUV1394" s="451"/>
      <c r="GUW1394" s="451"/>
      <c r="GUX1394" s="451"/>
      <c r="GUY1394" s="451"/>
      <c r="GUZ1394" s="447"/>
      <c r="GVA1394" s="428"/>
      <c r="GVB1394" s="469"/>
      <c r="GVC1394" s="414"/>
      <c r="GVD1394" s="414"/>
      <c r="GVE1394" s="414"/>
      <c r="GVF1394" s="414"/>
      <c r="GVG1394" s="414"/>
      <c r="GVH1394" s="415"/>
      <c r="GVI1394" s="414"/>
      <c r="GVJ1394" s="416"/>
      <c r="GVK1394" s="366"/>
      <c r="GVL1394" s="366"/>
      <c r="GVM1394" s="366"/>
      <c r="GVN1394" s="366"/>
      <c r="GVO1394" s="366"/>
      <c r="GVP1394" s="366"/>
      <c r="GVQ1394" s="366"/>
      <c r="GVR1394" s="366"/>
      <c r="GVS1394" s="419"/>
      <c r="GVT1394" s="480"/>
      <c r="GVU1394" s="482"/>
      <c r="GVV1394" s="482"/>
      <c r="GVW1394" s="482"/>
      <c r="GVX1394" s="482"/>
      <c r="GVY1394" s="482"/>
      <c r="GVZ1394" s="482"/>
      <c r="GWA1394" s="482"/>
      <c r="GWB1394" s="482"/>
      <c r="GWC1394" s="482"/>
      <c r="GWD1394" s="482"/>
      <c r="GWE1394" s="482"/>
      <c r="GWF1394" s="482"/>
      <c r="GWG1394" s="482"/>
      <c r="GWH1394" s="482"/>
      <c r="GWI1394" s="482"/>
      <c r="GWJ1394" s="482"/>
      <c r="GWK1394" s="482"/>
      <c r="GWL1394" s="482"/>
      <c r="GWM1394" s="481"/>
      <c r="GWN1394" s="447"/>
      <c r="GWO1394" s="447"/>
      <c r="GWP1394" s="451"/>
      <c r="GWQ1394" s="451"/>
      <c r="GWR1394" s="451"/>
      <c r="GWS1394" s="451"/>
      <c r="GWT1394" s="451"/>
      <c r="GWU1394" s="451"/>
      <c r="GWV1394" s="451"/>
      <c r="GWW1394" s="451"/>
      <c r="GWX1394" s="451"/>
      <c r="GWY1394" s="451"/>
      <c r="GWZ1394" s="447"/>
      <c r="GXA1394" s="428"/>
      <c r="GXB1394" s="469"/>
      <c r="GXC1394" s="414"/>
      <c r="GXD1394" s="414"/>
      <c r="GXE1394" s="414"/>
      <c r="GXF1394" s="414"/>
      <c r="GXG1394" s="414"/>
      <c r="GXH1394" s="415"/>
      <c r="GXI1394" s="414"/>
      <c r="GXJ1394" s="416"/>
      <c r="GXK1394" s="366"/>
      <c r="GXL1394" s="366"/>
      <c r="GXM1394" s="366"/>
      <c r="GXN1394" s="366"/>
      <c r="GXO1394" s="366"/>
      <c r="GXP1394" s="366"/>
      <c r="GXQ1394" s="366"/>
      <c r="GXR1394" s="366"/>
      <c r="GXS1394" s="419"/>
      <c r="GXT1394" s="480"/>
      <c r="GXU1394" s="482"/>
      <c r="GXV1394" s="482"/>
      <c r="GXW1394" s="482"/>
      <c r="GXX1394" s="482"/>
      <c r="GXY1394" s="482"/>
      <c r="GXZ1394" s="482"/>
      <c r="GYA1394" s="482"/>
      <c r="GYB1394" s="482"/>
      <c r="GYC1394" s="482"/>
      <c r="GYD1394" s="482"/>
      <c r="GYE1394" s="482"/>
      <c r="GYF1394" s="482"/>
      <c r="GYG1394" s="482"/>
      <c r="GYH1394" s="482"/>
      <c r="GYI1394" s="482"/>
      <c r="GYJ1394" s="482"/>
      <c r="GYK1394" s="482"/>
      <c r="GYL1394" s="482"/>
      <c r="GYM1394" s="481"/>
      <c r="GYN1394" s="447"/>
      <c r="GYO1394" s="447"/>
      <c r="GYP1394" s="451"/>
      <c r="GYQ1394" s="451"/>
      <c r="GYR1394" s="451"/>
      <c r="GYS1394" s="451"/>
      <c r="GYT1394" s="451"/>
      <c r="GYU1394" s="451"/>
      <c r="GYV1394" s="451"/>
      <c r="GYW1394" s="451"/>
      <c r="GYX1394" s="451"/>
      <c r="GYY1394" s="451"/>
      <c r="GYZ1394" s="447"/>
      <c r="GZA1394" s="428"/>
      <c r="GZB1394" s="469"/>
      <c r="GZC1394" s="414"/>
      <c r="GZD1394" s="414"/>
      <c r="GZE1394" s="414"/>
      <c r="GZF1394" s="414"/>
      <c r="GZG1394" s="414"/>
      <c r="GZH1394" s="415"/>
      <c r="GZI1394" s="414"/>
      <c r="GZJ1394" s="416"/>
      <c r="GZK1394" s="366"/>
      <c r="GZL1394" s="366"/>
      <c r="GZM1394" s="366"/>
      <c r="GZN1394" s="366"/>
      <c r="GZO1394" s="366"/>
      <c r="GZP1394" s="366"/>
      <c r="GZQ1394" s="366"/>
      <c r="GZR1394" s="366"/>
      <c r="GZS1394" s="419"/>
      <c r="GZT1394" s="480"/>
      <c r="GZU1394" s="482"/>
      <c r="GZV1394" s="482"/>
      <c r="GZW1394" s="482"/>
      <c r="GZX1394" s="482"/>
      <c r="GZY1394" s="482"/>
      <c r="GZZ1394" s="482"/>
      <c r="HAA1394" s="482"/>
      <c r="HAB1394" s="482"/>
      <c r="HAC1394" s="482"/>
      <c r="HAD1394" s="482"/>
      <c r="HAE1394" s="482"/>
      <c r="HAF1394" s="482"/>
      <c r="HAG1394" s="482"/>
      <c r="HAH1394" s="482"/>
      <c r="HAI1394" s="482"/>
      <c r="HAJ1394" s="482"/>
      <c r="HAK1394" s="482"/>
      <c r="HAL1394" s="482"/>
      <c r="HAM1394" s="481"/>
      <c r="HAN1394" s="447"/>
      <c r="HAO1394" s="447"/>
      <c r="HAP1394" s="451"/>
      <c r="HAQ1394" s="451"/>
      <c r="HAR1394" s="451"/>
      <c r="HAS1394" s="451"/>
      <c r="HAT1394" s="451"/>
      <c r="HAU1394" s="451"/>
      <c r="HAV1394" s="451"/>
      <c r="HAW1394" s="451"/>
      <c r="HAX1394" s="451"/>
      <c r="HAY1394" s="451"/>
      <c r="HAZ1394" s="447"/>
      <c r="HBA1394" s="428"/>
      <c r="HBB1394" s="469"/>
      <c r="HBC1394" s="414"/>
      <c r="HBD1394" s="414"/>
      <c r="HBE1394" s="414"/>
      <c r="HBF1394" s="414"/>
      <c r="HBG1394" s="414"/>
      <c r="HBH1394" s="415"/>
      <c r="HBI1394" s="414"/>
      <c r="HBJ1394" s="416"/>
      <c r="HBK1394" s="366"/>
      <c r="HBL1394" s="366"/>
      <c r="HBM1394" s="366"/>
      <c r="HBN1394" s="366"/>
      <c r="HBO1394" s="366"/>
      <c r="HBP1394" s="366"/>
      <c r="HBQ1394" s="366"/>
      <c r="HBR1394" s="366"/>
      <c r="HBS1394" s="419"/>
      <c r="HBT1394" s="480"/>
      <c r="HBU1394" s="482"/>
      <c r="HBV1394" s="482"/>
      <c r="HBW1394" s="482"/>
      <c r="HBX1394" s="482"/>
      <c r="HBY1394" s="482"/>
      <c r="HBZ1394" s="482"/>
      <c r="HCA1394" s="482"/>
      <c r="HCB1394" s="482"/>
      <c r="HCC1394" s="482"/>
      <c r="HCD1394" s="482"/>
      <c r="HCE1394" s="482"/>
      <c r="HCF1394" s="482"/>
      <c r="HCG1394" s="482"/>
      <c r="HCH1394" s="482"/>
      <c r="HCI1394" s="482"/>
      <c r="HCJ1394" s="482"/>
      <c r="HCK1394" s="482"/>
      <c r="HCL1394" s="482"/>
      <c r="HCM1394" s="481"/>
      <c r="HCN1394" s="447"/>
      <c r="HCO1394" s="447"/>
      <c r="HCP1394" s="451"/>
      <c r="HCQ1394" s="451"/>
      <c r="HCR1394" s="451"/>
      <c r="HCS1394" s="451"/>
      <c r="HCT1394" s="451"/>
      <c r="HCU1394" s="451"/>
      <c r="HCV1394" s="451"/>
      <c r="HCW1394" s="451"/>
      <c r="HCX1394" s="451"/>
      <c r="HCY1394" s="451"/>
      <c r="HCZ1394" s="447"/>
      <c r="HDA1394" s="428"/>
      <c r="HDB1394" s="469"/>
      <c r="HDC1394" s="414"/>
      <c r="HDD1394" s="414"/>
      <c r="HDE1394" s="414"/>
      <c r="HDF1394" s="414"/>
      <c r="HDG1394" s="414"/>
      <c r="HDH1394" s="415"/>
      <c r="HDI1394" s="414"/>
      <c r="HDJ1394" s="416"/>
      <c r="HDK1394" s="366"/>
      <c r="HDL1394" s="366"/>
      <c r="HDM1394" s="366"/>
      <c r="HDN1394" s="366"/>
      <c r="HDO1394" s="366"/>
      <c r="HDP1394" s="366"/>
      <c r="HDQ1394" s="366"/>
      <c r="HDR1394" s="366"/>
      <c r="HDS1394" s="419"/>
      <c r="HDT1394" s="480"/>
      <c r="HDU1394" s="482"/>
      <c r="HDV1394" s="482"/>
      <c r="HDW1394" s="482"/>
      <c r="HDX1394" s="482"/>
      <c r="HDY1394" s="482"/>
      <c r="HDZ1394" s="482"/>
      <c r="HEA1394" s="482"/>
      <c r="HEB1394" s="482"/>
      <c r="HEC1394" s="482"/>
      <c r="HED1394" s="482"/>
      <c r="HEE1394" s="482"/>
      <c r="HEF1394" s="482"/>
      <c r="HEG1394" s="482"/>
      <c r="HEH1394" s="482"/>
      <c r="HEI1394" s="482"/>
      <c r="HEJ1394" s="482"/>
      <c r="HEK1394" s="482"/>
      <c r="HEL1394" s="482"/>
      <c r="HEM1394" s="481"/>
      <c r="HEN1394" s="447"/>
      <c r="HEO1394" s="447"/>
      <c r="HEP1394" s="451"/>
      <c r="HEQ1394" s="451"/>
      <c r="HER1394" s="451"/>
      <c r="HES1394" s="451"/>
      <c r="HET1394" s="451"/>
      <c r="HEU1394" s="451"/>
      <c r="HEV1394" s="451"/>
      <c r="HEW1394" s="451"/>
      <c r="HEX1394" s="451"/>
      <c r="HEY1394" s="451"/>
      <c r="HEZ1394" s="447"/>
      <c r="HFA1394" s="428"/>
      <c r="HFB1394" s="469"/>
      <c r="HFC1394" s="414"/>
      <c r="HFD1394" s="414"/>
      <c r="HFE1394" s="414"/>
      <c r="HFF1394" s="414"/>
      <c r="HFG1394" s="414"/>
      <c r="HFH1394" s="415"/>
      <c r="HFI1394" s="414"/>
      <c r="HFJ1394" s="416"/>
      <c r="HFK1394" s="366"/>
      <c r="HFL1394" s="366"/>
      <c r="HFM1394" s="366"/>
      <c r="HFN1394" s="366"/>
      <c r="HFO1394" s="366"/>
      <c r="HFP1394" s="366"/>
      <c r="HFQ1394" s="366"/>
      <c r="HFR1394" s="366"/>
      <c r="HFS1394" s="419"/>
      <c r="HFT1394" s="480"/>
      <c r="HFU1394" s="482"/>
      <c r="HFV1394" s="482"/>
      <c r="HFW1394" s="482"/>
      <c r="HFX1394" s="482"/>
      <c r="HFY1394" s="482"/>
      <c r="HFZ1394" s="482"/>
      <c r="HGA1394" s="482"/>
      <c r="HGB1394" s="482"/>
      <c r="HGC1394" s="482"/>
      <c r="HGD1394" s="482"/>
      <c r="HGE1394" s="482"/>
      <c r="HGF1394" s="482"/>
      <c r="HGG1394" s="482"/>
      <c r="HGH1394" s="482"/>
      <c r="HGI1394" s="482"/>
      <c r="HGJ1394" s="482"/>
      <c r="HGK1394" s="482"/>
      <c r="HGL1394" s="482"/>
      <c r="HGM1394" s="481"/>
      <c r="HGN1394" s="447"/>
      <c r="HGO1394" s="447"/>
      <c r="HGP1394" s="451"/>
      <c r="HGQ1394" s="451"/>
      <c r="HGR1394" s="451"/>
      <c r="HGS1394" s="451"/>
      <c r="HGT1394" s="451"/>
      <c r="HGU1394" s="451"/>
      <c r="HGV1394" s="451"/>
      <c r="HGW1394" s="451"/>
      <c r="HGX1394" s="451"/>
      <c r="HGY1394" s="451"/>
      <c r="HGZ1394" s="447"/>
      <c r="HHA1394" s="428"/>
      <c r="HHB1394" s="469"/>
      <c r="HHC1394" s="414"/>
      <c r="HHD1394" s="414"/>
      <c r="HHE1394" s="414"/>
      <c r="HHF1394" s="414"/>
      <c r="HHG1394" s="414"/>
      <c r="HHH1394" s="415"/>
      <c r="HHI1394" s="414"/>
      <c r="HHJ1394" s="416"/>
      <c r="HHK1394" s="366"/>
      <c r="HHL1394" s="366"/>
      <c r="HHM1394" s="366"/>
      <c r="HHN1394" s="366"/>
      <c r="HHO1394" s="366"/>
      <c r="HHP1394" s="366"/>
      <c r="HHQ1394" s="366"/>
      <c r="HHR1394" s="366"/>
      <c r="HHS1394" s="419"/>
      <c r="HHT1394" s="480"/>
      <c r="HHU1394" s="482"/>
      <c r="HHV1394" s="482"/>
      <c r="HHW1394" s="482"/>
      <c r="HHX1394" s="482"/>
      <c r="HHY1394" s="482"/>
      <c r="HHZ1394" s="482"/>
      <c r="HIA1394" s="482"/>
      <c r="HIB1394" s="482"/>
      <c r="HIC1394" s="482"/>
      <c r="HID1394" s="482"/>
      <c r="HIE1394" s="482"/>
      <c r="HIF1394" s="482"/>
      <c r="HIG1394" s="482"/>
      <c r="HIH1394" s="482"/>
      <c r="HII1394" s="482"/>
      <c r="HIJ1394" s="482"/>
      <c r="HIK1394" s="482"/>
      <c r="HIL1394" s="482"/>
      <c r="HIM1394" s="481"/>
      <c r="HIN1394" s="447"/>
      <c r="HIO1394" s="447"/>
      <c r="HIP1394" s="451"/>
      <c r="HIQ1394" s="451"/>
      <c r="HIR1394" s="451"/>
      <c r="HIS1394" s="451"/>
      <c r="HIT1394" s="451"/>
      <c r="HIU1394" s="451"/>
      <c r="HIV1394" s="451"/>
      <c r="HIW1394" s="451"/>
      <c r="HIX1394" s="451"/>
      <c r="HIY1394" s="451"/>
      <c r="HIZ1394" s="447"/>
      <c r="HJA1394" s="428"/>
      <c r="HJB1394" s="469"/>
      <c r="HJC1394" s="414"/>
      <c r="HJD1394" s="414"/>
      <c r="HJE1394" s="414"/>
      <c r="HJF1394" s="414"/>
      <c r="HJG1394" s="414"/>
      <c r="HJH1394" s="415"/>
      <c r="HJI1394" s="414"/>
      <c r="HJJ1394" s="416"/>
      <c r="HJK1394" s="366"/>
      <c r="HJL1394" s="366"/>
      <c r="HJM1394" s="366"/>
      <c r="HJN1394" s="366"/>
      <c r="HJO1394" s="366"/>
      <c r="HJP1394" s="366"/>
      <c r="HJQ1394" s="366"/>
      <c r="HJR1394" s="366"/>
      <c r="HJS1394" s="419"/>
      <c r="HJT1394" s="480"/>
      <c r="HJU1394" s="482"/>
      <c r="HJV1394" s="482"/>
      <c r="HJW1394" s="482"/>
      <c r="HJX1394" s="482"/>
      <c r="HJY1394" s="482"/>
      <c r="HJZ1394" s="482"/>
      <c r="HKA1394" s="482"/>
      <c r="HKB1394" s="482"/>
      <c r="HKC1394" s="482"/>
      <c r="HKD1394" s="482"/>
      <c r="HKE1394" s="482"/>
      <c r="HKF1394" s="482"/>
      <c r="HKG1394" s="482"/>
      <c r="HKH1394" s="482"/>
      <c r="HKI1394" s="482"/>
      <c r="HKJ1394" s="482"/>
      <c r="HKK1394" s="482"/>
      <c r="HKL1394" s="482"/>
      <c r="HKM1394" s="481"/>
      <c r="HKN1394" s="447"/>
      <c r="HKO1394" s="447"/>
      <c r="HKP1394" s="451"/>
      <c r="HKQ1394" s="451"/>
      <c r="HKR1394" s="451"/>
      <c r="HKS1394" s="451"/>
      <c r="HKT1394" s="451"/>
      <c r="HKU1394" s="451"/>
      <c r="HKV1394" s="451"/>
      <c r="HKW1394" s="451"/>
      <c r="HKX1394" s="451"/>
      <c r="HKY1394" s="451"/>
      <c r="HKZ1394" s="447"/>
      <c r="HLA1394" s="428"/>
      <c r="HLB1394" s="469"/>
      <c r="HLC1394" s="414"/>
      <c r="HLD1394" s="414"/>
      <c r="HLE1394" s="414"/>
      <c r="HLF1394" s="414"/>
      <c r="HLG1394" s="414"/>
      <c r="HLH1394" s="415"/>
      <c r="HLI1394" s="414"/>
      <c r="HLJ1394" s="416"/>
      <c r="HLK1394" s="366"/>
      <c r="HLL1394" s="366"/>
      <c r="HLM1394" s="366"/>
      <c r="HLN1394" s="366"/>
      <c r="HLO1394" s="366"/>
      <c r="HLP1394" s="366"/>
      <c r="HLQ1394" s="366"/>
      <c r="HLR1394" s="366"/>
      <c r="HLS1394" s="419"/>
      <c r="HLT1394" s="480"/>
      <c r="HLU1394" s="482"/>
      <c r="HLV1394" s="482"/>
      <c r="HLW1394" s="482"/>
      <c r="HLX1394" s="482"/>
      <c r="HLY1394" s="482"/>
      <c r="HLZ1394" s="482"/>
      <c r="HMA1394" s="482"/>
      <c r="HMB1394" s="482"/>
      <c r="HMC1394" s="482"/>
      <c r="HMD1394" s="482"/>
      <c r="HME1394" s="482"/>
      <c r="HMF1394" s="482"/>
      <c r="HMG1394" s="482"/>
      <c r="HMH1394" s="482"/>
      <c r="HMI1394" s="482"/>
      <c r="HMJ1394" s="482"/>
      <c r="HMK1394" s="482"/>
      <c r="HML1394" s="482"/>
      <c r="HMM1394" s="481"/>
      <c r="HMN1394" s="447"/>
      <c r="HMO1394" s="447"/>
      <c r="HMP1394" s="451"/>
      <c r="HMQ1394" s="451"/>
      <c r="HMR1394" s="451"/>
      <c r="HMS1394" s="451"/>
      <c r="HMT1394" s="451"/>
      <c r="HMU1394" s="451"/>
      <c r="HMV1394" s="451"/>
      <c r="HMW1394" s="451"/>
      <c r="HMX1394" s="451"/>
      <c r="HMY1394" s="451"/>
      <c r="HMZ1394" s="447"/>
      <c r="HNA1394" s="428"/>
      <c r="HNB1394" s="469"/>
      <c r="HNC1394" s="414"/>
      <c r="HND1394" s="414"/>
      <c r="HNE1394" s="414"/>
      <c r="HNF1394" s="414"/>
      <c r="HNG1394" s="414"/>
      <c r="HNH1394" s="415"/>
      <c r="HNI1394" s="414"/>
      <c r="HNJ1394" s="416"/>
      <c r="HNK1394" s="366"/>
      <c r="HNL1394" s="366"/>
      <c r="HNM1394" s="366"/>
      <c r="HNN1394" s="366"/>
      <c r="HNO1394" s="366"/>
      <c r="HNP1394" s="366"/>
      <c r="HNQ1394" s="366"/>
      <c r="HNR1394" s="366"/>
      <c r="HNS1394" s="419"/>
      <c r="HNT1394" s="480"/>
      <c r="HNU1394" s="482"/>
      <c r="HNV1394" s="482"/>
      <c r="HNW1394" s="482"/>
      <c r="HNX1394" s="482"/>
      <c r="HNY1394" s="482"/>
      <c r="HNZ1394" s="482"/>
      <c r="HOA1394" s="482"/>
      <c r="HOB1394" s="482"/>
      <c r="HOC1394" s="482"/>
      <c r="HOD1394" s="482"/>
      <c r="HOE1394" s="482"/>
      <c r="HOF1394" s="482"/>
      <c r="HOG1394" s="482"/>
      <c r="HOH1394" s="482"/>
      <c r="HOI1394" s="482"/>
      <c r="HOJ1394" s="482"/>
      <c r="HOK1394" s="482"/>
      <c r="HOL1394" s="482"/>
      <c r="HOM1394" s="481"/>
      <c r="HON1394" s="447"/>
      <c r="HOO1394" s="447"/>
      <c r="HOP1394" s="451"/>
      <c r="HOQ1394" s="451"/>
      <c r="HOR1394" s="451"/>
      <c r="HOS1394" s="451"/>
      <c r="HOT1394" s="451"/>
      <c r="HOU1394" s="451"/>
      <c r="HOV1394" s="451"/>
      <c r="HOW1394" s="451"/>
      <c r="HOX1394" s="451"/>
      <c r="HOY1394" s="451"/>
      <c r="HOZ1394" s="447"/>
      <c r="HPA1394" s="428"/>
      <c r="HPB1394" s="469"/>
      <c r="HPC1394" s="414"/>
      <c r="HPD1394" s="414"/>
      <c r="HPE1394" s="414"/>
      <c r="HPF1394" s="414"/>
      <c r="HPG1394" s="414"/>
      <c r="HPH1394" s="415"/>
      <c r="HPI1394" s="414"/>
      <c r="HPJ1394" s="416"/>
      <c r="HPK1394" s="366"/>
      <c r="HPL1394" s="366"/>
      <c r="HPM1394" s="366"/>
      <c r="HPN1394" s="366"/>
      <c r="HPO1394" s="366"/>
      <c r="HPP1394" s="366"/>
      <c r="HPQ1394" s="366"/>
      <c r="HPR1394" s="366"/>
      <c r="HPS1394" s="419"/>
      <c r="HPT1394" s="480"/>
      <c r="HPU1394" s="482"/>
      <c r="HPV1394" s="482"/>
      <c r="HPW1394" s="482"/>
      <c r="HPX1394" s="482"/>
      <c r="HPY1394" s="482"/>
      <c r="HPZ1394" s="482"/>
      <c r="HQA1394" s="482"/>
      <c r="HQB1394" s="482"/>
      <c r="HQC1394" s="482"/>
      <c r="HQD1394" s="482"/>
      <c r="HQE1394" s="482"/>
      <c r="HQF1394" s="482"/>
      <c r="HQG1394" s="482"/>
      <c r="HQH1394" s="482"/>
      <c r="HQI1394" s="482"/>
      <c r="HQJ1394" s="482"/>
      <c r="HQK1394" s="482"/>
      <c r="HQL1394" s="482"/>
      <c r="HQM1394" s="481"/>
      <c r="HQN1394" s="447"/>
      <c r="HQO1394" s="447"/>
      <c r="HQP1394" s="451"/>
      <c r="HQQ1394" s="451"/>
      <c r="HQR1394" s="451"/>
      <c r="HQS1394" s="451"/>
      <c r="HQT1394" s="451"/>
      <c r="HQU1394" s="451"/>
      <c r="HQV1394" s="451"/>
      <c r="HQW1394" s="451"/>
      <c r="HQX1394" s="451"/>
      <c r="HQY1394" s="451"/>
      <c r="HQZ1394" s="447"/>
      <c r="HRA1394" s="428"/>
      <c r="HRB1394" s="469"/>
      <c r="HRC1394" s="414"/>
      <c r="HRD1394" s="414"/>
      <c r="HRE1394" s="414"/>
      <c r="HRF1394" s="414"/>
      <c r="HRG1394" s="414"/>
      <c r="HRH1394" s="415"/>
      <c r="HRI1394" s="414"/>
      <c r="HRJ1394" s="416"/>
      <c r="HRK1394" s="366"/>
      <c r="HRL1394" s="366"/>
      <c r="HRM1394" s="366"/>
      <c r="HRN1394" s="366"/>
      <c r="HRO1394" s="366"/>
      <c r="HRP1394" s="366"/>
      <c r="HRQ1394" s="366"/>
      <c r="HRR1394" s="366"/>
      <c r="HRS1394" s="419"/>
      <c r="HRT1394" s="480"/>
      <c r="HRU1394" s="482"/>
      <c r="HRV1394" s="482"/>
      <c r="HRW1394" s="482"/>
      <c r="HRX1394" s="482"/>
      <c r="HRY1394" s="482"/>
      <c r="HRZ1394" s="482"/>
      <c r="HSA1394" s="482"/>
      <c r="HSB1394" s="482"/>
      <c r="HSC1394" s="482"/>
      <c r="HSD1394" s="482"/>
      <c r="HSE1394" s="482"/>
      <c r="HSF1394" s="482"/>
      <c r="HSG1394" s="482"/>
      <c r="HSH1394" s="482"/>
      <c r="HSI1394" s="482"/>
      <c r="HSJ1394" s="482"/>
      <c r="HSK1394" s="482"/>
      <c r="HSL1394" s="482"/>
      <c r="HSM1394" s="481"/>
      <c r="HSN1394" s="447"/>
      <c r="HSO1394" s="447"/>
      <c r="HSP1394" s="451"/>
      <c r="HSQ1394" s="451"/>
      <c r="HSR1394" s="451"/>
      <c r="HSS1394" s="451"/>
      <c r="HST1394" s="451"/>
      <c r="HSU1394" s="451"/>
      <c r="HSV1394" s="451"/>
      <c r="HSW1394" s="451"/>
      <c r="HSX1394" s="451"/>
      <c r="HSY1394" s="451"/>
      <c r="HSZ1394" s="447"/>
      <c r="HTA1394" s="428"/>
      <c r="HTB1394" s="469"/>
      <c r="HTC1394" s="414"/>
      <c r="HTD1394" s="414"/>
      <c r="HTE1394" s="414"/>
      <c r="HTF1394" s="414"/>
      <c r="HTG1394" s="414"/>
      <c r="HTH1394" s="415"/>
      <c r="HTI1394" s="414"/>
      <c r="HTJ1394" s="416"/>
      <c r="HTK1394" s="366"/>
      <c r="HTL1394" s="366"/>
      <c r="HTM1394" s="366"/>
      <c r="HTN1394" s="366"/>
      <c r="HTO1394" s="366"/>
      <c r="HTP1394" s="366"/>
      <c r="HTQ1394" s="366"/>
      <c r="HTR1394" s="366"/>
      <c r="HTS1394" s="419"/>
      <c r="HTT1394" s="480"/>
      <c r="HTU1394" s="482"/>
      <c r="HTV1394" s="482"/>
      <c r="HTW1394" s="482"/>
      <c r="HTX1394" s="482"/>
      <c r="HTY1394" s="482"/>
      <c r="HTZ1394" s="482"/>
      <c r="HUA1394" s="482"/>
      <c r="HUB1394" s="482"/>
      <c r="HUC1394" s="482"/>
      <c r="HUD1394" s="482"/>
      <c r="HUE1394" s="482"/>
      <c r="HUF1394" s="482"/>
      <c r="HUG1394" s="482"/>
      <c r="HUH1394" s="482"/>
      <c r="HUI1394" s="482"/>
      <c r="HUJ1394" s="482"/>
      <c r="HUK1394" s="482"/>
      <c r="HUL1394" s="482"/>
      <c r="HUM1394" s="481"/>
      <c r="HUN1394" s="447"/>
      <c r="HUO1394" s="447"/>
      <c r="HUP1394" s="451"/>
      <c r="HUQ1394" s="451"/>
      <c r="HUR1394" s="451"/>
      <c r="HUS1394" s="451"/>
      <c r="HUT1394" s="451"/>
      <c r="HUU1394" s="451"/>
      <c r="HUV1394" s="451"/>
      <c r="HUW1394" s="451"/>
      <c r="HUX1394" s="451"/>
      <c r="HUY1394" s="451"/>
      <c r="HUZ1394" s="447"/>
      <c r="HVA1394" s="428"/>
      <c r="HVB1394" s="469"/>
      <c r="HVC1394" s="414"/>
      <c r="HVD1394" s="414"/>
      <c r="HVE1394" s="414"/>
      <c r="HVF1394" s="414"/>
      <c r="HVG1394" s="414"/>
      <c r="HVH1394" s="415"/>
      <c r="HVI1394" s="414"/>
      <c r="HVJ1394" s="416"/>
      <c r="HVK1394" s="366"/>
      <c r="HVL1394" s="366"/>
      <c r="HVM1394" s="366"/>
      <c r="HVN1394" s="366"/>
      <c r="HVO1394" s="366"/>
      <c r="HVP1394" s="366"/>
      <c r="HVQ1394" s="366"/>
      <c r="HVR1394" s="366"/>
      <c r="HVS1394" s="419"/>
      <c r="HVT1394" s="480"/>
      <c r="HVU1394" s="482"/>
      <c r="HVV1394" s="482"/>
      <c r="HVW1394" s="482"/>
      <c r="HVX1394" s="482"/>
      <c r="HVY1394" s="482"/>
      <c r="HVZ1394" s="482"/>
      <c r="HWA1394" s="482"/>
      <c r="HWB1394" s="482"/>
      <c r="HWC1394" s="482"/>
      <c r="HWD1394" s="482"/>
      <c r="HWE1394" s="482"/>
      <c r="HWF1394" s="482"/>
      <c r="HWG1394" s="482"/>
      <c r="HWH1394" s="482"/>
      <c r="HWI1394" s="482"/>
      <c r="HWJ1394" s="482"/>
      <c r="HWK1394" s="482"/>
      <c r="HWL1394" s="482"/>
      <c r="HWM1394" s="481"/>
      <c r="HWN1394" s="447"/>
      <c r="HWO1394" s="447"/>
      <c r="HWP1394" s="451"/>
      <c r="HWQ1394" s="451"/>
      <c r="HWR1394" s="451"/>
      <c r="HWS1394" s="451"/>
      <c r="HWT1394" s="451"/>
      <c r="HWU1394" s="451"/>
      <c r="HWV1394" s="451"/>
      <c r="HWW1394" s="451"/>
      <c r="HWX1394" s="451"/>
      <c r="HWY1394" s="451"/>
      <c r="HWZ1394" s="447"/>
      <c r="HXA1394" s="428"/>
      <c r="HXB1394" s="469"/>
      <c r="HXC1394" s="414"/>
      <c r="HXD1394" s="414"/>
      <c r="HXE1394" s="414"/>
      <c r="HXF1394" s="414"/>
      <c r="HXG1394" s="414"/>
      <c r="HXH1394" s="415"/>
      <c r="HXI1394" s="414"/>
      <c r="HXJ1394" s="416"/>
      <c r="HXK1394" s="366"/>
      <c r="HXL1394" s="366"/>
      <c r="HXM1394" s="366"/>
      <c r="HXN1394" s="366"/>
      <c r="HXO1394" s="366"/>
      <c r="HXP1394" s="366"/>
      <c r="HXQ1394" s="366"/>
      <c r="HXR1394" s="366"/>
      <c r="HXS1394" s="419"/>
      <c r="HXT1394" s="480"/>
      <c r="HXU1394" s="482"/>
      <c r="HXV1394" s="482"/>
      <c r="HXW1394" s="482"/>
      <c r="HXX1394" s="482"/>
      <c r="HXY1394" s="482"/>
      <c r="HXZ1394" s="482"/>
      <c r="HYA1394" s="482"/>
      <c r="HYB1394" s="482"/>
      <c r="HYC1394" s="482"/>
      <c r="HYD1394" s="482"/>
      <c r="HYE1394" s="482"/>
      <c r="HYF1394" s="482"/>
      <c r="HYG1394" s="482"/>
      <c r="HYH1394" s="482"/>
      <c r="HYI1394" s="482"/>
      <c r="HYJ1394" s="482"/>
      <c r="HYK1394" s="482"/>
      <c r="HYL1394" s="482"/>
      <c r="HYM1394" s="481"/>
      <c r="HYN1394" s="447"/>
      <c r="HYO1394" s="447"/>
      <c r="HYP1394" s="451"/>
      <c r="HYQ1394" s="451"/>
      <c r="HYR1394" s="451"/>
      <c r="HYS1394" s="451"/>
      <c r="HYT1394" s="451"/>
      <c r="HYU1394" s="451"/>
      <c r="HYV1394" s="451"/>
      <c r="HYW1394" s="451"/>
      <c r="HYX1394" s="451"/>
      <c r="HYY1394" s="451"/>
      <c r="HYZ1394" s="447"/>
      <c r="HZA1394" s="428"/>
      <c r="HZB1394" s="469"/>
      <c r="HZC1394" s="414"/>
      <c r="HZD1394" s="414"/>
      <c r="HZE1394" s="414"/>
      <c r="HZF1394" s="414"/>
      <c r="HZG1394" s="414"/>
      <c r="HZH1394" s="415"/>
      <c r="HZI1394" s="414"/>
      <c r="HZJ1394" s="416"/>
      <c r="HZK1394" s="366"/>
      <c r="HZL1394" s="366"/>
      <c r="HZM1394" s="366"/>
      <c r="HZN1394" s="366"/>
      <c r="HZO1394" s="366"/>
      <c r="HZP1394" s="366"/>
      <c r="HZQ1394" s="366"/>
      <c r="HZR1394" s="366"/>
      <c r="HZS1394" s="419"/>
      <c r="HZT1394" s="480"/>
      <c r="HZU1394" s="482"/>
      <c r="HZV1394" s="482"/>
      <c r="HZW1394" s="482"/>
      <c r="HZX1394" s="482"/>
      <c r="HZY1394" s="482"/>
      <c r="HZZ1394" s="482"/>
      <c r="IAA1394" s="482"/>
      <c r="IAB1394" s="482"/>
      <c r="IAC1394" s="482"/>
      <c r="IAD1394" s="482"/>
      <c r="IAE1394" s="482"/>
      <c r="IAF1394" s="482"/>
      <c r="IAG1394" s="482"/>
      <c r="IAH1394" s="482"/>
      <c r="IAI1394" s="482"/>
      <c r="IAJ1394" s="482"/>
      <c r="IAK1394" s="482"/>
      <c r="IAL1394" s="482"/>
      <c r="IAM1394" s="481"/>
      <c r="IAN1394" s="447"/>
      <c r="IAO1394" s="447"/>
      <c r="IAP1394" s="451"/>
      <c r="IAQ1394" s="451"/>
      <c r="IAR1394" s="451"/>
      <c r="IAS1394" s="451"/>
      <c r="IAT1394" s="451"/>
      <c r="IAU1394" s="451"/>
      <c r="IAV1394" s="451"/>
      <c r="IAW1394" s="451"/>
      <c r="IAX1394" s="451"/>
      <c r="IAY1394" s="451"/>
      <c r="IAZ1394" s="447"/>
      <c r="IBA1394" s="428"/>
      <c r="IBB1394" s="469"/>
      <c r="IBC1394" s="414"/>
      <c r="IBD1394" s="414"/>
      <c r="IBE1394" s="414"/>
      <c r="IBF1394" s="414"/>
      <c r="IBG1394" s="414"/>
      <c r="IBH1394" s="415"/>
      <c r="IBI1394" s="414"/>
      <c r="IBJ1394" s="416"/>
      <c r="IBK1394" s="366"/>
      <c r="IBL1394" s="366"/>
      <c r="IBM1394" s="366"/>
      <c r="IBN1394" s="366"/>
      <c r="IBO1394" s="366"/>
      <c r="IBP1394" s="366"/>
      <c r="IBQ1394" s="366"/>
      <c r="IBR1394" s="366"/>
      <c r="IBS1394" s="419"/>
      <c r="IBT1394" s="480"/>
      <c r="IBU1394" s="482"/>
      <c r="IBV1394" s="482"/>
      <c r="IBW1394" s="482"/>
      <c r="IBX1394" s="482"/>
      <c r="IBY1394" s="482"/>
      <c r="IBZ1394" s="482"/>
      <c r="ICA1394" s="482"/>
      <c r="ICB1394" s="482"/>
      <c r="ICC1394" s="482"/>
      <c r="ICD1394" s="482"/>
      <c r="ICE1394" s="482"/>
      <c r="ICF1394" s="482"/>
      <c r="ICG1394" s="482"/>
      <c r="ICH1394" s="482"/>
      <c r="ICI1394" s="482"/>
      <c r="ICJ1394" s="482"/>
      <c r="ICK1394" s="482"/>
      <c r="ICL1394" s="482"/>
      <c r="ICM1394" s="481"/>
      <c r="ICN1394" s="447"/>
      <c r="ICO1394" s="447"/>
      <c r="ICP1394" s="451"/>
      <c r="ICQ1394" s="451"/>
      <c r="ICR1394" s="451"/>
      <c r="ICS1394" s="451"/>
      <c r="ICT1394" s="451"/>
      <c r="ICU1394" s="451"/>
      <c r="ICV1394" s="451"/>
      <c r="ICW1394" s="451"/>
      <c r="ICX1394" s="451"/>
      <c r="ICY1394" s="451"/>
      <c r="ICZ1394" s="447"/>
      <c r="IDA1394" s="428"/>
      <c r="IDB1394" s="469"/>
      <c r="IDC1394" s="414"/>
      <c r="IDD1394" s="414"/>
      <c r="IDE1394" s="414"/>
      <c r="IDF1394" s="414"/>
      <c r="IDG1394" s="414"/>
      <c r="IDH1394" s="415"/>
      <c r="IDI1394" s="414"/>
      <c r="IDJ1394" s="416"/>
      <c r="IDK1394" s="366"/>
      <c r="IDL1394" s="366"/>
      <c r="IDM1394" s="366"/>
      <c r="IDN1394" s="366"/>
      <c r="IDO1394" s="366"/>
      <c r="IDP1394" s="366"/>
      <c r="IDQ1394" s="366"/>
      <c r="IDR1394" s="366"/>
      <c r="IDS1394" s="419"/>
      <c r="IDT1394" s="480"/>
      <c r="IDU1394" s="482"/>
      <c r="IDV1394" s="482"/>
      <c r="IDW1394" s="482"/>
      <c r="IDX1394" s="482"/>
      <c r="IDY1394" s="482"/>
      <c r="IDZ1394" s="482"/>
      <c r="IEA1394" s="482"/>
      <c r="IEB1394" s="482"/>
      <c r="IEC1394" s="482"/>
      <c r="IED1394" s="482"/>
      <c r="IEE1394" s="482"/>
      <c r="IEF1394" s="482"/>
      <c r="IEG1394" s="482"/>
      <c r="IEH1394" s="482"/>
      <c r="IEI1394" s="482"/>
      <c r="IEJ1394" s="482"/>
      <c r="IEK1394" s="482"/>
      <c r="IEL1394" s="482"/>
      <c r="IEM1394" s="481"/>
      <c r="IEN1394" s="447"/>
      <c r="IEO1394" s="447"/>
      <c r="IEP1394" s="451"/>
      <c r="IEQ1394" s="451"/>
      <c r="IER1394" s="451"/>
      <c r="IES1394" s="451"/>
      <c r="IET1394" s="451"/>
      <c r="IEU1394" s="451"/>
      <c r="IEV1394" s="451"/>
      <c r="IEW1394" s="451"/>
      <c r="IEX1394" s="451"/>
      <c r="IEY1394" s="451"/>
      <c r="IEZ1394" s="447"/>
      <c r="IFA1394" s="428"/>
      <c r="IFB1394" s="469"/>
      <c r="IFC1394" s="414"/>
      <c r="IFD1394" s="414"/>
      <c r="IFE1394" s="414"/>
      <c r="IFF1394" s="414"/>
      <c r="IFG1394" s="414"/>
      <c r="IFH1394" s="415"/>
      <c r="IFI1394" s="414"/>
      <c r="IFJ1394" s="416"/>
      <c r="IFK1394" s="366"/>
      <c r="IFL1394" s="366"/>
      <c r="IFM1394" s="366"/>
      <c r="IFN1394" s="366"/>
      <c r="IFO1394" s="366"/>
      <c r="IFP1394" s="366"/>
      <c r="IFQ1394" s="366"/>
      <c r="IFR1394" s="366"/>
      <c r="IFS1394" s="419"/>
      <c r="IFT1394" s="480"/>
      <c r="IFU1394" s="482"/>
      <c r="IFV1394" s="482"/>
      <c r="IFW1394" s="482"/>
      <c r="IFX1394" s="482"/>
      <c r="IFY1394" s="482"/>
      <c r="IFZ1394" s="482"/>
      <c r="IGA1394" s="482"/>
      <c r="IGB1394" s="482"/>
      <c r="IGC1394" s="482"/>
      <c r="IGD1394" s="482"/>
      <c r="IGE1394" s="482"/>
      <c r="IGF1394" s="482"/>
      <c r="IGG1394" s="482"/>
      <c r="IGH1394" s="482"/>
      <c r="IGI1394" s="482"/>
      <c r="IGJ1394" s="482"/>
      <c r="IGK1394" s="482"/>
      <c r="IGL1394" s="482"/>
      <c r="IGM1394" s="481"/>
      <c r="IGN1394" s="447"/>
      <c r="IGO1394" s="447"/>
      <c r="IGP1394" s="451"/>
      <c r="IGQ1394" s="451"/>
      <c r="IGR1394" s="451"/>
      <c r="IGS1394" s="451"/>
      <c r="IGT1394" s="451"/>
      <c r="IGU1394" s="451"/>
      <c r="IGV1394" s="451"/>
      <c r="IGW1394" s="451"/>
      <c r="IGX1394" s="451"/>
      <c r="IGY1394" s="451"/>
      <c r="IGZ1394" s="447"/>
      <c r="IHA1394" s="428"/>
      <c r="IHB1394" s="469"/>
      <c r="IHC1394" s="414"/>
      <c r="IHD1394" s="414"/>
      <c r="IHE1394" s="414"/>
      <c r="IHF1394" s="414"/>
      <c r="IHG1394" s="414"/>
      <c r="IHH1394" s="415"/>
      <c r="IHI1394" s="414"/>
      <c r="IHJ1394" s="416"/>
      <c r="IHK1394" s="366"/>
      <c r="IHL1394" s="366"/>
      <c r="IHM1394" s="366"/>
      <c r="IHN1394" s="366"/>
      <c r="IHO1394" s="366"/>
      <c r="IHP1394" s="366"/>
      <c r="IHQ1394" s="366"/>
      <c r="IHR1394" s="366"/>
      <c r="IHS1394" s="419"/>
      <c r="IHT1394" s="480"/>
      <c r="IHU1394" s="482"/>
      <c r="IHV1394" s="482"/>
      <c r="IHW1394" s="482"/>
      <c r="IHX1394" s="482"/>
      <c r="IHY1394" s="482"/>
      <c r="IHZ1394" s="482"/>
      <c r="IIA1394" s="482"/>
      <c r="IIB1394" s="482"/>
      <c r="IIC1394" s="482"/>
      <c r="IID1394" s="482"/>
      <c r="IIE1394" s="482"/>
      <c r="IIF1394" s="482"/>
      <c r="IIG1394" s="482"/>
      <c r="IIH1394" s="482"/>
      <c r="III1394" s="482"/>
      <c r="IIJ1394" s="482"/>
      <c r="IIK1394" s="482"/>
      <c r="IIL1394" s="482"/>
      <c r="IIM1394" s="481"/>
      <c r="IIN1394" s="447"/>
      <c r="IIO1394" s="447"/>
      <c r="IIP1394" s="451"/>
      <c r="IIQ1394" s="451"/>
      <c r="IIR1394" s="451"/>
      <c r="IIS1394" s="451"/>
      <c r="IIT1394" s="451"/>
      <c r="IIU1394" s="451"/>
      <c r="IIV1394" s="451"/>
      <c r="IIW1394" s="451"/>
      <c r="IIX1394" s="451"/>
      <c r="IIY1394" s="451"/>
      <c r="IIZ1394" s="447"/>
      <c r="IJA1394" s="428"/>
      <c r="IJB1394" s="469"/>
      <c r="IJC1394" s="414"/>
      <c r="IJD1394" s="414"/>
      <c r="IJE1394" s="414"/>
      <c r="IJF1394" s="414"/>
      <c r="IJG1394" s="414"/>
      <c r="IJH1394" s="415"/>
      <c r="IJI1394" s="414"/>
      <c r="IJJ1394" s="416"/>
      <c r="IJK1394" s="366"/>
      <c r="IJL1394" s="366"/>
      <c r="IJM1394" s="366"/>
      <c r="IJN1394" s="366"/>
      <c r="IJO1394" s="366"/>
      <c r="IJP1394" s="366"/>
      <c r="IJQ1394" s="366"/>
      <c r="IJR1394" s="366"/>
      <c r="IJS1394" s="419"/>
      <c r="IJT1394" s="480"/>
      <c r="IJU1394" s="482"/>
      <c r="IJV1394" s="482"/>
      <c r="IJW1394" s="482"/>
      <c r="IJX1394" s="482"/>
      <c r="IJY1394" s="482"/>
      <c r="IJZ1394" s="482"/>
      <c r="IKA1394" s="482"/>
      <c r="IKB1394" s="482"/>
      <c r="IKC1394" s="482"/>
      <c r="IKD1394" s="482"/>
      <c r="IKE1394" s="482"/>
      <c r="IKF1394" s="482"/>
      <c r="IKG1394" s="482"/>
      <c r="IKH1394" s="482"/>
      <c r="IKI1394" s="482"/>
      <c r="IKJ1394" s="482"/>
      <c r="IKK1394" s="482"/>
      <c r="IKL1394" s="482"/>
      <c r="IKM1394" s="481"/>
      <c r="IKN1394" s="447"/>
      <c r="IKO1394" s="447"/>
      <c r="IKP1394" s="451"/>
      <c r="IKQ1394" s="451"/>
      <c r="IKR1394" s="451"/>
      <c r="IKS1394" s="451"/>
      <c r="IKT1394" s="451"/>
      <c r="IKU1394" s="451"/>
      <c r="IKV1394" s="451"/>
      <c r="IKW1394" s="451"/>
      <c r="IKX1394" s="451"/>
      <c r="IKY1394" s="451"/>
      <c r="IKZ1394" s="447"/>
      <c r="ILA1394" s="428"/>
      <c r="ILB1394" s="469"/>
      <c r="ILC1394" s="414"/>
      <c r="ILD1394" s="414"/>
      <c r="ILE1394" s="414"/>
      <c r="ILF1394" s="414"/>
      <c r="ILG1394" s="414"/>
      <c r="ILH1394" s="415"/>
      <c r="ILI1394" s="414"/>
      <c r="ILJ1394" s="416"/>
      <c r="ILK1394" s="366"/>
      <c r="ILL1394" s="366"/>
      <c r="ILM1394" s="366"/>
      <c r="ILN1394" s="366"/>
      <c r="ILO1394" s="366"/>
      <c r="ILP1394" s="366"/>
      <c r="ILQ1394" s="366"/>
      <c r="ILR1394" s="366"/>
      <c r="ILS1394" s="419"/>
      <c r="ILT1394" s="480"/>
      <c r="ILU1394" s="482"/>
      <c r="ILV1394" s="482"/>
      <c r="ILW1394" s="482"/>
      <c r="ILX1394" s="482"/>
      <c r="ILY1394" s="482"/>
      <c r="ILZ1394" s="482"/>
      <c r="IMA1394" s="482"/>
      <c r="IMB1394" s="482"/>
      <c r="IMC1394" s="482"/>
      <c r="IMD1394" s="482"/>
      <c r="IME1394" s="482"/>
      <c r="IMF1394" s="482"/>
      <c r="IMG1394" s="482"/>
      <c r="IMH1394" s="482"/>
      <c r="IMI1394" s="482"/>
      <c r="IMJ1394" s="482"/>
      <c r="IMK1394" s="482"/>
      <c r="IML1394" s="482"/>
      <c r="IMM1394" s="481"/>
      <c r="IMN1394" s="447"/>
      <c r="IMO1394" s="447"/>
      <c r="IMP1394" s="451"/>
      <c r="IMQ1394" s="451"/>
      <c r="IMR1394" s="451"/>
      <c r="IMS1394" s="451"/>
      <c r="IMT1394" s="451"/>
      <c r="IMU1394" s="451"/>
      <c r="IMV1394" s="451"/>
      <c r="IMW1394" s="451"/>
      <c r="IMX1394" s="451"/>
      <c r="IMY1394" s="451"/>
      <c r="IMZ1394" s="447"/>
      <c r="INA1394" s="428"/>
      <c r="INB1394" s="469"/>
      <c r="INC1394" s="414"/>
      <c r="IND1394" s="414"/>
      <c r="INE1394" s="414"/>
      <c r="INF1394" s="414"/>
      <c r="ING1394" s="414"/>
      <c r="INH1394" s="415"/>
      <c r="INI1394" s="414"/>
      <c r="INJ1394" s="416"/>
      <c r="INK1394" s="366"/>
      <c r="INL1394" s="366"/>
      <c r="INM1394" s="366"/>
      <c r="INN1394" s="366"/>
      <c r="INO1394" s="366"/>
      <c r="INP1394" s="366"/>
      <c r="INQ1394" s="366"/>
      <c r="INR1394" s="366"/>
      <c r="INS1394" s="419"/>
      <c r="INT1394" s="480"/>
      <c r="INU1394" s="482"/>
      <c r="INV1394" s="482"/>
      <c r="INW1394" s="482"/>
      <c r="INX1394" s="482"/>
      <c r="INY1394" s="482"/>
      <c r="INZ1394" s="482"/>
      <c r="IOA1394" s="482"/>
      <c r="IOB1394" s="482"/>
      <c r="IOC1394" s="482"/>
      <c r="IOD1394" s="482"/>
      <c r="IOE1394" s="482"/>
      <c r="IOF1394" s="482"/>
      <c r="IOG1394" s="482"/>
      <c r="IOH1394" s="482"/>
      <c r="IOI1394" s="482"/>
      <c r="IOJ1394" s="482"/>
      <c r="IOK1394" s="482"/>
      <c r="IOL1394" s="482"/>
      <c r="IOM1394" s="481"/>
      <c r="ION1394" s="447"/>
      <c r="IOO1394" s="447"/>
      <c r="IOP1394" s="451"/>
      <c r="IOQ1394" s="451"/>
      <c r="IOR1394" s="451"/>
      <c r="IOS1394" s="451"/>
      <c r="IOT1394" s="451"/>
      <c r="IOU1394" s="451"/>
      <c r="IOV1394" s="451"/>
      <c r="IOW1394" s="451"/>
      <c r="IOX1394" s="451"/>
      <c r="IOY1394" s="451"/>
      <c r="IOZ1394" s="447"/>
      <c r="IPA1394" s="428"/>
      <c r="IPB1394" s="469"/>
      <c r="IPC1394" s="414"/>
      <c r="IPD1394" s="414"/>
      <c r="IPE1394" s="414"/>
      <c r="IPF1394" s="414"/>
      <c r="IPG1394" s="414"/>
      <c r="IPH1394" s="415"/>
      <c r="IPI1394" s="414"/>
      <c r="IPJ1394" s="416"/>
      <c r="IPK1394" s="366"/>
      <c r="IPL1394" s="366"/>
      <c r="IPM1394" s="366"/>
      <c r="IPN1394" s="366"/>
      <c r="IPO1394" s="366"/>
      <c r="IPP1394" s="366"/>
      <c r="IPQ1394" s="366"/>
      <c r="IPR1394" s="366"/>
      <c r="IPS1394" s="419"/>
      <c r="IPT1394" s="480"/>
      <c r="IPU1394" s="482"/>
      <c r="IPV1394" s="482"/>
      <c r="IPW1394" s="482"/>
      <c r="IPX1394" s="482"/>
      <c r="IPY1394" s="482"/>
      <c r="IPZ1394" s="482"/>
      <c r="IQA1394" s="482"/>
      <c r="IQB1394" s="482"/>
      <c r="IQC1394" s="482"/>
      <c r="IQD1394" s="482"/>
      <c r="IQE1394" s="482"/>
      <c r="IQF1394" s="482"/>
      <c r="IQG1394" s="482"/>
      <c r="IQH1394" s="482"/>
      <c r="IQI1394" s="482"/>
      <c r="IQJ1394" s="482"/>
      <c r="IQK1394" s="482"/>
      <c r="IQL1394" s="482"/>
      <c r="IQM1394" s="481"/>
      <c r="IQN1394" s="447"/>
      <c r="IQO1394" s="447"/>
      <c r="IQP1394" s="451"/>
      <c r="IQQ1394" s="451"/>
      <c r="IQR1394" s="451"/>
      <c r="IQS1394" s="451"/>
      <c r="IQT1394" s="451"/>
      <c r="IQU1394" s="451"/>
      <c r="IQV1394" s="451"/>
      <c r="IQW1394" s="451"/>
      <c r="IQX1394" s="451"/>
      <c r="IQY1394" s="451"/>
      <c r="IQZ1394" s="447"/>
      <c r="IRA1394" s="428"/>
      <c r="IRB1394" s="469"/>
      <c r="IRC1394" s="414"/>
      <c r="IRD1394" s="414"/>
      <c r="IRE1394" s="414"/>
      <c r="IRF1394" s="414"/>
      <c r="IRG1394" s="414"/>
      <c r="IRH1394" s="415"/>
      <c r="IRI1394" s="414"/>
      <c r="IRJ1394" s="416"/>
      <c r="IRK1394" s="366"/>
      <c r="IRL1394" s="366"/>
      <c r="IRM1394" s="366"/>
      <c r="IRN1394" s="366"/>
      <c r="IRO1394" s="366"/>
      <c r="IRP1394" s="366"/>
      <c r="IRQ1394" s="366"/>
      <c r="IRR1394" s="366"/>
      <c r="IRS1394" s="419"/>
      <c r="IRT1394" s="480"/>
      <c r="IRU1394" s="482"/>
      <c r="IRV1394" s="482"/>
      <c r="IRW1394" s="482"/>
      <c r="IRX1394" s="482"/>
      <c r="IRY1394" s="482"/>
      <c r="IRZ1394" s="482"/>
      <c r="ISA1394" s="482"/>
      <c r="ISB1394" s="482"/>
      <c r="ISC1394" s="482"/>
      <c r="ISD1394" s="482"/>
      <c r="ISE1394" s="482"/>
      <c r="ISF1394" s="482"/>
      <c r="ISG1394" s="482"/>
      <c r="ISH1394" s="482"/>
      <c r="ISI1394" s="482"/>
      <c r="ISJ1394" s="482"/>
      <c r="ISK1394" s="482"/>
      <c r="ISL1394" s="482"/>
      <c r="ISM1394" s="481"/>
      <c r="ISN1394" s="447"/>
      <c r="ISO1394" s="447"/>
      <c r="ISP1394" s="451"/>
      <c r="ISQ1394" s="451"/>
      <c r="ISR1394" s="451"/>
      <c r="ISS1394" s="451"/>
      <c r="IST1394" s="451"/>
      <c r="ISU1394" s="451"/>
      <c r="ISV1394" s="451"/>
      <c r="ISW1394" s="451"/>
      <c r="ISX1394" s="451"/>
      <c r="ISY1394" s="451"/>
      <c r="ISZ1394" s="447"/>
      <c r="ITA1394" s="428"/>
      <c r="ITB1394" s="469"/>
      <c r="ITC1394" s="414"/>
      <c r="ITD1394" s="414"/>
      <c r="ITE1394" s="414"/>
      <c r="ITF1394" s="414"/>
      <c r="ITG1394" s="414"/>
      <c r="ITH1394" s="415"/>
      <c r="ITI1394" s="414"/>
      <c r="ITJ1394" s="416"/>
      <c r="ITK1394" s="366"/>
      <c r="ITL1394" s="366"/>
      <c r="ITM1394" s="366"/>
      <c r="ITN1394" s="366"/>
      <c r="ITO1394" s="366"/>
      <c r="ITP1394" s="366"/>
      <c r="ITQ1394" s="366"/>
      <c r="ITR1394" s="366"/>
      <c r="ITS1394" s="419"/>
      <c r="ITT1394" s="480"/>
      <c r="ITU1394" s="482"/>
      <c r="ITV1394" s="482"/>
      <c r="ITW1394" s="482"/>
      <c r="ITX1394" s="482"/>
      <c r="ITY1394" s="482"/>
      <c r="ITZ1394" s="482"/>
      <c r="IUA1394" s="482"/>
      <c r="IUB1394" s="482"/>
      <c r="IUC1394" s="482"/>
      <c r="IUD1394" s="482"/>
      <c r="IUE1394" s="482"/>
      <c r="IUF1394" s="482"/>
      <c r="IUG1394" s="482"/>
      <c r="IUH1394" s="482"/>
      <c r="IUI1394" s="482"/>
      <c r="IUJ1394" s="482"/>
      <c r="IUK1394" s="482"/>
      <c r="IUL1394" s="482"/>
      <c r="IUM1394" s="481"/>
      <c r="IUN1394" s="447"/>
      <c r="IUO1394" s="447"/>
      <c r="IUP1394" s="451"/>
      <c r="IUQ1394" s="451"/>
      <c r="IUR1394" s="451"/>
      <c r="IUS1394" s="451"/>
      <c r="IUT1394" s="451"/>
      <c r="IUU1394" s="451"/>
      <c r="IUV1394" s="451"/>
      <c r="IUW1394" s="451"/>
      <c r="IUX1394" s="451"/>
      <c r="IUY1394" s="451"/>
      <c r="IUZ1394" s="447"/>
      <c r="IVA1394" s="428"/>
      <c r="IVB1394" s="469"/>
      <c r="IVC1394" s="414"/>
      <c r="IVD1394" s="414"/>
      <c r="IVE1394" s="414"/>
      <c r="IVF1394" s="414"/>
      <c r="IVG1394" s="414"/>
      <c r="IVH1394" s="415"/>
      <c r="IVI1394" s="414"/>
      <c r="IVJ1394" s="416"/>
      <c r="IVK1394" s="366"/>
      <c r="IVL1394" s="366"/>
      <c r="IVM1394" s="366"/>
      <c r="IVN1394" s="366"/>
      <c r="IVO1394" s="366"/>
      <c r="IVP1394" s="366"/>
      <c r="IVQ1394" s="366"/>
      <c r="IVR1394" s="366"/>
      <c r="IVS1394" s="419"/>
      <c r="IVT1394" s="480"/>
      <c r="IVU1394" s="482"/>
      <c r="IVV1394" s="482"/>
      <c r="IVW1394" s="482"/>
      <c r="IVX1394" s="482"/>
      <c r="IVY1394" s="482"/>
      <c r="IVZ1394" s="482"/>
      <c r="IWA1394" s="482"/>
      <c r="IWB1394" s="482"/>
      <c r="IWC1394" s="482"/>
      <c r="IWD1394" s="482"/>
      <c r="IWE1394" s="482"/>
      <c r="IWF1394" s="482"/>
      <c r="IWG1394" s="482"/>
      <c r="IWH1394" s="482"/>
      <c r="IWI1394" s="482"/>
      <c r="IWJ1394" s="482"/>
      <c r="IWK1394" s="482"/>
      <c r="IWL1394" s="482"/>
      <c r="IWM1394" s="481"/>
      <c r="IWN1394" s="447"/>
      <c r="IWO1394" s="447"/>
      <c r="IWP1394" s="451"/>
      <c r="IWQ1394" s="451"/>
      <c r="IWR1394" s="451"/>
      <c r="IWS1394" s="451"/>
      <c r="IWT1394" s="451"/>
      <c r="IWU1394" s="451"/>
      <c r="IWV1394" s="451"/>
      <c r="IWW1394" s="451"/>
      <c r="IWX1394" s="451"/>
      <c r="IWY1394" s="451"/>
      <c r="IWZ1394" s="447"/>
      <c r="IXA1394" s="428"/>
      <c r="IXB1394" s="469"/>
      <c r="IXC1394" s="414"/>
      <c r="IXD1394" s="414"/>
      <c r="IXE1394" s="414"/>
      <c r="IXF1394" s="414"/>
      <c r="IXG1394" s="414"/>
      <c r="IXH1394" s="415"/>
      <c r="IXI1394" s="414"/>
      <c r="IXJ1394" s="416"/>
      <c r="IXK1394" s="366"/>
      <c r="IXL1394" s="366"/>
      <c r="IXM1394" s="366"/>
      <c r="IXN1394" s="366"/>
      <c r="IXO1394" s="366"/>
      <c r="IXP1394" s="366"/>
      <c r="IXQ1394" s="366"/>
      <c r="IXR1394" s="366"/>
      <c r="IXS1394" s="419"/>
      <c r="IXT1394" s="480"/>
      <c r="IXU1394" s="482"/>
      <c r="IXV1394" s="482"/>
      <c r="IXW1394" s="482"/>
      <c r="IXX1394" s="482"/>
      <c r="IXY1394" s="482"/>
      <c r="IXZ1394" s="482"/>
      <c r="IYA1394" s="482"/>
      <c r="IYB1394" s="482"/>
      <c r="IYC1394" s="482"/>
      <c r="IYD1394" s="482"/>
      <c r="IYE1394" s="482"/>
      <c r="IYF1394" s="482"/>
      <c r="IYG1394" s="482"/>
      <c r="IYH1394" s="482"/>
      <c r="IYI1394" s="482"/>
      <c r="IYJ1394" s="482"/>
      <c r="IYK1394" s="482"/>
      <c r="IYL1394" s="482"/>
      <c r="IYM1394" s="481"/>
      <c r="IYN1394" s="447"/>
      <c r="IYO1394" s="447"/>
      <c r="IYP1394" s="451"/>
      <c r="IYQ1394" s="451"/>
      <c r="IYR1394" s="451"/>
      <c r="IYS1394" s="451"/>
      <c r="IYT1394" s="451"/>
      <c r="IYU1394" s="451"/>
      <c r="IYV1394" s="451"/>
      <c r="IYW1394" s="451"/>
      <c r="IYX1394" s="451"/>
      <c r="IYY1394" s="451"/>
      <c r="IYZ1394" s="447"/>
      <c r="IZA1394" s="428"/>
      <c r="IZB1394" s="469"/>
      <c r="IZC1394" s="414"/>
      <c r="IZD1394" s="414"/>
      <c r="IZE1394" s="414"/>
      <c r="IZF1394" s="414"/>
      <c r="IZG1394" s="414"/>
      <c r="IZH1394" s="415"/>
      <c r="IZI1394" s="414"/>
      <c r="IZJ1394" s="416"/>
      <c r="IZK1394" s="366"/>
      <c r="IZL1394" s="366"/>
      <c r="IZM1394" s="366"/>
      <c r="IZN1394" s="366"/>
      <c r="IZO1394" s="366"/>
      <c r="IZP1394" s="366"/>
      <c r="IZQ1394" s="366"/>
      <c r="IZR1394" s="366"/>
      <c r="IZS1394" s="419"/>
      <c r="IZT1394" s="480"/>
      <c r="IZU1394" s="482"/>
      <c r="IZV1394" s="482"/>
      <c r="IZW1394" s="482"/>
      <c r="IZX1394" s="482"/>
      <c r="IZY1394" s="482"/>
      <c r="IZZ1394" s="482"/>
      <c r="JAA1394" s="482"/>
      <c r="JAB1394" s="482"/>
      <c r="JAC1394" s="482"/>
      <c r="JAD1394" s="482"/>
      <c r="JAE1394" s="482"/>
      <c r="JAF1394" s="482"/>
      <c r="JAG1394" s="482"/>
      <c r="JAH1394" s="482"/>
      <c r="JAI1394" s="482"/>
      <c r="JAJ1394" s="482"/>
      <c r="JAK1394" s="482"/>
      <c r="JAL1394" s="482"/>
      <c r="JAM1394" s="481"/>
      <c r="JAN1394" s="447"/>
      <c r="JAO1394" s="447"/>
      <c r="JAP1394" s="451"/>
      <c r="JAQ1394" s="451"/>
      <c r="JAR1394" s="451"/>
      <c r="JAS1394" s="451"/>
      <c r="JAT1394" s="451"/>
      <c r="JAU1394" s="451"/>
      <c r="JAV1394" s="451"/>
      <c r="JAW1394" s="451"/>
      <c r="JAX1394" s="451"/>
      <c r="JAY1394" s="451"/>
      <c r="JAZ1394" s="447"/>
      <c r="JBA1394" s="428"/>
      <c r="JBB1394" s="469"/>
      <c r="JBC1394" s="414"/>
      <c r="JBD1394" s="414"/>
      <c r="JBE1394" s="414"/>
      <c r="JBF1394" s="414"/>
      <c r="JBG1394" s="414"/>
      <c r="JBH1394" s="415"/>
      <c r="JBI1394" s="414"/>
      <c r="JBJ1394" s="416"/>
      <c r="JBK1394" s="366"/>
      <c r="JBL1394" s="366"/>
      <c r="JBM1394" s="366"/>
      <c r="JBN1394" s="366"/>
      <c r="JBO1394" s="366"/>
      <c r="JBP1394" s="366"/>
      <c r="JBQ1394" s="366"/>
      <c r="JBR1394" s="366"/>
      <c r="JBS1394" s="419"/>
      <c r="JBT1394" s="480"/>
      <c r="JBU1394" s="482"/>
      <c r="JBV1394" s="482"/>
      <c r="JBW1394" s="482"/>
      <c r="JBX1394" s="482"/>
      <c r="JBY1394" s="482"/>
      <c r="JBZ1394" s="482"/>
      <c r="JCA1394" s="482"/>
      <c r="JCB1394" s="482"/>
      <c r="JCC1394" s="482"/>
      <c r="JCD1394" s="482"/>
      <c r="JCE1394" s="482"/>
      <c r="JCF1394" s="482"/>
      <c r="JCG1394" s="482"/>
      <c r="JCH1394" s="482"/>
      <c r="JCI1394" s="482"/>
      <c r="JCJ1394" s="482"/>
      <c r="JCK1394" s="482"/>
      <c r="JCL1394" s="482"/>
      <c r="JCM1394" s="481"/>
      <c r="JCN1394" s="447"/>
      <c r="JCO1394" s="447"/>
      <c r="JCP1394" s="451"/>
      <c r="JCQ1394" s="451"/>
      <c r="JCR1394" s="451"/>
      <c r="JCS1394" s="451"/>
      <c r="JCT1394" s="451"/>
      <c r="JCU1394" s="451"/>
      <c r="JCV1394" s="451"/>
      <c r="JCW1394" s="451"/>
      <c r="JCX1394" s="451"/>
      <c r="JCY1394" s="451"/>
      <c r="JCZ1394" s="447"/>
      <c r="JDA1394" s="428"/>
      <c r="JDB1394" s="469"/>
      <c r="JDC1394" s="414"/>
      <c r="JDD1394" s="414"/>
      <c r="JDE1394" s="414"/>
      <c r="JDF1394" s="414"/>
      <c r="JDG1394" s="414"/>
      <c r="JDH1394" s="415"/>
      <c r="JDI1394" s="414"/>
      <c r="JDJ1394" s="416"/>
      <c r="JDK1394" s="366"/>
      <c r="JDL1394" s="366"/>
      <c r="JDM1394" s="366"/>
      <c r="JDN1394" s="366"/>
      <c r="JDO1394" s="366"/>
      <c r="JDP1394" s="366"/>
      <c r="JDQ1394" s="366"/>
      <c r="JDR1394" s="366"/>
      <c r="JDS1394" s="419"/>
      <c r="JDT1394" s="480"/>
      <c r="JDU1394" s="482"/>
      <c r="JDV1394" s="482"/>
      <c r="JDW1394" s="482"/>
      <c r="JDX1394" s="482"/>
      <c r="JDY1394" s="482"/>
      <c r="JDZ1394" s="482"/>
      <c r="JEA1394" s="482"/>
      <c r="JEB1394" s="482"/>
      <c r="JEC1394" s="482"/>
      <c r="JED1394" s="482"/>
      <c r="JEE1394" s="482"/>
      <c r="JEF1394" s="482"/>
      <c r="JEG1394" s="482"/>
      <c r="JEH1394" s="482"/>
      <c r="JEI1394" s="482"/>
      <c r="JEJ1394" s="482"/>
      <c r="JEK1394" s="482"/>
      <c r="JEL1394" s="482"/>
      <c r="JEM1394" s="481"/>
      <c r="JEN1394" s="447"/>
      <c r="JEO1394" s="447"/>
      <c r="JEP1394" s="451"/>
      <c r="JEQ1394" s="451"/>
      <c r="JER1394" s="451"/>
      <c r="JES1394" s="451"/>
      <c r="JET1394" s="451"/>
      <c r="JEU1394" s="451"/>
      <c r="JEV1394" s="451"/>
      <c r="JEW1394" s="451"/>
      <c r="JEX1394" s="451"/>
      <c r="JEY1394" s="451"/>
      <c r="JEZ1394" s="447"/>
      <c r="JFA1394" s="428"/>
      <c r="JFB1394" s="469"/>
      <c r="JFC1394" s="414"/>
      <c r="JFD1394" s="414"/>
      <c r="JFE1394" s="414"/>
      <c r="JFF1394" s="414"/>
      <c r="JFG1394" s="414"/>
      <c r="JFH1394" s="415"/>
      <c r="JFI1394" s="414"/>
      <c r="JFJ1394" s="416"/>
      <c r="JFK1394" s="366"/>
      <c r="JFL1394" s="366"/>
      <c r="JFM1394" s="366"/>
      <c r="JFN1394" s="366"/>
      <c r="JFO1394" s="366"/>
      <c r="JFP1394" s="366"/>
      <c r="JFQ1394" s="366"/>
      <c r="JFR1394" s="366"/>
      <c r="JFS1394" s="419"/>
      <c r="JFT1394" s="480"/>
      <c r="JFU1394" s="482"/>
      <c r="JFV1394" s="482"/>
      <c r="JFW1394" s="482"/>
      <c r="JFX1394" s="482"/>
      <c r="JFY1394" s="482"/>
      <c r="JFZ1394" s="482"/>
      <c r="JGA1394" s="482"/>
      <c r="JGB1394" s="482"/>
      <c r="JGC1394" s="482"/>
      <c r="JGD1394" s="482"/>
      <c r="JGE1394" s="482"/>
      <c r="JGF1394" s="482"/>
      <c r="JGG1394" s="482"/>
      <c r="JGH1394" s="482"/>
      <c r="JGI1394" s="482"/>
      <c r="JGJ1394" s="482"/>
      <c r="JGK1394" s="482"/>
      <c r="JGL1394" s="482"/>
      <c r="JGM1394" s="481"/>
      <c r="JGN1394" s="447"/>
      <c r="JGO1394" s="447"/>
      <c r="JGP1394" s="451"/>
      <c r="JGQ1394" s="451"/>
      <c r="JGR1394" s="451"/>
      <c r="JGS1394" s="451"/>
      <c r="JGT1394" s="451"/>
      <c r="JGU1394" s="451"/>
      <c r="JGV1394" s="451"/>
      <c r="JGW1394" s="451"/>
      <c r="JGX1394" s="451"/>
      <c r="JGY1394" s="451"/>
      <c r="JGZ1394" s="447"/>
      <c r="JHA1394" s="428"/>
      <c r="JHB1394" s="469"/>
      <c r="JHC1394" s="414"/>
      <c r="JHD1394" s="414"/>
      <c r="JHE1394" s="414"/>
      <c r="JHF1394" s="414"/>
      <c r="JHG1394" s="414"/>
      <c r="JHH1394" s="415"/>
      <c r="JHI1394" s="414"/>
      <c r="JHJ1394" s="416"/>
      <c r="JHK1394" s="366"/>
      <c r="JHL1394" s="366"/>
      <c r="JHM1394" s="366"/>
      <c r="JHN1394" s="366"/>
      <c r="JHO1394" s="366"/>
      <c r="JHP1394" s="366"/>
      <c r="JHQ1394" s="366"/>
      <c r="JHR1394" s="366"/>
      <c r="JHS1394" s="419"/>
      <c r="JHT1394" s="480"/>
      <c r="JHU1394" s="482"/>
      <c r="JHV1394" s="482"/>
      <c r="JHW1394" s="482"/>
      <c r="JHX1394" s="482"/>
      <c r="JHY1394" s="482"/>
      <c r="JHZ1394" s="482"/>
      <c r="JIA1394" s="482"/>
      <c r="JIB1394" s="482"/>
      <c r="JIC1394" s="482"/>
      <c r="JID1394" s="482"/>
      <c r="JIE1394" s="482"/>
      <c r="JIF1394" s="482"/>
      <c r="JIG1394" s="482"/>
      <c r="JIH1394" s="482"/>
      <c r="JII1394" s="482"/>
      <c r="JIJ1394" s="482"/>
      <c r="JIK1394" s="482"/>
      <c r="JIL1394" s="482"/>
      <c r="JIM1394" s="481"/>
      <c r="JIN1394" s="447"/>
      <c r="JIO1394" s="447"/>
      <c r="JIP1394" s="451"/>
      <c r="JIQ1394" s="451"/>
      <c r="JIR1394" s="451"/>
      <c r="JIS1394" s="451"/>
      <c r="JIT1394" s="451"/>
      <c r="JIU1394" s="451"/>
      <c r="JIV1394" s="451"/>
      <c r="JIW1394" s="451"/>
      <c r="JIX1394" s="451"/>
      <c r="JIY1394" s="451"/>
      <c r="JIZ1394" s="447"/>
      <c r="JJA1394" s="428"/>
      <c r="JJB1394" s="469"/>
      <c r="JJC1394" s="414"/>
      <c r="JJD1394" s="414"/>
      <c r="JJE1394" s="414"/>
      <c r="JJF1394" s="414"/>
      <c r="JJG1394" s="414"/>
      <c r="JJH1394" s="415"/>
      <c r="JJI1394" s="414"/>
      <c r="JJJ1394" s="416"/>
      <c r="JJK1394" s="366"/>
      <c r="JJL1394" s="366"/>
      <c r="JJM1394" s="366"/>
      <c r="JJN1394" s="366"/>
      <c r="JJO1394" s="366"/>
      <c r="JJP1394" s="366"/>
      <c r="JJQ1394" s="366"/>
      <c r="JJR1394" s="366"/>
      <c r="JJS1394" s="419"/>
      <c r="JJT1394" s="480"/>
      <c r="JJU1394" s="482"/>
      <c r="JJV1394" s="482"/>
      <c r="JJW1394" s="482"/>
      <c r="JJX1394" s="482"/>
      <c r="JJY1394" s="482"/>
      <c r="JJZ1394" s="482"/>
      <c r="JKA1394" s="482"/>
      <c r="JKB1394" s="482"/>
      <c r="JKC1394" s="482"/>
      <c r="JKD1394" s="482"/>
      <c r="JKE1394" s="482"/>
      <c r="JKF1394" s="482"/>
      <c r="JKG1394" s="482"/>
      <c r="JKH1394" s="482"/>
      <c r="JKI1394" s="482"/>
      <c r="JKJ1394" s="482"/>
      <c r="JKK1394" s="482"/>
      <c r="JKL1394" s="482"/>
      <c r="JKM1394" s="481"/>
      <c r="JKN1394" s="447"/>
      <c r="JKO1394" s="447"/>
      <c r="JKP1394" s="451"/>
      <c r="JKQ1394" s="451"/>
      <c r="JKR1394" s="451"/>
      <c r="JKS1394" s="451"/>
      <c r="JKT1394" s="451"/>
      <c r="JKU1394" s="451"/>
      <c r="JKV1394" s="451"/>
      <c r="JKW1394" s="451"/>
      <c r="JKX1394" s="451"/>
      <c r="JKY1394" s="451"/>
      <c r="JKZ1394" s="447"/>
      <c r="JLA1394" s="428"/>
      <c r="JLB1394" s="469"/>
      <c r="JLC1394" s="414"/>
      <c r="JLD1394" s="414"/>
      <c r="JLE1394" s="414"/>
      <c r="JLF1394" s="414"/>
      <c r="JLG1394" s="414"/>
      <c r="JLH1394" s="415"/>
      <c r="JLI1394" s="414"/>
      <c r="JLJ1394" s="416"/>
      <c r="JLK1394" s="366"/>
      <c r="JLL1394" s="366"/>
      <c r="JLM1394" s="366"/>
      <c r="JLN1394" s="366"/>
      <c r="JLO1394" s="366"/>
      <c r="JLP1394" s="366"/>
      <c r="JLQ1394" s="366"/>
      <c r="JLR1394" s="366"/>
      <c r="JLS1394" s="419"/>
      <c r="JLT1394" s="480"/>
      <c r="JLU1394" s="482"/>
      <c r="JLV1394" s="482"/>
      <c r="JLW1394" s="482"/>
      <c r="JLX1394" s="482"/>
      <c r="JLY1394" s="482"/>
      <c r="JLZ1394" s="482"/>
      <c r="JMA1394" s="482"/>
      <c r="JMB1394" s="482"/>
      <c r="JMC1394" s="482"/>
      <c r="JMD1394" s="482"/>
      <c r="JME1394" s="482"/>
      <c r="JMF1394" s="482"/>
      <c r="JMG1394" s="482"/>
      <c r="JMH1394" s="482"/>
      <c r="JMI1394" s="482"/>
      <c r="JMJ1394" s="482"/>
      <c r="JMK1394" s="482"/>
      <c r="JML1394" s="482"/>
      <c r="JMM1394" s="481"/>
      <c r="JMN1394" s="447"/>
      <c r="JMO1394" s="447"/>
      <c r="JMP1394" s="451"/>
      <c r="JMQ1394" s="451"/>
      <c r="JMR1394" s="451"/>
      <c r="JMS1394" s="451"/>
      <c r="JMT1394" s="451"/>
      <c r="JMU1394" s="451"/>
      <c r="JMV1394" s="451"/>
      <c r="JMW1394" s="451"/>
      <c r="JMX1394" s="451"/>
      <c r="JMY1394" s="451"/>
      <c r="JMZ1394" s="447"/>
      <c r="JNA1394" s="428"/>
      <c r="JNB1394" s="469"/>
      <c r="JNC1394" s="414"/>
      <c r="JND1394" s="414"/>
      <c r="JNE1394" s="414"/>
      <c r="JNF1394" s="414"/>
      <c r="JNG1394" s="414"/>
      <c r="JNH1394" s="415"/>
      <c r="JNI1394" s="414"/>
      <c r="JNJ1394" s="416"/>
      <c r="JNK1394" s="366"/>
      <c r="JNL1394" s="366"/>
      <c r="JNM1394" s="366"/>
      <c r="JNN1394" s="366"/>
      <c r="JNO1394" s="366"/>
      <c r="JNP1394" s="366"/>
      <c r="JNQ1394" s="366"/>
      <c r="JNR1394" s="366"/>
      <c r="JNS1394" s="419"/>
      <c r="JNT1394" s="480"/>
      <c r="JNU1394" s="482"/>
      <c r="JNV1394" s="482"/>
      <c r="JNW1394" s="482"/>
      <c r="JNX1394" s="482"/>
      <c r="JNY1394" s="482"/>
      <c r="JNZ1394" s="482"/>
      <c r="JOA1394" s="482"/>
      <c r="JOB1394" s="482"/>
      <c r="JOC1394" s="482"/>
      <c r="JOD1394" s="482"/>
      <c r="JOE1394" s="482"/>
      <c r="JOF1394" s="482"/>
      <c r="JOG1394" s="482"/>
      <c r="JOH1394" s="482"/>
      <c r="JOI1394" s="482"/>
      <c r="JOJ1394" s="482"/>
      <c r="JOK1394" s="482"/>
      <c r="JOL1394" s="482"/>
      <c r="JOM1394" s="481"/>
      <c r="JON1394" s="447"/>
      <c r="JOO1394" s="447"/>
      <c r="JOP1394" s="451"/>
      <c r="JOQ1394" s="451"/>
      <c r="JOR1394" s="451"/>
      <c r="JOS1394" s="451"/>
      <c r="JOT1394" s="451"/>
      <c r="JOU1394" s="451"/>
      <c r="JOV1394" s="451"/>
      <c r="JOW1394" s="451"/>
      <c r="JOX1394" s="451"/>
      <c r="JOY1394" s="451"/>
      <c r="JOZ1394" s="447"/>
      <c r="JPA1394" s="428"/>
      <c r="JPB1394" s="469"/>
      <c r="JPC1394" s="414"/>
      <c r="JPD1394" s="414"/>
      <c r="JPE1394" s="414"/>
      <c r="JPF1394" s="414"/>
      <c r="JPG1394" s="414"/>
      <c r="JPH1394" s="415"/>
      <c r="JPI1394" s="414"/>
      <c r="JPJ1394" s="416"/>
      <c r="JPK1394" s="366"/>
      <c r="JPL1394" s="366"/>
      <c r="JPM1394" s="366"/>
      <c r="JPN1394" s="366"/>
      <c r="JPO1394" s="366"/>
      <c r="JPP1394" s="366"/>
      <c r="JPQ1394" s="366"/>
      <c r="JPR1394" s="366"/>
      <c r="JPS1394" s="419"/>
      <c r="JPT1394" s="480"/>
      <c r="JPU1394" s="482"/>
      <c r="JPV1394" s="482"/>
      <c r="JPW1394" s="482"/>
      <c r="JPX1394" s="482"/>
      <c r="JPY1394" s="482"/>
      <c r="JPZ1394" s="482"/>
      <c r="JQA1394" s="482"/>
      <c r="JQB1394" s="482"/>
      <c r="JQC1394" s="482"/>
      <c r="JQD1394" s="482"/>
      <c r="JQE1394" s="482"/>
      <c r="JQF1394" s="482"/>
      <c r="JQG1394" s="482"/>
      <c r="JQH1394" s="482"/>
      <c r="JQI1394" s="482"/>
      <c r="JQJ1394" s="482"/>
      <c r="JQK1394" s="482"/>
      <c r="JQL1394" s="482"/>
      <c r="JQM1394" s="481"/>
      <c r="JQN1394" s="447"/>
      <c r="JQO1394" s="447"/>
      <c r="JQP1394" s="451"/>
      <c r="JQQ1394" s="451"/>
      <c r="JQR1394" s="451"/>
      <c r="JQS1394" s="451"/>
      <c r="JQT1394" s="451"/>
      <c r="JQU1394" s="451"/>
      <c r="JQV1394" s="451"/>
      <c r="JQW1394" s="451"/>
      <c r="JQX1394" s="451"/>
      <c r="JQY1394" s="451"/>
      <c r="JQZ1394" s="447"/>
      <c r="JRA1394" s="428"/>
      <c r="JRB1394" s="469"/>
      <c r="JRC1394" s="414"/>
      <c r="JRD1394" s="414"/>
      <c r="JRE1394" s="414"/>
      <c r="JRF1394" s="414"/>
      <c r="JRG1394" s="414"/>
      <c r="JRH1394" s="415"/>
      <c r="JRI1394" s="414"/>
      <c r="JRJ1394" s="416"/>
      <c r="JRK1394" s="366"/>
      <c r="JRL1394" s="366"/>
      <c r="JRM1394" s="366"/>
      <c r="JRN1394" s="366"/>
      <c r="JRO1394" s="366"/>
      <c r="JRP1394" s="366"/>
      <c r="JRQ1394" s="366"/>
      <c r="JRR1394" s="366"/>
      <c r="JRS1394" s="419"/>
      <c r="JRT1394" s="480"/>
      <c r="JRU1394" s="482"/>
      <c r="JRV1394" s="482"/>
      <c r="JRW1394" s="482"/>
      <c r="JRX1394" s="482"/>
      <c r="JRY1394" s="482"/>
      <c r="JRZ1394" s="482"/>
      <c r="JSA1394" s="482"/>
      <c r="JSB1394" s="482"/>
      <c r="JSC1394" s="482"/>
      <c r="JSD1394" s="482"/>
      <c r="JSE1394" s="482"/>
      <c r="JSF1394" s="482"/>
      <c r="JSG1394" s="482"/>
      <c r="JSH1394" s="482"/>
      <c r="JSI1394" s="482"/>
      <c r="JSJ1394" s="482"/>
      <c r="JSK1394" s="482"/>
      <c r="JSL1394" s="482"/>
      <c r="JSM1394" s="481"/>
      <c r="JSN1394" s="447"/>
      <c r="JSO1394" s="447"/>
      <c r="JSP1394" s="451"/>
      <c r="JSQ1394" s="451"/>
      <c r="JSR1394" s="451"/>
      <c r="JSS1394" s="451"/>
      <c r="JST1394" s="451"/>
      <c r="JSU1394" s="451"/>
      <c r="JSV1394" s="451"/>
      <c r="JSW1394" s="451"/>
      <c r="JSX1394" s="451"/>
      <c r="JSY1394" s="451"/>
      <c r="JSZ1394" s="447"/>
      <c r="JTA1394" s="428"/>
      <c r="JTB1394" s="469"/>
      <c r="JTC1394" s="414"/>
      <c r="JTD1394" s="414"/>
      <c r="JTE1394" s="414"/>
      <c r="JTF1394" s="414"/>
      <c r="JTG1394" s="414"/>
      <c r="JTH1394" s="415"/>
      <c r="JTI1394" s="414"/>
      <c r="JTJ1394" s="416"/>
      <c r="JTK1394" s="366"/>
      <c r="JTL1394" s="366"/>
      <c r="JTM1394" s="366"/>
      <c r="JTN1394" s="366"/>
      <c r="JTO1394" s="366"/>
      <c r="JTP1394" s="366"/>
      <c r="JTQ1394" s="366"/>
      <c r="JTR1394" s="366"/>
      <c r="JTS1394" s="419"/>
      <c r="JTT1394" s="480"/>
      <c r="JTU1394" s="482"/>
      <c r="JTV1394" s="482"/>
      <c r="JTW1394" s="482"/>
      <c r="JTX1394" s="482"/>
      <c r="JTY1394" s="482"/>
      <c r="JTZ1394" s="482"/>
      <c r="JUA1394" s="482"/>
      <c r="JUB1394" s="482"/>
      <c r="JUC1394" s="482"/>
      <c r="JUD1394" s="482"/>
      <c r="JUE1394" s="482"/>
      <c r="JUF1394" s="482"/>
      <c r="JUG1394" s="482"/>
      <c r="JUH1394" s="482"/>
      <c r="JUI1394" s="482"/>
      <c r="JUJ1394" s="482"/>
      <c r="JUK1394" s="482"/>
      <c r="JUL1394" s="482"/>
      <c r="JUM1394" s="481"/>
      <c r="JUN1394" s="447"/>
      <c r="JUO1394" s="447"/>
      <c r="JUP1394" s="451"/>
      <c r="JUQ1394" s="451"/>
      <c r="JUR1394" s="451"/>
      <c r="JUS1394" s="451"/>
      <c r="JUT1394" s="451"/>
      <c r="JUU1394" s="451"/>
      <c r="JUV1394" s="451"/>
      <c r="JUW1394" s="451"/>
      <c r="JUX1394" s="451"/>
      <c r="JUY1394" s="451"/>
      <c r="JUZ1394" s="447"/>
      <c r="JVA1394" s="428"/>
      <c r="JVB1394" s="469"/>
      <c r="JVC1394" s="414"/>
      <c r="JVD1394" s="414"/>
      <c r="JVE1394" s="414"/>
      <c r="JVF1394" s="414"/>
      <c r="JVG1394" s="414"/>
      <c r="JVH1394" s="415"/>
      <c r="JVI1394" s="414"/>
      <c r="JVJ1394" s="416"/>
      <c r="JVK1394" s="366"/>
      <c r="JVL1394" s="366"/>
      <c r="JVM1394" s="366"/>
      <c r="JVN1394" s="366"/>
      <c r="JVO1394" s="366"/>
      <c r="JVP1394" s="366"/>
      <c r="JVQ1394" s="366"/>
      <c r="JVR1394" s="366"/>
      <c r="JVS1394" s="419"/>
      <c r="JVT1394" s="480"/>
      <c r="JVU1394" s="482"/>
      <c r="JVV1394" s="482"/>
      <c r="JVW1394" s="482"/>
      <c r="JVX1394" s="482"/>
      <c r="JVY1394" s="482"/>
      <c r="JVZ1394" s="482"/>
      <c r="JWA1394" s="482"/>
      <c r="JWB1394" s="482"/>
      <c r="JWC1394" s="482"/>
      <c r="JWD1394" s="482"/>
      <c r="JWE1394" s="482"/>
      <c r="JWF1394" s="482"/>
      <c r="JWG1394" s="482"/>
      <c r="JWH1394" s="482"/>
      <c r="JWI1394" s="482"/>
      <c r="JWJ1394" s="482"/>
      <c r="JWK1394" s="482"/>
      <c r="JWL1394" s="482"/>
      <c r="JWM1394" s="481"/>
      <c r="JWN1394" s="447"/>
      <c r="JWO1394" s="447"/>
      <c r="JWP1394" s="451"/>
      <c r="JWQ1394" s="451"/>
      <c r="JWR1394" s="451"/>
      <c r="JWS1394" s="451"/>
      <c r="JWT1394" s="451"/>
      <c r="JWU1394" s="451"/>
      <c r="JWV1394" s="451"/>
      <c r="JWW1394" s="451"/>
      <c r="JWX1394" s="451"/>
      <c r="JWY1394" s="451"/>
      <c r="JWZ1394" s="447"/>
      <c r="JXA1394" s="428"/>
      <c r="JXB1394" s="469"/>
      <c r="JXC1394" s="414"/>
      <c r="JXD1394" s="414"/>
      <c r="JXE1394" s="414"/>
      <c r="JXF1394" s="414"/>
      <c r="JXG1394" s="414"/>
      <c r="JXH1394" s="415"/>
      <c r="JXI1394" s="414"/>
      <c r="JXJ1394" s="416"/>
      <c r="JXK1394" s="366"/>
      <c r="JXL1394" s="366"/>
      <c r="JXM1394" s="366"/>
      <c r="JXN1394" s="366"/>
      <c r="JXO1394" s="366"/>
      <c r="JXP1394" s="366"/>
      <c r="JXQ1394" s="366"/>
      <c r="JXR1394" s="366"/>
      <c r="JXS1394" s="419"/>
      <c r="JXT1394" s="480"/>
      <c r="JXU1394" s="482"/>
      <c r="JXV1394" s="482"/>
      <c r="JXW1394" s="482"/>
      <c r="JXX1394" s="482"/>
      <c r="JXY1394" s="482"/>
      <c r="JXZ1394" s="482"/>
      <c r="JYA1394" s="482"/>
      <c r="JYB1394" s="482"/>
      <c r="JYC1394" s="482"/>
      <c r="JYD1394" s="482"/>
      <c r="JYE1394" s="482"/>
      <c r="JYF1394" s="482"/>
      <c r="JYG1394" s="482"/>
      <c r="JYH1394" s="482"/>
      <c r="JYI1394" s="482"/>
      <c r="JYJ1394" s="482"/>
      <c r="JYK1394" s="482"/>
      <c r="JYL1394" s="482"/>
      <c r="JYM1394" s="481"/>
      <c r="JYN1394" s="447"/>
      <c r="JYO1394" s="447"/>
      <c r="JYP1394" s="451"/>
      <c r="JYQ1394" s="451"/>
      <c r="JYR1394" s="451"/>
      <c r="JYS1394" s="451"/>
      <c r="JYT1394" s="451"/>
      <c r="JYU1394" s="451"/>
      <c r="JYV1394" s="451"/>
      <c r="JYW1394" s="451"/>
      <c r="JYX1394" s="451"/>
      <c r="JYY1394" s="451"/>
      <c r="JYZ1394" s="447"/>
      <c r="JZA1394" s="428"/>
      <c r="JZB1394" s="469"/>
      <c r="JZC1394" s="414"/>
      <c r="JZD1394" s="414"/>
      <c r="JZE1394" s="414"/>
      <c r="JZF1394" s="414"/>
      <c r="JZG1394" s="414"/>
      <c r="JZH1394" s="415"/>
      <c r="JZI1394" s="414"/>
      <c r="JZJ1394" s="416"/>
      <c r="JZK1394" s="366"/>
      <c r="JZL1394" s="366"/>
      <c r="JZM1394" s="366"/>
      <c r="JZN1394" s="366"/>
      <c r="JZO1394" s="366"/>
      <c r="JZP1394" s="366"/>
      <c r="JZQ1394" s="366"/>
      <c r="JZR1394" s="366"/>
      <c r="JZS1394" s="419"/>
      <c r="JZT1394" s="480"/>
      <c r="JZU1394" s="482"/>
      <c r="JZV1394" s="482"/>
      <c r="JZW1394" s="482"/>
      <c r="JZX1394" s="482"/>
      <c r="JZY1394" s="482"/>
      <c r="JZZ1394" s="482"/>
      <c r="KAA1394" s="482"/>
      <c r="KAB1394" s="482"/>
      <c r="KAC1394" s="482"/>
      <c r="KAD1394" s="482"/>
      <c r="KAE1394" s="482"/>
      <c r="KAF1394" s="482"/>
      <c r="KAG1394" s="482"/>
      <c r="KAH1394" s="482"/>
      <c r="KAI1394" s="482"/>
      <c r="KAJ1394" s="482"/>
      <c r="KAK1394" s="482"/>
      <c r="KAL1394" s="482"/>
      <c r="KAM1394" s="481"/>
      <c r="KAN1394" s="447"/>
      <c r="KAO1394" s="447"/>
      <c r="KAP1394" s="451"/>
      <c r="KAQ1394" s="451"/>
      <c r="KAR1394" s="451"/>
      <c r="KAS1394" s="451"/>
      <c r="KAT1394" s="451"/>
      <c r="KAU1394" s="451"/>
      <c r="KAV1394" s="451"/>
      <c r="KAW1394" s="451"/>
      <c r="KAX1394" s="451"/>
      <c r="KAY1394" s="451"/>
      <c r="KAZ1394" s="447"/>
      <c r="KBA1394" s="428"/>
      <c r="KBB1394" s="469"/>
      <c r="KBC1394" s="414"/>
      <c r="KBD1394" s="414"/>
      <c r="KBE1394" s="414"/>
      <c r="KBF1394" s="414"/>
      <c r="KBG1394" s="414"/>
      <c r="KBH1394" s="415"/>
      <c r="KBI1394" s="414"/>
      <c r="KBJ1394" s="416"/>
      <c r="KBK1394" s="366"/>
      <c r="KBL1394" s="366"/>
      <c r="KBM1394" s="366"/>
      <c r="KBN1394" s="366"/>
      <c r="KBO1394" s="366"/>
      <c r="KBP1394" s="366"/>
      <c r="KBQ1394" s="366"/>
      <c r="KBR1394" s="366"/>
      <c r="KBS1394" s="419"/>
      <c r="KBT1394" s="480"/>
      <c r="KBU1394" s="482"/>
      <c r="KBV1394" s="482"/>
      <c r="KBW1394" s="482"/>
      <c r="KBX1394" s="482"/>
      <c r="KBY1394" s="482"/>
      <c r="KBZ1394" s="482"/>
      <c r="KCA1394" s="482"/>
      <c r="KCB1394" s="482"/>
      <c r="KCC1394" s="482"/>
      <c r="KCD1394" s="482"/>
      <c r="KCE1394" s="482"/>
      <c r="KCF1394" s="482"/>
      <c r="KCG1394" s="482"/>
      <c r="KCH1394" s="482"/>
      <c r="KCI1394" s="482"/>
      <c r="KCJ1394" s="482"/>
      <c r="KCK1394" s="482"/>
      <c r="KCL1394" s="482"/>
      <c r="KCM1394" s="481"/>
      <c r="KCN1394" s="447"/>
      <c r="KCO1394" s="447"/>
      <c r="KCP1394" s="451"/>
      <c r="KCQ1394" s="451"/>
      <c r="KCR1394" s="451"/>
      <c r="KCS1394" s="451"/>
      <c r="KCT1394" s="451"/>
      <c r="KCU1394" s="451"/>
      <c r="KCV1394" s="451"/>
      <c r="KCW1394" s="451"/>
      <c r="KCX1394" s="451"/>
      <c r="KCY1394" s="451"/>
      <c r="KCZ1394" s="447"/>
      <c r="KDA1394" s="428"/>
      <c r="KDB1394" s="469"/>
      <c r="KDC1394" s="414"/>
      <c r="KDD1394" s="414"/>
      <c r="KDE1394" s="414"/>
      <c r="KDF1394" s="414"/>
      <c r="KDG1394" s="414"/>
      <c r="KDH1394" s="415"/>
      <c r="KDI1394" s="414"/>
      <c r="KDJ1394" s="416"/>
      <c r="KDK1394" s="366"/>
      <c r="KDL1394" s="366"/>
      <c r="KDM1394" s="366"/>
      <c r="KDN1394" s="366"/>
      <c r="KDO1394" s="366"/>
      <c r="KDP1394" s="366"/>
      <c r="KDQ1394" s="366"/>
      <c r="KDR1394" s="366"/>
      <c r="KDS1394" s="419"/>
      <c r="KDT1394" s="480"/>
      <c r="KDU1394" s="482"/>
      <c r="KDV1394" s="482"/>
      <c r="KDW1394" s="482"/>
      <c r="KDX1394" s="482"/>
      <c r="KDY1394" s="482"/>
      <c r="KDZ1394" s="482"/>
      <c r="KEA1394" s="482"/>
      <c r="KEB1394" s="482"/>
      <c r="KEC1394" s="482"/>
      <c r="KED1394" s="482"/>
      <c r="KEE1394" s="482"/>
      <c r="KEF1394" s="482"/>
      <c r="KEG1394" s="482"/>
      <c r="KEH1394" s="482"/>
      <c r="KEI1394" s="482"/>
      <c r="KEJ1394" s="482"/>
      <c r="KEK1394" s="482"/>
      <c r="KEL1394" s="482"/>
      <c r="KEM1394" s="481"/>
      <c r="KEN1394" s="447"/>
      <c r="KEO1394" s="447"/>
      <c r="KEP1394" s="451"/>
      <c r="KEQ1394" s="451"/>
      <c r="KER1394" s="451"/>
      <c r="KES1394" s="451"/>
      <c r="KET1394" s="451"/>
      <c r="KEU1394" s="451"/>
      <c r="KEV1394" s="451"/>
      <c r="KEW1394" s="451"/>
      <c r="KEX1394" s="451"/>
      <c r="KEY1394" s="451"/>
      <c r="KEZ1394" s="447"/>
      <c r="KFA1394" s="428"/>
      <c r="KFB1394" s="469"/>
      <c r="KFC1394" s="414"/>
      <c r="KFD1394" s="414"/>
      <c r="KFE1394" s="414"/>
      <c r="KFF1394" s="414"/>
      <c r="KFG1394" s="414"/>
      <c r="KFH1394" s="415"/>
      <c r="KFI1394" s="414"/>
      <c r="KFJ1394" s="416"/>
      <c r="KFK1394" s="366"/>
      <c r="KFL1394" s="366"/>
      <c r="KFM1394" s="366"/>
      <c r="KFN1394" s="366"/>
      <c r="KFO1394" s="366"/>
      <c r="KFP1394" s="366"/>
      <c r="KFQ1394" s="366"/>
      <c r="KFR1394" s="366"/>
      <c r="KFS1394" s="419"/>
      <c r="KFT1394" s="480"/>
      <c r="KFU1394" s="482"/>
      <c r="KFV1394" s="482"/>
      <c r="KFW1394" s="482"/>
      <c r="KFX1394" s="482"/>
      <c r="KFY1394" s="482"/>
      <c r="KFZ1394" s="482"/>
      <c r="KGA1394" s="482"/>
      <c r="KGB1394" s="482"/>
      <c r="KGC1394" s="482"/>
      <c r="KGD1394" s="482"/>
      <c r="KGE1394" s="482"/>
      <c r="KGF1394" s="482"/>
      <c r="KGG1394" s="482"/>
      <c r="KGH1394" s="482"/>
      <c r="KGI1394" s="482"/>
      <c r="KGJ1394" s="482"/>
      <c r="KGK1394" s="482"/>
      <c r="KGL1394" s="482"/>
      <c r="KGM1394" s="481"/>
      <c r="KGN1394" s="447"/>
      <c r="KGO1394" s="447"/>
      <c r="KGP1394" s="451"/>
      <c r="KGQ1394" s="451"/>
      <c r="KGR1394" s="451"/>
      <c r="KGS1394" s="451"/>
      <c r="KGT1394" s="451"/>
      <c r="KGU1394" s="451"/>
      <c r="KGV1394" s="451"/>
      <c r="KGW1394" s="451"/>
      <c r="KGX1394" s="451"/>
      <c r="KGY1394" s="451"/>
      <c r="KGZ1394" s="447"/>
      <c r="KHA1394" s="428"/>
      <c r="KHB1394" s="469"/>
      <c r="KHC1394" s="414"/>
      <c r="KHD1394" s="414"/>
      <c r="KHE1394" s="414"/>
      <c r="KHF1394" s="414"/>
      <c r="KHG1394" s="414"/>
      <c r="KHH1394" s="415"/>
      <c r="KHI1394" s="414"/>
      <c r="KHJ1394" s="416"/>
      <c r="KHK1394" s="366"/>
      <c r="KHL1394" s="366"/>
      <c r="KHM1394" s="366"/>
      <c r="KHN1394" s="366"/>
      <c r="KHO1394" s="366"/>
      <c r="KHP1394" s="366"/>
      <c r="KHQ1394" s="366"/>
      <c r="KHR1394" s="366"/>
      <c r="KHS1394" s="419"/>
      <c r="KHT1394" s="480"/>
      <c r="KHU1394" s="482"/>
      <c r="KHV1394" s="482"/>
      <c r="KHW1394" s="482"/>
      <c r="KHX1394" s="482"/>
      <c r="KHY1394" s="482"/>
      <c r="KHZ1394" s="482"/>
      <c r="KIA1394" s="482"/>
      <c r="KIB1394" s="482"/>
      <c r="KIC1394" s="482"/>
      <c r="KID1394" s="482"/>
      <c r="KIE1394" s="482"/>
      <c r="KIF1394" s="482"/>
      <c r="KIG1394" s="482"/>
      <c r="KIH1394" s="482"/>
      <c r="KII1394" s="482"/>
      <c r="KIJ1394" s="482"/>
      <c r="KIK1394" s="482"/>
      <c r="KIL1394" s="482"/>
      <c r="KIM1394" s="481"/>
      <c r="KIN1394" s="447"/>
      <c r="KIO1394" s="447"/>
      <c r="KIP1394" s="451"/>
      <c r="KIQ1394" s="451"/>
      <c r="KIR1394" s="451"/>
      <c r="KIS1394" s="451"/>
      <c r="KIT1394" s="451"/>
      <c r="KIU1394" s="451"/>
      <c r="KIV1394" s="451"/>
      <c r="KIW1394" s="451"/>
      <c r="KIX1394" s="451"/>
      <c r="KIY1394" s="451"/>
      <c r="KIZ1394" s="447"/>
      <c r="KJA1394" s="428"/>
      <c r="KJB1394" s="469"/>
      <c r="KJC1394" s="414"/>
      <c r="KJD1394" s="414"/>
      <c r="KJE1394" s="414"/>
      <c r="KJF1394" s="414"/>
      <c r="KJG1394" s="414"/>
      <c r="KJH1394" s="415"/>
      <c r="KJI1394" s="414"/>
      <c r="KJJ1394" s="416"/>
      <c r="KJK1394" s="366"/>
      <c r="KJL1394" s="366"/>
      <c r="KJM1394" s="366"/>
      <c r="KJN1394" s="366"/>
      <c r="KJO1394" s="366"/>
      <c r="KJP1394" s="366"/>
      <c r="KJQ1394" s="366"/>
      <c r="KJR1394" s="366"/>
      <c r="KJS1394" s="419"/>
      <c r="KJT1394" s="480"/>
      <c r="KJU1394" s="482"/>
      <c r="KJV1394" s="482"/>
      <c r="KJW1394" s="482"/>
      <c r="KJX1394" s="482"/>
      <c r="KJY1394" s="482"/>
      <c r="KJZ1394" s="482"/>
      <c r="KKA1394" s="482"/>
      <c r="KKB1394" s="482"/>
      <c r="KKC1394" s="482"/>
      <c r="KKD1394" s="482"/>
      <c r="KKE1394" s="482"/>
      <c r="KKF1394" s="482"/>
      <c r="KKG1394" s="482"/>
      <c r="KKH1394" s="482"/>
      <c r="KKI1394" s="482"/>
      <c r="KKJ1394" s="482"/>
      <c r="KKK1394" s="482"/>
      <c r="KKL1394" s="482"/>
      <c r="KKM1394" s="481"/>
      <c r="KKN1394" s="447"/>
      <c r="KKO1394" s="447"/>
      <c r="KKP1394" s="451"/>
      <c r="KKQ1394" s="451"/>
      <c r="KKR1394" s="451"/>
      <c r="KKS1394" s="451"/>
      <c r="KKT1394" s="451"/>
      <c r="KKU1394" s="451"/>
      <c r="KKV1394" s="451"/>
      <c r="KKW1394" s="451"/>
      <c r="KKX1394" s="451"/>
      <c r="KKY1394" s="451"/>
      <c r="KKZ1394" s="447"/>
      <c r="KLA1394" s="428"/>
      <c r="KLB1394" s="469"/>
      <c r="KLC1394" s="414"/>
      <c r="KLD1394" s="414"/>
      <c r="KLE1394" s="414"/>
      <c r="KLF1394" s="414"/>
      <c r="KLG1394" s="414"/>
      <c r="KLH1394" s="415"/>
      <c r="KLI1394" s="414"/>
      <c r="KLJ1394" s="416"/>
      <c r="KLK1394" s="366"/>
      <c r="KLL1394" s="366"/>
      <c r="KLM1394" s="366"/>
      <c r="KLN1394" s="366"/>
      <c r="KLO1394" s="366"/>
      <c r="KLP1394" s="366"/>
      <c r="KLQ1394" s="366"/>
      <c r="KLR1394" s="366"/>
      <c r="KLS1394" s="419"/>
      <c r="KLT1394" s="480"/>
      <c r="KLU1394" s="482"/>
      <c r="KLV1394" s="482"/>
      <c r="KLW1394" s="482"/>
      <c r="KLX1394" s="482"/>
      <c r="KLY1394" s="482"/>
      <c r="KLZ1394" s="482"/>
      <c r="KMA1394" s="482"/>
      <c r="KMB1394" s="482"/>
      <c r="KMC1394" s="482"/>
      <c r="KMD1394" s="482"/>
      <c r="KME1394" s="482"/>
      <c r="KMF1394" s="482"/>
      <c r="KMG1394" s="482"/>
      <c r="KMH1394" s="482"/>
      <c r="KMI1394" s="482"/>
      <c r="KMJ1394" s="482"/>
      <c r="KMK1394" s="482"/>
      <c r="KML1394" s="482"/>
      <c r="KMM1394" s="481"/>
      <c r="KMN1394" s="447"/>
      <c r="KMO1394" s="447"/>
      <c r="KMP1394" s="451"/>
      <c r="KMQ1394" s="451"/>
      <c r="KMR1394" s="451"/>
      <c r="KMS1394" s="451"/>
      <c r="KMT1394" s="451"/>
      <c r="KMU1394" s="451"/>
      <c r="KMV1394" s="451"/>
      <c r="KMW1394" s="451"/>
      <c r="KMX1394" s="451"/>
      <c r="KMY1394" s="451"/>
      <c r="KMZ1394" s="447"/>
      <c r="KNA1394" s="428"/>
      <c r="KNB1394" s="469"/>
      <c r="KNC1394" s="414"/>
      <c r="KND1394" s="414"/>
      <c r="KNE1394" s="414"/>
      <c r="KNF1394" s="414"/>
      <c r="KNG1394" s="414"/>
      <c r="KNH1394" s="415"/>
      <c r="KNI1394" s="414"/>
      <c r="KNJ1394" s="416"/>
      <c r="KNK1394" s="366"/>
      <c r="KNL1394" s="366"/>
      <c r="KNM1394" s="366"/>
      <c r="KNN1394" s="366"/>
      <c r="KNO1394" s="366"/>
      <c r="KNP1394" s="366"/>
      <c r="KNQ1394" s="366"/>
      <c r="KNR1394" s="366"/>
      <c r="KNS1394" s="419"/>
      <c r="KNT1394" s="480"/>
      <c r="KNU1394" s="482"/>
      <c r="KNV1394" s="482"/>
      <c r="KNW1394" s="482"/>
      <c r="KNX1394" s="482"/>
      <c r="KNY1394" s="482"/>
      <c r="KNZ1394" s="482"/>
      <c r="KOA1394" s="482"/>
      <c r="KOB1394" s="482"/>
      <c r="KOC1394" s="482"/>
      <c r="KOD1394" s="482"/>
      <c r="KOE1394" s="482"/>
      <c r="KOF1394" s="482"/>
      <c r="KOG1394" s="482"/>
      <c r="KOH1394" s="482"/>
      <c r="KOI1394" s="482"/>
      <c r="KOJ1394" s="482"/>
      <c r="KOK1394" s="482"/>
      <c r="KOL1394" s="482"/>
      <c r="KOM1394" s="481"/>
      <c r="KON1394" s="447"/>
      <c r="KOO1394" s="447"/>
      <c r="KOP1394" s="451"/>
      <c r="KOQ1394" s="451"/>
      <c r="KOR1394" s="451"/>
      <c r="KOS1394" s="451"/>
      <c r="KOT1394" s="451"/>
      <c r="KOU1394" s="451"/>
      <c r="KOV1394" s="451"/>
      <c r="KOW1394" s="451"/>
      <c r="KOX1394" s="451"/>
      <c r="KOY1394" s="451"/>
      <c r="KOZ1394" s="447"/>
      <c r="KPA1394" s="428"/>
      <c r="KPB1394" s="469"/>
      <c r="KPC1394" s="414"/>
      <c r="KPD1394" s="414"/>
      <c r="KPE1394" s="414"/>
      <c r="KPF1394" s="414"/>
      <c r="KPG1394" s="414"/>
      <c r="KPH1394" s="415"/>
      <c r="KPI1394" s="414"/>
      <c r="KPJ1394" s="416"/>
      <c r="KPK1394" s="366"/>
      <c r="KPL1394" s="366"/>
      <c r="KPM1394" s="366"/>
      <c r="KPN1394" s="366"/>
      <c r="KPO1394" s="366"/>
      <c r="KPP1394" s="366"/>
      <c r="KPQ1394" s="366"/>
      <c r="KPR1394" s="366"/>
      <c r="KPS1394" s="419"/>
      <c r="KPT1394" s="480"/>
      <c r="KPU1394" s="482"/>
      <c r="KPV1394" s="482"/>
      <c r="KPW1394" s="482"/>
      <c r="KPX1394" s="482"/>
      <c r="KPY1394" s="482"/>
      <c r="KPZ1394" s="482"/>
      <c r="KQA1394" s="482"/>
      <c r="KQB1394" s="482"/>
      <c r="KQC1394" s="482"/>
      <c r="KQD1394" s="482"/>
      <c r="KQE1394" s="482"/>
      <c r="KQF1394" s="482"/>
      <c r="KQG1394" s="482"/>
      <c r="KQH1394" s="482"/>
      <c r="KQI1394" s="482"/>
      <c r="KQJ1394" s="482"/>
      <c r="KQK1394" s="482"/>
      <c r="KQL1394" s="482"/>
      <c r="KQM1394" s="481"/>
      <c r="KQN1394" s="447"/>
      <c r="KQO1394" s="447"/>
      <c r="KQP1394" s="451"/>
      <c r="KQQ1394" s="451"/>
      <c r="KQR1394" s="451"/>
      <c r="KQS1394" s="451"/>
      <c r="KQT1394" s="451"/>
      <c r="KQU1394" s="451"/>
      <c r="KQV1394" s="451"/>
      <c r="KQW1394" s="451"/>
      <c r="KQX1394" s="451"/>
      <c r="KQY1394" s="451"/>
      <c r="KQZ1394" s="447"/>
      <c r="KRA1394" s="428"/>
      <c r="KRB1394" s="469"/>
      <c r="KRC1394" s="414"/>
      <c r="KRD1394" s="414"/>
      <c r="KRE1394" s="414"/>
      <c r="KRF1394" s="414"/>
      <c r="KRG1394" s="414"/>
      <c r="KRH1394" s="415"/>
      <c r="KRI1394" s="414"/>
      <c r="KRJ1394" s="416"/>
      <c r="KRK1394" s="366"/>
      <c r="KRL1394" s="366"/>
      <c r="KRM1394" s="366"/>
      <c r="KRN1394" s="366"/>
      <c r="KRO1394" s="366"/>
      <c r="KRP1394" s="366"/>
      <c r="KRQ1394" s="366"/>
      <c r="KRR1394" s="366"/>
      <c r="KRS1394" s="419"/>
      <c r="KRT1394" s="480"/>
      <c r="KRU1394" s="482"/>
      <c r="KRV1394" s="482"/>
      <c r="KRW1394" s="482"/>
      <c r="KRX1394" s="482"/>
      <c r="KRY1394" s="482"/>
      <c r="KRZ1394" s="482"/>
      <c r="KSA1394" s="482"/>
      <c r="KSB1394" s="482"/>
      <c r="KSC1394" s="482"/>
      <c r="KSD1394" s="482"/>
      <c r="KSE1394" s="482"/>
      <c r="KSF1394" s="482"/>
      <c r="KSG1394" s="482"/>
      <c r="KSH1394" s="482"/>
      <c r="KSI1394" s="482"/>
      <c r="KSJ1394" s="482"/>
      <c r="KSK1394" s="482"/>
      <c r="KSL1394" s="482"/>
      <c r="KSM1394" s="481"/>
      <c r="KSN1394" s="447"/>
      <c r="KSO1394" s="447"/>
      <c r="KSP1394" s="451"/>
      <c r="KSQ1394" s="451"/>
      <c r="KSR1394" s="451"/>
      <c r="KSS1394" s="451"/>
      <c r="KST1394" s="451"/>
      <c r="KSU1394" s="451"/>
      <c r="KSV1394" s="451"/>
      <c r="KSW1394" s="451"/>
      <c r="KSX1394" s="451"/>
      <c r="KSY1394" s="451"/>
      <c r="KSZ1394" s="447"/>
      <c r="KTA1394" s="428"/>
      <c r="KTB1394" s="469"/>
      <c r="KTC1394" s="414"/>
      <c r="KTD1394" s="414"/>
      <c r="KTE1394" s="414"/>
      <c r="KTF1394" s="414"/>
      <c r="KTG1394" s="414"/>
      <c r="KTH1394" s="415"/>
      <c r="KTI1394" s="414"/>
      <c r="KTJ1394" s="416"/>
      <c r="KTK1394" s="366"/>
      <c r="KTL1394" s="366"/>
      <c r="KTM1394" s="366"/>
      <c r="KTN1394" s="366"/>
      <c r="KTO1394" s="366"/>
      <c r="KTP1394" s="366"/>
      <c r="KTQ1394" s="366"/>
      <c r="KTR1394" s="366"/>
      <c r="KTS1394" s="419"/>
      <c r="KTT1394" s="480"/>
      <c r="KTU1394" s="482"/>
      <c r="KTV1394" s="482"/>
      <c r="KTW1394" s="482"/>
      <c r="KTX1394" s="482"/>
      <c r="KTY1394" s="482"/>
      <c r="KTZ1394" s="482"/>
      <c r="KUA1394" s="482"/>
      <c r="KUB1394" s="482"/>
      <c r="KUC1394" s="482"/>
      <c r="KUD1394" s="482"/>
      <c r="KUE1394" s="482"/>
      <c r="KUF1394" s="482"/>
      <c r="KUG1394" s="482"/>
      <c r="KUH1394" s="482"/>
      <c r="KUI1394" s="482"/>
      <c r="KUJ1394" s="482"/>
      <c r="KUK1394" s="482"/>
      <c r="KUL1394" s="482"/>
      <c r="KUM1394" s="481"/>
      <c r="KUN1394" s="447"/>
      <c r="KUO1394" s="447"/>
      <c r="KUP1394" s="451"/>
      <c r="KUQ1394" s="451"/>
      <c r="KUR1394" s="451"/>
      <c r="KUS1394" s="451"/>
      <c r="KUT1394" s="451"/>
      <c r="KUU1394" s="451"/>
      <c r="KUV1394" s="451"/>
      <c r="KUW1394" s="451"/>
      <c r="KUX1394" s="451"/>
      <c r="KUY1394" s="451"/>
      <c r="KUZ1394" s="447"/>
      <c r="KVA1394" s="428"/>
      <c r="KVB1394" s="469"/>
      <c r="KVC1394" s="414"/>
      <c r="KVD1394" s="414"/>
      <c r="KVE1394" s="414"/>
      <c r="KVF1394" s="414"/>
      <c r="KVG1394" s="414"/>
      <c r="KVH1394" s="415"/>
      <c r="KVI1394" s="414"/>
      <c r="KVJ1394" s="416"/>
      <c r="KVK1394" s="366"/>
      <c r="KVL1394" s="366"/>
      <c r="KVM1394" s="366"/>
      <c r="KVN1394" s="366"/>
      <c r="KVO1394" s="366"/>
      <c r="KVP1394" s="366"/>
      <c r="KVQ1394" s="366"/>
      <c r="KVR1394" s="366"/>
      <c r="KVS1394" s="419"/>
      <c r="KVT1394" s="480"/>
      <c r="KVU1394" s="482"/>
      <c r="KVV1394" s="482"/>
      <c r="KVW1394" s="482"/>
      <c r="KVX1394" s="482"/>
      <c r="KVY1394" s="482"/>
      <c r="KVZ1394" s="482"/>
      <c r="KWA1394" s="482"/>
      <c r="KWB1394" s="482"/>
      <c r="KWC1394" s="482"/>
      <c r="KWD1394" s="482"/>
      <c r="KWE1394" s="482"/>
      <c r="KWF1394" s="482"/>
      <c r="KWG1394" s="482"/>
      <c r="KWH1394" s="482"/>
      <c r="KWI1394" s="482"/>
      <c r="KWJ1394" s="482"/>
      <c r="KWK1394" s="482"/>
      <c r="KWL1394" s="482"/>
      <c r="KWM1394" s="481"/>
      <c r="KWN1394" s="447"/>
      <c r="KWO1394" s="447"/>
      <c r="KWP1394" s="451"/>
      <c r="KWQ1394" s="451"/>
      <c r="KWR1394" s="451"/>
      <c r="KWS1394" s="451"/>
      <c r="KWT1394" s="451"/>
      <c r="KWU1394" s="451"/>
      <c r="KWV1394" s="451"/>
      <c r="KWW1394" s="451"/>
      <c r="KWX1394" s="451"/>
      <c r="KWY1394" s="451"/>
      <c r="KWZ1394" s="447"/>
      <c r="KXA1394" s="428"/>
      <c r="KXB1394" s="469"/>
      <c r="KXC1394" s="414"/>
      <c r="KXD1394" s="414"/>
      <c r="KXE1394" s="414"/>
      <c r="KXF1394" s="414"/>
      <c r="KXG1394" s="414"/>
      <c r="KXH1394" s="415"/>
      <c r="KXI1394" s="414"/>
      <c r="KXJ1394" s="416"/>
      <c r="KXK1394" s="366"/>
      <c r="KXL1394" s="366"/>
      <c r="KXM1394" s="366"/>
      <c r="KXN1394" s="366"/>
      <c r="KXO1394" s="366"/>
      <c r="KXP1394" s="366"/>
      <c r="KXQ1394" s="366"/>
      <c r="KXR1394" s="366"/>
      <c r="KXS1394" s="419"/>
      <c r="KXT1394" s="480"/>
      <c r="KXU1394" s="482"/>
      <c r="KXV1394" s="482"/>
      <c r="KXW1394" s="482"/>
      <c r="KXX1394" s="482"/>
      <c r="KXY1394" s="482"/>
      <c r="KXZ1394" s="482"/>
      <c r="KYA1394" s="482"/>
      <c r="KYB1394" s="482"/>
      <c r="KYC1394" s="482"/>
      <c r="KYD1394" s="482"/>
      <c r="KYE1394" s="482"/>
      <c r="KYF1394" s="482"/>
      <c r="KYG1394" s="482"/>
      <c r="KYH1394" s="482"/>
      <c r="KYI1394" s="482"/>
      <c r="KYJ1394" s="482"/>
      <c r="KYK1394" s="482"/>
      <c r="KYL1394" s="482"/>
      <c r="KYM1394" s="481"/>
      <c r="KYN1394" s="447"/>
      <c r="KYO1394" s="447"/>
      <c r="KYP1394" s="451"/>
      <c r="KYQ1394" s="451"/>
      <c r="KYR1394" s="451"/>
      <c r="KYS1394" s="451"/>
      <c r="KYT1394" s="451"/>
      <c r="KYU1394" s="451"/>
      <c r="KYV1394" s="451"/>
      <c r="KYW1394" s="451"/>
      <c r="KYX1394" s="451"/>
      <c r="KYY1394" s="451"/>
      <c r="KYZ1394" s="447"/>
      <c r="KZA1394" s="428"/>
      <c r="KZB1394" s="469"/>
      <c r="KZC1394" s="414"/>
      <c r="KZD1394" s="414"/>
      <c r="KZE1394" s="414"/>
      <c r="KZF1394" s="414"/>
      <c r="KZG1394" s="414"/>
      <c r="KZH1394" s="415"/>
      <c r="KZI1394" s="414"/>
      <c r="KZJ1394" s="416"/>
      <c r="KZK1394" s="366"/>
      <c r="KZL1394" s="366"/>
      <c r="KZM1394" s="366"/>
      <c r="KZN1394" s="366"/>
      <c r="KZO1394" s="366"/>
      <c r="KZP1394" s="366"/>
      <c r="KZQ1394" s="366"/>
      <c r="KZR1394" s="366"/>
      <c r="KZS1394" s="419"/>
      <c r="KZT1394" s="480"/>
      <c r="KZU1394" s="482"/>
      <c r="KZV1394" s="482"/>
      <c r="KZW1394" s="482"/>
      <c r="KZX1394" s="482"/>
      <c r="KZY1394" s="482"/>
      <c r="KZZ1394" s="482"/>
      <c r="LAA1394" s="482"/>
      <c r="LAB1394" s="482"/>
      <c r="LAC1394" s="482"/>
      <c r="LAD1394" s="482"/>
      <c r="LAE1394" s="482"/>
      <c r="LAF1394" s="482"/>
      <c r="LAG1394" s="482"/>
      <c r="LAH1394" s="482"/>
      <c r="LAI1394" s="482"/>
      <c r="LAJ1394" s="482"/>
      <c r="LAK1394" s="482"/>
      <c r="LAL1394" s="482"/>
      <c r="LAM1394" s="481"/>
      <c r="LAN1394" s="447"/>
      <c r="LAO1394" s="447"/>
      <c r="LAP1394" s="451"/>
      <c r="LAQ1394" s="451"/>
      <c r="LAR1394" s="451"/>
      <c r="LAS1394" s="451"/>
      <c r="LAT1394" s="451"/>
      <c r="LAU1394" s="451"/>
      <c r="LAV1394" s="451"/>
      <c r="LAW1394" s="451"/>
      <c r="LAX1394" s="451"/>
      <c r="LAY1394" s="451"/>
      <c r="LAZ1394" s="447"/>
      <c r="LBA1394" s="428"/>
      <c r="LBB1394" s="469"/>
      <c r="LBC1394" s="414"/>
      <c r="LBD1394" s="414"/>
      <c r="LBE1394" s="414"/>
      <c r="LBF1394" s="414"/>
      <c r="LBG1394" s="414"/>
      <c r="LBH1394" s="415"/>
      <c r="LBI1394" s="414"/>
      <c r="LBJ1394" s="416"/>
      <c r="LBK1394" s="366"/>
      <c r="LBL1394" s="366"/>
      <c r="LBM1394" s="366"/>
      <c r="LBN1394" s="366"/>
      <c r="LBO1394" s="366"/>
      <c r="LBP1394" s="366"/>
      <c r="LBQ1394" s="366"/>
      <c r="LBR1394" s="366"/>
      <c r="LBS1394" s="419"/>
      <c r="LBT1394" s="480"/>
      <c r="LBU1394" s="482"/>
      <c r="LBV1394" s="482"/>
      <c r="LBW1394" s="482"/>
      <c r="LBX1394" s="482"/>
      <c r="LBY1394" s="482"/>
      <c r="LBZ1394" s="482"/>
      <c r="LCA1394" s="482"/>
      <c r="LCB1394" s="482"/>
      <c r="LCC1394" s="482"/>
      <c r="LCD1394" s="482"/>
      <c r="LCE1394" s="482"/>
      <c r="LCF1394" s="482"/>
      <c r="LCG1394" s="482"/>
      <c r="LCH1394" s="482"/>
      <c r="LCI1394" s="482"/>
      <c r="LCJ1394" s="482"/>
      <c r="LCK1394" s="482"/>
      <c r="LCL1394" s="482"/>
      <c r="LCM1394" s="481"/>
      <c r="LCN1394" s="447"/>
      <c r="LCO1394" s="447"/>
      <c r="LCP1394" s="451"/>
      <c r="LCQ1394" s="451"/>
      <c r="LCR1394" s="451"/>
      <c r="LCS1394" s="451"/>
      <c r="LCT1394" s="451"/>
      <c r="LCU1394" s="451"/>
      <c r="LCV1394" s="451"/>
      <c r="LCW1394" s="451"/>
      <c r="LCX1394" s="451"/>
      <c r="LCY1394" s="451"/>
      <c r="LCZ1394" s="447"/>
      <c r="LDA1394" s="428"/>
      <c r="LDB1394" s="469"/>
      <c r="LDC1394" s="414"/>
      <c r="LDD1394" s="414"/>
      <c r="LDE1394" s="414"/>
      <c r="LDF1394" s="414"/>
      <c r="LDG1394" s="414"/>
      <c r="LDH1394" s="415"/>
      <c r="LDI1394" s="414"/>
      <c r="LDJ1394" s="416"/>
      <c r="LDK1394" s="366"/>
      <c r="LDL1394" s="366"/>
      <c r="LDM1394" s="366"/>
      <c r="LDN1394" s="366"/>
      <c r="LDO1394" s="366"/>
      <c r="LDP1394" s="366"/>
      <c r="LDQ1394" s="366"/>
      <c r="LDR1394" s="366"/>
      <c r="LDS1394" s="419"/>
      <c r="LDT1394" s="480"/>
      <c r="LDU1394" s="482"/>
      <c r="LDV1394" s="482"/>
      <c r="LDW1394" s="482"/>
      <c r="LDX1394" s="482"/>
      <c r="LDY1394" s="482"/>
      <c r="LDZ1394" s="482"/>
      <c r="LEA1394" s="482"/>
      <c r="LEB1394" s="482"/>
      <c r="LEC1394" s="482"/>
      <c r="LED1394" s="482"/>
      <c r="LEE1394" s="482"/>
      <c r="LEF1394" s="482"/>
      <c r="LEG1394" s="482"/>
      <c r="LEH1394" s="482"/>
      <c r="LEI1394" s="482"/>
      <c r="LEJ1394" s="482"/>
      <c r="LEK1394" s="482"/>
      <c r="LEL1394" s="482"/>
      <c r="LEM1394" s="481"/>
      <c r="LEN1394" s="447"/>
      <c r="LEO1394" s="447"/>
      <c r="LEP1394" s="451"/>
      <c r="LEQ1394" s="451"/>
      <c r="LER1394" s="451"/>
      <c r="LES1394" s="451"/>
      <c r="LET1394" s="451"/>
      <c r="LEU1394" s="451"/>
      <c r="LEV1394" s="451"/>
      <c r="LEW1394" s="451"/>
      <c r="LEX1394" s="451"/>
      <c r="LEY1394" s="451"/>
      <c r="LEZ1394" s="447"/>
      <c r="LFA1394" s="428"/>
      <c r="LFB1394" s="469"/>
      <c r="LFC1394" s="414"/>
      <c r="LFD1394" s="414"/>
      <c r="LFE1394" s="414"/>
      <c r="LFF1394" s="414"/>
      <c r="LFG1394" s="414"/>
      <c r="LFH1394" s="415"/>
      <c r="LFI1394" s="414"/>
      <c r="LFJ1394" s="416"/>
      <c r="LFK1394" s="366"/>
      <c r="LFL1394" s="366"/>
      <c r="LFM1394" s="366"/>
      <c r="LFN1394" s="366"/>
      <c r="LFO1394" s="366"/>
      <c r="LFP1394" s="366"/>
      <c r="LFQ1394" s="366"/>
      <c r="LFR1394" s="366"/>
      <c r="LFS1394" s="419"/>
      <c r="LFT1394" s="480"/>
      <c r="LFU1394" s="482"/>
      <c r="LFV1394" s="482"/>
      <c r="LFW1394" s="482"/>
      <c r="LFX1394" s="482"/>
      <c r="LFY1394" s="482"/>
      <c r="LFZ1394" s="482"/>
      <c r="LGA1394" s="482"/>
      <c r="LGB1394" s="482"/>
      <c r="LGC1394" s="482"/>
      <c r="LGD1394" s="482"/>
      <c r="LGE1394" s="482"/>
      <c r="LGF1394" s="482"/>
      <c r="LGG1394" s="482"/>
      <c r="LGH1394" s="482"/>
      <c r="LGI1394" s="482"/>
      <c r="LGJ1394" s="482"/>
      <c r="LGK1394" s="482"/>
      <c r="LGL1394" s="482"/>
      <c r="LGM1394" s="481"/>
      <c r="LGN1394" s="447"/>
      <c r="LGO1394" s="447"/>
      <c r="LGP1394" s="451"/>
      <c r="LGQ1394" s="451"/>
      <c r="LGR1394" s="451"/>
      <c r="LGS1394" s="451"/>
      <c r="LGT1394" s="451"/>
      <c r="LGU1394" s="451"/>
      <c r="LGV1394" s="451"/>
      <c r="LGW1394" s="451"/>
      <c r="LGX1394" s="451"/>
      <c r="LGY1394" s="451"/>
      <c r="LGZ1394" s="447"/>
      <c r="LHA1394" s="428"/>
      <c r="LHB1394" s="469"/>
      <c r="LHC1394" s="414"/>
      <c r="LHD1394" s="414"/>
      <c r="LHE1394" s="414"/>
      <c r="LHF1394" s="414"/>
      <c r="LHG1394" s="414"/>
      <c r="LHH1394" s="415"/>
      <c r="LHI1394" s="414"/>
      <c r="LHJ1394" s="416"/>
      <c r="LHK1394" s="366"/>
      <c r="LHL1394" s="366"/>
      <c r="LHM1394" s="366"/>
      <c r="LHN1394" s="366"/>
      <c r="LHO1394" s="366"/>
      <c r="LHP1394" s="366"/>
      <c r="LHQ1394" s="366"/>
      <c r="LHR1394" s="366"/>
      <c r="LHS1394" s="419"/>
      <c r="LHT1394" s="480"/>
      <c r="LHU1394" s="482"/>
      <c r="LHV1394" s="482"/>
      <c r="LHW1394" s="482"/>
      <c r="LHX1394" s="482"/>
      <c r="LHY1394" s="482"/>
      <c r="LHZ1394" s="482"/>
      <c r="LIA1394" s="482"/>
      <c r="LIB1394" s="482"/>
      <c r="LIC1394" s="482"/>
      <c r="LID1394" s="482"/>
      <c r="LIE1394" s="482"/>
      <c r="LIF1394" s="482"/>
      <c r="LIG1394" s="482"/>
      <c r="LIH1394" s="482"/>
      <c r="LII1394" s="482"/>
      <c r="LIJ1394" s="482"/>
      <c r="LIK1394" s="482"/>
      <c r="LIL1394" s="482"/>
      <c r="LIM1394" s="481"/>
      <c r="LIN1394" s="447"/>
      <c r="LIO1394" s="447"/>
      <c r="LIP1394" s="451"/>
      <c r="LIQ1394" s="451"/>
      <c r="LIR1394" s="451"/>
      <c r="LIS1394" s="451"/>
      <c r="LIT1394" s="451"/>
      <c r="LIU1394" s="451"/>
      <c r="LIV1394" s="451"/>
      <c r="LIW1394" s="451"/>
      <c r="LIX1394" s="451"/>
      <c r="LIY1394" s="451"/>
      <c r="LIZ1394" s="447"/>
      <c r="LJA1394" s="428"/>
      <c r="LJB1394" s="469"/>
      <c r="LJC1394" s="414"/>
      <c r="LJD1394" s="414"/>
      <c r="LJE1394" s="414"/>
      <c r="LJF1394" s="414"/>
      <c r="LJG1394" s="414"/>
      <c r="LJH1394" s="415"/>
      <c r="LJI1394" s="414"/>
      <c r="LJJ1394" s="416"/>
      <c r="LJK1394" s="366"/>
      <c r="LJL1394" s="366"/>
      <c r="LJM1394" s="366"/>
      <c r="LJN1394" s="366"/>
      <c r="LJO1394" s="366"/>
      <c r="LJP1394" s="366"/>
      <c r="LJQ1394" s="366"/>
      <c r="LJR1394" s="366"/>
      <c r="LJS1394" s="419"/>
      <c r="LJT1394" s="480"/>
      <c r="LJU1394" s="482"/>
      <c r="LJV1394" s="482"/>
      <c r="LJW1394" s="482"/>
      <c r="LJX1394" s="482"/>
      <c r="LJY1394" s="482"/>
      <c r="LJZ1394" s="482"/>
      <c r="LKA1394" s="482"/>
      <c r="LKB1394" s="482"/>
      <c r="LKC1394" s="482"/>
      <c r="LKD1394" s="482"/>
      <c r="LKE1394" s="482"/>
      <c r="LKF1394" s="482"/>
      <c r="LKG1394" s="482"/>
      <c r="LKH1394" s="482"/>
      <c r="LKI1394" s="482"/>
      <c r="LKJ1394" s="482"/>
      <c r="LKK1394" s="482"/>
      <c r="LKL1394" s="482"/>
      <c r="LKM1394" s="481"/>
      <c r="LKN1394" s="447"/>
      <c r="LKO1394" s="447"/>
      <c r="LKP1394" s="451"/>
      <c r="LKQ1394" s="451"/>
      <c r="LKR1394" s="451"/>
      <c r="LKS1394" s="451"/>
      <c r="LKT1394" s="451"/>
      <c r="LKU1394" s="451"/>
      <c r="LKV1394" s="451"/>
      <c r="LKW1394" s="451"/>
      <c r="LKX1394" s="451"/>
      <c r="LKY1394" s="451"/>
      <c r="LKZ1394" s="447"/>
      <c r="LLA1394" s="428"/>
      <c r="LLB1394" s="469"/>
      <c r="LLC1394" s="414"/>
      <c r="LLD1394" s="414"/>
      <c r="LLE1394" s="414"/>
      <c r="LLF1394" s="414"/>
      <c r="LLG1394" s="414"/>
      <c r="LLH1394" s="415"/>
      <c r="LLI1394" s="414"/>
      <c r="LLJ1394" s="416"/>
      <c r="LLK1394" s="366"/>
      <c r="LLL1394" s="366"/>
      <c r="LLM1394" s="366"/>
      <c r="LLN1394" s="366"/>
      <c r="LLO1394" s="366"/>
      <c r="LLP1394" s="366"/>
      <c r="LLQ1394" s="366"/>
      <c r="LLR1394" s="366"/>
      <c r="LLS1394" s="419"/>
      <c r="LLT1394" s="480"/>
      <c r="LLU1394" s="482"/>
      <c r="LLV1394" s="482"/>
      <c r="LLW1394" s="482"/>
      <c r="LLX1394" s="482"/>
      <c r="LLY1394" s="482"/>
      <c r="LLZ1394" s="482"/>
      <c r="LMA1394" s="482"/>
      <c r="LMB1394" s="482"/>
      <c r="LMC1394" s="482"/>
      <c r="LMD1394" s="482"/>
      <c r="LME1394" s="482"/>
      <c r="LMF1394" s="482"/>
      <c r="LMG1394" s="482"/>
      <c r="LMH1394" s="482"/>
      <c r="LMI1394" s="482"/>
      <c r="LMJ1394" s="482"/>
      <c r="LMK1394" s="482"/>
      <c r="LML1394" s="482"/>
      <c r="LMM1394" s="481"/>
      <c r="LMN1394" s="447"/>
      <c r="LMO1394" s="447"/>
      <c r="LMP1394" s="451"/>
      <c r="LMQ1394" s="451"/>
      <c r="LMR1394" s="451"/>
      <c r="LMS1394" s="451"/>
      <c r="LMT1394" s="451"/>
      <c r="LMU1394" s="451"/>
      <c r="LMV1394" s="451"/>
      <c r="LMW1394" s="451"/>
      <c r="LMX1394" s="451"/>
      <c r="LMY1394" s="451"/>
      <c r="LMZ1394" s="447"/>
      <c r="LNA1394" s="428"/>
      <c r="LNB1394" s="469"/>
      <c r="LNC1394" s="414"/>
      <c r="LND1394" s="414"/>
      <c r="LNE1394" s="414"/>
      <c r="LNF1394" s="414"/>
      <c r="LNG1394" s="414"/>
      <c r="LNH1394" s="415"/>
      <c r="LNI1394" s="414"/>
      <c r="LNJ1394" s="416"/>
      <c r="LNK1394" s="366"/>
      <c r="LNL1394" s="366"/>
      <c r="LNM1394" s="366"/>
      <c r="LNN1394" s="366"/>
      <c r="LNO1394" s="366"/>
      <c r="LNP1394" s="366"/>
      <c r="LNQ1394" s="366"/>
      <c r="LNR1394" s="366"/>
      <c r="LNS1394" s="419"/>
      <c r="LNT1394" s="480"/>
      <c r="LNU1394" s="482"/>
      <c r="LNV1394" s="482"/>
      <c r="LNW1394" s="482"/>
      <c r="LNX1394" s="482"/>
      <c r="LNY1394" s="482"/>
      <c r="LNZ1394" s="482"/>
      <c r="LOA1394" s="482"/>
      <c r="LOB1394" s="482"/>
      <c r="LOC1394" s="482"/>
      <c r="LOD1394" s="482"/>
      <c r="LOE1394" s="482"/>
      <c r="LOF1394" s="482"/>
      <c r="LOG1394" s="482"/>
      <c r="LOH1394" s="482"/>
      <c r="LOI1394" s="482"/>
      <c r="LOJ1394" s="482"/>
      <c r="LOK1394" s="482"/>
      <c r="LOL1394" s="482"/>
      <c r="LOM1394" s="481"/>
      <c r="LON1394" s="447"/>
      <c r="LOO1394" s="447"/>
      <c r="LOP1394" s="451"/>
      <c r="LOQ1394" s="451"/>
      <c r="LOR1394" s="451"/>
      <c r="LOS1394" s="451"/>
      <c r="LOT1394" s="451"/>
      <c r="LOU1394" s="451"/>
      <c r="LOV1394" s="451"/>
      <c r="LOW1394" s="451"/>
      <c r="LOX1394" s="451"/>
      <c r="LOY1394" s="451"/>
      <c r="LOZ1394" s="447"/>
      <c r="LPA1394" s="428"/>
      <c r="LPB1394" s="469"/>
      <c r="LPC1394" s="414"/>
      <c r="LPD1394" s="414"/>
      <c r="LPE1394" s="414"/>
      <c r="LPF1394" s="414"/>
      <c r="LPG1394" s="414"/>
      <c r="LPH1394" s="415"/>
      <c r="LPI1394" s="414"/>
      <c r="LPJ1394" s="416"/>
      <c r="LPK1394" s="366"/>
      <c r="LPL1394" s="366"/>
      <c r="LPM1394" s="366"/>
      <c r="LPN1394" s="366"/>
      <c r="LPO1394" s="366"/>
      <c r="LPP1394" s="366"/>
      <c r="LPQ1394" s="366"/>
      <c r="LPR1394" s="366"/>
      <c r="LPS1394" s="419"/>
      <c r="LPT1394" s="480"/>
      <c r="LPU1394" s="482"/>
      <c r="LPV1394" s="482"/>
      <c r="LPW1394" s="482"/>
      <c r="LPX1394" s="482"/>
      <c r="LPY1394" s="482"/>
      <c r="LPZ1394" s="482"/>
      <c r="LQA1394" s="482"/>
      <c r="LQB1394" s="482"/>
      <c r="LQC1394" s="482"/>
      <c r="LQD1394" s="482"/>
      <c r="LQE1394" s="482"/>
      <c r="LQF1394" s="482"/>
      <c r="LQG1394" s="482"/>
      <c r="LQH1394" s="482"/>
      <c r="LQI1394" s="482"/>
      <c r="LQJ1394" s="482"/>
      <c r="LQK1394" s="482"/>
      <c r="LQL1394" s="482"/>
      <c r="LQM1394" s="481"/>
      <c r="LQN1394" s="447"/>
      <c r="LQO1394" s="447"/>
      <c r="LQP1394" s="451"/>
      <c r="LQQ1394" s="451"/>
      <c r="LQR1394" s="451"/>
      <c r="LQS1394" s="451"/>
      <c r="LQT1394" s="451"/>
      <c r="LQU1394" s="451"/>
      <c r="LQV1394" s="451"/>
      <c r="LQW1394" s="451"/>
      <c r="LQX1394" s="451"/>
      <c r="LQY1394" s="451"/>
      <c r="LQZ1394" s="447"/>
      <c r="LRA1394" s="428"/>
      <c r="LRB1394" s="469"/>
      <c r="LRC1394" s="414"/>
      <c r="LRD1394" s="414"/>
      <c r="LRE1394" s="414"/>
      <c r="LRF1394" s="414"/>
      <c r="LRG1394" s="414"/>
      <c r="LRH1394" s="415"/>
      <c r="LRI1394" s="414"/>
      <c r="LRJ1394" s="416"/>
      <c r="LRK1394" s="366"/>
      <c r="LRL1394" s="366"/>
      <c r="LRM1394" s="366"/>
      <c r="LRN1394" s="366"/>
      <c r="LRO1394" s="366"/>
      <c r="LRP1394" s="366"/>
      <c r="LRQ1394" s="366"/>
      <c r="LRR1394" s="366"/>
      <c r="LRS1394" s="419"/>
      <c r="LRT1394" s="480"/>
      <c r="LRU1394" s="482"/>
      <c r="LRV1394" s="482"/>
      <c r="LRW1394" s="482"/>
      <c r="LRX1394" s="482"/>
      <c r="LRY1394" s="482"/>
      <c r="LRZ1394" s="482"/>
      <c r="LSA1394" s="482"/>
      <c r="LSB1394" s="482"/>
      <c r="LSC1394" s="482"/>
      <c r="LSD1394" s="482"/>
      <c r="LSE1394" s="482"/>
      <c r="LSF1394" s="482"/>
      <c r="LSG1394" s="482"/>
      <c r="LSH1394" s="482"/>
      <c r="LSI1394" s="482"/>
      <c r="LSJ1394" s="482"/>
      <c r="LSK1394" s="482"/>
      <c r="LSL1394" s="482"/>
      <c r="LSM1394" s="481"/>
      <c r="LSN1394" s="447"/>
      <c r="LSO1394" s="447"/>
      <c r="LSP1394" s="451"/>
      <c r="LSQ1394" s="451"/>
      <c r="LSR1394" s="451"/>
      <c r="LSS1394" s="451"/>
      <c r="LST1394" s="451"/>
      <c r="LSU1394" s="451"/>
      <c r="LSV1394" s="451"/>
      <c r="LSW1394" s="451"/>
      <c r="LSX1394" s="451"/>
      <c r="LSY1394" s="451"/>
      <c r="LSZ1394" s="447"/>
      <c r="LTA1394" s="428"/>
      <c r="LTB1394" s="469"/>
      <c r="LTC1394" s="414"/>
      <c r="LTD1394" s="414"/>
      <c r="LTE1394" s="414"/>
      <c r="LTF1394" s="414"/>
      <c r="LTG1394" s="414"/>
      <c r="LTH1394" s="415"/>
      <c r="LTI1394" s="414"/>
      <c r="LTJ1394" s="416"/>
      <c r="LTK1394" s="366"/>
      <c r="LTL1394" s="366"/>
      <c r="LTM1394" s="366"/>
      <c r="LTN1394" s="366"/>
      <c r="LTO1394" s="366"/>
      <c r="LTP1394" s="366"/>
      <c r="LTQ1394" s="366"/>
      <c r="LTR1394" s="366"/>
      <c r="LTS1394" s="419"/>
      <c r="LTT1394" s="480"/>
      <c r="LTU1394" s="482"/>
      <c r="LTV1394" s="482"/>
      <c r="LTW1394" s="482"/>
      <c r="LTX1394" s="482"/>
      <c r="LTY1394" s="482"/>
      <c r="LTZ1394" s="482"/>
      <c r="LUA1394" s="482"/>
      <c r="LUB1394" s="482"/>
      <c r="LUC1394" s="482"/>
      <c r="LUD1394" s="482"/>
      <c r="LUE1394" s="482"/>
      <c r="LUF1394" s="482"/>
      <c r="LUG1394" s="482"/>
      <c r="LUH1394" s="482"/>
      <c r="LUI1394" s="482"/>
      <c r="LUJ1394" s="482"/>
      <c r="LUK1394" s="482"/>
      <c r="LUL1394" s="482"/>
      <c r="LUM1394" s="481"/>
      <c r="LUN1394" s="447"/>
      <c r="LUO1394" s="447"/>
      <c r="LUP1394" s="451"/>
      <c r="LUQ1394" s="451"/>
      <c r="LUR1394" s="451"/>
      <c r="LUS1394" s="451"/>
      <c r="LUT1394" s="451"/>
      <c r="LUU1394" s="451"/>
      <c r="LUV1394" s="451"/>
      <c r="LUW1394" s="451"/>
      <c r="LUX1394" s="451"/>
      <c r="LUY1394" s="451"/>
      <c r="LUZ1394" s="447"/>
      <c r="LVA1394" s="428"/>
      <c r="LVB1394" s="469"/>
      <c r="LVC1394" s="414"/>
      <c r="LVD1394" s="414"/>
      <c r="LVE1394" s="414"/>
      <c r="LVF1394" s="414"/>
      <c r="LVG1394" s="414"/>
      <c r="LVH1394" s="415"/>
      <c r="LVI1394" s="414"/>
      <c r="LVJ1394" s="416"/>
      <c r="LVK1394" s="366"/>
      <c r="LVL1394" s="366"/>
      <c r="LVM1394" s="366"/>
      <c r="LVN1394" s="366"/>
      <c r="LVO1394" s="366"/>
      <c r="LVP1394" s="366"/>
      <c r="LVQ1394" s="366"/>
      <c r="LVR1394" s="366"/>
      <c r="LVS1394" s="419"/>
      <c r="LVT1394" s="480"/>
      <c r="LVU1394" s="482"/>
      <c r="LVV1394" s="482"/>
      <c r="LVW1394" s="482"/>
      <c r="LVX1394" s="482"/>
      <c r="LVY1394" s="482"/>
      <c r="LVZ1394" s="482"/>
      <c r="LWA1394" s="482"/>
      <c r="LWB1394" s="482"/>
      <c r="LWC1394" s="482"/>
      <c r="LWD1394" s="482"/>
      <c r="LWE1394" s="482"/>
      <c r="LWF1394" s="482"/>
      <c r="LWG1394" s="482"/>
      <c r="LWH1394" s="482"/>
      <c r="LWI1394" s="482"/>
      <c r="LWJ1394" s="482"/>
      <c r="LWK1394" s="482"/>
      <c r="LWL1394" s="482"/>
      <c r="LWM1394" s="481"/>
      <c r="LWN1394" s="447"/>
      <c r="LWO1394" s="447"/>
      <c r="LWP1394" s="451"/>
      <c r="LWQ1394" s="451"/>
      <c r="LWR1394" s="451"/>
      <c r="LWS1394" s="451"/>
      <c r="LWT1394" s="451"/>
      <c r="LWU1394" s="451"/>
      <c r="LWV1394" s="451"/>
      <c r="LWW1394" s="451"/>
      <c r="LWX1394" s="451"/>
      <c r="LWY1394" s="451"/>
      <c r="LWZ1394" s="447"/>
      <c r="LXA1394" s="428"/>
      <c r="LXB1394" s="469"/>
      <c r="LXC1394" s="414"/>
      <c r="LXD1394" s="414"/>
      <c r="LXE1394" s="414"/>
      <c r="LXF1394" s="414"/>
      <c r="LXG1394" s="414"/>
      <c r="LXH1394" s="415"/>
      <c r="LXI1394" s="414"/>
      <c r="LXJ1394" s="416"/>
      <c r="LXK1394" s="366"/>
      <c r="LXL1394" s="366"/>
      <c r="LXM1394" s="366"/>
      <c r="LXN1394" s="366"/>
      <c r="LXO1394" s="366"/>
      <c r="LXP1394" s="366"/>
      <c r="LXQ1394" s="366"/>
      <c r="LXR1394" s="366"/>
      <c r="LXS1394" s="419"/>
      <c r="LXT1394" s="480"/>
      <c r="LXU1394" s="482"/>
      <c r="LXV1394" s="482"/>
      <c r="LXW1394" s="482"/>
      <c r="LXX1394" s="482"/>
      <c r="LXY1394" s="482"/>
      <c r="LXZ1394" s="482"/>
      <c r="LYA1394" s="482"/>
      <c r="LYB1394" s="482"/>
      <c r="LYC1394" s="482"/>
      <c r="LYD1394" s="482"/>
      <c r="LYE1394" s="482"/>
      <c r="LYF1394" s="482"/>
      <c r="LYG1394" s="482"/>
      <c r="LYH1394" s="482"/>
      <c r="LYI1394" s="482"/>
      <c r="LYJ1394" s="482"/>
      <c r="LYK1394" s="482"/>
      <c r="LYL1394" s="482"/>
      <c r="LYM1394" s="481"/>
      <c r="LYN1394" s="447"/>
      <c r="LYO1394" s="447"/>
      <c r="LYP1394" s="451"/>
      <c r="LYQ1394" s="451"/>
      <c r="LYR1394" s="451"/>
      <c r="LYS1394" s="451"/>
      <c r="LYT1394" s="451"/>
      <c r="LYU1394" s="451"/>
      <c r="LYV1394" s="451"/>
      <c r="LYW1394" s="451"/>
      <c r="LYX1394" s="451"/>
      <c r="LYY1394" s="451"/>
      <c r="LYZ1394" s="447"/>
      <c r="LZA1394" s="428"/>
      <c r="LZB1394" s="469"/>
      <c r="LZC1394" s="414"/>
      <c r="LZD1394" s="414"/>
      <c r="LZE1394" s="414"/>
      <c r="LZF1394" s="414"/>
      <c r="LZG1394" s="414"/>
      <c r="LZH1394" s="415"/>
      <c r="LZI1394" s="414"/>
      <c r="LZJ1394" s="416"/>
      <c r="LZK1394" s="366"/>
      <c r="LZL1394" s="366"/>
      <c r="LZM1394" s="366"/>
      <c r="LZN1394" s="366"/>
      <c r="LZO1394" s="366"/>
      <c r="LZP1394" s="366"/>
      <c r="LZQ1394" s="366"/>
      <c r="LZR1394" s="366"/>
      <c r="LZS1394" s="419"/>
      <c r="LZT1394" s="480"/>
      <c r="LZU1394" s="482"/>
      <c r="LZV1394" s="482"/>
      <c r="LZW1394" s="482"/>
      <c r="LZX1394" s="482"/>
      <c r="LZY1394" s="482"/>
      <c r="LZZ1394" s="482"/>
      <c r="MAA1394" s="482"/>
      <c r="MAB1394" s="482"/>
      <c r="MAC1394" s="482"/>
      <c r="MAD1394" s="482"/>
      <c r="MAE1394" s="482"/>
      <c r="MAF1394" s="482"/>
      <c r="MAG1394" s="482"/>
      <c r="MAH1394" s="482"/>
      <c r="MAI1394" s="482"/>
      <c r="MAJ1394" s="482"/>
      <c r="MAK1394" s="482"/>
      <c r="MAL1394" s="482"/>
      <c r="MAM1394" s="481"/>
      <c r="MAN1394" s="447"/>
      <c r="MAO1394" s="447"/>
      <c r="MAP1394" s="451"/>
      <c r="MAQ1394" s="451"/>
      <c r="MAR1394" s="451"/>
      <c r="MAS1394" s="451"/>
      <c r="MAT1394" s="451"/>
      <c r="MAU1394" s="451"/>
      <c r="MAV1394" s="451"/>
      <c r="MAW1394" s="451"/>
      <c r="MAX1394" s="451"/>
      <c r="MAY1394" s="451"/>
      <c r="MAZ1394" s="447"/>
      <c r="MBA1394" s="428"/>
      <c r="MBB1394" s="469"/>
      <c r="MBC1394" s="414"/>
      <c r="MBD1394" s="414"/>
      <c r="MBE1394" s="414"/>
      <c r="MBF1394" s="414"/>
      <c r="MBG1394" s="414"/>
      <c r="MBH1394" s="415"/>
      <c r="MBI1394" s="414"/>
      <c r="MBJ1394" s="416"/>
      <c r="MBK1394" s="366"/>
      <c r="MBL1394" s="366"/>
      <c r="MBM1394" s="366"/>
      <c r="MBN1394" s="366"/>
      <c r="MBO1394" s="366"/>
      <c r="MBP1394" s="366"/>
      <c r="MBQ1394" s="366"/>
      <c r="MBR1394" s="366"/>
      <c r="MBS1394" s="419"/>
      <c r="MBT1394" s="480"/>
      <c r="MBU1394" s="482"/>
      <c r="MBV1394" s="482"/>
      <c r="MBW1394" s="482"/>
      <c r="MBX1394" s="482"/>
      <c r="MBY1394" s="482"/>
      <c r="MBZ1394" s="482"/>
      <c r="MCA1394" s="482"/>
      <c r="MCB1394" s="482"/>
      <c r="MCC1394" s="482"/>
      <c r="MCD1394" s="482"/>
      <c r="MCE1394" s="482"/>
      <c r="MCF1394" s="482"/>
      <c r="MCG1394" s="482"/>
      <c r="MCH1394" s="482"/>
      <c r="MCI1394" s="482"/>
      <c r="MCJ1394" s="482"/>
      <c r="MCK1394" s="482"/>
      <c r="MCL1394" s="482"/>
      <c r="MCM1394" s="481"/>
      <c r="MCN1394" s="447"/>
      <c r="MCO1394" s="447"/>
      <c r="MCP1394" s="451"/>
      <c r="MCQ1394" s="451"/>
      <c r="MCR1394" s="451"/>
      <c r="MCS1394" s="451"/>
      <c r="MCT1394" s="451"/>
      <c r="MCU1394" s="451"/>
      <c r="MCV1394" s="451"/>
      <c r="MCW1394" s="451"/>
      <c r="MCX1394" s="451"/>
      <c r="MCY1394" s="451"/>
      <c r="MCZ1394" s="447"/>
      <c r="MDA1394" s="428"/>
      <c r="MDB1394" s="469"/>
      <c r="MDC1394" s="414"/>
      <c r="MDD1394" s="414"/>
      <c r="MDE1394" s="414"/>
      <c r="MDF1394" s="414"/>
      <c r="MDG1394" s="414"/>
      <c r="MDH1394" s="415"/>
      <c r="MDI1394" s="414"/>
      <c r="MDJ1394" s="416"/>
      <c r="MDK1394" s="366"/>
      <c r="MDL1394" s="366"/>
      <c r="MDM1394" s="366"/>
      <c r="MDN1394" s="366"/>
      <c r="MDO1394" s="366"/>
      <c r="MDP1394" s="366"/>
      <c r="MDQ1394" s="366"/>
      <c r="MDR1394" s="366"/>
      <c r="MDS1394" s="419"/>
      <c r="MDT1394" s="480"/>
      <c r="MDU1394" s="482"/>
      <c r="MDV1394" s="482"/>
      <c r="MDW1394" s="482"/>
      <c r="MDX1394" s="482"/>
      <c r="MDY1394" s="482"/>
      <c r="MDZ1394" s="482"/>
      <c r="MEA1394" s="482"/>
      <c r="MEB1394" s="482"/>
      <c r="MEC1394" s="482"/>
      <c r="MED1394" s="482"/>
      <c r="MEE1394" s="482"/>
      <c r="MEF1394" s="482"/>
      <c r="MEG1394" s="482"/>
      <c r="MEH1394" s="482"/>
      <c r="MEI1394" s="482"/>
      <c r="MEJ1394" s="482"/>
      <c r="MEK1394" s="482"/>
      <c r="MEL1394" s="482"/>
      <c r="MEM1394" s="481"/>
      <c r="MEN1394" s="447"/>
      <c r="MEO1394" s="447"/>
      <c r="MEP1394" s="451"/>
      <c r="MEQ1394" s="451"/>
      <c r="MER1394" s="451"/>
      <c r="MES1394" s="451"/>
      <c r="MET1394" s="451"/>
      <c r="MEU1394" s="451"/>
      <c r="MEV1394" s="451"/>
      <c r="MEW1394" s="451"/>
      <c r="MEX1394" s="451"/>
      <c r="MEY1394" s="451"/>
      <c r="MEZ1394" s="447"/>
      <c r="MFA1394" s="428"/>
      <c r="MFB1394" s="469"/>
      <c r="MFC1394" s="414"/>
      <c r="MFD1394" s="414"/>
      <c r="MFE1394" s="414"/>
      <c r="MFF1394" s="414"/>
      <c r="MFG1394" s="414"/>
      <c r="MFH1394" s="415"/>
      <c r="MFI1394" s="414"/>
      <c r="MFJ1394" s="416"/>
      <c r="MFK1394" s="366"/>
      <c r="MFL1394" s="366"/>
      <c r="MFM1394" s="366"/>
      <c r="MFN1394" s="366"/>
      <c r="MFO1394" s="366"/>
      <c r="MFP1394" s="366"/>
      <c r="MFQ1394" s="366"/>
      <c r="MFR1394" s="366"/>
      <c r="MFS1394" s="419"/>
      <c r="MFT1394" s="480"/>
      <c r="MFU1394" s="482"/>
      <c r="MFV1394" s="482"/>
      <c r="MFW1394" s="482"/>
      <c r="MFX1394" s="482"/>
      <c r="MFY1394" s="482"/>
      <c r="MFZ1394" s="482"/>
      <c r="MGA1394" s="482"/>
      <c r="MGB1394" s="482"/>
      <c r="MGC1394" s="482"/>
      <c r="MGD1394" s="482"/>
      <c r="MGE1394" s="482"/>
      <c r="MGF1394" s="482"/>
      <c r="MGG1394" s="482"/>
      <c r="MGH1394" s="482"/>
      <c r="MGI1394" s="482"/>
      <c r="MGJ1394" s="482"/>
      <c r="MGK1394" s="482"/>
      <c r="MGL1394" s="482"/>
      <c r="MGM1394" s="481"/>
      <c r="MGN1394" s="447"/>
      <c r="MGO1394" s="447"/>
      <c r="MGP1394" s="451"/>
      <c r="MGQ1394" s="451"/>
      <c r="MGR1394" s="451"/>
      <c r="MGS1394" s="451"/>
      <c r="MGT1394" s="451"/>
      <c r="MGU1394" s="451"/>
      <c r="MGV1394" s="451"/>
      <c r="MGW1394" s="451"/>
      <c r="MGX1394" s="451"/>
      <c r="MGY1394" s="451"/>
      <c r="MGZ1394" s="447"/>
      <c r="MHA1394" s="428"/>
      <c r="MHB1394" s="469"/>
      <c r="MHC1394" s="414"/>
      <c r="MHD1394" s="414"/>
      <c r="MHE1394" s="414"/>
      <c r="MHF1394" s="414"/>
      <c r="MHG1394" s="414"/>
      <c r="MHH1394" s="415"/>
      <c r="MHI1394" s="414"/>
      <c r="MHJ1394" s="416"/>
      <c r="MHK1394" s="366"/>
      <c r="MHL1394" s="366"/>
      <c r="MHM1394" s="366"/>
      <c r="MHN1394" s="366"/>
      <c r="MHO1394" s="366"/>
      <c r="MHP1394" s="366"/>
      <c r="MHQ1394" s="366"/>
      <c r="MHR1394" s="366"/>
      <c r="MHS1394" s="419"/>
      <c r="MHT1394" s="480"/>
      <c r="MHU1394" s="482"/>
      <c r="MHV1394" s="482"/>
      <c r="MHW1394" s="482"/>
      <c r="MHX1394" s="482"/>
      <c r="MHY1394" s="482"/>
      <c r="MHZ1394" s="482"/>
      <c r="MIA1394" s="482"/>
      <c r="MIB1394" s="482"/>
      <c r="MIC1394" s="482"/>
      <c r="MID1394" s="482"/>
      <c r="MIE1394" s="482"/>
      <c r="MIF1394" s="482"/>
      <c r="MIG1394" s="482"/>
      <c r="MIH1394" s="482"/>
      <c r="MII1394" s="482"/>
      <c r="MIJ1394" s="482"/>
      <c r="MIK1394" s="482"/>
      <c r="MIL1394" s="482"/>
      <c r="MIM1394" s="481"/>
      <c r="MIN1394" s="447"/>
      <c r="MIO1394" s="447"/>
      <c r="MIP1394" s="451"/>
      <c r="MIQ1394" s="451"/>
      <c r="MIR1394" s="451"/>
      <c r="MIS1394" s="451"/>
      <c r="MIT1394" s="451"/>
      <c r="MIU1394" s="451"/>
      <c r="MIV1394" s="451"/>
      <c r="MIW1394" s="451"/>
      <c r="MIX1394" s="451"/>
      <c r="MIY1394" s="451"/>
      <c r="MIZ1394" s="447"/>
      <c r="MJA1394" s="428"/>
      <c r="MJB1394" s="469"/>
      <c r="MJC1394" s="414"/>
      <c r="MJD1394" s="414"/>
      <c r="MJE1394" s="414"/>
      <c r="MJF1394" s="414"/>
      <c r="MJG1394" s="414"/>
      <c r="MJH1394" s="415"/>
      <c r="MJI1394" s="414"/>
      <c r="MJJ1394" s="416"/>
      <c r="MJK1394" s="366"/>
      <c r="MJL1394" s="366"/>
      <c r="MJM1394" s="366"/>
      <c r="MJN1394" s="366"/>
      <c r="MJO1394" s="366"/>
      <c r="MJP1394" s="366"/>
      <c r="MJQ1394" s="366"/>
      <c r="MJR1394" s="366"/>
      <c r="MJS1394" s="419"/>
      <c r="MJT1394" s="480"/>
      <c r="MJU1394" s="482"/>
      <c r="MJV1394" s="482"/>
      <c r="MJW1394" s="482"/>
      <c r="MJX1394" s="482"/>
      <c r="MJY1394" s="482"/>
      <c r="MJZ1394" s="482"/>
      <c r="MKA1394" s="482"/>
      <c r="MKB1394" s="482"/>
      <c r="MKC1394" s="482"/>
      <c r="MKD1394" s="482"/>
      <c r="MKE1394" s="482"/>
      <c r="MKF1394" s="482"/>
      <c r="MKG1394" s="482"/>
      <c r="MKH1394" s="482"/>
      <c r="MKI1394" s="482"/>
      <c r="MKJ1394" s="482"/>
      <c r="MKK1394" s="482"/>
      <c r="MKL1394" s="482"/>
      <c r="MKM1394" s="481"/>
      <c r="MKN1394" s="447"/>
      <c r="MKO1394" s="447"/>
      <c r="MKP1394" s="451"/>
      <c r="MKQ1394" s="451"/>
      <c r="MKR1394" s="451"/>
      <c r="MKS1394" s="451"/>
      <c r="MKT1394" s="451"/>
      <c r="MKU1394" s="451"/>
      <c r="MKV1394" s="451"/>
      <c r="MKW1394" s="451"/>
      <c r="MKX1394" s="451"/>
      <c r="MKY1394" s="451"/>
      <c r="MKZ1394" s="447"/>
      <c r="MLA1394" s="428"/>
      <c r="MLB1394" s="469"/>
      <c r="MLC1394" s="414"/>
      <c r="MLD1394" s="414"/>
      <c r="MLE1394" s="414"/>
      <c r="MLF1394" s="414"/>
      <c r="MLG1394" s="414"/>
      <c r="MLH1394" s="415"/>
      <c r="MLI1394" s="414"/>
      <c r="MLJ1394" s="416"/>
      <c r="MLK1394" s="366"/>
      <c r="MLL1394" s="366"/>
      <c r="MLM1394" s="366"/>
      <c r="MLN1394" s="366"/>
      <c r="MLO1394" s="366"/>
      <c r="MLP1394" s="366"/>
      <c r="MLQ1394" s="366"/>
      <c r="MLR1394" s="366"/>
      <c r="MLS1394" s="419"/>
      <c r="MLT1394" s="480"/>
      <c r="MLU1394" s="482"/>
      <c r="MLV1394" s="482"/>
      <c r="MLW1394" s="482"/>
      <c r="MLX1394" s="482"/>
      <c r="MLY1394" s="482"/>
      <c r="MLZ1394" s="482"/>
      <c r="MMA1394" s="482"/>
      <c r="MMB1394" s="482"/>
      <c r="MMC1394" s="482"/>
      <c r="MMD1394" s="482"/>
      <c r="MME1394" s="482"/>
      <c r="MMF1394" s="482"/>
      <c r="MMG1394" s="482"/>
      <c r="MMH1394" s="482"/>
      <c r="MMI1394" s="482"/>
      <c r="MMJ1394" s="482"/>
      <c r="MMK1394" s="482"/>
      <c r="MML1394" s="482"/>
      <c r="MMM1394" s="481"/>
      <c r="MMN1394" s="447"/>
      <c r="MMO1394" s="447"/>
      <c r="MMP1394" s="451"/>
      <c r="MMQ1394" s="451"/>
      <c r="MMR1394" s="451"/>
      <c r="MMS1394" s="451"/>
      <c r="MMT1394" s="451"/>
      <c r="MMU1394" s="451"/>
      <c r="MMV1394" s="451"/>
      <c r="MMW1394" s="451"/>
      <c r="MMX1394" s="451"/>
      <c r="MMY1394" s="451"/>
      <c r="MMZ1394" s="447"/>
      <c r="MNA1394" s="428"/>
      <c r="MNB1394" s="469"/>
      <c r="MNC1394" s="414"/>
      <c r="MND1394" s="414"/>
      <c r="MNE1394" s="414"/>
      <c r="MNF1394" s="414"/>
      <c r="MNG1394" s="414"/>
      <c r="MNH1394" s="415"/>
      <c r="MNI1394" s="414"/>
      <c r="MNJ1394" s="416"/>
      <c r="MNK1394" s="366"/>
      <c r="MNL1394" s="366"/>
      <c r="MNM1394" s="366"/>
      <c r="MNN1394" s="366"/>
      <c r="MNO1394" s="366"/>
      <c r="MNP1394" s="366"/>
      <c r="MNQ1394" s="366"/>
      <c r="MNR1394" s="366"/>
      <c r="MNS1394" s="419"/>
      <c r="MNT1394" s="480"/>
      <c r="MNU1394" s="482"/>
      <c r="MNV1394" s="482"/>
      <c r="MNW1394" s="482"/>
      <c r="MNX1394" s="482"/>
      <c r="MNY1394" s="482"/>
      <c r="MNZ1394" s="482"/>
      <c r="MOA1394" s="482"/>
      <c r="MOB1394" s="482"/>
      <c r="MOC1394" s="482"/>
      <c r="MOD1394" s="482"/>
      <c r="MOE1394" s="482"/>
      <c r="MOF1394" s="482"/>
      <c r="MOG1394" s="482"/>
      <c r="MOH1394" s="482"/>
      <c r="MOI1394" s="482"/>
      <c r="MOJ1394" s="482"/>
      <c r="MOK1394" s="482"/>
      <c r="MOL1394" s="482"/>
      <c r="MOM1394" s="481"/>
      <c r="MON1394" s="447"/>
      <c r="MOO1394" s="447"/>
      <c r="MOP1394" s="451"/>
      <c r="MOQ1394" s="451"/>
      <c r="MOR1394" s="451"/>
      <c r="MOS1394" s="451"/>
      <c r="MOT1394" s="451"/>
      <c r="MOU1394" s="451"/>
      <c r="MOV1394" s="451"/>
      <c r="MOW1394" s="451"/>
      <c r="MOX1394" s="451"/>
      <c r="MOY1394" s="451"/>
      <c r="MOZ1394" s="447"/>
      <c r="MPA1394" s="428"/>
      <c r="MPB1394" s="469"/>
      <c r="MPC1394" s="414"/>
      <c r="MPD1394" s="414"/>
      <c r="MPE1394" s="414"/>
      <c r="MPF1394" s="414"/>
      <c r="MPG1394" s="414"/>
      <c r="MPH1394" s="415"/>
      <c r="MPI1394" s="414"/>
      <c r="MPJ1394" s="416"/>
      <c r="MPK1394" s="366"/>
      <c r="MPL1394" s="366"/>
      <c r="MPM1394" s="366"/>
      <c r="MPN1394" s="366"/>
      <c r="MPO1394" s="366"/>
      <c r="MPP1394" s="366"/>
      <c r="MPQ1394" s="366"/>
      <c r="MPR1394" s="366"/>
      <c r="MPS1394" s="419"/>
      <c r="MPT1394" s="480"/>
      <c r="MPU1394" s="482"/>
      <c r="MPV1394" s="482"/>
      <c r="MPW1394" s="482"/>
      <c r="MPX1394" s="482"/>
      <c r="MPY1394" s="482"/>
      <c r="MPZ1394" s="482"/>
      <c r="MQA1394" s="482"/>
      <c r="MQB1394" s="482"/>
      <c r="MQC1394" s="482"/>
      <c r="MQD1394" s="482"/>
      <c r="MQE1394" s="482"/>
      <c r="MQF1394" s="482"/>
      <c r="MQG1394" s="482"/>
      <c r="MQH1394" s="482"/>
      <c r="MQI1394" s="482"/>
      <c r="MQJ1394" s="482"/>
      <c r="MQK1394" s="482"/>
      <c r="MQL1394" s="482"/>
      <c r="MQM1394" s="481"/>
      <c r="MQN1394" s="447"/>
      <c r="MQO1394" s="447"/>
      <c r="MQP1394" s="451"/>
      <c r="MQQ1394" s="451"/>
      <c r="MQR1394" s="451"/>
      <c r="MQS1394" s="451"/>
      <c r="MQT1394" s="451"/>
      <c r="MQU1394" s="451"/>
      <c r="MQV1394" s="451"/>
      <c r="MQW1394" s="451"/>
      <c r="MQX1394" s="451"/>
      <c r="MQY1394" s="451"/>
      <c r="MQZ1394" s="447"/>
      <c r="MRA1394" s="428"/>
      <c r="MRB1394" s="469"/>
      <c r="MRC1394" s="414"/>
      <c r="MRD1394" s="414"/>
      <c r="MRE1394" s="414"/>
      <c r="MRF1394" s="414"/>
      <c r="MRG1394" s="414"/>
      <c r="MRH1394" s="415"/>
      <c r="MRI1394" s="414"/>
      <c r="MRJ1394" s="416"/>
      <c r="MRK1394" s="366"/>
      <c r="MRL1394" s="366"/>
      <c r="MRM1394" s="366"/>
      <c r="MRN1394" s="366"/>
      <c r="MRO1394" s="366"/>
      <c r="MRP1394" s="366"/>
      <c r="MRQ1394" s="366"/>
      <c r="MRR1394" s="366"/>
      <c r="MRS1394" s="419"/>
      <c r="MRT1394" s="480"/>
      <c r="MRU1394" s="482"/>
      <c r="MRV1394" s="482"/>
      <c r="MRW1394" s="482"/>
      <c r="MRX1394" s="482"/>
      <c r="MRY1394" s="482"/>
      <c r="MRZ1394" s="482"/>
      <c r="MSA1394" s="482"/>
      <c r="MSB1394" s="482"/>
      <c r="MSC1394" s="482"/>
      <c r="MSD1394" s="482"/>
      <c r="MSE1394" s="482"/>
      <c r="MSF1394" s="482"/>
      <c r="MSG1394" s="482"/>
      <c r="MSH1394" s="482"/>
      <c r="MSI1394" s="482"/>
      <c r="MSJ1394" s="482"/>
      <c r="MSK1394" s="482"/>
      <c r="MSL1394" s="482"/>
      <c r="MSM1394" s="481"/>
      <c r="MSN1394" s="447"/>
      <c r="MSO1394" s="447"/>
      <c r="MSP1394" s="451"/>
      <c r="MSQ1394" s="451"/>
      <c r="MSR1394" s="451"/>
      <c r="MSS1394" s="451"/>
      <c r="MST1394" s="451"/>
      <c r="MSU1394" s="451"/>
      <c r="MSV1394" s="451"/>
      <c r="MSW1394" s="451"/>
      <c r="MSX1394" s="451"/>
      <c r="MSY1394" s="451"/>
      <c r="MSZ1394" s="447"/>
      <c r="MTA1394" s="428"/>
      <c r="MTB1394" s="469"/>
      <c r="MTC1394" s="414"/>
      <c r="MTD1394" s="414"/>
      <c r="MTE1394" s="414"/>
      <c r="MTF1394" s="414"/>
      <c r="MTG1394" s="414"/>
      <c r="MTH1394" s="415"/>
      <c r="MTI1394" s="414"/>
      <c r="MTJ1394" s="416"/>
      <c r="MTK1394" s="366"/>
      <c r="MTL1394" s="366"/>
      <c r="MTM1394" s="366"/>
      <c r="MTN1394" s="366"/>
      <c r="MTO1394" s="366"/>
      <c r="MTP1394" s="366"/>
      <c r="MTQ1394" s="366"/>
      <c r="MTR1394" s="366"/>
      <c r="MTS1394" s="419"/>
      <c r="MTT1394" s="480"/>
      <c r="MTU1394" s="482"/>
      <c r="MTV1394" s="482"/>
      <c r="MTW1394" s="482"/>
      <c r="MTX1394" s="482"/>
      <c r="MTY1394" s="482"/>
      <c r="MTZ1394" s="482"/>
      <c r="MUA1394" s="482"/>
      <c r="MUB1394" s="482"/>
      <c r="MUC1394" s="482"/>
      <c r="MUD1394" s="482"/>
      <c r="MUE1394" s="482"/>
      <c r="MUF1394" s="482"/>
      <c r="MUG1394" s="482"/>
      <c r="MUH1394" s="482"/>
      <c r="MUI1394" s="482"/>
      <c r="MUJ1394" s="482"/>
      <c r="MUK1394" s="482"/>
      <c r="MUL1394" s="482"/>
      <c r="MUM1394" s="481"/>
      <c r="MUN1394" s="447"/>
      <c r="MUO1394" s="447"/>
      <c r="MUP1394" s="451"/>
      <c r="MUQ1394" s="451"/>
      <c r="MUR1394" s="451"/>
      <c r="MUS1394" s="451"/>
      <c r="MUT1394" s="451"/>
      <c r="MUU1394" s="451"/>
      <c r="MUV1394" s="451"/>
      <c r="MUW1394" s="451"/>
      <c r="MUX1394" s="451"/>
      <c r="MUY1394" s="451"/>
      <c r="MUZ1394" s="447"/>
      <c r="MVA1394" s="428"/>
      <c r="MVB1394" s="469"/>
      <c r="MVC1394" s="414"/>
      <c r="MVD1394" s="414"/>
      <c r="MVE1394" s="414"/>
      <c r="MVF1394" s="414"/>
      <c r="MVG1394" s="414"/>
      <c r="MVH1394" s="415"/>
      <c r="MVI1394" s="414"/>
      <c r="MVJ1394" s="416"/>
      <c r="MVK1394" s="366"/>
      <c r="MVL1394" s="366"/>
      <c r="MVM1394" s="366"/>
      <c r="MVN1394" s="366"/>
      <c r="MVO1394" s="366"/>
      <c r="MVP1394" s="366"/>
      <c r="MVQ1394" s="366"/>
      <c r="MVR1394" s="366"/>
      <c r="MVS1394" s="419"/>
      <c r="MVT1394" s="480"/>
      <c r="MVU1394" s="482"/>
      <c r="MVV1394" s="482"/>
      <c r="MVW1394" s="482"/>
      <c r="MVX1394" s="482"/>
      <c r="MVY1394" s="482"/>
      <c r="MVZ1394" s="482"/>
      <c r="MWA1394" s="482"/>
      <c r="MWB1394" s="482"/>
      <c r="MWC1394" s="482"/>
      <c r="MWD1394" s="482"/>
      <c r="MWE1394" s="482"/>
      <c r="MWF1394" s="482"/>
      <c r="MWG1394" s="482"/>
      <c r="MWH1394" s="482"/>
      <c r="MWI1394" s="482"/>
      <c r="MWJ1394" s="482"/>
      <c r="MWK1394" s="482"/>
      <c r="MWL1394" s="482"/>
      <c r="MWM1394" s="481"/>
      <c r="MWN1394" s="447"/>
      <c r="MWO1394" s="447"/>
      <c r="MWP1394" s="451"/>
      <c r="MWQ1394" s="451"/>
      <c r="MWR1394" s="451"/>
      <c r="MWS1394" s="451"/>
      <c r="MWT1394" s="451"/>
      <c r="MWU1394" s="451"/>
      <c r="MWV1394" s="451"/>
      <c r="MWW1394" s="451"/>
      <c r="MWX1394" s="451"/>
      <c r="MWY1394" s="451"/>
      <c r="MWZ1394" s="447"/>
      <c r="MXA1394" s="428"/>
      <c r="MXB1394" s="469"/>
      <c r="MXC1394" s="414"/>
      <c r="MXD1394" s="414"/>
      <c r="MXE1394" s="414"/>
      <c r="MXF1394" s="414"/>
      <c r="MXG1394" s="414"/>
      <c r="MXH1394" s="415"/>
      <c r="MXI1394" s="414"/>
      <c r="MXJ1394" s="416"/>
      <c r="MXK1394" s="366"/>
      <c r="MXL1394" s="366"/>
      <c r="MXM1394" s="366"/>
      <c r="MXN1394" s="366"/>
      <c r="MXO1394" s="366"/>
      <c r="MXP1394" s="366"/>
      <c r="MXQ1394" s="366"/>
      <c r="MXR1394" s="366"/>
      <c r="MXS1394" s="419"/>
      <c r="MXT1394" s="480"/>
      <c r="MXU1394" s="482"/>
      <c r="MXV1394" s="482"/>
      <c r="MXW1394" s="482"/>
      <c r="MXX1394" s="482"/>
      <c r="MXY1394" s="482"/>
      <c r="MXZ1394" s="482"/>
      <c r="MYA1394" s="482"/>
      <c r="MYB1394" s="482"/>
      <c r="MYC1394" s="482"/>
      <c r="MYD1394" s="482"/>
      <c r="MYE1394" s="482"/>
      <c r="MYF1394" s="482"/>
      <c r="MYG1394" s="482"/>
      <c r="MYH1394" s="482"/>
      <c r="MYI1394" s="482"/>
      <c r="MYJ1394" s="482"/>
      <c r="MYK1394" s="482"/>
      <c r="MYL1394" s="482"/>
      <c r="MYM1394" s="481"/>
      <c r="MYN1394" s="447"/>
      <c r="MYO1394" s="447"/>
      <c r="MYP1394" s="451"/>
      <c r="MYQ1394" s="451"/>
      <c r="MYR1394" s="451"/>
      <c r="MYS1394" s="451"/>
      <c r="MYT1394" s="451"/>
      <c r="MYU1394" s="451"/>
      <c r="MYV1394" s="451"/>
      <c r="MYW1394" s="451"/>
      <c r="MYX1394" s="451"/>
      <c r="MYY1394" s="451"/>
      <c r="MYZ1394" s="447"/>
      <c r="MZA1394" s="428"/>
      <c r="MZB1394" s="469"/>
      <c r="MZC1394" s="414"/>
      <c r="MZD1394" s="414"/>
      <c r="MZE1394" s="414"/>
      <c r="MZF1394" s="414"/>
      <c r="MZG1394" s="414"/>
      <c r="MZH1394" s="415"/>
      <c r="MZI1394" s="414"/>
      <c r="MZJ1394" s="416"/>
      <c r="MZK1394" s="366"/>
      <c r="MZL1394" s="366"/>
      <c r="MZM1394" s="366"/>
      <c r="MZN1394" s="366"/>
      <c r="MZO1394" s="366"/>
      <c r="MZP1394" s="366"/>
      <c r="MZQ1394" s="366"/>
      <c r="MZR1394" s="366"/>
      <c r="MZS1394" s="419"/>
      <c r="MZT1394" s="480"/>
      <c r="MZU1394" s="482"/>
      <c r="MZV1394" s="482"/>
      <c r="MZW1394" s="482"/>
      <c r="MZX1394" s="482"/>
      <c r="MZY1394" s="482"/>
      <c r="MZZ1394" s="482"/>
      <c r="NAA1394" s="482"/>
      <c r="NAB1394" s="482"/>
      <c r="NAC1394" s="482"/>
      <c r="NAD1394" s="482"/>
      <c r="NAE1394" s="482"/>
      <c r="NAF1394" s="482"/>
      <c r="NAG1394" s="482"/>
      <c r="NAH1394" s="482"/>
      <c r="NAI1394" s="482"/>
      <c r="NAJ1394" s="482"/>
      <c r="NAK1394" s="482"/>
      <c r="NAL1394" s="482"/>
      <c r="NAM1394" s="481"/>
      <c r="NAN1394" s="447"/>
      <c r="NAO1394" s="447"/>
      <c r="NAP1394" s="451"/>
      <c r="NAQ1394" s="451"/>
      <c r="NAR1394" s="451"/>
      <c r="NAS1394" s="451"/>
      <c r="NAT1394" s="451"/>
      <c r="NAU1394" s="451"/>
      <c r="NAV1394" s="451"/>
      <c r="NAW1394" s="451"/>
      <c r="NAX1394" s="451"/>
      <c r="NAY1394" s="451"/>
      <c r="NAZ1394" s="447"/>
      <c r="NBA1394" s="428"/>
      <c r="NBB1394" s="469"/>
      <c r="NBC1394" s="414"/>
      <c r="NBD1394" s="414"/>
      <c r="NBE1394" s="414"/>
      <c r="NBF1394" s="414"/>
      <c r="NBG1394" s="414"/>
      <c r="NBH1394" s="415"/>
      <c r="NBI1394" s="414"/>
      <c r="NBJ1394" s="416"/>
      <c r="NBK1394" s="366"/>
      <c r="NBL1394" s="366"/>
      <c r="NBM1394" s="366"/>
      <c r="NBN1394" s="366"/>
      <c r="NBO1394" s="366"/>
      <c r="NBP1394" s="366"/>
      <c r="NBQ1394" s="366"/>
      <c r="NBR1394" s="366"/>
      <c r="NBS1394" s="419"/>
      <c r="NBT1394" s="480"/>
      <c r="NBU1394" s="482"/>
      <c r="NBV1394" s="482"/>
      <c r="NBW1394" s="482"/>
      <c r="NBX1394" s="482"/>
      <c r="NBY1394" s="482"/>
      <c r="NBZ1394" s="482"/>
      <c r="NCA1394" s="482"/>
      <c r="NCB1394" s="482"/>
      <c r="NCC1394" s="482"/>
      <c r="NCD1394" s="482"/>
      <c r="NCE1394" s="482"/>
      <c r="NCF1394" s="482"/>
      <c r="NCG1394" s="482"/>
      <c r="NCH1394" s="482"/>
      <c r="NCI1394" s="482"/>
      <c r="NCJ1394" s="482"/>
      <c r="NCK1394" s="482"/>
      <c r="NCL1394" s="482"/>
      <c r="NCM1394" s="481"/>
      <c r="NCN1394" s="447"/>
      <c r="NCO1394" s="447"/>
      <c r="NCP1394" s="451"/>
      <c r="NCQ1394" s="451"/>
      <c r="NCR1394" s="451"/>
      <c r="NCS1394" s="451"/>
      <c r="NCT1394" s="451"/>
      <c r="NCU1394" s="451"/>
      <c r="NCV1394" s="451"/>
      <c r="NCW1394" s="451"/>
      <c r="NCX1394" s="451"/>
      <c r="NCY1394" s="451"/>
      <c r="NCZ1394" s="447"/>
      <c r="NDA1394" s="428"/>
      <c r="NDB1394" s="469"/>
      <c r="NDC1394" s="414"/>
      <c r="NDD1394" s="414"/>
      <c r="NDE1394" s="414"/>
      <c r="NDF1394" s="414"/>
      <c r="NDG1394" s="414"/>
      <c r="NDH1394" s="415"/>
      <c r="NDI1394" s="414"/>
      <c r="NDJ1394" s="416"/>
      <c r="NDK1394" s="366"/>
      <c r="NDL1394" s="366"/>
      <c r="NDM1394" s="366"/>
      <c r="NDN1394" s="366"/>
      <c r="NDO1394" s="366"/>
      <c r="NDP1394" s="366"/>
      <c r="NDQ1394" s="366"/>
      <c r="NDR1394" s="366"/>
      <c r="NDS1394" s="419"/>
      <c r="NDT1394" s="480"/>
      <c r="NDU1394" s="482"/>
      <c r="NDV1394" s="482"/>
      <c r="NDW1394" s="482"/>
      <c r="NDX1394" s="482"/>
      <c r="NDY1394" s="482"/>
      <c r="NDZ1394" s="482"/>
      <c r="NEA1394" s="482"/>
      <c r="NEB1394" s="482"/>
      <c r="NEC1394" s="482"/>
      <c r="NED1394" s="482"/>
      <c r="NEE1394" s="482"/>
      <c r="NEF1394" s="482"/>
      <c r="NEG1394" s="482"/>
      <c r="NEH1394" s="482"/>
      <c r="NEI1394" s="482"/>
      <c r="NEJ1394" s="482"/>
      <c r="NEK1394" s="482"/>
      <c r="NEL1394" s="482"/>
      <c r="NEM1394" s="481"/>
      <c r="NEN1394" s="447"/>
      <c r="NEO1394" s="447"/>
      <c r="NEP1394" s="451"/>
      <c r="NEQ1394" s="451"/>
      <c r="NER1394" s="451"/>
      <c r="NES1394" s="451"/>
      <c r="NET1394" s="451"/>
      <c r="NEU1394" s="451"/>
      <c r="NEV1394" s="451"/>
      <c r="NEW1394" s="451"/>
      <c r="NEX1394" s="451"/>
      <c r="NEY1394" s="451"/>
      <c r="NEZ1394" s="447"/>
      <c r="NFA1394" s="428"/>
      <c r="NFB1394" s="469"/>
      <c r="NFC1394" s="414"/>
      <c r="NFD1394" s="414"/>
      <c r="NFE1394" s="414"/>
      <c r="NFF1394" s="414"/>
      <c r="NFG1394" s="414"/>
      <c r="NFH1394" s="415"/>
      <c r="NFI1394" s="414"/>
      <c r="NFJ1394" s="416"/>
      <c r="NFK1394" s="366"/>
      <c r="NFL1394" s="366"/>
      <c r="NFM1394" s="366"/>
      <c r="NFN1394" s="366"/>
      <c r="NFO1394" s="366"/>
      <c r="NFP1394" s="366"/>
      <c r="NFQ1394" s="366"/>
      <c r="NFR1394" s="366"/>
      <c r="NFS1394" s="419"/>
      <c r="NFT1394" s="480"/>
      <c r="NFU1394" s="482"/>
      <c r="NFV1394" s="482"/>
      <c r="NFW1394" s="482"/>
      <c r="NFX1394" s="482"/>
      <c r="NFY1394" s="482"/>
      <c r="NFZ1394" s="482"/>
      <c r="NGA1394" s="482"/>
      <c r="NGB1394" s="482"/>
      <c r="NGC1394" s="482"/>
      <c r="NGD1394" s="482"/>
      <c r="NGE1394" s="482"/>
      <c r="NGF1394" s="482"/>
      <c r="NGG1394" s="482"/>
      <c r="NGH1394" s="482"/>
      <c r="NGI1394" s="482"/>
      <c r="NGJ1394" s="482"/>
      <c r="NGK1394" s="482"/>
      <c r="NGL1394" s="482"/>
      <c r="NGM1394" s="481"/>
      <c r="NGN1394" s="447"/>
      <c r="NGO1394" s="447"/>
      <c r="NGP1394" s="451"/>
      <c r="NGQ1394" s="451"/>
      <c r="NGR1394" s="451"/>
      <c r="NGS1394" s="451"/>
      <c r="NGT1394" s="451"/>
      <c r="NGU1394" s="451"/>
      <c r="NGV1394" s="451"/>
      <c r="NGW1394" s="451"/>
      <c r="NGX1394" s="451"/>
      <c r="NGY1394" s="451"/>
      <c r="NGZ1394" s="447"/>
      <c r="NHA1394" s="428"/>
      <c r="NHB1394" s="469"/>
      <c r="NHC1394" s="414"/>
      <c r="NHD1394" s="414"/>
      <c r="NHE1394" s="414"/>
      <c r="NHF1394" s="414"/>
      <c r="NHG1394" s="414"/>
      <c r="NHH1394" s="415"/>
      <c r="NHI1394" s="414"/>
      <c r="NHJ1394" s="416"/>
      <c r="NHK1394" s="366"/>
      <c r="NHL1394" s="366"/>
      <c r="NHM1394" s="366"/>
      <c r="NHN1394" s="366"/>
      <c r="NHO1394" s="366"/>
      <c r="NHP1394" s="366"/>
      <c r="NHQ1394" s="366"/>
      <c r="NHR1394" s="366"/>
      <c r="NHS1394" s="419"/>
      <c r="NHT1394" s="480"/>
      <c r="NHU1394" s="482"/>
      <c r="NHV1394" s="482"/>
      <c r="NHW1394" s="482"/>
      <c r="NHX1394" s="482"/>
      <c r="NHY1394" s="482"/>
      <c r="NHZ1394" s="482"/>
      <c r="NIA1394" s="482"/>
      <c r="NIB1394" s="482"/>
      <c r="NIC1394" s="482"/>
      <c r="NID1394" s="482"/>
      <c r="NIE1394" s="482"/>
      <c r="NIF1394" s="482"/>
      <c r="NIG1394" s="482"/>
      <c r="NIH1394" s="482"/>
      <c r="NII1394" s="482"/>
      <c r="NIJ1394" s="482"/>
      <c r="NIK1394" s="482"/>
      <c r="NIL1394" s="482"/>
      <c r="NIM1394" s="481"/>
      <c r="NIN1394" s="447"/>
      <c r="NIO1394" s="447"/>
      <c r="NIP1394" s="451"/>
      <c r="NIQ1394" s="451"/>
      <c r="NIR1394" s="451"/>
      <c r="NIS1394" s="451"/>
      <c r="NIT1394" s="451"/>
      <c r="NIU1394" s="451"/>
      <c r="NIV1394" s="451"/>
      <c r="NIW1394" s="451"/>
      <c r="NIX1394" s="451"/>
      <c r="NIY1394" s="451"/>
      <c r="NIZ1394" s="447"/>
      <c r="NJA1394" s="428"/>
      <c r="NJB1394" s="469"/>
      <c r="NJC1394" s="414"/>
      <c r="NJD1394" s="414"/>
      <c r="NJE1394" s="414"/>
      <c r="NJF1394" s="414"/>
      <c r="NJG1394" s="414"/>
      <c r="NJH1394" s="415"/>
      <c r="NJI1394" s="414"/>
      <c r="NJJ1394" s="416"/>
      <c r="NJK1394" s="366"/>
      <c r="NJL1394" s="366"/>
      <c r="NJM1394" s="366"/>
      <c r="NJN1394" s="366"/>
      <c r="NJO1394" s="366"/>
      <c r="NJP1394" s="366"/>
      <c r="NJQ1394" s="366"/>
      <c r="NJR1394" s="366"/>
      <c r="NJS1394" s="419"/>
      <c r="NJT1394" s="480"/>
      <c r="NJU1394" s="482"/>
      <c r="NJV1394" s="482"/>
      <c r="NJW1394" s="482"/>
      <c r="NJX1394" s="482"/>
      <c r="NJY1394" s="482"/>
      <c r="NJZ1394" s="482"/>
      <c r="NKA1394" s="482"/>
      <c r="NKB1394" s="482"/>
      <c r="NKC1394" s="482"/>
      <c r="NKD1394" s="482"/>
      <c r="NKE1394" s="482"/>
      <c r="NKF1394" s="482"/>
      <c r="NKG1394" s="482"/>
      <c r="NKH1394" s="482"/>
      <c r="NKI1394" s="482"/>
      <c r="NKJ1394" s="482"/>
      <c r="NKK1394" s="482"/>
      <c r="NKL1394" s="482"/>
      <c r="NKM1394" s="481"/>
      <c r="NKN1394" s="447"/>
      <c r="NKO1394" s="447"/>
      <c r="NKP1394" s="451"/>
      <c r="NKQ1394" s="451"/>
      <c r="NKR1394" s="451"/>
      <c r="NKS1394" s="451"/>
      <c r="NKT1394" s="451"/>
      <c r="NKU1394" s="451"/>
      <c r="NKV1394" s="451"/>
      <c r="NKW1394" s="451"/>
      <c r="NKX1394" s="451"/>
      <c r="NKY1394" s="451"/>
      <c r="NKZ1394" s="447"/>
      <c r="NLA1394" s="428"/>
      <c r="NLB1394" s="469"/>
      <c r="NLC1394" s="414"/>
      <c r="NLD1394" s="414"/>
      <c r="NLE1394" s="414"/>
      <c r="NLF1394" s="414"/>
      <c r="NLG1394" s="414"/>
      <c r="NLH1394" s="415"/>
      <c r="NLI1394" s="414"/>
      <c r="NLJ1394" s="416"/>
      <c r="NLK1394" s="366"/>
      <c r="NLL1394" s="366"/>
      <c r="NLM1394" s="366"/>
      <c r="NLN1394" s="366"/>
      <c r="NLO1394" s="366"/>
      <c r="NLP1394" s="366"/>
      <c r="NLQ1394" s="366"/>
      <c r="NLR1394" s="366"/>
      <c r="NLS1394" s="419"/>
      <c r="NLT1394" s="480"/>
      <c r="NLU1394" s="482"/>
      <c r="NLV1394" s="482"/>
      <c r="NLW1394" s="482"/>
      <c r="NLX1394" s="482"/>
      <c r="NLY1394" s="482"/>
      <c r="NLZ1394" s="482"/>
      <c r="NMA1394" s="482"/>
      <c r="NMB1394" s="482"/>
      <c r="NMC1394" s="482"/>
      <c r="NMD1394" s="482"/>
      <c r="NME1394" s="482"/>
      <c r="NMF1394" s="482"/>
      <c r="NMG1394" s="482"/>
      <c r="NMH1394" s="482"/>
      <c r="NMI1394" s="482"/>
      <c r="NMJ1394" s="482"/>
      <c r="NMK1394" s="482"/>
      <c r="NML1394" s="482"/>
      <c r="NMM1394" s="481"/>
      <c r="NMN1394" s="447"/>
      <c r="NMO1394" s="447"/>
      <c r="NMP1394" s="451"/>
      <c r="NMQ1394" s="451"/>
      <c r="NMR1394" s="451"/>
      <c r="NMS1394" s="451"/>
      <c r="NMT1394" s="451"/>
      <c r="NMU1394" s="451"/>
      <c r="NMV1394" s="451"/>
      <c r="NMW1394" s="451"/>
      <c r="NMX1394" s="451"/>
      <c r="NMY1394" s="451"/>
      <c r="NMZ1394" s="447"/>
      <c r="NNA1394" s="428"/>
      <c r="NNB1394" s="469"/>
      <c r="NNC1394" s="414"/>
      <c r="NND1394" s="414"/>
      <c r="NNE1394" s="414"/>
      <c r="NNF1394" s="414"/>
      <c r="NNG1394" s="414"/>
      <c r="NNH1394" s="415"/>
      <c r="NNI1394" s="414"/>
      <c r="NNJ1394" s="416"/>
      <c r="NNK1394" s="366"/>
      <c r="NNL1394" s="366"/>
      <c r="NNM1394" s="366"/>
      <c r="NNN1394" s="366"/>
      <c r="NNO1394" s="366"/>
      <c r="NNP1394" s="366"/>
      <c r="NNQ1394" s="366"/>
      <c r="NNR1394" s="366"/>
      <c r="NNS1394" s="419"/>
      <c r="NNT1394" s="480"/>
      <c r="NNU1394" s="482"/>
      <c r="NNV1394" s="482"/>
      <c r="NNW1394" s="482"/>
      <c r="NNX1394" s="482"/>
      <c r="NNY1394" s="482"/>
      <c r="NNZ1394" s="482"/>
      <c r="NOA1394" s="482"/>
      <c r="NOB1394" s="482"/>
      <c r="NOC1394" s="482"/>
      <c r="NOD1394" s="482"/>
      <c r="NOE1394" s="482"/>
      <c r="NOF1394" s="482"/>
      <c r="NOG1394" s="482"/>
      <c r="NOH1394" s="482"/>
      <c r="NOI1394" s="482"/>
      <c r="NOJ1394" s="482"/>
      <c r="NOK1394" s="482"/>
      <c r="NOL1394" s="482"/>
      <c r="NOM1394" s="481"/>
      <c r="NON1394" s="447"/>
      <c r="NOO1394" s="447"/>
      <c r="NOP1394" s="451"/>
      <c r="NOQ1394" s="451"/>
      <c r="NOR1394" s="451"/>
      <c r="NOS1394" s="451"/>
      <c r="NOT1394" s="451"/>
      <c r="NOU1394" s="451"/>
      <c r="NOV1394" s="451"/>
      <c r="NOW1394" s="451"/>
      <c r="NOX1394" s="451"/>
      <c r="NOY1394" s="451"/>
      <c r="NOZ1394" s="447"/>
      <c r="NPA1394" s="428"/>
      <c r="NPB1394" s="469"/>
      <c r="NPC1394" s="414"/>
      <c r="NPD1394" s="414"/>
      <c r="NPE1394" s="414"/>
      <c r="NPF1394" s="414"/>
      <c r="NPG1394" s="414"/>
      <c r="NPH1394" s="415"/>
      <c r="NPI1394" s="414"/>
      <c r="NPJ1394" s="416"/>
      <c r="NPK1394" s="366"/>
      <c r="NPL1394" s="366"/>
      <c r="NPM1394" s="366"/>
      <c r="NPN1394" s="366"/>
      <c r="NPO1394" s="366"/>
      <c r="NPP1394" s="366"/>
      <c r="NPQ1394" s="366"/>
      <c r="NPR1394" s="366"/>
      <c r="NPS1394" s="419"/>
      <c r="NPT1394" s="480"/>
      <c r="NPU1394" s="482"/>
      <c r="NPV1394" s="482"/>
      <c r="NPW1394" s="482"/>
      <c r="NPX1394" s="482"/>
      <c r="NPY1394" s="482"/>
      <c r="NPZ1394" s="482"/>
      <c r="NQA1394" s="482"/>
      <c r="NQB1394" s="482"/>
      <c r="NQC1394" s="482"/>
      <c r="NQD1394" s="482"/>
      <c r="NQE1394" s="482"/>
      <c r="NQF1394" s="482"/>
      <c r="NQG1394" s="482"/>
      <c r="NQH1394" s="482"/>
      <c r="NQI1394" s="482"/>
      <c r="NQJ1394" s="482"/>
      <c r="NQK1394" s="482"/>
      <c r="NQL1394" s="482"/>
      <c r="NQM1394" s="481"/>
      <c r="NQN1394" s="447"/>
      <c r="NQO1394" s="447"/>
      <c r="NQP1394" s="451"/>
      <c r="NQQ1394" s="451"/>
      <c r="NQR1394" s="451"/>
      <c r="NQS1394" s="451"/>
      <c r="NQT1394" s="451"/>
      <c r="NQU1394" s="451"/>
      <c r="NQV1394" s="451"/>
      <c r="NQW1394" s="451"/>
      <c r="NQX1394" s="451"/>
      <c r="NQY1394" s="451"/>
      <c r="NQZ1394" s="447"/>
      <c r="NRA1394" s="428"/>
      <c r="NRB1394" s="469"/>
      <c r="NRC1394" s="414"/>
      <c r="NRD1394" s="414"/>
      <c r="NRE1394" s="414"/>
      <c r="NRF1394" s="414"/>
      <c r="NRG1394" s="414"/>
      <c r="NRH1394" s="415"/>
      <c r="NRI1394" s="414"/>
      <c r="NRJ1394" s="416"/>
      <c r="NRK1394" s="366"/>
      <c r="NRL1394" s="366"/>
      <c r="NRM1394" s="366"/>
      <c r="NRN1394" s="366"/>
      <c r="NRO1394" s="366"/>
      <c r="NRP1394" s="366"/>
      <c r="NRQ1394" s="366"/>
      <c r="NRR1394" s="366"/>
      <c r="NRS1394" s="419"/>
      <c r="NRT1394" s="480"/>
      <c r="NRU1394" s="482"/>
      <c r="NRV1394" s="482"/>
      <c r="NRW1394" s="482"/>
      <c r="NRX1394" s="482"/>
      <c r="NRY1394" s="482"/>
      <c r="NRZ1394" s="482"/>
      <c r="NSA1394" s="482"/>
      <c r="NSB1394" s="482"/>
      <c r="NSC1394" s="482"/>
      <c r="NSD1394" s="482"/>
      <c r="NSE1394" s="482"/>
      <c r="NSF1394" s="482"/>
      <c r="NSG1394" s="482"/>
      <c r="NSH1394" s="482"/>
      <c r="NSI1394" s="482"/>
      <c r="NSJ1394" s="482"/>
      <c r="NSK1394" s="482"/>
      <c r="NSL1394" s="482"/>
      <c r="NSM1394" s="481"/>
      <c r="NSN1394" s="447"/>
      <c r="NSO1394" s="447"/>
      <c r="NSP1394" s="451"/>
      <c r="NSQ1394" s="451"/>
      <c r="NSR1394" s="451"/>
      <c r="NSS1394" s="451"/>
      <c r="NST1394" s="451"/>
      <c r="NSU1394" s="451"/>
      <c r="NSV1394" s="451"/>
      <c r="NSW1394" s="451"/>
      <c r="NSX1394" s="451"/>
      <c r="NSY1394" s="451"/>
      <c r="NSZ1394" s="447"/>
      <c r="NTA1394" s="428"/>
      <c r="NTB1394" s="469"/>
      <c r="NTC1394" s="414"/>
      <c r="NTD1394" s="414"/>
      <c r="NTE1394" s="414"/>
      <c r="NTF1394" s="414"/>
      <c r="NTG1394" s="414"/>
      <c r="NTH1394" s="415"/>
      <c r="NTI1394" s="414"/>
      <c r="NTJ1394" s="416"/>
      <c r="NTK1394" s="366"/>
      <c r="NTL1394" s="366"/>
      <c r="NTM1394" s="366"/>
      <c r="NTN1394" s="366"/>
      <c r="NTO1394" s="366"/>
      <c r="NTP1394" s="366"/>
      <c r="NTQ1394" s="366"/>
      <c r="NTR1394" s="366"/>
      <c r="NTS1394" s="419"/>
      <c r="NTT1394" s="480"/>
      <c r="NTU1394" s="482"/>
      <c r="NTV1394" s="482"/>
      <c r="NTW1394" s="482"/>
      <c r="NTX1394" s="482"/>
      <c r="NTY1394" s="482"/>
      <c r="NTZ1394" s="482"/>
      <c r="NUA1394" s="482"/>
      <c r="NUB1394" s="482"/>
      <c r="NUC1394" s="482"/>
      <c r="NUD1394" s="482"/>
      <c r="NUE1394" s="482"/>
      <c r="NUF1394" s="482"/>
      <c r="NUG1394" s="482"/>
      <c r="NUH1394" s="482"/>
      <c r="NUI1394" s="482"/>
      <c r="NUJ1394" s="482"/>
      <c r="NUK1394" s="482"/>
      <c r="NUL1394" s="482"/>
      <c r="NUM1394" s="481"/>
      <c r="NUN1394" s="447"/>
      <c r="NUO1394" s="447"/>
      <c r="NUP1394" s="451"/>
      <c r="NUQ1394" s="451"/>
      <c r="NUR1394" s="451"/>
      <c r="NUS1394" s="451"/>
      <c r="NUT1394" s="451"/>
      <c r="NUU1394" s="451"/>
      <c r="NUV1394" s="451"/>
      <c r="NUW1394" s="451"/>
      <c r="NUX1394" s="451"/>
      <c r="NUY1394" s="451"/>
      <c r="NUZ1394" s="447"/>
      <c r="NVA1394" s="428"/>
      <c r="NVB1394" s="469"/>
      <c r="NVC1394" s="414"/>
      <c r="NVD1394" s="414"/>
      <c r="NVE1394" s="414"/>
      <c r="NVF1394" s="414"/>
      <c r="NVG1394" s="414"/>
      <c r="NVH1394" s="415"/>
      <c r="NVI1394" s="414"/>
      <c r="NVJ1394" s="416"/>
      <c r="NVK1394" s="366"/>
      <c r="NVL1394" s="366"/>
      <c r="NVM1394" s="366"/>
      <c r="NVN1394" s="366"/>
      <c r="NVO1394" s="366"/>
      <c r="NVP1394" s="366"/>
      <c r="NVQ1394" s="366"/>
      <c r="NVR1394" s="366"/>
      <c r="NVS1394" s="419"/>
      <c r="NVT1394" s="480"/>
      <c r="NVU1394" s="482"/>
      <c r="NVV1394" s="482"/>
      <c r="NVW1394" s="482"/>
      <c r="NVX1394" s="482"/>
      <c r="NVY1394" s="482"/>
      <c r="NVZ1394" s="482"/>
      <c r="NWA1394" s="482"/>
      <c r="NWB1394" s="482"/>
      <c r="NWC1394" s="482"/>
      <c r="NWD1394" s="482"/>
      <c r="NWE1394" s="482"/>
      <c r="NWF1394" s="482"/>
      <c r="NWG1394" s="482"/>
      <c r="NWH1394" s="482"/>
      <c r="NWI1394" s="482"/>
      <c r="NWJ1394" s="482"/>
      <c r="NWK1394" s="482"/>
      <c r="NWL1394" s="482"/>
      <c r="NWM1394" s="481"/>
      <c r="NWN1394" s="447"/>
      <c r="NWO1394" s="447"/>
      <c r="NWP1394" s="451"/>
      <c r="NWQ1394" s="451"/>
      <c r="NWR1394" s="451"/>
      <c r="NWS1394" s="451"/>
      <c r="NWT1394" s="451"/>
      <c r="NWU1394" s="451"/>
      <c r="NWV1394" s="451"/>
      <c r="NWW1394" s="451"/>
      <c r="NWX1394" s="451"/>
      <c r="NWY1394" s="451"/>
      <c r="NWZ1394" s="447"/>
      <c r="NXA1394" s="428"/>
      <c r="NXB1394" s="469"/>
      <c r="NXC1394" s="414"/>
      <c r="NXD1394" s="414"/>
      <c r="NXE1394" s="414"/>
      <c r="NXF1394" s="414"/>
      <c r="NXG1394" s="414"/>
      <c r="NXH1394" s="415"/>
      <c r="NXI1394" s="414"/>
      <c r="NXJ1394" s="416"/>
      <c r="NXK1394" s="366"/>
      <c r="NXL1394" s="366"/>
      <c r="NXM1394" s="366"/>
      <c r="NXN1394" s="366"/>
      <c r="NXO1394" s="366"/>
      <c r="NXP1394" s="366"/>
      <c r="NXQ1394" s="366"/>
      <c r="NXR1394" s="366"/>
      <c r="NXS1394" s="419"/>
      <c r="NXT1394" s="480"/>
      <c r="NXU1394" s="482"/>
      <c r="NXV1394" s="482"/>
      <c r="NXW1394" s="482"/>
      <c r="NXX1394" s="482"/>
      <c r="NXY1394" s="482"/>
      <c r="NXZ1394" s="482"/>
      <c r="NYA1394" s="482"/>
      <c r="NYB1394" s="482"/>
      <c r="NYC1394" s="482"/>
      <c r="NYD1394" s="482"/>
      <c r="NYE1394" s="482"/>
      <c r="NYF1394" s="482"/>
      <c r="NYG1394" s="482"/>
      <c r="NYH1394" s="482"/>
      <c r="NYI1394" s="482"/>
      <c r="NYJ1394" s="482"/>
      <c r="NYK1394" s="482"/>
      <c r="NYL1394" s="482"/>
      <c r="NYM1394" s="481"/>
      <c r="NYN1394" s="447"/>
      <c r="NYO1394" s="447"/>
      <c r="NYP1394" s="451"/>
      <c r="NYQ1394" s="451"/>
      <c r="NYR1394" s="451"/>
      <c r="NYS1394" s="451"/>
      <c r="NYT1394" s="451"/>
      <c r="NYU1394" s="451"/>
      <c r="NYV1394" s="451"/>
      <c r="NYW1394" s="451"/>
      <c r="NYX1394" s="451"/>
      <c r="NYY1394" s="451"/>
      <c r="NYZ1394" s="447"/>
      <c r="NZA1394" s="428"/>
      <c r="NZB1394" s="469"/>
      <c r="NZC1394" s="414"/>
      <c r="NZD1394" s="414"/>
      <c r="NZE1394" s="414"/>
      <c r="NZF1394" s="414"/>
      <c r="NZG1394" s="414"/>
      <c r="NZH1394" s="415"/>
      <c r="NZI1394" s="414"/>
      <c r="NZJ1394" s="416"/>
      <c r="NZK1394" s="366"/>
      <c r="NZL1394" s="366"/>
      <c r="NZM1394" s="366"/>
      <c r="NZN1394" s="366"/>
      <c r="NZO1394" s="366"/>
      <c r="NZP1394" s="366"/>
      <c r="NZQ1394" s="366"/>
      <c r="NZR1394" s="366"/>
      <c r="NZS1394" s="419"/>
      <c r="NZT1394" s="480"/>
      <c r="NZU1394" s="482"/>
      <c r="NZV1394" s="482"/>
      <c r="NZW1394" s="482"/>
      <c r="NZX1394" s="482"/>
      <c r="NZY1394" s="482"/>
      <c r="NZZ1394" s="482"/>
      <c r="OAA1394" s="482"/>
      <c r="OAB1394" s="482"/>
      <c r="OAC1394" s="482"/>
      <c r="OAD1394" s="482"/>
      <c r="OAE1394" s="482"/>
      <c r="OAF1394" s="482"/>
      <c r="OAG1394" s="482"/>
      <c r="OAH1394" s="482"/>
      <c r="OAI1394" s="482"/>
      <c r="OAJ1394" s="482"/>
      <c r="OAK1394" s="482"/>
      <c r="OAL1394" s="482"/>
      <c r="OAM1394" s="481"/>
      <c r="OAN1394" s="447"/>
      <c r="OAO1394" s="447"/>
      <c r="OAP1394" s="451"/>
      <c r="OAQ1394" s="451"/>
      <c r="OAR1394" s="451"/>
      <c r="OAS1394" s="451"/>
      <c r="OAT1394" s="451"/>
      <c r="OAU1394" s="451"/>
      <c r="OAV1394" s="451"/>
      <c r="OAW1394" s="451"/>
      <c r="OAX1394" s="451"/>
      <c r="OAY1394" s="451"/>
      <c r="OAZ1394" s="447"/>
      <c r="OBA1394" s="428"/>
      <c r="OBB1394" s="469"/>
      <c r="OBC1394" s="414"/>
      <c r="OBD1394" s="414"/>
      <c r="OBE1394" s="414"/>
      <c r="OBF1394" s="414"/>
      <c r="OBG1394" s="414"/>
      <c r="OBH1394" s="415"/>
      <c r="OBI1394" s="414"/>
      <c r="OBJ1394" s="416"/>
      <c r="OBK1394" s="366"/>
      <c r="OBL1394" s="366"/>
      <c r="OBM1394" s="366"/>
      <c r="OBN1394" s="366"/>
      <c r="OBO1394" s="366"/>
      <c r="OBP1394" s="366"/>
      <c r="OBQ1394" s="366"/>
      <c r="OBR1394" s="366"/>
      <c r="OBS1394" s="419"/>
      <c r="OBT1394" s="480"/>
      <c r="OBU1394" s="482"/>
      <c r="OBV1394" s="482"/>
      <c r="OBW1394" s="482"/>
      <c r="OBX1394" s="482"/>
      <c r="OBY1394" s="482"/>
      <c r="OBZ1394" s="482"/>
      <c r="OCA1394" s="482"/>
      <c r="OCB1394" s="482"/>
      <c r="OCC1394" s="482"/>
      <c r="OCD1394" s="482"/>
      <c r="OCE1394" s="482"/>
      <c r="OCF1394" s="482"/>
      <c r="OCG1394" s="482"/>
      <c r="OCH1394" s="482"/>
      <c r="OCI1394" s="482"/>
      <c r="OCJ1394" s="482"/>
      <c r="OCK1394" s="482"/>
      <c r="OCL1394" s="482"/>
      <c r="OCM1394" s="481"/>
      <c r="OCN1394" s="447"/>
      <c r="OCO1394" s="447"/>
      <c r="OCP1394" s="451"/>
      <c r="OCQ1394" s="451"/>
      <c r="OCR1394" s="451"/>
      <c r="OCS1394" s="451"/>
      <c r="OCT1394" s="451"/>
      <c r="OCU1394" s="451"/>
      <c r="OCV1394" s="451"/>
      <c r="OCW1394" s="451"/>
      <c r="OCX1394" s="451"/>
      <c r="OCY1394" s="451"/>
      <c r="OCZ1394" s="447"/>
      <c r="ODA1394" s="428"/>
      <c r="ODB1394" s="469"/>
      <c r="ODC1394" s="414"/>
      <c r="ODD1394" s="414"/>
      <c r="ODE1394" s="414"/>
      <c r="ODF1394" s="414"/>
      <c r="ODG1394" s="414"/>
      <c r="ODH1394" s="415"/>
      <c r="ODI1394" s="414"/>
      <c r="ODJ1394" s="416"/>
      <c r="ODK1394" s="366"/>
      <c r="ODL1394" s="366"/>
      <c r="ODM1394" s="366"/>
      <c r="ODN1394" s="366"/>
      <c r="ODO1394" s="366"/>
      <c r="ODP1394" s="366"/>
      <c r="ODQ1394" s="366"/>
      <c r="ODR1394" s="366"/>
      <c r="ODS1394" s="419"/>
      <c r="ODT1394" s="480"/>
      <c r="ODU1394" s="482"/>
      <c r="ODV1394" s="482"/>
      <c r="ODW1394" s="482"/>
      <c r="ODX1394" s="482"/>
      <c r="ODY1394" s="482"/>
      <c r="ODZ1394" s="482"/>
      <c r="OEA1394" s="482"/>
      <c r="OEB1394" s="482"/>
      <c r="OEC1394" s="482"/>
      <c r="OED1394" s="482"/>
      <c r="OEE1394" s="482"/>
      <c r="OEF1394" s="482"/>
      <c r="OEG1394" s="482"/>
      <c r="OEH1394" s="482"/>
      <c r="OEI1394" s="482"/>
      <c r="OEJ1394" s="482"/>
      <c r="OEK1394" s="482"/>
      <c r="OEL1394" s="482"/>
      <c r="OEM1394" s="481"/>
      <c r="OEN1394" s="447"/>
      <c r="OEO1394" s="447"/>
      <c r="OEP1394" s="451"/>
      <c r="OEQ1394" s="451"/>
      <c r="OER1394" s="451"/>
      <c r="OES1394" s="451"/>
      <c r="OET1394" s="451"/>
      <c r="OEU1394" s="451"/>
      <c r="OEV1394" s="451"/>
      <c r="OEW1394" s="451"/>
      <c r="OEX1394" s="451"/>
      <c r="OEY1394" s="451"/>
      <c r="OEZ1394" s="447"/>
      <c r="OFA1394" s="428"/>
      <c r="OFB1394" s="469"/>
      <c r="OFC1394" s="414"/>
      <c r="OFD1394" s="414"/>
      <c r="OFE1394" s="414"/>
      <c r="OFF1394" s="414"/>
      <c r="OFG1394" s="414"/>
      <c r="OFH1394" s="415"/>
      <c r="OFI1394" s="414"/>
      <c r="OFJ1394" s="416"/>
      <c r="OFK1394" s="366"/>
      <c r="OFL1394" s="366"/>
      <c r="OFM1394" s="366"/>
      <c r="OFN1394" s="366"/>
      <c r="OFO1394" s="366"/>
      <c r="OFP1394" s="366"/>
      <c r="OFQ1394" s="366"/>
      <c r="OFR1394" s="366"/>
      <c r="OFS1394" s="419"/>
      <c r="OFT1394" s="480"/>
      <c r="OFU1394" s="482"/>
      <c r="OFV1394" s="482"/>
      <c r="OFW1394" s="482"/>
      <c r="OFX1394" s="482"/>
      <c r="OFY1394" s="482"/>
      <c r="OFZ1394" s="482"/>
      <c r="OGA1394" s="482"/>
      <c r="OGB1394" s="482"/>
      <c r="OGC1394" s="482"/>
      <c r="OGD1394" s="482"/>
      <c r="OGE1394" s="482"/>
      <c r="OGF1394" s="482"/>
      <c r="OGG1394" s="482"/>
      <c r="OGH1394" s="482"/>
      <c r="OGI1394" s="482"/>
      <c r="OGJ1394" s="482"/>
      <c r="OGK1394" s="482"/>
      <c r="OGL1394" s="482"/>
      <c r="OGM1394" s="481"/>
      <c r="OGN1394" s="447"/>
      <c r="OGO1394" s="447"/>
      <c r="OGP1394" s="451"/>
      <c r="OGQ1394" s="451"/>
      <c r="OGR1394" s="451"/>
      <c r="OGS1394" s="451"/>
      <c r="OGT1394" s="451"/>
      <c r="OGU1394" s="451"/>
      <c r="OGV1394" s="451"/>
      <c r="OGW1394" s="451"/>
      <c r="OGX1394" s="451"/>
      <c r="OGY1394" s="451"/>
      <c r="OGZ1394" s="447"/>
      <c r="OHA1394" s="428"/>
      <c r="OHB1394" s="469"/>
      <c r="OHC1394" s="414"/>
      <c r="OHD1394" s="414"/>
      <c r="OHE1394" s="414"/>
      <c r="OHF1394" s="414"/>
      <c r="OHG1394" s="414"/>
      <c r="OHH1394" s="415"/>
      <c r="OHI1394" s="414"/>
      <c r="OHJ1394" s="416"/>
      <c r="OHK1394" s="366"/>
      <c r="OHL1394" s="366"/>
      <c r="OHM1394" s="366"/>
      <c r="OHN1394" s="366"/>
      <c r="OHO1394" s="366"/>
      <c r="OHP1394" s="366"/>
      <c r="OHQ1394" s="366"/>
      <c r="OHR1394" s="366"/>
      <c r="OHS1394" s="419"/>
      <c r="OHT1394" s="480"/>
      <c r="OHU1394" s="482"/>
      <c r="OHV1394" s="482"/>
      <c r="OHW1394" s="482"/>
      <c r="OHX1394" s="482"/>
      <c r="OHY1394" s="482"/>
      <c r="OHZ1394" s="482"/>
      <c r="OIA1394" s="482"/>
      <c r="OIB1394" s="482"/>
      <c r="OIC1394" s="482"/>
      <c r="OID1394" s="482"/>
      <c r="OIE1394" s="482"/>
      <c r="OIF1394" s="482"/>
      <c r="OIG1394" s="482"/>
      <c r="OIH1394" s="482"/>
      <c r="OII1394" s="482"/>
      <c r="OIJ1394" s="482"/>
      <c r="OIK1394" s="482"/>
      <c r="OIL1394" s="482"/>
      <c r="OIM1394" s="481"/>
      <c r="OIN1394" s="447"/>
      <c r="OIO1394" s="447"/>
      <c r="OIP1394" s="451"/>
      <c r="OIQ1394" s="451"/>
      <c r="OIR1394" s="451"/>
      <c r="OIS1394" s="451"/>
      <c r="OIT1394" s="451"/>
      <c r="OIU1394" s="451"/>
      <c r="OIV1394" s="451"/>
      <c r="OIW1394" s="451"/>
      <c r="OIX1394" s="451"/>
      <c r="OIY1394" s="451"/>
      <c r="OIZ1394" s="447"/>
      <c r="OJA1394" s="428"/>
      <c r="OJB1394" s="469"/>
      <c r="OJC1394" s="414"/>
      <c r="OJD1394" s="414"/>
      <c r="OJE1394" s="414"/>
      <c r="OJF1394" s="414"/>
      <c r="OJG1394" s="414"/>
      <c r="OJH1394" s="415"/>
      <c r="OJI1394" s="414"/>
      <c r="OJJ1394" s="416"/>
      <c r="OJK1394" s="366"/>
      <c r="OJL1394" s="366"/>
      <c r="OJM1394" s="366"/>
      <c r="OJN1394" s="366"/>
      <c r="OJO1394" s="366"/>
      <c r="OJP1394" s="366"/>
      <c r="OJQ1394" s="366"/>
      <c r="OJR1394" s="366"/>
      <c r="OJS1394" s="419"/>
      <c r="OJT1394" s="480"/>
      <c r="OJU1394" s="482"/>
      <c r="OJV1394" s="482"/>
      <c r="OJW1394" s="482"/>
      <c r="OJX1394" s="482"/>
      <c r="OJY1394" s="482"/>
      <c r="OJZ1394" s="482"/>
      <c r="OKA1394" s="482"/>
      <c r="OKB1394" s="482"/>
      <c r="OKC1394" s="482"/>
      <c r="OKD1394" s="482"/>
      <c r="OKE1394" s="482"/>
      <c r="OKF1394" s="482"/>
      <c r="OKG1394" s="482"/>
      <c r="OKH1394" s="482"/>
      <c r="OKI1394" s="482"/>
      <c r="OKJ1394" s="482"/>
      <c r="OKK1394" s="482"/>
      <c r="OKL1394" s="482"/>
      <c r="OKM1394" s="481"/>
      <c r="OKN1394" s="447"/>
      <c r="OKO1394" s="447"/>
      <c r="OKP1394" s="451"/>
      <c r="OKQ1394" s="451"/>
      <c r="OKR1394" s="451"/>
      <c r="OKS1394" s="451"/>
      <c r="OKT1394" s="451"/>
      <c r="OKU1394" s="451"/>
      <c r="OKV1394" s="451"/>
      <c r="OKW1394" s="451"/>
      <c r="OKX1394" s="451"/>
      <c r="OKY1394" s="451"/>
      <c r="OKZ1394" s="447"/>
      <c r="OLA1394" s="428"/>
      <c r="OLB1394" s="469"/>
      <c r="OLC1394" s="414"/>
      <c r="OLD1394" s="414"/>
      <c r="OLE1394" s="414"/>
      <c r="OLF1394" s="414"/>
      <c r="OLG1394" s="414"/>
      <c r="OLH1394" s="415"/>
      <c r="OLI1394" s="414"/>
      <c r="OLJ1394" s="416"/>
      <c r="OLK1394" s="366"/>
      <c r="OLL1394" s="366"/>
      <c r="OLM1394" s="366"/>
      <c r="OLN1394" s="366"/>
      <c r="OLO1394" s="366"/>
      <c r="OLP1394" s="366"/>
      <c r="OLQ1394" s="366"/>
      <c r="OLR1394" s="366"/>
      <c r="OLS1394" s="419"/>
      <c r="OLT1394" s="480"/>
      <c r="OLU1394" s="482"/>
      <c r="OLV1394" s="482"/>
      <c r="OLW1394" s="482"/>
      <c r="OLX1394" s="482"/>
      <c r="OLY1394" s="482"/>
      <c r="OLZ1394" s="482"/>
      <c r="OMA1394" s="482"/>
      <c r="OMB1394" s="482"/>
      <c r="OMC1394" s="482"/>
      <c r="OMD1394" s="482"/>
      <c r="OME1394" s="482"/>
      <c r="OMF1394" s="482"/>
      <c r="OMG1394" s="482"/>
      <c r="OMH1394" s="482"/>
      <c r="OMI1394" s="482"/>
      <c r="OMJ1394" s="482"/>
      <c r="OMK1394" s="482"/>
      <c r="OML1394" s="482"/>
      <c r="OMM1394" s="481"/>
      <c r="OMN1394" s="447"/>
      <c r="OMO1394" s="447"/>
      <c r="OMP1394" s="451"/>
      <c r="OMQ1394" s="451"/>
      <c r="OMR1394" s="451"/>
      <c r="OMS1394" s="451"/>
      <c r="OMT1394" s="451"/>
      <c r="OMU1394" s="451"/>
      <c r="OMV1394" s="451"/>
      <c r="OMW1394" s="451"/>
      <c r="OMX1394" s="451"/>
      <c r="OMY1394" s="451"/>
      <c r="OMZ1394" s="447"/>
      <c r="ONA1394" s="428"/>
      <c r="ONB1394" s="469"/>
      <c r="ONC1394" s="414"/>
      <c r="OND1394" s="414"/>
      <c r="ONE1394" s="414"/>
      <c r="ONF1394" s="414"/>
      <c r="ONG1394" s="414"/>
      <c r="ONH1394" s="415"/>
      <c r="ONI1394" s="414"/>
      <c r="ONJ1394" s="416"/>
      <c r="ONK1394" s="366"/>
      <c r="ONL1394" s="366"/>
      <c r="ONM1394" s="366"/>
      <c r="ONN1394" s="366"/>
      <c r="ONO1394" s="366"/>
      <c r="ONP1394" s="366"/>
      <c r="ONQ1394" s="366"/>
      <c r="ONR1394" s="366"/>
      <c r="ONS1394" s="419"/>
      <c r="ONT1394" s="480"/>
      <c r="ONU1394" s="482"/>
      <c r="ONV1394" s="482"/>
      <c r="ONW1394" s="482"/>
      <c r="ONX1394" s="482"/>
      <c r="ONY1394" s="482"/>
      <c r="ONZ1394" s="482"/>
      <c r="OOA1394" s="482"/>
      <c r="OOB1394" s="482"/>
      <c r="OOC1394" s="482"/>
      <c r="OOD1394" s="482"/>
      <c r="OOE1394" s="482"/>
      <c r="OOF1394" s="482"/>
      <c r="OOG1394" s="482"/>
      <c r="OOH1394" s="482"/>
      <c r="OOI1394" s="482"/>
      <c r="OOJ1394" s="482"/>
      <c r="OOK1394" s="482"/>
      <c r="OOL1394" s="482"/>
      <c r="OOM1394" s="481"/>
      <c r="OON1394" s="447"/>
      <c r="OOO1394" s="447"/>
      <c r="OOP1394" s="451"/>
      <c r="OOQ1394" s="451"/>
      <c r="OOR1394" s="451"/>
      <c r="OOS1394" s="451"/>
      <c r="OOT1394" s="451"/>
      <c r="OOU1394" s="451"/>
      <c r="OOV1394" s="451"/>
      <c r="OOW1394" s="451"/>
      <c r="OOX1394" s="451"/>
      <c r="OOY1394" s="451"/>
      <c r="OOZ1394" s="447"/>
      <c r="OPA1394" s="428"/>
      <c r="OPB1394" s="469"/>
      <c r="OPC1394" s="414"/>
      <c r="OPD1394" s="414"/>
      <c r="OPE1394" s="414"/>
      <c r="OPF1394" s="414"/>
      <c r="OPG1394" s="414"/>
      <c r="OPH1394" s="415"/>
      <c r="OPI1394" s="414"/>
      <c r="OPJ1394" s="416"/>
      <c r="OPK1394" s="366"/>
      <c r="OPL1394" s="366"/>
      <c r="OPM1394" s="366"/>
      <c r="OPN1394" s="366"/>
      <c r="OPO1394" s="366"/>
      <c r="OPP1394" s="366"/>
      <c r="OPQ1394" s="366"/>
      <c r="OPR1394" s="366"/>
      <c r="OPS1394" s="419"/>
      <c r="OPT1394" s="480"/>
      <c r="OPU1394" s="482"/>
      <c r="OPV1394" s="482"/>
      <c r="OPW1394" s="482"/>
      <c r="OPX1394" s="482"/>
      <c r="OPY1394" s="482"/>
      <c r="OPZ1394" s="482"/>
      <c r="OQA1394" s="482"/>
      <c r="OQB1394" s="482"/>
      <c r="OQC1394" s="482"/>
      <c r="OQD1394" s="482"/>
      <c r="OQE1394" s="482"/>
      <c r="OQF1394" s="482"/>
      <c r="OQG1394" s="482"/>
      <c r="OQH1394" s="482"/>
      <c r="OQI1394" s="482"/>
      <c r="OQJ1394" s="482"/>
      <c r="OQK1394" s="482"/>
      <c r="OQL1394" s="482"/>
      <c r="OQM1394" s="481"/>
      <c r="OQN1394" s="447"/>
      <c r="OQO1394" s="447"/>
      <c r="OQP1394" s="451"/>
      <c r="OQQ1394" s="451"/>
      <c r="OQR1394" s="451"/>
      <c r="OQS1394" s="451"/>
      <c r="OQT1394" s="451"/>
      <c r="OQU1394" s="451"/>
      <c r="OQV1394" s="451"/>
      <c r="OQW1394" s="451"/>
      <c r="OQX1394" s="451"/>
      <c r="OQY1394" s="451"/>
      <c r="OQZ1394" s="447"/>
      <c r="ORA1394" s="428"/>
      <c r="ORB1394" s="469"/>
      <c r="ORC1394" s="414"/>
      <c r="ORD1394" s="414"/>
      <c r="ORE1394" s="414"/>
      <c r="ORF1394" s="414"/>
      <c r="ORG1394" s="414"/>
      <c r="ORH1394" s="415"/>
      <c r="ORI1394" s="414"/>
      <c r="ORJ1394" s="416"/>
      <c r="ORK1394" s="366"/>
      <c r="ORL1394" s="366"/>
      <c r="ORM1394" s="366"/>
      <c r="ORN1394" s="366"/>
      <c r="ORO1394" s="366"/>
      <c r="ORP1394" s="366"/>
      <c r="ORQ1394" s="366"/>
      <c r="ORR1394" s="366"/>
      <c r="ORS1394" s="419"/>
      <c r="ORT1394" s="480"/>
      <c r="ORU1394" s="482"/>
      <c r="ORV1394" s="482"/>
      <c r="ORW1394" s="482"/>
      <c r="ORX1394" s="482"/>
      <c r="ORY1394" s="482"/>
      <c r="ORZ1394" s="482"/>
      <c r="OSA1394" s="482"/>
      <c r="OSB1394" s="482"/>
      <c r="OSC1394" s="482"/>
      <c r="OSD1394" s="482"/>
      <c r="OSE1394" s="482"/>
      <c r="OSF1394" s="482"/>
      <c r="OSG1394" s="482"/>
      <c r="OSH1394" s="482"/>
      <c r="OSI1394" s="482"/>
      <c r="OSJ1394" s="482"/>
      <c r="OSK1394" s="482"/>
      <c r="OSL1394" s="482"/>
      <c r="OSM1394" s="481"/>
      <c r="OSN1394" s="447"/>
      <c r="OSO1394" s="447"/>
      <c r="OSP1394" s="451"/>
      <c r="OSQ1394" s="451"/>
      <c r="OSR1394" s="451"/>
      <c r="OSS1394" s="451"/>
      <c r="OST1394" s="451"/>
      <c r="OSU1394" s="451"/>
      <c r="OSV1394" s="451"/>
      <c r="OSW1394" s="451"/>
      <c r="OSX1394" s="451"/>
      <c r="OSY1394" s="451"/>
      <c r="OSZ1394" s="447"/>
      <c r="OTA1394" s="428"/>
      <c r="OTB1394" s="469"/>
      <c r="OTC1394" s="414"/>
      <c r="OTD1394" s="414"/>
      <c r="OTE1394" s="414"/>
      <c r="OTF1394" s="414"/>
      <c r="OTG1394" s="414"/>
      <c r="OTH1394" s="415"/>
      <c r="OTI1394" s="414"/>
      <c r="OTJ1394" s="416"/>
      <c r="OTK1394" s="366"/>
      <c r="OTL1394" s="366"/>
      <c r="OTM1394" s="366"/>
      <c r="OTN1394" s="366"/>
      <c r="OTO1394" s="366"/>
      <c r="OTP1394" s="366"/>
      <c r="OTQ1394" s="366"/>
      <c r="OTR1394" s="366"/>
      <c r="OTS1394" s="419"/>
      <c r="OTT1394" s="480"/>
      <c r="OTU1394" s="482"/>
      <c r="OTV1394" s="482"/>
      <c r="OTW1394" s="482"/>
      <c r="OTX1394" s="482"/>
      <c r="OTY1394" s="482"/>
      <c r="OTZ1394" s="482"/>
      <c r="OUA1394" s="482"/>
      <c r="OUB1394" s="482"/>
      <c r="OUC1394" s="482"/>
      <c r="OUD1394" s="482"/>
      <c r="OUE1394" s="482"/>
      <c r="OUF1394" s="482"/>
      <c r="OUG1394" s="482"/>
      <c r="OUH1394" s="482"/>
      <c r="OUI1394" s="482"/>
      <c r="OUJ1394" s="482"/>
      <c r="OUK1394" s="482"/>
      <c r="OUL1394" s="482"/>
      <c r="OUM1394" s="481"/>
      <c r="OUN1394" s="447"/>
      <c r="OUO1394" s="447"/>
      <c r="OUP1394" s="451"/>
      <c r="OUQ1394" s="451"/>
      <c r="OUR1394" s="451"/>
      <c r="OUS1394" s="451"/>
      <c r="OUT1394" s="451"/>
      <c r="OUU1394" s="451"/>
      <c r="OUV1394" s="451"/>
      <c r="OUW1394" s="451"/>
      <c r="OUX1394" s="451"/>
      <c r="OUY1394" s="451"/>
      <c r="OUZ1394" s="447"/>
      <c r="OVA1394" s="428"/>
      <c r="OVB1394" s="469"/>
      <c r="OVC1394" s="414"/>
      <c r="OVD1394" s="414"/>
      <c r="OVE1394" s="414"/>
      <c r="OVF1394" s="414"/>
      <c r="OVG1394" s="414"/>
      <c r="OVH1394" s="415"/>
      <c r="OVI1394" s="414"/>
      <c r="OVJ1394" s="416"/>
      <c r="OVK1394" s="366"/>
      <c r="OVL1394" s="366"/>
      <c r="OVM1394" s="366"/>
      <c r="OVN1394" s="366"/>
      <c r="OVO1394" s="366"/>
      <c r="OVP1394" s="366"/>
      <c r="OVQ1394" s="366"/>
      <c r="OVR1394" s="366"/>
      <c r="OVS1394" s="419"/>
      <c r="OVT1394" s="480"/>
      <c r="OVU1394" s="482"/>
      <c r="OVV1394" s="482"/>
      <c r="OVW1394" s="482"/>
      <c r="OVX1394" s="482"/>
      <c r="OVY1394" s="482"/>
      <c r="OVZ1394" s="482"/>
      <c r="OWA1394" s="482"/>
      <c r="OWB1394" s="482"/>
      <c r="OWC1394" s="482"/>
      <c r="OWD1394" s="482"/>
      <c r="OWE1394" s="482"/>
      <c r="OWF1394" s="482"/>
      <c r="OWG1394" s="482"/>
      <c r="OWH1394" s="482"/>
      <c r="OWI1394" s="482"/>
      <c r="OWJ1394" s="482"/>
      <c r="OWK1394" s="482"/>
      <c r="OWL1394" s="482"/>
      <c r="OWM1394" s="481"/>
      <c r="OWN1394" s="447"/>
      <c r="OWO1394" s="447"/>
      <c r="OWP1394" s="451"/>
      <c r="OWQ1394" s="451"/>
      <c r="OWR1394" s="451"/>
      <c r="OWS1394" s="451"/>
      <c r="OWT1394" s="451"/>
      <c r="OWU1394" s="451"/>
      <c r="OWV1394" s="451"/>
      <c r="OWW1394" s="451"/>
      <c r="OWX1394" s="451"/>
      <c r="OWY1394" s="451"/>
      <c r="OWZ1394" s="447"/>
      <c r="OXA1394" s="428"/>
      <c r="OXB1394" s="469"/>
      <c r="OXC1394" s="414"/>
      <c r="OXD1394" s="414"/>
      <c r="OXE1394" s="414"/>
      <c r="OXF1394" s="414"/>
      <c r="OXG1394" s="414"/>
      <c r="OXH1394" s="415"/>
      <c r="OXI1394" s="414"/>
      <c r="OXJ1394" s="416"/>
      <c r="OXK1394" s="366"/>
      <c r="OXL1394" s="366"/>
      <c r="OXM1394" s="366"/>
      <c r="OXN1394" s="366"/>
      <c r="OXO1394" s="366"/>
      <c r="OXP1394" s="366"/>
      <c r="OXQ1394" s="366"/>
      <c r="OXR1394" s="366"/>
      <c r="OXS1394" s="419"/>
      <c r="OXT1394" s="480"/>
      <c r="OXU1394" s="482"/>
      <c r="OXV1394" s="482"/>
      <c r="OXW1394" s="482"/>
      <c r="OXX1394" s="482"/>
      <c r="OXY1394" s="482"/>
      <c r="OXZ1394" s="482"/>
      <c r="OYA1394" s="482"/>
      <c r="OYB1394" s="482"/>
      <c r="OYC1394" s="482"/>
      <c r="OYD1394" s="482"/>
      <c r="OYE1394" s="482"/>
      <c r="OYF1394" s="482"/>
      <c r="OYG1394" s="482"/>
      <c r="OYH1394" s="482"/>
      <c r="OYI1394" s="482"/>
      <c r="OYJ1394" s="482"/>
      <c r="OYK1394" s="482"/>
      <c r="OYL1394" s="482"/>
      <c r="OYM1394" s="481"/>
      <c r="OYN1394" s="447"/>
      <c r="OYO1394" s="447"/>
      <c r="OYP1394" s="451"/>
      <c r="OYQ1394" s="451"/>
      <c r="OYR1394" s="451"/>
      <c r="OYS1394" s="451"/>
      <c r="OYT1394" s="451"/>
      <c r="OYU1394" s="451"/>
      <c r="OYV1394" s="451"/>
      <c r="OYW1394" s="451"/>
      <c r="OYX1394" s="451"/>
      <c r="OYY1394" s="451"/>
      <c r="OYZ1394" s="447"/>
      <c r="OZA1394" s="428"/>
      <c r="OZB1394" s="469"/>
      <c r="OZC1394" s="414"/>
      <c r="OZD1394" s="414"/>
      <c r="OZE1394" s="414"/>
      <c r="OZF1394" s="414"/>
      <c r="OZG1394" s="414"/>
      <c r="OZH1394" s="415"/>
      <c r="OZI1394" s="414"/>
      <c r="OZJ1394" s="416"/>
      <c r="OZK1394" s="366"/>
      <c r="OZL1394" s="366"/>
      <c r="OZM1394" s="366"/>
      <c r="OZN1394" s="366"/>
      <c r="OZO1394" s="366"/>
      <c r="OZP1394" s="366"/>
      <c r="OZQ1394" s="366"/>
      <c r="OZR1394" s="366"/>
      <c r="OZS1394" s="419"/>
      <c r="OZT1394" s="480"/>
      <c r="OZU1394" s="482"/>
      <c r="OZV1394" s="482"/>
      <c r="OZW1394" s="482"/>
      <c r="OZX1394" s="482"/>
      <c r="OZY1394" s="482"/>
      <c r="OZZ1394" s="482"/>
      <c r="PAA1394" s="482"/>
      <c r="PAB1394" s="482"/>
      <c r="PAC1394" s="482"/>
      <c r="PAD1394" s="482"/>
      <c r="PAE1394" s="482"/>
      <c r="PAF1394" s="482"/>
      <c r="PAG1394" s="482"/>
      <c r="PAH1394" s="482"/>
      <c r="PAI1394" s="482"/>
      <c r="PAJ1394" s="482"/>
      <c r="PAK1394" s="482"/>
      <c r="PAL1394" s="482"/>
      <c r="PAM1394" s="481"/>
      <c r="PAN1394" s="447"/>
      <c r="PAO1394" s="447"/>
      <c r="PAP1394" s="451"/>
      <c r="PAQ1394" s="451"/>
      <c r="PAR1394" s="451"/>
      <c r="PAS1394" s="451"/>
      <c r="PAT1394" s="451"/>
      <c r="PAU1394" s="451"/>
      <c r="PAV1394" s="451"/>
      <c r="PAW1394" s="451"/>
      <c r="PAX1394" s="451"/>
      <c r="PAY1394" s="451"/>
      <c r="PAZ1394" s="447"/>
      <c r="PBA1394" s="428"/>
      <c r="PBB1394" s="469"/>
      <c r="PBC1394" s="414"/>
      <c r="PBD1394" s="414"/>
      <c r="PBE1394" s="414"/>
      <c r="PBF1394" s="414"/>
      <c r="PBG1394" s="414"/>
      <c r="PBH1394" s="415"/>
      <c r="PBI1394" s="414"/>
      <c r="PBJ1394" s="416"/>
      <c r="PBK1394" s="366"/>
      <c r="PBL1394" s="366"/>
      <c r="PBM1394" s="366"/>
      <c r="PBN1394" s="366"/>
      <c r="PBO1394" s="366"/>
      <c r="PBP1394" s="366"/>
      <c r="PBQ1394" s="366"/>
      <c r="PBR1394" s="366"/>
      <c r="PBS1394" s="419"/>
      <c r="PBT1394" s="480"/>
      <c r="PBU1394" s="482"/>
      <c r="PBV1394" s="482"/>
      <c r="PBW1394" s="482"/>
      <c r="PBX1394" s="482"/>
      <c r="PBY1394" s="482"/>
      <c r="PBZ1394" s="482"/>
      <c r="PCA1394" s="482"/>
      <c r="PCB1394" s="482"/>
      <c r="PCC1394" s="482"/>
      <c r="PCD1394" s="482"/>
      <c r="PCE1394" s="482"/>
      <c r="PCF1394" s="482"/>
      <c r="PCG1394" s="482"/>
      <c r="PCH1394" s="482"/>
      <c r="PCI1394" s="482"/>
      <c r="PCJ1394" s="482"/>
      <c r="PCK1394" s="482"/>
      <c r="PCL1394" s="482"/>
      <c r="PCM1394" s="481"/>
      <c r="PCN1394" s="447"/>
      <c r="PCO1394" s="447"/>
      <c r="PCP1394" s="451"/>
      <c r="PCQ1394" s="451"/>
      <c r="PCR1394" s="451"/>
      <c r="PCS1394" s="451"/>
      <c r="PCT1394" s="451"/>
      <c r="PCU1394" s="451"/>
      <c r="PCV1394" s="451"/>
      <c r="PCW1394" s="451"/>
      <c r="PCX1394" s="451"/>
      <c r="PCY1394" s="451"/>
      <c r="PCZ1394" s="447"/>
      <c r="PDA1394" s="428"/>
      <c r="PDB1394" s="469"/>
      <c r="PDC1394" s="414"/>
      <c r="PDD1394" s="414"/>
      <c r="PDE1394" s="414"/>
      <c r="PDF1394" s="414"/>
      <c r="PDG1394" s="414"/>
      <c r="PDH1394" s="415"/>
      <c r="PDI1394" s="414"/>
      <c r="PDJ1394" s="416"/>
      <c r="PDK1394" s="366"/>
      <c r="PDL1394" s="366"/>
      <c r="PDM1394" s="366"/>
      <c r="PDN1394" s="366"/>
      <c r="PDO1394" s="366"/>
      <c r="PDP1394" s="366"/>
      <c r="PDQ1394" s="366"/>
      <c r="PDR1394" s="366"/>
      <c r="PDS1394" s="419"/>
      <c r="PDT1394" s="480"/>
      <c r="PDU1394" s="482"/>
      <c r="PDV1394" s="482"/>
      <c r="PDW1394" s="482"/>
      <c r="PDX1394" s="482"/>
      <c r="PDY1394" s="482"/>
      <c r="PDZ1394" s="482"/>
      <c r="PEA1394" s="482"/>
      <c r="PEB1394" s="482"/>
      <c r="PEC1394" s="482"/>
      <c r="PED1394" s="482"/>
      <c r="PEE1394" s="482"/>
      <c r="PEF1394" s="482"/>
      <c r="PEG1394" s="482"/>
      <c r="PEH1394" s="482"/>
      <c r="PEI1394" s="482"/>
      <c r="PEJ1394" s="482"/>
      <c r="PEK1394" s="482"/>
      <c r="PEL1394" s="482"/>
      <c r="PEM1394" s="481"/>
      <c r="PEN1394" s="447"/>
      <c r="PEO1394" s="447"/>
      <c r="PEP1394" s="451"/>
      <c r="PEQ1394" s="451"/>
      <c r="PER1394" s="451"/>
      <c r="PES1394" s="451"/>
      <c r="PET1394" s="451"/>
      <c r="PEU1394" s="451"/>
      <c r="PEV1394" s="451"/>
      <c r="PEW1394" s="451"/>
      <c r="PEX1394" s="451"/>
      <c r="PEY1394" s="451"/>
      <c r="PEZ1394" s="447"/>
      <c r="PFA1394" s="428"/>
      <c r="PFB1394" s="469"/>
      <c r="PFC1394" s="414"/>
      <c r="PFD1394" s="414"/>
      <c r="PFE1394" s="414"/>
      <c r="PFF1394" s="414"/>
      <c r="PFG1394" s="414"/>
      <c r="PFH1394" s="415"/>
      <c r="PFI1394" s="414"/>
      <c r="PFJ1394" s="416"/>
      <c r="PFK1394" s="366"/>
      <c r="PFL1394" s="366"/>
      <c r="PFM1394" s="366"/>
      <c r="PFN1394" s="366"/>
      <c r="PFO1394" s="366"/>
      <c r="PFP1394" s="366"/>
      <c r="PFQ1394" s="366"/>
      <c r="PFR1394" s="366"/>
      <c r="PFS1394" s="419"/>
      <c r="PFT1394" s="480"/>
      <c r="PFU1394" s="482"/>
      <c r="PFV1394" s="482"/>
      <c r="PFW1394" s="482"/>
      <c r="PFX1394" s="482"/>
      <c r="PFY1394" s="482"/>
      <c r="PFZ1394" s="482"/>
      <c r="PGA1394" s="482"/>
      <c r="PGB1394" s="482"/>
      <c r="PGC1394" s="482"/>
      <c r="PGD1394" s="482"/>
      <c r="PGE1394" s="482"/>
      <c r="PGF1394" s="482"/>
      <c r="PGG1394" s="482"/>
      <c r="PGH1394" s="482"/>
      <c r="PGI1394" s="482"/>
      <c r="PGJ1394" s="482"/>
      <c r="PGK1394" s="482"/>
      <c r="PGL1394" s="482"/>
      <c r="PGM1394" s="481"/>
      <c r="PGN1394" s="447"/>
      <c r="PGO1394" s="447"/>
      <c r="PGP1394" s="451"/>
      <c r="PGQ1394" s="451"/>
      <c r="PGR1394" s="451"/>
      <c r="PGS1394" s="451"/>
      <c r="PGT1394" s="451"/>
      <c r="PGU1394" s="451"/>
      <c r="PGV1394" s="451"/>
      <c r="PGW1394" s="451"/>
      <c r="PGX1394" s="451"/>
      <c r="PGY1394" s="451"/>
      <c r="PGZ1394" s="447"/>
      <c r="PHA1394" s="428"/>
      <c r="PHB1394" s="469"/>
      <c r="PHC1394" s="414"/>
      <c r="PHD1394" s="414"/>
      <c r="PHE1394" s="414"/>
      <c r="PHF1394" s="414"/>
      <c r="PHG1394" s="414"/>
      <c r="PHH1394" s="415"/>
      <c r="PHI1394" s="414"/>
      <c r="PHJ1394" s="416"/>
      <c r="PHK1394" s="366"/>
      <c r="PHL1394" s="366"/>
      <c r="PHM1394" s="366"/>
      <c r="PHN1394" s="366"/>
      <c r="PHO1394" s="366"/>
      <c r="PHP1394" s="366"/>
      <c r="PHQ1394" s="366"/>
      <c r="PHR1394" s="366"/>
      <c r="PHS1394" s="419"/>
      <c r="PHT1394" s="480"/>
      <c r="PHU1394" s="482"/>
      <c r="PHV1394" s="482"/>
      <c r="PHW1394" s="482"/>
      <c r="PHX1394" s="482"/>
      <c r="PHY1394" s="482"/>
      <c r="PHZ1394" s="482"/>
      <c r="PIA1394" s="482"/>
      <c r="PIB1394" s="482"/>
      <c r="PIC1394" s="482"/>
      <c r="PID1394" s="482"/>
      <c r="PIE1394" s="482"/>
      <c r="PIF1394" s="482"/>
      <c r="PIG1394" s="482"/>
      <c r="PIH1394" s="482"/>
      <c r="PII1394" s="482"/>
      <c r="PIJ1394" s="482"/>
      <c r="PIK1394" s="482"/>
      <c r="PIL1394" s="482"/>
      <c r="PIM1394" s="481"/>
      <c r="PIN1394" s="447"/>
      <c r="PIO1394" s="447"/>
      <c r="PIP1394" s="451"/>
      <c r="PIQ1394" s="451"/>
      <c r="PIR1394" s="451"/>
      <c r="PIS1394" s="451"/>
      <c r="PIT1394" s="451"/>
      <c r="PIU1394" s="451"/>
      <c r="PIV1394" s="451"/>
      <c r="PIW1394" s="451"/>
      <c r="PIX1394" s="451"/>
      <c r="PIY1394" s="451"/>
      <c r="PIZ1394" s="447"/>
      <c r="PJA1394" s="428"/>
      <c r="PJB1394" s="469"/>
      <c r="PJC1394" s="414"/>
      <c r="PJD1394" s="414"/>
      <c r="PJE1394" s="414"/>
      <c r="PJF1394" s="414"/>
      <c r="PJG1394" s="414"/>
      <c r="PJH1394" s="415"/>
      <c r="PJI1394" s="414"/>
      <c r="PJJ1394" s="416"/>
      <c r="PJK1394" s="366"/>
      <c r="PJL1394" s="366"/>
      <c r="PJM1394" s="366"/>
      <c r="PJN1394" s="366"/>
      <c r="PJO1394" s="366"/>
      <c r="PJP1394" s="366"/>
      <c r="PJQ1394" s="366"/>
      <c r="PJR1394" s="366"/>
      <c r="PJS1394" s="419"/>
      <c r="PJT1394" s="480"/>
      <c r="PJU1394" s="482"/>
      <c r="PJV1394" s="482"/>
      <c r="PJW1394" s="482"/>
      <c r="PJX1394" s="482"/>
      <c r="PJY1394" s="482"/>
      <c r="PJZ1394" s="482"/>
      <c r="PKA1394" s="482"/>
      <c r="PKB1394" s="482"/>
      <c r="PKC1394" s="482"/>
      <c r="PKD1394" s="482"/>
      <c r="PKE1394" s="482"/>
      <c r="PKF1394" s="482"/>
      <c r="PKG1394" s="482"/>
      <c r="PKH1394" s="482"/>
      <c r="PKI1394" s="482"/>
      <c r="PKJ1394" s="482"/>
      <c r="PKK1394" s="482"/>
      <c r="PKL1394" s="482"/>
      <c r="PKM1394" s="481"/>
      <c r="PKN1394" s="447"/>
      <c r="PKO1394" s="447"/>
      <c r="PKP1394" s="451"/>
      <c r="PKQ1394" s="451"/>
      <c r="PKR1394" s="451"/>
      <c r="PKS1394" s="451"/>
      <c r="PKT1394" s="451"/>
      <c r="PKU1394" s="451"/>
      <c r="PKV1394" s="451"/>
      <c r="PKW1394" s="451"/>
      <c r="PKX1394" s="451"/>
      <c r="PKY1394" s="451"/>
      <c r="PKZ1394" s="447"/>
      <c r="PLA1394" s="428"/>
      <c r="PLB1394" s="469"/>
      <c r="PLC1394" s="414"/>
      <c r="PLD1394" s="414"/>
      <c r="PLE1394" s="414"/>
      <c r="PLF1394" s="414"/>
      <c r="PLG1394" s="414"/>
      <c r="PLH1394" s="415"/>
      <c r="PLI1394" s="414"/>
      <c r="PLJ1394" s="416"/>
      <c r="PLK1394" s="366"/>
      <c r="PLL1394" s="366"/>
      <c r="PLM1394" s="366"/>
      <c r="PLN1394" s="366"/>
      <c r="PLO1394" s="366"/>
      <c r="PLP1394" s="366"/>
      <c r="PLQ1394" s="366"/>
      <c r="PLR1394" s="366"/>
      <c r="PLS1394" s="419"/>
      <c r="PLT1394" s="480"/>
      <c r="PLU1394" s="482"/>
      <c r="PLV1394" s="482"/>
      <c r="PLW1394" s="482"/>
      <c r="PLX1394" s="482"/>
      <c r="PLY1394" s="482"/>
      <c r="PLZ1394" s="482"/>
      <c r="PMA1394" s="482"/>
      <c r="PMB1394" s="482"/>
      <c r="PMC1394" s="482"/>
      <c r="PMD1394" s="482"/>
      <c r="PME1394" s="482"/>
      <c r="PMF1394" s="482"/>
      <c r="PMG1394" s="482"/>
      <c r="PMH1394" s="482"/>
      <c r="PMI1394" s="482"/>
      <c r="PMJ1394" s="482"/>
      <c r="PMK1394" s="482"/>
      <c r="PML1394" s="482"/>
      <c r="PMM1394" s="481"/>
      <c r="PMN1394" s="447"/>
      <c r="PMO1394" s="447"/>
      <c r="PMP1394" s="451"/>
      <c r="PMQ1394" s="451"/>
      <c r="PMR1394" s="451"/>
      <c r="PMS1394" s="451"/>
      <c r="PMT1394" s="451"/>
      <c r="PMU1394" s="451"/>
      <c r="PMV1394" s="451"/>
      <c r="PMW1394" s="451"/>
      <c r="PMX1394" s="451"/>
      <c r="PMY1394" s="451"/>
      <c r="PMZ1394" s="447"/>
      <c r="PNA1394" s="428"/>
      <c r="PNB1394" s="469"/>
      <c r="PNC1394" s="414"/>
      <c r="PND1394" s="414"/>
      <c r="PNE1394" s="414"/>
      <c r="PNF1394" s="414"/>
      <c r="PNG1394" s="414"/>
      <c r="PNH1394" s="415"/>
      <c r="PNI1394" s="414"/>
      <c r="PNJ1394" s="416"/>
      <c r="PNK1394" s="366"/>
      <c r="PNL1394" s="366"/>
      <c r="PNM1394" s="366"/>
      <c r="PNN1394" s="366"/>
      <c r="PNO1394" s="366"/>
      <c r="PNP1394" s="366"/>
      <c r="PNQ1394" s="366"/>
      <c r="PNR1394" s="366"/>
      <c r="PNS1394" s="419"/>
      <c r="PNT1394" s="480"/>
      <c r="PNU1394" s="482"/>
      <c r="PNV1394" s="482"/>
      <c r="PNW1394" s="482"/>
      <c r="PNX1394" s="482"/>
      <c r="PNY1394" s="482"/>
      <c r="PNZ1394" s="482"/>
      <c r="POA1394" s="482"/>
      <c r="POB1394" s="482"/>
      <c r="POC1394" s="482"/>
      <c r="POD1394" s="482"/>
      <c r="POE1394" s="482"/>
      <c r="POF1394" s="482"/>
      <c r="POG1394" s="482"/>
      <c r="POH1394" s="482"/>
      <c r="POI1394" s="482"/>
      <c r="POJ1394" s="482"/>
      <c r="POK1394" s="482"/>
      <c r="POL1394" s="482"/>
      <c r="POM1394" s="481"/>
      <c r="PON1394" s="447"/>
      <c r="POO1394" s="447"/>
      <c r="POP1394" s="451"/>
      <c r="POQ1394" s="451"/>
      <c r="POR1394" s="451"/>
      <c r="POS1394" s="451"/>
      <c r="POT1394" s="451"/>
      <c r="POU1394" s="451"/>
      <c r="POV1394" s="451"/>
      <c r="POW1394" s="451"/>
      <c r="POX1394" s="451"/>
      <c r="POY1394" s="451"/>
      <c r="POZ1394" s="447"/>
      <c r="PPA1394" s="428"/>
      <c r="PPB1394" s="469"/>
      <c r="PPC1394" s="414"/>
      <c r="PPD1394" s="414"/>
      <c r="PPE1394" s="414"/>
      <c r="PPF1394" s="414"/>
      <c r="PPG1394" s="414"/>
      <c r="PPH1394" s="415"/>
      <c r="PPI1394" s="414"/>
      <c r="PPJ1394" s="416"/>
      <c r="PPK1394" s="366"/>
      <c r="PPL1394" s="366"/>
      <c r="PPM1394" s="366"/>
      <c r="PPN1394" s="366"/>
      <c r="PPO1394" s="366"/>
      <c r="PPP1394" s="366"/>
      <c r="PPQ1394" s="366"/>
      <c r="PPR1394" s="366"/>
      <c r="PPS1394" s="419"/>
      <c r="PPT1394" s="480"/>
      <c r="PPU1394" s="482"/>
      <c r="PPV1394" s="482"/>
      <c r="PPW1394" s="482"/>
      <c r="PPX1394" s="482"/>
      <c r="PPY1394" s="482"/>
      <c r="PPZ1394" s="482"/>
      <c r="PQA1394" s="482"/>
      <c r="PQB1394" s="482"/>
      <c r="PQC1394" s="482"/>
      <c r="PQD1394" s="482"/>
      <c r="PQE1394" s="482"/>
      <c r="PQF1394" s="482"/>
      <c r="PQG1394" s="482"/>
      <c r="PQH1394" s="482"/>
      <c r="PQI1394" s="482"/>
      <c r="PQJ1394" s="482"/>
      <c r="PQK1394" s="482"/>
      <c r="PQL1394" s="482"/>
      <c r="PQM1394" s="481"/>
      <c r="PQN1394" s="447"/>
      <c r="PQO1394" s="447"/>
      <c r="PQP1394" s="451"/>
      <c r="PQQ1394" s="451"/>
      <c r="PQR1394" s="451"/>
      <c r="PQS1394" s="451"/>
      <c r="PQT1394" s="451"/>
      <c r="PQU1394" s="451"/>
      <c r="PQV1394" s="451"/>
      <c r="PQW1394" s="451"/>
      <c r="PQX1394" s="451"/>
      <c r="PQY1394" s="451"/>
      <c r="PQZ1394" s="447"/>
      <c r="PRA1394" s="428"/>
      <c r="PRB1394" s="469"/>
      <c r="PRC1394" s="414"/>
      <c r="PRD1394" s="414"/>
      <c r="PRE1394" s="414"/>
      <c r="PRF1394" s="414"/>
      <c r="PRG1394" s="414"/>
      <c r="PRH1394" s="415"/>
      <c r="PRI1394" s="414"/>
      <c r="PRJ1394" s="416"/>
      <c r="PRK1394" s="366"/>
      <c r="PRL1394" s="366"/>
      <c r="PRM1394" s="366"/>
      <c r="PRN1394" s="366"/>
      <c r="PRO1394" s="366"/>
      <c r="PRP1394" s="366"/>
      <c r="PRQ1394" s="366"/>
      <c r="PRR1394" s="366"/>
      <c r="PRS1394" s="419"/>
      <c r="PRT1394" s="480"/>
      <c r="PRU1394" s="482"/>
      <c r="PRV1394" s="482"/>
      <c r="PRW1394" s="482"/>
      <c r="PRX1394" s="482"/>
      <c r="PRY1394" s="482"/>
      <c r="PRZ1394" s="482"/>
      <c r="PSA1394" s="482"/>
      <c r="PSB1394" s="482"/>
      <c r="PSC1394" s="482"/>
      <c r="PSD1394" s="482"/>
      <c r="PSE1394" s="482"/>
      <c r="PSF1394" s="482"/>
      <c r="PSG1394" s="482"/>
      <c r="PSH1394" s="482"/>
      <c r="PSI1394" s="482"/>
      <c r="PSJ1394" s="482"/>
      <c r="PSK1394" s="482"/>
      <c r="PSL1394" s="482"/>
      <c r="PSM1394" s="481"/>
      <c r="PSN1394" s="447"/>
      <c r="PSO1394" s="447"/>
      <c r="PSP1394" s="451"/>
      <c r="PSQ1394" s="451"/>
      <c r="PSR1394" s="451"/>
      <c r="PSS1394" s="451"/>
      <c r="PST1394" s="451"/>
      <c r="PSU1394" s="451"/>
      <c r="PSV1394" s="451"/>
      <c r="PSW1394" s="451"/>
      <c r="PSX1394" s="451"/>
      <c r="PSY1394" s="451"/>
      <c r="PSZ1394" s="447"/>
      <c r="PTA1394" s="428"/>
      <c r="PTB1394" s="469"/>
      <c r="PTC1394" s="414"/>
      <c r="PTD1394" s="414"/>
      <c r="PTE1394" s="414"/>
      <c r="PTF1394" s="414"/>
      <c r="PTG1394" s="414"/>
      <c r="PTH1394" s="415"/>
      <c r="PTI1394" s="414"/>
      <c r="PTJ1394" s="416"/>
      <c r="PTK1394" s="366"/>
      <c r="PTL1394" s="366"/>
      <c r="PTM1394" s="366"/>
      <c r="PTN1394" s="366"/>
      <c r="PTO1394" s="366"/>
      <c r="PTP1394" s="366"/>
      <c r="PTQ1394" s="366"/>
      <c r="PTR1394" s="366"/>
      <c r="PTS1394" s="419"/>
      <c r="PTT1394" s="480"/>
      <c r="PTU1394" s="482"/>
      <c r="PTV1394" s="482"/>
      <c r="PTW1394" s="482"/>
      <c r="PTX1394" s="482"/>
      <c r="PTY1394" s="482"/>
      <c r="PTZ1394" s="482"/>
      <c r="PUA1394" s="482"/>
      <c r="PUB1394" s="482"/>
      <c r="PUC1394" s="482"/>
      <c r="PUD1394" s="482"/>
      <c r="PUE1394" s="482"/>
      <c r="PUF1394" s="482"/>
      <c r="PUG1394" s="482"/>
      <c r="PUH1394" s="482"/>
      <c r="PUI1394" s="482"/>
      <c r="PUJ1394" s="482"/>
      <c r="PUK1394" s="482"/>
      <c r="PUL1394" s="482"/>
      <c r="PUM1394" s="481"/>
      <c r="PUN1394" s="447"/>
      <c r="PUO1394" s="447"/>
      <c r="PUP1394" s="451"/>
      <c r="PUQ1394" s="451"/>
      <c r="PUR1394" s="451"/>
      <c r="PUS1394" s="451"/>
      <c r="PUT1394" s="451"/>
      <c r="PUU1394" s="451"/>
      <c r="PUV1394" s="451"/>
      <c r="PUW1394" s="451"/>
      <c r="PUX1394" s="451"/>
      <c r="PUY1394" s="451"/>
      <c r="PUZ1394" s="447"/>
      <c r="PVA1394" s="428"/>
      <c r="PVB1394" s="469"/>
      <c r="PVC1394" s="414"/>
      <c r="PVD1394" s="414"/>
      <c r="PVE1394" s="414"/>
      <c r="PVF1394" s="414"/>
      <c r="PVG1394" s="414"/>
      <c r="PVH1394" s="415"/>
      <c r="PVI1394" s="414"/>
      <c r="PVJ1394" s="416"/>
      <c r="PVK1394" s="366"/>
      <c r="PVL1394" s="366"/>
      <c r="PVM1394" s="366"/>
      <c r="PVN1394" s="366"/>
      <c r="PVO1394" s="366"/>
      <c r="PVP1394" s="366"/>
      <c r="PVQ1394" s="366"/>
      <c r="PVR1394" s="366"/>
      <c r="PVS1394" s="419"/>
      <c r="PVT1394" s="480"/>
      <c r="PVU1394" s="482"/>
      <c r="PVV1394" s="482"/>
      <c r="PVW1394" s="482"/>
      <c r="PVX1394" s="482"/>
      <c r="PVY1394" s="482"/>
      <c r="PVZ1394" s="482"/>
      <c r="PWA1394" s="482"/>
      <c r="PWB1394" s="482"/>
      <c r="PWC1394" s="482"/>
      <c r="PWD1394" s="482"/>
      <c r="PWE1394" s="482"/>
      <c r="PWF1394" s="482"/>
      <c r="PWG1394" s="482"/>
      <c r="PWH1394" s="482"/>
      <c r="PWI1394" s="482"/>
      <c r="PWJ1394" s="482"/>
      <c r="PWK1394" s="482"/>
      <c r="PWL1394" s="482"/>
      <c r="PWM1394" s="481"/>
      <c r="PWN1394" s="447"/>
      <c r="PWO1394" s="447"/>
      <c r="PWP1394" s="451"/>
      <c r="PWQ1394" s="451"/>
      <c r="PWR1394" s="451"/>
      <c r="PWS1394" s="451"/>
      <c r="PWT1394" s="451"/>
      <c r="PWU1394" s="451"/>
      <c r="PWV1394" s="451"/>
      <c r="PWW1394" s="451"/>
      <c r="PWX1394" s="451"/>
      <c r="PWY1394" s="451"/>
      <c r="PWZ1394" s="447"/>
      <c r="PXA1394" s="428"/>
      <c r="PXB1394" s="469"/>
      <c r="PXC1394" s="414"/>
      <c r="PXD1394" s="414"/>
      <c r="PXE1394" s="414"/>
      <c r="PXF1394" s="414"/>
      <c r="PXG1394" s="414"/>
      <c r="PXH1394" s="415"/>
      <c r="PXI1394" s="414"/>
      <c r="PXJ1394" s="416"/>
      <c r="PXK1394" s="366"/>
      <c r="PXL1394" s="366"/>
      <c r="PXM1394" s="366"/>
      <c r="PXN1394" s="366"/>
      <c r="PXO1394" s="366"/>
      <c r="PXP1394" s="366"/>
      <c r="PXQ1394" s="366"/>
      <c r="PXR1394" s="366"/>
      <c r="PXS1394" s="419"/>
      <c r="PXT1394" s="480"/>
      <c r="PXU1394" s="482"/>
      <c r="PXV1394" s="482"/>
      <c r="PXW1394" s="482"/>
      <c r="PXX1394" s="482"/>
      <c r="PXY1394" s="482"/>
      <c r="PXZ1394" s="482"/>
      <c r="PYA1394" s="482"/>
      <c r="PYB1394" s="482"/>
      <c r="PYC1394" s="482"/>
      <c r="PYD1394" s="482"/>
      <c r="PYE1394" s="482"/>
      <c r="PYF1394" s="482"/>
      <c r="PYG1394" s="482"/>
      <c r="PYH1394" s="482"/>
      <c r="PYI1394" s="482"/>
      <c r="PYJ1394" s="482"/>
      <c r="PYK1394" s="482"/>
      <c r="PYL1394" s="482"/>
      <c r="PYM1394" s="481"/>
      <c r="PYN1394" s="447"/>
      <c r="PYO1394" s="447"/>
      <c r="PYP1394" s="451"/>
      <c r="PYQ1394" s="451"/>
      <c r="PYR1394" s="451"/>
      <c r="PYS1394" s="451"/>
      <c r="PYT1394" s="451"/>
      <c r="PYU1394" s="451"/>
      <c r="PYV1394" s="451"/>
      <c r="PYW1394" s="451"/>
      <c r="PYX1394" s="451"/>
      <c r="PYY1394" s="451"/>
      <c r="PYZ1394" s="447"/>
      <c r="PZA1394" s="428"/>
      <c r="PZB1394" s="469"/>
      <c r="PZC1394" s="414"/>
      <c r="PZD1394" s="414"/>
      <c r="PZE1394" s="414"/>
      <c r="PZF1394" s="414"/>
      <c r="PZG1394" s="414"/>
      <c r="PZH1394" s="415"/>
      <c r="PZI1394" s="414"/>
      <c r="PZJ1394" s="416"/>
      <c r="PZK1394" s="366"/>
      <c r="PZL1394" s="366"/>
      <c r="PZM1394" s="366"/>
      <c r="PZN1394" s="366"/>
      <c r="PZO1394" s="366"/>
      <c r="PZP1394" s="366"/>
      <c r="PZQ1394" s="366"/>
      <c r="PZR1394" s="366"/>
      <c r="PZS1394" s="419"/>
      <c r="PZT1394" s="480"/>
      <c r="PZU1394" s="482"/>
      <c r="PZV1394" s="482"/>
      <c r="PZW1394" s="482"/>
      <c r="PZX1394" s="482"/>
      <c r="PZY1394" s="482"/>
      <c r="PZZ1394" s="482"/>
      <c r="QAA1394" s="482"/>
      <c r="QAB1394" s="482"/>
      <c r="QAC1394" s="482"/>
      <c r="QAD1394" s="482"/>
      <c r="QAE1394" s="482"/>
      <c r="QAF1394" s="482"/>
      <c r="QAG1394" s="482"/>
      <c r="QAH1394" s="482"/>
      <c r="QAI1394" s="482"/>
      <c r="QAJ1394" s="482"/>
      <c r="QAK1394" s="482"/>
      <c r="QAL1394" s="482"/>
      <c r="QAM1394" s="481"/>
      <c r="QAN1394" s="447"/>
      <c r="QAO1394" s="447"/>
      <c r="QAP1394" s="451"/>
      <c r="QAQ1394" s="451"/>
      <c r="QAR1394" s="451"/>
      <c r="QAS1394" s="451"/>
      <c r="QAT1394" s="451"/>
      <c r="QAU1394" s="451"/>
      <c r="QAV1394" s="451"/>
      <c r="QAW1394" s="451"/>
      <c r="QAX1394" s="451"/>
      <c r="QAY1394" s="451"/>
      <c r="QAZ1394" s="447"/>
      <c r="QBA1394" s="428"/>
      <c r="QBB1394" s="469"/>
      <c r="QBC1394" s="414"/>
      <c r="QBD1394" s="414"/>
      <c r="QBE1394" s="414"/>
      <c r="QBF1394" s="414"/>
      <c r="QBG1394" s="414"/>
      <c r="QBH1394" s="415"/>
      <c r="QBI1394" s="414"/>
      <c r="QBJ1394" s="416"/>
      <c r="QBK1394" s="366"/>
      <c r="QBL1394" s="366"/>
      <c r="QBM1394" s="366"/>
      <c r="QBN1394" s="366"/>
      <c r="QBO1394" s="366"/>
      <c r="QBP1394" s="366"/>
      <c r="QBQ1394" s="366"/>
      <c r="QBR1394" s="366"/>
      <c r="QBS1394" s="419"/>
      <c r="QBT1394" s="480"/>
      <c r="QBU1394" s="482"/>
      <c r="QBV1394" s="482"/>
      <c r="QBW1394" s="482"/>
      <c r="QBX1394" s="482"/>
      <c r="QBY1394" s="482"/>
      <c r="QBZ1394" s="482"/>
      <c r="QCA1394" s="482"/>
      <c r="QCB1394" s="482"/>
      <c r="QCC1394" s="482"/>
      <c r="QCD1394" s="482"/>
      <c r="QCE1394" s="482"/>
      <c r="QCF1394" s="482"/>
      <c r="QCG1394" s="482"/>
      <c r="QCH1394" s="482"/>
      <c r="QCI1394" s="482"/>
      <c r="QCJ1394" s="482"/>
      <c r="QCK1394" s="482"/>
      <c r="QCL1394" s="482"/>
      <c r="QCM1394" s="481"/>
      <c r="QCN1394" s="447"/>
      <c r="QCO1394" s="447"/>
      <c r="QCP1394" s="451"/>
      <c r="QCQ1394" s="451"/>
      <c r="QCR1394" s="451"/>
      <c r="QCS1394" s="451"/>
      <c r="QCT1394" s="451"/>
      <c r="QCU1394" s="451"/>
      <c r="QCV1394" s="451"/>
      <c r="QCW1394" s="451"/>
      <c r="QCX1394" s="451"/>
      <c r="QCY1394" s="451"/>
      <c r="QCZ1394" s="447"/>
      <c r="QDA1394" s="428"/>
      <c r="QDB1394" s="469"/>
      <c r="QDC1394" s="414"/>
      <c r="QDD1394" s="414"/>
      <c r="QDE1394" s="414"/>
      <c r="QDF1394" s="414"/>
      <c r="QDG1394" s="414"/>
      <c r="QDH1394" s="415"/>
      <c r="QDI1394" s="414"/>
      <c r="QDJ1394" s="416"/>
      <c r="QDK1394" s="366"/>
      <c r="QDL1394" s="366"/>
      <c r="QDM1394" s="366"/>
      <c r="QDN1394" s="366"/>
      <c r="QDO1394" s="366"/>
      <c r="QDP1394" s="366"/>
      <c r="QDQ1394" s="366"/>
      <c r="QDR1394" s="366"/>
      <c r="QDS1394" s="419"/>
      <c r="QDT1394" s="480"/>
      <c r="QDU1394" s="482"/>
      <c r="QDV1394" s="482"/>
      <c r="QDW1394" s="482"/>
      <c r="QDX1394" s="482"/>
      <c r="QDY1394" s="482"/>
      <c r="QDZ1394" s="482"/>
      <c r="QEA1394" s="482"/>
      <c r="QEB1394" s="482"/>
      <c r="QEC1394" s="482"/>
      <c r="QED1394" s="482"/>
      <c r="QEE1394" s="482"/>
      <c r="QEF1394" s="482"/>
      <c r="QEG1394" s="482"/>
      <c r="QEH1394" s="482"/>
      <c r="QEI1394" s="482"/>
      <c r="QEJ1394" s="482"/>
      <c r="QEK1394" s="482"/>
      <c r="QEL1394" s="482"/>
      <c r="QEM1394" s="481"/>
      <c r="QEN1394" s="447"/>
      <c r="QEO1394" s="447"/>
      <c r="QEP1394" s="451"/>
      <c r="QEQ1394" s="451"/>
      <c r="QER1394" s="451"/>
      <c r="QES1394" s="451"/>
      <c r="QET1394" s="451"/>
      <c r="QEU1394" s="451"/>
      <c r="QEV1394" s="451"/>
      <c r="QEW1394" s="451"/>
      <c r="QEX1394" s="451"/>
      <c r="QEY1394" s="451"/>
      <c r="QEZ1394" s="447"/>
      <c r="QFA1394" s="428"/>
      <c r="QFB1394" s="469"/>
      <c r="QFC1394" s="414"/>
      <c r="QFD1394" s="414"/>
      <c r="QFE1394" s="414"/>
      <c r="QFF1394" s="414"/>
      <c r="QFG1394" s="414"/>
      <c r="QFH1394" s="415"/>
      <c r="QFI1394" s="414"/>
      <c r="QFJ1394" s="416"/>
      <c r="QFK1394" s="366"/>
      <c r="QFL1394" s="366"/>
      <c r="QFM1394" s="366"/>
      <c r="QFN1394" s="366"/>
      <c r="QFO1394" s="366"/>
      <c r="QFP1394" s="366"/>
      <c r="QFQ1394" s="366"/>
      <c r="QFR1394" s="366"/>
      <c r="QFS1394" s="419"/>
      <c r="QFT1394" s="480"/>
      <c r="QFU1394" s="482"/>
      <c r="QFV1394" s="482"/>
      <c r="QFW1394" s="482"/>
      <c r="QFX1394" s="482"/>
      <c r="QFY1394" s="482"/>
      <c r="QFZ1394" s="482"/>
      <c r="QGA1394" s="482"/>
      <c r="QGB1394" s="482"/>
      <c r="QGC1394" s="482"/>
      <c r="QGD1394" s="482"/>
      <c r="QGE1394" s="482"/>
      <c r="QGF1394" s="482"/>
      <c r="QGG1394" s="482"/>
      <c r="QGH1394" s="482"/>
      <c r="QGI1394" s="482"/>
      <c r="QGJ1394" s="482"/>
      <c r="QGK1394" s="482"/>
      <c r="QGL1394" s="482"/>
      <c r="QGM1394" s="481"/>
      <c r="QGN1394" s="447"/>
      <c r="QGO1394" s="447"/>
      <c r="QGP1394" s="451"/>
      <c r="QGQ1394" s="451"/>
      <c r="QGR1394" s="451"/>
      <c r="QGS1394" s="451"/>
      <c r="QGT1394" s="451"/>
      <c r="QGU1394" s="451"/>
      <c r="QGV1394" s="451"/>
      <c r="QGW1394" s="451"/>
      <c r="QGX1394" s="451"/>
      <c r="QGY1394" s="451"/>
      <c r="QGZ1394" s="447"/>
      <c r="QHA1394" s="428"/>
      <c r="QHB1394" s="469"/>
      <c r="QHC1394" s="414"/>
      <c r="QHD1394" s="414"/>
      <c r="QHE1394" s="414"/>
      <c r="QHF1394" s="414"/>
      <c r="QHG1394" s="414"/>
      <c r="QHH1394" s="415"/>
      <c r="QHI1394" s="414"/>
      <c r="QHJ1394" s="416"/>
      <c r="QHK1394" s="366"/>
      <c r="QHL1394" s="366"/>
      <c r="QHM1394" s="366"/>
      <c r="QHN1394" s="366"/>
      <c r="QHO1394" s="366"/>
      <c r="QHP1394" s="366"/>
      <c r="QHQ1394" s="366"/>
      <c r="QHR1394" s="366"/>
      <c r="QHS1394" s="419"/>
      <c r="QHT1394" s="480"/>
      <c r="QHU1394" s="482"/>
      <c r="QHV1394" s="482"/>
      <c r="QHW1394" s="482"/>
      <c r="QHX1394" s="482"/>
      <c r="QHY1394" s="482"/>
      <c r="QHZ1394" s="482"/>
      <c r="QIA1394" s="482"/>
      <c r="QIB1394" s="482"/>
      <c r="QIC1394" s="482"/>
      <c r="QID1394" s="482"/>
      <c r="QIE1394" s="482"/>
      <c r="QIF1394" s="482"/>
      <c r="QIG1394" s="482"/>
      <c r="QIH1394" s="482"/>
      <c r="QII1394" s="482"/>
      <c r="QIJ1394" s="482"/>
      <c r="QIK1394" s="482"/>
      <c r="QIL1394" s="482"/>
      <c r="QIM1394" s="481"/>
      <c r="QIN1394" s="447"/>
      <c r="QIO1394" s="447"/>
      <c r="QIP1394" s="451"/>
      <c r="QIQ1394" s="451"/>
      <c r="QIR1394" s="451"/>
      <c r="QIS1394" s="451"/>
      <c r="QIT1394" s="451"/>
      <c r="QIU1394" s="451"/>
      <c r="QIV1394" s="451"/>
      <c r="QIW1394" s="451"/>
      <c r="QIX1394" s="451"/>
      <c r="QIY1394" s="451"/>
      <c r="QIZ1394" s="447"/>
      <c r="QJA1394" s="428"/>
      <c r="QJB1394" s="469"/>
      <c r="QJC1394" s="414"/>
      <c r="QJD1394" s="414"/>
      <c r="QJE1394" s="414"/>
      <c r="QJF1394" s="414"/>
      <c r="QJG1394" s="414"/>
      <c r="QJH1394" s="415"/>
      <c r="QJI1394" s="414"/>
      <c r="QJJ1394" s="416"/>
      <c r="QJK1394" s="366"/>
      <c r="QJL1394" s="366"/>
      <c r="QJM1394" s="366"/>
      <c r="QJN1394" s="366"/>
      <c r="QJO1394" s="366"/>
      <c r="QJP1394" s="366"/>
      <c r="QJQ1394" s="366"/>
      <c r="QJR1394" s="366"/>
      <c r="QJS1394" s="419"/>
      <c r="QJT1394" s="480"/>
      <c r="QJU1394" s="482"/>
      <c r="QJV1394" s="482"/>
      <c r="QJW1394" s="482"/>
      <c r="QJX1394" s="482"/>
      <c r="QJY1394" s="482"/>
      <c r="QJZ1394" s="482"/>
      <c r="QKA1394" s="482"/>
      <c r="QKB1394" s="482"/>
      <c r="QKC1394" s="482"/>
      <c r="QKD1394" s="482"/>
      <c r="QKE1394" s="482"/>
      <c r="QKF1394" s="482"/>
      <c r="QKG1394" s="482"/>
      <c r="QKH1394" s="482"/>
      <c r="QKI1394" s="482"/>
      <c r="QKJ1394" s="482"/>
      <c r="QKK1394" s="482"/>
      <c r="QKL1394" s="482"/>
      <c r="QKM1394" s="481"/>
      <c r="QKN1394" s="447"/>
      <c r="QKO1394" s="447"/>
      <c r="QKP1394" s="451"/>
      <c r="QKQ1394" s="451"/>
      <c r="QKR1394" s="451"/>
      <c r="QKS1394" s="451"/>
      <c r="QKT1394" s="451"/>
      <c r="QKU1394" s="451"/>
      <c r="QKV1394" s="451"/>
      <c r="QKW1394" s="451"/>
      <c r="QKX1394" s="451"/>
      <c r="QKY1394" s="451"/>
      <c r="QKZ1394" s="447"/>
      <c r="QLA1394" s="428"/>
      <c r="QLB1394" s="469"/>
      <c r="QLC1394" s="414"/>
      <c r="QLD1394" s="414"/>
      <c r="QLE1394" s="414"/>
      <c r="QLF1394" s="414"/>
      <c r="QLG1394" s="414"/>
      <c r="QLH1394" s="415"/>
      <c r="QLI1394" s="414"/>
      <c r="QLJ1394" s="416"/>
      <c r="QLK1394" s="366"/>
      <c r="QLL1394" s="366"/>
      <c r="QLM1394" s="366"/>
      <c r="QLN1394" s="366"/>
      <c r="QLO1394" s="366"/>
      <c r="QLP1394" s="366"/>
      <c r="QLQ1394" s="366"/>
      <c r="QLR1394" s="366"/>
      <c r="QLS1394" s="419"/>
      <c r="QLT1394" s="480"/>
      <c r="QLU1394" s="482"/>
      <c r="QLV1394" s="482"/>
      <c r="QLW1394" s="482"/>
      <c r="QLX1394" s="482"/>
      <c r="QLY1394" s="482"/>
      <c r="QLZ1394" s="482"/>
      <c r="QMA1394" s="482"/>
      <c r="QMB1394" s="482"/>
      <c r="QMC1394" s="482"/>
      <c r="QMD1394" s="482"/>
      <c r="QME1394" s="482"/>
      <c r="QMF1394" s="482"/>
      <c r="QMG1394" s="482"/>
      <c r="QMH1394" s="482"/>
      <c r="QMI1394" s="482"/>
      <c r="QMJ1394" s="482"/>
      <c r="QMK1394" s="482"/>
      <c r="QML1394" s="482"/>
      <c r="QMM1394" s="481"/>
      <c r="QMN1394" s="447"/>
      <c r="QMO1394" s="447"/>
      <c r="QMP1394" s="451"/>
      <c r="QMQ1394" s="451"/>
      <c r="QMR1394" s="451"/>
      <c r="QMS1394" s="451"/>
      <c r="QMT1394" s="451"/>
      <c r="QMU1394" s="451"/>
      <c r="QMV1394" s="451"/>
      <c r="QMW1394" s="451"/>
      <c r="QMX1394" s="451"/>
      <c r="QMY1394" s="451"/>
      <c r="QMZ1394" s="447"/>
      <c r="QNA1394" s="428"/>
      <c r="QNB1394" s="469"/>
      <c r="QNC1394" s="414"/>
      <c r="QND1394" s="414"/>
      <c r="QNE1394" s="414"/>
      <c r="QNF1394" s="414"/>
      <c r="QNG1394" s="414"/>
      <c r="QNH1394" s="415"/>
      <c r="QNI1394" s="414"/>
      <c r="QNJ1394" s="416"/>
      <c r="QNK1394" s="366"/>
      <c r="QNL1394" s="366"/>
      <c r="QNM1394" s="366"/>
      <c r="QNN1394" s="366"/>
      <c r="QNO1394" s="366"/>
      <c r="QNP1394" s="366"/>
      <c r="QNQ1394" s="366"/>
      <c r="QNR1394" s="366"/>
      <c r="QNS1394" s="419"/>
      <c r="QNT1394" s="480"/>
      <c r="QNU1394" s="482"/>
      <c r="QNV1394" s="482"/>
      <c r="QNW1394" s="482"/>
      <c r="QNX1394" s="482"/>
      <c r="QNY1394" s="482"/>
      <c r="QNZ1394" s="482"/>
      <c r="QOA1394" s="482"/>
      <c r="QOB1394" s="482"/>
      <c r="QOC1394" s="482"/>
      <c r="QOD1394" s="482"/>
      <c r="QOE1394" s="482"/>
      <c r="QOF1394" s="482"/>
      <c r="QOG1394" s="482"/>
      <c r="QOH1394" s="482"/>
      <c r="QOI1394" s="482"/>
      <c r="QOJ1394" s="482"/>
      <c r="QOK1394" s="482"/>
      <c r="QOL1394" s="482"/>
      <c r="QOM1394" s="481"/>
      <c r="QON1394" s="447"/>
      <c r="QOO1394" s="447"/>
      <c r="QOP1394" s="451"/>
      <c r="QOQ1394" s="451"/>
      <c r="QOR1394" s="451"/>
      <c r="QOS1394" s="451"/>
      <c r="QOT1394" s="451"/>
      <c r="QOU1394" s="451"/>
      <c r="QOV1394" s="451"/>
      <c r="QOW1394" s="451"/>
      <c r="QOX1394" s="451"/>
      <c r="QOY1394" s="451"/>
      <c r="QOZ1394" s="447"/>
      <c r="QPA1394" s="428"/>
      <c r="QPB1394" s="469"/>
      <c r="QPC1394" s="414"/>
      <c r="QPD1394" s="414"/>
      <c r="QPE1394" s="414"/>
      <c r="QPF1394" s="414"/>
      <c r="QPG1394" s="414"/>
      <c r="QPH1394" s="415"/>
      <c r="QPI1394" s="414"/>
      <c r="QPJ1394" s="416"/>
      <c r="QPK1394" s="366"/>
      <c r="QPL1394" s="366"/>
      <c r="QPM1394" s="366"/>
      <c r="QPN1394" s="366"/>
      <c r="QPO1394" s="366"/>
      <c r="QPP1394" s="366"/>
      <c r="QPQ1394" s="366"/>
      <c r="QPR1394" s="366"/>
      <c r="QPS1394" s="419"/>
      <c r="QPT1394" s="480"/>
      <c r="QPU1394" s="482"/>
      <c r="QPV1394" s="482"/>
      <c r="QPW1394" s="482"/>
      <c r="QPX1394" s="482"/>
      <c r="QPY1394" s="482"/>
      <c r="QPZ1394" s="482"/>
      <c r="QQA1394" s="482"/>
      <c r="QQB1394" s="482"/>
      <c r="QQC1394" s="482"/>
      <c r="QQD1394" s="482"/>
      <c r="QQE1394" s="482"/>
      <c r="QQF1394" s="482"/>
      <c r="QQG1394" s="482"/>
      <c r="QQH1394" s="482"/>
      <c r="QQI1394" s="482"/>
      <c r="QQJ1394" s="482"/>
      <c r="QQK1394" s="482"/>
      <c r="QQL1394" s="482"/>
      <c r="QQM1394" s="481"/>
      <c r="QQN1394" s="447"/>
      <c r="QQO1394" s="447"/>
      <c r="QQP1394" s="451"/>
      <c r="QQQ1394" s="451"/>
      <c r="QQR1394" s="451"/>
      <c r="QQS1394" s="451"/>
      <c r="QQT1394" s="451"/>
      <c r="QQU1394" s="451"/>
      <c r="QQV1394" s="451"/>
      <c r="QQW1394" s="451"/>
      <c r="QQX1394" s="451"/>
      <c r="QQY1394" s="451"/>
      <c r="QQZ1394" s="447"/>
      <c r="QRA1394" s="428"/>
      <c r="QRB1394" s="469"/>
      <c r="QRC1394" s="414"/>
      <c r="QRD1394" s="414"/>
      <c r="QRE1394" s="414"/>
      <c r="QRF1394" s="414"/>
      <c r="QRG1394" s="414"/>
      <c r="QRH1394" s="415"/>
      <c r="QRI1394" s="414"/>
      <c r="QRJ1394" s="416"/>
      <c r="QRK1394" s="366"/>
      <c r="QRL1394" s="366"/>
      <c r="QRM1394" s="366"/>
      <c r="QRN1394" s="366"/>
      <c r="QRO1394" s="366"/>
      <c r="QRP1394" s="366"/>
      <c r="QRQ1394" s="366"/>
      <c r="QRR1394" s="366"/>
      <c r="QRS1394" s="419"/>
      <c r="QRT1394" s="480"/>
      <c r="QRU1394" s="482"/>
      <c r="QRV1394" s="482"/>
      <c r="QRW1394" s="482"/>
      <c r="QRX1394" s="482"/>
      <c r="QRY1394" s="482"/>
      <c r="QRZ1394" s="482"/>
      <c r="QSA1394" s="482"/>
      <c r="QSB1394" s="482"/>
      <c r="QSC1394" s="482"/>
      <c r="QSD1394" s="482"/>
      <c r="QSE1394" s="482"/>
      <c r="QSF1394" s="482"/>
      <c r="QSG1394" s="482"/>
      <c r="QSH1394" s="482"/>
      <c r="QSI1394" s="482"/>
      <c r="QSJ1394" s="482"/>
      <c r="QSK1394" s="482"/>
      <c r="QSL1394" s="482"/>
      <c r="QSM1394" s="481"/>
      <c r="QSN1394" s="447"/>
      <c r="QSO1394" s="447"/>
      <c r="QSP1394" s="451"/>
      <c r="QSQ1394" s="451"/>
      <c r="QSR1394" s="451"/>
      <c r="QSS1394" s="451"/>
      <c r="QST1394" s="451"/>
      <c r="QSU1394" s="451"/>
      <c r="QSV1394" s="451"/>
      <c r="QSW1394" s="451"/>
      <c r="QSX1394" s="451"/>
      <c r="QSY1394" s="451"/>
      <c r="QSZ1394" s="447"/>
      <c r="QTA1394" s="428"/>
      <c r="QTB1394" s="469"/>
      <c r="QTC1394" s="414"/>
      <c r="QTD1394" s="414"/>
      <c r="QTE1394" s="414"/>
      <c r="QTF1394" s="414"/>
      <c r="QTG1394" s="414"/>
      <c r="QTH1394" s="415"/>
      <c r="QTI1394" s="414"/>
      <c r="QTJ1394" s="416"/>
      <c r="QTK1394" s="366"/>
      <c r="QTL1394" s="366"/>
      <c r="QTM1394" s="366"/>
      <c r="QTN1394" s="366"/>
      <c r="QTO1394" s="366"/>
      <c r="QTP1394" s="366"/>
      <c r="QTQ1394" s="366"/>
      <c r="QTR1394" s="366"/>
      <c r="QTS1394" s="419"/>
      <c r="QTT1394" s="480"/>
      <c r="QTU1394" s="482"/>
      <c r="QTV1394" s="482"/>
      <c r="QTW1394" s="482"/>
      <c r="QTX1394" s="482"/>
      <c r="QTY1394" s="482"/>
      <c r="QTZ1394" s="482"/>
      <c r="QUA1394" s="482"/>
      <c r="QUB1394" s="482"/>
      <c r="QUC1394" s="482"/>
      <c r="QUD1394" s="482"/>
      <c r="QUE1394" s="482"/>
      <c r="QUF1394" s="482"/>
      <c r="QUG1394" s="482"/>
      <c r="QUH1394" s="482"/>
      <c r="QUI1394" s="482"/>
      <c r="QUJ1394" s="482"/>
      <c r="QUK1394" s="482"/>
      <c r="QUL1394" s="482"/>
      <c r="QUM1394" s="481"/>
      <c r="QUN1394" s="447"/>
      <c r="QUO1394" s="447"/>
      <c r="QUP1394" s="451"/>
      <c r="QUQ1394" s="451"/>
      <c r="QUR1394" s="451"/>
      <c r="QUS1394" s="451"/>
      <c r="QUT1394" s="451"/>
      <c r="QUU1394" s="451"/>
      <c r="QUV1394" s="451"/>
      <c r="QUW1394" s="451"/>
      <c r="QUX1394" s="451"/>
      <c r="QUY1394" s="451"/>
      <c r="QUZ1394" s="447"/>
      <c r="QVA1394" s="428"/>
      <c r="QVB1394" s="469"/>
      <c r="QVC1394" s="414"/>
      <c r="QVD1394" s="414"/>
      <c r="QVE1394" s="414"/>
      <c r="QVF1394" s="414"/>
      <c r="QVG1394" s="414"/>
      <c r="QVH1394" s="415"/>
      <c r="QVI1394" s="414"/>
      <c r="QVJ1394" s="416"/>
      <c r="QVK1394" s="366"/>
      <c r="QVL1394" s="366"/>
      <c r="QVM1394" s="366"/>
      <c r="QVN1394" s="366"/>
      <c r="QVO1394" s="366"/>
      <c r="QVP1394" s="366"/>
      <c r="QVQ1394" s="366"/>
      <c r="QVR1394" s="366"/>
      <c r="QVS1394" s="419"/>
      <c r="QVT1394" s="480"/>
      <c r="QVU1394" s="482"/>
      <c r="QVV1394" s="482"/>
      <c r="QVW1394" s="482"/>
      <c r="QVX1394" s="482"/>
      <c r="QVY1394" s="482"/>
      <c r="QVZ1394" s="482"/>
      <c r="QWA1394" s="482"/>
      <c r="QWB1394" s="482"/>
      <c r="QWC1394" s="482"/>
      <c r="QWD1394" s="482"/>
      <c r="QWE1394" s="482"/>
      <c r="QWF1394" s="482"/>
      <c r="QWG1394" s="482"/>
      <c r="QWH1394" s="482"/>
      <c r="QWI1394" s="482"/>
      <c r="QWJ1394" s="482"/>
      <c r="QWK1394" s="482"/>
      <c r="QWL1394" s="482"/>
      <c r="QWM1394" s="481"/>
      <c r="QWN1394" s="447"/>
      <c r="QWO1394" s="447"/>
      <c r="QWP1394" s="451"/>
      <c r="QWQ1394" s="451"/>
      <c r="QWR1394" s="451"/>
      <c r="QWS1394" s="451"/>
      <c r="QWT1394" s="451"/>
      <c r="QWU1394" s="451"/>
      <c r="QWV1394" s="451"/>
      <c r="QWW1394" s="451"/>
      <c r="QWX1394" s="451"/>
      <c r="QWY1394" s="451"/>
      <c r="QWZ1394" s="447"/>
      <c r="QXA1394" s="428"/>
      <c r="QXB1394" s="469"/>
      <c r="QXC1394" s="414"/>
      <c r="QXD1394" s="414"/>
      <c r="QXE1394" s="414"/>
      <c r="QXF1394" s="414"/>
      <c r="QXG1394" s="414"/>
      <c r="QXH1394" s="415"/>
      <c r="QXI1394" s="414"/>
      <c r="QXJ1394" s="416"/>
      <c r="QXK1394" s="366"/>
      <c r="QXL1394" s="366"/>
      <c r="QXM1394" s="366"/>
      <c r="QXN1394" s="366"/>
      <c r="QXO1394" s="366"/>
      <c r="QXP1394" s="366"/>
      <c r="QXQ1394" s="366"/>
      <c r="QXR1394" s="366"/>
      <c r="QXS1394" s="419"/>
      <c r="QXT1394" s="480"/>
      <c r="QXU1394" s="482"/>
      <c r="QXV1394" s="482"/>
      <c r="QXW1394" s="482"/>
      <c r="QXX1394" s="482"/>
      <c r="QXY1394" s="482"/>
      <c r="QXZ1394" s="482"/>
      <c r="QYA1394" s="482"/>
      <c r="QYB1394" s="482"/>
      <c r="QYC1394" s="482"/>
      <c r="QYD1394" s="482"/>
      <c r="QYE1394" s="482"/>
      <c r="QYF1394" s="482"/>
      <c r="QYG1394" s="482"/>
      <c r="QYH1394" s="482"/>
      <c r="QYI1394" s="482"/>
      <c r="QYJ1394" s="482"/>
      <c r="QYK1394" s="482"/>
      <c r="QYL1394" s="482"/>
      <c r="QYM1394" s="481"/>
      <c r="QYN1394" s="447"/>
      <c r="QYO1394" s="447"/>
      <c r="QYP1394" s="451"/>
      <c r="QYQ1394" s="451"/>
      <c r="QYR1394" s="451"/>
      <c r="QYS1394" s="451"/>
      <c r="QYT1394" s="451"/>
      <c r="QYU1394" s="451"/>
      <c r="QYV1394" s="451"/>
      <c r="QYW1394" s="451"/>
      <c r="QYX1394" s="451"/>
      <c r="QYY1394" s="451"/>
      <c r="QYZ1394" s="447"/>
      <c r="QZA1394" s="428"/>
      <c r="QZB1394" s="469"/>
      <c r="QZC1394" s="414"/>
      <c r="QZD1394" s="414"/>
      <c r="QZE1394" s="414"/>
      <c r="QZF1394" s="414"/>
      <c r="QZG1394" s="414"/>
      <c r="QZH1394" s="415"/>
      <c r="QZI1394" s="414"/>
      <c r="QZJ1394" s="416"/>
      <c r="QZK1394" s="366"/>
      <c r="QZL1394" s="366"/>
      <c r="QZM1394" s="366"/>
      <c r="QZN1394" s="366"/>
      <c r="QZO1394" s="366"/>
      <c r="QZP1394" s="366"/>
      <c r="QZQ1394" s="366"/>
      <c r="QZR1394" s="366"/>
      <c r="QZS1394" s="419"/>
      <c r="QZT1394" s="480"/>
      <c r="QZU1394" s="482"/>
      <c r="QZV1394" s="482"/>
      <c r="QZW1394" s="482"/>
      <c r="QZX1394" s="482"/>
      <c r="QZY1394" s="482"/>
      <c r="QZZ1394" s="482"/>
      <c r="RAA1394" s="482"/>
      <c r="RAB1394" s="482"/>
      <c r="RAC1394" s="482"/>
      <c r="RAD1394" s="482"/>
      <c r="RAE1394" s="482"/>
      <c r="RAF1394" s="482"/>
      <c r="RAG1394" s="482"/>
      <c r="RAH1394" s="482"/>
      <c r="RAI1394" s="482"/>
      <c r="RAJ1394" s="482"/>
      <c r="RAK1394" s="482"/>
      <c r="RAL1394" s="482"/>
      <c r="RAM1394" s="481"/>
      <c r="RAN1394" s="447"/>
      <c r="RAO1394" s="447"/>
      <c r="RAP1394" s="451"/>
      <c r="RAQ1394" s="451"/>
      <c r="RAR1394" s="451"/>
      <c r="RAS1394" s="451"/>
      <c r="RAT1394" s="451"/>
      <c r="RAU1394" s="451"/>
      <c r="RAV1394" s="451"/>
      <c r="RAW1394" s="451"/>
      <c r="RAX1394" s="451"/>
      <c r="RAY1394" s="451"/>
      <c r="RAZ1394" s="447"/>
      <c r="RBA1394" s="428"/>
      <c r="RBB1394" s="469"/>
      <c r="RBC1394" s="414"/>
      <c r="RBD1394" s="414"/>
      <c r="RBE1394" s="414"/>
      <c r="RBF1394" s="414"/>
      <c r="RBG1394" s="414"/>
      <c r="RBH1394" s="415"/>
      <c r="RBI1394" s="414"/>
      <c r="RBJ1394" s="416"/>
      <c r="RBK1394" s="366"/>
      <c r="RBL1394" s="366"/>
      <c r="RBM1394" s="366"/>
      <c r="RBN1394" s="366"/>
      <c r="RBO1394" s="366"/>
      <c r="RBP1394" s="366"/>
      <c r="RBQ1394" s="366"/>
      <c r="RBR1394" s="366"/>
      <c r="RBS1394" s="419"/>
      <c r="RBT1394" s="480"/>
      <c r="RBU1394" s="482"/>
      <c r="RBV1394" s="482"/>
      <c r="RBW1394" s="482"/>
      <c r="RBX1394" s="482"/>
      <c r="RBY1394" s="482"/>
      <c r="RBZ1394" s="482"/>
      <c r="RCA1394" s="482"/>
      <c r="RCB1394" s="482"/>
      <c r="RCC1394" s="482"/>
      <c r="RCD1394" s="482"/>
      <c r="RCE1394" s="482"/>
      <c r="RCF1394" s="482"/>
      <c r="RCG1394" s="482"/>
      <c r="RCH1394" s="482"/>
      <c r="RCI1394" s="482"/>
      <c r="RCJ1394" s="482"/>
      <c r="RCK1394" s="482"/>
      <c r="RCL1394" s="482"/>
      <c r="RCM1394" s="481"/>
      <c r="RCN1394" s="447"/>
      <c r="RCO1394" s="447"/>
      <c r="RCP1394" s="451"/>
      <c r="RCQ1394" s="451"/>
      <c r="RCR1394" s="451"/>
      <c r="RCS1394" s="451"/>
      <c r="RCT1394" s="451"/>
      <c r="RCU1394" s="451"/>
      <c r="RCV1394" s="451"/>
      <c r="RCW1394" s="451"/>
      <c r="RCX1394" s="451"/>
      <c r="RCY1394" s="451"/>
      <c r="RCZ1394" s="447"/>
      <c r="RDA1394" s="428"/>
      <c r="RDB1394" s="469"/>
      <c r="RDC1394" s="414"/>
      <c r="RDD1394" s="414"/>
      <c r="RDE1394" s="414"/>
      <c r="RDF1394" s="414"/>
      <c r="RDG1394" s="414"/>
      <c r="RDH1394" s="415"/>
      <c r="RDI1394" s="414"/>
      <c r="RDJ1394" s="416"/>
      <c r="RDK1394" s="366"/>
      <c r="RDL1394" s="366"/>
      <c r="RDM1394" s="366"/>
      <c r="RDN1394" s="366"/>
      <c r="RDO1394" s="366"/>
      <c r="RDP1394" s="366"/>
      <c r="RDQ1394" s="366"/>
      <c r="RDR1394" s="366"/>
      <c r="RDS1394" s="419"/>
      <c r="RDT1394" s="480"/>
      <c r="RDU1394" s="482"/>
      <c r="RDV1394" s="482"/>
      <c r="RDW1394" s="482"/>
      <c r="RDX1394" s="482"/>
      <c r="RDY1394" s="482"/>
      <c r="RDZ1394" s="482"/>
      <c r="REA1394" s="482"/>
      <c r="REB1394" s="482"/>
      <c r="REC1394" s="482"/>
      <c r="RED1394" s="482"/>
      <c r="REE1394" s="482"/>
      <c r="REF1394" s="482"/>
      <c r="REG1394" s="482"/>
      <c r="REH1394" s="482"/>
      <c r="REI1394" s="482"/>
      <c r="REJ1394" s="482"/>
      <c r="REK1394" s="482"/>
      <c r="REL1394" s="482"/>
      <c r="REM1394" s="481"/>
      <c r="REN1394" s="447"/>
      <c r="REO1394" s="447"/>
      <c r="REP1394" s="451"/>
      <c r="REQ1394" s="451"/>
      <c r="RER1394" s="451"/>
      <c r="RES1394" s="451"/>
      <c r="RET1394" s="451"/>
      <c r="REU1394" s="451"/>
      <c r="REV1394" s="451"/>
      <c r="REW1394" s="451"/>
      <c r="REX1394" s="451"/>
      <c r="REY1394" s="451"/>
      <c r="REZ1394" s="447"/>
      <c r="RFA1394" s="428"/>
      <c r="RFB1394" s="469"/>
      <c r="RFC1394" s="414"/>
      <c r="RFD1394" s="414"/>
      <c r="RFE1394" s="414"/>
      <c r="RFF1394" s="414"/>
      <c r="RFG1394" s="414"/>
      <c r="RFH1394" s="415"/>
      <c r="RFI1394" s="414"/>
      <c r="RFJ1394" s="416"/>
      <c r="RFK1394" s="366"/>
      <c r="RFL1394" s="366"/>
      <c r="RFM1394" s="366"/>
      <c r="RFN1394" s="366"/>
      <c r="RFO1394" s="366"/>
      <c r="RFP1394" s="366"/>
      <c r="RFQ1394" s="366"/>
      <c r="RFR1394" s="366"/>
      <c r="RFS1394" s="419"/>
      <c r="RFT1394" s="480"/>
      <c r="RFU1394" s="482"/>
      <c r="RFV1394" s="482"/>
      <c r="RFW1394" s="482"/>
      <c r="RFX1394" s="482"/>
      <c r="RFY1394" s="482"/>
      <c r="RFZ1394" s="482"/>
      <c r="RGA1394" s="482"/>
      <c r="RGB1394" s="482"/>
      <c r="RGC1394" s="482"/>
      <c r="RGD1394" s="482"/>
      <c r="RGE1394" s="482"/>
      <c r="RGF1394" s="482"/>
      <c r="RGG1394" s="482"/>
      <c r="RGH1394" s="482"/>
      <c r="RGI1394" s="482"/>
      <c r="RGJ1394" s="482"/>
      <c r="RGK1394" s="482"/>
      <c r="RGL1394" s="482"/>
      <c r="RGM1394" s="481"/>
      <c r="RGN1394" s="447"/>
      <c r="RGO1394" s="447"/>
      <c r="RGP1394" s="451"/>
      <c r="RGQ1394" s="451"/>
      <c r="RGR1394" s="451"/>
      <c r="RGS1394" s="451"/>
      <c r="RGT1394" s="451"/>
      <c r="RGU1394" s="451"/>
      <c r="RGV1394" s="451"/>
      <c r="RGW1394" s="451"/>
      <c r="RGX1394" s="451"/>
      <c r="RGY1394" s="451"/>
      <c r="RGZ1394" s="447"/>
      <c r="RHA1394" s="428"/>
      <c r="RHB1394" s="469"/>
      <c r="RHC1394" s="414"/>
      <c r="RHD1394" s="414"/>
      <c r="RHE1394" s="414"/>
      <c r="RHF1394" s="414"/>
      <c r="RHG1394" s="414"/>
      <c r="RHH1394" s="415"/>
      <c r="RHI1394" s="414"/>
      <c r="RHJ1394" s="416"/>
      <c r="RHK1394" s="366"/>
      <c r="RHL1394" s="366"/>
      <c r="RHM1394" s="366"/>
      <c r="RHN1394" s="366"/>
      <c r="RHO1394" s="366"/>
      <c r="RHP1394" s="366"/>
      <c r="RHQ1394" s="366"/>
      <c r="RHR1394" s="366"/>
      <c r="RHS1394" s="419"/>
      <c r="RHT1394" s="480"/>
      <c r="RHU1394" s="482"/>
      <c r="RHV1394" s="482"/>
      <c r="RHW1394" s="482"/>
      <c r="RHX1394" s="482"/>
      <c r="RHY1394" s="482"/>
      <c r="RHZ1394" s="482"/>
      <c r="RIA1394" s="482"/>
      <c r="RIB1394" s="482"/>
      <c r="RIC1394" s="482"/>
      <c r="RID1394" s="482"/>
      <c r="RIE1394" s="482"/>
      <c r="RIF1394" s="482"/>
      <c r="RIG1394" s="482"/>
      <c r="RIH1394" s="482"/>
      <c r="RII1394" s="482"/>
      <c r="RIJ1394" s="482"/>
      <c r="RIK1394" s="482"/>
      <c r="RIL1394" s="482"/>
      <c r="RIM1394" s="481"/>
      <c r="RIN1394" s="447"/>
      <c r="RIO1394" s="447"/>
      <c r="RIP1394" s="451"/>
      <c r="RIQ1394" s="451"/>
      <c r="RIR1394" s="451"/>
      <c r="RIS1394" s="451"/>
      <c r="RIT1394" s="451"/>
      <c r="RIU1394" s="451"/>
      <c r="RIV1394" s="451"/>
      <c r="RIW1394" s="451"/>
      <c r="RIX1394" s="451"/>
      <c r="RIY1394" s="451"/>
      <c r="RIZ1394" s="447"/>
      <c r="RJA1394" s="428"/>
      <c r="RJB1394" s="469"/>
      <c r="RJC1394" s="414"/>
      <c r="RJD1394" s="414"/>
      <c r="RJE1394" s="414"/>
      <c r="RJF1394" s="414"/>
      <c r="RJG1394" s="414"/>
      <c r="RJH1394" s="415"/>
      <c r="RJI1394" s="414"/>
      <c r="RJJ1394" s="416"/>
      <c r="RJK1394" s="366"/>
      <c r="RJL1394" s="366"/>
      <c r="RJM1394" s="366"/>
      <c r="RJN1394" s="366"/>
      <c r="RJO1394" s="366"/>
      <c r="RJP1394" s="366"/>
      <c r="RJQ1394" s="366"/>
      <c r="RJR1394" s="366"/>
      <c r="RJS1394" s="419"/>
      <c r="RJT1394" s="480"/>
      <c r="RJU1394" s="482"/>
      <c r="RJV1394" s="482"/>
      <c r="RJW1394" s="482"/>
      <c r="RJX1394" s="482"/>
      <c r="RJY1394" s="482"/>
      <c r="RJZ1394" s="482"/>
      <c r="RKA1394" s="482"/>
      <c r="RKB1394" s="482"/>
      <c r="RKC1394" s="482"/>
      <c r="RKD1394" s="482"/>
      <c r="RKE1394" s="482"/>
      <c r="RKF1394" s="482"/>
      <c r="RKG1394" s="482"/>
      <c r="RKH1394" s="482"/>
      <c r="RKI1394" s="482"/>
      <c r="RKJ1394" s="482"/>
      <c r="RKK1394" s="482"/>
      <c r="RKL1394" s="482"/>
      <c r="RKM1394" s="481"/>
      <c r="RKN1394" s="447"/>
      <c r="RKO1394" s="447"/>
      <c r="RKP1394" s="451"/>
      <c r="RKQ1394" s="451"/>
      <c r="RKR1394" s="451"/>
      <c r="RKS1394" s="451"/>
      <c r="RKT1394" s="451"/>
      <c r="RKU1394" s="451"/>
      <c r="RKV1394" s="451"/>
      <c r="RKW1394" s="451"/>
      <c r="RKX1394" s="451"/>
      <c r="RKY1394" s="451"/>
      <c r="RKZ1394" s="447"/>
      <c r="RLA1394" s="428"/>
      <c r="RLB1394" s="469"/>
      <c r="RLC1394" s="414"/>
      <c r="RLD1394" s="414"/>
      <c r="RLE1394" s="414"/>
      <c r="RLF1394" s="414"/>
      <c r="RLG1394" s="414"/>
      <c r="RLH1394" s="415"/>
      <c r="RLI1394" s="414"/>
      <c r="RLJ1394" s="416"/>
      <c r="RLK1394" s="366"/>
      <c r="RLL1394" s="366"/>
      <c r="RLM1394" s="366"/>
      <c r="RLN1394" s="366"/>
      <c r="RLO1394" s="366"/>
      <c r="RLP1394" s="366"/>
      <c r="RLQ1394" s="366"/>
      <c r="RLR1394" s="366"/>
      <c r="RLS1394" s="419"/>
      <c r="RLT1394" s="480"/>
      <c r="RLU1394" s="482"/>
      <c r="RLV1394" s="482"/>
      <c r="RLW1394" s="482"/>
      <c r="RLX1394" s="482"/>
      <c r="RLY1394" s="482"/>
      <c r="RLZ1394" s="482"/>
      <c r="RMA1394" s="482"/>
      <c r="RMB1394" s="482"/>
      <c r="RMC1394" s="482"/>
      <c r="RMD1394" s="482"/>
      <c r="RME1394" s="482"/>
      <c r="RMF1394" s="482"/>
      <c r="RMG1394" s="482"/>
      <c r="RMH1394" s="482"/>
      <c r="RMI1394" s="482"/>
      <c r="RMJ1394" s="482"/>
      <c r="RMK1394" s="482"/>
      <c r="RML1394" s="482"/>
      <c r="RMM1394" s="481"/>
      <c r="RMN1394" s="447"/>
      <c r="RMO1394" s="447"/>
      <c r="RMP1394" s="451"/>
      <c r="RMQ1394" s="451"/>
      <c r="RMR1394" s="451"/>
      <c r="RMS1394" s="451"/>
      <c r="RMT1394" s="451"/>
      <c r="RMU1394" s="451"/>
      <c r="RMV1394" s="451"/>
      <c r="RMW1394" s="451"/>
      <c r="RMX1394" s="451"/>
      <c r="RMY1394" s="451"/>
      <c r="RMZ1394" s="447"/>
      <c r="RNA1394" s="428"/>
      <c r="RNB1394" s="469"/>
      <c r="RNC1394" s="414"/>
      <c r="RND1394" s="414"/>
      <c r="RNE1394" s="414"/>
      <c r="RNF1394" s="414"/>
      <c r="RNG1394" s="414"/>
      <c r="RNH1394" s="415"/>
      <c r="RNI1394" s="414"/>
      <c r="RNJ1394" s="416"/>
      <c r="RNK1394" s="366"/>
      <c r="RNL1394" s="366"/>
      <c r="RNM1394" s="366"/>
      <c r="RNN1394" s="366"/>
      <c r="RNO1394" s="366"/>
      <c r="RNP1394" s="366"/>
      <c r="RNQ1394" s="366"/>
      <c r="RNR1394" s="366"/>
      <c r="RNS1394" s="419"/>
      <c r="RNT1394" s="480"/>
      <c r="RNU1394" s="482"/>
      <c r="RNV1394" s="482"/>
      <c r="RNW1394" s="482"/>
      <c r="RNX1394" s="482"/>
      <c r="RNY1394" s="482"/>
      <c r="RNZ1394" s="482"/>
      <c r="ROA1394" s="482"/>
      <c r="ROB1394" s="482"/>
      <c r="ROC1394" s="482"/>
      <c r="ROD1394" s="482"/>
      <c r="ROE1394" s="482"/>
      <c r="ROF1394" s="482"/>
      <c r="ROG1394" s="482"/>
      <c r="ROH1394" s="482"/>
      <c r="ROI1394" s="482"/>
      <c r="ROJ1394" s="482"/>
      <c r="ROK1394" s="482"/>
      <c r="ROL1394" s="482"/>
      <c r="ROM1394" s="481"/>
      <c r="RON1394" s="447"/>
      <c r="ROO1394" s="447"/>
      <c r="ROP1394" s="451"/>
      <c r="ROQ1394" s="451"/>
      <c r="ROR1394" s="451"/>
      <c r="ROS1394" s="451"/>
      <c r="ROT1394" s="451"/>
      <c r="ROU1394" s="451"/>
      <c r="ROV1394" s="451"/>
      <c r="ROW1394" s="451"/>
      <c r="ROX1394" s="451"/>
      <c r="ROY1394" s="451"/>
      <c r="ROZ1394" s="447"/>
      <c r="RPA1394" s="428"/>
      <c r="RPB1394" s="469"/>
      <c r="RPC1394" s="414"/>
      <c r="RPD1394" s="414"/>
      <c r="RPE1394" s="414"/>
      <c r="RPF1394" s="414"/>
      <c r="RPG1394" s="414"/>
      <c r="RPH1394" s="415"/>
      <c r="RPI1394" s="414"/>
      <c r="RPJ1394" s="416"/>
      <c r="RPK1394" s="366"/>
      <c r="RPL1394" s="366"/>
      <c r="RPM1394" s="366"/>
      <c r="RPN1394" s="366"/>
      <c r="RPO1394" s="366"/>
      <c r="RPP1394" s="366"/>
      <c r="RPQ1394" s="366"/>
      <c r="RPR1394" s="366"/>
      <c r="RPS1394" s="419"/>
      <c r="RPT1394" s="480"/>
      <c r="RPU1394" s="482"/>
      <c r="RPV1394" s="482"/>
      <c r="RPW1394" s="482"/>
      <c r="RPX1394" s="482"/>
      <c r="RPY1394" s="482"/>
      <c r="RPZ1394" s="482"/>
      <c r="RQA1394" s="482"/>
      <c r="RQB1394" s="482"/>
      <c r="RQC1394" s="482"/>
      <c r="RQD1394" s="482"/>
      <c r="RQE1394" s="482"/>
      <c r="RQF1394" s="482"/>
      <c r="RQG1394" s="482"/>
      <c r="RQH1394" s="482"/>
      <c r="RQI1394" s="482"/>
      <c r="RQJ1394" s="482"/>
      <c r="RQK1394" s="482"/>
      <c r="RQL1394" s="482"/>
      <c r="RQM1394" s="481"/>
      <c r="RQN1394" s="447"/>
      <c r="RQO1394" s="447"/>
      <c r="RQP1394" s="451"/>
      <c r="RQQ1394" s="451"/>
      <c r="RQR1394" s="451"/>
      <c r="RQS1394" s="451"/>
      <c r="RQT1394" s="451"/>
      <c r="RQU1394" s="451"/>
      <c r="RQV1394" s="451"/>
      <c r="RQW1394" s="451"/>
      <c r="RQX1394" s="451"/>
      <c r="RQY1394" s="451"/>
      <c r="RQZ1394" s="447"/>
      <c r="RRA1394" s="428"/>
      <c r="RRB1394" s="469"/>
      <c r="RRC1394" s="414"/>
      <c r="RRD1394" s="414"/>
      <c r="RRE1394" s="414"/>
      <c r="RRF1394" s="414"/>
      <c r="RRG1394" s="414"/>
      <c r="RRH1394" s="415"/>
      <c r="RRI1394" s="414"/>
      <c r="RRJ1394" s="416"/>
      <c r="RRK1394" s="366"/>
      <c r="RRL1394" s="366"/>
      <c r="RRM1394" s="366"/>
      <c r="RRN1394" s="366"/>
      <c r="RRO1394" s="366"/>
      <c r="RRP1394" s="366"/>
      <c r="RRQ1394" s="366"/>
      <c r="RRR1394" s="366"/>
      <c r="RRS1394" s="419"/>
      <c r="RRT1394" s="480"/>
      <c r="RRU1394" s="482"/>
      <c r="RRV1394" s="482"/>
      <c r="RRW1394" s="482"/>
      <c r="RRX1394" s="482"/>
      <c r="RRY1394" s="482"/>
      <c r="RRZ1394" s="482"/>
      <c r="RSA1394" s="482"/>
      <c r="RSB1394" s="482"/>
      <c r="RSC1394" s="482"/>
      <c r="RSD1394" s="482"/>
      <c r="RSE1394" s="482"/>
      <c r="RSF1394" s="482"/>
      <c r="RSG1394" s="482"/>
      <c r="RSH1394" s="482"/>
      <c r="RSI1394" s="482"/>
      <c r="RSJ1394" s="482"/>
      <c r="RSK1394" s="482"/>
      <c r="RSL1394" s="482"/>
      <c r="RSM1394" s="481"/>
      <c r="RSN1394" s="447"/>
      <c r="RSO1394" s="447"/>
      <c r="RSP1394" s="451"/>
      <c r="RSQ1394" s="451"/>
      <c r="RSR1394" s="451"/>
      <c r="RSS1394" s="451"/>
      <c r="RST1394" s="451"/>
      <c r="RSU1394" s="451"/>
      <c r="RSV1394" s="451"/>
      <c r="RSW1394" s="451"/>
      <c r="RSX1394" s="451"/>
      <c r="RSY1394" s="451"/>
      <c r="RSZ1394" s="447"/>
      <c r="RTA1394" s="428"/>
      <c r="RTB1394" s="469"/>
      <c r="RTC1394" s="414"/>
      <c r="RTD1394" s="414"/>
      <c r="RTE1394" s="414"/>
      <c r="RTF1394" s="414"/>
      <c r="RTG1394" s="414"/>
      <c r="RTH1394" s="415"/>
      <c r="RTI1394" s="414"/>
      <c r="RTJ1394" s="416"/>
      <c r="RTK1394" s="366"/>
      <c r="RTL1394" s="366"/>
      <c r="RTM1394" s="366"/>
      <c r="RTN1394" s="366"/>
      <c r="RTO1394" s="366"/>
      <c r="RTP1394" s="366"/>
      <c r="RTQ1394" s="366"/>
      <c r="RTR1394" s="366"/>
      <c r="RTS1394" s="419"/>
      <c r="RTT1394" s="480"/>
      <c r="RTU1394" s="482"/>
      <c r="RTV1394" s="482"/>
      <c r="RTW1394" s="482"/>
      <c r="RTX1394" s="482"/>
      <c r="RTY1394" s="482"/>
      <c r="RTZ1394" s="482"/>
      <c r="RUA1394" s="482"/>
      <c r="RUB1394" s="482"/>
      <c r="RUC1394" s="482"/>
      <c r="RUD1394" s="482"/>
      <c r="RUE1394" s="482"/>
      <c r="RUF1394" s="482"/>
      <c r="RUG1394" s="482"/>
      <c r="RUH1394" s="482"/>
      <c r="RUI1394" s="482"/>
      <c r="RUJ1394" s="482"/>
      <c r="RUK1394" s="482"/>
      <c r="RUL1394" s="482"/>
      <c r="RUM1394" s="481"/>
      <c r="RUN1394" s="447"/>
      <c r="RUO1394" s="447"/>
      <c r="RUP1394" s="451"/>
      <c r="RUQ1394" s="451"/>
      <c r="RUR1394" s="451"/>
      <c r="RUS1394" s="451"/>
      <c r="RUT1394" s="451"/>
      <c r="RUU1394" s="451"/>
      <c r="RUV1394" s="451"/>
      <c r="RUW1394" s="451"/>
      <c r="RUX1394" s="451"/>
      <c r="RUY1394" s="451"/>
      <c r="RUZ1394" s="447"/>
      <c r="RVA1394" s="428"/>
      <c r="RVB1394" s="469"/>
      <c r="RVC1394" s="414"/>
      <c r="RVD1394" s="414"/>
      <c r="RVE1394" s="414"/>
      <c r="RVF1394" s="414"/>
      <c r="RVG1394" s="414"/>
      <c r="RVH1394" s="415"/>
      <c r="RVI1394" s="414"/>
      <c r="RVJ1394" s="416"/>
      <c r="RVK1394" s="366"/>
      <c r="RVL1394" s="366"/>
      <c r="RVM1394" s="366"/>
      <c r="RVN1394" s="366"/>
      <c r="RVO1394" s="366"/>
      <c r="RVP1394" s="366"/>
      <c r="RVQ1394" s="366"/>
      <c r="RVR1394" s="366"/>
      <c r="RVS1394" s="419"/>
      <c r="RVT1394" s="480"/>
      <c r="RVU1394" s="482"/>
      <c r="RVV1394" s="482"/>
      <c r="RVW1394" s="482"/>
      <c r="RVX1394" s="482"/>
      <c r="RVY1394" s="482"/>
      <c r="RVZ1394" s="482"/>
      <c r="RWA1394" s="482"/>
      <c r="RWB1394" s="482"/>
      <c r="RWC1394" s="482"/>
      <c r="RWD1394" s="482"/>
      <c r="RWE1394" s="482"/>
      <c r="RWF1394" s="482"/>
      <c r="RWG1394" s="482"/>
      <c r="RWH1394" s="482"/>
      <c r="RWI1394" s="482"/>
      <c r="RWJ1394" s="482"/>
      <c r="RWK1394" s="482"/>
      <c r="RWL1394" s="482"/>
      <c r="RWM1394" s="481"/>
      <c r="RWN1394" s="447"/>
      <c r="RWO1394" s="447"/>
      <c r="RWP1394" s="451"/>
      <c r="RWQ1394" s="451"/>
      <c r="RWR1394" s="451"/>
      <c r="RWS1394" s="451"/>
      <c r="RWT1394" s="451"/>
      <c r="RWU1394" s="451"/>
      <c r="RWV1394" s="451"/>
      <c r="RWW1394" s="451"/>
      <c r="RWX1394" s="451"/>
      <c r="RWY1394" s="451"/>
      <c r="RWZ1394" s="447"/>
      <c r="RXA1394" s="428"/>
      <c r="RXB1394" s="469"/>
      <c r="RXC1394" s="414"/>
      <c r="RXD1394" s="414"/>
      <c r="RXE1394" s="414"/>
      <c r="RXF1394" s="414"/>
      <c r="RXG1394" s="414"/>
      <c r="RXH1394" s="415"/>
      <c r="RXI1394" s="414"/>
      <c r="RXJ1394" s="416"/>
      <c r="RXK1394" s="366"/>
      <c r="RXL1394" s="366"/>
      <c r="RXM1394" s="366"/>
      <c r="RXN1394" s="366"/>
      <c r="RXO1394" s="366"/>
      <c r="RXP1394" s="366"/>
      <c r="RXQ1394" s="366"/>
      <c r="RXR1394" s="366"/>
      <c r="RXS1394" s="419"/>
      <c r="RXT1394" s="480"/>
      <c r="RXU1394" s="482"/>
      <c r="RXV1394" s="482"/>
      <c r="RXW1394" s="482"/>
      <c r="RXX1394" s="482"/>
      <c r="RXY1394" s="482"/>
      <c r="RXZ1394" s="482"/>
      <c r="RYA1394" s="482"/>
      <c r="RYB1394" s="482"/>
      <c r="RYC1394" s="482"/>
      <c r="RYD1394" s="482"/>
      <c r="RYE1394" s="482"/>
      <c r="RYF1394" s="482"/>
      <c r="RYG1394" s="482"/>
      <c r="RYH1394" s="482"/>
      <c r="RYI1394" s="482"/>
      <c r="RYJ1394" s="482"/>
      <c r="RYK1394" s="482"/>
      <c r="RYL1394" s="482"/>
      <c r="RYM1394" s="481"/>
      <c r="RYN1394" s="447"/>
      <c r="RYO1394" s="447"/>
      <c r="RYP1394" s="451"/>
      <c r="RYQ1394" s="451"/>
      <c r="RYR1394" s="451"/>
      <c r="RYS1394" s="451"/>
      <c r="RYT1394" s="451"/>
      <c r="RYU1394" s="451"/>
      <c r="RYV1394" s="451"/>
      <c r="RYW1394" s="451"/>
      <c r="RYX1394" s="451"/>
      <c r="RYY1394" s="451"/>
      <c r="RYZ1394" s="447"/>
      <c r="RZA1394" s="428"/>
      <c r="RZB1394" s="469"/>
      <c r="RZC1394" s="414"/>
      <c r="RZD1394" s="414"/>
      <c r="RZE1394" s="414"/>
      <c r="RZF1394" s="414"/>
      <c r="RZG1394" s="414"/>
      <c r="RZH1394" s="415"/>
      <c r="RZI1394" s="414"/>
      <c r="RZJ1394" s="416"/>
      <c r="RZK1394" s="366"/>
      <c r="RZL1394" s="366"/>
      <c r="RZM1394" s="366"/>
      <c r="RZN1394" s="366"/>
      <c r="RZO1394" s="366"/>
      <c r="RZP1394" s="366"/>
      <c r="RZQ1394" s="366"/>
      <c r="RZR1394" s="366"/>
      <c r="RZS1394" s="419"/>
      <c r="RZT1394" s="480"/>
      <c r="RZU1394" s="482"/>
      <c r="RZV1394" s="482"/>
      <c r="RZW1394" s="482"/>
      <c r="RZX1394" s="482"/>
      <c r="RZY1394" s="482"/>
      <c r="RZZ1394" s="482"/>
      <c r="SAA1394" s="482"/>
      <c r="SAB1394" s="482"/>
      <c r="SAC1394" s="482"/>
      <c r="SAD1394" s="482"/>
      <c r="SAE1394" s="482"/>
      <c r="SAF1394" s="482"/>
      <c r="SAG1394" s="482"/>
      <c r="SAH1394" s="482"/>
      <c r="SAI1394" s="482"/>
      <c r="SAJ1394" s="482"/>
      <c r="SAK1394" s="482"/>
      <c r="SAL1394" s="482"/>
      <c r="SAM1394" s="481"/>
      <c r="SAN1394" s="447"/>
      <c r="SAO1394" s="447"/>
      <c r="SAP1394" s="451"/>
      <c r="SAQ1394" s="451"/>
      <c r="SAR1394" s="451"/>
      <c r="SAS1394" s="451"/>
      <c r="SAT1394" s="451"/>
      <c r="SAU1394" s="451"/>
      <c r="SAV1394" s="451"/>
      <c r="SAW1394" s="451"/>
      <c r="SAX1394" s="451"/>
      <c r="SAY1394" s="451"/>
      <c r="SAZ1394" s="447"/>
      <c r="SBA1394" s="428"/>
      <c r="SBB1394" s="469"/>
      <c r="SBC1394" s="414"/>
      <c r="SBD1394" s="414"/>
      <c r="SBE1394" s="414"/>
      <c r="SBF1394" s="414"/>
      <c r="SBG1394" s="414"/>
      <c r="SBH1394" s="415"/>
      <c r="SBI1394" s="414"/>
      <c r="SBJ1394" s="416"/>
      <c r="SBK1394" s="366"/>
      <c r="SBL1394" s="366"/>
      <c r="SBM1394" s="366"/>
      <c r="SBN1394" s="366"/>
      <c r="SBO1394" s="366"/>
      <c r="SBP1394" s="366"/>
      <c r="SBQ1394" s="366"/>
      <c r="SBR1394" s="366"/>
      <c r="SBS1394" s="419"/>
      <c r="SBT1394" s="480"/>
      <c r="SBU1394" s="482"/>
      <c r="SBV1394" s="482"/>
      <c r="SBW1394" s="482"/>
      <c r="SBX1394" s="482"/>
      <c r="SBY1394" s="482"/>
      <c r="SBZ1394" s="482"/>
      <c r="SCA1394" s="482"/>
      <c r="SCB1394" s="482"/>
      <c r="SCC1394" s="482"/>
      <c r="SCD1394" s="482"/>
      <c r="SCE1394" s="482"/>
      <c r="SCF1394" s="482"/>
      <c r="SCG1394" s="482"/>
      <c r="SCH1394" s="482"/>
      <c r="SCI1394" s="482"/>
      <c r="SCJ1394" s="482"/>
      <c r="SCK1394" s="482"/>
      <c r="SCL1394" s="482"/>
      <c r="SCM1394" s="481"/>
      <c r="SCN1394" s="447"/>
      <c r="SCO1394" s="447"/>
      <c r="SCP1394" s="451"/>
      <c r="SCQ1394" s="451"/>
      <c r="SCR1394" s="451"/>
      <c r="SCS1394" s="451"/>
      <c r="SCT1394" s="451"/>
      <c r="SCU1394" s="451"/>
      <c r="SCV1394" s="451"/>
      <c r="SCW1394" s="451"/>
      <c r="SCX1394" s="451"/>
      <c r="SCY1394" s="451"/>
      <c r="SCZ1394" s="447"/>
      <c r="SDA1394" s="428"/>
      <c r="SDB1394" s="469"/>
      <c r="SDC1394" s="414"/>
      <c r="SDD1394" s="414"/>
      <c r="SDE1394" s="414"/>
      <c r="SDF1394" s="414"/>
      <c r="SDG1394" s="414"/>
      <c r="SDH1394" s="415"/>
      <c r="SDI1394" s="414"/>
      <c r="SDJ1394" s="416"/>
      <c r="SDK1394" s="366"/>
      <c r="SDL1394" s="366"/>
      <c r="SDM1394" s="366"/>
      <c r="SDN1394" s="366"/>
      <c r="SDO1394" s="366"/>
      <c r="SDP1394" s="366"/>
      <c r="SDQ1394" s="366"/>
      <c r="SDR1394" s="366"/>
      <c r="SDS1394" s="419"/>
      <c r="SDT1394" s="480"/>
      <c r="SDU1394" s="482"/>
      <c r="SDV1394" s="482"/>
      <c r="SDW1394" s="482"/>
      <c r="SDX1394" s="482"/>
      <c r="SDY1394" s="482"/>
      <c r="SDZ1394" s="482"/>
      <c r="SEA1394" s="482"/>
      <c r="SEB1394" s="482"/>
      <c r="SEC1394" s="482"/>
      <c r="SED1394" s="482"/>
      <c r="SEE1394" s="482"/>
      <c r="SEF1394" s="482"/>
      <c r="SEG1394" s="482"/>
      <c r="SEH1394" s="482"/>
      <c r="SEI1394" s="482"/>
      <c r="SEJ1394" s="482"/>
      <c r="SEK1394" s="482"/>
      <c r="SEL1394" s="482"/>
      <c r="SEM1394" s="481"/>
      <c r="SEN1394" s="447"/>
      <c r="SEO1394" s="447"/>
      <c r="SEP1394" s="451"/>
      <c r="SEQ1394" s="451"/>
      <c r="SER1394" s="451"/>
      <c r="SES1394" s="451"/>
      <c r="SET1394" s="451"/>
      <c r="SEU1394" s="451"/>
      <c r="SEV1394" s="451"/>
      <c r="SEW1394" s="451"/>
      <c r="SEX1394" s="451"/>
      <c r="SEY1394" s="451"/>
      <c r="SEZ1394" s="447"/>
      <c r="SFA1394" s="428"/>
      <c r="SFB1394" s="469"/>
      <c r="SFC1394" s="414"/>
      <c r="SFD1394" s="414"/>
      <c r="SFE1394" s="414"/>
      <c r="SFF1394" s="414"/>
      <c r="SFG1394" s="414"/>
      <c r="SFH1394" s="415"/>
      <c r="SFI1394" s="414"/>
      <c r="SFJ1394" s="416"/>
      <c r="SFK1394" s="366"/>
      <c r="SFL1394" s="366"/>
      <c r="SFM1394" s="366"/>
      <c r="SFN1394" s="366"/>
      <c r="SFO1394" s="366"/>
      <c r="SFP1394" s="366"/>
      <c r="SFQ1394" s="366"/>
      <c r="SFR1394" s="366"/>
      <c r="SFS1394" s="419"/>
      <c r="SFT1394" s="480"/>
      <c r="SFU1394" s="482"/>
      <c r="SFV1394" s="482"/>
      <c r="SFW1394" s="482"/>
      <c r="SFX1394" s="482"/>
      <c r="SFY1394" s="482"/>
      <c r="SFZ1394" s="482"/>
      <c r="SGA1394" s="482"/>
      <c r="SGB1394" s="482"/>
      <c r="SGC1394" s="482"/>
      <c r="SGD1394" s="482"/>
      <c r="SGE1394" s="482"/>
      <c r="SGF1394" s="482"/>
      <c r="SGG1394" s="482"/>
      <c r="SGH1394" s="482"/>
      <c r="SGI1394" s="482"/>
      <c r="SGJ1394" s="482"/>
      <c r="SGK1394" s="482"/>
      <c r="SGL1394" s="482"/>
      <c r="SGM1394" s="481"/>
      <c r="SGN1394" s="447"/>
      <c r="SGO1394" s="447"/>
      <c r="SGP1394" s="451"/>
      <c r="SGQ1394" s="451"/>
      <c r="SGR1394" s="451"/>
      <c r="SGS1394" s="451"/>
      <c r="SGT1394" s="451"/>
      <c r="SGU1394" s="451"/>
      <c r="SGV1394" s="451"/>
      <c r="SGW1394" s="451"/>
      <c r="SGX1394" s="451"/>
      <c r="SGY1394" s="451"/>
      <c r="SGZ1394" s="447"/>
      <c r="SHA1394" s="428"/>
      <c r="SHB1394" s="469"/>
      <c r="SHC1394" s="414"/>
      <c r="SHD1394" s="414"/>
      <c r="SHE1394" s="414"/>
      <c r="SHF1394" s="414"/>
      <c r="SHG1394" s="414"/>
      <c r="SHH1394" s="415"/>
      <c r="SHI1394" s="414"/>
      <c r="SHJ1394" s="416"/>
      <c r="SHK1394" s="366"/>
      <c r="SHL1394" s="366"/>
      <c r="SHM1394" s="366"/>
      <c r="SHN1394" s="366"/>
      <c r="SHO1394" s="366"/>
      <c r="SHP1394" s="366"/>
      <c r="SHQ1394" s="366"/>
      <c r="SHR1394" s="366"/>
      <c r="SHS1394" s="419"/>
      <c r="SHT1394" s="480"/>
      <c r="SHU1394" s="482"/>
      <c r="SHV1394" s="482"/>
      <c r="SHW1394" s="482"/>
      <c r="SHX1394" s="482"/>
      <c r="SHY1394" s="482"/>
      <c r="SHZ1394" s="482"/>
      <c r="SIA1394" s="482"/>
      <c r="SIB1394" s="482"/>
      <c r="SIC1394" s="482"/>
      <c r="SID1394" s="482"/>
      <c r="SIE1394" s="482"/>
      <c r="SIF1394" s="482"/>
      <c r="SIG1394" s="482"/>
      <c r="SIH1394" s="482"/>
      <c r="SII1394" s="482"/>
      <c r="SIJ1394" s="482"/>
      <c r="SIK1394" s="482"/>
      <c r="SIL1394" s="482"/>
      <c r="SIM1394" s="481"/>
      <c r="SIN1394" s="447"/>
      <c r="SIO1394" s="447"/>
      <c r="SIP1394" s="451"/>
      <c r="SIQ1394" s="451"/>
      <c r="SIR1394" s="451"/>
      <c r="SIS1394" s="451"/>
      <c r="SIT1394" s="451"/>
      <c r="SIU1394" s="451"/>
      <c r="SIV1394" s="451"/>
      <c r="SIW1394" s="451"/>
      <c r="SIX1394" s="451"/>
      <c r="SIY1394" s="451"/>
      <c r="SIZ1394" s="447"/>
      <c r="SJA1394" s="428"/>
      <c r="SJB1394" s="469"/>
      <c r="SJC1394" s="414"/>
      <c r="SJD1394" s="414"/>
      <c r="SJE1394" s="414"/>
      <c r="SJF1394" s="414"/>
      <c r="SJG1394" s="414"/>
      <c r="SJH1394" s="415"/>
      <c r="SJI1394" s="414"/>
      <c r="SJJ1394" s="416"/>
      <c r="SJK1394" s="366"/>
      <c r="SJL1394" s="366"/>
      <c r="SJM1394" s="366"/>
      <c r="SJN1394" s="366"/>
      <c r="SJO1394" s="366"/>
      <c r="SJP1394" s="366"/>
      <c r="SJQ1394" s="366"/>
      <c r="SJR1394" s="366"/>
      <c r="SJS1394" s="419"/>
      <c r="SJT1394" s="480"/>
      <c r="SJU1394" s="482"/>
      <c r="SJV1394" s="482"/>
      <c r="SJW1394" s="482"/>
      <c r="SJX1394" s="482"/>
      <c r="SJY1394" s="482"/>
      <c r="SJZ1394" s="482"/>
      <c r="SKA1394" s="482"/>
      <c r="SKB1394" s="482"/>
      <c r="SKC1394" s="482"/>
      <c r="SKD1394" s="482"/>
      <c r="SKE1394" s="482"/>
      <c r="SKF1394" s="482"/>
      <c r="SKG1394" s="482"/>
      <c r="SKH1394" s="482"/>
      <c r="SKI1394" s="482"/>
      <c r="SKJ1394" s="482"/>
      <c r="SKK1394" s="482"/>
      <c r="SKL1394" s="482"/>
      <c r="SKM1394" s="481"/>
      <c r="SKN1394" s="447"/>
      <c r="SKO1394" s="447"/>
      <c r="SKP1394" s="451"/>
      <c r="SKQ1394" s="451"/>
      <c r="SKR1394" s="451"/>
      <c r="SKS1394" s="451"/>
      <c r="SKT1394" s="451"/>
      <c r="SKU1394" s="451"/>
      <c r="SKV1394" s="451"/>
      <c r="SKW1394" s="451"/>
      <c r="SKX1394" s="451"/>
      <c r="SKY1394" s="451"/>
      <c r="SKZ1394" s="447"/>
      <c r="SLA1394" s="428"/>
      <c r="SLB1394" s="469"/>
      <c r="SLC1394" s="414"/>
      <c r="SLD1394" s="414"/>
      <c r="SLE1394" s="414"/>
      <c r="SLF1394" s="414"/>
      <c r="SLG1394" s="414"/>
      <c r="SLH1394" s="415"/>
      <c r="SLI1394" s="414"/>
      <c r="SLJ1394" s="416"/>
      <c r="SLK1394" s="366"/>
      <c r="SLL1394" s="366"/>
      <c r="SLM1394" s="366"/>
      <c r="SLN1394" s="366"/>
      <c r="SLO1394" s="366"/>
      <c r="SLP1394" s="366"/>
      <c r="SLQ1394" s="366"/>
      <c r="SLR1394" s="366"/>
      <c r="SLS1394" s="419"/>
      <c r="SLT1394" s="480"/>
      <c r="SLU1394" s="482"/>
      <c r="SLV1394" s="482"/>
      <c r="SLW1394" s="482"/>
      <c r="SLX1394" s="482"/>
      <c r="SLY1394" s="482"/>
      <c r="SLZ1394" s="482"/>
      <c r="SMA1394" s="482"/>
      <c r="SMB1394" s="482"/>
      <c r="SMC1394" s="482"/>
      <c r="SMD1394" s="482"/>
      <c r="SME1394" s="482"/>
      <c r="SMF1394" s="482"/>
      <c r="SMG1394" s="482"/>
      <c r="SMH1394" s="482"/>
      <c r="SMI1394" s="482"/>
      <c r="SMJ1394" s="482"/>
      <c r="SMK1394" s="482"/>
      <c r="SML1394" s="482"/>
      <c r="SMM1394" s="481"/>
      <c r="SMN1394" s="447"/>
      <c r="SMO1394" s="447"/>
      <c r="SMP1394" s="451"/>
      <c r="SMQ1394" s="451"/>
      <c r="SMR1394" s="451"/>
      <c r="SMS1394" s="451"/>
      <c r="SMT1394" s="451"/>
      <c r="SMU1394" s="451"/>
      <c r="SMV1394" s="451"/>
      <c r="SMW1394" s="451"/>
      <c r="SMX1394" s="451"/>
      <c r="SMY1394" s="451"/>
      <c r="SMZ1394" s="447"/>
      <c r="SNA1394" s="428"/>
      <c r="SNB1394" s="469"/>
      <c r="SNC1394" s="414"/>
      <c r="SND1394" s="414"/>
      <c r="SNE1394" s="414"/>
      <c r="SNF1394" s="414"/>
      <c r="SNG1394" s="414"/>
      <c r="SNH1394" s="415"/>
      <c r="SNI1394" s="414"/>
      <c r="SNJ1394" s="416"/>
      <c r="SNK1394" s="366"/>
      <c r="SNL1394" s="366"/>
      <c r="SNM1394" s="366"/>
      <c r="SNN1394" s="366"/>
      <c r="SNO1394" s="366"/>
      <c r="SNP1394" s="366"/>
      <c r="SNQ1394" s="366"/>
      <c r="SNR1394" s="366"/>
      <c r="SNS1394" s="419"/>
      <c r="SNT1394" s="480"/>
      <c r="SNU1394" s="482"/>
      <c r="SNV1394" s="482"/>
      <c r="SNW1394" s="482"/>
      <c r="SNX1394" s="482"/>
      <c r="SNY1394" s="482"/>
      <c r="SNZ1394" s="482"/>
      <c r="SOA1394" s="482"/>
      <c r="SOB1394" s="482"/>
      <c r="SOC1394" s="482"/>
      <c r="SOD1394" s="482"/>
      <c r="SOE1394" s="482"/>
      <c r="SOF1394" s="482"/>
      <c r="SOG1394" s="482"/>
      <c r="SOH1394" s="482"/>
      <c r="SOI1394" s="482"/>
      <c r="SOJ1394" s="482"/>
      <c r="SOK1394" s="482"/>
      <c r="SOL1394" s="482"/>
      <c r="SOM1394" s="481"/>
      <c r="SON1394" s="447"/>
      <c r="SOO1394" s="447"/>
      <c r="SOP1394" s="451"/>
      <c r="SOQ1394" s="451"/>
      <c r="SOR1394" s="451"/>
      <c r="SOS1394" s="451"/>
      <c r="SOT1394" s="451"/>
      <c r="SOU1394" s="451"/>
      <c r="SOV1394" s="451"/>
      <c r="SOW1394" s="451"/>
      <c r="SOX1394" s="451"/>
      <c r="SOY1394" s="451"/>
      <c r="SOZ1394" s="447"/>
      <c r="SPA1394" s="428"/>
      <c r="SPB1394" s="469"/>
      <c r="SPC1394" s="414"/>
      <c r="SPD1394" s="414"/>
      <c r="SPE1394" s="414"/>
      <c r="SPF1394" s="414"/>
      <c r="SPG1394" s="414"/>
      <c r="SPH1394" s="415"/>
      <c r="SPI1394" s="414"/>
      <c r="SPJ1394" s="416"/>
      <c r="SPK1394" s="366"/>
      <c r="SPL1394" s="366"/>
      <c r="SPM1394" s="366"/>
      <c r="SPN1394" s="366"/>
      <c r="SPO1394" s="366"/>
      <c r="SPP1394" s="366"/>
      <c r="SPQ1394" s="366"/>
      <c r="SPR1394" s="366"/>
      <c r="SPS1394" s="419"/>
      <c r="SPT1394" s="480"/>
      <c r="SPU1394" s="482"/>
      <c r="SPV1394" s="482"/>
      <c r="SPW1394" s="482"/>
      <c r="SPX1394" s="482"/>
      <c r="SPY1394" s="482"/>
      <c r="SPZ1394" s="482"/>
      <c r="SQA1394" s="482"/>
      <c r="SQB1394" s="482"/>
      <c r="SQC1394" s="482"/>
      <c r="SQD1394" s="482"/>
      <c r="SQE1394" s="482"/>
      <c r="SQF1394" s="482"/>
      <c r="SQG1394" s="482"/>
      <c r="SQH1394" s="482"/>
      <c r="SQI1394" s="482"/>
      <c r="SQJ1394" s="482"/>
      <c r="SQK1394" s="482"/>
      <c r="SQL1394" s="482"/>
      <c r="SQM1394" s="481"/>
      <c r="SQN1394" s="447"/>
      <c r="SQO1394" s="447"/>
      <c r="SQP1394" s="451"/>
      <c r="SQQ1394" s="451"/>
      <c r="SQR1394" s="451"/>
      <c r="SQS1394" s="451"/>
      <c r="SQT1394" s="451"/>
      <c r="SQU1394" s="451"/>
      <c r="SQV1394" s="451"/>
      <c r="SQW1394" s="451"/>
      <c r="SQX1394" s="451"/>
      <c r="SQY1394" s="451"/>
      <c r="SQZ1394" s="447"/>
      <c r="SRA1394" s="428"/>
      <c r="SRB1394" s="469"/>
      <c r="SRC1394" s="414"/>
      <c r="SRD1394" s="414"/>
      <c r="SRE1394" s="414"/>
      <c r="SRF1394" s="414"/>
      <c r="SRG1394" s="414"/>
      <c r="SRH1394" s="415"/>
      <c r="SRI1394" s="414"/>
      <c r="SRJ1394" s="416"/>
      <c r="SRK1394" s="366"/>
      <c r="SRL1394" s="366"/>
      <c r="SRM1394" s="366"/>
      <c r="SRN1394" s="366"/>
      <c r="SRO1394" s="366"/>
      <c r="SRP1394" s="366"/>
      <c r="SRQ1394" s="366"/>
      <c r="SRR1394" s="366"/>
      <c r="SRS1394" s="419"/>
      <c r="SRT1394" s="480"/>
      <c r="SRU1394" s="482"/>
      <c r="SRV1394" s="482"/>
      <c r="SRW1394" s="482"/>
      <c r="SRX1394" s="482"/>
      <c r="SRY1394" s="482"/>
      <c r="SRZ1394" s="482"/>
      <c r="SSA1394" s="482"/>
      <c r="SSB1394" s="482"/>
      <c r="SSC1394" s="482"/>
      <c r="SSD1394" s="482"/>
      <c r="SSE1394" s="482"/>
      <c r="SSF1394" s="482"/>
      <c r="SSG1394" s="482"/>
      <c r="SSH1394" s="482"/>
      <c r="SSI1394" s="482"/>
      <c r="SSJ1394" s="482"/>
      <c r="SSK1394" s="482"/>
      <c r="SSL1394" s="482"/>
      <c r="SSM1394" s="481"/>
      <c r="SSN1394" s="447"/>
      <c r="SSO1394" s="447"/>
      <c r="SSP1394" s="451"/>
      <c r="SSQ1394" s="451"/>
      <c r="SSR1394" s="451"/>
      <c r="SSS1394" s="451"/>
      <c r="SST1394" s="451"/>
      <c r="SSU1394" s="451"/>
      <c r="SSV1394" s="451"/>
      <c r="SSW1394" s="451"/>
      <c r="SSX1394" s="451"/>
      <c r="SSY1394" s="451"/>
      <c r="SSZ1394" s="447"/>
      <c r="STA1394" s="428"/>
      <c r="STB1394" s="469"/>
      <c r="STC1394" s="414"/>
      <c r="STD1394" s="414"/>
      <c r="STE1394" s="414"/>
      <c r="STF1394" s="414"/>
      <c r="STG1394" s="414"/>
      <c r="STH1394" s="415"/>
      <c r="STI1394" s="414"/>
      <c r="STJ1394" s="416"/>
      <c r="STK1394" s="366"/>
      <c r="STL1394" s="366"/>
      <c r="STM1394" s="366"/>
      <c r="STN1394" s="366"/>
      <c r="STO1394" s="366"/>
      <c r="STP1394" s="366"/>
      <c r="STQ1394" s="366"/>
      <c r="STR1394" s="366"/>
      <c r="STS1394" s="419"/>
      <c r="STT1394" s="480"/>
      <c r="STU1394" s="482"/>
      <c r="STV1394" s="482"/>
      <c r="STW1394" s="482"/>
      <c r="STX1394" s="482"/>
      <c r="STY1394" s="482"/>
      <c r="STZ1394" s="482"/>
      <c r="SUA1394" s="482"/>
      <c r="SUB1394" s="482"/>
      <c r="SUC1394" s="482"/>
      <c r="SUD1394" s="482"/>
      <c r="SUE1394" s="482"/>
      <c r="SUF1394" s="482"/>
      <c r="SUG1394" s="482"/>
      <c r="SUH1394" s="482"/>
      <c r="SUI1394" s="482"/>
      <c r="SUJ1394" s="482"/>
      <c r="SUK1394" s="482"/>
      <c r="SUL1394" s="482"/>
      <c r="SUM1394" s="481"/>
      <c r="SUN1394" s="447"/>
      <c r="SUO1394" s="447"/>
      <c r="SUP1394" s="451"/>
      <c r="SUQ1394" s="451"/>
      <c r="SUR1394" s="451"/>
      <c r="SUS1394" s="451"/>
      <c r="SUT1394" s="451"/>
      <c r="SUU1394" s="451"/>
      <c r="SUV1394" s="451"/>
      <c r="SUW1394" s="451"/>
      <c r="SUX1394" s="451"/>
      <c r="SUY1394" s="451"/>
      <c r="SUZ1394" s="447"/>
      <c r="SVA1394" s="428"/>
      <c r="SVB1394" s="469"/>
      <c r="SVC1394" s="414"/>
      <c r="SVD1394" s="414"/>
      <c r="SVE1394" s="414"/>
      <c r="SVF1394" s="414"/>
      <c r="SVG1394" s="414"/>
      <c r="SVH1394" s="415"/>
      <c r="SVI1394" s="414"/>
      <c r="SVJ1394" s="416"/>
      <c r="SVK1394" s="366"/>
      <c r="SVL1394" s="366"/>
      <c r="SVM1394" s="366"/>
      <c r="SVN1394" s="366"/>
      <c r="SVO1394" s="366"/>
      <c r="SVP1394" s="366"/>
      <c r="SVQ1394" s="366"/>
      <c r="SVR1394" s="366"/>
      <c r="SVS1394" s="419"/>
      <c r="SVT1394" s="480"/>
      <c r="SVU1394" s="482"/>
      <c r="SVV1394" s="482"/>
      <c r="SVW1394" s="482"/>
      <c r="SVX1394" s="482"/>
      <c r="SVY1394" s="482"/>
      <c r="SVZ1394" s="482"/>
      <c r="SWA1394" s="482"/>
      <c r="SWB1394" s="482"/>
      <c r="SWC1394" s="482"/>
      <c r="SWD1394" s="482"/>
      <c r="SWE1394" s="482"/>
      <c r="SWF1394" s="482"/>
      <c r="SWG1394" s="482"/>
      <c r="SWH1394" s="482"/>
      <c r="SWI1394" s="482"/>
      <c r="SWJ1394" s="482"/>
      <c r="SWK1394" s="482"/>
      <c r="SWL1394" s="482"/>
      <c r="SWM1394" s="481"/>
      <c r="SWN1394" s="447"/>
      <c r="SWO1394" s="447"/>
      <c r="SWP1394" s="451"/>
      <c r="SWQ1394" s="451"/>
      <c r="SWR1394" s="451"/>
      <c r="SWS1394" s="451"/>
      <c r="SWT1394" s="451"/>
      <c r="SWU1394" s="451"/>
      <c r="SWV1394" s="451"/>
      <c r="SWW1394" s="451"/>
      <c r="SWX1394" s="451"/>
      <c r="SWY1394" s="451"/>
      <c r="SWZ1394" s="447"/>
      <c r="SXA1394" s="428"/>
      <c r="SXB1394" s="469"/>
      <c r="SXC1394" s="414"/>
      <c r="SXD1394" s="414"/>
      <c r="SXE1394" s="414"/>
      <c r="SXF1394" s="414"/>
      <c r="SXG1394" s="414"/>
      <c r="SXH1394" s="415"/>
      <c r="SXI1394" s="414"/>
      <c r="SXJ1394" s="416"/>
      <c r="SXK1394" s="366"/>
      <c r="SXL1394" s="366"/>
      <c r="SXM1394" s="366"/>
      <c r="SXN1394" s="366"/>
      <c r="SXO1394" s="366"/>
      <c r="SXP1394" s="366"/>
      <c r="SXQ1394" s="366"/>
      <c r="SXR1394" s="366"/>
      <c r="SXS1394" s="419"/>
      <c r="SXT1394" s="480"/>
      <c r="SXU1394" s="482"/>
      <c r="SXV1394" s="482"/>
      <c r="SXW1394" s="482"/>
      <c r="SXX1394" s="482"/>
      <c r="SXY1394" s="482"/>
      <c r="SXZ1394" s="482"/>
      <c r="SYA1394" s="482"/>
      <c r="SYB1394" s="482"/>
      <c r="SYC1394" s="482"/>
      <c r="SYD1394" s="482"/>
      <c r="SYE1394" s="482"/>
      <c r="SYF1394" s="482"/>
      <c r="SYG1394" s="482"/>
      <c r="SYH1394" s="482"/>
      <c r="SYI1394" s="482"/>
      <c r="SYJ1394" s="482"/>
      <c r="SYK1394" s="482"/>
      <c r="SYL1394" s="482"/>
      <c r="SYM1394" s="481"/>
      <c r="SYN1394" s="447"/>
      <c r="SYO1394" s="447"/>
      <c r="SYP1394" s="451"/>
      <c r="SYQ1394" s="451"/>
      <c r="SYR1394" s="451"/>
      <c r="SYS1394" s="451"/>
      <c r="SYT1394" s="451"/>
      <c r="SYU1394" s="451"/>
      <c r="SYV1394" s="451"/>
      <c r="SYW1394" s="451"/>
      <c r="SYX1394" s="451"/>
      <c r="SYY1394" s="451"/>
      <c r="SYZ1394" s="447"/>
      <c r="SZA1394" s="428"/>
      <c r="SZB1394" s="469"/>
      <c r="SZC1394" s="414"/>
      <c r="SZD1394" s="414"/>
      <c r="SZE1394" s="414"/>
      <c r="SZF1394" s="414"/>
      <c r="SZG1394" s="414"/>
      <c r="SZH1394" s="415"/>
      <c r="SZI1394" s="414"/>
      <c r="SZJ1394" s="416"/>
      <c r="SZK1394" s="366"/>
      <c r="SZL1394" s="366"/>
      <c r="SZM1394" s="366"/>
      <c r="SZN1394" s="366"/>
      <c r="SZO1394" s="366"/>
      <c r="SZP1394" s="366"/>
      <c r="SZQ1394" s="366"/>
      <c r="SZR1394" s="366"/>
      <c r="SZS1394" s="419"/>
      <c r="SZT1394" s="480"/>
      <c r="SZU1394" s="482"/>
      <c r="SZV1394" s="482"/>
      <c r="SZW1394" s="482"/>
      <c r="SZX1394" s="482"/>
      <c r="SZY1394" s="482"/>
      <c r="SZZ1394" s="482"/>
      <c r="TAA1394" s="482"/>
      <c r="TAB1394" s="482"/>
      <c r="TAC1394" s="482"/>
      <c r="TAD1394" s="482"/>
      <c r="TAE1394" s="482"/>
      <c r="TAF1394" s="482"/>
      <c r="TAG1394" s="482"/>
      <c r="TAH1394" s="482"/>
      <c r="TAI1394" s="482"/>
      <c r="TAJ1394" s="482"/>
      <c r="TAK1394" s="482"/>
      <c r="TAL1394" s="482"/>
      <c r="TAM1394" s="481"/>
      <c r="TAN1394" s="447"/>
      <c r="TAO1394" s="447"/>
      <c r="TAP1394" s="451"/>
      <c r="TAQ1394" s="451"/>
      <c r="TAR1394" s="451"/>
      <c r="TAS1394" s="451"/>
      <c r="TAT1394" s="451"/>
      <c r="TAU1394" s="451"/>
      <c r="TAV1394" s="451"/>
      <c r="TAW1394" s="451"/>
      <c r="TAX1394" s="451"/>
      <c r="TAY1394" s="451"/>
      <c r="TAZ1394" s="447"/>
      <c r="TBA1394" s="428"/>
      <c r="TBB1394" s="469"/>
      <c r="TBC1394" s="414"/>
      <c r="TBD1394" s="414"/>
      <c r="TBE1394" s="414"/>
      <c r="TBF1394" s="414"/>
      <c r="TBG1394" s="414"/>
      <c r="TBH1394" s="415"/>
      <c r="TBI1394" s="414"/>
      <c r="TBJ1394" s="416"/>
      <c r="TBK1394" s="366"/>
      <c r="TBL1394" s="366"/>
      <c r="TBM1394" s="366"/>
      <c r="TBN1394" s="366"/>
      <c r="TBO1394" s="366"/>
      <c r="TBP1394" s="366"/>
      <c r="TBQ1394" s="366"/>
      <c r="TBR1394" s="366"/>
      <c r="TBS1394" s="419"/>
      <c r="TBT1394" s="480"/>
      <c r="TBU1394" s="482"/>
      <c r="TBV1394" s="482"/>
      <c r="TBW1394" s="482"/>
      <c r="TBX1394" s="482"/>
      <c r="TBY1394" s="482"/>
      <c r="TBZ1394" s="482"/>
      <c r="TCA1394" s="482"/>
      <c r="TCB1394" s="482"/>
      <c r="TCC1394" s="482"/>
      <c r="TCD1394" s="482"/>
      <c r="TCE1394" s="482"/>
      <c r="TCF1394" s="482"/>
      <c r="TCG1394" s="482"/>
      <c r="TCH1394" s="482"/>
      <c r="TCI1394" s="482"/>
      <c r="TCJ1394" s="482"/>
      <c r="TCK1394" s="482"/>
      <c r="TCL1394" s="482"/>
      <c r="TCM1394" s="481"/>
      <c r="TCN1394" s="447"/>
      <c r="TCO1394" s="447"/>
      <c r="TCP1394" s="451"/>
      <c r="TCQ1394" s="451"/>
      <c r="TCR1394" s="451"/>
      <c r="TCS1394" s="451"/>
      <c r="TCT1394" s="451"/>
      <c r="TCU1394" s="451"/>
      <c r="TCV1394" s="451"/>
      <c r="TCW1394" s="451"/>
      <c r="TCX1394" s="451"/>
      <c r="TCY1394" s="451"/>
      <c r="TCZ1394" s="447"/>
      <c r="TDA1394" s="428"/>
      <c r="TDB1394" s="469"/>
      <c r="TDC1394" s="414"/>
      <c r="TDD1394" s="414"/>
      <c r="TDE1394" s="414"/>
      <c r="TDF1394" s="414"/>
      <c r="TDG1394" s="414"/>
      <c r="TDH1394" s="415"/>
      <c r="TDI1394" s="414"/>
      <c r="TDJ1394" s="416"/>
      <c r="TDK1394" s="366"/>
      <c r="TDL1394" s="366"/>
      <c r="TDM1394" s="366"/>
      <c r="TDN1394" s="366"/>
      <c r="TDO1394" s="366"/>
      <c r="TDP1394" s="366"/>
      <c r="TDQ1394" s="366"/>
      <c r="TDR1394" s="366"/>
      <c r="TDS1394" s="419"/>
      <c r="TDT1394" s="480"/>
      <c r="TDU1394" s="482"/>
      <c r="TDV1394" s="482"/>
      <c r="TDW1394" s="482"/>
      <c r="TDX1394" s="482"/>
      <c r="TDY1394" s="482"/>
      <c r="TDZ1394" s="482"/>
      <c r="TEA1394" s="482"/>
      <c r="TEB1394" s="482"/>
      <c r="TEC1394" s="482"/>
      <c r="TED1394" s="482"/>
      <c r="TEE1394" s="482"/>
      <c r="TEF1394" s="482"/>
      <c r="TEG1394" s="482"/>
      <c r="TEH1394" s="482"/>
      <c r="TEI1394" s="482"/>
      <c r="TEJ1394" s="482"/>
      <c r="TEK1394" s="482"/>
      <c r="TEL1394" s="482"/>
      <c r="TEM1394" s="481"/>
      <c r="TEN1394" s="447"/>
      <c r="TEO1394" s="447"/>
      <c r="TEP1394" s="451"/>
      <c r="TEQ1394" s="451"/>
      <c r="TER1394" s="451"/>
      <c r="TES1394" s="451"/>
      <c r="TET1394" s="451"/>
      <c r="TEU1394" s="451"/>
      <c r="TEV1394" s="451"/>
      <c r="TEW1394" s="451"/>
      <c r="TEX1394" s="451"/>
      <c r="TEY1394" s="451"/>
      <c r="TEZ1394" s="447"/>
      <c r="TFA1394" s="428"/>
      <c r="TFB1394" s="469"/>
      <c r="TFC1394" s="414"/>
      <c r="TFD1394" s="414"/>
      <c r="TFE1394" s="414"/>
      <c r="TFF1394" s="414"/>
      <c r="TFG1394" s="414"/>
      <c r="TFH1394" s="415"/>
      <c r="TFI1394" s="414"/>
      <c r="TFJ1394" s="416"/>
      <c r="TFK1394" s="366"/>
      <c r="TFL1394" s="366"/>
      <c r="TFM1394" s="366"/>
      <c r="TFN1394" s="366"/>
      <c r="TFO1394" s="366"/>
      <c r="TFP1394" s="366"/>
      <c r="TFQ1394" s="366"/>
      <c r="TFR1394" s="366"/>
      <c r="TFS1394" s="419"/>
      <c r="TFT1394" s="480"/>
      <c r="TFU1394" s="482"/>
      <c r="TFV1394" s="482"/>
      <c r="TFW1394" s="482"/>
      <c r="TFX1394" s="482"/>
      <c r="TFY1394" s="482"/>
      <c r="TFZ1394" s="482"/>
      <c r="TGA1394" s="482"/>
      <c r="TGB1394" s="482"/>
      <c r="TGC1394" s="482"/>
      <c r="TGD1394" s="482"/>
      <c r="TGE1394" s="482"/>
      <c r="TGF1394" s="482"/>
      <c r="TGG1394" s="482"/>
      <c r="TGH1394" s="482"/>
      <c r="TGI1394" s="482"/>
      <c r="TGJ1394" s="482"/>
      <c r="TGK1394" s="482"/>
      <c r="TGL1394" s="482"/>
      <c r="TGM1394" s="481"/>
      <c r="TGN1394" s="447"/>
      <c r="TGO1394" s="447"/>
      <c r="TGP1394" s="451"/>
      <c r="TGQ1394" s="451"/>
      <c r="TGR1394" s="451"/>
      <c r="TGS1394" s="451"/>
      <c r="TGT1394" s="451"/>
      <c r="TGU1394" s="451"/>
      <c r="TGV1394" s="451"/>
      <c r="TGW1394" s="451"/>
      <c r="TGX1394" s="451"/>
      <c r="TGY1394" s="451"/>
      <c r="TGZ1394" s="447"/>
      <c r="THA1394" s="428"/>
      <c r="THB1394" s="469"/>
      <c r="THC1394" s="414"/>
      <c r="THD1394" s="414"/>
      <c r="THE1394" s="414"/>
      <c r="THF1394" s="414"/>
      <c r="THG1394" s="414"/>
      <c r="THH1394" s="415"/>
      <c r="THI1394" s="414"/>
      <c r="THJ1394" s="416"/>
      <c r="THK1394" s="366"/>
      <c r="THL1394" s="366"/>
      <c r="THM1394" s="366"/>
      <c r="THN1394" s="366"/>
      <c r="THO1394" s="366"/>
      <c r="THP1394" s="366"/>
      <c r="THQ1394" s="366"/>
      <c r="THR1394" s="366"/>
      <c r="THS1394" s="419"/>
      <c r="THT1394" s="480"/>
      <c r="THU1394" s="482"/>
      <c r="THV1394" s="482"/>
      <c r="THW1394" s="482"/>
      <c r="THX1394" s="482"/>
      <c r="THY1394" s="482"/>
      <c r="THZ1394" s="482"/>
      <c r="TIA1394" s="482"/>
      <c r="TIB1394" s="482"/>
      <c r="TIC1394" s="482"/>
      <c r="TID1394" s="482"/>
      <c r="TIE1394" s="482"/>
      <c r="TIF1394" s="482"/>
      <c r="TIG1394" s="482"/>
      <c r="TIH1394" s="482"/>
      <c r="TII1394" s="482"/>
      <c r="TIJ1394" s="482"/>
      <c r="TIK1394" s="482"/>
      <c r="TIL1394" s="482"/>
      <c r="TIM1394" s="481"/>
      <c r="TIN1394" s="447"/>
      <c r="TIO1394" s="447"/>
      <c r="TIP1394" s="451"/>
      <c r="TIQ1394" s="451"/>
      <c r="TIR1394" s="451"/>
      <c r="TIS1394" s="451"/>
      <c r="TIT1394" s="451"/>
      <c r="TIU1394" s="451"/>
      <c r="TIV1394" s="451"/>
      <c r="TIW1394" s="451"/>
      <c r="TIX1394" s="451"/>
      <c r="TIY1394" s="451"/>
      <c r="TIZ1394" s="447"/>
      <c r="TJA1394" s="428"/>
      <c r="TJB1394" s="469"/>
      <c r="TJC1394" s="414"/>
      <c r="TJD1394" s="414"/>
      <c r="TJE1394" s="414"/>
      <c r="TJF1394" s="414"/>
      <c r="TJG1394" s="414"/>
      <c r="TJH1394" s="415"/>
      <c r="TJI1394" s="414"/>
      <c r="TJJ1394" s="416"/>
      <c r="TJK1394" s="366"/>
      <c r="TJL1394" s="366"/>
      <c r="TJM1394" s="366"/>
      <c r="TJN1394" s="366"/>
      <c r="TJO1394" s="366"/>
      <c r="TJP1394" s="366"/>
      <c r="TJQ1394" s="366"/>
      <c r="TJR1394" s="366"/>
      <c r="TJS1394" s="419"/>
      <c r="TJT1394" s="480"/>
      <c r="TJU1394" s="482"/>
      <c r="TJV1394" s="482"/>
      <c r="TJW1394" s="482"/>
      <c r="TJX1394" s="482"/>
      <c r="TJY1394" s="482"/>
      <c r="TJZ1394" s="482"/>
      <c r="TKA1394" s="482"/>
      <c r="TKB1394" s="482"/>
      <c r="TKC1394" s="482"/>
      <c r="TKD1394" s="482"/>
      <c r="TKE1394" s="482"/>
      <c r="TKF1394" s="482"/>
      <c r="TKG1394" s="482"/>
      <c r="TKH1394" s="482"/>
      <c r="TKI1394" s="482"/>
      <c r="TKJ1394" s="482"/>
      <c r="TKK1394" s="482"/>
      <c r="TKL1394" s="482"/>
      <c r="TKM1394" s="481"/>
      <c r="TKN1394" s="447"/>
      <c r="TKO1394" s="447"/>
      <c r="TKP1394" s="451"/>
      <c r="TKQ1394" s="451"/>
      <c r="TKR1394" s="451"/>
      <c r="TKS1394" s="451"/>
      <c r="TKT1394" s="451"/>
      <c r="TKU1394" s="451"/>
      <c r="TKV1394" s="451"/>
      <c r="TKW1394" s="451"/>
      <c r="TKX1394" s="451"/>
      <c r="TKY1394" s="451"/>
      <c r="TKZ1394" s="447"/>
      <c r="TLA1394" s="428"/>
      <c r="TLB1394" s="469"/>
      <c r="TLC1394" s="414"/>
      <c r="TLD1394" s="414"/>
      <c r="TLE1394" s="414"/>
      <c r="TLF1394" s="414"/>
      <c r="TLG1394" s="414"/>
      <c r="TLH1394" s="415"/>
      <c r="TLI1394" s="414"/>
      <c r="TLJ1394" s="416"/>
      <c r="TLK1394" s="366"/>
      <c r="TLL1394" s="366"/>
      <c r="TLM1394" s="366"/>
      <c r="TLN1394" s="366"/>
      <c r="TLO1394" s="366"/>
      <c r="TLP1394" s="366"/>
      <c r="TLQ1394" s="366"/>
      <c r="TLR1394" s="366"/>
      <c r="TLS1394" s="419"/>
      <c r="TLT1394" s="480"/>
      <c r="TLU1394" s="482"/>
      <c r="TLV1394" s="482"/>
      <c r="TLW1394" s="482"/>
      <c r="TLX1394" s="482"/>
      <c r="TLY1394" s="482"/>
      <c r="TLZ1394" s="482"/>
      <c r="TMA1394" s="482"/>
      <c r="TMB1394" s="482"/>
      <c r="TMC1394" s="482"/>
      <c r="TMD1394" s="482"/>
      <c r="TME1394" s="482"/>
      <c r="TMF1394" s="482"/>
      <c r="TMG1394" s="482"/>
      <c r="TMH1394" s="482"/>
      <c r="TMI1394" s="482"/>
      <c r="TMJ1394" s="482"/>
      <c r="TMK1394" s="482"/>
      <c r="TML1394" s="482"/>
      <c r="TMM1394" s="481"/>
      <c r="TMN1394" s="447"/>
      <c r="TMO1394" s="447"/>
      <c r="TMP1394" s="451"/>
      <c r="TMQ1394" s="451"/>
      <c r="TMR1394" s="451"/>
      <c r="TMS1394" s="451"/>
      <c r="TMT1394" s="451"/>
      <c r="TMU1394" s="451"/>
      <c r="TMV1394" s="451"/>
      <c r="TMW1394" s="451"/>
      <c r="TMX1394" s="451"/>
      <c r="TMY1394" s="451"/>
      <c r="TMZ1394" s="447"/>
      <c r="TNA1394" s="428"/>
      <c r="TNB1394" s="469"/>
      <c r="TNC1394" s="414"/>
      <c r="TND1394" s="414"/>
      <c r="TNE1394" s="414"/>
      <c r="TNF1394" s="414"/>
      <c r="TNG1394" s="414"/>
      <c r="TNH1394" s="415"/>
      <c r="TNI1394" s="414"/>
      <c r="TNJ1394" s="416"/>
      <c r="TNK1394" s="366"/>
      <c r="TNL1394" s="366"/>
      <c r="TNM1394" s="366"/>
      <c r="TNN1394" s="366"/>
      <c r="TNO1394" s="366"/>
      <c r="TNP1394" s="366"/>
      <c r="TNQ1394" s="366"/>
      <c r="TNR1394" s="366"/>
      <c r="TNS1394" s="419"/>
      <c r="TNT1394" s="480"/>
      <c r="TNU1394" s="482"/>
      <c r="TNV1394" s="482"/>
      <c r="TNW1394" s="482"/>
      <c r="TNX1394" s="482"/>
      <c r="TNY1394" s="482"/>
      <c r="TNZ1394" s="482"/>
      <c r="TOA1394" s="482"/>
      <c r="TOB1394" s="482"/>
      <c r="TOC1394" s="482"/>
      <c r="TOD1394" s="482"/>
      <c r="TOE1394" s="482"/>
      <c r="TOF1394" s="482"/>
      <c r="TOG1394" s="482"/>
      <c r="TOH1394" s="482"/>
      <c r="TOI1394" s="482"/>
      <c r="TOJ1394" s="482"/>
      <c r="TOK1394" s="482"/>
      <c r="TOL1394" s="482"/>
      <c r="TOM1394" s="481"/>
      <c r="TON1394" s="447"/>
      <c r="TOO1394" s="447"/>
      <c r="TOP1394" s="451"/>
      <c r="TOQ1394" s="451"/>
      <c r="TOR1394" s="451"/>
      <c r="TOS1394" s="451"/>
      <c r="TOT1394" s="451"/>
      <c r="TOU1394" s="451"/>
      <c r="TOV1394" s="451"/>
      <c r="TOW1394" s="451"/>
      <c r="TOX1394" s="451"/>
      <c r="TOY1394" s="451"/>
      <c r="TOZ1394" s="447"/>
      <c r="TPA1394" s="428"/>
      <c r="TPB1394" s="469"/>
      <c r="TPC1394" s="414"/>
      <c r="TPD1394" s="414"/>
      <c r="TPE1394" s="414"/>
      <c r="TPF1394" s="414"/>
      <c r="TPG1394" s="414"/>
      <c r="TPH1394" s="415"/>
      <c r="TPI1394" s="414"/>
      <c r="TPJ1394" s="416"/>
      <c r="TPK1394" s="366"/>
      <c r="TPL1394" s="366"/>
      <c r="TPM1394" s="366"/>
      <c r="TPN1394" s="366"/>
      <c r="TPO1394" s="366"/>
      <c r="TPP1394" s="366"/>
      <c r="TPQ1394" s="366"/>
      <c r="TPR1394" s="366"/>
      <c r="TPS1394" s="419"/>
      <c r="TPT1394" s="480"/>
      <c r="TPU1394" s="482"/>
      <c r="TPV1394" s="482"/>
      <c r="TPW1394" s="482"/>
      <c r="TPX1394" s="482"/>
      <c r="TPY1394" s="482"/>
      <c r="TPZ1394" s="482"/>
      <c r="TQA1394" s="482"/>
      <c r="TQB1394" s="482"/>
      <c r="TQC1394" s="482"/>
      <c r="TQD1394" s="482"/>
      <c r="TQE1394" s="482"/>
      <c r="TQF1394" s="482"/>
      <c r="TQG1394" s="482"/>
      <c r="TQH1394" s="482"/>
      <c r="TQI1394" s="482"/>
      <c r="TQJ1394" s="482"/>
      <c r="TQK1394" s="482"/>
      <c r="TQL1394" s="482"/>
      <c r="TQM1394" s="481"/>
      <c r="TQN1394" s="447"/>
      <c r="TQO1394" s="447"/>
      <c r="TQP1394" s="451"/>
      <c r="TQQ1394" s="451"/>
      <c r="TQR1394" s="451"/>
      <c r="TQS1394" s="451"/>
      <c r="TQT1394" s="451"/>
      <c r="TQU1394" s="451"/>
      <c r="TQV1394" s="451"/>
      <c r="TQW1394" s="451"/>
      <c r="TQX1394" s="451"/>
      <c r="TQY1394" s="451"/>
      <c r="TQZ1394" s="447"/>
      <c r="TRA1394" s="428"/>
      <c r="TRB1394" s="469"/>
      <c r="TRC1394" s="414"/>
      <c r="TRD1394" s="414"/>
      <c r="TRE1394" s="414"/>
      <c r="TRF1394" s="414"/>
      <c r="TRG1394" s="414"/>
      <c r="TRH1394" s="415"/>
      <c r="TRI1394" s="414"/>
      <c r="TRJ1394" s="416"/>
      <c r="TRK1394" s="366"/>
      <c r="TRL1394" s="366"/>
      <c r="TRM1394" s="366"/>
      <c r="TRN1394" s="366"/>
      <c r="TRO1394" s="366"/>
      <c r="TRP1394" s="366"/>
      <c r="TRQ1394" s="366"/>
      <c r="TRR1394" s="366"/>
      <c r="TRS1394" s="419"/>
      <c r="TRT1394" s="480"/>
      <c r="TRU1394" s="482"/>
      <c r="TRV1394" s="482"/>
      <c r="TRW1394" s="482"/>
      <c r="TRX1394" s="482"/>
      <c r="TRY1394" s="482"/>
      <c r="TRZ1394" s="482"/>
      <c r="TSA1394" s="482"/>
      <c r="TSB1394" s="482"/>
      <c r="TSC1394" s="482"/>
      <c r="TSD1394" s="482"/>
      <c r="TSE1394" s="482"/>
      <c r="TSF1394" s="482"/>
      <c r="TSG1394" s="482"/>
      <c r="TSH1394" s="482"/>
      <c r="TSI1394" s="482"/>
      <c r="TSJ1394" s="482"/>
      <c r="TSK1394" s="482"/>
      <c r="TSL1394" s="482"/>
      <c r="TSM1394" s="481"/>
      <c r="TSN1394" s="447"/>
      <c r="TSO1394" s="447"/>
      <c r="TSP1394" s="451"/>
      <c r="TSQ1394" s="451"/>
      <c r="TSR1394" s="451"/>
      <c r="TSS1394" s="451"/>
      <c r="TST1394" s="451"/>
      <c r="TSU1394" s="451"/>
      <c r="TSV1394" s="451"/>
      <c r="TSW1394" s="451"/>
      <c r="TSX1394" s="451"/>
      <c r="TSY1394" s="451"/>
      <c r="TSZ1394" s="447"/>
      <c r="TTA1394" s="428"/>
      <c r="TTB1394" s="469"/>
      <c r="TTC1394" s="414"/>
      <c r="TTD1394" s="414"/>
      <c r="TTE1394" s="414"/>
      <c r="TTF1394" s="414"/>
      <c r="TTG1394" s="414"/>
      <c r="TTH1394" s="415"/>
      <c r="TTI1394" s="414"/>
      <c r="TTJ1394" s="416"/>
      <c r="TTK1394" s="366"/>
      <c r="TTL1394" s="366"/>
      <c r="TTM1394" s="366"/>
      <c r="TTN1394" s="366"/>
      <c r="TTO1394" s="366"/>
      <c r="TTP1394" s="366"/>
      <c r="TTQ1394" s="366"/>
      <c r="TTR1394" s="366"/>
      <c r="TTS1394" s="419"/>
      <c r="TTT1394" s="480"/>
      <c r="TTU1394" s="482"/>
      <c r="TTV1394" s="482"/>
      <c r="TTW1394" s="482"/>
      <c r="TTX1394" s="482"/>
      <c r="TTY1394" s="482"/>
      <c r="TTZ1394" s="482"/>
      <c r="TUA1394" s="482"/>
      <c r="TUB1394" s="482"/>
      <c r="TUC1394" s="482"/>
      <c r="TUD1394" s="482"/>
      <c r="TUE1394" s="482"/>
      <c r="TUF1394" s="482"/>
      <c r="TUG1394" s="482"/>
      <c r="TUH1394" s="482"/>
      <c r="TUI1394" s="482"/>
      <c r="TUJ1394" s="482"/>
      <c r="TUK1394" s="482"/>
      <c r="TUL1394" s="482"/>
      <c r="TUM1394" s="481"/>
      <c r="TUN1394" s="447"/>
      <c r="TUO1394" s="447"/>
      <c r="TUP1394" s="451"/>
      <c r="TUQ1394" s="451"/>
      <c r="TUR1394" s="451"/>
      <c r="TUS1394" s="451"/>
      <c r="TUT1394" s="451"/>
      <c r="TUU1394" s="451"/>
      <c r="TUV1394" s="451"/>
      <c r="TUW1394" s="451"/>
      <c r="TUX1394" s="451"/>
      <c r="TUY1394" s="451"/>
      <c r="TUZ1394" s="447"/>
      <c r="TVA1394" s="428"/>
      <c r="TVB1394" s="469"/>
      <c r="TVC1394" s="414"/>
      <c r="TVD1394" s="414"/>
      <c r="TVE1394" s="414"/>
      <c r="TVF1394" s="414"/>
      <c r="TVG1394" s="414"/>
      <c r="TVH1394" s="415"/>
      <c r="TVI1394" s="414"/>
      <c r="TVJ1394" s="416"/>
      <c r="TVK1394" s="366"/>
      <c r="TVL1394" s="366"/>
      <c r="TVM1394" s="366"/>
      <c r="TVN1394" s="366"/>
      <c r="TVO1394" s="366"/>
      <c r="TVP1394" s="366"/>
      <c r="TVQ1394" s="366"/>
      <c r="TVR1394" s="366"/>
      <c r="TVS1394" s="419"/>
      <c r="TVT1394" s="480"/>
      <c r="TVU1394" s="482"/>
      <c r="TVV1394" s="482"/>
      <c r="TVW1394" s="482"/>
      <c r="TVX1394" s="482"/>
      <c r="TVY1394" s="482"/>
      <c r="TVZ1394" s="482"/>
      <c r="TWA1394" s="482"/>
      <c r="TWB1394" s="482"/>
      <c r="TWC1394" s="482"/>
      <c r="TWD1394" s="482"/>
      <c r="TWE1394" s="482"/>
      <c r="TWF1394" s="482"/>
      <c r="TWG1394" s="482"/>
      <c r="TWH1394" s="482"/>
      <c r="TWI1394" s="482"/>
      <c r="TWJ1394" s="482"/>
      <c r="TWK1394" s="482"/>
      <c r="TWL1394" s="482"/>
      <c r="TWM1394" s="481"/>
      <c r="TWN1394" s="447"/>
      <c r="TWO1394" s="447"/>
      <c r="TWP1394" s="451"/>
      <c r="TWQ1394" s="451"/>
      <c r="TWR1394" s="451"/>
      <c r="TWS1394" s="451"/>
      <c r="TWT1394" s="451"/>
      <c r="TWU1394" s="451"/>
      <c r="TWV1394" s="451"/>
      <c r="TWW1394" s="451"/>
      <c r="TWX1394" s="451"/>
      <c r="TWY1394" s="451"/>
      <c r="TWZ1394" s="447"/>
      <c r="TXA1394" s="428"/>
      <c r="TXB1394" s="469"/>
      <c r="TXC1394" s="414"/>
      <c r="TXD1394" s="414"/>
      <c r="TXE1394" s="414"/>
      <c r="TXF1394" s="414"/>
      <c r="TXG1394" s="414"/>
      <c r="TXH1394" s="415"/>
      <c r="TXI1394" s="414"/>
      <c r="TXJ1394" s="416"/>
      <c r="TXK1394" s="366"/>
      <c r="TXL1394" s="366"/>
      <c r="TXM1394" s="366"/>
      <c r="TXN1394" s="366"/>
      <c r="TXO1394" s="366"/>
      <c r="TXP1394" s="366"/>
      <c r="TXQ1394" s="366"/>
      <c r="TXR1394" s="366"/>
      <c r="TXS1394" s="419"/>
      <c r="TXT1394" s="480"/>
      <c r="TXU1394" s="482"/>
      <c r="TXV1394" s="482"/>
      <c r="TXW1394" s="482"/>
      <c r="TXX1394" s="482"/>
      <c r="TXY1394" s="482"/>
      <c r="TXZ1394" s="482"/>
      <c r="TYA1394" s="482"/>
      <c r="TYB1394" s="482"/>
      <c r="TYC1394" s="482"/>
      <c r="TYD1394" s="482"/>
      <c r="TYE1394" s="482"/>
      <c r="TYF1394" s="482"/>
      <c r="TYG1394" s="482"/>
      <c r="TYH1394" s="482"/>
      <c r="TYI1394" s="482"/>
      <c r="TYJ1394" s="482"/>
      <c r="TYK1394" s="482"/>
      <c r="TYL1394" s="482"/>
      <c r="TYM1394" s="481"/>
      <c r="TYN1394" s="447"/>
      <c r="TYO1394" s="447"/>
      <c r="TYP1394" s="451"/>
      <c r="TYQ1394" s="451"/>
      <c r="TYR1394" s="451"/>
      <c r="TYS1394" s="451"/>
      <c r="TYT1394" s="451"/>
      <c r="TYU1394" s="451"/>
      <c r="TYV1394" s="451"/>
      <c r="TYW1394" s="451"/>
      <c r="TYX1394" s="451"/>
      <c r="TYY1394" s="451"/>
      <c r="TYZ1394" s="447"/>
      <c r="TZA1394" s="428"/>
      <c r="TZB1394" s="469"/>
      <c r="TZC1394" s="414"/>
      <c r="TZD1394" s="414"/>
      <c r="TZE1394" s="414"/>
      <c r="TZF1394" s="414"/>
      <c r="TZG1394" s="414"/>
      <c r="TZH1394" s="415"/>
      <c r="TZI1394" s="414"/>
      <c r="TZJ1394" s="416"/>
      <c r="TZK1394" s="366"/>
      <c r="TZL1394" s="366"/>
      <c r="TZM1394" s="366"/>
      <c r="TZN1394" s="366"/>
      <c r="TZO1394" s="366"/>
      <c r="TZP1394" s="366"/>
      <c r="TZQ1394" s="366"/>
      <c r="TZR1394" s="366"/>
      <c r="TZS1394" s="419"/>
      <c r="TZT1394" s="480"/>
      <c r="TZU1394" s="482"/>
      <c r="TZV1394" s="482"/>
      <c r="TZW1394" s="482"/>
      <c r="TZX1394" s="482"/>
      <c r="TZY1394" s="482"/>
      <c r="TZZ1394" s="482"/>
      <c r="UAA1394" s="482"/>
      <c r="UAB1394" s="482"/>
      <c r="UAC1394" s="482"/>
      <c r="UAD1394" s="482"/>
      <c r="UAE1394" s="482"/>
      <c r="UAF1394" s="482"/>
      <c r="UAG1394" s="482"/>
      <c r="UAH1394" s="482"/>
      <c r="UAI1394" s="482"/>
      <c r="UAJ1394" s="482"/>
      <c r="UAK1394" s="482"/>
      <c r="UAL1394" s="482"/>
      <c r="UAM1394" s="481"/>
      <c r="UAN1394" s="447"/>
      <c r="UAO1394" s="447"/>
      <c r="UAP1394" s="451"/>
      <c r="UAQ1394" s="451"/>
      <c r="UAR1394" s="451"/>
      <c r="UAS1394" s="451"/>
      <c r="UAT1394" s="451"/>
      <c r="UAU1394" s="451"/>
      <c r="UAV1394" s="451"/>
      <c r="UAW1394" s="451"/>
      <c r="UAX1394" s="451"/>
      <c r="UAY1394" s="451"/>
      <c r="UAZ1394" s="447"/>
      <c r="UBA1394" s="428"/>
      <c r="UBB1394" s="469"/>
      <c r="UBC1394" s="414"/>
      <c r="UBD1394" s="414"/>
      <c r="UBE1394" s="414"/>
      <c r="UBF1394" s="414"/>
      <c r="UBG1394" s="414"/>
      <c r="UBH1394" s="415"/>
      <c r="UBI1394" s="414"/>
      <c r="UBJ1394" s="416"/>
      <c r="UBK1394" s="366"/>
      <c r="UBL1394" s="366"/>
      <c r="UBM1394" s="366"/>
      <c r="UBN1394" s="366"/>
      <c r="UBO1394" s="366"/>
      <c r="UBP1394" s="366"/>
      <c r="UBQ1394" s="366"/>
      <c r="UBR1394" s="366"/>
      <c r="UBS1394" s="419"/>
      <c r="UBT1394" s="480"/>
      <c r="UBU1394" s="482"/>
      <c r="UBV1394" s="482"/>
      <c r="UBW1394" s="482"/>
      <c r="UBX1394" s="482"/>
      <c r="UBY1394" s="482"/>
      <c r="UBZ1394" s="482"/>
      <c r="UCA1394" s="482"/>
      <c r="UCB1394" s="482"/>
      <c r="UCC1394" s="482"/>
      <c r="UCD1394" s="482"/>
      <c r="UCE1394" s="482"/>
      <c r="UCF1394" s="482"/>
      <c r="UCG1394" s="482"/>
      <c r="UCH1394" s="482"/>
      <c r="UCI1394" s="482"/>
      <c r="UCJ1394" s="482"/>
      <c r="UCK1394" s="482"/>
      <c r="UCL1394" s="482"/>
      <c r="UCM1394" s="481"/>
      <c r="UCN1394" s="447"/>
      <c r="UCO1394" s="447"/>
      <c r="UCP1394" s="451"/>
      <c r="UCQ1394" s="451"/>
      <c r="UCR1394" s="451"/>
      <c r="UCS1394" s="451"/>
      <c r="UCT1394" s="451"/>
      <c r="UCU1394" s="451"/>
      <c r="UCV1394" s="451"/>
      <c r="UCW1394" s="451"/>
      <c r="UCX1394" s="451"/>
      <c r="UCY1394" s="451"/>
      <c r="UCZ1394" s="447"/>
      <c r="UDA1394" s="428"/>
      <c r="UDB1394" s="469"/>
      <c r="UDC1394" s="414"/>
      <c r="UDD1394" s="414"/>
      <c r="UDE1394" s="414"/>
      <c r="UDF1394" s="414"/>
      <c r="UDG1394" s="414"/>
      <c r="UDH1394" s="415"/>
      <c r="UDI1394" s="414"/>
      <c r="UDJ1394" s="416"/>
      <c r="UDK1394" s="366"/>
      <c r="UDL1394" s="366"/>
      <c r="UDM1394" s="366"/>
      <c r="UDN1394" s="366"/>
      <c r="UDO1394" s="366"/>
      <c r="UDP1394" s="366"/>
      <c r="UDQ1394" s="366"/>
      <c r="UDR1394" s="366"/>
      <c r="UDS1394" s="419"/>
      <c r="UDT1394" s="480"/>
      <c r="UDU1394" s="482"/>
      <c r="UDV1394" s="482"/>
      <c r="UDW1394" s="482"/>
      <c r="UDX1394" s="482"/>
      <c r="UDY1394" s="482"/>
      <c r="UDZ1394" s="482"/>
      <c r="UEA1394" s="482"/>
      <c r="UEB1394" s="482"/>
      <c r="UEC1394" s="482"/>
      <c r="UED1394" s="482"/>
      <c r="UEE1394" s="482"/>
      <c r="UEF1394" s="482"/>
      <c r="UEG1394" s="482"/>
      <c r="UEH1394" s="482"/>
      <c r="UEI1394" s="482"/>
      <c r="UEJ1394" s="482"/>
      <c r="UEK1394" s="482"/>
      <c r="UEL1394" s="482"/>
      <c r="UEM1394" s="481"/>
      <c r="UEN1394" s="447"/>
      <c r="UEO1394" s="447"/>
      <c r="UEP1394" s="451"/>
      <c r="UEQ1394" s="451"/>
      <c r="UER1394" s="451"/>
      <c r="UES1394" s="451"/>
      <c r="UET1394" s="451"/>
      <c r="UEU1394" s="451"/>
      <c r="UEV1394" s="451"/>
      <c r="UEW1394" s="451"/>
      <c r="UEX1394" s="451"/>
      <c r="UEY1394" s="451"/>
      <c r="UEZ1394" s="447"/>
      <c r="UFA1394" s="428"/>
      <c r="UFB1394" s="469"/>
      <c r="UFC1394" s="414"/>
      <c r="UFD1394" s="414"/>
      <c r="UFE1394" s="414"/>
      <c r="UFF1394" s="414"/>
      <c r="UFG1394" s="414"/>
      <c r="UFH1394" s="415"/>
      <c r="UFI1394" s="414"/>
      <c r="UFJ1394" s="416"/>
      <c r="UFK1394" s="366"/>
      <c r="UFL1394" s="366"/>
      <c r="UFM1394" s="366"/>
      <c r="UFN1394" s="366"/>
      <c r="UFO1394" s="366"/>
      <c r="UFP1394" s="366"/>
      <c r="UFQ1394" s="366"/>
      <c r="UFR1394" s="366"/>
      <c r="UFS1394" s="419"/>
      <c r="UFT1394" s="480"/>
      <c r="UFU1394" s="482"/>
      <c r="UFV1394" s="482"/>
      <c r="UFW1394" s="482"/>
      <c r="UFX1394" s="482"/>
      <c r="UFY1394" s="482"/>
      <c r="UFZ1394" s="482"/>
      <c r="UGA1394" s="482"/>
      <c r="UGB1394" s="482"/>
      <c r="UGC1394" s="482"/>
      <c r="UGD1394" s="482"/>
      <c r="UGE1394" s="482"/>
      <c r="UGF1394" s="482"/>
      <c r="UGG1394" s="482"/>
      <c r="UGH1394" s="482"/>
      <c r="UGI1394" s="482"/>
      <c r="UGJ1394" s="482"/>
      <c r="UGK1394" s="482"/>
      <c r="UGL1394" s="482"/>
      <c r="UGM1394" s="481"/>
      <c r="UGN1394" s="447"/>
      <c r="UGO1394" s="447"/>
      <c r="UGP1394" s="451"/>
      <c r="UGQ1394" s="451"/>
      <c r="UGR1394" s="451"/>
      <c r="UGS1394" s="451"/>
      <c r="UGT1394" s="451"/>
      <c r="UGU1394" s="451"/>
      <c r="UGV1394" s="451"/>
      <c r="UGW1394" s="451"/>
      <c r="UGX1394" s="451"/>
      <c r="UGY1394" s="451"/>
      <c r="UGZ1394" s="447"/>
      <c r="UHA1394" s="428"/>
      <c r="UHB1394" s="469"/>
      <c r="UHC1394" s="414"/>
      <c r="UHD1394" s="414"/>
      <c r="UHE1394" s="414"/>
      <c r="UHF1394" s="414"/>
      <c r="UHG1394" s="414"/>
      <c r="UHH1394" s="415"/>
      <c r="UHI1394" s="414"/>
      <c r="UHJ1394" s="416"/>
      <c r="UHK1394" s="366"/>
      <c r="UHL1394" s="366"/>
      <c r="UHM1394" s="366"/>
      <c r="UHN1394" s="366"/>
      <c r="UHO1394" s="366"/>
      <c r="UHP1394" s="366"/>
      <c r="UHQ1394" s="366"/>
      <c r="UHR1394" s="366"/>
      <c r="UHS1394" s="419"/>
      <c r="UHT1394" s="480"/>
      <c r="UHU1394" s="482"/>
      <c r="UHV1394" s="482"/>
      <c r="UHW1394" s="482"/>
      <c r="UHX1394" s="482"/>
      <c r="UHY1394" s="482"/>
      <c r="UHZ1394" s="482"/>
      <c r="UIA1394" s="482"/>
      <c r="UIB1394" s="482"/>
      <c r="UIC1394" s="482"/>
      <c r="UID1394" s="482"/>
      <c r="UIE1394" s="482"/>
      <c r="UIF1394" s="482"/>
      <c r="UIG1394" s="482"/>
      <c r="UIH1394" s="482"/>
      <c r="UII1394" s="482"/>
      <c r="UIJ1394" s="482"/>
      <c r="UIK1394" s="482"/>
      <c r="UIL1394" s="482"/>
      <c r="UIM1394" s="481"/>
      <c r="UIN1394" s="447"/>
      <c r="UIO1394" s="447"/>
      <c r="UIP1394" s="451"/>
      <c r="UIQ1394" s="451"/>
      <c r="UIR1394" s="451"/>
      <c r="UIS1394" s="451"/>
      <c r="UIT1394" s="451"/>
      <c r="UIU1394" s="451"/>
      <c r="UIV1394" s="451"/>
      <c r="UIW1394" s="451"/>
      <c r="UIX1394" s="451"/>
      <c r="UIY1394" s="451"/>
      <c r="UIZ1394" s="447"/>
      <c r="UJA1394" s="428"/>
      <c r="UJB1394" s="469"/>
      <c r="UJC1394" s="414"/>
      <c r="UJD1394" s="414"/>
      <c r="UJE1394" s="414"/>
      <c r="UJF1394" s="414"/>
      <c r="UJG1394" s="414"/>
      <c r="UJH1394" s="415"/>
      <c r="UJI1394" s="414"/>
      <c r="UJJ1394" s="416"/>
      <c r="UJK1394" s="366"/>
      <c r="UJL1394" s="366"/>
      <c r="UJM1394" s="366"/>
      <c r="UJN1394" s="366"/>
      <c r="UJO1394" s="366"/>
      <c r="UJP1394" s="366"/>
      <c r="UJQ1394" s="366"/>
      <c r="UJR1394" s="366"/>
      <c r="UJS1394" s="419"/>
      <c r="UJT1394" s="480"/>
      <c r="UJU1394" s="482"/>
      <c r="UJV1394" s="482"/>
      <c r="UJW1394" s="482"/>
      <c r="UJX1394" s="482"/>
      <c r="UJY1394" s="482"/>
      <c r="UJZ1394" s="482"/>
      <c r="UKA1394" s="482"/>
      <c r="UKB1394" s="482"/>
      <c r="UKC1394" s="482"/>
      <c r="UKD1394" s="482"/>
      <c r="UKE1394" s="482"/>
      <c r="UKF1394" s="482"/>
      <c r="UKG1394" s="482"/>
      <c r="UKH1394" s="482"/>
      <c r="UKI1394" s="482"/>
      <c r="UKJ1394" s="482"/>
      <c r="UKK1394" s="482"/>
      <c r="UKL1394" s="482"/>
      <c r="UKM1394" s="481"/>
      <c r="UKN1394" s="447"/>
      <c r="UKO1394" s="447"/>
      <c r="UKP1394" s="451"/>
      <c r="UKQ1394" s="451"/>
      <c r="UKR1394" s="451"/>
      <c r="UKS1394" s="451"/>
      <c r="UKT1394" s="451"/>
      <c r="UKU1394" s="451"/>
      <c r="UKV1394" s="451"/>
      <c r="UKW1394" s="451"/>
      <c r="UKX1394" s="451"/>
      <c r="UKY1394" s="451"/>
      <c r="UKZ1394" s="447"/>
      <c r="ULA1394" s="428"/>
      <c r="ULB1394" s="469"/>
      <c r="ULC1394" s="414"/>
      <c r="ULD1394" s="414"/>
      <c r="ULE1394" s="414"/>
      <c r="ULF1394" s="414"/>
      <c r="ULG1394" s="414"/>
      <c r="ULH1394" s="415"/>
      <c r="ULI1394" s="414"/>
      <c r="ULJ1394" s="416"/>
      <c r="ULK1394" s="366"/>
      <c r="ULL1394" s="366"/>
      <c r="ULM1394" s="366"/>
      <c r="ULN1394" s="366"/>
      <c r="ULO1394" s="366"/>
      <c r="ULP1394" s="366"/>
      <c r="ULQ1394" s="366"/>
      <c r="ULR1394" s="366"/>
      <c r="ULS1394" s="419"/>
      <c r="ULT1394" s="480"/>
      <c r="ULU1394" s="482"/>
      <c r="ULV1394" s="482"/>
      <c r="ULW1394" s="482"/>
      <c r="ULX1394" s="482"/>
      <c r="ULY1394" s="482"/>
      <c r="ULZ1394" s="482"/>
      <c r="UMA1394" s="482"/>
      <c r="UMB1394" s="482"/>
      <c r="UMC1394" s="482"/>
      <c r="UMD1394" s="482"/>
      <c r="UME1394" s="482"/>
      <c r="UMF1394" s="482"/>
      <c r="UMG1394" s="482"/>
      <c r="UMH1394" s="482"/>
      <c r="UMI1394" s="482"/>
      <c r="UMJ1394" s="482"/>
      <c r="UMK1394" s="482"/>
      <c r="UML1394" s="482"/>
      <c r="UMM1394" s="481"/>
      <c r="UMN1394" s="447"/>
      <c r="UMO1394" s="447"/>
      <c r="UMP1394" s="451"/>
      <c r="UMQ1394" s="451"/>
      <c r="UMR1394" s="451"/>
      <c r="UMS1394" s="451"/>
      <c r="UMT1394" s="451"/>
      <c r="UMU1394" s="451"/>
      <c r="UMV1394" s="451"/>
      <c r="UMW1394" s="451"/>
      <c r="UMX1394" s="451"/>
      <c r="UMY1394" s="451"/>
      <c r="UMZ1394" s="447"/>
      <c r="UNA1394" s="428"/>
      <c r="UNB1394" s="469"/>
      <c r="UNC1394" s="414"/>
      <c r="UND1394" s="414"/>
      <c r="UNE1394" s="414"/>
      <c r="UNF1394" s="414"/>
      <c r="UNG1394" s="414"/>
      <c r="UNH1394" s="415"/>
      <c r="UNI1394" s="414"/>
      <c r="UNJ1394" s="416"/>
      <c r="UNK1394" s="366"/>
      <c r="UNL1394" s="366"/>
      <c r="UNM1394" s="366"/>
      <c r="UNN1394" s="366"/>
      <c r="UNO1394" s="366"/>
      <c r="UNP1394" s="366"/>
      <c r="UNQ1394" s="366"/>
      <c r="UNR1394" s="366"/>
      <c r="UNS1394" s="419"/>
      <c r="UNT1394" s="480"/>
      <c r="UNU1394" s="482"/>
      <c r="UNV1394" s="482"/>
      <c r="UNW1394" s="482"/>
      <c r="UNX1394" s="482"/>
      <c r="UNY1394" s="482"/>
      <c r="UNZ1394" s="482"/>
      <c r="UOA1394" s="482"/>
      <c r="UOB1394" s="482"/>
      <c r="UOC1394" s="482"/>
      <c r="UOD1394" s="482"/>
      <c r="UOE1394" s="482"/>
      <c r="UOF1394" s="482"/>
      <c r="UOG1394" s="482"/>
      <c r="UOH1394" s="482"/>
      <c r="UOI1394" s="482"/>
      <c r="UOJ1394" s="482"/>
      <c r="UOK1394" s="482"/>
      <c r="UOL1394" s="482"/>
      <c r="UOM1394" s="481"/>
      <c r="UON1394" s="447"/>
      <c r="UOO1394" s="447"/>
      <c r="UOP1394" s="451"/>
      <c r="UOQ1394" s="451"/>
      <c r="UOR1394" s="451"/>
      <c r="UOS1394" s="451"/>
      <c r="UOT1394" s="451"/>
      <c r="UOU1394" s="451"/>
      <c r="UOV1394" s="451"/>
      <c r="UOW1394" s="451"/>
      <c r="UOX1394" s="451"/>
      <c r="UOY1394" s="451"/>
      <c r="UOZ1394" s="447"/>
      <c r="UPA1394" s="428"/>
      <c r="UPB1394" s="469"/>
      <c r="UPC1394" s="414"/>
      <c r="UPD1394" s="414"/>
      <c r="UPE1394" s="414"/>
      <c r="UPF1394" s="414"/>
      <c r="UPG1394" s="414"/>
      <c r="UPH1394" s="415"/>
      <c r="UPI1394" s="414"/>
      <c r="UPJ1394" s="416"/>
      <c r="UPK1394" s="366"/>
      <c r="UPL1394" s="366"/>
      <c r="UPM1394" s="366"/>
      <c r="UPN1394" s="366"/>
      <c r="UPO1394" s="366"/>
      <c r="UPP1394" s="366"/>
      <c r="UPQ1394" s="366"/>
      <c r="UPR1394" s="366"/>
      <c r="UPS1394" s="419"/>
      <c r="UPT1394" s="480"/>
      <c r="UPU1394" s="482"/>
      <c r="UPV1394" s="482"/>
      <c r="UPW1394" s="482"/>
      <c r="UPX1394" s="482"/>
      <c r="UPY1394" s="482"/>
      <c r="UPZ1394" s="482"/>
      <c r="UQA1394" s="482"/>
      <c r="UQB1394" s="482"/>
      <c r="UQC1394" s="482"/>
      <c r="UQD1394" s="482"/>
      <c r="UQE1394" s="482"/>
      <c r="UQF1394" s="482"/>
      <c r="UQG1394" s="482"/>
      <c r="UQH1394" s="482"/>
      <c r="UQI1394" s="482"/>
      <c r="UQJ1394" s="482"/>
      <c r="UQK1394" s="482"/>
      <c r="UQL1394" s="482"/>
      <c r="UQM1394" s="481"/>
      <c r="UQN1394" s="447"/>
      <c r="UQO1394" s="447"/>
      <c r="UQP1394" s="451"/>
      <c r="UQQ1394" s="451"/>
      <c r="UQR1394" s="451"/>
      <c r="UQS1394" s="451"/>
      <c r="UQT1394" s="451"/>
      <c r="UQU1394" s="451"/>
      <c r="UQV1394" s="451"/>
      <c r="UQW1394" s="451"/>
      <c r="UQX1394" s="451"/>
      <c r="UQY1394" s="451"/>
      <c r="UQZ1394" s="447"/>
      <c r="URA1394" s="428"/>
      <c r="URB1394" s="469"/>
      <c r="URC1394" s="414"/>
      <c r="URD1394" s="414"/>
      <c r="URE1394" s="414"/>
      <c r="URF1394" s="414"/>
      <c r="URG1394" s="414"/>
      <c r="URH1394" s="415"/>
      <c r="URI1394" s="414"/>
      <c r="URJ1394" s="416"/>
      <c r="URK1394" s="366"/>
      <c r="URL1394" s="366"/>
      <c r="URM1394" s="366"/>
      <c r="URN1394" s="366"/>
      <c r="URO1394" s="366"/>
      <c r="URP1394" s="366"/>
      <c r="URQ1394" s="366"/>
      <c r="URR1394" s="366"/>
      <c r="URS1394" s="419"/>
      <c r="URT1394" s="480"/>
      <c r="URU1394" s="482"/>
      <c r="URV1394" s="482"/>
      <c r="URW1394" s="482"/>
      <c r="URX1394" s="482"/>
      <c r="URY1394" s="482"/>
      <c r="URZ1394" s="482"/>
      <c r="USA1394" s="482"/>
      <c r="USB1394" s="482"/>
      <c r="USC1394" s="482"/>
      <c r="USD1394" s="482"/>
      <c r="USE1394" s="482"/>
      <c r="USF1394" s="482"/>
      <c r="USG1394" s="482"/>
      <c r="USH1394" s="482"/>
      <c r="USI1394" s="482"/>
      <c r="USJ1394" s="482"/>
      <c r="USK1394" s="482"/>
      <c r="USL1394" s="482"/>
      <c r="USM1394" s="481"/>
      <c r="USN1394" s="447"/>
      <c r="USO1394" s="447"/>
      <c r="USP1394" s="451"/>
      <c r="USQ1394" s="451"/>
      <c r="USR1394" s="451"/>
      <c r="USS1394" s="451"/>
      <c r="UST1394" s="451"/>
      <c r="USU1394" s="451"/>
      <c r="USV1394" s="451"/>
      <c r="USW1394" s="451"/>
      <c r="USX1394" s="451"/>
      <c r="USY1394" s="451"/>
      <c r="USZ1394" s="447"/>
      <c r="UTA1394" s="428"/>
      <c r="UTB1394" s="469"/>
      <c r="UTC1394" s="414"/>
      <c r="UTD1394" s="414"/>
      <c r="UTE1394" s="414"/>
      <c r="UTF1394" s="414"/>
      <c r="UTG1394" s="414"/>
      <c r="UTH1394" s="415"/>
      <c r="UTI1394" s="414"/>
      <c r="UTJ1394" s="416"/>
      <c r="UTK1394" s="366"/>
      <c r="UTL1394" s="366"/>
      <c r="UTM1394" s="366"/>
      <c r="UTN1394" s="366"/>
      <c r="UTO1394" s="366"/>
      <c r="UTP1394" s="366"/>
      <c r="UTQ1394" s="366"/>
      <c r="UTR1394" s="366"/>
      <c r="UTS1394" s="419"/>
      <c r="UTT1394" s="480"/>
      <c r="UTU1394" s="482"/>
      <c r="UTV1394" s="482"/>
      <c r="UTW1394" s="482"/>
      <c r="UTX1394" s="482"/>
      <c r="UTY1394" s="482"/>
      <c r="UTZ1394" s="482"/>
      <c r="UUA1394" s="482"/>
      <c r="UUB1394" s="482"/>
      <c r="UUC1394" s="482"/>
      <c r="UUD1394" s="482"/>
      <c r="UUE1394" s="482"/>
      <c r="UUF1394" s="482"/>
      <c r="UUG1394" s="482"/>
      <c r="UUH1394" s="482"/>
      <c r="UUI1394" s="482"/>
      <c r="UUJ1394" s="482"/>
      <c r="UUK1394" s="482"/>
      <c r="UUL1394" s="482"/>
      <c r="UUM1394" s="481"/>
      <c r="UUN1394" s="447"/>
      <c r="UUO1394" s="447"/>
      <c r="UUP1394" s="451"/>
      <c r="UUQ1394" s="451"/>
      <c r="UUR1394" s="451"/>
      <c r="UUS1394" s="451"/>
      <c r="UUT1394" s="451"/>
      <c r="UUU1394" s="451"/>
      <c r="UUV1394" s="451"/>
      <c r="UUW1394" s="451"/>
      <c r="UUX1394" s="451"/>
      <c r="UUY1394" s="451"/>
      <c r="UUZ1394" s="447"/>
      <c r="UVA1394" s="428"/>
      <c r="UVB1394" s="469"/>
      <c r="UVC1394" s="414"/>
      <c r="UVD1394" s="414"/>
      <c r="UVE1394" s="414"/>
      <c r="UVF1394" s="414"/>
      <c r="UVG1394" s="414"/>
      <c r="UVH1394" s="415"/>
      <c r="UVI1394" s="414"/>
      <c r="UVJ1394" s="416"/>
      <c r="UVK1394" s="366"/>
      <c r="UVL1394" s="366"/>
      <c r="UVM1394" s="366"/>
      <c r="UVN1394" s="366"/>
      <c r="UVO1394" s="366"/>
      <c r="UVP1394" s="366"/>
      <c r="UVQ1394" s="366"/>
      <c r="UVR1394" s="366"/>
      <c r="UVS1394" s="419"/>
      <c r="UVT1394" s="480"/>
      <c r="UVU1394" s="482"/>
      <c r="UVV1394" s="482"/>
      <c r="UVW1394" s="482"/>
      <c r="UVX1394" s="482"/>
      <c r="UVY1394" s="482"/>
      <c r="UVZ1394" s="482"/>
      <c r="UWA1394" s="482"/>
      <c r="UWB1394" s="482"/>
      <c r="UWC1394" s="482"/>
      <c r="UWD1394" s="482"/>
      <c r="UWE1394" s="482"/>
      <c r="UWF1394" s="482"/>
      <c r="UWG1394" s="482"/>
      <c r="UWH1394" s="482"/>
      <c r="UWI1394" s="482"/>
      <c r="UWJ1394" s="482"/>
      <c r="UWK1394" s="482"/>
      <c r="UWL1394" s="482"/>
      <c r="UWM1394" s="481"/>
      <c r="UWN1394" s="447"/>
      <c r="UWO1394" s="447"/>
      <c r="UWP1394" s="451"/>
      <c r="UWQ1394" s="451"/>
      <c r="UWR1394" s="451"/>
      <c r="UWS1394" s="451"/>
      <c r="UWT1394" s="451"/>
      <c r="UWU1394" s="451"/>
      <c r="UWV1394" s="451"/>
      <c r="UWW1394" s="451"/>
      <c r="UWX1394" s="451"/>
      <c r="UWY1394" s="451"/>
      <c r="UWZ1394" s="447"/>
      <c r="UXA1394" s="428"/>
      <c r="UXB1394" s="469"/>
      <c r="UXC1394" s="414"/>
      <c r="UXD1394" s="414"/>
      <c r="UXE1394" s="414"/>
      <c r="UXF1394" s="414"/>
      <c r="UXG1394" s="414"/>
      <c r="UXH1394" s="415"/>
      <c r="UXI1394" s="414"/>
      <c r="UXJ1394" s="416"/>
      <c r="UXK1394" s="366"/>
      <c r="UXL1394" s="366"/>
      <c r="UXM1394" s="366"/>
      <c r="UXN1394" s="366"/>
      <c r="UXO1394" s="366"/>
      <c r="UXP1394" s="366"/>
      <c r="UXQ1394" s="366"/>
      <c r="UXR1394" s="366"/>
      <c r="UXS1394" s="419"/>
      <c r="UXT1394" s="480"/>
      <c r="UXU1394" s="482"/>
      <c r="UXV1394" s="482"/>
      <c r="UXW1394" s="482"/>
      <c r="UXX1394" s="482"/>
      <c r="UXY1394" s="482"/>
      <c r="UXZ1394" s="482"/>
      <c r="UYA1394" s="482"/>
      <c r="UYB1394" s="482"/>
      <c r="UYC1394" s="482"/>
      <c r="UYD1394" s="482"/>
      <c r="UYE1394" s="482"/>
      <c r="UYF1394" s="482"/>
      <c r="UYG1394" s="482"/>
      <c r="UYH1394" s="482"/>
      <c r="UYI1394" s="482"/>
      <c r="UYJ1394" s="482"/>
      <c r="UYK1394" s="482"/>
      <c r="UYL1394" s="482"/>
      <c r="UYM1394" s="481"/>
      <c r="UYN1394" s="447"/>
      <c r="UYO1394" s="447"/>
      <c r="UYP1394" s="451"/>
      <c r="UYQ1394" s="451"/>
      <c r="UYR1394" s="451"/>
      <c r="UYS1394" s="451"/>
      <c r="UYT1394" s="451"/>
      <c r="UYU1394" s="451"/>
      <c r="UYV1394" s="451"/>
      <c r="UYW1394" s="451"/>
      <c r="UYX1394" s="451"/>
      <c r="UYY1394" s="451"/>
      <c r="UYZ1394" s="447"/>
      <c r="UZA1394" s="428"/>
      <c r="UZB1394" s="469"/>
      <c r="UZC1394" s="414"/>
      <c r="UZD1394" s="414"/>
      <c r="UZE1394" s="414"/>
      <c r="UZF1394" s="414"/>
      <c r="UZG1394" s="414"/>
      <c r="UZH1394" s="415"/>
      <c r="UZI1394" s="414"/>
      <c r="UZJ1394" s="416"/>
      <c r="UZK1394" s="366"/>
      <c r="UZL1394" s="366"/>
      <c r="UZM1394" s="366"/>
      <c r="UZN1394" s="366"/>
      <c r="UZO1394" s="366"/>
      <c r="UZP1394" s="366"/>
      <c r="UZQ1394" s="366"/>
      <c r="UZR1394" s="366"/>
      <c r="UZS1394" s="419"/>
      <c r="UZT1394" s="480"/>
      <c r="UZU1394" s="482"/>
      <c r="UZV1394" s="482"/>
      <c r="UZW1394" s="482"/>
      <c r="UZX1394" s="482"/>
      <c r="UZY1394" s="482"/>
      <c r="UZZ1394" s="482"/>
      <c r="VAA1394" s="482"/>
      <c r="VAB1394" s="482"/>
      <c r="VAC1394" s="482"/>
      <c r="VAD1394" s="482"/>
      <c r="VAE1394" s="482"/>
      <c r="VAF1394" s="482"/>
      <c r="VAG1394" s="482"/>
      <c r="VAH1394" s="482"/>
      <c r="VAI1394" s="482"/>
      <c r="VAJ1394" s="482"/>
      <c r="VAK1394" s="482"/>
      <c r="VAL1394" s="482"/>
      <c r="VAM1394" s="481"/>
      <c r="VAN1394" s="447"/>
      <c r="VAO1394" s="447"/>
      <c r="VAP1394" s="451"/>
      <c r="VAQ1394" s="451"/>
      <c r="VAR1394" s="451"/>
      <c r="VAS1394" s="451"/>
      <c r="VAT1394" s="451"/>
      <c r="VAU1394" s="451"/>
      <c r="VAV1394" s="451"/>
      <c r="VAW1394" s="451"/>
      <c r="VAX1394" s="451"/>
      <c r="VAY1394" s="451"/>
      <c r="VAZ1394" s="447"/>
      <c r="VBA1394" s="428"/>
      <c r="VBB1394" s="469"/>
      <c r="VBC1394" s="414"/>
      <c r="VBD1394" s="414"/>
      <c r="VBE1394" s="414"/>
      <c r="VBF1394" s="414"/>
      <c r="VBG1394" s="414"/>
      <c r="VBH1394" s="415"/>
      <c r="VBI1394" s="414"/>
      <c r="VBJ1394" s="416"/>
      <c r="VBK1394" s="366"/>
      <c r="VBL1394" s="366"/>
      <c r="VBM1394" s="366"/>
      <c r="VBN1394" s="366"/>
      <c r="VBO1394" s="366"/>
      <c r="VBP1394" s="366"/>
      <c r="VBQ1394" s="366"/>
      <c r="VBR1394" s="366"/>
      <c r="VBS1394" s="419"/>
      <c r="VBT1394" s="480"/>
      <c r="VBU1394" s="482"/>
      <c r="VBV1394" s="482"/>
      <c r="VBW1394" s="482"/>
      <c r="VBX1394" s="482"/>
      <c r="VBY1394" s="482"/>
      <c r="VBZ1394" s="482"/>
      <c r="VCA1394" s="482"/>
      <c r="VCB1394" s="482"/>
      <c r="VCC1394" s="482"/>
      <c r="VCD1394" s="482"/>
      <c r="VCE1394" s="482"/>
      <c r="VCF1394" s="482"/>
      <c r="VCG1394" s="482"/>
      <c r="VCH1394" s="482"/>
      <c r="VCI1394" s="482"/>
      <c r="VCJ1394" s="482"/>
      <c r="VCK1394" s="482"/>
      <c r="VCL1394" s="482"/>
      <c r="VCM1394" s="481"/>
      <c r="VCN1394" s="447"/>
      <c r="VCO1394" s="447"/>
      <c r="VCP1394" s="451"/>
      <c r="VCQ1394" s="451"/>
      <c r="VCR1394" s="451"/>
      <c r="VCS1394" s="451"/>
      <c r="VCT1394" s="451"/>
      <c r="VCU1394" s="451"/>
      <c r="VCV1394" s="451"/>
      <c r="VCW1394" s="451"/>
      <c r="VCX1394" s="451"/>
      <c r="VCY1394" s="451"/>
      <c r="VCZ1394" s="447"/>
      <c r="VDA1394" s="428"/>
      <c r="VDB1394" s="469"/>
      <c r="VDC1394" s="414"/>
      <c r="VDD1394" s="414"/>
      <c r="VDE1394" s="414"/>
      <c r="VDF1394" s="414"/>
      <c r="VDG1394" s="414"/>
      <c r="VDH1394" s="415"/>
      <c r="VDI1394" s="414"/>
      <c r="VDJ1394" s="416"/>
      <c r="VDK1394" s="366"/>
      <c r="VDL1394" s="366"/>
      <c r="VDM1394" s="366"/>
      <c r="VDN1394" s="366"/>
      <c r="VDO1394" s="366"/>
      <c r="VDP1394" s="366"/>
      <c r="VDQ1394" s="366"/>
      <c r="VDR1394" s="366"/>
      <c r="VDS1394" s="419"/>
      <c r="VDT1394" s="480"/>
      <c r="VDU1394" s="482"/>
      <c r="VDV1394" s="482"/>
      <c r="VDW1394" s="482"/>
      <c r="VDX1394" s="482"/>
      <c r="VDY1394" s="482"/>
      <c r="VDZ1394" s="482"/>
      <c r="VEA1394" s="482"/>
      <c r="VEB1394" s="482"/>
      <c r="VEC1394" s="482"/>
      <c r="VED1394" s="482"/>
      <c r="VEE1394" s="482"/>
      <c r="VEF1394" s="482"/>
      <c r="VEG1394" s="482"/>
      <c r="VEH1394" s="482"/>
      <c r="VEI1394" s="482"/>
      <c r="VEJ1394" s="482"/>
      <c r="VEK1394" s="482"/>
      <c r="VEL1394" s="482"/>
      <c r="VEM1394" s="481"/>
      <c r="VEN1394" s="447"/>
      <c r="VEO1394" s="447"/>
      <c r="VEP1394" s="451"/>
      <c r="VEQ1394" s="451"/>
      <c r="VER1394" s="451"/>
      <c r="VES1394" s="451"/>
      <c r="VET1394" s="451"/>
      <c r="VEU1394" s="451"/>
      <c r="VEV1394" s="451"/>
      <c r="VEW1394" s="451"/>
      <c r="VEX1394" s="451"/>
      <c r="VEY1394" s="451"/>
      <c r="VEZ1394" s="447"/>
      <c r="VFA1394" s="428"/>
      <c r="VFB1394" s="469"/>
      <c r="VFC1394" s="414"/>
      <c r="VFD1394" s="414"/>
      <c r="VFE1394" s="414"/>
      <c r="VFF1394" s="414"/>
      <c r="VFG1394" s="414"/>
      <c r="VFH1394" s="415"/>
      <c r="VFI1394" s="414"/>
      <c r="VFJ1394" s="416"/>
      <c r="VFK1394" s="366"/>
      <c r="VFL1394" s="366"/>
      <c r="VFM1394" s="366"/>
      <c r="VFN1394" s="366"/>
      <c r="VFO1394" s="366"/>
      <c r="VFP1394" s="366"/>
      <c r="VFQ1394" s="366"/>
      <c r="VFR1394" s="366"/>
      <c r="VFS1394" s="419"/>
      <c r="VFT1394" s="480"/>
      <c r="VFU1394" s="482"/>
      <c r="VFV1394" s="482"/>
      <c r="VFW1394" s="482"/>
      <c r="VFX1394" s="482"/>
      <c r="VFY1394" s="482"/>
      <c r="VFZ1394" s="482"/>
      <c r="VGA1394" s="482"/>
      <c r="VGB1394" s="482"/>
      <c r="VGC1394" s="482"/>
      <c r="VGD1394" s="482"/>
      <c r="VGE1394" s="482"/>
      <c r="VGF1394" s="482"/>
      <c r="VGG1394" s="482"/>
      <c r="VGH1394" s="482"/>
      <c r="VGI1394" s="482"/>
      <c r="VGJ1394" s="482"/>
      <c r="VGK1394" s="482"/>
      <c r="VGL1394" s="482"/>
      <c r="VGM1394" s="481"/>
      <c r="VGN1394" s="447"/>
      <c r="VGO1394" s="447"/>
      <c r="VGP1394" s="451"/>
      <c r="VGQ1394" s="451"/>
      <c r="VGR1394" s="451"/>
      <c r="VGS1394" s="451"/>
      <c r="VGT1394" s="451"/>
      <c r="VGU1394" s="451"/>
      <c r="VGV1394" s="451"/>
      <c r="VGW1394" s="451"/>
      <c r="VGX1394" s="451"/>
      <c r="VGY1394" s="451"/>
      <c r="VGZ1394" s="447"/>
      <c r="VHA1394" s="428"/>
      <c r="VHB1394" s="469"/>
      <c r="VHC1394" s="414"/>
      <c r="VHD1394" s="414"/>
      <c r="VHE1394" s="414"/>
      <c r="VHF1394" s="414"/>
      <c r="VHG1394" s="414"/>
      <c r="VHH1394" s="415"/>
      <c r="VHI1394" s="414"/>
      <c r="VHJ1394" s="416"/>
      <c r="VHK1394" s="366"/>
      <c r="VHL1394" s="366"/>
      <c r="VHM1394" s="366"/>
      <c r="VHN1394" s="366"/>
      <c r="VHO1394" s="366"/>
      <c r="VHP1394" s="366"/>
      <c r="VHQ1394" s="366"/>
      <c r="VHR1394" s="366"/>
      <c r="VHS1394" s="419"/>
      <c r="VHT1394" s="480"/>
      <c r="VHU1394" s="482"/>
      <c r="VHV1394" s="482"/>
      <c r="VHW1394" s="482"/>
      <c r="VHX1394" s="482"/>
      <c r="VHY1394" s="482"/>
      <c r="VHZ1394" s="482"/>
      <c r="VIA1394" s="482"/>
      <c r="VIB1394" s="482"/>
      <c r="VIC1394" s="482"/>
      <c r="VID1394" s="482"/>
      <c r="VIE1394" s="482"/>
      <c r="VIF1394" s="482"/>
      <c r="VIG1394" s="482"/>
      <c r="VIH1394" s="482"/>
      <c r="VII1394" s="482"/>
      <c r="VIJ1394" s="482"/>
      <c r="VIK1394" s="482"/>
      <c r="VIL1394" s="482"/>
      <c r="VIM1394" s="481"/>
      <c r="VIN1394" s="447"/>
      <c r="VIO1394" s="447"/>
      <c r="VIP1394" s="451"/>
      <c r="VIQ1394" s="451"/>
      <c r="VIR1394" s="451"/>
      <c r="VIS1394" s="451"/>
      <c r="VIT1394" s="451"/>
      <c r="VIU1394" s="451"/>
      <c r="VIV1394" s="451"/>
      <c r="VIW1394" s="451"/>
      <c r="VIX1394" s="451"/>
      <c r="VIY1394" s="451"/>
      <c r="VIZ1394" s="447"/>
      <c r="VJA1394" s="428"/>
      <c r="VJB1394" s="469"/>
      <c r="VJC1394" s="414"/>
      <c r="VJD1394" s="414"/>
      <c r="VJE1394" s="414"/>
      <c r="VJF1394" s="414"/>
      <c r="VJG1394" s="414"/>
      <c r="VJH1394" s="415"/>
      <c r="VJI1394" s="414"/>
      <c r="VJJ1394" s="416"/>
      <c r="VJK1394" s="366"/>
      <c r="VJL1394" s="366"/>
      <c r="VJM1394" s="366"/>
      <c r="VJN1394" s="366"/>
      <c r="VJO1394" s="366"/>
      <c r="VJP1394" s="366"/>
      <c r="VJQ1394" s="366"/>
      <c r="VJR1394" s="366"/>
      <c r="VJS1394" s="419"/>
      <c r="VJT1394" s="480"/>
      <c r="VJU1394" s="482"/>
      <c r="VJV1394" s="482"/>
      <c r="VJW1394" s="482"/>
      <c r="VJX1394" s="482"/>
      <c r="VJY1394" s="482"/>
      <c r="VJZ1394" s="482"/>
      <c r="VKA1394" s="482"/>
      <c r="VKB1394" s="482"/>
      <c r="VKC1394" s="482"/>
      <c r="VKD1394" s="482"/>
      <c r="VKE1394" s="482"/>
      <c r="VKF1394" s="482"/>
      <c r="VKG1394" s="482"/>
      <c r="VKH1394" s="482"/>
      <c r="VKI1394" s="482"/>
      <c r="VKJ1394" s="482"/>
      <c r="VKK1394" s="482"/>
      <c r="VKL1394" s="482"/>
      <c r="VKM1394" s="481"/>
      <c r="VKN1394" s="447"/>
      <c r="VKO1394" s="447"/>
      <c r="VKP1394" s="451"/>
      <c r="VKQ1394" s="451"/>
      <c r="VKR1394" s="451"/>
      <c r="VKS1394" s="451"/>
      <c r="VKT1394" s="451"/>
      <c r="VKU1394" s="451"/>
      <c r="VKV1394" s="451"/>
      <c r="VKW1394" s="451"/>
      <c r="VKX1394" s="451"/>
      <c r="VKY1394" s="451"/>
      <c r="VKZ1394" s="447"/>
      <c r="VLA1394" s="428"/>
      <c r="VLB1394" s="469"/>
      <c r="VLC1394" s="414"/>
      <c r="VLD1394" s="414"/>
      <c r="VLE1394" s="414"/>
      <c r="VLF1394" s="414"/>
      <c r="VLG1394" s="414"/>
      <c r="VLH1394" s="415"/>
      <c r="VLI1394" s="414"/>
      <c r="VLJ1394" s="416"/>
      <c r="VLK1394" s="366"/>
      <c r="VLL1394" s="366"/>
      <c r="VLM1394" s="366"/>
      <c r="VLN1394" s="366"/>
      <c r="VLO1394" s="366"/>
      <c r="VLP1394" s="366"/>
      <c r="VLQ1394" s="366"/>
      <c r="VLR1394" s="366"/>
      <c r="VLS1394" s="419"/>
      <c r="VLT1394" s="480"/>
      <c r="VLU1394" s="482"/>
      <c r="VLV1394" s="482"/>
      <c r="VLW1394" s="482"/>
      <c r="VLX1394" s="482"/>
      <c r="VLY1394" s="482"/>
      <c r="VLZ1394" s="482"/>
      <c r="VMA1394" s="482"/>
      <c r="VMB1394" s="482"/>
      <c r="VMC1394" s="482"/>
      <c r="VMD1394" s="482"/>
      <c r="VME1394" s="482"/>
      <c r="VMF1394" s="482"/>
      <c r="VMG1394" s="482"/>
      <c r="VMH1394" s="482"/>
      <c r="VMI1394" s="482"/>
      <c r="VMJ1394" s="482"/>
      <c r="VMK1394" s="482"/>
      <c r="VML1394" s="482"/>
      <c r="VMM1394" s="481"/>
      <c r="VMN1394" s="447"/>
      <c r="VMO1394" s="447"/>
      <c r="VMP1394" s="451"/>
      <c r="VMQ1394" s="451"/>
      <c r="VMR1394" s="451"/>
      <c r="VMS1394" s="451"/>
      <c r="VMT1394" s="451"/>
      <c r="VMU1394" s="451"/>
      <c r="VMV1394" s="451"/>
      <c r="VMW1394" s="451"/>
      <c r="VMX1394" s="451"/>
      <c r="VMY1394" s="451"/>
      <c r="VMZ1394" s="447"/>
      <c r="VNA1394" s="428"/>
      <c r="VNB1394" s="469"/>
      <c r="VNC1394" s="414"/>
      <c r="VND1394" s="414"/>
      <c r="VNE1394" s="414"/>
      <c r="VNF1394" s="414"/>
      <c r="VNG1394" s="414"/>
      <c r="VNH1394" s="415"/>
      <c r="VNI1394" s="414"/>
      <c r="VNJ1394" s="416"/>
      <c r="VNK1394" s="366"/>
      <c r="VNL1394" s="366"/>
      <c r="VNM1394" s="366"/>
      <c r="VNN1394" s="366"/>
      <c r="VNO1394" s="366"/>
      <c r="VNP1394" s="366"/>
      <c r="VNQ1394" s="366"/>
      <c r="VNR1394" s="366"/>
      <c r="VNS1394" s="419"/>
      <c r="VNT1394" s="480"/>
      <c r="VNU1394" s="482"/>
      <c r="VNV1394" s="482"/>
      <c r="VNW1394" s="482"/>
      <c r="VNX1394" s="482"/>
      <c r="VNY1394" s="482"/>
      <c r="VNZ1394" s="482"/>
      <c r="VOA1394" s="482"/>
      <c r="VOB1394" s="482"/>
      <c r="VOC1394" s="482"/>
      <c r="VOD1394" s="482"/>
      <c r="VOE1394" s="482"/>
      <c r="VOF1394" s="482"/>
      <c r="VOG1394" s="482"/>
      <c r="VOH1394" s="482"/>
      <c r="VOI1394" s="482"/>
      <c r="VOJ1394" s="482"/>
      <c r="VOK1394" s="482"/>
      <c r="VOL1394" s="482"/>
      <c r="VOM1394" s="481"/>
      <c r="VON1394" s="447"/>
      <c r="VOO1394" s="447"/>
      <c r="VOP1394" s="451"/>
      <c r="VOQ1394" s="451"/>
      <c r="VOR1394" s="451"/>
      <c r="VOS1394" s="451"/>
      <c r="VOT1394" s="451"/>
      <c r="VOU1394" s="451"/>
      <c r="VOV1394" s="451"/>
      <c r="VOW1394" s="451"/>
      <c r="VOX1394" s="451"/>
      <c r="VOY1394" s="451"/>
      <c r="VOZ1394" s="447"/>
      <c r="VPA1394" s="428"/>
      <c r="VPB1394" s="469"/>
      <c r="VPC1394" s="414"/>
      <c r="VPD1394" s="414"/>
      <c r="VPE1394" s="414"/>
      <c r="VPF1394" s="414"/>
      <c r="VPG1394" s="414"/>
      <c r="VPH1394" s="415"/>
      <c r="VPI1394" s="414"/>
      <c r="VPJ1394" s="416"/>
      <c r="VPK1394" s="366"/>
      <c r="VPL1394" s="366"/>
      <c r="VPM1394" s="366"/>
      <c r="VPN1394" s="366"/>
      <c r="VPO1394" s="366"/>
      <c r="VPP1394" s="366"/>
      <c r="VPQ1394" s="366"/>
      <c r="VPR1394" s="366"/>
      <c r="VPS1394" s="419"/>
      <c r="VPT1394" s="480"/>
      <c r="VPU1394" s="482"/>
      <c r="VPV1394" s="482"/>
      <c r="VPW1394" s="482"/>
      <c r="VPX1394" s="482"/>
      <c r="VPY1394" s="482"/>
      <c r="VPZ1394" s="482"/>
      <c r="VQA1394" s="482"/>
      <c r="VQB1394" s="482"/>
      <c r="VQC1394" s="482"/>
      <c r="VQD1394" s="482"/>
      <c r="VQE1394" s="482"/>
      <c r="VQF1394" s="482"/>
      <c r="VQG1394" s="482"/>
      <c r="VQH1394" s="482"/>
      <c r="VQI1394" s="482"/>
      <c r="VQJ1394" s="482"/>
      <c r="VQK1394" s="482"/>
      <c r="VQL1394" s="482"/>
      <c r="VQM1394" s="481"/>
      <c r="VQN1394" s="447"/>
      <c r="VQO1394" s="447"/>
      <c r="VQP1394" s="451"/>
      <c r="VQQ1394" s="451"/>
      <c r="VQR1394" s="451"/>
      <c r="VQS1394" s="451"/>
      <c r="VQT1394" s="451"/>
      <c r="VQU1394" s="451"/>
      <c r="VQV1394" s="451"/>
      <c r="VQW1394" s="451"/>
      <c r="VQX1394" s="451"/>
      <c r="VQY1394" s="451"/>
      <c r="VQZ1394" s="447"/>
      <c r="VRA1394" s="428"/>
      <c r="VRB1394" s="469"/>
      <c r="VRC1394" s="414"/>
      <c r="VRD1394" s="414"/>
      <c r="VRE1394" s="414"/>
      <c r="VRF1394" s="414"/>
      <c r="VRG1394" s="414"/>
      <c r="VRH1394" s="415"/>
      <c r="VRI1394" s="414"/>
      <c r="VRJ1394" s="416"/>
      <c r="VRK1394" s="366"/>
      <c r="VRL1394" s="366"/>
      <c r="VRM1394" s="366"/>
      <c r="VRN1394" s="366"/>
      <c r="VRO1394" s="366"/>
      <c r="VRP1394" s="366"/>
      <c r="VRQ1394" s="366"/>
      <c r="VRR1394" s="366"/>
      <c r="VRS1394" s="419"/>
      <c r="VRT1394" s="480"/>
      <c r="VRU1394" s="482"/>
      <c r="VRV1394" s="482"/>
      <c r="VRW1394" s="482"/>
      <c r="VRX1394" s="482"/>
      <c r="VRY1394" s="482"/>
      <c r="VRZ1394" s="482"/>
      <c r="VSA1394" s="482"/>
      <c r="VSB1394" s="482"/>
      <c r="VSC1394" s="482"/>
      <c r="VSD1394" s="482"/>
      <c r="VSE1394" s="482"/>
      <c r="VSF1394" s="482"/>
      <c r="VSG1394" s="482"/>
      <c r="VSH1394" s="482"/>
      <c r="VSI1394" s="482"/>
      <c r="VSJ1394" s="482"/>
      <c r="VSK1394" s="482"/>
      <c r="VSL1394" s="482"/>
      <c r="VSM1394" s="481"/>
      <c r="VSN1394" s="447"/>
      <c r="VSO1394" s="447"/>
      <c r="VSP1394" s="451"/>
      <c r="VSQ1394" s="451"/>
      <c r="VSR1394" s="451"/>
      <c r="VSS1394" s="451"/>
      <c r="VST1394" s="451"/>
      <c r="VSU1394" s="451"/>
      <c r="VSV1394" s="451"/>
      <c r="VSW1394" s="451"/>
      <c r="VSX1394" s="451"/>
      <c r="VSY1394" s="451"/>
      <c r="VSZ1394" s="447"/>
      <c r="VTA1394" s="428"/>
      <c r="VTB1394" s="469"/>
      <c r="VTC1394" s="414"/>
      <c r="VTD1394" s="414"/>
      <c r="VTE1394" s="414"/>
      <c r="VTF1394" s="414"/>
      <c r="VTG1394" s="414"/>
      <c r="VTH1394" s="415"/>
      <c r="VTI1394" s="414"/>
      <c r="VTJ1394" s="416"/>
      <c r="VTK1394" s="366"/>
      <c r="VTL1394" s="366"/>
      <c r="VTM1394" s="366"/>
      <c r="VTN1394" s="366"/>
      <c r="VTO1394" s="366"/>
      <c r="VTP1394" s="366"/>
      <c r="VTQ1394" s="366"/>
      <c r="VTR1394" s="366"/>
      <c r="VTS1394" s="419"/>
      <c r="VTT1394" s="480"/>
      <c r="VTU1394" s="482"/>
      <c r="VTV1394" s="482"/>
      <c r="VTW1394" s="482"/>
      <c r="VTX1394" s="482"/>
      <c r="VTY1394" s="482"/>
      <c r="VTZ1394" s="482"/>
      <c r="VUA1394" s="482"/>
      <c r="VUB1394" s="482"/>
      <c r="VUC1394" s="482"/>
      <c r="VUD1394" s="482"/>
      <c r="VUE1394" s="482"/>
      <c r="VUF1394" s="482"/>
      <c r="VUG1394" s="482"/>
      <c r="VUH1394" s="482"/>
      <c r="VUI1394" s="482"/>
      <c r="VUJ1394" s="482"/>
      <c r="VUK1394" s="482"/>
      <c r="VUL1394" s="482"/>
      <c r="VUM1394" s="481"/>
      <c r="VUN1394" s="447"/>
      <c r="VUO1394" s="447"/>
      <c r="VUP1394" s="451"/>
      <c r="VUQ1394" s="451"/>
      <c r="VUR1394" s="451"/>
      <c r="VUS1394" s="451"/>
      <c r="VUT1394" s="451"/>
      <c r="VUU1394" s="451"/>
      <c r="VUV1394" s="451"/>
      <c r="VUW1394" s="451"/>
      <c r="VUX1394" s="451"/>
      <c r="VUY1394" s="451"/>
      <c r="VUZ1394" s="447"/>
      <c r="VVA1394" s="428"/>
      <c r="VVB1394" s="469"/>
      <c r="VVC1394" s="414"/>
      <c r="VVD1394" s="414"/>
      <c r="VVE1394" s="414"/>
      <c r="VVF1394" s="414"/>
      <c r="VVG1394" s="414"/>
      <c r="VVH1394" s="415"/>
      <c r="VVI1394" s="414"/>
      <c r="VVJ1394" s="416"/>
      <c r="VVK1394" s="366"/>
      <c r="VVL1394" s="366"/>
      <c r="VVM1394" s="366"/>
      <c r="VVN1394" s="366"/>
      <c r="VVO1394" s="366"/>
      <c r="VVP1394" s="366"/>
      <c r="VVQ1394" s="366"/>
      <c r="VVR1394" s="366"/>
      <c r="VVS1394" s="419"/>
      <c r="VVT1394" s="480"/>
      <c r="VVU1394" s="482"/>
      <c r="VVV1394" s="482"/>
      <c r="VVW1394" s="482"/>
      <c r="VVX1394" s="482"/>
      <c r="VVY1394" s="482"/>
      <c r="VVZ1394" s="482"/>
      <c r="VWA1394" s="482"/>
      <c r="VWB1394" s="482"/>
      <c r="VWC1394" s="482"/>
      <c r="VWD1394" s="482"/>
      <c r="VWE1394" s="482"/>
      <c r="VWF1394" s="482"/>
      <c r="VWG1394" s="482"/>
      <c r="VWH1394" s="482"/>
      <c r="VWI1394" s="482"/>
      <c r="VWJ1394" s="482"/>
      <c r="VWK1394" s="482"/>
      <c r="VWL1394" s="482"/>
      <c r="VWM1394" s="481"/>
      <c r="VWN1394" s="447"/>
      <c r="VWO1394" s="447"/>
      <c r="VWP1394" s="451"/>
      <c r="VWQ1394" s="451"/>
      <c r="VWR1394" s="451"/>
      <c r="VWS1394" s="451"/>
      <c r="VWT1394" s="451"/>
      <c r="VWU1394" s="451"/>
      <c r="VWV1394" s="451"/>
      <c r="VWW1394" s="451"/>
      <c r="VWX1394" s="451"/>
      <c r="VWY1394" s="451"/>
      <c r="VWZ1394" s="447"/>
      <c r="VXA1394" s="428"/>
      <c r="VXB1394" s="469"/>
      <c r="VXC1394" s="414"/>
      <c r="VXD1394" s="414"/>
      <c r="VXE1394" s="414"/>
      <c r="VXF1394" s="414"/>
      <c r="VXG1394" s="414"/>
      <c r="VXH1394" s="415"/>
      <c r="VXI1394" s="414"/>
      <c r="VXJ1394" s="416"/>
      <c r="VXK1394" s="366"/>
      <c r="VXL1394" s="366"/>
      <c r="VXM1394" s="366"/>
      <c r="VXN1394" s="366"/>
      <c r="VXO1394" s="366"/>
      <c r="VXP1394" s="366"/>
      <c r="VXQ1394" s="366"/>
      <c r="VXR1394" s="366"/>
      <c r="VXS1394" s="419"/>
      <c r="VXT1394" s="480"/>
      <c r="VXU1394" s="482"/>
      <c r="VXV1394" s="482"/>
      <c r="VXW1394" s="482"/>
      <c r="VXX1394" s="482"/>
      <c r="VXY1394" s="482"/>
      <c r="VXZ1394" s="482"/>
      <c r="VYA1394" s="482"/>
      <c r="VYB1394" s="482"/>
      <c r="VYC1394" s="482"/>
      <c r="VYD1394" s="482"/>
      <c r="VYE1394" s="482"/>
      <c r="VYF1394" s="482"/>
      <c r="VYG1394" s="482"/>
      <c r="VYH1394" s="482"/>
      <c r="VYI1394" s="482"/>
      <c r="VYJ1394" s="482"/>
      <c r="VYK1394" s="482"/>
      <c r="VYL1394" s="482"/>
      <c r="VYM1394" s="481"/>
      <c r="VYN1394" s="447"/>
      <c r="VYO1394" s="447"/>
      <c r="VYP1394" s="451"/>
      <c r="VYQ1394" s="451"/>
      <c r="VYR1394" s="451"/>
      <c r="VYS1394" s="451"/>
      <c r="VYT1394" s="451"/>
      <c r="VYU1394" s="451"/>
      <c r="VYV1394" s="451"/>
      <c r="VYW1394" s="451"/>
      <c r="VYX1394" s="451"/>
      <c r="VYY1394" s="451"/>
      <c r="VYZ1394" s="447"/>
      <c r="VZA1394" s="428"/>
      <c r="VZB1394" s="469"/>
      <c r="VZC1394" s="414"/>
      <c r="VZD1394" s="414"/>
      <c r="VZE1394" s="414"/>
      <c r="VZF1394" s="414"/>
      <c r="VZG1394" s="414"/>
      <c r="VZH1394" s="415"/>
      <c r="VZI1394" s="414"/>
      <c r="VZJ1394" s="416"/>
      <c r="VZK1394" s="366"/>
      <c r="VZL1394" s="366"/>
      <c r="VZM1394" s="366"/>
      <c r="VZN1394" s="366"/>
      <c r="VZO1394" s="366"/>
      <c r="VZP1394" s="366"/>
      <c r="VZQ1394" s="366"/>
      <c r="VZR1394" s="366"/>
      <c r="VZS1394" s="419"/>
      <c r="VZT1394" s="480"/>
      <c r="VZU1394" s="482"/>
      <c r="VZV1394" s="482"/>
      <c r="VZW1394" s="482"/>
      <c r="VZX1394" s="482"/>
      <c r="VZY1394" s="482"/>
      <c r="VZZ1394" s="482"/>
      <c r="WAA1394" s="482"/>
      <c r="WAB1394" s="482"/>
      <c r="WAC1394" s="482"/>
      <c r="WAD1394" s="482"/>
      <c r="WAE1394" s="482"/>
      <c r="WAF1394" s="482"/>
      <c r="WAG1394" s="482"/>
      <c r="WAH1394" s="482"/>
      <c r="WAI1394" s="482"/>
      <c r="WAJ1394" s="482"/>
      <c r="WAK1394" s="482"/>
      <c r="WAL1394" s="482"/>
      <c r="WAM1394" s="481"/>
      <c r="WAN1394" s="447"/>
      <c r="WAO1394" s="447"/>
      <c r="WAP1394" s="451"/>
      <c r="WAQ1394" s="451"/>
      <c r="WAR1394" s="451"/>
      <c r="WAS1394" s="451"/>
      <c r="WAT1394" s="451"/>
      <c r="WAU1394" s="451"/>
      <c r="WAV1394" s="451"/>
      <c r="WAW1394" s="451"/>
      <c r="WAX1394" s="451"/>
      <c r="WAY1394" s="451"/>
      <c r="WAZ1394" s="447"/>
      <c r="WBA1394" s="428"/>
      <c r="WBB1394" s="469"/>
      <c r="WBC1394" s="414"/>
      <c r="WBD1394" s="414"/>
      <c r="WBE1394" s="414"/>
      <c r="WBF1394" s="414"/>
      <c r="WBG1394" s="414"/>
      <c r="WBH1394" s="415"/>
      <c r="WBI1394" s="414"/>
      <c r="WBJ1394" s="416"/>
      <c r="WBK1394" s="366"/>
      <c r="WBL1394" s="366"/>
      <c r="WBM1394" s="366"/>
      <c r="WBN1394" s="366"/>
      <c r="WBO1394" s="366"/>
      <c r="WBP1394" s="366"/>
      <c r="WBQ1394" s="366"/>
      <c r="WBR1394" s="366"/>
      <c r="WBS1394" s="419"/>
      <c r="WBT1394" s="480"/>
      <c r="WBU1394" s="482"/>
      <c r="WBV1394" s="482"/>
      <c r="WBW1394" s="482"/>
      <c r="WBX1394" s="482"/>
      <c r="WBY1394" s="482"/>
      <c r="WBZ1394" s="482"/>
      <c r="WCA1394" s="482"/>
      <c r="WCB1394" s="482"/>
      <c r="WCC1394" s="482"/>
      <c r="WCD1394" s="482"/>
      <c r="WCE1394" s="482"/>
      <c r="WCF1394" s="482"/>
      <c r="WCG1394" s="482"/>
      <c r="WCH1394" s="482"/>
      <c r="WCI1394" s="482"/>
      <c r="WCJ1394" s="482"/>
      <c r="WCK1394" s="482"/>
      <c r="WCL1394" s="482"/>
      <c r="WCM1394" s="481"/>
      <c r="WCN1394" s="447"/>
      <c r="WCO1394" s="447"/>
      <c r="WCP1394" s="451"/>
      <c r="WCQ1394" s="451"/>
      <c r="WCR1394" s="451"/>
      <c r="WCS1394" s="451"/>
      <c r="WCT1394" s="451"/>
      <c r="WCU1394" s="451"/>
      <c r="WCV1394" s="451"/>
      <c r="WCW1394" s="451"/>
      <c r="WCX1394" s="451"/>
      <c r="WCY1394" s="451"/>
      <c r="WCZ1394" s="447"/>
      <c r="WDA1394" s="428"/>
      <c r="WDB1394" s="469"/>
      <c r="WDC1394" s="414"/>
      <c r="WDD1394" s="414"/>
      <c r="WDE1394" s="414"/>
      <c r="WDF1394" s="414"/>
      <c r="WDG1394" s="414"/>
      <c r="WDH1394" s="415"/>
      <c r="WDI1394" s="414"/>
      <c r="WDJ1394" s="416"/>
      <c r="WDK1394" s="366"/>
      <c r="WDL1394" s="366"/>
      <c r="WDM1394" s="366"/>
      <c r="WDN1394" s="366"/>
      <c r="WDO1394" s="366"/>
      <c r="WDP1394" s="366"/>
      <c r="WDQ1394" s="366"/>
      <c r="WDR1394" s="366"/>
      <c r="WDS1394" s="419"/>
      <c r="WDT1394" s="480"/>
      <c r="WDU1394" s="482"/>
      <c r="WDV1394" s="482"/>
      <c r="WDW1394" s="482"/>
      <c r="WDX1394" s="482"/>
      <c r="WDY1394" s="482"/>
      <c r="WDZ1394" s="482"/>
      <c r="WEA1394" s="482"/>
      <c r="WEB1394" s="482"/>
      <c r="WEC1394" s="482"/>
      <c r="WED1394" s="482"/>
      <c r="WEE1394" s="482"/>
      <c r="WEF1394" s="482"/>
      <c r="WEG1394" s="482"/>
      <c r="WEH1394" s="482"/>
      <c r="WEI1394" s="482"/>
      <c r="WEJ1394" s="482"/>
      <c r="WEK1394" s="482"/>
      <c r="WEL1394" s="482"/>
      <c r="WEM1394" s="481"/>
      <c r="WEN1394" s="447"/>
      <c r="WEO1394" s="447"/>
      <c r="WEP1394" s="451"/>
      <c r="WEQ1394" s="451"/>
      <c r="WER1394" s="451"/>
      <c r="WES1394" s="451"/>
      <c r="WET1394" s="451"/>
      <c r="WEU1394" s="451"/>
      <c r="WEV1394" s="451"/>
      <c r="WEW1394" s="451"/>
      <c r="WEX1394" s="451"/>
      <c r="WEY1394" s="451"/>
      <c r="WEZ1394" s="447"/>
      <c r="WFA1394" s="428"/>
      <c r="WFB1394" s="469"/>
      <c r="WFC1394" s="414"/>
      <c r="WFD1394" s="414"/>
      <c r="WFE1394" s="414"/>
      <c r="WFF1394" s="414"/>
      <c r="WFG1394" s="414"/>
      <c r="WFH1394" s="415"/>
      <c r="WFI1394" s="414"/>
      <c r="WFJ1394" s="416"/>
      <c r="WFK1394" s="366"/>
      <c r="WFL1394" s="366"/>
      <c r="WFM1394" s="366"/>
      <c r="WFN1394" s="366"/>
      <c r="WFO1394" s="366"/>
      <c r="WFP1394" s="366"/>
      <c r="WFQ1394" s="366"/>
      <c r="WFR1394" s="366"/>
      <c r="WFS1394" s="419"/>
      <c r="WFT1394" s="480"/>
      <c r="WFU1394" s="482"/>
      <c r="WFV1394" s="482"/>
      <c r="WFW1394" s="482"/>
      <c r="WFX1394" s="482"/>
      <c r="WFY1394" s="482"/>
      <c r="WFZ1394" s="482"/>
      <c r="WGA1394" s="482"/>
      <c r="WGB1394" s="482"/>
      <c r="WGC1394" s="482"/>
      <c r="WGD1394" s="482"/>
      <c r="WGE1394" s="482"/>
      <c r="WGF1394" s="482"/>
      <c r="WGG1394" s="482"/>
      <c r="WGH1394" s="482"/>
      <c r="WGI1394" s="482"/>
      <c r="WGJ1394" s="482"/>
      <c r="WGK1394" s="482"/>
      <c r="WGL1394" s="482"/>
      <c r="WGM1394" s="481"/>
      <c r="WGN1394" s="447"/>
      <c r="WGO1394" s="447"/>
      <c r="WGP1394" s="451"/>
      <c r="WGQ1394" s="451"/>
      <c r="WGR1394" s="451"/>
      <c r="WGS1394" s="451"/>
      <c r="WGT1394" s="451"/>
      <c r="WGU1394" s="451"/>
      <c r="WGV1394" s="451"/>
      <c r="WGW1394" s="451"/>
      <c r="WGX1394" s="451"/>
      <c r="WGY1394" s="451"/>
      <c r="WGZ1394" s="447"/>
      <c r="WHA1394" s="428"/>
      <c r="WHB1394" s="469"/>
      <c r="WHC1394" s="414"/>
      <c r="WHD1394" s="414"/>
      <c r="WHE1394" s="414"/>
      <c r="WHF1394" s="414"/>
      <c r="WHG1394" s="414"/>
      <c r="WHH1394" s="415"/>
      <c r="WHI1394" s="414"/>
      <c r="WHJ1394" s="416"/>
      <c r="WHK1394" s="366"/>
      <c r="WHL1394" s="366"/>
      <c r="WHM1394" s="366"/>
      <c r="WHN1394" s="366"/>
      <c r="WHO1394" s="366"/>
      <c r="WHP1394" s="366"/>
      <c r="WHQ1394" s="366"/>
      <c r="WHR1394" s="366"/>
      <c r="WHS1394" s="419"/>
      <c r="WHT1394" s="480"/>
      <c r="WHU1394" s="482"/>
      <c r="WHV1394" s="482"/>
      <c r="WHW1394" s="482"/>
      <c r="WHX1394" s="482"/>
      <c r="WHY1394" s="482"/>
      <c r="WHZ1394" s="482"/>
      <c r="WIA1394" s="482"/>
      <c r="WIB1394" s="482"/>
      <c r="WIC1394" s="482"/>
      <c r="WID1394" s="482"/>
      <c r="WIE1394" s="482"/>
      <c r="WIF1394" s="482"/>
      <c r="WIG1394" s="482"/>
      <c r="WIH1394" s="482"/>
      <c r="WII1394" s="482"/>
      <c r="WIJ1394" s="482"/>
      <c r="WIK1394" s="482"/>
      <c r="WIL1394" s="482"/>
      <c r="WIM1394" s="481"/>
      <c r="WIN1394" s="447"/>
      <c r="WIO1394" s="447"/>
      <c r="WIP1394" s="451"/>
      <c r="WIQ1394" s="451"/>
      <c r="WIR1394" s="451"/>
      <c r="WIS1394" s="451"/>
      <c r="WIT1394" s="451"/>
      <c r="WIU1394" s="451"/>
      <c r="WIV1394" s="451"/>
      <c r="WIW1394" s="451"/>
      <c r="WIX1394" s="451"/>
      <c r="WIY1394" s="451"/>
      <c r="WIZ1394" s="447"/>
      <c r="WJA1394" s="428"/>
      <c r="WJB1394" s="469"/>
      <c r="WJC1394" s="414"/>
      <c r="WJD1394" s="414"/>
      <c r="WJE1394" s="414"/>
      <c r="WJF1394" s="414"/>
      <c r="WJG1394" s="414"/>
      <c r="WJH1394" s="415"/>
      <c r="WJI1394" s="414"/>
      <c r="WJJ1394" s="416"/>
      <c r="WJK1394" s="366"/>
      <c r="WJL1394" s="366"/>
      <c r="WJM1394" s="366"/>
      <c r="WJN1394" s="366"/>
      <c r="WJO1394" s="366"/>
      <c r="WJP1394" s="366"/>
      <c r="WJQ1394" s="366"/>
      <c r="WJR1394" s="366"/>
      <c r="WJS1394" s="419"/>
      <c r="WJT1394" s="480"/>
      <c r="WJU1394" s="482"/>
      <c r="WJV1394" s="482"/>
      <c r="WJW1394" s="482"/>
      <c r="WJX1394" s="482"/>
      <c r="WJY1394" s="482"/>
      <c r="WJZ1394" s="482"/>
      <c r="WKA1394" s="482"/>
      <c r="WKB1394" s="482"/>
      <c r="WKC1394" s="482"/>
      <c r="WKD1394" s="482"/>
      <c r="WKE1394" s="482"/>
      <c r="WKF1394" s="482"/>
      <c r="WKG1394" s="482"/>
      <c r="WKH1394" s="482"/>
      <c r="WKI1394" s="482"/>
      <c r="WKJ1394" s="482"/>
      <c r="WKK1394" s="482"/>
      <c r="WKL1394" s="482"/>
      <c r="WKM1394" s="481"/>
      <c r="WKN1394" s="447"/>
      <c r="WKO1394" s="447"/>
      <c r="WKP1394" s="451"/>
      <c r="WKQ1394" s="451"/>
      <c r="WKR1394" s="451"/>
      <c r="WKS1394" s="451"/>
      <c r="WKT1394" s="451"/>
      <c r="WKU1394" s="451"/>
      <c r="WKV1394" s="451"/>
      <c r="WKW1394" s="451"/>
      <c r="WKX1394" s="451"/>
      <c r="WKY1394" s="451"/>
      <c r="WKZ1394" s="447"/>
      <c r="WLA1394" s="428"/>
      <c r="WLB1394" s="469"/>
      <c r="WLC1394" s="414"/>
      <c r="WLD1394" s="414"/>
      <c r="WLE1394" s="414"/>
      <c r="WLF1394" s="414"/>
      <c r="WLG1394" s="414"/>
      <c r="WLH1394" s="415"/>
      <c r="WLI1394" s="414"/>
      <c r="WLJ1394" s="416"/>
      <c r="WLK1394" s="366"/>
      <c r="WLL1394" s="366"/>
      <c r="WLM1394" s="366"/>
      <c r="WLN1394" s="366"/>
      <c r="WLO1394" s="366"/>
      <c r="WLP1394" s="366"/>
      <c r="WLQ1394" s="366"/>
      <c r="WLR1394" s="366"/>
      <c r="WLS1394" s="419"/>
      <c r="WLT1394" s="480"/>
      <c r="WLU1394" s="482"/>
      <c r="WLV1394" s="482"/>
      <c r="WLW1394" s="482"/>
      <c r="WLX1394" s="482"/>
      <c r="WLY1394" s="482"/>
      <c r="WLZ1394" s="482"/>
      <c r="WMA1394" s="482"/>
      <c r="WMB1394" s="482"/>
      <c r="WMC1394" s="482"/>
      <c r="WMD1394" s="482"/>
      <c r="WME1394" s="482"/>
      <c r="WMF1394" s="482"/>
      <c r="WMG1394" s="482"/>
      <c r="WMH1394" s="482"/>
      <c r="WMI1394" s="482"/>
      <c r="WMJ1394" s="482"/>
      <c r="WMK1394" s="482"/>
      <c r="WML1394" s="482"/>
      <c r="WMM1394" s="481"/>
      <c r="WMN1394" s="447"/>
      <c r="WMO1394" s="447"/>
      <c r="WMP1394" s="451"/>
      <c r="WMQ1394" s="451"/>
      <c r="WMR1394" s="451"/>
      <c r="WMS1394" s="451"/>
      <c r="WMT1394" s="451"/>
      <c r="WMU1394" s="451"/>
      <c r="WMV1394" s="451"/>
      <c r="WMW1394" s="451"/>
      <c r="WMX1394" s="451"/>
      <c r="WMY1394" s="451"/>
      <c r="WMZ1394" s="447"/>
      <c r="WNA1394" s="428"/>
      <c r="WNB1394" s="469"/>
      <c r="WNC1394" s="414"/>
      <c r="WND1394" s="414"/>
      <c r="WNE1394" s="414"/>
      <c r="WNF1394" s="414"/>
      <c r="WNG1394" s="414"/>
      <c r="WNH1394" s="415"/>
      <c r="WNI1394" s="414"/>
      <c r="WNJ1394" s="416"/>
      <c r="WNK1394" s="366"/>
      <c r="WNL1394" s="366"/>
      <c r="WNM1394" s="366"/>
      <c r="WNN1394" s="366"/>
      <c r="WNO1394" s="366"/>
      <c r="WNP1394" s="366"/>
      <c r="WNQ1394" s="366"/>
      <c r="WNR1394" s="366"/>
      <c r="WNS1394" s="419"/>
      <c r="WNT1394" s="480"/>
      <c r="WNU1394" s="482"/>
      <c r="WNV1394" s="482"/>
      <c r="WNW1394" s="482"/>
      <c r="WNX1394" s="482"/>
      <c r="WNY1394" s="482"/>
      <c r="WNZ1394" s="482"/>
      <c r="WOA1394" s="482"/>
      <c r="WOB1394" s="482"/>
      <c r="WOC1394" s="482"/>
      <c r="WOD1394" s="482"/>
      <c r="WOE1394" s="482"/>
      <c r="WOF1394" s="482"/>
      <c r="WOG1394" s="482"/>
      <c r="WOH1394" s="482"/>
      <c r="WOI1394" s="482"/>
      <c r="WOJ1394" s="482"/>
      <c r="WOK1394" s="482"/>
      <c r="WOL1394" s="482"/>
      <c r="WOM1394" s="481"/>
      <c r="WON1394" s="447"/>
      <c r="WOO1394" s="447"/>
      <c r="WOP1394" s="451"/>
      <c r="WOQ1394" s="451"/>
      <c r="WOR1394" s="451"/>
      <c r="WOS1394" s="451"/>
      <c r="WOT1394" s="451"/>
      <c r="WOU1394" s="451"/>
      <c r="WOV1394" s="451"/>
      <c r="WOW1394" s="451"/>
      <c r="WOX1394" s="451"/>
      <c r="WOY1394" s="451"/>
      <c r="WOZ1394" s="447"/>
      <c r="WPA1394" s="428"/>
      <c r="WPB1394" s="469"/>
      <c r="WPC1394" s="414"/>
      <c r="WPD1394" s="414"/>
      <c r="WPE1394" s="414"/>
      <c r="WPF1394" s="414"/>
      <c r="WPG1394" s="414"/>
      <c r="WPH1394" s="415"/>
      <c r="WPI1394" s="414"/>
      <c r="WPJ1394" s="416"/>
      <c r="WPK1394" s="366"/>
      <c r="WPL1394" s="366"/>
      <c r="WPM1394" s="366"/>
      <c r="WPN1394" s="366"/>
      <c r="WPO1394" s="366"/>
      <c r="WPP1394" s="366"/>
      <c r="WPQ1394" s="366"/>
      <c r="WPR1394" s="366"/>
      <c r="WPS1394" s="419"/>
      <c r="WPT1394" s="480"/>
      <c r="WPU1394" s="482"/>
      <c r="WPV1394" s="482"/>
      <c r="WPW1394" s="482"/>
      <c r="WPX1394" s="482"/>
      <c r="WPY1394" s="482"/>
      <c r="WPZ1394" s="482"/>
      <c r="WQA1394" s="482"/>
      <c r="WQB1394" s="482"/>
      <c r="WQC1394" s="482"/>
      <c r="WQD1394" s="482"/>
      <c r="WQE1394" s="482"/>
      <c r="WQF1394" s="482"/>
      <c r="WQG1394" s="482"/>
      <c r="WQH1394" s="482"/>
      <c r="WQI1394" s="482"/>
      <c r="WQJ1394" s="482"/>
      <c r="WQK1394" s="482"/>
      <c r="WQL1394" s="482"/>
      <c r="WQM1394" s="481"/>
      <c r="WQN1394" s="447"/>
      <c r="WQO1394" s="447"/>
      <c r="WQP1394" s="451"/>
      <c r="WQQ1394" s="451"/>
      <c r="WQR1394" s="451"/>
      <c r="WQS1394" s="451"/>
      <c r="WQT1394" s="451"/>
      <c r="WQU1394" s="451"/>
      <c r="WQV1394" s="451"/>
      <c r="WQW1394" s="451"/>
      <c r="WQX1394" s="451"/>
      <c r="WQY1394" s="451"/>
      <c r="WQZ1394" s="447"/>
      <c r="WRA1394" s="428"/>
      <c r="WRB1394" s="469"/>
      <c r="WRC1394" s="414"/>
      <c r="WRD1394" s="414"/>
      <c r="WRE1394" s="414"/>
      <c r="WRF1394" s="414"/>
      <c r="WRG1394" s="414"/>
      <c r="WRH1394" s="415"/>
      <c r="WRI1394" s="414"/>
      <c r="WRJ1394" s="416"/>
      <c r="WRK1394" s="366"/>
      <c r="WRL1394" s="366"/>
      <c r="WRM1394" s="366"/>
      <c r="WRN1394" s="366"/>
      <c r="WRO1394" s="366"/>
      <c r="WRP1394" s="366"/>
      <c r="WRQ1394" s="366"/>
      <c r="WRR1394" s="366"/>
      <c r="WRS1394" s="419"/>
      <c r="WRT1394" s="480"/>
      <c r="WRU1394" s="482"/>
      <c r="WRV1394" s="482"/>
      <c r="WRW1394" s="482"/>
      <c r="WRX1394" s="482"/>
      <c r="WRY1394" s="482"/>
      <c r="WRZ1394" s="482"/>
      <c r="WSA1394" s="482"/>
      <c r="WSB1394" s="482"/>
      <c r="WSC1394" s="482"/>
      <c r="WSD1394" s="482"/>
      <c r="WSE1394" s="482"/>
      <c r="WSF1394" s="482"/>
      <c r="WSG1394" s="482"/>
      <c r="WSH1394" s="482"/>
      <c r="WSI1394" s="482"/>
      <c r="WSJ1394" s="482"/>
      <c r="WSK1394" s="482"/>
      <c r="WSL1394" s="482"/>
      <c r="WSM1394" s="481"/>
      <c r="WSN1394" s="447"/>
      <c r="WSO1394" s="447"/>
      <c r="WSP1394" s="451"/>
      <c r="WSQ1394" s="451"/>
      <c r="WSR1394" s="451"/>
      <c r="WSS1394" s="451"/>
      <c r="WST1394" s="451"/>
      <c r="WSU1394" s="451"/>
      <c r="WSV1394" s="451"/>
      <c r="WSW1394" s="451"/>
      <c r="WSX1394" s="451"/>
      <c r="WSY1394" s="451"/>
      <c r="WSZ1394" s="447"/>
      <c r="WTA1394" s="428"/>
      <c r="WTB1394" s="469"/>
      <c r="WTC1394" s="414"/>
      <c r="WTD1394" s="414"/>
      <c r="WTE1394" s="414"/>
      <c r="WTF1394" s="414"/>
      <c r="WTG1394" s="414"/>
      <c r="WTH1394" s="415"/>
      <c r="WTI1394" s="414"/>
      <c r="WTJ1394" s="416"/>
      <c r="WTK1394" s="366"/>
      <c r="WTL1394" s="366"/>
      <c r="WTM1394" s="366"/>
      <c r="WTN1394" s="366"/>
      <c r="WTO1394" s="366"/>
      <c r="WTP1394" s="366"/>
      <c r="WTQ1394" s="366"/>
      <c r="WTR1394" s="366"/>
      <c r="WTS1394" s="419"/>
      <c r="WTT1394" s="480"/>
      <c r="WTU1394" s="482"/>
      <c r="WTV1394" s="482"/>
      <c r="WTW1394" s="482"/>
      <c r="WTX1394" s="482"/>
      <c r="WTY1394" s="482"/>
      <c r="WTZ1394" s="482"/>
      <c r="WUA1394" s="482"/>
      <c r="WUB1394" s="482"/>
      <c r="WUC1394" s="482"/>
      <c r="WUD1394" s="482"/>
      <c r="WUE1394" s="482"/>
      <c r="WUF1394" s="482"/>
      <c r="WUG1394" s="482"/>
      <c r="WUH1394" s="482"/>
      <c r="WUI1394" s="482"/>
      <c r="WUJ1394" s="482"/>
      <c r="WUK1394" s="482"/>
      <c r="WUL1394" s="482"/>
      <c r="WUM1394" s="481"/>
      <c r="WUN1394" s="447"/>
      <c r="WUO1394" s="447"/>
      <c r="WUP1394" s="451"/>
      <c r="WUQ1394" s="451"/>
      <c r="WUR1394" s="451"/>
      <c r="WUS1394" s="451"/>
      <c r="WUT1394" s="451"/>
      <c r="WUU1394" s="451"/>
      <c r="WUV1394" s="451"/>
      <c r="WUW1394" s="451"/>
      <c r="WUX1394" s="451"/>
      <c r="WUY1394" s="451"/>
      <c r="WUZ1394" s="447"/>
      <c r="WVA1394" s="428"/>
      <c r="WVB1394" s="469"/>
      <c r="WVC1394" s="414"/>
      <c r="WVD1394" s="414"/>
      <c r="WVE1394" s="414"/>
      <c r="WVF1394" s="414"/>
      <c r="WVG1394" s="414"/>
      <c r="WVH1394" s="415"/>
      <c r="WVI1394" s="414"/>
      <c r="WVJ1394" s="416"/>
      <c r="WVK1394" s="366"/>
      <c r="WVL1394" s="366"/>
      <c r="WVM1394" s="366"/>
      <c r="WVN1394" s="366"/>
      <c r="WVO1394" s="366"/>
      <c r="WVP1394" s="366"/>
      <c r="WVQ1394" s="366"/>
      <c r="WVR1394" s="366"/>
      <c r="WVS1394" s="419"/>
      <c r="WVT1394" s="480"/>
      <c r="WVU1394" s="482"/>
      <c r="WVV1394" s="482"/>
      <c r="WVW1394" s="482"/>
      <c r="WVX1394" s="482"/>
      <c r="WVY1394" s="482"/>
      <c r="WVZ1394" s="482"/>
      <c r="WWA1394" s="482"/>
      <c r="WWB1394" s="482"/>
      <c r="WWC1394" s="482"/>
      <c r="WWD1394" s="482"/>
      <c r="WWE1394" s="482"/>
      <c r="WWF1394" s="482"/>
      <c r="WWG1394" s="482"/>
      <c r="WWH1394" s="482"/>
      <c r="WWI1394" s="482"/>
      <c r="WWJ1394" s="482"/>
      <c r="WWK1394" s="482"/>
      <c r="WWL1394" s="482"/>
      <c r="WWM1394" s="481"/>
      <c r="WWN1394" s="447"/>
      <c r="WWO1394" s="447"/>
      <c r="WWP1394" s="451"/>
      <c r="WWQ1394" s="451"/>
      <c r="WWR1394" s="451"/>
      <c r="WWS1394" s="451"/>
      <c r="WWT1394" s="451"/>
      <c r="WWU1394" s="451"/>
      <c r="WWV1394" s="451"/>
      <c r="WWW1394" s="451"/>
      <c r="WWX1394" s="451"/>
      <c r="WWY1394" s="451"/>
      <c r="WWZ1394" s="447"/>
      <c r="WXA1394" s="428"/>
      <c r="WXB1394" s="469"/>
      <c r="WXC1394" s="414"/>
      <c r="WXD1394" s="414"/>
      <c r="WXE1394" s="414"/>
      <c r="WXF1394" s="414"/>
      <c r="WXG1394" s="414"/>
      <c r="WXH1394" s="415"/>
      <c r="WXI1394" s="414"/>
      <c r="WXJ1394" s="416"/>
      <c r="WXK1394" s="366"/>
      <c r="WXL1394" s="366"/>
      <c r="WXM1394" s="366"/>
      <c r="WXN1394" s="366"/>
      <c r="WXO1394" s="366"/>
      <c r="WXP1394" s="366"/>
      <c r="WXQ1394" s="366"/>
      <c r="WXR1394" s="366"/>
      <c r="WXS1394" s="419"/>
      <c r="WXT1394" s="480"/>
      <c r="WXU1394" s="482"/>
      <c r="WXV1394" s="482"/>
      <c r="WXW1394" s="482"/>
      <c r="WXX1394" s="482"/>
      <c r="WXY1394" s="482"/>
      <c r="WXZ1394" s="482"/>
      <c r="WYA1394" s="482"/>
      <c r="WYB1394" s="482"/>
      <c r="WYC1394" s="482"/>
      <c r="WYD1394" s="482"/>
      <c r="WYE1394" s="482"/>
      <c r="WYF1394" s="482"/>
      <c r="WYG1394" s="482"/>
      <c r="WYH1394" s="482"/>
      <c r="WYI1394" s="482"/>
      <c r="WYJ1394" s="482"/>
      <c r="WYK1394" s="482"/>
      <c r="WYL1394" s="482"/>
      <c r="WYM1394" s="481"/>
      <c r="WYN1394" s="447"/>
      <c r="WYO1394" s="447"/>
      <c r="WYP1394" s="451"/>
      <c r="WYQ1394" s="451"/>
      <c r="WYR1394" s="451"/>
      <c r="WYS1394" s="451"/>
      <c r="WYT1394" s="451"/>
      <c r="WYU1394" s="451"/>
      <c r="WYV1394" s="451"/>
      <c r="WYW1394" s="451"/>
      <c r="WYX1394" s="451"/>
      <c r="WYY1394" s="451"/>
      <c r="WYZ1394" s="447"/>
      <c r="WZA1394" s="428"/>
      <c r="WZB1394" s="469"/>
      <c r="WZC1394" s="414"/>
      <c r="WZD1394" s="414"/>
      <c r="WZE1394" s="414"/>
      <c r="WZF1394" s="414"/>
      <c r="WZG1394" s="414"/>
      <c r="WZH1394" s="415"/>
      <c r="WZI1394" s="414"/>
      <c r="WZJ1394" s="416"/>
      <c r="WZK1394" s="366"/>
      <c r="WZL1394" s="366"/>
      <c r="WZM1394" s="366"/>
      <c r="WZN1394" s="366"/>
      <c r="WZO1394" s="366"/>
      <c r="WZP1394" s="366"/>
      <c r="WZQ1394" s="366"/>
      <c r="WZR1394" s="366"/>
      <c r="WZS1394" s="419"/>
      <c r="WZT1394" s="480"/>
      <c r="WZU1394" s="482"/>
      <c r="WZV1394" s="482"/>
      <c r="WZW1394" s="482"/>
      <c r="WZX1394" s="482"/>
      <c r="WZY1394" s="482"/>
      <c r="WZZ1394" s="482"/>
      <c r="XAA1394" s="482"/>
      <c r="XAB1394" s="482"/>
      <c r="XAC1394" s="482"/>
      <c r="XAD1394" s="482"/>
      <c r="XAE1394" s="482"/>
      <c r="XAF1394" s="482"/>
      <c r="XAG1394" s="482"/>
      <c r="XAH1394" s="482"/>
      <c r="XAI1394" s="482"/>
      <c r="XAJ1394" s="482"/>
      <c r="XAK1394" s="482"/>
      <c r="XAL1394" s="482"/>
      <c r="XAM1394" s="481"/>
      <c r="XAN1394" s="447"/>
      <c r="XAO1394" s="447"/>
      <c r="XAP1394" s="451"/>
      <c r="XAQ1394" s="451"/>
      <c r="XAR1394" s="451"/>
      <c r="XAS1394" s="451"/>
      <c r="XAT1394" s="451"/>
      <c r="XAU1394" s="451"/>
      <c r="XAV1394" s="451"/>
      <c r="XAW1394" s="451"/>
      <c r="XAX1394" s="451"/>
      <c r="XAY1394" s="451"/>
      <c r="XAZ1394" s="447"/>
      <c r="XBA1394" s="428"/>
      <c r="XBB1394" s="469"/>
      <c r="XBC1394" s="414"/>
      <c r="XBD1394" s="414"/>
      <c r="XBE1394" s="414"/>
      <c r="XBF1394" s="414"/>
      <c r="XBG1394" s="414"/>
      <c r="XBH1394" s="415"/>
      <c r="XBI1394" s="414"/>
      <c r="XBJ1394" s="416"/>
      <c r="XBK1394" s="366"/>
      <c r="XBL1394" s="366"/>
      <c r="XBM1394" s="366"/>
      <c r="XBN1394" s="366"/>
      <c r="XBO1394" s="366"/>
      <c r="XBP1394" s="366"/>
      <c r="XBQ1394" s="366"/>
      <c r="XBR1394" s="366"/>
      <c r="XBS1394" s="419"/>
      <c r="XBT1394" s="480"/>
      <c r="XBU1394" s="482"/>
      <c r="XBV1394" s="482"/>
      <c r="XBW1394" s="482"/>
      <c r="XBX1394" s="482"/>
      <c r="XBY1394" s="482"/>
      <c r="XBZ1394" s="482"/>
      <c r="XCA1394" s="482"/>
      <c r="XCB1394" s="482"/>
      <c r="XCC1394" s="482"/>
      <c r="XCD1394" s="482"/>
      <c r="XCE1394" s="482"/>
      <c r="XCF1394" s="482"/>
      <c r="XCG1394" s="482"/>
      <c r="XCH1394" s="482"/>
      <c r="XCI1394" s="482"/>
      <c r="XCJ1394" s="482"/>
      <c r="XCK1394" s="482"/>
      <c r="XCL1394" s="482"/>
      <c r="XCM1394" s="481"/>
      <c r="XCN1394" s="447"/>
      <c r="XCO1394" s="447"/>
      <c r="XCP1394" s="451"/>
      <c r="XCQ1394" s="451"/>
      <c r="XCR1394" s="451"/>
      <c r="XCS1394" s="451"/>
      <c r="XCT1394" s="451"/>
      <c r="XCU1394" s="451"/>
      <c r="XCV1394" s="451"/>
      <c r="XCW1394" s="451"/>
      <c r="XCX1394" s="451"/>
      <c r="XCY1394" s="451"/>
      <c r="XCZ1394" s="447"/>
      <c r="XDA1394" s="428"/>
      <c r="XDB1394" s="469"/>
      <c r="XDC1394" s="414"/>
      <c r="XDD1394" s="414"/>
      <c r="XDE1394" s="414"/>
      <c r="XDF1394" s="414"/>
      <c r="XDG1394" s="414"/>
      <c r="XDH1394" s="415"/>
      <c r="XDI1394" s="414"/>
      <c r="XDJ1394" s="416"/>
      <c r="XDK1394" s="366"/>
      <c r="XDL1394" s="366"/>
      <c r="XDM1394" s="366"/>
      <c r="XDN1394" s="366"/>
      <c r="XDO1394" s="366"/>
      <c r="XDP1394" s="366"/>
      <c r="XDQ1394" s="366"/>
      <c r="XDR1394" s="366"/>
      <c r="XDS1394" s="419"/>
      <c r="XDT1394" s="480"/>
      <c r="XDU1394" s="482"/>
      <c r="XDV1394" s="482"/>
      <c r="XDW1394" s="482"/>
      <c r="XDX1394" s="482"/>
      <c r="XDY1394" s="482"/>
      <c r="XDZ1394" s="482"/>
      <c r="XEA1394" s="482"/>
      <c r="XEB1394" s="482"/>
      <c r="XEC1394" s="482"/>
      <c r="XED1394" s="482"/>
      <c r="XEE1394" s="482"/>
      <c r="XEF1394" s="482"/>
      <c r="XEG1394" s="482"/>
      <c r="XEH1394" s="482"/>
      <c r="XEI1394" s="482"/>
      <c r="XEJ1394" s="482"/>
      <c r="XEK1394" s="482"/>
      <c r="XEL1394" s="482"/>
      <c r="XEM1394" s="481"/>
      <c r="XEN1394" s="447"/>
      <c r="XEO1394" s="447"/>
      <c r="XEP1394" s="451"/>
      <c r="XEQ1394" s="451"/>
      <c r="XER1394" s="451"/>
      <c r="XES1394" s="451"/>
      <c r="XET1394" s="451"/>
      <c r="XEU1394" s="451"/>
      <c r="XEV1394" s="451"/>
      <c r="XEW1394" s="451"/>
      <c r="XEX1394" s="451"/>
      <c r="XEY1394" s="451"/>
      <c r="XEZ1394" s="447"/>
      <c r="XFA1394" s="428"/>
      <c r="XFB1394" s="469"/>
      <c r="XFC1394" s="414"/>
      <c r="XFD1394" s="414"/>
    </row>
    <row r="1395" spans="1:16384" s="483" customFormat="1" ht="12.75" customHeight="1">
      <c r="A1395" s="469"/>
      <c r="B1395" s="415"/>
      <c r="C1395" s="415"/>
      <c r="D1395" s="415"/>
      <c r="E1395" s="415"/>
      <c r="F1395" s="415"/>
      <c r="G1395" s="415"/>
      <c r="H1395" s="415"/>
      <c r="I1395" s="505"/>
      <c r="J1395" s="366"/>
      <c r="K1395" s="366"/>
      <c r="L1395" s="366"/>
      <c r="M1395" s="366"/>
      <c r="N1395" s="366"/>
      <c r="O1395" s="366"/>
      <c r="P1395" s="366"/>
      <c r="Q1395" s="366"/>
      <c r="R1395" s="419"/>
      <c r="S1395" s="480"/>
      <c r="T1395" s="482"/>
      <c r="U1395" s="482"/>
      <c r="V1395" s="482"/>
      <c r="W1395" s="482"/>
      <c r="X1395" s="482"/>
      <c r="Y1395" s="482"/>
      <c r="Z1395" s="482"/>
      <c r="AA1395" s="482"/>
      <c r="AB1395" s="482"/>
      <c r="AC1395" s="482"/>
      <c r="AD1395" s="482"/>
      <c r="AE1395" s="482"/>
      <c r="AF1395" s="482"/>
      <c r="AG1395" s="482"/>
      <c r="AH1395" s="482"/>
      <c r="AI1395" s="482"/>
      <c r="AJ1395" s="482"/>
      <c r="AK1395" s="482"/>
      <c r="AL1395" s="481"/>
      <c r="AM1395" s="447"/>
      <c r="AN1395" s="447"/>
      <c r="AO1395" s="451"/>
      <c r="AP1395" s="451"/>
      <c r="AQ1395" s="451"/>
      <c r="AR1395" s="451"/>
      <c r="AS1395" s="451"/>
      <c r="AT1395" s="451"/>
      <c r="AU1395" s="451"/>
      <c r="AV1395" s="451"/>
      <c r="AW1395" s="451"/>
      <c r="AX1395" s="451"/>
      <c r="AY1395" s="447"/>
      <c r="AZ1395" s="428"/>
      <c r="BA1395" s="427"/>
      <c r="BB1395" s="469"/>
      <c r="BC1395" s="414"/>
      <c r="BD1395" s="414"/>
      <c r="BE1395" s="414"/>
      <c r="BF1395" s="414"/>
      <c r="BG1395" s="414"/>
      <c r="BH1395" s="415"/>
      <c r="BI1395" s="414"/>
      <c r="BJ1395" s="416"/>
      <c r="BK1395" s="366"/>
      <c r="BL1395" s="366"/>
      <c r="BM1395" s="366"/>
      <c r="BN1395" s="366"/>
      <c r="BO1395" s="366"/>
      <c r="BP1395" s="366"/>
      <c r="BQ1395" s="366"/>
      <c r="BR1395" s="366"/>
      <c r="BS1395" s="419"/>
      <c r="BT1395" s="480"/>
      <c r="BU1395" s="482"/>
      <c r="BV1395" s="482"/>
      <c r="BW1395" s="482"/>
      <c r="BX1395" s="482"/>
      <c r="BY1395" s="482"/>
      <c r="BZ1395" s="482"/>
      <c r="CA1395" s="482"/>
      <c r="CB1395" s="482"/>
      <c r="CC1395" s="482"/>
      <c r="CD1395" s="482"/>
      <c r="CE1395" s="482"/>
      <c r="CF1395" s="482"/>
      <c r="CG1395" s="482"/>
      <c r="CH1395" s="482"/>
      <c r="CI1395" s="482"/>
      <c r="CJ1395" s="482"/>
      <c r="CK1395" s="482"/>
      <c r="CL1395" s="482"/>
      <c r="CM1395" s="481"/>
      <c r="CN1395" s="447"/>
      <c r="CO1395" s="447"/>
      <c r="CP1395" s="451"/>
      <c r="CQ1395" s="451"/>
      <c r="CR1395" s="451"/>
      <c r="CS1395" s="451"/>
      <c r="CT1395" s="451"/>
      <c r="CU1395" s="451"/>
      <c r="CV1395" s="451"/>
      <c r="CW1395" s="451"/>
      <c r="CX1395" s="451"/>
      <c r="CY1395" s="451"/>
      <c r="CZ1395" s="447"/>
      <c r="DA1395" s="428"/>
      <c r="DB1395" s="469"/>
      <c r="DC1395" s="414"/>
      <c r="DD1395" s="414"/>
      <c r="DE1395" s="414"/>
      <c r="DF1395" s="414"/>
      <c r="DG1395" s="414"/>
      <c r="DH1395" s="415"/>
      <c r="DI1395" s="414"/>
      <c r="DJ1395" s="416"/>
      <c r="DK1395" s="366"/>
      <c r="DL1395" s="366"/>
      <c r="DM1395" s="366"/>
      <c r="DN1395" s="366"/>
      <c r="DO1395" s="366"/>
      <c r="DP1395" s="366"/>
      <c r="DQ1395" s="366"/>
      <c r="DR1395" s="366"/>
      <c r="DS1395" s="419"/>
      <c r="DT1395" s="480"/>
      <c r="DU1395" s="482"/>
      <c r="DV1395" s="482"/>
      <c r="DW1395" s="482"/>
      <c r="DX1395" s="482"/>
      <c r="DY1395" s="482"/>
      <c r="DZ1395" s="482"/>
      <c r="EA1395" s="482"/>
      <c r="EB1395" s="482"/>
      <c r="EC1395" s="482"/>
      <c r="ED1395" s="482"/>
      <c r="EE1395" s="482"/>
      <c r="EF1395" s="482"/>
      <c r="EG1395" s="482"/>
      <c r="EH1395" s="482"/>
      <c r="EI1395" s="482"/>
      <c r="EJ1395" s="482"/>
      <c r="EK1395" s="482"/>
      <c r="EL1395" s="482"/>
      <c r="EM1395" s="481"/>
      <c r="EN1395" s="447"/>
      <c r="EO1395" s="447"/>
      <c r="EP1395" s="451"/>
      <c r="EQ1395" s="451"/>
      <c r="ER1395" s="451"/>
      <c r="ES1395" s="451"/>
      <c r="ET1395" s="451"/>
      <c r="EU1395" s="451"/>
      <c r="EV1395" s="451"/>
      <c r="EW1395" s="451"/>
      <c r="EX1395" s="451"/>
      <c r="EY1395" s="451"/>
      <c r="EZ1395" s="447"/>
      <c r="FA1395" s="428"/>
      <c r="FB1395" s="469"/>
      <c r="FC1395" s="414"/>
      <c r="FD1395" s="414"/>
      <c r="FE1395" s="414"/>
      <c r="FF1395" s="414"/>
      <c r="FG1395" s="414"/>
      <c r="FH1395" s="415"/>
      <c r="FI1395" s="414"/>
      <c r="FJ1395" s="416"/>
      <c r="FK1395" s="366"/>
      <c r="FL1395" s="366"/>
      <c r="FM1395" s="366"/>
      <c r="FN1395" s="366"/>
      <c r="FO1395" s="366"/>
      <c r="FP1395" s="366"/>
      <c r="FQ1395" s="366"/>
      <c r="FR1395" s="366"/>
      <c r="FS1395" s="419"/>
      <c r="FT1395" s="480"/>
      <c r="FU1395" s="482"/>
      <c r="FV1395" s="482"/>
      <c r="FW1395" s="482"/>
      <c r="FX1395" s="482"/>
      <c r="FY1395" s="482"/>
      <c r="FZ1395" s="482"/>
      <c r="GA1395" s="482"/>
      <c r="GB1395" s="482"/>
      <c r="GC1395" s="482"/>
      <c r="GD1395" s="482"/>
      <c r="GE1395" s="482"/>
      <c r="GF1395" s="482"/>
      <c r="GG1395" s="482"/>
      <c r="GH1395" s="482"/>
      <c r="GI1395" s="482"/>
      <c r="GJ1395" s="482"/>
      <c r="GK1395" s="482"/>
      <c r="GL1395" s="482"/>
      <c r="GM1395" s="481"/>
      <c r="GN1395" s="447"/>
      <c r="GO1395" s="447"/>
      <c r="GP1395" s="451"/>
      <c r="GQ1395" s="451"/>
      <c r="GR1395" s="451"/>
      <c r="GS1395" s="451"/>
      <c r="GT1395" s="451"/>
      <c r="GU1395" s="451"/>
      <c r="GV1395" s="451"/>
      <c r="GW1395" s="451"/>
      <c r="GX1395" s="451"/>
      <c r="GY1395" s="451"/>
      <c r="GZ1395" s="447"/>
      <c r="HA1395" s="428"/>
      <c r="HB1395" s="469"/>
      <c r="HC1395" s="414"/>
      <c r="HD1395" s="414"/>
      <c r="HE1395" s="414"/>
      <c r="HF1395" s="414"/>
      <c r="HG1395" s="414"/>
      <c r="HH1395" s="415"/>
      <c r="HI1395" s="414"/>
      <c r="HJ1395" s="416"/>
      <c r="HK1395" s="366"/>
      <c r="HL1395" s="366"/>
      <c r="HM1395" s="366"/>
      <c r="HN1395" s="366"/>
      <c r="HO1395" s="366"/>
      <c r="HP1395" s="366"/>
      <c r="HQ1395" s="366"/>
      <c r="HR1395" s="366"/>
      <c r="HS1395" s="419"/>
      <c r="HT1395" s="480"/>
      <c r="HU1395" s="482"/>
      <c r="HV1395" s="482"/>
      <c r="HW1395" s="482"/>
      <c r="HX1395" s="482"/>
      <c r="HY1395" s="482"/>
      <c r="HZ1395" s="482"/>
      <c r="IA1395" s="482"/>
      <c r="IB1395" s="482"/>
      <c r="IC1395" s="482"/>
      <c r="ID1395" s="482"/>
      <c r="IE1395" s="482"/>
      <c r="IF1395" s="482"/>
      <c r="IG1395" s="482"/>
      <c r="IH1395" s="482"/>
      <c r="II1395" s="482"/>
      <c r="IJ1395" s="482"/>
      <c r="IK1395" s="482"/>
      <c r="IL1395" s="482"/>
      <c r="IM1395" s="481"/>
      <c r="IN1395" s="447"/>
      <c r="IO1395" s="447"/>
      <c r="IP1395" s="451"/>
      <c r="IQ1395" s="451"/>
      <c r="IR1395" s="451"/>
      <c r="IS1395" s="451"/>
      <c r="IT1395" s="451"/>
      <c r="IU1395" s="451"/>
      <c r="IV1395" s="451"/>
      <c r="IW1395" s="451"/>
      <c r="IX1395" s="451"/>
      <c r="IY1395" s="451"/>
      <c r="IZ1395" s="447"/>
      <c r="JA1395" s="428"/>
      <c r="JB1395" s="469"/>
      <c r="JC1395" s="414"/>
      <c r="JD1395" s="414"/>
      <c r="JE1395" s="414"/>
      <c r="JF1395" s="414"/>
      <c r="JG1395" s="414"/>
      <c r="JH1395" s="415"/>
      <c r="JI1395" s="414"/>
      <c r="JJ1395" s="416"/>
      <c r="JK1395" s="366"/>
      <c r="JL1395" s="366"/>
      <c r="JM1395" s="366"/>
      <c r="JN1395" s="366"/>
      <c r="JO1395" s="366"/>
      <c r="JP1395" s="366"/>
      <c r="JQ1395" s="366"/>
      <c r="JR1395" s="366"/>
      <c r="JS1395" s="419"/>
      <c r="JT1395" s="480"/>
      <c r="JU1395" s="482"/>
      <c r="JV1395" s="482"/>
      <c r="JW1395" s="482"/>
      <c r="JX1395" s="482"/>
      <c r="JY1395" s="482"/>
      <c r="JZ1395" s="482"/>
      <c r="KA1395" s="482"/>
      <c r="KB1395" s="482"/>
      <c r="KC1395" s="482"/>
      <c r="KD1395" s="482"/>
      <c r="KE1395" s="482"/>
      <c r="KF1395" s="482"/>
      <c r="KG1395" s="482"/>
      <c r="KH1395" s="482"/>
      <c r="KI1395" s="482"/>
      <c r="KJ1395" s="482"/>
      <c r="KK1395" s="482"/>
      <c r="KL1395" s="482"/>
      <c r="KM1395" s="481"/>
      <c r="KN1395" s="447"/>
      <c r="KO1395" s="447"/>
      <c r="KP1395" s="451"/>
      <c r="KQ1395" s="451"/>
      <c r="KR1395" s="451"/>
      <c r="KS1395" s="451"/>
      <c r="KT1395" s="451"/>
      <c r="KU1395" s="451"/>
      <c r="KV1395" s="451"/>
      <c r="KW1395" s="451"/>
      <c r="KX1395" s="451"/>
      <c r="KY1395" s="451"/>
      <c r="KZ1395" s="447"/>
      <c r="LA1395" s="428"/>
      <c r="LB1395" s="469"/>
      <c r="LC1395" s="414"/>
      <c r="LD1395" s="414"/>
      <c r="LE1395" s="414"/>
      <c r="LF1395" s="414"/>
      <c r="LG1395" s="414"/>
      <c r="LH1395" s="415"/>
      <c r="LI1395" s="414"/>
      <c r="LJ1395" s="416"/>
      <c r="LK1395" s="366"/>
      <c r="LL1395" s="366"/>
      <c r="LM1395" s="366"/>
      <c r="LN1395" s="366"/>
      <c r="LO1395" s="366"/>
      <c r="LP1395" s="366"/>
      <c r="LQ1395" s="366"/>
      <c r="LR1395" s="366"/>
      <c r="LS1395" s="419"/>
      <c r="LT1395" s="480"/>
      <c r="LU1395" s="482"/>
      <c r="LV1395" s="482"/>
      <c r="LW1395" s="482"/>
      <c r="LX1395" s="482"/>
      <c r="LY1395" s="482"/>
      <c r="LZ1395" s="482"/>
      <c r="MA1395" s="482"/>
      <c r="MB1395" s="482"/>
      <c r="MC1395" s="482"/>
      <c r="MD1395" s="482"/>
      <c r="ME1395" s="482"/>
      <c r="MF1395" s="482"/>
      <c r="MG1395" s="482"/>
      <c r="MH1395" s="482"/>
      <c r="MI1395" s="482"/>
      <c r="MJ1395" s="482"/>
      <c r="MK1395" s="482"/>
      <c r="ML1395" s="482"/>
      <c r="MM1395" s="481"/>
      <c r="MN1395" s="447"/>
      <c r="MO1395" s="447"/>
      <c r="MP1395" s="451"/>
      <c r="MQ1395" s="451"/>
      <c r="MR1395" s="451"/>
      <c r="MS1395" s="451"/>
      <c r="MT1395" s="451"/>
      <c r="MU1395" s="451"/>
      <c r="MV1395" s="451"/>
      <c r="MW1395" s="451"/>
      <c r="MX1395" s="451"/>
      <c r="MY1395" s="451"/>
      <c r="MZ1395" s="447"/>
      <c r="NA1395" s="428"/>
      <c r="NB1395" s="469"/>
      <c r="NC1395" s="414"/>
      <c r="ND1395" s="414"/>
      <c r="NE1395" s="414"/>
      <c r="NF1395" s="414"/>
      <c r="NG1395" s="414"/>
      <c r="NH1395" s="415"/>
      <c r="NI1395" s="414"/>
      <c r="NJ1395" s="416"/>
      <c r="NK1395" s="366"/>
      <c r="NL1395" s="366"/>
      <c r="NM1395" s="366"/>
      <c r="NN1395" s="366"/>
      <c r="NO1395" s="366"/>
      <c r="NP1395" s="366"/>
      <c r="NQ1395" s="366"/>
      <c r="NR1395" s="366"/>
      <c r="NS1395" s="419"/>
      <c r="NT1395" s="480"/>
      <c r="NU1395" s="482"/>
      <c r="NV1395" s="482"/>
      <c r="NW1395" s="482"/>
      <c r="NX1395" s="482"/>
      <c r="NY1395" s="482"/>
      <c r="NZ1395" s="482"/>
      <c r="OA1395" s="482"/>
      <c r="OB1395" s="482"/>
      <c r="OC1395" s="482"/>
      <c r="OD1395" s="482"/>
      <c r="OE1395" s="482"/>
      <c r="OF1395" s="482"/>
      <c r="OG1395" s="482"/>
      <c r="OH1395" s="482"/>
      <c r="OI1395" s="482"/>
      <c r="OJ1395" s="482"/>
      <c r="OK1395" s="482"/>
      <c r="OL1395" s="482"/>
      <c r="OM1395" s="481"/>
      <c r="ON1395" s="447"/>
      <c r="OO1395" s="447"/>
      <c r="OP1395" s="451"/>
      <c r="OQ1395" s="451"/>
      <c r="OR1395" s="451"/>
      <c r="OS1395" s="451"/>
      <c r="OT1395" s="451"/>
      <c r="OU1395" s="451"/>
      <c r="OV1395" s="451"/>
      <c r="OW1395" s="451"/>
      <c r="OX1395" s="451"/>
      <c r="OY1395" s="451"/>
      <c r="OZ1395" s="447"/>
      <c r="PA1395" s="428"/>
      <c r="PB1395" s="469"/>
      <c r="PC1395" s="414"/>
      <c r="PD1395" s="414"/>
      <c r="PE1395" s="414"/>
      <c r="PF1395" s="414"/>
      <c r="PG1395" s="414"/>
      <c r="PH1395" s="415"/>
      <c r="PI1395" s="414"/>
      <c r="PJ1395" s="416"/>
      <c r="PK1395" s="366"/>
      <c r="PL1395" s="366"/>
      <c r="PM1395" s="366"/>
      <c r="PN1395" s="366"/>
      <c r="PO1395" s="366"/>
      <c r="PP1395" s="366"/>
      <c r="PQ1395" s="366"/>
      <c r="PR1395" s="366"/>
      <c r="PS1395" s="419"/>
      <c r="PT1395" s="480"/>
      <c r="PU1395" s="482"/>
      <c r="PV1395" s="482"/>
      <c r="PW1395" s="482"/>
      <c r="PX1395" s="482"/>
      <c r="PY1395" s="482"/>
      <c r="PZ1395" s="482"/>
      <c r="QA1395" s="482"/>
      <c r="QB1395" s="482"/>
      <c r="QC1395" s="482"/>
      <c r="QD1395" s="482"/>
      <c r="QE1395" s="482"/>
      <c r="QF1395" s="482"/>
      <c r="QG1395" s="482"/>
      <c r="QH1395" s="482"/>
      <c r="QI1395" s="482"/>
      <c r="QJ1395" s="482"/>
      <c r="QK1395" s="482"/>
      <c r="QL1395" s="482"/>
      <c r="QM1395" s="481"/>
      <c r="QN1395" s="447"/>
      <c r="QO1395" s="447"/>
      <c r="QP1395" s="451"/>
      <c r="QQ1395" s="451"/>
      <c r="QR1395" s="451"/>
      <c r="QS1395" s="451"/>
      <c r="QT1395" s="451"/>
      <c r="QU1395" s="451"/>
      <c r="QV1395" s="451"/>
      <c r="QW1395" s="451"/>
      <c r="QX1395" s="451"/>
      <c r="QY1395" s="451"/>
      <c r="QZ1395" s="447"/>
      <c r="RA1395" s="428"/>
      <c r="RB1395" s="469"/>
      <c r="RC1395" s="414"/>
      <c r="RD1395" s="414"/>
      <c r="RE1395" s="414"/>
      <c r="RF1395" s="414"/>
      <c r="RG1395" s="414"/>
      <c r="RH1395" s="415"/>
      <c r="RI1395" s="414"/>
      <c r="RJ1395" s="416"/>
      <c r="RK1395" s="366"/>
      <c r="RL1395" s="366"/>
      <c r="RM1395" s="366"/>
      <c r="RN1395" s="366"/>
      <c r="RO1395" s="366"/>
      <c r="RP1395" s="366"/>
      <c r="RQ1395" s="366"/>
      <c r="RR1395" s="366"/>
      <c r="RS1395" s="419"/>
      <c r="RT1395" s="480"/>
      <c r="RU1395" s="482"/>
      <c r="RV1395" s="482"/>
      <c r="RW1395" s="482"/>
      <c r="RX1395" s="482"/>
      <c r="RY1395" s="482"/>
      <c r="RZ1395" s="482"/>
      <c r="SA1395" s="482"/>
      <c r="SB1395" s="482"/>
      <c r="SC1395" s="482"/>
      <c r="SD1395" s="482"/>
      <c r="SE1395" s="482"/>
      <c r="SF1395" s="482"/>
      <c r="SG1395" s="482"/>
      <c r="SH1395" s="482"/>
      <c r="SI1395" s="482"/>
      <c r="SJ1395" s="482"/>
      <c r="SK1395" s="482"/>
      <c r="SL1395" s="482"/>
      <c r="SM1395" s="481"/>
      <c r="SN1395" s="447"/>
      <c r="SO1395" s="447"/>
      <c r="SP1395" s="451"/>
      <c r="SQ1395" s="451"/>
      <c r="SR1395" s="451"/>
      <c r="SS1395" s="451"/>
      <c r="ST1395" s="451"/>
      <c r="SU1395" s="451"/>
      <c r="SV1395" s="451"/>
      <c r="SW1395" s="451"/>
      <c r="SX1395" s="451"/>
      <c r="SY1395" s="451"/>
      <c r="SZ1395" s="447"/>
      <c r="TA1395" s="428"/>
      <c r="TB1395" s="469"/>
      <c r="TC1395" s="414"/>
      <c r="TD1395" s="414"/>
      <c r="TE1395" s="414"/>
      <c r="TF1395" s="414"/>
      <c r="TG1395" s="414"/>
      <c r="TH1395" s="415"/>
      <c r="TI1395" s="414"/>
      <c r="TJ1395" s="416"/>
      <c r="TK1395" s="366"/>
      <c r="TL1395" s="366"/>
      <c r="TM1395" s="366"/>
      <c r="TN1395" s="366"/>
      <c r="TO1395" s="366"/>
      <c r="TP1395" s="366"/>
      <c r="TQ1395" s="366"/>
      <c r="TR1395" s="366"/>
      <c r="TS1395" s="419"/>
      <c r="TT1395" s="480"/>
      <c r="TU1395" s="482"/>
      <c r="TV1395" s="482"/>
      <c r="TW1395" s="482"/>
      <c r="TX1395" s="482"/>
      <c r="TY1395" s="482"/>
      <c r="TZ1395" s="482"/>
      <c r="UA1395" s="482"/>
      <c r="UB1395" s="482"/>
      <c r="UC1395" s="482"/>
      <c r="UD1395" s="482"/>
      <c r="UE1395" s="482"/>
      <c r="UF1395" s="482"/>
      <c r="UG1395" s="482"/>
      <c r="UH1395" s="482"/>
      <c r="UI1395" s="482"/>
      <c r="UJ1395" s="482"/>
      <c r="UK1395" s="482"/>
      <c r="UL1395" s="482"/>
      <c r="UM1395" s="481"/>
      <c r="UN1395" s="447"/>
      <c r="UO1395" s="447"/>
      <c r="UP1395" s="451"/>
      <c r="UQ1395" s="451"/>
      <c r="UR1395" s="451"/>
      <c r="US1395" s="451"/>
      <c r="UT1395" s="451"/>
      <c r="UU1395" s="451"/>
      <c r="UV1395" s="451"/>
      <c r="UW1395" s="451"/>
      <c r="UX1395" s="451"/>
      <c r="UY1395" s="451"/>
      <c r="UZ1395" s="447"/>
      <c r="VA1395" s="428"/>
      <c r="VB1395" s="469"/>
      <c r="VC1395" s="414"/>
      <c r="VD1395" s="414"/>
      <c r="VE1395" s="414"/>
      <c r="VF1395" s="414"/>
      <c r="VG1395" s="414"/>
      <c r="VH1395" s="415"/>
      <c r="VI1395" s="414"/>
      <c r="VJ1395" s="416"/>
      <c r="VK1395" s="366"/>
      <c r="VL1395" s="366"/>
      <c r="VM1395" s="366"/>
      <c r="VN1395" s="366"/>
      <c r="VO1395" s="366"/>
      <c r="VP1395" s="366"/>
      <c r="VQ1395" s="366"/>
      <c r="VR1395" s="366"/>
      <c r="VS1395" s="419"/>
      <c r="VT1395" s="480"/>
      <c r="VU1395" s="482"/>
      <c r="VV1395" s="482"/>
      <c r="VW1395" s="482"/>
      <c r="VX1395" s="482"/>
      <c r="VY1395" s="482"/>
      <c r="VZ1395" s="482"/>
      <c r="WA1395" s="482"/>
      <c r="WB1395" s="482"/>
      <c r="WC1395" s="482"/>
      <c r="WD1395" s="482"/>
      <c r="WE1395" s="482"/>
      <c r="WF1395" s="482"/>
      <c r="WG1395" s="482"/>
      <c r="WH1395" s="482"/>
      <c r="WI1395" s="482"/>
      <c r="WJ1395" s="482"/>
      <c r="WK1395" s="482"/>
      <c r="WL1395" s="482"/>
      <c r="WM1395" s="481"/>
      <c r="WN1395" s="447"/>
      <c r="WO1395" s="447"/>
      <c r="WP1395" s="451"/>
      <c r="WQ1395" s="451"/>
      <c r="WR1395" s="451"/>
      <c r="WS1395" s="451"/>
      <c r="WT1395" s="451"/>
      <c r="WU1395" s="451"/>
      <c r="WV1395" s="451"/>
      <c r="WW1395" s="451"/>
      <c r="WX1395" s="451"/>
      <c r="WY1395" s="451"/>
      <c r="WZ1395" s="447"/>
      <c r="XA1395" s="428"/>
      <c r="XB1395" s="469"/>
      <c r="XC1395" s="414"/>
      <c r="XD1395" s="414"/>
      <c r="XE1395" s="414"/>
      <c r="XF1395" s="414"/>
      <c r="XG1395" s="414"/>
      <c r="XH1395" s="415"/>
      <c r="XI1395" s="414"/>
      <c r="XJ1395" s="416"/>
      <c r="XK1395" s="366"/>
      <c r="XL1395" s="366"/>
      <c r="XM1395" s="366"/>
      <c r="XN1395" s="366"/>
      <c r="XO1395" s="366"/>
      <c r="XP1395" s="366"/>
      <c r="XQ1395" s="366"/>
      <c r="XR1395" s="366"/>
      <c r="XS1395" s="419"/>
      <c r="XT1395" s="480"/>
      <c r="XU1395" s="482"/>
      <c r="XV1395" s="482"/>
      <c r="XW1395" s="482"/>
      <c r="XX1395" s="482"/>
      <c r="XY1395" s="482"/>
      <c r="XZ1395" s="482"/>
      <c r="YA1395" s="482"/>
      <c r="YB1395" s="482"/>
      <c r="YC1395" s="482"/>
      <c r="YD1395" s="482"/>
      <c r="YE1395" s="482"/>
      <c r="YF1395" s="482"/>
      <c r="YG1395" s="482"/>
      <c r="YH1395" s="482"/>
      <c r="YI1395" s="482"/>
      <c r="YJ1395" s="482"/>
      <c r="YK1395" s="482"/>
      <c r="YL1395" s="482"/>
      <c r="YM1395" s="481"/>
      <c r="YN1395" s="447"/>
      <c r="YO1395" s="447"/>
      <c r="YP1395" s="451"/>
      <c r="YQ1395" s="451"/>
      <c r="YR1395" s="451"/>
      <c r="YS1395" s="451"/>
      <c r="YT1395" s="451"/>
      <c r="YU1395" s="451"/>
      <c r="YV1395" s="451"/>
      <c r="YW1395" s="451"/>
      <c r="YX1395" s="451"/>
      <c r="YY1395" s="451"/>
      <c r="YZ1395" s="447"/>
      <c r="ZA1395" s="428"/>
      <c r="ZB1395" s="469"/>
      <c r="ZC1395" s="414"/>
      <c r="ZD1395" s="414"/>
      <c r="ZE1395" s="414"/>
      <c r="ZF1395" s="414"/>
      <c r="ZG1395" s="414"/>
      <c r="ZH1395" s="415"/>
      <c r="ZI1395" s="414"/>
      <c r="ZJ1395" s="416"/>
      <c r="ZK1395" s="366"/>
      <c r="ZL1395" s="366"/>
      <c r="ZM1395" s="366"/>
      <c r="ZN1395" s="366"/>
      <c r="ZO1395" s="366"/>
      <c r="ZP1395" s="366"/>
      <c r="ZQ1395" s="366"/>
      <c r="ZR1395" s="366"/>
      <c r="ZS1395" s="419"/>
      <c r="ZT1395" s="480"/>
      <c r="ZU1395" s="482"/>
      <c r="ZV1395" s="482"/>
      <c r="ZW1395" s="482"/>
      <c r="ZX1395" s="482"/>
      <c r="ZY1395" s="482"/>
      <c r="ZZ1395" s="482"/>
      <c r="AAA1395" s="482"/>
      <c r="AAB1395" s="482"/>
      <c r="AAC1395" s="482"/>
      <c r="AAD1395" s="482"/>
      <c r="AAE1395" s="482"/>
      <c r="AAF1395" s="482"/>
      <c r="AAG1395" s="482"/>
      <c r="AAH1395" s="482"/>
      <c r="AAI1395" s="482"/>
      <c r="AAJ1395" s="482"/>
      <c r="AAK1395" s="482"/>
      <c r="AAL1395" s="482"/>
      <c r="AAM1395" s="481"/>
      <c r="AAN1395" s="447"/>
      <c r="AAO1395" s="447"/>
      <c r="AAP1395" s="451"/>
      <c r="AAQ1395" s="451"/>
      <c r="AAR1395" s="451"/>
      <c r="AAS1395" s="451"/>
      <c r="AAT1395" s="451"/>
      <c r="AAU1395" s="451"/>
      <c r="AAV1395" s="451"/>
      <c r="AAW1395" s="451"/>
      <c r="AAX1395" s="451"/>
      <c r="AAY1395" s="451"/>
      <c r="AAZ1395" s="447"/>
      <c r="ABA1395" s="428"/>
      <c r="ABB1395" s="469"/>
      <c r="ABC1395" s="414"/>
      <c r="ABD1395" s="414"/>
      <c r="ABE1395" s="414"/>
      <c r="ABF1395" s="414"/>
      <c r="ABG1395" s="414"/>
      <c r="ABH1395" s="415"/>
      <c r="ABI1395" s="414"/>
      <c r="ABJ1395" s="416"/>
      <c r="ABK1395" s="366"/>
      <c r="ABL1395" s="366"/>
      <c r="ABM1395" s="366"/>
      <c r="ABN1395" s="366"/>
      <c r="ABO1395" s="366"/>
      <c r="ABP1395" s="366"/>
      <c r="ABQ1395" s="366"/>
      <c r="ABR1395" s="366"/>
      <c r="ABS1395" s="419"/>
      <c r="ABT1395" s="480"/>
      <c r="ABU1395" s="482"/>
      <c r="ABV1395" s="482"/>
      <c r="ABW1395" s="482"/>
      <c r="ABX1395" s="482"/>
      <c r="ABY1395" s="482"/>
      <c r="ABZ1395" s="482"/>
      <c r="ACA1395" s="482"/>
      <c r="ACB1395" s="482"/>
      <c r="ACC1395" s="482"/>
      <c r="ACD1395" s="482"/>
      <c r="ACE1395" s="482"/>
      <c r="ACF1395" s="482"/>
      <c r="ACG1395" s="482"/>
      <c r="ACH1395" s="482"/>
      <c r="ACI1395" s="482"/>
      <c r="ACJ1395" s="482"/>
      <c r="ACK1395" s="482"/>
      <c r="ACL1395" s="482"/>
      <c r="ACM1395" s="481"/>
      <c r="ACN1395" s="447"/>
      <c r="ACO1395" s="447"/>
      <c r="ACP1395" s="451"/>
      <c r="ACQ1395" s="451"/>
      <c r="ACR1395" s="451"/>
      <c r="ACS1395" s="451"/>
      <c r="ACT1395" s="451"/>
      <c r="ACU1395" s="451"/>
      <c r="ACV1395" s="451"/>
      <c r="ACW1395" s="451"/>
      <c r="ACX1395" s="451"/>
      <c r="ACY1395" s="451"/>
      <c r="ACZ1395" s="447"/>
      <c r="ADA1395" s="428"/>
      <c r="ADB1395" s="469"/>
      <c r="ADC1395" s="414"/>
      <c r="ADD1395" s="414"/>
      <c r="ADE1395" s="414"/>
      <c r="ADF1395" s="414"/>
      <c r="ADG1395" s="414"/>
      <c r="ADH1395" s="415"/>
      <c r="ADI1395" s="414"/>
      <c r="ADJ1395" s="416"/>
      <c r="ADK1395" s="366"/>
      <c r="ADL1395" s="366"/>
      <c r="ADM1395" s="366"/>
      <c r="ADN1395" s="366"/>
      <c r="ADO1395" s="366"/>
      <c r="ADP1395" s="366"/>
      <c r="ADQ1395" s="366"/>
      <c r="ADR1395" s="366"/>
      <c r="ADS1395" s="419"/>
      <c r="ADT1395" s="480"/>
      <c r="ADU1395" s="482"/>
      <c r="ADV1395" s="482"/>
      <c r="ADW1395" s="482"/>
      <c r="ADX1395" s="482"/>
      <c r="ADY1395" s="482"/>
      <c r="ADZ1395" s="482"/>
      <c r="AEA1395" s="482"/>
      <c r="AEB1395" s="482"/>
      <c r="AEC1395" s="482"/>
      <c r="AED1395" s="482"/>
      <c r="AEE1395" s="482"/>
      <c r="AEF1395" s="482"/>
      <c r="AEG1395" s="482"/>
      <c r="AEH1395" s="482"/>
      <c r="AEI1395" s="482"/>
      <c r="AEJ1395" s="482"/>
      <c r="AEK1395" s="482"/>
      <c r="AEL1395" s="482"/>
      <c r="AEM1395" s="481"/>
      <c r="AEN1395" s="447"/>
      <c r="AEO1395" s="447"/>
      <c r="AEP1395" s="451"/>
      <c r="AEQ1395" s="451"/>
      <c r="AER1395" s="451"/>
      <c r="AES1395" s="451"/>
      <c r="AET1395" s="451"/>
      <c r="AEU1395" s="451"/>
      <c r="AEV1395" s="451"/>
      <c r="AEW1395" s="451"/>
      <c r="AEX1395" s="451"/>
      <c r="AEY1395" s="451"/>
      <c r="AEZ1395" s="447"/>
      <c r="AFA1395" s="428"/>
      <c r="AFB1395" s="469"/>
      <c r="AFC1395" s="414"/>
      <c r="AFD1395" s="414"/>
      <c r="AFE1395" s="414"/>
      <c r="AFF1395" s="414"/>
      <c r="AFG1395" s="414"/>
      <c r="AFH1395" s="415"/>
      <c r="AFI1395" s="414"/>
      <c r="AFJ1395" s="416"/>
      <c r="AFK1395" s="366"/>
      <c r="AFL1395" s="366"/>
      <c r="AFM1395" s="366"/>
      <c r="AFN1395" s="366"/>
      <c r="AFO1395" s="366"/>
      <c r="AFP1395" s="366"/>
      <c r="AFQ1395" s="366"/>
      <c r="AFR1395" s="366"/>
      <c r="AFS1395" s="419"/>
      <c r="AFT1395" s="480"/>
      <c r="AFU1395" s="482"/>
      <c r="AFV1395" s="482"/>
      <c r="AFW1395" s="482"/>
      <c r="AFX1395" s="482"/>
      <c r="AFY1395" s="482"/>
      <c r="AFZ1395" s="482"/>
      <c r="AGA1395" s="482"/>
      <c r="AGB1395" s="482"/>
      <c r="AGC1395" s="482"/>
      <c r="AGD1395" s="482"/>
      <c r="AGE1395" s="482"/>
      <c r="AGF1395" s="482"/>
      <c r="AGG1395" s="482"/>
      <c r="AGH1395" s="482"/>
      <c r="AGI1395" s="482"/>
      <c r="AGJ1395" s="482"/>
      <c r="AGK1395" s="482"/>
      <c r="AGL1395" s="482"/>
      <c r="AGM1395" s="481"/>
      <c r="AGN1395" s="447"/>
      <c r="AGO1395" s="447"/>
      <c r="AGP1395" s="451"/>
      <c r="AGQ1395" s="451"/>
      <c r="AGR1395" s="451"/>
      <c r="AGS1395" s="451"/>
      <c r="AGT1395" s="451"/>
      <c r="AGU1395" s="451"/>
      <c r="AGV1395" s="451"/>
      <c r="AGW1395" s="451"/>
      <c r="AGX1395" s="451"/>
      <c r="AGY1395" s="451"/>
      <c r="AGZ1395" s="447"/>
      <c r="AHA1395" s="428"/>
      <c r="AHB1395" s="469"/>
      <c r="AHC1395" s="414"/>
      <c r="AHD1395" s="414"/>
      <c r="AHE1395" s="414"/>
      <c r="AHF1395" s="414"/>
      <c r="AHG1395" s="414"/>
      <c r="AHH1395" s="415"/>
      <c r="AHI1395" s="414"/>
      <c r="AHJ1395" s="416"/>
      <c r="AHK1395" s="366"/>
      <c r="AHL1395" s="366"/>
      <c r="AHM1395" s="366"/>
      <c r="AHN1395" s="366"/>
      <c r="AHO1395" s="366"/>
      <c r="AHP1395" s="366"/>
      <c r="AHQ1395" s="366"/>
      <c r="AHR1395" s="366"/>
      <c r="AHS1395" s="419"/>
      <c r="AHT1395" s="480"/>
      <c r="AHU1395" s="482"/>
      <c r="AHV1395" s="482"/>
      <c r="AHW1395" s="482"/>
      <c r="AHX1395" s="482"/>
      <c r="AHY1395" s="482"/>
      <c r="AHZ1395" s="482"/>
      <c r="AIA1395" s="482"/>
      <c r="AIB1395" s="482"/>
      <c r="AIC1395" s="482"/>
      <c r="AID1395" s="482"/>
      <c r="AIE1395" s="482"/>
      <c r="AIF1395" s="482"/>
      <c r="AIG1395" s="482"/>
      <c r="AIH1395" s="482"/>
      <c r="AII1395" s="482"/>
      <c r="AIJ1395" s="482"/>
      <c r="AIK1395" s="482"/>
      <c r="AIL1395" s="482"/>
      <c r="AIM1395" s="481"/>
      <c r="AIN1395" s="447"/>
      <c r="AIO1395" s="447"/>
      <c r="AIP1395" s="451"/>
      <c r="AIQ1395" s="451"/>
      <c r="AIR1395" s="451"/>
      <c r="AIS1395" s="451"/>
      <c r="AIT1395" s="451"/>
      <c r="AIU1395" s="451"/>
      <c r="AIV1395" s="451"/>
      <c r="AIW1395" s="451"/>
      <c r="AIX1395" s="451"/>
      <c r="AIY1395" s="451"/>
      <c r="AIZ1395" s="447"/>
      <c r="AJA1395" s="428"/>
      <c r="AJB1395" s="469"/>
      <c r="AJC1395" s="414"/>
      <c r="AJD1395" s="414"/>
      <c r="AJE1395" s="414"/>
      <c r="AJF1395" s="414"/>
      <c r="AJG1395" s="414"/>
      <c r="AJH1395" s="415"/>
      <c r="AJI1395" s="414"/>
      <c r="AJJ1395" s="416"/>
      <c r="AJK1395" s="366"/>
      <c r="AJL1395" s="366"/>
      <c r="AJM1395" s="366"/>
      <c r="AJN1395" s="366"/>
      <c r="AJO1395" s="366"/>
      <c r="AJP1395" s="366"/>
      <c r="AJQ1395" s="366"/>
      <c r="AJR1395" s="366"/>
      <c r="AJS1395" s="419"/>
      <c r="AJT1395" s="480"/>
      <c r="AJU1395" s="482"/>
      <c r="AJV1395" s="482"/>
      <c r="AJW1395" s="482"/>
      <c r="AJX1395" s="482"/>
      <c r="AJY1395" s="482"/>
      <c r="AJZ1395" s="482"/>
      <c r="AKA1395" s="482"/>
      <c r="AKB1395" s="482"/>
      <c r="AKC1395" s="482"/>
      <c r="AKD1395" s="482"/>
      <c r="AKE1395" s="482"/>
      <c r="AKF1395" s="482"/>
      <c r="AKG1395" s="482"/>
      <c r="AKH1395" s="482"/>
      <c r="AKI1395" s="482"/>
      <c r="AKJ1395" s="482"/>
      <c r="AKK1395" s="482"/>
      <c r="AKL1395" s="482"/>
      <c r="AKM1395" s="481"/>
      <c r="AKN1395" s="447"/>
      <c r="AKO1395" s="447"/>
      <c r="AKP1395" s="451"/>
      <c r="AKQ1395" s="451"/>
      <c r="AKR1395" s="451"/>
      <c r="AKS1395" s="451"/>
      <c r="AKT1395" s="451"/>
      <c r="AKU1395" s="451"/>
      <c r="AKV1395" s="451"/>
      <c r="AKW1395" s="451"/>
      <c r="AKX1395" s="451"/>
      <c r="AKY1395" s="451"/>
      <c r="AKZ1395" s="447"/>
      <c r="ALA1395" s="428"/>
      <c r="ALB1395" s="469"/>
      <c r="ALC1395" s="414"/>
      <c r="ALD1395" s="414"/>
      <c r="ALE1395" s="414"/>
      <c r="ALF1395" s="414"/>
      <c r="ALG1395" s="414"/>
      <c r="ALH1395" s="415"/>
      <c r="ALI1395" s="414"/>
      <c r="ALJ1395" s="416"/>
      <c r="ALK1395" s="366"/>
      <c r="ALL1395" s="366"/>
      <c r="ALM1395" s="366"/>
      <c r="ALN1395" s="366"/>
      <c r="ALO1395" s="366"/>
      <c r="ALP1395" s="366"/>
      <c r="ALQ1395" s="366"/>
      <c r="ALR1395" s="366"/>
      <c r="ALS1395" s="419"/>
      <c r="ALT1395" s="480"/>
      <c r="ALU1395" s="482"/>
      <c r="ALV1395" s="482"/>
      <c r="ALW1395" s="482"/>
      <c r="ALX1395" s="482"/>
      <c r="ALY1395" s="482"/>
      <c r="ALZ1395" s="482"/>
      <c r="AMA1395" s="482"/>
      <c r="AMB1395" s="482"/>
      <c r="AMC1395" s="482"/>
      <c r="AMD1395" s="482"/>
      <c r="AME1395" s="482"/>
      <c r="AMF1395" s="482"/>
      <c r="AMG1395" s="482"/>
      <c r="AMH1395" s="482"/>
      <c r="AMI1395" s="482"/>
      <c r="AMJ1395" s="482"/>
      <c r="AMK1395" s="482"/>
      <c r="AML1395" s="482"/>
      <c r="AMM1395" s="481"/>
      <c r="AMN1395" s="447"/>
      <c r="AMO1395" s="447"/>
      <c r="AMP1395" s="451"/>
      <c r="AMQ1395" s="451"/>
      <c r="AMR1395" s="451"/>
      <c r="AMS1395" s="451"/>
      <c r="AMT1395" s="451"/>
      <c r="AMU1395" s="451"/>
      <c r="AMV1395" s="451"/>
      <c r="AMW1395" s="451"/>
      <c r="AMX1395" s="451"/>
      <c r="AMY1395" s="451"/>
      <c r="AMZ1395" s="447"/>
      <c r="ANA1395" s="428"/>
      <c r="ANB1395" s="469"/>
      <c r="ANC1395" s="414"/>
      <c r="AND1395" s="414"/>
      <c r="ANE1395" s="414"/>
      <c r="ANF1395" s="414"/>
      <c r="ANG1395" s="414"/>
      <c r="ANH1395" s="415"/>
      <c r="ANI1395" s="414"/>
      <c r="ANJ1395" s="416"/>
      <c r="ANK1395" s="366"/>
      <c r="ANL1395" s="366"/>
      <c r="ANM1395" s="366"/>
      <c r="ANN1395" s="366"/>
      <c r="ANO1395" s="366"/>
      <c r="ANP1395" s="366"/>
      <c r="ANQ1395" s="366"/>
      <c r="ANR1395" s="366"/>
      <c r="ANS1395" s="419"/>
      <c r="ANT1395" s="480"/>
      <c r="ANU1395" s="482"/>
      <c r="ANV1395" s="482"/>
      <c r="ANW1395" s="482"/>
      <c r="ANX1395" s="482"/>
      <c r="ANY1395" s="482"/>
      <c r="ANZ1395" s="482"/>
      <c r="AOA1395" s="482"/>
      <c r="AOB1395" s="482"/>
      <c r="AOC1395" s="482"/>
      <c r="AOD1395" s="482"/>
      <c r="AOE1395" s="482"/>
      <c r="AOF1395" s="482"/>
      <c r="AOG1395" s="482"/>
      <c r="AOH1395" s="482"/>
      <c r="AOI1395" s="482"/>
      <c r="AOJ1395" s="482"/>
      <c r="AOK1395" s="482"/>
      <c r="AOL1395" s="482"/>
      <c r="AOM1395" s="481"/>
      <c r="AON1395" s="447"/>
      <c r="AOO1395" s="447"/>
      <c r="AOP1395" s="451"/>
      <c r="AOQ1395" s="451"/>
      <c r="AOR1395" s="451"/>
      <c r="AOS1395" s="451"/>
      <c r="AOT1395" s="451"/>
      <c r="AOU1395" s="451"/>
      <c r="AOV1395" s="451"/>
      <c r="AOW1395" s="451"/>
      <c r="AOX1395" s="451"/>
      <c r="AOY1395" s="451"/>
      <c r="AOZ1395" s="447"/>
      <c r="APA1395" s="428"/>
      <c r="APB1395" s="469"/>
      <c r="APC1395" s="414"/>
      <c r="APD1395" s="414"/>
      <c r="APE1395" s="414"/>
      <c r="APF1395" s="414"/>
      <c r="APG1395" s="414"/>
      <c r="APH1395" s="415"/>
      <c r="API1395" s="414"/>
      <c r="APJ1395" s="416"/>
      <c r="APK1395" s="366"/>
      <c r="APL1395" s="366"/>
      <c r="APM1395" s="366"/>
      <c r="APN1395" s="366"/>
      <c r="APO1395" s="366"/>
      <c r="APP1395" s="366"/>
      <c r="APQ1395" s="366"/>
      <c r="APR1395" s="366"/>
      <c r="APS1395" s="419"/>
      <c r="APT1395" s="480"/>
      <c r="APU1395" s="482"/>
      <c r="APV1395" s="482"/>
      <c r="APW1395" s="482"/>
      <c r="APX1395" s="482"/>
      <c r="APY1395" s="482"/>
      <c r="APZ1395" s="482"/>
      <c r="AQA1395" s="482"/>
      <c r="AQB1395" s="482"/>
      <c r="AQC1395" s="482"/>
      <c r="AQD1395" s="482"/>
      <c r="AQE1395" s="482"/>
      <c r="AQF1395" s="482"/>
      <c r="AQG1395" s="482"/>
      <c r="AQH1395" s="482"/>
      <c r="AQI1395" s="482"/>
      <c r="AQJ1395" s="482"/>
      <c r="AQK1395" s="482"/>
      <c r="AQL1395" s="482"/>
      <c r="AQM1395" s="481"/>
      <c r="AQN1395" s="447"/>
      <c r="AQO1395" s="447"/>
      <c r="AQP1395" s="451"/>
      <c r="AQQ1395" s="451"/>
      <c r="AQR1395" s="451"/>
      <c r="AQS1395" s="451"/>
      <c r="AQT1395" s="451"/>
      <c r="AQU1395" s="451"/>
      <c r="AQV1395" s="451"/>
      <c r="AQW1395" s="451"/>
      <c r="AQX1395" s="451"/>
      <c r="AQY1395" s="451"/>
      <c r="AQZ1395" s="447"/>
      <c r="ARA1395" s="428"/>
      <c r="ARB1395" s="469"/>
      <c r="ARC1395" s="414"/>
      <c r="ARD1395" s="414"/>
      <c r="ARE1395" s="414"/>
      <c r="ARF1395" s="414"/>
      <c r="ARG1395" s="414"/>
      <c r="ARH1395" s="415"/>
      <c r="ARI1395" s="414"/>
      <c r="ARJ1395" s="416"/>
      <c r="ARK1395" s="366"/>
      <c r="ARL1395" s="366"/>
      <c r="ARM1395" s="366"/>
      <c r="ARN1395" s="366"/>
      <c r="ARO1395" s="366"/>
      <c r="ARP1395" s="366"/>
      <c r="ARQ1395" s="366"/>
      <c r="ARR1395" s="366"/>
      <c r="ARS1395" s="419"/>
      <c r="ART1395" s="480"/>
      <c r="ARU1395" s="482"/>
      <c r="ARV1395" s="482"/>
      <c r="ARW1395" s="482"/>
      <c r="ARX1395" s="482"/>
      <c r="ARY1395" s="482"/>
      <c r="ARZ1395" s="482"/>
      <c r="ASA1395" s="482"/>
      <c r="ASB1395" s="482"/>
      <c r="ASC1395" s="482"/>
      <c r="ASD1395" s="482"/>
      <c r="ASE1395" s="482"/>
      <c r="ASF1395" s="482"/>
      <c r="ASG1395" s="482"/>
      <c r="ASH1395" s="482"/>
      <c r="ASI1395" s="482"/>
      <c r="ASJ1395" s="482"/>
      <c r="ASK1395" s="482"/>
      <c r="ASL1395" s="482"/>
      <c r="ASM1395" s="481"/>
      <c r="ASN1395" s="447"/>
      <c r="ASO1395" s="447"/>
      <c r="ASP1395" s="451"/>
      <c r="ASQ1395" s="451"/>
      <c r="ASR1395" s="451"/>
      <c r="ASS1395" s="451"/>
      <c r="AST1395" s="451"/>
      <c r="ASU1395" s="451"/>
      <c r="ASV1395" s="451"/>
      <c r="ASW1395" s="451"/>
      <c r="ASX1395" s="451"/>
      <c r="ASY1395" s="451"/>
      <c r="ASZ1395" s="447"/>
      <c r="ATA1395" s="428"/>
      <c r="ATB1395" s="469"/>
      <c r="ATC1395" s="414"/>
      <c r="ATD1395" s="414"/>
      <c r="ATE1395" s="414"/>
      <c r="ATF1395" s="414"/>
      <c r="ATG1395" s="414"/>
      <c r="ATH1395" s="415"/>
      <c r="ATI1395" s="414"/>
      <c r="ATJ1395" s="416"/>
      <c r="ATK1395" s="366"/>
      <c r="ATL1395" s="366"/>
      <c r="ATM1395" s="366"/>
      <c r="ATN1395" s="366"/>
      <c r="ATO1395" s="366"/>
      <c r="ATP1395" s="366"/>
      <c r="ATQ1395" s="366"/>
      <c r="ATR1395" s="366"/>
      <c r="ATS1395" s="419"/>
      <c r="ATT1395" s="480"/>
      <c r="ATU1395" s="482"/>
      <c r="ATV1395" s="482"/>
      <c r="ATW1395" s="482"/>
      <c r="ATX1395" s="482"/>
      <c r="ATY1395" s="482"/>
      <c r="ATZ1395" s="482"/>
      <c r="AUA1395" s="482"/>
      <c r="AUB1395" s="482"/>
      <c r="AUC1395" s="482"/>
      <c r="AUD1395" s="482"/>
      <c r="AUE1395" s="482"/>
      <c r="AUF1395" s="482"/>
      <c r="AUG1395" s="482"/>
      <c r="AUH1395" s="482"/>
      <c r="AUI1395" s="482"/>
      <c r="AUJ1395" s="482"/>
      <c r="AUK1395" s="482"/>
      <c r="AUL1395" s="482"/>
      <c r="AUM1395" s="481"/>
      <c r="AUN1395" s="447"/>
      <c r="AUO1395" s="447"/>
      <c r="AUP1395" s="451"/>
      <c r="AUQ1395" s="451"/>
      <c r="AUR1395" s="451"/>
      <c r="AUS1395" s="451"/>
      <c r="AUT1395" s="451"/>
      <c r="AUU1395" s="451"/>
      <c r="AUV1395" s="451"/>
      <c r="AUW1395" s="451"/>
      <c r="AUX1395" s="451"/>
      <c r="AUY1395" s="451"/>
      <c r="AUZ1395" s="447"/>
      <c r="AVA1395" s="428"/>
      <c r="AVB1395" s="469"/>
      <c r="AVC1395" s="414"/>
      <c r="AVD1395" s="414"/>
      <c r="AVE1395" s="414"/>
      <c r="AVF1395" s="414"/>
      <c r="AVG1395" s="414"/>
      <c r="AVH1395" s="415"/>
      <c r="AVI1395" s="414"/>
      <c r="AVJ1395" s="416"/>
      <c r="AVK1395" s="366"/>
      <c r="AVL1395" s="366"/>
      <c r="AVM1395" s="366"/>
      <c r="AVN1395" s="366"/>
      <c r="AVO1395" s="366"/>
      <c r="AVP1395" s="366"/>
      <c r="AVQ1395" s="366"/>
      <c r="AVR1395" s="366"/>
      <c r="AVS1395" s="419"/>
      <c r="AVT1395" s="480"/>
      <c r="AVU1395" s="482"/>
      <c r="AVV1395" s="482"/>
      <c r="AVW1395" s="482"/>
      <c r="AVX1395" s="482"/>
      <c r="AVY1395" s="482"/>
      <c r="AVZ1395" s="482"/>
      <c r="AWA1395" s="482"/>
      <c r="AWB1395" s="482"/>
      <c r="AWC1395" s="482"/>
      <c r="AWD1395" s="482"/>
      <c r="AWE1395" s="482"/>
      <c r="AWF1395" s="482"/>
      <c r="AWG1395" s="482"/>
      <c r="AWH1395" s="482"/>
      <c r="AWI1395" s="482"/>
      <c r="AWJ1395" s="482"/>
      <c r="AWK1395" s="482"/>
      <c r="AWL1395" s="482"/>
      <c r="AWM1395" s="481"/>
      <c r="AWN1395" s="447"/>
      <c r="AWO1395" s="447"/>
      <c r="AWP1395" s="451"/>
      <c r="AWQ1395" s="451"/>
      <c r="AWR1395" s="451"/>
      <c r="AWS1395" s="451"/>
      <c r="AWT1395" s="451"/>
      <c r="AWU1395" s="451"/>
      <c r="AWV1395" s="451"/>
      <c r="AWW1395" s="451"/>
      <c r="AWX1395" s="451"/>
      <c r="AWY1395" s="451"/>
      <c r="AWZ1395" s="447"/>
      <c r="AXA1395" s="428"/>
      <c r="AXB1395" s="469"/>
      <c r="AXC1395" s="414"/>
      <c r="AXD1395" s="414"/>
      <c r="AXE1395" s="414"/>
      <c r="AXF1395" s="414"/>
      <c r="AXG1395" s="414"/>
      <c r="AXH1395" s="415"/>
      <c r="AXI1395" s="414"/>
      <c r="AXJ1395" s="416"/>
      <c r="AXK1395" s="366"/>
      <c r="AXL1395" s="366"/>
      <c r="AXM1395" s="366"/>
      <c r="AXN1395" s="366"/>
      <c r="AXO1395" s="366"/>
      <c r="AXP1395" s="366"/>
      <c r="AXQ1395" s="366"/>
      <c r="AXR1395" s="366"/>
      <c r="AXS1395" s="419"/>
      <c r="AXT1395" s="480"/>
      <c r="AXU1395" s="482"/>
      <c r="AXV1395" s="482"/>
      <c r="AXW1395" s="482"/>
      <c r="AXX1395" s="482"/>
      <c r="AXY1395" s="482"/>
      <c r="AXZ1395" s="482"/>
      <c r="AYA1395" s="482"/>
      <c r="AYB1395" s="482"/>
      <c r="AYC1395" s="482"/>
      <c r="AYD1395" s="482"/>
      <c r="AYE1395" s="482"/>
      <c r="AYF1395" s="482"/>
      <c r="AYG1395" s="482"/>
      <c r="AYH1395" s="482"/>
      <c r="AYI1395" s="482"/>
      <c r="AYJ1395" s="482"/>
      <c r="AYK1395" s="482"/>
      <c r="AYL1395" s="482"/>
      <c r="AYM1395" s="481"/>
      <c r="AYN1395" s="447"/>
      <c r="AYO1395" s="447"/>
      <c r="AYP1395" s="451"/>
      <c r="AYQ1395" s="451"/>
      <c r="AYR1395" s="451"/>
      <c r="AYS1395" s="451"/>
      <c r="AYT1395" s="451"/>
      <c r="AYU1395" s="451"/>
      <c r="AYV1395" s="451"/>
      <c r="AYW1395" s="451"/>
      <c r="AYX1395" s="451"/>
      <c r="AYY1395" s="451"/>
      <c r="AYZ1395" s="447"/>
      <c r="AZA1395" s="428"/>
      <c r="AZB1395" s="469"/>
      <c r="AZC1395" s="414"/>
      <c r="AZD1395" s="414"/>
      <c r="AZE1395" s="414"/>
      <c r="AZF1395" s="414"/>
      <c r="AZG1395" s="414"/>
      <c r="AZH1395" s="415"/>
      <c r="AZI1395" s="414"/>
      <c r="AZJ1395" s="416"/>
      <c r="AZK1395" s="366"/>
      <c r="AZL1395" s="366"/>
      <c r="AZM1395" s="366"/>
      <c r="AZN1395" s="366"/>
      <c r="AZO1395" s="366"/>
      <c r="AZP1395" s="366"/>
      <c r="AZQ1395" s="366"/>
      <c r="AZR1395" s="366"/>
      <c r="AZS1395" s="419"/>
      <c r="AZT1395" s="480"/>
      <c r="AZU1395" s="482"/>
      <c r="AZV1395" s="482"/>
      <c r="AZW1395" s="482"/>
      <c r="AZX1395" s="482"/>
      <c r="AZY1395" s="482"/>
      <c r="AZZ1395" s="482"/>
      <c r="BAA1395" s="482"/>
      <c r="BAB1395" s="482"/>
      <c r="BAC1395" s="482"/>
      <c r="BAD1395" s="482"/>
      <c r="BAE1395" s="482"/>
      <c r="BAF1395" s="482"/>
      <c r="BAG1395" s="482"/>
      <c r="BAH1395" s="482"/>
      <c r="BAI1395" s="482"/>
      <c r="BAJ1395" s="482"/>
      <c r="BAK1395" s="482"/>
      <c r="BAL1395" s="482"/>
      <c r="BAM1395" s="481"/>
      <c r="BAN1395" s="447"/>
      <c r="BAO1395" s="447"/>
      <c r="BAP1395" s="451"/>
      <c r="BAQ1395" s="451"/>
      <c r="BAR1395" s="451"/>
      <c r="BAS1395" s="451"/>
      <c r="BAT1395" s="451"/>
      <c r="BAU1395" s="451"/>
      <c r="BAV1395" s="451"/>
      <c r="BAW1395" s="451"/>
      <c r="BAX1395" s="451"/>
      <c r="BAY1395" s="451"/>
      <c r="BAZ1395" s="447"/>
      <c r="BBA1395" s="428"/>
      <c r="BBB1395" s="469"/>
      <c r="BBC1395" s="414"/>
      <c r="BBD1395" s="414"/>
      <c r="BBE1395" s="414"/>
      <c r="BBF1395" s="414"/>
      <c r="BBG1395" s="414"/>
      <c r="BBH1395" s="415"/>
      <c r="BBI1395" s="414"/>
      <c r="BBJ1395" s="416"/>
      <c r="BBK1395" s="366"/>
      <c r="BBL1395" s="366"/>
      <c r="BBM1395" s="366"/>
      <c r="BBN1395" s="366"/>
      <c r="BBO1395" s="366"/>
      <c r="BBP1395" s="366"/>
      <c r="BBQ1395" s="366"/>
      <c r="BBR1395" s="366"/>
      <c r="BBS1395" s="419"/>
      <c r="BBT1395" s="480"/>
      <c r="BBU1395" s="482"/>
      <c r="BBV1395" s="482"/>
      <c r="BBW1395" s="482"/>
      <c r="BBX1395" s="482"/>
      <c r="BBY1395" s="482"/>
      <c r="BBZ1395" s="482"/>
      <c r="BCA1395" s="482"/>
      <c r="BCB1395" s="482"/>
      <c r="BCC1395" s="482"/>
      <c r="BCD1395" s="482"/>
      <c r="BCE1395" s="482"/>
      <c r="BCF1395" s="482"/>
      <c r="BCG1395" s="482"/>
      <c r="BCH1395" s="482"/>
      <c r="BCI1395" s="482"/>
      <c r="BCJ1395" s="482"/>
      <c r="BCK1395" s="482"/>
      <c r="BCL1395" s="482"/>
      <c r="BCM1395" s="481"/>
      <c r="BCN1395" s="447"/>
      <c r="BCO1395" s="447"/>
      <c r="BCP1395" s="451"/>
      <c r="BCQ1395" s="451"/>
      <c r="BCR1395" s="451"/>
      <c r="BCS1395" s="451"/>
      <c r="BCT1395" s="451"/>
      <c r="BCU1395" s="451"/>
      <c r="BCV1395" s="451"/>
      <c r="BCW1395" s="451"/>
      <c r="BCX1395" s="451"/>
      <c r="BCY1395" s="451"/>
      <c r="BCZ1395" s="447"/>
      <c r="BDA1395" s="428"/>
      <c r="BDB1395" s="469"/>
      <c r="BDC1395" s="414"/>
      <c r="BDD1395" s="414"/>
      <c r="BDE1395" s="414"/>
      <c r="BDF1395" s="414"/>
      <c r="BDG1395" s="414"/>
      <c r="BDH1395" s="415"/>
      <c r="BDI1395" s="414"/>
      <c r="BDJ1395" s="416"/>
      <c r="BDK1395" s="366"/>
      <c r="BDL1395" s="366"/>
      <c r="BDM1395" s="366"/>
      <c r="BDN1395" s="366"/>
      <c r="BDO1395" s="366"/>
      <c r="BDP1395" s="366"/>
      <c r="BDQ1395" s="366"/>
      <c r="BDR1395" s="366"/>
      <c r="BDS1395" s="419"/>
      <c r="BDT1395" s="480"/>
      <c r="BDU1395" s="482"/>
      <c r="BDV1395" s="482"/>
      <c r="BDW1395" s="482"/>
      <c r="BDX1395" s="482"/>
      <c r="BDY1395" s="482"/>
      <c r="BDZ1395" s="482"/>
      <c r="BEA1395" s="482"/>
      <c r="BEB1395" s="482"/>
      <c r="BEC1395" s="482"/>
      <c r="BED1395" s="482"/>
      <c r="BEE1395" s="482"/>
      <c r="BEF1395" s="482"/>
      <c r="BEG1395" s="482"/>
      <c r="BEH1395" s="482"/>
      <c r="BEI1395" s="482"/>
      <c r="BEJ1395" s="482"/>
      <c r="BEK1395" s="482"/>
      <c r="BEL1395" s="482"/>
      <c r="BEM1395" s="481"/>
      <c r="BEN1395" s="447"/>
      <c r="BEO1395" s="447"/>
      <c r="BEP1395" s="451"/>
      <c r="BEQ1395" s="451"/>
      <c r="BER1395" s="451"/>
      <c r="BES1395" s="451"/>
      <c r="BET1395" s="451"/>
      <c r="BEU1395" s="451"/>
      <c r="BEV1395" s="451"/>
      <c r="BEW1395" s="451"/>
      <c r="BEX1395" s="451"/>
      <c r="BEY1395" s="451"/>
      <c r="BEZ1395" s="447"/>
      <c r="BFA1395" s="428"/>
      <c r="BFB1395" s="469"/>
      <c r="BFC1395" s="414"/>
      <c r="BFD1395" s="414"/>
      <c r="BFE1395" s="414"/>
      <c r="BFF1395" s="414"/>
      <c r="BFG1395" s="414"/>
      <c r="BFH1395" s="415"/>
      <c r="BFI1395" s="414"/>
      <c r="BFJ1395" s="416"/>
      <c r="BFK1395" s="366"/>
      <c r="BFL1395" s="366"/>
      <c r="BFM1395" s="366"/>
      <c r="BFN1395" s="366"/>
      <c r="BFO1395" s="366"/>
      <c r="BFP1395" s="366"/>
      <c r="BFQ1395" s="366"/>
      <c r="BFR1395" s="366"/>
      <c r="BFS1395" s="419"/>
      <c r="BFT1395" s="480"/>
      <c r="BFU1395" s="482"/>
      <c r="BFV1395" s="482"/>
      <c r="BFW1395" s="482"/>
      <c r="BFX1395" s="482"/>
      <c r="BFY1395" s="482"/>
      <c r="BFZ1395" s="482"/>
      <c r="BGA1395" s="482"/>
      <c r="BGB1395" s="482"/>
      <c r="BGC1395" s="482"/>
      <c r="BGD1395" s="482"/>
      <c r="BGE1395" s="482"/>
      <c r="BGF1395" s="482"/>
      <c r="BGG1395" s="482"/>
      <c r="BGH1395" s="482"/>
      <c r="BGI1395" s="482"/>
      <c r="BGJ1395" s="482"/>
      <c r="BGK1395" s="482"/>
      <c r="BGL1395" s="482"/>
      <c r="BGM1395" s="481"/>
      <c r="BGN1395" s="447"/>
      <c r="BGO1395" s="447"/>
      <c r="BGP1395" s="451"/>
      <c r="BGQ1395" s="451"/>
      <c r="BGR1395" s="451"/>
      <c r="BGS1395" s="451"/>
      <c r="BGT1395" s="451"/>
      <c r="BGU1395" s="451"/>
      <c r="BGV1395" s="451"/>
      <c r="BGW1395" s="451"/>
      <c r="BGX1395" s="451"/>
      <c r="BGY1395" s="451"/>
      <c r="BGZ1395" s="447"/>
      <c r="BHA1395" s="428"/>
      <c r="BHB1395" s="469"/>
      <c r="BHC1395" s="414"/>
      <c r="BHD1395" s="414"/>
      <c r="BHE1395" s="414"/>
      <c r="BHF1395" s="414"/>
      <c r="BHG1395" s="414"/>
      <c r="BHH1395" s="415"/>
      <c r="BHI1395" s="414"/>
      <c r="BHJ1395" s="416"/>
      <c r="BHK1395" s="366"/>
      <c r="BHL1395" s="366"/>
      <c r="BHM1395" s="366"/>
      <c r="BHN1395" s="366"/>
      <c r="BHO1395" s="366"/>
      <c r="BHP1395" s="366"/>
      <c r="BHQ1395" s="366"/>
      <c r="BHR1395" s="366"/>
      <c r="BHS1395" s="419"/>
      <c r="BHT1395" s="480"/>
      <c r="BHU1395" s="482"/>
      <c r="BHV1395" s="482"/>
      <c r="BHW1395" s="482"/>
      <c r="BHX1395" s="482"/>
      <c r="BHY1395" s="482"/>
      <c r="BHZ1395" s="482"/>
      <c r="BIA1395" s="482"/>
      <c r="BIB1395" s="482"/>
      <c r="BIC1395" s="482"/>
      <c r="BID1395" s="482"/>
      <c r="BIE1395" s="482"/>
      <c r="BIF1395" s="482"/>
      <c r="BIG1395" s="482"/>
      <c r="BIH1395" s="482"/>
      <c r="BII1395" s="482"/>
      <c r="BIJ1395" s="482"/>
      <c r="BIK1395" s="482"/>
      <c r="BIL1395" s="482"/>
      <c r="BIM1395" s="481"/>
      <c r="BIN1395" s="447"/>
      <c r="BIO1395" s="447"/>
      <c r="BIP1395" s="451"/>
      <c r="BIQ1395" s="451"/>
      <c r="BIR1395" s="451"/>
      <c r="BIS1395" s="451"/>
      <c r="BIT1395" s="451"/>
      <c r="BIU1395" s="451"/>
      <c r="BIV1395" s="451"/>
      <c r="BIW1395" s="451"/>
      <c r="BIX1395" s="451"/>
      <c r="BIY1395" s="451"/>
      <c r="BIZ1395" s="447"/>
      <c r="BJA1395" s="428"/>
      <c r="BJB1395" s="469"/>
      <c r="BJC1395" s="414"/>
      <c r="BJD1395" s="414"/>
      <c r="BJE1395" s="414"/>
      <c r="BJF1395" s="414"/>
      <c r="BJG1395" s="414"/>
      <c r="BJH1395" s="415"/>
      <c r="BJI1395" s="414"/>
      <c r="BJJ1395" s="416"/>
      <c r="BJK1395" s="366"/>
      <c r="BJL1395" s="366"/>
      <c r="BJM1395" s="366"/>
      <c r="BJN1395" s="366"/>
      <c r="BJO1395" s="366"/>
      <c r="BJP1395" s="366"/>
      <c r="BJQ1395" s="366"/>
      <c r="BJR1395" s="366"/>
      <c r="BJS1395" s="419"/>
      <c r="BJT1395" s="480"/>
      <c r="BJU1395" s="482"/>
      <c r="BJV1395" s="482"/>
      <c r="BJW1395" s="482"/>
      <c r="BJX1395" s="482"/>
      <c r="BJY1395" s="482"/>
      <c r="BJZ1395" s="482"/>
      <c r="BKA1395" s="482"/>
      <c r="BKB1395" s="482"/>
      <c r="BKC1395" s="482"/>
      <c r="BKD1395" s="482"/>
      <c r="BKE1395" s="482"/>
      <c r="BKF1395" s="482"/>
      <c r="BKG1395" s="482"/>
      <c r="BKH1395" s="482"/>
      <c r="BKI1395" s="482"/>
      <c r="BKJ1395" s="482"/>
      <c r="BKK1395" s="482"/>
      <c r="BKL1395" s="482"/>
      <c r="BKM1395" s="481"/>
      <c r="BKN1395" s="447"/>
      <c r="BKO1395" s="447"/>
      <c r="BKP1395" s="451"/>
      <c r="BKQ1395" s="451"/>
      <c r="BKR1395" s="451"/>
      <c r="BKS1395" s="451"/>
      <c r="BKT1395" s="451"/>
      <c r="BKU1395" s="451"/>
      <c r="BKV1395" s="451"/>
      <c r="BKW1395" s="451"/>
      <c r="BKX1395" s="451"/>
      <c r="BKY1395" s="451"/>
      <c r="BKZ1395" s="447"/>
      <c r="BLA1395" s="428"/>
      <c r="BLB1395" s="469"/>
      <c r="BLC1395" s="414"/>
      <c r="BLD1395" s="414"/>
      <c r="BLE1395" s="414"/>
      <c r="BLF1395" s="414"/>
      <c r="BLG1395" s="414"/>
      <c r="BLH1395" s="415"/>
      <c r="BLI1395" s="414"/>
      <c r="BLJ1395" s="416"/>
      <c r="BLK1395" s="366"/>
      <c r="BLL1395" s="366"/>
      <c r="BLM1395" s="366"/>
      <c r="BLN1395" s="366"/>
      <c r="BLO1395" s="366"/>
      <c r="BLP1395" s="366"/>
      <c r="BLQ1395" s="366"/>
      <c r="BLR1395" s="366"/>
      <c r="BLS1395" s="419"/>
      <c r="BLT1395" s="480"/>
      <c r="BLU1395" s="482"/>
      <c r="BLV1395" s="482"/>
      <c r="BLW1395" s="482"/>
      <c r="BLX1395" s="482"/>
      <c r="BLY1395" s="482"/>
      <c r="BLZ1395" s="482"/>
      <c r="BMA1395" s="482"/>
      <c r="BMB1395" s="482"/>
      <c r="BMC1395" s="482"/>
      <c r="BMD1395" s="482"/>
      <c r="BME1395" s="482"/>
      <c r="BMF1395" s="482"/>
      <c r="BMG1395" s="482"/>
      <c r="BMH1395" s="482"/>
      <c r="BMI1395" s="482"/>
      <c r="BMJ1395" s="482"/>
      <c r="BMK1395" s="482"/>
      <c r="BML1395" s="482"/>
      <c r="BMM1395" s="481"/>
      <c r="BMN1395" s="447"/>
      <c r="BMO1395" s="447"/>
      <c r="BMP1395" s="451"/>
      <c r="BMQ1395" s="451"/>
      <c r="BMR1395" s="451"/>
      <c r="BMS1395" s="451"/>
      <c r="BMT1395" s="451"/>
      <c r="BMU1395" s="451"/>
      <c r="BMV1395" s="451"/>
      <c r="BMW1395" s="451"/>
      <c r="BMX1395" s="451"/>
      <c r="BMY1395" s="451"/>
      <c r="BMZ1395" s="447"/>
      <c r="BNA1395" s="428"/>
      <c r="BNB1395" s="469"/>
      <c r="BNC1395" s="414"/>
      <c r="BND1395" s="414"/>
      <c r="BNE1395" s="414"/>
      <c r="BNF1395" s="414"/>
      <c r="BNG1395" s="414"/>
      <c r="BNH1395" s="415"/>
      <c r="BNI1395" s="414"/>
      <c r="BNJ1395" s="416"/>
      <c r="BNK1395" s="366"/>
      <c r="BNL1395" s="366"/>
      <c r="BNM1395" s="366"/>
      <c r="BNN1395" s="366"/>
      <c r="BNO1395" s="366"/>
      <c r="BNP1395" s="366"/>
      <c r="BNQ1395" s="366"/>
      <c r="BNR1395" s="366"/>
      <c r="BNS1395" s="419"/>
      <c r="BNT1395" s="480"/>
      <c r="BNU1395" s="482"/>
      <c r="BNV1395" s="482"/>
      <c r="BNW1395" s="482"/>
      <c r="BNX1395" s="482"/>
      <c r="BNY1395" s="482"/>
      <c r="BNZ1395" s="482"/>
      <c r="BOA1395" s="482"/>
      <c r="BOB1395" s="482"/>
      <c r="BOC1395" s="482"/>
      <c r="BOD1395" s="482"/>
      <c r="BOE1395" s="482"/>
      <c r="BOF1395" s="482"/>
      <c r="BOG1395" s="482"/>
      <c r="BOH1395" s="482"/>
      <c r="BOI1395" s="482"/>
      <c r="BOJ1395" s="482"/>
      <c r="BOK1395" s="482"/>
      <c r="BOL1395" s="482"/>
      <c r="BOM1395" s="481"/>
      <c r="BON1395" s="447"/>
      <c r="BOO1395" s="447"/>
      <c r="BOP1395" s="451"/>
      <c r="BOQ1395" s="451"/>
      <c r="BOR1395" s="451"/>
      <c r="BOS1395" s="451"/>
      <c r="BOT1395" s="451"/>
      <c r="BOU1395" s="451"/>
      <c r="BOV1395" s="451"/>
      <c r="BOW1395" s="451"/>
      <c r="BOX1395" s="451"/>
      <c r="BOY1395" s="451"/>
      <c r="BOZ1395" s="447"/>
      <c r="BPA1395" s="428"/>
      <c r="BPB1395" s="469"/>
      <c r="BPC1395" s="414"/>
      <c r="BPD1395" s="414"/>
      <c r="BPE1395" s="414"/>
      <c r="BPF1395" s="414"/>
      <c r="BPG1395" s="414"/>
      <c r="BPH1395" s="415"/>
      <c r="BPI1395" s="414"/>
      <c r="BPJ1395" s="416"/>
      <c r="BPK1395" s="366"/>
      <c r="BPL1395" s="366"/>
      <c r="BPM1395" s="366"/>
      <c r="BPN1395" s="366"/>
      <c r="BPO1395" s="366"/>
      <c r="BPP1395" s="366"/>
      <c r="BPQ1395" s="366"/>
      <c r="BPR1395" s="366"/>
      <c r="BPS1395" s="419"/>
      <c r="BPT1395" s="480"/>
      <c r="BPU1395" s="482"/>
      <c r="BPV1395" s="482"/>
      <c r="BPW1395" s="482"/>
      <c r="BPX1395" s="482"/>
      <c r="BPY1395" s="482"/>
      <c r="BPZ1395" s="482"/>
      <c r="BQA1395" s="482"/>
      <c r="BQB1395" s="482"/>
      <c r="BQC1395" s="482"/>
      <c r="BQD1395" s="482"/>
      <c r="BQE1395" s="482"/>
      <c r="BQF1395" s="482"/>
      <c r="BQG1395" s="482"/>
      <c r="BQH1395" s="482"/>
      <c r="BQI1395" s="482"/>
      <c r="BQJ1395" s="482"/>
      <c r="BQK1395" s="482"/>
      <c r="BQL1395" s="482"/>
      <c r="BQM1395" s="481"/>
      <c r="BQN1395" s="447"/>
      <c r="BQO1395" s="447"/>
      <c r="BQP1395" s="451"/>
      <c r="BQQ1395" s="451"/>
      <c r="BQR1395" s="451"/>
      <c r="BQS1395" s="451"/>
      <c r="BQT1395" s="451"/>
      <c r="BQU1395" s="451"/>
      <c r="BQV1395" s="451"/>
      <c r="BQW1395" s="451"/>
      <c r="BQX1395" s="451"/>
      <c r="BQY1395" s="451"/>
      <c r="BQZ1395" s="447"/>
      <c r="BRA1395" s="428"/>
      <c r="BRB1395" s="469"/>
      <c r="BRC1395" s="414"/>
      <c r="BRD1395" s="414"/>
      <c r="BRE1395" s="414"/>
      <c r="BRF1395" s="414"/>
      <c r="BRG1395" s="414"/>
      <c r="BRH1395" s="415"/>
      <c r="BRI1395" s="414"/>
      <c r="BRJ1395" s="416"/>
      <c r="BRK1395" s="366"/>
      <c r="BRL1395" s="366"/>
      <c r="BRM1395" s="366"/>
      <c r="BRN1395" s="366"/>
      <c r="BRO1395" s="366"/>
      <c r="BRP1395" s="366"/>
      <c r="BRQ1395" s="366"/>
      <c r="BRR1395" s="366"/>
      <c r="BRS1395" s="419"/>
      <c r="BRT1395" s="480"/>
      <c r="BRU1395" s="482"/>
      <c r="BRV1395" s="482"/>
      <c r="BRW1395" s="482"/>
      <c r="BRX1395" s="482"/>
      <c r="BRY1395" s="482"/>
      <c r="BRZ1395" s="482"/>
      <c r="BSA1395" s="482"/>
      <c r="BSB1395" s="482"/>
      <c r="BSC1395" s="482"/>
      <c r="BSD1395" s="482"/>
      <c r="BSE1395" s="482"/>
      <c r="BSF1395" s="482"/>
      <c r="BSG1395" s="482"/>
      <c r="BSH1395" s="482"/>
      <c r="BSI1395" s="482"/>
      <c r="BSJ1395" s="482"/>
      <c r="BSK1395" s="482"/>
      <c r="BSL1395" s="482"/>
      <c r="BSM1395" s="481"/>
      <c r="BSN1395" s="447"/>
      <c r="BSO1395" s="447"/>
      <c r="BSP1395" s="451"/>
      <c r="BSQ1395" s="451"/>
      <c r="BSR1395" s="451"/>
      <c r="BSS1395" s="451"/>
      <c r="BST1395" s="451"/>
      <c r="BSU1395" s="451"/>
      <c r="BSV1395" s="451"/>
      <c r="BSW1395" s="451"/>
      <c r="BSX1395" s="451"/>
      <c r="BSY1395" s="451"/>
      <c r="BSZ1395" s="447"/>
      <c r="BTA1395" s="428"/>
      <c r="BTB1395" s="469"/>
      <c r="BTC1395" s="414"/>
      <c r="BTD1395" s="414"/>
      <c r="BTE1395" s="414"/>
      <c r="BTF1395" s="414"/>
      <c r="BTG1395" s="414"/>
      <c r="BTH1395" s="415"/>
      <c r="BTI1395" s="414"/>
      <c r="BTJ1395" s="416"/>
      <c r="BTK1395" s="366"/>
      <c r="BTL1395" s="366"/>
      <c r="BTM1395" s="366"/>
      <c r="BTN1395" s="366"/>
      <c r="BTO1395" s="366"/>
      <c r="BTP1395" s="366"/>
      <c r="BTQ1395" s="366"/>
      <c r="BTR1395" s="366"/>
      <c r="BTS1395" s="419"/>
      <c r="BTT1395" s="480"/>
      <c r="BTU1395" s="482"/>
      <c r="BTV1395" s="482"/>
      <c r="BTW1395" s="482"/>
      <c r="BTX1395" s="482"/>
      <c r="BTY1395" s="482"/>
      <c r="BTZ1395" s="482"/>
      <c r="BUA1395" s="482"/>
      <c r="BUB1395" s="482"/>
      <c r="BUC1395" s="482"/>
      <c r="BUD1395" s="482"/>
      <c r="BUE1395" s="482"/>
      <c r="BUF1395" s="482"/>
      <c r="BUG1395" s="482"/>
      <c r="BUH1395" s="482"/>
      <c r="BUI1395" s="482"/>
      <c r="BUJ1395" s="482"/>
      <c r="BUK1395" s="482"/>
      <c r="BUL1395" s="482"/>
      <c r="BUM1395" s="481"/>
      <c r="BUN1395" s="447"/>
      <c r="BUO1395" s="447"/>
      <c r="BUP1395" s="451"/>
      <c r="BUQ1395" s="451"/>
      <c r="BUR1395" s="451"/>
      <c r="BUS1395" s="451"/>
      <c r="BUT1395" s="451"/>
      <c r="BUU1395" s="451"/>
      <c r="BUV1395" s="451"/>
      <c r="BUW1395" s="451"/>
      <c r="BUX1395" s="451"/>
      <c r="BUY1395" s="451"/>
      <c r="BUZ1395" s="447"/>
      <c r="BVA1395" s="428"/>
      <c r="BVB1395" s="469"/>
      <c r="BVC1395" s="414"/>
      <c r="BVD1395" s="414"/>
      <c r="BVE1395" s="414"/>
      <c r="BVF1395" s="414"/>
      <c r="BVG1395" s="414"/>
      <c r="BVH1395" s="415"/>
      <c r="BVI1395" s="414"/>
      <c r="BVJ1395" s="416"/>
      <c r="BVK1395" s="366"/>
      <c r="BVL1395" s="366"/>
      <c r="BVM1395" s="366"/>
      <c r="BVN1395" s="366"/>
      <c r="BVO1395" s="366"/>
      <c r="BVP1395" s="366"/>
      <c r="BVQ1395" s="366"/>
      <c r="BVR1395" s="366"/>
      <c r="BVS1395" s="419"/>
      <c r="BVT1395" s="480"/>
      <c r="BVU1395" s="482"/>
      <c r="BVV1395" s="482"/>
      <c r="BVW1395" s="482"/>
      <c r="BVX1395" s="482"/>
      <c r="BVY1395" s="482"/>
      <c r="BVZ1395" s="482"/>
      <c r="BWA1395" s="482"/>
      <c r="BWB1395" s="482"/>
      <c r="BWC1395" s="482"/>
      <c r="BWD1395" s="482"/>
      <c r="BWE1395" s="482"/>
      <c r="BWF1395" s="482"/>
      <c r="BWG1395" s="482"/>
      <c r="BWH1395" s="482"/>
      <c r="BWI1395" s="482"/>
      <c r="BWJ1395" s="482"/>
      <c r="BWK1395" s="482"/>
      <c r="BWL1395" s="482"/>
      <c r="BWM1395" s="481"/>
      <c r="BWN1395" s="447"/>
      <c r="BWO1395" s="447"/>
      <c r="BWP1395" s="451"/>
      <c r="BWQ1395" s="451"/>
      <c r="BWR1395" s="451"/>
      <c r="BWS1395" s="451"/>
      <c r="BWT1395" s="451"/>
      <c r="BWU1395" s="451"/>
      <c r="BWV1395" s="451"/>
      <c r="BWW1395" s="451"/>
      <c r="BWX1395" s="451"/>
      <c r="BWY1395" s="451"/>
      <c r="BWZ1395" s="447"/>
      <c r="BXA1395" s="428"/>
      <c r="BXB1395" s="469"/>
      <c r="BXC1395" s="414"/>
      <c r="BXD1395" s="414"/>
      <c r="BXE1395" s="414"/>
      <c r="BXF1395" s="414"/>
      <c r="BXG1395" s="414"/>
      <c r="BXH1395" s="415"/>
      <c r="BXI1395" s="414"/>
      <c r="BXJ1395" s="416"/>
      <c r="BXK1395" s="366"/>
      <c r="BXL1395" s="366"/>
      <c r="BXM1395" s="366"/>
      <c r="BXN1395" s="366"/>
      <c r="BXO1395" s="366"/>
      <c r="BXP1395" s="366"/>
      <c r="BXQ1395" s="366"/>
      <c r="BXR1395" s="366"/>
      <c r="BXS1395" s="419"/>
      <c r="BXT1395" s="480"/>
      <c r="BXU1395" s="482"/>
      <c r="BXV1395" s="482"/>
      <c r="BXW1395" s="482"/>
      <c r="BXX1395" s="482"/>
      <c r="BXY1395" s="482"/>
      <c r="BXZ1395" s="482"/>
      <c r="BYA1395" s="482"/>
      <c r="BYB1395" s="482"/>
      <c r="BYC1395" s="482"/>
      <c r="BYD1395" s="482"/>
      <c r="BYE1395" s="482"/>
      <c r="BYF1395" s="482"/>
      <c r="BYG1395" s="482"/>
      <c r="BYH1395" s="482"/>
      <c r="BYI1395" s="482"/>
      <c r="BYJ1395" s="482"/>
      <c r="BYK1395" s="482"/>
      <c r="BYL1395" s="482"/>
      <c r="BYM1395" s="481"/>
      <c r="BYN1395" s="447"/>
      <c r="BYO1395" s="447"/>
      <c r="BYP1395" s="451"/>
      <c r="BYQ1395" s="451"/>
      <c r="BYR1395" s="451"/>
      <c r="BYS1395" s="451"/>
      <c r="BYT1395" s="451"/>
      <c r="BYU1395" s="451"/>
      <c r="BYV1395" s="451"/>
      <c r="BYW1395" s="451"/>
      <c r="BYX1395" s="451"/>
      <c r="BYY1395" s="451"/>
      <c r="BYZ1395" s="447"/>
      <c r="BZA1395" s="428"/>
      <c r="BZB1395" s="469"/>
      <c r="BZC1395" s="414"/>
      <c r="BZD1395" s="414"/>
      <c r="BZE1395" s="414"/>
      <c r="BZF1395" s="414"/>
      <c r="BZG1395" s="414"/>
      <c r="BZH1395" s="415"/>
      <c r="BZI1395" s="414"/>
      <c r="BZJ1395" s="416"/>
      <c r="BZK1395" s="366"/>
      <c r="BZL1395" s="366"/>
      <c r="BZM1395" s="366"/>
      <c r="BZN1395" s="366"/>
      <c r="BZO1395" s="366"/>
      <c r="BZP1395" s="366"/>
      <c r="BZQ1395" s="366"/>
      <c r="BZR1395" s="366"/>
      <c r="BZS1395" s="419"/>
      <c r="BZT1395" s="480"/>
      <c r="BZU1395" s="482"/>
      <c r="BZV1395" s="482"/>
      <c r="BZW1395" s="482"/>
      <c r="BZX1395" s="482"/>
      <c r="BZY1395" s="482"/>
      <c r="BZZ1395" s="482"/>
      <c r="CAA1395" s="482"/>
      <c r="CAB1395" s="482"/>
      <c r="CAC1395" s="482"/>
      <c r="CAD1395" s="482"/>
      <c r="CAE1395" s="482"/>
      <c r="CAF1395" s="482"/>
      <c r="CAG1395" s="482"/>
      <c r="CAH1395" s="482"/>
      <c r="CAI1395" s="482"/>
      <c r="CAJ1395" s="482"/>
      <c r="CAK1395" s="482"/>
      <c r="CAL1395" s="482"/>
      <c r="CAM1395" s="481"/>
      <c r="CAN1395" s="447"/>
      <c r="CAO1395" s="447"/>
      <c r="CAP1395" s="451"/>
      <c r="CAQ1395" s="451"/>
      <c r="CAR1395" s="451"/>
      <c r="CAS1395" s="451"/>
      <c r="CAT1395" s="451"/>
      <c r="CAU1395" s="451"/>
      <c r="CAV1395" s="451"/>
      <c r="CAW1395" s="451"/>
      <c r="CAX1395" s="451"/>
      <c r="CAY1395" s="451"/>
      <c r="CAZ1395" s="447"/>
      <c r="CBA1395" s="428"/>
      <c r="CBB1395" s="469"/>
      <c r="CBC1395" s="414"/>
      <c r="CBD1395" s="414"/>
      <c r="CBE1395" s="414"/>
      <c r="CBF1395" s="414"/>
      <c r="CBG1395" s="414"/>
      <c r="CBH1395" s="415"/>
      <c r="CBI1395" s="414"/>
      <c r="CBJ1395" s="416"/>
      <c r="CBK1395" s="366"/>
      <c r="CBL1395" s="366"/>
      <c r="CBM1395" s="366"/>
      <c r="CBN1395" s="366"/>
      <c r="CBO1395" s="366"/>
      <c r="CBP1395" s="366"/>
      <c r="CBQ1395" s="366"/>
      <c r="CBR1395" s="366"/>
      <c r="CBS1395" s="419"/>
      <c r="CBT1395" s="480"/>
      <c r="CBU1395" s="482"/>
      <c r="CBV1395" s="482"/>
      <c r="CBW1395" s="482"/>
      <c r="CBX1395" s="482"/>
      <c r="CBY1395" s="482"/>
      <c r="CBZ1395" s="482"/>
      <c r="CCA1395" s="482"/>
      <c r="CCB1395" s="482"/>
      <c r="CCC1395" s="482"/>
      <c r="CCD1395" s="482"/>
      <c r="CCE1395" s="482"/>
      <c r="CCF1395" s="482"/>
      <c r="CCG1395" s="482"/>
      <c r="CCH1395" s="482"/>
      <c r="CCI1395" s="482"/>
      <c r="CCJ1395" s="482"/>
      <c r="CCK1395" s="482"/>
      <c r="CCL1395" s="482"/>
      <c r="CCM1395" s="481"/>
      <c r="CCN1395" s="447"/>
      <c r="CCO1395" s="447"/>
      <c r="CCP1395" s="451"/>
      <c r="CCQ1395" s="451"/>
      <c r="CCR1395" s="451"/>
      <c r="CCS1395" s="451"/>
      <c r="CCT1395" s="451"/>
      <c r="CCU1395" s="451"/>
      <c r="CCV1395" s="451"/>
      <c r="CCW1395" s="451"/>
      <c r="CCX1395" s="451"/>
      <c r="CCY1395" s="451"/>
      <c r="CCZ1395" s="447"/>
      <c r="CDA1395" s="428"/>
      <c r="CDB1395" s="469"/>
      <c r="CDC1395" s="414"/>
      <c r="CDD1395" s="414"/>
      <c r="CDE1395" s="414"/>
      <c r="CDF1395" s="414"/>
      <c r="CDG1395" s="414"/>
      <c r="CDH1395" s="415"/>
      <c r="CDI1395" s="414"/>
      <c r="CDJ1395" s="416"/>
      <c r="CDK1395" s="366"/>
      <c r="CDL1395" s="366"/>
      <c r="CDM1395" s="366"/>
      <c r="CDN1395" s="366"/>
      <c r="CDO1395" s="366"/>
      <c r="CDP1395" s="366"/>
      <c r="CDQ1395" s="366"/>
      <c r="CDR1395" s="366"/>
      <c r="CDS1395" s="419"/>
      <c r="CDT1395" s="480"/>
      <c r="CDU1395" s="482"/>
      <c r="CDV1395" s="482"/>
      <c r="CDW1395" s="482"/>
      <c r="CDX1395" s="482"/>
      <c r="CDY1395" s="482"/>
      <c r="CDZ1395" s="482"/>
      <c r="CEA1395" s="482"/>
      <c r="CEB1395" s="482"/>
      <c r="CEC1395" s="482"/>
      <c r="CED1395" s="482"/>
      <c r="CEE1395" s="482"/>
      <c r="CEF1395" s="482"/>
      <c r="CEG1395" s="482"/>
      <c r="CEH1395" s="482"/>
      <c r="CEI1395" s="482"/>
      <c r="CEJ1395" s="482"/>
      <c r="CEK1395" s="482"/>
      <c r="CEL1395" s="482"/>
      <c r="CEM1395" s="481"/>
      <c r="CEN1395" s="447"/>
      <c r="CEO1395" s="447"/>
      <c r="CEP1395" s="451"/>
      <c r="CEQ1395" s="451"/>
      <c r="CER1395" s="451"/>
      <c r="CES1395" s="451"/>
      <c r="CET1395" s="451"/>
      <c r="CEU1395" s="451"/>
      <c r="CEV1395" s="451"/>
      <c r="CEW1395" s="451"/>
      <c r="CEX1395" s="451"/>
      <c r="CEY1395" s="451"/>
      <c r="CEZ1395" s="447"/>
      <c r="CFA1395" s="428"/>
      <c r="CFB1395" s="469"/>
      <c r="CFC1395" s="414"/>
      <c r="CFD1395" s="414"/>
      <c r="CFE1395" s="414"/>
      <c r="CFF1395" s="414"/>
      <c r="CFG1395" s="414"/>
      <c r="CFH1395" s="415"/>
      <c r="CFI1395" s="414"/>
      <c r="CFJ1395" s="416"/>
      <c r="CFK1395" s="366"/>
      <c r="CFL1395" s="366"/>
      <c r="CFM1395" s="366"/>
      <c r="CFN1395" s="366"/>
      <c r="CFO1395" s="366"/>
      <c r="CFP1395" s="366"/>
      <c r="CFQ1395" s="366"/>
      <c r="CFR1395" s="366"/>
      <c r="CFS1395" s="419"/>
      <c r="CFT1395" s="480"/>
      <c r="CFU1395" s="482"/>
      <c r="CFV1395" s="482"/>
      <c r="CFW1395" s="482"/>
      <c r="CFX1395" s="482"/>
      <c r="CFY1395" s="482"/>
      <c r="CFZ1395" s="482"/>
      <c r="CGA1395" s="482"/>
      <c r="CGB1395" s="482"/>
      <c r="CGC1395" s="482"/>
      <c r="CGD1395" s="482"/>
      <c r="CGE1395" s="482"/>
      <c r="CGF1395" s="482"/>
      <c r="CGG1395" s="482"/>
      <c r="CGH1395" s="482"/>
      <c r="CGI1395" s="482"/>
      <c r="CGJ1395" s="482"/>
      <c r="CGK1395" s="482"/>
      <c r="CGL1395" s="482"/>
      <c r="CGM1395" s="481"/>
      <c r="CGN1395" s="447"/>
      <c r="CGO1395" s="447"/>
      <c r="CGP1395" s="451"/>
      <c r="CGQ1395" s="451"/>
      <c r="CGR1395" s="451"/>
      <c r="CGS1395" s="451"/>
      <c r="CGT1395" s="451"/>
      <c r="CGU1395" s="451"/>
      <c r="CGV1395" s="451"/>
      <c r="CGW1395" s="451"/>
      <c r="CGX1395" s="451"/>
      <c r="CGY1395" s="451"/>
      <c r="CGZ1395" s="447"/>
      <c r="CHA1395" s="428"/>
      <c r="CHB1395" s="469"/>
      <c r="CHC1395" s="414"/>
      <c r="CHD1395" s="414"/>
      <c r="CHE1395" s="414"/>
      <c r="CHF1395" s="414"/>
      <c r="CHG1395" s="414"/>
      <c r="CHH1395" s="415"/>
      <c r="CHI1395" s="414"/>
      <c r="CHJ1395" s="416"/>
      <c r="CHK1395" s="366"/>
      <c r="CHL1395" s="366"/>
      <c r="CHM1395" s="366"/>
      <c r="CHN1395" s="366"/>
      <c r="CHO1395" s="366"/>
      <c r="CHP1395" s="366"/>
      <c r="CHQ1395" s="366"/>
      <c r="CHR1395" s="366"/>
      <c r="CHS1395" s="419"/>
      <c r="CHT1395" s="480"/>
      <c r="CHU1395" s="482"/>
      <c r="CHV1395" s="482"/>
      <c r="CHW1395" s="482"/>
      <c r="CHX1395" s="482"/>
      <c r="CHY1395" s="482"/>
      <c r="CHZ1395" s="482"/>
      <c r="CIA1395" s="482"/>
      <c r="CIB1395" s="482"/>
      <c r="CIC1395" s="482"/>
      <c r="CID1395" s="482"/>
      <c r="CIE1395" s="482"/>
      <c r="CIF1395" s="482"/>
      <c r="CIG1395" s="482"/>
      <c r="CIH1395" s="482"/>
      <c r="CII1395" s="482"/>
      <c r="CIJ1395" s="482"/>
      <c r="CIK1395" s="482"/>
      <c r="CIL1395" s="482"/>
      <c r="CIM1395" s="481"/>
      <c r="CIN1395" s="447"/>
      <c r="CIO1395" s="447"/>
      <c r="CIP1395" s="451"/>
      <c r="CIQ1395" s="451"/>
      <c r="CIR1395" s="451"/>
      <c r="CIS1395" s="451"/>
      <c r="CIT1395" s="451"/>
      <c r="CIU1395" s="451"/>
      <c r="CIV1395" s="451"/>
      <c r="CIW1395" s="451"/>
      <c r="CIX1395" s="451"/>
      <c r="CIY1395" s="451"/>
      <c r="CIZ1395" s="447"/>
      <c r="CJA1395" s="428"/>
      <c r="CJB1395" s="469"/>
      <c r="CJC1395" s="414"/>
      <c r="CJD1395" s="414"/>
      <c r="CJE1395" s="414"/>
      <c r="CJF1395" s="414"/>
      <c r="CJG1395" s="414"/>
      <c r="CJH1395" s="415"/>
      <c r="CJI1395" s="414"/>
      <c r="CJJ1395" s="416"/>
      <c r="CJK1395" s="366"/>
      <c r="CJL1395" s="366"/>
      <c r="CJM1395" s="366"/>
      <c r="CJN1395" s="366"/>
      <c r="CJO1395" s="366"/>
      <c r="CJP1395" s="366"/>
      <c r="CJQ1395" s="366"/>
      <c r="CJR1395" s="366"/>
      <c r="CJS1395" s="419"/>
      <c r="CJT1395" s="480"/>
      <c r="CJU1395" s="482"/>
      <c r="CJV1395" s="482"/>
      <c r="CJW1395" s="482"/>
      <c r="CJX1395" s="482"/>
      <c r="CJY1395" s="482"/>
      <c r="CJZ1395" s="482"/>
      <c r="CKA1395" s="482"/>
      <c r="CKB1395" s="482"/>
      <c r="CKC1395" s="482"/>
      <c r="CKD1395" s="482"/>
      <c r="CKE1395" s="482"/>
      <c r="CKF1395" s="482"/>
      <c r="CKG1395" s="482"/>
      <c r="CKH1395" s="482"/>
      <c r="CKI1395" s="482"/>
      <c r="CKJ1395" s="482"/>
      <c r="CKK1395" s="482"/>
      <c r="CKL1395" s="482"/>
      <c r="CKM1395" s="481"/>
      <c r="CKN1395" s="447"/>
      <c r="CKO1395" s="447"/>
      <c r="CKP1395" s="451"/>
      <c r="CKQ1395" s="451"/>
      <c r="CKR1395" s="451"/>
      <c r="CKS1395" s="451"/>
      <c r="CKT1395" s="451"/>
      <c r="CKU1395" s="451"/>
      <c r="CKV1395" s="451"/>
      <c r="CKW1395" s="451"/>
      <c r="CKX1395" s="451"/>
      <c r="CKY1395" s="451"/>
      <c r="CKZ1395" s="447"/>
      <c r="CLA1395" s="428"/>
      <c r="CLB1395" s="469"/>
      <c r="CLC1395" s="414"/>
      <c r="CLD1395" s="414"/>
      <c r="CLE1395" s="414"/>
      <c r="CLF1395" s="414"/>
      <c r="CLG1395" s="414"/>
      <c r="CLH1395" s="415"/>
      <c r="CLI1395" s="414"/>
      <c r="CLJ1395" s="416"/>
      <c r="CLK1395" s="366"/>
      <c r="CLL1395" s="366"/>
      <c r="CLM1395" s="366"/>
      <c r="CLN1395" s="366"/>
      <c r="CLO1395" s="366"/>
      <c r="CLP1395" s="366"/>
      <c r="CLQ1395" s="366"/>
      <c r="CLR1395" s="366"/>
      <c r="CLS1395" s="419"/>
      <c r="CLT1395" s="480"/>
      <c r="CLU1395" s="482"/>
      <c r="CLV1395" s="482"/>
      <c r="CLW1395" s="482"/>
      <c r="CLX1395" s="482"/>
      <c r="CLY1395" s="482"/>
      <c r="CLZ1395" s="482"/>
      <c r="CMA1395" s="482"/>
      <c r="CMB1395" s="482"/>
      <c r="CMC1395" s="482"/>
      <c r="CMD1395" s="482"/>
      <c r="CME1395" s="482"/>
      <c r="CMF1395" s="482"/>
      <c r="CMG1395" s="482"/>
      <c r="CMH1395" s="482"/>
      <c r="CMI1395" s="482"/>
      <c r="CMJ1395" s="482"/>
      <c r="CMK1395" s="482"/>
      <c r="CML1395" s="482"/>
      <c r="CMM1395" s="481"/>
      <c r="CMN1395" s="447"/>
      <c r="CMO1395" s="447"/>
      <c r="CMP1395" s="451"/>
      <c r="CMQ1395" s="451"/>
      <c r="CMR1395" s="451"/>
      <c r="CMS1395" s="451"/>
      <c r="CMT1395" s="451"/>
      <c r="CMU1395" s="451"/>
      <c r="CMV1395" s="451"/>
      <c r="CMW1395" s="451"/>
      <c r="CMX1395" s="451"/>
      <c r="CMY1395" s="451"/>
      <c r="CMZ1395" s="447"/>
      <c r="CNA1395" s="428"/>
      <c r="CNB1395" s="469"/>
      <c r="CNC1395" s="414"/>
      <c r="CND1395" s="414"/>
      <c r="CNE1395" s="414"/>
      <c r="CNF1395" s="414"/>
      <c r="CNG1395" s="414"/>
      <c r="CNH1395" s="415"/>
      <c r="CNI1395" s="414"/>
      <c r="CNJ1395" s="416"/>
      <c r="CNK1395" s="366"/>
      <c r="CNL1395" s="366"/>
      <c r="CNM1395" s="366"/>
      <c r="CNN1395" s="366"/>
      <c r="CNO1395" s="366"/>
      <c r="CNP1395" s="366"/>
      <c r="CNQ1395" s="366"/>
      <c r="CNR1395" s="366"/>
      <c r="CNS1395" s="419"/>
      <c r="CNT1395" s="480"/>
      <c r="CNU1395" s="482"/>
      <c r="CNV1395" s="482"/>
      <c r="CNW1395" s="482"/>
      <c r="CNX1395" s="482"/>
      <c r="CNY1395" s="482"/>
      <c r="CNZ1395" s="482"/>
      <c r="COA1395" s="482"/>
      <c r="COB1395" s="482"/>
      <c r="COC1395" s="482"/>
      <c r="COD1395" s="482"/>
      <c r="COE1395" s="482"/>
      <c r="COF1395" s="482"/>
      <c r="COG1395" s="482"/>
      <c r="COH1395" s="482"/>
      <c r="COI1395" s="482"/>
      <c r="COJ1395" s="482"/>
      <c r="COK1395" s="482"/>
      <c r="COL1395" s="482"/>
      <c r="COM1395" s="481"/>
      <c r="CON1395" s="447"/>
      <c r="COO1395" s="447"/>
      <c r="COP1395" s="451"/>
      <c r="COQ1395" s="451"/>
      <c r="COR1395" s="451"/>
      <c r="COS1395" s="451"/>
      <c r="COT1395" s="451"/>
      <c r="COU1395" s="451"/>
      <c r="COV1395" s="451"/>
      <c r="COW1395" s="451"/>
      <c r="COX1395" s="451"/>
      <c r="COY1395" s="451"/>
      <c r="COZ1395" s="447"/>
      <c r="CPA1395" s="428"/>
      <c r="CPB1395" s="469"/>
      <c r="CPC1395" s="414"/>
      <c r="CPD1395" s="414"/>
      <c r="CPE1395" s="414"/>
      <c r="CPF1395" s="414"/>
      <c r="CPG1395" s="414"/>
      <c r="CPH1395" s="415"/>
      <c r="CPI1395" s="414"/>
      <c r="CPJ1395" s="416"/>
      <c r="CPK1395" s="366"/>
      <c r="CPL1395" s="366"/>
      <c r="CPM1395" s="366"/>
      <c r="CPN1395" s="366"/>
      <c r="CPO1395" s="366"/>
      <c r="CPP1395" s="366"/>
      <c r="CPQ1395" s="366"/>
      <c r="CPR1395" s="366"/>
      <c r="CPS1395" s="419"/>
      <c r="CPT1395" s="480"/>
      <c r="CPU1395" s="482"/>
      <c r="CPV1395" s="482"/>
      <c r="CPW1395" s="482"/>
      <c r="CPX1395" s="482"/>
      <c r="CPY1395" s="482"/>
      <c r="CPZ1395" s="482"/>
      <c r="CQA1395" s="482"/>
      <c r="CQB1395" s="482"/>
      <c r="CQC1395" s="482"/>
      <c r="CQD1395" s="482"/>
      <c r="CQE1395" s="482"/>
      <c r="CQF1395" s="482"/>
      <c r="CQG1395" s="482"/>
      <c r="CQH1395" s="482"/>
      <c r="CQI1395" s="482"/>
      <c r="CQJ1395" s="482"/>
      <c r="CQK1395" s="482"/>
      <c r="CQL1395" s="482"/>
      <c r="CQM1395" s="481"/>
      <c r="CQN1395" s="447"/>
      <c r="CQO1395" s="447"/>
      <c r="CQP1395" s="451"/>
      <c r="CQQ1395" s="451"/>
      <c r="CQR1395" s="451"/>
      <c r="CQS1395" s="451"/>
      <c r="CQT1395" s="451"/>
      <c r="CQU1395" s="451"/>
      <c r="CQV1395" s="451"/>
      <c r="CQW1395" s="451"/>
      <c r="CQX1395" s="451"/>
      <c r="CQY1395" s="451"/>
      <c r="CQZ1395" s="447"/>
      <c r="CRA1395" s="428"/>
      <c r="CRB1395" s="469"/>
      <c r="CRC1395" s="414"/>
      <c r="CRD1395" s="414"/>
      <c r="CRE1395" s="414"/>
      <c r="CRF1395" s="414"/>
      <c r="CRG1395" s="414"/>
      <c r="CRH1395" s="415"/>
      <c r="CRI1395" s="414"/>
      <c r="CRJ1395" s="416"/>
      <c r="CRK1395" s="366"/>
      <c r="CRL1395" s="366"/>
      <c r="CRM1395" s="366"/>
      <c r="CRN1395" s="366"/>
      <c r="CRO1395" s="366"/>
      <c r="CRP1395" s="366"/>
      <c r="CRQ1395" s="366"/>
      <c r="CRR1395" s="366"/>
      <c r="CRS1395" s="419"/>
      <c r="CRT1395" s="480"/>
      <c r="CRU1395" s="482"/>
      <c r="CRV1395" s="482"/>
      <c r="CRW1395" s="482"/>
      <c r="CRX1395" s="482"/>
      <c r="CRY1395" s="482"/>
      <c r="CRZ1395" s="482"/>
      <c r="CSA1395" s="482"/>
      <c r="CSB1395" s="482"/>
      <c r="CSC1395" s="482"/>
      <c r="CSD1395" s="482"/>
      <c r="CSE1395" s="482"/>
      <c r="CSF1395" s="482"/>
      <c r="CSG1395" s="482"/>
      <c r="CSH1395" s="482"/>
      <c r="CSI1395" s="482"/>
      <c r="CSJ1395" s="482"/>
      <c r="CSK1395" s="482"/>
      <c r="CSL1395" s="482"/>
      <c r="CSM1395" s="481"/>
      <c r="CSN1395" s="447"/>
      <c r="CSO1395" s="447"/>
      <c r="CSP1395" s="451"/>
      <c r="CSQ1395" s="451"/>
      <c r="CSR1395" s="451"/>
      <c r="CSS1395" s="451"/>
      <c r="CST1395" s="451"/>
      <c r="CSU1395" s="451"/>
      <c r="CSV1395" s="451"/>
      <c r="CSW1395" s="451"/>
      <c r="CSX1395" s="451"/>
      <c r="CSY1395" s="451"/>
      <c r="CSZ1395" s="447"/>
      <c r="CTA1395" s="428"/>
      <c r="CTB1395" s="469"/>
      <c r="CTC1395" s="414"/>
      <c r="CTD1395" s="414"/>
      <c r="CTE1395" s="414"/>
      <c r="CTF1395" s="414"/>
      <c r="CTG1395" s="414"/>
      <c r="CTH1395" s="415"/>
      <c r="CTI1395" s="414"/>
      <c r="CTJ1395" s="416"/>
      <c r="CTK1395" s="366"/>
      <c r="CTL1395" s="366"/>
      <c r="CTM1395" s="366"/>
      <c r="CTN1395" s="366"/>
      <c r="CTO1395" s="366"/>
      <c r="CTP1395" s="366"/>
      <c r="CTQ1395" s="366"/>
      <c r="CTR1395" s="366"/>
      <c r="CTS1395" s="419"/>
      <c r="CTT1395" s="480"/>
      <c r="CTU1395" s="482"/>
      <c r="CTV1395" s="482"/>
      <c r="CTW1395" s="482"/>
      <c r="CTX1395" s="482"/>
      <c r="CTY1395" s="482"/>
      <c r="CTZ1395" s="482"/>
      <c r="CUA1395" s="482"/>
      <c r="CUB1395" s="482"/>
      <c r="CUC1395" s="482"/>
      <c r="CUD1395" s="482"/>
      <c r="CUE1395" s="482"/>
      <c r="CUF1395" s="482"/>
      <c r="CUG1395" s="482"/>
      <c r="CUH1395" s="482"/>
      <c r="CUI1395" s="482"/>
      <c r="CUJ1395" s="482"/>
      <c r="CUK1395" s="482"/>
      <c r="CUL1395" s="482"/>
      <c r="CUM1395" s="481"/>
      <c r="CUN1395" s="447"/>
      <c r="CUO1395" s="447"/>
      <c r="CUP1395" s="451"/>
      <c r="CUQ1395" s="451"/>
      <c r="CUR1395" s="451"/>
      <c r="CUS1395" s="451"/>
      <c r="CUT1395" s="451"/>
      <c r="CUU1395" s="451"/>
      <c r="CUV1395" s="451"/>
      <c r="CUW1395" s="451"/>
      <c r="CUX1395" s="451"/>
      <c r="CUY1395" s="451"/>
      <c r="CUZ1395" s="447"/>
      <c r="CVA1395" s="428"/>
      <c r="CVB1395" s="469"/>
      <c r="CVC1395" s="414"/>
      <c r="CVD1395" s="414"/>
      <c r="CVE1395" s="414"/>
      <c r="CVF1395" s="414"/>
      <c r="CVG1395" s="414"/>
      <c r="CVH1395" s="415"/>
      <c r="CVI1395" s="414"/>
      <c r="CVJ1395" s="416"/>
      <c r="CVK1395" s="366"/>
      <c r="CVL1395" s="366"/>
      <c r="CVM1395" s="366"/>
      <c r="CVN1395" s="366"/>
      <c r="CVO1395" s="366"/>
      <c r="CVP1395" s="366"/>
      <c r="CVQ1395" s="366"/>
      <c r="CVR1395" s="366"/>
      <c r="CVS1395" s="419"/>
      <c r="CVT1395" s="480"/>
      <c r="CVU1395" s="482"/>
      <c r="CVV1395" s="482"/>
      <c r="CVW1395" s="482"/>
      <c r="CVX1395" s="482"/>
      <c r="CVY1395" s="482"/>
      <c r="CVZ1395" s="482"/>
      <c r="CWA1395" s="482"/>
      <c r="CWB1395" s="482"/>
      <c r="CWC1395" s="482"/>
      <c r="CWD1395" s="482"/>
      <c r="CWE1395" s="482"/>
      <c r="CWF1395" s="482"/>
      <c r="CWG1395" s="482"/>
      <c r="CWH1395" s="482"/>
      <c r="CWI1395" s="482"/>
      <c r="CWJ1395" s="482"/>
      <c r="CWK1395" s="482"/>
      <c r="CWL1395" s="482"/>
      <c r="CWM1395" s="481"/>
      <c r="CWN1395" s="447"/>
      <c r="CWO1395" s="447"/>
      <c r="CWP1395" s="451"/>
      <c r="CWQ1395" s="451"/>
      <c r="CWR1395" s="451"/>
      <c r="CWS1395" s="451"/>
      <c r="CWT1395" s="451"/>
      <c r="CWU1395" s="451"/>
      <c r="CWV1395" s="451"/>
      <c r="CWW1395" s="451"/>
      <c r="CWX1395" s="451"/>
      <c r="CWY1395" s="451"/>
      <c r="CWZ1395" s="447"/>
      <c r="CXA1395" s="428"/>
      <c r="CXB1395" s="469"/>
      <c r="CXC1395" s="414"/>
      <c r="CXD1395" s="414"/>
      <c r="CXE1395" s="414"/>
      <c r="CXF1395" s="414"/>
      <c r="CXG1395" s="414"/>
      <c r="CXH1395" s="415"/>
      <c r="CXI1395" s="414"/>
      <c r="CXJ1395" s="416"/>
      <c r="CXK1395" s="366"/>
      <c r="CXL1395" s="366"/>
      <c r="CXM1395" s="366"/>
      <c r="CXN1395" s="366"/>
      <c r="CXO1395" s="366"/>
      <c r="CXP1395" s="366"/>
      <c r="CXQ1395" s="366"/>
      <c r="CXR1395" s="366"/>
      <c r="CXS1395" s="419"/>
      <c r="CXT1395" s="480"/>
      <c r="CXU1395" s="482"/>
      <c r="CXV1395" s="482"/>
      <c r="CXW1395" s="482"/>
      <c r="CXX1395" s="482"/>
      <c r="CXY1395" s="482"/>
      <c r="CXZ1395" s="482"/>
      <c r="CYA1395" s="482"/>
      <c r="CYB1395" s="482"/>
      <c r="CYC1395" s="482"/>
      <c r="CYD1395" s="482"/>
      <c r="CYE1395" s="482"/>
      <c r="CYF1395" s="482"/>
      <c r="CYG1395" s="482"/>
      <c r="CYH1395" s="482"/>
      <c r="CYI1395" s="482"/>
      <c r="CYJ1395" s="482"/>
      <c r="CYK1395" s="482"/>
      <c r="CYL1395" s="482"/>
      <c r="CYM1395" s="481"/>
      <c r="CYN1395" s="447"/>
      <c r="CYO1395" s="447"/>
      <c r="CYP1395" s="451"/>
      <c r="CYQ1395" s="451"/>
      <c r="CYR1395" s="451"/>
      <c r="CYS1395" s="451"/>
      <c r="CYT1395" s="451"/>
      <c r="CYU1395" s="451"/>
      <c r="CYV1395" s="451"/>
      <c r="CYW1395" s="451"/>
      <c r="CYX1395" s="451"/>
      <c r="CYY1395" s="451"/>
      <c r="CYZ1395" s="447"/>
      <c r="CZA1395" s="428"/>
      <c r="CZB1395" s="469"/>
      <c r="CZC1395" s="414"/>
      <c r="CZD1395" s="414"/>
      <c r="CZE1395" s="414"/>
      <c r="CZF1395" s="414"/>
      <c r="CZG1395" s="414"/>
      <c r="CZH1395" s="415"/>
      <c r="CZI1395" s="414"/>
      <c r="CZJ1395" s="416"/>
      <c r="CZK1395" s="366"/>
      <c r="CZL1395" s="366"/>
      <c r="CZM1395" s="366"/>
      <c r="CZN1395" s="366"/>
      <c r="CZO1395" s="366"/>
      <c r="CZP1395" s="366"/>
      <c r="CZQ1395" s="366"/>
      <c r="CZR1395" s="366"/>
      <c r="CZS1395" s="419"/>
      <c r="CZT1395" s="480"/>
      <c r="CZU1395" s="482"/>
      <c r="CZV1395" s="482"/>
      <c r="CZW1395" s="482"/>
      <c r="CZX1395" s="482"/>
      <c r="CZY1395" s="482"/>
      <c r="CZZ1395" s="482"/>
      <c r="DAA1395" s="482"/>
      <c r="DAB1395" s="482"/>
      <c r="DAC1395" s="482"/>
      <c r="DAD1395" s="482"/>
      <c r="DAE1395" s="482"/>
      <c r="DAF1395" s="482"/>
      <c r="DAG1395" s="482"/>
      <c r="DAH1395" s="482"/>
      <c r="DAI1395" s="482"/>
      <c r="DAJ1395" s="482"/>
      <c r="DAK1395" s="482"/>
      <c r="DAL1395" s="482"/>
      <c r="DAM1395" s="481"/>
      <c r="DAN1395" s="447"/>
      <c r="DAO1395" s="447"/>
      <c r="DAP1395" s="451"/>
      <c r="DAQ1395" s="451"/>
      <c r="DAR1395" s="451"/>
      <c r="DAS1395" s="451"/>
      <c r="DAT1395" s="451"/>
      <c r="DAU1395" s="451"/>
      <c r="DAV1395" s="451"/>
      <c r="DAW1395" s="451"/>
      <c r="DAX1395" s="451"/>
      <c r="DAY1395" s="451"/>
      <c r="DAZ1395" s="447"/>
      <c r="DBA1395" s="428"/>
      <c r="DBB1395" s="469"/>
      <c r="DBC1395" s="414"/>
      <c r="DBD1395" s="414"/>
      <c r="DBE1395" s="414"/>
      <c r="DBF1395" s="414"/>
      <c r="DBG1395" s="414"/>
      <c r="DBH1395" s="415"/>
      <c r="DBI1395" s="414"/>
      <c r="DBJ1395" s="416"/>
      <c r="DBK1395" s="366"/>
      <c r="DBL1395" s="366"/>
      <c r="DBM1395" s="366"/>
      <c r="DBN1395" s="366"/>
      <c r="DBO1395" s="366"/>
      <c r="DBP1395" s="366"/>
      <c r="DBQ1395" s="366"/>
      <c r="DBR1395" s="366"/>
      <c r="DBS1395" s="419"/>
      <c r="DBT1395" s="480"/>
      <c r="DBU1395" s="482"/>
      <c r="DBV1395" s="482"/>
      <c r="DBW1395" s="482"/>
      <c r="DBX1395" s="482"/>
      <c r="DBY1395" s="482"/>
      <c r="DBZ1395" s="482"/>
      <c r="DCA1395" s="482"/>
      <c r="DCB1395" s="482"/>
      <c r="DCC1395" s="482"/>
      <c r="DCD1395" s="482"/>
      <c r="DCE1395" s="482"/>
      <c r="DCF1395" s="482"/>
      <c r="DCG1395" s="482"/>
      <c r="DCH1395" s="482"/>
      <c r="DCI1395" s="482"/>
      <c r="DCJ1395" s="482"/>
      <c r="DCK1395" s="482"/>
      <c r="DCL1395" s="482"/>
      <c r="DCM1395" s="481"/>
      <c r="DCN1395" s="447"/>
      <c r="DCO1395" s="447"/>
      <c r="DCP1395" s="451"/>
      <c r="DCQ1395" s="451"/>
      <c r="DCR1395" s="451"/>
      <c r="DCS1395" s="451"/>
      <c r="DCT1395" s="451"/>
      <c r="DCU1395" s="451"/>
      <c r="DCV1395" s="451"/>
      <c r="DCW1395" s="451"/>
      <c r="DCX1395" s="451"/>
      <c r="DCY1395" s="451"/>
      <c r="DCZ1395" s="447"/>
      <c r="DDA1395" s="428"/>
      <c r="DDB1395" s="469"/>
      <c r="DDC1395" s="414"/>
      <c r="DDD1395" s="414"/>
      <c r="DDE1395" s="414"/>
      <c r="DDF1395" s="414"/>
      <c r="DDG1395" s="414"/>
      <c r="DDH1395" s="415"/>
      <c r="DDI1395" s="414"/>
      <c r="DDJ1395" s="416"/>
      <c r="DDK1395" s="366"/>
      <c r="DDL1395" s="366"/>
      <c r="DDM1395" s="366"/>
      <c r="DDN1395" s="366"/>
      <c r="DDO1395" s="366"/>
      <c r="DDP1395" s="366"/>
      <c r="DDQ1395" s="366"/>
      <c r="DDR1395" s="366"/>
      <c r="DDS1395" s="419"/>
      <c r="DDT1395" s="480"/>
      <c r="DDU1395" s="482"/>
      <c r="DDV1395" s="482"/>
      <c r="DDW1395" s="482"/>
      <c r="DDX1395" s="482"/>
      <c r="DDY1395" s="482"/>
      <c r="DDZ1395" s="482"/>
      <c r="DEA1395" s="482"/>
      <c r="DEB1395" s="482"/>
      <c r="DEC1395" s="482"/>
      <c r="DED1395" s="482"/>
      <c r="DEE1395" s="482"/>
      <c r="DEF1395" s="482"/>
      <c r="DEG1395" s="482"/>
      <c r="DEH1395" s="482"/>
      <c r="DEI1395" s="482"/>
      <c r="DEJ1395" s="482"/>
      <c r="DEK1395" s="482"/>
      <c r="DEL1395" s="482"/>
      <c r="DEM1395" s="481"/>
      <c r="DEN1395" s="447"/>
      <c r="DEO1395" s="447"/>
      <c r="DEP1395" s="451"/>
      <c r="DEQ1395" s="451"/>
      <c r="DER1395" s="451"/>
      <c r="DES1395" s="451"/>
      <c r="DET1395" s="451"/>
      <c r="DEU1395" s="451"/>
      <c r="DEV1395" s="451"/>
      <c r="DEW1395" s="451"/>
      <c r="DEX1395" s="451"/>
      <c r="DEY1395" s="451"/>
      <c r="DEZ1395" s="447"/>
      <c r="DFA1395" s="428"/>
      <c r="DFB1395" s="469"/>
      <c r="DFC1395" s="414"/>
      <c r="DFD1395" s="414"/>
      <c r="DFE1395" s="414"/>
      <c r="DFF1395" s="414"/>
      <c r="DFG1395" s="414"/>
      <c r="DFH1395" s="415"/>
      <c r="DFI1395" s="414"/>
      <c r="DFJ1395" s="416"/>
      <c r="DFK1395" s="366"/>
      <c r="DFL1395" s="366"/>
      <c r="DFM1395" s="366"/>
      <c r="DFN1395" s="366"/>
      <c r="DFO1395" s="366"/>
      <c r="DFP1395" s="366"/>
      <c r="DFQ1395" s="366"/>
      <c r="DFR1395" s="366"/>
      <c r="DFS1395" s="419"/>
      <c r="DFT1395" s="480"/>
      <c r="DFU1395" s="482"/>
      <c r="DFV1395" s="482"/>
      <c r="DFW1395" s="482"/>
      <c r="DFX1395" s="482"/>
      <c r="DFY1395" s="482"/>
      <c r="DFZ1395" s="482"/>
      <c r="DGA1395" s="482"/>
      <c r="DGB1395" s="482"/>
      <c r="DGC1395" s="482"/>
      <c r="DGD1395" s="482"/>
      <c r="DGE1395" s="482"/>
      <c r="DGF1395" s="482"/>
      <c r="DGG1395" s="482"/>
      <c r="DGH1395" s="482"/>
      <c r="DGI1395" s="482"/>
      <c r="DGJ1395" s="482"/>
      <c r="DGK1395" s="482"/>
      <c r="DGL1395" s="482"/>
      <c r="DGM1395" s="481"/>
      <c r="DGN1395" s="447"/>
      <c r="DGO1395" s="447"/>
      <c r="DGP1395" s="451"/>
      <c r="DGQ1395" s="451"/>
      <c r="DGR1395" s="451"/>
      <c r="DGS1395" s="451"/>
      <c r="DGT1395" s="451"/>
      <c r="DGU1395" s="451"/>
      <c r="DGV1395" s="451"/>
      <c r="DGW1395" s="451"/>
      <c r="DGX1395" s="451"/>
      <c r="DGY1395" s="451"/>
      <c r="DGZ1395" s="447"/>
      <c r="DHA1395" s="428"/>
      <c r="DHB1395" s="469"/>
      <c r="DHC1395" s="414"/>
      <c r="DHD1395" s="414"/>
      <c r="DHE1395" s="414"/>
      <c r="DHF1395" s="414"/>
      <c r="DHG1395" s="414"/>
      <c r="DHH1395" s="415"/>
      <c r="DHI1395" s="414"/>
      <c r="DHJ1395" s="416"/>
      <c r="DHK1395" s="366"/>
      <c r="DHL1395" s="366"/>
      <c r="DHM1395" s="366"/>
      <c r="DHN1395" s="366"/>
      <c r="DHO1395" s="366"/>
      <c r="DHP1395" s="366"/>
      <c r="DHQ1395" s="366"/>
      <c r="DHR1395" s="366"/>
      <c r="DHS1395" s="419"/>
      <c r="DHT1395" s="480"/>
      <c r="DHU1395" s="482"/>
      <c r="DHV1395" s="482"/>
      <c r="DHW1395" s="482"/>
      <c r="DHX1395" s="482"/>
      <c r="DHY1395" s="482"/>
      <c r="DHZ1395" s="482"/>
      <c r="DIA1395" s="482"/>
      <c r="DIB1395" s="482"/>
      <c r="DIC1395" s="482"/>
      <c r="DID1395" s="482"/>
      <c r="DIE1395" s="482"/>
      <c r="DIF1395" s="482"/>
      <c r="DIG1395" s="482"/>
      <c r="DIH1395" s="482"/>
      <c r="DII1395" s="482"/>
      <c r="DIJ1395" s="482"/>
      <c r="DIK1395" s="482"/>
      <c r="DIL1395" s="482"/>
      <c r="DIM1395" s="481"/>
      <c r="DIN1395" s="447"/>
      <c r="DIO1395" s="447"/>
      <c r="DIP1395" s="451"/>
      <c r="DIQ1395" s="451"/>
      <c r="DIR1395" s="451"/>
      <c r="DIS1395" s="451"/>
      <c r="DIT1395" s="451"/>
      <c r="DIU1395" s="451"/>
      <c r="DIV1395" s="451"/>
      <c r="DIW1395" s="451"/>
      <c r="DIX1395" s="451"/>
      <c r="DIY1395" s="451"/>
      <c r="DIZ1395" s="447"/>
      <c r="DJA1395" s="428"/>
      <c r="DJB1395" s="469"/>
      <c r="DJC1395" s="414"/>
      <c r="DJD1395" s="414"/>
      <c r="DJE1395" s="414"/>
      <c r="DJF1395" s="414"/>
      <c r="DJG1395" s="414"/>
      <c r="DJH1395" s="415"/>
      <c r="DJI1395" s="414"/>
      <c r="DJJ1395" s="416"/>
      <c r="DJK1395" s="366"/>
      <c r="DJL1395" s="366"/>
      <c r="DJM1395" s="366"/>
      <c r="DJN1395" s="366"/>
      <c r="DJO1395" s="366"/>
      <c r="DJP1395" s="366"/>
      <c r="DJQ1395" s="366"/>
      <c r="DJR1395" s="366"/>
      <c r="DJS1395" s="419"/>
      <c r="DJT1395" s="480"/>
      <c r="DJU1395" s="482"/>
      <c r="DJV1395" s="482"/>
      <c r="DJW1395" s="482"/>
      <c r="DJX1395" s="482"/>
      <c r="DJY1395" s="482"/>
      <c r="DJZ1395" s="482"/>
      <c r="DKA1395" s="482"/>
      <c r="DKB1395" s="482"/>
      <c r="DKC1395" s="482"/>
      <c r="DKD1395" s="482"/>
      <c r="DKE1395" s="482"/>
      <c r="DKF1395" s="482"/>
      <c r="DKG1395" s="482"/>
      <c r="DKH1395" s="482"/>
      <c r="DKI1395" s="482"/>
      <c r="DKJ1395" s="482"/>
      <c r="DKK1395" s="482"/>
      <c r="DKL1395" s="482"/>
      <c r="DKM1395" s="481"/>
      <c r="DKN1395" s="447"/>
      <c r="DKO1395" s="447"/>
      <c r="DKP1395" s="451"/>
      <c r="DKQ1395" s="451"/>
      <c r="DKR1395" s="451"/>
      <c r="DKS1395" s="451"/>
      <c r="DKT1395" s="451"/>
      <c r="DKU1395" s="451"/>
      <c r="DKV1395" s="451"/>
      <c r="DKW1395" s="451"/>
      <c r="DKX1395" s="451"/>
      <c r="DKY1395" s="451"/>
      <c r="DKZ1395" s="447"/>
      <c r="DLA1395" s="428"/>
      <c r="DLB1395" s="469"/>
      <c r="DLC1395" s="414"/>
      <c r="DLD1395" s="414"/>
      <c r="DLE1395" s="414"/>
      <c r="DLF1395" s="414"/>
      <c r="DLG1395" s="414"/>
      <c r="DLH1395" s="415"/>
      <c r="DLI1395" s="414"/>
      <c r="DLJ1395" s="416"/>
      <c r="DLK1395" s="366"/>
      <c r="DLL1395" s="366"/>
      <c r="DLM1395" s="366"/>
      <c r="DLN1395" s="366"/>
      <c r="DLO1395" s="366"/>
      <c r="DLP1395" s="366"/>
      <c r="DLQ1395" s="366"/>
      <c r="DLR1395" s="366"/>
      <c r="DLS1395" s="419"/>
      <c r="DLT1395" s="480"/>
      <c r="DLU1395" s="482"/>
      <c r="DLV1395" s="482"/>
      <c r="DLW1395" s="482"/>
      <c r="DLX1395" s="482"/>
      <c r="DLY1395" s="482"/>
      <c r="DLZ1395" s="482"/>
      <c r="DMA1395" s="482"/>
      <c r="DMB1395" s="482"/>
      <c r="DMC1395" s="482"/>
      <c r="DMD1395" s="482"/>
      <c r="DME1395" s="482"/>
      <c r="DMF1395" s="482"/>
      <c r="DMG1395" s="482"/>
      <c r="DMH1395" s="482"/>
      <c r="DMI1395" s="482"/>
      <c r="DMJ1395" s="482"/>
      <c r="DMK1395" s="482"/>
      <c r="DML1395" s="482"/>
      <c r="DMM1395" s="481"/>
      <c r="DMN1395" s="447"/>
      <c r="DMO1395" s="447"/>
      <c r="DMP1395" s="451"/>
      <c r="DMQ1395" s="451"/>
      <c r="DMR1395" s="451"/>
      <c r="DMS1395" s="451"/>
      <c r="DMT1395" s="451"/>
      <c r="DMU1395" s="451"/>
      <c r="DMV1395" s="451"/>
      <c r="DMW1395" s="451"/>
      <c r="DMX1395" s="451"/>
      <c r="DMY1395" s="451"/>
      <c r="DMZ1395" s="447"/>
      <c r="DNA1395" s="428"/>
      <c r="DNB1395" s="469"/>
      <c r="DNC1395" s="414"/>
      <c r="DND1395" s="414"/>
      <c r="DNE1395" s="414"/>
      <c r="DNF1395" s="414"/>
      <c r="DNG1395" s="414"/>
      <c r="DNH1395" s="415"/>
      <c r="DNI1395" s="414"/>
      <c r="DNJ1395" s="416"/>
      <c r="DNK1395" s="366"/>
      <c r="DNL1395" s="366"/>
      <c r="DNM1395" s="366"/>
      <c r="DNN1395" s="366"/>
      <c r="DNO1395" s="366"/>
      <c r="DNP1395" s="366"/>
      <c r="DNQ1395" s="366"/>
      <c r="DNR1395" s="366"/>
      <c r="DNS1395" s="419"/>
      <c r="DNT1395" s="480"/>
      <c r="DNU1395" s="482"/>
      <c r="DNV1395" s="482"/>
      <c r="DNW1395" s="482"/>
      <c r="DNX1395" s="482"/>
      <c r="DNY1395" s="482"/>
      <c r="DNZ1395" s="482"/>
      <c r="DOA1395" s="482"/>
      <c r="DOB1395" s="482"/>
      <c r="DOC1395" s="482"/>
      <c r="DOD1395" s="482"/>
      <c r="DOE1395" s="482"/>
      <c r="DOF1395" s="482"/>
      <c r="DOG1395" s="482"/>
      <c r="DOH1395" s="482"/>
      <c r="DOI1395" s="482"/>
      <c r="DOJ1395" s="482"/>
      <c r="DOK1395" s="482"/>
      <c r="DOL1395" s="482"/>
      <c r="DOM1395" s="481"/>
      <c r="DON1395" s="447"/>
      <c r="DOO1395" s="447"/>
      <c r="DOP1395" s="451"/>
      <c r="DOQ1395" s="451"/>
      <c r="DOR1395" s="451"/>
      <c r="DOS1395" s="451"/>
      <c r="DOT1395" s="451"/>
      <c r="DOU1395" s="451"/>
      <c r="DOV1395" s="451"/>
      <c r="DOW1395" s="451"/>
      <c r="DOX1395" s="451"/>
      <c r="DOY1395" s="451"/>
      <c r="DOZ1395" s="447"/>
      <c r="DPA1395" s="428"/>
      <c r="DPB1395" s="469"/>
      <c r="DPC1395" s="414"/>
      <c r="DPD1395" s="414"/>
      <c r="DPE1395" s="414"/>
      <c r="DPF1395" s="414"/>
      <c r="DPG1395" s="414"/>
      <c r="DPH1395" s="415"/>
      <c r="DPI1395" s="414"/>
      <c r="DPJ1395" s="416"/>
      <c r="DPK1395" s="366"/>
      <c r="DPL1395" s="366"/>
      <c r="DPM1395" s="366"/>
      <c r="DPN1395" s="366"/>
      <c r="DPO1395" s="366"/>
      <c r="DPP1395" s="366"/>
      <c r="DPQ1395" s="366"/>
      <c r="DPR1395" s="366"/>
      <c r="DPS1395" s="419"/>
      <c r="DPT1395" s="480"/>
      <c r="DPU1395" s="482"/>
      <c r="DPV1395" s="482"/>
      <c r="DPW1395" s="482"/>
      <c r="DPX1395" s="482"/>
      <c r="DPY1395" s="482"/>
      <c r="DPZ1395" s="482"/>
      <c r="DQA1395" s="482"/>
      <c r="DQB1395" s="482"/>
      <c r="DQC1395" s="482"/>
      <c r="DQD1395" s="482"/>
      <c r="DQE1395" s="482"/>
      <c r="DQF1395" s="482"/>
      <c r="DQG1395" s="482"/>
      <c r="DQH1395" s="482"/>
      <c r="DQI1395" s="482"/>
      <c r="DQJ1395" s="482"/>
      <c r="DQK1395" s="482"/>
      <c r="DQL1395" s="482"/>
      <c r="DQM1395" s="481"/>
      <c r="DQN1395" s="447"/>
      <c r="DQO1395" s="447"/>
      <c r="DQP1395" s="451"/>
      <c r="DQQ1395" s="451"/>
      <c r="DQR1395" s="451"/>
      <c r="DQS1395" s="451"/>
      <c r="DQT1395" s="451"/>
      <c r="DQU1395" s="451"/>
      <c r="DQV1395" s="451"/>
      <c r="DQW1395" s="451"/>
      <c r="DQX1395" s="451"/>
      <c r="DQY1395" s="451"/>
      <c r="DQZ1395" s="447"/>
      <c r="DRA1395" s="428"/>
      <c r="DRB1395" s="469"/>
      <c r="DRC1395" s="414"/>
      <c r="DRD1395" s="414"/>
      <c r="DRE1395" s="414"/>
      <c r="DRF1395" s="414"/>
      <c r="DRG1395" s="414"/>
      <c r="DRH1395" s="415"/>
      <c r="DRI1395" s="414"/>
      <c r="DRJ1395" s="416"/>
      <c r="DRK1395" s="366"/>
      <c r="DRL1395" s="366"/>
      <c r="DRM1395" s="366"/>
      <c r="DRN1395" s="366"/>
      <c r="DRO1395" s="366"/>
      <c r="DRP1395" s="366"/>
      <c r="DRQ1395" s="366"/>
      <c r="DRR1395" s="366"/>
      <c r="DRS1395" s="419"/>
      <c r="DRT1395" s="480"/>
      <c r="DRU1395" s="482"/>
      <c r="DRV1395" s="482"/>
      <c r="DRW1395" s="482"/>
      <c r="DRX1395" s="482"/>
      <c r="DRY1395" s="482"/>
      <c r="DRZ1395" s="482"/>
      <c r="DSA1395" s="482"/>
      <c r="DSB1395" s="482"/>
      <c r="DSC1395" s="482"/>
      <c r="DSD1395" s="482"/>
      <c r="DSE1395" s="482"/>
      <c r="DSF1395" s="482"/>
      <c r="DSG1395" s="482"/>
      <c r="DSH1395" s="482"/>
      <c r="DSI1395" s="482"/>
      <c r="DSJ1395" s="482"/>
      <c r="DSK1395" s="482"/>
      <c r="DSL1395" s="482"/>
      <c r="DSM1395" s="481"/>
      <c r="DSN1395" s="447"/>
      <c r="DSO1395" s="447"/>
      <c r="DSP1395" s="451"/>
      <c r="DSQ1395" s="451"/>
      <c r="DSR1395" s="451"/>
      <c r="DSS1395" s="451"/>
      <c r="DST1395" s="451"/>
      <c r="DSU1395" s="451"/>
      <c r="DSV1395" s="451"/>
      <c r="DSW1395" s="451"/>
      <c r="DSX1395" s="451"/>
      <c r="DSY1395" s="451"/>
      <c r="DSZ1395" s="447"/>
      <c r="DTA1395" s="428"/>
      <c r="DTB1395" s="469"/>
      <c r="DTC1395" s="414"/>
      <c r="DTD1395" s="414"/>
      <c r="DTE1395" s="414"/>
      <c r="DTF1395" s="414"/>
      <c r="DTG1395" s="414"/>
      <c r="DTH1395" s="415"/>
      <c r="DTI1395" s="414"/>
      <c r="DTJ1395" s="416"/>
      <c r="DTK1395" s="366"/>
      <c r="DTL1395" s="366"/>
      <c r="DTM1395" s="366"/>
      <c r="DTN1395" s="366"/>
      <c r="DTO1395" s="366"/>
      <c r="DTP1395" s="366"/>
      <c r="DTQ1395" s="366"/>
      <c r="DTR1395" s="366"/>
      <c r="DTS1395" s="419"/>
      <c r="DTT1395" s="480"/>
      <c r="DTU1395" s="482"/>
      <c r="DTV1395" s="482"/>
      <c r="DTW1395" s="482"/>
      <c r="DTX1395" s="482"/>
      <c r="DTY1395" s="482"/>
      <c r="DTZ1395" s="482"/>
      <c r="DUA1395" s="482"/>
      <c r="DUB1395" s="482"/>
      <c r="DUC1395" s="482"/>
      <c r="DUD1395" s="482"/>
      <c r="DUE1395" s="482"/>
      <c r="DUF1395" s="482"/>
      <c r="DUG1395" s="482"/>
      <c r="DUH1395" s="482"/>
      <c r="DUI1395" s="482"/>
      <c r="DUJ1395" s="482"/>
      <c r="DUK1395" s="482"/>
      <c r="DUL1395" s="482"/>
      <c r="DUM1395" s="481"/>
      <c r="DUN1395" s="447"/>
      <c r="DUO1395" s="447"/>
      <c r="DUP1395" s="451"/>
      <c r="DUQ1395" s="451"/>
      <c r="DUR1395" s="451"/>
      <c r="DUS1395" s="451"/>
      <c r="DUT1395" s="451"/>
      <c r="DUU1395" s="451"/>
      <c r="DUV1395" s="451"/>
      <c r="DUW1395" s="451"/>
      <c r="DUX1395" s="451"/>
      <c r="DUY1395" s="451"/>
      <c r="DUZ1395" s="447"/>
      <c r="DVA1395" s="428"/>
      <c r="DVB1395" s="469"/>
      <c r="DVC1395" s="414"/>
      <c r="DVD1395" s="414"/>
      <c r="DVE1395" s="414"/>
      <c r="DVF1395" s="414"/>
      <c r="DVG1395" s="414"/>
      <c r="DVH1395" s="415"/>
      <c r="DVI1395" s="414"/>
      <c r="DVJ1395" s="416"/>
      <c r="DVK1395" s="366"/>
      <c r="DVL1395" s="366"/>
      <c r="DVM1395" s="366"/>
      <c r="DVN1395" s="366"/>
      <c r="DVO1395" s="366"/>
      <c r="DVP1395" s="366"/>
      <c r="DVQ1395" s="366"/>
      <c r="DVR1395" s="366"/>
      <c r="DVS1395" s="419"/>
      <c r="DVT1395" s="480"/>
      <c r="DVU1395" s="482"/>
      <c r="DVV1395" s="482"/>
      <c r="DVW1395" s="482"/>
      <c r="DVX1395" s="482"/>
      <c r="DVY1395" s="482"/>
      <c r="DVZ1395" s="482"/>
      <c r="DWA1395" s="482"/>
      <c r="DWB1395" s="482"/>
      <c r="DWC1395" s="482"/>
      <c r="DWD1395" s="482"/>
      <c r="DWE1395" s="482"/>
      <c r="DWF1395" s="482"/>
      <c r="DWG1395" s="482"/>
      <c r="DWH1395" s="482"/>
      <c r="DWI1395" s="482"/>
      <c r="DWJ1395" s="482"/>
      <c r="DWK1395" s="482"/>
      <c r="DWL1395" s="482"/>
      <c r="DWM1395" s="481"/>
      <c r="DWN1395" s="447"/>
      <c r="DWO1395" s="447"/>
      <c r="DWP1395" s="451"/>
      <c r="DWQ1395" s="451"/>
      <c r="DWR1395" s="451"/>
      <c r="DWS1395" s="451"/>
      <c r="DWT1395" s="451"/>
      <c r="DWU1395" s="451"/>
      <c r="DWV1395" s="451"/>
      <c r="DWW1395" s="451"/>
      <c r="DWX1395" s="451"/>
      <c r="DWY1395" s="451"/>
      <c r="DWZ1395" s="447"/>
      <c r="DXA1395" s="428"/>
      <c r="DXB1395" s="469"/>
      <c r="DXC1395" s="414"/>
      <c r="DXD1395" s="414"/>
      <c r="DXE1395" s="414"/>
      <c r="DXF1395" s="414"/>
      <c r="DXG1395" s="414"/>
      <c r="DXH1395" s="415"/>
      <c r="DXI1395" s="414"/>
      <c r="DXJ1395" s="416"/>
      <c r="DXK1395" s="366"/>
      <c r="DXL1395" s="366"/>
      <c r="DXM1395" s="366"/>
      <c r="DXN1395" s="366"/>
      <c r="DXO1395" s="366"/>
      <c r="DXP1395" s="366"/>
      <c r="DXQ1395" s="366"/>
      <c r="DXR1395" s="366"/>
      <c r="DXS1395" s="419"/>
      <c r="DXT1395" s="480"/>
      <c r="DXU1395" s="482"/>
      <c r="DXV1395" s="482"/>
      <c r="DXW1395" s="482"/>
      <c r="DXX1395" s="482"/>
      <c r="DXY1395" s="482"/>
      <c r="DXZ1395" s="482"/>
      <c r="DYA1395" s="482"/>
      <c r="DYB1395" s="482"/>
      <c r="DYC1395" s="482"/>
      <c r="DYD1395" s="482"/>
      <c r="DYE1395" s="482"/>
      <c r="DYF1395" s="482"/>
      <c r="DYG1395" s="482"/>
      <c r="DYH1395" s="482"/>
      <c r="DYI1395" s="482"/>
      <c r="DYJ1395" s="482"/>
      <c r="DYK1395" s="482"/>
      <c r="DYL1395" s="482"/>
      <c r="DYM1395" s="481"/>
      <c r="DYN1395" s="447"/>
      <c r="DYO1395" s="447"/>
      <c r="DYP1395" s="451"/>
      <c r="DYQ1395" s="451"/>
      <c r="DYR1395" s="451"/>
      <c r="DYS1395" s="451"/>
      <c r="DYT1395" s="451"/>
      <c r="DYU1395" s="451"/>
      <c r="DYV1395" s="451"/>
      <c r="DYW1395" s="451"/>
      <c r="DYX1395" s="451"/>
      <c r="DYY1395" s="451"/>
      <c r="DYZ1395" s="447"/>
      <c r="DZA1395" s="428"/>
      <c r="DZB1395" s="469"/>
      <c r="DZC1395" s="414"/>
      <c r="DZD1395" s="414"/>
      <c r="DZE1395" s="414"/>
      <c r="DZF1395" s="414"/>
      <c r="DZG1395" s="414"/>
      <c r="DZH1395" s="415"/>
      <c r="DZI1395" s="414"/>
      <c r="DZJ1395" s="416"/>
      <c r="DZK1395" s="366"/>
      <c r="DZL1395" s="366"/>
      <c r="DZM1395" s="366"/>
      <c r="DZN1395" s="366"/>
      <c r="DZO1395" s="366"/>
      <c r="DZP1395" s="366"/>
      <c r="DZQ1395" s="366"/>
      <c r="DZR1395" s="366"/>
      <c r="DZS1395" s="419"/>
      <c r="DZT1395" s="480"/>
      <c r="DZU1395" s="482"/>
      <c r="DZV1395" s="482"/>
      <c r="DZW1395" s="482"/>
      <c r="DZX1395" s="482"/>
      <c r="DZY1395" s="482"/>
      <c r="DZZ1395" s="482"/>
      <c r="EAA1395" s="482"/>
      <c r="EAB1395" s="482"/>
      <c r="EAC1395" s="482"/>
      <c r="EAD1395" s="482"/>
      <c r="EAE1395" s="482"/>
      <c r="EAF1395" s="482"/>
      <c r="EAG1395" s="482"/>
      <c r="EAH1395" s="482"/>
      <c r="EAI1395" s="482"/>
      <c r="EAJ1395" s="482"/>
      <c r="EAK1395" s="482"/>
      <c r="EAL1395" s="482"/>
      <c r="EAM1395" s="481"/>
      <c r="EAN1395" s="447"/>
      <c r="EAO1395" s="447"/>
      <c r="EAP1395" s="451"/>
      <c r="EAQ1395" s="451"/>
      <c r="EAR1395" s="451"/>
      <c r="EAS1395" s="451"/>
      <c r="EAT1395" s="451"/>
      <c r="EAU1395" s="451"/>
      <c r="EAV1395" s="451"/>
      <c r="EAW1395" s="451"/>
      <c r="EAX1395" s="451"/>
      <c r="EAY1395" s="451"/>
      <c r="EAZ1395" s="447"/>
      <c r="EBA1395" s="428"/>
      <c r="EBB1395" s="469"/>
      <c r="EBC1395" s="414"/>
      <c r="EBD1395" s="414"/>
      <c r="EBE1395" s="414"/>
      <c r="EBF1395" s="414"/>
      <c r="EBG1395" s="414"/>
      <c r="EBH1395" s="415"/>
      <c r="EBI1395" s="414"/>
      <c r="EBJ1395" s="416"/>
      <c r="EBK1395" s="366"/>
      <c r="EBL1395" s="366"/>
      <c r="EBM1395" s="366"/>
      <c r="EBN1395" s="366"/>
      <c r="EBO1395" s="366"/>
      <c r="EBP1395" s="366"/>
      <c r="EBQ1395" s="366"/>
      <c r="EBR1395" s="366"/>
      <c r="EBS1395" s="419"/>
      <c r="EBT1395" s="480"/>
      <c r="EBU1395" s="482"/>
      <c r="EBV1395" s="482"/>
      <c r="EBW1395" s="482"/>
      <c r="EBX1395" s="482"/>
      <c r="EBY1395" s="482"/>
      <c r="EBZ1395" s="482"/>
      <c r="ECA1395" s="482"/>
      <c r="ECB1395" s="482"/>
      <c r="ECC1395" s="482"/>
      <c r="ECD1395" s="482"/>
      <c r="ECE1395" s="482"/>
      <c r="ECF1395" s="482"/>
      <c r="ECG1395" s="482"/>
      <c r="ECH1395" s="482"/>
      <c r="ECI1395" s="482"/>
      <c r="ECJ1395" s="482"/>
      <c r="ECK1395" s="482"/>
      <c r="ECL1395" s="482"/>
      <c r="ECM1395" s="481"/>
      <c r="ECN1395" s="447"/>
      <c r="ECO1395" s="447"/>
      <c r="ECP1395" s="451"/>
      <c r="ECQ1395" s="451"/>
      <c r="ECR1395" s="451"/>
      <c r="ECS1395" s="451"/>
      <c r="ECT1395" s="451"/>
      <c r="ECU1395" s="451"/>
      <c r="ECV1395" s="451"/>
      <c r="ECW1395" s="451"/>
      <c r="ECX1395" s="451"/>
      <c r="ECY1395" s="451"/>
      <c r="ECZ1395" s="447"/>
      <c r="EDA1395" s="428"/>
      <c r="EDB1395" s="469"/>
      <c r="EDC1395" s="414"/>
      <c r="EDD1395" s="414"/>
      <c r="EDE1395" s="414"/>
      <c r="EDF1395" s="414"/>
      <c r="EDG1395" s="414"/>
      <c r="EDH1395" s="415"/>
      <c r="EDI1395" s="414"/>
      <c r="EDJ1395" s="416"/>
      <c r="EDK1395" s="366"/>
      <c r="EDL1395" s="366"/>
      <c r="EDM1395" s="366"/>
      <c r="EDN1395" s="366"/>
      <c r="EDO1395" s="366"/>
      <c r="EDP1395" s="366"/>
      <c r="EDQ1395" s="366"/>
      <c r="EDR1395" s="366"/>
      <c r="EDS1395" s="419"/>
      <c r="EDT1395" s="480"/>
      <c r="EDU1395" s="482"/>
      <c r="EDV1395" s="482"/>
      <c r="EDW1395" s="482"/>
      <c r="EDX1395" s="482"/>
      <c r="EDY1395" s="482"/>
      <c r="EDZ1395" s="482"/>
      <c r="EEA1395" s="482"/>
      <c r="EEB1395" s="482"/>
      <c r="EEC1395" s="482"/>
      <c r="EED1395" s="482"/>
      <c r="EEE1395" s="482"/>
      <c r="EEF1395" s="482"/>
      <c r="EEG1395" s="482"/>
      <c r="EEH1395" s="482"/>
      <c r="EEI1395" s="482"/>
      <c r="EEJ1395" s="482"/>
      <c r="EEK1395" s="482"/>
      <c r="EEL1395" s="482"/>
      <c r="EEM1395" s="481"/>
      <c r="EEN1395" s="447"/>
      <c r="EEO1395" s="447"/>
      <c r="EEP1395" s="451"/>
      <c r="EEQ1395" s="451"/>
      <c r="EER1395" s="451"/>
      <c r="EES1395" s="451"/>
      <c r="EET1395" s="451"/>
      <c r="EEU1395" s="451"/>
      <c r="EEV1395" s="451"/>
      <c r="EEW1395" s="451"/>
      <c r="EEX1395" s="451"/>
      <c r="EEY1395" s="451"/>
      <c r="EEZ1395" s="447"/>
      <c r="EFA1395" s="428"/>
      <c r="EFB1395" s="469"/>
      <c r="EFC1395" s="414"/>
      <c r="EFD1395" s="414"/>
      <c r="EFE1395" s="414"/>
      <c r="EFF1395" s="414"/>
      <c r="EFG1395" s="414"/>
      <c r="EFH1395" s="415"/>
      <c r="EFI1395" s="414"/>
      <c r="EFJ1395" s="416"/>
      <c r="EFK1395" s="366"/>
      <c r="EFL1395" s="366"/>
      <c r="EFM1395" s="366"/>
      <c r="EFN1395" s="366"/>
      <c r="EFO1395" s="366"/>
      <c r="EFP1395" s="366"/>
      <c r="EFQ1395" s="366"/>
      <c r="EFR1395" s="366"/>
      <c r="EFS1395" s="419"/>
      <c r="EFT1395" s="480"/>
      <c r="EFU1395" s="482"/>
      <c r="EFV1395" s="482"/>
      <c r="EFW1395" s="482"/>
      <c r="EFX1395" s="482"/>
      <c r="EFY1395" s="482"/>
      <c r="EFZ1395" s="482"/>
      <c r="EGA1395" s="482"/>
      <c r="EGB1395" s="482"/>
      <c r="EGC1395" s="482"/>
      <c r="EGD1395" s="482"/>
      <c r="EGE1395" s="482"/>
      <c r="EGF1395" s="482"/>
      <c r="EGG1395" s="482"/>
      <c r="EGH1395" s="482"/>
      <c r="EGI1395" s="482"/>
      <c r="EGJ1395" s="482"/>
      <c r="EGK1395" s="482"/>
      <c r="EGL1395" s="482"/>
      <c r="EGM1395" s="481"/>
      <c r="EGN1395" s="447"/>
      <c r="EGO1395" s="447"/>
      <c r="EGP1395" s="451"/>
      <c r="EGQ1395" s="451"/>
      <c r="EGR1395" s="451"/>
      <c r="EGS1395" s="451"/>
      <c r="EGT1395" s="451"/>
      <c r="EGU1395" s="451"/>
      <c r="EGV1395" s="451"/>
      <c r="EGW1395" s="451"/>
      <c r="EGX1395" s="451"/>
      <c r="EGY1395" s="451"/>
      <c r="EGZ1395" s="447"/>
      <c r="EHA1395" s="428"/>
      <c r="EHB1395" s="469"/>
      <c r="EHC1395" s="414"/>
      <c r="EHD1395" s="414"/>
      <c r="EHE1395" s="414"/>
      <c r="EHF1395" s="414"/>
      <c r="EHG1395" s="414"/>
      <c r="EHH1395" s="415"/>
      <c r="EHI1395" s="414"/>
      <c r="EHJ1395" s="416"/>
      <c r="EHK1395" s="366"/>
      <c r="EHL1395" s="366"/>
      <c r="EHM1395" s="366"/>
      <c r="EHN1395" s="366"/>
      <c r="EHO1395" s="366"/>
      <c r="EHP1395" s="366"/>
      <c r="EHQ1395" s="366"/>
      <c r="EHR1395" s="366"/>
      <c r="EHS1395" s="419"/>
      <c r="EHT1395" s="480"/>
      <c r="EHU1395" s="482"/>
      <c r="EHV1395" s="482"/>
      <c r="EHW1395" s="482"/>
      <c r="EHX1395" s="482"/>
      <c r="EHY1395" s="482"/>
      <c r="EHZ1395" s="482"/>
      <c r="EIA1395" s="482"/>
      <c r="EIB1395" s="482"/>
      <c r="EIC1395" s="482"/>
      <c r="EID1395" s="482"/>
      <c r="EIE1395" s="482"/>
      <c r="EIF1395" s="482"/>
      <c r="EIG1395" s="482"/>
      <c r="EIH1395" s="482"/>
      <c r="EII1395" s="482"/>
      <c r="EIJ1395" s="482"/>
      <c r="EIK1395" s="482"/>
      <c r="EIL1395" s="482"/>
      <c r="EIM1395" s="481"/>
      <c r="EIN1395" s="447"/>
      <c r="EIO1395" s="447"/>
      <c r="EIP1395" s="451"/>
      <c r="EIQ1395" s="451"/>
      <c r="EIR1395" s="451"/>
      <c r="EIS1395" s="451"/>
      <c r="EIT1395" s="451"/>
      <c r="EIU1395" s="451"/>
      <c r="EIV1395" s="451"/>
      <c r="EIW1395" s="451"/>
      <c r="EIX1395" s="451"/>
      <c r="EIY1395" s="451"/>
      <c r="EIZ1395" s="447"/>
      <c r="EJA1395" s="428"/>
      <c r="EJB1395" s="469"/>
      <c r="EJC1395" s="414"/>
      <c r="EJD1395" s="414"/>
      <c r="EJE1395" s="414"/>
      <c r="EJF1395" s="414"/>
      <c r="EJG1395" s="414"/>
      <c r="EJH1395" s="415"/>
      <c r="EJI1395" s="414"/>
      <c r="EJJ1395" s="416"/>
      <c r="EJK1395" s="366"/>
      <c r="EJL1395" s="366"/>
      <c r="EJM1395" s="366"/>
      <c r="EJN1395" s="366"/>
      <c r="EJO1395" s="366"/>
      <c r="EJP1395" s="366"/>
      <c r="EJQ1395" s="366"/>
      <c r="EJR1395" s="366"/>
      <c r="EJS1395" s="419"/>
      <c r="EJT1395" s="480"/>
      <c r="EJU1395" s="482"/>
      <c r="EJV1395" s="482"/>
      <c r="EJW1395" s="482"/>
      <c r="EJX1395" s="482"/>
      <c r="EJY1395" s="482"/>
      <c r="EJZ1395" s="482"/>
      <c r="EKA1395" s="482"/>
      <c r="EKB1395" s="482"/>
      <c r="EKC1395" s="482"/>
      <c r="EKD1395" s="482"/>
      <c r="EKE1395" s="482"/>
      <c r="EKF1395" s="482"/>
      <c r="EKG1395" s="482"/>
      <c r="EKH1395" s="482"/>
      <c r="EKI1395" s="482"/>
      <c r="EKJ1395" s="482"/>
      <c r="EKK1395" s="482"/>
      <c r="EKL1395" s="482"/>
      <c r="EKM1395" s="481"/>
      <c r="EKN1395" s="447"/>
      <c r="EKO1395" s="447"/>
      <c r="EKP1395" s="451"/>
      <c r="EKQ1395" s="451"/>
      <c r="EKR1395" s="451"/>
      <c r="EKS1395" s="451"/>
      <c r="EKT1395" s="451"/>
      <c r="EKU1395" s="451"/>
      <c r="EKV1395" s="451"/>
      <c r="EKW1395" s="451"/>
      <c r="EKX1395" s="451"/>
      <c r="EKY1395" s="451"/>
      <c r="EKZ1395" s="447"/>
      <c r="ELA1395" s="428"/>
      <c r="ELB1395" s="469"/>
      <c r="ELC1395" s="414"/>
      <c r="ELD1395" s="414"/>
      <c r="ELE1395" s="414"/>
      <c r="ELF1395" s="414"/>
      <c r="ELG1395" s="414"/>
      <c r="ELH1395" s="415"/>
      <c r="ELI1395" s="414"/>
      <c r="ELJ1395" s="416"/>
      <c r="ELK1395" s="366"/>
      <c r="ELL1395" s="366"/>
      <c r="ELM1395" s="366"/>
      <c r="ELN1395" s="366"/>
      <c r="ELO1395" s="366"/>
      <c r="ELP1395" s="366"/>
      <c r="ELQ1395" s="366"/>
      <c r="ELR1395" s="366"/>
      <c r="ELS1395" s="419"/>
      <c r="ELT1395" s="480"/>
      <c r="ELU1395" s="482"/>
      <c r="ELV1395" s="482"/>
      <c r="ELW1395" s="482"/>
      <c r="ELX1395" s="482"/>
      <c r="ELY1395" s="482"/>
      <c r="ELZ1395" s="482"/>
      <c r="EMA1395" s="482"/>
      <c r="EMB1395" s="482"/>
      <c r="EMC1395" s="482"/>
      <c r="EMD1395" s="482"/>
      <c r="EME1395" s="482"/>
      <c r="EMF1395" s="482"/>
      <c r="EMG1395" s="482"/>
      <c r="EMH1395" s="482"/>
      <c r="EMI1395" s="482"/>
      <c r="EMJ1395" s="482"/>
      <c r="EMK1395" s="482"/>
      <c r="EML1395" s="482"/>
      <c r="EMM1395" s="481"/>
      <c r="EMN1395" s="447"/>
      <c r="EMO1395" s="447"/>
      <c r="EMP1395" s="451"/>
      <c r="EMQ1395" s="451"/>
      <c r="EMR1395" s="451"/>
      <c r="EMS1395" s="451"/>
      <c r="EMT1395" s="451"/>
      <c r="EMU1395" s="451"/>
      <c r="EMV1395" s="451"/>
      <c r="EMW1395" s="451"/>
      <c r="EMX1395" s="451"/>
      <c r="EMY1395" s="451"/>
      <c r="EMZ1395" s="447"/>
      <c r="ENA1395" s="428"/>
      <c r="ENB1395" s="469"/>
      <c r="ENC1395" s="414"/>
      <c r="END1395" s="414"/>
      <c r="ENE1395" s="414"/>
      <c r="ENF1395" s="414"/>
      <c r="ENG1395" s="414"/>
      <c r="ENH1395" s="415"/>
      <c r="ENI1395" s="414"/>
      <c r="ENJ1395" s="416"/>
      <c r="ENK1395" s="366"/>
      <c r="ENL1395" s="366"/>
      <c r="ENM1395" s="366"/>
      <c r="ENN1395" s="366"/>
      <c r="ENO1395" s="366"/>
      <c r="ENP1395" s="366"/>
      <c r="ENQ1395" s="366"/>
      <c r="ENR1395" s="366"/>
      <c r="ENS1395" s="419"/>
      <c r="ENT1395" s="480"/>
      <c r="ENU1395" s="482"/>
      <c r="ENV1395" s="482"/>
      <c r="ENW1395" s="482"/>
      <c r="ENX1395" s="482"/>
      <c r="ENY1395" s="482"/>
      <c r="ENZ1395" s="482"/>
      <c r="EOA1395" s="482"/>
      <c r="EOB1395" s="482"/>
      <c r="EOC1395" s="482"/>
      <c r="EOD1395" s="482"/>
      <c r="EOE1395" s="482"/>
      <c r="EOF1395" s="482"/>
      <c r="EOG1395" s="482"/>
      <c r="EOH1395" s="482"/>
      <c r="EOI1395" s="482"/>
      <c r="EOJ1395" s="482"/>
      <c r="EOK1395" s="482"/>
      <c r="EOL1395" s="482"/>
      <c r="EOM1395" s="481"/>
      <c r="EON1395" s="447"/>
      <c r="EOO1395" s="447"/>
      <c r="EOP1395" s="451"/>
      <c r="EOQ1395" s="451"/>
      <c r="EOR1395" s="451"/>
      <c r="EOS1395" s="451"/>
      <c r="EOT1395" s="451"/>
      <c r="EOU1395" s="451"/>
      <c r="EOV1395" s="451"/>
      <c r="EOW1395" s="451"/>
      <c r="EOX1395" s="451"/>
      <c r="EOY1395" s="451"/>
      <c r="EOZ1395" s="447"/>
      <c r="EPA1395" s="428"/>
      <c r="EPB1395" s="469"/>
      <c r="EPC1395" s="414"/>
      <c r="EPD1395" s="414"/>
      <c r="EPE1395" s="414"/>
      <c r="EPF1395" s="414"/>
      <c r="EPG1395" s="414"/>
      <c r="EPH1395" s="415"/>
      <c r="EPI1395" s="414"/>
      <c r="EPJ1395" s="416"/>
      <c r="EPK1395" s="366"/>
      <c r="EPL1395" s="366"/>
      <c r="EPM1395" s="366"/>
      <c r="EPN1395" s="366"/>
      <c r="EPO1395" s="366"/>
      <c r="EPP1395" s="366"/>
      <c r="EPQ1395" s="366"/>
      <c r="EPR1395" s="366"/>
      <c r="EPS1395" s="419"/>
      <c r="EPT1395" s="480"/>
      <c r="EPU1395" s="482"/>
      <c r="EPV1395" s="482"/>
      <c r="EPW1395" s="482"/>
      <c r="EPX1395" s="482"/>
      <c r="EPY1395" s="482"/>
      <c r="EPZ1395" s="482"/>
      <c r="EQA1395" s="482"/>
      <c r="EQB1395" s="482"/>
      <c r="EQC1395" s="482"/>
      <c r="EQD1395" s="482"/>
      <c r="EQE1395" s="482"/>
      <c r="EQF1395" s="482"/>
      <c r="EQG1395" s="482"/>
      <c r="EQH1395" s="482"/>
      <c r="EQI1395" s="482"/>
      <c r="EQJ1395" s="482"/>
      <c r="EQK1395" s="482"/>
      <c r="EQL1395" s="482"/>
      <c r="EQM1395" s="481"/>
      <c r="EQN1395" s="447"/>
      <c r="EQO1395" s="447"/>
      <c r="EQP1395" s="451"/>
      <c r="EQQ1395" s="451"/>
      <c r="EQR1395" s="451"/>
      <c r="EQS1395" s="451"/>
      <c r="EQT1395" s="451"/>
      <c r="EQU1395" s="451"/>
      <c r="EQV1395" s="451"/>
      <c r="EQW1395" s="451"/>
      <c r="EQX1395" s="451"/>
      <c r="EQY1395" s="451"/>
      <c r="EQZ1395" s="447"/>
      <c r="ERA1395" s="428"/>
      <c r="ERB1395" s="469"/>
      <c r="ERC1395" s="414"/>
      <c r="ERD1395" s="414"/>
      <c r="ERE1395" s="414"/>
      <c r="ERF1395" s="414"/>
      <c r="ERG1395" s="414"/>
      <c r="ERH1395" s="415"/>
      <c r="ERI1395" s="414"/>
      <c r="ERJ1395" s="416"/>
      <c r="ERK1395" s="366"/>
      <c r="ERL1395" s="366"/>
      <c r="ERM1395" s="366"/>
      <c r="ERN1395" s="366"/>
      <c r="ERO1395" s="366"/>
      <c r="ERP1395" s="366"/>
      <c r="ERQ1395" s="366"/>
      <c r="ERR1395" s="366"/>
      <c r="ERS1395" s="419"/>
      <c r="ERT1395" s="480"/>
      <c r="ERU1395" s="482"/>
      <c r="ERV1395" s="482"/>
      <c r="ERW1395" s="482"/>
      <c r="ERX1395" s="482"/>
      <c r="ERY1395" s="482"/>
      <c r="ERZ1395" s="482"/>
      <c r="ESA1395" s="482"/>
      <c r="ESB1395" s="482"/>
      <c r="ESC1395" s="482"/>
      <c r="ESD1395" s="482"/>
      <c r="ESE1395" s="482"/>
      <c r="ESF1395" s="482"/>
      <c r="ESG1395" s="482"/>
      <c r="ESH1395" s="482"/>
      <c r="ESI1395" s="482"/>
      <c r="ESJ1395" s="482"/>
      <c r="ESK1395" s="482"/>
      <c r="ESL1395" s="482"/>
      <c r="ESM1395" s="481"/>
      <c r="ESN1395" s="447"/>
      <c r="ESO1395" s="447"/>
      <c r="ESP1395" s="451"/>
      <c r="ESQ1395" s="451"/>
      <c r="ESR1395" s="451"/>
      <c r="ESS1395" s="451"/>
      <c r="EST1395" s="451"/>
      <c r="ESU1395" s="451"/>
      <c r="ESV1395" s="451"/>
      <c r="ESW1395" s="451"/>
      <c r="ESX1395" s="451"/>
      <c r="ESY1395" s="451"/>
      <c r="ESZ1395" s="447"/>
      <c r="ETA1395" s="428"/>
      <c r="ETB1395" s="469"/>
      <c r="ETC1395" s="414"/>
      <c r="ETD1395" s="414"/>
      <c r="ETE1395" s="414"/>
      <c r="ETF1395" s="414"/>
      <c r="ETG1395" s="414"/>
      <c r="ETH1395" s="415"/>
      <c r="ETI1395" s="414"/>
      <c r="ETJ1395" s="416"/>
      <c r="ETK1395" s="366"/>
      <c r="ETL1395" s="366"/>
      <c r="ETM1395" s="366"/>
      <c r="ETN1395" s="366"/>
      <c r="ETO1395" s="366"/>
      <c r="ETP1395" s="366"/>
      <c r="ETQ1395" s="366"/>
      <c r="ETR1395" s="366"/>
      <c r="ETS1395" s="419"/>
      <c r="ETT1395" s="480"/>
      <c r="ETU1395" s="482"/>
      <c r="ETV1395" s="482"/>
      <c r="ETW1395" s="482"/>
      <c r="ETX1395" s="482"/>
      <c r="ETY1395" s="482"/>
      <c r="ETZ1395" s="482"/>
      <c r="EUA1395" s="482"/>
      <c r="EUB1395" s="482"/>
      <c r="EUC1395" s="482"/>
      <c r="EUD1395" s="482"/>
      <c r="EUE1395" s="482"/>
      <c r="EUF1395" s="482"/>
      <c r="EUG1395" s="482"/>
      <c r="EUH1395" s="482"/>
      <c r="EUI1395" s="482"/>
      <c r="EUJ1395" s="482"/>
      <c r="EUK1395" s="482"/>
      <c r="EUL1395" s="482"/>
      <c r="EUM1395" s="481"/>
      <c r="EUN1395" s="447"/>
      <c r="EUO1395" s="447"/>
      <c r="EUP1395" s="451"/>
      <c r="EUQ1395" s="451"/>
      <c r="EUR1395" s="451"/>
      <c r="EUS1395" s="451"/>
      <c r="EUT1395" s="451"/>
      <c r="EUU1395" s="451"/>
      <c r="EUV1395" s="451"/>
      <c r="EUW1395" s="451"/>
      <c r="EUX1395" s="451"/>
      <c r="EUY1395" s="451"/>
      <c r="EUZ1395" s="447"/>
      <c r="EVA1395" s="428"/>
      <c r="EVB1395" s="469"/>
      <c r="EVC1395" s="414"/>
      <c r="EVD1395" s="414"/>
      <c r="EVE1395" s="414"/>
      <c r="EVF1395" s="414"/>
      <c r="EVG1395" s="414"/>
      <c r="EVH1395" s="415"/>
      <c r="EVI1395" s="414"/>
      <c r="EVJ1395" s="416"/>
      <c r="EVK1395" s="366"/>
      <c r="EVL1395" s="366"/>
      <c r="EVM1395" s="366"/>
      <c r="EVN1395" s="366"/>
      <c r="EVO1395" s="366"/>
      <c r="EVP1395" s="366"/>
      <c r="EVQ1395" s="366"/>
      <c r="EVR1395" s="366"/>
      <c r="EVS1395" s="419"/>
      <c r="EVT1395" s="480"/>
      <c r="EVU1395" s="482"/>
      <c r="EVV1395" s="482"/>
      <c r="EVW1395" s="482"/>
      <c r="EVX1395" s="482"/>
      <c r="EVY1395" s="482"/>
      <c r="EVZ1395" s="482"/>
      <c r="EWA1395" s="482"/>
      <c r="EWB1395" s="482"/>
      <c r="EWC1395" s="482"/>
      <c r="EWD1395" s="482"/>
      <c r="EWE1395" s="482"/>
      <c r="EWF1395" s="482"/>
      <c r="EWG1395" s="482"/>
      <c r="EWH1395" s="482"/>
      <c r="EWI1395" s="482"/>
      <c r="EWJ1395" s="482"/>
      <c r="EWK1395" s="482"/>
      <c r="EWL1395" s="482"/>
      <c r="EWM1395" s="481"/>
      <c r="EWN1395" s="447"/>
      <c r="EWO1395" s="447"/>
      <c r="EWP1395" s="451"/>
      <c r="EWQ1395" s="451"/>
      <c r="EWR1395" s="451"/>
      <c r="EWS1395" s="451"/>
      <c r="EWT1395" s="451"/>
      <c r="EWU1395" s="451"/>
      <c r="EWV1395" s="451"/>
      <c r="EWW1395" s="451"/>
      <c r="EWX1395" s="451"/>
      <c r="EWY1395" s="451"/>
      <c r="EWZ1395" s="447"/>
      <c r="EXA1395" s="428"/>
      <c r="EXB1395" s="469"/>
      <c r="EXC1395" s="414"/>
      <c r="EXD1395" s="414"/>
      <c r="EXE1395" s="414"/>
      <c r="EXF1395" s="414"/>
      <c r="EXG1395" s="414"/>
      <c r="EXH1395" s="415"/>
      <c r="EXI1395" s="414"/>
      <c r="EXJ1395" s="416"/>
      <c r="EXK1395" s="366"/>
      <c r="EXL1395" s="366"/>
      <c r="EXM1395" s="366"/>
      <c r="EXN1395" s="366"/>
      <c r="EXO1395" s="366"/>
      <c r="EXP1395" s="366"/>
      <c r="EXQ1395" s="366"/>
      <c r="EXR1395" s="366"/>
      <c r="EXS1395" s="419"/>
      <c r="EXT1395" s="480"/>
      <c r="EXU1395" s="482"/>
      <c r="EXV1395" s="482"/>
      <c r="EXW1395" s="482"/>
      <c r="EXX1395" s="482"/>
      <c r="EXY1395" s="482"/>
      <c r="EXZ1395" s="482"/>
      <c r="EYA1395" s="482"/>
      <c r="EYB1395" s="482"/>
      <c r="EYC1395" s="482"/>
      <c r="EYD1395" s="482"/>
      <c r="EYE1395" s="482"/>
      <c r="EYF1395" s="482"/>
      <c r="EYG1395" s="482"/>
      <c r="EYH1395" s="482"/>
      <c r="EYI1395" s="482"/>
      <c r="EYJ1395" s="482"/>
      <c r="EYK1395" s="482"/>
      <c r="EYL1395" s="482"/>
      <c r="EYM1395" s="481"/>
      <c r="EYN1395" s="447"/>
      <c r="EYO1395" s="447"/>
      <c r="EYP1395" s="451"/>
      <c r="EYQ1395" s="451"/>
      <c r="EYR1395" s="451"/>
      <c r="EYS1395" s="451"/>
      <c r="EYT1395" s="451"/>
      <c r="EYU1395" s="451"/>
      <c r="EYV1395" s="451"/>
      <c r="EYW1395" s="451"/>
      <c r="EYX1395" s="451"/>
      <c r="EYY1395" s="451"/>
      <c r="EYZ1395" s="447"/>
      <c r="EZA1395" s="428"/>
      <c r="EZB1395" s="469"/>
      <c r="EZC1395" s="414"/>
      <c r="EZD1395" s="414"/>
      <c r="EZE1395" s="414"/>
      <c r="EZF1395" s="414"/>
      <c r="EZG1395" s="414"/>
      <c r="EZH1395" s="415"/>
      <c r="EZI1395" s="414"/>
      <c r="EZJ1395" s="416"/>
      <c r="EZK1395" s="366"/>
      <c r="EZL1395" s="366"/>
      <c r="EZM1395" s="366"/>
      <c r="EZN1395" s="366"/>
      <c r="EZO1395" s="366"/>
      <c r="EZP1395" s="366"/>
      <c r="EZQ1395" s="366"/>
      <c r="EZR1395" s="366"/>
      <c r="EZS1395" s="419"/>
      <c r="EZT1395" s="480"/>
      <c r="EZU1395" s="482"/>
      <c r="EZV1395" s="482"/>
      <c r="EZW1395" s="482"/>
      <c r="EZX1395" s="482"/>
      <c r="EZY1395" s="482"/>
      <c r="EZZ1395" s="482"/>
      <c r="FAA1395" s="482"/>
      <c r="FAB1395" s="482"/>
      <c r="FAC1395" s="482"/>
      <c r="FAD1395" s="482"/>
      <c r="FAE1395" s="482"/>
      <c r="FAF1395" s="482"/>
      <c r="FAG1395" s="482"/>
      <c r="FAH1395" s="482"/>
      <c r="FAI1395" s="482"/>
      <c r="FAJ1395" s="482"/>
      <c r="FAK1395" s="482"/>
      <c r="FAL1395" s="482"/>
      <c r="FAM1395" s="481"/>
      <c r="FAN1395" s="447"/>
      <c r="FAO1395" s="447"/>
      <c r="FAP1395" s="451"/>
      <c r="FAQ1395" s="451"/>
      <c r="FAR1395" s="451"/>
      <c r="FAS1395" s="451"/>
      <c r="FAT1395" s="451"/>
      <c r="FAU1395" s="451"/>
      <c r="FAV1395" s="451"/>
      <c r="FAW1395" s="451"/>
      <c r="FAX1395" s="451"/>
      <c r="FAY1395" s="451"/>
      <c r="FAZ1395" s="447"/>
      <c r="FBA1395" s="428"/>
      <c r="FBB1395" s="469"/>
      <c r="FBC1395" s="414"/>
      <c r="FBD1395" s="414"/>
      <c r="FBE1395" s="414"/>
      <c r="FBF1395" s="414"/>
      <c r="FBG1395" s="414"/>
      <c r="FBH1395" s="415"/>
      <c r="FBI1395" s="414"/>
      <c r="FBJ1395" s="416"/>
      <c r="FBK1395" s="366"/>
      <c r="FBL1395" s="366"/>
      <c r="FBM1395" s="366"/>
      <c r="FBN1395" s="366"/>
      <c r="FBO1395" s="366"/>
      <c r="FBP1395" s="366"/>
      <c r="FBQ1395" s="366"/>
      <c r="FBR1395" s="366"/>
      <c r="FBS1395" s="419"/>
      <c r="FBT1395" s="480"/>
      <c r="FBU1395" s="482"/>
      <c r="FBV1395" s="482"/>
      <c r="FBW1395" s="482"/>
      <c r="FBX1395" s="482"/>
      <c r="FBY1395" s="482"/>
      <c r="FBZ1395" s="482"/>
      <c r="FCA1395" s="482"/>
      <c r="FCB1395" s="482"/>
      <c r="FCC1395" s="482"/>
      <c r="FCD1395" s="482"/>
      <c r="FCE1395" s="482"/>
      <c r="FCF1395" s="482"/>
      <c r="FCG1395" s="482"/>
      <c r="FCH1395" s="482"/>
      <c r="FCI1395" s="482"/>
      <c r="FCJ1395" s="482"/>
      <c r="FCK1395" s="482"/>
      <c r="FCL1395" s="482"/>
      <c r="FCM1395" s="481"/>
      <c r="FCN1395" s="447"/>
      <c r="FCO1395" s="447"/>
      <c r="FCP1395" s="451"/>
      <c r="FCQ1395" s="451"/>
      <c r="FCR1395" s="451"/>
      <c r="FCS1395" s="451"/>
      <c r="FCT1395" s="451"/>
      <c r="FCU1395" s="451"/>
      <c r="FCV1395" s="451"/>
      <c r="FCW1395" s="451"/>
      <c r="FCX1395" s="451"/>
      <c r="FCY1395" s="451"/>
      <c r="FCZ1395" s="447"/>
      <c r="FDA1395" s="428"/>
      <c r="FDB1395" s="469"/>
      <c r="FDC1395" s="414"/>
      <c r="FDD1395" s="414"/>
      <c r="FDE1395" s="414"/>
      <c r="FDF1395" s="414"/>
      <c r="FDG1395" s="414"/>
      <c r="FDH1395" s="415"/>
      <c r="FDI1395" s="414"/>
      <c r="FDJ1395" s="416"/>
      <c r="FDK1395" s="366"/>
      <c r="FDL1395" s="366"/>
      <c r="FDM1395" s="366"/>
      <c r="FDN1395" s="366"/>
      <c r="FDO1395" s="366"/>
      <c r="FDP1395" s="366"/>
      <c r="FDQ1395" s="366"/>
      <c r="FDR1395" s="366"/>
      <c r="FDS1395" s="419"/>
      <c r="FDT1395" s="480"/>
      <c r="FDU1395" s="482"/>
      <c r="FDV1395" s="482"/>
      <c r="FDW1395" s="482"/>
      <c r="FDX1395" s="482"/>
      <c r="FDY1395" s="482"/>
      <c r="FDZ1395" s="482"/>
      <c r="FEA1395" s="482"/>
      <c r="FEB1395" s="482"/>
      <c r="FEC1395" s="482"/>
      <c r="FED1395" s="482"/>
      <c r="FEE1395" s="482"/>
      <c r="FEF1395" s="482"/>
      <c r="FEG1395" s="482"/>
      <c r="FEH1395" s="482"/>
      <c r="FEI1395" s="482"/>
      <c r="FEJ1395" s="482"/>
      <c r="FEK1395" s="482"/>
      <c r="FEL1395" s="482"/>
      <c r="FEM1395" s="481"/>
      <c r="FEN1395" s="447"/>
      <c r="FEO1395" s="447"/>
      <c r="FEP1395" s="451"/>
      <c r="FEQ1395" s="451"/>
      <c r="FER1395" s="451"/>
      <c r="FES1395" s="451"/>
      <c r="FET1395" s="451"/>
      <c r="FEU1395" s="451"/>
      <c r="FEV1395" s="451"/>
      <c r="FEW1395" s="451"/>
      <c r="FEX1395" s="451"/>
      <c r="FEY1395" s="451"/>
      <c r="FEZ1395" s="447"/>
      <c r="FFA1395" s="428"/>
      <c r="FFB1395" s="469"/>
      <c r="FFC1395" s="414"/>
      <c r="FFD1395" s="414"/>
      <c r="FFE1395" s="414"/>
      <c r="FFF1395" s="414"/>
      <c r="FFG1395" s="414"/>
      <c r="FFH1395" s="415"/>
      <c r="FFI1395" s="414"/>
      <c r="FFJ1395" s="416"/>
      <c r="FFK1395" s="366"/>
      <c r="FFL1395" s="366"/>
      <c r="FFM1395" s="366"/>
      <c r="FFN1395" s="366"/>
      <c r="FFO1395" s="366"/>
      <c r="FFP1395" s="366"/>
      <c r="FFQ1395" s="366"/>
      <c r="FFR1395" s="366"/>
      <c r="FFS1395" s="419"/>
      <c r="FFT1395" s="480"/>
      <c r="FFU1395" s="482"/>
      <c r="FFV1395" s="482"/>
      <c r="FFW1395" s="482"/>
      <c r="FFX1395" s="482"/>
      <c r="FFY1395" s="482"/>
      <c r="FFZ1395" s="482"/>
      <c r="FGA1395" s="482"/>
      <c r="FGB1395" s="482"/>
      <c r="FGC1395" s="482"/>
      <c r="FGD1395" s="482"/>
      <c r="FGE1395" s="482"/>
      <c r="FGF1395" s="482"/>
      <c r="FGG1395" s="482"/>
      <c r="FGH1395" s="482"/>
      <c r="FGI1395" s="482"/>
      <c r="FGJ1395" s="482"/>
      <c r="FGK1395" s="482"/>
      <c r="FGL1395" s="482"/>
      <c r="FGM1395" s="481"/>
      <c r="FGN1395" s="447"/>
      <c r="FGO1395" s="447"/>
      <c r="FGP1395" s="451"/>
      <c r="FGQ1395" s="451"/>
      <c r="FGR1395" s="451"/>
      <c r="FGS1395" s="451"/>
      <c r="FGT1395" s="451"/>
      <c r="FGU1395" s="451"/>
      <c r="FGV1395" s="451"/>
      <c r="FGW1395" s="451"/>
      <c r="FGX1395" s="451"/>
      <c r="FGY1395" s="451"/>
      <c r="FGZ1395" s="447"/>
      <c r="FHA1395" s="428"/>
      <c r="FHB1395" s="469"/>
      <c r="FHC1395" s="414"/>
      <c r="FHD1395" s="414"/>
      <c r="FHE1395" s="414"/>
      <c r="FHF1395" s="414"/>
      <c r="FHG1395" s="414"/>
      <c r="FHH1395" s="415"/>
      <c r="FHI1395" s="414"/>
      <c r="FHJ1395" s="416"/>
      <c r="FHK1395" s="366"/>
      <c r="FHL1395" s="366"/>
      <c r="FHM1395" s="366"/>
      <c r="FHN1395" s="366"/>
      <c r="FHO1395" s="366"/>
      <c r="FHP1395" s="366"/>
      <c r="FHQ1395" s="366"/>
      <c r="FHR1395" s="366"/>
      <c r="FHS1395" s="419"/>
      <c r="FHT1395" s="480"/>
      <c r="FHU1395" s="482"/>
      <c r="FHV1395" s="482"/>
      <c r="FHW1395" s="482"/>
      <c r="FHX1395" s="482"/>
      <c r="FHY1395" s="482"/>
      <c r="FHZ1395" s="482"/>
      <c r="FIA1395" s="482"/>
      <c r="FIB1395" s="482"/>
      <c r="FIC1395" s="482"/>
      <c r="FID1395" s="482"/>
      <c r="FIE1395" s="482"/>
      <c r="FIF1395" s="482"/>
      <c r="FIG1395" s="482"/>
      <c r="FIH1395" s="482"/>
      <c r="FII1395" s="482"/>
      <c r="FIJ1395" s="482"/>
      <c r="FIK1395" s="482"/>
      <c r="FIL1395" s="482"/>
      <c r="FIM1395" s="481"/>
      <c r="FIN1395" s="447"/>
      <c r="FIO1395" s="447"/>
      <c r="FIP1395" s="451"/>
      <c r="FIQ1395" s="451"/>
      <c r="FIR1395" s="451"/>
      <c r="FIS1395" s="451"/>
      <c r="FIT1395" s="451"/>
      <c r="FIU1395" s="451"/>
      <c r="FIV1395" s="451"/>
      <c r="FIW1395" s="451"/>
      <c r="FIX1395" s="451"/>
      <c r="FIY1395" s="451"/>
      <c r="FIZ1395" s="447"/>
      <c r="FJA1395" s="428"/>
      <c r="FJB1395" s="469"/>
      <c r="FJC1395" s="414"/>
      <c r="FJD1395" s="414"/>
      <c r="FJE1395" s="414"/>
      <c r="FJF1395" s="414"/>
      <c r="FJG1395" s="414"/>
      <c r="FJH1395" s="415"/>
      <c r="FJI1395" s="414"/>
      <c r="FJJ1395" s="416"/>
      <c r="FJK1395" s="366"/>
      <c r="FJL1395" s="366"/>
      <c r="FJM1395" s="366"/>
      <c r="FJN1395" s="366"/>
      <c r="FJO1395" s="366"/>
      <c r="FJP1395" s="366"/>
      <c r="FJQ1395" s="366"/>
      <c r="FJR1395" s="366"/>
      <c r="FJS1395" s="419"/>
      <c r="FJT1395" s="480"/>
      <c r="FJU1395" s="482"/>
      <c r="FJV1395" s="482"/>
      <c r="FJW1395" s="482"/>
      <c r="FJX1395" s="482"/>
      <c r="FJY1395" s="482"/>
      <c r="FJZ1395" s="482"/>
      <c r="FKA1395" s="482"/>
      <c r="FKB1395" s="482"/>
      <c r="FKC1395" s="482"/>
      <c r="FKD1395" s="482"/>
      <c r="FKE1395" s="482"/>
      <c r="FKF1395" s="482"/>
      <c r="FKG1395" s="482"/>
      <c r="FKH1395" s="482"/>
      <c r="FKI1395" s="482"/>
      <c r="FKJ1395" s="482"/>
      <c r="FKK1395" s="482"/>
      <c r="FKL1395" s="482"/>
      <c r="FKM1395" s="481"/>
      <c r="FKN1395" s="447"/>
      <c r="FKO1395" s="447"/>
      <c r="FKP1395" s="451"/>
      <c r="FKQ1395" s="451"/>
      <c r="FKR1395" s="451"/>
      <c r="FKS1395" s="451"/>
      <c r="FKT1395" s="451"/>
      <c r="FKU1395" s="451"/>
      <c r="FKV1395" s="451"/>
      <c r="FKW1395" s="451"/>
      <c r="FKX1395" s="451"/>
      <c r="FKY1395" s="451"/>
      <c r="FKZ1395" s="447"/>
      <c r="FLA1395" s="428"/>
      <c r="FLB1395" s="469"/>
      <c r="FLC1395" s="414"/>
      <c r="FLD1395" s="414"/>
      <c r="FLE1395" s="414"/>
      <c r="FLF1395" s="414"/>
      <c r="FLG1395" s="414"/>
      <c r="FLH1395" s="415"/>
      <c r="FLI1395" s="414"/>
      <c r="FLJ1395" s="416"/>
      <c r="FLK1395" s="366"/>
      <c r="FLL1395" s="366"/>
      <c r="FLM1395" s="366"/>
      <c r="FLN1395" s="366"/>
      <c r="FLO1395" s="366"/>
      <c r="FLP1395" s="366"/>
      <c r="FLQ1395" s="366"/>
      <c r="FLR1395" s="366"/>
      <c r="FLS1395" s="419"/>
      <c r="FLT1395" s="480"/>
      <c r="FLU1395" s="482"/>
      <c r="FLV1395" s="482"/>
      <c r="FLW1395" s="482"/>
      <c r="FLX1395" s="482"/>
      <c r="FLY1395" s="482"/>
      <c r="FLZ1395" s="482"/>
      <c r="FMA1395" s="482"/>
      <c r="FMB1395" s="482"/>
      <c r="FMC1395" s="482"/>
      <c r="FMD1395" s="482"/>
      <c r="FME1395" s="482"/>
      <c r="FMF1395" s="482"/>
      <c r="FMG1395" s="482"/>
      <c r="FMH1395" s="482"/>
      <c r="FMI1395" s="482"/>
      <c r="FMJ1395" s="482"/>
      <c r="FMK1395" s="482"/>
      <c r="FML1395" s="482"/>
      <c r="FMM1395" s="481"/>
      <c r="FMN1395" s="447"/>
      <c r="FMO1395" s="447"/>
      <c r="FMP1395" s="451"/>
      <c r="FMQ1395" s="451"/>
      <c r="FMR1395" s="451"/>
      <c r="FMS1395" s="451"/>
      <c r="FMT1395" s="451"/>
      <c r="FMU1395" s="451"/>
      <c r="FMV1395" s="451"/>
      <c r="FMW1395" s="451"/>
      <c r="FMX1395" s="451"/>
      <c r="FMY1395" s="451"/>
      <c r="FMZ1395" s="447"/>
      <c r="FNA1395" s="428"/>
      <c r="FNB1395" s="469"/>
      <c r="FNC1395" s="414"/>
      <c r="FND1395" s="414"/>
      <c r="FNE1395" s="414"/>
      <c r="FNF1395" s="414"/>
      <c r="FNG1395" s="414"/>
      <c r="FNH1395" s="415"/>
      <c r="FNI1395" s="414"/>
      <c r="FNJ1395" s="416"/>
      <c r="FNK1395" s="366"/>
      <c r="FNL1395" s="366"/>
      <c r="FNM1395" s="366"/>
      <c r="FNN1395" s="366"/>
      <c r="FNO1395" s="366"/>
      <c r="FNP1395" s="366"/>
      <c r="FNQ1395" s="366"/>
      <c r="FNR1395" s="366"/>
      <c r="FNS1395" s="419"/>
      <c r="FNT1395" s="480"/>
      <c r="FNU1395" s="482"/>
      <c r="FNV1395" s="482"/>
      <c r="FNW1395" s="482"/>
      <c r="FNX1395" s="482"/>
      <c r="FNY1395" s="482"/>
      <c r="FNZ1395" s="482"/>
      <c r="FOA1395" s="482"/>
      <c r="FOB1395" s="482"/>
      <c r="FOC1395" s="482"/>
      <c r="FOD1395" s="482"/>
      <c r="FOE1395" s="482"/>
      <c r="FOF1395" s="482"/>
      <c r="FOG1395" s="482"/>
      <c r="FOH1395" s="482"/>
      <c r="FOI1395" s="482"/>
      <c r="FOJ1395" s="482"/>
      <c r="FOK1395" s="482"/>
      <c r="FOL1395" s="482"/>
      <c r="FOM1395" s="481"/>
      <c r="FON1395" s="447"/>
      <c r="FOO1395" s="447"/>
      <c r="FOP1395" s="451"/>
      <c r="FOQ1395" s="451"/>
      <c r="FOR1395" s="451"/>
      <c r="FOS1395" s="451"/>
      <c r="FOT1395" s="451"/>
      <c r="FOU1395" s="451"/>
      <c r="FOV1395" s="451"/>
      <c r="FOW1395" s="451"/>
      <c r="FOX1395" s="451"/>
      <c r="FOY1395" s="451"/>
      <c r="FOZ1395" s="447"/>
      <c r="FPA1395" s="428"/>
      <c r="FPB1395" s="469"/>
      <c r="FPC1395" s="414"/>
      <c r="FPD1395" s="414"/>
      <c r="FPE1395" s="414"/>
      <c r="FPF1395" s="414"/>
      <c r="FPG1395" s="414"/>
      <c r="FPH1395" s="415"/>
      <c r="FPI1395" s="414"/>
      <c r="FPJ1395" s="416"/>
      <c r="FPK1395" s="366"/>
      <c r="FPL1395" s="366"/>
      <c r="FPM1395" s="366"/>
      <c r="FPN1395" s="366"/>
      <c r="FPO1395" s="366"/>
      <c r="FPP1395" s="366"/>
      <c r="FPQ1395" s="366"/>
      <c r="FPR1395" s="366"/>
      <c r="FPS1395" s="419"/>
      <c r="FPT1395" s="480"/>
      <c r="FPU1395" s="482"/>
      <c r="FPV1395" s="482"/>
      <c r="FPW1395" s="482"/>
      <c r="FPX1395" s="482"/>
      <c r="FPY1395" s="482"/>
      <c r="FPZ1395" s="482"/>
      <c r="FQA1395" s="482"/>
      <c r="FQB1395" s="482"/>
      <c r="FQC1395" s="482"/>
      <c r="FQD1395" s="482"/>
      <c r="FQE1395" s="482"/>
      <c r="FQF1395" s="482"/>
      <c r="FQG1395" s="482"/>
      <c r="FQH1395" s="482"/>
      <c r="FQI1395" s="482"/>
      <c r="FQJ1395" s="482"/>
      <c r="FQK1395" s="482"/>
      <c r="FQL1395" s="482"/>
      <c r="FQM1395" s="481"/>
      <c r="FQN1395" s="447"/>
      <c r="FQO1395" s="447"/>
      <c r="FQP1395" s="451"/>
      <c r="FQQ1395" s="451"/>
      <c r="FQR1395" s="451"/>
      <c r="FQS1395" s="451"/>
      <c r="FQT1395" s="451"/>
      <c r="FQU1395" s="451"/>
      <c r="FQV1395" s="451"/>
      <c r="FQW1395" s="451"/>
      <c r="FQX1395" s="451"/>
      <c r="FQY1395" s="451"/>
      <c r="FQZ1395" s="447"/>
      <c r="FRA1395" s="428"/>
      <c r="FRB1395" s="469"/>
      <c r="FRC1395" s="414"/>
      <c r="FRD1395" s="414"/>
      <c r="FRE1395" s="414"/>
      <c r="FRF1395" s="414"/>
      <c r="FRG1395" s="414"/>
      <c r="FRH1395" s="415"/>
      <c r="FRI1395" s="414"/>
      <c r="FRJ1395" s="416"/>
      <c r="FRK1395" s="366"/>
      <c r="FRL1395" s="366"/>
      <c r="FRM1395" s="366"/>
      <c r="FRN1395" s="366"/>
      <c r="FRO1395" s="366"/>
      <c r="FRP1395" s="366"/>
      <c r="FRQ1395" s="366"/>
      <c r="FRR1395" s="366"/>
      <c r="FRS1395" s="419"/>
      <c r="FRT1395" s="480"/>
      <c r="FRU1395" s="482"/>
      <c r="FRV1395" s="482"/>
      <c r="FRW1395" s="482"/>
      <c r="FRX1395" s="482"/>
      <c r="FRY1395" s="482"/>
      <c r="FRZ1395" s="482"/>
      <c r="FSA1395" s="482"/>
      <c r="FSB1395" s="482"/>
      <c r="FSC1395" s="482"/>
      <c r="FSD1395" s="482"/>
      <c r="FSE1395" s="482"/>
      <c r="FSF1395" s="482"/>
      <c r="FSG1395" s="482"/>
      <c r="FSH1395" s="482"/>
      <c r="FSI1395" s="482"/>
      <c r="FSJ1395" s="482"/>
      <c r="FSK1395" s="482"/>
      <c r="FSL1395" s="482"/>
      <c r="FSM1395" s="481"/>
      <c r="FSN1395" s="447"/>
      <c r="FSO1395" s="447"/>
      <c r="FSP1395" s="451"/>
      <c r="FSQ1395" s="451"/>
      <c r="FSR1395" s="451"/>
      <c r="FSS1395" s="451"/>
      <c r="FST1395" s="451"/>
      <c r="FSU1395" s="451"/>
      <c r="FSV1395" s="451"/>
      <c r="FSW1395" s="451"/>
      <c r="FSX1395" s="451"/>
      <c r="FSY1395" s="451"/>
      <c r="FSZ1395" s="447"/>
      <c r="FTA1395" s="428"/>
      <c r="FTB1395" s="469"/>
      <c r="FTC1395" s="414"/>
      <c r="FTD1395" s="414"/>
      <c r="FTE1395" s="414"/>
      <c r="FTF1395" s="414"/>
      <c r="FTG1395" s="414"/>
      <c r="FTH1395" s="415"/>
      <c r="FTI1395" s="414"/>
      <c r="FTJ1395" s="416"/>
      <c r="FTK1395" s="366"/>
      <c r="FTL1395" s="366"/>
      <c r="FTM1395" s="366"/>
      <c r="FTN1395" s="366"/>
      <c r="FTO1395" s="366"/>
      <c r="FTP1395" s="366"/>
      <c r="FTQ1395" s="366"/>
      <c r="FTR1395" s="366"/>
      <c r="FTS1395" s="419"/>
      <c r="FTT1395" s="480"/>
      <c r="FTU1395" s="482"/>
      <c r="FTV1395" s="482"/>
      <c r="FTW1395" s="482"/>
      <c r="FTX1395" s="482"/>
      <c r="FTY1395" s="482"/>
      <c r="FTZ1395" s="482"/>
      <c r="FUA1395" s="482"/>
      <c r="FUB1395" s="482"/>
      <c r="FUC1395" s="482"/>
      <c r="FUD1395" s="482"/>
      <c r="FUE1395" s="482"/>
      <c r="FUF1395" s="482"/>
      <c r="FUG1395" s="482"/>
      <c r="FUH1395" s="482"/>
      <c r="FUI1395" s="482"/>
      <c r="FUJ1395" s="482"/>
      <c r="FUK1395" s="482"/>
      <c r="FUL1395" s="482"/>
      <c r="FUM1395" s="481"/>
      <c r="FUN1395" s="447"/>
      <c r="FUO1395" s="447"/>
      <c r="FUP1395" s="451"/>
      <c r="FUQ1395" s="451"/>
      <c r="FUR1395" s="451"/>
      <c r="FUS1395" s="451"/>
      <c r="FUT1395" s="451"/>
      <c r="FUU1395" s="451"/>
      <c r="FUV1395" s="451"/>
      <c r="FUW1395" s="451"/>
      <c r="FUX1395" s="451"/>
      <c r="FUY1395" s="451"/>
      <c r="FUZ1395" s="447"/>
      <c r="FVA1395" s="428"/>
      <c r="FVB1395" s="469"/>
      <c r="FVC1395" s="414"/>
      <c r="FVD1395" s="414"/>
      <c r="FVE1395" s="414"/>
      <c r="FVF1395" s="414"/>
      <c r="FVG1395" s="414"/>
      <c r="FVH1395" s="415"/>
      <c r="FVI1395" s="414"/>
      <c r="FVJ1395" s="416"/>
      <c r="FVK1395" s="366"/>
      <c r="FVL1395" s="366"/>
      <c r="FVM1395" s="366"/>
      <c r="FVN1395" s="366"/>
      <c r="FVO1395" s="366"/>
      <c r="FVP1395" s="366"/>
      <c r="FVQ1395" s="366"/>
      <c r="FVR1395" s="366"/>
      <c r="FVS1395" s="419"/>
      <c r="FVT1395" s="480"/>
      <c r="FVU1395" s="482"/>
      <c r="FVV1395" s="482"/>
      <c r="FVW1395" s="482"/>
      <c r="FVX1395" s="482"/>
      <c r="FVY1395" s="482"/>
      <c r="FVZ1395" s="482"/>
      <c r="FWA1395" s="482"/>
      <c r="FWB1395" s="482"/>
      <c r="FWC1395" s="482"/>
      <c r="FWD1395" s="482"/>
      <c r="FWE1395" s="482"/>
      <c r="FWF1395" s="482"/>
      <c r="FWG1395" s="482"/>
      <c r="FWH1395" s="482"/>
      <c r="FWI1395" s="482"/>
      <c r="FWJ1395" s="482"/>
      <c r="FWK1395" s="482"/>
      <c r="FWL1395" s="482"/>
      <c r="FWM1395" s="481"/>
      <c r="FWN1395" s="447"/>
      <c r="FWO1395" s="447"/>
      <c r="FWP1395" s="451"/>
      <c r="FWQ1395" s="451"/>
      <c r="FWR1395" s="451"/>
      <c r="FWS1395" s="451"/>
      <c r="FWT1395" s="451"/>
      <c r="FWU1395" s="451"/>
      <c r="FWV1395" s="451"/>
      <c r="FWW1395" s="451"/>
      <c r="FWX1395" s="451"/>
      <c r="FWY1395" s="451"/>
      <c r="FWZ1395" s="447"/>
      <c r="FXA1395" s="428"/>
      <c r="FXB1395" s="469"/>
      <c r="FXC1395" s="414"/>
      <c r="FXD1395" s="414"/>
      <c r="FXE1395" s="414"/>
      <c r="FXF1395" s="414"/>
      <c r="FXG1395" s="414"/>
      <c r="FXH1395" s="415"/>
      <c r="FXI1395" s="414"/>
      <c r="FXJ1395" s="416"/>
      <c r="FXK1395" s="366"/>
      <c r="FXL1395" s="366"/>
      <c r="FXM1395" s="366"/>
      <c r="FXN1395" s="366"/>
      <c r="FXO1395" s="366"/>
      <c r="FXP1395" s="366"/>
      <c r="FXQ1395" s="366"/>
      <c r="FXR1395" s="366"/>
      <c r="FXS1395" s="419"/>
      <c r="FXT1395" s="480"/>
      <c r="FXU1395" s="482"/>
      <c r="FXV1395" s="482"/>
      <c r="FXW1395" s="482"/>
      <c r="FXX1395" s="482"/>
      <c r="FXY1395" s="482"/>
      <c r="FXZ1395" s="482"/>
      <c r="FYA1395" s="482"/>
      <c r="FYB1395" s="482"/>
      <c r="FYC1395" s="482"/>
      <c r="FYD1395" s="482"/>
      <c r="FYE1395" s="482"/>
      <c r="FYF1395" s="482"/>
      <c r="FYG1395" s="482"/>
      <c r="FYH1395" s="482"/>
      <c r="FYI1395" s="482"/>
      <c r="FYJ1395" s="482"/>
      <c r="FYK1395" s="482"/>
      <c r="FYL1395" s="482"/>
      <c r="FYM1395" s="481"/>
      <c r="FYN1395" s="447"/>
      <c r="FYO1395" s="447"/>
      <c r="FYP1395" s="451"/>
      <c r="FYQ1395" s="451"/>
      <c r="FYR1395" s="451"/>
      <c r="FYS1395" s="451"/>
      <c r="FYT1395" s="451"/>
      <c r="FYU1395" s="451"/>
      <c r="FYV1395" s="451"/>
      <c r="FYW1395" s="451"/>
      <c r="FYX1395" s="451"/>
      <c r="FYY1395" s="451"/>
      <c r="FYZ1395" s="447"/>
      <c r="FZA1395" s="428"/>
      <c r="FZB1395" s="469"/>
      <c r="FZC1395" s="414"/>
      <c r="FZD1395" s="414"/>
      <c r="FZE1395" s="414"/>
      <c r="FZF1395" s="414"/>
      <c r="FZG1395" s="414"/>
      <c r="FZH1395" s="415"/>
      <c r="FZI1395" s="414"/>
      <c r="FZJ1395" s="416"/>
      <c r="FZK1395" s="366"/>
      <c r="FZL1395" s="366"/>
      <c r="FZM1395" s="366"/>
      <c r="FZN1395" s="366"/>
      <c r="FZO1395" s="366"/>
      <c r="FZP1395" s="366"/>
      <c r="FZQ1395" s="366"/>
      <c r="FZR1395" s="366"/>
      <c r="FZS1395" s="419"/>
      <c r="FZT1395" s="480"/>
      <c r="FZU1395" s="482"/>
      <c r="FZV1395" s="482"/>
      <c r="FZW1395" s="482"/>
      <c r="FZX1395" s="482"/>
      <c r="FZY1395" s="482"/>
      <c r="FZZ1395" s="482"/>
      <c r="GAA1395" s="482"/>
      <c r="GAB1395" s="482"/>
      <c r="GAC1395" s="482"/>
      <c r="GAD1395" s="482"/>
      <c r="GAE1395" s="482"/>
      <c r="GAF1395" s="482"/>
      <c r="GAG1395" s="482"/>
      <c r="GAH1395" s="482"/>
      <c r="GAI1395" s="482"/>
      <c r="GAJ1395" s="482"/>
      <c r="GAK1395" s="482"/>
      <c r="GAL1395" s="482"/>
      <c r="GAM1395" s="481"/>
      <c r="GAN1395" s="447"/>
      <c r="GAO1395" s="447"/>
      <c r="GAP1395" s="451"/>
      <c r="GAQ1395" s="451"/>
      <c r="GAR1395" s="451"/>
      <c r="GAS1395" s="451"/>
      <c r="GAT1395" s="451"/>
      <c r="GAU1395" s="451"/>
      <c r="GAV1395" s="451"/>
      <c r="GAW1395" s="451"/>
      <c r="GAX1395" s="451"/>
      <c r="GAY1395" s="451"/>
      <c r="GAZ1395" s="447"/>
      <c r="GBA1395" s="428"/>
      <c r="GBB1395" s="469"/>
      <c r="GBC1395" s="414"/>
      <c r="GBD1395" s="414"/>
      <c r="GBE1395" s="414"/>
      <c r="GBF1395" s="414"/>
      <c r="GBG1395" s="414"/>
      <c r="GBH1395" s="415"/>
      <c r="GBI1395" s="414"/>
      <c r="GBJ1395" s="416"/>
      <c r="GBK1395" s="366"/>
      <c r="GBL1395" s="366"/>
      <c r="GBM1395" s="366"/>
      <c r="GBN1395" s="366"/>
      <c r="GBO1395" s="366"/>
      <c r="GBP1395" s="366"/>
      <c r="GBQ1395" s="366"/>
      <c r="GBR1395" s="366"/>
      <c r="GBS1395" s="419"/>
      <c r="GBT1395" s="480"/>
      <c r="GBU1395" s="482"/>
      <c r="GBV1395" s="482"/>
      <c r="GBW1395" s="482"/>
      <c r="GBX1395" s="482"/>
      <c r="GBY1395" s="482"/>
      <c r="GBZ1395" s="482"/>
      <c r="GCA1395" s="482"/>
      <c r="GCB1395" s="482"/>
      <c r="GCC1395" s="482"/>
      <c r="GCD1395" s="482"/>
      <c r="GCE1395" s="482"/>
      <c r="GCF1395" s="482"/>
      <c r="GCG1395" s="482"/>
      <c r="GCH1395" s="482"/>
      <c r="GCI1395" s="482"/>
      <c r="GCJ1395" s="482"/>
      <c r="GCK1395" s="482"/>
      <c r="GCL1395" s="482"/>
      <c r="GCM1395" s="481"/>
      <c r="GCN1395" s="447"/>
      <c r="GCO1395" s="447"/>
      <c r="GCP1395" s="451"/>
      <c r="GCQ1395" s="451"/>
      <c r="GCR1395" s="451"/>
      <c r="GCS1395" s="451"/>
      <c r="GCT1395" s="451"/>
      <c r="GCU1395" s="451"/>
      <c r="GCV1395" s="451"/>
      <c r="GCW1395" s="451"/>
      <c r="GCX1395" s="451"/>
      <c r="GCY1395" s="451"/>
      <c r="GCZ1395" s="447"/>
      <c r="GDA1395" s="428"/>
      <c r="GDB1395" s="469"/>
      <c r="GDC1395" s="414"/>
      <c r="GDD1395" s="414"/>
      <c r="GDE1395" s="414"/>
      <c r="GDF1395" s="414"/>
      <c r="GDG1395" s="414"/>
      <c r="GDH1395" s="415"/>
      <c r="GDI1395" s="414"/>
      <c r="GDJ1395" s="416"/>
      <c r="GDK1395" s="366"/>
      <c r="GDL1395" s="366"/>
      <c r="GDM1395" s="366"/>
      <c r="GDN1395" s="366"/>
      <c r="GDO1395" s="366"/>
      <c r="GDP1395" s="366"/>
      <c r="GDQ1395" s="366"/>
      <c r="GDR1395" s="366"/>
      <c r="GDS1395" s="419"/>
      <c r="GDT1395" s="480"/>
      <c r="GDU1395" s="482"/>
      <c r="GDV1395" s="482"/>
      <c r="GDW1395" s="482"/>
      <c r="GDX1395" s="482"/>
      <c r="GDY1395" s="482"/>
      <c r="GDZ1395" s="482"/>
      <c r="GEA1395" s="482"/>
      <c r="GEB1395" s="482"/>
      <c r="GEC1395" s="482"/>
      <c r="GED1395" s="482"/>
      <c r="GEE1395" s="482"/>
      <c r="GEF1395" s="482"/>
      <c r="GEG1395" s="482"/>
      <c r="GEH1395" s="482"/>
      <c r="GEI1395" s="482"/>
      <c r="GEJ1395" s="482"/>
      <c r="GEK1395" s="482"/>
      <c r="GEL1395" s="482"/>
      <c r="GEM1395" s="481"/>
      <c r="GEN1395" s="447"/>
      <c r="GEO1395" s="447"/>
      <c r="GEP1395" s="451"/>
      <c r="GEQ1395" s="451"/>
      <c r="GER1395" s="451"/>
      <c r="GES1395" s="451"/>
      <c r="GET1395" s="451"/>
      <c r="GEU1395" s="451"/>
      <c r="GEV1395" s="451"/>
      <c r="GEW1395" s="451"/>
      <c r="GEX1395" s="451"/>
      <c r="GEY1395" s="451"/>
      <c r="GEZ1395" s="447"/>
      <c r="GFA1395" s="428"/>
      <c r="GFB1395" s="469"/>
      <c r="GFC1395" s="414"/>
      <c r="GFD1395" s="414"/>
      <c r="GFE1395" s="414"/>
      <c r="GFF1395" s="414"/>
      <c r="GFG1395" s="414"/>
      <c r="GFH1395" s="415"/>
      <c r="GFI1395" s="414"/>
      <c r="GFJ1395" s="416"/>
      <c r="GFK1395" s="366"/>
      <c r="GFL1395" s="366"/>
      <c r="GFM1395" s="366"/>
      <c r="GFN1395" s="366"/>
      <c r="GFO1395" s="366"/>
      <c r="GFP1395" s="366"/>
      <c r="GFQ1395" s="366"/>
      <c r="GFR1395" s="366"/>
      <c r="GFS1395" s="419"/>
      <c r="GFT1395" s="480"/>
      <c r="GFU1395" s="482"/>
      <c r="GFV1395" s="482"/>
      <c r="GFW1395" s="482"/>
      <c r="GFX1395" s="482"/>
      <c r="GFY1395" s="482"/>
      <c r="GFZ1395" s="482"/>
      <c r="GGA1395" s="482"/>
      <c r="GGB1395" s="482"/>
      <c r="GGC1395" s="482"/>
      <c r="GGD1395" s="482"/>
      <c r="GGE1395" s="482"/>
      <c r="GGF1395" s="482"/>
      <c r="GGG1395" s="482"/>
      <c r="GGH1395" s="482"/>
      <c r="GGI1395" s="482"/>
      <c r="GGJ1395" s="482"/>
      <c r="GGK1395" s="482"/>
      <c r="GGL1395" s="482"/>
      <c r="GGM1395" s="481"/>
      <c r="GGN1395" s="447"/>
      <c r="GGO1395" s="447"/>
      <c r="GGP1395" s="451"/>
      <c r="GGQ1395" s="451"/>
      <c r="GGR1395" s="451"/>
      <c r="GGS1395" s="451"/>
      <c r="GGT1395" s="451"/>
      <c r="GGU1395" s="451"/>
      <c r="GGV1395" s="451"/>
      <c r="GGW1395" s="451"/>
      <c r="GGX1395" s="451"/>
      <c r="GGY1395" s="451"/>
      <c r="GGZ1395" s="447"/>
      <c r="GHA1395" s="428"/>
      <c r="GHB1395" s="469"/>
      <c r="GHC1395" s="414"/>
      <c r="GHD1395" s="414"/>
      <c r="GHE1395" s="414"/>
      <c r="GHF1395" s="414"/>
      <c r="GHG1395" s="414"/>
      <c r="GHH1395" s="415"/>
      <c r="GHI1395" s="414"/>
      <c r="GHJ1395" s="416"/>
      <c r="GHK1395" s="366"/>
      <c r="GHL1395" s="366"/>
      <c r="GHM1395" s="366"/>
      <c r="GHN1395" s="366"/>
      <c r="GHO1395" s="366"/>
      <c r="GHP1395" s="366"/>
      <c r="GHQ1395" s="366"/>
      <c r="GHR1395" s="366"/>
      <c r="GHS1395" s="419"/>
      <c r="GHT1395" s="480"/>
      <c r="GHU1395" s="482"/>
      <c r="GHV1395" s="482"/>
      <c r="GHW1395" s="482"/>
      <c r="GHX1395" s="482"/>
      <c r="GHY1395" s="482"/>
      <c r="GHZ1395" s="482"/>
      <c r="GIA1395" s="482"/>
      <c r="GIB1395" s="482"/>
      <c r="GIC1395" s="482"/>
      <c r="GID1395" s="482"/>
      <c r="GIE1395" s="482"/>
      <c r="GIF1395" s="482"/>
      <c r="GIG1395" s="482"/>
      <c r="GIH1395" s="482"/>
      <c r="GII1395" s="482"/>
      <c r="GIJ1395" s="482"/>
      <c r="GIK1395" s="482"/>
      <c r="GIL1395" s="482"/>
      <c r="GIM1395" s="481"/>
      <c r="GIN1395" s="447"/>
      <c r="GIO1395" s="447"/>
      <c r="GIP1395" s="451"/>
      <c r="GIQ1395" s="451"/>
      <c r="GIR1395" s="451"/>
      <c r="GIS1395" s="451"/>
      <c r="GIT1395" s="451"/>
      <c r="GIU1395" s="451"/>
      <c r="GIV1395" s="451"/>
      <c r="GIW1395" s="451"/>
      <c r="GIX1395" s="451"/>
      <c r="GIY1395" s="451"/>
      <c r="GIZ1395" s="447"/>
      <c r="GJA1395" s="428"/>
      <c r="GJB1395" s="469"/>
      <c r="GJC1395" s="414"/>
      <c r="GJD1395" s="414"/>
      <c r="GJE1395" s="414"/>
      <c r="GJF1395" s="414"/>
      <c r="GJG1395" s="414"/>
      <c r="GJH1395" s="415"/>
      <c r="GJI1395" s="414"/>
      <c r="GJJ1395" s="416"/>
      <c r="GJK1395" s="366"/>
      <c r="GJL1395" s="366"/>
      <c r="GJM1395" s="366"/>
      <c r="GJN1395" s="366"/>
      <c r="GJO1395" s="366"/>
      <c r="GJP1395" s="366"/>
      <c r="GJQ1395" s="366"/>
      <c r="GJR1395" s="366"/>
      <c r="GJS1395" s="419"/>
      <c r="GJT1395" s="480"/>
      <c r="GJU1395" s="482"/>
      <c r="GJV1395" s="482"/>
      <c r="GJW1395" s="482"/>
      <c r="GJX1395" s="482"/>
      <c r="GJY1395" s="482"/>
      <c r="GJZ1395" s="482"/>
      <c r="GKA1395" s="482"/>
      <c r="GKB1395" s="482"/>
      <c r="GKC1395" s="482"/>
      <c r="GKD1395" s="482"/>
      <c r="GKE1395" s="482"/>
      <c r="GKF1395" s="482"/>
      <c r="GKG1395" s="482"/>
      <c r="GKH1395" s="482"/>
      <c r="GKI1395" s="482"/>
      <c r="GKJ1395" s="482"/>
      <c r="GKK1395" s="482"/>
      <c r="GKL1395" s="482"/>
      <c r="GKM1395" s="481"/>
      <c r="GKN1395" s="447"/>
      <c r="GKO1395" s="447"/>
      <c r="GKP1395" s="451"/>
      <c r="GKQ1395" s="451"/>
      <c r="GKR1395" s="451"/>
      <c r="GKS1395" s="451"/>
      <c r="GKT1395" s="451"/>
      <c r="GKU1395" s="451"/>
      <c r="GKV1395" s="451"/>
      <c r="GKW1395" s="451"/>
      <c r="GKX1395" s="451"/>
      <c r="GKY1395" s="451"/>
      <c r="GKZ1395" s="447"/>
      <c r="GLA1395" s="428"/>
      <c r="GLB1395" s="469"/>
      <c r="GLC1395" s="414"/>
      <c r="GLD1395" s="414"/>
      <c r="GLE1395" s="414"/>
      <c r="GLF1395" s="414"/>
      <c r="GLG1395" s="414"/>
      <c r="GLH1395" s="415"/>
      <c r="GLI1395" s="414"/>
      <c r="GLJ1395" s="416"/>
      <c r="GLK1395" s="366"/>
      <c r="GLL1395" s="366"/>
      <c r="GLM1395" s="366"/>
      <c r="GLN1395" s="366"/>
      <c r="GLO1395" s="366"/>
      <c r="GLP1395" s="366"/>
      <c r="GLQ1395" s="366"/>
      <c r="GLR1395" s="366"/>
      <c r="GLS1395" s="419"/>
      <c r="GLT1395" s="480"/>
      <c r="GLU1395" s="482"/>
      <c r="GLV1395" s="482"/>
      <c r="GLW1395" s="482"/>
      <c r="GLX1395" s="482"/>
      <c r="GLY1395" s="482"/>
      <c r="GLZ1395" s="482"/>
      <c r="GMA1395" s="482"/>
      <c r="GMB1395" s="482"/>
      <c r="GMC1395" s="482"/>
      <c r="GMD1395" s="482"/>
      <c r="GME1395" s="482"/>
      <c r="GMF1395" s="482"/>
      <c r="GMG1395" s="482"/>
      <c r="GMH1395" s="482"/>
      <c r="GMI1395" s="482"/>
      <c r="GMJ1395" s="482"/>
      <c r="GMK1395" s="482"/>
      <c r="GML1395" s="482"/>
      <c r="GMM1395" s="481"/>
      <c r="GMN1395" s="447"/>
      <c r="GMO1395" s="447"/>
      <c r="GMP1395" s="451"/>
      <c r="GMQ1395" s="451"/>
      <c r="GMR1395" s="451"/>
      <c r="GMS1395" s="451"/>
      <c r="GMT1395" s="451"/>
      <c r="GMU1395" s="451"/>
      <c r="GMV1395" s="451"/>
      <c r="GMW1395" s="451"/>
      <c r="GMX1395" s="451"/>
      <c r="GMY1395" s="451"/>
      <c r="GMZ1395" s="447"/>
      <c r="GNA1395" s="428"/>
      <c r="GNB1395" s="469"/>
      <c r="GNC1395" s="414"/>
      <c r="GND1395" s="414"/>
      <c r="GNE1395" s="414"/>
      <c r="GNF1395" s="414"/>
      <c r="GNG1395" s="414"/>
      <c r="GNH1395" s="415"/>
      <c r="GNI1395" s="414"/>
      <c r="GNJ1395" s="416"/>
      <c r="GNK1395" s="366"/>
      <c r="GNL1395" s="366"/>
      <c r="GNM1395" s="366"/>
      <c r="GNN1395" s="366"/>
      <c r="GNO1395" s="366"/>
      <c r="GNP1395" s="366"/>
      <c r="GNQ1395" s="366"/>
      <c r="GNR1395" s="366"/>
      <c r="GNS1395" s="419"/>
      <c r="GNT1395" s="480"/>
      <c r="GNU1395" s="482"/>
      <c r="GNV1395" s="482"/>
      <c r="GNW1395" s="482"/>
      <c r="GNX1395" s="482"/>
      <c r="GNY1395" s="482"/>
      <c r="GNZ1395" s="482"/>
      <c r="GOA1395" s="482"/>
      <c r="GOB1395" s="482"/>
      <c r="GOC1395" s="482"/>
      <c r="GOD1395" s="482"/>
      <c r="GOE1395" s="482"/>
      <c r="GOF1395" s="482"/>
      <c r="GOG1395" s="482"/>
      <c r="GOH1395" s="482"/>
      <c r="GOI1395" s="482"/>
      <c r="GOJ1395" s="482"/>
      <c r="GOK1395" s="482"/>
      <c r="GOL1395" s="482"/>
      <c r="GOM1395" s="481"/>
      <c r="GON1395" s="447"/>
      <c r="GOO1395" s="447"/>
      <c r="GOP1395" s="451"/>
      <c r="GOQ1395" s="451"/>
      <c r="GOR1395" s="451"/>
      <c r="GOS1395" s="451"/>
      <c r="GOT1395" s="451"/>
      <c r="GOU1395" s="451"/>
      <c r="GOV1395" s="451"/>
      <c r="GOW1395" s="451"/>
      <c r="GOX1395" s="451"/>
      <c r="GOY1395" s="451"/>
      <c r="GOZ1395" s="447"/>
      <c r="GPA1395" s="428"/>
      <c r="GPB1395" s="469"/>
      <c r="GPC1395" s="414"/>
      <c r="GPD1395" s="414"/>
      <c r="GPE1395" s="414"/>
      <c r="GPF1395" s="414"/>
      <c r="GPG1395" s="414"/>
      <c r="GPH1395" s="415"/>
      <c r="GPI1395" s="414"/>
      <c r="GPJ1395" s="416"/>
      <c r="GPK1395" s="366"/>
      <c r="GPL1395" s="366"/>
      <c r="GPM1395" s="366"/>
      <c r="GPN1395" s="366"/>
      <c r="GPO1395" s="366"/>
      <c r="GPP1395" s="366"/>
      <c r="GPQ1395" s="366"/>
      <c r="GPR1395" s="366"/>
      <c r="GPS1395" s="419"/>
      <c r="GPT1395" s="480"/>
      <c r="GPU1395" s="482"/>
      <c r="GPV1395" s="482"/>
      <c r="GPW1395" s="482"/>
      <c r="GPX1395" s="482"/>
      <c r="GPY1395" s="482"/>
      <c r="GPZ1395" s="482"/>
      <c r="GQA1395" s="482"/>
      <c r="GQB1395" s="482"/>
      <c r="GQC1395" s="482"/>
      <c r="GQD1395" s="482"/>
      <c r="GQE1395" s="482"/>
      <c r="GQF1395" s="482"/>
      <c r="GQG1395" s="482"/>
      <c r="GQH1395" s="482"/>
      <c r="GQI1395" s="482"/>
      <c r="GQJ1395" s="482"/>
      <c r="GQK1395" s="482"/>
      <c r="GQL1395" s="482"/>
      <c r="GQM1395" s="481"/>
      <c r="GQN1395" s="447"/>
      <c r="GQO1395" s="447"/>
      <c r="GQP1395" s="451"/>
      <c r="GQQ1395" s="451"/>
      <c r="GQR1395" s="451"/>
      <c r="GQS1395" s="451"/>
      <c r="GQT1395" s="451"/>
      <c r="GQU1395" s="451"/>
      <c r="GQV1395" s="451"/>
      <c r="GQW1395" s="451"/>
      <c r="GQX1395" s="451"/>
      <c r="GQY1395" s="451"/>
      <c r="GQZ1395" s="447"/>
      <c r="GRA1395" s="428"/>
      <c r="GRB1395" s="469"/>
      <c r="GRC1395" s="414"/>
      <c r="GRD1395" s="414"/>
      <c r="GRE1395" s="414"/>
      <c r="GRF1395" s="414"/>
      <c r="GRG1395" s="414"/>
      <c r="GRH1395" s="415"/>
      <c r="GRI1395" s="414"/>
      <c r="GRJ1395" s="416"/>
      <c r="GRK1395" s="366"/>
      <c r="GRL1395" s="366"/>
      <c r="GRM1395" s="366"/>
      <c r="GRN1395" s="366"/>
      <c r="GRO1395" s="366"/>
      <c r="GRP1395" s="366"/>
      <c r="GRQ1395" s="366"/>
      <c r="GRR1395" s="366"/>
      <c r="GRS1395" s="419"/>
      <c r="GRT1395" s="480"/>
      <c r="GRU1395" s="482"/>
      <c r="GRV1395" s="482"/>
      <c r="GRW1395" s="482"/>
      <c r="GRX1395" s="482"/>
      <c r="GRY1395" s="482"/>
      <c r="GRZ1395" s="482"/>
      <c r="GSA1395" s="482"/>
      <c r="GSB1395" s="482"/>
      <c r="GSC1395" s="482"/>
      <c r="GSD1395" s="482"/>
      <c r="GSE1395" s="482"/>
      <c r="GSF1395" s="482"/>
      <c r="GSG1395" s="482"/>
      <c r="GSH1395" s="482"/>
      <c r="GSI1395" s="482"/>
      <c r="GSJ1395" s="482"/>
      <c r="GSK1395" s="482"/>
      <c r="GSL1395" s="482"/>
      <c r="GSM1395" s="481"/>
      <c r="GSN1395" s="447"/>
      <c r="GSO1395" s="447"/>
      <c r="GSP1395" s="451"/>
      <c r="GSQ1395" s="451"/>
      <c r="GSR1395" s="451"/>
      <c r="GSS1395" s="451"/>
      <c r="GST1395" s="451"/>
      <c r="GSU1395" s="451"/>
      <c r="GSV1395" s="451"/>
      <c r="GSW1395" s="451"/>
      <c r="GSX1395" s="451"/>
      <c r="GSY1395" s="451"/>
      <c r="GSZ1395" s="447"/>
      <c r="GTA1395" s="428"/>
      <c r="GTB1395" s="469"/>
      <c r="GTC1395" s="414"/>
      <c r="GTD1395" s="414"/>
      <c r="GTE1395" s="414"/>
      <c r="GTF1395" s="414"/>
      <c r="GTG1395" s="414"/>
      <c r="GTH1395" s="415"/>
      <c r="GTI1395" s="414"/>
      <c r="GTJ1395" s="416"/>
      <c r="GTK1395" s="366"/>
      <c r="GTL1395" s="366"/>
      <c r="GTM1395" s="366"/>
      <c r="GTN1395" s="366"/>
      <c r="GTO1395" s="366"/>
      <c r="GTP1395" s="366"/>
      <c r="GTQ1395" s="366"/>
      <c r="GTR1395" s="366"/>
      <c r="GTS1395" s="419"/>
      <c r="GTT1395" s="480"/>
      <c r="GTU1395" s="482"/>
      <c r="GTV1395" s="482"/>
      <c r="GTW1395" s="482"/>
      <c r="GTX1395" s="482"/>
      <c r="GTY1395" s="482"/>
      <c r="GTZ1395" s="482"/>
      <c r="GUA1395" s="482"/>
      <c r="GUB1395" s="482"/>
      <c r="GUC1395" s="482"/>
      <c r="GUD1395" s="482"/>
      <c r="GUE1395" s="482"/>
      <c r="GUF1395" s="482"/>
      <c r="GUG1395" s="482"/>
      <c r="GUH1395" s="482"/>
      <c r="GUI1395" s="482"/>
      <c r="GUJ1395" s="482"/>
      <c r="GUK1395" s="482"/>
      <c r="GUL1395" s="482"/>
      <c r="GUM1395" s="481"/>
      <c r="GUN1395" s="447"/>
      <c r="GUO1395" s="447"/>
      <c r="GUP1395" s="451"/>
      <c r="GUQ1395" s="451"/>
      <c r="GUR1395" s="451"/>
      <c r="GUS1395" s="451"/>
      <c r="GUT1395" s="451"/>
      <c r="GUU1395" s="451"/>
      <c r="GUV1395" s="451"/>
      <c r="GUW1395" s="451"/>
      <c r="GUX1395" s="451"/>
      <c r="GUY1395" s="451"/>
      <c r="GUZ1395" s="447"/>
      <c r="GVA1395" s="428"/>
      <c r="GVB1395" s="469"/>
      <c r="GVC1395" s="414"/>
      <c r="GVD1395" s="414"/>
      <c r="GVE1395" s="414"/>
      <c r="GVF1395" s="414"/>
      <c r="GVG1395" s="414"/>
      <c r="GVH1395" s="415"/>
      <c r="GVI1395" s="414"/>
      <c r="GVJ1395" s="416"/>
      <c r="GVK1395" s="366"/>
      <c r="GVL1395" s="366"/>
      <c r="GVM1395" s="366"/>
      <c r="GVN1395" s="366"/>
      <c r="GVO1395" s="366"/>
      <c r="GVP1395" s="366"/>
      <c r="GVQ1395" s="366"/>
      <c r="GVR1395" s="366"/>
      <c r="GVS1395" s="419"/>
      <c r="GVT1395" s="480"/>
      <c r="GVU1395" s="482"/>
      <c r="GVV1395" s="482"/>
      <c r="GVW1395" s="482"/>
      <c r="GVX1395" s="482"/>
      <c r="GVY1395" s="482"/>
      <c r="GVZ1395" s="482"/>
      <c r="GWA1395" s="482"/>
      <c r="GWB1395" s="482"/>
      <c r="GWC1395" s="482"/>
      <c r="GWD1395" s="482"/>
      <c r="GWE1395" s="482"/>
      <c r="GWF1395" s="482"/>
      <c r="GWG1395" s="482"/>
      <c r="GWH1395" s="482"/>
      <c r="GWI1395" s="482"/>
      <c r="GWJ1395" s="482"/>
      <c r="GWK1395" s="482"/>
      <c r="GWL1395" s="482"/>
      <c r="GWM1395" s="481"/>
      <c r="GWN1395" s="447"/>
      <c r="GWO1395" s="447"/>
      <c r="GWP1395" s="451"/>
      <c r="GWQ1395" s="451"/>
      <c r="GWR1395" s="451"/>
      <c r="GWS1395" s="451"/>
      <c r="GWT1395" s="451"/>
      <c r="GWU1395" s="451"/>
      <c r="GWV1395" s="451"/>
      <c r="GWW1395" s="451"/>
      <c r="GWX1395" s="451"/>
      <c r="GWY1395" s="451"/>
      <c r="GWZ1395" s="447"/>
      <c r="GXA1395" s="428"/>
      <c r="GXB1395" s="469"/>
      <c r="GXC1395" s="414"/>
      <c r="GXD1395" s="414"/>
      <c r="GXE1395" s="414"/>
      <c r="GXF1395" s="414"/>
      <c r="GXG1395" s="414"/>
      <c r="GXH1395" s="415"/>
      <c r="GXI1395" s="414"/>
      <c r="GXJ1395" s="416"/>
      <c r="GXK1395" s="366"/>
      <c r="GXL1395" s="366"/>
      <c r="GXM1395" s="366"/>
      <c r="GXN1395" s="366"/>
      <c r="GXO1395" s="366"/>
      <c r="GXP1395" s="366"/>
      <c r="GXQ1395" s="366"/>
      <c r="GXR1395" s="366"/>
      <c r="GXS1395" s="419"/>
      <c r="GXT1395" s="480"/>
      <c r="GXU1395" s="482"/>
      <c r="GXV1395" s="482"/>
      <c r="GXW1395" s="482"/>
      <c r="GXX1395" s="482"/>
      <c r="GXY1395" s="482"/>
      <c r="GXZ1395" s="482"/>
      <c r="GYA1395" s="482"/>
      <c r="GYB1395" s="482"/>
      <c r="GYC1395" s="482"/>
      <c r="GYD1395" s="482"/>
      <c r="GYE1395" s="482"/>
      <c r="GYF1395" s="482"/>
      <c r="GYG1395" s="482"/>
      <c r="GYH1395" s="482"/>
      <c r="GYI1395" s="482"/>
      <c r="GYJ1395" s="482"/>
      <c r="GYK1395" s="482"/>
      <c r="GYL1395" s="482"/>
      <c r="GYM1395" s="481"/>
      <c r="GYN1395" s="447"/>
      <c r="GYO1395" s="447"/>
      <c r="GYP1395" s="451"/>
      <c r="GYQ1395" s="451"/>
      <c r="GYR1395" s="451"/>
      <c r="GYS1395" s="451"/>
      <c r="GYT1395" s="451"/>
      <c r="GYU1395" s="451"/>
      <c r="GYV1395" s="451"/>
      <c r="GYW1395" s="451"/>
      <c r="GYX1395" s="451"/>
      <c r="GYY1395" s="451"/>
      <c r="GYZ1395" s="447"/>
      <c r="GZA1395" s="428"/>
      <c r="GZB1395" s="469"/>
      <c r="GZC1395" s="414"/>
      <c r="GZD1395" s="414"/>
      <c r="GZE1395" s="414"/>
      <c r="GZF1395" s="414"/>
      <c r="GZG1395" s="414"/>
      <c r="GZH1395" s="415"/>
      <c r="GZI1395" s="414"/>
      <c r="GZJ1395" s="416"/>
      <c r="GZK1395" s="366"/>
      <c r="GZL1395" s="366"/>
      <c r="GZM1395" s="366"/>
      <c r="GZN1395" s="366"/>
      <c r="GZO1395" s="366"/>
      <c r="GZP1395" s="366"/>
      <c r="GZQ1395" s="366"/>
      <c r="GZR1395" s="366"/>
      <c r="GZS1395" s="419"/>
      <c r="GZT1395" s="480"/>
      <c r="GZU1395" s="482"/>
      <c r="GZV1395" s="482"/>
      <c r="GZW1395" s="482"/>
      <c r="GZX1395" s="482"/>
      <c r="GZY1395" s="482"/>
      <c r="GZZ1395" s="482"/>
      <c r="HAA1395" s="482"/>
      <c r="HAB1395" s="482"/>
      <c r="HAC1395" s="482"/>
      <c r="HAD1395" s="482"/>
      <c r="HAE1395" s="482"/>
      <c r="HAF1395" s="482"/>
      <c r="HAG1395" s="482"/>
      <c r="HAH1395" s="482"/>
      <c r="HAI1395" s="482"/>
      <c r="HAJ1395" s="482"/>
      <c r="HAK1395" s="482"/>
      <c r="HAL1395" s="482"/>
      <c r="HAM1395" s="481"/>
      <c r="HAN1395" s="447"/>
      <c r="HAO1395" s="447"/>
      <c r="HAP1395" s="451"/>
      <c r="HAQ1395" s="451"/>
      <c r="HAR1395" s="451"/>
      <c r="HAS1395" s="451"/>
      <c r="HAT1395" s="451"/>
      <c r="HAU1395" s="451"/>
      <c r="HAV1395" s="451"/>
      <c r="HAW1395" s="451"/>
      <c r="HAX1395" s="451"/>
      <c r="HAY1395" s="451"/>
      <c r="HAZ1395" s="447"/>
      <c r="HBA1395" s="428"/>
      <c r="HBB1395" s="469"/>
      <c r="HBC1395" s="414"/>
      <c r="HBD1395" s="414"/>
      <c r="HBE1395" s="414"/>
      <c r="HBF1395" s="414"/>
      <c r="HBG1395" s="414"/>
      <c r="HBH1395" s="415"/>
      <c r="HBI1395" s="414"/>
      <c r="HBJ1395" s="416"/>
      <c r="HBK1395" s="366"/>
      <c r="HBL1395" s="366"/>
      <c r="HBM1395" s="366"/>
      <c r="HBN1395" s="366"/>
      <c r="HBO1395" s="366"/>
      <c r="HBP1395" s="366"/>
      <c r="HBQ1395" s="366"/>
      <c r="HBR1395" s="366"/>
      <c r="HBS1395" s="419"/>
      <c r="HBT1395" s="480"/>
      <c r="HBU1395" s="482"/>
      <c r="HBV1395" s="482"/>
      <c r="HBW1395" s="482"/>
      <c r="HBX1395" s="482"/>
      <c r="HBY1395" s="482"/>
      <c r="HBZ1395" s="482"/>
      <c r="HCA1395" s="482"/>
      <c r="HCB1395" s="482"/>
      <c r="HCC1395" s="482"/>
      <c r="HCD1395" s="482"/>
      <c r="HCE1395" s="482"/>
      <c r="HCF1395" s="482"/>
      <c r="HCG1395" s="482"/>
      <c r="HCH1395" s="482"/>
      <c r="HCI1395" s="482"/>
      <c r="HCJ1395" s="482"/>
      <c r="HCK1395" s="482"/>
      <c r="HCL1395" s="482"/>
      <c r="HCM1395" s="481"/>
      <c r="HCN1395" s="447"/>
      <c r="HCO1395" s="447"/>
      <c r="HCP1395" s="451"/>
      <c r="HCQ1395" s="451"/>
      <c r="HCR1395" s="451"/>
      <c r="HCS1395" s="451"/>
      <c r="HCT1395" s="451"/>
      <c r="HCU1395" s="451"/>
      <c r="HCV1395" s="451"/>
      <c r="HCW1395" s="451"/>
      <c r="HCX1395" s="451"/>
      <c r="HCY1395" s="451"/>
      <c r="HCZ1395" s="447"/>
      <c r="HDA1395" s="428"/>
      <c r="HDB1395" s="469"/>
      <c r="HDC1395" s="414"/>
      <c r="HDD1395" s="414"/>
      <c r="HDE1395" s="414"/>
      <c r="HDF1395" s="414"/>
      <c r="HDG1395" s="414"/>
      <c r="HDH1395" s="415"/>
      <c r="HDI1395" s="414"/>
      <c r="HDJ1395" s="416"/>
      <c r="HDK1395" s="366"/>
      <c r="HDL1395" s="366"/>
      <c r="HDM1395" s="366"/>
      <c r="HDN1395" s="366"/>
      <c r="HDO1395" s="366"/>
      <c r="HDP1395" s="366"/>
      <c r="HDQ1395" s="366"/>
      <c r="HDR1395" s="366"/>
      <c r="HDS1395" s="419"/>
      <c r="HDT1395" s="480"/>
      <c r="HDU1395" s="482"/>
      <c r="HDV1395" s="482"/>
      <c r="HDW1395" s="482"/>
      <c r="HDX1395" s="482"/>
      <c r="HDY1395" s="482"/>
      <c r="HDZ1395" s="482"/>
      <c r="HEA1395" s="482"/>
      <c r="HEB1395" s="482"/>
      <c r="HEC1395" s="482"/>
      <c r="HED1395" s="482"/>
      <c r="HEE1395" s="482"/>
      <c r="HEF1395" s="482"/>
      <c r="HEG1395" s="482"/>
      <c r="HEH1395" s="482"/>
      <c r="HEI1395" s="482"/>
      <c r="HEJ1395" s="482"/>
      <c r="HEK1395" s="482"/>
      <c r="HEL1395" s="482"/>
      <c r="HEM1395" s="481"/>
      <c r="HEN1395" s="447"/>
      <c r="HEO1395" s="447"/>
      <c r="HEP1395" s="451"/>
      <c r="HEQ1395" s="451"/>
      <c r="HER1395" s="451"/>
      <c r="HES1395" s="451"/>
      <c r="HET1395" s="451"/>
      <c r="HEU1395" s="451"/>
      <c r="HEV1395" s="451"/>
      <c r="HEW1395" s="451"/>
      <c r="HEX1395" s="451"/>
      <c r="HEY1395" s="451"/>
      <c r="HEZ1395" s="447"/>
      <c r="HFA1395" s="428"/>
      <c r="HFB1395" s="469"/>
      <c r="HFC1395" s="414"/>
      <c r="HFD1395" s="414"/>
      <c r="HFE1395" s="414"/>
      <c r="HFF1395" s="414"/>
      <c r="HFG1395" s="414"/>
      <c r="HFH1395" s="415"/>
      <c r="HFI1395" s="414"/>
      <c r="HFJ1395" s="416"/>
      <c r="HFK1395" s="366"/>
      <c r="HFL1395" s="366"/>
      <c r="HFM1395" s="366"/>
      <c r="HFN1395" s="366"/>
      <c r="HFO1395" s="366"/>
      <c r="HFP1395" s="366"/>
      <c r="HFQ1395" s="366"/>
      <c r="HFR1395" s="366"/>
      <c r="HFS1395" s="419"/>
      <c r="HFT1395" s="480"/>
      <c r="HFU1395" s="482"/>
      <c r="HFV1395" s="482"/>
      <c r="HFW1395" s="482"/>
      <c r="HFX1395" s="482"/>
      <c r="HFY1395" s="482"/>
      <c r="HFZ1395" s="482"/>
      <c r="HGA1395" s="482"/>
      <c r="HGB1395" s="482"/>
      <c r="HGC1395" s="482"/>
      <c r="HGD1395" s="482"/>
      <c r="HGE1395" s="482"/>
      <c r="HGF1395" s="482"/>
      <c r="HGG1395" s="482"/>
      <c r="HGH1395" s="482"/>
      <c r="HGI1395" s="482"/>
      <c r="HGJ1395" s="482"/>
      <c r="HGK1395" s="482"/>
      <c r="HGL1395" s="482"/>
      <c r="HGM1395" s="481"/>
      <c r="HGN1395" s="447"/>
      <c r="HGO1395" s="447"/>
      <c r="HGP1395" s="451"/>
      <c r="HGQ1395" s="451"/>
      <c r="HGR1395" s="451"/>
      <c r="HGS1395" s="451"/>
      <c r="HGT1395" s="451"/>
      <c r="HGU1395" s="451"/>
      <c r="HGV1395" s="451"/>
      <c r="HGW1395" s="451"/>
      <c r="HGX1395" s="451"/>
      <c r="HGY1395" s="451"/>
      <c r="HGZ1395" s="447"/>
      <c r="HHA1395" s="428"/>
      <c r="HHB1395" s="469"/>
      <c r="HHC1395" s="414"/>
      <c r="HHD1395" s="414"/>
      <c r="HHE1395" s="414"/>
      <c r="HHF1395" s="414"/>
      <c r="HHG1395" s="414"/>
      <c r="HHH1395" s="415"/>
      <c r="HHI1395" s="414"/>
      <c r="HHJ1395" s="416"/>
      <c r="HHK1395" s="366"/>
      <c r="HHL1395" s="366"/>
      <c r="HHM1395" s="366"/>
      <c r="HHN1395" s="366"/>
      <c r="HHO1395" s="366"/>
      <c r="HHP1395" s="366"/>
      <c r="HHQ1395" s="366"/>
      <c r="HHR1395" s="366"/>
      <c r="HHS1395" s="419"/>
      <c r="HHT1395" s="480"/>
      <c r="HHU1395" s="482"/>
      <c r="HHV1395" s="482"/>
      <c r="HHW1395" s="482"/>
      <c r="HHX1395" s="482"/>
      <c r="HHY1395" s="482"/>
      <c r="HHZ1395" s="482"/>
      <c r="HIA1395" s="482"/>
      <c r="HIB1395" s="482"/>
      <c r="HIC1395" s="482"/>
      <c r="HID1395" s="482"/>
      <c r="HIE1395" s="482"/>
      <c r="HIF1395" s="482"/>
      <c r="HIG1395" s="482"/>
      <c r="HIH1395" s="482"/>
      <c r="HII1395" s="482"/>
      <c r="HIJ1395" s="482"/>
      <c r="HIK1395" s="482"/>
      <c r="HIL1395" s="482"/>
      <c r="HIM1395" s="481"/>
      <c r="HIN1395" s="447"/>
      <c r="HIO1395" s="447"/>
      <c r="HIP1395" s="451"/>
      <c r="HIQ1395" s="451"/>
      <c r="HIR1395" s="451"/>
      <c r="HIS1395" s="451"/>
      <c r="HIT1395" s="451"/>
      <c r="HIU1395" s="451"/>
      <c r="HIV1395" s="451"/>
      <c r="HIW1395" s="451"/>
      <c r="HIX1395" s="451"/>
      <c r="HIY1395" s="451"/>
      <c r="HIZ1395" s="447"/>
      <c r="HJA1395" s="428"/>
      <c r="HJB1395" s="469"/>
      <c r="HJC1395" s="414"/>
      <c r="HJD1395" s="414"/>
      <c r="HJE1395" s="414"/>
      <c r="HJF1395" s="414"/>
      <c r="HJG1395" s="414"/>
      <c r="HJH1395" s="415"/>
      <c r="HJI1395" s="414"/>
      <c r="HJJ1395" s="416"/>
      <c r="HJK1395" s="366"/>
      <c r="HJL1395" s="366"/>
      <c r="HJM1395" s="366"/>
      <c r="HJN1395" s="366"/>
      <c r="HJO1395" s="366"/>
      <c r="HJP1395" s="366"/>
      <c r="HJQ1395" s="366"/>
      <c r="HJR1395" s="366"/>
      <c r="HJS1395" s="419"/>
      <c r="HJT1395" s="480"/>
      <c r="HJU1395" s="482"/>
      <c r="HJV1395" s="482"/>
      <c r="HJW1395" s="482"/>
      <c r="HJX1395" s="482"/>
      <c r="HJY1395" s="482"/>
      <c r="HJZ1395" s="482"/>
      <c r="HKA1395" s="482"/>
      <c r="HKB1395" s="482"/>
      <c r="HKC1395" s="482"/>
      <c r="HKD1395" s="482"/>
      <c r="HKE1395" s="482"/>
      <c r="HKF1395" s="482"/>
      <c r="HKG1395" s="482"/>
      <c r="HKH1395" s="482"/>
      <c r="HKI1395" s="482"/>
      <c r="HKJ1395" s="482"/>
      <c r="HKK1395" s="482"/>
      <c r="HKL1395" s="482"/>
      <c r="HKM1395" s="481"/>
      <c r="HKN1395" s="447"/>
      <c r="HKO1395" s="447"/>
      <c r="HKP1395" s="451"/>
      <c r="HKQ1395" s="451"/>
      <c r="HKR1395" s="451"/>
      <c r="HKS1395" s="451"/>
      <c r="HKT1395" s="451"/>
      <c r="HKU1395" s="451"/>
      <c r="HKV1395" s="451"/>
      <c r="HKW1395" s="451"/>
      <c r="HKX1395" s="451"/>
      <c r="HKY1395" s="451"/>
      <c r="HKZ1395" s="447"/>
      <c r="HLA1395" s="428"/>
      <c r="HLB1395" s="469"/>
      <c r="HLC1395" s="414"/>
      <c r="HLD1395" s="414"/>
      <c r="HLE1395" s="414"/>
      <c r="HLF1395" s="414"/>
      <c r="HLG1395" s="414"/>
      <c r="HLH1395" s="415"/>
      <c r="HLI1395" s="414"/>
      <c r="HLJ1395" s="416"/>
      <c r="HLK1395" s="366"/>
      <c r="HLL1395" s="366"/>
      <c r="HLM1395" s="366"/>
      <c r="HLN1395" s="366"/>
      <c r="HLO1395" s="366"/>
      <c r="HLP1395" s="366"/>
      <c r="HLQ1395" s="366"/>
      <c r="HLR1395" s="366"/>
      <c r="HLS1395" s="419"/>
      <c r="HLT1395" s="480"/>
      <c r="HLU1395" s="482"/>
      <c r="HLV1395" s="482"/>
      <c r="HLW1395" s="482"/>
      <c r="HLX1395" s="482"/>
      <c r="HLY1395" s="482"/>
      <c r="HLZ1395" s="482"/>
      <c r="HMA1395" s="482"/>
      <c r="HMB1395" s="482"/>
      <c r="HMC1395" s="482"/>
      <c r="HMD1395" s="482"/>
      <c r="HME1395" s="482"/>
      <c r="HMF1395" s="482"/>
      <c r="HMG1395" s="482"/>
      <c r="HMH1395" s="482"/>
      <c r="HMI1395" s="482"/>
      <c r="HMJ1395" s="482"/>
      <c r="HMK1395" s="482"/>
      <c r="HML1395" s="482"/>
      <c r="HMM1395" s="481"/>
      <c r="HMN1395" s="447"/>
      <c r="HMO1395" s="447"/>
      <c r="HMP1395" s="451"/>
      <c r="HMQ1395" s="451"/>
      <c r="HMR1395" s="451"/>
      <c r="HMS1395" s="451"/>
      <c r="HMT1395" s="451"/>
      <c r="HMU1395" s="451"/>
      <c r="HMV1395" s="451"/>
      <c r="HMW1395" s="451"/>
      <c r="HMX1395" s="451"/>
      <c r="HMY1395" s="451"/>
      <c r="HMZ1395" s="447"/>
      <c r="HNA1395" s="428"/>
      <c r="HNB1395" s="469"/>
      <c r="HNC1395" s="414"/>
      <c r="HND1395" s="414"/>
      <c r="HNE1395" s="414"/>
      <c r="HNF1395" s="414"/>
      <c r="HNG1395" s="414"/>
      <c r="HNH1395" s="415"/>
      <c r="HNI1395" s="414"/>
      <c r="HNJ1395" s="416"/>
      <c r="HNK1395" s="366"/>
      <c r="HNL1395" s="366"/>
      <c r="HNM1395" s="366"/>
      <c r="HNN1395" s="366"/>
      <c r="HNO1395" s="366"/>
      <c r="HNP1395" s="366"/>
      <c r="HNQ1395" s="366"/>
      <c r="HNR1395" s="366"/>
      <c r="HNS1395" s="419"/>
      <c r="HNT1395" s="480"/>
      <c r="HNU1395" s="482"/>
      <c r="HNV1395" s="482"/>
      <c r="HNW1395" s="482"/>
      <c r="HNX1395" s="482"/>
      <c r="HNY1395" s="482"/>
      <c r="HNZ1395" s="482"/>
      <c r="HOA1395" s="482"/>
      <c r="HOB1395" s="482"/>
      <c r="HOC1395" s="482"/>
      <c r="HOD1395" s="482"/>
      <c r="HOE1395" s="482"/>
      <c r="HOF1395" s="482"/>
      <c r="HOG1395" s="482"/>
      <c r="HOH1395" s="482"/>
      <c r="HOI1395" s="482"/>
      <c r="HOJ1395" s="482"/>
      <c r="HOK1395" s="482"/>
      <c r="HOL1395" s="482"/>
      <c r="HOM1395" s="481"/>
      <c r="HON1395" s="447"/>
      <c r="HOO1395" s="447"/>
      <c r="HOP1395" s="451"/>
      <c r="HOQ1395" s="451"/>
      <c r="HOR1395" s="451"/>
      <c r="HOS1395" s="451"/>
      <c r="HOT1395" s="451"/>
      <c r="HOU1395" s="451"/>
      <c r="HOV1395" s="451"/>
      <c r="HOW1395" s="451"/>
      <c r="HOX1395" s="451"/>
      <c r="HOY1395" s="451"/>
      <c r="HOZ1395" s="447"/>
      <c r="HPA1395" s="428"/>
      <c r="HPB1395" s="469"/>
      <c r="HPC1395" s="414"/>
      <c r="HPD1395" s="414"/>
      <c r="HPE1395" s="414"/>
      <c r="HPF1395" s="414"/>
      <c r="HPG1395" s="414"/>
      <c r="HPH1395" s="415"/>
      <c r="HPI1395" s="414"/>
      <c r="HPJ1395" s="416"/>
      <c r="HPK1395" s="366"/>
      <c r="HPL1395" s="366"/>
      <c r="HPM1395" s="366"/>
      <c r="HPN1395" s="366"/>
      <c r="HPO1395" s="366"/>
      <c r="HPP1395" s="366"/>
      <c r="HPQ1395" s="366"/>
      <c r="HPR1395" s="366"/>
      <c r="HPS1395" s="419"/>
      <c r="HPT1395" s="480"/>
      <c r="HPU1395" s="482"/>
      <c r="HPV1395" s="482"/>
      <c r="HPW1395" s="482"/>
      <c r="HPX1395" s="482"/>
      <c r="HPY1395" s="482"/>
      <c r="HPZ1395" s="482"/>
      <c r="HQA1395" s="482"/>
      <c r="HQB1395" s="482"/>
      <c r="HQC1395" s="482"/>
      <c r="HQD1395" s="482"/>
      <c r="HQE1395" s="482"/>
      <c r="HQF1395" s="482"/>
      <c r="HQG1395" s="482"/>
      <c r="HQH1395" s="482"/>
      <c r="HQI1395" s="482"/>
      <c r="HQJ1395" s="482"/>
      <c r="HQK1395" s="482"/>
      <c r="HQL1395" s="482"/>
      <c r="HQM1395" s="481"/>
      <c r="HQN1395" s="447"/>
      <c r="HQO1395" s="447"/>
      <c r="HQP1395" s="451"/>
      <c r="HQQ1395" s="451"/>
      <c r="HQR1395" s="451"/>
      <c r="HQS1395" s="451"/>
      <c r="HQT1395" s="451"/>
      <c r="HQU1395" s="451"/>
      <c r="HQV1395" s="451"/>
      <c r="HQW1395" s="451"/>
      <c r="HQX1395" s="451"/>
      <c r="HQY1395" s="451"/>
      <c r="HQZ1395" s="447"/>
      <c r="HRA1395" s="428"/>
      <c r="HRB1395" s="469"/>
      <c r="HRC1395" s="414"/>
      <c r="HRD1395" s="414"/>
      <c r="HRE1395" s="414"/>
      <c r="HRF1395" s="414"/>
      <c r="HRG1395" s="414"/>
      <c r="HRH1395" s="415"/>
      <c r="HRI1395" s="414"/>
      <c r="HRJ1395" s="416"/>
      <c r="HRK1395" s="366"/>
      <c r="HRL1395" s="366"/>
      <c r="HRM1395" s="366"/>
      <c r="HRN1395" s="366"/>
      <c r="HRO1395" s="366"/>
      <c r="HRP1395" s="366"/>
      <c r="HRQ1395" s="366"/>
      <c r="HRR1395" s="366"/>
      <c r="HRS1395" s="419"/>
      <c r="HRT1395" s="480"/>
      <c r="HRU1395" s="482"/>
      <c r="HRV1395" s="482"/>
      <c r="HRW1395" s="482"/>
      <c r="HRX1395" s="482"/>
      <c r="HRY1395" s="482"/>
      <c r="HRZ1395" s="482"/>
      <c r="HSA1395" s="482"/>
      <c r="HSB1395" s="482"/>
      <c r="HSC1395" s="482"/>
      <c r="HSD1395" s="482"/>
      <c r="HSE1395" s="482"/>
      <c r="HSF1395" s="482"/>
      <c r="HSG1395" s="482"/>
      <c r="HSH1395" s="482"/>
      <c r="HSI1395" s="482"/>
      <c r="HSJ1395" s="482"/>
      <c r="HSK1395" s="482"/>
      <c r="HSL1395" s="482"/>
      <c r="HSM1395" s="481"/>
      <c r="HSN1395" s="447"/>
      <c r="HSO1395" s="447"/>
      <c r="HSP1395" s="451"/>
      <c r="HSQ1395" s="451"/>
      <c r="HSR1395" s="451"/>
      <c r="HSS1395" s="451"/>
      <c r="HST1395" s="451"/>
      <c r="HSU1395" s="451"/>
      <c r="HSV1395" s="451"/>
      <c r="HSW1395" s="451"/>
      <c r="HSX1395" s="451"/>
      <c r="HSY1395" s="451"/>
      <c r="HSZ1395" s="447"/>
      <c r="HTA1395" s="428"/>
      <c r="HTB1395" s="469"/>
      <c r="HTC1395" s="414"/>
      <c r="HTD1395" s="414"/>
      <c r="HTE1395" s="414"/>
      <c r="HTF1395" s="414"/>
      <c r="HTG1395" s="414"/>
      <c r="HTH1395" s="415"/>
      <c r="HTI1395" s="414"/>
      <c r="HTJ1395" s="416"/>
      <c r="HTK1395" s="366"/>
      <c r="HTL1395" s="366"/>
      <c r="HTM1395" s="366"/>
      <c r="HTN1395" s="366"/>
      <c r="HTO1395" s="366"/>
      <c r="HTP1395" s="366"/>
      <c r="HTQ1395" s="366"/>
      <c r="HTR1395" s="366"/>
      <c r="HTS1395" s="419"/>
      <c r="HTT1395" s="480"/>
      <c r="HTU1395" s="482"/>
      <c r="HTV1395" s="482"/>
      <c r="HTW1395" s="482"/>
      <c r="HTX1395" s="482"/>
      <c r="HTY1395" s="482"/>
      <c r="HTZ1395" s="482"/>
      <c r="HUA1395" s="482"/>
      <c r="HUB1395" s="482"/>
      <c r="HUC1395" s="482"/>
      <c r="HUD1395" s="482"/>
      <c r="HUE1395" s="482"/>
      <c r="HUF1395" s="482"/>
      <c r="HUG1395" s="482"/>
      <c r="HUH1395" s="482"/>
      <c r="HUI1395" s="482"/>
      <c r="HUJ1395" s="482"/>
      <c r="HUK1395" s="482"/>
      <c r="HUL1395" s="482"/>
      <c r="HUM1395" s="481"/>
      <c r="HUN1395" s="447"/>
      <c r="HUO1395" s="447"/>
      <c r="HUP1395" s="451"/>
      <c r="HUQ1395" s="451"/>
      <c r="HUR1395" s="451"/>
      <c r="HUS1395" s="451"/>
      <c r="HUT1395" s="451"/>
      <c r="HUU1395" s="451"/>
      <c r="HUV1395" s="451"/>
      <c r="HUW1395" s="451"/>
      <c r="HUX1395" s="451"/>
      <c r="HUY1395" s="451"/>
      <c r="HUZ1395" s="447"/>
      <c r="HVA1395" s="428"/>
      <c r="HVB1395" s="469"/>
      <c r="HVC1395" s="414"/>
      <c r="HVD1395" s="414"/>
      <c r="HVE1395" s="414"/>
      <c r="HVF1395" s="414"/>
      <c r="HVG1395" s="414"/>
      <c r="HVH1395" s="415"/>
      <c r="HVI1395" s="414"/>
      <c r="HVJ1395" s="416"/>
      <c r="HVK1395" s="366"/>
      <c r="HVL1395" s="366"/>
      <c r="HVM1395" s="366"/>
      <c r="HVN1395" s="366"/>
      <c r="HVO1395" s="366"/>
      <c r="HVP1395" s="366"/>
      <c r="HVQ1395" s="366"/>
      <c r="HVR1395" s="366"/>
      <c r="HVS1395" s="419"/>
      <c r="HVT1395" s="480"/>
      <c r="HVU1395" s="482"/>
      <c r="HVV1395" s="482"/>
      <c r="HVW1395" s="482"/>
      <c r="HVX1395" s="482"/>
      <c r="HVY1395" s="482"/>
      <c r="HVZ1395" s="482"/>
      <c r="HWA1395" s="482"/>
      <c r="HWB1395" s="482"/>
      <c r="HWC1395" s="482"/>
      <c r="HWD1395" s="482"/>
      <c r="HWE1395" s="482"/>
      <c r="HWF1395" s="482"/>
      <c r="HWG1395" s="482"/>
      <c r="HWH1395" s="482"/>
      <c r="HWI1395" s="482"/>
      <c r="HWJ1395" s="482"/>
      <c r="HWK1395" s="482"/>
      <c r="HWL1395" s="482"/>
      <c r="HWM1395" s="481"/>
      <c r="HWN1395" s="447"/>
      <c r="HWO1395" s="447"/>
      <c r="HWP1395" s="451"/>
      <c r="HWQ1395" s="451"/>
      <c r="HWR1395" s="451"/>
      <c r="HWS1395" s="451"/>
      <c r="HWT1395" s="451"/>
      <c r="HWU1395" s="451"/>
      <c r="HWV1395" s="451"/>
      <c r="HWW1395" s="451"/>
      <c r="HWX1395" s="451"/>
      <c r="HWY1395" s="451"/>
      <c r="HWZ1395" s="447"/>
      <c r="HXA1395" s="428"/>
      <c r="HXB1395" s="469"/>
      <c r="HXC1395" s="414"/>
      <c r="HXD1395" s="414"/>
      <c r="HXE1395" s="414"/>
      <c r="HXF1395" s="414"/>
      <c r="HXG1395" s="414"/>
      <c r="HXH1395" s="415"/>
      <c r="HXI1395" s="414"/>
      <c r="HXJ1395" s="416"/>
      <c r="HXK1395" s="366"/>
      <c r="HXL1395" s="366"/>
      <c r="HXM1395" s="366"/>
      <c r="HXN1395" s="366"/>
      <c r="HXO1395" s="366"/>
      <c r="HXP1395" s="366"/>
      <c r="HXQ1395" s="366"/>
      <c r="HXR1395" s="366"/>
      <c r="HXS1395" s="419"/>
      <c r="HXT1395" s="480"/>
      <c r="HXU1395" s="482"/>
      <c r="HXV1395" s="482"/>
      <c r="HXW1395" s="482"/>
      <c r="HXX1395" s="482"/>
      <c r="HXY1395" s="482"/>
      <c r="HXZ1395" s="482"/>
      <c r="HYA1395" s="482"/>
      <c r="HYB1395" s="482"/>
      <c r="HYC1395" s="482"/>
      <c r="HYD1395" s="482"/>
      <c r="HYE1395" s="482"/>
      <c r="HYF1395" s="482"/>
      <c r="HYG1395" s="482"/>
      <c r="HYH1395" s="482"/>
      <c r="HYI1395" s="482"/>
      <c r="HYJ1395" s="482"/>
      <c r="HYK1395" s="482"/>
      <c r="HYL1395" s="482"/>
      <c r="HYM1395" s="481"/>
      <c r="HYN1395" s="447"/>
      <c r="HYO1395" s="447"/>
      <c r="HYP1395" s="451"/>
      <c r="HYQ1395" s="451"/>
      <c r="HYR1395" s="451"/>
      <c r="HYS1395" s="451"/>
      <c r="HYT1395" s="451"/>
      <c r="HYU1395" s="451"/>
      <c r="HYV1395" s="451"/>
      <c r="HYW1395" s="451"/>
      <c r="HYX1395" s="451"/>
      <c r="HYY1395" s="451"/>
      <c r="HYZ1395" s="447"/>
      <c r="HZA1395" s="428"/>
      <c r="HZB1395" s="469"/>
      <c r="HZC1395" s="414"/>
      <c r="HZD1395" s="414"/>
      <c r="HZE1395" s="414"/>
      <c r="HZF1395" s="414"/>
      <c r="HZG1395" s="414"/>
      <c r="HZH1395" s="415"/>
      <c r="HZI1395" s="414"/>
      <c r="HZJ1395" s="416"/>
      <c r="HZK1395" s="366"/>
      <c r="HZL1395" s="366"/>
      <c r="HZM1395" s="366"/>
      <c r="HZN1395" s="366"/>
      <c r="HZO1395" s="366"/>
      <c r="HZP1395" s="366"/>
      <c r="HZQ1395" s="366"/>
      <c r="HZR1395" s="366"/>
      <c r="HZS1395" s="419"/>
      <c r="HZT1395" s="480"/>
      <c r="HZU1395" s="482"/>
      <c r="HZV1395" s="482"/>
      <c r="HZW1395" s="482"/>
      <c r="HZX1395" s="482"/>
      <c r="HZY1395" s="482"/>
      <c r="HZZ1395" s="482"/>
      <c r="IAA1395" s="482"/>
      <c r="IAB1395" s="482"/>
      <c r="IAC1395" s="482"/>
      <c r="IAD1395" s="482"/>
      <c r="IAE1395" s="482"/>
      <c r="IAF1395" s="482"/>
      <c r="IAG1395" s="482"/>
      <c r="IAH1395" s="482"/>
      <c r="IAI1395" s="482"/>
      <c r="IAJ1395" s="482"/>
      <c r="IAK1395" s="482"/>
      <c r="IAL1395" s="482"/>
      <c r="IAM1395" s="481"/>
      <c r="IAN1395" s="447"/>
      <c r="IAO1395" s="447"/>
      <c r="IAP1395" s="451"/>
      <c r="IAQ1395" s="451"/>
      <c r="IAR1395" s="451"/>
      <c r="IAS1395" s="451"/>
      <c r="IAT1395" s="451"/>
      <c r="IAU1395" s="451"/>
      <c r="IAV1395" s="451"/>
      <c r="IAW1395" s="451"/>
      <c r="IAX1395" s="451"/>
      <c r="IAY1395" s="451"/>
      <c r="IAZ1395" s="447"/>
      <c r="IBA1395" s="428"/>
      <c r="IBB1395" s="469"/>
      <c r="IBC1395" s="414"/>
      <c r="IBD1395" s="414"/>
      <c r="IBE1395" s="414"/>
      <c r="IBF1395" s="414"/>
      <c r="IBG1395" s="414"/>
      <c r="IBH1395" s="415"/>
      <c r="IBI1395" s="414"/>
      <c r="IBJ1395" s="416"/>
      <c r="IBK1395" s="366"/>
      <c r="IBL1395" s="366"/>
      <c r="IBM1395" s="366"/>
      <c r="IBN1395" s="366"/>
      <c r="IBO1395" s="366"/>
      <c r="IBP1395" s="366"/>
      <c r="IBQ1395" s="366"/>
      <c r="IBR1395" s="366"/>
      <c r="IBS1395" s="419"/>
      <c r="IBT1395" s="480"/>
      <c r="IBU1395" s="482"/>
      <c r="IBV1395" s="482"/>
      <c r="IBW1395" s="482"/>
      <c r="IBX1395" s="482"/>
      <c r="IBY1395" s="482"/>
      <c r="IBZ1395" s="482"/>
      <c r="ICA1395" s="482"/>
      <c r="ICB1395" s="482"/>
      <c r="ICC1395" s="482"/>
      <c r="ICD1395" s="482"/>
      <c r="ICE1395" s="482"/>
      <c r="ICF1395" s="482"/>
      <c r="ICG1395" s="482"/>
      <c r="ICH1395" s="482"/>
      <c r="ICI1395" s="482"/>
      <c r="ICJ1395" s="482"/>
      <c r="ICK1395" s="482"/>
      <c r="ICL1395" s="482"/>
      <c r="ICM1395" s="481"/>
      <c r="ICN1395" s="447"/>
      <c r="ICO1395" s="447"/>
      <c r="ICP1395" s="451"/>
      <c r="ICQ1395" s="451"/>
      <c r="ICR1395" s="451"/>
      <c r="ICS1395" s="451"/>
      <c r="ICT1395" s="451"/>
      <c r="ICU1395" s="451"/>
      <c r="ICV1395" s="451"/>
      <c r="ICW1395" s="451"/>
      <c r="ICX1395" s="451"/>
      <c r="ICY1395" s="451"/>
      <c r="ICZ1395" s="447"/>
      <c r="IDA1395" s="428"/>
      <c r="IDB1395" s="469"/>
      <c r="IDC1395" s="414"/>
      <c r="IDD1395" s="414"/>
      <c r="IDE1395" s="414"/>
      <c r="IDF1395" s="414"/>
      <c r="IDG1395" s="414"/>
      <c r="IDH1395" s="415"/>
      <c r="IDI1395" s="414"/>
      <c r="IDJ1395" s="416"/>
      <c r="IDK1395" s="366"/>
      <c r="IDL1395" s="366"/>
      <c r="IDM1395" s="366"/>
      <c r="IDN1395" s="366"/>
      <c r="IDO1395" s="366"/>
      <c r="IDP1395" s="366"/>
      <c r="IDQ1395" s="366"/>
      <c r="IDR1395" s="366"/>
      <c r="IDS1395" s="419"/>
      <c r="IDT1395" s="480"/>
      <c r="IDU1395" s="482"/>
      <c r="IDV1395" s="482"/>
      <c r="IDW1395" s="482"/>
      <c r="IDX1395" s="482"/>
      <c r="IDY1395" s="482"/>
      <c r="IDZ1395" s="482"/>
      <c r="IEA1395" s="482"/>
      <c r="IEB1395" s="482"/>
      <c r="IEC1395" s="482"/>
      <c r="IED1395" s="482"/>
      <c r="IEE1395" s="482"/>
      <c r="IEF1395" s="482"/>
      <c r="IEG1395" s="482"/>
      <c r="IEH1395" s="482"/>
      <c r="IEI1395" s="482"/>
      <c r="IEJ1395" s="482"/>
      <c r="IEK1395" s="482"/>
      <c r="IEL1395" s="482"/>
      <c r="IEM1395" s="481"/>
      <c r="IEN1395" s="447"/>
      <c r="IEO1395" s="447"/>
      <c r="IEP1395" s="451"/>
      <c r="IEQ1395" s="451"/>
      <c r="IER1395" s="451"/>
      <c r="IES1395" s="451"/>
      <c r="IET1395" s="451"/>
      <c r="IEU1395" s="451"/>
      <c r="IEV1395" s="451"/>
      <c r="IEW1395" s="451"/>
      <c r="IEX1395" s="451"/>
      <c r="IEY1395" s="451"/>
      <c r="IEZ1395" s="447"/>
      <c r="IFA1395" s="428"/>
      <c r="IFB1395" s="469"/>
      <c r="IFC1395" s="414"/>
      <c r="IFD1395" s="414"/>
      <c r="IFE1395" s="414"/>
      <c r="IFF1395" s="414"/>
      <c r="IFG1395" s="414"/>
      <c r="IFH1395" s="415"/>
      <c r="IFI1395" s="414"/>
      <c r="IFJ1395" s="416"/>
      <c r="IFK1395" s="366"/>
      <c r="IFL1395" s="366"/>
      <c r="IFM1395" s="366"/>
      <c r="IFN1395" s="366"/>
      <c r="IFO1395" s="366"/>
      <c r="IFP1395" s="366"/>
      <c r="IFQ1395" s="366"/>
      <c r="IFR1395" s="366"/>
      <c r="IFS1395" s="419"/>
      <c r="IFT1395" s="480"/>
      <c r="IFU1395" s="482"/>
      <c r="IFV1395" s="482"/>
      <c r="IFW1395" s="482"/>
      <c r="IFX1395" s="482"/>
      <c r="IFY1395" s="482"/>
      <c r="IFZ1395" s="482"/>
      <c r="IGA1395" s="482"/>
      <c r="IGB1395" s="482"/>
      <c r="IGC1395" s="482"/>
      <c r="IGD1395" s="482"/>
      <c r="IGE1395" s="482"/>
      <c r="IGF1395" s="482"/>
      <c r="IGG1395" s="482"/>
      <c r="IGH1395" s="482"/>
      <c r="IGI1395" s="482"/>
      <c r="IGJ1395" s="482"/>
      <c r="IGK1395" s="482"/>
      <c r="IGL1395" s="482"/>
      <c r="IGM1395" s="481"/>
      <c r="IGN1395" s="447"/>
      <c r="IGO1395" s="447"/>
      <c r="IGP1395" s="451"/>
      <c r="IGQ1395" s="451"/>
      <c r="IGR1395" s="451"/>
      <c r="IGS1395" s="451"/>
      <c r="IGT1395" s="451"/>
      <c r="IGU1395" s="451"/>
      <c r="IGV1395" s="451"/>
      <c r="IGW1395" s="451"/>
      <c r="IGX1395" s="451"/>
      <c r="IGY1395" s="451"/>
      <c r="IGZ1395" s="447"/>
      <c r="IHA1395" s="428"/>
      <c r="IHB1395" s="469"/>
      <c r="IHC1395" s="414"/>
      <c r="IHD1395" s="414"/>
      <c r="IHE1395" s="414"/>
      <c r="IHF1395" s="414"/>
      <c r="IHG1395" s="414"/>
      <c r="IHH1395" s="415"/>
      <c r="IHI1395" s="414"/>
      <c r="IHJ1395" s="416"/>
      <c r="IHK1395" s="366"/>
      <c r="IHL1395" s="366"/>
      <c r="IHM1395" s="366"/>
      <c r="IHN1395" s="366"/>
      <c r="IHO1395" s="366"/>
      <c r="IHP1395" s="366"/>
      <c r="IHQ1395" s="366"/>
      <c r="IHR1395" s="366"/>
      <c r="IHS1395" s="419"/>
      <c r="IHT1395" s="480"/>
      <c r="IHU1395" s="482"/>
      <c r="IHV1395" s="482"/>
      <c r="IHW1395" s="482"/>
      <c r="IHX1395" s="482"/>
      <c r="IHY1395" s="482"/>
      <c r="IHZ1395" s="482"/>
      <c r="IIA1395" s="482"/>
      <c r="IIB1395" s="482"/>
      <c r="IIC1395" s="482"/>
      <c r="IID1395" s="482"/>
      <c r="IIE1395" s="482"/>
      <c r="IIF1395" s="482"/>
      <c r="IIG1395" s="482"/>
      <c r="IIH1395" s="482"/>
      <c r="III1395" s="482"/>
      <c r="IIJ1395" s="482"/>
      <c r="IIK1395" s="482"/>
      <c r="IIL1395" s="482"/>
      <c r="IIM1395" s="481"/>
      <c r="IIN1395" s="447"/>
      <c r="IIO1395" s="447"/>
      <c r="IIP1395" s="451"/>
      <c r="IIQ1395" s="451"/>
      <c r="IIR1395" s="451"/>
      <c r="IIS1395" s="451"/>
      <c r="IIT1395" s="451"/>
      <c r="IIU1395" s="451"/>
      <c r="IIV1395" s="451"/>
      <c r="IIW1395" s="451"/>
      <c r="IIX1395" s="451"/>
      <c r="IIY1395" s="451"/>
      <c r="IIZ1395" s="447"/>
      <c r="IJA1395" s="428"/>
      <c r="IJB1395" s="469"/>
      <c r="IJC1395" s="414"/>
      <c r="IJD1395" s="414"/>
      <c r="IJE1395" s="414"/>
      <c r="IJF1395" s="414"/>
      <c r="IJG1395" s="414"/>
      <c r="IJH1395" s="415"/>
      <c r="IJI1395" s="414"/>
      <c r="IJJ1395" s="416"/>
      <c r="IJK1395" s="366"/>
      <c r="IJL1395" s="366"/>
      <c r="IJM1395" s="366"/>
      <c r="IJN1395" s="366"/>
      <c r="IJO1395" s="366"/>
      <c r="IJP1395" s="366"/>
      <c r="IJQ1395" s="366"/>
      <c r="IJR1395" s="366"/>
      <c r="IJS1395" s="419"/>
      <c r="IJT1395" s="480"/>
      <c r="IJU1395" s="482"/>
      <c r="IJV1395" s="482"/>
      <c r="IJW1395" s="482"/>
      <c r="IJX1395" s="482"/>
      <c r="IJY1395" s="482"/>
      <c r="IJZ1395" s="482"/>
      <c r="IKA1395" s="482"/>
      <c r="IKB1395" s="482"/>
      <c r="IKC1395" s="482"/>
      <c r="IKD1395" s="482"/>
      <c r="IKE1395" s="482"/>
      <c r="IKF1395" s="482"/>
      <c r="IKG1395" s="482"/>
      <c r="IKH1395" s="482"/>
      <c r="IKI1395" s="482"/>
      <c r="IKJ1395" s="482"/>
      <c r="IKK1395" s="482"/>
      <c r="IKL1395" s="482"/>
      <c r="IKM1395" s="481"/>
      <c r="IKN1395" s="447"/>
      <c r="IKO1395" s="447"/>
      <c r="IKP1395" s="451"/>
      <c r="IKQ1395" s="451"/>
      <c r="IKR1395" s="451"/>
      <c r="IKS1395" s="451"/>
      <c r="IKT1395" s="451"/>
      <c r="IKU1395" s="451"/>
      <c r="IKV1395" s="451"/>
      <c r="IKW1395" s="451"/>
      <c r="IKX1395" s="451"/>
      <c r="IKY1395" s="451"/>
      <c r="IKZ1395" s="447"/>
      <c r="ILA1395" s="428"/>
      <c r="ILB1395" s="469"/>
      <c r="ILC1395" s="414"/>
      <c r="ILD1395" s="414"/>
      <c r="ILE1395" s="414"/>
      <c r="ILF1395" s="414"/>
      <c r="ILG1395" s="414"/>
      <c r="ILH1395" s="415"/>
      <c r="ILI1395" s="414"/>
      <c r="ILJ1395" s="416"/>
      <c r="ILK1395" s="366"/>
      <c r="ILL1395" s="366"/>
      <c r="ILM1395" s="366"/>
      <c r="ILN1395" s="366"/>
      <c r="ILO1395" s="366"/>
      <c r="ILP1395" s="366"/>
      <c r="ILQ1395" s="366"/>
      <c r="ILR1395" s="366"/>
      <c r="ILS1395" s="419"/>
      <c r="ILT1395" s="480"/>
      <c r="ILU1395" s="482"/>
      <c r="ILV1395" s="482"/>
      <c r="ILW1395" s="482"/>
      <c r="ILX1395" s="482"/>
      <c r="ILY1395" s="482"/>
      <c r="ILZ1395" s="482"/>
      <c r="IMA1395" s="482"/>
      <c r="IMB1395" s="482"/>
      <c r="IMC1395" s="482"/>
      <c r="IMD1395" s="482"/>
      <c r="IME1395" s="482"/>
      <c r="IMF1395" s="482"/>
      <c r="IMG1395" s="482"/>
      <c r="IMH1395" s="482"/>
      <c r="IMI1395" s="482"/>
      <c r="IMJ1395" s="482"/>
      <c r="IMK1395" s="482"/>
      <c r="IML1395" s="482"/>
      <c r="IMM1395" s="481"/>
      <c r="IMN1395" s="447"/>
      <c r="IMO1395" s="447"/>
      <c r="IMP1395" s="451"/>
      <c r="IMQ1395" s="451"/>
      <c r="IMR1395" s="451"/>
      <c r="IMS1395" s="451"/>
      <c r="IMT1395" s="451"/>
      <c r="IMU1395" s="451"/>
      <c r="IMV1395" s="451"/>
      <c r="IMW1395" s="451"/>
      <c r="IMX1395" s="451"/>
      <c r="IMY1395" s="451"/>
      <c r="IMZ1395" s="447"/>
      <c r="INA1395" s="428"/>
      <c r="INB1395" s="469"/>
      <c r="INC1395" s="414"/>
      <c r="IND1395" s="414"/>
      <c r="INE1395" s="414"/>
      <c r="INF1395" s="414"/>
      <c r="ING1395" s="414"/>
      <c r="INH1395" s="415"/>
      <c r="INI1395" s="414"/>
      <c r="INJ1395" s="416"/>
      <c r="INK1395" s="366"/>
      <c r="INL1395" s="366"/>
      <c r="INM1395" s="366"/>
      <c r="INN1395" s="366"/>
      <c r="INO1395" s="366"/>
      <c r="INP1395" s="366"/>
      <c r="INQ1395" s="366"/>
      <c r="INR1395" s="366"/>
      <c r="INS1395" s="419"/>
      <c r="INT1395" s="480"/>
      <c r="INU1395" s="482"/>
      <c r="INV1395" s="482"/>
      <c r="INW1395" s="482"/>
      <c r="INX1395" s="482"/>
      <c r="INY1395" s="482"/>
      <c r="INZ1395" s="482"/>
      <c r="IOA1395" s="482"/>
      <c r="IOB1395" s="482"/>
      <c r="IOC1395" s="482"/>
      <c r="IOD1395" s="482"/>
      <c r="IOE1395" s="482"/>
      <c r="IOF1395" s="482"/>
      <c r="IOG1395" s="482"/>
      <c r="IOH1395" s="482"/>
      <c r="IOI1395" s="482"/>
      <c r="IOJ1395" s="482"/>
      <c r="IOK1395" s="482"/>
      <c r="IOL1395" s="482"/>
      <c r="IOM1395" s="481"/>
      <c r="ION1395" s="447"/>
      <c r="IOO1395" s="447"/>
      <c r="IOP1395" s="451"/>
      <c r="IOQ1395" s="451"/>
      <c r="IOR1395" s="451"/>
      <c r="IOS1395" s="451"/>
      <c r="IOT1395" s="451"/>
      <c r="IOU1395" s="451"/>
      <c r="IOV1395" s="451"/>
      <c r="IOW1395" s="451"/>
      <c r="IOX1395" s="451"/>
      <c r="IOY1395" s="451"/>
      <c r="IOZ1395" s="447"/>
      <c r="IPA1395" s="428"/>
      <c r="IPB1395" s="469"/>
      <c r="IPC1395" s="414"/>
      <c r="IPD1395" s="414"/>
      <c r="IPE1395" s="414"/>
      <c r="IPF1395" s="414"/>
      <c r="IPG1395" s="414"/>
      <c r="IPH1395" s="415"/>
      <c r="IPI1395" s="414"/>
      <c r="IPJ1395" s="416"/>
      <c r="IPK1395" s="366"/>
      <c r="IPL1395" s="366"/>
      <c r="IPM1395" s="366"/>
      <c r="IPN1395" s="366"/>
      <c r="IPO1395" s="366"/>
      <c r="IPP1395" s="366"/>
      <c r="IPQ1395" s="366"/>
      <c r="IPR1395" s="366"/>
      <c r="IPS1395" s="419"/>
      <c r="IPT1395" s="480"/>
      <c r="IPU1395" s="482"/>
      <c r="IPV1395" s="482"/>
      <c r="IPW1395" s="482"/>
      <c r="IPX1395" s="482"/>
      <c r="IPY1395" s="482"/>
      <c r="IPZ1395" s="482"/>
      <c r="IQA1395" s="482"/>
      <c r="IQB1395" s="482"/>
      <c r="IQC1395" s="482"/>
      <c r="IQD1395" s="482"/>
      <c r="IQE1395" s="482"/>
      <c r="IQF1395" s="482"/>
      <c r="IQG1395" s="482"/>
      <c r="IQH1395" s="482"/>
      <c r="IQI1395" s="482"/>
      <c r="IQJ1395" s="482"/>
      <c r="IQK1395" s="482"/>
      <c r="IQL1395" s="482"/>
      <c r="IQM1395" s="481"/>
      <c r="IQN1395" s="447"/>
      <c r="IQO1395" s="447"/>
      <c r="IQP1395" s="451"/>
      <c r="IQQ1395" s="451"/>
      <c r="IQR1395" s="451"/>
      <c r="IQS1395" s="451"/>
      <c r="IQT1395" s="451"/>
      <c r="IQU1395" s="451"/>
      <c r="IQV1395" s="451"/>
      <c r="IQW1395" s="451"/>
      <c r="IQX1395" s="451"/>
      <c r="IQY1395" s="451"/>
      <c r="IQZ1395" s="447"/>
      <c r="IRA1395" s="428"/>
      <c r="IRB1395" s="469"/>
      <c r="IRC1395" s="414"/>
      <c r="IRD1395" s="414"/>
      <c r="IRE1395" s="414"/>
      <c r="IRF1395" s="414"/>
      <c r="IRG1395" s="414"/>
      <c r="IRH1395" s="415"/>
      <c r="IRI1395" s="414"/>
      <c r="IRJ1395" s="416"/>
      <c r="IRK1395" s="366"/>
      <c r="IRL1395" s="366"/>
      <c r="IRM1395" s="366"/>
      <c r="IRN1395" s="366"/>
      <c r="IRO1395" s="366"/>
      <c r="IRP1395" s="366"/>
      <c r="IRQ1395" s="366"/>
      <c r="IRR1395" s="366"/>
      <c r="IRS1395" s="419"/>
      <c r="IRT1395" s="480"/>
      <c r="IRU1395" s="482"/>
      <c r="IRV1395" s="482"/>
      <c r="IRW1395" s="482"/>
      <c r="IRX1395" s="482"/>
      <c r="IRY1395" s="482"/>
      <c r="IRZ1395" s="482"/>
      <c r="ISA1395" s="482"/>
      <c r="ISB1395" s="482"/>
      <c r="ISC1395" s="482"/>
      <c r="ISD1395" s="482"/>
      <c r="ISE1395" s="482"/>
      <c r="ISF1395" s="482"/>
      <c r="ISG1395" s="482"/>
      <c r="ISH1395" s="482"/>
      <c r="ISI1395" s="482"/>
      <c r="ISJ1395" s="482"/>
      <c r="ISK1395" s="482"/>
      <c r="ISL1395" s="482"/>
      <c r="ISM1395" s="481"/>
      <c r="ISN1395" s="447"/>
      <c r="ISO1395" s="447"/>
      <c r="ISP1395" s="451"/>
      <c r="ISQ1395" s="451"/>
      <c r="ISR1395" s="451"/>
      <c r="ISS1395" s="451"/>
      <c r="IST1395" s="451"/>
      <c r="ISU1395" s="451"/>
      <c r="ISV1395" s="451"/>
      <c r="ISW1395" s="451"/>
      <c r="ISX1395" s="451"/>
      <c r="ISY1395" s="451"/>
      <c r="ISZ1395" s="447"/>
      <c r="ITA1395" s="428"/>
      <c r="ITB1395" s="469"/>
      <c r="ITC1395" s="414"/>
      <c r="ITD1395" s="414"/>
      <c r="ITE1395" s="414"/>
      <c r="ITF1395" s="414"/>
      <c r="ITG1395" s="414"/>
      <c r="ITH1395" s="415"/>
      <c r="ITI1395" s="414"/>
      <c r="ITJ1395" s="416"/>
      <c r="ITK1395" s="366"/>
      <c r="ITL1395" s="366"/>
      <c r="ITM1395" s="366"/>
      <c r="ITN1395" s="366"/>
      <c r="ITO1395" s="366"/>
      <c r="ITP1395" s="366"/>
      <c r="ITQ1395" s="366"/>
      <c r="ITR1395" s="366"/>
      <c r="ITS1395" s="419"/>
      <c r="ITT1395" s="480"/>
      <c r="ITU1395" s="482"/>
      <c r="ITV1395" s="482"/>
      <c r="ITW1395" s="482"/>
      <c r="ITX1395" s="482"/>
      <c r="ITY1395" s="482"/>
      <c r="ITZ1395" s="482"/>
      <c r="IUA1395" s="482"/>
      <c r="IUB1395" s="482"/>
      <c r="IUC1395" s="482"/>
      <c r="IUD1395" s="482"/>
      <c r="IUE1395" s="482"/>
      <c r="IUF1395" s="482"/>
      <c r="IUG1395" s="482"/>
      <c r="IUH1395" s="482"/>
      <c r="IUI1395" s="482"/>
      <c r="IUJ1395" s="482"/>
      <c r="IUK1395" s="482"/>
      <c r="IUL1395" s="482"/>
      <c r="IUM1395" s="481"/>
      <c r="IUN1395" s="447"/>
      <c r="IUO1395" s="447"/>
      <c r="IUP1395" s="451"/>
      <c r="IUQ1395" s="451"/>
      <c r="IUR1395" s="451"/>
      <c r="IUS1395" s="451"/>
      <c r="IUT1395" s="451"/>
      <c r="IUU1395" s="451"/>
      <c r="IUV1395" s="451"/>
      <c r="IUW1395" s="451"/>
      <c r="IUX1395" s="451"/>
      <c r="IUY1395" s="451"/>
      <c r="IUZ1395" s="447"/>
      <c r="IVA1395" s="428"/>
      <c r="IVB1395" s="469"/>
      <c r="IVC1395" s="414"/>
      <c r="IVD1395" s="414"/>
      <c r="IVE1395" s="414"/>
      <c r="IVF1395" s="414"/>
      <c r="IVG1395" s="414"/>
      <c r="IVH1395" s="415"/>
      <c r="IVI1395" s="414"/>
      <c r="IVJ1395" s="416"/>
      <c r="IVK1395" s="366"/>
      <c r="IVL1395" s="366"/>
      <c r="IVM1395" s="366"/>
      <c r="IVN1395" s="366"/>
      <c r="IVO1395" s="366"/>
      <c r="IVP1395" s="366"/>
      <c r="IVQ1395" s="366"/>
      <c r="IVR1395" s="366"/>
      <c r="IVS1395" s="419"/>
      <c r="IVT1395" s="480"/>
      <c r="IVU1395" s="482"/>
      <c r="IVV1395" s="482"/>
      <c r="IVW1395" s="482"/>
      <c r="IVX1395" s="482"/>
      <c r="IVY1395" s="482"/>
      <c r="IVZ1395" s="482"/>
      <c r="IWA1395" s="482"/>
      <c r="IWB1395" s="482"/>
      <c r="IWC1395" s="482"/>
      <c r="IWD1395" s="482"/>
      <c r="IWE1395" s="482"/>
      <c r="IWF1395" s="482"/>
      <c r="IWG1395" s="482"/>
      <c r="IWH1395" s="482"/>
      <c r="IWI1395" s="482"/>
      <c r="IWJ1395" s="482"/>
      <c r="IWK1395" s="482"/>
      <c r="IWL1395" s="482"/>
      <c r="IWM1395" s="481"/>
      <c r="IWN1395" s="447"/>
      <c r="IWO1395" s="447"/>
      <c r="IWP1395" s="451"/>
      <c r="IWQ1395" s="451"/>
      <c r="IWR1395" s="451"/>
      <c r="IWS1395" s="451"/>
      <c r="IWT1395" s="451"/>
      <c r="IWU1395" s="451"/>
      <c r="IWV1395" s="451"/>
      <c r="IWW1395" s="451"/>
      <c r="IWX1395" s="451"/>
      <c r="IWY1395" s="451"/>
      <c r="IWZ1395" s="447"/>
      <c r="IXA1395" s="428"/>
      <c r="IXB1395" s="469"/>
      <c r="IXC1395" s="414"/>
      <c r="IXD1395" s="414"/>
      <c r="IXE1395" s="414"/>
      <c r="IXF1395" s="414"/>
      <c r="IXG1395" s="414"/>
      <c r="IXH1395" s="415"/>
      <c r="IXI1395" s="414"/>
      <c r="IXJ1395" s="416"/>
      <c r="IXK1395" s="366"/>
      <c r="IXL1395" s="366"/>
      <c r="IXM1395" s="366"/>
      <c r="IXN1395" s="366"/>
      <c r="IXO1395" s="366"/>
      <c r="IXP1395" s="366"/>
      <c r="IXQ1395" s="366"/>
      <c r="IXR1395" s="366"/>
      <c r="IXS1395" s="419"/>
      <c r="IXT1395" s="480"/>
      <c r="IXU1395" s="482"/>
      <c r="IXV1395" s="482"/>
      <c r="IXW1395" s="482"/>
      <c r="IXX1395" s="482"/>
      <c r="IXY1395" s="482"/>
      <c r="IXZ1395" s="482"/>
      <c r="IYA1395" s="482"/>
      <c r="IYB1395" s="482"/>
      <c r="IYC1395" s="482"/>
      <c r="IYD1395" s="482"/>
      <c r="IYE1395" s="482"/>
      <c r="IYF1395" s="482"/>
      <c r="IYG1395" s="482"/>
      <c r="IYH1395" s="482"/>
      <c r="IYI1395" s="482"/>
      <c r="IYJ1395" s="482"/>
      <c r="IYK1395" s="482"/>
      <c r="IYL1395" s="482"/>
      <c r="IYM1395" s="481"/>
      <c r="IYN1395" s="447"/>
      <c r="IYO1395" s="447"/>
      <c r="IYP1395" s="451"/>
      <c r="IYQ1395" s="451"/>
      <c r="IYR1395" s="451"/>
      <c r="IYS1395" s="451"/>
      <c r="IYT1395" s="451"/>
      <c r="IYU1395" s="451"/>
      <c r="IYV1395" s="451"/>
      <c r="IYW1395" s="451"/>
      <c r="IYX1395" s="451"/>
      <c r="IYY1395" s="451"/>
      <c r="IYZ1395" s="447"/>
      <c r="IZA1395" s="428"/>
      <c r="IZB1395" s="469"/>
      <c r="IZC1395" s="414"/>
      <c r="IZD1395" s="414"/>
      <c r="IZE1395" s="414"/>
      <c r="IZF1395" s="414"/>
      <c r="IZG1395" s="414"/>
      <c r="IZH1395" s="415"/>
      <c r="IZI1395" s="414"/>
      <c r="IZJ1395" s="416"/>
      <c r="IZK1395" s="366"/>
      <c r="IZL1395" s="366"/>
      <c r="IZM1395" s="366"/>
      <c r="IZN1395" s="366"/>
      <c r="IZO1395" s="366"/>
      <c r="IZP1395" s="366"/>
      <c r="IZQ1395" s="366"/>
      <c r="IZR1395" s="366"/>
      <c r="IZS1395" s="419"/>
      <c r="IZT1395" s="480"/>
      <c r="IZU1395" s="482"/>
      <c r="IZV1395" s="482"/>
      <c r="IZW1395" s="482"/>
      <c r="IZX1395" s="482"/>
      <c r="IZY1395" s="482"/>
      <c r="IZZ1395" s="482"/>
      <c r="JAA1395" s="482"/>
      <c r="JAB1395" s="482"/>
      <c r="JAC1395" s="482"/>
      <c r="JAD1395" s="482"/>
      <c r="JAE1395" s="482"/>
      <c r="JAF1395" s="482"/>
      <c r="JAG1395" s="482"/>
      <c r="JAH1395" s="482"/>
      <c r="JAI1395" s="482"/>
      <c r="JAJ1395" s="482"/>
      <c r="JAK1395" s="482"/>
      <c r="JAL1395" s="482"/>
      <c r="JAM1395" s="481"/>
      <c r="JAN1395" s="447"/>
      <c r="JAO1395" s="447"/>
      <c r="JAP1395" s="451"/>
      <c r="JAQ1395" s="451"/>
      <c r="JAR1395" s="451"/>
      <c r="JAS1395" s="451"/>
      <c r="JAT1395" s="451"/>
      <c r="JAU1395" s="451"/>
      <c r="JAV1395" s="451"/>
      <c r="JAW1395" s="451"/>
      <c r="JAX1395" s="451"/>
      <c r="JAY1395" s="451"/>
      <c r="JAZ1395" s="447"/>
      <c r="JBA1395" s="428"/>
      <c r="JBB1395" s="469"/>
      <c r="JBC1395" s="414"/>
      <c r="JBD1395" s="414"/>
      <c r="JBE1395" s="414"/>
      <c r="JBF1395" s="414"/>
      <c r="JBG1395" s="414"/>
      <c r="JBH1395" s="415"/>
      <c r="JBI1395" s="414"/>
      <c r="JBJ1395" s="416"/>
      <c r="JBK1395" s="366"/>
      <c r="JBL1395" s="366"/>
      <c r="JBM1395" s="366"/>
      <c r="JBN1395" s="366"/>
      <c r="JBO1395" s="366"/>
      <c r="JBP1395" s="366"/>
      <c r="JBQ1395" s="366"/>
      <c r="JBR1395" s="366"/>
      <c r="JBS1395" s="419"/>
      <c r="JBT1395" s="480"/>
      <c r="JBU1395" s="482"/>
      <c r="JBV1395" s="482"/>
      <c r="JBW1395" s="482"/>
      <c r="JBX1395" s="482"/>
      <c r="JBY1395" s="482"/>
      <c r="JBZ1395" s="482"/>
      <c r="JCA1395" s="482"/>
      <c r="JCB1395" s="482"/>
      <c r="JCC1395" s="482"/>
      <c r="JCD1395" s="482"/>
      <c r="JCE1395" s="482"/>
      <c r="JCF1395" s="482"/>
      <c r="JCG1395" s="482"/>
      <c r="JCH1395" s="482"/>
      <c r="JCI1395" s="482"/>
      <c r="JCJ1395" s="482"/>
      <c r="JCK1395" s="482"/>
      <c r="JCL1395" s="482"/>
      <c r="JCM1395" s="481"/>
      <c r="JCN1395" s="447"/>
      <c r="JCO1395" s="447"/>
      <c r="JCP1395" s="451"/>
      <c r="JCQ1395" s="451"/>
      <c r="JCR1395" s="451"/>
      <c r="JCS1395" s="451"/>
      <c r="JCT1395" s="451"/>
      <c r="JCU1395" s="451"/>
      <c r="JCV1395" s="451"/>
      <c r="JCW1395" s="451"/>
      <c r="JCX1395" s="451"/>
      <c r="JCY1395" s="451"/>
      <c r="JCZ1395" s="447"/>
      <c r="JDA1395" s="428"/>
      <c r="JDB1395" s="469"/>
      <c r="JDC1395" s="414"/>
      <c r="JDD1395" s="414"/>
      <c r="JDE1395" s="414"/>
      <c r="JDF1395" s="414"/>
      <c r="JDG1395" s="414"/>
      <c r="JDH1395" s="415"/>
      <c r="JDI1395" s="414"/>
      <c r="JDJ1395" s="416"/>
      <c r="JDK1395" s="366"/>
      <c r="JDL1395" s="366"/>
      <c r="JDM1395" s="366"/>
      <c r="JDN1395" s="366"/>
      <c r="JDO1395" s="366"/>
      <c r="JDP1395" s="366"/>
      <c r="JDQ1395" s="366"/>
      <c r="JDR1395" s="366"/>
      <c r="JDS1395" s="419"/>
      <c r="JDT1395" s="480"/>
      <c r="JDU1395" s="482"/>
      <c r="JDV1395" s="482"/>
      <c r="JDW1395" s="482"/>
      <c r="JDX1395" s="482"/>
      <c r="JDY1395" s="482"/>
      <c r="JDZ1395" s="482"/>
      <c r="JEA1395" s="482"/>
      <c r="JEB1395" s="482"/>
      <c r="JEC1395" s="482"/>
      <c r="JED1395" s="482"/>
      <c r="JEE1395" s="482"/>
      <c r="JEF1395" s="482"/>
      <c r="JEG1395" s="482"/>
      <c r="JEH1395" s="482"/>
      <c r="JEI1395" s="482"/>
      <c r="JEJ1395" s="482"/>
      <c r="JEK1395" s="482"/>
      <c r="JEL1395" s="482"/>
      <c r="JEM1395" s="481"/>
      <c r="JEN1395" s="447"/>
      <c r="JEO1395" s="447"/>
      <c r="JEP1395" s="451"/>
      <c r="JEQ1395" s="451"/>
      <c r="JER1395" s="451"/>
      <c r="JES1395" s="451"/>
      <c r="JET1395" s="451"/>
      <c r="JEU1395" s="451"/>
      <c r="JEV1395" s="451"/>
      <c r="JEW1395" s="451"/>
      <c r="JEX1395" s="451"/>
      <c r="JEY1395" s="451"/>
      <c r="JEZ1395" s="447"/>
      <c r="JFA1395" s="428"/>
      <c r="JFB1395" s="469"/>
      <c r="JFC1395" s="414"/>
      <c r="JFD1395" s="414"/>
      <c r="JFE1395" s="414"/>
      <c r="JFF1395" s="414"/>
      <c r="JFG1395" s="414"/>
      <c r="JFH1395" s="415"/>
      <c r="JFI1395" s="414"/>
      <c r="JFJ1395" s="416"/>
      <c r="JFK1395" s="366"/>
      <c r="JFL1395" s="366"/>
      <c r="JFM1395" s="366"/>
      <c r="JFN1395" s="366"/>
      <c r="JFO1395" s="366"/>
      <c r="JFP1395" s="366"/>
      <c r="JFQ1395" s="366"/>
      <c r="JFR1395" s="366"/>
      <c r="JFS1395" s="419"/>
      <c r="JFT1395" s="480"/>
      <c r="JFU1395" s="482"/>
      <c r="JFV1395" s="482"/>
      <c r="JFW1395" s="482"/>
      <c r="JFX1395" s="482"/>
      <c r="JFY1395" s="482"/>
      <c r="JFZ1395" s="482"/>
      <c r="JGA1395" s="482"/>
      <c r="JGB1395" s="482"/>
      <c r="JGC1395" s="482"/>
      <c r="JGD1395" s="482"/>
      <c r="JGE1395" s="482"/>
      <c r="JGF1395" s="482"/>
      <c r="JGG1395" s="482"/>
      <c r="JGH1395" s="482"/>
      <c r="JGI1395" s="482"/>
      <c r="JGJ1395" s="482"/>
      <c r="JGK1395" s="482"/>
      <c r="JGL1395" s="482"/>
      <c r="JGM1395" s="481"/>
      <c r="JGN1395" s="447"/>
      <c r="JGO1395" s="447"/>
      <c r="JGP1395" s="451"/>
      <c r="JGQ1395" s="451"/>
      <c r="JGR1395" s="451"/>
      <c r="JGS1395" s="451"/>
      <c r="JGT1395" s="451"/>
      <c r="JGU1395" s="451"/>
      <c r="JGV1395" s="451"/>
      <c r="JGW1395" s="451"/>
      <c r="JGX1395" s="451"/>
      <c r="JGY1395" s="451"/>
      <c r="JGZ1395" s="447"/>
      <c r="JHA1395" s="428"/>
      <c r="JHB1395" s="469"/>
      <c r="JHC1395" s="414"/>
      <c r="JHD1395" s="414"/>
      <c r="JHE1395" s="414"/>
      <c r="JHF1395" s="414"/>
      <c r="JHG1395" s="414"/>
      <c r="JHH1395" s="415"/>
      <c r="JHI1395" s="414"/>
      <c r="JHJ1395" s="416"/>
      <c r="JHK1395" s="366"/>
      <c r="JHL1395" s="366"/>
      <c r="JHM1395" s="366"/>
      <c r="JHN1395" s="366"/>
      <c r="JHO1395" s="366"/>
      <c r="JHP1395" s="366"/>
      <c r="JHQ1395" s="366"/>
      <c r="JHR1395" s="366"/>
      <c r="JHS1395" s="419"/>
      <c r="JHT1395" s="480"/>
      <c r="JHU1395" s="482"/>
      <c r="JHV1395" s="482"/>
      <c r="JHW1395" s="482"/>
      <c r="JHX1395" s="482"/>
      <c r="JHY1395" s="482"/>
      <c r="JHZ1395" s="482"/>
      <c r="JIA1395" s="482"/>
      <c r="JIB1395" s="482"/>
      <c r="JIC1395" s="482"/>
      <c r="JID1395" s="482"/>
      <c r="JIE1395" s="482"/>
      <c r="JIF1395" s="482"/>
      <c r="JIG1395" s="482"/>
      <c r="JIH1395" s="482"/>
      <c r="JII1395" s="482"/>
      <c r="JIJ1395" s="482"/>
      <c r="JIK1395" s="482"/>
      <c r="JIL1395" s="482"/>
      <c r="JIM1395" s="481"/>
      <c r="JIN1395" s="447"/>
      <c r="JIO1395" s="447"/>
      <c r="JIP1395" s="451"/>
      <c r="JIQ1395" s="451"/>
      <c r="JIR1395" s="451"/>
      <c r="JIS1395" s="451"/>
      <c r="JIT1395" s="451"/>
      <c r="JIU1395" s="451"/>
      <c r="JIV1395" s="451"/>
      <c r="JIW1395" s="451"/>
      <c r="JIX1395" s="451"/>
      <c r="JIY1395" s="451"/>
      <c r="JIZ1395" s="447"/>
      <c r="JJA1395" s="428"/>
      <c r="JJB1395" s="469"/>
      <c r="JJC1395" s="414"/>
      <c r="JJD1395" s="414"/>
      <c r="JJE1395" s="414"/>
      <c r="JJF1395" s="414"/>
      <c r="JJG1395" s="414"/>
      <c r="JJH1395" s="415"/>
      <c r="JJI1395" s="414"/>
      <c r="JJJ1395" s="416"/>
      <c r="JJK1395" s="366"/>
      <c r="JJL1395" s="366"/>
      <c r="JJM1395" s="366"/>
      <c r="JJN1395" s="366"/>
      <c r="JJO1395" s="366"/>
      <c r="JJP1395" s="366"/>
      <c r="JJQ1395" s="366"/>
      <c r="JJR1395" s="366"/>
      <c r="JJS1395" s="419"/>
      <c r="JJT1395" s="480"/>
      <c r="JJU1395" s="482"/>
      <c r="JJV1395" s="482"/>
      <c r="JJW1395" s="482"/>
      <c r="JJX1395" s="482"/>
      <c r="JJY1395" s="482"/>
      <c r="JJZ1395" s="482"/>
      <c r="JKA1395" s="482"/>
      <c r="JKB1395" s="482"/>
      <c r="JKC1395" s="482"/>
      <c r="JKD1395" s="482"/>
      <c r="JKE1395" s="482"/>
      <c r="JKF1395" s="482"/>
      <c r="JKG1395" s="482"/>
      <c r="JKH1395" s="482"/>
      <c r="JKI1395" s="482"/>
      <c r="JKJ1395" s="482"/>
      <c r="JKK1395" s="482"/>
      <c r="JKL1395" s="482"/>
      <c r="JKM1395" s="481"/>
      <c r="JKN1395" s="447"/>
      <c r="JKO1395" s="447"/>
      <c r="JKP1395" s="451"/>
      <c r="JKQ1395" s="451"/>
      <c r="JKR1395" s="451"/>
      <c r="JKS1395" s="451"/>
      <c r="JKT1395" s="451"/>
      <c r="JKU1395" s="451"/>
      <c r="JKV1395" s="451"/>
      <c r="JKW1395" s="451"/>
      <c r="JKX1395" s="451"/>
      <c r="JKY1395" s="451"/>
      <c r="JKZ1395" s="447"/>
      <c r="JLA1395" s="428"/>
      <c r="JLB1395" s="469"/>
      <c r="JLC1395" s="414"/>
      <c r="JLD1395" s="414"/>
      <c r="JLE1395" s="414"/>
      <c r="JLF1395" s="414"/>
      <c r="JLG1395" s="414"/>
      <c r="JLH1395" s="415"/>
      <c r="JLI1395" s="414"/>
      <c r="JLJ1395" s="416"/>
      <c r="JLK1395" s="366"/>
      <c r="JLL1395" s="366"/>
      <c r="JLM1395" s="366"/>
      <c r="JLN1395" s="366"/>
      <c r="JLO1395" s="366"/>
      <c r="JLP1395" s="366"/>
      <c r="JLQ1395" s="366"/>
      <c r="JLR1395" s="366"/>
      <c r="JLS1395" s="419"/>
      <c r="JLT1395" s="480"/>
      <c r="JLU1395" s="482"/>
      <c r="JLV1395" s="482"/>
      <c r="JLW1395" s="482"/>
      <c r="JLX1395" s="482"/>
      <c r="JLY1395" s="482"/>
      <c r="JLZ1395" s="482"/>
      <c r="JMA1395" s="482"/>
      <c r="JMB1395" s="482"/>
      <c r="JMC1395" s="482"/>
      <c r="JMD1395" s="482"/>
      <c r="JME1395" s="482"/>
      <c r="JMF1395" s="482"/>
      <c r="JMG1395" s="482"/>
      <c r="JMH1395" s="482"/>
      <c r="JMI1395" s="482"/>
      <c r="JMJ1395" s="482"/>
      <c r="JMK1395" s="482"/>
      <c r="JML1395" s="482"/>
      <c r="JMM1395" s="481"/>
      <c r="JMN1395" s="447"/>
      <c r="JMO1395" s="447"/>
      <c r="JMP1395" s="451"/>
      <c r="JMQ1395" s="451"/>
      <c r="JMR1395" s="451"/>
      <c r="JMS1395" s="451"/>
      <c r="JMT1395" s="451"/>
      <c r="JMU1395" s="451"/>
      <c r="JMV1395" s="451"/>
      <c r="JMW1395" s="451"/>
      <c r="JMX1395" s="451"/>
      <c r="JMY1395" s="451"/>
      <c r="JMZ1395" s="447"/>
      <c r="JNA1395" s="428"/>
      <c r="JNB1395" s="469"/>
      <c r="JNC1395" s="414"/>
      <c r="JND1395" s="414"/>
      <c r="JNE1395" s="414"/>
      <c r="JNF1395" s="414"/>
      <c r="JNG1395" s="414"/>
      <c r="JNH1395" s="415"/>
      <c r="JNI1395" s="414"/>
      <c r="JNJ1395" s="416"/>
      <c r="JNK1395" s="366"/>
      <c r="JNL1395" s="366"/>
      <c r="JNM1395" s="366"/>
      <c r="JNN1395" s="366"/>
      <c r="JNO1395" s="366"/>
      <c r="JNP1395" s="366"/>
      <c r="JNQ1395" s="366"/>
      <c r="JNR1395" s="366"/>
      <c r="JNS1395" s="419"/>
      <c r="JNT1395" s="480"/>
      <c r="JNU1395" s="482"/>
      <c r="JNV1395" s="482"/>
      <c r="JNW1395" s="482"/>
      <c r="JNX1395" s="482"/>
      <c r="JNY1395" s="482"/>
      <c r="JNZ1395" s="482"/>
      <c r="JOA1395" s="482"/>
      <c r="JOB1395" s="482"/>
      <c r="JOC1395" s="482"/>
      <c r="JOD1395" s="482"/>
      <c r="JOE1395" s="482"/>
      <c r="JOF1395" s="482"/>
      <c r="JOG1395" s="482"/>
      <c r="JOH1395" s="482"/>
      <c r="JOI1395" s="482"/>
      <c r="JOJ1395" s="482"/>
      <c r="JOK1395" s="482"/>
      <c r="JOL1395" s="482"/>
      <c r="JOM1395" s="481"/>
      <c r="JON1395" s="447"/>
      <c r="JOO1395" s="447"/>
      <c r="JOP1395" s="451"/>
      <c r="JOQ1395" s="451"/>
      <c r="JOR1395" s="451"/>
      <c r="JOS1395" s="451"/>
      <c r="JOT1395" s="451"/>
      <c r="JOU1395" s="451"/>
      <c r="JOV1395" s="451"/>
      <c r="JOW1395" s="451"/>
      <c r="JOX1395" s="451"/>
      <c r="JOY1395" s="451"/>
      <c r="JOZ1395" s="447"/>
      <c r="JPA1395" s="428"/>
      <c r="JPB1395" s="469"/>
      <c r="JPC1395" s="414"/>
      <c r="JPD1395" s="414"/>
      <c r="JPE1395" s="414"/>
      <c r="JPF1395" s="414"/>
      <c r="JPG1395" s="414"/>
      <c r="JPH1395" s="415"/>
      <c r="JPI1395" s="414"/>
      <c r="JPJ1395" s="416"/>
      <c r="JPK1395" s="366"/>
      <c r="JPL1395" s="366"/>
      <c r="JPM1395" s="366"/>
      <c r="JPN1395" s="366"/>
      <c r="JPO1395" s="366"/>
      <c r="JPP1395" s="366"/>
      <c r="JPQ1395" s="366"/>
      <c r="JPR1395" s="366"/>
      <c r="JPS1395" s="419"/>
      <c r="JPT1395" s="480"/>
      <c r="JPU1395" s="482"/>
      <c r="JPV1395" s="482"/>
      <c r="JPW1395" s="482"/>
      <c r="JPX1395" s="482"/>
      <c r="JPY1395" s="482"/>
      <c r="JPZ1395" s="482"/>
      <c r="JQA1395" s="482"/>
      <c r="JQB1395" s="482"/>
      <c r="JQC1395" s="482"/>
      <c r="JQD1395" s="482"/>
      <c r="JQE1395" s="482"/>
      <c r="JQF1395" s="482"/>
      <c r="JQG1395" s="482"/>
      <c r="JQH1395" s="482"/>
      <c r="JQI1395" s="482"/>
      <c r="JQJ1395" s="482"/>
      <c r="JQK1395" s="482"/>
      <c r="JQL1395" s="482"/>
      <c r="JQM1395" s="481"/>
      <c r="JQN1395" s="447"/>
      <c r="JQO1395" s="447"/>
      <c r="JQP1395" s="451"/>
      <c r="JQQ1395" s="451"/>
      <c r="JQR1395" s="451"/>
      <c r="JQS1395" s="451"/>
      <c r="JQT1395" s="451"/>
      <c r="JQU1395" s="451"/>
      <c r="JQV1395" s="451"/>
      <c r="JQW1395" s="451"/>
      <c r="JQX1395" s="451"/>
      <c r="JQY1395" s="451"/>
      <c r="JQZ1395" s="447"/>
      <c r="JRA1395" s="428"/>
      <c r="JRB1395" s="469"/>
      <c r="JRC1395" s="414"/>
      <c r="JRD1395" s="414"/>
      <c r="JRE1395" s="414"/>
      <c r="JRF1395" s="414"/>
      <c r="JRG1395" s="414"/>
      <c r="JRH1395" s="415"/>
      <c r="JRI1395" s="414"/>
      <c r="JRJ1395" s="416"/>
      <c r="JRK1395" s="366"/>
      <c r="JRL1395" s="366"/>
      <c r="JRM1395" s="366"/>
      <c r="JRN1395" s="366"/>
      <c r="JRO1395" s="366"/>
      <c r="JRP1395" s="366"/>
      <c r="JRQ1395" s="366"/>
      <c r="JRR1395" s="366"/>
      <c r="JRS1395" s="419"/>
      <c r="JRT1395" s="480"/>
      <c r="JRU1395" s="482"/>
      <c r="JRV1395" s="482"/>
      <c r="JRW1395" s="482"/>
      <c r="JRX1395" s="482"/>
      <c r="JRY1395" s="482"/>
      <c r="JRZ1395" s="482"/>
      <c r="JSA1395" s="482"/>
      <c r="JSB1395" s="482"/>
      <c r="JSC1395" s="482"/>
      <c r="JSD1395" s="482"/>
      <c r="JSE1395" s="482"/>
      <c r="JSF1395" s="482"/>
      <c r="JSG1395" s="482"/>
      <c r="JSH1395" s="482"/>
      <c r="JSI1395" s="482"/>
      <c r="JSJ1395" s="482"/>
      <c r="JSK1395" s="482"/>
      <c r="JSL1395" s="482"/>
      <c r="JSM1395" s="481"/>
      <c r="JSN1395" s="447"/>
      <c r="JSO1395" s="447"/>
      <c r="JSP1395" s="451"/>
      <c r="JSQ1395" s="451"/>
      <c r="JSR1395" s="451"/>
      <c r="JSS1395" s="451"/>
      <c r="JST1395" s="451"/>
      <c r="JSU1395" s="451"/>
      <c r="JSV1395" s="451"/>
      <c r="JSW1395" s="451"/>
      <c r="JSX1395" s="451"/>
      <c r="JSY1395" s="451"/>
      <c r="JSZ1395" s="447"/>
      <c r="JTA1395" s="428"/>
      <c r="JTB1395" s="469"/>
      <c r="JTC1395" s="414"/>
      <c r="JTD1395" s="414"/>
      <c r="JTE1395" s="414"/>
      <c r="JTF1395" s="414"/>
      <c r="JTG1395" s="414"/>
      <c r="JTH1395" s="415"/>
      <c r="JTI1395" s="414"/>
      <c r="JTJ1395" s="416"/>
      <c r="JTK1395" s="366"/>
      <c r="JTL1395" s="366"/>
      <c r="JTM1395" s="366"/>
      <c r="JTN1395" s="366"/>
      <c r="JTO1395" s="366"/>
      <c r="JTP1395" s="366"/>
      <c r="JTQ1395" s="366"/>
      <c r="JTR1395" s="366"/>
      <c r="JTS1395" s="419"/>
      <c r="JTT1395" s="480"/>
      <c r="JTU1395" s="482"/>
      <c r="JTV1395" s="482"/>
      <c r="JTW1395" s="482"/>
      <c r="JTX1395" s="482"/>
      <c r="JTY1395" s="482"/>
      <c r="JTZ1395" s="482"/>
      <c r="JUA1395" s="482"/>
      <c r="JUB1395" s="482"/>
      <c r="JUC1395" s="482"/>
      <c r="JUD1395" s="482"/>
      <c r="JUE1395" s="482"/>
      <c r="JUF1395" s="482"/>
      <c r="JUG1395" s="482"/>
      <c r="JUH1395" s="482"/>
      <c r="JUI1395" s="482"/>
      <c r="JUJ1395" s="482"/>
      <c r="JUK1395" s="482"/>
      <c r="JUL1395" s="482"/>
      <c r="JUM1395" s="481"/>
      <c r="JUN1395" s="447"/>
      <c r="JUO1395" s="447"/>
      <c r="JUP1395" s="451"/>
      <c r="JUQ1395" s="451"/>
      <c r="JUR1395" s="451"/>
      <c r="JUS1395" s="451"/>
      <c r="JUT1395" s="451"/>
      <c r="JUU1395" s="451"/>
      <c r="JUV1395" s="451"/>
      <c r="JUW1395" s="451"/>
      <c r="JUX1395" s="451"/>
      <c r="JUY1395" s="451"/>
      <c r="JUZ1395" s="447"/>
      <c r="JVA1395" s="428"/>
      <c r="JVB1395" s="469"/>
      <c r="JVC1395" s="414"/>
      <c r="JVD1395" s="414"/>
      <c r="JVE1395" s="414"/>
      <c r="JVF1395" s="414"/>
      <c r="JVG1395" s="414"/>
      <c r="JVH1395" s="415"/>
      <c r="JVI1395" s="414"/>
      <c r="JVJ1395" s="416"/>
      <c r="JVK1395" s="366"/>
      <c r="JVL1395" s="366"/>
      <c r="JVM1395" s="366"/>
      <c r="JVN1395" s="366"/>
      <c r="JVO1395" s="366"/>
      <c r="JVP1395" s="366"/>
      <c r="JVQ1395" s="366"/>
      <c r="JVR1395" s="366"/>
      <c r="JVS1395" s="419"/>
      <c r="JVT1395" s="480"/>
      <c r="JVU1395" s="482"/>
      <c r="JVV1395" s="482"/>
      <c r="JVW1395" s="482"/>
      <c r="JVX1395" s="482"/>
      <c r="JVY1395" s="482"/>
      <c r="JVZ1395" s="482"/>
      <c r="JWA1395" s="482"/>
      <c r="JWB1395" s="482"/>
      <c r="JWC1395" s="482"/>
      <c r="JWD1395" s="482"/>
      <c r="JWE1395" s="482"/>
      <c r="JWF1395" s="482"/>
      <c r="JWG1395" s="482"/>
      <c r="JWH1395" s="482"/>
      <c r="JWI1395" s="482"/>
      <c r="JWJ1395" s="482"/>
      <c r="JWK1395" s="482"/>
      <c r="JWL1395" s="482"/>
      <c r="JWM1395" s="481"/>
      <c r="JWN1395" s="447"/>
      <c r="JWO1395" s="447"/>
      <c r="JWP1395" s="451"/>
      <c r="JWQ1395" s="451"/>
      <c r="JWR1395" s="451"/>
      <c r="JWS1395" s="451"/>
      <c r="JWT1395" s="451"/>
      <c r="JWU1395" s="451"/>
      <c r="JWV1395" s="451"/>
      <c r="JWW1395" s="451"/>
      <c r="JWX1395" s="451"/>
      <c r="JWY1395" s="451"/>
      <c r="JWZ1395" s="447"/>
      <c r="JXA1395" s="428"/>
      <c r="JXB1395" s="469"/>
      <c r="JXC1395" s="414"/>
      <c r="JXD1395" s="414"/>
      <c r="JXE1395" s="414"/>
      <c r="JXF1395" s="414"/>
      <c r="JXG1395" s="414"/>
      <c r="JXH1395" s="415"/>
      <c r="JXI1395" s="414"/>
      <c r="JXJ1395" s="416"/>
      <c r="JXK1395" s="366"/>
      <c r="JXL1395" s="366"/>
      <c r="JXM1395" s="366"/>
      <c r="JXN1395" s="366"/>
      <c r="JXO1395" s="366"/>
      <c r="JXP1395" s="366"/>
      <c r="JXQ1395" s="366"/>
      <c r="JXR1395" s="366"/>
      <c r="JXS1395" s="419"/>
      <c r="JXT1395" s="480"/>
      <c r="JXU1395" s="482"/>
      <c r="JXV1395" s="482"/>
      <c r="JXW1395" s="482"/>
      <c r="JXX1395" s="482"/>
      <c r="JXY1395" s="482"/>
      <c r="JXZ1395" s="482"/>
      <c r="JYA1395" s="482"/>
      <c r="JYB1395" s="482"/>
      <c r="JYC1395" s="482"/>
      <c r="JYD1395" s="482"/>
      <c r="JYE1395" s="482"/>
      <c r="JYF1395" s="482"/>
      <c r="JYG1395" s="482"/>
      <c r="JYH1395" s="482"/>
      <c r="JYI1395" s="482"/>
      <c r="JYJ1395" s="482"/>
      <c r="JYK1395" s="482"/>
      <c r="JYL1395" s="482"/>
      <c r="JYM1395" s="481"/>
      <c r="JYN1395" s="447"/>
      <c r="JYO1395" s="447"/>
      <c r="JYP1395" s="451"/>
      <c r="JYQ1395" s="451"/>
      <c r="JYR1395" s="451"/>
      <c r="JYS1395" s="451"/>
      <c r="JYT1395" s="451"/>
      <c r="JYU1395" s="451"/>
      <c r="JYV1395" s="451"/>
      <c r="JYW1395" s="451"/>
      <c r="JYX1395" s="451"/>
      <c r="JYY1395" s="451"/>
      <c r="JYZ1395" s="447"/>
      <c r="JZA1395" s="428"/>
      <c r="JZB1395" s="469"/>
      <c r="JZC1395" s="414"/>
      <c r="JZD1395" s="414"/>
      <c r="JZE1395" s="414"/>
      <c r="JZF1395" s="414"/>
      <c r="JZG1395" s="414"/>
      <c r="JZH1395" s="415"/>
      <c r="JZI1395" s="414"/>
      <c r="JZJ1395" s="416"/>
      <c r="JZK1395" s="366"/>
      <c r="JZL1395" s="366"/>
      <c r="JZM1395" s="366"/>
      <c r="JZN1395" s="366"/>
      <c r="JZO1395" s="366"/>
      <c r="JZP1395" s="366"/>
      <c r="JZQ1395" s="366"/>
      <c r="JZR1395" s="366"/>
      <c r="JZS1395" s="419"/>
      <c r="JZT1395" s="480"/>
      <c r="JZU1395" s="482"/>
      <c r="JZV1395" s="482"/>
      <c r="JZW1395" s="482"/>
      <c r="JZX1395" s="482"/>
      <c r="JZY1395" s="482"/>
      <c r="JZZ1395" s="482"/>
      <c r="KAA1395" s="482"/>
      <c r="KAB1395" s="482"/>
      <c r="KAC1395" s="482"/>
      <c r="KAD1395" s="482"/>
      <c r="KAE1395" s="482"/>
      <c r="KAF1395" s="482"/>
      <c r="KAG1395" s="482"/>
      <c r="KAH1395" s="482"/>
      <c r="KAI1395" s="482"/>
      <c r="KAJ1395" s="482"/>
      <c r="KAK1395" s="482"/>
      <c r="KAL1395" s="482"/>
      <c r="KAM1395" s="481"/>
      <c r="KAN1395" s="447"/>
      <c r="KAO1395" s="447"/>
      <c r="KAP1395" s="451"/>
      <c r="KAQ1395" s="451"/>
      <c r="KAR1395" s="451"/>
      <c r="KAS1395" s="451"/>
      <c r="KAT1395" s="451"/>
      <c r="KAU1395" s="451"/>
      <c r="KAV1395" s="451"/>
      <c r="KAW1395" s="451"/>
      <c r="KAX1395" s="451"/>
      <c r="KAY1395" s="451"/>
      <c r="KAZ1395" s="447"/>
      <c r="KBA1395" s="428"/>
      <c r="KBB1395" s="469"/>
      <c r="KBC1395" s="414"/>
      <c r="KBD1395" s="414"/>
      <c r="KBE1395" s="414"/>
      <c r="KBF1395" s="414"/>
      <c r="KBG1395" s="414"/>
      <c r="KBH1395" s="415"/>
      <c r="KBI1395" s="414"/>
      <c r="KBJ1395" s="416"/>
      <c r="KBK1395" s="366"/>
      <c r="KBL1395" s="366"/>
      <c r="KBM1395" s="366"/>
      <c r="KBN1395" s="366"/>
      <c r="KBO1395" s="366"/>
      <c r="KBP1395" s="366"/>
      <c r="KBQ1395" s="366"/>
      <c r="KBR1395" s="366"/>
      <c r="KBS1395" s="419"/>
      <c r="KBT1395" s="480"/>
      <c r="KBU1395" s="482"/>
      <c r="KBV1395" s="482"/>
      <c r="KBW1395" s="482"/>
      <c r="KBX1395" s="482"/>
      <c r="KBY1395" s="482"/>
      <c r="KBZ1395" s="482"/>
      <c r="KCA1395" s="482"/>
      <c r="KCB1395" s="482"/>
      <c r="KCC1395" s="482"/>
      <c r="KCD1395" s="482"/>
      <c r="KCE1395" s="482"/>
      <c r="KCF1395" s="482"/>
      <c r="KCG1395" s="482"/>
      <c r="KCH1395" s="482"/>
      <c r="KCI1395" s="482"/>
      <c r="KCJ1395" s="482"/>
      <c r="KCK1395" s="482"/>
      <c r="KCL1395" s="482"/>
      <c r="KCM1395" s="481"/>
      <c r="KCN1395" s="447"/>
      <c r="KCO1395" s="447"/>
      <c r="KCP1395" s="451"/>
      <c r="KCQ1395" s="451"/>
      <c r="KCR1395" s="451"/>
      <c r="KCS1395" s="451"/>
      <c r="KCT1395" s="451"/>
      <c r="KCU1395" s="451"/>
      <c r="KCV1395" s="451"/>
      <c r="KCW1395" s="451"/>
      <c r="KCX1395" s="451"/>
      <c r="KCY1395" s="451"/>
      <c r="KCZ1395" s="447"/>
      <c r="KDA1395" s="428"/>
      <c r="KDB1395" s="469"/>
      <c r="KDC1395" s="414"/>
      <c r="KDD1395" s="414"/>
      <c r="KDE1395" s="414"/>
      <c r="KDF1395" s="414"/>
      <c r="KDG1395" s="414"/>
      <c r="KDH1395" s="415"/>
      <c r="KDI1395" s="414"/>
      <c r="KDJ1395" s="416"/>
      <c r="KDK1395" s="366"/>
      <c r="KDL1395" s="366"/>
      <c r="KDM1395" s="366"/>
      <c r="KDN1395" s="366"/>
      <c r="KDO1395" s="366"/>
      <c r="KDP1395" s="366"/>
      <c r="KDQ1395" s="366"/>
      <c r="KDR1395" s="366"/>
      <c r="KDS1395" s="419"/>
      <c r="KDT1395" s="480"/>
      <c r="KDU1395" s="482"/>
      <c r="KDV1395" s="482"/>
      <c r="KDW1395" s="482"/>
      <c r="KDX1395" s="482"/>
      <c r="KDY1395" s="482"/>
      <c r="KDZ1395" s="482"/>
      <c r="KEA1395" s="482"/>
      <c r="KEB1395" s="482"/>
      <c r="KEC1395" s="482"/>
      <c r="KED1395" s="482"/>
      <c r="KEE1395" s="482"/>
      <c r="KEF1395" s="482"/>
      <c r="KEG1395" s="482"/>
      <c r="KEH1395" s="482"/>
      <c r="KEI1395" s="482"/>
      <c r="KEJ1395" s="482"/>
      <c r="KEK1395" s="482"/>
      <c r="KEL1395" s="482"/>
      <c r="KEM1395" s="481"/>
      <c r="KEN1395" s="447"/>
      <c r="KEO1395" s="447"/>
      <c r="KEP1395" s="451"/>
      <c r="KEQ1395" s="451"/>
      <c r="KER1395" s="451"/>
      <c r="KES1395" s="451"/>
      <c r="KET1395" s="451"/>
      <c r="KEU1395" s="451"/>
      <c r="KEV1395" s="451"/>
      <c r="KEW1395" s="451"/>
      <c r="KEX1395" s="451"/>
      <c r="KEY1395" s="451"/>
      <c r="KEZ1395" s="447"/>
      <c r="KFA1395" s="428"/>
      <c r="KFB1395" s="469"/>
      <c r="KFC1395" s="414"/>
      <c r="KFD1395" s="414"/>
      <c r="KFE1395" s="414"/>
      <c r="KFF1395" s="414"/>
      <c r="KFG1395" s="414"/>
      <c r="KFH1395" s="415"/>
      <c r="KFI1395" s="414"/>
      <c r="KFJ1395" s="416"/>
      <c r="KFK1395" s="366"/>
      <c r="KFL1395" s="366"/>
      <c r="KFM1395" s="366"/>
      <c r="KFN1395" s="366"/>
      <c r="KFO1395" s="366"/>
      <c r="KFP1395" s="366"/>
      <c r="KFQ1395" s="366"/>
      <c r="KFR1395" s="366"/>
      <c r="KFS1395" s="419"/>
      <c r="KFT1395" s="480"/>
      <c r="KFU1395" s="482"/>
      <c r="KFV1395" s="482"/>
      <c r="KFW1395" s="482"/>
      <c r="KFX1395" s="482"/>
      <c r="KFY1395" s="482"/>
      <c r="KFZ1395" s="482"/>
      <c r="KGA1395" s="482"/>
      <c r="KGB1395" s="482"/>
      <c r="KGC1395" s="482"/>
      <c r="KGD1395" s="482"/>
      <c r="KGE1395" s="482"/>
      <c r="KGF1395" s="482"/>
      <c r="KGG1395" s="482"/>
      <c r="KGH1395" s="482"/>
      <c r="KGI1395" s="482"/>
      <c r="KGJ1395" s="482"/>
      <c r="KGK1395" s="482"/>
      <c r="KGL1395" s="482"/>
      <c r="KGM1395" s="481"/>
      <c r="KGN1395" s="447"/>
      <c r="KGO1395" s="447"/>
      <c r="KGP1395" s="451"/>
      <c r="KGQ1395" s="451"/>
      <c r="KGR1395" s="451"/>
      <c r="KGS1395" s="451"/>
      <c r="KGT1395" s="451"/>
      <c r="KGU1395" s="451"/>
      <c r="KGV1395" s="451"/>
      <c r="KGW1395" s="451"/>
      <c r="KGX1395" s="451"/>
      <c r="KGY1395" s="451"/>
      <c r="KGZ1395" s="447"/>
      <c r="KHA1395" s="428"/>
      <c r="KHB1395" s="469"/>
      <c r="KHC1395" s="414"/>
      <c r="KHD1395" s="414"/>
      <c r="KHE1395" s="414"/>
      <c r="KHF1395" s="414"/>
      <c r="KHG1395" s="414"/>
      <c r="KHH1395" s="415"/>
      <c r="KHI1395" s="414"/>
      <c r="KHJ1395" s="416"/>
      <c r="KHK1395" s="366"/>
      <c r="KHL1395" s="366"/>
      <c r="KHM1395" s="366"/>
      <c r="KHN1395" s="366"/>
      <c r="KHO1395" s="366"/>
      <c r="KHP1395" s="366"/>
      <c r="KHQ1395" s="366"/>
      <c r="KHR1395" s="366"/>
      <c r="KHS1395" s="419"/>
      <c r="KHT1395" s="480"/>
      <c r="KHU1395" s="482"/>
      <c r="KHV1395" s="482"/>
      <c r="KHW1395" s="482"/>
      <c r="KHX1395" s="482"/>
      <c r="KHY1395" s="482"/>
      <c r="KHZ1395" s="482"/>
      <c r="KIA1395" s="482"/>
      <c r="KIB1395" s="482"/>
      <c r="KIC1395" s="482"/>
      <c r="KID1395" s="482"/>
      <c r="KIE1395" s="482"/>
      <c r="KIF1395" s="482"/>
      <c r="KIG1395" s="482"/>
      <c r="KIH1395" s="482"/>
      <c r="KII1395" s="482"/>
      <c r="KIJ1395" s="482"/>
      <c r="KIK1395" s="482"/>
      <c r="KIL1395" s="482"/>
      <c r="KIM1395" s="481"/>
      <c r="KIN1395" s="447"/>
      <c r="KIO1395" s="447"/>
      <c r="KIP1395" s="451"/>
      <c r="KIQ1395" s="451"/>
      <c r="KIR1395" s="451"/>
      <c r="KIS1395" s="451"/>
      <c r="KIT1395" s="451"/>
      <c r="KIU1395" s="451"/>
      <c r="KIV1395" s="451"/>
      <c r="KIW1395" s="451"/>
      <c r="KIX1395" s="451"/>
      <c r="KIY1395" s="451"/>
      <c r="KIZ1395" s="447"/>
      <c r="KJA1395" s="428"/>
      <c r="KJB1395" s="469"/>
      <c r="KJC1395" s="414"/>
      <c r="KJD1395" s="414"/>
      <c r="KJE1395" s="414"/>
      <c r="KJF1395" s="414"/>
      <c r="KJG1395" s="414"/>
      <c r="KJH1395" s="415"/>
      <c r="KJI1395" s="414"/>
      <c r="KJJ1395" s="416"/>
      <c r="KJK1395" s="366"/>
      <c r="KJL1395" s="366"/>
      <c r="KJM1395" s="366"/>
      <c r="KJN1395" s="366"/>
      <c r="KJO1395" s="366"/>
      <c r="KJP1395" s="366"/>
      <c r="KJQ1395" s="366"/>
      <c r="KJR1395" s="366"/>
      <c r="KJS1395" s="419"/>
      <c r="KJT1395" s="480"/>
      <c r="KJU1395" s="482"/>
      <c r="KJV1395" s="482"/>
      <c r="KJW1395" s="482"/>
      <c r="KJX1395" s="482"/>
      <c r="KJY1395" s="482"/>
      <c r="KJZ1395" s="482"/>
      <c r="KKA1395" s="482"/>
      <c r="KKB1395" s="482"/>
      <c r="KKC1395" s="482"/>
      <c r="KKD1395" s="482"/>
      <c r="KKE1395" s="482"/>
      <c r="KKF1395" s="482"/>
      <c r="KKG1395" s="482"/>
      <c r="KKH1395" s="482"/>
      <c r="KKI1395" s="482"/>
      <c r="KKJ1395" s="482"/>
      <c r="KKK1395" s="482"/>
      <c r="KKL1395" s="482"/>
      <c r="KKM1395" s="481"/>
      <c r="KKN1395" s="447"/>
      <c r="KKO1395" s="447"/>
      <c r="KKP1395" s="451"/>
      <c r="KKQ1395" s="451"/>
      <c r="KKR1395" s="451"/>
      <c r="KKS1395" s="451"/>
      <c r="KKT1395" s="451"/>
      <c r="KKU1395" s="451"/>
      <c r="KKV1395" s="451"/>
      <c r="KKW1395" s="451"/>
      <c r="KKX1395" s="451"/>
      <c r="KKY1395" s="451"/>
      <c r="KKZ1395" s="447"/>
      <c r="KLA1395" s="428"/>
      <c r="KLB1395" s="469"/>
      <c r="KLC1395" s="414"/>
      <c r="KLD1395" s="414"/>
      <c r="KLE1395" s="414"/>
      <c r="KLF1395" s="414"/>
      <c r="KLG1395" s="414"/>
      <c r="KLH1395" s="415"/>
      <c r="KLI1395" s="414"/>
      <c r="KLJ1395" s="416"/>
      <c r="KLK1395" s="366"/>
      <c r="KLL1395" s="366"/>
      <c r="KLM1395" s="366"/>
      <c r="KLN1395" s="366"/>
      <c r="KLO1395" s="366"/>
      <c r="KLP1395" s="366"/>
      <c r="KLQ1395" s="366"/>
      <c r="KLR1395" s="366"/>
      <c r="KLS1395" s="419"/>
      <c r="KLT1395" s="480"/>
      <c r="KLU1395" s="482"/>
      <c r="KLV1395" s="482"/>
      <c r="KLW1395" s="482"/>
      <c r="KLX1395" s="482"/>
      <c r="KLY1395" s="482"/>
      <c r="KLZ1395" s="482"/>
      <c r="KMA1395" s="482"/>
      <c r="KMB1395" s="482"/>
      <c r="KMC1395" s="482"/>
      <c r="KMD1395" s="482"/>
      <c r="KME1395" s="482"/>
      <c r="KMF1395" s="482"/>
      <c r="KMG1395" s="482"/>
      <c r="KMH1395" s="482"/>
      <c r="KMI1395" s="482"/>
      <c r="KMJ1395" s="482"/>
      <c r="KMK1395" s="482"/>
      <c r="KML1395" s="482"/>
      <c r="KMM1395" s="481"/>
      <c r="KMN1395" s="447"/>
      <c r="KMO1395" s="447"/>
      <c r="KMP1395" s="451"/>
      <c r="KMQ1395" s="451"/>
      <c r="KMR1395" s="451"/>
      <c r="KMS1395" s="451"/>
      <c r="KMT1395" s="451"/>
      <c r="KMU1395" s="451"/>
      <c r="KMV1395" s="451"/>
      <c r="KMW1395" s="451"/>
      <c r="KMX1395" s="451"/>
      <c r="KMY1395" s="451"/>
      <c r="KMZ1395" s="447"/>
      <c r="KNA1395" s="428"/>
      <c r="KNB1395" s="469"/>
      <c r="KNC1395" s="414"/>
      <c r="KND1395" s="414"/>
      <c r="KNE1395" s="414"/>
      <c r="KNF1395" s="414"/>
      <c r="KNG1395" s="414"/>
      <c r="KNH1395" s="415"/>
      <c r="KNI1395" s="414"/>
      <c r="KNJ1395" s="416"/>
      <c r="KNK1395" s="366"/>
      <c r="KNL1395" s="366"/>
      <c r="KNM1395" s="366"/>
      <c r="KNN1395" s="366"/>
      <c r="KNO1395" s="366"/>
      <c r="KNP1395" s="366"/>
      <c r="KNQ1395" s="366"/>
      <c r="KNR1395" s="366"/>
      <c r="KNS1395" s="419"/>
      <c r="KNT1395" s="480"/>
      <c r="KNU1395" s="482"/>
      <c r="KNV1395" s="482"/>
      <c r="KNW1395" s="482"/>
      <c r="KNX1395" s="482"/>
      <c r="KNY1395" s="482"/>
      <c r="KNZ1395" s="482"/>
      <c r="KOA1395" s="482"/>
      <c r="KOB1395" s="482"/>
      <c r="KOC1395" s="482"/>
      <c r="KOD1395" s="482"/>
      <c r="KOE1395" s="482"/>
      <c r="KOF1395" s="482"/>
      <c r="KOG1395" s="482"/>
      <c r="KOH1395" s="482"/>
      <c r="KOI1395" s="482"/>
      <c r="KOJ1395" s="482"/>
      <c r="KOK1395" s="482"/>
      <c r="KOL1395" s="482"/>
      <c r="KOM1395" s="481"/>
      <c r="KON1395" s="447"/>
      <c r="KOO1395" s="447"/>
      <c r="KOP1395" s="451"/>
      <c r="KOQ1395" s="451"/>
      <c r="KOR1395" s="451"/>
      <c r="KOS1395" s="451"/>
      <c r="KOT1395" s="451"/>
      <c r="KOU1395" s="451"/>
      <c r="KOV1395" s="451"/>
      <c r="KOW1395" s="451"/>
      <c r="KOX1395" s="451"/>
      <c r="KOY1395" s="451"/>
      <c r="KOZ1395" s="447"/>
      <c r="KPA1395" s="428"/>
      <c r="KPB1395" s="469"/>
      <c r="KPC1395" s="414"/>
      <c r="KPD1395" s="414"/>
      <c r="KPE1395" s="414"/>
      <c r="KPF1395" s="414"/>
      <c r="KPG1395" s="414"/>
      <c r="KPH1395" s="415"/>
      <c r="KPI1395" s="414"/>
      <c r="KPJ1395" s="416"/>
      <c r="KPK1395" s="366"/>
      <c r="KPL1395" s="366"/>
      <c r="KPM1395" s="366"/>
      <c r="KPN1395" s="366"/>
      <c r="KPO1395" s="366"/>
      <c r="KPP1395" s="366"/>
      <c r="KPQ1395" s="366"/>
      <c r="KPR1395" s="366"/>
      <c r="KPS1395" s="419"/>
      <c r="KPT1395" s="480"/>
      <c r="KPU1395" s="482"/>
      <c r="KPV1395" s="482"/>
      <c r="KPW1395" s="482"/>
      <c r="KPX1395" s="482"/>
      <c r="KPY1395" s="482"/>
      <c r="KPZ1395" s="482"/>
      <c r="KQA1395" s="482"/>
      <c r="KQB1395" s="482"/>
      <c r="KQC1395" s="482"/>
      <c r="KQD1395" s="482"/>
      <c r="KQE1395" s="482"/>
      <c r="KQF1395" s="482"/>
      <c r="KQG1395" s="482"/>
      <c r="KQH1395" s="482"/>
      <c r="KQI1395" s="482"/>
      <c r="KQJ1395" s="482"/>
      <c r="KQK1395" s="482"/>
      <c r="KQL1395" s="482"/>
      <c r="KQM1395" s="481"/>
      <c r="KQN1395" s="447"/>
      <c r="KQO1395" s="447"/>
      <c r="KQP1395" s="451"/>
      <c r="KQQ1395" s="451"/>
      <c r="KQR1395" s="451"/>
      <c r="KQS1395" s="451"/>
      <c r="KQT1395" s="451"/>
      <c r="KQU1395" s="451"/>
      <c r="KQV1395" s="451"/>
      <c r="KQW1395" s="451"/>
      <c r="KQX1395" s="451"/>
      <c r="KQY1395" s="451"/>
      <c r="KQZ1395" s="447"/>
      <c r="KRA1395" s="428"/>
      <c r="KRB1395" s="469"/>
      <c r="KRC1395" s="414"/>
      <c r="KRD1395" s="414"/>
      <c r="KRE1395" s="414"/>
      <c r="KRF1395" s="414"/>
      <c r="KRG1395" s="414"/>
      <c r="KRH1395" s="415"/>
      <c r="KRI1395" s="414"/>
      <c r="KRJ1395" s="416"/>
      <c r="KRK1395" s="366"/>
      <c r="KRL1395" s="366"/>
      <c r="KRM1395" s="366"/>
      <c r="KRN1395" s="366"/>
      <c r="KRO1395" s="366"/>
      <c r="KRP1395" s="366"/>
      <c r="KRQ1395" s="366"/>
      <c r="KRR1395" s="366"/>
      <c r="KRS1395" s="419"/>
      <c r="KRT1395" s="480"/>
      <c r="KRU1395" s="482"/>
      <c r="KRV1395" s="482"/>
      <c r="KRW1395" s="482"/>
      <c r="KRX1395" s="482"/>
      <c r="KRY1395" s="482"/>
      <c r="KRZ1395" s="482"/>
      <c r="KSA1395" s="482"/>
      <c r="KSB1395" s="482"/>
      <c r="KSC1395" s="482"/>
      <c r="KSD1395" s="482"/>
      <c r="KSE1395" s="482"/>
      <c r="KSF1395" s="482"/>
      <c r="KSG1395" s="482"/>
      <c r="KSH1395" s="482"/>
      <c r="KSI1395" s="482"/>
      <c r="KSJ1395" s="482"/>
      <c r="KSK1395" s="482"/>
      <c r="KSL1395" s="482"/>
      <c r="KSM1395" s="481"/>
      <c r="KSN1395" s="447"/>
      <c r="KSO1395" s="447"/>
      <c r="KSP1395" s="451"/>
      <c r="KSQ1395" s="451"/>
      <c r="KSR1395" s="451"/>
      <c r="KSS1395" s="451"/>
      <c r="KST1395" s="451"/>
      <c r="KSU1395" s="451"/>
      <c r="KSV1395" s="451"/>
      <c r="KSW1395" s="451"/>
      <c r="KSX1395" s="451"/>
      <c r="KSY1395" s="451"/>
      <c r="KSZ1395" s="447"/>
      <c r="KTA1395" s="428"/>
      <c r="KTB1395" s="469"/>
      <c r="KTC1395" s="414"/>
      <c r="KTD1395" s="414"/>
      <c r="KTE1395" s="414"/>
      <c r="KTF1395" s="414"/>
      <c r="KTG1395" s="414"/>
      <c r="KTH1395" s="415"/>
      <c r="KTI1395" s="414"/>
      <c r="KTJ1395" s="416"/>
      <c r="KTK1395" s="366"/>
      <c r="KTL1395" s="366"/>
      <c r="KTM1395" s="366"/>
      <c r="KTN1395" s="366"/>
      <c r="KTO1395" s="366"/>
      <c r="KTP1395" s="366"/>
      <c r="KTQ1395" s="366"/>
      <c r="KTR1395" s="366"/>
      <c r="KTS1395" s="419"/>
      <c r="KTT1395" s="480"/>
      <c r="KTU1395" s="482"/>
      <c r="KTV1395" s="482"/>
      <c r="KTW1395" s="482"/>
      <c r="KTX1395" s="482"/>
      <c r="KTY1395" s="482"/>
      <c r="KTZ1395" s="482"/>
      <c r="KUA1395" s="482"/>
      <c r="KUB1395" s="482"/>
      <c r="KUC1395" s="482"/>
      <c r="KUD1395" s="482"/>
      <c r="KUE1395" s="482"/>
      <c r="KUF1395" s="482"/>
      <c r="KUG1395" s="482"/>
      <c r="KUH1395" s="482"/>
      <c r="KUI1395" s="482"/>
      <c r="KUJ1395" s="482"/>
      <c r="KUK1395" s="482"/>
      <c r="KUL1395" s="482"/>
      <c r="KUM1395" s="481"/>
      <c r="KUN1395" s="447"/>
      <c r="KUO1395" s="447"/>
      <c r="KUP1395" s="451"/>
      <c r="KUQ1395" s="451"/>
      <c r="KUR1395" s="451"/>
      <c r="KUS1395" s="451"/>
      <c r="KUT1395" s="451"/>
      <c r="KUU1395" s="451"/>
      <c r="KUV1395" s="451"/>
      <c r="KUW1395" s="451"/>
      <c r="KUX1395" s="451"/>
      <c r="KUY1395" s="451"/>
      <c r="KUZ1395" s="447"/>
      <c r="KVA1395" s="428"/>
      <c r="KVB1395" s="469"/>
      <c r="KVC1395" s="414"/>
      <c r="KVD1395" s="414"/>
      <c r="KVE1395" s="414"/>
      <c r="KVF1395" s="414"/>
      <c r="KVG1395" s="414"/>
      <c r="KVH1395" s="415"/>
      <c r="KVI1395" s="414"/>
      <c r="KVJ1395" s="416"/>
      <c r="KVK1395" s="366"/>
      <c r="KVL1395" s="366"/>
      <c r="KVM1395" s="366"/>
      <c r="KVN1395" s="366"/>
      <c r="KVO1395" s="366"/>
      <c r="KVP1395" s="366"/>
      <c r="KVQ1395" s="366"/>
      <c r="KVR1395" s="366"/>
      <c r="KVS1395" s="419"/>
      <c r="KVT1395" s="480"/>
      <c r="KVU1395" s="482"/>
      <c r="KVV1395" s="482"/>
      <c r="KVW1395" s="482"/>
      <c r="KVX1395" s="482"/>
      <c r="KVY1395" s="482"/>
      <c r="KVZ1395" s="482"/>
      <c r="KWA1395" s="482"/>
      <c r="KWB1395" s="482"/>
      <c r="KWC1395" s="482"/>
      <c r="KWD1395" s="482"/>
      <c r="KWE1395" s="482"/>
      <c r="KWF1395" s="482"/>
      <c r="KWG1395" s="482"/>
      <c r="KWH1395" s="482"/>
      <c r="KWI1395" s="482"/>
      <c r="KWJ1395" s="482"/>
      <c r="KWK1395" s="482"/>
      <c r="KWL1395" s="482"/>
      <c r="KWM1395" s="481"/>
      <c r="KWN1395" s="447"/>
      <c r="KWO1395" s="447"/>
      <c r="KWP1395" s="451"/>
      <c r="KWQ1395" s="451"/>
      <c r="KWR1395" s="451"/>
      <c r="KWS1395" s="451"/>
      <c r="KWT1395" s="451"/>
      <c r="KWU1395" s="451"/>
      <c r="KWV1395" s="451"/>
      <c r="KWW1395" s="451"/>
      <c r="KWX1395" s="451"/>
      <c r="KWY1395" s="451"/>
      <c r="KWZ1395" s="447"/>
      <c r="KXA1395" s="428"/>
      <c r="KXB1395" s="469"/>
      <c r="KXC1395" s="414"/>
      <c r="KXD1395" s="414"/>
      <c r="KXE1395" s="414"/>
      <c r="KXF1395" s="414"/>
      <c r="KXG1395" s="414"/>
      <c r="KXH1395" s="415"/>
      <c r="KXI1395" s="414"/>
      <c r="KXJ1395" s="416"/>
      <c r="KXK1395" s="366"/>
      <c r="KXL1395" s="366"/>
      <c r="KXM1395" s="366"/>
      <c r="KXN1395" s="366"/>
      <c r="KXO1395" s="366"/>
      <c r="KXP1395" s="366"/>
      <c r="KXQ1395" s="366"/>
      <c r="KXR1395" s="366"/>
      <c r="KXS1395" s="419"/>
      <c r="KXT1395" s="480"/>
      <c r="KXU1395" s="482"/>
      <c r="KXV1395" s="482"/>
      <c r="KXW1395" s="482"/>
      <c r="KXX1395" s="482"/>
      <c r="KXY1395" s="482"/>
      <c r="KXZ1395" s="482"/>
      <c r="KYA1395" s="482"/>
      <c r="KYB1395" s="482"/>
      <c r="KYC1395" s="482"/>
      <c r="KYD1395" s="482"/>
      <c r="KYE1395" s="482"/>
      <c r="KYF1395" s="482"/>
      <c r="KYG1395" s="482"/>
      <c r="KYH1395" s="482"/>
      <c r="KYI1395" s="482"/>
      <c r="KYJ1395" s="482"/>
      <c r="KYK1395" s="482"/>
      <c r="KYL1395" s="482"/>
      <c r="KYM1395" s="481"/>
      <c r="KYN1395" s="447"/>
      <c r="KYO1395" s="447"/>
      <c r="KYP1395" s="451"/>
      <c r="KYQ1395" s="451"/>
      <c r="KYR1395" s="451"/>
      <c r="KYS1395" s="451"/>
      <c r="KYT1395" s="451"/>
      <c r="KYU1395" s="451"/>
      <c r="KYV1395" s="451"/>
      <c r="KYW1395" s="451"/>
      <c r="KYX1395" s="451"/>
      <c r="KYY1395" s="451"/>
      <c r="KYZ1395" s="447"/>
      <c r="KZA1395" s="428"/>
      <c r="KZB1395" s="469"/>
      <c r="KZC1395" s="414"/>
      <c r="KZD1395" s="414"/>
      <c r="KZE1395" s="414"/>
      <c r="KZF1395" s="414"/>
      <c r="KZG1395" s="414"/>
      <c r="KZH1395" s="415"/>
      <c r="KZI1395" s="414"/>
      <c r="KZJ1395" s="416"/>
      <c r="KZK1395" s="366"/>
      <c r="KZL1395" s="366"/>
      <c r="KZM1395" s="366"/>
      <c r="KZN1395" s="366"/>
      <c r="KZO1395" s="366"/>
      <c r="KZP1395" s="366"/>
      <c r="KZQ1395" s="366"/>
      <c r="KZR1395" s="366"/>
      <c r="KZS1395" s="419"/>
      <c r="KZT1395" s="480"/>
      <c r="KZU1395" s="482"/>
      <c r="KZV1395" s="482"/>
      <c r="KZW1395" s="482"/>
      <c r="KZX1395" s="482"/>
      <c r="KZY1395" s="482"/>
      <c r="KZZ1395" s="482"/>
      <c r="LAA1395" s="482"/>
      <c r="LAB1395" s="482"/>
      <c r="LAC1395" s="482"/>
      <c r="LAD1395" s="482"/>
      <c r="LAE1395" s="482"/>
      <c r="LAF1395" s="482"/>
      <c r="LAG1395" s="482"/>
      <c r="LAH1395" s="482"/>
      <c r="LAI1395" s="482"/>
      <c r="LAJ1395" s="482"/>
      <c r="LAK1395" s="482"/>
      <c r="LAL1395" s="482"/>
      <c r="LAM1395" s="481"/>
      <c r="LAN1395" s="447"/>
      <c r="LAO1395" s="447"/>
      <c r="LAP1395" s="451"/>
      <c r="LAQ1395" s="451"/>
      <c r="LAR1395" s="451"/>
      <c r="LAS1395" s="451"/>
      <c r="LAT1395" s="451"/>
      <c r="LAU1395" s="451"/>
      <c r="LAV1395" s="451"/>
      <c r="LAW1395" s="451"/>
      <c r="LAX1395" s="451"/>
      <c r="LAY1395" s="451"/>
      <c r="LAZ1395" s="447"/>
      <c r="LBA1395" s="428"/>
      <c r="LBB1395" s="469"/>
      <c r="LBC1395" s="414"/>
      <c r="LBD1395" s="414"/>
      <c r="LBE1395" s="414"/>
      <c r="LBF1395" s="414"/>
      <c r="LBG1395" s="414"/>
      <c r="LBH1395" s="415"/>
      <c r="LBI1395" s="414"/>
      <c r="LBJ1395" s="416"/>
      <c r="LBK1395" s="366"/>
      <c r="LBL1395" s="366"/>
      <c r="LBM1395" s="366"/>
      <c r="LBN1395" s="366"/>
      <c r="LBO1395" s="366"/>
      <c r="LBP1395" s="366"/>
      <c r="LBQ1395" s="366"/>
      <c r="LBR1395" s="366"/>
      <c r="LBS1395" s="419"/>
      <c r="LBT1395" s="480"/>
      <c r="LBU1395" s="482"/>
      <c r="LBV1395" s="482"/>
      <c r="LBW1395" s="482"/>
      <c r="LBX1395" s="482"/>
      <c r="LBY1395" s="482"/>
      <c r="LBZ1395" s="482"/>
      <c r="LCA1395" s="482"/>
      <c r="LCB1395" s="482"/>
      <c r="LCC1395" s="482"/>
      <c r="LCD1395" s="482"/>
      <c r="LCE1395" s="482"/>
      <c r="LCF1395" s="482"/>
      <c r="LCG1395" s="482"/>
      <c r="LCH1395" s="482"/>
      <c r="LCI1395" s="482"/>
      <c r="LCJ1395" s="482"/>
      <c r="LCK1395" s="482"/>
      <c r="LCL1395" s="482"/>
      <c r="LCM1395" s="481"/>
      <c r="LCN1395" s="447"/>
      <c r="LCO1395" s="447"/>
      <c r="LCP1395" s="451"/>
      <c r="LCQ1395" s="451"/>
      <c r="LCR1395" s="451"/>
      <c r="LCS1395" s="451"/>
      <c r="LCT1395" s="451"/>
      <c r="LCU1395" s="451"/>
      <c r="LCV1395" s="451"/>
      <c r="LCW1395" s="451"/>
      <c r="LCX1395" s="451"/>
      <c r="LCY1395" s="451"/>
      <c r="LCZ1395" s="447"/>
      <c r="LDA1395" s="428"/>
      <c r="LDB1395" s="469"/>
      <c r="LDC1395" s="414"/>
      <c r="LDD1395" s="414"/>
      <c r="LDE1395" s="414"/>
      <c r="LDF1395" s="414"/>
      <c r="LDG1395" s="414"/>
      <c r="LDH1395" s="415"/>
      <c r="LDI1395" s="414"/>
      <c r="LDJ1395" s="416"/>
      <c r="LDK1395" s="366"/>
      <c r="LDL1395" s="366"/>
      <c r="LDM1395" s="366"/>
      <c r="LDN1395" s="366"/>
      <c r="LDO1395" s="366"/>
      <c r="LDP1395" s="366"/>
      <c r="LDQ1395" s="366"/>
      <c r="LDR1395" s="366"/>
      <c r="LDS1395" s="419"/>
      <c r="LDT1395" s="480"/>
      <c r="LDU1395" s="482"/>
      <c r="LDV1395" s="482"/>
      <c r="LDW1395" s="482"/>
      <c r="LDX1395" s="482"/>
      <c r="LDY1395" s="482"/>
      <c r="LDZ1395" s="482"/>
      <c r="LEA1395" s="482"/>
      <c r="LEB1395" s="482"/>
      <c r="LEC1395" s="482"/>
      <c r="LED1395" s="482"/>
      <c r="LEE1395" s="482"/>
      <c r="LEF1395" s="482"/>
      <c r="LEG1395" s="482"/>
      <c r="LEH1395" s="482"/>
      <c r="LEI1395" s="482"/>
      <c r="LEJ1395" s="482"/>
      <c r="LEK1395" s="482"/>
      <c r="LEL1395" s="482"/>
      <c r="LEM1395" s="481"/>
      <c r="LEN1395" s="447"/>
      <c r="LEO1395" s="447"/>
      <c r="LEP1395" s="451"/>
      <c r="LEQ1395" s="451"/>
      <c r="LER1395" s="451"/>
      <c r="LES1395" s="451"/>
      <c r="LET1395" s="451"/>
      <c r="LEU1395" s="451"/>
      <c r="LEV1395" s="451"/>
      <c r="LEW1395" s="451"/>
      <c r="LEX1395" s="451"/>
      <c r="LEY1395" s="451"/>
      <c r="LEZ1395" s="447"/>
      <c r="LFA1395" s="428"/>
      <c r="LFB1395" s="469"/>
      <c r="LFC1395" s="414"/>
      <c r="LFD1395" s="414"/>
      <c r="LFE1395" s="414"/>
      <c r="LFF1395" s="414"/>
      <c r="LFG1395" s="414"/>
      <c r="LFH1395" s="415"/>
      <c r="LFI1395" s="414"/>
      <c r="LFJ1395" s="416"/>
      <c r="LFK1395" s="366"/>
      <c r="LFL1395" s="366"/>
      <c r="LFM1395" s="366"/>
      <c r="LFN1395" s="366"/>
      <c r="LFO1395" s="366"/>
      <c r="LFP1395" s="366"/>
      <c r="LFQ1395" s="366"/>
      <c r="LFR1395" s="366"/>
      <c r="LFS1395" s="419"/>
      <c r="LFT1395" s="480"/>
      <c r="LFU1395" s="482"/>
      <c r="LFV1395" s="482"/>
      <c r="LFW1395" s="482"/>
      <c r="LFX1395" s="482"/>
      <c r="LFY1395" s="482"/>
      <c r="LFZ1395" s="482"/>
      <c r="LGA1395" s="482"/>
      <c r="LGB1395" s="482"/>
      <c r="LGC1395" s="482"/>
      <c r="LGD1395" s="482"/>
      <c r="LGE1395" s="482"/>
      <c r="LGF1395" s="482"/>
      <c r="LGG1395" s="482"/>
      <c r="LGH1395" s="482"/>
      <c r="LGI1395" s="482"/>
      <c r="LGJ1395" s="482"/>
      <c r="LGK1395" s="482"/>
      <c r="LGL1395" s="482"/>
      <c r="LGM1395" s="481"/>
      <c r="LGN1395" s="447"/>
      <c r="LGO1395" s="447"/>
      <c r="LGP1395" s="451"/>
      <c r="LGQ1395" s="451"/>
      <c r="LGR1395" s="451"/>
      <c r="LGS1395" s="451"/>
      <c r="LGT1395" s="451"/>
      <c r="LGU1395" s="451"/>
      <c r="LGV1395" s="451"/>
      <c r="LGW1395" s="451"/>
      <c r="LGX1395" s="451"/>
      <c r="LGY1395" s="451"/>
      <c r="LGZ1395" s="447"/>
      <c r="LHA1395" s="428"/>
      <c r="LHB1395" s="469"/>
      <c r="LHC1395" s="414"/>
      <c r="LHD1395" s="414"/>
      <c r="LHE1395" s="414"/>
      <c r="LHF1395" s="414"/>
      <c r="LHG1395" s="414"/>
      <c r="LHH1395" s="415"/>
      <c r="LHI1395" s="414"/>
      <c r="LHJ1395" s="416"/>
      <c r="LHK1395" s="366"/>
      <c r="LHL1395" s="366"/>
      <c r="LHM1395" s="366"/>
      <c r="LHN1395" s="366"/>
      <c r="LHO1395" s="366"/>
      <c r="LHP1395" s="366"/>
      <c r="LHQ1395" s="366"/>
      <c r="LHR1395" s="366"/>
      <c r="LHS1395" s="419"/>
      <c r="LHT1395" s="480"/>
      <c r="LHU1395" s="482"/>
      <c r="LHV1395" s="482"/>
      <c r="LHW1395" s="482"/>
      <c r="LHX1395" s="482"/>
      <c r="LHY1395" s="482"/>
      <c r="LHZ1395" s="482"/>
      <c r="LIA1395" s="482"/>
      <c r="LIB1395" s="482"/>
      <c r="LIC1395" s="482"/>
      <c r="LID1395" s="482"/>
      <c r="LIE1395" s="482"/>
      <c r="LIF1395" s="482"/>
      <c r="LIG1395" s="482"/>
      <c r="LIH1395" s="482"/>
      <c r="LII1395" s="482"/>
      <c r="LIJ1395" s="482"/>
      <c r="LIK1395" s="482"/>
      <c r="LIL1395" s="482"/>
      <c r="LIM1395" s="481"/>
      <c r="LIN1395" s="447"/>
      <c r="LIO1395" s="447"/>
      <c r="LIP1395" s="451"/>
      <c r="LIQ1395" s="451"/>
      <c r="LIR1395" s="451"/>
      <c r="LIS1395" s="451"/>
      <c r="LIT1395" s="451"/>
      <c r="LIU1395" s="451"/>
      <c r="LIV1395" s="451"/>
      <c r="LIW1395" s="451"/>
      <c r="LIX1395" s="451"/>
      <c r="LIY1395" s="451"/>
      <c r="LIZ1395" s="447"/>
      <c r="LJA1395" s="428"/>
      <c r="LJB1395" s="469"/>
      <c r="LJC1395" s="414"/>
      <c r="LJD1395" s="414"/>
      <c r="LJE1395" s="414"/>
      <c r="LJF1395" s="414"/>
      <c r="LJG1395" s="414"/>
      <c r="LJH1395" s="415"/>
      <c r="LJI1395" s="414"/>
      <c r="LJJ1395" s="416"/>
      <c r="LJK1395" s="366"/>
      <c r="LJL1395" s="366"/>
      <c r="LJM1395" s="366"/>
      <c r="LJN1395" s="366"/>
      <c r="LJO1395" s="366"/>
      <c r="LJP1395" s="366"/>
      <c r="LJQ1395" s="366"/>
      <c r="LJR1395" s="366"/>
      <c r="LJS1395" s="419"/>
      <c r="LJT1395" s="480"/>
      <c r="LJU1395" s="482"/>
      <c r="LJV1395" s="482"/>
      <c r="LJW1395" s="482"/>
      <c r="LJX1395" s="482"/>
      <c r="LJY1395" s="482"/>
      <c r="LJZ1395" s="482"/>
      <c r="LKA1395" s="482"/>
      <c r="LKB1395" s="482"/>
      <c r="LKC1395" s="482"/>
      <c r="LKD1395" s="482"/>
      <c r="LKE1395" s="482"/>
      <c r="LKF1395" s="482"/>
      <c r="LKG1395" s="482"/>
      <c r="LKH1395" s="482"/>
      <c r="LKI1395" s="482"/>
      <c r="LKJ1395" s="482"/>
      <c r="LKK1395" s="482"/>
      <c r="LKL1395" s="482"/>
      <c r="LKM1395" s="481"/>
      <c r="LKN1395" s="447"/>
      <c r="LKO1395" s="447"/>
      <c r="LKP1395" s="451"/>
      <c r="LKQ1395" s="451"/>
      <c r="LKR1395" s="451"/>
      <c r="LKS1395" s="451"/>
      <c r="LKT1395" s="451"/>
      <c r="LKU1395" s="451"/>
      <c r="LKV1395" s="451"/>
      <c r="LKW1395" s="451"/>
      <c r="LKX1395" s="451"/>
      <c r="LKY1395" s="451"/>
      <c r="LKZ1395" s="447"/>
      <c r="LLA1395" s="428"/>
      <c r="LLB1395" s="469"/>
      <c r="LLC1395" s="414"/>
      <c r="LLD1395" s="414"/>
      <c r="LLE1395" s="414"/>
      <c r="LLF1395" s="414"/>
      <c r="LLG1395" s="414"/>
      <c r="LLH1395" s="415"/>
      <c r="LLI1395" s="414"/>
      <c r="LLJ1395" s="416"/>
      <c r="LLK1395" s="366"/>
      <c r="LLL1395" s="366"/>
      <c r="LLM1395" s="366"/>
      <c r="LLN1395" s="366"/>
      <c r="LLO1395" s="366"/>
      <c r="LLP1395" s="366"/>
      <c r="LLQ1395" s="366"/>
      <c r="LLR1395" s="366"/>
      <c r="LLS1395" s="419"/>
      <c r="LLT1395" s="480"/>
      <c r="LLU1395" s="482"/>
      <c r="LLV1395" s="482"/>
      <c r="LLW1395" s="482"/>
      <c r="LLX1395" s="482"/>
      <c r="LLY1395" s="482"/>
      <c r="LLZ1395" s="482"/>
      <c r="LMA1395" s="482"/>
      <c r="LMB1395" s="482"/>
      <c r="LMC1395" s="482"/>
      <c r="LMD1395" s="482"/>
      <c r="LME1395" s="482"/>
      <c r="LMF1395" s="482"/>
      <c r="LMG1395" s="482"/>
      <c r="LMH1395" s="482"/>
      <c r="LMI1395" s="482"/>
      <c r="LMJ1395" s="482"/>
      <c r="LMK1395" s="482"/>
      <c r="LML1395" s="482"/>
      <c r="LMM1395" s="481"/>
      <c r="LMN1395" s="447"/>
      <c r="LMO1395" s="447"/>
      <c r="LMP1395" s="451"/>
      <c r="LMQ1395" s="451"/>
      <c r="LMR1395" s="451"/>
      <c r="LMS1395" s="451"/>
      <c r="LMT1395" s="451"/>
      <c r="LMU1395" s="451"/>
      <c r="LMV1395" s="451"/>
      <c r="LMW1395" s="451"/>
      <c r="LMX1395" s="451"/>
      <c r="LMY1395" s="451"/>
      <c r="LMZ1395" s="447"/>
      <c r="LNA1395" s="428"/>
      <c r="LNB1395" s="469"/>
      <c r="LNC1395" s="414"/>
      <c r="LND1395" s="414"/>
      <c r="LNE1395" s="414"/>
      <c r="LNF1395" s="414"/>
      <c r="LNG1395" s="414"/>
      <c r="LNH1395" s="415"/>
      <c r="LNI1395" s="414"/>
      <c r="LNJ1395" s="416"/>
      <c r="LNK1395" s="366"/>
      <c r="LNL1395" s="366"/>
      <c r="LNM1395" s="366"/>
      <c r="LNN1395" s="366"/>
      <c r="LNO1395" s="366"/>
      <c r="LNP1395" s="366"/>
      <c r="LNQ1395" s="366"/>
      <c r="LNR1395" s="366"/>
      <c r="LNS1395" s="419"/>
      <c r="LNT1395" s="480"/>
      <c r="LNU1395" s="482"/>
      <c r="LNV1395" s="482"/>
      <c r="LNW1395" s="482"/>
      <c r="LNX1395" s="482"/>
      <c r="LNY1395" s="482"/>
      <c r="LNZ1395" s="482"/>
      <c r="LOA1395" s="482"/>
      <c r="LOB1395" s="482"/>
      <c r="LOC1395" s="482"/>
      <c r="LOD1395" s="482"/>
      <c r="LOE1395" s="482"/>
      <c r="LOF1395" s="482"/>
      <c r="LOG1395" s="482"/>
      <c r="LOH1395" s="482"/>
      <c r="LOI1395" s="482"/>
      <c r="LOJ1395" s="482"/>
      <c r="LOK1395" s="482"/>
      <c r="LOL1395" s="482"/>
      <c r="LOM1395" s="481"/>
      <c r="LON1395" s="447"/>
      <c r="LOO1395" s="447"/>
      <c r="LOP1395" s="451"/>
      <c r="LOQ1395" s="451"/>
      <c r="LOR1395" s="451"/>
      <c r="LOS1395" s="451"/>
      <c r="LOT1395" s="451"/>
      <c r="LOU1395" s="451"/>
      <c r="LOV1395" s="451"/>
      <c r="LOW1395" s="451"/>
      <c r="LOX1395" s="451"/>
      <c r="LOY1395" s="451"/>
      <c r="LOZ1395" s="447"/>
      <c r="LPA1395" s="428"/>
      <c r="LPB1395" s="469"/>
      <c r="LPC1395" s="414"/>
      <c r="LPD1395" s="414"/>
      <c r="LPE1395" s="414"/>
      <c r="LPF1395" s="414"/>
      <c r="LPG1395" s="414"/>
      <c r="LPH1395" s="415"/>
      <c r="LPI1395" s="414"/>
      <c r="LPJ1395" s="416"/>
      <c r="LPK1395" s="366"/>
      <c r="LPL1395" s="366"/>
      <c r="LPM1395" s="366"/>
      <c r="LPN1395" s="366"/>
      <c r="LPO1395" s="366"/>
      <c r="LPP1395" s="366"/>
      <c r="LPQ1395" s="366"/>
      <c r="LPR1395" s="366"/>
      <c r="LPS1395" s="419"/>
      <c r="LPT1395" s="480"/>
      <c r="LPU1395" s="482"/>
      <c r="LPV1395" s="482"/>
      <c r="LPW1395" s="482"/>
      <c r="LPX1395" s="482"/>
      <c r="LPY1395" s="482"/>
      <c r="LPZ1395" s="482"/>
      <c r="LQA1395" s="482"/>
      <c r="LQB1395" s="482"/>
      <c r="LQC1395" s="482"/>
      <c r="LQD1395" s="482"/>
      <c r="LQE1395" s="482"/>
      <c r="LQF1395" s="482"/>
      <c r="LQG1395" s="482"/>
      <c r="LQH1395" s="482"/>
      <c r="LQI1395" s="482"/>
      <c r="LQJ1395" s="482"/>
      <c r="LQK1395" s="482"/>
      <c r="LQL1395" s="482"/>
      <c r="LQM1395" s="481"/>
      <c r="LQN1395" s="447"/>
      <c r="LQO1395" s="447"/>
      <c r="LQP1395" s="451"/>
      <c r="LQQ1395" s="451"/>
      <c r="LQR1395" s="451"/>
      <c r="LQS1395" s="451"/>
      <c r="LQT1395" s="451"/>
      <c r="LQU1395" s="451"/>
      <c r="LQV1395" s="451"/>
      <c r="LQW1395" s="451"/>
      <c r="LQX1395" s="451"/>
      <c r="LQY1395" s="451"/>
      <c r="LQZ1395" s="447"/>
      <c r="LRA1395" s="428"/>
      <c r="LRB1395" s="469"/>
      <c r="LRC1395" s="414"/>
      <c r="LRD1395" s="414"/>
      <c r="LRE1395" s="414"/>
      <c r="LRF1395" s="414"/>
      <c r="LRG1395" s="414"/>
      <c r="LRH1395" s="415"/>
      <c r="LRI1395" s="414"/>
      <c r="LRJ1395" s="416"/>
      <c r="LRK1395" s="366"/>
      <c r="LRL1395" s="366"/>
      <c r="LRM1395" s="366"/>
      <c r="LRN1395" s="366"/>
      <c r="LRO1395" s="366"/>
      <c r="LRP1395" s="366"/>
      <c r="LRQ1395" s="366"/>
      <c r="LRR1395" s="366"/>
      <c r="LRS1395" s="419"/>
      <c r="LRT1395" s="480"/>
      <c r="LRU1395" s="482"/>
      <c r="LRV1395" s="482"/>
      <c r="LRW1395" s="482"/>
      <c r="LRX1395" s="482"/>
      <c r="LRY1395" s="482"/>
      <c r="LRZ1395" s="482"/>
      <c r="LSA1395" s="482"/>
      <c r="LSB1395" s="482"/>
      <c r="LSC1395" s="482"/>
      <c r="LSD1395" s="482"/>
      <c r="LSE1395" s="482"/>
      <c r="LSF1395" s="482"/>
      <c r="LSG1395" s="482"/>
      <c r="LSH1395" s="482"/>
      <c r="LSI1395" s="482"/>
      <c r="LSJ1395" s="482"/>
      <c r="LSK1395" s="482"/>
      <c r="LSL1395" s="482"/>
      <c r="LSM1395" s="481"/>
      <c r="LSN1395" s="447"/>
      <c r="LSO1395" s="447"/>
      <c r="LSP1395" s="451"/>
      <c r="LSQ1395" s="451"/>
      <c r="LSR1395" s="451"/>
      <c r="LSS1395" s="451"/>
      <c r="LST1395" s="451"/>
      <c r="LSU1395" s="451"/>
      <c r="LSV1395" s="451"/>
      <c r="LSW1395" s="451"/>
      <c r="LSX1395" s="451"/>
      <c r="LSY1395" s="451"/>
      <c r="LSZ1395" s="447"/>
      <c r="LTA1395" s="428"/>
      <c r="LTB1395" s="469"/>
      <c r="LTC1395" s="414"/>
      <c r="LTD1395" s="414"/>
      <c r="LTE1395" s="414"/>
      <c r="LTF1395" s="414"/>
      <c r="LTG1395" s="414"/>
      <c r="LTH1395" s="415"/>
      <c r="LTI1395" s="414"/>
      <c r="LTJ1395" s="416"/>
      <c r="LTK1395" s="366"/>
      <c r="LTL1395" s="366"/>
      <c r="LTM1395" s="366"/>
      <c r="LTN1395" s="366"/>
      <c r="LTO1395" s="366"/>
      <c r="LTP1395" s="366"/>
      <c r="LTQ1395" s="366"/>
      <c r="LTR1395" s="366"/>
      <c r="LTS1395" s="419"/>
      <c r="LTT1395" s="480"/>
      <c r="LTU1395" s="482"/>
      <c r="LTV1395" s="482"/>
      <c r="LTW1395" s="482"/>
      <c r="LTX1395" s="482"/>
      <c r="LTY1395" s="482"/>
      <c r="LTZ1395" s="482"/>
      <c r="LUA1395" s="482"/>
      <c r="LUB1395" s="482"/>
      <c r="LUC1395" s="482"/>
      <c r="LUD1395" s="482"/>
      <c r="LUE1395" s="482"/>
      <c r="LUF1395" s="482"/>
      <c r="LUG1395" s="482"/>
      <c r="LUH1395" s="482"/>
      <c r="LUI1395" s="482"/>
      <c r="LUJ1395" s="482"/>
      <c r="LUK1395" s="482"/>
      <c r="LUL1395" s="482"/>
      <c r="LUM1395" s="481"/>
      <c r="LUN1395" s="447"/>
      <c r="LUO1395" s="447"/>
      <c r="LUP1395" s="451"/>
      <c r="LUQ1395" s="451"/>
      <c r="LUR1395" s="451"/>
      <c r="LUS1395" s="451"/>
      <c r="LUT1395" s="451"/>
      <c r="LUU1395" s="451"/>
      <c r="LUV1395" s="451"/>
      <c r="LUW1395" s="451"/>
      <c r="LUX1395" s="451"/>
      <c r="LUY1395" s="451"/>
      <c r="LUZ1395" s="447"/>
      <c r="LVA1395" s="428"/>
      <c r="LVB1395" s="469"/>
      <c r="LVC1395" s="414"/>
      <c r="LVD1395" s="414"/>
      <c r="LVE1395" s="414"/>
      <c r="LVF1395" s="414"/>
      <c r="LVG1395" s="414"/>
      <c r="LVH1395" s="415"/>
      <c r="LVI1395" s="414"/>
      <c r="LVJ1395" s="416"/>
      <c r="LVK1395" s="366"/>
      <c r="LVL1395" s="366"/>
      <c r="LVM1395" s="366"/>
      <c r="LVN1395" s="366"/>
      <c r="LVO1395" s="366"/>
      <c r="LVP1395" s="366"/>
      <c r="LVQ1395" s="366"/>
      <c r="LVR1395" s="366"/>
      <c r="LVS1395" s="419"/>
      <c r="LVT1395" s="480"/>
      <c r="LVU1395" s="482"/>
      <c r="LVV1395" s="482"/>
      <c r="LVW1395" s="482"/>
      <c r="LVX1395" s="482"/>
      <c r="LVY1395" s="482"/>
      <c r="LVZ1395" s="482"/>
      <c r="LWA1395" s="482"/>
      <c r="LWB1395" s="482"/>
      <c r="LWC1395" s="482"/>
      <c r="LWD1395" s="482"/>
      <c r="LWE1395" s="482"/>
      <c r="LWF1395" s="482"/>
      <c r="LWG1395" s="482"/>
      <c r="LWH1395" s="482"/>
      <c r="LWI1395" s="482"/>
      <c r="LWJ1395" s="482"/>
      <c r="LWK1395" s="482"/>
      <c r="LWL1395" s="482"/>
      <c r="LWM1395" s="481"/>
      <c r="LWN1395" s="447"/>
      <c r="LWO1395" s="447"/>
      <c r="LWP1395" s="451"/>
      <c r="LWQ1395" s="451"/>
      <c r="LWR1395" s="451"/>
      <c r="LWS1395" s="451"/>
      <c r="LWT1395" s="451"/>
      <c r="LWU1395" s="451"/>
      <c r="LWV1395" s="451"/>
      <c r="LWW1395" s="451"/>
      <c r="LWX1395" s="451"/>
      <c r="LWY1395" s="451"/>
      <c r="LWZ1395" s="447"/>
      <c r="LXA1395" s="428"/>
      <c r="LXB1395" s="469"/>
      <c r="LXC1395" s="414"/>
      <c r="LXD1395" s="414"/>
      <c r="LXE1395" s="414"/>
      <c r="LXF1395" s="414"/>
      <c r="LXG1395" s="414"/>
      <c r="LXH1395" s="415"/>
      <c r="LXI1395" s="414"/>
      <c r="LXJ1395" s="416"/>
      <c r="LXK1395" s="366"/>
      <c r="LXL1395" s="366"/>
      <c r="LXM1395" s="366"/>
      <c r="LXN1395" s="366"/>
      <c r="LXO1395" s="366"/>
      <c r="LXP1395" s="366"/>
      <c r="LXQ1395" s="366"/>
      <c r="LXR1395" s="366"/>
      <c r="LXS1395" s="419"/>
      <c r="LXT1395" s="480"/>
      <c r="LXU1395" s="482"/>
      <c r="LXV1395" s="482"/>
      <c r="LXW1395" s="482"/>
      <c r="LXX1395" s="482"/>
      <c r="LXY1395" s="482"/>
      <c r="LXZ1395" s="482"/>
      <c r="LYA1395" s="482"/>
      <c r="LYB1395" s="482"/>
      <c r="LYC1395" s="482"/>
      <c r="LYD1395" s="482"/>
      <c r="LYE1395" s="482"/>
      <c r="LYF1395" s="482"/>
      <c r="LYG1395" s="482"/>
      <c r="LYH1395" s="482"/>
      <c r="LYI1395" s="482"/>
      <c r="LYJ1395" s="482"/>
      <c r="LYK1395" s="482"/>
      <c r="LYL1395" s="482"/>
      <c r="LYM1395" s="481"/>
      <c r="LYN1395" s="447"/>
      <c r="LYO1395" s="447"/>
      <c r="LYP1395" s="451"/>
      <c r="LYQ1395" s="451"/>
      <c r="LYR1395" s="451"/>
      <c r="LYS1395" s="451"/>
      <c r="LYT1395" s="451"/>
      <c r="LYU1395" s="451"/>
      <c r="LYV1395" s="451"/>
      <c r="LYW1395" s="451"/>
      <c r="LYX1395" s="451"/>
      <c r="LYY1395" s="451"/>
      <c r="LYZ1395" s="447"/>
      <c r="LZA1395" s="428"/>
      <c r="LZB1395" s="469"/>
      <c r="LZC1395" s="414"/>
      <c r="LZD1395" s="414"/>
      <c r="LZE1395" s="414"/>
      <c r="LZF1395" s="414"/>
      <c r="LZG1395" s="414"/>
      <c r="LZH1395" s="415"/>
      <c r="LZI1395" s="414"/>
      <c r="LZJ1395" s="416"/>
      <c r="LZK1395" s="366"/>
      <c r="LZL1395" s="366"/>
      <c r="LZM1395" s="366"/>
      <c r="LZN1395" s="366"/>
      <c r="LZO1395" s="366"/>
      <c r="LZP1395" s="366"/>
      <c r="LZQ1395" s="366"/>
      <c r="LZR1395" s="366"/>
      <c r="LZS1395" s="419"/>
      <c r="LZT1395" s="480"/>
      <c r="LZU1395" s="482"/>
      <c r="LZV1395" s="482"/>
      <c r="LZW1395" s="482"/>
      <c r="LZX1395" s="482"/>
      <c r="LZY1395" s="482"/>
      <c r="LZZ1395" s="482"/>
      <c r="MAA1395" s="482"/>
      <c r="MAB1395" s="482"/>
      <c r="MAC1395" s="482"/>
      <c r="MAD1395" s="482"/>
      <c r="MAE1395" s="482"/>
      <c r="MAF1395" s="482"/>
      <c r="MAG1395" s="482"/>
      <c r="MAH1395" s="482"/>
      <c r="MAI1395" s="482"/>
      <c r="MAJ1395" s="482"/>
      <c r="MAK1395" s="482"/>
      <c r="MAL1395" s="482"/>
      <c r="MAM1395" s="481"/>
      <c r="MAN1395" s="447"/>
      <c r="MAO1395" s="447"/>
      <c r="MAP1395" s="451"/>
      <c r="MAQ1395" s="451"/>
      <c r="MAR1395" s="451"/>
      <c r="MAS1395" s="451"/>
      <c r="MAT1395" s="451"/>
      <c r="MAU1395" s="451"/>
      <c r="MAV1395" s="451"/>
      <c r="MAW1395" s="451"/>
      <c r="MAX1395" s="451"/>
      <c r="MAY1395" s="451"/>
      <c r="MAZ1395" s="447"/>
      <c r="MBA1395" s="428"/>
      <c r="MBB1395" s="469"/>
      <c r="MBC1395" s="414"/>
      <c r="MBD1395" s="414"/>
      <c r="MBE1395" s="414"/>
      <c r="MBF1395" s="414"/>
      <c r="MBG1395" s="414"/>
      <c r="MBH1395" s="415"/>
      <c r="MBI1395" s="414"/>
      <c r="MBJ1395" s="416"/>
      <c r="MBK1395" s="366"/>
      <c r="MBL1395" s="366"/>
      <c r="MBM1395" s="366"/>
      <c r="MBN1395" s="366"/>
      <c r="MBO1395" s="366"/>
      <c r="MBP1395" s="366"/>
      <c r="MBQ1395" s="366"/>
      <c r="MBR1395" s="366"/>
      <c r="MBS1395" s="419"/>
      <c r="MBT1395" s="480"/>
      <c r="MBU1395" s="482"/>
      <c r="MBV1395" s="482"/>
      <c r="MBW1395" s="482"/>
      <c r="MBX1395" s="482"/>
      <c r="MBY1395" s="482"/>
      <c r="MBZ1395" s="482"/>
      <c r="MCA1395" s="482"/>
      <c r="MCB1395" s="482"/>
      <c r="MCC1395" s="482"/>
      <c r="MCD1395" s="482"/>
      <c r="MCE1395" s="482"/>
      <c r="MCF1395" s="482"/>
      <c r="MCG1395" s="482"/>
      <c r="MCH1395" s="482"/>
      <c r="MCI1395" s="482"/>
      <c r="MCJ1395" s="482"/>
      <c r="MCK1395" s="482"/>
      <c r="MCL1395" s="482"/>
      <c r="MCM1395" s="481"/>
      <c r="MCN1395" s="447"/>
      <c r="MCO1395" s="447"/>
      <c r="MCP1395" s="451"/>
      <c r="MCQ1395" s="451"/>
      <c r="MCR1395" s="451"/>
      <c r="MCS1395" s="451"/>
      <c r="MCT1395" s="451"/>
      <c r="MCU1395" s="451"/>
      <c r="MCV1395" s="451"/>
      <c r="MCW1395" s="451"/>
      <c r="MCX1395" s="451"/>
      <c r="MCY1395" s="451"/>
      <c r="MCZ1395" s="447"/>
      <c r="MDA1395" s="428"/>
      <c r="MDB1395" s="469"/>
      <c r="MDC1395" s="414"/>
      <c r="MDD1395" s="414"/>
      <c r="MDE1395" s="414"/>
      <c r="MDF1395" s="414"/>
      <c r="MDG1395" s="414"/>
      <c r="MDH1395" s="415"/>
      <c r="MDI1395" s="414"/>
      <c r="MDJ1395" s="416"/>
      <c r="MDK1395" s="366"/>
      <c r="MDL1395" s="366"/>
      <c r="MDM1395" s="366"/>
      <c r="MDN1395" s="366"/>
      <c r="MDO1395" s="366"/>
      <c r="MDP1395" s="366"/>
      <c r="MDQ1395" s="366"/>
      <c r="MDR1395" s="366"/>
      <c r="MDS1395" s="419"/>
      <c r="MDT1395" s="480"/>
      <c r="MDU1395" s="482"/>
      <c r="MDV1395" s="482"/>
      <c r="MDW1395" s="482"/>
      <c r="MDX1395" s="482"/>
      <c r="MDY1395" s="482"/>
      <c r="MDZ1395" s="482"/>
      <c r="MEA1395" s="482"/>
      <c r="MEB1395" s="482"/>
      <c r="MEC1395" s="482"/>
      <c r="MED1395" s="482"/>
      <c r="MEE1395" s="482"/>
      <c r="MEF1395" s="482"/>
      <c r="MEG1395" s="482"/>
      <c r="MEH1395" s="482"/>
      <c r="MEI1395" s="482"/>
      <c r="MEJ1395" s="482"/>
      <c r="MEK1395" s="482"/>
      <c r="MEL1395" s="482"/>
      <c r="MEM1395" s="481"/>
      <c r="MEN1395" s="447"/>
      <c r="MEO1395" s="447"/>
      <c r="MEP1395" s="451"/>
      <c r="MEQ1395" s="451"/>
      <c r="MER1395" s="451"/>
      <c r="MES1395" s="451"/>
      <c r="MET1395" s="451"/>
      <c r="MEU1395" s="451"/>
      <c r="MEV1395" s="451"/>
      <c r="MEW1395" s="451"/>
      <c r="MEX1395" s="451"/>
      <c r="MEY1395" s="451"/>
      <c r="MEZ1395" s="447"/>
      <c r="MFA1395" s="428"/>
      <c r="MFB1395" s="469"/>
      <c r="MFC1395" s="414"/>
      <c r="MFD1395" s="414"/>
      <c r="MFE1395" s="414"/>
      <c r="MFF1395" s="414"/>
      <c r="MFG1395" s="414"/>
      <c r="MFH1395" s="415"/>
      <c r="MFI1395" s="414"/>
      <c r="MFJ1395" s="416"/>
      <c r="MFK1395" s="366"/>
      <c r="MFL1395" s="366"/>
      <c r="MFM1395" s="366"/>
      <c r="MFN1395" s="366"/>
      <c r="MFO1395" s="366"/>
      <c r="MFP1395" s="366"/>
      <c r="MFQ1395" s="366"/>
      <c r="MFR1395" s="366"/>
      <c r="MFS1395" s="419"/>
      <c r="MFT1395" s="480"/>
      <c r="MFU1395" s="482"/>
      <c r="MFV1395" s="482"/>
      <c r="MFW1395" s="482"/>
      <c r="MFX1395" s="482"/>
      <c r="MFY1395" s="482"/>
      <c r="MFZ1395" s="482"/>
      <c r="MGA1395" s="482"/>
      <c r="MGB1395" s="482"/>
      <c r="MGC1395" s="482"/>
      <c r="MGD1395" s="482"/>
      <c r="MGE1395" s="482"/>
      <c r="MGF1395" s="482"/>
      <c r="MGG1395" s="482"/>
      <c r="MGH1395" s="482"/>
      <c r="MGI1395" s="482"/>
      <c r="MGJ1395" s="482"/>
      <c r="MGK1395" s="482"/>
      <c r="MGL1395" s="482"/>
      <c r="MGM1395" s="481"/>
      <c r="MGN1395" s="447"/>
      <c r="MGO1395" s="447"/>
      <c r="MGP1395" s="451"/>
      <c r="MGQ1395" s="451"/>
      <c r="MGR1395" s="451"/>
      <c r="MGS1395" s="451"/>
      <c r="MGT1395" s="451"/>
      <c r="MGU1395" s="451"/>
      <c r="MGV1395" s="451"/>
      <c r="MGW1395" s="451"/>
      <c r="MGX1395" s="451"/>
      <c r="MGY1395" s="451"/>
      <c r="MGZ1395" s="447"/>
      <c r="MHA1395" s="428"/>
      <c r="MHB1395" s="469"/>
      <c r="MHC1395" s="414"/>
      <c r="MHD1395" s="414"/>
      <c r="MHE1395" s="414"/>
      <c r="MHF1395" s="414"/>
      <c r="MHG1395" s="414"/>
      <c r="MHH1395" s="415"/>
      <c r="MHI1395" s="414"/>
      <c r="MHJ1395" s="416"/>
      <c r="MHK1395" s="366"/>
      <c r="MHL1395" s="366"/>
      <c r="MHM1395" s="366"/>
      <c r="MHN1395" s="366"/>
      <c r="MHO1395" s="366"/>
      <c r="MHP1395" s="366"/>
      <c r="MHQ1395" s="366"/>
      <c r="MHR1395" s="366"/>
      <c r="MHS1395" s="419"/>
      <c r="MHT1395" s="480"/>
      <c r="MHU1395" s="482"/>
      <c r="MHV1395" s="482"/>
      <c r="MHW1395" s="482"/>
      <c r="MHX1395" s="482"/>
      <c r="MHY1395" s="482"/>
      <c r="MHZ1395" s="482"/>
      <c r="MIA1395" s="482"/>
      <c r="MIB1395" s="482"/>
      <c r="MIC1395" s="482"/>
      <c r="MID1395" s="482"/>
      <c r="MIE1395" s="482"/>
      <c r="MIF1395" s="482"/>
      <c r="MIG1395" s="482"/>
      <c r="MIH1395" s="482"/>
      <c r="MII1395" s="482"/>
      <c r="MIJ1395" s="482"/>
      <c r="MIK1395" s="482"/>
      <c r="MIL1395" s="482"/>
      <c r="MIM1395" s="481"/>
      <c r="MIN1395" s="447"/>
      <c r="MIO1395" s="447"/>
      <c r="MIP1395" s="451"/>
      <c r="MIQ1395" s="451"/>
      <c r="MIR1395" s="451"/>
      <c r="MIS1395" s="451"/>
      <c r="MIT1395" s="451"/>
      <c r="MIU1395" s="451"/>
      <c r="MIV1395" s="451"/>
      <c r="MIW1395" s="451"/>
      <c r="MIX1395" s="451"/>
      <c r="MIY1395" s="451"/>
      <c r="MIZ1395" s="447"/>
      <c r="MJA1395" s="428"/>
      <c r="MJB1395" s="469"/>
      <c r="MJC1395" s="414"/>
      <c r="MJD1395" s="414"/>
      <c r="MJE1395" s="414"/>
      <c r="MJF1395" s="414"/>
      <c r="MJG1395" s="414"/>
      <c r="MJH1395" s="415"/>
      <c r="MJI1395" s="414"/>
      <c r="MJJ1395" s="416"/>
      <c r="MJK1395" s="366"/>
      <c r="MJL1395" s="366"/>
      <c r="MJM1395" s="366"/>
      <c r="MJN1395" s="366"/>
      <c r="MJO1395" s="366"/>
      <c r="MJP1395" s="366"/>
      <c r="MJQ1395" s="366"/>
      <c r="MJR1395" s="366"/>
      <c r="MJS1395" s="419"/>
      <c r="MJT1395" s="480"/>
      <c r="MJU1395" s="482"/>
      <c r="MJV1395" s="482"/>
      <c r="MJW1395" s="482"/>
      <c r="MJX1395" s="482"/>
      <c r="MJY1395" s="482"/>
      <c r="MJZ1395" s="482"/>
      <c r="MKA1395" s="482"/>
      <c r="MKB1395" s="482"/>
      <c r="MKC1395" s="482"/>
      <c r="MKD1395" s="482"/>
      <c r="MKE1395" s="482"/>
      <c r="MKF1395" s="482"/>
      <c r="MKG1395" s="482"/>
      <c r="MKH1395" s="482"/>
      <c r="MKI1395" s="482"/>
      <c r="MKJ1395" s="482"/>
      <c r="MKK1395" s="482"/>
      <c r="MKL1395" s="482"/>
      <c r="MKM1395" s="481"/>
      <c r="MKN1395" s="447"/>
      <c r="MKO1395" s="447"/>
      <c r="MKP1395" s="451"/>
      <c r="MKQ1395" s="451"/>
      <c r="MKR1395" s="451"/>
      <c r="MKS1395" s="451"/>
      <c r="MKT1395" s="451"/>
      <c r="MKU1395" s="451"/>
      <c r="MKV1395" s="451"/>
      <c r="MKW1395" s="451"/>
      <c r="MKX1395" s="451"/>
      <c r="MKY1395" s="451"/>
      <c r="MKZ1395" s="447"/>
      <c r="MLA1395" s="428"/>
      <c r="MLB1395" s="469"/>
      <c r="MLC1395" s="414"/>
      <c r="MLD1395" s="414"/>
      <c r="MLE1395" s="414"/>
      <c r="MLF1395" s="414"/>
      <c r="MLG1395" s="414"/>
      <c r="MLH1395" s="415"/>
      <c r="MLI1395" s="414"/>
      <c r="MLJ1395" s="416"/>
      <c r="MLK1395" s="366"/>
      <c r="MLL1395" s="366"/>
      <c r="MLM1395" s="366"/>
      <c r="MLN1395" s="366"/>
      <c r="MLO1395" s="366"/>
      <c r="MLP1395" s="366"/>
      <c r="MLQ1395" s="366"/>
      <c r="MLR1395" s="366"/>
      <c r="MLS1395" s="419"/>
      <c r="MLT1395" s="480"/>
      <c r="MLU1395" s="482"/>
      <c r="MLV1395" s="482"/>
      <c r="MLW1395" s="482"/>
      <c r="MLX1395" s="482"/>
      <c r="MLY1395" s="482"/>
      <c r="MLZ1395" s="482"/>
      <c r="MMA1395" s="482"/>
      <c r="MMB1395" s="482"/>
      <c r="MMC1395" s="482"/>
      <c r="MMD1395" s="482"/>
      <c r="MME1395" s="482"/>
      <c r="MMF1395" s="482"/>
      <c r="MMG1395" s="482"/>
      <c r="MMH1395" s="482"/>
      <c r="MMI1395" s="482"/>
      <c r="MMJ1395" s="482"/>
      <c r="MMK1395" s="482"/>
      <c r="MML1395" s="482"/>
      <c r="MMM1395" s="481"/>
      <c r="MMN1395" s="447"/>
      <c r="MMO1395" s="447"/>
      <c r="MMP1395" s="451"/>
      <c r="MMQ1395" s="451"/>
      <c r="MMR1395" s="451"/>
      <c r="MMS1395" s="451"/>
      <c r="MMT1395" s="451"/>
      <c r="MMU1395" s="451"/>
      <c r="MMV1395" s="451"/>
      <c r="MMW1395" s="451"/>
      <c r="MMX1395" s="451"/>
      <c r="MMY1395" s="451"/>
      <c r="MMZ1395" s="447"/>
      <c r="MNA1395" s="428"/>
      <c r="MNB1395" s="469"/>
      <c r="MNC1395" s="414"/>
      <c r="MND1395" s="414"/>
      <c r="MNE1395" s="414"/>
      <c r="MNF1395" s="414"/>
      <c r="MNG1395" s="414"/>
      <c r="MNH1395" s="415"/>
      <c r="MNI1395" s="414"/>
      <c r="MNJ1395" s="416"/>
      <c r="MNK1395" s="366"/>
      <c r="MNL1395" s="366"/>
      <c r="MNM1395" s="366"/>
      <c r="MNN1395" s="366"/>
      <c r="MNO1395" s="366"/>
      <c r="MNP1395" s="366"/>
      <c r="MNQ1395" s="366"/>
      <c r="MNR1395" s="366"/>
      <c r="MNS1395" s="419"/>
      <c r="MNT1395" s="480"/>
      <c r="MNU1395" s="482"/>
      <c r="MNV1395" s="482"/>
      <c r="MNW1395" s="482"/>
      <c r="MNX1395" s="482"/>
      <c r="MNY1395" s="482"/>
      <c r="MNZ1395" s="482"/>
      <c r="MOA1395" s="482"/>
      <c r="MOB1395" s="482"/>
      <c r="MOC1395" s="482"/>
      <c r="MOD1395" s="482"/>
      <c r="MOE1395" s="482"/>
      <c r="MOF1395" s="482"/>
      <c r="MOG1395" s="482"/>
      <c r="MOH1395" s="482"/>
      <c r="MOI1395" s="482"/>
      <c r="MOJ1395" s="482"/>
      <c r="MOK1395" s="482"/>
      <c r="MOL1395" s="482"/>
      <c r="MOM1395" s="481"/>
      <c r="MON1395" s="447"/>
      <c r="MOO1395" s="447"/>
      <c r="MOP1395" s="451"/>
      <c r="MOQ1395" s="451"/>
      <c r="MOR1395" s="451"/>
      <c r="MOS1395" s="451"/>
      <c r="MOT1395" s="451"/>
      <c r="MOU1395" s="451"/>
      <c r="MOV1395" s="451"/>
      <c r="MOW1395" s="451"/>
      <c r="MOX1395" s="451"/>
      <c r="MOY1395" s="451"/>
      <c r="MOZ1395" s="447"/>
      <c r="MPA1395" s="428"/>
      <c r="MPB1395" s="469"/>
      <c r="MPC1395" s="414"/>
      <c r="MPD1395" s="414"/>
      <c r="MPE1395" s="414"/>
      <c r="MPF1395" s="414"/>
      <c r="MPG1395" s="414"/>
      <c r="MPH1395" s="415"/>
      <c r="MPI1395" s="414"/>
      <c r="MPJ1395" s="416"/>
      <c r="MPK1395" s="366"/>
      <c r="MPL1395" s="366"/>
      <c r="MPM1395" s="366"/>
      <c r="MPN1395" s="366"/>
      <c r="MPO1395" s="366"/>
      <c r="MPP1395" s="366"/>
      <c r="MPQ1395" s="366"/>
      <c r="MPR1395" s="366"/>
      <c r="MPS1395" s="419"/>
      <c r="MPT1395" s="480"/>
      <c r="MPU1395" s="482"/>
      <c r="MPV1395" s="482"/>
      <c r="MPW1395" s="482"/>
      <c r="MPX1395" s="482"/>
      <c r="MPY1395" s="482"/>
      <c r="MPZ1395" s="482"/>
      <c r="MQA1395" s="482"/>
      <c r="MQB1395" s="482"/>
      <c r="MQC1395" s="482"/>
      <c r="MQD1395" s="482"/>
      <c r="MQE1395" s="482"/>
      <c r="MQF1395" s="482"/>
      <c r="MQG1395" s="482"/>
      <c r="MQH1395" s="482"/>
      <c r="MQI1395" s="482"/>
      <c r="MQJ1395" s="482"/>
      <c r="MQK1395" s="482"/>
      <c r="MQL1395" s="482"/>
      <c r="MQM1395" s="481"/>
      <c r="MQN1395" s="447"/>
      <c r="MQO1395" s="447"/>
      <c r="MQP1395" s="451"/>
      <c r="MQQ1395" s="451"/>
      <c r="MQR1395" s="451"/>
      <c r="MQS1395" s="451"/>
      <c r="MQT1395" s="451"/>
      <c r="MQU1395" s="451"/>
      <c r="MQV1395" s="451"/>
      <c r="MQW1395" s="451"/>
      <c r="MQX1395" s="451"/>
      <c r="MQY1395" s="451"/>
      <c r="MQZ1395" s="447"/>
      <c r="MRA1395" s="428"/>
      <c r="MRB1395" s="469"/>
      <c r="MRC1395" s="414"/>
      <c r="MRD1395" s="414"/>
      <c r="MRE1395" s="414"/>
      <c r="MRF1395" s="414"/>
      <c r="MRG1395" s="414"/>
      <c r="MRH1395" s="415"/>
      <c r="MRI1395" s="414"/>
      <c r="MRJ1395" s="416"/>
      <c r="MRK1395" s="366"/>
      <c r="MRL1395" s="366"/>
      <c r="MRM1395" s="366"/>
      <c r="MRN1395" s="366"/>
      <c r="MRO1395" s="366"/>
      <c r="MRP1395" s="366"/>
      <c r="MRQ1395" s="366"/>
      <c r="MRR1395" s="366"/>
      <c r="MRS1395" s="419"/>
      <c r="MRT1395" s="480"/>
      <c r="MRU1395" s="482"/>
      <c r="MRV1395" s="482"/>
      <c r="MRW1395" s="482"/>
      <c r="MRX1395" s="482"/>
      <c r="MRY1395" s="482"/>
      <c r="MRZ1395" s="482"/>
      <c r="MSA1395" s="482"/>
      <c r="MSB1395" s="482"/>
      <c r="MSC1395" s="482"/>
      <c r="MSD1395" s="482"/>
      <c r="MSE1395" s="482"/>
      <c r="MSF1395" s="482"/>
      <c r="MSG1395" s="482"/>
      <c r="MSH1395" s="482"/>
      <c r="MSI1395" s="482"/>
      <c r="MSJ1395" s="482"/>
      <c r="MSK1395" s="482"/>
      <c r="MSL1395" s="482"/>
      <c r="MSM1395" s="481"/>
      <c r="MSN1395" s="447"/>
      <c r="MSO1395" s="447"/>
      <c r="MSP1395" s="451"/>
      <c r="MSQ1395" s="451"/>
      <c r="MSR1395" s="451"/>
      <c r="MSS1395" s="451"/>
      <c r="MST1395" s="451"/>
      <c r="MSU1395" s="451"/>
      <c r="MSV1395" s="451"/>
      <c r="MSW1395" s="451"/>
      <c r="MSX1395" s="451"/>
      <c r="MSY1395" s="451"/>
      <c r="MSZ1395" s="447"/>
      <c r="MTA1395" s="428"/>
      <c r="MTB1395" s="469"/>
      <c r="MTC1395" s="414"/>
      <c r="MTD1395" s="414"/>
      <c r="MTE1395" s="414"/>
      <c r="MTF1395" s="414"/>
      <c r="MTG1395" s="414"/>
      <c r="MTH1395" s="415"/>
      <c r="MTI1395" s="414"/>
      <c r="MTJ1395" s="416"/>
      <c r="MTK1395" s="366"/>
      <c r="MTL1395" s="366"/>
      <c r="MTM1395" s="366"/>
      <c r="MTN1395" s="366"/>
      <c r="MTO1395" s="366"/>
      <c r="MTP1395" s="366"/>
      <c r="MTQ1395" s="366"/>
      <c r="MTR1395" s="366"/>
      <c r="MTS1395" s="419"/>
      <c r="MTT1395" s="480"/>
      <c r="MTU1395" s="482"/>
      <c r="MTV1395" s="482"/>
      <c r="MTW1395" s="482"/>
      <c r="MTX1395" s="482"/>
      <c r="MTY1395" s="482"/>
      <c r="MTZ1395" s="482"/>
      <c r="MUA1395" s="482"/>
      <c r="MUB1395" s="482"/>
      <c r="MUC1395" s="482"/>
      <c r="MUD1395" s="482"/>
      <c r="MUE1395" s="482"/>
      <c r="MUF1395" s="482"/>
      <c r="MUG1395" s="482"/>
      <c r="MUH1395" s="482"/>
      <c r="MUI1395" s="482"/>
      <c r="MUJ1395" s="482"/>
      <c r="MUK1395" s="482"/>
      <c r="MUL1395" s="482"/>
      <c r="MUM1395" s="481"/>
      <c r="MUN1395" s="447"/>
      <c r="MUO1395" s="447"/>
      <c r="MUP1395" s="451"/>
      <c r="MUQ1395" s="451"/>
      <c r="MUR1395" s="451"/>
      <c r="MUS1395" s="451"/>
      <c r="MUT1395" s="451"/>
      <c r="MUU1395" s="451"/>
      <c r="MUV1395" s="451"/>
      <c r="MUW1395" s="451"/>
      <c r="MUX1395" s="451"/>
      <c r="MUY1395" s="451"/>
      <c r="MUZ1395" s="447"/>
      <c r="MVA1395" s="428"/>
      <c r="MVB1395" s="469"/>
      <c r="MVC1395" s="414"/>
      <c r="MVD1395" s="414"/>
      <c r="MVE1395" s="414"/>
      <c r="MVF1395" s="414"/>
      <c r="MVG1395" s="414"/>
      <c r="MVH1395" s="415"/>
      <c r="MVI1395" s="414"/>
      <c r="MVJ1395" s="416"/>
      <c r="MVK1395" s="366"/>
      <c r="MVL1395" s="366"/>
      <c r="MVM1395" s="366"/>
      <c r="MVN1395" s="366"/>
      <c r="MVO1395" s="366"/>
      <c r="MVP1395" s="366"/>
      <c r="MVQ1395" s="366"/>
      <c r="MVR1395" s="366"/>
      <c r="MVS1395" s="419"/>
      <c r="MVT1395" s="480"/>
      <c r="MVU1395" s="482"/>
      <c r="MVV1395" s="482"/>
      <c r="MVW1395" s="482"/>
      <c r="MVX1395" s="482"/>
      <c r="MVY1395" s="482"/>
      <c r="MVZ1395" s="482"/>
      <c r="MWA1395" s="482"/>
      <c r="MWB1395" s="482"/>
      <c r="MWC1395" s="482"/>
      <c r="MWD1395" s="482"/>
      <c r="MWE1395" s="482"/>
      <c r="MWF1395" s="482"/>
      <c r="MWG1395" s="482"/>
      <c r="MWH1395" s="482"/>
      <c r="MWI1395" s="482"/>
      <c r="MWJ1395" s="482"/>
      <c r="MWK1395" s="482"/>
      <c r="MWL1395" s="482"/>
      <c r="MWM1395" s="481"/>
      <c r="MWN1395" s="447"/>
      <c r="MWO1395" s="447"/>
      <c r="MWP1395" s="451"/>
      <c r="MWQ1395" s="451"/>
      <c r="MWR1395" s="451"/>
      <c r="MWS1395" s="451"/>
      <c r="MWT1395" s="451"/>
      <c r="MWU1395" s="451"/>
      <c r="MWV1395" s="451"/>
      <c r="MWW1395" s="451"/>
      <c r="MWX1395" s="451"/>
      <c r="MWY1395" s="451"/>
      <c r="MWZ1395" s="447"/>
      <c r="MXA1395" s="428"/>
      <c r="MXB1395" s="469"/>
      <c r="MXC1395" s="414"/>
      <c r="MXD1395" s="414"/>
      <c r="MXE1395" s="414"/>
      <c r="MXF1395" s="414"/>
      <c r="MXG1395" s="414"/>
      <c r="MXH1395" s="415"/>
      <c r="MXI1395" s="414"/>
      <c r="MXJ1395" s="416"/>
      <c r="MXK1395" s="366"/>
      <c r="MXL1395" s="366"/>
      <c r="MXM1395" s="366"/>
      <c r="MXN1395" s="366"/>
      <c r="MXO1395" s="366"/>
      <c r="MXP1395" s="366"/>
      <c r="MXQ1395" s="366"/>
      <c r="MXR1395" s="366"/>
      <c r="MXS1395" s="419"/>
      <c r="MXT1395" s="480"/>
      <c r="MXU1395" s="482"/>
      <c r="MXV1395" s="482"/>
      <c r="MXW1395" s="482"/>
      <c r="MXX1395" s="482"/>
      <c r="MXY1395" s="482"/>
      <c r="MXZ1395" s="482"/>
      <c r="MYA1395" s="482"/>
      <c r="MYB1395" s="482"/>
      <c r="MYC1395" s="482"/>
      <c r="MYD1395" s="482"/>
      <c r="MYE1395" s="482"/>
      <c r="MYF1395" s="482"/>
      <c r="MYG1395" s="482"/>
      <c r="MYH1395" s="482"/>
      <c r="MYI1395" s="482"/>
      <c r="MYJ1395" s="482"/>
      <c r="MYK1395" s="482"/>
      <c r="MYL1395" s="482"/>
      <c r="MYM1395" s="481"/>
      <c r="MYN1395" s="447"/>
      <c r="MYO1395" s="447"/>
      <c r="MYP1395" s="451"/>
      <c r="MYQ1395" s="451"/>
      <c r="MYR1395" s="451"/>
      <c r="MYS1395" s="451"/>
      <c r="MYT1395" s="451"/>
      <c r="MYU1395" s="451"/>
      <c r="MYV1395" s="451"/>
      <c r="MYW1395" s="451"/>
      <c r="MYX1395" s="451"/>
      <c r="MYY1395" s="451"/>
      <c r="MYZ1395" s="447"/>
      <c r="MZA1395" s="428"/>
      <c r="MZB1395" s="469"/>
      <c r="MZC1395" s="414"/>
      <c r="MZD1395" s="414"/>
      <c r="MZE1395" s="414"/>
      <c r="MZF1395" s="414"/>
      <c r="MZG1395" s="414"/>
      <c r="MZH1395" s="415"/>
      <c r="MZI1395" s="414"/>
      <c r="MZJ1395" s="416"/>
      <c r="MZK1395" s="366"/>
      <c r="MZL1395" s="366"/>
      <c r="MZM1395" s="366"/>
      <c r="MZN1395" s="366"/>
      <c r="MZO1395" s="366"/>
      <c r="MZP1395" s="366"/>
      <c r="MZQ1395" s="366"/>
      <c r="MZR1395" s="366"/>
      <c r="MZS1395" s="419"/>
      <c r="MZT1395" s="480"/>
      <c r="MZU1395" s="482"/>
      <c r="MZV1395" s="482"/>
      <c r="MZW1395" s="482"/>
      <c r="MZX1395" s="482"/>
      <c r="MZY1395" s="482"/>
      <c r="MZZ1395" s="482"/>
      <c r="NAA1395" s="482"/>
      <c r="NAB1395" s="482"/>
      <c r="NAC1395" s="482"/>
      <c r="NAD1395" s="482"/>
      <c r="NAE1395" s="482"/>
      <c r="NAF1395" s="482"/>
      <c r="NAG1395" s="482"/>
      <c r="NAH1395" s="482"/>
      <c r="NAI1395" s="482"/>
      <c r="NAJ1395" s="482"/>
      <c r="NAK1395" s="482"/>
      <c r="NAL1395" s="482"/>
      <c r="NAM1395" s="481"/>
      <c r="NAN1395" s="447"/>
      <c r="NAO1395" s="447"/>
      <c r="NAP1395" s="451"/>
      <c r="NAQ1395" s="451"/>
      <c r="NAR1395" s="451"/>
      <c r="NAS1395" s="451"/>
      <c r="NAT1395" s="451"/>
      <c r="NAU1395" s="451"/>
      <c r="NAV1395" s="451"/>
      <c r="NAW1395" s="451"/>
      <c r="NAX1395" s="451"/>
      <c r="NAY1395" s="451"/>
      <c r="NAZ1395" s="447"/>
      <c r="NBA1395" s="428"/>
      <c r="NBB1395" s="469"/>
      <c r="NBC1395" s="414"/>
      <c r="NBD1395" s="414"/>
      <c r="NBE1395" s="414"/>
      <c r="NBF1395" s="414"/>
      <c r="NBG1395" s="414"/>
      <c r="NBH1395" s="415"/>
      <c r="NBI1395" s="414"/>
      <c r="NBJ1395" s="416"/>
      <c r="NBK1395" s="366"/>
      <c r="NBL1395" s="366"/>
      <c r="NBM1395" s="366"/>
      <c r="NBN1395" s="366"/>
      <c r="NBO1395" s="366"/>
      <c r="NBP1395" s="366"/>
      <c r="NBQ1395" s="366"/>
      <c r="NBR1395" s="366"/>
      <c r="NBS1395" s="419"/>
      <c r="NBT1395" s="480"/>
      <c r="NBU1395" s="482"/>
      <c r="NBV1395" s="482"/>
      <c r="NBW1395" s="482"/>
      <c r="NBX1395" s="482"/>
      <c r="NBY1395" s="482"/>
      <c r="NBZ1395" s="482"/>
      <c r="NCA1395" s="482"/>
      <c r="NCB1395" s="482"/>
      <c r="NCC1395" s="482"/>
      <c r="NCD1395" s="482"/>
      <c r="NCE1395" s="482"/>
      <c r="NCF1395" s="482"/>
      <c r="NCG1395" s="482"/>
      <c r="NCH1395" s="482"/>
      <c r="NCI1395" s="482"/>
      <c r="NCJ1395" s="482"/>
      <c r="NCK1395" s="482"/>
      <c r="NCL1395" s="482"/>
      <c r="NCM1395" s="481"/>
      <c r="NCN1395" s="447"/>
      <c r="NCO1395" s="447"/>
      <c r="NCP1395" s="451"/>
      <c r="NCQ1395" s="451"/>
      <c r="NCR1395" s="451"/>
      <c r="NCS1395" s="451"/>
      <c r="NCT1395" s="451"/>
      <c r="NCU1395" s="451"/>
      <c r="NCV1395" s="451"/>
      <c r="NCW1395" s="451"/>
      <c r="NCX1395" s="451"/>
      <c r="NCY1395" s="451"/>
      <c r="NCZ1395" s="447"/>
      <c r="NDA1395" s="428"/>
      <c r="NDB1395" s="469"/>
      <c r="NDC1395" s="414"/>
      <c r="NDD1395" s="414"/>
      <c r="NDE1395" s="414"/>
      <c r="NDF1395" s="414"/>
      <c r="NDG1395" s="414"/>
      <c r="NDH1395" s="415"/>
      <c r="NDI1395" s="414"/>
      <c r="NDJ1395" s="416"/>
      <c r="NDK1395" s="366"/>
      <c r="NDL1395" s="366"/>
      <c r="NDM1395" s="366"/>
      <c r="NDN1395" s="366"/>
      <c r="NDO1395" s="366"/>
      <c r="NDP1395" s="366"/>
      <c r="NDQ1395" s="366"/>
      <c r="NDR1395" s="366"/>
      <c r="NDS1395" s="419"/>
      <c r="NDT1395" s="480"/>
      <c r="NDU1395" s="482"/>
      <c r="NDV1395" s="482"/>
      <c r="NDW1395" s="482"/>
      <c r="NDX1395" s="482"/>
      <c r="NDY1395" s="482"/>
      <c r="NDZ1395" s="482"/>
      <c r="NEA1395" s="482"/>
      <c r="NEB1395" s="482"/>
      <c r="NEC1395" s="482"/>
      <c r="NED1395" s="482"/>
      <c r="NEE1395" s="482"/>
      <c r="NEF1395" s="482"/>
      <c r="NEG1395" s="482"/>
      <c r="NEH1395" s="482"/>
      <c r="NEI1395" s="482"/>
      <c r="NEJ1395" s="482"/>
      <c r="NEK1395" s="482"/>
      <c r="NEL1395" s="482"/>
      <c r="NEM1395" s="481"/>
      <c r="NEN1395" s="447"/>
      <c r="NEO1395" s="447"/>
      <c r="NEP1395" s="451"/>
      <c r="NEQ1395" s="451"/>
      <c r="NER1395" s="451"/>
      <c r="NES1395" s="451"/>
      <c r="NET1395" s="451"/>
      <c r="NEU1395" s="451"/>
      <c r="NEV1395" s="451"/>
      <c r="NEW1395" s="451"/>
      <c r="NEX1395" s="451"/>
      <c r="NEY1395" s="451"/>
      <c r="NEZ1395" s="447"/>
      <c r="NFA1395" s="428"/>
      <c r="NFB1395" s="469"/>
      <c r="NFC1395" s="414"/>
      <c r="NFD1395" s="414"/>
      <c r="NFE1395" s="414"/>
      <c r="NFF1395" s="414"/>
      <c r="NFG1395" s="414"/>
      <c r="NFH1395" s="415"/>
      <c r="NFI1395" s="414"/>
      <c r="NFJ1395" s="416"/>
      <c r="NFK1395" s="366"/>
      <c r="NFL1395" s="366"/>
      <c r="NFM1395" s="366"/>
      <c r="NFN1395" s="366"/>
      <c r="NFO1395" s="366"/>
      <c r="NFP1395" s="366"/>
      <c r="NFQ1395" s="366"/>
      <c r="NFR1395" s="366"/>
      <c r="NFS1395" s="419"/>
      <c r="NFT1395" s="480"/>
      <c r="NFU1395" s="482"/>
      <c r="NFV1395" s="482"/>
      <c r="NFW1395" s="482"/>
      <c r="NFX1395" s="482"/>
      <c r="NFY1395" s="482"/>
      <c r="NFZ1395" s="482"/>
      <c r="NGA1395" s="482"/>
      <c r="NGB1395" s="482"/>
      <c r="NGC1395" s="482"/>
      <c r="NGD1395" s="482"/>
      <c r="NGE1395" s="482"/>
      <c r="NGF1395" s="482"/>
      <c r="NGG1395" s="482"/>
      <c r="NGH1395" s="482"/>
      <c r="NGI1395" s="482"/>
      <c r="NGJ1395" s="482"/>
      <c r="NGK1395" s="482"/>
      <c r="NGL1395" s="482"/>
      <c r="NGM1395" s="481"/>
      <c r="NGN1395" s="447"/>
      <c r="NGO1395" s="447"/>
      <c r="NGP1395" s="451"/>
      <c r="NGQ1395" s="451"/>
      <c r="NGR1395" s="451"/>
      <c r="NGS1395" s="451"/>
      <c r="NGT1395" s="451"/>
      <c r="NGU1395" s="451"/>
      <c r="NGV1395" s="451"/>
      <c r="NGW1395" s="451"/>
      <c r="NGX1395" s="451"/>
      <c r="NGY1395" s="451"/>
      <c r="NGZ1395" s="447"/>
      <c r="NHA1395" s="428"/>
      <c r="NHB1395" s="469"/>
      <c r="NHC1395" s="414"/>
      <c r="NHD1395" s="414"/>
      <c r="NHE1395" s="414"/>
      <c r="NHF1395" s="414"/>
      <c r="NHG1395" s="414"/>
      <c r="NHH1395" s="415"/>
      <c r="NHI1395" s="414"/>
      <c r="NHJ1395" s="416"/>
      <c r="NHK1395" s="366"/>
      <c r="NHL1395" s="366"/>
      <c r="NHM1395" s="366"/>
      <c r="NHN1395" s="366"/>
      <c r="NHO1395" s="366"/>
      <c r="NHP1395" s="366"/>
      <c r="NHQ1395" s="366"/>
      <c r="NHR1395" s="366"/>
      <c r="NHS1395" s="419"/>
      <c r="NHT1395" s="480"/>
      <c r="NHU1395" s="482"/>
      <c r="NHV1395" s="482"/>
      <c r="NHW1395" s="482"/>
      <c r="NHX1395" s="482"/>
      <c r="NHY1395" s="482"/>
      <c r="NHZ1395" s="482"/>
      <c r="NIA1395" s="482"/>
      <c r="NIB1395" s="482"/>
      <c r="NIC1395" s="482"/>
      <c r="NID1395" s="482"/>
      <c r="NIE1395" s="482"/>
      <c r="NIF1395" s="482"/>
      <c r="NIG1395" s="482"/>
      <c r="NIH1395" s="482"/>
      <c r="NII1395" s="482"/>
      <c r="NIJ1395" s="482"/>
      <c r="NIK1395" s="482"/>
      <c r="NIL1395" s="482"/>
      <c r="NIM1395" s="481"/>
      <c r="NIN1395" s="447"/>
      <c r="NIO1395" s="447"/>
      <c r="NIP1395" s="451"/>
      <c r="NIQ1395" s="451"/>
      <c r="NIR1395" s="451"/>
      <c r="NIS1395" s="451"/>
      <c r="NIT1395" s="451"/>
      <c r="NIU1395" s="451"/>
      <c r="NIV1395" s="451"/>
      <c r="NIW1395" s="451"/>
      <c r="NIX1395" s="451"/>
      <c r="NIY1395" s="451"/>
      <c r="NIZ1395" s="447"/>
      <c r="NJA1395" s="428"/>
      <c r="NJB1395" s="469"/>
      <c r="NJC1395" s="414"/>
      <c r="NJD1395" s="414"/>
      <c r="NJE1395" s="414"/>
      <c r="NJF1395" s="414"/>
      <c r="NJG1395" s="414"/>
      <c r="NJH1395" s="415"/>
      <c r="NJI1395" s="414"/>
      <c r="NJJ1395" s="416"/>
      <c r="NJK1395" s="366"/>
      <c r="NJL1395" s="366"/>
      <c r="NJM1395" s="366"/>
      <c r="NJN1395" s="366"/>
      <c r="NJO1395" s="366"/>
      <c r="NJP1395" s="366"/>
      <c r="NJQ1395" s="366"/>
      <c r="NJR1395" s="366"/>
      <c r="NJS1395" s="419"/>
      <c r="NJT1395" s="480"/>
      <c r="NJU1395" s="482"/>
      <c r="NJV1395" s="482"/>
      <c r="NJW1395" s="482"/>
      <c r="NJX1395" s="482"/>
      <c r="NJY1395" s="482"/>
      <c r="NJZ1395" s="482"/>
      <c r="NKA1395" s="482"/>
      <c r="NKB1395" s="482"/>
      <c r="NKC1395" s="482"/>
      <c r="NKD1395" s="482"/>
      <c r="NKE1395" s="482"/>
      <c r="NKF1395" s="482"/>
      <c r="NKG1395" s="482"/>
      <c r="NKH1395" s="482"/>
      <c r="NKI1395" s="482"/>
      <c r="NKJ1395" s="482"/>
      <c r="NKK1395" s="482"/>
      <c r="NKL1395" s="482"/>
      <c r="NKM1395" s="481"/>
      <c r="NKN1395" s="447"/>
      <c r="NKO1395" s="447"/>
      <c r="NKP1395" s="451"/>
      <c r="NKQ1395" s="451"/>
      <c r="NKR1395" s="451"/>
      <c r="NKS1395" s="451"/>
      <c r="NKT1395" s="451"/>
      <c r="NKU1395" s="451"/>
      <c r="NKV1395" s="451"/>
      <c r="NKW1395" s="451"/>
      <c r="NKX1395" s="451"/>
      <c r="NKY1395" s="451"/>
      <c r="NKZ1395" s="447"/>
      <c r="NLA1395" s="428"/>
      <c r="NLB1395" s="469"/>
      <c r="NLC1395" s="414"/>
      <c r="NLD1395" s="414"/>
      <c r="NLE1395" s="414"/>
      <c r="NLF1395" s="414"/>
      <c r="NLG1395" s="414"/>
      <c r="NLH1395" s="415"/>
      <c r="NLI1395" s="414"/>
      <c r="NLJ1395" s="416"/>
      <c r="NLK1395" s="366"/>
      <c r="NLL1395" s="366"/>
      <c r="NLM1395" s="366"/>
      <c r="NLN1395" s="366"/>
      <c r="NLO1395" s="366"/>
      <c r="NLP1395" s="366"/>
      <c r="NLQ1395" s="366"/>
      <c r="NLR1395" s="366"/>
      <c r="NLS1395" s="419"/>
      <c r="NLT1395" s="480"/>
      <c r="NLU1395" s="482"/>
      <c r="NLV1395" s="482"/>
      <c r="NLW1395" s="482"/>
      <c r="NLX1395" s="482"/>
      <c r="NLY1395" s="482"/>
      <c r="NLZ1395" s="482"/>
      <c r="NMA1395" s="482"/>
      <c r="NMB1395" s="482"/>
      <c r="NMC1395" s="482"/>
      <c r="NMD1395" s="482"/>
      <c r="NME1395" s="482"/>
      <c r="NMF1395" s="482"/>
      <c r="NMG1395" s="482"/>
      <c r="NMH1395" s="482"/>
      <c r="NMI1395" s="482"/>
      <c r="NMJ1395" s="482"/>
      <c r="NMK1395" s="482"/>
      <c r="NML1395" s="482"/>
      <c r="NMM1395" s="481"/>
      <c r="NMN1395" s="447"/>
      <c r="NMO1395" s="447"/>
      <c r="NMP1395" s="451"/>
      <c r="NMQ1395" s="451"/>
      <c r="NMR1395" s="451"/>
      <c r="NMS1395" s="451"/>
      <c r="NMT1395" s="451"/>
      <c r="NMU1395" s="451"/>
      <c r="NMV1395" s="451"/>
      <c r="NMW1395" s="451"/>
      <c r="NMX1395" s="451"/>
      <c r="NMY1395" s="451"/>
      <c r="NMZ1395" s="447"/>
      <c r="NNA1395" s="428"/>
      <c r="NNB1395" s="469"/>
      <c r="NNC1395" s="414"/>
      <c r="NND1395" s="414"/>
      <c r="NNE1395" s="414"/>
      <c r="NNF1395" s="414"/>
      <c r="NNG1395" s="414"/>
      <c r="NNH1395" s="415"/>
      <c r="NNI1395" s="414"/>
      <c r="NNJ1395" s="416"/>
      <c r="NNK1395" s="366"/>
      <c r="NNL1395" s="366"/>
      <c r="NNM1395" s="366"/>
      <c r="NNN1395" s="366"/>
      <c r="NNO1395" s="366"/>
      <c r="NNP1395" s="366"/>
      <c r="NNQ1395" s="366"/>
      <c r="NNR1395" s="366"/>
      <c r="NNS1395" s="419"/>
      <c r="NNT1395" s="480"/>
      <c r="NNU1395" s="482"/>
      <c r="NNV1395" s="482"/>
      <c r="NNW1395" s="482"/>
      <c r="NNX1395" s="482"/>
      <c r="NNY1395" s="482"/>
      <c r="NNZ1395" s="482"/>
      <c r="NOA1395" s="482"/>
      <c r="NOB1395" s="482"/>
      <c r="NOC1395" s="482"/>
      <c r="NOD1395" s="482"/>
      <c r="NOE1395" s="482"/>
      <c r="NOF1395" s="482"/>
      <c r="NOG1395" s="482"/>
      <c r="NOH1395" s="482"/>
      <c r="NOI1395" s="482"/>
      <c r="NOJ1395" s="482"/>
      <c r="NOK1395" s="482"/>
      <c r="NOL1395" s="482"/>
      <c r="NOM1395" s="481"/>
      <c r="NON1395" s="447"/>
      <c r="NOO1395" s="447"/>
      <c r="NOP1395" s="451"/>
      <c r="NOQ1395" s="451"/>
      <c r="NOR1395" s="451"/>
      <c r="NOS1395" s="451"/>
      <c r="NOT1395" s="451"/>
      <c r="NOU1395" s="451"/>
      <c r="NOV1395" s="451"/>
      <c r="NOW1395" s="451"/>
      <c r="NOX1395" s="451"/>
      <c r="NOY1395" s="451"/>
      <c r="NOZ1395" s="447"/>
      <c r="NPA1395" s="428"/>
      <c r="NPB1395" s="469"/>
      <c r="NPC1395" s="414"/>
      <c r="NPD1395" s="414"/>
      <c r="NPE1395" s="414"/>
      <c r="NPF1395" s="414"/>
      <c r="NPG1395" s="414"/>
      <c r="NPH1395" s="415"/>
      <c r="NPI1395" s="414"/>
      <c r="NPJ1395" s="416"/>
      <c r="NPK1395" s="366"/>
      <c r="NPL1395" s="366"/>
      <c r="NPM1395" s="366"/>
      <c r="NPN1395" s="366"/>
      <c r="NPO1395" s="366"/>
      <c r="NPP1395" s="366"/>
      <c r="NPQ1395" s="366"/>
      <c r="NPR1395" s="366"/>
      <c r="NPS1395" s="419"/>
      <c r="NPT1395" s="480"/>
      <c r="NPU1395" s="482"/>
      <c r="NPV1395" s="482"/>
      <c r="NPW1395" s="482"/>
      <c r="NPX1395" s="482"/>
      <c r="NPY1395" s="482"/>
      <c r="NPZ1395" s="482"/>
      <c r="NQA1395" s="482"/>
      <c r="NQB1395" s="482"/>
      <c r="NQC1395" s="482"/>
      <c r="NQD1395" s="482"/>
      <c r="NQE1395" s="482"/>
      <c r="NQF1395" s="482"/>
      <c r="NQG1395" s="482"/>
      <c r="NQH1395" s="482"/>
      <c r="NQI1395" s="482"/>
      <c r="NQJ1395" s="482"/>
      <c r="NQK1395" s="482"/>
      <c r="NQL1395" s="482"/>
      <c r="NQM1395" s="481"/>
      <c r="NQN1395" s="447"/>
      <c r="NQO1395" s="447"/>
      <c r="NQP1395" s="451"/>
      <c r="NQQ1395" s="451"/>
      <c r="NQR1395" s="451"/>
      <c r="NQS1395" s="451"/>
      <c r="NQT1395" s="451"/>
      <c r="NQU1395" s="451"/>
      <c r="NQV1395" s="451"/>
      <c r="NQW1395" s="451"/>
      <c r="NQX1395" s="451"/>
      <c r="NQY1395" s="451"/>
      <c r="NQZ1395" s="447"/>
      <c r="NRA1395" s="428"/>
      <c r="NRB1395" s="469"/>
      <c r="NRC1395" s="414"/>
      <c r="NRD1395" s="414"/>
      <c r="NRE1395" s="414"/>
      <c r="NRF1395" s="414"/>
      <c r="NRG1395" s="414"/>
      <c r="NRH1395" s="415"/>
      <c r="NRI1395" s="414"/>
      <c r="NRJ1395" s="416"/>
      <c r="NRK1395" s="366"/>
      <c r="NRL1395" s="366"/>
      <c r="NRM1395" s="366"/>
      <c r="NRN1395" s="366"/>
      <c r="NRO1395" s="366"/>
      <c r="NRP1395" s="366"/>
      <c r="NRQ1395" s="366"/>
      <c r="NRR1395" s="366"/>
      <c r="NRS1395" s="419"/>
      <c r="NRT1395" s="480"/>
      <c r="NRU1395" s="482"/>
      <c r="NRV1395" s="482"/>
      <c r="NRW1395" s="482"/>
      <c r="NRX1395" s="482"/>
      <c r="NRY1395" s="482"/>
      <c r="NRZ1395" s="482"/>
      <c r="NSA1395" s="482"/>
      <c r="NSB1395" s="482"/>
      <c r="NSC1395" s="482"/>
      <c r="NSD1395" s="482"/>
      <c r="NSE1395" s="482"/>
      <c r="NSF1395" s="482"/>
      <c r="NSG1395" s="482"/>
      <c r="NSH1395" s="482"/>
      <c r="NSI1395" s="482"/>
      <c r="NSJ1395" s="482"/>
      <c r="NSK1395" s="482"/>
      <c r="NSL1395" s="482"/>
      <c r="NSM1395" s="481"/>
      <c r="NSN1395" s="447"/>
      <c r="NSO1395" s="447"/>
      <c r="NSP1395" s="451"/>
      <c r="NSQ1395" s="451"/>
      <c r="NSR1395" s="451"/>
      <c r="NSS1395" s="451"/>
      <c r="NST1395" s="451"/>
      <c r="NSU1395" s="451"/>
      <c r="NSV1395" s="451"/>
      <c r="NSW1395" s="451"/>
      <c r="NSX1395" s="451"/>
      <c r="NSY1395" s="451"/>
      <c r="NSZ1395" s="447"/>
      <c r="NTA1395" s="428"/>
      <c r="NTB1395" s="469"/>
      <c r="NTC1395" s="414"/>
      <c r="NTD1395" s="414"/>
      <c r="NTE1395" s="414"/>
      <c r="NTF1395" s="414"/>
      <c r="NTG1395" s="414"/>
      <c r="NTH1395" s="415"/>
      <c r="NTI1395" s="414"/>
      <c r="NTJ1395" s="416"/>
      <c r="NTK1395" s="366"/>
      <c r="NTL1395" s="366"/>
      <c r="NTM1395" s="366"/>
      <c r="NTN1395" s="366"/>
      <c r="NTO1395" s="366"/>
      <c r="NTP1395" s="366"/>
      <c r="NTQ1395" s="366"/>
      <c r="NTR1395" s="366"/>
      <c r="NTS1395" s="419"/>
      <c r="NTT1395" s="480"/>
      <c r="NTU1395" s="482"/>
      <c r="NTV1395" s="482"/>
      <c r="NTW1395" s="482"/>
      <c r="NTX1395" s="482"/>
      <c r="NTY1395" s="482"/>
      <c r="NTZ1395" s="482"/>
      <c r="NUA1395" s="482"/>
      <c r="NUB1395" s="482"/>
      <c r="NUC1395" s="482"/>
      <c r="NUD1395" s="482"/>
      <c r="NUE1395" s="482"/>
      <c r="NUF1395" s="482"/>
      <c r="NUG1395" s="482"/>
      <c r="NUH1395" s="482"/>
      <c r="NUI1395" s="482"/>
      <c r="NUJ1395" s="482"/>
      <c r="NUK1395" s="482"/>
      <c r="NUL1395" s="482"/>
      <c r="NUM1395" s="481"/>
      <c r="NUN1395" s="447"/>
      <c r="NUO1395" s="447"/>
      <c r="NUP1395" s="451"/>
      <c r="NUQ1395" s="451"/>
      <c r="NUR1395" s="451"/>
      <c r="NUS1395" s="451"/>
      <c r="NUT1395" s="451"/>
      <c r="NUU1395" s="451"/>
      <c r="NUV1395" s="451"/>
      <c r="NUW1395" s="451"/>
      <c r="NUX1395" s="451"/>
      <c r="NUY1395" s="451"/>
      <c r="NUZ1395" s="447"/>
      <c r="NVA1395" s="428"/>
      <c r="NVB1395" s="469"/>
      <c r="NVC1395" s="414"/>
      <c r="NVD1395" s="414"/>
      <c r="NVE1395" s="414"/>
      <c r="NVF1395" s="414"/>
      <c r="NVG1395" s="414"/>
      <c r="NVH1395" s="415"/>
      <c r="NVI1395" s="414"/>
      <c r="NVJ1395" s="416"/>
      <c r="NVK1395" s="366"/>
      <c r="NVL1395" s="366"/>
      <c r="NVM1395" s="366"/>
      <c r="NVN1395" s="366"/>
      <c r="NVO1395" s="366"/>
      <c r="NVP1395" s="366"/>
      <c r="NVQ1395" s="366"/>
      <c r="NVR1395" s="366"/>
      <c r="NVS1395" s="419"/>
      <c r="NVT1395" s="480"/>
      <c r="NVU1395" s="482"/>
      <c r="NVV1395" s="482"/>
      <c r="NVW1395" s="482"/>
      <c r="NVX1395" s="482"/>
      <c r="NVY1395" s="482"/>
      <c r="NVZ1395" s="482"/>
      <c r="NWA1395" s="482"/>
      <c r="NWB1395" s="482"/>
      <c r="NWC1395" s="482"/>
      <c r="NWD1395" s="482"/>
      <c r="NWE1395" s="482"/>
      <c r="NWF1395" s="482"/>
      <c r="NWG1395" s="482"/>
      <c r="NWH1395" s="482"/>
      <c r="NWI1395" s="482"/>
      <c r="NWJ1395" s="482"/>
      <c r="NWK1395" s="482"/>
      <c r="NWL1395" s="482"/>
      <c r="NWM1395" s="481"/>
      <c r="NWN1395" s="447"/>
      <c r="NWO1395" s="447"/>
      <c r="NWP1395" s="451"/>
      <c r="NWQ1395" s="451"/>
      <c r="NWR1395" s="451"/>
      <c r="NWS1395" s="451"/>
      <c r="NWT1395" s="451"/>
      <c r="NWU1395" s="451"/>
      <c r="NWV1395" s="451"/>
      <c r="NWW1395" s="451"/>
      <c r="NWX1395" s="451"/>
      <c r="NWY1395" s="451"/>
      <c r="NWZ1395" s="447"/>
      <c r="NXA1395" s="428"/>
      <c r="NXB1395" s="469"/>
      <c r="NXC1395" s="414"/>
      <c r="NXD1395" s="414"/>
      <c r="NXE1395" s="414"/>
      <c r="NXF1395" s="414"/>
      <c r="NXG1395" s="414"/>
      <c r="NXH1395" s="415"/>
      <c r="NXI1395" s="414"/>
      <c r="NXJ1395" s="416"/>
      <c r="NXK1395" s="366"/>
      <c r="NXL1395" s="366"/>
      <c r="NXM1395" s="366"/>
      <c r="NXN1395" s="366"/>
      <c r="NXO1395" s="366"/>
      <c r="NXP1395" s="366"/>
      <c r="NXQ1395" s="366"/>
      <c r="NXR1395" s="366"/>
      <c r="NXS1395" s="419"/>
      <c r="NXT1395" s="480"/>
      <c r="NXU1395" s="482"/>
      <c r="NXV1395" s="482"/>
      <c r="NXW1395" s="482"/>
      <c r="NXX1395" s="482"/>
      <c r="NXY1395" s="482"/>
      <c r="NXZ1395" s="482"/>
      <c r="NYA1395" s="482"/>
      <c r="NYB1395" s="482"/>
      <c r="NYC1395" s="482"/>
      <c r="NYD1395" s="482"/>
      <c r="NYE1395" s="482"/>
      <c r="NYF1395" s="482"/>
      <c r="NYG1395" s="482"/>
      <c r="NYH1395" s="482"/>
      <c r="NYI1395" s="482"/>
      <c r="NYJ1395" s="482"/>
      <c r="NYK1395" s="482"/>
      <c r="NYL1395" s="482"/>
      <c r="NYM1395" s="481"/>
      <c r="NYN1395" s="447"/>
      <c r="NYO1395" s="447"/>
      <c r="NYP1395" s="451"/>
      <c r="NYQ1395" s="451"/>
      <c r="NYR1395" s="451"/>
      <c r="NYS1395" s="451"/>
      <c r="NYT1395" s="451"/>
      <c r="NYU1395" s="451"/>
      <c r="NYV1395" s="451"/>
      <c r="NYW1395" s="451"/>
      <c r="NYX1395" s="451"/>
      <c r="NYY1395" s="451"/>
      <c r="NYZ1395" s="447"/>
      <c r="NZA1395" s="428"/>
      <c r="NZB1395" s="469"/>
      <c r="NZC1395" s="414"/>
      <c r="NZD1395" s="414"/>
      <c r="NZE1395" s="414"/>
      <c r="NZF1395" s="414"/>
      <c r="NZG1395" s="414"/>
      <c r="NZH1395" s="415"/>
      <c r="NZI1395" s="414"/>
      <c r="NZJ1395" s="416"/>
      <c r="NZK1395" s="366"/>
      <c r="NZL1395" s="366"/>
      <c r="NZM1395" s="366"/>
      <c r="NZN1395" s="366"/>
      <c r="NZO1395" s="366"/>
      <c r="NZP1395" s="366"/>
      <c r="NZQ1395" s="366"/>
      <c r="NZR1395" s="366"/>
      <c r="NZS1395" s="419"/>
      <c r="NZT1395" s="480"/>
      <c r="NZU1395" s="482"/>
      <c r="NZV1395" s="482"/>
      <c r="NZW1395" s="482"/>
      <c r="NZX1395" s="482"/>
      <c r="NZY1395" s="482"/>
      <c r="NZZ1395" s="482"/>
      <c r="OAA1395" s="482"/>
      <c r="OAB1395" s="482"/>
      <c r="OAC1395" s="482"/>
      <c r="OAD1395" s="482"/>
      <c r="OAE1395" s="482"/>
      <c r="OAF1395" s="482"/>
      <c r="OAG1395" s="482"/>
      <c r="OAH1395" s="482"/>
      <c r="OAI1395" s="482"/>
      <c r="OAJ1395" s="482"/>
      <c r="OAK1395" s="482"/>
      <c r="OAL1395" s="482"/>
      <c r="OAM1395" s="481"/>
      <c r="OAN1395" s="447"/>
      <c r="OAO1395" s="447"/>
      <c r="OAP1395" s="451"/>
      <c r="OAQ1395" s="451"/>
      <c r="OAR1395" s="451"/>
      <c r="OAS1395" s="451"/>
      <c r="OAT1395" s="451"/>
      <c r="OAU1395" s="451"/>
      <c r="OAV1395" s="451"/>
      <c r="OAW1395" s="451"/>
      <c r="OAX1395" s="451"/>
      <c r="OAY1395" s="451"/>
      <c r="OAZ1395" s="447"/>
      <c r="OBA1395" s="428"/>
      <c r="OBB1395" s="469"/>
      <c r="OBC1395" s="414"/>
      <c r="OBD1395" s="414"/>
      <c r="OBE1395" s="414"/>
      <c r="OBF1395" s="414"/>
      <c r="OBG1395" s="414"/>
      <c r="OBH1395" s="415"/>
      <c r="OBI1395" s="414"/>
      <c r="OBJ1395" s="416"/>
      <c r="OBK1395" s="366"/>
      <c r="OBL1395" s="366"/>
      <c r="OBM1395" s="366"/>
      <c r="OBN1395" s="366"/>
      <c r="OBO1395" s="366"/>
      <c r="OBP1395" s="366"/>
      <c r="OBQ1395" s="366"/>
      <c r="OBR1395" s="366"/>
      <c r="OBS1395" s="419"/>
      <c r="OBT1395" s="480"/>
      <c r="OBU1395" s="482"/>
      <c r="OBV1395" s="482"/>
      <c r="OBW1395" s="482"/>
      <c r="OBX1395" s="482"/>
      <c r="OBY1395" s="482"/>
      <c r="OBZ1395" s="482"/>
      <c r="OCA1395" s="482"/>
      <c r="OCB1395" s="482"/>
      <c r="OCC1395" s="482"/>
      <c r="OCD1395" s="482"/>
      <c r="OCE1395" s="482"/>
      <c r="OCF1395" s="482"/>
      <c r="OCG1395" s="482"/>
      <c r="OCH1395" s="482"/>
      <c r="OCI1395" s="482"/>
      <c r="OCJ1395" s="482"/>
      <c r="OCK1395" s="482"/>
      <c r="OCL1395" s="482"/>
      <c r="OCM1395" s="481"/>
      <c r="OCN1395" s="447"/>
      <c r="OCO1395" s="447"/>
      <c r="OCP1395" s="451"/>
      <c r="OCQ1395" s="451"/>
      <c r="OCR1395" s="451"/>
      <c r="OCS1395" s="451"/>
      <c r="OCT1395" s="451"/>
      <c r="OCU1395" s="451"/>
      <c r="OCV1395" s="451"/>
      <c r="OCW1395" s="451"/>
      <c r="OCX1395" s="451"/>
      <c r="OCY1395" s="451"/>
      <c r="OCZ1395" s="447"/>
      <c r="ODA1395" s="428"/>
      <c r="ODB1395" s="469"/>
      <c r="ODC1395" s="414"/>
      <c r="ODD1395" s="414"/>
      <c r="ODE1395" s="414"/>
      <c r="ODF1395" s="414"/>
      <c r="ODG1395" s="414"/>
      <c r="ODH1395" s="415"/>
      <c r="ODI1395" s="414"/>
      <c r="ODJ1395" s="416"/>
      <c r="ODK1395" s="366"/>
      <c r="ODL1395" s="366"/>
      <c r="ODM1395" s="366"/>
      <c r="ODN1395" s="366"/>
      <c r="ODO1395" s="366"/>
      <c r="ODP1395" s="366"/>
      <c r="ODQ1395" s="366"/>
      <c r="ODR1395" s="366"/>
      <c r="ODS1395" s="419"/>
      <c r="ODT1395" s="480"/>
      <c r="ODU1395" s="482"/>
      <c r="ODV1395" s="482"/>
      <c r="ODW1395" s="482"/>
      <c r="ODX1395" s="482"/>
      <c r="ODY1395" s="482"/>
      <c r="ODZ1395" s="482"/>
      <c r="OEA1395" s="482"/>
      <c r="OEB1395" s="482"/>
      <c r="OEC1395" s="482"/>
      <c r="OED1395" s="482"/>
      <c r="OEE1395" s="482"/>
      <c r="OEF1395" s="482"/>
      <c r="OEG1395" s="482"/>
      <c r="OEH1395" s="482"/>
      <c r="OEI1395" s="482"/>
      <c r="OEJ1395" s="482"/>
      <c r="OEK1395" s="482"/>
      <c r="OEL1395" s="482"/>
      <c r="OEM1395" s="481"/>
      <c r="OEN1395" s="447"/>
      <c r="OEO1395" s="447"/>
      <c r="OEP1395" s="451"/>
      <c r="OEQ1395" s="451"/>
      <c r="OER1395" s="451"/>
      <c r="OES1395" s="451"/>
      <c r="OET1395" s="451"/>
      <c r="OEU1395" s="451"/>
      <c r="OEV1395" s="451"/>
      <c r="OEW1395" s="451"/>
      <c r="OEX1395" s="451"/>
      <c r="OEY1395" s="451"/>
      <c r="OEZ1395" s="447"/>
      <c r="OFA1395" s="428"/>
      <c r="OFB1395" s="469"/>
      <c r="OFC1395" s="414"/>
      <c r="OFD1395" s="414"/>
      <c r="OFE1395" s="414"/>
      <c r="OFF1395" s="414"/>
      <c r="OFG1395" s="414"/>
      <c r="OFH1395" s="415"/>
      <c r="OFI1395" s="414"/>
      <c r="OFJ1395" s="416"/>
      <c r="OFK1395" s="366"/>
      <c r="OFL1395" s="366"/>
      <c r="OFM1395" s="366"/>
      <c r="OFN1395" s="366"/>
      <c r="OFO1395" s="366"/>
      <c r="OFP1395" s="366"/>
      <c r="OFQ1395" s="366"/>
      <c r="OFR1395" s="366"/>
      <c r="OFS1395" s="419"/>
      <c r="OFT1395" s="480"/>
      <c r="OFU1395" s="482"/>
      <c r="OFV1395" s="482"/>
      <c r="OFW1395" s="482"/>
      <c r="OFX1395" s="482"/>
      <c r="OFY1395" s="482"/>
      <c r="OFZ1395" s="482"/>
      <c r="OGA1395" s="482"/>
      <c r="OGB1395" s="482"/>
      <c r="OGC1395" s="482"/>
      <c r="OGD1395" s="482"/>
      <c r="OGE1395" s="482"/>
      <c r="OGF1395" s="482"/>
      <c r="OGG1395" s="482"/>
      <c r="OGH1395" s="482"/>
      <c r="OGI1395" s="482"/>
      <c r="OGJ1395" s="482"/>
      <c r="OGK1395" s="482"/>
      <c r="OGL1395" s="482"/>
      <c r="OGM1395" s="481"/>
      <c r="OGN1395" s="447"/>
      <c r="OGO1395" s="447"/>
      <c r="OGP1395" s="451"/>
      <c r="OGQ1395" s="451"/>
      <c r="OGR1395" s="451"/>
      <c r="OGS1395" s="451"/>
      <c r="OGT1395" s="451"/>
      <c r="OGU1395" s="451"/>
      <c r="OGV1395" s="451"/>
      <c r="OGW1395" s="451"/>
      <c r="OGX1395" s="451"/>
      <c r="OGY1395" s="451"/>
      <c r="OGZ1395" s="447"/>
      <c r="OHA1395" s="428"/>
      <c r="OHB1395" s="469"/>
      <c r="OHC1395" s="414"/>
      <c r="OHD1395" s="414"/>
      <c r="OHE1395" s="414"/>
      <c r="OHF1395" s="414"/>
      <c r="OHG1395" s="414"/>
      <c r="OHH1395" s="415"/>
      <c r="OHI1395" s="414"/>
      <c r="OHJ1395" s="416"/>
      <c r="OHK1395" s="366"/>
      <c r="OHL1395" s="366"/>
      <c r="OHM1395" s="366"/>
      <c r="OHN1395" s="366"/>
      <c r="OHO1395" s="366"/>
      <c r="OHP1395" s="366"/>
      <c r="OHQ1395" s="366"/>
      <c r="OHR1395" s="366"/>
      <c r="OHS1395" s="419"/>
      <c r="OHT1395" s="480"/>
      <c r="OHU1395" s="482"/>
      <c r="OHV1395" s="482"/>
      <c r="OHW1395" s="482"/>
      <c r="OHX1395" s="482"/>
      <c r="OHY1395" s="482"/>
      <c r="OHZ1395" s="482"/>
      <c r="OIA1395" s="482"/>
      <c r="OIB1395" s="482"/>
      <c r="OIC1395" s="482"/>
      <c r="OID1395" s="482"/>
      <c r="OIE1395" s="482"/>
      <c r="OIF1395" s="482"/>
      <c r="OIG1395" s="482"/>
      <c r="OIH1395" s="482"/>
      <c r="OII1395" s="482"/>
      <c r="OIJ1395" s="482"/>
      <c r="OIK1395" s="482"/>
      <c r="OIL1395" s="482"/>
      <c r="OIM1395" s="481"/>
      <c r="OIN1395" s="447"/>
      <c r="OIO1395" s="447"/>
      <c r="OIP1395" s="451"/>
      <c r="OIQ1395" s="451"/>
      <c r="OIR1395" s="451"/>
      <c r="OIS1395" s="451"/>
      <c r="OIT1395" s="451"/>
      <c r="OIU1395" s="451"/>
      <c r="OIV1395" s="451"/>
      <c r="OIW1395" s="451"/>
      <c r="OIX1395" s="451"/>
      <c r="OIY1395" s="451"/>
      <c r="OIZ1395" s="447"/>
      <c r="OJA1395" s="428"/>
      <c r="OJB1395" s="469"/>
      <c r="OJC1395" s="414"/>
      <c r="OJD1395" s="414"/>
      <c r="OJE1395" s="414"/>
      <c r="OJF1395" s="414"/>
      <c r="OJG1395" s="414"/>
      <c r="OJH1395" s="415"/>
      <c r="OJI1395" s="414"/>
      <c r="OJJ1395" s="416"/>
      <c r="OJK1395" s="366"/>
      <c r="OJL1395" s="366"/>
      <c r="OJM1395" s="366"/>
      <c r="OJN1395" s="366"/>
      <c r="OJO1395" s="366"/>
      <c r="OJP1395" s="366"/>
      <c r="OJQ1395" s="366"/>
      <c r="OJR1395" s="366"/>
      <c r="OJS1395" s="419"/>
      <c r="OJT1395" s="480"/>
      <c r="OJU1395" s="482"/>
      <c r="OJV1395" s="482"/>
      <c r="OJW1395" s="482"/>
      <c r="OJX1395" s="482"/>
      <c r="OJY1395" s="482"/>
      <c r="OJZ1395" s="482"/>
      <c r="OKA1395" s="482"/>
      <c r="OKB1395" s="482"/>
      <c r="OKC1395" s="482"/>
      <c r="OKD1395" s="482"/>
      <c r="OKE1395" s="482"/>
      <c r="OKF1395" s="482"/>
      <c r="OKG1395" s="482"/>
      <c r="OKH1395" s="482"/>
      <c r="OKI1395" s="482"/>
      <c r="OKJ1395" s="482"/>
      <c r="OKK1395" s="482"/>
      <c r="OKL1395" s="482"/>
      <c r="OKM1395" s="481"/>
      <c r="OKN1395" s="447"/>
      <c r="OKO1395" s="447"/>
      <c r="OKP1395" s="451"/>
      <c r="OKQ1395" s="451"/>
      <c r="OKR1395" s="451"/>
      <c r="OKS1395" s="451"/>
      <c r="OKT1395" s="451"/>
      <c r="OKU1395" s="451"/>
      <c r="OKV1395" s="451"/>
      <c r="OKW1395" s="451"/>
      <c r="OKX1395" s="451"/>
      <c r="OKY1395" s="451"/>
      <c r="OKZ1395" s="447"/>
      <c r="OLA1395" s="428"/>
      <c r="OLB1395" s="469"/>
      <c r="OLC1395" s="414"/>
      <c r="OLD1395" s="414"/>
      <c r="OLE1395" s="414"/>
      <c r="OLF1395" s="414"/>
      <c r="OLG1395" s="414"/>
      <c r="OLH1395" s="415"/>
      <c r="OLI1395" s="414"/>
      <c r="OLJ1395" s="416"/>
      <c r="OLK1395" s="366"/>
      <c r="OLL1395" s="366"/>
      <c r="OLM1395" s="366"/>
      <c r="OLN1395" s="366"/>
      <c r="OLO1395" s="366"/>
      <c r="OLP1395" s="366"/>
      <c r="OLQ1395" s="366"/>
      <c r="OLR1395" s="366"/>
      <c r="OLS1395" s="419"/>
      <c r="OLT1395" s="480"/>
      <c r="OLU1395" s="482"/>
      <c r="OLV1395" s="482"/>
      <c r="OLW1395" s="482"/>
      <c r="OLX1395" s="482"/>
      <c r="OLY1395" s="482"/>
      <c r="OLZ1395" s="482"/>
      <c r="OMA1395" s="482"/>
      <c r="OMB1395" s="482"/>
      <c r="OMC1395" s="482"/>
      <c r="OMD1395" s="482"/>
      <c r="OME1395" s="482"/>
      <c r="OMF1395" s="482"/>
      <c r="OMG1395" s="482"/>
      <c r="OMH1395" s="482"/>
      <c r="OMI1395" s="482"/>
      <c r="OMJ1395" s="482"/>
      <c r="OMK1395" s="482"/>
      <c r="OML1395" s="482"/>
      <c r="OMM1395" s="481"/>
      <c r="OMN1395" s="447"/>
      <c r="OMO1395" s="447"/>
      <c r="OMP1395" s="451"/>
      <c r="OMQ1395" s="451"/>
      <c r="OMR1395" s="451"/>
      <c r="OMS1395" s="451"/>
      <c r="OMT1395" s="451"/>
      <c r="OMU1395" s="451"/>
      <c r="OMV1395" s="451"/>
      <c r="OMW1395" s="451"/>
      <c r="OMX1395" s="451"/>
      <c r="OMY1395" s="451"/>
      <c r="OMZ1395" s="447"/>
      <c r="ONA1395" s="428"/>
      <c r="ONB1395" s="469"/>
      <c r="ONC1395" s="414"/>
      <c r="OND1395" s="414"/>
      <c r="ONE1395" s="414"/>
      <c r="ONF1395" s="414"/>
      <c r="ONG1395" s="414"/>
      <c r="ONH1395" s="415"/>
      <c r="ONI1395" s="414"/>
      <c r="ONJ1395" s="416"/>
      <c r="ONK1395" s="366"/>
      <c r="ONL1395" s="366"/>
      <c r="ONM1395" s="366"/>
      <c r="ONN1395" s="366"/>
      <c r="ONO1395" s="366"/>
      <c r="ONP1395" s="366"/>
      <c r="ONQ1395" s="366"/>
      <c r="ONR1395" s="366"/>
      <c r="ONS1395" s="419"/>
      <c r="ONT1395" s="480"/>
      <c r="ONU1395" s="482"/>
      <c r="ONV1395" s="482"/>
      <c r="ONW1395" s="482"/>
      <c r="ONX1395" s="482"/>
      <c r="ONY1395" s="482"/>
      <c r="ONZ1395" s="482"/>
      <c r="OOA1395" s="482"/>
      <c r="OOB1395" s="482"/>
      <c r="OOC1395" s="482"/>
      <c r="OOD1395" s="482"/>
      <c r="OOE1395" s="482"/>
      <c r="OOF1395" s="482"/>
      <c r="OOG1395" s="482"/>
      <c r="OOH1395" s="482"/>
      <c r="OOI1395" s="482"/>
      <c r="OOJ1395" s="482"/>
      <c r="OOK1395" s="482"/>
      <c r="OOL1395" s="482"/>
      <c r="OOM1395" s="481"/>
      <c r="OON1395" s="447"/>
      <c r="OOO1395" s="447"/>
      <c r="OOP1395" s="451"/>
      <c r="OOQ1395" s="451"/>
      <c r="OOR1395" s="451"/>
      <c r="OOS1395" s="451"/>
      <c r="OOT1395" s="451"/>
      <c r="OOU1395" s="451"/>
      <c r="OOV1395" s="451"/>
      <c r="OOW1395" s="451"/>
      <c r="OOX1395" s="451"/>
      <c r="OOY1395" s="451"/>
      <c r="OOZ1395" s="447"/>
      <c r="OPA1395" s="428"/>
      <c r="OPB1395" s="469"/>
      <c r="OPC1395" s="414"/>
      <c r="OPD1395" s="414"/>
      <c r="OPE1395" s="414"/>
      <c r="OPF1395" s="414"/>
      <c r="OPG1395" s="414"/>
      <c r="OPH1395" s="415"/>
      <c r="OPI1395" s="414"/>
      <c r="OPJ1395" s="416"/>
      <c r="OPK1395" s="366"/>
      <c r="OPL1395" s="366"/>
      <c r="OPM1395" s="366"/>
      <c r="OPN1395" s="366"/>
      <c r="OPO1395" s="366"/>
      <c r="OPP1395" s="366"/>
      <c r="OPQ1395" s="366"/>
      <c r="OPR1395" s="366"/>
      <c r="OPS1395" s="419"/>
      <c r="OPT1395" s="480"/>
      <c r="OPU1395" s="482"/>
      <c r="OPV1395" s="482"/>
      <c r="OPW1395" s="482"/>
      <c r="OPX1395" s="482"/>
      <c r="OPY1395" s="482"/>
      <c r="OPZ1395" s="482"/>
      <c r="OQA1395" s="482"/>
      <c r="OQB1395" s="482"/>
      <c r="OQC1395" s="482"/>
      <c r="OQD1395" s="482"/>
      <c r="OQE1395" s="482"/>
      <c r="OQF1395" s="482"/>
      <c r="OQG1395" s="482"/>
      <c r="OQH1395" s="482"/>
      <c r="OQI1395" s="482"/>
      <c r="OQJ1395" s="482"/>
      <c r="OQK1395" s="482"/>
      <c r="OQL1395" s="482"/>
      <c r="OQM1395" s="481"/>
      <c r="OQN1395" s="447"/>
      <c r="OQO1395" s="447"/>
      <c r="OQP1395" s="451"/>
      <c r="OQQ1395" s="451"/>
      <c r="OQR1395" s="451"/>
      <c r="OQS1395" s="451"/>
      <c r="OQT1395" s="451"/>
      <c r="OQU1395" s="451"/>
      <c r="OQV1395" s="451"/>
      <c r="OQW1395" s="451"/>
      <c r="OQX1395" s="451"/>
      <c r="OQY1395" s="451"/>
      <c r="OQZ1395" s="447"/>
      <c r="ORA1395" s="428"/>
      <c r="ORB1395" s="469"/>
      <c r="ORC1395" s="414"/>
      <c r="ORD1395" s="414"/>
      <c r="ORE1395" s="414"/>
      <c r="ORF1395" s="414"/>
      <c r="ORG1395" s="414"/>
      <c r="ORH1395" s="415"/>
      <c r="ORI1395" s="414"/>
      <c r="ORJ1395" s="416"/>
      <c r="ORK1395" s="366"/>
      <c r="ORL1395" s="366"/>
      <c r="ORM1395" s="366"/>
      <c r="ORN1395" s="366"/>
      <c r="ORO1395" s="366"/>
      <c r="ORP1395" s="366"/>
      <c r="ORQ1395" s="366"/>
      <c r="ORR1395" s="366"/>
      <c r="ORS1395" s="419"/>
      <c r="ORT1395" s="480"/>
      <c r="ORU1395" s="482"/>
      <c r="ORV1395" s="482"/>
      <c r="ORW1395" s="482"/>
      <c r="ORX1395" s="482"/>
      <c r="ORY1395" s="482"/>
      <c r="ORZ1395" s="482"/>
      <c r="OSA1395" s="482"/>
      <c r="OSB1395" s="482"/>
      <c r="OSC1395" s="482"/>
      <c r="OSD1395" s="482"/>
      <c r="OSE1395" s="482"/>
      <c r="OSF1395" s="482"/>
      <c r="OSG1395" s="482"/>
      <c r="OSH1395" s="482"/>
      <c r="OSI1395" s="482"/>
      <c r="OSJ1395" s="482"/>
      <c r="OSK1395" s="482"/>
      <c r="OSL1395" s="482"/>
      <c r="OSM1395" s="481"/>
      <c r="OSN1395" s="447"/>
      <c r="OSO1395" s="447"/>
      <c r="OSP1395" s="451"/>
      <c r="OSQ1395" s="451"/>
      <c r="OSR1395" s="451"/>
      <c r="OSS1395" s="451"/>
      <c r="OST1395" s="451"/>
      <c r="OSU1395" s="451"/>
      <c r="OSV1395" s="451"/>
      <c r="OSW1395" s="451"/>
      <c r="OSX1395" s="451"/>
      <c r="OSY1395" s="451"/>
      <c r="OSZ1395" s="447"/>
      <c r="OTA1395" s="428"/>
      <c r="OTB1395" s="469"/>
      <c r="OTC1395" s="414"/>
      <c r="OTD1395" s="414"/>
      <c r="OTE1395" s="414"/>
      <c r="OTF1395" s="414"/>
      <c r="OTG1395" s="414"/>
      <c r="OTH1395" s="415"/>
      <c r="OTI1395" s="414"/>
      <c r="OTJ1395" s="416"/>
      <c r="OTK1395" s="366"/>
      <c r="OTL1395" s="366"/>
      <c r="OTM1395" s="366"/>
      <c r="OTN1395" s="366"/>
      <c r="OTO1395" s="366"/>
      <c r="OTP1395" s="366"/>
      <c r="OTQ1395" s="366"/>
      <c r="OTR1395" s="366"/>
      <c r="OTS1395" s="419"/>
      <c r="OTT1395" s="480"/>
      <c r="OTU1395" s="482"/>
      <c r="OTV1395" s="482"/>
      <c r="OTW1395" s="482"/>
      <c r="OTX1395" s="482"/>
      <c r="OTY1395" s="482"/>
      <c r="OTZ1395" s="482"/>
      <c r="OUA1395" s="482"/>
      <c r="OUB1395" s="482"/>
      <c r="OUC1395" s="482"/>
      <c r="OUD1395" s="482"/>
      <c r="OUE1395" s="482"/>
      <c r="OUF1395" s="482"/>
      <c r="OUG1395" s="482"/>
      <c r="OUH1395" s="482"/>
      <c r="OUI1395" s="482"/>
      <c r="OUJ1395" s="482"/>
      <c r="OUK1395" s="482"/>
      <c r="OUL1395" s="482"/>
      <c r="OUM1395" s="481"/>
      <c r="OUN1395" s="447"/>
      <c r="OUO1395" s="447"/>
      <c r="OUP1395" s="451"/>
      <c r="OUQ1395" s="451"/>
      <c r="OUR1395" s="451"/>
      <c r="OUS1395" s="451"/>
      <c r="OUT1395" s="451"/>
      <c r="OUU1395" s="451"/>
      <c r="OUV1395" s="451"/>
      <c r="OUW1395" s="451"/>
      <c r="OUX1395" s="451"/>
      <c r="OUY1395" s="451"/>
      <c r="OUZ1395" s="447"/>
      <c r="OVA1395" s="428"/>
      <c r="OVB1395" s="469"/>
      <c r="OVC1395" s="414"/>
      <c r="OVD1395" s="414"/>
      <c r="OVE1395" s="414"/>
      <c r="OVF1395" s="414"/>
      <c r="OVG1395" s="414"/>
      <c r="OVH1395" s="415"/>
      <c r="OVI1395" s="414"/>
      <c r="OVJ1395" s="416"/>
      <c r="OVK1395" s="366"/>
      <c r="OVL1395" s="366"/>
      <c r="OVM1395" s="366"/>
      <c r="OVN1395" s="366"/>
      <c r="OVO1395" s="366"/>
      <c r="OVP1395" s="366"/>
      <c r="OVQ1395" s="366"/>
      <c r="OVR1395" s="366"/>
      <c r="OVS1395" s="419"/>
      <c r="OVT1395" s="480"/>
      <c r="OVU1395" s="482"/>
      <c r="OVV1395" s="482"/>
      <c r="OVW1395" s="482"/>
      <c r="OVX1395" s="482"/>
      <c r="OVY1395" s="482"/>
      <c r="OVZ1395" s="482"/>
      <c r="OWA1395" s="482"/>
      <c r="OWB1395" s="482"/>
      <c r="OWC1395" s="482"/>
      <c r="OWD1395" s="482"/>
      <c r="OWE1395" s="482"/>
      <c r="OWF1395" s="482"/>
      <c r="OWG1395" s="482"/>
      <c r="OWH1395" s="482"/>
      <c r="OWI1395" s="482"/>
      <c r="OWJ1395" s="482"/>
      <c r="OWK1395" s="482"/>
      <c r="OWL1395" s="482"/>
      <c r="OWM1395" s="481"/>
      <c r="OWN1395" s="447"/>
      <c r="OWO1395" s="447"/>
      <c r="OWP1395" s="451"/>
      <c r="OWQ1395" s="451"/>
      <c r="OWR1395" s="451"/>
      <c r="OWS1395" s="451"/>
      <c r="OWT1395" s="451"/>
      <c r="OWU1395" s="451"/>
      <c r="OWV1395" s="451"/>
      <c r="OWW1395" s="451"/>
      <c r="OWX1395" s="451"/>
      <c r="OWY1395" s="451"/>
      <c r="OWZ1395" s="447"/>
      <c r="OXA1395" s="428"/>
      <c r="OXB1395" s="469"/>
      <c r="OXC1395" s="414"/>
      <c r="OXD1395" s="414"/>
      <c r="OXE1395" s="414"/>
      <c r="OXF1395" s="414"/>
      <c r="OXG1395" s="414"/>
      <c r="OXH1395" s="415"/>
      <c r="OXI1395" s="414"/>
      <c r="OXJ1395" s="416"/>
      <c r="OXK1395" s="366"/>
      <c r="OXL1395" s="366"/>
      <c r="OXM1395" s="366"/>
      <c r="OXN1395" s="366"/>
      <c r="OXO1395" s="366"/>
      <c r="OXP1395" s="366"/>
      <c r="OXQ1395" s="366"/>
      <c r="OXR1395" s="366"/>
      <c r="OXS1395" s="419"/>
      <c r="OXT1395" s="480"/>
      <c r="OXU1395" s="482"/>
      <c r="OXV1395" s="482"/>
      <c r="OXW1395" s="482"/>
      <c r="OXX1395" s="482"/>
      <c r="OXY1395" s="482"/>
      <c r="OXZ1395" s="482"/>
      <c r="OYA1395" s="482"/>
      <c r="OYB1395" s="482"/>
      <c r="OYC1395" s="482"/>
      <c r="OYD1395" s="482"/>
      <c r="OYE1395" s="482"/>
      <c r="OYF1395" s="482"/>
      <c r="OYG1395" s="482"/>
      <c r="OYH1395" s="482"/>
      <c r="OYI1395" s="482"/>
      <c r="OYJ1395" s="482"/>
      <c r="OYK1395" s="482"/>
      <c r="OYL1395" s="482"/>
      <c r="OYM1395" s="481"/>
      <c r="OYN1395" s="447"/>
      <c r="OYO1395" s="447"/>
      <c r="OYP1395" s="451"/>
      <c r="OYQ1395" s="451"/>
      <c r="OYR1395" s="451"/>
      <c r="OYS1395" s="451"/>
      <c r="OYT1395" s="451"/>
      <c r="OYU1395" s="451"/>
      <c r="OYV1395" s="451"/>
      <c r="OYW1395" s="451"/>
      <c r="OYX1395" s="451"/>
      <c r="OYY1395" s="451"/>
      <c r="OYZ1395" s="447"/>
      <c r="OZA1395" s="428"/>
      <c r="OZB1395" s="469"/>
      <c r="OZC1395" s="414"/>
      <c r="OZD1395" s="414"/>
      <c r="OZE1395" s="414"/>
      <c r="OZF1395" s="414"/>
      <c r="OZG1395" s="414"/>
      <c r="OZH1395" s="415"/>
      <c r="OZI1395" s="414"/>
      <c r="OZJ1395" s="416"/>
      <c r="OZK1395" s="366"/>
      <c r="OZL1395" s="366"/>
      <c r="OZM1395" s="366"/>
      <c r="OZN1395" s="366"/>
      <c r="OZO1395" s="366"/>
      <c r="OZP1395" s="366"/>
      <c r="OZQ1395" s="366"/>
      <c r="OZR1395" s="366"/>
      <c r="OZS1395" s="419"/>
      <c r="OZT1395" s="480"/>
      <c r="OZU1395" s="482"/>
      <c r="OZV1395" s="482"/>
      <c r="OZW1395" s="482"/>
      <c r="OZX1395" s="482"/>
      <c r="OZY1395" s="482"/>
      <c r="OZZ1395" s="482"/>
      <c r="PAA1395" s="482"/>
      <c r="PAB1395" s="482"/>
      <c r="PAC1395" s="482"/>
      <c r="PAD1395" s="482"/>
      <c r="PAE1395" s="482"/>
      <c r="PAF1395" s="482"/>
      <c r="PAG1395" s="482"/>
      <c r="PAH1395" s="482"/>
      <c r="PAI1395" s="482"/>
      <c r="PAJ1395" s="482"/>
      <c r="PAK1395" s="482"/>
      <c r="PAL1395" s="482"/>
      <c r="PAM1395" s="481"/>
      <c r="PAN1395" s="447"/>
      <c r="PAO1395" s="447"/>
      <c r="PAP1395" s="451"/>
      <c r="PAQ1395" s="451"/>
      <c r="PAR1395" s="451"/>
      <c r="PAS1395" s="451"/>
      <c r="PAT1395" s="451"/>
      <c r="PAU1395" s="451"/>
      <c r="PAV1395" s="451"/>
      <c r="PAW1395" s="451"/>
      <c r="PAX1395" s="451"/>
      <c r="PAY1395" s="451"/>
      <c r="PAZ1395" s="447"/>
      <c r="PBA1395" s="428"/>
      <c r="PBB1395" s="469"/>
      <c r="PBC1395" s="414"/>
      <c r="PBD1395" s="414"/>
      <c r="PBE1395" s="414"/>
      <c r="PBF1395" s="414"/>
      <c r="PBG1395" s="414"/>
      <c r="PBH1395" s="415"/>
      <c r="PBI1395" s="414"/>
      <c r="PBJ1395" s="416"/>
      <c r="PBK1395" s="366"/>
      <c r="PBL1395" s="366"/>
      <c r="PBM1395" s="366"/>
      <c r="PBN1395" s="366"/>
      <c r="PBO1395" s="366"/>
      <c r="PBP1395" s="366"/>
      <c r="PBQ1395" s="366"/>
      <c r="PBR1395" s="366"/>
      <c r="PBS1395" s="419"/>
      <c r="PBT1395" s="480"/>
      <c r="PBU1395" s="482"/>
      <c r="PBV1395" s="482"/>
      <c r="PBW1395" s="482"/>
      <c r="PBX1395" s="482"/>
      <c r="PBY1395" s="482"/>
      <c r="PBZ1395" s="482"/>
      <c r="PCA1395" s="482"/>
      <c r="PCB1395" s="482"/>
      <c r="PCC1395" s="482"/>
      <c r="PCD1395" s="482"/>
      <c r="PCE1395" s="482"/>
      <c r="PCF1395" s="482"/>
      <c r="PCG1395" s="482"/>
      <c r="PCH1395" s="482"/>
      <c r="PCI1395" s="482"/>
      <c r="PCJ1395" s="482"/>
      <c r="PCK1395" s="482"/>
      <c r="PCL1395" s="482"/>
      <c r="PCM1395" s="481"/>
      <c r="PCN1395" s="447"/>
      <c r="PCO1395" s="447"/>
      <c r="PCP1395" s="451"/>
      <c r="PCQ1395" s="451"/>
      <c r="PCR1395" s="451"/>
      <c r="PCS1395" s="451"/>
      <c r="PCT1395" s="451"/>
      <c r="PCU1395" s="451"/>
      <c r="PCV1395" s="451"/>
      <c r="PCW1395" s="451"/>
      <c r="PCX1395" s="451"/>
      <c r="PCY1395" s="451"/>
      <c r="PCZ1395" s="447"/>
      <c r="PDA1395" s="428"/>
      <c r="PDB1395" s="469"/>
      <c r="PDC1395" s="414"/>
      <c r="PDD1395" s="414"/>
      <c r="PDE1395" s="414"/>
      <c r="PDF1395" s="414"/>
      <c r="PDG1395" s="414"/>
      <c r="PDH1395" s="415"/>
      <c r="PDI1395" s="414"/>
      <c r="PDJ1395" s="416"/>
      <c r="PDK1395" s="366"/>
      <c r="PDL1395" s="366"/>
      <c r="PDM1395" s="366"/>
      <c r="PDN1395" s="366"/>
      <c r="PDO1395" s="366"/>
      <c r="PDP1395" s="366"/>
      <c r="PDQ1395" s="366"/>
      <c r="PDR1395" s="366"/>
      <c r="PDS1395" s="419"/>
      <c r="PDT1395" s="480"/>
      <c r="PDU1395" s="482"/>
      <c r="PDV1395" s="482"/>
      <c r="PDW1395" s="482"/>
      <c r="PDX1395" s="482"/>
      <c r="PDY1395" s="482"/>
      <c r="PDZ1395" s="482"/>
      <c r="PEA1395" s="482"/>
      <c r="PEB1395" s="482"/>
      <c r="PEC1395" s="482"/>
      <c r="PED1395" s="482"/>
      <c r="PEE1395" s="482"/>
      <c r="PEF1395" s="482"/>
      <c r="PEG1395" s="482"/>
      <c r="PEH1395" s="482"/>
      <c r="PEI1395" s="482"/>
      <c r="PEJ1395" s="482"/>
      <c r="PEK1395" s="482"/>
      <c r="PEL1395" s="482"/>
      <c r="PEM1395" s="481"/>
      <c r="PEN1395" s="447"/>
      <c r="PEO1395" s="447"/>
      <c r="PEP1395" s="451"/>
      <c r="PEQ1395" s="451"/>
      <c r="PER1395" s="451"/>
      <c r="PES1395" s="451"/>
      <c r="PET1395" s="451"/>
      <c r="PEU1395" s="451"/>
      <c r="PEV1395" s="451"/>
      <c r="PEW1395" s="451"/>
      <c r="PEX1395" s="451"/>
      <c r="PEY1395" s="451"/>
      <c r="PEZ1395" s="447"/>
      <c r="PFA1395" s="428"/>
      <c r="PFB1395" s="469"/>
      <c r="PFC1395" s="414"/>
      <c r="PFD1395" s="414"/>
      <c r="PFE1395" s="414"/>
      <c r="PFF1395" s="414"/>
      <c r="PFG1395" s="414"/>
      <c r="PFH1395" s="415"/>
      <c r="PFI1395" s="414"/>
      <c r="PFJ1395" s="416"/>
      <c r="PFK1395" s="366"/>
      <c r="PFL1395" s="366"/>
      <c r="PFM1395" s="366"/>
      <c r="PFN1395" s="366"/>
      <c r="PFO1395" s="366"/>
      <c r="PFP1395" s="366"/>
      <c r="PFQ1395" s="366"/>
      <c r="PFR1395" s="366"/>
      <c r="PFS1395" s="419"/>
      <c r="PFT1395" s="480"/>
      <c r="PFU1395" s="482"/>
      <c r="PFV1395" s="482"/>
      <c r="PFW1395" s="482"/>
      <c r="PFX1395" s="482"/>
      <c r="PFY1395" s="482"/>
      <c r="PFZ1395" s="482"/>
      <c r="PGA1395" s="482"/>
      <c r="PGB1395" s="482"/>
      <c r="PGC1395" s="482"/>
      <c r="PGD1395" s="482"/>
      <c r="PGE1395" s="482"/>
      <c r="PGF1395" s="482"/>
      <c r="PGG1395" s="482"/>
      <c r="PGH1395" s="482"/>
      <c r="PGI1395" s="482"/>
      <c r="PGJ1395" s="482"/>
      <c r="PGK1395" s="482"/>
      <c r="PGL1395" s="482"/>
      <c r="PGM1395" s="481"/>
      <c r="PGN1395" s="447"/>
      <c r="PGO1395" s="447"/>
      <c r="PGP1395" s="451"/>
      <c r="PGQ1395" s="451"/>
      <c r="PGR1395" s="451"/>
      <c r="PGS1395" s="451"/>
      <c r="PGT1395" s="451"/>
      <c r="PGU1395" s="451"/>
      <c r="PGV1395" s="451"/>
      <c r="PGW1395" s="451"/>
      <c r="PGX1395" s="451"/>
      <c r="PGY1395" s="451"/>
      <c r="PGZ1395" s="447"/>
      <c r="PHA1395" s="428"/>
      <c r="PHB1395" s="469"/>
      <c r="PHC1395" s="414"/>
      <c r="PHD1395" s="414"/>
      <c r="PHE1395" s="414"/>
      <c r="PHF1395" s="414"/>
      <c r="PHG1395" s="414"/>
      <c r="PHH1395" s="415"/>
      <c r="PHI1395" s="414"/>
      <c r="PHJ1395" s="416"/>
      <c r="PHK1395" s="366"/>
      <c r="PHL1395" s="366"/>
      <c r="PHM1395" s="366"/>
      <c r="PHN1395" s="366"/>
      <c r="PHO1395" s="366"/>
      <c r="PHP1395" s="366"/>
      <c r="PHQ1395" s="366"/>
      <c r="PHR1395" s="366"/>
      <c r="PHS1395" s="419"/>
      <c r="PHT1395" s="480"/>
      <c r="PHU1395" s="482"/>
      <c r="PHV1395" s="482"/>
      <c r="PHW1395" s="482"/>
      <c r="PHX1395" s="482"/>
      <c r="PHY1395" s="482"/>
      <c r="PHZ1395" s="482"/>
      <c r="PIA1395" s="482"/>
      <c r="PIB1395" s="482"/>
      <c r="PIC1395" s="482"/>
      <c r="PID1395" s="482"/>
      <c r="PIE1395" s="482"/>
      <c r="PIF1395" s="482"/>
      <c r="PIG1395" s="482"/>
      <c r="PIH1395" s="482"/>
      <c r="PII1395" s="482"/>
      <c r="PIJ1395" s="482"/>
      <c r="PIK1395" s="482"/>
      <c r="PIL1395" s="482"/>
      <c r="PIM1395" s="481"/>
      <c r="PIN1395" s="447"/>
      <c r="PIO1395" s="447"/>
      <c r="PIP1395" s="451"/>
      <c r="PIQ1395" s="451"/>
      <c r="PIR1395" s="451"/>
      <c r="PIS1395" s="451"/>
      <c r="PIT1395" s="451"/>
      <c r="PIU1395" s="451"/>
      <c r="PIV1395" s="451"/>
      <c r="PIW1395" s="451"/>
      <c r="PIX1395" s="451"/>
      <c r="PIY1395" s="451"/>
      <c r="PIZ1395" s="447"/>
      <c r="PJA1395" s="428"/>
      <c r="PJB1395" s="469"/>
      <c r="PJC1395" s="414"/>
      <c r="PJD1395" s="414"/>
      <c r="PJE1395" s="414"/>
      <c r="PJF1395" s="414"/>
      <c r="PJG1395" s="414"/>
      <c r="PJH1395" s="415"/>
      <c r="PJI1395" s="414"/>
      <c r="PJJ1395" s="416"/>
      <c r="PJK1395" s="366"/>
      <c r="PJL1395" s="366"/>
      <c r="PJM1395" s="366"/>
      <c r="PJN1395" s="366"/>
      <c r="PJO1395" s="366"/>
      <c r="PJP1395" s="366"/>
      <c r="PJQ1395" s="366"/>
      <c r="PJR1395" s="366"/>
      <c r="PJS1395" s="419"/>
      <c r="PJT1395" s="480"/>
      <c r="PJU1395" s="482"/>
      <c r="PJV1395" s="482"/>
      <c r="PJW1395" s="482"/>
      <c r="PJX1395" s="482"/>
      <c r="PJY1395" s="482"/>
      <c r="PJZ1395" s="482"/>
      <c r="PKA1395" s="482"/>
      <c r="PKB1395" s="482"/>
      <c r="PKC1395" s="482"/>
      <c r="PKD1395" s="482"/>
      <c r="PKE1395" s="482"/>
      <c r="PKF1395" s="482"/>
      <c r="PKG1395" s="482"/>
      <c r="PKH1395" s="482"/>
      <c r="PKI1395" s="482"/>
      <c r="PKJ1395" s="482"/>
      <c r="PKK1395" s="482"/>
      <c r="PKL1395" s="482"/>
      <c r="PKM1395" s="481"/>
      <c r="PKN1395" s="447"/>
      <c r="PKO1395" s="447"/>
      <c r="PKP1395" s="451"/>
      <c r="PKQ1395" s="451"/>
      <c r="PKR1395" s="451"/>
      <c r="PKS1395" s="451"/>
      <c r="PKT1395" s="451"/>
      <c r="PKU1395" s="451"/>
      <c r="PKV1395" s="451"/>
      <c r="PKW1395" s="451"/>
      <c r="PKX1395" s="451"/>
      <c r="PKY1395" s="451"/>
      <c r="PKZ1395" s="447"/>
      <c r="PLA1395" s="428"/>
      <c r="PLB1395" s="469"/>
      <c r="PLC1395" s="414"/>
      <c r="PLD1395" s="414"/>
      <c r="PLE1395" s="414"/>
      <c r="PLF1395" s="414"/>
      <c r="PLG1395" s="414"/>
      <c r="PLH1395" s="415"/>
      <c r="PLI1395" s="414"/>
      <c r="PLJ1395" s="416"/>
      <c r="PLK1395" s="366"/>
      <c r="PLL1395" s="366"/>
      <c r="PLM1395" s="366"/>
      <c r="PLN1395" s="366"/>
      <c r="PLO1395" s="366"/>
      <c r="PLP1395" s="366"/>
      <c r="PLQ1395" s="366"/>
      <c r="PLR1395" s="366"/>
      <c r="PLS1395" s="419"/>
      <c r="PLT1395" s="480"/>
      <c r="PLU1395" s="482"/>
      <c r="PLV1395" s="482"/>
      <c r="PLW1395" s="482"/>
      <c r="PLX1395" s="482"/>
      <c r="PLY1395" s="482"/>
      <c r="PLZ1395" s="482"/>
      <c r="PMA1395" s="482"/>
      <c r="PMB1395" s="482"/>
      <c r="PMC1395" s="482"/>
      <c r="PMD1395" s="482"/>
      <c r="PME1395" s="482"/>
      <c r="PMF1395" s="482"/>
      <c r="PMG1395" s="482"/>
      <c r="PMH1395" s="482"/>
      <c r="PMI1395" s="482"/>
      <c r="PMJ1395" s="482"/>
      <c r="PMK1395" s="482"/>
      <c r="PML1395" s="482"/>
      <c r="PMM1395" s="481"/>
      <c r="PMN1395" s="447"/>
      <c r="PMO1395" s="447"/>
      <c r="PMP1395" s="451"/>
      <c r="PMQ1395" s="451"/>
      <c r="PMR1395" s="451"/>
      <c r="PMS1395" s="451"/>
      <c r="PMT1395" s="451"/>
      <c r="PMU1395" s="451"/>
      <c r="PMV1395" s="451"/>
      <c r="PMW1395" s="451"/>
      <c r="PMX1395" s="451"/>
      <c r="PMY1395" s="451"/>
      <c r="PMZ1395" s="447"/>
      <c r="PNA1395" s="428"/>
      <c r="PNB1395" s="469"/>
      <c r="PNC1395" s="414"/>
      <c r="PND1395" s="414"/>
      <c r="PNE1395" s="414"/>
      <c r="PNF1395" s="414"/>
      <c r="PNG1395" s="414"/>
      <c r="PNH1395" s="415"/>
      <c r="PNI1395" s="414"/>
      <c r="PNJ1395" s="416"/>
      <c r="PNK1395" s="366"/>
      <c r="PNL1395" s="366"/>
      <c r="PNM1395" s="366"/>
      <c r="PNN1395" s="366"/>
      <c r="PNO1395" s="366"/>
      <c r="PNP1395" s="366"/>
      <c r="PNQ1395" s="366"/>
      <c r="PNR1395" s="366"/>
      <c r="PNS1395" s="419"/>
      <c r="PNT1395" s="480"/>
      <c r="PNU1395" s="482"/>
      <c r="PNV1395" s="482"/>
      <c r="PNW1395" s="482"/>
      <c r="PNX1395" s="482"/>
      <c r="PNY1395" s="482"/>
      <c r="PNZ1395" s="482"/>
      <c r="POA1395" s="482"/>
      <c r="POB1395" s="482"/>
      <c r="POC1395" s="482"/>
      <c r="POD1395" s="482"/>
      <c r="POE1395" s="482"/>
      <c r="POF1395" s="482"/>
      <c r="POG1395" s="482"/>
      <c r="POH1395" s="482"/>
      <c r="POI1395" s="482"/>
      <c r="POJ1395" s="482"/>
      <c r="POK1395" s="482"/>
      <c r="POL1395" s="482"/>
      <c r="POM1395" s="481"/>
      <c r="PON1395" s="447"/>
      <c r="POO1395" s="447"/>
      <c r="POP1395" s="451"/>
      <c r="POQ1395" s="451"/>
      <c r="POR1395" s="451"/>
      <c r="POS1395" s="451"/>
      <c r="POT1395" s="451"/>
      <c r="POU1395" s="451"/>
      <c r="POV1395" s="451"/>
      <c r="POW1395" s="451"/>
      <c r="POX1395" s="451"/>
      <c r="POY1395" s="451"/>
      <c r="POZ1395" s="447"/>
      <c r="PPA1395" s="428"/>
      <c r="PPB1395" s="469"/>
      <c r="PPC1395" s="414"/>
      <c r="PPD1395" s="414"/>
      <c r="PPE1395" s="414"/>
      <c r="PPF1395" s="414"/>
      <c r="PPG1395" s="414"/>
      <c r="PPH1395" s="415"/>
      <c r="PPI1395" s="414"/>
      <c r="PPJ1395" s="416"/>
      <c r="PPK1395" s="366"/>
      <c r="PPL1395" s="366"/>
      <c r="PPM1395" s="366"/>
      <c r="PPN1395" s="366"/>
      <c r="PPO1395" s="366"/>
      <c r="PPP1395" s="366"/>
      <c r="PPQ1395" s="366"/>
      <c r="PPR1395" s="366"/>
      <c r="PPS1395" s="419"/>
      <c r="PPT1395" s="480"/>
      <c r="PPU1395" s="482"/>
      <c r="PPV1395" s="482"/>
      <c r="PPW1395" s="482"/>
      <c r="PPX1395" s="482"/>
      <c r="PPY1395" s="482"/>
      <c r="PPZ1395" s="482"/>
      <c r="PQA1395" s="482"/>
      <c r="PQB1395" s="482"/>
      <c r="PQC1395" s="482"/>
      <c r="PQD1395" s="482"/>
      <c r="PQE1395" s="482"/>
      <c r="PQF1395" s="482"/>
      <c r="PQG1395" s="482"/>
      <c r="PQH1395" s="482"/>
      <c r="PQI1395" s="482"/>
      <c r="PQJ1395" s="482"/>
      <c r="PQK1395" s="482"/>
      <c r="PQL1395" s="482"/>
      <c r="PQM1395" s="481"/>
      <c r="PQN1395" s="447"/>
      <c r="PQO1395" s="447"/>
      <c r="PQP1395" s="451"/>
      <c r="PQQ1395" s="451"/>
      <c r="PQR1395" s="451"/>
      <c r="PQS1395" s="451"/>
      <c r="PQT1395" s="451"/>
      <c r="PQU1395" s="451"/>
      <c r="PQV1395" s="451"/>
      <c r="PQW1395" s="451"/>
      <c r="PQX1395" s="451"/>
      <c r="PQY1395" s="451"/>
      <c r="PQZ1395" s="447"/>
      <c r="PRA1395" s="428"/>
      <c r="PRB1395" s="469"/>
      <c r="PRC1395" s="414"/>
      <c r="PRD1395" s="414"/>
      <c r="PRE1395" s="414"/>
      <c r="PRF1395" s="414"/>
      <c r="PRG1395" s="414"/>
      <c r="PRH1395" s="415"/>
      <c r="PRI1395" s="414"/>
      <c r="PRJ1395" s="416"/>
      <c r="PRK1395" s="366"/>
      <c r="PRL1395" s="366"/>
      <c r="PRM1395" s="366"/>
      <c r="PRN1395" s="366"/>
      <c r="PRO1395" s="366"/>
      <c r="PRP1395" s="366"/>
      <c r="PRQ1395" s="366"/>
      <c r="PRR1395" s="366"/>
      <c r="PRS1395" s="419"/>
      <c r="PRT1395" s="480"/>
      <c r="PRU1395" s="482"/>
      <c r="PRV1395" s="482"/>
      <c r="PRW1395" s="482"/>
      <c r="PRX1395" s="482"/>
      <c r="PRY1395" s="482"/>
      <c r="PRZ1395" s="482"/>
      <c r="PSA1395" s="482"/>
      <c r="PSB1395" s="482"/>
      <c r="PSC1395" s="482"/>
      <c r="PSD1395" s="482"/>
      <c r="PSE1395" s="482"/>
      <c r="PSF1395" s="482"/>
      <c r="PSG1395" s="482"/>
      <c r="PSH1395" s="482"/>
      <c r="PSI1395" s="482"/>
      <c r="PSJ1395" s="482"/>
      <c r="PSK1395" s="482"/>
      <c r="PSL1395" s="482"/>
      <c r="PSM1395" s="481"/>
      <c r="PSN1395" s="447"/>
      <c r="PSO1395" s="447"/>
      <c r="PSP1395" s="451"/>
      <c r="PSQ1395" s="451"/>
      <c r="PSR1395" s="451"/>
      <c r="PSS1395" s="451"/>
      <c r="PST1395" s="451"/>
      <c r="PSU1395" s="451"/>
      <c r="PSV1395" s="451"/>
      <c r="PSW1395" s="451"/>
      <c r="PSX1395" s="451"/>
      <c r="PSY1395" s="451"/>
      <c r="PSZ1395" s="447"/>
      <c r="PTA1395" s="428"/>
      <c r="PTB1395" s="469"/>
      <c r="PTC1395" s="414"/>
      <c r="PTD1395" s="414"/>
      <c r="PTE1395" s="414"/>
      <c r="PTF1395" s="414"/>
      <c r="PTG1395" s="414"/>
      <c r="PTH1395" s="415"/>
      <c r="PTI1395" s="414"/>
      <c r="PTJ1395" s="416"/>
      <c r="PTK1395" s="366"/>
      <c r="PTL1395" s="366"/>
      <c r="PTM1395" s="366"/>
      <c r="PTN1395" s="366"/>
      <c r="PTO1395" s="366"/>
      <c r="PTP1395" s="366"/>
      <c r="PTQ1395" s="366"/>
      <c r="PTR1395" s="366"/>
      <c r="PTS1395" s="419"/>
      <c r="PTT1395" s="480"/>
      <c r="PTU1395" s="482"/>
      <c r="PTV1395" s="482"/>
      <c r="PTW1395" s="482"/>
      <c r="PTX1395" s="482"/>
      <c r="PTY1395" s="482"/>
      <c r="PTZ1395" s="482"/>
      <c r="PUA1395" s="482"/>
      <c r="PUB1395" s="482"/>
      <c r="PUC1395" s="482"/>
      <c r="PUD1395" s="482"/>
      <c r="PUE1395" s="482"/>
      <c r="PUF1395" s="482"/>
      <c r="PUG1395" s="482"/>
      <c r="PUH1395" s="482"/>
      <c r="PUI1395" s="482"/>
      <c r="PUJ1395" s="482"/>
      <c r="PUK1395" s="482"/>
      <c r="PUL1395" s="482"/>
      <c r="PUM1395" s="481"/>
      <c r="PUN1395" s="447"/>
      <c r="PUO1395" s="447"/>
      <c r="PUP1395" s="451"/>
      <c r="PUQ1395" s="451"/>
      <c r="PUR1395" s="451"/>
      <c r="PUS1395" s="451"/>
      <c r="PUT1395" s="451"/>
      <c r="PUU1395" s="451"/>
      <c r="PUV1395" s="451"/>
      <c r="PUW1395" s="451"/>
      <c r="PUX1395" s="451"/>
      <c r="PUY1395" s="451"/>
      <c r="PUZ1395" s="447"/>
      <c r="PVA1395" s="428"/>
      <c r="PVB1395" s="469"/>
      <c r="PVC1395" s="414"/>
      <c r="PVD1395" s="414"/>
      <c r="PVE1395" s="414"/>
      <c r="PVF1395" s="414"/>
      <c r="PVG1395" s="414"/>
      <c r="PVH1395" s="415"/>
      <c r="PVI1395" s="414"/>
      <c r="PVJ1395" s="416"/>
      <c r="PVK1395" s="366"/>
      <c r="PVL1395" s="366"/>
      <c r="PVM1395" s="366"/>
      <c r="PVN1395" s="366"/>
      <c r="PVO1395" s="366"/>
      <c r="PVP1395" s="366"/>
      <c r="PVQ1395" s="366"/>
      <c r="PVR1395" s="366"/>
      <c r="PVS1395" s="419"/>
      <c r="PVT1395" s="480"/>
      <c r="PVU1395" s="482"/>
      <c r="PVV1395" s="482"/>
      <c r="PVW1395" s="482"/>
      <c r="PVX1395" s="482"/>
      <c r="PVY1395" s="482"/>
      <c r="PVZ1395" s="482"/>
      <c r="PWA1395" s="482"/>
      <c r="PWB1395" s="482"/>
      <c r="PWC1395" s="482"/>
      <c r="PWD1395" s="482"/>
      <c r="PWE1395" s="482"/>
      <c r="PWF1395" s="482"/>
      <c r="PWG1395" s="482"/>
      <c r="PWH1395" s="482"/>
      <c r="PWI1395" s="482"/>
      <c r="PWJ1395" s="482"/>
      <c r="PWK1395" s="482"/>
      <c r="PWL1395" s="482"/>
      <c r="PWM1395" s="481"/>
      <c r="PWN1395" s="447"/>
      <c r="PWO1395" s="447"/>
      <c r="PWP1395" s="451"/>
      <c r="PWQ1395" s="451"/>
      <c r="PWR1395" s="451"/>
      <c r="PWS1395" s="451"/>
      <c r="PWT1395" s="451"/>
      <c r="PWU1395" s="451"/>
      <c r="PWV1395" s="451"/>
      <c r="PWW1395" s="451"/>
      <c r="PWX1395" s="451"/>
      <c r="PWY1395" s="451"/>
      <c r="PWZ1395" s="447"/>
      <c r="PXA1395" s="428"/>
      <c r="PXB1395" s="469"/>
      <c r="PXC1395" s="414"/>
      <c r="PXD1395" s="414"/>
      <c r="PXE1395" s="414"/>
      <c r="PXF1395" s="414"/>
      <c r="PXG1395" s="414"/>
      <c r="PXH1395" s="415"/>
      <c r="PXI1395" s="414"/>
      <c r="PXJ1395" s="416"/>
      <c r="PXK1395" s="366"/>
      <c r="PXL1395" s="366"/>
      <c r="PXM1395" s="366"/>
      <c r="PXN1395" s="366"/>
      <c r="PXO1395" s="366"/>
      <c r="PXP1395" s="366"/>
      <c r="PXQ1395" s="366"/>
      <c r="PXR1395" s="366"/>
      <c r="PXS1395" s="419"/>
      <c r="PXT1395" s="480"/>
      <c r="PXU1395" s="482"/>
      <c r="PXV1395" s="482"/>
      <c r="PXW1395" s="482"/>
      <c r="PXX1395" s="482"/>
      <c r="PXY1395" s="482"/>
      <c r="PXZ1395" s="482"/>
      <c r="PYA1395" s="482"/>
      <c r="PYB1395" s="482"/>
      <c r="PYC1395" s="482"/>
      <c r="PYD1395" s="482"/>
      <c r="PYE1395" s="482"/>
      <c r="PYF1395" s="482"/>
      <c r="PYG1395" s="482"/>
      <c r="PYH1395" s="482"/>
      <c r="PYI1395" s="482"/>
      <c r="PYJ1395" s="482"/>
      <c r="PYK1395" s="482"/>
      <c r="PYL1395" s="482"/>
      <c r="PYM1395" s="481"/>
      <c r="PYN1395" s="447"/>
      <c r="PYO1395" s="447"/>
      <c r="PYP1395" s="451"/>
      <c r="PYQ1395" s="451"/>
      <c r="PYR1395" s="451"/>
      <c r="PYS1395" s="451"/>
      <c r="PYT1395" s="451"/>
      <c r="PYU1395" s="451"/>
      <c r="PYV1395" s="451"/>
      <c r="PYW1395" s="451"/>
      <c r="PYX1395" s="451"/>
      <c r="PYY1395" s="451"/>
      <c r="PYZ1395" s="447"/>
      <c r="PZA1395" s="428"/>
      <c r="PZB1395" s="469"/>
      <c r="PZC1395" s="414"/>
      <c r="PZD1395" s="414"/>
      <c r="PZE1395" s="414"/>
      <c r="PZF1395" s="414"/>
      <c r="PZG1395" s="414"/>
      <c r="PZH1395" s="415"/>
      <c r="PZI1395" s="414"/>
      <c r="PZJ1395" s="416"/>
      <c r="PZK1395" s="366"/>
      <c r="PZL1395" s="366"/>
      <c r="PZM1395" s="366"/>
      <c r="PZN1395" s="366"/>
      <c r="PZO1395" s="366"/>
      <c r="PZP1395" s="366"/>
      <c r="PZQ1395" s="366"/>
      <c r="PZR1395" s="366"/>
      <c r="PZS1395" s="419"/>
      <c r="PZT1395" s="480"/>
      <c r="PZU1395" s="482"/>
      <c r="PZV1395" s="482"/>
      <c r="PZW1395" s="482"/>
      <c r="PZX1395" s="482"/>
      <c r="PZY1395" s="482"/>
      <c r="PZZ1395" s="482"/>
      <c r="QAA1395" s="482"/>
      <c r="QAB1395" s="482"/>
      <c r="QAC1395" s="482"/>
      <c r="QAD1395" s="482"/>
      <c r="QAE1395" s="482"/>
      <c r="QAF1395" s="482"/>
      <c r="QAG1395" s="482"/>
      <c r="QAH1395" s="482"/>
      <c r="QAI1395" s="482"/>
      <c r="QAJ1395" s="482"/>
      <c r="QAK1395" s="482"/>
      <c r="QAL1395" s="482"/>
      <c r="QAM1395" s="481"/>
      <c r="QAN1395" s="447"/>
      <c r="QAO1395" s="447"/>
      <c r="QAP1395" s="451"/>
      <c r="QAQ1395" s="451"/>
      <c r="QAR1395" s="451"/>
      <c r="QAS1395" s="451"/>
      <c r="QAT1395" s="451"/>
      <c r="QAU1395" s="451"/>
      <c r="QAV1395" s="451"/>
      <c r="QAW1395" s="451"/>
      <c r="QAX1395" s="451"/>
      <c r="QAY1395" s="451"/>
      <c r="QAZ1395" s="447"/>
      <c r="QBA1395" s="428"/>
      <c r="QBB1395" s="469"/>
      <c r="QBC1395" s="414"/>
      <c r="QBD1395" s="414"/>
      <c r="QBE1395" s="414"/>
      <c r="QBF1395" s="414"/>
      <c r="QBG1395" s="414"/>
      <c r="QBH1395" s="415"/>
      <c r="QBI1395" s="414"/>
      <c r="QBJ1395" s="416"/>
      <c r="QBK1395" s="366"/>
      <c r="QBL1395" s="366"/>
      <c r="QBM1395" s="366"/>
      <c r="QBN1395" s="366"/>
      <c r="QBO1395" s="366"/>
      <c r="QBP1395" s="366"/>
      <c r="QBQ1395" s="366"/>
      <c r="QBR1395" s="366"/>
      <c r="QBS1395" s="419"/>
      <c r="QBT1395" s="480"/>
      <c r="QBU1395" s="482"/>
      <c r="QBV1395" s="482"/>
      <c r="QBW1395" s="482"/>
      <c r="QBX1395" s="482"/>
      <c r="QBY1395" s="482"/>
      <c r="QBZ1395" s="482"/>
      <c r="QCA1395" s="482"/>
      <c r="QCB1395" s="482"/>
      <c r="QCC1395" s="482"/>
      <c r="QCD1395" s="482"/>
      <c r="QCE1395" s="482"/>
      <c r="QCF1395" s="482"/>
      <c r="QCG1395" s="482"/>
      <c r="QCH1395" s="482"/>
      <c r="QCI1395" s="482"/>
      <c r="QCJ1395" s="482"/>
      <c r="QCK1395" s="482"/>
      <c r="QCL1395" s="482"/>
      <c r="QCM1395" s="481"/>
      <c r="QCN1395" s="447"/>
      <c r="QCO1395" s="447"/>
      <c r="QCP1395" s="451"/>
      <c r="QCQ1395" s="451"/>
      <c r="QCR1395" s="451"/>
      <c r="QCS1395" s="451"/>
      <c r="QCT1395" s="451"/>
      <c r="QCU1395" s="451"/>
      <c r="QCV1395" s="451"/>
      <c r="QCW1395" s="451"/>
      <c r="QCX1395" s="451"/>
      <c r="QCY1395" s="451"/>
      <c r="QCZ1395" s="447"/>
      <c r="QDA1395" s="428"/>
      <c r="QDB1395" s="469"/>
      <c r="QDC1395" s="414"/>
      <c r="QDD1395" s="414"/>
      <c r="QDE1395" s="414"/>
      <c r="QDF1395" s="414"/>
      <c r="QDG1395" s="414"/>
      <c r="QDH1395" s="415"/>
      <c r="QDI1395" s="414"/>
      <c r="QDJ1395" s="416"/>
      <c r="QDK1395" s="366"/>
      <c r="QDL1395" s="366"/>
      <c r="QDM1395" s="366"/>
      <c r="QDN1395" s="366"/>
      <c r="QDO1395" s="366"/>
      <c r="QDP1395" s="366"/>
      <c r="QDQ1395" s="366"/>
      <c r="QDR1395" s="366"/>
      <c r="QDS1395" s="419"/>
      <c r="QDT1395" s="480"/>
      <c r="QDU1395" s="482"/>
      <c r="QDV1395" s="482"/>
      <c r="QDW1395" s="482"/>
      <c r="QDX1395" s="482"/>
      <c r="QDY1395" s="482"/>
      <c r="QDZ1395" s="482"/>
      <c r="QEA1395" s="482"/>
      <c r="QEB1395" s="482"/>
      <c r="QEC1395" s="482"/>
      <c r="QED1395" s="482"/>
      <c r="QEE1395" s="482"/>
      <c r="QEF1395" s="482"/>
      <c r="QEG1395" s="482"/>
      <c r="QEH1395" s="482"/>
      <c r="QEI1395" s="482"/>
      <c r="QEJ1395" s="482"/>
      <c r="QEK1395" s="482"/>
      <c r="QEL1395" s="482"/>
      <c r="QEM1395" s="481"/>
      <c r="QEN1395" s="447"/>
      <c r="QEO1395" s="447"/>
      <c r="QEP1395" s="451"/>
      <c r="QEQ1395" s="451"/>
      <c r="QER1395" s="451"/>
      <c r="QES1395" s="451"/>
      <c r="QET1395" s="451"/>
      <c r="QEU1395" s="451"/>
      <c r="QEV1395" s="451"/>
      <c r="QEW1395" s="451"/>
      <c r="QEX1395" s="451"/>
      <c r="QEY1395" s="451"/>
      <c r="QEZ1395" s="447"/>
      <c r="QFA1395" s="428"/>
      <c r="QFB1395" s="469"/>
      <c r="QFC1395" s="414"/>
      <c r="QFD1395" s="414"/>
      <c r="QFE1395" s="414"/>
      <c r="QFF1395" s="414"/>
      <c r="QFG1395" s="414"/>
      <c r="QFH1395" s="415"/>
      <c r="QFI1395" s="414"/>
      <c r="QFJ1395" s="416"/>
      <c r="QFK1395" s="366"/>
      <c r="QFL1395" s="366"/>
      <c r="QFM1395" s="366"/>
      <c r="QFN1395" s="366"/>
      <c r="QFO1395" s="366"/>
      <c r="QFP1395" s="366"/>
      <c r="QFQ1395" s="366"/>
      <c r="QFR1395" s="366"/>
      <c r="QFS1395" s="419"/>
      <c r="QFT1395" s="480"/>
      <c r="QFU1395" s="482"/>
      <c r="QFV1395" s="482"/>
      <c r="QFW1395" s="482"/>
      <c r="QFX1395" s="482"/>
      <c r="QFY1395" s="482"/>
      <c r="QFZ1395" s="482"/>
      <c r="QGA1395" s="482"/>
      <c r="QGB1395" s="482"/>
      <c r="QGC1395" s="482"/>
      <c r="QGD1395" s="482"/>
      <c r="QGE1395" s="482"/>
      <c r="QGF1395" s="482"/>
      <c r="QGG1395" s="482"/>
      <c r="QGH1395" s="482"/>
      <c r="QGI1395" s="482"/>
      <c r="QGJ1395" s="482"/>
      <c r="QGK1395" s="482"/>
      <c r="QGL1395" s="482"/>
      <c r="QGM1395" s="481"/>
      <c r="QGN1395" s="447"/>
      <c r="QGO1395" s="447"/>
      <c r="QGP1395" s="451"/>
      <c r="QGQ1395" s="451"/>
      <c r="QGR1395" s="451"/>
      <c r="QGS1395" s="451"/>
      <c r="QGT1395" s="451"/>
      <c r="QGU1395" s="451"/>
      <c r="QGV1395" s="451"/>
      <c r="QGW1395" s="451"/>
      <c r="QGX1395" s="451"/>
      <c r="QGY1395" s="451"/>
      <c r="QGZ1395" s="447"/>
      <c r="QHA1395" s="428"/>
      <c r="QHB1395" s="469"/>
      <c r="QHC1395" s="414"/>
      <c r="QHD1395" s="414"/>
      <c r="QHE1395" s="414"/>
      <c r="QHF1395" s="414"/>
      <c r="QHG1395" s="414"/>
      <c r="QHH1395" s="415"/>
      <c r="QHI1395" s="414"/>
      <c r="QHJ1395" s="416"/>
      <c r="QHK1395" s="366"/>
      <c r="QHL1395" s="366"/>
      <c r="QHM1395" s="366"/>
      <c r="QHN1395" s="366"/>
      <c r="QHO1395" s="366"/>
      <c r="QHP1395" s="366"/>
      <c r="QHQ1395" s="366"/>
      <c r="QHR1395" s="366"/>
      <c r="QHS1395" s="419"/>
      <c r="QHT1395" s="480"/>
      <c r="QHU1395" s="482"/>
      <c r="QHV1395" s="482"/>
      <c r="QHW1395" s="482"/>
      <c r="QHX1395" s="482"/>
      <c r="QHY1395" s="482"/>
      <c r="QHZ1395" s="482"/>
      <c r="QIA1395" s="482"/>
      <c r="QIB1395" s="482"/>
      <c r="QIC1395" s="482"/>
      <c r="QID1395" s="482"/>
      <c r="QIE1395" s="482"/>
      <c r="QIF1395" s="482"/>
      <c r="QIG1395" s="482"/>
      <c r="QIH1395" s="482"/>
      <c r="QII1395" s="482"/>
      <c r="QIJ1395" s="482"/>
      <c r="QIK1395" s="482"/>
      <c r="QIL1395" s="482"/>
      <c r="QIM1395" s="481"/>
      <c r="QIN1395" s="447"/>
      <c r="QIO1395" s="447"/>
      <c r="QIP1395" s="451"/>
      <c r="QIQ1395" s="451"/>
      <c r="QIR1395" s="451"/>
      <c r="QIS1395" s="451"/>
      <c r="QIT1395" s="451"/>
      <c r="QIU1395" s="451"/>
      <c r="QIV1395" s="451"/>
      <c r="QIW1395" s="451"/>
      <c r="QIX1395" s="451"/>
      <c r="QIY1395" s="451"/>
      <c r="QIZ1395" s="447"/>
      <c r="QJA1395" s="428"/>
      <c r="QJB1395" s="469"/>
      <c r="QJC1395" s="414"/>
      <c r="QJD1395" s="414"/>
      <c r="QJE1395" s="414"/>
      <c r="QJF1395" s="414"/>
      <c r="QJG1395" s="414"/>
      <c r="QJH1395" s="415"/>
      <c r="QJI1395" s="414"/>
      <c r="QJJ1395" s="416"/>
      <c r="QJK1395" s="366"/>
      <c r="QJL1395" s="366"/>
      <c r="QJM1395" s="366"/>
      <c r="QJN1395" s="366"/>
      <c r="QJO1395" s="366"/>
      <c r="QJP1395" s="366"/>
      <c r="QJQ1395" s="366"/>
      <c r="QJR1395" s="366"/>
      <c r="QJS1395" s="419"/>
      <c r="QJT1395" s="480"/>
      <c r="QJU1395" s="482"/>
      <c r="QJV1395" s="482"/>
      <c r="QJW1395" s="482"/>
      <c r="QJX1395" s="482"/>
      <c r="QJY1395" s="482"/>
      <c r="QJZ1395" s="482"/>
      <c r="QKA1395" s="482"/>
      <c r="QKB1395" s="482"/>
      <c r="QKC1395" s="482"/>
      <c r="QKD1395" s="482"/>
      <c r="QKE1395" s="482"/>
      <c r="QKF1395" s="482"/>
      <c r="QKG1395" s="482"/>
      <c r="QKH1395" s="482"/>
      <c r="QKI1395" s="482"/>
      <c r="QKJ1395" s="482"/>
      <c r="QKK1395" s="482"/>
      <c r="QKL1395" s="482"/>
      <c r="QKM1395" s="481"/>
      <c r="QKN1395" s="447"/>
      <c r="QKO1395" s="447"/>
      <c r="QKP1395" s="451"/>
      <c r="QKQ1395" s="451"/>
      <c r="QKR1395" s="451"/>
      <c r="QKS1395" s="451"/>
      <c r="QKT1395" s="451"/>
      <c r="QKU1395" s="451"/>
      <c r="QKV1395" s="451"/>
      <c r="QKW1395" s="451"/>
      <c r="QKX1395" s="451"/>
      <c r="QKY1395" s="451"/>
      <c r="QKZ1395" s="447"/>
      <c r="QLA1395" s="428"/>
      <c r="QLB1395" s="469"/>
      <c r="QLC1395" s="414"/>
      <c r="QLD1395" s="414"/>
      <c r="QLE1395" s="414"/>
      <c r="QLF1395" s="414"/>
      <c r="QLG1395" s="414"/>
      <c r="QLH1395" s="415"/>
      <c r="QLI1395" s="414"/>
      <c r="QLJ1395" s="416"/>
      <c r="QLK1395" s="366"/>
      <c r="QLL1395" s="366"/>
      <c r="QLM1395" s="366"/>
      <c r="QLN1395" s="366"/>
      <c r="QLO1395" s="366"/>
      <c r="QLP1395" s="366"/>
      <c r="QLQ1395" s="366"/>
      <c r="QLR1395" s="366"/>
      <c r="QLS1395" s="419"/>
      <c r="QLT1395" s="480"/>
      <c r="QLU1395" s="482"/>
      <c r="QLV1395" s="482"/>
      <c r="QLW1395" s="482"/>
      <c r="QLX1395" s="482"/>
      <c r="QLY1395" s="482"/>
      <c r="QLZ1395" s="482"/>
      <c r="QMA1395" s="482"/>
      <c r="QMB1395" s="482"/>
      <c r="QMC1395" s="482"/>
      <c r="QMD1395" s="482"/>
      <c r="QME1395" s="482"/>
      <c r="QMF1395" s="482"/>
      <c r="QMG1395" s="482"/>
      <c r="QMH1395" s="482"/>
      <c r="QMI1395" s="482"/>
      <c r="QMJ1395" s="482"/>
      <c r="QMK1395" s="482"/>
      <c r="QML1395" s="482"/>
      <c r="QMM1395" s="481"/>
      <c r="QMN1395" s="447"/>
      <c r="QMO1395" s="447"/>
      <c r="QMP1395" s="451"/>
      <c r="QMQ1395" s="451"/>
      <c r="QMR1395" s="451"/>
      <c r="QMS1395" s="451"/>
      <c r="QMT1395" s="451"/>
      <c r="QMU1395" s="451"/>
      <c r="QMV1395" s="451"/>
      <c r="QMW1395" s="451"/>
      <c r="QMX1395" s="451"/>
      <c r="QMY1395" s="451"/>
      <c r="QMZ1395" s="447"/>
      <c r="QNA1395" s="428"/>
      <c r="QNB1395" s="469"/>
      <c r="QNC1395" s="414"/>
      <c r="QND1395" s="414"/>
      <c r="QNE1395" s="414"/>
      <c r="QNF1395" s="414"/>
      <c r="QNG1395" s="414"/>
      <c r="QNH1395" s="415"/>
      <c r="QNI1395" s="414"/>
      <c r="QNJ1395" s="416"/>
      <c r="QNK1395" s="366"/>
      <c r="QNL1395" s="366"/>
      <c r="QNM1395" s="366"/>
      <c r="QNN1395" s="366"/>
      <c r="QNO1395" s="366"/>
      <c r="QNP1395" s="366"/>
      <c r="QNQ1395" s="366"/>
      <c r="QNR1395" s="366"/>
      <c r="QNS1395" s="419"/>
      <c r="QNT1395" s="480"/>
      <c r="QNU1395" s="482"/>
      <c r="QNV1395" s="482"/>
      <c r="QNW1395" s="482"/>
      <c r="QNX1395" s="482"/>
      <c r="QNY1395" s="482"/>
      <c r="QNZ1395" s="482"/>
      <c r="QOA1395" s="482"/>
      <c r="QOB1395" s="482"/>
      <c r="QOC1395" s="482"/>
      <c r="QOD1395" s="482"/>
      <c r="QOE1395" s="482"/>
      <c r="QOF1395" s="482"/>
      <c r="QOG1395" s="482"/>
      <c r="QOH1395" s="482"/>
      <c r="QOI1395" s="482"/>
      <c r="QOJ1395" s="482"/>
      <c r="QOK1395" s="482"/>
      <c r="QOL1395" s="482"/>
      <c r="QOM1395" s="481"/>
      <c r="QON1395" s="447"/>
      <c r="QOO1395" s="447"/>
      <c r="QOP1395" s="451"/>
      <c r="QOQ1395" s="451"/>
      <c r="QOR1395" s="451"/>
      <c r="QOS1395" s="451"/>
      <c r="QOT1395" s="451"/>
      <c r="QOU1395" s="451"/>
      <c r="QOV1395" s="451"/>
      <c r="QOW1395" s="451"/>
      <c r="QOX1395" s="451"/>
      <c r="QOY1395" s="451"/>
      <c r="QOZ1395" s="447"/>
      <c r="QPA1395" s="428"/>
      <c r="QPB1395" s="469"/>
      <c r="QPC1395" s="414"/>
      <c r="QPD1395" s="414"/>
      <c r="QPE1395" s="414"/>
      <c r="QPF1395" s="414"/>
      <c r="QPG1395" s="414"/>
      <c r="QPH1395" s="415"/>
      <c r="QPI1395" s="414"/>
      <c r="QPJ1395" s="416"/>
      <c r="QPK1395" s="366"/>
      <c r="QPL1395" s="366"/>
      <c r="QPM1395" s="366"/>
      <c r="QPN1395" s="366"/>
      <c r="QPO1395" s="366"/>
      <c r="QPP1395" s="366"/>
      <c r="QPQ1395" s="366"/>
      <c r="QPR1395" s="366"/>
      <c r="QPS1395" s="419"/>
      <c r="QPT1395" s="480"/>
      <c r="QPU1395" s="482"/>
      <c r="QPV1395" s="482"/>
      <c r="QPW1395" s="482"/>
      <c r="QPX1395" s="482"/>
      <c r="QPY1395" s="482"/>
      <c r="QPZ1395" s="482"/>
      <c r="QQA1395" s="482"/>
      <c r="QQB1395" s="482"/>
      <c r="QQC1395" s="482"/>
      <c r="QQD1395" s="482"/>
      <c r="QQE1395" s="482"/>
      <c r="QQF1395" s="482"/>
      <c r="QQG1395" s="482"/>
      <c r="QQH1395" s="482"/>
      <c r="QQI1395" s="482"/>
      <c r="QQJ1395" s="482"/>
      <c r="QQK1395" s="482"/>
      <c r="QQL1395" s="482"/>
      <c r="QQM1395" s="481"/>
      <c r="QQN1395" s="447"/>
      <c r="QQO1395" s="447"/>
      <c r="QQP1395" s="451"/>
      <c r="QQQ1395" s="451"/>
      <c r="QQR1395" s="451"/>
      <c r="QQS1395" s="451"/>
      <c r="QQT1395" s="451"/>
      <c r="QQU1395" s="451"/>
      <c r="QQV1395" s="451"/>
      <c r="QQW1395" s="451"/>
      <c r="QQX1395" s="451"/>
      <c r="QQY1395" s="451"/>
      <c r="QQZ1395" s="447"/>
      <c r="QRA1395" s="428"/>
      <c r="QRB1395" s="469"/>
      <c r="QRC1395" s="414"/>
      <c r="QRD1395" s="414"/>
      <c r="QRE1395" s="414"/>
      <c r="QRF1395" s="414"/>
      <c r="QRG1395" s="414"/>
      <c r="QRH1395" s="415"/>
      <c r="QRI1395" s="414"/>
      <c r="QRJ1395" s="416"/>
      <c r="QRK1395" s="366"/>
      <c r="QRL1395" s="366"/>
      <c r="QRM1395" s="366"/>
      <c r="QRN1395" s="366"/>
      <c r="QRO1395" s="366"/>
      <c r="QRP1395" s="366"/>
      <c r="QRQ1395" s="366"/>
      <c r="QRR1395" s="366"/>
      <c r="QRS1395" s="419"/>
      <c r="QRT1395" s="480"/>
      <c r="QRU1395" s="482"/>
      <c r="QRV1395" s="482"/>
      <c r="QRW1395" s="482"/>
      <c r="QRX1395" s="482"/>
      <c r="QRY1395" s="482"/>
      <c r="QRZ1395" s="482"/>
      <c r="QSA1395" s="482"/>
      <c r="QSB1395" s="482"/>
      <c r="QSC1395" s="482"/>
      <c r="QSD1395" s="482"/>
      <c r="QSE1395" s="482"/>
      <c r="QSF1395" s="482"/>
      <c r="QSG1395" s="482"/>
      <c r="QSH1395" s="482"/>
      <c r="QSI1395" s="482"/>
      <c r="QSJ1395" s="482"/>
      <c r="QSK1395" s="482"/>
      <c r="QSL1395" s="482"/>
      <c r="QSM1395" s="481"/>
      <c r="QSN1395" s="447"/>
      <c r="QSO1395" s="447"/>
      <c r="QSP1395" s="451"/>
      <c r="QSQ1395" s="451"/>
      <c r="QSR1395" s="451"/>
      <c r="QSS1395" s="451"/>
      <c r="QST1395" s="451"/>
      <c r="QSU1395" s="451"/>
      <c r="QSV1395" s="451"/>
      <c r="QSW1395" s="451"/>
      <c r="QSX1395" s="451"/>
      <c r="QSY1395" s="451"/>
      <c r="QSZ1395" s="447"/>
      <c r="QTA1395" s="428"/>
      <c r="QTB1395" s="469"/>
      <c r="QTC1395" s="414"/>
      <c r="QTD1395" s="414"/>
      <c r="QTE1395" s="414"/>
      <c r="QTF1395" s="414"/>
      <c r="QTG1395" s="414"/>
      <c r="QTH1395" s="415"/>
      <c r="QTI1395" s="414"/>
      <c r="QTJ1395" s="416"/>
      <c r="QTK1395" s="366"/>
      <c r="QTL1395" s="366"/>
      <c r="QTM1395" s="366"/>
      <c r="QTN1395" s="366"/>
      <c r="QTO1395" s="366"/>
      <c r="QTP1395" s="366"/>
      <c r="QTQ1395" s="366"/>
      <c r="QTR1395" s="366"/>
      <c r="QTS1395" s="419"/>
      <c r="QTT1395" s="480"/>
      <c r="QTU1395" s="482"/>
      <c r="QTV1395" s="482"/>
      <c r="QTW1395" s="482"/>
      <c r="QTX1395" s="482"/>
      <c r="QTY1395" s="482"/>
      <c r="QTZ1395" s="482"/>
      <c r="QUA1395" s="482"/>
      <c r="QUB1395" s="482"/>
      <c r="QUC1395" s="482"/>
      <c r="QUD1395" s="482"/>
      <c r="QUE1395" s="482"/>
      <c r="QUF1395" s="482"/>
      <c r="QUG1395" s="482"/>
      <c r="QUH1395" s="482"/>
      <c r="QUI1395" s="482"/>
      <c r="QUJ1395" s="482"/>
      <c r="QUK1395" s="482"/>
      <c r="QUL1395" s="482"/>
      <c r="QUM1395" s="481"/>
      <c r="QUN1395" s="447"/>
      <c r="QUO1395" s="447"/>
      <c r="QUP1395" s="451"/>
      <c r="QUQ1395" s="451"/>
      <c r="QUR1395" s="451"/>
      <c r="QUS1395" s="451"/>
      <c r="QUT1395" s="451"/>
      <c r="QUU1395" s="451"/>
      <c r="QUV1395" s="451"/>
      <c r="QUW1395" s="451"/>
      <c r="QUX1395" s="451"/>
      <c r="QUY1395" s="451"/>
      <c r="QUZ1395" s="447"/>
      <c r="QVA1395" s="428"/>
      <c r="QVB1395" s="469"/>
      <c r="QVC1395" s="414"/>
      <c r="QVD1395" s="414"/>
      <c r="QVE1395" s="414"/>
      <c r="QVF1395" s="414"/>
      <c r="QVG1395" s="414"/>
      <c r="QVH1395" s="415"/>
      <c r="QVI1395" s="414"/>
      <c r="QVJ1395" s="416"/>
      <c r="QVK1395" s="366"/>
      <c r="QVL1395" s="366"/>
      <c r="QVM1395" s="366"/>
      <c r="QVN1395" s="366"/>
      <c r="QVO1395" s="366"/>
      <c r="QVP1395" s="366"/>
      <c r="QVQ1395" s="366"/>
      <c r="QVR1395" s="366"/>
      <c r="QVS1395" s="419"/>
      <c r="QVT1395" s="480"/>
      <c r="QVU1395" s="482"/>
      <c r="QVV1395" s="482"/>
      <c r="QVW1395" s="482"/>
      <c r="QVX1395" s="482"/>
      <c r="QVY1395" s="482"/>
      <c r="QVZ1395" s="482"/>
      <c r="QWA1395" s="482"/>
      <c r="QWB1395" s="482"/>
      <c r="QWC1395" s="482"/>
      <c r="QWD1395" s="482"/>
      <c r="QWE1395" s="482"/>
      <c r="QWF1395" s="482"/>
      <c r="QWG1395" s="482"/>
      <c r="QWH1395" s="482"/>
      <c r="QWI1395" s="482"/>
      <c r="QWJ1395" s="482"/>
      <c r="QWK1395" s="482"/>
      <c r="QWL1395" s="482"/>
      <c r="QWM1395" s="481"/>
      <c r="QWN1395" s="447"/>
      <c r="QWO1395" s="447"/>
      <c r="QWP1395" s="451"/>
      <c r="QWQ1395" s="451"/>
      <c r="QWR1395" s="451"/>
      <c r="QWS1395" s="451"/>
      <c r="QWT1395" s="451"/>
      <c r="QWU1395" s="451"/>
      <c r="QWV1395" s="451"/>
      <c r="QWW1395" s="451"/>
      <c r="QWX1395" s="451"/>
      <c r="QWY1395" s="451"/>
      <c r="QWZ1395" s="447"/>
      <c r="QXA1395" s="428"/>
      <c r="QXB1395" s="469"/>
      <c r="QXC1395" s="414"/>
      <c r="QXD1395" s="414"/>
      <c r="QXE1395" s="414"/>
      <c r="QXF1395" s="414"/>
      <c r="QXG1395" s="414"/>
      <c r="QXH1395" s="415"/>
      <c r="QXI1395" s="414"/>
      <c r="QXJ1395" s="416"/>
      <c r="QXK1395" s="366"/>
      <c r="QXL1395" s="366"/>
      <c r="QXM1395" s="366"/>
      <c r="QXN1395" s="366"/>
      <c r="QXO1395" s="366"/>
      <c r="QXP1395" s="366"/>
      <c r="QXQ1395" s="366"/>
      <c r="QXR1395" s="366"/>
      <c r="QXS1395" s="419"/>
      <c r="QXT1395" s="480"/>
      <c r="QXU1395" s="482"/>
      <c r="QXV1395" s="482"/>
      <c r="QXW1395" s="482"/>
      <c r="QXX1395" s="482"/>
      <c r="QXY1395" s="482"/>
      <c r="QXZ1395" s="482"/>
      <c r="QYA1395" s="482"/>
      <c r="QYB1395" s="482"/>
      <c r="QYC1395" s="482"/>
      <c r="QYD1395" s="482"/>
      <c r="QYE1395" s="482"/>
      <c r="QYF1395" s="482"/>
      <c r="QYG1395" s="482"/>
      <c r="QYH1395" s="482"/>
      <c r="QYI1395" s="482"/>
      <c r="QYJ1395" s="482"/>
      <c r="QYK1395" s="482"/>
      <c r="QYL1395" s="482"/>
      <c r="QYM1395" s="481"/>
      <c r="QYN1395" s="447"/>
      <c r="QYO1395" s="447"/>
      <c r="QYP1395" s="451"/>
      <c r="QYQ1395" s="451"/>
      <c r="QYR1395" s="451"/>
      <c r="QYS1395" s="451"/>
      <c r="QYT1395" s="451"/>
      <c r="QYU1395" s="451"/>
      <c r="QYV1395" s="451"/>
      <c r="QYW1395" s="451"/>
      <c r="QYX1395" s="451"/>
      <c r="QYY1395" s="451"/>
      <c r="QYZ1395" s="447"/>
      <c r="QZA1395" s="428"/>
      <c r="QZB1395" s="469"/>
      <c r="QZC1395" s="414"/>
      <c r="QZD1395" s="414"/>
      <c r="QZE1395" s="414"/>
      <c r="QZF1395" s="414"/>
      <c r="QZG1395" s="414"/>
      <c r="QZH1395" s="415"/>
      <c r="QZI1395" s="414"/>
      <c r="QZJ1395" s="416"/>
      <c r="QZK1395" s="366"/>
      <c r="QZL1395" s="366"/>
      <c r="QZM1395" s="366"/>
      <c r="QZN1395" s="366"/>
      <c r="QZO1395" s="366"/>
      <c r="QZP1395" s="366"/>
      <c r="QZQ1395" s="366"/>
      <c r="QZR1395" s="366"/>
      <c r="QZS1395" s="419"/>
      <c r="QZT1395" s="480"/>
      <c r="QZU1395" s="482"/>
      <c r="QZV1395" s="482"/>
      <c r="QZW1395" s="482"/>
      <c r="QZX1395" s="482"/>
      <c r="QZY1395" s="482"/>
      <c r="QZZ1395" s="482"/>
      <c r="RAA1395" s="482"/>
      <c r="RAB1395" s="482"/>
      <c r="RAC1395" s="482"/>
      <c r="RAD1395" s="482"/>
      <c r="RAE1395" s="482"/>
      <c r="RAF1395" s="482"/>
      <c r="RAG1395" s="482"/>
      <c r="RAH1395" s="482"/>
      <c r="RAI1395" s="482"/>
      <c r="RAJ1395" s="482"/>
      <c r="RAK1395" s="482"/>
      <c r="RAL1395" s="482"/>
      <c r="RAM1395" s="481"/>
      <c r="RAN1395" s="447"/>
      <c r="RAO1395" s="447"/>
      <c r="RAP1395" s="451"/>
      <c r="RAQ1395" s="451"/>
      <c r="RAR1395" s="451"/>
      <c r="RAS1395" s="451"/>
      <c r="RAT1395" s="451"/>
      <c r="RAU1395" s="451"/>
      <c r="RAV1395" s="451"/>
      <c r="RAW1395" s="451"/>
      <c r="RAX1395" s="451"/>
      <c r="RAY1395" s="451"/>
      <c r="RAZ1395" s="447"/>
      <c r="RBA1395" s="428"/>
      <c r="RBB1395" s="469"/>
      <c r="RBC1395" s="414"/>
      <c r="RBD1395" s="414"/>
      <c r="RBE1395" s="414"/>
      <c r="RBF1395" s="414"/>
      <c r="RBG1395" s="414"/>
      <c r="RBH1395" s="415"/>
      <c r="RBI1395" s="414"/>
      <c r="RBJ1395" s="416"/>
      <c r="RBK1395" s="366"/>
      <c r="RBL1395" s="366"/>
      <c r="RBM1395" s="366"/>
      <c r="RBN1395" s="366"/>
      <c r="RBO1395" s="366"/>
      <c r="RBP1395" s="366"/>
      <c r="RBQ1395" s="366"/>
      <c r="RBR1395" s="366"/>
      <c r="RBS1395" s="419"/>
      <c r="RBT1395" s="480"/>
      <c r="RBU1395" s="482"/>
      <c r="RBV1395" s="482"/>
      <c r="RBW1395" s="482"/>
      <c r="RBX1395" s="482"/>
      <c r="RBY1395" s="482"/>
      <c r="RBZ1395" s="482"/>
      <c r="RCA1395" s="482"/>
      <c r="RCB1395" s="482"/>
      <c r="RCC1395" s="482"/>
      <c r="RCD1395" s="482"/>
      <c r="RCE1395" s="482"/>
      <c r="RCF1395" s="482"/>
      <c r="RCG1395" s="482"/>
      <c r="RCH1395" s="482"/>
      <c r="RCI1395" s="482"/>
      <c r="RCJ1395" s="482"/>
      <c r="RCK1395" s="482"/>
      <c r="RCL1395" s="482"/>
      <c r="RCM1395" s="481"/>
      <c r="RCN1395" s="447"/>
      <c r="RCO1395" s="447"/>
      <c r="RCP1395" s="451"/>
      <c r="RCQ1395" s="451"/>
      <c r="RCR1395" s="451"/>
      <c r="RCS1395" s="451"/>
      <c r="RCT1395" s="451"/>
      <c r="RCU1395" s="451"/>
      <c r="RCV1395" s="451"/>
      <c r="RCW1395" s="451"/>
      <c r="RCX1395" s="451"/>
      <c r="RCY1395" s="451"/>
      <c r="RCZ1395" s="447"/>
      <c r="RDA1395" s="428"/>
      <c r="RDB1395" s="469"/>
      <c r="RDC1395" s="414"/>
      <c r="RDD1395" s="414"/>
      <c r="RDE1395" s="414"/>
      <c r="RDF1395" s="414"/>
      <c r="RDG1395" s="414"/>
      <c r="RDH1395" s="415"/>
      <c r="RDI1395" s="414"/>
      <c r="RDJ1395" s="416"/>
      <c r="RDK1395" s="366"/>
      <c r="RDL1395" s="366"/>
      <c r="RDM1395" s="366"/>
      <c r="RDN1395" s="366"/>
      <c r="RDO1395" s="366"/>
      <c r="RDP1395" s="366"/>
      <c r="RDQ1395" s="366"/>
      <c r="RDR1395" s="366"/>
      <c r="RDS1395" s="419"/>
      <c r="RDT1395" s="480"/>
      <c r="RDU1395" s="482"/>
      <c r="RDV1395" s="482"/>
      <c r="RDW1395" s="482"/>
      <c r="RDX1395" s="482"/>
      <c r="RDY1395" s="482"/>
      <c r="RDZ1395" s="482"/>
      <c r="REA1395" s="482"/>
      <c r="REB1395" s="482"/>
      <c r="REC1395" s="482"/>
      <c r="RED1395" s="482"/>
      <c r="REE1395" s="482"/>
      <c r="REF1395" s="482"/>
      <c r="REG1395" s="482"/>
      <c r="REH1395" s="482"/>
      <c r="REI1395" s="482"/>
      <c r="REJ1395" s="482"/>
      <c r="REK1395" s="482"/>
      <c r="REL1395" s="482"/>
      <c r="REM1395" s="481"/>
      <c r="REN1395" s="447"/>
      <c r="REO1395" s="447"/>
      <c r="REP1395" s="451"/>
      <c r="REQ1395" s="451"/>
      <c r="RER1395" s="451"/>
      <c r="RES1395" s="451"/>
      <c r="RET1395" s="451"/>
      <c r="REU1395" s="451"/>
      <c r="REV1395" s="451"/>
      <c r="REW1395" s="451"/>
      <c r="REX1395" s="451"/>
      <c r="REY1395" s="451"/>
      <c r="REZ1395" s="447"/>
      <c r="RFA1395" s="428"/>
      <c r="RFB1395" s="469"/>
      <c r="RFC1395" s="414"/>
      <c r="RFD1395" s="414"/>
      <c r="RFE1395" s="414"/>
      <c r="RFF1395" s="414"/>
      <c r="RFG1395" s="414"/>
      <c r="RFH1395" s="415"/>
      <c r="RFI1395" s="414"/>
      <c r="RFJ1395" s="416"/>
      <c r="RFK1395" s="366"/>
      <c r="RFL1395" s="366"/>
      <c r="RFM1395" s="366"/>
      <c r="RFN1395" s="366"/>
      <c r="RFO1395" s="366"/>
      <c r="RFP1395" s="366"/>
      <c r="RFQ1395" s="366"/>
      <c r="RFR1395" s="366"/>
      <c r="RFS1395" s="419"/>
      <c r="RFT1395" s="480"/>
      <c r="RFU1395" s="482"/>
      <c r="RFV1395" s="482"/>
      <c r="RFW1395" s="482"/>
      <c r="RFX1395" s="482"/>
      <c r="RFY1395" s="482"/>
      <c r="RFZ1395" s="482"/>
      <c r="RGA1395" s="482"/>
      <c r="RGB1395" s="482"/>
      <c r="RGC1395" s="482"/>
      <c r="RGD1395" s="482"/>
      <c r="RGE1395" s="482"/>
      <c r="RGF1395" s="482"/>
      <c r="RGG1395" s="482"/>
      <c r="RGH1395" s="482"/>
      <c r="RGI1395" s="482"/>
      <c r="RGJ1395" s="482"/>
      <c r="RGK1395" s="482"/>
      <c r="RGL1395" s="482"/>
      <c r="RGM1395" s="481"/>
      <c r="RGN1395" s="447"/>
      <c r="RGO1395" s="447"/>
      <c r="RGP1395" s="451"/>
      <c r="RGQ1395" s="451"/>
      <c r="RGR1395" s="451"/>
      <c r="RGS1395" s="451"/>
      <c r="RGT1395" s="451"/>
      <c r="RGU1395" s="451"/>
      <c r="RGV1395" s="451"/>
      <c r="RGW1395" s="451"/>
      <c r="RGX1395" s="451"/>
      <c r="RGY1395" s="451"/>
      <c r="RGZ1395" s="447"/>
      <c r="RHA1395" s="428"/>
      <c r="RHB1395" s="469"/>
      <c r="RHC1395" s="414"/>
      <c r="RHD1395" s="414"/>
      <c r="RHE1395" s="414"/>
      <c r="RHF1395" s="414"/>
      <c r="RHG1395" s="414"/>
      <c r="RHH1395" s="415"/>
      <c r="RHI1395" s="414"/>
      <c r="RHJ1395" s="416"/>
      <c r="RHK1395" s="366"/>
      <c r="RHL1395" s="366"/>
      <c r="RHM1395" s="366"/>
      <c r="RHN1395" s="366"/>
      <c r="RHO1395" s="366"/>
      <c r="RHP1395" s="366"/>
      <c r="RHQ1395" s="366"/>
      <c r="RHR1395" s="366"/>
      <c r="RHS1395" s="419"/>
      <c r="RHT1395" s="480"/>
      <c r="RHU1395" s="482"/>
      <c r="RHV1395" s="482"/>
      <c r="RHW1395" s="482"/>
      <c r="RHX1395" s="482"/>
      <c r="RHY1395" s="482"/>
      <c r="RHZ1395" s="482"/>
      <c r="RIA1395" s="482"/>
      <c r="RIB1395" s="482"/>
      <c r="RIC1395" s="482"/>
      <c r="RID1395" s="482"/>
      <c r="RIE1395" s="482"/>
      <c r="RIF1395" s="482"/>
      <c r="RIG1395" s="482"/>
      <c r="RIH1395" s="482"/>
      <c r="RII1395" s="482"/>
      <c r="RIJ1395" s="482"/>
      <c r="RIK1395" s="482"/>
      <c r="RIL1395" s="482"/>
      <c r="RIM1395" s="481"/>
      <c r="RIN1395" s="447"/>
      <c r="RIO1395" s="447"/>
      <c r="RIP1395" s="451"/>
      <c r="RIQ1395" s="451"/>
      <c r="RIR1395" s="451"/>
      <c r="RIS1395" s="451"/>
      <c r="RIT1395" s="451"/>
      <c r="RIU1395" s="451"/>
      <c r="RIV1395" s="451"/>
      <c r="RIW1395" s="451"/>
      <c r="RIX1395" s="451"/>
      <c r="RIY1395" s="451"/>
      <c r="RIZ1395" s="447"/>
      <c r="RJA1395" s="428"/>
      <c r="RJB1395" s="469"/>
      <c r="RJC1395" s="414"/>
      <c r="RJD1395" s="414"/>
      <c r="RJE1395" s="414"/>
      <c r="RJF1395" s="414"/>
      <c r="RJG1395" s="414"/>
      <c r="RJH1395" s="415"/>
      <c r="RJI1395" s="414"/>
      <c r="RJJ1395" s="416"/>
      <c r="RJK1395" s="366"/>
      <c r="RJL1395" s="366"/>
      <c r="RJM1395" s="366"/>
      <c r="RJN1395" s="366"/>
      <c r="RJO1395" s="366"/>
      <c r="RJP1395" s="366"/>
      <c r="RJQ1395" s="366"/>
      <c r="RJR1395" s="366"/>
      <c r="RJS1395" s="419"/>
      <c r="RJT1395" s="480"/>
      <c r="RJU1395" s="482"/>
      <c r="RJV1395" s="482"/>
      <c r="RJW1395" s="482"/>
      <c r="RJX1395" s="482"/>
      <c r="RJY1395" s="482"/>
      <c r="RJZ1395" s="482"/>
      <c r="RKA1395" s="482"/>
      <c r="RKB1395" s="482"/>
      <c r="RKC1395" s="482"/>
      <c r="RKD1395" s="482"/>
      <c r="RKE1395" s="482"/>
      <c r="RKF1395" s="482"/>
      <c r="RKG1395" s="482"/>
      <c r="RKH1395" s="482"/>
      <c r="RKI1395" s="482"/>
      <c r="RKJ1395" s="482"/>
      <c r="RKK1395" s="482"/>
      <c r="RKL1395" s="482"/>
      <c r="RKM1395" s="481"/>
      <c r="RKN1395" s="447"/>
      <c r="RKO1395" s="447"/>
      <c r="RKP1395" s="451"/>
      <c r="RKQ1395" s="451"/>
      <c r="RKR1395" s="451"/>
      <c r="RKS1395" s="451"/>
      <c r="RKT1395" s="451"/>
      <c r="RKU1395" s="451"/>
      <c r="RKV1395" s="451"/>
      <c r="RKW1395" s="451"/>
      <c r="RKX1395" s="451"/>
      <c r="RKY1395" s="451"/>
      <c r="RKZ1395" s="447"/>
      <c r="RLA1395" s="428"/>
      <c r="RLB1395" s="469"/>
      <c r="RLC1395" s="414"/>
      <c r="RLD1395" s="414"/>
      <c r="RLE1395" s="414"/>
      <c r="RLF1395" s="414"/>
      <c r="RLG1395" s="414"/>
      <c r="RLH1395" s="415"/>
      <c r="RLI1395" s="414"/>
      <c r="RLJ1395" s="416"/>
      <c r="RLK1395" s="366"/>
      <c r="RLL1395" s="366"/>
      <c r="RLM1395" s="366"/>
      <c r="RLN1395" s="366"/>
      <c r="RLO1395" s="366"/>
      <c r="RLP1395" s="366"/>
      <c r="RLQ1395" s="366"/>
      <c r="RLR1395" s="366"/>
      <c r="RLS1395" s="419"/>
      <c r="RLT1395" s="480"/>
      <c r="RLU1395" s="482"/>
      <c r="RLV1395" s="482"/>
      <c r="RLW1395" s="482"/>
      <c r="RLX1395" s="482"/>
      <c r="RLY1395" s="482"/>
      <c r="RLZ1395" s="482"/>
      <c r="RMA1395" s="482"/>
      <c r="RMB1395" s="482"/>
      <c r="RMC1395" s="482"/>
      <c r="RMD1395" s="482"/>
      <c r="RME1395" s="482"/>
      <c r="RMF1395" s="482"/>
      <c r="RMG1395" s="482"/>
      <c r="RMH1395" s="482"/>
      <c r="RMI1395" s="482"/>
      <c r="RMJ1395" s="482"/>
      <c r="RMK1395" s="482"/>
      <c r="RML1395" s="482"/>
      <c r="RMM1395" s="481"/>
      <c r="RMN1395" s="447"/>
      <c r="RMO1395" s="447"/>
      <c r="RMP1395" s="451"/>
      <c r="RMQ1395" s="451"/>
      <c r="RMR1395" s="451"/>
      <c r="RMS1395" s="451"/>
      <c r="RMT1395" s="451"/>
      <c r="RMU1395" s="451"/>
      <c r="RMV1395" s="451"/>
      <c r="RMW1395" s="451"/>
      <c r="RMX1395" s="451"/>
      <c r="RMY1395" s="451"/>
      <c r="RMZ1395" s="447"/>
      <c r="RNA1395" s="428"/>
      <c r="RNB1395" s="469"/>
      <c r="RNC1395" s="414"/>
      <c r="RND1395" s="414"/>
      <c r="RNE1395" s="414"/>
      <c r="RNF1395" s="414"/>
      <c r="RNG1395" s="414"/>
      <c r="RNH1395" s="415"/>
      <c r="RNI1395" s="414"/>
      <c r="RNJ1395" s="416"/>
      <c r="RNK1395" s="366"/>
      <c r="RNL1395" s="366"/>
      <c r="RNM1395" s="366"/>
      <c r="RNN1395" s="366"/>
      <c r="RNO1395" s="366"/>
      <c r="RNP1395" s="366"/>
      <c r="RNQ1395" s="366"/>
      <c r="RNR1395" s="366"/>
      <c r="RNS1395" s="419"/>
      <c r="RNT1395" s="480"/>
      <c r="RNU1395" s="482"/>
      <c r="RNV1395" s="482"/>
      <c r="RNW1395" s="482"/>
      <c r="RNX1395" s="482"/>
      <c r="RNY1395" s="482"/>
      <c r="RNZ1395" s="482"/>
      <c r="ROA1395" s="482"/>
      <c r="ROB1395" s="482"/>
      <c r="ROC1395" s="482"/>
      <c r="ROD1395" s="482"/>
      <c r="ROE1395" s="482"/>
      <c r="ROF1395" s="482"/>
      <c r="ROG1395" s="482"/>
      <c r="ROH1395" s="482"/>
      <c r="ROI1395" s="482"/>
      <c r="ROJ1395" s="482"/>
      <c r="ROK1395" s="482"/>
      <c r="ROL1395" s="482"/>
      <c r="ROM1395" s="481"/>
      <c r="RON1395" s="447"/>
      <c r="ROO1395" s="447"/>
      <c r="ROP1395" s="451"/>
      <c r="ROQ1395" s="451"/>
      <c r="ROR1395" s="451"/>
      <c r="ROS1395" s="451"/>
      <c r="ROT1395" s="451"/>
      <c r="ROU1395" s="451"/>
      <c r="ROV1395" s="451"/>
      <c r="ROW1395" s="451"/>
      <c r="ROX1395" s="451"/>
      <c r="ROY1395" s="451"/>
      <c r="ROZ1395" s="447"/>
      <c r="RPA1395" s="428"/>
      <c r="RPB1395" s="469"/>
      <c r="RPC1395" s="414"/>
      <c r="RPD1395" s="414"/>
      <c r="RPE1395" s="414"/>
      <c r="RPF1395" s="414"/>
      <c r="RPG1395" s="414"/>
      <c r="RPH1395" s="415"/>
      <c r="RPI1395" s="414"/>
      <c r="RPJ1395" s="416"/>
      <c r="RPK1395" s="366"/>
      <c r="RPL1395" s="366"/>
      <c r="RPM1395" s="366"/>
      <c r="RPN1395" s="366"/>
      <c r="RPO1395" s="366"/>
      <c r="RPP1395" s="366"/>
      <c r="RPQ1395" s="366"/>
      <c r="RPR1395" s="366"/>
      <c r="RPS1395" s="419"/>
      <c r="RPT1395" s="480"/>
      <c r="RPU1395" s="482"/>
      <c r="RPV1395" s="482"/>
      <c r="RPW1395" s="482"/>
      <c r="RPX1395" s="482"/>
      <c r="RPY1395" s="482"/>
      <c r="RPZ1395" s="482"/>
      <c r="RQA1395" s="482"/>
      <c r="RQB1395" s="482"/>
      <c r="RQC1395" s="482"/>
      <c r="RQD1395" s="482"/>
      <c r="RQE1395" s="482"/>
      <c r="RQF1395" s="482"/>
      <c r="RQG1395" s="482"/>
      <c r="RQH1395" s="482"/>
      <c r="RQI1395" s="482"/>
      <c r="RQJ1395" s="482"/>
      <c r="RQK1395" s="482"/>
      <c r="RQL1395" s="482"/>
      <c r="RQM1395" s="481"/>
      <c r="RQN1395" s="447"/>
      <c r="RQO1395" s="447"/>
      <c r="RQP1395" s="451"/>
      <c r="RQQ1395" s="451"/>
      <c r="RQR1395" s="451"/>
      <c r="RQS1395" s="451"/>
      <c r="RQT1395" s="451"/>
      <c r="RQU1395" s="451"/>
      <c r="RQV1395" s="451"/>
      <c r="RQW1395" s="451"/>
      <c r="RQX1395" s="451"/>
      <c r="RQY1395" s="451"/>
      <c r="RQZ1395" s="447"/>
      <c r="RRA1395" s="428"/>
      <c r="RRB1395" s="469"/>
      <c r="RRC1395" s="414"/>
      <c r="RRD1395" s="414"/>
      <c r="RRE1395" s="414"/>
      <c r="RRF1395" s="414"/>
      <c r="RRG1395" s="414"/>
      <c r="RRH1395" s="415"/>
      <c r="RRI1395" s="414"/>
      <c r="RRJ1395" s="416"/>
      <c r="RRK1395" s="366"/>
      <c r="RRL1395" s="366"/>
      <c r="RRM1395" s="366"/>
      <c r="RRN1395" s="366"/>
      <c r="RRO1395" s="366"/>
      <c r="RRP1395" s="366"/>
      <c r="RRQ1395" s="366"/>
      <c r="RRR1395" s="366"/>
      <c r="RRS1395" s="419"/>
      <c r="RRT1395" s="480"/>
      <c r="RRU1395" s="482"/>
      <c r="RRV1395" s="482"/>
      <c r="RRW1395" s="482"/>
      <c r="RRX1395" s="482"/>
      <c r="RRY1395" s="482"/>
      <c r="RRZ1395" s="482"/>
      <c r="RSA1395" s="482"/>
      <c r="RSB1395" s="482"/>
      <c r="RSC1395" s="482"/>
      <c r="RSD1395" s="482"/>
      <c r="RSE1395" s="482"/>
      <c r="RSF1395" s="482"/>
      <c r="RSG1395" s="482"/>
      <c r="RSH1395" s="482"/>
      <c r="RSI1395" s="482"/>
      <c r="RSJ1395" s="482"/>
      <c r="RSK1395" s="482"/>
      <c r="RSL1395" s="482"/>
      <c r="RSM1395" s="481"/>
      <c r="RSN1395" s="447"/>
      <c r="RSO1395" s="447"/>
      <c r="RSP1395" s="451"/>
      <c r="RSQ1395" s="451"/>
      <c r="RSR1395" s="451"/>
      <c r="RSS1395" s="451"/>
      <c r="RST1395" s="451"/>
      <c r="RSU1395" s="451"/>
      <c r="RSV1395" s="451"/>
      <c r="RSW1395" s="451"/>
      <c r="RSX1395" s="451"/>
      <c r="RSY1395" s="451"/>
      <c r="RSZ1395" s="447"/>
      <c r="RTA1395" s="428"/>
      <c r="RTB1395" s="469"/>
      <c r="RTC1395" s="414"/>
      <c r="RTD1395" s="414"/>
      <c r="RTE1395" s="414"/>
      <c r="RTF1395" s="414"/>
      <c r="RTG1395" s="414"/>
      <c r="RTH1395" s="415"/>
      <c r="RTI1395" s="414"/>
      <c r="RTJ1395" s="416"/>
      <c r="RTK1395" s="366"/>
      <c r="RTL1395" s="366"/>
      <c r="RTM1395" s="366"/>
      <c r="RTN1395" s="366"/>
      <c r="RTO1395" s="366"/>
      <c r="RTP1395" s="366"/>
      <c r="RTQ1395" s="366"/>
      <c r="RTR1395" s="366"/>
      <c r="RTS1395" s="419"/>
      <c r="RTT1395" s="480"/>
      <c r="RTU1395" s="482"/>
      <c r="RTV1395" s="482"/>
      <c r="RTW1395" s="482"/>
      <c r="RTX1395" s="482"/>
      <c r="RTY1395" s="482"/>
      <c r="RTZ1395" s="482"/>
      <c r="RUA1395" s="482"/>
      <c r="RUB1395" s="482"/>
      <c r="RUC1395" s="482"/>
      <c r="RUD1395" s="482"/>
      <c r="RUE1395" s="482"/>
      <c r="RUF1395" s="482"/>
      <c r="RUG1395" s="482"/>
      <c r="RUH1395" s="482"/>
      <c r="RUI1395" s="482"/>
      <c r="RUJ1395" s="482"/>
      <c r="RUK1395" s="482"/>
      <c r="RUL1395" s="482"/>
      <c r="RUM1395" s="481"/>
      <c r="RUN1395" s="447"/>
      <c r="RUO1395" s="447"/>
      <c r="RUP1395" s="451"/>
      <c r="RUQ1395" s="451"/>
      <c r="RUR1395" s="451"/>
      <c r="RUS1395" s="451"/>
      <c r="RUT1395" s="451"/>
      <c r="RUU1395" s="451"/>
      <c r="RUV1395" s="451"/>
      <c r="RUW1395" s="451"/>
      <c r="RUX1395" s="451"/>
      <c r="RUY1395" s="451"/>
      <c r="RUZ1395" s="447"/>
      <c r="RVA1395" s="428"/>
      <c r="RVB1395" s="469"/>
      <c r="RVC1395" s="414"/>
      <c r="RVD1395" s="414"/>
      <c r="RVE1395" s="414"/>
      <c r="RVF1395" s="414"/>
      <c r="RVG1395" s="414"/>
      <c r="RVH1395" s="415"/>
      <c r="RVI1395" s="414"/>
      <c r="RVJ1395" s="416"/>
      <c r="RVK1395" s="366"/>
      <c r="RVL1395" s="366"/>
      <c r="RVM1395" s="366"/>
      <c r="RVN1395" s="366"/>
      <c r="RVO1395" s="366"/>
      <c r="RVP1395" s="366"/>
      <c r="RVQ1395" s="366"/>
      <c r="RVR1395" s="366"/>
      <c r="RVS1395" s="419"/>
      <c r="RVT1395" s="480"/>
      <c r="RVU1395" s="482"/>
      <c r="RVV1395" s="482"/>
      <c r="RVW1395" s="482"/>
      <c r="RVX1395" s="482"/>
      <c r="RVY1395" s="482"/>
      <c r="RVZ1395" s="482"/>
      <c r="RWA1395" s="482"/>
      <c r="RWB1395" s="482"/>
      <c r="RWC1395" s="482"/>
      <c r="RWD1395" s="482"/>
      <c r="RWE1395" s="482"/>
      <c r="RWF1395" s="482"/>
      <c r="RWG1395" s="482"/>
      <c r="RWH1395" s="482"/>
      <c r="RWI1395" s="482"/>
      <c r="RWJ1395" s="482"/>
      <c r="RWK1395" s="482"/>
      <c r="RWL1395" s="482"/>
      <c r="RWM1395" s="481"/>
      <c r="RWN1395" s="447"/>
      <c r="RWO1395" s="447"/>
      <c r="RWP1395" s="451"/>
      <c r="RWQ1395" s="451"/>
      <c r="RWR1395" s="451"/>
      <c r="RWS1395" s="451"/>
      <c r="RWT1395" s="451"/>
      <c r="RWU1395" s="451"/>
      <c r="RWV1395" s="451"/>
      <c r="RWW1395" s="451"/>
      <c r="RWX1395" s="451"/>
      <c r="RWY1395" s="451"/>
      <c r="RWZ1395" s="447"/>
      <c r="RXA1395" s="428"/>
      <c r="RXB1395" s="469"/>
      <c r="RXC1395" s="414"/>
      <c r="RXD1395" s="414"/>
      <c r="RXE1395" s="414"/>
      <c r="RXF1395" s="414"/>
      <c r="RXG1395" s="414"/>
      <c r="RXH1395" s="415"/>
      <c r="RXI1395" s="414"/>
      <c r="RXJ1395" s="416"/>
      <c r="RXK1395" s="366"/>
      <c r="RXL1395" s="366"/>
      <c r="RXM1395" s="366"/>
      <c r="RXN1395" s="366"/>
      <c r="RXO1395" s="366"/>
      <c r="RXP1395" s="366"/>
      <c r="RXQ1395" s="366"/>
      <c r="RXR1395" s="366"/>
      <c r="RXS1395" s="419"/>
      <c r="RXT1395" s="480"/>
      <c r="RXU1395" s="482"/>
      <c r="RXV1395" s="482"/>
      <c r="RXW1395" s="482"/>
      <c r="RXX1395" s="482"/>
      <c r="RXY1395" s="482"/>
      <c r="RXZ1395" s="482"/>
      <c r="RYA1395" s="482"/>
      <c r="RYB1395" s="482"/>
      <c r="RYC1395" s="482"/>
      <c r="RYD1395" s="482"/>
      <c r="RYE1395" s="482"/>
      <c r="RYF1395" s="482"/>
      <c r="RYG1395" s="482"/>
      <c r="RYH1395" s="482"/>
      <c r="RYI1395" s="482"/>
      <c r="RYJ1395" s="482"/>
      <c r="RYK1395" s="482"/>
      <c r="RYL1395" s="482"/>
      <c r="RYM1395" s="481"/>
      <c r="RYN1395" s="447"/>
      <c r="RYO1395" s="447"/>
      <c r="RYP1395" s="451"/>
      <c r="RYQ1395" s="451"/>
      <c r="RYR1395" s="451"/>
      <c r="RYS1395" s="451"/>
      <c r="RYT1395" s="451"/>
      <c r="RYU1395" s="451"/>
      <c r="RYV1395" s="451"/>
      <c r="RYW1395" s="451"/>
      <c r="RYX1395" s="451"/>
      <c r="RYY1395" s="451"/>
      <c r="RYZ1395" s="447"/>
      <c r="RZA1395" s="428"/>
      <c r="RZB1395" s="469"/>
      <c r="RZC1395" s="414"/>
      <c r="RZD1395" s="414"/>
      <c r="RZE1395" s="414"/>
      <c r="RZF1395" s="414"/>
      <c r="RZG1395" s="414"/>
      <c r="RZH1395" s="415"/>
      <c r="RZI1395" s="414"/>
      <c r="RZJ1395" s="416"/>
      <c r="RZK1395" s="366"/>
      <c r="RZL1395" s="366"/>
      <c r="RZM1395" s="366"/>
      <c r="RZN1395" s="366"/>
      <c r="RZO1395" s="366"/>
      <c r="RZP1395" s="366"/>
      <c r="RZQ1395" s="366"/>
      <c r="RZR1395" s="366"/>
      <c r="RZS1395" s="419"/>
      <c r="RZT1395" s="480"/>
      <c r="RZU1395" s="482"/>
      <c r="RZV1395" s="482"/>
      <c r="RZW1395" s="482"/>
      <c r="RZX1395" s="482"/>
      <c r="RZY1395" s="482"/>
      <c r="RZZ1395" s="482"/>
      <c r="SAA1395" s="482"/>
      <c r="SAB1395" s="482"/>
      <c r="SAC1395" s="482"/>
      <c r="SAD1395" s="482"/>
      <c r="SAE1395" s="482"/>
      <c r="SAF1395" s="482"/>
      <c r="SAG1395" s="482"/>
      <c r="SAH1395" s="482"/>
      <c r="SAI1395" s="482"/>
      <c r="SAJ1395" s="482"/>
      <c r="SAK1395" s="482"/>
      <c r="SAL1395" s="482"/>
      <c r="SAM1395" s="481"/>
      <c r="SAN1395" s="447"/>
      <c r="SAO1395" s="447"/>
      <c r="SAP1395" s="451"/>
      <c r="SAQ1395" s="451"/>
      <c r="SAR1395" s="451"/>
      <c r="SAS1395" s="451"/>
      <c r="SAT1395" s="451"/>
      <c r="SAU1395" s="451"/>
      <c r="SAV1395" s="451"/>
      <c r="SAW1395" s="451"/>
      <c r="SAX1395" s="451"/>
      <c r="SAY1395" s="451"/>
      <c r="SAZ1395" s="447"/>
      <c r="SBA1395" s="428"/>
      <c r="SBB1395" s="469"/>
      <c r="SBC1395" s="414"/>
      <c r="SBD1395" s="414"/>
      <c r="SBE1395" s="414"/>
      <c r="SBF1395" s="414"/>
      <c r="SBG1395" s="414"/>
      <c r="SBH1395" s="415"/>
      <c r="SBI1395" s="414"/>
      <c r="SBJ1395" s="416"/>
      <c r="SBK1395" s="366"/>
      <c r="SBL1395" s="366"/>
      <c r="SBM1395" s="366"/>
      <c r="SBN1395" s="366"/>
      <c r="SBO1395" s="366"/>
      <c r="SBP1395" s="366"/>
      <c r="SBQ1395" s="366"/>
      <c r="SBR1395" s="366"/>
      <c r="SBS1395" s="419"/>
      <c r="SBT1395" s="480"/>
      <c r="SBU1395" s="482"/>
      <c r="SBV1395" s="482"/>
      <c r="SBW1395" s="482"/>
      <c r="SBX1395" s="482"/>
      <c r="SBY1395" s="482"/>
      <c r="SBZ1395" s="482"/>
      <c r="SCA1395" s="482"/>
      <c r="SCB1395" s="482"/>
      <c r="SCC1395" s="482"/>
      <c r="SCD1395" s="482"/>
      <c r="SCE1395" s="482"/>
      <c r="SCF1395" s="482"/>
      <c r="SCG1395" s="482"/>
      <c r="SCH1395" s="482"/>
      <c r="SCI1395" s="482"/>
      <c r="SCJ1395" s="482"/>
      <c r="SCK1395" s="482"/>
      <c r="SCL1395" s="482"/>
      <c r="SCM1395" s="481"/>
      <c r="SCN1395" s="447"/>
      <c r="SCO1395" s="447"/>
      <c r="SCP1395" s="451"/>
      <c r="SCQ1395" s="451"/>
      <c r="SCR1395" s="451"/>
      <c r="SCS1395" s="451"/>
      <c r="SCT1395" s="451"/>
      <c r="SCU1395" s="451"/>
      <c r="SCV1395" s="451"/>
      <c r="SCW1395" s="451"/>
      <c r="SCX1395" s="451"/>
      <c r="SCY1395" s="451"/>
      <c r="SCZ1395" s="447"/>
      <c r="SDA1395" s="428"/>
      <c r="SDB1395" s="469"/>
      <c r="SDC1395" s="414"/>
      <c r="SDD1395" s="414"/>
      <c r="SDE1395" s="414"/>
      <c r="SDF1395" s="414"/>
      <c r="SDG1395" s="414"/>
      <c r="SDH1395" s="415"/>
      <c r="SDI1395" s="414"/>
      <c r="SDJ1395" s="416"/>
      <c r="SDK1395" s="366"/>
      <c r="SDL1395" s="366"/>
      <c r="SDM1395" s="366"/>
      <c r="SDN1395" s="366"/>
      <c r="SDO1395" s="366"/>
      <c r="SDP1395" s="366"/>
      <c r="SDQ1395" s="366"/>
      <c r="SDR1395" s="366"/>
      <c r="SDS1395" s="419"/>
      <c r="SDT1395" s="480"/>
      <c r="SDU1395" s="482"/>
      <c r="SDV1395" s="482"/>
      <c r="SDW1395" s="482"/>
      <c r="SDX1395" s="482"/>
      <c r="SDY1395" s="482"/>
      <c r="SDZ1395" s="482"/>
      <c r="SEA1395" s="482"/>
      <c r="SEB1395" s="482"/>
      <c r="SEC1395" s="482"/>
      <c r="SED1395" s="482"/>
      <c r="SEE1395" s="482"/>
      <c r="SEF1395" s="482"/>
      <c r="SEG1395" s="482"/>
      <c r="SEH1395" s="482"/>
      <c r="SEI1395" s="482"/>
      <c r="SEJ1395" s="482"/>
      <c r="SEK1395" s="482"/>
      <c r="SEL1395" s="482"/>
      <c r="SEM1395" s="481"/>
      <c r="SEN1395" s="447"/>
      <c r="SEO1395" s="447"/>
      <c r="SEP1395" s="451"/>
      <c r="SEQ1395" s="451"/>
      <c r="SER1395" s="451"/>
      <c r="SES1395" s="451"/>
      <c r="SET1395" s="451"/>
      <c r="SEU1395" s="451"/>
      <c r="SEV1395" s="451"/>
      <c r="SEW1395" s="451"/>
      <c r="SEX1395" s="451"/>
      <c r="SEY1395" s="451"/>
      <c r="SEZ1395" s="447"/>
      <c r="SFA1395" s="428"/>
      <c r="SFB1395" s="469"/>
      <c r="SFC1395" s="414"/>
      <c r="SFD1395" s="414"/>
      <c r="SFE1395" s="414"/>
      <c r="SFF1395" s="414"/>
      <c r="SFG1395" s="414"/>
      <c r="SFH1395" s="415"/>
      <c r="SFI1395" s="414"/>
      <c r="SFJ1395" s="416"/>
      <c r="SFK1395" s="366"/>
      <c r="SFL1395" s="366"/>
      <c r="SFM1395" s="366"/>
      <c r="SFN1395" s="366"/>
      <c r="SFO1395" s="366"/>
      <c r="SFP1395" s="366"/>
      <c r="SFQ1395" s="366"/>
      <c r="SFR1395" s="366"/>
      <c r="SFS1395" s="419"/>
      <c r="SFT1395" s="480"/>
      <c r="SFU1395" s="482"/>
      <c r="SFV1395" s="482"/>
      <c r="SFW1395" s="482"/>
      <c r="SFX1395" s="482"/>
      <c r="SFY1395" s="482"/>
      <c r="SFZ1395" s="482"/>
      <c r="SGA1395" s="482"/>
      <c r="SGB1395" s="482"/>
      <c r="SGC1395" s="482"/>
      <c r="SGD1395" s="482"/>
      <c r="SGE1395" s="482"/>
      <c r="SGF1395" s="482"/>
      <c r="SGG1395" s="482"/>
      <c r="SGH1395" s="482"/>
      <c r="SGI1395" s="482"/>
      <c r="SGJ1395" s="482"/>
      <c r="SGK1395" s="482"/>
      <c r="SGL1395" s="482"/>
      <c r="SGM1395" s="481"/>
      <c r="SGN1395" s="447"/>
      <c r="SGO1395" s="447"/>
      <c r="SGP1395" s="451"/>
      <c r="SGQ1395" s="451"/>
      <c r="SGR1395" s="451"/>
      <c r="SGS1395" s="451"/>
      <c r="SGT1395" s="451"/>
      <c r="SGU1395" s="451"/>
      <c r="SGV1395" s="451"/>
      <c r="SGW1395" s="451"/>
      <c r="SGX1395" s="451"/>
      <c r="SGY1395" s="451"/>
      <c r="SGZ1395" s="447"/>
      <c r="SHA1395" s="428"/>
      <c r="SHB1395" s="469"/>
      <c r="SHC1395" s="414"/>
      <c r="SHD1395" s="414"/>
      <c r="SHE1395" s="414"/>
      <c r="SHF1395" s="414"/>
      <c r="SHG1395" s="414"/>
      <c r="SHH1395" s="415"/>
      <c r="SHI1395" s="414"/>
      <c r="SHJ1395" s="416"/>
      <c r="SHK1395" s="366"/>
      <c r="SHL1395" s="366"/>
      <c r="SHM1395" s="366"/>
      <c r="SHN1395" s="366"/>
      <c r="SHO1395" s="366"/>
      <c r="SHP1395" s="366"/>
      <c r="SHQ1395" s="366"/>
      <c r="SHR1395" s="366"/>
      <c r="SHS1395" s="419"/>
      <c r="SHT1395" s="480"/>
      <c r="SHU1395" s="482"/>
      <c r="SHV1395" s="482"/>
      <c r="SHW1395" s="482"/>
      <c r="SHX1395" s="482"/>
      <c r="SHY1395" s="482"/>
      <c r="SHZ1395" s="482"/>
      <c r="SIA1395" s="482"/>
      <c r="SIB1395" s="482"/>
      <c r="SIC1395" s="482"/>
      <c r="SID1395" s="482"/>
      <c r="SIE1395" s="482"/>
      <c r="SIF1395" s="482"/>
      <c r="SIG1395" s="482"/>
      <c r="SIH1395" s="482"/>
      <c r="SII1395" s="482"/>
      <c r="SIJ1395" s="482"/>
      <c r="SIK1395" s="482"/>
      <c r="SIL1395" s="482"/>
      <c r="SIM1395" s="481"/>
      <c r="SIN1395" s="447"/>
      <c r="SIO1395" s="447"/>
      <c r="SIP1395" s="451"/>
      <c r="SIQ1395" s="451"/>
      <c r="SIR1395" s="451"/>
      <c r="SIS1395" s="451"/>
      <c r="SIT1395" s="451"/>
      <c r="SIU1395" s="451"/>
      <c r="SIV1395" s="451"/>
      <c r="SIW1395" s="451"/>
      <c r="SIX1395" s="451"/>
      <c r="SIY1395" s="451"/>
      <c r="SIZ1395" s="447"/>
      <c r="SJA1395" s="428"/>
      <c r="SJB1395" s="469"/>
      <c r="SJC1395" s="414"/>
      <c r="SJD1395" s="414"/>
      <c r="SJE1395" s="414"/>
      <c r="SJF1395" s="414"/>
      <c r="SJG1395" s="414"/>
      <c r="SJH1395" s="415"/>
      <c r="SJI1395" s="414"/>
      <c r="SJJ1395" s="416"/>
      <c r="SJK1395" s="366"/>
      <c r="SJL1395" s="366"/>
      <c r="SJM1395" s="366"/>
      <c r="SJN1395" s="366"/>
      <c r="SJO1395" s="366"/>
      <c r="SJP1395" s="366"/>
      <c r="SJQ1395" s="366"/>
      <c r="SJR1395" s="366"/>
      <c r="SJS1395" s="419"/>
      <c r="SJT1395" s="480"/>
      <c r="SJU1395" s="482"/>
      <c r="SJV1395" s="482"/>
      <c r="SJW1395" s="482"/>
      <c r="SJX1395" s="482"/>
      <c r="SJY1395" s="482"/>
      <c r="SJZ1395" s="482"/>
      <c r="SKA1395" s="482"/>
      <c r="SKB1395" s="482"/>
      <c r="SKC1395" s="482"/>
      <c r="SKD1395" s="482"/>
      <c r="SKE1395" s="482"/>
      <c r="SKF1395" s="482"/>
      <c r="SKG1395" s="482"/>
      <c r="SKH1395" s="482"/>
      <c r="SKI1395" s="482"/>
      <c r="SKJ1395" s="482"/>
      <c r="SKK1395" s="482"/>
      <c r="SKL1395" s="482"/>
      <c r="SKM1395" s="481"/>
      <c r="SKN1395" s="447"/>
      <c r="SKO1395" s="447"/>
      <c r="SKP1395" s="451"/>
      <c r="SKQ1395" s="451"/>
      <c r="SKR1395" s="451"/>
      <c r="SKS1395" s="451"/>
      <c r="SKT1395" s="451"/>
      <c r="SKU1395" s="451"/>
      <c r="SKV1395" s="451"/>
      <c r="SKW1395" s="451"/>
      <c r="SKX1395" s="451"/>
      <c r="SKY1395" s="451"/>
      <c r="SKZ1395" s="447"/>
      <c r="SLA1395" s="428"/>
      <c r="SLB1395" s="469"/>
      <c r="SLC1395" s="414"/>
      <c r="SLD1395" s="414"/>
      <c r="SLE1395" s="414"/>
      <c r="SLF1395" s="414"/>
      <c r="SLG1395" s="414"/>
      <c r="SLH1395" s="415"/>
      <c r="SLI1395" s="414"/>
      <c r="SLJ1395" s="416"/>
      <c r="SLK1395" s="366"/>
      <c r="SLL1395" s="366"/>
      <c r="SLM1395" s="366"/>
      <c r="SLN1395" s="366"/>
      <c r="SLO1395" s="366"/>
      <c r="SLP1395" s="366"/>
      <c r="SLQ1395" s="366"/>
      <c r="SLR1395" s="366"/>
      <c r="SLS1395" s="419"/>
      <c r="SLT1395" s="480"/>
      <c r="SLU1395" s="482"/>
      <c r="SLV1395" s="482"/>
      <c r="SLW1395" s="482"/>
      <c r="SLX1395" s="482"/>
      <c r="SLY1395" s="482"/>
      <c r="SLZ1395" s="482"/>
      <c r="SMA1395" s="482"/>
      <c r="SMB1395" s="482"/>
      <c r="SMC1395" s="482"/>
      <c r="SMD1395" s="482"/>
      <c r="SME1395" s="482"/>
      <c r="SMF1395" s="482"/>
      <c r="SMG1395" s="482"/>
      <c r="SMH1395" s="482"/>
      <c r="SMI1395" s="482"/>
      <c r="SMJ1395" s="482"/>
      <c r="SMK1395" s="482"/>
      <c r="SML1395" s="482"/>
      <c r="SMM1395" s="481"/>
      <c r="SMN1395" s="447"/>
      <c r="SMO1395" s="447"/>
      <c r="SMP1395" s="451"/>
      <c r="SMQ1395" s="451"/>
      <c r="SMR1395" s="451"/>
      <c r="SMS1395" s="451"/>
      <c r="SMT1395" s="451"/>
      <c r="SMU1395" s="451"/>
      <c r="SMV1395" s="451"/>
      <c r="SMW1395" s="451"/>
      <c r="SMX1395" s="451"/>
      <c r="SMY1395" s="451"/>
      <c r="SMZ1395" s="447"/>
      <c r="SNA1395" s="428"/>
      <c r="SNB1395" s="469"/>
      <c r="SNC1395" s="414"/>
      <c r="SND1395" s="414"/>
      <c r="SNE1395" s="414"/>
      <c r="SNF1395" s="414"/>
      <c r="SNG1395" s="414"/>
      <c r="SNH1395" s="415"/>
      <c r="SNI1395" s="414"/>
      <c r="SNJ1395" s="416"/>
      <c r="SNK1395" s="366"/>
      <c r="SNL1395" s="366"/>
      <c r="SNM1395" s="366"/>
      <c r="SNN1395" s="366"/>
      <c r="SNO1395" s="366"/>
      <c r="SNP1395" s="366"/>
      <c r="SNQ1395" s="366"/>
      <c r="SNR1395" s="366"/>
      <c r="SNS1395" s="419"/>
      <c r="SNT1395" s="480"/>
      <c r="SNU1395" s="482"/>
      <c r="SNV1395" s="482"/>
      <c r="SNW1395" s="482"/>
      <c r="SNX1395" s="482"/>
      <c r="SNY1395" s="482"/>
      <c r="SNZ1395" s="482"/>
      <c r="SOA1395" s="482"/>
      <c r="SOB1395" s="482"/>
      <c r="SOC1395" s="482"/>
      <c r="SOD1395" s="482"/>
      <c r="SOE1395" s="482"/>
      <c r="SOF1395" s="482"/>
      <c r="SOG1395" s="482"/>
      <c r="SOH1395" s="482"/>
      <c r="SOI1395" s="482"/>
      <c r="SOJ1395" s="482"/>
      <c r="SOK1395" s="482"/>
      <c r="SOL1395" s="482"/>
      <c r="SOM1395" s="481"/>
      <c r="SON1395" s="447"/>
      <c r="SOO1395" s="447"/>
      <c r="SOP1395" s="451"/>
      <c r="SOQ1395" s="451"/>
      <c r="SOR1395" s="451"/>
      <c r="SOS1395" s="451"/>
      <c r="SOT1395" s="451"/>
      <c r="SOU1395" s="451"/>
      <c r="SOV1395" s="451"/>
      <c r="SOW1395" s="451"/>
      <c r="SOX1395" s="451"/>
      <c r="SOY1395" s="451"/>
      <c r="SOZ1395" s="447"/>
      <c r="SPA1395" s="428"/>
      <c r="SPB1395" s="469"/>
      <c r="SPC1395" s="414"/>
      <c r="SPD1395" s="414"/>
      <c r="SPE1395" s="414"/>
      <c r="SPF1395" s="414"/>
      <c r="SPG1395" s="414"/>
      <c r="SPH1395" s="415"/>
      <c r="SPI1395" s="414"/>
      <c r="SPJ1395" s="416"/>
      <c r="SPK1395" s="366"/>
      <c r="SPL1395" s="366"/>
      <c r="SPM1395" s="366"/>
      <c r="SPN1395" s="366"/>
      <c r="SPO1395" s="366"/>
      <c r="SPP1395" s="366"/>
      <c r="SPQ1395" s="366"/>
      <c r="SPR1395" s="366"/>
      <c r="SPS1395" s="419"/>
      <c r="SPT1395" s="480"/>
      <c r="SPU1395" s="482"/>
      <c r="SPV1395" s="482"/>
      <c r="SPW1395" s="482"/>
      <c r="SPX1395" s="482"/>
      <c r="SPY1395" s="482"/>
      <c r="SPZ1395" s="482"/>
      <c r="SQA1395" s="482"/>
      <c r="SQB1395" s="482"/>
      <c r="SQC1395" s="482"/>
      <c r="SQD1395" s="482"/>
      <c r="SQE1395" s="482"/>
      <c r="SQF1395" s="482"/>
      <c r="SQG1395" s="482"/>
      <c r="SQH1395" s="482"/>
      <c r="SQI1395" s="482"/>
      <c r="SQJ1395" s="482"/>
      <c r="SQK1395" s="482"/>
      <c r="SQL1395" s="482"/>
      <c r="SQM1395" s="481"/>
      <c r="SQN1395" s="447"/>
      <c r="SQO1395" s="447"/>
      <c r="SQP1395" s="451"/>
      <c r="SQQ1395" s="451"/>
      <c r="SQR1395" s="451"/>
      <c r="SQS1395" s="451"/>
      <c r="SQT1395" s="451"/>
      <c r="SQU1395" s="451"/>
      <c r="SQV1395" s="451"/>
      <c r="SQW1395" s="451"/>
      <c r="SQX1395" s="451"/>
      <c r="SQY1395" s="451"/>
      <c r="SQZ1395" s="447"/>
      <c r="SRA1395" s="428"/>
      <c r="SRB1395" s="469"/>
      <c r="SRC1395" s="414"/>
      <c r="SRD1395" s="414"/>
      <c r="SRE1395" s="414"/>
      <c r="SRF1395" s="414"/>
      <c r="SRG1395" s="414"/>
      <c r="SRH1395" s="415"/>
      <c r="SRI1395" s="414"/>
      <c r="SRJ1395" s="416"/>
      <c r="SRK1395" s="366"/>
      <c r="SRL1395" s="366"/>
      <c r="SRM1395" s="366"/>
      <c r="SRN1395" s="366"/>
      <c r="SRO1395" s="366"/>
      <c r="SRP1395" s="366"/>
      <c r="SRQ1395" s="366"/>
      <c r="SRR1395" s="366"/>
      <c r="SRS1395" s="419"/>
      <c r="SRT1395" s="480"/>
      <c r="SRU1395" s="482"/>
      <c r="SRV1395" s="482"/>
      <c r="SRW1395" s="482"/>
      <c r="SRX1395" s="482"/>
      <c r="SRY1395" s="482"/>
      <c r="SRZ1395" s="482"/>
      <c r="SSA1395" s="482"/>
      <c r="SSB1395" s="482"/>
      <c r="SSC1395" s="482"/>
      <c r="SSD1395" s="482"/>
      <c r="SSE1395" s="482"/>
      <c r="SSF1395" s="482"/>
      <c r="SSG1395" s="482"/>
      <c r="SSH1395" s="482"/>
      <c r="SSI1395" s="482"/>
      <c r="SSJ1395" s="482"/>
      <c r="SSK1395" s="482"/>
      <c r="SSL1395" s="482"/>
      <c r="SSM1395" s="481"/>
      <c r="SSN1395" s="447"/>
      <c r="SSO1395" s="447"/>
      <c r="SSP1395" s="451"/>
      <c r="SSQ1395" s="451"/>
      <c r="SSR1395" s="451"/>
      <c r="SSS1395" s="451"/>
      <c r="SST1395" s="451"/>
      <c r="SSU1395" s="451"/>
      <c r="SSV1395" s="451"/>
      <c r="SSW1395" s="451"/>
      <c r="SSX1395" s="451"/>
      <c r="SSY1395" s="451"/>
      <c r="SSZ1395" s="447"/>
      <c r="STA1395" s="428"/>
      <c r="STB1395" s="469"/>
      <c r="STC1395" s="414"/>
      <c r="STD1395" s="414"/>
      <c r="STE1395" s="414"/>
      <c r="STF1395" s="414"/>
      <c r="STG1395" s="414"/>
      <c r="STH1395" s="415"/>
      <c r="STI1395" s="414"/>
      <c r="STJ1395" s="416"/>
      <c r="STK1395" s="366"/>
      <c r="STL1395" s="366"/>
      <c r="STM1395" s="366"/>
      <c r="STN1395" s="366"/>
      <c r="STO1395" s="366"/>
      <c r="STP1395" s="366"/>
      <c r="STQ1395" s="366"/>
      <c r="STR1395" s="366"/>
      <c r="STS1395" s="419"/>
      <c r="STT1395" s="480"/>
      <c r="STU1395" s="482"/>
      <c r="STV1395" s="482"/>
      <c r="STW1395" s="482"/>
      <c r="STX1395" s="482"/>
      <c r="STY1395" s="482"/>
      <c r="STZ1395" s="482"/>
      <c r="SUA1395" s="482"/>
      <c r="SUB1395" s="482"/>
      <c r="SUC1395" s="482"/>
      <c r="SUD1395" s="482"/>
      <c r="SUE1395" s="482"/>
      <c r="SUF1395" s="482"/>
      <c r="SUG1395" s="482"/>
      <c r="SUH1395" s="482"/>
      <c r="SUI1395" s="482"/>
      <c r="SUJ1395" s="482"/>
      <c r="SUK1395" s="482"/>
      <c r="SUL1395" s="482"/>
      <c r="SUM1395" s="481"/>
      <c r="SUN1395" s="447"/>
      <c r="SUO1395" s="447"/>
      <c r="SUP1395" s="451"/>
      <c r="SUQ1395" s="451"/>
      <c r="SUR1395" s="451"/>
      <c r="SUS1395" s="451"/>
      <c r="SUT1395" s="451"/>
      <c r="SUU1395" s="451"/>
      <c r="SUV1395" s="451"/>
      <c r="SUW1395" s="451"/>
      <c r="SUX1395" s="451"/>
      <c r="SUY1395" s="451"/>
      <c r="SUZ1395" s="447"/>
      <c r="SVA1395" s="428"/>
      <c r="SVB1395" s="469"/>
      <c r="SVC1395" s="414"/>
      <c r="SVD1395" s="414"/>
      <c r="SVE1395" s="414"/>
      <c r="SVF1395" s="414"/>
      <c r="SVG1395" s="414"/>
      <c r="SVH1395" s="415"/>
      <c r="SVI1395" s="414"/>
      <c r="SVJ1395" s="416"/>
      <c r="SVK1395" s="366"/>
      <c r="SVL1395" s="366"/>
      <c r="SVM1395" s="366"/>
      <c r="SVN1395" s="366"/>
      <c r="SVO1395" s="366"/>
      <c r="SVP1395" s="366"/>
      <c r="SVQ1395" s="366"/>
      <c r="SVR1395" s="366"/>
      <c r="SVS1395" s="419"/>
      <c r="SVT1395" s="480"/>
      <c r="SVU1395" s="482"/>
      <c r="SVV1395" s="482"/>
      <c r="SVW1395" s="482"/>
      <c r="SVX1395" s="482"/>
      <c r="SVY1395" s="482"/>
      <c r="SVZ1395" s="482"/>
      <c r="SWA1395" s="482"/>
      <c r="SWB1395" s="482"/>
      <c r="SWC1395" s="482"/>
      <c r="SWD1395" s="482"/>
      <c r="SWE1395" s="482"/>
      <c r="SWF1395" s="482"/>
      <c r="SWG1395" s="482"/>
      <c r="SWH1395" s="482"/>
      <c r="SWI1395" s="482"/>
      <c r="SWJ1395" s="482"/>
      <c r="SWK1395" s="482"/>
      <c r="SWL1395" s="482"/>
      <c r="SWM1395" s="481"/>
      <c r="SWN1395" s="447"/>
      <c r="SWO1395" s="447"/>
      <c r="SWP1395" s="451"/>
      <c r="SWQ1395" s="451"/>
      <c r="SWR1395" s="451"/>
      <c r="SWS1395" s="451"/>
      <c r="SWT1395" s="451"/>
      <c r="SWU1395" s="451"/>
      <c r="SWV1395" s="451"/>
      <c r="SWW1395" s="451"/>
      <c r="SWX1395" s="451"/>
      <c r="SWY1395" s="451"/>
      <c r="SWZ1395" s="447"/>
      <c r="SXA1395" s="428"/>
      <c r="SXB1395" s="469"/>
      <c r="SXC1395" s="414"/>
      <c r="SXD1395" s="414"/>
      <c r="SXE1395" s="414"/>
      <c r="SXF1395" s="414"/>
      <c r="SXG1395" s="414"/>
      <c r="SXH1395" s="415"/>
      <c r="SXI1395" s="414"/>
      <c r="SXJ1395" s="416"/>
      <c r="SXK1395" s="366"/>
      <c r="SXL1395" s="366"/>
      <c r="SXM1395" s="366"/>
      <c r="SXN1395" s="366"/>
      <c r="SXO1395" s="366"/>
      <c r="SXP1395" s="366"/>
      <c r="SXQ1395" s="366"/>
      <c r="SXR1395" s="366"/>
      <c r="SXS1395" s="419"/>
      <c r="SXT1395" s="480"/>
      <c r="SXU1395" s="482"/>
      <c r="SXV1395" s="482"/>
      <c r="SXW1395" s="482"/>
      <c r="SXX1395" s="482"/>
      <c r="SXY1395" s="482"/>
      <c r="SXZ1395" s="482"/>
      <c r="SYA1395" s="482"/>
      <c r="SYB1395" s="482"/>
      <c r="SYC1395" s="482"/>
      <c r="SYD1395" s="482"/>
      <c r="SYE1395" s="482"/>
      <c r="SYF1395" s="482"/>
      <c r="SYG1395" s="482"/>
      <c r="SYH1395" s="482"/>
      <c r="SYI1395" s="482"/>
      <c r="SYJ1395" s="482"/>
      <c r="SYK1395" s="482"/>
      <c r="SYL1395" s="482"/>
      <c r="SYM1395" s="481"/>
      <c r="SYN1395" s="447"/>
      <c r="SYO1395" s="447"/>
      <c r="SYP1395" s="451"/>
      <c r="SYQ1395" s="451"/>
      <c r="SYR1395" s="451"/>
      <c r="SYS1395" s="451"/>
      <c r="SYT1395" s="451"/>
      <c r="SYU1395" s="451"/>
      <c r="SYV1395" s="451"/>
      <c r="SYW1395" s="451"/>
      <c r="SYX1395" s="451"/>
      <c r="SYY1395" s="451"/>
      <c r="SYZ1395" s="447"/>
      <c r="SZA1395" s="428"/>
      <c r="SZB1395" s="469"/>
      <c r="SZC1395" s="414"/>
      <c r="SZD1395" s="414"/>
      <c r="SZE1395" s="414"/>
      <c r="SZF1395" s="414"/>
      <c r="SZG1395" s="414"/>
      <c r="SZH1395" s="415"/>
      <c r="SZI1395" s="414"/>
      <c r="SZJ1395" s="416"/>
      <c r="SZK1395" s="366"/>
      <c r="SZL1395" s="366"/>
      <c r="SZM1395" s="366"/>
      <c r="SZN1395" s="366"/>
      <c r="SZO1395" s="366"/>
      <c r="SZP1395" s="366"/>
      <c r="SZQ1395" s="366"/>
      <c r="SZR1395" s="366"/>
      <c r="SZS1395" s="419"/>
      <c r="SZT1395" s="480"/>
      <c r="SZU1395" s="482"/>
      <c r="SZV1395" s="482"/>
      <c r="SZW1395" s="482"/>
      <c r="SZX1395" s="482"/>
      <c r="SZY1395" s="482"/>
      <c r="SZZ1395" s="482"/>
      <c r="TAA1395" s="482"/>
      <c r="TAB1395" s="482"/>
      <c r="TAC1395" s="482"/>
      <c r="TAD1395" s="482"/>
      <c r="TAE1395" s="482"/>
      <c r="TAF1395" s="482"/>
      <c r="TAG1395" s="482"/>
      <c r="TAH1395" s="482"/>
      <c r="TAI1395" s="482"/>
      <c r="TAJ1395" s="482"/>
      <c r="TAK1395" s="482"/>
      <c r="TAL1395" s="482"/>
      <c r="TAM1395" s="481"/>
      <c r="TAN1395" s="447"/>
      <c r="TAO1395" s="447"/>
      <c r="TAP1395" s="451"/>
      <c r="TAQ1395" s="451"/>
      <c r="TAR1395" s="451"/>
      <c r="TAS1395" s="451"/>
      <c r="TAT1395" s="451"/>
      <c r="TAU1395" s="451"/>
      <c r="TAV1395" s="451"/>
      <c r="TAW1395" s="451"/>
      <c r="TAX1395" s="451"/>
      <c r="TAY1395" s="451"/>
      <c r="TAZ1395" s="447"/>
      <c r="TBA1395" s="428"/>
      <c r="TBB1395" s="469"/>
      <c r="TBC1395" s="414"/>
      <c r="TBD1395" s="414"/>
      <c r="TBE1395" s="414"/>
      <c r="TBF1395" s="414"/>
      <c r="TBG1395" s="414"/>
      <c r="TBH1395" s="415"/>
      <c r="TBI1395" s="414"/>
      <c r="TBJ1395" s="416"/>
      <c r="TBK1395" s="366"/>
      <c r="TBL1395" s="366"/>
      <c r="TBM1395" s="366"/>
      <c r="TBN1395" s="366"/>
      <c r="TBO1395" s="366"/>
      <c r="TBP1395" s="366"/>
      <c r="TBQ1395" s="366"/>
      <c r="TBR1395" s="366"/>
      <c r="TBS1395" s="419"/>
      <c r="TBT1395" s="480"/>
      <c r="TBU1395" s="482"/>
      <c r="TBV1395" s="482"/>
      <c r="TBW1395" s="482"/>
      <c r="TBX1395" s="482"/>
      <c r="TBY1395" s="482"/>
      <c r="TBZ1395" s="482"/>
      <c r="TCA1395" s="482"/>
      <c r="TCB1395" s="482"/>
      <c r="TCC1395" s="482"/>
      <c r="TCD1395" s="482"/>
      <c r="TCE1395" s="482"/>
      <c r="TCF1395" s="482"/>
      <c r="TCG1395" s="482"/>
      <c r="TCH1395" s="482"/>
      <c r="TCI1395" s="482"/>
      <c r="TCJ1395" s="482"/>
      <c r="TCK1395" s="482"/>
      <c r="TCL1395" s="482"/>
      <c r="TCM1395" s="481"/>
      <c r="TCN1395" s="447"/>
      <c r="TCO1395" s="447"/>
      <c r="TCP1395" s="451"/>
      <c r="TCQ1395" s="451"/>
      <c r="TCR1395" s="451"/>
      <c r="TCS1395" s="451"/>
      <c r="TCT1395" s="451"/>
      <c r="TCU1395" s="451"/>
      <c r="TCV1395" s="451"/>
      <c r="TCW1395" s="451"/>
      <c r="TCX1395" s="451"/>
      <c r="TCY1395" s="451"/>
      <c r="TCZ1395" s="447"/>
      <c r="TDA1395" s="428"/>
      <c r="TDB1395" s="469"/>
      <c r="TDC1395" s="414"/>
      <c r="TDD1395" s="414"/>
      <c r="TDE1395" s="414"/>
      <c r="TDF1395" s="414"/>
      <c r="TDG1395" s="414"/>
      <c r="TDH1395" s="415"/>
      <c r="TDI1395" s="414"/>
      <c r="TDJ1395" s="416"/>
      <c r="TDK1395" s="366"/>
      <c r="TDL1395" s="366"/>
      <c r="TDM1395" s="366"/>
      <c r="TDN1395" s="366"/>
      <c r="TDO1395" s="366"/>
      <c r="TDP1395" s="366"/>
      <c r="TDQ1395" s="366"/>
      <c r="TDR1395" s="366"/>
      <c r="TDS1395" s="419"/>
      <c r="TDT1395" s="480"/>
      <c r="TDU1395" s="482"/>
      <c r="TDV1395" s="482"/>
      <c r="TDW1395" s="482"/>
      <c r="TDX1395" s="482"/>
      <c r="TDY1395" s="482"/>
      <c r="TDZ1395" s="482"/>
      <c r="TEA1395" s="482"/>
      <c r="TEB1395" s="482"/>
      <c r="TEC1395" s="482"/>
      <c r="TED1395" s="482"/>
      <c r="TEE1395" s="482"/>
      <c r="TEF1395" s="482"/>
      <c r="TEG1395" s="482"/>
      <c r="TEH1395" s="482"/>
      <c r="TEI1395" s="482"/>
      <c r="TEJ1395" s="482"/>
      <c r="TEK1395" s="482"/>
      <c r="TEL1395" s="482"/>
      <c r="TEM1395" s="481"/>
      <c r="TEN1395" s="447"/>
      <c r="TEO1395" s="447"/>
      <c r="TEP1395" s="451"/>
      <c r="TEQ1395" s="451"/>
      <c r="TER1395" s="451"/>
      <c r="TES1395" s="451"/>
      <c r="TET1395" s="451"/>
      <c r="TEU1395" s="451"/>
      <c r="TEV1395" s="451"/>
      <c r="TEW1395" s="451"/>
      <c r="TEX1395" s="451"/>
      <c r="TEY1395" s="451"/>
      <c r="TEZ1395" s="447"/>
      <c r="TFA1395" s="428"/>
      <c r="TFB1395" s="469"/>
      <c r="TFC1395" s="414"/>
      <c r="TFD1395" s="414"/>
      <c r="TFE1395" s="414"/>
      <c r="TFF1395" s="414"/>
      <c r="TFG1395" s="414"/>
      <c r="TFH1395" s="415"/>
      <c r="TFI1395" s="414"/>
      <c r="TFJ1395" s="416"/>
      <c r="TFK1395" s="366"/>
      <c r="TFL1395" s="366"/>
      <c r="TFM1395" s="366"/>
      <c r="TFN1395" s="366"/>
      <c r="TFO1395" s="366"/>
      <c r="TFP1395" s="366"/>
      <c r="TFQ1395" s="366"/>
      <c r="TFR1395" s="366"/>
      <c r="TFS1395" s="419"/>
      <c r="TFT1395" s="480"/>
      <c r="TFU1395" s="482"/>
      <c r="TFV1395" s="482"/>
      <c r="TFW1395" s="482"/>
      <c r="TFX1395" s="482"/>
      <c r="TFY1395" s="482"/>
      <c r="TFZ1395" s="482"/>
      <c r="TGA1395" s="482"/>
      <c r="TGB1395" s="482"/>
      <c r="TGC1395" s="482"/>
      <c r="TGD1395" s="482"/>
      <c r="TGE1395" s="482"/>
      <c r="TGF1395" s="482"/>
      <c r="TGG1395" s="482"/>
      <c r="TGH1395" s="482"/>
      <c r="TGI1395" s="482"/>
      <c r="TGJ1395" s="482"/>
      <c r="TGK1395" s="482"/>
      <c r="TGL1395" s="482"/>
      <c r="TGM1395" s="481"/>
      <c r="TGN1395" s="447"/>
      <c r="TGO1395" s="447"/>
      <c r="TGP1395" s="451"/>
      <c r="TGQ1395" s="451"/>
      <c r="TGR1395" s="451"/>
      <c r="TGS1395" s="451"/>
      <c r="TGT1395" s="451"/>
      <c r="TGU1395" s="451"/>
      <c r="TGV1395" s="451"/>
      <c r="TGW1395" s="451"/>
      <c r="TGX1395" s="451"/>
      <c r="TGY1395" s="451"/>
      <c r="TGZ1395" s="447"/>
      <c r="THA1395" s="428"/>
      <c r="THB1395" s="469"/>
      <c r="THC1395" s="414"/>
      <c r="THD1395" s="414"/>
      <c r="THE1395" s="414"/>
      <c r="THF1395" s="414"/>
      <c r="THG1395" s="414"/>
      <c r="THH1395" s="415"/>
      <c r="THI1395" s="414"/>
      <c r="THJ1395" s="416"/>
      <c r="THK1395" s="366"/>
      <c r="THL1395" s="366"/>
      <c r="THM1395" s="366"/>
      <c r="THN1395" s="366"/>
      <c r="THO1395" s="366"/>
      <c r="THP1395" s="366"/>
      <c r="THQ1395" s="366"/>
      <c r="THR1395" s="366"/>
      <c r="THS1395" s="419"/>
      <c r="THT1395" s="480"/>
      <c r="THU1395" s="482"/>
      <c r="THV1395" s="482"/>
      <c r="THW1395" s="482"/>
      <c r="THX1395" s="482"/>
      <c r="THY1395" s="482"/>
      <c r="THZ1395" s="482"/>
      <c r="TIA1395" s="482"/>
      <c r="TIB1395" s="482"/>
      <c r="TIC1395" s="482"/>
      <c r="TID1395" s="482"/>
      <c r="TIE1395" s="482"/>
      <c r="TIF1395" s="482"/>
      <c r="TIG1395" s="482"/>
      <c r="TIH1395" s="482"/>
      <c r="TII1395" s="482"/>
      <c r="TIJ1395" s="482"/>
      <c r="TIK1395" s="482"/>
      <c r="TIL1395" s="482"/>
      <c r="TIM1395" s="481"/>
      <c r="TIN1395" s="447"/>
      <c r="TIO1395" s="447"/>
      <c r="TIP1395" s="451"/>
      <c r="TIQ1395" s="451"/>
      <c r="TIR1395" s="451"/>
      <c r="TIS1395" s="451"/>
      <c r="TIT1395" s="451"/>
      <c r="TIU1395" s="451"/>
      <c r="TIV1395" s="451"/>
      <c r="TIW1395" s="451"/>
      <c r="TIX1395" s="451"/>
      <c r="TIY1395" s="451"/>
      <c r="TIZ1395" s="447"/>
      <c r="TJA1395" s="428"/>
      <c r="TJB1395" s="469"/>
      <c r="TJC1395" s="414"/>
      <c r="TJD1395" s="414"/>
      <c r="TJE1395" s="414"/>
      <c r="TJF1395" s="414"/>
      <c r="TJG1395" s="414"/>
      <c r="TJH1395" s="415"/>
      <c r="TJI1395" s="414"/>
      <c r="TJJ1395" s="416"/>
      <c r="TJK1395" s="366"/>
      <c r="TJL1395" s="366"/>
      <c r="TJM1395" s="366"/>
      <c r="TJN1395" s="366"/>
      <c r="TJO1395" s="366"/>
      <c r="TJP1395" s="366"/>
      <c r="TJQ1395" s="366"/>
      <c r="TJR1395" s="366"/>
      <c r="TJS1395" s="419"/>
      <c r="TJT1395" s="480"/>
      <c r="TJU1395" s="482"/>
      <c r="TJV1395" s="482"/>
      <c r="TJW1395" s="482"/>
      <c r="TJX1395" s="482"/>
      <c r="TJY1395" s="482"/>
      <c r="TJZ1395" s="482"/>
      <c r="TKA1395" s="482"/>
      <c r="TKB1395" s="482"/>
      <c r="TKC1395" s="482"/>
      <c r="TKD1395" s="482"/>
      <c r="TKE1395" s="482"/>
      <c r="TKF1395" s="482"/>
      <c r="TKG1395" s="482"/>
      <c r="TKH1395" s="482"/>
      <c r="TKI1395" s="482"/>
      <c r="TKJ1395" s="482"/>
      <c r="TKK1395" s="482"/>
      <c r="TKL1395" s="482"/>
      <c r="TKM1395" s="481"/>
      <c r="TKN1395" s="447"/>
      <c r="TKO1395" s="447"/>
      <c r="TKP1395" s="451"/>
      <c r="TKQ1395" s="451"/>
      <c r="TKR1395" s="451"/>
      <c r="TKS1395" s="451"/>
      <c r="TKT1395" s="451"/>
      <c r="TKU1395" s="451"/>
      <c r="TKV1395" s="451"/>
      <c r="TKW1395" s="451"/>
      <c r="TKX1395" s="451"/>
      <c r="TKY1395" s="451"/>
      <c r="TKZ1395" s="447"/>
      <c r="TLA1395" s="428"/>
      <c r="TLB1395" s="469"/>
      <c r="TLC1395" s="414"/>
      <c r="TLD1395" s="414"/>
      <c r="TLE1395" s="414"/>
      <c r="TLF1395" s="414"/>
      <c r="TLG1395" s="414"/>
      <c r="TLH1395" s="415"/>
      <c r="TLI1395" s="414"/>
      <c r="TLJ1395" s="416"/>
      <c r="TLK1395" s="366"/>
      <c r="TLL1395" s="366"/>
      <c r="TLM1395" s="366"/>
      <c r="TLN1395" s="366"/>
      <c r="TLO1395" s="366"/>
      <c r="TLP1395" s="366"/>
      <c r="TLQ1395" s="366"/>
      <c r="TLR1395" s="366"/>
      <c r="TLS1395" s="419"/>
      <c r="TLT1395" s="480"/>
      <c r="TLU1395" s="482"/>
      <c r="TLV1395" s="482"/>
      <c r="TLW1395" s="482"/>
      <c r="TLX1395" s="482"/>
      <c r="TLY1395" s="482"/>
      <c r="TLZ1395" s="482"/>
      <c r="TMA1395" s="482"/>
      <c r="TMB1395" s="482"/>
      <c r="TMC1395" s="482"/>
      <c r="TMD1395" s="482"/>
      <c r="TME1395" s="482"/>
      <c r="TMF1395" s="482"/>
      <c r="TMG1395" s="482"/>
      <c r="TMH1395" s="482"/>
      <c r="TMI1395" s="482"/>
      <c r="TMJ1395" s="482"/>
      <c r="TMK1395" s="482"/>
      <c r="TML1395" s="482"/>
      <c r="TMM1395" s="481"/>
      <c r="TMN1395" s="447"/>
      <c r="TMO1395" s="447"/>
      <c r="TMP1395" s="451"/>
      <c r="TMQ1395" s="451"/>
      <c r="TMR1395" s="451"/>
      <c r="TMS1395" s="451"/>
      <c r="TMT1395" s="451"/>
      <c r="TMU1395" s="451"/>
      <c r="TMV1395" s="451"/>
      <c r="TMW1395" s="451"/>
      <c r="TMX1395" s="451"/>
      <c r="TMY1395" s="451"/>
      <c r="TMZ1395" s="447"/>
      <c r="TNA1395" s="428"/>
      <c r="TNB1395" s="469"/>
      <c r="TNC1395" s="414"/>
      <c r="TND1395" s="414"/>
      <c r="TNE1395" s="414"/>
      <c r="TNF1395" s="414"/>
      <c r="TNG1395" s="414"/>
      <c r="TNH1395" s="415"/>
      <c r="TNI1395" s="414"/>
      <c r="TNJ1395" s="416"/>
      <c r="TNK1395" s="366"/>
      <c r="TNL1395" s="366"/>
      <c r="TNM1395" s="366"/>
      <c r="TNN1395" s="366"/>
      <c r="TNO1395" s="366"/>
      <c r="TNP1395" s="366"/>
      <c r="TNQ1395" s="366"/>
      <c r="TNR1395" s="366"/>
      <c r="TNS1395" s="419"/>
      <c r="TNT1395" s="480"/>
      <c r="TNU1395" s="482"/>
      <c r="TNV1395" s="482"/>
      <c r="TNW1395" s="482"/>
      <c r="TNX1395" s="482"/>
      <c r="TNY1395" s="482"/>
      <c r="TNZ1395" s="482"/>
      <c r="TOA1395" s="482"/>
      <c r="TOB1395" s="482"/>
      <c r="TOC1395" s="482"/>
      <c r="TOD1395" s="482"/>
      <c r="TOE1395" s="482"/>
      <c r="TOF1395" s="482"/>
      <c r="TOG1395" s="482"/>
      <c r="TOH1395" s="482"/>
      <c r="TOI1395" s="482"/>
      <c r="TOJ1395" s="482"/>
      <c r="TOK1395" s="482"/>
      <c r="TOL1395" s="482"/>
      <c r="TOM1395" s="481"/>
      <c r="TON1395" s="447"/>
      <c r="TOO1395" s="447"/>
      <c r="TOP1395" s="451"/>
      <c r="TOQ1395" s="451"/>
      <c r="TOR1395" s="451"/>
      <c r="TOS1395" s="451"/>
      <c r="TOT1395" s="451"/>
      <c r="TOU1395" s="451"/>
      <c r="TOV1395" s="451"/>
      <c r="TOW1395" s="451"/>
      <c r="TOX1395" s="451"/>
      <c r="TOY1395" s="451"/>
      <c r="TOZ1395" s="447"/>
      <c r="TPA1395" s="428"/>
      <c r="TPB1395" s="469"/>
      <c r="TPC1395" s="414"/>
      <c r="TPD1395" s="414"/>
      <c r="TPE1395" s="414"/>
      <c r="TPF1395" s="414"/>
      <c r="TPG1395" s="414"/>
      <c r="TPH1395" s="415"/>
      <c r="TPI1395" s="414"/>
      <c r="TPJ1395" s="416"/>
      <c r="TPK1395" s="366"/>
      <c r="TPL1395" s="366"/>
      <c r="TPM1395" s="366"/>
      <c r="TPN1395" s="366"/>
      <c r="TPO1395" s="366"/>
      <c r="TPP1395" s="366"/>
      <c r="TPQ1395" s="366"/>
      <c r="TPR1395" s="366"/>
      <c r="TPS1395" s="419"/>
      <c r="TPT1395" s="480"/>
      <c r="TPU1395" s="482"/>
      <c r="TPV1395" s="482"/>
      <c r="TPW1395" s="482"/>
      <c r="TPX1395" s="482"/>
      <c r="TPY1395" s="482"/>
      <c r="TPZ1395" s="482"/>
      <c r="TQA1395" s="482"/>
      <c r="TQB1395" s="482"/>
      <c r="TQC1395" s="482"/>
      <c r="TQD1395" s="482"/>
      <c r="TQE1395" s="482"/>
      <c r="TQF1395" s="482"/>
      <c r="TQG1395" s="482"/>
      <c r="TQH1395" s="482"/>
      <c r="TQI1395" s="482"/>
      <c r="TQJ1395" s="482"/>
      <c r="TQK1395" s="482"/>
      <c r="TQL1395" s="482"/>
      <c r="TQM1395" s="481"/>
      <c r="TQN1395" s="447"/>
      <c r="TQO1395" s="447"/>
      <c r="TQP1395" s="451"/>
      <c r="TQQ1395" s="451"/>
      <c r="TQR1395" s="451"/>
      <c r="TQS1395" s="451"/>
      <c r="TQT1395" s="451"/>
      <c r="TQU1395" s="451"/>
      <c r="TQV1395" s="451"/>
      <c r="TQW1395" s="451"/>
      <c r="TQX1395" s="451"/>
      <c r="TQY1395" s="451"/>
      <c r="TQZ1395" s="447"/>
      <c r="TRA1395" s="428"/>
      <c r="TRB1395" s="469"/>
      <c r="TRC1395" s="414"/>
      <c r="TRD1395" s="414"/>
      <c r="TRE1395" s="414"/>
      <c r="TRF1395" s="414"/>
      <c r="TRG1395" s="414"/>
      <c r="TRH1395" s="415"/>
      <c r="TRI1395" s="414"/>
      <c r="TRJ1395" s="416"/>
      <c r="TRK1395" s="366"/>
      <c r="TRL1395" s="366"/>
      <c r="TRM1395" s="366"/>
      <c r="TRN1395" s="366"/>
      <c r="TRO1395" s="366"/>
      <c r="TRP1395" s="366"/>
      <c r="TRQ1395" s="366"/>
      <c r="TRR1395" s="366"/>
      <c r="TRS1395" s="419"/>
      <c r="TRT1395" s="480"/>
      <c r="TRU1395" s="482"/>
      <c r="TRV1395" s="482"/>
      <c r="TRW1395" s="482"/>
      <c r="TRX1395" s="482"/>
      <c r="TRY1395" s="482"/>
      <c r="TRZ1395" s="482"/>
      <c r="TSA1395" s="482"/>
      <c r="TSB1395" s="482"/>
      <c r="TSC1395" s="482"/>
      <c r="TSD1395" s="482"/>
      <c r="TSE1395" s="482"/>
      <c r="TSF1395" s="482"/>
      <c r="TSG1395" s="482"/>
      <c r="TSH1395" s="482"/>
      <c r="TSI1395" s="482"/>
      <c r="TSJ1395" s="482"/>
      <c r="TSK1395" s="482"/>
      <c r="TSL1395" s="482"/>
      <c r="TSM1395" s="481"/>
      <c r="TSN1395" s="447"/>
      <c r="TSO1395" s="447"/>
      <c r="TSP1395" s="451"/>
      <c r="TSQ1395" s="451"/>
      <c r="TSR1395" s="451"/>
      <c r="TSS1395" s="451"/>
      <c r="TST1395" s="451"/>
      <c r="TSU1395" s="451"/>
      <c r="TSV1395" s="451"/>
      <c r="TSW1395" s="451"/>
      <c r="TSX1395" s="451"/>
      <c r="TSY1395" s="451"/>
      <c r="TSZ1395" s="447"/>
      <c r="TTA1395" s="428"/>
      <c r="TTB1395" s="469"/>
      <c r="TTC1395" s="414"/>
      <c r="TTD1395" s="414"/>
      <c r="TTE1395" s="414"/>
      <c r="TTF1395" s="414"/>
      <c r="TTG1395" s="414"/>
      <c r="TTH1395" s="415"/>
      <c r="TTI1395" s="414"/>
      <c r="TTJ1395" s="416"/>
      <c r="TTK1395" s="366"/>
      <c r="TTL1395" s="366"/>
      <c r="TTM1395" s="366"/>
      <c r="TTN1395" s="366"/>
      <c r="TTO1395" s="366"/>
      <c r="TTP1395" s="366"/>
      <c r="TTQ1395" s="366"/>
      <c r="TTR1395" s="366"/>
      <c r="TTS1395" s="419"/>
      <c r="TTT1395" s="480"/>
      <c r="TTU1395" s="482"/>
      <c r="TTV1395" s="482"/>
      <c r="TTW1395" s="482"/>
      <c r="TTX1395" s="482"/>
      <c r="TTY1395" s="482"/>
      <c r="TTZ1395" s="482"/>
      <c r="TUA1395" s="482"/>
      <c r="TUB1395" s="482"/>
      <c r="TUC1395" s="482"/>
      <c r="TUD1395" s="482"/>
      <c r="TUE1395" s="482"/>
      <c r="TUF1395" s="482"/>
      <c r="TUG1395" s="482"/>
      <c r="TUH1395" s="482"/>
      <c r="TUI1395" s="482"/>
      <c r="TUJ1395" s="482"/>
      <c r="TUK1395" s="482"/>
      <c r="TUL1395" s="482"/>
      <c r="TUM1395" s="481"/>
      <c r="TUN1395" s="447"/>
      <c r="TUO1395" s="447"/>
      <c r="TUP1395" s="451"/>
      <c r="TUQ1395" s="451"/>
      <c r="TUR1395" s="451"/>
      <c r="TUS1395" s="451"/>
      <c r="TUT1395" s="451"/>
      <c r="TUU1395" s="451"/>
      <c r="TUV1395" s="451"/>
      <c r="TUW1395" s="451"/>
      <c r="TUX1395" s="451"/>
      <c r="TUY1395" s="451"/>
      <c r="TUZ1395" s="447"/>
      <c r="TVA1395" s="428"/>
      <c r="TVB1395" s="469"/>
      <c r="TVC1395" s="414"/>
      <c r="TVD1395" s="414"/>
      <c r="TVE1395" s="414"/>
      <c r="TVF1395" s="414"/>
      <c r="TVG1395" s="414"/>
      <c r="TVH1395" s="415"/>
      <c r="TVI1395" s="414"/>
      <c r="TVJ1395" s="416"/>
      <c r="TVK1395" s="366"/>
      <c r="TVL1395" s="366"/>
      <c r="TVM1395" s="366"/>
      <c r="TVN1395" s="366"/>
      <c r="TVO1395" s="366"/>
      <c r="TVP1395" s="366"/>
      <c r="TVQ1395" s="366"/>
      <c r="TVR1395" s="366"/>
      <c r="TVS1395" s="419"/>
      <c r="TVT1395" s="480"/>
      <c r="TVU1395" s="482"/>
      <c r="TVV1395" s="482"/>
      <c r="TVW1395" s="482"/>
      <c r="TVX1395" s="482"/>
      <c r="TVY1395" s="482"/>
      <c r="TVZ1395" s="482"/>
      <c r="TWA1395" s="482"/>
      <c r="TWB1395" s="482"/>
      <c r="TWC1395" s="482"/>
      <c r="TWD1395" s="482"/>
      <c r="TWE1395" s="482"/>
      <c r="TWF1395" s="482"/>
      <c r="TWG1395" s="482"/>
      <c r="TWH1395" s="482"/>
      <c r="TWI1395" s="482"/>
      <c r="TWJ1395" s="482"/>
      <c r="TWK1395" s="482"/>
      <c r="TWL1395" s="482"/>
      <c r="TWM1395" s="481"/>
      <c r="TWN1395" s="447"/>
      <c r="TWO1395" s="447"/>
      <c r="TWP1395" s="451"/>
      <c r="TWQ1395" s="451"/>
      <c r="TWR1395" s="451"/>
      <c r="TWS1395" s="451"/>
      <c r="TWT1395" s="451"/>
      <c r="TWU1395" s="451"/>
      <c r="TWV1395" s="451"/>
      <c r="TWW1395" s="451"/>
      <c r="TWX1395" s="451"/>
      <c r="TWY1395" s="451"/>
      <c r="TWZ1395" s="447"/>
      <c r="TXA1395" s="428"/>
      <c r="TXB1395" s="469"/>
      <c r="TXC1395" s="414"/>
      <c r="TXD1395" s="414"/>
      <c r="TXE1395" s="414"/>
      <c r="TXF1395" s="414"/>
      <c r="TXG1395" s="414"/>
      <c r="TXH1395" s="415"/>
      <c r="TXI1395" s="414"/>
      <c r="TXJ1395" s="416"/>
      <c r="TXK1395" s="366"/>
      <c r="TXL1395" s="366"/>
      <c r="TXM1395" s="366"/>
      <c r="TXN1395" s="366"/>
      <c r="TXO1395" s="366"/>
      <c r="TXP1395" s="366"/>
      <c r="TXQ1395" s="366"/>
      <c r="TXR1395" s="366"/>
      <c r="TXS1395" s="419"/>
      <c r="TXT1395" s="480"/>
      <c r="TXU1395" s="482"/>
      <c r="TXV1395" s="482"/>
      <c r="TXW1395" s="482"/>
      <c r="TXX1395" s="482"/>
      <c r="TXY1395" s="482"/>
      <c r="TXZ1395" s="482"/>
      <c r="TYA1395" s="482"/>
      <c r="TYB1395" s="482"/>
      <c r="TYC1395" s="482"/>
      <c r="TYD1395" s="482"/>
      <c r="TYE1395" s="482"/>
      <c r="TYF1395" s="482"/>
      <c r="TYG1395" s="482"/>
      <c r="TYH1395" s="482"/>
      <c r="TYI1395" s="482"/>
      <c r="TYJ1395" s="482"/>
      <c r="TYK1395" s="482"/>
      <c r="TYL1395" s="482"/>
      <c r="TYM1395" s="481"/>
      <c r="TYN1395" s="447"/>
      <c r="TYO1395" s="447"/>
      <c r="TYP1395" s="451"/>
      <c r="TYQ1395" s="451"/>
      <c r="TYR1395" s="451"/>
      <c r="TYS1395" s="451"/>
      <c r="TYT1395" s="451"/>
      <c r="TYU1395" s="451"/>
      <c r="TYV1395" s="451"/>
      <c r="TYW1395" s="451"/>
      <c r="TYX1395" s="451"/>
      <c r="TYY1395" s="451"/>
      <c r="TYZ1395" s="447"/>
      <c r="TZA1395" s="428"/>
      <c r="TZB1395" s="469"/>
      <c r="TZC1395" s="414"/>
      <c r="TZD1395" s="414"/>
      <c r="TZE1395" s="414"/>
      <c r="TZF1395" s="414"/>
      <c r="TZG1395" s="414"/>
      <c r="TZH1395" s="415"/>
      <c r="TZI1395" s="414"/>
      <c r="TZJ1395" s="416"/>
      <c r="TZK1395" s="366"/>
      <c r="TZL1395" s="366"/>
      <c r="TZM1395" s="366"/>
      <c r="TZN1395" s="366"/>
      <c r="TZO1395" s="366"/>
      <c r="TZP1395" s="366"/>
      <c r="TZQ1395" s="366"/>
      <c r="TZR1395" s="366"/>
      <c r="TZS1395" s="419"/>
      <c r="TZT1395" s="480"/>
      <c r="TZU1395" s="482"/>
      <c r="TZV1395" s="482"/>
      <c r="TZW1395" s="482"/>
      <c r="TZX1395" s="482"/>
      <c r="TZY1395" s="482"/>
      <c r="TZZ1395" s="482"/>
      <c r="UAA1395" s="482"/>
      <c r="UAB1395" s="482"/>
      <c r="UAC1395" s="482"/>
      <c r="UAD1395" s="482"/>
      <c r="UAE1395" s="482"/>
      <c r="UAF1395" s="482"/>
      <c r="UAG1395" s="482"/>
      <c r="UAH1395" s="482"/>
      <c r="UAI1395" s="482"/>
      <c r="UAJ1395" s="482"/>
      <c r="UAK1395" s="482"/>
      <c r="UAL1395" s="482"/>
      <c r="UAM1395" s="481"/>
      <c r="UAN1395" s="447"/>
      <c r="UAO1395" s="447"/>
      <c r="UAP1395" s="451"/>
      <c r="UAQ1395" s="451"/>
      <c r="UAR1395" s="451"/>
      <c r="UAS1395" s="451"/>
      <c r="UAT1395" s="451"/>
      <c r="UAU1395" s="451"/>
      <c r="UAV1395" s="451"/>
      <c r="UAW1395" s="451"/>
      <c r="UAX1395" s="451"/>
      <c r="UAY1395" s="451"/>
      <c r="UAZ1395" s="447"/>
      <c r="UBA1395" s="428"/>
      <c r="UBB1395" s="469"/>
      <c r="UBC1395" s="414"/>
      <c r="UBD1395" s="414"/>
      <c r="UBE1395" s="414"/>
      <c r="UBF1395" s="414"/>
      <c r="UBG1395" s="414"/>
      <c r="UBH1395" s="415"/>
      <c r="UBI1395" s="414"/>
      <c r="UBJ1395" s="416"/>
      <c r="UBK1395" s="366"/>
      <c r="UBL1395" s="366"/>
      <c r="UBM1395" s="366"/>
      <c r="UBN1395" s="366"/>
      <c r="UBO1395" s="366"/>
      <c r="UBP1395" s="366"/>
      <c r="UBQ1395" s="366"/>
      <c r="UBR1395" s="366"/>
      <c r="UBS1395" s="419"/>
      <c r="UBT1395" s="480"/>
      <c r="UBU1395" s="482"/>
      <c r="UBV1395" s="482"/>
      <c r="UBW1395" s="482"/>
      <c r="UBX1395" s="482"/>
      <c r="UBY1395" s="482"/>
      <c r="UBZ1395" s="482"/>
      <c r="UCA1395" s="482"/>
      <c r="UCB1395" s="482"/>
      <c r="UCC1395" s="482"/>
      <c r="UCD1395" s="482"/>
      <c r="UCE1395" s="482"/>
      <c r="UCF1395" s="482"/>
      <c r="UCG1395" s="482"/>
      <c r="UCH1395" s="482"/>
      <c r="UCI1395" s="482"/>
      <c r="UCJ1395" s="482"/>
      <c r="UCK1395" s="482"/>
      <c r="UCL1395" s="482"/>
      <c r="UCM1395" s="481"/>
      <c r="UCN1395" s="447"/>
      <c r="UCO1395" s="447"/>
      <c r="UCP1395" s="451"/>
      <c r="UCQ1395" s="451"/>
      <c r="UCR1395" s="451"/>
      <c r="UCS1395" s="451"/>
      <c r="UCT1395" s="451"/>
      <c r="UCU1395" s="451"/>
      <c r="UCV1395" s="451"/>
      <c r="UCW1395" s="451"/>
      <c r="UCX1395" s="451"/>
      <c r="UCY1395" s="451"/>
      <c r="UCZ1395" s="447"/>
      <c r="UDA1395" s="428"/>
      <c r="UDB1395" s="469"/>
      <c r="UDC1395" s="414"/>
      <c r="UDD1395" s="414"/>
      <c r="UDE1395" s="414"/>
      <c r="UDF1395" s="414"/>
      <c r="UDG1395" s="414"/>
      <c r="UDH1395" s="415"/>
      <c r="UDI1395" s="414"/>
      <c r="UDJ1395" s="416"/>
      <c r="UDK1395" s="366"/>
      <c r="UDL1395" s="366"/>
      <c r="UDM1395" s="366"/>
      <c r="UDN1395" s="366"/>
      <c r="UDO1395" s="366"/>
      <c r="UDP1395" s="366"/>
      <c r="UDQ1395" s="366"/>
      <c r="UDR1395" s="366"/>
      <c r="UDS1395" s="419"/>
      <c r="UDT1395" s="480"/>
      <c r="UDU1395" s="482"/>
      <c r="UDV1395" s="482"/>
      <c r="UDW1395" s="482"/>
      <c r="UDX1395" s="482"/>
      <c r="UDY1395" s="482"/>
      <c r="UDZ1395" s="482"/>
      <c r="UEA1395" s="482"/>
      <c r="UEB1395" s="482"/>
      <c r="UEC1395" s="482"/>
      <c r="UED1395" s="482"/>
      <c r="UEE1395" s="482"/>
      <c r="UEF1395" s="482"/>
      <c r="UEG1395" s="482"/>
      <c r="UEH1395" s="482"/>
      <c r="UEI1395" s="482"/>
      <c r="UEJ1395" s="482"/>
      <c r="UEK1395" s="482"/>
      <c r="UEL1395" s="482"/>
      <c r="UEM1395" s="481"/>
      <c r="UEN1395" s="447"/>
      <c r="UEO1395" s="447"/>
      <c r="UEP1395" s="451"/>
      <c r="UEQ1395" s="451"/>
      <c r="UER1395" s="451"/>
      <c r="UES1395" s="451"/>
      <c r="UET1395" s="451"/>
      <c r="UEU1395" s="451"/>
      <c r="UEV1395" s="451"/>
      <c r="UEW1395" s="451"/>
      <c r="UEX1395" s="451"/>
      <c r="UEY1395" s="451"/>
      <c r="UEZ1395" s="447"/>
      <c r="UFA1395" s="428"/>
      <c r="UFB1395" s="469"/>
      <c r="UFC1395" s="414"/>
      <c r="UFD1395" s="414"/>
      <c r="UFE1395" s="414"/>
      <c r="UFF1395" s="414"/>
      <c r="UFG1395" s="414"/>
      <c r="UFH1395" s="415"/>
      <c r="UFI1395" s="414"/>
      <c r="UFJ1395" s="416"/>
      <c r="UFK1395" s="366"/>
      <c r="UFL1395" s="366"/>
      <c r="UFM1395" s="366"/>
      <c r="UFN1395" s="366"/>
      <c r="UFO1395" s="366"/>
      <c r="UFP1395" s="366"/>
      <c r="UFQ1395" s="366"/>
      <c r="UFR1395" s="366"/>
      <c r="UFS1395" s="419"/>
      <c r="UFT1395" s="480"/>
      <c r="UFU1395" s="482"/>
      <c r="UFV1395" s="482"/>
      <c r="UFW1395" s="482"/>
      <c r="UFX1395" s="482"/>
      <c r="UFY1395" s="482"/>
      <c r="UFZ1395" s="482"/>
      <c r="UGA1395" s="482"/>
      <c r="UGB1395" s="482"/>
      <c r="UGC1395" s="482"/>
      <c r="UGD1395" s="482"/>
      <c r="UGE1395" s="482"/>
      <c r="UGF1395" s="482"/>
      <c r="UGG1395" s="482"/>
      <c r="UGH1395" s="482"/>
      <c r="UGI1395" s="482"/>
      <c r="UGJ1395" s="482"/>
      <c r="UGK1395" s="482"/>
      <c r="UGL1395" s="482"/>
      <c r="UGM1395" s="481"/>
      <c r="UGN1395" s="447"/>
      <c r="UGO1395" s="447"/>
      <c r="UGP1395" s="451"/>
      <c r="UGQ1395" s="451"/>
      <c r="UGR1395" s="451"/>
      <c r="UGS1395" s="451"/>
      <c r="UGT1395" s="451"/>
      <c r="UGU1395" s="451"/>
      <c r="UGV1395" s="451"/>
      <c r="UGW1395" s="451"/>
      <c r="UGX1395" s="451"/>
      <c r="UGY1395" s="451"/>
      <c r="UGZ1395" s="447"/>
      <c r="UHA1395" s="428"/>
      <c r="UHB1395" s="469"/>
      <c r="UHC1395" s="414"/>
      <c r="UHD1395" s="414"/>
      <c r="UHE1395" s="414"/>
      <c r="UHF1395" s="414"/>
      <c r="UHG1395" s="414"/>
      <c r="UHH1395" s="415"/>
      <c r="UHI1395" s="414"/>
      <c r="UHJ1395" s="416"/>
      <c r="UHK1395" s="366"/>
      <c r="UHL1395" s="366"/>
      <c r="UHM1395" s="366"/>
      <c r="UHN1395" s="366"/>
      <c r="UHO1395" s="366"/>
      <c r="UHP1395" s="366"/>
      <c r="UHQ1395" s="366"/>
      <c r="UHR1395" s="366"/>
      <c r="UHS1395" s="419"/>
      <c r="UHT1395" s="480"/>
      <c r="UHU1395" s="482"/>
      <c r="UHV1395" s="482"/>
      <c r="UHW1395" s="482"/>
      <c r="UHX1395" s="482"/>
      <c r="UHY1395" s="482"/>
      <c r="UHZ1395" s="482"/>
      <c r="UIA1395" s="482"/>
      <c r="UIB1395" s="482"/>
      <c r="UIC1395" s="482"/>
      <c r="UID1395" s="482"/>
      <c r="UIE1395" s="482"/>
      <c r="UIF1395" s="482"/>
      <c r="UIG1395" s="482"/>
      <c r="UIH1395" s="482"/>
      <c r="UII1395" s="482"/>
      <c r="UIJ1395" s="482"/>
      <c r="UIK1395" s="482"/>
      <c r="UIL1395" s="482"/>
      <c r="UIM1395" s="481"/>
      <c r="UIN1395" s="447"/>
      <c r="UIO1395" s="447"/>
      <c r="UIP1395" s="451"/>
      <c r="UIQ1395" s="451"/>
      <c r="UIR1395" s="451"/>
      <c r="UIS1395" s="451"/>
      <c r="UIT1395" s="451"/>
      <c r="UIU1395" s="451"/>
      <c r="UIV1395" s="451"/>
      <c r="UIW1395" s="451"/>
      <c r="UIX1395" s="451"/>
      <c r="UIY1395" s="451"/>
      <c r="UIZ1395" s="447"/>
      <c r="UJA1395" s="428"/>
      <c r="UJB1395" s="469"/>
      <c r="UJC1395" s="414"/>
      <c r="UJD1395" s="414"/>
      <c r="UJE1395" s="414"/>
      <c r="UJF1395" s="414"/>
      <c r="UJG1395" s="414"/>
      <c r="UJH1395" s="415"/>
      <c r="UJI1395" s="414"/>
      <c r="UJJ1395" s="416"/>
      <c r="UJK1395" s="366"/>
      <c r="UJL1395" s="366"/>
      <c r="UJM1395" s="366"/>
      <c r="UJN1395" s="366"/>
      <c r="UJO1395" s="366"/>
      <c r="UJP1395" s="366"/>
      <c r="UJQ1395" s="366"/>
      <c r="UJR1395" s="366"/>
      <c r="UJS1395" s="419"/>
      <c r="UJT1395" s="480"/>
      <c r="UJU1395" s="482"/>
      <c r="UJV1395" s="482"/>
      <c r="UJW1395" s="482"/>
      <c r="UJX1395" s="482"/>
      <c r="UJY1395" s="482"/>
      <c r="UJZ1395" s="482"/>
      <c r="UKA1395" s="482"/>
      <c r="UKB1395" s="482"/>
      <c r="UKC1395" s="482"/>
      <c r="UKD1395" s="482"/>
      <c r="UKE1395" s="482"/>
      <c r="UKF1395" s="482"/>
      <c r="UKG1395" s="482"/>
      <c r="UKH1395" s="482"/>
      <c r="UKI1395" s="482"/>
      <c r="UKJ1395" s="482"/>
      <c r="UKK1395" s="482"/>
      <c r="UKL1395" s="482"/>
      <c r="UKM1395" s="481"/>
      <c r="UKN1395" s="447"/>
      <c r="UKO1395" s="447"/>
      <c r="UKP1395" s="451"/>
      <c r="UKQ1395" s="451"/>
      <c r="UKR1395" s="451"/>
      <c r="UKS1395" s="451"/>
      <c r="UKT1395" s="451"/>
      <c r="UKU1395" s="451"/>
      <c r="UKV1395" s="451"/>
      <c r="UKW1395" s="451"/>
      <c r="UKX1395" s="451"/>
      <c r="UKY1395" s="451"/>
      <c r="UKZ1395" s="447"/>
      <c r="ULA1395" s="428"/>
      <c r="ULB1395" s="469"/>
      <c r="ULC1395" s="414"/>
      <c r="ULD1395" s="414"/>
      <c r="ULE1395" s="414"/>
      <c r="ULF1395" s="414"/>
      <c r="ULG1395" s="414"/>
      <c r="ULH1395" s="415"/>
      <c r="ULI1395" s="414"/>
      <c r="ULJ1395" s="416"/>
      <c r="ULK1395" s="366"/>
      <c r="ULL1395" s="366"/>
      <c r="ULM1395" s="366"/>
      <c r="ULN1395" s="366"/>
      <c r="ULO1395" s="366"/>
      <c r="ULP1395" s="366"/>
      <c r="ULQ1395" s="366"/>
      <c r="ULR1395" s="366"/>
      <c r="ULS1395" s="419"/>
      <c r="ULT1395" s="480"/>
      <c r="ULU1395" s="482"/>
      <c r="ULV1395" s="482"/>
      <c r="ULW1395" s="482"/>
      <c r="ULX1395" s="482"/>
      <c r="ULY1395" s="482"/>
      <c r="ULZ1395" s="482"/>
      <c r="UMA1395" s="482"/>
      <c r="UMB1395" s="482"/>
      <c r="UMC1395" s="482"/>
      <c r="UMD1395" s="482"/>
      <c r="UME1395" s="482"/>
      <c r="UMF1395" s="482"/>
      <c r="UMG1395" s="482"/>
      <c r="UMH1395" s="482"/>
      <c r="UMI1395" s="482"/>
      <c r="UMJ1395" s="482"/>
      <c r="UMK1395" s="482"/>
      <c r="UML1395" s="482"/>
      <c r="UMM1395" s="481"/>
      <c r="UMN1395" s="447"/>
      <c r="UMO1395" s="447"/>
      <c r="UMP1395" s="451"/>
      <c r="UMQ1395" s="451"/>
      <c r="UMR1395" s="451"/>
      <c r="UMS1395" s="451"/>
      <c r="UMT1395" s="451"/>
      <c r="UMU1395" s="451"/>
      <c r="UMV1395" s="451"/>
      <c r="UMW1395" s="451"/>
      <c r="UMX1395" s="451"/>
      <c r="UMY1395" s="451"/>
      <c r="UMZ1395" s="447"/>
      <c r="UNA1395" s="428"/>
      <c r="UNB1395" s="469"/>
      <c r="UNC1395" s="414"/>
      <c r="UND1395" s="414"/>
      <c r="UNE1395" s="414"/>
      <c r="UNF1395" s="414"/>
      <c r="UNG1395" s="414"/>
      <c r="UNH1395" s="415"/>
      <c r="UNI1395" s="414"/>
      <c r="UNJ1395" s="416"/>
      <c r="UNK1395" s="366"/>
      <c r="UNL1395" s="366"/>
      <c r="UNM1395" s="366"/>
      <c r="UNN1395" s="366"/>
      <c r="UNO1395" s="366"/>
      <c r="UNP1395" s="366"/>
      <c r="UNQ1395" s="366"/>
      <c r="UNR1395" s="366"/>
      <c r="UNS1395" s="419"/>
      <c r="UNT1395" s="480"/>
      <c r="UNU1395" s="482"/>
      <c r="UNV1395" s="482"/>
      <c r="UNW1395" s="482"/>
      <c r="UNX1395" s="482"/>
      <c r="UNY1395" s="482"/>
      <c r="UNZ1395" s="482"/>
      <c r="UOA1395" s="482"/>
      <c r="UOB1395" s="482"/>
      <c r="UOC1395" s="482"/>
      <c r="UOD1395" s="482"/>
      <c r="UOE1395" s="482"/>
      <c r="UOF1395" s="482"/>
      <c r="UOG1395" s="482"/>
      <c r="UOH1395" s="482"/>
      <c r="UOI1395" s="482"/>
      <c r="UOJ1395" s="482"/>
      <c r="UOK1395" s="482"/>
      <c r="UOL1395" s="482"/>
      <c r="UOM1395" s="481"/>
      <c r="UON1395" s="447"/>
      <c r="UOO1395" s="447"/>
      <c r="UOP1395" s="451"/>
      <c r="UOQ1395" s="451"/>
      <c r="UOR1395" s="451"/>
      <c r="UOS1395" s="451"/>
      <c r="UOT1395" s="451"/>
      <c r="UOU1395" s="451"/>
      <c r="UOV1395" s="451"/>
      <c r="UOW1395" s="451"/>
      <c r="UOX1395" s="451"/>
      <c r="UOY1395" s="451"/>
      <c r="UOZ1395" s="447"/>
      <c r="UPA1395" s="428"/>
      <c r="UPB1395" s="469"/>
      <c r="UPC1395" s="414"/>
      <c r="UPD1395" s="414"/>
      <c r="UPE1395" s="414"/>
      <c r="UPF1395" s="414"/>
      <c r="UPG1395" s="414"/>
      <c r="UPH1395" s="415"/>
      <c r="UPI1395" s="414"/>
      <c r="UPJ1395" s="416"/>
      <c r="UPK1395" s="366"/>
      <c r="UPL1395" s="366"/>
      <c r="UPM1395" s="366"/>
      <c r="UPN1395" s="366"/>
      <c r="UPO1395" s="366"/>
      <c r="UPP1395" s="366"/>
      <c r="UPQ1395" s="366"/>
      <c r="UPR1395" s="366"/>
      <c r="UPS1395" s="419"/>
      <c r="UPT1395" s="480"/>
      <c r="UPU1395" s="482"/>
      <c r="UPV1395" s="482"/>
      <c r="UPW1395" s="482"/>
      <c r="UPX1395" s="482"/>
      <c r="UPY1395" s="482"/>
      <c r="UPZ1395" s="482"/>
      <c r="UQA1395" s="482"/>
      <c r="UQB1395" s="482"/>
      <c r="UQC1395" s="482"/>
      <c r="UQD1395" s="482"/>
      <c r="UQE1395" s="482"/>
      <c r="UQF1395" s="482"/>
      <c r="UQG1395" s="482"/>
      <c r="UQH1395" s="482"/>
      <c r="UQI1395" s="482"/>
      <c r="UQJ1395" s="482"/>
      <c r="UQK1395" s="482"/>
      <c r="UQL1395" s="482"/>
      <c r="UQM1395" s="481"/>
      <c r="UQN1395" s="447"/>
      <c r="UQO1395" s="447"/>
      <c r="UQP1395" s="451"/>
      <c r="UQQ1395" s="451"/>
      <c r="UQR1395" s="451"/>
      <c r="UQS1395" s="451"/>
      <c r="UQT1395" s="451"/>
      <c r="UQU1395" s="451"/>
      <c r="UQV1395" s="451"/>
      <c r="UQW1395" s="451"/>
      <c r="UQX1395" s="451"/>
      <c r="UQY1395" s="451"/>
      <c r="UQZ1395" s="447"/>
      <c r="URA1395" s="428"/>
      <c r="URB1395" s="469"/>
      <c r="URC1395" s="414"/>
      <c r="URD1395" s="414"/>
      <c r="URE1395" s="414"/>
      <c r="URF1395" s="414"/>
      <c r="URG1395" s="414"/>
      <c r="URH1395" s="415"/>
      <c r="URI1395" s="414"/>
      <c r="URJ1395" s="416"/>
      <c r="URK1395" s="366"/>
      <c r="URL1395" s="366"/>
      <c r="URM1395" s="366"/>
      <c r="URN1395" s="366"/>
      <c r="URO1395" s="366"/>
      <c r="URP1395" s="366"/>
      <c r="URQ1395" s="366"/>
      <c r="URR1395" s="366"/>
      <c r="URS1395" s="419"/>
      <c r="URT1395" s="480"/>
      <c r="URU1395" s="482"/>
      <c r="URV1395" s="482"/>
      <c r="URW1395" s="482"/>
      <c r="URX1395" s="482"/>
      <c r="URY1395" s="482"/>
      <c r="URZ1395" s="482"/>
      <c r="USA1395" s="482"/>
      <c r="USB1395" s="482"/>
      <c r="USC1395" s="482"/>
      <c r="USD1395" s="482"/>
      <c r="USE1395" s="482"/>
      <c r="USF1395" s="482"/>
      <c r="USG1395" s="482"/>
      <c r="USH1395" s="482"/>
      <c r="USI1395" s="482"/>
      <c r="USJ1395" s="482"/>
      <c r="USK1395" s="482"/>
      <c r="USL1395" s="482"/>
      <c r="USM1395" s="481"/>
      <c r="USN1395" s="447"/>
      <c r="USO1395" s="447"/>
      <c r="USP1395" s="451"/>
      <c r="USQ1395" s="451"/>
      <c r="USR1395" s="451"/>
      <c r="USS1395" s="451"/>
      <c r="UST1395" s="451"/>
      <c r="USU1395" s="451"/>
      <c r="USV1395" s="451"/>
      <c r="USW1395" s="451"/>
      <c r="USX1395" s="451"/>
      <c r="USY1395" s="451"/>
      <c r="USZ1395" s="447"/>
      <c r="UTA1395" s="428"/>
      <c r="UTB1395" s="469"/>
      <c r="UTC1395" s="414"/>
      <c r="UTD1395" s="414"/>
      <c r="UTE1395" s="414"/>
      <c r="UTF1395" s="414"/>
      <c r="UTG1395" s="414"/>
      <c r="UTH1395" s="415"/>
      <c r="UTI1395" s="414"/>
      <c r="UTJ1395" s="416"/>
      <c r="UTK1395" s="366"/>
      <c r="UTL1395" s="366"/>
      <c r="UTM1395" s="366"/>
      <c r="UTN1395" s="366"/>
      <c r="UTO1395" s="366"/>
      <c r="UTP1395" s="366"/>
      <c r="UTQ1395" s="366"/>
      <c r="UTR1395" s="366"/>
      <c r="UTS1395" s="419"/>
      <c r="UTT1395" s="480"/>
      <c r="UTU1395" s="482"/>
      <c r="UTV1395" s="482"/>
      <c r="UTW1395" s="482"/>
      <c r="UTX1395" s="482"/>
      <c r="UTY1395" s="482"/>
      <c r="UTZ1395" s="482"/>
      <c r="UUA1395" s="482"/>
      <c r="UUB1395" s="482"/>
      <c r="UUC1395" s="482"/>
      <c r="UUD1395" s="482"/>
      <c r="UUE1395" s="482"/>
      <c r="UUF1395" s="482"/>
      <c r="UUG1395" s="482"/>
      <c r="UUH1395" s="482"/>
      <c r="UUI1395" s="482"/>
      <c r="UUJ1395" s="482"/>
      <c r="UUK1395" s="482"/>
      <c r="UUL1395" s="482"/>
      <c r="UUM1395" s="481"/>
      <c r="UUN1395" s="447"/>
      <c r="UUO1395" s="447"/>
      <c r="UUP1395" s="451"/>
      <c r="UUQ1395" s="451"/>
      <c r="UUR1395" s="451"/>
      <c r="UUS1395" s="451"/>
      <c r="UUT1395" s="451"/>
      <c r="UUU1395" s="451"/>
      <c r="UUV1395" s="451"/>
      <c r="UUW1395" s="451"/>
      <c r="UUX1395" s="451"/>
      <c r="UUY1395" s="451"/>
      <c r="UUZ1395" s="447"/>
      <c r="UVA1395" s="428"/>
      <c r="UVB1395" s="469"/>
      <c r="UVC1395" s="414"/>
      <c r="UVD1395" s="414"/>
      <c r="UVE1395" s="414"/>
      <c r="UVF1395" s="414"/>
      <c r="UVG1395" s="414"/>
      <c r="UVH1395" s="415"/>
      <c r="UVI1395" s="414"/>
      <c r="UVJ1395" s="416"/>
      <c r="UVK1395" s="366"/>
      <c r="UVL1395" s="366"/>
      <c r="UVM1395" s="366"/>
      <c r="UVN1395" s="366"/>
      <c r="UVO1395" s="366"/>
      <c r="UVP1395" s="366"/>
      <c r="UVQ1395" s="366"/>
      <c r="UVR1395" s="366"/>
      <c r="UVS1395" s="419"/>
      <c r="UVT1395" s="480"/>
      <c r="UVU1395" s="482"/>
      <c r="UVV1395" s="482"/>
      <c r="UVW1395" s="482"/>
      <c r="UVX1395" s="482"/>
      <c r="UVY1395" s="482"/>
      <c r="UVZ1395" s="482"/>
      <c r="UWA1395" s="482"/>
      <c r="UWB1395" s="482"/>
      <c r="UWC1395" s="482"/>
      <c r="UWD1395" s="482"/>
      <c r="UWE1395" s="482"/>
      <c r="UWF1395" s="482"/>
      <c r="UWG1395" s="482"/>
      <c r="UWH1395" s="482"/>
      <c r="UWI1395" s="482"/>
      <c r="UWJ1395" s="482"/>
      <c r="UWK1395" s="482"/>
      <c r="UWL1395" s="482"/>
      <c r="UWM1395" s="481"/>
      <c r="UWN1395" s="447"/>
      <c r="UWO1395" s="447"/>
      <c r="UWP1395" s="451"/>
      <c r="UWQ1395" s="451"/>
      <c r="UWR1395" s="451"/>
      <c r="UWS1395" s="451"/>
      <c r="UWT1395" s="451"/>
      <c r="UWU1395" s="451"/>
      <c r="UWV1395" s="451"/>
      <c r="UWW1395" s="451"/>
      <c r="UWX1395" s="451"/>
      <c r="UWY1395" s="451"/>
      <c r="UWZ1395" s="447"/>
      <c r="UXA1395" s="428"/>
      <c r="UXB1395" s="469"/>
      <c r="UXC1395" s="414"/>
      <c r="UXD1395" s="414"/>
      <c r="UXE1395" s="414"/>
      <c r="UXF1395" s="414"/>
      <c r="UXG1395" s="414"/>
      <c r="UXH1395" s="415"/>
      <c r="UXI1395" s="414"/>
      <c r="UXJ1395" s="416"/>
      <c r="UXK1395" s="366"/>
      <c r="UXL1395" s="366"/>
      <c r="UXM1395" s="366"/>
      <c r="UXN1395" s="366"/>
      <c r="UXO1395" s="366"/>
      <c r="UXP1395" s="366"/>
      <c r="UXQ1395" s="366"/>
      <c r="UXR1395" s="366"/>
      <c r="UXS1395" s="419"/>
      <c r="UXT1395" s="480"/>
      <c r="UXU1395" s="482"/>
      <c r="UXV1395" s="482"/>
      <c r="UXW1395" s="482"/>
      <c r="UXX1395" s="482"/>
      <c r="UXY1395" s="482"/>
      <c r="UXZ1395" s="482"/>
      <c r="UYA1395" s="482"/>
      <c r="UYB1395" s="482"/>
      <c r="UYC1395" s="482"/>
      <c r="UYD1395" s="482"/>
      <c r="UYE1395" s="482"/>
      <c r="UYF1395" s="482"/>
      <c r="UYG1395" s="482"/>
      <c r="UYH1395" s="482"/>
      <c r="UYI1395" s="482"/>
      <c r="UYJ1395" s="482"/>
      <c r="UYK1395" s="482"/>
      <c r="UYL1395" s="482"/>
      <c r="UYM1395" s="481"/>
      <c r="UYN1395" s="447"/>
      <c r="UYO1395" s="447"/>
      <c r="UYP1395" s="451"/>
      <c r="UYQ1395" s="451"/>
      <c r="UYR1395" s="451"/>
      <c r="UYS1395" s="451"/>
      <c r="UYT1395" s="451"/>
      <c r="UYU1395" s="451"/>
      <c r="UYV1395" s="451"/>
      <c r="UYW1395" s="451"/>
      <c r="UYX1395" s="451"/>
      <c r="UYY1395" s="451"/>
      <c r="UYZ1395" s="447"/>
      <c r="UZA1395" s="428"/>
      <c r="UZB1395" s="469"/>
      <c r="UZC1395" s="414"/>
      <c r="UZD1395" s="414"/>
      <c r="UZE1395" s="414"/>
      <c r="UZF1395" s="414"/>
      <c r="UZG1395" s="414"/>
      <c r="UZH1395" s="415"/>
      <c r="UZI1395" s="414"/>
      <c r="UZJ1395" s="416"/>
      <c r="UZK1395" s="366"/>
      <c r="UZL1395" s="366"/>
      <c r="UZM1395" s="366"/>
      <c r="UZN1395" s="366"/>
      <c r="UZO1395" s="366"/>
      <c r="UZP1395" s="366"/>
      <c r="UZQ1395" s="366"/>
      <c r="UZR1395" s="366"/>
      <c r="UZS1395" s="419"/>
      <c r="UZT1395" s="480"/>
      <c r="UZU1395" s="482"/>
      <c r="UZV1395" s="482"/>
      <c r="UZW1395" s="482"/>
      <c r="UZX1395" s="482"/>
      <c r="UZY1395" s="482"/>
      <c r="UZZ1395" s="482"/>
      <c r="VAA1395" s="482"/>
      <c r="VAB1395" s="482"/>
      <c r="VAC1395" s="482"/>
      <c r="VAD1395" s="482"/>
      <c r="VAE1395" s="482"/>
      <c r="VAF1395" s="482"/>
      <c r="VAG1395" s="482"/>
      <c r="VAH1395" s="482"/>
      <c r="VAI1395" s="482"/>
      <c r="VAJ1395" s="482"/>
      <c r="VAK1395" s="482"/>
      <c r="VAL1395" s="482"/>
      <c r="VAM1395" s="481"/>
      <c r="VAN1395" s="447"/>
      <c r="VAO1395" s="447"/>
      <c r="VAP1395" s="451"/>
      <c r="VAQ1395" s="451"/>
      <c r="VAR1395" s="451"/>
      <c r="VAS1395" s="451"/>
      <c r="VAT1395" s="451"/>
      <c r="VAU1395" s="451"/>
      <c r="VAV1395" s="451"/>
      <c r="VAW1395" s="451"/>
      <c r="VAX1395" s="451"/>
      <c r="VAY1395" s="451"/>
      <c r="VAZ1395" s="447"/>
      <c r="VBA1395" s="428"/>
      <c r="VBB1395" s="469"/>
      <c r="VBC1395" s="414"/>
      <c r="VBD1395" s="414"/>
      <c r="VBE1395" s="414"/>
      <c r="VBF1395" s="414"/>
      <c r="VBG1395" s="414"/>
      <c r="VBH1395" s="415"/>
      <c r="VBI1395" s="414"/>
      <c r="VBJ1395" s="416"/>
      <c r="VBK1395" s="366"/>
      <c r="VBL1395" s="366"/>
      <c r="VBM1395" s="366"/>
      <c r="VBN1395" s="366"/>
      <c r="VBO1395" s="366"/>
      <c r="VBP1395" s="366"/>
      <c r="VBQ1395" s="366"/>
      <c r="VBR1395" s="366"/>
      <c r="VBS1395" s="419"/>
      <c r="VBT1395" s="480"/>
      <c r="VBU1395" s="482"/>
      <c r="VBV1395" s="482"/>
      <c r="VBW1395" s="482"/>
      <c r="VBX1395" s="482"/>
      <c r="VBY1395" s="482"/>
      <c r="VBZ1395" s="482"/>
      <c r="VCA1395" s="482"/>
      <c r="VCB1395" s="482"/>
      <c r="VCC1395" s="482"/>
      <c r="VCD1395" s="482"/>
      <c r="VCE1395" s="482"/>
      <c r="VCF1395" s="482"/>
      <c r="VCG1395" s="482"/>
      <c r="VCH1395" s="482"/>
      <c r="VCI1395" s="482"/>
      <c r="VCJ1395" s="482"/>
      <c r="VCK1395" s="482"/>
      <c r="VCL1395" s="482"/>
      <c r="VCM1395" s="481"/>
      <c r="VCN1395" s="447"/>
      <c r="VCO1395" s="447"/>
      <c r="VCP1395" s="451"/>
      <c r="VCQ1395" s="451"/>
      <c r="VCR1395" s="451"/>
      <c r="VCS1395" s="451"/>
      <c r="VCT1395" s="451"/>
      <c r="VCU1395" s="451"/>
      <c r="VCV1395" s="451"/>
      <c r="VCW1395" s="451"/>
      <c r="VCX1395" s="451"/>
      <c r="VCY1395" s="451"/>
      <c r="VCZ1395" s="447"/>
      <c r="VDA1395" s="428"/>
      <c r="VDB1395" s="469"/>
      <c r="VDC1395" s="414"/>
      <c r="VDD1395" s="414"/>
      <c r="VDE1395" s="414"/>
      <c r="VDF1395" s="414"/>
      <c r="VDG1395" s="414"/>
      <c r="VDH1395" s="415"/>
      <c r="VDI1395" s="414"/>
      <c r="VDJ1395" s="416"/>
      <c r="VDK1395" s="366"/>
      <c r="VDL1395" s="366"/>
      <c r="VDM1395" s="366"/>
      <c r="VDN1395" s="366"/>
      <c r="VDO1395" s="366"/>
      <c r="VDP1395" s="366"/>
      <c r="VDQ1395" s="366"/>
      <c r="VDR1395" s="366"/>
      <c r="VDS1395" s="419"/>
      <c r="VDT1395" s="480"/>
      <c r="VDU1395" s="482"/>
      <c r="VDV1395" s="482"/>
      <c r="VDW1395" s="482"/>
      <c r="VDX1395" s="482"/>
      <c r="VDY1395" s="482"/>
      <c r="VDZ1395" s="482"/>
      <c r="VEA1395" s="482"/>
      <c r="VEB1395" s="482"/>
      <c r="VEC1395" s="482"/>
      <c r="VED1395" s="482"/>
      <c r="VEE1395" s="482"/>
      <c r="VEF1395" s="482"/>
      <c r="VEG1395" s="482"/>
      <c r="VEH1395" s="482"/>
      <c r="VEI1395" s="482"/>
      <c r="VEJ1395" s="482"/>
      <c r="VEK1395" s="482"/>
      <c r="VEL1395" s="482"/>
      <c r="VEM1395" s="481"/>
      <c r="VEN1395" s="447"/>
      <c r="VEO1395" s="447"/>
      <c r="VEP1395" s="451"/>
      <c r="VEQ1395" s="451"/>
      <c r="VER1395" s="451"/>
      <c r="VES1395" s="451"/>
      <c r="VET1395" s="451"/>
      <c r="VEU1395" s="451"/>
      <c r="VEV1395" s="451"/>
      <c r="VEW1395" s="451"/>
      <c r="VEX1395" s="451"/>
      <c r="VEY1395" s="451"/>
      <c r="VEZ1395" s="447"/>
      <c r="VFA1395" s="428"/>
      <c r="VFB1395" s="469"/>
      <c r="VFC1395" s="414"/>
      <c r="VFD1395" s="414"/>
      <c r="VFE1395" s="414"/>
      <c r="VFF1395" s="414"/>
      <c r="VFG1395" s="414"/>
      <c r="VFH1395" s="415"/>
      <c r="VFI1395" s="414"/>
      <c r="VFJ1395" s="416"/>
      <c r="VFK1395" s="366"/>
      <c r="VFL1395" s="366"/>
      <c r="VFM1395" s="366"/>
      <c r="VFN1395" s="366"/>
      <c r="VFO1395" s="366"/>
      <c r="VFP1395" s="366"/>
      <c r="VFQ1395" s="366"/>
      <c r="VFR1395" s="366"/>
      <c r="VFS1395" s="419"/>
      <c r="VFT1395" s="480"/>
      <c r="VFU1395" s="482"/>
      <c r="VFV1395" s="482"/>
      <c r="VFW1395" s="482"/>
      <c r="VFX1395" s="482"/>
      <c r="VFY1395" s="482"/>
      <c r="VFZ1395" s="482"/>
      <c r="VGA1395" s="482"/>
      <c r="VGB1395" s="482"/>
      <c r="VGC1395" s="482"/>
      <c r="VGD1395" s="482"/>
      <c r="VGE1395" s="482"/>
      <c r="VGF1395" s="482"/>
      <c r="VGG1395" s="482"/>
      <c r="VGH1395" s="482"/>
      <c r="VGI1395" s="482"/>
      <c r="VGJ1395" s="482"/>
      <c r="VGK1395" s="482"/>
      <c r="VGL1395" s="482"/>
      <c r="VGM1395" s="481"/>
      <c r="VGN1395" s="447"/>
      <c r="VGO1395" s="447"/>
      <c r="VGP1395" s="451"/>
      <c r="VGQ1395" s="451"/>
      <c r="VGR1395" s="451"/>
      <c r="VGS1395" s="451"/>
      <c r="VGT1395" s="451"/>
      <c r="VGU1395" s="451"/>
      <c r="VGV1395" s="451"/>
      <c r="VGW1395" s="451"/>
      <c r="VGX1395" s="451"/>
      <c r="VGY1395" s="451"/>
      <c r="VGZ1395" s="447"/>
      <c r="VHA1395" s="428"/>
      <c r="VHB1395" s="469"/>
      <c r="VHC1395" s="414"/>
      <c r="VHD1395" s="414"/>
      <c r="VHE1395" s="414"/>
      <c r="VHF1395" s="414"/>
      <c r="VHG1395" s="414"/>
      <c r="VHH1395" s="415"/>
      <c r="VHI1395" s="414"/>
      <c r="VHJ1395" s="416"/>
      <c r="VHK1395" s="366"/>
      <c r="VHL1395" s="366"/>
      <c r="VHM1395" s="366"/>
      <c r="VHN1395" s="366"/>
      <c r="VHO1395" s="366"/>
      <c r="VHP1395" s="366"/>
      <c r="VHQ1395" s="366"/>
      <c r="VHR1395" s="366"/>
      <c r="VHS1395" s="419"/>
      <c r="VHT1395" s="480"/>
      <c r="VHU1395" s="482"/>
      <c r="VHV1395" s="482"/>
      <c r="VHW1395" s="482"/>
      <c r="VHX1395" s="482"/>
      <c r="VHY1395" s="482"/>
      <c r="VHZ1395" s="482"/>
      <c r="VIA1395" s="482"/>
      <c r="VIB1395" s="482"/>
      <c r="VIC1395" s="482"/>
      <c r="VID1395" s="482"/>
      <c r="VIE1395" s="482"/>
      <c r="VIF1395" s="482"/>
      <c r="VIG1395" s="482"/>
      <c r="VIH1395" s="482"/>
      <c r="VII1395" s="482"/>
      <c r="VIJ1395" s="482"/>
      <c r="VIK1395" s="482"/>
      <c r="VIL1395" s="482"/>
      <c r="VIM1395" s="481"/>
      <c r="VIN1395" s="447"/>
      <c r="VIO1395" s="447"/>
      <c r="VIP1395" s="451"/>
      <c r="VIQ1395" s="451"/>
      <c r="VIR1395" s="451"/>
      <c r="VIS1395" s="451"/>
      <c r="VIT1395" s="451"/>
      <c r="VIU1395" s="451"/>
      <c r="VIV1395" s="451"/>
      <c r="VIW1395" s="451"/>
      <c r="VIX1395" s="451"/>
      <c r="VIY1395" s="451"/>
      <c r="VIZ1395" s="447"/>
      <c r="VJA1395" s="428"/>
      <c r="VJB1395" s="469"/>
      <c r="VJC1395" s="414"/>
      <c r="VJD1395" s="414"/>
      <c r="VJE1395" s="414"/>
      <c r="VJF1395" s="414"/>
      <c r="VJG1395" s="414"/>
      <c r="VJH1395" s="415"/>
      <c r="VJI1395" s="414"/>
      <c r="VJJ1395" s="416"/>
      <c r="VJK1395" s="366"/>
      <c r="VJL1395" s="366"/>
      <c r="VJM1395" s="366"/>
      <c r="VJN1395" s="366"/>
      <c r="VJO1395" s="366"/>
      <c r="VJP1395" s="366"/>
      <c r="VJQ1395" s="366"/>
      <c r="VJR1395" s="366"/>
      <c r="VJS1395" s="419"/>
      <c r="VJT1395" s="480"/>
      <c r="VJU1395" s="482"/>
      <c r="VJV1395" s="482"/>
      <c r="VJW1395" s="482"/>
      <c r="VJX1395" s="482"/>
      <c r="VJY1395" s="482"/>
      <c r="VJZ1395" s="482"/>
      <c r="VKA1395" s="482"/>
      <c r="VKB1395" s="482"/>
      <c r="VKC1395" s="482"/>
      <c r="VKD1395" s="482"/>
      <c r="VKE1395" s="482"/>
      <c r="VKF1395" s="482"/>
      <c r="VKG1395" s="482"/>
      <c r="VKH1395" s="482"/>
      <c r="VKI1395" s="482"/>
      <c r="VKJ1395" s="482"/>
      <c r="VKK1395" s="482"/>
      <c r="VKL1395" s="482"/>
      <c r="VKM1395" s="481"/>
      <c r="VKN1395" s="447"/>
      <c r="VKO1395" s="447"/>
      <c r="VKP1395" s="451"/>
      <c r="VKQ1395" s="451"/>
      <c r="VKR1395" s="451"/>
      <c r="VKS1395" s="451"/>
      <c r="VKT1395" s="451"/>
      <c r="VKU1395" s="451"/>
      <c r="VKV1395" s="451"/>
      <c r="VKW1395" s="451"/>
      <c r="VKX1395" s="451"/>
      <c r="VKY1395" s="451"/>
      <c r="VKZ1395" s="447"/>
      <c r="VLA1395" s="428"/>
      <c r="VLB1395" s="469"/>
      <c r="VLC1395" s="414"/>
      <c r="VLD1395" s="414"/>
      <c r="VLE1395" s="414"/>
      <c r="VLF1395" s="414"/>
      <c r="VLG1395" s="414"/>
      <c r="VLH1395" s="415"/>
      <c r="VLI1395" s="414"/>
      <c r="VLJ1395" s="416"/>
      <c r="VLK1395" s="366"/>
      <c r="VLL1395" s="366"/>
      <c r="VLM1395" s="366"/>
      <c r="VLN1395" s="366"/>
      <c r="VLO1395" s="366"/>
      <c r="VLP1395" s="366"/>
      <c r="VLQ1395" s="366"/>
      <c r="VLR1395" s="366"/>
      <c r="VLS1395" s="419"/>
      <c r="VLT1395" s="480"/>
      <c r="VLU1395" s="482"/>
      <c r="VLV1395" s="482"/>
      <c r="VLW1395" s="482"/>
      <c r="VLX1395" s="482"/>
      <c r="VLY1395" s="482"/>
      <c r="VLZ1395" s="482"/>
      <c r="VMA1395" s="482"/>
      <c r="VMB1395" s="482"/>
      <c r="VMC1395" s="482"/>
      <c r="VMD1395" s="482"/>
      <c r="VME1395" s="482"/>
      <c r="VMF1395" s="482"/>
      <c r="VMG1395" s="482"/>
      <c r="VMH1395" s="482"/>
      <c r="VMI1395" s="482"/>
      <c r="VMJ1395" s="482"/>
      <c r="VMK1395" s="482"/>
      <c r="VML1395" s="482"/>
      <c r="VMM1395" s="481"/>
      <c r="VMN1395" s="447"/>
      <c r="VMO1395" s="447"/>
      <c r="VMP1395" s="451"/>
      <c r="VMQ1395" s="451"/>
      <c r="VMR1395" s="451"/>
      <c r="VMS1395" s="451"/>
      <c r="VMT1395" s="451"/>
      <c r="VMU1395" s="451"/>
      <c r="VMV1395" s="451"/>
      <c r="VMW1395" s="451"/>
      <c r="VMX1395" s="451"/>
      <c r="VMY1395" s="451"/>
      <c r="VMZ1395" s="447"/>
      <c r="VNA1395" s="428"/>
      <c r="VNB1395" s="469"/>
      <c r="VNC1395" s="414"/>
      <c r="VND1395" s="414"/>
      <c r="VNE1395" s="414"/>
      <c r="VNF1395" s="414"/>
      <c r="VNG1395" s="414"/>
      <c r="VNH1395" s="415"/>
      <c r="VNI1395" s="414"/>
      <c r="VNJ1395" s="416"/>
      <c r="VNK1395" s="366"/>
      <c r="VNL1395" s="366"/>
      <c r="VNM1395" s="366"/>
      <c r="VNN1395" s="366"/>
      <c r="VNO1395" s="366"/>
      <c r="VNP1395" s="366"/>
      <c r="VNQ1395" s="366"/>
      <c r="VNR1395" s="366"/>
      <c r="VNS1395" s="419"/>
      <c r="VNT1395" s="480"/>
      <c r="VNU1395" s="482"/>
      <c r="VNV1395" s="482"/>
      <c r="VNW1395" s="482"/>
      <c r="VNX1395" s="482"/>
      <c r="VNY1395" s="482"/>
      <c r="VNZ1395" s="482"/>
      <c r="VOA1395" s="482"/>
      <c r="VOB1395" s="482"/>
      <c r="VOC1395" s="482"/>
      <c r="VOD1395" s="482"/>
      <c r="VOE1395" s="482"/>
      <c r="VOF1395" s="482"/>
      <c r="VOG1395" s="482"/>
      <c r="VOH1395" s="482"/>
      <c r="VOI1395" s="482"/>
      <c r="VOJ1395" s="482"/>
      <c r="VOK1395" s="482"/>
      <c r="VOL1395" s="482"/>
      <c r="VOM1395" s="481"/>
      <c r="VON1395" s="447"/>
      <c r="VOO1395" s="447"/>
      <c r="VOP1395" s="451"/>
      <c r="VOQ1395" s="451"/>
      <c r="VOR1395" s="451"/>
      <c r="VOS1395" s="451"/>
      <c r="VOT1395" s="451"/>
      <c r="VOU1395" s="451"/>
      <c r="VOV1395" s="451"/>
      <c r="VOW1395" s="451"/>
      <c r="VOX1395" s="451"/>
      <c r="VOY1395" s="451"/>
      <c r="VOZ1395" s="447"/>
      <c r="VPA1395" s="428"/>
      <c r="VPB1395" s="469"/>
      <c r="VPC1395" s="414"/>
      <c r="VPD1395" s="414"/>
      <c r="VPE1395" s="414"/>
      <c r="VPF1395" s="414"/>
      <c r="VPG1395" s="414"/>
      <c r="VPH1395" s="415"/>
      <c r="VPI1395" s="414"/>
      <c r="VPJ1395" s="416"/>
      <c r="VPK1395" s="366"/>
      <c r="VPL1395" s="366"/>
      <c r="VPM1395" s="366"/>
      <c r="VPN1395" s="366"/>
      <c r="VPO1395" s="366"/>
      <c r="VPP1395" s="366"/>
      <c r="VPQ1395" s="366"/>
      <c r="VPR1395" s="366"/>
      <c r="VPS1395" s="419"/>
      <c r="VPT1395" s="480"/>
      <c r="VPU1395" s="482"/>
      <c r="VPV1395" s="482"/>
      <c r="VPW1395" s="482"/>
      <c r="VPX1395" s="482"/>
      <c r="VPY1395" s="482"/>
      <c r="VPZ1395" s="482"/>
      <c r="VQA1395" s="482"/>
      <c r="VQB1395" s="482"/>
      <c r="VQC1395" s="482"/>
      <c r="VQD1395" s="482"/>
      <c r="VQE1395" s="482"/>
      <c r="VQF1395" s="482"/>
      <c r="VQG1395" s="482"/>
      <c r="VQH1395" s="482"/>
      <c r="VQI1395" s="482"/>
      <c r="VQJ1395" s="482"/>
      <c r="VQK1395" s="482"/>
      <c r="VQL1395" s="482"/>
      <c r="VQM1395" s="481"/>
      <c r="VQN1395" s="447"/>
      <c r="VQO1395" s="447"/>
      <c r="VQP1395" s="451"/>
      <c r="VQQ1395" s="451"/>
      <c r="VQR1395" s="451"/>
      <c r="VQS1395" s="451"/>
      <c r="VQT1395" s="451"/>
      <c r="VQU1395" s="451"/>
      <c r="VQV1395" s="451"/>
      <c r="VQW1395" s="451"/>
      <c r="VQX1395" s="451"/>
      <c r="VQY1395" s="451"/>
      <c r="VQZ1395" s="447"/>
      <c r="VRA1395" s="428"/>
      <c r="VRB1395" s="469"/>
      <c r="VRC1395" s="414"/>
      <c r="VRD1395" s="414"/>
      <c r="VRE1395" s="414"/>
      <c r="VRF1395" s="414"/>
      <c r="VRG1395" s="414"/>
      <c r="VRH1395" s="415"/>
      <c r="VRI1395" s="414"/>
      <c r="VRJ1395" s="416"/>
      <c r="VRK1395" s="366"/>
      <c r="VRL1395" s="366"/>
      <c r="VRM1395" s="366"/>
      <c r="VRN1395" s="366"/>
      <c r="VRO1395" s="366"/>
      <c r="VRP1395" s="366"/>
      <c r="VRQ1395" s="366"/>
      <c r="VRR1395" s="366"/>
      <c r="VRS1395" s="419"/>
      <c r="VRT1395" s="480"/>
      <c r="VRU1395" s="482"/>
      <c r="VRV1395" s="482"/>
      <c r="VRW1395" s="482"/>
      <c r="VRX1395" s="482"/>
      <c r="VRY1395" s="482"/>
      <c r="VRZ1395" s="482"/>
      <c r="VSA1395" s="482"/>
      <c r="VSB1395" s="482"/>
      <c r="VSC1395" s="482"/>
      <c r="VSD1395" s="482"/>
      <c r="VSE1395" s="482"/>
      <c r="VSF1395" s="482"/>
      <c r="VSG1395" s="482"/>
      <c r="VSH1395" s="482"/>
      <c r="VSI1395" s="482"/>
      <c r="VSJ1395" s="482"/>
      <c r="VSK1395" s="482"/>
      <c r="VSL1395" s="482"/>
      <c r="VSM1395" s="481"/>
      <c r="VSN1395" s="447"/>
      <c r="VSO1395" s="447"/>
      <c r="VSP1395" s="451"/>
      <c r="VSQ1395" s="451"/>
      <c r="VSR1395" s="451"/>
      <c r="VSS1395" s="451"/>
      <c r="VST1395" s="451"/>
      <c r="VSU1395" s="451"/>
      <c r="VSV1395" s="451"/>
      <c r="VSW1395" s="451"/>
      <c r="VSX1395" s="451"/>
      <c r="VSY1395" s="451"/>
      <c r="VSZ1395" s="447"/>
      <c r="VTA1395" s="428"/>
      <c r="VTB1395" s="469"/>
      <c r="VTC1395" s="414"/>
      <c r="VTD1395" s="414"/>
      <c r="VTE1395" s="414"/>
      <c r="VTF1395" s="414"/>
      <c r="VTG1395" s="414"/>
      <c r="VTH1395" s="415"/>
      <c r="VTI1395" s="414"/>
      <c r="VTJ1395" s="416"/>
      <c r="VTK1395" s="366"/>
      <c r="VTL1395" s="366"/>
      <c r="VTM1395" s="366"/>
      <c r="VTN1395" s="366"/>
      <c r="VTO1395" s="366"/>
      <c r="VTP1395" s="366"/>
      <c r="VTQ1395" s="366"/>
      <c r="VTR1395" s="366"/>
      <c r="VTS1395" s="419"/>
      <c r="VTT1395" s="480"/>
      <c r="VTU1395" s="482"/>
      <c r="VTV1395" s="482"/>
      <c r="VTW1395" s="482"/>
      <c r="VTX1395" s="482"/>
      <c r="VTY1395" s="482"/>
      <c r="VTZ1395" s="482"/>
      <c r="VUA1395" s="482"/>
      <c r="VUB1395" s="482"/>
      <c r="VUC1395" s="482"/>
      <c r="VUD1395" s="482"/>
      <c r="VUE1395" s="482"/>
      <c r="VUF1395" s="482"/>
      <c r="VUG1395" s="482"/>
      <c r="VUH1395" s="482"/>
      <c r="VUI1395" s="482"/>
      <c r="VUJ1395" s="482"/>
      <c r="VUK1395" s="482"/>
      <c r="VUL1395" s="482"/>
      <c r="VUM1395" s="481"/>
      <c r="VUN1395" s="447"/>
      <c r="VUO1395" s="447"/>
      <c r="VUP1395" s="451"/>
      <c r="VUQ1395" s="451"/>
      <c r="VUR1395" s="451"/>
      <c r="VUS1395" s="451"/>
      <c r="VUT1395" s="451"/>
      <c r="VUU1395" s="451"/>
      <c r="VUV1395" s="451"/>
      <c r="VUW1395" s="451"/>
      <c r="VUX1395" s="451"/>
      <c r="VUY1395" s="451"/>
      <c r="VUZ1395" s="447"/>
      <c r="VVA1395" s="428"/>
      <c r="VVB1395" s="469"/>
      <c r="VVC1395" s="414"/>
      <c r="VVD1395" s="414"/>
      <c r="VVE1395" s="414"/>
      <c r="VVF1395" s="414"/>
      <c r="VVG1395" s="414"/>
      <c r="VVH1395" s="415"/>
      <c r="VVI1395" s="414"/>
      <c r="VVJ1395" s="416"/>
      <c r="VVK1395" s="366"/>
      <c r="VVL1395" s="366"/>
      <c r="VVM1395" s="366"/>
      <c r="VVN1395" s="366"/>
      <c r="VVO1395" s="366"/>
      <c r="VVP1395" s="366"/>
      <c r="VVQ1395" s="366"/>
      <c r="VVR1395" s="366"/>
      <c r="VVS1395" s="419"/>
      <c r="VVT1395" s="480"/>
      <c r="VVU1395" s="482"/>
      <c r="VVV1395" s="482"/>
      <c r="VVW1395" s="482"/>
      <c r="VVX1395" s="482"/>
      <c r="VVY1395" s="482"/>
      <c r="VVZ1395" s="482"/>
      <c r="VWA1395" s="482"/>
      <c r="VWB1395" s="482"/>
      <c r="VWC1395" s="482"/>
      <c r="VWD1395" s="482"/>
      <c r="VWE1395" s="482"/>
      <c r="VWF1395" s="482"/>
      <c r="VWG1395" s="482"/>
      <c r="VWH1395" s="482"/>
      <c r="VWI1395" s="482"/>
      <c r="VWJ1395" s="482"/>
      <c r="VWK1395" s="482"/>
      <c r="VWL1395" s="482"/>
      <c r="VWM1395" s="481"/>
      <c r="VWN1395" s="447"/>
      <c r="VWO1395" s="447"/>
      <c r="VWP1395" s="451"/>
      <c r="VWQ1395" s="451"/>
      <c r="VWR1395" s="451"/>
      <c r="VWS1395" s="451"/>
      <c r="VWT1395" s="451"/>
      <c r="VWU1395" s="451"/>
      <c r="VWV1395" s="451"/>
      <c r="VWW1395" s="451"/>
      <c r="VWX1395" s="451"/>
      <c r="VWY1395" s="451"/>
      <c r="VWZ1395" s="447"/>
      <c r="VXA1395" s="428"/>
      <c r="VXB1395" s="469"/>
      <c r="VXC1395" s="414"/>
      <c r="VXD1395" s="414"/>
      <c r="VXE1395" s="414"/>
      <c r="VXF1395" s="414"/>
      <c r="VXG1395" s="414"/>
      <c r="VXH1395" s="415"/>
      <c r="VXI1395" s="414"/>
      <c r="VXJ1395" s="416"/>
      <c r="VXK1395" s="366"/>
      <c r="VXL1395" s="366"/>
      <c r="VXM1395" s="366"/>
      <c r="VXN1395" s="366"/>
      <c r="VXO1395" s="366"/>
      <c r="VXP1395" s="366"/>
      <c r="VXQ1395" s="366"/>
      <c r="VXR1395" s="366"/>
      <c r="VXS1395" s="419"/>
      <c r="VXT1395" s="480"/>
      <c r="VXU1395" s="482"/>
      <c r="VXV1395" s="482"/>
      <c r="VXW1395" s="482"/>
      <c r="VXX1395" s="482"/>
      <c r="VXY1395" s="482"/>
      <c r="VXZ1395" s="482"/>
      <c r="VYA1395" s="482"/>
      <c r="VYB1395" s="482"/>
      <c r="VYC1395" s="482"/>
      <c r="VYD1395" s="482"/>
      <c r="VYE1395" s="482"/>
      <c r="VYF1395" s="482"/>
      <c r="VYG1395" s="482"/>
      <c r="VYH1395" s="482"/>
      <c r="VYI1395" s="482"/>
      <c r="VYJ1395" s="482"/>
      <c r="VYK1395" s="482"/>
      <c r="VYL1395" s="482"/>
      <c r="VYM1395" s="481"/>
      <c r="VYN1395" s="447"/>
      <c r="VYO1395" s="447"/>
      <c r="VYP1395" s="451"/>
      <c r="VYQ1395" s="451"/>
      <c r="VYR1395" s="451"/>
      <c r="VYS1395" s="451"/>
      <c r="VYT1395" s="451"/>
      <c r="VYU1395" s="451"/>
      <c r="VYV1395" s="451"/>
      <c r="VYW1395" s="451"/>
      <c r="VYX1395" s="451"/>
      <c r="VYY1395" s="451"/>
      <c r="VYZ1395" s="447"/>
      <c r="VZA1395" s="428"/>
      <c r="VZB1395" s="469"/>
      <c r="VZC1395" s="414"/>
      <c r="VZD1395" s="414"/>
      <c r="VZE1395" s="414"/>
      <c r="VZF1395" s="414"/>
      <c r="VZG1395" s="414"/>
      <c r="VZH1395" s="415"/>
      <c r="VZI1395" s="414"/>
      <c r="VZJ1395" s="416"/>
      <c r="VZK1395" s="366"/>
      <c r="VZL1395" s="366"/>
      <c r="VZM1395" s="366"/>
      <c r="VZN1395" s="366"/>
      <c r="VZO1395" s="366"/>
      <c r="VZP1395" s="366"/>
      <c r="VZQ1395" s="366"/>
      <c r="VZR1395" s="366"/>
      <c r="VZS1395" s="419"/>
      <c r="VZT1395" s="480"/>
      <c r="VZU1395" s="482"/>
      <c r="VZV1395" s="482"/>
      <c r="VZW1395" s="482"/>
      <c r="VZX1395" s="482"/>
      <c r="VZY1395" s="482"/>
      <c r="VZZ1395" s="482"/>
      <c r="WAA1395" s="482"/>
      <c r="WAB1395" s="482"/>
      <c r="WAC1395" s="482"/>
      <c r="WAD1395" s="482"/>
      <c r="WAE1395" s="482"/>
      <c r="WAF1395" s="482"/>
      <c r="WAG1395" s="482"/>
      <c r="WAH1395" s="482"/>
      <c r="WAI1395" s="482"/>
      <c r="WAJ1395" s="482"/>
      <c r="WAK1395" s="482"/>
      <c r="WAL1395" s="482"/>
      <c r="WAM1395" s="481"/>
      <c r="WAN1395" s="447"/>
      <c r="WAO1395" s="447"/>
      <c r="WAP1395" s="451"/>
      <c r="WAQ1395" s="451"/>
      <c r="WAR1395" s="451"/>
      <c r="WAS1395" s="451"/>
      <c r="WAT1395" s="451"/>
      <c r="WAU1395" s="451"/>
      <c r="WAV1395" s="451"/>
      <c r="WAW1395" s="451"/>
      <c r="WAX1395" s="451"/>
      <c r="WAY1395" s="451"/>
      <c r="WAZ1395" s="447"/>
      <c r="WBA1395" s="428"/>
      <c r="WBB1395" s="469"/>
      <c r="WBC1395" s="414"/>
      <c r="WBD1395" s="414"/>
      <c r="WBE1395" s="414"/>
      <c r="WBF1395" s="414"/>
      <c r="WBG1395" s="414"/>
      <c r="WBH1395" s="415"/>
      <c r="WBI1395" s="414"/>
      <c r="WBJ1395" s="416"/>
      <c r="WBK1395" s="366"/>
      <c r="WBL1395" s="366"/>
      <c r="WBM1395" s="366"/>
      <c r="WBN1395" s="366"/>
      <c r="WBO1395" s="366"/>
      <c r="WBP1395" s="366"/>
      <c r="WBQ1395" s="366"/>
      <c r="WBR1395" s="366"/>
      <c r="WBS1395" s="419"/>
      <c r="WBT1395" s="480"/>
      <c r="WBU1395" s="482"/>
      <c r="WBV1395" s="482"/>
      <c r="WBW1395" s="482"/>
      <c r="WBX1395" s="482"/>
      <c r="WBY1395" s="482"/>
      <c r="WBZ1395" s="482"/>
      <c r="WCA1395" s="482"/>
      <c r="WCB1395" s="482"/>
      <c r="WCC1395" s="482"/>
      <c r="WCD1395" s="482"/>
      <c r="WCE1395" s="482"/>
      <c r="WCF1395" s="482"/>
      <c r="WCG1395" s="482"/>
      <c r="WCH1395" s="482"/>
      <c r="WCI1395" s="482"/>
      <c r="WCJ1395" s="482"/>
      <c r="WCK1395" s="482"/>
      <c r="WCL1395" s="482"/>
      <c r="WCM1395" s="481"/>
      <c r="WCN1395" s="447"/>
      <c r="WCO1395" s="447"/>
      <c r="WCP1395" s="451"/>
      <c r="WCQ1395" s="451"/>
      <c r="WCR1395" s="451"/>
      <c r="WCS1395" s="451"/>
      <c r="WCT1395" s="451"/>
      <c r="WCU1395" s="451"/>
      <c r="WCV1395" s="451"/>
      <c r="WCW1395" s="451"/>
      <c r="WCX1395" s="451"/>
      <c r="WCY1395" s="451"/>
      <c r="WCZ1395" s="447"/>
      <c r="WDA1395" s="428"/>
      <c r="WDB1395" s="469"/>
      <c r="WDC1395" s="414"/>
      <c r="WDD1395" s="414"/>
      <c r="WDE1395" s="414"/>
      <c r="WDF1395" s="414"/>
      <c r="WDG1395" s="414"/>
      <c r="WDH1395" s="415"/>
      <c r="WDI1395" s="414"/>
      <c r="WDJ1395" s="416"/>
      <c r="WDK1395" s="366"/>
      <c r="WDL1395" s="366"/>
      <c r="WDM1395" s="366"/>
      <c r="WDN1395" s="366"/>
      <c r="WDO1395" s="366"/>
      <c r="WDP1395" s="366"/>
      <c r="WDQ1395" s="366"/>
      <c r="WDR1395" s="366"/>
      <c r="WDS1395" s="419"/>
      <c r="WDT1395" s="480"/>
      <c r="WDU1395" s="482"/>
      <c r="WDV1395" s="482"/>
      <c r="WDW1395" s="482"/>
      <c r="WDX1395" s="482"/>
      <c r="WDY1395" s="482"/>
      <c r="WDZ1395" s="482"/>
      <c r="WEA1395" s="482"/>
      <c r="WEB1395" s="482"/>
      <c r="WEC1395" s="482"/>
      <c r="WED1395" s="482"/>
      <c r="WEE1395" s="482"/>
      <c r="WEF1395" s="482"/>
      <c r="WEG1395" s="482"/>
      <c r="WEH1395" s="482"/>
      <c r="WEI1395" s="482"/>
      <c r="WEJ1395" s="482"/>
      <c r="WEK1395" s="482"/>
      <c r="WEL1395" s="482"/>
      <c r="WEM1395" s="481"/>
      <c r="WEN1395" s="447"/>
      <c r="WEO1395" s="447"/>
      <c r="WEP1395" s="451"/>
      <c r="WEQ1395" s="451"/>
      <c r="WER1395" s="451"/>
      <c r="WES1395" s="451"/>
      <c r="WET1395" s="451"/>
      <c r="WEU1395" s="451"/>
      <c r="WEV1395" s="451"/>
      <c r="WEW1395" s="451"/>
      <c r="WEX1395" s="451"/>
      <c r="WEY1395" s="451"/>
      <c r="WEZ1395" s="447"/>
      <c r="WFA1395" s="428"/>
      <c r="WFB1395" s="469"/>
      <c r="WFC1395" s="414"/>
      <c r="WFD1395" s="414"/>
      <c r="WFE1395" s="414"/>
      <c r="WFF1395" s="414"/>
      <c r="WFG1395" s="414"/>
      <c r="WFH1395" s="415"/>
      <c r="WFI1395" s="414"/>
      <c r="WFJ1395" s="416"/>
      <c r="WFK1395" s="366"/>
      <c r="WFL1395" s="366"/>
      <c r="WFM1395" s="366"/>
      <c r="WFN1395" s="366"/>
      <c r="WFO1395" s="366"/>
      <c r="WFP1395" s="366"/>
      <c r="WFQ1395" s="366"/>
      <c r="WFR1395" s="366"/>
      <c r="WFS1395" s="419"/>
      <c r="WFT1395" s="480"/>
      <c r="WFU1395" s="482"/>
      <c r="WFV1395" s="482"/>
      <c r="WFW1395" s="482"/>
      <c r="WFX1395" s="482"/>
      <c r="WFY1395" s="482"/>
      <c r="WFZ1395" s="482"/>
      <c r="WGA1395" s="482"/>
      <c r="WGB1395" s="482"/>
      <c r="WGC1395" s="482"/>
      <c r="WGD1395" s="482"/>
      <c r="WGE1395" s="482"/>
      <c r="WGF1395" s="482"/>
      <c r="WGG1395" s="482"/>
      <c r="WGH1395" s="482"/>
      <c r="WGI1395" s="482"/>
      <c r="WGJ1395" s="482"/>
      <c r="WGK1395" s="482"/>
      <c r="WGL1395" s="482"/>
      <c r="WGM1395" s="481"/>
      <c r="WGN1395" s="447"/>
      <c r="WGO1395" s="447"/>
      <c r="WGP1395" s="451"/>
      <c r="WGQ1395" s="451"/>
      <c r="WGR1395" s="451"/>
      <c r="WGS1395" s="451"/>
      <c r="WGT1395" s="451"/>
      <c r="WGU1395" s="451"/>
      <c r="WGV1395" s="451"/>
      <c r="WGW1395" s="451"/>
      <c r="WGX1395" s="451"/>
      <c r="WGY1395" s="451"/>
      <c r="WGZ1395" s="447"/>
      <c r="WHA1395" s="428"/>
      <c r="WHB1395" s="469"/>
      <c r="WHC1395" s="414"/>
      <c r="WHD1395" s="414"/>
      <c r="WHE1395" s="414"/>
      <c r="WHF1395" s="414"/>
      <c r="WHG1395" s="414"/>
      <c r="WHH1395" s="415"/>
      <c r="WHI1395" s="414"/>
      <c r="WHJ1395" s="416"/>
      <c r="WHK1395" s="366"/>
      <c r="WHL1395" s="366"/>
      <c r="WHM1395" s="366"/>
      <c r="WHN1395" s="366"/>
      <c r="WHO1395" s="366"/>
      <c r="WHP1395" s="366"/>
      <c r="WHQ1395" s="366"/>
      <c r="WHR1395" s="366"/>
      <c r="WHS1395" s="419"/>
      <c r="WHT1395" s="480"/>
      <c r="WHU1395" s="482"/>
      <c r="WHV1395" s="482"/>
      <c r="WHW1395" s="482"/>
      <c r="WHX1395" s="482"/>
      <c r="WHY1395" s="482"/>
      <c r="WHZ1395" s="482"/>
      <c r="WIA1395" s="482"/>
      <c r="WIB1395" s="482"/>
      <c r="WIC1395" s="482"/>
      <c r="WID1395" s="482"/>
      <c r="WIE1395" s="482"/>
      <c r="WIF1395" s="482"/>
      <c r="WIG1395" s="482"/>
      <c r="WIH1395" s="482"/>
      <c r="WII1395" s="482"/>
      <c r="WIJ1395" s="482"/>
      <c r="WIK1395" s="482"/>
      <c r="WIL1395" s="482"/>
      <c r="WIM1395" s="481"/>
      <c r="WIN1395" s="447"/>
      <c r="WIO1395" s="447"/>
      <c r="WIP1395" s="451"/>
      <c r="WIQ1395" s="451"/>
      <c r="WIR1395" s="451"/>
      <c r="WIS1395" s="451"/>
      <c r="WIT1395" s="451"/>
      <c r="WIU1395" s="451"/>
      <c r="WIV1395" s="451"/>
      <c r="WIW1395" s="451"/>
      <c r="WIX1395" s="451"/>
      <c r="WIY1395" s="451"/>
      <c r="WIZ1395" s="447"/>
      <c r="WJA1395" s="428"/>
      <c r="WJB1395" s="469"/>
      <c r="WJC1395" s="414"/>
      <c r="WJD1395" s="414"/>
      <c r="WJE1395" s="414"/>
      <c r="WJF1395" s="414"/>
      <c r="WJG1395" s="414"/>
      <c r="WJH1395" s="415"/>
      <c r="WJI1395" s="414"/>
      <c r="WJJ1395" s="416"/>
      <c r="WJK1395" s="366"/>
      <c r="WJL1395" s="366"/>
      <c r="WJM1395" s="366"/>
      <c r="WJN1395" s="366"/>
      <c r="WJO1395" s="366"/>
      <c r="WJP1395" s="366"/>
      <c r="WJQ1395" s="366"/>
      <c r="WJR1395" s="366"/>
      <c r="WJS1395" s="419"/>
      <c r="WJT1395" s="480"/>
      <c r="WJU1395" s="482"/>
      <c r="WJV1395" s="482"/>
      <c r="WJW1395" s="482"/>
      <c r="WJX1395" s="482"/>
      <c r="WJY1395" s="482"/>
      <c r="WJZ1395" s="482"/>
      <c r="WKA1395" s="482"/>
      <c r="WKB1395" s="482"/>
      <c r="WKC1395" s="482"/>
      <c r="WKD1395" s="482"/>
      <c r="WKE1395" s="482"/>
      <c r="WKF1395" s="482"/>
      <c r="WKG1395" s="482"/>
      <c r="WKH1395" s="482"/>
      <c r="WKI1395" s="482"/>
      <c r="WKJ1395" s="482"/>
      <c r="WKK1395" s="482"/>
      <c r="WKL1395" s="482"/>
      <c r="WKM1395" s="481"/>
      <c r="WKN1395" s="447"/>
      <c r="WKO1395" s="447"/>
      <c r="WKP1395" s="451"/>
      <c r="WKQ1395" s="451"/>
      <c r="WKR1395" s="451"/>
      <c r="WKS1395" s="451"/>
      <c r="WKT1395" s="451"/>
      <c r="WKU1395" s="451"/>
      <c r="WKV1395" s="451"/>
      <c r="WKW1395" s="451"/>
      <c r="WKX1395" s="451"/>
      <c r="WKY1395" s="451"/>
      <c r="WKZ1395" s="447"/>
      <c r="WLA1395" s="428"/>
      <c r="WLB1395" s="469"/>
      <c r="WLC1395" s="414"/>
      <c r="WLD1395" s="414"/>
      <c r="WLE1395" s="414"/>
      <c r="WLF1395" s="414"/>
      <c r="WLG1395" s="414"/>
      <c r="WLH1395" s="415"/>
      <c r="WLI1395" s="414"/>
      <c r="WLJ1395" s="416"/>
      <c r="WLK1395" s="366"/>
      <c r="WLL1395" s="366"/>
      <c r="WLM1395" s="366"/>
      <c r="WLN1395" s="366"/>
      <c r="WLO1395" s="366"/>
      <c r="WLP1395" s="366"/>
      <c r="WLQ1395" s="366"/>
      <c r="WLR1395" s="366"/>
      <c r="WLS1395" s="419"/>
      <c r="WLT1395" s="480"/>
      <c r="WLU1395" s="482"/>
      <c r="WLV1395" s="482"/>
      <c r="WLW1395" s="482"/>
      <c r="WLX1395" s="482"/>
      <c r="WLY1395" s="482"/>
      <c r="WLZ1395" s="482"/>
      <c r="WMA1395" s="482"/>
      <c r="WMB1395" s="482"/>
      <c r="WMC1395" s="482"/>
      <c r="WMD1395" s="482"/>
      <c r="WME1395" s="482"/>
      <c r="WMF1395" s="482"/>
      <c r="WMG1395" s="482"/>
      <c r="WMH1395" s="482"/>
      <c r="WMI1395" s="482"/>
      <c r="WMJ1395" s="482"/>
      <c r="WMK1395" s="482"/>
      <c r="WML1395" s="482"/>
      <c r="WMM1395" s="481"/>
      <c r="WMN1395" s="447"/>
      <c r="WMO1395" s="447"/>
      <c r="WMP1395" s="451"/>
      <c r="WMQ1395" s="451"/>
      <c r="WMR1395" s="451"/>
      <c r="WMS1395" s="451"/>
      <c r="WMT1395" s="451"/>
      <c r="WMU1395" s="451"/>
      <c r="WMV1395" s="451"/>
      <c r="WMW1395" s="451"/>
      <c r="WMX1395" s="451"/>
      <c r="WMY1395" s="451"/>
      <c r="WMZ1395" s="447"/>
      <c r="WNA1395" s="428"/>
      <c r="WNB1395" s="469"/>
      <c r="WNC1395" s="414"/>
      <c r="WND1395" s="414"/>
      <c r="WNE1395" s="414"/>
      <c r="WNF1395" s="414"/>
      <c r="WNG1395" s="414"/>
      <c r="WNH1395" s="415"/>
      <c r="WNI1395" s="414"/>
      <c r="WNJ1395" s="416"/>
      <c r="WNK1395" s="366"/>
      <c r="WNL1395" s="366"/>
      <c r="WNM1395" s="366"/>
      <c r="WNN1395" s="366"/>
      <c r="WNO1395" s="366"/>
      <c r="WNP1395" s="366"/>
      <c r="WNQ1395" s="366"/>
      <c r="WNR1395" s="366"/>
      <c r="WNS1395" s="419"/>
      <c r="WNT1395" s="480"/>
      <c r="WNU1395" s="482"/>
      <c r="WNV1395" s="482"/>
      <c r="WNW1395" s="482"/>
      <c r="WNX1395" s="482"/>
      <c r="WNY1395" s="482"/>
      <c r="WNZ1395" s="482"/>
      <c r="WOA1395" s="482"/>
      <c r="WOB1395" s="482"/>
      <c r="WOC1395" s="482"/>
      <c r="WOD1395" s="482"/>
      <c r="WOE1395" s="482"/>
      <c r="WOF1395" s="482"/>
      <c r="WOG1395" s="482"/>
      <c r="WOH1395" s="482"/>
      <c r="WOI1395" s="482"/>
      <c r="WOJ1395" s="482"/>
      <c r="WOK1395" s="482"/>
      <c r="WOL1395" s="482"/>
      <c r="WOM1395" s="481"/>
      <c r="WON1395" s="447"/>
      <c r="WOO1395" s="447"/>
      <c r="WOP1395" s="451"/>
      <c r="WOQ1395" s="451"/>
      <c r="WOR1395" s="451"/>
      <c r="WOS1395" s="451"/>
      <c r="WOT1395" s="451"/>
      <c r="WOU1395" s="451"/>
      <c r="WOV1395" s="451"/>
      <c r="WOW1395" s="451"/>
      <c r="WOX1395" s="451"/>
      <c r="WOY1395" s="451"/>
      <c r="WOZ1395" s="447"/>
      <c r="WPA1395" s="428"/>
      <c r="WPB1395" s="469"/>
      <c r="WPC1395" s="414"/>
      <c r="WPD1395" s="414"/>
      <c r="WPE1395" s="414"/>
      <c r="WPF1395" s="414"/>
      <c r="WPG1395" s="414"/>
      <c r="WPH1395" s="415"/>
      <c r="WPI1395" s="414"/>
      <c r="WPJ1395" s="416"/>
      <c r="WPK1395" s="366"/>
      <c r="WPL1395" s="366"/>
      <c r="WPM1395" s="366"/>
      <c r="WPN1395" s="366"/>
      <c r="WPO1395" s="366"/>
      <c r="WPP1395" s="366"/>
      <c r="WPQ1395" s="366"/>
      <c r="WPR1395" s="366"/>
      <c r="WPS1395" s="419"/>
      <c r="WPT1395" s="480"/>
      <c r="WPU1395" s="482"/>
      <c r="WPV1395" s="482"/>
      <c r="WPW1395" s="482"/>
      <c r="WPX1395" s="482"/>
      <c r="WPY1395" s="482"/>
      <c r="WPZ1395" s="482"/>
      <c r="WQA1395" s="482"/>
      <c r="WQB1395" s="482"/>
      <c r="WQC1395" s="482"/>
      <c r="WQD1395" s="482"/>
      <c r="WQE1395" s="482"/>
      <c r="WQF1395" s="482"/>
      <c r="WQG1395" s="482"/>
      <c r="WQH1395" s="482"/>
      <c r="WQI1395" s="482"/>
      <c r="WQJ1395" s="482"/>
      <c r="WQK1395" s="482"/>
      <c r="WQL1395" s="482"/>
      <c r="WQM1395" s="481"/>
      <c r="WQN1395" s="447"/>
      <c r="WQO1395" s="447"/>
      <c r="WQP1395" s="451"/>
      <c r="WQQ1395" s="451"/>
      <c r="WQR1395" s="451"/>
      <c r="WQS1395" s="451"/>
      <c r="WQT1395" s="451"/>
      <c r="WQU1395" s="451"/>
      <c r="WQV1395" s="451"/>
      <c r="WQW1395" s="451"/>
      <c r="WQX1395" s="451"/>
      <c r="WQY1395" s="451"/>
      <c r="WQZ1395" s="447"/>
      <c r="WRA1395" s="428"/>
      <c r="WRB1395" s="469"/>
      <c r="WRC1395" s="414"/>
      <c r="WRD1395" s="414"/>
      <c r="WRE1395" s="414"/>
      <c r="WRF1395" s="414"/>
      <c r="WRG1395" s="414"/>
      <c r="WRH1395" s="415"/>
      <c r="WRI1395" s="414"/>
      <c r="WRJ1395" s="416"/>
      <c r="WRK1395" s="366"/>
      <c r="WRL1395" s="366"/>
      <c r="WRM1395" s="366"/>
      <c r="WRN1395" s="366"/>
      <c r="WRO1395" s="366"/>
      <c r="WRP1395" s="366"/>
      <c r="WRQ1395" s="366"/>
      <c r="WRR1395" s="366"/>
      <c r="WRS1395" s="419"/>
      <c r="WRT1395" s="480"/>
      <c r="WRU1395" s="482"/>
      <c r="WRV1395" s="482"/>
      <c r="WRW1395" s="482"/>
      <c r="WRX1395" s="482"/>
      <c r="WRY1395" s="482"/>
      <c r="WRZ1395" s="482"/>
      <c r="WSA1395" s="482"/>
      <c r="WSB1395" s="482"/>
      <c r="WSC1395" s="482"/>
      <c r="WSD1395" s="482"/>
      <c r="WSE1395" s="482"/>
      <c r="WSF1395" s="482"/>
      <c r="WSG1395" s="482"/>
      <c r="WSH1395" s="482"/>
      <c r="WSI1395" s="482"/>
      <c r="WSJ1395" s="482"/>
      <c r="WSK1395" s="482"/>
      <c r="WSL1395" s="482"/>
      <c r="WSM1395" s="481"/>
      <c r="WSN1395" s="447"/>
      <c r="WSO1395" s="447"/>
      <c r="WSP1395" s="451"/>
      <c r="WSQ1395" s="451"/>
      <c r="WSR1395" s="451"/>
      <c r="WSS1395" s="451"/>
      <c r="WST1395" s="451"/>
      <c r="WSU1395" s="451"/>
      <c r="WSV1395" s="451"/>
      <c r="WSW1395" s="451"/>
      <c r="WSX1395" s="451"/>
      <c r="WSY1395" s="451"/>
      <c r="WSZ1395" s="447"/>
      <c r="WTA1395" s="428"/>
      <c r="WTB1395" s="469"/>
      <c r="WTC1395" s="414"/>
      <c r="WTD1395" s="414"/>
      <c r="WTE1395" s="414"/>
      <c r="WTF1395" s="414"/>
      <c r="WTG1395" s="414"/>
      <c r="WTH1395" s="415"/>
      <c r="WTI1395" s="414"/>
      <c r="WTJ1395" s="416"/>
      <c r="WTK1395" s="366"/>
      <c r="WTL1395" s="366"/>
      <c r="WTM1395" s="366"/>
      <c r="WTN1395" s="366"/>
      <c r="WTO1395" s="366"/>
      <c r="WTP1395" s="366"/>
      <c r="WTQ1395" s="366"/>
      <c r="WTR1395" s="366"/>
      <c r="WTS1395" s="419"/>
      <c r="WTT1395" s="480"/>
      <c r="WTU1395" s="482"/>
      <c r="WTV1395" s="482"/>
      <c r="WTW1395" s="482"/>
      <c r="WTX1395" s="482"/>
      <c r="WTY1395" s="482"/>
      <c r="WTZ1395" s="482"/>
      <c r="WUA1395" s="482"/>
      <c r="WUB1395" s="482"/>
      <c r="WUC1395" s="482"/>
      <c r="WUD1395" s="482"/>
      <c r="WUE1395" s="482"/>
      <c r="WUF1395" s="482"/>
      <c r="WUG1395" s="482"/>
      <c r="WUH1395" s="482"/>
      <c r="WUI1395" s="482"/>
      <c r="WUJ1395" s="482"/>
      <c r="WUK1395" s="482"/>
      <c r="WUL1395" s="482"/>
      <c r="WUM1395" s="481"/>
      <c r="WUN1395" s="447"/>
      <c r="WUO1395" s="447"/>
      <c r="WUP1395" s="451"/>
      <c r="WUQ1395" s="451"/>
      <c r="WUR1395" s="451"/>
      <c r="WUS1395" s="451"/>
      <c r="WUT1395" s="451"/>
      <c r="WUU1395" s="451"/>
      <c r="WUV1395" s="451"/>
      <c r="WUW1395" s="451"/>
      <c r="WUX1395" s="451"/>
      <c r="WUY1395" s="451"/>
      <c r="WUZ1395" s="447"/>
      <c r="WVA1395" s="428"/>
      <c r="WVB1395" s="469"/>
      <c r="WVC1395" s="414"/>
      <c r="WVD1395" s="414"/>
      <c r="WVE1395" s="414"/>
      <c r="WVF1395" s="414"/>
      <c r="WVG1395" s="414"/>
      <c r="WVH1395" s="415"/>
      <c r="WVI1395" s="414"/>
      <c r="WVJ1395" s="416"/>
      <c r="WVK1395" s="366"/>
      <c r="WVL1395" s="366"/>
      <c r="WVM1395" s="366"/>
      <c r="WVN1395" s="366"/>
      <c r="WVO1395" s="366"/>
      <c r="WVP1395" s="366"/>
      <c r="WVQ1395" s="366"/>
      <c r="WVR1395" s="366"/>
      <c r="WVS1395" s="419"/>
      <c r="WVT1395" s="480"/>
      <c r="WVU1395" s="482"/>
      <c r="WVV1395" s="482"/>
      <c r="WVW1395" s="482"/>
      <c r="WVX1395" s="482"/>
      <c r="WVY1395" s="482"/>
      <c r="WVZ1395" s="482"/>
      <c r="WWA1395" s="482"/>
      <c r="WWB1395" s="482"/>
      <c r="WWC1395" s="482"/>
      <c r="WWD1395" s="482"/>
      <c r="WWE1395" s="482"/>
      <c r="WWF1395" s="482"/>
      <c r="WWG1395" s="482"/>
      <c r="WWH1395" s="482"/>
      <c r="WWI1395" s="482"/>
      <c r="WWJ1395" s="482"/>
      <c r="WWK1395" s="482"/>
      <c r="WWL1395" s="482"/>
      <c r="WWM1395" s="481"/>
      <c r="WWN1395" s="447"/>
      <c r="WWO1395" s="447"/>
      <c r="WWP1395" s="451"/>
      <c r="WWQ1395" s="451"/>
      <c r="WWR1395" s="451"/>
      <c r="WWS1395" s="451"/>
      <c r="WWT1395" s="451"/>
      <c r="WWU1395" s="451"/>
      <c r="WWV1395" s="451"/>
      <c r="WWW1395" s="451"/>
      <c r="WWX1395" s="451"/>
      <c r="WWY1395" s="451"/>
      <c r="WWZ1395" s="447"/>
      <c r="WXA1395" s="428"/>
      <c r="WXB1395" s="469"/>
      <c r="WXC1395" s="414"/>
      <c r="WXD1395" s="414"/>
      <c r="WXE1395" s="414"/>
      <c r="WXF1395" s="414"/>
      <c r="WXG1395" s="414"/>
      <c r="WXH1395" s="415"/>
      <c r="WXI1395" s="414"/>
      <c r="WXJ1395" s="416"/>
      <c r="WXK1395" s="366"/>
      <c r="WXL1395" s="366"/>
      <c r="WXM1395" s="366"/>
      <c r="WXN1395" s="366"/>
      <c r="WXO1395" s="366"/>
      <c r="WXP1395" s="366"/>
      <c r="WXQ1395" s="366"/>
      <c r="WXR1395" s="366"/>
      <c r="WXS1395" s="419"/>
      <c r="WXT1395" s="480"/>
      <c r="WXU1395" s="482"/>
      <c r="WXV1395" s="482"/>
      <c r="WXW1395" s="482"/>
      <c r="WXX1395" s="482"/>
      <c r="WXY1395" s="482"/>
      <c r="WXZ1395" s="482"/>
      <c r="WYA1395" s="482"/>
      <c r="WYB1395" s="482"/>
      <c r="WYC1395" s="482"/>
      <c r="WYD1395" s="482"/>
      <c r="WYE1395" s="482"/>
      <c r="WYF1395" s="482"/>
      <c r="WYG1395" s="482"/>
      <c r="WYH1395" s="482"/>
      <c r="WYI1395" s="482"/>
      <c r="WYJ1395" s="482"/>
      <c r="WYK1395" s="482"/>
      <c r="WYL1395" s="482"/>
      <c r="WYM1395" s="481"/>
      <c r="WYN1395" s="447"/>
      <c r="WYO1395" s="447"/>
      <c r="WYP1395" s="451"/>
      <c r="WYQ1395" s="451"/>
      <c r="WYR1395" s="451"/>
      <c r="WYS1395" s="451"/>
      <c r="WYT1395" s="451"/>
      <c r="WYU1395" s="451"/>
      <c r="WYV1395" s="451"/>
      <c r="WYW1395" s="451"/>
      <c r="WYX1395" s="451"/>
      <c r="WYY1395" s="451"/>
      <c r="WYZ1395" s="447"/>
      <c r="WZA1395" s="428"/>
      <c r="WZB1395" s="469"/>
      <c r="WZC1395" s="414"/>
      <c r="WZD1395" s="414"/>
      <c r="WZE1395" s="414"/>
      <c r="WZF1395" s="414"/>
      <c r="WZG1395" s="414"/>
      <c r="WZH1395" s="415"/>
      <c r="WZI1395" s="414"/>
      <c r="WZJ1395" s="416"/>
      <c r="WZK1395" s="366"/>
      <c r="WZL1395" s="366"/>
      <c r="WZM1395" s="366"/>
      <c r="WZN1395" s="366"/>
      <c r="WZO1395" s="366"/>
      <c r="WZP1395" s="366"/>
      <c r="WZQ1395" s="366"/>
      <c r="WZR1395" s="366"/>
      <c r="WZS1395" s="419"/>
      <c r="WZT1395" s="480"/>
      <c r="WZU1395" s="482"/>
      <c r="WZV1395" s="482"/>
      <c r="WZW1395" s="482"/>
      <c r="WZX1395" s="482"/>
      <c r="WZY1395" s="482"/>
      <c r="WZZ1395" s="482"/>
      <c r="XAA1395" s="482"/>
      <c r="XAB1395" s="482"/>
      <c r="XAC1395" s="482"/>
      <c r="XAD1395" s="482"/>
      <c r="XAE1395" s="482"/>
      <c r="XAF1395" s="482"/>
      <c r="XAG1395" s="482"/>
      <c r="XAH1395" s="482"/>
      <c r="XAI1395" s="482"/>
      <c r="XAJ1395" s="482"/>
      <c r="XAK1395" s="482"/>
      <c r="XAL1395" s="482"/>
      <c r="XAM1395" s="481"/>
      <c r="XAN1395" s="447"/>
      <c r="XAO1395" s="447"/>
      <c r="XAP1395" s="451"/>
      <c r="XAQ1395" s="451"/>
      <c r="XAR1395" s="451"/>
      <c r="XAS1395" s="451"/>
      <c r="XAT1395" s="451"/>
      <c r="XAU1395" s="451"/>
      <c r="XAV1395" s="451"/>
      <c r="XAW1395" s="451"/>
      <c r="XAX1395" s="451"/>
      <c r="XAY1395" s="451"/>
      <c r="XAZ1395" s="447"/>
      <c r="XBA1395" s="428"/>
      <c r="XBB1395" s="469"/>
      <c r="XBC1395" s="414"/>
      <c r="XBD1395" s="414"/>
      <c r="XBE1395" s="414"/>
      <c r="XBF1395" s="414"/>
      <c r="XBG1395" s="414"/>
      <c r="XBH1395" s="415"/>
      <c r="XBI1395" s="414"/>
      <c r="XBJ1395" s="416"/>
      <c r="XBK1395" s="366"/>
      <c r="XBL1395" s="366"/>
      <c r="XBM1395" s="366"/>
      <c r="XBN1395" s="366"/>
      <c r="XBO1395" s="366"/>
      <c r="XBP1395" s="366"/>
      <c r="XBQ1395" s="366"/>
      <c r="XBR1395" s="366"/>
      <c r="XBS1395" s="419"/>
      <c r="XBT1395" s="480"/>
      <c r="XBU1395" s="482"/>
      <c r="XBV1395" s="482"/>
      <c r="XBW1395" s="482"/>
      <c r="XBX1395" s="482"/>
      <c r="XBY1395" s="482"/>
      <c r="XBZ1395" s="482"/>
      <c r="XCA1395" s="482"/>
      <c r="XCB1395" s="482"/>
      <c r="XCC1395" s="482"/>
      <c r="XCD1395" s="482"/>
      <c r="XCE1395" s="482"/>
      <c r="XCF1395" s="482"/>
      <c r="XCG1395" s="482"/>
      <c r="XCH1395" s="482"/>
      <c r="XCI1395" s="482"/>
      <c r="XCJ1395" s="482"/>
      <c r="XCK1395" s="482"/>
      <c r="XCL1395" s="482"/>
      <c r="XCM1395" s="481"/>
      <c r="XCN1395" s="447"/>
      <c r="XCO1395" s="447"/>
      <c r="XCP1395" s="451"/>
      <c r="XCQ1395" s="451"/>
      <c r="XCR1395" s="451"/>
      <c r="XCS1395" s="451"/>
      <c r="XCT1395" s="451"/>
      <c r="XCU1395" s="451"/>
      <c r="XCV1395" s="451"/>
      <c r="XCW1395" s="451"/>
      <c r="XCX1395" s="451"/>
      <c r="XCY1395" s="451"/>
      <c r="XCZ1395" s="447"/>
      <c r="XDA1395" s="428"/>
      <c r="XDB1395" s="469"/>
      <c r="XDC1395" s="414"/>
      <c r="XDD1395" s="414"/>
      <c r="XDE1395" s="414"/>
      <c r="XDF1395" s="414"/>
      <c r="XDG1395" s="414"/>
      <c r="XDH1395" s="415"/>
      <c r="XDI1395" s="414"/>
      <c r="XDJ1395" s="416"/>
      <c r="XDK1395" s="366"/>
      <c r="XDL1395" s="366"/>
      <c r="XDM1395" s="366"/>
      <c r="XDN1395" s="366"/>
      <c r="XDO1395" s="366"/>
      <c r="XDP1395" s="366"/>
      <c r="XDQ1395" s="366"/>
      <c r="XDR1395" s="366"/>
      <c r="XDS1395" s="419"/>
      <c r="XDT1395" s="480"/>
      <c r="XDU1395" s="482"/>
      <c r="XDV1395" s="482"/>
      <c r="XDW1395" s="482"/>
      <c r="XDX1395" s="482"/>
      <c r="XDY1395" s="482"/>
      <c r="XDZ1395" s="482"/>
      <c r="XEA1395" s="482"/>
      <c r="XEB1395" s="482"/>
      <c r="XEC1395" s="482"/>
      <c r="XED1395" s="482"/>
      <c r="XEE1395" s="482"/>
      <c r="XEF1395" s="482"/>
      <c r="XEG1395" s="482"/>
      <c r="XEH1395" s="482"/>
      <c r="XEI1395" s="482"/>
      <c r="XEJ1395" s="482"/>
      <c r="XEK1395" s="482"/>
      <c r="XEL1395" s="482"/>
      <c r="XEM1395" s="481"/>
      <c r="XEN1395" s="447"/>
      <c r="XEO1395" s="447"/>
      <c r="XEP1395" s="451"/>
      <c r="XEQ1395" s="451"/>
      <c r="XER1395" s="451"/>
      <c r="XES1395" s="451"/>
      <c r="XET1395" s="451"/>
      <c r="XEU1395" s="451"/>
      <c r="XEV1395" s="451"/>
      <c r="XEW1395" s="451"/>
      <c r="XEX1395" s="451"/>
      <c r="XEY1395" s="451"/>
      <c r="XEZ1395" s="447"/>
      <c r="XFA1395" s="428"/>
      <c r="XFB1395" s="469"/>
      <c r="XFC1395" s="414"/>
      <c r="XFD1395" s="414"/>
    </row>
    <row r="1396" spans="1:16384" s="483" customFormat="1" ht="12.75" customHeight="1">
      <c r="A1396" s="469"/>
      <c r="B1396" s="415"/>
      <c r="C1396" s="415"/>
      <c r="D1396" s="415"/>
      <c r="E1396" s="415"/>
      <c r="F1396" s="415"/>
      <c r="G1396" s="415"/>
      <c r="H1396" s="415"/>
      <c r="I1396" s="505"/>
      <c r="J1396" s="366"/>
      <c r="K1396" s="366"/>
      <c r="L1396" s="366"/>
      <c r="M1396" s="366"/>
      <c r="N1396" s="366"/>
      <c r="O1396" s="366"/>
      <c r="P1396" s="366"/>
      <c r="Q1396" s="366"/>
      <c r="R1396" s="419"/>
      <c r="S1396" s="480"/>
      <c r="T1396" s="482"/>
      <c r="U1396" s="482"/>
      <c r="V1396" s="482"/>
      <c r="W1396" s="482"/>
      <c r="X1396" s="482"/>
      <c r="Y1396" s="482"/>
      <c r="Z1396" s="482"/>
      <c r="AA1396" s="482"/>
      <c r="AB1396" s="482"/>
      <c r="AC1396" s="482"/>
      <c r="AD1396" s="482"/>
      <c r="AE1396" s="482"/>
      <c r="AF1396" s="482"/>
      <c r="AG1396" s="482"/>
      <c r="AH1396" s="482"/>
      <c r="AI1396" s="482"/>
      <c r="AJ1396" s="482"/>
      <c r="AK1396" s="482"/>
      <c r="AL1396" s="481"/>
      <c r="AM1396" s="447"/>
      <c r="AN1396" s="447"/>
      <c r="AO1396" s="451"/>
      <c r="AP1396" s="451"/>
      <c r="AQ1396" s="451"/>
      <c r="AR1396" s="451"/>
      <c r="AS1396" s="451"/>
      <c r="AT1396" s="451"/>
      <c r="AU1396" s="451"/>
      <c r="AV1396" s="451"/>
      <c r="AW1396" s="451"/>
      <c r="AX1396" s="451"/>
      <c r="AY1396" s="447"/>
      <c r="AZ1396" s="428"/>
      <c r="BA1396" s="427"/>
      <c r="BB1396" s="469"/>
      <c r="BC1396" s="414"/>
      <c r="BD1396" s="414"/>
      <c r="BE1396" s="414"/>
      <c r="BF1396" s="414"/>
      <c r="BG1396" s="414"/>
      <c r="BH1396" s="415"/>
      <c r="BI1396" s="414"/>
      <c r="BJ1396" s="416"/>
      <c r="BK1396" s="366"/>
      <c r="BL1396" s="366"/>
      <c r="BM1396" s="366"/>
      <c r="BN1396" s="366"/>
      <c r="BO1396" s="366"/>
      <c r="BP1396" s="366"/>
      <c r="BQ1396" s="366"/>
      <c r="BR1396" s="366"/>
      <c r="BS1396" s="419"/>
      <c r="BT1396" s="480"/>
      <c r="BU1396" s="482"/>
      <c r="BV1396" s="482"/>
      <c r="BW1396" s="482"/>
      <c r="BX1396" s="482"/>
      <c r="BY1396" s="482"/>
      <c r="BZ1396" s="482"/>
      <c r="CA1396" s="482"/>
      <c r="CB1396" s="482"/>
      <c r="CC1396" s="482"/>
      <c r="CD1396" s="482"/>
      <c r="CE1396" s="482"/>
      <c r="CF1396" s="482"/>
      <c r="CG1396" s="482"/>
      <c r="CH1396" s="482"/>
      <c r="CI1396" s="482"/>
      <c r="CJ1396" s="482"/>
      <c r="CK1396" s="482"/>
      <c r="CL1396" s="482"/>
      <c r="CM1396" s="481"/>
      <c r="CN1396" s="447"/>
      <c r="CO1396" s="447"/>
      <c r="CP1396" s="451"/>
      <c r="CQ1396" s="451"/>
      <c r="CR1396" s="451"/>
      <c r="CS1396" s="451"/>
      <c r="CT1396" s="451"/>
      <c r="CU1396" s="451"/>
      <c r="CV1396" s="451"/>
      <c r="CW1396" s="451"/>
      <c r="CX1396" s="451"/>
      <c r="CY1396" s="451"/>
      <c r="CZ1396" s="447"/>
      <c r="DA1396" s="428"/>
      <c r="DB1396" s="469"/>
      <c r="DC1396" s="414"/>
      <c r="DD1396" s="414"/>
      <c r="DE1396" s="414"/>
      <c r="DF1396" s="414"/>
      <c r="DG1396" s="414"/>
      <c r="DH1396" s="415"/>
      <c r="DI1396" s="414"/>
      <c r="DJ1396" s="416"/>
      <c r="DK1396" s="366"/>
      <c r="DL1396" s="366"/>
      <c r="DM1396" s="366"/>
      <c r="DN1396" s="366"/>
      <c r="DO1396" s="366"/>
      <c r="DP1396" s="366"/>
      <c r="DQ1396" s="366"/>
      <c r="DR1396" s="366"/>
      <c r="DS1396" s="419"/>
      <c r="DT1396" s="480"/>
      <c r="DU1396" s="482"/>
      <c r="DV1396" s="482"/>
      <c r="DW1396" s="482"/>
      <c r="DX1396" s="482"/>
      <c r="DY1396" s="482"/>
      <c r="DZ1396" s="482"/>
      <c r="EA1396" s="482"/>
      <c r="EB1396" s="482"/>
      <c r="EC1396" s="482"/>
      <c r="ED1396" s="482"/>
      <c r="EE1396" s="482"/>
      <c r="EF1396" s="482"/>
      <c r="EG1396" s="482"/>
      <c r="EH1396" s="482"/>
      <c r="EI1396" s="482"/>
      <c r="EJ1396" s="482"/>
      <c r="EK1396" s="482"/>
      <c r="EL1396" s="482"/>
      <c r="EM1396" s="481"/>
      <c r="EN1396" s="447"/>
      <c r="EO1396" s="447"/>
      <c r="EP1396" s="451"/>
      <c r="EQ1396" s="451"/>
      <c r="ER1396" s="451"/>
      <c r="ES1396" s="451"/>
      <c r="ET1396" s="451"/>
      <c r="EU1396" s="451"/>
      <c r="EV1396" s="451"/>
      <c r="EW1396" s="451"/>
      <c r="EX1396" s="451"/>
      <c r="EY1396" s="451"/>
      <c r="EZ1396" s="447"/>
      <c r="FA1396" s="428"/>
      <c r="FB1396" s="469"/>
      <c r="FC1396" s="414"/>
      <c r="FD1396" s="414"/>
      <c r="FE1396" s="414"/>
      <c r="FF1396" s="414"/>
      <c r="FG1396" s="414"/>
      <c r="FH1396" s="415"/>
      <c r="FI1396" s="414"/>
      <c r="FJ1396" s="416"/>
      <c r="FK1396" s="366"/>
      <c r="FL1396" s="366"/>
      <c r="FM1396" s="366"/>
      <c r="FN1396" s="366"/>
      <c r="FO1396" s="366"/>
      <c r="FP1396" s="366"/>
      <c r="FQ1396" s="366"/>
      <c r="FR1396" s="366"/>
      <c r="FS1396" s="419"/>
      <c r="FT1396" s="480"/>
      <c r="FU1396" s="482"/>
      <c r="FV1396" s="482"/>
      <c r="FW1396" s="482"/>
      <c r="FX1396" s="482"/>
      <c r="FY1396" s="482"/>
      <c r="FZ1396" s="482"/>
      <c r="GA1396" s="482"/>
      <c r="GB1396" s="482"/>
      <c r="GC1396" s="482"/>
      <c r="GD1396" s="482"/>
      <c r="GE1396" s="482"/>
      <c r="GF1396" s="482"/>
      <c r="GG1396" s="482"/>
      <c r="GH1396" s="482"/>
      <c r="GI1396" s="482"/>
      <c r="GJ1396" s="482"/>
      <c r="GK1396" s="482"/>
      <c r="GL1396" s="482"/>
      <c r="GM1396" s="481"/>
      <c r="GN1396" s="447"/>
      <c r="GO1396" s="447"/>
      <c r="GP1396" s="451"/>
      <c r="GQ1396" s="451"/>
      <c r="GR1396" s="451"/>
      <c r="GS1396" s="451"/>
      <c r="GT1396" s="451"/>
      <c r="GU1396" s="451"/>
      <c r="GV1396" s="451"/>
      <c r="GW1396" s="451"/>
      <c r="GX1396" s="451"/>
      <c r="GY1396" s="451"/>
      <c r="GZ1396" s="447"/>
      <c r="HA1396" s="428"/>
      <c r="HB1396" s="469"/>
      <c r="HC1396" s="414"/>
      <c r="HD1396" s="414"/>
      <c r="HE1396" s="414"/>
      <c r="HF1396" s="414"/>
      <c r="HG1396" s="414"/>
      <c r="HH1396" s="415"/>
      <c r="HI1396" s="414"/>
      <c r="HJ1396" s="416"/>
      <c r="HK1396" s="366"/>
      <c r="HL1396" s="366"/>
      <c r="HM1396" s="366"/>
      <c r="HN1396" s="366"/>
      <c r="HO1396" s="366"/>
      <c r="HP1396" s="366"/>
      <c r="HQ1396" s="366"/>
      <c r="HR1396" s="366"/>
      <c r="HS1396" s="419"/>
      <c r="HT1396" s="480"/>
      <c r="HU1396" s="482"/>
      <c r="HV1396" s="482"/>
      <c r="HW1396" s="482"/>
      <c r="HX1396" s="482"/>
      <c r="HY1396" s="482"/>
      <c r="HZ1396" s="482"/>
      <c r="IA1396" s="482"/>
      <c r="IB1396" s="482"/>
      <c r="IC1396" s="482"/>
      <c r="ID1396" s="482"/>
      <c r="IE1396" s="482"/>
      <c r="IF1396" s="482"/>
      <c r="IG1396" s="482"/>
      <c r="IH1396" s="482"/>
      <c r="II1396" s="482"/>
      <c r="IJ1396" s="482"/>
      <c r="IK1396" s="482"/>
      <c r="IL1396" s="482"/>
      <c r="IM1396" s="481"/>
      <c r="IN1396" s="447"/>
      <c r="IO1396" s="447"/>
      <c r="IP1396" s="451"/>
      <c r="IQ1396" s="451"/>
      <c r="IR1396" s="451"/>
      <c r="IS1396" s="451"/>
      <c r="IT1396" s="451"/>
      <c r="IU1396" s="451"/>
      <c r="IV1396" s="451"/>
      <c r="IW1396" s="451"/>
      <c r="IX1396" s="451"/>
      <c r="IY1396" s="451"/>
      <c r="IZ1396" s="447"/>
      <c r="JA1396" s="428"/>
      <c r="JB1396" s="469"/>
      <c r="JC1396" s="414"/>
      <c r="JD1396" s="414"/>
      <c r="JE1396" s="414"/>
      <c r="JF1396" s="414"/>
      <c r="JG1396" s="414"/>
      <c r="JH1396" s="415"/>
      <c r="JI1396" s="414"/>
      <c r="JJ1396" s="416"/>
      <c r="JK1396" s="366"/>
      <c r="JL1396" s="366"/>
      <c r="JM1396" s="366"/>
      <c r="JN1396" s="366"/>
      <c r="JO1396" s="366"/>
      <c r="JP1396" s="366"/>
      <c r="JQ1396" s="366"/>
      <c r="JR1396" s="366"/>
      <c r="JS1396" s="419"/>
      <c r="JT1396" s="480"/>
      <c r="JU1396" s="482"/>
      <c r="JV1396" s="482"/>
      <c r="JW1396" s="482"/>
      <c r="JX1396" s="482"/>
      <c r="JY1396" s="482"/>
      <c r="JZ1396" s="482"/>
      <c r="KA1396" s="482"/>
      <c r="KB1396" s="482"/>
      <c r="KC1396" s="482"/>
      <c r="KD1396" s="482"/>
      <c r="KE1396" s="482"/>
      <c r="KF1396" s="482"/>
      <c r="KG1396" s="482"/>
      <c r="KH1396" s="482"/>
      <c r="KI1396" s="482"/>
      <c r="KJ1396" s="482"/>
      <c r="KK1396" s="482"/>
      <c r="KL1396" s="482"/>
      <c r="KM1396" s="481"/>
      <c r="KN1396" s="447"/>
      <c r="KO1396" s="447"/>
      <c r="KP1396" s="451"/>
      <c r="KQ1396" s="451"/>
      <c r="KR1396" s="451"/>
      <c r="KS1396" s="451"/>
      <c r="KT1396" s="451"/>
      <c r="KU1396" s="451"/>
      <c r="KV1396" s="451"/>
      <c r="KW1396" s="451"/>
      <c r="KX1396" s="451"/>
      <c r="KY1396" s="451"/>
      <c r="KZ1396" s="447"/>
      <c r="LA1396" s="428"/>
      <c r="LB1396" s="469"/>
      <c r="LC1396" s="414"/>
      <c r="LD1396" s="414"/>
      <c r="LE1396" s="414"/>
      <c r="LF1396" s="414"/>
      <c r="LG1396" s="414"/>
      <c r="LH1396" s="415"/>
      <c r="LI1396" s="414"/>
      <c r="LJ1396" s="416"/>
      <c r="LK1396" s="366"/>
      <c r="LL1396" s="366"/>
      <c r="LM1396" s="366"/>
      <c r="LN1396" s="366"/>
      <c r="LO1396" s="366"/>
      <c r="LP1396" s="366"/>
      <c r="LQ1396" s="366"/>
      <c r="LR1396" s="366"/>
      <c r="LS1396" s="419"/>
      <c r="LT1396" s="480"/>
      <c r="LU1396" s="482"/>
      <c r="LV1396" s="482"/>
      <c r="LW1396" s="482"/>
      <c r="LX1396" s="482"/>
      <c r="LY1396" s="482"/>
      <c r="LZ1396" s="482"/>
      <c r="MA1396" s="482"/>
      <c r="MB1396" s="482"/>
      <c r="MC1396" s="482"/>
      <c r="MD1396" s="482"/>
      <c r="ME1396" s="482"/>
      <c r="MF1396" s="482"/>
      <c r="MG1396" s="482"/>
      <c r="MH1396" s="482"/>
      <c r="MI1396" s="482"/>
      <c r="MJ1396" s="482"/>
      <c r="MK1396" s="482"/>
      <c r="ML1396" s="482"/>
      <c r="MM1396" s="481"/>
      <c r="MN1396" s="447"/>
      <c r="MO1396" s="447"/>
      <c r="MP1396" s="451"/>
      <c r="MQ1396" s="451"/>
      <c r="MR1396" s="451"/>
      <c r="MS1396" s="451"/>
      <c r="MT1396" s="451"/>
      <c r="MU1396" s="451"/>
      <c r="MV1396" s="451"/>
      <c r="MW1396" s="451"/>
      <c r="MX1396" s="451"/>
      <c r="MY1396" s="451"/>
      <c r="MZ1396" s="447"/>
      <c r="NA1396" s="428"/>
      <c r="NB1396" s="469"/>
      <c r="NC1396" s="414"/>
      <c r="ND1396" s="414"/>
      <c r="NE1396" s="414"/>
      <c r="NF1396" s="414"/>
      <c r="NG1396" s="414"/>
      <c r="NH1396" s="415"/>
      <c r="NI1396" s="414"/>
      <c r="NJ1396" s="416"/>
      <c r="NK1396" s="366"/>
      <c r="NL1396" s="366"/>
      <c r="NM1396" s="366"/>
      <c r="NN1396" s="366"/>
      <c r="NO1396" s="366"/>
      <c r="NP1396" s="366"/>
      <c r="NQ1396" s="366"/>
      <c r="NR1396" s="366"/>
      <c r="NS1396" s="419"/>
      <c r="NT1396" s="480"/>
      <c r="NU1396" s="482"/>
      <c r="NV1396" s="482"/>
      <c r="NW1396" s="482"/>
      <c r="NX1396" s="482"/>
      <c r="NY1396" s="482"/>
      <c r="NZ1396" s="482"/>
      <c r="OA1396" s="482"/>
      <c r="OB1396" s="482"/>
      <c r="OC1396" s="482"/>
      <c r="OD1396" s="482"/>
      <c r="OE1396" s="482"/>
      <c r="OF1396" s="482"/>
      <c r="OG1396" s="482"/>
      <c r="OH1396" s="482"/>
      <c r="OI1396" s="482"/>
      <c r="OJ1396" s="482"/>
      <c r="OK1396" s="482"/>
      <c r="OL1396" s="482"/>
      <c r="OM1396" s="481"/>
      <c r="ON1396" s="447"/>
      <c r="OO1396" s="447"/>
      <c r="OP1396" s="451"/>
      <c r="OQ1396" s="451"/>
      <c r="OR1396" s="451"/>
      <c r="OS1396" s="451"/>
      <c r="OT1396" s="451"/>
      <c r="OU1396" s="451"/>
      <c r="OV1396" s="451"/>
      <c r="OW1396" s="451"/>
      <c r="OX1396" s="451"/>
      <c r="OY1396" s="451"/>
      <c r="OZ1396" s="447"/>
      <c r="PA1396" s="428"/>
      <c r="PB1396" s="469"/>
      <c r="PC1396" s="414"/>
      <c r="PD1396" s="414"/>
      <c r="PE1396" s="414"/>
      <c r="PF1396" s="414"/>
      <c r="PG1396" s="414"/>
      <c r="PH1396" s="415"/>
      <c r="PI1396" s="414"/>
      <c r="PJ1396" s="416"/>
      <c r="PK1396" s="366"/>
      <c r="PL1396" s="366"/>
      <c r="PM1396" s="366"/>
      <c r="PN1396" s="366"/>
      <c r="PO1396" s="366"/>
      <c r="PP1396" s="366"/>
      <c r="PQ1396" s="366"/>
      <c r="PR1396" s="366"/>
      <c r="PS1396" s="419"/>
      <c r="PT1396" s="480"/>
      <c r="PU1396" s="482"/>
      <c r="PV1396" s="482"/>
      <c r="PW1396" s="482"/>
      <c r="PX1396" s="482"/>
      <c r="PY1396" s="482"/>
      <c r="PZ1396" s="482"/>
      <c r="QA1396" s="482"/>
      <c r="QB1396" s="482"/>
      <c r="QC1396" s="482"/>
      <c r="QD1396" s="482"/>
      <c r="QE1396" s="482"/>
      <c r="QF1396" s="482"/>
      <c r="QG1396" s="482"/>
      <c r="QH1396" s="482"/>
      <c r="QI1396" s="482"/>
      <c r="QJ1396" s="482"/>
      <c r="QK1396" s="482"/>
      <c r="QL1396" s="482"/>
      <c r="QM1396" s="481"/>
      <c r="QN1396" s="447"/>
      <c r="QO1396" s="447"/>
      <c r="QP1396" s="451"/>
      <c r="QQ1396" s="451"/>
      <c r="QR1396" s="451"/>
      <c r="QS1396" s="451"/>
      <c r="QT1396" s="451"/>
      <c r="QU1396" s="451"/>
      <c r="QV1396" s="451"/>
      <c r="QW1396" s="451"/>
      <c r="QX1396" s="451"/>
      <c r="QY1396" s="451"/>
      <c r="QZ1396" s="447"/>
      <c r="RA1396" s="428"/>
      <c r="RB1396" s="469"/>
      <c r="RC1396" s="414"/>
      <c r="RD1396" s="414"/>
      <c r="RE1396" s="414"/>
      <c r="RF1396" s="414"/>
      <c r="RG1396" s="414"/>
      <c r="RH1396" s="415"/>
      <c r="RI1396" s="414"/>
      <c r="RJ1396" s="416"/>
      <c r="RK1396" s="366"/>
      <c r="RL1396" s="366"/>
      <c r="RM1396" s="366"/>
      <c r="RN1396" s="366"/>
      <c r="RO1396" s="366"/>
      <c r="RP1396" s="366"/>
      <c r="RQ1396" s="366"/>
      <c r="RR1396" s="366"/>
      <c r="RS1396" s="419"/>
      <c r="RT1396" s="480"/>
      <c r="RU1396" s="482"/>
      <c r="RV1396" s="482"/>
      <c r="RW1396" s="482"/>
      <c r="RX1396" s="482"/>
      <c r="RY1396" s="482"/>
      <c r="RZ1396" s="482"/>
      <c r="SA1396" s="482"/>
      <c r="SB1396" s="482"/>
      <c r="SC1396" s="482"/>
      <c r="SD1396" s="482"/>
      <c r="SE1396" s="482"/>
      <c r="SF1396" s="482"/>
      <c r="SG1396" s="482"/>
      <c r="SH1396" s="482"/>
      <c r="SI1396" s="482"/>
      <c r="SJ1396" s="482"/>
      <c r="SK1396" s="482"/>
      <c r="SL1396" s="482"/>
      <c r="SM1396" s="481"/>
      <c r="SN1396" s="447"/>
      <c r="SO1396" s="447"/>
      <c r="SP1396" s="451"/>
      <c r="SQ1396" s="451"/>
      <c r="SR1396" s="451"/>
      <c r="SS1396" s="451"/>
      <c r="ST1396" s="451"/>
      <c r="SU1396" s="451"/>
      <c r="SV1396" s="451"/>
      <c r="SW1396" s="451"/>
      <c r="SX1396" s="451"/>
      <c r="SY1396" s="451"/>
      <c r="SZ1396" s="447"/>
      <c r="TA1396" s="428"/>
      <c r="TB1396" s="469"/>
      <c r="TC1396" s="414"/>
      <c r="TD1396" s="414"/>
      <c r="TE1396" s="414"/>
      <c r="TF1396" s="414"/>
      <c r="TG1396" s="414"/>
      <c r="TH1396" s="415"/>
      <c r="TI1396" s="414"/>
      <c r="TJ1396" s="416"/>
      <c r="TK1396" s="366"/>
      <c r="TL1396" s="366"/>
      <c r="TM1396" s="366"/>
      <c r="TN1396" s="366"/>
      <c r="TO1396" s="366"/>
      <c r="TP1396" s="366"/>
      <c r="TQ1396" s="366"/>
      <c r="TR1396" s="366"/>
      <c r="TS1396" s="419"/>
      <c r="TT1396" s="480"/>
      <c r="TU1396" s="482"/>
      <c r="TV1396" s="482"/>
      <c r="TW1396" s="482"/>
      <c r="TX1396" s="482"/>
      <c r="TY1396" s="482"/>
      <c r="TZ1396" s="482"/>
      <c r="UA1396" s="482"/>
      <c r="UB1396" s="482"/>
      <c r="UC1396" s="482"/>
      <c r="UD1396" s="482"/>
      <c r="UE1396" s="482"/>
      <c r="UF1396" s="482"/>
      <c r="UG1396" s="482"/>
      <c r="UH1396" s="482"/>
      <c r="UI1396" s="482"/>
      <c r="UJ1396" s="482"/>
      <c r="UK1396" s="482"/>
      <c r="UL1396" s="482"/>
      <c r="UM1396" s="481"/>
      <c r="UN1396" s="447"/>
      <c r="UO1396" s="447"/>
      <c r="UP1396" s="451"/>
      <c r="UQ1396" s="451"/>
      <c r="UR1396" s="451"/>
      <c r="US1396" s="451"/>
      <c r="UT1396" s="451"/>
      <c r="UU1396" s="451"/>
      <c r="UV1396" s="451"/>
      <c r="UW1396" s="451"/>
      <c r="UX1396" s="451"/>
      <c r="UY1396" s="451"/>
      <c r="UZ1396" s="447"/>
      <c r="VA1396" s="428"/>
      <c r="VB1396" s="469"/>
      <c r="VC1396" s="414"/>
      <c r="VD1396" s="414"/>
      <c r="VE1396" s="414"/>
      <c r="VF1396" s="414"/>
      <c r="VG1396" s="414"/>
      <c r="VH1396" s="415"/>
      <c r="VI1396" s="414"/>
      <c r="VJ1396" s="416"/>
      <c r="VK1396" s="366"/>
      <c r="VL1396" s="366"/>
      <c r="VM1396" s="366"/>
      <c r="VN1396" s="366"/>
      <c r="VO1396" s="366"/>
      <c r="VP1396" s="366"/>
      <c r="VQ1396" s="366"/>
      <c r="VR1396" s="366"/>
      <c r="VS1396" s="419"/>
      <c r="VT1396" s="480"/>
      <c r="VU1396" s="482"/>
      <c r="VV1396" s="482"/>
      <c r="VW1396" s="482"/>
      <c r="VX1396" s="482"/>
      <c r="VY1396" s="482"/>
      <c r="VZ1396" s="482"/>
      <c r="WA1396" s="482"/>
      <c r="WB1396" s="482"/>
      <c r="WC1396" s="482"/>
      <c r="WD1396" s="482"/>
      <c r="WE1396" s="482"/>
      <c r="WF1396" s="482"/>
      <c r="WG1396" s="482"/>
      <c r="WH1396" s="482"/>
      <c r="WI1396" s="482"/>
      <c r="WJ1396" s="482"/>
      <c r="WK1396" s="482"/>
      <c r="WL1396" s="482"/>
      <c r="WM1396" s="481"/>
      <c r="WN1396" s="447"/>
      <c r="WO1396" s="447"/>
      <c r="WP1396" s="451"/>
      <c r="WQ1396" s="451"/>
      <c r="WR1396" s="451"/>
      <c r="WS1396" s="451"/>
      <c r="WT1396" s="451"/>
      <c r="WU1396" s="451"/>
      <c r="WV1396" s="451"/>
      <c r="WW1396" s="451"/>
      <c r="WX1396" s="451"/>
      <c r="WY1396" s="451"/>
      <c r="WZ1396" s="447"/>
      <c r="XA1396" s="428"/>
      <c r="XB1396" s="469"/>
      <c r="XC1396" s="414"/>
      <c r="XD1396" s="414"/>
      <c r="XE1396" s="414"/>
      <c r="XF1396" s="414"/>
      <c r="XG1396" s="414"/>
      <c r="XH1396" s="415"/>
      <c r="XI1396" s="414"/>
      <c r="XJ1396" s="416"/>
      <c r="XK1396" s="366"/>
      <c r="XL1396" s="366"/>
      <c r="XM1396" s="366"/>
      <c r="XN1396" s="366"/>
      <c r="XO1396" s="366"/>
      <c r="XP1396" s="366"/>
      <c r="XQ1396" s="366"/>
      <c r="XR1396" s="366"/>
      <c r="XS1396" s="419"/>
      <c r="XT1396" s="480"/>
      <c r="XU1396" s="482"/>
      <c r="XV1396" s="482"/>
      <c r="XW1396" s="482"/>
      <c r="XX1396" s="482"/>
      <c r="XY1396" s="482"/>
      <c r="XZ1396" s="482"/>
      <c r="YA1396" s="482"/>
      <c r="YB1396" s="482"/>
      <c r="YC1396" s="482"/>
      <c r="YD1396" s="482"/>
      <c r="YE1396" s="482"/>
      <c r="YF1396" s="482"/>
      <c r="YG1396" s="482"/>
      <c r="YH1396" s="482"/>
      <c r="YI1396" s="482"/>
      <c r="YJ1396" s="482"/>
      <c r="YK1396" s="482"/>
      <c r="YL1396" s="482"/>
      <c r="YM1396" s="481"/>
      <c r="YN1396" s="447"/>
      <c r="YO1396" s="447"/>
      <c r="YP1396" s="451"/>
      <c r="YQ1396" s="451"/>
      <c r="YR1396" s="451"/>
      <c r="YS1396" s="451"/>
      <c r="YT1396" s="451"/>
      <c r="YU1396" s="451"/>
      <c r="YV1396" s="451"/>
      <c r="YW1396" s="451"/>
      <c r="YX1396" s="451"/>
      <c r="YY1396" s="451"/>
      <c r="YZ1396" s="447"/>
      <c r="ZA1396" s="428"/>
      <c r="ZB1396" s="469"/>
      <c r="ZC1396" s="414"/>
      <c r="ZD1396" s="414"/>
      <c r="ZE1396" s="414"/>
      <c r="ZF1396" s="414"/>
      <c r="ZG1396" s="414"/>
      <c r="ZH1396" s="415"/>
      <c r="ZI1396" s="414"/>
      <c r="ZJ1396" s="416"/>
      <c r="ZK1396" s="366"/>
      <c r="ZL1396" s="366"/>
      <c r="ZM1396" s="366"/>
      <c r="ZN1396" s="366"/>
      <c r="ZO1396" s="366"/>
      <c r="ZP1396" s="366"/>
      <c r="ZQ1396" s="366"/>
      <c r="ZR1396" s="366"/>
      <c r="ZS1396" s="419"/>
      <c r="ZT1396" s="480"/>
      <c r="ZU1396" s="482"/>
      <c r="ZV1396" s="482"/>
      <c r="ZW1396" s="482"/>
      <c r="ZX1396" s="482"/>
      <c r="ZY1396" s="482"/>
      <c r="ZZ1396" s="482"/>
      <c r="AAA1396" s="482"/>
      <c r="AAB1396" s="482"/>
      <c r="AAC1396" s="482"/>
      <c r="AAD1396" s="482"/>
      <c r="AAE1396" s="482"/>
      <c r="AAF1396" s="482"/>
      <c r="AAG1396" s="482"/>
      <c r="AAH1396" s="482"/>
      <c r="AAI1396" s="482"/>
      <c r="AAJ1396" s="482"/>
      <c r="AAK1396" s="482"/>
      <c r="AAL1396" s="482"/>
      <c r="AAM1396" s="481"/>
      <c r="AAN1396" s="447"/>
      <c r="AAO1396" s="447"/>
      <c r="AAP1396" s="451"/>
      <c r="AAQ1396" s="451"/>
      <c r="AAR1396" s="451"/>
      <c r="AAS1396" s="451"/>
      <c r="AAT1396" s="451"/>
      <c r="AAU1396" s="451"/>
      <c r="AAV1396" s="451"/>
      <c r="AAW1396" s="451"/>
      <c r="AAX1396" s="451"/>
      <c r="AAY1396" s="451"/>
      <c r="AAZ1396" s="447"/>
      <c r="ABA1396" s="428"/>
      <c r="ABB1396" s="469"/>
      <c r="ABC1396" s="414"/>
      <c r="ABD1396" s="414"/>
      <c r="ABE1396" s="414"/>
      <c r="ABF1396" s="414"/>
      <c r="ABG1396" s="414"/>
      <c r="ABH1396" s="415"/>
      <c r="ABI1396" s="414"/>
      <c r="ABJ1396" s="416"/>
      <c r="ABK1396" s="366"/>
      <c r="ABL1396" s="366"/>
      <c r="ABM1396" s="366"/>
      <c r="ABN1396" s="366"/>
      <c r="ABO1396" s="366"/>
      <c r="ABP1396" s="366"/>
      <c r="ABQ1396" s="366"/>
      <c r="ABR1396" s="366"/>
      <c r="ABS1396" s="419"/>
      <c r="ABT1396" s="480"/>
      <c r="ABU1396" s="482"/>
      <c r="ABV1396" s="482"/>
      <c r="ABW1396" s="482"/>
      <c r="ABX1396" s="482"/>
      <c r="ABY1396" s="482"/>
      <c r="ABZ1396" s="482"/>
      <c r="ACA1396" s="482"/>
      <c r="ACB1396" s="482"/>
      <c r="ACC1396" s="482"/>
      <c r="ACD1396" s="482"/>
      <c r="ACE1396" s="482"/>
      <c r="ACF1396" s="482"/>
      <c r="ACG1396" s="482"/>
      <c r="ACH1396" s="482"/>
      <c r="ACI1396" s="482"/>
      <c r="ACJ1396" s="482"/>
      <c r="ACK1396" s="482"/>
      <c r="ACL1396" s="482"/>
      <c r="ACM1396" s="481"/>
      <c r="ACN1396" s="447"/>
      <c r="ACO1396" s="447"/>
      <c r="ACP1396" s="451"/>
      <c r="ACQ1396" s="451"/>
      <c r="ACR1396" s="451"/>
      <c r="ACS1396" s="451"/>
      <c r="ACT1396" s="451"/>
      <c r="ACU1396" s="451"/>
      <c r="ACV1396" s="451"/>
      <c r="ACW1396" s="451"/>
      <c r="ACX1396" s="451"/>
      <c r="ACY1396" s="451"/>
      <c r="ACZ1396" s="447"/>
      <c r="ADA1396" s="428"/>
      <c r="ADB1396" s="469"/>
      <c r="ADC1396" s="414"/>
      <c r="ADD1396" s="414"/>
      <c r="ADE1396" s="414"/>
      <c r="ADF1396" s="414"/>
      <c r="ADG1396" s="414"/>
      <c r="ADH1396" s="415"/>
      <c r="ADI1396" s="414"/>
      <c r="ADJ1396" s="416"/>
      <c r="ADK1396" s="366"/>
      <c r="ADL1396" s="366"/>
      <c r="ADM1396" s="366"/>
      <c r="ADN1396" s="366"/>
      <c r="ADO1396" s="366"/>
      <c r="ADP1396" s="366"/>
      <c r="ADQ1396" s="366"/>
      <c r="ADR1396" s="366"/>
      <c r="ADS1396" s="419"/>
      <c r="ADT1396" s="480"/>
      <c r="ADU1396" s="482"/>
      <c r="ADV1396" s="482"/>
      <c r="ADW1396" s="482"/>
      <c r="ADX1396" s="482"/>
      <c r="ADY1396" s="482"/>
      <c r="ADZ1396" s="482"/>
      <c r="AEA1396" s="482"/>
      <c r="AEB1396" s="482"/>
      <c r="AEC1396" s="482"/>
      <c r="AED1396" s="482"/>
      <c r="AEE1396" s="482"/>
      <c r="AEF1396" s="482"/>
      <c r="AEG1396" s="482"/>
      <c r="AEH1396" s="482"/>
      <c r="AEI1396" s="482"/>
      <c r="AEJ1396" s="482"/>
      <c r="AEK1396" s="482"/>
      <c r="AEL1396" s="482"/>
      <c r="AEM1396" s="481"/>
      <c r="AEN1396" s="447"/>
      <c r="AEO1396" s="447"/>
      <c r="AEP1396" s="451"/>
      <c r="AEQ1396" s="451"/>
      <c r="AER1396" s="451"/>
      <c r="AES1396" s="451"/>
      <c r="AET1396" s="451"/>
      <c r="AEU1396" s="451"/>
      <c r="AEV1396" s="451"/>
      <c r="AEW1396" s="451"/>
      <c r="AEX1396" s="451"/>
      <c r="AEY1396" s="451"/>
      <c r="AEZ1396" s="447"/>
      <c r="AFA1396" s="428"/>
      <c r="AFB1396" s="469"/>
      <c r="AFC1396" s="414"/>
      <c r="AFD1396" s="414"/>
      <c r="AFE1396" s="414"/>
      <c r="AFF1396" s="414"/>
      <c r="AFG1396" s="414"/>
      <c r="AFH1396" s="415"/>
      <c r="AFI1396" s="414"/>
      <c r="AFJ1396" s="416"/>
      <c r="AFK1396" s="366"/>
      <c r="AFL1396" s="366"/>
      <c r="AFM1396" s="366"/>
      <c r="AFN1396" s="366"/>
      <c r="AFO1396" s="366"/>
      <c r="AFP1396" s="366"/>
      <c r="AFQ1396" s="366"/>
      <c r="AFR1396" s="366"/>
      <c r="AFS1396" s="419"/>
      <c r="AFT1396" s="480"/>
      <c r="AFU1396" s="482"/>
      <c r="AFV1396" s="482"/>
      <c r="AFW1396" s="482"/>
      <c r="AFX1396" s="482"/>
      <c r="AFY1396" s="482"/>
      <c r="AFZ1396" s="482"/>
      <c r="AGA1396" s="482"/>
      <c r="AGB1396" s="482"/>
      <c r="AGC1396" s="482"/>
      <c r="AGD1396" s="482"/>
      <c r="AGE1396" s="482"/>
      <c r="AGF1396" s="482"/>
      <c r="AGG1396" s="482"/>
      <c r="AGH1396" s="482"/>
      <c r="AGI1396" s="482"/>
      <c r="AGJ1396" s="482"/>
      <c r="AGK1396" s="482"/>
      <c r="AGL1396" s="482"/>
      <c r="AGM1396" s="481"/>
      <c r="AGN1396" s="447"/>
      <c r="AGO1396" s="447"/>
      <c r="AGP1396" s="451"/>
      <c r="AGQ1396" s="451"/>
      <c r="AGR1396" s="451"/>
      <c r="AGS1396" s="451"/>
      <c r="AGT1396" s="451"/>
      <c r="AGU1396" s="451"/>
      <c r="AGV1396" s="451"/>
      <c r="AGW1396" s="451"/>
      <c r="AGX1396" s="451"/>
      <c r="AGY1396" s="451"/>
      <c r="AGZ1396" s="447"/>
      <c r="AHA1396" s="428"/>
      <c r="AHB1396" s="469"/>
      <c r="AHC1396" s="414"/>
      <c r="AHD1396" s="414"/>
      <c r="AHE1396" s="414"/>
      <c r="AHF1396" s="414"/>
      <c r="AHG1396" s="414"/>
      <c r="AHH1396" s="415"/>
      <c r="AHI1396" s="414"/>
      <c r="AHJ1396" s="416"/>
      <c r="AHK1396" s="366"/>
      <c r="AHL1396" s="366"/>
      <c r="AHM1396" s="366"/>
      <c r="AHN1396" s="366"/>
      <c r="AHO1396" s="366"/>
      <c r="AHP1396" s="366"/>
      <c r="AHQ1396" s="366"/>
      <c r="AHR1396" s="366"/>
      <c r="AHS1396" s="419"/>
      <c r="AHT1396" s="480"/>
      <c r="AHU1396" s="482"/>
      <c r="AHV1396" s="482"/>
      <c r="AHW1396" s="482"/>
      <c r="AHX1396" s="482"/>
      <c r="AHY1396" s="482"/>
      <c r="AHZ1396" s="482"/>
      <c r="AIA1396" s="482"/>
      <c r="AIB1396" s="482"/>
      <c r="AIC1396" s="482"/>
      <c r="AID1396" s="482"/>
      <c r="AIE1396" s="482"/>
      <c r="AIF1396" s="482"/>
      <c r="AIG1396" s="482"/>
      <c r="AIH1396" s="482"/>
      <c r="AII1396" s="482"/>
      <c r="AIJ1396" s="482"/>
      <c r="AIK1396" s="482"/>
      <c r="AIL1396" s="482"/>
      <c r="AIM1396" s="481"/>
      <c r="AIN1396" s="447"/>
      <c r="AIO1396" s="447"/>
      <c r="AIP1396" s="451"/>
      <c r="AIQ1396" s="451"/>
      <c r="AIR1396" s="451"/>
      <c r="AIS1396" s="451"/>
      <c r="AIT1396" s="451"/>
      <c r="AIU1396" s="451"/>
      <c r="AIV1396" s="451"/>
      <c r="AIW1396" s="451"/>
      <c r="AIX1396" s="451"/>
      <c r="AIY1396" s="451"/>
      <c r="AIZ1396" s="447"/>
      <c r="AJA1396" s="428"/>
      <c r="AJB1396" s="469"/>
      <c r="AJC1396" s="414"/>
      <c r="AJD1396" s="414"/>
      <c r="AJE1396" s="414"/>
      <c r="AJF1396" s="414"/>
      <c r="AJG1396" s="414"/>
      <c r="AJH1396" s="415"/>
      <c r="AJI1396" s="414"/>
      <c r="AJJ1396" s="416"/>
      <c r="AJK1396" s="366"/>
      <c r="AJL1396" s="366"/>
      <c r="AJM1396" s="366"/>
      <c r="AJN1396" s="366"/>
      <c r="AJO1396" s="366"/>
      <c r="AJP1396" s="366"/>
      <c r="AJQ1396" s="366"/>
      <c r="AJR1396" s="366"/>
      <c r="AJS1396" s="419"/>
      <c r="AJT1396" s="480"/>
      <c r="AJU1396" s="482"/>
      <c r="AJV1396" s="482"/>
      <c r="AJW1396" s="482"/>
      <c r="AJX1396" s="482"/>
      <c r="AJY1396" s="482"/>
      <c r="AJZ1396" s="482"/>
      <c r="AKA1396" s="482"/>
      <c r="AKB1396" s="482"/>
      <c r="AKC1396" s="482"/>
      <c r="AKD1396" s="482"/>
      <c r="AKE1396" s="482"/>
      <c r="AKF1396" s="482"/>
      <c r="AKG1396" s="482"/>
      <c r="AKH1396" s="482"/>
      <c r="AKI1396" s="482"/>
      <c r="AKJ1396" s="482"/>
      <c r="AKK1396" s="482"/>
      <c r="AKL1396" s="482"/>
      <c r="AKM1396" s="481"/>
      <c r="AKN1396" s="447"/>
      <c r="AKO1396" s="447"/>
      <c r="AKP1396" s="451"/>
      <c r="AKQ1396" s="451"/>
      <c r="AKR1396" s="451"/>
      <c r="AKS1396" s="451"/>
      <c r="AKT1396" s="451"/>
      <c r="AKU1396" s="451"/>
      <c r="AKV1396" s="451"/>
      <c r="AKW1396" s="451"/>
      <c r="AKX1396" s="451"/>
      <c r="AKY1396" s="451"/>
      <c r="AKZ1396" s="447"/>
      <c r="ALA1396" s="428"/>
      <c r="ALB1396" s="469"/>
      <c r="ALC1396" s="414"/>
      <c r="ALD1396" s="414"/>
      <c r="ALE1396" s="414"/>
      <c r="ALF1396" s="414"/>
      <c r="ALG1396" s="414"/>
      <c r="ALH1396" s="415"/>
      <c r="ALI1396" s="414"/>
      <c r="ALJ1396" s="416"/>
      <c r="ALK1396" s="366"/>
      <c r="ALL1396" s="366"/>
      <c r="ALM1396" s="366"/>
      <c r="ALN1396" s="366"/>
      <c r="ALO1396" s="366"/>
      <c r="ALP1396" s="366"/>
      <c r="ALQ1396" s="366"/>
      <c r="ALR1396" s="366"/>
      <c r="ALS1396" s="419"/>
      <c r="ALT1396" s="480"/>
      <c r="ALU1396" s="482"/>
      <c r="ALV1396" s="482"/>
      <c r="ALW1396" s="482"/>
      <c r="ALX1396" s="482"/>
      <c r="ALY1396" s="482"/>
      <c r="ALZ1396" s="482"/>
      <c r="AMA1396" s="482"/>
      <c r="AMB1396" s="482"/>
      <c r="AMC1396" s="482"/>
      <c r="AMD1396" s="482"/>
      <c r="AME1396" s="482"/>
      <c r="AMF1396" s="482"/>
      <c r="AMG1396" s="482"/>
      <c r="AMH1396" s="482"/>
      <c r="AMI1396" s="482"/>
      <c r="AMJ1396" s="482"/>
      <c r="AMK1396" s="482"/>
      <c r="AML1396" s="482"/>
      <c r="AMM1396" s="481"/>
      <c r="AMN1396" s="447"/>
      <c r="AMO1396" s="447"/>
      <c r="AMP1396" s="451"/>
      <c r="AMQ1396" s="451"/>
      <c r="AMR1396" s="451"/>
      <c r="AMS1396" s="451"/>
      <c r="AMT1396" s="451"/>
      <c r="AMU1396" s="451"/>
      <c r="AMV1396" s="451"/>
      <c r="AMW1396" s="451"/>
      <c r="AMX1396" s="451"/>
      <c r="AMY1396" s="451"/>
      <c r="AMZ1396" s="447"/>
      <c r="ANA1396" s="428"/>
      <c r="ANB1396" s="469"/>
      <c r="ANC1396" s="414"/>
      <c r="AND1396" s="414"/>
      <c r="ANE1396" s="414"/>
      <c r="ANF1396" s="414"/>
      <c r="ANG1396" s="414"/>
      <c r="ANH1396" s="415"/>
      <c r="ANI1396" s="414"/>
      <c r="ANJ1396" s="416"/>
      <c r="ANK1396" s="366"/>
      <c r="ANL1396" s="366"/>
      <c r="ANM1396" s="366"/>
      <c r="ANN1396" s="366"/>
      <c r="ANO1396" s="366"/>
      <c r="ANP1396" s="366"/>
      <c r="ANQ1396" s="366"/>
      <c r="ANR1396" s="366"/>
      <c r="ANS1396" s="419"/>
      <c r="ANT1396" s="480"/>
      <c r="ANU1396" s="482"/>
      <c r="ANV1396" s="482"/>
      <c r="ANW1396" s="482"/>
      <c r="ANX1396" s="482"/>
      <c r="ANY1396" s="482"/>
      <c r="ANZ1396" s="482"/>
      <c r="AOA1396" s="482"/>
      <c r="AOB1396" s="482"/>
      <c r="AOC1396" s="482"/>
      <c r="AOD1396" s="482"/>
      <c r="AOE1396" s="482"/>
      <c r="AOF1396" s="482"/>
      <c r="AOG1396" s="482"/>
      <c r="AOH1396" s="482"/>
      <c r="AOI1396" s="482"/>
      <c r="AOJ1396" s="482"/>
      <c r="AOK1396" s="482"/>
      <c r="AOL1396" s="482"/>
      <c r="AOM1396" s="481"/>
      <c r="AON1396" s="447"/>
      <c r="AOO1396" s="447"/>
      <c r="AOP1396" s="451"/>
      <c r="AOQ1396" s="451"/>
      <c r="AOR1396" s="451"/>
      <c r="AOS1396" s="451"/>
      <c r="AOT1396" s="451"/>
      <c r="AOU1396" s="451"/>
      <c r="AOV1396" s="451"/>
      <c r="AOW1396" s="451"/>
      <c r="AOX1396" s="451"/>
      <c r="AOY1396" s="451"/>
      <c r="AOZ1396" s="447"/>
      <c r="APA1396" s="428"/>
      <c r="APB1396" s="469"/>
      <c r="APC1396" s="414"/>
      <c r="APD1396" s="414"/>
      <c r="APE1396" s="414"/>
      <c r="APF1396" s="414"/>
      <c r="APG1396" s="414"/>
      <c r="APH1396" s="415"/>
      <c r="API1396" s="414"/>
      <c r="APJ1396" s="416"/>
      <c r="APK1396" s="366"/>
      <c r="APL1396" s="366"/>
      <c r="APM1396" s="366"/>
      <c r="APN1396" s="366"/>
      <c r="APO1396" s="366"/>
      <c r="APP1396" s="366"/>
      <c r="APQ1396" s="366"/>
      <c r="APR1396" s="366"/>
      <c r="APS1396" s="419"/>
      <c r="APT1396" s="480"/>
      <c r="APU1396" s="482"/>
      <c r="APV1396" s="482"/>
      <c r="APW1396" s="482"/>
      <c r="APX1396" s="482"/>
      <c r="APY1396" s="482"/>
      <c r="APZ1396" s="482"/>
      <c r="AQA1396" s="482"/>
      <c r="AQB1396" s="482"/>
      <c r="AQC1396" s="482"/>
      <c r="AQD1396" s="482"/>
      <c r="AQE1396" s="482"/>
      <c r="AQF1396" s="482"/>
      <c r="AQG1396" s="482"/>
      <c r="AQH1396" s="482"/>
      <c r="AQI1396" s="482"/>
      <c r="AQJ1396" s="482"/>
      <c r="AQK1396" s="482"/>
      <c r="AQL1396" s="482"/>
      <c r="AQM1396" s="481"/>
      <c r="AQN1396" s="447"/>
      <c r="AQO1396" s="447"/>
      <c r="AQP1396" s="451"/>
      <c r="AQQ1396" s="451"/>
      <c r="AQR1396" s="451"/>
      <c r="AQS1396" s="451"/>
      <c r="AQT1396" s="451"/>
      <c r="AQU1396" s="451"/>
      <c r="AQV1396" s="451"/>
      <c r="AQW1396" s="451"/>
      <c r="AQX1396" s="451"/>
      <c r="AQY1396" s="451"/>
      <c r="AQZ1396" s="447"/>
      <c r="ARA1396" s="428"/>
      <c r="ARB1396" s="469"/>
      <c r="ARC1396" s="414"/>
      <c r="ARD1396" s="414"/>
      <c r="ARE1396" s="414"/>
      <c r="ARF1396" s="414"/>
      <c r="ARG1396" s="414"/>
      <c r="ARH1396" s="415"/>
      <c r="ARI1396" s="414"/>
      <c r="ARJ1396" s="416"/>
      <c r="ARK1396" s="366"/>
      <c r="ARL1396" s="366"/>
      <c r="ARM1396" s="366"/>
      <c r="ARN1396" s="366"/>
      <c r="ARO1396" s="366"/>
      <c r="ARP1396" s="366"/>
      <c r="ARQ1396" s="366"/>
      <c r="ARR1396" s="366"/>
      <c r="ARS1396" s="419"/>
      <c r="ART1396" s="480"/>
      <c r="ARU1396" s="482"/>
      <c r="ARV1396" s="482"/>
      <c r="ARW1396" s="482"/>
      <c r="ARX1396" s="482"/>
      <c r="ARY1396" s="482"/>
      <c r="ARZ1396" s="482"/>
      <c r="ASA1396" s="482"/>
      <c r="ASB1396" s="482"/>
      <c r="ASC1396" s="482"/>
      <c r="ASD1396" s="482"/>
      <c r="ASE1396" s="482"/>
      <c r="ASF1396" s="482"/>
      <c r="ASG1396" s="482"/>
      <c r="ASH1396" s="482"/>
      <c r="ASI1396" s="482"/>
      <c r="ASJ1396" s="482"/>
      <c r="ASK1396" s="482"/>
      <c r="ASL1396" s="482"/>
      <c r="ASM1396" s="481"/>
      <c r="ASN1396" s="447"/>
      <c r="ASO1396" s="447"/>
      <c r="ASP1396" s="451"/>
      <c r="ASQ1396" s="451"/>
      <c r="ASR1396" s="451"/>
      <c r="ASS1396" s="451"/>
      <c r="AST1396" s="451"/>
      <c r="ASU1396" s="451"/>
      <c r="ASV1396" s="451"/>
      <c r="ASW1396" s="451"/>
      <c r="ASX1396" s="451"/>
      <c r="ASY1396" s="451"/>
      <c r="ASZ1396" s="447"/>
      <c r="ATA1396" s="428"/>
      <c r="ATB1396" s="469"/>
      <c r="ATC1396" s="414"/>
      <c r="ATD1396" s="414"/>
      <c r="ATE1396" s="414"/>
      <c r="ATF1396" s="414"/>
      <c r="ATG1396" s="414"/>
      <c r="ATH1396" s="415"/>
      <c r="ATI1396" s="414"/>
      <c r="ATJ1396" s="416"/>
      <c r="ATK1396" s="366"/>
      <c r="ATL1396" s="366"/>
      <c r="ATM1396" s="366"/>
      <c r="ATN1396" s="366"/>
      <c r="ATO1396" s="366"/>
      <c r="ATP1396" s="366"/>
      <c r="ATQ1396" s="366"/>
      <c r="ATR1396" s="366"/>
      <c r="ATS1396" s="419"/>
      <c r="ATT1396" s="480"/>
      <c r="ATU1396" s="482"/>
      <c r="ATV1396" s="482"/>
      <c r="ATW1396" s="482"/>
      <c r="ATX1396" s="482"/>
      <c r="ATY1396" s="482"/>
      <c r="ATZ1396" s="482"/>
      <c r="AUA1396" s="482"/>
      <c r="AUB1396" s="482"/>
      <c r="AUC1396" s="482"/>
      <c r="AUD1396" s="482"/>
      <c r="AUE1396" s="482"/>
      <c r="AUF1396" s="482"/>
      <c r="AUG1396" s="482"/>
      <c r="AUH1396" s="482"/>
      <c r="AUI1396" s="482"/>
      <c r="AUJ1396" s="482"/>
      <c r="AUK1396" s="482"/>
      <c r="AUL1396" s="482"/>
      <c r="AUM1396" s="481"/>
      <c r="AUN1396" s="447"/>
      <c r="AUO1396" s="447"/>
      <c r="AUP1396" s="451"/>
      <c r="AUQ1396" s="451"/>
      <c r="AUR1396" s="451"/>
      <c r="AUS1396" s="451"/>
      <c r="AUT1396" s="451"/>
      <c r="AUU1396" s="451"/>
      <c r="AUV1396" s="451"/>
      <c r="AUW1396" s="451"/>
      <c r="AUX1396" s="451"/>
      <c r="AUY1396" s="451"/>
      <c r="AUZ1396" s="447"/>
      <c r="AVA1396" s="428"/>
      <c r="AVB1396" s="469"/>
      <c r="AVC1396" s="414"/>
      <c r="AVD1396" s="414"/>
      <c r="AVE1396" s="414"/>
      <c r="AVF1396" s="414"/>
      <c r="AVG1396" s="414"/>
      <c r="AVH1396" s="415"/>
      <c r="AVI1396" s="414"/>
      <c r="AVJ1396" s="416"/>
      <c r="AVK1396" s="366"/>
      <c r="AVL1396" s="366"/>
      <c r="AVM1396" s="366"/>
      <c r="AVN1396" s="366"/>
      <c r="AVO1396" s="366"/>
      <c r="AVP1396" s="366"/>
      <c r="AVQ1396" s="366"/>
      <c r="AVR1396" s="366"/>
      <c r="AVS1396" s="419"/>
      <c r="AVT1396" s="480"/>
      <c r="AVU1396" s="482"/>
      <c r="AVV1396" s="482"/>
      <c r="AVW1396" s="482"/>
      <c r="AVX1396" s="482"/>
      <c r="AVY1396" s="482"/>
      <c r="AVZ1396" s="482"/>
      <c r="AWA1396" s="482"/>
      <c r="AWB1396" s="482"/>
      <c r="AWC1396" s="482"/>
      <c r="AWD1396" s="482"/>
      <c r="AWE1396" s="482"/>
      <c r="AWF1396" s="482"/>
      <c r="AWG1396" s="482"/>
      <c r="AWH1396" s="482"/>
      <c r="AWI1396" s="482"/>
      <c r="AWJ1396" s="482"/>
      <c r="AWK1396" s="482"/>
      <c r="AWL1396" s="482"/>
      <c r="AWM1396" s="481"/>
      <c r="AWN1396" s="447"/>
      <c r="AWO1396" s="447"/>
      <c r="AWP1396" s="451"/>
      <c r="AWQ1396" s="451"/>
      <c r="AWR1396" s="451"/>
      <c r="AWS1396" s="451"/>
      <c r="AWT1396" s="451"/>
      <c r="AWU1396" s="451"/>
      <c r="AWV1396" s="451"/>
      <c r="AWW1396" s="451"/>
      <c r="AWX1396" s="451"/>
      <c r="AWY1396" s="451"/>
      <c r="AWZ1396" s="447"/>
      <c r="AXA1396" s="428"/>
      <c r="AXB1396" s="469"/>
      <c r="AXC1396" s="414"/>
      <c r="AXD1396" s="414"/>
      <c r="AXE1396" s="414"/>
      <c r="AXF1396" s="414"/>
      <c r="AXG1396" s="414"/>
      <c r="AXH1396" s="415"/>
      <c r="AXI1396" s="414"/>
      <c r="AXJ1396" s="416"/>
      <c r="AXK1396" s="366"/>
      <c r="AXL1396" s="366"/>
      <c r="AXM1396" s="366"/>
      <c r="AXN1396" s="366"/>
      <c r="AXO1396" s="366"/>
      <c r="AXP1396" s="366"/>
      <c r="AXQ1396" s="366"/>
      <c r="AXR1396" s="366"/>
      <c r="AXS1396" s="419"/>
      <c r="AXT1396" s="480"/>
      <c r="AXU1396" s="482"/>
      <c r="AXV1396" s="482"/>
      <c r="AXW1396" s="482"/>
      <c r="AXX1396" s="482"/>
      <c r="AXY1396" s="482"/>
      <c r="AXZ1396" s="482"/>
      <c r="AYA1396" s="482"/>
      <c r="AYB1396" s="482"/>
      <c r="AYC1396" s="482"/>
      <c r="AYD1396" s="482"/>
      <c r="AYE1396" s="482"/>
      <c r="AYF1396" s="482"/>
      <c r="AYG1396" s="482"/>
      <c r="AYH1396" s="482"/>
      <c r="AYI1396" s="482"/>
      <c r="AYJ1396" s="482"/>
      <c r="AYK1396" s="482"/>
      <c r="AYL1396" s="482"/>
      <c r="AYM1396" s="481"/>
      <c r="AYN1396" s="447"/>
      <c r="AYO1396" s="447"/>
      <c r="AYP1396" s="451"/>
      <c r="AYQ1396" s="451"/>
      <c r="AYR1396" s="451"/>
      <c r="AYS1396" s="451"/>
      <c r="AYT1396" s="451"/>
      <c r="AYU1396" s="451"/>
      <c r="AYV1396" s="451"/>
      <c r="AYW1396" s="451"/>
      <c r="AYX1396" s="451"/>
      <c r="AYY1396" s="451"/>
      <c r="AYZ1396" s="447"/>
      <c r="AZA1396" s="428"/>
      <c r="AZB1396" s="469"/>
      <c r="AZC1396" s="414"/>
      <c r="AZD1396" s="414"/>
      <c r="AZE1396" s="414"/>
      <c r="AZF1396" s="414"/>
      <c r="AZG1396" s="414"/>
      <c r="AZH1396" s="415"/>
      <c r="AZI1396" s="414"/>
      <c r="AZJ1396" s="416"/>
      <c r="AZK1396" s="366"/>
      <c r="AZL1396" s="366"/>
      <c r="AZM1396" s="366"/>
      <c r="AZN1396" s="366"/>
      <c r="AZO1396" s="366"/>
      <c r="AZP1396" s="366"/>
      <c r="AZQ1396" s="366"/>
      <c r="AZR1396" s="366"/>
      <c r="AZS1396" s="419"/>
      <c r="AZT1396" s="480"/>
      <c r="AZU1396" s="482"/>
      <c r="AZV1396" s="482"/>
      <c r="AZW1396" s="482"/>
      <c r="AZX1396" s="482"/>
      <c r="AZY1396" s="482"/>
      <c r="AZZ1396" s="482"/>
      <c r="BAA1396" s="482"/>
      <c r="BAB1396" s="482"/>
      <c r="BAC1396" s="482"/>
      <c r="BAD1396" s="482"/>
      <c r="BAE1396" s="482"/>
      <c r="BAF1396" s="482"/>
      <c r="BAG1396" s="482"/>
      <c r="BAH1396" s="482"/>
      <c r="BAI1396" s="482"/>
      <c r="BAJ1396" s="482"/>
      <c r="BAK1396" s="482"/>
      <c r="BAL1396" s="482"/>
      <c r="BAM1396" s="481"/>
      <c r="BAN1396" s="447"/>
      <c r="BAO1396" s="447"/>
      <c r="BAP1396" s="451"/>
      <c r="BAQ1396" s="451"/>
      <c r="BAR1396" s="451"/>
      <c r="BAS1396" s="451"/>
      <c r="BAT1396" s="451"/>
      <c r="BAU1396" s="451"/>
      <c r="BAV1396" s="451"/>
      <c r="BAW1396" s="451"/>
      <c r="BAX1396" s="451"/>
      <c r="BAY1396" s="451"/>
      <c r="BAZ1396" s="447"/>
      <c r="BBA1396" s="428"/>
      <c r="BBB1396" s="469"/>
      <c r="BBC1396" s="414"/>
      <c r="BBD1396" s="414"/>
      <c r="BBE1396" s="414"/>
      <c r="BBF1396" s="414"/>
      <c r="BBG1396" s="414"/>
      <c r="BBH1396" s="415"/>
      <c r="BBI1396" s="414"/>
      <c r="BBJ1396" s="416"/>
      <c r="BBK1396" s="366"/>
      <c r="BBL1396" s="366"/>
      <c r="BBM1396" s="366"/>
      <c r="BBN1396" s="366"/>
      <c r="BBO1396" s="366"/>
      <c r="BBP1396" s="366"/>
      <c r="BBQ1396" s="366"/>
      <c r="BBR1396" s="366"/>
      <c r="BBS1396" s="419"/>
      <c r="BBT1396" s="480"/>
      <c r="BBU1396" s="482"/>
      <c r="BBV1396" s="482"/>
      <c r="BBW1396" s="482"/>
      <c r="BBX1396" s="482"/>
      <c r="BBY1396" s="482"/>
      <c r="BBZ1396" s="482"/>
      <c r="BCA1396" s="482"/>
      <c r="BCB1396" s="482"/>
      <c r="BCC1396" s="482"/>
      <c r="BCD1396" s="482"/>
      <c r="BCE1396" s="482"/>
      <c r="BCF1396" s="482"/>
      <c r="BCG1396" s="482"/>
      <c r="BCH1396" s="482"/>
      <c r="BCI1396" s="482"/>
      <c r="BCJ1396" s="482"/>
      <c r="BCK1396" s="482"/>
      <c r="BCL1396" s="482"/>
      <c r="BCM1396" s="481"/>
      <c r="BCN1396" s="447"/>
      <c r="BCO1396" s="447"/>
      <c r="BCP1396" s="451"/>
      <c r="BCQ1396" s="451"/>
      <c r="BCR1396" s="451"/>
      <c r="BCS1396" s="451"/>
      <c r="BCT1396" s="451"/>
      <c r="BCU1396" s="451"/>
      <c r="BCV1396" s="451"/>
      <c r="BCW1396" s="451"/>
      <c r="BCX1396" s="451"/>
      <c r="BCY1396" s="451"/>
      <c r="BCZ1396" s="447"/>
      <c r="BDA1396" s="428"/>
      <c r="BDB1396" s="469"/>
      <c r="BDC1396" s="414"/>
      <c r="BDD1396" s="414"/>
      <c r="BDE1396" s="414"/>
      <c r="BDF1396" s="414"/>
      <c r="BDG1396" s="414"/>
      <c r="BDH1396" s="415"/>
      <c r="BDI1396" s="414"/>
      <c r="BDJ1396" s="416"/>
      <c r="BDK1396" s="366"/>
      <c r="BDL1396" s="366"/>
      <c r="BDM1396" s="366"/>
      <c r="BDN1396" s="366"/>
      <c r="BDO1396" s="366"/>
      <c r="BDP1396" s="366"/>
      <c r="BDQ1396" s="366"/>
      <c r="BDR1396" s="366"/>
      <c r="BDS1396" s="419"/>
      <c r="BDT1396" s="480"/>
      <c r="BDU1396" s="482"/>
      <c r="BDV1396" s="482"/>
      <c r="BDW1396" s="482"/>
      <c r="BDX1396" s="482"/>
      <c r="BDY1396" s="482"/>
      <c r="BDZ1396" s="482"/>
      <c r="BEA1396" s="482"/>
      <c r="BEB1396" s="482"/>
      <c r="BEC1396" s="482"/>
      <c r="BED1396" s="482"/>
      <c r="BEE1396" s="482"/>
      <c r="BEF1396" s="482"/>
      <c r="BEG1396" s="482"/>
      <c r="BEH1396" s="482"/>
      <c r="BEI1396" s="482"/>
      <c r="BEJ1396" s="482"/>
      <c r="BEK1396" s="482"/>
      <c r="BEL1396" s="482"/>
      <c r="BEM1396" s="481"/>
      <c r="BEN1396" s="447"/>
      <c r="BEO1396" s="447"/>
      <c r="BEP1396" s="451"/>
      <c r="BEQ1396" s="451"/>
      <c r="BER1396" s="451"/>
      <c r="BES1396" s="451"/>
      <c r="BET1396" s="451"/>
      <c r="BEU1396" s="451"/>
      <c r="BEV1396" s="451"/>
      <c r="BEW1396" s="451"/>
      <c r="BEX1396" s="451"/>
      <c r="BEY1396" s="451"/>
      <c r="BEZ1396" s="447"/>
      <c r="BFA1396" s="428"/>
      <c r="BFB1396" s="469"/>
      <c r="BFC1396" s="414"/>
      <c r="BFD1396" s="414"/>
      <c r="BFE1396" s="414"/>
      <c r="BFF1396" s="414"/>
      <c r="BFG1396" s="414"/>
      <c r="BFH1396" s="415"/>
      <c r="BFI1396" s="414"/>
      <c r="BFJ1396" s="416"/>
      <c r="BFK1396" s="366"/>
      <c r="BFL1396" s="366"/>
      <c r="BFM1396" s="366"/>
      <c r="BFN1396" s="366"/>
      <c r="BFO1396" s="366"/>
      <c r="BFP1396" s="366"/>
      <c r="BFQ1396" s="366"/>
      <c r="BFR1396" s="366"/>
      <c r="BFS1396" s="419"/>
      <c r="BFT1396" s="480"/>
      <c r="BFU1396" s="482"/>
      <c r="BFV1396" s="482"/>
      <c r="BFW1396" s="482"/>
      <c r="BFX1396" s="482"/>
      <c r="BFY1396" s="482"/>
      <c r="BFZ1396" s="482"/>
      <c r="BGA1396" s="482"/>
      <c r="BGB1396" s="482"/>
      <c r="BGC1396" s="482"/>
      <c r="BGD1396" s="482"/>
      <c r="BGE1396" s="482"/>
      <c r="BGF1396" s="482"/>
      <c r="BGG1396" s="482"/>
      <c r="BGH1396" s="482"/>
      <c r="BGI1396" s="482"/>
      <c r="BGJ1396" s="482"/>
      <c r="BGK1396" s="482"/>
      <c r="BGL1396" s="482"/>
      <c r="BGM1396" s="481"/>
      <c r="BGN1396" s="447"/>
      <c r="BGO1396" s="447"/>
      <c r="BGP1396" s="451"/>
      <c r="BGQ1396" s="451"/>
      <c r="BGR1396" s="451"/>
      <c r="BGS1396" s="451"/>
      <c r="BGT1396" s="451"/>
      <c r="BGU1396" s="451"/>
      <c r="BGV1396" s="451"/>
      <c r="BGW1396" s="451"/>
      <c r="BGX1396" s="451"/>
      <c r="BGY1396" s="451"/>
      <c r="BGZ1396" s="447"/>
      <c r="BHA1396" s="428"/>
      <c r="BHB1396" s="469"/>
      <c r="BHC1396" s="414"/>
      <c r="BHD1396" s="414"/>
      <c r="BHE1396" s="414"/>
      <c r="BHF1396" s="414"/>
      <c r="BHG1396" s="414"/>
      <c r="BHH1396" s="415"/>
      <c r="BHI1396" s="414"/>
      <c r="BHJ1396" s="416"/>
      <c r="BHK1396" s="366"/>
      <c r="BHL1396" s="366"/>
      <c r="BHM1396" s="366"/>
      <c r="BHN1396" s="366"/>
      <c r="BHO1396" s="366"/>
      <c r="BHP1396" s="366"/>
      <c r="BHQ1396" s="366"/>
      <c r="BHR1396" s="366"/>
      <c r="BHS1396" s="419"/>
      <c r="BHT1396" s="480"/>
      <c r="BHU1396" s="482"/>
      <c r="BHV1396" s="482"/>
      <c r="BHW1396" s="482"/>
      <c r="BHX1396" s="482"/>
      <c r="BHY1396" s="482"/>
      <c r="BHZ1396" s="482"/>
      <c r="BIA1396" s="482"/>
      <c r="BIB1396" s="482"/>
      <c r="BIC1396" s="482"/>
      <c r="BID1396" s="482"/>
      <c r="BIE1396" s="482"/>
      <c r="BIF1396" s="482"/>
      <c r="BIG1396" s="482"/>
      <c r="BIH1396" s="482"/>
      <c r="BII1396" s="482"/>
      <c r="BIJ1396" s="482"/>
      <c r="BIK1396" s="482"/>
      <c r="BIL1396" s="482"/>
      <c r="BIM1396" s="481"/>
      <c r="BIN1396" s="447"/>
      <c r="BIO1396" s="447"/>
      <c r="BIP1396" s="451"/>
      <c r="BIQ1396" s="451"/>
      <c r="BIR1396" s="451"/>
      <c r="BIS1396" s="451"/>
      <c r="BIT1396" s="451"/>
      <c r="BIU1396" s="451"/>
      <c r="BIV1396" s="451"/>
      <c r="BIW1396" s="451"/>
      <c r="BIX1396" s="451"/>
      <c r="BIY1396" s="451"/>
      <c r="BIZ1396" s="447"/>
      <c r="BJA1396" s="428"/>
      <c r="BJB1396" s="469"/>
      <c r="BJC1396" s="414"/>
      <c r="BJD1396" s="414"/>
      <c r="BJE1396" s="414"/>
      <c r="BJF1396" s="414"/>
      <c r="BJG1396" s="414"/>
      <c r="BJH1396" s="415"/>
      <c r="BJI1396" s="414"/>
      <c r="BJJ1396" s="416"/>
      <c r="BJK1396" s="366"/>
      <c r="BJL1396" s="366"/>
      <c r="BJM1396" s="366"/>
      <c r="BJN1396" s="366"/>
      <c r="BJO1396" s="366"/>
      <c r="BJP1396" s="366"/>
      <c r="BJQ1396" s="366"/>
      <c r="BJR1396" s="366"/>
      <c r="BJS1396" s="419"/>
      <c r="BJT1396" s="480"/>
      <c r="BJU1396" s="482"/>
      <c r="BJV1396" s="482"/>
      <c r="BJW1396" s="482"/>
      <c r="BJX1396" s="482"/>
      <c r="BJY1396" s="482"/>
      <c r="BJZ1396" s="482"/>
      <c r="BKA1396" s="482"/>
      <c r="BKB1396" s="482"/>
      <c r="BKC1396" s="482"/>
      <c r="BKD1396" s="482"/>
      <c r="BKE1396" s="482"/>
      <c r="BKF1396" s="482"/>
      <c r="BKG1396" s="482"/>
      <c r="BKH1396" s="482"/>
      <c r="BKI1396" s="482"/>
      <c r="BKJ1396" s="482"/>
      <c r="BKK1396" s="482"/>
      <c r="BKL1396" s="482"/>
      <c r="BKM1396" s="481"/>
      <c r="BKN1396" s="447"/>
      <c r="BKO1396" s="447"/>
      <c r="BKP1396" s="451"/>
      <c r="BKQ1396" s="451"/>
      <c r="BKR1396" s="451"/>
      <c r="BKS1396" s="451"/>
      <c r="BKT1396" s="451"/>
      <c r="BKU1396" s="451"/>
      <c r="BKV1396" s="451"/>
      <c r="BKW1396" s="451"/>
      <c r="BKX1396" s="451"/>
      <c r="BKY1396" s="451"/>
      <c r="BKZ1396" s="447"/>
      <c r="BLA1396" s="428"/>
      <c r="BLB1396" s="469"/>
      <c r="BLC1396" s="414"/>
      <c r="BLD1396" s="414"/>
      <c r="BLE1396" s="414"/>
      <c r="BLF1396" s="414"/>
      <c r="BLG1396" s="414"/>
      <c r="BLH1396" s="415"/>
      <c r="BLI1396" s="414"/>
      <c r="BLJ1396" s="416"/>
      <c r="BLK1396" s="366"/>
      <c r="BLL1396" s="366"/>
      <c r="BLM1396" s="366"/>
      <c r="BLN1396" s="366"/>
      <c r="BLO1396" s="366"/>
      <c r="BLP1396" s="366"/>
      <c r="BLQ1396" s="366"/>
      <c r="BLR1396" s="366"/>
      <c r="BLS1396" s="419"/>
      <c r="BLT1396" s="480"/>
      <c r="BLU1396" s="482"/>
      <c r="BLV1396" s="482"/>
      <c r="BLW1396" s="482"/>
      <c r="BLX1396" s="482"/>
      <c r="BLY1396" s="482"/>
      <c r="BLZ1396" s="482"/>
      <c r="BMA1396" s="482"/>
      <c r="BMB1396" s="482"/>
      <c r="BMC1396" s="482"/>
      <c r="BMD1396" s="482"/>
      <c r="BME1396" s="482"/>
      <c r="BMF1396" s="482"/>
      <c r="BMG1396" s="482"/>
      <c r="BMH1396" s="482"/>
      <c r="BMI1396" s="482"/>
      <c r="BMJ1396" s="482"/>
      <c r="BMK1396" s="482"/>
      <c r="BML1396" s="482"/>
      <c r="BMM1396" s="481"/>
      <c r="BMN1396" s="447"/>
      <c r="BMO1396" s="447"/>
      <c r="BMP1396" s="451"/>
      <c r="BMQ1396" s="451"/>
      <c r="BMR1396" s="451"/>
      <c r="BMS1396" s="451"/>
      <c r="BMT1396" s="451"/>
      <c r="BMU1396" s="451"/>
      <c r="BMV1396" s="451"/>
      <c r="BMW1396" s="451"/>
      <c r="BMX1396" s="451"/>
      <c r="BMY1396" s="451"/>
      <c r="BMZ1396" s="447"/>
      <c r="BNA1396" s="428"/>
      <c r="BNB1396" s="469"/>
      <c r="BNC1396" s="414"/>
      <c r="BND1396" s="414"/>
      <c r="BNE1396" s="414"/>
      <c r="BNF1396" s="414"/>
      <c r="BNG1396" s="414"/>
      <c r="BNH1396" s="415"/>
      <c r="BNI1396" s="414"/>
      <c r="BNJ1396" s="416"/>
      <c r="BNK1396" s="366"/>
      <c r="BNL1396" s="366"/>
      <c r="BNM1396" s="366"/>
      <c r="BNN1396" s="366"/>
      <c r="BNO1396" s="366"/>
      <c r="BNP1396" s="366"/>
      <c r="BNQ1396" s="366"/>
      <c r="BNR1396" s="366"/>
      <c r="BNS1396" s="419"/>
      <c r="BNT1396" s="480"/>
      <c r="BNU1396" s="482"/>
      <c r="BNV1396" s="482"/>
      <c r="BNW1396" s="482"/>
      <c r="BNX1396" s="482"/>
      <c r="BNY1396" s="482"/>
      <c r="BNZ1396" s="482"/>
      <c r="BOA1396" s="482"/>
      <c r="BOB1396" s="482"/>
      <c r="BOC1396" s="482"/>
      <c r="BOD1396" s="482"/>
      <c r="BOE1396" s="482"/>
      <c r="BOF1396" s="482"/>
      <c r="BOG1396" s="482"/>
      <c r="BOH1396" s="482"/>
      <c r="BOI1396" s="482"/>
      <c r="BOJ1396" s="482"/>
      <c r="BOK1396" s="482"/>
      <c r="BOL1396" s="482"/>
      <c r="BOM1396" s="481"/>
      <c r="BON1396" s="447"/>
      <c r="BOO1396" s="447"/>
      <c r="BOP1396" s="451"/>
      <c r="BOQ1396" s="451"/>
      <c r="BOR1396" s="451"/>
      <c r="BOS1396" s="451"/>
      <c r="BOT1396" s="451"/>
      <c r="BOU1396" s="451"/>
      <c r="BOV1396" s="451"/>
      <c r="BOW1396" s="451"/>
      <c r="BOX1396" s="451"/>
      <c r="BOY1396" s="451"/>
      <c r="BOZ1396" s="447"/>
      <c r="BPA1396" s="428"/>
      <c r="BPB1396" s="469"/>
      <c r="BPC1396" s="414"/>
      <c r="BPD1396" s="414"/>
      <c r="BPE1396" s="414"/>
      <c r="BPF1396" s="414"/>
      <c r="BPG1396" s="414"/>
      <c r="BPH1396" s="415"/>
      <c r="BPI1396" s="414"/>
      <c r="BPJ1396" s="416"/>
      <c r="BPK1396" s="366"/>
      <c r="BPL1396" s="366"/>
      <c r="BPM1396" s="366"/>
      <c r="BPN1396" s="366"/>
      <c r="BPO1396" s="366"/>
      <c r="BPP1396" s="366"/>
      <c r="BPQ1396" s="366"/>
      <c r="BPR1396" s="366"/>
      <c r="BPS1396" s="419"/>
      <c r="BPT1396" s="480"/>
      <c r="BPU1396" s="482"/>
      <c r="BPV1396" s="482"/>
      <c r="BPW1396" s="482"/>
      <c r="BPX1396" s="482"/>
      <c r="BPY1396" s="482"/>
      <c r="BPZ1396" s="482"/>
      <c r="BQA1396" s="482"/>
      <c r="BQB1396" s="482"/>
      <c r="BQC1396" s="482"/>
      <c r="BQD1396" s="482"/>
      <c r="BQE1396" s="482"/>
      <c r="BQF1396" s="482"/>
      <c r="BQG1396" s="482"/>
      <c r="BQH1396" s="482"/>
      <c r="BQI1396" s="482"/>
      <c r="BQJ1396" s="482"/>
      <c r="BQK1396" s="482"/>
      <c r="BQL1396" s="482"/>
      <c r="BQM1396" s="481"/>
      <c r="BQN1396" s="447"/>
      <c r="BQO1396" s="447"/>
      <c r="BQP1396" s="451"/>
      <c r="BQQ1396" s="451"/>
      <c r="BQR1396" s="451"/>
      <c r="BQS1396" s="451"/>
      <c r="BQT1396" s="451"/>
      <c r="BQU1396" s="451"/>
      <c r="BQV1396" s="451"/>
      <c r="BQW1396" s="451"/>
      <c r="BQX1396" s="451"/>
      <c r="BQY1396" s="451"/>
      <c r="BQZ1396" s="447"/>
      <c r="BRA1396" s="428"/>
      <c r="BRB1396" s="469"/>
      <c r="BRC1396" s="414"/>
      <c r="BRD1396" s="414"/>
      <c r="BRE1396" s="414"/>
      <c r="BRF1396" s="414"/>
      <c r="BRG1396" s="414"/>
      <c r="BRH1396" s="415"/>
      <c r="BRI1396" s="414"/>
      <c r="BRJ1396" s="416"/>
      <c r="BRK1396" s="366"/>
      <c r="BRL1396" s="366"/>
      <c r="BRM1396" s="366"/>
      <c r="BRN1396" s="366"/>
      <c r="BRO1396" s="366"/>
      <c r="BRP1396" s="366"/>
      <c r="BRQ1396" s="366"/>
      <c r="BRR1396" s="366"/>
      <c r="BRS1396" s="419"/>
      <c r="BRT1396" s="480"/>
      <c r="BRU1396" s="482"/>
      <c r="BRV1396" s="482"/>
      <c r="BRW1396" s="482"/>
      <c r="BRX1396" s="482"/>
      <c r="BRY1396" s="482"/>
      <c r="BRZ1396" s="482"/>
      <c r="BSA1396" s="482"/>
      <c r="BSB1396" s="482"/>
      <c r="BSC1396" s="482"/>
      <c r="BSD1396" s="482"/>
      <c r="BSE1396" s="482"/>
      <c r="BSF1396" s="482"/>
      <c r="BSG1396" s="482"/>
      <c r="BSH1396" s="482"/>
      <c r="BSI1396" s="482"/>
      <c r="BSJ1396" s="482"/>
      <c r="BSK1396" s="482"/>
      <c r="BSL1396" s="482"/>
      <c r="BSM1396" s="481"/>
      <c r="BSN1396" s="447"/>
      <c r="BSO1396" s="447"/>
      <c r="BSP1396" s="451"/>
      <c r="BSQ1396" s="451"/>
      <c r="BSR1396" s="451"/>
      <c r="BSS1396" s="451"/>
      <c r="BST1396" s="451"/>
      <c r="BSU1396" s="451"/>
      <c r="BSV1396" s="451"/>
      <c r="BSW1396" s="451"/>
      <c r="BSX1396" s="451"/>
      <c r="BSY1396" s="451"/>
      <c r="BSZ1396" s="447"/>
      <c r="BTA1396" s="428"/>
      <c r="BTB1396" s="469"/>
      <c r="BTC1396" s="414"/>
      <c r="BTD1396" s="414"/>
      <c r="BTE1396" s="414"/>
      <c r="BTF1396" s="414"/>
      <c r="BTG1396" s="414"/>
      <c r="BTH1396" s="415"/>
      <c r="BTI1396" s="414"/>
      <c r="BTJ1396" s="416"/>
      <c r="BTK1396" s="366"/>
      <c r="BTL1396" s="366"/>
      <c r="BTM1396" s="366"/>
      <c r="BTN1396" s="366"/>
      <c r="BTO1396" s="366"/>
      <c r="BTP1396" s="366"/>
      <c r="BTQ1396" s="366"/>
      <c r="BTR1396" s="366"/>
      <c r="BTS1396" s="419"/>
      <c r="BTT1396" s="480"/>
      <c r="BTU1396" s="482"/>
      <c r="BTV1396" s="482"/>
      <c r="BTW1396" s="482"/>
      <c r="BTX1396" s="482"/>
      <c r="BTY1396" s="482"/>
      <c r="BTZ1396" s="482"/>
      <c r="BUA1396" s="482"/>
      <c r="BUB1396" s="482"/>
      <c r="BUC1396" s="482"/>
      <c r="BUD1396" s="482"/>
      <c r="BUE1396" s="482"/>
      <c r="BUF1396" s="482"/>
      <c r="BUG1396" s="482"/>
      <c r="BUH1396" s="482"/>
      <c r="BUI1396" s="482"/>
      <c r="BUJ1396" s="482"/>
      <c r="BUK1396" s="482"/>
      <c r="BUL1396" s="482"/>
      <c r="BUM1396" s="481"/>
      <c r="BUN1396" s="447"/>
      <c r="BUO1396" s="447"/>
      <c r="BUP1396" s="451"/>
      <c r="BUQ1396" s="451"/>
      <c r="BUR1396" s="451"/>
      <c r="BUS1396" s="451"/>
      <c r="BUT1396" s="451"/>
      <c r="BUU1396" s="451"/>
      <c r="BUV1396" s="451"/>
      <c r="BUW1396" s="451"/>
      <c r="BUX1396" s="451"/>
      <c r="BUY1396" s="451"/>
      <c r="BUZ1396" s="447"/>
      <c r="BVA1396" s="428"/>
      <c r="BVB1396" s="469"/>
      <c r="BVC1396" s="414"/>
      <c r="BVD1396" s="414"/>
      <c r="BVE1396" s="414"/>
      <c r="BVF1396" s="414"/>
      <c r="BVG1396" s="414"/>
      <c r="BVH1396" s="415"/>
      <c r="BVI1396" s="414"/>
      <c r="BVJ1396" s="416"/>
      <c r="BVK1396" s="366"/>
      <c r="BVL1396" s="366"/>
      <c r="BVM1396" s="366"/>
      <c r="BVN1396" s="366"/>
      <c r="BVO1396" s="366"/>
      <c r="BVP1396" s="366"/>
      <c r="BVQ1396" s="366"/>
      <c r="BVR1396" s="366"/>
      <c r="BVS1396" s="419"/>
      <c r="BVT1396" s="480"/>
      <c r="BVU1396" s="482"/>
      <c r="BVV1396" s="482"/>
      <c r="BVW1396" s="482"/>
      <c r="BVX1396" s="482"/>
      <c r="BVY1396" s="482"/>
      <c r="BVZ1396" s="482"/>
      <c r="BWA1396" s="482"/>
      <c r="BWB1396" s="482"/>
      <c r="BWC1396" s="482"/>
      <c r="BWD1396" s="482"/>
      <c r="BWE1396" s="482"/>
      <c r="BWF1396" s="482"/>
      <c r="BWG1396" s="482"/>
      <c r="BWH1396" s="482"/>
      <c r="BWI1396" s="482"/>
      <c r="BWJ1396" s="482"/>
      <c r="BWK1396" s="482"/>
      <c r="BWL1396" s="482"/>
      <c r="BWM1396" s="481"/>
      <c r="BWN1396" s="447"/>
      <c r="BWO1396" s="447"/>
      <c r="BWP1396" s="451"/>
      <c r="BWQ1396" s="451"/>
      <c r="BWR1396" s="451"/>
      <c r="BWS1396" s="451"/>
      <c r="BWT1396" s="451"/>
      <c r="BWU1396" s="451"/>
      <c r="BWV1396" s="451"/>
      <c r="BWW1396" s="451"/>
      <c r="BWX1396" s="451"/>
      <c r="BWY1396" s="451"/>
      <c r="BWZ1396" s="447"/>
      <c r="BXA1396" s="428"/>
      <c r="BXB1396" s="469"/>
      <c r="BXC1396" s="414"/>
      <c r="BXD1396" s="414"/>
      <c r="BXE1396" s="414"/>
      <c r="BXF1396" s="414"/>
      <c r="BXG1396" s="414"/>
      <c r="BXH1396" s="415"/>
      <c r="BXI1396" s="414"/>
      <c r="BXJ1396" s="416"/>
      <c r="BXK1396" s="366"/>
      <c r="BXL1396" s="366"/>
      <c r="BXM1396" s="366"/>
      <c r="BXN1396" s="366"/>
      <c r="BXO1396" s="366"/>
      <c r="BXP1396" s="366"/>
      <c r="BXQ1396" s="366"/>
      <c r="BXR1396" s="366"/>
      <c r="BXS1396" s="419"/>
      <c r="BXT1396" s="480"/>
      <c r="BXU1396" s="482"/>
      <c r="BXV1396" s="482"/>
      <c r="BXW1396" s="482"/>
      <c r="BXX1396" s="482"/>
      <c r="BXY1396" s="482"/>
      <c r="BXZ1396" s="482"/>
      <c r="BYA1396" s="482"/>
      <c r="BYB1396" s="482"/>
      <c r="BYC1396" s="482"/>
      <c r="BYD1396" s="482"/>
      <c r="BYE1396" s="482"/>
      <c r="BYF1396" s="482"/>
      <c r="BYG1396" s="482"/>
      <c r="BYH1396" s="482"/>
      <c r="BYI1396" s="482"/>
      <c r="BYJ1396" s="482"/>
      <c r="BYK1396" s="482"/>
      <c r="BYL1396" s="482"/>
      <c r="BYM1396" s="481"/>
      <c r="BYN1396" s="447"/>
      <c r="BYO1396" s="447"/>
      <c r="BYP1396" s="451"/>
      <c r="BYQ1396" s="451"/>
      <c r="BYR1396" s="451"/>
      <c r="BYS1396" s="451"/>
      <c r="BYT1396" s="451"/>
      <c r="BYU1396" s="451"/>
      <c r="BYV1396" s="451"/>
      <c r="BYW1396" s="451"/>
      <c r="BYX1396" s="451"/>
      <c r="BYY1396" s="451"/>
      <c r="BYZ1396" s="447"/>
      <c r="BZA1396" s="428"/>
      <c r="BZB1396" s="469"/>
      <c r="BZC1396" s="414"/>
      <c r="BZD1396" s="414"/>
      <c r="BZE1396" s="414"/>
      <c r="BZF1396" s="414"/>
      <c r="BZG1396" s="414"/>
      <c r="BZH1396" s="415"/>
      <c r="BZI1396" s="414"/>
      <c r="BZJ1396" s="416"/>
      <c r="BZK1396" s="366"/>
      <c r="BZL1396" s="366"/>
      <c r="BZM1396" s="366"/>
      <c r="BZN1396" s="366"/>
      <c r="BZO1396" s="366"/>
      <c r="BZP1396" s="366"/>
      <c r="BZQ1396" s="366"/>
      <c r="BZR1396" s="366"/>
      <c r="BZS1396" s="419"/>
      <c r="BZT1396" s="480"/>
      <c r="BZU1396" s="482"/>
      <c r="BZV1396" s="482"/>
      <c r="BZW1396" s="482"/>
      <c r="BZX1396" s="482"/>
      <c r="BZY1396" s="482"/>
      <c r="BZZ1396" s="482"/>
      <c r="CAA1396" s="482"/>
      <c r="CAB1396" s="482"/>
      <c r="CAC1396" s="482"/>
      <c r="CAD1396" s="482"/>
      <c r="CAE1396" s="482"/>
      <c r="CAF1396" s="482"/>
      <c r="CAG1396" s="482"/>
      <c r="CAH1396" s="482"/>
      <c r="CAI1396" s="482"/>
      <c r="CAJ1396" s="482"/>
      <c r="CAK1396" s="482"/>
      <c r="CAL1396" s="482"/>
      <c r="CAM1396" s="481"/>
      <c r="CAN1396" s="447"/>
      <c r="CAO1396" s="447"/>
      <c r="CAP1396" s="451"/>
      <c r="CAQ1396" s="451"/>
      <c r="CAR1396" s="451"/>
      <c r="CAS1396" s="451"/>
      <c r="CAT1396" s="451"/>
      <c r="CAU1396" s="451"/>
      <c r="CAV1396" s="451"/>
      <c r="CAW1396" s="451"/>
      <c r="CAX1396" s="451"/>
      <c r="CAY1396" s="451"/>
      <c r="CAZ1396" s="447"/>
      <c r="CBA1396" s="428"/>
      <c r="CBB1396" s="469"/>
      <c r="CBC1396" s="414"/>
      <c r="CBD1396" s="414"/>
      <c r="CBE1396" s="414"/>
      <c r="CBF1396" s="414"/>
      <c r="CBG1396" s="414"/>
      <c r="CBH1396" s="415"/>
      <c r="CBI1396" s="414"/>
      <c r="CBJ1396" s="416"/>
      <c r="CBK1396" s="366"/>
      <c r="CBL1396" s="366"/>
      <c r="CBM1396" s="366"/>
      <c r="CBN1396" s="366"/>
      <c r="CBO1396" s="366"/>
      <c r="CBP1396" s="366"/>
      <c r="CBQ1396" s="366"/>
      <c r="CBR1396" s="366"/>
      <c r="CBS1396" s="419"/>
      <c r="CBT1396" s="480"/>
      <c r="CBU1396" s="482"/>
      <c r="CBV1396" s="482"/>
      <c r="CBW1396" s="482"/>
      <c r="CBX1396" s="482"/>
      <c r="CBY1396" s="482"/>
      <c r="CBZ1396" s="482"/>
      <c r="CCA1396" s="482"/>
      <c r="CCB1396" s="482"/>
      <c r="CCC1396" s="482"/>
      <c r="CCD1396" s="482"/>
      <c r="CCE1396" s="482"/>
      <c r="CCF1396" s="482"/>
      <c r="CCG1396" s="482"/>
      <c r="CCH1396" s="482"/>
      <c r="CCI1396" s="482"/>
      <c r="CCJ1396" s="482"/>
      <c r="CCK1396" s="482"/>
      <c r="CCL1396" s="482"/>
      <c r="CCM1396" s="481"/>
      <c r="CCN1396" s="447"/>
      <c r="CCO1396" s="447"/>
      <c r="CCP1396" s="451"/>
      <c r="CCQ1396" s="451"/>
      <c r="CCR1396" s="451"/>
      <c r="CCS1396" s="451"/>
      <c r="CCT1396" s="451"/>
      <c r="CCU1396" s="451"/>
      <c r="CCV1396" s="451"/>
      <c r="CCW1396" s="451"/>
      <c r="CCX1396" s="451"/>
      <c r="CCY1396" s="451"/>
      <c r="CCZ1396" s="447"/>
      <c r="CDA1396" s="428"/>
      <c r="CDB1396" s="469"/>
      <c r="CDC1396" s="414"/>
      <c r="CDD1396" s="414"/>
      <c r="CDE1396" s="414"/>
      <c r="CDF1396" s="414"/>
      <c r="CDG1396" s="414"/>
      <c r="CDH1396" s="415"/>
      <c r="CDI1396" s="414"/>
      <c r="CDJ1396" s="416"/>
      <c r="CDK1396" s="366"/>
      <c r="CDL1396" s="366"/>
      <c r="CDM1396" s="366"/>
      <c r="CDN1396" s="366"/>
      <c r="CDO1396" s="366"/>
      <c r="CDP1396" s="366"/>
      <c r="CDQ1396" s="366"/>
      <c r="CDR1396" s="366"/>
      <c r="CDS1396" s="419"/>
      <c r="CDT1396" s="480"/>
      <c r="CDU1396" s="482"/>
      <c r="CDV1396" s="482"/>
      <c r="CDW1396" s="482"/>
      <c r="CDX1396" s="482"/>
      <c r="CDY1396" s="482"/>
      <c r="CDZ1396" s="482"/>
      <c r="CEA1396" s="482"/>
      <c r="CEB1396" s="482"/>
      <c r="CEC1396" s="482"/>
      <c r="CED1396" s="482"/>
      <c r="CEE1396" s="482"/>
      <c r="CEF1396" s="482"/>
      <c r="CEG1396" s="482"/>
      <c r="CEH1396" s="482"/>
      <c r="CEI1396" s="482"/>
      <c r="CEJ1396" s="482"/>
      <c r="CEK1396" s="482"/>
      <c r="CEL1396" s="482"/>
      <c r="CEM1396" s="481"/>
      <c r="CEN1396" s="447"/>
      <c r="CEO1396" s="447"/>
      <c r="CEP1396" s="451"/>
      <c r="CEQ1396" s="451"/>
      <c r="CER1396" s="451"/>
      <c r="CES1396" s="451"/>
      <c r="CET1396" s="451"/>
      <c r="CEU1396" s="451"/>
      <c r="CEV1396" s="451"/>
      <c r="CEW1396" s="451"/>
      <c r="CEX1396" s="451"/>
      <c r="CEY1396" s="451"/>
      <c r="CEZ1396" s="447"/>
      <c r="CFA1396" s="428"/>
      <c r="CFB1396" s="469"/>
      <c r="CFC1396" s="414"/>
      <c r="CFD1396" s="414"/>
      <c r="CFE1396" s="414"/>
      <c r="CFF1396" s="414"/>
      <c r="CFG1396" s="414"/>
      <c r="CFH1396" s="415"/>
      <c r="CFI1396" s="414"/>
      <c r="CFJ1396" s="416"/>
      <c r="CFK1396" s="366"/>
      <c r="CFL1396" s="366"/>
      <c r="CFM1396" s="366"/>
      <c r="CFN1396" s="366"/>
      <c r="CFO1396" s="366"/>
      <c r="CFP1396" s="366"/>
      <c r="CFQ1396" s="366"/>
      <c r="CFR1396" s="366"/>
      <c r="CFS1396" s="419"/>
      <c r="CFT1396" s="480"/>
      <c r="CFU1396" s="482"/>
      <c r="CFV1396" s="482"/>
      <c r="CFW1396" s="482"/>
      <c r="CFX1396" s="482"/>
      <c r="CFY1396" s="482"/>
      <c r="CFZ1396" s="482"/>
      <c r="CGA1396" s="482"/>
      <c r="CGB1396" s="482"/>
      <c r="CGC1396" s="482"/>
      <c r="CGD1396" s="482"/>
      <c r="CGE1396" s="482"/>
      <c r="CGF1396" s="482"/>
      <c r="CGG1396" s="482"/>
      <c r="CGH1396" s="482"/>
      <c r="CGI1396" s="482"/>
      <c r="CGJ1396" s="482"/>
      <c r="CGK1396" s="482"/>
      <c r="CGL1396" s="482"/>
      <c r="CGM1396" s="481"/>
      <c r="CGN1396" s="447"/>
      <c r="CGO1396" s="447"/>
      <c r="CGP1396" s="451"/>
      <c r="CGQ1396" s="451"/>
      <c r="CGR1396" s="451"/>
      <c r="CGS1396" s="451"/>
      <c r="CGT1396" s="451"/>
      <c r="CGU1396" s="451"/>
      <c r="CGV1396" s="451"/>
      <c r="CGW1396" s="451"/>
      <c r="CGX1396" s="451"/>
      <c r="CGY1396" s="451"/>
      <c r="CGZ1396" s="447"/>
      <c r="CHA1396" s="428"/>
      <c r="CHB1396" s="469"/>
      <c r="CHC1396" s="414"/>
      <c r="CHD1396" s="414"/>
      <c r="CHE1396" s="414"/>
      <c r="CHF1396" s="414"/>
      <c r="CHG1396" s="414"/>
      <c r="CHH1396" s="415"/>
      <c r="CHI1396" s="414"/>
      <c r="CHJ1396" s="416"/>
      <c r="CHK1396" s="366"/>
      <c r="CHL1396" s="366"/>
      <c r="CHM1396" s="366"/>
      <c r="CHN1396" s="366"/>
      <c r="CHO1396" s="366"/>
      <c r="CHP1396" s="366"/>
      <c r="CHQ1396" s="366"/>
      <c r="CHR1396" s="366"/>
      <c r="CHS1396" s="419"/>
      <c r="CHT1396" s="480"/>
      <c r="CHU1396" s="482"/>
      <c r="CHV1396" s="482"/>
      <c r="CHW1396" s="482"/>
      <c r="CHX1396" s="482"/>
      <c r="CHY1396" s="482"/>
      <c r="CHZ1396" s="482"/>
      <c r="CIA1396" s="482"/>
      <c r="CIB1396" s="482"/>
      <c r="CIC1396" s="482"/>
      <c r="CID1396" s="482"/>
      <c r="CIE1396" s="482"/>
      <c r="CIF1396" s="482"/>
      <c r="CIG1396" s="482"/>
      <c r="CIH1396" s="482"/>
      <c r="CII1396" s="482"/>
      <c r="CIJ1396" s="482"/>
      <c r="CIK1396" s="482"/>
      <c r="CIL1396" s="482"/>
      <c r="CIM1396" s="481"/>
      <c r="CIN1396" s="447"/>
      <c r="CIO1396" s="447"/>
      <c r="CIP1396" s="451"/>
      <c r="CIQ1396" s="451"/>
      <c r="CIR1396" s="451"/>
      <c r="CIS1396" s="451"/>
      <c r="CIT1396" s="451"/>
      <c r="CIU1396" s="451"/>
      <c r="CIV1396" s="451"/>
      <c r="CIW1396" s="451"/>
      <c r="CIX1396" s="451"/>
      <c r="CIY1396" s="451"/>
      <c r="CIZ1396" s="447"/>
      <c r="CJA1396" s="428"/>
      <c r="CJB1396" s="469"/>
      <c r="CJC1396" s="414"/>
      <c r="CJD1396" s="414"/>
      <c r="CJE1396" s="414"/>
      <c r="CJF1396" s="414"/>
      <c r="CJG1396" s="414"/>
      <c r="CJH1396" s="415"/>
      <c r="CJI1396" s="414"/>
      <c r="CJJ1396" s="416"/>
      <c r="CJK1396" s="366"/>
      <c r="CJL1396" s="366"/>
      <c r="CJM1396" s="366"/>
      <c r="CJN1396" s="366"/>
      <c r="CJO1396" s="366"/>
      <c r="CJP1396" s="366"/>
      <c r="CJQ1396" s="366"/>
      <c r="CJR1396" s="366"/>
      <c r="CJS1396" s="419"/>
      <c r="CJT1396" s="480"/>
      <c r="CJU1396" s="482"/>
      <c r="CJV1396" s="482"/>
      <c r="CJW1396" s="482"/>
      <c r="CJX1396" s="482"/>
      <c r="CJY1396" s="482"/>
      <c r="CJZ1396" s="482"/>
      <c r="CKA1396" s="482"/>
      <c r="CKB1396" s="482"/>
      <c r="CKC1396" s="482"/>
      <c r="CKD1396" s="482"/>
      <c r="CKE1396" s="482"/>
      <c r="CKF1396" s="482"/>
      <c r="CKG1396" s="482"/>
      <c r="CKH1396" s="482"/>
      <c r="CKI1396" s="482"/>
      <c r="CKJ1396" s="482"/>
      <c r="CKK1396" s="482"/>
      <c r="CKL1396" s="482"/>
      <c r="CKM1396" s="481"/>
      <c r="CKN1396" s="447"/>
      <c r="CKO1396" s="447"/>
      <c r="CKP1396" s="451"/>
      <c r="CKQ1396" s="451"/>
      <c r="CKR1396" s="451"/>
      <c r="CKS1396" s="451"/>
      <c r="CKT1396" s="451"/>
      <c r="CKU1396" s="451"/>
      <c r="CKV1396" s="451"/>
      <c r="CKW1396" s="451"/>
      <c r="CKX1396" s="451"/>
      <c r="CKY1396" s="451"/>
      <c r="CKZ1396" s="447"/>
      <c r="CLA1396" s="428"/>
      <c r="CLB1396" s="469"/>
      <c r="CLC1396" s="414"/>
      <c r="CLD1396" s="414"/>
      <c r="CLE1396" s="414"/>
      <c r="CLF1396" s="414"/>
      <c r="CLG1396" s="414"/>
      <c r="CLH1396" s="415"/>
      <c r="CLI1396" s="414"/>
      <c r="CLJ1396" s="416"/>
      <c r="CLK1396" s="366"/>
      <c r="CLL1396" s="366"/>
      <c r="CLM1396" s="366"/>
      <c r="CLN1396" s="366"/>
      <c r="CLO1396" s="366"/>
      <c r="CLP1396" s="366"/>
      <c r="CLQ1396" s="366"/>
      <c r="CLR1396" s="366"/>
      <c r="CLS1396" s="419"/>
      <c r="CLT1396" s="480"/>
      <c r="CLU1396" s="482"/>
      <c r="CLV1396" s="482"/>
      <c r="CLW1396" s="482"/>
      <c r="CLX1396" s="482"/>
      <c r="CLY1396" s="482"/>
      <c r="CLZ1396" s="482"/>
      <c r="CMA1396" s="482"/>
      <c r="CMB1396" s="482"/>
      <c r="CMC1396" s="482"/>
      <c r="CMD1396" s="482"/>
      <c r="CME1396" s="482"/>
      <c r="CMF1396" s="482"/>
      <c r="CMG1396" s="482"/>
      <c r="CMH1396" s="482"/>
      <c r="CMI1396" s="482"/>
      <c r="CMJ1396" s="482"/>
      <c r="CMK1396" s="482"/>
      <c r="CML1396" s="482"/>
      <c r="CMM1396" s="481"/>
      <c r="CMN1396" s="447"/>
      <c r="CMO1396" s="447"/>
      <c r="CMP1396" s="451"/>
      <c r="CMQ1396" s="451"/>
      <c r="CMR1396" s="451"/>
      <c r="CMS1396" s="451"/>
      <c r="CMT1396" s="451"/>
      <c r="CMU1396" s="451"/>
      <c r="CMV1396" s="451"/>
      <c r="CMW1396" s="451"/>
      <c r="CMX1396" s="451"/>
      <c r="CMY1396" s="451"/>
      <c r="CMZ1396" s="447"/>
      <c r="CNA1396" s="428"/>
      <c r="CNB1396" s="469"/>
      <c r="CNC1396" s="414"/>
      <c r="CND1396" s="414"/>
      <c r="CNE1396" s="414"/>
      <c r="CNF1396" s="414"/>
      <c r="CNG1396" s="414"/>
      <c r="CNH1396" s="415"/>
      <c r="CNI1396" s="414"/>
      <c r="CNJ1396" s="416"/>
      <c r="CNK1396" s="366"/>
      <c r="CNL1396" s="366"/>
      <c r="CNM1396" s="366"/>
      <c r="CNN1396" s="366"/>
      <c r="CNO1396" s="366"/>
      <c r="CNP1396" s="366"/>
      <c r="CNQ1396" s="366"/>
      <c r="CNR1396" s="366"/>
      <c r="CNS1396" s="419"/>
      <c r="CNT1396" s="480"/>
      <c r="CNU1396" s="482"/>
      <c r="CNV1396" s="482"/>
      <c r="CNW1396" s="482"/>
      <c r="CNX1396" s="482"/>
      <c r="CNY1396" s="482"/>
      <c r="CNZ1396" s="482"/>
      <c r="COA1396" s="482"/>
      <c r="COB1396" s="482"/>
      <c r="COC1396" s="482"/>
      <c r="COD1396" s="482"/>
      <c r="COE1396" s="482"/>
      <c r="COF1396" s="482"/>
      <c r="COG1396" s="482"/>
      <c r="COH1396" s="482"/>
      <c r="COI1396" s="482"/>
      <c r="COJ1396" s="482"/>
      <c r="COK1396" s="482"/>
      <c r="COL1396" s="482"/>
      <c r="COM1396" s="481"/>
      <c r="CON1396" s="447"/>
      <c r="COO1396" s="447"/>
      <c r="COP1396" s="451"/>
      <c r="COQ1396" s="451"/>
      <c r="COR1396" s="451"/>
      <c r="COS1396" s="451"/>
      <c r="COT1396" s="451"/>
      <c r="COU1396" s="451"/>
      <c r="COV1396" s="451"/>
      <c r="COW1396" s="451"/>
      <c r="COX1396" s="451"/>
      <c r="COY1396" s="451"/>
      <c r="COZ1396" s="447"/>
      <c r="CPA1396" s="428"/>
      <c r="CPB1396" s="469"/>
      <c r="CPC1396" s="414"/>
      <c r="CPD1396" s="414"/>
      <c r="CPE1396" s="414"/>
      <c r="CPF1396" s="414"/>
      <c r="CPG1396" s="414"/>
      <c r="CPH1396" s="415"/>
      <c r="CPI1396" s="414"/>
      <c r="CPJ1396" s="416"/>
      <c r="CPK1396" s="366"/>
      <c r="CPL1396" s="366"/>
      <c r="CPM1396" s="366"/>
      <c r="CPN1396" s="366"/>
      <c r="CPO1396" s="366"/>
      <c r="CPP1396" s="366"/>
      <c r="CPQ1396" s="366"/>
      <c r="CPR1396" s="366"/>
      <c r="CPS1396" s="419"/>
      <c r="CPT1396" s="480"/>
      <c r="CPU1396" s="482"/>
      <c r="CPV1396" s="482"/>
      <c r="CPW1396" s="482"/>
      <c r="CPX1396" s="482"/>
      <c r="CPY1396" s="482"/>
      <c r="CPZ1396" s="482"/>
      <c r="CQA1396" s="482"/>
      <c r="CQB1396" s="482"/>
      <c r="CQC1396" s="482"/>
      <c r="CQD1396" s="482"/>
      <c r="CQE1396" s="482"/>
      <c r="CQF1396" s="482"/>
      <c r="CQG1396" s="482"/>
      <c r="CQH1396" s="482"/>
      <c r="CQI1396" s="482"/>
      <c r="CQJ1396" s="482"/>
      <c r="CQK1396" s="482"/>
      <c r="CQL1396" s="482"/>
      <c r="CQM1396" s="481"/>
      <c r="CQN1396" s="447"/>
      <c r="CQO1396" s="447"/>
      <c r="CQP1396" s="451"/>
      <c r="CQQ1396" s="451"/>
      <c r="CQR1396" s="451"/>
      <c r="CQS1396" s="451"/>
      <c r="CQT1396" s="451"/>
      <c r="CQU1396" s="451"/>
      <c r="CQV1396" s="451"/>
      <c r="CQW1396" s="451"/>
      <c r="CQX1396" s="451"/>
      <c r="CQY1396" s="451"/>
      <c r="CQZ1396" s="447"/>
      <c r="CRA1396" s="428"/>
      <c r="CRB1396" s="469"/>
      <c r="CRC1396" s="414"/>
      <c r="CRD1396" s="414"/>
      <c r="CRE1396" s="414"/>
      <c r="CRF1396" s="414"/>
      <c r="CRG1396" s="414"/>
      <c r="CRH1396" s="415"/>
      <c r="CRI1396" s="414"/>
      <c r="CRJ1396" s="416"/>
      <c r="CRK1396" s="366"/>
      <c r="CRL1396" s="366"/>
      <c r="CRM1396" s="366"/>
      <c r="CRN1396" s="366"/>
      <c r="CRO1396" s="366"/>
      <c r="CRP1396" s="366"/>
      <c r="CRQ1396" s="366"/>
      <c r="CRR1396" s="366"/>
      <c r="CRS1396" s="419"/>
      <c r="CRT1396" s="480"/>
      <c r="CRU1396" s="482"/>
      <c r="CRV1396" s="482"/>
      <c r="CRW1396" s="482"/>
      <c r="CRX1396" s="482"/>
      <c r="CRY1396" s="482"/>
      <c r="CRZ1396" s="482"/>
      <c r="CSA1396" s="482"/>
      <c r="CSB1396" s="482"/>
      <c r="CSC1396" s="482"/>
      <c r="CSD1396" s="482"/>
      <c r="CSE1396" s="482"/>
      <c r="CSF1396" s="482"/>
      <c r="CSG1396" s="482"/>
      <c r="CSH1396" s="482"/>
      <c r="CSI1396" s="482"/>
      <c r="CSJ1396" s="482"/>
      <c r="CSK1396" s="482"/>
      <c r="CSL1396" s="482"/>
      <c r="CSM1396" s="481"/>
      <c r="CSN1396" s="447"/>
      <c r="CSO1396" s="447"/>
      <c r="CSP1396" s="451"/>
      <c r="CSQ1396" s="451"/>
      <c r="CSR1396" s="451"/>
      <c r="CSS1396" s="451"/>
      <c r="CST1396" s="451"/>
      <c r="CSU1396" s="451"/>
      <c r="CSV1396" s="451"/>
      <c r="CSW1396" s="451"/>
      <c r="CSX1396" s="451"/>
      <c r="CSY1396" s="451"/>
      <c r="CSZ1396" s="447"/>
      <c r="CTA1396" s="428"/>
      <c r="CTB1396" s="469"/>
      <c r="CTC1396" s="414"/>
      <c r="CTD1396" s="414"/>
      <c r="CTE1396" s="414"/>
      <c r="CTF1396" s="414"/>
      <c r="CTG1396" s="414"/>
      <c r="CTH1396" s="415"/>
      <c r="CTI1396" s="414"/>
      <c r="CTJ1396" s="416"/>
      <c r="CTK1396" s="366"/>
      <c r="CTL1396" s="366"/>
      <c r="CTM1396" s="366"/>
      <c r="CTN1396" s="366"/>
      <c r="CTO1396" s="366"/>
      <c r="CTP1396" s="366"/>
      <c r="CTQ1396" s="366"/>
      <c r="CTR1396" s="366"/>
      <c r="CTS1396" s="419"/>
      <c r="CTT1396" s="480"/>
      <c r="CTU1396" s="482"/>
      <c r="CTV1396" s="482"/>
      <c r="CTW1396" s="482"/>
      <c r="CTX1396" s="482"/>
      <c r="CTY1396" s="482"/>
      <c r="CTZ1396" s="482"/>
      <c r="CUA1396" s="482"/>
      <c r="CUB1396" s="482"/>
      <c r="CUC1396" s="482"/>
      <c r="CUD1396" s="482"/>
      <c r="CUE1396" s="482"/>
      <c r="CUF1396" s="482"/>
      <c r="CUG1396" s="482"/>
      <c r="CUH1396" s="482"/>
      <c r="CUI1396" s="482"/>
      <c r="CUJ1396" s="482"/>
      <c r="CUK1396" s="482"/>
      <c r="CUL1396" s="482"/>
      <c r="CUM1396" s="481"/>
      <c r="CUN1396" s="447"/>
      <c r="CUO1396" s="447"/>
      <c r="CUP1396" s="451"/>
      <c r="CUQ1396" s="451"/>
      <c r="CUR1396" s="451"/>
      <c r="CUS1396" s="451"/>
      <c r="CUT1396" s="451"/>
      <c r="CUU1396" s="451"/>
      <c r="CUV1396" s="451"/>
      <c r="CUW1396" s="451"/>
      <c r="CUX1396" s="451"/>
      <c r="CUY1396" s="451"/>
      <c r="CUZ1396" s="447"/>
      <c r="CVA1396" s="428"/>
      <c r="CVB1396" s="469"/>
      <c r="CVC1396" s="414"/>
      <c r="CVD1396" s="414"/>
      <c r="CVE1396" s="414"/>
      <c r="CVF1396" s="414"/>
      <c r="CVG1396" s="414"/>
      <c r="CVH1396" s="415"/>
      <c r="CVI1396" s="414"/>
      <c r="CVJ1396" s="416"/>
      <c r="CVK1396" s="366"/>
      <c r="CVL1396" s="366"/>
      <c r="CVM1396" s="366"/>
      <c r="CVN1396" s="366"/>
      <c r="CVO1396" s="366"/>
      <c r="CVP1396" s="366"/>
      <c r="CVQ1396" s="366"/>
      <c r="CVR1396" s="366"/>
      <c r="CVS1396" s="419"/>
      <c r="CVT1396" s="480"/>
      <c r="CVU1396" s="482"/>
      <c r="CVV1396" s="482"/>
      <c r="CVW1396" s="482"/>
      <c r="CVX1396" s="482"/>
      <c r="CVY1396" s="482"/>
      <c r="CVZ1396" s="482"/>
      <c r="CWA1396" s="482"/>
      <c r="CWB1396" s="482"/>
      <c r="CWC1396" s="482"/>
      <c r="CWD1396" s="482"/>
      <c r="CWE1396" s="482"/>
      <c r="CWF1396" s="482"/>
      <c r="CWG1396" s="482"/>
      <c r="CWH1396" s="482"/>
      <c r="CWI1396" s="482"/>
      <c r="CWJ1396" s="482"/>
      <c r="CWK1396" s="482"/>
      <c r="CWL1396" s="482"/>
      <c r="CWM1396" s="481"/>
      <c r="CWN1396" s="447"/>
      <c r="CWO1396" s="447"/>
      <c r="CWP1396" s="451"/>
      <c r="CWQ1396" s="451"/>
      <c r="CWR1396" s="451"/>
      <c r="CWS1396" s="451"/>
      <c r="CWT1396" s="451"/>
      <c r="CWU1396" s="451"/>
      <c r="CWV1396" s="451"/>
      <c r="CWW1396" s="451"/>
      <c r="CWX1396" s="451"/>
      <c r="CWY1396" s="451"/>
      <c r="CWZ1396" s="447"/>
      <c r="CXA1396" s="428"/>
      <c r="CXB1396" s="469"/>
      <c r="CXC1396" s="414"/>
      <c r="CXD1396" s="414"/>
      <c r="CXE1396" s="414"/>
      <c r="CXF1396" s="414"/>
      <c r="CXG1396" s="414"/>
      <c r="CXH1396" s="415"/>
      <c r="CXI1396" s="414"/>
      <c r="CXJ1396" s="416"/>
      <c r="CXK1396" s="366"/>
      <c r="CXL1396" s="366"/>
      <c r="CXM1396" s="366"/>
      <c r="CXN1396" s="366"/>
      <c r="CXO1396" s="366"/>
      <c r="CXP1396" s="366"/>
      <c r="CXQ1396" s="366"/>
      <c r="CXR1396" s="366"/>
      <c r="CXS1396" s="419"/>
      <c r="CXT1396" s="480"/>
      <c r="CXU1396" s="482"/>
      <c r="CXV1396" s="482"/>
      <c r="CXW1396" s="482"/>
      <c r="CXX1396" s="482"/>
      <c r="CXY1396" s="482"/>
      <c r="CXZ1396" s="482"/>
      <c r="CYA1396" s="482"/>
      <c r="CYB1396" s="482"/>
      <c r="CYC1396" s="482"/>
      <c r="CYD1396" s="482"/>
      <c r="CYE1396" s="482"/>
      <c r="CYF1396" s="482"/>
      <c r="CYG1396" s="482"/>
      <c r="CYH1396" s="482"/>
      <c r="CYI1396" s="482"/>
      <c r="CYJ1396" s="482"/>
      <c r="CYK1396" s="482"/>
      <c r="CYL1396" s="482"/>
      <c r="CYM1396" s="481"/>
      <c r="CYN1396" s="447"/>
      <c r="CYO1396" s="447"/>
      <c r="CYP1396" s="451"/>
      <c r="CYQ1396" s="451"/>
      <c r="CYR1396" s="451"/>
      <c r="CYS1396" s="451"/>
      <c r="CYT1396" s="451"/>
      <c r="CYU1396" s="451"/>
      <c r="CYV1396" s="451"/>
      <c r="CYW1396" s="451"/>
      <c r="CYX1396" s="451"/>
      <c r="CYY1396" s="451"/>
      <c r="CYZ1396" s="447"/>
      <c r="CZA1396" s="428"/>
      <c r="CZB1396" s="469"/>
      <c r="CZC1396" s="414"/>
      <c r="CZD1396" s="414"/>
      <c r="CZE1396" s="414"/>
      <c r="CZF1396" s="414"/>
      <c r="CZG1396" s="414"/>
      <c r="CZH1396" s="415"/>
      <c r="CZI1396" s="414"/>
      <c r="CZJ1396" s="416"/>
      <c r="CZK1396" s="366"/>
      <c r="CZL1396" s="366"/>
      <c r="CZM1396" s="366"/>
      <c r="CZN1396" s="366"/>
      <c r="CZO1396" s="366"/>
      <c r="CZP1396" s="366"/>
      <c r="CZQ1396" s="366"/>
      <c r="CZR1396" s="366"/>
      <c r="CZS1396" s="419"/>
      <c r="CZT1396" s="480"/>
      <c r="CZU1396" s="482"/>
      <c r="CZV1396" s="482"/>
      <c r="CZW1396" s="482"/>
      <c r="CZX1396" s="482"/>
      <c r="CZY1396" s="482"/>
      <c r="CZZ1396" s="482"/>
      <c r="DAA1396" s="482"/>
      <c r="DAB1396" s="482"/>
      <c r="DAC1396" s="482"/>
      <c r="DAD1396" s="482"/>
      <c r="DAE1396" s="482"/>
      <c r="DAF1396" s="482"/>
      <c r="DAG1396" s="482"/>
      <c r="DAH1396" s="482"/>
      <c r="DAI1396" s="482"/>
      <c r="DAJ1396" s="482"/>
      <c r="DAK1396" s="482"/>
      <c r="DAL1396" s="482"/>
      <c r="DAM1396" s="481"/>
      <c r="DAN1396" s="447"/>
      <c r="DAO1396" s="447"/>
      <c r="DAP1396" s="451"/>
      <c r="DAQ1396" s="451"/>
      <c r="DAR1396" s="451"/>
      <c r="DAS1396" s="451"/>
      <c r="DAT1396" s="451"/>
      <c r="DAU1396" s="451"/>
      <c r="DAV1396" s="451"/>
      <c r="DAW1396" s="451"/>
      <c r="DAX1396" s="451"/>
      <c r="DAY1396" s="451"/>
      <c r="DAZ1396" s="447"/>
      <c r="DBA1396" s="428"/>
      <c r="DBB1396" s="469"/>
      <c r="DBC1396" s="414"/>
      <c r="DBD1396" s="414"/>
      <c r="DBE1396" s="414"/>
      <c r="DBF1396" s="414"/>
      <c r="DBG1396" s="414"/>
      <c r="DBH1396" s="415"/>
      <c r="DBI1396" s="414"/>
      <c r="DBJ1396" s="416"/>
      <c r="DBK1396" s="366"/>
      <c r="DBL1396" s="366"/>
      <c r="DBM1396" s="366"/>
      <c r="DBN1396" s="366"/>
      <c r="DBO1396" s="366"/>
      <c r="DBP1396" s="366"/>
      <c r="DBQ1396" s="366"/>
      <c r="DBR1396" s="366"/>
      <c r="DBS1396" s="419"/>
      <c r="DBT1396" s="480"/>
      <c r="DBU1396" s="482"/>
      <c r="DBV1396" s="482"/>
      <c r="DBW1396" s="482"/>
      <c r="DBX1396" s="482"/>
      <c r="DBY1396" s="482"/>
      <c r="DBZ1396" s="482"/>
      <c r="DCA1396" s="482"/>
      <c r="DCB1396" s="482"/>
      <c r="DCC1396" s="482"/>
      <c r="DCD1396" s="482"/>
      <c r="DCE1396" s="482"/>
      <c r="DCF1396" s="482"/>
      <c r="DCG1396" s="482"/>
      <c r="DCH1396" s="482"/>
      <c r="DCI1396" s="482"/>
      <c r="DCJ1396" s="482"/>
      <c r="DCK1396" s="482"/>
      <c r="DCL1396" s="482"/>
      <c r="DCM1396" s="481"/>
      <c r="DCN1396" s="447"/>
      <c r="DCO1396" s="447"/>
      <c r="DCP1396" s="451"/>
      <c r="DCQ1396" s="451"/>
      <c r="DCR1396" s="451"/>
      <c r="DCS1396" s="451"/>
      <c r="DCT1396" s="451"/>
      <c r="DCU1396" s="451"/>
      <c r="DCV1396" s="451"/>
      <c r="DCW1396" s="451"/>
      <c r="DCX1396" s="451"/>
      <c r="DCY1396" s="451"/>
      <c r="DCZ1396" s="447"/>
      <c r="DDA1396" s="428"/>
      <c r="DDB1396" s="469"/>
      <c r="DDC1396" s="414"/>
      <c r="DDD1396" s="414"/>
      <c r="DDE1396" s="414"/>
      <c r="DDF1396" s="414"/>
      <c r="DDG1396" s="414"/>
      <c r="DDH1396" s="415"/>
      <c r="DDI1396" s="414"/>
      <c r="DDJ1396" s="416"/>
      <c r="DDK1396" s="366"/>
      <c r="DDL1396" s="366"/>
      <c r="DDM1396" s="366"/>
      <c r="DDN1396" s="366"/>
      <c r="DDO1396" s="366"/>
      <c r="DDP1396" s="366"/>
      <c r="DDQ1396" s="366"/>
      <c r="DDR1396" s="366"/>
      <c r="DDS1396" s="419"/>
      <c r="DDT1396" s="480"/>
      <c r="DDU1396" s="482"/>
      <c r="DDV1396" s="482"/>
      <c r="DDW1396" s="482"/>
      <c r="DDX1396" s="482"/>
      <c r="DDY1396" s="482"/>
      <c r="DDZ1396" s="482"/>
      <c r="DEA1396" s="482"/>
      <c r="DEB1396" s="482"/>
      <c r="DEC1396" s="482"/>
      <c r="DED1396" s="482"/>
      <c r="DEE1396" s="482"/>
      <c r="DEF1396" s="482"/>
      <c r="DEG1396" s="482"/>
      <c r="DEH1396" s="482"/>
      <c r="DEI1396" s="482"/>
      <c r="DEJ1396" s="482"/>
      <c r="DEK1396" s="482"/>
      <c r="DEL1396" s="482"/>
      <c r="DEM1396" s="481"/>
      <c r="DEN1396" s="447"/>
      <c r="DEO1396" s="447"/>
      <c r="DEP1396" s="451"/>
      <c r="DEQ1396" s="451"/>
      <c r="DER1396" s="451"/>
      <c r="DES1396" s="451"/>
      <c r="DET1396" s="451"/>
      <c r="DEU1396" s="451"/>
      <c r="DEV1396" s="451"/>
      <c r="DEW1396" s="451"/>
      <c r="DEX1396" s="451"/>
      <c r="DEY1396" s="451"/>
      <c r="DEZ1396" s="447"/>
      <c r="DFA1396" s="428"/>
      <c r="DFB1396" s="469"/>
      <c r="DFC1396" s="414"/>
      <c r="DFD1396" s="414"/>
      <c r="DFE1396" s="414"/>
      <c r="DFF1396" s="414"/>
      <c r="DFG1396" s="414"/>
      <c r="DFH1396" s="415"/>
      <c r="DFI1396" s="414"/>
      <c r="DFJ1396" s="416"/>
      <c r="DFK1396" s="366"/>
      <c r="DFL1396" s="366"/>
      <c r="DFM1396" s="366"/>
      <c r="DFN1396" s="366"/>
      <c r="DFO1396" s="366"/>
      <c r="DFP1396" s="366"/>
      <c r="DFQ1396" s="366"/>
      <c r="DFR1396" s="366"/>
      <c r="DFS1396" s="419"/>
      <c r="DFT1396" s="480"/>
      <c r="DFU1396" s="482"/>
      <c r="DFV1396" s="482"/>
      <c r="DFW1396" s="482"/>
      <c r="DFX1396" s="482"/>
      <c r="DFY1396" s="482"/>
      <c r="DFZ1396" s="482"/>
      <c r="DGA1396" s="482"/>
      <c r="DGB1396" s="482"/>
      <c r="DGC1396" s="482"/>
      <c r="DGD1396" s="482"/>
      <c r="DGE1396" s="482"/>
      <c r="DGF1396" s="482"/>
      <c r="DGG1396" s="482"/>
      <c r="DGH1396" s="482"/>
      <c r="DGI1396" s="482"/>
      <c r="DGJ1396" s="482"/>
      <c r="DGK1396" s="482"/>
      <c r="DGL1396" s="482"/>
      <c r="DGM1396" s="481"/>
      <c r="DGN1396" s="447"/>
      <c r="DGO1396" s="447"/>
      <c r="DGP1396" s="451"/>
      <c r="DGQ1396" s="451"/>
      <c r="DGR1396" s="451"/>
      <c r="DGS1396" s="451"/>
      <c r="DGT1396" s="451"/>
      <c r="DGU1396" s="451"/>
      <c r="DGV1396" s="451"/>
      <c r="DGW1396" s="451"/>
      <c r="DGX1396" s="451"/>
      <c r="DGY1396" s="451"/>
      <c r="DGZ1396" s="447"/>
      <c r="DHA1396" s="428"/>
      <c r="DHB1396" s="469"/>
      <c r="DHC1396" s="414"/>
      <c r="DHD1396" s="414"/>
      <c r="DHE1396" s="414"/>
      <c r="DHF1396" s="414"/>
      <c r="DHG1396" s="414"/>
      <c r="DHH1396" s="415"/>
      <c r="DHI1396" s="414"/>
      <c r="DHJ1396" s="416"/>
      <c r="DHK1396" s="366"/>
      <c r="DHL1396" s="366"/>
      <c r="DHM1396" s="366"/>
      <c r="DHN1396" s="366"/>
      <c r="DHO1396" s="366"/>
      <c r="DHP1396" s="366"/>
      <c r="DHQ1396" s="366"/>
      <c r="DHR1396" s="366"/>
      <c r="DHS1396" s="419"/>
      <c r="DHT1396" s="480"/>
      <c r="DHU1396" s="482"/>
      <c r="DHV1396" s="482"/>
      <c r="DHW1396" s="482"/>
      <c r="DHX1396" s="482"/>
      <c r="DHY1396" s="482"/>
      <c r="DHZ1396" s="482"/>
      <c r="DIA1396" s="482"/>
      <c r="DIB1396" s="482"/>
      <c r="DIC1396" s="482"/>
      <c r="DID1396" s="482"/>
      <c r="DIE1396" s="482"/>
      <c r="DIF1396" s="482"/>
      <c r="DIG1396" s="482"/>
      <c r="DIH1396" s="482"/>
      <c r="DII1396" s="482"/>
      <c r="DIJ1396" s="482"/>
      <c r="DIK1396" s="482"/>
      <c r="DIL1396" s="482"/>
      <c r="DIM1396" s="481"/>
      <c r="DIN1396" s="447"/>
      <c r="DIO1396" s="447"/>
      <c r="DIP1396" s="451"/>
      <c r="DIQ1396" s="451"/>
      <c r="DIR1396" s="451"/>
      <c r="DIS1396" s="451"/>
      <c r="DIT1396" s="451"/>
      <c r="DIU1396" s="451"/>
      <c r="DIV1396" s="451"/>
      <c r="DIW1396" s="451"/>
      <c r="DIX1396" s="451"/>
      <c r="DIY1396" s="451"/>
      <c r="DIZ1396" s="447"/>
      <c r="DJA1396" s="428"/>
      <c r="DJB1396" s="469"/>
      <c r="DJC1396" s="414"/>
      <c r="DJD1396" s="414"/>
      <c r="DJE1396" s="414"/>
      <c r="DJF1396" s="414"/>
      <c r="DJG1396" s="414"/>
      <c r="DJH1396" s="415"/>
      <c r="DJI1396" s="414"/>
      <c r="DJJ1396" s="416"/>
      <c r="DJK1396" s="366"/>
      <c r="DJL1396" s="366"/>
      <c r="DJM1396" s="366"/>
      <c r="DJN1396" s="366"/>
      <c r="DJO1396" s="366"/>
      <c r="DJP1396" s="366"/>
      <c r="DJQ1396" s="366"/>
      <c r="DJR1396" s="366"/>
      <c r="DJS1396" s="419"/>
      <c r="DJT1396" s="480"/>
      <c r="DJU1396" s="482"/>
      <c r="DJV1396" s="482"/>
      <c r="DJW1396" s="482"/>
      <c r="DJX1396" s="482"/>
      <c r="DJY1396" s="482"/>
      <c r="DJZ1396" s="482"/>
      <c r="DKA1396" s="482"/>
      <c r="DKB1396" s="482"/>
      <c r="DKC1396" s="482"/>
      <c r="DKD1396" s="482"/>
      <c r="DKE1396" s="482"/>
      <c r="DKF1396" s="482"/>
      <c r="DKG1396" s="482"/>
      <c r="DKH1396" s="482"/>
      <c r="DKI1396" s="482"/>
      <c r="DKJ1396" s="482"/>
      <c r="DKK1396" s="482"/>
      <c r="DKL1396" s="482"/>
      <c r="DKM1396" s="481"/>
      <c r="DKN1396" s="447"/>
      <c r="DKO1396" s="447"/>
      <c r="DKP1396" s="451"/>
      <c r="DKQ1396" s="451"/>
      <c r="DKR1396" s="451"/>
      <c r="DKS1396" s="451"/>
      <c r="DKT1396" s="451"/>
      <c r="DKU1396" s="451"/>
      <c r="DKV1396" s="451"/>
      <c r="DKW1396" s="451"/>
      <c r="DKX1396" s="451"/>
      <c r="DKY1396" s="451"/>
      <c r="DKZ1396" s="447"/>
      <c r="DLA1396" s="428"/>
      <c r="DLB1396" s="469"/>
      <c r="DLC1396" s="414"/>
      <c r="DLD1396" s="414"/>
      <c r="DLE1396" s="414"/>
      <c r="DLF1396" s="414"/>
      <c r="DLG1396" s="414"/>
      <c r="DLH1396" s="415"/>
      <c r="DLI1396" s="414"/>
      <c r="DLJ1396" s="416"/>
      <c r="DLK1396" s="366"/>
      <c r="DLL1396" s="366"/>
      <c r="DLM1396" s="366"/>
      <c r="DLN1396" s="366"/>
      <c r="DLO1396" s="366"/>
      <c r="DLP1396" s="366"/>
      <c r="DLQ1396" s="366"/>
      <c r="DLR1396" s="366"/>
      <c r="DLS1396" s="419"/>
      <c r="DLT1396" s="480"/>
      <c r="DLU1396" s="482"/>
      <c r="DLV1396" s="482"/>
      <c r="DLW1396" s="482"/>
      <c r="DLX1396" s="482"/>
      <c r="DLY1396" s="482"/>
      <c r="DLZ1396" s="482"/>
      <c r="DMA1396" s="482"/>
      <c r="DMB1396" s="482"/>
      <c r="DMC1396" s="482"/>
      <c r="DMD1396" s="482"/>
      <c r="DME1396" s="482"/>
      <c r="DMF1396" s="482"/>
      <c r="DMG1396" s="482"/>
      <c r="DMH1396" s="482"/>
      <c r="DMI1396" s="482"/>
      <c r="DMJ1396" s="482"/>
      <c r="DMK1396" s="482"/>
      <c r="DML1396" s="482"/>
      <c r="DMM1396" s="481"/>
      <c r="DMN1396" s="447"/>
      <c r="DMO1396" s="447"/>
      <c r="DMP1396" s="451"/>
      <c r="DMQ1396" s="451"/>
      <c r="DMR1396" s="451"/>
      <c r="DMS1396" s="451"/>
      <c r="DMT1396" s="451"/>
      <c r="DMU1396" s="451"/>
      <c r="DMV1396" s="451"/>
      <c r="DMW1396" s="451"/>
      <c r="DMX1396" s="451"/>
      <c r="DMY1396" s="451"/>
      <c r="DMZ1396" s="447"/>
      <c r="DNA1396" s="428"/>
      <c r="DNB1396" s="469"/>
      <c r="DNC1396" s="414"/>
      <c r="DND1396" s="414"/>
      <c r="DNE1396" s="414"/>
      <c r="DNF1396" s="414"/>
      <c r="DNG1396" s="414"/>
      <c r="DNH1396" s="415"/>
      <c r="DNI1396" s="414"/>
      <c r="DNJ1396" s="416"/>
      <c r="DNK1396" s="366"/>
      <c r="DNL1396" s="366"/>
      <c r="DNM1396" s="366"/>
      <c r="DNN1396" s="366"/>
      <c r="DNO1396" s="366"/>
      <c r="DNP1396" s="366"/>
      <c r="DNQ1396" s="366"/>
      <c r="DNR1396" s="366"/>
      <c r="DNS1396" s="419"/>
      <c r="DNT1396" s="480"/>
      <c r="DNU1396" s="482"/>
      <c r="DNV1396" s="482"/>
      <c r="DNW1396" s="482"/>
      <c r="DNX1396" s="482"/>
      <c r="DNY1396" s="482"/>
      <c r="DNZ1396" s="482"/>
      <c r="DOA1396" s="482"/>
      <c r="DOB1396" s="482"/>
      <c r="DOC1396" s="482"/>
      <c r="DOD1396" s="482"/>
      <c r="DOE1396" s="482"/>
      <c r="DOF1396" s="482"/>
      <c r="DOG1396" s="482"/>
      <c r="DOH1396" s="482"/>
      <c r="DOI1396" s="482"/>
      <c r="DOJ1396" s="482"/>
      <c r="DOK1396" s="482"/>
      <c r="DOL1396" s="482"/>
      <c r="DOM1396" s="481"/>
      <c r="DON1396" s="447"/>
      <c r="DOO1396" s="447"/>
      <c r="DOP1396" s="451"/>
      <c r="DOQ1396" s="451"/>
      <c r="DOR1396" s="451"/>
      <c r="DOS1396" s="451"/>
      <c r="DOT1396" s="451"/>
      <c r="DOU1396" s="451"/>
      <c r="DOV1396" s="451"/>
      <c r="DOW1396" s="451"/>
      <c r="DOX1396" s="451"/>
      <c r="DOY1396" s="451"/>
      <c r="DOZ1396" s="447"/>
      <c r="DPA1396" s="428"/>
      <c r="DPB1396" s="469"/>
      <c r="DPC1396" s="414"/>
      <c r="DPD1396" s="414"/>
      <c r="DPE1396" s="414"/>
      <c r="DPF1396" s="414"/>
      <c r="DPG1396" s="414"/>
      <c r="DPH1396" s="415"/>
      <c r="DPI1396" s="414"/>
      <c r="DPJ1396" s="416"/>
      <c r="DPK1396" s="366"/>
      <c r="DPL1396" s="366"/>
      <c r="DPM1396" s="366"/>
      <c r="DPN1396" s="366"/>
      <c r="DPO1396" s="366"/>
      <c r="DPP1396" s="366"/>
      <c r="DPQ1396" s="366"/>
      <c r="DPR1396" s="366"/>
      <c r="DPS1396" s="419"/>
      <c r="DPT1396" s="480"/>
      <c r="DPU1396" s="482"/>
      <c r="DPV1396" s="482"/>
      <c r="DPW1396" s="482"/>
      <c r="DPX1396" s="482"/>
      <c r="DPY1396" s="482"/>
      <c r="DPZ1396" s="482"/>
      <c r="DQA1396" s="482"/>
      <c r="DQB1396" s="482"/>
      <c r="DQC1396" s="482"/>
      <c r="DQD1396" s="482"/>
      <c r="DQE1396" s="482"/>
      <c r="DQF1396" s="482"/>
      <c r="DQG1396" s="482"/>
      <c r="DQH1396" s="482"/>
      <c r="DQI1396" s="482"/>
      <c r="DQJ1396" s="482"/>
      <c r="DQK1396" s="482"/>
      <c r="DQL1396" s="482"/>
      <c r="DQM1396" s="481"/>
      <c r="DQN1396" s="447"/>
      <c r="DQO1396" s="447"/>
      <c r="DQP1396" s="451"/>
      <c r="DQQ1396" s="451"/>
      <c r="DQR1396" s="451"/>
      <c r="DQS1396" s="451"/>
      <c r="DQT1396" s="451"/>
      <c r="DQU1396" s="451"/>
      <c r="DQV1396" s="451"/>
      <c r="DQW1396" s="451"/>
      <c r="DQX1396" s="451"/>
      <c r="DQY1396" s="451"/>
      <c r="DQZ1396" s="447"/>
      <c r="DRA1396" s="428"/>
      <c r="DRB1396" s="469"/>
      <c r="DRC1396" s="414"/>
      <c r="DRD1396" s="414"/>
      <c r="DRE1396" s="414"/>
      <c r="DRF1396" s="414"/>
      <c r="DRG1396" s="414"/>
      <c r="DRH1396" s="415"/>
      <c r="DRI1396" s="414"/>
      <c r="DRJ1396" s="416"/>
      <c r="DRK1396" s="366"/>
      <c r="DRL1396" s="366"/>
      <c r="DRM1396" s="366"/>
      <c r="DRN1396" s="366"/>
      <c r="DRO1396" s="366"/>
      <c r="DRP1396" s="366"/>
      <c r="DRQ1396" s="366"/>
      <c r="DRR1396" s="366"/>
      <c r="DRS1396" s="419"/>
      <c r="DRT1396" s="480"/>
      <c r="DRU1396" s="482"/>
      <c r="DRV1396" s="482"/>
      <c r="DRW1396" s="482"/>
      <c r="DRX1396" s="482"/>
      <c r="DRY1396" s="482"/>
      <c r="DRZ1396" s="482"/>
      <c r="DSA1396" s="482"/>
      <c r="DSB1396" s="482"/>
      <c r="DSC1396" s="482"/>
      <c r="DSD1396" s="482"/>
      <c r="DSE1396" s="482"/>
      <c r="DSF1396" s="482"/>
      <c r="DSG1396" s="482"/>
      <c r="DSH1396" s="482"/>
      <c r="DSI1396" s="482"/>
      <c r="DSJ1396" s="482"/>
      <c r="DSK1396" s="482"/>
      <c r="DSL1396" s="482"/>
      <c r="DSM1396" s="481"/>
      <c r="DSN1396" s="447"/>
      <c r="DSO1396" s="447"/>
      <c r="DSP1396" s="451"/>
      <c r="DSQ1396" s="451"/>
      <c r="DSR1396" s="451"/>
      <c r="DSS1396" s="451"/>
      <c r="DST1396" s="451"/>
      <c r="DSU1396" s="451"/>
      <c r="DSV1396" s="451"/>
      <c r="DSW1396" s="451"/>
      <c r="DSX1396" s="451"/>
      <c r="DSY1396" s="451"/>
      <c r="DSZ1396" s="447"/>
      <c r="DTA1396" s="428"/>
      <c r="DTB1396" s="469"/>
      <c r="DTC1396" s="414"/>
      <c r="DTD1396" s="414"/>
      <c r="DTE1396" s="414"/>
      <c r="DTF1396" s="414"/>
      <c r="DTG1396" s="414"/>
      <c r="DTH1396" s="415"/>
      <c r="DTI1396" s="414"/>
      <c r="DTJ1396" s="416"/>
      <c r="DTK1396" s="366"/>
      <c r="DTL1396" s="366"/>
      <c r="DTM1396" s="366"/>
      <c r="DTN1396" s="366"/>
      <c r="DTO1396" s="366"/>
      <c r="DTP1396" s="366"/>
      <c r="DTQ1396" s="366"/>
      <c r="DTR1396" s="366"/>
      <c r="DTS1396" s="419"/>
      <c r="DTT1396" s="480"/>
      <c r="DTU1396" s="482"/>
      <c r="DTV1396" s="482"/>
      <c r="DTW1396" s="482"/>
      <c r="DTX1396" s="482"/>
      <c r="DTY1396" s="482"/>
      <c r="DTZ1396" s="482"/>
      <c r="DUA1396" s="482"/>
      <c r="DUB1396" s="482"/>
      <c r="DUC1396" s="482"/>
      <c r="DUD1396" s="482"/>
      <c r="DUE1396" s="482"/>
      <c r="DUF1396" s="482"/>
      <c r="DUG1396" s="482"/>
      <c r="DUH1396" s="482"/>
      <c r="DUI1396" s="482"/>
      <c r="DUJ1396" s="482"/>
      <c r="DUK1396" s="482"/>
      <c r="DUL1396" s="482"/>
      <c r="DUM1396" s="481"/>
      <c r="DUN1396" s="447"/>
      <c r="DUO1396" s="447"/>
      <c r="DUP1396" s="451"/>
      <c r="DUQ1396" s="451"/>
      <c r="DUR1396" s="451"/>
      <c r="DUS1396" s="451"/>
      <c r="DUT1396" s="451"/>
      <c r="DUU1396" s="451"/>
      <c r="DUV1396" s="451"/>
      <c r="DUW1396" s="451"/>
      <c r="DUX1396" s="451"/>
      <c r="DUY1396" s="451"/>
      <c r="DUZ1396" s="447"/>
      <c r="DVA1396" s="428"/>
      <c r="DVB1396" s="469"/>
      <c r="DVC1396" s="414"/>
      <c r="DVD1396" s="414"/>
      <c r="DVE1396" s="414"/>
      <c r="DVF1396" s="414"/>
      <c r="DVG1396" s="414"/>
      <c r="DVH1396" s="415"/>
      <c r="DVI1396" s="414"/>
      <c r="DVJ1396" s="416"/>
      <c r="DVK1396" s="366"/>
      <c r="DVL1396" s="366"/>
      <c r="DVM1396" s="366"/>
      <c r="DVN1396" s="366"/>
      <c r="DVO1396" s="366"/>
      <c r="DVP1396" s="366"/>
      <c r="DVQ1396" s="366"/>
      <c r="DVR1396" s="366"/>
      <c r="DVS1396" s="419"/>
      <c r="DVT1396" s="480"/>
      <c r="DVU1396" s="482"/>
      <c r="DVV1396" s="482"/>
      <c r="DVW1396" s="482"/>
      <c r="DVX1396" s="482"/>
      <c r="DVY1396" s="482"/>
      <c r="DVZ1396" s="482"/>
      <c r="DWA1396" s="482"/>
      <c r="DWB1396" s="482"/>
      <c r="DWC1396" s="482"/>
      <c r="DWD1396" s="482"/>
      <c r="DWE1396" s="482"/>
      <c r="DWF1396" s="482"/>
      <c r="DWG1396" s="482"/>
      <c r="DWH1396" s="482"/>
      <c r="DWI1396" s="482"/>
      <c r="DWJ1396" s="482"/>
      <c r="DWK1396" s="482"/>
      <c r="DWL1396" s="482"/>
      <c r="DWM1396" s="481"/>
      <c r="DWN1396" s="447"/>
      <c r="DWO1396" s="447"/>
      <c r="DWP1396" s="451"/>
      <c r="DWQ1396" s="451"/>
      <c r="DWR1396" s="451"/>
      <c r="DWS1396" s="451"/>
      <c r="DWT1396" s="451"/>
      <c r="DWU1396" s="451"/>
      <c r="DWV1396" s="451"/>
      <c r="DWW1396" s="451"/>
      <c r="DWX1396" s="451"/>
      <c r="DWY1396" s="451"/>
      <c r="DWZ1396" s="447"/>
      <c r="DXA1396" s="428"/>
      <c r="DXB1396" s="469"/>
      <c r="DXC1396" s="414"/>
      <c r="DXD1396" s="414"/>
      <c r="DXE1396" s="414"/>
      <c r="DXF1396" s="414"/>
      <c r="DXG1396" s="414"/>
      <c r="DXH1396" s="415"/>
      <c r="DXI1396" s="414"/>
      <c r="DXJ1396" s="416"/>
      <c r="DXK1396" s="366"/>
      <c r="DXL1396" s="366"/>
      <c r="DXM1396" s="366"/>
      <c r="DXN1396" s="366"/>
      <c r="DXO1396" s="366"/>
      <c r="DXP1396" s="366"/>
      <c r="DXQ1396" s="366"/>
      <c r="DXR1396" s="366"/>
      <c r="DXS1396" s="419"/>
      <c r="DXT1396" s="480"/>
      <c r="DXU1396" s="482"/>
      <c r="DXV1396" s="482"/>
      <c r="DXW1396" s="482"/>
      <c r="DXX1396" s="482"/>
      <c r="DXY1396" s="482"/>
      <c r="DXZ1396" s="482"/>
      <c r="DYA1396" s="482"/>
      <c r="DYB1396" s="482"/>
      <c r="DYC1396" s="482"/>
      <c r="DYD1396" s="482"/>
      <c r="DYE1396" s="482"/>
      <c r="DYF1396" s="482"/>
      <c r="DYG1396" s="482"/>
      <c r="DYH1396" s="482"/>
      <c r="DYI1396" s="482"/>
      <c r="DYJ1396" s="482"/>
      <c r="DYK1396" s="482"/>
      <c r="DYL1396" s="482"/>
      <c r="DYM1396" s="481"/>
      <c r="DYN1396" s="447"/>
      <c r="DYO1396" s="447"/>
      <c r="DYP1396" s="451"/>
      <c r="DYQ1396" s="451"/>
      <c r="DYR1396" s="451"/>
      <c r="DYS1396" s="451"/>
      <c r="DYT1396" s="451"/>
      <c r="DYU1396" s="451"/>
      <c r="DYV1396" s="451"/>
      <c r="DYW1396" s="451"/>
      <c r="DYX1396" s="451"/>
      <c r="DYY1396" s="451"/>
      <c r="DYZ1396" s="447"/>
      <c r="DZA1396" s="428"/>
      <c r="DZB1396" s="469"/>
      <c r="DZC1396" s="414"/>
      <c r="DZD1396" s="414"/>
      <c r="DZE1396" s="414"/>
      <c r="DZF1396" s="414"/>
      <c r="DZG1396" s="414"/>
      <c r="DZH1396" s="415"/>
      <c r="DZI1396" s="414"/>
      <c r="DZJ1396" s="416"/>
      <c r="DZK1396" s="366"/>
      <c r="DZL1396" s="366"/>
      <c r="DZM1396" s="366"/>
      <c r="DZN1396" s="366"/>
      <c r="DZO1396" s="366"/>
      <c r="DZP1396" s="366"/>
      <c r="DZQ1396" s="366"/>
      <c r="DZR1396" s="366"/>
      <c r="DZS1396" s="419"/>
      <c r="DZT1396" s="480"/>
      <c r="DZU1396" s="482"/>
      <c r="DZV1396" s="482"/>
      <c r="DZW1396" s="482"/>
      <c r="DZX1396" s="482"/>
      <c r="DZY1396" s="482"/>
      <c r="DZZ1396" s="482"/>
      <c r="EAA1396" s="482"/>
      <c r="EAB1396" s="482"/>
      <c r="EAC1396" s="482"/>
      <c r="EAD1396" s="482"/>
      <c r="EAE1396" s="482"/>
      <c r="EAF1396" s="482"/>
      <c r="EAG1396" s="482"/>
      <c r="EAH1396" s="482"/>
      <c r="EAI1396" s="482"/>
      <c r="EAJ1396" s="482"/>
      <c r="EAK1396" s="482"/>
      <c r="EAL1396" s="482"/>
      <c r="EAM1396" s="481"/>
      <c r="EAN1396" s="447"/>
      <c r="EAO1396" s="447"/>
      <c r="EAP1396" s="451"/>
      <c r="EAQ1396" s="451"/>
      <c r="EAR1396" s="451"/>
      <c r="EAS1396" s="451"/>
      <c r="EAT1396" s="451"/>
      <c r="EAU1396" s="451"/>
      <c r="EAV1396" s="451"/>
      <c r="EAW1396" s="451"/>
      <c r="EAX1396" s="451"/>
      <c r="EAY1396" s="451"/>
      <c r="EAZ1396" s="447"/>
      <c r="EBA1396" s="428"/>
      <c r="EBB1396" s="469"/>
      <c r="EBC1396" s="414"/>
      <c r="EBD1396" s="414"/>
      <c r="EBE1396" s="414"/>
      <c r="EBF1396" s="414"/>
      <c r="EBG1396" s="414"/>
      <c r="EBH1396" s="415"/>
      <c r="EBI1396" s="414"/>
      <c r="EBJ1396" s="416"/>
      <c r="EBK1396" s="366"/>
      <c r="EBL1396" s="366"/>
      <c r="EBM1396" s="366"/>
      <c r="EBN1396" s="366"/>
      <c r="EBO1396" s="366"/>
      <c r="EBP1396" s="366"/>
      <c r="EBQ1396" s="366"/>
      <c r="EBR1396" s="366"/>
      <c r="EBS1396" s="419"/>
      <c r="EBT1396" s="480"/>
      <c r="EBU1396" s="482"/>
      <c r="EBV1396" s="482"/>
      <c r="EBW1396" s="482"/>
      <c r="EBX1396" s="482"/>
      <c r="EBY1396" s="482"/>
      <c r="EBZ1396" s="482"/>
      <c r="ECA1396" s="482"/>
      <c r="ECB1396" s="482"/>
      <c r="ECC1396" s="482"/>
      <c r="ECD1396" s="482"/>
      <c r="ECE1396" s="482"/>
      <c r="ECF1396" s="482"/>
      <c r="ECG1396" s="482"/>
      <c r="ECH1396" s="482"/>
      <c r="ECI1396" s="482"/>
      <c r="ECJ1396" s="482"/>
      <c r="ECK1396" s="482"/>
      <c r="ECL1396" s="482"/>
      <c r="ECM1396" s="481"/>
      <c r="ECN1396" s="447"/>
      <c r="ECO1396" s="447"/>
      <c r="ECP1396" s="451"/>
      <c r="ECQ1396" s="451"/>
      <c r="ECR1396" s="451"/>
      <c r="ECS1396" s="451"/>
      <c r="ECT1396" s="451"/>
      <c r="ECU1396" s="451"/>
      <c r="ECV1396" s="451"/>
      <c r="ECW1396" s="451"/>
      <c r="ECX1396" s="451"/>
      <c r="ECY1396" s="451"/>
      <c r="ECZ1396" s="447"/>
      <c r="EDA1396" s="428"/>
      <c r="EDB1396" s="469"/>
      <c r="EDC1396" s="414"/>
      <c r="EDD1396" s="414"/>
      <c r="EDE1396" s="414"/>
      <c r="EDF1396" s="414"/>
      <c r="EDG1396" s="414"/>
      <c r="EDH1396" s="415"/>
      <c r="EDI1396" s="414"/>
      <c r="EDJ1396" s="416"/>
      <c r="EDK1396" s="366"/>
      <c r="EDL1396" s="366"/>
      <c r="EDM1396" s="366"/>
      <c r="EDN1396" s="366"/>
      <c r="EDO1396" s="366"/>
      <c r="EDP1396" s="366"/>
      <c r="EDQ1396" s="366"/>
      <c r="EDR1396" s="366"/>
      <c r="EDS1396" s="419"/>
      <c r="EDT1396" s="480"/>
      <c r="EDU1396" s="482"/>
      <c r="EDV1396" s="482"/>
      <c r="EDW1396" s="482"/>
      <c r="EDX1396" s="482"/>
      <c r="EDY1396" s="482"/>
      <c r="EDZ1396" s="482"/>
      <c r="EEA1396" s="482"/>
      <c r="EEB1396" s="482"/>
      <c r="EEC1396" s="482"/>
      <c r="EED1396" s="482"/>
      <c r="EEE1396" s="482"/>
      <c r="EEF1396" s="482"/>
      <c r="EEG1396" s="482"/>
      <c r="EEH1396" s="482"/>
      <c r="EEI1396" s="482"/>
      <c r="EEJ1396" s="482"/>
      <c r="EEK1396" s="482"/>
      <c r="EEL1396" s="482"/>
      <c r="EEM1396" s="481"/>
      <c r="EEN1396" s="447"/>
      <c r="EEO1396" s="447"/>
      <c r="EEP1396" s="451"/>
      <c r="EEQ1396" s="451"/>
      <c r="EER1396" s="451"/>
      <c r="EES1396" s="451"/>
      <c r="EET1396" s="451"/>
      <c r="EEU1396" s="451"/>
      <c r="EEV1396" s="451"/>
      <c r="EEW1396" s="451"/>
      <c r="EEX1396" s="451"/>
      <c r="EEY1396" s="451"/>
      <c r="EEZ1396" s="447"/>
      <c r="EFA1396" s="428"/>
      <c r="EFB1396" s="469"/>
      <c r="EFC1396" s="414"/>
      <c r="EFD1396" s="414"/>
      <c r="EFE1396" s="414"/>
      <c r="EFF1396" s="414"/>
      <c r="EFG1396" s="414"/>
      <c r="EFH1396" s="415"/>
      <c r="EFI1396" s="414"/>
      <c r="EFJ1396" s="416"/>
      <c r="EFK1396" s="366"/>
      <c r="EFL1396" s="366"/>
      <c r="EFM1396" s="366"/>
      <c r="EFN1396" s="366"/>
      <c r="EFO1396" s="366"/>
      <c r="EFP1396" s="366"/>
      <c r="EFQ1396" s="366"/>
      <c r="EFR1396" s="366"/>
      <c r="EFS1396" s="419"/>
      <c r="EFT1396" s="480"/>
      <c r="EFU1396" s="482"/>
      <c r="EFV1396" s="482"/>
      <c r="EFW1396" s="482"/>
      <c r="EFX1396" s="482"/>
      <c r="EFY1396" s="482"/>
      <c r="EFZ1396" s="482"/>
      <c r="EGA1396" s="482"/>
      <c r="EGB1396" s="482"/>
      <c r="EGC1396" s="482"/>
      <c r="EGD1396" s="482"/>
      <c r="EGE1396" s="482"/>
      <c r="EGF1396" s="482"/>
      <c r="EGG1396" s="482"/>
      <c r="EGH1396" s="482"/>
      <c r="EGI1396" s="482"/>
      <c r="EGJ1396" s="482"/>
      <c r="EGK1396" s="482"/>
      <c r="EGL1396" s="482"/>
      <c r="EGM1396" s="481"/>
      <c r="EGN1396" s="447"/>
      <c r="EGO1396" s="447"/>
      <c r="EGP1396" s="451"/>
      <c r="EGQ1396" s="451"/>
      <c r="EGR1396" s="451"/>
      <c r="EGS1396" s="451"/>
      <c r="EGT1396" s="451"/>
      <c r="EGU1396" s="451"/>
      <c r="EGV1396" s="451"/>
      <c r="EGW1396" s="451"/>
      <c r="EGX1396" s="451"/>
      <c r="EGY1396" s="451"/>
      <c r="EGZ1396" s="447"/>
      <c r="EHA1396" s="428"/>
      <c r="EHB1396" s="469"/>
      <c r="EHC1396" s="414"/>
      <c r="EHD1396" s="414"/>
      <c r="EHE1396" s="414"/>
      <c r="EHF1396" s="414"/>
      <c r="EHG1396" s="414"/>
      <c r="EHH1396" s="415"/>
      <c r="EHI1396" s="414"/>
      <c r="EHJ1396" s="416"/>
      <c r="EHK1396" s="366"/>
      <c r="EHL1396" s="366"/>
      <c r="EHM1396" s="366"/>
      <c r="EHN1396" s="366"/>
      <c r="EHO1396" s="366"/>
      <c r="EHP1396" s="366"/>
      <c r="EHQ1396" s="366"/>
      <c r="EHR1396" s="366"/>
      <c r="EHS1396" s="419"/>
      <c r="EHT1396" s="480"/>
      <c r="EHU1396" s="482"/>
      <c r="EHV1396" s="482"/>
      <c r="EHW1396" s="482"/>
      <c r="EHX1396" s="482"/>
      <c r="EHY1396" s="482"/>
      <c r="EHZ1396" s="482"/>
      <c r="EIA1396" s="482"/>
      <c r="EIB1396" s="482"/>
      <c r="EIC1396" s="482"/>
      <c r="EID1396" s="482"/>
      <c r="EIE1396" s="482"/>
      <c r="EIF1396" s="482"/>
      <c r="EIG1396" s="482"/>
      <c r="EIH1396" s="482"/>
      <c r="EII1396" s="482"/>
      <c r="EIJ1396" s="482"/>
      <c r="EIK1396" s="482"/>
      <c r="EIL1396" s="482"/>
      <c r="EIM1396" s="481"/>
      <c r="EIN1396" s="447"/>
      <c r="EIO1396" s="447"/>
      <c r="EIP1396" s="451"/>
      <c r="EIQ1396" s="451"/>
      <c r="EIR1396" s="451"/>
      <c r="EIS1396" s="451"/>
      <c r="EIT1396" s="451"/>
      <c r="EIU1396" s="451"/>
      <c r="EIV1396" s="451"/>
      <c r="EIW1396" s="451"/>
      <c r="EIX1396" s="451"/>
      <c r="EIY1396" s="451"/>
      <c r="EIZ1396" s="447"/>
      <c r="EJA1396" s="428"/>
      <c r="EJB1396" s="469"/>
      <c r="EJC1396" s="414"/>
      <c r="EJD1396" s="414"/>
      <c r="EJE1396" s="414"/>
      <c r="EJF1396" s="414"/>
      <c r="EJG1396" s="414"/>
      <c r="EJH1396" s="415"/>
      <c r="EJI1396" s="414"/>
      <c r="EJJ1396" s="416"/>
      <c r="EJK1396" s="366"/>
      <c r="EJL1396" s="366"/>
      <c r="EJM1396" s="366"/>
      <c r="EJN1396" s="366"/>
      <c r="EJO1396" s="366"/>
      <c r="EJP1396" s="366"/>
      <c r="EJQ1396" s="366"/>
      <c r="EJR1396" s="366"/>
      <c r="EJS1396" s="419"/>
      <c r="EJT1396" s="480"/>
      <c r="EJU1396" s="482"/>
      <c r="EJV1396" s="482"/>
      <c r="EJW1396" s="482"/>
      <c r="EJX1396" s="482"/>
      <c r="EJY1396" s="482"/>
      <c r="EJZ1396" s="482"/>
      <c r="EKA1396" s="482"/>
      <c r="EKB1396" s="482"/>
      <c r="EKC1396" s="482"/>
      <c r="EKD1396" s="482"/>
      <c r="EKE1396" s="482"/>
      <c r="EKF1396" s="482"/>
      <c r="EKG1396" s="482"/>
      <c r="EKH1396" s="482"/>
      <c r="EKI1396" s="482"/>
      <c r="EKJ1396" s="482"/>
      <c r="EKK1396" s="482"/>
      <c r="EKL1396" s="482"/>
      <c r="EKM1396" s="481"/>
      <c r="EKN1396" s="447"/>
      <c r="EKO1396" s="447"/>
      <c r="EKP1396" s="451"/>
      <c r="EKQ1396" s="451"/>
      <c r="EKR1396" s="451"/>
      <c r="EKS1396" s="451"/>
      <c r="EKT1396" s="451"/>
      <c r="EKU1396" s="451"/>
      <c r="EKV1396" s="451"/>
      <c r="EKW1396" s="451"/>
      <c r="EKX1396" s="451"/>
      <c r="EKY1396" s="451"/>
      <c r="EKZ1396" s="447"/>
      <c r="ELA1396" s="428"/>
      <c r="ELB1396" s="469"/>
      <c r="ELC1396" s="414"/>
      <c r="ELD1396" s="414"/>
      <c r="ELE1396" s="414"/>
      <c r="ELF1396" s="414"/>
      <c r="ELG1396" s="414"/>
      <c r="ELH1396" s="415"/>
      <c r="ELI1396" s="414"/>
      <c r="ELJ1396" s="416"/>
      <c r="ELK1396" s="366"/>
      <c r="ELL1396" s="366"/>
      <c r="ELM1396" s="366"/>
      <c r="ELN1396" s="366"/>
      <c r="ELO1396" s="366"/>
      <c r="ELP1396" s="366"/>
      <c r="ELQ1396" s="366"/>
      <c r="ELR1396" s="366"/>
      <c r="ELS1396" s="419"/>
      <c r="ELT1396" s="480"/>
      <c r="ELU1396" s="482"/>
      <c r="ELV1396" s="482"/>
      <c r="ELW1396" s="482"/>
      <c r="ELX1396" s="482"/>
      <c r="ELY1396" s="482"/>
      <c r="ELZ1396" s="482"/>
      <c r="EMA1396" s="482"/>
      <c r="EMB1396" s="482"/>
      <c r="EMC1396" s="482"/>
      <c r="EMD1396" s="482"/>
      <c r="EME1396" s="482"/>
      <c r="EMF1396" s="482"/>
      <c r="EMG1396" s="482"/>
      <c r="EMH1396" s="482"/>
      <c r="EMI1396" s="482"/>
      <c r="EMJ1396" s="482"/>
      <c r="EMK1396" s="482"/>
      <c r="EML1396" s="482"/>
      <c r="EMM1396" s="481"/>
      <c r="EMN1396" s="447"/>
      <c r="EMO1396" s="447"/>
      <c r="EMP1396" s="451"/>
      <c r="EMQ1396" s="451"/>
      <c r="EMR1396" s="451"/>
      <c r="EMS1396" s="451"/>
      <c r="EMT1396" s="451"/>
      <c r="EMU1396" s="451"/>
      <c r="EMV1396" s="451"/>
      <c r="EMW1396" s="451"/>
      <c r="EMX1396" s="451"/>
      <c r="EMY1396" s="451"/>
      <c r="EMZ1396" s="447"/>
      <c r="ENA1396" s="428"/>
      <c r="ENB1396" s="469"/>
      <c r="ENC1396" s="414"/>
      <c r="END1396" s="414"/>
      <c r="ENE1396" s="414"/>
      <c r="ENF1396" s="414"/>
      <c r="ENG1396" s="414"/>
      <c r="ENH1396" s="415"/>
      <c r="ENI1396" s="414"/>
      <c r="ENJ1396" s="416"/>
      <c r="ENK1396" s="366"/>
      <c r="ENL1396" s="366"/>
      <c r="ENM1396" s="366"/>
      <c r="ENN1396" s="366"/>
      <c r="ENO1396" s="366"/>
      <c r="ENP1396" s="366"/>
      <c r="ENQ1396" s="366"/>
      <c r="ENR1396" s="366"/>
      <c r="ENS1396" s="419"/>
      <c r="ENT1396" s="480"/>
      <c r="ENU1396" s="482"/>
      <c r="ENV1396" s="482"/>
      <c r="ENW1396" s="482"/>
      <c r="ENX1396" s="482"/>
      <c r="ENY1396" s="482"/>
      <c r="ENZ1396" s="482"/>
      <c r="EOA1396" s="482"/>
      <c r="EOB1396" s="482"/>
      <c r="EOC1396" s="482"/>
      <c r="EOD1396" s="482"/>
      <c r="EOE1396" s="482"/>
      <c r="EOF1396" s="482"/>
      <c r="EOG1396" s="482"/>
      <c r="EOH1396" s="482"/>
      <c r="EOI1396" s="482"/>
      <c r="EOJ1396" s="482"/>
      <c r="EOK1396" s="482"/>
      <c r="EOL1396" s="482"/>
      <c r="EOM1396" s="481"/>
      <c r="EON1396" s="447"/>
      <c r="EOO1396" s="447"/>
      <c r="EOP1396" s="451"/>
      <c r="EOQ1396" s="451"/>
      <c r="EOR1396" s="451"/>
      <c r="EOS1396" s="451"/>
      <c r="EOT1396" s="451"/>
      <c r="EOU1396" s="451"/>
      <c r="EOV1396" s="451"/>
      <c r="EOW1396" s="451"/>
      <c r="EOX1396" s="451"/>
      <c r="EOY1396" s="451"/>
      <c r="EOZ1396" s="447"/>
      <c r="EPA1396" s="428"/>
      <c r="EPB1396" s="469"/>
      <c r="EPC1396" s="414"/>
      <c r="EPD1396" s="414"/>
      <c r="EPE1396" s="414"/>
      <c r="EPF1396" s="414"/>
      <c r="EPG1396" s="414"/>
      <c r="EPH1396" s="415"/>
      <c r="EPI1396" s="414"/>
      <c r="EPJ1396" s="416"/>
      <c r="EPK1396" s="366"/>
      <c r="EPL1396" s="366"/>
      <c r="EPM1396" s="366"/>
      <c r="EPN1396" s="366"/>
      <c r="EPO1396" s="366"/>
      <c r="EPP1396" s="366"/>
      <c r="EPQ1396" s="366"/>
      <c r="EPR1396" s="366"/>
      <c r="EPS1396" s="419"/>
      <c r="EPT1396" s="480"/>
      <c r="EPU1396" s="482"/>
      <c r="EPV1396" s="482"/>
      <c r="EPW1396" s="482"/>
      <c r="EPX1396" s="482"/>
      <c r="EPY1396" s="482"/>
      <c r="EPZ1396" s="482"/>
      <c r="EQA1396" s="482"/>
      <c r="EQB1396" s="482"/>
      <c r="EQC1396" s="482"/>
      <c r="EQD1396" s="482"/>
      <c r="EQE1396" s="482"/>
      <c r="EQF1396" s="482"/>
      <c r="EQG1396" s="482"/>
      <c r="EQH1396" s="482"/>
      <c r="EQI1396" s="482"/>
      <c r="EQJ1396" s="482"/>
      <c r="EQK1396" s="482"/>
      <c r="EQL1396" s="482"/>
      <c r="EQM1396" s="481"/>
      <c r="EQN1396" s="447"/>
      <c r="EQO1396" s="447"/>
      <c r="EQP1396" s="451"/>
      <c r="EQQ1396" s="451"/>
      <c r="EQR1396" s="451"/>
      <c r="EQS1396" s="451"/>
      <c r="EQT1396" s="451"/>
      <c r="EQU1396" s="451"/>
      <c r="EQV1396" s="451"/>
      <c r="EQW1396" s="451"/>
      <c r="EQX1396" s="451"/>
      <c r="EQY1396" s="451"/>
      <c r="EQZ1396" s="447"/>
      <c r="ERA1396" s="428"/>
      <c r="ERB1396" s="469"/>
      <c r="ERC1396" s="414"/>
      <c r="ERD1396" s="414"/>
      <c r="ERE1396" s="414"/>
      <c r="ERF1396" s="414"/>
      <c r="ERG1396" s="414"/>
      <c r="ERH1396" s="415"/>
      <c r="ERI1396" s="414"/>
      <c r="ERJ1396" s="416"/>
      <c r="ERK1396" s="366"/>
      <c r="ERL1396" s="366"/>
      <c r="ERM1396" s="366"/>
      <c r="ERN1396" s="366"/>
      <c r="ERO1396" s="366"/>
      <c r="ERP1396" s="366"/>
      <c r="ERQ1396" s="366"/>
      <c r="ERR1396" s="366"/>
      <c r="ERS1396" s="419"/>
      <c r="ERT1396" s="480"/>
      <c r="ERU1396" s="482"/>
      <c r="ERV1396" s="482"/>
      <c r="ERW1396" s="482"/>
      <c r="ERX1396" s="482"/>
      <c r="ERY1396" s="482"/>
      <c r="ERZ1396" s="482"/>
      <c r="ESA1396" s="482"/>
      <c r="ESB1396" s="482"/>
      <c r="ESC1396" s="482"/>
      <c r="ESD1396" s="482"/>
      <c r="ESE1396" s="482"/>
      <c r="ESF1396" s="482"/>
      <c r="ESG1396" s="482"/>
      <c r="ESH1396" s="482"/>
      <c r="ESI1396" s="482"/>
      <c r="ESJ1396" s="482"/>
      <c r="ESK1396" s="482"/>
      <c r="ESL1396" s="482"/>
      <c r="ESM1396" s="481"/>
      <c r="ESN1396" s="447"/>
      <c r="ESO1396" s="447"/>
      <c r="ESP1396" s="451"/>
      <c r="ESQ1396" s="451"/>
      <c r="ESR1396" s="451"/>
      <c r="ESS1396" s="451"/>
      <c r="EST1396" s="451"/>
      <c r="ESU1396" s="451"/>
      <c r="ESV1396" s="451"/>
      <c r="ESW1396" s="451"/>
      <c r="ESX1396" s="451"/>
      <c r="ESY1396" s="451"/>
      <c r="ESZ1396" s="447"/>
      <c r="ETA1396" s="428"/>
      <c r="ETB1396" s="469"/>
      <c r="ETC1396" s="414"/>
      <c r="ETD1396" s="414"/>
      <c r="ETE1396" s="414"/>
      <c r="ETF1396" s="414"/>
      <c r="ETG1396" s="414"/>
      <c r="ETH1396" s="415"/>
      <c r="ETI1396" s="414"/>
      <c r="ETJ1396" s="416"/>
      <c r="ETK1396" s="366"/>
      <c r="ETL1396" s="366"/>
      <c r="ETM1396" s="366"/>
      <c r="ETN1396" s="366"/>
      <c r="ETO1396" s="366"/>
      <c r="ETP1396" s="366"/>
      <c r="ETQ1396" s="366"/>
      <c r="ETR1396" s="366"/>
      <c r="ETS1396" s="419"/>
      <c r="ETT1396" s="480"/>
      <c r="ETU1396" s="482"/>
      <c r="ETV1396" s="482"/>
      <c r="ETW1396" s="482"/>
      <c r="ETX1396" s="482"/>
      <c r="ETY1396" s="482"/>
      <c r="ETZ1396" s="482"/>
      <c r="EUA1396" s="482"/>
      <c r="EUB1396" s="482"/>
      <c r="EUC1396" s="482"/>
      <c r="EUD1396" s="482"/>
      <c r="EUE1396" s="482"/>
      <c r="EUF1396" s="482"/>
      <c r="EUG1396" s="482"/>
      <c r="EUH1396" s="482"/>
      <c r="EUI1396" s="482"/>
      <c r="EUJ1396" s="482"/>
      <c r="EUK1396" s="482"/>
      <c r="EUL1396" s="482"/>
      <c r="EUM1396" s="481"/>
      <c r="EUN1396" s="447"/>
      <c r="EUO1396" s="447"/>
      <c r="EUP1396" s="451"/>
      <c r="EUQ1396" s="451"/>
      <c r="EUR1396" s="451"/>
      <c r="EUS1396" s="451"/>
      <c r="EUT1396" s="451"/>
      <c r="EUU1396" s="451"/>
      <c r="EUV1396" s="451"/>
      <c r="EUW1396" s="451"/>
      <c r="EUX1396" s="451"/>
      <c r="EUY1396" s="451"/>
      <c r="EUZ1396" s="447"/>
      <c r="EVA1396" s="428"/>
      <c r="EVB1396" s="469"/>
      <c r="EVC1396" s="414"/>
      <c r="EVD1396" s="414"/>
      <c r="EVE1396" s="414"/>
      <c r="EVF1396" s="414"/>
      <c r="EVG1396" s="414"/>
      <c r="EVH1396" s="415"/>
      <c r="EVI1396" s="414"/>
      <c r="EVJ1396" s="416"/>
      <c r="EVK1396" s="366"/>
      <c r="EVL1396" s="366"/>
      <c r="EVM1396" s="366"/>
      <c r="EVN1396" s="366"/>
      <c r="EVO1396" s="366"/>
      <c r="EVP1396" s="366"/>
      <c r="EVQ1396" s="366"/>
      <c r="EVR1396" s="366"/>
      <c r="EVS1396" s="419"/>
      <c r="EVT1396" s="480"/>
      <c r="EVU1396" s="482"/>
      <c r="EVV1396" s="482"/>
      <c r="EVW1396" s="482"/>
      <c r="EVX1396" s="482"/>
      <c r="EVY1396" s="482"/>
      <c r="EVZ1396" s="482"/>
      <c r="EWA1396" s="482"/>
      <c r="EWB1396" s="482"/>
      <c r="EWC1396" s="482"/>
      <c r="EWD1396" s="482"/>
      <c r="EWE1396" s="482"/>
      <c r="EWF1396" s="482"/>
      <c r="EWG1396" s="482"/>
      <c r="EWH1396" s="482"/>
      <c r="EWI1396" s="482"/>
      <c r="EWJ1396" s="482"/>
      <c r="EWK1396" s="482"/>
      <c r="EWL1396" s="482"/>
      <c r="EWM1396" s="481"/>
      <c r="EWN1396" s="447"/>
      <c r="EWO1396" s="447"/>
      <c r="EWP1396" s="451"/>
      <c r="EWQ1396" s="451"/>
      <c r="EWR1396" s="451"/>
      <c r="EWS1396" s="451"/>
      <c r="EWT1396" s="451"/>
      <c r="EWU1396" s="451"/>
      <c r="EWV1396" s="451"/>
      <c r="EWW1396" s="451"/>
      <c r="EWX1396" s="451"/>
      <c r="EWY1396" s="451"/>
      <c r="EWZ1396" s="447"/>
      <c r="EXA1396" s="428"/>
      <c r="EXB1396" s="469"/>
      <c r="EXC1396" s="414"/>
      <c r="EXD1396" s="414"/>
      <c r="EXE1396" s="414"/>
      <c r="EXF1396" s="414"/>
      <c r="EXG1396" s="414"/>
      <c r="EXH1396" s="415"/>
      <c r="EXI1396" s="414"/>
      <c r="EXJ1396" s="416"/>
      <c r="EXK1396" s="366"/>
      <c r="EXL1396" s="366"/>
      <c r="EXM1396" s="366"/>
      <c r="EXN1396" s="366"/>
      <c r="EXO1396" s="366"/>
      <c r="EXP1396" s="366"/>
      <c r="EXQ1396" s="366"/>
      <c r="EXR1396" s="366"/>
      <c r="EXS1396" s="419"/>
      <c r="EXT1396" s="480"/>
      <c r="EXU1396" s="482"/>
      <c r="EXV1396" s="482"/>
      <c r="EXW1396" s="482"/>
      <c r="EXX1396" s="482"/>
      <c r="EXY1396" s="482"/>
      <c r="EXZ1396" s="482"/>
      <c r="EYA1396" s="482"/>
      <c r="EYB1396" s="482"/>
      <c r="EYC1396" s="482"/>
      <c r="EYD1396" s="482"/>
      <c r="EYE1396" s="482"/>
      <c r="EYF1396" s="482"/>
      <c r="EYG1396" s="482"/>
      <c r="EYH1396" s="482"/>
      <c r="EYI1396" s="482"/>
      <c r="EYJ1396" s="482"/>
      <c r="EYK1396" s="482"/>
      <c r="EYL1396" s="482"/>
      <c r="EYM1396" s="481"/>
      <c r="EYN1396" s="447"/>
      <c r="EYO1396" s="447"/>
      <c r="EYP1396" s="451"/>
      <c r="EYQ1396" s="451"/>
      <c r="EYR1396" s="451"/>
      <c r="EYS1396" s="451"/>
      <c r="EYT1396" s="451"/>
      <c r="EYU1396" s="451"/>
      <c r="EYV1396" s="451"/>
      <c r="EYW1396" s="451"/>
      <c r="EYX1396" s="451"/>
      <c r="EYY1396" s="451"/>
      <c r="EYZ1396" s="447"/>
      <c r="EZA1396" s="428"/>
      <c r="EZB1396" s="469"/>
      <c r="EZC1396" s="414"/>
      <c r="EZD1396" s="414"/>
      <c r="EZE1396" s="414"/>
      <c r="EZF1396" s="414"/>
      <c r="EZG1396" s="414"/>
      <c r="EZH1396" s="415"/>
      <c r="EZI1396" s="414"/>
      <c r="EZJ1396" s="416"/>
      <c r="EZK1396" s="366"/>
      <c r="EZL1396" s="366"/>
      <c r="EZM1396" s="366"/>
      <c r="EZN1396" s="366"/>
      <c r="EZO1396" s="366"/>
      <c r="EZP1396" s="366"/>
      <c r="EZQ1396" s="366"/>
      <c r="EZR1396" s="366"/>
      <c r="EZS1396" s="419"/>
      <c r="EZT1396" s="480"/>
      <c r="EZU1396" s="482"/>
      <c r="EZV1396" s="482"/>
      <c r="EZW1396" s="482"/>
      <c r="EZX1396" s="482"/>
      <c r="EZY1396" s="482"/>
      <c r="EZZ1396" s="482"/>
      <c r="FAA1396" s="482"/>
      <c r="FAB1396" s="482"/>
      <c r="FAC1396" s="482"/>
      <c r="FAD1396" s="482"/>
      <c r="FAE1396" s="482"/>
      <c r="FAF1396" s="482"/>
      <c r="FAG1396" s="482"/>
      <c r="FAH1396" s="482"/>
      <c r="FAI1396" s="482"/>
      <c r="FAJ1396" s="482"/>
      <c r="FAK1396" s="482"/>
      <c r="FAL1396" s="482"/>
      <c r="FAM1396" s="481"/>
      <c r="FAN1396" s="447"/>
      <c r="FAO1396" s="447"/>
      <c r="FAP1396" s="451"/>
      <c r="FAQ1396" s="451"/>
      <c r="FAR1396" s="451"/>
      <c r="FAS1396" s="451"/>
      <c r="FAT1396" s="451"/>
      <c r="FAU1396" s="451"/>
      <c r="FAV1396" s="451"/>
      <c r="FAW1396" s="451"/>
      <c r="FAX1396" s="451"/>
      <c r="FAY1396" s="451"/>
      <c r="FAZ1396" s="447"/>
      <c r="FBA1396" s="428"/>
      <c r="FBB1396" s="469"/>
      <c r="FBC1396" s="414"/>
      <c r="FBD1396" s="414"/>
      <c r="FBE1396" s="414"/>
      <c r="FBF1396" s="414"/>
      <c r="FBG1396" s="414"/>
      <c r="FBH1396" s="415"/>
      <c r="FBI1396" s="414"/>
      <c r="FBJ1396" s="416"/>
      <c r="FBK1396" s="366"/>
      <c r="FBL1396" s="366"/>
      <c r="FBM1396" s="366"/>
      <c r="FBN1396" s="366"/>
      <c r="FBO1396" s="366"/>
      <c r="FBP1396" s="366"/>
      <c r="FBQ1396" s="366"/>
      <c r="FBR1396" s="366"/>
      <c r="FBS1396" s="419"/>
      <c r="FBT1396" s="480"/>
      <c r="FBU1396" s="482"/>
      <c r="FBV1396" s="482"/>
      <c r="FBW1396" s="482"/>
      <c r="FBX1396" s="482"/>
      <c r="FBY1396" s="482"/>
      <c r="FBZ1396" s="482"/>
      <c r="FCA1396" s="482"/>
      <c r="FCB1396" s="482"/>
      <c r="FCC1396" s="482"/>
      <c r="FCD1396" s="482"/>
      <c r="FCE1396" s="482"/>
      <c r="FCF1396" s="482"/>
      <c r="FCG1396" s="482"/>
      <c r="FCH1396" s="482"/>
      <c r="FCI1396" s="482"/>
      <c r="FCJ1396" s="482"/>
      <c r="FCK1396" s="482"/>
      <c r="FCL1396" s="482"/>
      <c r="FCM1396" s="481"/>
      <c r="FCN1396" s="447"/>
      <c r="FCO1396" s="447"/>
      <c r="FCP1396" s="451"/>
      <c r="FCQ1396" s="451"/>
      <c r="FCR1396" s="451"/>
      <c r="FCS1396" s="451"/>
      <c r="FCT1396" s="451"/>
      <c r="FCU1396" s="451"/>
      <c r="FCV1396" s="451"/>
      <c r="FCW1396" s="451"/>
      <c r="FCX1396" s="451"/>
      <c r="FCY1396" s="451"/>
      <c r="FCZ1396" s="447"/>
      <c r="FDA1396" s="428"/>
      <c r="FDB1396" s="469"/>
      <c r="FDC1396" s="414"/>
      <c r="FDD1396" s="414"/>
      <c r="FDE1396" s="414"/>
      <c r="FDF1396" s="414"/>
      <c r="FDG1396" s="414"/>
      <c r="FDH1396" s="415"/>
      <c r="FDI1396" s="414"/>
      <c r="FDJ1396" s="416"/>
      <c r="FDK1396" s="366"/>
      <c r="FDL1396" s="366"/>
      <c r="FDM1396" s="366"/>
      <c r="FDN1396" s="366"/>
      <c r="FDO1396" s="366"/>
      <c r="FDP1396" s="366"/>
      <c r="FDQ1396" s="366"/>
      <c r="FDR1396" s="366"/>
      <c r="FDS1396" s="419"/>
      <c r="FDT1396" s="480"/>
      <c r="FDU1396" s="482"/>
      <c r="FDV1396" s="482"/>
      <c r="FDW1396" s="482"/>
      <c r="FDX1396" s="482"/>
      <c r="FDY1396" s="482"/>
      <c r="FDZ1396" s="482"/>
      <c r="FEA1396" s="482"/>
      <c r="FEB1396" s="482"/>
      <c r="FEC1396" s="482"/>
      <c r="FED1396" s="482"/>
      <c r="FEE1396" s="482"/>
      <c r="FEF1396" s="482"/>
      <c r="FEG1396" s="482"/>
      <c r="FEH1396" s="482"/>
      <c r="FEI1396" s="482"/>
      <c r="FEJ1396" s="482"/>
      <c r="FEK1396" s="482"/>
      <c r="FEL1396" s="482"/>
      <c r="FEM1396" s="481"/>
      <c r="FEN1396" s="447"/>
      <c r="FEO1396" s="447"/>
      <c r="FEP1396" s="451"/>
      <c r="FEQ1396" s="451"/>
      <c r="FER1396" s="451"/>
      <c r="FES1396" s="451"/>
      <c r="FET1396" s="451"/>
      <c r="FEU1396" s="451"/>
      <c r="FEV1396" s="451"/>
      <c r="FEW1396" s="451"/>
      <c r="FEX1396" s="451"/>
      <c r="FEY1396" s="451"/>
      <c r="FEZ1396" s="447"/>
      <c r="FFA1396" s="428"/>
      <c r="FFB1396" s="469"/>
      <c r="FFC1396" s="414"/>
      <c r="FFD1396" s="414"/>
      <c r="FFE1396" s="414"/>
      <c r="FFF1396" s="414"/>
      <c r="FFG1396" s="414"/>
      <c r="FFH1396" s="415"/>
      <c r="FFI1396" s="414"/>
      <c r="FFJ1396" s="416"/>
      <c r="FFK1396" s="366"/>
      <c r="FFL1396" s="366"/>
      <c r="FFM1396" s="366"/>
      <c r="FFN1396" s="366"/>
      <c r="FFO1396" s="366"/>
      <c r="FFP1396" s="366"/>
      <c r="FFQ1396" s="366"/>
      <c r="FFR1396" s="366"/>
      <c r="FFS1396" s="419"/>
      <c r="FFT1396" s="480"/>
      <c r="FFU1396" s="482"/>
      <c r="FFV1396" s="482"/>
      <c r="FFW1396" s="482"/>
      <c r="FFX1396" s="482"/>
      <c r="FFY1396" s="482"/>
      <c r="FFZ1396" s="482"/>
      <c r="FGA1396" s="482"/>
      <c r="FGB1396" s="482"/>
      <c r="FGC1396" s="482"/>
      <c r="FGD1396" s="482"/>
      <c r="FGE1396" s="482"/>
      <c r="FGF1396" s="482"/>
      <c r="FGG1396" s="482"/>
      <c r="FGH1396" s="482"/>
      <c r="FGI1396" s="482"/>
      <c r="FGJ1396" s="482"/>
      <c r="FGK1396" s="482"/>
      <c r="FGL1396" s="482"/>
      <c r="FGM1396" s="481"/>
      <c r="FGN1396" s="447"/>
      <c r="FGO1396" s="447"/>
      <c r="FGP1396" s="451"/>
      <c r="FGQ1396" s="451"/>
      <c r="FGR1396" s="451"/>
      <c r="FGS1396" s="451"/>
      <c r="FGT1396" s="451"/>
      <c r="FGU1396" s="451"/>
      <c r="FGV1396" s="451"/>
      <c r="FGW1396" s="451"/>
      <c r="FGX1396" s="451"/>
      <c r="FGY1396" s="451"/>
      <c r="FGZ1396" s="447"/>
      <c r="FHA1396" s="428"/>
      <c r="FHB1396" s="469"/>
      <c r="FHC1396" s="414"/>
      <c r="FHD1396" s="414"/>
      <c r="FHE1396" s="414"/>
      <c r="FHF1396" s="414"/>
      <c r="FHG1396" s="414"/>
      <c r="FHH1396" s="415"/>
      <c r="FHI1396" s="414"/>
      <c r="FHJ1396" s="416"/>
      <c r="FHK1396" s="366"/>
      <c r="FHL1396" s="366"/>
      <c r="FHM1396" s="366"/>
      <c r="FHN1396" s="366"/>
      <c r="FHO1396" s="366"/>
      <c r="FHP1396" s="366"/>
      <c r="FHQ1396" s="366"/>
      <c r="FHR1396" s="366"/>
      <c r="FHS1396" s="419"/>
      <c r="FHT1396" s="480"/>
      <c r="FHU1396" s="482"/>
      <c r="FHV1396" s="482"/>
      <c r="FHW1396" s="482"/>
      <c r="FHX1396" s="482"/>
      <c r="FHY1396" s="482"/>
      <c r="FHZ1396" s="482"/>
      <c r="FIA1396" s="482"/>
      <c r="FIB1396" s="482"/>
      <c r="FIC1396" s="482"/>
      <c r="FID1396" s="482"/>
      <c r="FIE1396" s="482"/>
      <c r="FIF1396" s="482"/>
      <c r="FIG1396" s="482"/>
      <c r="FIH1396" s="482"/>
      <c r="FII1396" s="482"/>
      <c r="FIJ1396" s="482"/>
      <c r="FIK1396" s="482"/>
      <c r="FIL1396" s="482"/>
      <c r="FIM1396" s="481"/>
      <c r="FIN1396" s="447"/>
      <c r="FIO1396" s="447"/>
      <c r="FIP1396" s="451"/>
      <c r="FIQ1396" s="451"/>
      <c r="FIR1396" s="451"/>
      <c r="FIS1396" s="451"/>
      <c r="FIT1396" s="451"/>
      <c r="FIU1396" s="451"/>
      <c r="FIV1396" s="451"/>
      <c r="FIW1396" s="451"/>
      <c r="FIX1396" s="451"/>
      <c r="FIY1396" s="451"/>
      <c r="FIZ1396" s="447"/>
      <c r="FJA1396" s="428"/>
      <c r="FJB1396" s="469"/>
      <c r="FJC1396" s="414"/>
      <c r="FJD1396" s="414"/>
      <c r="FJE1396" s="414"/>
      <c r="FJF1396" s="414"/>
      <c r="FJG1396" s="414"/>
      <c r="FJH1396" s="415"/>
      <c r="FJI1396" s="414"/>
      <c r="FJJ1396" s="416"/>
      <c r="FJK1396" s="366"/>
      <c r="FJL1396" s="366"/>
      <c r="FJM1396" s="366"/>
      <c r="FJN1396" s="366"/>
      <c r="FJO1396" s="366"/>
      <c r="FJP1396" s="366"/>
      <c r="FJQ1396" s="366"/>
      <c r="FJR1396" s="366"/>
      <c r="FJS1396" s="419"/>
      <c r="FJT1396" s="480"/>
      <c r="FJU1396" s="482"/>
      <c r="FJV1396" s="482"/>
      <c r="FJW1396" s="482"/>
      <c r="FJX1396" s="482"/>
      <c r="FJY1396" s="482"/>
      <c r="FJZ1396" s="482"/>
      <c r="FKA1396" s="482"/>
      <c r="FKB1396" s="482"/>
      <c r="FKC1396" s="482"/>
      <c r="FKD1396" s="482"/>
      <c r="FKE1396" s="482"/>
      <c r="FKF1396" s="482"/>
      <c r="FKG1396" s="482"/>
      <c r="FKH1396" s="482"/>
      <c r="FKI1396" s="482"/>
      <c r="FKJ1396" s="482"/>
      <c r="FKK1396" s="482"/>
      <c r="FKL1396" s="482"/>
      <c r="FKM1396" s="481"/>
      <c r="FKN1396" s="447"/>
      <c r="FKO1396" s="447"/>
      <c r="FKP1396" s="451"/>
      <c r="FKQ1396" s="451"/>
      <c r="FKR1396" s="451"/>
      <c r="FKS1396" s="451"/>
      <c r="FKT1396" s="451"/>
      <c r="FKU1396" s="451"/>
      <c r="FKV1396" s="451"/>
      <c r="FKW1396" s="451"/>
      <c r="FKX1396" s="451"/>
      <c r="FKY1396" s="451"/>
      <c r="FKZ1396" s="447"/>
      <c r="FLA1396" s="428"/>
      <c r="FLB1396" s="469"/>
      <c r="FLC1396" s="414"/>
      <c r="FLD1396" s="414"/>
      <c r="FLE1396" s="414"/>
      <c r="FLF1396" s="414"/>
      <c r="FLG1396" s="414"/>
      <c r="FLH1396" s="415"/>
      <c r="FLI1396" s="414"/>
      <c r="FLJ1396" s="416"/>
      <c r="FLK1396" s="366"/>
      <c r="FLL1396" s="366"/>
      <c r="FLM1396" s="366"/>
      <c r="FLN1396" s="366"/>
      <c r="FLO1396" s="366"/>
      <c r="FLP1396" s="366"/>
      <c r="FLQ1396" s="366"/>
      <c r="FLR1396" s="366"/>
      <c r="FLS1396" s="419"/>
      <c r="FLT1396" s="480"/>
      <c r="FLU1396" s="482"/>
      <c r="FLV1396" s="482"/>
      <c r="FLW1396" s="482"/>
      <c r="FLX1396" s="482"/>
      <c r="FLY1396" s="482"/>
      <c r="FLZ1396" s="482"/>
      <c r="FMA1396" s="482"/>
      <c r="FMB1396" s="482"/>
      <c r="FMC1396" s="482"/>
      <c r="FMD1396" s="482"/>
      <c r="FME1396" s="482"/>
      <c r="FMF1396" s="482"/>
      <c r="FMG1396" s="482"/>
      <c r="FMH1396" s="482"/>
      <c r="FMI1396" s="482"/>
      <c r="FMJ1396" s="482"/>
      <c r="FMK1396" s="482"/>
      <c r="FML1396" s="482"/>
      <c r="FMM1396" s="481"/>
      <c r="FMN1396" s="447"/>
      <c r="FMO1396" s="447"/>
      <c r="FMP1396" s="451"/>
      <c r="FMQ1396" s="451"/>
      <c r="FMR1396" s="451"/>
      <c r="FMS1396" s="451"/>
      <c r="FMT1396" s="451"/>
      <c r="FMU1396" s="451"/>
      <c r="FMV1396" s="451"/>
      <c r="FMW1396" s="451"/>
      <c r="FMX1396" s="451"/>
      <c r="FMY1396" s="451"/>
      <c r="FMZ1396" s="447"/>
      <c r="FNA1396" s="428"/>
      <c r="FNB1396" s="469"/>
      <c r="FNC1396" s="414"/>
      <c r="FND1396" s="414"/>
      <c r="FNE1396" s="414"/>
      <c r="FNF1396" s="414"/>
      <c r="FNG1396" s="414"/>
      <c r="FNH1396" s="415"/>
      <c r="FNI1396" s="414"/>
      <c r="FNJ1396" s="416"/>
      <c r="FNK1396" s="366"/>
      <c r="FNL1396" s="366"/>
      <c r="FNM1396" s="366"/>
      <c r="FNN1396" s="366"/>
      <c r="FNO1396" s="366"/>
      <c r="FNP1396" s="366"/>
      <c r="FNQ1396" s="366"/>
      <c r="FNR1396" s="366"/>
      <c r="FNS1396" s="419"/>
      <c r="FNT1396" s="480"/>
      <c r="FNU1396" s="482"/>
      <c r="FNV1396" s="482"/>
      <c r="FNW1396" s="482"/>
      <c r="FNX1396" s="482"/>
      <c r="FNY1396" s="482"/>
      <c r="FNZ1396" s="482"/>
      <c r="FOA1396" s="482"/>
      <c r="FOB1396" s="482"/>
      <c r="FOC1396" s="482"/>
      <c r="FOD1396" s="482"/>
      <c r="FOE1396" s="482"/>
      <c r="FOF1396" s="482"/>
      <c r="FOG1396" s="482"/>
      <c r="FOH1396" s="482"/>
      <c r="FOI1396" s="482"/>
      <c r="FOJ1396" s="482"/>
      <c r="FOK1396" s="482"/>
      <c r="FOL1396" s="482"/>
      <c r="FOM1396" s="481"/>
      <c r="FON1396" s="447"/>
      <c r="FOO1396" s="447"/>
      <c r="FOP1396" s="451"/>
      <c r="FOQ1396" s="451"/>
      <c r="FOR1396" s="451"/>
      <c r="FOS1396" s="451"/>
      <c r="FOT1396" s="451"/>
      <c r="FOU1396" s="451"/>
      <c r="FOV1396" s="451"/>
      <c r="FOW1396" s="451"/>
      <c r="FOX1396" s="451"/>
      <c r="FOY1396" s="451"/>
      <c r="FOZ1396" s="447"/>
      <c r="FPA1396" s="428"/>
      <c r="FPB1396" s="469"/>
      <c r="FPC1396" s="414"/>
      <c r="FPD1396" s="414"/>
      <c r="FPE1396" s="414"/>
      <c r="FPF1396" s="414"/>
      <c r="FPG1396" s="414"/>
      <c r="FPH1396" s="415"/>
      <c r="FPI1396" s="414"/>
      <c r="FPJ1396" s="416"/>
      <c r="FPK1396" s="366"/>
      <c r="FPL1396" s="366"/>
      <c r="FPM1396" s="366"/>
      <c r="FPN1396" s="366"/>
      <c r="FPO1396" s="366"/>
      <c r="FPP1396" s="366"/>
      <c r="FPQ1396" s="366"/>
      <c r="FPR1396" s="366"/>
      <c r="FPS1396" s="419"/>
      <c r="FPT1396" s="480"/>
      <c r="FPU1396" s="482"/>
      <c r="FPV1396" s="482"/>
      <c r="FPW1396" s="482"/>
      <c r="FPX1396" s="482"/>
      <c r="FPY1396" s="482"/>
      <c r="FPZ1396" s="482"/>
      <c r="FQA1396" s="482"/>
      <c r="FQB1396" s="482"/>
      <c r="FQC1396" s="482"/>
      <c r="FQD1396" s="482"/>
      <c r="FQE1396" s="482"/>
      <c r="FQF1396" s="482"/>
      <c r="FQG1396" s="482"/>
      <c r="FQH1396" s="482"/>
      <c r="FQI1396" s="482"/>
      <c r="FQJ1396" s="482"/>
      <c r="FQK1396" s="482"/>
      <c r="FQL1396" s="482"/>
      <c r="FQM1396" s="481"/>
      <c r="FQN1396" s="447"/>
      <c r="FQO1396" s="447"/>
      <c r="FQP1396" s="451"/>
      <c r="FQQ1396" s="451"/>
      <c r="FQR1396" s="451"/>
      <c r="FQS1396" s="451"/>
      <c r="FQT1396" s="451"/>
      <c r="FQU1396" s="451"/>
      <c r="FQV1396" s="451"/>
      <c r="FQW1396" s="451"/>
      <c r="FQX1396" s="451"/>
      <c r="FQY1396" s="451"/>
      <c r="FQZ1396" s="447"/>
      <c r="FRA1396" s="428"/>
      <c r="FRB1396" s="469"/>
      <c r="FRC1396" s="414"/>
      <c r="FRD1396" s="414"/>
      <c r="FRE1396" s="414"/>
      <c r="FRF1396" s="414"/>
      <c r="FRG1396" s="414"/>
      <c r="FRH1396" s="415"/>
      <c r="FRI1396" s="414"/>
      <c r="FRJ1396" s="416"/>
      <c r="FRK1396" s="366"/>
      <c r="FRL1396" s="366"/>
      <c r="FRM1396" s="366"/>
      <c r="FRN1396" s="366"/>
      <c r="FRO1396" s="366"/>
      <c r="FRP1396" s="366"/>
      <c r="FRQ1396" s="366"/>
      <c r="FRR1396" s="366"/>
      <c r="FRS1396" s="419"/>
      <c r="FRT1396" s="480"/>
      <c r="FRU1396" s="482"/>
      <c r="FRV1396" s="482"/>
      <c r="FRW1396" s="482"/>
      <c r="FRX1396" s="482"/>
      <c r="FRY1396" s="482"/>
      <c r="FRZ1396" s="482"/>
      <c r="FSA1396" s="482"/>
      <c r="FSB1396" s="482"/>
      <c r="FSC1396" s="482"/>
      <c r="FSD1396" s="482"/>
      <c r="FSE1396" s="482"/>
      <c r="FSF1396" s="482"/>
      <c r="FSG1396" s="482"/>
      <c r="FSH1396" s="482"/>
      <c r="FSI1396" s="482"/>
      <c r="FSJ1396" s="482"/>
      <c r="FSK1396" s="482"/>
      <c r="FSL1396" s="482"/>
      <c r="FSM1396" s="481"/>
      <c r="FSN1396" s="447"/>
      <c r="FSO1396" s="447"/>
      <c r="FSP1396" s="451"/>
      <c r="FSQ1396" s="451"/>
      <c r="FSR1396" s="451"/>
      <c r="FSS1396" s="451"/>
      <c r="FST1396" s="451"/>
      <c r="FSU1396" s="451"/>
      <c r="FSV1396" s="451"/>
      <c r="FSW1396" s="451"/>
      <c r="FSX1396" s="451"/>
      <c r="FSY1396" s="451"/>
      <c r="FSZ1396" s="447"/>
      <c r="FTA1396" s="428"/>
      <c r="FTB1396" s="469"/>
      <c r="FTC1396" s="414"/>
      <c r="FTD1396" s="414"/>
      <c r="FTE1396" s="414"/>
      <c r="FTF1396" s="414"/>
      <c r="FTG1396" s="414"/>
      <c r="FTH1396" s="415"/>
      <c r="FTI1396" s="414"/>
      <c r="FTJ1396" s="416"/>
      <c r="FTK1396" s="366"/>
      <c r="FTL1396" s="366"/>
      <c r="FTM1396" s="366"/>
      <c r="FTN1396" s="366"/>
      <c r="FTO1396" s="366"/>
      <c r="FTP1396" s="366"/>
      <c r="FTQ1396" s="366"/>
      <c r="FTR1396" s="366"/>
      <c r="FTS1396" s="419"/>
      <c r="FTT1396" s="480"/>
      <c r="FTU1396" s="482"/>
      <c r="FTV1396" s="482"/>
      <c r="FTW1396" s="482"/>
      <c r="FTX1396" s="482"/>
      <c r="FTY1396" s="482"/>
      <c r="FTZ1396" s="482"/>
      <c r="FUA1396" s="482"/>
      <c r="FUB1396" s="482"/>
      <c r="FUC1396" s="482"/>
      <c r="FUD1396" s="482"/>
      <c r="FUE1396" s="482"/>
      <c r="FUF1396" s="482"/>
      <c r="FUG1396" s="482"/>
      <c r="FUH1396" s="482"/>
      <c r="FUI1396" s="482"/>
      <c r="FUJ1396" s="482"/>
      <c r="FUK1396" s="482"/>
      <c r="FUL1396" s="482"/>
      <c r="FUM1396" s="481"/>
      <c r="FUN1396" s="447"/>
      <c r="FUO1396" s="447"/>
      <c r="FUP1396" s="451"/>
      <c r="FUQ1396" s="451"/>
      <c r="FUR1396" s="451"/>
      <c r="FUS1396" s="451"/>
      <c r="FUT1396" s="451"/>
      <c r="FUU1396" s="451"/>
      <c r="FUV1396" s="451"/>
      <c r="FUW1396" s="451"/>
      <c r="FUX1396" s="451"/>
      <c r="FUY1396" s="451"/>
      <c r="FUZ1396" s="447"/>
      <c r="FVA1396" s="428"/>
      <c r="FVB1396" s="469"/>
      <c r="FVC1396" s="414"/>
      <c r="FVD1396" s="414"/>
      <c r="FVE1396" s="414"/>
      <c r="FVF1396" s="414"/>
      <c r="FVG1396" s="414"/>
      <c r="FVH1396" s="415"/>
      <c r="FVI1396" s="414"/>
      <c r="FVJ1396" s="416"/>
      <c r="FVK1396" s="366"/>
      <c r="FVL1396" s="366"/>
      <c r="FVM1396" s="366"/>
      <c r="FVN1396" s="366"/>
      <c r="FVO1396" s="366"/>
      <c r="FVP1396" s="366"/>
      <c r="FVQ1396" s="366"/>
      <c r="FVR1396" s="366"/>
      <c r="FVS1396" s="419"/>
      <c r="FVT1396" s="480"/>
      <c r="FVU1396" s="482"/>
      <c r="FVV1396" s="482"/>
      <c r="FVW1396" s="482"/>
      <c r="FVX1396" s="482"/>
      <c r="FVY1396" s="482"/>
      <c r="FVZ1396" s="482"/>
      <c r="FWA1396" s="482"/>
      <c r="FWB1396" s="482"/>
      <c r="FWC1396" s="482"/>
      <c r="FWD1396" s="482"/>
      <c r="FWE1396" s="482"/>
      <c r="FWF1396" s="482"/>
      <c r="FWG1396" s="482"/>
      <c r="FWH1396" s="482"/>
      <c r="FWI1396" s="482"/>
      <c r="FWJ1396" s="482"/>
      <c r="FWK1396" s="482"/>
      <c r="FWL1396" s="482"/>
      <c r="FWM1396" s="481"/>
      <c r="FWN1396" s="447"/>
      <c r="FWO1396" s="447"/>
      <c r="FWP1396" s="451"/>
      <c r="FWQ1396" s="451"/>
      <c r="FWR1396" s="451"/>
      <c r="FWS1396" s="451"/>
      <c r="FWT1396" s="451"/>
      <c r="FWU1396" s="451"/>
      <c r="FWV1396" s="451"/>
      <c r="FWW1396" s="451"/>
      <c r="FWX1396" s="451"/>
      <c r="FWY1396" s="451"/>
      <c r="FWZ1396" s="447"/>
      <c r="FXA1396" s="428"/>
      <c r="FXB1396" s="469"/>
      <c r="FXC1396" s="414"/>
      <c r="FXD1396" s="414"/>
      <c r="FXE1396" s="414"/>
      <c r="FXF1396" s="414"/>
      <c r="FXG1396" s="414"/>
      <c r="FXH1396" s="415"/>
      <c r="FXI1396" s="414"/>
      <c r="FXJ1396" s="416"/>
      <c r="FXK1396" s="366"/>
      <c r="FXL1396" s="366"/>
      <c r="FXM1396" s="366"/>
      <c r="FXN1396" s="366"/>
      <c r="FXO1396" s="366"/>
      <c r="FXP1396" s="366"/>
      <c r="FXQ1396" s="366"/>
      <c r="FXR1396" s="366"/>
      <c r="FXS1396" s="419"/>
      <c r="FXT1396" s="480"/>
      <c r="FXU1396" s="482"/>
      <c r="FXV1396" s="482"/>
      <c r="FXW1396" s="482"/>
      <c r="FXX1396" s="482"/>
      <c r="FXY1396" s="482"/>
      <c r="FXZ1396" s="482"/>
      <c r="FYA1396" s="482"/>
      <c r="FYB1396" s="482"/>
      <c r="FYC1396" s="482"/>
      <c r="FYD1396" s="482"/>
      <c r="FYE1396" s="482"/>
      <c r="FYF1396" s="482"/>
      <c r="FYG1396" s="482"/>
      <c r="FYH1396" s="482"/>
      <c r="FYI1396" s="482"/>
      <c r="FYJ1396" s="482"/>
      <c r="FYK1396" s="482"/>
      <c r="FYL1396" s="482"/>
      <c r="FYM1396" s="481"/>
      <c r="FYN1396" s="447"/>
      <c r="FYO1396" s="447"/>
      <c r="FYP1396" s="451"/>
      <c r="FYQ1396" s="451"/>
      <c r="FYR1396" s="451"/>
      <c r="FYS1396" s="451"/>
      <c r="FYT1396" s="451"/>
      <c r="FYU1396" s="451"/>
      <c r="FYV1396" s="451"/>
      <c r="FYW1396" s="451"/>
      <c r="FYX1396" s="451"/>
      <c r="FYY1396" s="451"/>
      <c r="FYZ1396" s="447"/>
      <c r="FZA1396" s="428"/>
      <c r="FZB1396" s="469"/>
      <c r="FZC1396" s="414"/>
      <c r="FZD1396" s="414"/>
      <c r="FZE1396" s="414"/>
      <c r="FZF1396" s="414"/>
      <c r="FZG1396" s="414"/>
      <c r="FZH1396" s="415"/>
      <c r="FZI1396" s="414"/>
      <c r="FZJ1396" s="416"/>
      <c r="FZK1396" s="366"/>
      <c r="FZL1396" s="366"/>
      <c r="FZM1396" s="366"/>
      <c r="FZN1396" s="366"/>
      <c r="FZO1396" s="366"/>
      <c r="FZP1396" s="366"/>
      <c r="FZQ1396" s="366"/>
      <c r="FZR1396" s="366"/>
      <c r="FZS1396" s="419"/>
      <c r="FZT1396" s="480"/>
      <c r="FZU1396" s="482"/>
      <c r="FZV1396" s="482"/>
      <c r="FZW1396" s="482"/>
      <c r="FZX1396" s="482"/>
      <c r="FZY1396" s="482"/>
      <c r="FZZ1396" s="482"/>
      <c r="GAA1396" s="482"/>
      <c r="GAB1396" s="482"/>
      <c r="GAC1396" s="482"/>
      <c r="GAD1396" s="482"/>
      <c r="GAE1396" s="482"/>
      <c r="GAF1396" s="482"/>
      <c r="GAG1396" s="482"/>
      <c r="GAH1396" s="482"/>
      <c r="GAI1396" s="482"/>
      <c r="GAJ1396" s="482"/>
      <c r="GAK1396" s="482"/>
      <c r="GAL1396" s="482"/>
      <c r="GAM1396" s="481"/>
      <c r="GAN1396" s="447"/>
      <c r="GAO1396" s="447"/>
      <c r="GAP1396" s="451"/>
      <c r="GAQ1396" s="451"/>
      <c r="GAR1396" s="451"/>
      <c r="GAS1396" s="451"/>
      <c r="GAT1396" s="451"/>
      <c r="GAU1396" s="451"/>
      <c r="GAV1396" s="451"/>
      <c r="GAW1396" s="451"/>
      <c r="GAX1396" s="451"/>
      <c r="GAY1396" s="451"/>
      <c r="GAZ1396" s="447"/>
      <c r="GBA1396" s="428"/>
      <c r="GBB1396" s="469"/>
      <c r="GBC1396" s="414"/>
      <c r="GBD1396" s="414"/>
      <c r="GBE1396" s="414"/>
      <c r="GBF1396" s="414"/>
      <c r="GBG1396" s="414"/>
      <c r="GBH1396" s="415"/>
      <c r="GBI1396" s="414"/>
      <c r="GBJ1396" s="416"/>
      <c r="GBK1396" s="366"/>
      <c r="GBL1396" s="366"/>
      <c r="GBM1396" s="366"/>
      <c r="GBN1396" s="366"/>
      <c r="GBO1396" s="366"/>
      <c r="GBP1396" s="366"/>
      <c r="GBQ1396" s="366"/>
      <c r="GBR1396" s="366"/>
      <c r="GBS1396" s="419"/>
      <c r="GBT1396" s="480"/>
      <c r="GBU1396" s="482"/>
      <c r="GBV1396" s="482"/>
      <c r="GBW1396" s="482"/>
      <c r="GBX1396" s="482"/>
      <c r="GBY1396" s="482"/>
      <c r="GBZ1396" s="482"/>
      <c r="GCA1396" s="482"/>
      <c r="GCB1396" s="482"/>
      <c r="GCC1396" s="482"/>
      <c r="GCD1396" s="482"/>
      <c r="GCE1396" s="482"/>
      <c r="GCF1396" s="482"/>
      <c r="GCG1396" s="482"/>
      <c r="GCH1396" s="482"/>
      <c r="GCI1396" s="482"/>
      <c r="GCJ1396" s="482"/>
      <c r="GCK1396" s="482"/>
      <c r="GCL1396" s="482"/>
      <c r="GCM1396" s="481"/>
      <c r="GCN1396" s="447"/>
      <c r="GCO1396" s="447"/>
      <c r="GCP1396" s="451"/>
      <c r="GCQ1396" s="451"/>
      <c r="GCR1396" s="451"/>
      <c r="GCS1396" s="451"/>
      <c r="GCT1396" s="451"/>
      <c r="GCU1396" s="451"/>
      <c r="GCV1396" s="451"/>
      <c r="GCW1396" s="451"/>
      <c r="GCX1396" s="451"/>
      <c r="GCY1396" s="451"/>
      <c r="GCZ1396" s="447"/>
      <c r="GDA1396" s="428"/>
      <c r="GDB1396" s="469"/>
      <c r="GDC1396" s="414"/>
      <c r="GDD1396" s="414"/>
      <c r="GDE1396" s="414"/>
      <c r="GDF1396" s="414"/>
      <c r="GDG1396" s="414"/>
      <c r="GDH1396" s="415"/>
      <c r="GDI1396" s="414"/>
      <c r="GDJ1396" s="416"/>
      <c r="GDK1396" s="366"/>
      <c r="GDL1396" s="366"/>
      <c r="GDM1396" s="366"/>
      <c r="GDN1396" s="366"/>
      <c r="GDO1396" s="366"/>
      <c r="GDP1396" s="366"/>
      <c r="GDQ1396" s="366"/>
      <c r="GDR1396" s="366"/>
      <c r="GDS1396" s="419"/>
      <c r="GDT1396" s="480"/>
      <c r="GDU1396" s="482"/>
      <c r="GDV1396" s="482"/>
      <c r="GDW1396" s="482"/>
      <c r="GDX1396" s="482"/>
      <c r="GDY1396" s="482"/>
      <c r="GDZ1396" s="482"/>
      <c r="GEA1396" s="482"/>
      <c r="GEB1396" s="482"/>
      <c r="GEC1396" s="482"/>
      <c r="GED1396" s="482"/>
      <c r="GEE1396" s="482"/>
      <c r="GEF1396" s="482"/>
      <c r="GEG1396" s="482"/>
      <c r="GEH1396" s="482"/>
      <c r="GEI1396" s="482"/>
      <c r="GEJ1396" s="482"/>
      <c r="GEK1396" s="482"/>
      <c r="GEL1396" s="482"/>
      <c r="GEM1396" s="481"/>
      <c r="GEN1396" s="447"/>
      <c r="GEO1396" s="447"/>
      <c r="GEP1396" s="451"/>
      <c r="GEQ1396" s="451"/>
      <c r="GER1396" s="451"/>
      <c r="GES1396" s="451"/>
      <c r="GET1396" s="451"/>
      <c r="GEU1396" s="451"/>
      <c r="GEV1396" s="451"/>
      <c r="GEW1396" s="451"/>
      <c r="GEX1396" s="451"/>
      <c r="GEY1396" s="451"/>
      <c r="GEZ1396" s="447"/>
      <c r="GFA1396" s="428"/>
      <c r="GFB1396" s="469"/>
      <c r="GFC1396" s="414"/>
      <c r="GFD1396" s="414"/>
      <c r="GFE1396" s="414"/>
      <c r="GFF1396" s="414"/>
      <c r="GFG1396" s="414"/>
      <c r="GFH1396" s="415"/>
      <c r="GFI1396" s="414"/>
      <c r="GFJ1396" s="416"/>
      <c r="GFK1396" s="366"/>
      <c r="GFL1396" s="366"/>
      <c r="GFM1396" s="366"/>
      <c r="GFN1396" s="366"/>
      <c r="GFO1396" s="366"/>
      <c r="GFP1396" s="366"/>
      <c r="GFQ1396" s="366"/>
      <c r="GFR1396" s="366"/>
      <c r="GFS1396" s="419"/>
      <c r="GFT1396" s="480"/>
      <c r="GFU1396" s="482"/>
      <c r="GFV1396" s="482"/>
      <c r="GFW1396" s="482"/>
      <c r="GFX1396" s="482"/>
      <c r="GFY1396" s="482"/>
      <c r="GFZ1396" s="482"/>
      <c r="GGA1396" s="482"/>
      <c r="GGB1396" s="482"/>
      <c r="GGC1396" s="482"/>
      <c r="GGD1396" s="482"/>
      <c r="GGE1396" s="482"/>
      <c r="GGF1396" s="482"/>
      <c r="GGG1396" s="482"/>
      <c r="GGH1396" s="482"/>
      <c r="GGI1396" s="482"/>
      <c r="GGJ1396" s="482"/>
      <c r="GGK1396" s="482"/>
      <c r="GGL1396" s="482"/>
      <c r="GGM1396" s="481"/>
      <c r="GGN1396" s="447"/>
      <c r="GGO1396" s="447"/>
      <c r="GGP1396" s="451"/>
      <c r="GGQ1396" s="451"/>
      <c r="GGR1396" s="451"/>
      <c r="GGS1396" s="451"/>
      <c r="GGT1396" s="451"/>
      <c r="GGU1396" s="451"/>
      <c r="GGV1396" s="451"/>
      <c r="GGW1396" s="451"/>
      <c r="GGX1396" s="451"/>
      <c r="GGY1396" s="451"/>
      <c r="GGZ1396" s="447"/>
      <c r="GHA1396" s="428"/>
      <c r="GHB1396" s="469"/>
      <c r="GHC1396" s="414"/>
      <c r="GHD1396" s="414"/>
      <c r="GHE1396" s="414"/>
      <c r="GHF1396" s="414"/>
      <c r="GHG1396" s="414"/>
      <c r="GHH1396" s="415"/>
      <c r="GHI1396" s="414"/>
      <c r="GHJ1396" s="416"/>
      <c r="GHK1396" s="366"/>
      <c r="GHL1396" s="366"/>
      <c r="GHM1396" s="366"/>
      <c r="GHN1396" s="366"/>
      <c r="GHO1396" s="366"/>
      <c r="GHP1396" s="366"/>
      <c r="GHQ1396" s="366"/>
      <c r="GHR1396" s="366"/>
      <c r="GHS1396" s="419"/>
      <c r="GHT1396" s="480"/>
      <c r="GHU1396" s="482"/>
      <c r="GHV1396" s="482"/>
      <c r="GHW1396" s="482"/>
      <c r="GHX1396" s="482"/>
      <c r="GHY1396" s="482"/>
      <c r="GHZ1396" s="482"/>
      <c r="GIA1396" s="482"/>
      <c r="GIB1396" s="482"/>
      <c r="GIC1396" s="482"/>
      <c r="GID1396" s="482"/>
      <c r="GIE1396" s="482"/>
      <c r="GIF1396" s="482"/>
      <c r="GIG1396" s="482"/>
      <c r="GIH1396" s="482"/>
      <c r="GII1396" s="482"/>
      <c r="GIJ1396" s="482"/>
      <c r="GIK1396" s="482"/>
      <c r="GIL1396" s="482"/>
      <c r="GIM1396" s="481"/>
      <c r="GIN1396" s="447"/>
      <c r="GIO1396" s="447"/>
      <c r="GIP1396" s="451"/>
      <c r="GIQ1396" s="451"/>
      <c r="GIR1396" s="451"/>
      <c r="GIS1396" s="451"/>
      <c r="GIT1396" s="451"/>
      <c r="GIU1396" s="451"/>
      <c r="GIV1396" s="451"/>
      <c r="GIW1396" s="451"/>
      <c r="GIX1396" s="451"/>
      <c r="GIY1396" s="451"/>
      <c r="GIZ1396" s="447"/>
      <c r="GJA1396" s="428"/>
      <c r="GJB1396" s="469"/>
      <c r="GJC1396" s="414"/>
      <c r="GJD1396" s="414"/>
      <c r="GJE1396" s="414"/>
      <c r="GJF1396" s="414"/>
      <c r="GJG1396" s="414"/>
      <c r="GJH1396" s="415"/>
      <c r="GJI1396" s="414"/>
      <c r="GJJ1396" s="416"/>
      <c r="GJK1396" s="366"/>
      <c r="GJL1396" s="366"/>
      <c r="GJM1396" s="366"/>
      <c r="GJN1396" s="366"/>
      <c r="GJO1396" s="366"/>
      <c r="GJP1396" s="366"/>
      <c r="GJQ1396" s="366"/>
      <c r="GJR1396" s="366"/>
      <c r="GJS1396" s="419"/>
      <c r="GJT1396" s="480"/>
      <c r="GJU1396" s="482"/>
      <c r="GJV1396" s="482"/>
      <c r="GJW1396" s="482"/>
      <c r="GJX1396" s="482"/>
      <c r="GJY1396" s="482"/>
      <c r="GJZ1396" s="482"/>
      <c r="GKA1396" s="482"/>
      <c r="GKB1396" s="482"/>
      <c r="GKC1396" s="482"/>
      <c r="GKD1396" s="482"/>
      <c r="GKE1396" s="482"/>
      <c r="GKF1396" s="482"/>
      <c r="GKG1396" s="482"/>
      <c r="GKH1396" s="482"/>
      <c r="GKI1396" s="482"/>
      <c r="GKJ1396" s="482"/>
      <c r="GKK1396" s="482"/>
      <c r="GKL1396" s="482"/>
      <c r="GKM1396" s="481"/>
      <c r="GKN1396" s="447"/>
      <c r="GKO1396" s="447"/>
      <c r="GKP1396" s="451"/>
      <c r="GKQ1396" s="451"/>
      <c r="GKR1396" s="451"/>
      <c r="GKS1396" s="451"/>
      <c r="GKT1396" s="451"/>
      <c r="GKU1396" s="451"/>
      <c r="GKV1396" s="451"/>
      <c r="GKW1396" s="451"/>
      <c r="GKX1396" s="451"/>
      <c r="GKY1396" s="451"/>
      <c r="GKZ1396" s="447"/>
      <c r="GLA1396" s="428"/>
      <c r="GLB1396" s="469"/>
      <c r="GLC1396" s="414"/>
      <c r="GLD1396" s="414"/>
      <c r="GLE1396" s="414"/>
      <c r="GLF1396" s="414"/>
      <c r="GLG1396" s="414"/>
      <c r="GLH1396" s="415"/>
      <c r="GLI1396" s="414"/>
      <c r="GLJ1396" s="416"/>
      <c r="GLK1396" s="366"/>
      <c r="GLL1396" s="366"/>
      <c r="GLM1396" s="366"/>
      <c r="GLN1396" s="366"/>
      <c r="GLO1396" s="366"/>
      <c r="GLP1396" s="366"/>
      <c r="GLQ1396" s="366"/>
      <c r="GLR1396" s="366"/>
      <c r="GLS1396" s="419"/>
      <c r="GLT1396" s="480"/>
      <c r="GLU1396" s="482"/>
      <c r="GLV1396" s="482"/>
      <c r="GLW1396" s="482"/>
      <c r="GLX1396" s="482"/>
      <c r="GLY1396" s="482"/>
      <c r="GLZ1396" s="482"/>
      <c r="GMA1396" s="482"/>
      <c r="GMB1396" s="482"/>
      <c r="GMC1396" s="482"/>
      <c r="GMD1396" s="482"/>
      <c r="GME1396" s="482"/>
      <c r="GMF1396" s="482"/>
      <c r="GMG1396" s="482"/>
      <c r="GMH1396" s="482"/>
      <c r="GMI1396" s="482"/>
      <c r="GMJ1396" s="482"/>
      <c r="GMK1396" s="482"/>
      <c r="GML1396" s="482"/>
      <c r="GMM1396" s="481"/>
      <c r="GMN1396" s="447"/>
      <c r="GMO1396" s="447"/>
      <c r="GMP1396" s="451"/>
      <c r="GMQ1396" s="451"/>
      <c r="GMR1396" s="451"/>
      <c r="GMS1396" s="451"/>
      <c r="GMT1396" s="451"/>
      <c r="GMU1396" s="451"/>
      <c r="GMV1396" s="451"/>
      <c r="GMW1396" s="451"/>
      <c r="GMX1396" s="451"/>
      <c r="GMY1396" s="451"/>
      <c r="GMZ1396" s="447"/>
      <c r="GNA1396" s="428"/>
      <c r="GNB1396" s="469"/>
      <c r="GNC1396" s="414"/>
      <c r="GND1396" s="414"/>
      <c r="GNE1396" s="414"/>
      <c r="GNF1396" s="414"/>
      <c r="GNG1396" s="414"/>
      <c r="GNH1396" s="415"/>
      <c r="GNI1396" s="414"/>
      <c r="GNJ1396" s="416"/>
      <c r="GNK1396" s="366"/>
      <c r="GNL1396" s="366"/>
      <c r="GNM1396" s="366"/>
      <c r="GNN1396" s="366"/>
      <c r="GNO1396" s="366"/>
      <c r="GNP1396" s="366"/>
      <c r="GNQ1396" s="366"/>
      <c r="GNR1396" s="366"/>
      <c r="GNS1396" s="419"/>
      <c r="GNT1396" s="480"/>
      <c r="GNU1396" s="482"/>
      <c r="GNV1396" s="482"/>
      <c r="GNW1396" s="482"/>
      <c r="GNX1396" s="482"/>
      <c r="GNY1396" s="482"/>
      <c r="GNZ1396" s="482"/>
      <c r="GOA1396" s="482"/>
      <c r="GOB1396" s="482"/>
      <c r="GOC1396" s="482"/>
      <c r="GOD1396" s="482"/>
      <c r="GOE1396" s="482"/>
      <c r="GOF1396" s="482"/>
      <c r="GOG1396" s="482"/>
      <c r="GOH1396" s="482"/>
      <c r="GOI1396" s="482"/>
      <c r="GOJ1396" s="482"/>
      <c r="GOK1396" s="482"/>
      <c r="GOL1396" s="482"/>
      <c r="GOM1396" s="481"/>
      <c r="GON1396" s="447"/>
      <c r="GOO1396" s="447"/>
      <c r="GOP1396" s="451"/>
      <c r="GOQ1396" s="451"/>
      <c r="GOR1396" s="451"/>
      <c r="GOS1396" s="451"/>
      <c r="GOT1396" s="451"/>
      <c r="GOU1396" s="451"/>
      <c r="GOV1396" s="451"/>
      <c r="GOW1396" s="451"/>
      <c r="GOX1396" s="451"/>
      <c r="GOY1396" s="451"/>
      <c r="GOZ1396" s="447"/>
      <c r="GPA1396" s="428"/>
      <c r="GPB1396" s="469"/>
      <c r="GPC1396" s="414"/>
      <c r="GPD1396" s="414"/>
      <c r="GPE1396" s="414"/>
      <c r="GPF1396" s="414"/>
      <c r="GPG1396" s="414"/>
      <c r="GPH1396" s="415"/>
      <c r="GPI1396" s="414"/>
      <c r="GPJ1396" s="416"/>
      <c r="GPK1396" s="366"/>
      <c r="GPL1396" s="366"/>
      <c r="GPM1396" s="366"/>
      <c r="GPN1396" s="366"/>
      <c r="GPO1396" s="366"/>
      <c r="GPP1396" s="366"/>
      <c r="GPQ1396" s="366"/>
      <c r="GPR1396" s="366"/>
      <c r="GPS1396" s="419"/>
      <c r="GPT1396" s="480"/>
      <c r="GPU1396" s="482"/>
      <c r="GPV1396" s="482"/>
      <c r="GPW1396" s="482"/>
      <c r="GPX1396" s="482"/>
      <c r="GPY1396" s="482"/>
      <c r="GPZ1396" s="482"/>
      <c r="GQA1396" s="482"/>
      <c r="GQB1396" s="482"/>
      <c r="GQC1396" s="482"/>
      <c r="GQD1396" s="482"/>
      <c r="GQE1396" s="482"/>
      <c r="GQF1396" s="482"/>
      <c r="GQG1396" s="482"/>
      <c r="GQH1396" s="482"/>
      <c r="GQI1396" s="482"/>
      <c r="GQJ1396" s="482"/>
      <c r="GQK1396" s="482"/>
      <c r="GQL1396" s="482"/>
      <c r="GQM1396" s="481"/>
      <c r="GQN1396" s="447"/>
      <c r="GQO1396" s="447"/>
      <c r="GQP1396" s="451"/>
      <c r="GQQ1396" s="451"/>
      <c r="GQR1396" s="451"/>
      <c r="GQS1396" s="451"/>
      <c r="GQT1396" s="451"/>
      <c r="GQU1396" s="451"/>
      <c r="GQV1396" s="451"/>
      <c r="GQW1396" s="451"/>
      <c r="GQX1396" s="451"/>
      <c r="GQY1396" s="451"/>
      <c r="GQZ1396" s="447"/>
      <c r="GRA1396" s="428"/>
      <c r="GRB1396" s="469"/>
      <c r="GRC1396" s="414"/>
      <c r="GRD1396" s="414"/>
      <c r="GRE1396" s="414"/>
      <c r="GRF1396" s="414"/>
      <c r="GRG1396" s="414"/>
      <c r="GRH1396" s="415"/>
      <c r="GRI1396" s="414"/>
      <c r="GRJ1396" s="416"/>
      <c r="GRK1396" s="366"/>
      <c r="GRL1396" s="366"/>
      <c r="GRM1396" s="366"/>
      <c r="GRN1396" s="366"/>
      <c r="GRO1396" s="366"/>
      <c r="GRP1396" s="366"/>
      <c r="GRQ1396" s="366"/>
      <c r="GRR1396" s="366"/>
      <c r="GRS1396" s="419"/>
      <c r="GRT1396" s="480"/>
      <c r="GRU1396" s="482"/>
      <c r="GRV1396" s="482"/>
      <c r="GRW1396" s="482"/>
      <c r="GRX1396" s="482"/>
      <c r="GRY1396" s="482"/>
      <c r="GRZ1396" s="482"/>
      <c r="GSA1396" s="482"/>
      <c r="GSB1396" s="482"/>
      <c r="GSC1396" s="482"/>
      <c r="GSD1396" s="482"/>
      <c r="GSE1396" s="482"/>
      <c r="GSF1396" s="482"/>
      <c r="GSG1396" s="482"/>
      <c r="GSH1396" s="482"/>
      <c r="GSI1396" s="482"/>
      <c r="GSJ1396" s="482"/>
      <c r="GSK1396" s="482"/>
      <c r="GSL1396" s="482"/>
      <c r="GSM1396" s="481"/>
      <c r="GSN1396" s="447"/>
      <c r="GSO1396" s="447"/>
      <c r="GSP1396" s="451"/>
      <c r="GSQ1396" s="451"/>
      <c r="GSR1396" s="451"/>
      <c r="GSS1396" s="451"/>
      <c r="GST1396" s="451"/>
      <c r="GSU1396" s="451"/>
      <c r="GSV1396" s="451"/>
      <c r="GSW1396" s="451"/>
      <c r="GSX1396" s="451"/>
      <c r="GSY1396" s="451"/>
      <c r="GSZ1396" s="447"/>
      <c r="GTA1396" s="428"/>
      <c r="GTB1396" s="469"/>
      <c r="GTC1396" s="414"/>
      <c r="GTD1396" s="414"/>
      <c r="GTE1396" s="414"/>
      <c r="GTF1396" s="414"/>
      <c r="GTG1396" s="414"/>
      <c r="GTH1396" s="415"/>
      <c r="GTI1396" s="414"/>
      <c r="GTJ1396" s="416"/>
      <c r="GTK1396" s="366"/>
      <c r="GTL1396" s="366"/>
      <c r="GTM1396" s="366"/>
      <c r="GTN1396" s="366"/>
      <c r="GTO1396" s="366"/>
      <c r="GTP1396" s="366"/>
      <c r="GTQ1396" s="366"/>
      <c r="GTR1396" s="366"/>
      <c r="GTS1396" s="419"/>
      <c r="GTT1396" s="480"/>
      <c r="GTU1396" s="482"/>
      <c r="GTV1396" s="482"/>
      <c r="GTW1396" s="482"/>
      <c r="GTX1396" s="482"/>
      <c r="GTY1396" s="482"/>
      <c r="GTZ1396" s="482"/>
      <c r="GUA1396" s="482"/>
      <c r="GUB1396" s="482"/>
      <c r="GUC1396" s="482"/>
      <c r="GUD1396" s="482"/>
      <c r="GUE1396" s="482"/>
      <c r="GUF1396" s="482"/>
      <c r="GUG1396" s="482"/>
      <c r="GUH1396" s="482"/>
      <c r="GUI1396" s="482"/>
      <c r="GUJ1396" s="482"/>
      <c r="GUK1396" s="482"/>
      <c r="GUL1396" s="482"/>
      <c r="GUM1396" s="481"/>
      <c r="GUN1396" s="447"/>
      <c r="GUO1396" s="447"/>
      <c r="GUP1396" s="451"/>
      <c r="GUQ1396" s="451"/>
      <c r="GUR1396" s="451"/>
      <c r="GUS1396" s="451"/>
      <c r="GUT1396" s="451"/>
      <c r="GUU1396" s="451"/>
      <c r="GUV1396" s="451"/>
      <c r="GUW1396" s="451"/>
      <c r="GUX1396" s="451"/>
      <c r="GUY1396" s="451"/>
      <c r="GUZ1396" s="447"/>
      <c r="GVA1396" s="428"/>
      <c r="GVB1396" s="469"/>
      <c r="GVC1396" s="414"/>
      <c r="GVD1396" s="414"/>
      <c r="GVE1396" s="414"/>
      <c r="GVF1396" s="414"/>
      <c r="GVG1396" s="414"/>
      <c r="GVH1396" s="415"/>
      <c r="GVI1396" s="414"/>
      <c r="GVJ1396" s="416"/>
      <c r="GVK1396" s="366"/>
      <c r="GVL1396" s="366"/>
      <c r="GVM1396" s="366"/>
      <c r="GVN1396" s="366"/>
      <c r="GVO1396" s="366"/>
      <c r="GVP1396" s="366"/>
      <c r="GVQ1396" s="366"/>
      <c r="GVR1396" s="366"/>
      <c r="GVS1396" s="419"/>
      <c r="GVT1396" s="480"/>
      <c r="GVU1396" s="482"/>
      <c r="GVV1396" s="482"/>
      <c r="GVW1396" s="482"/>
      <c r="GVX1396" s="482"/>
      <c r="GVY1396" s="482"/>
      <c r="GVZ1396" s="482"/>
      <c r="GWA1396" s="482"/>
      <c r="GWB1396" s="482"/>
      <c r="GWC1396" s="482"/>
      <c r="GWD1396" s="482"/>
      <c r="GWE1396" s="482"/>
      <c r="GWF1396" s="482"/>
      <c r="GWG1396" s="482"/>
      <c r="GWH1396" s="482"/>
      <c r="GWI1396" s="482"/>
      <c r="GWJ1396" s="482"/>
      <c r="GWK1396" s="482"/>
      <c r="GWL1396" s="482"/>
      <c r="GWM1396" s="481"/>
      <c r="GWN1396" s="447"/>
      <c r="GWO1396" s="447"/>
      <c r="GWP1396" s="451"/>
      <c r="GWQ1396" s="451"/>
      <c r="GWR1396" s="451"/>
      <c r="GWS1396" s="451"/>
      <c r="GWT1396" s="451"/>
      <c r="GWU1396" s="451"/>
      <c r="GWV1396" s="451"/>
      <c r="GWW1396" s="451"/>
      <c r="GWX1396" s="451"/>
      <c r="GWY1396" s="451"/>
      <c r="GWZ1396" s="447"/>
      <c r="GXA1396" s="428"/>
      <c r="GXB1396" s="469"/>
      <c r="GXC1396" s="414"/>
      <c r="GXD1396" s="414"/>
      <c r="GXE1396" s="414"/>
      <c r="GXF1396" s="414"/>
      <c r="GXG1396" s="414"/>
      <c r="GXH1396" s="415"/>
      <c r="GXI1396" s="414"/>
      <c r="GXJ1396" s="416"/>
      <c r="GXK1396" s="366"/>
      <c r="GXL1396" s="366"/>
      <c r="GXM1396" s="366"/>
      <c r="GXN1396" s="366"/>
      <c r="GXO1396" s="366"/>
      <c r="GXP1396" s="366"/>
      <c r="GXQ1396" s="366"/>
      <c r="GXR1396" s="366"/>
      <c r="GXS1396" s="419"/>
      <c r="GXT1396" s="480"/>
      <c r="GXU1396" s="482"/>
      <c r="GXV1396" s="482"/>
      <c r="GXW1396" s="482"/>
      <c r="GXX1396" s="482"/>
      <c r="GXY1396" s="482"/>
      <c r="GXZ1396" s="482"/>
      <c r="GYA1396" s="482"/>
      <c r="GYB1396" s="482"/>
      <c r="GYC1396" s="482"/>
      <c r="GYD1396" s="482"/>
      <c r="GYE1396" s="482"/>
      <c r="GYF1396" s="482"/>
      <c r="GYG1396" s="482"/>
      <c r="GYH1396" s="482"/>
      <c r="GYI1396" s="482"/>
      <c r="GYJ1396" s="482"/>
      <c r="GYK1396" s="482"/>
      <c r="GYL1396" s="482"/>
      <c r="GYM1396" s="481"/>
      <c r="GYN1396" s="447"/>
      <c r="GYO1396" s="447"/>
      <c r="GYP1396" s="451"/>
      <c r="GYQ1396" s="451"/>
      <c r="GYR1396" s="451"/>
      <c r="GYS1396" s="451"/>
      <c r="GYT1396" s="451"/>
      <c r="GYU1396" s="451"/>
      <c r="GYV1396" s="451"/>
      <c r="GYW1396" s="451"/>
      <c r="GYX1396" s="451"/>
      <c r="GYY1396" s="451"/>
      <c r="GYZ1396" s="447"/>
      <c r="GZA1396" s="428"/>
      <c r="GZB1396" s="469"/>
      <c r="GZC1396" s="414"/>
      <c r="GZD1396" s="414"/>
      <c r="GZE1396" s="414"/>
      <c r="GZF1396" s="414"/>
      <c r="GZG1396" s="414"/>
      <c r="GZH1396" s="415"/>
      <c r="GZI1396" s="414"/>
      <c r="GZJ1396" s="416"/>
      <c r="GZK1396" s="366"/>
      <c r="GZL1396" s="366"/>
      <c r="GZM1396" s="366"/>
      <c r="GZN1396" s="366"/>
      <c r="GZO1396" s="366"/>
      <c r="GZP1396" s="366"/>
      <c r="GZQ1396" s="366"/>
      <c r="GZR1396" s="366"/>
      <c r="GZS1396" s="419"/>
      <c r="GZT1396" s="480"/>
      <c r="GZU1396" s="482"/>
      <c r="GZV1396" s="482"/>
      <c r="GZW1396" s="482"/>
      <c r="GZX1396" s="482"/>
      <c r="GZY1396" s="482"/>
      <c r="GZZ1396" s="482"/>
      <c r="HAA1396" s="482"/>
      <c r="HAB1396" s="482"/>
      <c r="HAC1396" s="482"/>
      <c r="HAD1396" s="482"/>
      <c r="HAE1396" s="482"/>
      <c r="HAF1396" s="482"/>
      <c r="HAG1396" s="482"/>
      <c r="HAH1396" s="482"/>
      <c r="HAI1396" s="482"/>
      <c r="HAJ1396" s="482"/>
      <c r="HAK1396" s="482"/>
      <c r="HAL1396" s="482"/>
      <c r="HAM1396" s="481"/>
      <c r="HAN1396" s="447"/>
      <c r="HAO1396" s="447"/>
      <c r="HAP1396" s="451"/>
      <c r="HAQ1396" s="451"/>
      <c r="HAR1396" s="451"/>
      <c r="HAS1396" s="451"/>
      <c r="HAT1396" s="451"/>
      <c r="HAU1396" s="451"/>
      <c r="HAV1396" s="451"/>
      <c r="HAW1396" s="451"/>
      <c r="HAX1396" s="451"/>
      <c r="HAY1396" s="451"/>
      <c r="HAZ1396" s="447"/>
      <c r="HBA1396" s="428"/>
      <c r="HBB1396" s="469"/>
      <c r="HBC1396" s="414"/>
      <c r="HBD1396" s="414"/>
      <c r="HBE1396" s="414"/>
      <c r="HBF1396" s="414"/>
      <c r="HBG1396" s="414"/>
      <c r="HBH1396" s="415"/>
      <c r="HBI1396" s="414"/>
      <c r="HBJ1396" s="416"/>
      <c r="HBK1396" s="366"/>
      <c r="HBL1396" s="366"/>
      <c r="HBM1396" s="366"/>
      <c r="HBN1396" s="366"/>
      <c r="HBO1396" s="366"/>
      <c r="HBP1396" s="366"/>
      <c r="HBQ1396" s="366"/>
      <c r="HBR1396" s="366"/>
      <c r="HBS1396" s="419"/>
      <c r="HBT1396" s="480"/>
      <c r="HBU1396" s="482"/>
      <c r="HBV1396" s="482"/>
      <c r="HBW1396" s="482"/>
      <c r="HBX1396" s="482"/>
      <c r="HBY1396" s="482"/>
      <c r="HBZ1396" s="482"/>
      <c r="HCA1396" s="482"/>
      <c r="HCB1396" s="482"/>
      <c r="HCC1396" s="482"/>
      <c r="HCD1396" s="482"/>
      <c r="HCE1396" s="482"/>
      <c r="HCF1396" s="482"/>
      <c r="HCG1396" s="482"/>
      <c r="HCH1396" s="482"/>
      <c r="HCI1396" s="482"/>
      <c r="HCJ1396" s="482"/>
      <c r="HCK1396" s="482"/>
      <c r="HCL1396" s="482"/>
      <c r="HCM1396" s="481"/>
      <c r="HCN1396" s="447"/>
      <c r="HCO1396" s="447"/>
      <c r="HCP1396" s="451"/>
      <c r="HCQ1396" s="451"/>
      <c r="HCR1396" s="451"/>
      <c r="HCS1396" s="451"/>
      <c r="HCT1396" s="451"/>
      <c r="HCU1396" s="451"/>
      <c r="HCV1396" s="451"/>
      <c r="HCW1396" s="451"/>
      <c r="HCX1396" s="451"/>
      <c r="HCY1396" s="451"/>
      <c r="HCZ1396" s="447"/>
      <c r="HDA1396" s="428"/>
      <c r="HDB1396" s="469"/>
      <c r="HDC1396" s="414"/>
      <c r="HDD1396" s="414"/>
      <c r="HDE1396" s="414"/>
      <c r="HDF1396" s="414"/>
      <c r="HDG1396" s="414"/>
      <c r="HDH1396" s="415"/>
      <c r="HDI1396" s="414"/>
      <c r="HDJ1396" s="416"/>
      <c r="HDK1396" s="366"/>
      <c r="HDL1396" s="366"/>
      <c r="HDM1396" s="366"/>
      <c r="HDN1396" s="366"/>
      <c r="HDO1396" s="366"/>
      <c r="HDP1396" s="366"/>
      <c r="HDQ1396" s="366"/>
      <c r="HDR1396" s="366"/>
      <c r="HDS1396" s="419"/>
      <c r="HDT1396" s="480"/>
      <c r="HDU1396" s="482"/>
      <c r="HDV1396" s="482"/>
      <c r="HDW1396" s="482"/>
      <c r="HDX1396" s="482"/>
      <c r="HDY1396" s="482"/>
      <c r="HDZ1396" s="482"/>
      <c r="HEA1396" s="482"/>
      <c r="HEB1396" s="482"/>
      <c r="HEC1396" s="482"/>
      <c r="HED1396" s="482"/>
      <c r="HEE1396" s="482"/>
      <c r="HEF1396" s="482"/>
      <c r="HEG1396" s="482"/>
      <c r="HEH1396" s="482"/>
      <c r="HEI1396" s="482"/>
      <c r="HEJ1396" s="482"/>
      <c r="HEK1396" s="482"/>
      <c r="HEL1396" s="482"/>
      <c r="HEM1396" s="481"/>
      <c r="HEN1396" s="447"/>
      <c r="HEO1396" s="447"/>
      <c r="HEP1396" s="451"/>
      <c r="HEQ1396" s="451"/>
      <c r="HER1396" s="451"/>
      <c r="HES1396" s="451"/>
      <c r="HET1396" s="451"/>
      <c r="HEU1396" s="451"/>
      <c r="HEV1396" s="451"/>
      <c r="HEW1396" s="451"/>
      <c r="HEX1396" s="451"/>
      <c r="HEY1396" s="451"/>
      <c r="HEZ1396" s="447"/>
      <c r="HFA1396" s="428"/>
      <c r="HFB1396" s="469"/>
      <c r="HFC1396" s="414"/>
      <c r="HFD1396" s="414"/>
      <c r="HFE1396" s="414"/>
      <c r="HFF1396" s="414"/>
      <c r="HFG1396" s="414"/>
      <c r="HFH1396" s="415"/>
      <c r="HFI1396" s="414"/>
      <c r="HFJ1396" s="416"/>
      <c r="HFK1396" s="366"/>
      <c r="HFL1396" s="366"/>
      <c r="HFM1396" s="366"/>
      <c r="HFN1396" s="366"/>
      <c r="HFO1396" s="366"/>
      <c r="HFP1396" s="366"/>
      <c r="HFQ1396" s="366"/>
      <c r="HFR1396" s="366"/>
      <c r="HFS1396" s="419"/>
      <c r="HFT1396" s="480"/>
      <c r="HFU1396" s="482"/>
      <c r="HFV1396" s="482"/>
      <c r="HFW1396" s="482"/>
      <c r="HFX1396" s="482"/>
      <c r="HFY1396" s="482"/>
      <c r="HFZ1396" s="482"/>
      <c r="HGA1396" s="482"/>
      <c r="HGB1396" s="482"/>
      <c r="HGC1396" s="482"/>
      <c r="HGD1396" s="482"/>
      <c r="HGE1396" s="482"/>
      <c r="HGF1396" s="482"/>
      <c r="HGG1396" s="482"/>
      <c r="HGH1396" s="482"/>
      <c r="HGI1396" s="482"/>
      <c r="HGJ1396" s="482"/>
      <c r="HGK1396" s="482"/>
      <c r="HGL1396" s="482"/>
      <c r="HGM1396" s="481"/>
      <c r="HGN1396" s="447"/>
      <c r="HGO1396" s="447"/>
      <c r="HGP1396" s="451"/>
      <c r="HGQ1396" s="451"/>
      <c r="HGR1396" s="451"/>
      <c r="HGS1396" s="451"/>
      <c r="HGT1396" s="451"/>
      <c r="HGU1396" s="451"/>
      <c r="HGV1396" s="451"/>
      <c r="HGW1396" s="451"/>
      <c r="HGX1396" s="451"/>
      <c r="HGY1396" s="451"/>
      <c r="HGZ1396" s="447"/>
      <c r="HHA1396" s="428"/>
      <c r="HHB1396" s="469"/>
      <c r="HHC1396" s="414"/>
      <c r="HHD1396" s="414"/>
      <c r="HHE1396" s="414"/>
      <c r="HHF1396" s="414"/>
      <c r="HHG1396" s="414"/>
      <c r="HHH1396" s="415"/>
      <c r="HHI1396" s="414"/>
      <c r="HHJ1396" s="416"/>
      <c r="HHK1396" s="366"/>
      <c r="HHL1396" s="366"/>
      <c r="HHM1396" s="366"/>
      <c r="HHN1396" s="366"/>
      <c r="HHO1396" s="366"/>
      <c r="HHP1396" s="366"/>
      <c r="HHQ1396" s="366"/>
      <c r="HHR1396" s="366"/>
      <c r="HHS1396" s="419"/>
      <c r="HHT1396" s="480"/>
      <c r="HHU1396" s="482"/>
      <c r="HHV1396" s="482"/>
      <c r="HHW1396" s="482"/>
      <c r="HHX1396" s="482"/>
      <c r="HHY1396" s="482"/>
      <c r="HHZ1396" s="482"/>
      <c r="HIA1396" s="482"/>
      <c r="HIB1396" s="482"/>
      <c r="HIC1396" s="482"/>
      <c r="HID1396" s="482"/>
      <c r="HIE1396" s="482"/>
      <c r="HIF1396" s="482"/>
      <c r="HIG1396" s="482"/>
      <c r="HIH1396" s="482"/>
      <c r="HII1396" s="482"/>
      <c r="HIJ1396" s="482"/>
      <c r="HIK1396" s="482"/>
      <c r="HIL1396" s="482"/>
      <c r="HIM1396" s="481"/>
      <c r="HIN1396" s="447"/>
      <c r="HIO1396" s="447"/>
      <c r="HIP1396" s="451"/>
      <c r="HIQ1396" s="451"/>
      <c r="HIR1396" s="451"/>
      <c r="HIS1396" s="451"/>
      <c r="HIT1396" s="451"/>
      <c r="HIU1396" s="451"/>
      <c r="HIV1396" s="451"/>
      <c r="HIW1396" s="451"/>
      <c r="HIX1396" s="451"/>
      <c r="HIY1396" s="451"/>
      <c r="HIZ1396" s="447"/>
      <c r="HJA1396" s="428"/>
      <c r="HJB1396" s="469"/>
      <c r="HJC1396" s="414"/>
      <c r="HJD1396" s="414"/>
      <c r="HJE1396" s="414"/>
      <c r="HJF1396" s="414"/>
      <c r="HJG1396" s="414"/>
      <c r="HJH1396" s="415"/>
      <c r="HJI1396" s="414"/>
      <c r="HJJ1396" s="416"/>
      <c r="HJK1396" s="366"/>
      <c r="HJL1396" s="366"/>
      <c r="HJM1396" s="366"/>
      <c r="HJN1396" s="366"/>
      <c r="HJO1396" s="366"/>
      <c r="HJP1396" s="366"/>
      <c r="HJQ1396" s="366"/>
      <c r="HJR1396" s="366"/>
      <c r="HJS1396" s="419"/>
      <c r="HJT1396" s="480"/>
      <c r="HJU1396" s="482"/>
      <c r="HJV1396" s="482"/>
      <c r="HJW1396" s="482"/>
      <c r="HJX1396" s="482"/>
      <c r="HJY1396" s="482"/>
      <c r="HJZ1396" s="482"/>
      <c r="HKA1396" s="482"/>
      <c r="HKB1396" s="482"/>
      <c r="HKC1396" s="482"/>
      <c r="HKD1396" s="482"/>
      <c r="HKE1396" s="482"/>
      <c r="HKF1396" s="482"/>
      <c r="HKG1396" s="482"/>
      <c r="HKH1396" s="482"/>
      <c r="HKI1396" s="482"/>
      <c r="HKJ1396" s="482"/>
      <c r="HKK1396" s="482"/>
      <c r="HKL1396" s="482"/>
      <c r="HKM1396" s="481"/>
      <c r="HKN1396" s="447"/>
      <c r="HKO1396" s="447"/>
      <c r="HKP1396" s="451"/>
      <c r="HKQ1396" s="451"/>
      <c r="HKR1396" s="451"/>
      <c r="HKS1396" s="451"/>
      <c r="HKT1396" s="451"/>
      <c r="HKU1396" s="451"/>
      <c r="HKV1396" s="451"/>
      <c r="HKW1396" s="451"/>
      <c r="HKX1396" s="451"/>
      <c r="HKY1396" s="451"/>
      <c r="HKZ1396" s="447"/>
      <c r="HLA1396" s="428"/>
      <c r="HLB1396" s="469"/>
      <c r="HLC1396" s="414"/>
      <c r="HLD1396" s="414"/>
      <c r="HLE1396" s="414"/>
      <c r="HLF1396" s="414"/>
      <c r="HLG1396" s="414"/>
      <c r="HLH1396" s="415"/>
      <c r="HLI1396" s="414"/>
      <c r="HLJ1396" s="416"/>
      <c r="HLK1396" s="366"/>
      <c r="HLL1396" s="366"/>
      <c r="HLM1396" s="366"/>
      <c r="HLN1396" s="366"/>
      <c r="HLO1396" s="366"/>
      <c r="HLP1396" s="366"/>
      <c r="HLQ1396" s="366"/>
      <c r="HLR1396" s="366"/>
      <c r="HLS1396" s="419"/>
      <c r="HLT1396" s="480"/>
      <c r="HLU1396" s="482"/>
      <c r="HLV1396" s="482"/>
      <c r="HLW1396" s="482"/>
      <c r="HLX1396" s="482"/>
      <c r="HLY1396" s="482"/>
      <c r="HLZ1396" s="482"/>
      <c r="HMA1396" s="482"/>
      <c r="HMB1396" s="482"/>
      <c r="HMC1396" s="482"/>
      <c r="HMD1396" s="482"/>
      <c r="HME1396" s="482"/>
      <c r="HMF1396" s="482"/>
      <c r="HMG1396" s="482"/>
      <c r="HMH1396" s="482"/>
      <c r="HMI1396" s="482"/>
      <c r="HMJ1396" s="482"/>
      <c r="HMK1396" s="482"/>
      <c r="HML1396" s="482"/>
      <c r="HMM1396" s="481"/>
      <c r="HMN1396" s="447"/>
      <c r="HMO1396" s="447"/>
      <c r="HMP1396" s="451"/>
      <c r="HMQ1396" s="451"/>
      <c r="HMR1396" s="451"/>
      <c r="HMS1396" s="451"/>
      <c r="HMT1396" s="451"/>
      <c r="HMU1396" s="451"/>
      <c r="HMV1396" s="451"/>
      <c r="HMW1396" s="451"/>
      <c r="HMX1396" s="451"/>
      <c r="HMY1396" s="451"/>
      <c r="HMZ1396" s="447"/>
      <c r="HNA1396" s="428"/>
      <c r="HNB1396" s="469"/>
      <c r="HNC1396" s="414"/>
      <c r="HND1396" s="414"/>
      <c r="HNE1396" s="414"/>
      <c r="HNF1396" s="414"/>
      <c r="HNG1396" s="414"/>
      <c r="HNH1396" s="415"/>
      <c r="HNI1396" s="414"/>
      <c r="HNJ1396" s="416"/>
      <c r="HNK1396" s="366"/>
      <c r="HNL1396" s="366"/>
      <c r="HNM1396" s="366"/>
      <c r="HNN1396" s="366"/>
      <c r="HNO1396" s="366"/>
      <c r="HNP1396" s="366"/>
      <c r="HNQ1396" s="366"/>
      <c r="HNR1396" s="366"/>
      <c r="HNS1396" s="419"/>
      <c r="HNT1396" s="480"/>
      <c r="HNU1396" s="482"/>
      <c r="HNV1396" s="482"/>
      <c r="HNW1396" s="482"/>
      <c r="HNX1396" s="482"/>
      <c r="HNY1396" s="482"/>
      <c r="HNZ1396" s="482"/>
      <c r="HOA1396" s="482"/>
      <c r="HOB1396" s="482"/>
      <c r="HOC1396" s="482"/>
      <c r="HOD1396" s="482"/>
      <c r="HOE1396" s="482"/>
      <c r="HOF1396" s="482"/>
      <c r="HOG1396" s="482"/>
      <c r="HOH1396" s="482"/>
      <c r="HOI1396" s="482"/>
      <c r="HOJ1396" s="482"/>
      <c r="HOK1396" s="482"/>
      <c r="HOL1396" s="482"/>
      <c r="HOM1396" s="481"/>
      <c r="HON1396" s="447"/>
      <c r="HOO1396" s="447"/>
      <c r="HOP1396" s="451"/>
      <c r="HOQ1396" s="451"/>
      <c r="HOR1396" s="451"/>
      <c r="HOS1396" s="451"/>
      <c r="HOT1396" s="451"/>
      <c r="HOU1396" s="451"/>
      <c r="HOV1396" s="451"/>
      <c r="HOW1396" s="451"/>
      <c r="HOX1396" s="451"/>
      <c r="HOY1396" s="451"/>
      <c r="HOZ1396" s="447"/>
      <c r="HPA1396" s="428"/>
      <c r="HPB1396" s="469"/>
      <c r="HPC1396" s="414"/>
      <c r="HPD1396" s="414"/>
      <c r="HPE1396" s="414"/>
      <c r="HPF1396" s="414"/>
      <c r="HPG1396" s="414"/>
      <c r="HPH1396" s="415"/>
      <c r="HPI1396" s="414"/>
      <c r="HPJ1396" s="416"/>
      <c r="HPK1396" s="366"/>
      <c r="HPL1396" s="366"/>
      <c r="HPM1396" s="366"/>
      <c r="HPN1396" s="366"/>
      <c r="HPO1396" s="366"/>
      <c r="HPP1396" s="366"/>
      <c r="HPQ1396" s="366"/>
      <c r="HPR1396" s="366"/>
      <c r="HPS1396" s="419"/>
      <c r="HPT1396" s="480"/>
      <c r="HPU1396" s="482"/>
      <c r="HPV1396" s="482"/>
      <c r="HPW1396" s="482"/>
      <c r="HPX1396" s="482"/>
      <c r="HPY1396" s="482"/>
      <c r="HPZ1396" s="482"/>
      <c r="HQA1396" s="482"/>
      <c r="HQB1396" s="482"/>
      <c r="HQC1396" s="482"/>
      <c r="HQD1396" s="482"/>
      <c r="HQE1396" s="482"/>
      <c r="HQF1396" s="482"/>
      <c r="HQG1396" s="482"/>
      <c r="HQH1396" s="482"/>
      <c r="HQI1396" s="482"/>
      <c r="HQJ1396" s="482"/>
      <c r="HQK1396" s="482"/>
      <c r="HQL1396" s="482"/>
      <c r="HQM1396" s="481"/>
      <c r="HQN1396" s="447"/>
      <c r="HQO1396" s="447"/>
      <c r="HQP1396" s="451"/>
      <c r="HQQ1396" s="451"/>
      <c r="HQR1396" s="451"/>
      <c r="HQS1396" s="451"/>
      <c r="HQT1396" s="451"/>
      <c r="HQU1396" s="451"/>
      <c r="HQV1396" s="451"/>
      <c r="HQW1396" s="451"/>
      <c r="HQX1396" s="451"/>
      <c r="HQY1396" s="451"/>
      <c r="HQZ1396" s="447"/>
      <c r="HRA1396" s="428"/>
      <c r="HRB1396" s="469"/>
      <c r="HRC1396" s="414"/>
      <c r="HRD1396" s="414"/>
      <c r="HRE1396" s="414"/>
      <c r="HRF1396" s="414"/>
      <c r="HRG1396" s="414"/>
      <c r="HRH1396" s="415"/>
      <c r="HRI1396" s="414"/>
      <c r="HRJ1396" s="416"/>
      <c r="HRK1396" s="366"/>
      <c r="HRL1396" s="366"/>
      <c r="HRM1396" s="366"/>
      <c r="HRN1396" s="366"/>
      <c r="HRO1396" s="366"/>
      <c r="HRP1396" s="366"/>
      <c r="HRQ1396" s="366"/>
      <c r="HRR1396" s="366"/>
      <c r="HRS1396" s="419"/>
      <c r="HRT1396" s="480"/>
      <c r="HRU1396" s="482"/>
      <c r="HRV1396" s="482"/>
      <c r="HRW1396" s="482"/>
      <c r="HRX1396" s="482"/>
      <c r="HRY1396" s="482"/>
      <c r="HRZ1396" s="482"/>
      <c r="HSA1396" s="482"/>
      <c r="HSB1396" s="482"/>
      <c r="HSC1396" s="482"/>
      <c r="HSD1396" s="482"/>
      <c r="HSE1396" s="482"/>
      <c r="HSF1396" s="482"/>
      <c r="HSG1396" s="482"/>
      <c r="HSH1396" s="482"/>
      <c r="HSI1396" s="482"/>
      <c r="HSJ1396" s="482"/>
      <c r="HSK1396" s="482"/>
      <c r="HSL1396" s="482"/>
      <c r="HSM1396" s="481"/>
      <c r="HSN1396" s="447"/>
      <c r="HSO1396" s="447"/>
      <c r="HSP1396" s="451"/>
      <c r="HSQ1396" s="451"/>
      <c r="HSR1396" s="451"/>
      <c r="HSS1396" s="451"/>
      <c r="HST1396" s="451"/>
      <c r="HSU1396" s="451"/>
      <c r="HSV1396" s="451"/>
      <c r="HSW1396" s="451"/>
      <c r="HSX1396" s="451"/>
      <c r="HSY1396" s="451"/>
      <c r="HSZ1396" s="447"/>
      <c r="HTA1396" s="428"/>
      <c r="HTB1396" s="469"/>
      <c r="HTC1396" s="414"/>
      <c r="HTD1396" s="414"/>
      <c r="HTE1396" s="414"/>
      <c r="HTF1396" s="414"/>
      <c r="HTG1396" s="414"/>
      <c r="HTH1396" s="415"/>
      <c r="HTI1396" s="414"/>
      <c r="HTJ1396" s="416"/>
      <c r="HTK1396" s="366"/>
      <c r="HTL1396" s="366"/>
      <c r="HTM1396" s="366"/>
      <c r="HTN1396" s="366"/>
      <c r="HTO1396" s="366"/>
      <c r="HTP1396" s="366"/>
      <c r="HTQ1396" s="366"/>
      <c r="HTR1396" s="366"/>
      <c r="HTS1396" s="419"/>
      <c r="HTT1396" s="480"/>
      <c r="HTU1396" s="482"/>
      <c r="HTV1396" s="482"/>
      <c r="HTW1396" s="482"/>
      <c r="HTX1396" s="482"/>
      <c r="HTY1396" s="482"/>
      <c r="HTZ1396" s="482"/>
      <c r="HUA1396" s="482"/>
      <c r="HUB1396" s="482"/>
      <c r="HUC1396" s="482"/>
      <c r="HUD1396" s="482"/>
      <c r="HUE1396" s="482"/>
      <c r="HUF1396" s="482"/>
      <c r="HUG1396" s="482"/>
      <c r="HUH1396" s="482"/>
      <c r="HUI1396" s="482"/>
      <c r="HUJ1396" s="482"/>
      <c r="HUK1396" s="482"/>
      <c r="HUL1396" s="482"/>
      <c r="HUM1396" s="481"/>
      <c r="HUN1396" s="447"/>
      <c r="HUO1396" s="447"/>
      <c r="HUP1396" s="451"/>
      <c r="HUQ1396" s="451"/>
      <c r="HUR1396" s="451"/>
      <c r="HUS1396" s="451"/>
      <c r="HUT1396" s="451"/>
      <c r="HUU1396" s="451"/>
      <c r="HUV1396" s="451"/>
      <c r="HUW1396" s="451"/>
      <c r="HUX1396" s="451"/>
      <c r="HUY1396" s="451"/>
      <c r="HUZ1396" s="447"/>
      <c r="HVA1396" s="428"/>
      <c r="HVB1396" s="469"/>
      <c r="HVC1396" s="414"/>
      <c r="HVD1396" s="414"/>
      <c r="HVE1396" s="414"/>
      <c r="HVF1396" s="414"/>
      <c r="HVG1396" s="414"/>
      <c r="HVH1396" s="415"/>
      <c r="HVI1396" s="414"/>
      <c r="HVJ1396" s="416"/>
      <c r="HVK1396" s="366"/>
      <c r="HVL1396" s="366"/>
      <c r="HVM1396" s="366"/>
      <c r="HVN1396" s="366"/>
      <c r="HVO1396" s="366"/>
      <c r="HVP1396" s="366"/>
      <c r="HVQ1396" s="366"/>
      <c r="HVR1396" s="366"/>
      <c r="HVS1396" s="419"/>
      <c r="HVT1396" s="480"/>
      <c r="HVU1396" s="482"/>
      <c r="HVV1396" s="482"/>
      <c r="HVW1396" s="482"/>
      <c r="HVX1396" s="482"/>
      <c r="HVY1396" s="482"/>
      <c r="HVZ1396" s="482"/>
      <c r="HWA1396" s="482"/>
      <c r="HWB1396" s="482"/>
      <c r="HWC1396" s="482"/>
      <c r="HWD1396" s="482"/>
      <c r="HWE1396" s="482"/>
      <c r="HWF1396" s="482"/>
      <c r="HWG1396" s="482"/>
      <c r="HWH1396" s="482"/>
      <c r="HWI1396" s="482"/>
      <c r="HWJ1396" s="482"/>
      <c r="HWK1396" s="482"/>
      <c r="HWL1396" s="482"/>
      <c r="HWM1396" s="481"/>
      <c r="HWN1396" s="447"/>
      <c r="HWO1396" s="447"/>
      <c r="HWP1396" s="451"/>
      <c r="HWQ1396" s="451"/>
      <c r="HWR1396" s="451"/>
      <c r="HWS1396" s="451"/>
      <c r="HWT1396" s="451"/>
      <c r="HWU1396" s="451"/>
      <c r="HWV1396" s="451"/>
      <c r="HWW1396" s="451"/>
      <c r="HWX1396" s="451"/>
      <c r="HWY1396" s="451"/>
      <c r="HWZ1396" s="447"/>
      <c r="HXA1396" s="428"/>
      <c r="HXB1396" s="469"/>
      <c r="HXC1396" s="414"/>
      <c r="HXD1396" s="414"/>
      <c r="HXE1396" s="414"/>
      <c r="HXF1396" s="414"/>
      <c r="HXG1396" s="414"/>
      <c r="HXH1396" s="415"/>
      <c r="HXI1396" s="414"/>
      <c r="HXJ1396" s="416"/>
      <c r="HXK1396" s="366"/>
      <c r="HXL1396" s="366"/>
      <c r="HXM1396" s="366"/>
      <c r="HXN1396" s="366"/>
      <c r="HXO1396" s="366"/>
      <c r="HXP1396" s="366"/>
      <c r="HXQ1396" s="366"/>
      <c r="HXR1396" s="366"/>
      <c r="HXS1396" s="419"/>
      <c r="HXT1396" s="480"/>
      <c r="HXU1396" s="482"/>
      <c r="HXV1396" s="482"/>
      <c r="HXW1396" s="482"/>
      <c r="HXX1396" s="482"/>
      <c r="HXY1396" s="482"/>
      <c r="HXZ1396" s="482"/>
      <c r="HYA1396" s="482"/>
      <c r="HYB1396" s="482"/>
      <c r="HYC1396" s="482"/>
      <c r="HYD1396" s="482"/>
      <c r="HYE1396" s="482"/>
      <c r="HYF1396" s="482"/>
      <c r="HYG1396" s="482"/>
      <c r="HYH1396" s="482"/>
      <c r="HYI1396" s="482"/>
      <c r="HYJ1396" s="482"/>
      <c r="HYK1396" s="482"/>
      <c r="HYL1396" s="482"/>
      <c r="HYM1396" s="481"/>
      <c r="HYN1396" s="447"/>
      <c r="HYO1396" s="447"/>
      <c r="HYP1396" s="451"/>
      <c r="HYQ1396" s="451"/>
      <c r="HYR1396" s="451"/>
      <c r="HYS1396" s="451"/>
      <c r="HYT1396" s="451"/>
      <c r="HYU1396" s="451"/>
      <c r="HYV1396" s="451"/>
      <c r="HYW1396" s="451"/>
      <c r="HYX1396" s="451"/>
      <c r="HYY1396" s="451"/>
      <c r="HYZ1396" s="447"/>
      <c r="HZA1396" s="428"/>
      <c r="HZB1396" s="469"/>
      <c r="HZC1396" s="414"/>
      <c r="HZD1396" s="414"/>
      <c r="HZE1396" s="414"/>
      <c r="HZF1396" s="414"/>
      <c r="HZG1396" s="414"/>
      <c r="HZH1396" s="415"/>
      <c r="HZI1396" s="414"/>
      <c r="HZJ1396" s="416"/>
      <c r="HZK1396" s="366"/>
      <c r="HZL1396" s="366"/>
      <c r="HZM1396" s="366"/>
      <c r="HZN1396" s="366"/>
      <c r="HZO1396" s="366"/>
      <c r="HZP1396" s="366"/>
      <c r="HZQ1396" s="366"/>
      <c r="HZR1396" s="366"/>
      <c r="HZS1396" s="419"/>
      <c r="HZT1396" s="480"/>
      <c r="HZU1396" s="482"/>
      <c r="HZV1396" s="482"/>
      <c r="HZW1396" s="482"/>
      <c r="HZX1396" s="482"/>
      <c r="HZY1396" s="482"/>
      <c r="HZZ1396" s="482"/>
      <c r="IAA1396" s="482"/>
      <c r="IAB1396" s="482"/>
      <c r="IAC1396" s="482"/>
      <c r="IAD1396" s="482"/>
      <c r="IAE1396" s="482"/>
      <c r="IAF1396" s="482"/>
      <c r="IAG1396" s="482"/>
      <c r="IAH1396" s="482"/>
      <c r="IAI1396" s="482"/>
      <c r="IAJ1396" s="482"/>
      <c r="IAK1396" s="482"/>
      <c r="IAL1396" s="482"/>
      <c r="IAM1396" s="481"/>
      <c r="IAN1396" s="447"/>
      <c r="IAO1396" s="447"/>
      <c r="IAP1396" s="451"/>
      <c r="IAQ1396" s="451"/>
      <c r="IAR1396" s="451"/>
      <c r="IAS1396" s="451"/>
      <c r="IAT1396" s="451"/>
      <c r="IAU1396" s="451"/>
      <c r="IAV1396" s="451"/>
      <c r="IAW1396" s="451"/>
      <c r="IAX1396" s="451"/>
      <c r="IAY1396" s="451"/>
      <c r="IAZ1396" s="447"/>
      <c r="IBA1396" s="428"/>
      <c r="IBB1396" s="469"/>
      <c r="IBC1396" s="414"/>
      <c r="IBD1396" s="414"/>
      <c r="IBE1396" s="414"/>
      <c r="IBF1396" s="414"/>
      <c r="IBG1396" s="414"/>
      <c r="IBH1396" s="415"/>
      <c r="IBI1396" s="414"/>
      <c r="IBJ1396" s="416"/>
      <c r="IBK1396" s="366"/>
      <c r="IBL1396" s="366"/>
      <c r="IBM1396" s="366"/>
      <c r="IBN1396" s="366"/>
      <c r="IBO1396" s="366"/>
      <c r="IBP1396" s="366"/>
      <c r="IBQ1396" s="366"/>
      <c r="IBR1396" s="366"/>
      <c r="IBS1396" s="419"/>
      <c r="IBT1396" s="480"/>
      <c r="IBU1396" s="482"/>
      <c r="IBV1396" s="482"/>
      <c r="IBW1396" s="482"/>
      <c r="IBX1396" s="482"/>
      <c r="IBY1396" s="482"/>
      <c r="IBZ1396" s="482"/>
      <c r="ICA1396" s="482"/>
      <c r="ICB1396" s="482"/>
      <c r="ICC1396" s="482"/>
      <c r="ICD1396" s="482"/>
      <c r="ICE1396" s="482"/>
      <c r="ICF1396" s="482"/>
      <c r="ICG1396" s="482"/>
      <c r="ICH1396" s="482"/>
      <c r="ICI1396" s="482"/>
      <c r="ICJ1396" s="482"/>
      <c r="ICK1396" s="482"/>
      <c r="ICL1396" s="482"/>
      <c r="ICM1396" s="481"/>
      <c r="ICN1396" s="447"/>
      <c r="ICO1396" s="447"/>
      <c r="ICP1396" s="451"/>
      <c r="ICQ1396" s="451"/>
      <c r="ICR1396" s="451"/>
      <c r="ICS1396" s="451"/>
      <c r="ICT1396" s="451"/>
      <c r="ICU1396" s="451"/>
      <c r="ICV1396" s="451"/>
      <c r="ICW1396" s="451"/>
      <c r="ICX1396" s="451"/>
      <c r="ICY1396" s="451"/>
      <c r="ICZ1396" s="447"/>
      <c r="IDA1396" s="428"/>
      <c r="IDB1396" s="469"/>
      <c r="IDC1396" s="414"/>
      <c r="IDD1396" s="414"/>
      <c r="IDE1396" s="414"/>
      <c r="IDF1396" s="414"/>
      <c r="IDG1396" s="414"/>
      <c r="IDH1396" s="415"/>
      <c r="IDI1396" s="414"/>
      <c r="IDJ1396" s="416"/>
      <c r="IDK1396" s="366"/>
      <c r="IDL1396" s="366"/>
      <c r="IDM1396" s="366"/>
      <c r="IDN1396" s="366"/>
      <c r="IDO1396" s="366"/>
      <c r="IDP1396" s="366"/>
      <c r="IDQ1396" s="366"/>
      <c r="IDR1396" s="366"/>
      <c r="IDS1396" s="419"/>
      <c r="IDT1396" s="480"/>
      <c r="IDU1396" s="482"/>
      <c r="IDV1396" s="482"/>
      <c r="IDW1396" s="482"/>
      <c r="IDX1396" s="482"/>
      <c r="IDY1396" s="482"/>
      <c r="IDZ1396" s="482"/>
      <c r="IEA1396" s="482"/>
      <c r="IEB1396" s="482"/>
      <c r="IEC1396" s="482"/>
      <c r="IED1396" s="482"/>
      <c r="IEE1396" s="482"/>
      <c r="IEF1396" s="482"/>
      <c r="IEG1396" s="482"/>
      <c r="IEH1396" s="482"/>
      <c r="IEI1396" s="482"/>
      <c r="IEJ1396" s="482"/>
      <c r="IEK1396" s="482"/>
      <c r="IEL1396" s="482"/>
      <c r="IEM1396" s="481"/>
      <c r="IEN1396" s="447"/>
      <c r="IEO1396" s="447"/>
      <c r="IEP1396" s="451"/>
      <c r="IEQ1396" s="451"/>
      <c r="IER1396" s="451"/>
      <c r="IES1396" s="451"/>
      <c r="IET1396" s="451"/>
      <c r="IEU1396" s="451"/>
      <c r="IEV1396" s="451"/>
      <c r="IEW1396" s="451"/>
      <c r="IEX1396" s="451"/>
      <c r="IEY1396" s="451"/>
      <c r="IEZ1396" s="447"/>
      <c r="IFA1396" s="428"/>
      <c r="IFB1396" s="469"/>
      <c r="IFC1396" s="414"/>
      <c r="IFD1396" s="414"/>
      <c r="IFE1396" s="414"/>
      <c r="IFF1396" s="414"/>
      <c r="IFG1396" s="414"/>
      <c r="IFH1396" s="415"/>
      <c r="IFI1396" s="414"/>
      <c r="IFJ1396" s="416"/>
      <c r="IFK1396" s="366"/>
      <c r="IFL1396" s="366"/>
      <c r="IFM1396" s="366"/>
      <c r="IFN1396" s="366"/>
      <c r="IFO1396" s="366"/>
      <c r="IFP1396" s="366"/>
      <c r="IFQ1396" s="366"/>
      <c r="IFR1396" s="366"/>
      <c r="IFS1396" s="419"/>
      <c r="IFT1396" s="480"/>
      <c r="IFU1396" s="482"/>
      <c r="IFV1396" s="482"/>
      <c r="IFW1396" s="482"/>
      <c r="IFX1396" s="482"/>
      <c r="IFY1396" s="482"/>
      <c r="IFZ1396" s="482"/>
      <c r="IGA1396" s="482"/>
      <c r="IGB1396" s="482"/>
      <c r="IGC1396" s="482"/>
      <c r="IGD1396" s="482"/>
      <c r="IGE1396" s="482"/>
      <c r="IGF1396" s="482"/>
      <c r="IGG1396" s="482"/>
      <c r="IGH1396" s="482"/>
      <c r="IGI1396" s="482"/>
      <c r="IGJ1396" s="482"/>
      <c r="IGK1396" s="482"/>
      <c r="IGL1396" s="482"/>
      <c r="IGM1396" s="481"/>
      <c r="IGN1396" s="447"/>
      <c r="IGO1396" s="447"/>
      <c r="IGP1396" s="451"/>
      <c r="IGQ1396" s="451"/>
      <c r="IGR1396" s="451"/>
      <c r="IGS1396" s="451"/>
      <c r="IGT1396" s="451"/>
      <c r="IGU1396" s="451"/>
      <c r="IGV1396" s="451"/>
      <c r="IGW1396" s="451"/>
      <c r="IGX1396" s="451"/>
      <c r="IGY1396" s="451"/>
      <c r="IGZ1396" s="447"/>
      <c r="IHA1396" s="428"/>
      <c r="IHB1396" s="469"/>
      <c r="IHC1396" s="414"/>
      <c r="IHD1396" s="414"/>
      <c r="IHE1396" s="414"/>
      <c r="IHF1396" s="414"/>
      <c r="IHG1396" s="414"/>
      <c r="IHH1396" s="415"/>
      <c r="IHI1396" s="414"/>
      <c r="IHJ1396" s="416"/>
      <c r="IHK1396" s="366"/>
      <c r="IHL1396" s="366"/>
      <c r="IHM1396" s="366"/>
      <c r="IHN1396" s="366"/>
      <c r="IHO1396" s="366"/>
      <c r="IHP1396" s="366"/>
      <c r="IHQ1396" s="366"/>
      <c r="IHR1396" s="366"/>
      <c r="IHS1396" s="419"/>
      <c r="IHT1396" s="480"/>
      <c r="IHU1396" s="482"/>
      <c r="IHV1396" s="482"/>
      <c r="IHW1396" s="482"/>
      <c r="IHX1396" s="482"/>
      <c r="IHY1396" s="482"/>
      <c r="IHZ1396" s="482"/>
      <c r="IIA1396" s="482"/>
      <c r="IIB1396" s="482"/>
      <c r="IIC1396" s="482"/>
      <c r="IID1396" s="482"/>
      <c r="IIE1396" s="482"/>
      <c r="IIF1396" s="482"/>
      <c r="IIG1396" s="482"/>
      <c r="IIH1396" s="482"/>
      <c r="III1396" s="482"/>
      <c r="IIJ1396" s="482"/>
      <c r="IIK1396" s="482"/>
      <c r="IIL1396" s="482"/>
      <c r="IIM1396" s="481"/>
      <c r="IIN1396" s="447"/>
      <c r="IIO1396" s="447"/>
      <c r="IIP1396" s="451"/>
      <c r="IIQ1396" s="451"/>
      <c r="IIR1396" s="451"/>
      <c r="IIS1396" s="451"/>
      <c r="IIT1396" s="451"/>
      <c r="IIU1396" s="451"/>
      <c r="IIV1396" s="451"/>
      <c r="IIW1396" s="451"/>
      <c r="IIX1396" s="451"/>
      <c r="IIY1396" s="451"/>
      <c r="IIZ1396" s="447"/>
      <c r="IJA1396" s="428"/>
      <c r="IJB1396" s="469"/>
      <c r="IJC1396" s="414"/>
      <c r="IJD1396" s="414"/>
      <c r="IJE1396" s="414"/>
      <c r="IJF1396" s="414"/>
      <c r="IJG1396" s="414"/>
      <c r="IJH1396" s="415"/>
      <c r="IJI1396" s="414"/>
      <c r="IJJ1396" s="416"/>
      <c r="IJK1396" s="366"/>
      <c r="IJL1396" s="366"/>
      <c r="IJM1396" s="366"/>
      <c r="IJN1396" s="366"/>
      <c r="IJO1396" s="366"/>
      <c r="IJP1396" s="366"/>
      <c r="IJQ1396" s="366"/>
      <c r="IJR1396" s="366"/>
      <c r="IJS1396" s="419"/>
      <c r="IJT1396" s="480"/>
      <c r="IJU1396" s="482"/>
      <c r="IJV1396" s="482"/>
      <c r="IJW1396" s="482"/>
      <c r="IJX1396" s="482"/>
      <c r="IJY1396" s="482"/>
      <c r="IJZ1396" s="482"/>
      <c r="IKA1396" s="482"/>
      <c r="IKB1396" s="482"/>
      <c r="IKC1396" s="482"/>
      <c r="IKD1396" s="482"/>
      <c r="IKE1396" s="482"/>
      <c r="IKF1396" s="482"/>
      <c r="IKG1396" s="482"/>
      <c r="IKH1396" s="482"/>
      <c r="IKI1396" s="482"/>
      <c r="IKJ1396" s="482"/>
      <c r="IKK1396" s="482"/>
      <c r="IKL1396" s="482"/>
      <c r="IKM1396" s="481"/>
      <c r="IKN1396" s="447"/>
      <c r="IKO1396" s="447"/>
      <c r="IKP1396" s="451"/>
      <c r="IKQ1396" s="451"/>
      <c r="IKR1396" s="451"/>
      <c r="IKS1396" s="451"/>
      <c r="IKT1396" s="451"/>
      <c r="IKU1396" s="451"/>
      <c r="IKV1396" s="451"/>
      <c r="IKW1396" s="451"/>
      <c r="IKX1396" s="451"/>
      <c r="IKY1396" s="451"/>
      <c r="IKZ1396" s="447"/>
      <c r="ILA1396" s="428"/>
      <c r="ILB1396" s="469"/>
      <c r="ILC1396" s="414"/>
      <c r="ILD1396" s="414"/>
      <c r="ILE1396" s="414"/>
      <c r="ILF1396" s="414"/>
      <c r="ILG1396" s="414"/>
      <c r="ILH1396" s="415"/>
      <c r="ILI1396" s="414"/>
      <c r="ILJ1396" s="416"/>
      <c r="ILK1396" s="366"/>
      <c r="ILL1396" s="366"/>
      <c r="ILM1396" s="366"/>
      <c r="ILN1396" s="366"/>
      <c r="ILO1396" s="366"/>
      <c r="ILP1396" s="366"/>
      <c r="ILQ1396" s="366"/>
      <c r="ILR1396" s="366"/>
      <c r="ILS1396" s="419"/>
      <c r="ILT1396" s="480"/>
      <c r="ILU1396" s="482"/>
      <c r="ILV1396" s="482"/>
      <c r="ILW1396" s="482"/>
      <c r="ILX1396" s="482"/>
      <c r="ILY1396" s="482"/>
      <c r="ILZ1396" s="482"/>
      <c r="IMA1396" s="482"/>
      <c r="IMB1396" s="482"/>
      <c r="IMC1396" s="482"/>
      <c r="IMD1396" s="482"/>
      <c r="IME1396" s="482"/>
      <c r="IMF1396" s="482"/>
      <c r="IMG1396" s="482"/>
      <c r="IMH1396" s="482"/>
      <c r="IMI1396" s="482"/>
      <c r="IMJ1396" s="482"/>
      <c r="IMK1396" s="482"/>
      <c r="IML1396" s="482"/>
      <c r="IMM1396" s="481"/>
      <c r="IMN1396" s="447"/>
      <c r="IMO1396" s="447"/>
      <c r="IMP1396" s="451"/>
      <c r="IMQ1396" s="451"/>
      <c r="IMR1396" s="451"/>
      <c r="IMS1396" s="451"/>
      <c r="IMT1396" s="451"/>
      <c r="IMU1396" s="451"/>
      <c r="IMV1396" s="451"/>
      <c r="IMW1396" s="451"/>
      <c r="IMX1396" s="451"/>
      <c r="IMY1396" s="451"/>
      <c r="IMZ1396" s="447"/>
      <c r="INA1396" s="428"/>
      <c r="INB1396" s="469"/>
      <c r="INC1396" s="414"/>
      <c r="IND1396" s="414"/>
      <c r="INE1396" s="414"/>
      <c r="INF1396" s="414"/>
      <c r="ING1396" s="414"/>
      <c r="INH1396" s="415"/>
      <c r="INI1396" s="414"/>
      <c r="INJ1396" s="416"/>
      <c r="INK1396" s="366"/>
      <c r="INL1396" s="366"/>
      <c r="INM1396" s="366"/>
      <c r="INN1396" s="366"/>
      <c r="INO1396" s="366"/>
      <c r="INP1396" s="366"/>
      <c r="INQ1396" s="366"/>
      <c r="INR1396" s="366"/>
      <c r="INS1396" s="419"/>
      <c r="INT1396" s="480"/>
      <c r="INU1396" s="482"/>
      <c r="INV1396" s="482"/>
      <c r="INW1396" s="482"/>
      <c r="INX1396" s="482"/>
      <c r="INY1396" s="482"/>
      <c r="INZ1396" s="482"/>
      <c r="IOA1396" s="482"/>
      <c r="IOB1396" s="482"/>
      <c r="IOC1396" s="482"/>
      <c r="IOD1396" s="482"/>
      <c r="IOE1396" s="482"/>
      <c r="IOF1396" s="482"/>
      <c r="IOG1396" s="482"/>
      <c r="IOH1396" s="482"/>
      <c r="IOI1396" s="482"/>
      <c r="IOJ1396" s="482"/>
      <c r="IOK1396" s="482"/>
      <c r="IOL1396" s="482"/>
      <c r="IOM1396" s="481"/>
      <c r="ION1396" s="447"/>
      <c r="IOO1396" s="447"/>
      <c r="IOP1396" s="451"/>
      <c r="IOQ1396" s="451"/>
      <c r="IOR1396" s="451"/>
      <c r="IOS1396" s="451"/>
      <c r="IOT1396" s="451"/>
      <c r="IOU1396" s="451"/>
      <c r="IOV1396" s="451"/>
      <c r="IOW1396" s="451"/>
      <c r="IOX1396" s="451"/>
      <c r="IOY1396" s="451"/>
      <c r="IOZ1396" s="447"/>
      <c r="IPA1396" s="428"/>
      <c r="IPB1396" s="469"/>
      <c r="IPC1396" s="414"/>
      <c r="IPD1396" s="414"/>
      <c r="IPE1396" s="414"/>
      <c r="IPF1396" s="414"/>
      <c r="IPG1396" s="414"/>
      <c r="IPH1396" s="415"/>
      <c r="IPI1396" s="414"/>
      <c r="IPJ1396" s="416"/>
      <c r="IPK1396" s="366"/>
      <c r="IPL1396" s="366"/>
      <c r="IPM1396" s="366"/>
      <c r="IPN1396" s="366"/>
      <c r="IPO1396" s="366"/>
      <c r="IPP1396" s="366"/>
      <c r="IPQ1396" s="366"/>
      <c r="IPR1396" s="366"/>
      <c r="IPS1396" s="419"/>
      <c r="IPT1396" s="480"/>
      <c r="IPU1396" s="482"/>
      <c r="IPV1396" s="482"/>
      <c r="IPW1396" s="482"/>
      <c r="IPX1396" s="482"/>
      <c r="IPY1396" s="482"/>
      <c r="IPZ1396" s="482"/>
      <c r="IQA1396" s="482"/>
      <c r="IQB1396" s="482"/>
      <c r="IQC1396" s="482"/>
      <c r="IQD1396" s="482"/>
      <c r="IQE1396" s="482"/>
      <c r="IQF1396" s="482"/>
      <c r="IQG1396" s="482"/>
      <c r="IQH1396" s="482"/>
      <c r="IQI1396" s="482"/>
      <c r="IQJ1396" s="482"/>
      <c r="IQK1396" s="482"/>
      <c r="IQL1396" s="482"/>
      <c r="IQM1396" s="481"/>
      <c r="IQN1396" s="447"/>
      <c r="IQO1396" s="447"/>
      <c r="IQP1396" s="451"/>
      <c r="IQQ1396" s="451"/>
      <c r="IQR1396" s="451"/>
      <c r="IQS1396" s="451"/>
      <c r="IQT1396" s="451"/>
      <c r="IQU1396" s="451"/>
      <c r="IQV1396" s="451"/>
      <c r="IQW1396" s="451"/>
      <c r="IQX1396" s="451"/>
      <c r="IQY1396" s="451"/>
      <c r="IQZ1396" s="447"/>
      <c r="IRA1396" s="428"/>
      <c r="IRB1396" s="469"/>
      <c r="IRC1396" s="414"/>
      <c r="IRD1396" s="414"/>
      <c r="IRE1396" s="414"/>
      <c r="IRF1396" s="414"/>
      <c r="IRG1396" s="414"/>
      <c r="IRH1396" s="415"/>
      <c r="IRI1396" s="414"/>
      <c r="IRJ1396" s="416"/>
      <c r="IRK1396" s="366"/>
      <c r="IRL1396" s="366"/>
      <c r="IRM1396" s="366"/>
      <c r="IRN1396" s="366"/>
      <c r="IRO1396" s="366"/>
      <c r="IRP1396" s="366"/>
      <c r="IRQ1396" s="366"/>
      <c r="IRR1396" s="366"/>
      <c r="IRS1396" s="419"/>
      <c r="IRT1396" s="480"/>
      <c r="IRU1396" s="482"/>
      <c r="IRV1396" s="482"/>
      <c r="IRW1396" s="482"/>
      <c r="IRX1396" s="482"/>
      <c r="IRY1396" s="482"/>
      <c r="IRZ1396" s="482"/>
      <c r="ISA1396" s="482"/>
      <c r="ISB1396" s="482"/>
      <c r="ISC1396" s="482"/>
      <c r="ISD1396" s="482"/>
      <c r="ISE1396" s="482"/>
      <c r="ISF1396" s="482"/>
      <c r="ISG1396" s="482"/>
      <c r="ISH1396" s="482"/>
      <c r="ISI1396" s="482"/>
      <c r="ISJ1396" s="482"/>
      <c r="ISK1396" s="482"/>
      <c r="ISL1396" s="482"/>
      <c r="ISM1396" s="481"/>
      <c r="ISN1396" s="447"/>
      <c r="ISO1396" s="447"/>
      <c r="ISP1396" s="451"/>
      <c r="ISQ1396" s="451"/>
      <c r="ISR1396" s="451"/>
      <c r="ISS1396" s="451"/>
      <c r="IST1396" s="451"/>
      <c r="ISU1396" s="451"/>
      <c r="ISV1396" s="451"/>
      <c r="ISW1396" s="451"/>
      <c r="ISX1396" s="451"/>
      <c r="ISY1396" s="451"/>
      <c r="ISZ1396" s="447"/>
      <c r="ITA1396" s="428"/>
      <c r="ITB1396" s="469"/>
      <c r="ITC1396" s="414"/>
      <c r="ITD1396" s="414"/>
      <c r="ITE1396" s="414"/>
      <c r="ITF1396" s="414"/>
      <c r="ITG1396" s="414"/>
      <c r="ITH1396" s="415"/>
      <c r="ITI1396" s="414"/>
      <c r="ITJ1396" s="416"/>
      <c r="ITK1396" s="366"/>
      <c r="ITL1396" s="366"/>
      <c r="ITM1396" s="366"/>
      <c r="ITN1396" s="366"/>
      <c r="ITO1396" s="366"/>
      <c r="ITP1396" s="366"/>
      <c r="ITQ1396" s="366"/>
      <c r="ITR1396" s="366"/>
      <c r="ITS1396" s="419"/>
      <c r="ITT1396" s="480"/>
      <c r="ITU1396" s="482"/>
      <c r="ITV1396" s="482"/>
      <c r="ITW1396" s="482"/>
      <c r="ITX1396" s="482"/>
      <c r="ITY1396" s="482"/>
      <c r="ITZ1396" s="482"/>
      <c r="IUA1396" s="482"/>
      <c r="IUB1396" s="482"/>
      <c r="IUC1396" s="482"/>
      <c r="IUD1396" s="482"/>
      <c r="IUE1396" s="482"/>
      <c r="IUF1396" s="482"/>
      <c r="IUG1396" s="482"/>
      <c r="IUH1396" s="482"/>
      <c r="IUI1396" s="482"/>
      <c r="IUJ1396" s="482"/>
      <c r="IUK1396" s="482"/>
      <c r="IUL1396" s="482"/>
      <c r="IUM1396" s="481"/>
      <c r="IUN1396" s="447"/>
      <c r="IUO1396" s="447"/>
      <c r="IUP1396" s="451"/>
      <c r="IUQ1396" s="451"/>
      <c r="IUR1396" s="451"/>
      <c r="IUS1396" s="451"/>
      <c r="IUT1396" s="451"/>
      <c r="IUU1396" s="451"/>
      <c r="IUV1396" s="451"/>
      <c r="IUW1396" s="451"/>
      <c r="IUX1396" s="451"/>
      <c r="IUY1396" s="451"/>
      <c r="IUZ1396" s="447"/>
      <c r="IVA1396" s="428"/>
      <c r="IVB1396" s="469"/>
      <c r="IVC1396" s="414"/>
      <c r="IVD1396" s="414"/>
      <c r="IVE1396" s="414"/>
      <c r="IVF1396" s="414"/>
      <c r="IVG1396" s="414"/>
      <c r="IVH1396" s="415"/>
      <c r="IVI1396" s="414"/>
      <c r="IVJ1396" s="416"/>
      <c r="IVK1396" s="366"/>
      <c r="IVL1396" s="366"/>
      <c r="IVM1396" s="366"/>
      <c r="IVN1396" s="366"/>
      <c r="IVO1396" s="366"/>
      <c r="IVP1396" s="366"/>
      <c r="IVQ1396" s="366"/>
      <c r="IVR1396" s="366"/>
      <c r="IVS1396" s="419"/>
      <c r="IVT1396" s="480"/>
      <c r="IVU1396" s="482"/>
      <c r="IVV1396" s="482"/>
      <c r="IVW1396" s="482"/>
      <c r="IVX1396" s="482"/>
      <c r="IVY1396" s="482"/>
      <c r="IVZ1396" s="482"/>
      <c r="IWA1396" s="482"/>
      <c r="IWB1396" s="482"/>
      <c r="IWC1396" s="482"/>
      <c r="IWD1396" s="482"/>
      <c r="IWE1396" s="482"/>
      <c r="IWF1396" s="482"/>
      <c r="IWG1396" s="482"/>
      <c r="IWH1396" s="482"/>
      <c r="IWI1396" s="482"/>
      <c r="IWJ1396" s="482"/>
      <c r="IWK1396" s="482"/>
      <c r="IWL1396" s="482"/>
      <c r="IWM1396" s="481"/>
      <c r="IWN1396" s="447"/>
      <c r="IWO1396" s="447"/>
      <c r="IWP1396" s="451"/>
      <c r="IWQ1396" s="451"/>
      <c r="IWR1396" s="451"/>
      <c r="IWS1396" s="451"/>
      <c r="IWT1396" s="451"/>
      <c r="IWU1396" s="451"/>
      <c r="IWV1396" s="451"/>
      <c r="IWW1396" s="451"/>
      <c r="IWX1396" s="451"/>
      <c r="IWY1396" s="451"/>
      <c r="IWZ1396" s="447"/>
      <c r="IXA1396" s="428"/>
      <c r="IXB1396" s="469"/>
      <c r="IXC1396" s="414"/>
      <c r="IXD1396" s="414"/>
      <c r="IXE1396" s="414"/>
      <c r="IXF1396" s="414"/>
      <c r="IXG1396" s="414"/>
      <c r="IXH1396" s="415"/>
      <c r="IXI1396" s="414"/>
      <c r="IXJ1396" s="416"/>
      <c r="IXK1396" s="366"/>
      <c r="IXL1396" s="366"/>
      <c r="IXM1396" s="366"/>
      <c r="IXN1396" s="366"/>
      <c r="IXO1396" s="366"/>
      <c r="IXP1396" s="366"/>
      <c r="IXQ1396" s="366"/>
      <c r="IXR1396" s="366"/>
      <c r="IXS1396" s="419"/>
      <c r="IXT1396" s="480"/>
      <c r="IXU1396" s="482"/>
      <c r="IXV1396" s="482"/>
      <c r="IXW1396" s="482"/>
      <c r="IXX1396" s="482"/>
      <c r="IXY1396" s="482"/>
      <c r="IXZ1396" s="482"/>
      <c r="IYA1396" s="482"/>
      <c r="IYB1396" s="482"/>
      <c r="IYC1396" s="482"/>
      <c r="IYD1396" s="482"/>
      <c r="IYE1396" s="482"/>
      <c r="IYF1396" s="482"/>
      <c r="IYG1396" s="482"/>
      <c r="IYH1396" s="482"/>
      <c r="IYI1396" s="482"/>
      <c r="IYJ1396" s="482"/>
      <c r="IYK1396" s="482"/>
      <c r="IYL1396" s="482"/>
      <c r="IYM1396" s="481"/>
      <c r="IYN1396" s="447"/>
      <c r="IYO1396" s="447"/>
      <c r="IYP1396" s="451"/>
      <c r="IYQ1396" s="451"/>
      <c r="IYR1396" s="451"/>
      <c r="IYS1396" s="451"/>
      <c r="IYT1396" s="451"/>
      <c r="IYU1396" s="451"/>
      <c r="IYV1396" s="451"/>
      <c r="IYW1396" s="451"/>
      <c r="IYX1396" s="451"/>
      <c r="IYY1396" s="451"/>
      <c r="IYZ1396" s="447"/>
      <c r="IZA1396" s="428"/>
      <c r="IZB1396" s="469"/>
      <c r="IZC1396" s="414"/>
      <c r="IZD1396" s="414"/>
      <c r="IZE1396" s="414"/>
      <c r="IZF1396" s="414"/>
      <c r="IZG1396" s="414"/>
      <c r="IZH1396" s="415"/>
      <c r="IZI1396" s="414"/>
      <c r="IZJ1396" s="416"/>
      <c r="IZK1396" s="366"/>
      <c r="IZL1396" s="366"/>
      <c r="IZM1396" s="366"/>
      <c r="IZN1396" s="366"/>
      <c r="IZO1396" s="366"/>
      <c r="IZP1396" s="366"/>
      <c r="IZQ1396" s="366"/>
      <c r="IZR1396" s="366"/>
      <c r="IZS1396" s="419"/>
      <c r="IZT1396" s="480"/>
      <c r="IZU1396" s="482"/>
      <c r="IZV1396" s="482"/>
      <c r="IZW1396" s="482"/>
      <c r="IZX1396" s="482"/>
      <c r="IZY1396" s="482"/>
      <c r="IZZ1396" s="482"/>
      <c r="JAA1396" s="482"/>
      <c r="JAB1396" s="482"/>
      <c r="JAC1396" s="482"/>
      <c r="JAD1396" s="482"/>
      <c r="JAE1396" s="482"/>
      <c r="JAF1396" s="482"/>
      <c r="JAG1396" s="482"/>
      <c r="JAH1396" s="482"/>
      <c r="JAI1396" s="482"/>
      <c r="JAJ1396" s="482"/>
      <c r="JAK1396" s="482"/>
      <c r="JAL1396" s="482"/>
      <c r="JAM1396" s="481"/>
      <c r="JAN1396" s="447"/>
      <c r="JAO1396" s="447"/>
      <c r="JAP1396" s="451"/>
      <c r="JAQ1396" s="451"/>
      <c r="JAR1396" s="451"/>
      <c r="JAS1396" s="451"/>
      <c r="JAT1396" s="451"/>
      <c r="JAU1396" s="451"/>
      <c r="JAV1396" s="451"/>
      <c r="JAW1396" s="451"/>
      <c r="JAX1396" s="451"/>
      <c r="JAY1396" s="451"/>
      <c r="JAZ1396" s="447"/>
      <c r="JBA1396" s="428"/>
      <c r="JBB1396" s="469"/>
      <c r="JBC1396" s="414"/>
      <c r="JBD1396" s="414"/>
      <c r="JBE1396" s="414"/>
      <c r="JBF1396" s="414"/>
      <c r="JBG1396" s="414"/>
      <c r="JBH1396" s="415"/>
      <c r="JBI1396" s="414"/>
      <c r="JBJ1396" s="416"/>
      <c r="JBK1396" s="366"/>
      <c r="JBL1396" s="366"/>
      <c r="JBM1396" s="366"/>
      <c r="JBN1396" s="366"/>
      <c r="JBO1396" s="366"/>
      <c r="JBP1396" s="366"/>
      <c r="JBQ1396" s="366"/>
      <c r="JBR1396" s="366"/>
      <c r="JBS1396" s="419"/>
      <c r="JBT1396" s="480"/>
      <c r="JBU1396" s="482"/>
      <c r="JBV1396" s="482"/>
      <c r="JBW1396" s="482"/>
      <c r="JBX1396" s="482"/>
      <c r="JBY1396" s="482"/>
      <c r="JBZ1396" s="482"/>
      <c r="JCA1396" s="482"/>
      <c r="JCB1396" s="482"/>
      <c r="JCC1396" s="482"/>
      <c r="JCD1396" s="482"/>
      <c r="JCE1396" s="482"/>
      <c r="JCF1396" s="482"/>
      <c r="JCG1396" s="482"/>
      <c r="JCH1396" s="482"/>
      <c r="JCI1396" s="482"/>
      <c r="JCJ1396" s="482"/>
      <c r="JCK1396" s="482"/>
      <c r="JCL1396" s="482"/>
      <c r="JCM1396" s="481"/>
      <c r="JCN1396" s="447"/>
      <c r="JCO1396" s="447"/>
      <c r="JCP1396" s="451"/>
      <c r="JCQ1396" s="451"/>
      <c r="JCR1396" s="451"/>
      <c r="JCS1396" s="451"/>
      <c r="JCT1396" s="451"/>
      <c r="JCU1396" s="451"/>
      <c r="JCV1396" s="451"/>
      <c r="JCW1396" s="451"/>
      <c r="JCX1396" s="451"/>
      <c r="JCY1396" s="451"/>
      <c r="JCZ1396" s="447"/>
      <c r="JDA1396" s="428"/>
      <c r="JDB1396" s="469"/>
      <c r="JDC1396" s="414"/>
      <c r="JDD1396" s="414"/>
      <c r="JDE1396" s="414"/>
      <c r="JDF1396" s="414"/>
      <c r="JDG1396" s="414"/>
      <c r="JDH1396" s="415"/>
      <c r="JDI1396" s="414"/>
      <c r="JDJ1396" s="416"/>
      <c r="JDK1396" s="366"/>
      <c r="JDL1396" s="366"/>
      <c r="JDM1396" s="366"/>
      <c r="JDN1396" s="366"/>
      <c r="JDO1396" s="366"/>
      <c r="JDP1396" s="366"/>
      <c r="JDQ1396" s="366"/>
      <c r="JDR1396" s="366"/>
      <c r="JDS1396" s="419"/>
      <c r="JDT1396" s="480"/>
      <c r="JDU1396" s="482"/>
      <c r="JDV1396" s="482"/>
      <c r="JDW1396" s="482"/>
      <c r="JDX1396" s="482"/>
      <c r="JDY1396" s="482"/>
      <c r="JDZ1396" s="482"/>
      <c r="JEA1396" s="482"/>
      <c r="JEB1396" s="482"/>
      <c r="JEC1396" s="482"/>
      <c r="JED1396" s="482"/>
      <c r="JEE1396" s="482"/>
      <c r="JEF1396" s="482"/>
      <c r="JEG1396" s="482"/>
      <c r="JEH1396" s="482"/>
      <c r="JEI1396" s="482"/>
      <c r="JEJ1396" s="482"/>
      <c r="JEK1396" s="482"/>
      <c r="JEL1396" s="482"/>
      <c r="JEM1396" s="481"/>
      <c r="JEN1396" s="447"/>
      <c r="JEO1396" s="447"/>
      <c r="JEP1396" s="451"/>
      <c r="JEQ1396" s="451"/>
      <c r="JER1396" s="451"/>
      <c r="JES1396" s="451"/>
      <c r="JET1396" s="451"/>
      <c r="JEU1396" s="451"/>
      <c r="JEV1396" s="451"/>
      <c r="JEW1396" s="451"/>
      <c r="JEX1396" s="451"/>
      <c r="JEY1396" s="451"/>
      <c r="JEZ1396" s="447"/>
      <c r="JFA1396" s="428"/>
      <c r="JFB1396" s="469"/>
      <c r="JFC1396" s="414"/>
      <c r="JFD1396" s="414"/>
      <c r="JFE1396" s="414"/>
      <c r="JFF1396" s="414"/>
      <c r="JFG1396" s="414"/>
      <c r="JFH1396" s="415"/>
      <c r="JFI1396" s="414"/>
      <c r="JFJ1396" s="416"/>
      <c r="JFK1396" s="366"/>
      <c r="JFL1396" s="366"/>
      <c r="JFM1396" s="366"/>
      <c r="JFN1396" s="366"/>
      <c r="JFO1396" s="366"/>
      <c r="JFP1396" s="366"/>
      <c r="JFQ1396" s="366"/>
      <c r="JFR1396" s="366"/>
      <c r="JFS1396" s="419"/>
      <c r="JFT1396" s="480"/>
      <c r="JFU1396" s="482"/>
      <c r="JFV1396" s="482"/>
      <c r="JFW1396" s="482"/>
      <c r="JFX1396" s="482"/>
      <c r="JFY1396" s="482"/>
      <c r="JFZ1396" s="482"/>
      <c r="JGA1396" s="482"/>
      <c r="JGB1396" s="482"/>
      <c r="JGC1396" s="482"/>
      <c r="JGD1396" s="482"/>
      <c r="JGE1396" s="482"/>
      <c r="JGF1396" s="482"/>
      <c r="JGG1396" s="482"/>
      <c r="JGH1396" s="482"/>
      <c r="JGI1396" s="482"/>
      <c r="JGJ1396" s="482"/>
      <c r="JGK1396" s="482"/>
      <c r="JGL1396" s="482"/>
      <c r="JGM1396" s="481"/>
      <c r="JGN1396" s="447"/>
      <c r="JGO1396" s="447"/>
      <c r="JGP1396" s="451"/>
      <c r="JGQ1396" s="451"/>
      <c r="JGR1396" s="451"/>
      <c r="JGS1396" s="451"/>
      <c r="JGT1396" s="451"/>
      <c r="JGU1396" s="451"/>
      <c r="JGV1396" s="451"/>
      <c r="JGW1396" s="451"/>
      <c r="JGX1396" s="451"/>
      <c r="JGY1396" s="451"/>
      <c r="JGZ1396" s="447"/>
      <c r="JHA1396" s="428"/>
      <c r="JHB1396" s="469"/>
      <c r="JHC1396" s="414"/>
      <c r="JHD1396" s="414"/>
      <c r="JHE1396" s="414"/>
      <c r="JHF1396" s="414"/>
      <c r="JHG1396" s="414"/>
      <c r="JHH1396" s="415"/>
      <c r="JHI1396" s="414"/>
      <c r="JHJ1396" s="416"/>
      <c r="JHK1396" s="366"/>
      <c r="JHL1396" s="366"/>
      <c r="JHM1396" s="366"/>
      <c r="JHN1396" s="366"/>
      <c r="JHO1396" s="366"/>
      <c r="JHP1396" s="366"/>
      <c r="JHQ1396" s="366"/>
      <c r="JHR1396" s="366"/>
      <c r="JHS1396" s="419"/>
      <c r="JHT1396" s="480"/>
      <c r="JHU1396" s="482"/>
      <c r="JHV1396" s="482"/>
      <c r="JHW1396" s="482"/>
      <c r="JHX1396" s="482"/>
      <c r="JHY1396" s="482"/>
      <c r="JHZ1396" s="482"/>
      <c r="JIA1396" s="482"/>
      <c r="JIB1396" s="482"/>
      <c r="JIC1396" s="482"/>
      <c r="JID1396" s="482"/>
      <c r="JIE1396" s="482"/>
      <c r="JIF1396" s="482"/>
      <c r="JIG1396" s="482"/>
      <c r="JIH1396" s="482"/>
      <c r="JII1396" s="482"/>
      <c r="JIJ1396" s="482"/>
      <c r="JIK1396" s="482"/>
      <c r="JIL1396" s="482"/>
      <c r="JIM1396" s="481"/>
      <c r="JIN1396" s="447"/>
      <c r="JIO1396" s="447"/>
      <c r="JIP1396" s="451"/>
      <c r="JIQ1396" s="451"/>
      <c r="JIR1396" s="451"/>
      <c r="JIS1396" s="451"/>
      <c r="JIT1396" s="451"/>
      <c r="JIU1396" s="451"/>
      <c r="JIV1396" s="451"/>
      <c r="JIW1396" s="451"/>
      <c r="JIX1396" s="451"/>
      <c r="JIY1396" s="451"/>
      <c r="JIZ1396" s="447"/>
      <c r="JJA1396" s="428"/>
      <c r="JJB1396" s="469"/>
      <c r="JJC1396" s="414"/>
      <c r="JJD1396" s="414"/>
      <c r="JJE1396" s="414"/>
      <c r="JJF1396" s="414"/>
      <c r="JJG1396" s="414"/>
      <c r="JJH1396" s="415"/>
      <c r="JJI1396" s="414"/>
      <c r="JJJ1396" s="416"/>
      <c r="JJK1396" s="366"/>
      <c r="JJL1396" s="366"/>
      <c r="JJM1396" s="366"/>
      <c r="JJN1396" s="366"/>
      <c r="JJO1396" s="366"/>
      <c r="JJP1396" s="366"/>
      <c r="JJQ1396" s="366"/>
      <c r="JJR1396" s="366"/>
      <c r="JJS1396" s="419"/>
      <c r="JJT1396" s="480"/>
      <c r="JJU1396" s="482"/>
      <c r="JJV1396" s="482"/>
      <c r="JJW1396" s="482"/>
      <c r="JJX1396" s="482"/>
      <c r="JJY1396" s="482"/>
      <c r="JJZ1396" s="482"/>
      <c r="JKA1396" s="482"/>
      <c r="JKB1396" s="482"/>
      <c r="JKC1396" s="482"/>
      <c r="JKD1396" s="482"/>
      <c r="JKE1396" s="482"/>
      <c r="JKF1396" s="482"/>
      <c r="JKG1396" s="482"/>
      <c r="JKH1396" s="482"/>
      <c r="JKI1396" s="482"/>
      <c r="JKJ1396" s="482"/>
      <c r="JKK1396" s="482"/>
      <c r="JKL1396" s="482"/>
      <c r="JKM1396" s="481"/>
      <c r="JKN1396" s="447"/>
      <c r="JKO1396" s="447"/>
      <c r="JKP1396" s="451"/>
      <c r="JKQ1396" s="451"/>
      <c r="JKR1396" s="451"/>
      <c r="JKS1396" s="451"/>
      <c r="JKT1396" s="451"/>
      <c r="JKU1396" s="451"/>
      <c r="JKV1396" s="451"/>
      <c r="JKW1396" s="451"/>
      <c r="JKX1396" s="451"/>
      <c r="JKY1396" s="451"/>
      <c r="JKZ1396" s="447"/>
      <c r="JLA1396" s="428"/>
      <c r="JLB1396" s="469"/>
      <c r="JLC1396" s="414"/>
      <c r="JLD1396" s="414"/>
      <c r="JLE1396" s="414"/>
      <c r="JLF1396" s="414"/>
      <c r="JLG1396" s="414"/>
      <c r="JLH1396" s="415"/>
      <c r="JLI1396" s="414"/>
      <c r="JLJ1396" s="416"/>
      <c r="JLK1396" s="366"/>
      <c r="JLL1396" s="366"/>
      <c r="JLM1396" s="366"/>
      <c r="JLN1396" s="366"/>
      <c r="JLO1396" s="366"/>
      <c r="JLP1396" s="366"/>
      <c r="JLQ1396" s="366"/>
      <c r="JLR1396" s="366"/>
      <c r="JLS1396" s="419"/>
      <c r="JLT1396" s="480"/>
      <c r="JLU1396" s="482"/>
      <c r="JLV1396" s="482"/>
      <c r="JLW1396" s="482"/>
      <c r="JLX1396" s="482"/>
      <c r="JLY1396" s="482"/>
      <c r="JLZ1396" s="482"/>
      <c r="JMA1396" s="482"/>
      <c r="JMB1396" s="482"/>
      <c r="JMC1396" s="482"/>
      <c r="JMD1396" s="482"/>
      <c r="JME1396" s="482"/>
      <c r="JMF1396" s="482"/>
      <c r="JMG1396" s="482"/>
      <c r="JMH1396" s="482"/>
      <c r="JMI1396" s="482"/>
      <c r="JMJ1396" s="482"/>
      <c r="JMK1396" s="482"/>
      <c r="JML1396" s="482"/>
      <c r="JMM1396" s="481"/>
      <c r="JMN1396" s="447"/>
      <c r="JMO1396" s="447"/>
      <c r="JMP1396" s="451"/>
      <c r="JMQ1396" s="451"/>
      <c r="JMR1396" s="451"/>
      <c r="JMS1396" s="451"/>
      <c r="JMT1396" s="451"/>
      <c r="JMU1396" s="451"/>
      <c r="JMV1396" s="451"/>
      <c r="JMW1396" s="451"/>
      <c r="JMX1396" s="451"/>
      <c r="JMY1396" s="451"/>
      <c r="JMZ1396" s="447"/>
      <c r="JNA1396" s="428"/>
      <c r="JNB1396" s="469"/>
      <c r="JNC1396" s="414"/>
      <c r="JND1396" s="414"/>
      <c r="JNE1396" s="414"/>
      <c r="JNF1396" s="414"/>
      <c r="JNG1396" s="414"/>
      <c r="JNH1396" s="415"/>
      <c r="JNI1396" s="414"/>
      <c r="JNJ1396" s="416"/>
      <c r="JNK1396" s="366"/>
      <c r="JNL1396" s="366"/>
      <c r="JNM1396" s="366"/>
      <c r="JNN1396" s="366"/>
      <c r="JNO1396" s="366"/>
      <c r="JNP1396" s="366"/>
      <c r="JNQ1396" s="366"/>
      <c r="JNR1396" s="366"/>
      <c r="JNS1396" s="419"/>
      <c r="JNT1396" s="480"/>
      <c r="JNU1396" s="482"/>
      <c r="JNV1396" s="482"/>
      <c r="JNW1396" s="482"/>
      <c r="JNX1396" s="482"/>
      <c r="JNY1396" s="482"/>
      <c r="JNZ1396" s="482"/>
      <c r="JOA1396" s="482"/>
      <c r="JOB1396" s="482"/>
      <c r="JOC1396" s="482"/>
      <c r="JOD1396" s="482"/>
      <c r="JOE1396" s="482"/>
      <c r="JOF1396" s="482"/>
      <c r="JOG1396" s="482"/>
      <c r="JOH1396" s="482"/>
      <c r="JOI1396" s="482"/>
      <c r="JOJ1396" s="482"/>
      <c r="JOK1396" s="482"/>
      <c r="JOL1396" s="482"/>
      <c r="JOM1396" s="481"/>
      <c r="JON1396" s="447"/>
      <c r="JOO1396" s="447"/>
      <c r="JOP1396" s="451"/>
      <c r="JOQ1396" s="451"/>
      <c r="JOR1396" s="451"/>
      <c r="JOS1396" s="451"/>
      <c r="JOT1396" s="451"/>
      <c r="JOU1396" s="451"/>
      <c r="JOV1396" s="451"/>
      <c r="JOW1396" s="451"/>
      <c r="JOX1396" s="451"/>
      <c r="JOY1396" s="451"/>
      <c r="JOZ1396" s="447"/>
      <c r="JPA1396" s="428"/>
      <c r="JPB1396" s="469"/>
      <c r="JPC1396" s="414"/>
      <c r="JPD1396" s="414"/>
      <c r="JPE1396" s="414"/>
      <c r="JPF1396" s="414"/>
      <c r="JPG1396" s="414"/>
      <c r="JPH1396" s="415"/>
      <c r="JPI1396" s="414"/>
      <c r="JPJ1396" s="416"/>
      <c r="JPK1396" s="366"/>
      <c r="JPL1396" s="366"/>
      <c r="JPM1396" s="366"/>
      <c r="JPN1396" s="366"/>
      <c r="JPO1396" s="366"/>
      <c r="JPP1396" s="366"/>
      <c r="JPQ1396" s="366"/>
      <c r="JPR1396" s="366"/>
      <c r="JPS1396" s="419"/>
      <c r="JPT1396" s="480"/>
      <c r="JPU1396" s="482"/>
      <c r="JPV1396" s="482"/>
      <c r="JPW1396" s="482"/>
      <c r="JPX1396" s="482"/>
      <c r="JPY1396" s="482"/>
      <c r="JPZ1396" s="482"/>
      <c r="JQA1396" s="482"/>
      <c r="JQB1396" s="482"/>
      <c r="JQC1396" s="482"/>
      <c r="JQD1396" s="482"/>
      <c r="JQE1396" s="482"/>
      <c r="JQF1396" s="482"/>
      <c r="JQG1396" s="482"/>
      <c r="JQH1396" s="482"/>
      <c r="JQI1396" s="482"/>
      <c r="JQJ1396" s="482"/>
      <c r="JQK1396" s="482"/>
      <c r="JQL1396" s="482"/>
      <c r="JQM1396" s="481"/>
      <c r="JQN1396" s="447"/>
      <c r="JQO1396" s="447"/>
      <c r="JQP1396" s="451"/>
      <c r="JQQ1396" s="451"/>
      <c r="JQR1396" s="451"/>
      <c r="JQS1396" s="451"/>
      <c r="JQT1396" s="451"/>
      <c r="JQU1396" s="451"/>
      <c r="JQV1396" s="451"/>
      <c r="JQW1396" s="451"/>
      <c r="JQX1396" s="451"/>
      <c r="JQY1396" s="451"/>
      <c r="JQZ1396" s="447"/>
      <c r="JRA1396" s="428"/>
      <c r="JRB1396" s="469"/>
      <c r="JRC1396" s="414"/>
      <c r="JRD1396" s="414"/>
      <c r="JRE1396" s="414"/>
      <c r="JRF1396" s="414"/>
      <c r="JRG1396" s="414"/>
      <c r="JRH1396" s="415"/>
      <c r="JRI1396" s="414"/>
      <c r="JRJ1396" s="416"/>
      <c r="JRK1396" s="366"/>
      <c r="JRL1396" s="366"/>
      <c r="JRM1396" s="366"/>
      <c r="JRN1396" s="366"/>
      <c r="JRO1396" s="366"/>
      <c r="JRP1396" s="366"/>
      <c r="JRQ1396" s="366"/>
      <c r="JRR1396" s="366"/>
      <c r="JRS1396" s="419"/>
      <c r="JRT1396" s="480"/>
      <c r="JRU1396" s="482"/>
      <c r="JRV1396" s="482"/>
      <c r="JRW1396" s="482"/>
      <c r="JRX1396" s="482"/>
      <c r="JRY1396" s="482"/>
      <c r="JRZ1396" s="482"/>
      <c r="JSA1396" s="482"/>
      <c r="JSB1396" s="482"/>
      <c r="JSC1396" s="482"/>
      <c r="JSD1396" s="482"/>
      <c r="JSE1396" s="482"/>
      <c r="JSF1396" s="482"/>
      <c r="JSG1396" s="482"/>
      <c r="JSH1396" s="482"/>
      <c r="JSI1396" s="482"/>
      <c r="JSJ1396" s="482"/>
      <c r="JSK1396" s="482"/>
      <c r="JSL1396" s="482"/>
      <c r="JSM1396" s="481"/>
      <c r="JSN1396" s="447"/>
      <c r="JSO1396" s="447"/>
      <c r="JSP1396" s="451"/>
      <c r="JSQ1396" s="451"/>
      <c r="JSR1396" s="451"/>
      <c r="JSS1396" s="451"/>
      <c r="JST1396" s="451"/>
      <c r="JSU1396" s="451"/>
      <c r="JSV1396" s="451"/>
      <c r="JSW1396" s="451"/>
      <c r="JSX1396" s="451"/>
      <c r="JSY1396" s="451"/>
      <c r="JSZ1396" s="447"/>
      <c r="JTA1396" s="428"/>
      <c r="JTB1396" s="469"/>
      <c r="JTC1396" s="414"/>
      <c r="JTD1396" s="414"/>
      <c r="JTE1396" s="414"/>
      <c r="JTF1396" s="414"/>
      <c r="JTG1396" s="414"/>
      <c r="JTH1396" s="415"/>
      <c r="JTI1396" s="414"/>
      <c r="JTJ1396" s="416"/>
      <c r="JTK1396" s="366"/>
      <c r="JTL1396" s="366"/>
      <c r="JTM1396" s="366"/>
      <c r="JTN1396" s="366"/>
      <c r="JTO1396" s="366"/>
      <c r="JTP1396" s="366"/>
      <c r="JTQ1396" s="366"/>
      <c r="JTR1396" s="366"/>
      <c r="JTS1396" s="419"/>
      <c r="JTT1396" s="480"/>
      <c r="JTU1396" s="482"/>
      <c r="JTV1396" s="482"/>
      <c r="JTW1396" s="482"/>
      <c r="JTX1396" s="482"/>
      <c r="JTY1396" s="482"/>
      <c r="JTZ1396" s="482"/>
      <c r="JUA1396" s="482"/>
      <c r="JUB1396" s="482"/>
      <c r="JUC1396" s="482"/>
      <c r="JUD1396" s="482"/>
      <c r="JUE1396" s="482"/>
      <c r="JUF1396" s="482"/>
      <c r="JUG1396" s="482"/>
      <c r="JUH1396" s="482"/>
      <c r="JUI1396" s="482"/>
      <c r="JUJ1396" s="482"/>
      <c r="JUK1396" s="482"/>
      <c r="JUL1396" s="482"/>
      <c r="JUM1396" s="481"/>
      <c r="JUN1396" s="447"/>
      <c r="JUO1396" s="447"/>
      <c r="JUP1396" s="451"/>
      <c r="JUQ1396" s="451"/>
      <c r="JUR1396" s="451"/>
      <c r="JUS1396" s="451"/>
      <c r="JUT1396" s="451"/>
      <c r="JUU1396" s="451"/>
      <c r="JUV1396" s="451"/>
      <c r="JUW1396" s="451"/>
      <c r="JUX1396" s="451"/>
      <c r="JUY1396" s="451"/>
      <c r="JUZ1396" s="447"/>
      <c r="JVA1396" s="428"/>
      <c r="JVB1396" s="469"/>
      <c r="JVC1396" s="414"/>
      <c r="JVD1396" s="414"/>
      <c r="JVE1396" s="414"/>
      <c r="JVF1396" s="414"/>
      <c r="JVG1396" s="414"/>
      <c r="JVH1396" s="415"/>
      <c r="JVI1396" s="414"/>
      <c r="JVJ1396" s="416"/>
      <c r="JVK1396" s="366"/>
      <c r="JVL1396" s="366"/>
      <c r="JVM1396" s="366"/>
      <c r="JVN1396" s="366"/>
      <c r="JVO1396" s="366"/>
      <c r="JVP1396" s="366"/>
      <c r="JVQ1396" s="366"/>
      <c r="JVR1396" s="366"/>
      <c r="JVS1396" s="419"/>
      <c r="JVT1396" s="480"/>
      <c r="JVU1396" s="482"/>
      <c r="JVV1396" s="482"/>
      <c r="JVW1396" s="482"/>
      <c r="JVX1396" s="482"/>
      <c r="JVY1396" s="482"/>
      <c r="JVZ1396" s="482"/>
      <c r="JWA1396" s="482"/>
      <c r="JWB1396" s="482"/>
      <c r="JWC1396" s="482"/>
      <c r="JWD1396" s="482"/>
      <c r="JWE1396" s="482"/>
      <c r="JWF1396" s="482"/>
      <c r="JWG1396" s="482"/>
      <c r="JWH1396" s="482"/>
      <c r="JWI1396" s="482"/>
      <c r="JWJ1396" s="482"/>
      <c r="JWK1396" s="482"/>
      <c r="JWL1396" s="482"/>
      <c r="JWM1396" s="481"/>
      <c r="JWN1396" s="447"/>
      <c r="JWO1396" s="447"/>
      <c r="JWP1396" s="451"/>
      <c r="JWQ1396" s="451"/>
      <c r="JWR1396" s="451"/>
      <c r="JWS1396" s="451"/>
      <c r="JWT1396" s="451"/>
      <c r="JWU1396" s="451"/>
      <c r="JWV1396" s="451"/>
      <c r="JWW1396" s="451"/>
      <c r="JWX1396" s="451"/>
      <c r="JWY1396" s="451"/>
      <c r="JWZ1396" s="447"/>
      <c r="JXA1396" s="428"/>
      <c r="JXB1396" s="469"/>
      <c r="JXC1396" s="414"/>
      <c r="JXD1396" s="414"/>
      <c r="JXE1396" s="414"/>
      <c r="JXF1396" s="414"/>
      <c r="JXG1396" s="414"/>
      <c r="JXH1396" s="415"/>
      <c r="JXI1396" s="414"/>
      <c r="JXJ1396" s="416"/>
      <c r="JXK1396" s="366"/>
      <c r="JXL1396" s="366"/>
      <c r="JXM1396" s="366"/>
      <c r="JXN1396" s="366"/>
      <c r="JXO1396" s="366"/>
      <c r="JXP1396" s="366"/>
      <c r="JXQ1396" s="366"/>
      <c r="JXR1396" s="366"/>
      <c r="JXS1396" s="419"/>
      <c r="JXT1396" s="480"/>
      <c r="JXU1396" s="482"/>
      <c r="JXV1396" s="482"/>
      <c r="JXW1396" s="482"/>
      <c r="JXX1396" s="482"/>
      <c r="JXY1396" s="482"/>
      <c r="JXZ1396" s="482"/>
      <c r="JYA1396" s="482"/>
      <c r="JYB1396" s="482"/>
      <c r="JYC1396" s="482"/>
      <c r="JYD1396" s="482"/>
      <c r="JYE1396" s="482"/>
      <c r="JYF1396" s="482"/>
      <c r="JYG1396" s="482"/>
      <c r="JYH1396" s="482"/>
      <c r="JYI1396" s="482"/>
      <c r="JYJ1396" s="482"/>
      <c r="JYK1396" s="482"/>
      <c r="JYL1396" s="482"/>
      <c r="JYM1396" s="481"/>
      <c r="JYN1396" s="447"/>
      <c r="JYO1396" s="447"/>
      <c r="JYP1396" s="451"/>
      <c r="JYQ1396" s="451"/>
      <c r="JYR1396" s="451"/>
      <c r="JYS1396" s="451"/>
      <c r="JYT1396" s="451"/>
      <c r="JYU1396" s="451"/>
      <c r="JYV1396" s="451"/>
      <c r="JYW1396" s="451"/>
      <c r="JYX1396" s="451"/>
      <c r="JYY1396" s="451"/>
      <c r="JYZ1396" s="447"/>
      <c r="JZA1396" s="428"/>
      <c r="JZB1396" s="469"/>
      <c r="JZC1396" s="414"/>
      <c r="JZD1396" s="414"/>
      <c r="JZE1396" s="414"/>
      <c r="JZF1396" s="414"/>
      <c r="JZG1396" s="414"/>
      <c r="JZH1396" s="415"/>
      <c r="JZI1396" s="414"/>
      <c r="JZJ1396" s="416"/>
      <c r="JZK1396" s="366"/>
      <c r="JZL1396" s="366"/>
      <c r="JZM1396" s="366"/>
      <c r="JZN1396" s="366"/>
      <c r="JZO1396" s="366"/>
      <c r="JZP1396" s="366"/>
      <c r="JZQ1396" s="366"/>
      <c r="JZR1396" s="366"/>
      <c r="JZS1396" s="419"/>
      <c r="JZT1396" s="480"/>
      <c r="JZU1396" s="482"/>
      <c r="JZV1396" s="482"/>
      <c r="JZW1396" s="482"/>
      <c r="JZX1396" s="482"/>
      <c r="JZY1396" s="482"/>
      <c r="JZZ1396" s="482"/>
      <c r="KAA1396" s="482"/>
      <c r="KAB1396" s="482"/>
      <c r="KAC1396" s="482"/>
      <c r="KAD1396" s="482"/>
      <c r="KAE1396" s="482"/>
      <c r="KAF1396" s="482"/>
      <c r="KAG1396" s="482"/>
      <c r="KAH1396" s="482"/>
      <c r="KAI1396" s="482"/>
      <c r="KAJ1396" s="482"/>
      <c r="KAK1396" s="482"/>
      <c r="KAL1396" s="482"/>
      <c r="KAM1396" s="481"/>
      <c r="KAN1396" s="447"/>
      <c r="KAO1396" s="447"/>
      <c r="KAP1396" s="451"/>
      <c r="KAQ1396" s="451"/>
      <c r="KAR1396" s="451"/>
      <c r="KAS1396" s="451"/>
      <c r="KAT1396" s="451"/>
      <c r="KAU1396" s="451"/>
      <c r="KAV1396" s="451"/>
      <c r="KAW1396" s="451"/>
      <c r="KAX1396" s="451"/>
      <c r="KAY1396" s="451"/>
      <c r="KAZ1396" s="447"/>
      <c r="KBA1396" s="428"/>
      <c r="KBB1396" s="469"/>
      <c r="KBC1396" s="414"/>
      <c r="KBD1396" s="414"/>
      <c r="KBE1396" s="414"/>
      <c r="KBF1396" s="414"/>
      <c r="KBG1396" s="414"/>
      <c r="KBH1396" s="415"/>
      <c r="KBI1396" s="414"/>
      <c r="KBJ1396" s="416"/>
      <c r="KBK1396" s="366"/>
      <c r="KBL1396" s="366"/>
      <c r="KBM1396" s="366"/>
      <c r="KBN1396" s="366"/>
      <c r="KBO1396" s="366"/>
      <c r="KBP1396" s="366"/>
      <c r="KBQ1396" s="366"/>
      <c r="KBR1396" s="366"/>
      <c r="KBS1396" s="419"/>
      <c r="KBT1396" s="480"/>
      <c r="KBU1396" s="482"/>
      <c r="KBV1396" s="482"/>
      <c r="KBW1396" s="482"/>
      <c r="KBX1396" s="482"/>
      <c r="KBY1396" s="482"/>
      <c r="KBZ1396" s="482"/>
      <c r="KCA1396" s="482"/>
      <c r="KCB1396" s="482"/>
      <c r="KCC1396" s="482"/>
      <c r="KCD1396" s="482"/>
      <c r="KCE1396" s="482"/>
      <c r="KCF1396" s="482"/>
      <c r="KCG1396" s="482"/>
      <c r="KCH1396" s="482"/>
      <c r="KCI1396" s="482"/>
      <c r="KCJ1396" s="482"/>
      <c r="KCK1396" s="482"/>
      <c r="KCL1396" s="482"/>
      <c r="KCM1396" s="481"/>
      <c r="KCN1396" s="447"/>
      <c r="KCO1396" s="447"/>
      <c r="KCP1396" s="451"/>
      <c r="KCQ1396" s="451"/>
      <c r="KCR1396" s="451"/>
      <c r="KCS1396" s="451"/>
      <c r="KCT1396" s="451"/>
      <c r="KCU1396" s="451"/>
      <c r="KCV1396" s="451"/>
      <c r="KCW1396" s="451"/>
      <c r="KCX1396" s="451"/>
      <c r="KCY1396" s="451"/>
      <c r="KCZ1396" s="447"/>
      <c r="KDA1396" s="428"/>
      <c r="KDB1396" s="469"/>
      <c r="KDC1396" s="414"/>
      <c r="KDD1396" s="414"/>
      <c r="KDE1396" s="414"/>
      <c r="KDF1396" s="414"/>
      <c r="KDG1396" s="414"/>
      <c r="KDH1396" s="415"/>
      <c r="KDI1396" s="414"/>
      <c r="KDJ1396" s="416"/>
      <c r="KDK1396" s="366"/>
      <c r="KDL1396" s="366"/>
      <c r="KDM1396" s="366"/>
      <c r="KDN1396" s="366"/>
      <c r="KDO1396" s="366"/>
      <c r="KDP1396" s="366"/>
      <c r="KDQ1396" s="366"/>
      <c r="KDR1396" s="366"/>
      <c r="KDS1396" s="419"/>
      <c r="KDT1396" s="480"/>
      <c r="KDU1396" s="482"/>
      <c r="KDV1396" s="482"/>
      <c r="KDW1396" s="482"/>
      <c r="KDX1396" s="482"/>
      <c r="KDY1396" s="482"/>
      <c r="KDZ1396" s="482"/>
      <c r="KEA1396" s="482"/>
      <c r="KEB1396" s="482"/>
      <c r="KEC1396" s="482"/>
      <c r="KED1396" s="482"/>
      <c r="KEE1396" s="482"/>
      <c r="KEF1396" s="482"/>
      <c r="KEG1396" s="482"/>
      <c r="KEH1396" s="482"/>
      <c r="KEI1396" s="482"/>
      <c r="KEJ1396" s="482"/>
      <c r="KEK1396" s="482"/>
      <c r="KEL1396" s="482"/>
      <c r="KEM1396" s="481"/>
      <c r="KEN1396" s="447"/>
      <c r="KEO1396" s="447"/>
      <c r="KEP1396" s="451"/>
      <c r="KEQ1396" s="451"/>
      <c r="KER1396" s="451"/>
      <c r="KES1396" s="451"/>
      <c r="KET1396" s="451"/>
      <c r="KEU1396" s="451"/>
      <c r="KEV1396" s="451"/>
      <c r="KEW1396" s="451"/>
      <c r="KEX1396" s="451"/>
      <c r="KEY1396" s="451"/>
      <c r="KEZ1396" s="447"/>
      <c r="KFA1396" s="428"/>
      <c r="KFB1396" s="469"/>
      <c r="KFC1396" s="414"/>
      <c r="KFD1396" s="414"/>
      <c r="KFE1396" s="414"/>
      <c r="KFF1396" s="414"/>
      <c r="KFG1396" s="414"/>
      <c r="KFH1396" s="415"/>
      <c r="KFI1396" s="414"/>
      <c r="KFJ1396" s="416"/>
      <c r="KFK1396" s="366"/>
      <c r="KFL1396" s="366"/>
      <c r="KFM1396" s="366"/>
      <c r="KFN1396" s="366"/>
      <c r="KFO1396" s="366"/>
      <c r="KFP1396" s="366"/>
      <c r="KFQ1396" s="366"/>
      <c r="KFR1396" s="366"/>
      <c r="KFS1396" s="419"/>
      <c r="KFT1396" s="480"/>
      <c r="KFU1396" s="482"/>
      <c r="KFV1396" s="482"/>
      <c r="KFW1396" s="482"/>
      <c r="KFX1396" s="482"/>
      <c r="KFY1396" s="482"/>
      <c r="KFZ1396" s="482"/>
      <c r="KGA1396" s="482"/>
      <c r="KGB1396" s="482"/>
      <c r="KGC1396" s="482"/>
      <c r="KGD1396" s="482"/>
      <c r="KGE1396" s="482"/>
      <c r="KGF1396" s="482"/>
      <c r="KGG1396" s="482"/>
      <c r="KGH1396" s="482"/>
      <c r="KGI1396" s="482"/>
      <c r="KGJ1396" s="482"/>
      <c r="KGK1396" s="482"/>
      <c r="KGL1396" s="482"/>
      <c r="KGM1396" s="481"/>
      <c r="KGN1396" s="447"/>
      <c r="KGO1396" s="447"/>
      <c r="KGP1396" s="451"/>
      <c r="KGQ1396" s="451"/>
      <c r="KGR1396" s="451"/>
      <c r="KGS1396" s="451"/>
      <c r="KGT1396" s="451"/>
      <c r="KGU1396" s="451"/>
      <c r="KGV1396" s="451"/>
      <c r="KGW1396" s="451"/>
      <c r="KGX1396" s="451"/>
      <c r="KGY1396" s="451"/>
      <c r="KGZ1396" s="447"/>
      <c r="KHA1396" s="428"/>
      <c r="KHB1396" s="469"/>
      <c r="KHC1396" s="414"/>
      <c r="KHD1396" s="414"/>
      <c r="KHE1396" s="414"/>
      <c r="KHF1396" s="414"/>
      <c r="KHG1396" s="414"/>
      <c r="KHH1396" s="415"/>
      <c r="KHI1396" s="414"/>
      <c r="KHJ1396" s="416"/>
      <c r="KHK1396" s="366"/>
      <c r="KHL1396" s="366"/>
      <c r="KHM1396" s="366"/>
      <c r="KHN1396" s="366"/>
      <c r="KHO1396" s="366"/>
      <c r="KHP1396" s="366"/>
      <c r="KHQ1396" s="366"/>
      <c r="KHR1396" s="366"/>
      <c r="KHS1396" s="419"/>
      <c r="KHT1396" s="480"/>
      <c r="KHU1396" s="482"/>
      <c r="KHV1396" s="482"/>
      <c r="KHW1396" s="482"/>
      <c r="KHX1396" s="482"/>
      <c r="KHY1396" s="482"/>
      <c r="KHZ1396" s="482"/>
      <c r="KIA1396" s="482"/>
      <c r="KIB1396" s="482"/>
      <c r="KIC1396" s="482"/>
      <c r="KID1396" s="482"/>
      <c r="KIE1396" s="482"/>
      <c r="KIF1396" s="482"/>
      <c r="KIG1396" s="482"/>
      <c r="KIH1396" s="482"/>
      <c r="KII1396" s="482"/>
      <c r="KIJ1396" s="482"/>
      <c r="KIK1396" s="482"/>
      <c r="KIL1396" s="482"/>
      <c r="KIM1396" s="481"/>
      <c r="KIN1396" s="447"/>
      <c r="KIO1396" s="447"/>
      <c r="KIP1396" s="451"/>
      <c r="KIQ1396" s="451"/>
      <c r="KIR1396" s="451"/>
      <c r="KIS1396" s="451"/>
      <c r="KIT1396" s="451"/>
      <c r="KIU1396" s="451"/>
      <c r="KIV1396" s="451"/>
      <c r="KIW1396" s="451"/>
      <c r="KIX1396" s="451"/>
      <c r="KIY1396" s="451"/>
      <c r="KIZ1396" s="447"/>
      <c r="KJA1396" s="428"/>
      <c r="KJB1396" s="469"/>
      <c r="KJC1396" s="414"/>
      <c r="KJD1396" s="414"/>
      <c r="KJE1396" s="414"/>
      <c r="KJF1396" s="414"/>
      <c r="KJG1396" s="414"/>
      <c r="KJH1396" s="415"/>
      <c r="KJI1396" s="414"/>
      <c r="KJJ1396" s="416"/>
      <c r="KJK1396" s="366"/>
      <c r="KJL1396" s="366"/>
      <c r="KJM1396" s="366"/>
      <c r="KJN1396" s="366"/>
      <c r="KJO1396" s="366"/>
      <c r="KJP1396" s="366"/>
      <c r="KJQ1396" s="366"/>
      <c r="KJR1396" s="366"/>
      <c r="KJS1396" s="419"/>
      <c r="KJT1396" s="480"/>
      <c r="KJU1396" s="482"/>
      <c r="KJV1396" s="482"/>
      <c r="KJW1396" s="482"/>
      <c r="KJX1396" s="482"/>
      <c r="KJY1396" s="482"/>
      <c r="KJZ1396" s="482"/>
      <c r="KKA1396" s="482"/>
      <c r="KKB1396" s="482"/>
      <c r="KKC1396" s="482"/>
      <c r="KKD1396" s="482"/>
      <c r="KKE1396" s="482"/>
      <c r="KKF1396" s="482"/>
      <c r="KKG1396" s="482"/>
      <c r="KKH1396" s="482"/>
      <c r="KKI1396" s="482"/>
      <c r="KKJ1396" s="482"/>
      <c r="KKK1396" s="482"/>
      <c r="KKL1396" s="482"/>
      <c r="KKM1396" s="481"/>
      <c r="KKN1396" s="447"/>
      <c r="KKO1396" s="447"/>
      <c r="KKP1396" s="451"/>
      <c r="KKQ1396" s="451"/>
      <c r="KKR1396" s="451"/>
      <c r="KKS1396" s="451"/>
      <c r="KKT1396" s="451"/>
      <c r="KKU1396" s="451"/>
      <c r="KKV1396" s="451"/>
      <c r="KKW1396" s="451"/>
      <c r="KKX1396" s="451"/>
      <c r="KKY1396" s="451"/>
      <c r="KKZ1396" s="447"/>
      <c r="KLA1396" s="428"/>
      <c r="KLB1396" s="469"/>
      <c r="KLC1396" s="414"/>
      <c r="KLD1396" s="414"/>
      <c r="KLE1396" s="414"/>
      <c r="KLF1396" s="414"/>
      <c r="KLG1396" s="414"/>
      <c r="KLH1396" s="415"/>
      <c r="KLI1396" s="414"/>
      <c r="KLJ1396" s="416"/>
      <c r="KLK1396" s="366"/>
      <c r="KLL1396" s="366"/>
      <c r="KLM1396" s="366"/>
      <c r="KLN1396" s="366"/>
      <c r="KLO1396" s="366"/>
      <c r="KLP1396" s="366"/>
      <c r="KLQ1396" s="366"/>
      <c r="KLR1396" s="366"/>
      <c r="KLS1396" s="419"/>
      <c r="KLT1396" s="480"/>
      <c r="KLU1396" s="482"/>
      <c r="KLV1396" s="482"/>
      <c r="KLW1396" s="482"/>
      <c r="KLX1396" s="482"/>
      <c r="KLY1396" s="482"/>
      <c r="KLZ1396" s="482"/>
      <c r="KMA1396" s="482"/>
      <c r="KMB1396" s="482"/>
      <c r="KMC1396" s="482"/>
      <c r="KMD1396" s="482"/>
      <c r="KME1396" s="482"/>
      <c r="KMF1396" s="482"/>
      <c r="KMG1396" s="482"/>
      <c r="KMH1396" s="482"/>
      <c r="KMI1396" s="482"/>
      <c r="KMJ1396" s="482"/>
      <c r="KMK1396" s="482"/>
      <c r="KML1396" s="482"/>
      <c r="KMM1396" s="481"/>
      <c r="KMN1396" s="447"/>
      <c r="KMO1396" s="447"/>
      <c r="KMP1396" s="451"/>
      <c r="KMQ1396" s="451"/>
      <c r="KMR1396" s="451"/>
      <c r="KMS1396" s="451"/>
      <c r="KMT1396" s="451"/>
      <c r="KMU1396" s="451"/>
      <c r="KMV1396" s="451"/>
      <c r="KMW1396" s="451"/>
      <c r="KMX1396" s="451"/>
      <c r="KMY1396" s="451"/>
      <c r="KMZ1396" s="447"/>
      <c r="KNA1396" s="428"/>
      <c r="KNB1396" s="469"/>
      <c r="KNC1396" s="414"/>
      <c r="KND1396" s="414"/>
      <c r="KNE1396" s="414"/>
      <c r="KNF1396" s="414"/>
      <c r="KNG1396" s="414"/>
      <c r="KNH1396" s="415"/>
      <c r="KNI1396" s="414"/>
      <c r="KNJ1396" s="416"/>
      <c r="KNK1396" s="366"/>
      <c r="KNL1396" s="366"/>
      <c r="KNM1396" s="366"/>
      <c r="KNN1396" s="366"/>
      <c r="KNO1396" s="366"/>
      <c r="KNP1396" s="366"/>
      <c r="KNQ1396" s="366"/>
      <c r="KNR1396" s="366"/>
      <c r="KNS1396" s="419"/>
      <c r="KNT1396" s="480"/>
      <c r="KNU1396" s="482"/>
      <c r="KNV1396" s="482"/>
      <c r="KNW1396" s="482"/>
      <c r="KNX1396" s="482"/>
      <c r="KNY1396" s="482"/>
      <c r="KNZ1396" s="482"/>
      <c r="KOA1396" s="482"/>
      <c r="KOB1396" s="482"/>
      <c r="KOC1396" s="482"/>
      <c r="KOD1396" s="482"/>
      <c r="KOE1396" s="482"/>
      <c r="KOF1396" s="482"/>
      <c r="KOG1396" s="482"/>
      <c r="KOH1396" s="482"/>
      <c r="KOI1396" s="482"/>
      <c r="KOJ1396" s="482"/>
      <c r="KOK1396" s="482"/>
      <c r="KOL1396" s="482"/>
      <c r="KOM1396" s="481"/>
      <c r="KON1396" s="447"/>
      <c r="KOO1396" s="447"/>
      <c r="KOP1396" s="451"/>
      <c r="KOQ1396" s="451"/>
      <c r="KOR1396" s="451"/>
      <c r="KOS1396" s="451"/>
      <c r="KOT1396" s="451"/>
      <c r="KOU1396" s="451"/>
      <c r="KOV1396" s="451"/>
      <c r="KOW1396" s="451"/>
      <c r="KOX1396" s="451"/>
      <c r="KOY1396" s="451"/>
      <c r="KOZ1396" s="447"/>
      <c r="KPA1396" s="428"/>
      <c r="KPB1396" s="469"/>
      <c r="KPC1396" s="414"/>
      <c r="KPD1396" s="414"/>
      <c r="KPE1396" s="414"/>
      <c r="KPF1396" s="414"/>
      <c r="KPG1396" s="414"/>
      <c r="KPH1396" s="415"/>
      <c r="KPI1396" s="414"/>
      <c r="KPJ1396" s="416"/>
      <c r="KPK1396" s="366"/>
      <c r="KPL1396" s="366"/>
      <c r="KPM1396" s="366"/>
      <c r="KPN1396" s="366"/>
      <c r="KPO1396" s="366"/>
      <c r="KPP1396" s="366"/>
      <c r="KPQ1396" s="366"/>
      <c r="KPR1396" s="366"/>
      <c r="KPS1396" s="419"/>
      <c r="KPT1396" s="480"/>
      <c r="KPU1396" s="482"/>
      <c r="KPV1396" s="482"/>
      <c r="KPW1396" s="482"/>
      <c r="KPX1396" s="482"/>
      <c r="KPY1396" s="482"/>
      <c r="KPZ1396" s="482"/>
      <c r="KQA1396" s="482"/>
      <c r="KQB1396" s="482"/>
      <c r="KQC1396" s="482"/>
      <c r="KQD1396" s="482"/>
      <c r="KQE1396" s="482"/>
      <c r="KQF1396" s="482"/>
      <c r="KQG1396" s="482"/>
      <c r="KQH1396" s="482"/>
      <c r="KQI1396" s="482"/>
      <c r="KQJ1396" s="482"/>
      <c r="KQK1396" s="482"/>
      <c r="KQL1396" s="482"/>
      <c r="KQM1396" s="481"/>
      <c r="KQN1396" s="447"/>
      <c r="KQO1396" s="447"/>
      <c r="KQP1396" s="451"/>
      <c r="KQQ1396" s="451"/>
      <c r="KQR1396" s="451"/>
      <c r="KQS1396" s="451"/>
      <c r="KQT1396" s="451"/>
      <c r="KQU1396" s="451"/>
      <c r="KQV1396" s="451"/>
      <c r="KQW1396" s="451"/>
      <c r="KQX1396" s="451"/>
      <c r="KQY1396" s="451"/>
      <c r="KQZ1396" s="447"/>
      <c r="KRA1396" s="428"/>
      <c r="KRB1396" s="469"/>
      <c r="KRC1396" s="414"/>
      <c r="KRD1396" s="414"/>
      <c r="KRE1396" s="414"/>
      <c r="KRF1396" s="414"/>
      <c r="KRG1396" s="414"/>
      <c r="KRH1396" s="415"/>
      <c r="KRI1396" s="414"/>
      <c r="KRJ1396" s="416"/>
      <c r="KRK1396" s="366"/>
      <c r="KRL1396" s="366"/>
      <c r="KRM1396" s="366"/>
      <c r="KRN1396" s="366"/>
      <c r="KRO1396" s="366"/>
      <c r="KRP1396" s="366"/>
      <c r="KRQ1396" s="366"/>
      <c r="KRR1396" s="366"/>
      <c r="KRS1396" s="419"/>
      <c r="KRT1396" s="480"/>
      <c r="KRU1396" s="482"/>
      <c r="KRV1396" s="482"/>
      <c r="KRW1396" s="482"/>
      <c r="KRX1396" s="482"/>
      <c r="KRY1396" s="482"/>
      <c r="KRZ1396" s="482"/>
      <c r="KSA1396" s="482"/>
      <c r="KSB1396" s="482"/>
      <c r="KSC1396" s="482"/>
      <c r="KSD1396" s="482"/>
      <c r="KSE1396" s="482"/>
      <c r="KSF1396" s="482"/>
      <c r="KSG1396" s="482"/>
      <c r="KSH1396" s="482"/>
      <c r="KSI1396" s="482"/>
      <c r="KSJ1396" s="482"/>
      <c r="KSK1396" s="482"/>
      <c r="KSL1396" s="482"/>
      <c r="KSM1396" s="481"/>
      <c r="KSN1396" s="447"/>
      <c r="KSO1396" s="447"/>
      <c r="KSP1396" s="451"/>
      <c r="KSQ1396" s="451"/>
      <c r="KSR1396" s="451"/>
      <c r="KSS1396" s="451"/>
      <c r="KST1396" s="451"/>
      <c r="KSU1396" s="451"/>
      <c r="KSV1396" s="451"/>
      <c r="KSW1396" s="451"/>
      <c r="KSX1396" s="451"/>
      <c r="KSY1396" s="451"/>
      <c r="KSZ1396" s="447"/>
      <c r="KTA1396" s="428"/>
      <c r="KTB1396" s="469"/>
      <c r="KTC1396" s="414"/>
      <c r="KTD1396" s="414"/>
      <c r="KTE1396" s="414"/>
      <c r="KTF1396" s="414"/>
      <c r="KTG1396" s="414"/>
      <c r="KTH1396" s="415"/>
      <c r="KTI1396" s="414"/>
      <c r="KTJ1396" s="416"/>
      <c r="KTK1396" s="366"/>
      <c r="KTL1396" s="366"/>
      <c r="KTM1396" s="366"/>
      <c r="KTN1396" s="366"/>
      <c r="KTO1396" s="366"/>
      <c r="KTP1396" s="366"/>
      <c r="KTQ1396" s="366"/>
      <c r="KTR1396" s="366"/>
      <c r="KTS1396" s="419"/>
      <c r="KTT1396" s="480"/>
      <c r="KTU1396" s="482"/>
      <c r="KTV1396" s="482"/>
      <c r="KTW1396" s="482"/>
      <c r="KTX1396" s="482"/>
      <c r="KTY1396" s="482"/>
      <c r="KTZ1396" s="482"/>
      <c r="KUA1396" s="482"/>
      <c r="KUB1396" s="482"/>
      <c r="KUC1396" s="482"/>
      <c r="KUD1396" s="482"/>
      <c r="KUE1396" s="482"/>
      <c r="KUF1396" s="482"/>
      <c r="KUG1396" s="482"/>
      <c r="KUH1396" s="482"/>
      <c r="KUI1396" s="482"/>
      <c r="KUJ1396" s="482"/>
      <c r="KUK1396" s="482"/>
      <c r="KUL1396" s="482"/>
      <c r="KUM1396" s="481"/>
      <c r="KUN1396" s="447"/>
      <c r="KUO1396" s="447"/>
      <c r="KUP1396" s="451"/>
      <c r="KUQ1396" s="451"/>
      <c r="KUR1396" s="451"/>
      <c r="KUS1396" s="451"/>
      <c r="KUT1396" s="451"/>
      <c r="KUU1396" s="451"/>
      <c r="KUV1396" s="451"/>
      <c r="KUW1396" s="451"/>
      <c r="KUX1396" s="451"/>
      <c r="KUY1396" s="451"/>
      <c r="KUZ1396" s="447"/>
      <c r="KVA1396" s="428"/>
      <c r="KVB1396" s="469"/>
      <c r="KVC1396" s="414"/>
      <c r="KVD1396" s="414"/>
      <c r="KVE1396" s="414"/>
      <c r="KVF1396" s="414"/>
      <c r="KVG1396" s="414"/>
      <c r="KVH1396" s="415"/>
      <c r="KVI1396" s="414"/>
      <c r="KVJ1396" s="416"/>
      <c r="KVK1396" s="366"/>
      <c r="KVL1396" s="366"/>
      <c r="KVM1396" s="366"/>
      <c r="KVN1396" s="366"/>
      <c r="KVO1396" s="366"/>
      <c r="KVP1396" s="366"/>
      <c r="KVQ1396" s="366"/>
      <c r="KVR1396" s="366"/>
      <c r="KVS1396" s="419"/>
      <c r="KVT1396" s="480"/>
      <c r="KVU1396" s="482"/>
      <c r="KVV1396" s="482"/>
      <c r="KVW1396" s="482"/>
      <c r="KVX1396" s="482"/>
      <c r="KVY1396" s="482"/>
      <c r="KVZ1396" s="482"/>
      <c r="KWA1396" s="482"/>
      <c r="KWB1396" s="482"/>
      <c r="KWC1396" s="482"/>
      <c r="KWD1396" s="482"/>
      <c r="KWE1396" s="482"/>
      <c r="KWF1396" s="482"/>
      <c r="KWG1396" s="482"/>
      <c r="KWH1396" s="482"/>
      <c r="KWI1396" s="482"/>
      <c r="KWJ1396" s="482"/>
      <c r="KWK1396" s="482"/>
      <c r="KWL1396" s="482"/>
      <c r="KWM1396" s="481"/>
      <c r="KWN1396" s="447"/>
      <c r="KWO1396" s="447"/>
      <c r="KWP1396" s="451"/>
      <c r="KWQ1396" s="451"/>
      <c r="KWR1396" s="451"/>
      <c r="KWS1396" s="451"/>
      <c r="KWT1396" s="451"/>
      <c r="KWU1396" s="451"/>
      <c r="KWV1396" s="451"/>
      <c r="KWW1396" s="451"/>
      <c r="KWX1396" s="451"/>
      <c r="KWY1396" s="451"/>
      <c r="KWZ1396" s="447"/>
      <c r="KXA1396" s="428"/>
      <c r="KXB1396" s="469"/>
      <c r="KXC1396" s="414"/>
      <c r="KXD1396" s="414"/>
      <c r="KXE1396" s="414"/>
      <c r="KXF1396" s="414"/>
      <c r="KXG1396" s="414"/>
      <c r="KXH1396" s="415"/>
      <c r="KXI1396" s="414"/>
      <c r="KXJ1396" s="416"/>
      <c r="KXK1396" s="366"/>
      <c r="KXL1396" s="366"/>
      <c r="KXM1396" s="366"/>
      <c r="KXN1396" s="366"/>
      <c r="KXO1396" s="366"/>
      <c r="KXP1396" s="366"/>
      <c r="KXQ1396" s="366"/>
      <c r="KXR1396" s="366"/>
      <c r="KXS1396" s="419"/>
      <c r="KXT1396" s="480"/>
      <c r="KXU1396" s="482"/>
      <c r="KXV1396" s="482"/>
      <c r="KXW1396" s="482"/>
      <c r="KXX1396" s="482"/>
      <c r="KXY1396" s="482"/>
      <c r="KXZ1396" s="482"/>
      <c r="KYA1396" s="482"/>
      <c r="KYB1396" s="482"/>
      <c r="KYC1396" s="482"/>
      <c r="KYD1396" s="482"/>
      <c r="KYE1396" s="482"/>
      <c r="KYF1396" s="482"/>
      <c r="KYG1396" s="482"/>
      <c r="KYH1396" s="482"/>
      <c r="KYI1396" s="482"/>
      <c r="KYJ1396" s="482"/>
      <c r="KYK1396" s="482"/>
      <c r="KYL1396" s="482"/>
      <c r="KYM1396" s="481"/>
      <c r="KYN1396" s="447"/>
      <c r="KYO1396" s="447"/>
      <c r="KYP1396" s="451"/>
      <c r="KYQ1396" s="451"/>
      <c r="KYR1396" s="451"/>
      <c r="KYS1396" s="451"/>
      <c r="KYT1396" s="451"/>
      <c r="KYU1396" s="451"/>
      <c r="KYV1396" s="451"/>
      <c r="KYW1396" s="451"/>
      <c r="KYX1396" s="451"/>
      <c r="KYY1396" s="451"/>
      <c r="KYZ1396" s="447"/>
      <c r="KZA1396" s="428"/>
      <c r="KZB1396" s="469"/>
      <c r="KZC1396" s="414"/>
      <c r="KZD1396" s="414"/>
      <c r="KZE1396" s="414"/>
      <c r="KZF1396" s="414"/>
      <c r="KZG1396" s="414"/>
      <c r="KZH1396" s="415"/>
      <c r="KZI1396" s="414"/>
      <c r="KZJ1396" s="416"/>
      <c r="KZK1396" s="366"/>
      <c r="KZL1396" s="366"/>
      <c r="KZM1396" s="366"/>
      <c r="KZN1396" s="366"/>
      <c r="KZO1396" s="366"/>
      <c r="KZP1396" s="366"/>
      <c r="KZQ1396" s="366"/>
      <c r="KZR1396" s="366"/>
      <c r="KZS1396" s="419"/>
      <c r="KZT1396" s="480"/>
      <c r="KZU1396" s="482"/>
      <c r="KZV1396" s="482"/>
      <c r="KZW1396" s="482"/>
      <c r="KZX1396" s="482"/>
      <c r="KZY1396" s="482"/>
      <c r="KZZ1396" s="482"/>
      <c r="LAA1396" s="482"/>
      <c r="LAB1396" s="482"/>
      <c r="LAC1396" s="482"/>
      <c r="LAD1396" s="482"/>
      <c r="LAE1396" s="482"/>
      <c r="LAF1396" s="482"/>
      <c r="LAG1396" s="482"/>
      <c r="LAH1396" s="482"/>
      <c r="LAI1396" s="482"/>
      <c r="LAJ1396" s="482"/>
      <c r="LAK1396" s="482"/>
      <c r="LAL1396" s="482"/>
      <c r="LAM1396" s="481"/>
      <c r="LAN1396" s="447"/>
      <c r="LAO1396" s="447"/>
      <c r="LAP1396" s="451"/>
      <c r="LAQ1396" s="451"/>
      <c r="LAR1396" s="451"/>
      <c r="LAS1396" s="451"/>
      <c r="LAT1396" s="451"/>
      <c r="LAU1396" s="451"/>
      <c r="LAV1396" s="451"/>
      <c r="LAW1396" s="451"/>
      <c r="LAX1396" s="451"/>
      <c r="LAY1396" s="451"/>
      <c r="LAZ1396" s="447"/>
      <c r="LBA1396" s="428"/>
      <c r="LBB1396" s="469"/>
      <c r="LBC1396" s="414"/>
      <c r="LBD1396" s="414"/>
      <c r="LBE1396" s="414"/>
      <c r="LBF1396" s="414"/>
      <c r="LBG1396" s="414"/>
      <c r="LBH1396" s="415"/>
      <c r="LBI1396" s="414"/>
      <c r="LBJ1396" s="416"/>
      <c r="LBK1396" s="366"/>
      <c r="LBL1396" s="366"/>
      <c r="LBM1396" s="366"/>
      <c r="LBN1396" s="366"/>
      <c r="LBO1396" s="366"/>
      <c r="LBP1396" s="366"/>
      <c r="LBQ1396" s="366"/>
      <c r="LBR1396" s="366"/>
      <c r="LBS1396" s="419"/>
      <c r="LBT1396" s="480"/>
      <c r="LBU1396" s="482"/>
      <c r="LBV1396" s="482"/>
      <c r="LBW1396" s="482"/>
      <c r="LBX1396" s="482"/>
      <c r="LBY1396" s="482"/>
      <c r="LBZ1396" s="482"/>
      <c r="LCA1396" s="482"/>
      <c r="LCB1396" s="482"/>
      <c r="LCC1396" s="482"/>
      <c r="LCD1396" s="482"/>
      <c r="LCE1396" s="482"/>
      <c r="LCF1396" s="482"/>
      <c r="LCG1396" s="482"/>
      <c r="LCH1396" s="482"/>
      <c r="LCI1396" s="482"/>
      <c r="LCJ1396" s="482"/>
      <c r="LCK1396" s="482"/>
      <c r="LCL1396" s="482"/>
      <c r="LCM1396" s="481"/>
      <c r="LCN1396" s="447"/>
      <c r="LCO1396" s="447"/>
      <c r="LCP1396" s="451"/>
      <c r="LCQ1396" s="451"/>
      <c r="LCR1396" s="451"/>
      <c r="LCS1396" s="451"/>
      <c r="LCT1396" s="451"/>
      <c r="LCU1396" s="451"/>
      <c r="LCV1396" s="451"/>
      <c r="LCW1396" s="451"/>
      <c r="LCX1396" s="451"/>
      <c r="LCY1396" s="451"/>
      <c r="LCZ1396" s="447"/>
      <c r="LDA1396" s="428"/>
      <c r="LDB1396" s="469"/>
      <c r="LDC1396" s="414"/>
      <c r="LDD1396" s="414"/>
      <c r="LDE1396" s="414"/>
      <c r="LDF1396" s="414"/>
      <c r="LDG1396" s="414"/>
      <c r="LDH1396" s="415"/>
      <c r="LDI1396" s="414"/>
      <c r="LDJ1396" s="416"/>
      <c r="LDK1396" s="366"/>
      <c r="LDL1396" s="366"/>
      <c r="LDM1396" s="366"/>
      <c r="LDN1396" s="366"/>
      <c r="LDO1396" s="366"/>
      <c r="LDP1396" s="366"/>
      <c r="LDQ1396" s="366"/>
      <c r="LDR1396" s="366"/>
      <c r="LDS1396" s="419"/>
      <c r="LDT1396" s="480"/>
      <c r="LDU1396" s="482"/>
      <c r="LDV1396" s="482"/>
      <c r="LDW1396" s="482"/>
      <c r="LDX1396" s="482"/>
      <c r="LDY1396" s="482"/>
      <c r="LDZ1396" s="482"/>
      <c r="LEA1396" s="482"/>
      <c r="LEB1396" s="482"/>
      <c r="LEC1396" s="482"/>
      <c r="LED1396" s="482"/>
      <c r="LEE1396" s="482"/>
      <c r="LEF1396" s="482"/>
      <c r="LEG1396" s="482"/>
      <c r="LEH1396" s="482"/>
      <c r="LEI1396" s="482"/>
      <c r="LEJ1396" s="482"/>
      <c r="LEK1396" s="482"/>
      <c r="LEL1396" s="482"/>
      <c r="LEM1396" s="481"/>
      <c r="LEN1396" s="447"/>
      <c r="LEO1396" s="447"/>
      <c r="LEP1396" s="451"/>
      <c r="LEQ1396" s="451"/>
      <c r="LER1396" s="451"/>
      <c r="LES1396" s="451"/>
      <c r="LET1396" s="451"/>
      <c r="LEU1396" s="451"/>
      <c r="LEV1396" s="451"/>
      <c r="LEW1396" s="451"/>
      <c r="LEX1396" s="451"/>
      <c r="LEY1396" s="451"/>
      <c r="LEZ1396" s="447"/>
      <c r="LFA1396" s="428"/>
      <c r="LFB1396" s="469"/>
      <c r="LFC1396" s="414"/>
      <c r="LFD1396" s="414"/>
      <c r="LFE1396" s="414"/>
      <c r="LFF1396" s="414"/>
      <c r="LFG1396" s="414"/>
      <c r="LFH1396" s="415"/>
      <c r="LFI1396" s="414"/>
      <c r="LFJ1396" s="416"/>
      <c r="LFK1396" s="366"/>
      <c r="LFL1396" s="366"/>
      <c r="LFM1396" s="366"/>
      <c r="LFN1396" s="366"/>
      <c r="LFO1396" s="366"/>
      <c r="LFP1396" s="366"/>
      <c r="LFQ1396" s="366"/>
      <c r="LFR1396" s="366"/>
      <c r="LFS1396" s="419"/>
      <c r="LFT1396" s="480"/>
      <c r="LFU1396" s="482"/>
      <c r="LFV1396" s="482"/>
      <c r="LFW1396" s="482"/>
      <c r="LFX1396" s="482"/>
      <c r="LFY1396" s="482"/>
      <c r="LFZ1396" s="482"/>
      <c r="LGA1396" s="482"/>
      <c r="LGB1396" s="482"/>
      <c r="LGC1396" s="482"/>
      <c r="LGD1396" s="482"/>
      <c r="LGE1396" s="482"/>
      <c r="LGF1396" s="482"/>
      <c r="LGG1396" s="482"/>
      <c r="LGH1396" s="482"/>
      <c r="LGI1396" s="482"/>
      <c r="LGJ1396" s="482"/>
      <c r="LGK1396" s="482"/>
      <c r="LGL1396" s="482"/>
      <c r="LGM1396" s="481"/>
      <c r="LGN1396" s="447"/>
      <c r="LGO1396" s="447"/>
      <c r="LGP1396" s="451"/>
      <c r="LGQ1396" s="451"/>
      <c r="LGR1396" s="451"/>
      <c r="LGS1396" s="451"/>
      <c r="LGT1396" s="451"/>
      <c r="LGU1396" s="451"/>
      <c r="LGV1396" s="451"/>
      <c r="LGW1396" s="451"/>
      <c r="LGX1396" s="451"/>
      <c r="LGY1396" s="451"/>
      <c r="LGZ1396" s="447"/>
      <c r="LHA1396" s="428"/>
      <c r="LHB1396" s="469"/>
      <c r="LHC1396" s="414"/>
      <c r="LHD1396" s="414"/>
      <c r="LHE1396" s="414"/>
      <c r="LHF1396" s="414"/>
      <c r="LHG1396" s="414"/>
      <c r="LHH1396" s="415"/>
      <c r="LHI1396" s="414"/>
      <c r="LHJ1396" s="416"/>
      <c r="LHK1396" s="366"/>
      <c r="LHL1396" s="366"/>
      <c r="LHM1396" s="366"/>
      <c r="LHN1396" s="366"/>
      <c r="LHO1396" s="366"/>
      <c r="LHP1396" s="366"/>
      <c r="LHQ1396" s="366"/>
      <c r="LHR1396" s="366"/>
      <c r="LHS1396" s="419"/>
      <c r="LHT1396" s="480"/>
      <c r="LHU1396" s="482"/>
      <c r="LHV1396" s="482"/>
      <c r="LHW1396" s="482"/>
      <c r="LHX1396" s="482"/>
      <c r="LHY1396" s="482"/>
      <c r="LHZ1396" s="482"/>
      <c r="LIA1396" s="482"/>
      <c r="LIB1396" s="482"/>
      <c r="LIC1396" s="482"/>
      <c r="LID1396" s="482"/>
      <c r="LIE1396" s="482"/>
      <c r="LIF1396" s="482"/>
      <c r="LIG1396" s="482"/>
      <c r="LIH1396" s="482"/>
      <c r="LII1396" s="482"/>
      <c r="LIJ1396" s="482"/>
      <c r="LIK1396" s="482"/>
      <c r="LIL1396" s="482"/>
      <c r="LIM1396" s="481"/>
      <c r="LIN1396" s="447"/>
      <c r="LIO1396" s="447"/>
      <c r="LIP1396" s="451"/>
      <c r="LIQ1396" s="451"/>
      <c r="LIR1396" s="451"/>
      <c r="LIS1396" s="451"/>
      <c r="LIT1396" s="451"/>
      <c r="LIU1396" s="451"/>
      <c r="LIV1396" s="451"/>
      <c r="LIW1396" s="451"/>
      <c r="LIX1396" s="451"/>
      <c r="LIY1396" s="451"/>
      <c r="LIZ1396" s="447"/>
      <c r="LJA1396" s="428"/>
      <c r="LJB1396" s="469"/>
      <c r="LJC1396" s="414"/>
      <c r="LJD1396" s="414"/>
      <c r="LJE1396" s="414"/>
      <c r="LJF1396" s="414"/>
      <c r="LJG1396" s="414"/>
      <c r="LJH1396" s="415"/>
      <c r="LJI1396" s="414"/>
      <c r="LJJ1396" s="416"/>
      <c r="LJK1396" s="366"/>
      <c r="LJL1396" s="366"/>
      <c r="LJM1396" s="366"/>
      <c r="LJN1396" s="366"/>
      <c r="LJO1396" s="366"/>
      <c r="LJP1396" s="366"/>
      <c r="LJQ1396" s="366"/>
      <c r="LJR1396" s="366"/>
      <c r="LJS1396" s="419"/>
      <c r="LJT1396" s="480"/>
      <c r="LJU1396" s="482"/>
      <c r="LJV1396" s="482"/>
      <c r="LJW1396" s="482"/>
      <c r="LJX1396" s="482"/>
      <c r="LJY1396" s="482"/>
      <c r="LJZ1396" s="482"/>
      <c r="LKA1396" s="482"/>
      <c r="LKB1396" s="482"/>
      <c r="LKC1396" s="482"/>
      <c r="LKD1396" s="482"/>
      <c r="LKE1396" s="482"/>
      <c r="LKF1396" s="482"/>
      <c r="LKG1396" s="482"/>
      <c r="LKH1396" s="482"/>
      <c r="LKI1396" s="482"/>
      <c r="LKJ1396" s="482"/>
      <c r="LKK1396" s="482"/>
      <c r="LKL1396" s="482"/>
      <c r="LKM1396" s="481"/>
      <c r="LKN1396" s="447"/>
      <c r="LKO1396" s="447"/>
      <c r="LKP1396" s="451"/>
      <c r="LKQ1396" s="451"/>
      <c r="LKR1396" s="451"/>
      <c r="LKS1396" s="451"/>
      <c r="LKT1396" s="451"/>
      <c r="LKU1396" s="451"/>
      <c r="LKV1396" s="451"/>
      <c r="LKW1396" s="451"/>
      <c r="LKX1396" s="451"/>
      <c r="LKY1396" s="451"/>
      <c r="LKZ1396" s="447"/>
      <c r="LLA1396" s="428"/>
      <c r="LLB1396" s="469"/>
      <c r="LLC1396" s="414"/>
      <c r="LLD1396" s="414"/>
      <c r="LLE1396" s="414"/>
      <c r="LLF1396" s="414"/>
      <c r="LLG1396" s="414"/>
      <c r="LLH1396" s="415"/>
      <c r="LLI1396" s="414"/>
      <c r="LLJ1396" s="416"/>
      <c r="LLK1396" s="366"/>
      <c r="LLL1396" s="366"/>
      <c r="LLM1396" s="366"/>
      <c r="LLN1396" s="366"/>
      <c r="LLO1396" s="366"/>
      <c r="LLP1396" s="366"/>
      <c r="LLQ1396" s="366"/>
      <c r="LLR1396" s="366"/>
      <c r="LLS1396" s="419"/>
      <c r="LLT1396" s="480"/>
      <c r="LLU1396" s="482"/>
      <c r="LLV1396" s="482"/>
      <c r="LLW1396" s="482"/>
      <c r="LLX1396" s="482"/>
      <c r="LLY1396" s="482"/>
      <c r="LLZ1396" s="482"/>
      <c r="LMA1396" s="482"/>
      <c r="LMB1396" s="482"/>
      <c r="LMC1396" s="482"/>
      <c r="LMD1396" s="482"/>
      <c r="LME1396" s="482"/>
      <c r="LMF1396" s="482"/>
      <c r="LMG1396" s="482"/>
      <c r="LMH1396" s="482"/>
      <c r="LMI1396" s="482"/>
      <c r="LMJ1396" s="482"/>
      <c r="LMK1396" s="482"/>
      <c r="LML1396" s="482"/>
      <c r="LMM1396" s="481"/>
      <c r="LMN1396" s="447"/>
      <c r="LMO1396" s="447"/>
      <c r="LMP1396" s="451"/>
      <c r="LMQ1396" s="451"/>
      <c r="LMR1396" s="451"/>
      <c r="LMS1396" s="451"/>
      <c r="LMT1396" s="451"/>
      <c r="LMU1396" s="451"/>
      <c r="LMV1396" s="451"/>
      <c r="LMW1396" s="451"/>
      <c r="LMX1396" s="451"/>
      <c r="LMY1396" s="451"/>
      <c r="LMZ1396" s="447"/>
      <c r="LNA1396" s="428"/>
      <c r="LNB1396" s="469"/>
      <c r="LNC1396" s="414"/>
      <c r="LND1396" s="414"/>
      <c r="LNE1396" s="414"/>
      <c r="LNF1396" s="414"/>
      <c r="LNG1396" s="414"/>
      <c r="LNH1396" s="415"/>
      <c r="LNI1396" s="414"/>
      <c r="LNJ1396" s="416"/>
      <c r="LNK1396" s="366"/>
      <c r="LNL1396" s="366"/>
      <c r="LNM1396" s="366"/>
      <c r="LNN1396" s="366"/>
      <c r="LNO1396" s="366"/>
      <c r="LNP1396" s="366"/>
      <c r="LNQ1396" s="366"/>
      <c r="LNR1396" s="366"/>
      <c r="LNS1396" s="419"/>
      <c r="LNT1396" s="480"/>
      <c r="LNU1396" s="482"/>
      <c r="LNV1396" s="482"/>
      <c r="LNW1396" s="482"/>
      <c r="LNX1396" s="482"/>
      <c r="LNY1396" s="482"/>
      <c r="LNZ1396" s="482"/>
      <c r="LOA1396" s="482"/>
      <c r="LOB1396" s="482"/>
      <c r="LOC1396" s="482"/>
      <c r="LOD1396" s="482"/>
      <c r="LOE1396" s="482"/>
      <c r="LOF1396" s="482"/>
      <c r="LOG1396" s="482"/>
      <c r="LOH1396" s="482"/>
      <c r="LOI1396" s="482"/>
      <c r="LOJ1396" s="482"/>
      <c r="LOK1396" s="482"/>
      <c r="LOL1396" s="482"/>
      <c r="LOM1396" s="481"/>
      <c r="LON1396" s="447"/>
      <c r="LOO1396" s="447"/>
      <c r="LOP1396" s="451"/>
      <c r="LOQ1396" s="451"/>
      <c r="LOR1396" s="451"/>
      <c r="LOS1396" s="451"/>
      <c r="LOT1396" s="451"/>
      <c r="LOU1396" s="451"/>
      <c r="LOV1396" s="451"/>
      <c r="LOW1396" s="451"/>
      <c r="LOX1396" s="451"/>
      <c r="LOY1396" s="451"/>
      <c r="LOZ1396" s="447"/>
      <c r="LPA1396" s="428"/>
      <c r="LPB1396" s="469"/>
      <c r="LPC1396" s="414"/>
      <c r="LPD1396" s="414"/>
      <c r="LPE1396" s="414"/>
      <c r="LPF1396" s="414"/>
      <c r="LPG1396" s="414"/>
      <c r="LPH1396" s="415"/>
      <c r="LPI1396" s="414"/>
      <c r="LPJ1396" s="416"/>
      <c r="LPK1396" s="366"/>
      <c r="LPL1396" s="366"/>
      <c r="LPM1396" s="366"/>
      <c r="LPN1396" s="366"/>
      <c r="LPO1396" s="366"/>
      <c r="LPP1396" s="366"/>
      <c r="LPQ1396" s="366"/>
      <c r="LPR1396" s="366"/>
      <c r="LPS1396" s="419"/>
      <c r="LPT1396" s="480"/>
      <c r="LPU1396" s="482"/>
      <c r="LPV1396" s="482"/>
      <c r="LPW1396" s="482"/>
      <c r="LPX1396" s="482"/>
      <c r="LPY1396" s="482"/>
      <c r="LPZ1396" s="482"/>
      <c r="LQA1396" s="482"/>
      <c r="LQB1396" s="482"/>
      <c r="LQC1396" s="482"/>
      <c r="LQD1396" s="482"/>
      <c r="LQE1396" s="482"/>
      <c r="LQF1396" s="482"/>
      <c r="LQG1396" s="482"/>
      <c r="LQH1396" s="482"/>
      <c r="LQI1396" s="482"/>
      <c r="LQJ1396" s="482"/>
      <c r="LQK1396" s="482"/>
      <c r="LQL1396" s="482"/>
      <c r="LQM1396" s="481"/>
      <c r="LQN1396" s="447"/>
      <c r="LQO1396" s="447"/>
      <c r="LQP1396" s="451"/>
      <c r="LQQ1396" s="451"/>
      <c r="LQR1396" s="451"/>
      <c r="LQS1396" s="451"/>
      <c r="LQT1396" s="451"/>
      <c r="LQU1396" s="451"/>
      <c r="LQV1396" s="451"/>
      <c r="LQW1396" s="451"/>
      <c r="LQX1396" s="451"/>
      <c r="LQY1396" s="451"/>
      <c r="LQZ1396" s="447"/>
      <c r="LRA1396" s="428"/>
      <c r="LRB1396" s="469"/>
      <c r="LRC1396" s="414"/>
      <c r="LRD1396" s="414"/>
      <c r="LRE1396" s="414"/>
      <c r="LRF1396" s="414"/>
      <c r="LRG1396" s="414"/>
      <c r="LRH1396" s="415"/>
      <c r="LRI1396" s="414"/>
      <c r="LRJ1396" s="416"/>
      <c r="LRK1396" s="366"/>
      <c r="LRL1396" s="366"/>
      <c r="LRM1396" s="366"/>
      <c r="LRN1396" s="366"/>
      <c r="LRO1396" s="366"/>
      <c r="LRP1396" s="366"/>
      <c r="LRQ1396" s="366"/>
      <c r="LRR1396" s="366"/>
      <c r="LRS1396" s="419"/>
      <c r="LRT1396" s="480"/>
      <c r="LRU1396" s="482"/>
      <c r="LRV1396" s="482"/>
      <c r="LRW1396" s="482"/>
      <c r="LRX1396" s="482"/>
      <c r="LRY1396" s="482"/>
      <c r="LRZ1396" s="482"/>
      <c r="LSA1396" s="482"/>
      <c r="LSB1396" s="482"/>
      <c r="LSC1396" s="482"/>
      <c r="LSD1396" s="482"/>
      <c r="LSE1396" s="482"/>
      <c r="LSF1396" s="482"/>
      <c r="LSG1396" s="482"/>
      <c r="LSH1396" s="482"/>
      <c r="LSI1396" s="482"/>
      <c r="LSJ1396" s="482"/>
      <c r="LSK1396" s="482"/>
      <c r="LSL1396" s="482"/>
      <c r="LSM1396" s="481"/>
      <c r="LSN1396" s="447"/>
      <c r="LSO1396" s="447"/>
      <c r="LSP1396" s="451"/>
      <c r="LSQ1396" s="451"/>
      <c r="LSR1396" s="451"/>
      <c r="LSS1396" s="451"/>
      <c r="LST1396" s="451"/>
      <c r="LSU1396" s="451"/>
      <c r="LSV1396" s="451"/>
      <c r="LSW1396" s="451"/>
      <c r="LSX1396" s="451"/>
      <c r="LSY1396" s="451"/>
      <c r="LSZ1396" s="447"/>
      <c r="LTA1396" s="428"/>
      <c r="LTB1396" s="469"/>
      <c r="LTC1396" s="414"/>
      <c r="LTD1396" s="414"/>
      <c r="LTE1396" s="414"/>
      <c r="LTF1396" s="414"/>
      <c r="LTG1396" s="414"/>
      <c r="LTH1396" s="415"/>
      <c r="LTI1396" s="414"/>
      <c r="LTJ1396" s="416"/>
      <c r="LTK1396" s="366"/>
      <c r="LTL1396" s="366"/>
      <c r="LTM1396" s="366"/>
      <c r="LTN1396" s="366"/>
      <c r="LTO1396" s="366"/>
      <c r="LTP1396" s="366"/>
      <c r="LTQ1396" s="366"/>
      <c r="LTR1396" s="366"/>
      <c r="LTS1396" s="419"/>
      <c r="LTT1396" s="480"/>
      <c r="LTU1396" s="482"/>
      <c r="LTV1396" s="482"/>
      <c r="LTW1396" s="482"/>
      <c r="LTX1396" s="482"/>
      <c r="LTY1396" s="482"/>
      <c r="LTZ1396" s="482"/>
      <c r="LUA1396" s="482"/>
      <c r="LUB1396" s="482"/>
      <c r="LUC1396" s="482"/>
      <c r="LUD1396" s="482"/>
      <c r="LUE1396" s="482"/>
      <c r="LUF1396" s="482"/>
      <c r="LUG1396" s="482"/>
      <c r="LUH1396" s="482"/>
      <c r="LUI1396" s="482"/>
      <c r="LUJ1396" s="482"/>
      <c r="LUK1396" s="482"/>
      <c r="LUL1396" s="482"/>
      <c r="LUM1396" s="481"/>
      <c r="LUN1396" s="447"/>
      <c r="LUO1396" s="447"/>
      <c r="LUP1396" s="451"/>
      <c r="LUQ1396" s="451"/>
      <c r="LUR1396" s="451"/>
      <c r="LUS1396" s="451"/>
      <c r="LUT1396" s="451"/>
      <c r="LUU1396" s="451"/>
      <c r="LUV1396" s="451"/>
      <c r="LUW1396" s="451"/>
      <c r="LUX1396" s="451"/>
      <c r="LUY1396" s="451"/>
      <c r="LUZ1396" s="447"/>
      <c r="LVA1396" s="428"/>
      <c r="LVB1396" s="469"/>
      <c r="LVC1396" s="414"/>
      <c r="LVD1396" s="414"/>
      <c r="LVE1396" s="414"/>
      <c r="LVF1396" s="414"/>
      <c r="LVG1396" s="414"/>
      <c r="LVH1396" s="415"/>
      <c r="LVI1396" s="414"/>
      <c r="LVJ1396" s="416"/>
      <c r="LVK1396" s="366"/>
      <c r="LVL1396" s="366"/>
      <c r="LVM1396" s="366"/>
      <c r="LVN1396" s="366"/>
      <c r="LVO1396" s="366"/>
      <c r="LVP1396" s="366"/>
      <c r="LVQ1396" s="366"/>
      <c r="LVR1396" s="366"/>
      <c r="LVS1396" s="419"/>
      <c r="LVT1396" s="480"/>
      <c r="LVU1396" s="482"/>
      <c r="LVV1396" s="482"/>
      <c r="LVW1396" s="482"/>
      <c r="LVX1396" s="482"/>
      <c r="LVY1396" s="482"/>
      <c r="LVZ1396" s="482"/>
      <c r="LWA1396" s="482"/>
      <c r="LWB1396" s="482"/>
      <c r="LWC1396" s="482"/>
      <c r="LWD1396" s="482"/>
      <c r="LWE1396" s="482"/>
      <c r="LWF1396" s="482"/>
      <c r="LWG1396" s="482"/>
      <c r="LWH1396" s="482"/>
      <c r="LWI1396" s="482"/>
      <c r="LWJ1396" s="482"/>
      <c r="LWK1396" s="482"/>
      <c r="LWL1396" s="482"/>
      <c r="LWM1396" s="481"/>
      <c r="LWN1396" s="447"/>
      <c r="LWO1396" s="447"/>
      <c r="LWP1396" s="451"/>
      <c r="LWQ1396" s="451"/>
      <c r="LWR1396" s="451"/>
      <c r="LWS1396" s="451"/>
      <c r="LWT1396" s="451"/>
      <c r="LWU1396" s="451"/>
      <c r="LWV1396" s="451"/>
      <c r="LWW1396" s="451"/>
      <c r="LWX1396" s="451"/>
      <c r="LWY1396" s="451"/>
      <c r="LWZ1396" s="447"/>
      <c r="LXA1396" s="428"/>
      <c r="LXB1396" s="469"/>
      <c r="LXC1396" s="414"/>
      <c r="LXD1396" s="414"/>
      <c r="LXE1396" s="414"/>
      <c r="LXF1396" s="414"/>
      <c r="LXG1396" s="414"/>
      <c r="LXH1396" s="415"/>
      <c r="LXI1396" s="414"/>
      <c r="LXJ1396" s="416"/>
      <c r="LXK1396" s="366"/>
      <c r="LXL1396" s="366"/>
      <c r="LXM1396" s="366"/>
      <c r="LXN1396" s="366"/>
      <c r="LXO1396" s="366"/>
      <c r="LXP1396" s="366"/>
      <c r="LXQ1396" s="366"/>
      <c r="LXR1396" s="366"/>
      <c r="LXS1396" s="419"/>
      <c r="LXT1396" s="480"/>
      <c r="LXU1396" s="482"/>
      <c r="LXV1396" s="482"/>
      <c r="LXW1396" s="482"/>
      <c r="LXX1396" s="482"/>
      <c r="LXY1396" s="482"/>
      <c r="LXZ1396" s="482"/>
      <c r="LYA1396" s="482"/>
      <c r="LYB1396" s="482"/>
      <c r="LYC1396" s="482"/>
      <c r="LYD1396" s="482"/>
      <c r="LYE1396" s="482"/>
      <c r="LYF1396" s="482"/>
      <c r="LYG1396" s="482"/>
      <c r="LYH1396" s="482"/>
      <c r="LYI1396" s="482"/>
      <c r="LYJ1396" s="482"/>
      <c r="LYK1396" s="482"/>
      <c r="LYL1396" s="482"/>
      <c r="LYM1396" s="481"/>
      <c r="LYN1396" s="447"/>
      <c r="LYO1396" s="447"/>
      <c r="LYP1396" s="451"/>
      <c r="LYQ1396" s="451"/>
      <c r="LYR1396" s="451"/>
      <c r="LYS1396" s="451"/>
      <c r="LYT1396" s="451"/>
      <c r="LYU1396" s="451"/>
      <c r="LYV1396" s="451"/>
      <c r="LYW1396" s="451"/>
      <c r="LYX1396" s="451"/>
      <c r="LYY1396" s="451"/>
      <c r="LYZ1396" s="447"/>
      <c r="LZA1396" s="428"/>
      <c r="LZB1396" s="469"/>
      <c r="LZC1396" s="414"/>
      <c r="LZD1396" s="414"/>
      <c r="LZE1396" s="414"/>
      <c r="LZF1396" s="414"/>
      <c r="LZG1396" s="414"/>
      <c r="LZH1396" s="415"/>
      <c r="LZI1396" s="414"/>
      <c r="LZJ1396" s="416"/>
      <c r="LZK1396" s="366"/>
      <c r="LZL1396" s="366"/>
      <c r="LZM1396" s="366"/>
      <c r="LZN1396" s="366"/>
      <c r="LZO1396" s="366"/>
      <c r="LZP1396" s="366"/>
      <c r="LZQ1396" s="366"/>
      <c r="LZR1396" s="366"/>
      <c r="LZS1396" s="419"/>
      <c r="LZT1396" s="480"/>
      <c r="LZU1396" s="482"/>
      <c r="LZV1396" s="482"/>
      <c r="LZW1396" s="482"/>
      <c r="LZX1396" s="482"/>
      <c r="LZY1396" s="482"/>
      <c r="LZZ1396" s="482"/>
      <c r="MAA1396" s="482"/>
      <c r="MAB1396" s="482"/>
      <c r="MAC1396" s="482"/>
      <c r="MAD1396" s="482"/>
      <c r="MAE1396" s="482"/>
      <c r="MAF1396" s="482"/>
      <c r="MAG1396" s="482"/>
      <c r="MAH1396" s="482"/>
      <c r="MAI1396" s="482"/>
      <c r="MAJ1396" s="482"/>
      <c r="MAK1396" s="482"/>
      <c r="MAL1396" s="482"/>
      <c r="MAM1396" s="481"/>
      <c r="MAN1396" s="447"/>
      <c r="MAO1396" s="447"/>
      <c r="MAP1396" s="451"/>
      <c r="MAQ1396" s="451"/>
      <c r="MAR1396" s="451"/>
      <c r="MAS1396" s="451"/>
      <c r="MAT1396" s="451"/>
      <c r="MAU1396" s="451"/>
      <c r="MAV1396" s="451"/>
      <c r="MAW1396" s="451"/>
      <c r="MAX1396" s="451"/>
      <c r="MAY1396" s="451"/>
      <c r="MAZ1396" s="447"/>
      <c r="MBA1396" s="428"/>
      <c r="MBB1396" s="469"/>
      <c r="MBC1396" s="414"/>
      <c r="MBD1396" s="414"/>
      <c r="MBE1396" s="414"/>
      <c r="MBF1396" s="414"/>
      <c r="MBG1396" s="414"/>
      <c r="MBH1396" s="415"/>
      <c r="MBI1396" s="414"/>
      <c r="MBJ1396" s="416"/>
      <c r="MBK1396" s="366"/>
      <c r="MBL1396" s="366"/>
      <c r="MBM1396" s="366"/>
      <c r="MBN1396" s="366"/>
      <c r="MBO1396" s="366"/>
      <c r="MBP1396" s="366"/>
      <c r="MBQ1396" s="366"/>
      <c r="MBR1396" s="366"/>
      <c r="MBS1396" s="419"/>
      <c r="MBT1396" s="480"/>
      <c r="MBU1396" s="482"/>
      <c r="MBV1396" s="482"/>
      <c r="MBW1396" s="482"/>
      <c r="MBX1396" s="482"/>
      <c r="MBY1396" s="482"/>
      <c r="MBZ1396" s="482"/>
      <c r="MCA1396" s="482"/>
      <c r="MCB1396" s="482"/>
      <c r="MCC1396" s="482"/>
      <c r="MCD1396" s="482"/>
      <c r="MCE1396" s="482"/>
      <c r="MCF1396" s="482"/>
      <c r="MCG1396" s="482"/>
      <c r="MCH1396" s="482"/>
      <c r="MCI1396" s="482"/>
      <c r="MCJ1396" s="482"/>
      <c r="MCK1396" s="482"/>
      <c r="MCL1396" s="482"/>
      <c r="MCM1396" s="481"/>
      <c r="MCN1396" s="447"/>
      <c r="MCO1396" s="447"/>
      <c r="MCP1396" s="451"/>
      <c r="MCQ1396" s="451"/>
      <c r="MCR1396" s="451"/>
      <c r="MCS1396" s="451"/>
      <c r="MCT1396" s="451"/>
      <c r="MCU1396" s="451"/>
      <c r="MCV1396" s="451"/>
      <c r="MCW1396" s="451"/>
      <c r="MCX1396" s="451"/>
      <c r="MCY1396" s="451"/>
      <c r="MCZ1396" s="447"/>
      <c r="MDA1396" s="428"/>
      <c r="MDB1396" s="469"/>
      <c r="MDC1396" s="414"/>
      <c r="MDD1396" s="414"/>
      <c r="MDE1396" s="414"/>
      <c r="MDF1396" s="414"/>
      <c r="MDG1396" s="414"/>
      <c r="MDH1396" s="415"/>
      <c r="MDI1396" s="414"/>
      <c r="MDJ1396" s="416"/>
      <c r="MDK1396" s="366"/>
      <c r="MDL1396" s="366"/>
      <c r="MDM1396" s="366"/>
      <c r="MDN1396" s="366"/>
      <c r="MDO1396" s="366"/>
      <c r="MDP1396" s="366"/>
      <c r="MDQ1396" s="366"/>
      <c r="MDR1396" s="366"/>
      <c r="MDS1396" s="419"/>
      <c r="MDT1396" s="480"/>
      <c r="MDU1396" s="482"/>
      <c r="MDV1396" s="482"/>
      <c r="MDW1396" s="482"/>
      <c r="MDX1396" s="482"/>
      <c r="MDY1396" s="482"/>
      <c r="MDZ1396" s="482"/>
      <c r="MEA1396" s="482"/>
      <c r="MEB1396" s="482"/>
      <c r="MEC1396" s="482"/>
      <c r="MED1396" s="482"/>
      <c r="MEE1396" s="482"/>
      <c r="MEF1396" s="482"/>
      <c r="MEG1396" s="482"/>
      <c r="MEH1396" s="482"/>
      <c r="MEI1396" s="482"/>
      <c r="MEJ1396" s="482"/>
      <c r="MEK1396" s="482"/>
      <c r="MEL1396" s="482"/>
      <c r="MEM1396" s="481"/>
      <c r="MEN1396" s="447"/>
      <c r="MEO1396" s="447"/>
      <c r="MEP1396" s="451"/>
      <c r="MEQ1396" s="451"/>
      <c r="MER1396" s="451"/>
      <c r="MES1396" s="451"/>
      <c r="MET1396" s="451"/>
      <c r="MEU1396" s="451"/>
      <c r="MEV1396" s="451"/>
      <c r="MEW1396" s="451"/>
      <c r="MEX1396" s="451"/>
      <c r="MEY1396" s="451"/>
      <c r="MEZ1396" s="447"/>
      <c r="MFA1396" s="428"/>
      <c r="MFB1396" s="469"/>
      <c r="MFC1396" s="414"/>
      <c r="MFD1396" s="414"/>
      <c r="MFE1396" s="414"/>
      <c r="MFF1396" s="414"/>
      <c r="MFG1396" s="414"/>
      <c r="MFH1396" s="415"/>
      <c r="MFI1396" s="414"/>
      <c r="MFJ1396" s="416"/>
      <c r="MFK1396" s="366"/>
      <c r="MFL1396" s="366"/>
      <c r="MFM1396" s="366"/>
      <c r="MFN1396" s="366"/>
      <c r="MFO1396" s="366"/>
      <c r="MFP1396" s="366"/>
      <c r="MFQ1396" s="366"/>
      <c r="MFR1396" s="366"/>
      <c r="MFS1396" s="419"/>
      <c r="MFT1396" s="480"/>
      <c r="MFU1396" s="482"/>
      <c r="MFV1396" s="482"/>
      <c r="MFW1396" s="482"/>
      <c r="MFX1396" s="482"/>
      <c r="MFY1396" s="482"/>
      <c r="MFZ1396" s="482"/>
      <c r="MGA1396" s="482"/>
      <c r="MGB1396" s="482"/>
      <c r="MGC1396" s="482"/>
      <c r="MGD1396" s="482"/>
      <c r="MGE1396" s="482"/>
      <c r="MGF1396" s="482"/>
      <c r="MGG1396" s="482"/>
      <c r="MGH1396" s="482"/>
      <c r="MGI1396" s="482"/>
      <c r="MGJ1396" s="482"/>
      <c r="MGK1396" s="482"/>
      <c r="MGL1396" s="482"/>
      <c r="MGM1396" s="481"/>
      <c r="MGN1396" s="447"/>
      <c r="MGO1396" s="447"/>
      <c r="MGP1396" s="451"/>
      <c r="MGQ1396" s="451"/>
      <c r="MGR1396" s="451"/>
      <c r="MGS1396" s="451"/>
      <c r="MGT1396" s="451"/>
      <c r="MGU1396" s="451"/>
      <c r="MGV1396" s="451"/>
      <c r="MGW1396" s="451"/>
      <c r="MGX1396" s="451"/>
      <c r="MGY1396" s="451"/>
      <c r="MGZ1396" s="447"/>
      <c r="MHA1396" s="428"/>
      <c r="MHB1396" s="469"/>
      <c r="MHC1396" s="414"/>
      <c r="MHD1396" s="414"/>
      <c r="MHE1396" s="414"/>
      <c r="MHF1396" s="414"/>
      <c r="MHG1396" s="414"/>
      <c r="MHH1396" s="415"/>
      <c r="MHI1396" s="414"/>
      <c r="MHJ1396" s="416"/>
      <c r="MHK1396" s="366"/>
      <c r="MHL1396" s="366"/>
      <c r="MHM1396" s="366"/>
      <c r="MHN1396" s="366"/>
      <c r="MHO1396" s="366"/>
      <c r="MHP1396" s="366"/>
      <c r="MHQ1396" s="366"/>
      <c r="MHR1396" s="366"/>
      <c r="MHS1396" s="419"/>
      <c r="MHT1396" s="480"/>
      <c r="MHU1396" s="482"/>
      <c r="MHV1396" s="482"/>
      <c r="MHW1396" s="482"/>
      <c r="MHX1396" s="482"/>
      <c r="MHY1396" s="482"/>
      <c r="MHZ1396" s="482"/>
      <c r="MIA1396" s="482"/>
      <c r="MIB1396" s="482"/>
      <c r="MIC1396" s="482"/>
      <c r="MID1396" s="482"/>
      <c r="MIE1396" s="482"/>
      <c r="MIF1396" s="482"/>
      <c r="MIG1396" s="482"/>
      <c r="MIH1396" s="482"/>
      <c r="MII1396" s="482"/>
      <c r="MIJ1396" s="482"/>
      <c r="MIK1396" s="482"/>
      <c r="MIL1396" s="482"/>
      <c r="MIM1396" s="481"/>
      <c r="MIN1396" s="447"/>
      <c r="MIO1396" s="447"/>
      <c r="MIP1396" s="451"/>
      <c r="MIQ1396" s="451"/>
      <c r="MIR1396" s="451"/>
      <c r="MIS1396" s="451"/>
      <c r="MIT1396" s="451"/>
      <c r="MIU1396" s="451"/>
      <c r="MIV1396" s="451"/>
      <c r="MIW1396" s="451"/>
      <c r="MIX1396" s="451"/>
      <c r="MIY1396" s="451"/>
      <c r="MIZ1396" s="447"/>
      <c r="MJA1396" s="428"/>
      <c r="MJB1396" s="469"/>
      <c r="MJC1396" s="414"/>
      <c r="MJD1396" s="414"/>
      <c r="MJE1396" s="414"/>
      <c r="MJF1396" s="414"/>
      <c r="MJG1396" s="414"/>
      <c r="MJH1396" s="415"/>
      <c r="MJI1396" s="414"/>
      <c r="MJJ1396" s="416"/>
      <c r="MJK1396" s="366"/>
      <c r="MJL1396" s="366"/>
      <c r="MJM1396" s="366"/>
      <c r="MJN1396" s="366"/>
      <c r="MJO1396" s="366"/>
      <c r="MJP1396" s="366"/>
      <c r="MJQ1396" s="366"/>
      <c r="MJR1396" s="366"/>
      <c r="MJS1396" s="419"/>
      <c r="MJT1396" s="480"/>
      <c r="MJU1396" s="482"/>
      <c r="MJV1396" s="482"/>
      <c r="MJW1396" s="482"/>
      <c r="MJX1396" s="482"/>
      <c r="MJY1396" s="482"/>
      <c r="MJZ1396" s="482"/>
      <c r="MKA1396" s="482"/>
      <c r="MKB1396" s="482"/>
      <c r="MKC1396" s="482"/>
      <c r="MKD1396" s="482"/>
      <c r="MKE1396" s="482"/>
      <c r="MKF1396" s="482"/>
      <c r="MKG1396" s="482"/>
      <c r="MKH1396" s="482"/>
      <c r="MKI1396" s="482"/>
      <c r="MKJ1396" s="482"/>
      <c r="MKK1396" s="482"/>
      <c r="MKL1396" s="482"/>
      <c r="MKM1396" s="481"/>
      <c r="MKN1396" s="447"/>
      <c r="MKO1396" s="447"/>
      <c r="MKP1396" s="451"/>
      <c r="MKQ1396" s="451"/>
      <c r="MKR1396" s="451"/>
      <c r="MKS1396" s="451"/>
      <c r="MKT1396" s="451"/>
      <c r="MKU1396" s="451"/>
      <c r="MKV1396" s="451"/>
      <c r="MKW1396" s="451"/>
      <c r="MKX1396" s="451"/>
      <c r="MKY1396" s="451"/>
      <c r="MKZ1396" s="447"/>
      <c r="MLA1396" s="428"/>
      <c r="MLB1396" s="469"/>
      <c r="MLC1396" s="414"/>
      <c r="MLD1396" s="414"/>
      <c r="MLE1396" s="414"/>
      <c r="MLF1396" s="414"/>
      <c r="MLG1396" s="414"/>
      <c r="MLH1396" s="415"/>
      <c r="MLI1396" s="414"/>
      <c r="MLJ1396" s="416"/>
      <c r="MLK1396" s="366"/>
      <c r="MLL1396" s="366"/>
      <c r="MLM1396" s="366"/>
      <c r="MLN1396" s="366"/>
      <c r="MLO1396" s="366"/>
      <c r="MLP1396" s="366"/>
      <c r="MLQ1396" s="366"/>
      <c r="MLR1396" s="366"/>
      <c r="MLS1396" s="419"/>
      <c r="MLT1396" s="480"/>
      <c r="MLU1396" s="482"/>
      <c r="MLV1396" s="482"/>
      <c r="MLW1396" s="482"/>
      <c r="MLX1396" s="482"/>
      <c r="MLY1396" s="482"/>
      <c r="MLZ1396" s="482"/>
      <c r="MMA1396" s="482"/>
      <c r="MMB1396" s="482"/>
      <c r="MMC1396" s="482"/>
      <c r="MMD1396" s="482"/>
      <c r="MME1396" s="482"/>
      <c r="MMF1396" s="482"/>
      <c r="MMG1396" s="482"/>
      <c r="MMH1396" s="482"/>
      <c r="MMI1396" s="482"/>
      <c r="MMJ1396" s="482"/>
      <c r="MMK1396" s="482"/>
      <c r="MML1396" s="482"/>
      <c r="MMM1396" s="481"/>
      <c r="MMN1396" s="447"/>
      <c r="MMO1396" s="447"/>
      <c r="MMP1396" s="451"/>
      <c r="MMQ1396" s="451"/>
      <c r="MMR1396" s="451"/>
      <c r="MMS1396" s="451"/>
      <c r="MMT1396" s="451"/>
      <c r="MMU1396" s="451"/>
      <c r="MMV1396" s="451"/>
      <c r="MMW1396" s="451"/>
      <c r="MMX1396" s="451"/>
      <c r="MMY1396" s="451"/>
      <c r="MMZ1396" s="447"/>
      <c r="MNA1396" s="428"/>
      <c r="MNB1396" s="469"/>
      <c r="MNC1396" s="414"/>
      <c r="MND1396" s="414"/>
      <c r="MNE1396" s="414"/>
      <c r="MNF1396" s="414"/>
      <c r="MNG1396" s="414"/>
      <c r="MNH1396" s="415"/>
      <c r="MNI1396" s="414"/>
      <c r="MNJ1396" s="416"/>
      <c r="MNK1396" s="366"/>
      <c r="MNL1396" s="366"/>
      <c r="MNM1396" s="366"/>
      <c r="MNN1396" s="366"/>
      <c r="MNO1396" s="366"/>
      <c r="MNP1396" s="366"/>
      <c r="MNQ1396" s="366"/>
      <c r="MNR1396" s="366"/>
      <c r="MNS1396" s="419"/>
      <c r="MNT1396" s="480"/>
      <c r="MNU1396" s="482"/>
      <c r="MNV1396" s="482"/>
      <c r="MNW1396" s="482"/>
      <c r="MNX1396" s="482"/>
      <c r="MNY1396" s="482"/>
      <c r="MNZ1396" s="482"/>
      <c r="MOA1396" s="482"/>
      <c r="MOB1396" s="482"/>
      <c r="MOC1396" s="482"/>
      <c r="MOD1396" s="482"/>
      <c r="MOE1396" s="482"/>
      <c r="MOF1396" s="482"/>
      <c r="MOG1396" s="482"/>
      <c r="MOH1396" s="482"/>
      <c r="MOI1396" s="482"/>
      <c r="MOJ1396" s="482"/>
      <c r="MOK1396" s="482"/>
      <c r="MOL1396" s="482"/>
      <c r="MOM1396" s="481"/>
      <c r="MON1396" s="447"/>
      <c r="MOO1396" s="447"/>
      <c r="MOP1396" s="451"/>
      <c r="MOQ1396" s="451"/>
      <c r="MOR1396" s="451"/>
      <c r="MOS1396" s="451"/>
      <c r="MOT1396" s="451"/>
      <c r="MOU1396" s="451"/>
      <c r="MOV1396" s="451"/>
      <c r="MOW1396" s="451"/>
      <c r="MOX1396" s="451"/>
      <c r="MOY1396" s="451"/>
      <c r="MOZ1396" s="447"/>
      <c r="MPA1396" s="428"/>
      <c r="MPB1396" s="469"/>
      <c r="MPC1396" s="414"/>
      <c r="MPD1396" s="414"/>
      <c r="MPE1396" s="414"/>
      <c r="MPF1396" s="414"/>
      <c r="MPG1396" s="414"/>
      <c r="MPH1396" s="415"/>
      <c r="MPI1396" s="414"/>
      <c r="MPJ1396" s="416"/>
      <c r="MPK1396" s="366"/>
      <c r="MPL1396" s="366"/>
      <c r="MPM1396" s="366"/>
      <c r="MPN1396" s="366"/>
      <c r="MPO1396" s="366"/>
      <c r="MPP1396" s="366"/>
      <c r="MPQ1396" s="366"/>
      <c r="MPR1396" s="366"/>
      <c r="MPS1396" s="419"/>
      <c r="MPT1396" s="480"/>
      <c r="MPU1396" s="482"/>
      <c r="MPV1396" s="482"/>
      <c r="MPW1396" s="482"/>
      <c r="MPX1396" s="482"/>
      <c r="MPY1396" s="482"/>
      <c r="MPZ1396" s="482"/>
      <c r="MQA1396" s="482"/>
      <c r="MQB1396" s="482"/>
      <c r="MQC1396" s="482"/>
      <c r="MQD1396" s="482"/>
      <c r="MQE1396" s="482"/>
      <c r="MQF1396" s="482"/>
      <c r="MQG1396" s="482"/>
      <c r="MQH1396" s="482"/>
      <c r="MQI1396" s="482"/>
      <c r="MQJ1396" s="482"/>
      <c r="MQK1396" s="482"/>
      <c r="MQL1396" s="482"/>
      <c r="MQM1396" s="481"/>
      <c r="MQN1396" s="447"/>
      <c r="MQO1396" s="447"/>
      <c r="MQP1396" s="451"/>
      <c r="MQQ1396" s="451"/>
      <c r="MQR1396" s="451"/>
      <c r="MQS1396" s="451"/>
      <c r="MQT1396" s="451"/>
      <c r="MQU1396" s="451"/>
      <c r="MQV1396" s="451"/>
      <c r="MQW1396" s="451"/>
      <c r="MQX1396" s="451"/>
      <c r="MQY1396" s="451"/>
      <c r="MQZ1396" s="447"/>
      <c r="MRA1396" s="428"/>
      <c r="MRB1396" s="469"/>
      <c r="MRC1396" s="414"/>
      <c r="MRD1396" s="414"/>
      <c r="MRE1396" s="414"/>
      <c r="MRF1396" s="414"/>
      <c r="MRG1396" s="414"/>
      <c r="MRH1396" s="415"/>
      <c r="MRI1396" s="414"/>
      <c r="MRJ1396" s="416"/>
      <c r="MRK1396" s="366"/>
      <c r="MRL1396" s="366"/>
      <c r="MRM1396" s="366"/>
      <c r="MRN1396" s="366"/>
      <c r="MRO1396" s="366"/>
      <c r="MRP1396" s="366"/>
      <c r="MRQ1396" s="366"/>
      <c r="MRR1396" s="366"/>
      <c r="MRS1396" s="419"/>
      <c r="MRT1396" s="480"/>
      <c r="MRU1396" s="482"/>
      <c r="MRV1396" s="482"/>
      <c r="MRW1396" s="482"/>
      <c r="MRX1396" s="482"/>
      <c r="MRY1396" s="482"/>
      <c r="MRZ1396" s="482"/>
      <c r="MSA1396" s="482"/>
      <c r="MSB1396" s="482"/>
      <c r="MSC1396" s="482"/>
      <c r="MSD1396" s="482"/>
      <c r="MSE1396" s="482"/>
      <c r="MSF1396" s="482"/>
      <c r="MSG1396" s="482"/>
      <c r="MSH1396" s="482"/>
      <c r="MSI1396" s="482"/>
      <c r="MSJ1396" s="482"/>
      <c r="MSK1396" s="482"/>
      <c r="MSL1396" s="482"/>
      <c r="MSM1396" s="481"/>
      <c r="MSN1396" s="447"/>
      <c r="MSO1396" s="447"/>
      <c r="MSP1396" s="451"/>
      <c r="MSQ1396" s="451"/>
      <c r="MSR1396" s="451"/>
      <c r="MSS1396" s="451"/>
      <c r="MST1396" s="451"/>
      <c r="MSU1396" s="451"/>
      <c r="MSV1396" s="451"/>
      <c r="MSW1396" s="451"/>
      <c r="MSX1396" s="451"/>
      <c r="MSY1396" s="451"/>
      <c r="MSZ1396" s="447"/>
      <c r="MTA1396" s="428"/>
      <c r="MTB1396" s="469"/>
      <c r="MTC1396" s="414"/>
      <c r="MTD1396" s="414"/>
      <c r="MTE1396" s="414"/>
      <c r="MTF1396" s="414"/>
      <c r="MTG1396" s="414"/>
      <c r="MTH1396" s="415"/>
      <c r="MTI1396" s="414"/>
      <c r="MTJ1396" s="416"/>
      <c r="MTK1396" s="366"/>
      <c r="MTL1396" s="366"/>
      <c r="MTM1396" s="366"/>
      <c r="MTN1396" s="366"/>
      <c r="MTO1396" s="366"/>
      <c r="MTP1396" s="366"/>
      <c r="MTQ1396" s="366"/>
      <c r="MTR1396" s="366"/>
      <c r="MTS1396" s="419"/>
      <c r="MTT1396" s="480"/>
      <c r="MTU1396" s="482"/>
      <c r="MTV1396" s="482"/>
      <c r="MTW1396" s="482"/>
      <c r="MTX1396" s="482"/>
      <c r="MTY1396" s="482"/>
      <c r="MTZ1396" s="482"/>
      <c r="MUA1396" s="482"/>
      <c r="MUB1396" s="482"/>
      <c r="MUC1396" s="482"/>
      <c r="MUD1396" s="482"/>
      <c r="MUE1396" s="482"/>
      <c r="MUF1396" s="482"/>
      <c r="MUG1396" s="482"/>
      <c r="MUH1396" s="482"/>
      <c r="MUI1396" s="482"/>
      <c r="MUJ1396" s="482"/>
      <c r="MUK1396" s="482"/>
      <c r="MUL1396" s="482"/>
      <c r="MUM1396" s="481"/>
      <c r="MUN1396" s="447"/>
      <c r="MUO1396" s="447"/>
      <c r="MUP1396" s="451"/>
      <c r="MUQ1396" s="451"/>
      <c r="MUR1396" s="451"/>
      <c r="MUS1396" s="451"/>
      <c r="MUT1396" s="451"/>
      <c r="MUU1396" s="451"/>
      <c r="MUV1396" s="451"/>
      <c r="MUW1396" s="451"/>
      <c r="MUX1396" s="451"/>
      <c r="MUY1396" s="451"/>
      <c r="MUZ1396" s="447"/>
      <c r="MVA1396" s="428"/>
      <c r="MVB1396" s="469"/>
      <c r="MVC1396" s="414"/>
      <c r="MVD1396" s="414"/>
      <c r="MVE1396" s="414"/>
      <c r="MVF1396" s="414"/>
      <c r="MVG1396" s="414"/>
      <c r="MVH1396" s="415"/>
      <c r="MVI1396" s="414"/>
      <c r="MVJ1396" s="416"/>
      <c r="MVK1396" s="366"/>
      <c r="MVL1396" s="366"/>
      <c r="MVM1396" s="366"/>
      <c r="MVN1396" s="366"/>
      <c r="MVO1396" s="366"/>
      <c r="MVP1396" s="366"/>
      <c r="MVQ1396" s="366"/>
      <c r="MVR1396" s="366"/>
      <c r="MVS1396" s="419"/>
      <c r="MVT1396" s="480"/>
      <c r="MVU1396" s="482"/>
      <c r="MVV1396" s="482"/>
      <c r="MVW1396" s="482"/>
      <c r="MVX1396" s="482"/>
      <c r="MVY1396" s="482"/>
      <c r="MVZ1396" s="482"/>
      <c r="MWA1396" s="482"/>
      <c r="MWB1396" s="482"/>
      <c r="MWC1396" s="482"/>
      <c r="MWD1396" s="482"/>
      <c r="MWE1396" s="482"/>
      <c r="MWF1396" s="482"/>
      <c r="MWG1396" s="482"/>
      <c r="MWH1396" s="482"/>
      <c r="MWI1396" s="482"/>
      <c r="MWJ1396" s="482"/>
      <c r="MWK1396" s="482"/>
      <c r="MWL1396" s="482"/>
      <c r="MWM1396" s="481"/>
      <c r="MWN1396" s="447"/>
      <c r="MWO1396" s="447"/>
      <c r="MWP1396" s="451"/>
      <c r="MWQ1396" s="451"/>
      <c r="MWR1396" s="451"/>
      <c r="MWS1396" s="451"/>
      <c r="MWT1396" s="451"/>
      <c r="MWU1396" s="451"/>
      <c r="MWV1396" s="451"/>
      <c r="MWW1396" s="451"/>
      <c r="MWX1396" s="451"/>
      <c r="MWY1396" s="451"/>
      <c r="MWZ1396" s="447"/>
      <c r="MXA1396" s="428"/>
      <c r="MXB1396" s="469"/>
      <c r="MXC1396" s="414"/>
      <c r="MXD1396" s="414"/>
      <c r="MXE1396" s="414"/>
      <c r="MXF1396" s="414"/>
      <c r="MXG1396" s="414"/>
      <c r="MXH1396" s="415"/>
      <c r="MXI1396" s="414"/>
      <c r="MXJ1396" s="416"/>
      <c r="MXK1396" s="366"/>
      <c r="MXL1396" s="366"/>
      <c r="MXM1396" s="366"/>
      <c r="MXN1396" s="366"/>
      <c r="MXO1396" s="366"/>
      <c r="MXP1396" s="366"/>
      <c r="MXQ1396" s="366"/>
      <c r="MXR1396" s="366"/>
      <c r="MXS1396" s="419"/>
      <c r="MXT1396" s="480"/>
      <c r="MXU1396" s="482"/>
      <c r="MXV1396" s="482"/>
      <c r="MXW1396" s="482"/>
      <c r="MXX1396" s="482"/>
      <c r="MXY1396" s="482"/>
      <c r="MXZ1396" s="482"/>
      <c r="MYA1396" s="482"/>
      <c r="MYB1396" s="482"/>
      <c r="MYC1396" s="482"/>
      <c r="MYD1396" s="482"/>
      <c r="MYE1396" s="482"/>
      <c r="MYF1396" s="482"/>
      <c r="MYG1396" s="482"/>
      <c r="MYH1396" s="482"/>
      <c r="MYI1396" s="482"/>
      <c r="MYJ1396" s="482"/>
      <c r="MYK1396" s="482"/>
      <c r="MYL1396" s="482"/>
      <c r="MYM1396" s="481"/>
      <c r="MYN1396" s="447"/>
      <c r="MYO1396" s="447"/>
      <c r="MYP1396" s="451"/>
      <c r="MYQ1396" s="451"/>
      <c r="MYR1396" s="451"/>
      <c r="MYS1396" s="451"/>
      <c r="MYT1396" s="451"/>
      <c r="MYU1396" s="451"/>
      <c r="MYV1396" s="451"/>
      <c r="MYW1396" s="451"/>
      <c r="MYX1396" s="451"/>
      <c r="MYY1396" s="451"/>
      <c r="MYZ1396" s="447"/>
      <c r="MZA1396" s="428"/>
      <c r="MZB1396" s="469"/>
      <c r="MZC1396" s="414"/>
      <c r="MZD1396" s="414"/>
      <c r="MZE1396" s="414"/>
      <c r="MZF1396" s="414"/>
      <c r="MZG1396" s="414"/>
      <c r="MZH1396" s="415"/>
      <c r="MZI1396" s="414"/>
      <c r="MZJ1396" s="416"/>
      <c r="MZK1396" s="366"/>
      <c r="MZL1396" s="366"/>
      <c r="MZM1396" s="366"/>
      <c r="MZN1396" s="366"/>
      <c r="MZO1396" s="366"/>
      <c r="MZP1396" s="366"/>
      <c r="MZQ1396" s="366"/>
      <c r="MZR1396" s="366"/>
      <c r="MZS1396" s="419"/>
      <c r="MZT1396" s="480"/>
      <c r="MZU1396" s="482"/>
      <c r="MZV1396" s="482"/>
      <c r="MZW1396" s="482"/>
      <c r="MZX1396" s="482"/>
      <c r="MZY1396" s="482"/>
      <c r="MZZ1396" s="482"/>
      <c r="NAA1396" s="482"/>
      <c r="NAB1396" s="482"/>
      <c r="NAC1396" s="482"/>
      <c r="NAD1396" s="482"/>
      <c r="NAE1396" s="482"/>
      <c r="NAF1396" s="482"/>
      <c r="NAG1396" s="482"/>
      <c r="NAH1396" s="482"/>
      <c r="NAI1396" s="482"/>
      <c r="NAJ1396" s="482"/>
      <c r="NAK1396" s="482"/>
      <c r="NAL1396" s="482"/>
      <c r="NAM1396" s="481"/>
      <c r="NAN1396" s="447"/>
      <c r="NAO1396" s="447"/>
      <c r="NAP1396" s="451"/>
      <c r="NAQ1396" s="451"/>
      <c r="NAR1396" s="451"/>
      <c r="NAS1396" s="451"/>
      <c r="NAT1396" s="451"/>
      <c r="NAU1396" s="451"/>
      <c r="NAV1396" s="451"/>
      <c r="NAW1396" s="451"/>
      <c r="NAX1396" s="451"/>
      <c r="NAY1396" s="451"/>
      <c r="NAZ1396" s="447"/>
      <c r="NBA1396" s="428"/>
      <c r="NBB1396" s="469"/>
      <c r="NBC1396" s="414"/>
      <c r="NBD1396" s="414"/>
      <c r="NBE1396" s="414"/>
      <c r="NBF1396" s="414"/>
      <c r="NBG1396" s="414"/>
      <c r="NBH1396" s="415"/>
      <c r="NBI1396" s="414"/>
      <c r="NBJ1396" s="416"/>
      <c r="NBK1396" s="366"/>
      <c r="NBL1396" s="366"/>
      <c r="NBM1396" s="366"/>
      <c r="NBN1396" s="366"/>
      <c r="NBO1396" s="366"/>
      <c r="NBP1396" s="366"/>
      <c r="NBQ1396" s="366"/>
      <c r="NBR1396" s="366"/>
      <c r="NBS1396" s="419"/>
      <c r="NBT1396" s="480"/>
      <c r="NBU1396" s="482"/>
      <c r="NBV1396" s="482"/>
      <c r="NBW1396" s="482"/>
      <c r="NBX1396" s="482"/>
      <c r="NBY1396" s="482"/>
      <c r="NBZ1396" s="482"/>
      <c r="NCA1396" s="482"/>
      <c r="NCB1396" s="482"/>
      <c r="NCC1396" s="482"/>
      <c r="NCD1396" s="482"/>
      <c r="NCE1396" s="482"/>
      <c r="NCF1396" s="482"/>
      <c r="NCG1396" s="482"/>
      <c r="NCH1396" s="482"/>
      <c r="NCI1396" s="482"/>
      <c r="NCJ1396" s="482"/>
      <c r="NCK1396" s="482"/>
      <c r="NCL1396" s="482"/>
      <c r="NCM1396" s="481"/>
      <c r="NCN1396" s="447"/>
      <c r="NCO1396" s="447"/>
      <c r="NCP1396" s="451"/>
      <c r="NCQ1396" s="451"/>
      <c r="NCR1396" s="451"/>
      <c r="NCS1396" s="451"/>
      <c r="NCT1396" s="451"/>
      <c r="NCU1396" s="451"/>
      <c r="NCV1396" s="451"/>
      <c r="NCW1396" s="451"/>
      <c r="NCX1396" s="451"/>
      <c r="NCY1396" s="451"/>
      <c r="NCZ1396" s="447"/>
      <c r="NDA1396" s="428"/>
      <c r="NDB1396" s="469"/>
      <c r="NDC1396" s="414"/>
      <c r="NDD1396" s="414"/>
      <c r="NDE1396" s="414"/>
      <c r="NDF1396" s="414"/>
      <c r="NDG1396" s="414"/>
      <c r="NDH1396" s="415"/>
      <c r="NDI1396" s="414"/>
      <c r="NDJ1396" s="416"/>
      <c r="NDK1396" s="366"/>
      <c r="NDL1396" s="366"/>
      <c r="NDM1396" s="366"/>
      <c r="NDN1396" s="366"/>
      <c r="NDO1396" s="366"/>
      <c r="NDP1396" s="366"/>
      <c r="NDQ1396" s="366"/>
      <c r="NDR1396" s="366"/>
      <c r="NDS1396" s="419"/>
      <c r="NDT1396" s="480"/>
      <c r="NDU1396" s="482"/>
      <c r="NDV1396" s="482"/>
      <c r="NDW1396" s="482"/>
      <c r="NDX1396" s="482"/>
      <c r="NDY1396" s="482"/>
      <c r="NDZ1396" s="482"/>
      <c r="NEA1396" s="482"/>
      <c r="NEB1396" s="482"/>
      <c r="NEC1396" s="482"/>
      <c r="NED1396" s="482"/>
      <c r="NEE1396" s="482"/>
      <c r="NEF1396" s="482"/>
      <c r="NEG1396" s="482"/>
      <c r="NEH1396" s="482"/>
      <c r="NEI1396" s="482"/>
      <c r="NEJ1396" s="482"/>
      <c r="NEK1396" s="482"/>
      <c r="NEL1396" s="482"/>
      <c r="NEM1396" s="481"/>
      <c r="NEN1396" s="447"/>
      <c r="NEO1396" s="447"/>
      <c r="NEP1396" s="451"/>
      <c r="NEQ1396" s="451"/>
      <c r="NER1396" s="451"/>
      <c r="NES1396" s="451"/>
      <c r="NET1396" s="451"/>
      <c r="NEU1396" s="451"/>
      <c r="NEV1396" s="451"/>
      <c r="NEW1396" s="451"/>
      <c r="NEX1396" s="451"/>
      <c r="NEY1396" s="451"/>
      <c r="NEZ1396" s="447"/>
      <c r="NFA1396" s="428"/>
      <c r="NFB1396" s="469"/>
      <c r="NFC1396" s="414"/>
      <c r="NFD1396" s="414"/>
      <c r="NFE1396" s="414"/>
      <c r="NFF1396" s="414"/>
      <c r="NFG1396" s="414"/>
      <c r="NFH1396" s="415"/>
      <c r="NFI1396" s="414"/>
      <c r="NFJ1396" s="416"/>
      <c r="NFK1396" s="366"/>
      <c r="NFL1396" s="366"/>
      <c r="NFM1396" s="366"/>
      <c r="NFN1396" s="366"/>
      <c r="NFO1396" s="366"/>
      <c r="NFP1396" s="366"/>
      <c r="NFQ1396" s="366"/>
      <c r="NFR1396" s="366"/>
      <c r="NFS1396" s="419"/>
      <c r="NFT1396" s="480"/>
      <c r="NFU1396" s="482"/>
      <c r="NFV1396" s="482"/>
      <c r="NFW1396" s="482"/>
      <c r="NFX1396" s="482"/>
      <c r="NFY1396" s="482"/>
      <c r="NFZ1396" s="482"/>
      <c r="NGA1396" s="482"/>
      <c r="NGB1396" s="482"/>
      <c r="NGC1396" s="482"/>
      <c r="NGD1396" s="482"/>
      <c r="NGE1396" s="482"/>
      <c r="NGF1396" s="482"/>
      <c r="NGG1396" s="482"/>
      <c r="NGH1396" s="482"/>
      <c r="NGI1396" s="482"/>
      <c r="NGJ1396" s="482"/>
      <c r="NGK1396" s="482"/>
      <c r="NGL1396" s="482"/>
      <c r="NGM1396" s="481"/>
      <c r="NGN1396" s="447"/>
      <c r="NGO1396" s="447"/>
      <c r="NGP1396" s="451"/>
      <c r="NGQ1396" s="451"/>
      <c r="NGR1396" s="451"/>
      <c r="NGS1396" s="451"/>
      <c r="NGT1396" s="451"/>
      <c r="NGU1396" s="451"/>
      <c r="NGV1396" s="451"/>
      <c r="NGW1396" s="451"/>
      <c r="NGX1396" s="451"/>
      <c r="NGY1396" s="451"/>
      <c r="NGZ1396" s="447"/>
      <c r="NHA1396" s="428"/>
      <c r="NHB1396" s="469"/>
      <c r="NHC1396" s="414"/>
      <c r="NHD1396" s="414"/>
      <c r="NHE1396" s="414"/>
      <c r="NHF1396" s="414"/>
      <c r="NHG1396" s="414"/>
      <c r="NHH1396" s="415"/>
      <c r="NHI1396" s="414"/>
      <c r="NHJ1396" s="416"/>
      <c r="NHK1396" s="366"/>
      <c r="NHL1396" s="366"/>
      <c r="NHM1396" s="366"/>
      <c r="NHN1396" s="366"/>
      <c r="NHO1396" s="366"/>
      <c r="NHP1396" s="366"/>
      <c r="NHQ1396" s="366"/>
      <c r="NHR1396" s="366"/>
      <c r="NHS1396" s="419"/>
      <c r="NHT1396" s="480"/>
      <c r="NHU1396" s="482"/>
      <c r="NHV1396" s="482"/>
      <c r="NHW1396" s="482"/>
      <c r="NHX1396" s="482"/>
      <c r="NHY1396" s="482"/>
      <c r="NHZ1396" s="482"/>
      <c r="NIA1396" s="482"/>
      <c r="NIB1396" s="482"/>
      <c r="NIC1396" s="482"/>
      <c r="NID1396" s="482"/>
      <c r="NIE1396" s="482"/>
      <c r="NIF1396" s="482"/>
      <c r="NIG1396" s="482"/>
      <c r="NIH1396" s="482"/>
      <c r="NII1396" s="482"/>
      <c r="NIJ1396" s="482"/>
      <c r="NIK1396" s="482"/>
      <c r="NIL1396" s="482"/>
      <c r="NIM1396" s="481"/>
      <c r="NIN1396" s="447"/>
      <c r="NIO1396" s="447"/>
      <c r="NIP1396" s="451"/>
      <c r="NIQ1396" s="451"/>
      <c r="NIR1396" s="451"/>
      <c r="NIS1396" s="451"/>
      <c r="NIT1396" s="451"/>
      <c r="NIU1396" s="451"/>
      <c r="NIV1396" s="451"/>
      <c r="NIW1396" s="451"/>
      <c r="NIX1396" s="451"/>
      <c r="NIY1396" s="451"/>
      <c r="NIZ1396" s="447"/>
      <c r="NJA1396" s="428"/>
      <c r="NJB1396" s="469"/>
      <c r="NJC1396" s="414"/>
      <c r="NJD1396" s="414"/>
      <c r="NJE1396" s="414"/>
      <c r="NJF1396" s="414"/>
      <c r="NJG1396" s="414"/>
      <c r="NJH1396" s="415"/>
      <c r="NJI1396" s="414"/>
      <c r="NJJ1396" s="416"/>
      <c r="NJK1396" s="366"/>
      <c r="NJL1396" s="366"/>
      <c r="NJM1396" s="366"/>
      <c r="NJN1396" s="366"/>
      <c r="NJO1396" s="366"/>
      <c r="NJP1396" s="366"/>
      <c r="NJQ1396" s="366"/>
      <c r="NJR1396" s="366"/>
      <c r="NJS1396" s="419"/>
      <c r="NJT1396" s="480"/>
      <c r="NJU1396" s="482"/>
      <c r="NJV1396" s="482"/>
      <c r="NJW1396" s="482"/>
      <c r="NJX1396" s="482"/>
      <c r="NJY1396" s="482"/>
      <c r="NJZ1396" s="482"/>
      <c r="NKA1396" s="482"/>
      <c r="NKB1396" s="482"/>
      <c r="NKC1396" s="482"/>
      <c r="NKD1396" s="482"/>
      <c r="NKE1396" s="482"/>
      <c r="NKF1396" s="482"/>
      <c r="NKG1396" s="482"/>
      <c r="NKH1396" s="482"/>
      <c r="NKI1396" s="482"/>
      <c r="NKJ1396" s="482"/>
      <c r="NKK1396" s="482"/>
      <c r="NKL1396" s="482"/>
      <c r="NKM1396" s="481"/>
      <c r="NKN1396" s="447"/>
      <c r="NKO1396" s="447"/>
      <c r="NKP1396" s="451"/>
      <c r="NKQ1396" s="451"/>
      <c r="NKR1396" s="451"/>
      <c r="NKS1396" s="451"/>
      <c r="NKT1396" s="451"/>
      <c r="NKU1396" s="451"/>
      <c r="NKV1396" s="451"/>
      <c r="NKW1396" s="451"/>
      <c r="NKX1396" s="451"/>
      <c r="NKY1396" s="451"/>
      <c r="NKZ1396" s="447"/>
      <c r="NLA1396" s="428"/>
      <c r="NLB1396" s="469"/>
      <c r="NLC1396" s="414"/>
      <c r="NLD1396" s="414"/>
      <c r="NLE1396" s="414"/>
      <c r="NLF1396" s="414"/>
      <c r="NLG1396" s="414"/>
      <c r="NLH1396" s="415"/>
      <c r="NLI1396" s="414"/>
      <c r="NLJ1396" s="416"/>
      <c r="NLK1396" s="366"/>
      <c r="NLL1396" s="366"/>
      <c r="NLM1396" s="366"/>
      <c r="NLN1396" s="366"/>
      <c r="NLO1396" s="366"/>
      <c r="NLP1396" s="366"/>
      <c r="NLQ1396" s="366"/>
      <c r="NLR1396" s="366"/>
      <c r="NLS1396" s="419"/>
      <c r="NLT1396" s="480"/>
      <c r="NLU1396" s="482"/>
      <c r="NLV1396" s="482"/>
      <c r="NLW1396" s="482"/>
      <c r="NLX1396" s="482"/>
      <c r="NLY1396" s="482"/>
      <c r="NLZ1396" s="482"/>
      <c r="NMA1396" s="482"/>
      <c r="NMB1396" s="482"/>
      <c r="NMC1396" s="482"/>
      <c r="NMD1396" s="482"/>
      <c r="NME1396" s="482"/>
      <c r="NMF1396" s="482"/>
      <c r="NMG1396" s="482"/>
      <c r="NMH1396" s="482"/>
      <c r="NMI1396" s="482"/>
      <c r="NMJ1396" s="482"/>
      <c r="NMK1396" s="482"/>
      <c r="NML1396" s="482"/>
      <c r="NMM1396" s="481"/>
      <c r="NMN1396" s="447"/>
      <c r="NMO1396" s="447"/>
      <c r="NMP1396" s="451"/>
      <c r="NMQ1396" s="451"/>
      <c r="NMR1396" s="451"/>
      <c r="NMS1396" s="451"/>
      <c r="NMT1396" s="451"/>
      <c r="NMU1396" s="451"/>
      <c r="NMV1396" s="451"/>
      <c r="NMW1396" s="451"/>
      <c r="NMX1396" s="451"/>
      <c r="NMY1396" s="451"/>
      <c r="NMZ1396" s="447"/>
      <c r="NNA1396" s="428"/>
      <c r="NNB1396" s="469"/>
      <c r="NNC1396" s="414"/>
      <c r="NND1396" s="414"/>
      <c r="NNE1396" s="414"/>
      <c r="NNF1396" s="414"/>
      <c r="NNG1396" s="414"/>
      <c r="NNH1396" s="415"/>
      <c r="NNI1396" s="414"/>
      <c r="NNJ1396" s="416"/>
      <c r="NNK1396" s="366"/>
      <c r="NNL1396" s="366"/>
      <c r="NNM1396" s="366"/>
      <c r="NNN1396" s="366"/>
      <c r="NNO1396" s="366"/>
      <c r="NNP1396" s="366"/>
      <c r="NNQ1396" s="366"/>
      <c r="NNR1396" s="366"/>
      <c r="NNS1396" s="419"/>
      <c r="NNT1396" s="480"/>
      <c r="NNU1396" s="482"/>
      <c r="NNV1396" s="482"/>
      <c r="NNW1396" s="482"/>
      <c r="NNX1396" s="482"/>
      <c r="NNY1396" s="482"/>
      <c r="NNZ1396" s="482"/>
      <c r="NOA1396" s="482"/>
      <c r="NOB1396" s="482"/>
      <c r="NOC1396" s="482"/>
      <c r="NOD1396" s="482"/>
      <c r="NOE1396" s="482"/>
      <c r="NOF1396" s="482"/>
      <c r="NOG1396" s="482"/>
      <c r="NOH1396" s="482"/>
      <c r="NOI1396" s="482"/>
      <c r="NOJ1396" s="482"/>
      <c r="NOK1396" s="482"/>
      <c r="NOL1396" s="482"/>
      <c r="NOM1396" s="481"/>
      <c r="NON1396" s="447"/>
      <c r="NOO1396" s="447"/>
      <c r="NOP1396" s="451"/>
      <c r="NOQ1396" s="451"/>
      <c r="NOR1396" s="451"/>
      <c r="NOS1396" s="451"/>
      <c r="NOT1396" s="451"/>
      <c r="NOU1396" s="451"/>
      <c r="NOV1396" s="451"/>
      <c r="NOW1396" s="451"/>
      <c r="NOX1396" s="451"/>
      <c r="NOY1396" s="451"/>
      <c r="NOZ1396" s="447"/>
      <c r="NPA1396" s="428"/>
      <c r="NPB1396" s="469"/>
      <c r="NPC1396" s="414"/>
      <c r="NPD1396" s="414"/>
      <c r="NPE1396" s="414"/>
      <c r="NPF1396" s="414"/>
      <c r="NPG1396" s="414"/>
      <c r="NPH1396" s="415"/>
      <c r="NPI1396" s="414"/>
      <c r="NPJ1396" s="416"/>
      <c r="NPK1396" s="366"/>
      <c r="NPL1396" s="366"/>
      <c r="NPM1396" s="366"/>
      <c r="NPN1396" s="366"/>
      <c r="NPO1396" s="366"/>
      <c r="NPP1396" s="366"/>
      <c r="NPQ1396" s="366"/>
      <c r="NPR1396" s="366"/>
      <c r="NPS1396" s="419"/>
      <c r="NPT1396" s="480"/>
      <c r="NPU1396" s="482"/>
      <c r="NPV1396" s="482"/>
      <c r="NPW1396" s="482"/>
      <c r="NPX1396" s="482"/>
      <c r="NPY1396" s="482"/>
      <c r="NPZ1396" s="482"/>
      <c r="NQA1396" s="482"/>
      <c r="NQB1396" s="482"/>
      <c r="NQC1396" s="482"/>
      <c r="NQD1396" s="482"/>
      <c r="NQE1396" s="482"/>
      <c r="NQF1396" s="482"/>
      <c r="NQG1396" s="482"/>
      <c r="NQH1396" s="482"/>
      <c r="NQI1396" s="482"/>
      <c r="NQJ1396" s="482"/>
      <c r="NQK1396" s="482"/>
      <c r="NQL1396" s="482"/>
      <c r="NQM1396" s="481"/>
      <c r="NQN1396" s="447"/>
      <c r="NQO1396" s="447"/>
      <c r="NQP1396" s="451"/>
      <c r="NQQ1396" s="451"/>
      <c r="NQR1396" s="451"/>
      <c r="NQS1396" s="451"/>
      <c r="NQT1396" s="451"/>
      <c r="NQU1396" s="451"/>
      <c r="NQV1396" s="451"/>
      <c r="NQW1396" s="451"/>
      <c r="NQX1396" s="451"/>
      <c r="NQY1396" s="451"/>
      <c r="NQZ1396" s="447"/>
      <c r="NRA1396" s="428"/>
      <c r="NRB1396" s="469"/>
      <c r="NRC1396" s="414"/>
      <c r="NRD1396" s="414"/>
      <c r="NRE1396" s="414"/>
      <c r="NRF1396" s="414"/>
      <c r="NRG1396" s="414"/>
      <c r="NRH1396" s="415"/>
      <c r="NRI1396" s="414"/>
      <c r="NRJ1396" s="416"/>
      <c r="NRK1396" s="366"/>
      <c r="NRL1396" s="366"/>
      <c r="NRM1396" s="366"/>
      <c r="NRN1396" s="366"/>
      <c r="NRO1396" s="366"/>
      <c r="NRP1396" s="366"/>
      <c r="NRQ1396" s="366"/>
      <c r="NRR1396" s="366"/>
      <c r="NRS1396" s="419"/>
      <c r="NRT1396" s="480"/>
      <c r="NRU1396" s="482"/>
      <c r="NRV1396" s="482"/>
      <c r="NRW1396" s="482"/>
      <c r="NRX1396" s="482"/>
      <c r="NRY1396" s="482"/>
      <c r="NRZ1396" s="482"/>
      <c r="NSA1396" s="482"/>
      <c r="NSB1396" s="482"/>
      <c r="NSC1396" s="482"/>
      <c r="NSD1396" s="482"/>
      <c r="NSE1396" s="482"/>
      <c r="NSF1396" s="482"/>
      <c r="NSG1396" s="482"/>
      <c r="NSH1396" s="482"/>
      <c r="NSI1396" s="482"/>
      <c r="NSJ1396" s="482"/>
      <c r="NSK1396" s="482"/>
      <c r="NSL1396" s="482"/>
      <c r="NSM1396" s="481"/>
      <c r="NSN1396" s="447"/>
      <c r="NSO1396" s="447"/>
      <c r="NSP1396" s="451"/>
      <c r="NSQ1396" s="451"/>
      <c r="NSR1396" s="451"/>
      <c r="NSS1396" s="451"/>
      <c r="NST1396" s="451"/>
      <c r="NSU1396" s="451"/>
      <c r="NSV1396" s="451"/>
      <c r="NSW1396" s="451"/>
      <c r="NSX1396" s="451"/>
      <c r="NSY1396" s="451"/>
      <c r="NSZ1396" s="447"/>
      <c r="NTA1396" s="428"/>
      <c r="NTB1396" s="469"/>
      <c r="NTC1396" s="414"/>
      <c r="NTD1396" s="414"/>
      <c r="NTE1396" s="414"/>
      <c r="NTF1396" s="414"/>
      <c r="NTG1396" s="414"/>
      <c r="NTH1396" s="415"/>
      <c r="NTI1396" s="414"/>
      <c r="NTJ1396" s="416"/>
      <c r="NTK1396" s="366"/>
      <c r="NTL1396" s="366"/>
      <c r="NTM1396" s="366"/>
      <c r="NTN1396" s="366"/>
      <c r="NTO1396" s="366"/>
      <c r="NTP1396" s="366"/>
      <c r="NTQ1396" s="366"/>
      <c r="NTR1396" s="366"/>
      <c r="NTS1396" s="419"/>
      <c r="NTT1396" s="480"/>
      <c r="NTU1396" s="482"/>
      <c r="NTV1396" s="482"/>
      <c r="NTW1396" s="482"/>
      <c r="NTX1396" s="482"/>
      <c r="NTY1396" s="482"/>
      <c r="NTZ1396" s="482"/>
      <c r="NUA1396" s="482"/>
      <c r="NUB1396" s="482"/>
      <c r="NUC1396" s="482"/>
      <c r="NUD1396" s="482"/>
      <c r="NUE1396" s="482"/>
      <c r="NUF1396" s="482"/>
      <c r="NUG1396" s="482"/>
      <c r="NUH1396" s="482"/>
      <c r="NUI1396" s="482"/>
      <c r="NUJ1396" s="482"/>
      <c r="NUK1396" s="482"/>
      <c r="NUL1396" s="482"/>
      <c r="NUM1396" s="481"/>
      <c r="NUN1396" s="447"/>
      <c r="NUO1396" s="447"/>
      <c r="NUP1396" s="451"/>
      <c r="NUQ1396" s="451"/>
      <c r="NUR1396" s="451"/>
      <c r="NUS1396" s="451"/>
      <c r="NUT1396" s="451"/>
      <c r="NUU1396" s="451"/>
      <c r="NUV1396" s="451"/>
      <c r="NUW1396" s="451"/>
      <c r="NUX1396" s="451"/>
      <c r="NUY1396" s="451"/>
      <c r="NUZ1396" s="447"/>
      <c r="NVA1396" s="428"/>
      <c r="NVB1396" s="469"/>
      <c r="NVC1396" s="414"/>
      <c r="NVD1396" s="414"/>
      <c r="NVE1396" s="414"/>
      <c r="NVF1396" s="414"/>
      <c r="NVG1396" s="414"/>
      <c r="NVH1396" s="415"/>
      <c r="NVI1396" s="414"/>
      <c r="NVJ1396" s="416"/>
      <c r="NVK1396" s="366"/>
      <c r="NVL1396" s="366"/>
      <c r="NVM1396" s="366"/>
      <c r="NVN1396" s="366"/>
      <c r="NVO1396" s="366"/>
      <c r="NVP1396" s="366"/>
      <c r="NVQ1396" s="366"/>
      <c r="NVR1396" s="366"/>
      <c r="NVS1396" s="419"/>
      <c r="NVT1396" s="480"/>
      <c r="NVU1396" s="482"/>
      <c r="NVV1396" s="482"/>
      <c r="NVW1396" s="482"/>
      <c r="NVX1396" s="482"/>
      <c r="NVY1396" s="482"/>
      <c r="NVZ1396" s="482"/>
      <c r="NWA1396" s="482"/>
      <c r="NWB1396" s="482"/>
      <c r="NWC1396" s="482"/>
      <c r="NWD1396" s="482"/>
      <c r="NWE1396" s="482"/>
      <c r="NWF1396" s="482"/>
      <c r="NWG1396" s="482"/>
      <c r="NWH1396" s="482"/>
      <c r="NWI1396" s="482"/>
      <c r="NWJ1396" s="482"/>
      <c r="NWK1396" s="482"/>
      <c r="NWL1396" s="482"/>
      <c r="NWM1396" s="481"/>
      <c r="NWN1396" s="447"/>
      <c r="NWO1396" s="447"/>
      <c r="NWP1396" s="451"/>
      <c r="NWQ1396" s="451"/>
      <c r="NWR1396" s="451"/>
      <c r="NWS1396" s="451"/>
      <c r="NWT1396" s="451"/>
      <c r="NWU1396" s="451"/>
      <c r="NWV1396" s="451"/>
      <c r="NWW1396" s="451"/>
      <c r="NWX1396" s="451"/>
      <c r="NWY1396" s="451"/>
      <c r="NWZ1396" s="447"/>
      <c r="NXA1396" s="428"/>
      <c r="NXB1396" s="469"/>
      <c r="NXC1396" s="414"/>
      <c r="NXD1396" s="414"/>
      <c r="NXE1396" s="414"/>
      <c r="NXF1396" s="414"/>
      <c r="NXG1396" s="414"/>
      <c r="NXH1396" s="415"/>
      <c r="NXI1396" s="414"/>
      <c r="NXJ1396" s="416"/>
      <c r="NXK1396" s="366"/>
      <c r="NXL1396" s="366"/>
      <c r="NXM1396" s="366"/>
      <c r="NXN1396" s="366"/>
      <c r="NXO1396" s="366"/>
      <c r="NXP1396" s="366"/>
      <c r="NXQ1396" s="366"/>
      <c r="NXR1396" s="366"/>
      <c r="NXS1396" s="419"/>
      <c r="NXT1396" s="480"/>
      <c r="NXU1396" s="482"/>
      <c r="NXV1396" s="482"/>
      <c r="NXW1396" s="482"/>
      <c r="NXX1396" s="482"/>
      <c r="NXY1396" s="482"/>
      <c r="NXZ1396" s="482"/>
      <c r="NYA1396" s="482"/>
      <c r="NYB1396" s="482"/>
      <c r="NYC1396" s="482"/>
      <c r="NYD1396" s="482"/>
      <c r="NYE1396" s="482"/>
      <c r="NYF1396" s="482"/>
      <c r="NYG1396" s="482"/>
      <c r="NYH1396" s="482"/>
      <c r="NYI1396" s="482"/>
      <c r="NYJ1396" s="482"/>
      <c r="NYK1396" s="482"/>
      <c r="NYL1396" s="482"/>
      <c r="NYM1396" s="481"/>
      <c r="NYN1396" s="447"/>
      <c r="NYO1396" s="447"/>
      <c r="NYP1396" s="451"/>
      <c r="NYQ1396" s="451"/>
      <c r="NYR1396" s="451"/>
      <c r="NYS1396" s="451"/>
      <c r="NYT1396" s="451"/>
      <c r="NYU1396" s="451"/>
      <c r="NYV1396" s="451"/>
      <c r="NYW1396" s="451"/>
      <c r="NYX1396" s="451"/>
      <c r="NYY1396" s="451"/>
      <c r="NYZ1396" s="447"/>
      <c r="NZA1396" s="428"/>
      <c r="NZB1396" s="469"/>
      <c r="NZC1396" s="414"/>
      <c r="NZD1396" s="414"/>
      <c r="NZE1396" s="414"/>
      <c r="NZF1396" s="414"/>
      <c r="NZG1396" s="414"/>
      <c r="NZH1396" s="415"/>
      <c r="NZI1396" s="414"/>
      <c r="NZJ1396" s="416"/>
      <c r="NZK1396" s="366"/>
      <c r="NZL1396" s="366"/>
      <c r="NZM1396" s="366"/>
      <c r="NZN1396" s="366"/>
      <c r="NZO1396" s="366"/>
      <c r="NZP1396" s="366"/>
      <c r="NZQ1396" s="366"/>
      <c r="NZR1396" s="366"/>
      <c r="NZS1396" s="419"/>
      <c r="NZT1396" s="480"/>
      <c r="NZU1396" s="482"/>
      <c r="NZV1396" s="482"/>
      <c r="NZW1396" s="482"/>
      <c r="NZX1396" s="482"/>
      <c r="NZY1396" s="482"/>
      <c r="NZZ1396" s="482"/>
      <c r="OAA1396" s="482"/>
      <c r="OAB1396" s="482"/>
      <c r="OAC1396" s="482"/>
      <c r="OAD1396" s="482"/>
      <c r="OAE1396" s="482"/>
      <c r="OAF1396" s="482"/>
      <c r="OAG1396" s="482"/>
      <c r="OAH1396" s="482"/>
      <c r="OAI1396" s="482"/>
      <c r="OAJ1396" s="482"/>
      <c r="OAK1396" s="482"/>
      <c r="OAL1396" s="482"/>
      <c r="OAM1396" s="481"/>
      <c r="OAN1396" s="447"/>
      <c r="OAO1396" s="447"/>
      <c r="OAP1396" s="451"/>
      <c r="OAQ1396" s="451"/>
      <c r="OAR1396" s="451"/>
      <c r="OAS1396" s="451"/>
      <c r="OAT1396" s="451"/>
      <c r="OAU1396" s="451"/>
      <c r="OAV1396" s="451"/>
      <c r="OAW1396" s="451"/>
      <c r="OAX1396" s="451"/>
      <c r="OAY1396" s="451"/>
      <c r="OAZ1396" s="447"/>
      <c r="OBA1396" s="428"/>
      <c r="OBB1396" s="469"/>
      <c r="OBC1396" s="414"/>
      <c r="OBD1396" s="414"/>
      <c r="OBE1396" s="414"/>
      <c r="OBF1396" s="414"/>
      <c r="OBG1396" s="414"/>
      <c r="OBH1396" s="415"/>
      <c r="OBI1396" s="414"/>
      <c r="OBJ1396" s="416"/>
      <c r="OBK1396" s="366"/>
      <c r="OBL1396" s="366"/>
      <c r="OBM1396" s="366"/>
      <c r="OBN1396" s="366"/>
      <c r="OBO1396" s="366"/>
      <c r="OBP1396" s="366"/>
      <c r="OBQ1396" s="366"/>
      <c r="OBR1396" s="366"/>
      <c r="OBS1396" s="419"/>
      <c r="OBT1396" s="480"/>
      <c r="OBU1396" s="482"/>
      <c r="OBV1396" s="482"/>
      <c r="OBW1396" s="482"/>
      <c r="OBX1396" s="482"/>
      <c r="OBY1396" s="482"/>
      <c r="OBZ1396" s="482"/>
      <c r="OCA1396" s="482"/>
      <c r="OCB1396" s="482"/>
      <c r="OCC1396" s="482"/>
      <c r="OCD1396" s="482"/>
      <c r="OCE1396" s="482"/>
      <c r="OCF1396" s="482"/>
      <c r="OCG1396" s="482"/>
      <c r="OCH1396" s="482"/>
      <c r="OCI1396" s="482"/>
      <c r="OCJ1396" s="482"/>
      <c r="OCK1396" s="482"/>
      <c r="OCL1396" s="482"/>
      <c r="OCM1396" s="481"/>
      <c r="OCN1396" s="447"/>
      <c r="OCO1396" s="447"/>
      <c r="OCP1396" s="451"/>
      <c r="OCQ1396" s="451"/>
      <c r="OCR1396" s="451"/>
      <c r="OCS1396" s="451"/>
      <c r="OCT1396" s="451"/>
      <c r="OCU1396" s="451"/>
      <c r="OCV1396" s="451"/>
      <c r="OCW1396" s="451"/>
      <c r="OCX1396" s="451"/>
      <c r="OCY1396" s="451"/>
      <c r="OCZ1396" s="447"/>
      <c r="ODA1396" s="428"/>
      <c r="ODB1396" s="469"/>
      <c r="ODC1396" s="414"/>
      <c r="ODD1396" s="414"/>
      <c r="ODE1396" s="414"/>
      <c r="ODF1396" s="414"/>
      <c r="ODG1396" s="414"/>
      <c r="ODH1396" s="415"/>
      <c r="ODI1396" s="414"/>
      <c r="ODJ1396" s="416"/>
      <c r="ODK1396" s="366"/>
      <c r="ODL1396" s="366"/>
      <c r="ODM1396" s="366"/>
      <c r="ODN1396" s="366"/>
      <c r="ODO1396" s="366"/>
      <c r="ODP1396" s="366"/>
      <c r="ODQ1396" s="366"/>
      <c r="ODR1396" s="366"/>
      <c r="ODS1396" s="419"/>
      <c r="ODT1396" s="480"/>
      <c r="ODU1396" s="482"/>
      <c r="ODV1396" s="482"/>
      <c r="ODW1396" s="482"/>
      <c r="ODX1396" s="482"/>
      <c r="ODY1396" s="482"/>
      <c r="ODZ1396" s="482"/>
      <c r="OEA1396" s="482"/>
      <c r="OEB1396" s="482"/>
      <c r="OEC1396" s="482"/>
      <c r="OED1396" s="482"/>
      <c r="OEE1396" s="482"/>
      <c r="OEF1396" s="482"/>
      <c r="OEG1396" s="482"/>
      <c r="OEH1396" s="482"/>
      <c r="OEI1396" s="482"/>
      <c r="OEJ1396" s="482"/>
      <c r="OEK1396" s="482"/>
      <c r="OEL1396" s="482"/>
      <c r="OEM1396" s="481"/>
      <c r="OEN1396" s="447"/>
      <c r="OEO1396" s="447"/>
      <c r="OEP1396" s="451"/>
      <c r="OEQ1396" s="451"/>
      <c r="OER1396" s="451"/>
      <c r="OES1396" s="451"/>
      <c r="OET1396" s="451"/>
      <c r="OEU1396" s="451"/>
      <c r="OEV1396" s="451"/>
      <c r="OEW1396" s="451"/>
      <c r="OEX1396" s="451"/>
      <c r="OEY1396" s="451"/>
      <c r="OEZ1396" s="447"/>
      <c r="OFA1396" s="428"/>
      <c r="OFB1396" s="469"/>
      <c r="OFC1396" s="414"/>
      <c r="OFD1396" s="414"/>
      <c r="OFE1396" s="414"/>
      <c r="OFF1396" s="414"/>
      <c r="OFG1396" s="414"/>
      <c r="OFH1396" s="415"/>
      <c r="OFI1396" s="414"/>
      <c r="OFJ1396" s="416"/>
      <c r="OFK1396" s="366"/>
      <c r="OFL1396" s="366"/>
      <c r="OFM1396" s="366"/>
      <c r="OFN1396" s="366"/>
      <c r="OFO1396" s="366"/>
      <c r="OFP1396" s="366"/>
      <c r="OFQ1396" s="366"/>
      <c r="OFR1396" s="366"/>
      <c r="OFS1396" s="419"/>
      <c r="OFT1396" s="480"/>
      <c r="OFU1396" s="482"/>
      <c r="OFV1396" s="482"/>
      <c r="OFW1396" s="482"/>
      <c r="OFX1396" s="482"/>
      <c r="OFY1396" s="482"/>
      <c r="OFZ1396" s="482"/>
      <c r="OGA1396" s="482"/>
      <c r="OGB1396" s="482"/>
      <c r="OGC1396" s="482"/>
      <c r="OGD1396" s="482"/>
      <c r="OGE1396" s="482"/>
      <c r="OGF1396" s="482"/>
      <c r="OGG1396" s="482"/>
      <c r="OGH1396" s="482"/>
      <c r="OGI1396" s="482"/>
      <c r="OGJ1396" s="482"/>
      <c r="OGK1396" s="482"/>
      <c r="OGL1396" s="482"/>
      <c r="OGM1396" s="481"/>
      <c r="OGN1396" s="447"/>
      <c r="OGO1396" s="447"/>
      <c r="OGP1396" s="451"/>
      <c r="OGQ1396" s="451"/>
      <c r="OGR1396" s="451"/>
      <c r="OGS1396" s="451"/>
      <c r="OGT1396" s="451"/>
      <c r="OGU1396" s="451"/>
      <c r="OGV1396" s="451"/>
      <c r="OGW1396" s="451"/>
      <c r="OGX1396" s="451"/>
      <c r="OGY1396" s="451"/>
      <c r="OGZ1396" s="447"/>
      <c r="OHA1396" s="428"/>
      <c r="OHB1396" s="469"/>
      <c r="OHC1396" s="414"/>
      <c r="OHD1396" s="414"/>
      <c r="OHE1396" s="414"/>
      <c r="OHF1396" s="414"/>
      <c r="OHG1396" s="414"/>
      <c r="OHH1396" s="415"/>
      <c r="OHI1396" s="414"/>
      <c r="OHJ1396" s="416"/>
      <c r="OHK1396" s="366"/>
      <c r="OHL1396" s="366"/>
      <c r="OHM1396" s="366"/>
      <c r="OHN1396" s="366"/>
      <c r="OHO1396" s="366"/>
      <c r="OHP1396" s="366"/>
      <c r="OHQ1396" s="366"/>
      <c r="OHR1396" s="366"/>
      <c r="OHS1396" s="419"/>
      <c r="OHT1396" s="480"/>
      <c r="OHU1396" s="482"/>
      <c r="OHV1396" s="482"/>
      <c r="OHW1396" s="482"/>
      <c r="OHX1396" s="482"/>
      <c r="OHY1396" s="482"/>
      <c r="OHZ1396" s="482"/>
      <c r="OIA1396" s="482"/>
      <c r="OIB1396" s="482"/>
      <c r="OIC1396" s="482"/>
      <c r="OID1396" s="482"/>
      <c r="OIE1396" s="482"/>
      <c r="OIF1396" s="482"/>
      <c r="OIG1396" s="482"/>
      <c r="OIH1396" s="482"/>
      <c r="OII1396" s="482"/>
      <c r="OIJ1396" s="482"/>
      <c r="OIK1396" s="482"/>
      <c r="OIL1396" s="482"/>
      <c r="OIM1396" s="481"/>
      <c r="OIN1396" s="447"/>
      <c r="OIO1396" s="447"/>
      <c r="OIP1396" s="451"/>
      <c r="OIQ1396" s="451"/>
      <c r="OIR1396" s="451"/>
      <c r="OIS1396" s="451"/>
      <c r="OIT1396" s="451"/>
      <c r="OIU1396" s="451"/>
      <c r="OIV1396" s="451"/>
      <c r="OIW1396" s="451"/>
      <c r="OIX1396" s="451"/>
      <c r="OIY1396" s="451"/>
      <c r="OIZ1396" s="447"/>
      <c r="OJA1396" s="428"/>
      <c r="OJB1396" s="469"/>
      <c r="OJC1396" s="414"/>
      <c r="OJD1396" s="414"/>
      <c r="OJE1396" s="414"/>
      <c r="OJF1396" s="414"/>
      <c r="OJG1396" s="414"/>
      <c r="OJH1396" s="415"/>
      <c r="OJI1396" s="414"/>
      <c r="OJJ1396" s="416"/>
      <c r="OJK1396" s="366"/>
      <c r="OJL1396" s="366"/>
      <c r="OJM1396" s="366"/>
      <c r="OJN1396" s="366"/>
      <c r="OJO1396" s="366"/>
      <c r="OJP1396" s="366"/>
      <c r="OJQ1396" s="366"/>
      <c r="OJR1396" s="366"/>
      <c r="OJS1396" s="419"/>
      <c r="OJT1396" s="480"/>
      <c r="OJU1396" s="482"/>
      <c r="OJV1396" s="482"/>
      <c r="OJW1396" s="482"/>
      <c r="OJX1396" s="482"/>
      <c r="OJY1396" s="482"/>
      <c r="OJZ1396" s="482"/>
      <c r="OKA1396" s="482"/>
      <c r="OKB1396" s="482"/>
      <c r="OKC1396" s="482"/>
      <c r="OKD1396" s="482"/>
      <c r="OKE1396" s="482"/>
      <c r="OKF1396" s="482"/>
      <c r="OKG1396" s="482"/>
      <c r="OKH1396" s="482"/>
      <c r="OKI1396" s="482"/>
      <c r="OKJ1396" s="482"/>
      <c r="OKK1396" s="482"/>
      <c r="OKL1396" s="482"/>
      <c r="OKM1396" s="481"/>
      <c r="OKN1396" s="447"/>
      <c r="OKO1396" s="447"/>
      <c r="OKP1396" s="451"/>
      <c r="OKQ1396" s="451"/>
      <c r="OKR1396" s="451"/>
      <c r="OKS1396" s="451"/>
      <c r="OKT1396" s="451"/>
      <c r="OKU1396" s="451"/>
      <c r="OKV1396" s="451"/>
      <c r="OKW1396" s="451"/>
      <c r="OKX1396" s="451"/>
      <c r="OKY1396" s="451"/>
      <c r="OKZ1396" s="447"/>
      <c r="OLA1396" s="428"/>
      <c r="OLB1396" s="469"/>
      <c r="OLC1396" s="414"/>
      <c r="OLD1396" s="414"/>
      <c r="OLE1396" s="414"/>
      <c r="OLF1396" s="414"/>
      <c r="OLG1396" s="414"/>
      <c r="OLH1396" s="415"/>
      <c r="OLI1396" s="414"/>
      <c r="OLJ1396" s="416"/>
      <c r="OLK1396" s="366"/>
      <c r="OLL1396" s="366"/>
      <c r="OLM1396" s="366"/>
      <c r="OLN1396" s="366"/>
      <c r="OLO1396" s="366"/>
      <c r="OLP1396" s="366"/>
      <c r="OLQ1396" s="366"/>
      <c r="OLR1396" s="366"/>
      <c r="OLS1396" s="419"/>
      <c r="OLT1396" s="480"/>
      <c r="OLU1396" s="482"/>
      <c r="OLV1396" s="482"/>
      <c r="OLW1396" s="482"/>
      <c r="OLX1396" s="482"/>
      <c r="OLY1396" s="482"/>
      <c r="OLZ1396" s="482"/>
      <c r="OMA1396" s="482"/>
      <c r="OMB1396" s="482"/>
      <c r="OMC1396" s="482"/>
      <c r="OMD1396" s="482"/>
      <c r="OME1396" s="482"/>
      <c r="OMF1396" s="482"/>
      <c r="OMG1396" s="482"/>
      <c r="OMH1396" s="482"/>
      <c r="OMI1396" s="482"/>
      <c r="OMJ1396" s="482"/>
      <c r="OMK1396" s="482"/>
      <c r="OML1396" s="482"/>
      <c r="OMM1396" s="481"/>
      <c r="OMN1396" s="447"/>
      <c r="OMO1396" s="447"/>
      <c r="OMP1396" s="451"/>
      <c r="OMQ1396" s="451"/>
      <c r="OMR1396" s="451"/>
      <c r="OMS1396" s="451"/>
      <c r="OMT1396" s="451"/>
      <c r="OMU1396" s="451"/>
      <c r="OMV1396" s="451"/>
      <c r="OMW1396" s="451"/>
      <c r="OMX1396" s="451"/>
      <c r="OMY1396" s="451"/>
      <c r="OMZ1396" s="447"/>
      <c r="ONA1396" s="428"/>
      <c r="ONB1396" s="469"/>
      <c r="ONC1396" s="414"/>
      <c r="OND1396" s="414"/>
      <c r="ONE1396" s="414"/>
      <c r="ONF1396" s="414"/>
      <c r="ONG1396" s="414"/>
      <c r="ONH1396" s="415"/>
      <c r="ONI1396" s="414"/>
      <c r="ONJ1396" s="416"/>
      <c r="ONK1396" s="366"/>
      <c r="ONL1396" s="366"/>
      <c r="ONM1396" s="366"/>
      <c r="ONN1396" s="366"/>
      <c r="ONO1396" s="366"/>
      <c r="ONP1396" s="366"/>
      <c r="ONQ1396" s="366"/>
      <c r="ONR1396" s="366"/>
      <c r="ONS1396" s="419"/>
      <c r="ONT1396" s="480"/>
      <c r="ONU1396" s="482"/>
      <c r="ONV1396" s="482"/>
      <c r="ONW1396" s="482"/>
      <c r="ONX1396" s="482"/>
      <c r="ONY1396" s="482"/>
      <c r="ONZ1396" s="482"/>
      <c r="OOA1396" s="482"/>
      <c r="OOB1396" s="482"/>
      <c r="OOC1396" s="482"/>
      <c r="OOD1396" s="482"/>
      <c r="OOE1396" s="482"/>
      <c r="OOF1396" s="482"/>
      <c r="OOG1396" s="482"/>
      <c r="OOH1396" s="482"/>
      <c r="OOI1396" s="482"/>
      <c r="OOJ1396" s="482"/>
      <c r="OOK1396" s="482"/>
      <c r="OOL1396" s="482"/>
      <c r="OOM1396" s="481"/>
      <c r="OON1396" s="447"/>
      <c r="OOO1396" s="447"/>
      <c r="OOP1396" s="451"/>
      <c r="OOQ1396" s="451"/>
      <c r="OOR1396" s="451"/>
      <c r="OOS1396" s="451"/>
      <c r="OOT1396" s="451"/>
      <c r="OOU1396" s="451"/>
      <c r="OOV1396" s="451"/>
      <c r="OOW1396" s="451"/>
      <c r="OOX1396" s="451"/>
      <c r="OOY1396" s="451"/>
      <c r="OOZ1396" s="447"/>
      <c r="OPA1396" s="428"/>
      <c r="OPB1396" s="469"/>
      <c r="OPC1396" s="414"/>
      <c r="OPD1396" s="414"/>
      <c r="OPE1396" s="414"/>
      <c r="OPF1396" s="414"/>
      <c r="OPG1396" s="414"/>
      <c r="OPH1396" s="415"/>
      <c r="OPI1396" s="414"/>
      <c r="OPJ1396" s="416"/>
      <c r="OPK1396" s="366"/>
      <c r="OPL1396" s="366"/>
      <c r="OPM1396" s="366"/>
      <c r="OPN1396" s="366"/>
      <c r="OPO1396" s="366"/>
      <c r="OPP1396" s="366"/>
      <c r="OPQ1396" s="366"/>
      <c r="OPR1396" s="366"/>
      <c r="OPS1396" s="419"/>
      <c r="OPT1396" s="480"/>
      <c r="OPU1396" s="482"/>
      <c r="OPV1396" s="482"/>
      <c r="OPW1396" s="482"/>
      <c r="OPX1396" s="482"/>
      <c r="OPY1396" s="482"/>
      <c r="OPZ1396" s="482"/>
      <c r="OQA1396" s="482"/>
      <c r="OQB1396" s="482"/>
      <c r="OQC1396" s="482"/>
      <c r="OQD1396" s="482"/>
      <c r="OQE1396" s="482"/>
      <c r="OQF1396" s="482"/>
      <c r="OQG1396" s="482"/>
      <c r="OQH1396" s="482"/>
      <c r="OQI1396" s="482"/>
      <c r="OQJ1396" s="482"/>
      <c r="OQK1396" s="482"/>
      <c r="OQL1396" s="482"/>
      <c r="OQM1396" s="481"/>
      <c r="OQN1396" s="447"/>
      <c r="OQO1396" s="447"/>
      <c r="OQP1396" s="451"/>
      <c r="OQQ1396" s="451"/>
      <c r="OQR1396" s="451"/>
      <c r="OQS1396" s="451"/>
      <c r="OQT1396" s="451"/>
      <c r="OQU1396" s="451"/>
      <c r="OQV1396" s="451"/>
      <c r="OQW1396" s="451"/>
      <c r="OQX1396" s="451"/>
      <c r="OQY1396" s="451"/>
      <c r="OQZ1396" s="447"/>
      <c r="ORA1396" s="428"/>
      <c r="ORB1396" s="469"/>
      <c r="ORC1396" s="414"/>
      <c r="ORD1396" s="414"/>
      <c r="ORE1396" s="414"/>
      <c r="ORF1396" s="414"/>
      <c r="ORG1396" s="414"/>
      <c r="ORH1396" s="415"/>
      <c r="ORI1396" s="414"/>
      <c r="ORJ1396" s="416"/>
      <c r="ORK1396" s="366"/>
      <c r="ORL1396" s="366"/>
      <c r="ORM1396" s="366"/>
      <c r="ORN1396" s="366"/>
      <c r="ORO1396" s="366"/>
      <c r="ORP1396" s="366"/>
      <c r="ORQ1396" s="366"/>
      <c r="ORR1396" s="366"/>
      <c r="ORS1396" s="419"/>
      <c r="ORT1396" s="480"/>
      <c r="ORU1396" s="482"/>
      <c r="ORV1396" s="482"/>
      <c r="ORW1396" s="482"/>
      <c r="ORX1396" s="482"/>
      <c r="ORY1396" s="482"/>
      <c r="ORZ1396" s="482"/>
      <c r="OSA1396" s="482"/>
      <c r="OSB1396" s="482"/>
      <c r="OSC1396" s="482"/>
      <c r="OSD1396" s="482"/>
      <c r="OSE1396" s="482"/>
      <c r="OSF1396" s="482"/>
      <c r="OSG1396" s="482"/>
      <c r="OSH1396" s="482"/>
      <c r="OSI1396" s="482"/>
      <c r="OSJ1396" s="482"/>
      <c r="OSK1396" s="482"/>
      <c r="OSL1396" s="482"/>
      <c r="OSM1396" s="481"/>
      <c r="OSN1396" s="447"/>
      <c r="OSO1396" s="447"/>
      <c r="OSP1396" s="451"/>
      <c r="OSQ1396" s="451"/>
      <c r="OSR1396" s="451"/>
      <c r="OSS1396" s="451"/>
      <c r="OST1396" s="451"/>
      <c r="OSU1396" s="451"/>
      <c r="OSV1396" s="451"/>
      <c r="OSW1396" s="451"/>
      <c r="OSX1396" s="451"/>
      <c r="OSY1396" s="451"/>
      <c r="OSZ1396" s="447"/>
      <c r="OTA1396" s="428"/>
      <c r="OTB1396" s="469"/>
      <c r="OTC1396" s="414"/>
      <c r="OTD1396" s="414"/>
      <c r="OTE1396" s="414"/>
      <c r="OTF1396" s="414"/>
      <c r="OTG1396" s="414"/>
      <c r="OTH1396" s="415"/>
      <c r="OTI1396" s="414"/>
      <c r="OTJ1396" s="416"/>
      <c r="OTK1396" s="366"/>
      <c r="OTL1396" s="366"/>
      <c r="OTM1396" s="366"/>
      <c r="OTN1396" s="366"/>
      <c r="OTO1396" s="366"/>
      <c r="OTP1396" s="366"/>
      <c r="OTQ1396" s="366"/>
      <c r="OTR1396" s="366"/>
      <c r="OTS1396" s="419"/>
      <c r="OTT1396" s="480"/>
      <c r="OTU1396" s="482"/>
      <c r="OTV1396" s="482"/>
      <c r="OTW1396" s="482"/>
      <c r="OTX1396" s="482"/>
      <c r="OTY1396" s="482"/>
      <c r="OTZ1396" s="482"/>
      <c r="OUA1396" s="482"/>
      <c r="OUB1396" s="482"/>
      <c r="OUC1396" s="482"/>
      <c r="OUD1396" s="482"/>
      <c r="OUE1396" s="482"/>
      <c r="OUF1396" s="482"/>
      <c r="OUG1396" s="482"/>
      <c r="OUH1396" s="482"/>
      <c r="OUI1396" s="482"/>
      <c r="OUJ1396" s="482"/>
      <c r="OUK1396" s="482"/>
      <c r="OUL1396" s="482"/>
      <c r="OUM1396" s="481"/>
      <c r="OUN1396" s="447"/>
      <c r="OUO1396" s="447"/>
      <c r="OUP1396" s="451"/>
      <c r="OUQ1396" s="451"/>
      <c r="OUR1396" s="451"/>
      <c r="OUS1396" s="451"/>
      <c r="OUT1396" s="451"/>
      <c r="OUU1396" s="451"/>
      <c r="OUV1396" s="451"/>
      <c r="OUW1396" s="451"/>
      <c r="OUX1396" s="451"/>
      <c r="OUY1396" s="451"/>
      <c r="OUZ1396" s="447"/>
      <c r="OVA1396" s="428"/>
      <c r="OVB1396" s="469"/>
      <c r="OVC1396" s="414"/>
      <c r="OVD1396" s="414"/>
      <c r="OVE1396" s="414"/>
      <c r="OVF1396" s="414"/>
      <c r="OVG1396" s="414"/>
      <c r="OVH1396" s="415"/>
      <c r="OVI1396" s="414"/>
      <c r="OVJ1396" s="416"/>
      <c r="OVK1396" s="366"/>
      <c r="OVL1396" s="366"/>
      <c r="OVM1396" s="366"/>
      <c r="OVN1396" s="366"/>
      <c r="OVO1396" s="366"/>
      <c r="OVP1396" s="366"/>
      <c r="OVQ1396" s="366"/>
      <c r="OVR1396" s="366"/>
      <c r="OVS1396" s="419"/>
      <c r="OVT1396" s="480"/>
      <c r="OVU1396" s="482"/>
      <c r="OVV1396" s="482"/>
      <c r="OVW1396" s="482"/>
      <c r="OVX1396" s="482"/>
      <c r="OVY1396" s="482"/>
      <c r="OVZ1396" s="482"/>
      <c r="OWA1396" s="482"/>
      <c r="OWB1396" s="482"/>
      <c r="OWC1396" s="482"/>
      <c r="OWD1396" s="482"/>
      <c r="OWE1396" s="482"/>
      <c r="OWF1396" s="482"/>
      <c r="OWG1396" s="482"/>
      <c r="OWH1396" s="482"/>
      <c r="OWI1396" s="482"/>
      <c r="OWJ1396" s="482"/>
      <c r="OWK1396" s="482"/>
      <c r="OWL1396" s="482"/>
      <c r="OWM1396" s="481"/>
      <c r="OWN1396" s="447"/>
      <c r="OWO1396" s="447"/>
      <c r="OWP1396" s="451"/>
      <c r="OWQ1396" s="451"/>
      <c r="OWR1396" s="451"/>
      <c r="OWS1396" s="451"/>
      <c r="OWT1396" s="451"/>
      <c r="OWU1396" s="451"/>
      <c r="OWV1396" s="451"/>
      <c r="OWW1396" s="451"/>
      <c r="OWX1396" s="451"/>
      <c r="OWY1396" s="451"/>
      <c r="OWZ1396" s="447"/>
      <c r="OXA1396" s="428"/>
      <c r="OXB1396" s="469"/>
      <c r="OXC1396" s="414"/>
      <c r="OXD1396" s="414"/>
      <c r="OXE1396" s="414"/>
      <c r="OXF1396" s="414"/>
      <c r="OXG1396" s="414"/>
      <c r="OXH1396" s="415"/>
      <c r="OXI1396" s="414"/>
      <c r="OXJ1396" s="416"/>
      <c r="OXK1396" s="366"/>
      <c r="OXL1396" s="366"/>
      <c r="OXM1396" s="366"/>
      <c r="OXN1396" s="366"/>
      <c r="OXO1396" s="366"/>
      <c r="OXP1396" s="366"/>
      <c r="OXQ1396" s="366"/>
      <c r="OXR1396" s="366"/>
      <c r="OXS1396" s="419"/>
      <c r="OXT1396" s="480"/>
      <c r="OXU1396" s="482"/>
      <c r="OXV1396" s="482"/>
      <c r="OXW1396" s="482"/>
      <c r="OXX1396" s="482"/>
      <c r="OXY1396" s="482"/>
      <c r="OXZ1396" s="482"/>
      <c r="OYA1396" s="482"/>
      <c r="OYB1396" s="482"/>
      <c r="OYC1396" s="482"/>
      <c r="OYD1396" s="482"/>
      <c r="OYE1396" s="482"/>
      <c r="OYF1396" s="482"/>
      <c r="OYG1396" s="482"/>
      <c r="OYH1396" s="482"/>
      <c r="OYI1396" s="482"/>
      <c r="OYJ1396" s="482"/>
      <c r="OYK1396" s="482"/>
      <c r="OYL1396" s="482"/>
      <c r="OYM1396" s="481"/>
      <c r="OYN1396" s="447"/>
      <c r="OYO1396" s="447"/>
      <c r="OYP1396" s="451"/>
      <c r="OYQ1396" s="451"/>
      <c r="OYR1396" s="451"/>
      <c r="OYS1396" s="451"/>
      <c r="OYT1396" s="451"/>
      <c r="OYU1396" s="451"/>
      <c r="OYV1396" s="451"/>
      <c r="OYW1396" s="451"/>
      <c r="OYX1396" s="451"/>
      <c r="OYY1396" s="451"/>
      <c r="OYZ1396" s="447"/>
      <c r="OZA1396" s="428"/>
      <c r="OZB1396" s="469"/>
      <c r="OZC1396" s="414"/>
      <c r="OZD1396" s="414"/>
      <c r="OZE1396" s="414"/>
      <c r="OZF1396" s="414"/>
      <c r="OZG1396" s="414"/>
      <c r="OZH1396" s="415"/>
      <c r="OZI1396" s="414"/>
      <c r="OZJ1396" s="416"/>
      <c r="OZK1396" s="366"/>
      <c r="OZL1396" s="366"/>
      <c r="OZM1396" s="366"/>
      <c r="OZN1396" s="366"/>
      <c r="OZO1396" s="366"/>
      <c r="OZP1396" s="366"/>
      <c r="OZQ1396" s="366"/>
      <c r="OZR1396" s="366"/>
      <c r="OZS1396" s="419"/>
      <c r="OZT1396" s="480"/>
      <c r="OZU1396" s="482"/>
      <c r="OZV1396" s="482"/>
      <c r="OZW1396" s="482"/>
      <c r="OZX1396" s="482"/>
      <c r="OZY1396" s="482"/>
      <c r="OZZ1396" s="482"/>
      <c r="PAA1396" s="482"/>
      <c r="PAB1396" s="482"/>
      <c r="PAC1396" s="482"/>
      <c r="PAD1396" s="482"/>
      <c r="PAE1396" s="482"/>
      <c r="PAF1396" s="482"/>
      <c r="PAG1396" s="482"/>
      <c r="PAH1396" s="482"/>
      <c r="PAI1396" s="482"/>
      <c r="PAJ1396" s="482"/>
      <c r="PAK1396" s="482"/>
      <c r="PAL1396" s="482"/>
      <c r="PAM1396" s="481"/>
      <c r="PAN1396" s="447"/>
      <c r="PAO1396" s="447"/>
      <c r="PAP1396" s="451"/>
      <c r="PAQ1396" s="451"/>
      <c r="PAR1396" s="451"/>
      <c r="PAS1396" s="451"/>
      <c r="PAT1396" s="451"/>
      <c r="PAU1396" s="451"/>
      <c r="PAV1396" s="451"/>
      <c r="PAW1396" s="451"/>
      <c r="PAX1396" s="451"/>
      <c r="PAY1396" s="451"/>
      <c r="PAZ1396" s="447"/>
      <c r="PBA1396" s="428"/>
      <c r="PBB1396" s="469"/>
      <c r="PBC1396" s="414"/>
      <c r="PBD1396" s="414"/>
      <c r="PBE1396" s="414"/>
      <c r="PBF1396" s="414"/>
      <c r="PBG1396" s="414"/>
      <c r="PBH1396" s="415"/>
      <c r="PBI1396" s="414"/>
      <c r="PBJ1396" s="416"/>
      <c r="PBK1396" s="366"/>
      <c r="PBL1396" s="366"/>
      <c r="PBM1396" s="366"/>
      <c r="PBN1396" s="366"/>
      <c r="PBO1396" s="366"/>
      <c r="PBP1396" s="366"/>
      <c r="PBQ1396" s="366"/>
      <c r="PBR1396" s="366"/>
      <c r="PBS1396" s="419"/>
      <c r="PBT1396" s="480"/>
      <c r="PBU1396" s="482"/>
      <c r="PBV1396" s="482"/>
      <c r="PBW1396" s="482"/>
      <c r="PBX1396" s="482"/>
      <c r="PBY1396" s="482"/>
      <c r="PBZ1396" s="482"/>
      <c r="PCA1396" s="482"/>
      <c r="PCB1396" s="482"/>
      <c r="PCC1396" s="482"/>
      <c r="PCD1396" s="482"/>
      <c r="PCE1396" s="482"/>
      <c r="PCF1396" s="482"/>
      <c r="PCG1396" s="482"/>
      <c r="PCH1396" s="482"/>
      <c r="PCI1396" s="482"/>
      <c r="PCJ1396" s="482"/>
      <c r="PCK1396" s="482"/>
      <c r="PCL1396" s="482"/>
      <c r="PCM1396" s="481"/>
      <c r="PCN1396" s="447"/>
      <c r="PCO1396" s="447"/>
      <c r="PCP1396" s="451"/>
      <c r="PCQ1396" s="451"/>
      <c r="PCR1396" s="451"/>
      <c r="PCS1396" s="451"/>
      <c r="PCT1396" s="451"/>
      <c r="PCU1396" s="451"/>
      <c r="PCV1396" s="451"/>
      <c r="PCW1396" s="451"/>
      <c r="PCX1396" s="451"/>
      <c r="PCY1396" s="451"/>
      <c r="PCZ1396" s="447"/>
      <c r="PDA1396" s="428"/>
      <c r="PDB1396" s="469"/>
      <c r="PDC1396" s="414"/>
      <c r="PDD1396" s="414"/>
      <c r="PDE1396" s="414"/>
      <c r="PDF1396" s="414"/>
      <c r="PDG1396" s="414"/>
      <c r="PDH1396" s="415"/>
      <c r="PDI1396" s="414"/>
      <c r="PDJ1396" s="416"/>
      <c r="PDK1396" s="366"/>
      <c r="PDL1396" s="366"/>
      <c r="PDM1396" s="366"/>
      <c r="PDN1396" s="366"/>
      <c r="PDO1396" s="366"/>
      <c r="PDP1396" s="366"/>
      <c r="PDQ1396" s="366"/>
      <c r="PDR1396" s="366"/>
      <c r="PDS1396" s="419"/>
      <c r="PDT1396" s="480"/>
      <c r="PDU1396" s="482"/>
      <c r="PDV1396" s="482"/>
      <c r="PDW1396" s="482"/>
      <c r="PDX1396" s="482"/>
      <c r="PDY1396" s="482"/>
      <c r="PDZ1396" s="482"/>
      <c r="PEA1396" s="482"/>
      <c r="PEB1396" s="482"/>
      <c r="PEC1396" s="482"/>
      <c r="PED1396" s="482"/>
      <c r="PEE1396" s="482"/>
      <c r="PEF1396" s="482"/>
      <c r="PEG1396" s="482"/>
      <c r="PEH1396" s="482"/>
      <c r="PEI1396" s="482"/>
      <c r="PEJ1396" s="482"/>
      <c r="PEK1396" s="482"/>
      <c r="PEL1396" s="482"/>
      <c r="PEM1396" s="481"/>
      <c r="PEN1396" s="447"/>
      <c r="PEO1396" s="447"/>
      <c r="PEP1396" s="451"/>
      <c r="PEQ1396" s="451"/>
      <c r="PER1396" s="451"/>
      <c r="PES1396" s="451"/>
      <c r="PET1396" s="451"/>
      <c r="PEU1396" s="451"/>
      <c r="PEV1396" s="451"/>
      <c r="PEW1396" s="451"/>
      <c r="PEX1396" s="451"/>
      <c r="PEY1396" s="451"/>
      <c r="PEZ1396" s="447"/>
      <c r="PFA1396" s="428"/>
      <c r="PFB1396" s="469"/>
      <c r="PFC1396" s="414"/>
      <c r="PFD1396" s="414"/>
      <c r="PFE1396" s="414"/>
      <c r="PFF1396" s="414"/>
      <c r="PFG1396" s="414"/>
      <c r="PFH1396" s="415"/>
      <c r="PFI1396" s="414"/>
      <c r="PFJ1396" s="416"/>
      <c r="PFK1396" s="366"/>
      <c r="PFL1396" s="366"/>
      <c r="PFM1396" s="366"/>
      <c r="PFN1396" s="366"/>
      <c r="PFO1396" s="366"/>
      <c r="PFP1396" s="366"/>
      <c r="PFQ1396" s="366"/>
      <c r="PFR1396" s="366"/>
      <c r="PFS1396" s="419"/>
      <c r="PFT1396" s="480"/>
      <c r="PFU1396" s="482"/>
      <c r="PFV1396" s="482"/>
      <c r="PFW1396" s="482"/>
      <c r="PFX1396" s="482"/>
      <c r="PFY1396" s="482"/>
      <c r="PFZ1396" s="482"/>
      <c r="PGA1396" s="482"/>
      <c r="PGB1396" s="482"/>
      <c r="PGC1396" s="482"/>
      <c r="PGD1396" s="482"/>
      <c r="PGE1396" s="482"/>
      <c r="PGF1396" s="482"/>
      <c r="PGG1396" s="482"/>
      <c r="PGH1396" s="482"/>
      <c r="PGI1396" s="482"/>
      <c r="PGJ1396" s="482"/>
      <c r="PGK1396" s="482"/>
      <c r="PGL1396" s="482"/>
      <c r="PGM1396" s="481"/>
      <c r="PGN1396" s="447"/>
      <c r="PGO1396" s="447"/>
      <c r="PGP1396" s="451"/>
      <c r="PGQ1396" s="451"/>
      <c r="PGR1396" s="451"/>
      <c r="PGS1396" s="451"/>
      <c r="PGT1396" s="451"/>
      <c r="PGU1396" s="451"/>
      <c r="PGV1396" s="451"/>
      <c r="PGW1396" s="451"/>
      <c r="PGX1396" s="451"/>
      <c r="PGY1396" s="451"/>
      <c r="PGZ1396" s="447"/>
      <c r="PHA1396" s="428"/>
      <c r="PHB1396" s="469"/>
      <c r="PHC1396" s="414"/>
      <c r="PHD1396" s="414"/>
      <c r="PHE1396" s="414"/>
      <c r="PHF1396" s="414"/>
      <c r="PHG1396" s="414"/>
      <c r="PHH1396" s="415"/>
      <c r="PHI1396" s="414"/>
      <c r="PHJ1396" s="416"/>
      <c r="PHK1396" s="366"/>
      <c r="PHL1396" s="366"/>
      <c r="PHM1396" s="366"/>
      <c r="PHN1396" s="366"/>
      <c r="PHO1396" s="366"/>
      <c r="PHP1396" s="366"/>
      <c r="PHQ1396" s="366"/>
      <c r="PHR1396" s="366"/>
      <c r="PHS1396" s="419"/>
      <c r="PHT1396" s="480"/>
      <c r="PHU1396" s="482"/>
      <c r="PHV1396" s="482"/>
      <c r="PHW1396" s="482"/>
      <c r="PHX1396" s="482"/>
      <c r="PHY1396" s="482"/>
      <c r="PHZ1396" s="482"/>
      <c r="PIA1396" s="482"/>
      <c r="PIB1396" s="482"/>
      <c r="PIC1396" s="482"/>
      <c r="PID1396" s="482"/>
      <c r="PIE1396" s="482"/>
      <c r="PIF1396" s="482"/>
      <c r="PIG1396" s="482"/>
      <c r="PIH1396" s="482"/>
      <c r="PII1396" s="482"/>
      <c r="PIJ1396" s="482"/>
      <c r="PIK1396" s="482"/>
      <c r="PIL1396" s="482"/>
      <c r="PIM1396" s="481"/>
      <c r="PIN1396" s="447"/>
      <c r="PIO1396" s="447"/>
      <c r="PIP1396" s="451"/>
      <c r="PIQ1396" s="451"/>
      <c r="PIR1396" s="451"/>
      <c r="PIS1396" s="451"/>
      <c r="PIT1396" s="451"/>
      <c r="PIU1396" s="451"/>
      <c r="PIV1396" s="451"/>
      <c r="PIW1396" s="451"/>
      <c r="PIX1396" s="451"/>
      <c r="PIY1396" s="451"/>
      <c r="PIZ1396" s="447"/>
      <c r="PJA1396" s="428"/>
      <c r="PJB1396" s="469"/>
      <c r="PJC1396" s="414"/>
      <c r="PJD1396" s="414"/>
      <c r="PJE1396" s="414"/>
      <c r="PJF1396" s="414"/>
      <c r="PJG1396" s="414"/>
      <c r="PJH1396" s="415"/>
      <c r="PJI1396" s="414"/>
      <c r="PJJ1396" s="416"/>
      <c r="PJK1396" s="366"/>
      <c r="PJL1396" s="366"/>
      <c r="PJM1396" s="366"/>
      <c r="PJN1396" s="366"/>
      <c r="PJO1396" s="366"/>
      <c r="PJP1396" s="366"/>
      <c r="PJQ1396" s="366"/>
      <c r="PJR1396" s="366"/>
      <c r="PJS1396" s="419"/>
      <c r="PJT1396" s="480"/>
      <c r="PJU1396" s="482"/>
      <c r="PJV1396" s="482"/>
      <c r="PJW1396" s="482"/>
      <c r="PJX1396" s="482"/>
      <c r="PJY1396" s="482"/>
      <c r="PJZ1396" s="482"/>
      <c r="PKA1396" s="482"/>
      <c r="PKB1396" s="482"/>
      <c r="PKC1396" s="482"/>
      <c r="PKD1396" s="482"/>
      <c r="PKE1396" s="482"/>
      <c r="PKF1396" s="482"/>
      <c r="PKG1396" s="482"/>
      <c r="PKH1396" s="482"/>
      <c r="PKI1396" s="482"/>
      <c r="PKJ1396" s="482"/>
      <c r="PKK1396" s="482"/>
      <c r="PKL1396" s="482"/>
      <c r="PKM1396" s="481"/>
      <c r="PKN1396" s="447"/>
      <c r="PKO1396" s="447"/>
      <c r="PKP1396" s="451"/>
      <c r="PKQ1396" s="451"/>
      <c r="PKR1396" s="451"/>
      <c r="PKS1396" s="451"/>
      <c r="PKT1396" s="451"/>
      <c r="PKU1396" s="451"/>
      <c r="PKV1396" s="451"/>
      <c r="PKW1396" s="451"/>
      <c r="PKX1396" s="451"/>
      <c r="PKY1396" s="451"/>
      <c r="PKZ1396" s="447"/>
      <c r="PLA1396" s="428"/>
      <c r="PLB1396" s="469"/>
      <c r="PLC1396" s="414"/>
      <c r="PLD1396" s="414"/>
      <c r="PLE1396" s="414"/>
      <c r="PLF1396" s="414"/>
      <c r="PLG1396" s="414"/>
      <c r="PLH1396" s="415"/>
      <c r="PLI1396" s="414"/>
      <c r="PLJ1396" s="416"/>
      <c r="PLK1396" s="366"/>
      <c r="PLL1396" s="366"/>
      <c r="PLM1396" s="366"/>
      <c r="PLN1396" s="366"/>
      <c r="PLO1396" s="366"/>
      <c r="PLP1396" s="366"/>
      <c r="PLQ1396" s="366"/>
      <c r="PLR1396" s="366"/>
      <c r="PLS1396" s="419"/>
      <c r="PLT1396" s="480"/>
      <c r="PLU1396" s="482"/>
      <c r="PLV1396" s="482"/>
      <c r="PLW1396" s="482"/>
      <c r="PLX1396" s="482"/>
      <c r="PLY1396" s="482"/>
      <c r="PLZ1396" s="482"/>
      <c r="PMA1396" s="482"/>
      <c r="PMB1396" s="482"/>
      <c r="PMC1396" s="482"/>
      <c r="PMD1396" s="482"/>
      <c r="PME1396" s="482"/>
      <c r="PMF1396" s="482"/>
      <c r="PMG1396" s="482"/>
      <c r="PMH1396" s="482"/>
      <c r="PMI1396" s="482"/>
      <c r="PMJ1396" s="482"/>
      <c r="PMK1396" s="482"/>
      <c r="PML1396" s="482"/>
      <c r="PMM1396" s="481"/>
      <c r="PMN1396" s="447"/>
      <c r="PMO1396" s="447"/>
      <c r="PMP1396" s="451"/>
      <c r="PMQ1396" s="451"/>
      <c r="PMR1396" s="451"/>
      <c r="PMS1396" s="451"/>
      <c r="PMT1396" s="451"/>
      <c r="PMU1396" s="451"/>
      <c r="PMV1396" s="451"/>
      <c r="PMW1396" s="451"/>
      <c r="PMX1396" s="451"/>
      <c r="PMY1396" s="451"/>
      <c r="PMZ1396" s="447"/>
      <c r="PNA1396" s="428"/>
      <c r="PNB1396" s="469"/>
      <c r="PNC1396" s="414"/>
      <c r="PND1396" s="414"/>
      <c r="PNE1396" s="414"/>
      <c r="PNF1396" s="414"/>
      <c r="PNG1396" s="414"/>
      <c r="PNH1396" s="415"/>
      <c r="PNI1396" s="414"/>
      <c r="PNJ1396" s="416"/>
      <c r="PNK1396" s="366"/>
      <c r="PNL1396" s="366"/>
      <c r="PNM1396" s="366"/>
      <c r="PNN1396" s="366"/>
      <c r="PNO1396" s="366"/>
      <c r="PNP1396" s="366"/>
      <c r="PNQ1396" s="366"/>
      <c r="PNR1396" s="366"/>
      <c r="PNS1396" s="419"/>
      <c r="PNT1396" s="480"/>
      <c r="PNU1396" s="482"/>
      <c r="PNV1396" s="482"/>
      <c r="PNW1396" s="482"/>
      <c r="PNX1396" s="482"/>
      <c r="PNY1396" s="482"/>
      <c r="PNZ1396" s="482"/>
      <c r="POA1396" s="482"/>
      <c r="POB1396" s="482"/>
      <c r="POC1396" s="482"/>
      <c r="POD1396" s="482"/>
      <c r="POE1396" s="482"/>
      <c r="POF1396" s="482"/>
      <c r="POG1396" s="482"/>
      <c r="POH1396" s="482"/>
      <c r="POI1396" s="482"/>
      <c r="POJ1396" s="482"/>
      <c r="POK1396" s="482"/>
      <c r="POL1396" s="482"/>
      <c r="POM1396" s="481"/>
      <c r="PON1396" s="447"/>
      <c r="POO1396" s="447"/>
      <c r="POP1396" s="451"/>
      <c r="POQ1396" s="451"/>
      <c r="POR1396" s="451"/>
      <c r="POS1396" s="451"/>
      <c r="POT1396" s="451"/>
      <c r="POU1396" s="451"/>
      <c r="POV1396" s="451"/>
      <c r="POW1396" s="451"/>
      <c r="POX1396" s="451"/>
      <c r="POY1396" s="451"/>
      <c r="POZ1396" s="447"/>
      <c r="PPA1396" s="428"/>
      <c r="PPB1396" s="469"/>
      <c r="PPC1396" s="414"/>
      <c r="PPD1396" s="414"/>
      <c r="PPE1396" s="414"/>
      <c r="PPF1396" s="414"/>
      <c r="PPG1396" s="414"/>
      <c r="PPH1396" s="415"/>
      <c r="PPI1396" s="414"/>
      <c r="PPJ1396" s="416"/>
      <c r="PPK1396" s="366"/>
      <c r="PPL1396" s="366"/>
      <c r="PPM1396" s="366"/>
      <c r="PPN1396" s="366"/>
      <c r="PPO1396" s="366"/>
      <c r="PPP1396" s="366"/>
      <c r="PPQ1396" s="366"/>
      <c r="PPR1396" s="366"/>
      <c r="PPS1396" s="419"/>
      <c r="PPT1396" s="480"/>
      <c r="PPU1396" s="482"/>
      <c r="PPV1396" s="482"/>
      <c r="PPW1396" s="482"/>
      <c r="PPX1396" s="482"/>
      <c r="PPY1396" s="482"/>
      <c r="PPZ1396" s="482"/>
      <c r="PQA1396" s="482"/>
      <c r="PQB1396" s="482"/>
      <c r="PQC1396" s="482"/>
      <c r="PQD1396" s="482"/>
      <c r="PQE1396" s="482"/>
      <c r="PQF1396" s="482"/>
      <c r="PQG1396" s="482"/>
      <c r="PQH1396" s="482"/>
      <c r="PQI1396" s="482"/>
      <c r="PQJ1396" s="482"/>
      <c r="PQK1396" s="482"/>
      <c r="PQL1396" s="482"/>
      <c r="PQM1396" s="481"/>
      <c r="PQN1396" s="447"/>
      <c r="PQO1396" s="447"/>
      <c r="PQP1396" s="451"/>
      <c r="PQQ1396" s="451"/>
      <c r="PQR1396" s="451"/>
      <c r="PQS1396" s="451"/>
      <c r="PQT1396" s="451"/>
      <c r="PQU1396" s="451"/>
      <c r="PQV1396" s="451"/>
      <c r="PQW1396" s="451"/>
      <c r="PQX1396" s="451"/>
      <c r="PQY1396" s="451"/>
      <c r="PQZ1396" s="447"/>
      <c r="PRA1396" s="428"/>
      <c r="PRB1396" s="469"/>
      <c r="PRC1396" s="414"/>
      <c r="PRD1396" s="414"/>
      <c r="PRE1396" s="414"/>
      <c r="PRF1396" s="414"/>
      <c r="PRG1396" s="414"/>
      <c r="PRH1396" s="415"/>
      <c r="PRI1396" s="414"/>
      <c r="PRJ1396" s="416"/>
      <c r="PRK1396" s="366"/>
      <c r="PRL1396" s="366"/>
      <c r="PRM1396" s="366"/>
      <c r="PRN1396" s="366"/>
      <c r="PRO1396" s="366"/>
      <c r="PRP1396" s="366"/>
      <c r="PRQ1396" s="366"/>
      <c r="PRR1396" s="366"/>
      <c r="PRS1396" s="419"/>
      <c r="PRT1396" s="480"/>
      <c r="PRU1396" s="482"/>
      <c r="PRV1396" s="482"/>
      <c r="PRW1396" s="482"/>
      <c r="PRX1396" s="482"/>
      <c r="PRY1396" s="482"/>
      <c r="PRZ1396" s="482"/>
      <c r="PSA1396" s="482"/>
      <c r="PSB1396" s="482"/>
      <c r="PSC1396" s="482"/>
      <c r="PSD1396" s="482"/>
      <c r="PSE1396" s="482"/>
      <c r="PSF1396" s="482"/>
      <c r="PSG1396" s="482"/>
      <c r="PSH1396" s="482"/>
      <c r="PSI1396" s="482"/>
      <c r="PSJ1396" s="482"/>
      <c r="PSK1396" s="482"/>
      <c r="PSL1396" s="482"/>
      <c r="PSM1396" s="481"/>
      <c r="PSN1396" s="447"/>
      <c r="PSO1396" s="447"/>
      <c r="PSP1396" s="451"/>
      <c r="PSQ1396" s="451"/>
      <c r="PSR1396" s="451"/>
      <c r="PSS1396" s="451"/>
      <c r="PST1396" s="451"/>
      <c r="PSU1396" s="451"/>
      <c r="PSV1396" s="451"/>
      <c r="PSW1396" s="451"/>
      <c r="PSX1396" s="451"/>
      <c r="PSY1396" s="451"/>
      <c r="PSZ1396" s="447"/>
      <c r="PTA1396" s="428"/>
      <c r="PTB1396" s="469"/>
      <c r="PTC1396" s="414"/>
      <c r="PTD1396" s="414"/>
      <c r="PTE1396" s="414"/>
      <c r="PTF1396" s="414"/>
      <c r="PTG1396" s="414"/>
      <c r="PTH1396" s="415"/>
      <c r="PTI1396" s="414"/>
      <c r="PTJ1396" s="416"/>
      <c r="PTK1396" s="366"/>
      <c r="PTL1396" s="366"/>
      <c r="PTM1396" s="366"/>
      <c r="PTN1396" s="366"/>
      <c r="PTO1396" s="366"/>
      <c r="PTP1396" s="366"/>
      <c r="PTQ1396" s="366"/>
      <c r="PTR1396" s="366"/>
      <c r="PTS1396" s="419"/>
      <c r="PTT1396" s="480"/>
      <c r="PTU1396" s="482"/>
      <c r="PTV1396" s="482"/>
      <c r="PTW1396" s="482"/>
      <c r="PTX1396" s="482"/>
      <c r="PTY1396" s="482"/>
      <c r="PTZ1396" s="482"/>
      <c r="PUA1396" s="482"/>
      <c r="PUB1396" s="482"/>
      <c r="PUC1396" s="482"/>
      <c r="PUD1396" s="482"/>
      <c r="PUE1396" s="482"/>
      <c r="PUF1396" s="482"/>
      <c r="PUG1396" s="482"/>
      <c r="PUH1396" s="482"/>
      <c r="PUI1396" s="482"/>
      <c r="PUJ1396" s="482"/>
      <c r="PUK1396" s="482"/>
      <c r="PUL1396" s="482"/>
      <c r="PUM1396" s="481"/>
      <c r="PUN1396" s="447"/>
      <c r="PUO1396" s="447"/>
      <c r="PUP1396" s="451"/>
      <c r="PUQ1396" s="451"/>
      <c r="PUR1396" s="451"/>
      <c r="PUS1396" s="451"/>
      <c r="PUT1396" s="451"/>
      <c r="PUU1396" s="451"/>
      <c r="PUV1396" s="451"/>
      <c r="PUW1396" s="451"/>
      <c r="PUX1396" s="451"/>
      <c r="PUY1396" s="451"/>
      <c r="PUZ1396" s="447"/>
      <c r="PVA1396" s="428"/>
      <c r="PVB1396" s="469"/>
      <c r="PVC1396" s="414"/>
      <c r="PVD1396" s="414"/>
      <c r="PVE1396" s="414"/>
      <c r="PVF1396" s="414"/>
      <c r="PVG1396" s="414"/>
      <c r="PVH1396" s="415"/>
      <c r="PVI1396" s="414"/>
      <c r="PVJ1396" s="416"/>
      <c r="PVK1396" s="366"/>
      <c r="PVL1396" s="366"/>
      <c r="PVM1396" s="366"/>
      <c r="PVN1396" s="366"/>
      <c r="PVO1396" s="366"/>
      <c r="PVP1396" s="366"/>
      <c r="PVQ1396" s="366"/>
      <c r="PVR1396" s="366"/>
      <c r="PVS1396" s="419"/>
      <c r="PVT1396" s="480"/>
      <c r="PVU1396" s="482"/>
      <c r="PVV1396" s="482"/>
      <c r="PVW1396" s="482"/>
      <c r="PVX1396" s="482"/>
      <c r="PVY1396" s="482"/>
      <c r="PVZ1396" s="482"/>
      <c r="PWA1396" s="482"/>
      <c r="PWB1396" s="482"/>
      <c r="PWC1396" s="482"/>
      <c r="PWD1396" s="482"/>
      <c r="PWE1396" s="482"/>
      <c r="PWF1396" s="482"/>
      <c r="PWG1396" s="482"/>
      <c r="PWH1396" s="482"/>
      <c r="PWI1396" s="482"/>
      <c r="PWJ1396" s="482"/>
      <c r="PWK1396" s="482"/>
      <c r="PWL1396" s="482"/>
      <c r="PWM1396" s="481"/>
      <c r="PWN1396" s="447"/>
      <c r="PWO1396" s="447"/>
      <c r="PWP1396" s="451"/>
      <c r="PWQ1396" s="451"/>
      <c r="PWR1396" s="451"/>
      <c r="PWS1396" s="451"/>
      <c r="PWT1396" s="451"/>
      <c r="PWU1396" s="451"/>
      <c r="PWV1396" s="451"/>
      <c r="PWW1396" s="451"/>
      <c r="PWX1396" s="451"/>
      <c r="PWY1396" s="451"/>
      <c r="PWZ1396" s="447"/>
      <c r="PXA1396" s="428"/>
      <c r="PXB1396" s="469"/>
      <c r="PXC1396" s="414"/>
      <c r="PXD1396" s="414"/>
      <c r="PXE1396" s="414"/>
      <c r="PXF1396" s="414"/>
      <c r="PXG1396" s="414"/>
      <c r="PXH1396" s="415"/>
      <c r="PXI1396" s="414"/>
      <c r="PXJ1396" s="416"/>
      <c r="PXK1396" s="366"/>
      <c r="PXL1396" s="366"/>
      <c r="PXM1396" s="366"/>
      <c r="PXN1396" s="366"/>
      <c r="PXO1396" s="366"/>
      <c r="PXP1396" s="366"/>
      <c r="PXQ1396" s="366"/>
      <c r="PXR1396" s="366"/>
      <c r="PXS1396" s="419"/>
      <c r="PXT1396" s="480"/>
      <c r="PXU1396" s="482"/>
      <c r="PXV1396" s="482"/>
      <c r="PXW1396" s="482"/>
      <c r="PXX1396" s="482"/>
      <c r="PXY1396" s="482"/>
      <c r="PXZ1396" s="482"/>
      <c r="PYA1396" s="482"/>
      <c r="PYB1396" s="482"/>
      <c r="PYC1396" s="482"/>
      <c r="PYD1396" s="482"/>
      <c r="PYE1396" s="482"/>
      <c r="PYF1396" s="482"/>
      <c r="PYG1396" s="482"/>
      <c r="PYH1396" s="482"/>
      <c r="PYI1396" s="482"/>
      <c r="PYJ1396" s="482"/>
      <c r="PYK1396" s="482"/>
      <c r="PYL1396" s="482"/>
      <c r="PYM1396" s="481"/>
      <c r="PYN1396" s="447"/>
      <c r="PYO1396" s="447"/>
      <c r="PYP1396" s="451"/>
      <c r="PYQ1396" s="451"/>
      <c r="PYR1396" s="451"/>
      <c r="PYS1396" s="451"/>
      <c r="PYT1396" s="451"/>
      <c r="PYU1396" s="451"/>
      <c r="PYV1396" s="451"/>
      <c r="PYW1396" s="451"/>
      <c r="PYX1396" s="451"/>
      <c r="PYY1396" s="451"/>
      <c r="PYZ1396" s="447"/>
      <c r="PZA1396" s="428"/>
      <c r="PZB1396" s="469"/>
      <c r="PZC1396" s="414"/>
      <c r="PZD1396" s="414"/>
      <c r="PZE1396" s="414"/>
      <c r="PZF1396" s="414"/>
      <c r="PZG1396" s="414"/>
      <c r="PZH1396" s="415"/>
      <c r="PZI1396" s="414"/>
      <c r="PZJ1396" s="416"/>
      <c r="PZK1396" s="366"/>
      <c r="PZL1396" s="366"/>
      <c r="PZM1396" s="366"/>
      <c r="PZN1396" s="366"/>
      <c r="PZO1396" s="366"/>
      <c r="PZP1396" s="366"/>
      <c r="PZQ1396" s="366"/>
      <c r="PZR1396" s="366"/>
      <c r="PZS1396" s="419"/>
      <c r="PZT1396" s="480"/>
      <c r="PZU1396" s="482"/>
      <c r="PZV1396" s="482"/>
      <c r="PZW1396" s="482"/>
      <c r="PZX1396" s="482"/>
      <c r="PZY1396" s="482"/>
      <c r="PZZ1396" s="482"/>
      <c r="QAA1396" s="482"/>
      <c r="QAB1396" s="482"/>
      <c r="QAC1396" s="482"/>
      <c r="QAD1396" s="482"/>
      <c r="QAE1396" s="482"/>
      <c r="QAF1396" s="482"/>
      <c r="QAG1396" s="482"/>
      <c r="QAH1396" s="482"/>
      <c r="QAI1396" s="482"/>
      <c r="QAJ1396" s="482"/>
      <c r="QAK1396" s="482"/>
      <c r="QAL1396" s="482"/>
      <c r="QAM1396" s="481"/>
      <c r="QAN1396" s="447"/>
      <c r="QAO1396" s="447"/>
      <c r="QAP1396" s="451"/>
      <c r="QAQ1396" s="451"/>
      <c r="QAR1396" s="451"/>
      <c r="QAS1396" s="451"/>
      <c r="QAT1396" s="451"/>
      <c r="QAU1396" s="451"/>
      <c r="QAV1396" s="451"/>
      <c r="QAW1396" s="451"/>
      <c r="QAX1396" s="451"/>
      <c r="QAY1396" s="451"/>
      <c r="QAZ1396" s="447"/>
      <c r="QBA1396" s="428"/>
      <c r="QBB1396" s="469"/>
      <c r="QBC1396" s="414"/>
      <c r="QBD1396" s="414"/>
      <c r="QBE1396" s="414"/>
      <c r="QBF1396" s="414"/>
      <c r="QBG1396" s="414"/>
      <c r="QBH1396" s="415"/>
      <c r="QBI1396" s="414"/>
      <c r="QBJ1396" s="416"/>
      <c r="QBK1396" s="366"/>
      <c r="QBL1396" s="366"/>
      <c r="QBM1396" s="366"/>
      <c r="QBN1396" s="366"/>
      <c r="QBO1396" s="366"/>
      <c r="QBP1396" s="366"/>
      <c r="QBQ1396" s="366"/>
      <c r="QBR1396" s="366"/>
      <c r="QBS1396" s="419"/>
      <c r="QBT1396" s="480"/>
      <c r="QBU1396" s="482"/>
      <c r="QBV1396" s="482"/>
      <c r="QBW1396" s="482"/>
      <c r="QBX1396" s="482"/>
      <c r="QBY1396" s="482"/>
      <c r="QBZ1396" s="482"/>
      <c r="QCA1396" s="482"/>
      <c r="QCB1396" s="482"/>
      <c r="QCC1396" s="482"/>
      <c r="QCD1396" s="482"/>
      <c r="QCE1396" s="482"/>
      <c r="QCF1396" s="482"/>
      <c r="QCG1396" s="482"/>
      <c r="QCH1396" s="482"/>
      <c r="QCI1396" s="482"/>
      <c r="QCJ1396" s="482"/>
      <c r="QCK1396" s="482"/>
      <c r="QCL1396" s="482"/>
      <c r="QCM1396" s="481"/>
      <c r="QCN1396" s="447"/>
      <c r="QCO1396" s="447"/>
      <c r="QCP1396" s="451"/>
      <c r="QCQ1396" s="451"/>
      <c r="QCR1396" s="451"/>
      <c r="QCS1396" s="451"/>
      <c r="QCT1396" s="451"/>
      <c r="QCU1396" s="451"/>
      <c r="QCV1396" s="451"/>
      <c r="QCW1396" s="451"/>
      <c r="QCX1396" s="451"/>
      <c r="QCY1396" s="451"/>
      <c r="QCZ1396" s="447"/>
      <c r="QDA1396" s="428"/>
      <c r="QDB1396" s="469"/>
      <c r="QDC1396" s="414"/>
      <c r="QDD1396" s="414"/>
      <c r="QDE1396" s="414"/>
      <c r="QDF1396" s="414"/>
      <c r="QDG1396" s="414"/>
      <c r="QDH1396" s="415"/>
      <c r="QDI1396" s="414"/>
      <c r="QDJ1396" s="416"/>
      <c r="QDK1396" s="366"/>
      <c r="QDL1396" s="366"/>
      <c r="QDM1396" s="366"/>
      <c r="QDN1396" s="366"/>
      <c r="QDO1396" s="366"/>
      <c r="QDP1396" s="366"/>
      <c r="QDQ1396" s="366"/>
      <c r="QDR1396" s="366"/>
      <c r="QDS1396" s="419"/>
      <c r="QDT1396" s="480"/>
      <c r="QDU1396" s="482"/>
      <c r="QDV1396" s="482"/>
      <c r="QDW1396" s="482"/>
      <c r="QDX1396" s="482"/>
      <c r="QDY1396" s="482"/>
      <c r="QDZ1396" s="482"/>
      <c r="QEA1396" s="482"/>
      <c r="QEB1396" s="482"/>
      <c r="QEC1396" s="482"/>
      <c r="QED1396" s="482"/>
      <c r="QEE1396" s="482"/>
      <c r="QEF1396" s="482"/>
      <c r="QEG1396" s="482"/>
      <c r="QEH1396" s="482"/>
      <c r="QEI1396" s="482"/>
      <c r="QEJ1396" s="482"/>
      <c r="QEK1396" s="482"/>
      <c r="QEL1396" s="482"/>
      <c r="QEM1396" s="481"/>
      <c r="QEN1396" s="447"/>
      <c r="QEO1396" s="447"/>
      <c r="QEP1396" s="451"/>
      <c r="QEQ1396" s="451"/>
      <c r="QER1396" s="451"/>
      <c r="QES1396" s="451"/>
      <c r="QET1396" s="451"/>
      <c r="QEU1396" s="451"/>
      <c r="QEV1396" s="451"/>
      <c r="QEW1396" s="451"/>
      <c r="QEX1396" s="451"/>
      <c r="QEY1396" s="451"/>
      <c r="QEZ1396" s="447"/>
      <c r="QFA1396" s="428"/>
      <c r="QFB1396" s="469"/>
      <c r="QFC1396" s="414"/>
      <c r="QFD1396" s="414"/>
      <c r="QFE1396" s="414"/>
      <c r="QFF1396" s="414"/>
      <c r="QFG1396" s="414"/>
      <c r="QFH1396" s="415"/>
      <c r="QFI1396" s="414"/>
      <c r="QFJ1396" s="416"/>
      <c r="QFK1396" s="366"/>
      <c r="QFL1396" s="366"/>
      <c r="QFM1396" s="366"/>
      <c r="QFN1396" s="366"/>
      <c r="QFO1396" s="366"/>
      <c r="QFP1396" s="366"/>
      <c r="QFQ1396" s="366"/>
      <c r="QFR1396" s="366"/>
      <c r="QFS1396" s="419"/>
      <c r="QFT1396" s="480"/>
      <c r="QFU1396" s="482"/>
      <c r="QFV1396" s="482"/>
      <c r="QFW1396" s="482"/>
      <c r="QFX1396" s="482"/>
      <c r="QFY1396" s="482"/>
      <c r="QFZ1396" s="482"/>
      <c r="QGA1396" s="482"/>
      <c r="QGB1396" s="482"/>
      <c r="QGC1396" s="482"/>
      <c r="QGD1396" s="482"/>
      <c r="QGE1396" s="482"/>
      <c r="QGF1396" s="482"/>
      <c r="QGG1396" s="482"/>
      <c r="QGH1396" s="482"/>
      <c r="QGI1396" s="482"/>
      <c r="QGJ1396" s="482"/>
      <c r="QGK1396" s="482"/>
      <c r="QGL1396" s="482"/>
      <c r="QGM1396" s="481"/>
      <c r="QGN1396" s="447"/>
      <c r="QGO1396" s="447"/>
      <c r="QGP1396" s="451"/>
      <c r="QGQ1396" s="451"/>
      <c r="QGR1396" s="451"/>
      <c r="QGS1396" s="451"/>
      <c r="QGT1396" s="451"/>
      <c r="QGU1396" s="451"/>
      <c r="QGV1396" s="451"/>
      <c r="QGW1396" s="451"/>
      <c r="QGX1396" s="451"/>
      <c r="QGY1396" s="451"/>
      <c r="QGZ1396" s="447"/>
      <c r="QHA1396" s="428"/>
      <c r="QHB1396" s="469"/>
      <c r="QHC1396" s="414"/>
      <c r="QHD1396" s="414"/>
      <c r="QHE1396" s="414"/>
      <c r="QHF1396" s="414"/>
      <c r="QHG1396" s="414"/>
      <c r="QHH1396" s="415"/>
      <c r="QHI1396" s="414"/>
      <c r="QHJ1396" s="416"/>
      <c r="QHK1396" s="366"/>
      <c r="QHL1396" s="366"/>
      <c r="QHM1396" s="366"/>
      <c r="QHN1396" s="366"/>
      <c r="QHO1396" s="366"/>
      <c r="QHP1396" s="366"/>
      <c r="QHQ1396" s="366"/>
      <c r="QHR1396" s="366"/>
      <c r="QHS1396" s="419"/>
      <c r="QHT1396" s="480"/>
      <c r="QHU1396" s="482"/>
      <c r="QHV1396" s="482"/>
      <c r="QHW1396" s="482"/>
      <c r="QHX1396" s="482"/>
      <c r="QHY1396" s="482"/>
      <c r="QHZ1396" s="482"/>
      <c r="QIA1396" s="482"/>
      <c r="QIB1396" s="482"/>
      <c r="QIC1396" s="482"/>
      <c r="QID1396" s="482"/>
      <c r="QIE1396" s="482"/>
      <c r="QIF1396" s="482"/>
      <c r="QIG1396" s="482"/>
      <c r="QIH1396" s="482"/>
      <c r="QII1396" s="482"/>
      <c r="QIJ1396" s="482"/>
      <c r="QIK1396" s="482"/>
      <c r="QIL1396" s="482"/>
      <c r="QIM1396" s="481"/>
      <c r="QIN1396" s="447"/>
      <c r="QIO1396" s="447"/>
      <c r="QIP1396" s="451"/>
      <c r="QIQ1396" s="451"/>
      <c r="QIR1396" s="451"/>
      <c r="QIS1396" s="451"/>
      <c r="QIT1396" s="451"/>
      <c r="QIU1396" s="451"/>
      <c r="QIV1396" s="451"/>
      <c r="QIW1396" s="451"/>
      <c r="QIX1396" s="451"/>
      <c r="QIY1396" s="451"/>
      <c r="QIZ1396" s="447"/>
      <c r="QJA1396" s="428"/>
      <c r="QJB1396" s="469"/>
      <c r="QJC1396" s="414"/>
      <c r="QJD1396" s="414"/>
      <c r="QJE1396" s="414"/>
      <c r="QJF1396" s="414"/>
      <c r="QJG1396" s="414"/>
      <c r="QJH1396" s="415"/>
      <c r="QJI1396" s="414"/>
      <c r="QJJ1396" s="416"/>
      <c r="QJK1396" s="366"/>
      <c r="QJL1396" s="366"/>
      <c r="QJM1396" s="366"/>
      <c r="QJN1396" s="366"/>
      <c r="QJO1396" s="366"/>
      <c r="QJP1396" s="366"/>
      <c r="QJQ1396" s="366"/>
      <c r="QJR1396" s="366"/>
      <c r="QJS1396" s="419"/>
      <c r="QJT1396" s="480"/>
      <c r="QJU1396" s="482"/>
      <c r="QJV1396" s="482"/>
      <c r="QJW1396" s="482"/>
      <c r="QJX1396" s="482"/>
      <c r="QJY1396" s="482"/>
      <c r="QJZ1396" s="482"/>
      <c r="QKA1396" s="482"/>
      <c r="QKB1396" s="482"/>
      <c r="QKC1396" s="482"/>
      <c r="QKD1396" s="482"/>
      <c r="QKE1396" s="482"/>
      <c r="QKF1396" s="482"/>
      <c r="QKG1396" s="482"/>
      <c r="QKH1396" s="482"/>
      <c r="QKI1396" s="482"/>
      <c r="QKJ1396" s="482"/>
      <c r="QKK1396" s="482"/>
      <c r="QKL1396" s="482"/>
      <c r="QKM1396" s="481"/>
      <c r="QKN1396" s="447"/>
      <c r="QKO1396" s="447"/>
      <c r="QKP1396" s="451"/>
      <c r="QKQ1396" s="451"/>
      <c r="QKR1396" s="451"/>
      <c r="QKS1396" s="451"/>
      <c r="QKT1396" s="451"/>
      <c r="QKU1396" s="451"/>
      <c r="QKV1396" s="451"/>
      <c r="QKW1396" s="451"/>
      <c r="QKX1396" s="451"/>
      <c r="QKY1396" s="451"/>
      <c r="QKZ1396" s="447"/>
      <c r="QLA1396" s="428"/>
      <c r="QLB1396" s="469"/>
      <c r="QLC1396" s="414"/>
      <c r="QLD1396" s="414"/>
      <c r="QLE1396" s="414"/>
      <c r="QLF1396" s="414"/>
      <c r="QLG1396" s="414"/>
      <c r="QLH1396" s="415"/>
      <c r="QLI1396" s="414"/>
      <c r="QLJ1396" s="416"/>
      <c r="QLK1396" s="366"/>
      <c r="QLL1396" s="366"/>
      <c r="QLM1396" s="366"/>
      <c r="QLN1396" s="366"/>
      <c r="QLO1396" s="366"/>
      <c r="QLP1396" s="366"/>
      <c r="QLQ1396" s="366"/>
      <c r="QLR1396" s="366"/>
      <c r="QLS1396" s="419"/>
      <c r="QLT1396" s="480"/>
      <c r="QLU1396" s="482"/>
      <c r="QLV1396" s="482"/>
      <c r="QLW1396" s="482"/>
      <c r="QLX1396" s="482"/>
      <c r="QLY1396" s="482"/>
      <c r="QLZ1396" s="482"/>
      <c r="QMA1396" s="482"/>
      <c r="QMB1396" s="482"/>
      <c r="QMC1396" s="482"/>
      <c r="QMD1396" s="482"/>
      <c r="QME1396" s="482"/>
      <c r="QMF1396" s="482"/>
      <c r="QMG1396" s="482"/>
      <c r="QMH1396" s="482"/>
      <c r="QMI1396" s="482"/>
      <c r="QMJ1396" s="482"/>
      <c r="QMK1396" s="482"/>
      <c r="QML1396" s="482"/>
      <c r="QMM1396" s="481"/>
      <c r="QMN1396" s="447"/>
      <c r="QMO1396" s="447"/>
      <c r="QMP1396" s="451"/>
      <c r="QMQ1396" s="451"/>
      <c r="QMR1396" s="451"/>
      <c r="QMS1396" s="451"/>
      <c r="QMT1396" s="451"/>
      <c r="QMU1396" s="451"/>
      <c r="QMV1396" s="451"/>
      <c r="QMW1396" s="451"/>
      <c r="QMX1396" s="451"/>
      <c r="QMY1396" s="451"/>
      <c r="QMZ1396" s="447"/>
      <c r="QNA1396" s="428"/>
      <c r="QNB1396" s="469"/>
      <c r="QNC1396" s="414"/>
      <c r="QND1396" s="414"/>
      <c r="QNE1396" s="414"/>
      <c r="QNF1396" s="414"/>
      <c r="QNG1396" s="414"/>
      <c r="QNH1396" s="415"/>
      <c r="QNI1396" s="414"/>
      <c r="QNJ1396" s="416"/>
      <c r="QNK1396" s="366"/>
      <c r="QNL1396" s="366"/>
      <c r="QNM1396" s="366"/>
      <c r="QNN1396" s="366"/>
      <c r="QNO1396" s="366"/>
      <c r="QNP1396" s="366"/>
      <c r="QNQ1396" s="366"/>
      <c r="QNR1396" s="366"/>
      <c r="QNS1396" s="419"/>
      <c r="QNT1396" s="480"/>
      <c r="QNU1396" s="482"/>
      <c r="QNV1396" s="482"/>
      <c r="QNW1396" s="482"/>
      <c r="QNX1396" s="482"/>
      <c r="QNY1396" s="482"/>
      <c r="QNZ1396" s="482"/>
      <c r="QOA1396" s="482"/>
      <c r="QOB1396" s="482"/>
      <c r="QOC1396" s="482"/>
      <c r="QOD1396" s="482"/>
      <c r="QOE1396" s="482"/>
      <c r="QOF1396" s="482"/>
      <c r="QOG1396" s="482"/>
      <c r="QOH1396" s="482"/>
      <c r="QOI1396" s="482"/>
      <c r="QOJ1396" s="482"/>
      <c r="QOK1396" s="482"/>
      <c r="QOL1396" s="482"/>
      <c r="QOM1396" s="481"/>
      <c r="QON1396" s="447"/>
      <c r="QOO1396" s="447"/>
      <c r="QOP1396" s="451"/>
      <c r="QOQ1396" s="451"/>
      <c r="QOR1396" s="451"/>
      <c r="QOS1396" s="451"/>
      <c r="QOT1396" s="451"/>
      <c r="QOU1396" s="451"/>
      <c r="QOV1396" s="451"/>
      <c r="QOW1396" s="451"/>
      <c r="QOX1396" s="451"/>
      <c r="QOY1396" s="451"/>
      <c r="QOZ1396" s="447"/>
      <c r="QPA1396" s="428"/>
      <c r="QPB1396" s="469"/>
      <c r="QPC1396" s="414"/>
      <c r="QPD1396" s="414"/>
      <c r="QPE1396" s="414"/>
      <c r="QPF1396" s="414"/>
      <c r="QPG1396" s="414"/>
      <c r="QPH1396" s="415"/>
      <c r="QPI1396" s="414"/>
      <c r="QPJ1396" s="416"/>
      <c r="QPK1396" s="366"/>
      <c r="QPL1396" s="366"/>
      <c r="QPM1396" s="366"/>
      <c r="QPN1396" s="366"/>
      <c r="QPO1396" s="366"/>
      <c r="QPP1396" s="366"/>
      <c r="QPQ1396" s="366"/>
      <c r="QPR1396" s="366"/>
      <c r="QPS1396" s="419"/>
      <c r="QPT1396" s="480"/>
      <c r="QPU1396" s="482"/>
      <c r="QPV1396" s="482"/>
      <c r="QPW1396" s="482"/>
      <c r="QPX1396" s="482"/>
      <c r="QPY1396" s="482"/>
      <c r="QPZ1396" s="482"/>
      <c r="QQA1396" s="482"/>
      <c r="QQB1396" s="482"/>
      <c r="QQC1396" s="482"/>
      <c r="QQD1396" s="482"/>
      <c r="QQE1396" s="482"/>
      <c r="QQF1396" s="482"/>
      <c r="QQG1396" s="482"/>
      <c r="QQH1396" s="482"/>
      <c r="QQI1396" s="482"/>
      <c r="QQJ1396" s="482"/>
      <c r="QQK1396" s="482"/>
      <c r="QQL1396" s="482"/>
      <c r="QQM1396" s="481"/>
      <c r="QQN1396" s="447"/>
      <c r="QQO1396" s="447"/>
      <c r="QQP1396" s="451"/>
      <c r="QQQ1396" s="451"/>
      <c r="QQR1396" s="451"/>
      <c r="QQS1396" s="451"/>
      <c r="QQT1396" s="451"/>
      <c r="QQU1396" s="451"/>
      <c r="QQV1396" s="451"/>
      <c r="QQW1396" s="451"/>
      <c r="QQX1396" s="451"/>
      <c r="QQY1396" s="451"/>
      <c r="QQZ1396" s="447"/>
      <c r="QRA1396" s="428"/>
      <c r="QRB1396" s="469"/>
      <c r="QRC1396" s="414"/>
      <c r="QRD1396" s="414"/>
      <c r="QRE1396" s="414"/>
      <c r="QRF1396" s="414"/>
      <c r="QRG1396" s="414"/>
      <c r="QRH1396" s="415"/>
      <c r="QRI1396" s="414"/>
      <c r="QRJ1396" s="416"/>
      <c r="QRK1396" s="366"/>
      <c r="QRL1396" s="366"/>
      <c r="QRM1396" s="366"/>
      <c r="QRN1396" s="366"/>
      <c r="QRO1396" s="366"/>
      <c r="QRP1396" s="366"/>
      <c r="QRQ1396" s="366"/>
      <c r="QRR1396" s="366"/>
      <c r="QRS1396" s="419"/>
      <c r="QRT1396" s="480"/>
      <c r="QRU1396" s="482"/>
      <c r="QRV1396" s="482"/>
      <c r="QRW1396" s="482"/>
      <c r="QRX1396" s="482"/>
      <c r="QRY1396" s="482"/>
      <c r="QRZ1396" s="482"/>
      <c r="QSA1396" s="482"/>
      <c r="QSB1396" s="482"/>
      <c r="QSC1396" s="482"/>
      <c r="QSD1396" s="482"/>
      <c r="QSE1396" s="482"/>
      <c r="QSF1396" s="482"/>
      <c r="QSG1396" s="482"/>
      <c r="QSH1396" s="482"/>
      <c r="QSI1396" s="482"/>
      <c r="QSJ1396" s="482"/>
      <c r="QSK1396" s="482"/>
      <c r="QSL1396" s="482"/>
      <c r="QSM1396" s="481"/>
      <c r="QSN1396" s="447"/>
      <c r="QSO1396" s="447"/>
      <c r="QSP1396" s="451"/>
      <c r="QSQ1396" s="451"/>
      <c r="QSR1396" s="451"/>
      <c r="QSS1396" s="451"/>
      <c r="QST1396" s="451"/>
      <c r="QSU1396" s="451"/>
      <c r="QSV1396" s="451"/>
      <c r="QSW1396" s="451"/>
      <c r="QSX1396" s="451"/>
      <c r="QSY1396" s="451"/>
      <c r="QSZ1396" s="447"/>
      <c r="QTA1396" s="428"/>
      <c r="QTB1396" s="469"/>
      <c r="QTC1396" s="414"/>
      <c r="QTD1396" s="414"/>
      <c r="QTE1396" s="414"/>
      <c r="QTF1396" s="414"/>
      <c r="QTG1396" s="414"/>
      <c r="QTH1396" s="415"/>
      <c r="QTI1396" s="414"/>
      <c r="QTJ1396" s="416"/>
      <c r="QTK1396" s="366"/>
      <c r="QTL1396" s="366"/>
      <c r="QTM1396" s="366"/>
      <c r="QTN1396" s="366"/>
      <c r="QTO1396" s="366"/>
      <c r="QTP1396" s="366"/>
      <c r="QTQ1396" s="366"/>
      <c r="QTR1396" s="366"/>
      <c r="QTS1396" s="419"/>
      <c r="QTT1396" s="480"/>
      <c r="QTU1396" s="482"/>
      <c r="QTV1396" s="482"/>
      <c r="QTW1396" s="482"/>
      <c r="QTX1396" s="482"/>
      <c r="QTY1396" s="482"/>
      <c r="QTZ1396" s="482"/>
      <c r="QUA1396" s="482"/>
      <c r="QUB1396" s="482"/>
      <c r="QUC1396" s="482"/>
      <c r="QUD1396" s="482"/>
      <c r="QUE1396" s="482"/>
      <c r="QUF1396" s="482"/>
      <c r="QUG1396" s="482"/>
      <c r="QUH1396" s="482"/>
      <c r="QUI1396" s="482"/>
      <c r="QUJ1396" s="482"/>
      <c r="QUK1396" s="482"/>
      <c r="QUL1396" s="482"/>
      <c r="QUM1396" s="481"/>
      <c r="QUN1396" s="447"/>
      <c r="QUO1396" s="447"/>
      <c r="QUP1396" s="451"/>
      <c r="QUQ1396" s="451"/>
      <c r="QUR1396" s="451"/>
      <c r="QUS1396" s="451"/>
      <c r="QUT1396" s="451"/>
      <c r="QUU1396" s="451"/>
      <c r="QUV1396" s="451"/>
      <c r="QUW1396" s="451"/>
      <c r="QUX1396" s="451"/>
      <c r="QUY1396" s="451"/>
      <c r="QUZ1396" s="447"/>
      <c r="QVA1396" s="428"/>
      <c r="QVB1396" s="469"/>
      <c r="QVC1396" s="414"/>
      <c r="QVD1396" s="414"/>
      <c r="QVE1396" s="414"/>
      <c r="QVF1396" s="414"/>
      <c r="QVG1396" s="414"/>
      <c r="QVH1396" s="415"/>
      <c r="QVI1396" s="414"/>
      <c r="QVJ1396" s="416"/>
      <c r="QVK1396" s="366"/>
      <c r="QVL1396" s="366"/>
      <c r="QVM1396" s="366"/>
      <c r="QVN1396" s="366"/>
      <c r="QVO1396" s="366"/>
      <c r="QVP1396" s="366"/>
      <c r="QVQ1396" s="366"/>
      <c r="QVR1396" s="366"/>
      <c r="QVS1396" s="419"/>
      <c r="QVT1396" s="480"/>
      <c r="QVU1396" s="482"/>
      <c r="QVV1396" s="482"/>
      <c r="QVW1396" s="482"/>
      <c r="QVX1396" s="482"/>
      <c r="QVY1396" s="482"/>
      <c r="QVZ1396" s="482"/>
      <c r="QWA1396" s="482"/>
      <c r="QWB1396" s="482"/>
      <c r="QWC1396" s="482"/>
      <c r="QWD1396" s="482"/>
      <c r="QWE1396" s="482"/>
      <c r="QWF1396" s="482"/>
      <c r="QWG1396" s="482"/>
      <c r="QWH1396" s="482"/>
      <c r="QWI1396" s="482"/>
      <c r="QWJ1396" s="482"/>
      <c r="QWK1396" s="482"/>
      <c r="QWL1396" s="482"/>
      <c r="QWM1396" s="481"/>
      <c r="QWN1396" s="447"/>
      <c r="QWO1396" s="447"/>
      <c r="QWP1396" s="451"/>
      <c r="QWQ1396" s="451"/>
      <c r="QWR1396" s="451"/>
      <c r="QWS1396" s="451"/>
      <c r="QWT1396" s="451"/>
      <c r="QWU1396" s="451"/>
      <c r="QWV1396" s="451"/>
      <c r="QWW1396" s="451"/>
      <c r="QWX1396" s="451"/>
      <c r="QWY1396" s="451"/>
      <c r="QWZ1396" s="447"/>
      <c r="QXA1396" s="428"/>
      <c r="QXB1396" s="469"/>
      <c r="QXC1396" s="414"/>
      <c r="QXD1396" s="414"/>
      <c r="QXE1396" s="414"/>
      <c r="QXF1396" s="414"/>
      <c r="QXG1396" s="414"/>
      <c r="QXH1396" s="415"/>
      <c r="QXI1396" s="414"/>
      <c r="QXJ1396" s="416"/>
      <c r="QXK1396" s="366"/>
      <c r="QXL1396" s="366"/>
      <c r="QXM1396" s="366"/>
      <c r="QXN1396" s="366"/>
      <c r="QXO1396" s="366"/>
      <c r="QXP1396" s="366"/>
      <c r="QXQ1396" s="366"/>
      <c r="QXR1396" s="366"/>
      <c r="QXS1396" s="419"/>
      <c r="QXT1396" s="480"/>
      <c r="QXU1396" s="482"/>
      <c r="QXV1396" s="482"/>
      <c r="QXW1396" s="482"/>
      <c r="QXX1396" s="482"/>
      <c r="QXY1396" s="482"/>
      <c r="QXZ1396" s="482"/>
      <c r="QYA1396" s="482"/>
      <c r="QYB1396" s="482"/>
      <c r="QYC1396" s="482"/>
      <c r="QYD1396" s="482"/>
      <c r="QYE1396" s="482"/>
      <c r="QYF1396" s="482"/>
      <c r="QYG1396" s="482"/>
      <c r="QYH1396" s="482"/>
      <c r="QYI1396" s="482"/>
      <c r="QYJ1396" s="482"/>
      <c r="QYK1396" s="482"/>
      <c r="QYL1396" s="482"/>
      <c r="QYM1396" s="481"/>
      <c r="QYN1396" s="447"/>
      <c r="QYO1396" s="447"/>
      <c r="QYP1396" s="451"/>
      <c r="QYQ1396" s="451"/>
      <c r="QYR1396" s="451"/>
      <c r="QYS1396" s="451"/>
      <c r="QYT1396" s="451"/>
      <c r="QYU1396" s="451"/>
      <c r="QYV1396" s="451"/>
      <c r="QYW1396" s="451"/>
      <c r="QYX1396" s="451"/>
      <c r="QYY1396" s="451"/>
      <c r="QYZ1396" s="447"/>
      <c r="QZA1396" s="428"/>
      <c r="QZB1396" s="469"/>
      <c r="QZC1396" s="414"/>
      <c r="QZD1396" s="414"/>
      <c r="QZE1396" s="414"/>
      <c r="QZF1396" s="414"/>
      <c r="QZG1396" s="414"/>
      <c r="QZH1396" s="415"/>
      <c r="QZI1396" s="414"/>
      <c r="QZJ1396" s="416"/>
      <c r="QZK1396" s="366"/>
      <c r="QZL1396" s="366"/>
      <c r="QZM1396" s="366"/>
      <c r="QZN1396" s="366"/>
      <c r="QZO1396" s="366"/>
      <c r="QZP1396" s="366"/>
      <c r="QZQ1396" s="366"/>
      <c r="QZR1396" s="366"/>
      <c r="QZS1396" s="419"/>
      <c r="QZT1396" s="480"/>
      <c r="QZU1396" s="482"/>
      <c r="QZV1396" s="482"/>
      <c r="QZW1396" s="482"/>
      <c r="QZX1396" s="482"/>
      <c r="QZY1396" s="482"/>
      <c r="QZZ1396" s="482"/>
      <c r="RAA1396" s="482"/>
      <c r="RAB1396" s="482"/>
      <c r="RAC1396" s="482"/>
      <c r="RAD1396" s="482"/>
      <c r="RAE1396" s="482"/>
      <c r="RAF1396" s="482"/>
      <c r="RAG1396" s="482"/>
      <c r="RAH1396" s="482"/>
      <c r="RAI1396" s="482"/>
      <c r="RAJ1396" s="482"/>
      <c r="RAK1396" s="482"/>
      <c r="RAL1396" s="482"/>
      <c r="RAM1396" s="481"/>
      <c r="RAN1396" s="447"/>
      <c r="RAO1396" s="447"/>
      <c r="RAP1396" s="451"/>
      <c r="RAQ1396" s="451"/>
      <c r="RAR1396" s="451"/>
      <c r="RAS1396" s="451"/>
      <c r="RAT1396" s="451"/>
      <c r="RAU1396" s="451"/>
      <c r="RAV1396" s="451"/>
      <c r="RAW1396" s="451"/>
      <c r="RAX1396" s="451"/>
      <c r="RAY1396" s="451"/>
      <c r="RAZ1396" s="447"/>
      <c r="RBA1396" s="428"/>
      <c r="RBB1396" s="469"/>
      <c r="RBC1396" s="414"/>
      <c r="RBD1396" s="414"/>
      <c r="RBE1396" s="414"/>
      <c r="RBF1396" s="414"/>
      <c r="RBG1396" s="414"/>
      <c r="RBH1396" s="415"/>
      <c r="RBI1396" s="414"/>
      <c r="RBJ1396" s="416"/>
      <c r="RBK1396" s="366"/>
      <c r="RBL1396" s="366"/>
      <c r="RBM1396" s="366"/>
      <c r="RBN1396" s="366"/>
      <c r="RBO1396" s="366"/>
      <c r="RBP1396" s="366"/>
      <c r="RBQ1396" s="366"/>
      <c r="RBR1396" s="366"/>
      <c r="RBS1396" s="419"/>
      <c r="RBT1396" s="480"/>
      <c r="RBU1396" s="482"/>
      <c r="RBV1396" s="482"/>
      <c r="RBW1396" s="482"/>
      <c r="RBX1396" s="482"/>
      <c r="RBY1396" s="482"/>
      <c r="RBZ1396" s="482"/>
      <c r="RCA1396" s="482"/>
      <c r="RCB1396" s="482"/>
      <c r="RCC1396" s="482"/>
      <c r="RCD1396" s="482"/>
      <c r="RCE1396" s="482"/>
      <c r="RCF1396" s="482"/>
      <c r="RCG1396" s="482"/>
      <c r="RCH1396" s="482"/>
      <c r="RCI1396" s="482"/>
      <c r="RCJ1396" s="482"/>
      <c r="RCK1396" s="482"/>
      <c r="RCL1396" s="482"/>
      <c r="RCM1396" s="481"/>
      <c r="RCN1396" s="447"/>
      <c r="RCO1396" s="447"/>
      <c r="RCP1396" s="451"/>
      <c r="RCQ1396" s="451"/>
      <c r="RCR1396" s="451"/>
      <c r="RCS1396" s="451"/>
      <c r="RCT1396" s="451"/>
      <c r="RCU1396" s="451"/>
      <c r="RCV1396" s="451"/>
      <c r="RCW1396" s="451"/>
      <c r="RCX1396" s="451"/>
      <c r="RCY1396" s="451"/>
      <c r="RCZ1396" s="447"/>
      <c r="RDA1396" s="428"/>
      <c r="RDB1396" s="469"/>
      <c r="RDC1396" s="414"/>
      <c r="RDD1396" s="414"/>
      <c r="RDE1396" s="414"/>
      <c r="RDF1396" s="414"/>
      <c r="RDG1396" s="414"/>
      <c r="RDH1396" s="415"/>
      <c r="RDI1396" s="414"/>
      <c r="RDJ1396" s="416"/>
      <c r="RDK1396" s="366"/>
      <c r="RDL1396" s="366"/>
      <c r="RDM1396" s="366"/>
      <c r="RDN1396" s="366"/>
      <c r="RDO1396" s="366"/>
      <c r="RDP1396" s="366"/>
      <c r="RDQ1396" s="366"/>
      <c r="RDR1396" s="366"/>
      <c r="RDS1396" s="419"/>
      <c r="RDT1396" s="480"/>
      <c r="RDU1396" s="482"/>
      <c r="RDV1396" s="482"/>
      <c r="RDW1396" s="482"/>
      <c r="RDX1396" s="482"/>
      <c r="RDY1396" s="482"/>
      <c r="RDZ1396" s="482"/>
      <c r="REA1396" s="482"/>
      <c r="REB1396" s="482"/>
      <c r="REC1396" s="482"/>
      <c r="RED1396" s="482"/>
      <c r="REE1396" s="482"/>
      <c r="REF1396" s="482"/>
      <c r="REG1396" s="482"/>
      <c r="REH1396" s="482"/>
      <c r="REI1396" s="482"/>
      <c r="REJ1396" s="482"/>
      <c r="REK1396" s="482"/>
      <c r="REL1396" s="482"/>
      <c r="REM1396" s="481"/>
      <c r="REN1396" s="447"/>
      <c r="REO1396" s="447"/>
      <c r="REP1396" s="451"/>
      <c r="REQ1396" s="451"/>
      <c r="RER1396" s="451"/>
      <c r="RES1396" s="451"/>
      <c r="RET1396" s="451"/>
      <c r="REU1396" s="451"/>
      <c r="REV1396" s="451"/>
      <c r="REW1396" s="451"/>
      <c r="REX1396" s="451"/>
      <c r="REY1396" s="451"/>
      <c r="REZ1396" s="447"/>
      <c r="RFA1396" s="428"/>
      <c r="RFB1396" s="469"/>
      <c r="RFC1396" s="414"/>
      <c r="RFD1396" s="414"/>
      <c r="RFE1396" s="414"/>
      <c r="RFF1396" s="414"/>
      <c r="RFG1396" s="414"/>
      <c r="RFH1396" s="415"/>
      <c r="RFI1396" s="414"/>
      <c r="RFJ1396" s="416"/>
      <c r="RFK1396" s="366"/>
      <c r="RFL1396" s="366"/>
      <c r="RFM1396" s="366"/>
      <c r="RFN1396" s="366"/>
      <c r="RFO1396" s="366"/>
      <c r="RFP1396" s="366"/>
      <c r="RFQ1396" s="366"/>
      <c r="RFR1396" s="366"/>
      <c r="RFS1396" s="419"/>
      <c r="RFT1396" s="480"/>
      <c r="RFU1396" s="482"/>
      <c r="RFV1396" s="482"/>
      <c r="RFW1396" s="482"/>
      <c r="RFX1396" s="482"/>
      <c r="RFY1396" s="482"/>
      <c r="RFZ1396" s="482"/>
      <c r="RGA1396" s="482"/>
      <c r="RGB1396" s="482"/>
      <c r="RGC1396" s="482"/>
      <c r="RGD1396" s="482"/>
      <c r="RGE1396" s="482"/>
      <c r="RGF1396" s="482"/>
      <c r="RGG1396" s="482"/>
      <c r="RGH1396" s="482"/>
      <c r="RGI1396" s="482"/>
      <c r="RGJ1396" s="482"/>
      <c r="RGK1396" s="482"/>
      <c r="RGL1396" s="482"/>
      <c r="RGM1396" s="481"/>
      <c r="RGN1396" s="447"/>
      <c r="RGO1396" s="447"/>
      <c r="RGP1396" s="451"/>
      <c r="RGQ1396" s="451"/>
      <c r="RGR1396" s="451"/>
      <c r="RGS1396" s="451"/>
      <c r="RGT1396" s="451"/>
      <c r="RGU1396" s="451"/>
      <c r="RGV1396" s="451"/>
      <c r="RGW1396" s="451"/>
      <c r="RGX1396" s="451"/>
      <c r="RGY1396" s="451"/>
      <c r="RGZ1396" s="447"/>
      <c r="RHA1396" s="428"/>
      <c r="RHB1396" s="469"/>
      <c r="RHC1396" s="414"/>
      <c r="RHD1396" s="414"/>
      <c r="RHE1396" s="414"/>
      <c r="RHF1396" s="414"/>
      <c r="RHG1396" s="414"/>
      <c r="RHH1396" s="415"/>
      <c r="RHI1396" s="414"/>
      <c r="RHJ1396" s="416"/>
      <c r="RHK1396" s="366"/>
      <c r="RHL1396" s="366"/>
      <c r="RHM1396" s="366"/>
      <c r="RHN1396" s="366"/>
      <c r="RHO1396" s="366"/>
      <c r="RHP1396" s="366"/>
      <c r="RHQ1396" s="366"/>
      <c r="RHR1396" s="366"/>
      <c r="RHS1396" s="419"/>
      <c r="RHT1396" s="480"/>
      <c r="RHU1396" s="482"/>
      <c r="RHV1396" s="482"/>
      <c r="RHW1396" s="482"/>
      <c r="RHX1396" s="482"/>
      <c r="RHY1396" s="482"/>
      <c r="RHZ1396" s="482"/>
      <c r="RIA1396" s="482"/>
      <c r="RIB1396" s="482"/>
      <c r="RIC1396" s="482"/>
      <c r="RID1396" s="482"/>
      <c r="RIE1396" s="482"/>
      <c r="RIF1396" s="482"/>
      <c r="RIG1396" s="482"/>
      <c r="RIH1396" s="482"/>
      <c r="RII1396" s="482"/>
      <c r="RIJ1396" s="482"/>
      <c r="RIK1396" s="482"/>
      <c r="RIL1396" s="482"/>
      <c r="RIM1396" s="481"/>
      <c r="RIN1396" s="447"/>
      <c r="RIO1396" s="447"/>
      <c r="RIP1396" s="451"/>
      <c r="RIQ1396" s="451"/>
      <c r="RIR1396" s="451"/>
      <c r="RIS1396" s="451"/>
      <c r="RIT1396" s="451"/>
      <c r="RIU1396" s="451"/>
      <c r="RIV1396" s="451"/>
      <c r="RIW1396" s="451"/>
      <c r="RIX1396" s="451"/>
      <c r="RIY1396" s="451"/>
      <c r="RIZ1396" s="447"/>
      <c r="RJA1396" s="428"/>
      <c r="RJB1396" s="469"/>
      <c r="RJC1396" s="414"/>
      <c r="RJD1396" s="414"/>
      <c r="RJE1396" s="414"/>
      <c r="RJF1396" s="414"/>
      <c r="RJG1396" s="414"/>
      <c r="RJH1396" s="415"/>
      <c r="RJI1396" s="414"/>
      <c r="RJJ1396" s="416"/>
      <c r="RJK1396" s="366"/>
      <c r="RJL1396" s="366"/>
      <c r="RJM1396" s="366"/>
      <c r="RJN1396" s="366"/>
      <c r="RJO1396" s="366"/>
      <c r="RJP1396" s="366"/>
      <c r="RJQ1396" s="366"/>
      <c r="RJR1396" s="366"/>
      <c r="RJS1396" s="419"/>
      <c r="RJT1396" s="480"/>
      <c r="RJU1396" s="482"/>
      <c r="RJV1396" s="482"/>
      <c r="RJW1396" s="482"/>
      <c r="RJX1396" s="482"/>
      <c r="RJY1396" s="482"/>
      <c r="RJZ1396" s="482"/>
      <c r="RKA1396" s="482"/>
      <c r="RKB1396" s="482"/>
      <c r="RKC1396" s="482"/>
      <c r="RKD1396" s="482"/>
      <c r="RKE1396" s="482"/>
      <c r="RKF1396" s="482"/>
      <c r="RKG1396" s="482"/>
      <c r="RKH1396" s="482"/>
      <c r="RKI1396" s="482"/>
      <c r="RKJ1396" s="482"/>
      <c r="RKK1396" s="482"/>
      <c r="RKL1396" s="482"/>
      <c r="RKM1396" s="481"/>
      <c r="RKN1396" s="447"/>
      <c r="RKO1396" s="447"/>
      <c r="RKP1396" s="451"/>
      <c r="RKQ1396" s="451"/>
      <c r="RKR1396" s="451"/>
      <c r="RKS1396" s="451"/>
      <c r="RKT1396" s="451"/>
      <c r="RKU1396" s="451"/>
      <c r="RKV1396" s="451"/>
      <c r="RKW1396" s="451"/>
      <c r="RKX1396" s="451"/>
      <c r="RKY1396" s="451"/>
      <c r="RKZ1396" s="447"/>
      <c r="RLA1396" s="428"/>
      <c r="RLB1396" s="469"/>
      <c r="RLC1396" s="414"/>
      <c r="RLD1396" s="414"/>
      <c r="RLE1396" s="414"/>
      <c r="RLF1396" s="414"/>
      <c r="RLG1396" s="414"/>
      <c r="RLH1396" s="415"/>
      <c r="RLI1396" s="414"/>
      <c r="RLJ1396" s="416"/>
      <c r="RLK1396" s="366"/>
      <c r="RLL1396" s="366"/>
      <c r="RLM1396" s="366"/>
      <c r="RLN1396" s="366"/>
      <c r="RLO1396" s="366"/>
      <c r="RLP1396" s="366"/>
      <c r="RLQ1396" s="366"/>
      <c r="RLR1396" s="366"/>
      <c r="RLS1396" s="419"/>
      <c r="RLT1396" s="480"/>
      <c r="RLU1396" s="482"/>
      <c r="RLV1396" s="482"/>
      <c r="RLW1396" s="482"/>
      <c r="RLX1396" s="482"/>
      <c r="RLY1396" s="482"/>
      <c r="RLZ1396" s="482"/>
      <c r="RMA1396" s="482"/>
      <c r="RMB1396" s="482"/>
      <c r="RMC1396" s="482"/>
      <c r="RMD1396" s="482"/>
      <c r="RME1396" s="482"/>
      <c r="RMF1396" s="482"/>
      <c r="RMG1396" s="482"/>
      <c r="RMH1396" s="482"/>
      <c r="RMI1396" s="482"/>
      <c r="RMJ1396" s="482"/>
      <c r="RMK1396" s="482"/>
      <c r="RML1396" s="482"/>
      <c r="RMM1396" s="481"/>
      <c r="RMN1396" s="447"/>
      <c r="RMO1396" s="447"/>
      <c r="RMP1396" s="451"/>
      <c r="RMQ1396" s="451"/>
      <c r="RMR1396" s="451"/>
      <c r="RMS1396" s="451"/>
      <c r="RMT1396" s="451"/>
      <c r="RMU1396" s="451"/>
      <c r="RMV1396" s="451"/>
      <c r="RMW1396" s="451"/>
      <c r="RMX1396" s="451"/>
      <c r="RMY1396" s="451"/>
      <c r="RMZ1396" s="447"/>
      <c r="RNA1396" s="428"/>
      <c r="RNB1396" s="469"/>
      <c r="RNC1396" s="414"/>
      <c r="RND1396" s="414"/>
      <c r="RNE1396" s="414"/>
      <c r="RNF1396" s="414"/>
      <c r="RNG1396" s="414"/>
      <c r="RNH1396" s="415"/>
      <c r="RNI1396" s="414"/>
      <c r="RNJ1396" s="416"/>
      <c r="RNK1396" s="366"/>
      <c r="RNL1396" s="366"/>
      <c r="RNM1396" s="366"/>
      <c r="RNN1396" s="366"/>
      <c r="RNO1396" s="366"/>
      <c r="RNP1396" s="366"/>
      <c r="RNQ1396" s="366"/>
      <c r="RNR1396" s="366"/>
      <c r="RNS1396" s="419"/>
      <c r="RNT1396" s="480"/>
      <c r="RNU1396" s="482"/>
      <c r="RNV1396" s="482"/>
      <c r="RNW1396" s="482"/>
      <c r="RNX1396" s="482"/>
      <c r="RNY1396" s="482"/>
      <c r="RNZ1396" s="482"/>
      <c r="ROA1396" s="482"/>
      <c r="ROB1396" s="482"/>
      <c r="ROC1396" s="482"/>
      <c r="ROD1396" s="482"/>
      <c r="ROE1396" s="482"/>
      <c r="ROF1396" s="482"/>
      <c r="ROG1396" s="482"/>
      <c r="ROH1396" s="482"/>
      <c r="ROI1396" s="482"/>
      <c r="ROJ1396" s="482"/>
      <c r="ROK1396" s="482"/>
      <c r="ROL1396" s="482"/>
      <c r="ROM1396" s="481"/>
      <c r="RON1396" s="447"/>
      <c r="ROO1396" s="447"/>
      <c r="ROP1396" s="451"/>
      <c r="ROQ1396" s="451"/>
      <c r="ROR1396" s="451"/>
      <c r="ROS1396" s="451"/>
      <c r="ROT1396" s="451"/>
      <c r="ROU1396" s="451"/>
      <c r="ROV1396" s="451"/>
      <c r="ROW1396" s="451"/>
      <c r="ROX1396" s="451"/>
      <c r="ROY1396" s="451"/>
      <c r="ROZ1396" s="447"/>
      <c r="RPA1396" s="428"/>
      <c r="RPB1396" s="469"/>
      <c r="RPC1396" s="414"/>
      <c r="RPD1396" s="414"/>
      <c r="RPE1396" s="414"/>
      <c r="RPF1396" s="414"/>
      <c r="RPG1396" s="414"/>
      <c r="RPH1396" s="415"/>
      <c r="RPI1396" s="414"/>
      <c r="RPJ1396" s="416"/>
      <c r="RPK1396" s="366"/>
      <c r="RPL1396" s="366"/>
      <c r="RPM1396" s="366"/>
      <c r="RPN1396" s="366"/>
      <c r="RPO1396" s="366"/>
      <c r="RPP1396" s="366"/>
      <c r="RPQ1396" s="366"/>
      <c r="RPR1396" s="366"/>
      <c r="RPS1396" s="419"/>
      <c r="RPT1396" s="480"/>
      <c r="RPU1396" s="482"/>
      <c r="RPV1396" s="482"/>
      <c r="RPW1396" s="482"/>
      <c r="RPX1396" s="482"/>
      <c r="RPY1396" s="482"/>
      <c r="RPZ1396" s="482"/>
      <c r="RQA1396" s="482"/>
      <c r="RQB1396" s="482"/>
      <c r="RQC1396" s="482"/>
      <c r="RQD1396" s="482"/>
      <c r="RQE1396" s="482"/>
      <c r="RQF1396" s="482"/>
      <c r="RQG1396" s="482"/>
      <c r="RQH1396" s="482"/>
      <c r="RQI1396" s="482"/>
      <c r="RQJ1396" s="482"/>
      <c r="RQK1396" s="482"/>
      <c r="RQL1396" s="482"/>
      <c r="RQM1396" s="481"/>
      <c r="RQN1396" s="447"/>
      <c r="RQO1396" s="447"/>
      <c r="RQP1396" s="451"/>
      <c r="RQQ1396" s="451"/>
      <c r="RQR1396" s="451"/>
      <c r="RQS1396" s="451"/>
      <c r="RQT1396" s="451"/>
      <c r="RQU1396" s="451"/>
      <c r="RQV1396" s="451"/>
      <c r="RQW1396" s="451"/>
      <c r="RQX1396" s="451"/>
      <c r="RQY1396" s="451"/>
      <c r="RQZ1396" s="447"/>
      <c r="RRA1396" s="428"/>
      <c r="RRB1396" s="469"/>
      <c r="RRC1396" s="414"/>
      <c r="RRD1396" s="414"/>
      <c r="RRE1396" s="414"/>
      <c r="RRF1396" s="414"/>
      <c r="RRG1396" s="414"/>
      <c r="RRH1396" s="415"/>
      <c r="RRI1396" s="414"/>
      <c r="RRJ1396" s="416"/>
      <c r="RRK1396" s="366"/>
      <c r="RRL1396" s="366"/>
      <c r="RRM1396" s="366"/>
      <c r="RRN1396" s="366"/>
      <c r="RRO1396" s="366"/>
      <c r="RRP1396" s="366"/>
      <c r="RRQ1396" s="366"/>
      <c r="RRR1396" s="366"/>
      <c r="RRS1396" s="419"/>
      <c r="RRT1396" s="480"/>
      <c r="RRU1396" s="482"/>
      <c r="RRV1396" s="482"/>
      <c r="RRW1396" s="482"/>
      <c r="RRX1396" s="482"/>
      <c r="RRY1396" s="482"/>
      <c r="RRZ1396" s="482"/>
      <c r="RSA1396" s="482"/>
      <c r="RSB1396" s="482"/>
      <c r="RSC1396" s="482"/>
      <c r="RSD1396" s="482"/>
      <c r="RSE1396" s="482"/>
      <c r="RSF1396" s="482"/>
      <c r="RSG1396" s="482"/>
      <c r="RSH1396" s="482"/>
      <c r="RSI1396" s="482"/>
      <c r="RSJ1396" s="482"/>
      <c r="RSK1396" s="482"/>
      <c r="RSL1396" s="482"/>
      <c r="RSM1396" s="481"/>
      <c r="RSN1396" s="447"/>
      <c r="RSO1396" s="447"/>
      <c r="RSP1396" s="451"/>
      <c r="RSQ1396" s="451"/>
      <c r="RSR1396" s="451"/>
      <c r="RSS1396" s="451"/>
      <c r="RST1396" s="451"/>
      <c r="RSU1396" s="451"/>
      <c r="RSV1396" s="451"/>
      <c r="RSW1396" s="451"/>
      <c r="RSX1396" s="451"/>
      <c r="RSY1396" s="451"/>
      <c r="RSZ1396" s="447"/>
      <c r="RTA1396" s="428"/>
      <c r="RTB1396" s="469"/>
      <c r="RTC1396" s="414"/>
      <c r="RTD1396" s="414"/>
      <c r="RTE1396" s="414"/>
      <c r="RTF1396" s="414"/>
      <c r="RTG1396" s="414"/>
      <c r="RTH1396" s="415"/>
      <c r="RTI1396" s="414"/>
      <c r="RTJ1396" s="416"/>
      <c r="RTK1396" s="366"/>
      <c r="RTL1396" s="366"/>
      <c r="RTM1396" s="366"/>
      <c r="RTN1396" s="366"/>
      <c r="RTO1396" s="366"/>
      <c r="RTP1396" s="366"/>
      <c r="RTQ1396" s="366"/>
      <c r="RTR1396" s="366"/>
      <c r="RTS1396" s="419"/>
      <c r="RTT1396" s="480"/>
      <c r="RTU1396" s="482"/>
      <c r="RTV1396" s="482"/>
      <c r="RTW1396" s="482"/>
      <c r="RTX1396" s="482"/>
      <c r="RTY1396" s="482"/>
      <c r="RTZ1396" s="482"/>
      <c r="RUA1396" s="482"/>
      <c r="RUB1396" s="482"/>
      <c r="RUC1396" s="482"/>
      <c r="RUD1396" s="482"/>
      <c r="RUE1396" s="482"/>
      <c r="RUF1396" s="482"/>
      <c r="RUG1396" s="482"/>
      <c r="RUH1396" s="482"/>
      <c r="RUI1396" s="482"/>
      <c r="RUJ1396" s="482"/>
      <c r="RUK1396" s="482"/>
      <c r="RUL1396" s="482"/>
      <c r="RUM1396" s="481"/>
      <c r="RUN1396" s="447"/>
      <c r="RUO1396" s="447"/>
      <c r="RUP1396" s="451"/>
      <c r="RUQ1396" s="451"/>
      <c r="RUR1396" s="451"/>
      <c r="RUS1396" s="451"/>
      <c r="RUT1396" s="451"/>
      <c r="RUU1396" s="451"/>
      <c r="RUV1396" s="451"/>
      <c r="RUW1396" s="451"/>
      <c r="RUX1396" s="451"/>
      <c r="RUY1396" s="451"/>
      <c r="RUZ1396" s="447"/>
      <c r="RVA1396" s="428"/>
      <c r="RVB1396" s="469"/>
      <c r="RVC1396" s="414"/>
      <c r="RVD1396" s="414"/>
      <c r="RVE1396" s="414"/>
      <c r="RVF1396" s="414"/>
      <c r="RVG1396" s="414"/>
      <c r="RVH1396" s="415"/>
      <c r="RVI1396" s="414"/>
      <c r="RVJ1396" s="416"/>
      <c r="RVK1396" s="366"/>
      <c r="RVL1396" s="366"/>
      <c r="RVM1396" s="366"/>
      <c r="RVN1396" s="366"/>
      <c r="RVO1396" s="366"/>
      <c r="RVP1396" s="366"/>
      <c r="RVQ1396" s="366"/>
      <c r="RVR1396" s="366"/>
      <c r="RVS1396" s="419"/>
      <c r="RVT1396" s="480"/>
      <c r="RVU1396" s="482"/>
      <c r="RVV1396" s="482"/>
      <c r="RVW1396" s="482"/>
      <c r="RVX1396" s="482"/>
      <c r="RVY1396" s="482"/>
      <c r="RVZ1396" s="482"/>
      <c r="RWA1396" s="482"/>
      <c r="RWB1396" s="482"/>
      <c r="RWC1396" s="482"/>
      <c r="RWD1396" s="482"/>
      <c r="RWE1396" s="482"/>
      <c r="RWF1396" s="482"/>
      <c r="RWG1396" s="482"/>
      <c r="RWH1396" s="482"/>
      <c r="RWI1396" s="482"/>
      <c r="RWJ1396" s="482"/>
      <c r="RWK1396" s="482"/>
      <c r="RWL1396" s="482"/>
      <c r="RWM1396" s="481"/>
      <c r="RWN1396" s="447"/>
      <c r="RWO1396" s="447"/>
      <c r="RWP1396" s="451"/>
      <c r="RWQ1396" s="451"/>
      <c r="RWR1396" s="451"/>
      <c r="RWS1396" s="451"/>
      <c r="RWT1396" s="451"/>
      <c r="RWU1396" s="451"/>
      <c r="RWV1396" s="451"/>
      <c r="RWW1396" s="451"/>
      <c r="RWX1396" s="451"/>
      <c r="RWY1396" s="451"/>
      <c r="RWZ1396" s="447"/>
      <c r="RXA1396" s="428"/>
      <c r="RXB1396" s="469"/>
      <c r="RXC1396" s="414"/>
      <c r="RXD1396" s="414"/>
      <c r="RXE1396" s="414"/>
      <c r="RXF1396" s="414"/>
      <c r="RXG1396" s="414"/>
      <c r="RXH1396" s="415"/>
      <c r="RXI1396" s="414"/>
      <c r="RXJ1396" s="416"/>
      <c r="RXK1396" s="366"/>
      <c r="RXL1396" s="366"/>
      <c r="RXM1396" s="366"/>
      <c r="RXN1396" s="366"/>
      <c r="RXO1396" s="366"/>
      <c r="RXP1396" s="366"/>
      <c r="RXQ1396" s="366"/>
      <c r="RXR1396" s="366"/>
      <c r="RXS1396" s="419"/>
      <c r="RXT1396" s="480"/>
      <c r="RXU1396" s="482"/>
      <c r="RXV1396" s="482"/>
      <c r="RXW1396" s="482"/>
      <c r="RXX1396" s="482"/>
      <c r="RXY1396" s="482"/>
      <c r="RXZ1396" s="482"/>
      <c r="RYA1396" s="482"/>
      <c r="RYB1396" s="482"/>
      <c r="RYC1396" s="482"/>
      <c r="RYD1396" s="482"/>
      <c r="RYE1396" s="482"/>
      <c r="RYF1396" s="482"/>
      <c r="RYG1396" s="482"/>
      <c r="RYH1396" s="482"/>
      <c r="RYI1396" s="482"/>
      <c r="RYJ1396" s="482"/>
      <c r="RYK1396" s="482"/>
      <c r="RYL1396" s="482"/>
      <c r="RYM1396" s="481"/>
      <c r="RYN1396" s="447"/>
      <c r="RYO1396" s="447"/>
      <c r="RYP1396" s="451"/>
      <c r="RYQ1396" s="451"/>
      <c r="RYR1396" s="451"/>
      <c r="RYS1396" s="451"/>
      <c r="RYT1396" s="451"/>
      <c r="RYU1396" s="451"/>
      <c r="RYV1396" s="451"/>
      <c r="RYW1396" s="451"/>
      <c r="RYX1396" s="451"/>
      <c r="RYY1396" s="451"/>
      <c r="RYZ1396" s="447"/>
      <c r="RZA1396" s="428"/>
      <c r="RZB1396" s="469"/>
      <c r="RZC1396" s="414"/>
      <c r="RZD1396" s="414"/>
      <c r="RZE1396" s="414"/>
      <c r="RZF1396" s="414"/>
      <c r="RZG1396" s="414"/>
      <c r="RZH1396" s="415"/>
      <c r="RZI1396" s="414"/>
      <c r="RZJ1396" s="416"/>
      <c r="RZK1396" s="366"/>
      <c r="RZL1396" s="366"/>
      <c r="RZM1396" s="366"/>
      <c r="RZN1396" s="366"/>
      <c r="RZO1396" s="366"/>
      <c r="RZP1396" s="366"/>
      <c r="RZQ1396" s="366"/>
      <c r="RZR1396" s="366"/>
      <c r="RZS1396" s="419"/>
      <c r="RZT1396" s="480"/>
      <c r="RZU1396" s="482"/>
      <c r="RZV1396" s="482"/>
      <c r="RZW1396" s="482"/>
      <c r="RZX1396" s="482"/>
      <c r="RZY1396" s="482"/>
      <c r="RZZ1396" s="482"/>
      <c r="SAA1396" s="482"/>
      <c r="SAB1396" s="482"/>
      <c r="SAC1396" s="482"/>
      <c r="SAD1396" s="482"/>
      <c r="SAE1396" s="482"/>
      <c r="SAF1396" s="482"/>
      <c r="SAG1396" s="482"/>
      <c r="SAH1396" s="482"/>
      <c r="SAI1396" s="482"/>
      <c r="SAJ1396" s="482"/>
      <c r="SAK1396" s="482"/>
      <c r="SAL1396" s="482"/>
      <c r="SAM1396" s="481"/>
      <c r="SAN1396" s="447"/>
      <c r="SAO1396" s="447"/>
      <c r="SAP1396" s="451"/>
      <c r="SAQ1396" s="451"/>
      <c r="SAR1396" s="451"/>
      <c r="SAS1396" s="451"/>
      <c r="SAT1396" s="451"/>
      <c r="SAU1396" s="451"/>
      <c r="SAV1396" s="451"/>
      <c r="SAW1396" s="451"/>
      <c r="SAX1396" s="451"/>
      <c r="SAY1396" s="451"/>
      <c r="SAZ1396" s="447"/>
      <c r="SBA1396" s="428"/>
      <c r="SBB1396" s="469"/>
      <c r="SBC1396" s="414"/>
      <c r="SBD1396" s="414"/>
      <c r="SBE1396" s="414"/>
      <c r="SBF1396" s="414"/>
      <c r="SBG1396" s="414"/>
      <c r="SBH1396" s="415"/>
      <c r="SBI1396" s="414"/>
      <c r="SBJ1396" s="416"/>
      <c r="SBK1396" s="366"/>
      <c r="SBL1396" s="366"/>
      <c r="SBM1396" s="366"/>
      <c r="SBN1396" s="366"/>
      <c r="SBO1396" s="366"/>
      <c r="SBP1396" s="366"/>
      <c r="SBQ1396" s="366"/>
      <c r="SBR1396" s="366"/>
      <c r="SBS1396" s="419"/>
      <c r="SBT1396" s="480"/>
      <c r="SBU1396" s="482"/>
      <c r="SBV1396" s="482"/>
      <c r="SBW1396" s="482"/>
      <c r="SBX1396" s="482"/>
      <c r="SBY1396" s="482"/>
      <c r="SBZ1396" s="482"/>
      <c r="SCA1396" s="482"/>
      <c r="SCB1396" s="482"/>
      <c r="SCC1396" s="482"/>
      <c r="SCD1396" s="482"/>
      <c r="SCE1396" s="482"/>
      <c r="SCF1396" s="482"/>
      <c r="SCG1396" s="482"/>
      <c r="SCH1396" s="482"/>
      <c r="SCI1396" s="482"/>
      <c r="SCJ1396" s="482"/>
      <c r="SCK1396" s="482"/>
      <c r="SCL1396" s="482"/>
      <c r="SCM1396" s="481"/>
      <c r="SCN1396" s="447"/>
      <c r="SCO1396" s="447"/>
      <c r="SCP1396" s="451"/>
      <c r="SCQ1396" s="451"/>
      <c r="SCR1396" s="451"/>
      <c r="SCS1396" s="451"/>
      <c r="SCT1396" s="451"/>
      <c r="SCU1396" s="451"/>
      <c r="SCV1396" s="451"/>
      <c r="SCW1396" s="451"/>
      <c r="SCX1396" s="451"/>
      <c r="SCY1396" s="451"/>
      <c r="SCZ1396" s="447"/>
      <c r="SDA1396" s="428"/>
      <c r="SDB1396" s="469"/>
      <c r="SDC1396" s="414"/>
      <c r="SDD1396" s="414"/>
      <c r="SDE1396" s="414"/>
      <c r="SDF1396" s="414"/>
      <c r="SDG1396" s="414"/>
      <c r="SDH1396" s="415"/>
      <c r="SDI1396" s="414"/>
      <c r="SDJ1396" s="416"/>
      <c r="SDK1396" s="366"/>
      <c r="SDL1396" s="366"/>
      <c r="SDM1396" s="366"/>
      <c r="SDN1396" s="366"/>
      <c r="SDO1396" s="366"/>
      <c r="SDP1396" s="366"/>
      <c r="SDQ1396" s="366"/>
      <c r="SDR1396" s="366"/>
      <c r="SDS1396" s="419"/>
      <c r="SDT1396" s="480"/>
      <c r="SDU1396" s="482"/>
      <c r="SDV1396" s="482"/>
      <c r="SDW1396" s="482"/>
      <c r="SDX1396" s="482"/>
      <c r="SDY1396" s="482"/>
      <c r="SDZ1396" s="482"/>
      <c r="SEA1396" s="482"/>
      <c r="SEB1396" s="482"/>
      <c r="SEC1396" s="482"/>
      <c r="SED1396" s="482"/>
      <c r="SEE1396" s="482"/>
      <c r="SEF1396" s="482"/>
      <c r="SEG1396" s="482"/>
      <c r="SEH1396" s="482"/>
      <c r="SEI1396" s="482"/>
      <c r="SEJ1396" s="482"/>
      <c r="SEK1396" s="482"/>
      <c r="SEL1396" s="482"/>
      <c r="SEM1396" s="481"/>
      <c r="SEN1396" s="447"/>
      <c r="SEO1396" s="447"/>
      <c r="SEP1396" s="451"/>
      <c r="SEQ1396" s="451"/>
      <c r="SER1396" s="451"/>
      <c r="SES1396" s="451"/>
      <c r="SET1396" s="451"/>
      <c r="SEU1396" s="451"/>
      <c r="SEV1396" s="451"/>
      <c r="SEW1396" s="451"/>
      <c r="SEX1396" s="451"/>
      <c r="SEY1396" s="451"/>
      <c r="SEZ1396" s="447"/>
      <c r="SFA1396" s="428"/>
      <c r="SFB1396" s="469"/>
      <c r="SFC1396" s="414"/>
      <c r="SFD1396" s="414"/>
      <c r="SFE1396" s="414"/>
      <c r="SFF1396" s="414"/>
      <c r="SFG1396" s="414"/>
      <c r="SFH1396" s="415"/>
      <c r="SFI1396" s="414"/>
      <c r="SFJ1396" s="416"/>
      <c r="SFK1396" s="366"/>
      <c r="SFL1396" s="366"/>
      <c r="SFM1396" s="366"/>
      <c r="SFN1396" s="366"/>
      <c r="SFO1396" s="366"/>
      <c r="SFP1396" s="366"/>
      <c r="SFQ1396" s="366"/>
      <c r="SFR1396" s="366"/>
      <c r="SFS1396" s="419"/>
      <c r="SFT1396" s="480"/>
      <c r="SFU1396" s="482"/>
      <c r="SFV1396" s="482"/>
      <c r="SFW1396" s="482"/>
      <c r="SFX1396" s="482"/>
      <c r="SFY1396" s="482"/>
      <c r="SFZ1396" s="482"/>
      <c r="SGA1396" s="482"/>
      <c r="SGB1396" s="482"/>
      <c r="SGC1396" s="482"/>
      <c r="SGD1396" s="482"/>
      <c r="SGE1396" s="482"/>
      <c r="SGF1396" s="482"/>
      <c r="SGG1396" s="482"/>
      <c r="SGH1396" s="482"/>
      <c r="SGI1396" s="482"/>
      <c r="SGJ1396" s="482"/>
      <c r="SGK1396" s="482"/>
      <c r="SGL1396" s="482"/>
      <c r="SGM1396" s="481"/>
      <c r="SGN1396" s="447"/>
      <c r="SGO1396" s="447"/>
      <c r="SGP1396" s="451"/>
      <c r="SGQ1396" s="451"/>
      <c r="SGR1396" s="451"/>
      <c r="SGS1396" s="451"/>
      <c r="SGT1396" s="451"/>
      <c r="SGU1396" s="451"/>
      <c r="SGV1396" s="451"/>
      <c r="SGW1396" s="451"/>
      <c r="SGX1396" s="451"/>
      <c r="SGY1396" s="451"/>
      <c r="SGZ1396" s="447"/>
      <c r="SHA1396" s="428"/>
      <c r="SHB1396" s="469"/>
      <c r="SHC1396" s="414"/>
      <c r="SHD1396" s="414"/>
      <c r="SHE1396" s="414"/>
      <c r="SHF1396" s="414"/>
      <c r="SHG1396" s="414"/>
      <c r="SHH1396" s="415"/>
      <c r="SHI1396" s="414"/>
      <c r="SHJ1396" s="416"/>
      <c r="SHK1396" s="366"/>
      <c r="SHL1396" s="366"/>
      <c r="SHM1396" s="366"/>
      <c r="SHN1396" s="366"/>
      <c r="SHO1396" s="366"/>
      <c r="SHP1396" s="366"/>
      <c r="SHQ1396" s="366"/>
      <c r="SHR1396" s="366"/>
      <c r="SHS1396" s="419"/>
      <c r="SHT1396" s="480"/>
      <c r="SHU1396" s="482"/>
      <c r="SHV1396" s="482"/>
      <c r="SHW1396" s="482"/>
      <c r="SHX1396" s="482"/>
      <c r="SHY1396" s="482"/>
      <c r="SHZ1396" s="482"/>
      <c r="SIA1396" s="482"/>
      <c r="SIB1396" s="482"/>
      <c r="SIC1396" s="482"/>
      <c r="SID1396" s="482"/>
      <c r="SIE1396" s="482"/>
      <c r="SIF1396" s="482"/>
      <c r="SIG1396" s="482"/>
      <c r="SIH1396" s="482"/>
      <c r="SII1396" s="482"/>
      <c r="SIJ1396" s="482"/>
      <c r="SIK1396" s="482"/>
      <c r="SIL1396" s="482"/>
      <c r="SIM1396" s="481"/>
      <c r="SIN1396" s="447"/>
      <c r="SIO1396" s="447"/>
      <c r="SIP1396" s="451"/>
      <c r="SIQ1396" s="451"/>
      <c r="SIR1396" s="451"/>
      <c r="SIS1396" s="451"/>
      <c r="SIT1396" s="451"/>
      <c r="SIU1396" s="451"/>
      <c r="SIV1396" s="451"/>
      <c r="SIW1396" s="451"/>
      <c r="SIX1396" s="451"/>
      <c r="SIY1396" s="451"/>
      <c r="SIZ1396" s="447"/>
      <c r="SJA1396" s="428"/>
      <c r="SJB1396" s="469"/>
      <c r="SJC1396" s="414"/>
      <c r="SJD1396" s="414"/>
      <c r="SJE1396" s="414"/>
      <c r="SJF1396" s="414"/>
      <c r="SJG1396" s="414"/>
      <c r="SJH1396" s="415"/>
      <c r="SJI1396" s="414"/>
      <c r="SJJ1396" s="416"/>
      <c r="SJK1396" s="366"/>
      <c r="SJL1396" s="366"/>
      <c r="SJM1396" s="366"/>
      <c r="SJN1396" s="366"/>
      <c r="SJO1396" s="366"/>
      <c r="SJP1396" s="366"/>
      <c r="SJQ1396" s="366"/>
      <c r="SJR1396" s="366"/>
      <c r="SJS1396" s="419"/>
      <c r="SJT1396" s="480"/>
      <c r="SJU1396" s="482"/>
      <c r="SJV1396" s="482"/>
      <c r="SJW1396" s="482"/>
      <c r="SJX1396" s="482"/>
      <c r="SJY1396" s="482"/>
      <c r="SJZ1396" s="482"/>
      <c r="SKA1396" s="482"/>
      <c r="SKB1396" s="482"/>
      <c r="SKC1396" s="482"/>
      <c r="SKD1396" s="482"/>
      <c r="SKE1396" s="482"/>
      <c r="SKF1396" s="482"/>
      <c r="SKG1396" s="482"/>
      <c r="SKH1396" s="482"/>
      <c r="SKI1396" s="482"/>
      <c r="SKJ1396" s="482"/>
      <c r="SKK1396" s="482"/>
      <c r="SKL1396" s="482"/>
      <c r="SKM1396" s="481"/>
      <c r="SKN1396" s="447"/>
      <c r="SKO1396" s="447"/>
      <c r="SKP1396" s="451"/>
      <c r="SKQ1396" s="451"/>
      <c r="SKR1396" s="451"/>
      <c r="SKS1396" s="451"/>
      <c r="SKT1396" s="451"/>
      <c r="SKU1396" s="451"/>
      <c r="SKV1396" s="451"/>
      <c r="SKW1396" s="451"/>
      <c r="SKX1396" s="451"/>
      <c r="SKY1396" s="451"/>
      <c r="SKZ1396" s="447"/>
      <c r="SLA1396" s="428"/>
      <c r="SLB1396" s="469"/>
      <c r="SLC1396" s="414"/>
      <c r="SLD1396" s="414"/>
      <c r="SLE1396" s="414"/>
      <c r="SLF1396" s="414"/>
      <c r="SLG1396" s="414"/>
      <c r="SLH1396" s="415"/>
      <c r="SLI1396" s="414"/>
      <c r="SLJ1396" s="416"/>
      <c r="SLK1396" s="366"/>
      <c r="SLL1396" s="366"/>
      <c r="SLM1396" s="366"/>
      <c r="SLN1396" s="366"/>
      <c r="SLO1396" s="366"/>
      <c r="SLP1396" s="366"/>
      <c r="SLQ1396" s="366"/>
      <c r="SLR1396" s="366"/>
      <c r="SLS1396" s="419"/>
      <c r="SLT1396" s="480"/>
      <c r="SLU1396" s="482"/>
      <c r="SLV1396" s="482"/>
      <c r="SLW1396" s="482"/>
      <c r="SLX1396" s="482"/>
      <c r="SLY1396" s="482"/>
      <c r="SLZ1396" s="482"/>
      <c r="SMA1396" s="482"/>
      <c r="SMB1396" s="482"/>
      <c r="SMC1396" s="482"/>
      <c r="SMD1396" s="482"/>
      <c r="SME1396" s="482"/>
      <c r="SMF1396" s="482"/>
      <c r="SMG1396" s="482"/>
      <c r="SMH1396" s="482"/>
      <c r="SMI1396" s="482"/>
      <c r="SMJ1396" s="482"/>
      <c r="SMK1396" s="482"/>
      <c r="SML1396" s="482"/>
      <c r="SMM1396" s="481"/>
      <c r="SMN1396" s="447"/>
      <c r="SMO1396" s="447"/>
      <c r="SMP1396" s="451"/>
      <c r="SMQ1396" s="451"/>
      <c r="SMR1396" s="451"/>
      <c r="SMS1396" s="451"/>
      <c r="SMT1396" s="451"/>
      <c r="SMU1396" s="451"/>
      <c r="SMV1396" s="451"/>
      <c r="SMW1396" s="451"/>
      <c r="SMX1396" s="451"/>
      <c r="SMY1396" s="451"/>
      <c r="SMZ1396" s="447"/>
      <c r="SNA1396" s="428"/>
      <c r="SNB1396" s="469"/>
      <c r="SNC1396" s="414"/>
      <c r="SND1396" s="414"/>
      <c r="SNE1396" s="414"/>
      <c r="SNF1396" s="414"/>
      <c r="SNG1396" s="414"/>
      <c r="SNH1396" s="415"/>
      <c r="SNI1396" s="414"/>
      <c r="SNJ1396" s="416"/>
      <c r="SNK1396" s="366"/>
      <c r="SNL1396" s="366"/>
      <c r="SNM1396" s="366"/>
      <c r="SNN1396" s="366"/>
      <c r="SNO1396" s="366"/>
      <c r="SNP1396" s="366"/>
      <c r="SNQ1396" s="366"/>
      <c r="SNR1396" s="366"/>
      <c r="SNS1396" s="419"/>
      <c r="SNT1396" s="480"/>
      <c r="SNU1396" s="482"/>
      <c r="SNV1396" s="482"/>
      <c r="SNW1396" s="482"/>
      <c r="SNX1396" s="482"/>
      <c r="SNY1396" s="482"/>
      <c r="SNZ1396" s="482"/>
      <c r="SOA1396" s="482"/>
      <c r="SOB1396" s="482"/>
      <c r="SOC1396" s="482"/>
      <c r="SOD1396" s="482"/>
      <c r="SOE1396" s="482"/>
      <c r="SOF1396" s="482"/>
      <c r="SOG1396" s="482"/>
      <c r="SOH1396" s="482"/>
      <c r="SOI1396" s="482"/>
      <c r="SOJ1396" s="482"/>
      <c r="SOK1396" s="482"/>
      <c r="SOL1396" s="482"/>
      <c r="SOM1396" s="481"/>
      <c r="SON1396" s="447"/>
      <c r="SOO1396" s="447"/>
      <c r="SOP1396" s="451"/>
      <c r="SOQ1396" s="451"/>
      <c r="SOR1396" s="451"/>
      <c r="SOS1396" s="451"/>
      <c r="SOT1396" s="451"/>
      <c r="SOU1396" s="451"/>
      <c r="SOV1396" s="451"/>
      <c r="SOW1396" s="451"/>
      <c r="SOX1396" s="451"/>
      <c r="SOY1396" s="451"/>
      <c r="SOZ1396" s="447"/>
      <c r="SPA1396" s="428"/>
      <c r="SPB1396" s="469"/>
      <c r="SPC1396" s="414"/>
      <c r="SPD1396" s="414"/>
      <c r="SPE1396" s="414"/>
      <c r="SPF1396" s="414"/>
      <c r="SPG1396" s="414"/>
      <c r="SPH1396" s="415"/>
      <c r="SPI1396" s="414"/>
      <c r="SPJ1396" s="416"/>
      <c r="SPK1396" s="366"/>
      <c r="SPL1396" s="366"/>
      <c r="SPM1396" s="366"/>
      <c r="SPN1396" s="366"/>
      <c r="SPO1396" s="366"/>
      <c r="SPP1396" s="366"/>
      <c r="SPQ1396" s="366"/>
      <c r="SPR1396" s="366"/>
      <c r="SPS1396" s="419"/>
      <c r="SPT1396" s="480"/>
      <c r="SPU1396" s="482"/>
      <c r="SPV1396" s="482"/>
      <c r="SPW1396" s="482"/>
      <c r="SPX1396" s="482"/>
      <c r="SPY1396" s="482"/>
      <c r="SPZ1396" s="482"/>
      <c r="SQA1396" s="482"/>
      <c r="SQB1396" s="482"/>
      <c r="SQC1396" s="482"/>
      <c r="SQD1396" s="482"/>
      <c r="SQE1396" s="482"/>
      <c r="SQF1396" s="482"/>
      <c r="SQG1396" s="482"/>
      <c r="SQH1396" s="482"/>
      <c r="SQI1396" s="482"/>
      <c r="SQJ1396" s="482"/>
      <c r="SQK1396" s="482"/>
      <c r="SQL1396" s="482"/>
      <c r="SQM1396" s="481"/>
      <c r="SQN1396" s="447"/>
      <c r="SQO1396" s="447"/>
      <c r="SQP1396" s="451"/>
      <c r="SQQ1396" s="451"/>
      <c r="SQR1396" s="451"/>
      <c r="SQS1396" s="451"/>
      <c r="SQT1396" s="451"/>
      <c r="SQU1396" s="451"/>
      <c r="SQV1396" s="451"/>
      <c r="SQW1396" s="451"/>
      <c r="SQX1396" s="451"/>
      <c r="SQY1396" s="451"/>
      <c r="SQZ1396" s="447"/>
      <c r="SRA1396" s="428"/>
      <c r="SRB1396" s="469"/>
      <c r="SRC1396" s="414"/>
      <c r="SRD1396" s="414"/>
      <c r="SRE1396" s="414"/>
      <c r="SRF1396" s="414"/>
      <c r="SRG1396" s="414"/>
      <c r="SRH1396" s="415"/>
      <c r="SRI1396" s="414"/>
      <c r="SRJ1396" s="416"/>
      <c r="SRK1396" s="366"/>
      <c r="SRL1396" s="366"/>
      <c r="SRM1396" s="366"/>
      <c r="SRN1396" s="366"/>
      <c r="SRO1396" s="366"/>
      <c r="SRP1396" s="366"/>
      <c r="SRQ1396" s="366"/>
      <c r="SRR1396" s="366"/>
      <c r="SRS1396" s="419"/>
      <c r="SRT1396" s="480"/>
      <c r="SRU1396" s="482"/>
      <c r="SRV1396" s="482"/>
      <c r="SRW1396" s="482"/>
      <c r="SRX1396" s="482"/>
      <c r="SRY1396" s="482"/>
      <c r="SRZ1396" s="482"/>
      <c r="SSA1396" s="482"/>
      <c r="SSB1396" s="482"/>
      <c r="SSC1396" s="482"/>
      <c r="SSD1396" s="482"/>
      <c r="SSE1396" s="482"/>
      <c r="SSF1396" s="482"/>
      <c r="SSG1396" s="482"/>
      <c r="SSH1396" s="482"/>
      <c r="SSI1396" s="482"/>
      <c r="SSJ1396" s="482"/>
      <c r="SSK1396" s="482"/>
      <c r="SSL1396" s="482"/>
      <c r="SSM1396" s="481"/>
      <c r="SSN1396" s="447"/>
      <c r="SSO1396" s="447"/>
      <c r="SSP1396" s="451"/>
      <c r="SSQ1396" s="451"/>
      <c r="SSR1396" s="451"/>
      <c r="SSS1396" s="451"/>
      <c r="SST1396" s="451"/>
      <c r="SSU1396" s="451"/>
      <c r="SSV1396" s="451"/>
      <c r="SSW1396" s="451"/>
      <c r="SSX1396" s="451"/>
      <c r="SSY1396" s="451"/>
      <c r="SSZ1396" s="447"/>
      <c r="STA1396" s="428"/>
      <c r="STB1396" s="469"/>
      <c r="STC1396" s="414"/>
      <c r="STD1396" s="414"/>
      <c r="STE1396" s="414"/>
      <c r="STF1396" s="414"/>
      <c r="STG1396" s="414"/>
      <c r="STH1396" s="415"/>
      <c r="STI1396" s="414"/>
      <c r="STJ1396" s="416"/>
      <c r="STK1396" s="366"/>
      <c r="STL1396" s="366"/>
      <c r="STM1396" s="366"/>
      <c r="STN1396" s="366"/>
      <c r="STO1396" s="366"/>
      <c r="STP1396" s="366"/>
      <c r="STQ1396" s="366"/>
      <c r="STR1396" s="366"/>
      <c r="STS1396" s="419"/>
      <c r="STT1396" s="480"/>
      <c r="STU1396" s="482"/>
      <c r="STV1396" s="482"/>
      <c r="STW1396" s="482"/>
      <c r="STX1396" s="482"/>
      <c r="STY1396" s="482"/>
      <c r="STZ1396" s="482"/>
      <c r="SUA1396" s="482"/>
      <c r="SUB1396" s="482"/>
      <c r="SUC1396" s="482"/>
      <c r="SUD1396" s="482"/>
      <c r="SUE1396" s="482"/>
      <c r="SUF1396" s="482"/>
      <c r="SUG1396" s="482"/>
      <c r="SUH1396" s="482"/>
      <c r="SUI1396" s="482"/>
      <c r="SUJ1396" s="482"/>
      <c r="SUK1396" s="482"/>
      <c r="SUL1396" s="482"/>
      <c r="SUM1396" s="481"/>
      <c r="SUN1396" s="447"/>
      <c r="SUO1396" s="447"/>
      <c r="SUP1396" s="451"/>
      <c r="SUQ1396" s="451"/>
      <c r="SUR1396" s="451"/>
      <c r="SUS1396" s="451"/>
      <c r="SUT1396" s="451"/>
      <c r="SUU1396" s="451"/>
      <c r="SUV1396" s="451"/>
      <c r="SUW1396" s="451"/>
      <c r="SUX1396" s="451"/>
      <c r="SUY1396" s="451"/>
      <c r="SUZ1396" s="447"/>
      <c r="SVA1396" s="428"/>
      <c r="SVB1396" s="469"/>
      <c r="SVC1396" s="414"/>
      <c r="SVD1396" s="414"/>
      <c r="SVE1396" s="414"/>
      <c r="SVF1396" s="414"/>
      <c r="SVG1396" s="414"/>
      <c r="SVH1396" s="415"/>
      <c r="SVI1396" s="414"/>
      <c r="SVJ1396" s="416"/>
      <c r="SVK1396" s="366"/>
      <c r="SVL1396" s="366"/>
      <c r="SVM1396" s="366"/>
      <c r="SVN1396" s="366"/>
      <c r="SVO1396" s="366"/>
      <c r="SVP1396" s="366"/>
      <c r="SVQ1396" s="366"/>
      <c r="SVR1396" s="366"/>
      <c r="SVS1396" s="419"/>
      <c r="SVT1396" s="480"/>
      <c r="SVU1396" s="482"/>
      <c r="SVV1396" s="482"/>
      <c r="SVW1396" s="482"/>
      <c r="SVX1396" s="482"/>
      <c r="SVY1396" s="482"/>
      <c r="SVZ1396" s="482"/>
      <c r="SWA1396" s="482"/>
      <c r="SWB1396" s="482"/>
      <c r="SWC1396" s="482"/>
      <c r="SWD1396" s="482"/>
      <c r="SWE1396" s="482"/>
      <c r="SWF1396" s="482"/>
      <c r="SWG1396" s="482"/>
      <c r="SWH1396" s="482"/>
      <c r="SWI1396" s="482"/>
      <c r="SWJ1396" s="482"/>
      <c r="SWK1396" s="482"/>
      <c r="SWL1396" s="482"/>
      <c r="SWM1396" s="481"/>
      <c r="SWN1396" s="447"/>
      <c r="SWO1396" s="447"/>
      <c r="SWP1396" s="451"/>
      <c r="SWQ1396" s="451"/>
      <c r="SWR1396" s="451"/>
      <c r="SWS1396" s="451"/>
      <c r="SWT1396" s="451"/>
      <c r="SWU1396" s="451"/>
      <c r="SWV1396" s="451"/>
      <c r="SWW1396" s="451"/>
      <c r="SWX1396" s="451"/>
      <c r="SWY1396" s="451"/>
      <c r="SWZ1396" s="447"/>
      <c r="SXA1396" s="428"/>
      <c r="SXB1396" s="469"/>
      <c r="SXC1396" s="414"/>
      <c r="SXD1396" s="414"/>
      <c r="SXE1396" s="414"/>
      <c r="SXF1396" s="414"/>
      <c r="SXG1396" s="414"/>
      <c r="SXH1396" s="415"/>
      <c r="SXI1396" s="414"/>
      <c r="SXJ1396" s="416"/>
      <c r="SXK1396" s="366"/>
      <c r="SXL1396" s="366"/>
      <c r="SXM1396" s="366"/>
      <c r="SXN1396" s="366"/>
      <c r="SXO1396" s="366"/>
      <c r="SXP1396" s="366"/>
      <c r="SXQ1396" s="366"/>
      <c r="SXR1396" s="366"/>
      <c r="SXS1396" s="419"/>
      <c r="SXT1396" s="480"/>
      <c r="SXU1396" s="482"/>
      <c r="SXV1396" s="482"/>
      <c r="SXW1396" s="482"/>
      <c r="SXX1396" s="482"/>
      <c r="SXY1396" s="482"/>
      <c r="SXZ1396" s="482"/>
      <c r="SYA1396" s="482"/>
      <c r="SYB1396" s="482"/>
      <c r="SYC1396" s="482"/>
      <c r="SYD1396" s="482"/>
      <c r="SYE1396" s="482"/>
      <c r="SYF1396" s="482"/>
      <c r="SYG1396" s="482"/>
      <c r="SYH1396" s="482"/>
      <c r="SYI1396" s="482"/>
      <c r="SYJ1396" s="482"/>
      <c r="SYK1396" s="482"/>
      <c r="SYL1396" s="482"/>
      <c r="SYM1396" s="481"/>
      <c r="SYN1396" s="447"/>
      <c r="SYO1396" s="447"/>
      <c r="SYP1396" s="451"/>
      <c r="SYQ1396" s="451"/>
      <c r="SYR1396" s="451"/>
      <c r="SYS1396" s="451"/>
      <c r="SYT1396" s="451"/>
      <c r="SYU1396" s="451"/>
      <c r="SYV1396" s="451"/>
      <c r="SYW1396" s="451"/>
      <c r="SYX1396" s="451"/>
      <c r="SYY1396" s="451"/>
      <c r="SYZ1396" s="447"/>
      <c r="SZA1396" s="428"/>
      <c r="SZB1396" s="469"/>
      <c r="SZC1396" s="414"/>
      <c r="SZD1396" s="414"/>
      <c r="SZE1396" s="414"/>
      <c r="SZF1396" s="414"/>
      <c r="SZG1396" s="414"/>
      <c r="SZH1396" s="415"/>
      <c r="SZI1396" s="414"/>
      <c r="SZJ1396" s="416"/>
      <c r="SZK1396" s="366"/>
      <c r="SZL1396" s="366"/>
      <c r="SZM1396" s="366"/>
      <c r="SZN1396" s="366"/>
      <c r="SZO1396" s="366"/>
      <c r="SZP1396" s="366"/>
      <c r="SZQ1396" s="366"/>
      <c r="SZR1396" s="366"/>
      <c r="SZS1396" s="419"/>
      <c r="SZT1396" s="480"/>
      <c r="SZU1396" s="482"/>
      <c r="SZV1396" s="482"/>
      <c r="SZW1396" s="482"/>
      <c r="SZX1396" s="482"/>
      <c r="SZY1396" s="482"/>
      <c r="SZZ1396" s="482"/>
      <c r="TAA1396" s="482"/>
      <c r="TAB1396" s="482"/>
      <c r="TAC1396" s="482"/>
      <c r="TAD1396" s="482"/>
      <c r="TAE1396" s="482"/>
      <c r="TAF1396" s="482"/>
      <c r="TAG1396" s="482"/>
      <c r="TAH1396" s="482"/>
      <c r="TAI1396" s="482"/>
      <c r="TAJ1396" s="482"/>
      <c r="TAK1396" s="482"/>
      <c r="TAL1396" s="482"/>
      <c r="TAM1396" s="481"/>
      <c r="TAN1396" s="447"/>
      <c r="TAO1396" s="447"/>
      <c r="TAP1396" s="451"/>
      <c r="TAQ1396" s="451"/>
      <c r="TAR1396" s="451"/>
      <c r="TAS1396" s="451"/>
      <c r="TAT1396" s="451"/>
      <c r="TAU1396" s="451"/>
      <c r="TAV1396" s="451"/>
      <c r="TAW1396" s="451"/>
      <c r="TAX1396" s="451"/>
      <c r="TAY1396" s="451"/>
      <c r="TAZ1396" s="447"/>
      <c r="TBA1396" s="428"/>
      <c r="TBB1396" s="469"/>
      <c r="TBC1396" s="414"/>
      <c r="TBD1396" s="414"/>
      <c r="TBE1396" s="414"/>
      <c r="TBF1396" s="414"/>
      <c r="TBG1396" s="414"/>
      <c r="TBH1396" s="415"/>
      <c r="TBI1396" s="414"/>
      <c r="TBJ1396" s="416"/>
      <c r="TBK1396" s="366"/>
      <c r="TBL1396" s="366"/>
      <c r="TBM1396" s="366"/>
      <c r="TBN1396" s="366"/>
      <c r="TBO1396" s="366"/>
      <c r="TBP1396" s="366"/>
      <c r="TBQ1396" s="366"/>
      <c r="TBR1396" s="366"/>
      <c r="TBS1396" s="419"/>
      <c r="TBT1396" s="480"/>
      <c r="TBU1396" s="482"/>
      <c r="TBV1396" s="482"/>
      <c r="TBW1396" s="482"/>
      <c r="TBX1396" s="482"/>
      <c r="TBY1396" s="482"/>
      <c r="TBZ1396" s="482"/>
      <c r="TCA1396" s="482"/>
      <c r="TCB1396" s="482"/>
      <c r="TCC1396" s="482"/>
      <c r="TCD1396" s="482"/>
      <c r="TCE1396" s="482"/>
      <c r="TCF1396" s="482"/>
      <c r="TCG1396" s="482"/>
      <c r="TCH1396" s="482"/>
      <c r="TCI1396" s="482"/>
      <c r="TCJ1396" s="482"/>
      <c r="TCK1396" s="482"/>
      <c r="TCL1396" s="482"/>
      <c r="TCM1396" s="481"/>
      <c r="TCN1396" s="447"/>
      <c r="TCO1396" s="447"/>
      <c r="TCP1396" s="451"/>
      <c r="TCQ1396" s="451"/>
      <c r="TCR1396" s="451"/>
      <c r="TCS1396" s="451"/>
      <c r="TCT1396" s="451"/>
      <c r="TCU1396" s="451"/>
      <c r="TCV1396" s="451"/>
      <c r="TCW1396" s="451"/>
      <c r="TCX1396" s="451"/>
      <c r="TCY1396" s="451"/>
      <c r="TCZ1396" s="447"/>
      <c r="TDA1396" s="428"/>
      <c r="TDB1396" s="469"/>
      <c r="TDC1396" s="414"/>
      <c r="TDD1396" s="414"/>
      <c r="TDE1396" s="414"/>
      <c r="TDF1396" s="414"/>
      <c r="TDG1396" s="414"/>
      <c r="TDH1396" s="415"/>
      <c r="TDI1396" s="414"/>
      <c r="TDJ1396" s="416"/>
      <c r="TDK1396" s="366"/>
      <c r="TDL1396" s="366"/>
      <c r="TDM1396" s="366"/>
      <c r="TDN1396" s="366"/>
      <c r="TDO1396" s="366"/>
      <c r="TDP1396" s="366"/>
      <c r="TDQ1396" s="366"/>
      <c r="TDR1396" s="366"/>
      <c r="TDS1396" s="419"/>
      <c r="TDT1396" s="480"/>
      <c r="TDU1396" s="482"/>
      <c r="TDV1396" s="482"/>
      <c r="TDW1396" s="482"/>
      <c r="TDX1396" s="482"/>
      <c r="TDY1396" s="482"/>
      <c r="TDZ1396" s="482"/>
      <c r="TEA1396" s="482"/>
      <c r="TEB1396" s="482"/>
      <c r="TEC1396" s="482"/>
      <c r="TED1396" s="482"/>
      <c r="TEE1396" s="482"/>
      <c r="TEF1396" s="482"/>
      <c r="TEG1396" s="482"/>
      <c r="TEH1396" s="482"/>
      <c r="TEI1396" s="482"/>
      <c r="TEJ1396" s="482"/>
      <c r="TEK1396" s="482"/>
      <c r="TEL1396" s="482"/>
      <c r="TEM1396" s="481"/>
      <c r="TEN1396" s="447"/>
      <c r="TEO1396" s="447"/>
      <c r="TEP1396" s="451"/>
      <c r="TEQ1396" s="451"/>
      <c r="TER1396" s="451"/>
      <c r="TES1396" s="451"/>
      <c r="TET1396" s="451"/>
      <c r="TEU1396" s="451"/>
      <c r="TEV1396" s="451"/>
      <c r="TEW1396" s="451"/>
      <c r="TEX1396" s="451"/>
      <c r="TEY1396" s="451"/>
      <c r="TEZ1396" s="447"/>
      <c r="TFA1396" s="428"/>
      <c r="TFB1396" s="469"/>
      <c r="TFC1396" s="414"/>
      <c r="TFD1396" s="414"/>
      <c r="TFE1396" s="414"/>
      <c r="TFF1396" s="414"/>
      <c r="TFG1396" s="414"/>
      <c r="TFH1396" s="415"/>
      <c r="TFI1396" s="414"/>
      <c r="TFJ1396" s="416"/>
      <c r="TFK1396" s="366"/>
      <c r="TFL1396" s="366"/>
      <c r="TFM1396" s="366"/>
      <c r="TFN1396" s="366"/>
      <c r="TFO1396" s="366"/>
      <c r="TFP1396" s="366"/>
      <c r="TFQ1396" s="366"/>
      <c r="TFR1396" s="366"/>
      <c r="TFS1396" s="419"/>
      <c r="TFT1396" s="480"/>
      <c r="TFU1396" s="482"/>
      <c r="TFV1396" s="482"/>
      <c r="TFW1396" s="482"/>
      <c r="TFX1396" s="482"/>
      <c r="TFY1396" s="482"/>
      <c r="TFZ1396" s="482"/>
      <c r="TGA1396" s="482"/>
      <c r="TGB1396" s="482"/>
      <c r="TGC1396" s="482"/>
      <c r="TGD1396" s="482"/>
      <c r="TGE1396" s="482"/>
      <c r="TGF1396" s="482"/>
      <c r="TGG1396" s="482"/>
      <c r="TGH1396" s="482"/>
      <c r="TGI1396" s="482"/>
      <c r="TGJ1396" s="482"/>
      <c r="TGK1396" s="482"/>
      <c r="TGL1396" s="482"/>
      <c r="TGM1396" s="481"/>
      <c r="TGN1396" s="447"/>
      <c r="TGO1396" s="447"/>
      <c r="TGP1396" s="451"/>
      <c r="TGQ1396" s="451"/>
      <c r="TGR1396" s="451"/>
      <c r="TGS1396" s="451"/>
      <c r="TGT1396" s="451"/>
      <c r="TGU1396" s="451"/>
      <c r="TGV1396" s="451"/>
      <c r="TGW1396" s="451"/>
      <c r="TGX1396" s="451"/>
      <c r="TGY1396" s="451"/>
      <c r="TGZ1396" s="447"/>
      <c r="THA1396" s="428"/>
      <c r="THB1396" s="469"/>
      <c r="THC1396" s="414"/>
      <c r="THD1396" s="414"/>
      <c r="THE1396" s="414"/>
      <c r="THF1396" s="414"/>
      <c r="THG1396" s="414"/>
      <c r="THH1396" s="415"/>
      <c r="THI1396" s="414"/>
      <c r="THJ1396" s="416"/>
      <c r="THK1396" s="366"/>
      <c r="THL1396" s="366"/>
      <c r="THM1396" s="366"/>
      <c r="THN1396" s="366"/>
      <c r="THO1396" s="366"/>
      <c r="THP1396" s="366"/>
      <c r="THQ1396" s="366"/>
      <c r="THR1396" s="366"/>
      <c r="THS1396" s="419"/>
      <c r="THT1396" s="480"/>
      <c r="THU1396" s="482"/>
      <c r="THV1396" s="482"/>
      <c r="THW1396" s="482"/>
      <c r="THX1396" s="482"/>
      <c r="THY1396" s="482"/>
      <c r="THZ1396" s="482"/>
      <c r="TIA1396" s="482"/>
      <c r="TIB1396" s="482"/>
      <c r="TIC1396" s="482"/>
      <c r="TID1396" s="482"/>
      <c r="TIE1396" s="482"/>
      <c r="TIF1396" s="482"/>
      <c r="TIG1396" s="482"/>
      <c r="TIH1396" s="482"/>
      <c r="TII1396" s="482"/>
      <c r="TIJ1396" s="482"/>
      <c r="TIK1396" s="482"/>
      <c r="TIL1396" s="482"/>
      <c r="TIM1396" s="481"/>
      <c r="TIN1396" s="447"/>
      <c r="TIO1396" s="447"/>
      <c r="TIP1396" s="451"/>
      <c r="TIQ1396" s="451"/>
      <c r="TIR1396" s="451"/>
      <c r="TIS1396" s="451"/>
      <c r="TIT1396" s="451"/>
      <c r="TIU1396" s="451"/>
      <c r="TIV1396" s="451"/>
      <c r="TIW1396" s="451"/>
      <c r="TIX1396" s="451"/>
      <c r="TIY1396" s="451"/>
      <c r="TIZ1396" s="447"/>
      <c r="TJA1396" s="428"/>
      <c r="TJB1396" s="469"/>
      <c r="TJC1396" s="414"/>
      <c r="TJD1396" s="414"/>
      <c r="TJE1396" s="414"/>
      <c r="TJF1396" s="414"/>
      <c r="TJG1396" s="414"/>
      <c r="TJH1396" s="415"/>
      <c r="TJI1396" s="414"/>
      <c r="TJJ1396" s="416"/>
      <c r="TJK1396" s="366"/>
      <c r="TJL1396" s="366"/>
      <c r="TJM1396" s="366"/>
      <c r="TJN1396" s="366"/>
      <c r="TJO1396" s="366"/>
      <c r="TJP1396" s="366"/>
      <c r="TJQ1396" s="366"/>
      <c r="TJR1396" s="366"/>
      <c r="TJS1396" s="419"/>
      <c r="TJT1396" s="480"/>
      <c r="TJU1396" s="482"/>
      <c r="TJV1396" s="482"/>
      <c r="TJW1396" s="482"/>
      <c r="TJX1396" s="482"/>
      <c r="TJY1396" s="482"/>
      <c r="TJZ1396" s="482"/>
      <c r="TKA1396" s="482"/>
      <c r="TKB1396" s="482"/>
      <c r="TKC1396" s="482"/>
      <c r="TKD1396" s="482"/>
      <c r="TKE1396" s="482"/>
      <c r="TKF1396" s="482"/>
      <c r="TKG1396" s="482"/>
      <c r="TKH1396" s="482"/>
      <c r="TKI1396" s="482"/>
      <c r="TKJ1396" s="482"/>
      <c r="TKK1396" s="482"/>
      <c r="TKL1396" s="482"/>
      <c r="TKM1396" s="481"/>
      <c r="TKN1396" s="447"/>
      <c r="TKO1396" s="447"/>
      <c r="TKP1396" s="451"/>
      <c r="TKQ1396" s="451"/>
      <c r="TKR1396" s="451"/>
      <c r="TKS1396" s="451"/>
      <c r="TKT1396" s="451"/>
      <c r="TKU1396" s="451"/>
      <c r="TKV1396" s="451"/>
      <c r="TKW1396" s="451"/>
      <c r="TKX1396" s="451"/>
      <c r="TKY1396" s="451"/>
      <c r="TKZ1396" s="447"/>
      <c r="TLA1396" s="428"/>
      <c r="TLB1396" s="469"/>
      <c r="TLC1396" s="414"/>
      <c r="TLD1396" s="414"/>
      <c r="TLE1396" s="414"/>
      <c r="TLF1396" s="414"/>
      <c r="TLG1396" s="414"/>
      <c r="TLH1396" s="415"/>
      <c r="TLI1396" s="414"/>
      <c r="TLJ1396" s="416"/>
      <c r="TLK1396" s="366"/>
      <c r="TLL1396" s="366"/>
      <c r="TLM1396" s="366"/>
      <c r="TLN1396" s="366"/>
      <c r="TLO1396" s="366"/>
      <c r="TLP1396" s="366"/>
      <c r="TLQ1396" s="366"/>
      <c r="TLR1396" s="366"/>
      <c r="TLS1396" s="419"/>
      <c r="TLT1396" s="480"/>
      <c r="TLU1396" s="482"/>
      <c r="TLV1396" s="482"/>
      <c r="TLW1396" s="482"/>
      <c r="TLX1396" s="482"/>
      <c r="TLY1396" s="482"/>
      <c r="TLZ1396" s="482"/>
      <c r="TMA1396" s="482"/>
      <c r="TMB1396" s="482"/>
      <c r="TMC1396" s="482"/>
      <c r="TMD1396" s="482"/>
      <c r="TME1396" s="482"/>
      <c r="TMF1396" s="482"/>
      <c r="TMG1396" s="482"/>
      <c r="TMH1396" s="482"/>
      <c r="TMI1396" s="482"/>
      <c r="TMJ1396" s="482"/>
      <c r="TMK1396" s="482"/>
      <c r="TML1396" s="482"/>
      <c r="TMM1396" s="481"/>
      <c r="TMN1396" s="447"/>
      <c r="TMO1396" s="447"/>
      <c r="TMP1396" s="451"/>
      <c r="TMQ1396" s="451"/>
      <c r="TMR1396" s="451"/>
      <c r="TMS1396" s="451"/>
      <c r="TMT1396" s="451"/>
      <c r="TMU1396" s="451"/>
      <c r="TMV1396" s="451"/>
      <c r="TMW1396" s="451"/>
      <c r="TMX1396" s="451"/>
      <c r="TMY1396" s="451"/>
      <c r="TMZ1396" s="447"/>
      <c r="TNA1396" s="428"/>
      <c r="TNB1396" s="469"/>
      <c r="TNC1396" s="414"/>
      <c r="TND1396" s="414"/>
      <c r="TNE1396" s="414"/>
      <c r="TNF1396" s="414"/>
      <c r="TNG1396" s="414"/>
      <c r="TNH1396" s="415"/>
      <c r="TNI1396" s="414"/>
      <c r="TNJ1396" s="416"/>
      <c r="TNK1396" s="366"/>
      <c r="TNL1396" s="366"/>
      <c r="TNM1396" s="366"/>
      <c r="TNN1396" s="366"/>
      <c r="TNO1396" s="366"/>
      <c r="TNP1396" s="366"/>
      <c r="TNQ1396" s="366"/>
      <c r="TNR1396" s="366"/>
      <c r="TNS1396" s="419"/>
      <c r="TNT1396" s="480"/>
      <c r="TNU1396" s="482"/>
      <c r="TNV1396" s="482"/>
      <c r="TNW1396" s="482"/>
      <c r="TNX1396" s="482"/>
      <c r="TNY1396" s="482"/>
      <c r="TNZ1396" s="482"/>
      <c r="TOA1396" s="482"/>
      <c r="TOB1396" s="482"/>
      <c r="TOC1396" s="482"/>
      <c r="TOD1396" s="482"/>
      <c r="TOE1396" s="482"/>
      <c r="TOF1396" s="482"/>
      <c r="TOG1396" s="482"/>
      <c r="TOH1396" s="482"/>
      <c r="TOI1396" s="482"/>
      <c r="TOJ1396" s="482"/>
      <c r="TOK1396" s="482"/>
      <c r="TOL1396" s="482"/>
      <c r="TOM1396" s="481"/>
      <c r="TON1396" s="447"/>
      <c r="TOO1396" s="447"/>
      <c r="TOP1396" s="451"/>
      <c r="TOQ1396" s="451"/>
      <c r="TOR1396" s="451"/>
      <c r="TOS1396" s="451"/>
      <c r="TOT1396" s="451"/>
      <c r="TOU1396" s="451"/>
      <c r="TOV1396" s="451"/>
      <c r="TOW1396" s="451"/>
      <c r="TOX1396" s="451"/>
      <c r="TOY1396" s="451"/>
      <c r="TOZ1396" s="447"/>
      <c r="TPA1396" s="428"/>
      <c r="TPB1396" s="469"/>
      <c r="TPC1396" s="414"/>
      <c r="TPD1396" s="414"/>
      <c r="TPE1396" s="414"/>
      <c r="TPF1396" s="414"/>
      <c r="TPG1396" s="414"/>
      <c r="TPH1396" s="415"/>
      <c r="TPI1396" s="414"/>
      <c r="TPJ1396" s="416"/>
      <c r="TPK1396" s="366"/>
      <c r="TPL1396" s="366"/>
      <c r="TPM1396" s="366"/>
      <c r="TPN1396" s="366"/>
      <c r="TPO1396" s="366"/>
      <c r="TPP1396" s="366"/>
      <c r="TPQ1396" s="366"/>
      <c r="TPR1396" s="366"/>
      <c r="TPS1396" s="419"/>
      <c r="TPT1396" s="480"/>
      <c r="TPU1396" s="482"/>
      <c r="TPV1396" s="482"/>
      <c r="TPW1396" s="482"/>
      <c r="TPX1396" s="482"/>
      <c r="TPY1396" s="482"/>
      <c r="TPZ1396" s="482"/>
      <c r="TQA1396" s="482"/>
      <c r="TQB1396" s="482"/>
      <c r="TQC1396" s="482"/>
      <c r="TQD1396" s="482"/>
      <c r="TQE1396" s="482"/>
      <c r="TQF1396" s="482"/>
      <c r="TQG1396" s="482"/>
      <c r="TQH1396" s="482"/>
      <c r="TQI1396" s="482"/>
      <c r="TQJ1396" s="482"/>
      <c r="TQK1396" s="482"/>
      <c r="TQL1396" s="482"/>
      <c r="TQM1396" s="481"/>
      <c r="TQN1396" s="447"/>
      <c r="TQO1396" s="447"/>
      <c r="TQP1396" s="451"/>
      <c r="TQQ1396" s="451"/>
      <c r="TQR1396" s="451"/>
      <c r="TQS1396" s="451"/>
      <c r="TQT1396" s="451"/>
      <c r="TQU1396" s="451"/>
      <c r="TQV1396" s="451"/>
      <c r="TQW1396" s="451"/>
      <c r="TQX1396" s="451"/>
      <c r="TQY1396" s="451"/>
      <c r="TQZ1396" s="447"/>
      <c r="TRA1396" s="428"/>
      <c r="TRB1396" s="469"/>
      <c r="TRC1396" s="414"/>
      <c r="TRD1396" s="414"/>
      <c r="TRE1396" s="414"/>
      <c r="TRF1396" s="414"/>
      <c r="TRG1396" s="414"/>
      <c r="TRH1396" s="415"/>
      <c r="TRI1396" s="414"/>
      <c r="TRJ1396" s="416"/>
      <c r="TRK1396" s="366"/>
      <c r="TRL1396" s="366"/>
      <c r="TRM1396" s="366"/>
      <c r="TRN1396" s="366"/>
      <c r="TRO1396" s="366"/>
      <c r="TRP1396" s="366"/>
      <c r="TRQ1396" s="366"/>
      <c r="TRR1396" s="366"/>
      <c r="TRS1396" s="419"/>
      <c r="TRT1396" s="480"/>
      <c r="TRU1396" s="482"/>
      <c r="TRV1396" s="482"/>
      <c r="TRW1396" s="482"/>
      <c r="TRX1396" s="482"/>
      <c r="TRY1396" s="482"/>
      <c r="TRZ1396" s="482"/>
      <c r="TSA1396" s="482"/>
      <c r="TSB1396" s="482"/>
      <c r="TSC1396" s="482"/>
      <c r="TSD1396" s="482"/>
      <c r="TSE1396" s="482"/>
      <c r="TSF1396" s="482"/>
      <c r="TSG1396" s="482"/>
      <c r="TSH1396" s="482"/>
      <c r="TSI1396" s="482"/>
      <c r="TSJ1396" s="482"/>
      <c r="TSK1396" s="482"/>
      <c r="TSL1396" s="482"/>
      <c r="TSM1396" s="481"/>
      <c r="TSN1396" s="447"/>
      <c r="TSO1396" s="447"/>
      <c r="TSP1396" s="451"/>
      <c r="TSQ1396" s="451"/>
      <c r="TSR1396" s="451"/>
      <c r="TSS1396" s="451"/>
      <c r="TST1396" s="451"/>
      <c r="TSU1396" s="451"/>
      <c r="TSV1396" s="451"/>
      <c r="TSW1396" s="451"/>
      <c r="TSX1396" s="451"/>
      <c r="TSY1396" s="451"/>
      <c r="TSZ1396" s="447"/>
      <c r="TTA1396" s="428"/>
      <c r="TTB1396" s="469"/>
      <c r="TTC1396" s="414"/>
      <c r="TTD1396" s="414"/>
      <c r="TTE1396" s="414"/>
      <c r="TTF1396" s="414"/>
      <c r="TTG1396" s="414"/>
      <c r="TTH1396" s="415"/>
      <c r="TTI1396" s="414"/>
      <c r="TTJ1396" s="416"/>
      <c r="TTK1396" s="366"/>
      <c r="TTL1396" s="366"/>
      <c r="TTM1396" s="366"/>
      <c r="TTN1396" s="366"/>
      <c r="TTO1396" s="366"/>
      <c r="TTP1396" s="366"/>
      <c r="TTQ1396" s="366"/>
      <c r="TTR1396" s="366"/>
      <c r="TTS1396" s="419"/>
      <c r="TTT1396" s="480"/>
      <c r="TTU1396" s="482"/>
      <c r="TTV1396" s="482"/>
      <c r="TTW1396" s="482"/>
      <c r="TTX1396" s="482"/>
      <c r="TTY1396" s="482"/>
      <c r="TTZ1396" s="482"/>
      <c r="TUA1396" s="482"/>
      <c r="TUB1396" s="482"/>
      <c r="TUC1396" s="482"/>
      <c r="TUD1396" s="482"/>
      <c r="TUE1396" s="482"/>
      <c r="TUF1396" s="482"/>
      <c r="TUG1396" s="482"/>
      <c r="TUH1396" s="482"/>
      <c r="TUI1396" s="482"/>
      <c r="TUJ1396" s="482"/>
      <c r="TUK1396" s="482"/>
      <c r="TUL1396" s="482"/>
      <c r="TUM1396" s="481"/>
      <c r="TUN1396" s="447"/>
      <c r="TUO1396" s="447"/>
      <c r="TUP1396" s="451"/>
      <c r="TUQ1396" s="451"/>
      <c r="TUR1396" s="451"/>
      <c r="TUS1396" s="451"/>
      <c r="TUT1396" s="451"/>
      <c r="TUU1396" s="451"/>
      <c r="TUV1396" s="451"/>
      <c r="TUW1396" s="451"/>
      <c r="TUX1396" s="451"/>
      <c r="TUY1396" s="451"/>
      <c r="TUZ1396" s="447"/>
      <c r="TVA1396" s="428"/>
      <c r="TVB1396" s="469"/>
      <c r="TVC1396" s="414"/>
      <c r="TVD1396" s="414"/>
      <c r="TVE1396" s="414"/>
      <c r="TVF1396" s="414"/>
      <c r="TVG1396" s="414"/>
      <c r="TVH1396" s="415"/>
      <c r="TVI1396" s="414"/>
      <c r="TVJ1396" s="416"/>
      <c r="TVK1396" s="366"/>
      <c r="TVL1396" s="366"/>
      <c r="TVM1396" s="366"/>
      <c r="TVN1396" s="366"/>
      <c r="TVO1396" s="366"/>
      <c r="TVP1396" s="366"/>
      <c r="TVQ1396" s="366"/>
      <c r="TVR1396" s="366"/>
      <c r="TVS1396" s="419"/>
      <c r="TVT1396" s="480"/>
      <c r="TVU1396" s="482"/>
      <c r="TVV1396" s="482"/>
      <c r="TVW1396" s="482"/>
      <c r="TVX1396" s="482"/>
      <c r="TVY1396" s="482"/>
      <c r="TVZ1396" s="482"/>
      <c r="TWA1396" s="482"/>
      <c r="TWB1396" s="482"/>
      <c r="TWC1396" s="482"/>
      <c r="TWD1396" s="482"/>
      <c r="TWE1396" s="482"/>
      <c r="TWF1396" s="482"/>
      <c r="TWG1396" s="482"/>
      <c r="TWH1396" s="482"/>
      <c r="TWI1396" s="482"/>
      <c r="TWJ1396" s="482"/>
      <c r="TWK1396" s="482"/>
      <c r="TWL1396" s="482"/>
      <c r="TWM1396" s="481"/>
      <c r="TWN1396" s="447"/>
      <c r="TWO1396" s="447"/>
      <c r="TWP1396" s="451"/>
      <c r="TWQ1396" s="451"/>
      <c r="TWR1396" s="451"/>
      <c r="TWS1396" s="451"/>
      <c r="TWT1396" s="451"/>
      <c r="TWU1396" s="451"/>
      <c r="TWV1396" s="451"/>
      <c r="TWW1396" s="451"/>
      <c r="TWX1396" s="451"/>
      <c r="TWY1396" s="451"/>
      <c r="TWZ1396" s="447"/>
      <c r="TXA1396" s="428"/>
      <c r="TXB1396" s="469"/>
      <c r="TXC1396" s="414"/>
      <c r="TXD1396" s="414"/>
      <c r="TXE1396" s="414"/>
      <c r="TXF1396" s="414"/>
      <c r="TXG1396" s="414"/>
      <c r="TXH1396" s="415"/>
      <c r="TXI1396" s="414"/>
      <c r="TXJ1396" s="416"/>
      <c r="TXK1396" s="366"/>
      <c r="TXL1396" s="366"/>
      <c r="TXM1396" s="366"/>
      <c r="TXN1396" s="366"/>
      <c r="TXO1396" s="366"/>
      <c r="TXP1396" s="366"/>
      <c r="TXQ1396" s="366"/>
      <c r="TXR1396" s="366"/>
      <c r="TXS1396" s="419"/>
      <c r="TXT1396" s="480"/>
      <c r="TXU1396" s="482"/>
      <c r="TXV1396" s="482"/>
      <c r="TXW1396" s="482"/>
      <c r="TXX1396" s="482"/>
      <c r="TXY1396" s="482"/>
      <c r="TXZ1396" s="482"/>
      <c r="TYA1396" s="482"/>
      <c r="TYB1396" s="482"/>
      <c r="TYC1396" s="482"/>
      <c r="TYD1396" s="482"/>
      <c r="TYE1396" s="482"/>
      <c r="TYF1396" s="482"/>
      <c r="TYG1396" s="482"/>
      <c r="TYH1396" s="482"/>
      <c r="TYI1396" s="482"/>
      <c r="TYJ1396" s="482"/>
      <c r="TYK1396" s="482"/>
      <c r="TYL1396" s="482"/>
      <c r="TYM1396" s="481"/>
      <c r="TYN1396" s="447"/>
      <c r="TYO1396" s="447"/>
      <c r="TYP1396" s="451"/>
      <c r="TYQ1396" s="451"/>
      <c r="TYR1396" s="451"/>
      <c r="TYS1396" s="451"/>
      <c r="TYT1396" s="451"/>
      <c r="TYU1396" s="451"/>
      <c r="TYV1396" s="451"/>
      <c r="TYW1396" s="451"/>
      <c r="TYX1396" s="451"/>
      <c r="TYY1396" s="451"/>
      <c r="TYZ1396" s="447"/>
      <c r="TZA1396" s="428"/>
      <c r="TZB1396" s="469"/>
      <c r="TZC1396" s="414"/>
      <c r="TZD1396" s="414"/>
      <c r="TZE1396" s="414"/>
      <c r="TZF1396" s="414"/>
      <c r="TZG1396" s="414"/>
      <c r="TZH1396" s="415"/>
      <c r="TZI1396" s="414"/>
      <c r="TZJ1396" s="416"/>
      <c r="TZK1396" s="366"/>
      <c r="TZL1396" s="366"/>
      <c r="TZM1396" s="366"/>
      <c r="TZN1396" s="366"/>
      <c r="TZO1396" s="366"/>
      <c r="TZP1396" s="366"/>
      <c r="TZQ1396" s="366"/>
      <c r="TZR1396" s="366"/>
      <c r="TZS1396" s="419"/>
      <c r="TZT1396" s="480"/>
      <c r="TZU1396" s="482"/>
      <c r="TZV1396" s="482"/>
      <c r="TZW1396" s="482"/>
      <c r="TZX1396" s="482"/>
      <c r="TZY1396" s="482"/>
      <c r="TZZ1396" s="482"/>
      <c r="UAA1396" s="482"/>
      <c r="UAB1396" s="482"/>
      <c r="UAC1396" s="482"/>
      <c r="UAD1396" s="482"/>
      <c r="UAE1396" s="482"/>
      <c r="UAF1396" s="482"/>
      <c r="UAG1396" s="482"/>
      <c r="UAH1396" s="482"/>
      <c r="UAI1396" s="482"/>
      <c r="UAJ1396" s="482"/>
      <c r="UAK1396" s="482"/>
      <c r="UAL1396" s="482"/>
      <c r="UAM1396" s="481"/>
      <c r="UAN1396" s="447"/>
      <c r="UAO1396" s="447"/>
      <c r="UAP1396" s="451"/>
      <c r="UAQ1396" s="451"/>
      <c r="UAR1396" s="451"/>
      <c r="UAS1396" s="451"/>
      <c r="UAT1396" s="451"/>
      <c r="UAU1396" s="451"/>
      <c r="UAV1396" s="451"/>
      <c r="UAW1396" s="451"/>
      <c r="UAX1396" s="451"/>
      <c r="UAY1396" s="451"/>
      <c r="UAZ1396" s="447"/>
      <c r="UBA1396" s="428"/>
      <c r="UBB1396" s="469"/>
      <c r="UBC1396" s="414"/>
      <c r="UBD1396" s="414"/>
      <c r="UBE1396" s="414"/>
      <c r="UBF1396" s="414"/>
      <c r="UBG1396" s="414"/>
      <c r="UBH1396" s="415"/>
      <c r="UBI1396" s="414"/>
      <c r="UBJ1396" s="416"/>
      <c r="UBK1396" s="366"/>
      <c r="UBL1396" s="366"/>
      <c r="UBM1396" s="366"/>
      <c r="UBN1396" s="366"/>
      <c r="UBO1396" s="366"/>
      <c r="UBP1396" s="366"/>
      <c r="UBQ1396" s="366"/>
      <c r="UBR1396" s="366"/>
      <c r="UBS1396" s="419"/>
      <c r="UBT1396" s="480"/>
      <c r="UBU1396" s="482"/>
      <c r="UBV1396" s="482"/>
      <c r="UBW1396" s="482"/>
      <c r="UBX1396" s="482"/>
      <c r="UBY1396" s="482"/>
      <c r="UBZ1396" s="482"/>
      <c r="UCA1396" s="482"/>
      <c r="UCB1396" s="482"/>
      <c r="UCC1396" s="482"/>
      <c r="UCD1396" s="482"/>
      <c r="UCE1396" s="482"/>
      <c r="UCF1396" s="482"/>
      <c r="UCG1396" s="482"/>
      <c r="UCH1396" s="482"/>
      <c r="UCI1396" s="482"/>
      <c r="UCJ1396" s="482"/>
      <c r="UCK1396" s="482"/>
      <c r="UCL1396" s="482"/>
      <c r="UCM1396" s="481"/>
      <c r="UCN1396" s="447"/>
      <c r="UCO1396" s="447"/>
      <c r="UCP1396" s="451"/>
      <c r="UCQ1396" s="451"/>
      <c r="UCR1396" s="451"/>
      <c r="UCS1396" s="451"/>
      <c r="UCT1396" s="451"/>
      <c r="UCU1396" s="451"/>
      <c r="UCV1396" s="451"/>
      <c r="UCW1396" s="451"/>
      <c r="UCX1396" s="451"/>
      <c r="UCY1396" s="451"/>
      <c r="UCZ1396" s="447"/>
      <c r="UDA1396" s="428"/>
      <c r="UDB1396" s="469"/>
      <c r="UDC1396" s="414"/>
      <c r="UDD1396" s="414"/>
      <c r="UDE1396" s="414"/>
      <c r="UDF1396" s="414"/>
      <c r="UDG1396" s="414"/>
      <c r="UDH1396" s="415"/>
      <c r="UDI1396" s="414"/>
      <c r="UDJ1396" s="416"/>
      <c r="UDK1396" s="366"/>
      <c r="UDL1396" s="366"/>
      <c r="UDM1396" s="366"/>
      <c r="UDN1396" s="366"/>
      <c r="UDO1396" s="366"/>
      <c r="UDP1396" s="366"/>
      <c r="UDQ1396" s="366"/>
      <c r="UDR1396" s="366"/>
      <c r="UDS1396" s="419"/>
      <c r="UDT1396" s="480"/>
      <c r="UDU1396" s="482"/>
      <c r="UDV1396" s="482"/>
      <c r="UDW1396" s="482"/>
      <c r="UDX1396" s="482"/>
      <c r="UDY1396" s="482"/>
      <c r="UDZ1396" s="482"/>
      <c r="UEA1396" s="482"/>
      <c r="UEB1396" s="482"/>
      <c r="UEC1396" s="482"/>
      <c r="UED1396" s="482"/>
      <c r="UEE1396" s="482"/>
      <c r="UEF1396" s="482"/>
      <c r="UEG1396" s="482"/>
      <c r="UEH1396" s="482"/>
      <c r="UEI1396" s="482"/>
      <c r="UEJ1396" s="482"/>
      <c r="UEK1396" s="482"/>
      <c r="UEL1396" s="482"/>
      <c r="UEM1396" s="481"/>
      <c r="UEN1396" s="447"/>
      <c r="UEO1396" s="447"/>
      <c r="UEP1396" s="451"/>
      <c r="UEQ1396" s="451"/>
      <c r="UER1396" s="451"/>
      <c r="UES1396" s="451"/>
      <c r="UET1396" s="451"/>
      <c r="UEU1396" s="451"/>
      <c r="UEV1396" s="451"/>
      <c r="UEW1396" s="451"/>
      <c r="UEX1396" s="451"/>
      <c r="UEY1396" s="451"/>
      <c r="UEZ1396" s="447"/>
      <c r="UFA1396" s="428"/>
      <c r="UFB1396" s="469"/>
      <c r="UFC1396" s="414"/>
      <c r="UFD1396" s="414"/>
      <c r="UFE1396" s="414"/>
      <c r="UFF1396" s="414"/>
      <c r="UFG1396" s="414"/>
      <c r="UFH1396" s="415"/>
      <c r="UFI1396" s="414"/>
      <c r="UFJ1396" s="416"/>
      <c r="UFK1396" s="366"/>
      <c r="UFL1396" s="366"/>
      <c r="UFM1396" s="366"/>
      <c r="UFN1396" s="366"/>
      <c r="UFO1396" s="366"/>
      <c r="UFP1396" s="366"/>
      <c r="UFQ1396" s="366"/>
      <c r="UFR1396" s="366"/>
      <c r="UFS1396" s="419"/>
      <c r="UFT1396" s="480"/>
      <c r="UFU1396" s="482"/>
      <c r="UFV1396" s="482"/>
      <c r="UFW1396" s="482"/>
      <c r="UFX1396" s="482"/>
      <c r="UFY1396" s="482"/>
      <c r="UFZ1396" s="482"/>
      <c r="UGA1396" s="482"/>
      <c r="UGB1396" s="482"/>
      <c r="UGC1396" s="482"/>
      <c r="UGD1396" s="482"/>
      <c r="UGE1396" s="482"/>
      <c r="UGF1396" s="482"/>
      <c r="UGG1396" s="482"/>
      <c r="UGH1396" s="482"/>
      <c r="UGI1396" s="482"/>
      <c r="UGJ1396" s="482"/>
      <c r="UGK1396" s="482"/>
      <c r="UGL1396" s="482"/>
      <c r="UGM1396" s="481"/>
      <c r="UGN1396" s="447"/>
      <c r="UGO1396" s="447"/>
      <c r="UGP1396" s="451"/>
      <c r="UGQ1396" s="451"/>
      <c r="UGR1396" s="451"/>
      <c r="UGS1396" s="451"/>
      <c r="UGT1396" s="451"/>
      <c r="UGU1396" s="451"/>
      <c r="UGV1396" s="451"/>
      <c r="UGW1396" s="451"/>
      <c r="UGX1396" s="451"/>
      <c r="UGY1396" s="451"/>
      <c r="UGZ1396" s="447"/>
      <c r="UHA1396" s="428"/>
      <c r="UHB1396" s="469"/>
      <c r="UHC1396" s="414"/>
      <c r="UHD1396" s="414"/>
      <c r="UHE1396" s="414"/>
      <c r="UHF1396" s="414"/>
      <c r="UHG1396" s="414"/>
      <c r="UHH1396" s="415"/>
      <c r="UHI1396" s="414"/>
      <c r="UHJ1396" s="416"/>
      <c r="UHK1396" s="366"/>
      <c r="UHL1396" s="366"/>
      <c r="UHM1396" s="366"/>
      <c r="UHN1396" s="366"/>
      <c r="UHO1396" s="366"/>
      <c r="UHP1396" s="366"/>
      <c r="UHQ1396" s="366"/>
      <c r="UHR1396" s="366"/>
      <c r="UHS1396" s="419"/>
      <c r="UHT1396" s="480"/>
      <c r="UHU1396" s="482"/>
      <c r="UHV1396" s="482"/>
      <c r="UHW1396" s="482"/>
      <c r="UHX1396" s="482"/>
      <c r="UHY1396" s="482"/>
      <c r="UHZ1396" s="482"/>
      <c r="UIA1396" s="482"/>
      <c r="UIB1396" s="482"/>
      <c r="UIC1396" s="482"/>
      <c r="UID1396" s="482"/>
      <c r="UIE1396" s="482"/>
      <c r="UIF1396" s="482"/>
      <c r="UIG1396" s="482"/>
      <c r="UIH1396" s="482"/>
      <c r="UII1396" s="482"/>
      <c r="UIJ1396" s="482"/>
      <c r="UIK1396" s="482"/>
      <c r="UIL1396" s="482"/>
      <c r="UIM1396" s="481"/>
      <c r="UIN1396" s="447"/>
      <c r="UIO1396" s="447"/>
      <c r="UIP1396" s="451"/>
      <c r="UIQ1396" s="451"/>
      <c r="UIR1396" s="451"/>
      <c r="UIS1396" s="451"/>
      <c r="UIT1396" s="451"/>
      <c r="UIU1396" s="451"/>
      <c r="UIV1396" s="451"/>
      <c r="UIW1396" s="451"/>
      <c r="UIX1396" s="451"/>
      <c r="UIY1396" s="451"/>
      <c r="UIZ1396" s="447"/>
      <c r="UJA1396" s="428"/>
      <c r="UJB1396" s="469"/>
      <c r="UJC1396" s="414"/>
      <c r="UJD1396" s="414"/>
      <c r="UJE1396" s="414"/>
      <c r="UJF1396" s="414"/>
      <c r="UJG1396" s="414"/>
      <c r="UJH1396" s="415"/>
      <c r="UJI1396" s="414"/>
      <c r="UJJ1396" s="416"/>
      <c r="UJK1396" s="366"/>
      <c r="UJL1396" s="366"/>
      <c r="UJM1396" s="366"/>
      <c r="UJN1396" s="366"/>
      <c r="UJO1396" s="366"/>
      <c r="UJP1396" s="366"/>
      <c r="UJQ1396" s="366"/>
      <c r="UJR1396" s="366"/>
      <c r="UJS1396" s="419"/>
      <c r="UJT1396" s="480"/>
      <c r="UJU1396" s="482"/>
      <c r="UJV1396" s="482"/>
      <c r="UJW1396" s="482"/>
      <c r="UJX1396" s="482"/>
      <c r="UJY1396" s="482"/>
      <c r="UJZ1396" s="482"/>
      <c r="UKA1396" s="482"/>
      <c r="UKB1396" s="482"/>
      <c r="UKC1396" s="482"/>
      <c r="UKD1396" s="482"/>
      <c r="UKE1396" s="482"/>
      <c r="UKF1396" s="482"/>
      <c r="UKG1396" s="482"/>
      <c r="UKH1396" s="482"/>
      <c r="UKI1396" s="482"/>
      <c r="UKJ1396" s="482"/>
      <c r="UKK1396" s="482"/>
      <c r="UKL1396" s="482"/>
      <c r="UKM1396" s="481"/>
      <c r="UKN1396" s="447"/>
      <c r="UKO1396" s="447"/>
      <c r="UKP1396" s="451"/>
      <c r="UKQ1396" s="451"/>
      <c r="UKR1396" s="451"/>
      <c r="UKS1396" s="451"/>
      <c r="UKT1396" s="451"/>
      <c r="UKU1396" s="451"/>
      <c r="UKV1396" s="451"/>
      <c r="UKW1396" s="451"/>
      <c r="UKX1396" s="451"/>
      <c r="UKY1396" s="451"/>
      <c r="UKZ1396" s="447"/>
      <c r="ULA1396" s="428"/>
      <c r="ULB1396" s="469"/>
      <c r="ULC1396" s="414"/>
      <c r="ULD1396" s="414"/>
      <c r="ULE1396" s="414"/>
      <c r="ULF1396" s="414"/>
      <c r="ULG1396" s="414"/>
      <c r="ULH1396" s="415"/>
      <c r="ULI1396" s="414"/>
      <c r="ULJ1396" s="416"/>
      <c r="ULK1396" s="366"/>
      <c r="ULL1396" s="366"/>
      <c r="ULM1396" s="366"/>
      <c r="ULN1396" s="366"/>
      <c r="ULO1396" s="366"/>
      <c r="ULP1396" s="366"/>
      <c r="ULQ1396" s="366"/>
      <c r="ULR1396" s="366"/>
      <c r="ULS1396" s="419"/>
      <c r="ULT1396" s="480"/>
      <c r="ULU1396" s="482"/>
      <c r="ULV1396" s="482"/>
      <c r="ULW1396" s="482"/>
      <c r="ULX1396" s="482"/>
      <c r="ULY1396" s="482"/>
      <c r="ULZ1396" s="482"/>
      <c r="UMA1396" s="482"/>
      <c r="UMB1396" s="482"/>
      <c r="UMC1396" s="482"/>
      <c r="UMD1396" s="482"/>
      <c r="UME1396" s="482"/>
      <c r="UMF1396" s="482"/>
      <c r="UMG1396" s="482"/>
      <c r="UMH1396" s="482"/>
      <c r="UMI1396" s="482"/>
      <c r="UMJ1396" s="482"/>
      <c r="UMK1396" s="482"/>
      <c r="UML1396" s="482"/>
      <c r="UMM1396" s="481"/>
      <c r="UMN1396" s="447"/>
      <c r="UMO1396" s="447"/>
      <c r="UMP1396" s="451"/>
      <c r="UMQ1396" s="451"/>
      <c r="UMR1396" s="451"/>
      <c r="UMS1396" s="451"/>
      <c r="UMT1396" s="451"/>
      <c r="UMU1396" s="451"/>
      <c r="UMV1396" s="451"/>
      <c r="UMW1396" s="451"/>
      <c r="UMX1396" s="451"/>
      <c r="UMY1396" s="451"/>
      <c r="UMZ1396" s="447"/>
      <c r="UNA1396" s="428"/>
      <c r="UNB1396" s="469"/>
      <c r="UNC1396" s="414"/>
      <c r="UND1396" s="414"/>
      <c r="UNE1396" s="414"/>
      <c r="UNF1396" s="414"/>
      <c r="UNG1396" s="414"/>
      <c r="UNH1396" s="415"/>
      <c r="UNI1396" s="414"/>
      <c r="UNJ1396" s="416"/>
      <c r="UNK1396" s="366"/>
      <c r="UNL1396" s="366"/>
      <c r="UNM1396" s="366"/>
      <c r="UNN1396" s="366"/>
      <c r="UNO1396" s="366"/>
      <c r="UNP1396" s="366"/>
      <c r="UNQ1396" s="366"/>
      <c r="UNR1396" s="366"/>
      <c r="UNS1396" s="419"/>
      <c r="UNT1396" s="480"/>
      <c r="UNU1396" s="482"/>
      <c r="UNV1396" s="482"/>
      <c r="UNW1396" s="482"/>
      <c r="UNX1396" s="482"/>
      <c r="UNY1396" s="482"/>
      <c r="UNZ1396" s="482"/>
      <c r="UOA1396" s="482"/>
      <c r="UOB1396" s="482"/>
      <c r="UOC1396" s="482"/>
      <c r="UOD1396" s="482"/>
      <c r="UOE1396" s="482"/>
      <c r="UOF1396" s="482"/>
      <c r="UOG1396" s="482"/>
      <c r="UOH1396" s="482"/>
      <c r="UOI1396" s="482"/>
      <c r="UOJ1396" s="482"/>
      <c r="UOK1396" s="482"/>
      <c r="UOL1396" s="482"/>
      <c r="UOM1396" s="481"/>
      <c r="UON1396" s="447"/>
      <c r="UOO1396" s="447"/>
      <c r="UOP1396" s="451"/>
      <c r="UOQ1396" s="451"/>
      <c r="UOR1396" s="451"/>
      <c r="UOS1396" s="451"/>
      <c r="UOT1396" s="451"/>
      <c r="UOU1396" s="451"/>
      <c r="UOV1396" s="451"/>
      <c r="UOW1396" s="451"/>
      <c r="UOX1396" s="451"/>
      <c r="UOY1396" s="451"/>
      <c r="UOZ1396" s="447"/>
      <c r="UPA1396" s="428"/>
      <c r="UPB1396" s="469"/>
      <c r="UPC1396" s="414"/>
      <c r="UPD1396" s="414"/>
      <c r="UPE1396" s="414"/>
      <c r="UPF1396" s="414"/>
      <c r="UPG1396" s="414"/>
      <c r="UPH1396" s="415"/>
      <c r="UPI1396" s="414"/>
      <c r="UPJ1396" s="416"/>
      <c r="UPK1396" s="366"/>
      <c r="UPL1396" s="366"/>
      <c r="UPM1396" s="366"/>
      <c r="UPN1396" s="366"/>
      <c r="UPO1396" s="366"/>
      <c r="UPP1396" s="366"/>
      <c r="UPQ1396" s="366"/>
      <c r="UPR1396" s="366"/>
      <c r="UPS1396" s="419"/>
      <c r="UPT1396" s="480"/>
      <c r="UPU1396" s="482"/>
      <c r="UPV1396" s="482"/>
      <c r="UPW1396" s="482"/>
      <c r="UPX1396" s="482"/>
      <c r="UPY1396" s="482"/>
      <c r="UPZ1396" s="482"/>
      <c r="UQA1396" s="482"/>
      <c r="UQB1396" s="482"/>
      <c r="UQC1396" s="482"/>
      <c r="UQD1396" s="482"/>
      <c r="UQE1396" s="482"/>
      <c r="UQF1396" s="482"/>
      <c r="UQG1396" s="482"/>
      <c r="UQH1396" s="482"/>
      <c r="UQI1396" s="482"/>
      <c r="UQJ1396" s="482"/>
      <c r="UQK1396" s="482"/>
      <c r="UQL1396" s="482"/>
      <c r="UQM1396" s="481"/>
      <c r="UQN1396" s="447"/>
      <c r="UQO1396" s="447"/>
      <c r="UQP1396" s="451"/>
      <c r="UQQ1396" s="451"/>
      <c r="UQR1396" s="451"/>
      <c r="UQS1396" s="451"/>
      <c r="UQT1396" s="451"/>
      <c r="UQU1396" s="451"/>
      <c r="UQV1396" s="451"/>
      <c r="UQW1396" s="451"/>
      <c r="UQX1396" s="451"/>
      <c r="UQY1396" s="451"/>
      <c r="UQZ1396" s="447"/>
      <c r="URA1396" s="428"/>
      <c r="URB1396" s="469"/>
      <c r="URC1396" s="414"/>
      <c r="URD1396" s="414"/>
      <c r="URE1396" s="414"/>
      <c r="URF1396" s="414"/>
      <c r="URG1396" s="414"/>
      <c r="URH1396" s="415"/>
      <c r="URI1396" s="414"/>
      <c r="URJ1396" s="416"/>
      <c r="URK1396" s="366"/>
      <c r="URL1396" s="366"/>
      <c r="URM1396" s="366"/>
      <c r="URN1396" s="366"/>
      <c r="URO1396" s="366"/>
      <c r="URP1396" s="366"/>
      <c r="URQ1396" s="366"/>
      <c r="URR1396" s="366"/>
      <c r="URS1396" s="419"/>
      <c r="URT1396" s="480"/>
      <c r="URU1396" s="482"/>
      <c r="URV1396" s="482"/>
      <c r="URW1396" s="482"/>
      <c r="URX1396" s="482"/>
      <c r="URY1396" s="482"/>
      <c r="URZ1396" s="482"/>
      <c r="USA1396" s="482"/>
      <c r="USB1396" s="482"/>
      <c r="USC1396" s="482"/>
      <c r="USD1396" s="482"/>
      <c r="USE1396" s="482"/>
      <c r="USF1396" s="482"/>
      <c r="USG1396" s="482"/>
      <c r="USH1396" s="482"/>
      <c r="USI1396" s="482"/>
      <c r="USJ1396" s="482"/>
      <c r="USK1396" s="482"/>
      <c r="USL1396" s="482"/>
      <c r="USM1396" s="481"/>
      <c r="USN1396" s="447"/>
      <c r="USO1396" s="447"/>
      <c r="USP1396" s="451"/>
      <c r="USQ1396" s="451"/>
      <c r="USR1396" s="451"/>
      <c r="USS1396" s="451"/>
      <c r="UST1396" s="451"/>
      <c r="USU1396" s="451"/>
      <c r="USV1396" s="451"/>
      <c r="USW1396" s="451"/>
      <c r="USX1396" s="451"/>
      <c r="USY1396" s="451"/>
      <c r="USZ1396" s="447"/>
      <c r="UTA1396" s="428"/>
      <c r="UTB1396" s="469"/>
      <c r="UTC1396" s="414"/>
      <c r="UTD1396" s="414"/>
      <c r="UTE1396" s="414"/>
      <c r="UTF1396" s="414"/>
      <c r="UTG1396" s="414"/>
      <c r="UTH1396" s="415"/>
      <c r="UTI1396" s="414"/>
      <c r="UTJ1396" s="416"/>
      <c r="UTK1396" s="366"/>
      <c r="UTL1396" s="366"/>
      <c r="UTM1396" s="366"/>
      <c r="UTN1396" s="366"/>
      <c r="UTO1396" s="366"/>
      <c r="UTP1396" s="366"/>
      <c r="UTQ1396" s="366"/>
      <c r="UTR1396" s="366"/>
      <c r="UTS1396" s="419"/>
      <c r="UTT1396" s="480"/>
      <c r="UTU1396" s="482"/>
      <c r="UTV1396" s="482"/>
      <c r="UTW1396" s="482"/>
      <c r="UTX1396" s="482"/>
      <c r="UTY1396" s="482"/>
      <c r="UTZ1396" s="482"/>
      <c r="UUA1396" s="482"/>
      <c r="UUB1396" s="482"/>
      <c r="UUC1396" s="482"/>
      <c r="UUD1396" s="482"/>
      <c r="UUE1396" s="482"/>
      <c r="UUF1396" s="482"/>
      <c r="UUG1396" s="482"/>
      <c r="UUH1396" s="482"/>
      <c r="UUI1396" s="482"/>
      <c r="UUJ1396" s="482"/>
      <c r="UUK1396" s="482"/>
      <c r="UUL1396" s="482"/>
      <c r="UUM1396" s="481"/>
      <c r="UUN1396" s="447"/>
      <c r="UUO1396" s="447"/>
      <c r="UUP1396" s="451"/>
      <c r="UUQ1396" s="451"/>
      <c r="UUR1396" s="451"/>
      <c r="UUS1396" s="451"/>
      <c r="UUT1396" s="451"/>
      <c r="UUU1396" s="451"/>
      <c r="UUV1396" s="451"/>
      <c r="UUW1396" s="451"/>
      <c r="UUX1396" s="451"/>
      <c r="UUY1396" s="451"/>
      <c r="UUZ1396" s="447"/>
      <c r="UVA1396" s="428"/>
      <c r="UVB1396" s="469"/>
      <c r="UVC1396" s="414"/>
      <c r="UVD1396" s="414"/>
      <c r="UVE1396" s="414"/>
      <c r="UVF1396" s="414"/>
      <c r="UVG1396" s="414"/>
      <c r="UVH1396" s="415"/>
      <c r="UVI1396" s="414"/>
      <c r="UVJ1396" s="416"/>
      <c r="UVK1396" s="366"/>
      <c r="UVL1396" s="366"/>
      <c r="UVM1396" s="366"/>
      <c r="UVN1396" s="366"/>
      <c r="UVO1396" s="366"/>
      <c r="UVP1396" s="366"/>
      <c r="UVQ1396" s="366"/>
      <c r="UVR1396" s="366"/>
      <c r="UVS1396" s="419"/>
      <c r="UVT1396" s="480"/>
      <c r="UVU1396" s="482"/>
      <c r="UVV1396" s="482"/>
      <c r="UVW1396" s="482"/>
      <c r="UVX1396" s="482"/>
      <c r="UVY1396" s="482"/>
      <c r="UVZ1396" s="482"/>
      <c r="UWA1396" s="482"/>
      <c r="UWB1396" s="482"/>
      <c r="UWC1396" s="482"/>
      <c r="UWD1396" s="482"/>
      <c r="UWE1396" s="482"/>
      <c r="UWF1396" s="482"/>
      <c r="UWG1396" s="482"/>
      <c r="UWH1396" s="482"/>
      <c r="UWI1396" s="482"/>
      <c r="UWJ1396" s="482"/>
      <c r="UWK1396" s="482"/>
      <c r="UWL1396" s="482"/>
      <c r="UWM1396" s="481"/>
      <c r="UWN1396" s="447"/>
      <c r="UWO1396" s="447"/>
      <c r="UWP1396" s="451"/>
      <c r="UWQ1396" s="451"/>
      <c r="UWR1396" s="451"/>
      <c r="UWS1396" s="451"/>
      <c r="UWT1396" s="451"/>
      <c r="UWU1396" s="451"/>
      <c r="UWV1396" s="451"/>
      <c r="UWW1396" s="451"/>
      <c r="UWX1396" s="451"/>
      <c r="UWY1396" s="451"/>
      <c r="UWZ1396" s="447"/>
      <c r="UXA1396" s="428"/>
      <c r="UXB1396" s="469"/>
      <c r="UXC1396" s="414"/>
      <c r="UXD1396" s="414"/>
      <c r="UXE1396" s="414"/>
      <c r="UXF1396" s="414"/>
      <c r="UXG1396" s="414"/>
      <c r="UXH1396" s="415"/>
      <c r="UXI1396" s="414"/>
      <c r="UXJ1396" s="416"/>
      <c r="UXK1396" s="366"/>
      <c r="UXL1396" s="366"/>
      <c r="UXM1396" s="366"/>
      <c r="UXN1396" s="366"/>
      <c r="UXO1396" s="366"/>
      <c r="UXP1396" s="366"/>
      <c r="UXQ1396" s="366"/>
      <c r="UXR1396" s="366"/>
      <c r="UXS1396" s="419"/>
      <c r="UXT1396" s="480"/>
      <c r="UXU1396" s="482"/>
      <c r="UXV1396" s="482"/>
      <c r="UXW1396" s="482"/>
      <c r="UXX1396" s="482"/>
      <c r="UXY1396" s="482"/>
      <c r="UXZ1396" s="482"/>
      <c r="UYA1396" s="482"/>
      <c r="UYB1396" s="482"/>
      <c r="UYC1396" s="482"/>
      <c r="UYD1396" s="482"/>
      <c r="UYE1396" s="482"/>
      <c r="UYF1396" s="482"/>
      <c r="UYG1396" s="482"/>
      <c r="UYH1396" s="482"/>
      <c r="UYI1396" s="482"/>
      <c r="UYJ1396" s="482"/>
      <c r="UYK1396" s="482"/>
      <c r="UYL1396" s="482"/>
      <c r="UYM1396" s="481"/>
      <c r="UYN1396" s="447"/>
      <c r="UYO1396" s="447"/>
      <c r="UYP1396" s="451"/>
      <c r="UYQ1396" s="451"/>
      <c r="UYR1396" s="451"/>
      <c r="UYS1396" s="451"/>
      <c r="UYT1396" s="451"/>
      <c r="UYU1396" s="451"/>
      <c r="UYV1396" s="451"/>
      <c r="UYW1396" s="451"/>
      <c r="UYX1396" s="451"/>
      <c r="UYY1396" s="451"/>
      <c r="UYZ1396" s="447"/>
      <c r="UZA1396" s="428"/>
      <c r="UZB1396" s="469"/>
      <c r="UZC1396" s="414"/>
      <c r="UZD1396" s="414"/>
      <c r="UZE1396" s="414"/>
      <c r="UZF1396" s="414"/>
      <c r="UZG1396" s="414"/>
      <c r="UZH1396" s="415"/>
      <c r="UZI1396" s="414"/>
      <c r="UZJ1396" s="416"/>
      <c r="UZK1396" s="366"/>
      <c r="UZL1396" s="366"/>
      <c r="UZM1396" s="366"/>
      <c r="UZN1396" s="366"/>
      <c r="UZO1396" s="366"/>
      <c r="UZP1396" s="366"/>
      <c r="UZQ1396" s="366"/>
      <c r="UZR1396" s="366"/>
      <c r="UZS1396" s="419"/>
      <c r="UZT1396" s="480"/>
      <c r="UZU1396" s="482"/>
      <c r="UZV1396" s="482"/>
      <c r="UZW1396" s="482"/>
      <c r="UZX1396" s="482"/>
      <c r="UZY1396" s="482"/>
      <c r="UZZ1396" s="482"/>
      <c r="VAA1396" s="482"/>
      <c r="VAB1396" s="482"/>
      <c r="VAC1396" s="482"/>
      <c r="VAD1396" s="482"/>
      <c r="VAE1396" s="482"/>
      <c r="VAF1396" s="482"/>
      <c r="VAG1396" s="482"/>
      <c r="VAH1396" s="482"/>
      <c r="VAI1396" s="482"/>
      <c r="VAJ1396" s="482"/>
      <c r="VAK1396" s="482"/>
      <c r="VAL1396" s="482"/>
      <c r="VAM1396" s="481"/>
      <c r="VAN1396" s="447"/>
      <c r="VAO1396" s="447"/>
      <c r="VAP1396" s="451"/>
      <c r="VAQ1396" s="451"/>
      <c r="VAR1396" s="451"/>
      <c r="VAS1396" s="451"/>
      <c r="VAT1396" s="451"/>
      <c r="VAU1396" s="451"/>
      <c r="VAV1396" s="451"/>
      <c r="VAW1396" s="451"/>
      <c r="VAX1396" s="451"/>
      <c r="VAY1396" s="451"/>
      <c r="VAZ1396" s="447"/>
      <c r="VBA1396" s="428"/>
      <c r="VBB1396" s="469"/>
      <c r="VBC1396" s="414"/>
      <c r="VBD1396" s="414"/>
      <c r="VBE1396" s="414"/>
      <c r="VBF1396" s="414"/>
      <c r="VBG1396" s="414"/>
      <c r="VBH1396" s="415"/>
      <c r="VBI1396" s="414"/>
      <c r="VBJ1396" s="416"/>
      <c r="VBK1396" s="366"/>
      <c r="VBL1396" s="366"/>
      <c r="VBM1396" s="366"/>
      <c r="VBN1396" s="366"/>
      <c r="VBO1396" s="366"/>
      <c r="VBP1396" s="366"/>
      <c r="VBQ1396" s="366"/>
      <c r="VBR1396" s="366"/>
      <c r="VBS1396" s="419"/>
      <c r="VBT1396" s="480"/>
      <c r="VBU1396" s="482"/>
      <c r="VBV1396" s="482"/>
      <c r="VBW1396" s="482"/>
      <c r="VBX1396" s="482"/>
      <c r="VBY1396" s="482"/>
      <c r="VBZ1396" s="482"/>
      <c r="VCA1396" s="482"/>
      <c r="VCB1396" s="482"/>
      <c r="VCC1396" s="482"/>
      <c r="VCD1396" s="482"/>
      <c r="VCE1396" s="482"/>
      <c r="VCF1396" s="482"/>
      <c r="VCG1396" s="482"/>
      <c r="VCH1396" s="482"/>
      <c r="VCI1396" s="482"/>
      <c r="VCJ1396" s="482"/>
      <c r="VCK1396" s="482"/>
      <c r="VCL1396" s="482"/>
      <c r="VCM1396" s="481"/>
      <c r="VCN1396" s="447"/>
      <c r="VCO1396" s="447"/>
      <c r="VCP1396" s="451"/>
      <c r="VCQ1396" s="451"/>
      <c r="VCR1396" s="451"/>
      <c r="VCS1396" s="451"/>
      <c r="VCT1396" s="451"/>
      <c r="VCU1396" s="451"/>
      <c r="VCV1396" s="451"/>
      <c r="VCW1396" s="451"/>
      <c r="VCX1396" s="451"/>
      <c r="VCY1396" s="451"/>
      <c r="VCZ1396" s="447"/>
      <c r="VDA1396" s="428"/>
      <c r="VDB1396" s="469"/>
      <c r="VDC1396" s="414"/>
      <c r="VDD1396" s="414"/>
      <c r="VDE1396" s="414"/>
      <c r="VDF1396" s="414"/>
      <c r="VDG1396" s="414"/>
      <c r="VDH1396" s="415"/>
      <c r="VDI1396" s="414"/>
      <c r="VDJ1396" s="416"/>
      <c r="VDK1396" s="366"/>
      <c r="VDL1396" s="366"/>
      <c r="VDM1396" s="366"/>
      <c r="VDN1396" s="366"/>
      <c r="VDO1396" s="366"/>
      <c r="VDP1396" s="366"/>
      <c r="VDQ1396" s="366"/>
      <c r="VDR1396" s="366"/>
      <c r="VDS1396" s="419"/>
      <c r="VDT1396" s="480"/>
      <c r="VDU1396" s="482"/>
      <c r="VDV1396" s="482"/>
      <c r="VDW1396" s="482"/>
      <c r="VDX1396" s="482"/>
      <c r="VDY1396" s="482"/>
      <c r="VDZ1396" s="482"/>
      <c r="VEA1396" s="482"/>
      <c r="VEB1396" s="482"/>
      <c r="VEC1396" s="482"/>
      <c r="VED1396" s="482"/>
      <c r="VEE1396" s="482"/>
      <c r="VEF1396" s="482"/>
      <c r="VEG1396" s="482"/>
      <c r="VEH1396" s="482"/>
      <c r="VEI1396" s="482"/>
      <c r="VEJ1396" s="482"/>
      <c r="VEK1396" s="482"/>
      <c r="VEL1396" s="482"/>
      <c r="VEM1396" s="481"/>
      <c r="VEN1396" s="447"/>
      <c r="VEO1396" s="447"/>
      <c r="VEP1396" s="451"/>
      <c r="VEQ1396" s="451"/>
      <c r="VER1396" s="451"/>
      <c r="VES1396" s="451"/>
      <c r="VET1396" s="451"/>
      <c r="VEU1396" s="451"/>
      <c r="VEV1396" s="451"/>
      <c r="VEW1396" s="451"/>
      <c r="VEX1396" s="451"/>
      <c r="VEY1396" s="451"/>
      <c r="VEZ1396" s="447"/>
      <c r="VFA1396" s="428"/>
      <c r="VFB1396" s="469"/>
      <c r="VFC1396" s="414"/>
      <c r="VFD1396" s="414"/>
      <c r="VFE1396" s="414"/>
      <c r="VFF1396" s="414"/>
      <c r="VFG1396" s="414"/>
      <c r="VFH1396" s="415"/>
      <c r="VFI1396" s="414"/>
      <c r="VFJ1396" s="416"/>
      <c r="VFK1396" s="366"/>
      <c r="VFL1396" s="366"/>
      <c r="VFM1396" s="366"/>
      <c r="VFN1396" s="366"/>
      <c r="VFO1396" s="366"/>
      <c r="VFP1396" s="366"/>
      <c r="VFQ1396" s="366"/>
      <c r="VFR1396" s="366"/>
      <c r="VFS1396" s="419"/>
      <c r="VFT1396" s="480"/>
      <c r="VFU1396" s="482"/>
      <c r="VFV1396" s="482"/>
      <c r="VFW1396" s="482"/>
      <c r="VFX1396" s="482"/>
      <c r="VFY1396" s="482"/>
      <c r="VFZ1396" s="482"/>
      <c r="VGA1396" s="482"/>
      <c r="VGB1396" s="482"/>
      <c r="VGC1396" s="482"/>
      <c r="VGD1396" s="482"/>
      <c r="VGE1396" s="482"/>
      <c r="VGF1396" s="482"/>
      <c r="VGG1396" s="482"/>
      <c r="VGH1396" s="482"/>
      <c r="VGI1396" s="482"/>
      <c r="VGJ1396" s="482"/>
      <c r="VGK1396" s="482"/>
      <c r="VGL1396" s="482"/>
      <c r="VGM1396" s="481"/>
      <c r="VGN1396" s="447"/>
      <c r="VGO1396" s="447"/>
      <c r="VGP1396" s="451"/>
      <c r="VGQ1396" s="451"/>
      <c r="VGR1396" s="451"/>
      <c r="VGS1396" s="451"/>
      <c r="VGT1396" s="451"/>
      <c r="VGU1396" s="451"/>
      <c r="VGV1396" s="451"/>
      <c r="VGW1396" s="451"/>
      <c r="VGX1396" s="451"/>
      <c r="VGY1396" s="451"/>
      <c r="VGZ1396" s="447"/>
      <c r="VHA1396" s="428"/>
      <c r="VHB1396" s="469"/>
      <c r="VHC1396" s="414"/>
      <c r="VHD1396" s="414"/>
      <c r="VHE1396" s="414"/>
      <c r="VHF1396" s="414"/>
      <c r="VHG1396" s="414"/>
      <c r="VHH1396" s="415"/>
      <c r="VHI1396" s="414"/>
      <c r="VHJ1396" s="416"/>
      <c r="VHK1396" s="366"/>
      <c r="VHL1396" s="366"/>
      <c r="VHM1396" s="366"/>
      <c r="VHN1396" s="366"/>
      <c r="VHO1396" s="366"/>
      <c r="VHP1396" s="366"/>
      <c r="VHQ1396" s="366"/>
      <c r="VHR1396" s="366"/>
      <c r="VHS1396" s="419"/>
      <c r="VHT1396" s="480"/>
      <c r="VHU1396" s="482"/>
      <c r="VHV1396" s="482"/>
      <c r="VHW1396" s="482"/>
      <c r="VHX1396" s="482"/>
      <c r="VHY1396" s="482"/>
      <c r="VHZ1396" s="482"/>
      <c r="VIA1396" s="482"/>
      <c r="VIB1396" s="482"/>
      <c r="VIC1396" s="482"/>
      <c r="VID1396" s="482"/>
      <c r="VIE1396" s="482"/>
      <c r="VIF1396" s="482"/>
      <c r="VIG1396" s="482"/>
      <c r="VIH1396" s="482"/>
      <c r="VII1396" s="482"/>
      <c r="VIJ1396" s="482"/>
      <c r="VIK1396" s="482"/>
      <c r="VIL1396" s="482"/>
      <c r="VIM1396" s="481"/>
      <c r="VIN1396" s="447"/>
      <c r="VIO1396" s="447"/>
      <c r="VIP1396" s="451"/>
      <c r="VIQ1396" s="451"/>
      <c r="VIR1396" s="451"/>
      <c r="VIS1396" s="451"/>
      <c r="VIT1396" s="451"/>
      <c r="VIU1396" s="451"/>
      <c r="VIV1396" s="451"/>
      <c r="VIW1396" s="451"/>
      <c r="VIX1396" s="451"/>
      <c r="VIY1396" s="451"/>
      <c r="VIZ1396" s="447"/>
      <c r="VJA1396" s="428"/>
      <c r="VJB1396" s="469"/>
      <c r="VJC1396" s="414"/>
      <c r="VJD1396" s="414"/>
      <c r="VJE1396" s="414"/>
      <c r="VJF1396" s="414"/>
      <c r="VJG1396" s="414"/>
      <c r="VJH1396" s="415"/>
      <c r="VJI1396" s="414"/>
      <c r="VJJ1396" s="416"/>
      <c r="VJK1396" s="366"/>
      <c r="VJL1396" s="366"/>
      <c r="VJM1396" s="366"/>
      <c r="VJN1396" s="366"/>
      <c r="VJO1396" s="366"/>
      <c r="VJP1396" s="366"/>
      <c r="VJQ1396" s="366"/>
      <c r="VJR1396" s="366"/>
      <c r="VJS1396" s="419"/>
      <c r="VJT1396" s="480"/>
      <c r="VJU1396" s="482"/>
      <c r="VJV1396" s="482"/>
      <c r="VJW1396" s="482"/>
      <c r="VJX1396" s="482"/>
      <c r="VJY1396" s="482"/>
      <c r="VJZ1396" s="482"/>
      <c r="VKA1396" s="482"/>
      <c r="VKB1396" s="482"/>
      <c r="VKC1396" s="482"/>
      <c r="VKD1396" s="482"/>
      <c r="VKE1396" s="482"/>
      <c r="VKF1396" s="482"/>
      <c r="VKG1396" s="482"/>
      <c r="VKH1396" s="482"/>
      <c r="VKI1396" s="482"/>
      <c r="VKJ1396" s="482"/>
      <c r="VKK1396" s="482"/>
      <c r="VKL1396" s="482"/>
      <c r="VKM1396" s="481"/>
      <c r="VKN1396" s="447"/>
      <c r="VKO1396" s="447"/>
      <c r="VKP1396" s="451"/>
      <c r="VKQ1396" s="451"/>
      <c r="VKR1396" s="451"/>
      <c r="VKS1396" s="451"/>
      <c r="VKT1396" s="451"/>
      <c r="VKU1396" s="451"/>
      <c r="VKV1396" s="451"/>
      <c r="VKW1396" s="451"/>
      <c r="VKX1396" s="451"/>
      <c r="VKY1396" s="451"/>
      <c r="VKZ1396" s="447"/>
      <c r="VLA1396" s="428"/>
      <c r="VLB1396" s="469"/>
      <c r="VLC1396" s="414"/>
      <c r="VLD1396" s="414"/>
      <c r="VLE1396" s="414"/>
      <c r="VLF1396" s="414"/>
      <c r="VLG1396" s="414"/>
      <c r="VLH1396" s="415"/>
      <c r="VLI1396" s="414"/>
      <c r="VLJ1396" s="416"/>
      <c r="VLK1396" s="366"/>
      <c r="VLL1396" s="366"/>
      <c r="VLM1396" s="366"/>
      <c r="VLN1396" s="366"/>
      <c r="VLO1396" s="366"/>
      <c r="VLP1396" s="366"/>
      <c r="VLQ1396" s="366"/>
      <c r="VLR1396" s="366"/>
      <c r="VLS1396" s="419"/>
      <c r="VLT1396" s="480"/>
      <c r="VLU1396" s="482"/>
      <c r="VLV1396" s="482"/>
      <c r="VLW1396" s="482"/>
      <c r="VLX1396" s="482"/>
      <c r="VLY1396" s="482"/>
      <c r="VLZ1396" s="482"/>
      <c r="VMA1396" s="482"/>
      <c r="VMB1396" s="482"/>
      <c r="VMC1396" s="482"/>
      <c r="VMD1396" s="482"/>
      <c r="VME1396" s="482"/>
      <c r="VMF1396" s="482"/>
      <c r="VMG1396" s="482"/>
      <c r="VMH1396" s="482"/>
      <c r="VMI1396" s="482"/>
      <c r="VMJ1396" s="482"/>
      <c r="VMK1396" s="482"/>
      <c r="VML1396" s="482"/>
      <c r="VMM1396" s="481"/>
      <c r="VMN1396" s="447"/>
      <c r="VMO1396" s="447"/>
      <c r="VMP1396" s="451"/>
      <c r="VMQ1396" s="451"/>
      <c r="VMR1396" s="451"/>
      <c r="VMS1396" s="451"/>
      <c r="VMT1396" s="451"/>
      <c r="VMU1396" s="451"/>
      <c r="VMV1396" s="451"/>
      <c r="VMW1396" s="451"/>
      <c r="VMX1396" s="451"/>
      <c r="VMY1396" s="451"/>
      <c r="VMZ1396" s="447"/>
      <c r="VNA1396" s="428"/>
      <c r="VNB1396" s="469"/>
      <c r="VNC1396" s="414"/>
      <c r="VND1396" s="414"/>
      <c r="VNE1396" s="414"/>
      <c r="VNF1396" s="414"/>
      <c r="VNG1396" s="414"/>
      <c r="VNH1396" s="415"/>
      <c r="VNI1396" s="414"/>
      <c r="VNJ1396" s="416"/>
      <c r="VNK1396" s="366"/>
      <c r="VNL1396" s="366"/>
      <c r="VNM1396" s="366"/>
      <c r="VNN1396" s="366"/>
      <c r="VNO1396" s="366"/>
      <c r="VNP1396" s="366"/>
      <c r="VNQ1396" s="366"/>
      <c r="VNR1396" s="366"/>
      <c r="VNS1396" s="419"/>
      <c r="VNT1396" s="480"/>
      <c r="VNU1396" s="482"/>
      <c r="VNV1396" s="482"/>
      <c r="VNW1396" s="482"/>
      <c r="VNX1396" s="482"/>
      <c r="VNY1396" s="482"/>
      <c r="VNZ1396" s="482"/>
      <c r="VOA1396" s="482"/>
      <c r="VOB1396" s="482"/>
      <c r="VOC1396" s="482"/>
      <c r="VOD1396" s="482"/>
      <c r="VOE1396" s="482"/>
      <c r="VOF1396" s="482"/>
      <c r="VOG1396" s="482"/>
      <c r="VOH1396" s="482"/>
      <c r="VOI1396" s="482"/>
      <c r="VOJ1396" s="482"/>
      <c r="VOK1396" s="482"/>
      <c r="VOL1396" s="482"/>
      <c r="VOM1396" s="481"/>
      <c r="VON1396" s="447"/>
      <c r="VOO1396" s="447"/>
      <c r="VOP1396" s="451"/>
      <c r="VOQ1396" s="451"/>
      <c r="VOR1396" s="451"/>
      <c r="VOS1396" s="451"/>
      <c r="VOT1396" s="451"/>
      <c r="VOU1396" s="451"/>
      <c r="VOV1396" s="451"/>
      <c r="VOW1396" s="451"/>
      <c r="VOX1396" s="451"/>
      <c r="VOY1396" s="451"/>
      <c r="VOZ1396" s="447"/>
      <c r="VPA1396" s="428"/>
      <c r="VPB1396" s="469"/>
      <c r="VPC1396" s="414"/>
      <c r="VPD1396" s="414"/>
      <c r="VPE1396" s="414"/>
      <c r="VPF1396" s="414"/>
      <c r="VPG1396" s="414"/>
      <c r="VPH1396" s="415"/>
      <c r="VPI1396" s="414"/>
      <c r="VPJ1396" s="416"/>
      <c r="VPK1396" s="366"/>
      <c r="VPL1396" s="366"/>
      <c r="VPM1396" s="366"/>
      <c r="VPN1396" s="366"/>
      <c r="VPO1396" s="366"/>
      <c r="VPP1396" s="366"/>
      <c r="VPQ1396" s="366"/>
      <c r="VPR1396" s="366"/>
      <c r="VPS1396" s="419"/>
      <c r="VPT1396" s="480"/>
      <c r="VPU1396" s="482"/>
      <c r="VPV1396" s="482"/>
      <c r="VPW1396" s="482"/>
      <c r="VPX1396" s="482"/>
      <c r="VPY1396" s="482"/>
      <c r="VPZ1396" s="482"/>
      <c r="VQA1396" s="482"/>
      <c r="VQB1396" s="482"/>
      <c r="VQC1396" s="482"/>
      <c r="VQD1396" s="482"/>
      <c r="VQE1396" s="482"/>
      <c r="VQF1396" s="482"/>
      <c r="VQG1396" s="482"/>
      <c r="VQH1396" s="482"/>
      <c r="VQI1396" s="482"/>
      <c r="VQJ1396" s="482"/>
      <c r="VQK1396" s="482"/>
      <c r="VQL1396" s="482"/>
      <c r="VQM1396" s="481"/>
      <c r="VQN1396" s="447"/>
      <c r="VQO1396" s="447"/>
      <c r="VQP1396" s="451"/>
      <c r="VQQ1396" s="451"/>
      <c r="VQR1396" s="451"/>
      <c r="VQS1396" s="451"/>
      <c r="VQT1396" s="451"/>
      <c r="VQU1396" s="451"/>
      <c r="VQV1396" s="451"/>
      <c r="VQW1396" s="451"/>
      <c r="VQX1396" s="451"/>
      <c r="VQY1396" s="451"/>
      <c r="VQZ1396" s="447"/>
      <c r="VRA1396" s="428"/>
      <c r="VRB1396" s="469"/>
      <c r="VRC1396" s="414"/>
      <c r="VRD1396" s="414"/>
      <c r="VRE1396" s="414"/>
      <c r="VRF1396" s="414"/>
      <c r="VRG1396" s="414"/>
      <c r="VRH1396" s="415"/>
      <c r="VRI1396" s="414"/>
      <c r="VRJ1396" s="416"/>
      <c r="VRK1396" s="366"/>
      <c r="VRL1396" s="366"/>
      <c r="VRM1396" s="366"/>
      <c r="VRN1396" s="366"/>
      <c r="VRO1396" s="366"/>
      <c r="VRP1396" s="366"/>
      <c r="VRQ1396" s="366"/>
      <c r="VRR1396" s="366"/>
      <c r="VRS1396" s="419"/>
      <c r="VRT1396" s="480"/>
      <c r="VRU1396" s="482"/>
      <c r="VRV1396" s="482"/>
      <c r="VRW1396" s="482"/>
      <c r="VRX1396" s="482"/>
      <c r="VRY1396" s="482"/>
      <c r="VRZ1396" s="482"/>
      <c r="VSA1396" s="482"/>
      <c r="VSB1396" s="482"/>
      <c r="VSC1396" s="482"/>
      <c r="VSD1396" s="482"/>
      <c r="VSE1396" s="482"/>
      <c r="VSF1396" s="482"/>
      <c r="VSG1396" s="482"/>
      <c r="VSH1396" s="482"/>
      <c r="VSI1396" s="482"/>
      <c r="VSJ1396" s="482"/>
      <c r="VSK1396" s="482"/>
      <c r="VSL1396" s="482"/>
      <c r="VSM1396" s="481"/>
      <c r="VSN1396" s="447"/>
      <c r="VSO1396" s="447"/>
      <c r="VSP1396" s="451"/>
      <c r="VSQ1396" s="451"/>
      <c r="VSR1396" s="451"/>
      <c r="VSS1396" s="451"/>
      <c r="VST1396" s="451"/>
      <c r="VSU1396" s="451"/>
      <c r="VSV1396" s="451"/>
      <c r="VSW1396" s="451"/>
      <c r="VSX1396" s="451"/>
      <c r="VSY1396" s="451"/>
      <c r="VSZ1396" s="447"/>
      <c r="VTA1396" s="428"/>
      <c r="VTB1396" s="469"/>
      <c r="VTC1396" s="414"/>
      <c r="VTD1396" s="414"/>
      <c r="VTE1396" s="414"/>
      <c r="VTF1396" s="414"/>
      <c r="VTG1396" s="414"/>
      <c r="VTH1396" s="415"/>
      <c r="VTI1396" s="414"/>
      <c r="VTJ1396" s="416"/>
      <c r="VTK1396" s="366"/>
      <c r="VTL1396" s="366"/>
      <c r="VTM1396" s="366"/>
      <c r="VTN1396" s="366"/>
      <c r="VTO1396" s="366"/>
      <c r="VTP1396" s="366"/>
      <c r="VTQ1396" s="366"/>
      <c r="VTR1396" s="366"/>
      <c r="VTS1396" s="419"/>
      <c r="VTT1396" s="480"/>
      <c r="VTU1396" s="482"/>
      <c r="VTV1396" s="482"/>
      <c r="VTW1396" s="482"/>
      <c r="VTX1396" s="482"/>
      <c r="VTY1396" s="482"/>
      <c r="VTZ1396" s="482"/>
      <c r="VUA1396" s="482"/>
      <c r="VUB1396" s="482"/>
      <c r="VUC1396" s="482"/>
      <c r="VUD1396" s="482"/>
      <c r="VUE1396" s="482"/>
      <c r="VUF1396" s="482"/>
      <c r="VUG1396" s="482"/>
      <c r="VUH1396" s="482"/>
      <c r="VUI1396" s="482"/>
      <c r="VUJ1396" s="482"/>
      <c r="VUK1396" s="482"/>
      <c r="VUL1396" s="482"/>
      <c r="VUM1396" s="481"/>
      <c r="VUN1396" s="447"/>
      <c r="VUO1396" s="447"/>
      <c r="VUP1396" s="451"/>
      <c r="VUQ1396" s="451"/>
      <c r="VUR1396" s="451"/>
      <c r="VUS1396" s="451"/>
      <c r="VUT1396" s="451"/>
      <c r="VUU1396" s="451"/>
      <c r="VUV1396" s="451"/>
      <c r="VUW1396" s="451"/>
      <c r="VUX1396" s="451"/>
      <c r="VUY1396" s="451"/>
      <c r="VUZ1396" s="447"/>
      <c r="VVA1396" s="428"/>
      <c r="VVB1396" s="469"/>
      <c r="VVC1396" s="414"/>
      <c r="VVD1396" s="414"/>
      <c r="VVE1396" s="414"/>
      <c r="VVF1396" s="414"/>
      <c r="VVG1396" s="414"/>
      <c r="VVH1396" s="415"/>
      <c r="VVI1396" s="414"/>
      <c r="VVJ1396" s="416"/>
      <c r="VVK1396" s="366"/>
      <c r="VVL1396" s="366"/>
      <c r="VVM1396" s="366"/>
      <c r="VVN1396" s="366"/>
      <c r="VVO1396" s="366"/>
      <c r="VVP1396" s="366"/>
      <c r="VVQ1396" s="366"/>
      <c r="VVR1396" s="366"/>
      <c r="VVS1396" s="419"/>
      <c r="VVT1396" s="480"/>
      <c r="VVU1396" s="482"/>
      <c r="VVV1396" s="482"/>
      <c r="VVW1396" s="482"/>
      <c r="VVX1396" s="482"/>
      <c r="VVY1396" s="482"/>
      <c r="VVZ1396" s="482"/>
      <c r="VWA1396" s="482"/>
      <c r="VWB1396" s="482"/>
      <c r="VWC1396" s="482"/>
      <c r="VWD1396" s="482"/>
      <c r="VWE1396" s="482"/>
      <c r="VWF1396" s="482"/>
      <c r="VWG1396" s="482"/>
      <c r="VWH1396" s="482"/>
      <c r="VWI1396" s="482"/>
      <c r="VWJ1396" s="482"/>
      <c r="VWK1396" s="482"/>
      <c r="VWL1396" s="482"/>
      <c r="VWM1396" s="481"/>
      <c r="VWN1396" s="447"/>
      <c r="VWO1396" s="447"/>
      <c r="VWP1396" s="451"/>
      <c r="VWQ1396" s="451"/>
      <c r="VWR1396" s="451"/>
      <c r="VWS1396" s="451"/>
      <c r="VWT1396" s="451"/>
      <c r="VWU1396" s="451"/>
      <c r="VWV1396" s="451"/>
      <c r="VWW1396" s="451"/>
      <c r="VWX1396" s="451"/>
      <c r="VWY1396" s="451"/>
      <c r="VWZ1396" s="447"/>
      <c r="VXA1396" s="428"/>
      <c r="VXB1396" s="469"/>
      <c r="VXC1396" s="414"/>
      <c r="VXD1396" s="414"/>
      <c r="VXE1396" s="414"/>
      <c r="VXF1396" s="414"/>
      <c r="VXG1396" s="414"/>
      <c r="VXH1396" s="415"/>
      <c r="VXI1396" s="414"/>
      <c r="VXJ1396" s="416"/>
      <c r="VXK1396" s="366"/>
      <c r="VXL1396" s="366"/>
      <c r="VXM1396" s="366"/>
      <c r="VXN1396" s="366"/>
      <c r="VXO1396" s="366"/>
      <c r="VXP1396" s="366"/>
      <c r="VXQ1396" s="366"/>
      <c r="VXR1396" s="366"/>
      <c r="VXS1396" s="419"/>
      <c r="VXT1396" s="480"/>
      <c r="VXU1396" s="482"/>
      <c r="VXV1396" s="482"/>
      <c r="VXW1396" s="482"/>
      <c r="VXX1396" s="482"/>
      <c r="VXY1396" s="482"/>
      <c r="VXZ1396" s="482"/>
      <c r="VYA1396" s="482"/>
      <c r="VYB1396" s="482"/>
      <c r="VYC1396" s="482"/>
      <c r="VYD1396" s="482"/>
      <c r="VYE1396" s="482"/>
      <c r="VYF1396" s="482"/>
      <c r="VYG1396" s="482"/>
      <c r="VYH1396" s="482"/>
      <c r="VYI1396" s="482"/>
      <c r="VYJ1396" s="482"/>
      <c r="VYK1396" s="482"/>
      <c r="VYL1396" s="482"/>
      <c r="VYM1396" s="481"/>
      <c r="VYN1396" s="447"/>
      <c r="VYO1396" s="447"/>
      <c r="VYP1396" s="451"/>
      <c r="VYQ1396" s="451"/>
      <c r="VYR1396" s="451"/>
      <c r="VYS1396" s="451"/>
      <c r="VYT1396" s="451"/>
      <c r="VYU1396" s="451"/>
      <c r="VYV1396" s="451"/>
      <c r="VYW1396" s="451"/>
      <c r="VYX1396" s="451"/>
      <c r="VYY1396" s="451"/>
      <c r="VYZ1396" s="447"/>
      <c r="VZA1396" s="428"/>
      <c r="VZB1396" s="469"/>
      <c r="VZC1396" s="414"/>
      <c r="VZD1396" s="414"/>
      <c r="VZE1396" s="414"/>
      <c r="VZF1396" s="414"/>
      <c r="VZG1396" s="414"/>
      <c r="VZH1396" s="415"/>
      <c r="VZI1396" s="414"/>
      <c r="VZJ1396" s="416"/>
      <c r="VZK1396" s="366"/>
      <c r="VZL1396" s="366"/>
      <c r="VZM1396" s="366"/>
      <c r="VZN1396" s="366"/>
      <c r="VZO1396" s="366"/>
      <c r="VZP1396" s="366"/>
      <c r="VZQ1396" s="366"/>
      <c r="VZR1396" s="366"/>
      <c r="VZS1396" s="419"/>
      <c r="VZT1396" s="480"/>
      <c r="VZU1396" s="482"/>
      <c r="VZV1396" s="482"/>
      <c r="VZW1396" s="482"/>
      <c r="VZX1396" s="482"/>
      <c r="VZY1396" s="482"/>
      <c r="VZZ1396" s="482"/>
      <c r="WAA1396" s="482"/>
      <c r="WAB1396" s="482"/>
      <c r="WAC1396" s="482"/>
      <c r="WAD1396" s="482"/>
      <c r="WAE1396" s="482"/>
      <c r="WAF1396" s="482"/>
      <c r="WAG1396" s="482"/>
      <c r="WAH1396" s="482"/>
      <c r="WAI1396" s="482"/>
      <c r="WAJ1396" s="482"/>
      <c r="WAK1396" s="482"/>
      <c r="WAL1396" s="482"/>
      <c r="WAM1396" s="481"/>
      <c r="WAN1396" s="447"/>
      <c r="WAO1396" s="447"/>
      <c r="WAP1396" s="451"/>
      <c r="WAQ1396" s="451"/>
      <c r="WAR1396" s="451"/>
      <c r="WAS1396" s="451"/>
      <c r="WAT1396" s="451"/>
      <c r="WAU1396" s="451"/>
      <c r="WAV1396" s="451"/>
      <c r="WAW1396" s="451"/>
      <c r="WAX1396" s="451"/>
      <c r="WAY1396" s="451"/>
      <c r="WAZ1396" s="447"/>
      <c r="WBA1396" s="428"/>
      <c r="WBB1396" s="469"/>
      <c r="WBC1396" s="414"/>
      <c r="WBD1396" s="414"/>
      <c r="WBE1396" s="414"/>
      <c r="WBF1396" s="414"/>
      <c r="WBG1396" s="414"/>
      <c r="WBH1396" s="415"/>
      <c r="WBI1396" s="414"/>
      <c r="WBJ1396" s="416"/>
      <c r="WBK1396" s="366"/>
      <c r="WBL1396" s="366"/>
      <c r="WBM1396" s="366"/>
      <c r="WBN1396" s="366"/>
      <c r="WBO1396" s="366"/>
      <c r="WBP1396" s="366"/>
      <c r="WBQ1396" s="366"/>
      <c r="WBR1396" s="366"/>
      <c r="WBS1396" s="419"/>
      <c r="WBT1396" s="480"/>
      <c r="WBU1396" s="482"/>
      <c r="WBV1396" s="482"/>
      <c r="WBW1396" s="482"/>
      <c r="WBX1396" s="482"/>
      <c r="WBY1396" s="482"/>
      <c r="WBZ1396" s="482"/>
      <c r="WCA1396" s="482"/>
      <c r="WCB1396" s="482"/>
      <c r="WCC1396" s="482"/>
      <c r="WCD1396" s="482"/>
      <c r="WCE1396" s="482"/>
      <c r="WCF1396" s="482"/>
      <c r="WCG1396" s="482"/>
      <c r="WCH1396" s="482"/>
      <c r="WCI1396" s="482"/>
      <c r="WCJ1396" s="482"/>
      <c r="WCK1396" s="482"/>
      <c r="WCL1396" s="482"/>
      <c r="WCM1396" s="481"/>
      <c r="WCN1396" s="447"/>
      <c r="WCO1396" s="447"/>
      <c r="WCP1396" s="451"/>
      <c r="WCQ1396" s="451"/>
      <c r="WCR1396" s="451"/>
      <c r="WCS1396" s="451"/>
      <c r="WCT1396" s="451"/>
      <c r="WCU1396" s="451"/>
      <c r="WCV1396" s="451"/>
      <c r="WCW1396" s="451"/>
      <c r="WCX1396" s="451"/>
      <c r="WCY1396" s="451"/>
      <c r="WCZ1396" s="447"/>
      <c r="WDA1396" s="428"/>
      <c r="WDB1396" s="469"/>
      <c r="WDC1396" s="414"/>
      <c r="WDD1396" s="414"/>
      <c r="WDE1396" s="414"/>
      <c r="WDF1396" s="414"/>
      <c r="WDG1396" s="414"/>
      <c r="WDH1396" s="415"/>
      <c r="WDI1396" s="414"/>
      <c r="WDJ1396" s="416"/>
      <c r="WDK1396" s="366"/>
      <c r="WDL1396" s="366"/>
      <c r="WDM1396" s="366"/>
      <c r="WDN1396" s="366"/>
      <c r="WDO1396" s="366"/>
      <c r="WDP1396" s="366"/>
      <c r="WDQ1396" s="366"/>
      <c r="WDR1396" s="366"/>
      <c r="WDS1396" s="419"/>
      <c r="WDT1396" s="480"/>
      <c r="WDU1396" s="482"/>
      <c r="WDV1396" s="482"/>
      <c r="WDW1396" s="482"/>
      <c r="WDX1396" s="482"/>
      <c r="WDY1396" s="482"/>
      <c r="WDZ1396" s="482"/>
      <c r="WEA1396" s="482"/>
      <c r="WEB1396" s="482"/>
      <c r="WEC1396" s="482"/>
      <c r="WED1396" s="482"/>
      <c r="WEE1396" s="482"/>
      <c r="WEF1396" s="482"/>
      <c r="WEG1396" s="482"/>
      <c r="WEH1396" s="482"/>
      <c r="WEI1396" s="482"/>
      <c r="WEJ1396" s="482"/>
      <c r="WEK1396" s="482"/>
      <c r="WEL1396" s="482"/>
      <c r="WEM1396" s="481"/>
      <c r="WEN1396" s="447"/>
      <c r="WEO1396" s="447"/>
      <c r="WEP1396" s="451"/>
      <c r="WEQ1396" s="451"/>
      <c r="WER1396" s="451"/>
      <c r="WES1396" s="451"/>
      <c r="WET1396" s="451"/>
      <c r="WEU1396" s="451"/>
      <c r="WEV1396" s="451"/>
      <c r="WEW1396" s="451"/>
      <c r="WEX1396" s="451"/>
      <c r="WEY1396" s="451"/>
      <c r="WEZ1396" s="447"/>
      <c r="WFA1396" s="428"/>
      <c r="WFB1396" s="469"/>
      <c r="WFC1396" s="414"/>
      <c r="WFD1396" s="414"/>
      <c r="WFE1396" s="414"/>
      <c r="WFF1396" s="414"/>
      <c r="WFG1396" s="414"/>
      <c r="WFH1396" s="415"/>
      <c r="WFI1396" s="414"/>
      <c r="WFJ1396" s="416"/>
      <c r="WFK1396" s="366"/>
      <c r="WFL1396" s="366"/>
      <c r="WFM1396" s="366"/>
      <c r="WFN1396" s="366"/>
      <c r="WFO1396" s="366"/>
      <c r="WFP1396" s="366"/>
      <c r="WFQ1396" s="366"/>
      <c r="WFR1396" s="366"/>
      <c r="WFS1396" s="419"/>
      <c r="WFT1396" s="480"/>
      <c r="WFU1396" s="482"/>
      <c r="WFV1396" s="482"/>
      <c r="WFW1396" s="482"/>
      <c r="WFX1396" s="482"/>
      <c r="WFY1396" s="482"/>
      <c r="WFZ1396" s="482"/>
      <c r="WGA1396" s="482"/>
      <c r="WGB1396" s="482"/>
      <c r="WGC1396" s="482"/>
      <c r="WGD1396" s="482"/>
      <c r="WGE1396" s="482"/>
      <c r="WGF1396" s="482"/>
      <c r="WGG1396" s="482"/>
      <c r="WGH1396" s="482"/>
      <c r="WGI1396" s="482"/>
      <c r="WGJ1396" s="482"/>
      <c r="WGK1396" s="482"/>
      <c r="WGL1396" s="482"/>
      <c r="WGM1396" s="481"/>
      <c r="WGN1396" s="447"/>
      <c r="WGO1396" s="447"/>
      <c r="WGP1396" s="451"/>
      <c r="WGQ1396" s="451"/>
      <c r="WGR1396" s="451"/>
      <c r="WGS1396" s="451"/>
      <c r="WGT1396" s="451"/>
      <c r="WGU1396" s="451"/>
      <c r="WGV1396" s="451"/>
      <c r="WGW1396" s="451"/>
      <c r="WGX1396" s="451"/>
      <c r="WGY1396" s="451"/>
      <c r="WGZ1396" s="447"/>
      <c r="WHA1396" s="428"/>
      <c r="WHB1396" s="469"/>
      <c r="WHC1396" s="414"/>
      <c r="WHD1396" s="414"/>
      <c r="WHE1396" s="414"/>
      <c r="WHF1396" s="414"/>
      <c r="WHG1396" s="414"/>
      <c r="WHH1396" s="415"/>
      <c r="WHI1396" s="414"/>
      <c r="WHJ1396" s="416"/>
      <c r="WHK1396" s="366"/>
      <c r="WHL1396" s="366"/>
      <c r="WHM1396" s="366"/>
      <c r="WHN1396" s="366"/>
      <c r="WHO1396" s="366"/>
      <c r="WHP1396" s="366"/>
      <c r="WHQ1396" s="366"/>
      <c r="WHR1396" s="366"/>
      <c r="WHS1396" s="419"/>
      <c r="WHT1396" s="480"/>
      <c r="WHU1396" s="482"/>
      <c r="WHV1396" s="482"/>
      <c r="WHW1396" s="482"/>
      <c r="WHX1396" s="482"/>
      <c r="WHY1396" s="482"/>
      <c r="WHZ1396" s="482"/>
      <c r="WIA1396" s="482"/>
      <c r="WIB1396" s="482"/>
      <c r="WIC1396" s="482"/>
      <c r="WID1396" s="482"/>
      <c r="WIE1396" s="482"/>
      <c r="WIF1396" s="482"/>
      <c r="WIG1396" s="482"/>
      <c r="WIH1396" s="482"/>
      <c r="WII1396" s="482"/>
      <c r="WIJ1396" s="482"/>
      <c r="WIK1396" s="482"/>
      <c r="WIL1396" s="482"/>
      <c r="WIM1396" s="481"/>
      <c r="WIN1396" s="447"/>
      <c r="WIO1396" s="447"/>
      <c r="WIP1396" s="451"/>
      <c r="WIQ1396" s="451"/>
      <c r="WIR1396" s="451"/>
      <c r="WIS1396" s="451"/>
      <c r="WIT1396" s="451"/>
      <c r="WIU1396" s="451"/>
      <c r="WIV1396" s="451"/>
      <c r="WIW1396" s="451"/>
      <c r="WIX1396" s="451"/>
      <c r="WIY1396" s="451"/>
      <c r="WIZ1396" s="447"/>
      <c r="WJA1396" s="428"/>
      <c r="WJB1396" s="469"/>
      <c r="WJC1396" s="414"/>
      <c r="WJD1396" s="414"/>
      <c r="WJE1396" s="414"/>
      <c r="WJF1396" s="414"/>
      <c r="WJG1396" s="414"/>
      <c r="WJH1396" s="415"/>
      <c r="WJI1396" s="414"/>
      <c r="WJJ1396" s="416"/>
      <c r="WJK1396" s="366"/>
      <c r="WJL1396" s="366"/>
      <c r="WJM1396" s="366"/>
      <c r="WJN1396" s="366"/>
      <c r="WJO1396" s="366"/>
      <c r="WJP1396" s="366"/>
      <c r="WJQ1396" s="366"/>
      <c r="WJR1396" s="366"/>
      <c r="WJS1396" s="419"/>
      <c r="WJT1396" s="480"/>
      <c r="WJU1396" s="482"/>
      <c r="WJV1396" s="482"/>
      <c r="WJW1396" s="482"/>
      <c r="WJX1396" s="482"/>
      <c r="WJY1396" s="482"/>
      <c r="WJZ1396" s="482"/>
      <c r="WKA1396" s="482"/>
      <c r="WKB1396" s="482"/>
      <c r="WKC1396" s="482"/>
      <c r="WKD1396" s="482"/>
      <c r="WKE1396" s="482"/>
      <c r="WKF1396" s="482"/>
      <c r="WKG1396" s="482"/>
      <c r="WKH1396" s="482"/>
      <c r="WKI1396" s="482"/>
      <c r="WKJ1396" s="482"/>
      <c r="WKK1396" s="482"/>
      <c r="WKL1396" s="482"/>
      <c r="WKM1396" s="481"/>
      <c r="WKN1396" s="447"/>
      <c r="WKO1396" s="447"/>
      <c r="WKP1396" s="451"/>
      <c r="WKQ1396" s="451"/>
      <c r="WKR1396" s="451"/>
      <c r="WKS1396" s="451"/>
      <c r="WKT1396" s="451"/>
      <c r="WKU1396" s="451"/>
      <c r="WKV1396" s="451"/>
      <c r="WKW1396" s="451"/>
      <c r="WKX1396" s="451"/>
      <c r="WKY1396" s="451"/>
      <c r="WKZ1396" s="447"/>
      <c r="WLA1396" s="428"/>
      <c r="WLB1396" s="469"/>
      <c r="WLC1396" s="414"/>
      <c r="WLD1396" s="414"/>
      <c r="WLE1396" s="414"/>
      <c r="WLF1396" s="414"/>
      <c r="WLG1396" s="414"/>
      <c r="WLH1396" s="415"/>
      <c r="WLI1396" s="414"/>
      <c r="WLJ1396" s="416"/>
      <c r="WLK1396" s="366"/>
      <c r="WLL1396" s="366"/>
      <c r="WLM1396" s="366"/>
      <c r="WLN1396" s="366"/>
      <c r="WLO1396" s="366"/>
      <c r="WLP1396" s="366"/>
      <c r="WLQ1396" s="366"/>
      <c r="WLR1396" s="366"/>
      <c r="WLS1396" s="419"/>
      <c r="WLT1396" s="480"/>
      <c r="WLU1396" s="482"/>
      <c r="WLV1396" s="482"/>
      <c r="WLW1396" s="482"/>
      <c r="WLX1396" s="482"/>
      <c r="WLY1396" s="482"/>
      <c r="WLZ1396" s="482"/>
      <c r="WMA1396" s="482"/>
      <c r="WMB1396" s="482"/>
      <c r="WMC1396" s="482"/>
      <c r="WMD1396" s="482"/>
      <c r="WME1396" s="482"/>
      <c r="WMF1396" s="482"/>
      <c r="WMG1396" s="482"/>
      <c r="WMH1396" s="482"/>
      <c r="WMI1396" s="482"/>
      <c r="WMJ1396" s="482"/>
      <c r="WMK1396" s="482"/>
      <c r="WML1396" s="482"/>
      <c r="WMM1396" s="481"/>
      <c r="WMN1396" s="447"/>
      <c r="WMO1396" s="447"/>
      <c r="WMP1396" s="451"/>
      <c r="WMQ1396" s="451"/>
      <c r="WMR1396" s="451"/>
      <c r="WMS1396" s="451"/>
      <c r="WMT1396" s="451"/>
      <c r="WMU1396" s="451"/>
      <c r="WMV1396" s="451"/>
      <c r="WMW1396" s="451"/>
      <c r="WMX1396" s="451"/>
      <c r="WMY1396" s="451"/>
      <c r="WMZ1396" s="447"/>
      <c r="WNA1396" s="428"/>
      <c r="WNB1396" s="469"/>
      <c r="WNC1396" s="414"/>
      <c r="WND1396" s="414"/>
      <c r="WNE1396" s="414"/>
      <c r="WNF1396" s="414"/>
      <c r="WNG1396" s="414"/>
      <c r="WNH1396" s="415"/>
      <c r="WNI1396" s="414"/>
      <c r="WNJ1396" s="416"/>
      <c r="WNK1396" s="366"/>
      <c r="WNL1396" s="366"/>
      <c r="WNM1396" s="366"/>
      <c r="WNN1396" s="366"/>
      <c r="WNO1396" s="366"/>
      <c r="WNP1396" s="366"/>
      <c r="WNQ1396" s="366"/>
      <c r="WNR1396" s="366"/>
      <c r="WNS1396" s="419"/>
      <c r="WNT1396" s="480"/>
      <c r="WNU1396" s="482"/>
      <c r="WNV1396" s="482"/>
      <c r="WNW1396" s="482"/>
      <c r="WNX1396" s="482"/>
      <c r="WNY1396" s="482"/>
      <c r="WNZ1396" s="482"/>
      <c r="WOA1396" s="482"/>
      <c r="WOB1396" s="482"/>
      <c r="WOC1396" s="482"/>
      <c r="WOD1396" s="482"/>
      <c r="WOE1396" s="482"/>
      <c r="WOF1396" s="482"/>
      <c r="WOG1396" s="482"/>
      <c r="WOH1396" s="482"/>
      <c r="WOI1396" s="482"/>
      <c r="WOJ1396" s="482"/>
      <c r="WOK1396" s="482"/>
      <c r="WOL1396" s="482"/>
      <c r="WOM1396" s="481"/>
      <c r="WON1396" s="447"/>
      <c r="WOO1396" s="447"/>
      <c r="WOP1396" s="451"/>
      <c r="WOQ1396" s="451"/>
      <c r="WOR1396" s="451"/>
      <c r="WOS1396" s="451"/>
      <c r="WOT1396" s="451"/>
      <c r="WOU1396" s="451"/>
      <c r="WOV1396" s="451"/>
      <c r="WOW1396" s="451"/>
      <c r="WOX1396" s="451"/>
      <c r="WOY1396" s="451"/>
      <c r="WOZ1396" s="447"/>
      <c r="WPA1396" s="428"/>
      <c r="WPB1396" s="469"/>
      <c r="WPC1396" s="414"/>
      <c r="WPD1396" s="414"/>
      <c r="WPE1396" s="414"/>
      <c r="WPF1396" s="414"/>
      <c r="WPG1396" s="414"/>
      <c r="WPH1396" s="415"/>
      <c r="WPI1396" s="414"/>
      <c r="WPJ1396" s="416"/>
      <c r="WPK1396" s="366"/>
      <c r="WPL1396" s="366"/>
      <c r="WPM1396" s="366"/>
      <c r="WPN1396" s="366"/>
      <c r="WPO1396" s="366"/>
      <c r="WPP1396" s="366"/>
      <c r="WPQ1396" s="366"/>
      <c r="WPR1396" s="366"/>
      <c r="WPS1396" s="419"/>
      <c r="WPT1396" s="480"/>
      <c r="WPU1396" s="482"/>
      <c r="WPV1396" s="482"/>
      <c r="WPW1396" s="482"/>
      <c r="WPX1396" s="482"/>
      <c r="WPY1396" s="482"/>
      <c r="WPZ1396" s="482"/>
      <c r="WQA1396" s="482"/>
      <c r="WQB1396" s="482"/>
      <c r="WQC1396" s="482"/>
      <c r="WQD1396" s="482"/>
      <c r="WQE1396" s="482"/>
      <c r="WQF1396" s="482"/>
      <c r="WQG1396" s="482"/>
      <c r="WQH1396" s="482"/>
      <c r="WQI1396" s="482"/>
      <c r="WQJ1396" s="482"/>
      <c r="WQK1396" s="482"/>
      <c r="WQL1396" s="482"/>
      <c r="WQM1396" s="481"/>
      <c r="WQN1396" s="447"/>
      <c r="WQO1396" s="447"/>
      <c r="WQP1396" s="451"/>
      <c r="WQQ1396" s="451"/>
      <c r="WQR1396" s="451"/>
      <c r="WQS1396" s="451"/>
      <c r="WQT1396" s="451"/>
      <c r="WQU1396" s="451"/>
      <c r="WQV1396" s="451"/>
      <c r="WQW1396" s="451"/>
      <c r="WQX1396" s="451"/>
      <c r="WQY1396" s="451"/>
      <c r="WQZ1396" s="447"/>
      <c r="WRA1396" s="428"/>
      <c r="WRB1396" s="469"/>
      <c r="WRC1396" s="414"/>
      <c r="WRD1396" s="414"/>
      <c r="WRE1396" s="414"/>
      <c r="WRF1396" s="414"/>
      <c r="WRG1396" s="414"/>
      <c r="WRH1396" s="415"/>
      <c r="WRI1396" s="414"/>
      <c r="WRJ1396" s="416"/>
      <c r="WRK1396" s="366"/>
      <c r="WRL1396" s="366"/>
      <c r="WRM1396" s="366"/>
      <c r="WRN1396" s="366"/>
      <c r="WRO1396" s="366"/>
      <c r="WRP1396" s="366"/>
      <c r="WRQ1396" s="366"/>
      <c r="WRR1396" s="366"/>
      <c r="WRS1396" s="419"/>
      <c r="WRT1396" s="480"/>
      <c r="WRU1396" s="482"/>
      <c r="WRV1396" s="482"/>
      <c r="WRW1396" s="482"/>
      <c r="WRX1396" s="482"/>
      <c r="WRY1396" s="482"/>
      <c r="WRZ1396" s="482"/>
      <c r="WSA1396" s="482"/>
      <c r="WSB1396" s="482"/>
      <c r="WSC1396" s="482"/>
      <c r="WSD1396" s="482"/>
      <c r="WSE1396" s="482"/>
      <c r="WSF1396" s="482"/>
      <c r="WSG1396" s="482"/>
      <c r="WSH1396" s="482"/>
      <c r="WSI1396" s="482"/>
      <c r="WSJ1396" s="482"/>
      <c r="WSK1396" s="482"/>
      <c r="WSL1396" s="482"/>
      <c r="WSM1396" s="481"/>
      <c r="WSN1396" s="447"/>
      <c r="WSO1396" s="447"/>
      <c r="WSP1396" s="451"/>
      <c r="WSQ1396" s="451"/>
      <c r="WSR1396" s="451"/>
      <c r="WSS1396" s="451"/>
      <c r="WST1396" s="451"/>
      <c r="WSU1396" s="451"/>
      <c r="WSV1396" s="451"/>
      <c r="WSW1396" s="451"/>
      <c r="WSX1396" s="451"/>
      <c r="WSY1396" s="451"/>
      <c r="WSZ1396" s="447"/>
      <c r="WTA1396" s="428"/>
      <c r="WTB1396" s="469"/>
      <c r="WTC1396" s="414"/>
      <c r="WTD1396" s="414"/>
      <c r="WTE1396" s="414"/>
      <c r="WTF1396" s="414"/>
      <c r="WTG1396" s="414"/>
      <c r="WTH1396" s="415"/>
      <c r="WTI1396" s="414"/>
      <c r="WTJ1396" s="416"/>
      <c r="WTK1396" s="366"/>
      <c r="WTL1396" s="366"/>
      <c r="WTM1396" s="366"/>
      <c r="WTN1396" s="366"/>
      <c r="WTO1396" s="366"/>
      <c r="WTP1396" s="366"/>
      <c r="WTQ1396" s="366"/>
      <c r="WTR1396" s="366"/>
      <c r="WTS1396" s="419"/>
      <c r="WTT1396" s="480"/>
      <c r="WTU1396" s="482"/>
      <c r="WTV1396" s="482"/>
      <c r="WTW1396" s="482"/>
      <c r="WTX1396" s="482"/>
      <c r="WTY1396" s="482"/>
      <c r="WTZ1396" s="482"/>
      <c r="WUA1396" s="482"/>
      <c r="WUB1396" s="482"/>
      <c r="WUC1396" s="482"/>
      <c r="WUD1396" s="482"/>
      <c r="WUE1396" s="482"/>
      <c r="WUF1396" s="482"/>
      <c r="WUG1396" s="482"/>
      <c r="WUH1396" s="482"/>
      <c r="WUI1396" s="482"/>
      <c r="WUJ1396" s="482"/>
      <c r="WUK1396" s="482"/>
      <c r="WUL1396" s="482"/>
      <c r="WUM1396" s="481"/>
      <c r="WUN1396" s="447"/>
      <c r="WUO1396" s="447"/>
      <c r="WUP1396" s="451"/>
      <c r="WUQ1396" s="451"/>
      <c r="WUR1396" s="451"/>
      <c r="WUS1396" s="451"/>
      <c r="WUT1396" s="451"/>
      <c r="WUU1396" s="451"/>
      <c r="WUV1396" s="451"/>
      <c r="WUW1396" s="451"/>
      <c r="WUX1396" s="451"/>
      <c r="WUY1396" s="451"/>
      <c r="WUZ1396" s="447"/>
      <c r="WVA1396" s="428"/>
      <c r="WVB1396" s="469"/>
      <c r="WVC1396" s="414"/>
      <c r="WVD1396" s="414"/>
      <c r="WVE1396" s="414"/>
      <c r="WVF1396" s="414"/>
      <c r="WVG1396" s="414"/>
      <c r="WVH1396" s="415"/>
      <c r="WVI1396" s="414"/>
      <c r="WVJ1396" s="416"/>
      <c r="WVK1396" s="366"/>
      <c r="WVL1396" s="366"/>
      <c r="WVM1396" s="366"/>
      <c r="WVN1396" s="366"/>
      <c r="WVO1396" s="366"/>
      <c r="WVP1396" s="366"/>
      <c r="WVQ1396" s="366"/>
      <c r="WVR1396" s="366"/>
      <c r="WVS1396" s="419"/>
      <c r="WVT1396" s="480"/>
      <c r="WVU1396" s="482"/>
      <c r="WVV1396" s="482"/>
      <c r="WVW1396" s="482"/>
      <c r="WVX1396" s="482"/>
      <c r="WVY1396" s="482"/>
      <c r="WVZ1396" s="482"/>
      <c r="WWA1396" s="482"/>
      <c r="WWB1396" s="482"/>
      <c r="WWC1396" s="482"/>
      <c r="WWD1396" s="482"/>
      <c r="WWE1396" s="482"/>
      <c r="WWF1396" s="482"/>
      <c r="WWG1396" s="482"/>
      <c r="WWH1396" s="482"/>
      <c r="WWI1396" s="482"/>
      <c r="WWJ1396" s="482"/>
      <c r="WWK1396" s="482"/>
      <c r="WWL1396" s="482"/>
      <c r="WWM1396" s="481"/>
      <c r="WWN1396" s="447"/>
      <c r="WWO1396" s="447"/>
      <c r="WWP1396" s="451"/>
      <c r="WWQ1396" s="451"/>
      <c r="WWR1396" s="451"/>
      <c r="WWS1396" s="451"/>
      <c r="WWT1396" s="451"/>
      <c r="WWU1396" s="451"/>
      <c r="WWV1396" s="451"/>
      <c r="WWW1396" s="451"/>
      <c r="WWX1396" s="451"/>
      <c r="WWY1396" s="451"/>
      <c r="WWZ1396" s="447"/>
      <c r="WXA1396" s="428"/>
      <c r="WXB1396" s="469"/>
      <c r="WXC1396" s="414"/>
      <c r="WXD1396" s="414"/>
      <c r="WXE1396" s="414"/>
      <c r="WXF1396" s="414"/>
      <c r="WXG1396" s="414"/>
      <c r="WXH1396" s="415"/>
      <c r="WXI1396" s="414"/>
      <c r="WXJ1396" s="416"/>
      <c r="WXK1396" s="366"/>
      <c r="WXL1396" s="366"/>
      <c r="WXM1396" s="366"/>
      <c r="WXN1396" s="366"/>
      <c r="WXO1396" s="366"/>
      <c r="WXP1396" s="366"/>
      <c r="WXQ1396" s="366"/>
      <c r="WXR1396" s="366"/>
      <c r="WXS1396" s="419"/>
      <c r="WXT1396" s="480"/>
      <c r="WXU1396" s="482"/>
      <c r="WXV1396" s="482"/>
      <c r="WXW1396" s="482"/>
      <c r="WXX1396" s="482"/>
      <c r="WXY1396" s="482"/>
      <c r="WXZ1396" s="482"/>
      <c r="WYA1396" s="482"/>
      <c r="WYB1396" s="482"/>
      <c r="WYC1396" s="482"/>
      <c r="WYD1396" s="482"/>
      <c r="WYE1396" s="482"/>
      <c r="WYF1396" s="482"/>
      <c r="WYG1396" s="482"/>
      <c r="WYH1396" s="482"/>
      <c r="WYI1396" s="482"/>
      <c r="WYJ1396" s="482"/>
      <c r="WYK1396" s="482"/>
      <c r="WYL1396" s="482"/>
      <c r="WYM1396" s="481"/>
      <c r="WYN1396" s="447"/>
      <c r="WYO1396" s="447"/>
      <c r="WYP1396" s="451"/>
      <c r="WYQ1396" s="451"/>
      <c r="WYR1396" s="451"/>
      <c r="WYS1396" s="451"/>
      <c r="WYT1396" s="451"/>
      <c r="WYU1396" s="451"/>
      <c r="WYV1396" s="451"/>
      <c r="WYW1396" s="451"/>
      <c r="WYX1396" s="451"/>
      <c r="WYY1396" s="451"/>
      <c r="WYZ1396" s="447"/>
      <c r="WZA1396" s="428"/>
      <c r="WZB1396" s="469"/>
      <c r="WZC1396" s="414"/>
      <c r="WZD1396" s="414"/>
      <c r="WZE1396" s="414"/>
      <c r="WZF1396" s="414"/>
      <c r="WZG1396" s="414"/>
      <c r="WZH1396" s="415"/>
      <c r="WZI1396" s="414"/>
      <c r="WZJ1396" s="416"/>
      <c r="WZK1396" s="366"/>
      <c r="WZL1396" s="366"/>
      <c r="WZM1396" s="366"/>
      <c r="WZN1396" s="366"/>
      <c r="WZO1396" s="366"/>
      <c r="WZP1396" s="366"/>
      <c r="WZQ1396" s="366"/>
      <c r="WZR1396" s="366"/>
      <c r="WZS1396" s="419"/>
      <c r="WZT1396" s="480"/>
      <c r="WZU1396" s="482"/>
      <c r="WZV1396" s="482"/>
      <c r="WZW1396" s="482"/>
      <c r="WZX1396" s="482"/>
      <c r="WZY1396" s="482"/>
      <c r="WZZ1396" s="482"/>
      <c r="XAA1396" s="482"/>
      <c r="XAB1396" s="482"/>
      <c r="XAC1396" s="482"/>
      <c r="XAD1396" s="482"/>
      <c r="XAE1396" s="482"/>
      <c r="XAF1396" s="482"/>
      <c r="XAG1396" s="482"/>
      <c r="XAH1396" s="482"/>
      <c r="XAI1396" s="482"/>
      <c r="XAJ1396" s="482"/>
      <c r="XAK1396" s="482"/>
      <c r="XAL1396" s="482"/>
      <c r="XAM1396" s="481"/>
      <c r="XAN1396" s="447"/>
      <c r="XAO1396" s="447"/>
      <c r="XAP1396" s="451"/>
      <c r="XAQ1396" s="451"/>
      <c r="XAR1396" s="451"/>
      <c r="XAS1396" s="451"/>
      <c r="XAT1396" s="451"/>
      <c r="XAU1396" s="451"/>
      <c r="XAV1396" s="451"/>
      <c r="XAW1396" s="451"/>
      <c r="XAX1396" s="451"/>
      <c r="XAY1396" s="451"/>
      <c r="XAZ1396" s="447"/>
      <c r="XBA1396" s="428"/>
      <c r="XBB1396" s="469"/>
      <c r="XBC1396" s="414"/>
      <c r="XBD1396" s="414"/>
      <c r="XBE1396" s="414"/>
      <c r="XBF1396" s="414"/>
      <c r="XBG1396" s="414"/>
      <c r="XBH1396" s="415"/>
      <c r="XBI1396" s="414"/>
      <c r="XBJ1396" s="416"/>
      <c r="XBK1396" s="366"/>
      <c r="XBL1396" s="366"/>
      <c r="XBM1396" s="366"/>
      <c r="XBN1396" s="366"/>
      <c r="XBO1396" s="366"/>
      <c r="XBP1396" s="366"/>
      <c r="XBQ1396" s="366"/>
      <c r="XBR1396" s="366"/>
      <c r="XBS1396" s="419"/>
      <c r="XBT1396" s="480"/>
      <c r="XBU1396" s="482"/>
      <c r="XBV1396" s="482"/>
      <c r="XBW1396" s="482"/>
      <c r="XBX1396" s="482"/>
      <c r="XBY1396" s="482"/>
      <c r="XBZ1396" s="482"/>
      <c r="XCA1396" s="482"/>
      <c r="XCB1396" s="482"/>
      <c r="XCC1396" s="482"/>
      <c r="XCD1396" s="482"/>
      <c r="XCE1396" s="482"/>
      <c r="XCF1396" s="482"/>
      <c r="XCG1396" s="482"/>
      <c r="XCH1396" s="482"/>
      <c r="XCI1396" s="482"/>
      <c r="XCJ1396" s="482"/>
      <c r="XCK1396" s="482"/>
      <c r="XCL1396" s="482"/>
      <c r="XCM1396" s="481"/>
      <c r="XCN1396" s="447"/>
      <c r="XCO1396" s="447"/>
      <c r="XCP1396" s="451"/>
      <c r="XCQ1396" s="451"/>
      <c r="XCR1396" s="451"/>
      <c r="XCS1396" s="451"/>
      <c r="XCT1396" s="451"/>
      <c r="XCU1396" s="451"/>
      <c r="XCV1396" s="451"/>
      <c r="XCW1396" s="451"/>
      <c r="XCX1396" s="451"/>
      <c r="XCY1396" s="451"/>
      <c r="XCZ1396" s="447"/>
      <c r="XDA1396" s="428"/>
      <c r="XDB1396" s="469"/>
      <c r="XDC1396" s="414"/>
      <c r="XDD1396" s="414"/>
      <c r="XDE1396" s="414"/>
      <c r="XDF1396" s="414"/>
      <c r="XDG1396" s="414"/>
      <c r="XDH1396" s="415"/>
      <c r="XDI1396" s="414"/>
      <c r="XDJ1396" s="416"/>
      <c r="XDK1396" s="366"/>
      <c r="XDL1396" s="366"/>
      <c r="XDM1396" s="366"/>
      <c r="XDN1396" s="366"/>
      <c r="XDO1396" s="366"/>
      <c r="XDP1396" s="366"/>
      <c r="XDQ1396" s="366"/>
      <c r="XDR1396" s="366"/>
      <c r="XDS1396" s="419"/>
      <c r="XDT1396" s="480"/>
      <c r="XDU1396" s="482"/>
      <c r="XDV1396" s="482"/>
      <c r="XDW1396" s="482"/>
      <c r="XDX1396" s="482"/>
      <c r="XDY1396" s="482"/>
      <c r="XDZ1396" s="482"/>
      <c r="XEA1396" s="482"/>
      <c r="XEB1396" s="482"/>
      <c r="XEC1396" s="482"/>
      <c r="XED1396" s="482"/>
      <c r="XEE1396" s="482"/>
      <c r="XEF1396" s="482"/>
      <c r="XEG1396" s="482"/>
      <c r="XEH1396" s="482"/>
      <c r="XEI1396" s="482"/>
      <c r="XEJ1396" s="482"/>
      <c r="XEK1396" s="482"/>
      <c r="XEL1396" s="482"/>
      <c r="XEM1396" s="481"/>
      <c r="XEN1396" s="447"/>
      <c r="XEO1396" s="447"/>
      <c r="XEP1396" s="451"/>
      <c r="XEQ1396" s="451"/>
      <c r="XER1396" s="451"/>
      <c r="XES1396" s="451"/>
      <c r="XET1396" s="451"/>
      <c r="XEU1396" s="451"/>
      <c r="XEV1396" s="451"/>
      <c r="XEW1396" s="451"/>
      <c r="XEX1396" s="451"/>
      <c r="XEY1396" s="451"/>
      <c r="XEZ1396" s="447"/>
      <c r="XFA1396" s="428"/>
      <c r="XFB1396" s="469"/>
      <c r="XFC1396" s="414"/>
      <c r="XFD1396" s="414"/>
    </row>
    <row r="1397" spans="1:16384" s="483" customFormat="1" ht="12.75" customHeight="1">
      <c r="A1397" s="469"/>
      <c r="B1397" s="415"/>
      <c r="C1397" s="415"/>
      <c r="D1397" s="415"/>
      <c r="E1397" s="415"/>
      <c r="F1397" s="415"/>
      <c r="G1397" s="415"/>
      <c r="H1397" s="415"/>
      <c r="I1397" s="505"/>
      <c r="J1397" s="366"/>
      <c r="K1397" s="366"/>
      <c r="L1397" s="366"/>
      <c r="M1397" s="366"/>
      <c r="N1397" s="366"/>
      <c r="O1397" s="366"/>
      <c r="P1397" s="366"/>
      <c r="Q1397" s="366"/>
      <c r="R1397" s="419"/>
      <c r="S1397" s="480"/>
      <c r="T1397" s="482"/>
      <c r="U1397" s="482"/>
      <c r="V1397" s="482"/>
      <c r="W1397" s="482"/>
      <c r="X1397" s="482"/>
      <c r="Y1397" s="482"/>
      <c r="Z1397" s="482"/>
      <c r="AA1397" s="482"/>
      <c r="AB1397" s="482"/>
      <c r="AC1397" s="482"/>
      <c r="AD1397" s="482"/>
      <c r="AE1397" s="482"/>
      <c r="AF1397" s="482"/>
      <c r="AG1397" s="482"/>
      <c r="AH1397" s="482"/>
      <c r="AI1397" s="482"/>
      <c r="AJ1397" s="482"/>
      <c r="AK1397" s="482"/>
      <c r="AL1397" s="481"/>
      <c r="AM1397" s="447"/>
      <c r="AN1397" s="447"/>
      <c r="AO1397" s="451"/>
      <c r="AP1397" s="451"/>
      <c r="AQ1397" s="451"/>
      <c r="AR1397" s="451"/>
      <c r="AS1397" s="451"/>
      <c r="AT1397" s="451"/>
      <c r="AU1397" s="451"/>
      <c r="AV1397" s="451"/>
      <c r="AW1397" s="451"/>
      <c r="AX1397" s="451"/>
      <c r="AY1397" s="447"/>
      <c r="AZ1397" s="428"/>
      <c r="BA1397" s="427"/>
      <c r="BB1397" s="469"/>
      <c r="BC1397" s="414"/>
      <c r="BD1397" s="414"/>
      <c r="BE1397" s="414"/>
      <c r="BF1397" s="414"/>
      <c r="BG1397" s="414"/>
      <c r="BH1397" s="415"/>
      <c r="BI1397" s="414"/>
      <c r="BJ1397" s="416"/>
      <c r="BK1397" s="366"/>
      <c r="BL1397" s="366"/>
      <c r="BM1397" s="366"/>
      <c r="BN1397" s="366"/>
      <c r="BO1397" s="366"/>
      <c r="BP1397" s="366"/>
      <c r="BQ1397" s="366"/>
      <c r="BR1397" s="366"/>
      <c r="BS1397" s="419"/>
      <c r="BT1397" s="480"/>
      <c r="BU1397" s="482"/>
      <c r="BV1397" s="482"/>
      <c r="BW1397" s="482"/>
      <c r="BX1397" s="482"/>
      <c r="BY1397" s="482"/>
      <c r="BZ1397" s="482"/>
      <c r="CA1397" s="482"/>
      <c r="CB1397" s="482"/>
      <c r="CC1397" s="482"/>
      <c r="CD1397" s="482"/>
      <c r="CE1397" s="482"/>
      <c r="CF1397" s="482"/>
      <c r="CG1397" s="482"/>
      <c r="CH1397" s="482"/>
      <c r="CI1397" s="482"/>
      <c r="CJ1397" s="482"/>
      <c r="CK1397" s="482"/>
      <c r="CL1397" s="482"/>
      <c r="CM1397" s="481"/>
      <c r="CN1397" s="447"/>
      <c r="CO1397" s="447"/>
      <c r="CP1397" s="451"/>
      <c r="CQ1397" s="451"/>
      <c r="CR1397" s="451"/>
      <c r="CS1397" s="451"/>
      <c r="CT1397" s="451"/>
      <c r="CU1397" s="451"/>
      <c r="CV1397" s="451"/>
      <c r="CW1397" s="451"/>
      <c r="CX1397" s="451"/>
      <c r="CY1397" s="451"/>
      <c r="CZ1397" s="447"/>
      <c r="DA1397" s="428"/>
      <c r="DB1397" s="469"/>
      <c r="DC1397" s="414"/>
      <c r="DD1397" s="414"/>
      <c r="DE1397" s="414"/>
      <c r="DF1397" s="414"/>
      <c r="DG1397" s="414"/>
      <c r="DH1397" s="415"/>
      <c r="DI1397" s="414"/>
      <c r="DJ1397" s="416"/>
      <c r="DK1397" s="366"/>
      <c r="DL1397" s="366"/>
      <c r="DM1397" s="366"/>
      <c r="DN1397" s="366"/>
      <c r="DO1397" s="366"/>
      <c r="DP1397" s="366"/>
      <c r="DQ1397" s="366"/>
      <c r="DR1397" s="366"/>
      <c r="DS1397" s="419"/>
      <c r="DT1397" s="480"/>
      <c r="DU1397" s="482"/>
      <c r="DV1397" s="482"/>
      <c r="DW1397" s="482"/>
      <c r="DX1397" s="482"/>
      <c r="DY1397" s="482"/>
      <c r="DZ1397" s="482"/>
      <c r="EA1397" s="482"/>
      <c r="EB1397" s="482"/>
      <c r="EC1397" s="482"/>
      <c r="ED1397" s="482"/>
      <c r="EE1397" s="482"/>
      <c r="EF1397" s="482"/>
      <c r="EG1397" s="482"/>
      <c r="EH1397" s="482"/>
      <c r="EI1397" s="482"/>
      <c r="EJ1397" s="482"/>
      <c r="EK1397" s="482"/>
      <c r="EL1397" s="482"/>
      <c r="EM1397" s="481"/>
      <c r="EN1397" s="447"/>
      <c r="EO1397" s="447"/>
      <c r="EP1397" s="451"/>
      <c r="EQ1397" s="451"/>
      <c r="ER1397" s="451"/>
      <c r="ES1397" s="451"/>
      <c r="ET1397" s="451"/>
      <c r="EU1397" s="451"/>
      <c r="EV1397" s="451"/>
      <c r="EW1397" s="451"/>
      <c r="EX1397" s="451"/>
      <c r="EY1397" s="451"/>
      <c r="EZ1397" s="447"/>
      <c r="FA1397" s="428"/>
      <c r="FB1397" s="469"/>
      <c r="FC1397" s="414"/>
      <c r="FD1397" s="414"/>
      <c r="FE1397" s="414"/>
      <c r="FF1397" s="414"/>
      <c r="FG1397" s="414"/>
      <c r="FH1397" s="415"/>
      <c r="FI1397" s="414"/>
      <c r="FJ1397" s="416"/>
      <c r="FK1397" s="366"/>
      <c r="FL1397" s="366"/>
      <c r="FM1397" s="366"/>
      <c r="FN1397" s="366"/>
      <c r="FO1397" s="366"/>
      <c r="FP1397" s="366"/>
      <c r="FQ1397" s="366"/>
      <c r="FR1397" s="366"/>
      <c r="FS1397" s="419"/>
      <c r="FT1397" s="480"/>
      <c r="FU1397" s="482"/>
      <c r="FV1397" s="482"/>
      <c r="FW1397" s="482"/>
      <c r="FX1397" s="482"/>
      <c r="FY1397" s="482"/>
      <c r="FZ1397" s="482"/>
      <c r="GA1397" s="482"/>
      <c r="GB1397" s="482"/>
      <c r="GC1397" s="482"/>
      <c r="GD1397" s="482"/>
      <c r="GE1397" s="482"/>
      <c r="GF1397" s="482"/>
      <c r="GG1397" s="482"/>
      <c r="GH1397" s="482"/>
      <c r="GI1397" s="482"/>
      <c r="GJ1397" s="482"/>
      <c r="GK1397" s="482"/>
      <c r="GL1397" s="482"/>
      <c r="GM1397" s="481"/>
      <c r="GN1397" s="447"/>
      <c r="GO1397" s="447"/>
      <c r="GP1397" s="451"/>
      <c r="GQ1397" s="451"/>
      <c r="GR1397" s="451"/>
      <c r="GS1397" s="451"/>
      <c r="GT1397" s="451"/>
      <c r="GU1397" s="451"/>
      <c r="GV1397" s="451"/>
      <c r="GW1397" s="451"/>
      <c r="GX1397" s="451"/>
      <c r="GY1397" s="451"/>
      <c r="GZ1397" s="447"/>
      <c r="HA1397" s="428"/>
      <c r="HB1397" s="469"/>
      <c r="HC1397" s="414"/>
      <c r="HD1397" s="414"/>
      <c r="HE1397" s="414"/>
      <c r="HF1397" s="414"/>
      <c r="HG1397" s="414"/>
      <c r="HH1397" s="415"/>
      <c r="HI1397" s="414"/>
      <c r="HJ1397" s="416"/>
      <c r="HK1397" s="366"/>
      <c r="HL1397" s="366"/>
      <c r="HM1397" s="366"/>
      <c r="HN1397" s="366"/>
      <c r="HO1397" s="366"/>
      <c r="HP1397" s="366"/>
      <c r="HQ1397" s="366"/>
      <c r="HR1397" s="366"/>
      <c r="HS1397" s="419"/>
      <c r="HT1397" s="480"/>
      <c r="HU1397" s="482"/>
      <c r="HV1397" s="482"/>
      <c r="HW1397" s="482"/>
      <c r="HX1397" s="482"/>
      <c r="HY1397" s="482"/>
      <c r="HZ1397" s="482"/>
      <c r="IA1397" s="482"/>
      <c r="IB1397" s="482"/>
      <c r="IC1397" s="482"/>
      <c r="ID1397" s="482"/>
      <c r="IE1397" s="482"/>
      <c r="IF1397" s="482"/>
      <c r="IG1397" s="482"/>
      <c r="IH1397" s="482"/>
      <c r="II1397" s="482"/>
      <c r="IJ1397" s="482"/>
      <c r="IK1397" s="482"/>
      <c r="IL1397" s="482"/>
      <c r="IM1397" s="481"/>
      <c r="IN1397" s="447"/>
      <c r="IO1397" s="447"/>
      <c r="IP1397" s="451"/>
      <c r="IQ1397" s="451"/>
      <c r="IR1397" s="451"/>
      <c r="IS1397" s="451"/>
      <c r="IT1397" s="451"/>
      <c r="IU1397" s="451"/>
      <c r="IV1397" s="451"/>
      <c r="IW1397" s="451"/>
      <c r="IX1397" s="451"/>
      <c r="IY1397" s="451"/>
      <c r="IZ1397" s="447"/>
      <c r="JA1397" s="428"/>
      <c r="JB1397" s="469"/>
      <c r="JC1397" s="414"/>
      <c r="JD1397" s="414"/>
      <c r="JE1397" s="414"/>
      <c r="JF1397" s="414"/>
      <c r="JG1397" s="414"/>
      <c r="JH1397" s="415"/>
      <c r="JI1397" s="414"/>
      <c r="JJ1397" s="416"/>
      <c r="JK1397" s="366"/>
      <c r="JL1397" s="366"/>
      <c r="JM1397" s="366"/>
      <c r="JN1397" s="366"/>
      <c r="JO1397" s="366"/>
      <c r="JP1397" s="366"/>
      <c r="JQ1397" s="366"/>
      <c r="JR1397" s="366"/>
      <c r="JS1397" s="419"/>
      <c r="JT1397" s="480"/>
      <c r="JU1397" s="482"/>
      <c r="JV1397" s="482"/>
      <c r="JW1397" s="482"/>
      <c r="JX1397" s="482"/>
      <c r="JY1397" s="482"/>
      <c r="JZ1397" s="482"/>
      <c r="KA1397" s="482"/>
      <c r="KB1397" s="482"/>
      <c r="KC1397" s="482"/>
      <c r="KD1397" s="482"/>
      <c r="KE1397" s="482"/>
      <c r="KF1397" s="482"/>
      <c r="KG1397" s="482"/>
      <c r="KH1397" s="482"/>
      <c r="KI1397" s="482"/>
      <c r="KJ1397" s="482"/>
      <c r="KK1397" s="482"/>
      <c r="KL1397" s="482"/>
      <c r="KM1397" s="481"/>
      <c r="KN1397" s="447"/>
      <c r="KO1397" s="447"/>
      <c r="KP1397" s="451"/>
      <c r="KQ1397" s="451"/>
      <c r="KR1397" s="451"/>
      <c r="KS1397" s="451"/>
      <c r="KT1397" s="451"/>
      <c r="KU1397" s="451"/>
      <c r="KV1397" s="451"/>
      <c r="KW1397" s="451"/>
      <c r="KX1397" s="451"/>
      <c r="KY1397" s="451"/>
      <c r="KZ1397" s="447"/>
      <c r="LA1397" s="428"/>
      <c r="LB1397" s="469"/>
      <c r="LC1397" s="414"/>
      <c r="LD1397" s="414"/>
      <c r="LE1397" s="414"/>
      <c r="LF1397" s="414"/>
      <c r="LG1397" s="414"/>
      <c r="LH1397" s="415"/>
      <c r="LI1397" s="414"/>
      <c r="LJ1397" s="416"/>
      <c r="LK1397" s="366"/>
      <c r="LL1397" s="366"/>
      <c r="LM1397" s="366"/>
      <c r="LN1397" s="366"/>
      <c r="LO1397" s="366"/>
      <c r="LP1397" s="366"/>
      <c r="LQ1397" s="366"/>
      <c r="LR1397" s="366"/>
      <c r="LS1397" s="419"/>
      <c r="LT1397" s="480"/>
      <c r="LU1397" s="482"/>
      <c r="LV1397" s="482"/>
      <c r="LW1397" s="482"/>
      <c r="LX1397" s="482"/>
      <c r="LY1397" s="482"/>
      <c r="LZ1397" s="482"/>
      <c r="MA1397" s="482"/>
      <c r="MB1397" s="482"/>
      <c r="MC1397" s="482"/>
      <c r="MD1397" s="482"/>
      <c r="ME1397" s="482"/>
      <c r="MF1397" s="482"/>
      <c r="MG1397" s="482"/>
      <c r="MH1397" s="482"/>
      <c r="MI1397" s="482"/>
      <c r="MJ1397" s="482"/>
      <c r="MK1397" s="482"/>
      <c r="ML1397" s="482"/>
      <c r="MM1397" s="481"/>
      <c r="MN1397" s="447"/>
      <c r="MO1397" s="447"/>
      <c r="MP1397" s="451"/>
      <c r="MQ1397" s="451"/>
      <c r="MR1397" s="451"/>
      <c r="MS1397" s="451"/>
      <c r="MT1397" s="451"/>
      <c r="MU1397" s="451"/>
      <c r="MV1397" s="451"/>
      <c r="MW1397" s="451"/>
      <c r="MX1397" s="451"/>
      <c r="MY1397" s="451"/>
      <c r="MZ1397" s="447"/>
      <c r="NA1397" s="428"/>
      <c r="NB1397" s="469"/>
      <c r="NC1397" s="414"/>
      <c r="ND1397" s="414"/>
      <c r="NE1397" s="414"/>
      <c r="NF1397" s="414"/>
      <c r="NG1397" s="414"/>
      <c r="NH1397" s="415"/>
      <c r="NI1397" s="414"/>
      <c r="NJ1397" s="416"/>
      <c r="NK1397" s="366"/>
      <c r="NL1397" s="366"/>
      <c r="NM1397" s="366"/>
      <c r="NN1397" s="366"/>
      <c r="NO1397" s="366"/>
      <c r="NP1397" s="366"/>
      <c r="NQ1397" s="366"/>
      <c r="NR1397" s="366"/>
      <c r="NS1397" s="419"/>
      <c r="NT1397" s="480"/>
      <c r="NU1397" s="482"/>
      <c r="NV1397" s="482"/>
      <c r="NW1397" s="482"/>
      <c r="NX1397" s="482"/>
      <c r="NY1397" s="482"/>
      <c r="NZ1397" s="482"/>
      <c r="OA1397" s="482"/>
      <c r="OB1397" s="482"/>
      <c r="OC1397" s="482"/>
      <c r="OD1397" s="482"/>
      <c r="OE1397" s="482"/>
      <c r="OF1397" s="482"/>
      <c r="OG1397" s="482"/>
      <c r="OH1397" s="482"/>
      <c r="OI1397" s="482"/>
      <c r="OJ1397" s="482"/>
      <c r="OK1397" s="482"/>
      <c r="OL1397" s="482"/>
      <c r="OM1397" s="481"/>
      <c r="ON1397" s="447"/>
      <c r="OO1397" s="447"/>
      <c r="OP1397" s="451"/>
      <c r="OQ1397" s="451"/>
      <c r="OR1397" s="451"/>
      <c r="OS1397" s="451"/>
      <c r="OT1397" s="451"/>
      <c r="OU1397" s="451"/>
      <c r="OV1397" s="451"/>
      <c r="OW1397" s="451"/>
      <c r="OX1397" s="451"/>
      <c r="OY1397" s="451"/>
      <c r="OZ1397" s="447"/>
      <c r="PA1397" s="428"/>
      <c r="PB1397" s="469"/>
      <c r="PC1397" s="414"/>
      <c r="PD1397" s="414"/>
      <c r="PE1397" s="414"/>
      <c r="PF1397" s="414"/>
      <c r="PG1397" s="414"/>
      <c r="PH1397" s="415"/>
      <c r="PI1397" s="414"/>
      <c r="PJ1397" s="416"/>
      <c r="PK1397" s="366"/>
      <c r="PL1397" s="366"/>
      <c r="PM1397" s="366"/>
      <c r="PN1397" s="366"/>
      <c r="PO1397" s="366"/>
      <c r="PP1397" s="366"/>
      <c r="PQ1397" s="366"/>
      <c r="PR1397" s="366"/>
      <c r="PS1397" s="419"/>
      <c r="PT1397" s="480"/>
      <c r="PU1397" s="482"/>
      <c r="PV1397" s="482"/>
      <c r="PW1397" s="482"/>
      <c r="PX1397" s="482"/>
      <c r="PY1397" s="482"/>
      <c r="PZ1397" s="482"/>
      <c r="QA1397" s="482"/>
      <c r="QB1397" s="482"/>
      <c r="QC1397" s="482"/>
      <c r="QD1397" s="482"/>
      <c r="QE1397" s="482"/>
      <c r="QF1397" s="482"/>
      <c r="QG1397" s="482"/>
      <c r="QH1397" s="482"/>
      <c r="QI1397" s="482"/>
      <c r="QJ1397" s="482"/>
      <c r="QK1397" s="482"/>
      <c r="QL1397" s="482"/>
      <c r="QM1397" s="481"/>
      <c r="QN1397" s="447"/>
      <c r="QO1397" s="447"/>
      <c r="QP1397" s="451"/>
      <c r="QQ1397" s="451"/>
      <c r="QR1397" s="451"/>
      <c r="QS1397" s="451"/>
      <c r="QT1397" s="451"/>
      <c r="QU1397" s="451"/>
      <c r="QV1397" s="451"/>
      <c r="QW1397" s="451"/>
      <c r="QX1397" s="451"/>
      <c r="QY1397" s="451"/>
      <c r="QZ1397" s="447"/>
      <c r="RA1397" s="428"/>
      <c r="RB1397" s="469"/>
      <c r="RC1397" s="414"/>
      <c r="RD1397" s="414"/>
      <c r="RE1397" s="414"/>
      <c r="RF1397" s="414"/>
      <c r="RG1397" s="414"/>
      <c r="RH1397" s="415"/>
      <c r="RI1397" s="414"/>
      <c r="RJ1397" s="416"/>
      <c r="RK1397" s="366"/>
      <c r="RL1397" s="366"/>
      <c r="RM1397" s="366"/>
      <c r="RN1397" s="366"/>
      <c r="RO1397" s="366"/>
      <c r="RP1397" s="366"/>
      <c r="RQ1397" s="366"/>
      <c r="RR1397" s="366"/>
      <c r="RS1397" s="419"/>
      <c r="RT1397" s="480"/>
      <c r="RU1397" s="482"/>
      <c r="RV1397" s="482"/>
      <c r="RW1397" s="482"/>
      <c r="RX1397" s="482"/>
      <c r="RY1397" s="482"/>
      <c r="RZ1397" s="482"/>
      <c r="SA1397" s="482"/>
      <c r="SB1397" s="482"/>
      <c r="SC1397" s="482"/>
      <c r="SD1397" s="482"/>
      <c r="SE1397" s="482"/>
      <c r="SF1397" s="482"/>
      <c r="SG1397" s="482"/>
      <c r="SH1397" s="482"/>
      <c r="SI1397" s="482"/>
      <c r="SJ1397" s="482"/>
      <c r="SK1397" s="482"/>
      <c r="SL1397" s="482"/>
      <c r="SM1397" s="481"/>
      <c r="SN1397" s="447"/>
      <c r="SO1397" s="447"/>
      <c r="SP1397" s="451"/>
      <c r="SQ1397" s="451"/>
      <c r="SR1397" s="451"/>
      <c r="SS1397" s="451"/>
      <c r="ST1397" s="451"/>
      <c r="SU1397" s="451"/>
      <c r="SV1397" s="451"/>
      <c r="SW1397" s="451"/>
      <c r="SX1397" s="451"/>
      <c r="SY1397" s="451"/>
      <c r="SZ1397" s="447"/>
      <c r="TA1397" s="428"/>
      <c r="TB1397" s="469"/>
      <c r="TC1397" s="414"/>
      <c r="TD1397" s="414"/>
      <c r="TE1397" s="414"/>
      <c r="TF1397" s="414"/>
      <c r="TG1397" s="414"/>
      <c r="TH1397" s="415"/>
      <c r="TI1397" s="414"/>
      <c r="TJ1397" s="416"/>
      <c r="TK1397" s="366"/>
      <c r="TL1397" s="366"/>
      <c r="TM1397" s="366"/>
      <c r="TN1397" s="366"/>
      <c r="TO1397" s="366"/>
      <c r="TP1397" s="366"/>
      <c r="TQ1397" s="366"/>
      <c r="TR1397" s="366"/>
      <c r="TS1397" s="419"/>
      <c r="TT1397" s="480"/>
      <c r="TU1397" s="482"/>
      <c r="TV1397" s="482"/>
      <c r="TW1397" s="482"/>
      <c r="TX1397" s="482"/>
      <c r="TY1397" s="482"/>
      <c r="TZ1397" s="482"/>
      <c r="UA1397" s="482"/>
      <c r="UB1397" s="482"/>
      <c r="UC1397" s="482"/>
      <c r="UD1397" s="482"/>
      <c r="UE1397" s="482"/>
      <c r="UF1397" s="482"/>
      <c r="UG1397" s="482"/>
      <c r="UH1397" s="482"/>
      <c r="UI1397" s="482"/>
      <c r="UJ1397" s="482"/>
      <c r="UK1397" s="482"/>
      <c r="UL1397" s="482"/>
      <c r="UM1397" s="481"/>
      <c r="UN1397" s="447"/>
      <c r="UO1397" s="447"/>
      <c r="UP1397" s="451"/>
      <c r="UQ1397" s="451"/>
      <c r="UR1397" s="451"/>
      <c r="US1397" s="451"/>
      <c r="UT1397" s="451"/>
      <c r="UU1397" s="451"/>
      <c r="UV1397" s="451"/>
      <c r="UW1397" s="451"/>
      <c r="UX1397" s="451"/>
      <c r="UY1397" s="451"/>
      <c r="UZ1397" s="447"/>
      <c r="VA1397" s="428"/>
      <c r="VB1397" s="469"/>
      <c r="VC1397" s="414"/>
      <c r="VD1397" s="414"/>
      <c r="VE1397" s="414"/>
      <c r="VF1397" s="414"/>
      <c r="VG1397" s="414"/>
      <c r="VH1397" s="415"/>
      <c r="VI1397" s="414"/>
      <c r="VJ1397" s="416"/>
      <c r="VK1397" s="366"/>
      <c r="VL1397" s="366"/>
      <c r="VM1397" s="366"/>
      <c r="VN1397" s="366"/>
      <c r="VO1397" s="366"/>
      <c r="VP1397" s="366"/>
      <c r="VQ1397" s="366"/>
      <c r="VR1397" s="366"/>
      <c r="VS1397" s="419"/>
      <c r="VT1397" s="480"/>
      <c r="VU1397" s="482"/>
      <c r="VV1397" s="482"/>
      <c r="VW1397" s="482"/>
      <c r="VX1397" s="482"/>
      <c r="VY1397" s="482"/>
      <c r="VZ1397" s="482"/>
      <c r="WA1397" s="482"/>
      <c r="WB1397" s="482"/>
      <c r="WC1397" s="482"/>
      <c r="WD1397" s="482"/>
      <c r="WE1397" s="482"/>
      <c r="WF1397" s="482"/>
      <c r="WG1397" s="482"/>
      <c r="WH1397" s="482"/>
      <c r="WI1397" s="482"/>
      <c r="WJ1397" s="482"/>
      <c r="WK1397" s="482"/>
      <c r="WL1397" s="482"/>
      <c r="WM1397" s="481"/>
      <c r="WN1397" s="447"/>
      <c r="WO1397" s="447"/>
      <c r="WP1397" s="451"/>
      <c r="WQ1397" s="451"/>
      <c r="WR1397" s="451"/>
      <c r="WS1397" s="451"/>
      <c r="WT1397" s="451"/>
      <c r="WU1397" s="451"/>
      <c r="WV1397" s="451"/>
      <c r="WW1397" s="451"/>
      <c r="WX1397" s="451"/>
      <c r="WY1397" s="451"/>
      <c r="WZ1397" s="447"/>
      <c r="XA1397" s="428"/>
      <c r="XB1397" s="469"/>
      <c r="XC1397" s="414"/>
      <c r="XD1397" s="414"/>
      <c r="XE1397" s="414"/>
      <c r="XF1397" s="414"/>
      <c r="XG1397" s="414"/>
      <c r="XH1397" s="415"/>
      <c r="XI1397" s="414"/>
      <c r="XJ1397" s="416"/>
      <c r="XK1397" s="366"/>
      <c r="XL1397" s="366"/>
      <c r="XM1397" s="366"/>
      <c r="XN1397" s="366"/>
      <c r="XO1397" s="366"/>
      <c r="XP1397" s="366"/>
      <c r="XQ1397" s="366"/>
      <c r="XR1397" s="366"/>
      <c r="XS1397" s="419"/>
      <c r="XT1397" s="480"/>
      <c r="XU1397" s="482"/>
      <c r="XV1397" s="482"/>
      <c r="XW1397" s="482"/>
      <c r="XX1397" s="482"/>
      <c r="XY1397" s="482"/>
      <c r="XZ1397" s="482"/>
      <c r="YA1397" s="482"/>
      <c r="YB1397" s="482"/>
      <c r="YC1397" s="482"/>
      <c r="YD1397" s="482"/>
      <c r="YE1397" s="482"/>
      <c r="YF1397" s="482"/>
      <c r="YG1397" s="482"/>
      <c r="YH1397" s="482"/>
      <c r="YI1397" s="482"/>
      <c r="YJ1397" s="482"/>
      <c r="YK1397" s="482"/>
      <c r="YL1397" s="482"/>
      <c r="YM1397" s="481"/>
      <c r="YN1397" s="447"/>
      <c r="YO1397" s="447"/>
      <c r="YP1397" s="451"/>
      <c r="YQ1397" s="451"/>
      <c r="YR1397" s="451"/>
      <c r="YS1397" s="451"/>
      <c r="YT1397" s="451"/>
      <c r="YU1397" s="451"/>
      <c r="YV1397" s="451"/>
      <c r="YW1397" s="451"/>
      <c r="YX1397" s="451"/>
      <c r="YY1397" s="451"/>
      <c r="YZ1397" s="447"/>
      <c r="ZA1397" s="428"/>
      <c r="ZB1397" s="469"/>
      <c r="ZC1397" s="414"/>
      <c r="ZD1397" s="414"/>
      <c r="ZE1397" s="414"/>
      <c r="ZF1397" s="414"/>
      <c r="ZG1397" s="414"/>
      <c r="ZH1397" s="415"/>
      <c r="ZI1397" s="414"/>
      <c r="ZJ1397" s="416"/>
      <c r="ZK1397" s="366"/>
      <c r="ZL1397" s="366"/>
      <c r="ZM1397" s="366"/>
      <c r="ZN1397" s="366"/>
      <c r="ZO1397" s="366"/>
      <c r="ZP1397" s="366"/>
      <c r="ZQ1397" s="366"/>
      <c r="ZR1397" s="366"/>
      <c r="ZS1397" s="419"/>
      <c r="ZT1397" s="480"/>
      <c r="ZU1397" s="482"/>
      <c r="ZV1397" s="482"/>
      <c r="ZW1397" s="482"/>
      <c r="ZX1397" s="482"/>
      <c r="ZY1397" s="482"/>
      <c r="ZZ1397" s="482"/>
      <c r="AAA1397" s="482"/>
      <c r="AAB1397" s="482"/>
      <c r="AAC1397" s="482"/>
      <c r="AAD1397" s="482"/>
      <c r="AAE1397" s="482"/>
      <c r="AAF1397" s="482"/>
      <c r="AAG1397" s="482"/>
      <c r="AAH1397" s="482"/>
      <c r="AAI1397" s="482"/>
      <c r="AAJ1397" s="482"/>
      <c r="AAK1397" s="482"/>
      <c r="AAL1397" s="482"/>
      <c r="AAM1397" s="481"/>
      <c r="AAN1397" s="447"/>
      <c r="AAO1397" s="447"/>
      <c r="AAP1397" s="451"/>
      <c r="AAQ1397" s="451"/>
      <c r="AAR1397" s="451"/>
      <c r="AAS1397" s="451"/>
      <c r="AAT1397" s="451"/>
      <c r="AAU1397" s="451"/>
      <c r="AAV1397" s="451"/>
      <c r="AAW1397" s="451"/>
      <c r="AAX1397" s="451"/>
      <c r="AAY1397" s="451"/>
      <c r="AAZ1397" s="447"/>
      <c r="ABA1397" s="428"/>
      <c r="ABB1397" s="469"/>
      <c r="ABC1397" s="414"/>
      <c r="ABD1397" s="414"/>
      <c r="ABE1397" s="414"/>
      <c r="ABF1397" s="414"/>
      <c r="ABG1397" s="414"/>
      <c r="ABH1397" s="415"/>
      <c r="ABI1397" s="414"/>
      <c r="ABJ1397" s="416"/>
      <c r="ABK1397" s="366"/>
      <c r="ABL1397" s="366"/>
      <c r="ABM1397" s="366"/>
      <c r="ABN1397" s="366"/>
      <c r="ABO1397" s="366"/>
      <c r="ABP1397" s="366"/>
      <c r="ABQ1397" s="366"/>
      <c r="ABR1397" s="366"/>
      <c r="ABS1397" s="419"/>
      <c r="ABT1397" s="480"/>
      <c r="ABU1397" s="482"/>
      <c r="ABV1397" s="482"/>
      <c r="ABW1397" s="482"/>
      <c r="ABX1397" s="482"/>
      <c r="ABY1397" s="482"/>
      <c r="ABZ1397" s="482"/>
      <c r="ACA1397" s="482"/>
      <c r="ACB1397" s="482"/>
      <c r="ACC1397" s="482"/>
      <c r="ACD1397" s="482"/>
      <c r="ACE1397" s="482"/>
      <c r="ACF1397" s="482"/>
      <c r="ACG1397" s="482"/>
      <c r="ACH1397" s="482"/>
      <c r="ACI1397" s="482"/>
      <c r="ACJ1397" s="482"/>
      <c r="ACK1397" s="482"/>
      <c r="ACL1397" s="482"/>
      <c r="ACM1397" s="481"/>
      <c r="ACN1397" s="447"/>
      <c r="ACO1397" s="447"/>
      <c r="ACP1397" s="451"/>
      <c r="ACQ1397" s="451"/>
      <c r="ACR1397" s="451"/>
      <c r="ACS1397" s="451"/>
      <c r="ACT1397" s="451"/>
      <c r="ACU1397" s="451"/>
      <c r="ACV1397" s="451"/>
      <c r="ACW1397" s="451"/>
      <c r="ACX1397" s="451"/>
      <c r="ACY1397" s="451"/>
      <c r="ACZ1397" s="447"/>
      <c r="ADA1397" s="428"/>
      <c r="ADB1397" s="469"/>
      <c r="ADC1397" s="414"/>
      <c r="ADD1397" s="414"/>
      <c r="ADE1397" s="414"/>
      <c r="ADF1397" s="414"/>
      <c r="ADG1397" s="414"/>
      <c r="ADH1397" s="415"/>
      <c r="ADI1397" s="414"/>
      <c r="ADJ1397" s="416"/>
      <c r="ADK1397" s="366"/>
      <c r="ADL1397" s="366"/>
      <c r="ADM1397" s="366"/>
      <c r="ADN1397" s="366"/>
      <c r="ADO1397" s="366"/>
      <c r="ADP1397" s="366"/>
      <c r="ADQ1397" s="366"/>
      <c r="ADR1397" s="366"/>
      <c r="ADS1397" s="419"/>
      <c r="ADT1397" s="480"/>
      <c r="ADU1397" s="482"/>
      <c r="ADV1397" s="482"/>
      <c r="ADW1397" s="482"/>
      <c r="ADX1397" s="482"/>
      <c r="ADY1397" s="482"/>
      <c r="ADZ1397" s="482"/>
      <c r="AEA1397" s="482"/>
      <c r="AEB1397" s="482"/>
      <c r="AEC1397" s="482"/>
      <c r="AED1397" s="482"/>
      <c r="AEE1397" s="482"/>
      <c r="AEF1397" s="482"/>
      <c r="AEG1397" s="482"/>
      <c r="AEH1397" s="482"/>
      <c r="AEI1397" s="482"/>
      <c r="AEJ1397" s="482"/>
      <c r="AEK1397" s="482"/>
      <c r="AEL1397" s="482"/>
      <c r="AEM1397" s="481"/>
      <c r="AEN1397" s="447"/>
      <c r="AEO1397" s="447"/>
      <c r="AEP1397" s="451"/>
      <c r="AEQ1397" s="451"/>
      <c r="AER1397" s="451"/>
      <c r="AES1397" s="451"/>
      <c r="AET1397" s="451"/>
      <c r="AEU1397" s="451"/>
      <c r="AEV1397" s="451"/>
      <c r="AEW1397" s="451"/>
      <c r="AEX1397" s="451"/>
      <c r="AEY1397" s="451"/>
      <c r="AEZ1397" s="447"/>
      <c r="AFA1397" s="428"/>
      <c r="AFB1397" s="469"/>
      <c r="AFC1397" s="414"/>
      <c r="AFD1397" s="414"/>
      <c r="AFE1397" s="414"/>
      <c r="AFF1397" s="414"/>
      <c r="AFG1397" s="414"/>
      <c r="AFH1397" s="415"/>
      <c r="AFI1397" s="414"/>
      <c r="AFJ1397" s="416"/>
      <c r="AFK1397" s="366"/>
      <c r="AFL1397" s="366"/>
      <c r="AFM1397" s="366"/>
      <c r="AFN1397" s="366"/>
      <c r="AFO1397" s="366"/>
      <c r="AFP1397" s="366"/>
      <c r="AFQ1397" s="366"/>
      <c r="AFR1397" s="366"/>
      <c r="AFS1397" s="419"/>
      <c r="AFT1397" s="480"/>
      <c r="AFU1397" s="482"/>
      <c r="AFV1397" s="482"/>
      <c r="AFW1397" s="482"/>
      <c r="AFX1397" s="482"/>
      <c r="AFY1397" s="482"/>
      <c r="AFZ1397" s="482"/>
      <c r="AGA1397" s="482"/>
      <c r="AGB1397" s="482"/>
      <c r="AGC1397" s="482"/>
      <c r="AGD1397" s="482"/>
      <c r="AGE1397" s="482"/>
      <c r="AGF1397" s="482"/>
      <c r="AGG1397" s="482"/>
      <c r="AGH1397" s="482"/>
      <c r="AGI1397" s="482"/>
      <c r="AGJ1397" s="482"/>
      <c r="AGK1397" s="482"/>
      <c r="AGL1397" s="482"/>
      <c r="AGM1397" s="481"/>
      <c r="AGN1397" s="447"/>
      <c r="AGO1397" s="447"/>
      <c r="AGP1397" s="451"/>
      <c r="AGQ1397" s="451"/>
      <c r="AGR1397" s="451"/>
      <c r="AGS1397" s="451"/>
      <c r="AGT1397" s="451"/>
      <c r="AGU1397" s="451"/>
      <c r="AGV1397" s="451"/>
      <c r="AGW1397" s="451"/>
      <c r="AGX1397" s="451"/>
      <c r="AGY1397" s="451"/>
      <c r="AGZ1397" s="447"/>
      <c r="AHA1397" s="428"/>
      <c r="AHB1397" s="469"/>
      <c r="AHC1397" s="414"/>
      <c r="AHD1397" s="414"/>
      <c r="AHE1397" s="414"/>
      <c r="AHF1397" s="414"/>
      <c r="AHG1397" s="414"/>
      <c r="AHH1397" s="415"/>
      <c r="AHI1397" s="414"/>
      <c r="AHJ1397" s="416"/>
      <c r="AHK1397" s="366"/>
      <c r="AHL1397" s="366"/>
      <c r="AHM1397" s="366"/>
      <c r="AHN1397" s="366"/>
      <c r="AHO1397" s="366"/>
      <c r="AHP1397" s="366"/>
      <c r="AHQ1397" s="366"/>
      <c r="AHR1397" s="366"/>
      <c r="AHS1397" s="419"/>
      <c r="AHT1397" s="480"/>
      <c r="AHU1397" s="482"/>
      <c r="AHV1397" s="482"/>
      <c r="AHW1397" s="482"/>
      <c r="AHX1397" s="482"/>
      <c r="AHY1397" s="482"/>
      <c r="AHZ1397" s="482"/>
      <c r="AIA1397" s="482"/>
      <c r="AIB1397" s="482"/>
      <c r="AIC1397" s="482"/>
      <c r="AID1397" s="482"/>
      <c r="AIE1397" s="482"/>
      <c r="AIF1397" s="482"/>
      <c r="AIG1397" s="482"/>
      <c r="AIH1397" s="482"/>
      <c r="AII1397" s="482"/>
      <c r="AIJ1397" s="482"/>
      <c r="AIK1397" s="482"/>
      <c r="AIL1397" s="482"/>
      <c r="AIM1397" s="481"/>
      <c r="AIN1397" s="447"/>
      <c r="AIO1397" s="447"/>
      <c r="AIP1397" s="451"/>
      <c r="AIQ1397" s="451"/>
      <c r="AIR1397" s="451"/>
      <c r="AIS1397" s="451"/>
      <c r="AIT1397" s="451"/>
      <c r="AIU1397" s="451"/>
      <c r="AIV1397" s="451"/>
      <c r="AIW1397" s="451"/>
      <c r="AIX1397" s="451"/>
      <c r="AIY1397" s="451"/>
      <c r="AIZ1397" s="447"/>
      <c r="AJA1397" s="428"/>
      <c r="AJB1397" s="469"/>
      <c r="AJC1397" s="414"/>
      <c r="AJD1397" s="414"/>
      <c r="AJE1397" s="414"/>
      <c r="AJF1397" s="414"/>
      <c r="AJG1397" s="414"/>
      <c r="AJH1397" s="415"/>
      <c r="AJI1397" s="414"/>
      <c r="AJJ1397" s="416"/>
      <c r="AJK1397" s="366"/>
      <c r="AJL1397" s="366"/>
      <c r="AJM1397" s="366"/>
      <c r="AJN1397" s="366"/>
      <c r="AJO1397" s="366"/>
      <c r="AJP1397" s="366"/>
      <c r="AJQ1397" s="366"/>
      <c r="AJR1397" s="366"/>
      <c r="AJS1397" s="419"/>
      <c r="AJT1397" s="480"/>
      <c r="AJU1397" s="482"/>
      <c r="AJV1397" s="482"/>
      <c r="AJW1397" s="482"/>
      <c r="AJX1397" s="482"/>
      <c r="AJY1397" s="482"/>
      <c r="AJZ1397" s="482"/>
      <c r="AKA1397" s="482"/>
      <c r="AKB1397" s="482"/>
      <c r="AKC1397" s="482"/>
      <c r="AKD1397" s="482"/>
      <c r="AKE1397" s="482"/>
      <c r="AKF1397" s="482"/>
      <c r="AKG1397" s="482"/>
      <c r="AKH1397" s="482"/>
      <c r="AKI1397" s="482"/>
      <c r="AKJ1397" s="482"/>
      <c r="AKK1397" s="482"/>
      <c r="AKL1397" s="482"/>
      <c r="AKM1397" s="481"/>
      <c r="AKN1397" s="447"/>
      <c r="AKO1397" s="447"/>
      <c r="AKP1397" s="451"/>
      <c r="AKQ1397" s="451"/>
      <c r="AKR1397" s="451"/>
      <c r="AKS1397" s="451"/>
      <c r="AKT1397" s="451"/>
      <c r="AKU1397" s="451"/>
      <c r="AKV1397" s="451"/>
      <c r="AKW1397" s="451"/>
      <c r="AKX1397" s="451"/>
      <c r="AKY1397" s="451"/>
      <c r="AKZ1397" s="447"/>
      <c r="ALA1397" s="428"/>
      <c r="ALB1397" s="469"/>
      <c r="ALC1397" s="414"/>
      <c r="ALD1397" s="414"/>
      <c r="ALE1397" s="414"/>
      <c r="ALF1397" s="414"/>
      <c r="ALG1397" s="414"/>
      <c r="ALH1397" s="415"/>
      <c r="ALI1397" s="414"/>
      <c r="ALJ1397" s="416"/>
      <c r="ALK1397" s="366"/>
      <c r="ALL1397" s="366"/>
      <c r="ALM1397" s="366"/>
      <c r="ALN1397" s="366"/>
      <c r="ALO1397" s="366"/>
      <c r="ALP1397" s="366"/>
      <c r="ALQ1397" s="366"/>
      <c r="ALR1397" s="366"/>
      <c r="ALS1397" s="419"/>
      <c r="ALT1397" s="480"/>
      <c r="ALU1397" s="482"/>
      <c r="ALV1397" s="482"/>
      <c r="ALW1397" s="482"/>
      <c r="ALX1397" s="482"/>
      <c r="ALY1397" s="482"/>
      <c r="ALZ1397" s="482"/>
      <c r="AMA1397" s="482"/>
      <c r="AMB1397" s="482"/>
      <c r="AMC1397" s="482"/>
      <c r="AMD1397" s="482"/>
      <c r="AME1397" s="482"/>
      <c r="AMF1397" s="482"/>
      <c r="AMG1397" s="482"/>
      <c r="AMH1397" s="482"/>
      <c r="AMI1397" s="482"/>
      <c r="AMJ1397" s="482"/>
      <c r="AMK1397" s="482"/>
      <c r="AML1397" s="482"/>
      <c r="AMM1397" s="481"/>
      <c r="AMN1397" s="447"/>
      <c r="AMO1397" s="447"/>
      <c r="AMP1397" s="451"/>
      <c r="AMQ1397" s="451"/>
      <c r="AMR1397" s="451"/>
      <c r="AMS1397" s="451"/>
      <c r="AMT1397" s="451"/>
      <c r="AMU1397" s="451"/>
      <c r="AMV1397" s="451"/>
      <c r="AMW1397" s="451"/>
      <c r="AMX1397" s="451"/>
      <c r="AMY1397" s="451"/>
      <c r="AMZ1397" s="447"/>
      <c r="ANA1397" s="428"/>
      <c r="ANB1397" s="469"/>
      <c r="ANC1397" s="414"/>
      <c r="AND1397" s="414"/>
      <c r="ANE1397" s="414"/>
      <c r="ANF1397" s="414"/>
      <c r="ANG1397" s="414"/>
      <c r="ANH1397" s="415"/>
      <c r="ANI1397" s="414"/>
      <c r="ANJ1397" s="416"/>
      <c r="ANK1397" s="366"/>
      <c r="ANL1397" s="366"/>
      <c r="ANM1397" s="366"/>
      <c r="ANN1397" s="366"/>
      <c r="ANO1397" s="366"/>
      <c r="ANP1397" s="366"/>
      <c r="ANQ1397" s="366"/>
      <c r="ANR1397" s="366"/>
      <c r="ANS1397" s="419"/>
      <c r="ANT1397" s="480"/>
      <c r="ANU1397" s="482"/>
      <c r="ANV1397" s="482"/>
      <c r="ANW1397" s="482"/>
      <c r="ANX1397" s="482"/>
      <c r="ANY1397" s="482"/>
      <c r="ANZ1397" s="482"/>
      <c r="AOA1397" s="482"/>
      <c r="AOB1397" s="482"/>
      <c r="AOC1397" s="482"/>
      <c r="AOD1397" s="482"/>
      <c r="AOE1397" s="482"/>
      <c r="AOF1397" s="482"/>
      <c r="AOG1397" s="482"/>
      <c r="AOH1397" s="482"/>
      <c r="AOI1397" s="482"/>
      <c r="AOJ1397" s="482"/>
      <c r="AOK1397" s="482"/>
      <c r="AOL1397" s="482"/>
      <c r="AOM1397" s="481"/>
      <c r="AON1397" s="447"/>
      <c r="AOO1397" s="447"/>
      <c r="AOP1397" s="451"/>
      <c r="AOQ1397" s="451"/>
      <c r="AOR1397" s="451"/>
      <c r="AOS1397" s="451"/>
      <c r="AOT1397" s="451"/>
      <c r="AOU1397" s="451"/>
      <c r="AOV1397" s="451"/>
      <c r="AOW1397" s="451"/>
      <c r="AOX1397" s="451"/>
      <c r="AOY1397" s="451"/>
      <c r="AOZ1397" s="447"/>
      <c r="APA1397" s="428"/>
      <c r="APB1397" s="469"/>
      <c r="APC1397" s="414"/>
      <c r="APD1397" s="414"/>
      <c r="APE1397" s="414"/>
      <c r="APF1397" s="414"/>
      <c r="APG1397" s="414"/>
      <c r="APH1397" s="415"/>
      <c r="API1397" s="414"/>
      <c r="APJ1397" s="416"/>
      <c r="APK1397" s="366"/>
      <c r="APL1397" s="366"/>
      <c r="APM1397" s="366"/>
      <c r="APN1397" s="366"/>
      <c r="APO1397" s="366"/>
      <c r="APP1397" s="366"/>
      <c r="APQ1397" s="366"/>
      <c r="APR1397" s="366"/>
      <c r="APS1397" s="419"/>
      <c r="APT1397" s="480"/>
      <c r="APU1397" s="482"/>
      <c r="APV1397" s="482"/>
      <c r="APW1397" s="482"/>
      <c r="APX1397" s="482"/>
      <c r="APY1397" s="482"/>
      <c r="APZ1397" s="482"/>
      <c r="AQA1397" s="482"/>
      <c r="AQB1397" s="482"/>
      <c r="AQC1397" s="482"/>
      <c r="AQD1397" s="482"/>
      <c r="AQE1397" s="482"/>
      <c r="AQF1397" s="482"/>
      <c r="AQG1397" s="482"/>
      <c r="AQH1397" s="482"/>
      <c r="AQI1397" s="482"/>
      <c r="AQJ1397" s="482"/>
      <c r="AQK1397" s="482"/>
      <c r="AQL1397" s="482"/>
      <c r="AQM1397" s="481"/>
      <c r="AQN1397" s="447"/>
      <c r="AQO1397" s="447"/>
      <c r="AQP1397" s="451"/>
      <c r="AQQ1397" s="451"/>
      <c r="AQR1397" s="451"/>
      <c r="AQS1397" s="451"/>
      <c r="AQT1397" s="451"/>
      <c r="AQU1397" s="451"/>
      <c r="AQV1397" s="451"/>
      <c r="AQW1397" s="451"/>
      <c r="AQX1397" s="451"/>
      <c r="AQY1397" s="451"/>
      <c r="AQZ1397" s="447"/>
      <c r="ARA1397" s="428"/>
      <c r="ARB1397" s="469"/>
      <c r="ARC1397" s="414"/>
      <c r="ARD1397" s="414"/>
      <c r="ARE1397" s="414"/>
      <c r="ARF1397" s="414"/>
      <c r="ARG1397" s="414"/>
      <c r="ARH1397" s="415"/>
      <c r="ARI1397" s="414"/>
      <c r="ARJ1397" s="416"/>
      <c r="ARK1397" s="366"/>
      <c r="ARL1397" s="366"/>
      <c r="ARM1397" s="366"/>
      <c r="ARN1397" s="366"/>
      <c r="ARO1397" s="366"/>
      <c r="ARP1397" s="366"/>
      <c r="ARQ1397" s="366"/>
      <c r="ARR1397" s="366"/>
      <c r="ARS1397" s="419"/>
      <c r="ART1397" s="480"/>
      <c r="ARU1397" s="482"/>
      <c r="ARV1397" s="482"/>
      <c r="ARW1397" s="482"/>
      <c r="ARX1397" s="482"/>
      <c r="ARY1397" s="482"/>
      <c r="ARZ1397" s="482"/>
      <c r="ASA1397" s="482"/>
      <c r="ASB1397" s="482"/>
      <c r="ASC1397" s="482"/>
      <c r="ASD1397" s="482"/>
      <c r="ASE1397" s="482"/>
      <c r="ASF1397" s="482"/>
      <c r="ASG1397" s="482"/>
      <c r="ASH1397" s="482"/>
      <c r="ASI1397" s="482"/>
      <c r="ASJ1397" s="482"/>
      <c r="ASK1397" s="482"/>
      <c r="ASL1397" s="482"/>
      <c r="ASM1397" s="481"/>
      <c r="ASN1397" s="447"/>
      <c r="ASO1397" s="447"/>
      <c r="ASP1397" s="451"/>
      <c r="ASQ1397" s="451"/>
      <c r="ASR1397" s="451"/>
      <c r="ASS1397" s="451"/>
      <c r="AST1397" s="451"/>
      <c r="ASU1397" s="451"/>
      <c r="ASV1397" s="451"/>
      <c r="ASW1397" s="451"/>
      <c r="ASX1397" s="451"/>
      <c r="ASY1397" s="451"/>
      <c r="ASZ1397" s="447"/>
      <c r="ATA1397" s="428"/>
      <c r="ATB1397" s="469"/>
      <c r="ATC1397" s="414"/>
      <c r="ATD1397" s="414"/>
      <c r="ATE1397" s="414"/>
      <c r="ATF1397" s="414"/>
      <c r="ATG1397" s="414"/>
      <c r="ATH1397" s="415"/>
      <c r="ATI1397" s="414"/>
      <c r="ATJ1397" s="416"/>
      <c r="ATK1397" s="366"/>
      <c r="ATL1397" s="366"/>
      <c r="ATM1397" s="366"/>
      <c r="ATN1397" s="366"/>
      <c r="ATO1397" s="366"/>
      <c r="ATP1397" s="366"/>
      <c r="ATQ1397" s="366"/>
      <c r="ATR1397" s="366"/>
      <c r="ATS1397" s="419"/>
      <c r="ATT1397" s="480"/>
      <c r="ATU1397" s="482"/>
      <c r="ATV1397" s="482"/>
      <c r="ATW1397" s="482"/>
      <c r="ATX1397" s="482"/>
      <c r="ATY1397" s="482"/>
      <c r="ATZ1397" s="482"/>
      <c r="AUA1397" s="482"/>
      <c r="AUB1397" s="482"/>
      <c r="AUC1397" s="482"/>
      <c r="AUD1397" s="482"/>
      <c r="AUE1397" s="482"/>
      <c r="AUF1397" s="482"/>
      <c r="AUG1397" s="482"/>
      <c r="AUH1397" s="482"/>
      <c r="AUI1397" s="482"/>
      <c r="AUJ1397" s="482"/>
      <c r="AUK1397" s="482"/>
      <c r="AUL1397" s="482"/>
      <c r="AUM1397" s="481"/>
      <c r="AUN1397" s="447"/>
      <c r="AUO1397" s="447"/>
      <c r="AUP1397" s="451"/>
      <c r="AUQ1397" s="451"/>
      <c r="AUR1397" s="451"/>
      <c r="AUS1397" s="451"/>
      <c r="AUT1397" s="451"/>
      <c r="AUU1397" s="451"/>
      <c r="AUV1397" s="451"/>
      <c r="AUW1397" s="451"/>
      <c r="AUX1397" s="451"/>
      <c r="AUY1397" s="451"/>
      <c r="AUZ1397" s="447"/>
      <c r="AVA1397" s="428"/>
      <c r="AVB1397" s="469"/>
      <c r="AVC1397" s="414"/>
      <c r="AVD1397" s="414"/>
      <c r="AVE1397" s="414"/>
      <c r="AVF1397" s="414"/>
      <c r="AVG1397" s="414"/>
      <c r="AVH1397" s="415"/>
      <c r="AVI1397" s="414"/>
      <c r="AVJ1397" s="416"/>
      <c r="AVK1397" s="366"/>
      <c r="AVL1397" s="366"/>
      <c r="AVM1397" s="366"/>
      <c r="AVN1397" s="366"/>
      <c r="AVO1397" s="366"/>
      <c r="AVP1397" s="366"/>
      <c r="AVQ1397" s="366"/>
      <c r="AVR1397" s="366"/>
      <c r="AVS1397" s="419"/>
      <c r="AVT1397" s="480"/>
      <c r="AVU1397" s="482"/>
      <c r="AVV1397" s="482"/>
      <c r="AVW1397" s="482"/>
      <c r="AVX1397" s="482"/>
      <c r="AVY1397" s="482"/>
      <c r="AVZ1397" s="482"/>
      <c r="AWA1397" s="482"/>
      <c r="AWB1397" s="482"/>
      <c r="AWC1397" s="482"/>
      <c r="AWD1397" s="482"/>
      <c r="AWE1397" s="482"/>
      <c r="AWF1397" s="482"/>
      <c r="AWG1397" s="482"/>
      <c r="AWH1397" s="482"/>
      <c r="AWI1397" s="482"/>
      <c r="AWJ1397" s="482"/>
      <c r="AWK1397" s="482"/>
      <c r="AWL1397" s="482"/>
      <c r="AWM1397" s="481"/>
      <c r="AWN1397" s="447"/>
      <c r="AWO1397" s="447"/>
      <c r="AWP1397" s="451"/>
      <c r="AWQ1397" s="451"/>
      <c r="AWR1397" s="451"/>
      <c r="AWS1397" s="451"/>
      <c r="AWT1397" s="451"/>
      <c r="AWU1397" s="451"/>
      <c r="AWV1397" s="451"/>
      <c r="AWW1397" s="451"/>
      <c r="AWX1397" s="451"/>
      <c r="AWY1397" s="451"/>
      <c r="AWZ1397" s="447"/>
      <c r="AXA1397" s="428"/>
      <c r="AXB1397" s="469"/>
      <c r="AXC1397" s="414"/>
      <c r="AXD1397" s="414"/>
      <c r="AXE1397" s="414"/>
      <c r="AXF1397" s="414"/>
      <c r="AXG1397" s="414"/>
      <c r="AXH1397" s="415"/>
      <c r="AXI1397" s="414"/>
      <c r="AXJ1397" s="416"/>
      <c r="AXK1397" s="366"/>
      <c r="AXL1397" s="366"/>
      <c r="AXM1397" s="366"/>
      <c r="AXN1397" s="366"/>
      <c r="AXO1397" s="366"/>
      <c r="AXP1397" s="366"/>
      <c r="AXQ1397" s="366"/>
      <c r="AXR1397" s="366"/>
      <c r="AXS1397" s="419"/>
      <c r="AXT1397" s="480"/>
      <c r="AXU1397" s="482"/>
      <c r="AXV1397" s="482"/>
      <c r="AXW1397" s="482"/>
      <c r="AXX1397" s="482"/>
      <c r="AXY1397" s="482"/>
      <c r="AXZ1397" s="482"/>
      <c r="AYA1397" s="482"/>
      <c r="AYB1397" s="482"/>
      <c r="AYC1397" s="482"/>
      <c r="AYD1397" s="482"/>
      <c r="AYE1397" s="482"/>
      <c r="AYF1397" s="482"/>
      <c r="AYG1397" s="482"/>
      <c r="AYH1397" s="482"/>
      <c r="AYI1397" s="482"/>
      <c r="AYJ1397" s="482"/>
      <c r="AYK1397" s="482"/>
      <c r="AYL1397" s="482"/>
      <c r="AYM1397" s="481"/>
      <c r="AYN1397" s="447"/>
      <c r="AYO1397" s="447"/>
      <c r="AYP1397" s="451"/>
      <c r="AYQ1397" s="451"/>
      <c r="AYR1397" s="451"/>
      <c r="AYS1397" s="451"/>
      <c r="AYT1397" s="451"/>
      <c r="AYU1397" s="451"/>
      <c r="AYV1397" s="451"/>
      <c r="AYW1397" s="451"/>
      <c r="AYX1397" s="451"/>
      <c r="AYY1397" s="451"/>
      <c r="AYZ1397" s="447"/>
      <c r="AZA1397" s="428"/>
      <c r="AZB1397" s="469"/>
      <c r="AZC1397" s="414"/>
      <c r="AZD1397" s="414"/>
      <c r="AZE1397" s="414"/>
      <c r="AZF1397" s="414"/>
      <c r="AZG1397" s="414"/>
      <c r="AZH1397" s="415"/>
      <c r="AZI1397" s="414"/>
      <c r="AZJ1397" s="416"/>
      <c r="AZK1397" s="366"/>
      <c r="AZL1397" s="366"/>
      <c r="AZM1397" s="366"/>
      <c r="AZN1397" s="366"/>
      <c r="AZO1397" s="366"/>
      <c r="AZP1397" s="366"/>
      <c r="AZQ1397" s="366"/>
      <c r="AZR1397" s="366"/>
      <c r="AZS1397" s="419"/>
      <c r="AZT1397" s="480"/>
      <c r="AZU1397" s="482"/>
      <c r="AZV1397" s="482"/>
      <c r="AZW1397" s="482"/>
      <c r="AZX1397" s="482"/>
      <c r="AZY1397" s="482"/>
      <c r="AZZ1397" s="482"/>
      <c r="BAA1397" s="482"/>
      <c r="BAB1397" s="482"/>
      <c r="BAC1397" s="482"/>
      <c r="BAD1397" s="482"/>
      <c r="BAE1397" s="482"/>
      <c r="BAF1397" s="482"/>
      <c r="BAG1397" s="482"/>
      <c r="BAH1397" s="482"/>
      <c r="BAI1397" s="482"/>
      <c r="BAJ1397" s="482"/>
      <c r="BAK1397" s="482"/>
      <c r="BAL1397" s="482"/>
      <c r="BAM1397" s="481"/>
      <c r="BAN1397" s="447"/>
      <c r="BAO1397" s="447"/>
      <c r="BAP1397" s="451"/>
      <c r="BAQ1397" s="451"/>
      <c r="BAR1397" s="451"/>
      <c r="BAS1397" s="451"/>
      <c r="BAT1397" s="451"/>
      <c r="BAU1397" s="451"/>
      <c r="BAV1397" s="451"/>
      <c r="BAW1397" s="451"/>
      <c r="BAX1397" s="451"/>
      <c r="BAY1397" s="451"/>
      <c r="BAZ1397" s="447"/>
      <c r="BBA1397" s="428"/>
      <c r="BBB1397" s="469"/>
      <c r="BBC1397" s="414"/>
      <c r="BBD1397" s="414"/>
      <c r="BBE1397" s="414"/>
      <c r="BBF1397" s="414"/>
      <c r="BBG1397" s="414"/>
      <c r="BBH1397" s="415"/>
      <c r="BBI1397" s="414"/>
      <c r="BBJ1397" s="416"/>
      <c r="BBK1397" s="366"/>
      <c r="BBL1397" s="366"/>
      <c r="BBM1397" s="366"/>
      <c r="BBN1397" s="366"/>
      <c r="BBO1397" s="366"/>
      <c r="BBP1397" s="366"/>
      <c r="BBQ1397" s="366"/>
      <c r="BBR1397" s="366"/>
      <c r="BBS1397" s="419"/>
      <c r="BBT1397" s="480"/>
      <c r="BBU1397" s="482"/>
      <c r="BBV1397" s="482"/>
      <c r="BBW1397" s="482"/>
      <c r="BBX1397" s="482"/>
      <c r="BBY1397" s="482"/>
      <c r="BBZ1397" s="482"/>
      <c r="BCA1397" s="482"/>
      <c r="BCB1397" s="482"/>
      <c r="BCC1397" s="482"/>
      <c r="BCD1397" s="482"/>
      <c r="BCE1397" s="482"/>
      <c r="BCF1397" s="482"/>
      <c r="BCG1397" s="482"/>
      <c r="BCH1397" s="482"/>
      <c r="BCI1397" s="482"/>
      <c r="BCJ1397" s="482"/>
      <c r="BCK1397" s="482"/>
      <c r="BCL1397" s="482"/>
      <c r="BCM1397" s="481"/>
      <c r="BCN1397" s="447"/>
      <c r="BCO1397" s="447"/>
      <c r="BCP1397" s="451"/>
      <c r="BCQ1397" s="451"/>
      <c r="BCR1397" s="451"/>
      <c r="BCS1397" s="451"/>
      <c r="BCT1397" s="451"/>
      <c r="BCU1397" s="451"/>
      <c r="BCV1397" s="451"/>
      <c r="BCW1397" s="451"/>
      <c r="BCX1397" s="451"/>
      <c r="BCY1397" s="451"/>
      <c r="BCZ1397" s="447"/>
      <c r="BDA1397" s="428"/>
      <c r="BDB1397" s="469"/>
      <c r="BDC1397" s="414"/>
      <c r="BDD1397" s="414"/>
      <c r="BDE1397" s="414"/>
      <c r="BDF1397" s="414"/>
      <c r="BDG1397" s="414"/>
      <c r="BDH1397" s="415"/>
      <c r="BDI1397" s="414"/>
      <c r="BDJ1397" s="416"/>
      <c r="BDK1397" s="366"/>
      <c r="BDL1397" s="366"/>
      <c r="BDM1397" s="366"/>
      <c r="BDN1397" s="366"/>
      <c r="BDO1397" s="366"/>
      <c r="BDP1397" s="366"/>
      <c r="BDQ1397" s="366"/>
      <c r="BDR1397" s="366"/>
      <c r="BDS1397" s="419"/>
      <c r="BDT1397" s="480"/>
      <c r="BDU1397" s="482"/>
      <c r="BDV1397" s="482"/>
      <c r="BDW1397" s="482"/>
      <c r="BDX1397" s="482"/>
      <c r="BDY1397" s="482"/>
      <c r="BDZ1397" s="482"/>
      <c r="BEA1397" s="482"/>
      <c r="BEB1397" s="482"/>
      <c r="BEC1397" s="482"/>
      <c r="BED1397" s="482"/>
      <c r="BEE1397" s="482"/>
      <c r="BEF1397" s="482"/>
      <c r="BEG1397" s="482"/>
      <c r="BEH1397" s="482"/>
      <c r="BEI1397" s="482"/>
      <c r="BEJ1397" s="482"/>
      <c r="BEK1397" s="482"/>
      <c r="BEL1397" s="482"/>
      <c r="BEM1397" s="481"/>
      <c r="BEN1397" s="447"/>
      <c r="BEO1397" s="447"/>
      <c r="BEP1397" s="451"/>
      <c r="BEQ1397" s="451"/>
      <c r="BER1397" s="451"/>
      <c r="BES1397" s="451"/>
      <c r="BET1397" s="451"/>
      <c r="BEU1397" s="451"/>
      <c r="BEV1397" s="451"/>
      <c r="BEW1397" s="451"/>
      <c r="BEX1397" s="451"/>
      <c r="BEY1397" s="451"/>
      <c r="BEZ1397" s="447"/>
      <c r="BFA1397" s="428"/>
      <c r="BFB1397" s="469"/>
      <c r="BFC1397" s="414"/>
      <c r="BFD1397" s="414"/>
      <c r="BFE1397" s="414"/>
      <c r="BFF1397" s="414"/>
      <c r="BFG1397" s="414"/>
      <c r="BFH1397" s="415"/>
      <c r="BFI1397" s="414"/>
      <c r="BFJ1397" s="416"/>
      <c r="BFK1397" s="366"/>
      <c r="BFL1397" s="366"/>
      <c r="BFM1397" s="366"/>
      <c r="BFN1397" s="366"/>
      <c r="BFO1397" s="366"/>
      <c r="BFP1397" s="366"/>
      <c r="BFQ1397" s="366"/>
      <c r="BFR1397" s="366"/>
      <c r="BFS1397" s="419"/>
      <c r="BFT1397" s="480"/>
      <c r="BFU1397" s="482"/>
      <c r="BFV1397" s="482"/>
      <c r="BFW1397" s="482"/>
      <c r="BFX1397" s="482"/>
      <c r="BFY1397" s="482"/>
      <c r="BFZ1397" s="482"/>
      <c r="BGA1397" s="482"/>
      <c r="BGB1397" s="482"/>
      <c r="BGC1397" s="482"/>
      <c r="BGD1397" s="482"/>
      <c r="BGE1397" s="482"/>
      <c r="BGF1397" s="482"/>
      <c r="BGG1397" s="482"/>
      <c r="BGH1397" s="482"/>
      <c r="BGI1397" s="482"/>
      <c r="BGJ1397" s="482"/>
      <c r="BGK1397" s="482"/>
      <c r="BGL1397" s="482"/>
      <c r="BGM1397" s="481"/>
      <c r="BGN1397" s="447"/>
      <c r="BGO1397" s="447"/>
      <c r="BGP1397" s="451"/>
      <c r="BGQ1397" s="451"/>
      <c r="BGR1397" s="451"/>
      <c r="BGS1397" s="451"/>
      <c r="BGT1397" s="451"/>
      <c r="BGU1397" s="451"/>
      <c r="BGV1397" s="451"/>
      <c r="BGW1397" s="451"/>
      <c r="BGX1397" s="451"/>
      <c r="BGY1397" s="451"/>
      <c r="BGZ1397" s="447"/>
      <c r="BHA1397" s="428"/>
      <c r="BHB1397" s="469"/>
      <c r="BHC1397" s="414"/>
      <c r="BHD1397" s="414"/>
      <c r="BHE1397" s="414"/>
      <c r="BHF1397" s="414"/>
      <c r="BHG1397" s="414"/>
      <c r="BHH1397" s="415"/>
      <c r="BHI1397" s="414"/>
      <c r="BHJ1397" s="416"/>
      <c r="BHK1397" s="366"/>
      <c r="BHL1397" s="366"/>
      <c r="BHM1397" s="366"/>
      <c r="BHN1397" s="366"/>
      <c r="BHO1397" s="366"/>
      <c r="BHP1397" s="366"/>
      <c r="BHQ1397" s="366"/>
      <c r="BHR1397" s="366"/>
      <c r="BHS1397" s="419"/>
      <c r="BHT1397" s="480"/>
      <c r="BHU1397" s="482"/>
      <c r="BHV1397" s="482"/>
      <c r="BHW1397" s="482"/>
      <c r="BHX1397" s="482"/>
      <c r="BHY1397" s="482"/>
      <c r="BHZ1397" s="482"/>
      <c r="BIA1397" s="482"/>
      <c r="BIB1397" s="482"/>
      <c r="BIC1397" s="482"/>
      <c r="BID1397" s="482"/>
      <c r="BIE1397" s="482"/>
      <c r="BIF1397" s="482"/>
      <c r="BIG1397" s="482"/>
      <c r="BIH1397" s="482"/>
      <c r="BII1397" s="482"/>
      <c r="BIJ1397" s="482"/>
      <c r="BIK1397" s="482"/>
      <c r="BIL1397" s="482"/>
      <c r="BIM1397" s="481"/>
      <c r="BIN1397" s="447"/>
      <c r="BIO1397" s="447"/>
      <c r="BIP1397" s="451"/>
      <c r="BIQ1397" s="451"/>
      <c r="BIR1397" s="451"/>
      <c r="BIS1397" s="451"/>
      <c r="BIT1397" s="451"/>
      <c r="BIU1397" s="451"/>
      <c r="BIV1397" s="451"/>
      <c r="BIW1397" s="451"/>
      <c r="BIX1397" s="451"/>
      <c r="BIY1397" s="451"/>
      <c r="BIZ1397" s="447"/>
      <c r="BJA1397" s="428"/>
      <c r="BJB1397" s="469"/>
      <c r="BJC1397" s="414"/>
      <c r="BJD1397" s="414"/>
      <c r="BJE1397" s="414"/>
      <c r="BJF1397" s="414"/>
      <c r="BJG1397" s="414"/>
      <c r="BJH1397" s="415"/>
      <c r="BJI1397" s="414"/>
      <c r="BJJ1397" s="416"/>
      <c r="BJK1397" s="366"/>
      <c r="BJL1397" s="366"/>
      <c r="BJM1397" s="366"/>
      <c r="BJN1397" s="366"/>
      <c r="BJO1397" s="366"/>
      <c r="BJP1397" s="366"/>
      <c r="BJQ1397" s="366"/>
      <c r="BJR1397" s="366"/>
      <c r="BJS1397" s="419"/>
      <c r="BJT1397" s="480"/>
      <c r="BJU1397" s="482"/>
      <c r="BJV1397" s="482"/>
      <c r="BJW1397" s="482"/>
      <c r="BJX1397" s="482"/>
      <c r="BJY1397" s="482"/>
      <c r="BJZ1397" s="482"/>
      <c r="BKA1397" s="482"/>
      <c r="BKB1397" s="482"/>
      <c r="BKC1397" s="482"/>
      <c r="BKD1397" s="482"/>
      <c r="BKE1397" s="482"/>
      <c r="BKF1397" s="482"/>
      <c r="BKG1397" s="482"/>
      <c r="BKH1397" s="482"/>
      <c r="BKI1397" s="482"/>
      <c r="BKJ1397" s="482"/>
      <c r="BKK1397" s="482"/>
      <c r="BKL1397" s="482"/>
      <c r="BKM1397" s="481"/>
      <c r="BKN1397" s="447"/>
      <c r="BKO1397" s="447"/>
      <c r="BKP1397" s="451"/>
      <c r="BKQ1397" s="451"/>
      <c r="BKR1397" s="451"/>
      <c r="BKS1397" s="451"/>
      <c r="BKT1397" s="451"/>
      <c r="BKU1397" s="451"/>
      <c r="BKV1397" s="451"/>
      <c r="BKW1397" s="451"/>
      <c r="BKX1397" s="451"/>
      <c r="BKY1397" s="451"/>
      <c r="BKZ1397" s="447"/>
      <c r="BLA1397" s="428"/>
      <c r="BLB1397" s="469"/>
      <c r="BLC1397" s="414"/>
      <c r="BLD1397" s="414"/>
      <c r="BLE1397" s="414"/>
      <c r="BLF1397" s="414"/>
      <c r="BLG1397" s="414"/>
      <c r="BLH1397" s="415"/>
      <c r="BLI1397" s="414"/>
      <c r="BLJ1397" s="416"/>
      <c r="BLK1397" s="366"/>
      <c r="BLL1397" s="366"/>
      <c r="BLM1397" s="366"/>
      <c r="BLN1397" s="366"/>
      <c r="BLO1397" s="366"/>
      <c r="BLP1397" s="366"/>
      <c r="BLQ1397" s="366"/>
      <c r="BLR1397" s="366"/>
      <c r="BLS1397" s="419"/>
      <c r="BLT1397" s="480"/>
      <c r="BLU1397" s="482"/>
      <c r="BLV1397" s="482"/>
      <c r="BLW1397" s="482"/>
      <c r="BLX1397" s="482"/>
      <c r="BLY1397" s="482"/>
      <c r="BLZ1397" s="482"/>
      <c r="BMA1397" s="482"/>
      <c r="BMB1397" s="482"/>
      <c r="BMC1397" s="482"/>
      <c r="BMD1397" s="482"/>
      <c r="BME1397" s="482"/>
      <c r="BMF1397" s="482"/>
      <c r="BMG1397" s="482"/>
      <c r="BMH1397" s="482"/>
      <c r="BMI1397" s="482"/>
      <c r="BMJ1397" s="482"/>
      <c r="BMK1397" s="482"/>
      <c r="BML1397" s="482"/>
      <c r="BMM1397" s="481"/>
      <c r="BMN1397" s="447"/>
      <c r="BMO1397" s="447"/>
      <c r="BMP1397" s="451"/>
      <c r="BMQ1397" s="451"/>
      <c r="BMR1397" s="451"/>
      <c r="BMS1397" s="451"/>
      <c r="BMT1397" s="451"/>
      <c r="BMU1397" s="451"/>
      <c r="BMV1397" s="451"/>
      <c r="BMW1397" s="451"/>
      <c r="BMX1397" s="451"/>
      <c r="BMY1397" s="451"/>
      <c r="BMZ1397" s="447"/>
      <c r="BNA1397" s="428"/>
      <c r="BNB1397" s="469"/>
      <c r="BNC1397" s="414"/>
      <c r="BND1397" s="414"/>
      <c r="BNE1397" s="414"/>
      <c r="BNF1397" s="414"/>
      <c r="BNG1397" s="414"/>
      <c r="BNH1397" s="415"/>
      <c r="BNI1397" s="414"/>
      <c r="BNJ1397" s="416"/>
      <c r="BNK1397" s="366"/>
      <c r="BNL1397" s="366"/>
      <c r="BNM1397" s="366"/>
      <c r="BNN1397" s="366"/>
      <c r="BNO1397" s="366"/>
      <c r="BNP1397" s="366"/>
      <c r="BNQ1397" s="366"/>
      <c r="BNR1397" s="366"/>
      <c r="BNS1397" s="419"/>
      <c r="BNT1397" s="480"/>
      <c r="BNU1397" s="482"/>
      <c r="BNV1397" s="482"/>
      <c r="BNW1397" s="482"/>
      <c r="BNX1397" s="482"/>
      <c r="BNY1397" s="482"/>
      <c r="BNZ1397" s="482"/>
      <c r="BOA1397" s="482"/>
      <c r="BOB1397" s="482"/>
      <c r="BOC1397" s="482"/>
      <c r="BOD1397" s="482"/>
      <c r="BOE1397" s="482"/>
      <c r="BOF1397" s="482"/>
      <c r="BOG1397" s="482"/>
      <c r="BOH1397" s="482"/>
      <c r="BOI1397" s="482"/>
      <c r="BOJ1397" s="482"/>
      <c r="BOK1397" s="482"/>
      <c r="BOL1397" s="482"/>
      <c r="BOM1397" s="481"/>
      <c r="BON1397" s="447"/>
      <c r="BOO1397" s="447"/>
      <c r="BOP1397" s="451"/>
      <c r="BOQ1397" s="451"/>
      <c r="BOR1397" s="451"/>
      <c r="BOS1397" s="451"/>
      <c r="BOT1397" s="451"/>
      <c r="BOU1397" s="451"/>
      <c r="BOV1397" s="451"/>
      <c r="BOW1397" s="451"/>
      <c r="BOX1397" s="451"/>
      <c r="BOY1397" s="451"/>
      <c r="BOZ1397" s="447"/>
      <c r="BPA1397" s="428"/>
      <c r="BPB1397" s="469"/>
      <c r="BPC1397" s="414"/>
      <c r="BPD1397" s="414"/>
      <c r="BPE1397" s="414"/>
      <c r="BPF1397" s="414"/>
      <c r="BPG1397" s="414"/>
      <c r="BPH1397" s="415"/>
      <c r="BPI1397" s="414"/>
      <c r="BPJ1397" s="416"/>
      <c r="BPK1397" s="366"/>
      <c r="BPL1397" s="366"/>
      <c r="BPM1397" s="366"/>
      <c r="BPN1397" s="366"/>
      <c r="BPO1397" s="366"/>
      <c r="BPP1397" s="366"/>
      <c r="BPQ1397" s="366"/>
      <c r="BPR1397" s="366"/>
      <c r="BPS1397" s="419"/>
      <c r="BPT1397" s="480"/>
      <c r="BPU1397" s="482"/>
      <c r="BPV1397" s="482"/>
      <c r="BPW1397" s="482"/>
      <c r="BPX1397" s="482"/>
      <c r="BPY1397" s="482"/>
      <c r="BPZ1397" s="482"/>
      <c r="BQA1397" s="482"/>
      <c r="BQB1397" s="482"/>
      <c r="BQC1397" s="482"/>
      <c r="BQD1397" s="482"/>
      <c r="BQE1397" s="482"/>
      <c r="BQF1397" s="482"/>
      <c r="BQG1397" s="482"/>
      <c r="BQH1397" s="482"/>
      <c r="BQI1397" s="482"/>
      <c r="BQJ1397" s="482"/>
      <c r="BQK1397" s="482"/>
      <c r="BQL1397" s="482"/>
      <c r="BQM1397" s="481"/>
      <c r="BQN1397" s="447"/>
      <c r="BQO1397" s="447"/>
      <c r="BQP1397" s="451"/>
      <c r="BQQ1397" s="451"/>
      <c r="BQR1397" s="451"/>
      <c r="BQS1397" s="451"/>
      <c r="BQT1397" s="451"/>
      <c r="BQU1397" s="451"/>
      <c r="BQV1397" s="451"/>
      <c r="BQW1397" s="451"/>
      <c r="BQX1397" s="451"/>
      <c r="BQY1397" s="451"/>
      <c r="BQZ1397" s="447"/>
      <c r="BRA1397" s="428"/>
      <c r="BRB1397" s="469"/>
      <c r="BRC1397" s="414"/>
      <c r="BRD1397" s="414"/>
      <c r="BRE1397" s="414"/>
      <c r="BRF1397" s="414"/>
      <c r="BRG1397" s="414"/>
      <c r="BRH1397" s="415"/>
      <c r="BRI1397" s="414"/>
      <c r="BRJ1397" s="416"/>
      <c r="BRK1397" s="366"/>
      <c r="BRL1397" s="366"/>
      <c r="BRM1397" s="366"/>
      <c r="BRN1397" s="366"/>
      <c r="BRO1397" s="366"/>
      <c r="BRP1397" s="366"/>
      <c r="BRQ1397" s="366"/>
      <c r="BRR1397" s="366"/>
      <c r="BRS1397" s="419"/>
      <c r="BRT1397" s="480"/>
      <c r="BRU1397" s="482"/>
      <c r="BRV1397" s="482"/>
      <c r="BRW1397" s="482"/>
      <c r="BRX1397" s="482"/>
      <c r="BRY1397" s="482"/>
      <c r="BRZ1397" s="482"/>
      <c r="BSA1397" s="482"/>
      <c r="BSB1397" s="482"/>
      <c r="BSC1397" s="482"/>
      <c r="BSD1397" s="482"/>
      <c r="BSE1397" s="482"/>
      <c r="BSF1397" s="482"/>
      <c r="BSG1397" s="482"/>
      <c r="BSH1397" s="482"/>
      <c r="BSI1397" s="482"/>
      <c r="BSJ1397" s="482"/>
      <c r="BSK1397" s="482"/>
      <c r="BSL1397" s="482"/>
      <c r="BSM1397" s="481"/>
      <c r="BSN1397" s="447"/>
      <c r="BSO1397" s="447"/>
      <c r="BSP1397" s="451"/>
      <c r="BSQ1397" s="451"/>
      <c r="BSR1397" s="451"/>
      <c r="BSS1397" s="451"/>
      <c r="BST1397" s="451"/>
      <c r="BSU1397" s="451"/>
      <c r="BSV1397" s="451"/>
      <c r="BSW1397" s="451"/>
      <c r="BSX1397" s="451"/>
      <c r="BSY1397" s="451"/>
      <c r="BSZ1397" s="447"/>
      <c r="BTA1397" s="428"/>
      <c r="BTB1397" s="469"/>
      <c r="BTC1397" s="414"/>
      <c r="BTD1397" s="414"/>
      <c r="BTE1397" s="414"/>
      <c r="BTF1397" s="414"/>
      <c r="BTG1397" s="414"/>
      <c r="BTH1397" s="415"/>
      <c r="BTI1397" s="414"/>
      <c r="BTJ1397" s="416"/>
      <c r="BTK1397" s="366"/>
      <c r="BTL1397" s="366"/>
      <c r="BTM1397" s="366"/>
      <c r="BTN1397" s="366"/>
      <c r="BTO1397" s="366"/>
      <c r="BTP1397" s="366"/>
      <c r="BTQ1397" s="366"/>
      <c r="BTR1397" s="366"/>
      <c r="BTS1397" s="419"/>
      <c r="BTT1397" s="480"/>
      <c r="BTU1397" s="482"/>
      <c r="BTV1397" s="482"/>
      <c r="BTW1397" s="482"/>
      <c r="BTX1397" s="482"/>
      <c r="BTY1397" s="482"/>
      <c r="BTZ1397" s="482"/>
      <c r="BUA1397" s="482"/>
      <c r="BUB1397" s="482"/>
      <c r="BUC1397" s="482"/>
      <c r="BUD1397" s="482"/>
      <c r="BUE1397" s="482"/>
      <c r="BUF1397" s="482"/>
      <c r="BUG1397" s="482"/>
      <c r="BUH1397" s="482"/>
      <c r="BUI1397" s="482"/>
      <c r="BUJ1397" s="482"/>
      <c r="BUK1397" s="482"/>
      <c r="BUL1397" s="482"/>
      <c r="BUM1397" s="481"/>
      <c r="BUN1397" s="447"/>
      <c r="BUO1397" s="447"/>
      <c r="BUP1397" s="451"/>
      <c r="BUQ1397" s="451"/>
      <c r="BUR1397" s="451"/>
      <c r="BUS1397" s="451"/>
      <c r="BUT1397" s="451"/>
      <c r="BUU1397" s="451"/>
      <c r="BUV1397" s="451"/>
      <c r="BUW1397" s="451"/>
      <c r="BUX1397" s="451"/>
      <c r="BUY1397" s="451"/>
      <c r="BUZ1397" s="447"/>
      <c r="BVA1397" s="428"/>
      <c r="BVB1397" s="469"/>
      <c r="BVC1397" s="414"/>
      <c r="BVD1397" s="414"/>
      <c r="BVE1397" s="414"/>
      <c r="BVF1397" s="414"/>
      <c r="BVG1397" s="414"/>
      <c r="BVH1397" s="415"/>
      <c r="BVI1397" s="414"/>
      <c r="BVJ1397" s="416"/>
      <c r="BVK1397" s="366"/>
      <c r="BVL1397" s="366"/>
      <c r="BVM1397" s="366"/>
      <c r="BVN1397" s="366"/>
      <c r="BVO1397" s="366"/>
      <c r="BVP1397" s="366"/>
      <c r="BVQ1397" s="366"/>
      <c r="BVR1397" s="366"/>
      <c r="BVS1397" s="419"/>
      <c r="BVT1397" s="480"/>
      <c r="BVU1397" s="482"/>
      <c r="BVV1397" s="482"/>
      <c r="BVW1397" s="482"/>
      <c r="BVX1397" s="482"/>
      <c r="BVY1397" s="482"/>
      <c r="BVZ1397" s="482"/>
      <c r="BWA1397" s="482"/>
      <c r="BWB1397" s="482"/>
      <c r="BWC1397" s="482"/>
      <c r="BWD1397" s="482"/>
      <c r="BWE1397" s="482"/>
      <c r="BWF1397" s="482"/>
      <c r="BWG1397" s="482"/>
      <c r="BWH1397" s="482"/>
      <c r="BWI1397" s="482"/>
      <c r="BWJ1397" s="482"/>
      <c r="BWK1397" s="482"/>
      <c r="BWL1397" s="482"/>
      <c r="BWM1397" s="481"/>
      <c r="BWN1397" s="447"/>
      <c r="BWO1397" s="447"/>
      <c r="BWP1397" s="451"/>
      <c r="BWQ1397" s="451"/>
      <c r="BWR1397" s="451"/>
      <c r="BWS1397" s="451"/>
      <c r="BWT1397" s="451"/>
      <c r="BWU1397" s="451"/>
      <c r="BWV1397" s="451"/>
      <c r="BWW1397" s="451"/>
      <c r="BWX1397" s="451"/>
      <c r="BWY1397" s="451"/>
      <c r="BWZ1397" s="447"/>
      <c r="BXA1397" s="428"/>
      <c r="BXB1397" s="469"/>
      <c r="BXC1397" s="414"/>
      <c r="BXD1397" s="414"/>
      <c r="BXE1397" s="414"/>
      <c r="BXF1397" s="414"/>
      <c r="BXG1397" s="414"/>
      <c r="BXH1397" s="415"/>
      <c r="BXI1397" s="414"/>
      <c r="BXJ1397" s="416"/>
      <c r="BXK1397" s="366"/>
      <c r="BXL1397" s="366"/>
      <c r="BXM1397" s="366"/>
      <c r="BXN1397" s="366"/>
      <c r="BXO1397" s="366"/>
      <c r="BXP1397" s="366"/>
      <c r="BXQ1397" s="366"/>
      <c r="BXR1397" s="366"/>
      <c r="BXS1397" s="419"/>
      <c r="BXT1397" s="480"/>
      <c r="BXU1397" s="482"/>
      <c r="BXV1397" s="482"/>
      <c r="BXW1397" s="482"/>
      <c r="BXX1397" s="482"/>
      <c r="BXY1397" s="482"/>
      <c r="BXZ1397" s="482"/>
      <c r="BYA1397" s="482"/>
      <c r="BYB1397" s="482"/>
      <c r="BYC1397" s="482"/>
      <c r="BYD1397" s="482"/>
      <c r="BYE1397" s="482"/>
      <c r="BYF1397" s="482"/>
      <c r="BYG1397" s="482"/>
      <c r="BYH1397" s="482"/>
      <c r="BYI1397" s="482"/>
      <c r="BYJ1397" s="482"/>
      <c r="BYK1397" s="482"/>
      <c r="BYL1397" s="482"/>
      <c r="BYM1397" s="481"/>
      <c r="BYN1397" s="447"/>
      <c r="BYO1397" s="447"/>
      <c r="BYP1397" s="451"/>
      <c r="BYQ1397" s="451"/>
      <c r="BYR1397" s="451"/>
      <c r="BYS1397" s="451"/>
      <c r="BYT1397" s="451"/>
      <c r="BYU1397" s="451"/>
      <c r="BYV1397" s="451"/>
      <c r="BYW1397" s="451"/>
      <c r="BYX1397" s="451"/>
      <c r="BYY1397" s="451"/>
      <c r="BYZ1397" s="447"/>
      <c r="BZA1397" s="428"/>
      <c r="BZB1397" s="469"/>
      <c r="BZC1397" s="414"/>
      <c r="BZD1397" s="414"/>
      <c r="BZE1397" s="414"/>
      <c r="BZF1397" s="414"/>
      <c r="BZG1397" s="414"/>
      <c r="BZH1397" s="415"/>
      <c r="BZI1397" s="414"/>
      <c r="BZJ1397" s="416"/>
      <c r="BZK1397" s="366"/>
      <c r="BZL1397" s="366"/>
      <c r="BZM1397" s="366"/>
      <c r="BZN1397" s="366"/>
      <c r="BZO1397" s="366"/>
      <c r="BZP1397" s="366"/>
      <c r="BZQ1397" s="366"/>
      <c r="BZR1397" s="366"/>
      <c r="BZS1397" s="419"/>
      <c r="BZT1397" s="480"/>
      <c r="BZU1397" s="482"/>
      <c r="BZV1397" s="482"/>
      <c r="BZW1397" s="482"/>
      <c r="BZX1397" s="482"/>
      <c r="BZY1397" s="482"/>
      <c r="BZZ1397" s="482"/>
      <c r="CAA1397" s="482"/>
      <c r="CAB1397" s="482"/>
      <c r="CAC1397" s="482"/>
      <c r="CAD1397" s="482"/>
      <c r="CAE1397" s="482"/>
      <c r="CAF1397" s="482"/>
      <c r="CAG1397" s="482"/>
      <c r="CAH1397" s="482"/>
      <c r="CAI1397" s="482"/>
      <c r="CAJ1397" s="482"/>
      <c r="CAK1397" s="482"/>
      <c r="CAL1397" s="482"/>
      <c r="CAM1397" s="481"/>
      <c r="CAN1397" s="447"/>
      <c r="CAO1397" s="447"/>
      <c r="CAP1397" s="451"/>
      <c r="CAQ1397" s="451"/>
      <c r="CAR1397" s="451"/>
      <c r="CAS1397" s="451"/>
      <c r="CAT1397" s="451"/>
      <c r="CAU1397" s="451"/>
      <c r="CAV1397" s="451"/>
      <c r="CAW1397" s="451"/>
      <c r="CAX1397" s="451"/>
      <c r="CAY1397" s="451"/>
      <c r="CAZ1397" s="447"/>
      <c r="CBA1397" s="428"/>
      <c r="CBB1397" s="469"/>
      <c r="CBC1397" s="414"/>
      <c r="CBD1397" s="414"/>
      <c r="CBE1397" s="414"/>
      <c r="CBF1397" s="414"/>
      <c r="CBG1397" s="414"/>
      <c r="CBH1397" s="415"/>
      <c r="CBI1397" s="414"/>
      <c r="CBJ1397" s="416"/>
      <c r="CBK1397" s="366"/>
      <c r="CBL1397" s="366"/>
      <c r="CBM1397" s="366"/>
      <c r="CBN1397" s="366"/>
      <c r="CBO1397" s="366"/>
      <c r="CBP1397" s="366"/>
      <c r="CBQ1397" s="366"/>
      <c r="CBR1397" s="366"/>
      <c r="CBS1397" s="419"/>
      <c r="CBT1397" s="480"/>
      <c r="CBU1397" s="482"/>
      <c r="CBV1397" s="482"/>
      <c r="CBW1397" s="482"/>
      <c r="CBX1397" s="482"/>
      <c r="CBY1397" s="482"/>
      <c r="CBZ1397" s="482"/>
      <c r="CCA1397" s="482"/>
      <c r="CCB1397" s="482"/>
      <c r="CCC1397" s="482"/>
      <c r="CCD1397" s="482"/>
      <c r="CCE1397" s="482"/>
      <c r="CCF1397" s="482"/>
      <c r="CCG1397" s="482"/>
      <c r="CCH1397" s="482"/>
      <c r="CCI1397" s="482"/>
      <c r="CCJ1397" s="482"/>
      <c r="CCK1397" s="482"/>
      <c r="CCL1397" s="482"/>
      <c r="CCM1397" s="481"/>
      <c r="CCN1397" s="447"/>
      <c r="CCO1397" s="447"/>
      <c r="CCP1397" s="451"/>
      <c r="CCQ1397" s="451"/>
      <c r="CCR1397" s="451"/>
      <c r="CCS1397" s="451"/>
      <c r="CCT1397" s="451"/>
      <c r="CCU1397" s="451"/>
      <c r="CCV1397" s="451"/>
      <c r="CCW1397" s="451"/>
      <c r="CCX1397" s="451"/>
      <c r="CCY1397" s="451"/>
      <c r="CCZ1397" s="447"/>
      <c r="CDA1397" s="428"/>
      <c r="CDB1397" s="469"/>
      <c r="CDC1397" s="414"/>
      <c r="CDD1397" s="414"/>
      <c r="CDE1397" s="414"/>
      <c r="CDF1397" s="414"/>
      <c r="CDG1397" s="414"/>
      <c r="CDH1397" s="415"/>
      <c r="CDI1397" s="414"/>
      <c r="CDJ1397" s="416"/>
      <c r="CDK1397" s="366"/>
      <c r="CDL1397" s="366"/>
      <c r="CDM1397" s="366"/>
      <c r="CDN1397" s="366"/>
      <c r="CDO1397" s="366"/>
      <c r="CDP1397" s="366"/>
      <c r="CDQ1397" s="366"/>
      <c r="CDR1397" s="366"/>
      <c r="CDS1397" s="419"/>
      <c r="CDT1397" s="480"/>
      <c r="CDU1397" s="482"/>
      <c r="CDV1397" s="482"/>
      <c r="CDW1397" s="482"/>
      <c r="CDX1397" s="482"/>
      <c r="CDY1397" s="482"/>
      <c r="CDZ1397" s="482"/>
      <c r="CEA1397" s="482"/>
      <c r="CEB1397" s="482"/>
      <c r="CEC1397" s="482"/>
      <c r="CED1397" s="482"/>
      <c r="CEE1397" s="482"/>
      <c r="CEF1397" s="482"/>
      <c r="CEG1397" s="482"/>
      <c r="CEH1397" s="482"/>
      <c r="CEI1397" s="482"/>
      <c r="CEJ1397" s="482"/>
      <c r="CEK1397" s="482"/>
      <c r="CEL1397" s="482"/>
      <c r="CEM1397" s="481"/>
      <c r="CEN1397" s="447"/>
      <c r="CEO1397" s="447"/>
      <c r="CEP1397" s="451"/>
      <c r="CEQ1397" s="451"/>
      <c r="CER1397" s="451"/>
      <c r="CES1397" s="451"/>
      <c r="CET1397" s="451"/>
      <c r="CEU1397" s="451"/>
      <c r="CEV1397" s="451"/>
      <c r="CEW1397" s="451"/>
      <c r="CEX1397" s="451"/>
      <c r="CEY1397" s="451"/>
      <c r="CEZ1397" s="447"/>
      <c r="CFA1397" s="428"/>
      <c r="CFB1397" s="469"/>
      <c r="CFC1397" s="414"/>
      <c r="CFD1397" s="414"/>
      <c r="CFE1397" s="414"/>
      <c r="CFF1397" s="414"/>
      <c r="CFG1397" s="414"/>
      <c r="CFH1397" s="415"/>
      <c r="CFI1397" s="414"/>
      <c r="CFJ1397" s="416"/>
      <c r="CFK1397" s="366"/>
      <c r="CFL1397" s="366"/>
      <c r="CFM1397" s="366"/>
      <c r="CFN1397" s="366"/>
      <c r="CFO1397" s="366"/>
      <c r="CFP1397" s="366"/>
      <c r="CFQ1397" s="366"/>
      <c r="CFR1397" s="366"/>
      <c r="CFS1397" s="419"/>
      <c r="CFT1397" s="480"/>
      <c r="CFU1397" s="482"/>
      <c r="CFV1397" s="482"/>
      <c r="CFW1397" s="482"/>
      <c r="CFX1397" s="482"/>
      <c r="CFY1397" s="482"/>
      <c r="CFZ1397" s="482"/>
      <c r="CGA1397" s="482"/>
      <c r="CGB1397" s="482"/>
      <c r="CGC1397" s="482"/>
      <c r="CGD1397" s="482"/>
      <c r="CGE1397" s="482"/>
      <c r="CGF1397" s="482"/>
      <c r="CGG1397" s="482"/>
      <c r="CGH1397" s="482"/>
      <c r="CGI1397" s="482"/>
      <c r="CGJ1397" s="482"/>
      <c r="CGK1397" s="482"/>
      <c r="CGL1397" s="482"/>
      <c r="CGM1397" s="481"/>
      <c r="CGN1397" s="447"/>
      <c r="CGO1397" s="447"/>
      <c r="CGP1397" s="451"/>
      <c r="CGQ1397" s="451"/>
      <c r="CGR1397" s="451"/>
      <c r="CGS1397" s="451"/>
      <c r="CGT1397" s="451"/>
      <c r="CGU1397" s="451"/>
      <c r="CGV1397" s="451"/>
      <c r="CGW1397" s="451"/>
      <c r="CGX1397" s="451"/>
      <c r="CGY1397" s="451"/>
      <c r="CGZ1397" s="447"/>
      <c r="CHA1397" s="428"/>
      <c r="CHB1397" s="469"/>
      <c r="CHC1397" s="414"/>
      <c r="CHD1397" s="414"/>
      <c r="CHE1397" s="414"/>
      <c r="CHF1397" s="414"/>
      <c r="CHG1397" s="414"/>
      <c r="CHH1397" s="415"/>
      <c r="CHI1397" s="414"/>
      <c r="CHJ1397" s="416"/>
      <c r="CHK1397" s="366"/>
      <c r="CHL1397" s="366"/>
      <c r="CHM1397" s="366"/>
      <c r="CHN1397" s="366"/>
      <c r="CHO1397" s="366"/>
      <c r="CHP1397" s="366"/>
      <c r="CHQ1397" s="366"/>
      <c r="CHR1397" s="366"/>
      <c r="CHS1397" s="419"/>
      <c r="CHT1397" s="480"/>
      <c r="CHU1397" s="482"/>
      <c r="CHV1397" s="482"/>
      <c r="CHW1397" s="482"/>
      <c r="CHX1397" s="482"/>
      <c r="CHY1397" s="482"/>
      <c r="CHZ1397" s="482"/>
      <c r="CIA1397" s="482"/>
      <c r="CIB1397" s="482"/>
      <c r="CIC1397" s="482"/>
      <c r="CID1397" s="482"/>
      <c r="CIE1397" s="482"/>
      <c r="CIF1397" s="482"/>
      <c r="CIG1397" s="482"/>
      <c r="CIH1397" s="482"/>
      <c r="CII1397" s="482"/>
      <c r="CIJ1397" s="482"/>
      <c r="CIK1397" s="482"/>
      <c r="CIL1397" s="482"/>
      <c r="CIM1397" s="481"/>
      <c r="CIN1397" s="447"/>
      <c r="CIO1397" s="447"/>
      <c r="CIP1397" s="451"/>
      <c r="CIQ1397" s="451"/>
      <c r="CIR1397" s="451"/>
      <c r="CIS1397" s="451"/>
      <c r="CIT1397" s="451"/>
      <c r="CIU1397" s="451"/>
      <c r="CIV1397" s="451"/>
      <c r="CIW1397" s="451"/>
      <c r="CIX1397" s="451"/>
      <c r="CIY1397" s="451"/>
      <c r="CIZ1397" s="447"/>
      <c r="CJA1397" s="428"/>
      <c r="CJB1397" s="469"/>
      <c r="CJC1397" s="414"/>
      <c r="CJD1397" s="414"/>
      <c r="CJE1397" s="414"/>
      <c r="CJF1397" s="414"/>
      <c r="CJG1397" s="414"/>
      <c r="CJH1397" s="415"/>
      <c r="CJI1397" s="414"/>
      <c r="CJJ1397" s="416"/>
      <c r="CJK1397" s="366"/>
      <c r="CJL1397" s="366"/>
      <c r="CJM1397" s="366"/>
      <c r="CJN1397" s="366"/>
      <c r="CJO1397" s="366"/>
      <c r="CJP1397" s="366"/>
      <c r="CJQ1397" s="366"/>
      <c r="CJR1397" s="366"/>
      <c r="CJS1397" s="419"/>
      <c r="CJT1397" s="480"/>
      <c r="CJU1397" s="482"/>
      <c r="CJV1397" s="482"/>
      <c r="CJW1397" s="482"/>
      <c r="CJX1397" s="482"/>
      <c r="CJY1397" s="482"/>
      <c r="CJZ1397" s="482"/>
      <c r="CKA1397" s="482"/>
      <c r="CKB1397" s="482"/>
      <c r="CKC1397" s="482"/>
      <c r="CKD1397" s="482"/>
      <c r="CKE1397" s="482"/>
      <c r="CKF1397" s="482"/>
      <c r="CKG1397" s="482"/>
      <c r="CKH1397" s="482"/>
      <c r="CKI1397" s="482"/>
      <c r="CKJ1397" s="482"/>
      <c r="CKK1397" s="482"/>
      <c r="CKL1397" s="482"/>
      <c r="CKM1397" s="481"/>
      <c r="CKN1397" s="447"/>
      <c r="CKO1397" s="447"/>
      <c r="CKP1397" s="451"/>
      <c r="CKQ1397" s="451"/>
      <c r="CKR1397" s="451"/>
      <c r="CKS1397" s="451"/>
      <c r="CKT1397" s="451"/>
      <c r="CKU1397" s="451"/>
      <c r="CKV1397" s="451"/>
      <c r="CKW1397" s="451"/>
      <c r="CKX1397" s="451"/>
      <c r="CKY1397" s="451"/>
      <c r="CKZ1397" s="447"/>
      <c r="CLA1397" s="428"/>
      <c r="CLB1397" s="469"/>
      <c r="CLC1397" s="414"/>
      <c r="CLD1397" s="414"/>
      <c r="CLE1397" s="414"/>
      <c r="CLF1397" s="414"/>
      <c r="CLG1397" s="414"/>
      <c r="CLH1397" s="415"/>
      <c r="CLI1397" s="414"/>
      <c r="CLJ1397" s="416"/>
      <c r="CLK1397" s="366"/>
      <c r="CLL1397" s="366"/>
      <c r="CLM1397" s="366"/>
      <c r="CLN1397" s="366"/>
      <c r="CLO1397" s="366"/>
      <c r="CLP1397" s="366"/>
      <c r="CLQ1397" s="366"/>
      <c r="CLR1397" s="366"/>
      <c r="CLS1397" s="419"/>
      <c r="CLT1397" s="480"/>
      <c r="CLU1397" s="482"/>
      <c r="CLV1397" s="482"/>
      <c r="CLW1397" s="482"/>
      <c r="CLX1397" s="482"/>
      <c r="CLY1397" s="482"/>
      <c r="CLZ1397" s="482"/>
      <c r="CMA1397" s="482"/>
      <c r="CMB1397" s="482"/>
      <c r="CMC1397" s="482"/>
      <c r="CMD1397" s="482"/>
      <c r="CME1397" s="482"/>
      <c r="CMF1397" s="482"/>
      <c r="CMG1397" s="482"/>
      <c r="CMH1397" s="482"/>
      <c r="CMI1397" s="482"/>
      <c r="CMJ1397" s="482"/>
      <c r="CMK1397" s="482"/>
      <c r="CML1397" s="482"/>
      <c r="CMM1397" s="481"/>
      <c r="CMN1397" s="447"/>
      <c r="CMO1397" s="447"/>
      <c r="CMP1397" s="451"/>
      <c r="CMQ1397" s="451"/>
      <c r="CMR1397" s="451"/>
      <c r="CMS1397" s="451"/>
      <c r="CMT1397" s="451"/>
      <c r="CMU1397" s="451"/>
      <c r="CMV1397" s="451"/>
      <c r="CMW1397" s="451"/>
      <c r="CMX1397" s="451"/>
      <c r="CMY1397" s="451"/>
      <c r="CMZ1397" s="447"/>
      <c r="CNA1397" s="428"/>
      <c r="CNB1397" s="469"/>
      <c r="CNC1397" s="414"/>
      <c r="CND1397" s="414"/>
      <c r="CNE1397" s="414"/>
      <c r="CNF1397" s="414"/>
      <c r="CNG1397" s="414"/>
      <c r="CNH1397" s="415"/>
      <c r="CNI1397" s="414"/>
      <c r="CNJ1397" s="416"/>
      <c r="CNK1397" s="366"/>
      <c r="CNL1397" s="366"/>
      <c r="CNM1397" s="366"/>
      <c r="CNN1397" s="366"/>
      <c r="CNO1397" s="366"/>
      <c r="CNP1397" s="366"/>
      <c r="CNQ1397" s="366"/>
      <c r="CNR1397" s="366"/>
      <c r="CNS1397" s="419"/>
      <c r="CNT1397" s="480"/>
      <c r="CNU1397" s="482"/>
      <c r="CNV1397" s="482"/>
      <c r="CNW1397" s="482"/>
      <c r="CNX1397" s="482"/>
      <c r="CNY1397" s="482"/>
      <c r="CNZ1397" s="482"/>
      <c r="COA1397" s="482"/>
      <c r="COB1397" s="482"/>
      <c r="COC1397" s="482"/>
      <c r="COD1397" s="482"/>
      <c r="COE1397" s="482"/>
      <c r="COF1397" s="482"/>
      <c r="COG1397" s="482"/>
      <c r="COH1397" s="482"/>
      <c r="COI1397" s="482"/>
      <c r="COJ1397" s="482"/>
      <c r="COK1397" s="482"/>
      <c r="COL1397" s="482"/>
      <c r="COM1397" s="481"/>
      <c r="CON1397" s="447"/>
      <c r="COO1397" s="447"/>
      <c r="COP1397" s="451"/>
      <c r="COQ1397" s="451"/>
      <c r="COR1397" s="451"/>
      <c r="COS1397" s="451"/>
      <c r="COT1397" s="451"/>
      <c r="COU1397" s="451"/>
      <c r="COV1397" s="451"/>
      <c r="COW1397" s="451"/>
      <c r="COX1397" s="451"/>
      <c r="COY1397" s="451"/>
      <c r="COZ1397" s="447"/>
      <c r="CPA1397" s="428"/>
      <c r="CPB1397" s="469"/>
      <c r="CPC1397" s="414"/>
      <c r="CPD1397" s="414"/>
      <c r="CPE1397" s="414"/>
      <c r="CPF1397" s="414"/>
      <c r="CPG1397" s="414"/>
      <c r="CPH1397" s="415"/>
      <c r="CPI1397" s="414"/>
      <c r="CPJ1397" s="416"/>
      <c r="CPK1397" s="366"/>
      <c r="CPL1397" s="366"/>
      <c r="CPM1397" s="366"/>
      <c r="CPN1397" s="366"/>
      <c r="CPO1397" s="366"/>
      <c r="CPP1397" s="366"/>
      <c r="CPQ1397" s="366"/>
      <c r="CPR1397" s="366"/>
      <c r="CPS1397" s="419"/>
      <c r="CPT1397" s="480"/>
      <c r="CPU1397" s="482"/>
      <c r="CPV1397" s="482"/>
      <c r="CPW1397" s="482"/>
      <c r="CPX1397" s="482"/>
      <c r="CPY1397" s="482"/>
      <c r="CPZ1397" s="482"/>
      <c r="CQA1397" s="482"/>
      <c r="CQB1397" s="482"/>
      <c r="CQC1397" s="482"/>
      <c r="CQD1397" s="482"/>
      <c r="CQE1397" s="482"/>
      <c r="CQF1397" s="482"/>
      <c r="CQG1397" s="482"/>
      <c r="CQH1397" s="482"/>
      <c r="CQI1397" s="482"/>
      <c r="CQJ1397" s="482"/>
      <c r="CQK1397" s="482"/>
      <c r="CQL1397" s="482"/>
      <c r="CQM1397" s="481"/>
      <c r="CQN1397" s="447"/>
      <c r="CQO1397" s="447"/>
      <c r="CQP1397" s="451"/>
      <c r="CQQ1397" s="451"/>
      <c r="CQR1397" s="451"/>
      <c r="CQS1397" s="451"/>
      <c r="CQT1397" s="451"/>
      <c r="CQU1397" s="451"/>
      <c r="CQV1397" s="451"/>
      <c r="CQW1397" s="451"/>
      <c r="CQX1397" s="451"/>
      <c r="CQY1397" s="451"/>
      <c r="CQZ1397" s="447"/>
      <c r="CRA1397" s="428"/>
      <c r="CRB1397" s="469"/>
      <c r="CRC1397" s="414"/>
      <c r="CRD1397" s="414"/>
      <c r="CRE1397" s="414"/>
      <c r="CRF1397" s="414"/>
      <c r="CRG1397" s="414"/>
      <c r="CRH1397" s="415"/>
      <c r="CRI1397" s="414"/>
      <c r="CRJ1397" s="416"/>
      <c r="CRK1397" s="366"/>
      <c r="CRL1397" s="366"/>
      <c r="CRM1397" s="366"/>
      <c r="CRN1397" s="366"/>
      <c r="CRO1397" s="366"/>
      <c r="CRP1397" s="366"/>
      <c r="CRQ1397" s="366"/>
      <c r="CRR1397" s="366"/>
      <c r="CRS1397" s="419"/>
      <c r="CRT1397" s="480"/>
      <c r="CRU1397" s="482"/>
      <c r="CRV1397" s="482"/>
      <c r="CRW1397" s="482"/>
      <c r="CRX1397" s="482"/>
      <c r="CRY1397" s="482"/>
      <c r="CRZ1397" s="482"/>
      <c r="CSA1397" s="482"/>
      <c r="CSB1397" s="482"/>
      <c r="CSC1397" s="482"/>
      <c r="CSD1397" s="482"/>
      <c r="CSE1397" s="482"/>
      <c r="CSF1397" s="482"/>
      <c r="CSG1397" s="482"/>
      <c r="CSH1397" s="482"/>
      <c r="CSI1397" s="482"/>
      <c r="CSJ1397" s="482"/>
      <c r="CSK1397" s="482"/>
      <c r="CSL1397" s="482"/>
      <c r="CSM1397" s="481"/>
      <c r="CSN1397" s="447"/>
      <c r="CSO1397" s="447"/>
      <c r="CSP1397" s="451"/>
      <c r="CSQ1397" s="451"/>
      <c r="CSR1397" s="451"/>
      <c r="CSS1397" s="451"/>
      <c r="CST1397" s="451"/>
      <c r="CSU1397" s="451"/>
      <c r="CSV1397" s="451"/>
      <c r="CSW1397" s="451"/>
      <c r="CSX1397" s="451"/>
      <c r="CSY1397" s="451"/>
      <c r="CSZ1397" s="447"/>
      <c r="CTA1397" s="428"/>
      <c r="CTB1397" s="469"/>
      <c r="CTC1397" s="414"/>
      <c r="CTD1397" s="414"/>
      <c r="CTE1397" s="414"/>
      <c r="CTF1397" s="414"/>
      <c r="CTG1397" s="414"/>
      <c r="CTH1397" s="415"/>
      <c r="CTI1397" s="414"/>
      <c r="CTJ1397" s="416"/>
      <c r="CTK1397" s="366"/>
      <c r="CTL1397" s="366"/>
      <c r="CTM1397" s="366"/>
      <c r="CTN1397" s="366"/>
      <c r="CTO1397" s="366"/>
      <c r="CTP1397" s="366"/>
      <c r="CTQ1397" s="366"/>
      <c r="CTR1397" s="366"/>
      <c r="CTS1397" s="419"/>
      <c r="CTT1397" s="480"/>
      <c r="CTU1397" s="482"/>
      <c r="CTV1397" s="482"/>
      <c r="CTW1397" s="482"/>
      <c r="CTX1397" s="482"/>
      <c r="CTY1397" s="482"/>
      <c r="CTZ1397" s="482"/>
      <c r="CUA1397" s="482"/>
      <c r="CUB1397" s="482"/>
      <c r="CUC1397" s="482"/>
      <c r="CUD1397" s="482"/>
      <c r="CUE1397" s="482"/>
      <c r="CUF1397" s="482"/>
      <c r="CUG1397" s="482"/>
      <c r="CUH1397" s="482"/>
      <c r="CUI1397" s="482"/>
      <c r="CUJ1397" s="482"/>
      <c r="CUK1397" s="482"/>
      <c r="CUL1397" s="482"/>
      <c r="CUM1397" s="481"/>
      <c r="CUN1397" s="447"/>
      <c r="CUO1397" s="447"/>
      <c r="CUP1397" s="451"/>
      <c r="CUQ1397" s="451"/>
      <c r="CUR1397" s="451"/>
      <c r="CUS1397" s="451"/>
      <c r="CUT1397" s="451"/>
      <c r="CUU1397" s="451"/>
      <c r="CUV1397" s="451"/>
      <c r="CUW1397" s="451"/>
      <c r="CUX1397" s="451"/>
      <c r="CUY1397" s="451"/>
      <c r="CUZ1397" s="447"/>
      <c r="CVA1397" s="428"/>
      <c r="CVB1397" s="469"/>
      <c r="CVC1397" s="414"/>
      <c r="CVD1397" s="414"/>
      <c r="CVE1397" s="414"/>
      <c r="CVF1397" s="414"/>
      <c r="CVG1397" s="414"/>
      <c r="CVH1397" s="415"/>
      <c r="CVI1397" s="414"/>
      <c r="CVJ1397" s="416"/>
      <c r="CVK1397" s="366"/>
      <c r="CVL1397" s="366"/>
      <c r="CVM1397" s="366"/>
      <c r="CVN1397" s="366"/>
      <c r="CVO1397" s="366"/>
      <c r="CVP1397" s="366"/>
      <c r="CVQ1397" s="366"/>
      <c r="CVR1397" s="366"/>
      <c r="CVS1397" s="419"/>
      <c r="CVT1397" s="480"/>
      <c r="CVU1397" s="482"/>
      <c r="CVV1397" s="482"/>
      <c r="CVW1397" s="482"/>
      <c r="CVX1397" s="482"/>
      <c r="CVY1397" s="482"/>
      <c r="CVZ1397" s="482"/>
      <c r="CWA1397" s="482"/>
      <c r="CWB1397" s="482"/>
      <c r="CWC1397" s="482"/>
      <c r="CWD1397" s="482"/>
      <c r="CWE1397" s="482"/>
      <c r="CWF1397" s="482"/>
      <c r="CWG1397" s="482"/>
      <c r="CWH1397" s="482"/>
      <c r="CWI1397" s="482"/>
      <c r="CWJ1397" s="482"/>
      <c r="CWK1397" s="482"/>
      <c r="CWL1397" s="482"/>
      <c r="CWM1397" s="481"/>
      <c r="CWN1397" s="447"/>
      <c r="CWO1397" s="447"/>
      <c r="CWP1397" s="451"/>
      <c r="CWQ1397" s="451"/>
      <c r="CWR1397" s="451"/>
      <c r="CWS1397" s="451"/>
      <c r="CWT1397" s="451"/>
      <c r="CWU1397" s="451"/>
      <c r="CWV1397" s="451"/>
      <c r="CWW1397" s="451"/>
      <c r="CWX1397" s="451"/>
      <c r="CWY1397" s="451"/>
      <c r="CWZ1397" s="447"/>
      <c r="CXA1397" s="428"/>
      <c r="CXB1397" s="469"/>
      <c r="CXC1397" s="414"/>
      <c r="CXD1397" s="414"/>
      <c r="CXE1397" s="414"/>
      <c r="CXF1397" s="414"/>
      <c r="CXG1397" s="414"/>
      <c r="CXH1397" s="415"/>
      <c r="CXI1397" s="414"/>
      <c r="CXJ1397" s="416"/>
      <c r="CXK1397" s="366"/>
      <c r="CXL1397" s="366"/>
      <c r="CXM1397" s="366"/>
      <c r="CXN1397" s="366"/>
      <c r="CXO1397" s="366"/>
      <c r="CXP1397" s="366"/>
      <c r="CXQ1397" s="366"/>
      <c r="CXR1397" s="366"/>
      <c r="CXS1397" s="419"/>
      <c r="CXT1397" s="480"/>
      <c r="CXU1397" s="482"/>
      <c r="CXV1397" s="482"/>
      <c r="CXW1397" s="482"/>
      <c r="CXX1397" s="482"/>
      <c r="CXY1397" s="482"/>
      <c r="CXZ1397" s="482"/>
      <c r="CYA1397" s="482"/>
      <c r="CYB1397" s="482"/>
      <c r="CYC1397" s="482"/>
      <c r="CYD1397" s="482"/>
      <c r="CYE1397" s="482"/>
      <c r="CYF1397" s="482"/>
      <c r="CYG1397" s="482"/>
      <c r="CYH1397" s="482"/>
      <c r="CYI1397" s="482"/>
      <c r="CYJ1397" s="482"/>
      <c r="CYK1397" s="482"/>
      <c r="CYL1397" s="482"/>
      <c r="CYM1397" s="481"/>
      <c r="CYN1397" s="447"/>
      <c r="CYO1397" s="447"/>
      <c r="CYP1397" s="451"/>
      <c r="CYQ1397" s="451"/>
      <c r="CYR1397" s="451"/>
      <c r="CYS1397" s="451"/>
      <c r="CYT1397" s="451"/>
      <c r="CYU1397" s="451"/>
      <c r="CYV1397" s="451"/>
      <c r="CYW1397" s="451"/>
      <c r="CYX1397" s="451"/>
      <c r="CYY1397" s="451"/>
      <c r="CYZ1397" s="447"/>
      <c r="CZA1397" s="428"/>
      <c r="CZB1397" s="469"/>
      <c r="CZC1397" s="414"/>
      <c r="CZD1397" s="414"/>
      <c r="CZE1397" s="414"/>
      <c r="CZF1397" s="414"/>
      <c r="CZG1397" s="414"/>
      <c r="CZH1397" s="415"/>
      <c r="CZI1397" s="414"/>
      <c r="CZJ1397" s="416"/>
      <c r="CZK1397" s="366"/>
      <c r="CZL1397" s="366"/>
      <c r="CZM1397" s="366"/>
      <c r="CZN1397" s="366"/>
      <c r="CZO1397" s="366"/>
      <c r="CZP1397" s="366"/>
      <c r="CZQ1397" s="366"/>
      <c r="CZR1397" s="366"/>
      <c r="CZS1397" s="419"/>
      <c r="CZT1397" s="480"/>
      <c r="CZU1397" s="482"/>
      <c r="CZV1397" s="482"/>
      <c r="CZW1397" s="482"/>
      <c r="CZX1397" s="482"/>
      <c r="CZY1397" s="482"/>
      <c r="CZZ1397" s="482"/>
      <c r="DAA1397" s="482"/>
      <c r="DAB1397" s="482"/>
      <c r="DAC1397" s="482"/>
      <c r="DAD1397" s="482"/>
      <c r="DAE1397" s="482"/>
      <c r="DAF1397" s="482"/>
      <c r="DAG1397" s="482"/>
      <c r="DAH1397" s="482"/>
      <c r="DAI1397" s="482"/>
      <c r="DAJ1397" s="482"/>
      <c r="DAK1397" s="482"/>
      <c r="DAL1397" s="482"/>
      <c r="DAM1397" s="481"/>
      <c r="DAN1397" s="447"/>
      <c r="DAO1397" s="447"/>
      <c r="DAP1397" s="451"/>
      <c r="DAQ1397" s="451"/>
      <c r="DAR1397" s="451"/>
      <c r="DAS1397" s="451"/>
      <c r="DAT1397" s="451"/>
      <c r="DAU1397" s="451"/>
      <c r="DAV1397" s="451"/>
      <c r="DAW1397" s="451"/>
      <c r="DAX1397" s="451"/>
      <c r="DAY1397" s="451"/>
      <c r="DAZ1397" s="447"/>
      <c r="DBA1397" s="428"/>
      <c r="DBB1397" s="469"/>
      <c r="DBC1397" s="414"/>
      <c r="DBD1397" s="414"/>
      <c r="DBE1397" s="414"/>
      <c r="DBF1397" s="414"/>
      <c r="DBG1397" s="414"/>
      <c r="DBH1397" s="415"/>
      <c r="DBI1397" s="414"/>
      <c r="DBJ1397" s="416"/>
      <c r="DBK1397" s="366"/>
      <c r="DBL1397" s="366"/>
      <c r="DBM1397" s="366"/>
      <c r="DBN1397" s="366"/>
      <c r="DBO1397" s="366"/>
      <c r="DBP1397" s="366"/>
      <c r="DBQ1397" s="366"/>
      <c r="DBR1397" s="366"/>
      <c r="DBS1397" s="419"/>
      <c r="DBT1397" s="480"/>
      <c r="DBU1397" s="482"/>
      <c r="DBV1397" s="482"/>
      <c r="DBW1397" s="482"/>
      <c r="DBX1397" s="482"/>
      <c r="DBY1397" s="482"/>
      <c r="DBZ1397" s="482"/>
      <c r="DCA1397" s="482"/>
      <c r="DCB1397" s="482"/>
      <c r="DCC1397" s="482"/>
      <c r="DCD1397" s="482"/>
      <c r="DCE1397" s="482"/>
      <c r="DCF1397" s="482"/>
      <c r="DCG1397" s="482"/>
      <c r="DCH1397" s="482"/>
      <c r="DCI1397" s="482"/>
      <c r="DCJ1397" s="482"/>
      <c r="DCK1397" s="482"/>
      <c r="DCL1397" s="482"/>
      <c r="DCM1397" s="481"/>
      <c r="DCN1397" s="447"/>
      <c r="DCO1397" s="447"/>
      <c r="DCP1397" s="451"/>
      <c r="DCQ1397" s="451"/>
      <c r="DCR1397" s="451"/>
      <c r="DCS1397" s="451"/>
      <c r="DCT1397" s="451"/>
      <c r="DCU1397" s="451"/>
      <c r="DCV1397" s="451"/>
      <c r="DCW1397" s="451"/>
      <c r="DCX1397" s="451"/>
      <c r="DCY1397" s="451"/>
      <c r="DCZ1397" s="447"/>
      <c r="DDA1397" s="428"/>
      <c r="DDB1397" s="469"/>
      <c r="DDC1397" s="414"/>
      <c r="DDD1397" s="414"/>
      <c r="DDE1397" s="414"/>
      <c r="DDF1397" s="414"/>
      <c r="DDG1397" s="414"/>
      <c r="DDH1397" s="415"/>
      <c r="DDI1397" s="414"/>
      <c r="DDJ1397" s="416"/>
      <c r="DDK1397" s="366"/>
      <c r="DDL1397" s="366"/>
      <c r="DDM1397" s="366"/>
      <c r="DDN1397" s="366"/>
      <c r="DDO1397" s="366"/>
      <c r="DDP1397" s="366"/>
      <c r="DDQ1397" s="366"/>
      <c r="DDR1397" s="366"/>
      <c r="DDS1397" s="419"/>
      <c r="DDT1397" s="480"/>
      <c r="DDU1397" s="482"/>
      <c r="DDV1397" s="482"/>
      <c r="DDW1397" s="482"/>
      <c r="DDX1397" s="482"/>
      <c r="DDY1397" s="482"/>
      <c r="DDZ1397" s="482"/>
      <c r="DEA1397" s="482"/>
      <c r="DEB1397" s="482"/>
      <c r="DEC1397" s="482"/>
      <c r="DED1397" s="482"/>
      <c r="DEE1397" s="482"/>
      <c r="DEF1397" s="482"/>
      <c r="DEG1397" s="482"/>
      <c r="DEH1397" s="482"/>
      <c r="DEI1397" s="482"/>
      <c r="DEJ1397" s="482"/>
      <c r="DEK1397" s="482"/>
      <c r="DEL1397" s="482"/>
      <c r="DEM1397" s="481"/>
      <c r="DEN1397" s="447"/>
      <c r="DEO1397" s="447"/>
      <c r="DEP1397" s="451"/>
      <c r="DEQ1397" s="451"/>
      <c r="DER1397" s="451"/>
      <c r="DES1397" s="451"/>
      <c r="DET1397" s="451"/>
      <c r="DEU1397" s="451"/>
      <c r="DEV1397" s="451"/>
      <c r="DEW1397" s="451"/>
      <c r="DEX1397" s="451"/>
      <c r="DEY1397" s="451"/>
      <c r="DEZ1397" s="447"/>
      <c r="DFA1397" s="428"/>
      <c r="DFB1397" s="469"/>
      <c r="DFC1397" s="414"/>
      <c r="DFD1397" s="414"/>
      <c r="DFE1397" s="414"/>
      <c r="DFF1397" s="414"/>
      <c r="DFG1397" s="414"/>
      <c r="DFH1397" s="415"/>
      <c r="DFI1397" s="414"/>
      <c r="DFJ1397" s="416"/>
      <c r="DFK1397" s="366"/>
      <c r="DFL1397" s="366"/>
      <c r="DFM1397" s="366"/>
      <c r="DFN1397" s="366"/>
      <c r="DFO1397" s="366"/>
      <c r="DFP1397" s="366"/>
      <c r="DFQ1397" s="366"/>
      <c r="DFR1397" s="366"/>
      <c r="DFS1397" s="419"/>
      <c r="DFT1397" s="480"/>
      <c r="DFU1397" s="482"/>
      <c r="DFV1397" s="482"/>
      <c r="DFW1397" s="482"/>
      <c r="DFX1397" s="482"/>
      <c r="DFY1397" s="482"/>
      <c r="DFZ1397" s="482"/>
      <c r="DGA1397" s="482"/>
      <c r="DGB1397" s="482"/>
      <c r="DGC1397" s="482"/>
      <c r="DGD1397" s="482"/>
      <c r="DGE1397" s="482"/>
      <c r="DGF1397" s="482"/>
      <c r="DGG1397" s="482"/>
      <c r="DGH1397" s="482"/>
      <c r="DGI1397" s="482"/>
      <c r="DGJ1397" s="482"/>
      <c r="DGK1397" s="482"/>
      <c r="DGL1397" s="482"/>
      <c r="DGM1397" s="481"/>
      <c r="DGN1397" s="447"/>
      <c r="DGO1397" s="447"/>
      <c r="DGP1397" s="451"/>
      <c r="DGQ1397" s="451"/>
      <c r="DGR1397" s="451"/>
      <c r="DGS1397" s="451"/>
      <c r="DGT1397" s="451"/>
      <c r="DGU1397" s="451"/>
      <c r="DGV1397" s="451"/>
      <c r="DGW1397" s="451"/>
      <c r="DGX1397" s="451"/>
      <c r="DGY1397" s="451"/>
      <c r="DGZ1397" s="447"/>
      <c r="DHA1397" s="428"/>
      <c r="DHB1397" s="469"/>
      <c r="DHC1397" s="414"/>
      <c r="DHD1397" s="414"/>
      <c r="DHE1397" s="414"/>
      <c r="DHF1397" s="414"/>
      <c r="DHG1397" s="414"/>
      <c r="DHH1397" s="415"/>
      <c r="DHI1397" s="414"/>
      <c r="DHJ1397" s="416"/>
      <c r="DHK1397" s="366"/>
      <c r="DHL1397" s="366"/>
      <c r="DHM1397" s="366"/>
      <c r="DHN1397" s="366"/>
      <c r="DHO1397" s="366"/>
      <c r="DHP1397" s="366"/>
      <c r="DHQ1397" s="366"/>
      <c r="DHR1397" s="366"/>
      <c r="DHS1397" s="419"/>
      <c r="DHT1397" s="480"/>
      <c r="DHU1397" s="482"/>
      <c r="DHV1397" s="482"/>
      <c r="DHW1397" s="482"/>
      <c r="DHX1397" s="482"/>
      <c r="DHY1397" s="482"/>
      <c r="DHZ1397" s="482"/>
      <c r="DIA1397" s="482"/>
      <c r="DIB1397" s="482"/>
      <c r="DIC1397" s="482"/>
      <c r="DID1397" s="482"/>
      <c r="DIE1397" s="482"/>
      <c r="DIF1397" s="482"/>
      <c r="DIG1397" s="482"/>
      <c r="DIH1397" s="482"/>
      <c r="DII1397" s="482"/>
      <c r="DIJ1397" s="482"/>
      <c r="DIK1397" s="482"/>
      <c r="DIL1397" s="482"/>
      <c r="DIM1397" s="481"/>
      <c r="DIN1397" s="447"/>
      <c r="DIO1397" s="447"/>
      <c r="DIP1397" s="451"/>
      <c r="DIQ1397" s="451"/>
      <c r="DIR1397" s="451"/>
      <c r="DIS1397" s="451"/>
      <c r="DIT1397" s="451"/>
      <c r="DIU1397" s="451"/>
      <c r="DIV1397" s="451"/>
      <c r="DIW1397" s="451"/>
      <c r="DIX1397" s="451"/>
      <c r="DIY1397" s="451"/>
      <c r="DIZ1397" s="447"/>
      <c r="DJA1397" s="428"/>
      <c r="DJB1397" s="469"/>
      <c r="DJC1397" s="414"/>
      <c r="DJD1397" s="414"/>
      <c r="DJE1397" s="414"/>
      <c r="DJF1397" s="414"/>
      <c r="DJG1397" s="414"/>
      <c r="DJH1397" s="415"/>
      <c r="DJI1397" s="414"/>
      <c r="DJJ1397" s="416"/>
      <c r="DJK1397" s="366"/>
      <c r="DJL1397" s="366"/>
      <c r="DJM1397" s="366"/>
      <c r="DJN1397" s="366"/>
      <c r="DJO1397" s="366"/>
      <c r="DJP1397" s="366"/>
      <c r="DJQ1397" s="366"/>
      <c r="DJR1397" s="366"/>
      <c r="DJS1397" s="419"/>
      <c r="DJT1397" s="480"/>
      <c r="DJU1397" s="482"/>
      <c r="DJV1397" s="482"/>
      <c r="DJW1397" s="482"/>
      <c r="DJX1397" s="482"/>
      <c r="DJY1397" s="482"/>
      <c r="DJZ1397" s="482"/>
      <c r="DKA1397" s="482"/>
      <c r="DKB1397" s="482"/>
      <c r="DKC1397" s="482"/>
      <c r="DKD1397" s="482"/>
      <c r="DKE1397" s="482"/>
      <c r="DKF1397" s="482"/>
      <c r="DKG1397" s="482"/>
      <c r="DKH1397" s="482"/>
      <c r="DKI1397" s="482"/>
      <c r="DKJ1397" s="482"/>
      <c r="DKK1397" s="482"/>
      <c r="DKL1397" s="482"/>
      <c r="DKM1397" s="481"/>
      <c r="DKN1397" s="447"/>
      <c r="DKO1397" s="447"/>
      <c r="DKP1397" s="451"/>
      <c r="DKQ1397" s="451"/>
      <c r="DKR1397" s="451"/>
      <c r="DKS1397" s="451"/>
      <c r="DKT1397" s="451"/>
      <c r="DKU1397" s="451"/>
      <c r="DKV1397" s="451"/>
      <c r="DKW1397" s="451"/>
      <c r="DKX1397" s="451"/>
      <c r="DKY1397" s="451"/>
      <c r="DKZ1397" s="447"/>
      <c r="DLA1397" s="428"/>
      <c r="DLB1397" s="469"/>
      <c r="DLC1397" s="414"/>
      <c r="DLD1397" s="414"/>
      <c r="DLE1397" s="414"/>
      <c r="DLF1397" s="414"/>
      <c r="DLG1397" s="414"/>
      <c r="DLH1397" s="415"/>
      <c r="DLI1397" s="414"/>
      <c r="DLJ1397" s="416"/>
      <c r="DLK1397" s="366"/>
      <c r="DLL1397" s="366"/>
      <c r="DLM1397" s="366"/>
      <c r="DLN1397" s="366"/>
      <c r="DLO1397" s="366"/>
      <c r="DLP1397" s="366"/>
      <c r="DLQ1397" s="366"/>
      <c r="DLR1397" s="366"/>
      <c r="DLS1397" s="419"/>
      <c r="DLT1397" s="480"/>
      <c r="DLU1397" s="482"/>
      <c r="DLV1397" s="482"/>
      <c r="DLW1397" s="482"/>
      <c r="DLX1397" s="482"/>
      <c r="DLY1397" s="482"/>
      <c r="DLZ1397" s="482"/>
      <c r="DMA1397" s="482"/>
      <c r="DMB1397" s="482"/>
      <c r="DMC1397" s="482"/>
      <c r="DMD1397" s="482"/>
      <c r="DME1397" s="482"/>
      <c r="DMF1397" s="482"/>
      <c r="DMG1397" s="482"/>
      <c r="DMH1397" s="482"/>
      <c r="DMI1397" s="482"/>
      <c r="DMJ1397" s="482"/>
      <c r="DMK1397" s="482"/>
      <c r="DML1397" s="482"/>
      <c r="DMM1397" s="481"/>
      <c r="DMN1397" s="447"/>
      <c r="DMO1397" s="447"/>
      <c r="DMP1397" s="451"/>
      <c r="DMQ1397" s="451"/>
      <c r="DMR1397" s="451"/>
      <c r="DMS1397" s="451"/>
      <c r="DMT1397" s="451"/>
      <c r="DMU1397" s="451"/>
      <c r="DMV1397" s="451"/>
      <c r="DMW1397" s="451"/>
      <c r="DMX1397" s="451"/>
      <c r="DMY1397" s="451"/>
      <c r="DMZ1397" s="447"/>
      <c r="DNA1397" s="428"/>
      <c r="DNB1397" s="469"/>
      <c r="DNC1397" s="414"/>
      <c r="DND1397" s="414"/>
      <c r="DNE1397" s="414"/>
      <c r="DNF1397" s="414"/>
      <c r="DNG1397" s="414"/>
      <c r="DNH1397" s="415"/>
      <c r="DNI1397" s="414"/>
      <c r="DNJ1397" s="416"/>
      <c r="DNK1397" s="366"/>
      <c r="DNL1397" s="366"/>
      <c r="DNM1397" s="366"/>
      <c r="DNN1397" s="366"/>
      <c r="DNO1397" s="366"/>
      <c r="DNP1397" s="366"/>
      <c r="DNQ1397" s="366"/>
      <c r="DNR1397" s="366"/>
      <c r="DNS1397" s="419"/>
      <c r="DNT1397" s="480"/>
      <c r="DNU1397" s="482"/>
      <c r="DNV1397" s="482"/>
      <c r="DNW1397" s="482"/>
      <c r="DNX1397" s="482"/>
      <c r="DNY1397" s="482"/>
      <c r="DNZ1397" s="482"/>
      <c r="DOA1397" s="482"/>
      <c r="DOB1397" s="482"/>
      <c r="DOC1397" s="482"/>
      <c r="DOD1397" s="482"/>
      <c r="DOE1397" s="482"/>
      <c r="DOF1397" s="482"/>
      <c r="DOG1397" s="482"/>
      <c r="DOH1397" s="482"/>
      <c r="DOI1397" s="482"/>
      <c r="DOJ1397" s="482"/>
      <c r="DOK1397" s="482"/>
      <c r="DOL1397" s="482"/>
      <c r="DOM1397" s="481"/>
      <c r="DON1397" s="447"/>
      <c r="DOO1397" s="447"/>
      <c r="DOP1397" s="451"/>
      <c r="DOQ1397" s="451"/>
      <c r="DOR1397" s="451"/>
      <c r="DOS1397" s="451"/>
      <c r="DOT1397" s="451"/>
      <c r="DOU1397" s="451"/>
      <c r="DOV1397" s="451"/>
      <c r="DOW1397" s="451"/>
      <c r="DOX1397" s="451"/>
      <c r="DOY1397" s="451"/>
      <c r="DOZ1397" s="447"/>
      <c r="DPA1397" s="428"/>
      <c r="DPB1397" s="469"/>
      <c r="DPC1397" s="414"/>
      <c r="DPD1397" s="414"/>
      <c r="DPE1397" s="414"/>
      <c r="DPF1397" s="414"/>
      <c r="DPG1397" s="414"/>
      <c r="DPH1397" s="415"/>
      <c r="DPI1397" s="414"/>
      <c r="DPJ1397" s="416"/>
      <c r="DPK1397" s="366"/>
      <c r="DPL1397" s="366"/>
      <c r="DPM1397" s="366"/>
      <c r="DPN1397" s="366"/>
      <c r="DPO1397" s="366"/>
      <c r="DPP1397" s="366"/>
      <c r="DPQ1397" s="366"/>
      <c r="DPR1397" s="366"/>
      <c r="DPS1397" s="419"/>
      <c r="DPT1397" s="480"/>
      <c r="DPU1397" s="482"/>
      <c r="DPV1397" s="482"/>
      <c r="DPW1397" s="482"/>
      <c r="DPX1397" s="482"/>
      <c r="DPY1397" s="482"/>
      <c r="DPZ1397" s="482"/>
      <c r="DQA1397" s="482"/>
      <c r="DQB1397" s="482"/>
      <c r="DQC1397" s="482"/>
      <c r="DQD1397" s="482"/>
      <c r="DQE1397" s="482"/>
      <c r="DQF1397" s="482"/>
      <c r="DQG1397" s="482"/>
      <c r="DQH1397" s="482"/>
      <c r="DQI1397" s="482"/>
      <c r="DQJ1397" s="482"/>
      <c r="DQK1397" s="482"/>
      <c r="DQL1397" s="482"/>
      <c r="DQM1397" s="481"/>
      <c r="DQN1397" s="447"/>
      <c r="DQO1397" s="447"/>
      <c r="DQP1397" s="451"/>
      <c r="DQQ1397" s="451"/>
      <c r="DQR1397" s="451"/>
      <c r="DQS1397" s="451"/>
      <c r="DQT1397" s="451"/>
      <c r="DQU1397" s="451"/>
      <c r="DQV1397" s="451"/>
      <c r="DQW1397" s="451"/>
      <c r="DQX1397" s="451"/>
      <c r="DQY1397" s="451"/>
      <c r="DQZ1397" s="447"/>
      <c r="DRA1397" s="428"/>
      <c r="DRB1397" s="469"/>
      <c r="DRC1397" s="414"/>
      <c r="DRD1397" s="414"/>
      <c r="DRE1397" s="414"/>
      <c r="DRF1397" s="414"/>
      <c r="DRG1397" s="414"/>
      <c r="DRH1397" s="415"/>
      <c r="DRI1397" s="414"/>
      <c r="DRJ1397" s="416"/>
      <c r="DRK1397" s="366"/>
      <c r="DRL1397" s="366"/>
      <c r="DRM1397" s="366"/>
      <c r="DRN1397" s="366"/>
      <c r="DRO1397" s="366"/>
      <c r="DRP1397" s="366"/>
      <c r="DRQ1397" s="366"/>
      <c r="DRR1397" s="366"/>
      <c r="DRS1397" s="419"/>
      <c r="DRT1397" s="480"/>
      <c r="DRU1397" s="482"/>
      <c r="DRV1397" s="482"/>
      <c r="DRW1397" s="482"/>
      <c r="DRX1397" s="482"/>
      <c r="DRY1397" s="482"/>
      <c r="DRZ1397" s="482"/>
      <c r="DSA1397" s="482"/>
      <c r="DSB1397" s="482"/>
      <c r="DSC1397" s="482"/>
      <c r="DSD1397" s="482"/>
      <c r="DSE1397" s="482"/>
      <c r="DSF1397" s="482"/>
      <c r="DSG1397" s="482"/>
      <c r="DSH1397" s="482"/>
      <c r="DSI1397" s="482"/>
      <c r="DSJ1397" s="482"/>
      <c r="DSK1397" s="482"/>
      <c r="DSL1397" s="482"/>
      <c r="DSM1397" s="481"/>
      <c r="DSN1397" s="447"/>
      <c r="DSO1397" s="447"/>
      <c r="DSP1397" s="451"/>
      <c r="DSQ1397" s="451"/>
      <c r="DSR1397" s="451"/>
      <c r="DSS1397" s="451"/>
      <c r="DST1397" s="451"/>
      <c r="DSU1397" s="451"/>
      <c r="DSV1397" s="451"/>
      <c r="DSW1397" s="451"/>
      <c r="DSX1397" s="451"/>
      <c r="DSY1397" s="451"/>
      <c r="DSZ1397" s="447"/>
      <c r="DTA1397" s="428"/>
      <c r="DTB1397" s="469"/>
      <c r="DTC1397" s="414"/>
      <c r="DTD1397" s="414"/>
      <c r="DTE1397" s="414"/>
      <c r="DTF1397" s="414"/>
      <c r="DTG1397" s="414"/>
      <c r="DTH1397" s="415"/>
      <c r="DTI1397" s="414"/>
      <c r="DTJ1397" s="416"/>
      <c r="DTK1397" s="366"/>
      <c r="DTL1397" s="366"/>
      <c r="DTM1397" s="366"/>
      <c r="DTN1397" s="366"/>
      <c r="DTO1397" s="366"/>
      <c r="DTP1397" s="366"/>
      <c r="DTQ1397" s="366"/>
      <c r="DTR1397" s="366"/>
      <c r="DTS1397" s="419"/>
      <c r="DTT1397" s="480"/>
      <c r="DTU1397" s="482"/>
      <c r="DTV1397" s="482"/>
      <c r="DTW1397" s="482"/>
      <c r="DTX1397" s="482"/>
      <c r="DTY1397" s="482"/>
      <c r="DTZ1397" s="482"/>
      <c r="DUA1397" s="482"/>
      <c r="DUB1397" s="482"/>
      <c r="DUC1397" s="482"/>
      <c r="DUD1397" s="482"/>
      <c r="DUE1397" s="482"/>
      <c r="DUF1397" s="482"/>
      <c r="DUG1397" s="482"/>
      <c r="DUH1397" s="482"/>
      <c r="DUI1397" s="482"/>
      <c r="DUJ1397" s="482"/>
      <c r="DUK1397" s="482"/>
      <c r="DUL1397" s="482"/>
      <c r="DUM1397" s="481"/>
      <c r="DUN1397" s="447"/>
      <c r="DUO1397" s="447"/>
      <c r="DUP1397" s="451"/>
      <c r="DUQ1397" s="451"/>
      <c r="DUR1397" s="451"/>
      <c r="DUS1397" s="451"/>
      <c r="DUT1397" s="451"/>
      <c r="DUU1397" s="451"/>
      <c r="DUV1397" s="451"/>
      <c r="DUW1397" s="451"/>
      <c r="DUX1397" s="451"/>
      <c r="DUY1397" s="451"/>
      <c r="DUZ1397" s="447"/>
      <c r="DVA1397" s="428"/>
      <c r="DVB1397" s="469"/>
      <c r="DVC1397" s="414"/>
      <c r="DVD1397" s="414"/>
      <c r="DVE1397" s="414"/>
      <c r="DVF1397" s="414"/>
      <c r="DVG1397" s="414"/>
      <c r="DVH1397" s="415"/>
      <c r="DVI1397" s="414"/>
      <c r="DVJ1397" s="416"/>
      <c r="DVK1397" s="366"/>
      <c r="DVL1397" s="366"/>
      <c r="DVM1397" s="366"/>
      <c r="DVN1397" s="366"/>
      <c r="DVO1397" s="366"/>
      <c r="DVP1397" s="366"/>
      <c r="DVQ1397" s="366"/>
      <c r="DVR1397" s="366"/>
      <c r="DVS1397" s="419"/>
      <c r="DVT1397" s="480"/>
      <c r="DVU1397" s="482"/>
      <c r="DVV1397" s="482"/>
      <c r="DVW1397" s="482"/>
      <c r="DVX1397" s="482"/>
      <c r="DVY1397" s="482"/>
      <c r="DVZ1397" s="482"/>
      <c r="DWA1397" s="482"/>
      <c r="DWB1397" s="482"/>
      <c r="DWC1397" s="482"/>
      <c r="DWD1397" s="482"/>
      <c r="DWE1397" s="482"/>
      <c r="DWF1397" s="482"/>
      <c r="DWG1397" s="482"/>
      <c r="DWH1397" s="482"/>
      <c r="DWI1397" s="482"/>
      <c r="DWJ1397" s="482"/>
      <c r="DWK1397" s="482"/>
      <c r="DWL1397" s="482"/>
      <c r="DWM1397" s="481"/>
      <c r="DWN1397" s="447"/>
      <c r="DWO1397" s="447"/>
      <c r="DWP1397" s="451"/>
      <c r="DWQ1397" s="451"/>
      <c r="DWR1397" s="451"/>
      <c r="DWS1397" s="451"/>
      <c r="DWT1397" s="451"/>
      <c r="DWU1397" s="451"/>
      <c r="DWV1397" s="451"/>
      <c r="DWW1397" s="451"/>
      <c r="DWX1397" s="451"/>
      <c r="DWY1397" s="451"/>
      <c r="DWZ1397" s="447"/>
      <c r="DXA1397" s="428"/>
      <c r="DXB1397" s="469"/>
      <c r="DXC1397" s="414"/>
      <c r="DXD1397" s="414"/>
      <c r="DXE1397" s="414"/>
      <c r="DXF1397" s="414"/>
      <c r="DXG1397" s="414"/>
      <c r="DXH1397" s="415"/>
      <c r="DXI1397" s="414"/>
      <c r="DXJ1397" s="416"/>
      <c r="DXK1397" s="366"/>
      <c r="DXL1397" s="366"/>
      <c r="DXM1397" s="366"/>
      <c r="DXN1397" s="366"/>
      <c r="DXO1397" s="366"/>
      <c r="DXP1397" s="366"/>
      <c r="DXQ1397" s="366"/>
      <c r="DXR1397" s="366"/>
      <c r="DXS1397" s="419"/>
      <c r="DXT1397" s="480"/>
      <c r="DXU1397" s="482"/>
      <c r="DXV1397" s="482"/>
      <c r="DXW1397" s="482"/>
      <c r="DXX1397" s="482"/>
      <c r="DXY1397" s="482"/>
      <c r="DXZ1397" s="482"/>
      <c r="DYA1397" s="482"/>
      <c r="DYB1397" s="482"/>
      <c r="DYC1397" s="482"/>
      <c r="DYD1397" s="482"/>
      <c r="DYE1397" s="482"/>
      <c r="DYF1397" s="482"/>
      <c r="DYG1397" s="482"/>
      <c r="DYH1397" s="482"/>
      <c r="DYI1397" s="482"/>
      <c r="DYJ1397" s="482"/>
      <c r="DYK1397" s="482"/>
      <c r="DYL1397" s="482"/>
      <c r="DYM1397" s="481"/>
      <c r="DYN1397" s="447"/>
      <c r="DYO1397" s="447"/>
      <c r="DYP1397" s="451"/>
      <c r="DYQ1397" s="451"/>
      <c r="DYR1397" s="451"/>
      <c r="DYS1397" s="451"/>
      <c r="DYT1397" s="451"/>
      <c r="DYU1397" s="451"/>
      <c r="DYV1397" s="451"/>
      <c r="DYW1397" s="451"/>
      <c r="DYX1397" s="451"/>
      <c r="DYY1397" s="451"/>
      <c r="DYZ1397" s="447"/>
      <c r="DZA1397" s="428"/>
      <c r="DZB1397" s="469"/>
      <c r="DZC1397" s="414"/>
      <c r="DZD1397" s="414"/>
      <c r="DZE1397" s="414"/>
      <c r="DZF1397" s="414"/>
      <c r="DZG1397" s="414"/>
      <c r="DZH1397" s="415"/>
      <c r="DZI1397" s="414"/>
      <c r="DZJ1397" s="416"/>
      <c r="DZK1397" s="366"/>
      <c r="DZL1397" s="366"/>
      <c r="DZM1397" s="366"/>
      <c r="DZN1397" s="366"/>
      <c r="DZO1397" s="366"/>
      <c r="DZP1397" s="366"/>
      <c r="DZQ1397" s="366"/>
      <c r="DZR1397" s="366"/>
      <c r="DZS1397" s="419"/>
      <c r="DZT1397" s="480"/>
      <c r="DZU1397" s="482"/>
      <c r="DZV1397" s="482"/>
      <c r="DZW1397" s="482"/>
      <c r="DZX1397" s="482"/>
      <c r="DZY1397" s="482"/>
      <c r="DZZ1397" s="482"/>
      <c r="EAA1397" s="482"/>
      <c r="EAB1397" s="482"/>
      <c r="EAC1397" s="482"/>
      <c r="EAD1397" s="482"/>
      <c r="EAE1397" s="482"/>
      <c r="EAF1397" s="482"/>
      <c r="EAG1397" s="482"/>
      <c r="EAH1397" s="482"/>
      <c r="EAI1397" s="482"/>
      <c r="EAJ1397" s="482"/>
      <c r="EAK1397" s="482"/>
      <c r="EAL1397" s="482"/>
      <c r="EAM1397" s="481"/>
      <c r="EAN1397" s="447"/>
      <c r="EAO1397" s="447"/>
      <c r="EAP1397" s="451"/>
      <c r="EAQ1397" s="451"/>
      <c r="EAR1397" s="451"/>
      <c r="EAS1397" s="451"/>
      <c r="EAT1397" s="451"/>
      <c r="EAU1397" s="451"/>
      <c r="EAV1397" s="451"/>
      <c r="EAW1397" s="451"/>
      <c r="EAX1397" s="451"/>
      <c r="EAY1397" s="451"/>
      <c r="EAZ1397" s="447"/>
      <c r="EBA1397" s="428"/>
      <c r="EBB1397" s="469"/>
      <c r="EBC1397" s="414"/>
      <c r="EBD1397" s="414"/>
      <c r="EBE1397" s="414"/>
      <c r="EBF1397" s="414"/>
      <c r="EBG1397" s="414"/>
      <c r="EBH1397" s="415"/>
      <c r="EBI1397" s="414"/>
      <c r="EBJ1397" s="416"/>
      <c r="EBK1397" s="366"/>
      <c r="EBL1397" s="366"/>
      <c r="EBM1397" s="366"/>
      <c r="EBN1397" s="366"/>
      <c r="EBO1397" s="366"/>
      <c r="EBP1397" s="366"/>
      <c r="EBQ1397" s="366"/>
      <c r="EBR1397" s="366"/>
      <c r="EBS1397" s="419"/>
      <c r="EBT1397" s="480"/>
      <c r="EBU1397" s="482"/>
      <c r="EBV1397" s="482"/>
      <c r="EBW1397" s="482"/>
      <c r="EBX1397" s="482"/>
      <c r="EBY1397" s="482"/>
      <c r="EBZ1397" s="482"/>
      <c r="ECA1397" s="482"/>
      <c r="ECB1397" s="482"/>
      <c r="ECC1397" s="482"/>
      <c r="ECD1397" s="482"/>
      <c r="ECE1397" s="482"/>
      <c r="ECF1397" s="482"/>
      <c r="ECG1397" s="482"/>
      <c r="ECH1397" s="482"/>
      <c r="ECI1397" s="482"/>
      <c r="ECJ1397" s="482"/>
      <c r="ECK1397" s="482"/>
      <c r="ECL1397" s="482"/>
      <c r="ECM1397" s="481"/>
      <c r="ECN1397" s="447"/>
      <c r="ECO1397" s="447"/>
      <c r="ECP1397" s="451"/>
      <c r="ECQ1397" s="451"/>
      <c r="ECR1397" s="451"/>
      <c r="ECS1397" s="451"/>
      <c r="ECT1397" s="451"/>
      <c r="ECU1397" s="451"/>
      <c r="ECV1397" s="451"/>
      <c r="ECW1397" s="451"/>
      <c r="ECX1397" s="451"/>
      <c r="ECY1397" s="451"/>
      <c r="ECZ1397" s="447"/>
      <c r="EDA1397" s="428"/>
      <c r="EDB1397" s="469"/>
      <c r="EDC1397" s="414"/>
      <c r="EDD1397" s="414"/>
      <c r="EDE1397" s="414"/>
      <c r="EDF1397" s="414"/>
      <c r="EDG1397" s="414"/>
      <c r="EDH1397" s="415"/>
      <c r="EDI1397" s="414"/>
      <c r="EDJ1397" s="416"/>
      <c r="EDK1397" s="366"/>
      <c r="EDL1397" s="366"/>
      <c r="EDM1397" s="366"/>
      <c r="EDN1397" s="366"/>
      <c r="EDO1397" s="366"/>
      <c r="EDP1397" s="366"/>
      <c r="EDQ1397" s="366"/>
      <c r="EDR1397" s="366"/>
      <c r="EDS1397" s="419"/>
      <c r="EDT1397" s="480"/>
      <c r="EDU1397" s="482"/>
      <c r="EDV1397" s="482"/>
      <c r="EDW1397" s="482"/>
      <c r="EDX1397" s="482"/>
      <c r="EDY1397" s="482"/>
      <c r="EDZ1397" s="482"/>
      <c r="EEA1397" s="482"/>
      <c r="EEB1397" s="482"/>
      <c r="EEC1397" s="482"/>
      <c r="EED1397" s="482"/>
      <c r="EEE1397" s="482"/>
      <c r="EEF1397" s="482"/>
      <c r="EEG1397" s="482"/>
      <c r="EEH1397" s="482"/>
      <c r="EEI1397" s="482"/>
      <c r="EEJ1397" s="482"/>
      <c r="EEK1397" s="482"/>
      <c r="EEL1397" s="482"/>
      <c r="EEM1397" s="481"/>
      <c r="EEN1397" s="447"/>
      <c r="EEO1397" s="447"/>
      <c r="EEP1397" s="451"/>
      <c r="EEQ1397" s="451"/>
      <c r="EER1397" s="451"/>
      <c r="EES1397" s="451"/>
      <c r="EET1397" s="451"/>
      <c r="EEU1397" s="451"/>
      <c r="EEV1397" s="451"/>
      <c r="EEW1397" s="451"/>
      <c r="EEX1397" s="451"/>
      <c r="EEY1397" s="451"/>
      <c r="EEZ1397" s="447"/>
      <c r="EFA1397" s="428"/>
      <c r="EFB1397" s="469"/>
      <c r="EFC1397" s="414"/>
      <c r="EFD1397" s="414"/>
      <c r="EFE1397" s="414"/>
      <c r="EFF1397" s="414"/>
      <c r="EFG1397" s="414"/>
      <c r="EFH1397" s="415"/>
      <c r="EFI1397" s="414"/>
      <c r="EFJ1397" s="416"/>
      <c r="EFK1397" s="366"/>
      <c r="EFL1397" s="366"/>
      <c r="EFM1397" s="366"/>
      <c r="EFN1397" s="366"/>
      <c r="EFO1397" s="366"/>
      <c r="EFP1397" s="366"/>
      <c r="EFQ1397" s="366"/>
      <c r="EFR1397" s="366"/>
      <c r="EFS1397" s="419"/>
      <c r="EFT1397" s="480"/>
      <c r="EFU1397" s="482"/>
      <c r="EFV1397" s="482"/>
      <c r="EFW1397" s="482"/>
      <c r="EFX1397" s="482"/>
      <c r="EFY1397" s="482"/>
      <c r="EFZ1397" s="482"/>
      <c r="EGA1397" s="482"/>
      <c r="EGB1397" s="482"/>
      <c r="EGC1397" s="482"/>
      <c r="EGD1397" s="482"/>
      <c r="EGE1397" s="482"/>
      <c r="EGF1397" s="482"/>
      <c r="EGG1397" s="482"/>
      <c r="EGH1397" s="482"/>
      <c r="EGI1397" s="482"/>
      <c r="EGJ1397" s="482"/>
      <c r="EGK1397" s="482"/>
      <c r="EGL1397" s="482"/>
      <c r="EGM1397" s="481"/>
      <c r="EGN1397" s="447"/>
      <c r="EGO1397" s="447"/>
      <c r="EGP1397" s="451"/>
      <c r="EGQ1397" s="451"/>
      <c r="EGR1397" s="451"/>
      <c r="EGS1397" s="451"/>
      <c r="EGT1397" s="451"/>
      <c r="EGU1397" s="451"/>
      <c r="EGV1397" s="451"/>
      <c r="EGW1397" s="451"/>
      <c r="EGX1397" s="451"/>
      <c r="EGY1397" s="451"/>
      <c r="EGZ1397" s="447"/>
      <c r="EHA1397" s="428"/>
      <c r="EHB1397" s="469"/>
      <c r="EHC1397" s="414"/>
      <c r="EHD1397" s="414"/>
      <c r="EHE1397" s="414"/>
      <c r="EHF1397" s="414"/>
      <c r="EHG1397" s="414"/>
      <c r="EHH1397" s="415"/>
      <c r="EHI1397" s="414"/>
      <c r="EHJ1397" s="416"/>
      <c r="EHK1397" s="366"/>
      <c r="EHL1397" s="366"/>
      <c r="EHM1397" s="366"/>
      <c r="EHN1397" s="366"/>
      <c r="EHO1397" s="366"/>
      <c r="EHP1397" s="366"/>
      <c r="EHQ1397" s="366"/>
      <c r="EHR1397" s="366"/>
      <c r="EHS1397" s="419"/>
      <c r="EHT1397" s="480"/>
      <c r="EHU1397" s="482"/>
      <c r="EHV1397" s="482"/>
      <c r="EHW1397" s="482"/>
      <c r="EHX1397" s="482"/>
      <c r="EHY1397" s="482"/>
      <c r="EHZ1397" s="482"/>
      <c r="EIA1397" s="482"/>
      <c r="EIB1397" s="482"/>
      <c r="EIC1397" s="482"/>
      <c r="EID1397" s="482"/>
      <c r="EIE1397" s="482"/>
      <c r="EIF1397" s="482"/>
      <c r="EIG1397" s="482"/>
      <c r="EIH1397" s="482"/>
      <c r="EII1397" s="482"/>
      <c r="EIJ1397" s="482"/>
      <c r="EIK1397" s="482"/>
      <c r="EIL1397" s="482"/>
      <c r="EIM1397" s="481"/>
      <c r="EIN1397" s="447"/>
      <c r="EIO1397" s="447"/>
      <c r="EIP1397" s="451"/>
      <c r="EIQ1397" s="451"/>
      <c r="EIR1397" s="451"/>
      <c r="EIS1397" s="451"/>
      <c r="EIT1397" s="451"/>
      <c r="EIU1397" s="451"/>
      <c r="EIV1397" s="451"/>
      <c r="EIW1397" s="451"/>
      <c r="EIX1397" s="451"/>
      <c r="EIY1397" s="451"/>
      <c r="EIZ1397" s="447"/>
      <c r="EJA1397" s="428"/>
      <c r="EJB1397" s="469"/>
      <c r="EJC1397" s="414"/>
      <c r="EJD1397" s="414"/>
      <c r="EJE1397" s="414"/>
      <c r="EJF1397" s="414"/>
      <c r="EJG1397" s="414"/>
      <c r="EJH1397" s="415"/>
      <c r="EJI1397" s="414"/>
      <c r="EJJ1397" s="416"/>
      <c r="EJK1397" s="366"/>
      <c r="EJL1397" s="366"/>
      <c r="EJM1397" s="366"/>
      <c r="EJN1397" s="366"/>
      <c r="EJO1397" s="366"/>
      <c r="EJP1397" s="366"/>
      <c r="EJQ1397" s="366"/>
      <c r="EJR1397" s="366"/>
      <c r="EJS1397" s="419"/>
      <c r="EJT1397" s="480"/>
      <c r="EJU1397" s="482"/>
      <c r="EJV1397" s="482"/>
      <c r="EJW1397" s="482"/>
      <c r="EJX1397" s="482"/>
      <c r="EJY1397" s="482"/>
      <c r="EJZ1397" s="482"/>
      <c r="EKA1397" s="482"/>
      <c r="EKB1397" s="482"/>
      <c r="EKC1397" s="482"/>
      <c r="EKD1397" s="482"/>
      <c r="EKE1397" s="482"/>
      <c r="EKF1397" s="482"/>
      <c r="EKG1397" s="482"/>
      <c r="EKH1397" s="482"/>
      <c r="EKI1397" s="482"/>
      <c r="EKJ1397" s="482"/>
      <c r="EKK1397" s="482"/>
      <c r="EKL1397" s="482"/>
      <c r="EKM1397" s="481"/>
      <c r="EKN1397" s="447"/>
      <c r="EKO1397" s="447"/>
      <c r="EKP1397" s="451"/>
      <c r="EKQ1397" s="451"/>
      <c r="EKR1397" s="451"/>
      <c r="EKS1397" s="451"/>
      <c r="EKT1397" s="451"/>
      <c r="EKU1397" s="451"/>
      <c r="EKV1397" s="451"/>
      <c r="EKW1397" s="451"/>
      <c r="EKX1397" s="451"/>
      <c r="EKY1397" s="451"/>
      <c r="EKZ1397" s="447"/>
      <c r="ELA1397" s="428"/>
      <c r="ELB1397" s="469"/>
      <c r="ELC1397" s="414"/>
      <c r="ELD1397" s="414"/>
      <c r="ELE1397" s="414"/>
      <c r="ELF1397" s="414"/>
      <c r="ELG1397" s="414"/>
      <c r="ELH1397" s="415"/>
      <c r="ELI1397" s="414"/>
      <c r="ELJ1397" s="416"/>
      <c r="ELK1397" s="366"/>
      <c r="ELL1397" s="366"/>
      <c r="ELM1397" s="366"/>
      <c r="ELN1397" s="366"/>
      <c r="ELO1397" s="366"/>
      <c r="ELP1397" s="366"/>
      <c r="ELQ1397" s="366"/>
      <c r="ELR1397" s="366"/>
      <c r="ELS1397" s="419"/>
      <c r="ELT1397" s="480"/>
      <c r="ELU1397" s="482"/>
      <c r="ELV1397" s="482"/>
      <c r="ELW1397" s="482"/>
      <c r="ELX1397" s="482"/>
      <c r="ELY1397" s="482"/>
      <c r="ELZ1397" s="482"/>
      <c r="EMA1397" s="482"/>
      <c r="EMB1397" s="482"/>
      <c r="EMC1397" s="482"/>
      <c r="EMD1397" s="482"/>
      <c r="EME1397" s="482"/>
      <c r="EMF1397" s="482"/>
      <c r="EMG1397" s="482"/>
      <c r="EMH1397" s="482"/>
      <c r="EMI1397" s="482"/>
      <c r="EMJ1397" s="482"/>
      <c r="EMK1397" s="482"/>
      <c r="EML1397" s="482"/>
      <c r="EMM1397" s="481"/>
      <c r="EMN1397" s="447"/>
      <c r="EMO1397" s="447"/>
      <c r="EMP1397" s="451"/>
      <c r="EMQ1397" s="451"/>
      <c r="EMR1397" s="451"/>
      <c r="EMS1397" s="451"/>
      <c r="EMT1397" s="451"/>
      <c r="EMU1397" s="451"/>
      <c r="EMV1397" s="451"/>
      <c r="EMW1397" s="451"/>
      <c r="EMX1397" s="451"/>
      <c r="EMY1397" s="451"/>
      <c r="EMZ1397" s="447"/>
      <c r="ENA1397" s="428"/>
      <c r="ENB1397" s="469"/>
      <c r="ENC1397" s="414"/>
      <c r="END1397" s="414"/>
      <c r="ENE1397" s="414"/>
      <c r="ENF1397" s="414"/>
      <c r="ENG1397" s="414"/>
      <c r="ENH1397" s="415"/>
      <c r="ENI1397" s="414"/>
      <c r="ENJ1397" s="416"/>
      <c r="ENK1397" s="366"/>
      <c r="ENL1397" s="366"/>
      <c r="ENM1397" s="366"/>
      <c r="ENN1397" s="366"/>
      <c r="ENO1397" s="366"/>
      <c r="ENP1397" s="366"/>
      <c r="ENQ1397" s="366"/>
      <c r="ENR1397" s="366"/>
      <c r="ENS1397" s="419"/>
      <c r="ENT1397" s="480"/>
      <c r="ENU1397" s="482"/>
      <c r="ENV1397" s="482"/>
      <c r="ENW1397" s="482"/>
      <c r="ENX1397" s="482"/>
      <c r="ENY1397" s="482"/>
      <c r="ENZ1397" s="482"/>
      <c r="EOA1397" s="482"/>
      <c r="EOB1397" s="482"/>
      <c r="EOC1397" s="482"/>
      <c r="EOD1397" s="482"/>
      <c r="EOE1397" s="482"/>
      <c r="EOF1397" s="482"/>
      <c r="EOG1397" s="482"/>
      <c r="EOH1397" s="482"/>
      <c r="EOI1397" s="482"/>
      <c r="EOJ1397" s="482"/>
      <c r="EOK1397" s="482"/>
      <c r="EOL1397" s="482"/>
      <c r="EOM1397" s="481"/>
      <c r="EON1397" s="447"/>
      <c r="EOO1397" s="447"/>
      <c r="EOP1397" s="451"/>
      <c r="EOQ1397" s="451"/>
      <c r="EOR1397" s="451"/>
      <c r="EOS1397" s="451"/>
      <c r="EOT1397" s="451"/>
      <c r="EOU1397" s="451"/>
      <c r="EOV1397" s="451"/>
      <c r="EOW1397" s="451"/>
      <c r="EOX1397" s="451"/>
      <c r="EOY1397" s="451"/>
      <c r="EOZ1397" s="447"/>
      <c r="EPA1397" s="428"/>
      <c r="EPB1397" s="469"/>
      <c r="EPC1397" s="414"/>
      <c r="EPD1397" s="414"/>
      <c r="EPE1397" s="414"/>
      <c r="EPF1397" s="414"/>
      <c r="EPG1397" s="414"/>
      <c r="EPH1397" s="415"/>
      <c r="EPI1397" s="414"/>
      <c r="EPJ1397" s="416"/>
      <c r="EPK1397" s="366"/>
      <c r="EPL1397" s="366"/>
      <c r="EPM1397" s="366"/>
      <c r="EPN1397" s="366"/>
      <c r="EPO1397" s="366"/>
      <c r="EPP1397" s="366"/>
      <c r="EPQ1397" s="366"/>
      <c r="EPR1397" s="366"/>
      <c r="EPS1397" s="419"/>
      <c r="EPT1397" s="480"/>
      <c r="EPU1397" s="482"/>
      <c r="EPV1397" s="482"/>
      <c r="EPW1397" s="482"/>
      <c r="EPX1397" s="482"/>
      <c r="EPY1397" s="482"/>
      <c r="EPZ1397" s="482"/>
      <c r="EQA1397" s="482"/>
      <c r="EQB1397" s="482"/>
      <c r="EQC1397" s="482"/>
      <c r="EQD1397" s="482"/>
      <c r="EQE1397" s="482"/>
      <c r="EQF1397" s="482"/>
      <c r="EQG1397" s="482"/>
      <c r="EQH1397" s="482"/>
      <c r="EQI1397" s="482"/>
      <c r="EQJ1397" s="482"/>
      <c r="EQK1397" s="482"/>
      <c r="EQL1397" s="482"/>
      <c r="EQM1397" s="481"/>
      <c r="EQN1397" s="447"/>
      <c r="EQO1397" s="447"/>
      <c r="EQP1397" s="451"/>
      <c r="EQQ1397" s="451"/>
      <c r="EQR1397" s="451"/>
      <c r="EQS1397" s="451"/>
      <c r="EQT1397" s="451"/>
      <c r="EQU1397" s="451"/>
      <c r="EQV1397" s="451"/>
      <c r="EQW1397" s="451"/>
      <c r="EQX1397" s="451"/>
      <c r="EQY1397" s="451"/>
      <c r="EQZ1397" s="447"/>
      <c r="ERA1397" s="428"/>
      <c r="ERB1397" s="469"/>
      <c r="ERC1397" s="414"/>
      <c r="ERD1397" s="414"/>
      <c r="ERE1397" s="414"/>
      <c r="ERF1397" s="414"/>
      <c r="ERG1397" s="414"/>
      <c r="ERH1397" s="415"/>
      <c r="ERI1397" s="414"/>
      <c r="ERJ1397" s="416"/>
      <c r="ERK1397" s="366"/>
      <c r="ERL1397" s="366"/>
      <c r="ERM1397" s="366"/>
      <c r="ERN1397" s="366"/>
      <c r="ERO1397" s="366"/>
      <c r="ERP1397" s="366"/>
      <c r="ERQ1397" s="366"/>
      <c r="ERR1397" s="366"/>
      <c r="ERS1397" s="419"/>
      <c r="ERT1397" s="480"/>
      <c r="ERU1397" s="482"/>
      <c r="ERV1397" s="482"/>
      <c r="ERW1397" s="482"/>
      <c r="ERX1397" s="482"/>
      <c r="ERY1397" s="482"/>
      <c r="ERZ1397" s="482"/>
      <c r="ESA1397" s="482"/>
      <c r="ESB1397" s="482"/>
      <c r="ESC1397" s="482"/>
      <c r="ESD1397" s="482"/>
      <c r="ESE1397" s="482"/>
      <c r="ESF1397" s="482"/>
      <c r="ESG1397" s="482"/>
      <c r="ESH1397" s="482"/>
      <c r="ESI1397" s="482"/>
      <c r="ESJ1397" s="482"/>
      <c r="ESK1397" s="482"/>
      <c r="ESL1397" s="482"/>
      <c r="ESM1397" s="481"/>
      <c r="ESN1397" s="447"/>
      <c r="ESO1397" s="447"/>
      <c r="ESP1397" s="451"/>
      <c r="ESQ1397" s="451"/>
      <c r="ESR1397" s="451"/>
      <c r="ESS1397" s="451"/>
      <c r="EST1397" s="451"/>
      <c r="ESU1397" s="451"/>
      <c r="ESV1397" s="451"/>
      <c r="ESW1397" s="451"/>
      <c r="ESX1397" s="451"/>
      <c r="ESY1397" s="451"/>
      <c r="ESZ1397" s="447"/>
      <c r="ETA1397" s="428"/>
      <c r="ETB1397" s="469"/>
      <c r="ETC1397" s="414"/>
      <c r="ETD1397" s="414"/>
      <c r="ETE1397" s="414"/>
      <c r="ETF1397" s="414"/>
      <c r="ETG1397" s="414"/>
      <c r="ETH1397" s="415"/>
      <c r="ETI1397" s="414"/>
      <c r="ETJ1397" s="416"/>
      <c r="ETK1397" s="366"/>
      <c r="ETL1397" s="366"/>
      <c r="ETM1397" s="366"/>
      <c r="ETN1397" s="366"/>
      <c r="ETO1397" s="366"/>
      <c r="ETP1397" s="366"/>
      <c r="ETQ1397" s="366"/>
      <c r="ETR1397" s="366"/>
      <c r="ETS1397" s="419"/>
      <c r="ETT1397" s="480"/>
      <c r="ETU1397" s="482"/>
      <c r="ETV1397" s="482"/>
      <c r="ETW1397" s="482"/>
      <c r="ETX1397" s="482"/>
      <c r="ETY1397" s="482"/>
      <c r="ETZ1397" s="482"/>
      <c r="EUA1397" s="482"/>
      <c r="EUB1397" s="482"/>
      <c r="EUC1397" s="482"/>
      <c r="EUD1397" s="482"/>
      <c r="EUE1397" s="482"/>
      <c r="EUF1397" s="482"/>
      <c r="EUG1397" s="482"/>
      <c r="EUH1397" s="482"/>
      <c r="EUI1397" s="482"/>
      <c r="EUJ1397" s="482"/>
      <c r="EUK1397" s="482"/>
      <c r="EUL1397" s="482"/>
      <c r="EUM1397" s="481"/>
      <c r="EUN1397" s="447"/>
      <c r="EUO1397" s="447"/>
      <c r="EUP1397" s="451"/>
      <c r="EUQ1397" s="451"/>
      <c r="EUR1397" s="451"/>
      <c r="EUS1397" s="451"/>
      <c r="EUT1397" s="451"/>
      <c r="EUU1397" s="451"/>
      <c r="EUV1397" s="451"/>
      <c r="EUW1397" s="451"/>
      <c r="EUX1397" s="451"/>
      <c r="EUY1397" s="451"/>
      <c r="EUZ1397" s="447"/>
      <c r="EVA1397" s="428"/>
      <c r="EVB1397" s="469"/>
      <c r="EVC1397" s="414"/>
      <c r="EVD1397" s="414"/>
      <c r="EVE1397" s="414"/>
      <c r="EVF1397" s="414"/>
      <c r="EVG1397" s="414"/>
      <c r="EVH1397" s="415"/>
      <c r="EVI1397" s="414"/>
      <c r="EVJ1397" s="416"/>
      <c r="EVK1397" s="366"/>
      <c r="EVL1397" s="366"/>
      <c r="EVM1397" s="366"/>
      <c r="EVN1397" s="366"/>
      <c r="EVO1397" s="366"/>
      <c r="EVP1397" s="366"/>
      <c r="EVQ1397" s="366"/>
      <c r="EVR1397" s="366"/>
      <c r="EVS1397" s="419"/>
      <c r="EVT1397" s="480"/>
      <c r="EVU1397" s="482"/>
      <c r="EVV1397" s="482"/>
      <c r="EVW1397" s="482"/>
      <c r="EVX1397" s="482"/>
      <c r="EVY1397" s="482"/>
      <c r="EVZ1397" s="482"/>
      <c r="EWA1397" s="482"/>
      <c r="EWB1397" s="482"/>
      <c r="EWC1397" s="482"/>
      <c r="EWD1397" s="482"/>
      <c r="EWE1397" s="482"/>
      <c r="EWF1397" s="482"/>
      <c r="EWG1397" s="482"/>
      <c r="EWH1397" s="482"/>
      <c r="EWI1397" s="482"/>
      <c r="EWJ1397" s="482"/>
      <c r="EWK1397" s="482"/>
      <c r="EWL1397" s="482"/>
      <c r="EWM1397" s="481"/>
      <c r="EWN1397" s="447"/>
      <c r="EWO1397" s="447"/>
      <c r="EWP1397" s="451"/>
      <c r="EWQ1397" s="451"/>
      <c r="EWR1397" s="451"/>
      <c r="EWS1397" s="451"/>
      <c r="EWT1397" s="451"/>
      <c r="EWU1397" s="451"/>
      <c r="EWV1397" s="451"/>
      <c r="EWW1397" s="451"/>
      <c r="EWX1397" s="451"/>
      <c r="EWY1397" s="451"/>
      <c r="EWZ1397" s="447"/>
      <c r="EXA1397" s="428"/>
      <c r="EXB1397" s="469"/>
      <c r="EXC1397" s="414"/>
      <c r="EXD1397" s="414"/>
      <c r="EXE1397" s="414"/>
      <c r="EXF1397" s="414"/>
      <c r="EXG1397" s="414"/>
      <c r="EXH1397" s="415"/>
      <c r="EXI1397" s="414"/>
      <c r="EXJ1397" s="416"/>
      <c r="EXK1397" s="366"/>
      <c r="EXL1397" s="366"/>
      <c r="EXM1397" s="366"/>
      <c r="EXN1397" s="366"/>
      <c r="EXO1397" s="366"/>
      <c r="EXP1397" s="366"/>
      <c r="EXQ1397" s="366"/>
      <c r="EXR1397" s="366"/>
      <c r="EXS1397" s="419"/>
      <c r="EXT1397" s="480"/>
      <c r="EXU1397" s="482"/>
      <c r="EXV1397" s="482"/>
      <c r="EXW1397" s="482"/>
      <c r="EXX1397" s="482"/>
      <c r="EXY1397" s="482"/>
      <c r="EXZ1397" s="482"/>
      <c r="EYA1397" s="482"/>
      <c r="EYB1397" s="482"/>
      <c r="EYC1397" s="482"/>
      <c r="EYD1397" s="482"/>
      <c r="EYE1397" s="482"/>
      <c r="EYF1397" s="482"/>
      <c r="EYG1397" s="482"/>
      <c r="EYH1397" s="482"/>
      <c r="EYI1397" s="482"/>
      <c r="EYJ1397" s="482"/>
      <c r="EYK1397" s="482"/>
      <c r="EYL1397" s="482"/>
      <c r="EYM1397" s="481"/>
      <c r="EYN1397" s="447"/>
      <c r="EYO1397" s="447"/>
      <c r="EYP1397" s="451"/>
      <c r="EYQ1397" s="451"/>
      <c r="EYR1397" s="451"/>
      <c r="EYS1397" s="451"/>
      <c r="EYT1397" s="451"/>
      <c r="EYU1397" s="451"/>
      <c r="EYV1397" s="451"/>
      <c r="EYW1397" s="451"/>
      <c r="EYX1397" s="451"/>
      <c r="EYY1397" s="451"/>
      <c r="EYZ1397" s="447"/>
      <c r="EZA1397" s="428"/>
      <c r="EZB1397" s="469"/>
      <c r="EZC1397" s="414"/>
      <c r="EZD1397" s="414"/>
      <c r="EZE1397" s="414"/>
      <c r="EZF1397" s="414"/>
      <c r="EZG1397" s="414"/>
      <c r="EZH1397" s="415"/>
      <c r="EZI1397" s="414"/>
      <c r="EZJ1397" s="416"/>
      <c r="EZK1397" s="366"/>
      <c r="EZL1397" s="366"/>
      <c r="EZM1397" s="366"/>
      <c r="EZN1397" s="366"/>
      <c r="EZO1397" s="366"/>
      <c r="EZP1397" s="366"/>
      <c r="EZQ1397" s="366"/>
      <c r="EZR1397" s="366"/>
      <c r="EZS1397" s="419"/>
      <c r="EZT1397" s="480"/>
      <c r="EZU1397" s="482"/>
      <c r="EZV1397" s="482"/>
      <c r="EZW1397" s="482"/>
      <c r="EZX1397" s="482"/>
      <c r="EZY1397" s="482"/>
      <c r="EZZ1397" s="482"/>
      <c r="FAA1397" s="482"/>
      <c r="FAB1397" s="482"/>
      <c r="FAC1397" s="482"/>
      <c r="FAD1397" s="482"/>
      <c r="FAE1397" s="482"/>
      <c r="FAF1397" s="482"/>
      <c r="FAG1397" s="482"/>
      <c r="FAH1397" s="482"/>
      <c r="FAI1397" s="482"/>
      <c r="FAJ1397" s="482"/>
      <c r="FAK1397" s="482"/>
      <c r="FAL1397" s="482"/>
      <c r="FAM1397" s="481"/>
      <c r="FAN1397" s="447"/>
      <c r="FAO1397" s="447"/>
      <c r="FAP1397" s="451"/>
      <c r="FAQ1397" s="451"/>
      <c r="FAR1397" s="451"/>
      <c r="FAS1397" s="451"/>
      <c r="FAT1397" s="451"/>
      <c r="FAU1397" s="451"/>
      <c r="FAV1397" s="451"/>
      <c r="FAW1397" s="451"/>
      <c r="FAX1397" s="451"/>
      <c r="FAY1397" s="451"/>
      <c r="FAZ1397" s="447"/>
      <c r="FBA1397" s="428"/>
      <c r="FBB1397" s="469"/>
      <c r="FBC1397" s="414"/>
      <c r="FBD1397" s="414"/>
      <c r="FBE1397" s="414"/>
      <c r="FBF1397" s="414"/>
      <c r="FBG1397" s="414"/>
      <c r="FBH1397" s="415"/>
      <c r="FBI1397" s="414"/>
      <c r="FBJ1397" s="416"/>
      <c r="FBK1397" s="366"/>
      <c r="FBL1397" s="366"/>
      <c r="FBM1397" s="366"/>
      <c r="FBN1397" s="366"/>
      <c r="FBO1397" s="366"/>
      <c r="FBP1397" s="366"/>
      <c r="FBQ1397" s="366"/>
      <c r="FBR1397" s="366"/>
      <c r="FBS1397" s="419"/>
      <c r="FBT1397" s="480"/>
      <c r="FBU1397" s="482"/>
      <c r="FBV1397" s="482"/>
      <c r="FBW1397" s="482"/>
      <c r="FBX1397" s="482"/>
      <c r="FBY1397" s="482"/>
      <c r="FBZ1397" s="482"/>
      <c r="FCA1397" s="482"/>
      <c r="FCB1397" s="482"/>
      <c r="FCC1397" s="482"/>
      <c r="FCD1397" s="482"/>
      <c r="FCE1397" s="482"/>
      <c r="FCF1397" s="482"/>
      <c r="FCG1397" s="482"/>
      <c r="FCH1397" s="482"/>
      <c r="FCI1397" s="482"/>
      <c r="FCJ1397" s="482"/>
      <c r="FCK1397" s="482"/>
      <c r="FCL1397" s="482"/>
      <c r="FCM1397" s="481"/>
      <c r="FCN1397" s="447"/>
      <c r="FCO1397" s="447"/>
      <c r="FCP1397" s="451"/>
      <c r="FCQ1397" s="451"/>
      <c r="FCR1397" s="451"/>
      <c r="FCS1397" s="451"/>
      <c r="FCT1397" s="451"/>
      <c r="FCU1397" s="451"/>
      <c r="FCV1397" s="451"/>
      <c r="FCW1397" s="451"/>
      <c r="FCX1397" s="451"/>
      <c r="FCY1397" s="451"/>
      <c r="FCZ1397" s="447"/>
      <c r="FDA1397" s="428"/>
      <c r="FDB1397" s="469"/>
      <c r="FDC1397" s="414"/>
      <c r="FDD1397" s="414"/>
      <c r="FDE1397" s="414"/>
      <c r="FDF1397" s="414"/>
      <c r="FDG1397" s="414"/>
      <c r="FDH1397" s="415"/>
      <c r="FDI1397" s="414"/>
      <c r="FDJ1397" s="416"/>
      <c r="FDK1397" s="366"/>
      <c r="FDL1397" s="366"/>
      <c r="FDM1397" s="366"/>
      <c r="FDN1397" s="366"/>
      <c r="FDO1397" s="366"/>
      <c r="FDP1397" s="366"/>
      <c r="FDQ1397" s="366"/>
      <c r="FDR1397" s="366"/>
      <c r="FDS1397" s="419"/>
      <c r="FDT1397" s="480"/>
      <c r="FDU1397" s="482"/>
      <c r="FDV1397" s="482"/>
      <c r="FDW1397" s="482"/>
      <c r="FDX1397" s="482"/>
      <c r="FDY1397" s="482"/>
      <c r="FDZ1397" s="482"/>
      <c r="FEA1397" s="482"/>
      <c r="FEB1397" s="482"/>
      <c r="FEC1397" s="482"/>
      <c r="FED1397" s="482"/>
      <c r="FEE1397" s="482"/>
      <c r="FEF1397" s="482"/>
      <c r="FEG1397" s="482"/>
      <c r="FEH1397" s="482"/>
      <c r="FEI1397" s="482"/>
      <c r="FEJ1397" s="482"/>
      <c r="FEK1397" s="482"/>
      <c r="FEL1397" s="482"/>
      <c r="FEM1397" s="481"/>
      <c r="FEN1397" s="447"/>
      <c r="FEO1397" s="447"/>
      <c r="FEP1397" s="451"/>
      <c r="FEQ1397" s="451"/>
      <c r="FER1397" s="451"/>
      <c r="FES1397" s="451"/>
      <c r="FET1397" s="451"/>
      <c r="FEU1397" s="451"/>
      <c r="FEV1397" s="451"/>
      <c r="FEW1397" s="451"/>
      <c r="FEX1397" s="451"/>
      <c r="FEY1397" s="451"/>
      <c r="FEZ1397" s="447"/>
      <c r="FFA1397" s="428"/>
      <c r="FFB1397" s="469"/>
      <c r="FFC1397" s="414"/>
      <c r="FFD1397" s="414"/>
      <c r="FFE1397" s="414"/>
      <c r="FFF1397" s="414"/>
      <c r="FFG1397" s="414"/>
      <c r="FFH1397" s="415"/>
      <c r="FFI1397" s="414"/>
      <c r="FFJ1397" s="416"/>
      <c r="FFK1397" s="366"/>
      <c r="FFL1397" s="366"/>
      <c r="FFM1397" s="366"/>
      <c r="FFN1397" s="366"/>
      <c r="FFO1397" s="366"/>
      <c r="FFP1397" s="366"/>
      <c r="FFQ1397" s="366"/>
      <c r="FFR1397" s="366"/>
      <c r="FFS1397" s="419"/>
      <c r="FFT1397" s="480"/>
      <c r="FFU1397" s="482"/>
      <c r="FFV1397" s="482"/>
      <c r="FFW1397" s="482"/>
      <c r="FFX1397" s="482"/>
      <c r="FFY1397" s="482"/>
      <c r="FFZ1397" s="482"/>
      <c r="FGA1397" s="482"/>
      <c r="FGB1397" s="482"/>
      <c r="FGC1397" s="482"/>
      <c r="FGD1397" s="482"/>
      <c r="FGE1397" s="482"/>
      <c r="FGF1397" s="482"/>
      <c r="FGG1397" s="482"/>
      <c r="FGH1397" s="482"/>
      <c r="FGI1397" s="482"/>
      <c r="FGJ1397" s="482"/>
      <c r="FGK1397" s="482"/>
      <c r="FGL1397" s="482"/>
      <c r="FGM1397" s="481"/>
      <c r="FGN1397" s="447"/>
      <c r="FGO1397" s="447"/>
      <c r="FGP1397" s="451"/>
      <c r="FGQ1397" s="451"/>
      <c r="FGR1397" s="451"/>
      <c r="FGS1397" s="451"/>
      <c r="FGT1397" s="451"/>
      <c r="FGU1397" s="451"/>
      <c r="FGV1397" s="451"/>
      <c r="FGW1397" s="451"/>
      <c r="FGX1397" s="451"/>
      <c r="FGY1397" s="451"/>
      <c r="FGZ1397" s="447"/>
      <c r="FHA1397" s="428"/>
      <c r="FHB1397" s="469"/>
      <c r="FHC1397" s="414"/>
      <c r="FHD1397" s="414"/>
      <c r="FHE1397" s="414"/>
      <c r="FHF1397" s="414"/>
      <c r="FHG1397" s="414"/>
      <c r="FHH1397" s="415"/>
      <c r="FHI1397" s="414"/>
      <c r="FHJ1397" s="416"/>
      <c r="FHK1397" s="366"/>
      <c r="FHL1397" s="366"/>
      <c r="FHM1397" s="366"/>
      <c r="FHN1397" s="366"/>
      <c r="FHO1397" s="366"/>
      <c r="FHP1397" s="366"/>
      <c r="FHQ1397" s="366"/>
      <c r="FHR1397" s="366"/>
      <c r="FHS1397" s="419"/>
      <c r="FHT1397" s="480"/>
      <c r="FHU1397" s="482"/>
      <c r="FHV1397" s="482"/>
      <c r="FHW1397" s="482"/>
      <c r="FHX1397" s="482"/>
      <c r="FHY1397" s="482"/>
      <c r="FHZ1397" s="482"/>
      <c r="FIA1397" s="482"/>
      <c r="FIB1397" s="482"/>
      <c r="FIC1397" s="482"/>
      <c r="FID1397" s="482"/>
      <c r="FIE1397" s="482"/>
      <c r="FIF1397" s="482"/>
      <c r="FIG1397" s="482"/>
      <c r="FIH1397" s="482"/>
      <c r="FII1397" s="482"/>
      <c r="FIJ1397" s="482"/>
      <c r="FIK1397" s="482"/>
      <c r="FIL1397" s="482"/>
      <c r="FIM1397" s="481"/>
      <c r="FIN1397" s="447"/>
      <c r="FIO1397" s="447"/>
      <c r="FIP1397" s="451"/>
      <c r="FIQ1397" s="451"/>
      <c r="FIR1397" s="451"/>
      <c r="FIS1397" s="451"/>
      <c r="FIT1397" s="451"/>
      <c r="FIU1397" s="451"/>
      <c r="FIV1397" s="451"/>
      <c r="FIW1397" s="451"/>
      <c r="FIX1397" s="451"/>
      <c r="FIY1397" s="451"/>
      <c r="FIZ1397" s="447"/>
      <c r="FJA1397" s="428"/>
      <c r="FJB1397" s="469"/>
      <c r="FJC1397" s="414"/>
      <c r="FJD1397" s="414"/>
      <c r="FJE1397" s="414"/>
      <c r="FJF1397" s="414"/>
      <c r="FJG1397" s="414"/>
      <c r="FJH1397" s="415"/>
      <c r="FJI1397" s="414"/>
      <c r="FJJ1397" s="416"/>
      <c r="FJK1397" s="366"/>
      <c r="FJL1397" s="366"/>
      <c r="FJM1397" s="366"/>
      <c r="FJN1397" s="366"/>
      <c r="FJO1397" s="366"/>
      <c r="FJP1397" s="366"/>
      <c r="FJQ1397" s="366"/>
      <c r="FJR1397" s="366"/>
      <c r="FJS1397" s="419"/>
      <c r="FJT1397" s="480"/>
      <c r="FJU1397" s="482"/>
      <c r="FJV1397" s="482"/>
      <c r="FJW1397" s="482"/>
      <c r="FJX1397" s="482"/>
      <c r="FJY1397" s="482"/>
      <c r="FJZ1397" s="482"/>
      <c r="FKA1397" s="482"/>
      <c r="FKB1397" s="482"/>
      <c r="FKC1397" s="482"/>
      <c r="FKD1397" s="482"/>
      <c r="FKE1397" s="482"/>
      <c r="FKF1397" s="482"/>
      <c r="FKG1397" s="482"/>
      <c r="FKH1397" s="482"/>
      <c r="FKI1397" s="482"/>
      <c r="FKJ1397" s="482"/>
      <c r="FKK1397" s="482"/>
      <c r="FKL1397" s="482"/>
      <c r="FKM1397" s="481"/>
      <c r="FKN1397" s="447"/>
      <c r="FKO1397" s="447"/>
      <c r="FKP1397" s="451"/>
      <c r="FKQ1397" s="451"/>
      <c r="FKR1397" s="451"/>
      <c r="FKS1397" s="451"/>
      <c r="FKT1397" s="451"/>
      <c r="FKU1397" s="451"/>
      <c r="FKV1397" s="451"/>
      <c r="FKW1397" s="451"/>
      <c r="FKX1397" s="451"/>
      <c r="FKY1397" s="451"/>
      <c r="FKZ1397" s="447"/>
      <c r="FLA1397" s="428"/>
      <c r="FLB1397" s="469"/>
      <c r="FLC1397" s="414"/>
      <c r="FLD1397" s="414"/>
      <c r="FLE1397" s="414"/>
      <c r="FLF1397" s="414"/>
      <c r="FLG1397" s="414"/>
      <c r="FLH1397" s="415"/>
      <c r="FLI1397" s="414"/>
      <c r="FLJ1397" s="416"/>
      <c r="FLK1397" s="366"/>
      <c r="FLL1397" s="366"/>
      <c r="FLM1397" s="366"/>
      <c r="FLN1397" s="366"/>
      <c r="FLO1397" s="366"/>
      <c r="FLP1397" s="366"/>
      <c r="FLQ1397" s="366"/>
      <c r="FLR1397" s="366"/>
      <c r="FLS1397" s="419"/>
      <c r="FLT1397" s="480"/>
      <c r="FLU1397" s="482"/>
      <c r="FLV1397" s="482"/>
      <c r="FLW1397" s="482"/>
      <c r="FLX1397" s="482"/>
      <c r="FLY1397" s="482"/>
      <c r="FLZ1397" s="482"/>
      <c r="FMA1397" s="482"/>
      <c r="FMB1397" s="482"/>
      <c r="FMC1397" s="482"/>
      <c r="FMD1397" s="482"/>
      <c r="FME1397" s="482"/>
      <c r="FMF1397" s="482"/>
      <c r="FMG1397" s="482"/>
      <c r="FMH1397" s="482"/>
      <c r="FMI1397" s="482"/>
      <c r="FMJ1397" s="482"/>
      <c r="FMK1397" s="482"/>
      <c r="FML1397" s="482"/>
      <c r="FMM1397" s="481"/>
      <c r="FMN1397" s="447"/>
      <c r="FMO1397" s="447"/>
      <c r="FMP1397" s="451"/>
      <c r="FMQ1397" s="451"/>
      <c r="FMR1397" s="451"/>
      <c r="FMS1397" s="451"/>
      <c r="FMT1397" s="451"/>
      <c r="FMU1397" s="451"/>
      <c r="FMV1397" s="451"/>
      <c r="FMW1397" s="451"/>
      <c r="FMX1397" s="451"/>
      <c r="FMY1397" s="451"/>
      <c r="FMZ1397" s="447"/>
      <c r="FNA1397" s="428"/>
      <c r="FNB1397" s="469"/>
      <c r="FNC1397" s="414"/>
      <c r="FND1397" s="414"/>
      <c r="FNE1397" s="414"/>
      <c r="FNF1397" s="414"/>
      <c r="FNG1397" s="414"/>
      <c r="FNH1397" s="415"/>
      <c r="FNI1397" s="414"/>
      <c r="FNJ1397" s="416"/>
      <c r="FNK1397" s="366"/>
      <c r="FNL1397" s="366"/>
      <c r="FNM1397" s="366"/>
      <c r="FNN1397" s="366"/>
      <c r="FNO1397" s="366"/>
      <c r="FNP1397" s="366"/>
      <c r="FNQ1397" s="366"/>
      <c r="FNR1397" s="366"/>
      <c r="FNS1397" s="419"/>
      <c r="FNT1397" s="480"/>
      <c r="FNU1397" s="482"/>
      <c r="FNV1397" s="482"/>
      <c r="FNW1397" s="482"/>
      <c r="FNX1397" s="482"/>
      <c r="FNY1397" s="482"/>
      <c r="FNZ1397" s="482"/>
      <c r="FOA1397" s="482"/>
      <c r="FOB1397" s="482"/>
      <c r="FOC1397" s="482"/>
      <c r="FOD1397" s="482"/>
      <c r="FOE1397" s="482"/>
      <c r="FOF1397" s="482"/>
      <c r="FOG1397" s="482"/>
      <c r="FOH1397" s="482"/>
      <c r="FOI1397" s="482"/>
      <c r="FOJ1397" s="482"/>
      <c r="FOK1397" s="482"/>
      <c r="FOL1397" s="482"/>
      <c r="FOM1397" s="481"/>
      <c r="FON1397" s="447"/>
      <c r="FOO1397" s="447"/>
      <c r="FOP1397" s="451"/>
      <c r="FOQ1397" s="451"/>
      <c r="FOR1397" s="451"/>
      <c r="FOS1397" s="451"/>
      <c r="FOT1397" s="451"/>
      <c r="FOU1397" s="451"/>
      <c r="FOV1397" s="451"/>
      <c r="FOW1397" s="451"/>
      <c r="FOX1397" s="451"/>
      <c r="FOY1397" s="451"/>
      <c r="FOZ1397" s="447"/>
      <c r="FPA1397" s="428"/>
      <c r="FPB1397" s="469"/>
      <c r="FPC1397" s="414"/>
      <c r="FPD1397" s="414"/>
      <c r="FPE1397" s="414"/>
      <c r="FPF1397" s="414"/>
      <c r="FPG1397" s="414"/>
      <c r="FPH1397" s="415"/>
      <c r="FPI1397" s="414"/>
      <c r="FPJ1397" s="416"/>
      <c r="FPK1397" s="366"/>
      <c r="FPL1397" s="366"/>
      <c r="FPM1397" s="366"/>
      <c r="FPN1397" s="366"/>
      <c r="FPO1397" s="366"/>
      <c r="FPP1397" s="366"/>
      <c r="FPQ1397" s="366"/>
      <c r="FPR1397" s="366"/>
      <c r="FPS1397" s="419"/>
      <c r="FPT1397" s="480"/>
      <c r="FPU1397" s="482"/>
      <c r="FPV1397" s="482"/>
      <c r="FPW1397" s="482"/>
      <c r="FPX1397" s="482"/>
      <c r="FPY1397" s="482"/>
      <c r="FPZ1397" s="482"/>
      <c r="FQA1397" s="482"/>
      <c r="FQB1397" s="482"/>
      <c r="FQC1397" s="482"/>
      <c r="FQD1397" s="482"/>
      <c r="FQE1397" s="482"/>
      <c r="FQF1397" s="482"/>
      <c r="FQG1397" s="482"/>
      <c r="FQH1397" s="482"/>
      <c r="FQI1397" s="482"/>
      <c r="FQJ1397" s="482"/>
      <c r="FQK1397" s="482"/>
      <c r="FQL1397" s="482"/>
      <c r="FQM1397" s="481"/>
      <c r="FQN1397" s="447"/>
      <c r="FQO1397" s="447"/>
      <c r="FQP1397" s="451"/>
      <c r="FQQ1397" s="451"/>
      <c r="FQR1397" s="451"/>
      <c r="FQS1397" s="451"/>
      <c r="FQT1397" s="451"/>
      <c r="FQU1397" s="451"/>
      <c r="FQV1397" s="451"/>
      <c r="FQW1397" s="451"/>
      <c r="FQX1397" s="451"/>
      <c r="FQY1397" s="451"/>
      <c r="FQZ1397" s="447"/>
      <c r="FRA1397" s="428"/>
      <c r="FRB1397" s="469"/>
      <c r="FRC1397" s="414"/>
      <c r="FRD1397" s="414"/>
      <c r="FRE1397" s="414"/>
      <c r="FRF1397" s="414"/>
      <c r="FRG1397" s="414"/>
      <c r="FRH1397" s="415"/>
      <c r="FRI1397" s="414"/>
      <c r="FRJ1397" s="416"/>
      <c r="FRK1397" s="366"/>
      <c r="FRL1397" s="366"/>
      <c r="FRM1397" s="366"/>
      <c r="FRN1397" s="366"/>
      <c r="FRO1397" s="366"/>
      <c r="FRP1397" s="366"/>
      <c r="FRQ1397" s="366"/>
      <c r="FRR1397" s="366"/>
      <c r="FRS1397" s="419"/>
      <c r="FRT1397" s="480"/>
      <c r="FRU1397" s="482"/>
      <c r="FRV1397" s="482"/>
      <c r="FRW1397" s="482"/>
      <c r="FRX1397" s="482"/>
      <c r="FRY1397" s="482"/>
      <c r="FRZ1397" s="482"/>
      <c r="FSA1397" s="482"/>
      <c r="FSB1397" s="482"/>
      <c r="FSC1397" s="482"/>
      <c r="FSD1397" s="482"/>
      <c r="FSE1397" s="482"/>
      <c r="FSF1397" s="482"/>
      <c r="FSG1397" s="482"/>
      <c r="FSH1397" s="482"/>
      <c r="FSI1397" s="482"/>
      <c r="FSJ1397" s="482"/>
      <c r="FSK1397" s="482"/>
      <c r="FSL1397" s="482"/>
      <c r="FSM1397" s="481"/>
      <c r="FSN1397" s="447"/>
      <c r="FSO1397" s="447"/>
      <c r="FSP1397" s="451"/>
      <c r="FSQ1397" s="451"/>
      <c r="FSR1397" s="451"/>
      <c r="FSS1397" s="451"/>
      <c r="FST1397" s="451"/>
      <c r="FSU1397" s="451"/>
      <c r="FSV1397" s="451"/>
      <c r="FSW1397" s="451"/>
      <c r="FSX1397" s="451"/>
      <c r="FSY1397" s="451"/>
      <c r="FSZ1397" s="447"/>
      <c r="FTA1397" s="428"/>
      <c r="FTB1397" s="469"/>
      <c r="FTC1397" s="414"/>
      <c r="FTD1397" s="414"/>
      <c r="FTE1397" s="414"/>
      <c r="FTF1397" s="414"/>
      <c r="FTG1397" s="414"/>
      <c r="FTH1397" s="415"/>
      <c r="FTI1397" s="414"/>
      <c r="FTJ1397" s="416"/>
      <c r="FTK1397" s="366"/>
      <c r="FTL1397" s="366"/>
      <c r="FTM1397" s="366"/>
      <c r="FTN1397" s="366"/>
      <c r="FTO1397" s="366"/>
      <c r="FTP1397" s="366"/>
      <c r="FTQ1397" s="366"/>
      <c r="FTR1397" s="366"/>
      <c r="FTS1397" s="419"/>
      <c r="FTT1397" s="480"/>
      <c r="FTU1397" s="482"/>
      <c r="FTV1397" s="482"/>
      <c r="FTW1397" s="482"/>
      <c r="FTX1397" s="482"/>
      <c r="FTY1397" s="482"/>
      <c r="FTZ1397" s="482"/>
      <c r="FUA1397" s="482"/>
      <c r="FUB1397" s="482"/>
      <c r="FUC1397" s="482"/>
      <c r="FUD1397" s="482"/>
      <c r="FUE1397" s="482"/>
      <c r="FUF1397" s="482"/>
      <c r="FUG1397" s="482"/>
      <c r="FUH1397" s="482"/>
      <c r="FUI1397" s="482"/>
      <c r="FUJ1397" s="482"/>
      <c r="FUK1397" s="482"/>
      <c r="FUL1397" s="482"/>
      <c r="FUM1397" s="481"/>
      <c r="FUN1397" s="447"/>
      <c r="FUO1397" s="447"/>
      <c r="FUP1397" s="451"/>
      <c r="FUQ1397" s="451"/>
      <c r="FUR1397" s="451"/>
      <c r="FUS1397" s="451"/>
      <c r="FUT1397" s="451"/>
      <c r="FUU1397" s="451"/>
      <c r="FUV1397" s="451"/>
      <c r="FUW1397" s="451"/>
      <c r="FUX1397" s="451"/>
      <c r="FUY1397" s="451"/>
      <c r="FUZ1397" s="447"/>
      <c r="FVA1397" s="428"/>
      <c r="FVB1397" s="469"/>
      <c r="FVC1397" s="414"/>
      <c r="FVD1397" s="414"/>
      <c r="FVE1397" s="414"/>
      <c r="FVF1397" s="414"/>
      <c r="FVG1397" s="414"/>
      <c r="FVH1397" s="415"/>
      <c r="FVI1397" s="414"/>
      <c r="FVJ1397" s="416"/>
      <c r="FVK1397" s="366"/>
      <c r="FVL1397" s="366"/>
      <c r="FVM1397" s="366"/>
      <c r="FVN1397" s="366"/>
      <c r="FVO1397" s="366"/>
      <c r="FVP1397" s="366"/>
      <c r="FVQ1397" s="366"/>
      <c r="FVR1397" s="366"/>
      <c r="FVS1397" s="419"/>
      <c r="FVT1397" s="480"/>
      <c r="FVU1397" s="482"/>
      <c r="FVV1397" s="482"/>
      <c r="FVW1397" s="482"/>
      <c r="FVX1397" s="482"/>
      <c r="FVY1397" s="482"/>
      <c r="FVZ1397" s="482"/>
      <c r="FWA1397" s="482"/>
      <c r="FWB1397" s="482"/>
      <c r="FWC1397" s="482"/>
      <c r="FWD1397" s="482"/>
      <c r="FWE1397" s="482"/>
      <c r="FWF1397" s="482"/>
      <c r="FWG1397" s="482"/>
      <c r="FWH1397" s="482"/>
      <c r="FWI1397" s="482"/>
      <c r="FWJ1397" s="482"/>
      <c r="FWK1397" s="482"/>
      <c r="FWL1397" s="482"/>
      <c r="FWM1397" s="481"/>
      <c r="FWN1397" s="447"/>
      <c r="FWO1397" s="447"/>
      <c r="FWP1397" s="451"/>
      <c r="FWQ1397" s="451"/>
      <c r="FWR1397" s="451"/>
      <c r="FWS1397" s="451"/>
      <c r="FWT1397" s="451"/>
      <c r="FWU1397" s="451"/>
      <c r="FWV1397" s="451"/>
      <c r="FWW1397" s="451"/>
      <c r="FWX1397" s="451"/>
      <c r="FWY1397" s="451"/>
      <c r="FWZ1397" s="447"/>
      <c r="FXA1397" s="428"/>
      <c r="FXB1397" s="469"/>
      <c r="FXC1397" s="414"/>
      <c r="FXD1397" s="414"/>
      <c r="FXE1397" s="414"/>
      <c r="FXF1397" s="414"/>
      <c r="FXG1397" s="414"/>
      <c r="FXH1397" s="415"/>
      <c r="FXI1397" s="414"/>
      <c r="FXJ1397" s="416"/>
      <c r="FXK1397" s="366"/>
      <c r="FXL1397" s="366"/>
      <c r="FXM1397" s="366"/>
      <c r="FXN1397" s="366"/>
      <c r="FXO1397" s="366"/>
      <c r="FXP1397" s="366"/>
      <c r="FXQ1397" s="366"/>
      <c r="FXR1397" s="366"/>
      <c r="FXS1397" s="419"/>
      <c r="FXT1397" s="480"/>
      <c r="FXU1397" s="482"/>
      <c r="FXV1397" s="482"/>
      <c r="FXW1397" s="482"/>
      <c r="FXX1397" s="482"/>
      <c r="FXY1397" s="482"/>
      <c r="FXZ1397" s="482"/>
      <c r="FYA1397" s="482"/>
      <c r="FYB1397" s="482"/>
      <c r="FYC1397" s="482"/>
      <c r="FYD1397" s="482"/>
      <c r="FYE1397" s="482"/>
      <c r="FYF1397" s="482"/>
      <c r="FYG1397" s="482"/>
      <c r="FYH1397" s="482"/>
      <c r="FYI1397" s="482"/>
      <c r="FYJ1397" s="482"/>
      <c r="FYK1397" s="482"/>
      <c r="FYL1397" s="482"/>
      <c r="FYM1397" s="481"/>
      <c r="FYN1397" s="447"/>
      <c r="FYO1397" s="447"/>
      <c r="FYP1397" s="451"/>
      <c r="FYQ1397" s="451"/>
      <c r="FYR1397" s="451"/>
      <c r="FYS1397" s="451"/>
      <c r="FYT1397" s="451"/>
      <c r="FYU1397" s="451"/>
      <c r="FYV1397" s="451"/>
      <c r="FYW1397" s="451"/>
      <c r="FYX1397" s="451"/>
      <c r="FYY1397" s="451"/>
      <c r="FYZ1397" s="447"/>
      <c r="FZA1397" s="428"/>
      <c r="FZB1397" s="469"/>
      <c r="FZC1397" s="414"/>
      <c r="FZD1397" s="414"/>
      <c r="FZE1397" s="414"/>
      <c r="FZF1397" s="414"/>
      <c r="FZG1397" s="414"/>
      <c r="FZH1397" s="415"/>
      <c r="FZI1397" s="414"/>
      <c r="FZJ1397" s="416"/>
      <c r="FZK1397" s="366"/>
      <c r="FZL1397" s="366"/>
      <c r="FZM1397" s="366"/>
      <c r="FZN1397" s="366"/>
      <c r="FZO1397" s="366"/>
      <c r="FZP1397" s="366"/>
      <c r="FZQ1397" s="366"/>
      <c r="FZR1397" s="366"/>
      <c r="FZS1397" s="419"/>
      <c r="FZT1397" s="480"/>
      <c r="FZU1397" s="482"/>
      <c r="FZV1397" s="482"/>
      <c r="FZW1397" s="482"/>
      <c r="FZX1397" s="482"/>
      <c r="FZY1397" s="482"/>
      <c r="FZZ1397" s="482"/>
      <c r="GAA1397" s="482"/>
      <c r="GAB1397" s="482"/>
      <c r="GAC1397" s="482"/>
      <c r="GAD1397" s="482"/>
      <c r="GAE1397" s="482"/>
      <c r="GAF1397" s="482"/>
      <c r="GAG1397" s="482"/>
      <c r="GAH1397" s="482"/>
      <c r="GAI1397" s="482"/>
      <c r="GAJ1397" s="482"/>
      <c r="GAK1397" s="482"/>
      <c r="GAL1397" s="482"/>
      <c r="GAM1397" s="481"/>
      <c r="GAN1397" s="447"/>
      <c r="GAO1397" s="447"/>
      <c r="GAP1397" s="451"/>
      <c r="GAQ1397" s="451"/>
      <c r="GAR1397" s="451"/>
      <c r="GAS1397" s="451"/>
      <c r="GAT1397" s="451"/>
      <c r="GAU1397" s="451"/>
      <c r="GAV1397" s="451"/>
      <c r="GAW1397" s="451"/>
      <c r="GAX1397" s="451"/>
      <c r="GAY1397" s="451"/>
      <c r="GAZ1397" s="447"/>
      <c r="GBA1397" s="428"/>
      <c r="GBB1397" s="469"/>
      <c r="GBC1397" s="414"/>
      <c r="GBD1397" s="414"/>
      <c r="GBE1397" s="414"/>
      <c r="GBF1397" s="414"/>
      <c r="GBG1397" s="414"/>
      <c r="GBH1397" s="415"/>
      <c r="GBI1397" s="414"/>
      <c r="GBJ1397" s="416"/>
      <c r="GBK1397" s="366"/>
      <c r="GBL1397" s="366"/>
      <c r="GBM1397" s="366"/>
      <c r="GBN1397" s="366"/>
      <c r="GBO1397" s="366"/>
      <c r="GBP1397" s="366"/>
      <c r="GBQ1397" s="366"/>
      <c r="GBR1397" s="366"/>
      <c r="GBS1397" s="419"/>
      <c r="GBT1397" s="480"/>
      <c r="GBU1397" s="482"/>
      <c r="GBV1397" s="482"/>
      <c r="GBW1397" s="482"/>
      <c r="GBX1397" s="482"/>
      <c r="GBY1397" s="482"/>
      <c r="GBZ1397" s="482"/>
      <c r="GCA1397" s="482"/>
      <c r="GCB1397" s="482"/>
      <c r="GCC1397" s="482"/>
      <c r="GCD1397" s="482"/>
      <c r="GCE1397" s="482"/>
      <c r="GCF1397" s="482"/>
      <c r="GCG1397" s="482"/>
      <c r="GCH1397" s="482"/>
      <c r="GCI1397" s="482"/>
      <c r="GCJ1397" s="482"/>
      <c r="GCK1397" s="482"/>
      <c r="GCL1397" s="482"/>
      <c r="GCM1397" s="481"/>
      <c r="GCN1397" s="447"/>
      <c r="GCO1397" s="447"/>
      <c r="GCP1397" s="451"/>
      <c r="GCQ1397" s="451"/>
      <c r="GCR1397" s="451"/>
      <c r="GCS1397" s="451"/>
      <c r="GCT1397" s="451"/>
      <c r="GCU1397" s="451"/>
      <c r="GCV1397" s="451"/>
      <c r="GCW1397" s="451"/>
      <c r="GCX1397" s="451"/>
      <c r="GCY1397" s="451"/>
      <c r="GCZ1397" s="447"/>
      <c r="GDA1397" s="428"/>
      <c r="GDB1397" s="469"/>
      <c r="GDC1397" s="414"/>
      <c r="GDD1397" s="414"/>
      <c r="GDE1397" s="414"/>
      <c r="GDF1397" s="414"/>
      <c r="GDG1397" s="414"/>
      <c r="GDH1397" s="415"/>
      <c r="GDI1397" s="414"/>
      <c r="GDJ1397" s="416"/>
      <c r="GDK1397" s="366"/>
      <c r="GDL1397" s="366"/>
      <c r="GDM1397" s="366"/>
      <c r="GDN1397" s="366"/>
      <c r="GDO1397" s="366"/>
      <c r="GDP1397" s="366"/>
      <c r="GDQ1397" s="366"/>
      <c r="GDR1397" s="366"/>
      <c r="GDS1397" s="419"/>
      <c r="GDT1397" s="480"/>
      <c r="GDU1397" s="482"/>
      <c r="GDV1397" s="482"/>
      <c r="GDW1397" s="482"/>
      <c r="GDX1397" s="482"/>
      <c r="GDY1397" s="482"/>
      <c r="GDZ1397" s="482"/>
      <c r="GEA1397" s="482"/>
      <c r="GEB1397" s="482"/>
      <c r="GEC1397" s="482"/>
      <c r="GED1397" s="482"/>
      <c r="GEE1397" s="482"/>
      <c r="GEF1397" s="482"/>
      <c r="GEG1397" s="482"/>
      <c r="GEH1397" s="482"/>
      <c r="GEI1397" s="482"/>
      <c r="GEJ1397" s="482"/>
      <c r="GEK1397" s="482"/>
      <c r="GEL1397" s="482"/>
      <c r="GEM1397" s="481"/>
      <c r="GEN1397" s="447"/>
      <c r="GEO1397" s="447"/>
      <c r="GEP1397" s="451"/>
      <c r="GEQ1397" s="451"/>
      <c r="GER1397" s="451"/>
      <c r="GES1397" s="451"/>
      <c r="GET1397" s="451"/>
      <c r="GEU1397" s="451"/>
      <c r="GEV1397" s="451"/>
      <c r="GEW1397" s="451"/>
      <c r="GEX1397" s="451"/>
      <c r="GEY1397" s="451"/>
      <c r="GEZ1397" s="447"/>
      <c r="GFA1397" s="428"/>
      <c r="GFB1397" s="469"/>
      <c r="GFC1397" s="414"/>
      <c r="GFD1397" s="414"/>
      <c r="GFE1397" s="414"/>
      <c r="GFF1397" s="414"/>
      <c r="GFG1397" s="414"/>
      <c r="GFH1397" s="415"/>
      <c r="GFI1397" s="414"/>
      <c r="GFJ1397" s="416"/>
      <c r="GFK1397" s="366"/>
      <c r="GFL1397" s="366"/>
      <c r="GFM1397" s="366"/>
      <c r="GFN1397" s="366"/>
      <c r="GFO1397" s="366"/>
      <c r="GFP1397" s="366"/>
      <c r="GFQ1397" s="366"/>
      <c r="GFR1397" s="366"/>
      <c r="GFS1397" s="419"/>
      <c r="GFT1397" s="480"/>
      <c r="GFU1397" s="482"/>
      <c r="GFV1397" s="482"/>
      <c r="GFW1397" s="482"/>
      <c r="GFX1397" s="482"/>
      <c r="GFY1397" s="482"/>
      <c r="GFZ1397" s="482"/>
      <c r="GGA1397" s="482"/>
      <c r="GGB1397" s="482"/>
      <c r="GGC1397" s="482"/>
      <c r="GGD1397" s="482"/>
      <c r="GGE1397" s="482"/>
      <c r="GGF1397" s="482"/>
      <c r="GGG1397" s="482"/>
      <c r="GGH1397" s="482"/>
      <c r="GGI1397" s="482"/>
      <c r="GGJ1397" s="482"/>
      <c r="GGK1397" s="482"/>
      <c r="GGL1397" s="482"/>
      <c r="GGM1397" s="481"/>
      <c r="GGN1397" s="447"/>
      <c r="GGO1397" s="447"/>
      <c r="GGP1397" s="451"/>
      <c r="GGQ1397" s="451"/>
      <c r="GGR1397" s="451"/>
      <c r="GGS1397" s="451"/>
      <c r="GGT1397" s="451"/>
      <c r="GGU1397" s="451"/>
      <c r="GGV1397" s="451"/>
      <c r="GGW1397" s="451"/>
      <c r="GGX1397" s="451"/>
      <c r="GGY1397" s="451"/>
      <c r="GGZ1397" s="447"/>
      <c r="GHA1397" s="428"/>
      <c r="GHB1397" s="469"/>
      <c r="GHC1397" s="414"/>
      <c r="GHD1397" s="414"/>
      <c r="GHE1397" s="414"/>
      <c r="GHF1397" s="414"/>
      <c r="GHG1397" s="414"/>
      <c r="GHH1397" s="415"/>
      <c r="GHI1397" s="414"/>
      <c r="GHJ1397" s="416"/>
      <c r="GHK1397" s="366"/>
      <c r="GHL1397" s="366"/>
      <c r="GHM1397" s="366"/>
      <c r="GHN1397" s="366"/>
      <c r="GHO1397" s="366"/>
      <c r="GHP1397" s="366"/>
      <c r="GHQ1397" s="366"/>
      <c r="GHR1397" s="366"/>
      <c r="GHS1397" s="419"/>
      <c r="GHT1397" s="480"/>
      <c r="GHU1397" s="482"/>
      <c r="GHV1397" s="482"/>
      <c r="GHW1397" s="482"/>
      <c r="GHX1397" s="482"/>
      <c r="GHY1397" s="482"/>
      <c r="GHZ1397" s="482"/>
      <c r="GIA1397" s="482"/>
      <c r="GIB1397" s="482"/>
      <c r="GIC1397" s="482"/>
      <c r="GID1397" s="482"/>
      <c r="GIE1397" s="482"/>
      <c r="GIF1397" s="482"/>
      <c r="GIG1397" s="482"/>
      <c r="GIH1397" s="482"/>
      <c r="GII1397" s="482"/>
      <c r="GIJ1397" s="482"/>
      <c r="GIK1397" s="482"/>
      <c r="GIL1397" s="482"/>
      <c r="GIM1397" s="481"/>
      <c r="GIN1397" s="447"/>
      <c r="GIO1397" s="447"/>
      <c r="GIP1397" s="451"/>
      <c r="GIQ1397" s="451"/>
      <c r="GIR1397" s="451"/>
      <c r="GIS1397" s="451"/>
      <c r="GIT1397" s="451"/>
      <c r="GIU1397" s="451"/>
      <c r="GIV1397" s="451"/>
      <c r="GIW1397" s="451"/>
      <c r="GIX1397" s="451"/>
      <c r="GIY1397" s="451"/>
      <c r="GIZ1397" s="447"/>
      <c r="GJA1397" s="428"/>
      <c r="GJB1397" s="469"/>
      <c r="GJC1397" s="414"/>
      <c r="GJD1397" s="414"/>
      <c r="GJE1397" s="414"/>
      <c r="GJF1397" s="414"/>
      <c r="GJG1397" s="414"/>
      <c r="GJH1397" s="415"/>
      <c r="GJI1397" s="414"/>
      <c r="GJJ1397" s="416"/>
      <c r="GJK1397" s="366"/>
      <c r="GJL1397" s="366"/>
      <c r="GJM1397" s="366"/>
      <c r="GJN1397" s="366"/>
      <c r="GJO1397" s="366"/>
      <c r="GJP1397" s="366"/>
      <c r="GJQ1397" s="366"/>
      <c r="GJR1397" s="366"/>
      <c r="GJS1397" s="419"/>
      <c r="GJT1397" s="480"/>
      <c r="GJU1397" s="482"/>
      <c r="GJV1397" s="482"/>
      <c r="GJW1397" s="482"/>
      <c r="GJX1397" s="482"/>
      <c r="GJY1397" s="482"/>
      <c r="GJZ1397" s="482"/>
      <c r="GKA1397" s="482"/>
      <c r="GKB1397" s="482"/>
      <c r="GKC1397" s="482"/>
      <c r="GKD1397" s="482"/>
      <c r="GKE1397" s="482"/>
      <c r="GKF1397" s="482"/>
      <c r="GKG1397" s="482"/>
      <c r="GKH1397" s="482"/>
      <c r="GKI1397" s="482"/>
      <c r="GKJ1397" s="482"/>
      <c r="GKK1397" s="482"/>
      <c r="GKL1397" s="482"/>
      <c r="GKM1397" s="481"/>
      <c r="GKN1397" s="447"/>
      <c r="GKO1397" s="447"/>
      <c r="GKP1397" s="451"/>
      <c r="GKQ1397" s="451"/>
      <c r="GKR1397" s="451"/>
      <c r="GKS1397" s="451"/>
      <c r="GKT1397" s="451"/>
      <c r="GKU1397" s="451"/>
      <c r="GKV1397" s="451"/>
      <c r="GKW1397" s="451"/>
      <c r="GKX1397" s="451"/>
      <c r="GKY1397" s="451"/>
      <c r="GKZ1397" s="447"/>
      <c r="GLA1397" s="428"/>
      <c r="GLB1397" s="469"/>
      <c r="GLC1397" s="414"/>
      <c r="GLD1397" s="414"/>
      <c r="GLE1397" s="414"/>
      <c r="GLF1397" s="414"/>
      <c r="GLG1397" s="414"/>
      <c r="GLH1397" s="415"/>
      <c r="GLI1397" s="414"/>
      <c r="GLJ1397" s="416"/>
      <c r="GLK1397" s="366"/>
      <c r="GLL1397" s="366"/>
      <c r="GLM1397" s="366"/>
      <c r="GLN1397" s="366"/>
      <c r="GLO1397" s="366"/>
      <c r="GLP1397" s="366"/>
      <c r="GLQ1397" s="366"/>
      <c r="GLR1397" s="366"/>
      <c r="GLS1397" s="419"/>
      <c r="GLT1397" s="480"/>
      <c r="GLU1397" s="482"/>
      <c r="GLV1397" s="482"/>
      <c r="GLW1397" s="482"/>
      <c r="GLX1397" s="482"/>
      <c r="GLY1397" s="482"/>
      <c r="GLZ1397" s="482"/>
      <c r="GMA1397" s="482"/>
      <c r="GMB1397" s="482"/>
      <c r="GMC1397" s="482"/>
      <c r="GMD1397" s="482"/>
      <c r="GME1397" s="482"/>
      <c r="GMF1397" s="482"/>
      <c r="GMG1397" s="482"/>
      <c r="GMH1397" s="482"/>
      <c r="GMI1397" s="482"/>
      <c r="GMJ1397" s="482"/>
      <c r="GMK1397" s="482"/>
      <c r="GML1397" s="482"/>
      <c r="GMM1397" s="481"/>
      <c r="GMN1397" s="447"/>
      <c r="GMO1397" s="447"/>
      <c r="GMP1397" s="451"/>
      <c r="GMQ1397" s="451"/>
      <c r="GMR1397" s="451"/>
      <c r="GMS1397" s="451"/>
      <c r="GMT1397" s="451"/>
      <c r="GMU1397" s="451"/>
      <c r="GMV1397" s="451"/>
      <c r="GMW1397" s="451"/>
      <c r="GMX1397" s="451"/>
      <c r="GMY1397" s="451"/>
      <c r="GMZ1397" s="447"/>
      <c r="GNA1397" s="428"/>
      <c r="GNB1397" s="469"/>
      <c r="GNC1397" s="414"/>
      <c r="GND1397" s="414"/>
      <c r="GNE1397" s="414"/>
      <c r="GNF1397" s="414"/>
      <c r="GNG1397" s="414"/>
      <c r="GNH1397" s="415"/>
      <c r="GNI1397" s="414"/>
      <c r="GNJ1397" s="416"/>
      <c r="GNK1397" s="366"/>
      <c r="GNL1397" s="366"/>
      <c r="GNM1397" s="366"/>
      <c r="GNN1397" s="366"/>
      <c r="GNO1397" s="366"/>
      <c r="GNP1397" s="366"/>
      <c r="GNQ1397" s="366"/>
      <c r="GNR1397" s="366"/>
      <c r="GNS1397" s="419"/>
      <c r="GNT1397" s="480"/>
      <c r="GNU1397" s="482"/>
      <c r="GNV1397" s="482"/>
      <c r="GNW1397" s="482"/>
      <c r="GNX1397" s="482"/>
      <c r="GNY1397" s="482"/>
      <c r="GNZ1397" s="482"/>
      <c r="GOA1397" s="482"/>
      <c r="GOB1397" s="482"/>
      <c r="GOC1397" s="482"/>
      <c r="GOD1397" s="482"/>
      <c r="GOE1397" s="482"/>
      <c r="GOF1397" s="482"/>
      <c r="GOG1397" s="482"/>
      <c r="GOH1397" s="482"/>
      <c r="GOI1397" s="482"/>
      <c r="GOJ1397" s="482"/>
      <c r="GOK1397" s="482"/>
      <c r="GOL1397" s="482"/>
      <c r="GOM1397" s="481"/>
      <c r="GON1397" s="447"/>
      <c r="GOO1397" s="447"/>
      <c r="GOP1397" s="451"/>
      <c r="GOQ1397" s="451"/>
      <c r="GOR1397" s="451"/>
      <c r="GOS1397" s="451"/>
      <c r="GOT1397" s="451"/>
      <c r="GOU1397" s="451"/>
      <c r="GOV1397" s="451"/>
      <c r="GOW1397" s="451"/>
      <c r="GOX1397" s="451"/>
      <c r="GOY1397" s="451"/>
      <c r="GOZ1397" s="447"/>
      <c r="GPA1397" s="428"/>
      <c r="GPB1397" s="469"/>
      <c r="GPC1397" s="414"/>
      <c r="GPD1397" s="414"/>
      <c r="GPE1397" s="414"/>
      <c r="GPF1397" s="414"/>
      <c r="GPG1397" s="414"/>
      <c r="GPH1397" s="415"/>
      <c r="GPI1397" s="414"/>
      <c r="GPJ1397" s="416"/>
      <c r="GPK1397" s="366"/>
      <c r="GPL1397" s="366"/>
      <c r="GPM1397" s="366"/>
      <c r="GPN1397" s="366"/>
      <c r="GPO1397" s="366"/>
      <c r="GPP1397" s="366"/>
      <c r="GPQ1397" s="366"/>
      <c r="GPR1397" s="366"/>
      <c r="GPS1397" s="419"/>
      <c r="GPT1397" s="480"/>
      <c r="GPU1397" s="482"/>
      <c r="GPV1397" s="482"/>
      <c r="GPW1397" s="482"/>
      <c r="GPX1397" s="482"/>
      <c r="GPY1397" s="482"/>
      <c r="GPZ1397" s="482"/>
      <c r="GQA1397" s="482"/>
      <c r="GQB1397" s="482"/>
      <c r="GQC1397" s="482"/>
      <c r="GQD1397" s="482"/>
      <c r="GQE1397" s="482"/>
      <c r="GQF1397" s="482"/>
      <c r="GQG1397" s="482"/>
      <c r="GQH1397" s="482"/>
      <c r="GQI1397" s="482"/>
      <c r="GQJ1397" s="482"/>
      <c r="GQK1397" s="482"/>
      <c r="GQL1397" s="482"/>
      <c r="GQM1397" s="481"/>
      <c r="GQN1397" s="447"/>
      <c r="GQO1397" s="447"/>
      <c r="GQP1397" s="451"/>
      <c r="GQQ1397" s="451"/>
      <c r="GQR1397" s="451"/>
      <c r="GQS1397" s="451"/>
      <c r="GQT1397" s="451"/>
      <c r="GQU1397" s="451"/>
      <c r="GQV1397" s="451"/>
      <c r="GQW1397" s="451"/>
      <c r="GQX1397" s="451"/>
      <c r="GQY1397" s="451"/>
      <c r="GQZ1397" s="447"/>
      <c r="GRA1397" s="428"/>
      <c r="GRB1397" s="469"/>
      <c r="GRC1397" s="414"/>
      <c r="GRD1397" s="414"/>
      <c r="GRE1397" s="414"/>
      <c r="GRF1397" s="414"/>
      <c r="GRG1397" s="414"/>
      <c r="GRH1397" s="415"/>
      <c r="GRI1397" s="414"/>
      <c r="GRJ1397" s="416"/>
      <c r="GRK1397" s="366"/>
      <c r="GRL1397" s="366"/>
      <c r="GRM1397" s="366"/>
      <c r="GRN1397" s="366"/>
      <c r="GRO1397" s="366"/>
      <c r="GRP1397" s="366"/>
      <c r="GRQ1397" s="366"/>
      <c r="GRR1397" s="366"/>
      <c r="GRS1397" s="419"/>
      <c r="GRT1397" s="480"/>
      <c r="GRU1397" s="482"/>
      <c r="GRV1397" s="482"/>
      <c r="GRW1397" s="482"/>
      <c r="GRX1397" s="482"/>
      <c r="GRY1397" s="482"/>
      <c r="GRZ1397" s="482"/>
      <c r="GSA1397" s="482"/>
      <c r="GSB1397" s="482"/>
      <c r="GSC1397" s="482"/>
      <c r="GSD1397" s="482"/>
      <c r="GSE1397" s="482"/>
      <c r="GSF1397" s="482"/>
      <c r="GSG1397" s="482"/>
      <c r="GSH1397" s="482"/>
      <c r="GSI1397" s="482"/>
      <c r="GSJ1397" s="482"/>
      <c r="GSK1397" s="482"/>
      <c r="GSL1397" s="482"/>
      <c r="GSM1397" s="481"/>
      <c r="GSN1397" s="447"/>
      <c r="GSO1397" s="447"/>
      <c r="GSP1397" s="451"/>
      <c r="GSQ1397" s="451"/>
      <c r="GSR1397" s="451"/>
      <c r="GSS1397" s="451"/>
      <c r="GST1397" s="451"/>
      <c r="GSU1397" s="451"/>
      <c r="GSV1397" s="451"/>
      <c r="GSW1397" s="451"/>
      <c r="GSX1397" s="451"/>
      <c r="GSY1397" s="451"/>
      <c r="GSZ1397" s="447"/>
      <c r="GTA1397" s="428"/>
      <c r="GTB1397" s="469"/>
      <c r="GTC1397" s="414"/>
      <c r="GTD1397" s="414"/>
      <c r="GTE1397" s="414"/>
      <c r="GTF1397" s="414"/>
      <c r="GTG1397" s="414"/>
      <c r="GTH1397" s="415"/>
      <c r="GTI1397" s="414"/>
      <c r="GTJ1397" s="416"/>
      <c r="GTK1397" s="366"/>
      <c r="GTL1397" s="366"/>
      <c r="GTM1397" s="366"/>
      <c r="GTN1397" s="366"/>
      <c r="GTO1397" s="366"/>
      <c r="GTP1397" s="366"/>
      <c r="GTQ1397" s="366"/>
      <c r="GTR1397" s="366"/>
      <c r="GTS1397" s="419"/>
      <c r="GTT1397" s="480"/>
      <c r="GTU1397" s="482"/>
      <c r="GTV1397" s="482"/>
      <c r="GTW1397" s="482"/>
      <c r="GTX1397" s="482"/>
      <c r="GTY1397" s="482"/>
      <c r="GTZ1397" s="482"/>
      <c r="GUA1397" s="482"/>
      <c r="GUB1397" s="482"/>
      <c r="GUC1397" s="482"/>
      <c r="GUD1397" s="482"/>
      <c r="GUE1397" s="482"/>
      <c r="GUF1397" s="482"/>
      <c r="GUG1397" s="482"/>
      <c r="GUH1397" s="482"/>
      <c r="GUI1397" s="482"/>
      <c r="GUJ1397" s="482"/>
      <c r="GUK1397" s="482"/>
      <c r="GUL1397" s="482"/>
      <c r="GUM1397" s="481"/>
      <c r="GUN1397" s="447"/>
      <c r="GUO1397" s="447"/>
      <c r="GUP1397" s="451"/>
      <c r="GUQ1397" s="451"/>
      <c r="GUR1397" s="451"/>
      <c r="GUS1397" s="451"/>
      <c r="GUT1397" s="451"/>
      <c r="GUU1397" s="451"/>
      <c r="GUV1397" s="451"/>
      <c r="GUW1397" s="451"/>
      <c r="GUX1397" s="451"/>
      <c r="GUY1397" s="451"/>
      <c r="GUZ1397" s="447"/>
      <c r="GVA1397" s="428"/>
      <c r="GVB1397" s="469"/>
      <c r="GVC1397" s="414"/>
      <c r="GVD1397" s="414"/>
      <c r="GVE1397" s="414"/>
      <c r="GVF1397" s="414"/>
      <c r="GVG1397" s="414"/>
      <c r="GVH1397" s="415"/>
      <c r="GVI1397" s="414"/>
      <c r="GVJ1397" s="416"/>
      <c r="GVK1397" s="366"/>
      <c r="GVL1397" s="366"/>
      <c r="GVM1397" s="366"/>
      <c r="GVN1397" s="366"/>
      <c r="GVO1397" s="366"/>
      <c r="GVP1397" s="366"/>
      <c r="GVQ1397" s="366"/>
      <c r="GVR1397" s="366"/>
      <c r="GVS1397" s="419"/>
      <c r="GVT1397" s="480"/>
      <c r="GVU1397" s="482"/>
      <c r="GVV1397" s="482"/>
      <c r="GVW1397" s="482"/>
      <c r="GVX1397" s="482"/>
      <c r="GVY1397" s="482"/>
      <c r="GVZ1397" s="482"/>
      <c r="GWA1397" s="482"/>
      <c r="GWB1397" s="482"/>
      <c r="GWC1397" s="482"/>
      <c r="GWD1397" s="482"/>
      <c r="GWE1397" s="482"/>
      <c r="GWF1397" s="482"/>
      <c r="GWG1397" s="482"/>
      <c r="GWH1397" s="482"/>
      <c r="GWI1397" s="482"/>
      <c r="GWJ1397" s="482"/>
      <c r="GWK1397" s="482"/>
      <c r="GWL1397" s="482"/>
      <c r="GWM1397" s="481"/>
      <c r="GWN1397" s="447"/>
      <c r="GWO1397" s="447"/>
      <c r="GWP1397" s="451"/>
      <c r="GWQ1397" s="451"/>
      <c r="GWR1397" s="451"/>
      <c r="GWS1397" s="451"/>
      <c r="GWT1397" s="451"/>
      <c r="GWU1397" s="451"/>
      <c r="GWV1397" s="451"/>
      <c r="GWW1397" s="451"/>
      <c r="GWX1397" s="451"/>
      <c r="GWY1397" s="451"/>
      <c r="GWZ1397" s="447"/>
      <c r="GXA1397" s="428"/>
      <c r="GXB1397" s="469"/>
      <c r="GXC1397" s="414"/>
      <c r="GXD1397" s="414"/>
      <c r="GXE1397" s="414"/>
      <c r="GXF1397" s="414"/>
      <c r="GXG1397" s="414"/>
      <c r="GXH1397" s="415"/>
      <c r="GXI1397" s="414"/>
      <c r="GXJ1397" s="416"/>
      <c r="GXK1397" s="366"/>
      <c r="GXL1397" s="366"/>
      <c r="GXM1397" s="366"/>
      <c r="GXN1397" s="366"/>
      <c r="GXO1397" s="366"/>
      <c r="GXP1397" s="366"/>
      <c r="GXQ1397" s="366"/>
      <c r="GXR1397" s="366"/>
      <c r="GXS1397" s="419"/>
      <c r="GXT1397" s="480"/>
      <c r="GXU1397" s="482"/>
      <c r="GXV1397" s="482"/>
      <c r="GXW1397" s="482"/>
      <c r="GXX1397" s="482"/>
      <c r="GXY1397" s="482"/>
      <c r="GXZ1397" s="482"/>
      <c r="GYA1397" s="482"/>
      <c r="GYB1397" s="482"/>
      <c r="GYC1397" s="482"/>
      <c r="GYD1397" s="482"/>
      <c r="GYE1397" s="482"/>
      <c r="GYF1397" s="482"/>
      <c r="GYG1397" s="482"/>
      <c r="GYH1397" s="482"/>
      <c r="GYI1397" s="482"/>
      <c r="GYJ1397" s="482"/>
      <c r="GYK1397" s="482"/>
      <c r="GYL1397" s="482"/>
      <c r="GYM1397" s="481"/>
      <c r="GYN1397" s="447"/>
      <c r="GYO1397" s="447"/>
      <c r="GYP1397" s="451"/>
      <c r="GYQ1397" s="451"/>
      <c r="GYR1397" s="451"/>
      <c r="GYS1397" s="451"/>
      <c r="GYT1397" s="451"/>
      <c r="GYU1397" s="451"/>
      <c r="GYV1397" s="451"/>
      <c r="GYW1397" s="451"/>
      <c r="GYX1397" s="451"/>
      <c r="GYY1397" s="451"/>
      <c r="GYZ1397" s="447"/>
      <c r="GZA1397" s="428"/>
      <c r="GZB1397" s="469"/>
      <c r="GZC1397" s="414"/>
      <c r="GZD1397" s="414"/>
      <c r="GZE1397" s="414"/>
      <c r="GZF1397" s="414"/>
      <c r="GZG1397" s="414"/>
      <c r="GZH1397" s="415"/>
      <c r="GZI1397" s="414"/>
      <c r="GZJ1397" s="416"/>
      <c r="GZK1397" s="366"/>
      <c r="GZL1397" s="366"/>
      <c r="GZM1397" s="366"/>
      <c r="GZN1397" s="366"/>
      <c r="GZO1397" s="366"/>
      <c r="GZP1397" s="366"/>
      <c r="GZQ1397" s="366"/>
      <c r="GZR1397" s="366"/>
      <c r="GZS1397" s="419"/>
      <c r="GZT1397" s="480"/>
      <c r="GZU1397" s="482"/>
      <c r="GZV1397" s="482"/>
      <c r="GZW1397" s="482"/>
      <c r="GZX1397" s="482"/>
      <c r="GZY1397" s="482"/>
      <c r="GZZ1397" s="482"/>
      <c r="HAA1397" s="482"/>
      <c r="HAB1397" s="482"/>
      <c r="HAC1397" s="482"/>
      <c r="HAD1397" s="482"/>
      <c r="HAE1397" s="482"/>
      <c r="HAF1397" s="482"/>
      <c r="HAG1397" s="482"/>
      <c r="HAH1397" s="482"/>
      <c r="HAI1397" s="482"/>
      <c r="HAJ1397" s="482"/>
      <c r="HAK1397" s="482"/>
      <c r="HAL1397" s="482"/>
      <c r="HAM1397" s="481"/>
      <c r="HAN1397" s="447"/>
      <c r="HAO1397" s="447"/>
      <c r="HAP1397" s="451"/>
      <c r="HAQ1397" s="451"/>
      <c r="HAR1397" s="451"/>
      <c r="HAS1397" s="451"/>
      <c r="HAT1397" s="451"/>
      <c r="HAU1397" s="451"/>
      <c r="HAV1397" s="451"/>
      <c r="HAW1397" s="451"/>
      <c r="HAX1397" s="451"/>
      <c r="HAY1397" s="451"/>
      <c r="HAZ1397" s="447"/>
      <c r="HBA1397" s="428"/>
      <c r="HBB1397" s="469"/>
      <c r="HBC1397" s="414"/>
      <c r="HBD1397" s="414"/>
      <c r="HBE1397" s="414"/>
      <c r="HBF1397" s="414"/>
      <c r="HBG1397" s="414"/>
      <c r="HBH1397" s="415"/>
      <c r="HBI1397" s="414"/>
      <c r="HBJ1397" s="416"/>
      <c r="HBK1397" s="366"/>
      <c r="HBL1397" s="366"/>
      <c r="HBM1397" s="366"/>
      <c r="HBN1397" s="366"/>
      <c r="HBO1397" s="366"/>
      <c r="HBP1397" s="366"/>
      <c r="HBQ1397" s="366"/>
      <c r="HBR1397" s="366"/>
      <c r="HBS1397" s="419"/>
      <c r="HBT1397" s="480"/>
      <c r="HBU1397" s="482"/>
      <c r="HBV1397" s="482"/>
      <c r="HBW1397" s="482"/>
      <c r="HBX1397" s="482"/>
      <c r="HBY1397" s="482"/>
      <c r="HBZ1397" s="482"/>
      <c r="HCA1397" s="482"/>
      <c r="HCB1397" s="482"/>
      <c r="HCC1397" s="482"/>
      <c r="HCD1397" s="482"/>
      <c r="HCE1397" s="482"/>
      <c r="HCF1397" s="482"/>
      <c r="HCG1397" s="482"/>
      <c r="HCH1397" s="482"/>
      <c r="HCI1397" s="482"/>
      <c r="HCJ1397" s="482"/>
      <c r="HCK1397" s="482"/>
      <c r="HCL1397" s="482"/>
      <c r="HCM1397" s="481"/>
      <c r="HCN1397" s="447"/>
      <c r="HCO1397" s="447"/>
      <c r="HCP1397" s="451"/>
      <c r="HCQ1397" s="451"/>
      <c r="HCR1397" s="451"/>
      <c r="HCS1397" s="451"/>
      <c r="HCT1397" s="451"/>
      <c r="HCU1397" s="451"/>
      <c r="HCV1397" s="451"/>
      <c r="HCW1397" s="451"/>
      <c r="HCX1397" s="451"/>
      <c r="HCY1397" s="451"/>
      <c r="HCZ1397" s="447"/>
      <c r="HDA1397" s="428"/>
      <c r="HDB1397" s="469"/>
      <c r="HDC1397" s="414"/>
      <c r="HDD1397" s="414"/>
      <c r="HDE1397" s="414"/>
      <c r="HDF1397" s="414"/>
      <c r="HDG1397" s="414"/>
      <c r="HDH1397" s="415"/>
      <c r="HDI1397" s="414"/>
      <c r="HDJ1397" s="416"/>
      <c r="HDK1397" s="366"/>
      <c r="HDL1397" s="366"/>
      <c r="HDM1397" s="366"/>
      <c r="HDN1397" s="366"/>
      <c r="HDO1397" s="366"/>
      <c r="HDP1397" s="366"/>
      <c r="HDQ1397" s="366"/>
      <c r="HDR1397" s="366"/>
      <c r="HDS1397" s="419"/>
      <c r="HDT1397" s="480"/>
      <c r="HDU1397" s="482"/>
      <c r="HDV1397" s="482"/>
      <c r="HDW1397" s="482"/>
      <c r="HDX1397" s="482"/>
      <c r="HDY1397" s="482"/>
      <c r="HDZ1397" s="482"/>
      <c r="HEA1397" s="482"/>
      <c r="HEB1397" s="482"/>
      <c r="HEC1397" s="482"/>
      <c r="HED1397" s="482"/>
      <c r="HEE1397" s="482"/>
      <c r="HEF1397" s="482"/>
      <c r="HEG1397" s="482"/>
      <c r="HEH1397" s="482"/>
      <c r="HEI1397" s="482"/>
      <c r="HEJ1397" s="482"/>
      <c r="HEK1397" s="482"/>
      <c r="HEL1397" s="482"/>
      <c r="HEM1397" s="481"/>
      <c r="HEN1397" s="447"/>
      <c r="HEO1397" s="447"/>
      <c r="HEP1397" s="451"/>
      <c r="HEQ1397" s="451"/>
      <c r="HER1397" s="451"/>
      <c r="HES1397" s="451"/>
      <c r="HET1397" s="451"/>
      <c r="HEU1397" s="451"/>
      <c r="HEV1397" s="451"/>
      <c r="HEW1397" s="451"/>
      <c r="HEX1397" s="451"/>
      <c r="HEY1397" s="451"/>
      <c r="HEZ1397" s="447"/>
      <c r="HFA1397" s="428"/>
      <c r="HFB1397" s="469"/>
      <c r="HFC1397" s="414"/>
      <c r="HFD1397" s="414"/>
      <c r="HFE1397" s="414"/>
      <c r="HFF1397" s="414"/>
      <c r="HFG1397" s="414"/>
      <c r="HFH1397" s="415"/>
      <c r="HFI1397" s="414"/>
      <c r="HFJ1397" s="416"/>
      <c r="HFK1397" s="366"/>
      <c r="HFL1397" s="366"/>
      <c r="HFM1397" s="366"/>
      <c r="HFN1397" s="366"/>
      <c r="HFO1397" s="366"/>
      <c r="HFP1397" s="366"/>
      <c r="HFQ1397" s="366"/>
      <c r="HFR1397" s="366"/>
      <c r="HFS1397" s="419"/>
      <c r="HFT1397" s="480"/>
      <c r="HFU1397" s="482"/>
      <c r="HFV1397" s="482"/>
      <c r="HFW1397" s="482"/>
      <c r="HFX1397" s="482"/>
      <c r="HFY1397" s="482"/>
      <c r="HFZ1397" s="482"/>
      <c r="HGA1397" s="482"/>
      <c r="HGB1397" s="482"/>
      <c r="HGC1397" s="482"/>
      <c r="HGD1397" s="482"/>
      <c r="HGE1397" s="482"/>
      <c r="HGF1397" s="482"/>
      <c r="HGG1397" s="482"/>
      <c r="HGH1397" s="482"/>
      <c r="HGI1397" s="482"/>
      <c r="HGJ1397" s="482"/>
      <c r="HGK1397" s="482"/>
      <c r="HGL1397" s="482"/>
      <c r="HGM1397" s="481"/>
      <c r="HGN1397" s="447"/>
      <c r="HGO1397" s="447"/>
      <c r="HGP1397" s="451"/>
      <c r="HGQ1397" s="451"/>
      <c r="HGR1397" s="451"/>
      <c r="HGS1397" s="451"/>
      <c r="HGT1397" s="451"/>
      <c r="HGU1397" s="451"/>
      <c r="HGV1397" s="451"/>
      <c r="HGW1397" s="451"/>
      <c r="HGX1397" s="451"/>
      <c r="HGY1397" s="451"/>
      <c r="HGZ1397" s="447"/>
      <c r="HHA1397" s="428"/>
      <c r="HHB1397" s="469"/>
      <c r="HHC1397" s="414"/>
      <c r="HHD1397" s="414"/>
      <c r="HHE1397" s="414"/>
      <c r="HHF1397" s="414"/>
      <c r="HHG1397" s="414"/>
      <c r="HHH1397" s="415"/>
      <c r="HHI1397" s="414"/>
      <c r="HHJ1397" s="416"/>
      <c r="HHK1397" s="366"/>
      <c r="HHL1397" s="366"/>
      <c r="HHM1397" s="366"/>
      <c r="HHN1397" s="366"/>
      <c r="HHO1397" s="366"/>
      <c r="HHP1397" s="366"/>
      <c r="HHQ1397" s="366"/>
      <c r="HHR1397" s="366"/>
      <c r="HHS1397" s="419"/>
      <c r="HHT1397" s="480"/>
      <c r="HHU1397" s="482"/>
      <c r="HHV1397" s="482"/>
      <c r="HHW1397" s="482"/>
      <c r="HHX1397" s="482"/>
      <c r="HHY1397" s="482"/>
      <c r="HHZ1397" s="482"/>
      <c r="HIA1397" s="482"/>
      <c r="HIB1397" s="482"/>
      <c r="HIC1397" s="482"/>
      <c r="HID1397" s="482"/>
      <c r="HIE1397" s="482"/>
      <c r="HIF1397" s="482"/>
      <c r="HIG1397" s="482"/>
      <c r="HIH1397" s="482"/>
      <c r="HII1397" s="482"/>
      <c r="HIJ1397" s="482"/>
      <c r="HIK1397" s="482"/>
      <c r="HIL1397" s="482"/>
      <c r="HIM1397" s="481"/>
      <c r="HIN1397" s="447"/>
      <c r="HIO1397" s="447"/>
      <c r="HIP1397" s="451"/>
      <c r="HIQ1397" s="451"/>
      <c r="HIR1397" s="451"/>
      <c r="HIS1397" s="451"/>
      <c r="HIT1397" s="451"/>
      <c r="HIU1397" s="451"/>
      <c r="HIV1397" s="451"/>
      <c r="HIW1397" s="451"/>
      <c r="HIX1397" s="451"/>
      <c r="HIY1397" s="451"/>
      <c r="HIZ1397" s="447"/>
      <c r="HJA1397" s="428"/>
      <c r="HJB1397" s="469"/>
      <c r="HJC1397" s="414"/>
      <c r="HJD1397" s="414"/>
      <c r="HJE1397" s="414"/>
      <c r="HJF1397" s="414"/>
      <c r="HJG1397" s="414"/>
      <c r="HJH1397" s="415"/>
      <c r="HJI1397" s="414"/>
      <c r="HJJ1397" s="416"/>
      <c r="HJK1397" s="366"/>
      <c r="HJL1397" s="366"/>
      <c r="HJM1397" s="366"/>
      <c r="HJN1397" s="366"/>
      <c r="HJO1397" s="366"/>
      <c r="HJP1397" s="366"/>
      <c r="HJQ1397" s="366"/>
      <c r="HJR1397" s="366"/>
      <c r="HJS1397" s="419"/>
      <c r="HJT1397" s="480"/>
      <c r="HJU1397" s="482"/>
      <c r="HJV1397" s="482"/>
      <c r="HJW1397" s="482"/>
      <c r="HJX1397" s="482"/>
      <c r="HJY1397" s="482"/>
      <c r="HJZ1397" s="482"/>
      <c r="HKA1397" s="482"/>
      <c r="HKB1397" s="482"/>
      <c r="HKC1397" s="482"/>
      <c r="HKD1397" s="482"/>
      <c r="HKE1397" s="482"/>
      <c r="HKF1397" s="482"/>
      <c r="HKG1397" s="482"/>
      <c r="HKH1397" s="482"/>
      <c r="HKI1397" s="482"/>
      <c r="HKJ1397" s="482"/>
      <c r="HKK1397" s="482"/>
      <c r="HKL1397" s="482"/>
      <c r="HKM1397" s="481"/>
      <c r="HKN1397" s="447"/>
      <c r="HKO1397" s="447"/>
      <c r="HKP1397" s="451"/>
      <c r="HKQ1397" s="451"/>
      <c r="HKR1397" s="451"/>
      <c r="HKS1397" s="451"/>
      <c r="HKT1397" s="451"/>
      <c r="HKU1397" s="451"/>
      <c r="HKV1397" s="451"/>
      <c r="HKW1397" s="451"/>
      <c r="HKX1397" s="451"/>
      <c r="HKY1397" s="451"/>
      <c r="HKZ1397" s="447"/>
      <c r="HLA1397" s="428"/>
      <c r="HLB1397" s="469"/>
      <c r="HLC1397" s="414"/>
      <c r="HLD1397" s="414"/>
      <c r="HLE1397" s="414"/>
      <c r="HLF1397" s="414"/>
      <c r="HLG1397" s="414"/>
      <c r="HLH1397" s="415"/>
      <c r="HLI1397" s="414"/>
      <c r="HLJ1397" s="416"/>
      <c r="HLK1397" s="366"/>
      <c r="HLL1397" s="366"/>
      <c r="HLM1397" s="366"/>
      <c r="HLN1397" s="366"/>
      <c r="HLO1397" s="366"/>
      <c r="HLP1397" s="366"/>
      <c r="HLQ1397" s="366"/>
      <c r="HLR1397" s="366"/>
      <c r="HLS1397" s="419"/>
      <c r="HLT1397" s="480"/>
      <c r="HLU1397" s="482"/>
      <c r="HLV1397" s="482"/>
      <c r="HLW1397" s="482"/>
      <c r="HLX1397" s="482"/>
      <c r="HLY1397" s="482"/>
      <c r="HLZ1397" s="482"/>
      <c r="HMA1397" s="482"/>
      <c r="HMB1397" s="482"/>
      <c r="HMC1397" s="482"/>
      <c r="HMD1397" s="482"/>
      <c r="HME1397" s="482"/>
      <c r="HMF1397" s="482"/>
      <c r="HMG1397" s="482"/>
      <c r="HMH1397" s="482"/>
      <c r="HMI1397" s="482"/>
      <c r="HMJ1397" s="482"/>
      <c r="HMK1397" s="482"/>
      <c r="HML1397" s="482"/>
      <c r="HMM1397" s="481"/>
      <c r="HMN1397" s="447"/>
      <c r="HMO1397" s="447"/>
      <c r="HMP1397" s="451"/>
      <c r="HMQ1397" s="451"/>
      <c r="HMR1397" s="451"/>
      <c r="HMS1397" s="451"/>
      <c r="HMT1397" s="451"/>
      <c r="HMU1397" s="451"/>
      <c r="HMV1397" s="451"/>
      <c r="HMW1397" s="451"/>
      <c r="HMX1397" s="451"/>
      <c r="HMY1397" s="451"/>
      <c r="HMZ1397" s="447"/>
      <c r="HNA1397" s="428"/>
      <c r="HNB1397" s="469"/>
      <c r="HNC1397" s="414"/>
      <c r="HND1397" s="414"/>
      <c r="HNE1397" s="414"/>
      <c r="HNF1397" s="414"/>
      <c r="HNG1397" s="414"/>
      <c r="HNH1397" s="415"/>
      <c r="HNI1397" s="414"/>
      <c r="HNJ1397" s="416"/>
      <c r="HNK1397" s="366"/>
      <c r="HNL1397" s="366"/>
      <c r="HNM1397" s="366"/>
      <c r="HNN1397" s="366"/>
      <c r="HNO1397" s="366"/>
      <c r="HNP1397" s="366"/>
      <c r="HNQ1397" s="366"/>
      <c r="HNR1397" s="366"/>
      <c r="HNS1397" s="419"/>
      <c r="HNT1397" s="480"/>
      <c r="HNU1397" s="482"/>
      <c r="HNV1397" s="482"/>
      <c r="HNW1397" s="482"/>
      <c r="HNX1397" s="482"/>
      <c r="HNY1397" s="482"/>
      <c r="HNZ1397" s="482"/>
      <c r="HOA1397" s="482"/>
      <c r="HOB1397" s="482"/>
      <c r="HOC1397" s="482"/>
      <c r="HOD1397" s="482"/>
      <c r="HOE1397" s="482"/>
      <c r="HOF1397" s="482"/>
      <c r="HOG1397" s="482"/>
      <c r="HOH1397" s="482"/>
      <c r="HOI1397" s="482"/>
      <c r="HOJ1397" s="482"/>
      <c r="HOK1397" s="482"/>
      <c r="HOL1397" s="482"/>
      <c r="HOM1397" s="481"/>
      <c r="HON1397" s="447"/>
      <c r="HOO1397" s="447"/>
      <c r="HOP1397" s="451"/>
      <c r="HOQ1397" s="451"/>
      <c r="HOR1397" s="451"/>
      <c r="HOS1397" s="451"/>
      <c r="HOT1397" s="451"/>
      <c r="HOU1397" s="451"/>
      <c r="HOV1397" s="451"/>
      <c r="HOW1397" s="451"/>
      <c r="HOX1397" s="451"/>
      <c r="HOY1397" s="451"/>
      <c r="HOZ1397" s="447"/>
      <c r="HPA1397" s="428"/>
      <c r="HPB1397" s="469"/>
      <c r="HPC1397" s="414"/>
      <c r="HPD1397" s="414"/>
      <c r="HPE1397" s="414"/>
      <c r="HPF1397" s="414"/>
      <c r="HPG1397" s="414"/>
      <c r="HPH1397" s="415"/>
      <c r="HPI1397" s="414"/>
      <c r="HPJ1397" s="416"/>
      <c r="HPK1397" s="366"/>
      <c r="HPL1397" s="366"/>
      <c r="HPM1397" s="366"/>
      <c r="HPN1397" s="366"/>
      <c r="HPO1397" s="366"/>
      <c r="HPP1397" s="366"/>
      <c r="HPQ1397" s="366"/>
      <c r="HPR1397" s="366"/>
      <c r="HPS1397" s="419"/>
      <c r="HPT1397" s="480"/>
      <c r="HPU1397" s="482"/>
      <c r="HPV1397" s="482"/>
      <c r="HPW1397" s="482"/>
      <c r="HPX1397" s="482"/>
      <c r="HPY1397" s="482"/>
      <c r="HPZ1397" s="482"/>
      <c r="HQA1397" s="482"/>
      <c r="HQB1397" s="482"/>
      <c r="HQC1397" s="482"/>
      <c r="HQD1397" s="482"/>
      <c r="HQE1397" s="482"/>
      <c r="HQF1397" s="482"/>
      <c r="HQG1397" s="482"/>
      <c r="HQH1397" s="482"/>
      <c r="HQI1397" s="482"/>
      <c r="HQJ1397" s="482"/>
      <c r="HQK1397" s="482"/>
      <c r="HQL1397" s="482"/>
      <c r="HQM1397" s="481"/>
      <c r="HQN1397" s="447"/>
      <c r="HQO1397" s="447"/>
      <c r="HQP1397" s="451"/>
      <c r="HQQ1397" s="451"/>
      <c r="HQR1397" s="451"/>
      <c r="HQS1397" s="451"/>
      <c r="HQT1397" s="451"/>
      <c r="HQU1397" s="451"/>
      <c r="HQV1397" s="451"/>
      <c r="HQW1397" s="451"/>
      <c r="HQX1397" s="451"/>
      <c r="HQY1397" s="451"/>
      <c r="HQZ1397" s="447"/>
      <c r="HRA1397" s="428"/>
      <c r="HRB1397" s="469"/>
      <c r="HRC1397" s="414"/>
      <c r="HRD1397" s="414"/>
      <c r="HRE1397" s="414"/>
      <c r="HRF1397" s="414"/>
      <c r="HRG1397" s="414"/>
      <c r="HRH1397" s="415"/>
      <c r="HRI1397" s="414"/>
      <c r="HRJ1397" s="416"/>
      <c r="HRK1397" s="366"/>
      <c r="HRL1397" s="366"/>
      <c r="HRM1397" s="366"/>
      <c r="HRN1397" s="366"/>
      <c r="HRO1397" s="366"/>
      <c r="HRP1397" s="366"/>
      <c r="HRQ1397" s="366"/>
      <c r="HRR1397" s="366"/>
      <c r="HRS1397" s="419"/>
      <c r="HRT1397" s="480"/>
      <c r="HRU1397" s="482"/>
      <c r="HRV1397" s="482"/>
      <c r="HRW1397" s="482"/>
      <c r="HRX1397" s="482"/>
      <c r="HRY1397" s="482"/>
      <c r="HRZ1397" s="482"/>
      <c r="HSA1397" s="482"/>
      <c r="HSB1397" s="482"/>
      <c r="HSC1397" s="482"/>
      <c r="HSD1397" s="482"/>
      <c r="HSE1397" s="482"/>
      <c r="HSF1397" s="482"/>
      <c r="HSG1397" s="482"/>
      <c r="HSH1397" s="482"/>
      <c r="HSI1397" s="482"/>
      <c r="HSJ1397" s="482"/>
      <c r="HSK1397" s="482"/>
      <c r="HSL1397" s="482"/>
      <c r="HSM1397" s="481"/>
      <c r="HSN1397" s="447"/>
      <c r="HSO1397" s="447"/>
      <c r="HSP1397" s="451"/>
      <c r="HSQ1397" s="451"/>
      <c r="HSR1397" s="451"/>
      <c r="HSS1397" s="451"/>
      <c r="HST1397" s="451"/>
      <c r="HSU1397" s="451"/>
      <c r="HSV1397" s="451"/>
      <c r="HSW1397" s="451"/>
      <c r="HSX1397" s="451"/>
      <c r="HSY1397" s="451"/>
      <c r="HSZ1397" s="447"/>
      <c r="HTA1397" s="428"/>
      <c r="HTB1397" s="469"/>
      <c r="HTC1397" s="414"/>
      <c r="HTD1397" s="414"/>
      <c r="HTE1397" s="414"/>
      <c r="HTF1397" s="414"/>
      <c r="HTG1397" s="414"/>
      <c r="HTH1397" s="415"/>
      <c r="HTI1397" s="414"/>
      <c r="HTJ1397" s="416"/>
      <c r="HTK1397" s="366"/>
      <c r="HTL1397" s="366"/>
      <c r="HTM1397" s="366"/>
      <c r="HTN1397" s="366"/>
      <c r="HTO1397" s="366"/>
      <c r="HTP1397" s="366"/>
      <c r="HTQ1397" s="366"/>
      <c r="HTR1397" s="366"/>
      <c r="HTS1397" s="419"/>
      <c r="HTT1397" s="480"/>
      <c r="HTU1397" s="482"/>
      <c r="HTV1397" s="482"/>
      <c r="HTW1397" s="482"/>
      <c r="HTX1397" s="482"/>
      <c r="HTY1397" s="482"/>
      <c r="HTZ1397" s="482"/>
      <c r="HUA1397" s="482"/>
      <c r="HUB1397" s="482"/>
      <c r="HUC1397" s="482"/>
      <c r="HUD1397" s="482"/>
      <c r="HUE1397" s="482"/>
      <c r="HUF1397" s="482"/>
      <c r="HUG1397" s="482"/>
      <c r="HUH1397" s="482"/>
      <c r="HUI1397" s="482"/>
      <c r="HUJ1397" s="482"/>
      <c r="HUK1397" s="482"/>
      <c r="HUL1397" s="482"/>
      <c r="HUM1397" s="481"/>
      <c r="HUN1397" s="447"/>
      <c r="HUO1397" s="447"/>
      <c r="HUP1397" s="451"/>
      <c r="HUQ1397" s="451"/>
      <c r="HUR1397" s="451"/>
      <c r="HUS1397" s="451"/>
      <c r="HUT1397" s="451"/>
      <c r="HUU1397" s="451"/>
      <c r="HUV1397" s="451"/>
      <c r="HUW1397" s="451"/>
      <c r="HUX1397" s="451"/>
      <c r="HUY1397" s="451"/>
      <c r="HUZ1397" s="447"/>
      <c r="HVA1397" s="428"/>
      <c r="HVB1397" s="469"/>
      <c r="HVC1397" s="414"/>
      <c r="HVD1397" s="414"/>
      <c r="HVE1397" s="414"/>
      <c r="HVF1397" s="414"/>
      <c r="HVG1397" s="414"/>
      <c r="HVH1397" s="415"/>
      <c r="HVI1397" s="414"/>
      <c r="HVJ1397" s="416"/>
      <c r="HVK1397" s="366"/>
      <c r="HVL1397" s="366"/>
      <c r="HVM1397" s="366"/>
      <c r="HVN1397" s="366"/>
      <c r="HVO1397" s="366"/>
      <c r="HVP1397" s="366"/>
      <c r="HVQ1397" s="366"/>
      <c r="HVR1397" s="366"/>
      <c r="HVS1397" s="419"/>
      <c r="HVT1397" s="480"/>
      <c r="HVU1397" s="482"/>
      <c r="HVV1397" s="482"/>
      <c r="HVW1397" s="482"/>
      <c r="HVX1397" s="482"/>
      <c r="HVY1397" s="482"/>
      <c r="HVZ1397" s="482"/>
      <c r="HWA1397" s="482"/>
      <c r="HWB1397" s="482"/>
      <c r="HWC1397" s="482"/>
      <c r="HWD1397" s="482"/>
      <c r="HWE1397" s="482"/>
      <c r="HWF1397" s="482"/>
      <c r="HWG1397" s="482"/>
      <c r="HWH1397" s="482"/>
      <c r="HWI1397" s="482"/>
      <c r="HWJ1397" s="482"/>
      <c r="HWK1397" s="482"/>
      <c r="HWL1397" s="482"/>
      <c r="HWM1397" s="481"/>
      <c r="HWN1397" s="447"/>
      <c r="HWO1397" s="447"/>
      <c r="HWP1397" s="451"/>
      <c r="HWQ1397" s="451"/>
      <c r="HWR1397" s="451"/>
      <c r="HWS1397" s="451"/>
      <c r="HWT1397" s="451"/>
      <c r="HWU1397" s="451"/>
      <c r="HWV1397" s="451"/>
      <c r="HWW1397" s="451"/>
      <c r="HWX1397" s="451"/>
      <c r="HWY1397" s="451"/>
      <c r="HWZ1397" s="447"/>
      <c r="HXA1397" s="428"/>
      <c r="HXB1397" s="469"/>
      <c r="HXC1397" s="414"/>
      <c r="HXD1397" s="414"/>
      <c r="HXE1397" s="414"/>
      <c r="HXF1397" s="414"/>
      <c r="HXG1397" s="414"/>
      <c r="HXH1397" s="415"/>
      <c r="HXI1397" s="414"/>
      <c r="HXJ1397" s="416"/>
      <c r="HXK1397" s="366"/>
      <c r="HXL1397" s="366"/>
      <c r="HXM1397" s="366"/>
      <c r="HXN1397" s="366"/>
      <c r="HXO1397" s="366"/>
      <c r="HXP1397" s="366"/>
      <c r="HXQ1397" s="366"/>
      <c r="HXR1397" s="366"/>
      <c r="HXS1397" s="419"/>
      <c r="HXT1397" s="480"/>
      <c r="HXU1397" s="482"/>
      <c r="HXV1397" s="482"/>
      <c r="HXW1397" s="482"/>
      <c r="HXX1397" s="482"/>
      <c r="HXY1397" s="482"/>
      <c r="HXZ1397" s="482"/>
      <c r="HYA1397" s="482"/>
      <c r="HYB1397" s="482"/>
      <c r="HYC1397" s="482"/>
      <c r="HYD1397" s="482"/>
      <c r="HYE1397" s="482"/>
      <c r="HYF1397" s="482"/>
      <c r="HYG1397" s="482"/>
      <c r="HYH1397" s="482"/>
      <c r="HYI1397" s="482"/>
      <c r="HYJ1397" s="482"/>
      <c r="HYK1397" s="482"/>
      <c r="HYL1397" s="482"/>
      <c r="HYM1397" s="481"/>
      <c r="HYN1397" s="447"/>
      <c r="HYO1397" s="447"/>
      <c r="HYP1397" s="451"/>
      <c r="HYQ1397" s="451"/>
      <c r="HYR1397" s="451"/>
      <c r="HYS1397" s="451"/>
      <c r="HYT1397" s="451"/>
      <c r="HYU1397" s="451"/>
      <c r="HYV1397" s="451"/>
      <c r="HYW1397" s="451"/>
      <c r="HYX1397" s="451"/>
      <c r="HYY1397" s="451"/>
      <c r="HYZ1397" s="447"/>
      <c r="HZA1397" s="428"/>
      <c r="HZB1397" s="469"/>
      <c r="HZC1397" s="414"/>
      <c r="HZD1397" s="414"/>
      <c r="HZE1397" s="414"/>
      <c r="HZF1397" s="414"/>
      <c r="HZG1397" s="414"/>
      <c r="HZH1397" s="415"/>
      <c r="HZI1397" s="414"/>
      <c r="HZJ1397" s="416"/>
      <c r="HZK1397" s="366"/>
      <c r="HZL1397" s="366"/>
      <c r="HZM1397" s="366"/>
      <c r="HZN1397" s="366"/>
      <c r="HZO1397" s="366"/>
      <c r="HZP1397" s="366"/>
      <c r="HZQ1397" s="366"/>
      <c r="HZR1397" s="366"/>
      <c r="HZS1397" s="419"/>
      <c r="HZT1397" s="480"/>
      <c r="HZU1397" s="482"/>
      <c r="HZV1397" s="482"/>
      <c r="HZW1397" s="482"/>
      <c r="HZX1397" s="482"/>
      <c r="HZY1397" s="482"/>
      <c r="HZZ1397" s="482"/>
      <c r="IAA1397" s="482"/>
      <c r="IAB1397" s="482"/>
      <c r="IAC1397" s="482"/>
      <c r="IAD1397" s="482"/>
      <c r="IAE1397" s="482"/>
      <c r="IAF1397" s="482"/>
      <c r="IAG1397" s="482"/>
      <c r="IAH1397" s="482"/>
      <c r="IAI1397" s="482"/>
      <c r="IAJ1397" s="482"/>
      <c r="IAK1397" s="482"/>
      <c r="IAL1397" s="482"/>
      <c r="IAM1397" s="481"/>
      <c r="IAN1397" s="447"/>
      <c r="IAO1397" s="447"/>
      <c r="IAP1397" s="451"/>
      <c r="IAQ1397" s="451"/>
      <c r="IAR1397" s="451"/>
      <c r="IAS1397" s="451"/>
      <c r="IAT1397" s="451"/>
      <c r="IAU1397" s="451"/>
      <c r="IAV1397" s="451"/>
      <c r="IAW1397" s="451"/>
      <c r="IAX1397" s="451"/>
      <c r="IAY1397" s="451"/>
      <c r="IAZ1397" s="447"/>
      <c r="IBA1397" s="428"/>
      <c r="IBB1397" s="469"/>
      <c r="IBC1397" s="414"/>
      <c r="IBD1397" s="414"/>
      <c r="IBE1397" s="414"/>
      <c r="IBF1397" s="414"/>
      <c r="IBG1397" s="414"/>
      <c r="IBH1397" s="415"/>
      <c r="IBI1397" s="414"/>
      <c r="IBJ1397" s="416"/>
      <c r="IBK1397" s="366"/>
      <c r="IBL1397" s="366"/>
      <c r="IBM1397" s="366"/>
      <c r="IBN1397" s="366"/>
      <c r="IBO1397" s="366"/>
      <c r="IBP1397" s="366"/>
      <c r="IBQ1397" s="366"/>
      <c r="IBR1397" s="366"/>
      <c r="IBS1397" s="419"/>
      <c r="IBT1397" s="480"/>
      <c r="IBU1397" s="482"/>
      <c r="IBV1397" s="482"/>
      <c r="IBW1397" s="482"/>
      <c r="IBX1397" s="482"/>
      <c r="IBY1397" s="482"/>
      <c r="IBZ1397" s="482"/>
      <c r="ICA1397" s="482"/>
      <c r="ICB1397" s="482"/>
      <c r="ICC1397" s="482"/>
      <c r="ICD1397" s="482"/>
      <c r="ICE1397" s="482"/>
      <c r="ICF1397" s="482"/>
      <c r="ICG1397" s="482"/>
      <c r="ICH1397" s="482"/>
      <c r="ICI1397" s="482"/>
      <c r="ICJ1397" s="482"/>
      <c r="ICK1397" s="482"/>
      <c r="ICL1397" s="482"/>
      <c r="ICM1397" s="481"/>
      <c r="ICN1397" s="447"/>
      <c r="ICO1397" s="447"/>
      <c r="ICP1397" s="451"/>
      <c r="ICQ1397" s="451"/>
      <c r="ICR1397" s="451"/>
      <c r="ICS1397" s="451"/>
      <c r="ICT1397" s="451"/>
      <c r="ICU1397" s="451"/>
      <c r="ICV1397" s="451"/>
      <c r="ICW1397" s="451"/>
      <c r="ICX1397" s="451"/>
      <c r="ICY1397" s="451"/>
      <c r="ICZ1397" s="447"/>
      <c r="IDA1397" s="428"/>
      <c r="IDB1397" s="469"/>
      <c r="IDC1397" s="414"/>
      <c r="IDD1397" s="414"/>
      <c r="IDE1397" s="414"/>
      <c r="IDF1397" s="414"/>
      <c r="IDG1397" s="414"/>
      <c r="IDH1397" s="415"/>
      <c r="IDI1397" s="414"/>
      <c r="IDJ1397" s="416"/>
      <c r="IDK1397" s="366"/>
      <c r="IDL1397" s="366"/>
      <c r="IDM1397" s="366"/>
      <c r="IDN1397" s="366"/>
      <c r="IDO1397" s="366"/>
      <c r="IDP1397" s="366"/>
      <c r="IDQ1397" s="366"/>
      <c r="IDR1397" s="366"/>
      <c r="IDS1397" s="419"/>
      <c r="IDT1397" s="480"/>
      <c r="IDU1397" s="482"/>
      <c r="IDV1397" s="482"/>
      <c r="IDW1397" s="482"/>
      <c r="IDX1397" s="482"/>
      <c r="IDY1397" s="482"/>
      <c r="IDZ1397" s="482"/>
      <c r="IEA1397" s="482"/>
      <c r="IEB1397" s="482"/>
      <c r="IEC1397" s="482"/>
      <c r="IED1397" s="482"/>
      <c r="IEE1397" s="482"/>
      <c r="IEF1397" s="482"/>
      <c r="IEG1397" s="482"/>
      <c r="IEH1397" s="482"/>
      <c r="IEI1397" s="482"/>
      <c r="IEJ1397" s="482"/>
      <c r="IEK1397" s="482"/>
      <c r="IEL1397" s="482"/>
      <c r="IEM1397" s="481"/>
      <c r="IEN1397" s="447"/>
      <c r="IEO1397" s="447"/>
      <c r="IEP1397" s="451"/>
      <c r="IEQ1397" s="451"/>
      <c r="IER1397" s="451"/>
      <c r="IES1397" s="451"/>
      <c r="IET1397" s="451"/>
      <c r="IEU1397" s="451"/>
      <c r="IEV1397" s="451"/>
      <c r="IEW1397" s="451"/>
      <c r="IEX1397" s="451"/>
      <c r="IEY1397" s="451"/>
      <c r="IEZ1397" s="447"/>
      <c r="IFA1397" s="428"/>
      <c r="IFB1397" s="469"/>
      <c r="IFC1397" s="414"/>
      <c r="IFD1397" s="414"/>
      <c r="IFE1397" s="414"/>
      <c r="IFF1397" s="414"/>
      <c r="IFG1397" s="414"/>
      <c r="IFH1397" s="415"/>
      <c r="IFI1397" s="414"/>
      <c r="IFJ1397" s="416"/>
      <c r="IFK1397" s="366"/>
      <c r="IFL1397" s="366"/>
      <c r="IFM1397" s="366"/>
      <c r="IFN1397" s="366"/>
      <c r="IFO1397" s="366"/>
      <c r="IFP1397" s="366"/>
      <c r="IFQ1397" s="366"/>
      <c r="IFR1397" s="366"/>
      <c r="IFS1397" s="419"/>
      <c r="IFT1397" s="480"/>
      <c r="IFU1397" s="482"/>
      <c r="IFV1397" s="482"/>
      <c r="IFW1397" s="482"/>
      <c r="IFX1397" s="482"/>
      <c r="IFY1397" s="482"/>
      <c r="IFZ1397" s="482"/>
      <c r="IGA1397" s="482"/>
      <c r="IGB1397" s="482"/>
      <c r="IGC1397" s="482"/>
      <c r="IGD1397" s="482"/>
      <c r="IGE1397" s="482"/>
      <c r="IGF1397" s="482"/>
      <c r="IGG1397" s="482"/>
      <c r="IGH1397" s="482"/>
      <c r="IGI1397" s="482"/>
      <c r="IGJ1397" s="482"/>
      <c r="IGK1397" s="482"/>
      <c r="IGL1397" s="482"/>
      <c r="IGM1397" s="481"/>
      <c r="IGN1397" s="447"/>
      <c r="IGO1397" s="447"/>
      <c r="IGP1397" s="451"/>
      <c r="IGQ1397" s="451"/>
      <c r="IGR1397" s="451"/>
      <c r="IGS1397" s="451"/>
      <c r="IGT1397" s="451"/>
      <c r="IGU1397" s="451"/>
      <c r="IGV1397" s="451"/>
      <c r="IGW1397" s="451"/>
      <c r="IGX1397" s="451"/>
      <c r="IGY1397" s="451"/>
      <c r="IGZ1397" s="447"/>
      <c r="IHA1397" s="428"/>
      <c r="IHB1397" s="469"/>
      <c r="IHC1397" s="414"/>
      <c r="IHD1397" s="414"/>
      <c r="IHE1397" s="414"/>
      <c r="IHF1397" s="414"/>
      <c r="IHG1397" s="414"/>
      <c r="IHH1397" s="415"/>
      <c r="IHI1397" s="414"/>
      <c r="IHJ1397" s="416"/>
      <c r="IHK1397" s="366"/>
      <c r="IHL1397" s="366"/>
      <c r="IHM1397" s="366"/>
      <c r="IHN1397" s="366"/>
      <c r="IHO1397" s="366"/>
      <c r="IHP1397" s="366"/>
      <c r="IHQ1397" s="366"/>
      <c r="IHR1397" s="366"/>
      <c r="IHS1397" s="419"/>
      <c r="IHT1397" s="480"/>
      <c r="IHU1397" s="482"/>
      <c r="IHV1397" s="482"/>
      <c r="IHW1397" s="482"/>
      <c r="IHX1397" s="482"/>
      <c r="IHY1397" s="482"/>
      <c r="IHZ1397" s="482"/>
      <c r="IIA1397" s="482"/>
      <c r="IIB1397" s="482"/>
      <c r="IIC1397" s="482"/>
      <c r="IID1397" s="482"/>
      <c r="IIE1397" s="482"/>
      <c r="IIF1397" s="482"/>
      <c r="IIG1397" s="482"/>
      <c r="IIH1397" s="482"/>
      <c r="III1397" s="482"/>
      <c r="IIJ1397" s="482"/>
      <c r="IIK1397" s="482"/>
      <c r="IIL1397" s="482"/>
      <c r="IIM1397" s="481"/>
      <c r="IIN1397" s="447"/>
      <c r="IIO1397" s="447"/>
      <c r="IIP1397" s="451"/>
      <c r="IIQ1397" s="451"/>
      <c r="IIR1397" s="451"/>
      <c r="IIS1397" s="451"/>
      <c r="IIT1397" s="451"/>
      <c r="IIU1397" s="451"/>
      <c r="IIV1397" s="451"/>
      <c r="IIW1397" s="451"/>
      <c r="IIX1397" s="451"/>
      <c r="IIY1397" s="451"/>
      <c r="IIZ1397" s="447"/>
      <c r="IJA1397" s="428"/>
      <c r="IJB1397" s="469"/>
      <c r="IJC1397" s="414"/>
      <c r="IJD1397" s="414"/>
      <c r="IJE1397" s="414"/>
      <c r="IJF1397" s="414"/>
      <c r="IJG1397" s="414"/>
      <c r="IJH1397" s="415"/>
      <c r="IJI1397" s="414"/>
      <c r="IJJ1397" s="416"/>
      <c r="IJK1397" s="366"/>
      <c r="IJL1397" s="366"/>
      <c r="IJM1397" s="366"/>
      <c r="IJN1397" s="366"/>
      <c r="IJO1397" s="366"/>
      <c r="IJP1397" s="366"/>
      <c r="IJQ1397" s="366"/>
      <c r="IJR1397" s="366"/>
      <c r="IJS1397" s="419"/>
      <c r="IJT1397" s="480"/>
      <c r="IJU1397" s="482"/>
      <c r="IJV1397" s="482"/>
      <c r="IJW1397" s="482"/>
      <c r="IJX1397" s="482"/>
      <c r="IJY1397" s="482"/>
      <c r="IJZ1397" s="482"/>
      <c r="IKA1397" s="482"/>
      <c r="IKB1397" s="482"/>
      <c r="IKC1397" s="482"/>
      <c r="IKD1397" s="482"/>
      <c r="IKE1397" s="482"/>
      <c r="IKF1397" s="482"/>
      <c r="IKG1397" s="482"/>
      <c r="IKH1397" s="482"/>
      <c r="IKI1397" s="482"/>
      <c r="IKJ1397" s="482"/>
      <c r="IKK1397" s="482"/>
      <c r="IKL1397" s="482"/>
      <c r="IKM1397" s="481"/>
      <c r="IKN1397" s="447"/>
      <c r="IKO1397" s="447"/>
      <c r="IKP1397" s="451"/>
      <c r="IKQ1397" s="451"/>
      <c r="IKR1397" s="451"/>
      <c r="IKS1397" s="451"/>
      <c r="IKT1397" s="451"/>
      <c r="IKU1397" s="451"/>
      <c r="IKV1397" s="451"/>
      <c r="IKW1397" s="451"/>
      <c r="IKX1397" s="451"/>
      <c r="IKY1397" s="451"/>
      <c r="IKZ1397" s="447"/>
      <c r="ILA1397" s="428"/>
      <c r="ILB1397" s="469"/>
      <c r="ILC1397" s="414"/>
      <c r="ILD1397" s="414"/>
      <c r="ILE1397" s="414"/>
      <c r="ILF1397" s="414"/>
      <c r="ILG1397" s="414"/>
      <c r="ILH1397" s="415"/>
      <c r="ILI1397" s="414"/>
      <c r="ILJ1397" s="416"/>
      <c r="ILK1397" s="366"/>
      <c r="ILL1397" s="366"/>
      <c r="ILM1397" s="366"/>
      <c r="ILN1397" s="366"/>
      <c r="ILO1397" s="366"/>
      <c r="ILP1397" s="366"/>
      <c r="ILQ1397" s="366"/>
      <c r="ILR1397" s="366"/>
      <c r="ILS1397" s="419"/>
      <c r="ILT1397" s="480"/>
      <c r="ILU1397" s="482"/>
      <c r="ILV1397" s="482"/>
      <c r="ILW1397" s="482"/>
      <c r="ILX1397" s="482"/>
      <c r="ILY1397" s="482"/>
      <c r="ILZ1397" s="482"/>
      <c r="IMA1397" s="482"/>
      <c r="IMB1397" s="482"/>
      <c r="IMC1397" s="482"/>
      <c r="IMD1397" s="482"/>
      <c r="IME1397" s="482"/>
      <c r="IMF1397" s="482"/>
      <c r="IMG1397" s="482"/>
      <c r="IMH1397" s="482"/>
      <c r="IMI1397" s="482"/>
      <c r="IMJ1397" s="482"/>
      <c r="IMK1397" s="482"/>
      <c r="IML1397" s="482"/>
      <c r="IMM1397" s="481"/>
      <c r="IMN1397" s="447"/>
      <c r="IMO1397" s="447"/>
      <c r="IMP1397" s="451"/>
      <c r="IMQ1397" s="451"/>
      <c r="IMR1397" s="451"/>
      <c r="IMS1397" s="451"/>
      <c r="IMT1397" s="451"/>
      <c r="IMU1397" s="451"/>
      <c r="IMV1397" s="451"/>
      <c r="IMW1397" s="451"/>
      <c r="IMX1397" s="451"/>
      <c r="IMY1397" s="451"/>
      <c r="IMZ1397" s="447"/>
      <c r="INA1397" s="428"/>
      <c r="INB1397" s="469"/>
      <c r="INC1397" s="414"/>
      <c r="IND1397" s="414"/>
      <c r="INE1397" s="414"/>
      <c r="INF1397" s="414"/>
      <c r="ING1397" s="414"/>
      <c r="INH1397" s="415"/>
      <c r="INI1397" s="414"/>
      <c r="INJ1397" s="416"/>
      <c r="INK1397" s="366"/>
      <c r="INL1397" s="366"/>
      <c r="INM1397" s="366"/>
      <c r="INN1397" s="366"/>
      <c r="INO1397" s="366"/>
      <c r="INP1397" s="366"/>
      <c r="INQ1397" s="366"/>
      <c r="INR1397" s="366"/>
      <c r="INS1397" s="419"/>
      <c r="INT1397" s="480"/>
      <c r="INU1397" s="482"/>
      <c r="INV1397" s="482"/>
      <c r="INW1397" s="482"/>
      <c r="INX1397" s="482"/>
      <c r="INY1397" s="482"/>
      <c r="INZ1397" s="482"/>
      <c r="IOA1397" s="482"/>
      <c r="IOB1397" s="482"/>
      <c r="IOC1397" s="482"/>
      <c r="IOD1397" s="482"/>
      <c r="IOE1397" s="482"/>
      <c r="IOF1397" s="482"/>
      <c r="IOG1397" s="482"/>
      <c r="IOH1397" s="482"/>
      <c r="IOI1397" s="482"/>
      <c r="IOJ1397" s="482"/>
      <c r="IOK1397" s="482"/>
      <c r="IOL1397" s="482"/>
      <c r="IOM1397" s="481"/>
      <c r="ION1397" s="447"/>
      <c r="IOO1397" s="447"/>
      <c r="IOP1397" s="451"/>
      <c r="IOQ1397" s="451"/>
      <c r="IOR1397" s="451"/>
      <c r="IOS1397" s="451"/>
      <c r="IOT1397" s="451"/>
      <c r="IOU1397" s="451"/>
      <c r="IOV1397" s="451"/>
      <c r="IOW1397" s="451"/>
      <c r="IOX1397" s="451"/>
      <c r="IOY1397" s="451"/>
      <c r="IOZ1397" s="447"/>
      <c r="IPA1397" s="428"/>
      <c r="IPB1397" s="469"/>
      <c r="IPC1397" s="414"/>
      <c r="IPD1397" s="414"/>
      <c r="IPE1397" s="414"/>
      <c r="IPF1397" s="414"/>
      <c r="IPG1397" s="414"/>
      <c r="IPH1397" s="415"/>
      <c r="IPI1397" s="414"/>
      <c r="IPJ1397" s="416"/>
      <c r="IPK1397" s="366"/>
      <c r="IPL1397" s="366"/>
      <c r="IPM1397" s="366"/>
      <c r="IPN1397" s="366"/>
      <c r="IPO1397" s="366"/>
      <c r="IPP1397" s="366"/>
      <c r="IPQ1397" s="366"/>
      <c r="IPR1397" s="366"/>
      <c r="IPS1397" s="419"/>
      <c r="IPT1397" s="480"/>
      <c r="IPU1397" s="482"/>
      <c r="IPV1397" s="482"/>
      <c r="IPW1397" s="482"/>
      <c r="IPX1397" s="482"/>
      <c r="IPY1397" s="482"/>
      <c r="IPZ1397" s="482"/>
      <c r="IQA1397" s="482"/>
      <c r="IQB1397" s="482"/>
      <c r="IQC1397" s="482"/>
      <c r="IQD1397" s="482"/>
      <c r="IQE1397" s="482"/>
      <c r="IQF1397" s="482"/>
      <c r="IQG1397" s="482"/>
      <c r="IQH1397" s="482"/>
      <c r="IQI1397" s="482"/>
      <c r="IQJ1397" s="482"/>
      <c r="IQK1397" s="482"/>
      <c r="IQL1397" s="482"/>
      <c r="IQM1397" s="481"/>
      <c r="IQN1397" s="447"/>
      <c r="IQO1397" s="447"/>
      <c r="IQP1397" s="451"/>
      <c r="IQQ1397" s="451"/>
      <c r="IQR1397" s="451"/>
      <c r="IQS1397" s="451"/>
      <c r="IQT1397" s="451"/>
      <c r="IQU1397" s="451"/>
      <c r="IQV1397" s="451"/>
      <c r="IQW1397" s="451"/>
      <c r="IQX1397" s="451"/>
      <c r="IQY1397" s="451"/>
      <c r="IQZ1397" s="447"/>
      <c r="IRA1397" s="428"/>
      <c r="IRB1397" s="469"/>
      <c r="IRC1397" s="414"/>
      <c r="IRD1397" s="414"/>
      <c r="IRE1397" s="414"/>
      <c r="IRF1397" s="414"/>
      <c r="IRG1397" s="414"/>
      <c r="IRH1397" s="415"/>
      <c r="IRI1397" s="414"/>
      <c r="IRJ1397" s="416"/>
      <c r="IRK1397" s="366"/>
      <c r="IRL1397" s="366"/>
      <c r="IRM1397" s="366"/>
      <c r="IRN1397" s="366"/>
      <c r="IRO1397" s="366"/>
      <c r="IRP1397" s="366"/>
      <c r="IRQ1397" s="366"/>
      <c r="IRR1397" s="366"/>
      <c r="IRS1397" s="419"/>
      <c r="IRT1397" s="480"/>
      <c r="IRU1397" s="482"/>
      <c r="IRV1397" s="482"/>
      <c r="IRW1397" s="482"/>
      <c r="IRX1397" s="482"/>
      <c r="IRY1397" s="482"/>
      <c r="IRZ1397" s="482"/>
      <c r="ISA1397" s="482"/>
      <c r="ISB1397" s="482"/>
      <c r="ISC1397" s="482"/>
      <c r="ISD1397" s="482"/>
      <c r="ISE1397" s="482"/>
      <c r="ISF1397" s="482"/>
      <c r="ISG1397" s="482"/>
      <c r="ISH1397" s="482"/>
      <c r="ISI1397" s="482"/>
      <c r="ISJ1397" s="482"/>
      <c r="ISK1397" s="482"/>
      <c r="ISL1397" s="482"/>
      <c r="ISM1397" s="481"/>
      <c r="ISN1397" s="447"/>
      <c r="ISO1397" s="447"/>
      <c r="ISP1397" s="451"/>
      <c r="ISQ1397" s="451"/>
      <c r="ISR1397" s="451"/>
      <c r="ISS1397" s="451"/>
      <c r="IST1397" s="451"/>
      <c r="ISU1397" s="451"/>
      <c r="ISV1397" s="451"/>
      <c r="ISW1397" s="451"/>
      <c r="ISX1397" s="451"/>
      <c r="ISY1397" s="451"/>
      <c r="ISZ1397" s="447"/>
      <c r="ITA1397" s="428"/>
      <c r="ITB1397" s="469"/>
      <c r="ITC1397" s="414"/>
      <c r="ITD1397" s="414"/>
      <c r="ITE1397" s="414"/>
      <c r="ITF1397" s="414"/>
      <c r="ITG1397" s="414"/>
      <c r="ITH1397" s="415"/>
      <c r="ITI1397" s="414"/>
      <c r="ITJ1397" s="416"/>
      <c r="ITK1397" s="366"/>
      <c r="ITL1397" s="366"/>
      <c r="ITM1397" s="366"/>
      <c r="ITN1397" s="366"/>
      <c r="ITO1397" s="366"/>
      <c r="ITP1397" s="366"/>
      <c r="ITQ1397" s="366"/>
      <c r="ITR1397" s="366"/>
      <c r="ITS1397" s="419"/>
      <c r="ITT1397" s="480"/>
      <c r="ITU1397" s="482"/>
      <c r="ITV1397" s="482"/>
      <c r="ITW1397" s="482"/>
      <c r="ITX1397" s="482"/>
      <c r="ITY1397" s="482"/>
      <c r="ITZ1397" s="482"/>
      <c r="IUA1397" s="482"/>
      <c r="IUB1397" s="482"/>
      <c r="IUC1397" s="482"/>
      <c r="IUD1397" s="482"/>
      <c r="IUE1397" s="482"/>
      <c r="IUF1397" s="482"/>
      <c r="IUG1397" s="482"/>
      <c r="IUH1397" s="482"/>
      <c r="IUI1397" s="482"/>
      <c r="IUJ1397" s="482"/>
      <c r="IUK1397" s="482"/>
      <c r="IUL1397" s="482"/>
      <c r="IUM1397" s="481"/>
      <c r="IUN1397" s="447"/>
      <c r="IUO1397" s="447"/>
      <c r="IUP1397" s="451"/>
      <c r="IUQ1397" s="451"/>
      <c r="IUR1397" s="451"/>
      <c r="IUS1397" s="451"/>
      <c r="IUT1397" s="451"/>
      <c r="IUU1397" s="451"/>
      <c r="IUV1397" s="451"/>
      <c r="IUW1397" s="451"/>
      <c r="IUX1397" s="451"/>
      <c r="IUY1397" s="451"/>
      <c r="IUZ1397" s="447"/>
      <c r="IVA1397" s="428"/>
      <c r="IVB1397" s="469"/>
      <c r="IVC1397" s="414"/>
      <c r="IVD1397" s="414"/>
      <c r="IVE1397" s="414"/>
      <c r="IVF1397" s="414"/>
      <c r="IVG1397" s="414"/>
      <c r="IVH1397" s="415"/>
      <c r="IVI1397" s="414"/>
      <c r="IVJ1397" s="416"/>
      <c r="IVK1397" s="366"/>
      <c r="IVL1397" s="366"/>
      <c r="IVM1397" s="366"/>
      <c r="IVN1397" s="366"/>
      <c r="IVO1397" s="366"/>
      <c r="IVP1397" s="366"/>
      <c r="IVQ1397" s="366"/>
      <c r="IVR1397" s="366"/>
      <c r="IVS1397" s="419"/>
      <c r="IVT1397" s="480"/>
      <c r="IVU1397" s="482"/>
      <c r="IVV1397" s="482"/>
      <c r="IVW1397" s="482"/>
      <c r="IVX1397" s="482"/>
      <c r="IVY1397" s="482"/>
      <c r="IVZ1397" s="482"/>
      <c r="IWA1397" s="482"/>
      <c r="IWB1397" s="482"/>
      <c r="IWC1397" s="482"/>
      <c r="IWD1397" s="482"/>
      <c r="IWE1397" s="482"/>
      <c r="IWF1397" s="482"/>
      <c r="IWG1397" s="482"/>
      <c r="IWH1397" s="482"/>
      <c r="IWI1397" s="482"/>
      <c r="IWJ1397" s="482"/>
      <c r="IWK1397" s="482"/>
      <c r="IWL1397" s="482"/>
      <c r="IWM1397" s="481"/>
      <c r="IWN1397" s="447"/>
      <c r="IWO1397" s="447"/>
      <c r="IWP1397" s="451"/>
      <c r="IWQ1397" s="451"/>
      <c r="IWR1397" s="451"/>
      <c r="IWS1397" s="451"/>
      <c r="IWT1397" s="451"/>
      <c r="IWU1397" s="451"/>
      <c r="IWV1397" s="451"/>
      <c r="IWW1397" s="451"/>
      <c r="IWX1397" s="451"/>
      <c r="IWY1397" s="451"/>
      <c r="IWZ1397" s="447"/>
      <c r="IXA1397" s="428"/>
      <c r="IXB1397" s="469"/>
      <c r="IXC1397" s="414"/>
      <c r="IXD1397" s="414"/>
      <c r="IXE1397" s="414"/>
      <c r="IXF1397" s="414"/>
      <c r="IXG1397" s="414"/>
      <c r="IXH1397" s="415"/>
      <c r="IXI1397" s="414"/>
      <c r="IXJ1397" s="416"/>
      <c r="IXK1397" s="366"/>
      <c r="IXL1397" s="366"/>
      <c r="IXM1397" s="366"/>
      <c r="IXN1397" s="366"/>
      <c r="IXO1397" s="366"/>
      <c r="IXP1397" s="366"/>
      <c r="IXQ1397" s="366"/>
      <c r="IXR1397" s="366"/>
      <c r="IXS1397" s="419"/>
      <c r="IXT1397" s="480"/>
      <c r="IXU1397" s="482"/>
      <c r="IXV1397" s="482"/>
      <c r="IXW1397" s="482"/>
      <c r="IXX1397" s="482"/>
      <c r="IXY1397" s="482"/>
      <c r="IXZ1397" s="482"/>
      <c r="IYA1397" s="482"/>
      <c r="IYB1397" s="482"/>
      <c r="IYC1397" s="482"/>
      <c r="IYD1397" s="482"/>
      <c r="IYE1397" s="482"/>
      <c r="IYF1397" s="482"/>
      <c r="IYG1397" s="482"/>
      <c r="IYH1397" s="482"/>
      <c r="IYI1397" s="482"/>
      <c r="IYJ1397" s="482"/>
      <c r="IYK1397" s="482"/>
      <c r="IYL1397" s="482"/>
      <c r="IYM1397" s="481"/>
      <c r="IYN1397" s="447"/>
      <c r="IYO1397" s="447"/>
      <c r="IYP1397" s="451"/>
      <c r="IYQ1397" s="451"/>
      <c r="IYR1397" s="451"/>
      <c r="IYS1397" s="451"/>
      <c r="IYT1397" s="451"/>
      <c r="IYU1397" s="451"/>
      <c r="IYV1397" s="451"/>
      <c r="IYW1397" s="451"/>
      <c r="IYX1397" s="451"/>
      <c r="IYY1397" s="451"/>
      <c r="IYZ1397" s="447"/>
      <c r="IZA1397" s="428"/>
      <c r="IZB1397" s="469"/>
      <c r="IZC1397" s="414"/>
      <c r="IZD1397" s="414"/>
      <c r="IZE1397" s="414"/>
      <c r="IZF1397" s="414"/>
      <c r="IZG1397" s="414"/>
      <c r="IZH1397" s="415"/>
      <c r="IZI1397" s="414"/>
      <c r="IZJ1397" s="416"/>
      <c r="IZK1397" s="366"/>
      <c r="IZL1397" s="366"/>
      <c r="IZM1397" s="366"/>
      <c r="IZN1397" s="366"/>
      <c r="IZO1397" s="366"/>
      <c r="IZP1397" s="366"/>
      <c r="IZQ1397" s="366"/>
      <c r="IZR1397" s="366"/>
      <c r="IZS1397" s="419"/>
      <c r="IZT1397" s="480"/>
      <c r="IZU1397" s="482"/>
      <c r="IZV1397" s="482"/>
      <c r="IZW1397" s="482"/>
      <c r="IZX1397" s="482"/>
      <c r="IZY1397" s="482"/>
      <c r="IZZ1397" s="482"/>
      <c r="JAA1397" s="482"/>
      <c r="JAB1397" s="482"/>
      <c r="JAC1397" s="482"/>
      <c r="JAD1397" s="482"/>
      <c r="JAE1397" s="482"/>
      <c r="JAF1397" s="482"/>
      <c r="JAG1397" s="482"/>
      <c r="JAH1397" s="482"/>
      <c r="JAI1397" s="482"/>
      <c r="JAJ1397" s="482"/>
      <c r="JAK1397" s="482"/>
      <c r="JAL1397" s="482"/>
      <c r="JAM1397" s="481"/>
      <c r="JAN1397" s="447"/>
      <c r="JAO1397" s="447"/>
      <c r="JAP1397" s="451"/>
      <c r="JAQ1397" s="451"/>
      <c r="JAR1397" s="451"/>
      <c r="JAS1397" s="451"/>
      <c r="JAT1397" s="451"/>
      <c r="JAU1397" s="451"/>
      <c r="JAV1397" s="451"/>
      <c r="JAW1397" s="451"/>
      <c r="JAX1397" s="451"/>
      <c r="JAY1397" s="451"/>
      <c r="JAZ1397" s="447"/>
      <c r="JBA1397" s="428"/>
      <c r="JBB1397" s="469"/>
      <c r="JBC1397" s="414"/>
      <c r="JBD1397" s="414"/>
      <c r="JBE1397" s="414"/>
      <c r="JBF1397" s="414"/>
      <c r="JBG1397" s="414"/>
      <c r="JBH1397" s="415"/>
      <c r="JBI1397" s="414"/>
      <c r="JBJ1397" s="416"/>
      <c r="JBK1397" s="366"/>
      <c r="JBL1397" s="366"/>
      <c r="JBM1397" s="366"/>
      <c r="JBN1397" s="366"/>
      <c r="JBO1397" s="366"/>
      <c r="JBP1397" s="366"/>
      <c r="JBQ1397" s="366"/>
      <c r="JBR1397" s="366"/>
      <c r="JBS1397" s="419"/>
      <c r="JBT1397" s="480"/>
      <c r="JBU1397" s="482"/>
      <c r="JBV1397" s="482"/>
      <c r="JBW1397" s="482"/>
      <c r="JBX1397" s="482"/>
      <c r="JBY1397" s="482"/>
      <c r="JBZ1397" s="482"/>
      <c r="JCA1397" s="482"/>
      <c r="JCB1397" s="482"/>
      <c r="JCC1397" s="482"/>
      <c r="JCD1397" s="482"/>
      <c r="JCE1397" s="482"/>
      <c r="JCF1397" s="482"/>
      <c r="JCG1397" s="482"/>
      <c r="JCH1397" s="482"/>
      <c r="JCI1397" s="482"/>
      <c r="JCJ1397" s="482"/>
      <c r="JCK1397" s="482"/>
      <c r="JCL1397" s="482"/>
      <c r="JCM1397" s="481"/>
      <c r="JCN1397" s="447"/>
      <c r="JCO1397" s="447"/>
      <c r="JCP1397" s="451"/>
      <c r="JCQ1397" s="451"/>
      <c r="JCR1397" s="451"/>
      <c r="JCS1397" s="451"/>
      <c r="JCT1397" s="451"/>
      <c r="JCU1397" s="451"/>
      <c r="JCV1397" s="451"/>
      <c r="JCW1397" s="451"/>
      <c r="JCX1397" s="451"/>
      <c r="JCY1397" s="451"/>
      <c r="JCZ1397" s="447"/>
      <c r="JDA1397" s="428"/>
      <c r="JDB1397" s="469"/>
      <c r="JDC1397" s="414"/>
      <c r="JDD1397" s="414"/>
      <c r="JDE1397" s="414"/>
      <c r="JDF1397" s="414"/>
      <c r="JDG1397" s="414"/>
      <c r="JDH1397" s="415"/>
      <c r="JDI1397" s="414"/>
      <c r="JDJ1397" s="416"/>
      <c r="JDK1397" s="366"/>
      <c r="JDL1397" s="366"/>
      <c r="JDM1397" s="366"/>
      <c r="JDN1397" s="366"/>
      <c r="JDO1397" s="366"/>
      <c r="JDP1397" s="366"/>
      <c r="JDQ1397" s="366"/>
      <c r="JDR1397" s="366"/>
      <c r="JDS1397" s="419"/>
      <c r="JDT1397" s="480"/>
      <c r="JDU1397" s="482"/>
      <c r="JDV1397" s="482"/>
      <c r="JDW1397" s="482"/>
      <c r="JDX1397" s="482"/>
      <c r="JDY1397" s="482"/>
      <c r="JDZ1397" s="482"/>
      <c r="JEA1397" s="482"/>
      <c r="JEB1397" s="482"/>
      <c r="JEC1397" s="482"/>
      <c r="JED1397" s="482"/>
      <c r="JEE1397" s="482"/>
      <c r="JEF1397" s="482"/>
      <c r="JEG1397" s="482"/>
      <c r="JEH1397" s="482"/>
      <c r="JEI1397" s="482"/>
      <c r="JEJ1397" s="482"/>
      <c r="JEK1397" s="482"/>
      <c r="JEL1397" s="482"/>
      <c r="JEM1397" s="481"/>
      <c r="JEN1397" s="447"/>
      <c r="JEO1397" s="447"/>
      <c r="JEP1397" s="451"/>
      <c r="JEQ1397" s="451"/>
      <c r="JER1397" s="451"/>
      <c r="JES1397" s="451"/>
      <c r="JET1397" s="451"/>
      <c r="JEU1397" s="451"/>
      <c r="JEV1397" s="451"/>
      <c r="JEW1397" s="451"/>
      <c r="JEX1397" s="451"/>
      <c r="JEY1397" s="451"/>
      <c r="JEZ1397" s="447"/>
      <c r="JFA1397" s="428"/>
      <c r="JFB1397" s="469"/>
      <c r="JFC1397" s="414"/>
      <c r="JFD1397" s="414"/>
      <c r="JFE1397" s="414"/>
      <c r="JFF1397" s="414"/>
      <c r="JFG1397" s="414"/>
      <c r="JFH1397" s="415"/>
      <c r="JFI1397" s="414"/>
      <c r="JFJ1397" s="416"/>
      <c r="JFK1397" s="366"/>
      <c r="JFL1397" s="366"/>
      <c r="JFM1397" s="366"/>
      <c r="JFN1397" s="366"/>
      <c r="JFO1397" s="366"/>
      <c r="JFP1397" s="366"/>
      <c r="JFQ1397" s="366"/>
      <c r="JFR1397" s="366"/>
      <c r="JFS1397" s="419"/>
      <c r="JFT1397" s="480"/>
      <c r="JFU1397" s="482"/>
      <c r="JFV1397" s="482"/>
      <c r="JFW1397" s="482"/>
      <c r="JFX1397" s="482"/>
      <c r="JFY1397" s="482"/>
      <c r="JFZ1397" s="482"/>
      <c r="JGA1397" s="482"/>
      <c r="JGB1397" s="482"/>
      <c r="JGC1397" s="482"/>
      <c r="JGD1397" s="482"/>
      <c r="JGE1397" s="482"/>
      <c r="JGF1397" s="482"/>
      <c r="JGG1397" s="482"/>
      <c r="JGH1397" s="482"/>
      <c r="JGI1397" s="482"/>
      <c r="JGJ1397" s="482"/>
      <c r="JGK1397" s="482"/>
      <c r="JGL1397" s="482"/>
      <c r="JGM1397" s="481"/>
      <c r="JGN1397" s="447"/>
      <c r="JGO1397" s="447"/>
      <c r="JGP1397" s="451"/>
      <c r="JGQ1397" s="451"/>
      <c r="JGR1397" s="451"/>
      <c r="JGS1397" s="451"/>
      <c r="JGT1397" s="451"/>
      <c r="JGU1397" s="451"/>
      <c r="JGV1397" s="451"/>
      <c r="JGW1397" s="451"/>
      <c r="JGX1397" s="451"/>
      <c r="JGY1397" s="451"/>
      <c r="JGZ1397" s="447"/>
      <c r="JHA1397" s="428"/>
      <c r="JHB1397" s="469"/>
      <c r="JHC1397" s="414"/>
      <c r="JHD1397" s="414"/>
      <c r="JHE1397" s="414"/>
      <c r="JHF1397" s="414"/>
      <c r="JHG1397" s="414"/>
      <c r="JHH1397" s="415"/>
      <c r="JHI1397" s="414"/>
      <c r="JHJ1397" s="416"/>
      <c r="JHK1397" s="366"/>
      <c r="JHL1397" s="366"/>
      <c r="JHM1397" s="366"/>
      <c r="JHN1397" s="366"/>
      <c r="JHO1397" s="366"/>
      <c r="JHP1397" s="366"/>
      <c r="JHQ1397" s="366"/>
      <c r="JHR1397" s="366"/>
      <c r="JHS1397" s="419"/>
      <c r="JHT1397" s="480"/>
      <c r="JHU1397" s="482"/>
      <c r="JHV1397" s="482"/>
      <c r="JHW1397" s="482"/>
      <c r="JHX1397" s="482"/>
      <c r="JHY1397" s="482"/>
      <c r="JHZ1397" s="482"/>
      <c r="JIA1397" s="482"/>
      <c r="JIB1397" s="482"/>
      <c r="JIC1397" s="482"/>
      <c r="JID1397" s="482"/>
      <c r="JIE1397" s="482"/>
      <c r="JIF1397" s="482"/>
      <c r="JIG1397" s="482"/>
      <c r="JIH1397" s="482"/>
      <c r="JII1397" s="482"/>
      <c r="JIJ1397" s="482"/>
      <c r="JIK1397" s="482"/>
      <c r="JIL1397" s="482"/>
      <c r="JIM1397" s="481"/>
      <c r="JIN1397" s="447"/>
      <c r="JIO1397" s="447"/>
      <c r="JIP1397" s="451"/>
      <c r="JIQ1397" s="451"/>
      <c r="JIR1397" s="451"/>
      <c r="JIS1397" s="451"/>
      <c r="JIT1397" s="451"/>
      <c r="JIU1397" s="451"/>
      <c r="JIV1397" s="451"/>
      <c r="JIW1397" s="451"/>
      <c r="JIX1397" s="451"/>
      <c r="JIY1397" s="451"/>
      <c r="JIZ1397" s="447"/>
      <c r="JJA1397" s="428"/>
      <c r="JJB1397" s="469"/>
      <c r="JJC1397" s="414"/>
      <c r="JJD1397" s="414"/>
      <c r="JJE1397" s="414"/>
      <c r="JJF1397" s="414"/>
      <c r="JJG1397" s="414"/>
      <c r="JJH1397" s="415"/>
      <c r="JJI1397" s="414"/>
      <c r="JJJ1397" s="416"/>
      <c r="JJK1397" s="366"/>
      <c r="JJL1397" s="366"/>
      <c r="JJM1397" s="366"/>
      <c r="JJN1397" s="366"/>
      <c r="JJO1397" s="366"/>
      <c r="JJP1397" s="366"/>
      <c r="JJQ1397" s="366"/>
      <c r="JJR1397" s="366"/>
      <c r="JJS1397" s="419"/>
      <c r="JJT1397" s="480"/>
      <c r="JJU1397" s="482"/>
      <c r="JJV1397" s="482"/>
      <c r="JJW1397" s="482"/>
      <c r="JJX1397" s="482"/>
      <c r="JJY1397" s="482"/>
      <c r="JJZ1397" s="482"/>
      <c r="JKA1397" s="482"/>
      <c r="JKB1397" s="482"/>
      <c r="JKC1397" s="482"/>
      <c r="JKD1397" s="482"/>
      <c r="JKE1397" s="482"/>
      <c r="JKF1397" s="482"/>
      <c r="JKG1397" s="482"/>
      <c r="JKH1397" s="482"/>
      <c r="JKI1397" s="482"/>
      <c r="JKJ1397" s="482"/>
      <c r="JKK1397" s="482"/>
      <c r="JKL1397" s="482"/>
      <c r="JKM1397" s="481"/>
      <c r="JKN1397" s="447"/>
      <c r="JKO1397" s="447"/>
      <c r="JKP1397" s="451"/>
      <c r="JKQ1397" s="451"/>
      <c r="JKR1397" s="451"/>
      <c r="JKS1397" s="451"/>
      <c r="JKT1397" s="451"/>
      <c r="JKU1397" s="451"/>
      <c r="JKV1397" s="451"/>
      <c r="JKW1397" s="451"/>
      <c r="JKX1397" s="451"/>
      <c r="JKY1397" s="451"/>
      <c r="JKZ1397" s="447"/>
      <c r="JLA1397" s="428"/>
      <c r="JLB1397" s="469"/>
      <c r="JLC1397" s="414"/>
      <c r="JLD1397" s="414"/>
      <c r="JLE1397" s="414"/>
      <c r="JLF1397" s="414"/>
      <c r="JLG1397" s="414"/>
      <c r="JLH1397" s="415"/>
      <c r="JLI1397" s="414"/>
      <c r="JLJ1397" s="416"/>
      <c r="JLK1397" s="366"/>
      <c r="JLL1397" s="366"/>
      <c r="JLM1397" s="366"/>
      <c r="JLN1397" s="366"/>
      <c r="JLO1397" s="366"/>
      <c r="JLP1397" s="366"/>
      <c r="JLQ1397" s="366"/>
      <c r="JLR1397" s="366"/>
      <c r="JLS1397" s="419"/>
      <c r="JLT1397" s="480"/>
      <c r="JLU1397" s="482"/>
      <c r="JLV1397" s="482"/>
      <c r="JLW1397" s="482"/>
      <c r="JLX1397" s="482"/>
      <c r="JLY1397" s="482"/>
      <c r="JLZ1397" s="482"/>
      <c r="JMA1397" s="482"/>
      <c r="JMB1397" s="482"/>
      <c r="JMC1397" s="482"/>
      <c r="JMD1397" s="482"/>
      <c r="JME1397" s="482"/>
      <c r="JMF1397" s="482"/>
      <c r="JMG1397" s="482"/>
      <c r="JMH1397" s="482"/>
      <c r="JMI1397" s="482"/>
      <c r="JMJ1397" s="482"/>
      <c r="JMK1397" s="482"/>
      <c r="JML1397" s="482"/>
      <c r="JMM1397" s="481"/>
      <c r="JMN1397" s="447"/>
      <c r="JMO1397" s="447"/>
      <c r="JMP1397" s="451"/>
      <c r="JMQ1397" s="451"/>
      <c r="JMR1397" s="451"/>
      <c r="JMS1397" s="451"/>
      <c r="JMT1397" s="451"/>
      <c r="JMU1397" s="451"/>
      <c r="JMV1397" s="451"/>
      <c r="JMW1397" s="451"/>
      <c r="JMX1397" s="451"/>
      <c r="JMY1397" s="451"/>
      <c r="JMZ1397" s="447"/>
      <c r="JNA1397" s="428"/>
      <c r="JNB1397" s="469"/>
      <c r="JNC1397" s="414"/>
      <c r="JND1397" s="414"/>
      <c r="JNE1397" s="414"/>
      <c r="JNF1397" s="414"/>
      <c r="JNG1397" s="414"/>
      <c r="JNH1397" s="415"/>
      <c r="JNI1397" s="414"/>
      <c r="JNJ1397" s="416"/>
      <c r="JNK1397" s="366"/>
      <c r="JNL1397" s="366"/>
      <c r="JNM1397" s="366"/>
      <c r="JNN1397" s="366"/>
      <c r="JNO1397" s="366"/>
      <c r="JNP1397" s="366"/>
      <c r="JNQ1397" s="366"/>
      <c r="JNR1397" s="366"/>
      <c r="JNS1397" s="419"/>
      <c r="JNT1397" s="480"/>
      <c r="JNU1397" s="482"/>
      <c r="JNV1397" s="482"/>
      <c r="JNW1397" s="482"/>
      <c r="JNX1397" s="482"/>
      <c r="JNY1397" s="482"/>
      <c r="JNZ1397" s="482"/>
      <c r="JOA1397" s="482"/>
      <c r="JOB1397" s="482"/>
      <c r="JOC1397" s="482"/>
      <c r="JOD1397" s="482"/>
      <c r="JOE1397" s="482"/>
      <c r="JOF1397" s="482"/>
      <c r="JOG1397" s="482"/>
      <c r="JOH1397" s="482"/>
      <c r="JOI1397" s="482"/>
      <c r="JOJ1397" s="482"/>
      <c r="JOK1397" s="482"/>
      <c r="JOL1397" s="482"/>
      <c r="JOM1397" s="481"/>
      <c r="JON1397" s="447"/>
      <c r="JOO1397" s="447"/>
      <c r="JOP1397" s="451"/>
      <c r="JOQ1397" s="451"/>
      <c r="JOR1397" s="451"/>
      <c r="JOS1397" s="451"/>
      <c r="JOT1397" s="451"/>
      <c r="JOU1397" s="451"/>
      <c r="JOV1397" s="451"/>
      <c r="JOW1397" s="451"/>
      <c r="JOX1397" s="451"/>
      <c r="JOY1397" s="451"/>
      <c r="JOZ1397" s="447"/>
      <c r="JPA1397" s="428"/>
      <c r="JPB1397" s="469"/>
      <c r="JPC1397" s="414"/>
      <c r="JPD1397" s="414"/>
      <c r="JPE1397" s="414"/>
      <c r="JPF1397" s="414"/>
      <c r="JPG1397" s="414"/>
      <c r="JPH1397" s="415"/>
      <c r="JPI1397" s="414"/>
      <c r="JPJ1397" s="416"/>
      <c r="JPK1397" s="366"/>
      <c r="JPL1397" s="366"/>
      <c r="JPM1397" s="366"/>
      <c r="JPN1397" s="366"/>
      <c r="JPO1397" s="366"/>
      <c r="JPP1397" s="366"/>
      <c r="JPQ1397" s="366"/>
      <c r="JPR1397" s="366"/>
      <c r="JPS1397" s="419"/>
      <c r="JPT1397" s="480"/>
      <c r="JPU1397" s="482"/>
      <c r="JPV1397" s="482"/>
      <c r="JPW1397" s="482"/>
      <c r="JPX1397" s="482"/>
      <c r="JPY1397" s="482"/>
      <c r="JPZ1397" s="482"/>
      <c r="JQA1397" s="482"/>
      <c r="JQB1397" s="482"/>
      <c r="JQC1397" s="482"/>
      <c r="JQD1397" s="482"/>
      <c r="JQE1397" s="482"/>
      <c r="JQF1397" s="482"/>
      <c r="JQG1397" s="482"/>
      <c r="JQH1397" s="482"/>
      <c r="JQI1397" s="482"/>
      <c r="JQJ1397" s="482"/>
      <c r="JQK1397" s="482"/>
      <c r="JQL1397" s="482"/>
      <c r="JQM1397" s="481"/>
      <c r="JQN1397" s="447"/>
      <c r="JQO1397" s="447"/>
      <c r="JQP1397" s="451"/>
      <c r="JQQ1397" s="451"/>
      <c r="JQR1397" s="451"/>
      <c r="JQS1397" s="451"/>
      <c r="JQT1397" s="451"/>
      <c r="JQU1397" s="451"/>
      <c r="JQV1397" s="451"/>
      <c r="JQW1397" s="451"/>
      <c r="JQX1397" s="451"/>
      <c r="JQY1397" s="451"/>
      <c r="JQZ1397" s="447"/>
      <c r="JRA1397" s="428"/>
      <c r="JRB1397" s="469"/>
      <c r="JRC1397" s="414"/>
      <c r="JRD1397" s="414"/>
      <c r="JRE1397" s="414"/>
      <c r="JRF1397" s="414"/>
      <c r="JRG1397" s="414"/>
      <c r="JRH1397" s="415"/>
      <c r="JRI1397" s="414"/>
      <c r="JRJ1397" s="416"/>
      <c r="JRK1397" s="366"/>
      <c r="JRL1397" s="366"/>
      <c r="JRM1397" s="366"/>
      <c r="JRN1397" s="366"/>
      <c r="JRO1397" s="366"/>
      <c r="JRP1397" s="366"/>
      <c r="JRQ1397" s="366"/>
      <c r="JRR1397" s="366"/>
      <c r="JRS1397" s="419"/>
      <c r="JRT1397" s="480"/>
      <c r="JRU1397" s="482"/>
      <c r="JRV1397" s="482"/>
      <c r="JRW1397" s="482"/>
      <c r="JRX1397" s="482"/>
      <c r="JRY1397" s="482"/>
      <c r="JRZ1397" s="482"/>
      <c r="JSA1397" s="482"/>
      <c r="JSB1397" s="482"/>
      <c r="JSC1397" s="482"/>
      <c r="JSD1397" s="482"/>
      <c r="JSE1397" s="482"/>
      <c r="JSF1397" s="482"/>
      <c r="JSG1397" s="482"/>
      <c r="JSH1397" s="482"/>
      <c r="JSI1397" s="482"/>
      <c r="JSJ1397" s="482"/>
      <c r="JSK1397" s="482"/>
      <c r="JSL1397" s="482"/>
      <c r="JSM1397" s="481"/>
      <c r="JSN1397" s="447"/>
      <c r="JSO1397" s="447"/>
      <c r="JSP1397" s="451"/>
      <c r="JSQ1397" s="451"/>
      <c r="JSR1397" s="451"/>
      <c r="JSS1397" s="451"/>
      <c r="JST1397" s="451"/>
      <c r="JSU1397" s="451"/>
      <c r="JSV1397" s="451"/>
      <c r="JSW1397" s="451"/>
      <c r="JSX1397" s="451"/>
      <c r="JSY1397" s="451"/>
      <c r="JSZ1397" s="447"/>
      <c r="JTA1397" s="428"/>
      <c r="JTB1397" s="469"/>
      <c r="JTC1397" s="414"/>
      <c r="JTD1397" s="414"/>
      <c r="JTE1397" s="414"/>
      <c r="JTF1397" s="414"/>
      <c r="JTG1397" s="414"/>
      <c r="JTH1397" s="415"/>
      <c r="JTI1397" s="414"/>
      <c r="JTJ1397" s="416"/>
      <c r="JTK1397" s="366"/>
      <c r="JTL1397" s="366"/>
      <c r="JTM1397" s="366"/>
      <c r="JTN1397" s="366"/>
      <c r="JTO1397" s="366"/>
      <c r="JTP1397" s="366"/>
      <c r="JTQ1397" s="366"/>
      <c r="JTR1397" s="366"/>
      <c r="JTS1397" s="419"/>
      <c r="JTT1397" s="480"/>
      <c r="JTU1397" s="482"/>
      <c r="JTV1397" s="482"/>
      <c r="JTW1397" s="482"/>
      <c r="JTX1397" s="482"/>
      <c r="JTY1397" s="482"/>
      <c r="JTZ1397" s="482"/>
      <c r="JUA1397" s="482"/>
      <c r="JUB1397" s="482"/>
      <c r="JUC1397" s="482"/>
      <c r="JUD1397" s="482"/>
      <c r="JUE1397" s="482"/>
      <c r="JUF1397" s="482"/>
      <c r="JUG1397" s="482"/>
      <c r="JUH1397" s="482"/>
      <c r="JUI1397" s="482"/>
      <c r="JUJ1397" s="482"/>
      <c r="JUK1397" s="482"/>
      <c r="JUL1397" s="482"/>
      <c r="JUM1397" s="481"/>
      <c r="JUN1397" s="447"/>
      <c r="JUO1397" s="447"/>
      <c r="JUP1397" s="451"/>
      <c r="JUQ1397" s="451"/>
      <c r="JUR1397" s="451"/>
      <c r="JUS1397" s="451"/>
      <c r="JUT1397" s="451"/>
      <c r="JUU1397" s="451"/>
      <c r="JUV1397" s="451"/>
      <c r="JUW1397" s="451"/>
      <c r="JUX1397" s="451"/>
      <c r="JUY1397" s="451"/>
      <c r="JUZ1397" s="447"/>
      <c r="JVA1397" s="428"/>
      <c r="JVB1397" s="469"/>
      <c r="JVC1397" s="414"/>
      <c r="JVD1397" s="414"/>
      <c r="JVE1397" s="414"/>
      <c r="JVF1397" s="414"/>
      <c r="JVG1397" s="414"/>
      <c r="JVH1397" s="415"/>
      <c r="JVI1397" s="414"/>
      <c r="JVJ1397" s="416"/>
      <c r="JVK1397" s="366"/>
      <c r="JVL1397" s="366"/>
      <c r="JVM1397" s="366"/>
      <c r="JVN1397" s="366"/>
      <c r="JVO1397" s="366"/>
      <c r="JVP1397" s="366"/>
      <c r="JVQ1397" s="366"/>
      <c r="JVR1397" s="366"/>
      <c r="JVS1397" s="419"/>
      <c r="JVT1397" s="480"/>
      <c r="JVU1397" s="482"/>
      <c r="JVV1397" s="482"/>
      <c r="JVW1397" s="482"/>
      <c r="JVX1397" s="482"/>
      <c r="JVY1397" s="482"/>
      <c r="JVZ1397" s="482"/>
      <c r="JWA1397" s="482"/>
      <c r="JWB1397" s="482"/>
      <c r="JWC1397" s="482"/>
      <c r="JWD1397" s="482"/>
      <c r="JWE1397" s="482"/>
      <c r="JWF1397" s="482"/>
      <c r="JWG1397" s="482"/>
      <c r="JWH1397" s="482"/>
      <c r="JWI1397" s="482"/>
      <c r="JWJ1397" s="482"/>
      <c r="JWK1397" s="482"/>
      <c r="JWL1397" s="482"/>
      <c r="JWM1397" s="481"/>
      <c r="JWN1397" s="447"/>
      <c r="JWO1397" s="447"/>
      <c r="JWP1397" s="451"/>
      <c r="JWQ1397" s="451"/>
      <c r="JWR1397" s="451"/>
      <c r="JWS1397" s="451"/>
      <c r="JWT1397" s="451"/>
      <c r="JWU1397" s="451"/>
      <c r="JWV1397" s="451"/>
      <c r="JWW1397" s="451"/>
      <c r="JWX1397" s="451"/>
      <c r="JWY1397" s="451"/>
      <c r="JWZ1397" s="447"/>
      <c r="JXA1397" s="428"/>
      <c r="JXB1397" s="469"/>
      <c r="JXC1397" s="414"/>
      <c r="JXD1397" s="414"/>
      <c r="JXE1397" s="414"/>
      <c r="JXF1397" s="414"/>
      <c r="JXG1397" s="414"/>
      <c r="JXH1397" s="415"/>
      <c r="JXI1397" s="414"/>
      <c r="JXJ1397" s="416"/>
      <c r="JXK1397" s="366"/>
      <c r="JXL1397" s="366"/>
      <c r="JXM1397" s="366"/>
      <c r="JXN1397" s="366"/>
      <c r="JXO1397" s="366"/>
      <c r="JXP1397" s="366"/>
      <c r="JXQ1397" s="366"/>
      <c r="JXR1397" s="366"/>
      <c r="JXS1397" s="419"/>
      <c r="JXT1397" s="480"/>
      <c r="JXU1397" s="482"/>
      <c r="JXV1397" s="482"/>
      <c r="JXW1397" s="482"/>
      <c r="JXX1397" s="482"/>
      <c r="JXY1397" s="482"/>
      <c r="JXZ1397" s="482"/>
      <c r="JYA1397" s="482"/>
      <c r="JYB1397" s="482"/>
      <c r="JYC1397" s="482"/>
      <c r="JYD1397" s="482"/>
      <c r="JYE1397" s="482"/>
      <c r="JYF1397" s="482"/>
      <c r="JYG1397" s="482"/>
      <c r="JYH1397" s="482"/>
      <c r="JYI1397" s="482"/>
      <c r="JYJ1397" s="482"/>
      <c r="JYK1397" s="482"/>
      <c r="JYL1397" s="482"/>
      <c r="JYM1397" s="481"/>
      <c r="JYN1397" s="447"/>
      <c r="JYO1397" s="447"/>
      <c r="JYP1397" s="451"/>
      <c r="JYQ1397" s="451"/>
      <c r="JYR1397" s="451"/>
      <c r="JYS1397" s="451"/>
      <c r="JYT1397" s="451"/>
      <c r="JYU1397" s="451"/>
      <c r="JYV1397" s="451"/>
      <c r="JYW1397" s="451"/>
      <c r="JYX1397" s="451"/>
      <c r="JYY1397" s="451"/>
      <c r="JYZ1397" s="447"/>
      <c r="JZA1397" s="428"/>
      <c r="JZB1397" s="469"/>
      <c r="JZC1397" s="414"/>
      <c r="JZD1397" s="414"/>
      <c r="JZE1397" s="414"/>
      <c r="JZF1397" s="414"/>
      <c r="JZG1397" s="414"/>
      <c r="JZH1397" s="415"/>
      <c r="JZI1397" s="414"/>
      <c r="JZJ1397" s="416"/>
      <c r="JZK1397" s="366"/>
      <c r="JZL1397" s="366"/>
      <c r="JZM1397" s="366"/>
      <c r="JZN1397" s="366"/>
      <c r="JZO1397" s="366"/>
      <c r="JZP1397" s="366"/>
      <c r="JZQ1397" s="366"/>
      <c r="JZR1397" s="366"/>
      <c r="JZS1397" s="419"/>
      <c r="JZT1397" s="480"/>
      <c r="JZU1397" s="482"/>
      <c r="JZV1397" s="482"/>
      <c r="JZW1397" s="482"/>
      <c r="JZX1397" s="482"/>
      <c r="JZY1397" s="482"/>
      <c r="JZZ1397" s="482"/>
      <c r="KAA1397" s="482"/>
      <c r="KAB1397" s="482"/>
      <c r="KAC1397" s="482"/>
      <c r="KAD1397" s="482"/>
      <c r="KAE1397" s="482"/>
      <c r="KAF1397" s="482"/>
      <c r="KAG1397" s="482"/>
      <c r="KAH1397" s="482"/>
      <c r="KAI1397" s="482"/>
      <c r="KAJ1397" s="482"/>
      <c r="KAK1397" s="482"/>
      <c r="KAL1397" s="482"/>
      <c r="KAM1397" s="481"/>
      <c r="KAN1397" s="447"/>
      <c r="KAO1397" s="447"/>
      <c r="KAP1397" s="451"/>
      <c r="KAQ1397" s="451"/>
      <c r="KAR1397" s="451"/>
      <c r="KAS1397" s="451"/>
      <c r="KAT1397" s="451"/>
      <c r="KAU1397" s="451"/>
      <c r="KAV1397" s="451"/>
      <c r="KAW1397" s="451"/>
      <c r="KAX1397" s="451"/>
      <c r="KAY1397" s="451"/>
      <c r="KAZ1397" s="447"/>
      <c r="KBA1397" s="428"/>
      <c r="KBB1397" s="469"/>
      <c r="KBC1397" s="414"/>
      <c r="KBD1397" s="414"/>
      <c r="KBE1397" s="414"/>
      <c r="KBF1397" s="414"/>
      <c r="KBG1397" s="414"/>
      <c r="KBH1397" s="415"/>
      <c r="KBI1397" s="414"/>
      <c r="KBJ1397" s="416"/>
      <c r="KBK1397" s="366"/>
      <c r="KBL1397" s="366"/>
      <c r="KBM1397" s="366"/>
      <c r="KBN1397" s="366"/>
      <c r="KBO1397" s="366"/>
      <c r="KBP1397" s="366"/>
      <c r="KBQ1397" s="366"/>
      <c r="KBR1397" s="366"/>
      <c r="KBS1397" s="419"/>
      <c r="KBT1397" s="480"/>
      <c r="KBU1397" s="482"/>
      <c r="KBV1397" s="482"/>
      <c r="KBW1397" s="482"/>
      <c r="KBX1397" s="482"/>
      <c r="KBY1397" s="482"/>
      <c r="KBZ1397" s="482"/>
      <c r="KCA1397" s="482"/>
      <c r="KCB1397" s="482"/>
      <c r="KCC1397" s="482"/>
      <c r="KCD1397" s="482"/>
      <c r="KCE1397" s="482"/>
      <c r="KCF1397" s="482"/>
      <c r="KCG1397" s="482"/>
      <c r="KCH1397" s="482"/>
      <c r="KCI1397" s="482"/>
      <c r="KCJ1397" s="482"/>
      <c r="KCK1397" s="482"/>
      <c r="KCL1397" s="482"/>
      <c r="KCM1397" s="481"/>
      <c r="KCN1397" s="447"/>
      <c r="KCO1397" s="447"/>
      <c r="KCP1397" s="451"/>
      <c r="KCQ1397" s="451"/>
      <c r="KCR1397" s="451"/>
      <c r="KCS1397" s="451"/>
      <c r="KCT1397" s="451"/>
      <c r="KCU1397" s="451"/>
      <c r="KCV1397" s="451"/>
      <c r="KCW1397" s="451"/>
      <c r="KCX1397" s="451"/>
      <c r="KCY1397" s="451"/>
      <c r="KCZ1397" s="447"/>
      <c r="KDA1397" s="428"/>
      <c r="KDB1397" s="469"/>
      <c r="KDC1397" s="414"/>
      <c r="KDD1397" s="414"/>
      <c r="KDE1397" s="414"/>
      <c r="KDF1397" s="414"/>
      <c r="KDG1397" s="414"/>
      <c r="KDH1397" s="415"/>
      <c r="KDI1397" s="414"/>
      <c r="KDJ1397" s="416"/>
      <c r="KDK1397" s="366"/>
      <c r="KDL1397" s="366"/>
      <c r="KDM1397" s="366"/>
      <c r="KDN1397" s="366"/>
      <c r="KDO1397" s="366"/>
      <c r="KDP1397" s="366"/>
      <c r="KDQ1397" s="366"/>
      <c r="KDR1397" s="366"/>
      <c r="KDS1397" s="419"/>
      <c r="KDT1397" s="480"/>
      <c r="KDU1397" s="482"/>
      <c r="KDV1397" s="482"/>
      <c r="KDW1397" s="482"/>
      <c r="KDX1397" s="482"/>
      <c r="KDY1397" s="482"/>
      <c r="KDZ1397" s="482"/>
      <c r="KEA1397" s="482"/>
      <c r="KEB1397" s="482"/>
      <c r="KEC1397" s="482"/>
      <c r="KED1397" s="482"/>
      <c r="KEE1397" s="482"/>
      <c r="KEF1397" s="482"/>
      <c r="KEG1397" s="482"/>
      <c r="KEH1397" s="482"/>
      <c r="KEI1397" s="482"/>
      <c r="KEJ1397" s="482"/>
      <c r="KEK1397" s="482"/>
      <c r="KEL1397" s="482"/>
      <c r="KEM1397" s="481"/>
      <c r="KEN1397" s="447"/>
      <c r="KEO1397" s="447"/>
      <c r="KEP1397" s="451"/>
      <c r="KEQ1397" s="451"/>
      <c r="KER1397" s="451"/>
      <c r="KES1397" s="451"/>
      <c r="KET1397" s="451"/>
      <c r="KEU1397" s="451"/>
      <c r="KEV1397" s="451"/>
      <c r="KEW1397" s="451"/>
      <c r="KEX1397" s="451"/>
      <c r="KEY1397" s="451"/>
      <c r="KEZ1397" s="447"/>
      <c r="KFA1397" s="428"/>
      <c r="KFB1397" s="469"/>
      <c r="KFC1397" s="414"/>
      <c r="KFD1397" s="414"/>
      <c r="KFE1397" s="414"/>
      <c r="KFF1397" s="414"/>
      <c r="KFG1397" s="414"/>
      <c r="KFH1397" s="415"/>
      <c r="KFI1397" s="414"/>
      <c r="KFJ1397" s="416"/>
      <c r="KFK1397" s="366"/>
      <c r="KFL1397" s="366"/>
      <c r="KFM1397" s="366"/>
      <c r="KFN1397" s="366"/>
      <c r="KFO1397" s="366"/>
      <c r="KFP1397" s="366"/>
      <c r="KFQ1397" s="366"/>
      <c r="KFR1397" s="366"/>
      <c r="KFS1397" s="419"/>
      <c r="KFT1397" s="480"/>
      <c r="KFU1397" s="482"/>
      <c r="KFV1397" s="482"/>
      <c r="KFW1397" s="482"/>
      <c r="KFX1397" s="482"/>
      <c r="KFY1397" s="482"/>
      <c r="KFZ1397" s="482"/>
      <c r="KGA1397" s="482"/>
      <c r="KGB1397" s="482"/>
      <c r="KGC1397" s="482"/>
      <c r="KGD1397" s="482"/>
      <c r="KGE1397" s="482"/>
      <c r="KGF1397" s="482"/>
      <c r="KGG1397" s="482"/>
      <c r="KGH1397" s="482"/>
      <c r="KGI1397" s="482"/>
      <c r="KGJ1397" s="482"/>
      <c r="KGK1397" s="482"/>
      <c r="KGL1397" s="482"/>
      <c r="KGM1397" s="481"/>
      <c r="KGN1397" s="447"/>
      <c r="KGO1397" s="447"/>
      <c r="KGP1397" s="451"/>
      <c r="KGQ1397" s="451"/>
      <c r="KGR1397" s="451"/>
      <c r="KGS1397" s="451"/>
      <c r="KGT1397" s="451"/>
      <c r="KGU1397" s="451"/>
      <c r="KGV1397" s="451"/>
      <c r="KGW1397" s="451"/>
      <c r="KGX1397" s="451"/>
      <c r="KGY1397" s="451"/>
      <c r="KGZ1397" s="447"/>
      <c r="KHA1397" s="428"/>
      <c r="KHB1397" s="469"/>
      <c r="KHC1397" s="414"/>
      <c r="KHD1397" s="414"/>
      <c r="KHE1397" s="414"/>
      <c r="KHF1397" s="414"/>
      <c r="KHG1397" s="414"/>
      <c r="KHH1397" s="415"/>
      <c r="KHI1397" s="414"/>
      <c r="KHJ1397" s="416"/>
      <c r="KHK1397" s="366"/>
      <c r="KHL1397" s="366"/>
      <c r="KHM1397" s="366"/>
      <c r="KHN1397" s="366"/>
      <c r="KHO1397" s="366"/>
      <c r="KHP1397" s="366"/>
      <c r="KHQ1397" s="366"/>
      <c r="KHR1397" s="366"/>
      <c r="KHS1397" s="419"/>
      <c r="KHT1397" s="480"/>
      <c r="KHU1397" s="482"/>
      <c r="KHV1397" s="482"/>
      <c r="KHW1397" s="482"/>
      <c r="KHX1397" s="482"/>
      <c r="KHY1397" s="482"/>
      <c r="KHZ1397" s="482"/>
      <c r="KIA1397" s="482"/>
      <c r="KIB1397" s="482"/>
      <c r="KIC1397" s="482"/>
      <c r="KID1397" s="482"/>
      <c r="KIE1397" s="482"/>
      <c r="KIF1397" s="482"/>
      <c r="KIG1397" s="482"/>
      <c r="KIH1397" s="482"/>
      <c r="KII1397" s="482"/>
      <c r="KIJ1397" s="482"/>
      <c r="KIK1397" s="482"/>
      <c r="KIL1397" s="482"/>
      <c r="KIM1397" s="481"/>
      <c r="KIN1397" s="447"/>
      <c r="KIO1397" s="447"/>
      <c r="KIP1397" s="451"/>
      <c r="KIQ1397" s="451"/>
      <c r="KIR1397" s="451"/>
      <c r="KIS1397" s="451"/>
      <c r="KIT1397" s="451"/>
      <c r="KIU1397" s="451"/>
      <c r="KIV1397" s="451"/>
      <c r="KIW1397" s="451"/>
      <c r="KIX1397" s="451"/>
      <c r="KIY1397" s="451"/>
      <c r="KIZ1397" s="447"/>
      <c r="KJA1397" s="428"/>
      <c r="KJB1397" s="469"/>
      <c r="KJC1397" s="414"/>
      <c r="KJD1397" s="414"/>
      <c r="KJE1397" s="414"/>
      <c r="KJF1397" s="414"/>
      <c r="KJG1397" s="414"/>
      <c r="KJH1397" s="415"/>
      <c r="KJI1397" s="414"/>
      <c r="KJJ1397" s="416"/>
      <c r="KJK1397" s="366"/>
      <c r="KJL1397" s="366"/>
      <c r="KJM1397" s="366"/>
      <c r="KJN1397" s="366"/>
      <c r="KJO1397" s="366"/>
      <c r="KJP1397" s="366"/>
      <c r="KJQ1397" s="366"/>
      <c r="KJR1397" s="366"/>
      <c r="KJS1397" s="419"/>
      <c r="KJT1397" s="480"/>
      <c r="KJU1397" s="482"/>
      <c r="KJV1397" s="482"/>
      <c r="KJW1397" s="482"/>
      <c r="KJX1397" s="482"/>
      <c r="KJY1397" s="482"/>
      <c r="KJZ1397" s="482"/>
      <c r="KKA1397" s="482"/>
      <c r="KKB1397" s="482"/>
      <c r="KKC1397" s="482"/>
      <c r="KKD1397" s="482"/>
      <c r="KKE1397" s="482"/>
      <c r="KKF1397" s="482"/>
      <c r="KKG1397" s="482"/>
      <c r="KKH1397" s="482"/>
      <c r="KKI1397" s="482"/>
      <c r="KKJ1397" s="482"/>
      <c r="KKK1397" s="482"/>
      <c r="KKL1397" s="482"/>
      <c r="KKM1397" s="481"/>
      <c r="KKN1397" s="447"/>
      <c r="KKO1397" s="447"/>
      <c r="KKP1397" s="451"/>
      <c r="KKQ1397" s="451"/>
      <c r="KKR1397" s="451"/>
      <c r="KKS1397" s="451"/>
      <c r="KKT1397" s="451"/>
      <c r="KKU1397" s="451"/>
      <c r="KKV1397" s="451"/>
      <c r="KKW1397" s="451"/>
      <c r="KKX1397" s="451"/>
      <c r="KKY1397" s="451"/>
      <c r="KKZ1397" s="447"/>
      <c r="KLA1397" s="428"/>
      <c r="KLB1397" s="469"/>
      <c r="KLC1397" s="414"/>
      <c r="KLD1397" s="414"/>
      <c r="KLE1397" s="414"/>
      <c r="KLF1397" s="414"/>
      <c r="KLG1397" s="414"/>
      <c r="KLH1397" s="415"/>
      <c r="KLI1397" s="414"/>
      <c r="KLJ1397" s="416"/>
      <c r="KLK1397" s="366"/>
      <c r="KLL1397" s="366"/>
      <c r="KLM1397" s="366"/>
      <c r="KLN1397" s="366"/>
      <c r="KLO1397" s="366"/>
      <c r="KLP1397" s="366"/>
      <c r="KLQ1397" s="366"/>
      <c r="KLR1397" s="366"/>
      <c r="KLS1397" s="419"/>
      <c r="KLT1397" s="480"/>
      <c r="KLU1397" s="482"/>
      <c r="KLV1397" s="482"/>
      <c r="KLW1397" s="482"/>
      <c r="KLX1397" s="482"/>
      <c r="KLY1397" s="482"/>
      <c r="KLZ1397" s="482"/>
      <c r="KMA1397" s="482"/>
      <c r="KMB1397" s="482"/>
      <c r="KMC1397" s="482"/>
      <c r="KMD1397" s="482"/>
      <c r="KME1397" s="482"/>
      <c r="KMF1397" s="482"/>
      <c r="KMG1397" s="482"/>
      <c r="KMH1397" s="482"/>
      <c r="KMI1397" s="482"/>
      <c r="KMJ1397" s="482"/>
      <c r="KMK1397" s="482"/>
      <c r="KML1397" s="482"/>
      <c r="KMM1397" s="481"/>
      <c r="KMN1397" s="447"/>
      <c r="KMO1397" s="447"/>
      <c r="KMP1397" s="451"/>
      <c r="KMQ1397" s="451"/>
      <c r="KMR1397" s="451"/>
      <c r="KMS1397" s="451"/>
      <c r="KMT1397" s="451"/>
      <c r="KMU1397" s="451"/>
      <c r="KMV1397" s="451"/>
      <c r="KMW1397" s="451"/>
      <c r="KMX1397" s="451"/>
      <c r="KMY1397" s="451"/>
      <c r="KMZ1397" s="447"/>
      <c r="KNA1397" s="428"/>
      <c r="KNB1397" s="469"/>
      <c r="KNC1397" s="414"/>
      <c r="KND1397" s="414"/>
      <c r="KNE1397" s="414"/>
      <c r="KNF1397" s="414"/>
      <c r="KNG1397" s="414"/>
      <c r="KNH1397" s="415"/>
      <c r="KNI1397" s="414"/>
      <c r="KNJ1397" s="416"/>
      <c r="KNK1397" s="366"/>
      <c r="KNL1397" s="366"/>
      <c r="KNM1397" s="366"/>
      <c r="KNN1397" s="366"/>
      <c r="KNO1397" s="366"/>
      <c r="KNP1397" s="366"/>
      <c r="KNQ1397" s="366"/>
      <c r="KNR1397" s="366"/>
      <c r="KNS1397" s="419"/>
      <c r="KNT1397" s="480"/>
      <c r="KNU1397" s="482"/>
      <c r="KNV1397" s="482"/>
      <c r="KNW1397" s="482"/>
      <c r="KNX1397" s="482"/>
      <c r="KNY1397" s="482"/>
      <c r="KNZ1397" s="482"/>
      <c r="KOA1397" s="482"/>
      <c r="KOB1397" s="482"/>
      <c r="KOC1397" s="482"/>
      <c r="KOD1397" s="482"/>
      <c r="KOE1397" s="482"/>
      <c r="KOF1397" s="482"/>
      <c r="KOG1397" s="482"/>
      <c r="KOH1397" s="482"/>
      <c r="KOI1397" s="482"/>
      <c r="KOJ1397" s="482"/>
      <c r="KOK1397" s="482"/>
      <c r="KOL1397" s="482"/>
      <c r="KOM1397" s="481"/>
      <c r="KON1397" s="447"/>
      <c r="KOO1397" s="447"/>
      <c r="KOP1397" s="451"/>
      <c r="KOQ1397" s="451"/>
      <c r="KOR1397" s="451"/>
      <c r="KOS1397" s="451"/>
      <c r="KOT1397" s="451"/>
      <c r="KOU1397" s="451"/>
      <c r="KOV1397" s="451"/>
      <c r="KOW1397" s="451"/>
      <c r="KOX1397" s="451"/>
      <c r="KOY1397" s="451"/>
      <c r="KOZ1397" s="447"/>
      <c r="KPA1397" s="428"/>
      <c r="KPB1397" s="469"/>
      <c r="KPC1397" s="414"/>
      <c r="KPD1397" s="414"/>
      <c r="KPE1397" s="414"/>
      <c r="KPF1397" s="414"/>
      <c r="KPG1397" s="414"/>
      <c r="KPH1397" s="415"/>
      <c r="KPI1397" s="414"/>
      <c r="KPJ1397" s="416"/>
      <c r="KPK1397" s="366"/>
      <c r="KPL1397" s="366"/>
      <c r="KPM1397" s="366"/>
      <c r="KPN1397" s="366"/>
      <c r="KPO1397" s="366"/>
      <c r="KPP1397" s="366"/>
      <c r="KPQ1397" s="366"/>
      <c r="KPR1397" s="366"/>
      <c r="KPS1397" s="419"/>
      <c r="KPT1397" s="480"/>
      <c r="KPU1397" s="482"/>
      <c r="KPV1397" s="482"/>
      <c r="KPW1397" s="482"/>
      <c r="KPX1397" s="482"/>
      <c r="KPY1397" s="482"/>
      <c r="KPZ1397" s="482"/>
      <c r="KQA1397" s="482"/>
      <c r="KQB1397" s="482"/>
      <c r="KQC1397" s="482"/>
      <c r="KQD1397" s="482"/>
      <c r="KQE1397" s="482"/>
      <c r="KQF1397" s="482"/>
      <c r="KQG1397" s="482"/>
      <c r="KQH1397" s="482"/>
      <c r="KQI1397" s="482"/>
      <c r="KQJ1397" s="482"/>
      <c r="KQK1397" s="482"/>
      <c r="KQL1397" s="482"/>
      <c r="KQM1397" s="481"/>
      <c r="KQN1397" s="447"/>
      <c r="KQO1397" s="447"/>
      <c r="KQP1397" s="451"/>
      <c r="KQQ1397" s="451"/>
      <c r="KQR1397" s="451"/>
      <c r="KQS1397" s="451"/>
      <c r="KQT1397" s="451"/>
      <c r="KQU1397" s="451"/>
      <c r="KQV1397" s="451"/>
      <c r="KQW1397" s="451"/>
      <c r="KQX1397" s="451"/>
      <c r="KQY1397" s="451"/>
      <c r="KQZ1397" s="447"/>
      <c r="KRA1397" s="428"/>
      <c r="KRB1397" s="469"/>
      <c r="KRC1397" s="414"/>
      <c r="KRD1397" s="414"/>
      <c r="KRE1397" s="414"/>
      <c r="KRF1397" s="414"/>
      <c r="KRG1397" s="414"/>
      <c r="KRH1397" s="415"/>
      <c r="KRI1397" s="414"/>
      <c r="KRJ1397" s="416"/>
      <c r="KRK1397" s="366"/>
      <c r="KRL1397" s="366"/>
      <c r="KRM1397" s="366"/>
      <c r="KRN1397" s="366"/>
      <c r="KRO1397" s="366"/>
      <c r="KRP1397" s="366"/>
      <c r="KRQ1397" s="366"/>
      <c r="KRR1397" s="366"/>
      <c r="KRS1397" s="419"/>
      <c r="KRT1397" s="480"/>
      <c r="KRU1397" s="482"/>
      <c r="KRV1397" s="482"/>
      <c r="KRW1397" s="482"/>
      <c r="KRX1397" s="482"/>
      <c r="KRY1397" s="482"/>
      <c r="KRZ1397" s="482"/>
      <c r="KSA1397" s="482"/>
      <c r="KSB1397" s="482"/>
      <c r="KSC1397" s="482"/>
      <c r="KSD1397" s="482"/>
      <c r="KSE1397" s="482"/>
      <c r="KSF1397" s="482"/>
      <c r="KSG1397" s="482"/>
      <c r="KSH1397" s="482"/>
      <c r="KSI1397" s="482"/>
      <c r="KSJ1397" s="482"/>
      <c r="KSK1397" s="482"/>
      <c r="KSL1397" s="482"/>
      <c r="KSM1397" s="481"/>
      <c r="KSN1397" s="447"/>
      <c r="KSO1397" s="447"/>
      <c r="KSP1397" s="451"/>
      <c r="KSQ1397" s="451"/>
      <c r="KSR1397" s="451"/>
      <c r="KSS1397" s="451"/>
      <c r="KST1397" s="451"/>
      <c r="KSU1397" s="451"/>
      <c r="KSV1397" s="451"/>
      <c r="KSW1397" s="451"/>
      <c r="KSX1397" s="451"/>
      <c r="KSY1397" s="451"/>
      <c r="KSZ1397" s="447"/>
      <c r="KTA1397" s="428"/>
      <c r="KTB1397" s="469"/>
      <c r="KTC1397" s="414"/>
      <c r="KTD1397" s="414"/>
      <c r="KTE1397" s="414"/>
      <c r="KTF1397" s="414"/>
      <c r="KTG1397" s="414"/>
      <c r="KTH1397" s="415"/>
      <c r="KTI1397" s="414"/>
      <c r="KTJ1397" s="416"/>
      <c r="KTK1397" s="366"/>
      <c r="KTL1397" s="366"/>
      <c r="KTM1397" s="366"/>
      <c r="KTN1397" s="366"/>
      <c r="KTO1397" s="366"/>
      <c r="KTP1397" s="366"/>
      <c r="KTQ1397" s="366"/>
      <c r="KTR1397" s="366"/>
      <c r="KTS1397" s="419"/>
      <c r="KTT1397" s="480"/>
      <c r="KTU1397" s="482"/>
      <c r="KTV1397" s="482"/>
      <c r="KTW1397" s="482"/>
      <c r="KTX1397" s="482"/>
      <c r="KTY1397" s="482"/>
      <c r="KTZ1397" s="482"/>
      <c r="KUA1397" s="482"/>
      <c r="KUB1397" s="482"/>
      <c r="KUC1397" s="482"/>
      <c r="KUD1397" s="482"/>
      <c r="KUE1397" s="482"/>
      <c r="KUF1397" s="482"/>
      <c r="KUG1397" s="482"/>
      <c r="KUH1397" s="482"/>
      <c r="KUI1397" s="482"/>
      <c r="KUJ1397" s="482"/>
      <c r="KUK1397" s="482"/>
      <c r="KUL1397" s="482"/>
      <c r="KUM1397" s="481"/>
      <c r="KUN1397" s="447"/>
      <c r="KUO1397" s="447"/>
      <c r="KUP1397" s="451"/>
      <c r="KUQ1397" s="451"/>
      <c r="KUR1397" s="451"/>
      <c r="KUS1397" s="451"/>
      <c r="KUT1397" s="451"/>
      <c r="KUU1397" s="451"/>
      <c r="KUV1397" s="451"/>
      <c r="KUW1397" s="451"/>
      <c r="KUX1397" s="451"/>
      <c r="KUY1397" s="451"/>
      <c r="KUZ1397" s="447"/>
      <c r="KVA1397" s="428"/>
      <c r="KVB1397" s="469"/>
      <c r="KVC1397" s="414"/>
      <c r="KVD1397" s="414"/>
      <c r="KVE1397" s="414"/>
      <c r="KVF1397" s="414"/>
      <c r="KVG1397" s="414"/>
      <c r="KVH1397" s="415"/>
      <c r="KVI1397" s="414"/>
      <c r="KVJ1397" s="416"/>
      <c r="KVK1397" s="366"/>
      <c r="KVL1397" s="366"/>
      <c r="KVM1397" s="366"/>
      <c r="KVN1397" s="366"/>
      <c r="KVO1397" s="366"/>
      <c r="KVP1397" s="366"/>
      <c r="KVQ1397" s="366"/>
      <c r="KVR1397" s="366"/>
      <c r="KVS1397" s="419"/>
      <c r="KVT1397" s="480"/>
      <c r="KVU1397" s="482"/>
      <c r="KVV1397" s="482"/>
      <c r="KVW1397" s="482"/>
      <c r="KVX1397" s="482"/>
      <c r="KVY1397" s="482"/>
      <c r="KVZ1397" s="482"/>
      <c r="KWA1397" s="482"/>
      <c r="KWB1397" s="482"/>
      <c r="KWC1397" s="482"/>
      <c r="KWD1397" s="482"/>
      <c r="KWE1397" s="482"/>
      <c r="KWF1397" s="482"/>
      <c r="KWG1397" s="482"/>
      <c r="KWH1397" s="482"/>
      <c r="KWI1397" s="482"/>
      <c r="KWJ1397" s="482"/>
      <c r="KWK1397" s="482"/>
      <c r="KWL1397" s="482"/>
      <c r="KWM1397" s="481"/>
      <c r="KWN1397" s="447"/>
      <c r="KWO1397" s="447"/>
      <c r="KWP1397" s="451"/>
      <c r="KWQ1397" s="451"/>
      <c r="KWR1397" s="451"/>
      <c r="KWS1397" s="451"/>
      <c r="KWT1397" s="451"/>
      <c r="KWU1397" s="451"/>
      <c r="KWV1397" s="451"/>
      <c r="KWW1397" s="451"/>
      <c r="KWX1397" s="451"/>
      <c r="KWY1397" s="451"/>
      <c r="KWZ1397" s="447"/>
      <c r="KXA1397" s="428"/>
      <c r="KXB1397" s="469"/>
      <c r="KXC1397" s="414"/>
      <c r="KXD1397" s="414"/>
      <c r="KXE1397" s="414"/>
      <c r="KXF1397" s="414"/>
      <c r="KXG1397" s="414"/>
      <c r="KXH1397" s="415"/>
      <c r="KXI1397" s="414"/>
      <c r="KXJ1397" s="416"/>
      <c r="KXK1397" s="366"/>
      <c r="KXL1397" s="366"/>
      <c r="KXM1397" s="366"/>
      <c r="KXN1397" s="366"/>
      <c r="KXO1397" s="366"/>
      <c r="KXP1397" s="366"/>
      <c r="KXQ1397" s="366"/>
      <c r="KXR1397" s="366"/>
      <c r="KXS1397" s="419"/>
      <c r="KXT1397" s="480"/>
      <c r="KXU1397" s="482"/>
      <c r="KXV1397" s="482"/>
      <c r="KXW1397" s="482"/>
      <c r="KXX1397" s="482"/>
      <c r="KXY1397" s="482"/>
      <c r="KXZ1397" s="482"/>
      <c r="KYA1397" s="482"/>
      <c r="KYB1397" s="482"/>
      <c r="KYC1397" s="482"/>
      <c r="KYD1397" s="482"/>
      <c r="KYE1397" s="482"/>
      <c r="KYF1397" s="482"/>
      <c r="KYG1397" s="482"/>
      <c r="KYH1397" s="482"/>
      <c r="KYI1397" s="482"/>
      <c r="KYJ1397" s="482"/>
      <c r="KYK1397" s="482"/>
      <c r="KYL1397" s="482"/>
      <c r="KYM1397" s="481"/>
      <c r="KYN1397" s="447"/>
      <c r="KYO1397" s="447"/>
      <c r="KYP1397" s="451"/>
      <c r="KYQ1397" s="451"/>
      <c r="KYR1397" s="451"/>
      <c r="KYS1397" s="451"/>
      <c r="KYT1397" s="451"/>
      <c r="KYU1397" s="451"/>
      <c r="KYV1397" s="451"/>
      <c r="KYW1397" s="451"/>
      <c r="KYX1397" s="451"/>
      <c r="KYY1397" s="451"/>
      <c r="KYZ1397" s="447"/>
      <c r="KZA1397" s="428"/>
      <c r="KZB1397" s="469"/>
      <c r="KZC1397" s="414"/>
      <c r="KZD1397" s="414"/>
      <c r="KZE1397" s="414"/>
      <c r="KZF1397" s="414"/>
      <c r="KZG1397" s="414"/>
      <c r="KZH1397" s="415"/>
      <c r="KZI1397" s="414"/>
      <c r="KZJ1397" s="416"/>
      <c r="KZK1397" s="366"/>
      <c r="KZL1397" s="366"/>
      <c r="KZM1397" s="366"/>
      <c r="KZN1397" s="366"/>
      <c r="KZO1397" s="366"/>
      <c r="KZP1397" s="366"/>
      <c r="KZQ1397" s="366"/>
      <c r="KZR1397" s="366"/>
      <c r="KZS1397" s="419"/>
      <c r="KZT1397" s="480"/>
      <c r="KZU1397" s="482"/>
      <c r="KZV1397" s="482"/>
      <c r="KZW1397" s="482"/>
      <c r="KZX1397" s="482"/>
      <c r="KZY1397" s="482"/>
      <c r="KZZ1397" s="482"/>
      <c r="LAA1397" s="482"/>
      <c r="LAB1397" s="482"/>
      <c r="LAC1397" s="482"/>
      <c r="LAD1397" s="482"/>
      <c r="LAE1397" s="482"/>
      <c r="LAF1397" s="482"/>
      <c r="LAG1397" s="482"/>
      <c r="LAH1397" s="482"/>
      <c r="LAI1397" s="482"/>
      <c r="LAJ1397" s="482"/>
      <c r="LAK1397" s="482"/>
      <c r="LAL1397" s="482"/>
      <c r="LAM1397" s="481"/>
      <c r="LAN1397" s="447"/>
      <c r="LAO1397" s="447"/>
      <c r="LAP1397" s="451"/>
      <c r="LAQ1397" s="451"/>
      <c r="LAR1397" s="451"/>
      <c r="LAS1397" s="451"/>
      <c r="LAT1397" s="451"/>
      <c r="LAU1397" s="451"/>
      <c r="LAV1397" s="451"/>
      <c r="LAW1397" s="451"/>
      <c r="LAX1397" s="451"/>
      <c r="LAY1397" s="451"/>
      <c r="LAZ1397" s="447"/>
      <c r="LBA1397" s="428"/>
      <c r="LBB1397" s="469"/>
      <c r="LBC1397" s="414"/>
      <c r="LBD1397" s="414"/>
      <c r="LBE1397" s="414"/>
      <c r="LBF1397" s="414"/>
      <c r="LBG1397" s="414"/>
      <c r="LBH1397" s="415"/>
      <c r="LBI1397" s="414"/>
      <c r="LBJ1397" s="416"/>
      <c r="LBK1397" s="366"/>
      <c r="LBL1397" s="366"/>
      <c r="LBM1397" s="366"/>
      <c r="LBN1397" s="366"/>
      <c r="LBO1397" s="366"/>
      <c r="LBP1397" s="366"/>
      <c r="LBQ1397" s="366"/>
      <c r="LBR1397" s="366"/>
      <c r="LBS1397" s="419"/>
      <c r="LBT1397" s="480"/>
      <c r="LBU1397" s="482"/>
      <c r="LBV1397" s="482"/>
      <c r="LBW1397" s="482"/>
      <c r="LBX1397" s="482"/>
      <c r="LBY1397" s="482"/>
      <c r="LBZ1397" s="482"/>
      <c r="LCA1397" s="482"/>
      <c r="LCB1397" s="482"/>
      <c r="LCC1397" s="482"/>
      <c r="LCD1397" s="482"/>
      <c r="LCE1397" s="482"/>
      <c r="LCF1397" s="482"/>
      <c r="LCG1397" s="482"/>
      <c r="LCH1397" s="482"/>
      <c r="LCI1397" s="482"/>
      <c r="LCJ1397" s="482"/>
      <c r="LCK1397" s="482"/>
      <c r="LCL1397" s="482"/>
      <c r="LCM1397" s="481"/>
      <c r="LCN1397" s="447"/>
      <c r="LCO1397" s="447"/>
      <c r="LCP1397" s="451"/>
      <c r="LCQ1397" s="451"/>
      <c r="LCR1397" s="451"/>
      <c r="LCS1397" s="451"/>
      <c r="LCT1397" s="451"/>
      <c r="LCU1397" s="451"/>
      <c r="LCV1397" s="451"/>
      <c r="LCW1397" s="451"/>
      <c r="LCX1397" s="451"/>
      <c r="LCY1397" s="451"/>
      <c r="LCZ1397" s="447"/>
      <c r="LDA1397" s="428"/>
      <c r="LDB1397" s="469"/>
      <c r="LDC1397" s="414"/>
      <c r="LDD1397" s="414"/>
      <c r="LDE1397" s="414"/>
      <c r="LDF1397" s="414"/>
      <c r="LDG1397" s="414"/>
      <c r="LDH1397" s="415"/>
      <c r="LDI1397" s="414"/>
      <c r="LDJ1397" s="416"/>
      <c r="LDK1397" s="366"/>
      <c r="LDL1397" s="366"/>
      <c r="LDM1397" s="366"/>
      <c r="LDN1397" s="366"/>
      <c r="LDO1397" s="366"/>
      <c r="LDP1397" s="366"/>
      <c r="LDQ1397" s="366"/>
      <c r="LDR1397" s="366"/>
      <c r="LDS1397" s="419"/>
      <c r="LDT1397" s="480"/>
      <c r="LDU1397" s="482"/>
      <c r="LDV1397" s="482"/>
      <c r="LDW1397" s="482"/>
      <c r="LDX1397" s="482"/>
      <c r="LDY1397" s="482"/>
      <c r="LDZ1397" s="482"/>
      <c r="LEA1397" s="482"/>
      <c r="LEB1397" s="482"/>
      <c r="LEC1397" s="482"/>
      <c r="LED1397" s="482"/>
      <c r="LEE1397" s="482"/>
      <c r="LEF1397" s="482"/>
      <c r="LEG1397" s="482"/>
      <c r="LEH1397" s="482"/>
      <c r="LEI1397" s="482"/>
      <c r="LEJ1397" s="482"/>
      <c r="LEK1397" s="482"/>
      <c r="LEL1397" s="482"/>
      <c r="LEM1397" s="481"/>
      <c r="LEN1397" s="447"/>
      <c r="LEO1397" s="447"/>
      <c r="LEP1397" s="451"/>
      <c r="LEQ1397" s="451"/>
      <c r="LER1397" s="451"/>
      <c r="LES1397" s="451"/>
      <c r="LET1397" s="451"/>
      <c r="LEU1397" s="451"/>
      <c r="LEV1397" s="451"/>
      <c r="LEW1397" s="451"/>
      <c r="LEX1397" s="451"/>
      <c r="LEY1397" s="451"/>
      <c r="LEZ1397" s="447"/>
      <c r="LFA1397" s="428"/>
      <c r="LFB1397" s="469"/>
      <c r="LFC1397" s="414"/>
      <c r="LFD1397" s="414"/>
      <c r="LFE1397" s="414"/>
      <c r="LFF1397" s="414"/>
      <c r="LFG1397" s="414"/>
      <c r="LFH1397" s="415"/>
      <c r="LFI1397" s="414"/>
      <c r="LFJ1397" s="416"/>
      <c r="LFK1397" s="366"/>
      <c r="LFL1397" s="366"/>
      <c r="LFM1397" s="366"/>
      <c r="LFN1397" s="366"/>
      <c r="LFO1397" s="366"/>
      <c r="LFP1397" s="366"/>
      <c r="LFQ1397" s="366"/>
      <c r="LFR1397" s="366"/>
      <c r="LFS1397" s="419"/>
      <c r="LFT1397" s="480"/>
      <c r="LFU1397" s="482"/>
      <c r="LFV1397" s="482"/>
      <c r="LFW1397" s="482"/>
      <c r="LFX1397" s="482"/>
      <c r="LFY1397" s="482"/>
      <c r="LFZ1397" s="482"/>
      <c r="LGA1397" s="482"/>
      <c r="LGB1397" s="482"/>
      <c r="LGC1397" s="482"/>
      <c r="LGD1397" s="482"/>
      <c r="LGE1397" s="482"/>
      <c r="LGF1397" s="482"/>
      <c r="LGG1397" s="482"/>
      <c r="LGH1397" s="482"/>
      <c r="LGI1397" s="482"/>
      <c r="LGJ1397" s="482"/>
      <c r="LGK1397" s="482"/>
      <c r="LGL1397" s="482"/>
      <c r="LGM1397" s="481"/>
      <c r="LGN1397" s="447"/>
      <c r="LGO1397" s="447"/>
      <c r="LGP1397" s="451"/>
      <c r="LGQ1397" s="451"/>
      <c r="LGR1397" s="451"/>
      <c r="LGS1397" s="451"/>
      <c r="LGT1397" s="451"/>
      <c r="LGU1397" s="451"/>
      <c r="LGV1397" s="451"/>
      <c r="LGW1397" s="451"/>
      <c r="LGX1397" s="451"/>
      <c r="LGY1397" s="451"/>
      <c r="LGZ1397" s="447"/>
      <c r="LHA1397" s="428"/>
      <c r="LHB1397" s="469"/>
      <c r="LHC1397" s="414"/>
      <c r="LHD1397" s="414"/>
      <c r="LHE1397" s="414"/>
      <c r="LHF1397" s="414"/>
      <c r="LHG1397" s="414"/>
      <c r="LHH1397" s="415"/>
      <c r="LHI1397" s="414"/>
      <c r="LHJ1397" s="416"/>
      <c r="LHK1397" s="366"/>
      <c r="LHL1397" s="366"/>
      <c r="LHM1397" s="366"/>
      <c r="LHN1397" s="366"/>
      <c r="LHO1397" s="366"/>
      <c r="LHP1397" s="366"/>
      <c r="LHQ1397" s="366"/>
      <c r="LHR1397" s="366"/>
      <c r="LHS1397" s="419"/>
      <c r="LHT1397" s="480"/>
      <c r="LHU1397" s="482"/>
      <c r="LHV1397" s="482"/>
      <c r="LHW1397" s="482"/>
      <c r="LHX1397" s="482"/>
      <c r="LHY1397" s="482"/>
      <c r="LHZ1397" s="482"/>
      <c r="LIA1397" s="482"/>
      <c r="LIB1397" s="482"/>
      <c r="LIC1397" s="482"/>
      <c r="LID1397" s="482"/>
      <c r="LIE1397" s="482"/>
      <c r="LIF1397" s="482"/>
      <c r="LIG1397" s="482"/>
      <c r="LIH1397" s="482"/>
      <c r="LII1397" s="482"/>
      <c r="LIJ1397" s="482"/>
      <c r="LIK1397" s="482"/>
      <c r="LIL1397" s="482"/>
      <c r="LIM1397" s="481"/>
      <c r="LIN1397" s="447"/>
      <c r="LIO1397" s="447"/>
      <c r="LIP1397" s="451"/>
      <c r="LIQ1397" s="451"/>
      <c r="LIR1397" s="451"/>
      <c r="LIS1397" s="451"/>
      <c r="LIT1397" s="451"/>
      <c r="LIU1397" s="451"/>
      <c r="LIV1397" s="451"/>
      <c r="LIW1397" s="451"/>
      <c r="LIX1397" s="451"/>
      <c r="LIY1397" s="451"/>
      <c r="LIZ1397" s="447"/>
      <c r="LJA1397" s="428"/>
      <c r="LJB1397" s="469"/>
      <c r="LJC1397" s="414"/>
      <c r="LJD1397" s="414"/>
      <c r="LJE1397" s="414"/>
      <c r="LJF1397" s="414"/>
      <c r="LJG1397" s="414"/>
      <c r="LJH1397" s="415"/>
      <c r="LJI1397" s="414"/>
      <c r="LJJ1397" s="416"/>
      <c r="LJK1397" s="366"/>
      <c r="LJL1397" s="366"/>
      <c r="LJM1397" s="366"/>
      <c r="LJN1397" s="366"/>
      <c r="LJO1397" s="366"/>
      <c r="LJP1397" s="366"/>
      <c r="LJQ1397" s="366"/>
      <c r="LJR1397" s="366"/>
      <c r="LJS1397" s="419"/>
      <c r="LJT1397" s="480"/>
      <c r="LJU1397" s="482"/>
      <c r="LJV1397" s="482"/>
      <c r="LJW1397" s="482"/>
      <c r="LJX1397" s="482"/>
      <c r="LJY1397" s="482"/>
      <c r="LJZ1397" s="482"/>
      <c r="LKA1397" s="482"/>
      <c r="LKB1397" s="482"/>
      <c r="LKC1397" s="482"/>
      <c r="LKD1397" s="482"/>
      <c r="LKE1397" s="482"/>
      <c r="LKF1397" s="482"/>
      <c r="LKG1397" s="482"/>
      <c r="LKH1397" s="482"/>
      <c r="LKI1397" s="482"/>
      <c r="LKJ1397" s="482"/>
      <c r="LKK1397" s="482"/>
      <c r="LKL1397" s="482"/>
      <c r="LKM1397" s="481"/>
      <c r="LKN1397" s="447"/>
      <c r="LKO1397" s="447"/>
      <c r="LKP1397" s="451"/>
      <c r="LKQ1397" s="451"/>
      <c r="LKR1397" s="451"/>
      <c r="LKS1397" s="451"/>
      <c r="LKT1397" s="451"/>
      <c r="LKU1397" s="451"/>
      <c r="LKV1397" s="451"/>
      <c r="LKW1397" s="451"/>
      <c r="LKX1397" s="451"/>
      <c r="LKY1397" s="451"/>
      <c r="LKZ1397" s="447"/>
      <c r="LLA1397" s="428"/>
      <c r="LLB1397" s="469"/>
      <c r="LLC1397" s="414"/>
      <c r="LLD1397" s="414"/>
      <c r="LLE1397" s="414"/>
      <c r="LLF1397" s="414"/>
      <c r="LLG1397" s="414"/>
      <c r="LLH1397" s="415"/>
      <c r="LLI1397" s="414"/>
      <c r="LLJ1397" s="416"/>
      <c r="LLK1397" s="366"/>
      <c r="LLL1397" s="366"/>
      <c r="LLM1397" s="366"/>
      <c r="LLN1397" s="366"/>
      <c r="LLO1397" s="366"/>
      <c r="LLP1397" s="366"/>
      <c r="LLQ1397" s="366"/>
      <c r="LLR1397" s="366"/>
      <c r="LLS1397" s="419"/>
      <c r="LLT1397" s="480"/>
      <c r="LLU1397" s="482"/>
      <c r="LLV1397" s="482"/>
      <c r="LLW1397" s="482"/>
      <c r="LLX1397" s="482"/>
      <c r="LLY1397" s="482"/>
      <c r="LLZ1397" s="482"/>
      <c r="LMA1397" s="482"/>
      <c r="LMB1397" s="482"/>
      <c r="LMC1397" s="482"/>
      <c r="LMD1397" s="482"/>
      <c r="LME1397" s="482"/>
      <c r="LMF1397" s="482"/>
      <c r="LMG1397" s="482"/>
      <c r="LMH1397" s="482"/>
      <c r="LMI1397" s="482"/>
      <c r="LMJ1397" s="482"/>
      <c r="LMK1397" s="482"/>
      <c r="LML1397" s="482"/>
      <c r="LMM1397" s="481"/>
      <c r="LMN1397" s="447"/>
      <c r="LMO1397" s="447"/>
      <c r="LMP1397" s="451"/>
      <c r="LMQ1397" s="451"/>
      <c r="LMR1397" s="451"/>
      <c r="LMS1397" s="451"/>
      <c r="LMT1397" s="451"/>
      <c r="LMU1397" s="451"/>
      <c r="LMV1397" s="451"/>
      <c r="LMW1397" s="451"/>
      <c r="LMX1397" s="451"/>
      <c r="LMY1397" s="451"/>
      <c r="LMZ1397" s="447"/>
      <c r="LNA1397" s="428"/>
      <c r="LNB1397" s="469"/>
      <c r="LNC1397" s="414"/>
      <c r="LND1397" s="414"/>
      <c r="LNE1397" s="414"/>
      <c r="LNF1397" s="414"/>
      <c r="LNG1397" s="414"/>
      <c r="LNH1397" s="415"/>
      <c r="LNI1397" s="414"/>
      <c r="LNJ1397" s="416"/>
      <c r="LNK1397" s="366"/>
      <c r="LNL1397" s="366"/>
      <c r="LNM1397" s="366"/>
      <c r="LNN1397" s="366"/>
      <c r="LNO1397" s="366"/>
      <c r="LNP1397" s="366"/>
      <c r="LNQ1397" s="366"/>
      <c r="LNR1397" s="366"/>
      <c r="LNS1397" s="419"/>
      <c r="LNT1397" s="480"/>
      <c r="LNU1397" s="482"/>
      <c r="LNV1397" s="482"/>
      <c r="LNW1397" s="482"/>
      <c r="LNX1397" s="482"/>
      <c r="LNY1397" s="482"/>
      <c r="LNZ1397" s="482"/>
      <c r="LOA1397" s="482"/>
      <c r="LOB1397" s="482"/>
      <c r="LOC1397" s="482"/>
      <c r="LOD1397" s="482"/>
      <c r="LOE1397" s="482"/>
      <c r="LOF1397" s="482"/>
      <c r="LOG1397" s="482"/>
      <c r="LOH1397" s="482"/>
      <c r="LOI1397" s="482"/>
      <c r="LOJ1397" s="482"/>
      <c r="LOK1397" s="482"/>
      <c r="LOL1397" s="482"/>
      <c r="LOM1397" s="481"/>
      <c r="LON1397" s="447"/>
      <c r="LOO1397" s="447"/>
      <c r="LOP1397" s="451"/>
      <c r="LOQ1397" s="451"/>
      <c r="LOR1397" s="451"/>
      <c r="LOS1397" s="451"/>
      <c r="LOT1397" s="451"/>
      <c r="LOU1397" s="451"/>
      <c r="LOV1397" s="451"/>
      <c r="LOW1397" s="451"/>
      <c r="LOX1397" s="451"/>
      <c r="LOY1397" s="451"/>
      <c r="LOZ1397" s="447"/>
      <c r="LPA1397" s="428"/>
      <c r="LPB1397" s="469"/>
      <c r="LPC1397" s="414"/>
      <c r="LPD1397" s="414"/>
      <c r="LPE1397" s="414"/>
      <c r="LPF1397" s="414"/>
      <c r="LPG1397" s="414"/>
      <c r="LPH1397" s="415"/>
      <c r="LPI1397" s="414"/>
      <c r="LPJ1397" s="416"/>
      <c r="LPK1397" s="366"/>
      <c r="LPL1397" s="366"/>
      <c r="LPM1397" s="366"/>
      <c r="LPN1397" s="366"/>
      <c r="LPO1397" s="366"/>
      <c r="LPP1397" s="366"/>
      <c r="LPQ1397" s="366"/>
      <c r="LPR1397" s="366"/>
      <c r="LPS1397" s="419"/>
      <c r="LPT1397" s="480"/>
      <c r="LPU1397" s="482"/>
      <c r="LPV1397" s="482"/>
      <c r="LPW1397" s="482"/>
      <c r="LPX1397" s="482"/>
      <c r="LPY1397" s="482"/>
      <c r="LPZ1397" s="482"/>
      <c r="LQA1397" s="482"/>
      <c r="LQB1397" s="482"/>
      <c r="LQC1397" s="482"/>
      <c r="LQD1397" s="482"/>
      <c r="LQE1397" s="482"/>
      <c r="LQF1397" s="482"/>
      <c r="LQG1397" s="482"/>
      <c r="LQH1397" s="482"/>
      <c r="LQI1397" s="482"/>
      <c r="LQJ1397" s="482"/>
      <c r="LQK1397" s="482"/>
      <c r="LQL1397" s="482"/>
      <c r="LQM1397" s="481"/>
      <c r="LQN1397" s="447"/>
      <c r="LQO1397" s="447"/>
      <c r="LQP1397" s="451"/>
      <c r="LQQ1397" s="451"/>
      <c r="LQR1397" s="451"/>
      <c r="LQS1397" s="451"/>
      <c r="LQT1397" s="451"/>
      <c r="LQU1397" s="451"/>
      <c r="LQV1397" s="451"/>
      <c r="LQW1397" s="451"/>
      <c r="LQX1397" s="451"/>
      <c r="LQY1397" s="451"/>
      <c r="LQZ1397" s="447"/>
      <c r="LRA1397" s="428"/>
      <c r="LRB1397" s="469"/>
      <c r="LRC1397" s="414"/>
      <c r="LRD1397" s="414"/>
      <c r="LRE1397" s="414"/>
      <c r="LRF1397" s="414"/>
      <c r="LRG1397" s="414"/>
      <c r="LRH1397" s="415"/>
      <c r="LRI1397" s="414"/>
      <c r="LRJ1397" s="416"/>
      <c r="LRK1397" s="366"/>
      <c r="LRL1397" s="366"/>
      <c r="LRM1397" s="366"/>
      <c r="LRN1397" s="366"/>
      <c r="LRO1397" s="366"/>
      <c r="LRP1397" s="366"/>
      <c r="LRQ1397" s="366"/>
      <c r="LRR1397" s="366"/>
      <c r="LRS1397" s="419"/>
      <c r="LRT1397" s="480"/>
      <c r="LRU1397" s="482"/>
      <c r="LRV1397" s="482"/>
      <c r="LRW1397" s="482"/>
      <c r="LRX1397" s="482"/>
      <c r="LRY1397" s="482"/>
      <c r="LRZ1397" s="482"/>
      <c r="LSA1397" s="482"/>
      <c r="LSB1397" s="482"/>
      <c r="LSC1397" s="482"/>
      <c r="LSD1397" s="482"/>
      <c r="LSE1397" s="482"/>
      <c r="LSF1397" s="482"/>
      <c r="LSG1397" s="482"/>
      <c r="LSH1397" s="482"/>
      <c r="LSI1397" s="482"/>
      <c r="LSJ1397" s="482"/>
      <c r="LSK1397" s="482"/>
      <c r="LSL1397" s="482"/>
      <c r="LSM1397" s="481"/>
      <c r="LSN1397" s="447"/>
      <c r="LSO1397" s="447"/>
      <c r="LSP1397" s="451"/>
      <c r="LSQ1397" s="451"/>
      <c r="LSR1397" s="451"/>
      <c r="LSS1397" s="451"/>
      <c r="LST1397" s="451"/>
      <c r="LSU1397" s="451"/>
      <c r="LSV1397" s="451"/>
      <c r="LSW1397" s="451"/>
      <c r="LSX1397" s="451"/>
      <c r="LSY1397" s="451"/>
      <c r="LSZ1397" s="447"/>
      <c r="LTA1397" s="428"/>
      <c r="LTB1397" s="469"/>
      <c r="LTC1397" s="414"/>
      <c r="LTD1397" s="414"/>
      <c r="LTE1397" s="414"/>
      <c r="LTF1397" s="414"/>
      <c r="LTG1397" s="414"/>
      <c r="LTH1397" s="415"/>
      <c r="LTI1397" s="414"/>
      <c r="LTJ1397" s="416"/>
      <c r="LTK1397" s="366"/>
      <c r="LTL1397" s="366"/>
      <c r="LTM1397" s="366"/>
      <c r="LTN1397" s="366"/>
      <c r="LTO1397" s="366"/>
      <c r="LTP1397" s="366"/>
      <c r="LTQ1397" s="366"/>
      <c r="LTR1397" s="366"/>
      <c r="LTS1397" s="419"/>
      <c r="LTT1397" s="480"/>
      <c r="LTU1397" s="482"/>
      <c r="LTV1397" s="482"/>
      <c r="LTW1397" s="482"/>
      <c r="LTX1397" s="482"/>
      <c r="LTY1397" s="482"/>
      <c r="LTZ1397" s="482"/>
      <c r="LUA1397" s="482"/>
      <c r="LUB1397" s="482"/>
      <c r="LUC1397" s="482"/>
      <c r="LUD1397" s="482"/>
      <c r="LUE1397" s="482"/>
      <c r="LUF1397" s="482"/>
      <c r="LUG1397" s="482"/>
      <c r="LUH1397" s="482"/>
      <c r="LUI1397" s="482"/>
      <c r="LUJ1397" s="482"/>
      <c r="LUK1397" s="482"/>
      <c r="LUL1397" s="482"/>
      <c r="LUM1397" s="481"/>
      <c r="LUN1397" s="447"/>
      <c r="LUO1397" s="447"/>
      <c r="LUP1397" s="451"/>
      <c r="LUQ1397" s="451"/>
      <c r="LUR1397" s="451"/>
      <c r="LUS1397" s="451"/>
      <c r="LUT1397" s="451"/>
      <c r="LUU1397" s="451"/>
      <c r="LUV1397" s="451"/>
      <c r="LUW1397" s="451"/>
      <c r="LUX1397" s="451"/>
      <c r="LUY1397" s="451"/>
      <c r="LUZ1397" s="447"/>
      <c r="LVA1397" s="428"/>
      <c r="LVB1397" s="469"/>
      <c r="LVC1397" s="414"/>
      <c r="LVD1397" s="414"/>
      <c r="LVE1397" s="414"/>
      <c r="LVF1397" s="414"/>
      <c r="LVG1397" s="414"/>
      <c r="LVH1397" s="415"/>
      <c r="LVI1397" s="414"/>
      <c r="LVJ1397" s="416"/>
      <c r="LVK1397" s="366"/>
      <c r="LVL1397" s="366"/>
      <c r="LVM1397" s="366"/>
      <c r="LVN1397" s="366"/>
      <c r="LVO1397" s="366"/>
      <c r="LVP1397" s="366"/>
      <c r="LVQ1397" s="366"/>
      <c r="LVR1397" s="366"/>
      <c r="LVS1397" s="419"/>
      <c r="LVT1397" s="480"/>
      <c r="LVU1397" s="482"/>
      <c r="LVV1397" s="482"/>
      <c r="LVW1397" s="482"/>
      <c r="LVX1397" s="482"/>
      <c r="LVY1397" s="482"/>
      <c r="LVZ1397" s="482"/>
      <c r="LWA1397" s="482"/>
      <c r="LWB1397" s="482"/>
      <c r="LWC1397" s="482"/>
      <c r="LWD1397" s="482"/>
      <c r="LWE1397" s="482"/>
      <c r="LWF1397" s="482"/>
      <c r="LWG1397" s="482"/>
      <c r="LWH1397" s="482"/>
      <c r="LWI1397" s="482"/>
      <c r="LWJ1397" s="482"/>
      <c r="LWK1397" s="482"/>
      <c r="LWL1397" s="482"/>
      <c r="LWM1397" s="481"/>
      <c r="LWN1397" s="447"/>
      <c r="LWO1397" s="447"/>
      <c r="LWP1397" s="451"/>
      <c r="LWQ1397" s="451"/>
      <c r="LWR1397" s="451"/>
      <c r="LWS1397" s="451"/>
      <c r="LWT1397" s="451"/>
      <c r="LWU1397" s="451"/>
      <c r="LWV1397" s="451"/>
      <c r="LWW1397" s="451"/>
      <c r="LWX1397" s="451"/>
      <c r="LWY1397" s="451"/>
      <c r="LWZ1397" s="447"/>
      <c r="LXA1397" s="428"/>
      <c r="LXB1397" s="469"/>
      <c r="LXC1397" s="414"/>
      <c r="LXD1397" s="414"/>
      <c r="LXE1397" s="414"/>
      <c r="LXF1397" s="414"/>
      <c r="LXG1397" s="414"/>
      <c r="LXH1397" s="415"/>
      <c r="LXI1397" s="414"/>
      <c r="LXJ1397" s="416"/>
      <c r="LXK1397" s="366"/>
      <c r="LXL1397" s="366"/>
      <c r="LXM1397" s="366"/>
      <c r="LXN1397" s="366"/>
      <c r="LXO1397" s="366"/>
      <c r="LXP1397" s="366"/>
      <c r="LXQ1397" s="366"/>
      <c r="LXR1397" s="366"/>
      <c r="LXS1397" s="419"/>
      <c r="LXT1397" s="480"/>
      <c r="LXU1397" s="482"/>
      <c r="LXV1397" s="482"/>
      <c r="LXW1397" s="482"/>
      <c r="LXX1397" s="482"/>
      <c r="LXY1397" s="482"/>
      <c r="LXZ1397" s="482"/>
      <c r="LYA1397" s="482"/>
      <c r="LYB1397" s="482"/>
      <c r="LYC1397" s="482"/>
      <c r="LYD1397" s="482"/>
      <c r="LYE1397" s="482"/>
      <c r="LYF1397" s="482"/>
      <c r="LYG1397" s="482"/>
      <c r="LYH1397" s="482"/>
      <c r="LYI1397" s="482"/>
      <c r="LYJ1397" s="482"/>
      <c r="LYK1397" s="482"/>
      <c r="LYL1397" s="482"/>
      <c r="LYM1397" s="481"/>
      <c r="LYN1397" s="447"/>
      <c r="LYO1397" s="447"/>
      <c r="LYP1397" s="451"/>
      <c r="LYQ1397" s="451"/>
      <c r="LYR1397" s="451"/>
      <c r="LYS1397" s="451"/>
      <c r="LYT1397" s="451"/>
      <c r="LYU1397" s="451"/>
      <c r="LYV1397" s="451"/>
      <c r="LYW1397" s="451"/>
      <c r="LYX1397" s="451"/>
      <c r="LYY1397" s="451"/>
      <c r="LYZ1397" s="447"/>
      <c r="LZA1397" s="428"/>
      <c r="LZB1397" s="469"/>
      <c r="LZC1397" s="414"/>
      <c r="LZD1397" s="414"/>
      <c r="LZE1397" s="414"/>
      <c r="LZF1397" s="414"/>
      <c r="LZG1397" s="414"/>
      <c r="LZH1397" s="415"/>
      <c r="LZI1397" s="414"/>
      <c r="LZJ1397" s="416"/>
      <c r="LZK1397" s="366"/>
      <c r="LZL1397" s="366"/>
      <c r="LZM1397" s="366"/>
      <c r="LZN1397" s="366"/>
      <c r="LZO1397" s="366"/>
      <c r="LZP1397" s="366"/>
      <c r="LZQ1397" s="366"/>
      <c r="LZR1397" s="366"/>
      <c r="LZS1397" s="419"/>
      <c r="LZT1397" s="480"/>
      <c r="LZU1397" s="482"/>
      <c r="LZV1397" s="482"/>
      <c r="LZW1397" s="482"/>
      <c r="LZX1397" s="482"/>
      <c r="LZY1397" s="482"/>
      <c r="LZZ1397" s="482"/>
      <c r="MAA1397" s="482"/>
      <c r="MAB1397" s="482"/>
      <c r="MAC1397" s="482"/>
      <c r="MAD1397" s="482"/>
      <c r="MAE1397" s="482"/>
      <c r="MAF1397" s="482"/>
      <c r="MAG1397" s="482"/>
      <c r="MAH1397" s="482"/>
      <c r="MAI1397" s="482"/>
      <c r="MAJ1397" s="482"/>
      <c r="MAK1397" s="482"/>
      <c r="MAL1397" s="482"/>
      <c r="MAM1397" s="481"/>
      <c r="MAN1397" s="447"/>
      <c r="MAO1397" s="447"/>
      <c r="MAP1397" s="451"/>
      <c r="MAQ1397" s="451"/>
      <c r="MAR1397" s="451"/>
      <c r="MAS1397" s="451"/>
      <c r="MAT1397" s="451"/>
      <c r="MAU1397" s="451"/>
      <c r="MAV1397" s="451"/>
      <c r="MAW1397" s="451"/>
      <c r="MAX1397" s="451"/>
      <c r="MAY1397" s="451"/>
      <c r="MAZ1397" s="447"/>
      <c r="MBA1397" s="428"/>
      <c r="MBB1397" s="469"/>
      <c r="MBC1397" s="414"/>
      <c r="MBD1397" s="414"/>
      <c r="MBE1397" s="414"/>
      <c r="MBF1397" s="414"/>
      <c r="MBG1397" s="414"/>
      <c r="MBH1397" s="415"/>
      <c r="MBI1397" s="414"/>
      <c r="MBJ1397" s="416"/>
      <c r="MBK1397" s="366"/>
      <c r="MBL1397" s="366"/>
      <c r="MBM1397" s="366"/>
      <c r="MBN1397" s="366"/>
      <c r="MBO1397" s="366"/>
      <c r="MBP1397" s="366"/>
      <c r="MBQ1397" s="366"/>
      <c r="MBR1397" s="366"/>
      <c r="MBS1397" s="419"/>
      <c r="MBT1397" s="480"/>
      <c r="MBU1397" s="482"/>
      <c r="MBV1397" s="482"/>
      <c r="MBW1397" s="482"/>
      <c r="MBX1397" s="482"/>
      <c r="MBY1397" s="482"/>
      <c r="MBZ1397" s="482"/>
      <c r="MCA1397" s="482"/>
      <c r="MCB1397" s="482"/>
      <c r="MCC1397" s="482"/>
      <c r="MCD1397" s="482"/>
      <c r="MCE1397" s="482"/>
      <c r="MCF1397" s="482"/>
      <c r="MCG1397" s="482"/>
      <c r="MCH1397" s="482"/>
      <c r="MCI1397" s="482"/>
      <c r="MCJ1397" s="482"/>
      <c r="MCK1397" s="482"/>
      <c r="MCL1397" s="482"/>
      <c r="MCM1397" s="481"/>
      <c r="MCN1397" s="447"/>
      <c r="MCO1397" s="447"/>
      <c r="MCP1397" s="451"/>
      <c r="MCQ1397" s="451"/>
      <c r="MCR1397" s="451"/>
      <c r="MCS1397" s="451"/>
      <c r="MCT1397" s="451"/>
      <c r="MCU1397" s="451"/>
      <c r="MCV1397" s="451"/>
      <c r="MCW1397" s="451"/>
      <c r="MCX1397" s="451"/>
      <c r="MCY1397" s="451"/>
      <c r="MCZ1397" s="447"/>
      <c r="MDA1397" s="428"/>
      <c r="MDB1397" s="469"/>
      <c r="MDC1397" s="414"/>
      <c r="MDD1397" s="414"/>
      <c r="MDE1397" s="414"/>
      <c r="MDF1397" s="414"/>
      <c r="MDG1397" s="414"/>
      <c r="MDH1397" s="415"/>
      <c r="MDI1397" s="414"/>
      <c r="MDJ1397" s="416"/>
      <c r="MDK1397" s="366"/>
      <c r="MDL1397" s="366"/>
      <c r="MDM1397" s="366"/>
      <c r="MDN1397" s="366"/>
      <c r="MDO1397" s="366"/>
      <c r="MDP1397" s="366"/>
      <c r="MDQ1397" s="366"/>
      <c r="MDR1397" s="366"/>
      <c r="MDS1397" s="419"/>
      <c r="MDT1397" s="480"/>
      <c r="MDU1397" s="482"/>
      <c r="MDV1397" s="482"/>
      <c r="MDW1397" s="482"/>
      <c r="MDX1397" s="482"/>
      <c r="MDY1397" s="482"/>
      <c r="MDZ1397" s="482"/>
      <c r="MEA1397" s="482"/>
      <c r="MEB1397" s="482"/>
      <c r="MEC1397" s="482"/>
      <c r="MED1397" s="482"/>
      <c r="MEE1397" s="482"/>
      <c r="MEF1397" s="482"/>
      <c r="MEG1397" s="482"/>
      <c r="MEH1397" s="482"/>
      <c r="MEI1397" s="482"/>
      <c r="MEJ1397" s="482"/>
      <c r="MEK1397" s="482"/>
      <c r="MEL1397" s="482"/>
      <c r="MEM1397" s="481"/>
      <c r="MEN1397" s="447"/>
      <c r="MEO1397" s="447"/>
      <c r="MEP1397" s="451"/>
      <c r="MEQ1397" s="451"/>
      <c r="MER1397" s="451"/>
      <c r="MES1397" s="451"/>
      <c r="MET1397" s="451"/>
      <c r="MEU1397" s="451"/>
      <c r="MEV1397" s="451"/>
      <c r="MEW1397" s="451"/>
      <c r="MEX1397" s="451"/>
      <c r="MEY1397" s="451"/>
      <c r="MEZ1397" s="447"/>
      <c r="MFA1397" s="428"/>
      <c r="MFB1397" s="469"/>
      <c r="MFC1397" s="414"/>
      <c r="MFD1397" s="414"/>
      <c r="MFE1397" s="414"/>
      <c r="MFF1397" s="414"/>
      <c r="MFG1397" s="414"/>
      <c r="MFH1397" s="415"/>
      <c r="MFI1397" s="414"/>
      <c r="MFJ1397" s="416"/>
      <c r="MFK1397" s="366"/>
      <c r="MFL1397" s="366"/>
      <c r="MFM1397" s="366"/>
      <c r="MFN1397" s="366"/>
      <c r="MFO1397" s="366"/>
      <c r="MFP1397" s="366"/>
      <c r="MFQ1397" s="366"/>
      <c r="MFR1397" s="366"/>
      <c r="MFS1397" s="419"/>
      <c r="MFT1397" s="480"/>
      <c r="MFU1397" s="482"/>
      <c r="MFV1397" s="482"/>
      <c r="MFW1397" s="482"/>
      <c r="MFX1397" s="482"/>
      <c r="MFY1397" s="482"/>
      <c r="MFZ1397" s="482"/>
      <c r="MGA1397" s="482"/>
      <c r="MGB1397" s="482"/>
      <c r="MGC1397" s="482"/>
      <c r="MGD1397" s="482"/>
      <c r="MGE1397" s="482"/>
      <c r="MGF1397" s="482"/>
      <c r="MGG1397" s="482"/>
      <c r="MGH1397" s="482"/>
      <c r="MGI1397" s="482"/>
      <c r="MGJ1397" s="482"/>
      <c r="MGK1397" s="482"/>
      <c r="MGL1397" s="482"/>
      <c r="MGM1397" s="481"/>
      <c r="MGN1397" s="447"/>
      <c r="MGO1397" s="447"/>
      <c r="MGP1397" s="451"/>
      <c r="MGQ1397" s="451"/>
      <c r="MGR1397" s="451"/>
      <c r="MGS1397" s="451"/>
      <c r="MGT1397" s="451"/>
      <c r="MGU1397" s="451"/>
      <c r="MGV1397" s="451"/>
      <c r="MGW1397" s="451"/>
      <c r="MGX1397" s="451"/>
      <c r="MGY1397" s="451"/>
      <c r="MGZ1397" s="447"/>
      <c r="MHA1397" s="428"/>
      <c r="MHB1397" s="469"/>
      <c r="MHC1397" s="414"/>
      <c r="MHD1397" s="414"/>
      <c r="MHE1397" s="414"/>
      <c r="MHF1397" s="414"/>
      <c r="MHG1397" s="414"/>
      <c r="MHH1397" s="415"/>
      <c r="MHI1397" s="414"/>
      <c r="MHJ1397" s="416"/>
      <c r="MHK1397" s="366"/>
      <c r="MHL1397" s="366"/>
      <c r="MHM1397" s="366"/>
      <c r="MHN1397" s="366"/>
      <c r="MHO1397" s="366"/>
      <c r="MHP1397" s="366"/>
      <c r="MHQ1397" s="366"/>
      <c r="MHR1397" s="366"/>
      <c r="MHS1397" s="419"/>
      <c r="MHT1397" s="480"/>
      <c r="MHU1397" s="482"/>
      <c r="MHV1397" s="482"/>
      <c r="MHW1397" s="482"/>
      <c r="MHX1397" s="482"/>
      <c r="MHY1397" s="482"/>
      <c r="MHZ1397" s="482"/>
      <c r="MIA1397" s="482"/>
      <c r="MIB1397" s="482"/>
      <c r="MIC1397" s="482"/>
      <c r="MID1397" s="482"/>
      <c r="MIE1397" s="482"/>
      <c r="MIF1397" s="482"/>
      <c r="MIG1397" s="482"/>
      <c r="MIH1397" s="482"/>
      <c r="MII1397" s="482"/>
      <c r="MIJ1397" s="482"/>
      <c r="MIK1397" s="482"/>
      <c r="MIL1397" s="482"/>
      <c r="MIM1397" s="481"/>
      <c r="MIN1397" s="447"/>
      <c r="MIO1397" s="447"/>
      <c r="MIP1397" s="451"/>
      <c r="MIQ1397" s="451"/>
      <c r="MIR1397" s="451"/>
      <c r="MIS1397" s="451"/>
      <c r="MIT1397" s="451"/>
      <c r="MIU1397" s="451"/>
      <c r="MIV1397" s="451"/>
      <c r="MIW1397" s="451"/>
      <c r="MIX1397" s="451"/>
      <c r="MIY1397" s="451"/>
      <c r="MIZ1397" s="447"/>
      <c r="MJA1397" s="428"/>
      <c r="MJB1397" s="469"/>
      <c r="MJC1397" s="414"/>
      <c r="MJD1397" s="414"/>
      <c r="MJE1397" s="414"/>
      <c r="MJF1397" s="414"/>
      <c r="MJG1397" s="414"/>
      <c r="MJH1397" s="415"/>
      <c r="MJI1397" s="414"/>
      <c r="MJJ1397" s="416"/>
      <c r="MJK1397" s="366"/>
      <c r="MJL1397" s="366"/>
      <c r="MJM1397" s="366"/>
      <c r="MJN1397" s="366"/>
      <c r="MJO1397" s="366"/>
      <c r="MJP1397" s="366"/>
      <c r="MJQ1397" s="366"/>
      <c r="MJR1397" s="366"/>
      <c r="MJS1397" s="419"/>
      <c r="MJT1397" s="480"/>
      <c r="MJU1397" s="482"/>
      <c r="MJV1397" s="482"/>
      <c r="MJW1397" s="482"/>
      <c r="MJX1397" s="482"/>
      <c r="MJY1397" s="482"/>
      <c r="MJZ1397" s="482"/>
      <c r="MKA1397" s="482"/>
      <c r="MKB1397" s="482"/>
      <c r="MKC1397" s="482"/>
      <c r="MKD1397" s="482"/>
      <c r="MKE1397" s="482"/>
      <c r="MKF1397" s="482"/>
      <c r="MKG1397" s="482"/>
      <c r="MKH1397" s="482"/>
      <c r="MKI1397" s="482"/>
      <c r="MKJ1397" s="482"/>
      <c r="MKK1397" s="482"/>
      <c r="MKL1397" s="482"/>
      <c r="MKM1397" s="481"/>
      <c r="MKN1397" s="447"/>
      <c r="MKO1397" s="447"/>
      <c r="MKP1397" s="451"/>
      <c r="MKQ1397" s="451"/>
      <c r="MKR1397" s="451"/>
      <c r="MKS1397" s="451"/>
      <c r="MKT1397" s="451"/>
      <c r="MKU1397" s="451"/>
      <c r="MKV1397" s="451"/>
      <c r="MKW1397" s="451"/>
      <c r="MKX1397" s="451"/>
      <c r="MKY1397" s="451"/>
      <c r="MKZ1397" s="447"/>
      <c r="MLA1397" s="428"/>
      <c r="MLB1397" s="469"/>
      <c r="MLC1397" s="414"/>
      <c r="MLD1397" s="414"/>
      <c r="MLE1397" s="414"/>
      <c r="MLF1397" s="414"/>
      <c r="MLG1397" s="414"/>
      <c r="MLH1397" s="415"/>
      <c r="MLI1397" s="414"/>
      <c r="MLJ1397" s="416"/>
      <c r="MLK1397" s="366"/>
      <c r="MLL1397" s="366"/>
      <c r="MLM1397" s="366"/>
      <c r="MLN1397" s="366"/>
      <c r="MLO1397" s="366"/>
      <c r="MLP1397" s="366"/>
      <c r="MLQ1397" s="366"/>
      <c r="MLR1397" s="366"/>
      <c r="MLS1397" s="419"/>
      <c r="MLT1397" s="480"/>
      <c r="MLU1397" s="482"/>
      <c r="MLV1397" s="482"/>
      <c r="MLW1397" s="482"/>
      <c r="MLX1397" s="482"/>
      <c r="MLY1397" s="482"/>
      <c r="MLZ1397" s="482"/>
      <c r="MMA1397" s="482"/>
      <c r="MMB1397" s="482"/>
      <c r="MMC1397" s="482"/>
      <c r="MMD1397" s="482"/>
      <c r="MME1397" s="482"/>
      <c r="MMF1397" s="482"/>
      <c r="MMG1397" s="482"/>
      <c r="MMH1397" s="482"/>
      <c r="MMI1397" s="482"/>
      <c r="MMJ1397" s="482"/>
      <c r="MMK1397" s="482"/>
      <c r="MML1397" s="482"/>
      <c r="MMM1397" s="481"/>
      <c r="MMN1397" s="447"/>
      <c r="MMO1397" s="447"/>
      <c r="MMP1397" s="451"/>
      <c r="MMQ1397" s="451"/>
      <c r="MMR1397" s="451"/>
      <c r="MMS1397" s="451"/>
      <c r="MMT1397" s="451"/>
      <c r="MMU1397" s="451"/>
      <c r="MMV1397" s="451"/>
      <c r="MMW1397" s="451"/>
      <c r="MMX1397" s="451"/>
      <c r="MMY1397" s="451"/>
      <c r="MMZ1397" s="447"/>
      <c r="MNA1397" s="428"/>
      <c r="MNB1397" s="469"/>
      <c r="MNC1397" s="414"/>
      <c r="MND1397" s="414"/>
      <c r="MNE1397" s="414"/>
      <c r="MNF1397" s="414"/>
      <c r="MNG1397" s="414"/>
      <c r="MNH1397" s="415"/>
      <c r="MNI1397" s="414"/>
      <c r="MNJ1397" s="416"/>
      <c r="MNK1397" s="366"/>
      <c r="MNL1397" s="366"/>
      <c r="MNM1397" s="366"/>
      <c r="MNN1397" s="366"/>
      <c r="MNO1397" s="366"/>
      <c r="MNP1397" s="366"/>
      <c r="MNQ1397" s="366"/>
      <c r="MNR1397" s="366"/>
      <c r="MNS1397" s="419"/>
      <c r="MNT1397" s="480"/>
      <c r="MNU1397" s="482"/>
      <c r="MNV1397" s="482"/>
      <c r="MNW1397" s="482"/>
      <c r="MNX1397" s="482"/>
      <c r="MNY1397" s="482"/>
      <c r="MNZ1397" s="482"/>
      <c r="MOA1397" s="482"/>
      <c r="MOB1397" s="482"/>
      <c r="MOC1397" s="482"/>
      <c r="MOD1397" s="482"/>
      <c r="MOE1397" s="482"/>
      <c r="MOF1397" s="482"/>
      <c r="MOG1397" s="482"/>
      <c r="MOH1397" s="482"/>
      <c r="MOI1397" s="482"/>
      <c r="MOJ1397" s="482"/>
      <c r="MOK1397" s="482"/>
      <c r="MOL1397" s="482"/>
      <c r="MOM1397" s="481"/>
      <c r="MON1397" s="447"/>
      <c r="MOO1397" s="447"/>
      <c r="MOP1397" s="451"/>
      <c r="MOQ1397" s="451"/>
      <c r="MOR1397" s="451"/>
      <c r="MOS1397" s="451"/>
      <c r="MOT1397" s="451"/>
      <c r="MOU1397" s="451"/>
      <c r="MOV1397" s="451"/>
      <c r="MOW1397" s="451"/>
      <c r="MOX1397" s="451"/>
      <c r="MOY1397" s="451"/>
      <c r="MOZ1397" s="447"/>
      <c r="MPA1397" s="428"/>
      <c r="MPB1397" s="469"/>
      <c r="MPC1397" s="414"/>
      <c r="MPD1397" s="414"/>
      <c r="MPE1397" s="414"/>
      <c r="MPF1397" s="414"/>
      <c r="MPG1397" s="414"/>
      <c r="MPH1397" s="415"/>
      <c r="MPI1397" s="414"/>
      <c r="MPJ1397" s="416"/>
      <c r="MPK1397" s="366"/>
      <c r="MPL1397" s="366"/>
      <c r="MPM1397" s="366"/>
      <c r="MPN1397" s="366"/>
      <c r="MPO1397" s="366"/>
      <c r="MPP1397" s="366"/>
      <c r="MPQ1397" s="366"/>
      <c r="MPR1397" s="366"/>
      <c r="MPS1397" s="419"/>
      <c r="MPT1397" s="480"/>
      <c r="MPU1397" s="482"/>
      <c r="MPV1397" s="482"/>
      <c r="MPW1397" s="482"/>
      <c r="MPX1397" s="482"/>
      <c r="MPY1397" s="482"/>
      <c r="MPZ1397" s="482"/>
      <c r="MQA1397" s="482"/>
      <c r="MQB1397" s="482"/>
      <c r="MQC1397" s="482"/>
      <c r="MQD1397" s="482"/>
      <c r="MQE1397" s="482"/>
      <c r="MQF1397" s="482"/>
      <c r="MQG1397" s="482"/>
      <c r="MQH1397" s="482"/>
      <c r="MQI1397" s="482"/>
      <c r="MQJ1397" s="482"/>
      <c r="MQK1397" s="482"/>
      <c r="MQL1397" s="482"/>
      <c r="MQM1397" s="481"/>
      <c r="MQN1397" s="447"/>
      <c r="MQO1397" s="447"/>
      <c r="MQP1397" s="451"/>
      <c r="MQQ1397" s="451"/>
      <c r="MQR1397" s="451"/>
      <c r="MQS1397" s="451"/>
      <c r="MQT1397" s="451"/>
      <c r="MQU1397" s="451"/>
      <c r="MQV1397" s="451"/>
      <c r="MQW1397" s="451"/>
      <c r="MQX1397" s="451"/>
      <c r="MQY1397" s="451"/>
      <c r="MQZ1397" s="447"/>
      <c r="MRA1397" s="428"/>
      <c r="MRB1397" s="469"/>
      <c r="MRC1397" s="414"/>
      <c r="MRD1397" s="414"/>
      <c r="MRE1397" s="414"/>
      <c r="MRF1397" s="414"/>
      <c r="MRG1397" s="414"/>
      <c r="MRH1397" s="415"/>
      <c r="MRI1397" s="414"/>
      <c r="MRJ1397" s="416"/>
      <c r="MRK1397" s="366"/>
      <c r="MRL1397" s="366"/>
      <c r="MRM1397" s="366"/>
      <c r="MRN1397" s="366"/>
      <c r="MRO1397" s="366"/>
      <c r="MRP1397" s="366"/>
      <c r="MRQ1397" s="366"/>
      <c r="MRR1397" s="366"/>
      <c r="MRS1397" s="419"/>
      <c r="MRT1397" s="480"/>
      <c r="MRU1397" s="482"/>
      <c r="MRV1397" s="482"/>
      <c r="MRW1397" s="482"/>
      <c r="MRX1397" s="482"/>
      <c r="MRY1397" s="482"/>
      <c r="MRZ1397" s="482"/>
      <c r="MSA1397" s="482"/>
      <c r="MSB1397" s="482"/>
      <c r="MSC1397" s="482"/>
      <c r="MSD1397" s="482"/>
      <c r="MSE1397" s="482"/>
      <c r="MSF1397" s="482"/>
      <c r="MSG1397" s="482"/>
      <c r="MSH1397" s="482"/>
      <c r="MSI1397" s="482"/>
      <c r="MSJ1397" s="482"/>
      <c r="MSK1397" s="482"/>
      <c r="MSL1397" s="482"/>
      <c r="MSM1397" s="481"/>
      <c r="MSN1397" s="447"/>
      <c r="MSO1397" s="447"/>
      <c r="MSP1397" s="451"/>
      <c r="MSQ1397" s="451"/>
      <c r="MSR1397" s="451"/>
      <c r="MSS1397" s="451"/>
      <c r="MST1397" s="451"/>
      <c r="MSU1397" s="451"/>
      <c r="MSV1397" s="451"/>
      <c r="MSW1397" s="451"/>
      <c r="MSX1397" s="451"/>
      <c r="MSY1397" s="451"/>
      <c r="MSZ1397" s="447"/>
      <c r="MTA1397" s="428"/>
      <c r="MTB1397" s="469"/>
      <c r="MTC1397" s="414"/>
      <c r="MTD1397" s="414"/>
      <c r="MTE1397" s="414"/>
      <c r="MTF1397" s="414"/>
      <c r="MTG1397" s="414"/>
      <c r="MTH1397" s="415"/>
      <c r="MTI1397" s="414"/>
      <c r="MTJ1397" s="416"/>
      <c r="MTK1397" s="366"/>
      <c r="MTL1397" s="366"/>
      <c r="MTM1397" s="366"/>
      <c r="MTN1397" s="366"/>
      <c r="MTO1397" s="366"/>
      <c r="MTP1397" s="366"/>
      <c r="MTQ1397" s="366"/>
      <c r="MTR1397" s="366"/>
      <c r="MTS1397" s="419"/>
      <c r="MTT1397" s="480"/>
      <c r="MTU1397" s="482"/>
      <c r="MTV1397" s="482"/>
      <c r="MTW1397" s="482"/>
      <c r="MTX1397" s="482"/>
      <c r="MTY1397" s="482"/>
      <c r="MTZ1397" s="482"/>
      <c r="MUA1397" s="482"/>
      <c r="MUB1397" s="482"/>
      <c r="MUC1397" s="482"/>
      <c r="MUD1397" s="482"/>
      <c r="MUE1397" s="482"/>
      <c r="MUF1397" s="482"/>
      <c r="MUG1397" s="482"/>
      <c r="MUH1397" s="482"/>
      <c r="MUI1397" s="482"/>
      <c r="MUJ1397" s="482"/>
      <c r="MUK1397" s="482"/>
      <c r="MUL1397" s="482"/>
      <c r="MUM1397" s="481"/>
      <c r="MUN1397" s="447"/>
      <c r="MUO1397" s="447"/>
      <c r="MUP1397" s="451"/>
      <c r="MUQ1397" s="451"/>
      <c r="MUR1397" s="451"/>
      <c r="MUS1397" s="451"/>
      <c r="MUT1397" s="451"/>
      <c r="MUU1397" s="451"/>
      <c r="MUV1397" s="451"/>
      <c r="MUW1397" s="451"/>
      <c r="MUX1397" s="451"/>
      <c r="MUY1397" s="451"/>
      <c r="MUZ1397" s="447"/>
      <c r="MVA1397" s="428"/>
      <c r="MVB1397" s="469"/>
      <c r="MVC1397" s="414"/>
      <c r="MVD1397" s="414"/>
      <c r="MVE1397" s="414"/>
      <c r="MVF1397" s="414"/>
      <c r="MVG1397" s="414"/>
      <c r="MVH1397" s="415"/>
      <c r="MVI1397" s="414"/>
      <c r="MVJ1397" s="416"/>
      <c r="MVK1397" s="366"/>
      <c r="MVL1397" s="366"/>
      <c r="MVM1397" s="366"/>
      <c r="MVN1397" s="366"/>
      <c r="MVO1397" s="366"/>
      <c r="MVP1397" s="366"/>
      <c r="MVQ1397" s="366"/>
      <c r="MVR1397" s="366"/>
      <c r="MVS1397" s="419"/>
      <c r="MVT1397" s="480"/>
      <c r="MVU1397" s="482"/>
      <c r="MVV1397" s="482"/>
      <c r="MVW1397" s="482"/>
      <c r="MVX1397" s="482"/>
      <c r="MVY1397" s="482"/>
      <c r="MVZ1397" s="482"/>
      <c r="MWA1397" s="482"/>
      <c r="MWB1397" s="482"/>
      <c r="MWC1397" s="482"/>
      <c r="MWD1397" s="482"/>
      <c r="MWE1397" s="482"/>
      <c r="MWF1397" s="482"/>
      <c r="MWG1397" s="482"/>
      <c r="MWH1397" s="482"/>
      <c r="MWI1397" s="482"/>
      <c r="MWJ1397" s="482"/>
      <c r="MWK1397" s="482"/>
      <c r="MWL1397" s="482"/>
      <c r="MWM1397" s="481"/>
      <c r="MWN1397" s="447"/>
      <c r="MWO1397" s="447"/>
      <c r="MWP1397" s="451"/>
      <c r="MWQ1397" s="451"/>
      <c r="MWR1397" s="451"/>
      <c r="MWS1397" s="451"/>
      <c r="MWT1397" s="451"/>
      <c r="MWU1397" s="451"/>
      <c r="MWV1397" s="451"/>
      <c r="MWW1397" s="451"/>
      <c r="MWX1397" s="451"/>
      <c r="MWY1397" s="451"/>
      <c r="MWZ1397" s="447"/>
      <c r="MXA1397" s="428"/>
      <c r="MXB1397" s="469"/>
      <c r="MXC1397" s="414"/>
      <c r="MXD1397" s="414"/>
      <c r="MXE1397" s="414"/>
      <c r="MXF1397" s="414"/>
      <c r="MXG1397" s="414"/>
      <c r="MXH1397" s="415"/>
      <c r="MXI1397" s="414"/>
      <c r="MXJ1397" s="416"/>
      <c r="MXK1397" s="366"/>
      <c r="MXL1397" s="366"/>
      <c r="MXM1397" s="366"/>
      <c r="MXN1397" s="366"/>
      <c r="MXO1397" s="366"/>
      <c r="MXP1397" s="366"/>
      <c r="MXQ1397" s="366"/>
      <c r="MXR1397" s="366"/>
      <c r="MXS1397" s="419"/>
      <c r="MXT1397" s="480"/>
      <c r="MXU1397" s="482"/>
      <c r="MXV1397" s="482"/>
      <c r="MXW1397" s="482"/>
      <c r="MXX1397" s="482"/>
      <c r="MXY1397" s="482"/>
      <c r="MXZ1397" s="482"/>
      <c r="MYA1397" s="482"/>
      <c r="MYB1397" s="482"/>
      <c r="MYC1397" s="482"/>
      <c r="MYD1397" s="482"/>
      <c r="MYE1397" s="482"/>
      <c r="MYF1397" s="482"/>
      <c r="MYG1397" s="482"/>
      <c r="MYH1397" s="482"/>
      <c r="MYI1397" s="482"/>
      <c r="MYJ1397" s="482"/>
      <c r="MYK1397" s="482"/>
      <c r="MYL1397" s="482"/>
      <c r="MYM1397" s="481"/>
      <c r="MYN1397" s="447"/>
      <c r="MYO1397" s="447"/>
      <c r="MYP1397" s="451"/>
      <c r="MYQ1397" s="451"/>
      <c r="MYR1397" s="451"/>
      <c r="MYS1397" s="451"/>
      <c r="MYT1397" s="451"/>
      <c r="MYU1397" s="451"/>
      <c r="MYV1397" s="451"/>
      <c r="MYW1397" s="451"/>
      <c r="MYX1397" s="451"/>
      <c r="MYY1397" s="451"/>
      <c r="MYZ1397" s="447"/>
      <c r="MZA1397" s="428"/>
      <c r="MZB1397" s="469"/>
      <c r="MZC1397" s="414"/>
      <c r="MZD1397" s="414"/>
      <c r="MZE1397" s="414"/>
      <c r="MZF1397" s="414"/>
      <c r="MZG1397" s="414"/>
      <c r="MZH1397" s="415"/>
      <c r="MZI1397" s="414"/>
      <c r="MZJ1397" s="416"/>
      <c r="MZK1397" s="366"/>
      <c r="MZL1397" s="366"/>
      <c r="MZM1397" s="366"/>
      <c r="MZN1397" s="366"/>
      <c r="MZO1397" s="366"/>
      <c r="MZP1397" s="366"/>
      <c r="MZQ1397" s="366"/>
      <c r="MZR1397" s="366"/>
      <c r="MZS1397" s="419"/>
      <c r="MZT1397" s="480"/>
      <c r="MZU1397" s="482"/>
      <c r="MZV1397" s="482"/>
      <c r="MZW1397" s="482"/>
      <c r="MZX1397" s="482"/>
      <c r="MZY1397" s="482"/>
      <c r="MZZ1397" s="482"/>
      <c r="NAA1397" s="482"/>
      <c r="NAB1397" s="482"/>
      <c r="NAC1397" s="482"/>
      <c r="NAD1397" s="482"/>
      <c r="NAE1397" s="482"/>
      <c r="NAF1397" s="482"/>
      <c r="NAG1397" s="482"/>
      <c r="NAH1397" s="482"/>
      <c r="NAI1397" s="482"/>
      <c r="NAJ1397" s="482"/>
      <c r="NAK1397" s="482"/>
      <c r="NAL1397" s="482"/>
      <c r="NAM1397" s="481"/>
      <c r="NAN1397" s="447"/>
      <c r="NAO1397" s="447"/>
      <c r="NAP1397" s="451"/>
      <c r="NAQ1397" s="451"/>
      <c r="NAR1397" s="451"/>
      <c r="NAS1397" s="451"/>
      <c r="NAT1397" s="451"/>
      <c r="NAU1397" s="451"/>
      <c r="NAV1397" s="451"/>
      <c r="NAW1397" s="451"/>
      <c r="NAX1397" s="451"/>
      <c r="NAY1397" s="451"/>
      <c r="NAZ1397" s="447"/>
      <c r="NBA1397" s="428"/>
      <c r="NBB1397" s="469"/>
      <c r="NBC1397" s="414"/>
      <c r="NBD1397" s="414"/>
      <c r="NBE1397" s="414"/>
      <c r="NBF1397" s="414"/>
      <c r="NBG1397" s="414"/>
      <c r="NBH1397" s="415"/>
      <c r="NBI1397" s="414"/>
      <c r="NBJ1397" s="416"/>
      <c r="NBK1397" s="366"/>
      <c r="NBL1397" s="366"/>
      <c r="NBM1397" s="366"/>
      <c r="NBN1397" s="366"/>
      <c r="NBO1397" s="366"/>
      <c r="NBP1397" s="366"/>
      <c r="NBQ1397" s="366"/>
      <c r="NBR1397" s="366"/>
      <c r="NBS1397" s="419"/>
      <c r="NBT1397" s="480"/>
      <c r="NBU1397" s="482"/>
      <c r="NBV1397" s="482"/>
      <c r="NBW1397" s="482"/>
      <c r="NBX1397" s="482"/>
      <c r="NBY1397" s="482"/>
      <c r="NBZ1397" s="482"/>
      <c r="NCA1397" s="482"/>
      <c r="NCB1397" s="482"/>
      <c r="NCC1397" s="482"/>
      <c r="NCD1397" s="482"/>
      <c r="NCE1397" s="482"/>
      <c r="NCF1397" s="482"/>
      <c r="NCG1397" s="482"/>
      <c r="NCH1397" s="482"/>
      <c r="NCI1397" s="482"/>
      <c r="NCJ1397" s="482"/>
      <c r="NCK1397" s="482"/>
      <c r="NCL1397" s="482"/>
      <c r="NCM1397" s="481"/>
      <c r="NCN1397" s="447"/>
      <c r="NCO1397" s="447"/>
      <c r="NCP1397" s="451"/>
      <c r="NCQ1397" s="451"/>
      <c r="NCR1397" s="451"/>
      <c r="NCS1397" s="451"/>
      <c r="NCT1397" s="451"/>
      <c r="NCU1397" s="451"/>
      <c r="NCV1397" s="451"/>
      <c r="NCW1397" s="451"/>
      <c r="NCX1397" s="451"/>
      <c r="NCY1397" s="451"/>
      <c r="NCZ1397" s="447"/>
      <c r="NDA1397" s="428"/>
      <c r="NDB1397" s="469"/>
      <c r="NDC1397" s="414"/>
      <c r="NDD1397" s="414"/>
      <c r="NDE1397" s="414"/>
      <c r="NDF1397" s="414"/>
      <c r="NDG1397" s="414"/>
      <c r="NDH1397" s="415"/>
      <c r="NDI1397" s="414"/>
      <c r="NDJ1397" s="416"/>
      <c r="NDK1397" s="366"/>
      <c r="NDL1397" s="366"/>
      <c r="NDM1397" s="366"/>
      <c r="NDN1397" s="366"/>
      <c r="NDO1397" s="366"/>
      <c r="NDP1397" s="366"/>
      <c r="NDQ1397" s="366"/>
      <c r="NDR1397" s="366"/>
      <c r="NDS1397" s="419"/>
      <c r="NDT1397" s="480"/>
      <c r="NDU1397" s="482"/>
      <c r="NDV1397" s="482"/>
      <c r="NDW1397" s="482"/>
      <c r="NDX1397" s="482"/>
      <c r="NDY1397" s="482"/>
      <c r="NDZ1397" s="482"/>
      <c r="NEA1397" s="482"/>
      <c r="NEB1397" s="482"/>
      <c r="NEC1397" s="482"/>
      <c r="NED1397" s="482"/>
      <c r="NEE1397" s="482"/>
      <c r="NEF1397" s="482"/>
      <c r="NEG1397" s="482"/>
      <c r="NEH1397" s="482"/>
      <c r="NEI1397" s="482"/>
      <c r="NEJ1397" s="482"/>
      <c r="NEK1397" s="482"/>
      <c r="NEL1397" s="482"/>
      <c r="NEM1397" s="481"/>
      <c r="NEN1397" s="447"/>
      <c r="NEO1397" s="447"/>
      <c r="NEP1397" s="451"/>
      <c r="NEQ1397" s="451"/>
      <c r="NER1397" s="451"/>
      <c r="NES1397" s="451"/>
      <c r="NET1397" s="451"/>
      <c r="NEU1397" s="451"/>
      <c r="NEV1397" s="451"/>
      <c r="NEW1397" s="451"/>
      <c r="NEX1397" s="451"/>
      <c r="NEY1397" s="451"/>
      <c r="NEZ1397" s="447"/>
      <c r="NFA1397" s="428"/>
      <c r="NFB1397" s="469"/>
      <c r="NFC1397" s="414"/>
      <c r="NFD1397" s="414"/>
      <c r="NFE1397" s="414"/>
      <c r="NFF1397" s="414"/>
      <c r="NFG1397" s="414"/>
      <c r="NFH1397" s="415"/>
      <c r="NFI1397" s="414"/>
      <c r="NFJ1397" s="416"/>
      <c r="NFK1397" s="366"/>
      <c r="NFL1397" s="366"/>
      <c r="NFM1397" s="366"/>
      <c r="NFN1397" s="366"/>
      <c r="NFO1397" s="366"/>
      <c r="NFP1397" s="366"/>
      <c r="NFQ1397" s="366"/>
      <c r="NFR1397" s="366"/>
      <c r="NFS1397" s="419"/>
      <c r="NFT1397" s="480"/>
      <c r="NFU1397" s="482"/>
      <c r="NFV1397" s="482"/>
      <c r="NFW1397" s="482"/>
      <c r="NFX1397" s="482"/>
      <c r="NFY1397" s="482"/>
      <c r="NFZ1397" s="482"/>
      <c r="NGA1397" s="482"/>
      <c r="NGB1397" s="482"/>
      <c r="NGC1397" s="482"/>
      <c r="NGD1397" s="482"/>
      <c r="NGE1397" s="482"/>
      <c r="NGF1397" s="482"/>
      <c r="NGG1397" s="482"/>
      <c r="NGH1397" s="482"/>
      <c r="NGI1397" s="482"/>
      <c r="NGJ1397" s="482"/>
      <c r="NGK1397" s="482"/>
      <c r="NGL1397" s="482"/>
      <c r="NGM1397" s="481"/>
      <c r="NGN1397" s="447"/>
      <c r="NGO1397" s="447"/>
      <c r="NGP1397" s="451"/>
      <c r="NGQ1397" s="451"/>
      <c r="NGR1397" s="451"/>
      <c r="NGS1397" s="451"/>
      <c r="NGT1397" s="451"/>
      <c r="NGU1397" s="451"/>
      <c r="NGV1397" s="451"/>
      <c r="NGW1397" s="451"/>
      <c r="NGX1397" s="451"/>
      <c r="NGY1397" s="451"/>
      <c r="NGZ1397" s="447"/>
      <c r="NHA1397" s="428"/>
      <c r="NHB1397" s="469"/>
      <c r="NHC1397" s="414"/>
      <c r="NHD1397" s="414"/>
      <c r="NHE1397" s="414"/>
      <c r="NHF1397" s="414"/>
      <c r="NHG1397" s="414"/>
      <c r="NHH1397" s="415"/>
      <c r="NHI1397" s="414"/>
      <c r="NHJ1397" s="416"/>
      <c r="NHK1397" s="366"/>
      <c r="NHL1397" s="366"/>
      <c r="NHM1397" s="366"/>
      <c r="NHN1397" s="366"/>
      <c r="NHO1397" s="366"/>
      <c r="NHP1397" s="366"/>
      <c r="NHQ1397" s="366"/>
      <c r="NHR1397" s="366"/>
      <c r="NHS1397" s="419"/>
      <c r="NHT1397" s="480"/>
      <c r="NHU1397" s="482"/>
      <c r="NHV1397" s="482"/>
      <c r="NHW1397" s="482"/>
      <c r="NHX1397" s="482"/>
      <c r="NHY1397" s="482"/>
      <c r="NHZ1397" s="482"/>
      <c r="NIA1397" s="482"/>
      <c r="NIB1397" s="482"/>
      <c r="NIC1397" s="482"/>
      <c r="NID1397" s="482"/>
      <c r="NIE1397" s="482"/>
      <c r="NIF1397" s="482"/>
      <c r="NIG1397" s="482"/>
      <c r="NIH1397" s="482"/>
      <c r="NII1397" s="482"/>
      <c r="NIJ1397" s="482"/>
      <c r="NIK1397" s="482"/>
      <c r="NIL1397" s="482"/>
      <c r="NIM1397" s="481"/>
      <c r="NIN1397" s="447"/>
      <c r="NIO1397" s="447"/>
      <c r="NIP1397" s="451"/>
      <c r="NIQ1397" s="451"/>
      <c r="NIR1397" s="451"/>
      <c r="NIS1397" s="451"/>
      <c r="NIT1397" s="451"/>
      <c r="NIU1397" s="451"/>
      <c r="NIV1397" s="451"/>
      <c r="NIW1397" s="451"/>
      <c r="NIX1397" s="451"/>
      <c r="NIY1397" s="451"/>
      <c r="NIZ1397" s="447"/>
      <c r="NJA1397" s="428"/>
      <c r="NJB1397" s="469"/>
      <c r="NJC1397" s="414"/>
      <c r="NJD1397" s="414"/>
      <c r="NJE1397" s="414"/>
      <c r="NJF1397" s="414"/>
      <c r="NJG1397" s="414"/>
      <c r="NJH1397" s="415"/>
      <c r="NJI1397" s="414"/>
      <c r="NJJ1397" s="416"/>
      <c r="NJK1397" s="366"/>
      <c r="NJL1397" s="366"/>
      <c r="NJM1397" s="366"/>
      <c r="NJN1397" s="366"/>
      <c r="NJO1397" s="366"/>
      <c r="NJP1397" s="366"/>
      <c r="NJQ1397" s="366"/>
      <c r="NJR1397" s="366"/>
      <c r="NJS1397" s="419"/>
      <c r="NJT1397" s="480"/>
      <c r="NJU1397" s="482"/>
      <c r="NJV1397" s="482"/>
      <c r="NJW1397" s="482"/>
      <c r="NJX1397" s="482"/>
      <c r="NJY1397" s="482"/>
      <c r="NJZ1397" s="482"/>
      <c r="NKA1397" s="482"/>
      <c r="NKB1397" s="482"/>
      <c r="NKC1397" s="482"/>
      <c r="NKD1397" s="482"/>
      <c r="NKE1397" s="482"/>
      <c r="NKF1397" s="482"/>
      <c r="NKG1397" s="482"/>
      <c r="NKH1397" s="482"/>
      <c r="NKI1397" s="482"/>
      <c r="NKJ1397" s="482"/>
      <c r="NKK1397" s="482"/>
      <c r="NKL1397" s="482"/>
      <c r="NKM1397" s="481"/>
      <c r="NKN1397" s="447"/>
      <c r="NKO1397" s="447"/>
      <c r="NKP1397" s="451"/>
      <c r="NKQ1397" s="451"/>
      <c r="NKR1397" s="451"/>
      <c r="NKS1397" s="451"/>
      <c r="NKT1397" s="451"/>
      <c r="NKU1397" s="451"/>
      <c r="NKV1397" s="451"/>
      <c r="NKW1397" s="451"/>
      <c r="NKX1397" s="451"/>
      <c r="NKY1397" s="451"/>
      <c r="NKZ1397" s="447"/>
      <c r="NLA1397" s="428"/>
      <c r="NLB1397" s="469"/>
      <c r="NLC1397" s="414"/>
      <c r="NLD1397" s="414"/>
      <c r="NLE1397" s="414"/>
      <c r="NLF1397" s="414"/>
      <c r="NLG1397" s="414"/>
      <c r="NLH1397" s="415"/>
      <c r="NLI1397" s="414"/>
      <c r="NLJ1397" s="416"/>
      <c r="NLK1397" s="366"/>
      <c r="NLL1397" s="366"/>
      <c r="NLM1397" s="366"/>
      <c r="NLN1397" s="366"/>
      <c r="NLO1397" s="366"/>
      <c r="NLP1397" s="366"/>
      <c r="NLQ1397" s="366"/>
      <c r="NLR1397" s="366"/>
      <c r="NLS1397" s="419"/>
      <c r="NLT1397" s="480"/>
      <c r="NLU1397" s="482"/>
      <c r="NLV1397" s="482"/>
      <c r="NLW1397" s="482"/>
      <c r="NLX1397" s="482"/>
      <c r="NLY1397" s="482"/>
      <c r="NLZ1397" s="482"/>
      <c r="NMA1397" s="482"/>
      <c r="NMB1397" s="482"/>
      <c r="NMC1397" s="482"/>
      <c r="NMD1397" s="482"/>
      <c r="NME1397" s="482"/>
      <c r="NMF1397" s="482"/>
      <c r="NMG1397" s="482"/>
      <c r="NMH1397" s="482"/>
      <c r="NMI1397" s="482"/>
      <c r="NMJ1397" s="482"/>
      <c r="NMK1397" s="482"/>
      <c r="NML1397" s="482"/>
      <c r="NMM1397" s="481"/>
      <c r="NMN1397" s="447"/>
      <c r="NMO1397" s="447"/>
      <c r="NMP1397" s="451"/>
      <c r="NMQ1397" s="451"/>
      <c r="NMR1397" s="451"/>
      <c r="NMS1397" s="451"/>
      <c r="NMT1397" s="451"/>
      <c r="NMU1397" s="451"/>
      <c r="NMV1397" s="451"/>
      <c r="NMW1397" s="451"/>
      <c r="NMX1397" s="451"/>
      <c r="NMY1397" s="451"/>
      <c r="NMZ1397" s="447"/>
      <c r="NNA1397" s="428"/>
      <c r="NNB1397" s="469"/>
      <c r="NNC1397" s="414"/>
      <c r="NND1397" s="414"/>
      <c r="NNE1397" s="414"/>
      <c r="NNF1397" s="414"/>
      <c r="NNG1397" s="414"/>
      <c r="NNH1397" s="415"/>
      <c r="NNI1397" s="414"/>
      <c r="NNJ1397" s="416"/>
      <c r="NNK1397" s="366"/>
      <c r="NNL1397" s="366"/>
      <c r="NNM1397" s="366"/>
      <c r="NNN1397" s="366"/>
      <c r="NNO1397" s="366"/>
      <c r="NNP1397" s="366"/>
      <c r="NNQ1397" s="366"/>
      <c r="NNR1397" s="366"/>
      <c r="NNS1397" s="419"/>
      <c r="NNT1397" s="480"/>
      <c r="NNU1397" s="482"/>
      <c r="NNV1397" s="482"/>
      <c r="NNW1397" s="482"/>
      <c r="NNX1397" s="482"/>
      <c r="NNY1397" s="482"/>
      <c r="NNZ1397" s="482"/>
      <c r="NOA1397" s="482"/>
      <c r="NOB1397" s="482"/>
      <c r="NOC1397" s="482"/>
      <c r="NOD1397" s="482"/>
      <c r="NOE1397" s="482"/>
      <c r="NOF1397" s="482"/>
      <c r="NOG1397" s="482"/>
      <c r="NOH1397" s="482"/>
      <c r="NOI1397" s="482"/>
      <c r="NOJ1397" s="482"/>
      <c r="NOK1397" s="482"/>
      <c r="NOL1397" s="482"/>
      <c r="NOM1397" s="481"/>
      <c r="NON1397" s="447"/>
      <c r="NOO1397" s="447"/>
      <c r="NOP1397" s="451"/>
      <c r="NOQ1397" s="451"/>
      <c r="NOR1397" s="451"/>
      <c r="NOS1397" s="451"/>
      <c r="NOT1397" s="451"/>
      <c r="NOU1397" s="451"/>
      <c r="NOV1397" s="451"/>
      <c r="NOW1397" s="451"/>
      <c r="NOX1397" s="451"/>
      <c r="NOY1397" s="451"/>
      <c r="NOZ1397" s="447"/>
      <c r="NPA1397" s="428"/>
      <c r="NPB1397" s="469"/>
      <c r="NPC1397" s="414"/>
      <c r="NPD1397" s="414"/>
      <c r="NPE1397" s="414"/>
      <c r="NPF1397" s="414"/>
      <c r="NPG1397" s="414"/>
      <c r="NPH1397" s="415"/>
      <c r="NPI1397" s="414"/>
      <c r="NPJ1397" s="416"/>
      <c r="NPK1397" s="366"/>
      <c r="NPL1397" s="366"/>
      <c r="NPM1397" s="366"/>
      <c r="NPN1397" s="366"/>
      <c r="NPO1397" s="366"/>
      <c r="NPP1397" s="366"/>
      <c r="NPQ1397" s="366"/>
      <c r="NPR1397" s="366"/>
      <c r="NPS1397" s="419"/>
      <c r="NPT1397" s="480"/>
      <c r="NPU1397" s="482"/>
      <c r="NPV1397" s="482"/>
      <c r="NPW1397" s="482"/>
      <c r="NPX1397" s="482"/>
      <c r="NPY1397" s="482"/>
      <c r="NPZ1397" s="482"/>
      <c r="NQA1397" s="482"/>
      <c r="NQB1397" s="482"/>
      <c r="NQC1397" s="482"/>
      <c r="NQD1397" s="482"/>
      <c r="NQE1397" s="482"/>
      <c r="NQF1397" s="482"/>
      <c r="NQG1397" s="482"/>
      <c r="NQH1397" s="482"/>
      <c r="NQI1397" s="482"/>
      <c r="NQJ1397" s="482"/>
      <c r="NQK1397" s="482"/>
      <c r="NQL1397" s="482"/>
      <c r="NQM1397" s="481"/>
      <c r="NQN1397" s="447"/>
      <c r="NQO1397" s="447"/>
      <c r="NQP1397" s="451"/>
      <c r="NQQ1397" s="451"/>
      <c r="NQR1397" s="451"/>
      <c r="NQS1397" s="451"/>
      <c r="NQT1397" s="451"/>
      <c r="NQU1397" s="451"/>
      <c r="NQV1397" s="451"/>
      <c r="NQW1397" s="451"/>
      <c r="NQX1397" s="451"/>
      <c r="NQY1397" s="451"/>
      <c r="NQZ1397" s="447"/>
      <c r="NRA1397" s="428"/>
      <c r="NRB1397" s="469"/>
      <c r="NRC1397" s="414"/>
      <c r="NRD1397" s="414"/>
      <c r="NRE1397" s="414"/>
      <c r="NRF1397" s="414"/>
      <c r="NRG1397" s="414"/>
      <c r="NRH1397" s="415"/>
      <c r="NRI1397" s="414"/>
      <c r="NRJ1397" s="416"/>
      <c r="NRK1397" s="366"/>
      <c r="NRL1397" s="366"/>
      <c r="NRM1397" s="366"/>
      <c r="NRN1397" s="366"/>
      <c r="NRO1397" s="366"/>
      <c r="NRP1397" s="366"/>
      <c r="NRQ1397" s="366"/>
      <c r="NRR1397" s="366"/>
      <c r="NRS1397" s="419"/>
      <c r="NRT1397" s="480"/>
      <c r="NRU1397" s="482"/>
      <c r="NRV1397" s="482"/>
      <c r="NRW1397" s="482"/>
      <c r="NRX1397" s="482"/>
      <c r="NRY1397" s="482"/>
      <c r="NRZ1397" s="482"/>
      <c r="NSA1397" s="482"/>
      <c r="NSB1397" s="482"/>
      <c r="NSC1397" s="482"/>
      <c r="NSD1397" s="482"/>
      <c r="NSE1397" s="482"/>
      <c r="NSF1397" s="482"/>
      <c r="NSG1397" s="482"/>
      <c r="NSH1397" s="482"/>
      <c r="NSI1397" s="482"/>
      <c r="NSJ1397" s="482"/>
      <c r="NSK1397" s="482"/>
      <c r="NSL1397" s="482"/>
      <c r="NSM1397" s="481"/>
      <c r="NSN1397" s="447"/>
      <c r="NSO1397" s="447"/>
      <c r="NSP1397" s="451"/>
      <c r="NSQ1397" s="451"/>
      <c r="NSR1397" s="451"/>
      <c r="NSS1397" s="451"/>
      <c r="NST1397" s="451"/>
      <c r="NSU1397" s="451"/>
      <c r="NSV1397" s="451"/>
      <c r="NSW1397" s="451"/>
      <c r="NSX1397" s="451"/>
      <c r="NSY1397" s="451"/>
      <c r="NSZ1397" s="447"/>
      <c r="NTA1397" s="428"/>
      <c r="NTB1397" s="469"/>
      <c r="NTC1397" s="414"/>
      <c r="NTD1397" s="414"/>
      <c r="NTE1397" s="414"/>
      <c r="NTF1397" s="414"/>
      <c r="NTG1397" s="414"/>
      <c r="NTH1397" s="415"/>
      <c r="NTI1397" s="414"/>
      <c r="NTJ1397" s="416"/>
      <c r="NTK1397" s="366"/>
      <c r="NTL1397" s="366"/>
      <c r="NTM1397" s="366"/>
      <c r="NTN1397" s="366"/>
      <c r="NTO1397" s="366"/>
      <c r="NTP1397" s="366"/>
      <c r="NTQ1397" s="366"/>
      <c r="NTR1397" s="366"/>
      <c r="NTS1397" s="419"/>
      <c r="NTT1397" s="480"/>
      <c r="NTU1397" s="482"/>
      <c r="NTV1397" s="482"/>
      <c r="NTW1397" s="482"/>
      <c r="NTX1397" s="482"/>
      <c r="NTY1397" s="482"/>
      <c r="NTZ1397" s="482"/>
      <c r="NUA1397" s="482"/>
      <c r="NUB1397" s="482"/>
      <c r="NUC1397" s="482"/>
      <c r="NUD1397" s="482"/>
      <c r="NUE1397" s="482"/>
      <c r="NUF1397" s="482"/>
      <c r="NUG1397" s="482"/>
      <c r="NUH1397" s="482"/>
      <c r="NUI1397" s="482"/>
      <c r="NUJ1397" s="482"/>
      <c r="NUK1397" s="482"/>
      <c r="NUL1397" s="482"/>
      <c r="NUM1397" s="481"/>
      <c r="NUN1397" s="447"/>
      <c r="NUO1397" s="447"/>
      <c r="NUP1397" s="451"/>
      <c r="NUQ1397" s="451"/>
      <c r="NUR1397" s="451"/>
      <c r="NUS1397" s="451"/>
      <c r="NUT1397" s="451"/>
      <c r="NUU1397" s="451"/>
      <c r="NUV1397" s="451"/>
      <c r="NUW1397" s="451"/>
      <c r="NUX1397" s="451"/>
      <c r="NUY1397" s="451"/>
      <c r="NUZ1397" s="447"/>
      <c r="NVA1397" s="428"/>
      <c r="NVB1397" s="469"/>
      <c r="NVC1397" s="414"/>
      <c r="NVD1397" s="414"/>
      <c r="NVE1397" s="414"/>
      <c r="NVF1397" s="414"/>
      <c r="NVG1397" s="414"/>
      <c r="NVH1397" s="415"/>
      <c r="NVI1397" s="414"/>
      <c r="NVJ1397" s="416"/>
      <c r="NVK1397" s="366"/>
      <c r="NVL1397" s="366"/>
      <c r="NVM1397" s="366"/>
      <c r="NVN1397" s="366"/>
      <c r="NVO1397" s="366"/>
      <c r="NVP1397" s="366"/>
      <c r="NVQ1397" s="366"/>
      <c r="NVR1397" s="366"/>
      <c r="NVS1397" s="419"/>
      <c r="NVT1397" s="480"/>
      <c r="NVU1397" s="482"/>
      <c r="NVV1397" s="482"/>
      <c r="NVW1397" s="482"/>
      <c r="NVX1397" s="482"/>
      <c r="NVY1397" s="482"/>
      <c r="NVZ1397" s="482"/>
      <c r="NWA1397" s="482"/>
      <c r="NWB1397" s="482"/>
      <c r="NWC1397" s="482"/>
      <c r="NWD1397" s="482"/>
      <c r="NWE1397" s="482"/>
      <c r="NWF1397" s="482"/>
      <c r="NWG1397" s="482"/>
      <c r="NWH1397" s="482"/>
      <c r="NWI1397" s="482"/>
      <c r="NWJ1397" s="482"/>
      <c r="NWK1397" s="482"/>
      <c r="NWL1397" s="482"/>
      <c r="NWM1397" s="481"/>
      <c r="NWN1397" s="447"/>
      <c r="NWO1397" s="447"/>
      <c r="NWP1397" s="451"/>
      <c r="NWQ1397" s="451"/>
      <c r="NWR1397" s="451"/>
      <c r="NWS1397" s="451"/>
      <c r="NWT1397" s="451"/>
      <c r="NWU1397" s="451"/>
      <c r="NWV1397" s="451"/>
      <c r="NWW1397" s="451"/>
      <c r="NWX1397" s="451"/>
      <c r="NWY1397" s="451"/>
      <c r="NWZ1397" s="447"/>
      <c r="NXA1397" s="428"/>
      <c r="NXB1397" s="469"/>
      <c r="NXC1397" s="414"/>
      <c r="NXD1397" s="414"/>
      <c r="NXE1397" s="414"/>
      <c r="NXF1397" s="414"/>
      <c r="NXG1397" s="414"/>
      <c r="NXH1397" s="415"/>
      <c r="NXI1397" s="414"/>
      <c r="NXJ1397" s="416"/>
      <c r="NXK1397" s="366"/>
      <c r="NXL1397" s="366"/>
      <c r="NXM1397" s="366"/>
      <c r="NXN1397" s="366"/>
      <c r="NXO1397" s="366"/>
      <c r="NXP1397" s="366"/>
      <c r="NXQ1397" s="366"/>
      <c r="NXR1397" s="366"/>
      <c r="NXS1397" s="419"/>
      <c r="NXT1397" s="480"/>
      <c r="NXU1397" s="482"/>
      <c r="NXV1397" s="482"/>
      <c r="NXW1397" s="482"/>
      <c r="NXX1397" s="482"/>
      <c r="NXY1397" s="482"/>
      <c r="NXZ1397" s="482"/>
      <c r="NYA1397" s="482"/>
      <c r="NYB1397" s="482"/>
      <c r="NYC1397" s="482"/>
      <c r="NYD1397" s="482"/>
      <c r="NYE1397" s="482"/>
      <c r="NYF1397" s="482"/>
      <c r="NYG1397" s="482"/>
      <c r="NYH1397" s="482"/>
      <c r="NYI1397" s="482"/>
      <c r="NYJ1397" s="482"/>
      <c r="NYK1397" s="482"/>
      <c r="NYL1397" s="482"/>
      <c r="NYM1397" s="481"/>
      <c r="NYN1397" s="447"/>
      <c r="NYO1397" s="447"/>
      <c r="NYP1397" s="451"/>
      <c r="NYQ1397" s="451"/>
      <c r="NYR1397" s="451"/>
      <c r="NYS1397" s="451"/>
      <c r="NYT1397" s="451"/>
      <c r="NYU1397" s="451"/>
      <c r="NYV1397" s="451"/>
      <c r="NYW1397" s="451"/>
      <c r="NYX1397" s="451"/>
      <c r="NYY1397" s="451"/>
      <c r="NYZ1397" s="447"/>
      <c r="NZA1397" s="428"/>
      <c r="NZB1397" s="469"/>
      <c r="NZC1397" s="414"/>
      <c r="NZD1397" s="414"/>
      <c r="NZE1397" s="414"/>
      <c r="NZF1397" s="414"/>
      <c r="NZG1397" s="414"/>
      <c r="NZH1397" s="415"/>
      <c r="NZI1397" s="414"/>
      <c r="NZJ1397" s="416"/>
      <c r="NZK1397" s="366"/>
      <c r="NZL1397" s="366"/>
      <c r="NZM1397" s="366"/>
      <c r="NZN1397" s="366"/>
      <c r="NZO1397" s="366"/>
      <c r="NZP1397" s="366"/>
      <c r="NZQ1397" s="366"/>
      <c r="NZR1397" s="366"/>
      <c r="NZS1397" s="419"/>
      <c r="NZT1397" s="480"/>
      <c r="NZU1397" s="482"/>
      <c r="NZV1397" s="482"/>
      <c r="NZW1397" s="482"/>
      <c r="NZX1397" s="482"/>
      <c r="NZY1397" s="482"/>
      <c r="NZZ1397" s="482"/>
      <c r="OAA1397" s="482"/>
      <c r="OAB1397" s="482"/>
      <c r="OAC1397" s="482"/>
      <c r="OAD1397" s="482"/>
      <c r="OAE1397" s="482"/>
      <c r="OAF1397" s="482"/>
      <c r="OAG1397" s="482"/>
      <c r="OAH1397" s="482"/>
      <c r="OAI1397" s="482"/>
      <c r="OAJ1397" s="482"/>
      <c r="OAK1397" s="482"/>
      <c r="OAL1397" s="482"/>
      <c r="OAM1397" s="481"/>
      <c r="OAN1397" s="447"/>
      <c r="OAO1397" s="447"/>
      <c r="OAP1397" s="451"/>
      <c r="OAQ1397" s="451"/>
      <c r="OAR1397" s="451"/>
      <c r="OAS1397" s="451"/>
      <c r="OAT1397" s="451"/>
      <c r="OAU1397" s="451"/>
      <c r="OAV1397" s="451"/>
      <c r="OAW1397" s="451"/>
      <c r="OAX1397" s="451"/>
      <c r="OAY1397" s="451"/>
      <c r="OAZ1397" s="447"/>
      <c r="OBA1397" s="428"/>
      <c r="OBB1397" s="469"/>
      <c r="OBC1397" s="414"/>
      <c r="OBD1397" s="414"/>
      <c r="OBE1397" s="414"/>
      <c r="OBF1397" s="414"/>
      <c r="OBG1397" s="414"/>
      <c r="OBH1397" s="415"/>
      <c r="OBI1397" s="414"/>
      <c r="OBJ1397" s="416"/>
      <c r="OBK1397" s="366"/>
      <c r="OBL1397" s="366"/>
      <c r="OBM1397" s="366"/>
      <c r="OBN1397" s="366"/>
      <c r="OBO1397" s="366"/>
      <c r="OBP1397" s="366"/>
      <c r="OBQ1397" s="366"/>
      <c r="OBR1397" s="366"/>
      <c r="OBS1397" s="419"/>
      <c r="OBT1397" s="480"/>
      <c r="OBU1397" s="482"/>
      <c r="OBV1397" s="482"/>
      <c r="OBW1397" s="482"/>
      <c r="OBX1397" s="482"/>
      <c r="OBY1397" s="482"/>
      <c r="OBZ1397" s="482"/>
      <c r="OCA1397" s="482"/>
      <c r="OCB1397" s="482"/>
      <c r="OCC1397" s="482"/>
      <c r="OCD1397" s="482"/>
      <c r="OCE1397" s="482"/>
      <c r="OCF1397" s="482"/>
      <c r="OCG1397" s="482"/>
      <c r="OCH1397" s="482"/>
      <c r="OCI1397" s="482"/>
      <c r="OCJ1397" s="482"/>
      <c r="OCK1397" s="482"/>
      <c r="OCL1397" s="482"/>
      <c r="OCM1397" s="481"/>
      <c r="OCN1397" s="447"/>
      <c r="OCO1397" s="447"/>
      <c r="OCP1397" s="451"/>
      <c r="OCQ1397" s="451"/>
      <c r="OCR1397" s="451"/>
      <c r="OCS1397" s="451"/>
      <c r="OCT1397" s="451"/>
      <c r="OCU1397" s="451"/>
      <c r="OCV1397" s="451"/>
      <c r="OCW1397" s="451"/>
      <c r="OCX1397" s="451"/>
      <c r="OCY1397" s="451"/>
      <c r="OCZ1397" s="447"/>
      <c r="ODA1397" s="428"/>
      <c r="ODB1397" s="469"/>
      <c r="ODC1397" s="414"/>
      <c r="ODD1397" s="414"/>
      <c r="ODE1397" s="414"/>
      <c r="ODF1397" s="414"/>
      <c r="ODG1397" s="414"/>
      <c r="ODH1397" s="415"/>
      <c r="ODI1397" s="414"/>
      <c r="ODJ1397" s="416"/>
      <c r="ODK1397" s="366"/>
      <c r="ODL1397" s="366"/>
      <c r="ODM1397" s="366"/>
      <c r="ODN1397" s="366"/>
      <c r="ODO1397" s="366"/>
      <c r="ODP1397" s="366"/>
      <c r="ODQ1397" s="366"/>
      <c r="ODR1397" s="366"/>
      <c r="ODS1397" s="419"/>
      <c r="ODT1397" s="480"/>
      <c r="ODU1397" s="482"/>
      <c r="ODV1397" s="482"/>
      <c r="ODW1397" s="482"/>
      <c r="ODX1397" s="482"/>
      <c r="ODY1397" s="482"/>
      <c r="ODZ1397" s="482"/>
      <c r="OEA1397" s="482"/>
      <c r="OEB1397" s="482"/>
      <c r="OEC1397" s="482"/>
      <c r="OED1397" s="482"/>
      <c r="OEE1397" s="482"/>
      <c r="OEF1397" s="482"/>
      <c r="OEG1397" s="482"/>
      <c r="OEH1397" s="482"/>
      <c r="OEI1397" s="482"/>
      <c r="OEJ1397" s="482"/>
      <c r="OEK1397" s="482"/>
      <c r="OEL1397" s="482"/>
      <c r="OEM1397" s="481"/>
      <c r="OEN1397" s="447"/>
      <c r="OEO1397" s="447"/>
      <c r="OEP1397" s="451"/>
      <c r="OEQ1397" s="451"/>
      <c r="OER1397" s="451"/>
      <c r="OES1397" s="451"/>
      <c r="OET1397" s="451"/>
      <c r="OEU1397" s="451"/>
      <c r="OEV1397" s="451"/>
      <c r="OEW1397" s="451"/>
      <c r="OEX1397" s="451"/>
      <c r="OEY1397" s="451"/>
      <c r="OEZ1397" s="447"/>
      <c r="OFA1397" s="428"/>
      <c r="OFB1397" s="469"/>
      <c r="OFC1397" s="414"/>
      <c r="OFD1397" s="414"/>
      <c r="OFE1397" s="414"/>
      <c r="OFF1397" s="414"/>
      <c r="OFG1397" s="414"/>
      <c r="OFH1397" s="415"/>
      <c r="OFI1397" s="414"/>
      <c r="OFJ1397" s="416"/>
      <c r="OFK1397" s="366"/>
      <c r="OFL1397" s="366"/>
      <c r="OFM1397" s="366"/>
      <c r="OFN1397" s="366"/>
      <c r="OFO1397" s="366"/>
      <c r="OFP1397" s="366"/>
      <c r="OFQ1397" s="366"/>
      <c r="OFR1397" s="366"/>
      <c r="OFS1397" s="419"/>
      <c r="OFT1397" s="480"/>
      <c r="OFU1397" s="482"/>
      <c r="OFV1397" s="482"/>
      <c r="OFW1397" s="482"/>
      <c r="OFX1397" s="482"/>
      <c r="OFY1397" s="482"/>
      <c r="OFZ1397" s="482"/>
      <c r="OGA1397" s="482"/>
      <c r="OGB1397" s="482"/>
      <c r="OGC1397" s="482"/>
      <c r="OGD1397" s="482"/>
      <c r="OGE1397" s="482"/>
      <c r="OGF1397" s="482"/>
      <c r="OGG1397" s="482"/>
      <c r="OGH1397" s="482"/>
      <c r="OGI1397" s="482"/>
      <c r="OGJ1397" s="482"/>
      <c r="OGK1397" s="482"/>
      <c r="OGL1397" s="482"/>
      <c r="OGM1397" s="481"/>
      <c r="OGN1397" s="447"/>
      <c r="OGO1397" s="447"/>
      <c r="OGP1397" s="451"/>
      <c r="OGQ1397" s="451"/>
      <c r="OGR1397" s="451"/>
      <c r="OGS1397" s="451"/>
      <c r="OGT1397" s="451"/>
      <c r="OGU1397" s="451"/>
      <c r="OGV1397" s="451"/>
      <c r="OGW1397" s="451"/>
      <c r="OGX1397" s="451"/>
      <c r="OGY1397" s="451"/>
      <c r="OGZ1397" s="447"/>
      <c r="OHA1397" s="428"/>
      <c r="OHB1397" s="469"/>
      <c r="OHC1397" s="414"/>
      <c r="OHD1397" s="414"/>
      <c r="OHE1397" s="414"/>
      <c r="OHF1397" s="414"/>
      <c r="OHG1397" s="414"/>
      <c r="OHH1397" s="415"/>
      <c r="OHI1397" s="414"/>
      <c r="OHJ1397" s="416"/>
      <c r="OHK1397" s="366"/>
      <c r="OHL1397" s="366"/>
      <c r="OHM1397" s="366"/>
      <c r="OHN1397" s="366"/>
      <c r="OHO1397" s="366"/>
      <c r="OHP1397" s="366"/>
      <c r="OHQ1397" s="366"/>
      <c r="OHR1397" s="366"/>
      <c r="OHS1397" s="419"/>
      <c r="OHT1397" s="480"/>
      <c r="OHU1397" s="482"/>
      <c r="OHV1397" s="482"/>
      <c r="OHW1397" s="482"/>
      <c r="OHX1397" s="482"/>
      <c r="OHY1397" s="482"/>
      <c r="OHZ1397" s="482"/>
      <c r="OIA1397" s="482"/>
      <c r="OIB1397" s="482"/>
      <c r="OIC1397" s="482"/>
      <c r="OID1397" s="482"/>
      <c r="OIE1397" s="482"/>
      <c r="OIF1397" s="482"/>
      <c r="OIG1397" s="482"/>
      <c r="OIH1397" s="482"/>
      <c r="OII1397" s="482"/>
      <c r="OIJ1397" s="482"/>
      <c r="OIK1397" s="482"/>
      <c r="OIL1397" s="482"/>
      <c r="OIM1397" s="481"/>
      <c r="OIN1397" s="447"/>
      <c r="OIO1397" s="447"/>
      <c r="OIP1397" s="451"/>
      <c r="OIQ1397" s="451"/>
      <c r="OIR1397" s="451"/>
      <c r="OIS1397" s="451"/>
      <c r="OIT1397" s="451"/>
      <c r="OIU1397" s="451"/>
      <c r="OIV1397" s="451"/>
      <c r="OIW1397" s="451"/>
      <c r="OIX1397" s="451"/>
      <c r="OIY1397" s="451"/>
      <c r="OIZ1397" s="447"/>
      <c r="OJA1397" s="428"/>
      <c r="OJB1397" s="469"/>
      <c r="OJC1397" s="414"/>
      <c r="OJD1397" s="414"/>
      <c r="OJE1397" s="414"/>
      <c r="OJF1397" s="414"/>
      <c r="OJG1397" s="414"/>
      <c r="OJH1397" s="415"/>
      <c r="OJI1397" s="414"/>
      <c r="OJJ1397" s="416"/>
      <c r="OJK1397" s="366"/>
      <c r="OJL1397" s="366"/>
      <c r="OJM1397" s="366"/>
      <c r="OJN1397" s="366"/>
      <c r="OJO1397" s="366"/>
      <c r="OJP1397" s="366"/>
      <c r="OJQ1397" s="366"/>
      <c r="OJR1397" s="366"/>
      <c r="OJS1397" s="419"/>
      <c r="OJT1397" s="480"/>
      <c r="OJU1397" s="482"/>
      <c r="OJV1397" s="482"/>
      <c r="OJW1397" s="482"/>
      <c r="OJX1397" s="482"/>
      <c r="OJY1397" s="482"/>
      <c r="OJZ1397" s="482"/>
      <c r="OKA1397" s="482"/>
      <c r="OKB1397" s="482"/>
      <c r="OKC1397" s="482"/>
      <c r="OKD1397" s="482"/>
      <c r="OKE1397" s="482"/>
      <c r="OKF1397" s="482"/>
      <c r="OKG1397" s="482"/>
      <c r="OKH1397" s="482"/>
      <c r="OKI1397" s="482"/>
      <c r="OKJ1397" s="482"/>
      <c r="OKK1397" s="482"/>
      <c r="OKL1397" s="482"/>
      <c r="OKM1397" s="481"/>
      <c r="OKN1397" s="447"/>
      <c r="OKO1397" s="447"/>
      <c r="OKP1397" s="451"/>
      <c r="OKQ1397" s="451"/>
      <c r="OKR1397" s="451"/>
      <c r="OKS1397" s="451"/>
      <c r="OKT1397" s="451"/>
      <c r="OKU1397" s="451"/>
      <c r="OKV1397" s="451"/>
      <c r="OKW1397" s="451"/>
      <c r="OKX1397" s="451"/>
      <c r="OKY1397" s="451"/>
      <c r="OKZ1397" s="447"/>
      <c r="OLA1397" s="428"/>
      <c r="OLB1397" s="469"/>
      <c r="OLC1397" s="414"/>
      <c r="OLD1397" s="414"/>
      <c r="OLE1397" s="414"/>
      <c r="OLF1397" s="414"/>
      <c r="OLG1397" s="414"/>
      <c r="OLH1397" s="415"/>
      <c r="OLI1397" s="414"/>
      <c r="OLJ1397" s="416"/>
      <c r="OLK1397" s="366"/>
      <c r="OLL1397" s="366"/>
      <c r="OLM1397" s="366"/>
      <c r="OLN1397" s="366"/>
      <c r="OLO1397" s="366"/>
      <c r="OLP1397" s="366"/>
      <c r="OLQ1397" s="366"/>
      <c r="OLR1397" s="366"/>
      <c r="OLS1397" s="419"/>
      <c r="OLT1397" s="480"/>
      <c r="OLU1397" s="482"/>
      <c r="OLV1397" s="482"/>
      <c r="OLW1397" s="482"/>
      <c r="OLX1397" s="482"/>
      <c r="OLY1397" s="482"/>
      <c r="OLZ1397" s="482"/>
      <c r="OMA1397" s="482"/>
      <c r="OMB1397" s="482"/>
      <c r="OMC1397" s="482"/>
      <c r="OMD1397" s="482"/>
      <c r="OME1397" s="482"/>
      <c r="OMF1397" s="482"/>
      <c r="OMG1397" s="482"/>
      <c r="OMH1397" s="482"/>
      <c r="OMI1397" s="482"/>
      <c r="OMJ1397" s="482"/>
      <c r="OMK1397" s="482"/>
      <c r="OML1397" s="482"/>
      <c r="OMM1397" s="481"/>
      <c r="OMN1397" s="447"/>
      <c r="OMO1397" s="447"/>
      <c r="OMP1397" s="451"/>
      <c r="OMQ1397" s="451"/>
      <c r="OMR1397" s="451"/>
      <c r="OMS1397" s="451"/>
      <c r="OMT1397" s="451"/>
      <c r="OMU1397" s="451"/>
      <c r="OMV1397" s="451"/>
      <c r="OMW1397" s="451"/>
      <c r="OMX1397" s="451"/>
      <c r="OMY1397" s="451"/>
      <c r="OMZ1397" s="447"/>
      <c r="ONA1397" s="428"/>
      <c r="ONB1397" s="469"/>
      <c r="ONC1397" s="414"/>
      <c r="OND1397" s="414"/>
      <c r="ONE1397" s="414"/>
      <c r="ONF1397" s="414"/>
      <c r="ONG1397" s="414"/>
      <c r="ONH1397" s="415"/>
      <c r="ONI1397" s="414"/>
      <c r="ONJ1397" s="416"/>
      <c r="ONK1397" s="366"/>
      <c r="ONL1397" s="366"/>
      <c r="ONM1397" s="366"/>
      <c r="ONN1397" s="366"/>
      <c r="ONO1397" s="366"/>
      <c r="ONP1397" s="366"/>
      <c r="ONQ1397" s="366"/>
      <c r="ONR1397" s="366"/>
      <c r="ONS1397" s="419"/>
      <c r="ONT1397" s="480"/>
      <c r="ONU1397" s="482"/>
      <c r="ONV1397" s="482"/>
      <c r="ONW1397" s="482"/>
      <c r="ONX1397" s="482"/>
      <c r="ONY1397" s="482"/>
      <c r="ONZ1397" s="482"/>
      <c r="OOA1397" s="482"/>
      <c r="OOB1397" s="482"/>
      <c r="OOC1397" s="482"/>
      <c r="OOD1397" s="482"/>
      <c r="OOE1397" s="482"/>
      <c r="OOF1397" s="482"/>
      <c r="OOG1397" s="482"/>
      <c r="OOH1397" s="482"/>
      <c r="OOI1397" s="482"/>
      <c r="OOJ1397" s="482"/>
      <c r="OOK1397" s="482"/>
      <c r="OOL1397" s="482"/>
      <c r="OOM1397" s="481"/>
      <c r="OON1397" s="447"/>
      <c r="OOO1397" s="447"/>
      <c r="OOP1397" s="451"/>
      <c r="OOQ1397" s="451"/>
      <c r="OOR1397" s="451"/>
      <c r="OOS1397" s="451"/>
      <c r="OOT1397" s="451"/>
      <c r="OOU1397" s="451"/>
      <c r="OOV1397" s="451"/>
      <c r="OOW1397" s="451"/>
      <c r="OOX1397" s="451"/>
      <c r="OOY1397" s="451"/>
      <c r="OOZ1397" s="447"/>
      <c r="OPA1397" s="428"/>
      <c r="OPB1397" s="469"/>
      <c r="OPC1397" s="414"/>
      <c r="OPD1397" s="414"/>
      <c r="OPE1397" s="414"/>
      <c r="OPF1397" s="414"/>
      <c r="OPG1397" s="414"/>
      <c r="OPH1397" s="415"/>
      <c r="OPI1397" s="414"/>
      <c r="OPJ1397" s="416"/>
      <c r="OPK1397" s="366"/>
      <c r="OPL1397" s="366"/>
      <c r="OPM1397" s="366"/>
      <c r="OPN1397" s="366"/>
      <c r="OPO1397" s="366"/>
      <c r="OPP1397" s="366"/>
      <c r="OPQ1397" s="366"/>
      <c r="OPR1397" s="366"/>
      <c r="OPS1397" s="419"/>
      <c r="OPT1397" s="480"/>
      <c r="OPU1397" s="482"/>
      <c r="OPV1397" s="482"/>
      <c r="OPW1397" s="482"/>
      <c r="OPX1397" s="482"/>
      <c r="OPY1397" s="482"/>
      <c r="OPZ1397" s="482"/>
      <c r="OQA1397" s="482"/>
      <c r="OQB1397" s="482"/>
      <c r="OQC1397" s="482"/>
      <c r="OQD1397" s="482"/>
      <c r="OQE1397" s="482"/>
      <c r="OQF1397" s="482"/>
      <c r="OQG1397" s="482"/>
      <c r="OQH1397" s="482"/>
      <c r="OQI1397" s="482"/>
      <c r="OQJ1397" s="482"/>
      <c r="OQK1397" s="482"/>
      <c r="OQL1397" s="482"/>
      <c r="OQM1397" s="481"/>
      <c r="OQN1397" s="447"/>
      <c r="OQO1397" s="447"/>
      <c r="OQP1397" s="451"/>
      <c r="OQQ1397" s="451"/>
      <c r="OQR1397" s="451"/>
      <c r="OQS1397" s="451"/>
      <c r="OQT1397" s="451"/>
      <c r="OQU1397" s="451"/>
      <c r="OQV1397" s="451"/>
      <c r="OQW1397" s="451"/>
      <c r="OQX1397" s="451"/>
      <c r="OQY1397" s="451"/>
      <c r="OQZ1397" s="447"/>
      <c r="ORA1397" s="428"/>
      <c r="ORB1397" s="469"/>
      <c r="ORC1397" s="414"/>
      <c r="ORD1397" s="414"/>
      <c r="ORE1397" s="414"/>
      <c r="ORF1397" s="414"/>
      <c r="ORG1397" s="414"/>
      <c r="ORH1397" s="415"/>
      <c r="ORI1397" s="414"/>
      <c r="ORJ1397" s="416"/>
      <c r="ORK1397" s="366"/>
      <c r="ORL1397" s="366"/>
      <c r="ORM1397" s="366"/>
      <c r="ORN1397" s="366"/>
      <c r="ORO1397" s="366"/>
      <c r="ORP1397" s="366"/>
      <c r="ORQ1397" s="366"/>
      <c r="ORR1397" s="366"/>
      <c r="ORS1397" s="419"/>
      <c r="ORT1397" s="480"/>
      <c r="ORU1397" s="482"/>
      <c r="ORV1397" s="482"/>
      <c r="ORW1397" s="482"/>
      <c r="ORX1397" s="482"/>
      <c r="ORY1397" s="482"/>
      <c r="ORZ1397" s="482"/>
      <c r="OSA1397" s="482"/>
      <c r="OSB1397" s="482"/>
      <c r="OSC1397" s="482"/>
      <c r="OSD1397" s="482"/>
      <c r="OSE1397" s="482"/>
      <c r="OSF1397" s="482"/>
      <c r="OSG1397" s="482"/>
      <c r="OSH1397" s="482"/>
      <c r="OSI1397" s="482"/>
      <c r="OSJ1397" s="482"/>
      <c r="OSK1397" s="482"/>
      <c r="OSL1397" s="482"/>
      <c r="OSM1397" s="481"/>
      <c r="OSN1397" s="447"/>
      <c r="OSO1397" s="447"/>
      <c r="OSP1397" s="451"/>
      <c r="OSQ1397" s="451"/>
      <c r="OSR1397" s="451"/>
      <c r="OSS1397" s="451"/>
      <c r="OST1397" s="451"/>
      <c r="OSU1397" s="451"/>
      <c r="OSV1397" s="451"/>
      <c r="OSW1397" s="451"/>
      <c r="OSX1397" s="451"/>
      <c r="OSY1397" s="451"/>
      <c r="OSZ1397" s="447"/>
      <c r="OTA1397" s="428"/>
      <c r="OTB1397" s="469"/>
      <c r="OTC1397" s="414"/>
      <c r="OTD1397" s="414"/>
      <c r="OTE1397" s="414"/>
      <c r="OTF1397" s="414"/>
      <c r="OTG1397" s="414"/>
      <c r="OTH1397" s="415"/>
      <c r="OTI1397" s="414"/>
      <c r="OTJ1397" s="416"/>
      <c r="OTK1397" s="366"/>
      <c r="OTL1397" s="366"/>
      <c r="OTM1397" s="366"/>
      <c r="OTN1397" s="366"/>
      <c r="OTO1397" s="366"/>
      <c r="OTP1397" s="366"/>
      <c r="OTQ1397" s="366"/>
      <c r="OTR1397" s="366"/>
      <c r="OTS1397" s="419"/>
      <c r="OTT1397" s="480"/>
      <c r="OTU1397" s="482"/>
      <c r="OTV1397" s="482"/>
      <c r="OTW1397" s="482"/>
      <c r="OTX1397" s="482"/>
      <c r="OTY1397" s="482"/>
      <c r="OTZ1397" s="482"/>
      <c r="OUA1397" s="482"/>
      <c r="OUB1397" s="482"/>
      <c r="OUC1397" s="482"/>
      <c r="OUD1397" s="482"/>
      <c r="OUE1397" s="482"/>
      <c r="OUF1397" s="482"/>
      <c r="OUG1397" s="482"/>
      <c r="OUH1397" s="482"/>
      <c r="OUI1397" s="482"/>
      <c r="OUJ1397" s="482"/>
      <c r="OUK1397" s="482"/>
      <c r="OUL1397" s="482"/>
      <c r="OUM1397" s="481"/>
      <c r="OUN1397" s="447"/>
      <c r="OUO1397" s="447"/>
      <c r="OUP1397" s="451"/>
      <c r="OUQ1397" s="451"/>
      <c r="OUR1397" s="451"/>
      <c r="OUS1397" s="451"/>
      <c r="OUT1397" s="451"/>
      <c r="OUU1397" s="451"/>
      <c r="OUV1397" s="451"/>
      <c r="OUW1397" s="451"/>
      <c r="OUX1397" s="451"/>
      <c r="OUY1397" s="451"/>
      <c r="OUZ1397" s="447"/>
      <c r="OVA1397" s="428"/>
      <c r="OVB1397" s="469"/>
      <c r="OVC1397" s="414"/>
      <c r="OVD1397" s="414"/>
      <c r="OVE1397" s="414"/>
      <c r="OVF1397" s="414"/>
      <c r="OVG1397" s="414"/>
      <c r="OVH1397" s="415"/>
      <c r="OVI1397" s="414"/>
      <c r="OVJ1397" s="416"/>
      <c r="OVK1397" s="366"/>
      <c r="OVL1397" s="366"/>
      <c r="OVM1397" s="366"/>
      <c r="OVN1397" s="366"/>
      <c r="OVO1397" s="366"/>
      <c r="OVP1397" s="366"/>
      <c r="OVQ1397" s="366"/>
      <c r="OVR1397" s="366"/>
      <c r="OVS1397" s="419"/>
      <c r="OVT1397" s="480"/>
      <c r="OVU1397" s="482"/>
      <c r="OVV1397" s="482"/>
      <c r="OVW1397" s="482"/>
      <c r="OVX1397" s="482"/>
      <c r="OVY1397" s="482"/>
      <c r="OVZ1397" s="482"/>
      <c r="OWA1397" s="482"/>
      <c r="OWB1397" s="482"/>
      <c r="OWC1397" s="482"/>
      <c r="OWD1397" s="482"/>
      <c r="OWE1397" s="482"/>
      <c r="OWF1397" s="482"/>
      <c r="OWG1397" s="482"/>
      <c r="OWH1397" s="482"/>
      <c r="OWI1397" s="482"/>
      <c r="OWJ1397" s="482"/>
      <c r="OWK1397" s="482"/>
      <c r="OWL1397" s="482"/>
      <c r="OWM1397" s="481"/>
      <c r="OWN1397" s="447"/>
      <c r="OWO1397" s="447"/>
      <c r="OWP1397" s="451"/>
      <c r="OWQ1397" s="451"/>
      <c r="OWR1397" s="451"/>
      <c r="OWS1397" s="451"/>
      <c r="OWT1397" s="451"/>
      <c r="OWU1397" s="451"/>
      <c r="OWV1397" s="451"/>
      <c r="OWW1397" s="451"/>
      <c r="OWX1397" s="451"/>
      <c r="OWY1397" s="451"/>
      <c r="OWZ1397" s="447"/>
      <c r="OXA1397" s="428"/>
      <c r="OXB1397" s="469"/>
      <c r="OXC1397" s="414"/>
      <c r="OXD1397" s="414"/>
      <c r="OXE1397" s="414"/>
      <c r="OXF1397" s="414"/>
      <c r="OXG1397" s="414"/>
      <c r="OXH1397" s="415"/>
      <c r="OXI1397" s="414"/>
      <c r="OXJ1397" s="416"/>
      <c r="OXK1397" s="366"/>
      <c r="OXL1397" s="366"/>
      <c r="OXM1397" s="366"/>
      <c r="OXN1397" s="366"/>
      <c r="OXO1397" s="366"/>
      <c r="OXP1397" s="366"/>
      <c r="OXQ1397" s="366"/>
      <c r="OXR1397" s="366"/>
      <c r="OXS1397" s="419"/>
      <c r="OXT1397" s="480"/>
      <c r="OXU1397" s="482"/>
      <c r="OXV1397" s="482"/>
      <c r="OXW1397" s="482"/>
      <c r="OXX1397" s="482"/>
      <c r="OXY1397" s="482"/>
      <c r="OXZ1397" s="482"/>
      <c r="OYA1397" s="482"/>
      <c r="OYB1397" s="482"/>
      <c r="OYC1397" s="482"/>
      <c r="OYD1397" s="482"/>
      <c r="OYE1397" s="482"/>
      <c r="OYF1397" s="482"/>
      <c r="OYG1397" s="482"/>
      <c r="OYH1397" s="482"/>
      <c r="OYI1397" s="482"/>
      <c r="OYJ1397" s="482"/>
      <c r="OYK1397" s="482"/>
      <c r="OYL1397" s="482"/>
      <c r="OYM1397" s="481"/>
      <c r="OYN1397" s="447"/>
      <c r="OYO1397" s="447"/>
      <c r="OYP1397" s="451"/>
      <c r="OYQ1397" s="451"/>
      <c r="OYR1397" s="451"/>
      <c r="OYS1397" s="451"/>
      <c r="OYT1397" s="451"/>
      <c r="OYU1397" s="451"/>
      <c r="OYV1397" s="451"/>
      <c r="OYW1397" s="451"/>
      <c r="OYX1397" s="451"/>
      <c r="OYY1397" s="451"/>
      <c r="OYZ1397" s="447"/>
      <c r="OZA1397" s="428"/>
      <c r="OZB1397" s="469"/>
      <c r="OZC1397" s="414"/>
      <c r="OZD1397" s="414"/>
      <c r="OZE1397" s="414"/>
      <c r="OZF1397" s="414"/>
      <c r="OZG1397" s="414"/>
      <c r="OZH1397" s="415"/>
      <c r="OZI1397" s="414"/>
      <c r="OZJ1397" s="416"/>
      <c r="OZK1397" s="366"/>
      <c r="OZL1397" s="366"/>
      <c r="OZM1397" s="366"/>
      <c r="OZN1397" s="366"/>
      <c r="OZO1397" s="366"/>
      <c r="OZP1397" s="366"/>
      <c r="OZQ1397" s="366"/>
      <c r="OZR1397" s="366"/>
      <c r="OZS1397" s="419"/>
      <c r="OZT1397" s="480"/>
      <c r="OZU1397" s="482"/>
      <c r="OZV1397" s="482"/>
      <c r="OZW1397" s="482"/>
      <c r="OZX1397" s="482"/>
      <c r="OZY1397" s="482"/>
      <c r="OZZ1397" s="482"/>
      <c r="PAA1397" s="482"/>
      <c r="PAB1397" s="482"/>
      <c r="PAC1397" s="482"/>
      <c r="PAD1397" s="482"/>
      <c r="PAE1397" s="482"/>
      <c r="PAF1397" s="482"/>
      <c r="PAG1397" s="482"/>
      <c r="PAH1397" s="482"/>
      <c r="PAI1397" s="482"/>
      <c r="PAJ1397" s="482"/>
      <c r="PAK1397" s="482"/>
      <c r="PAL1397" s="482"/>
      <c r="PAM1397" s="481"/>
      <c r="PAN1397" s="447"/>
      <c r="PAO1397" s="447"/>
      <c r="PAP1397" s="451"/>
      <c r="PAQ1397" s="451"/>
      <c r="PAR1397" s="451"/>
      <c r="PAS1397" s="451"/>
      <c r="PAT1397" s="451"/>
      <c r="PAU1397" s="451"/>
      <c r="PAV1397" s="451"/>
      <c r="PAW1397" s="451"/>
      <c r="PAX1397" s="451"/>
      <c r="PAY1397" s="451"/>
      <c r="PAZ1397" s="447"/>
      <c r="PBA1397" s="428"/>
      <c r="PBB1397" s="469"/>
      <c r="PBC1397" s="414"/>
      <c r="PBD1397" s="414"/>
      <c r="PBE1397" s="414"/>
      <c r="PBF1397" s="414"/>
      <c r="PBG1397" s="414"/>
      <c r="PBH1397" s="415"/>
      <c r="PBI1397" s="414"/>
      <c r="PBJ1397" s="416"/>
      <c r="PBK1397" s="366"/>
      <c r="PBL1397" s="366"/>
      <c r="PBM1397" s="366"/>
      <c r="PBN1397" s="366"/>
      <c r="PBO1397" s="366"/>
      <c r="PBP1397" s="366"/>
      <c r="PBQ1397" s="366"/>
      <c r="PBR1397" s="366"/>
      <c r="PBS1397" s="419"/>
      <c r="PBT1397" s="480"/>
      <c r="PBU1397" s="482"/>
      <c r="PBV1397" s="482"/>
      <c r="PBW1397" s="482"/>
      <c r="PBX1397" s="482"/>
      <c r="PBY1397" s="482"/>
      <c r="PBZ1397" s="482"/>
      <c r="PCA1397" s="482"/>
      <c r="PCB1397" s="482"/>
      <c r="PCC1397" s="482"/>
      <c r="PCD1397" s="482"/>
      <c r="PCE1397" s="482"/>
      <c r="PCF1397" s="482"/>
      <c r="PCG1397" s="482"/>
      <c r="PCH1397" s="482"/>
      <c r="PCI1397" s="482"/>
      <c r="PCJ1397" s="482"/>
      <c r="PCK1397" s="482"/>
      <c r="PCL1397" s="482"/>
      <c r="PCM1397" s="481"/>
      <c r="PCN1397" s="447"/>
      <c r="PCO1397" s="447"/>
      <c r="PCP1397" s="451"/>
      <c r="PCQ1397" s="451"/>
      <c r="PCR1397" s="451"/>
      <c r="PCS1397" s="451"/>
      <c r="PCT1397" s="451"/>
      <c r="PCU1397" s="451"/>
      <c r="PCV1397" s="451"/>
      <c r="PCW1397" s="451"/>
      <c r="PCX1397" s="451"/>
      <c r="PCY1397" s="451"/>
      <c r="PCZ1397" s="447"/>
      <c r="PDA1397" s="428"/>
      <c r="PDB1397" s="469"/>
      <c r="PDC1397" s="414"/>
      <c r="PDD1397" s="414"/>
      <c r="PDE1397" s="414"/>
      <c r="PDF1397" s="414"/>
      <c r="PDG1397" s="414"/>
      <c r="PDH1397" s="415"/>
      <c r="PDI1397" s="414"/>
      <c r="PDJ1397" s="416"/>
      <c r="PDK1397" s="366"/>
      <c r="PDL1397" s="366"/>
      <c r="PDM1397" s="366"/>
      <c r="PDN1397" s="366"/>
      <c r="PDO1397" s="366"/>
      <c r="PDP1397" s="366"/>
      <c r="PDQ1397" s="366"/>
      <c r="PDR1397" s="366"/>
      <c r="PDS1397" s="419"/>
      <c r="PDT1397" s="480"/>
      <c r="PDU1397" s="482"/>
      <c r="PDV1397" s="482"/>
      <c r="PDW1397" s="482"/>
      <c r="PDX1397" s="482"/>
      <c r="PDY1397" s="482"/>
      <c r="PDZ1397" s="482"/>
      <c r="PEA1397" s="482"/>
      <c r="PEB1397" s="482"/>
      <c r="PEC1397" s="482"/>
      <c r="PED1397" s="482"/>
      <c r="PEE1397" s="482"/>
      <c r="PEF1397" s="482"/>
      <c r="PEG1397" s="482"/>
      <c r="PEH1397" s="482"/>
      <c r="PEI1397" s="482"/>
      <c r="PEJ1397" s="482"/>
      <c r="PEK1397" s="482"/>
      <c r="PEL1397" s="482"/>
      <c r="PEM1397" s="481"/>
      <c r="PEN1397" s="447"/>
      <c r="PEO1397" s="447"/>
      <c r="PEP1397" s="451"/>
      <c r="PEQ1397" s="451"/>
      <c r="PER1397" s="451"/>
      <c r="PES1397" s="451"/>
      <c r="PET1397" s="451"/>
      <c r="PEU1397" s="451"/>
      <c r="PEV1397" s="451"/>
      <c r="PEW1397" s="451"/>
      <c r="PEX1397" s="451"/>
      <c r="PEY1397" s="451"/>
      <c r="PEZ1397" s="447"/>
      <c r="PFA1397" s="428"/>
      <c r="PFB1397" s="469"/>
      <c r="PFC1397" s="414"/>
      <c r="PFD1397" s="414"/>
      <c r="PFE1397" s="414"/>
      <c r="PFF1397" s="414"/>
      <c r="PFG1397" s="414"/>
      <c r="PFH1397" s="415"/>
      <c r="PFI1397" s="414"/>
      <c r="PFJ1397" s="416"/>
      <c r="PFK1397" s="366"/>
      <c r="PFL1397" s="366"/>
      <c r="PFM1397" s="366"/>
      <c r="PFN1397" s="366"/>
      <c r="PFO1397" s="366"/>
      <c r="PFP1397" s="366"/>
      <c r="PFQ1397" s="366"/>
      <c r="PFR1397" s="366"/>
      <c r="PFS1397" s="419"/>
      <c r="PFT1397" s="480"/>
      <c r="PFU1397" s="482"/>
      <c r="PFV1397" s="482"/>
      <c r="PFW1397" s="482"/>
      <c r="PFX1397" s="482"/>
      <c r="PFY1397" s="482"/>
      <c r="PFZ1397" s="482"/>
      <c r="PGA1397" s="482"/>
      <c r="PGB1397" s="482"/>
      <c r="PGC1397" s="482"/>
      <c r="PGD1397" s="482"/>
      <c r="PGE1397" s="482"/>
      <c r="PGF1397" s="482"/>
      <c r="PGG1397" s="482"/>
      <c r="PGH1397" s="482"/>
      <c r="PGI1397" s="482"/>
      <c r="PGJ1397" s="482"/>
      <c r="PGK1397" s="482"/>
      <c r="PGL1397" s="482"/>
      <c r="PGM1397" s="481"/>
      <c r="PGN1397" s="447"/>
      <c r="PGO1397" s="447"/>
      <c r="PGP1397" s="451"/>
      <c r="PGQ1397" s="451"/>
      <c r="PGR1397" s="451"/>
      <c r="PGS1397" s="451"/>
      <c r="PGT1397" s="451"/>
      <c r="PGU1397" s="451"/>
      <c r="PGV1397" s="451"/>
      <c r="PGW1397" s="451"/>
      <c r="PGX1397" s="451"/>
      <c r="PGY1397" s="451"/>
      <c r="PGZ1397" s="447"/>
      <c r="PHA1397" s="428"/>
      <c r="PHB1397" s="469"/>
      <c r="PHC1397" s="414"/>
      <c r="PHD1397" s="414"/>
      <c r="PHE1397" s="414"/>
      <c r="PHF1397" s="414"/>
      <c r="PHG1397" s="414"/>
      <c r="PHH1397" s="415"/>
      <c r="PHI1397" s="414"/>
      <c r="PHJ1397" s="416"/>
      <c r="PHK1397" s="366"/>
      <c r="PHL1397" s="366"/>
      <c r="PHM1397" s="366"/>
      <c r="PHN1397" s="366"/>
      <c r="PHO1397" s="366"/>
      <c r="PHP1397" s="366"/>
      <c r="PHQ1397" s="366"/>
      <c r="PHR1397" s="366"/>
      <c r="PHS1397" s="419"/>
      <c r="PHT1397" s="480"/>
      <c r="PHU1397" s="482"/>
      <c r="PHV1397" s="482"/>
      <c r="PHW1397" s="482"/>
      <c r="PHX1397" s="482"/>
      <c r="PHY1397" s="482"/>
      <c r="PHZ1397" s="482"/>
      <c r="PIA1397" s="482"/>
      <c r="PIB1397" s="482"/>
      <c r="PIC1397" s="482"/>
      <c r="PID1397" s="482"/>
      <c r="PIE1397" s="482"/>
      <c r="PIF1397" s="482"/>
      <c r="PIG1397" s="482"/>
      <c r="PIH1397" s="482"/>
      <c r="PII1397" s="482"/>
      <c r="PIJ1397" s="482"/>
      <c r="PIK1397" s="482"/>
      <c r="PIL1397" s="482"/>
      <c r="PIM1397" s="481"/>
      <c r="PIN1397" s="447"/>
      <c r="PIO1397" s="447"/>
      <c r="PIP1397" s="451"/>
      <c r="PIQ1397" s="451"/>
      <c r="PIR1397" s="451"/>
      <c r="PIS1397" s="451"/>
      <c r="PIT1397" s="451"/>
      <c r="PIU1397" s="451"/>
      <c r="PIV1397" s="451"/>
      <c r="PIW1397" s="451"/>
      <c r="PIX1397" s="451"/>
      <c r="PIY1397" s="451"/>
      <c r="PIZ1397" s="447"/>
      <c r="PJA1397" s="428"/>
      <c r="PJB1397" s="469"/>
      <c r="PJC1397" s="414"/>
      <c r="PJD1397" s="414"/>
      <c r="PJE1397" s="414"/>
      <c r="PJF1397" s="414"/>
      <c r="PJG1397" s="414"/>
      <c r="PJH1397" s="415"/>
      <c r="PJI1397" s="414"/>
      <c r="PJJ1397" s="416"/>
      <c r="PJK1397" s="366"/>
      <c r="PJL1397" s="366"/>
      <c r="PJM1397" s="366"/>
      <c r="PJN1397" s="366"/>
      <c r="PJO1397" s="366"/>
      <c r="PJP1397" s="366"/>
      <c r="PJQ1397" s="366"/>
      <c r="PJR1397" s="366"/>
      <c r="PJS1397" s="419"/>
      <c r="PJT1397" s="480"/>
      <c r="PJU1397" s="482"/>
      <c r="PJV1397" s="482"/>
      <c r="PJW1397" s="482"/>
      <c r="PJX1397" s="482"/>
      <c r="PJY1397" s="482"/>
      <c r="PJZ1397" s="482"/>
      <c r="PKA1397" s="482"/>
      <c r="PKB1397" s="482"/>
      <c r="PKC1397" s="482"/>
      <c r="PKD1397" s="482"/>
      <c r="PKE1397" s="482"/>
      <c r="PKF1397" s="482"/>
      <c r="PKG1397" s="482"/>
      <c r="PKH1397" s="482"/>
      <c r="PKI1397" s="482"/>
      <c r="PKJ1397" s="482"/>
      <c r="PKK1397" s="482"/>
      <c r="PKL1397" s="482"/>
      <c r="PKM1397" s="481"/>
      <c r="PKN1397" s="447"/>
      <c r="PKO1397" s="447"/>
      <c r="PKP1397" s="451"/>
      <c r="PKQ1397" s="451"/>
      <c r="PKR1397" s="451"/>
      <c r="PKS1397" s="451"/>
      <c r="PKT1397" s="451"/>
      <c r="PKU1397" s="451"/>
      <c r="PKV1397" s="451"/>
      <c r="PKW1397" s="451"/>
      <c r="PKX1397" s="451"/>
      <c r="PKY1397" s="451"/>
      <c r="PKZ1397" s="447"/>
      <c r="PLA1397" s="428"/>
      <c r="PLB1397" s="469"/>
      <c r="PLC1397" s="414"/>
      <c r="PLD1397" s="414"/>
      <c r="PLE1397" s="414"/>
      <c r="PLF1397" s="414"/>
      <c r="PLG1397" s="414"/>
      <c r="PLH1397" s="415"/>
      <c r="PLI1397" s="414"/>
      <c r="PLJ1397" s="416"/>
      <c r="PLK1397" s="366"/>
      <c r="PLL1397" s="366"/>
      <c r="PLM1397" s="366"/>
      <c r="PLN1397" s="366"/>
      <c r="PLO1397" s="366"/>
      <c r="PLP1397" s="366"/>
      <c r="PLQ1397" s="366"/>
      <c r="PLR1397" s="366"/>
      <c r="PLS1397" s="419"/>
      <c r="PLT1397" s="480"/>
      <c r="PLU1397" s="482"/>
      <c r="PLV1397" s="482"/>
      <c r="PLW1397" s="482"/>
      <c r="PLX1397" s="482"/>
      <c r="PLY1397" s="482"/>
      <c r="PLZ1397" s="482"/>
      <c r="PMA1397" s="482"/>
      <c r="PMB1397" s="482"/>
      <c r="PMC1397" s="482"/>
      <c r="PMD1397" s="482"/>
      <c r="PME1397" s="482"/>
      <c r="PMF1397" s="482"/>
      <c r="PMG1397" s="482"/>
      <c r="PMH1397" s="482"/>
      <c r="PMI1397" s="482"/>
      <c r="PMJ1397" s="482"/>
      <c r="PMK1397" s="482"/>
      <c r="PML1397" s="482"/>
      <c r="PMM1397" s="481"/>
      <c r="PMN1397" s="447"/>
      <c r="PMO1397" s="447"/>
      <c r="PMP1397" s="451"/>
      <c r="PMQ1397" s="451"/>
      <c r="PMR1397" s="451"/>
      <c r="PMS1397" s="451"/>
      <c r="PMT1397" s="451"/>
      <c r="PMU1397" s="451"/>
      <c r="PMV1397" s="451"/>
      <c r="PMW1397" s="451"/>
      <c r="PMX1397" s="451"/>
      <c r="PMY1397" s="451"/>
      <c r="PMZ1397" s="447"/>
      <c r="PNA1397" s="428"/>
      <c r="PNB1397" s="469"/>
      <c r="PNC1397" s="414"/>
      <c r="PND1397" s="414"/>
      <c r="PNE1397" s="414"/>
      <c r="PNF1397" s="414"/>
      <c r="PNG1397" s="414"/>
      <c r="PNH1397" s="415"/>
      <c r="PNI1397" s="414"/>
      <c r="PNJ1397" s="416"/>
      <c r="PNK1397" s="366"/>
      <c r="PNL1397" s="366"/>
      <c r="PNM1397" s="366"/>
      <c r="PNN1397" s="366"/>
      <c r="PNO1397" s="366"/>
      <c r="PNP1397" s="366"/>
      <c r="PNQ1397" s="366"/>
      <c r="PNR1397" s="366"/>
      <c r="PNS1397" s="419"/>
      <c r="PNT1397" s="480"/>
      <c r="PNU1397" s="482"/>
      <c r="PNV1397" s="482"/>
      <c r="PNW1397" s="482"/>
      <c r="PNX1397" s="482"/>
      <c r="PNY1397" s="482"/>
      <c r="PNZ1397" s="482"/>
      <c r="POA1397" s="482"/>
      <c r="POB1397" s="482"/>
      <c r="POC1397" s="482"/>
      <c r="POD1397" s="482"/>
      <c r="POE1397" s="482"/>
      <c r="POF1397" s="482"/>
      <c r="POG1397" s="482"/>
      <c r="POH1397" s="482"/>
      <c r="POI1397" s="482"/>
      <c r="POJ1397" s="482"/>
      <c r="POK1397" s="482"/>
      <c r="POL1397" s="482"/>
      <c r="POM1397" s="481"/>
      <c r="PON1397" s="447"/>
      <c r="POO1397" s="447"/>
      <c r="POP1397" s="451"/>
      <c r="POQ1397" s="451"/>
      <c r="POR1397" s="451"/>
      <c r="POS1397" s="451"/>
      <c r="POT1397" s="451"/>
      <c r="POU1397" s="451"/>
      <c r="POV1397" s="451"/>
      <c r="POW1397" s="451"/>
      <c r="POX1397" s="451"/>
      <c r="POY1397" s="451"/>
      <c r="POZ1397" s="447"/>
      <c r="PPA1397" s="428"/>
      <c r="PPB1397" s="469"/>
      <c r="PPC1397" s="414"/>
      <c r="PPD1397" s="414"/>
      <c r="PPE1397" s="414"/>
      <c r="PPF1397" s="414"/>
      <c r="PPG1397" s="414"/>
      <c r="PPH1397" s="415"/>
      <c r="PPI1397" s="414"/>
      <c r="PPJ1397" s="416"/>
      <c r="PPK1397" s="366"/>
      <c r="PPL1397" s="366"/>
      <c r="PPM1397" s="366"/>
      <c r="PPN1397" s="366"/>
      <c r="PPO1397" s="366"/>
      <c r="PPP1397" s="366"/>
      <c r="PPQ1397" s="366"/>
      <c r="PPR1397" s="366"/>
      <c r="PPS1397" s="419"/>
      <c r="PPT1397" s="480"/>
      <c r="PPU1397" s="482"/>
      <c r="PPV1397" s="482"/>
      <c r="PPW1397" s="482"/>
      <c r="PPX1397" s="482"/>
      <c r="PPY1397" s="482"/>
      <c r="PPZ1397" s="482"/>
      <c r="PQA1397" s="482"/>
      <c r="PQB1397" s="482"/>
      <c r="PQC1397" s="482"/>
      <c r="PQD1397" s="482"/>
      <c r="PQE1397" s="482"/>
      <c r="PQF1397" s="482"/>
      <c r="PQG1397" s="482"/>
      <c r="PQH1397" s="482"/>
      <c r="PQI1397" s="482"/>
      <c r="PQJ1397" s="482"/>
      <c r="PQK1397" s="482"/>
      <c r="PQL1397" s="482"/>
      <c r="PQM1397" s="481"/>
      <c r="PQN1397" s="447"/>
      <c r="PQO1397" s="447"/>
      <c r="PQP1397" s="451"/>
      <c r="PQQ1397" s="451"/>
      <c r="PQR1397" s="451"/>
      <c r="PQS1397" s="451"/>
      <c r="PQT1397" s="451"/>
      <c r="PQU1397" s="451"/>
      <c r="PQV1397" s="451"/>
      <c r="PQW1397" s="451"/>
      <c r="PQX1397" s="451"/>
      <c r="PQY1397" s="451"/>
      <c r="PQZ1397" s="447"/>
      <c r="PRA1397" s="428"/>
      <c r="PRB1397" s="469"/>
      <c r="PRC1397" s="414"/>
      <c r="PRD1397" s="414"/>
      <c r="PRE1397" s="414"/>
      <c r="PRF1397" s="414"/>
      <c r="PRG1397" s="414"/>
      <c r="PRH1397" s="415"/>
      <c r="PRI1397" s="414"/>
      <c r="PRJ1397" s="416"/>
      <c r="PRK1397" s="366"/>
      <c r="PRL1397" s="366"/>
      <c r="PRM1397" s="366"/>
      <c r="PRN1397" s="366"/>
      <c r="PRO1397" s="366"/>
      <c r="PRP1397" s="366"/>
      <c r="PRQ1397" s="366"/>
      <c r="PRR1397" s="366"/>
      <c r="PRS1397" s="419"/>
      <c r="PRT1397" s="480"/>
      <c r="PRU1397" s="482"/>
      <c r="PRV1397" s="482"/>
      <c r="PRW1397" s="482"/>
      <c r="PRX1397" s="482"/>
      <c r="PRY1397" s="482"/>
      <c r="PRZ1397" s="482"/>
      <c r="PSA1397" s="482"/>
      <c r="PSB1397" s="482"/>
      <c r="PSC1397" s="482"/>
      <c r="PSD1397" s="482"/>
      <c r="PSE1397" s="482"/>
      <c r="PSF1397" s="482"/>
      <c r="PSG1397" s="482"/>
      <c r="PSH1397" s="482"/>
      <c r="PSI1397" s="482"/>
      <c r="PSJ1397" s="482"/>
      <c r="PSK1397" s="482"/>
      <c r="PSL1397" s="482"/>
      <c r="PSM1397" s="481"/>
      <c r="PSN1397" s="447"/>
      <c r="PSO1397" s="447"/>
      <c r="PSP1397" s="451"/>
      <c r="PSQ1397" s="451"/>
      <c r="PSR1397" s="451"/>
      <c r="PSS1397" s="451"/>
      <c r="PST1397" s="451"/>
      <c r="PSU1397" s="451"/>
      <c r="PSV1397" s="451"/>
      <c r="PSW1397" s="451"/>
      <c r="PSX1397" s="451"/>
      <c r="PSY1397" s="451"/>
      <c r="PSZ1397" s="447"/>
      <c r="PTA1397" s="428"/>
      <c r="PTB1397" s="469"/>
      <c r="PTC1397" s="414"/>
      <c r="PTD1397" s="414"/>
      <c r="PTE1397" s="414"/>
      <c r="PTF1397" s="414"/>
      <c r="PTG1397" s="414"/>
      <c r="PTH1397" s="415"/>
      <c r="PTI1397" s="414"/>
      <c r="PTJ1397" s="416"/>
      <c r="PTK1397" s="366"/>
      <c r="PTL1397" s="366"/>
      <c r="PTM1397" s="366"/>
      <c r="PTN1397" s="366"/>
      <c r="PTO1397" s="366"/>
      <c r="PTP1397" s="366"/>
      <c r="PTQ1397" s="366"/>
      <c r="PTR1397" s="366"/>
      <c r="PTS1397" s="419"/>
      <c r="PTT1397" s="480"/>
      <c r="PTU1397" s="482"/>
      <c r="PTV1397" s="482"/>
      <c r="PTW1397" s="482"/>
      <c r="PTX1397" s="482"/>
      <c r="PTY1397" s="482"/>
      <c r="PTZ1397" s="482"/>
      <c r="PUA1397" s="482"/>
      <c r="PUB1397" s="482"/>
      <c r="PUC1397" s="482"/>
      <c r="PUD1397" s="482"/>
      <c r="PUE1397" s="482"/>
      <c r="PUF1397" s="482"/>
      <c r="PUG1397" s="482"/>
      <c r="PUH1397" s="482"/>
      <c r="PUI1397" s="482"/>
      <c r="PUJ1397" s="482"/>
      <c r="PUK1397" s="482"/>
      <c r="PUL1397" s="482"/>
      <c r="PUM1397" s="481"/>
      <c r="PUN1397" s="447"/>
      <c r="PUO1397" s="447"/>
      <c r="PUP1397" s="451"/>
      <c r="PUQ1397" s="451"/>
      <c r="PUR1397" s="451"/>
      <c r="PUS1397" s="451"/>
      <c r="PUT1397" s="451"/>
      <c r="PUU1397" s="451"/>
      <c r="PUV1397" s="451"/>
      <c r="PUW1397" s="451"/>
      <c r="PUX1397" s="451"/>
      <c r="PUY1397" s="451"/>
      <c r="PUZ1397" s="447"/>
      <c r="PVA1397" s="428"/>
      <c r="PVB1397" s="469"/>
      <c r="PVC1397" s="414"/>
      <c r="PVD1397" s="414"/>
      <c r="PVE1397" s="414"/>
      <c r="PVF1397" s="414"/>
      <c r="PVG1397" s="414"/>
      <c r="PVH1397" s="415"/>
      <c r="PVI1397" s="414"/>
      <c r="PVJ1397" s="416"/>
      <c r="PVK1397" s="366"/>
      <c r="PVL1397" s="366"/>
      <c r="PVM1397" s="366"/>
      <c r="PVN1397" s="366"/>
      <c r="PVO1397" s="366"/>
      <c r="PVP1397" s="366"/>
      <c r="PVQ1397" s="366"/>
      <c r="PVR1397" s="366"/>
      <c r="PVS1397" s="419"/>
      <c r="PVT1397" s="480"/>
      <c r="PVU1397" s="482"/>
      <c r="PVV1397" s="482"/>
      <c r="PVW1397" s="482"/>
      <c r="PVX1397" s="482"/>
      <c r="PVY1397" s="482"/>
      <c r="PVZ1397" s="482"/>
      <c r="PWA1397" s="482"/>
      <c r="PWB1397" s="482"/>
      <c r="PWC1397" s="482"/>
      <c r="PWD1397" s="482"/>
      <c r="PWE1397" s="482"/>
      <c r="PWF1397" s="482"/>
      <c r="PWG1397" s="482"/>
      <c r="PWH1397" s="482"/>
      <c r="PWI1397" s="482"/>
      <c r="PWJ1397" s="482"/>
      <c r="PWK1397" s="482"/>
      <c r="PWL1397" s="482"/>
      <c r="PWM1397" s="481"/>
      <c r="PWN1397" s="447"/>
      <c r="PWO1397" s="447"/>
      <c r="PWP1397" s="451"/>
      <c r="PWQ1397" s="451"/>
      <c r="PWR1397" s="451"/>
      <c r="PWS1397" s="451"/>
      <c r="PWT1397" s="451"/>
      <c r="PWU1397" s="451"/>
      <c r="PWV1397" s="451"/>
      <c r="PWW1397" s="451"/>
      <c r="PWX1397" s="451"/>
      <c r="PWY1397" s="451"/>
      <c r="PWZ1397" s="447"/>
      <c r="PXA1397" s="428"/>
      <c r="PXB1397" s="469"/>
      <c r="PXC1397" s="414"/>
      <c r="PXD1397" s="414"/>
      <c r="PXE1397" s="414"/>
      <c r="PXF1397" s="414"/>
      <c r="PXG1397" s="414"/>
      <c r="PXH1397" s="415"/>
      <c r="PXI1397" s="414"/>
      <c r="PXJ1397" s="416"/>
      <c r="PXK1397" s="366"/>
      <c r="PXL1397" s="366"/>
      <c r="PXM1397" s="366"/>
      <c r="PXN1397" s="366"/>
      <c r="PXO1397" s="366"/>
      <c r="PXP1397" s="366"/>
      <c r="PXQ1397" s="366"/>
      <c r="PXR1397" s="366"/>
      <c r="PXS1397" s="419"/>
      <c r="PXT1397" s="480"/>
      <c r="PXU1397" s="482"/>
      <c r="PXV1397" s="482"/>
      <c r="PXW1397" s="482"/>
      <c r="PXX1397" s="482"/>
      <c r="PXY1397" s="482"/>
      <c r="PXZ1397" s="482"/>
      <c r="PYA1397" s="482"/>
      <c r="PYB1397" s="482"/>
      <c r="PYC1397" s="482"/>
      <c r="PYD1397" s="482"/>
      <c r="PYE1397" s="482"/>
      <c r="PYF1397" s="482"/>
      <c r="PYG1397" s="482"/>
      <c r="PYH1397" s="482"/>
      <c r="PYI1397" s="482"/>
      <c r="PYJ1397" s="482"/>
      <c r="PYK1397" s="482"/>
      <c r="PYL1397" s="482"/>
      <c r="PYM1397" s="481"/>
      <c r="PYN1397" s="447"/>
      <c r="PYO1397" s="447"/>
      <c r="PYP1397" s="451"/>
      <c r="PYQ1397" s="451"/>
      <c r="PYR1397" s="451"/>
      <c r="PYS1397" s="451"/>
      <c r="PYT1397" s="451"/>
      <c r="PYU1397" s="451"/>
      <c r="PYV1397" s="451"/>
      <c r="PYW1397" s="451"/>
      <c r="PYX1397" s="451"/>
      <c r="PYY1397" s="451"/>
      <c r="PYZ1397" s="447"/>
      <c r="PZA1397" s="428"/>
      <c r="PZB1397" s="469"/>
      <c r="PZC1397" s="414"/>
      <c r="PZD1397" s="414"/>
      <c r="PZE1397" s="414"/>
      <c r="PZF1397" s="414"/>
      <c r="PZG1397" s="414"/>
      <c r="PZH1397" s="415"/>
      <c r="PZI1397" s="414"/>
      <c r="PZJ1397" s="416"/>
      <c r="PZK1397" s="366"/>
      <c r="PZL1397" s="366"/>
      <c r="PZM1397" s="366"/>
      <c r="PZN1397" s="366"/>
      <c r="PZO1397" s="366"/>
      <c r="PZP1397" s="366"/>
      <c r="PZQ1397" s="366"/>
      <c r="PZR1397" s="366"/>
      <c r="PZS1397" s="419"/>
      <c r="PZT1397" s="480"/>
      <c r="PZU1397" s="482"/>
      <c r="PZV1397" s="482"/>
      <c r="PZW1397" s="482"/>
      <c r="PZX1397" s="482"/>
      <c r="PZY1397" s="482"/>
      <c r="PZZ1397" s="482"/>
      <c r="QAA1397" s="482"/>
      <c r="QAB1397" s="482"/>
      <c r="QAC1397" s="482"/>
      <c r="QAD1397" s="482"/>
      <c r="QAE1397" s="482"/>
      <c r="QAF1397" s="482"/>
      <c r="QAG1397" s="482"/>
      <c r="QAH1397" s="482"/>
      <c r="QAI1397" s="482"/>
      <c r="QAJ1397" s="482"/>
      <c r="QAK1397" s="482"/>
      <c r="QAL1397" s="482"/>
      <c r="QAM1397" s="481"/>
      <c r="QAN1397" s="447"/>
      <c r="QAO1397" s="447"/>
      <c r="QAP1397" s="451"/>
      <c r="QAQ1397" s="451"/>
      <c r="QAR1397" s="451"/>
      <c r="QAS1397" s="451"/>
      <c r="QAT1397" s="451"/>
      <c r="QAU1397" s="451"/>
      <c r="QAV1397" s="451"/>
      <c r="QAW1397" s="451"/>
      <c r="QAX1397" s="451"/>
      <c r="QAY1397" s="451"/>
      <c r="QAZ1397" s="447"/>
      <c r="QBA1397" s="428"/>
      <c r="QBB1397" s="469"/>
      <c r="QBC1397" s="414"/>
      <c r="QBD1397" s="414"/>
      <c r="QBE1397" s="414"/>
      <c r="QBF1397" s="414"/>
      <c r="QBG1397" s="414"/>
      <c r="QBH1397" s="415"/>
      <c r="QBI1397" s="414"/>
      <c r="QBJ1397" s="416"/>
      <c r="QBK1397" s="366"/>
      <c r="QBL1397" s="366"/>
      <c r="QBM1397" s="366"/>
      <c r="QBN1397" s="366"/>
      <c r="QBO1397" s="366"/>
      <c r="QBP1397" s="366"/>
      <c r="QBQ1397" s="366"/>
      <c r="QBR1397" s="366"/>
      <c r="QBS1397" s="419"/>
      <c r="QBT1397" s="480"/>
      <c r="QBU1397" s="482"/>
      <c r="QBV1397" s="482"/>
      <c r="QBW1397" s="482"/>
      <c r="QBX1397" s="482"/>
      <c r="QBY1397" s="482"/>
      <c r="QBZ1397" s="482"/>
      <c r="QCA1397" s="482"/>
      <c r="QCB1397" s="482"/>
      <c r="QCC1397" s="482"/>
      <c r="QCD1397" s="482"/>
      <c r="QCE1397" s="482"/>
      <c r="QCF1397" s="482"/>
      <c r="QCG1397" s="482"/>
      <c r="QCH1397" s="482"/>
      <c r="QCI1397" s="482"/>
      <c r="QCJ1397" s="482"/>
      <c r="QCK1397" s="482"/>
      <c r="QCL1397" s="482"/>
      <c r="QCM1397" s="481"/>
      <c r="QCN1397" s="447"/>
      <c r="QCO1397" s="447"/>
      <c r="QCP1397" s="451"/>
      <c r="QCQ1397" s="451"/>
      <c r="QCR1397" s="451"/>
      <c r="QCS1397" s="451"/>
      <c r="QCT1397" s="451"/>
      <c r="QCU1397" s="451"/>
      <c r="QCV1397" s="451"/>
      <c r="QCW1397" s="451"/>
      <c r="QCX1397" s="451"/>
      <c r="QCY1397" s="451"/>
      <c r="QCZ1397" s="447"/>
      <c r="QDA1397" s="428"/>
      <c r="QDB1397" s="469"/>
      <c r="QDC1397" s="414"/>
      <c r="QDD1397" s="414"/>
      <c r="QDE1397" s="414"/>
      <c r="QDF1397" s="414"/>
      <c r="QDG1397" s="414"/>
      <c r="QDH1397" s="415"/>
      <c r="QDI1397" s="414"/>
      <c r="QDJ1397" s="416"/>
      <c r="QDK1397" s="366"/>
      <c r="QDL1397" s="366"/>
      <c r="QDM1397" s="366"/>
      <c r="QDN1397" s="366"/>
      <c r="QDO1397" s="366"/>
      <c r="QDP1397" s="366"/>
      <c r="QDQ1397" s="366"/>
      <c r="QDR1397" s="366"/>
      <c r="QDS1397" s="419"/>
      <c r="QDT1397" s="480"/>
      <c r="QDU1397" s="482"/>
      <c r="QDV1397" s="482"/>
      <c r="QDW1397" s="482"/>
      <c r="QDX1397" s="482"/>
      <c r="QDY1397" s="482"/>
      <c r="QDZ1397" s="482"/>
      <c r="QEA1397" s="482"/>
      <c r="QEB1397" s="482"/>
      <c r="QEC1397" s="482"/>
      <c r="QED1397" s="482"/>
      <c r="QEE1397" s="482"/>
      <c r="QEF1397" s="482"/>
      <c r="QEG1397" s="482"/>
      <c r="QEH1397" s="482"/>
      <c r="QEI1397" s="482"/>
      <c r="QEJ1397" s="482"/>
      <c r="QEK1397" s="482"/>
      <c r="QEL1397" s="482"/>
      <c r="QEM1397" s="481"/>
      <c r="QEN1397" s="447"/>
      <c r="QEO1397" s="447"/>
      <c r="QEP1397" s="451"/>
      <c r="QEQ1397" s="451"/>
      <c r="QER1397" s="451"/>
      <c r="QES1397" s="451"/>
      <c r="QET1397" s="451"/>
      <c r="QEU1397" s="451"/>
      <c r="QEV1397" s="451"/>
      <c r="QEW1397" s="451"/>
      <c r="QEX1397" s="451"/>
      <c r="QEY1397" s="451"/>
      <c r="QEZ1397" s="447"/>
      <c r="QFA1397" s="428"/>
      <c r="QFB1397" s="469"/>
      <c r="QFC1397" s="414"/>
      <c r="QFD1397" s="414"/>
      <c r="QFE1397" s="414"/>
      <c r="QFF1397" s="414"/>
      <c r="QFG1397" s="414"/>
      <c r="QFH1397" s="415"/>
      <c r="QFI1397" s="414"/>
      <c r="QFJ1397" s="416"/>
      <c r="QFK1397" s="366"/>
      <c r="QFL1397" s="366"/>
      <c r="QFM1397" s="366"/>
      <c r="QFN1397" s="366"/>
      <c r="QFO1397" s="366"/>
      <c r="QFP1397" s="366"/>
      <c r="QFQ1397" s="366"/>
      <c r="QFR1397" s="366"/>
      <c r="QFS1397" s="419"/>
      <c r="QFT1397" s="480"/>
      <c r="QFU1397" s="482"/>
      <c r="QFV1397" s="482"/>
      <c r="QFW1397" s="482"/>
      <c r="QFX1397" s="482"/>
      <c r="QFY1397" s="482"/>
      <c r="QFZ1397" s="482"/>
      <c r="QGA1397" s="482"/>
      <c r="QGB1397" s="482"/>
      <c r="QGC1397" s="482"/>
      <c r="QGD1397" s="482"/>
      <c r="QGE1397" s="482"/>
      <c r="QGF1397" s="482"/>
      <c r="QGG1397" s="482"/>
      <c r="QGH1397" s="482"/>
      <c r="QGI1397" s="482"/>
      <c r="QGJ1397" s="482"/>
      <c r="QGK1397" s="482"/>
      <c r="QGL1397" s="482"/>
      <c r="QGM1397" s="481"/>
      <c r="QGN1397" s="447"/>
      <c r="QGO1397" s="447"/>
      <c r="QGP1397" s="451"/>
      <c r="QGQ1397" s="451"/>
      <c r="QGR1397" s="451"/>
      <c r="QGS1397" s="451"/>
      <c r="QGT1397" s="451"/>
      <c r="QGU1397" s="451"/>
      <c r="QGV1397" s="451"/>
      <c r="QGW1397" s="451"/>
      <c r="QGX1397" s="451"/>
      <c r="QGY1397" s="451"/>
      <c r="QGZ1397" s="447"/>
      <c r="QHA1397" s="428"/>
      <c r="QHB1397" s="469"/>
      <c r="QHC1397" s="414"/>
      <c r="QHD1397" s="414"/>
      <c r="QHE1397" s="414"/>
      <c r="QHF1397" s="414"/>
      <c r="QHG1397" s="414"/>
      <c r="QHH1397" s="415"/>
      <c r="QHI1397" s="414"/>
      <c r="QHJ1397" s="416"/>
      <c r="QHK1397" s="366"/>
      <c r="QHL1397" s="366"/>
      <c r="QHM1397" s="366"/>
      <c r="QHN1397" s="366"/>
      <c r="QHO1397" s="366"/>
      <c r="QHP1397" s="366"/>
      <c r="QHQ1397" s="366"/>
      <c r="QHR1397" s="366"/>
      <c r="QHS1397" s="419"/>
      <c r="QHT1397" s="480"/>
      <c r="QHU1397" s="482"/>
      <c r="QHV1397" s="482"/>
      <c r="QHW1397" s="482"/>
      <c r="QHX1397" s="482"/>
      <c r="QHY1397" s="482"/>
      <c r="QHZ1397" s="482"/>
      <c r="QIA1397" s="482"/>
      <c r="QIB1397" s="482"/>
      <c r="QIC1397" s="482"/>
      <c r="QID1397" s="482"/>
      <c r="QIE1397" s="482"/>
      <c r="QIF1397" s="482"/>
      <c r="QIG1397" s="482"/>
      <c r="QIH1397" s="482"/>
      <c r="QII1397" s="482"/>
      <c r="QIJ1397" s="482"/>
      <c r="QIK1397" s="482"/>
      <c r="QIL1397" s="482"/>
      <c r="QIM1397" s="481"/>
      <c r="QIN1397" s="447"/>
      <c r="QIO1397" s="447"/>
      <c r="QIP1397" s="451"/>
      <c r="QIQ1397" s="451"/>
      <c r="QIR1397" s="451"/>
      <c r="QIS1397" s="451"/>
      <c r="QIT1397" s="451"/>
      <c r="QIU1397" s="451"/>
      <c r="QIV1397" s="451"/>
      <c r="QIW1397" s="451"/>
      <c r="QIX1397" s="451"/>
      <c r="QIY1397" s="451"/>
      <c r="QIZ1397" s="447"/>
      <c r="QJA1397" s="428"/>
      <c r="QJB1397" s="469"/>
      <c r="QJC1397" s="414"/>
      <c r="QJD1397" s="414"/>
      <c r="QJE1397" s="414"/>
      <c r="QJF1397" s="414"/>
      <c r="QJG1397" s="414"/>
      <c r="QJH1397" s="415"/>
      <c r="QJI1397" s="414"/>
      <c r="QJJ1397" s="416"/>
      <c r="QJK1397" s="366"/>
      <c r="QJL1397" s="366"/>
      <c r="QJM1397" s="366"/>
      <c r="QJN1397" s="366"/>
      <c r="QJO1397" s="366"/>
      <c r="QJP1397" s="366"/>
      <c r="QJQ1397" s="366"/>
      <c r="QJR1397" s="366"/>
      <c r="QJS1397" s="419"/>
      <c r="QJT1397" s="480"/>
      <c r="QJU1397" s="482"/>
      <c r="QJV1397" s="482"/>
      <c r="QJW1397" s="482"/>
      <c r="QJX1397" s="482"/>
      <c r="QJY1397" s="482"/>
      <c r="QJZ1397" s="482"/>
      <c r="QKA1397" s="482"/>
      <c r="QKB1397" s="482"/>
      <c r="QKC1397" s="482"/>
      <c r="QKD1397" s="482"/>
      <c r="QKE1397" s="482"/>
      <c r="QKF1397" s="482"/>
      <c r="QKG1397" s="482"/>
      <c r="QKH1397" s="482"/>
      <c r="QKI1397" s="482"/>
      <c r="QKJ1397" s="482"/>
      <c r="QKK1397" s="482"/>
      <c r="QKL1397" s="482"/>
      <c r="QKM1397" s="481"/>
      <c r="QKN1397" s="447"/>
      <c r="QKO1397" s="447"/>
      <c r="QKP1397" s="451"/>
      <c r="QKQ1397" s="451"/>
      <c r="QKR1397" s="451"/>
      <c r="QKS1397" s="451"/>
      <c r="QKT1397" s="451"/>
      <c r="QKU1397" s="451"/>
      <c r="QKV1397" s="451"/>
      <c r="QKW1397" s="451"/>
      <c r="QKX1397" s="451"/>
      <c r="QKY1397" s="451"/>
      <c r="QKZ1397" s="447"/>
      <c r="QLA1397" s="428"/>
      <c r="QLB1397" s="469"/>
      <c r="QLC1397" s="414"/>
      <c r="QLD1397" s="414"/>
      <c r="QLE1397" s="414"/>
      <c r="QLF1397" s="414"/>
      <c r="QLG1397" s="414"/>
      <c r="QLH1397" s="415"/>
      <c r="QLI1397" s="414"/>
      <c r="QLJ1397" s="416"/>
      <c r="QLK1397" s="366"/>
      <c r="QLL1397" s="366"/>
      <c r="QLM1397" s="366"/>
      <c r="QLN1397" s="366"/>
      <c r="QLO1397" s="366"/>
      <c r="QLP1397" s="366"/>
      <c r="QLQ1397" s="366"/>
      <c r="QLR1397" s="366"/>
      <c r="QLS1397" s="419"/>
      <c r="QLT1397" s="480"/>
      <c r="QLU1397" s="482"/>
      <c r="QLV1397" s="482"/>
      <c r="QLW1397" s="482"/>
      <c r="QLX1397" s="482"/>
      <c r="QLY1397" s="482"/>
      <c r="QLZ1397" s="482"/>
      <c r="QMA1397" s="482"/>
      <c r="QMB1397" s="482"/>
      <c r="QMC1397" s="482"/>
      <c r="QMD1397" s="482"/>
      <c r="QME1397" s="482"/>
      <c r="QMF1397" s="482"/>
      <c r="QMG1397" s="482"/>
      <c r="QMH1397" s="482"/>
      <c r="QMI1397" s="482"/>
      <c r="QMJ1397" s="482"/>
      <c r="QMK1397" s="482"/>
      <c r="QML1397" s="482"/>
      <c r="QMM1397" s="481"/>
      <c r="QMN1397" s="447"/>
      <c r="QMO1397" s="447"/>
      <c r="QMP1397" s="451"/>
      <c r="QMQ1397" s="451"/>
      <c r="QMR1397" s="451"/>
      <c r="QMS1397" s="451"/>
      <c r="QMT1397" s="451"/>
      <c r="QMU1397" s="451"/>
      <c r="QMV1397" s="451"/>
      <c r="QMW1397" s="451"/>
      <c r="QMX1397" s="451"/>
      <c r="QMY1397" s="451"/>
      <c r="QMZ1397" s="447"/>
      <c r="QNA1397" s="428"/>
      <c r="QNB1397" s="469"/>
      <c r="QNC1397" s="414"/>
      <c r="QND1397" s="414"/>
      <c r="QNE1397" s="414"/>
      <c r="QNF1397" s="414"/>
      <c r="QNG1397" s="414"/>
      <c r="QNH1397" s="415"/>
      <c r="QNI1397" s="414"/>
      <c r="QNJ1397" s="416"/>
      <c r="QNK1397" s="366"/>
      <c r="QNL1397" s="366"/>
      <c r="QNM1397" s="366"/>
      <c r="QNN1397" s="366"/>
      <c r="QNO1397" s="366"/>
      <c r="QNP1397" s="366"/>
      <c r="QNQ1397" s="366"/>
      <c r="QNR1397" s="366"/>
      <c r="QNS1397" s="419"/>
      <c r="QNT1397" s="480"/>
      <c r="QNU1397" s="482"/>
      <c r="QNV1397" s="482"/>
      <c r="QNW1397" s="482"/>
      <c r="QNX1397" s="482"/>
      <c r="QNY1397" s="482"/>
      <c r="QNZ1397" s="482"/>
      <c r="QOA1397" s="482"/>
      <c r="QOB1397" s="482"/>
      <c r="QOC1397" s="482"/>
      <c r="QOD1397" s="482"/>
      <c r="QOE1397" s="482"/>
      <c r="QOF1397" s="482"/>
      <c r="QOG1397" s="482"/>
      <c r="QOH1397" s="482"/>
      <c r="QOI1397" s="482"/>
      <c r="QOJ1397" s="482"/>
      <c r="QOK1397" s="482"/>
      <c r="QOL1397" s="482"/>
      <c r="QOM1397" s="481"/>
      <c r="QON1397" s="447"/>
      <c r="QOO1397" s="447"/>
      <c r="QOP1397" s="451"/>
      <c r="QOQ1397" s="451"/>
      <c r="QOR1397" s="451"/>
      <c r="QOS1397" s="451"/>
      <c r="QOT1397" s="451"/>
      <c r="QOU1397" s="451"/>
      <c r="QOV1397" s="451"/>
      <c r="QOW1397" s="451"/>
      <c r="QOX1397" s="451"/>
      <c r="QOY1397" s="451"/>
      <c r="QOZ1397" s="447"/>
      <c r="QPA1397" s="428"/>
      <c r="QPB1397" s="469"/>
      <c r="QPC1397" s="414"/>
      <c r="QPD1397" s="414"/>
      <c r="QPE1397" s="414"/>
      <c r="QPF1397" s="414"/>
      <c r="QPG1397" s="414"/>
      <c r="QPH1397" s="415"/>
      <c r="QPI1397" s="414"/>
      <c r="QPJ1397" s="416"/>
      <c r="QPK1397" s="366"/>
      <c r="QPL1397" s="366"/>
      <c r="QPM1397" s="366"/>
      <c r="QPN1397" s="366"/>
      <c r="QPO1397" s="366"/>
      <c r="QPP1397" s="366"/>
      <c r="QPQ1397" s="366"/>
      <c r="QPR1397" s="366"/>
      <c r="QPS1397" s="419"/>
      <c r="QPT1397" s="480"/>
      <c r="QPU1397" s="482"/>
      <c r="QPV1397" s="482"/>
      <c r="QPW1397" s="482"/>
      <c r="QPX1397" s="482"/>
      <c r="QPY1397" s="482"/>
      <c r="QPZ1397" s="482"/>
      <c r="QQA1397" s="482"/>
      <c r="QQB1397" s="482"/>
      <c r="QQC1397" s="482"/>
      <c r="QQD1397" s="482"/>
      <c r="QQE1397" s="482"/>
      <c r="QQF1397" s="482"/>
      <c r="QQG1397" s="482"/>
      <c r="QQH1397" s="482"/>
      <c r="QQI1397" s="482"/>
      <c r="QQJ1397" s="482"/>
      <c r="QQK1397" s="482"/>
      <c r="QQL1397" s="482"/>
      <c r="QQM1397" s="481"/>
      <c r="QQN1397" s="447"/>
      <c r="QQO1397" s="447"/>
      <c r="QQP1397" s="451"/>
      <c r="QQQ1397" s="451"/>
      <c r="QQR1397" s="451"/>
      <c r="QQS1397" s="451"/>
      <c r="QQT1397" s="451"/>
      <c r="QQU1397" s="451"/>
      <c r="QQV1397" s="451"/>
      <c r="QQW1397" s="451"/>
      <c r="QQX1397" s="451"/>
      <c r="QQY1397" s="451"/>
      <c r="QQZ1397" s="447"/>
      <c r="QRA1397" s="428"/>
      <c r="QRB1397" s="469"/>
      <c r="QRC1397" s="414"/>
      <c r="QRD1397" s="414"/>
      <c r="QRE1397" s="414"/>
      <c r="QRF1397" s="414"/>
      <c r="QRG1397" s="414"/>
      <c r="QRH1397" s="415"/>
      <c r="QRI1397" s="414"/>
      <c r="QRJ1397" s="416"/>
      <c r="QRK1397" s="366"/>
      <c r="QRL1397" s="366"/>
      <c r="QRM1397" s="366"/>
      <c r="QRN1397" s="366"/>
      <c r="QRO1397" s="366"/>
      <c r="QRP1397" s="366"/>
      <c r="QRQ1397" s="366"/>
      <c r="QRR1397" s="366"/>
      <c r="QRS1397" s="419"/>
      <c r="QRT1397" s="480"/>
      <c r="QRU1397" s="482"/>
      <c r="QRV1397" s="482"/>
      <c r="QRW1397" s="482"/>
      <c r="QRX1397" s="482"/>
      <c r="QRY1397" s="482"/>
      <c r="QRZ1397" s="482"/>
      <c r="QSA1397" s="482"/>
      <c r="QSB1397" s="482"/>
      <c r="QSC1397" s="482"/>
      <c r="QSD1397" s="482"/>
      <c r="QSE1397" s="482"/>
      <c r="QSF1397" s="482"/>
      <c r="QSG1397" s="482"/>
      <c r="QSH1397" s="482"/>
      <c r="QSI1397" s="482"/>
      <c r="QSJ1397" s="482"/>
      <c r="QSK1397" s="482"/>
      <c r="QSL1397" s="482"/>
      <c r="QSM1397" s="481"/>
      <c r="QSN1397" s="447"/>
      <c r="QSO1397" s="447"/>
      <c r="QSP1397" s="451"/>
      <c r="QSQ1397" s="451"/>
      <c r="QSR1397" s="451"/>
      <c r="QSS1397" s="451"/>
      <c r="QST1397" s="451"/>
      <c r="QSU1397" s="451"/>
      <c r="QSV1397" s="451"/>
      <c r="QSW1397" s="451"/>
      <c r="QSX1397" s="451"/>
      <c r="QSY1397" s="451"/>
      <c r="QSZ1397" s="447"/>
      <c r="QTA1397" s="428"/>
      <c r="QTB1397" s="469"/>
      <c r="QTC1397" s="414"/>
      <c r="QTD1397" s="414"/>
      <c r="QTE1397" s="414"/>
      <c r="QTF1397" s="414"/>
      <c r="QTG1397" s="414"/>
      <c r="QTH1397" s="415"/>
      <c r="QTI1397" s="414"/>
      <c r="QTJ1397" s="416"/>
      <c r="QTK1397" s="366"/>
      <c r="QTL1397" s="366"/>
      <c r="QTM1397" s="366"/>
      <c r="QTN1397" s="366"/>
      <c r="QTO1397" s="366"/>
      <c r="QTP1397" s="366"/>
      <c r="QTQ1397" s="366"/>
      <c r="QTR1397" s="366"/>
      <c r="QTS1397" s="419"/>
      <c r="QTT1397" s="480"/>
      <c r="QTU1397" s="482"/>
      <c r="QTV1397" s="482"/>
      <c r="QTW1397" s="482"/>
      <c r="QTX1397" s="482"/>
      <c r="QTY1397" s="482"/>
      <c r="QTZ1397" s="482"/>
      <c r="QUA1397" s="482"/>
      <c r="QUB1397" s="482"/>
      <c r="QUC1397" s="482"/>
      <c r="QUD1397" s="482"/>
      <c r="QUE1397" s="482"/>
      <c r="QUF1397" s="482"/>
      <c r="QUG1397" s="482"/>
      <c r="QUH1397" s="482"/>
      <c r="QUI1397" s="482"/>
      <c r="QUJ1397" s="482"/>
      <c r="QUK1397" s="482"/>
      <c r="QUL1397" s="482"/>
      <c r="QUM1397" s="481"/>
      <c r="QUN1397" s="447"/>
      <c r="QUO1397" s="447"/>
      <c r="QUP1397" s="451"/>
      <c r="QUQ1397" s="451"/>
      <c r="QUR1397" s="451"/>
      <c r="QUS1397" s="451"/>
      <c r="QUT1397" s="451"/>
      <c r="QUU1397" s="451"/>
      <c r="QUV1397" s="451"/>
      <c r="QUW1397" s="451"/>
      <c r="QUX1397" s="451"/>
      <c r="QUY1397" s="451"/>
      <c r="QUZ1397" s="447"/>
      <c r="QVA1397" s="428"/>
      <c r="QVB1397" s="469"/>
      <c r="QVC1397" s="414"/>
      <c r="QVD1397" s="414"/>
      <c r="QVE1397" s="414"/>
      <c r="QVF1397" s="414"/>
      <c r="QVG1397" s="414"/>
      <c r="QVH1397" s="415"/>
      <c r="QVI1397" s="414"/>
      <c r="QVJ1397" s="416"/>
      <c r="QVK1397" s="366"/>
      <c r="QVL1397" s="366"/>
      <c r="QVM1397" s="366"/>
      <c r="QVN1397" s="366"/>
      <c r="QVO1397" s="366"/>
      <c r="QVP1397" s="366"/>
      <c r="QVQ1397" s="366"/>
      <c r="QVR1397" s="366"/>
      <c r="QVS1397" s="419"/>
      <c r="QVT1397" s="480"/>
      <c r="QVU1397" s="482"/>
      <c r="QVV1397" s="482"/>
      <c r="QVW1397" s="482"/>
      <c r="QVX1397" s="482"/>
      <c r="QVY1397" s="482"/>
      <c r="QVZ1397" s="482"/>
      <c r="QWA1397" s="482"/>
      <c r="QWB1397" s="482"/>
      <c r="QWC1397" s="482"/>
      <c r="QWD1397" s="482"/>
      <c r="QWE1397" s="482"/>
      <c r="QWF1397" s="482"/>
      <c r="QWG1397" s="482"/>
      <c r="QWH1397" s="482"/>
      <c r="QWI1397" s="482"/>
      <c r="QWJ1397" s="482"/>
      <c r="QWK1397" s="482"/>
      <c r="QWL1397" s="482"/>
      <c r="QWM1397" s="481"/>
      <c r="QWN1397" s="447"/>
      <c r="QWO1397" s="447"/>
      <c r="QWP1397" s="451"/>
      <c r="QWQ1397" s="451"/>
      <c r="QWR1397" s="451"/>
      <c r="QWS1397" s="451"/>
      <c r="QWT1397" s="451"/>
      <c r="QWU1397" s="451"/>
      <c r="QWV1397" s="451"/>
      <c r="QWW1397" s="451"/>
      <c r="QWX1397" s="451"/>
      <c r="QWY1397" s="451"/>
      <c r="QWZ1397" s="447"/>
      <c r="QXA1397" s="428"/>
      <c r="QXB1397" s="469"/>
      <c r="QXC1397" s="414"/>
      <c r="QXD1397" s="414"/>
      <c r="QXE1397" s="414"/>
      <c r="QXF1397" s="414"/>
      <c r="QXG1397" s="414"/>
      <c r="QXH1397" s="415"/>
      <c r="QXI1397" s="414"/>
      <c r="QXJ1397" s="416"/>
      <c r="QXK1397" s="366"/>
      <c r="QXL1397" s="366"/>
      <c r="QXM1397" s="366"/>
      <c r="QXN1397" s="366"/>
      <c r="QXO1397" s="366"/>
      <c r="QXP1397" s="366"/>
      <c r="QXQ1397" s="366"/>
      <c r="QXR1397" s="366"/>
      <c r="QXS1397" s="419"/>
      <c r="QXT1397" s="480"/>
      <c r="QXU1397" s="482"/>
      <c r="QXV1397" s="482"/>
      <c r="QXW1397" s="482"/>
      <c r="QXX1397" s="482"/>
      <c r="QXY1397" s="482"/>
      <c r="QXZ1397" s="482"/>
      <c r="QYA1397" s="482"/>
      <c r="QYB1397" s="482"/>
      <c r="QYC1397" s="482"/>
      <c r="QYD1397" s="482"/>
      <c r="QYE1397" s="482"/>
      <c r="QYF1397" s="482"/>
      <c r="QYG1397" s="482"/>
      <c r="QYH1397" s="482"/>
      <c r="QYI1397" s="482"/>
      <c r="QYJ1397" s="482"/>
      <c r="QYK1397" s="482"/>
      <c r="QYL1397" s="482"/>
      <c r="QYM1397" s="481"/>
      <c r="QYN1397" s="447"/>
      <c r="QYO1397" s="447"/>
      <c r="QYP1397" s="451"/>
      <c r="QYQ1397" s="451"/>
      <c r="QYR1397" s="451"/>
      <c r="QYS1397" s="451"/>
      <c r="QYT1397" s="451"/>
      <c r="QYU1397" s="451"/>
      <c r="QYV1397" s="451"/>
      <c r="QYW1397" s="451"/>
      <c r="QYX1397" s="451"/>
      <c r="QYY1397" s="451"/>
      <c r="QYZ1397" s="447"/>
      <c r="QZA1397" s="428"/>
      <c r="QZB1397" s="469"/>
      <c r="QZC1397" s="414"/>
      <c r="QZD1397" s="414"/>
      <c r="QZE1397" s="414"/>
      <c r="QZF1397" s="414"/>
      <c r="QZG1397" s="414"/>
      <c r="QZH1397" s="415"/>
      <c r="QZI1397" s="414"/>
      <c r="QZJ1397" s="416"/>
      <c r="QZK1397" s="366"/>
      <c r="QZL1397" s="366"/>
      <c r="QZM1397" s="366"/>
      <c r="QZN1397" s="366"/>
      <c r="QZO1397" s="366"/>
      <c r="QZP1397" s="366"/>
      <c r="QZQ1397" s="366"/>
      <c r="QZR1397" s="366"/>
      <c r="QZS1397" s="419"/>
      <c r="QZT1397" s="480"/>
      <c r="QZU1397" s="482"/>
      <c r="QZV1397" s="482"/>
      <c r="QZW1397" s="482"/>
      <c r="QZX1397" s="482"/>
      <c r="QZY1397" s="482"/>
      <c r="QZZ1397" s="482"/>
      <c r="RAA1397" s="482"/>
      <c r="RAB1397" s="482"/>
      <c r="RAC1397" s="482"/>
      <c r="RAD1397" s="482"/>
      <c r="RAE1397" s="482"/>
      <c r="RAF1397" s="482"/>
      <c r="RAG1397" s="482"/>
      <c r="RAH1397" s="482"/>
      <c r="RAI1397" s="482"/>
      <c r="RAJ1397" s="482"/>
      <c r="RAK1397" s="482"/>
      <c r="RAL1397" s="482"/>
      <c r="RAM1397" s="481"/>
      <c r="RAN1397" s="447"/>
      <c r="RAO1397" s="447"/>
      <c r="RAP1397" s="451"/>
      <c r="RAQ1397" s="451"/>
      <c r="RAR1397" s="451"/>
      <c r="RAS1397" s="451"/>
      <c r="RAT1397" s="451"/>
      <c r="RAU1397" s="451"/>
      <c r="RAV1397" s="451"/>
      <c r="RAW1397" s="451"/>
      <c r="RAX1397" s="451"/>
      <c r="RAY1397" s="451"/>
      <c r="RAZ1397" s="447"/>
      <c r="RBA1397" s="428"/>
      <c r="RBB1397" s="469"/>
      <c r="RBC1397" s="414"/>
      <c r="RBD1397" s="414"/>
      <c r="RBE1397" s="414"/>
      <c r="RBF1397" s="414"/>
      <c r="RBG1397" s="414"/>
      <c r="RBH1397" s="415"/>
      <c r="RBI1397" s="414"/>
      <c r="RBJ1397" s="416"/>
      <c r="RBK1397" s="366"/>
      <c r="RBL1397" s="366"/>
      <c r="RBM1397" s="366"/>
      <c r="RBN1397" s="366"/>
      <c r="RBO1397" s="366"/>
      <c r="RBP1397" s="366"/>
      <c r="RBQ1397" s="366"/>
      <c r="RBR1397" s="366"/>
      <c r="RBS1397" s="419"/>
      <c r="RBT1397" s="480"/>
      <c r="RBU1397" s="482"/>
      <c r="RBV1397" s="482"/>
      <c r="RBW1397" s="482"/>
      <c r="RBX1397" s="482"/>
      <c r="RBY1397" s="482"/>
      <c r="RBZ1397" s="482"/>
      <c r="RCA1397" s="482"/>
      <c r="RCB1397" s="482"/>
      <c r="RCC1397" s="482"/>
      <c r="RCD1397" s="482"/>
      <c r="RCE1397" s="482"/>
      <c r="RCF1397" s="482"/>
      <c r="RCG1397" s="482"/>
      <c r="RCH1397" s="482"/>
      <c r="RCI1397" s="482"/>
      <c r="RCJ1397" s="482"/>
      <c r="RCK1397" s="482"/>
      <c r="RCL1397" s="482"/>
      <c r="RCM1397" s="481"/>
      <c r="RCN1397" s="447"/>
      <c r="RCO1397" s="447"/>
      <c r="RCP1397" s="451"/>
      <c r="RCQ1397" s="451"/>
      <c r="RCR1397" s="451"/>
      <c r="RCS1397" s="451"/>
      <c r="RCT1397" s="451"/>
      <c r="RCU1397" s="451"/>
      <c r="RCV1397" s="451"/>
      <c r="RCW1397" s="451"/>
      <c r="RCX1397" s="451"/>
      <c r="RCY1397" s="451"/>
      <c r="RCZ1397" s="447"/>
      <c r="RDA1397" s="428"/>
      <c r="RDB1397" s="469"/>
      <c r="RDC1397" s="414"/>
      <c r="RDD1397" s="414"/>
      <c r="RDE1397" s="414"/>
      <c r="RDF1397" s="414"/>
      <c r="RDG1397" s="414"/>
      <c r="RDH1397" s="415"/>
      <c r="RDI1397" s="414"/>
      <c r="RDJ1397" s="416"/>
      <c r="RDK1397" s="366"/>
      <c r="RDL1397" s="366"/>
      <c r="RDM1397" s="366"/>
      <c r="RDN1397" s="366"/>
      <c r="RDO1397" s="366"/>
      <c r="RDP1397" s="366"/>
      <c r="RDQ1397" s="366"/>
      <c r="RDR1397" s="366"/>
      <c r="RDS1397" s="419"/>
      <c r="RDT1397" s="480"/>
      <c r="RDU1397" s="482"/>
      <c r="RDV1397" s="482"/>
      <c r="RDW1397" s="482"/>
      <c r="RDX1397" s="482"/>
      <c r="RDY1397" s="482"/>
      <c r="RDZ1397" s="482"/>
      <c r="REA1397" s="482"/>
      <c r="REB1397" s="482"/>
      <c r="REC1397" s="482"/>
      <c r="RED1397" s="482"/>
      <c r="REE1397" s="482"/>
      <c r="REF1397" s="482"/>
      <c r="REG1397" s="482"/>
      <c r="REH1397" s="482"/>
      <c r="REI1397" s="482"/>
      <c r="REJ1397" s="482"/>
      <c r="REK1397" s="482"/>
      <c r="REL1397" s="482"/>
      <c r="REM1397" s="481"/>
      <c r="REN1397" s="447"/>
      <c r="REO1397" s="447"/>
      <c r="REP1397" s="451"/>
      <c r="REQ1397" s="451"/>
      <c r="RER1397" s="451"/>
      <c r="RES1397" s="451"/>
      <c r="RET1397" s="451"/>
      <c r="REU1397" s="451"/>
      <c r="REV1397" s="451"/>
      <c r="REW1397" s="451"/>
      <c r="REX1397" s="451"/>
      <c r="REY1397" s="451"/>
      <c r="REZ1397" s="447"/>
      <c r="RFA1397" s="428"/>
      <c r="RFB1397" s="469"/>
      <c r="RFC1397" s="414"/>
      <c r="RFD1397" s="414"/>
      <c r="RFE1397" s="414"/>
      <c r="RFF1397" s="414"/>
      <c r="RFG1397" s="414"/>
      <c r="RFH1397" s="415"/>
      <c r="RFI1397" s="414"/>
      <c r="RFJ1397" s="416"/>
      <c r="RFK1397" s="366"/>
      <c r="RFL1397" s="366"/>
      <c r="RFM1397" s="366"/>
      <c r="RFN1397" s="366"/>
      <c r="RFO1397" s="366"/>
      <c r="RFP1397" s="366"/>
      <c r="RFQ1397" s="366"/>
      <c r="RFR1397" s="366"/>
      <c r="RFS1397" s="419"/>
      <c r="RFT1397" s="480"/>
      <c r="RFU1397" s="482"/>
      <c r="RFV1397" s="482"/>
      <c r="RFW1397" s="482"/>
      <c r="RFX1397" s="482"/>
      <c r="RFY1397" s="482"/>
      <c r="RFZ1397" s="482"/>
      <c r="RGA1397" s="482"/>
      <c r="RGB1397" s="482"/>
      <c r="RGC1397" s="482"/>
      <c r="RGD1397" s="482"/>
      <c r="RGE1397" s="482"/>
      <c r="RGF1397" s="482"/>
      <c r="RGG1397" s="482"/>
      <c r="RGH1397" s="482"/>
      <c r="RGI1397" s="482"/>
      <c r="RGJ1397" s="482"/>
      <c r="RGK1397" s="482"/>
      <c r="RGL1397" s="482"/>
      <c r="RGM1397" s="481"/>
      <c r="RGN1397" s="447"/>
      <c r="RGO1397" s="447"/>
      <c r="RGP1397" s="451"/>
      <c r="RGQ1397" s="451"/>
      <c r="RGR1397" s="451"/>
      <c r="RGS1397" s="451"/>
      <c r="RGT1397" s="451"/>
      <c r="RGU1397" s="451"/>
      <c r="RGV1397" s="451"/>
      <c r="RGW1397" s="451"/>
      <c r="RGX1397" s="451"/>
      <c r="RGY1397" s="451"/>
      <c r="RGZ1397" s="447"/>
      <c r="RHA1397" s="428"/>
      <c r="RHB1397" s="469"/>
      <c r="RHC1397" s="414"/>
      <c r="RHD1397" s="414"/>
      <c r="RHE1397" s="414"/>
      <c r="RHF1397" s="414"/>
      <c r="RHG1397" s="414"/>
      <c r="RHH1397" s="415"/>
      <c r="RHI1397" s="414"/>
      <c r="RHJ1397" s="416"/>
      <c r="RHK1397" s="366"/>
      <c r="RHL1397" s="366"/>
      <c r="RHM1397" s="366"/>
      <c r="RHN1397" s="366"/>
      <c r="RHO1397" s="366"/>
      <c r="RHP1397" s="366"/>
      <c r="RHQ1397" s="366"/>
      <c r="RHR1397" s="366"/>
      <c r="RHS1397" s="419"/>
      <c r="RHT1397" s="480"/>
      <c r="RHU1397" s="482"/>
      <c r="RHV1397" s="482"/>
      <c r="RHW1397" s="482"/>
      <c r="RHX1397" s="482"/>
      <c r="RHY1397" s="482"/>
      <c r="RHZ1397" s="482"/>
      <c r="RIA1397" s="482"/>
      <c r="RIB1397" s="482"/>
      <c r="RIC1397" s="482"/>
      <c r="RID1397" s="482"/>
      <c r="RIE1397" s="482"/>
      <c r="RIF1397" s="482"/>
      <c r="RIG1397" s="482"/>
      <c r="RIH1397" s="482"/>
      <c r="RII1397" s="482"/>
      <c r="RIJ1397" s="482"/>
      <c r="RIK1397" s="482"/>
      <c r="RIL1397" s="482"/>
      <c r="RIM1397" s="481"/>
      <c r="RIN1397" s="447"/>
      <c r="RIO1397" s="447"/>
      <c r="RIP1397" s="451"/>
      <c r="RIQ1397" s="451"/>
      <c r="RIR1397" s="451"/>
      <c r="RIS1397" s="451"/>
      <c r="RIT1397" s="451"/>
      <c r="RIU1397" s="451"/>
      <c r="RIV1397" s="451"/>
      <c r="RIW1397" s="451"/>
      <c r="RIX1397" s="451"/>
      <c r="RIY1397" s="451"/>
      <c r="RIZ1397" s="447"/>
      <c r="RJA1397" s="428"/>
      <c r="RJB1397" s="469"/>
      <c r="RJC1397" s="414"/>
      <c r="RJD1397" s="414"/>
      <c r="RJE1397" s="414"/>
      <c r="RJF1397" s="414"/>
      <c r="RJG1397" s="414"/>
      <c r="RJH1397" s="415"/>
      <c r="RJI1397" s="414"/>
      <c r="RJJ1397" s="416"/>
      <c r="RJK1397" s="366"/>
      <c r="RJL1397" s="366"/>
      <c r="RJM1397" s="366"/>
      <c r="RJN1397" s="366"/>
      <c r="RJO1397" s="366"/>
      <c r="RJP1397" s="366"/>
      <c r="RJQ1397" s="366"/>
      <c r="RJR1397" s="366"/>
      <c r="RJS1397" s="419"/>
      <c r="RJT1397" s="480"/>
      <c r="RJU1397" s="482"/>
      <c r="RJV1397" s="482"/>
      <c r="RJW1397" s="482"/>
      <c r="RJX1397" s="482"/>
      <c r="RJY1397" s="482"/>
      <c r="RJZ1397" s="482"/>
      <c r="RKA1397" s="482"/>
      <c r="RKB1397" s="482"/>
      <c r="RKC1397" s="482"/>
      <c r="RKD1397" s="482"/>
      <c r="RKE1397" s="482"/>
      <c r="RKF1397" s="482"/>
      <c r="RKG1397" s="482"/>
      <c r="RKH1397" s="482"/>
      <c r="RKI1397" s="482"/>
      <c r="RKJ1397" s="482"/>
      <c r="RKK1397" s="482"/>
      <c r="RKL1397" s="482"/>
      <c r="RKM1397" s="481"/>
      <c r="RKN1397" s="447"/>
      <c r="RKO1397" s="447"/>
      <c r="RKP1397" s="451"/>
      <c r="RKQ1397" s="451"/>
      <c r="RKR1397" s="451"/>
      <c r="RKS1397" s="451"/>
      <c r="RKT1397" s="451"/>
      <c r="RKU1397" s="451"/>
      <c r="RKV1397" s="451"/>
      <c r="RKW1397" s="451"/>
      <c r="RKX1397" s="451"/>
      <c r="RKY1397" s="451"/>
      <c r="RKZ1397" s="447"/>
      <c r="RLA1397" s="428"/>
      <c r="RLB1397" s="469"/>
      <c r="RLC1397" s="414"/>
      <c r="RLD1397" s="414"/>
      <c r="RLE1397" s="414"/>
      <c r="RLF1397" s="414"/>
      <c r="RLG1397" s="414"/>
      <c r="RLH1397" s="415"/>
      <c r="RLI1397" s="414"/>
      <c r="RLJ1397" s="416"/>
      <c r="RLK1397" s="366"/>
      <c r="RLL1397" s="366"/>
      <c r="RLM1397" s="366"/>
      <c r="RLN1397" s="366"/>
      <c r="RLO1397" s="366"/>
      <c r="RLP1397" s="366"/>
      <c r="RLQ1397" s="366"/>
      <c r="RLR1397" s="366"/>
      <c r="RLS1397" s="419"/>
      <c r="RLT1397" s="480"/>
      <c r="RLU1397" s="482"/>
      <c r="RLV1397" s="482"/>
      <c r="RLW1397" s="482"/>
      <c r="RLX1397" s="482"/>
      <c r="RLY1397" s="482"/>
      <c r="RLZ1397" s="482"/>
      <c r="RMA1397" s="482"/>
      <c r="RMB1397" s="482"/>
      <c r="RMC1397" s="482"/>
      <c r="RMD1397" s="482"/>
      <c r="RME1397" s="482"/>
      <c r="RMF1397" s="482"/>
      <c r="RMG1397" s="482"/>
      <c r="RMH1397" s="482"/>
      <c r="RMI1397" s="482"/>
      <c r="RMJ1397" s="482"/>
      <c r="RMK1397" s="482"/>
      <c r="RML1397" s="482"/>
      <c r="RMM1397" s="481"/>
      <c r="RMN1397" s="447"/>
      <c r="RMO1397" s="447"/>
      <c r="RMP1397" s="451"/>
      <c r="RMQ1397" s="451"/>
      <c r="RMR1397" s="451"/>
      <c r="RMS1397" s="451"/>
      <c r="RMT1397" s="451"/>
      <c r="RMU1397" s="451"/>
      <c r="RMV1397" s="451"/>
      <c r="RMW1397" s="451"/>
      <c r="RMX1397" s="451"/>
      <c r="RMY1397" s="451"/>
      <c r="RMZ1397" s="447"/>
      <c r="RNA1397" s="428"/>
      <c r="RNB1397" s="469"/>
      <c r="RNC1397" s="414"/>
      <c r="RND1397" s="414"/>
      <c r="RNE1397" s="414"/>
      <c r="RNF1397" s="414"/>
      <c r="RNG1397" s="414"/>
      <c r="RNH1397" s="415"/>
      <c r="RNI1397" s="414"/>
      <c r="RNJ1397" s="416"/>
      <c r="RNK1397" s="366"/>
      <c r="RNL1397" s="366"/>
      <c r="RNM1397" s="366"/>
      <c r="RNN1397" s="366"/>
      <c r="RNO1397" s="366"/>
      <c r="RNP1397" s="366"/>
      <c r="RNQ1397" s="366"/>
      <c r="RNR1397" s="366"/>
      <c r="RNS1397" s="419"/>
      <c r="RNT1397" s="480"/>
      <c r="RNU1397" s="482"/>
      <c r="RNV1397" s="482"/>
      <c r="RNW1397" s="482"/>
      <c r="RNX1397" s="482"/>
      <c r="RNY1397" s="482"/>
      <c r="RNZ1397" s="482"/>
      <c r="ROA1397" s="482"/>
      <c r="ROB1397" s="482"/>
      <c r="ROC1397" s="482"/>
      <c r="ROD1397" s="482"/>
      <c r="ROE1397" s="482"/>
      <c r="ROF1397" s="482"/>
      <c r="ROG1397" s="482"/>
      <c r="ROH1397" s="482"/>
      <c r="ROI1397" s="482"/>
      <c r="ROJ1397" s="482"/>
      <c r="ROK1397" s="482"/>
      <c r="ROL1397" s="482"/>
      <c r="ROM1397" s="481"/>
      <c r="RON1397" s="447"/>
      <c r="ROO1397" s="447"/>
      <c r="ROP1397" s="451"/>
      <c r="ROQ1397" s="451"/>
      <c r="ROR1397" s="451"/>
      <c r="ROS1397" s="451"/>
      <c r="ROT1397" s="451"/>
      <c r="ROU1397" s="451"/>
      <c r="ROV1397" s="451"/>
      <c r="ROW1397" s="451"/>
      <c r="ROX1397" s="451"/>
      <c r="ROY1397" s="451"/>
      <c r="ROZ1397" s="447"/>
      <c r="RPA1397" s="428"/>
      <c r="RPB1397" s="469"/>
      <c r="RPC1397" s="414"/>
      <c r="RPD1397" s="414"/>
      <c r="RPE1397" s="414"/>
      <c r="RPF1397" s="414"/>
      <c r="RPG1397" s="414"/>
      <c r="RPH1397" s="415"/>
      <c r="RPI1397" s="414"/>
      <c r="RPJ1397" s="416"/>
      <c r="RPK1397" s="366"/>
      <c r="RPL1397" s="366"/>
      <c r="RPM1397" s="366"/>
      <c r="RPN1397" s="366"/>
      <c r="RPO1397" s="366"/>
      <c r="RPP1397" s="366"/>
      <c r="RPQ1397" s="366"/>
      <c r="RPR1397" s="366"/>
      <c r="RPS1397" s="419"/>
      <c r="RPT1397" s="480"/>
      <c r="RPU1397" s="482"/>
      <c r="RPV1397" s="482"/>
      <c r="RPW1397" s="482"/>
      <c r="RPX1397" s="482"/>
      <c r="RPY1397" s="482"/>
      <c r="RPZ1397" s="482"/>
      <c r="RQA1397" s="482"/>
      <c r="RQB1397" s="482"/>
      <c r="RQC1397" s="482"/>
      <c r="RQD1397" s="482"/>
      <c r="RQE1397" s="482"/>
      <c r="RQF1397" s="482"/>
      <c r="RQG1397" s="482"/>
      <c r="RQH1397" s="482"/>
      <c r="RQI1397" s="482"/>
      <c r="RQJ1397" s="482"/>
      <c r="RQK1397" s="482"/>
      <c r="RQL1397" s="482"/>
      <c r="RQM1397" s="481"/>
      <c r="RQN1397" s="447"/>
      <c r="RQO1397" s="447"/>
      <c r="RQP1397" s="451"/>
      <c r="RQQ1397" s="451"/>
      <c r="RQR1397" s="451"/>
      <c r="RQS1397" s="451"/>
      <c r="RQT1397" s="451"/>
      <c r="RQU1397" s="451"/>
      <c r="RQV1397" s="451"/>
      <c r="RQW1397" s="451"/>
      <c r="RQX1397" s="451"/>
      <c r="RQY1397" s="451"/>
      <c r="RQZ1397" s="447"/>
      <c r="RRA1397" s="428"/>
      <c r="RRB1397" s="469"/>
      <c r="RRC1397" s="414"/>
      <c r="RRD1397" s="414"/>
      <c r="RRE1397" s="414"/>
      <c r="RRF1397" s="414"/>
      <c r="RRG1397" s="414"/>
      <c r="RRH1397" s="415"/>
      <c r="RRI1397" s="414"/>
      <c r="RRJ1397" s="416"/>
      <c r="RRK1397" s="366"/>
      <c r="RRL1397" s="366"/>
      <c r="RRM1397" s="366"/>
      <c r="RRN1397" s="366"/>
      <c r="RRO1397" s="366"/>
      <c r="RRP1397" s="366"/>
      <c r="RRQ1397" s="366"/>
      <c r="RRR1397" s="366"/>
      <c r="RRS1397" s="419"/>
      <c r="RRT1397" s="480"/>
      <c r="RRU1397" s="482"/>
      <c r="RRV1397" s="482"/>
      <c r="RRW1397" s="482"/>
      <c r="RRX1397" s="482"/>
      <c r="RRY1397" s="482"/>
      <c r="RRZ1397" s="482"/>
      <c r="RSA1397" s="482"/>
      <c r="RSB1397" s="482"/>
      <c r="RSC1397" s="482"/>
      <c r="RSD1397" s="482"/>
      <c r="RSE1397" s="482"/>
      <c r="RSF1397" s="482"/>
      <c r="RSG1397" s="482"/>
      <c r="RSH1397" s="482"/>
      <c r="RSI1397" s="482"/>
      <c r="RSJ1397" s="482"/>
      <c r="RSK1397" s="482"/>
      <c r="RSL1397" s="482"/>
      <c r="RSM1397" s="481"/>
      <c r="RSN1397" s="447"/>
      <c r="RSO1397" s="447"/>
      <c r="RSP1397" s="451"/>
      <c r="RSQ1397" s="451"/>
      <c r="RSR1397" s="451"/>
      <c r="RSS1397" s="451"/>
      <c r="RST1397" s="451"/>
      <c r="RSU1397" s="451"/>
      <c r="RSV1397" s="451"/>
      <c r="RSW1397" s="451"/>
      <c r="RSX1397" s="451"/>
      <c r="RSY1397" s="451"/>
      <c r="RSZ1397" s="447"/>
      <c r="RTA1397" s="428"/>
      <c r="RTB1397" s="469"/>
      <c r="RTC1397" s="414"/>
      <c r="RTD1397" s="414"/>
      <c r="RTE1397" s="414"/>
      <c r="RTF1397" s="414"/>
      <c r="RTG1397" s="414"/>
      <c r="RTH1397" s="415"/>
      <c r="RTI1397" s="414"/>
      <c r="RTJ1397" s="416"/>
      <c r="RTK1397" s="366"/>
      <c r="RTL1397" s="366"/>
      <c r="RTM1397" s="366"/>
      <c r="RTN1397" s="366"/>
      <c r="RTO1397" s="366"/>
      <c r="RTP1397" s="366"/>
      <c r="RTQ1397" s="366"/>
      <c r="RTR1397" s="366"/>
      <c r="RTS1397" s="419"/>
      <c r="RTT1397" s="480"/>
      <c r="RTU1397" s="482"/>
      <c r="RTV1397" s="482"/>
      <c r="RTW1397" s="482"/>
      <c r="RTX1397" s="482"/>
      <c r="RTY1397" s="482"/>
      <c r="RTZ1397" s="482"/>
      <c r="RUA1397" s="482"/>
      <c r="RUB1397" s="482"/>
      <c r="RUC1397" s="482"/>
      <c r="RUD1397" s="482"/>
      <c r="RUE1397" s="482"/>
      <c r="RUF1397" s="482"/>
      <c r="RUG1397" s="482"/>
      <c r="RUH1397" s="482"/>
      <c r="RUI1397" s="482"/>
      <c r="RUJ1397" s="482"/>
      <c r="RUK1397" s="482"/>
      <c r="RUL1397" s="482"/>
      <c r="RUM1397" s="481"/>
      <c r="RUN1397" s="447"/>
      <c r="RUO1397" s="447"/>
      <c r="RUP1397" s="451"/>
      <c r="RUQ1397" s="451"/>
      <c r="RUR1397" s="451"/>
      <c r="RUS1397" s="451"/>
      <c r="RUT1397" s="451"/>
      <c r="RUU1397" s="451"/>
      <c r="RUV1397" s="451"/>
      <c r="RUW1397" s="451"/>
      <c r="RUX1397" s="451"/>
      <c r="RUY1397" s="451"/>
      <c r="RUZ1397" s="447"/>
      <c r="RVA1397" s="428"/>
      <c r="RVB1397" s="469"/>
      <c r="RVC1397" s="414"/>
      <c r="RVD1397" s="414"/>
      <c r="RVE1397" s="414"/>
      <c r="RVF1397" s="414"/>
      <c r="RVG1397" s="414"/>
      <c r="RVH1397" s="415"/>
      <c r="RVI1397" s="414"/>
      <c r="RVJ1397" s="416"/>
      <c r="RVK1397" s="366"/>
      <c r="RVL1397" s="366"/>
      <c r="RVM1397" s="366"/>
      <c r="RVN1397" s="366"/>
      <c r="RVO1397" s="366"/>
      <c r="RVP1397" s="366"/>
      <c r="RVQ1397" s="366"/>
      <c r="RVR1397" s="366"/>
      <c r="RVS1397" s="419"/>
      <c r="RVT1397" s="480"/>
      <c r="RVU1397" s="482"/>
      <c r="RVV1397" s="482"/>
      <c r="RVW1397" s="482"/>
      <c r="RVX1397" s="482"/>
      <c r="RVY1397" s="482"/>
      <c r="RVZ1397" s="482"/>
      <c r="RWA1397" s="482"/>
      <c r="RWB1397" s="482"/>
      <c r="RWC1397" s="482"/>
      <c r="RWD1397" s="482"/>
      <c r="RWE1397" s="482"/>
      <c r="RWF1397" s="482"/>
      <c r="RWG1397" s="482"/>
      <c r="RWH1397" s="482"/>
      <c r="RWI1397" s="482"/>
      <c r="RWJ1397" s="482"/>
      <c r="RWK1397" s="482"/>
      <c r="RWL1397" s="482"/>
      <c r="RWM1397" s="481"/>
      <c r="RWN1397" s="447"/>
      <c r="RWO1397" s="447"/>
      <c r="RWP1397" s="451"/>
      <c r="RWQ1397" s="451"/>
      <c r="RWR1397" s="451"/>
      <c r="RWS1397" s="451"/>
      <c r="RWT1397" s="451"/>
      <c r="RWU1397" s="451"/>
      <c r="RWV1397" s="451"/>
      <c r="RWW1397" s="451"/>
      <c r="RWX1397" s="451"/>
      <c r="RWY1397" s="451"/>
      <c r="RWZ1397" s="447"/>
      <c r="RXA1397" s="428"/>
      <c r="RXB1397" s="469"/>
      <c r="RXC1397" s="414"/>
      <c r="RXD1397" s="414"/>
      <c r="RXE1397" s="414"/>
      <c r="RXF1397" s="414"/>
      <c r="RXG1397" s="414"/>
      <c r="RXH1397" s="415"/>
      <c r="RXI1397" s="414"/>
      <c r="RXJ1397" s="416"/>
      <c r="RXK1397" s="366"/>
      <c r="RXL1397" s="366"/>
      <c r="RXM1397" s="366"/>
      <c r="RXN1397" s="366"/>
      <c r="RXO1397" s="366"/>
      <c r="RXP1397" s="366"/>
      <c r="RXQ1397" s="366"/>
      <c r="RXR1397" s="366"/>
      <c r="RXS1397" s="419"/>
      <c r="RXT1397" s="480"/>
      <c r="RXU1397" s="482"/>
      <c r="RXV1397" s="482"/>
      <c r="RXW1397" s="482"/>
      <c r="RXX1397" s="482"/>
      <c r="RXY1397" s="482"/>
      <c r="RXZ1397" s="482"/>
      <c r="RYA1397" s="482"/>
      <c r="RYB1397" s="482"/>
      <c r="RYC1397" s="482"/>
      <c r="RYD1397" s="482"/>
      <c r="RYE1397" s="482"/>
      <c r="RYF1397" s="482"/>
      <c r="RYG1397" s="482"/>
      <c r="RYH1397" s="482"/>
      <c r="RYI1397" s="482"/>
      <c r="RYJ1397" s="482"/>
      <c r="RYK1397" s="482"/>
      <c r="RYL1397" s="482"/>
      <c r="RYM1397" s="481"/>
      <c r="RYN1397" s="447"/>
      <c r="RYO1397" s="447"/>
      <c r="RYP1397" s="451"/>
      <c r="RYQ1397" s="451"/>
      <c r="RYR1397" s="451"/>
      <c r="RYS1397" s="451"/>
      <c r="RYT1397" s="451"/>
      <c r="RYU1397" s="451"/>
      <c r="RYV1397" s="451"/>
      <c r="RYW1397" s="451"/>
      <c r="RYX1397" s="451"/>
      <c r="RYY1397" s="451"/>
      <c r="RYZ1397" s="447"/>
      <c r="RZA1397" s="428"/>
      <c r="RZB1397" s="469"/>
      <c r="RZC1397" s="414"/>
      <c r="RZD1397" s="414"/>
      <c r="RZE1397" s="414"/>
      <c r="RZF1397" s="414"/>
      <c r="RZG1397" s="414"/>
      <c r="RZH1397" s="415"/>
      <c r="RZI1397" s="414"/>
      <c r="RZJ1397" s="416"/>
      <c r="RZK1397" s="366"/>
      <c r="RZL1397" s="366"/>
      <c r="RZM1397" s="366"/>
      <c r="RZN1397" s="366"/>
      <c r="RZO1397" s="366"/>
      <c r="RZP1397" s="366"/>
      <c r="RZQ1397" s="366"/>
      <c r="RZR1397" s="366"/>
      <c r="RZS1397" s="419"/>
      <c r="RZT1397" s="480"/>
      <c r="RZU1397" s="482"/>
      <c r="RZV1397" s="482"/>
      <c r="RZW1397" s="482"/>
      <c r="RZX1397" s="482"/>
      <c r="RZY1397" s="482"/>
      <c r="RZZ1397" s="482"/>
      <c r="SAA1397" s="482"/>
      <c r="SAB1397" s="482"/>
      <c r="SAC1397" s="482"/>
      <c r="SAD1397" s="482"/>
      <c r="SAE1397" s="482"/>
      <c r="SAF1397" s="482"/>
      <c r="SAG1397" s="482"/>
      <c r="SAH1397" s="482"/>
      <c r="SAI1397" s="482"/>
      <c r="SAJ1397" s="482"/>
      <c r="SAK1397" s="482"/>
      <c r="SAL1397" s="482"/>
      <c r="SAM1397" s="481"/>
      <c r="SAN1397" s="447"/>
      <c r="SAO1397" s="447"/>
      <c r="SAP1397" s="451"/>
      <c r="SAQ1397" s="451"/>
      <c r="SAR1397" s="451"/>
      <c r="SAS1397" s="451"/>
      <c r="SAT1397" s="451"/>
      <c r="SAU1397" s="451"/>
      <c r="SAV1397" s="451"/>
      <c r="SAW1397" s="451"/>
      <c r="SAX1397" s="451"/>
      <c r="SAY1397" s="451"/>
      <c r="SAZ1397" s="447"/>
      <c r="SBA1397" s="428"/>
      <c r="SBB1397" s="469"/>
      <c r="SBC1397" s="414"/>
      <c r="SBD1397" s="414"/>
      <c r="SBE1397" s="414"/>
      <c r="SBF1397" s="414"/>
      <c r="SBG1397" s="414"/>
      <c r="SBH1397" s="415"/>
      <c r="SBI1397" s="414"/>
      <c r="SBJ1397" s="416"/>
      <c r="SBK1397" s="366"/>
      <c r="SBL1397" s="366"/>
      <c r="SBM1397" s="366"/>
      <c r="SBN1397" s="366"/>
      <c r="SBO1397" s="366"/>
      <c r="SBP1397" s="366"/>
      <c r="SBQ1397" s="366"/>
      <c r="SBR1397" s="366"/>
      <c r="SBS1397" s="419"/>
      <c r="SBT1397" s="480"/>
      <c r="SBU1397" s="482"/>
      <c r="SBV1397" s="482"/>
      <c r="SBW1397" s="482"/>
      <c r="SBX1397" s="482"/>
      <c r="SBY1397" s="482"/>
      <c r="SBZ1397" s="482"/>
      <c r="SCA1397" s="482"/>
      <c r="SCB1397" s="482"/>
      <c r="SCC1397" s="482"/>
      <c r="SCD1397" s="482"/>
      <c r="SCE1397" s="482"/>
      <c r="SCF1397" s="482"/>
      <c r="SCG1397" s="482"/>
      <c r="SCH1397" s="482"/>
      <c r="SCI1397" s="482"/>
      <c r="SCJ1397" s="482"/>
      <c r="SCK1397" s="482"/>
      <c r="SCL1397" s="482"/>
      <c r="SCM1397" s="481"/>
      <c r="SCN1397" s="447"/>
      <c r="SCO1397" s="447"/>
      <c r="SCP1397" s="451"/>
      <c r="SCQ1397" s="451"/>
      <c r="SCR1397" s="451"/>
      <c r="SCS1397" s="451"/>
      <c r="SCT1397" s="451"/>
      <c r="SCU1397" s="451"/>
      <c r="SCV1397" s="451"/>
      <c r="SCW1397" s="451"/>
      <c r="SCX1397" s="451"/>
      <c r="SCY1397" s="451"/>
      <c r="SCZ1397" s="447"/>
      <c r="SDA1397" s="428"/>
      <c r="SDB1397" s="469"/>
      <c r="SDC1397" s="414"/>
      <c r="SDD1397" s="414"/>
      <c r="SDE1397" s="414"/>
      <c r="SDF1397" s="414"/>
      <c r="SDG1397" s="414"/>
      <c r="SDH1397" s="415"/>
      <c r="SDI1397" s="414"/>
      <c r="SDJ1397" s="416"/>
      <c r="SDK1397" s="366"/>
      <c r="SDL1397" s="366"/>
      <c r="SDM1397" s="366"/>
      <c r="SDN1397" s="366"/>
      <c r="SDO1397" s="366"/>
      <c r="SDP1397" s="366"/>
      <c r="SDQ1397" s="366"/>
      <c r="SDR1397" s="366"/>
      <c r="SDS1397" s="419"/>
      <c r="SDT1397" s="480"/>
      <c r="SDU1397" s="482"/>
      <c r="SDV1397" s="482"/>
      <c r="SDW1397" s="482"/>
      <c r="SDX1397" s="482"/>
      <c r="SDY1397" s="482"/>
      <c r="SDZ1397" s="482"/>
      <c r="SEA1397" s="482"/>
      <c r="SEB1397" s="482"/>
      <c r="SEC1397" s="482"/>
      <c r="SED1397" s="482"/>
      <c r="SEE1397" s="482"/>
      <c r="SEF1397" s="482"/>
      <c r="SEG1397" s="482"/>
      <c r="SEH1397" s="482"/>
      <c r="SEI1397" s="482"/>
      <c r="SEJ1397" s="482"/>
      <c r="SEK1397" s="482"/>
      <c r="SEL1397" s="482"/>
      <c r="SEM1397" s="481"/>
      <c r="SEN1397" s="447"/>
      <c r="SEO1397" s="447"/>
      <c r="SEP1397" s="451"/>
      <c r="SEQ1397" s="451"/>
      <c r="SER1397" s="451"/>
      <c r="SES1397" s="451"/>
      <c r="SET1397" s="451"/>
      <c r="SEU1397" s="451"/>
      <c r="SEV1397" s="451"/>
      <c r="SEW1397" s="451"/>
      <c r="SEX1397" s="451"/>
      <c r="SEY1397" s="451"/>
      <c r="SEZ1397" s="447"/>
      <c r="SFA1397" s="428"/>
      <c r="SFB1397" s="469"/>
      <c r="SFC1397" s="414"/>
      <c r="SFD1397" s="414"/>
      <c r="SFE1397" s="414"/>
      <c r="SFF1397" s="414"/>
      <c r="SFG1397" s="414"/>
      <c r="SFH1397" s="415"/>
      <c r="SFI1397" s="414"/>
      <c r="SFJ1397" s="416"/>
      <c r="SFK1397" s="366"/>
      <c r="SFL1397" s="366"/>
      <c r="SFM1397" s="366"/>
      <c r="SFN1397" s="366"/>
      <c r="SFO1397" s="366"/>
      <c r="SFP1397" s="366"/>
      <c r="SFQ1397" s="366"/>
      <c r="SFR1397" s="366"/>
      <c r="SFS1397" s="419"/>
      <c r="SFT1397" s="480"/>
      <c r="SFU1397" s="482"/>
      <c r="SFV1397" s="482"/>
      <c r="SFW1397" s="482"/>
      <c r="SFX1397" s="482"/>
      <c r="SFY1397" s="482"/>
      <c r="SFZ1397" s="482"/>
      <c r="SGA1397" s="482"/>
      <c r="SGB1397" s="482"/>
      <c r="SGC1397" s="482"/>
      <c r="SGD1397" s="482"/>
      <c r="SGE1397" s="482"/>
      <c r="SGF1397" s="482"/>
      <c r="SGG1397" s="482"/>
      <c r="SGH1397" s="482"/>
      <c r="SGI1397" s="482"/>
      <c r="SGJ1397" s="482"/>
      <c r="SGK1397" s="482"/>
      <c r="SGL1397" s="482"/>
      <c r="SGM1397" s="481"/>
      <c r="SGN1397" s="447"/>
      <c r="SGO1397" s="447"/>
      <c r="SGP1397" s="451"/>
      <c r="SGQ1397" s="451"/>
      <c r="SGR1397" s="451"/>
      <c r="SGS1397" s="451"/>
      <c r="SGT1397" s="451"/>
      <c r="SGU1397" s="451"/>
      <c r="SGV1397" s="451"/>
      <c r="SGW1397" s="451"/>
      <c r="SGX1397" s="451"/>
      <c r="SGY1397" s="451"/>
      <c r="SGZ1397" s="447"/>
      <c r="SHA1397" s="428"/>
      <c r="SHB1397" s="469"/>
      <c r="SHC1397" s="414"/>
      <c r="SHD1397" s="414"/>
      <c r="SHE1397" s="414"/>
      <c r="SHF1397" s="414"/>
      <c r="SHG1397" s="414"/>
      <c r="SHH1397" s="415"/>
      <c r="SHI1397" s="414"/>
      <c r="SHJ1397" s="416"/>
      <c r="SHK1397" s="366"/>
      <c r="SHL1397" s="366"/>
      <c r="SHM1397" s="366"/>
      <c r="SHN1397" s="366"/>
      <c r="SHO1397" s="366"/>
      <c r="SHP1397" s="366"/>
      <c r="SHQ1397" s="366"/>
      <c r="SHR1397" s="366"/>
      <c r="SHS1397" s="419"/>
      <c r="SHT1397" s="480"/>
      <c r="SHU1397" s="482"/>
      <c r="SHV1397" s="482"/>
      <c r="SHW1397" s="482"/>
      <c r="SHX1397" s="482"/>
      <c r="SHY1397" s="482"/>
      <c r="SHZ1397" s="482"/>
      <c r="SIA1397" s="482"/>
      <c r="SIB1397" s="482"/>
      <c r="SIC1397" s="482"/>
      <c r="SID1397" s="482"/>
      <c r="SIE1397" s="482"/>
      <c r="SIF1397" s="482"/>
      <c r="SIG1397" s="482"/>
      <c r="SIH1397" s="482"/>
      <c r="SII1397" s="482"/>
      <c r="SIJ1397" s="482"/>
      <c r="SIK1397" s="482"/>
      <c r="SIL1397" s="482"/>
      <c r="SIM1397" s="481"/>
      <c r="SIN1397" s="447"/>
      <c r="SIO1397" s="447"/>
      <c r="SIP1397" s="451"/>
      <c r="SIQ1397" s="451"/>
      <c r="SIR1397" s="451"/>
      <c r="SIS1397" s="451"/>
      <c r="SIT1397" s="451"/>
      <c r="SIU1397" s="451"/>
      <c r="SIV1397" s="451"/>
      <c r="SIW1397" s="451"/>
      <c r="SIX1397" s="451"/>
      <c r="SIY1397" s="451"/>
      <c r="SIZ1397" s="447"/>
      <c r="SJA1397" s="428"/>
      <c r="SJB1397" s="469"/>
      <c r="SJC1397" s="414"/>
      <c r="SJD1397" s="414"/>
      <c r="SJE1397" s="414"/>
      <c r="SJF1397" s="414"/>
      <c r="SJG1397" s="414"/>
      <c r="SJH1397" s="415"/>
      <c r="SJI1397" s="414"/>
      <c r="SJJ1397" s="416"/>
      <c r="SJK1397" s="366"/>
      <c r="SJL1397" s="366"/>
      <c r="SJM1397" s="366"/>
      <c r="SJN1397" s="366"/>
      <c r="SJO1397" s="366"/>
      <c r="SJP1397" s="366"/>
      <c r="SJQ1397" s="366"/>
      <c r="SJR1397" s="366"/>
      <c r="SJS1397" s="419"/>
      <c r="SJT1397" s="480"/>
      <c r="SJU1397" s="482"/>
      <c r="SJV1397" s="482"/>
      <c r="SJW1397" s="482"/>
      <c r="SJX1397" s="482"/>
      <c r="SJY1397" s="482"/>
      <c r="SJZ1397" s="482"/>
      <c r="SKA1397" s="482"/>
      <c r="SKB1397" s="482"/>
      <c r="SKC1397" s="482"/>
      <c r="SKD1397" s="482"/>
      <c r="SKE1397" s="482"/>
      <c r="SKF1397" s="482"/>
      <c r="SKG1397" s="482"/>
      <c r="SKH1397" s="482"/>
      <c r="SKI1397" s="482"/>
      <c r="SKJ1397" s="482"/>
      <c r="SKK1397" s="482"/>
      <c r="SKL1397" s="482"/>
      <c r="SKM1397" s="481"/>
      <c r="SKN1397" s="447"/>
      <c r="SKO1397" s="447"/>
      <c r="SKP1397" s="451"/>
      <c r="SKQ1397" s="451"/>
      <c r="SKR1397" s="451"/>
      <c r="SKS1397" s="451"/>
      <c r="SKT1397" s="451"/>
      <c r="SKU1397" s="451"/>
      <c r="SKV1397" s="451"/>
      <c r="SKW1397" s="451"/>
      <c r="SKX1397" s="451"/>
      <c r="SKY1397" s="451"/>
      <c r="SKZ1397" s="447"/>
      <c r="SLA1397" s="428"/>
      <c r="SLB1397" s="469"/>
      <c r="SLC1397" s="414"/>
      <c r="SLD1397" s="414"/>
      <c r="SLE1397" s="414"/>
      <c r="SLF1397" s="414"/>
      <c r="SLG1397" s="414"/>
      <c r="SLH1397" s="415"/>
      <c r="SLI1397" s="414"/>
      <c r="SLJ1397" s="416"/>
      <c r="SLK1397" s="366"/>
      <c r="SLL1397" s="366"/>
      <c r="SLM1397" s="366"/>
      <c r="SLN1397" s="366"/>
      <c r="SLO1397" s="366"/>
      <c r="SLP1397" s="366"/>
      <c r="SLQ1397" s="366"/>
      <c r="SLR1397" s="366"/>
      <c r="SLS1397" s="419"/>
      <c r="SLT1397" s="480"/>
      <c r="SLU1397" s="482"/>
      <c r="SLV1397" s="482"/>
      <c r="SLW1397" s="482"/>
      <c r="SLX1397" s="482"/>
      <c r="SLY1397" s="482"/>
      <c r="SLZ1397" s="482"/>
      <c r="SMA1397" s="482"/>
      <c r="SMB1397" s="482"/>
      <c r="SMC1397" s="482"/>
      <c r="SMD1397" s="482"/>
      <c r="SME1397" s="482"/>
      <c r="SMF1397" s="482"/>
      <c r="SMG1397" s="482"/>
      <c r="SMH1397" s="482"/>
      <c r="SMI1397" s="482"/>
      <c r="SMJ1397" s="482"/>
      <c r="SMK1397" s="482"/>
      <c r="SML1397" s="482"/>
      <c r="SMM1397" s="481"/>
      <c r="SMN1397" s="447"/>
      <c r="SMO1397" s="447"/>
      <c r="SMP1397" s="451"/>
      <c r="SMQ1397" s="451"/>
      <c r="SMR1397" s="451"/>
      <c r="SMS1397" s="451"/>
      <c r="SMT1397" s="451"/>
      <c r="SMU1397" s="451"/>
      <c r="SMV1397" s="451"/>
      <c r="SMW1397" s="451"/>
      <c r="SMX1397" s="451"/>
      <c r="SMY1397" s="451"/>
      <c r="SMZ1397" s="447"/>
      <c r="SNA1397" s="428"/>
      <c r="SNB1397" s="469"/>
      <c r="SNC1397" s="414"/>
      <c r="SND1397" s="414"/>
      <c r="SNE1397" s="414"/>
      <c r="SNF1397" s="414"/>
      <c r="SNG1397" s="414"/>
      <c r="SNH1397" s="415"/>
      <c r="SNI1397" s="414"/>
      <c r="SNJ1397" s="416"/>
      <c r="SNK1397" s="366"/>
      <c r="SNL1397" s="366"/>
      <c r="SNM1397" s="366"/>
      <c r="SNN1397" s="366"/>
      <c r="SNO1397" s="366"/>
      <c r="SNP1397" s="366"/>
      <c r="SNQ1397" s="366"/>
      <c r="SNR1397" s="366"/>
      <c r="SNS1397" s="419"/>
      <c r="SNT1397" s="480"/>
      <c r="SNU1397" s="482"/>
      <c r="SNV1397" s="482"/>
      <c r="SNW1397" s="482"/>
      <c r="SNX1397" s="482"/>
      <c r="SNY1397" s="482"/>
      <c r="SNZ1397" s="482"/>
      <c r="SOA1397" s="482"/>
      <c r="SOB1397" s="482"/>
      <c r="SOC1397" s="482"/>
      <c r="SOD1397" s="482"/>
      <c r="SOE1397" s="482"/>
      <c r="SOF1397" s="482"/>
      <c r="SOG1397" s="482"/>
      <c r="SOH1397" s="482"/>
      <c r="SOI1397" s="482"/>
      <c r="SOJ1397" s="482"/>
      <c r="SOK1397" s="482"/>
      <c r="SOL1397" s="482"/>
      <c r="SOM1397" s="481"/>
      <c r="SON1397" s="447"/>
      <c r="SOO1397" s="447"/>
      <c r="SOP1397" s="451"/>
      <c r="SOQ1397" s="451"/>
      <c r="SOR1397" s="451"/>
      <c r="SOS1397" s="451"/>
      <c r="SOT1397" s="451"/>
      <c r="SOU1397" s="451"/>
      <c r="SOV1397" s="451"/>
      <c r="SOW1397" s="451"/>
      <c r="SOX1397" s="451"/>
      <c r="SOY1397" s="451"/>
      <c r="SOZ1397" s="447"/>
      <c r="SPA1397" s="428"/>
      <c r="SPB1397" s="469"/>
      <c r="SPC1397" s="414"/>
      <c r="SPD1397" s="414"/>
      <c r="SPE1397" s="414"/>
      <c r="SPF1397" s="414"/>
      <c r="SPG1397" s="414"/>
      <c r="SPH1397" s="415"/>
      <c r="SPI1397" s="414"/>
      <c r="SPJ1397" s="416"/>
      <c r="SPK1397" s="366"/>
      <c r="SPL1397" s="366"/>
      <c r="SPM1397" s="366"/>
      <c r="SPN1397" s="366"/>
      <c r="SPO1397" s="366"/>
      <c r="SPP1397" s="366"/>
      <c r="SPQ1397" s="366"/>
      <c r="SPR1397" s="366"/>
      <c r="SPS1397" s="419"/>
      <c r="SPT1397" s="480"/>
      <c r="SPU1397" s="482"/>
      <c r="SPV1397" s="482"/>
      <c r="SPW1397" s="482"/>
      <c r="SPX1397" s="482"/>
      <c r="SPY1397" s="482"/>
      <c r="SPZ1397" s="482"/>
      <c r="SQA1397" s="482"/>
      <c r="SQB1397" s="482"/>
      <c r="SQC1397" s="482"/>
      <c r="SQD1397" s="482"/>
      <c r="SQE1397" s="482"/>
      <c r="SQF1397" s="482"/>
      <c r="SQG1397" s="482"/>
      <c r="SQH1397" s="482"/>
      <c r="SQI1397" s="482"/>
      <c r="SQJ1397" s="482"/>
      <c r="SQK1397" s="482"/>
      <c r="SQL1397" s="482"/>
      <c r="SQM1397" s="481"/>
      <c r="SQN1397" s="447"/>
      <c r="SQO1397" s="447"/>
      <c r="SQP1397" s="451"/>
      <c r="SQQ1397" s="451"/>
      <c r="SQR1397" s="451"/>
      <c r="SQS1397" s="451"/>
      <c r="SQT1397" s="451"/>
      <c r="SQU1397" s="451"/>
      <c r="SQV1397" s="451"/>
      <c r="SQW1397" s="451"/>
      <c r="SQX1397" s="451"/>
      <c r="SQY1397" s="451"/>
      <c r="SQZ1397" s="447"/>
      <c r="SRA1397" s="428"/>
      <c r="SRB1397" s="469"/>
      <c r="SRC1397" s="414"/>
      <c r="SRD1397" s="414"/>
      <c r="SRE1397" s="414"/>
      <c r="SRF1397" s="414"/>
      <c r="SRG1397" s="414"/>
      <c r="SRH1397" s="415"/>
      <c r="SRI1397" s="414"/>
      <c r="SRJ1397" s="416"/>
      <c r="SRK1397" s="366"/>
      <c r="SRL1397" s="366"/>
      <c r="SRM1397" s="366"/>
      <c r="SRN1397" s="366"/>
      <c r="SRO1397" s="366"/>
      <c r="SRP1397" s="366"/>
      <c r="SRQ1397" s="366"/>
      <c r="SRR1397" s="366"/>
      <c r="SRS1397" s="419"/>
      <c r="SRT1397" s="480"/>
      <c r="SRU1397" s="482"/>
      <c r="SRV1397" s="482"/>
      <c r="SRW1397" s="482"/>
      <c r="SRX1397" s="482"/>
      <c r="SRY1397" s="482"/>
      <c r="SRZ1397" s="482"/>
      <c r="SSA1397" s="482"/>
      <c r="SSB1397" s="482"/>
      <c r="SSC1397" s="482"/>
      <c r="SSD1397" s="482"/>
      <c r="SSE1397" s="482"/>
      <c r="SSF1397" s="482"/>
      <c r="SSG1397" s="482"/>
      <c r="SSH1397" s="482"/>
      <c r="SSI1397" s="482"/>
      <c r="SSJ1397" s="482"/>
      <c r="SSK1397" s="482"/>
      <c r="SSL1397" s="482"/>
      <c r="SSM1397" s="481"/>
      <c r="SSN1397" s="447"/>
      <c r="SSO1397" s="447"/>
      <c r="SSP1397" s="451"/>
      <c r="SSQ1397" s="451"/>
      <c r="SSR1397" s="451"/>
      <c r="SSS1397" s="451"/>
      <c r="SST1397" s="451"/>
      <c r="SSU1397" s="451"/>
      <c r="SSV1397" s="451"/>
      <c r="SSW1397" s="451"/>
      <c r="SSX1397" s="451"/>
      <c r="SSY1397" s="451"/>
      <c r="SSZ1397" s="447"/>
      <c r="STA1397" s="428"/>
      <c r="STB1397" s="469"/>
      <c r="STC1397" s="414"/>
      <c r="STD1397" s="414"/>
      <c r="STE1397" s="414"/>
      <c r="STF1397" s="414"/>
      <c r="STG1397" s="414"/>
      <c r="STH1397" s="415"/>
      <c r="STI1397" s="414"/>
      <c r="STJ1397" s="416"/>
      <c r="STK1397" s="366"/>
      <c r="STL1397" s="366"/>
      <c r="STM1397" s="366"/>
      <c r="STN1397" s="366"/>
      <c r="STO1397" s="366"/>
      <c r="STP1397" s="366"/>
      <c r="STQ1397" s="366"/>
      <c r="STR1397" s="366"/>
      <c r="STS1397" s="419"/>
      <c r="STT1397" s="480"/>
      <c r="STU1397" s="482"/>
      <c r="STV1397" s="482"/>
      <c r="STW1397" s="482"/>
      <c r="STX1397" s="482"/>
      <c r="STY1397" s="482"/>
      <c r="STZ1397" s="482"/>
      <c r="SUA1397" s="482"/>
      <c r="SUB1397" s="482"/>
      <c r="SUC1397" s="482"/>
      <c r="SUD1397" s="482"/>
      <c r="SUE1397" s="482"/>
      <c r="SUF1397" s="482"/>
      <c r="SUG1397" s="482"/>
      <c r="SUH1397" s="482"/>
      <c r="SUI1397" s="482"/>
      <c r="SUJ1397" s="482"/>
      <c r="SUK1397" s="482"/>
      <c r="SUL1397" s="482"/>
      <c r="SUM1397" s="481"/>
      <c r="SUN1397" s="447"/>
      <c r="SUO1397" s="447"/>
      <c r="SUP1397" s="451"/>
      <c r="SUQ1397" s="451"/>
      <c r="SUR1397" s="451"/>
      <c r="SUS1397" s="451"/>
      <c r="SUT1397" s="451"/>
      <c r="SUU1397" s="451"/>
      <c r="SUV1397" s="451"/>
      <c r="SUW1397" s="451"/>
      <c r="SUX1397" s="451"/>
      <c r="SUY1397" s="451"/>
      <c r="SUZ1397" s="447"/>
      <c r="SVA1397" s="428"/>
      <c r="SVB1397" s="469"/>
      <c r="SVC1397" s="414"/>
      <c r="SVD1397" s="414"/>
      <c r="SVE1397" s="414"/>
      <c r="SVF1397" s="414"/>
      <c r="SVG1397" s="414"/>
      <c r="SVH1397" s="415"/>
      <c r="SVI1397" s="414"/>
      <c r="SVJ1397" s="416"/>
      <c r="SVK1397" s="366"/>
      <c r="SVL1397" s="366"/>
      <c r="SVM1397" s="366"/>
      <c r="SVN1397" s="366"/>
      <c r="SVO1397" s="366"/>
      <c r="SVP1397" s="366"/>
      <c r="SVQ1397" s="366"/>
      <c r="SVR1397" s="366"/>
      <c r="SVS1397" s="419"/>
      <c r="SVT1397" s="480"/>
      <c r="SVU1397" s="482"/>
      <c r="SVV1397" s="482"/>
      <c r="SVW1397" s="482"/>
      <c r="SVX1397" s="482"/>
      <c r="SVY1397" s="482"/>
      <c r="SVZ1397" s="482"/>
      <c r="SWA1397" s="482"/>
      <c r="SWB1397" s="482"/>
      <c r="SWC1397" s="482"/>
      <c r="SWD1397" s="482"/>
      <c r="SWE1397" s="482"/>
      <c r="SWF1397" s="482"/>
      <c r="SWG1397" s="482"/>
      <c r="SWH1397" s="482"/>
      <c r="SWI1397" s="482"/>
      <c r="SWJ1397" s="482"/>
      <c r="SWK1397" s="482"/>
      <c r="SWL1397" s="482"/>
      <c r="SWM1397" s="481"/>
      <c r="SWN1397" s="447"/>
      <c r="SWO1397" s="447"/>
      <c r="SWP1397" s="451"/>
      <c r="SWQ1397" s="451"/>
      <c r="SWR1397" s="451"/>
      <c r="SWS1397" s="451"/>
      <c r="SWT1397" s="451"/>
      <c r="SWU1397" s="451"/>
      <c r="SWV1397" s="451"/>
      <c r="SWW1397" s="451"/>
      <c r="SWX1397" s="451"/>
      <c r="SWY1397" s="451"/>
      <c r="SWZ1397" s="447"/>
      <c r="SXA1397" s="428"/>
      <c r="SXB1397" s="469"/>
      <c r="SXC1397" s="414"/>
      <c r="SXD1397" s="414"/>
      <c r="SXE1397" s="414"/>
      <c r="SXF1397" s="414"/>
      <c r="SXG1397" s="414"/>
      <c r="SXH1397" s="415"/>
      <c r="SXI1397" s="414"/>
      <c r="SXJ1397" s="416"/>
      <c r="SXK1397" s="366"/>
      <c r="SXL1397" s="366"/>
      <c r="SXM1397" s="366"/>
      <c r="SXN1397" s="366"/>
      <c r="SXO1397" s="366"/>
      <c r="SXP1397" s="366"/>
      <c r="SXQ1397" s="366"/>
      <c r="SXR1397" s="366"/>
      <c r="SXS1397" s="419"/>
      <c r="SXT1397" s="480"/>
      <c r="SXU1397" s="482"/>
      <c r="SXV1397" s="482"/>
      <c r="SXW1397" s="482"/>
      <c r="SXX1397" s="482"/>
      <c r="SXY1397" s="482"/>
      <c r="SXZ1397" s="482"/>
      <c r="SYA1397" s="482"/>
      <c r="SYB1397" s="482"/>
      <c r="SYC1397" s="482"/>
      <c r="SYD1397" s="482"/>
      <c r="SYE1397" s="482"/>
      <c r="SYF1397" s="482"/>
      <c r="SYG1397" s="482"/>
      <c r="SYH1397" s="482"/>
      <c r="SYI1397" s="482"/>
      <c r="SYJ1397" s="482"/>
      <c r="SYK1397" s="482"/>
      <c r="SYL1397" s="482"/>
      <c r="SYM1397" s="481"/>
      <c r="SYN1397" s="447"/>
      <c r="SYO1397" s="447"/>
      <c r="SYP1397" s="451"/>
      <c r="SYQ1397" s="451"/>
      <c r="SYR1397" s="451"/>
      <c r="SYS1397" s="451"/>
      <c r="SYT1397" s="451"/>
      <c r="SYU1397" s="451"/>
      <c r="SYV1397" s="451"/>
      <c r="SYW1397" s="451"/>
      <c r="SYX1397" s="451"/>
      <c r="SYY1397" s="451"/>
      <c r="SYZ1397" s="447"/>
      <c r="SZA1397" s="428"/>
      <c r="SZB1397" s="469"/>
      <c r="SZC1397" s="414"/>
      <c r="SZD1397" s="414"/>
      <c r="SZE1397" s="414"/>
      <c r="SZF1397" s="414"/>
      <c r="SZG1397" s="414"/>
      <c r="SZH1397" s="415"/>
      <c r="SZI1397" s="414"/>
      <c r="SZJ1397" s="416"/>
      <c r="SZK1397" s="366"/>
      <c r="SZL1397" s="366"/>
      <c r="SZM1397" s="366"/>
      <c r="SZN1397" s="366"/>
      <c r="SZO1397" s="366"/>
      <c r="SZP1397" s="366"/>
      <c r="SZQ1397" s="366"/>
      <c r="SZR1397" s="366"/>
      <c r="SZS1397" s="419"/>
      <c r="SZT1397" s="480"/>
      <c r="SZU1397" s="482"/>
      <c r="SZV1397" s="482"/>
      <c r="SZW1397" s="482"/>
      <c r="SZX1397" s="482"/>
      <c r="SZY1397" s="482"/>
      <c r="SZZ1397" s="482"/>
      <c r="TAA1397" s="482"/>
      <c r="TAB1397" s="482"/>
      <c r="TAC1397" s="482"/>
      <c r="TAD1397" s="482"/>
      <c r="TAE1397" s="482"/>
      <c r="TAF1397" s="482"/>
      <c r="TAG1397" s="482"/>
      <c r="TAH1397" s="482"/>
      <c r="TAI1397" s="482"/>
      <c r="TAJ1397" s="482"/>
      <c r="TAK1397" s="482"/>
      <c r="TAL1397" s="482"/>
      <c r="TAM1397" s="481"/>
      <c r="TAN1397" s="447"/>
      <c r="TAO1397" s="447"/>
      <c r="TAP1397" s="451"/>
      <c r="TAQ1397" s="451"/>
      <c r="TAR1397" s="451"/>
      <c r="TAS1397" s="451"/>
      <c r="TAT1397" s="451"/>
      <c r="TAU1397" s="451"/>
      <c r="TAV1397" s="451"/>
      <c r="TAW1397" s="451"/>
      <c r="TAX1397" s="451"/>
      <c r="TAY1397" s="451"/>
      <c r="TAZ1397" s="447"/>
      <c r="TBA1397" s="428"/>
      <c r="TBB1397" s="469"/>
      <c r="TBC1397" s="414"/>
      <c r="TBD1397" s="414"/>
      <c r="TBE1397" s="414"/>
      <c r="TBF1397" s="414"/>
      <c r="TBG1397" s="414"/>
      <c r="TBH1397" s="415"/>
      <c r="TBI1397" s="414"/>
      <c r="TBJ1397" s="416"/>
      <c r="TBK1397" s="366"/>
      <c r="TBL1397" s="366"/>
      <c r="TBM1397" s="366"/>
      <c r="TBN1397" s="366"/>
      <c r="TBO1397" s="366"/>
      <c r="TBP1397" s="366"/>
      <c r="TBQ1397" s="366"/>
      <c r="TBR1397" s="366"/>
      <c r="TBS1397" s="419"/>
      <c r="TBT1397" s="480"/>
      <c r="TBU1397" s="482"/>
      <c r="TBV1397" s="482"/>
      <c r="TBW1397" s="482"/>
      <c r="TBX1397" s="482"/>
      <c r="TBY1397" s="482"/>
      <c r="TBZ1397" s="482"/>
      <c r="TCA1397" s="482"/>
      <c r="TCB1397" s="482"/>
      <c r="TCC1397" s="482"/>
      <c r="TCD1397" s="482"/>
      <c r="TCE1397" s="482"/>
      <c r="TCF1397" s="482"/>
      <c r="TCG1397" s="482"/>
      <c r="TCH1397" s="482"/>
      <c r="TCI1397" s="482"/>
      <c r="TCJ1397" s="482"/>
      <c r="TCK1397" s="482"/>
      <c r="TCL1397" s="482"/>
      <c r="TCM1397" s="481"/>
      <c r="TCN1397" s="447"/>
      <c r="TCO1397" s="447"/>
      <c r="TCP1397" s="451"/>
      <c r="TCQ1397" s="451"/>
      <c r="TCR1397" s="451"/>
      <c r="TCS1397" s="451"/>
      <c r="TCT1397" s="451"/>
      <c r="TCU1397" s="451"/>
      <c r="TCV1397" s="451"/>
      <c r="TCW1397" s="451"/>
      <c r="TCX1397" s="451"/>
      <c r="TCY1397" s="451"/>
      <c r="TCZ1397" s="447"/>
      <c r="TDA1397" s="428"/>
      <c r="TDB1397" s="469"/>
      <c r="TDC1397" s="414"/>
      <c r="TDD1397" s="414"/>
      <c r="TDE1397" s="414"/>
      <c r="TDF1397" s="414"/>
      <c r="TDG1397" s="414"/>
      <c r="TDH1397" s="415"/>
      <c r="TDI1397" s="414"/>
      <c r="TDJ1397" s="416"/>
      <c r="TDK1397" s="366"/>
      <c r="TDL1397" s="366"/>
      <c r="TDM1397" s="366"/>
      <c r="TDN1397" s="366"/>
      <c r="TDO1397" s="366"/>
      <c r="TDP1397" s="366"/>
      <c r="TDQ1397" s="366"/>
      <c r="TDR1397" s="366"/>
      <c r="TDS1397" s="419"/>
      <c r="TDT1397" s="480"/>
      <c r="TDU1397" s="482"/>
      <c r="TDV1397" s="482"/>
      <c r="TDW1397" s="482"/>
      <c r="TDX1397" s="482"/>
      <c r="TDY1397" s="482"/>
      <c r="TDZ1397" s="482"/>
      <c r="TEA1397" s="482"/>
      <c r="TEB1397" s="482"/>
      <c r="TEC1397" s="482"/>
      <c r="TED1397" s="482"/>
      <c r="TEE1397" s="482"/>
      <c r="TEF1397" s="482"/>
      <c r="TEG1397" s="482"/>
      <c r="TEH1397" s="482"/>
      <c r="TEI1397" s="482"/>
      <c r="TEJ1397" s="482"/>
      <c r="TEK1397" s="482"/>
      <c r="TEL1397" s="482"/>
      <c r="TEM1397" s="481"/>
      <c r="TEN1397" s="447"/>
      <c r="TEO1397" s="447"/>
      <c r="TEP1397" s="451"/>
      <c r="TEQ1397" s="451"/>
      <c r="TER1397" s="451"/>
      <c r="TES1397" s="451"/>
      <c r="TET1397" s="451"/>
      <c r="TEU1397" s="451"/>
      <c r="TEV1397" s="451"/>
      <c r="TEW1397" s="451"/>
      <c r="TEX1397" s="451"/>
      <c r="TEY1397" s="451"/>
      <c r="TEZ1397" s="447"/>
      <c r="TFA1397" s="428"/>
      <c r="TFB1397" s="469"/>
      <c r="TFC1397" s="414"/>
      <c r="TFD1397" s="414"/>
      <c r="TFE1397" s="414"/>
      <c r="TFF1397" s="414"/>
      <c r="TFG1397" s="414"/>
      <c r="TFH1397" s="415"/>
      <c r="TFI1397" s="414"/>
      <c r="TFJ1397" s="416"/>
      <c r="TFK1397" s="366"/>
      <c r="TFL1397" s="366"/>
      <c r="TFM1397" s="366"/>
      <c r="TFN1397" s="366"/>
      <c r="TFO1397" s="366"/>
      <c r="TFP1397" s="366"/>
      <c r="TFQ1397" s="366"/>
      <c r="TFR1397" s="366"/>
      <c r="TFS1397" s="419"/>
      <c r="TFT1397" s="480"/>
      <c r="TFU1397" s="482"/>
      <c r="TFV1397" s="482"/>
      <c r="TFW1397" s="482"/>
      <c r="TFX1397" s="482"/>
      <c r="TFY1397" s="482"/>
      <c r="TFZ1397" s="482"/>
      <c r="TGA1397" s="482"/>
      <c r="TGB1397" s="482"/>
      <c r="TGC1397" s="482"/>
      <c r="TGD1397" s="482"/>
      <c r="TGE1397" s="482"/>
      <c r="TGF1397" s="482"/>
      <c r="TGG1397" s="482"/>
      <c r="TGH1397" s="482"/>
      <c r="TGI1397" s="482"/>
      <c r="TGJ1397" s="482"/>
      <c r="TGK1397" s="482"/>
      <c r="TGL1397" s="482"/>
      <c r="TGM1397" s="481"/>
      <c r="TGN1397" s="447"/>
      <c r="TGO1397" s="447"/>
      <c r="TGP1397" s="451"/>
      <c r="TGQ1397" s="451"/>
      <c r="TGR1397" s="451"/>
      <c r="TGS1397" s="451"/>
      <c r="TGT1397" s="451"/>
      <c r="TGU1397" s="451"/>
      <c r="TGV1397" s="451"/>
      <c r="TGW1397" s="451"/>
      <c r="TGX1397" s="451"/>
      <c r="TGY1397" s="451"/>
      <c r="TGZ1397" s="447"/>
      <c r="THA1397" s="428"/>
      <c r="THB1397" s="469"/>
      <c r="THC1397" s="414"/>
      <c r="THD1397" s="414"/>
      <c r="THE1397" s="414"/>
      <c r="THF1397" s="414"/>
      <c r="THG1397" s="414"/>
      <c r="THH1397" s="415"/>
      <c r="THI1397" s="414"/>
      <c r="THJ1397" s="416"/>
      <c r="THK1397" s="366"/>
      <c r="THL1397" s="366"/>
      <c r="THM1397" s="366"/>
      <c r="THN1397" s="366"/>
      <c r="THO1397" s="366"/>
      <c r="THP1397" s="366"/>
      <c r="THQ1397" s="366"/>
      <c r="THR1397" s="366"/>
      <c r="THS1397" s="419"/>
      <c r="THT1397" s="480"/>
      <c r="THU1397" s="482"/>
      <c r="THV1397" s="482"/>
      <c r="THW1397" s="482"/>
      <c r="THX1397" s="482"/>
      <c r="THY1397" s="482"/>
      <c r="THZ1397" s="482"/>
      <c r="TIA1397" s="482"/>
      <c r="TIB1397" s="482"/>
      <c r="TIC1397" s="482"/>
      <c r="TID1397" s="482"/>
      <c r="TIE1397" s="482"/>
      <c r="TIF1397" s="482"/>
      <c r="TIG1397" s="482"/>
      <c r="TIH1397" s="482"/>
      <c r="TII1397" s="482"/>
      <c r="TIJ1397" s="482"/>
      <c r="TIK1397" s="482"/>
      <c r="TIL1397" s="482"/>
      <c r="TIM1397" s="481"/>
      <c r="TIN1397" s="447"/>
      <c r="TIO1397" s="447"/>
      <c r="TIP1397" s="451"/>
      <c r="TIQ1397" s="451"/>
      <c r="TIR1397" s="451"/>
      <c r="TIS1397" s="451"/>
      <c r="TIT1397" s="451"/>
      <c r="TIU1397" s="451"/>
      <c r="TIV1397" s="451"/>
      <c r="TIW1397" s="451"/>
      <c r="TIX1397" s="451"/>
      <c r="TIY1397" s="451"/>
      <c r="TIZ1397" s="447"/>
      <c r="TJA1397" s="428"/>
      <c r="TJB1397" s="469"/>
      <c r="TJC1397" s="414"/>
      <c r="TJD1397" s="414"/>
      <c r="TJE1397" s="414"/>
      <c r="TJF1397" s="414"/>
      <c r="TJG1397" s="414"/>
      <c r="TJH1397" s="415"/>
      <c r="TJI1397" s="414"/>
      <c r="TJJ1397" s="416"/>
      <c r="TJK1397" s="366"/>
      <c r="TJL1397" s="366"/>
      <c r="TJM1397" s="366"/>
      <c r="TJN1397" s="366"/>
      <c r="TJO1397" s="366"/>
      <c r="TJP1397" s="366"/>
      <c r="TJQ1397" s="366"/>
      <c r="TJR1397" s="366"/>
      <c r="TJS1397" s="419"/>
      <c r="TJT1397" s="480"/>
      <c r="TJU1397" s="482"/>
      <c r="TJV1397" s="482"/>
      <c r="TJW1397" s="482"/>
      <c r="TJX1397" s="482"/>
      <c r="TJY1397" s="482"/>
      <c r="TJZ1397" s="482"/>
      <c r="TKA1397" s="482"/>
      <c r="TKB1397" s="482"/>
      <c r="TKC1397" s="482"/>
      <c r="TKD1397" s="482"/>
      <c r="TKE1397" s="482"/>
      <c r="TKF1397" s="482"/>
      <c r="TKG1397" s="482"/>
      <c r="TKH1397" s="482"/>
      <c r="TKI1397" s="482"/>
      <c r="TKJ1397" s="482"/>
      <c r="TKK1397" s="482"/>
      <c r="TKL1397" s="482"/>
      <c r="TKM1397" s="481"/>
      <c r="TKN1397" s="447"/>
      <c r="TKO1397" s="447"/>
      <c r="TKP1397" s="451"/>
      <c r="TKQ1397" s="451"/>
      <c r="TKR1397" s="451"/>
      <c r="TKS1397" s="451"/>
      <c r="TKT1397" s="451"/>
      <c r="TKU1397" s="451"/>
      <c r="TKV1397" s="451"/>
      <c r="TKW1397" s="451"/>
      <c r="TKX1397" s="451"/>
      <c r="TKY1397" s="451"/>
      <c r="TKZ1397" s="447"/>
      <c r="TLA1397" s="428"/>
      <c r="TLB1397" s="469"/>
      <c r="TLC1397" s="414"/>
      <c r="TLD1397" s="414"/>
      <c r="TLE1397" s="414"/>
      <c r="TLF1397" s="414"/>
      <c r="TLG1397" s="414"/>
      <c r="TLH1397" s="415"/>
      <c r="TLI1397" s="414"/>
      <c r="TLJ1397" s="416"/>
      <c r="TLK1397" s="366"/>
      <c r="TLL1397" s="366"/>
      <c r="TLM1397" s="366"/>
      <c r="TLN1397" s="366"/>
      <c r="TLO1397" s="366"/>
      <c r="TLP1397" s="366"/>
      <c r="TLQ1397" s="366"/>
      <c r="TLR1397" s="366"/>
      <c r="TLS1397" s="419"/>
      <c r="TLT1397" s="480"/>
      <c r="TLU1397" s="482"/>
      <c r="TLV1397" s="482"/>
      <c r="TLW1397" s="482"/>
      <c r="TLX1397" s="482"/>
      <c r="TLY1397" s="482"/>
      <c r="TLZ1397" s="482"/>
      <c r="TMA1397" s="482"/>
      <c r="TMB1397" s="482"/>
      <c r="TMC1397" s="482"/>
      <c r="TMD1397" s="482"/>
      <c r="TME1397" s="482"/>
      <c r="TMF1397" s="482"/>
      <c r="TMG1397" s="482"/>
      <c r="TMH1397" s="482"/>
      <c r="TMI1397" s="482"/>
      <c r="TMJ1397" s="482"/>
      <c r="TMK1397" s="482"/>
      <c r="TML1397" s="482"/>
      <c r="TMM1397" s="481"/>
      <c r="TMN1397" s="447"/>
      <c r="TMO1397" s="447"/>
      <c r="TMP1397" s="451"/>
      <c r="TMQ1397" s="451"/>
      <c r="TMR1397" s="451"/>
      <c r="TMS1397" s="451"/>
      <c r="TMT1397" s="451"/>
      <c r="TMU1397" s="451"/>
      <c r="TMV1397" s="451"/>
      <c r="TMW1397" s="451"/>
      <c r="TMX1397" s="451"/>
      <c r="TMY1397" s="451"/>
      <c r="TMZ1397" s="447"/>
      <c r="TNA1397" s="428"/>
      <c r="TNB1397" s="469"/>
      <c r="TNC1397" s="414"/>
      <c r="TND1397" s="414"/>
      <c r="TNE1397" s="414"/>
      <c r="TNF1397" s="414"/>
      <c r="TNG1397" s="414"/>
      <c r="TNH1397" s="415"/>
      <c r="TNI1397" s="414"/>
      <c r="TNJ1397" s="416"/>
      <c r="TNK1397" s="366"/>
      <c r="TNL1397" s="366"/>
      <c r="TNM1397" s="366"/>
      <c r="TNN1397" s="366"/>
      <c r="TNO1397" s="366"/>
      <c r="TNP1397" s="366"/>
      <c r="TNQ1397" s="366"/>
      <c r="TNR1397" s="366"/>
      <c r="TNS1397" s="419"/>
      <c r="TNT1397" s="480"/>
      <c r="TNU1397" s="482"/>
      <c r="TNV1397" s="482"/>
      <c r="TNW1397" s="482"/>
      <c r="TNX1397" s="482"/>
      <c r="TNY1397" s="482"/>
      <c r="TNZ1397" s="482"/>
      <c r="TOA1397" s="482"/>
      <c r="TOB1397" s="482"/>
      <c r="TOC1397" s="482"/>
      <c r="TOD1397" s="482"/>
      <c r="TOE1397" s="482"/>
      <c r="TOF1397" s="482"/>
      <c r="TOG1397" s="482"/>
      <c r="TOH1397" s="482"/>
      <c r="TOI1397" s="482"/>
      <c r="TOJ1397" s="482"/>
      <c r="TOK1397" s="482"/>
      <c r="TOL1397" s="482"/>
      <c r="TOM1397" s="481"/>
      <c r="TON1397" s="447"/>
      <c r="TOO1397" s="447"/>
      <c r="TOP1397" s="451"/>
      <c r="TOQ1397" s="451"/>
      <c r="TOR1397" s="451"/>
      <c r="TOS1397" s="451"/>
      <c r="TOT1397" s="451"/>
      <c r="TOU1397" s="451"/>
      <c r="TOV1397" s="451"/>
      <c r="TOW1397" s="451"/>
      <c r="TOX1397" s="451"/>
      <c r="TOY1397" s="451"/>
      <c r="TOZ1397" s="447"/>
      <c r="TPA1397" s="428"/>
      <c r="TPB1397" s="469"/>
      <c r="TPC1397" s="414"/>
      <c r="TPD1397" s="414"/>
      <c r="TPE1397" s="414"/>
      <c r="TPF1397" s="414"/>
      <c r="TPG1397" s="414"/>
      <c r="TPH1397" s="415"/>
      <c r="TPI1397" s="414"/>
      <c r="TPJ1397" s="416"/>
      <c r="TPK1397" s="366"/>
      <c r="TPL1397" s="366"/>
      <c r="TPM1397" s="366"/>
      <c r="TPN1397" s="366"/>
      <c r="TPO1397" s="366"/>
      <c r="TPP1397" s="366"/>
      <c r="TPQ1397" s="366"/>
      <c r="TPR1397" s="366"/>
      <c r="TPS1397" s="419"/>
      <c r="TPT1397" s="480"/>
      <c r="TPU1397" s="482"/>
      <c r="TPV1397" s="482"/>
      <c r="TPW1397" s="482"/>
      <c r="TPX1397" s="482"/>
      <c r="TPY1397" s="482"/>
      <c r="TPZ1397" s="482"/>
      <c r="TQA1397" s="482"/>
      <c r="TQB1397" s="482"/>
      <c r="TQC1397" s="482"/>
      <c r="TQD1397" s="482"/>
      <c r="TQE1397" s="482"/>
      <c r="TQF1397" s="482"/>
      <c r="TQG1397" s="482"/>
      <c r="TQH1397" s="482"/>
      <c r="TQI1397" s="482"/>
      <c r="TQJ1397" s="482"/>
      <c r="TQK1397" s="482"/>
      <c r="TQL1397" s="482"/>
      <c r="TQM1397" s="481"/>
      <c r="TQN1397" s="447"/>
      <c r="TQO1397" s="447"/>
      <c r="TQP1397" s="451"/>
      <c r="TQQ1397" s="451"/>
      <c r="TQR1397" s="451"/>
      <c r="TQS1397" s="451"/>
      <c r="TQT1397" s="451"/>
      <c r="TQU1397" s="451"/>
      <c r="TQV1397" s="451"/>
      <c r="TQW1397" s="451"/>
      <c r="TQX1397" s="451"/>
      <c r="TQY1397" s="451"/>
      <c r="TQZ1397" s="447"/>
      <c r="TRA1397" s="428"/>
      <c r="TRB1397" s="469"/>
      <c r="TRC1397" s="414"/>
      <c r="TRD1397" s="414"/>
      <c r="TRE1397" s="414"/>
      <c r="TRF1397" s="414"/>
      <c r="TRG1397" s="414"/>
      <c r="TRH1397" s="415"/>
      <c r="TRI1397" s="414"/>
      <c r="TRJ1397" s="416"/>
      <c r="TRK1397" s="366"/>
      <c r="TRL1397" s="366"/>
      <c r="TRM1397" s="366"/>
      <c r="TRN1397" s="366"/>
      <c r="TRO1397" s="366"/>
      <c r="TRP1397" s="366"/>
      <c r="TRQ1397" s="366"/>
      <c r="TRR1397" s="366"/>
      <c r="TRS1397" s="419"/>
      <c r="TRT1397" s="480"/>
      <c r="TRU1397" s="482"/>
      <c r="TRV1397" s="482"/>
      <c r="TRW1397" s="482"/>
      <c r="TRX1397" s="482"/>
      <c r="TRY1397" s="482"/>
      <c r="TRZ1397" s="482"/>
      <c r="TSA1397" s="482"/>
      <c r="TSB1397" s="482"/>
      <c r="TSC1397" s="482"/>
      <c r="TSD1397" s="482"/>
      <c r="TSE1397" s="482"/>
      <c r="TSF1397" s="482"/>
      <c r="TSG1397" s="482"/>
      <c r="TSH1397" s="482"/>
      <c r="TSI1397" s="482"/>
      <c r="TSJ1397" s="482"/>
      <c r="TSK1397" s="482"/>
      <c r="TSL1397" s="482"/>
      <c r="TSM1397" s="481"/>
      <c r="TSN1397" s="447"/>
      <c r="TSO1397" s="447"/>
      <c r="TSP1397" s="451"/>
      <c r="TSQ1397" s="451"/>
      <c r="TSR1397" s="451"/>
      <c r="TSS1397" s="451"/>
      <c r="TST1397" s="451"/>
      <c r="TSU1397" s="451"/>
      <c r="TSV1397" s="451"/>
      <c r="TSW1397" s="451"/>
      <c r="TSX1397" s="451"/>
      <c r="TSY1397" s="451"/>
      <c r="TSZ1397" s="447"/>
      <c r="TTA1397" s="428"/>
      <c r="TTB1397" s="469"/>
      <c r="TTC1397" s="414"/>
      <c r="TTD1397" s="414"/>
      <c r="TTE1397" s="414"/>
      <c r="TTF1397" s="414"/>
      <c r="TTG1397" s="414"/>
      <c r="TTH1397" s="415"/>
      <c r="TTI1397" s="414"/>
      <c r="TTJ1397" s="416"/>
      <c r="TTK1397" s="366"/>
      <c r="TTL1397" s="366"/>
      <c r="TTM1397" s="366"/>
      <c r="TTN1397" s="366"/>
      <c r="TTO1397" s="366"/>
      <c r="TTP1397" s="366"/>
      <c r="TTQ1397" s="366"/>
      <c r="TTR1397" s="366"/>
      <c r="TTS1397" s="419"/>
      <c r="TTT1397" s="480"/>
      <c r="TTU1397" s="482"/>
      <c r="TTV1397" s="482"/>
      <c r="TTW1397" s="482"/>
      <c r="TTX1397" s="482"/>
      <c r="TTY1397" s="482"/>
      <c r="TTZ1397" s="482"/>
      <c r="TUA1397" s="482"/>
      <c r="TUB1397" s="482"/>
      <c r="TUC1397" s="482"/>
      <c r="TUD1397" s="482"/>
      <c r="TUE1397" s="482"/>
      <c r="TUF1397" s="482"/>
      <c r="TUG1397" s="482"/>
      <c r="TUH1397" s="482"/>
      <c r="TUI1397" s="482"/>
      <c r="TUJ1397" s="482"/>
      <c r="TUK1397" s="482"/>
      <c r="TUL1397" s="482"/>
      <c r="TUM1397" s="481"/>
      <c r="TUN1397" s="447"/>
      <c r="TUO1397" s="447"/>
      <c r="TUP1397" s="451"/>
      <c r="TUQ1397" s="451"/>
      <c r="TUR1397" s="451"/>
      <c r="TUS1397" s="451"/>
      <c r="TUT1397" s="451"/>
      <c r="TUU1397" s="451"/>
      <c r="TUV1397" s="451"/>
      <c r="TUW1397" s="451"/>
      <c r="TUX1397" s="451"/>
      <c r="TUY1397" s="451"/>
      <c r="TUZ1397" s="447"/>
      <c r="TVA1397" s="428"/>
      <c r="TVB1397" s="469"/>
      <c r="TVC1397" s="414"/>
      <c r="TVD1397" s="414"/>
      <c r="TVE1397" s="414"/>
      <c r="TVF1397" s="414"/>
      <c r="TVG1397" s="414"/>
      <c r="TVH1397" s="415"/>
      <c r="TVI1397" s="414"/>
      <c r="TVJ1397" s="416"/>
      <c r="TVK1397" s="366"/>
      <c r="TVL1397" s="366"/>
      <c r="TVM1397" s="366"/>
      <c r="TVN1397" s="366"/>
      <c r="TVO1397" s="366"/>
      <c r="TVP1397" s="366"/>
      <c r="TVQ1397" s="366"/>
      <c r="TVR1397" s="366"/>
      <c r="TVS1397" s="419"/>
      <c r="TVT1397" s="480"/>
      <c r="TVU1397" s="482"/>
      <c r="TVV1397" s="482"/>
      <c r="TVW1397" s="482"/>
      <c r="TVX1397" s="482"/>
      <c r="TVY1397" s="482"/>
      <c r="TVZ1397" s="482"/>
      <c r="TWA1397" s="482"/>
      <c r="TWB1397" s="482"/>
      <c r="TWC1397" s="482"/>
      <c r="TWD1397" s="482"/>
      <c r="TWE1397" s="482"/>
      <c r="TWF1397" s="482"/>
      <c r="TWG1397" s="482"/>
      <c r="TWH1397" s="482"/>
      <c r="TWI1397" s="482"/>
      <c r="TWJ1397" s="482"/>
      <c r="TWK1397" s="482"/>
      <c r="TWL1397" s="482"/>
      <c r="TWM1397" s="481"/>
      <c r="TWN1397" s="447"/>
      <c r="TWO1397" s="447"/>
      <c r="TWP1397" s="451"/>
      <c r="TWQ1397" s="451"/>
      <c r="TWR1397" s="451"/>
      <c r="TWS1397" s="451"/>
      <c r="TWT1397" s="451"/>
      <c r="TWU1397" s="451"/>
      <c r="TWV1397" s="451"/>
      <c r="TWW1397" s="451"/>
      <c r="TWX1397" s="451"/>
      <c r="TWY1397" s="451"/>
      <c r="TWZ1397" s="447"/>
      <c r="TXA1397" s="428"/>
      <c r="TXB1397" s="469"/>
      <c r="TXC1397" s="414"/>
      <c r="TXD1397" s="414"/>
      <c r="TXE1397" s="414"/>
      <c r="TXF1397" s="414"/>
      <c r="TXG1397" s="414"/>
      <c r="TXH1397" s="415"/>
      <c r="TXI1397" s="414"/>
      <c r="TXJ1397" s="416"/>
      <c r="TXK1397" s="366"/>
      <c r="TXL1397" s="366"/>
      <c r="TXM1397" s="366"/>
      <c r="TXN1397" s="366"/>
      <c r="TXO1397" s="366"/>
      <c r="TXP1397" s="366"/>
      <c r="TXQ1397" s="366"/>
      <c r="TXR1397" s="366"/>
      <c r="TXS1397" s="419"/>
      <c r="TXT1397" s="480"/>
      <c r="TXU1397" s="482"/>
      <c r="TXV1397" s="482"/>
      <c r="TXW1397" s="482"/>
      <c r="TXX1397" s="482"/>
      <c r="TXY1397" s="482"/>
      <c r="TXZ1397" s="482"/>
      <c r="TYA1397" s="482"/>
      <c r="TYB1397" s="482"/>
      <c r="TYC1397" s="482"/>
      <c r="TYD1397" s="482"/>
      <c r="TYE1397" s="482"/>
      <c r="TYF1397" s="482"/>
      <c r="TYG1397" s="482"/>
      <c r="TYH1397" s="482"/>
      <c r="TYI1397" s="482"/>
      <c r="TYJ1397" s="482"/>
      <c r="TYK1397" s="482"/>
      <c r="TYL1397" s="482"/>
      <c r="TYM1397" s="481"/>
      <c r="TYN1397" s="447"/>
      <c r="TYO1397" s="447"/>
      <c r="TYP1397" s="451"/>
      <c r="TYQ1397" s="451"/>
      <c r="TYR1397" s="451"/>
      <c r="TYS1397" s="451"/>
      <c r="TYT1397" s="451"/>
      <c r="TYU1397" s="451"/>
      <c r="TYV1397" s="451"/>
      <c r="TYW1397" s="451"/>
      <c r="TYX1397" s="451"/>
      <c r="TYY1397" s="451"/>
      <c r="TYZ1397" s="447"/>
      <c r="TZA1397" s="428"/>
      <c r="TZB1397" s="469"/>
      <c r="TZC1397" s="414"/>
      <c r="TZD1397" s="414"/>
      <c r="TZE1397" s="414"/>
      <c r="TZF1397" s="414"/>
      <c r="TZG1397" s="414"/>
      <c r="TZH1397" s="415"/>
      <c r="TZI1397" s="414"/>
      <c r="TZJ1397" s="416"/>
      <c r="TZK1397" s="366"/>
      <c r="TZL1397" s="366"/>
      <c r="TZM1397" s="366"/>
      <c r="TZN1397" s="366"/>
      <c r="TZO1397" s="366"/>
      <c r="TZP1397" s="366"/>
      <c r="TZQ1397" s="366"/>
      <c r="TZR1397" s="366"/>
      <c r="TZS1397" s="419"/>
      <c r="TZT1397" s="480"/>
      <c r="TZU1397" s="482"/>
      <c r="TZV1397" s="482"/>
      <c r="TZW1397" s="482"/>
      <c r="TZX1397" s="482"/>
      <c r="TZY1397" s="482"/>
      <c r="TZZ1397" s="482"/>
      <c r="UAA1397" s="482"/>
      <c r="UAB1397" s="482"/>
      <c r="UAC1397" s="482"/>
      <c r="UAD1397" s="482"/>
      <c r="UAE1397" s="482"/>
      <c r="UAF1397" s="482"/>
      <c r="UAG1397" s="482"/>
      <c r="UAH1397" s="482"/>
      <c r="UAI1397" s="482"/>
      <c r="UAJ1397" s="482"/>
      <c r="UAK1397" s="482"/>
      <c r="UAL1397" s="482"/>
      <c r="UAM1397" s="481"/>
      <c r="UAN1397" s="447"/>
      <c r="UAO1397" s="447"/>
      <c r="UAP1397" s="451"/>
      <c r="UAQ1397" s="451"/>
      <c r="UAR1397" s="451"/>
      <c r="UAS1397" s="451"/>
      <c r="UAT1397" s="451"/>
      <c r="UAU1397" s="451"/>
      <c r="UAV1397" s="451"/>
      <c r="UAW1397" s="451"/>
      <c r="UAX1397" s="451"/>
      <c r="UAY1397" s="451"/>
      <c r="UAZ1397" s="447"/>
      <c r="UBA1397" s="428"/>
      <c r="UBB1397" s="469"/>
      <c r="UBC1397" s="414"/>
      <c r="UBD1397" s="414"/>
      <c r="UBE1397" s="414"/>
      <c r="UBF1397" s="414"/>
      <c r="UBG1397" s="414"/>
      <c r="UBH1397" s="415"/>
      <c r="UBI1397" s="414"/>
      <c r="UBJ1397" s="416"/>
      <c r="UBK1397" s="366"/>
      <c r="UBL1397" s="366"/>
      <c r="UBM1397" s="366"/>
      <c r="UBN1397" s="366"/>
      <c r="UBO1397" s="366"/>
      <c r="UBP1397" s="366"/>
      <c r="UBQ1397" s="366"/>
      <c r="UBR1397" s="366"/>
      <c r="UBS1397" s="419"/>
      <c r="UBT1397" s="480"/>
      <c r="UBU1397" s="482"/>
      <c r="UBV1397" s="482"/>
      <c r="UBW1397" s="482"/>
      <c r="UBX1397" s="482"/>
      <c r="UBY1397" s="482"/>
      <c r="UBZ1397" s="482"/>
      <c r="UCA1397" s="482"/>
      <c r="UCB1397" s="482"/>
      <c r="UCC1397" s="482"/>
      <c r="UCD1397" s="482"/>
      <c r="UCE1397" s="482"/>
      <c r="UCF1397" s="482"/>
      <c r="UCG1397" s="482"/>
      <c r="UCH1397" s="482"/>
      <c r="UCI1397" s="482"/>
      <c r="UCJ1397" s="482"/>
      <c r="UCK1397" s="482"/>
      <c r="UCL1397" s="482"/>
      <c r="UCM1397" s="481"/>
      <c r="UCN1397" s="447"/>
      <c r="UCO1397" s="447"/>
      <c r="UCP1397" s="451"/>
      <c r="UCQ1397" s="451"/>
      <c r="UCR1397" s="451"/>
      <c r="UCS1397" s="451"/>
      <c r="UCT1397" s="451"/>
      <c r="UCU1397" s="451"/>
      <c r="UCV1397" s="451"/>
      <c r="UCW1397" s="451"/>
      <c r="UCX1397" s="451"/>
      <c r="UCY1397" s="451"/>
      <c r="UCZ1397" s="447"/>
      <c r="UDA1397" s="428"/>
      <c r="UDB1397" s="469"/>
      <c r="UDC1397" s="414"/>
      <c r="UDD1397" s="414"/>
      <c r="UDE1397" s="414"/>
      <c r="UDF1397" s="414"/>
      <c r="UDG1397" s="414"/>
      <c r="UDH1397" s="415"/>
      <c r="UDI1397" s="414"/>
      <c r="UDJ1397" s="416"/>
      <c r="UDK1397" s="366"/>
      <c r="UDL1397" s="366"/>
      <c r="UDM1397" s="366"/>
      <c r="UDN1397" s="366"/>
      <c r="UDO1397" s="366"/>
      <c r="UDP1397" s="366"/>
      <c r="UDQ1397" s="366"/>
      <c r="UDR1397" s="366"/>
      <c r="UDS1397" s="419"/>
      <c r="UDT1397" s="480"/>
      <c r="UDU1397" s="482"/>
      <c r="UDV1397" s="482"/>
      <c r="UDW1397" s="482"/>
      <c r="UDX1397" s="482"/>
      <c r="UDY1397" s="482"/>
      <c r="UDZ1397" s="482"/>
      <c r="UEA1397" s="482"/>
      <c r="UEB1397" s="482"/>
      <c r="UEC1397" s="482"/>
      <c r="UED1397" s="482"/>
      <c r="UEE1397" s="482"/>
      <c r="UEF1397" s="482"/>
      <c r="UEG1397" s="482"/>
      <c r="UEH1397" s="482"/>
      <c r="UEI1397" s="482"/>
      <c r="UEJ1397" s="482"/>
      <c r="UEK1397" s="482"/>
      <c r="UEL1397" s="482"/>
      <c r="UEM1397" s="481"/>
      <c r="UEN1397" s="447"/>
      <c r="UEO1397" s="447"/>
      <c r="UEP1397" s="451"/>
      <c r="UEQ1397" s="451"/>
      <c r="UER1397" s="451"/>
      <c r="UES1397" s="451"/>
      <c r="UET1397" s="451"/>
      <c r="UEU1397" s="451"/>
      <c r="UEV1397" s="451"/>
      <c r="UEW1397" s="451"/>
      <c r="UEX1397" s="451"/>
      <c r="UEY1397" s="451"/>
      <c r="UEZ1397" s="447"/>
      <c r="UFA1397" s="428"/>
      <c r="UFB1397" s="469"/>
      <c r="UFC1397" s="414"/>
      <c r="UFD1397" s="414"/>
      <c r="UFE1397" s="414"/>
      <c r="UFF1397" s="414"/>
      <c r="UFG1397" s="414"/>
      <c r="UFH1397" s="415"/>
      <c r="UFI1397" s="414"/>
      <c r="UFJ1397" s="416"/>
      <c r="UFK1397" s="366"/>
      <c r="UFL1397" s="366"/>
      <c r="UFM1397" s="366"/>
      <c r="UFN1397" s="366"/>
      <c r="UFO1397" s="366"/>
      <c r="UFP1397" s="366"/>
      <c r="UFQ1397" s="366"/>
      <c r="UFR1397" s="366"/>
      <c r="UFS1397" s="419"/>
      <c r="UFT1397" s="480"/>
      <c r="UFU1397" s="482"/>
      <c r="UFV1397" s="482"/>
      <c r="UFW1397" s="482"/>
      <c r="UFX1397" s="482"/>
      <c r="UFY1397" s="482"/>
      <c r="UFZ1397" s="482"/>
      <c r="UGA1397" s="482"/>
      <c r="UGB1397" s="482"/>
      <c r="UGC1397" s="482"/>
      <c r="UGD1397" s="482"/>
      <c r="UGE1397" s="482"/>
      <c r="UGF1397" s="482"/>
      <c r="UGG1397" s="482"/>
      <c r="UGH1397" s="482"/>
      <c r="UGI1397" s="482"/>
      <c r="UGJ1397" s="482"/>
      <c r="UGK1397" s="482"/>
      <c r="UGL1397" s="482"/>
      <c r="UGM1397" s="481"/>
      <c r="UGN1397" s="447"/>
      <c r="UGO1397" s="447"/>
      <c r="UGP1397" s="451"/>
      <c r="UGQ1397" s="451"/>
      <c r="UGR1397" s="451"/>
      <c r="UGS1397" s="451"/>
      <c r="UGT1397" s="451"/>
      <c r="UGU1397" s="451"/>
      <c r="UGV1397" s="451"/>
      <c r="UGW1397" s="451"/>
      <c r="UGX1397" s="451"/>
      <c r="UGY1397" s="451"/>
      <c r="UGZ1397" s="447"/>
      <c r="UHA1397" s="428"/>
      <c r="UHB1397" s="469"/>
      <c r="UHC1397" s="414"/>
      <c r="UHD1397" s="414"/>
      <c r="UHE1397" s="414"/>
      <c r="UHF1397" s="414"/>
      <c r="UHG1397" s="414"/>
      <c r="UHH1397" s="415"/>
      <c r="UHI1397" s="414"/>
      <c r="UHJ1397" s="416"/>
      <c r="UHK1397" s="366"/>
      <c r="UHL1397" s="366"/>
      <c r="UHM1397" s="366"/>
      <c r="UHN1397" s="366"/>
      <c r="UHO1397" s="366"/>
      <c r="UHP1397" s="366"/>
      <c r="UHQ1397" s="366"/>
      <c r="UHR1397" s="366"/>
      <c r="UHS1397" s="419"/>
      <c r="UHT1397" s="480"/>
      <c r="UHU1397" s="482"/>
      <c r="UHV1397" s="482"/>
      <c r="UHW1397" s="482"/>
      <c r="UHX1397" s="482"/>
      <c r="UHY1397" s="482"/>
      <c r="UHZ1397" s="482"/>
      <c r="UIA1397" s="482"/>
      <c r="UIB1397" s="482"/>
      <c r="UIC1397" s="482"/>
      <c r="UID1397" s="482"/>
      <c r="UIE1397" s="482"/>
      <c r="UIF1397" s="482"/>
      <c r="UIG1397" s="482"/>
      <c r="UIH1397" s="482"/>
      <c r="UII1397" s="482"/>
      <c r="UIJ1397" s="482"/>
      <c r="UIK1397" s="482"/>
      <c r="UIL1397" s="482"/>
      <c r="UIM1397" s="481"/>
      <c r="UIN1397" s="447"/>
      <c r="UIO1397" s="447"/>
      <c r="UIP1397" s="451"/>
      <c r="UIQ1397" s="451"/>
      <c r="UIR1397" s="451"/>
      <c r="UIS1397" s="451"/>
      <c r="UIT1397" s="451"/>
      <c r="UIU1397" s="451"/>
      <c r="UIV1397" s="451"/>
      <c r="UIW1397" s="451"/>
      <c r="UIX1397" s="451"/>
      <c r="UIY1397" s="451"/>
      <c r="UIZ1397" s="447"/>
      <c r="UJA1397" s="428"/>
      <c r="UJB1397" s="469"/>
      <c r="UJC1397" s="414"/>
      <c r="UJD1397" s="414"/>
      <c r="UJE1397" s="414"/>
      <c r="UJF1397" s="414"/>
      <c r="UJG1397" s="414"/>
      <c r="UJH1397" s="415"/>
      <c r="UJI1397" s="414"/>
      <c r="UJJ1397" s="416"/>
      <c r="UJK1397" s="366"/>
      <c r="UJL1397" s="366"/>
      <c r="UJM1397" s="366"/>
      <c r="UJN1397" s="366"/>
      <c r="UJO1397" s="366"/>
      <c r="UJP1397" s="366"/>
      <c r="UJQ1397" s="366"/>
      <c r="UJR1397" s="366"/>
      <c r="UJS1397" s="419"/>
      <c r="UJT1397" s="480"/>
      <c r="UJU1397" s="482"/>
      <c r="UJV1397" s="482"/>
      <c r="UJW1397" s="482"/>
      <c r="UJX1397" s="482"/>
      <c r="UJY1397" s="482"/>
      <c r="UJZ1397" s="482"/>
      <c r="UKA1397" s="482"/>
      <c r="UKB1397" s="482"/>
      <c r="UKC1397" s="482"/>
      <c r="UKD1397" s="482"/>
      <c r="UKE1397" s="482"/>
      <c r="UKF1397" s="482"/>
      <c r="UKG1397" s="482"/>
      <c r="UKH1397" s="482"/>
      <c r="UKI1397" s="482"/>
      <c r="UKJ1397" s="482"/>
      <c r="UKK1397" s="482"/>
      <c r="UKL1397" s="482"/>
      <c r="UKM1397" s="481"/>
      <c r="UKN1397" s="447"/>
      <c r="UKO1397" s="447"/>
      <c r="UKP1397" s="451"/>
      <c r="UKQ1397" s="451"/>
      <c r="UKR1397" s="451"/>
      <c r="UKS1397" s="451"/>
      <c r="UKT1397" s="451"/>
      <c r="UKU1397" s="451"/>
      <c r="UKV1397" s="451"/>
      <c r="UKW1397" s="451"/>
      <c r="UKX1397" s="451"/>
      <c r="UKY1397" s="451"/>
      <c r="UKZ1397" s="447"/>
      <c r="ULA1397" s="428"/>
      <c r="ULB1397" s="469"/>
      <c r="ULC1397" s="414"/>
      <c r="ULD1397" s="414"/>
      <c r="ULE1397" s="414"/>
      <c r="ULF1397" s="414"/>
      <c r="ULG1397" s="414"/>
      <c r="ULH1397" s="415"/>
      <c r="ULI1397" s="414"/>
      <c r="ULJ1397" s="416"/>
      <c r="ULK1397" s="366"/>
      <c r="ULL1397" s="366"/>
      <c r="ULM1397" s="366"/>
      <c r="ULN1397" s="366"/>
      <c r="ULO1397" s="366"/>
      <c r="ULP1397" s="366"/>
      <c r="ULQ1397" s="366"/>
      <c r="ULR1397" s="366"/>
      <c r="ULS1397" s="419"/>
      <c r="ULT1397" s="480"/>
      <c r="ULU1397" s="482"/>
      <c r="ULV1397" s="482"/>
      <c r="ULW1397" s="482"/>
      <c r="ULX1397" s="482"/>
      <c r="ULY1397" s="482"/>
      <c r="ULZ1397" s="482"/>
      <c r="UMA1397" s="482"/>
      <c r="UMB1397" s="482"/>
      <c r="UMC1397" s="482"/>
      <c r="UMD1397" s="482"/>
      <c r="UME1397" s="482"/>
      <c r="UMF1397" s="482"/>
      <c r="UMG1397" s="482"/>
      <c r="UMH1397" s="482"/>
      <c r="UMI1397" s="482"/>
      <c r="UMJ1397" s="482"/>
      <c r="UMK1397" s="482"/>
      <c r="UML1397" s="482"/>
      <c r="UMM1397" s="481"/>
      <c r="UMN1397" s="447"/>
      <c r="UMO1397" s="447"/>
      <c r="UMP1397" s="451"/>
      <c r="UMQ1397" s="451"/>
      <c r="UMR1397" s="451"/>
      <c r="UMS1397" s="451"/>
      <c r="UMT1397" s="451"/>
      <c r="UMU1397" s="451"/>
      <c r="UMV1397" s="451"/>
      <c r="UMW1397" s="451"/>
      <c r="UMX1397" s="451"/>
      <c r="UMY1397" s="451"/>
      <c r="UMZ1397" s="447"/>
      <c r="UNA1397" s="428"/>
      <c r="UNB1397" s="469"/>
      <c r="UNC1397" s="414"/>
      <c r="UND1397" s="414"/>
      <c r="UNE1397" s="414"/>
      <c r="UNF1397" s="414"/>
      <c r="UNG1397" s="414"/>
      <c r="UNH1397" s="415"/>
      <c r="UNI1397" s="414"/>
      <c r="UNJ1397" s="416"/>
      <c r="UNK1397" s="366"/>
      <c r="UNL1397" s="366"/>
      <c r="UNM1397" s="366"/>
      <c r="UNN1397" s="366"/>
      <c r="UNO1397" s="366"/>
      <c r="UNP1397" s="366"/>
      <c r="UNQ1397" s="366"/>
      <c r="UNR1397" s="366"/>
      <c r="UNS1397" s="419"/>
      <c r="UNT1397" s="480"/>
      <c r="UNU1397" s="482"/>
      <c r="UNV1397" s="482"/>
      <c r="UNW1397" s="482"/>
      <c r="UNX1397" s="482"/>
      <c r="UNY1397" s="482"/>
      <c r="UNZ1397" s="482"/>
      <c r="UOA1397" s="482"/>
      <c r="UOB1397" s="482"/>
      <c r="UOC1397" s="482"/>
      <c r="UOD1397" s="482"/>
      <c r="UOE1397" s="482"/>
      <c r="UOF1397" s="482"/>
      <c r="UOG1397" s="482"/>
      <c r="UOH1397" s="482"/>
      <c r="UOI1397" s="482"/>
      <c r="UOJ1397" s="482"/>
      <c r="UOK1397" s="482"/>
      <c r="UOL1397" s="482"/>
      <c r="UOM1397" s="481"/>
      <c r="UON1397" s="447"/>
      <c r="UOO1397" s="447"/>
      <c r="UOP1397" s="451"/>
      <c r="UOQ1397" s="451"/>
      <c r="UOR1397" s="451"/>
      <c r="UOS1397" s="451"/>
      <c r="UOT1397" s="451"/>
      <c r="UOU1397" s="451"/>
      <c r="UOV1397" s="451"/>
      <c r="UOW1397" s="451"/>
      <c r="UOX1397" s="451"/>
      <c r="UOY1397" s="451"/>
      <c r="UOZ1397" s="447"/>
      <c r="UPA1397" s="428"/>
      <c r="UPB1397" s="469"/>
      <c r="UPC1397" s="414"/>
      <c r="UPD1397" s="414"/>
      <c r="UPE1397" s="414"/>
      <c r="UPF1397" s="414"/>
      <c r="UPG1397" s="414"/>
      <c r="UPH1397" s="415"/>
      <c r="UPI1397" s="414"/>
      <c r="UPJ1397" s="416"/>
      <c r="UPK1397" s="366"/>
      <c r="UPL1397" s="366"/>
      <c r="UPM1397" s="366"/>
      <c r="UPN1397" s="366"/>
      <c r="UPO1397" s="366"/>
      <c r="UPP1397" s="366"/>
      <c r="UPQ1397" s="366"/>
      <c r="UPR1397" s="366"/>
      <c r="UPS1397" s="419"/>
      <c r="UPT1397" s="480"/>
      <c r="UPU1397" s="482"/>
      <c r="UPV1397" s="482"/>
      <c r="UPW1397" s="482"/>
      <c r="UPX1397" s="482"/>
      <c r="UPY1397" s="482"/>
      <c r="UPZ1397" s="482"/>
      <c r="UQA1397" s="482"/>
      <c r="UQB1397" s="482"/>
      <c r="UQC1397" s="482"/>
      <c r="UQD1397" s="482"/>
      <c r="UQE1397" s="482"/>
      <c r="UQF1397" s="482"/>
      <c r="UQG1397" s="482"/>
      <c r="UQH1397" s="482"/>
      <c r="UQI1397" s="482"/>
      <c r="UQJ1397" s="482"/>
      <c r="UQK1397" s="482"/>
      <c r="UQL1397" s="482"/>
      <c r="UQM1397" s="481"/>
      <c r="UQN1397" s="447"/>
      <c r="UQO1397" s="447"/>
      <c r="UQP1397" s="451"/>
      <c r="UQQ1397" s="451"/>
      <c r="UQR1397" s="451"/>
      <c r="UQS1397" s="451"/>
      <c r="UQT1397" s="451"/>
      <c r="UQU1397" s="451"/>
      <c r="UQV1397" s="451"/>
      <c r="UQW1397" s="451"/>
      <c r="UQX1397" s="451"/>
      <c r="UQY1397" s="451"/>
      <c r="UQZ1397" s="447"/>
      <c r="URA1397" s="428"/>
      <c r="URB1397" s="469"/>
      <c r="URC1397" s="414"/>
      <c r="URD1397" s="414"/>
      <c r="URE1397" s="414"/>
      <c r="URF1397" s="414"/>
      <c r="URG1397" s="414"/>
      <c r="URH1397" s="415"/>
      <c r="URI1397" s="414"/>
      <c r="URJ1397" s="416"/>
      <c r="URK1397" s="366"/>
      <c r="URL1397" s="366"/>
      <c r="URM1397" s="366"/>
      <c r="URN1397" s="366"/>
      <c r="URO1397" s="366"/>
      <c r="URP1397" s="366"/>
      <c r="URQ1397" s="366"/>
      <c r="URR1397" s="366"/>
      <c r="URS1397" s="419"/>
      <c r="URT1397" s="480"/>
      <c r="URU1397" s="482"/>
      <c r="URV1397" s="482"/>
      <c r="URW1397" s="482"/>
      <c r="URX1397" s="482"/>
      <c r="URY1397" s="482"/>
      <c r="URZ1397" s="482"/>
      <c r="USA1397" s="482"/>
      <c r="USB1397" s="482"/>
      <c r="USC1397" s="482"/>
      <c r="USD1397" s="482"/>
      <c r="USE1397" s="482"/>
      <c r="USF1397" s="482"/>
      <c r="USG1397" s="482"/>
      <c r="USH1397" s="482"/>
      <c r="USI1397" s="482"/>
      <c r="USJ1397" s="482"/>
      <c r="USK1397" s="482"/>
      <c r="USL1397" s="482"/>
      <c r="USM1397" s="481"/>
      <c r="USN1397" s="447"/>
      <c r="USO1397" s="447"/>
      <c r="USP1397" s="451"/>
      <c r="USQ1397" s="451"/>
      <c r="USR1397" s="451"/>
      <c r="USS1397" s="451"/>
      <c r="UST1397" s="451"/>
      <c r="USU1397" s="451"/>
      <c r="USV1397" s="451"/>
      <c r="USW1397" s="451"/>
      <c r="USX1397" s="451"/>
      <c r="USY1397" s="451"/>
      <c r="USZ1397" s="447"/>
      <c r="UTA1397" s="428"/>
      <c r="UTB1397" s="469"/>
      <c r="UTC1397" s="414"/>
      <c r="UTD1397" s="414"/>
      <c r="UTE1397" s="414"/>
      <c r="UTF1397" s="414"/>
      <c r="UTG1397" s="414"/>
      <c r="UTH1397" s="415"/>
      <c r="UTI1397" s="414"/>
      <c r="UTJ1397" s="416"/>
      <c r="UTK1397" s="366"/>
      <c r="UTL1397" s="366"/>
      <c r="UTM1397" s="366"/>
      <c r="UTN1397" s="366"/>
      <c r="UTO1397" s="366"/>
      <c r="UTP1397" s="366"/>
      <c r="UTQ1397" s="366"/>
      <c r="UTR1397" s="366"/>
      <c r="UTS1397" s="419"/>
      <c r="UTT1397" s="480"/>
      <c r="UTU1397" s="482"/>
      <c r="UTV1397" s="482"/>
      <c r="UTW1397" s="482"/>
      <c r="UTX1397" s="482"/>
      <c r="UTY1397" s="482"/>
      <c r="UTZ1397" s="482"/>
      <c r="UUA1397" s="482"/>
      <c r="UUB1397" s="482"/>
      <c r="UUC1397" s="482"/>
      <c r="UUD1397" s="482"/>
      <c r="UUE1397" s="482"/>
      <c r="UUF1397" s="482"/>
      <c r="UUG1397" s="482"/>
      <c r="UUH1397" s="482"/>
      <c r="UUI1397" s="482"/>
      <c r="UUJ1397" s="482"/>
      <c r="UUK1397" s="482"/>
      <c r="UUL1397" s="482"/>
      <c r="UUM1397" s="481"/>
      <c r="UUN1397" s="447"/>
      <c r="UUO1397" s="447"/>
      <c r="UUP1397" s="451"/>
      <c r="UUQ1397" s="451"/>
      <c r="UUR1397" s="451"/>
      <c r="UUS1397" s="451"/>
      <c r="UUT1397" s="451"/>
      <c r="UUU1397" s="451"/>
      <c r="UUV1397" s="451"/>
      <c r="UUW1397" s="451"/>
      <c r="UUX1397" s="451"/>
      <c r="UUY1397" s="451"/>
      <c r="UUZ1397" s="447"/>
      <c r="UVA1397" s="428"/>
      <c r="UVB1397" s="469"/>
      <c r="UVC1397" s="414"/>
      <c r="UVD1397" s="414"/>
      <c r="UVE1397" s="414"/>
      <c r="UVF1397" s="414"/>
      <c r="UVG1397" s="414"/>
      <c r="UVH1397" s="415"/>
      <c r="UVI1397" s="414"/>
      <c r="UVJ1397" s="416"/>
      <c r="UVK1397" s="366"/>
      <c r="UVL1397" s="366"/>
      <c r="UVM1397" s="366"/>
      <c r="UVN1397" s="366"/>
      <c r="UVO1397" s="366"/>
      <c r="UVP1397" s="366"/>
      <c r="UVQ1397" s="366"/>
      <c r="UVR1397" s="366"/>
      <c r="UVS1397" s="419"/>
      <c r="UVT1397" s="480"/>
      <c r="UVU1397" s="482"/>
      <c r="UVV1397" s="482"/>
      <c r="UVW1397" s="482"/>
      <c r="UVX1397" s="482"/>
      <c r="UVY1397" s="482"/>
      <c r="UVZ1397" s="482"/>
      <c r="UWA1397" s="482"/>
      <c r="UWB1397" s="482"/>
      <c r="UWC1397" s="482"/>
      <c r="UWD1397" s="482"/>
      <c r="UWE1397" s="482"/>
      <c r="UWF1397" s="482"/>
      <c r="UWG1397" s="482"/>
      <c r="UWH1397" s="482"/>
      <c r="UWI1397" s="482"/>
      <c r="UWJ1397" s="482"/>
      <c r="UWK1397" s="482"/>
      <c r="UWL1397" s="482"/>
      <c r="UWM1397" s="481"/>
      <c r="UWN1397" s="447"/>
      <c r="UWO1397" s="447"/>
      <c r="UWP1397" s="451"/>
      <c r="UWQ1397" s="451"/>
      <c r="UWR1397" s="451"/>
      <c r="UWS1397" s="451"/>
      <c r="UWT1397" s="451"/>
      <c r="UWU1397" s="451"/>
      <c r="UWV1397" s="451"/>
      <c r="UWW1397" s="451"/>
      <c r="UWX1397" s="451"/>
      <c r="UWY1397" s="451"/>
      <c r="UWZ1397" s="447"/>
      <c r="UXA1397" s="428"/>
      <c r="UXB1397" s="469"/>
      <c r="UXC1397" s="414"/>
      <c r="UXD1397" s="414"/>
      <c r="UXE1397" s="414"/>
      <c r="UXF1397" s="414"/>
      <c r="UXG1397" s="414"/>
      <c r="UXH1397" s="415"/>
      <c r="UXI1397" s="414"/>
      <c r="UXJ1397" s="416"/>
      <c r="UXK1397" s="366"/>
      <c r="UXL1397" s="366"/>
      <c r="UXM1397" s="366"/>
      <c r="UXN1397" s="366"/>
      <c r="UXO1397" s="366"/>
      <c r="UXP1397" s="366"/>
      <c r="UXQ1397" s="366"/>
      <c r="UXR1397" s="366"/>
      <c r="UXS1397" s="419"/>
      <c r="UXT1397" s="480"/>
      <c r="UXU1397" s="482"/>
      <c r="UXV1397" s="482"/>
      <c r="UXW1397" s="482"/>
      <c r="UXX1397" s="482"/>
      <c r="UXY1397" s="482"/>
      <c r="UXZ1397" s="482"/>
      <c r="UYA1397" s="482"/>
      <c r="UYB1397" s="482"/>
      <c r="UYC1397" s="482"/>
      <c r="UYD1397" s="482"/>
      <c r="UYE1397" s="482"/>
      <c r="UYF1397" s="482"/>
      <c r="UYG1397" s="482"/>
      <c r="UYH1397" s="482"/>
      <c r="UYI1397" s="482"/>
      <c r="UYJ1397" s="482"/>
      <c r="UYK1397" s="482"/>
      <c r="UYL1397" s="482"/>
      <c r="UYM1397" s="481"/>
      <c r="UYN1397" s="447"/>
      <c r="UYO1397" s="447"/>
      <c r="UYP1397" s="451"/>
      <c r="UYQ1397" s="451"/>
      <c r="UYR1397" s="451"/>
      <c r="UYS1397" s="451"/>
      <c r="UYT1397" s="451"/>
      <c r="UYU1397" s="451"/>
      <c r="UYV1397" s="451"/>
      <c r="UYW1397" s="451"/>
      <c r="UYX1397" s="451"/>
      <c r="UYY1397" s="451"/>
      <c r="UYZ1397" s="447"/>
      <c r="UZA1397" s="428"/>
      <c r="UZB1397" s="469"/>
      <c r="UZC1397" s="414"/>
      <c r="UZD1397" s="414"/>
      <c r="UZE1397" s="414"/>
      <c r="UZF1397" s="414"/>
      <c r="UZG1397" s="414"/>
      <c r="UZH1397" s="415"/>
      <c r="UZI1397" s="414"/>
      <c r="UZJ1397" s="416"/>
      <c r="UZK1397" s="366"/>
      <c r="UZL1397" s="366"/>
      <c r="UZM1397" s="366"/>
      <c r="UZN1397" s="366"/>
      <c r="UZO1397" s="366"/>
      <c r="UZP1397" s="366"/>
      <c r="UZQ1397" s="366"/>
      <c r="UZR1397" s="366"/>
      <c r="UZS1397" s="419"/>
      <c r="UZT1397" s="480"/>
      <c r="UZU1397" s="482"/>
      <c r="UZV1397" s="482"/>
      <c r="UZW1397" s="482"/>
      <c r="UZX1397" s="482"/>
      <c r="UZY1397" s="482"/>
      <c r="UZZ1397" s="482"/>
      <c r="VAA1397" s="482"/>
      <c r="VAB1397" s="482"/>
      <c r="VAC1397" s="482"/>
      <c r="VAD1397" s="482"/>
      <c r="VAE1397" s="482"/>
      <c r="VAF1397" s="482"/>
      <c r="VAG1397" s="482"/>
      <c r="VAH1397" s="482"/>
      <c r="VAI1397" s="482"/>
      <c r="VAJ1397" s="482"/>
      <c r="VAK1397" s="482"/>
      <c r="VAL1397" s="482"/>
      <c r="VAM1397" s="481"/>
      <c r="VAN1397" s="447"/>
      <c r="VAO1397" s="447"/>
      <c r="VAP1397" s="451"/>
      <c r="VAQ1397" s="451"/>
      <c r="VAR1397" s="451"/>
      <c r="VAS1397" s="451"/>
      <c r="VAT1397" s="451"/>
      <c r="VAU1397" s="451"/>
      <c r="VAV1397" s="451"/>
      <c r="VAW1397" s="451"/>
      <c r="VAX1397" s="451"/>
      <c r="VAY1397" s="451"/>
      <c r="VAZ1397" s="447"/>
      <c r="VBA1397" s="428"/>
      <c r="VBB1397" s="469"/>
      <c r="VBC1397" s="414"/>
      <c r="VBD1397" s="414"/>
      <c r="VBE1397" s="414"/>
      <c r="VBF1397" s="414"/>
      <c r="VBG1397" s="414"/>
      <c r="VBH1397" s="415"/>
      <c r="VBI1397" s="414"/>
      <c r="VBJ1397" s="416"/>
      <c r="VBK1397" s="366"/>
      <c r="VBL1397" s="366"/>
      <c r="VBM1397" s="366"/>
      <c r="VBN1397" s="366"/>
      <c r="VBO1397" s="366"/>
      <c r="VBP1397" s="366"/>
      <c r="VBQ1397" s="366"/>
      <c r="VBR1397" s="366"/>
      <c r="VBS1397" s="419"/>
      <c r="VBT1397" s="480"/>
      <c r="VBU1397" s="482"/>
      <c r="VBV1397" s="482"/>
      <c r="VBW1397" s="482"/>
      <c r="VBX1397" s="482"/>
      <c r="VBY1397" s="482"/>
      <c r="VBZ1397" s="482"/>
      <c r="VCA1397" s="482"/>
      <c r="VCB1397" s="482"/>
      <c r="VCC1397" s="482"/>
      <c r="VCD1397" s="482"/>
      <c r="VCE1397" s="482"/>
      <c r="VCF1397" s="482"/>
      <c r="VCG1397" s="482"/>
      <c r="VCH1397" s="482"/>
      <c r="VCI1397" s="482"/>
      <c r="VCJ1397" s="482"/>
      <c r="VCK1397" s="482"/>
      <c r="VCL1397" s="482"/>
      <c r="VCM1397" s="481"/>
      <c r="VCN1397" s="447"/>
      <c r="VCO1397" s="447"/>
      <c r="VCP1397" s="451"/>
      <c r="VCQ1397" s="451"/>
      <c r="VCR1397" s="451"/>
      <c r="VCS1397" s="451"/>
      <c r="VCT1397" s="451"/>
      <c r="VCU1397" s="451"/>
      <c r="VCV1397" s="451"/>
      <c r="VCW1397" s="451"/>
      <c r="VCX1397" s="451"/>
      <c r="VCY1397" s="451"/>
      <c r="VCZ1397" s="447"/>
      <c r="VDA1397" s="428"/>
      <c r="VDB1397" s="469"/>
      <c r="VDC1397" s="414"/>
      <c r="VDD1397" s="414"/>
      <c r="VDE1397" s="414"/>
      <c r="VDF1397" s="414"/>
      <c r="VDG1397" s="414"/>
      <c r="VDH1397" s="415"/>
      <c r="VDI1397" s="414"/>
      <c r="VDJ1397" s="416"/>
      <c r="VDK1397" s="366"/>
      <c r="VDL1397" s="366"/>
      <c r="VDM1397" s="366"/>
      <c r="VDN1397" s="366"/>
      <c r="VDO1397" s="366"/>
      <c r="VDP1397" s="366"/>
      <c r="VDQ1397" s="366"/>
      <c r="VDR1397" s="366"/>
      <c r="VDS1397" s="419"/>
      <c r="VDT1397" s="480"/>
      <c r="VDU1397" s="482"/>
      <c r="VDV1397" s="482"/>
      <c r="VDW1397" s="482"/>
      <c r="VDX1397" s="482"/>
      <c r="VDY1397" s="482"/>
      <c r="VDZ1397" s="482"/>
      <c r="VEA1397" s="482"/>
      <c r="VEB1397" s="482"/>
      <c r="VEC1397" s="482"/>
      <c r="VED1397" s="482"/>
      <c r="VEE1397" s="482"/>
      <c r="VEF1397" s="482"/>
      <c r="VEG1397" s="482"/>
      <c r="VEH1397" s="482"/>
      <c r="VEI1397" s="482"/>
      <c r="VEJ1397" s="482"/>
      <c r="VEK1397" s="482"/>
      <c r="VEL1397" s="482"/>
      <c r="VEM1397" s="481"/>
      <c r="VEN1397" s="447"/>
      <c r="VEO1397" s="447"/>
      <c r="VEP1397" s="451"/>
      <c r="VEQ1397" s="451"/>
      <c r="VER1397" s="451"/>
      <c r="VES1397" s="451"/>
      <c r="VET1397" s="451"/>
      <c r="VEU1397" s="451"/>
      <c r="VEV1397" s="451"/>
      <c r="VEW1397" s="451"/>
      <c r="VEX1397" s="451"/>
      <c r="VEY1397" s="451"/>
      <c r="VEZ1397" s="447"/>
      <c r="VFA1397" s="428"/>
      <c r="VFB1397" s="469"/>
      <c r="VFC1397" s="414"/>
      <c r="VFD1397" s="414"/>
      <c r="VFE1397" s="414"/>
      <c r="VFF1397" s="414"/>
      <c r="VFG1397" s="414"/>
      <c r="VFH1397" s="415"/>
      <c r="VFI1397" s="414"/>
      <c r="VFJ1397" s="416"/>
      <c r="VFK1397" s="366"/>
      <c r="VFL1397" s="366"/>
      <c r="VFM1397" s="366"/>
      <c r="VFN1397" s="366"/>
      <c r="VFO1397" s="366"/>
      <c r="VFP1397" s="366"/>
      <c r="VFQ1397" s="366"/>
      <c r="VFR1397" s="366"/>
      <c r="VFS1397" s="419"/>
      <c r="VFT1397" s="480"/>
      <c r="VFU1397" s="482"/>
      <c r="VFV1397" s="482"/>
      <c r="VFW1397" s="482"/>
      <c r="VFX1397" s="482"/>
      <c r="VFY1397" s="482"/>
      <c r="VFZ1397" s="482"/>
      <c r="VGA1397" s="482"/>
      <c r="VGB1397" s="482"/>
      <c r="VGC1397" s="482"/>
      <c r="VGD1397" s="482"/>
      <c r="VGE1397" s="482"/>
      <c r="VGF1397" s="482"/>
      <c r="VGG1397" s="482"/>
      <c r="VGH1397" s="482"/>
      <c r="VGI1397" s="482"/>
      <c r="VGJ1397" s="482"/>
      <c r="VGK1397" s="482"/>
      <c r="VGL1397" s="482"/>
      <c r="VGM1397" s="481"/>
      <c r="VGN1397" s="447"/>
      <c r="VGO1397" s="447"/>
      <c r="VGP1397" s="451"/>
      <c r="VGQ1397" s="451"/>
      <c r="VGR1397" s="451"/>
      <c r="VGS1397" s="451"/>
      <c r="VGT1397" s="451"/>
      <c r="VGU1397" s="451"/>
      <c r="VGV1397" s="451"/>
      <c r="VGW1397" s="451"/>
      <c r="VGX1397" s="451"/>
      <c r="VGY1397" s="451"/>
      <c r="VGZ1397" s="447"/>
      <c r="VHA1397" s="428"/>
      <c r="VHB1397" s="469"/>
      <c r="VHC1397" s="414"/>
      <c r="VHD1397" s="414"/>
      <c r="VHE1397" s="414"/>
      <c r="VHF1397" s="414"/>
      <c r="VHG1397" s="414"/>
      <c r="VHH1397" s="415"/>
      <c r="VHI1397" s="414"/>
      <c r="VHJ1397" s="416"/>
      <c r="VHK1397" s="366"/>
      <c r="VHL1397" s="366"/>
      <c r="VHM1397" s="366"/>
      <c r="VHN1397" s="366"/>
      <c r="VHO1397" s="366"/>
      <c r="VHP1397" s="366"/>
      <c r="VHQ1397" s="366"/>
      <c r="VHR1397" s="366"/>
      <c r="VHS1397" s="419"/>
      <c r="VHT1397" s="480"/>
      <c r="VHU1397" s="482"/>
      <c r="VHV1397" s="482"/>
      <c r="VHW1397" s="482"/>
      <c r="VHX1397" s="482"/>
      <c r="VHY1397" s="482"/>
      <c r="VHZ1397" s="482"/>
      <c r="VIA1397" s="482"/>
      <c r="VIB1397" s="482"/>
      <c r="VIC1397" s="482"/>
      <c r="VID1397" s="482"/>
      <c r="VIE1397" s="482"/>
      <c r="VIF1397" s="482"/>
      <c r="VIG1397" s="482"/>
      <c r="VIH1397" s="482"/>
      <c r="VII1397" s="482"/>
      <c r="VIJ1397" s="482"/>
      <c r="VIK1397" s="482"/>
      <c r="VIL1397" s="482"/>
      <c r="VIM1397" s="481"/>
      <c r="VIN1397" s="447"/>
      <c r="VIO1397" s="447"/>
      <c r="VIP1397" s="451"/>
      <c r="VIQ1397" s="451"/>
      <c r="VIR1397" s="451"/>
      <c r="VIS1397" s="451"/>
      <c r="VIT1397" s="451"/>
      <c r="VIU1397" s="451"/>
      <c r="VIV1397" s="451"/>
      <c r="VIW1397" s="451"/>
      <c r="VIX1397" s="451"/>
      <c r="VIY1397" s="451"/>
      <c r="VIZ1397" s="447"/>
      <c r="VJA1397" s="428"/>
      <c r="VJB1397" s="469"/>
      <c r="VJC1397" s="414"/>
      <c r="VJD1397" s="414"/>
      <c r="VJE1397" s="414"/>
      <c r="VJF1397" s="414"/>
      <c r="VJG1397" s="414"/>
      <c r="VJH1397" s="415"/>
      <c r="VJI1397" s="414"/>
      <c r="VJJ1397" s="416"/>
      <c r="VJK1397" s="366"/>
      <c r="VJL1397" s="366"/>
      <c r="VJM1397" s="366"/>
      <c r="VJN1397" s="366"/>
      <c r="VJO1397" s="366"/>
      <c r="VJP1397" s="366"/>
      <c r="VJQ1397" s="366"/>
      <c r="VJR1397" s="366"/>
      <c r="VJS1397" s="419"/>
      <c r="VJT1397" s="480"/>
      <c r="VJU1397" s="482"/>
      <c r="VJV1397" s="482"/>
      <c r="VJW1397" s="482"/>
      <c r="VJX1397" s="482"/>
      <c r="VJY1397" s="482"/>
      <c r="VJZ1397" s="482"/>
      <c r="VKA1397" s="482"/>
      <c r="VKB1397" s="482"/>
      <c r="VKC1397" s="482"/>
      <c r="VKD1397" s="482"/>
      <c r="VKE1397" s="482"/>
      <c r="VKF1397" s="482"/>
      <c r="VKG1397" s="482"/>
      <c r="VKH1397" s="482"/>
      <c r="VKI1397" s="482"/>
      <c r="VKJ1397" s="482"/>
      <c r="VKK1397" s="482"/>
      <c r="VKL1397" s="482"/>
      <c r="VKM1397" s="481"/>
      <c r="VKN1397" s="447"/>
      <c r="VKO1397" s="447"/>
      <c r="VKP1397" s="451"/>
      <c r="VKQ1397" s="451"/>
      <c r="VKR1397" s="451"/>
      <c r="VKS1397" s="451"/>
      <c r="VKT1397" s="451"/>
      <c r="VKU1397" s="451"/>
      <c r="VKV1397" s="451"/>
      <c r="VKW1397" s="451"/>
      <c r="VKX1397" s="451"/>
      <c r="VKY1397" s="451"/>
      <c r="VKZ1397" s="447"/>
      <c r="VLA1397" s="428"/>
      <c r="VLB1397" s="469"/>
      <c r="VLC1397" s="414"/>
      <c r="VLD1397" s="414"/>
      <c r="VLE1397" s="414"/>
      <c r="VLF1397" s="414"/>
      <c r="VLG1397" s="414"/>
      <c r="VLH1397" s="415"/>
      <c r="VLI1397" s="414"/>
      <c r="VLJ1397" s="416"/>
      <c r="VLK1397" s="366"/>
      <c r="VLL1397" s="366"/>
      <c r="VLM1397" s="366"/>
      <c r="VLN1397" s="366"/>
      <c r="VLO1397" s="366"/>
      <c r="VLP1397" s="366"/>
      <c r="VLQ1397" s="366"/>
      <c r="VLR1397" s="366"/>
      <c r="VLS1397" s="419"/>
      <c r="VLT1397" s="480"/>
      <c r="VLU1397" s="482"/>
      <c r="VLV1397" s="482"/>
      <c r="VLW1397" s="482"/>
      <c r="VLX1397" s="482"/>
      <c r="VLY1397" s="482"/>
      <c r="VLZ1397" s="482"/>
      <c r="VMA1397" s="482"/>
      <c r="VMB1397" s="482"/>
      <c r="VMC1397" s="482"/>
      <c r="VMD1397" s="482"/>
      <c r="VME1397" s="482"/>
      <c r="VMF1397" s="482"/>
      <c r="VMG1397" s="482"/>
      <c r="VMH1397" s="482"/>
      <c r="VMI1397" s="482"/>
      <c r="VMJ1397" s="482"/>
      <c r="VMK1397" s="482"/>
      <c r="VML1397" s="482"/>
      <c r="VMM1397" s="481"/>
      <c r="VMN1397" s="447"/>
      <c r="VMO1397" s="447"/>
      <c r="VMP1397" s="451"/>
      <c r="VMQ1397" s="451"/>
      <c r="VMR1397" s="451"/>
      <c r="VMS1397" s="451"/>
      <c r="VMT1397" s="451"/>
      <c r="VMU1397" s="451"/>
      <c r="VMV1397" s="451"/>
      <c r="VMW1397" s="451"/>
      <c r="VMX1397" s="451"/>
      <c r="VMY1397" s="451"/>
      <c r="VMZ1397" s="447"/>
      <c r="VNA1397" s="428"/>
      <c r="VNB1397" s="469"/>
      <c r="VNC1397" s="414"/>
      <c r="VND1397" s="414"/>
      <c r="VNE1397" s="414"/>
      <c r="VNF1397" s="414"/>
      <c r="VNG1397" s="414"/>
      <c r="VNH1397" s="415"/>
      <c r="VNI1397" s="414"/>
      <c r="VNJ1397" s="416"/>
      <c r="VNK1397" s="366"/>
      <c r="VNL1397" s="366"/>
      <c r="VNM1397" s="366"/>
      <c r="VNN1397" s="366"/>
      <c r="VNO1397" s="366"/>
      <c r="VNP1397" s="366"/>
      <c r="VNQ1397" s="366"/>
      <c r="VNR1397" s="366"/>
      <c r="VNS1397" s="419"/>
      <c r="VNT1397" s="480"/>
      <c r="VNU1397" s="482"/>
      <c r="VNV1397" s="482"/>
      <c r="VNW1397" s="482"/>
      <c r="VNX1397" s="482"/>
      <c r="VNY1397" s="482"/>
      <c r="VNZ1397" s="482"/>
      <c r="VOA1397" s="482"/>
      <c r="VOB1397" s="482"/>
      <c r="VOC1397" s="482"/>
      <c r="VOD1397" s="482"/>
      <c r="VOE1397" s="482"/>
      <c r="VOF1397" s="482"/>
      <c r="VOG1397" s="482"/>
      <c r="VOH1397" s="482"/>
      <c r="VOI1397" s="482"/>
      <c r="VOJ1397" s="482"/>
      <c r="VOK1397" s="482"/>
      <c r="VOL1397" s="482"/>
      <c r="VOM1397" s="481"/>
      <c r="VON1397" s="447"/>
      <c r="VOO1397" s="447"/>
      <c r="VOP1397" s="451"/>
      <c r="VOQ1397" s="451"/>
      <c r="VOR1397" s="451"/>
      <c r="VOS1397" s="451"/>
      <c r="VOT1397" s="451"/>
      <c r="VOU1397" s="451"/>
      <c r="VOV1397" s="451"/>
      <c r="VOW1397" s="451"/>
      <c r="VOX1397" s="451"/>
      <c r="VOY1397" s="451"/>
      <c r="VOZ1397" s="447"/>
      <c r="VPA1397" s="428"/>
      <c r="VPB1397" s="469"/>
      <c r="VPC1397" s="414"/>
      <c r="VPD1397" s="414"/>
      <c r="VPE1397" s="414"/>
      <c r="VPF1397" s="414"/>
      <c r="VPG1397" s="414"/>
      <c r="VPH1397" s="415"/>
      <c r="VPI1397" s="414"/>
      <c r="VPJ1397" s="416"/>
      <c r="VPK1397" s="366"/>
      <c r="VPL1397" s="366"/>
      <c r="VPM1397" s="366"/>
      <c r="VPN1397" s="366"/>
      <c r="VPO1397" s="366"/>
      <c r="VPP1397" s="366"/>
      <c r="VPQ1397" s="366"/>
      <c r="VPR1397" s="366"/>
      <c r="VPS1397" s="419"/>
      <c r="VPT1397" s="480"/>
      <c r="VPU1397" s="482"/>
      <c r="VPV1397" s="482"/>
      <c r="VPW1397" s="482"/>
      <c r="VPX1397" s="482"/>
      <c r="VPY1397" s="482"/>
      <c r="VPZ1397" s="482"/>
      <c r="VQA1397" s="482"/>
      <c r="VQB1397" s="482"/>
      <c r="VQC1397" s="482"/>
      <c r="VQD1397" s="482"/>
      <c r="VQE1397" s="482"/>
      <c r="VQF1397" s="482"/>
      <c r="VQG1397" s="482"/>
      <c r="VQH1397" s="482"/>
      <c r="VQI1397" s="482"/>
      <c r="VQJ1397" s="482"/>
      <c r="VQK1397" s="482"/>
      <c r="VQL1397" s="482"/>
      <c r="VQM1397" s="481"/>
      <c r="VQN1397" s="447"/>
      <c r="VQO1397" s="447"/>
      <c r="VQP1397" s="451"/>
      <c r="VQQ1397" s="451"/>
      <c r="VQR1397" s="451"/>
      <c r="VQS1397" s="451"/>
      <c r="VQT1397" s="451"/>
      <c r="VQU1397" s="451"/>
      <c r="VQV1397" s="451"/>
      <c r="VQW1397" s="451"/>
      <c r="VQX1397" s="451"/>
      <c r="VQY1397" s="451"/>
      <c r="VQZ1397" s="447"/>
      <c r="VRA1397" s="428"/>
      <c r="VRB1397" s="469"/>
      <c r="VRC1397" s="414"/>
      <c r="VRD1397" s="414"/>
      <c r="VRE1397" s="414"/>
      <c r="VRF1397" s="414"/>
      <c r="VRG1397" s="414"/>
      <c r="VRH1397" s="415"/>
      <c r="VRI1397" s="414"/>
      <c r="VRJ1397" s="416"/>
      <c r="VRK1397" s="366"/>
      <c r="VRL1397" s="366"/>
      <c r="VRM1397" s="366"/>
      <c r="VRN1397" s="366"/>
      <c r="VRO1397" s="366"/>
      <c r="VRP1397" s="366"/>
      <c r="VRQ1397" s="366"/>
      <c r="VRR1397" s="366"/>
      <c r="VRS1397" s="419"/>
      <c r="VRT1397" s="480"/>
      <c r="VRU1397" s="482"/>
      <c r="VRV1397" s="482"/>
      <c r="VRW1397" s="482"/>
      <c r="VRX1397" s="482"/>
      <c r="VRY1397" s="482"/>
      <c r="VRZ1397" s="482"/>
      <c r="VSA1397" s="482"/>
      <c r="VSB1397" s="482"/>
      <c r="VSC1397" s="482"/>
      <c r="VSD1397" s="482"/>
      <c r="VSE1397" s="482"/>
      <c r="VSF1397" s="482"/>
      <c r="VSG1397" s="482"/>
      <c r="VSH1397" s="482"/>
      <c r="VSI1397" s="482"/>
      <c r="VSJ1397" s="482"/>
      <c r="VSK1397" s="482"/>
      <c r="VSL1397" s="482"/>
      <c r="VSM1397" s="481"/>
      <c r="VSN1397" s="447"/>
      <c r="VSO1397" s="447"/>
      <c r="VSP1397" s="451"/>
      <c r="VSQ1397" s="451"/>
      <c r="VSR1397" s="451"/>
      <c r="VSS1397" s="451"/>
      <c r="VST1397" s="451"/>
      <c r="VSU1397" s="451"/>
      <c r="VSV1397" s="451"/>
      <c r="VSW1397" s="451"/>
      <c r="VSX1397" s="451"/>
      <c r="VSY1397" s="451"/>
      <c r="VSZ1397" s="447"/>
      <c r="VTA1397" s="428"/>
      <c r="VTB1397" s="469"/>
      <c r="VTC1397" s="414"/>
      <c r="VTD1397" s="414"/>
      <c r="VTE1397" s="414"/>
      <c r="VTF1397" s="414"/>
      <c r="VTG1397" s="414"/>
      <c r="VTH1397" s="415"/>
      <c r="VTI1397" s="414"/>
      <c r="VTJ1397" s="416"/>
      <c r="VTK1397" s="366"/>
      <c r="VTL1397" s="366"/>
      <c r="VTM1397" s="366"/>
      <c r="VTN1397" s="366"/>
      <c r="VTO1397" s="366"/>
      <c r="VTP1397" s="366"/>
      <c r="VTQ1397" s="366"/>
      <c r="VTR1397" s="366"/>
      <c r="VTS1397" s="419"/>
      <c r="VTT1397" s="480"/>
      <c r="VTU1397" s="482"/>
      <c r="VTV1397" s="482"/>
      <c r="VTW1397" s="482"/>
      <c r="VTX1397" s="482"/>
      <c r="VTY1397" s="482"/>
      <c r="VTZ1397" s="482"/>
      <c r="VUA1397" s="482"/>
      <c r="VUB1397" s="482"/>
      <c r="VUC1397" s="482"/>
      <c r="VUD1397" s="482"/>
      <c r="VUE1397" s="482"/>
      <c r="VUF1397" s="482"/>
      <c r="VUG1397" s="482"/>
      <c r="VUH1397" s="482"/>
      <c r="VUI1397" s="482"/>
      <c r="VUJ1397" s="482"/>
      <c r="VUK1397" s="482"/>
      <c r="VUL1397" s="482"/>
      <c r="VUM1397" s="481"/>
      <c r="VUN1397" s="447"/>
      <c r="VUO1397" s="447"/>
      <c r="VUP1397" s="451"/>
      <c r="VUQ1397" s="451"/>
      <c r="VUR1397" s="451"/>
      <c r="VUS1397" s="451"/>
      <c r="VUT1397" s="451"/>
      <c r="VUU1397" s="451"/>
      <c r="VUV1397" s="451"/>
      <c r="VUW1397" s="451"/>
      <c r="VUX1397" s="451"/>
      <c r="VUY1397" s="451"/>
      <c r="VUZ1397" s="447"/>
      <c r="VVA1397" s="428"/>
      <c r="VVB1397" s="469"/>
      <c r="VVC1397" s="414"/>
      <c r="VVD1397" s="414"/>
      <c r="VVE1397" s="414"/>
      <c r="VVF1397" s="414"/>
      <c r="VVG1397" s="414"/>
      <c r="VVH1397" s="415"/>
      <c r="VVI1397" s="414"/>
      <c r="VVJ1397" s="416"/>
      <c r="VVK1397" s="366"/>
      <c r="VVL1397" s="366"/>
      <c r="VVM1397" s="366"/>
      <c r="VVN1397" s="366"/>
      <c r="VVO1397" s="366"/>
      <c r="VVP1397" s="366"/>
      <c r="VVQ1397" s="366"/>
      <c r="VVR1397" s="366"/>
      <c r="VVS1397" s="419"/>
      <c r="VVT1397" s="480"/>
      <c r="VVU1397" s="482"/>
      <c r="VVV1397" s="482"/>
      <c r="VVW1397" s="482"/>
      <c r="VVX1397" s="482"/>
      <c r="VVY1397" s="482"/>
      <c r="VVZ1397" s="482"/>
      <c r="VWA1397" s="482"/>
      <c r="VWB1397" s="482"/>
      <c r="VWC1397" s="482"/>
      <c r="VWD1397" s="482"/>
      <c r="VWE1397" s="482"/>
      <c r="VWF1397" s="482"/>
      <c r="VWG1397" s="482"/>
      <c r="VWH1397" s="482"/>
      <c r="VWI1397" s="482"/>
      <c r="VWJ1397" s="482"/>
      <c r="VWK1397" s="482"/>
      <c r="VWL1397" s="482"/>
      <c r="VWM1397" s="481"/>
      <c r="VWN1397" s="447"/>
      <c r="VWO1397" s="447"/>
      <c r="VWP1397" s="451"/>
      <c r="VWQ1397" s="451"/>
      <c r="VWR1397" s="451"/>
      <c r="VWS1397" s="451"/>
      <c r="VWT1397" s="451"/>
      <c r="VWU1397" s="451"/>
      <c r="VWV1397" s="451"/>
      <c r="VWW1397" s="451"/>
      <c r="VWX1397" s="451"/>
      <c r="VWY1397" s="451"/>
      <c r="VWZ1397" s="447"/>
      <c r="VXA1397" s="428"/>
      <c r="VXB1397" s="469"/>
      <c r="VXC1397" s="414"/>
      <c r="VXD1397" s="414"/>
      <c r="VXE1397" s="414"/>
      <c r="VXF1397" s="414"/>
      <c r="VXG1397" s="414"/>
      <c r="VXH1397" s="415"/>
      <c r="VXI1397" s="414"/>
      <c r="VXJ1397" s="416"/>
      <c r="VXK1397" s="366"/>
      <c r="VXL1397" s="366"/>
      <c r="VXM1397" s="366"/>
      <c r="VXN1397" s="366"/>
      <c r="VXO1397" s="366"/>
      <c r="VXP1397" s="366"/>
      <c r="VXQ1397" s="366"/>
      <c r="VXR1397" s="366"/>
      <c r="VXS1397" s="419"/>
      <c r="VXT1397" s="480"/>
      <c r="VXU1397" s="482"/>
      <c r="VXV1397" s="482"/>
      <c r="VXW1397" s="482"/>
      <c r="VXX1397" s="482"/>
      <c r="VXY1397" s="482"/>
      <c r="VXZ1397" s="482"/>
      <c r="VYA1397" s="482"/>
      <c r="VYB1397" s="482"/>
      <c r="VYC1397" s="482"/>
      <c r="VYD1397" s="482"/>
      <c r="VYE1397" s="482"/>
      <c r="VYF1397" s="482"/>
      <c r="VYG1397" s="482"/>
      <c r="VYH1397" s="482"/>
      <c r="VYI1397" s="482"/>
      <c r="VYJ1397" s="482"/>
      <c r="VYK1397" s="482"/>
      <c r="VYL1397" s="482"/>
      <c r="VYM1397" s="481"/>
      <c r="VYN1397" s="447"/>
      <c r="VYO1397" s="447"/>
      <c r="VYP1397" s="451"/>
      <c r="VYQ1397" s="451"/>
      <c r="VYR1397" s="451"/>
      <c r="VYS1397" s="451"/>
      <c r="VYT1397" s="451"/>
      <c r="VYU1397" s="451"/>
      <c r="VYV1397" s="451"/>
      <c r="VYW1397" s="451"/>
      <c r="VYX1397" s="451"/>
      <c r="VYY1397" s="451"/>
      <c r="VYZ1397" s="447"/>
      <c r="VZA1397" s="428"/>
      <c r="VZB1397" s="469"/>
      <c r="VZC1397" s="414"/>
      <c r="VZD1397" s="414"/>
      <c r="VZE1397" s="414"/>
      <c r="VZF1397" s="414"/>
      <c r="VZG1397" s="414"/>
      <c r="VZH1397" s="415"/>
      <c r="VZI1397" s="414"/>
      <c r="VZJ1397" s="416"/>
      <c r="VZK1397" s="366"/>
      <c r="VZL1397" s="366"/>
      <c r="VZM1397" s="366"/>
      <c r="VZN1397" s="366"/>
      <c r="VZO1397" s="366"/>
      <c r="VZP1397" s="366"/>
      <c r="VZQ1397" s="366"/>
      <c r="VZR1397" s="366"/>
      <c r="VZS1397" s="419"/>
      <c r="VZT1397" s="480"/>
      <c r="VZU1397" s="482"/>
      <c r="VZV1397" s="482"/>
      <c r="VZW1397" s="482"/>
      <c r="VZX1397" s="482"/>
      <c r="VZY1397" s="482"/>
      <c r="VZZ1397" s="482"/>
      <c r="WAA1397" s="482"/>
      <c r="WAB1397" s="482"/>
      <c r="WAC1397" s="482"/>
      <c r="WAD1397" s="482"/>
      <c r="WAE1397" s="482"/>
      <c r="WAF1397" s="482"/>
      <c r="WAG1397" s="482"/>
      <c r="WAH1397" s="482"/>
      <c r="WAI1397" s="482"/>
      <c r="WAJ1397" s="482"/>
      <c r="WAK1397" s="482"/>
      <c r="WAL1397" s="482"/>
      <c r="WAM1397" s="481"/>
      <c r="WAN1397" s="447"/>
      <c r="WAO1397" s="447"/>
      <c r="WAP1397" s="451"/>
      <c r="WAQ1397" s="451"/>
      <c r="WAR1397" s="451"/>
      <c r="WAS1397" s="451"/>
      <c r="WAT1397" s="451"/>
      <c r="WAU1397" s="451"/>
      <c r="WAV1397" s="451"/>
      <c r="WAW1397" s="451"/>
      <c r="WAX1397" s="451"/>
      <c r="WAY1397" s="451"/>
      <c r="WAZ1397" s="447"/>
      <c r="WBA1397" s="428"/>
      <c r="WBB1397" s="469"/>
      <c r="WBC1397" s="414"/>
      <c r="WBD1397" s="414"/>
      <c r="WBE1397" s="414"/>
      <c r="WBF1397" s="414"/>
      <c r="WBG1397" s="414"/>
      <c r="WBH1397" s="415"/>
      <c r="WBI1397" s="414"/>
      <c r="WBJ1397" s="416"/>
      <c r="WBK1397" s="366"/>
      <c r="WBL1397" s="366"/>
      <c r="WBM1397" s="366"/>
      <c r="WBN1397" s="366"/>
      <c r="WBO1397" s="366"/>
      <c r="WBP1397" s="366"/>
      <c r="WBQ1397" s="366"/>
      <c r="WBR1397" s="366"/>
      <c r="WBS1397" s="419"/>
      <c r="WBT1397" s="480"/>
      <c r="WBU1397" s="482"/>
      <c r="WBV1397" s="482"/>
      <c r="WBW1397" s="482"/>
      <c r="WBX1397" s="482"/>
      <c r="WBY1397" s="482"/>
      <c r="WBZ1397" s="482"/>
      <c r="WCA1397" s="482"/>
      <c r="WCB1397" s="482"/>
      <c r="WCC1397" s="482"/>
      <c r="WCD1397" s="482"/>
      <c r="WCE1397" s="482"/>
      <c r="WCF1397" s="482"/>
      <c r="WCG1397" s="482"/>
      <c r="WCH1397" s="482"/>
      <c r="WCI1397" s="482"/>
      <c r="WCJ1397" s="482"/>
      <c r="WCK1397" s="482"/>
      <c r="WCL1397" s="482"/>
      <c r="WCM1397" s="481"/>
      <c r="WCN1397" s="447"/>
      <c r="WCO1397" s="447"/>
      <c r="WCP1397" s="451"/>
      <c r="WCQ1397" s="451"/>
      <c r="WCR1397" s="451"/>
      <c r="WCS1397" s="451"/>
      <c r="WCT1397" s="451"/>
      <c r="WCU1397" s="451"/>
      <c r="WCV1397" s="451"/>
      <c r="WCW1397" s="451"/>
      <c r="WCX1397" s="451"/>
      <c r="WCY1397" s="451"/>
      <c r="WCZ1397" s="447"/>
      <c r="WDA1397" s="428"/>
      <c r="WDB1397" s="469"/>
      <c r="WDC1397" s="414"/>
      <c r="WDD1397" s="414"/>
      <c r="WDE1397" s="414"/>
      <c r="WDF1397" s="414"/>
      <c r="WDG1397" s="414"/>
      <c r="WDH1397" s="415"/>
      <c r="WDI1397" s="414"/>
      <c r="WDJ1397" s="416"/>
      <c r="WDK1397" s="366"/>
      <c r="WDL1397" s="366"/>
      <c r="WDM1397" s="366"/>
      <c r="WDN1397" s="366"/>
      <c r="WDO1397" s="366"/>
      <c r="WDP1397" s="366"/>
      <c r="WDQ1397" s="366"/>
      <c r="WDR1397" s="366"/>
      <c r="WDS1397" s="419"/>
      <c r="WDT1397" s="480"/>
      <c r="WDU1397" s="482"/>
      <c r="WDV1397" s="482"/>
      <c r="WDW1397" s="482"/>
      <c r="WDX1397" s="482"/>
      <c r="WDY1397" s="482"/>
      <c r="WDZ1397" s="482"/>
      <c r="WEA1397" s="482"/>
      <c r="WEB1397" s="482"/>
      <c r="WEC1397" s="482"/>
      <c r="WED1397" s="482"/>
      <c r="WEE1397" s="482"/>
      <c r="WEF1397" s="482"/>
      <c r="WEG1397" s="482"/>
      <c r="WEH1397" s="482"/>
      <c r="WEI1397" s="482"/>
      <c r="WEJ1397" s="482"/>
      <c r="WEK1397" s="482"/>
      <c r="WEL1397" s="482"/>
      <c r="WEM1397" s="481"/>
      <c r="WEN1397" s="447"/>
      <c r="WEO1397" s="447"/>
      <c r="WEP1397" s="451"/>
      <c r="WEQ1397" s="451"/>
      <c r="WER1397" s="451"/>
      <c r="WES1397" s="451"/>
      <c r="WET1397" s="451"/>
      <c r="WEU1397" s="451"/>
      <c r="WEV1397" s="451"/>
      <c r="WEW1397" s="451"/>
      <c r="WEX1397" s="451"/>
      <c r="WEY1397" s="451"/>
      <c r="WEZ1397" s="447"/>
      <c r="WFA1397" s="428"/>
      <c r="WFB1397" s="469"/>
      <c r="WFC1397" s="414"/>
      <c r="WFD1397" s="414"/>
      <c r="WFE1397" s="414"/>
      <c r="WFF1397" s="414"/>
      <c r="WFG1397" s="414"/>
      <c r="WFH1397" s="415"/>
      <c r="WFI1397" s="414"/>
      <c r="WFJ1397" s="416"/>
      <c r="WFK1397" s="366"/>
      <c r="WFL1397" s="366"/>
      <c r="WFM1397" s="366"/>
      <c r="WFN1397" s="366"/>
      <c r="WFO1397" s="366"/>
      <c r="WFP1397" s="366"/>
      <c r="WFQ1397" s="366"/>
      <c r="WFR1397" s="366"/>
      <c r="WFS1397" s="419"/>
      <c r="WFT1397" s="480"/>
      <c r="WFU1397" s="482"/>
      <c r="WFV1397" s="482"/>
      <c r="WFW1397" s="482"/>
      <c r="WFX1397" s="482"/>
      <c r="WFY1397" s="482"/>
      <c r="WFZ1397" s="482"/>
      <c r="WGA1397" s="482"/>
      <c r="WGB1397" s="482"/>
      <c r="WGC1397" s="482"/>
      <c r="WGD1397" s="482"/>
      <c r="WGE1397" s="482"/>
      <c r="WGF1397" s="482"/>
      <c r="WGG1397" s="482"/>
      <c r="WGH1397" s="482"/>
      <c r="WGI1397" s="482"/>
      <c r="WGJ1397" s="482"/>
      <c r="WGK1397" s="482"/>
      <c r="WGL1397" s="482"/>
      <c r="WGM1397" s="481"/>
      <c r="WGN1397" s="447"/>
      <c r="WGO1397" s="447"/>
      <c r="WGP1397" s="451"/>
      <c r="WGQ1397" s="451"/>
      <c r="WGR1397" s="451"/>
      <c r="WGS1397" s="451"/>
      <c r="WGT1397" s="451"/>
      <c r="WGU1397" s="451"/>
      <c r="WGV1397" s="451"/>
      <c r="WGW1397" s="451"/>
      <c r="WGX1397" s="451"/>
      <c r="WGY1397" s="451"/>
      <c r="WGZ1397" s="447"/>
      <c r="WHA1397" s="428"/>
      <c r="WHB1397" s="469"/>
      <c r="WHC1397" s="414"/>
      <c r="WHD1397" s="414"/>
      <c r="WHE1397" s="414"/>
      <c r="WHF1397" s="414"/>
      <c r="WHG1397" s="414"/>
      <c r="WHH1397" s="415"/>
      <c r="WHI1397" s="414"/>
      <c r="WHJ1397" s="416"/>
      <c r="WHK1397" s="366"/>
      <c r="WHL1397" s="366"/>
      <c r="WHM1397" s="366"/>
      <c r="WHN1397" s="366"/>
      <c r="WHO1397" s="366"/>
      <c r="WHP1397" s="366"/>
      <c r="WHQ1397" s="366"/>
      <c r="WHR1397" s="366"/>
      <c r="WHS1397" s="419"/>
      <c r="WHT1397" s="480"/>
      <c r="WHU1397" s="482"/>
      <c r="WHV1397" s="482"/>
      <c r="WHW1397" s="482"/>
      <c r="WHX1397" s="482"/>
      <c r="WHY1397" s="482"/>
      <c r="WHZ1397" s="482"/>
      <c r="WIA1397" s="482"/>
      <c r="WIB1397" s="482"/>
      <c r="WIC1397" s="482"/>
      <c r="WID1397" s="482"/>
      <c r="WIE1397" s="482"/>
      <c r="WIF1397" s="482"/>
      <c r="WIG1397" s="482"/>
      <c r="WIH1397" s="482"/>
      <c r="WII1397" s="482"/>
      <c r="WIJ1397" s="482"/>
      <c r="WIK1397" s="482"/>
      <c r="WIL1397" s="482"/>
      <c r="WIM1397" s="481"/>
      <c r="WIN1397" s="447"/>
      <c r="WIO1397" s="447"/>
      <c r="WIP1397" s="451"/>
      <c r="WIQ1397" s="451"/>
      <c r="WIR1397" s="451"/>
      <c r="WIS1397" s="451"/>
      <c r="WIT1397" s="451"/>
      <c r="WIU1397" s="451"/>
      <c r="WIV1397" s="451"/>
      <c r="WIW1397" s="451"/>
      <c r="WIX1397" s="451"/>
      <c r="WIY1397" s="451"/>
      <c r="WIZ1397" s="447"/>
      <c r="WJA1397" s="428"/>
      <c r="WJB1397" s="469"/>
      <c r="WJC1397" s="414"/>
      <c r="WJD1397" s="414"/>
      <c r="WJE1397" s="414"/>
      <c r="WJF1397" s="414"/>
      <c r="WJG1397" s="414"/>
      <c r="WJH1397" s="415"/>
      <c r="WJI1397" s="414"/>
      <c r="WJJ1397" s="416"/>
      <c r="WJK1397" s="366"/>
      <c r="WJL1397" s="366"/>
      <c r="WJM1397" s="366"/>
      <c r="WJN1397" s="366"/>
      <c r="WJO1397" s="366"/>
      <c r="WJP1397" s="366"/>
      <c r="WJQ1397" s="366"/>
      <c r="WJR1397" s="366"/>
      <c r="WJS1397" s="419"/>
      <c r="WJT1397" s="480"/>
      <c r="WJU1397" s="482"/>
      <c r="WJV1397" s="482"/>
      <c r="WJW1397" s="482"/>
      <c r="WJX1397" s="482"/>
      <c r="WJY1397" s="482"/>
      <c r="WJZ1397" s="482"/>
      <c r="WKA1397" s="482"/>
      <c r="WKB1397" s="482"/>
      <c r="WKC1397" s="482"/>
      <c r="WKD1397" s="482"/>
      <c r="WKE1397" s="482"/>
      <c r="WKF1397" s="482"/>
      <c r="WKG1397" s="482"/>
      <c r="WKH1397" s="482"/>
      <c r="WKI1397" s="482"/>
      <c r="WKJ1397" s="482"/>
      <c r="WKK1397" s="482"/>
      <c r="WKL1397" s="482"/>
      <c r="WKM1397" s="481"/>
      <c r="WKN1397" s="447"/>
      <c r="WKO1397" s="447"/>
      <c r="WKP1397" s="451"/>
      <c r="WKQ1397" s="451"/>
      <c r="WKR1397" s="451"/>
      <c r="WKS1397" s="451"/>
      <c r="WKT1397" s="451"/>
      <c r="WKU1397" s="451"/>
      <c r="WKV1397" s="451"/>
      <c r="WKW1397" s="451"/>
      <c r="WKX1397" s="451"/>
      <c r="WKY1397" s="451"/>
      <c r="WKZ1397" s="447"/>
      <c r="WLA1397" s="428"/>
      <c r="WLB1397" s="469"/>
      <c r="WLC1397" s="414"/>
      <c r="WLD1397" s="414"/>
      <c r="WLE1397" s="414"/>
      <c r="WLF1397" s="414"/>
      <c r="WLG1397" s="414"/>
      <c r="WLH1397" s="415"/>
      <c r="WLI1397" s="414"/>
      <c r="WLJ1397" s="416"/>
      <c r="WLK1397" s="366"/>
      <c r="WLL1397" s="366"/>
      <c r="WLM1397" s="366"/>
      <c r="WLN1397" s="366"/>
      <c r="WLO1397" s="366"/>
      <c r="WLP1397" s="366"/>
      <c r="WLQ1397" s="366"/>
      <c r="WLR1397" s="366"/>
      <c r="WLS1397" s="419"/>
      <c r="WLT1397" s="480"/>
      <c r="WLU1397" s="482"/>
      <c r="WLV1397" s="482"/>
      <c r="WLW1397" s="482"/>
      <c r="WLX1397" s="482"/>
      <c r="WLY1397" s="482"/>
      <c r="WLZ1397" s="482"/>
      <c r="WMA1397" s="482"/>
      <c r="WMB1397" s="482"/>
      <c r="WMC1397" s="482"/>
      <c r="WMD1397" s="482"/>
      <c r="WME1397" s="482"/>
      <c r="WMF1397" s="482"/>
      <c r="WMG1397" s="482"/>
      <c r="WMH1397" s="482"/>
      <c r="WMI1397" s="482"/>
      <c r="WMJ1397" s="482"/>
      <c r="WMK1397" s="482"/>
      <c r="WML1397" s="482"/>
      <c r="WMM1397" s="481"/>
      <c r="WMN1397" s="447"/>
      <c r="WMO1397" s="447"/>
      <c r="WMP1397" s="451"/>
      <c r="WMQ1397" s="451"/>
      <c r="WMR1397" s="451"/>
      <c r="WMS1397" s="451"/>
      <c r="WMT1397" s="451"/>
      <c r="WMU1397" s="451"/>
      <c r="WMV1397" s="451"/>
      <c r="WMW1397" s="451"/>
      <c r="WMX1397" s="451"/>
      <c r="WMY1397" s="451"/>
      <c r="WMZ1397" s="447"/>
      <c r="WNA1397" s="428"/>
      <c r="WNB1397" s="469"/>
      <c r="WNC1397" s="414"/>
      <c r="WND1397" s="414"/>
      <c r="WNE1397" s="414"/>
      <c r="WNF1397" s="414"/>
      <c r="WNG1397" s="414"/>
      <c r="WNH1397" s="415"/>
      <c r="WNI1397" s="414"/>
      <c r="WNJ1397" s="416"/>
      <c r="WNK1397" s="366"/>
      <c r="WNL1397" s="366"/>
      <c r="WNM1397" s="366"/>
      <c r="WNN1397" s="366"/>
      <c r="WNO1397" s="366"/>
      <c r="WNP1397" s="366"/>
      <c r="WNQ1397" s="366"/>
      <c r="WNR1397" s="366"/>
      <c r="WNS1397" s="419"/>
      <c r="WNT1397" s="480"/>
      <c r="WNU1397" s="482"/>
      <c r="WNV1397" s="482"/>
      <c r="WNW1397" s="482"/>
      <c r="WNX1397" s="482"/>
      <c r="WNY1397" s="482"/>
      <c r="WNZ1397" s="482"/>
      <c r="WOA1397" s="482"/>
      <c r="WOB1397" s="482"/>
      <c r="WOC1397" s="482"/>
      <c r="WOD1397" s="482"/>
      <c r="WOE1397" s="482"/>
      <c r="WOF1397" s="482"/>
      <c r="WOG1397" s="482"/>
      <c r="WOH1397" s="482"/>
      <c r="WOI1397" s="482"/>
      <c r="WOJ1397" s="482"/>
      <c r="WOK1397" s="482"/>
      <c r="WOL1397" s="482"/>
      <c r="WOM1397" s="481"/>
      <c r="WON1397" s="447"/>
      <c r="WOO1397" s="447"/>
      <c r="WOP1397" s="451"/>
      <c r="WOQ1397" s="451"/>
      <c r="WOR1397" s="451"/>
      <c r="WOS1397" s="451"/>
      <c r="WOT1397" s="451"/>
      <c r="WOU1397" s="451"/>
      <c r="WOV1397" s="451"/>
      <c r="WOW1397" s="451"/>
      <c r="WOX1397" s="451"/>
      <c r="WOY1397" s="451"/>
      <c r="WOZ1397" s="447"/>
      <c r="WPA1397" s="428"/>
      <c r="WPB1397" s="469"/>
      <c r="WPC1397" s="414"/>
      <c r="WPD1397" s="414"/>
      <c r="WPE1397" s="414"/>
      <c r="WPF1397" s="414"/>
      <c r="WPG1397" s="414"/>
      <c r="WPH1397" s="415"/>
      <c r="WPI1397" s="414"/>
      <c r="WPJ1397" s="416"/>
      <c r="WPK1397" s="366"/>
      <c r="WPL1397" s="366"/>
      <c r="WPM1397" s="366"/>
      <c r="WPN1397" s="366"/>
      <c r="WPO1397" s="366"/>
      <c r="WPP1397" s="366"/>
      <c r="WPQ1397" s="366"/>
      <c r="WPR1397" s="366"/>
      <c r="WPS1397" s="419"/>
      <c r="WPT1397" s="480"/>
      <c r="WPU1397" s="482"/>
      <c r="WPV1397" s="482"/>
      <c r="WPW1397" s="482"/>
      <c r="WPX1397" s="482"/>
      <c r="WPY1397" s="482"/>
      <c r="WPZ1397" s="482"/>
      <c r="WQA1397" s="482"/>
      <c r="WQB1397" s="482"/>
      <c r="WQC1397" s="482"/>
      <c r="WQD1397" s="482"/>
      <c r="WQE1397" s="482"/>
      <c r="WQF1397" s="482"/>
      <c r="WQG1397" s="482"/>
      <c r="WQH1397" s="482"/>
      <c r="WQI1397" s="482"/>
      <c r="WQJ1397" s="482"/>
      <c r="WQK1397" s="482"/>
      <c r="WQL1397" s="482"/>
      <c r="WQM1397" s="481"/>
      <c r="WQN1397" s="447"/>
      <c r="WQO1397" s="447"/>
      <c r="WQP1397" s="451"/>
      <c r="WQQ1397" s="451"/>
      <c r="WQR1397" s="451"/>
      <c r="WQS1397" s="451"/>
      <c r="WQT1397" s="451"/>
      <c r="WQU1397" s="451"/>
      <c r="WQV1397" s="451"/>
      <c r="WQW1397" s="451"/>
      <c r="WQX1397" s="451"/>
      <c r="WQY1397" s="451"/>
      <c r="WQZ1397" s="447"/>
      <c r="WRA1397" s="428"/>
      <c r="WRB1397" s="469"/>
      <c r="WRC1397" s="414"/>
      <c r="WRD1397" s="414"/>
      <c r="WRE1397" s="414"/>
      <c r="WRF1397" s="414"/>
      <c r="WRG1397" s="414"/>
      <c r="WRH1397" s="415"/>
      <c r="WRI1397" s="414"/>
      <c r="WRJ1397" s="416"/>
      <c r="WRK1397" s="366"/>
      <c r="WRL1397" s="366"/>
      <c r="WRM1397" s="366"/>
      <c r="WRN1397" s="366"/>
      <c r="WRO1397" s="366"/>
      <c r="WRP1397" s="366"/>
      <c r="WRQ1397" s="366"/>
      <c r="WRR1397" s="366"/>
      <c r="WRS1397" s="419"/>
      <c r="WRT1397" s="480"/>
      <c r="WRU1397" s="482"/>
      <c r="WRV1397" s="482"/>
      <c r="WRW1397" s="482"/>
      <c r="WRX1397" s="482"/>
      <c r="WRY1397" s="482"/>
      <c r="WRZ1397" s="482"/>
      <c r="WSA1397" s="482"/>
      <c r="WSB1397" s="482"/>
      <c r="WSC1397" s="482"/>
      <c r="WSD1397" s="482"/>
      <c r="WSE1397" s="482"/>
      <c r="WSF1397" s="482"/>
      <c r="WSG1397" s="482"/>
      <c r="WSH1397" s="482"/>
      <c r="WSI1397" s="482"/>
      <c r="WSJ1397" s="482"/>
      <c r="WSK1397" s="482"/>
      <c r="WSL1397" s="482"/>
      <c r="WSM1397" s="481"/>
      <c r="WSN1397" s="447"/>
      <c r="WSO1397" s="447"/>
      <c r="WSP1397" s="451"/>
      <c r="WSQ1397" s="451"/>
      <c r="WSR1397" s="451"/>
      <c r="WSS1397" s="451"/>
      <c r="WST1397" s="451"/>
      <c r="WSU1397" s="451"/>
      <c r="WSV1397" s="451"/>
      <c r="WSW1397" s="451"/>
      <c r="WSX1397" s="451"/>
      <c r="WSY1397" s="451"/>
      <c r="WSZ1397" s="447"/>
      <c r="WTA1397" s="428"/>
      <c r="WTB1397" s="469"/>
      <c r="WTC1397" s="414"/>
      <c r="WTD1397" s="414"/>
      <c r="WTE1397" s="414"/>
      <c r="WTF1397" s="414"/>
      <c r="WTG1397" s="414"/>
      <c r="WTH1397" s="415"/>
      <c r="WTI1397" s="414"/>
      <c r="WTJ1397" s="416"/>
      <c r="WTK1397" s="366"/>
      <c r="WTL1397" s="366"/>
      <c r="WTM1397" s="366"/>
      <c r="WTN1397" s="366"/>
      <c r="WTO1397" s="366"/>
      <c r="WTP1397" s="366"/>
      <c r="WTQ1397" s="366"/>
      <c r="WTR1397" s="366"/>
      <c r="WTS1397" s="419"/>
      <c r="WTT1397" s="480"/>
      <c r="WTU1397" s="482"/>
      <c r="WTV1397" s="482"/>
      <c r="WTW1397" s="482"/>
      <c r="WTX1397" s="482"/>
      <c r="WTY1397" s="482"/>
      <c r="WTZ1397" s="482"/>
      <c r="WUA1397" s="482"/>
      <c r="WUB1397" s="482"/>
      <c r="WUC1397" s="482"/>
      <c r="WUD1397" s="482"/>
      <c r="WUE1397" s="482"/>
      <c r="WUF1397" s="482"/>
      <c r="WUG1397" s="482"/>
      <c r="WUH1397" s="482"/>
      <c r="WUI1397" s="482"/>
      <c r="WUJ1397" s="482"/>
      <c r="WUK1397" s="482"/>
      <c r="WUL1397" s="482"/>
      <c r="WUM1397" s="481"/>
      <c r="WUN1397" s="447"/>
      <c r="WUO1397" s="447"/>
      <c r="WUP1397" s="451"/>
      <c r="WUQ1397" s="451"/>
      <c r="WUR1397" s="451"/>
      <c r="WUS1397" s="451"/>
      <c r="WUT1397" s="451"/>
      <c r="WUU1397" s="451"/>
      <c r="WUV1397" s="451"/>
      <c r="WUW1397" s="451"/>
      <c r="WUX1397" s="451"/>
      <c r="WUY1397" s="451"/>
      <c r="WUZ1397" s="447"/>
      <c r="WVA1397" s="428"/>
      <c r="WVB1397" s="469"/>
      <c r="WVC1397" s="414"/>
      <c r="WVD1397" s="414"/>
      <c r="WVE1397" s="414"/>
      <c r="WVF1397" s="414"/>
      <c r="WVG1397" s="414"/>
      <c r="WVH1397" s="415"/>
      <c r="WVI1397" s="414"/>
      <c r="WVJ1397" s="416"/>
      <c r="WVK1397" s="366"/>
      <c r="WVL1397" s="366"/>
      <c r="WVM1397" s="366"/>
      <c r="WVN1397" s="366"/>
      <c r="WVO1397" s="366"/>
      <c r="WVP1397" s="366"/>
      <c r="WVQ1397" s="366"/>
      <c r="WVR1397" s="366"/>
      <c r="WVS1397" s="419"/>
      <c r="WVT1397" s="480"/>
      <c r="WVU1397" s="482"/>
      <c r="WVV1397" s="482"/>
      <c r="WVW1397" s="482"/>
      <c r="WVX1397" s="482"/>
      <c r="WVY1397" s="482"/>
      <c r="WVZ1397" s="482"/>
      <c r="WWA1397" s="482"/>
      <c r="WWB1397" s="482"/>
      <c r="WWC1397" s="482"/>
      <c r="WWD1397" s="482"/>
      <c r="WWE1397" s="482"/>
      <c r="WWF1397" s="482"/>
      <c r="WWG1397" s="482"/>
      <c r="WWH1397" s="482"/>
      <c r="WWI1397" s="482"/>
      <c r="WWJ1397" s="482"/>
      <c r="WWK1397" s="482"/>
      <c r="WWL1397" s="482"/>
      <c r="WWM1397" s="481"/>
      <c r="WWN1397" s="447"/>
      <c r="WWO1397" s="447"/>
      <c r="WWP1397" s="451"/>
      <c r="WWQ1397" s="451"/>
      <c r="WWR1397" s="451"/>
      <c r="WWS1397" s="451"/>
      <c r="WWT1397" s="451"/>
      <c r="WWU1397" s="451"/>
      <c r="WWV1397" s="451"/>
      <c r="WWW1397" s="451"/>
      <c r="WWX1397" s="451"/>
      <c r="WWY1397" s="451"/>
      <c r="WWZ1397" s="447"/>
      <c r="WXA1397" s="428"/>
      <c r="WXB1397" s="469"/>
      <c r="WXC1397" s="414"/>
      <c r="WXD1397" s="414"/>
      <c r="WXE1397" s="414"/>
      <c r="WXF1397" s="414"/>
      <c r="WXG1397" s="414"/>
      <c r="WXH1397" s="415"/>
      <c r="WXI1397" s="414"/>
      <c r="WXJ1397" s="416"/>
      <c r="WXK1397" s="366"/>
      <c r="WXL1397" s="366"/>
      <c r="WXM1397" s="366"/>
      <c r="WXN1397" s="366"/>
      <c r="WXO1397" s="366"/>
      <c r="WXP1397" s="366"/>
      <c r="WXQ1397" s="366"/>
      <c r="WXR1397" s="366"/>
      <c r="WXS1397" s="419"/>
      <c r="WXT1397" s="480"/>
      <c r="WXU1397" s="482"/>
      <c r="WXV1397" s="482"/>
      <c r="WXW1397" s="482"/>
      <c r="WXX1397" s="482"/>
      <c r="WXY1397" s="482"/>
      <c r="WXZ1397" s="482"/>
      <c r="WYA1397" s="482"/>
      <c r="WYB1397" s="482"/>
      <c r="WYC1397" s="482"/>
      <c r="WYD1397" s="482"/>
      <c r="WYE1397" s="482"/>
      <c r="WYF1397" s="482"/>
      <c r="WYG1397" s="482"/>
      <c r="WYH1397" s="482"/>
      <c r="WYI1397" s="482"/>
      <c r="WYJ1397" s="482"/>
      <c r="WYK1397" s="482"/>
      <c r="WYL1397" s="482"/>
      <c r="WYM1397" s="481"/>
      <c r="WYN1397" s="447"/>
      <c r="WYO1397" s="447"/>
      <c r="WYP1397" s="451"/>
      <c r="WYQ1397" s="451"/>
      <c r="WYR1397" s="451"/>
      <c r="WYS1397" s="451"/>
      <c r="WYT1397" s="451"/>
      <c r="WYU1397" s="451"/>
      <c r="WYV1397" s="451"/>
      <c r="WYW1397" s="451"/>
      <c r="WYX1397" s="451"/>
      <c r="WYY1397" s="451"/>
      <c r="WYZ1397" s="447"/>
      <c r="WZA1397" s="428"/>
      <c r="WZB1397" s="469"/>
      <c r="WZC1397" s="414"/>
      <c r="WZD1397" s="414"/>
      <c r="WZE1397" s="414"/>
      <c r="WZF1397" s="414"/>
      <c r="WZG1397" s="414"/>
      <c r="WZH1397" s="415"/>
      <c r="WZI1397" s="414"/>
      <c r="WZJ1397" s="416"/>
      <c r="WZK1397" s="366"/>
      <c r="WZL1397" s="366"/>
      <c r="WZM1397" s="366"/>
      <c r="WZN1397" s="366"/>
      <c r="WZO1397" s="366"/>
      <c r="WZP1397" s="366"/>
      <c r="WZQ1397" s="366"/>
      <c r="WZR1397" s="366"/>
      <c r="WZS1397" s="419"/>
      <c r="WZT1397" s="480"/>
      <c r="WZU1397" s="482"/>
      <c r="WZV1397" s="482"/>
      <c r="WZW1397" s="482"/>
      <c r="WZX1397" s="482"/>
      <c r="WZY1397" s="482"/>
      <c r="WZZ1397" s="482"/>
      <c r="XAA1397" s="482"/>
      <c r="XAB1397" s="482"/>
      <c r="XAC1397" s="482"/>
      <c r="XAD1397" s="482"/>
      <c r="XAE1397" s="482"/>
      <c r="XAF1397" s="482"/>
      <c r="XAG1397" s="482"/>
      <c r="XAH1397" s="482"/>
      <c r="XAI1397" s="482"/>
      <c r="XAJ1397" s="482"/>
      <c r="XAK1397" s="482"/>
      <c r="XAL1397" s="482"/>
      <c r="XAM1397" s="481"/>
      <c r="XAN1397" s="447"/>
      <c r="XAO1397" s="447"/>
      <c r="XAP1397" s="451"/>
      <c r="XAQ1397" s="451"/>
      <c r="XAR1397" s="451"/>
      <c r="XAS1397" s="451"/>
      <c r="XAT1397" s="451"/>
      <c r="XAU1397" s="451"/>
      <c r="XAV1397" s="451"/>
      <c r="XAW1397" s="451"/>
      <c r="XAX1397" s="451"/>
      <c r="XAY1397" s="451"/>
      <c r="XAZ1397" s="447"/>
      <c r="XBA1397" s="428"/>
      <c r="XBB1397" s="469"/>
      <c r="XBC1397" s="414"/>
      <c r="XBD1397" s="414"/>
      <c r="XBE1397" s="414"/>
      <c r="XBF1397" s="414"/>
      <c r="XBG1397" s="414"/>
      <c r="XBH1397" s="415"/>
      <c r="XBI1397" s="414"/>
      <c r="XBJ1397" s="416"/>
      <c r="XBK1397" s="366"/>
      <c r="XBL1397" s="366"/>
      <c r="XBM1397" s="366"/>
      <c r="XBN1397" s="366"/>
      <c r="XBO1397" s="366"/>
      <c r="XBP1397" s="366"/>
      <c r="XBQ1397" s="366"/>
      <c r="XBR1397" s="366"/>
      <c r="XBS1397" s="419"/>
      <c r="XBT1397" s="480"/>
      <c r="XBU1397" s="482"/>
      <c r="XBV1397" s="482"/>
      <c r="XBW1397" s="482"/>
      <c r="XBX1397" s="482"/>
      <c r="XBY1397" s="482"/>
      <c r="XBZ1397" s="482"/>
      <c r="XCA1397" s="482"/>
      <c r="XCB1397" s="482"/>
      <c r="XCC1397" s="482"/>
      <c r="XCD1397" s="482"/>
      <c r="XCE1397" s="482"/>
      <c r="XCF1397" s="482"/>
      <c r="XCG1397" s="482"/>
      <c r="XCH1397" s="482"/>
      <c r="XCI1397" s="482"/>
      <c r="XCJ1397" s="482"/>
      <c r="XCK1397" s="482"/>
      <c r="XCL1397" s="482"/>
      <c r="XCM1397" s="481"/>
      <c r="XCN1397" s="447"/>
      <c r="XCO1397" s="447"/>
      <c r="XCP1397" s="451"/>
      <c r="XCQ1397" s="451"/>
      <c r="XCR1397" s="451"/>
      <c r="XCS1397" s="451"/>
      <c r="XCT1397" s="451"/>
      <c r="XCU1397" s="451"/>
      <c r="XCV1397" s="451"/>
      <c r="XCW1397" s="451"/>
      <c r="XCX1397" s="451"/>
      <c r="XCY1397" s="451"/>
      <c r="XCZ1397" s="447"/>
      <c r="XDA1397" s="428"/>
      <c r="XDB1397" s="469"/>
      <c r="XDC1397" s="414"/>
      <c r="XDD1397" s="414"/>
      <c r="XDE1397" s="414"/>
      <c r="XDF1397" s="414"/>
      <c r="XDG1397" s="414"/>
      <c r="XDH1397" s="415"/>
      <c r="XDI1397" s="414"/>
      <c r="XDJ1397" s="416"/>
      <c r="XDK1397" s="366"/>
      <c r="XDL1397" s="366"/>
      <c r="XDM1397" s="366"/>
      <c r="XDN1397" s="366"/>
      <c r="XDO1397" s="366"/>
      <c r="XDP1397" s="366"/>
      <c r="XDQ1397" s="366"/>
      <c r="XDR1397" s="366"/>
      <c r="XDS1397" s="419"/>
      <c r="XDT1397" s="480"/>
      <c r="XDU1397" s="482"/>
      <c r="XDV1397" s="482"/>
      <c r="XDW1397" s="482"/>
      <c r="XDX1397" s="482"/>
      <c r="XDY1397" s="482"/>
      <c r="XDZ1397" s="482"/>
      <c r="XEA1397" s="482"/>
      <c r="XEB1397" s="482"/>
      <c r="XEC1397" s="482"/>
      <c r="XED1397" s="482"/>
      <c r="XEE1397" s="482"/>
      <c r="XEF1397" s="482"/>
      <c r="XEG1397" s="482"/>
      <c r="XEH1397" s="482"/>
      <c r="XEI1397" s="482"/>
      <c r="XEJ1397" s="482"/>
      <c r="XEK1397" s="482"/>
      <c r="XEL1397" s="482"/>
      <c r="XEM1397" s="481"/>
      <c r="XEN1397" s="447"/>
      <c r="XEO1397" s="447"/>
      <c r="XEP1397" s="451"/>
      <c r="XEQ1397" s="451"/>
      <c r="XER1397" s="451"/>
      <c r="XES1397" s="451"/>
      <c r="XET1397" s="451"/>
      <c r="XEU1397" s="451"/>
      <c r="XEV1397" s="451"/>
      <c r="XEW1397" s="451"/>
      <c r="XEX1397" s="451"/>
      <c r="XEY1397" s="451"/>
      <c r="XEZ1397" s="447"/>
      <c r="XFA1397" s="428"/>
      <c r="XFB1397" s="469"/>
      <c r="XFC1397" s="414"/>
      <c r="XFD1397" s="414"/>
    </row>
    <row r="1398" spans="1:16384" s="483" customFormat="1" ht="12.75" customHeight="1">
      <c r="A1398" s="469"/>
      <c r="B1398" s="415"/>
      <c r="C1398" s="415"/>
      <c r="D1398" s="415"/>
      <c r="E1398" s="415"/>
      <c r="F1398" s="415"/>
      <c r="G1398" s="415"/>
      <c r="H1398" s="415"/>
      <c r="I1398" s="505"/>
      <c r="J1398" s="366"/>
      <c r="K1398" s="366"/>
      <c r="L1398" s="366"/>
      <c r="M1398" s="366"/>
      <c r="N1398" s="366"/>
      <c r="O1398" s="366"/>
      <c r="P1398" s="366"/>
      <c r="Q1398" s="366"/>
      <c r="R1398" s="419"/>
      <c r="S1398" s="480"/>
      <c r="T1398" s="482"/>
      <c r="U1398" s="482"/>
      <c r="V1398" s="482"/>
      <c r="W1398" s="482"/>
      <c r="X1398" s="482"/>
      <c r="Y1398" s="482"/>
      <c r="Z1398" s="482"/>
      <c r="AA1398" s="482"/>
      <c r="AB1398" s="482"/>
      <c r="AC1398" s="482"/>
      <c r="AD1398" s="482"/>
      <c r="AE1398" s="482"/>
      <c r="AF1398" s="482"/>
      <c r="AG1398" s="482"/>
      <c r="AH1398" s="482"/>
      <c r="AI1398" s="482"/>
      <c r="AJ1398" s="482"/>
      <c r="AK1398" s="482"/>
      <c r="AL1398" s="481"/>
      <c r="AM1398" s="447"/>
      <c r="AN1398" s="447"/>
      <c r="AO1398" s="451"/>
      <c r="AP1398" s="451"/>
      <c r="AQ1398" s="451"/>
      <c r="AR1398" s="451"/>
      <c r="AS1398" s="451"/>
      <c r="AT1398" s="451"/>
      <c r="AU1398" s="451"/>
      <c r="AV1398" s="451"/>
      <c r="AW1398" s="451"/>
      <c r="AX1398" s="451"/>
      <c r="AY1398" s="447"/>
      <c r="AZ1398" s="428"/>
      <c r="BA1398" s="427"/>
      <c r="BB1398" s="469"/>
      <c r="BC1398" s="414"/>
      <c r="BD1398" s="414"/>
      <c r="BE1398" s="414"/>
      <c r="BF1398" s="414"/>
      <c r="BG1398" s="414"/>
      <c r="BH1398" s="415"/>
      <c r="BI1398" s="414"/>
      <c r="BJ1398" s="416"/>
      <c r="BK1398" s="366"/>
      <c r="BL1398" s="366"/>
      <c r="BM1398" s="366"/>
      <c r="BN1398" s="366"/>
      <c r="BO1398" s="366"/>
      <c r="BP1398" s="366"/>
      <c r="BQ1398" s="366"/>
      <c r="BR1398" s="366"/>
      <c r="BS1398" s="419"/>
      <c r="BT1398" s="480"/>
      <c r="BU1398" s="482"/>
      <c r="BV1398" s="482"/>
      <c r="BW1398" s="482"/>
      <c r="BX1398" s="482"/>
      <c r="BY1398" s="482"/>
      <c r="BZ1398" s="482"/>
      <c r="CA1398" s="482"/>
      <c r="CB1398" s="482"/>
      <c r="CC1398" s="482"/>
      <c r="CD1398" s="482"/>
      <c r="CE1398" s="482"/>
      <c r="CF1398" s="482"/>
      <c r="CG1398" s="482"/>
      <c r="CH1398" s="482"/>
      <c r="CI1398" s="482"/>
      <c r="CJ1398" s="482"/>
      <c r="CK1398" s="482"/>
      <c r="CL1398" s="482"/>
      <c r="CM1398" s="481"/>
      <c r="CN1398" s="447"/>
      <c r="CO1398" s="447"/>
      <c r="CP1398" s="451"/>
      <c r="CQ1398" s="451"/>
      <c r="CR1398" s="451"/>
      <c r="CS1398" s="451"/>
      <c r="CT1398" s="451"/>
      <c r="CU1398" s="451"/>
      <c r="CV1398" s="451"/>
      <c r="CW1398" s="451"/>
      <c r="CX1398" s="451"/>
      <c r="CY1398" s="451"/>
      <c r="CZ1398" s="447"/>
      <c r="DA1398" s="428"/>
      <c r="DB1398" s="469"/>
      <c r="DC1398" s="414"/>
      <c r="DD1398" s="414"/>
      <c r="DE1398" s="414"/>
      <c r="DF1398" s="414"/>
      <c r="DG1398" s="414"/>
      <c r="DH1398" s="415"/>
      <c r="DI1398" s="414"/>
      <c r="DJ1398" s="416"/>
      <c r="DK1398" s="366"/>
      <c r="DL1398" s="366"/>
      <c r="DM1398" s="366"/>
      <c r="DN1398" s="366"/>
      <c r="DO1398" s="366"/>
      <c r="DP1398" s="366"/>
      <c r="DQ1398" s="366"/>
      <c r="DR1398" s="366"/>
      <c r="DS1398" s="419"/>
      <c r="DT1398" s="480"/>
      <c r="DU1398" s="482"/>
      <c r="DV1398" s="482"/>
      <c r="DW1398" s="482"/>
      <c r="DX1398" s="482"/>
      <c r="DY1398" s="482"/>
      <c r="DZ1398" s="482"/>
      <c r="EA1398" s="482"/>
      <c r="EB1398" s="482"/>
      <c r="EC1398" s="482"/>
      <c r="ED1398" s="482"/>
      <c r="EE1398" s="482"/>
      <c r="EF1398" s="482"/>
      <c r="EG1398" s="482"/>
      <c r="EH1398" s="482"/>
      <c r="EI1398" s="482"/>
      <c r="EJ1398" s="482"/>
      <c r="EK1398" s="482"/>
      <c r="EL1398" s="482"/>
      <c r="EM1398" s="481"/>
      <c r="EN1398" s="447"/>
      <c r="EO1398" s="447"/>
      <c r="EP1398" s="451"/>
      <c r="EQ1398" s="451"/>
      <c r="ER1398" s="451"/>
      <c r="ES1398" s="451"/>
      <c r="ET1398" s="451"/>
      <c r="EU1398" s="451"/>
      <c r="EV1398" s="451"/>
      <c r="EW1398" s="451"/>
      <c r="EX1398" s="451"/>
      <c r="EY1398" s="451"/>
      <c r="EZ1398" s="447"/>
      <c r="FA1398" s="428"/>
      <c r="FB1398" s="469"/>
      <c r="FC1398" s="414"/>
      <c r="FD1398" s="414"/>
      <c r="FE1398" s="414"/>
      <c r="FF1398" s="414"/>
      <c r="FG1398" s="414"/>
      <c r="FH1398" s="415"/>
      <c r="FI1398" s="414"/>
      <c r="FJ1398" s="416"/>
      <c r="FK1398" s="366"/>
      <c r="FL1398" s="366"/>
      <c r="FM1398" s="366"/>
      <c r="FN1398" s="366"/>
      <c r="FO1398" s="366"/>
      <c r="FP1398" s="366"/>
      <c r="FQ1398" s="366"/>
      <c r="FR1398" s="366"/>
      <c r="FS1398" s="419"/>
      <c r="FT1398" s="480"/>
      <c r="FU1398" s="482"/>
      <c r="FV1398" s="482"/>
      <c r="FW1398" s="482"/>
      <c r="FX1398" s="482"/>
      <c r="FY1398" s="482"/>
      <c r="FZ1398" s="482"/>
      <c r="GA1398" s="482"/>
      <c r="GB1398" s="482"/>
      <c r="GC1398" s="482"/>
      <c r="GD1398" s="482"/>
      <c r="GE1398" s="482"/>
      <c r="GF1398" s="482"/>
      <c r="GG1398" s="482"/>
      <c r="GH1398" s="482"/>
      <c r="GI1398" s="482"/>
      <c r="GJ1398" s="482"/>
      <c r="GK1398" s="482"/>
      <c r="GL1398" s="482"/>
      <c r="GM1398" s="481"/>
      <c r="GN1398" s="447"/>
      <c r="GO1398" s="447"/>
      <c r="GP1398" s="451"/>
      <c r="GQ1398" s="451"/>
      <c r="GR1398" s="451"/>
      <c r="GS1398" s="451"/>
      <c r="GT1398" s="451"/>
      <c r="GU1398" s="451"/>
      <c r="GV1398" s="451"/>
      <c r="GW1398" s="451"/>
      <c r="GX1398" s="451"/>
      <c r="GY1398" s="451"/>
      <c r="GZ1398" s="447"/>
      <c r="HA1398" s="428"/>
      <c r="HB1398" s="469"/>
      <c r="HC1398" s="414"/>
      <c r="HD1398" s="414"/>
      <c r="HE1398" s="414"/>
      <c r="HF1398" s="414"/>
      <c r="HG1398" s="414"/>
      <c r="HH1398" s="415"/>
      <c r="HI1398" s="414"/>
      <c r="HJ1398" s="416"/>
      <c r="HK1398" s="366"/>
      <c r="HL1398" s="366"/>
      <c r="HM1398" s="366"/>
      <c r="HN1398" s="366"/>
      <c r="HO1398" s="366"/>
      <c r="HP1398" s="366"/>
      <c r="HQ1398" s="366"/>
      <c r="HR1398" s="366"/>
      <c r="HS1398" s="419"/>
      <c r="HT1398" s="480"/>
      <c r="HU1398" s="482"/>
      <c r="HV1398" s="482"/>
      <c r="HW1398" s="482"/>
      <c r="HX1398" s="482"/>
      <c r="HY1398" s="482"/>
      <c r="HZ1398" s="482"/>
      <c r="IA1398" s="482"/>
      <c r="IB1398" s="482"/>
      <c r="IC1398" s="482"/>
      <c r="ID1398" s="482"/>
      <c r="IE1398" s="482"/>
      <c r="IF1398" s="482"/>
      <c r="IG1398" s="482"/>
      <c r="IH1398" s="482"/>
      <c r="II1398" s="482"/>
      <c r="IJ1398" s="482"/>
      <c r="IK1398" s="482"/>
      <c r="IL1398" s="482"/>
      <c r="IM1398" s="481"/>
      <c r="IN1398" s="447"/>
      <c r="IO1398" s="447"/>
      <c r="IP1398" s="451"/>
      <c r="IQ1398" s="451"/>
      <c r="IR1398" s="451"/>
      <c r="IS1398" s="451"/>
      <c r="IT1398" s="451"/>
      <c r="IU1398" s="451"/>
      <c r="IV1398" s="451"/>
      <c r="IW1398" s="451"/>
      <c r="IX1398" s="451"/>
      <c r="IY1398" s="451"/>
      <c r="IZ1398" s="447"/>
      <c r="JA1398" s="428"/>
      <c r="JB1398" s="469"/>
      <c r="JC1398" s="414"/>
      <c r="JD1398" s="414"/>
      <c r="JE1398" s="414"/>
      <c r="JF1398" s="414"/>
      <c r="JG1398" s="414"/>
      <c r="JH1398" s="415"/>
      <c r="JI1398" s="414"/>
      <c r="JJ1398" s="416"/>
      <c r="JK1398" s="366"/>
      <c r="JL1398" s="366"/>
      <c r="JM1398" s="366"/>
      <c r="JN1398" s="366"/>
      <c r="JO1398" s="366"/>
      <c r="JP1398" s="366"/>
      <c r="JQ1398" s="366"/>
      <c r="JR1398" s="366"/>
      <c r="JS1398" s="419"/>
      <c r="JT1398" s="480"/>
      <c r="JU1398" s="482"/>
      <c r="JV1398" s="482"/>
      <c r="JW1398" s="482"/>
      <c r="JX1398" s="482"/>
      <c r="JY1398" s="482"/>
      <c r="JZ1398" s="482"/>
      <c r="KA1398" s="482"/>
      <c r="KB1398" s="482"/>
      <c r="KC1398" s="482"/>
      <c r="KD1398" s="482"/>
      <c r="KE1398" s="482"/>
      <c r="KF1398" s="482"/>
      <c r="KG1398" s="482"/>
      <c r="KH1398" s="482"/>
      <c r="KI1398" s="482"/>
      <c r="KJ1398" s="482"/>
      <c r="KK1398" s="482"/>
      <c r="KL1398" s="482"/>
      <c r="KM1398" s="481"/>
      <c r="KN1398" s="447"/>
      <c r="KO1398" s="447"/>
      <c r="KP1398" s="451"/>
      <c r="KQ1398" s="451"/>
      <c r="KR1398" s="451"/>
      <c r="KS1398" s="451"/>
      <c r="KT1398" s="451"/>
      <c r="KU1398" s="451"/>
      <c r="KV1398" s="451"/>
      <c r="KW1398" s="451"/>
      <c r="KX1398" s="451"/>
      <c r="KY1398" s="451"/>
      <c r="KZ1398" s="447"/>
      <c r="LA1398" s="428"/>
      <c r="LB1398" s="469"/>
      <c r="LC1398" s="414"/>
      <c r="LD1398" s="414"/>
      <c r="LE1398" s="414"/>
      <c r="LF1398" s="414"/>
      <c r="LG1398" s="414"/>
      <c r="LH1398" s="415"/>
      <c r="LI1398" s="414"/>
      <c r="LJ1398" s="416"/>
      <c r="LK1398" s="366"/>
      <c r="LL1398" s="366"/>
      <c r="LM1398" s="366"/>
      <c r="LN1398" s="366"/>
      <c r="LO1398" s="366"/>
      <c r="LP1398" s="366"/>
      <c r="LQ1398" s="366"/>
      <c r="LR1398" s="366"/>
      <c r="LS1398" s="419"/>
      <c r="LT1398" s="480"/>
      <c r="LU1398" s="482"/>
      <c r="LV1398" s="482"/>
      <c r="LW1398" s="482"/>
      <c r="LX1398" s="482"/>
      <c r="LY1398" s="482"/>
      <c r="LZ1398" s="482"/>
      <c r="MA1398" s="482"/>
      <c r="MB1398" s="482"/>
      <c r="MC1398" s="482"/>
      <c r="MD1398" s="482"/>
      <c r="ME1398" s="482"/>
      <c r="MF1398" s="482"/>
      <c r="MG1398" s="482"/>
      <c r="MH1398" s="482"/>
      <c r="MI1398" s="482"/>
      <c r="MJ1398" s="482"/>
      <c r="MK1398" s="482"/>
      <c r="ML1398" s="482"/>
      <c r="MM1398" s="481"/>
      <c r="MN1398" s="447"/>
      <c r="MO1398" s="447"/>
      <c r="MP1398" s="451"/>
      <c r="MQ1398" s="451"/>
      <c r="MR1398" s="451"/>
      <c r="MS1398" s="451"/>
      <c r="MT1398" s="451"/>
      <c r="MU1398" s="451"/>
      <c r="MV1398" s="451"/>
      <c r="MW1398" s="451"/>
      <c r="MX1398" s="451"/>
      <c r="MY1398" s="451"/>
      <c r="MZ1398" s="447"/>
      <c r="NA1398" s="428"/>
      <c r="NB1398" s="469"/>
      <c r="NC1398" s="414"/>
      <c r="ND1398" s="414"/>
      <c r="NE1398" s="414"/>
      <c r="NF1398" s="414"/>
      <c r="NG1398" s="414"/>
      <c r="NH1398" s="415"/>
      <c r="NI1398" s="414"/>
      <c r="NJ1398" s="416"/>
      <c r="NK1398" s="366"/>
      <c r="NL1398" s="366"/>
      <c r="NM1398" s="366"/>
      <c r="NN1398" s="366"/>
      <c r="NO1398" s="366"/>
      <c r="NP1398" s="366"/>
      <c r="NQ1398" s="366"/>
      <c r="NR1398" s="366"/>
      <c r="NS1398" s="419"/>
      <c r="NT1398" s="480"/>
      <c r="NU1398" s="482"/>
      <c r="NV1398" s="482"/>
      <c r="NW1398" s="482"/>
      <c r="NX1398" s="482"/>
      <c r="NY1398" s="482"/>
      <c r="NZ1398" s="482"/>
      <c r="OA1398" s="482"/>
      <c r="OB1398" s="482"/>
      <c r="OC1398" s="482"/>
      <c r="OD1398" s="482"/>
      <c r="OE1398" s="482"/>
      <c r="OF1398" s="482"/>
      <c r="OG1398" s="482"/>
      <c r="OH1398" s="482"/>
      <c r="OI1398" s="482"/>
      <c r="OJ1398" s="482"/>
      <c r="OK1398" s="482"/>
      <c r="OL1398" s="482"/>
      <c r="OM1398" s="481"/>
      <c r="ON1398" s="447"/>
      <c r="OO1398" s="447"/>
      <c r="OP1398" s="451"/>
      <c r="OQ1398" s="451"/>
      <c r="OR1398" s="451"/>
      <c r="OS1398" s="451"/>
      <c r="OT1398" s="451"/>
      <c r="OU1398" s="451"/>
      <c r="OV1398" s="451"/>
      <c r="OW1398" s="451"/>
      <c r="OX1398" s="451"/>
      <c r="OY1398" s="451"/>
      <c r="OZ1398" s="447"/>
      <c r="PA1398" s="428"/>
      <c r="PB1398" s="469"/>
      <c r="PC1398" s="414"/>
      <c r="PD1398" s="414"/>
      <c r="PE1398" s="414"/>
      <c r="PF1398" s="414"/>
      <c r="PG1398" s="414"/>
      <c r="PH1398" s="415"/>
      <c r="PI1398" s="414"/>
      <c r="PJ1398" s="416"/>
      <c r="PK1398" s="366"/>
      <c r="PL1398" s="366"/>
      <c r="PM1398" s="366"/>
      <c r="PN1398" s="366"/>
      <c r="PO1398" s="366"/>
      <c r="PP1398" s="366"/>
      <c r="PQ1398" s="366"/>
      <c r="PR1398" s="366"/>
      <c r="PS1398" s="419"/>
      <c r="PT1398" s="480"/>
      <c r="PU1398" s="482"/>
      <c r="PV1398" s="482"/>
      <c r="PW1398" s="482"/>
      <c r="PX1398" s="482"/>
      <c r="PY1398" s="482"/>
      <c r="PZ1398" s="482"/>
      <c r="QA1398" s="482"/>
      <c r="QB1398" s="482"/>
      <c r="QC1398" s="482"/>
      <c r="QD1398" s="482"/>
      <c r="QE1398" s="482"/>
      <c r="QF1398" s="482"/>
      <c r="QG1398" s="482"/>
      <c r="QH1398" s="482"/>
      <c r="QI1398" s="482"/>
      <c r="QJ1398" s="482"/>
      <c r="QK1398" s="482"/>
      <c r="QL1398" s="482"/>
      <c r="QM1398" s="481"/>
      <c r="QN1398" s="447"/>
      <c r="QO1398" s="447"/>
      <c r="QP1398" s="451"/>
      <c r="QQ1398" s="451"/>
      <c r="QR1398" s="451"/>
      <c r="QS1398" s="451"/>
      <c r="QT1398" s="451"/>
      <c r="QU1398" s="451"/>
      <c r="QV1398" s="451"/>
      <c r="QW1398" s="451"/>
      <c r="QX1398" s="451"/>
      <c r="QY1398" s="451"/>
      <c r="QZ1398" s="447"/>
      <c r="RA1398" s="428"/>
      <c r="RB1398" s="469"/>
      <c r="RC1398" s="414"/>
      <c r="RD1398" s="414"/>
      <c r="RE1398" s="414"/>
      <c r="RF1398" s="414"/>
      <c r="RG1398" s="414"/>
      <c r="RH1398" s="415"/>
      <c r="RI1398" s="414"/>
      <c r="RJ1398" s="416"/>
      <c r="RK1398" s="366"/>
      <c r="RL1398" s="366"/>
      <c r="RM1398" s="366"/>
      <c r="RN1398" s="366"/>
      <c r="RO1398" s="366"/>
      <c r="RP1398" s="366"/>
      <c r="RQ1398" s="366"/>
      <c r="RR1398" s="366"/>
      <c r="RS1398" s="419"/>
      <c r="RT1398" s="480"/>
      <c r="RU1398" s="482"/>
      <c r="RV1398" s="482"/>
      <c r="RW1398" s="482"/>
      <c r="RX1398" s="482"/>
      <c r="RY1398" s="482"/>
      <c r="RZ1398" s="482"/>
      <c r="SA1398" s="482"/>
      <c r="SB1398" s="482"/>
      <c r="SC1398" s="482"/>
      <c r="SD1398" s="482"/>
      <c r="SE1398" s="482"/>
      <c r="SF1398" s="482"/>
      <c r="SG1398" s="482"/>
      <c r="SH1398" s="482"/>
      <c r="SI1398" s="482"/>
      <c r="SJ1398" s="482"/>
      <c r="SK1398" s="482"/>
      <c r="SL1398" s="482"/>
      <c r="SM1398" s="481"/>
      <c r="SN1398" s="447"/>
      <c r="SO1398" s="447"/>
      <c r="SP1398" s="451"/>
      <c r="SQ1398" s="451"/>
      <c r="SR1398" s="451"/>
      <c r="SS1398" s="451"/>
      <c r="ST1398" s="451"/>
      <c r="SU1398" s="451"/>
      <c r="SV1398" s="451"/>
      <c r="SW1398" s="451"/>
      <c r="SX1398" s="451"/>
      <c r="SY1398" s="451"/>
      <c r="SZ1398" s="447"/>
      <c r="TA1398" s="428"/>
      <c r="TB1398" s="469"/>
      <c r="TC1398" s="414"/>
      <c r="TD1398" s="414"/>
      <c r="TE1398" s="414"/>
      <c r="TF1398" s="414"/>
      <c r="TG1398" s="414"/>
      <c r="TH1398" s="415"/>
      <c r="TI1398" s="414"/>
      <c r="TJ1398" s="416"/>
      <c r="TK1398" s="366"/>
      <c r="TL1398" s="366"/>
      <c r="TM1398" s="366"/>
      <c r="TN1398" s="366"/>
      <c r="TO1398" s="366"/>
      <c r="TP1398" s="366"/>
      <c r="TQ1398" s="366"/>
      <c r="TR1398" s="366"/>
      <c r="TS1398" s="419"/>
      <c r="TT1398" s="480"/>
      <c r="TU1398" s="482"/>
      <c r="TV1398" s="482"/>
      <c r="TW1398" s="482"/>
      <c r="TX1398" s="482"/>
      <c r="TY1398" s="482"/>
      <c r="TZ1398" s="482"/>
      <c r="UA1398" s="482"/>
      <c r="UB1398" s="482"/>
      <c r="UC1398" s="482"/>
      <c r="UD1398" s="482"/>
      <c r="UE1398" s="482"/>
      <c r="UF1398" s="482"/>
      <c r="UG1398" s="482"/>
      <c r="UH1398" s="482"/>
      <c r="UI1398" s="482"/>
      <c r="UJ1398" s="482"/>
      <c r="UK1398" s="482"/>
      <c r="UL1398" s="482"/>
      <c r="UM1398" s="481"/>
      <c r="UN1398" s="447"/>
      <c r="UO1398" s="447"/>
      <c r="UP1398" s="451"/>
      <c r="UQ1398" s="451"/>
      <c r="UR1398" s="451"/>
      <c r="US1398" s="451"/>
      <c r="UT1398" s="451"/>
      <c r="UU1398" s="451"/>
      <c r="UV1398" s="451"/>
      <c r="UW1398" s="451"/>
      <c r="UX1398" s="451"/>
      <c r="UY1398" s="451"/>
      <c r="UZ1398" s="447"/>
      <c r="VA1398" s="428"/>
      <c r="VB1398" s="469"/>
      <c r="VC1398" s="414"/>
      <c r="VD1398" s="414"/>
      <c r="VE1398" s="414"/>
      <c r="VF1398" s="414"/>
      <c r="VG1398" s="414"/>
      <c r="VH1398" s="415"/>
      <c r="VI1398" s="414"/>
      <c r="VJ1398" s="416"/>
      <c r="VK1398" s="366"/>
      <c r="VL1398" s="366"/>
      <c r="VM1398" s="366"/>
      <c r="VN1398" s="366"/>
      <c r="VO1398" s="366"/>
      <c r="VP1398" s="366"/>
      <c r="VQ1398" s="366"/>
      <c r="VR1398" s="366"/>
      <c r="VS1398" s="419"/>
      <c r="VT1398" s="480"/>
      <c r="VU1398" s="482"/>
      <c r="VV1398" s="482"/>
      <c r="VW1398" s="482"/>
      <c r="VX1398" s="482"/>
      <c r="VY1398" s="482"/>
      <c r="VZ1398" s="482"/>
      <c r="WA1398" s="482"/>
      <c r="WB1398" s="482"/>
      <c r="WC1398" s="482"/>
      <c r="WD1398" s="482"/>
      <c r="WE1398" s="482"/>
      <c r="WF1398" s="482"/>
      <c r="WG1398" s="482"/>
      <c r="WH1398" s="482"/>
      <c r="WI1398" s="482"/>
      <c r="WJ1398" s="482"/>
      <c r="WK1398" s="482"/>
      <c r="WL1398" s="482"/>
      <c r="WM1398" s="481"/>
      <c r="WN1398" s="447"/>
      <c r="WO1398" s="447"/>
      <c r="WP1398" s="451"/>
      <c r="WQ1398" s="451"/>
      <c r="WR1398" s="451"/>
      <c r="WS1398" s="451"/>
      <c r="WT1398" s="451"/>
      <c r="WU1398" s="451"/>
      <c r="WV1398" s="451"/>
      <c r="WW1398" s="451"/>
      <c r="WX1398" s="451"/>
      <c r="WY1398" s="451"/>
      <c r="WZ1398" s="447"/>
      <c r="XA1398" s="428"/>
      <c r="XB1398" s="469"/>
      <c r="XC1398" s="414"/>
      <c r="XD1398" s="414"/>
      <c r="XE1398" s="414"/>
      <c r="XF1398" s="414"/>
      <c r="XG1398" s="414"/>
      <c r="XH1398" s="415"/>
      <c r="XI1398" s="414"/>
      <c r="XJ1398" s="416"/>
      <c r="XK1398" s="366"/>
      <c r="XL1398" s="366"/>
      <c r="XM1398" s="366"/>
      <c r="XN1398" s="366"/>
      <c r="XO1398" s="366"/>
      <c r="XP1398" s="366"/>
      <c r="XQ1398" s="366"/>
      <c r="XR1398" s="366"/>
      <c r="XS1398" s="419"/>
      <c r="XT1398" s="480"/>
      <c r="XU1398" s="482"/>
      <c r="XV1398" s="482"/>
      <c r="XW1398" s="482"/>
      <c r="XX1398" s="482"/>
      <c r="XY1398" s="482"/>
      <c r="XZ1398" s="482"/>
      <c r="YA1398" s="482"/>
      <c r="YB1398" s="482"/>
      <c r="YC1398" s="482"/>
      <c r="YD1398" s="482"/>
      <c r="YE1398" s="482"/>
      <c r="YF1398" s="482"/>
      <c r="YG1398" s="482"/>
      <c r="YH1398" s="482"/>
      <c r="YI1398" s="482"/>
      <c r="YJ1398" s="482"/>
      <c r="YK1398" s="482"/>
      <c r="YL1398" s="482"/>
      <c r="YM1398" s="481"/>
      <c r="YN1398" s="447"/>
      <c r="YO1398" s="447"/>
      <c r="YP1398" s="451"/>
      <c r="YQ1398" s="451"/>
      <c r="YR1398" s="451"/>
      <c r="YS1398" s="451"/>
      <c r="YT1398" s="451"/>
      <c r="YU1398" s="451"/>
      <c r="YV1398" s="451"/>
      <c r="YW1398" s="451"/>
      <c r="YX1398" s="451"/>
      <c r="YY1398" s="451"/>
      <c r="YZ1398" s="447"/>
      <c r="ZA1398" s="428"/>
      <c r="ZB1398" s="469"/>
      <c r="ZC1398" s="414"/>
      <c r="ZD1398" s="414"/>
      <c r="ZE1398" s="414"/>
      <c r="ZF1398" s="414"/>
      <c r="ZG1398" s="414"/>
      <c r="ZH1398" s="415"/>
      <c r="ZI1398" s="414"/>
      <c r="ZJ1398" s="416"/>
      <c r="ZK1398" s="366"/>
      <c r="ZL1398" s="366"/>
      <c r="ZM1398" s="366"/>
      <c r="ZN1398" s="366"/>
      <c r="ZO1398" s="366"/>
      <c r="ZP1398" s="366"/>
      <c r="ZQ1398" s="366"/>
      <c r="ZR1398" s="366"/>
      <c r="ZS1398" s="419"/>
      <c r="ZT1398" s="480"/>
      <c r="ZU1398" s="482"/>
      <c r="ZV1398" s="482"/>
      <c r="ZW1398" s="482"/>
      <c r="ZX1398" s="482"/>
      <c r="ZY1398" s="482"/>
      <c r="ZZ1398" s="482"/>
      <c r="AAA1398" s="482"/>
      <c r="AAB1398" s="482"/>
      <c r="AAC1398" s="482"/>
      <c r="AAD1398" s="482"/>
      <c r="AAE1398" s="482"/>
      <c r="AAF1398" s="482"/>
      <c r="AAG1398" s="482"/>
      <c r="AAH1398" s="482"/>
      <c r="AAI1398" s="482"/>
      <c r="AAJ1398" s="482"/>
      <c r="AAK1398" s="482"/>
      <c r="AAL1398" s="482"/>
      <c r="AAM1398" s="481"/>
      <c r="AAN1398" s="447"/>
      <c r="AAO1398" s="447"/>
      <c r="AAP1398" s="451"/>
      <c r="AAQ1398" s="451"/>
      <c r="AAR1398" s="451"/>
      <c r="AAS1398" s="451"/>
      <c r="AAT1398" s="451"/>
      <c r="AAU1398" s="451"/>
      <c r="AAV1398" s="451"/>
      <c r="AAW1398" s="451"/>
      <c r="AAX1398" s="451"/>
      <c r="AAY1398" s="451"/>
      <c r="AAZ1398" s="447"/>
      <c r="ABA1398" s="428"/>
      <c r="ABB1398" s="469"/>
      <c r="ABC1398" s="414"/>
      <c r="ABD1398" s="414"/>
      <c r="ABE1398" s="414"/>
      <c r="ABF1398" s="414"/>
      <c r="ABG1398" s="414"/>
      <c r="ABH1398" s="415"/>
      <c r="ABI1398" s="414"/>
      <c r="ABJ1398" s="416"/>
      <c r="ABK1398" s="366"/>
      <c r="ABL1398" s="366"/>
      <c r="ABM1398" s="366"/>
      <c r="ABN1398" s="366"/>
      <c r="ABO1398" s="366"/>
      <c r="ABP1398" s="366"/>
      <c r="ABQ1398" s="366"/>
      <c r="ABR1398" s="366"/>
      <c r="ABS1398" s="419"/>
      <c r="ABT1398" s="480"/>
      <c r="ABU1398" s="482"/>
      <c r="ABV1398" s="482"/>
      <c r="ABW1398" s="482"/>
      <c r="ABX1398" s="482"/>
      <c r="ABY1398" s="482"/>
      <c r="ABZ1398" s="482"/>
      <c r="ACA1398" s="482"/>
      <c r="ACB1398" s="482"/>
      <c r="ACC1398" s="482"/>
      <c r="ACD1398" s="482"/>
      <c r="ACE1398" s="482"/>
      <c r="ACF1398" s="482"/>
      <c r="ACG1398" s="482"/>
      <c r="ACH1398" s="482"/>
      <c r="ACI1398" s="482"/>
      <c r="ACJ1398" s="482"/>
      <c r="ACK1398" s="482"/>
      <c r="ACL1398" s="482"/>
      <c r="ACM1398" s="481"/>
      <c r="ACN1398" s="447"/>
      <c r="ACO1398" s="447"/>
      <c r="ACP1398" s="451"/>
      <c r="ACQ1398" s="451"/>
      <c r="ACR1398" s="451"/>
      <c r="ACS1398" s="451"/>
      <c r="ACT1398" s="451"/>
      <c r="ACU1398" s="451"/>
      <c r="ACV1398" s="451"/>
      <c r="ACW1398" s="451"/>
      <c r="ACX1398" s="451"/>
      <c r="ACY1398" s="451"/>
      <c r="ACZ1398" s="447"/>
      <c r="ADA1398" s="428"/>
      <c r="ADB1398" s="469"/>
      <c r="ADC1398" s="414"/>
      <c r="ADD1398" s="414"/>
      <c r="ADE1398" s="414"/>
      <c r="ADF1398" s="414"/>
      <c r="ADG1398" s="414"/>
      <c r="ADH1398" s="415"/>
      <c r="ADI1398" s="414"/>
      <c r="ADJ1398" s="416"/>
      <c r="ADK1398" s="366"/>
      <c r="ADL1398" s="366"/>
      <c r="ADM1398" s="366"/>
      <c r="ADN1398" s="366"/>
      <c r="ADO1398" s="366"/>
      <c r="ADP1398" s="366"/>
      <c r="ADQ1398" s="366"/>
      <c r="ADR1398" s="366"/>
      <c r="ADS1398" s="419"/>
      <c r="ADT1398" s="480"/>
      <c r="ADU1398" s="482"/>
      <c r="ADV1398" s="482"/>
      <c r="ADW1398" s="482"/>
      <c r="ADX1398" s="482"/>
      <c r="ADY1398" s="482"/>
      <c r="ADZ1398" s="482"/>
      <c r="AEA1398" s="482"/>
      <c r="AEB1398" s="482"/>
      <c r="AEC1398" s="482"/>
      <c r="AED1398" s="482"/>
      <c r="AEE1398" s="482"/>
      <c r="AEF1398" s="482"/>
      <c r="AEG1398" s="482"/>
      <c r="AEH1398" s="482"/>
      <c r="AEI1398" s="482"/>
      <c r="AEJ1398" s="482"/>
      <c r="AEK1398" s="482"/>
      <c r="AEL1398" s="482"/>
      <c r="AEM1398" s="481"/>
      <c r="AEN1398" s="447"/>
      <c r="AEO1398" s="447"/>
      <c r="AEP1398" s="451"/>
      <c r="AEQ1398" s="451"/>
      <c r="AER1398" s="451"/>
      <c r="AES1398" s="451"/>
      <c r="AET1398" s="451"/>
      <c r="AEU1398" s="451"/>
      <c r="AEV1398" s="451"/>
      <c r="AEW1398" s="451"/>
      <c r="AEX1398" s="451"/>
      <c r="AEY1398" s="451"/>
      <c r="AEZ1398" s="447"/>
      <c r="AFA1398" s="428"/>
      <c r="AFB1398" s="469"/>
      <c r="AFC1398" s="414"/>
      <c r="AFD1398" s="414"/>
      <c r="AFE1398" s="414"/>
      <c r="AFF1398" s="414"/>
      <c r="AFG1398" s="414"/>
      <c r="AFH1398" s="415"/>
      <c r="AFI1398" s="414"/>
      <c r="AFJ1398" s="416"/>
      <c r="AFK1398" s="366"/>
      <c r="AFL1398" s="366"/>
      <c r="AFM1398" s="366"/>
      <c r="AFN1398" s="366"/>
      <c r="AFO1398" s="366"/>
      <c r="AFP1398" s="366"/>
      <c r="AFQ1398" s="366"/>
      <c r="AFR1398" s="366"/>
      <c r="AFS1398" s="419"/>
      <c r="AFT1398" s="480"/>
      <c r="AFU1398" s="482"/>
      <c r="AFV1398" s="482"/>
      <c r="AFW1398" s="482"/>
      <c r="AFX1398" s="482"/>
      <c r="AFY1398" s="482"/>
      <c r="AFZ1398" s="482"/>
      <c r="AGA1398" s="482"/>
      <c r="AGB1398" s="482"/>
      <c r="AGC1398" s="482"/>
      <c r="AGD1398" s="482"/>
      <c r="AGE1398" s="482"/>
      <c r="AGF1398" s="482"/>
      <c r="AGG1398" s="482"/>
      <c r="AGH1398" s="482"/>
      <c r="AGI1398" s="482"/>
      <c r="AGJ1398" s="482"/>
      <c r="AGK1398" s="482"/>
      <c r="AGL1398" s="482"/>
      <c r="AGM1398" s="481"/>
      <c r="AGN1398" s="447"/>
      <c r="AGO1398" s="447"/>
      <c r="AGP1398" s="451"/>
      <c r="AGQ1398" s="451"/>
      <c r="AGR1398" s="451"/>
      <c r="AGS1398" s="451"/>
      <c r="AGT1398" s="451"/>
      <c r="AGU1398" s="451"/>
      <c r="AGV1398" s="451"/>
      <c r="AGW1398" s="451"/>
      <c r="AGX1398" s="451"/>
      <c r="AGY1398" s="451"/>
      <c r="AGZ1398" s="447"/>
      <c r="AHA1398" s="428"/>
      <c r="AHB1398" s="469"/>
      <c r="AHC1398" s="414"/>
      <c r="AHD1398" s="414"/>
      <c r="AHE1398" s="414"/>
      <c r="AHF1398" s="414"/>
      <c r="AHG1398" s="414"/>
      <c r="AHH1398" s="415"/>
      <c r="AHI1398" s="414"/>
      <c r="AHJ1398" s="416"/>
      <c r="AHK1398" s="366"/>
      <c r="AHL1398" s="366"/>
      <c r="AHM1398" s="366"/>
      <c r="AHN1398" s="366"/>
      <c r="AHO1398" s="366"/>
      <c r="AHP1398" s="366"/>
      <c r="AHQ1398" s="366"/>
      <c r="AHR1398" s="366"/>
      <c r="AHS1398" s="419"/>
      <c r="AHT1398" s="480"/>
      <c r="AHU1398" s="482"/>
      <c r="AHV1398" s="482"/>
      <c r="AHW1398" s="482"/>
      <c r="AHX1398" s="482"/>
      <c r="AHY1398" s="482"/>
      <c r="AHZ1398" s="482"/>
      <c r="AIA1398" s="482"/>
      <c r="AIB1398" s="482"/>
      <c r="AIC1398" s="482"/>
      <c r="AID1398" s="482"/>
      <c r="AIE1398" s="482"/>
      <c r="AIF1398" s="482"/>
      <c r="AIG1398" s="482"/>
      <c r="AIH1398" s="482"/>
      <c r="AII1398" s="482"/>
      <c r="AIJ1398" s="482"/>
      <c r="AIK1398" s="482"/>
      <c r="AIL1398" s="482"/>
      <c r="AIM1398" s="481"/>
      <c r="AIN1398" s="447"/>
      <c r="AIO1398" s="447"/>
      <c r="AIP1398" s="451"/>
      <c r="AIQ1398" s="451"/>
      <c r="AIR1398" s="451"/>
      <c r="AIS1398" s="451"/>
      <c r="AIT1398" s="451"/>
      <c r="AIU1398" s="451"/>
      <c r="AIV1398" s="451"/>
      <c r="AIW1398" s="451"/>
      <c r="AIX1398" s="451"/>
      <c r="AIY1398" s="451"/>
      <c r="AIZ1398" s="447"/>
      <c r="AJA1398" s="428"/>
      <c r="AJB1398" s="469"/>
      <c r="AJC1398" s="414"/>
      <c r="AJD1398" s="414"/>
      <c r="AJE1398" s="414"/>
      <c r="AJF1398" s="414"/>
      <c r="AJG1398" s="414"/>
      <c r="AJH1398" s="415"/>
      <c r="AJI1398" s="414"/>
      <c r="AJJ1398" s="416"/>
      <c r="AJK1398" s="366"/>
      <c r="AJL1398" s="366"/>
      <c r="AJM1398" s="366"/>
      <c r="AJN1398" s="366"/>
      <c r="AJO1398" s="366"/>
      <c r="AJP1398" s="366"/>
      <c r="AJQ1398" s="366"/>
      <c r="AJR1398" s="366"/>
      <c r="AJS1398" s="419"/>
      <c r="AJT1398" s="480"/>
      <c r="AJU1398" s="482"/>
      <c r="AJV1398" s="482"/>
      <c r="AJW1398" s="482"/>
      <c r="AJX1398" s="482"/>
      <c r="AJY1398" s="482"/>
      <c r="AJZ1398" s="482"/>
      <c r="AKA1398" s="482"/>
      <c r="AKB1398" s="482"/>
      <c r="AKC1398" s="482"/>
      <c r="AKD1398" s="482"/>
      <c r="AKE1398" s="482"/>
      <c r="AKF1398" s="482"/>
      <c r="AKG1398" s="482"/>
      <c r="AKH1398" s="482"/>
      <c r="AKI1398" s="482"/>
      <c r="AKJ1398" s="482"/>
      <c r="AKK1398" s="482"/>
      <c r="AKL1398" s="482"/>
      <c r="AKM1398" s="481"/>
      <c r="AKN1398" s="447"/>
      <c r="AKO1398" s="447"/>
      <c r="AKP1398" s="451"/>
      <c r="AKQ1398" s="451"/>
      <c r="AKR1398" s="451"/>
      <c r="AKS1398" s="451"/>
      <c r="AKT1398" s="451"/>
      <c r="AKU1398" s="451"/>
      <c r="AKV1398" s="451"/>
      <c r="AKW1398" s="451"/>
      <c r="AKX1398" s="451"/>
      <c r="AKY1398" s="451"/>
      <c r="AKZ1398" s="447"/>
      <c r="ALA1398" s="428"/>
      <c r="ALB1398" s="469"/>
      <c r="ALC1398" s="414"/>
      <c r="ALD1398" s="414"/>
      <c r="ALE1398" s="414"/>
      <c r="ALF1398" s="414"/>
      <c r="ALG1398" s="414"/>
      <c r="ALH1398" s="415"/>
      <c r="ALI1398" s="414"/>
      <c r="ALJ1398" s="416"/>
      <c r="ALK1398" s="366"/>
      <c r="ALL1398" s="366"/>
      <c r="ALM1398" s="366"/>
      <c r="ALN1398" s="366"/>
      <c r="ALO1398" s="366"/>
      <c r="ALP1398" s="366"/>
      <c r="ALQ1398" s="366"/>
      <c r="ALR1398" s="366"/>
      <c r="ALS1398" s="419"/>
      <c r="ALT1398" s="480"/>
      <c r="ALU1398" s="482"/>
      <c r="ALV1398" s="482"/>
      <c r="ALW1398" s="482"/>
      <c r="ALX1398" s="482"/>
      <c r="ALY1398" s="482"/>
      <c r="ALZ1398" s="482"/>
      <c r="AMA1398" s="482"/>
      <c r="AMB1398" s="482"/>
      <c r="AMC1398" s="482"/>
      <c r="AMD1398" s="482"/>
      <c r="AME1398" s="482"/>
      <c r="AMF1398" s="482"/>
      <c r="AMG1398" s="482"/>
      <c r="AMH1398" s="482"/>
      <c r="AMI1398" s="482"/>
      <c r="AMJ1398" s="482"/>
      <c r="AMK1398" s="482"/>
      <c r="AML1398" s="482"/>
      <c r="AMM1398" s="481"/>
      <c r="AMN1398" s="447"/>
      <c r="AMO1398" s="447"/>
      <c r="AMP1398" s="451"/>
      <c r="AMQ1398" s="451"/>
      <c r="AMR1398" s="451"/>
      <c r="AMS1398" s="451"/>
      <c r="AMT1398" s="451"/>
      <c r="AMU1398" s="451"/>
      <c r="AMV1398" s="451"/>
      <c r="AMW1398" s="451"/>
      <c r="AMX1398" s="451"/>
      <c r="AMY1398" s="451"/>
      <c r="AMZ1398" s="447"/>
      <c r="ANA1398" s="428"/>
      <c r="ANB1398" s="469"/>
      <c r="ANC1398" s="414"/>
      <c r="AND1398" s="414"/>
      <c r="ANE1398" s="414"/>
      <c r="ANF1398" s="414"/>
      <c r="ANG1398" s="414"/>
      <c r="ANH1398" s="415"/>
      <c r="ANI1398" s="414"/>
      <c r="ANJ1398" s="416"/>
      <c r="ANK1398" s="366"/>
      <c r="ANL1398" s="366"/>
      <c r="ANM1398" s="366"/>
      <c r="ANN1398" s="366"/>
      <c r="ANO1398" s="366"/>
      <c r="ANP1398" s="366"/>
      <c r="ANQ1398" s="366"/>
      <c r="ANR1398" s="366"/>
      <c r="ANS1398" s="419"/>
      <c r="ANT1398" s="480"/>
      <c r="ANU1398" s="482"/>
      <c r="ANV1398" s="482"/>
      <c r="ANW1398" s="482"/>
      <c r="ANX1398" s="482"/>
      <c r="ANY1398" s="482"/>
      <c r="ANZ1398" s="482"/>
      <c r="AOA1398" s="482"/>
      <c r="AOB1398" s="482"/>
      <c r="AOC1398" s="482"/>
      <c r="AOD1398" s="482"/>
      <c r="AOE1398" s="482"/>
      <c r="AOF1398" s="482"/>
      <c r="AOG1398" s="482"/>
      <c r="AOH1398" s="482"/>
      <c r="AOI1398" s="482"/>
      <c r="AOJ1398" s="482"/>
      <c r="AOK1398" s="482"/>
      <c r="AOL1398" s="482"/>
      <c r="AOM1398" s="481"/>
      <c r="AON1398" s="447"/>
      <c r="AOO1398" s="447"/>
      <c r="AOP1398" s="451"/>
      <c r="AOQ1398" s="451"/>
      <c r="AOR1398" s="451"/>
      <c r="AOS1398" s="451"/>
      <c r="AOT1398" s="451"/>
      <c r="AOU1398" s="451"/>
      <c r="AOV1398" s="451"/>
      <c r="AOW1398" s="451"/>
      <c r="AOX1398" s="451"/>
      <c r="AOY1398" s="451"/>
      <c r="AOZ1398" s="447"/>
      <c r="APA1398" s="428"/>
      <c r="APB1398" s="469"/>
      <c r="APC1398" s="414"/>
      <c r="APD1398" s="414"/>
      <c r="APE1398" s="414"/>
      <c r="APF1398" s="414"/>
      <c r="APG1398" s="414"/>
      <c r="APH1398" s="415"/>
      <c r="API1398" s="414"/>
      <c r="APJ1398" s="416"/>
      <c r="APK1398" s="366"/>
      <c r="APL1398" s="366"/>
      <c r="APM1398" s="366"/>
      <c r="APN1398" s="366"/>
      <c r="APO1398" s="366"/>
      <c r="APP1398" s="366"/>
      <c r="APQ1398" s="366"/>
      <c r="APR1398" s="366"/>
      <c r="APS1398" s="419"/>
      <c r="APT1398" s="480"/>
      <c r="APU1398" s="482"/>
      <c r="APV1398" s="482"/>
      <c r="APW1398" s="482"/>
      <c r="APX1398" s="482"/>
      <c r="APY1398" s="482"/>
      <c r="APZ1398" s="482"/>
      <c r="AQA1398" s="482"/>
      <c r="AQB1398" s="482"/>
      <c r="AQC1398" s="482"/>
      <c r="AQD1398" s="482"/>
      <c r="AQE1398" s="482"/>
      <c r="AQF1398" s="482"/>
      <c r="AQG1398" s="482"/>
      <c r="AQH1398" s="482"/>
      <c r="AQI1398" s="482"/>
      <c r="AQJ1398" s="482"/>
      <c r="AQK1398" s="482"/>
      <c r="AQL1398" s="482"/>
      <c r="AQM1398" s="481"/>
      <c r="AQN1398" s="447"/>
      <c r="AQO1398" s="447"/>
      <c r="AQP1398" s="451"/>
      <c r="AQQ1398" s="451"/>
      <c r="AQR1398" s="451"/>
      <c r="AQS1398" s="451"/>
      <c r="AQT1398" s="451"/>
      <c r="AQU1398" s="451"/>
      <c r="AQV1398" s="451"/>
      <c r="AQW1398" s="451"/>
      <c r="AQX1398" s="451"/>
      <c r="AQY1398" s="451"/>
      <c r="AQZ1398" s="447"/>
      <c r="ARA1398" s="428"/>
      <c r="ARB1398" s="469"/>
      <c r="ARC1398" s="414"/>
      <c r="ARD1398" s="414"/>
      <c r="ARE1398" s="414"/>
      <c r="ARF1398" s="414"/>
      <c r="ARG1398" s="414"/>
      <c r="ARH1398" s="415"/>
      <c r="ARI1398" s="414"/>
      <c r="ARJ1398" s="416"/>
      <c r="ARK1398" s="366"/>
      <c r="ARL1398" s="366"/>
      <c r="ARM1398" s="366"/>
      <c r="ARN1398" s="366"/>
      <c r="ARO1398" s="366"/>
      <c r="ARP1398" s="366"/>
      <c r="ARQ1398" s="366"/>
      <c r="ARR1398" s="366"/>
      <c r="ARS1398" s="419"/>
      <c r="ART1398" s="480"/>
      <c r="ARU1398" s="482"/>
      <c r="ARV1398" s="482"/>
      <c r="ARW1398" s="482"/>
      <c r="ARX1398" s="482"/>
      <c r="ARY1398" s="482"/>
      <c r="ARZ1398" s="482"/>
      <c r="ASA1398" s="482"/>
      <c r="ASB1398" s="482"/>
      <c r="ASC1398" s="482"/>
      <c r="ASD1398" s="482"/>
      <c r="ASE1398" s="482"/>
      <c r="ASF1398" s="482"/>
      <c r="ASG1398" s="482"/>
      <c r="ASH1398" s="482"/>
      <c r="ASI1398" s="482"/>
      <c r="ASJ1398" s="482"/>
      <c r="ASK1398" s="482"/>
      <c r="ASL1398" s="482"/>
      <c r="ASM1398" s="481"/>
      <c r="ASN1398" s="447"/>
      <c r="ASO1398" s="447"/>
      <c r="ASP1398" s="451"/>
      <c r="ASQ1398" s="451"/>
      <c r="ASR1398" s="451"/>
      <c r="ASS1398" s="451"/>
      <c r="AST1398" s="451"/>
      <c r="ASU1398" s="451"/>
      <c r="ASV1398" s="451"/>
      <c r="ASW1398" s="451"/>
      <c r="ASX1398" s="451"/>
      <c r="ASY1398" s="451"/>
      <c r="ASZ1398" s="447"/>
      <c r="ATA1398" s="428"/>
      <c r="ATB1398" s="469"/>
      <c r="ATC1398" s="414"/>
      <c r="ATD1398" s="414"/>
      <c r="ATE1398" s="414"/>
      <c r="ATF1398" s="414"/>
      <c r="ATG1398" s="414"/>
      <c r="ATH1398" s="415"/>
      <c r="ATI1398" s="414"/>
      <c r="ATJ1398" s="416"/>
      <c r="ATK1398" s="366"/>
      <c r="ATL1398" s="366"/>
      <c r="ATM1398" s="366"/>
      <c r="ATN1398" s="366"/>
      <c r="ATO1398" s="366"/>
      <c r="ATP1398" s="366"/>
      <c r="ATQ1398" s="366"/>
      <c r="ATR1398" s="366"/>
      <c r="ATS1398" s="419"/>
      <c r="ATT1398" s="480"/>
      <c r="ATU1398" s="482"/>
      <c r="ATV1398" s="482"/>
      <c r="ATW1398" s="482"/>
      <c r="ATX1398" s="482"/>
      <c r="ATY1398" s="482"/>
      <c r="ATZ1398" s="482"/>
      <c r="AUA1398" s="482"/>
      <c r="AUB1398" s="482"/>
      <c r="AUC1398" s="482"/>
      <c r="AUD1398" s="482"/>
      <c r="AUE1398" s="482"/>
      <c r="AUF1398" s="482"/>
      <c r="AUG1398" s="482"/>
      <c r="AUH1398" s="482"/>
      <c r="AUI1398" s="482"/>
      <c r="AUJ1398" s="482"/>
      <c r="AUK1398" s="482"/>
      <c r="AUL1398" s="482"/>
      <c r="AUM1398" s="481"/>
      <c r="AUN1398" s="447"/>
      <c r="AUO1398" s="447"/>
      <c r="AUP1398" s="451"/>
      <c r="AUQ1398" s="451"/>
      <c r="AUR1398" s="451"/>
      <c r="AUS1398" s="451"/>
      <c r="AUT1398" s="451"/>
      <c r="AUU1398" s="451"/>
      <c r="AUV1398" s="451"/>
      <c r="AUW1398" s="451"/>
      <c r="AUX1398" s="451"/>
      <c r="AUY1398" s="451"/>
      <c r="AUZ1398" s="447"/>
      <c r="AVA1398" s="428"/>
      <c r="AVB1398" s="469"/>
      <c r="AVC1398" s="414"/>
      <c r="AVD1398" s="414"/>
      <c r="AVE1398" s="414"/>
      <c r="AVF1398" s="414"/>
      <c r="AVG1398" s="414"/>
      <c r="AVH1398" s="415"/>
      <c r="AVI1398" s="414"/>
      <c r="AVJ1398" s="416"/>
      <c r="AVK1398" s="366"/>
      <c r="AVL1398" s="366"/>
      <c r="AVM1398" s="366"/>
      <c r="AVN1398" s="366"/>
      <c r="AVO1398" s="366"/>
      <c r="AVP1398" s="366"/>
      <c r="AVQ1398" s="366"/>
      <c r="AVR1398" s="366"/>
      <c r="AVS1398" s="419"/>
      <c r="AVT1398" s="480"/>
      <c r="AVU1398" s="482"/>
      <c r="AVV1398" s="482"/>
      <c r="AVW1398" s="482"/>
      <c r="AVX1398" s="482"/>
      <c r="AVY1398" s="482"/>
      <c r="AVZ1398" s="482"/>
      <c r="AWA1398" s="482"/>
      <c r="AWB1398" s="482"/>
      <c r="AWC1398" s="482"/>
      <c r="AWD1398" s="482"/>
      <c r="AWE1398" s="482"/>
      <c r="AWF1398" s="482"/>
      <c r="AWG1398" s="482"/>
      <c r="AWH1398" s="482"/>
      <c r="AWI1398" s="482"/>
      <c r="AWJ1398" s="482"/>
      <c r="AWK1398" s="482"/>
      <c r="AWL1398" s="482"/>
      <c r="AWM1398" s="481"/>
      <c r="AWN1398" s="447"/>
      <c r="AWO1398" s="447"/>
      <c r="AWP1398" s="451"/>
      <c r="AWQ1398" s="451"/>
      <c r="AWR1398" s="451"/>
      <c r="AWS1398" s="451"/>
      <c r="AWT1398" s="451"/>
      <c r="AWU1398" s="451"/>
      <c r="AWV1398" s="451"/>
      <c r="AWW1398" s="451"/>
      <c r="AWX1398" s="451"/>
      <c r="AWY1398" s="451"/>
      <c r="AWZ1398" s="447"/>
      <c r="AXA1398" s="428"/>
      <c r="AXB1398" s="469"/>
      <c r="AXC1398" s="414"/>
      <c r="AXD1398" s="414"/>
      <c r="AXE1398" s="414"/>
      <c r="AXF1398" s="414"/>
      <c r="AXG1398" s="414"/>
      <c r="AXH1398" s="415"/>
      <c r="AXI1398" s="414"/>
      <c r="AXJ1398" s="416"/>
      <c r="AXK1398" s="366"/>
      <c r="AXL1398" s="366"/>
      <c r="AXM1398" s="366"/>
      <c r="AXN1398" s="366"/>
      <c r="AXO1398" s="366"/>
      <c r="AXP1398" s="366"/>
      <c r="AXQ1398" s="366"/>
      <c r="AXR1398" s="366"/>
      <c r="AXS1398" s="419"/>
      <c r="AXT1398" s="480"/>
      <c r="AXU1398" s="482"/>
      <c r="AXV1398" s="482"/>
      <c r="AXW1398" s="482"/>
      <c r="AXX1398" s="482"/>
      <c r="AXY1398" s="482"/>
      <c r="AXZ1398" s="482"/>
      <c r="AYA1398" s="482"/>
      <c r="AYB1398" s="482"/>
      <c r="AYC1398" s="482"/>
      <c r="AYD1398" s="482"/>
      <c r="AYE1398" s="482"/>
      <c r="AYF1398" s="482"/>
      <c r="AYG1398" s="482"/>
      <c r="AYH1398" s="482"/>
      <c r="AYI1398" s="482"/>
      <c r="AYJ1398" s="482"/>
      <c r="AYK1398" s="482"/>
      <c r="AYL1398" s="482"/>
      <c r="AYM1398" s="481"/>
      <c r="AYN1398" s="447"/>
      <c r="AYO1398" s="447"/>
      <c r="AYP1398" s="451"/>
      <c r="AYQ1398" s="451"/>
      <c r="AYR1398" s="451"/>
      <c r="AYS1398" s="451"/>
      <c r="AYT1398" s="451"/>
      <c r="AYU1398" s="451"/>
      <c r="AYV1398" s="451"/>
      <c r="AYW1398" s="451"/>
      <c r="AYX1398" s="451"/>
      <c r="AYY1398" s="451"/>
      <c r="AYZ1398" s="447"/>
      <c r="AZA1398" s="428"/>
      <c r="AZB1398" s="469"/>
      <c r="AZC1398" s="414"/>
      <c r="AZD1398" s="414"/>
      <c r="AZE1398" s="414"/>
      <c r="AZF1398" s="414"/>
      <c r="AZG1398" s="414"/>
      <c r="AZH1398" s="415"/>
      <c r="AZI1398" s="414"/>
      <c r="AZJ1398" s="416"/>
      <c r="AZK1398" s="366"/>
      <c r="AZL1398" s="366"/>
      <c r="AZM1398" s="366"/>
      <c r="AZN1398" s="366"/>
      <c r="AZO1398" s="366"/>
      <c r="AZP1398" s="366"/>
      <c r="AZQ1398" s="366"/>
      <c r="AZR1398" s="366"/>
      <c r="AZS1398" s="419"/>
      <c r="AZT1398" s="480"/>
      <c r="AZU1398" s="482"/>
      <c r="AZV1398" s="482"/>
      <c r="AZW1398" s="482"/>
      <c r="AZX1398" s="482"/>
      <c r="AZY1398" s="482"/>
      <c r="AZZ1398" s="482"/>
      <c r="BAA1398" s="482"/>
      <c r="BAB1398" s="482"/>
      <c r="BAC1398" s="482"/>
      <c r="BAD1398" s="482"/>
      <c r="BAE1398" s="482"/>
      <c r="BAF1398" s="482"/>
      <c r="BAG1398" s="482"/>
      <c r="BAH1398" s="482"/>
      <c r="BAI1398" s="482"/>
      <c r="BAJ1398" s="482"/>
      <c r="BAK1398" s="482"/>
      <c r="BAL1398" s="482"/>
      <c r="BAM1398" s="481"/>
      <c r="BAN1398" s="447"/>
      <c r="BAO1398" s="447"/>
      <c r="BAP1398" s="451"/>
      <c r="BAQ1398" s="451"/>
      <c r="BAR1398" s="451"/>
      <c r="BAS1398" s="451"/>
      <c r="BAT1398" s="451"/>
      <c r="BAU1398" s="451"/>
      <c r="BAV1398" s="451"/>
      <c r="BAW1398" s="451"/>
      <c r="BAX1398" s="451"/>
      <c r="BAY1398" s="451"/>
      <c r="BAZ1398" s="447"/>
      <c r="BBA1398" s="428"/>
      <c r="BBB1398" s="469"/>
      <c r="BBC1398" s="414"/>
      <c r="BBD1398" s="414"/>
      <c r="BBE1398" s="414"/>
      <c r="BBF1398" s="414"/>
      <c r="BBG1398" s="414"/>
      <c r="BBH1398" s="415"/>
      <c r="BBI1398" s="414"/>
      <c r="BBJ1398" s="416"/>
      <c r="BBK1398" s="366"/>
      <c r="BBL1398" s="366"/>
      <c r="BBM1398" s="366"/>
      <c r="BBN1398" s="366"/>
      <c r="BBO1398" s="366"/>
      <c r="BBP1398" s="366"/>
      <c r="BBQ1398" s="366"/>
      <c r="BBR1398" s="366"/>
      <c r="BBS1398" s="419"/>
      <c r="BBT1398" s="480"/>
      <c r="BBU1398" s="482"/>
      <c r="BBV1398" s="482"/>
      <c r="BBW1398" s="482"/>
      <c r="BBX1398" s="482"/>
      <c r="BBY1398" s="482"/>
      <c r="BBZ1398" s="482"/>
      <c r="BCA1398" s="482"/>
      <c r="BCB1398" s="482"/>
      <c r="BCC1398" s="482"/>
      <c r="BCD1398" s="482"/>
      <c r="BCE1398" s="482"/>
      <c r="BCF1398" s="482"/>
      <c r="BCG1398" s="482"/>
      <c r="BCH1398" s="482"/>
      <c r="BCI1398" s="482"/>
      <c r="BCJ1398" s="482"/>
      <c r="BCK1398" s="482"/>
      <c r="BCL1398" s="482"/>
      <c r="BCM1398" s="481"/>
      <c r="BCN1398" s="447"/>
      <c r="BCO1398" s="447"/>
      <c r="BCP1398" s="451"/>
      <c r="BCQ1398" s="451"/>
      <c r="BCR1398" s="451"/>
      <c r="BCS1398" s="451"/>
      <c r="BCT1398" s="451"/>
      <c r="BCU1398" s="451"/>
      <c r="BCV1398" s="451"/>
      <c r="BCW1398" s="451"/>
      <c r="BCX1398" s="451"/>
      <c r="BCY1398" s="451"/>
      <c r="BCZ1398" s="447"/>
      <c r="BDA1398" s="428"/>
      <c r="BDB1398" s="469"/>
      <c r="BDC1398" s="414"/>
      <c r="BDD1398" s="414"/>
      <c r="BDE1398" s="414"/>
      <c r="BDF1398" s="414"/>
      <c r="BDG1398" s="414"/>
      <c r="BDH1398" s="415"/>
      <c r="BDI1398" s="414"/>
      <c r="BDJ1398" s="416"/>
      <c r="BDK1398" s="366"/>
      <c r="BDL1398" s="366"/>
      <c r="BDM1398" s="366"/>
      <c r="BDN1398" s="366"/>
      <c r="BDO1398" s="366"/>
      <c r="BDP1398" s="366"/>
      <c r="BDQ1398" s="366"/>
      <c r="BDR1398" s="366"/>
      <c r="BDS1398" s="419"/>
      <c r="BDT1398" s="480"/>
      <c r="BDU1398" s="482"/>
      <c r="BDV1398" s="482"/>
      <c r="BDW1398" s="482"/>
      <c r="BDX1398" s="482"/>
      <c r="BDY1398" s="482"/>
      <c r="BDZ1398" s="482"/>
      <c r="BEA1398" s="482"/>
      <c r="BEB1398" s="482"/>
      <c r="BEC1398" s="482"/>
      <c r="BED1398" s="482"/>
      <c r="BEE1398" s="482"/>
      <c r="BEF1398" s="482"/>
      <c r="BEG1398" s="482"/>
      <c r="BEH1398" s="482"/>
      <c r="BEI1398" s="482"/>
      <c r="BEJ1398" s="482"/>
      <c r="BEK1398" s="482"/>
      <c r="BEL1398" s="482"/>
      <c r="BEM1398" s="481"/>
      <c r="BEN1398" s="447"/>
      <c r="BEO1398" s="447"/>
      <c r="BEP1398" s="451"/>
      <c r="BEQ1398" s="451"/>
      <c r="BER1398" s="451"/>
      <c r="BES1398" s="451"/>
      <c r="BET1398" s="451"/>
      <c r="BEU1398" s="451"/>
      <c r="BEV1398" s="451"/>
      <c r="BEW1398" s="451"/>
      <c r="BEX1398" s="451"/>
      <c r="BEY1398" s="451"/>
      <c r="BEZ1398" s="447"/>
      <c r="BFA1398" s="428"/>
      <c r="BFB1398" s="469"/>
      <c r="BFC1398" s="414"/>
      <c r="BFD1398" s="414"/>
      <c r="BFE1398" s="414"/>
      <c r="BFF1398" s="414"/>
      <c r="BFG1398" s="414"/>
      <c r="BFH1398" s="415"/>
      <c r="BFI1398" s="414"/>
      <c r="BFJ1398" s="416"/>
      <c r="BFK1398" s="366"/>
      <c r="BFL1398" s="366"/>
      <c r="BFM1398" s="366"/>
      <c r="BFN1398" s="366"/>
      <c r="BFO1398" s="366"/>
      <c r="BFP1398" s="366"/>
      <c r="BFQ1398" s="366"/>
      <c r="BFR1398" s="366"/>
      <c r="BFS1398" s="419"/>
      <c r="BFT1398" s="480"/>
      <c r="BFU1398" s="482"/>
      <c r="BFV1398" s="482"/>
      <c r="BFW1398" s="482"/>
      <c r="BFX1398" s="482"/>
      <c r="BFY1398" s="482"/>
      <c r="BFZ1398" s="482"/>
      <c r="BGA1398" s="482"/>
      <c r="BGB1398" s="482"/>
      <c r="BGC1398" s="482"/>
      <c r="BGD1398" s="482"/>
      <c r="BGE1398" s="482"/>
      <c r="BGF1398" s="482"/>
      <c r="BGG1398" s="482"/>
      <c r="BGH1398" s="482"/>
      <c r="BGI1398" s="482"/>
      <c r="BGJ1398" s="482"/>
      <c r="BGK1398" s="482"/>
      <c r="BGL1398" s="482"/>
      <c r="BGM1398" s="481"/>
      <c r="BGN1398" s="447"/>
      <c r="BGO1398" s="447"/>
      <c r="BGP1398" s="451"/>
      <c r="BGQ1398" s="451"/>
      <c r="BGR1398" s="451"/>
      <c r="BGS1398" s="451"/>
      <c r="BGT1398" s="451"/>
      <c r="BGU1398" s="451"/>
      <c r="BGV1398" s="451"/>
      <c r="BGW1398" s="451"/>
      <c r="BGX1398" s="451"/>
      <c r="BGY1398" s="451"/>
      <c r="BGZ1398" s="447"/>
      <c r="BHA1398" s="428"/>
      <c r="BHB1398" s="469"/>
      <c r="BHC1398" s="414"/>
      <c r="BHD1398" s="414"/>
      <c r="BHE1398" s="414"/>
      <c r="BHF1398" s="414"/>
      <c r="BHG1398" s="414"/>
      <c r="BHH1398" s="415"/>
      <c r="BHI1398" s="414"/>
      <c r="BHJ1398" s="416"/>
      <c r="BHK1398" s="366"/>
      <c r="BHL1398" s="366"/>
      <c r="BHM1398" s="366"/>
      <c r="BHN1398" s="366"/>
      <c r="BHO1398" s="366"/>
      <c r="BHP1398" s="366"/>
      <c r="BHQ1398" s="366"/>
      <c r="BHR1398" s="366"/>
      <c r="BHS1398" s="419"/>
      <c r="BHT1398" s="480"/>
      <c r="BHU1398" s="482"/>
      <c r="BHV1398" s="482"/>
      <c r="BHW1398" s="482"/>
      <c r="BHX1398" s="482"/>
      <c r="BHY1398" s="482"/>
      <c r="BHZ1398" s="482"/>
      <c r="BIA1398" s="482"/>
      <c r="BIB1398" s="482"/>
      <c r="BIC1398" s="482"/>
      <c r="BID1398" s="482"/>
      <c r="BIE1398" s="482"/>
      <c r="BIF1398" s="482"/>
      <c r="BIG1398" s="482"/>
      <c r="BIH1398" s="482"/>
      <c r="BII1398" s="482"/>
      <c r="BIJ1398" s="482"/>
      <c r="BIK1398" s="482"/>
      <c r="BIL1398" s="482"/>
      <c r="BIM1398" s="481"/>
      <c r="BIN1398" s="447"/>
      <c r="BIO1398" s="447"/>
      <c r="BIP1398" s="451"/>
      <c r="BIQ1398" s="451"/>
      <c r="BIR1398" s="451"/>
      <c r="BIS1398" s="451"/>
      <c r="BIT1398" s="451"/>
      <c r="BIU1398" s="451"/>
      <c r="BIV1398" s="451"/>
      <c r="BIW1398" s="451"/>
      <c r="BIX1398" s="451"/>
      <c r="BIY1398" s="451"/>
      <c r="BIZ1398" s="447"/>
      <c r="BJA1398" s="428"/>
      <c r="BJB1398" s="469"/>
      <c r="BJC1398" s="414"/>
      <c r="BJD1398" s="414"/>
      <c r="BJE1398" s="414"/>
      <c r="BJF1398" s="414"/>
      <c r="BJG1398" s="414"/>
      <c r="BJH1398" s="415"/>
      <c r="BJI1398" s="414"/>
      <c r="BJJ1398" s="416"/>
      <c r="BJK1398" s="366"/>
      <c r="BJL1398" s="366"/>
      <c r="BJM1398" s="366"/>
      <c r="BJN1398" s="366"/>
      <c r="BJO1398" s="366"/>
      <c r="BJP1398" s="366"/>
      <c r="BJQ1398" s="366"/>
      <c r="BJR1398" s="366"/>
      <c r="BJS1398" s="419"/>
      <c r="BJT1398" s="480"/>
      <c r="BJU1398" s="482"/>
      <c r="BJV1398" s="482"/>
      <c r="BJW1398" s="482"/>
      <c r="BJX1398" s="482"/>
      <c r="BJY1398" s="482"/>
      <c r="BJZ1398" s="482"/>
      <c r="BKA1398" s="482"/>
      <c r="BKB1398" s="482"/>
      <c r="BKC1398" s="482"/>
      <c r="BKD1398" s="482"/>
      <c r="BKE1398" s="482"/>
      <c r="BKF1398" s="482"/>
      <c r="BKG1398" s="482"/>
      <c r="BKH1398" s="482"/>
      <c r="BKI1398" s="482"/>
      <c r="BKJ1398" s="482"/>
      <c r="BKK1398" s="482"/>
      <c r="BKL1398" s="482"/>
      <c r="BKM1398" s="481"/>
      <c r="BKN1398" s="447"/>
      <c r="BKO1398" s="447"/>
      <c r="BKP1398" s="451"/>
      <c r="BKQ1398" s="451"/>
      <c r="BKR1398" s="451"/>
      <c r="BKS1398" s="451"/>
      <c r="BKT1398" s="451"/>
      <c r="BKU1398" s="451"/>
      <c r="BKV1398" s="451"/>
      <c r="BKW1398" s="451"/>
      <c r="BKX1398" s="451"/>
      <c r="BKY1398" s="451"/>
      <c r="BKZ1398" s="447"/>
      <c r="BLA1398" s="428"/>
      <c r="BLB1398" s="469"/>
      <c r="BLC1398" s="414"/>
      <c r="BLD1398" s="414"/>
      <c r="BLE1398" s="414"/>
      <c r="BLF1398" s="414"/>
      <c r="BLG1398" s="414"/>
      <c r="BLH1398" s="415"/>
      <c r="BLI1398" s="414"/>
      <c r="BLJ1398" s="416"/>
      <c r="BLK1398" s="366"/>
      <c r="BLL1398" s="366"/>
      <c r="BLM1398" s="366"/>
      <c r="BLN1398" s="366"/>
      <c r="BLO1398" s="366"/>
      <c r="BLP1398" s="366"/>
      <c r="BLQ1398" s="366"/>
      <c r="BLR1398" s="366"/>
      <c r="BLS1398" s="419"/>
      <c r="BLT1398" s="480"/>
      <c r="BLU1398" s="482"/>
      <c r="BLV1398" s="482"/>
      <c r="BLW1398" s="482"/>
      <c r="BLX1398" s="482"/>
      <c r="BLY1398" s="482"/>
      <c r="BLZ1398" s="482"/>
      <c r="BMA1398" s="482"/>
      <c r="BMB1398" s="482"/>
      <c r="BMC1398" s="482"/>
      <c r="BMD1398" s="482"/>
      <c r="BME1398" s="482"/>
      <c r="BMF1398" s="482"/>
      <c r="BMG1398" s="482"/>
      <c r="BMH1398" s="482"/>
      <c r="BMI1398" s="482"/>
      <c r="BMJ1398" s="482"/>
      <c r="BMK1398" s="482"/>
      <c r="BML1398" s="482"/>
      <c r="BMM1398" s="481"/>
      <c r="BMN1398" s="447"/>
      <c r="BMO1398" s="447"/>
      <c r="BMP1398" s="451"/>
      <c r="BMQ1398" s="451"/>
      <c r="BMR1398" s="451"/>
      <c r="BMS1398" s="451"/>
      <c r="BMT1398" s="451"/>
      <c r="BMU1398" s="451"/>
      <c r="BMV1398" s="451"/>
      <c r="BMW1398" s="451"/>
      <c r="BMX1398" s="451"/>
      <c r="BMY1398" s="451"/>
      <c r="BMZ1398" s="447"/>
      <c r="BNA1398" s="428"/>
      <c r="BNB1398" s="469"/>
      <c r="BNC1398" s="414"/>
      <c r="BND1398" s="414"/>
      <c r="BNE1398" s="414"/>
      <c r="BNF1398" s="414"/>
      <c r="BNG1398" s="414"/>
      <c r="BNH1398" s="415"/>
      <c r="BNI1398" s="414"/>
      <c r="BNJ1398" s="416"/>
      <c r="BNK1398" s="366"/>
      <c r="BNL1398" s="366"/>
      <c r="BNM1398" s="366"/>
      <c r="BNN1398" s="366"/>
      <c r="BNO1398" s="366"/>
      <c r="BNP1398" s="366"/>
      <c r="BNQ1398" s="366"/>
      <c r="BNR1398" s="366"/>
      <c r="BNS1398" s="419"/>
      <c r="BNT1398" s="480"/>
      <c r="BNU1398" s="482"/>
      <c r="BNV1398" s="482"/>
      <c r="BNW1398" s="482"/>
      <c r="BNX1398" s="482"/>
      <c r="BNY1398" s="482"/>
      <c r="BNZ1398" s="482"/>
      <c r="BOA1398" s="482"/>
      <c r="BOB1398" s="482"/>
      <c r="BOC1398" s="482"/>
      <c r="BOD1398" s="482"/>
      <c r="BOE1398" s="482"/>
      <c r="BOF1398" s="482"/>
      <c r="BOG1398" s="482"/>
      <c r="BOH1398" s="482"/>
      <c r="BOI1398" s="482"/>
      <c r="BOJ1398" s="482"/>
      <c r="BOK1398" s="482"/>
      <c r="BOL1398" s="482"/>
      <c r="BOM1398" s="481"/>
      <c r="BON1398" s="447"/>
      <c r="BOO1398" s="447"/>
      <c r="BOP1398" s="451"/>
      <c r="BOQ1398" s="451"/>
      <c r="BOR1398" s="451"/>
      <c r="BOS1398" s="451"/>
      <c r="BOT1398" s="451"/>
      <c r="BOU1398" s="451"/>
      <c r="BOV1398" s="451"/>
      <c r="BOW1398" s="451"/>
      <c r="BOX1398" s="451"/>
      <c r="BOY1398" s="451"/>
      <c r="BOZ1398" s="447"/>
      <c r="BPA1398" s="428"/>
      <c r="BPB1398" s="469"/>
      <c r="BPC1398" s="414"/>
      <c r="BPD1398" s="414"/>
      <c r="BPE1398" s="414"/>
      <c r="BPF1398" s="414"/>
      <c r="BPG1398" s="414"/>
      <c r="BPH1398" s="415"/>
      <c r="BPI1398" s="414"/>
      <c r="BPJ1398" s="416"/>
      <c r="BPK1398" s="366"/>
      <c r="BPL1398" s="366"/>
      <c r="BPM1398" s="366"/>
      <c r="BPN1398" s="366"/>
      <c r="BPO1398" s="366"/>
      <c r="BPP1398" s="366"/>
      <c r="BPQ1398" s="366"/>
      <c r="BPR1398" s="366"/>
      <c r="BPS1398" s="419"/>
      <c r="BPT1398" s="480"/>
      <c r="BPU1398" s="482"/>
      <c r="BPV1398" s="482"/>
      <c r="BPW1398" s="482"/>
      <c r="BPX1398" s="482"/>
      <c r="BPY1398" s="482"/>
      <c r="BPZ1398" s="482"/>
      <c r="BQA1398" s="482"/>
      <c r="BQB1398" s="482"/>
      <c r="BQC1398" s="482"/>
      <c r="BQD1398" s="482"/>
      <c r="BQE1398" s="482"/>
      <c r="BQF1398" s="482"/>
      <c r="BQG1398" s="482"/>
      <c r="BQH1398" s="482"/>
      <c r="BQI1398" s="482"/>
      <c r="BQJ1398" s="482"/>
      <c r="BQK1398" s="482"/>
      <c r="BQL1398" s="482"/>
      <c r="BQM1398" s="481"/>
      <c r="BQN1398" s="447"/>
      <c r="BQO1398" s="447"/>
      <c r="BQP1398" s="451"/>
      <c r="BQQ1398" s="451"/>
      <c r="BQR1398" s="451"/>
      <c r="BQS1398" s="451"/>
      <c r="BQT1398" s="451"/>
      <c r="BQU1398" s="451"/>
      <c r="BQV1398" s="451"/>
      <c r="BQW1398" s="451"/>
      <c r="BQX1398" s="451"/>
      <c r="BQY1398" s="451"/>
      <c r="BQZ1398" s="447"/>
      <c r="BRA1398" s="428"/>
      <c r="BRB1398" s="469"/>
      <c r="BRC1398" s="414"/>
      <c r="BRD1398" s="414"/>
      <c r="BRE1398" s="414"/>
      <c r="BRF1398" s="414"/>
      <c r="BRG1398" s="414"/>
      <c r="BRH1398" s="415"/>
      <c r="BRI1398" s="414"/>
      <c r="BRJ1398" s="416"/>
      <c r="BRK1398" s="366"/>
      <c r="BRL1398" s="366"/>
      <c r="BRM1398" s="366"/>
      <c r="BRN1398" s="366"/>
      <c r="BRO1398" s="366"/>
      <c r="BRP1398" s="366"/>
      <c r="BRQ1398" s="366"/>
      <c r="BRR1398" s="366"/>
      <c r="BRS1398" s="419"/>
      <c r="BRT1398" s="480"/>
      <c r="BRU1398" s="482"/>
      <c r="BRV1398" s="482"/>
      <c r="BRW1398" s="482"/>
      <c r="BRX1398" s="482"/>
      <c r="BRY1398" s="482"/>
      <c r="BRZ1398" s="482"/>
      <c r="BSA1398" s="482"/>
      <c r="BSB1398" s="482"/>
      <c r="BSC1398" s="482"/>
      <c r="BSD1398" s="482"/>
      <c r="BSE1398" s="482"/>
      <c r="BSF1398" s="482"/>
      <c r="BSG1398" s="482"/>
      <c r="BSH1398" s="482"/>
      <c r="BSI1398" s="482"/>
      <c r="BSJ1398" s="482"/>
      <c r="BSK1398" s="482"/>
      <c r="BSL1398" s="482"/>
      <c r="BSM1398" s="481"/>
      <c r="BSN1398" s="447"/>
      <c r="BSO1398" s="447"/>
      <c r="BSP1398" s="451"/>
      <c r="BSQ1398" s="451"/>
      <c r="BSR1398" s="451"/>
      <c r="BSS1398" s="451"/>
      <c r="BST1398" s="451"/>
      <c r="BSU1398" s="451"/>
      <c r="BSV1398" s="451"/>
      <c r="BSW1398" s="451"/>
      <c r="BSX1398" s="451"/>
      <c r="BSY1398" s="451"/>
      <c r="BSZ1398" s="447"/>
      <c r="BTA1398" s="428"/>
      <c r="BTB1398" s="469"/>
      <c r="BTC1398" s="414"/>
      <c r="BTD1398" s="414"/>
      <c r="BTE1398" s="414"/>
      <c r="BTF1398" s="414"/>
      <c r="BTG1398" s="414"/>
      <c r="BTH1398" s="415"/>
      <c r="BTI1398" s="414"/>
      <c r="BTJ1398" s="416"/>
      <c r="BTK1398" s="366"/>
      <c r="BTL1398" s="366"/>
      <c r="BTM1398" s="366"/>
      <c r="BTN1398" s="366"/>
      <c r="BTO1398" s="366"/>
      <c r="BTP1398" s="366"/>
      <c r="BTQ1398" s="366"/>
      <c r="BTR1398" s="366"/>
      <c r="BTS1398" s="419"/>
      <c r="BTT1398" s="480"/>
      <c r="BTU1398" s="482"/>
      <c r="BTV1398" s="482"/>
      <c r="BTW1398" s="482"/>
      <c r="BTX1398" s="482"/>
      <c r="BTY1398" s="482"/>
      <c r="BTZ1398" s="482"/>
      <c r="BUA1398" s="482"/>
      <c r="BUB1398" s="482"/>
      <c r="BUC1398" s="482"/>
      <c r="BUD1398" s="482"/>
      <c r="BUE1398" s="482"/>
      <c r="BUF1398" s="482"/>
      <c r="BUG1398" s="482"/>
      <c r="BUH1398" s="482"/>
      <c r="BUI1398" s="482"/>
      <c r="BUJ1398" s="482"/>
      <c r="BUK1398" s="482"/>
      <c r="BUL1398" s="482"/>
      <c r="BUM1398" s="481"/>
      <c r="BUN1398" s="447"/>
      <c r="BUO1398" s="447"/>
      <c r="BUP1398" s="451"/>
      <c r="BUQ1398" s="451"/>
      <c r="BUR1398" s="451"/>
      <c r="BUS1398" s="451"/>
      <c r="BUT1398" s="451"/>
      <c r="BUU1398" s="451"/>
      <c r="BUV1398" s="451"/>
      <c r="BUW1398" s="451"/>
      <c r="BUX1398" s="451"/>
      <c r="BUY1398" s="451"/>
      <c r="BUZ1398" s="447"/>
      <c r="BVA1398" s="428"/>
      <c r="BVB1398" s="469"/>
      <c r="BVC1398" s="414"/>
      <c r="BVD1398" s="414"/>
      <c r="BVE1398" s="414"/>
      <c r="BVF1398" s="414"/>
      <c r="BVG1398" s="414"/>
      <c r="BVH1398" s="415"/>
      <c r="BVI1398" s="414"/>
      <c r="BVJ1398" s="416"/>
      <c r="BVK1398" s="366"/>
      <c r="BVL1398" s="366"/>
      <c r="BVM1398" s="366"/>
      <c r="BVN1398" s="366"/>
      <c r="BVO1398" s="366"/>
      <c r="BVP1398" s="366"/>
      <c r="BVQ1398" s="366"/>
      <c r="BVR1398" s="366"/>
      <c r="BVS1398" s="419"/>
      <c r="BVT1398" s="480"/>
      <c r="BVU1398" s="482"/>
      <c r="BVV1398" s="482"/>
      <c r="BVW1398" s="482"/>
      <c r="BVX1398" s="482"/>
      <c r="BVY1398" s="482"/>
      <c r="BVZ1398" s="482"/>
      <c r="BWA1398" s="482"/>
      <c r="BWB1398" s="482"/>
      <c r="BWC1398" s="482"/>
      <c r="BWD1398" s="482"/>
      <c r="BWE1398" s="482"/>
      <c r="BWF1398" s="482"/>
      <c r="BWG1398" s="482"/>
      <c r="BWH1398" s="482"/>
      <c r="BWI1398" s="482"/>
      <c r="BWJ1398" s="482"/>
      <c r="BWK1398" s="482"/>
      <c r="BWL1398" s="482"/>
      <c r="BWM1398" s="481"/>
      <c r="BWN1398" s="447"/>
      <c r="BWO1398" s="447"/>
      <c r="BWP1398" s="451"/>
      <c r="BWQ1398" s="451"/>
      <c r="BWR1398" s="451"/>
      <c r="BWS1398" s="451"/>
      <c r="BWT1398" s="451"/>
      <c r="BWU1398" s="451"/>
      <c r="BWV1398" s="451"/>
      <c r="BWW1398" s="451"/>
      <c r="BWX1398" s="451"/>
      <c r="BWY1398" s="451"/>
      <c r="BWZ1398" s="447"/>
      <c r="BXA1398" s="428"/>
      <c r="BXB1398" s="469"/>
      <c r="BXC1398" s="414"/>
      <c r="BXD1398" s="414"/>
      <c r="BXE1398" s="414"/>
      <c r="BXF1398" s="414"/>
      <c r="BXG1398" s="414"/>
      <c r="BXH1398" s="415"/>
      <c r="BXI1398" s="414"/>
      <c r="BXJ1398" s="416"/>
      <c r="BXK1398" s="366"/>
      <c r="BXL1398" s="366"/>
      <c r="BXM1398" s="366"/>
      <c r="BXN1398" s="366"/>
      <c r="BXO1398" s="366"/>
      <c r="BXP1398" s="366"/>
      <c r="BXQ1398" s="366"/>
      <c r="BXR1398" s="366"/>
      <c r="BXS1398" s="419"/>
      <c r="BXT1398" s="480"/>
      <c r="BXU1398" s="482"/>
      <c r="BXV1398" s="482"/>
      <c r="BXW1398" s="482"/>
      <c r="BXX1398" s="482"/>
      <c r="BXY1398" s="482"/>
      <c r="BXZ1398" s="482"/>
      <c r="BYA1398" s="482"/>
      <c r="BYB1398" s="482"/>
      <c r="BYC1398" s="482"/>
      <c r="BYD1398" s="482"/>
      <c r="BYE1398" s="482"/>
      <c r="BYF1398" s="482"/>
      <c r="BYG1398" s="482"/>
      <c r="BYH1398" s="482"/>
      <c r="BYI1398" s="482"/>
      <c r="BYJ1398" s="482"/>
      <c r="BYK1398" s="482"/>
      <c r="BYL1398" s="482"/>
      <c r="BYM1398" s="481"/>
      <c r="BYN1398" s="447"/>
      <c r="BYO1398" s="447"/>
      <c r="BYP1398" s="451"/>
      <c r="BYQ1398" s="451"/>
      <c r="BYR1398" s="451"/>
      <c r="BYS1398" s="451"/>
      <c r="BYT1398" s="451"/>
      <c r="BYU1398" s="451"/>
      <c r="BYV1398" s="451"/>
      <c r="BYW1398" s="451"/>
      <c r="BYX1398" s="451"/>
      <c r="BYY1398" s="451"/>
      <c r="BYZ1398" s="447"/>
      <c r="BZA1398" s="428"/>
      <c r="BZB1398" s="469"/>
      <c r="BZC1398" s="414"/>
      <c r="BZD1398" s="414"/>
      <c r="BZE1398" s="414"/>
      <c r="BZF1398" s="414"/>
      <c r="BZG1398" s="414"/>
      <c r="BZH1398" s="415"/>
      <c r="BZI1398" s="414"/>
      <c r="BZJ1398" s="416"/>
      <c r="BZK1398" s="366"/>
      <c r="BZL1398" s="366"/>
      <c r="BZM1398" s="366"/>
      <c r="BZN1398" s="366"/>
      <c r="BZO1398" s="366"/>
      <c r="BZP1398" s="366"/>
      <c r="BZQ1398" s="366"/>
      <c r="BZR1398" s="366"/>
      <c r="BZS1398" s="419"/>
      <c r="BZT1398" s="480"/>
      <c r="BZU1398" s="482"/>
      <c r="BZV1398" s="482"/>
      <c r="BZW1398" s="482"/>
      <c r="BZX1398" s="482"/>
      <c r="BZY1398" s="482"/>
      <c r="BZZ1398" s="482"/>
      <c r="CAA1398" s="482"/>
      <c r="CAB1398" s="482"/>
      <c r="CAC1398" s="482"/>
      <c r="CAD1398" s="482"/>
      <c r="CAE1398" s="482"/>
      <c r="CAF1398" s="482"/>
      <c r="CAG1398" s="482"/>
      <c r="CAH1398" s="482"/>
      <c r="CAI1398" s="482"/>
      <c r="CAJ1398" s="482"/>
      <c r="CAK1398" s="482"/>
      <c r="CAL1398" s="482"/>
      <c r="CAM1398" s="481"/>
      <c r="CAN1398" s="447"/>
      <c r="CAO1398" s="447"/>
      <c r="CAP1398" s="451"/>
      <c r="CAQ1398" s="451"/>
      <c r="CAR1398" s="451"/>
      <c r="CAS1398" s="451"/>
      <c r="CAT1398" s="451"/>
      <c r="CAU1398" s="451"/>
      <c r="CAV1398" s="451"/>
      <c r="CAW1398" s="451"/>
      <c r="CAX1398" s="451"/>
      <c r="CAY1398" s="451"/>
      <c r="CAZ1398" s="447"/>
      <c r="CBA1398" s="428"/>
      <c r="CBB1398" s="469"/>
      <c r="CBC1398" s="414"/>
      <c r="CBD1398" s="414"/>
      <c r="CBE1398" s="414"/>
      <c r="CBF1398" s="414"/>
      <c r="CBG1398" s="414"/>
      <c r="CBH1398" s="415"/>
      <c r="CBI1398" s="414"/>
      <c r="CBJ1398" s="416"/>
      <c r="CBK1398" s="366"/>
      <c r="CBL1398" s="366"/>
      <c r="CBM1398" s="366"/>
      <c r="CBN1398" s="366"/>
      <c r="CBO1398" s="366"/>
      <c r="CBP1398" s="366"/>
      <c r="CBQ1398" s="366"/>
      <c r="CBR1398" s="366"/>
      <c r="CBS1398" s="419"/>
      <c r="CBT1398" s="480"/>
      <c r="CBU1398" s="482"/>
      <c r="CBV1398" s="482"/>
      <c r="CBW1398" s="482"/>
      <c r="CBX1398" s="482"/>
      <c r="CBY1398" s="482"/>
      <c r="CBZ1398" s="482"/>
      <c r="CCA1398" s="482"/>
      <c r="CCB1398" s="482"/>
      <c r="CCC1398" s="482"/>
      <c r="CCD1398" s="482"/>
      <c r="CCE1398" s="482"/>
      <c r="CCF1398" s="482"/>
      <c r="CCG1398" s="482"/>
      <c r="CCH1398" s="482"/>
      <c r="CCI1398" s="482"/>
      <c r="CCJ1398" s="482"/>
      <c r="CCK1398" s="482"/>
      <c r="CCL1398" s="482"/>
      <c r="CCM1398" s="481"/>
      <c r="CCN1398" s="447"/>
      <c r="CCO1398" s="447"/>
      <c r="CCP1398" s="451"/>
      <c r="CCQ1398" s="451"/>
      <c r="CCR1398" s="451"/>
      <c r="CCS1398" s="451"/>
      <c r="CCT1398" s="451"/>
      <c r="CCU1398" s="451"/>
      <c r="CCV1398" s="451"/>
      <c r="CCW1398" s="451"/>
      <c r="CCX1398" s="451"/>
      <c r="CCY1398" s="451"/>
      <c r="CCZ1398" s="447"/>
      <c r="CDA1398" s="428"/>
      <c r="CDB1398" s="469"/>
      <c r="CDC1398" s="414"/>
      <c r="CDD1398" s="414"/>
      <c r="CDE1398" s="414"/>
      <c r="CDF1398" s="414"/>
      <c r="CDG1398" s="414"/>
      <c r="CDH1398" s="415"/>
      <c r="CDI1398" s="414"/>
      <c r="CDJ1398" s="416"/>
      <c r="CDK1398" s="366"/>
      <c r="CDL1398" s="366"/>
      <c r="CDM1398" s="366"/>
      <c r="CDN1398" s="366"/>
      <c r="CDO1398" s="366"/>
      <c r="CDP1398" s="366"/>
      <c r="CDQ1398" s="366"/>
      <c r="CDR1398" s="366"/>
      <c r="CDS1398" s="419"/>
      <c r="CDT1398" s="480"/>
      <c r="CDU1398" s="482"/>
      <c r="CDV1398" s="482"/>
      <c r="CDW1398" s="482"/>
      <c r="CDX1398" s="482"/>
      <c r="CDY1398" s="482"/>
      <c r="CDZ1398" s="482"/>
      <c r="CEA1398" s="482"/>
      <c r="CEB1398" s="482"/>
      <c r="CEC1398" s="482"/>
      <c r="CED1398" s="482"/>
      <c r="CEE1398" s="482"/>
      <c r="CEF1398" s="482"/>
      <c r="CEG1398" s="482"/>
      <c r="CEH1398" s="482"/>
      <c r="CEI1398" s="482"/>
      <c r="CEJ1398" s="482"/>
      <c r="CEK1398" s="482"/>
      <c r="CEL1398" s="482"/>
      <c r="CEM1398" s="481"/>
      <c r="CEN1398" s="447"/>
      <c r="CEO1398" s="447"/>
      <c r="CEP1398" s="451"/>
      <c r="CEQ1398" s="451"/>
      <c r="CER1398" s="451"/>
      <c r="CES1398" s="451"/>
      <c r="CET1398" s="451"/>
      <c r="CEU1398" s="451"/>
      <c r="CEV1398" s="451"/>
      <c r="CEW1398" s="451"/>
      <c r="CEX1398" s="451"/>
      <c r="CEY1398" s="451"/>
      <c r="CEZ1398" s="447"/>
      <c r="CFA1398" s="428"/>
      <c r="CFB1398" s="469"/>
      <c r="CFC1398" s="414"/>
      <c r="CFD1398" s="414"/>
      <c r="CFE1398" s="414"/>
      <c r="CFF1398" s="414"/>
      <c r="CFG1398" s="414"/>
      <c r="CFH1398" s="415"/>
      <c r="CFI1398" s="414"/>
      <c r="CFJ1398" s="416"/>
      <c r="CFK1398" s="366"/>
      <c r="CFL1398" s="366"/>
      <c r="CFM1398" s="366"/>
      <c r="CFN1398" s="366"/>
      <c r="CFO1398" s="366"/>
      <c r="CFP1398" s="366"/>
      <c r="CFQ1398" s="366"/>
      <c r="CFR1398" s="366"/>
      <c r="CFS1398" s="419"/>
      <c r="CFT1398" s="480"/>
      <c r="CFU1398" s="482"/>
      <c r="CFV1398" s="482"/>
      <c r="CFW1398" s="482"/>
      <c r="CFX1398" s="482"/>
      <c r="CFY1398" s="482"/>
      <c r="CFZ1398" s="482"/>
      <c r="CGA1398" s="482"/>
      <c r="CGB1398" s="482"/>
      <c r="CGC1398" s="482"/>
      <c r="CGD1398" s="482"/>
      <c r="CGE1398" s="482"/>
      <c r="CGF1398" s="482"/>
      <c r="CGG1398" s="482"/>
      <c r="CGH1398" s="482"/>
      <c r="CGI1398" s="482"/>
      <c r="CGJ1398" s="482"/>
      <c r="CGK1398" s="482"/>
      <c r="CGL1398" s="482"/>
      <c r="CGM1398" s="481"/>
      <c r="CGN1398" s="447"/>
      <c r="CGO1398" s="447"/>
      <c r="CGP1398" s="451"/>
      <c r="CGQ1398" s="451"/>
      <c r="CGR1398" s="451"/>
      <c r="CGS1398" s="451"/>
      <c r="CGT1398" s="451"/>
      <c r="CGU1398" s="451"/>
      <c r="CGV1398" s="451"/>
      <c r="CGW1398" s="451"/>
      <c r="CGX1398" s="451"/>
      <c r="CGY1398" s="451"/>
      <c r="CGZ1398" s="447"/>
      <c r="CHA1398" s="428"/>
      <c r="CHB1398" s="469"/>
      <c r="CHC1398" s="414"/>
      <c r="CHD1398" s="414"/>
      <c r="CHE1398" s="414"/>
      <c r="CHF1398" s="414"/>
      <c r="CHG1398" s="414"/>
      <c r="CHH1398" s="415"/>
      <c r="CHI1398" s="414"/>
      <c r="CHJ1398" s="416"/>
      <c r="CHK1398" s="366"/>
      <c r="CHL1398" s="366"/>
      <c r="CHM1398" s="366"/>
      <c r="CHN1398" s="366"/>
      <c r="CHO1398" s="366"/>
      <c r="CHP1398" s="366"/>
      <c r="CHQ1398" s="366"/>
      <c r="CHR1398" s="366"/>
      <c r="CHS1398" s="419"/>
      <c r="CHT1398" s="480"/>
      <c r="CHU1398" s="482"/>
      <c r="CHV1398" s="482"/>
      <c r="CHW1398" s="482"/>
      <c r="CHX1398" s="482"/>
      <c r="CHY1398" s="482"/>
      <c r="CHZ1398" s="482"/>
      <c r="CIA1398" s="482"/>
      <c r="CIB1398" s="482"/>
      <c r="CIC1398" s="482"/>
      <c r="CID1398" s="482"/>
      <c r="CIE1398" s="482"/>
      <c r="CIF1398" s="482"/>
      <c r="CIG1398" s="482"/>
      <c r="CIH1398" s="482"/>
      <c r="CII1398" s="482"/>
      <c r="CIJ1398" s="482"/>
      <c r="CIK1398" s="482"/>
      <c r="CIL1398" s="482"/>
      <c r="CIM1398" s="481"/>
      <c r="CIN1398" s="447"/>
      <c r="CIO1398" s="447"/>
      <c r="CIP1398" s="451"/>
      <c r="CIQ1398" s="451"/>
      <c r="CIR1398" s="451"/>
      <c r="CIS1398" s="451"/>
      <c r="CIT1398" s="451"/>
      <c r="CIU1398" s="451"/>
      <c r="CIV1398" s="451"/>
      <c r="CIW1398" s="451"/>
      <c r="CIX1398" s="451"/>
      <c r="CIY1398" s="451"/>
      <c r="CIZ1398" s="447"/>
      <c r="CJA1398" s="428"/>
      <c r="CJB1398" s="469"/>
      <c r="CJC1398" s="414"/>
      <c r="CJD1398" s="414"/>
      <c r="CJE1398" s="414"/>
      <c r="CJF1398" s="414"/>
      <c r="CJG1398" s="414"/>
      <c r="CJH1398" s="415"/>
      <c r="CJI1398" s="414"/>
      <c r="CJJ1398" s="416"/>
      <c r="CJK1398" s="366"/>
      <c r="CJL1398" s="366"/>
      <c r="CJM1398" s="366"/>
      <c r="CJN1398" s="366"/>
      <c r="CJO1398" s="366"/>
      <c r="CJP1398" s="366"/>
      <c r="CJQ1398" s="366"/>
      <c r="CJR1398" s="366"/>
      <c r="CJS1398" s="419"/>
      <c r="CJT1398" s="480"/>
      <c r="CJU1398" s="482"/>
      <c r="CJV1398" s="482"/>
      <c r="CJW1398" s="482"/>
      <c r="CJX1398" s="482"/>
      <c r="CJY1398" s="482"/>
      <c r="CJZ1398" s="482"/>
      <c r="CKA1398" s="482"/>
      <c r="CKB1398" s="482"/>
      <c r="CKC1398" s="482"/>
      <c r="CKD1398" s="482"/>
      <c r="CKE1398" s="482"/>
      <c r="CKF1398" s="482"/>
      <c r="CKG1398" s="482"/>
      <c r="CKH1398" s="482"/>
      <c r="CKI1398" s="482"/>
      <c r="CKJ1398" s="482"/>
      <c r="CKK1398" s="482"/>
      <c r="CKL1398" s="482"/>
      <c r="CKM1398" s="481"/>
      <c r="CKN1398" s="447"/>
      <c r="CKO1398" s="447"/>
      <c r="CKP1398" s="451"/>
      <c r="CKQ1398" s="451"/>
      <c r="CKR1398" s="451"/>
      <c r="CKS1398" s="451"/>
      <c r="CKT1398" s="451"/>
      <c r="CKU1398" s="451"/>
      <c r="CKV1398" s="451"/>
      <c r="CKW1398" s="451"/>
      <c r="CKX1398" s="451"/>
      <c r="CKY1398" s="451"/>
      <c r="CKZ1398" s="447"/>
      <c r="CLA1398" s="428"/>
      <c r="CLB1398" s="469"/>
      <c r="CLC1398" s="414"/>
      <c r="CLD1398" s="414"/>
      <c r="CLE1398" s="414"/>
      <c r="CLF1398" s="414"/>
      <c r="CLG1398" s="414"/>
      <c r="CLH1398" s="415"/>
      <c r="CLI1398" s="414"/>
      <c r="CLJ1398" s="416"/>
      <c r="CLK1398" s="366"/>
      <c r="CLL1398" s="366"/>
      <c r="CLM1398" s="366"/>
      <c r="CLN1398" s="366"/>
      <c r="CLO1398" s="366"/>
      <c r="CLP1398" s="366"/>
      <c r="CLQ1398" s="366"/>
      <c r="CLR1398" s="366"/>
      <c r="CLS1398" s="419"/>
      <c r="CLT1398" s="480"/>
      <c r="CLU1398" s="482"/>
      <c r="CLV1398" s="482"/>
      <c r="CLW1398" s="482"/>
      <c r="CLX1398" s="482"/>
      <c r="CLY1398" s="482"/>
      <c r="CLZ1398" s="482"/>
      <c r="CMA1398" s="482"/>
      <c r="CMB1398" s="482"/>
      <c r="CMC1398" s="482"/>
      <c r="CMD1398" s="482"/>
      <c r="CME1398" s="482"/>
      <c r="CMF1398" s="482"/>
      <c r="CMG1398" s="482"/>
      <c r="CMH1398" s="482"/>
      <c r="CMI1398" s="482"/>
      <c r="CMJ1398" s="482"/>
      <c r="CMK1398" s="482"/>
      <c r="CML1398" s="482"/>
      <c r="CMM1398" s="481"/>
      <c r="CMN1398" s="447"/>
      <c r="CMO1398" s="447"/>
      <c r="CMP1398" s="451"/>
      <c r="CMQ1398" s="451"/>
      <c r="CMR1398" s="451"/>
      <c r="CMS1398" s="451"/>
      <c r="CMT1398" s="451"/>
      <c r="CMU1398" s="451"/>
      <c r="CMV1398" s="451"/>
      <c r="CMW1398" s="451"/>
      <c r="CMX1398" s="451"/>
      <c r="CMY1398" s="451"/>
      <c r="CMZ1398" s="447"/>
      <c r="CNA1398" s="428"/>
      <c r="CNB1398" s="469"/>
      <c r="CNC1398" s="414"/>
      <c r="CND1398" s="414"/>
      <c r="CNE1398" s="414"/>
      <c r="CNF1398" s="414"/>
      <c r="CNG1398" s="414"/>
      <c r="CNH1398" s="415"/>
      <c r="CNI1398" s="414"/>
      <c r="CNJ1398" s="416"/>
      <c r="CNK1398" s="366"/>
      <c r="CNL1398" s="366"/>
      <c r="CNM1398" s="366"/>
      <c r="CNN1398" s="366"/>
      <c r="CNO1398" s="366"/>
      <c r="CNP1398" s="366"/>
      <c r="CNQ1398" s="366"/>
      <c r="CNR1398" s="366"/>
      <c r="CNS1398" s="419"/>
      <c r="CNT1398" s="480"/>
      <c r="CNU1398" s="482"/>
      <c r="CNV1398" s="482"/>
      <c r="CNW1398" s="482"/>
      <c r="CNX1398" s="482"/>
      <c r="CNY1398" s="482"/>
      <c r="CNZ1398" s="482"/>
      <c r="COA1398" s="482"/>
      <c r="COB1398" s="482"/>
      <c r="COC1398" s="482"/>
      <c r="COD1398" s="482"/>
      <c r="COE1398" s="482"/>
      <c r="COF1398" s="482"/>
      <c r="COG1398" s="482"/>
      <c r="COH1398" s="482"/>
      <c r="COI1398" s="482"/>
      <c r="COJ1398" s="482"/>
      <c r="COK1398" s="482"/>
      <c r="COL1398" s="482"/>
      <c r="COM1398" s="481"/>
      <c r="CON1398" s="447"/>
      <c r="COO1398" s="447"/>
      <c r="COP1398" s="451"/>
      <c r="COQ1398" s="451"/>
      <c r="COR1398" s="451"/>
      <c r="COS1398" s="451"/>
      <c r="COT1398" s="451"/>
      <c r="COU1398" s="451"/>
      <c r="COV1398" s="451"/>
      <c r="COW1398" s="451"/>
      <c r="COX1398" s="451"/>
      <c r="COY1398" s="451"/>
      <c r="COZ1398" s="447"/>
      <c r="CPA1398" s="428"/>
      <c r="CPB1398" s="469"/>
      <c r="CPC1398" s="414"/>
      <c r="CPD1398" s="414"/>
      <c r="CPE1398" s="414"/>
      <c r="CPF1398" s="414"/>
      <c r="CPG1398" s="414"/>
      <c r="CPH1398" s="415"/>
      <c r="CPI1398" s="414"/>
      <c r="CPJ1398" s="416"/>
      <c r="CPK1398" s="366"/>
      <c r="CPL1398" s="366"/>
      <c r="CPM1398" s="366"/>
      <c r="CPN1398" s="366"/>
      <c r="CPO1398" s="366"/>
      <c r="CPP1398" s="366"/>
      <c r="CPQ1398" s="366"/>
      <c r="CPR1398" s="366"/>
      <c r="CPS1398" s="419"/>
      <c r="CPT1398" s="480"/>
      <c r="CPU1398" s="482"/>
      <c r="CPV1398" s="482"/>
      <c r="CPW1398" s="482"/>
      <c r="CPX1398" s="482"/>
      <c r="CPY1398" s="482"/>
      <c r="CPZ1398" s="482"/>
      <c r="CQA1398" s="482"/>
      <c r="CQB1398" s="482"/>
      <c r="CQC1398" s="482"/>
      <c r="CQD1398" s="482"/>
      <c r="CQE1398" s="482"/>
      <c r="CQF1398" s="482"/>
      <c r="CQG1398" s="482"/>
      <c r="CQH1398" s="482"/>
      <c r="CQI1398" s="482"/>
      <c r="CQJ1398" s="482"/>
      <c r="CQK1398" s="482"/>
      <c r="CQL1398" s="482"/>
      <c r="CQM1398" s="481"/>
      <c r="CQN1398" s="447"/>
      <c r="CQO1398" s="447"/>
      <c r="CQP1398" s="451"/>
      <c r="CQQ1398" s="451"/>
      <c r="CQR1398" s="451"/>
      <c r="CQS1398" s="451"/>
      <c r="CQT1398" s="451"/>
      <c r="CQU1398" s="451"/>
      <c r="CQV1398" s="451"/>
      <c r="CQW1398" s="451"/>
      <c r="CQX1398" s="451"/>
      <c r="CQY1398" s="451"/>
      <c r="CQZ1398" s="447"/>
      <c r="CRA1398" s="428"/>
      <c r="CRB1398" s="469"/>
      <c r="CRC1398" s="414"/>
      <c r="CRD1398" s="414"/>
      <c r="CRE1398" s="414"/>
      <c r="CRF1398" s="414"/>
      <c r="CRG1398" s="414"/>
      <c r="CRH1398" s="415"/>
      <c r="CRI1398" s="414"/>
      <c r="CRJ1398" s="416"/>
      <c r="CRK1398" s="366"/>
      <c r="CRL1398" s="366"/>
      <c r="CRM1398" s="366"/>
      <c r="CRN1398" s="366"/>
      <c r="CRO1398" s="366"/>
      <c r="CRP1398" s="366"/>
      <c r="CRQ1398" s="366"/>
      <c r="CRR1398" s="366"/>
      <c r="CRS1398" s="419"/>
      <c r="CRT1398" s="480"/>
      <c r="CRU1398" s="482"/>
      <c r="CRV1398" s="482"/>
      <c r="CRW1398" s="482"/>
      <c r="CRX1398" s="482"/>
      <c r="CRY1398" s="482"/>
      <c r="CRZ1398" s="482"/>
      <c r="CSA1398" s="482"/>
      <c r="CSB1398" s="482"/>
      <c r="CSC1398" s="482"/>
      <c r="CSD1398" s="482"/>
      <c r="CSE1398" s="482"/>
      <c r="CSF1398" s="482"/>
      <c r="CSG1398" s="482"/>
      <c r="CSH1398" s="482"/>
      <c r="CSI1398" s="482"/>
      <c r="CSJ1398" s="482"/>
      <c r="CSK1398" s="482"/>
      <c r="CSL1398" s="482"/>
      <c r="CSM1398" s="481"/>
      <c r="CSN1398" s="447"/>
      <c r="CSO1398" s="447"/>
      <c r="CSP1398" s="451"/>
      <c r="CSQ1398" s="451"/>
      <c r="CSR1398" s="451"/>
      <c r="CSS1398" s="451"/>
      <c r="CST1398" s="451"/>
      <c r="CSU1398" s="451"/>
      <c r="CSV1398" s="451"/>
      <c r="CSW1398" s="451"/>
      <c r="CSX1398" s="451"/>
      <c r="CSY1398" s="451"/>
      <c r="CSZ1398" s="447"/>
      <c r="CTA1398" s="428"/>
      <c r="CTB1398" s="469"/>
      <c r="CTC1398" s="414"/>
      <c r="CTD1398" s="414"/>
      <c r="CTE1398" s="414"/>
      <c r="CTF1398" s="414"/>
      <c r="CTG1398" s="414"/>
      <c r="CTH1398" s="415"/>
      <c r="CTI1398" s="414"/>
      <c r="CTJ1398" s="416"/>
      <c r="CTK1398" s="366"/>
      <c r="CTL1398" s="366"/>
      <c r="CTM1398" s="366"/>
      <c r="CTN1398" s="366"/>
      <c r="CTO1398" s="366"/>
      <c r="CTP1398" s="366"/>
      <c r="CTQ1398" s="366"/>
      <c r="CTR1398" s="366"/>
      <c r="CTS1398" s="419"/>
      <c r="CTT1398" s="480"/>
      <c r="CTU1398" s="482"/>
      <c r="CTV1398" s="482"/>
      <c r="CTW1398" s="482"/>
      <c r="CTX1398" s="482"/>
      <c r="CTY1398" s="482"/>
      <c r="CTZ1398" s="482"/>
      <c r="CUA1398" s="482"/>
      <c r="CUB1398" s="482"/>
      <c r="CUC1398" s="482"/>
      <c r="CUD1398" s="482"/>
      <c r="CUE1398" s="482"/>
      <c r="CUF1398" s="482"/>
      <c r="CUG1398" s="482"/>
      <c r="CUH1398" s="482"/>
      <c r="CUI1398" s="482"/>
      <c r="CUJ1398" s="482"/>
      <c r="CUK1398" s="482"/>
      <c r="CUL1398" s="482"/>
      <c r="CUM1398" s="481"/>
      <c r="CUN1398" s="447"/>
      <c r="CUO1398" s="447"/>
      <c r="CUP1398" s="451"/>
      <c r="CUQ1398" s="451"/>
      <c r="CUR1398" s="451"/>
      <c r="CUS1398" s="451"/>
      <c r="CUT1398" s="451"/>
      <c r="CUU1398" s="451"/>
      <c r="CUV1398" s="451"/>
      <c r="CUW1398" s="451"/>
      <c r="CUX1398" s="451"/>
      <c r="CUY1398" s="451"/>
      <c r="CUZ1398" s="447"/>
      <c r="CVA1398" s="428"/>
      <c r="CVB1398" s="469"/>
      <c r="CVC1398" s="414"/>
      <c r="CVD1398" s="414"/>
      <c r="CVE1398" s="414"/>
      <c r="CVF1398" s="414"/>
      <c r="CVG1398" s="414"/>
      <c r="CVH1398" s="415"/>
      <c r="CVI1398" s="414"/>
      <c r="CVJ1398" s="416"/>
      <c r="CVK1398" s="366"/>
      <c r="CVL1398" s="366"/>
      <c r="CVM1398" s="366"/>
      <c r="CVN1398" s="366"/>
      <c r="CVO1398" s="366"/>
      <c r="CVP1398" s="366"/>
      <c r="CVQ1398" s="366"/>
      <c r="CVR1398" s="366"/>
      <c r="CVS1398" s="419"/>
      <c r="CVT1398" s="480"/>
      <c r="CVU1398" s="482"/>
      <c r="CVV1398" s="482"/>
      <c r="CVW1398" s="482"/>
      <c r="CVX1398" s="482"/>
      <c r="CVY1398" s="482"/>
      <c r="CVZ1398" s="482"/>
      <c r="CWA1398" s="482"/>
      <c r="CWB1398" s="482"/>
      <c r="CWC1398" s="482"/>
      <c r="CWD1398" s="482"/>
      <c r="CWE1398" s="482"/>
      <c r="CWF1398" s="482"/>
      <c r="CWG1398" s="482"/>
      <c r="CWH1398" s="482"/>
      <c r="CWI1398" s="482"/>
      <c r="CWJ1398" s="482"/>
      <c r="CWK1398" s="482"/>
      <c r="CWL1398" s="482"/>
      <c r="CWM1398" s="481"/>
      <c r="CWN1398" s="447"/>
      <c r="CWO1398" s="447"/>
      <c r="CWP1398" s="451"/>
      <c r="CWQ1398" s="451"/>
      <c r="CWR1398" s="451"/>
      <c r="CWS1398" s="451"/>
      <c r="CWT1398" s="451"/>
      <c r="CWU1398" s="451"/>
      <c r="CWV1398" s="451"/>
      <c r="CWW1398" s="451"/>
      <c r="CWX1398" s="451"/>
      <c r="CWY1398" s="451"/>
      <c r="CWZ1398" s="447"/>
      <c r="CXA1398" s="428"/>
      <c r="CXB1398" s="469"/>
      <c r="CXC1398" s="414"/>
      <c r="CXD1398" s="414"/>
      <c r="CXE1398" s="414"/>
      <c r="CXF1398" s="414"/>
      <c r="CXG1398" s="414"/>
      <c r="CXH1398" s="415"/>
      <c r="CXI1398" s="414"/>
      <c r="CXJ1398" s="416"/>
      <c r="CXK1398" s="366"/>
      <c r="CXL1398" s="366"/>
      <c r="CXM1398" s="366"/>
      <c r="CXN1398" s="366"/>
      <c r="CXO1398" s="366"/>
      <c r="CXP1398" s="366"/>
      <c r="CXQ1398" s="366"/>
      <c r="CXR1398" s="366"/>
      <c r="CXS1398" s="419"/>
      <c r="CXT1398" s="480"/>
      <c r="CXU1398" s="482"/>
      <c r="CXV1398" s="482"/>
      <c r="CXW1398" s="482"/>
      <c r="CXX1398" s="482"/>
      <c r="CXY1398" s="482"/>
      <c r="CXZ1398" s="482"/>
      <c r="CYA1398" s="482"/>
      <c r="CYB1398" s="482"/>
      <c r="CYC1398" s="482"/>
      <c r="CYD1398" s="482"/>
      <c r="CYE1398" s="482"/>
      <c r="CYF1398" s="482"/>
      <c r="CYG1398" s="482"/>
      <c r="CYH1398" s="482"/>
      <c r="CYI1398" s="482"/>
      <c r="CYJ1398" s="482"/>
      <c r="CYK1398" s="482"/>
      <c r="CYL1398" s="482"/>
      <c r="CYM1398" s="481"/>
      <c r="CYN1398" s="447"/>
      <c r="CYO1398" s="447"/>
      <c r="CYP1398" s="451"/>
      <c r="CYQ1398" s="451"/>
      <c r="CYR1398" s="451"/>
      <c r="CYS1398" s="451"/>
      <c r="CYT1398" s="451"/>
      <c r="CYU1398" s="451"/>
      <c r="CYV1398" s="451"/>
      <c r="CYW1398" s="451"/>
      <c r="CYX1398" s="451"/>
      <c r="CYY1398" s="451"/>
      <c r="CYZ1398" s="447"/>
      <c r="CZA1398" s="428"/>
      <c r="CZB1398" s="469"/>
      <c r="CZC1398" s="414"/>
      <c r="CZD1398" s="414"/>
      <c r="CZE1398" s="414"/>
      <c r="CZF1398" s="414"/>
      <c r="CZG1398" s="414"/>
      <c r="CZH1398" s="415"/>
      <c r="CZI1398" s="414"/>
      <c r="CZJ1398" s="416"/>
      <c r="CZK1398" s="366"/>
      <c r="CZL1398" s="366"/>
      <c r="CZM1398" s="366"/>
      <c r="CZN1398" s="366"/>
      <c r="CZO1398" s="366"/>
      <c r="CZP1398" s="366"/>
      <c r="CZQ1398" s="366"/>
      <c r="CZR1398" s="366"/>
      <c r="CZS1398" s="419"/>
      <c r="CZT1398" s="480"/>
      <c r="CZU1398" s="482"/>
      <c r="CZV1398" s="482"/>
      <c r="CZW1398" s="482"/>
      <c r="CZX1398" s="482"/>
      <c r="CZY1398" s="482"/>
      <c r="CZZ1398" s="482"/>
      <c r="DAA1398" s="482"/>
      <c r="DAB1398" s="482"/>
      <c r="DAC1398" s="482"/>
      <c r="DAD1398" s="482"/>
      <c r="DAE1398" s="482"/>
      <c r="DAF1398" s="482"/>
      <c r="DAG1398" s="482"/>
      <c r="DAH1398" s="482"/>
      <c r="DAI1398" s="482"/>
      <c r="DAJ1398" s="482"/>
      <c r="DAK1398" s="482"/>
      <c r="DAL1398" s="482"/>
      <c r="DAM1398" s="481"/>
      <c r="DAN1398" s="447"/>
      <c r="DAO1398" s="447"/>
      <c r="DAP1398" s="451"/>
      <c r="DAQ1398" s="451"/>
      <c r="DAR1398" s="451"/>
      <c r="DAS1398" s="451"/>
      <c r="DAT1398" s="451"/>
      <c r="DAU1398" s="451"/>
      <c r="DAV1398" s="451"/>
      <c r="DAW1398" s="451"/>
      <c r="DAX1398" s="451"/>
      <c r="DAY1398" s="451"/>
      <c r="DAZ1398" s="447"/>
      <c r="DBA1398" s="428"/>
      <c r="DBB1398" s="469"/>
      <c r="DBC1398" s="414"/>
      <c r="DBD1398" s="414"/>
      <c r="DBE1398" s="414"/>
      <c r="DBF1398" s="414"/>
      <c r="DBG1398" s="414"/>
      <c r="DBH1398" s="415"/>
      <c r="DBI1398" s="414"/>
      <c r="DBJ1398" s="416"/>
      <c r="DBK1398" s="366"/>
      <c r="DBL1398" s="366"/>
      <c r="DBM1398" s="366"/>
      <c r="DBN1398" s="366"/>
      <c r="DBO1398" s="366"/>
      <c r="DBP1398" s="366"/>
      <c r="DBQ1398" s="366"/>
      <c r="DBR1398" s="366"/>
      <c r="DBS1398" s="419"/>
      <c r="DBT1398" s="480"/>
      <c r="DBU1398" s="482"/>
      <c r="DBV1398" s="482"/>
      <c r="DBW1398" s="482"/>
      <c r="DBX1398" s="482"/>
      <c r="DBY1398" s="482"/>
      <c r="DBZ1398" s="482"/>
      <c r="DCA1398" s="482"/>
      <c r="DCB1398" s="482"/>
      <c r="DCC1398" s="482"/>
      <c r="DCD1398" s="482"/>
      <c r="DCE1398" s="482"/>
      <c r="DCF1398" s="482"/>
      <c r="DCG1398" s="482"/>
      <c r="DCH1398" s="482"/>
      <c r="DCI1398" s="482"/>
      <c r="DCJ1398" s="482"/>
      <c r="DCK1398" s="482"/>
      <c r="DCL1398" s="482"/>
      <c r="DCM1398" s="481"/>
      <c r="DCN1398" s="447"/>
      <c r="DCO1398" s="447"/>
      <c r="DCP1398" s="451"/>
      <c r="DCQ1398" s="451"/>
      <c r="DCR1398" s="451"/>
      <c r="DCS1398" s="451"/>
      <c r="DCT1398" s="451"/>
      <c r="DCU1398" s="451"/>
      <c r="DCV1398" s="451"/>
      <c r="DCW1398" s="451"/>
      <c r="DCX1398" s="451"/>
      <c r="DCY1398" s="451"/>
      <c r="DCZ1398" s="447"/>
      <c r="DDA1398" s="428"/>
      <c r="DDB1398" s="469"/>
      <c r="DDC1398" s="414"/>
      <c r="DDD1398" s="414"/>
      <c r="DDE1398" s="414"/>
      <c r="DDF1398" s="414"/>
      <c r="DDG1398" s="414"/>
      <c r="DDH1398" s="415"/>
      <c r="DDI1398" s="414"/>
      <c r="DDJ1398" s="416"/>
      <c r="DDK1398" s="366"/>
      <c r="DDL1398" s="366"/>
      <c r="DDM1398" s="366"/>
      <c r="DDN1398" s="366"/>
      <c r="DDO1398" s="366"/>
      <c r="DDP1398" s="366"/>
      <c r="DDQ1398" s="366"/>
      <c r="DDR1398" s="366"/>
      <c r="DDS1398" s="419"/>
      <c r="DDT1398" s="480"/>
      <c r="DDU1398" s="482"/>
      <c r="DDV1398" s="482"/>
      <c r="DDW1398" s="482"/>
      <c r="DDX1398" s="482"/>
      <c r="DDY1398" s="482"/>
      <c r="DDZ1398" s="482"/>
      <c r="DEA1398" s="482"/>
      <c r="DEB1398" s="482"/>
      <c r="DEC1398" s="482"/>
      <c r="DED1398" s="482"/>
      <c r="DEE1398" s="482"/>
      <c r="DEF1398" s="482"/>
      <c r="DEG1398" s="482"/>
      <c r="DEH1398" s="482"/>
      <c r="DEI1398" s="482"/>
      <c r="DEJ1398" s="482"/>
      <c r="DEK1398" s="482"/>
      <c r="DEL1398" s="482"/>
      <c r="DEM1398" s="481"/>
      <c r="DEN1398" s="447"/>
      <c r="DEO1398" s="447"/>
      <c r="DEP1398" s="451"/>
      <c r="DEQ1398" s="451"/>
      <c r="DER1398" s="451"/>
      <c r="DES1398" s="451"/>
      <c r="DET1398" s="451"/>
      <c r="DEU1398" s="451"/>
      <c r="DEV1398" s="451"/>
      <c r="DEW1398" s="451"/>
      <c r="DEX1398" s="451"/>
      <c r="DEY1398" s="451"/>
      <c r="DEZ1398" s="447"/>
      <c r="DFA1398" s="428"/>
      <c r="DFB1398" s="469"/>
      <c r="DFC1398" s="414"/>
      <c r="DFD1398" s="414"/>
      <c r="DFE1398" s="414"/>
      <c r="DFF1398" s="414"/>
      <c r="DFG1398" s="414"/>
      <c r="DFH1398" s="415"/>
      <c r="DFI1398" s="414"/>
      <c r="DFJ1398" s="416"/>
      <c r="DFK1398" s="366"/>
      <c r="DFL1398" s="366"/>
      <c r="DFM1398" s="366"/>
      <c r="DFN1398" s="366"/>
      <c r="DFO1398" s="366"/>
      <c r="DFP1398" s="366"/>
      <c r="DFQ1398" s="366"/>
      <c r="DFR1398" s="366"/>
      <c r="DFS1398" s="419"/>
      <c r="DFT1398" s="480"/>
      <c r="DFU1398" s="482"/>
      <c r="DFV1398" s="482"/>
      <c r="DFW1398" s="482"/>
      <c r="DFX1398" s="482"/>
      <c r="DFY1398" s="482"/>
      <c r="DFZ1398" s="482"/>
      <c r="DGA1398" s="482"/>
      <c r="DGB1398" s="482"/>
      <c r="DGC1398" s="482"/>
      <c r="DGD1398" s="482"/>
      <c r="DGE1398" s="482"/>
      <c r="DGF1398" s="482"/>
      <c r="DGG1398" s="482"/>
      <c r="DGH1398" s="482"/>
      <c r="DGI1398" s="482"/>
      <c r="DGJ1398" s="482"/>
      <c r="DGK1398" s="482"/>
      <c r="DGL1398" s="482"/>
      <c r="DGM1398" s="481"/>
      <c r="DGN1398" s="447"/>
      <c r="DGO1398" s="447"/>
      <c r="DGP1398" s="451"/>
      <c r="DGQ1398" s="451"/>
      <c r="DGR1398" s="451"/>
      <c r="DGS1398" s="451"/>
      <c r="DGT1398" s="451"/>
      <c r="DGU1398" s="451"/>
      <c r="DGV1398" s="451"/>
      <c r="DGW1398" s="451"/>
      <c r="DGX1398" s="451"/>
      <c r="DGY1398" s="451"/>
      <c r="DGZ1398" s="447"/>
      <c r="DHA1398" s="428"/>
      <c r="DHB1398" s="469"/>
      <c r="DHC1398" s="414"/>
      <c r="DHD1398" s="414"/>
      <c r="DHE1398" s="414"/>
      <c r="DHF1398" s="414"/>
      <c r="DHG1398" s="414"/>
      <c r="DHH1398" s="415"/>
      <c r="DHI1398" s="414"/>
      <c r="DHJ1398" s="416"/>
      <c r="DHK1398" s="366"/>
      <c r="DHL1398" s="366"/>
      <c r="DHM1398" s="366"/>
      <c r="DHN1398" s="366"/>
      <c r="DHO1398" s="366"/>
      <c r="DHP1398" s="366"/>
      <c r="DHQ1398" s="366"/>
      <c r="DHR1398" s="366"/>
      <c r="DHS1398" s="419"/>
      <c r="DHT1398" s="480"/>
      <c r="DHU1398" s="482"/>
      <c r="DHV1398" s="482"/>
      <c r="DHW1398" s="482"/>
      <c r="DHX1398" s="482"/>
      <c r="DHY1398" s="482"/>
      <c r="DHZ1398" s="482"/>
      <c r="DIA1398" s="482"/>
      <c r="DIB1398" s="482"/>
      <c r="DIC1398" s="482"/>
      <c r="DID1398" s="482"/>
      <c r="DIE1398" s="482"/>
      <c r="DIF1398" s="482"/>
      <c r="DIG1398" s="482"/>
      <c r="DIH1398" s="482"/>
      <c r="DII1398" s="482"/>
      <c r="DIJ1398" s="482"/>
      <c r="DIK1398" s="482"/>
      <c r="DIL1398" s="482"/>
      <c r="DIM1398" s="481"/>
      <c r="DIN1398" s="447"/>
      <c r="DIO1398" s="447"/>
      <c r="DIP1398" s="451"/>
      <c r="DIQ1398" s="451"/>
      <c r="DIR1398" s="451"/>
      <c r="DIS1398" s="451"/>
      <c r="DIT1398" s="451"/>
      <c r="DIU1398" s="451"/>
      <c r="DIV1398" s="451"/>
      <c r="DIW1398" s="451"/>
      <c r="DIX1398" s="451"/>
      <c r="DIY1398" s="451"/>
      <c r="DIZ1398" s="447"/>
      <c r="DJA1398" s="428"/>
      <c r="DJB1398" s="469"/>
      <c r="DJC1398" s="414"/>
      <c r="DJD1398" s="414"/>
      <c r="DJE1398" s="414"/>
      <c r="DJF1398" s="414"/>
      <c r="DJG1398" s="414"/>
      <c r="DJH1398" s="415"/>
      <c r="DJI1398" s="414"/>
      <c r="DJJ1398" s="416"/>
      <c r="DJK1398" s="366"/>
      <c r="DJL1398" s="366"/>
      <c r="DJM1398" s="366"/>
      <c r="DJN1398" s="366"/>
      <c r="DJO1398" s="366"/>
      <c r="DJP1398" s="366"/>
      <c r="DJQ1398" s="366"/>
      <c r="DJR1398" s="366"/>
      <c r="DJS1398" s="419"/>
      <c r="DJT1398" s="480"/>
      <c r="DJU1398" s="482"/>
      <c r="DJV1398" s="482"/>
      <c r="DJW1398" s="482"/>
      <c r="DJX1398" s="482"/>
      <c r="DJY1398" s="482"/>
      <c r="DJZ1398" s="482"/>
      <c r="DKA1398" s="482"/>
      <c r="DKB1398" s="482"/>
      <c r="DKC1398" s="482"/>
      <c r="DKD1398" s="482"/>
      <c r="DKE1398" s="482"/>
      <c r="DKF1398" s="482"/>
      <c r="DKG1398" s="482"/>
      <c r="DKH1398" s="482"/>
      <c r="DKI1398" s="482"/>
      <c r="DKJ1398" s="482"/>
      <c r="DKK1398" s="482"/>
      <c r="DKL1398" s="482"/>
      <c r="DKM1398" s="481"/>
      <c r="DKN1398" s="447"/>
      <c r="DKO1398" s="447"/>
      <c r="DKP1398" s="451"/>
      <c r="DKQ1398" s="451"/>
      <c r="DKR1398" s="451"/>
      <c r="DKS1398" s="451"/>
      <c r="DKT1398" s="451"/>
      <c r="DKU1398" s="451"/>
      <c r="DKV1398" s="451"/>
      <c r="DKW1398" s="451"/>
      <c r="DKX1398" s="451"/>
      <c r="DKY1398" s="451"/>
      <c r="DKZ1398" s="447"/>
      <c r="DLA1398" s="428"/>
      <c r="DLB1398" s="469"/>
      <c r="DLC1398" s="414"/>
      <c r="DLD1398" s="414"/>
      <c r="DLE1398" s="414"/>
      <c r="DLF1398" s="414"/>
      <c r="DLG1398" s="414"/>
      <c r="DLH1398" s="415"/>
      <c r="DLI1398" s="414"/>
      <c r="DLJ1398" s="416"/>
      <c r="DLK1398" s="366"/>
      <c r="DLL1398" s="366"/>
      <c r="DLM1398" s="366"/>
      <c r="DLN1398" s="366"/>
      <c r="DLO1398" s="366"/>
      <c r="DLP1398" s="366"/>
      <c r="DLQ1398" s="366"/>
      <c r="DLR1398" s="366"/>
      <c r="DLS1398" s="419"/>
      <c r="DLT1398" s="480"/>
      <c r="DLU1398" s="482"/>
      <c r="DLV1398" s="482"/>
      <c r="DLW1398" s="482"/>
      <c r="DLX1398" s="482"/>
      <c r="DLY1398" s="482"/>
      <c r="DLZ1398" s="482"/>
      <c r="DMA1398" s="482"/>
      <c r="DMB1398" s="482"/>
      <c r="DMC1398" s="482"/>
      <c r="DMD1398" s="482"/>
      <c r="DME1398" s="482"/>
      <c r="DMF1398" s="482"/>
      <c r="DMG1398" s="482"/>
      <c r="DMH1398" s="482"/>
      <c r="DMI1398" s="482"/>
      <c r="DMJ1398" s="482"/>
      <c r="DMK1398" s="482"/>
      <c r="DML1398" s="482"/>
      <c r="DMM1398" s="481"/>
      <c r="DMN1398" s="447"/>
      <c r="DMO1398" s="447"/>
      <c r="DMP1398" s="451"/>
      <c r="DMQ1398" s="451"/>
      <c r="DMR1398" s="451"/>
      <c r="DMS1398" s="451"/>
      <c r="DMT1398" s="451"/>
      <c r="DMU1398" s="451"/>
      <c r="DMV1398" s="451"/>
      <c r="DMW1398" s="451"/>
      <c r="DMX1398" s="451"/>
      <c r="DMY1398" s="451"/>
      <c r="DMZ1398" s="447"/>
      <c r="DNA1398" s="428"/>
      <c r="DNB1398" s="469"/>
      <c r="DNC1398" s="414"/>
      <c r="DND1398" s="414"/>
      <c r="DNE1398" s="414"/>
      <c r="DNF1398" s="414"/>
      <c r="DNG1398" s="414"/>
      <c r="DNH1398" s="415"/>
      <c r="DNI1398" s="414"/>
      <c r="DNJ1398" s="416"/>
      <c r="DNK1398" s="366"/>
      <c r="DNL1398" s="366"/>
      <c r="DNM1398" s="366"/>
      <c r="DNN1398" s="366"/>
      <c r="DNO1398" s="366"/>
      <c r="DNP1398" s="366"/>
      <c r="DNQ1398" s="366"/>
      <c r="DNR1398" s="366"/>
      <c r="DNS1398" s="419"/>
      <c r="DNT1398" s="480"/>
      <c r="DNU1398" s="482"/>
      <c r="DNV1398" s="482"/>
      <c r="DNW1398" s="482"/>
      <c r="DNX1398" s="482"/>
      <c r="DNY1398" s="482"/>
      <c r="DNZ1398" s="482"/>
      <c r="DOA1398" s="482"/>
      <c r="DOB1398" s="482"/>
      <c r="DOC1398" s="482"/>
      <c r="DOD1398" s="482"/>
      <c r="DOE1398" s="482"/>
      <c r="DOF1398" s="482"/>
      <c r="DOG1398" s="482"/>
      <c r="DOH1398" s="482"/>
      <c r="DOI1398" s="482"/>
      <c r="DOJ1398" s="482"/>
      <c r="DOK1398" s="482"/>
      <c r="DOL1398" s="482"/>
      <c r="DOM1398" s="481"/>
      <c r="DON1398" s="447"/>
      <c r="DOO1398" s="447"/>
      <c r="DOP1398" s="451"/>
      <c r="DOQ1398" s="451"/>
      <c r="DOR1398" s="451"/>
      <c r="DOS1398" s="451"/>
      <c r="DOT1398" s="451"/>
      <c r="DOU1398" s="451"/>
      <c r="DOV1398" s="451"/>
      <c r="DOW1398" s="451"/>
      <c r="DOX1398" s="451"/>
      <c r="DOY1398" s="451"/>
      <c r="DOZ1398" s="447"/>
      <c r="DPA1398" s="428"/>
      <c r="DPB1398" s="469"/>
      <c r="DPC1398" s="414"/>
      <c r="DPD1398" s="414"/>
      <c r="DPE1398" s="414"/>
      <c r="DPF1398" s="414"/>
      <c r="DPG1398" s="414"/>
      <c r="DPH1398" s="415"/>
      <c r="DPI1398" s="414"/>
      <c r="DPJ1398" s="416"/>
      <c r="DPK1398" s="366"/>
      <c r="DPL1398" s="366"/>
      <c r="DPM1398" s="366"/>
      <c r="DPN1398" s="366"/>
      <c r="DPO1398" s="366"/>
      <c r="DPP1398" s="366"/>
      <c r="DPQ1398" s="366"/>
      <c r="DPR1398" s="366"/>
      <c r="DPS1398" s="419"/>
      <c r="DPT1398" s="480"/>
      <c r="DPU1398" s="482"/>
      <c r="DPV1398" s="482"/>
      <c r="DPW1398" s="482"/>
      <c r="DPX1398" s="482"/>
      <c r="DPY1398" s="482"/>
      <c r="DPZ1398" s="482"/>
      <c r="DQA1398" s="482"/>
      <c r="DQB1398" s="482"/>
      <c r="DQC1398" s="482"/>
      <c r="DQD1398" s="482"/>
      <c r="DQE1398" s="482"/>
      <c r="DQF1398" s="482"/>
      <c r="DQG1398" s="482"/>
      <c r="DQH1398" s="482"/>
      <c r="DQI1398" s="482"/>
      <c r="DQJ1398" s="482"/>
      <c r="DQK1398" s="482"/>
      <c r="DQL1398" s="482"/>
      <c r="DQM1398" s="481"/>
      <c r="DQN1398" s="447"/>
      <c r="DQO1398" s="447"/>
      <c r="DQP1398" s="451"/>
      <c r="DQQ1398" s="451"/>
      <c r="DQR1398" s="451"/>
      <c r="DQS1398" s="451"/>
      <c r="DQT1398" s="451"/>
      <c r="DQU1398" s="451"/>
      <c r="DQV1398" s="451"/>
      <c r="DQW1398" s="451"/>
      <c r="DQX1398" s="451"/>
      <c r="DQY1398" s="451"/>
      <c r="DQZ1398" s="447"/>
      <c r="DRA1398" s="428"/>
      <c r="DRB1398" s="469"/>
      <c r="DRC1398" s="414"/>
      <c r="DRD1398" s="414"/>
      <c r="DRE1398" s="414"/>
      <c r="DRF1398" s="414"/>
      <c r="DRG1398" s="414"/>
      <c r="DRH1398" s="415"/>
      <c r="DRI1398" s="414"/>
      <c r="DRJ1398" s="416"/>
      <c r="DRK1398" s="366"/>
      <c r="DRL1398" s="366"/>
      <c r="DRM1398" s="366"/>
      <c r="DRN1398" s="366"/>
      <c r="DRO1398" s="366"/>
      <c r="DRP1398" s="366"/>
      <c r="DRQ1398" s="366"/>
      <c r="DRR1398" s="366"/>
      <c r="DRS1398" s="419"/>
      <c r="DRT1398" s="480"/>
      <c r="DRU1398" s="482"/>
      <c r="DRV1398" s="482"/>
      <c r="DRW1398" s="482"/>
      <c r="DRX1398" s="482"/>
      <c r="DRY1398" s="482"/>
      <c r="DRZ1398" s="482"/>
      <c r="DSA1398" s="482"/>
      <c r="DSB1398" s="482"/>
      <c r="DSC1398" s="482"/>
      <c r="DSD1398" s="482"/>
      <c r="DSE1398" s="482"/>
      <c r="DSF1398" s="482"/>
      <c r="DSG1398" s="482"/>
      <c r="DSH1398" s="482"/>
      <c r="DSI1398" s="482"/>
      <c r="DSJ1398" s="482"/>
      <c r="DSK1398" s="482"/>
      <c r="DSL1398" s="482"/>
      <c r="DSM1398" s="481"/>
      <c r="DSN1398" s="447"/>
      <c r="DSO1398" s="447"/>
      <c r="DSP1398" s="451"/>
      <c r="DSQ1398" s="451"/>
      <c r="DSR1398" s="451"/>
      <c r="DSS1398" s="451"/>
      <c r="DST1398" s="451"/>
      <c r="DSU1398" s="451"/>
      <c r="DSV1398" s="451"/>
      <c r="DSW1398" s="451"/>
      <c r="DSX1398" s="451"/>
      <c r="DSY1398" s="451"/>
      <c r="DSZ1398" s="447"/>
      <c r="DTA1398" s="428"/>
      <c r="DTB1398" s="469"/>
      <c r="DTC1398" s="414"/>
      <c r="DTD1398" s="414"/>
      <c r="DTE1398" s="414"/>
      <c r="DTF1398" s="414"/>
      <c r="DTG1398" s="414"/>
      <c r="DTH1398" s="415"/>
      <c r="DTI1398" s="414"/>
      <c r="DTJ1398" s="416"/>
      <c r="DTK1398" s="366"/>
      <c r="DTL1398" s="366"/>
      <c r="DTM1398" s="366"/>
      <c r="DTN1398" s="366"/>
      <c r="DTO1398" s="366"/>
      <c r="DTP1398" s="366"/>
      <c r="DTQ1398" s="366"/>
      <c r="DTR1398" s="366"/>
      <c r="DTS1398" s="419"/>
      <c r="DTT1398" s="480"/>
      <c r="DTU1398" s="482"/>
      <c r="DTV1398" s="482"/>
      <c r="DTW1398" s="482"/>
      <c r="DTX1398" s="482"/>
      <c r="DTY1398" s="482"/>
      <c r="DTZ1398" s="482"/>
      <c r="DUA1398" s="482"/>
      <c r="DUB1398" s="482"/>
      <c r="DUC1398" s="482"/>
      <c r="DUD1398" s="482"/>
      <c r="DUE1398" s="482"/>
      <c r="DUF1398" s="482"/>
      <c r="DUG1398" s="482"/>
      <c r="DUH1398" s="482"/>
      <c r="DUI1398" s="482"/>
      <c r="DUJ1398" s="482"/>
      <c r="DUK1398" s="482"/>
      <c r="DUL1398" s="482"/>
      <c r="DUM1398" s="481"/>
      <c r="DUN1398" s="447"/>
      <c r="DUO1398" s="447"/>
      <c r="DUP1398" s="451"/>
      <c r="DUQ1398" s="451"/>
      <c r="DUR1398" s="451"/>
      <c r="DUS1398" s="451"/>
      <c r="DUT1398" s="451"/>
      <c r="DUU1398" s="451"/>
      <c r="DUV1398" s="451"/>
      <c r="DUW1398" s="451"/>
      <c r="DUX1398" s="451"/>
      <c r="DUY1398" s="451"/>
      <c r="DUZ1398" s="447"/>
      <c r="DVA1398" s="428"/>
      <c r="DVB1398" s="469"/>
      <c r="DVC1398" s="414"/>
      <c r="DVD1398" s="414"/>
      <c r="DVE1398" s="414"/>
      <c r="DVF1398" s="414"/>
      <c r="DVG1398" s="414"/>
      <c r="DVH1398" s="415"/>
      <c r="DVI1398" s="414"/>
      <c r="DVJ1398" s="416"/>
      <c r="DVK1398" s="366"/>
      <c r="DVL1398" s="366"/>
      <c r="DVM1398" s="366"/>
      <c r="DVN1398" s="366"/>
      <c r="DVO1398" s="366"/>
      <c r="DVP1398" s="366"/>
      <c r="DVQ1398" s="366"/>
      <c r="DVR1398" s="366"/>
      <c r="DVS1398" s="419"/>
      <c r="DVT1398" s="480"/>
      <c r="DVU1398" s="482"/>
      <c r="DVV1398" s="482"/>
      <c r="DVW1398" s="482"/>
      <c r="DVX1398" s="482"/>
      <c r="DVY1398" s="482"/>
      <c r="DVZ1398" s="482"/>
      <c r="DWA1398" s="482"/>
      <c r="DWB1398" s="482"/>
      <c r="DWC1398" s="482"/>
      <c r="DWD1398" s="482"/>
      <c r="DWE1398" s="482"/>
      <c r="DWF1398" s="482"/>
      <c r="DWG1398" s="482"/>
      <c r="DWH1398" s="482"/>
      <c r="DWI1398" s="482"/>
      <c r="DWJ1398" s="482"/>
      <c r="DWK1398" s="482"/>
      <c r="DWL1398" s="482"/>
      <c r="DWM1398" s="481"/>
      <c r="DWN1398" s="447"/>
      <c r="DWO1398" s="447"/>
      <c r="DWP1398" s="451"/>
      <c r="DWQ1398" s="451"/>
      <c r="DWR1398" s="451"/>
      <c r="DWS1398" s="451"/>
      <c r="DWT1398" s="451"/>
      <c r="DWU1398" s="451"/>
      <c r="DWV1398" s="451"/>
      <c r="DWW1398" s="451"/>
      <c r="DWX1398" s="451"/>
      <c r="DWY1398" s="451"/>
      <c r="DWZ1398" s="447"/>
      <c r="DXA1398" s="428"/>
      <c r="DXB1398" s="469"/>
      <c r="DXC1398" s="414"/>
      <c r="DXD1398" s="414"/>
      <c r="DXE1398" s="414"/>
      <c r="DXF1398" s="414"/>
      <c r="DXG1398" s="414"/>
      <c r="DXH1398" s="415"/>
      <c r="DXI1398" s="414"/>
      <c r="DXJ1398" s="416"/>
      <c r="DXK1398" s="366"/>
      <c r="DXL1398" s="366"/>
      <c r="DXM1398" s="366"/>
      <c r="DXN1398" s="366"/>
      <c r="DXO1398" s="366"/>
      <c r="DXP1398" s="366"/>
      <c r="DXQ1398" s="366"/>
      <c r="DXR1398" s="366"/>
      <c r="DXS1398" s="419"/>
      <c r="DXT1398" s="480"/>
      <c r="DXU1398" s="482"/>
      <c r="DXV1398" s="482"/>
      <c r="DXW1398" s="482"/>
      <c r="DXX1398" s="482"/>
      <c r="DXY1398" s="482"/>
      <c r="DXZ1398" s="482"/>
      <c r="DYA1398" s="482"/>
      <c r="DYB1398" s="482"/>
      <c r="DYC1398" s="482"/>
      <c r="DYD1398" s="482"/>
      <c r="DYE1398" s="482"/>
      <c r="DYF1398" s="482"/>
      <c r="DYG1398" s="482"/>
      <c r="DYH1398" s="482"/>
      <c r="DYI1398" s="482"/>
      <c r="DYJ1398" s="482"/>
      <c r="DYK1398" s="482"/>
      <c r="DYL1398" s="482"/>
      <c r="DYM1398" s="481"/>
      <c r="DYN1398" s="447"/>
      <c r="DYO1398" s="447"/>
      <c r="DYP1398" s="451"/>
      <c r="DYQ1398" s="451"/>
      <c r="DYR1398" s="451"/>
      <c r="DYS1398" s="451"/>
      <c r="DYT1398" s="451"/>
      <c r="DYU1398" s="451"/>
      <c r="DYV1398" s="451"/>
      <c r="DYW1398" s="451"/>
      <c r="DYX1398" s="451"/>
      <c r="DYY1398" s="451"/>
      <c r="DYZ1398" s="447"/>
      <c r="DZA1398" s="428"/>
      <c r="DZB1398" s="469"/>
      <c r="DZC1398" s="414"/>
      <c r="DZD1398" s="414"/>
      <c r="DZE1398" s="414"/>
      <c r="DZF1398" s="414"/>
      <c r="DZG1398" s="414"/>
      <c r="DZH1398" s="415"/>
      <c r="DZI1398" s="414"/>
      <c r="DZJ1398" s="416"/>
      <c r="DZK1398" s="366"/>
      <c r="DZL1398" s="366"/>
      <c r="DZM1398" s="366"/>
      <c r="DZN1398" s="366"/>
      <c r="DZO1398" s="366"/>
      <c r="DZP1398" s="366"/>
      <c r="DZQ1398" s="366"/>
      <c r="DZR1398" s="366"/>
      <c r="DZS1398" s="419"/>
      <c r="DZT1398" s="480"/>
      <c r="DZU1398" s="482"/>
      <c r="DZV1398" s="482"/>
      <c r="DZW1398" s="482"/>
      <c r="DZX1398" s="482"/>
      <c r="DZY1398" s="482"/>
      <c r="DZZ1398" s="482"/>
      <c r="EAA1398" s="482"/>
      <c r="EAB1398" s="482"/>
      <c r="EAC1398" s="482"/>
      <c r="EAD1398" s="482"/>
      <c r="EAE1398" s="482"/>
      <c r="EAF1398" s="482"/>
      <c r="EAG1398" s="482"/>
      <c r="EAH1398" s="482"/>
      <c r="EAI1398" s="482"/>
      <c r="EAJ1398" s="482"/>
      <c r="EAK1398" s="482"/>
      <c r="EAL1398" s="482"/>
      <c r="EAM1398" s="481"/>
      <c r="EAN1398" s="447"/>
      <c r="EAO1398" s="447"/>
      <c r="EAP1398" s="451"/>
      <c r="EAQ1398" s="451"/>
      <c r="EAR1398" s="451"/>
      <c r="EAS1398" s="451"/>
      <c r="EAT1398" s="451"/>
      <c r="EAU1398" s="451"/>
      <c r="EAV1398" s="451"/>
      <c r="EAW1398" s="451"/>
      <c r="EAX1398" s="451"/>
      <c r="EAY1398" s="451"/>
      <c r="EAZ1398" s="447"/>
      <c r="EBA1398" s="428"/>
      <c r="EBB1398" s="469"/>
      <c r="EBC1398" s="414"/>
      <c r="EBD1398" s="414"/>
      <c r="EBE1398" s="414"/>
      <c r="EBF1398" s="414"/>
      <c r="EBG1398" s="414"/>
      <c r="EBH1398" s="415"/>
      <c r="EBI1398" s="414"/>
      <c r="EBJ1398" s="416"/>
      <c r="EBK1398" s="366"/>
      <c r="EBL1398" s="366"/>
      <c r="EBM1398" s="366"/>
      <c r="EBN1398" s="366"/>
      <c r="EBO1398" s="366"/>
      <c r="EBP1398" s="366"/>
      <c r="EBQ1398" s="366"/>
      <c r="EBR1398" s="366"/>
      <c r="EBS1398" s="419"/>
      <c r="EBT1398" s="480"/>
      <c r="EBU1398" s="482"/>
      <c r="EBV1398" s="482"/>
      <c r="EBW1398" s="482"/>
      <c r="EBX1398" s="482"/>
      <c r="EBY1398" s="482"/>
      <c r="EBZ1398" s="482"/>
      <c r="ECA1398" s="482"/>
      <c r="ECB1398" s="482"/>
      <c r="ECC1398" s="482"/>
      <c r="ECD1398" s="482"/>
      <c r="ECE1398" s="482"/>
      <c r="ECF1398" s="482"/>
      <c r="ECG1398" s="482"/>
      <c r="ECH1398" s="482"/>
      <c r="ECI1398" s="482"/>
      <c r="ECJ1398" s="482"/>
      <c r="ECK1398" s="482"/>
      <c r="ECL1398" s="482"/>
      <c r="ECM1398" s="481"/>
      <c r="ECN1398" s="447"/>
      <c r="ECO1398" s="447"/>
      <c r="ECP1398" s="451"/>
      <c r="ECQ1398" s="451"/>
      <c r="ECR1398" s="451"/>
      <c r="ECS1398" s="451"/>
      <c r="ECT1398" s="451"/>
      <c r="ECU1398" s="451"/>
      <c r="ECV1398" s="451"/>
      <c r="ECW1398" s="451"/>
      <c r="ECX1398" s="451"/>
      <c r="ECY1398" s="451"/>
      <c r="ECZ1398" s="447"/>
      <c r="EDA1398" s="428"/>
      <c r="EDB1398" s="469"/>
      <c r="EDC1398" s="414"/>
      <c r="EDD1398" s="414"/>
      <c r="EDE1398" s="414"/>
      <c r="EDF1398" s="414"/>
      <c r="EDG1398" s="414"/>
      <c r="EDH1398" s="415"/>
      <c r="EDI1398" s="414"/>
      <c r="EDJ1398" s="416"/>
      <c r="EDK1398" s="366"/>
      <c r="EDL1398" s="366"/>
      <c r="EDM1398" s="366"/>
      <c r="EDN1398" s="366"/>
      <c r="EDO1398" s="366"/>
      <c r="EDP1398" s="366"/>
      <c r="EDQ1398" s="366"/>
      <c r="EDR1398" s="366"/>
      <c r="EDS1398" s="419"/>
      <c r="EDT1398" s="480"/>
      <c r="EDU1398" s="482"/>
      <c r="EDV1398" s="482"/>
      <c r="EDW1398" s="482"/>
      <c r="EDX1398" s="482"/>
      <c r="EDY1398" s="482"/>
      <c r="EDZ1398" s="482"/>
      <c r="EEA1398" s="482"/>
      <c r="EEB1398" s="482"/>
      <c r="EEC1398" s="482"/>
      <c r="EED1398" s="482"/>
      <c r="EEE1398" s="482"/>
      <c r="EEF1398" s="482"/>
      <c r="EEG1398" s="482"/>
      <c r="EEH1398" s="482"/>
      <c r="EEI1398" s="482"/>
      <c r="EEJ1398" s="482"/>
      <c r="EEK1398" s="482"/>
      <c r="EEL1398" s="482"/>
      <c r="EEM1398" s="481"/>
      <c r="EEN1398" s="447"/>
      <c r="EEO1398" s="447"/>
      <c r="EEP1398" s="451"/>
      <c r="EEQ1398" s="451"/>
      <c r="EER1398" s="451"/>
      <c r="EES1398" s="451"/>
      <c r="EET1398" s="451"/>
      <c r="EEU1398" s="451"/>
      <c r="EEV1398" s="451"/>
      <c r="EEW1398" s="451"/>
      <c r="EEX1398" s="451"/>
      <c r="EEY1398" s="451"/>
      <c r="EEZ1398" s="447"/>
      <c r="EFA1398" s="428"/>
      <c r="EFB1398" s="469"/>
      <c r="EFC1398" s="414"/>
      <c r="EFD1398" s="414"/>
      <c r="EFE1398" s="414"/>
      <c r="EFF1398" s="414"/>
      <c r="EFG1398" s="414"/>
      <c r="EFH1398" s="415"/>
      <c r="EFI1398" s="414"/>
      <c r="EFJ1398" s="416"/>
      <c r="EFK1398" s="366"/>
      <c r="EFL1398" s="366"/>
      <c r="EFM1398" s="366"/>
      <c r="EFN1398" s="366"/>
      <c r="EFO1398" s="366"/>
      <c r="EFP1398" s="366"/>
      <c r="EFQ1398" s="366"/>
      <c r="EFR1398" s="366"/>
      <c r="EFS1398" s="419"/>
      <c r="EFT1398" s="480"/>
      <c r="EFU1398" s="482"/>
      <c r="EFV1398" s="482"/>
      <c r="EFW1398" s="482"/>
      <c r="EFX1398" s="482"/>
      <c r="EFY1398" s="482"/>
      <c r="EFZ1398" s="482"/>
      <c r="EGA1398" s="482"/>
      <c r="EGB1398" s="482"/>
      <c r="EGC1398" s="482"/>
      <c r="EGD1398" s="482"/>
      <c r="EGE1398" s="482"/>
      <c r="EGF1398" s="482"/>
      <c r="EGG1398" s="482"/>
      <c r="EGH1398" s="482"/>
      <c r="EGI1398" s="482"/>
      <c r="EGJ1398" s="482"/>
      <c r="EGK1398" s="482"/>
      <c r="EGL1398" s="482"/>
      <c r="EGM1398" s="481"/>
      <c r="EGN1398" s="447"/>
      <c r="EGO1398" s="447"/>
      <c r="EGP1398" s="451"/>
      <c r="EGQ1398" s="451"/>
      <c r="EGR1398" s="451"/>
      <c r="EGS1398" s="451"/>
      <c r="EGT1398" s="451"/>
      <c r="EGU1398" s="451"/>
      <c r="EGV1398" s="451"/>
      <c r="EGW1398" s="451"/>
      <c r="EGX1398" s="451"/>
      <c r="EGY1398" s="451"/>
      <c r="EGZ1398" s="447"/>
      <c r="EHA1398" s="428"/>
      <c r="EHB1398" s="469"/>
      <c r="EHC1398" s="414"/>
      <c r="EHD1398" s="414"/>
      <c r="EHE1398" s="414"/>
      <c r="EHF1398" s="414"/>
      <c r="EHG1398" s="414"/>
      <c r="EHH1398" s="415"/>
      <c r="EHI1398" s="414"/>
      <c r="EHJ1398" s="416"/>
      <c r="EHK1398" s="366"/>
      <c r="EHL1398" s="366"/>
      <c r="EHM1398" s="366"/>
      <c r="EHN1398" s="366"/>
      <c r="EHO1398" s="366"/>
      <c r="EHP1398" s="366"/>
      <c r="EHQ1398" s="366"/>
      <c r="EHR1398" s="366"/>
      <c r="EHS1398" s="419"/>
      <c r="EHT1398" s="480"/>
      <c r="EHU1398" s="482"/>
      <c r="EHV1398" s="482"/>
      <c r="EHW1398" s="482"/>
      <c r="EHX1398" s="482"/>
      <c r="EHY1398" s="482"/>
      <c r="EHZ1398" s="482"/>
      <c r="EIA1398" s="482"/>
      <c r="EIB1398" s="482"/>
      <c r="EIC1398" s="482"/>
      <c r="EID1398" s="482"/>
      <c r="EIE1398" s="482"/>
      <c r="EIF1398" s="482"/>
      <c r="EIG1398" s="482"/>
      <c r="EIH1398" s="482"/>
      <c r="EII1398" s="482"/>
      <c r="EIJ1398" s="482"/>
      <c r="EIK1398" s="482"/>
      <c r="EIL1398" s="482"/>
      <c r="EIM1398" s="481"/>
      <c r="EIN1398" s="447"/>
      <c r="EIO1398" s="447"/>
      <c r="EIP1398" s="451"/>
      <c r="EIQ1398" s="451"/>
      <c r="EIR1398" s="451"/>
      <c r="EIS1398" s="451"/>
      <c r="EIT1398" s="451"/>
      <c r="EIU1398" s="451"/>
      <c r="EIV1398" s="451"/>
      <c r="EIW1398" s="451"/>
      <c r="EIX1398" s="451"/>
      <c r="EIY1398" s="451"/>
      <c r="EIZ1398" s="447"/>
      <c r="EJA1398" s="428"/>
      <c r="EJB1398" s="469"/>
      <c r="EJC1398" s="414"/>
      <c r="EJD1398" s="414"/>
      <c r="EJE1398" s="414"/>
      <c r="EJF1398" s="414"/>
      <c r="EJG1398" s="414"/>
      <c r="EJH1398" s="415"/>
      <c r="EJI1398" s="414"/>
      <c r="EJJ1398" s="416"/>
      <c r="EJK1398" s="366"/>
      <c r="EJL1398" s="366"/>
      <c r="EJM1398" s="366"/>
      <c r="EJN1398" s="366"/>
      <c r="EJO1398" s="366"/>
      <c r="EJP1398" s="366"/>
      <c r="EJQ1398" s="366"/>
      <c r="EJR1398" s="366"/>
      <c r="EJS1398" s="419"/>
      <c r="EJT1398" s="480"/>
      <c r="EJU1398" s="482"/>
      <c r="EJV1398" s="482"/>
      <c r="EJW1398" s="482"/>
      <c r="EJX1398" s="482"/>
      <c r="EJY1398" s="482"/>
      <c r="EJZ1398" s="482"/>
      <c r="EKA1398" s="482"/>
      <c r="EKB1398" s="482"/>
      <c r="EKC1398" s="482"/>
      <c r="EKD1398" s="482"/>
      <c r="EKE1398" s="482"/>
      <c r="EKF1398" s="482"/>
      <c r="EKG1398" s="482"/>
      <c r="EKH1398" s="482"/>
      <c r="EKI1398" s="482"/>
      <c r="EKJ1398" s="482"/>
      <c r="EKK1398" s="482"/>
      <c r="EKL1398" s="482"/>
      <c r="EKM1398" s="481"/>
      <c r="EKN1398" s="447"/>
      <c r="EKO1398" s="447"/>
      <c r="EKP1398" s="451"/>
      <c r="EKQ1398" s="451"/>
      <c r="EKR1398" s="451"/>
      <c r="EKS1398" s="451"/>
      <c r="EKT1398" s="451"/>
      <c r="EKU1398" s="451"/>
      <c r="EKV1398" s="451"/>
      <c r="EKW1398" s="451"/>
      <c r="EKX1398" s="451"/>
      <c r="EKY1398" s="451"/>
      <c r="EKZ1398" s="447"/>
      <c r="ELA1398" s="428"/>
      <c r="ELB1398" s="469"/>
      <c r="ELC1398" s="414"/>
      <c r="ELD1398" s="414"/>
      <c r="ELE1398" s="414"/>
      <c r="ELF1398" s="414"/>
      <c r="ELG1398" s="414"/>
      <c r="ELH1398" s="415"/>
      <c r="ELI1398" s="414"/>
      <c r="ELJ1398" s="416"/>
      <c r="ELK1398" s="366"/>
      <c r="ELL1398" s="366"/>
      <c r="ELM1398" s="366"/>
      <c r="ELN1398" s="366"/>
      <c r="ELO1398" s="366"/>
      <c r="ELP1398" s="366"/>
      <c r="ELQ1398" s="366"/>
      <c r="ELR1398" s="366"/>
      <c r="ELS1398" s="419"/>
      <c r="ELT1398" s="480"/>
      <c r="ELU1398" s="482"/>
      <c r="ELV1398" s="482"/>
      <c r="ELW1398" s="482"/>
      <c r="ELX1398" s="482"/>
      <c r="ELY1398" s="482"/>
      <c r="ELZ1398" s="482"/>
      <c r="EMA1398" s="482"/>
      <c r="EMB1398" s="482"/>
      <c r="EMC1398" s="482"/>
      <c r="EMD1398" s="482"/>
      <c r="EME1398" s="482"/>
      <c r="EMF1398" s="482"/>
      <c r="EMG1398" s="482"/>
      <c r="EMH1398" s="482"/>
      <c r="EMI1398" s="482"/>
      <c r="EMJ1398" s="482"/>
      <c r="EMK1398" s="482"/>
      <c r="EML1398" s="482"/>
      <c r="EMM1398" s="481"/>
      <c r="EMN1398" s="447"/>
      <c r="EMO1398" s="447"/>
      <c r="EMP1398" s="451"/>
      <c r="EMQ1398" s="451"/>
      <c r="EMR1398" s="451"/>
      <c r="EMS1398" s="451"/>
      <c r="EMT1398" s="451"/>
      <c r="EMU1398" s="451"/>
      <c r="EMV1398" s="451"/>
      <c r="EMW1398" s="451"/>
      <c r="EMX1398" s="451"/>
      <c r="EMY1398" s="451"/>
      <c r="EMZ1398" s="447"/>
      <c r="ENA1398" s="428"/>
      <c r="ENB1398" s="469"/>
      <c r="ENC1398" s="414"/>
      <c r="END1398" s="414"/>
      <c r="ENE1398" s="414"/>
      <c r="ENF1398" s="414"/>
      <c r="ENG1398" s="414"/>
      <c r="ENH1398" s="415"/>
      <c r="ENI1398" s="414"/>
      <c r="ENJ1398" s="416"/>
      <c r="ENK1398" s="366"/>
      <c r="ENL1398" s="366"/>
      <c r="ENM1398" s="366"/>
      <c r="ENN1398" s="366"/>
      <c r="ENO1398" s="366"/>
      <c r="ENP1398" s="366"/>
      <c r="ENQ1398" s="366"/>
      <c r="ENR1398" s="366"/>
      <c r="ENS1398" s="419"/>
      <c r="ENT1398" s="480"/>
      <c r="ENU1398" s="482"/>
      <c r="ENV1398" s="482"/>
      <c r="ENW1398" s="482"/>
      <c r="ENX1398" s="482"/>
      <c r="ENY1398" s="482"/>
      <c r="ENZ1398" s="482"/>
      <c r="EOA1398" s="482"/>
      <c r="EOB1398" s="482"/>
      <c r="EOC1398" s="482"/>
      <c r="EOD1398" s="482"/>
      <c r="EOE1398" s="482"/>
      <c r="EOF1398" s="482"/>
      <c r="EOG1398" s="482"/>
      <c r="EOH1398" s="482"/>
      <c r="EOI1398" s="482"/>
      <c r="EOJ1398" s="482"/>
      <c r="EOK1398" s="482"/>
      <c r="EOL1398" s="482"/>
      <c r="EOM1398" s="481"/>
      <c r="EON1398" s="447"/>
      <c r="EOO1398" s="447"/>
      <c r="EOP1398" s="451"/>
      <c r="EOQ1398" s="451"/>
      <c r="EOR1398" s="451"/>
      <c r="EOS1398" s="451"/>
      <c r="EOT1398" s="451"/>
      <c r="EOU1398" s="451"/>
      <c r="EOV1398" s="451"/>
      <c r="EOW1398" s="451"/>
      <c r="EOX1398" s="451"/>
      <c r="EOY1398" s="451"/>
      <c r="EOZ1398" s="447"/>
      <c r="EPA1398" s="428"/>
      <c r="EPB1398" s="469"/>
      <c r="EPC1398" s="414"/>
      <c r="EPD1398" s="414"/>
      <c r="EPE1398" s="414"/>
      <c r="EPF1398" s="414"/>
      <c r="EPG1398" s="414"/>
      <c r="EPH1398" s="415"/>
      <c r="EPI1398" s="414"/>
      <c r="EPJ1398" s="416"/>
      <c r="EPK1398" s="366"/>
      <c r="EPL1398" s="366"/>
      <c r="EPM1398" s="366"/>
      <c r="EPN1398" s="366"/>
      <c r="EPO1398" s="366"/>
      <c r="EPP1398" s="366"/>
      <c r="EPQ1398" s="366"/>
      <c r="EPR1398" s="366"/>
      <c r="EPS1398" s="419"/>
      <c r="EPT1398" s="480"/>
      <c r="EPU1398" s="482"/>
      <c r="EPV1398" s="482"/>
      <c r="EPW1398" s="482"/>
      <c r="EPX1398" s="482"/>
      <c r="EPY1398" s="482"/>
      <c r="EPZ1398" s="482"/>
      <c r="EQA1398" s="482"/>
      <c r="EQB1398" s="482"/>
      <c r="EQC1398" s="482"/>
      <c r="EQD1398" s="482"/>
      <c r="EQE1398" s="482"/>
      <c r="EQF1398" s="482"/>
      <c r="EQG1398" s="482"/>
      <c r="EQH1398" s="482"/>
      <c r="EQI1398" s="482"/>
      <c r="EQJ1398" s="482"/>
      <c r="EQK1398" s="482"/>
      <c r="EQL1398" s="482"/>
      <c r="EQM1398" s="481"/>
      <c r="EQN1398" s="447"/>
      <c r="EQO1398" s="447"/>
      <c r="EQP1398" s="451"/>
      <c r="EQQ1398" s="451"/>
      <c r="EQR1398" s="451"/>
      <c r="EQS1398" s="451"/>
      <c r="EQT1398" s="451"/>
      <c r="EQU1398" s="451"/>
      <c r="EQV1398" s="451"/>
      <c r="EQW1398" s="451"/>
      <c r="EQX1398" s="451"/>
      <c r="EQY1398" s="451"/>
      <c r="EQZ1398" s="447"/>
      <c r="ERA1398" s="428"/>
      <c r="ERB1398" s="469"/>
      <c r="ERC1398" s="414"/>
      <c r="ERD1398" s="414"/>
      <c r="ERE1398" s="414"/>
      <c r="ERF1398" s="414"/>
      <c r="ERG1398" s="414"/>
      <c r="ERH1398" s="415"/>
      <c r="ERI1398" s="414"/>
      <c r="ERJ1398" s="416"/>
      <c r="ERK1398" s="366"/>
      <c r="ERL1398" s="366"/>
      <c r="ERM1398" s="366"/>
      <c r="ERN1398" s="366"/>
      <c r="ERO1398" s="366"/>
      <c r="ERP1398" s="366"/>
      <c r="ERQ1398" s="366"/>
      <c r="ERR1398" s="366"/>
      <c r="ERS1398" s="419"/>
      <c r="ERT1398" s="480"/>
      <c r="ERU1398" s="482"/>
      <c r="ERV1398" s="482"/>
      <c r="ERW1398" s="482"/>
      <c r="ERX1398" s="482"/>
      <c r="ERY1398" s="482"/>
      <c r="ERZ1398" s="482"/>
      <c r="ESA1398" s="482"/>
      <c r="ESB1398" s="482"/>
      <c r="ESC1398" s="482"/>
      <c r="ESD1398" s="482"/>
      <c r="ESE1398" s="482"/>
      <c r="ESF1398" s="482"/>
      <c r="ESG1398" s="482"/>
      <c r="ESH1398" s="482"/>
      <c r="ESI1398" s="482"/>
      <c r="ESJ1398" s="482"/>
      <c r="ESK1398" s="482"/>
      <c r="ESL1398" s="482"/>
      <c r="ESM1398" s="481"/>
      <c r="ESN1398" s="447"/>
      <c r="ESO1398" s="447"/>
      <c r="ESP1398" s="451"/>
      <c r="ESQ1398" s="451"/>
      <c r="ESR1398" s="451"/>
      <c r="ESS1398" s="451"/>
      <c r="EST1398" s="451"/>
      <c r="ESU1398" s="451"/>
      <c r="ESV1398" s="451"/>
      <c r="ESW1398" s="451"/>
      <c r="ESX1398" s="451"/>
      <c r="ESY1398" s="451"/>
      <c r="ESZ1398" s="447"/>
      <c r="ETA1398" s="428"/>
      <c r="ETB1398" s="469"/>
      <c r="ETC1398" s="414"/>
      <c r="ETD1398" s="414"/>
      <c r="ETE1398" s="414"/>
      <c r="ETF1398" s="414"/>
      <c r="ETG1398" s="414"/>
      <c r="ETH1398" s="415"/>
      <c r="ETI1398" s="414"/>
      <c r="ETJ1398" s="416"/>
      <c r="ETK1398" s="366"/>
      <c r="ETL1398" s="366"/>
      <c r="ETM1398" s="366"/>
      <c r="ETN1398" s="366"/>
      <c r="ETO1398" s="366"/>
      <c r="ETP1398" s="366"/>
      <c r="ETQ1398" s="366"/>
      <c r="ETR1398" s="366"/>
      <c r="ETS1398" s="419"/>
      <c r="ETT1398" s="480"/>
      <c r="ETU1398" s="482"/>
      <c r="ETV1398" s="482"/>
      <c r="ETW1398" s="482"/>
      <c r="ETX1398" s="482"/>
      <c r="ETY1398" s="482"/>
      <c r="ETZ1398" s="482"/>
      <c r="EUA1398" s="482"/>
      <c r="EUB1398" s="482"/>
      <c r="EUC1398" s="482"/>
      <c r="EUD1398" s="482"/>
      <c r="EUE1398" s="482"/>
      <c r="EUF1398" s="482"/>
      <c r="EUG1398" s="482"/>
      <c r="EUH1398" s="482"/>
      <c r="EUI1398" s="482"/>
      <c r="EUJ1398" s="482"/>
      <c r="EUK1398" s="482"/>
      <c r="EUL1398" s="482"/>
      <c r="EUM1398" s="481"/>
      <c r="EUN1398" s="447"/>
      <c r="EUO1398" s="447"/>
      <c r="EUP1398" s="451"/>
      <c r="EUQ1398" s="451"/>
      <c r="EUR1398" s="451"/>
      <c r="EUS1398" s="451"/>
      <c r="EUT1398" s="451"/>
      <c r="EUU1398" s="451"/>
      <c r="EUV1398" s="451"/>
      <c r="EUW1398" s="451"/>
      <c r="EUX1398" s="451"/>
      <c r="EUY1398" s="451"/>
      <c r="EUZ1398" s="447"/>
      <c r="EVA1398" s="428"/>
      <c r="EVB1398" s="469"/>
      <c r="EVC1398" s="414"/>
      <c r="EVD1398" s="414"/>
      <c r="EVE1398" s="414"/>
      <c r="EVF1398" s="414"/>
      <c r="EVG1398" s="414"/>
      <c r="EVH1398" s="415"/>
      <c r="EVI1398" s="414"/>
      <c r="EVJ1398" s="416"/>
      <c r="EVK1398" s="366"/>
      <c r="EVL1398" s="366"/>
      <c r="EVM1398" s="366"/>
      <c r="EVN1398" s="366"/>
      <c r="EVO1398" s="366"/>
      <c r="EVP1398" s="366"/>
      <c r="EVQ1398" s="366"/>
      <c r="EVR1398" s="366"/>
      <c r="EVS1398" s="419"/>
      <c r="EVT1398" s="480"/>
      <c r="EVU1398" s="482"/>
      <c r="EVV1398" s="482"/>
      <c r="EVW1398" s="482"/>
      <c r="EVX1398" s="482"/>
      <c r="EVY1398" s="482"/>
      <c r="EVZ1398" s="482"/>
      <c r="EWA1398" s="482"/>
      <c r="EWB1398" s="482"/>
      <c r="EWC1398" s="482"/>
      <c r="EWD1398" s="482"/>
      <c r="EWE1398" s="482"/>
      <c r="EWF1398" s="482"/>
      <c r="EWG1398" s="482"/>
      <c r="EWH1398" s="482"/>
      <c r="EWI1398" s="482"/>
      <c r="EWJ1398" s="482"/>
      <c r="EWK1398" s="482"/>
      <c r="EWL1398" s="482"/>
      <c r="EWM1398" s="481"/>
      <c r="EWN1398" s="447"/>
      <c r="EWO1398" s="447"/>
      <c r="EWP1398" s="451"/>
      <c r="EWQ1398" s="451"/>
      <c r="EWR1398" s="451"/>
      <c r="EWS1398" s="451"/>
      <c r="EWT1398" s="451"/>
      <c r="EWU1398" s="451"/>
      <c r="EWV1398" s="451"/>
      <c r="EWW1398" s="451"/>
      <c r="EWX1398" s="451"/>
      <c r="EWY1398" s="451"/>
      <c r="EWZ1398" s="447"/>
      <c r="EXA1398" s="428"/>
      <c r="EXB1398" s="469"/>
      <c r="EXC1398" s="414"/>
      <c r="EXD1398" s="414"/>
      <c r="EXE1398" s="414"/>
      <c r="EXF1398" s="414"/>
      <c r="EXG1398" s="414"/>
      <c r="EXH1398" s="415"/>
      <c r="EXI1398" s="414"/>
      <c r="EXJ1398" s="416"/>
      <c r="EXK1398" s="366"/>
      <c r="EXL1398" s="366"/>
      <c r="EXM1398" s="366"/>
      <c r="EXN1398" s="366"/>
      <c r="EXO1398" s="366"/>
      <c r="EXP1398" s="366"/>
      <c r="EXQ1398" s="366"/>
      <c r="EXR1398" s="366"/>
      <c r="EXS1398" s="419"/>
      <c r="EXT1398" s="480"/>
      <c r="EXU1398" s="482"/>
      <c r="EXV1398" s="482"/>
      <c r="EXW1398" s="482"/>
      <c r="EXX1398" s="482"/>
      <c r="EXY1398" s="482"/>
      <c r="EXZ1398" s="482"/>
      <c r="EYA1398" s="482"/>
      <c r="EYB1398" s="482"/>
      <c r="EYC1398" s="482"/>
      <c r="EYD1398" s="482"/>
      <c r="EYE1398" s="482"/>
      <c r="EYF1398" s="482"/>
      <c r="EYG1398" s="482"/>
      <c r="EYH1398" s="482"/>
      <c r="EYI1398" s="482"/>
      <c r="EYJ1398" s="482"/>
      <c r="EYK1398" s="482"/>
      <c r="EYL1398" s="482"/>
      <c r="EYM1398" s="481"/>
      <c r="EYN1398" s="447"/>
      <c r="EYO1398" s="447"/>
      <c r="EYP1398" s="451"/>
      <c r="EYQ1398" s="451"/>
      <c r="EYR1398" s="451"/>
      <c r="EYS1398" s="451"/>
      <c r="EYT1398" s="451"/>
      <c r="EYU1398" s="451"/>
      <c r="EYV1398" s="451"/>
      <c r="EYW1398" s="451"/>
      <c r="EYX1398" s="451"/>
      <c r="EYY1398" s="451"/>
      <c r="EYZ1398" s="447"/>
      <c r="EZA1398" s="428"/>
      <c r="EZB1398" s="469"/>
      <c r="EZC1398" s="414"/>
      <c r="EZD1398" s="414"/>
      <c r="EZE1398" s="414"/>
      <c r="EZF1398" s="414"/>
      <c r="EZG1398" s="414"/>
      <c r="EZH1398" s="415"/>
      <c r="EZI1398" s="414"/>
      <c r="EZJ1398" s="416"/>
      <c r="EZK1398" s="366"/>
      <c r="EZL1398" s="366"/>
      <c r="EZM1398" s="366"/>
      <c r="EZN1398" s="366"/>
      <c r="EZO1398" s="366"/>
      <c r="EZP1398" s="366"/>
      <c r="EZQ1398" s="366"/>
      <c r="EZR1398" s="366"/>
      <c r="EZS1398" s="419"/>
      <c r="EZT1398" s="480"/>
      <c r="EZU1398" s="482"/>
      <c r="EZV1398" s="482"/>
      <c r="EZW1398" s="482"/>
      <c r="EZX1398" s="482"/>
      <c r="EZY1398" s="482"/>
      <c r="EZZ1398" s="482"/>
      <c r="FAA1398" s="482"/>
      <c r="FAB1398" s="482"/>
      <c r="FAC1398" s="482"/>
      <c r="FAD1398" s="482"/>
      <c r="FAE1398" s="482"/>
      <c r="FAF1398" s="482"/>
      <c r="FAG1398" s="482"/>
      <c r="FAH1398" s="482"/>
      <c r="FAI1398" s="482"/>
      <c r="FAJ1398" s="482"/>
      <c r="FAK1398" s="482"/>
      <c r="FAL1398" s="482"/>
      <c r="FAM1398" s="481"/>
      <c r="FAN1398" s="447"/>
      <c r="FAO1398" s="447"/>
      <c r="FAP1398" s="451"/>
      <c r="FAQ1398" s="451"/>
      <c r="FAR1398" s="451"/>
      <c r="FAS1398" s="451"/>
      <c r="FAT1398" s="451"/>
      <c r="FAU1398" s="451"/>
      <c r="FAV1398" s="451"/>
      <c r="FAW1398" s="451"/>
      <c r="FAX1398" s="451"/>
      <c r="FAY1398" s="451"/>
      <c r="FAZ1398" s="447"/>
      <c r="FBA1398" s="428"/>
      <c r="FBB1398" s="469"/>
      <c r="FBC1398" s="414"/>
      <c r="FBD1398" s="414"/>
      <c r="FBE1398" s="414"/>
      <c r="FBF1398" s="414"/>
      <c r="FBG1398" s="414"/>
      <c r="FBH1398" s="415"/>
      <c r="FBI1398" s="414"/>
      <c r="FBJ1398" s="416"/>
      <c r="FBK1398" s="366"/>
      <c r="FBL1398" s="366"/>
      <c r="FBM1398" s="366"/>
      <c r="FBN1398" s="366"/>
      <c r="FBO1398" s="366"/>
      <c r="FBP1398" s="366"/>
      <c r="FBQ1398" s="366"/>
      <c r="FBR1398" s="366"/>
      <c r="FBS1398" s="419"/>
      <c r="FBT1398" s="480"/>
      <c r="FBU1398" s="482"/>
      <c r="FBV1398" s="482"/>
      <c r="FBW1398" s="482"/>
      <c r="FBX1398" s="482"/>
      <c r="FBY1398" s="482"/>
      <c r="FBZ1398" s="482"/>
      <c r="FCA1398" s="482"/>
      <c r="FCB1398" s="482"/>
      <c r="FCC1398" s="482"/>
      <c r="FCD1398" s="482"/>
      <c r="FCE1398" s="482"/>
      <c r="FCF1398" s="482"/>
      <c r="FCG1398" s="482"/>
      <c r="FCH1398" s="482"/>
      <c r="FCI1398" s="482"/>
      <c r="FCJ1398" s="482"/>
      <c r="FCK1398" s="482"/>
      <c r="FCL1398" s="482"/>
      <c r="FCM1398" s="481"/>
      <c r="FCN1398" s="447"/>
      <c r="FCO1398" s="447"/>
      <c r="FCP1398" s="451"/>
      <c r="FCQ1398" s="451"/>
      <c r="FCR1398" s="451"/>
      <c r="FCS1398" s="451"/>
      <c r="FCT1398" s="451"/>
      <c r="FCU1398" s="451"/>
      <c r="FCV1398" s="451"/>
      <c r="FCW1398" s="451"/>
      <c r="FCX1398" s="451"/>
      <c r="FCY1398" s="451"/>
      <c r="FCZ1398" s="447"/>
      <c r="FDA1398" s="428"/>
      <c r="FDB1398" s="469"/>
      <c r="FDC1398" s="414"/>
      <c r="FDD1398" s="414"/>
      <c r="FDE1398" s="414"/>
      <c r="FDF1398" s="414"/>
      <c r="FDG1398" s="414"/>
      <c r="FDH1398" s="415"/>
      <c r="FDI1398" s="414"/>
      <c r="FDJ1398" s="416"/>
      <c r="FDK1398" s="366"/>
      <c r="FDL1398" s="366"/>
      <c r="FDM1398" s="366"/>
      <c r="FDN1398" s="366"/>
      <c r="FDO1398" s="366"/>
      <c r="FDP1398" s="366"/>
      <c r="FDQ1398" s="366"/>
      <c r="FDR1398" s="366"/>
      <c r="FDS1398" s="419"/>
      <c r="FDT1398" s="480"/>
      <c r="FDU1398" s="482"/>
      <c r="FDV1398" s="482"/>
      <c r="FDW1398" s="482"/>
      <c r="FDX1398" s="482"/>
      <c r="FDY1398" s="482"/>
      <c r="FDZ1398" s="482"/>
      <c r="FEA1398" s="482"/>
      <c r="FEB1398" s="482"/>
      <c r="FEC1398" s="482"/>
      <c r="FED1398" s="482"/>
      <c r="FEE1398" s="482"/>
      <c r="FEF1398" s="482"/>
      <c r="FEG1398" s="482"/>
      <c r="FEH1398" s="482"/>
      <c r="FEI1398" s="482"/>
      <c r="FEJ1398" s="482"/>
      <c r="FEK1398" s="482"/>
      <c r="FEL1398" s="482"/>
      <c r="FEM1398" s="481"/>
      <c r="FEN1398" s="447"/>
      <c r="FEO1398" s="447"/>
      <c r="FEP1398" s="451"/>
      <c r="FEQ1398" s="451"/>
      <c r="FER1398" s="451"/>
      <c r="FES1398" s="451"/>
      <c r="FET1398" s="451"/>
      <c r="FEU1398" s="451"/>
      <c r="FEV1398" s="451"/>
      <c r="FEW1398" s="451"/>
      <c r="FEX1398" s="451"/>
      <c r="FEY1398" s="451"/>
      <c r="FEZ1398" s="447"/>
      <c r="FFA1398" s="428"/>
      <c r="FFB1398" s="469"/>
      <c r="FFC1398" s="414"/>
      <c r="FFD1398" s="414"/>
      <c r="FFE1398" s="414"/>
      <c r="FFF1398" s="414"/>
      <c r="FFG1398" s="414"/>
      <c r="FFH1398" s="415"/>
      <c r="FFI1398" s="414"/>
      <c r="FFJ1398" s="416"/>
      <c r="FFK1398" s="366"/>
      <c r="FFL1398" s="366"/>
      <c r="FFM1398" s="366"/>
      <c r="FFN1398" s="366"/>
      <c r="FFO1398" s="366"/>
      <c r="FFP1398" s="366"/>
      <c r="FFQ1398" s="366"/>
      <c r="FFR1398" s="366"/>
      <c r="FFS1398" s="419"/>
      <c r="FFT1398" s="480"/>
      <c r="FFU1398" s="482"/>
      <c r="FFV1398" s="482"/>
      <c r="FFW1398" s="482"/>
      <c r="FFX1398" s="482"/>
      <c r="FFY1398" s="482"/>
      <c r="FFZ1398" s="482"/>
      <c r="FGA1398" s="482"/>
      <c r="FGB1398" s="482"/>
      <c r="FGC1398" s="482"/>
      <c r="FGD1398" s="482"/>
      <c r="FGE1398" s="482"/>
      <c r="FGF1398" s="482"/>
      <c r="FGG1398" s="482"/>
      <c r="FGH1398" s="482"/>
      <c r="FGI1398" s="482"/>
      <c r="FGJ1398" s="482"/>
      <c r="FGK1398" s="482"/>
      <c r="FGL1398" s="482"/>
      <c r="FGM1398" s="481"/>
      <c r="FGN1398" s="447"/>
      <c r="FGO1398" s="447"/>
      <c r="FGP1398" s="451"/>
      <c r="FGQ1398" s="451"/>
      <c r="FGR1398" s="451"/>
      <c r="FGS1398" s="451"/>
      <c r="FGT1398" s="451"/>
      <c r="FGU1398" s="451"/>
      <c r="FGV1398" s="451"/>
      <c r="FGW1398" s="451"/>
      <c r="FGX1398" s="451"/>
      <c r="FGY1398" s="451"/>
      <c r="FGZ1398" s="447"/>
      <c r="FHA1398" s="428"/>
      <c r="FHB1398" s="469"/>
      <c r="FHC1398" s="414"/>
      <c r="FHD1398" s="414"/>
      <c r="FHE1398" s="414"/>
      <c r="FHF1398" s="414"/>
      <c r="FHG1398" s="414"/>
      <c r="FHH1398" s="415"/>
      <c r="FHI1398" s="414"/>
      <c r="FHJ1398" s="416"/>
      <c r="FHK1398" s="366"/>
      <c r="FHL1398" s="366"/>
      <c r="FHM1398" s="366"/>
      <c r="FHN1398" s="366"/>
      <c r="FHO1398" s="366"/>
      <c r="FHP1398" s="366"/>
      <c r="FHQ1398" s="366"/>
      <c r="FHR1398" s="366"/>
      <c r="FHS1398" s="419"/>
      <c r="FHT1398" s="480"/>
      <c r="FHU1398" s="482"/>
      <c r="FHV1398" s="482"/>
      <c r="FHW1398" s="482"/>
      <c r="FHX1398" s="482"/>
      <c r="FHY1398" s="482"/>
      <c r="FHZ1398" s="482"/>
      <c r="FIA1398" s="482"/>
      <c r="FIB1398" s="482"/>
      <c r="FIC1398" s="482"/>
      <c r="FID1398" s="482"/>
      <c r="FIE1398" s="482"/>
      <c r="FIF1398" s="482"/>
      <c r="FIG1398" s="482"/>
      <c r="FIH1398" s="482"/>
      <c r="FII1398" s="482"/>
      <c r="FIJ1398" s="482"/>
      <c r="FIK1398" s="482"/>
      <c r="FIL1398" s="482"/>
      <c r="FIM1398" s="481"/>
      <c r="FIN1398" s="447"/>
      <c r="FIO1398" s="447"/>
      <c r="FIP1398" s="451"/>
      <c r="FIQ1398" s="451"/>
      <c r="FIR1398" s="451"/>
      <c r="FIS1398" s="451"/>
      <c r="FIT1398" s="451"/>
      <c r="FIU1398" s="451"/>
      <c r="FIV1398" s="451"/>
      <c r="FIW1398" s="451"/>
      <c r="FIX1398" s="451"/>
      <c r="FIY1398" s="451"/>
      <c r="FIZ1398" s="447"/>
      <c r="FJA1398" s="428"/>
      <c r="FJB1398" s="469"/>
      <c r="FJC1398" s="414"/>
      <c r="FJD1398" s="414"/>
      <c r="FJE1398" s="414"/>
      <c r="FJF1398" s="414"/>
      <c r="FJG1398" s="414"/>
      <c r="FJH1398" s="415"/>
      <c r="FJI1398" s="414"/>
      <c r="FJJ1398" s="416"/>
      <c r="FJK1398" s="366"/>
      <c r="FJL1398" s="366"/>
      <c r="FJM1398" s="366"/>
      <c r="FJN1398" s="366"/>
      <c r="FJO1398" s="366"/>
      <c r="FJP1398" s="366"/>
      <c r="FJQ1398" s="366"/>
      <c r="FJR1398" s="366"/>
      <c r="FJS1398" s="419"/>
      <c r="FJT1398" s="480"/>
      <c r="FJU1398" s="482"/>
      <c r="FJV1398" s="482"/>
      <c r="FJW1398" s="482"/>
      <c r="FJX1398" s="482"/>
      <c r="FJY1398" s="482"/>
      <c r="FJZ1398" s="482"/>
      <c r="FKA1398" s="482"/>
      <c r="FKB1398" s="482"/>
      <c r="FKC1398" s="482"/>
      <c r="FKD1398" s="482"/>
      <c r="FKE1398" s="482"/>
      <c r="FKF1398" s="482"/>
      <c r="FKG1398" s="482"/>
      <c r="FKH1398" s="482"/>
      <c r="FKI1398" s="482"/>
      <c r="FKJ1398" s="482"/>
      <c r="FKK1398" s="482"/>
      <c r="FKL1398" s="482"/>
      <c r="FKM1398" s="481"/>
      <c r="FKN1398" s="447"/>
      <c r="FKO1398" s="447"/>
      <c r="FKP1398" s="451"/>
      <c r="FKQ1398" s="451"/>
      <c r="FKR1398" s="451"/>
      <c r="FKS1398" s="451"/>
      <c r="FKT1398" s="451"/>
      <c r="FKU1398" s="451"/>
      <c r="FKV1398" s="451"/>
      <c r="FKW1398" s="451"/>
      <c r="FKX1398" s="451"/>
      <c r="FKY1398" s="451"/>
      <c r="FKZ1398" s="447"/>
      <c r="FLA1398" s="428"/>
      <c r="FLB1398" s="469"/>
      <c r="FLC1398" s="414"/>
      <c r="FLD1398" s="414"/>
      <c r="FLE1398" s="414"/>
      <c r="FLF1398" s="414"/>
      <c r="FLG1398" s="414"/>
      <c r="FLH1398" s="415"/>
      <c r="FLI1398" s="414"/>
      <c r="FLJ1398" s="416"/>
      <c r="FLK1398" s="366"/>
      <c r="FLL1398" s="366"/>
      <c r="FLM1398" s="366"/>
      <c r="FLN1398" s="366"/>
      <c r="FLO1398" s="366"/>
      <c r="FLP1398" s="366"/>
      <c r="FLQ1398" s="366"/>
      <c r="FLR1398" s="366"/>
      <c r="FLS1398" s="419"/>
      <c r="FLT1398" s="480"/>
      <c r="FLU1398" s="482"/>
      <c r="FLV1398" s="482"/>
      <c r="FLW1398" s="482"/>
      <c r="FLX1398" s="482"/>
      <c r="FLY1398" s="482"/>
      <c r="FLZ1398" s="482"/>
      <c r="FMA1398" s="482"/>
      <c r="FMB1398" s="482"/>
      <c r="FMC1398" s="482"/>
      <c r="FMD1398" s="482"/>
      <c r="FME1398" s="482"/>
      <c r="FMF1398" s="482"/>
      <c r="FMG1398" s="482"/>
      <c r="FMH1398" s="482"/>
      <c r="FMI1398" s="482"/>
      <c r="FMJ1398" s="482"/>
      <c r="FMK1398" s="482"/>
      <c r="FML1398" s="482"/>
      <c r="FMM1398" s="481"/>
      <c r="FMN1398" s="447"/>
      <c r="FMO1398" s="447"/>
      <c r="FMP1398" s="451"/>
      <c r="FMQ1398" s="451"/>
      <c r="FMR1398" s="451"/>
      <c r="FMS1398" s="451"/>
      <c r="FMT1398" s="451"/>
      <c r="FMU1398" s="451"/>
      <c r="FMV1398" s="451"/>
      <c r="FMW1398" s="451"/>
      <c r="FMX1398" s="451"/>
      <c r="FMY1398" s="451"/>
      <c r="FMZ1398" s="447"/>
      <c r="FNA1398" s="428"/>
      <c r="FNB1398" s="469"/>
      <c r="FNC1398" s="414"/>
      <c r="FND1398" s="414"/>
      <c r="FNE1398" s="414"/>
      <c r="FNF1398" s="414"/>
      <c r="FNG1398" s="414"/>
      <c r="FNH1398" s="415"/>
      <c r="FNI1398" s="414"/>
      <c r="FNJ1398" s="416"/>
      <c r="FNK1398" s="366"/>
      <c r="FNL1398" s="366"/>
      <c r="FNM1398" s="366"/>
      <c r="FNN1398" s="366"/>
      <c r="FNO1398" s="366"/>
      <c r="FNP1398" s="366"/>
      <c r="FNQ1398" s="366"/>
      <c r="FNR1398" s="366"/>
      <c r="FNS1398" s="419"/>
      <c r="FNT1398" s="480"/>
      <c r="FNU1398" s="482"/>
      <c r="FNV1398" s="482"/>
      <c r="FNW1398" s="482"/>
      <c r="FNX1398" s="482"/>
      <c r="FNY1398" s="482"/>
      <c r="FNZ1398" s="482"/>
      <c r="FOA1398" s="482"/>
      <c r="FOB1398" s="482"/>
      <c r="FOC1398" s="482"/>
      <c r="FOD1398" s="482"/>
      <c r="FOE1398" s="482"/>
      <c r="FOF1398" s="482"/>
      <c r="FOG1398" s="482"/>
      <c r="FOH1398" s="482"/>
      <c r="FOI1398" s="482"/>
      <c r="FOJ1398" s="482"/>
      <c r="FOK1398" s="482"/>
      <c r="FOL1398" s="482"/>
      <c r="FOM1398" s="481"/>
      <c r="FON1398" s="447"/>
      <c r="FOO1398" s="447"/>
      <c r="FOP1398" s="451"/>
      <c r="FOQ1398" s="451"/>
      <c r="FOR1398" s="451"/>
      <c r="FOS1398" s="451"/>
      <c r="FOT1398" s="451"/>
      <c r="FOU1398" s="451"/>
      <c r="FOV1398" s="451"/>
      <c r="FOW1398" s="451"/>
      <c r="FOX1398" s="451"/>
      <c r="FOY1398" s="451"/>
      <c r="FOZ1398" s="447"/>
      <c r="FPA1398" s="428"/>
      <c r="FPB1398" s="469"/>
      <c r="FPC1398" s="414"/>
      <c r="FPD1398" s="414"/>
      <c r="FPE1398" s="414"/>
      <c r="FPF1398" s="414"/>
      <c r="FPG1398" s="414"/>
      <c r="FPH1398" s="415"/>
      <c r="FPI1398" s="414"/>
      <c r="FPJ1398" s="416"/>
      <c r="FPK1398" s="366"/>
      <c r="FPL1398" s="366"/>
      <c r="FPM1398" s="366"/>
      <c r="FPN1398" s="366"/>
      <c r="FPO1398" s="366"/>
      <c r="FPP1398" s="366"/>
      <c r="FPQ1398" s="366"/>
      <c r="FPR1398" s="366"/>
      <c r="FPS1398" s="419"/>
      <c r="FPT1398" s="480"/>
      <c r="FPU1398" s="482"/>
      <c r="FPV1398" s="482"/>
      <c r="FPW1398" s="482"/>
      <c r="FPX1398" s="482"/>
      <c r="FPY1398" s="482"/>
      <c r="FPZ1398" s="482"/>
      <c r="FQA1398" s="482"/>
      <c r="FQB1398" s="482"/>
      <c r="FQC1398" s="482"/>
      <c r="FQD1398" s="482"/>
      <c r="FQE1398" s="482"/>
      <c r="FQF1398" s="482"/>
      <c r="FQG1398" s="482"/>
      <c r="FQH1398" s="482"/>
      <c r="FQI1398" s="482"/>
      <c r="FQJ1398" s="482"/>
      <c r="FQK1398" s="482"/>
      <c r="FQL1398" s="482"/>
      <c r="FQM1398" s="481"/>
      <c r="FQN1398" s="447"/>
      <c r="FQO1398" s="447"/>
      <c r="FQP1398" s="451"/>
      <c r="FQQ1398" s="451"/>
      <c r="FQR1398" s="451"/>
      <c r="FQS1398" s="451"/>
      <c r="FQT1398" s="451"/>
      <c r="FQU1398" s="451"/>
      <c r="FQV1398" s="451"/>
      <c r="FQW1398" s="451"/>
      <c r="FQX1398" s="451"/>
      <c r="FQY1398" s="451"/>
      <c r="FQZ1398" s="447"/>
      <c r="FRA1398" s="428"/>
      <c r="FRB1398" s="469"/>
      <c r="FRC1398" s="414"/>
      <c r="FRD1398" s="414"/>
      <c r="FRE1398" s="414"/>
      <c r="FRF1398" s="414"/>
      <c r="FRG1398" s="414"/>
      <c r="FRH1398" s="415"/>
      <c r="FRI1398" s="414"/>
      <c r="FRJ1398" s="416"/>
      <c r="FRK1398" s="366"/>
      <c r="FRL1398" s="366"/>
      <c r="FRM1398" s="366"/>
      <c r="FRN1398" s="366"/>
      <c r="FRO1398" s="366"/>
      <c r="FRP1398" s="366"/>
      <c r="FRQ1398" s="366"/>
      <c r="FRR1398" s="366"/>
      <c r="FRS1398" s="419"/>
      <c r="FRT1398" s="480"/>
      <c r="FRU1398" s="482"/>
      <c r="FRV1398" s="482"/>
      <c r="FRW1398" s="482"/>
      <c r="FRX1398" s="482"/>
      <c r="FRY1398" s="482"/>
      <c r="FRZ1398" s="482"/>
      <c r="FSA1398" s="482"/>
      <c r="FSB1398" s="482"/>
      <c r="FSC1398" s="482"/>
      <c r="FSD1398" s="482"/>
      <c r="FSE1398" s="482"/>
      <c r="FSF1398" s="482"/>
      <c r="FSG1398" s="482"/>
      <c r="FSH1398" s="482"/>
      <c r="FSI1398" s="482"/>
      <c r="FSJ1398" s="482"/>
      <c r="FSK1398" s="482"/>
      <c r="FSL1398" s="482"/>
      <c r="FSM1398" s="481"/>
      <c r="FSN1398" s="447"/>
      <c r="FSO1398" s="447"/>
      <c r="FSP1398" s="451"/>
      <c r="FSQ1398" s="451"/>
      <c r="FSR1398" s="451"/>
      <c r="FSS1398" s="451"/>
      <c r="FST1398" s="451"/>
      <c r="FSU1398" s="451"/>
      <c r="FSV1398" s="451"/>
      <c r="FSW1398" s="451"/>
      <c r="FSX1398" s="451"/>
      <c r="FSY1398" s="451"/>
      <c r="FSZ1398" s="447"/>
      <c r="FTA1398" s="428"/>
      <c r="FTB1398" s="469"/>
      <c r="FTC1398" s="414"/>
      <c r="FTD1398" s="414"/>
      <c r="FTE1398" s="414"/>
      <c r="FTF1398" s="414"/>
      <c r="FTG1398" s="414"/>
      <c r="FTH1398" s="415"/>
      <c r="FTI1398" s="414"/>
      <c r="FTJ1398" s="416"/>
      <c r="FTK1398" s="366"/>
      <c r="FTL1398" s="366"/>
      <c r="FTM1398" s="366"/>
      <c r="FTN1398" s="366"/>
      <c r="FTO1398" s="366"/>
      <c r="FTP1398" s="366"/>
      <c r="FTQ1398" s="366"/>
      <c r="FTR1398" s="366"/>
      <c r="FTS1398" s="419"/>
      <c r="FTT1398" s="480"/>
      <c r="FTU1398" s="482"/>
      <c r="FTV1398" s="482"/>
      <c r="FTW1398" s="482"/>
      <c r="FTX1398" s="482"/>
      <c r="FTY1398" s="482"/>
      <c r="FTZ1398" s="482"/>
      <c r="FUA1398" s="482"/>
      <c r="FUB1398" s="482"/>
      <c r="FUC1398" s="482"/>
      <c r="FUD1398" s="482"/>
      <c r="FUE1398" s="482"/>
      <c r="FUF1398" s="482"/>
      <c r="FUG1398" s="482"/>
      <c r="FUH1398" s="482"/>
      <c r="FUI1398" s="482"/>
      <c r="FUJ1398" s="482"/>
      <c r="FUK1398" s="482"/>
      <c r="FUL1398" s="482"/>
      <c r="FUM1398" s="481"/>
      <c r="FUN1398" s="447"/>
      <c r="FUO1398" s="447"/>
      <c r="FUP1398" s="451"/>
      <c r="FUQ1398" s="451"/>
      <c r="FUR1398" s="451"/>
      <c r="FUS1398" s="451"/>
      <c r="FUT1398" s="451"/>
      <c r="FUU1398" s="451"/>
      <c r="FUV1398" s="451"/>
      <c r="FUW1398" s="451"/>
      <c r="FUX1398" s="451"/>
      <c r="FUY1398" s="451"/>
      <c r="FUZ1398" s="447"/>
      <c r="FVA1398" s="428"/>
      <c r="FVB1398" s="469"/>
      <c r="FVC1398" s="414"/>
      <c r="FVD1398" s="414"/>
      <c r="FVE1398" s="414"/>
      <c r="FVF1398" s="414"/>
      <c r="FVG1398" s="414"/>
      <c r="FVH1398" s="415"/>
      <c r="FVI1398" s="414"/>
      <c r="FVJ1398" s="416"/>
      <c r="FVK1398" s="366"/>
      <c r="FVL1398" s="366"/>
      <c r="FVM1398" s="366"/>
      <c r="FVN1398" s="366"/>
      <c r="FVO1398" s="366"/>
      <c r="FVP1398" s="366"/>
      <c r="FVQ1398" s="366"/>
      <c r="FVR1398" s="366"/>
      <c r="FVS1398" s="419"/>
      <c r="FVT1398" s="480"/>
      <c r="FVU1398" s="482"/>
      <c r="FVV1398" s="482"/>
      <c r="FVW1398" s="482"/>
      <c r="FVX1398" s="482"/>
      <c r="FVY1398" s="482"/>
      <c r="FVZ1398" s="482"/>
      <c r="FWA1398" s="482"/>
      <c r="FWB1398" s="482"/>
      <c r="FWC1398" s="482"/>
      <c r="FWD1398" s="482"/>
      <c r="FWE1398" s="482"/>
      <c r="FWF1398" s="482"/>
      <c r="FWG1398" s="482"/>
      <c r="FWH1398" s="482"/>
      <c r="FWI1398" s="482"/>
      <c r="FWJ1398" s="482"/>
      <c r="FWK1398" s="482"/>
      <c r="FWL1398" s="482"/>
      <c r="FWM1398" s="481"/>
      <c r="FWN1398" s="447"/>
      <c r="FWO1398" s="447"/>
      <c r="FWP1398" s="451"/>
      <c r="FWQ1398" s="451"/>
      <c r="FWR1398" s="451"/>
      <c r="FWS1398" s="451"/>
      <c r="FWT1398" s="451"/>
      <c r="FWU1398" s="451"/>
      <c r="FWV1398" s="451"/>
      <c r="FWW1398" s="451"/>
      <c r="FWX1398" s="451"/>
      <c r="FWY1398" s="451"/>
      <c r="FWZ1398" s="447"/>
      <c r="FXA1398" s="428"/>
      <c r="FXB1398" s="469"/>
      <c r="FXC1398" s="414"/>
      <c r="FXD1398" s="414"/>
      <c r="FXE1398" s="414"/>
      <c r="FXF1398" s="414"/>
      <c r="FXG1398" s="414"/>
      <c r="FXH1398" s="415"/>
      <c r="FXI1398" s="414"/>
      <c r="FXJ1398" s="416"/>
      <c r="FXK1398" s="366"/>
      <c r="FXL1398" s="366"/>
      <c r="FXM1398" s="366"/>
      <c r="FXN1398" s="366"/>
      <c r="FXO1398" s="366"/>
      <c r="FXP1398" s="366"/>
      <c r="FXQ1398" s="366"/>
      <c r="FXR1398" s="366"/>
      <c r="FXS1398" s="419"/>
      <c r="FXT1398" s="480"/>
      <c r="FXU1398" s="482"/>
      <c r="FXV1398" s="482"/>
      <c r="FXW1398" s="482"/>
      <c r="FXX1398" s="482"/>
      <c r="FXY1398" s="482"/>
      <c r="FXZ1398" s="482"/>
      <c r="FYA1398" s="482"/>
      <c r="FYB1398" s="482"/>
      <c r="FYC1398" s="482"/>
      <c r="FYD1398" s="482"/>
      <c r="FYE1398" s="482"/>
      <c r="FYF1398" s="482"/>
      <c r="FYG1398" s="482"/>
      <c r="FYH1398" s="482"/>
      <c r="FYI1398" s="482"/>
      <c r="FYJ1398" s="482"/>
      <c r="FYK1398" s="482"/>
      <c r="FYL1398" s="482"/>
      <c r="FYM1398" s="481"/>
      <c r="FYN1398" s="447"/>
      <c r="FYO1398" s="447"/>
      <c r="FYP1398" s="451"/>
      <c r="FYQ1398" s="451"/>
      <c r="FYR1398" s="451"/>
      <c r="FYS1398" s="451"/>
      <c r="FYT1398" s="451"/>
      <c r="FYU1398" s="451"/>
      <c r="FYV1398" s="451"/>
      <c r="FYW1398" s="451"/>
      <c r="FYX1398" s="451"/>
      <c r="FYY1398" s="451"/>
      <c r="FYZ1398" s="447"/>
      <c r="FZA1398" s="428"/>
      <c r="FZB1398" s="469"/>
      <c r="FZC1398" s="414"/>
      <c r="FZD1398" s="414"/>
      <c r="FZE1398" s="414"/>
      <c r="FZF1398" s="414"/>
      <c r="FZG1398" s="414"/>
      <c r="FZH1398" s="415"/>
      <c r="FZI1398" s="414"/>
      <c r="FZJ1398" s="416"/>
      <c r="FZK1398" s="366"/>
      <c r="FZL1398" s="366"/>
      <c r="FZM1398" s="366"/>
      <c r="FZN1398" s="366"/>
      <c r="FZO1398" s="366"/>
      <c r="FZP1398" s="366"/>
      <c r="FZQ1398" s="366"/>
      <c r="FZR1398" s="366"/>
      <c r="FZS1398" s="419"/>
      <c r="FZT1398" s="480"/>
      <c r="FZU1398" s="482"/>
      <c r="FZV1398" s="482"/>
      <c r="FZW1398" s="482"/>
      <c r="FZX1398" s="482"/>
      <c r="FZY1398" s="482"/>
      <c r="FZZ1398" s="482"/>
      <c r="GAA1398" s="482"/>
      <c r="GAB1398" s="482"/>
      <c r="GAC1398" s="482"/>
      <c r="GAD1398" s="482"/>
      <c r="GAE1398" s="482"/>
      <c r="GAF1398" s="482"/>
      <c r="GAG1398" s="482"/>
      <c r="GAH1398" s="482"/>
      <c r="GAI1398" s="482"/>
      <c r="GAJ1398" s="482"/>
      <c r="GAK1398" s="482"/>
      <c r="GAL1398" s="482"/>
      <c r="GAM1398" s="481"/>
      <c r="GAN1398" s="447"/>
      <c r="GAO1398" s="447"/>
      <c r="GAP1398" s="451"/>
      <c r="GAQ1398" s="451"/>
      <c r="GAR1398" s="451"/>
      <c r="GAS1398" s="451"/>
      <c r="GAT1398" s="451"/>
      <c r="GAU1398" s="451"/>
      <c r="GAV1398" s="451"/>
      <c r="GAW1398" s="451"/>
      <c r="GAX1398" s="451"/>
      <c r="GAY1398" s="451"/>
      <c r="GAZ1398" s="447"/>
      <c r="GBA1398" s="428"/>
      <c r="GBB1398" s="469"/>
      <c r="GBC1398" s="414"/>
      <c r="GBD1398" s="414"/>
      <c r="GBE1398" s="414"/>
      <c r="GBF1398" s="414"/>
      <c r="GBG1398" s="414"/>
      <c r="GBH1398" s="415"/>
      <c r="GBI1398" s="414"/>
      <c r="GBJ1398" s="416"/>
      <c r="GBK1398" s="366"/>
      <c r="GBL1398" s="366"/>
      <c r="GBM1398" s="366"/>
      <c r="GBN1398" s="366"/>
      <c r="GBO1398" s="366"/>
      <c r="GBP1398" s="366"/>
      <c r="GBQ1398" s="366"/>
      <c r="GBR1398" s="366"/>
      <c r="GBS1398" s="419"/>
      <c r="GBT1398" s="480"/>
      <c r="GBU1398" s="482"/>
      <c r="GBV1398" s="482"/>
      <c r="GBW1398" s="482"/>
      <c r="GBX1398" s="482"/>
      <c r="GBY1398" s="482"/>
      <c r="GBZ1398" s="482"/>
      <c r="GCA1398" s="482"/>
      <c r="GCB1398" s="482"/>
      <c r="GCC1398" s="482"/>
      <c r="GCD1398" s="482"/>
      <c r="GCE1398" s="482"/>
      <c r="GCF1398" s="482"/>
      <c r="GCG1398" s="482"/>
      <c r="GCH1398" s="482"/>
      <c r="GCI1398" s="482"/>
      <c r="GCJ1398" s="482"/>
      <c r="GCK1398" s="482"/>
      <c r="GCL1398" s="482"/>
      <c r="GCM1398" s="481"/>
      <c r="GCN1398" s="447"/>
      <c r="GCO1398" s="447"/>
      <c r="GCP1398" s="451"/>
      <c r="GCQ1398" s="451"/>
      <c r="GCR1398" s="451"/>
      <c r="GCS1398" s="451"/>
      <c r="GCT1398" s="451"/>
      <c r="GCU1398" s="451"/>
      <c r="GCV1398" s="451"/>
      <c r="GCW1398" s="451"/>
      <c r="GCX1398" s="451"/>
      <c r="GCY1398" s="451"/>
      <c r="GCZ1398" s="447"/>
      <c r="GDA1398" s="428"/>
      <c r="GDB1398" s="469"/>
      <c r="GDC1398" s="414"/>
      <c r="GDD1398" s="414"/>
      <c r="GDE1398" s="414"/>
      <c r="GDF1398" s="414"/>
      <c r="GDG1398" s="414"/>
      <c r="GDH1398" s="415"/>
      <c r="GDI1398" s="414"/>
      <c r="GDJ1398" s="416"/>
      <c r="GDK1398" s="366"/>
      <c r="GDL1398" s="366"/>
      <c r="GDM1398" s="366"/>
      <c r="GDN1398" s="366"/>
      <c r="GDO1398" s="366"/>
      <c r="GDP1398" s="366"/>
      <c r="GDQ1398" s="366"/>
      <c r="GDR1398" s="366"/>
      <c r="GDS1398" s="419"/>
      <c r="GDT1398" s="480"/>
      <c r="GDU1398" s="482"/>
      <c r="GDV1398" s="482"/>
      <c r="GDW1398" s="482"/>
      <c r="GDX1398" s="482"/>
      <c r="GDY1398" s="482"/>
      <c r="GDZ1398" s="482"/>
      <c r="GEA1398" s="482"/>
      <c r="GEB1398" s="482"/>
      <c r="GEC1398" s="482"/>
      <c r="GED1398" s="482"/>
      <c r="GEE1398" s="482"/>
      <c r="GEF1398" s="482"/>
      <c r="GEG1398" s="482"/>
      <c r="GEH1398" s="482"/>
      <c r="GEI1398" s="482"/>
      <c r="GEJ1398" s="482"/>
      <c r="GEK1398" s="482"/>
      <c r="GEL1398" s="482"/>
      <c r="GEM1398" s="481"/>
      <c r="GEN1398" s="447"/>
      <c r="GEO1398" s="447"/>
      <c r="GEP1398" s="451"/>
      <c r="GEQ1398" s="451"/>
      <c r="GER1398" s="451"/>
      <c r="GES1398" s="451"/>
      <c r="GET1398" s="451"/>
      <c r="GEU1398" s="451"/>
      <c r="GEV1398" s="451"/>
      <c r="GEW1398" s="451"/>
      <c r="GEX1398" s="451"/>
      <c r="GEY1398" s="451"/>
      <c r="GEZ1398" s="447"/>
      <c r="GFA1398" s="428"/>
      <c r="GFB1398" s="469"/>
      <c r="GFC1398" s="414"/>
      <c r="GFD1398" s="414"/>
      <c r="GFE1398" s="414"/>
      <c r="GFF1398" s="414"/>
      <c r="GFG1398" s="414"/>
      <c r="GFH1398" s="415"/>
      <c r="GFI1398" s="414"/>
      <c r="GFJ1398" s="416"/>
      <c r="GFK1398" s="366"/>
      <c r="GFL1398" s="366"/>
      <c r="GFM1398" s="366"/>
      <c r="GFN1398" s="366"/>
      <c r="GFO1398" s="366"/>
      <c r="GFP1398" s="366"/>
      <c r="GFQ1398" s="366"/>
      <c r="GFR1398" s="366"/>
      <c r="GFS1398" s="419"/>
      <c r="GFT1398" s="480"/>
      <c r="GFU1398" s="482"/>
      <c r="GFV1398" s="482"/>
      <c r="GFW1398" s="482"/>
      <c r="GFX1398" s="482"/>
      <c r="GFY1398" s="482"/>
      <c r="GFZ1398" s="482"/>
      <c r="GGA1398" s="482"/>
      <c r="GGB1398" s="482"/>
      <c r="GGC1398" s="482"/>
      <c r="GGD1398" s="482"/>
      <c r="GGE1398" s="482"/>
      <c r="GGF1398" s="482"/>
      <c r="GGG1398" s="482"/>
      <c r="GGH1398" s="482"/>
      <c r="GGI1398" s="482"/>
      <c r="GGJ1398" s="482"/>
      <c r="GGK1398" s="482"/>
      <c r="GGL1398" s="482"/>
      <c r="GGM1398" s="481"/>
      <c r="GGN1398" s="447"/>
      <c r="GGO1398" s="447"/>
      <c r="GGP1398" s="451"/>
      <c r="GGQ1398" s="451"/>
      <c r="GGR1398" s="451"/>
      <c r="GGS1398" s="451"/>
      <c r="GGT1398" s="451"/>
      <c r="GGU1398" s="451"/>
      <c r="GGV1398" s="451"/>
      <c r="GGW1398" s="451"/>
      <c r="GGX1398" s="451"/>
      <c r="GGY1398" s="451"/>
      <c r="GGZ1398" s="447"/>
      <c r="GHA1398" s="428"/>
      <c r="GHB1398" s="469"/>
      <c r="GHC1398" s="414"/>
      <c r="GHD1398" s="414"/>
      <c r="GHE1398" s="414"/>
      <c r="GHF1398" s="414"/>
      <c r="GHG1398" s="414"/>
      <c r="GHH1398" s="415"/>
      <c r="GHI1398" s="414"/>
      <c r="GHJ1398" s="416"/>
      <c r="GHK1398" s="366"/>
      <c r="GHL1398" s="366"/>
      <c r="GHM1398" s="366"/>
      <c r="GHN1398" s="366"/>
      <c r="GHO1398" s="366"/>
      <c r="GHP1398" s="366"/>
      <c r="GHQ1398" s="366"/>
      <c r="GHR1398" s="366"/>
      <c r="GHS1398" s="419"/>
      <c r="GHT1398" s="480"/>
      <c r="GHU1398" s="482"/>
      <c r="GHV1398" s="482"/>
      <c r="GHW1398" s="482"/>
      <c r="GHX1398" s="482"/>
      <c r="GHY1398" s="482"/>
      <c r="GHZ1398" s="482"/>
      <c r="GIA1398" s="482"/>
      <c r="GIB1398" s="482"/>
      <c r="GIC1398" s="482"/>
      <c r="GID1398" s="482"/>
      <c r="GIE1398" s="482"/>
      <c r="GIF1398" s="482"/>
      <c r="GIG1398" s="482"/>
      <c r="GIH1398" s="482"/>
      <c r="GII1398" s="482"/>
      <c r="GIJ1398" s="482"/>
      <c r="GIK1398" s="482"/>
      <c r="GIL1398" s="482"/>
      <c r="GIM1398" s="481"/>
      <c r="GIN1398" s="447"/>
      <c r="GIO1398" s="447"/>
      <c r="GIP1398" s="451"/>
      <c r="GIQ1398" s="451"/>
      <c r="GIR1398" s="451"/>
      <c r="GIS1398" s="451"/>
      <c r="GIT1398" s="451"/>
      <c r="GIU1398" s="451"/>
      <c r="GIV1398" s="451"/>
      <c r="GIW1398" s="451"/>
      <c r="GIX1398" s="451"/>
      <c r="GIY1398" s="451"/>
      <c r="GIZ1398" s="447"/>
      <c r="GJA1398" s="428"/>
      <c r="GJB1398" s="469"/>
      <c r="GJC1398" s="414"/>
      <c r="GJD1398" s="414"/>
      <c r="GJE1398" s="414"/>
      <c r="GJF1398" s="414"/>
      <c r="GJG1398" s="414"/>
      <c r="GJH1398" s="415"/>
      <c r="GJI1398" s="414"/>
      <c r="GJJ1398" s="416"/>
      <c r="GJK1398" s="366"/>
      <c r="GJL1398" s="366"/>
      <c r="GJM1398" s="366"/>
      <c r="GJN1398" s="366"/>
      <c r="GJO1398" s="366"/>
      <c r="GJP1398" s="366"/>
      <c r="GJQ1398" s="366"/>
      <c r="GJR1398" s="366"/>
      <c r="GJS1398" s="419"/>
      <c r="GJT1398" s="480"/>
      <c r="GJU1398" s="482"/>
      <c r="GJV1398" s="482"/>
      <c r="GJW1398" s="482"/>
      <c r="GJX1398" s="482"/>
      <c r="GJY1398" s="482"/>
      <c r="GJZ1398" s="482"/>
      <c r="GKA1398" s="482"/>
      <c r="GKB1398" s="482"/>
      <c r="GKC1398" s="482"/>
      <c r="GKD1398" s="482"/>
      <c r="GKE1398" s="482"/>
      <c r="GKF1398" s="482"/>
      <c r="GKG1398" s="482"/>
      <c r="GKH1398" s="482"/>
      <c r="GKI1398" s="482"/>
      <c r="GKJ1398" s="482"/>
      <c r="GKK1398" s="482"/>
      <c r="GKL1398" s="482"/>
      <c r="GKM1398" s="481"/>
      <c r="GKN1398" s="447"/>
      <c r="GKO1398" s="447"/>
      <c r="GKP1398" s="451"/>
      <c r="GKQ1398" s="451"/>
      <c r="GKR1398" s="451"/>
      <c r="GKS1398" s="451"/>
      <c r="GKT1398" s="451"/>
      <c r="GKU1398" s="451"/>
      <c r="GKV1398" s="451"/>
      <c r="GKW1398" s="451"/>
      <c r="GKX1398" s="451"/>
      <c r="GKY1398" s="451"/>
      <c r="GKZ1398" s="447"/>
      <c r="GLA1398" s="428"/>
      <c r="GLB1398" s="469"/>
      <c r="GLC1398" s="414"/>
      <c r="GLD1398" s="414"/>
      <c r="GLE1398" s="414"/>
      <c r="GLF1398" s="414"/>
      <c r="GLG1398" s="414"/>
      <c r="GLH1398" s="415"/>
      <c r="GLI1398" s="414"/>
      <c r="GLJ1398" s="416"/>
      <c r="GLK1398" s="366"/>
      <c r="GLL1398" s="366"/>
      <c r="GLM1398" s="366"/>
      <c r="GLN1398" s="366"/>
      <c r="GLO1398" s="366"/>
      <c r="GLP1398" s="366"/>
      <c r="GLQ1398" s="366"/>
      <c r="GLR1398" s="366"/>
      <c r="GLS1398" s="419"/>
      <c r="GLT1398" s="480"/>
      <c r="GLU1398" s="482"/>
      <c r="GLV1398" s="482"/>
      <c r="GLW1398" s="482"/>
      <c r="GLX1398" s="482"/>
      <c r="GLY1398" s="482"/>
      <c r="GLZ1398" s="482"/>
      <c r="GMA1398" s="482"/>
      <c r="GMB1398" s="482"/>
      <c r="GMC1398" s="482"/>
      <c r="GMD1398" s="482"/>
      <c r="GME1398" s="482"/>
      <c r="GMF1398" s="482"/>
      <c r="GMG1398" s="482"/>
      <c r="GMH1398" s="482"/>
      <c r="GMI1398" s="482"/>
      <c r="GMJ1398" s="482"/>
      <c r="GMK1398" s="482"/>
      <c r="GML1398" s="482"/>
      <c r="GMM1398" s="481"/>
      <c r="GMN1398" s="447"/>
      <c r="GMO1398" s="447"/>
      <c r="GMP1398" s="451"/>
      <c r="GMQ1398" s="451"/>
      <c r="GMR1398" s="451"/>
      <c r="GMS1398" s="451"/>
      <c r="GMT1398" s="451"/>
      <c r="GMU1398" s="451"/>
      <c r="GMV1398" s="451"/>
      <c r="GMW1398" s="451"/>
      <c r="GMX1398" s="451"/>
      <c r="GMY1398" s="451"/>
      <c r="GMZ1398" s="447"/>
      <c r="GNA1398" s="428"/>
      <c r="GNB1398" s="469"/>
      <c r="GNC1398" s="414"/>
      <c r="GND1398" s="414"/>
      <c r="GNE1398" s="414"/>
      <c r="GNF1398" s="414"/>
      <c r="GNG1398" s="414"/>
      <c r="GNH1398" s="415"/>
      <c r="GNI1398" s="414"/>
      <c r="GNJ1398" s="416"/>
      <c r="GNK1398" s="366"/>
      <c r="GNL1398" s="366"/>
      <c r="GNM1398" s="366"/>
      <c r="GNN1398" s="366"/>
      <c r="GNO1398" s="366"/>
      <c r="GNP1398" s="366"/>
      <c r="GNQ1398" s="366"/>
      <c r="GNR1398" s="366"/>
      <c r="GNS1398" s="419"/>
      <c r="GNT1398" s="480"/>
      <c r="GNU1398" s="482"/>
      <c r="GNV1398" s="482"/>
      <c r="GNW1398" s="482"/>
      <c r="GNX1398" s="482"/>
      <c r="GNY1398" s="482"/>
      <c r="GNZ1398" s="482"/>
      <c r="GOA1398" s="482"/>
      <c r="GOB1398" s="482"/>
      <c r="GOC1398" s="482"/>
      <c r="GOD1398" s="482"/>
      <c r="GOE1398" s="482"/>
      <c r="GOF1398" s="482"/>
      <c r="GOG1398" s="482"/>
      <c r="GOH1398" s="482"/>
      <c r="GOI1398" s="482"/>
      <c r="GOJ1398" s="482"/>
      <c r="GOK1398" s="482"/>
      <c r="GOL1398" s="482"/>
      <c r="GOM1398" s="481"/>
      <c r="GON1398" s="447"/>
      <c r="GOO1398" s="447"/>
      <c r="GOP1398" s="451"/>
      <c r="GOQ1398" s="451"/>
      <c r="GOR1398" s="451"/>
      <c r="GOS1398" s="451"/>
      <c r="GOT1398" s="451"/>
      <c r="GOU1398" s="451"/>
      <c r="GOV1398" s="451"/>
      <c r="GOW1398" s="451"/>
      <c r="GOX1398" s="451"/>
      <c r="GOY1398" s="451"/>
      <c r="GOZ1398" s="447"/>
      <c r="GPA1398" s="428"/>
      <c r="GPB1398" s="469"/>
      <c r="GPC1398" s="414"/>
      <c r="GPD1398" s="414"/>
      <c r="GPE1398" s="414"/>
      <c r="GPF1398" s="414"/>
      <c r="GPG1398" s="414"/>
      <c r="GPH1398" s="415"/>
      <c r="GPI1398" s="414"/>
      <c r="GPJ1398" s="416"/>
      <c r="GPK1398" s="366"/>
      <c r="GPL1398" s="366"/>
      <c r="GPM1398" s="366"/>
      <c r="GPN1398" s="366"/>
      <c r="GPO1398" s="366"/>
      <c r="GPP1398" s="366"/>
      <c r="GPQ1398" s="366"/>
      <c r="GPR1398" s="366"/>
      <c r="GPS1398" s="419"/>
      <c r="GPT1398" s="480"/>
      <c r="GPU1398" s="482"/>
      <c r="GPV1398" s="482"/>
      <c r="GPW1398" s="482"/>
      <c r="GPX1398" s="482"/>
      <c r="GPY1398" s="482"/>
      <c r="GPZ1398" s="482"/>
      <c r="GQA1398" s="482"/>
      <c r="GQB1398" s="482"/>
      <c r="GQC1398" s="482"/>
      <c r="GQD1398" s="482"/>
      <c r="GQE1398" s="482"/>
      <c r="GQF1398" s="482"/>
      <c r="GQG1398" s="482"/>
      <c r="GQH1398" s="482"/>
      <c r="GQI1398" s="482"/>
      <c r="GQJ1398" s="482"/>
      <c r="GQK1398" s="482"/>
      <c r="GQL1398" s="482"/>
      <c r="GQM1398" s="481"/>
      <c r="GQN1398" s="447"/>
      <c r="GQO1398" s="447"/>
      <c r="GQP1398" s="451"/>
      <c r="GQQ1398" s="451"/>
      <c r="GQR1398" s="451"/>
      <c r="GQS1398" s="451"/>
      <c r="GQT1398" s="451"/>
      <c r="GQU1398" s="451"/>
      <c r="GQV1398" s="451"/>
      <c r="GQW1398" s="451"/>
      <c r="GQX1398" s="451"/>
      <c r="GQY1398" s="451"/>
      <c r="GQZ1398" s="447"/>
      <c r="GRA1398" s="428"/>
      <c r="GRB1398" s="469"/>
      <c r="GRC1398" s="414"/>
      <c r="GRD1398" s="414"/>
      <c r="GRE1398" s="414"/>
      <c r="GRF1398" s="414"/>
      <c r="GRG1398" s="414"/>
      <c r="GRH1398" s="415"/>
      <c r="GRI1398" s="414"/>
      <c r="GRJ1398" s="416"/>
      <c r="GRK1398" s="366"/>
      <c r="GRL1398" s="366"/>
      <c r="GRM1398" s="366"/>
      <c r="GRN1398" s="366"/>
      <c r="GRO1398" s="366"/>
      <c r="GRP1398" s="366"/>
      <c r="GRQ1398" s="366"/>
      <c r="GRR1398" s="366"/>
      <c r="GRS1398" s="419"/>
      <c r="GRT1398" s="480"/>
      <c r="GRU1398" s="482"/>
      <c r="GRV1398" s="482"/>
      <c r="GRW1398" s="482"/>
      <c r="GRX1398" s="482"/>
      <c r="GRY1398" s="482"/>
      <c r="GRZ1398" s="482"/>
      <c r="GSA1398" s="482"/>
      <c r="GSB1398" s="482"/>
      <c r="GSC1398" s="482"/>
      <c r="GSD1398" s="482"/>
      <c r="GSE1398" s="482"/>
      <c r="GSF1398" s="482"/>
      <c r="GSG1398" s="482"/>
      <c r="GSH1398" s="482"/>
      <c r="GSI1398" s="482"/>
      <c r="GSJ1398" s="482"/>
      <c r="GSK1398" s="482"/>
      <c r="GSL1398" s="482"/>
      <c r="GSM1398" s="481"/>
      <c r="GSN1398" s="447"/>
      <c r="GSO1398" s="447"/>
      <c r="GSP1398" s="451"/>
      <c r="GSQ1398" s="451"/>
      <c r="GSR1398" s="451"/>
      <c r="GSS1398" s="451"/>
      <c r="GST1398" s="451"/>
      <c r="GSU1398" s="451"/>
      <c r="GSV1398" s="451"/>
      <c r="GSW1398" s="451"/>
      <c r="GSX1398" s="451"/>
      <c r="GSY1398" s="451"/>
      <c r="GSZ1398" s="447"/>
      <c r="GTA1398" s="428"/>
      <c r="GTB1398" s="469"/>
      <c r="GTC1398" s="414"/>
      <c r="GTD1398" s="414"/>
      <c r="GTE1398" s="414"/>
      <c r="GTF1398" s="414"/>
      <c r="GTG1398" s="414"/>
      <c r="GTH1398" s="415"/>
      <c r="GTI1398" s="414"/>
      <c r="GTJ1398" s="416"/>
      <c r="GTK1398" s="366"/>
      <c r="GTL1398" s="366"/>
      <c r="GTM1398" s="366"/>
      <c r="GTN1398" s="366"/>
      <c r="GTO1398" s="366"/>
      <c r="GTP1398" s="366"/>
      <c r="GTQ1398" s="366"/>
      <c r="GTR1398" s="366"/>
      <c r="GTS1398" s="419"/>
      <c r="GTT1398" s="480"/>
      <c r="GTU1398" s="482"/>
      <c r="GTV1398" s="482"/>
      <c r="GTW1398" s="482"/>
      <c r="GTX1398" s="482"/>
      <c r="GTY1398" s="482"/>
      <c r="GTZ1398" s="482"/>
      <c r="GUA1398" s="482"/>
      <c r="GUB1398" s="482"/>
      <c r="GUC1398" s="482"/>
      <c r="GUD1398" s="482"/>
      <c r="GUE1398" s="482"/>
      <c r="GUF1398" s="482"/>
      <c r="GUG1398" s="482"/>
      <c r="GUH1398" s="482"/>
      <c r="GUI1398" s="482"/>
      <c r="GUJ1398" s="482"/>
      <c r="GUK1398" s="482"/>
      <c r="GUL1398" s="482"/>
      <c r="GUM1398" s="481"/>
      <c r="GUN1398" s="447"/>
      <c r="GUO1398" s="447"/>
      <c r="GUP1398" s="451"/>
      <c r="GUQ1398" s="451"/>
      <c r="GUR1398" s="451"/>
      <c r="GUS1398" s="451"/>
      <c r="GUT1398" s="451"/>
      <c r="GUU1398" s="451"/>
      <c r="GUV1398" s="451"/>
      <c r="GUW1398" s="451"/>
      <c r="GUX1398" s="451"/>
      <c r="GUY1398" s="451"/>
      <c r="GUZ1398" s="447"/>
      <c r="GVA1398" s="428"/>
      <c r="GVB1398" s="469"/>
      <c r="GVC1398" s="414"/>
      <c r="GVD1398" s="414"/>
      <c r="GVE1398" s="414"/>
      <c r="GVF1398" s="414"/>
      <c r="GVG1398" s="414"/>
      <c r="GVH1398" s="415"/>
      <c r="GVI1398" s="414"/>
      <c r="GVJ1398" s="416"/>
      <c r="GVK1398" s="366"/>
      <c r="GVL1398" s="366"/>
      <c r="GVM1398" s="366"/>
      <c r="GVN1398" s="366"/>
      <c r="GVO1398" s="366"/>
      <c r="GVP1398" s="366"/>
      <c r="GVQ1398" s="366"/>
      <c r="GVR1398" s="366"/>
      <c r="GVS1398" s="419"/>
      <c r="GVT1398" s="480"/>
      <c r="GVU1398" s="482"/>
      <c r="GVV1398" s="482"/>
      <c r="GVW1398" s="482"/>
      <c r="GVX1398" s="482"/>
      <c r="GVY1398" s="482"/>
      <c r="GVZ1398" s="482"/>
      <c r="GWA1398" s="482"/>
      <c r="GWB1398" s="482"/>
      <c r="GWC1398" s="482"/>
      <c r="GWD1398" s="482"/>
      <c r="GWE1398" s="482"/>
      <c r="GWF1398" s="482"/>
      <c r="GWG1398" s="482"/>
      <c r="GWH1398" s="482"/>
      <c r="GWI1398" s="482"/>
      <c r="GWJ1398" s="482"/>
      <c r="GWK1398" s="482"/>
      <c r="GWL1398" s="482"/>
      <c r="GWM1398" s="481"/>
      <c r="GWN1398" s="447"/>
      <c r="GWO1398" s="447"/>
      <c r="GWP1398" s="451"/>
      <c r="GWQ1398" s="451"/>
      <c r="GWR1398" s="451"/>
      <c r="GWS1398" s="451"/>
      <c r="GWT1398" s="451"/>
      <c r="GWU1398" s="451"/>
      <c r="GWV1398" s="451"/>
      <c r="GWW1398" s="451"/>
      <c r="GWX1398" s="451"/>
      <c r="GWY1398" s="451"/>
      <c r="GWZ1398" s="447"/>
      <c r="GXA1398" s="428"/>
      <c r="GXB1398" s="469"/>
      <c r="GXC1398" s="414"/>
      <c r="GXD1398" s="414"/>
      <c r="GXE1398" s="414"/>
      <c r="GXF1398" s="414"/>
      <c r="GXG1398" s="414"/>
      <c r="GXH1398" s="415"/>
      <c r="GXI1398" s="414"/>
      <c r="GXJ1398" s="416"/>
      <c r="GXK1398" s="366"/>
      <c r="GXL1398" s="366"/>
      <c r="GXM1398" s="366"/>
      <c r="GXN1398" s="366"/>
      <c r="GXO1398" s="366"/>
      <c r="GXP1398" s="366"/>
      <c r="GXQ1398" s="366"/>
      <c r="GXR1398" s="366"/>
      <c r="GXS1398" s="419"/>
      <c r="GXT1398" s="480"/>
      <c r="GXU1398" s="482"/>
      <c r="GXV1398" s="482"/>
      <c r="GXW1398" s="482"/>
      <c r="GXX1398" s="482"/>
      <c r="GXY1398" s="482"/>
      <c r="GXZ1398" s="482"/>
      <c r="GYA1398" s="482"/>
      <c r="GYB1398" s="482"/>
      <c r="GYC1398" s="482"/>
      <c r="GYD1398" s="482"/>
      <c r="GYE1398" s="482"/>
      <c r="GYF1398" s="482"/>
      <c r="GYG1398" s="482"/>
      <c r="GYH1398" s="482"/>
      <c r="GYI1398" s="482"/>
      <c r="GYJ1398" s="482"/>
      <c r="GYK1398" s="482"/>
      <c r="GYL1398" s="482"/>
      <c r="GYM1398" s="481"/>
      <c r="GYN1398" s="447"/>
      <c r="GYO1398" s="447"/>
      <c r="GYP1398" s="451"/>
      <c r="GYQ1398" s="451"/>
      <c r="GYR1398" s="451"/>
      <c r="GYS1398" s="451"/>
      <c r="GYT1398" s="451"/>
      <c r="GYU1398" s="451"/>
      <c r="GYV1398" s="451"/>
      <c r="GYW1398" s="451"/>
      <c r="GYX1398" s="451"/>
      <c r="GYY1398" s="451"/>
      <c r="GYZ1398" s="447"/>
      <c r="GZA1398" s="428"/>
      <c r="GZB1398" s="469"/>
      <c r="GZC1398" s="414"/>
      <c r="GZD1398" s="414"/>
      <c r="GZE1398" s="414"/>
      <c r="GZF1398" s="414"/>
      <c r="GZG1398" s="414"/>
      <c r="GZH1398" s="415"/>
      <c r="GZI1398" s="414"/>
      <c r="GZJ1398" s="416"/>
      <c r="GZK1398" s="366"/>
      <c r="GZL1398" s="366"/>
      <c r="GZM1398" s="366"/>
      <c r="GZN1398" s="366"/>
      <c r="GZO1398" s="366"/>
      <c r="GZP1398" s="366"/>
      <c r="GZQ1398" s="366"/>
      <c r="GZR1398" s="366"/>
      <c r="GZS1398" s="419"/>
      <c r="GZT1398" s="480"/>
      <c r="GZU1398" s="482"/>
      <c r="GZV1398" s="482"/>
      <c r="GZW1398" s="482"/>
      <c r="GZX1398" s="482"/>
      <c r="GZY1398" s="482"/>
      <c r="GZZ1398" s="482"/>
      <c r="HAA1398" s="482"/>
      <c r="HAB1398" s="482"/>
      <c r="HAC1398" s="482"/>
      <c r="HAD1398" s="482"/>
      <c r="HAE1398" s="482"/>
      <c r="HAF1398" s="482"/>
      <c r="HAG1398" s="482"/>
      <c r="HAH1398" s="482"/>
      <c r="HAI1398" s="482"/>
      <c r="HAJ1398" s="482"/>
      <c r="HAK1398" s="482"/>
      <c r="HAL1398" s="482"/>
      <c r="HAM1398" s="481"/>
      <c r="HAN1398" s="447"/>
      <c r="HAO1398" s="447"/>
      <c r="HAP1398" s="451"/>
      <c r="HAQ1398" s="451"/>
      <c r="HAR1398" s="451"/>
      <c r="HAS1398" s="451"/>
      <c r="HAT1398" s="451"/>
      <c r="HAU1398" s="451"/>
      <c r="HAV1398" s="451"/>
      <c r="HAW1398" s="451"/>
      <c r="HAX1398" s="451"/>
      <c r="HAY1398" s="451"/>
      <c r="HAZ1398" s="447"/>
      <c r="HBA1398" s="428"/>
      <c r="HBB1398" s="469"/>
      <c r="HBC1398" s="414"/>
      <c r="HBD1398" s="414"/>
      <c r="HBE1398" s="414"/>
      <c r="HBF1398" s="414"/>
      <c r="HBG1398" s="414"/>
      <c r="HBH1398" s="415"/>
      <c r="HBI1398" s="414"/>
      <c r="HBJ1398" s="416"/>
      <c r="HBK1398" s="366"/>
      <c r="HBL1398" s="366"/>
      <c r="HBM1398" s="366"/>
      <c r="HBN1398" s="366"/>
      <c r="HBO1398" s="366"/>
      <c r="HBP1398" s="366"/>
      <c r="HBQ1398" s="366"/>
      <c r="HBR1398" s="366"/>
      <c r="HBS1398" s="419"/>
      <c r="HBT1398" s="480"/>
      <c r="HBU1398" s="482"/>
      <c r="HBV1398" s="482"/>
      <c r="HBW1398" s="482"/>
      <c r="HBX1398" s="482"/>
      <c r="HBY1398" s="482"/>
      <c r="HBZ1398" s="482"/>
      <c r="HCA1398" s="482"/>
      <c r="HCB1398" s="482"/>
      <c r="HCC1398" s="482"/>
      <c r="HCD1398" s="482"/>
      <c r="HCE1398" s="482"/>
      <c r="HCF1398" s="482"/>
      <c r="HCG1398" s="482"/>
      <c r="HCH1398" s="482"/>
      <c r="HCI1398" s="482"/>
      <c r="HCJ1398" s="482"/>
      <c r="HCK1398" s="482"/>
      <c r="HCL1398" s="482"/>
      <c r="HCM1398" s="481"/>
      <c r="HCN1398" s="447"/>
      <c r="HCO1398" s="447"/>
      <c r="HCP1398" s="451"/>
      <c r="HCQ1398" s="451"/>
      <c r="HCR1398" s="451"/>
      <c r="HCS1398" s="451"/>
      <c r="HCT1398" s="451"/>
      <c r="HCU1398" s="451"/>
      <c r="HCV1398" s="451"/>
      <c r="HCW1398" s="451"/>
      <c r="HCX1398" s="451"/>
      <c r="HCY1398" s="451"/>
      <c r="HCZ1398" s="447"/>
      <c r="HDA1398" s="428"/>
      <c r="HDB1398" s="469"/>
      <c r="HDC1398" s="414"/>
      <c r="HDD1398" s="414"/>
      <c r="HDE1398" s="414"/>
      <c r="HDF1398" s="414"/>
      <c r="HDG1398" s="414"/>
      <c r="HDH1398" s="415"/>
      <c r="HDI1398" s="414"/>
      <c r="HDJ1398" s="416"/>
      <c r="HDK1398" s="366"/>
      <c r="HDL1398" s="366"/>
      <c r="HDM1398" s="366"/>
      <c r="HDN1398" s="366"/>
      <c r="HDO1398" s="366"/>
      <c r="HDP1398" s="366"/>
      <c r="HDQ1398" s="366"/>
      <c r="HDR1398" s="366"/>
      <c r="HDS1398" s="419"/>
      <c r="HDT1398" s="480"/>
      <c r="HDU1398" s="482"/>
      <c r="HDV1398" s="482"/>
      <c r="HDW1398" s="482"/>
      <c r="HDX1398" s="482"/>
      <c r="HDY1398" s="482"/>
      <c r="HDZ1398" s="482"/>
      <c r="HEA1398" s="482"/>
      <c r="HEB1398" s="482"/>
      <c r="HEC1398" s="482"/>
      <c r="HED1398" s="482"/>
      <c r="HEE1398" s="482"/>
      <c r="HEF1398" s="482"/>
      <c r="HEG1398" s="482"/>
      <c r="HEH1398" s="482"/>
      <c r="HEI1398" s="482"/>
      <c r="HEJ1398" s="482"/>
      <c r="HEK1398" s="482"/>
      <c r="HEL1398" s="482"/>
      <c r="HEM1398" s="481"/>
      <c r="HEN1398" s="447"/>
      <c r="HEO1398" s="447"/>
      <c r="HEP1398" s="451"/>
      <c r="HEQ1398" s="451"/>
      <c r="HER1398" s="451"/>
      <c r="HES1398" s="451"/>
      <c r="HET1398" s="451"/>
      <c r="HEU1398" s="451"/>
      <c r="HEV1398" s="451"/>
      <c r="HEW1398" s="451"/>
      <c r="HEX1398" s="451"/>
      <c r="HEY1398" s="451"/>
      <c r="HEZ1398" s="447"/>
      <c r="HFA1398" s="428"/>
      <c r="HFB1398" s="469"/>
      <c r="HFC1398" s="414"/>
      <c r="HFD1398" s="414"/>
      <c r="HFE1398" s="414"/>
      <c r="HFF1398" s="414"/>
      <c r="HFG1398" s="414"/>
      <c r="HFH1398" s="415"/>
      <c r="HFI1398" s="414"/>
      <c r="HFJ1398" s="416"/>
      <c r="HFK1398" s="366"/>
      <c r="HFL1398" s="366"/>
      <c r="HFM1398" s="366"/>
      <c r="HFN1398" s="366"/>
      <c r="HFO1398" s="366"/>
      <c r="HFP1398" s="366"/>
      <c r="HFQ1398" s="366"/>
      <c r="HFR1398" s="366"/>
      <c r="HFS1398" s="419"/>
      <c r="HFT1398" s="480"/>
      <c r="HFU1398" s="482"/>
      <c r="HFV1398" s="482"/>
      <c r="HFW1398" s="482"/>
      <c r="HFX1398" s="482"/>
      <c r="HFY1398" s="482"/>
      <c r="HFZ1398" s="482"/>
      <c r="HGA1398" s="482"/>
      <c r="HGB1398" s="482"/>
      <c r="HGC1398" s="482"/>
      <c r="HGD1398" s="482"/>
      <c r="HGE1398" s="482"/>
      <c r="HGF1398" s="482"/>
      <c r="HGG1398" s="482"/>
      <c r="HGH1398" s="482"/>
      <c r="HGI1398" s="482"/>
      <c r="HGJ1398" s="482"/>
      <c r="HGK1398" s="482"/>
      <c r="HGL1398" s="482"/>
      <c r="HGM1398" s="481"/>
      <c r="HGN1398" s="447"/>
      <c r="HGO1398" s="447"/>
      <c r="HGP1398" s="451"/>
      <c r="HGQ1398" s="451"/>
      <c r="HGR1398" s="451"/>
      <c r="HGS1398" s="451"/>
      <c r="HGT1398" s="451"/>
      <c r="HGU1398" s="451"/>
      <c r="HGV1398" s="451"/>
      <c r="HGW1398" s="451"/>
      <c r="HGX1398" s="451"/>
      <c r="HGY1398" s="451"/>
      <c r="HGZ1398" s="447"/>
      <c r="HHA1398" s="428"/>
      <c r="HHB1398" s="469"/>
      <c r="HHC1398" s="414"/>
      <c r="HHD1398" s="414"/>
      <c r="HHE1398" s="414"/>
      <c r="HHF1398" s="414"/>
      <c r="HHG1398" s="414"/>
      <c r="HHH1398" s="415"/>
      <c r="HHI1398" s="414"/>
      <c r="HHJ1398" s="416"/>
      <c r="HHK1398" s="366"/>
      <c r="HHL1398" s="366"/>
      <c r="HHM1398" s="366"/>
      <c r="HHN1398" s="366"/>
      <c r="HHO1398" s="366"/>
      <c r="HHP1398" s="366"/>
      <c r="HHQ1398" s="366"/>
      <c r="HHR1398" s="366"/>
      <c r="HHS1398" s="419"/>
      <c r="HHT1398" s="480"/>
      <c r="HHU1398" s="482"/>
      <c r="HHV1398" s="482"/>
      <c r="HHW1398" s="482"/>
      <c r="HHX1398" s="482"/>
      <c r="HHY1398" s="482"/>
      <c r="HHZ1398" s="482"/>
      <c r="HIA1398" s="482"/>
      <c r="HIB1398" s="482"/>
      <c r="HIC1398" s="482"/>
      <c r="HID1398" s="482"/>
      <c r="HIE1398" s="482"/>
      <c r="HIF1398" s="482"/>
      <c r="HIG1398" s="482"/>
      <c r="HIH1398" s="482"/>
      <c r="HII1398" s="482"/>
      <c r="HIJ1398" s="482"/>
      <c r="HIK1398" s="482"/>
      <c r="HIL1398" s="482"/>
      <c r="HIM1398" s="481"/>
      <c r="HIN1398" s="447"/>
      <c r="HIO1398" s="447"/>
      <c r="HIP1398" s="451"/>
      <c r="HIQ1398" s="451"/>
      <c r="HIR1398" s="451"/>
      <c r="HIS1398" s="451"/>
      <c r="HIT1398" s="451"/>
      <c r="HIU1398" s="451"/>
      <c r="HIV1398" s="451"/>
      <c r="HIW1398" s="451"/>
      <c r="HIX1398" s="451"/>
      <c r="HIY1398" s="451"/>
      <c r="HIZ1398" s="447"/>
      <c r="HJA1398" s="428"/>
      <c r="HJB1398" s="469"/>
      <c r="HJC1398" s="414"/>
      <c r="HJD1398" s="414"/>
      <c r="HJE1398" s="414"/>
      <c r="HJF1398" s="414"/>
      <c r="HJG1398" s="414"/>
      <c r="HJH1398" s="415"/>
      <c r="HJI1398" s="414"/>
      <c r="HJJ1398" s="416"/>
      <c r="HJK1398" s="366"/>
      <c r="HJL1398" s="366"/>
      <c r="HJM1398" s="366"/>
      <c r="HJN1398" s="366"/>
      <c r="HJO1398" s="366"/>
      <c r="HJP1398" s="366"/>
      <c r="HJQ1398" s="366"/>
      <c r="HJR1398" s="366"/>
      <c r="HJS1398" s="419"/>
      <c r="HJT1398" s="480"/>
      <c r="HJU1398" s="482"/>
      <c r="HJV1398" s="482"/>
      <c r="HJW1398" s="482"/>
      <c r="HJX1398" s="482"/>
      <c r="HJY1398" s="482"/>
      <c r="HJZ1398" s="482"/>
      <c r="HKA1398" s="482"/>
      <c r="HKB1398" s="482"/>
      <c r="HKC1398" s="482"/>
      <c r="HKD1398" s="482"/>
      <c r="HKE1398" s="482"/>
      <c r="HKF1398" s="482"/>
      <c r="HKG1398" s="482"/>
      <c r="HKH1398" s="482"/>
      <c r="HKI1398" s="482"/>
      <c r="HKJ1398" s="482"/>
      <c r="HKK1398" s="482"/>
      <c r="HKL1398" s="482"/>
      <c r="HKM1398" s="481"/>
      <c r="HKN1398" s="447"/>
      <c r="HKO1398" s="447"/>
      <c r="HKP1398" s="451"/>
      <c r="HKQ1398" s="451"/>
      <c r="HKR1398" s="451"/>
      <c r="HKS1398" s="451"/>
      <c r="HKT1398" s="451"/>
      <c r="HKU1398" s="451"/>
      <c r="HKV1398" s="451"/>
      <c r="HKW1398" s="451"/>
      <c r="HKX1398" s="451"/>
      <c r="HKY1398" s="451"/>
      <c r="HKZ1398" s="447"/>
      <c r="HLA1398" s="428"/>
      <c r="HLB1398" s="469"/>
      <c r="HLC1398" s="414"/>
      <c r="HLD1398" s="414"/>
      <c r="HLE1398" s="414"/>
      <c r="HLF1398" s="414"/>
      <c r="HLG1398" s="414"/>
      <c r="HLH1398" s="415"/>
      <c r="HLI1398" s="414"/>
      <c r="HLJ1398" s="416"/>
      <c r="HLK1398" s="366"/>
      <c r="HLL1398" s="366"/>
      <c r="HLM1398" s="366"/>
      <c r="HLN1398" s="366"/>
      <c r="HLO1398" s="366"/>
      <c r="HLP1398" s="366"/>
      <c r="HLQ1398" s="366"/>
      <c r="HLR1398" s="366"/>
      <c r="HLS1398" s="419"/>
      <c r="HLT1398" s="480"/>
      <c r="HLU1398" s="482"/>
      <c r="HLV1398" s="482"/>
      <c r="HLW1398" s="482"/>
      <c r="HLX1398" s="482"/>
      <c r="HLY1398" s="482"/>
      <c r="HLZ1398" s="482"/>
      <c r="HMA1398" s="482"/>
      <c r="HMB1398" s="482"/>
      <c r="HMC1398" s="482"/>
      <c r="HMD1398" s="482"/>
      <c r="HME1398" s="482"/>
      <c r="HMF1398" s="482"/>
      <c r="HMG1398" s="482"/>
      <c r="HMH1398" s="482"/>
      <c r="HMI1398" s="482"/>
      <c r="HMJ1398" s="482"/>
      <c r="HMK1398" s="482"/>
      <c r="HML1398" s="482"/>
      <c r="HMM1398" s="481"/>
      <c r="HMN1398" s="447"/>
      <c r="HMO1398" s="447"/>
      <c r="HMP1398" s="451"/>
      <c r="HMQ1398" s="451"/>
      <c r="HMR1398" s="451"/>
      <c r="HMS1398" s="451"/>
      <c r="HMT1398" s="451"/>
      <c r="HMU1398" s="451"/>
      <c r="HMV1398" s="451"/>
      <c r="HMW1398" s="451"/>
      <c r="HMX1398" s="451"/>
      <c r="HMY1398" s="451"/>
      <c r="HMZ1398" s="447"/>
      <c r="HNA1398" s="428"/>
      <c r="HNB1398" s="469"/>
      <c r="HNC1398" s="414"/>
      <c r="HND1398" s="414"/>
      <c r="HNE1398" s="414"/>
      <c r="HNF1398" s="414"/>
      <c r="HNG1398" s="414"/>
      <c r="HNH1398" s="415"/>
      <c r="HNI1398" s="414"/>
      <c r="HNJ1398" s="416"/>
      <c r="HNK1398" s="366"/>
      <c r="HNL1398" s="366"/>
      <c r="HNM1398" s="366"/>
      <c r="HNN1398" s="366"/>
      <c r="HNO1398" s="366"/>
      <c r="HNP1398" s="366"/>
      <c r="HNQ1398" s="366"/>
      <c r="HNR1398" s="366"/>
      <c r="HNS1398" s="419"/>
      <c r="HNT1398" s="480"/>
      <c r="HNU1398" s="482"/>
      <c r="HNV1398" s="482"/>
      <c r="HNW1398" s="482"/>
      <c r="HNX1398" s="482"/>
      <c r="HNY1398" s="482"/>
      <c r="HNZ1398" s="482"/>
      <c r="HOA1398" s="482"/>
      <c r="HOB1398" s="482"/>
      <c r="HOC1398" s="482"/>
      <c r="HOD1398" s="482"/>
      <c r="HOE1398" s="482"/>
      <c r="HOF1398" s="482"/>
      <c r="HOG1398" s="482"/>
      <c r="HOH1398" s="482"/>
      <c r="HOI1398" s="482"/>
      <c r="HOJ1398" s="482"/>
      <c r="HOK1398" s="482"/>
      <c r="HOL1398" s="482"/>
      <c r="HOM1398" s="481"/>
      <c r="HON1398" s="447"/>
      <c r="HOO1398" s="447"/>
      <c r="HOP1398" s="451"/>
      <c r="HOQ1398" s="451"/>
      <c r="HOR1398" s="451"/>
      <c r="HOS1398" s="451"/>
      <c r="HOT1398" s="451"/>
      <c r="HOU1398" s="451"/>
      <c r="HOV1398" s="451"/>
      <c r="HOW1398" s="451"/>
      <c r="HOX1398" s="451"/>
      <c r="HOY1398" s="451"/>
      <c r="HOZ1398" s="447"/>
      <c r="HPA1398" s="428"/>
      <c r="HPB1398" s="469"/>
      <c r="HPC1398" s="414"/>
      <c r="HPD1398" s="414"/>
      <c r="HPE1398" s="414"/>
      <c r="HPF1398" s="414"/>
      <c r="HPG1398" s="414"/>
      <c r="HPH1398" s="415"/>
      <c r="HPI1398" s="414"/>
      <c r="HPJ1398" s="416"/>
      <c r="HPK1398" s="366"/>
      <c r="HPL1398" s="366"/>
      <c r="HPM1398" s="366"/>
      <c r="HPN1398" s="366"/>
      <c r="HPO1398" s="366"/>
      <c r="HPP1398" s="366"/>
      <c r="HPQ1398" s="366"/>
      <c r="HPR1398" s="366"/>
      <c r="HPS1398" s="419"/>
      <c r="HPT1398" s="480"/>
      <c r="HPU1398" s="482"/>
      <c r="HPV1398" s="482"/>
      <c r="HPW1398" s="482"/>
      <c r="HPX1398" s="482"/>
      <c r="HPY1398" s="482"/>
      <c r="HPZ1398" s="482"/>
      <c r="HQA1398" s="482"/>
      <c r="HQB1398" s="482"/>
      <c r="HQC1398" s="482"/>
      <c r="HQD1398" s="482"/>
      <c r="HQE1398" s="482"/>
      <c r="HQF1398" s="482"/>
      <c r="HQG1398" s="482"/>
      <c r="HQH1398" s="482"/>
      <c r="HQI1398" s="482"/>
      <c r="HQJ1398" s="482"/>
      <c r="HQK1398" s="482"/>
      <c r="HQL1398" s="482"/>
      <c r="HQM1398" s="481"/>
      <c r="HQN1398" s="447"/>
      <c r="HQO1398" s="447"/>
      <c r="HQP1398" s="451"/>
      <c r="HQQ1398" s="451"/>
      <c r="HQR1398" s="451"/>
      <c r="HQS1398" s="451"/>
      <c r="HQT1398" s="451"/>
      <c r="HQU1398" s="451"/>
      <c r="HQV1398" s="451"/>
      <c r="HQW1398" s="451"/>
      <c r="HQX1398" s="451"/>
      <c r="HQY1398" s="451"/>
      <c r="HQZ1398" s="447"/>
      <c r="HRA1398" s="428"/>
      <c r="HRB1398" s="469"/>
      <c r="HRC1398" s="414"/>
      <c r="HRD1398" s="414"/>
      <c r="HRE1398" s="414"/>
      <c r="HRF1398" s="414"/>
      <c r="HRG1398" s="414"/>
      <c r="HRH1398" s="415"/>
      <c r="HRI1398" s="414"/>
      <c r="HRJ1398" s="416"/>
      <c r="HRK1398" s="366"/>
      <c r="HRL1398" s="366"/>
      <c r="HRM1398" s="366"/>
      <c r="HRN1398" s="366"/>
      <c r="HRO1398" s="366"/>
      <c r="HRP1398" s="366"/>
      <c r="HRQ1398" s="366"/>
      <c r="HRR1398" s="366"/>
      <c r="HRS1398" s="419"/>
      <c r="HRT1398" s="480"/>
      <c r="HRU1398" s="482"/>
      <c r="HRV1398" s="482"/>
      <c r="HRW1398" s="482"/>
      <c r="HRX1398" s="482"/>
      <c r="HRY1398" s="482"/>
      <c r="HRZ1398" s="482"/>
      <c r="HSA1398" s="482"/>
      <c r="HSB1398" s="482"/>
      <c r="HSC1398" s="482"/>
      <c r="HSD1398" s="482"/>
      <c r="HSE1398" s="482"/>
      <c r="HSF1398" s="482"/>
      <c r="HSG1398" s="482"/>
      <c r="HSH1398" s="482"/>
      <c r="HSI1398" s="482"/>
      <c r="HSJ1398" s="482"/>
      <c r="HSK1398" s="482"/>
      <c r="HSL1398" s="482"/>
      <c r="HSM1398" s="481"/>
      <c r="HSN1398" s="447"/>
      <c r="HSO1398" s="447"/>
      <c r="HSP1398" s="451"/>
      <c r="HSQ1398" s="451"/>
      <c r="HSR1398" s="451"/>
      <c r="HSS1398" s="451"/>
      <c r="HST1398" s="451"/>
      <c r="HSU1398" s="451"/>
      <c r="HSV1398" s="451"/>
      <c r="HSW1398" s="451"/>
      <c r="HSX1398" s="451"/>
      <c r="HSY1398" s="451"/>
      <c r="HSZ1398" s="447"/>
      <c r="HTA1398" s="428"/>
      <c r="HTB1398" s="469"/>
      <c r="HTC1398" s="414"/>
      <c r="HTD1398" s="414"/>
      <c r="HTE1398" s="414"/>
      <c r="HTF1398" s="414"/>
      <c r="HTG1398" s="414"/>
      <c r="HTH1398" s="415"/>
      <c r="HTI1398" s="414"/>
      <c r="HTJ1398" s="416"/>
      <c r="HTK1398" s="366"/>
      <c r="HTL1398" s="366"/>
      <c r="HTM1398" s="366"/>
      <c r="HTN1398" s="366"/>
      <c r="HTO1398" s="366"/>
      <c r="HTP1398" s="366"/>
      <c r="HTQ1398" s="366"/>
      <c r="HTR1398" s="366"/>
      <c r="HTS1398" s="419"/>
      <c r="HTT1398" s="480"/>
      <c r="HTU1398" s="482"/>
      <c r="HTV1398" s="482"/>
      <c r="HTW1398" s="482"/>
      <c r="HTX1398" s="482"/>
      <c r="HTY1398" s="482"/>
      <c r="HTZ1398" s="482"/>
      <c r="HUA1398" s="482"/>
      <c r="HUB1398" s="482"/>
      <c r="HUC1398" s="482"/>
      <c r="HUD1398" s="482"/>
      <c r="HUE1398" s="482"/>
      <c r="HUF1398" s="482"/>
      <c r="HUG1398" s="482"/>
      <c r="HUH1398" s="482"/>
      <c r="HUI1398" s="482"/>
      <c r="HUJ1398" s="482"/>
      <c r="HUK1398" s="482"/>
      <c r="HUL1398" s="482"/>
      <c r="HUM1398" s="481"/>
      <c r="HUN1398" s="447"/>
      <c r="HUO1398" s="447"/>
      <c r="HUP1398" s="451"/>
      <c r="HUQ1398" s="451"/>
      <c r="HUR1398" s="451"/>
      <c r="HUS1398" s="451"/>
      <c r="HUT1398" s="451"/>
      <c r="HUU1398" s="451"/>
      <c r="HUV1398" s="451"/>
      <c r="HUW1398" s="451"/>
      <c r="HUX1398" s="451"/>
      <c r="HUY1398" s="451"/>
      <c r="HUZ1398" s="447"/>
      <c r="HVA1398" s="428"/>
      <c r="HVB1398" s="469"/>
      <c r="HVC1398" s="414"/>
      <c r="HVD1398" s="414"/>
      <c r="HVE1398" s="414"/>
      <c r="HVF1398" s="414"/>
      <c r="HVG1398" s="414"/>
      <c r="HVH1398" s="415"/>
      <c r="HVI1398" s="414"/>
      <c r="HVJ1398" s="416"/>
      <c r="HVK1398" s="366"/>
      <c r="HVL1398" s="366"/>
      <c r="HVM1398" s="366"/>
      <c r="HVN1398" s="366"/>
      <c r="HVO1398" s="366"/>
      <c r="HVP1398" s="366"/>
      <c r="HVQ1398" s="366"/>
      <c r="HVR1398" s="366"/>
      <c r="HVS1398" s="419"/>
      <c r="HVT1398" s="480"/>
      <c r="HVU1398" s="482"/>
      <c r="HVV1398" s="482"/>
      <c r="HVW1398" s="482"/>
      <c r="HVX1398" s="482"/>
      <c r="HVY1398" s="482"/>
      <c r="HVZ1398" s="482"/>
      <c r="HWA1398" s="482"/>
      <c r="HWB1398" s="482"/>
      <c r="HWC1398" s="482"/>
      <c r="HWD1398" s="482"/>
      <c r="HWE1398" s="482"/>
      <c r="HWF1398" s="482"/>
      <c r="HWG1398" s="482"/>
      <c r="HWH1398" s="482"/>
      <c r="HWI1398" s="482"/>
      <c r="HWJ1398" s="482"/>
      <c r="HWK1398" s="482"/>
      <c r="HWL1398" s="482"/>
      <c r="HWM1398" s="481"/>
      <c r="HWN1398" s="447"/>
      <c r="HWO1398" s="447"/>
      <c r="HWP1398" s="451"/>
      <c r="HWQ1398" s="451"/>
      <c r="HWR1398" s="451"/>
      <c r="HWS1398" s="451"/>
      <c r="HWT1398" s="451"/>
      <c r="HWU1398" s="451"/>
      <c r="HWV1398" s="451"/>
      <c r="HWW1398" s="451"/>
      <c r="HWX1398" s="451"/>
      <c r="HWY1398" s="451"/>
      <c r="HWZ1398" s="447"/>
      <c r="HXA1398" s="428"/>
      <c r="HXB1398" s="469"/>
      <c r="HXC1398" s="414"/>
      <c r="HXD1398" s="414"/>
      <c r="HXE1398" s="414"/>
      <c r="HXF1398" s="414"/>
      <c r="HXG1398" s="414"/>
      <c r="HXH1398" s="415"/>
      <c r="HXI1398" s="414"/>
      <c r="HXJ1398" s="416"/>
      <c r="HXK1398" s="366"/>
      <c r="HXL1398" s="366"/>
      <c r="HXM1398" s="366"/>
      <c r="HXN1398" s="366"/>
      <c r="HXO1398" s="366"/>
      <c r="HXP1398" s="366"/>
      <c r="HXQ1398" s="366"/>
      <c r="HXR1398" s="366"/>
      <c r="HXS1398" s="419"/>
      <c r="HXT1398" s="480"/>
      <c r="HXU1398" s="482"/>
      <c r="HXV1398" s="482"/>
      <c r="HXW1398" s="482"/>
      <c r="HXX1398" s="482"/>
      <c r="HXY1398" s="482"/>
      <c r="HXZ1398" s="482"/>
      <c r="HYA1398" s="482"/>
      <c r="HYB1398" s="482"/>
      <c r="HYC1398" s="482"/>
      <c r="HYD1398" s="482"/>
      <c r="HYE1398" s="482"/>
      <c r="HYF1398" s="482"/>
      <c r="HYG1398" s="482"/>
      <c r="HYH1398" s="482"/>
      <c r="HYI1398" s="482"/>
      <c r="HYJ1398" s="482"/>
      <c r="HYK1398" s="482"/>
      <c r="HYL1398" s="482"/>
      <c r="HYM1398" s="481"/>
      <c r="HYN1398" s="447"/>
      <c r="HYO1398" s="447"/>
      <c r="HYP1398" s="451"/>
      <c r="HYQ1398" s="451"/>
      <c r="HYR1398" s="451"/>
      <c r="HYS1398" s="451"/>
      <c r="HYT1398" s="451"/>
      <c r="HYU1398" s="451"/>
      <c r="HYV1398" s="451"/>
      <c r="HYW1398" s="451"/>
      <c r="HYX1398" s="451"/>
      <c r="HYY1398" s="451"/>
      <c r="HYZ1398" s="447"/>
      <c r="HZA1398" s="428"/>
      <c r="HZB1398" s="469"/>
      <c r="HZC1398" s="414"/>
      <c r="HZD1398" s="414"/>
      <c r="HZE1398" s="414"/>
      <c r="HZF1398" s="414"/>
      <c r="HZG1398" s="414"/>
      <c r="HZH1398" s="415"/>
      <c r="HZI1398" s="414"/>
      <c r="HZJ1398" s="416"/>
      <c r="HZK1398" s="366"/>
      <c r="HZL1398" s="366"/>
      <c r="HZM1398" s="366"/>
      <c r="HZN1398" s="366"/>
      <c r="HZO1398" s="366"/>
      <c r="HZP1398" s="366"/>
      <c r="HZQ1398" s="366"/>
      <c r="HZR1398" s="366"/>
      <c r="HZS1398" s="419"/>
      <c r="HZT1398" s="480"/>
      <c r="HZU1398" s="482"/>
      <c r="HZV1398" s="482"/>
      <c r="HZW1398" s="482"/>
      <c r="HZX1398" s="482"/>
      <c r="HZY1398" s="482"/>
      <c r="HZZ1398" s="482"/>
      <c r="IAA1398" s="482"/>
      <c r="IAB1398" s="482"/>
      <c r="IAC1398" s="482"/>
      <c r="IAD1398" s="482"/>
      <c r="IAE1398" s="482"/>
      <c r="IAF1398" s="482"/>
      <c r="IAG1398" s="482"/>
      <c r="IAH1398" s="482"/>
      <c r="IAI1398" s="482"/>
      <c r="IAJ1398" s="482"/>
      <c r="IAK1398" s="482"/>
      <c r="IAL1398" s="482"/>
      <c r="IAM1398" s="481"/>
      <c r="IAN1398" s="447"/>
      <c r="IAO1398" s="447"/>
      <c r="IAP1398" s="451"/>
      <c r="IAQ1398" s="451"/>
      <c r="IAR1398" s="451"/>
      <c r="IAS1398" s="451"/>
      <c r="IAT1398" s="451"/>
      <c r="IAU1398" s="451"/>
      <c r="IAV1398" s="451"/>
      <c r="IAW1398" s="451"/>
      <c r="IAX1398" s="451"/>
      <c r="IAY1398" s="451"/>
      <c r="IAZ1398" s="447"/>
      <c r="IBA1398" s="428"/>
      <c r="IBB1398" s="469"/>
      <c r="IBC1398" s="414"/>
      <c r="IBD1398" s="414"/>
      <c r="IBE1398" s="414"/>
      <c r="IBF1398" s="414"/>
      <c r="IBG1398" s="414"/>
      <c r="IBH1398" s="415"/>
      <c r="IBI1398" s="414"/>
      <c r="IBJ1398" s="416"/>
      <c r="IBK1398" s="366"/>
      <c r="IBL1398" s="366"/>
      <c r="IBM1398" s="366"/>
      <c r="IBN1398" s="366"/>
      <c r="IBO1398" s="366"/>
      <c r="IBP1398" s="366"/>
      <c r="IBQ1398" s="366"/>
      <c r="IBR1398" s="366"/>
      <c r="IBS1398" s="419"/>
      <c r="IBT1398" s="480"/>
      <c r="IBU1398" s="482"/>
      <c r="IBV1398" s="482"/>
      <c r="IBW1398" s="482"/>
      <c r="IBX1398" s="482"/>
      <c r="IBY1398" s="482"/>
      <c r="IBZ1398" s="482"/>
      <c r="ICA1398" s="482"/>
      <c r="ICB1398" s="482"/>
      <c r="ICC1398" s="482"/>
      <c r="ICD1398" s="482"/>
      <c r="ICE1398" s="482"/>
      <c r="ICF1398" s="482"/>
      <c r="ICG1398" s="482"/>
      <c r="ICH1398" s="482"/>
      <c r="ICI1398" s="482"/>
      <c r="ICJ1398" s="482"/>
      <c r="ICK1398" s="482"/>
      <c r="ICL1398" s="482"/>
      <c r="ICM1398" s="481"/>
      <c r="ICN1398" s="447"/>
      <c r="ICO1398" s="447"/>
      <c r="ICP1398" s="451"/>
      <c r="ICQ1398" s="451"/>
      <c r="ICR1398" s="451"/>
      <c r="ICS1398" s="451"/>
      <c r="ICT1398" s="451"/>
      <c r="ICU1398" s="451"/>
      <c r="ICV1398" s="451"/>
      <c r="ICW1398" s="451"/>
      <c r="ICX1398" s="451"/>
      <c r="ICY1398" s="451"/>
      <c r="ICZ1398" s="447"/>
      <c r="IDA1398" s="428"/>
      <c r="IDB1398" s="469"/>
      <c r="IDC1398" s="414"/>
      <c r="IDD1398" s="414"/>
      <c r="IDE1398" s="414"/>
      <c r="IDF1398" s="414"/>
      <c r="IDG1398" s="414"/>
      <c r="IDH1398" s="415"/>
      <c r="IDI1398" s="414"/>
      <c r="IDJ1398" s="416"/>
      <c r="IDK1398" s="366"/>
      <c r="IDL1398" s="366"/>
      <c r="IDM1398" s="366"/>
      <c r="IDN1398" s="366"/>
      <c r="IDO1398" s="366"/>
      <c r="IDP1398" s="366"/>
      <c r="IDQ1398" s="366"/>
      <c r="IDR1398" s="366"/>
      <c r="IDS1398" s="419"/>
      <c r="IDT1398" s="480"/>
      <c r="IDU1398" s="482"/>
      <c r="IDV1398" s="482"/>
      <c r="IDW1398" s="482"/>
      <c r="IDX1398" s="482"/>
      <c r="IDY1398" s="482"/>
      <c r="IDZ1398" s="482"/>
      <c r="IEA1398" s="482"/>
      <c r="IEB1398" s="482"/>
      <c r="IEC1398" s="482"/>
      <c r="IED1398" s="482"/>
      <c r="IEE1398" s="482"/>
      <c r="IEF1398" s="482"/>
      <c r="IEG1398" s="482"/>
      <c r="IEH1398" s="482"/>
      <c r="IEI1398" s="482"/>
      <c r="IEJ1398" s="482"/>
      <c r="IEK1398" s="482"/>
      <c r="IEL1398" s="482"/>
      <c r="IEM1398" s="481"/>
      <c r="IEN1398" s="447"/>
      <c r="IEO1398" s="447"/>
      <c r="IEP1398" s="451"/>
      <c r="IEQ1398" s="451"/>
      <c r="IER1398" s="451"/>
      <c r="IES1398" s="451"/>
      <c r="IET1398" s="451"/>
      <c r="IEU1398" s="451"/>
      <c r="IEV1398" s="451"/>
      <c r="IEW1398" s="451"/>
      <c r="IEX1398" s="451"/>
      <c r="IEY1398" s="451"/>
      <c r="IEZ1398" s="447"/>
      <c r="IFA1398" s="428"/>
      <c r="IFB1398" s="469"/>
      <c r="IFC1398" s="414"/>
      <c r="IFD1398" s="414"/>
      <c r="IFE1398" s="414"/>
      <c r="IFF1398" s="414"/>
      <c r="IFG1398" s="414"/>
      <c r="IFH1398" s="415"/>
      <c r="IFI1398" s="414"/>
      <c r="IFJ1398" s="416"/>
      <c r="IFK1398" s="366"/>
      <c r="IFL1398" s="366"/>
      <c r="IFM1398" s="366"/>
      <c r="IFN1398" s="366"/>
      <c r="IFO1398" s="366"/>
      <c r="IFP1398" s="366"/>
      <c r="IFQ1398" s="366"/>
      <c r="IFR1398" s="366"/>
      <c r="IFS1398" s="419"/>
      <c r="IFT1398" s="480"/>
      <c r="IFU1398" s="482"/>
      <c r="IFV1398" s="482"/>
      <c r="IFW1398" s="482"/>
      <c r="IFX1398" s="482"/>
      <c r="IFY1398" s="482"/>
      <c r="IFZ1398" s="482"/>
      <c r="IGA1398" s="482"/>
      <c r="IGB1398" s="482"/>
      <c r="IGC1398" s="482"/>
      <c r="IGD1398" s="482"/>
      <c r="IGE1398" s="482"/>
      <c r="IGF1398" s="482"/>
      <c r="IGG1398" s="482"/>
      <c r="IGH1398" s="482"/>
      <c r="IGI1398" s="482"/>
      <c r="IGJ1398" s="482"/>
      <c r="IGK1398" s="482"/>
      <c r="IGL1398" s="482"/>
      <c r="IGM1398" s="481"/>
      <c r="IGN1398" s="447"/>
      <c r="IGO1398" s="447"/>
      <c r="IGP1398" s="451"/>
      <c r="IGQ1398" s="451"/>
      <c r="IGR1398" s="451"/>
      <c r="IGS1398" s="451"/>
      <c r="IGT1398" s="451"/>
      <c r="IGU1398" s="451"/>
      <c r="IGV1398" s="451"/>
      <c r="IGW1398" s="451"/>
      <c r="IGX1398" s="451"/>
      <c r="IGY1398" s="451"/>
      <c r="IGZ1398" s="447"/>
      <c r="IHA1398" s="428"/>
      <c r="IHB1398" s="469"/>
      <c r="IHC1398" s="414"/>
      <c r="IHD1398" s="414"/>
      <c r="IHE1398" s="414"/>
      <c r="IHF1398" s="414"/>
      <c r="IHG1398" s="414"/>
      <c r="IHH1398" s="415"/>
      <c r="IHI1398" s="414"/>
      <c r="IHJ1398" s="416"/>
      <c r="IHK1398" s="366"/>
      <c r="IHL1398" s="366"/>
      <c r="IHM1398" s="366"/>
      <c r="IHN1398" s="366"/>
      <c r="IHO1398" s="366"/>
      <c r="IHP1398" s="366"/>
      <c r="IHQ1398" s="366"/>
      <c r="IHR1398" s="366"/>
      <c r="IHS1398" s="419"/>
      <c r="IHT1398" s="480"/>
      <c r="IHU1398" s="482"/>
      <c r="IHV1398" s="482"/>
      <c r="IHW1398" s="482"/>
      <c r="IHX1398" s="482"/>
      <c r="IHY1398" s="482"/>
      <c r="IHZ1398" s="482"/>
      <c r="IIA1398" s="482"/>
      <c r="IIB1398" s="482"/>
      <c r="IIC1398" s="482"/>
      <c r="IID1398" s="482"/>
      <c r="IIE1398" s="482"/>
      <c r="IIF1398" s="482"/>
      <c r="IIG1398" s="482"/>
      <c r="IIH1398" s="482"/>
      <c r="III1398" s="482"/>
      <c r="IIJ1398" s="482"/>
      <c r="IIK1398" s="482"/>
      <c r="IIL1398" s="482"/>
      <c r="IIM1398" s="481"/>
      <c r="IIN1398" s="447"/>
      <c r="IIO1398" s="447"/>
      <c r="IIP1398" s="451"/>
      <c r="IIQ1398" s="451"/>
      <c r="IIR1398" s="451"/>
      <c r="IIS1398" s="451"/>
      <c r="IIT1398" s="451"/>
      <c r="IIU1398" s="451"/>
      <c r="IIV1398" s="451"/>
      <c r="IIW1398" s="451"/>
      <c r="IIX1398" s="451"/>
      <c r="IIY1398" s="451"/>
      <c r="IIZ1398" s="447"/>
      <c r="IJA1398" s="428"/>
      <c r="IJB1398" s="469"/>
      <c r="IJC1398" s="414"/>
      <c r="IJD1398" s="414"/>
      <c r="IJE1398" s="414"/>
      <c r="IJF1398" s="414"/>
      <c r="IJG1398" s="414"/>
      <c r="IJH1398" s="415"/>
      <c r="IJI1398" s="414"/>
      <c r="IJJ1398" s="416"/>
      <c r="IJK1398" s="366"/>
      <c r="IJL1398" s="366"/>
      <c r="IJM1398" s="366"/>
      <c r="IJN1398" s="366"/>
      <c r="IJO1398" s="366"/>
      <c r="IJP1398" s="366"/>
      <c r="IJQ1398" s="366"/>
      <c r="IJR1398" s="366"/>
      <c r="IJS1398" s="419"/>
      <c r="IJT1398" s="480"/>
      <c r="IJU1398" s="482"/>
      <c r="IJV1398" s="482"/>
      <c r="IJW1398" s="482"/>
      <c r="IJX1398" s="482"/>
      <c r="IJY1398" s="482"/>
      <c r="IJZ1398" s="482"/>
      <c r="IKA1398" s="482"/>
      <c r="IKB1398" s="482"/>
      <c r="IKC1398" s="482"/>
      <c r="IKD1398" s="482"/>
      <c r="IKE1398" s="482"/>
      <c r="IKF1398" s="482"/>
      <c r="IKG1398" s="482"/>
      <c r="IKH1398" s="482"/>
      <c r="IKI1398" s="482"/>
      <c r="IKJ1398" s="482"/>
      <c r="IKK1398" s="482"/>
      <c r="IKL1398" s="482"/>
      <c r="IKM1398" s="481"/>
      <c r="IKN1398" s="447"/>
      <c r="IKO1398" s="447"/>
      <c r="IKP1398" s="451"/>
      <c r="IKQ1398" s="451"/>
      <c r="IKR1398" s="451"/>
      <c r="IKS1398" s="451"/>
      <c r="IKT1398" s="451"/>
      <c r="IKU1398" s="451"/>
      <c r="IKV1398" s="451"/>
      <c r="IKW1398" s="451"/>
      <c r="IKX1398" s="451"/>
      <c r="IKY1398" s="451"/>
      <c r="IKZ1398" s="447"/>
      <c r="ILA1398" s="428"/>
      <c r="ILB1398" s="469"/>
      <c r="ILC1398" s="414"/>
      <c r="ILD1398" s="414"/>
      <c r="ILE1398" s="414"/>
      <c r="ILF1398" s="414"/>
      <c r="ILG1398" s="414"/>
      <c r="ILH1398" s="415"/>
      <c r="ILI1398" s="414"/>
      <c r="ILJ1398" s="416"/>
      <c r="ILK1398" s="366"/>
      <c r="ILL1398" s="366"/>
      <c r="ILM1398" s="366"/>
      <c r="ILN1398" s="366"/>
      <c r="ILO1398" s="366"/>
      <c r="ILP1398" s="366"/>
      <c r="ILQ1398" s="366"/>
      <c r="ILR1398" s="366"/>
      <c r="ILS1398" s="419"/>
      <c r="ILT1398" s="480"/>
      <c r="ILU1398" s="482"/>
      <c r="ILV1398" s="482"/>
      <c r="ILW1398" s="482"/>
      <c r="ILX1398" s="482"/>
      <c r="ILY1398" s="482"/>
      <c r="ILZ1398" s="482"/>
      <c r="IMA1398" s="482"/>
      <c r="IMB1398" s="482"/>
      <c r="IMC1398" s="482"/>
      <c r="IMD1398" s="482"/>
      <c r="IME1398" s="482"/>
      <c r="IMF1398" s="482"/>
      <c r="IMG1398" s="482"/>
      <c r="IMH1398" s="482"/>
      <c r="IMI1398" s="482"/>
      <c r="IMJ1398" s="482"/>
      <c r="IMK1398" s="482"/>
      <c r="IML1398" s="482"/>
      <c r="IMM1398" s="481"/>
      <c r="IMN1398" s="447"/>
      <c r="IMO1398" s="447"/>
      <c r="IMP1398" s="451"/>
      <c r="IMQ1398" s="451"/>
      <c r="IMR1398" s="451"/>
      <c r="IMS1398" s="451"/>
      <c r="IMT1398" s="451"/>
      <c r="IMU1398" s="451"/>
      <c r="IMV1398" s="451"/>
      <c r="IMW1398" s="451"/>
      <c r="IMX1398" s="451"/>
      <c r="IMY1398" s="451"/>
      <c r="IMZ1398" s="447"/>
      <c r="INA1398" s="428"/>
      <c r="INB1398" s="469"/>
      <c r="INC1398" s="414"/>
      <c r="IND1398" s="414"/>
      <c r="INE1398" s="414"/>
      <c r="INF1398" s="414"/>
      <c r="ING1398" s="414"/>
      <c r="INH1398" s="415"/>
      <c r="INI1398" s="414"/>
      <c r="INJ1398" s="416"/>
      <c r="INK1398" s="366"/>
      <c r="INL1398" s="366"/>
      <c r="INM1398" s="366"/>
      <c r="INN1398" s="366"/>
      <c r="INO1398" s="366"/>
      <c r="INP1398" s="366"/>
      <c r="INQ1398" s="366"/>
      <c r="INR1398" s="366"/>
      <c r="INS1398" s="419"/>
      <c r="INT1398" s="480"/>
      <c r="INU1398" s="482"/>
      <c r="INV1398" s="482"/>
      <c r="INW1398" s="482"/>
      <c r="INX1398" s="482"/>
      <c r="INY1398" s="482"/>
      <c r="INZ1398" s="482"/>
      <c r="IOA1398" s="482"/>
      <c r="IOB1398" s="482"/>
      <c r="IOC1398" s="482"/>
      <c r="IOD1398" s="482"/>
      <c r="IOE1398" s="482"/>
      <c r="IOF1398" s="482"/>
      <c r="IOG1398" s="482"/>
      <c r="IOH1398" s="482"/>
      <c r="IOI1398" s="482"/>
      <c r="IOJ1398" s="482"/>
      <c r="IOK1398" s="482"/>
      <c r="IOL1398" s="482"/>
      <c r="IOM1398" s="481"/>
      <c r="ION1398" s="447"/>
      <c r="IOO1398" s="447"/>
      <c r="IOP1398" s="451"/>
      <c r="IOQ1398" s="451"/>
      <c r="IOR1398" s="451"/>
      <c r="IOS1398" s="451"/>
      <c r="IOT1398" s="451"/>
      <c r="IOU1398" s="451"/>
      <c r="IOV1398" s="451"/>
      <c r="IOW1398" s="451"/>
      <c r="IOX1398" s="451"/>
      <c r="IOY1398" s="451"/>
      <c r="IOZ1398" s="447"/>
      <c r="IPA1398" s="428"/>
      <c r="IPB1398" s="469"/>
      <c r="IPC1398" s="414"/>
      <c r="IPD1398" s="414"/>
      <c r="IPE1398" s="414"/>
      <c r="IPF1398" s="414"/>
      <c r="IPG1398" s="414"/>
      <c r="IPH1398" s="415"/>
      <c r="IPI1398" s="414"/>
      <c r="IPJ1398" s="416"/>
      <c r="IPK1398" s="366"/>
      <c r="IPL1398" s="366"/>
      <c r="IPM1398" s="366"/>
      <c r="IPN1398" s="366"/>
      <c r="IPO1398" s="366"/>
      <c r="IPP1398" s="366"/>
      <c r="IPQ1398" s="366"/>
      <c r="IPR1398" s="366"/>
      <c r="IPS1398" s="419"/>
      <c r="IPT1398" s="480"/>
      <c r="IPU1398" s="482"/>
      <c r="IPV1398" s="482"/>
      <c r="IPW1398" s="482"/>
      <c r="IPX1398" s="482"/>
      <c r="IPY1398" s="482"/>
      <c r="IPZ1398" s="482"/>
      <c r="IQA1398" s="482"/>
      <c r="IQB1398" s="482"/>
      <c r="IQC1398" s="482"/>
      <c r="IQD1398" s="482"/>
      <c r="IQE1398" s="482"/>
      <c r="IQF1398" s="482"/>
      <c r="IQG1398" s="482"/>
      <c r="IQH1398" s="482"/>
      <c r="IQI1398" s="482"/>
      <c r="IQJ1398" s="482"/>
      <c r="IQK1398" s="482"/>
      <c r="IQL1398" s="482"/>
      <c r="IQM1398" s="481"/>
      <c r="IQN1398" s="447"/>
      <c r="IQO1398" s="447"/>
      <c r="IQP1398" s="451"/>
      <c r="IQQ1398" s="451"/>
      <c r="IQR1398" s="451"/>
      <c r="IQS1398" s="451"/>
      <c r="IQT1398" s="451"/>
      <c r="IQU1398" s="451"/>
      <c r="IQV1398" s="451"/>
      <c r="IQW1398" s="451"/>
      <c r="IQX1398" s="451"/>
      <c r="IQY1398" s="451"/>
      <c r="IQZ1398" s="447"/>
      <c r="IRA1398" s="428"/>
      <c r="IRB1398" s="469"/>
      <c r="IRC1398" s="414"/>
      <c r="IRD1398" s="414"/>
      <c r="IRE1398" s="414"/>
      <c r="IRF1398" s="414"/>
      <c r="IRG1398" s="414"/>
      <c r="IRH1398" s="415"/>
      <c r="IRI1398" s="414"/>
      <c r="IRJ1398" s="416"/>
      <c r="IRK1398" s="366"/>
      <c r="IRL1398" s="366"/>
      <c r="IRM1398" s="366"/>
      <c r="IRN1398" s="366"/>
      <c r="IRO1398" s="366"/>
      <c r="IRP1398" s="366"/>
      <c r="IRQ1398" s="366"/>
      <c r="IRR1398" s="366"/>
      <c r="IRS1398" s="419"/>
      <c r="IRT1398" s="480"/>
      <c r="IRU1398" s="482"/>
      <c r="IRV1398" s="482"/>
      <c r="IRW1398" s="482"/>
      <c r="IRX1398" s="482"/>
      <c r="IRY1398" s="482"/>
      <c r="IRZ1398" s="482"/>
      <c r="ISA1398" s="482"/>
      <c r="ISB1398" s="482"/>
      <c r="ISC1398" s="482"/>
      <c r="ISD1398" s="482"/>
      <c r="ISE1398" s="482"/>
      <c r="ISF1398" s="482"/>
      <c r="ISG1398" s="482"/>
      <c r="ISH1398" s="482"/>
      <c r="ISI1398" s="482"/>
      <c r="ISJ1398" s="482"/>
      <c r="ISK1398" s="482"/>
      <c r="ISL1398" s="482"/>
      <c r="ISM1398" s="481"/>
      <c r="ISN1398" s="447"/>
      <c r="ISO1398" s="447"/>
      <c r="ISP1398" s="451"/>
      <c r="ISQ1398" s="451"/>
      <c r="ISR1398" s="451"/>
      <c r="ISS1398" s="451"/>
      <c r="IST1398" s="451"/>
      <c r="ISU1398" s="451"/>
      <c r="ISV1398" s="451"/>
      <c r="ISW1398" s="451"/>
      <c r="ISX1398" s="451"/>
      <c r="ISY1398" s="451"/>
      <c r="ISZ1398" s="447"/>
      <c r="ITA1398" s="428"/>
      <c r="ITB1398" s="469"/>
      <c r="ITC1398" s="414"/>
      <c r="ITD1398" s="414"/>
      <c r="ITE1398" s="414"/>
      <c r="ITF1398" s="414"/>
      <c r="ITG1398" s="414"/>
      <c r="ITH1398" s="415"/>
      <c r="ITI1398" s="414"/>
      <c r="ITJ1398" s="416"/>
      <c r="ITK1398" s="366"/>
      <c r="ITL1398" s="366"/>
      <c r="ITM1398" s="366"/>
      <c r="ITN1398" s="366"/>
      <c r="ITO1398" s="366"/>
      <c r="ITP1398" s="366"/>
      <c r="ITQ1398" s="366"/>
      <c r="ITR1398" s="366"/>
      <c r="ITS1398" s="419"/>
      <c r="ITT1398" s="480"/>
      <c r="ITU1398" s="482"/>
      <c r="ITV1398" s="482"/>
      <c r="ITW1398" s="482"/>
      <c r="ITX1398" s="482"/>
      <c r="ITY1398" s="482"/>
      <c r="ITZ1398" s="482"/>
      <c r="IUA1398" s="482"/>
      <c r="IUB1398" s="482"/>
      <c r="IUC1398" s="482"/>
      <c r="IUD1398" s="482"/>
      <c r="IUE1398" s="482"/>
      <c r="IUF1398" s="482"/>
      <c r="IUG1398" s="482"/>
      <c r="IUH1398" s="482"/>
      <c r="IUI1398" s="482"/>
      <c r="IUJ1398" s="482"/>
      <c r="IUK1398" s="482"/>
      <c r="IUL1398" s="482"/>
      <c r="IUM1398" s="481"/>
      <c r="IUN1398" s="447"/>
      <c r="IUO1398" s="447"/>
      <c r="IUP1398" s="451"/>
      <c r="IUQ1398" s="451"/>
      <c r="IUR1398" s="451"/>
      <c r="IUS1398" s="451"/>
      <c r="IUT1398" s="451"/>
      <c r="IUU1398" s="451"/>
      <c r="IUV1398" s="451"/>
      <c r="IUW1398" s="451"/>
      <c r="IUX1398" s="451"/>
      <c r="IUY1398" s="451"/>
      <c r="IUZ1398" s="447"/>
      <c r="IVA1398" s="428"/>
      <c r="IVB1398" s="469"/>
      <c r="IVC1398" s="414"/>
      <c r="IVD1398" s="414"/>
      <c r="IVE1398" s="414"/>
      <c r="IVF1398" s="414"/>
      <c r="IVG1398" s="414"/>
      <c r="IVH1398" s="415"/>
      <c r="IVI1398" s="414"/>
      <c r="IVJ1398" s="416"/>
      <c r="IVK1398" s="366"/>
      <c r="IVL1398" s="366"/>
      <c r="IVM1398" s="366"/>
      <c r="IVN1398" s="366"/>
      <c r="IVO1398" s="366"/>
      <c r="IVP1398" s="366"/>
      <c r="IVQ1398" s="366"/>
      <c r="IVR1398" s="366"/>
      <c r="IVS1398" s="419"/>
      <c r="IVT1398" s="480"/>
      <c r="IVU1398" s="482"/>
      <c r="IVV1398" s="482"/>
      <c r="IVW1398" s="482"/>
      <c r="IVX1398" s="482"/>
      <c r="IVY1398" s="482"/>
      <c r="IVZ1398" s="482"/>
      <c r="IWA1398" s="482"/>
      <c r="IWB1398" s="482"/>
      <c r="IWC1398" s="482"/>
      <c r="IWD1398" s="482"/>
      <c r="IWE1398" s="482"/>
      <c r="IWF1398" s="482"/>
      <c r="IWG1398" s="482"/>
      <c r="IWH1398" s="482"/>
      <c r="IWI1398" s="482"/>
      <c r="IWJ1398" s="482"/>
      <c r="IWK1398" s="482"/>
      <c r="IWL1398" s="482"/>
      <c r="IWM1398" s="481"/>
      <c r="IWN1398" s="447"/>
      <c r="IWO1398" s="447"/>
      <c r="IWP1398" s="451"/>
      <c r="IWQ1398" s="451"/>
      <c r="IWR1398" s="451"/>
      <c r="IWS1398" s="451"/>
      <c r="IWT1398" s="451"/>
      <c r="IWU1398" s="451"/>
      <c r="IWV1398" s="451"/>
      <c r="IWW1398" s="451"/>
      <c r="IWX1398" s="451"/>
      <c r="IWY1398" s="451"/>
      <c r="IWZ1398" s="447"/>
      <c r="IXA1398" s="428"/>
      <c r="IXB1398" s="469"/>
      <c r="IXC1398" s="414"/>
      <c r="IXD1398" s="414"/>
      <c r="IXE1398" s="414"/>
      <c r="IXF1398" s="414"/>
      <c r="IXG1398" s="414"/>
      <c r="IXH1398" s="415"/>
      <c r="IXI1398" s="414"/>
      <c r="IXJ1398" s="416"/>
      <c r="IXK1398" s="366"/>
      <c r="IXL1398" s="366"/>
      <c r="IXM1398" s="366"/>
      <c r="IXN1398" s="366"/>
      <c r="IXO1398" s="366"/>
      <c r="IXP1398" s="366"/>
      <c r="IXQ1398" s="366"/>
      <c r="IXR1398" s="366"/>
      <c r="IXS1398" s="419"/>
      <c r="IXT1398" s="480"/>
      <c r="IXU1398" s="482"/>
      <c r="IXV1398" s="482"/>
      <c r="IXW1398" s="482"/>
      <c r="IXX1398" s="482"/>
      <c r="IXY1398" s="482"/>
      <c r="IXZ1398" s="482"/>
      <c r="IYA1398" s="482"/>
      <c r="IYB1398" s="482"/>
      <c r="IYC1398" s="482"/>
      <c r="IYD1398" s="482"/>
      <c r="IYE1398" s="482"/>
      <c r="IYF1398" s="482"/>
      <c r="IYG1398" s="482"/>
      <c r="IYH1398" s="482"/>
      <c r="IYI1398" s="482"/>
      <c r="IYJ1398" s="482"/>
      <c r="IYK1398" s="482"/>
      <c r="IYL1398" s="482"/>
      <c r="IYM1398" s="481"/>
      <c r="IYN1398" s="447"/>
      <c r="IYO1398" s="447"/>
      <c r="IYP1398" s="451"/>
      <c r="IYQ1398" s="451"/>
      <c r="IYR1398" s="451"/>
      <c r="IYS1398" s="451"/>
      <c r="IYT1398" s="451"/>
      <c r="IYU1398" s="451"/>
      <c r="IYV1398" s="451"/>
      <c r="IYW1398" s="451"/>
      <c r="IYX1398" s="451"/>
      <c r="IYY1398" s="451"/>
      <c r="IYZ1398" s="447"/>
      <c r="IZA1398" s="428"/>
      <c r="IZB1398" s="469"/>
      <c r="IZC1398" s="414"/>
      <c r="IZD1398" s="414"/>
      <c r="IZE1398" s="414"/>
      <c r="IZF1398" s="414"/>
      <c r="IZG1398" s="414"/>
      <c r="IZH1398" s="415"/>
      <c r="IZI1398" s="414"/>
      <c r="IZJ1398" s="416"/>
      <c r="IZK1398" s="366"/>
      <c r="IZL1398" s="366"/>
      <c r="IZM1398" s="366"/>
      <c r="IZN1398" s="366"/>
      <c r="IZO1398" s="366"/>
      <c r="IZP1398" s="366"/>
      <c r="IZQ1398" s="366"/>
      <c r="IZR1398" s="366"/>
      <c r="IZS1398" s="419"/>
      <c r="IZT1398" s="480"/>
      <c r="IZU1398" s="482"/>
      <c r="IZV1398" s="482"/>
      <c r="IZW1398" s="482"/>
      <c r="IZX1398" s="482"/>
      <c r="IZY1398" s="482"/>
      <c r="IZZ1398" s="482"/>
      <c r="JAA1398" s="482"/>
      <c r="JAB1398" s="482"/>
      <c r="JAC1398" s="482"/>
      <c r="JAD1398" s="482"/>
      <c r="JAE1398" s="482"/>
      <c r="JAF1398" s="482"/>
      <c r="JAG1398" s="482"/>
      <c r="JAH1398" s="482"/>
      <c r="JAI1398" s="482"/>
      <c r="JAJ1398" s="482"/>
      <c r="JAK1398" s="482"/>
      <c r="JAL1398" s="482"/>
      <c r="JAM1398" s="481"/>
      <c r="JAN1398" s="447"/>
      <c r="JAO1398" s="447"/>
      <c r="JAP1398" s="451"/>
      <c r="JAQ1398" s="451"/>
      <c r="JAR1398" s="451"/>
      <c r="JAS1398" s="451"/>
      <c r="JAT1398" s="451"/>
      <c r="JAU1398" s="451"/>
      <c r="JAV1398" s="451"/>
      <c r="JAW1398" s="451"/>
      <c r="JAX1398" s="451"/>
      <c r="JAY1398" s="451"/>
      <c r="JAZ1398" s="447"/>
      <c r="JBA1398" s="428"/>
      <c r="JBB1398" s="469"/>
      <c r="JBC1398" s="414"/>
      <c r="JBD1398" s="414"/>
      <c r="JBE1398" s="414"/>
      <c r="JBF1398" s="414"/>
      <c r="JBG1398" s="414"/>
      <c r="JBH1398" s="415"/>
      <c r="JBI1398" s="414"/>
      <c r="JBJ1398" s="416"/>
      <c r="JBK1398" s="366"/>
      <c r="JBL1398" s="366"/>
      <c r="JBM1398" s="366"/>
      <c r="JBN1398" s="366"/>
      <c r="JBO1398" s="366"/>
      <c r="JBP1398" s="366"/>
      <c r="JBQ1398" s="366"/>
      <c r="JBR1398" s="366"/>
      <c r="JBS1398" s="419"/>
      <c r="JBT1398" s="480"/>
      <c r="JBU1398" s="482"/>
      <c r="JBV1398" s="482"/>
      <c r="JBW1398" s="482"/>
      <c r="JBX1398" s="482"/>
      <c r="JBY1398" s="482"/>
      <c r="JBZ1398" s="482"/>
      <c r="JCA1398" s="482"/>
      <c r="JCB1398" s="482"/>
      <c r="JCC1398" s="482"/>
      <c r="JCD1398" s="482"/>
      <c r="JCE1398" s="482"/>
      <c r="JCF1398" s="482"/>
      <c r="JCG1398" s="482"/>
      <c r="JCH1398" s="482"/>
      <c r="JCI1398" s="482"/>
      <c r="JCJ1398" s="482"/>
      <c r="JCK1398" s="482"/>
      <c r="JCL1398" s="482"/>
      <c r="JCM1398" s="481"/>
      <c r="JCN1398" s="447"/>
      <c r="JCO1398" s="447"/>
      <c r="JCP1398" s="451"/>
      <c r="JCQ1398" s="451"/>
      <c r="JCR1398" s="451"/>
      <c r="JCS1398" s="451"/>
      <c r="JCT1398" s="451"/>
      <c r="JCU1398" s="451"/>
      <c r="JCV1398" s="451"/>
      <c r="JCW1398" s="451"/>
      <c r="JCX1398" s="451"/>
      <c r="JCY1398" s="451"/>
      <c r="JCZ1398" s="447"/>
      <c r="JDA1398" s="428"/>
      <c r="JDB1398" s="469"/>
      <c r="JDC1398" s="414"/>
      <c r="JDD1398" s="414"/>
      <c r="JDE1398" s="414"/>
      <c r="JDF1398" s="414"/>
      <c r="JDG1398" s="414"/>
      <c r="JDH1398" s="415"/>
      <c r="JDI1398" s="414"/>
      <c r="JDJ1398" s="416"/>
      <c r="JDK1398" s="366"/>
      <c r="JDL1398" s="366"/>
      <c r="JDM1398" s="366"/>
      <c r="JDN1398" s="366"/>
      <c r="JDO1398" s="366"/>
      <c r="JDP1398" s="366"/>
      <c r="JDQ1398" s="366"/>
      <c r="JDR1398" s="366"/>
      <c r="JDS1398" s="419"/>
      <c r="JDT1398" s="480"/>
      <c r="JDU1398" s="482"/>
      <c r="JDV1398" s="482"/>
      <c r="JDW1398" s="482"/>
      <c r="JDX1398" s="482"/>
      <c r="JDY1398" s="482"/>
      <c r="JDZ1398" s="482"/>
      <c r="JEA1398" s="482"/>
      <c r="JEB1398" s="482"/>
      <c r="JEC1398" s="482"/>
      <c r="JED1398" s="482"/>
      <c r="JEE1398" s="482"/>
      <c r="JEF1398" s="482"/>
      <c r="JEG1398" s="482"/>
      <c r="JEH1398" s="482"/>
      <c r="JEI1398" s="482"/>
      <c r="JEJ1398" s="482"/>
      <c r="JEK1398" s="482"/>
      <c r="JEL1398" s="482"/>
      <c r="JEM1398" s="481"/>
      <c r="JEN1398" s="447"/>
      <c r="JEO1398" s="447"/>
      <c r="JEP1398" s="451"/>
      <c r="JEQ1398" s="451"/>
      <c r="JER1398" s="451"/>
      <c r="JES1398" s="451"/>
      <c r="JET1398" s="451"/>
      <c r="JEU1398" s="451"/>
      <c r="JEV1398" s="451"/>
      <c r="JEW1398" s="451"/>
      <c r="JEX1398" s="451"/>
      <c r="JEY1398" s="451"/>
      <c r="JEZ1398" s="447"/>
      <c r="JFA1398" s="428"/>
      <c r="JFB1398" s="469"/>
      <c r="JFC1398" s="414"/>
      <c r="JFD1398" s="414"/>
      <c r="JFE1398" s="414"/>
      <c r="JFF1398" s="414"/>
      <c r="JFG1398" s="414"/>
      <c r="JFH1398" s="415"/>
      <c r="JFI1398" s="414"/>
      <c r="JFJ1398" s="416"/>
      <c r="JFK1398" s="366"/>
      <c r="JFL1398" s="366"/>
      <c r="JFM1398" s="366"/>
      <c r="JFN1398" s="366"/>
      <c r="JFO1398" s="366"/>
      <c r="JFP1398" s="366"/>
      <c r="JFQ1398" s="366"/>
      <c r="JFR1398" s="366"/>
      <c r="JFS1398" s="419"/>
      <c r="JFT1398" s="480"/>
      <c r="JFU1398" s="482"/>
      <c r="JFV1398" s="482"/>
      <c r="JFW1398" s="482"/>
      <c r="JFX1398" s="482"/>
      <c r="JFY1398" s="482"/>
      <c r="JFZ1398" s="482"/>
      <c r="JGA1398" s="482"/>
      <c r="JGB1398" s="482"/>
      <c r="JGC1398" s="482"/>
      <c r="JGD1398" s="482"/>
      <c r="JGE1398" s="482"/>
      <c r="JGF1398" s="482"/>
      <c r="JGG1398" s="482"/>
      <c r="JGH1398" s="482"/>
      <c r="JGI1398" s="482"/>
      <c r="JGJ1398" s="482"/>
      <c r="JGK1398" s="482"/>
      <c r="JGL1398" s="482"/>
      <c r="JGM1398" s="481"/>
      <c r="JGN1398" s="447"/>
      <c r="JGO1398" s="447"/>
      <c r="JGP1398" s="451"/>
      <c r="JGQ1398" s="451"/>
      <c r="JGR1398" s="451"/>
      <c r="JGS1398" s="451"/>
      <c r="JGT1398" s="451"/>
      <c r="JGU1398" s="451"/>
      <c r="JGV1398" s="451"/>
      <c r="JGW1398" s="451"/>
      <c r="JGX1398" s="451"/>
      <c r="JGY1398" s="451"/>
      <c r="JGZ1398" s="447"/>
      <c r="JHA1398" s="428"/>
      <c r="JHB1398" s="469"/>
      <c r="JHC1398" s="414"/>
      <c r="JHD1398" s="414"/>
      <c r="JHE1398" s="414"/>
      <c r="JHF1398" s="414"/>
      <c r="JHG1398" s="414"/>
      <c r="JHH1398" s="415"/>
      <c r="JHI1398" s="414"/>
      <c r="JHJ1398" s="416"/>
      <c r="JHK1398" s="366"/>
      <c r="JHL1398" s="366"/>
      <c r="JHM1398" s="366"/>
      <c r="JHN1398" s="366"/>
      <c r="JHO1398" s="366"/>
      <c r="JHP1398" s="366"/>
      <c r="JHQ1398" s="366"/>
      <c r="JHR1398" s="366"/>
      <c r="JHS1398" s="419"/>
      <c r="JHT1398" s="480"/>
      <c r="JHU1398" s="482"/>
      <c r="JHV1398" s="482"/>
      <c r="JHW1398" s="482"/>
      <c r="JHX1398" s="482"/>
      <c r="JHY1398" s="482"/>
      <c r="JHZ1398" s="482"/>
      <c r="JIA1398" s="482"/>
      <c r="JIB1398" s="482"/>
      <c r="JIC1398" s="482"/>
      <c r="JID1398" s="482"/>
      <c r="JIE1398" s="482"/>
      <c r="JIF1398" s="482"/>
      <c r="JIG1398" s="482"/>
      <c r="JIH1398" s="482"/>
      <c r="JII1398" s="482"/>
      <c r="JIJ1398" s="482"/>
      <c r="JIK1398" s="482"/>
      <c r="JIL1398" s="482"/>
      <c r="JIM1398" s="481"/>
      <c r="JIN1398" s="447"/>
      <c r="JIO1398" s="447"/>
      <c r="JIP1398" s="451"/>
      <c r="JIQ1398" s="451"/>
      <c r="JIR1398" s="451"/>
      <c r="JIS1398" s="451"/>
      <c r="JIT1398" s="451"/>
      <c r="JIU1398" s="451"/>
      <c r="JIV1398" s="451"/>
      <c r="JIW1398" s="451"/>
      <c r="JIX1398" s="451"/>
      <c r="JIY1398" s="451"/>
      <c r="JIZ1398" s="447"/>
      <c r="JJA1398" s="428"/>
      <c r="JJB1398" s="469"/>
      <c r="JJC1398" s="414"/>
      <c r="JJD1398" s="414"/>
      <c r="JJE1398" s="414"/>
      <c r="JJF1398" s="414"/>
      <c r="JJG1398" s="414"/>
      <c r="JJH1398" s="415"/>
      <c r="JJI1398" s="414"/>
      <c r="JJJ1398" s="416"/>
      <c r="JJK1398" s="366"/>
      <c r="JJL1398" s="366"/>
      <c r="JJM1398" s="366"/>
      <c r="JJN1398" s="366"/>
      <c r="JJO1398" s="366"/>
      <c r="JJP1398" s="366"/>
      <c r="JJQ1398" s="366"/>
      <c r="JJR1398" s="366"/>
      <c r="JJS1398" s="419"/>
      <c r="JJT1398" s="480"/>
      <c r="JJU1398" s="482"/>
      <c r="JJV1398" s="482"/>
      <c r="JJW1398" s="482"/>
      <c r="JJX1398" s="482"/>
      <c r="JJY1398" s="482"/>
      <c r="JJZ1398" s="482"/>
      <c r="JKA1398" s="482"/>
      <c r="JKB1398" s="482"/>
      <c r="JKC1398" s="482"/>
      <c r="JKD1398" s="482"/>
      <c r="JKE1398" s="482"/>
      <c r="JKF1398" s="482"/>
      <c r="JKG1398" s="482"/>
      <c r="JKH1398" s="482"/>
      <c r="JKI1398" s="482"/>
      <c r="JKJ1398" s="482"/>
      <c r="JKK1398" s="482"/>
      <c r="JKL1398" s="482"/>
      <c r="JKM1398" s="481"/>
      <c r="JKN1398" s="447"/>
      <c r="JKO1398" s="447"/>
      <c r="JKP1398" s="451"/>
      <c r="JKQ1398" s="451"/>
      <c r="JKR1398" s="451"/>
      <c r="JKS1398" s="451"/>
      <c r="JKT1398" s="451"/>
      <c r="JKU1398" s="451"/>
      <c r="JKV1398" s="451"/>
      <c r="JKW1398" s="451"/>
      <c r="JKX1398" s="451"/>
      <c r="JKY1398" s="451"/>
      <c r="JKZ1398" s="447"/>
      <c r="JLA1398" s="428"/>
      <c r="JLB1398" s="469"/>
      <c r="JLC1398" s="414"/>
      <c r="JLD1398" s="414"/>
      <c r="JLE1398" s="414"/>
      <c r="JLF1398" s="414"/>
      <c r="JLG1398" s="414"/>
      <c r="JLH1398" s="415"/>
      <c r="JLI1398" s="414"/>
      <c r="JLJ1398" s="416"/>
      <c r="JLK1398" s="366"/>
      <c r="JLL1398" s="366"/>
      <c r="JLM1398" s="366"/>
      <c r="JLN1398" s="366"/>
      <c r="JLO1398" s="366"/>
      <c r="JLP1398" s="366"/>
      <c r="JLQ1398" s="366"/>
      <c r="JLR1398" s="366"/>
      <c r="JLS1398" s="419"/>
      <c r="JLT1398" s="480"/>
      <c r="JLU1398" s="482"/>
      <c r="JLV1398" s="482"/>
      <c r="JLW1398" s="482"/>
      <c r="JLX1398" s="482"/>
      <c r="JLY1398" s="482"/>
      <c r="JLZ1398" s="482"/>
      <c r="JMA1398" s="482"/>
      <c r="JMB1398" s="482"/>
      <c r="JMC1398" s="482"/>
      <c r="JMD1398" s="482"/>
      <c r="JME1398" s="482"/>
      <c r="JMF1398" s="482"/>
      <c r="JMG1398" s="482"/>
      <c r="JMH1398" s="482"/>
      <c r="JMI1398" s="482"/>
      <c r="JMJ1398" s="482"/>
      <c r="JMK1398" s="482"/>
      <c r="JML1398" s="482"/>
      <c r="JMM1398" s="481"/>
      <c r="JMN1398" s="447"/>
      <c r="JMO1398" s="447"/>
      <c r="JMP1398" s="451"/>
      <c r="JMQ1398" s="451"/>
      <c r="JMR1398" s="451"/>
      <c r="JMS1398" s="451"/>
      <c r="JMT1398" s="451"/>
      <c r="JMU1398" s="451"/>
      <c r="JMV1398" s="451"/>
      <c r="JMW1398" s="451"/>
      <c r="JMX1398" s="451"/>
      <c r="JMY1398" s="451"/>
      <c r="JMZ1398" s="447"/>
      <c r="JNA1398" s="428"/>
      <c r="JNB1398" s="469"/>
      <c r="JNC1398" s="414"/>
      <c r="JND1398" s="414"/>
      <c r="JNE1398" s="414"/>
      <c r="JNF1398" s="414"/>
      <c r="JNG1398" s="414"/>
      <c r="JNH1398" s="415"/>
      <c r="JNI1398" s="414"/>
      <c r="JNJ1398" s="416"/>
      <c r="JNK1398" s="366"/>
      <c r="JNL1398" s="366"/>
      <c r="JNM1398" s="366"/>
      <c r="JNN1398" s="366"/>
      <c r="JNO1398" s="366"/>
      <c r="JNP1398" s="366"/>
      <c r="JNQ1398" s="366"/>
      <c r="JNR1398" s="366"/>
      <c r="JNS1398" s="419"/>
      <c r="JNT1398" s="480"/>
      <c r="JNU1398" s="482"/>
      <c r="JNV1398" s="482"/>
      <c r="JNW1398" s="482"/>
      <c r="JNX1398" s="482"/>
      <c r="JNY1398" s="482"/>
      <c r="JNZ1398" s="482"/>
      <c r="JOA1398" s="482"/>
      <c r="JOB1398" s="482"/>
      <c r="JOC1398" s="482"/>
      <c r="JOD1398" s="482"/>
      <c r="JOE1398" s="482"/>
      <c r="JOF1398" s="482"/>
      <c r="JOG1398" s="482"/>
      <c r="JOH1398" s="482"/>
      <c r="JOI1398" s="482"/>
      <c r="JOJ1398" s="482"/>
      <c r="JOK1398" s="482"/>
      <c r="JOL1398" s="482"/>
      <c r="JOM1398" s="481"/>
      <c r="JON1398" s="447"/>
      <c r="JOO1398" s="447"/>
      <c r="JOP1398" s="451"/>
      <c r="JOQ1398" s="451"/>
      <c r="JOR1398" s="451"/>
      <c r="JOS1398" s="451"/>
      <c r="JOT1398" s="451"/>
      <c r="JOU1398" s="451"/>
      <c r="JOV1398" s="451"/>
      <c r="JOW1398" s="451"/>
      <c r="JOX1398" s="451"/>
      <c r="JOY1398" s="451"/>
      <c r="JOZ1398" s="447"/>
      <c r="JPA1398" s="428"/>
      <c r="JPB1398" s="469"/>
      <c r="JPC1398" s="414"/>
      <c r="JPD1398" s="414"/>
      <c r="JPE1398" s="414"/>
      <c r="JPF1398" s="414"/>
      <c r="JPG1398" s="414"/>
      <c r="JPH1398" s="415"/>
      <c r="JPI1398" s="414"/>
      <c r="JPJ1398" s="416"/>
      <c r="JPK1398" s="366"/>
      <c r="JPL1398" s="366"/>
      <c r="JPM1398" s="366"/>
      <c r="JPN1398" s="366"/>
      <c r="JPO1398" s="366"/>
      <c r="JPP1398" s="366"/>
      <c r="JPQ1398" s="366"/>
      <c r="JPR1398" s="366"/>
      <c r="JPS1398" s="419"/>
      <c r="JPT1398" s="480"/>
      <c r="JPU1398" s="482"/>
      <c r="JPV1398" s="482"/>
      <c r="JPW1398" s="482"/>
      <c r="JPX1398" s="482"/>
      <c r="JPY1398" s="482"/>
      <c r="JPZ1398" s="482"/>
      <c r="JQA1398" s="482"/>
      <c r="JQB1398" s="482"/>
      <c r="JQC1398" s="482"/>
      <c r="JQD1398" s="482"/>
      <c r="JQE1398" s="482"/>
      <c r="JQF1398" s="482"/>
      <c r="JQG1398" s="482"/>
      <c r="JQH1398" s="482"/>
      <c r="JQI1398" s="482"/>
      <c r="JQJ1398" s="482"/>
      <c r="JQK1398" s="482"/>
      <c r="JQL1398" s="482"/>
      <c r="JQM1398" s="481"/>
      <c r="JQN1398" s="447"/>
      <c r="JQO1398" s="447"/>
      <c r="JQP1398" s="451"/>
      <c r="JQQ1398" s="451"/>
      <c r="JQR1398" s="451"/>
      <c r="JQS1398" s="451"/>
      <c r="JQT1398" s="451"/>
      <c r="JQU1398" s="451"/>
      <c r="JQV1398" s="451"/>
      <c r="JQW1398" s="451"/>
      <c r="JQX1398" s="451"/>
      <c r="JQY1398" s="451"/>
      <c r="JQZ1398" s="447"/>
      <c r="JRA1398" s="428"/>
      <c r="JRB1398" s="469"/>
      <c r="JRC1398" s="414"/>
      <c r="JRD1398" s="414"/>
      <c r="JRE1398" s="414"/>
      <c r="JRF1398" s="414"/>
      <c r="JRG1398" s="414"/>
      <c r="JRH1398" s="415"/>
      <c r="JRI1398" s="414"/>
      <c r="JRJ1398" s="416"/>
      <c r="JRK1398" s="366"/>
      <c r="JRL1398" s="366"/>
      <c r="JRM1398" s="366"/>
      <c r="JRN1398" s="366"/>
      <c r="JRO1398" s="366"/>
      <c r="JRP1398" s="366"/>
      <c r="JRQ1398" s="366"/>
      <c r="JRR1398" s="366"/>
      <c r="JRS1398" s="419"/>
      <c r="JRT1398" s="480"/>
      <c r="JRU1398" s="482"/>
      <c r="JRV1398" s="482"/>
      <c r="JRW1398" s="482"/>
      <c r="JRX1398" s="482"/>
      <c r="JRY1398" s="482"/>
      <c r="JRZ1398" s="482"/>
      <c r="JSA1398" s="482"/>
      <c r="JSB1398" s="482"/>
      <c r="JSC1398" s="482"/>
      <c r="JSD1398" s="482"/>
      <c r="JSE1398" s="482"/>
      <c r="JSF1398" s="482"/>
      <c r="JSG1398" s="482"/>
      <c r="JSH1398" s="482"/>
      <c r="JSI1398" s="482"/>
      <c r="JSJ1398" s="482"/>
      <c r="JSK1398" s="482"/>
      <c r="JSL1398" s="482"/>
      <c r="JSM1398" s="481"/>
      <c r="JSN1398" s="447"/>
      <c r="JSO1398" s="447"/>
      <c r="JSP1398" s="451"/>
      <c r="JSQ1398" s="451"/>
      <c r="JSR1398" s="451"/>
      <c r="JSS1398" s="451"/>
      <c r="JST1398" s="451"/>
      <c r="JSU1398" s="451"/>
      <c r="JSV1398" s="451"/>
      <c r="JSW1398" s="451"/>
      <c r="JSX1398" s="451"/>
      <c r="JSY1398" s="451"/>
      <c r="JSZ1398" s="447"/>
      <c r="JTA1398" s="428"/>
      <c r="JTB1398" s="469"/>
      <c r="JTC1398" s="414"/>
      <c r="JTD1398" s="414"/>
      <c r="JTE1398" s="414"/>
      <c r="JTF1398" s="414"/>
      <c r="JTG1398" s="414"/>
      <c r="JTH1398" s="415"/>
      <c r="JTI1398" s="414"/>
      <c r="JTJ1398" s="416"/>
      <c r="JTK1398" s="366"/>
      <c r="JTL1398" s="366"/>
      <c r="JTM1398" s="366"/>
      <c r="JTN1398" s="366"/>
      <c r="JTO1398" s="366"/>
      <c r="JTP1398" s="366"/>
      <c r="JTQ1398" s="366"/>
      <c r="JTR1398" s="366"/>
      <c r="JTS1398" s="419"/>
      <c r="JTT1398" s="480"/>
      <c r="JTU1398" s="482"/>
      <c r="JTV1398" s="482"/>
      <c r="JTW1398" s="482"/>
      <c r="JTX1398" s="482"/>
      <c r="JTY1398" s="482"/>
      <c r="JTZ1398" s="482"/>
      <c r="JUA1398" s="482"/>
      <c r="JUB1398" s="482"/>
      <c r="JUC1398" s="482"/>
      <c r="JUD1398" s="482"/>
      <c r="JUE1398" s="482"/>
      <c r="JUF1398" s="482"/>
      <c r="JUG1398" s="482"/>
      <c r="JUH1398" s="482"/>
      <c r="JUI1398" s="482"/>
      <c r="JUJ1398" s="482"/>
      <c r="JUK1398" s="482"/>
      <c r="JUL1398" s="482"/>
      <c r="JUM1398" s="481"/>
      <c r="JUN1398" s="447"/>
      <c r="JUO1398" s="447"/>
      <c r="JUP1398" s="451"/>
      <c r="JUQ1398" s="451"/>
      <c r="JUR1398" s="451"/>
      <c r="JUS1398" s="451"/>
      <c r="JUT1398" s="451"/>
      <c r="JUU1398" s="451"/>
      <c r="JUV1398" s="451"/>
      <c r="JUW1398" s="451"/>
      <c r="JUX1398" s="451"/>
      <c r="JUY1398" s="451"/>
      <c r="JUZ1398" s="447"/>
      <c r="JVA1398" s="428"/>
      <c r="JVB1398" s="469"/>
      <c r="JVC1398" s="414"/>
      <c r="JVD1398" s="414"/>
      <c r="JVE1398" s="414"/>
      <c r="JVF1398" s="414"/>
      <c r="JVG1398" s="414"/>
      <c r="JVH1398" s="415"/>
      <c r="JVI1398" s="414"/>
      <c r="JVJ1398" s="416"/>
      <c r="JVK1398" s="366"/>
      <c r="JVL1398" s="366"/>
      <c r="JVM1398" s="366"/>
      <c r="JVN1398" s="366"/>
      <c r="JVO1398" s="366"/>
      <c r="JVP1398" s="366"/>
      <c r="JVQ1398" s="366"/>
      <c r="JVR1398" s="366"/>
      <c r="JVS1398" s="419"/>
      <c r="JVT1398" s="480"/>
      <c r="JVU1398" s="482"/>
      <c r="JVV1398" s="482"/>
      <c r="JVW1398" s="482"/>
      <c r="JVX1398" s="482"/>
      <c r="JVY1398" s="482"/>
      <c r="JVZ1398" s="482"/>
      <c r="JWA1398" s="482"/>
      <c r="JWB1398" s="482"/>
      <c r="JWC1398" s="482"/>
      <c r="JWD1398" s="482"/>
      <c r="JWE1398" s="482"/>
      <c r="JWF1398" s="482"/>
      <c r="JWG1398" s="482"/>
      <c r="JWH1398" s="482"/>
      <c r="JWI1398" s="482"/>
      <c r="JWJ1398" s="482"/>
      <c r="JWK1398" s="482"/>
      <c r="JWL1398" s="482"/>
      <c r="JWM1398" s="481"/>
      <c r="JWN1398" s="447"/>
      <c r="JWO1398" s="447"/>
      <c r="JWP1398" s="451"/>
      <c r="JWQ1398" s="451"/>
      <c r="JWR1398" s="451"/>
      <c r="JWS1398" s="451"/>
      <c r="JWT1398" s="451"/>
      <c r="JWU1398" s="451"/>
      <c r="JWV1398" s="451"/>
      <c r="JWW1398" s="451"/>
      <c r="JWX1398" s="451"/>
      <c r="JWY1398" s="451"/>
      <c r="JWZ1398" s="447"/>
      <c r="JXA1398" s="428"/>
      <c r="JXB1398" s="469"/>
      <c r="JXC1398" s="414"/>
      <c r="JXD1398" s="414"/>
      <c r="JXE1398" s="414"/>
      <c r="JXF1398" s="414"/>
      <c r="JXG1398" s="414"/>
      <c r="JXH1398" s="415"/>
      <c r="JXI1398" s="414"/>
      <c r="JXJ1398" s="416"/>
      <c r="JXK1398" s="366"/>
      <c r="JXL1398" s="366"/>
      <c r="JXM1398" s="366"/>
      <c r="JXN1398" s="366"/>
      <c r="JXO1398" s="366"/>
      <c r="JXP1398" s="366"/>
      <c r="JXQ1398" s="366"/>
      <c r="JXR1398" s="366"/>
      <c r="JXS1398" s="419"/>
      <c r="JXT1398" s="480"/>
      <c r="JXU1398" s="482"/>
      <c r="JXV1398" s="482"/>
      <c r="JXW1398" s="482"/>
      <c r="JXX1398" s="482"/>
      <c r="JXY1398" s="482"/>
      <c r="JXZ1398" s="482"/>
      <c r="JYA1398" s="482"/>
      <c r="JYB1398" s="482"/>
      <c r="JYC1398" s="482"/>
      <c r="JYD1398" s="482"/>
      <c r="JYE1398" s="482"/>
      <c r="JYF1398" s="482"/>
      <c r="JYG1398" s="482"/>
      <c r="JYH1398" s="482"/>
      <c r="JYI1398" s="482"/>
      <c r="JYJ1398" s="482"/>
      <c r="JYK1398" s="482"/>
      <c r="JYL1398" s="482"/>
      <c r="JYM1398" s="481"/>
      <c r="JYN1398" s="447"/>
      <c r="JYO1398" s="447"/>
      <c r="JYP1398" s="451"/>
      <c r="JYQ1398" s="451"/>
      <c r="JYR1398" s="451"/>
      <c r="JYS1398" s="451"/>
      <c r="JYT1398" s="451"/>
      <c r="JYU1398" s="451"/>
      <c r="JYV1398" s="451"/>
      <c r="JYW1398" s="451"/>
      <c r="JYX1398" s="451"/>
      <c r="JYY1398" s="451"/>
      <c r="JYZ1398" s="447"/>
      <c r="JZA1398" s="428"/>
      <c r="JZB1398" s="469"/>
      <c r="JZC1398" s="414"/>
      <c r="JZD1398" s="414"/>
      <c r="JZE1398" s="414"/>
      <c r="JZF1398" s="414"/>
      <c r="JZG1398" s="414"/>
      <c r="JZH1398" s="415"/>
      <c r="JZI1398" s="414"/>
      <c r="JZJ1398" s="416"/>
      <c r="JZK1398" s="366"/>
      <c r="JZL1398" s="366"/>
      <c r="JZM1398" s="366"/>
      <c r="JZN1398" s="366"/>
      <c r="JZO1398" s="366"/>
      <c r="JZP1398" s="366"/>
      <c r="JZQ1398" s="366"/>
      <c r="JZR1398" s="366"/>
      <c r="JZS1398" s="419"/>
      <c r="JZT1398" s="480"/>
      <c r="JZU1398" s="482"/>
      <c r="JZV1398" s="482"/>
      <c r="JZW1398" s="482"/>
      <c r="JZX1398" s="482"/>
      <c r="JZY1398" s="482"/>
      <c r="JZZ1398" s="482"/>
      <c r="KAA1398" s="482"/>
      <c r="KAB1398" s="482"/>
      <c r="KAC1398" s="482"/>
      <c r="KAD1398" s="482"/>
      <c r="KAE1398" s="482"/>
      <c r="KAF1398" s="482"/>
      <c r="KAG1398" s="482"/>
      <c r="KAH1398" s="482"/>
      <c r="KAI1398" s="482"/>
      <c r="KAJ1398" s="482"/>
      <c r="KAK1398" s="482"/>
      <c r="KAL1398" s="482"/>
      <c r="KAM1398" s="481"/>
      <c r="KAN1398" s="447"/>
      <c r="KAO1398" s="447"/>
      <c r="KAP1398" s="451"/>
      <c r="KAQ1398" s="451"/>
      <c r="KAR1398" s="451"/>
      <c r="KAS1398" s="451"/>
      <c r="KAT1398" s="451"/>
      <c r="KAU1398" s="451"/>
      <c r="KAV1398" s="451"/>
      <c r="KAW1398" s="451"/>
      <c r="KAX1398" s="451"/>
      <c r="KAY1398" s="451"/>
      <c r="KAZ1398" s="447"/>
      <c r="KBA1398" s="428"/>
      <c r="KBB1398" s="469"/>
      <c r="KBC1398" s="414"/>
      <c r="KBD1398" s="414"/>
      <c r="KBE1398" s="414"/>
      <c r="KBF1398" s="414"/>
      <c r="KBG1398" s="414"/>
      <c r="KBH1398" s="415"/>
      <c r="KBI1398" s="414"/>
      <c r="KBJ1398" s="416"/>
      <c r="KBK1398" s="366"/>
      <c r="KBL1398" s="366"/>
      <c r="KBM1398" s="366"/>
      <c r="KBN1398" s="366"/>
      <c r="KBO1398" s="366"/>
      <c r="KBP1398" s="366"/>
      <c r="KBQ1398" s="366"/>
      <c r="KBR1398" s="366"/>
      <c r="KBS1398" s="419"/>
      <c r="KBT1398" s="480"/>
      <c r="KBU1398" s="482"/>
      <c r="KBV1398" s="482"/>
      <c r="KBW1398" s="482"/>
      <c r="KBX1398" s="482"/>
      <c r="KBY1398" s="482"/>
      <c r="KBZ1398" s="482"/>
      <c r="KCA1398" s="482"/>
      <c r="KCB1398" s="482"/>
      <c r="KCC1398" s="482"/>
      <c r="KCD1398" s="482"/>
      <c r="KCE1398" s="482"/>
      <c r="KCF1398" s="482"/>
      <c r="KCG1398" s="482"/>
      <c r="KCH1398" s="482"/>
      <c r="KCI1398" s="482"/>
      <c r="KCJ1398" s="482"/>
      <c r="KCK1398" s="482"/>
      <c r="KCL1398" s="482"/>
      <c r="KCM1398" s="481"/>
      <c r="KCN1398" s="447"/>
      <c r="KCO1398" s="447"/>
      <c r="KCP1398" s="451"/>
      <c r="KCQ1398" s="451"/>
      <c r="KCR1398" s="451"/>
      <c r="KCS1398" s="451"/>
      <c r="KCT1398" s="451"/>
      <c r="KCU1398" s="451"/>
      <c r="KCV1398" s="451"/>
      <c r="KCW1398" s="451"/>
      <c r="KCX1398" s="451"/>
      <c r="KCY1398" s="451"/>
      <c r="KCZ1398" s="447"/>
      <c r="KDA1398" s="428"/>
      <c r="KDB1398" s="469"/>
      <c r="KDC1398" s="414"/>
      <c r="KDD1398" s="414"/>
      <c r="KDE1398" s="414"/>
      <c r="KDF1398" s="414"/>
      <c r="KDG1398" s="414"/>
      <c r="KDH1398" s="415"/>
      <c r="KDI1398" s="414"/>
      <c r="KDJ1398" s="416"/>
      <c r="KDK1398" s="366"/>
      <c r="KDL1398" s="366"/>
      <c r="KDM1398" s="366"/>
      <c r="KDN1398" s="366"/>
      <c r="KDO1398" s="366"/>
      <c r="KDP1398" s="366"/>
      <c r="KDQ1398" s="366"/>
      <c r="KDR1398" s="366"/>
      <c r="KDS1398" s="419"/>
      <c r="KDT1398" s="480"/>
      <c r="KDU1398" s="482"/>
      <c r="KDV1398" s="482"/>
      <c r="KDW1398" s="482"/>
      <c r="KDX1398" s="482"/>
      <c r="KDY1398" s="482"/>
      <c r="KDZ1398" s="482"/>
      <c r="KEA1398" s="482"/>
      <c r="KEB1398" s="482"/>
      <c r="KEC1398" s="482"/>
      <c r="KED1398" s="482"/>
      <c r="KEE1398" s="482"/>
      <c r="KEF1398" s="482"/>
      <c r="KEG1398" s="482"/>
      <c r="KEH1398" s="482"/>
      <c r="KEI1398" s="482"/>
      <c r="KEJ1398" s="482"/>
      <c r="KEK1398" s="482"/>
      <c r="KEL1398" s="482"/>
      <c r="KEM1398" s="481"/>
      <c r="KEN1398" s="447"/>
      <c r="KEO1398" s="447"/>
      <c r="KEP1398" s="451"/>
      <c r="KEQ1398" s="451"/>
      <c r="KER1398" s="451"/>
      <c r="KES1398" s="451"/>
      <c r="KET1398" s="451"/>
      <c r="KEU1398" s="451"/>
      <c r="KEV1398" s="451"/>
      <c r="KEW1398" s="451"/>
      <c r="KEX1398" s="451"/>
      <c r="KEY1398" s="451"/>
      <c r="KEZ1398" s="447"/>
      <c r="KFA1398" s="428"/>
      <c r="KFB1398" s="469"/>
      <c r="KFC1398" s="414"/>
      <c r="KFD1398" s="414"/>
      <c r="KFE1398" s="414"/>
      <c r="KFF1398" s="414"/>
      <c r="KFG1398" s="414"/>
      <c r="KFH1398" s="415"/>
      <c r="KFI1398" s="414"/>
      <c r="KFJ1398" s="416"/>
      <c r="KFK1398" s="366"/>
      <c r="KFL1398" s="366"/>
      <c r="KFM1398" s="366"/>
      <c r="KFN1398" s="366"/>
      <c r="KFO1398" s="366"/>
      <c r="KFP1398" s="366"/>
      <c r="KFQ1398" s="366"/>
      <c r="KFR1398" s="366"/>
      <c r="KFS1398" s="419"/>
      <c r="KFT1398" s="480"/>
      <c r="KFU1398" s="482"/>
      <c r="KFV1398" s="482"/>
      <c r="KFW1398" s="482"/>
      <c r="KFX1398" s="482"/>
      <c r="KFY1398" s="482"/>
      <c r="KFZ1398" s="482"/>
      <c r="KGA1398" s="482"/>
      <c r="KGB1398" s="482"/>
      <c r="KGC1398" s="482"/>
      <c r="KGD1398" s="482"/>
      <c r="KGE1398" s="482"/>
      <c r="KGF1398" s="482"/>
      <c r="KGG1398" s="482"/>
      <c r="KGH1398" s="482"/>
      <c r="KGI1398" s="482"/>
      <c r="KGJ1398" s="482"/>
      <c r="KGK1398" s="482"/>
      <c r="KGL1398" s="482"/>
      <c r="KGM1398" s="481"/>
      <c r="KGN1398" s="447"/>
      <c r="KGO1398" s="447"/>
      <c r="KGP1398" s="451"/>
      <c r="KGQ1398" s="451"/>
      <c r="KGR1398" s="451"/>
      <c r="KGS1398" s="451"/>
      <c r="KGT1398" s="451"/>
      <c r="KGU1398" s="451"/>
      <c r="KGV1398" s="451"/>
      <c r="KGW1398" s="451"/>
      <c r="KGX1398" s="451"/>
      <c r="KGY1398" s="451"/>
      <c r="KGZ1398" s="447"/>
      <c r="KHA1398" s="428"/>
      <c r="KHB1398" s="469"/>
      <c r="KHC1398" s="414"/>
      <c r="KHD1398" s="414"/>
      <c r="KHE1398" s="414"/>
      <c r="KHF1398" s="414"/>
      <c r="KHG1398" s="414"/>
      <c r="KHH1398" s="415"/>
      <c r="KHI1398" s="414"/>
      <c r="KHJ1398" s="416"/>
      <c r="KHK1398" s="366"/>
      <c r="KHL1398" s="366"/>
      <c r="KHM1398" s="366"/>
      <c r="KHN1398" s="366"/>
      <c r="KHO1398" s="366"/>
      <c r="KHP1398" s="366"/>
      <c r="KHQ1398" s="366"/>
      <c r="KHR1398" s="366"/>
      <c r="KHS1398" s="419"/>
      <c r="KHT1398" s="480"/>
      <c r="KHU1398" s="482"/>
      <c r="KHV1398" s="482"/>
      <c r="KHW1398" s="482"/>
      <c r="KHX1398" s="482"/>
      <c r="KHY1398" s="482"/>
      <c r="KHZ1398" s="482"/>
      <c r="KIA1398" s="482"/>
      <c r="KIB1398" s="482"/>
      <c r="KIC1398" s="482"/>
      <c r="KID1398" s="482"/>
      <c r="KIE1398" s="482"/>
      <c r="KIF1398" s="482"/>
      <c r="KIG1398" s="482"/>
      <c r="KIH1398" s="482"/>
      <c r="KII1398" s="482"/>
      <c r="KIJ1398" s="482"/>
      <c r="KIK1398" s="482"/>
      <c r="KIL1398" s="482"/>
      <c r="KIM1398" s="481"/>
      <c r="KIN1398" s="447"/>
      <c r="KIO1398" s="447"/>
      <c r="KIP1398" s="451"/>
      <c r="KIQ1398" s="451"/>
      <c r="KIR1398" s="451"/>
      <c r="KIS1398" s="451"/>
      <c r="KIT1398" s="451"/>
      <c r="KIU1398" s="451"/>
      <c r="KIV1398" s="451"/>
      <c r="KIW1398" s="451"/>
      <c r="KIX1398" s="451"/>
      <c r="KIY1398" s="451"/>
      <c r="KIZ1398" s="447"/>
      <c r="KJA1398" s="428"/>
      <c r="KJB1398" s="469"/>
      <c r="KJC1398" s="414"/>
      <c r="KJD1398" s="414"/>
      <c r="KJE1398" s="414"/>
      <c r="KJF1398" s="414"/>
      <c r="KJG1398" s="414"/>
      <c r="KJH1398" s="415"/>
      <c r="KJI1398" s="414"/>
      <c r="KJJ1398" s="416"/>
      <c r="KJK1398" s="366"/>
      <c r="KJL1398" s="366"/>
      <c r="KJM1398" s="366"/>
      <c r="KJN1398" s="366"/>
      <c r="KJO1398" s="366"/>
      <c r="KJP1398" s="366"/>
      <c r="KJQ1398" s="366"/>
      <c r="KJR1398" s="366"/>
      <c r="KJS1398" s="419"/>
      <c r="KJT1398" s="480"/>
      <c r="KJU1398" s="482"/>
      <c r="KJV1398" s="482"/>
      <c r="KJW1398" s="482"/>
      <c r="KJX1398" s="482"/>
      <c r="KJY1398" s="482"/>
      <c r="KJZ1398" s="482"/>
      <c r="KKA1398" s="482"/>
      <c r="KKB1398" s="482"/>
      <c r="KKC1398" s="482"/>
      <c r="KKD1398" s="482"/>
      <c r="KKE1398" s="482"/>
      <c r="KKF1398" s="482"/>
      <c r="KKG1398" s="482"/>
      <c r="KKH1398" s="482"/>
      <c r="KKI1398" s="482"/>
      <c r="KKJ1398" s="482"/>
      <c r="KKK1398" s="482"/>
      <c r="KKL1398" s="482"/>
      <c r="KKM1398" s="481"/>
      <c r="KKN1398" s="447"/>
      <c r="KKO1398" s="447"/>
      <c r="KKP1398" s="451"/>
      <c r="KKQ1398" s="451"/>
      <c r="KKR1398" s="451"/>
      <c r="KKS1398" s="451"/>
      <c r="KKT1398" s="451"/>
      <c r="KKU1398" s="451"/>
      <c r="KKV1398" s="451"/>
      <c r="KKW1398" s="451"/>
      <c r="KKX1398" s="451"/>
      <c r="KKY1398" s="451"/>
      <c r="KKZ1398" s="447"/>
      <c r="KLA1398" s="428"/>
      <c r="KLB1398" s="469"/>
      <c r="KLC1398" s="414"/>
      <c r="KLD1398" s="414"/>
      <c r="KLE1398" s="414"/>
      <c r="KLF1398" s="414"/>
      <c r="KLG1398" s="414"/>
      <c r="KLH1398" s="415"/>
      <c r="KLI1398" s="414"/>
      <c r="KLJ1398" s="416"/>
      <c r="KLK1398" s="366"/>
      <c r="KLL1398" s="366"/>
      <c r="KLM1398" s="366"/>
      <c r="KLN1398" s="366"/>
      <c r="KLO1398" s="366"/>
      <c r="KLP1398" s="366"/>
      <c r="KLQ1398" s="366"/>
      <c r="KLR1398" s="366"/>
      <c r="KLS1398" s="419"/>
      <c r="KLT1398" s="480"/>
      <c r="KLU1398" s="482"/>
      <c r="KLV1398" s="482"/>
      <c r="KLW1398" s="482"/>
      <c r="KLX1398" s="482"/>
      <c r="KLY1398" s="482"/>
      <c r="KLZ1398" s="482"/>
      <c r="KMA1398" s="482"/>
      <c r="KMB1398" s="482"/>
      <c r="KMC1398" s="482"/>
      <c r="KMD1398" s="482"/>
      <c r="KME1398" s="482"/>
      <c r="KMF1398" s="482"/>
      <c r="KMG1398" s="482"/>
      <c r="KMH1398" s="482"/>
      <c r="KMI1398" s="482"/>
      <c r="KMJ1398" s="482"/>
      <c r="KMK1398" s="482"/>
      <c r="KML1398" s="482"/>
      <c r="KMM1398" s="481"/>
      <c r="KMN1398" s="447"/>
      <c r="KMO1398" s="447"/>
      <c r="KMP1398" s="451"/>
      <c r="KMQ1398" s="451"/>
      <c r="KMR1398" s="451"/>
      <c r="KMS1398" s="451"/>
      <c r="KMT1398" s="451"/>
      <c r="KMU1398" s="451"/>
      <c r="KMV1398" s="451"/>
      <c r="KMW1398" s="451"/>
      <c r="KMX1398" s="451"/>
      <c r="KMY1398" s="451"/>
      <c r="KMZ1398" s="447"/>
      <c r="KNA1398" s="428"/>
      <c r="KNB1398" s="469"/>
      <c r="KNC1398" s="414"/>
      <c r="KND1398" s="414"/>
      <c r="KNE1398" s="414"/>
      <c r="KNF1398" s="414"/>
      <c r="KNG1398" s="414"/>
      <c r="KNH1398" s="415"/>
      <c r="KNI1398" s="414"/>
      <c r="KNJ1398" s="416"/>
      <c r="KNK1398" s="366"/>
      <c r="KNL1398" s="366"/>
      <c r="KNM1398" s="366"/>
      <c r="KNN1398" s="366"/>
      <c r="KNO1398" s="366"/>
      <c r="KNP1398" s="366"/>
      <c r="KNQ1398" s="366"/>
      <c r="KNR1398" s="366"/>
      <c r="KNS1398" s="419"/>
      <c r="KNT1398" s="480"/>
      <c r="KNU1398" s="482"/>
      <c r="KNV1398" s="482"/>
      <c r="KNW1398" s="482"/>
      <c r="KNX1398" s="482"/>
      <c r="KNY1398" s="482"/>
      <c r="KNZ1398" s="482"/>
      <c r="KOA1398" s="482"/>
      <c r="KOB1398" s="482"/>
      <c r="KOC1398" s="482"/>
      <c r="KOD1398" s="482"/>
      <c r="KOE1398" s="482"/>
      <c r="KOF1398" s="482"/>
      <c r="KOG1398" s="482"/>
      <c r="KOH1398" s="482"/>
      <c r="KOI1398" s="482"/>
      <c r="KOJ1398" s="482"/>
      <c r="KOK1398" s="482"/>
      <c r="KOL1398" s="482"/>
      <c r="KOM1398" s="481"/>
      <c r="KON1398" s="447"/>
      <c r="KOO1398" s="447"/>
      <c r="KOP1398" s="451"/>
      <c r="KOQ1398" s="451"/>
      <c r="KOR1398" s="451"/>
      <c r="KOS1398" s="451"/>
      <c r="KOT1398" s="451"/>
      <c r="KOU1398" s="451"/>
      <c r="KOV1398" s="451"/>
      <c r="KOW1398" s="451"/>
      <c r="KOX1398" s="451"/>
      <c r="KOY1398" s="451"/>
      <c r="KOZ1398" s="447"/>
      <c r="KPA1398" s="428"/>
      <c r="KPB1398" s="469"/>
      <c r="KPC1398" s="414"/>
      <c r="KPD1398" s="414"/>
      <c r="KPE1398" s="414"/>
      <c r="KPF1398" s="414"/>
      <c r="KPG1398" s="414"/>
      <c r="KPH1398" s="415"/>
      <c r="KPI1398" s="414"/>
      <c r="KPJ1398" s="416"/>
      <c r="KPK1398" s="366"/>
      <c r="KPL1398" s="366"/>
      <c r="KPM1398" s="366"/>
      <c r="KPN1398" s="366"/>
      <c r="KPO1398" s="366"/>
      <c r="KPP1398" s="366"/>
      <c r="KPQ1398" s="366"/>
      <c r="KPR1398" s="366"/>
      <c r="KPS1398" s="419"/>
      <c r="KPT1398" s="480"/>
      <c r="KPU1398" s="482"/>
      <c r="KPV1398" s="482"/>
      <c r="KPW1398" s="482"/>
      <c r="KPX1398" s="482"/>
      <c r="KPY1398" s="482"/>
      <c r="KPZ1398" s="482"/>
      <c r="KQA1398" s="482"/>
      <c r="KQB1398" s="482"/>
      <c r="KQC1398" s="482"/>
      <c r="KQD1398" s="482"/>
      <c r="KQE1398" s="482"/>
      <c r="KQF1398" s="482"/>
      <c r="KQG1398" s="482"/>
      <c r="KQH1398" s="482"/>
      <c r="KQI1398" s="482"/>
      <c r="KQJ1398" s="482"/>
      <c r="KQK1398" s="482"/>
      <c r="KQL1398" s="482"/>
      <c r="KQM1398" s="481"/>
      <c r="KQN1398" s="447"/>
      <c r="KQO1398" s="447"/>
      <c r="KQP1398" s="451"/>
      <c r="KQQ1398" s="451"/>
      <c r="KQR1398" s="451"/>
      <c r="KQS1398" s="451"/>
      <c r="KQT1398" s="451"/>
      <c r="KQU1398" s="451"/>
      <c r="KQV1398" s="451"/>
      <c r="KQW1398" s="451"/>
      <c r="KQX1398" s="451"/>
      <c r="KQY1398" s="451"/>
      <c r="KQZ1398" s="447"/>
      <c r="KRA1398" s="428"/>
      <c r="KRB1398" s="469"/>
      <c r="KRC1398" s="414"/>
      <c r="KRD1398" s="414"/>
      <c r="KRE1398" s="414"/>
      <c r="KRF1398" s="414"/>
      <c r="KRG1398" s="414"/>
      <c r="KRH1398" s="415"/>
      <c r="KRI1398" s="414"/>
      <c r="KRJ1398" s="416"/>
      <c r="KRK1398" s="366"/>
      <c r="KRL1398" s="366"/>
      <c r="KRM1398" s="366"/>
      <c r="KRN1398" s="366"/>
      <c r="KRO1398" s="366"/>
      <c r="KRP1398" s="366"/>
      <c r="KRQ1398" s="366"/>
      <c r="KRR1398" s="366"/>
      <c r="KRS1398" s="419"/>
      <c r="KRT1398" s="480"/>
      <c r="KRU1398" s="482"/>
      <c r="KRV1398" s="482"/>
      <c r="KRW1398" s="482"/>
      <c r="KRX1398" s="482"/>
      <c r="KRY1398" s="482"/>
      <c r="KRZ1398" s="482"/>
      <c r="KSA1398" s="482"/>
      <c r="KSB1398" s="482"/>
      <c r="KSC1398" s="482"/>
      <c r="KSD1398" s="482"/>
      <c r="KSE1398" s="482"/>
      <c r="KSF1398" s="482"/>
      <c r="KSG1398" s="482"/>
      <c r="KSH1398" s="482"/>
      <c r="KSI1398" s="482"/>
      <c r="KSJ1398" s="482"/>
      <c r="KSK1398" s="482"/>
      <c r="KSL1398" s="482"/>
      <c r="KSM1398" s="481"/>
      <c r="KSN1398" s="447"/>
      <c r="KSO1398" s="447"/>
      <c r="KSP1398" s="451"/>
      <c r="KSQ1398" s="451"/>
      <c r="KSR1398" s="451"/>
      <c r="KSS1398" s="451"/>
      <c r="KST1398" s="451"/>
      <c r="KSU1398" s="451"/>
      <c r="KSV1398" s="451"/>
      <c r="KSW1398" s="451"/>
      <c r="KSX1398" s="451"/>
      <c r="KSY1398" s="451"/>
      <c r="KSZ1398" s="447"/>
      <c r="KTA1398" s="428"/>
      <c r="KTB1398" s="469"/>
      <c r="KTC1398" s="414"/>
      <c r="KTD1398" s="414"/>
      <c r="KTE1398" s="414"/>
      <c r="KTF1398" s="414"/>
      <c r="KTG1398" s="414"/>
      <c r="KTH1398" s="415"/>
      <c r="KTI1398" s="414"/>
      <c r="KTJ1398" s="416"/>
      <c r="KTK1398" s="366"/>
      <c r="KTL1398" s="366"/>
      <c r="KTM1398" s="366"/>
      <c r="KTN1398" s="366"/>
      <c r="KTO1398" s="366"/>
      <c r="KTP1398" s="366"/>
      <c r="KTQ1398" s="366"/>
      <c r="KTR1398" s="366"/>
      <c r="KTS1398" s="419"/>
      <c r="KTT1398" s="480"/>
      <c r="KTU1398" s="482"/>
      <c r="KTV1398" s="482"/>
      <c r="KTW1398" s="482"/>
      <c r="KTX1398" s="482"/>
      <c r="KTY1398" s="482"/>
      <c r="KTZ1398" s="482"/>
      <c r="KUA1398" s="482"/>
      <c r="KUB1398" s="482"/>
      <c r="KUC1398" s="482"/>
      <c r="KUD1398" s="482"/>
      <c r="KUE1398" s="482"/>
      <c r="KUF1398" s="482"/>
      <c r="KUG1398" s="482"/>
      <c r="KUH1398" s="482"/>
      <c r="KUI1398" s="482"/>
      <c r="KUJ1398" s="482"/>
      <c r="KUK1398" s="482"/>
      <c r="KUL1398" s="482"/>
      <c r="KUM1398" s="481"/>
      <c r="KUN1398" s="447"/>
      <c r="KUO1398" s="447"/>
      <c r="KUP1398" s="451"/>
      <c r="KUQ1398" s="451"/>
      <c r="KUR1398" s="451"/>
      <c r="KUS1398" s="451"/>
      <c r="KUT1398" s="451"/>
      <c r="KUU1398" s="451"/>
      <c r="KUV1398" s="451"/>
      <c r="KUW1398" s="451"/>
      <c r="KUX1398" s="451"/>
      <c r="KUY1398" s="451"/>
      <c r="KUZ1398" s="447"/>
      <c r="KVA1398" s="428"/>
      <c r="KVB1398" s="469"/>
      <c r="KVC1398" s="414"/>
      <c r="KVD1398" s="414"/>
      <c r="KVE1398" s="414"/>
      <c r="KVF1398" s="414"/>
      <c r="KVG1398" s="414"/>
      <c r="KVH1398" s="415"/>
      <c r="KVI1398" s="414"/>
      <c r="KVJ1398" s="416"/>
      <c r="KVK1398" s="366"/>
      <c r="KVL1398" s="366"/>
      <c r="KVM1398" s="366"/>
      <c r="KVN1398" s="366"/>
      <c r="KVO1398" s="366"/>
      <c r="KVP1398" s="366"/>
      <c r="KVQ1398" s="366"/>
      <c r="KVR1398" s="366"/>
      <c r="KVS1398" s="419"/>
      <c r="KVT1398" s="480"/>
      <c r="KVU1398" s="482"/>
      <c r="KVV1398" s="482"/>
      <c r="KVW1398" s="482"/>
      <c r="KVX1398" s="482"/>
      <c r="KVY1398" s="482"/>
      <c r="KVZ1398" s="482"/>
      <c r="KWA1398" s="482"/>
      <c r="KWB1398" s="482"/>
      <c r="KWC1398" s="482"/>
      <c r="KWD1398" s="482"/>
      <c r="KWE1398" s="482"/>
      <c r="KWF1398" s="482"/>
      <c r="KWG1398" s="482"/>
      <c r="KWH1398" s="482"/>
      <c r="KWI1398" s="482"/>
      <c r="KWJ1398" s="482"/>
      <c r="KWK1398" s="482"/>
      <c r="KWL1398" s="482"/>
      <c r="KWM1398" s="481"/>
      <c r="KWN1398" s="447"/>
      <c r="KWO1398" s="447"/>
      <c r="KWP1398" s="451"/>
      <c r="KWQ1398" s="451"/>
      <c r="KWR1398" s="451"/>
      <c r="KWS1398" s="451"/>
      <c r="KWT1398" s="451"/>
      <c r="KWU1398" s="451"/>
      <c r="KWV1398" s="451"/>
      <c r="KWW1398" s="451"/>
      <c r="KWX1398" s="451"/>
      <c r="KWY1398" s="451"/>
      <c r="KWZ1398" s="447"/>
      <c r="KXA1398" s="428"/>
      <c r="KXB1398" s="469"/>
      <c r="KXC1398" s="414"/>
      <c r="KXD1398" s="414"/>
      <c r="KXE1398" s="414"/>
      <c r="KXF1398" s="414"/>
      <c r="KXG1398" s="414"/>
      <c r="KXH1398" s="415"/>
      <c r="KXI1398" s="414"/>
      <c r="KXJ1398" s="416"/>
      <c r="KXK1398" s="366"/>
      <c r="KXL1398" s="366"/>
      <c r="KXM1398" s="366"/>
      <c r="KXN1398" s="366"/>
      <c r="KXO1398" s="366"/>
      <c r="KXP1398" s="366"/>
      <c r="KXQ1398" s="366"/>
      <c r="KXR1398" s="366"/>
      <c r="KXS1398" s="419"/>
      <c r="KXT1398" s="480"/>
      <c r="KXU1398" s="482"/>
      <c r="KXV1398" s="482"/>
      <c r="KXW1398" s="482"/>
      <c r="KXX1398" s="482"/>
      <c r="KXY1398" s="482"/>
      <c r="KXZ1398" s="482"/>
      <c r="KYA1398" s="482"/>
      <c r="KYB1398" s="482"/>
      <c r="KYC1398" s="482"/>
      <c r="KYD1398" s="482"/>
      <c r="KYE1398" s="482"/>
      <c r="KYF1398" s="482"/>
      <c r="KYG1398" s="482"/>
      <c r="KYH1398" s="482"/>
      <c r="KYI1398" s="482"/>
      <c r="KYJ1398" s="482"/>
      <c r="KYK1398" s="482"/>
      <c r="KYL1398" s="482"/>
      <c r="KYM1398" s="481"/>
      <c r="KYN1398" s="447"/>
      <c r="KYO1398" s="447"/>
      <c r="KYP1398" s="451"/>
      <c r="KYQ1398" s="451"/>
      <c r="KYR1398" s="451"/>
      <c r="KYS1398" s="451"/>
      <c r="KYT1398" s="451"/>
      <c r="KYU1398" s="451"/>
      <c r="KYV1398" s="451"/>
      <c r="KYW1398" s="451"/>
      <c r="KYX1398" s="451"/>
      <c r="KYY1398" s="451"/>
      <c r="KYZ1398" s="447"/>
      <c r="KZA1398" s="428"/>
      <c r="KZB1398" s="469"/>
      <c r="KZC1398" s="414"/>
      <c r="KZD1398" s="414"/>
      <c r="KZE1398" s="414"/>
      <c r="KZF1398" s="414"/>
      <c r="KZG1398" s="414"/>
      <c r="KZH1398" s="415"/>
      <c r="KZI1398" s="414"/>
      <c r="KZJ1398" s="416"/>
      <c r="KZK1398" s="366"/>
      <c r="KZL1398" s="366"/>
      <c r="KZM1398" s="366"/>
      <c r="KZN1398" s="366"/>
      <c r="KZO1398" s="366"/>
      <c r="KZP1398" s="366"/>
      <c r="KZQ1398" s="366"/>
      <c r="KZR1398" s="366"/>
      <c r="KZS1398" s="419"/>
      <c r="KZT1398" s="480"/>
      <c r="KZU1398" s="482"/>
      <c r="KZV1398" s="482"/>
      <c r="KZW1398" s="482"/>
      <c r="KZX1398" s="482"/>
      <c r="KZY1398" s="482"/>
      <c r="KZZ1398" s="482"/>
      <c r="LAA1398" s="482"/>
      <c r="LAB1398" s="482"/>
      <c r="LAC1398" s="482"/>
      <c r="LAD1398" s="482"/>
      <c r="LAE1398" s="482"/>
      <c r="LAF1398" s="482"/>
      <c r="LAG1398" s="482"/>
      <c r="LAH1398" s="482"/>
      <c r="LAI1398" s="482"/>
      <c r="LAJ1398" s="482"/>
      <c r="LAK1398" s="482"/>
      <c r="LAL1398" s="482"/>
      <c r="LAM1398" s="481"/>
      <c r="LAN1398" s="447"/>
      <c r="LAO1398" s="447"/>
      <c r="LAP1398" s="451"/>
      <c r="LAQ1398" s="451"/>
      <c r="LAR1398" s="451"/>
      <c r="LAS1398" s="451"/>
      <c r="LAT1398" s="451"/>
      <c r="LAU1398" s="451"/>
      <c r="LAV1398" s="451"/>
      <c r="LAW1398" s="451"/>
      <c r="LAX1398" s="451"/>
      <c r="LAY1398" s="451"/>
      <c r="LAZ1398" s="447"/>
      <c r="LBA1398" s="428"/>
      <c r="LBB1398" s="469"/>
      <c r="LBC1398" s="414"/>
      <c r="LBD1398" s="414"/>
      <c r="LBE1398" s="414"/>
      <c r="LBF1398" s="414"/>
      <c r="LBG1398" s="414"/>
      <c r="LBH1398" s="415"/>
      <c r="LBI1398" s="414"/>
      <c r="LBJ1398" s="416"/>
      <c r="LBK1398" s="366"/>
      <c r="LBL1398" s="366"/>
      <c r="LBM1398" s="366"/>
      <c r="LBN1398" s="366"/>
      <c r="LBO1398" s="366"/>
      <c r="LBP1398" s="366"/>
      <c r="LBQ1398" s="366"/>
      <c r="LBR1398" s="366"/>
      <c r="LBS1398" s="419"/>
      <c r="LBT1398" s="480"/>
      <c r="LBU1398" s="482"/>
      <c r="LBV1398" s="482"/>
      <c r="LBW1398" s="482"/>
      <c r="LBX1398" s="482"/>
      <c r="LBY1398" s="482"/>
      <c r="LBZ1398" s="482"/>
      <c r="LCA1398" s="482"/>
      <c r="LCB1398" s="482"/>
      <c r="LCC1398" s="482"/>
      <c r="LCD1398" s="482"/>
      <c r="LCE1398" s="482"/>
      <c r="LCF1398" s="482"/>
      <c r="LCG1398" s="482"/>
      <c r="LCH1398" s="482"/>
      <c r="LCI1398" s="482"/>
      <c r="LCJ1398" s="482"/>
      <c r="LCK1398" s="482"/>
      <c r="LCL1398" s="482"/>
      <c r="LCM1398" s="481"/>
      <c r="LCN1398" s="447"/>
      <c r="LCO1398" s="447"/>
      <c r="LCP1398" s="451"/>
      <c r="LCQ1398" s="451"/>
      <c r="LCR1398" s="451"/>
      <c r="LCS1398" s="451"/>
      <c r="LCT1398" s="451"/>
      <c r="LCU1398" s="451"/>
      <c r="LCV1398" s="451"/>
      <c r="LCW1398" s="451"/>
      <c r="LCX1398" s="451"/>
      <c r="LCY1398" s="451"/>
      <c r="LCZ1398" s="447"/>
      <c r="LDA1398" s="428"/>
      <c r="LDB1398" s="469"/>
      <c r="LDC1398" s="414"/>
      <c r="LDD1398" s="414"/>
      <c r="LDE1398" s="414"/>
      <c r="LDF1398" s="414"/>
      <c r="LDG1398" s="414"/>
      <c r="LDH1398" s="415"/>
      <c r="LDI1398" s="414"/>
      <c r="LDJ1398" s="416"/>
      <c r="LDK1398" s="366"/>
      <c r="LDL1398" s="366"/>
      <c r="LDM1398" s="366"/>
      <c r="LDN1398" s="366"/>
      <c r="LDO1398" s="366"/>
      <c r="LDP1398" s="366"/>
      <c r="LDQ1398" s="366"/>
      <c r="LDR1398" s="366"/>
      <c r="LDS1398" s="419"/>
      <c r="LDT1398" s="480"/>
      <c r="LDU1398" s="482"/>
      <c r="LDV1398" s="482"/>
      <c r="LDW1398" s="482"/>
      <c r="LDX1398" s="482"/>
      <c r="LDY1398" s="482"/>
      <c r="LDZ1398" s="482"/>
      <c r="LEA1398" s="482"/>
      <c r="LEB1398" s="482"/>
      <c r="LEC1398" s="482"/>
      <c r="LED1398" s="482"/>
      <c r="LEE1398" s="482"/>
      <c r="LEF1398" s="482"/>
      <c r="LEG1398" s="482"/>
      <c r="LEH1398" s="482"/>
      <c r="LEI1398" s="482"/>
      <c r="LEJ1398" s="482"/>
      <c r="LEK1398" s="482"/>
      <c r="LEL1398" s="482"/>
      <c r="LEM1398" s="481"/>
      <c r="LEN1398" s="447"/>
      <c r="LEO1398" s="447"/>
      <c r="LEP1398" s="451"/>
      <c r="LEQ1398" s="451"/>
      <c r="LER1398" s="451"/>
      <c r="LES1398" s="451"/>
      <c r="LET1398" s="451"/>
      <c r="LEU1398" s="451"/>
      <c r="LEV1398" s="451"/>
      <c r="LEW1398" s="451"/>
      <c r="LEX1398" s="451"/>
      <c r="LEY1398" s="451"/>
      <c r="LEZ1398" s="447"/>
      <c r="LFA1398" s="428"/>
      <c r="LFB1398" s="469"/>
      <c r="LFC1398" s="414"/>
      <c r="LFD1398" s="414"/>
      <c r="LFE1398" s="414"/>
      <c r="LFF1398" s="414"/>
      <c r="LFG1398" s="414"/>
      <c r="LFH1398" s="415"/>
      <c r="LFI1398" s="414"/>
      <c r="LFJ1398" s="416"/>
      <c r="LFK1398" s="366"/>
      <c r="LFL1398" s="366"/>
      <c r="LFM1398" s="366"/>
      <c r="LFN1398" s="366"/>
      <c r="LFO1398" s="366"/>
      <c r="LFP1398" s="366"/>
      <c r="LFQ1398" s="366"/>
      <c r="LFR1398" s="366"/>
      <c r="LFS1398" s="419"/>
      <c r="LFT1398" s="480"/>
      <c r="LFU1398" s="482"/>
      <c r="LFV1398" s="482"/>
      <c r="LFW1398" s="482"/>
      <c r="LFX1398" s="482"/>
      <c r="LFY1398" s="482"/>
      <c r="LFZ1398" s="482"/>
      <c r="LGA1398" s="482"/>
      <c r="LGB1398" s="482"/>
      <c r="LGC1398" s="482"/>
      <c r="LGD1398" s="482"/>
      <c r="LGE1398" s="482"/>
      <c r="LGF1398" s="482"/>
      <c r="LGG1398" s="482"/>
      <c r="LGH1398" s="482"/>
      <c r="LGI1398" s="482"/>
      <c r="LGJ1398" s="482"/>
      <c r="LGK1398" s="482"/>
      <c r="LGL1398" s="482"/>
      <c r="LGM1398" s="481"/>
      <c r="LGN1398" s="447"/>
      <c r="LGO1398" s="447"/>
      <c r="LGP1398" s="451"/>
      <c r="LGQ1398" s="451"/>
      <c r="LGR1398" s="451"/>
      <c r="LGS1398" s="451"/>
      <c r="LGT1398" s="451"/>
      <c r="LGU1398" s="451"/>
      <c r="LGV1398" s="451"/>
      <c r="LGW1398" s="451"/>
      <c r="LGX1398" s="451"/>
      <c r="LGY1398" s="451"/>
      <c r="LGZ1398" s="447"/>
      <c r="LHA1398" s="428"/>
      <c r="LHB1398" s="469"/>
      <c r="LHC1398" s="414"/>
      <c r="LHD1398" s="414"/>
      <c r="LHE1398" s="414"/>
      <c r="LHF1398" s="414"/>
      <c r="LHG1398" s="414"/>
      <c r="LHH1398" s="415"/>
      <c r="LHI1398" s="414"/>
      <c r="LHJ1398" s="416"/>
      <c r="LHK1398" s="366"/>
      <c r="LHL1398" s="366"/>
      <c r="LHM1398" s="366"/>
      <c r="LHN1398" s="366"/>
      <c r="LHO1398" s="366"/>
      <c r="LHP1398" s="366"/>
      <c r="LHQ1398" s="366"/>
      <c r="LHR1398" s="366"/>
      <c r="LHS1398" s="419"/>
      <c r="LHT1398" s="480"/>
      <c r="LHU1398" s="482"/>
      <c r="LHV1398" s="482"/>
      <c r="LHW1398" s="482"/>
      <c r="LHX1398" s="482"/>
      <c r="LHY1398" s="482"/>
      <c r="LHZ1398" s="482"/>
      <c r="LIA1398" s="482"/>
      <c r="LIB1398" s="482"/>
      <c r="LIC1398" s="482"/>
      <c r="LID1398" s="482"/>
      <c r="LIE1398" s="482"/>
      <c r="LIF1398" s="482"/>
      <c r="LIG1398" s="482"/>
      <c r="LIH1398" s="482"/>
      <c r="LII1398" s="482"/>
      <c r="LIJ1398" s="482"/>
      <c r="LIK1398" s="482"/>
      <c r="LIL1398" s="482"/>
      <c r="LIM1398" s="481"/>
      <c r="LIN1398" s="447"/>
      <c r="LIO1398" s="447"/>
      <c r="LIP1398" s="451"/>
      <c r="LIQ1398" s="451"/>
      <c r="LIR1398" s="451"/>
      <c r="LIS1398" s="451"/>
      <c r="LIT1398" s="451"/>
      <c r="LIU1398" s="451"/>
      <c r="LIV1398" s="451"/>
      <c r="LIW1398" s="451"/>
      <c r="LIX1398" s="451"/>
      <c r="LIY1398" s="451"/>
      <c r="LIZ1398" s="447"/>
      <c r="LJA1398" s="428"/>
      <c r="LJB1398" s="469"/>
      <c r="LJC1398" s="414"/>
      <c r="LJD1398" s="414"/>
      <c r="LJE1398" s="414"/>
      <c r="LJF1398" s="414"/>
      <c r="LJG1398" s="414"/>
      <c r="LJH1398" s="415"/>
      <c r="LJI1398" s="414"/>
      <c r="LJJ1398" s="416"/>
      <c r="LJK1398" s="366"/>
      <c r="LJL1398" s="366"/>
      <c r="LJM1398" s="366"/>
      <c r="LJN1398" s="366"/>
      <c r="LJO1398" s="366"/>
      <c r="LJP1398" s="366"/>
      <c r="LJQ1398" s="366"/>
      <c r="LJR1398" s="366"/>
      <c r="LJS1398" s="419"/>
      <c r="LJT1398" s="480"/>
      <c r="LJU1398" s="482"/>
      <c r="LJV1398" s="482"/>
      <c r="LJW1398" s="482"/>
      <c r="LJX1398" s="482"/>
      <c r="LJY1398" s="482"/>
      <c r="LJZ1398" s="482"/>
      <c r="LKA1398" s="482"/>
      <c r="LKB1398" s="482"/>
      <c r="LKC1398" s="482"/>
      <c r="LKD1398" s="482"/>
      <c r="LKE1398" s="482"/>
      <c r="LKF1398" s="482"/>
      <c r="LKG1398" s="482"/>
      <c r="LKH1398" s="482"/>
      <c r="LKI1398" s="482"/>
      <c r="LKJ1398" s="482"/>
      <c r="LKK1398" s="482"/>
      <c r="LKL1398" s="482"/>
      <c r="LKM1398" s="481"/>
      <c r="LKN1398" s="447"/>
      <c r="LKO1398" s="447"/>
      <c r="LKP1398" s="451"/>
      <c r="LKQ1398" s="451"/>
      <c r="LKR1398" s="451"/>
      <c r="LKS1398" s="451"/>
      <c r="LKT1398" s="451"/>
      <c r="LKU1398" s="451"/>
      <c r="LKV1398" s="451"/>
      <c r="LKW1398" s="451"/>
      <c r="LKX1398" s="451"/>
      <c r="LKY1398" s="451"/>
      <c r="LKZ1398" s="447"/>
      <c r="LLA1398" s="428"/>
      <c r="LLB1398" s="469"/>
      <c r="LLC1398" s="414"/>
      <c r="LLD1398" s="414"/>
      <c r="LLE1398" s="414"/>
      <c r="LLF1398" s="414"/>
      <c r="LLG1398" s="414"/>
      <c r="LLH1398" s="415"/>
      <c r="LLI1398" s="414"/>
      <c r="LLJ1398" s="416"/>
      <c r="LLK1398" s="366"/>
      <c r="LLL1398" s="366"/>
      <c r="LLM1398" s="366"/>
      <c r="LLN1398" s="366"/>
      <c r="LLO1398" s="366"/>
      <c r="LLP1398" s="366"/>
      <c r="LLQ1398" s="366"/>
      <c r="LLR1398" s="366"/>
      <c r="LLS1398" s="419"/>
      <c r="LLT1398" s="480"/>
      <c r="LLU1398" s="482"/>
      <c r="LLV1398" s="482"/>
      <c r="LLW1398" s="482"/>
      <c r="LLX1398" s="482"/>
      <c r="LLY1398" s="482"/>
      <c r="LLZ1398" s="482"/>
      <c r="LMA1398" s="482"/>
      <c r="LMB1398" s="482"/>
      <c r="LMC1398" s="482"/>
      <c r="LMD1398" s="482"/>
      <c r="LME1398" s="482"/>
      <c r="LMF1398" s="482"/>
      <c r="LMG1398" s="482"/>
      <c r="LMH1398" s="482"/>
      <c r="LMI1398" s="482"/>
      <c r="LMJ1398" s="482"/>
      <c r="LMK1398" s="482"/>
      <c r="LML1398" s="482"/>
      <c r="LMM1398" s="481"/>
      <c r="LMN1398" s="447"/>
      <c r="LMO1398" s="447"/>
      <c r="LMP1398" s="451"/>
      <c r="LMQ1398" s="451"/>
      <c r="LMR1398" s="451"/>
      <c r="LMS1398" s="451"/>
      <c r="LMT1398" s="451"/>
      <c r="LMU1398" s="451"/>
      <c r="LMV1398" s="451"/>
      <c r="LMW1398" s="451"/>
      <c r="LMX1398" s="451"/>
      <c r="LMY1398" s="451"/>
      <c r="LMZ1398" s="447"/>
      <c r="LNA1398" s="428"/>
      <c r="LNB1398" s="469"/>
      <c r="LNC1398" s="414"/>
      <c r="LND1398" s="414"/>
      <c r="LNE1398" s="414"/>
      <c r="LNF1398" s="414"/>
      <c r="LNG1398" s="414"/>
      <c r="LNH1398" s="415"/>
      <c r="LNI1398" s="414"/>
      <c r="LNJ1398" s="416"/>
      <c r="LNK1398" s="366"/>
      <c r="LNL1398" s="366"/>
      <c r="LNM1398" s="366"/>
      <c r="LNN1398" s="366"/>
      <c r="LNO1398" s="366"/>
      <c r="LNP1398" s="366"/>
      <c r="LNQ1398" s="366"/>
      <c r="LNR1398" s="366"/>
      <c r="LNS1398" s="419"/>
      <c r="LNT1398" s="480"/>
      <c r="LNU1398" s="482"/>
      <c r="LNV1398" s="482"/>
      <c r="LNW1398" s="482"/>
      <c r="LNX1398" s="482"/>
      <c r="LNY1398" s="482"/>
      <c r="LNZ1398" s="482"/>
      <c r="LOA1398" s="482"/>
      <c r="LOB1398" s="482"/>
      <c r="LOC1398" s="482"/>
      <c r="LOD1398" s="482"/>
      <c r="LOE1398" s="482"/>
      <c r="LOF1398" s="482"/>
      <c r="LOG1398" s="482"/>
      <c r="LOH1398" s="482"/>
      <c r="LOI1398" s="482"/>
      <c r="LOJ1398" s="482"/>
      <c r="LOK1398" s="482"/>
      <c r="LOL1398" s="482"/>
      <c r="LOM1398" s="481"/>
      <c r="LON1398" s="447"/>
      <c r="LOO1398" s="447"/>
      <c r="LOP1398" s="451"/>
      <c r="LOQ1398" s="451"/>
      <c r="LOR1398" s="451"/>
      <c r="LOS1398" s="451"/>
      <c r="LOT1398" s="451"/>
      <c r="LOU1398" s="451"/>
      <c r="LOV1398" s="451"/>
      <c r="LOW1398" s="451"/>
      <c r="LOX1398" s="451"/>
      <c r="LOY1398" s="451"/>
      <c r="LOZ1398" s="447"/>
      <c r="LPA1398" s="428"/>
      <c r="LPB1398" s="469"/>
      <c r="LPC1398" s="414"/>
      <c r="LPD1398" s="414"/>
      <c r="LPE1398" s="414"/>
      <c r="LPF1398" s="414"/>
      <c r="LPG1398" s="414"/>
      <c r="LPH1398" s="415"/>
      <c r="LPI1398" s="414"/>
      <c r="LPJ1398" s="416"/>
      <c r="LPK1398" s="366"/>
      <c r="LPL1398" s="366"/>
      <c r="LPM1398" s="366"/>
      <c r="LPN1398" s="366"/>
      <c r="LPO1398" s="366"/>
      <c r="LPP1398" s="366"/>
      <c r="LPQ1398" s="366"/>
      <c r="LPR1398" s="366"/>
      <c r="LPS1398" s="419"/>
      <c r="LPT1398" s="480"/>
      <c r="LPU1398" s="482"/>
      <c r="LPV1398" s="482"/>
      <c r="LPW1398" s="482"/>
      <c r="LPX1398" s="482"/>
      <c r="LPY1398" s="482"/>
      <c r="LPZ1398" s="482"/>
      <c r="LQA1398" s="482"/>
      <c r="LQB1398" s="482"/>
      <c r="LQC1398" s="482"/>
      <c r="LQD1398" s="482"/>
      <c r="LQE1398" s="482"/>
      <c r="LQF1398" s="482"/>
      <c r="LQG1398" s="482"/>
      <c r="LQH1398" s="482"/>
      <c r="LQI1398" s="482"/>
      <c r="LQJ1398" s="482"/>
      <c r="LQK1398" s="482"/>
      <c r="LQL1398" s="482"/>
      <c r="LQM1398" s="481"/>
      <c r="LQN1398" s="447"/>
      <c r="LQO1398" s="447"/>
      <c r="LQP1398" s="451"/>
      <c r="LQQ1398" s="451"/>
      <c r="LQR1398" s="451"/>
      <c r="LQS1398" s="451"/>
      <c r="LQT1398" s="451"/>
      <c r="LQU1398" s="451"/>
      <c r="LQV1398" s="451"/>
      <c r="LQW1398" s="451"/>
      <c r="LQX1398" s="451"/>
      <c r="LQY1398" s="451"/>
      <c r="LQZ1398" s="447"/>
      <c r="LRA1398" s="428"/>
      <c r="LRB1398" s="469"/>
      <c r="LRC1398" s="414"/>
      <c r="LRD1398" s="414"/>
      <c r="LRE1398" s="414"/>
      <c r="LRF1398" s="414"/>
      <c r="LRG1398" s="414"/>
      <c r="LRH1398" s="415"/>
      <c r="LRI1398" s="414"/>
      <c r="LRJ1398" s="416"/>
      <c r="LRK1398" s="366"/>
      <c r="LRL1398" s="366"/>
      <c r="LRM1398" s="366"/>
      <c r="LRN1398" s="366"/>
      <c r="LRO1398" s="366"/>
      <c r="LRP1398" s="366"/>
      <c r="LRQ1398" s="366"/>
      <c r="LRR1398" s="366"/>
      <c r="LRS1398" s="419"/>
      <c r="LRT1398" s="480"/>
      <c r="LRU1398" s="482"/>
      <c r="LRV1398" s="482"/>
      <c r="LRW1398" s="482"/>
      <c r="LRX1398" s="482"/>
      <c r="LRY1398" s="482"/>
      <c r="LRZ1398" s="482"/>
      <c r="LSA1398" s="482"/>
      <c r="LSB1398" s="482"/>
      <c r="LSC1398" s="482"/>
      <c r="LSD1398" s="482"/>
      <c r="LSE1398" s="482"/>
      <c r="LSF1398" s="482"/>
      <c r="LSG1398" s="482"/>
      <c r="LSH1398" s="482"/>
      <c r="LSI1398" s="482"/>
      <c r="LSJ1398" s="482"/>
      <c r="LSK1398" s="482"/>
      <c r="LSL1398" s="482"/>
      <c r="LSM1398" s="481"/>
      <c r="LSN1398" s="447"/>
      <c r="LSO1398" s="447"/>
      <c r="LSP1398" s="451"/>
      <c r="LSQ1398" s="451"/>
      <c r="LSR1398" s="451"/>
      <c r="LSS1398" s="451"/>
      <c r="LST1398" s="451"/>
      <c r="LSU1398" s="451"/>
      <c r="LSV1398" s="451"/>
      <c r="LSW1398" s="451"/>
      <c r="LSX1398" s="451"/>
      <c r="LSY1398" s="451"/>
      <c r="LSZ1398" s="447"/>
      <c r="LTA1398" s="428"/>
      <c r="LTB1398" s="469"/>
      <c r="LTC1398" s="414"/>
      <c r="LTD1398" s="414"/>
      <c r="LTE1398" s="414"/>
      <c r="LTF1398" s="414"/>
      <c r="LTG1398" s="414"/>
      <c r="LTH1398" s="415"/>
      <c r="LTI1398" s="414"/>
      <c r="LTJ1398" s="416"/>
      <c r="LTK1398" s="366"/>
      <c r="LTL1398" s="366"/>
      <c r="LTM1398" s="366"/>
      <c r="LTN1398" s="366"/>
      <c r="LTO1398" s="366"/>
      <c r="LTP1398" s="366"/>
      <c r="LTQ1398" s="366"/>
      <c r="LTR1398" s="366"/>
      <c r="LTS1398" s="419"/>
      <c r="LTT1398" s="480"/>
      <c r="LTU1398" s="482"/>
      <c r="LTV1398" s="482"/>
      <c r="LTW1398" s="482"/>
      <c r="LTX1398" s="482"/>
      <c r="LTY1398" s="482"/>
      <c r="LTZ1398" s="482"/>
      <c r="LUA1398" s="482"/>
      <c r="LUB1398" s="482"/>
      <c r="LUC1398" s="482"/>
      <c r="LUD1398" s="482"/>
      <c r="LUE1398" s="482"/>
      <c r="LUF1398" s="482"/>
      <c r="LUG1398" s="482"/>
      <c r="LUH1398" s="482"/>
      <c r="LUI1398" s="482"/>
      <c r="LUJ1398" s="482"/>
      <c r="LUK1398" s="482"/>
      <c r="LUL1398" s="482"/>
      <c r="LUM1398" s="481"/>
      <c r="LUN1398" s="447"/>
      <c r="LUO1398" s="447"/>
      <c r="LUP1398" s="451"/>
      <c r="LUQ1398" s="451"/>
      <c r="LUR1398" s="451"/>
      <c r="LUS1398" s="451"/>
      <c r="LUT1398" s="451"/>
      <c r="LUU1398" s="451"/>
      <c r="LUV1398" s="451"/>
      <c r="LUW1398" s="451"/>
      <c r="LUX1398" s="451"/>
      <c r="LUY1398" s="451"/>
      <c r="LUZ1398" s="447"/>
      <c r="LVA1398" s="428"/>
      <c r="LVB1398" s="469"/>
      <c r="LVC1398" s="414"/>
      <c r="LVD1398" s="414"/>
      <c r="LVE1398" s="414"/>
      <c r="LVF1398" s="414"/>
      <c r="LVG1398" s="414"/>
      <c r="LVH1398" s="415"/>
      <c r="LVI1398" s="414"/>
      <c r="LVJ1398" s="416"/>
      <c r="LVK1398" s="366"/>
      <c r="LVL1398" s="366"/>
      <c r="LVM1398" s="366"/>
      <c r="LVN1398" s="366"/>
      <c r="LVO1398" s="366"/>
      <c r="LVP1398" s="366"/>
      <c r="LVQ1398" s="366"/>
      <c r="LVR1398" s="366"/>
      <c r="LVS1398" s="419"/>
      <c r="LVT1398" s="480"/>
      <c r="LVU1398" s="482"/>
      <c r="LVV1398" s="482"/>
      <c r="LVW1398" s="482"/>
      <c r="LVX1398" s="482"/>
      <c r="LVY1398" s="482"/>
      <c r="LVZ1398" s="482"/>
      <c r="LWA1398" s="482"/>
      <c r="LWB1398" s="482"/>
      <c r="LWC1398" s="482"/>
      <c r="LWD1398" s="482"/>
      <c r="LWE1398" s="482"/>
      <c r="LWF1398" s="482"/>
      <c r="LWG1398" s="482"/>
      <c r="LWH1398" s="482"/>
      <c r="LWI1398" s="482"/>
      <c r="LWJ1398" s="482"/>
      <c r="LWK1398" s="482"/>
      <c r="LWL1398" s="482"/>
      <c r="LWM1398" s="481"/>
      <c r="LWN1398" s="447"/>
      <c r="LWO1398" s="447"/>
      <c r="LWP1398" s="451"/>
      <c r="LWQ1398" s="451"/>
      <c r="LWR1398" s="451"/>
      <c r="LWS1398" s="451"/>
      <c r="LWT1398" s="451"/>
      <c r="LWU1398" s="451"/>
      <c r="LWV1398" s="451"/>
      <c r="LWW1398" s="451"/>
      <c r="LWX1398" s="451"/>
      <c r="LWY1398" s="451"/>
      <c r="LWZ1398" s="447"/>
      <c r="LXA1398" s="428"/>
      <c r="LXB1398" s="469"/>
      <c r="LXC1398" s="414"/>
      <c r="LXD1398" s="414"/>
      <c r="LXE1398" s="414"/>
      <c r="LXF1398" s="414"/>
      <c r="LXG1398" s="414"/>
      <c r="LXH1398" s="415"/>
      <c r="LXI1398" s="414"/>
      <c r="LXJ1398" s="416"/>
      <c r="LXK1398" s="366"/>
      <c r="LXL1398" s="366"/>
      <c r="LXM1398" s="366"/>
      <c r="LXN1398" s="366"/>
      <c r="LXO1398" s="366"/>
      <c r="LXP1398" s="366"/>
      <c r="LXQ1398" s="366"/>
      <c r="LXR1398" s="366"/>
      <c r="LXS1398" s="419"/>
      <c r="LXT1398" s="480"/>
      <c r="LXU1398" s="482"/>
      <c r="LXV1398" s="482"/>
      <c r="LXW1398" s="482"/>
      <c r="LXX1398" s="482"/>
      <c r="LXY1398" s="482"/>
      <c r="LXZ1398" s="482"/>
      <c r="LYA1398" s="482"/>
      <c r="LYB1398" s="482"/>
      <c r="LYC1398" s="482"/>
      <c r="LYD1398" s="482"/>
      <c r="LYE1398" s="482"/>
      <c r="LYF1398" s="482"/>
      <c r="LYG1398" s="482"/>
      <c r="LYH1398" s="482"/>
      <c r="LYI1398" s="482"/>
      <c r="LYJ1398" s="482"/>
      <c r="LYK1398" s="482"/>
      <c r="LYL1398" s="482"/>
      <c r="LYM1398" s="481"/>
      <c r="LYN1398" s="447"/>
      <c r="LYO1398" s="447"/>
      <c r="LYP1398" s="451"/>
      <c r="LYQ1398" s="451"/>
      <c r="LYR1398" s="451"/>
      <c r="LYS1398" s="451"/>
      <c r="LYT1398" s="451"/>
      <c r="LYU1398" s="451"/>
      <c r="LYV1398" s="451"/>
      <c r="LYW1398" s="451"/>
      <c r="LYX1398" s="451"/>
      <c r="LYY1398" s="451"/>
      <c r="LYZ1398" s="447"/>
      <c r="LZA1398" s="428"/>
      <c r="LZB1398" s="469"/>
      <c r="LZC1398" s="414"/>
      <c r="LZD1398" s="414"/>
      <c r="LZE1398" s="414"/>
      <c r="LZF1398" s="414"/>
      <c r="LZG1398" s="414"/>
      <c r="LZH1398" s="415"/>
      <c r="LZI1398" s="414"/>
      <c r="LZJ1398" s="416"/>
      <c r="LZK1398" s="366"/>
      <c r="LZL1398" s="366"/>
      <c r="LZM1398" s="366"/>
      <c r="LZN1398" s="366"/>
      <c r="LZO1398" s="366"/>
      <c r="LZP1398" s="366"/>
      <c r="LZQ1398" s="366"/>
      <c r="LZR1398" s="366"/>
      <c r="LZS1398" s="419"/>
      <c r="LZT1398" s="480"/>
      <c r="LZU1398" s="482"/>
      <c r="LZV1398" s="482"/>
      <c r="LZW1398" s="482"/>
      <c r="LZX1398" s="482"/>
      <c r="LZY1398" s="482"/>
      <c r="LZZ1398" s="482"/>
      <c r="MAA1398" s="482"/>
      <c r="MAB1398" s="482"/>
      <c r="MAC1398" s="482"/>
      <c r="MAD1398" s="482"/>
      <c r="MAE1398" s="482"/>
      <c r="MAF1398" s="482"/>
      <c r="MAG1398" s="482"/>
      <c r="MAH1398" s="482"/>
      <c r="MAI1398" s="482"/>
      <c r="MAJ1398" s="482"/>
      <c r="MAK1398" s="482"/>
      <c r="MAL1398" s="482"/>
      <c r="MAM1398" s="481"/>
      <c r="MAN1398" s="447"/>
      <c r="MAO1398" s="447"/>
      <c r="MAP1398" s="451"/>
      <c r="MAQ1398" s="451"/>
      <c r="MAR1398" s="451"/>
      <c r="MAS1398" s="451"/>
      <c r="MAT1398" s="451"/>
      <c r="MAU1398" s="451"/>
      <c r="MAV1398" s="451"/>
      <c r="MAW1398" s="451"/>
      <c r="MAX1398" s="451"/>
      <c r="MAY1398" s="451"/>
      <c r="MAZ1398" s="447"/>
      <c r="MBA1398" s="428"/>
      <c r="MBB1398" s="469"/>
      <c r="MBC1398" s="414"/>
      <c r="MBD1398" s="414"/>
      <c r="MBE1398" s="414"/>
      <c r="MBF1398" s="414"/>
      <c r="MBG1398" s="414"/>
      <c r="MBH1398" s="415"/>
      <c r="MBI1398" s="414"/>
      <c r="MBJ1398" s="416"/>
      <c r="MBK1398" s="366"/>
      <c r="MBL1398" s="366"/>
      <c r="MBM1398" s="366"/>
      <c r="MBN1398" s="366"/>
      <c r="MBO1398" s="366"/>
      <c r="MBP1398" s="366"/>
      <c r="MBQ1398" s="366"/>
      <c r="MBR1398" s="366"/>
      <c r="MBS1398" s="419"/>
      <c r="MBT1398" s="480"/>
      <c r="MBU1398" s="482"/>
      <c r="MBV1398" s="482"/>
      <c r="MBW1398" s="482"/>
      <c r="MBX1398" s="482"/>
      <c r="MBY1398" s="482"/>
      <c r="MBZ1398" s="482"/>
      <c r="MCA1398" s="482"/>
      <c r="MCB1398" s="482"/>
      <c r="MCC1398" s="482"/>
      <c r="MCD1398" s="482"/>
      <c r="MCE1398" s="482"/>
      <c r="MCF1398" s="482"/>
      <c r="MCG1398" s="482"/>
      <c r="MCH1398" s="482"/>
      <c r="MCI1398" s="482"/>
      <c r="MCJ1398" s="482"/>
      <c r="MCK1398" s="482"/>
      <c r="MCL1398" s="482"/>
      <c r="MCM1398" s="481"/>
      <c r="MCN1398" s="447"/>
      <c r="MCO1398" s="447"/>
      <c r="MCP1398" s="451"/>
      <c r="MCQ1398" s="451"/>
      <c r="MCR1398" s="451"/>
      <c r="MCS1398" s="451"/>
      <c r="MCT1398" s="451"/>
      <c r="MCU1398" s="451"/>
      <c r="MCV1398" s="451"/>
      <c r="MCW1398" s="451"/>
      <c r="MCX1398" s="451"/>
      <c r="MCY1398" s="451"/>
      <c r="MCZ1398" s="447"/>
      <c r="MDA1398" s="428"/>
      <c r="MDB1398" s="469"/>
      <c r="MDC1398" s="414"/>
      <c r="MDD1398" s="414"/>
      <c r="MDE1398" s="414"/>
      <c r="MDF1398" s="414"/>
      <c r="MDG1398" s="414"/>
      <c r="MDH1398" s="415"/>
      <c r="MDI1398" s="414"/>
      <c r="MDJ1398" s="416"/>
      <c r="MDK1398" s="366"/>
      <c r="MDL1398" s="366"/>
      <c r="MDM1398" s="366"/>
      <c r="MDN1398" s="366"/>
      <c r="MDO1398" s="366"/>
      <c r="MDP1398" s="366"/>
      <c r="MDQ1398" s="366"/>
      <c r="MDR1398" s="366"/>
      <c r="MDS1398" s="419"/>
      <c r="MDT1398" s="480"/>
      <c r="MDU1398" s="482"/>
      <c r="MDV1398" s="482"/>
      <c r="MDW1398" s="482"/>
      <c r="MDX1398" s="482"/>
      <c r="MDY1398" s="482"/>
      <c r="MDZ1398" s="482"/>
      <c r="MEA1398" s="482"/>
      <c r="MEB1398" s="482"/>
      <c r="MEC1398" s="482"/>
      <c r="MED1398" s="482"/>
      <c r="MEE1398" s="482"/>
      <c r="MEF1398" s="482"/>
      <c r="MEG1398" s="482"/>
      <c r="MEH1398" s="482"/>
      <c r="MEI1398" s="482"/>
      <c r="MEJ1398" s="482"/>
      <c r="MEK1398" s="482"/>
      <c r="MEL1398" s="482"/>
      <c r="MEM1398" s="481"/>
      <c r="MEN1398" s="447"/>
      <c r="MEO1398" s="447"/>
      <c r="MEP1398" s="451"/>
      <c r="MEQ1398" s="451"/>
      <c r="MER1398" s="451"/>
      <c r="MES1398" s="451"/>
      <c r="MET1398" s="451"/>
      <c r="MEU1398" s="451"/>
      <c r="MEV1398" s="451"/>
      <c r="MEW1398" s="451"/>
      <c r="MEX1398" s="451"/>
      <c r="MEY1398" s="451"/>
      <c r="MEZ1398" s="447"/>
      <c r="MFA1398" s="428"/>
      <c r="MFB1398" s="469"/>
      <c r="MFC1398" s="414"/>
      <c r="MFD1398" s="414"/>
      <c r="MFE1398" s="414"/>
      <c r="MFF1398" s="414"/>
      <c r="MFG1398" s="414"/>
      <c r="MFH1398" s="415"/>
      <c r="MFI1398" s="414"/>
      <c r="MFJ1398" s="416"/>
      <c r="MFK1398" s="366"/>
      <c r="MFL1398" s="366"/>
      <c r="MFM1398" s="366"/>
      <c r="MFN1398" s="366"/>
      <c r="MFO1398" s="366"/>
      <c r="MFP1398" s="366"/>
      <c r="MFQ1398" s="366"/>
      <c r="MFR1398" s="366"/>
      <c r="MFS1398" s="419"/>
      <c r="MFT1398" s="480"/>
      <c r="MFU1398" s="482"/>
      <c r="MFV1398" s="482"/>
      <c r="MFW1398" s="482"/>
      <c r="MFX1398" s="482"/>
      <c r="MFY1398" s="482"/>
      <c r="MFZ1398" s="482"/>
      <c r="MGA1398" s="482"/>
      <c r="MGB1398" s="482"/>
      <c r="MGC1398" s="482"/>
      <c r="MGD1398" s="482"/>
      <c r="MGE1398" s="482"/>
      <c r="MGF1398" s="482"/>
      <c r="MGG1398" s="482"/>
      <c r="MGH1398" s="482"/>
      <c r="MGI1398" s="482"/>
      <c r="MGJ1398" s="482"/>
      <c r="MGK1398" s="482"/>
      <c r="MGL1398" s="482"/>
      <c r="MGM1398" s="481"/>
      <c r="MGN1398" s="447"/>
      <c r="MGO1398" s="447"/>
      <c r="MGP1398" s="451"/>
      <c r="MGQ1398" s="451"/>
      <c r="MGR1398" s="451"/>
      <c r="MGS1398" s="451"/>
      <c r="MGT1398" s="451"/>
      <c r="MGU1398" s="451"/>
      <c r="MGV1398" s="451"/>
      <c r="MGW1398" s="451"/>
      <c r="MGX1398" s="451"/>
      <c r="MGY1398" s="451"/>
      <c r="MGZ1398" s="447"/>
      <c r="MHA1398" s="428"/>
      <c r="MHB1398" s="469"/>
      <c r="MHC1398" s="414"/>
      <c r="MHD1398" s="414"/>
      <c r="MHE1398" s="414"/>
      <c r="MHF1398" s="414"/>
      <c r="MHG1398" s="414"/>
      <c r="MHH1398" s="415"/>
      <c r="MHI1398" s="414"/>
      <c r="MHJ1398" s="416"/>
      <c r="MHK1398" s="366"/>
      <c r="MHL1398" s="366"/>
      <c r="MHM1398" s="366"/>
      <c r="MHN1398" s="366"/>
      <c r="MHO1398" s="366"/>
      <c r="MHP1398" s="366"/>
      <c r="MHQ1398" s="366"/>
      <c r="MHR1398" s="366"/>
      <c r="MHS1398" s="419"/>
      <c r="MHT1398" s="480"/>
      <c r="MHU1398" s="482"/>
      <c r="MHV1398" s="482"/>
      <c r="MHW1398" s="482"/>
      <c r="MHX1398" s="482"/>
      <c r="MHY1398" s="482"/>
      <c r="MHZ1398" s="482"/>
      <c r="MIA1398" s="482"/>
      <c r="MIB1398" s="482"/>
      <c r="MIC1398" s="482"/>
      <c r="MID1398" s="482"/>
      <c r="MIE1398" s="482"/>
      <c r="MIF1398" s="482"/>
      <c r="MIG1398" s="482"/>
      <c r="MIH1398" s="482"/>
      <c r="MII1398" s="482"/>
      <c r="MIJ1398" s="482"/>
      <c r="MIK1398" s="482"/>
      <c r="MIL1398" s="482"/>
      <c r="MIM1398" s="481"/>
      <c r="MIN1398" s="447"/>
      <c r="MIO1398" s="447"/>
      <c r="MIP1398" s="451"/>
      <c r="MIQ1398" s="451"/>
      <c r="MIR1398" s="451"/>
      <c r="MIS1398" s="451"/>
      <c r="MIT1398" s="451"/>
      <c r="MIU1398" s="451"/>
      <c r="MIV1398" s="451"/>
      <c r="MIW1398" s="451"/>
      <c r="MIX1398" s="451"/>
      <c r="MIY1398" s="451"/>
      <c r="MIZ1398" s="447"/>
      <c r="MJA1398" s="428"/>
      <c r="MJB1398" s="469"/>
      <c r="MJC1398" s="414"/>
      <c r="MJD1398" s="414"/>
      <c r="MJE1398" s="414"/>
      <c r="MJF1398" s="414"/>
      <c r="MJG1398" s="414"/>
      <c r="MJH1398" s="415"/>
      <c r="MJI1398" s="414"/>
      <c r="MJJ1398" s="416"/>
      <c r="MJK1398" s="366"/>
      <c r="MJL1398" s="366"/>
      <c r="MJM1398" s="366"/>
      <c r="MJN1398" s="366"/>
      <c r="MJO1398" s="366"/>
      <c r="MJP1398" s="366"/>
      <c r="MJQ1398" s="366"/>
      <c r="MJR1398" s="366"/>
      <c r="MJS1398" s="419"/>
      <c r="MJT1398" s="480"/>
      <c r="MJU1398" s="482"/>
      <c r="MJV1398" s="482"/>
      <c r="MJW1398" s="482"/>
      <c r="MJX1398" s="482"/>
      <c r="MJY1398" s="482"/>
      <c r="MJZ1398" s="482"/>
      <c r="MKA1398" s="482"/>
      <c r="MKB1398" s="482"/>
      <c r="MKC1398" s="482"/>
      <c r="MKD1398" s="482"/>
      <c r="MKE1398" s="482"/>
      <c r="MKF1398" s="482"/>
      <c r="MKG1398" s="482"/>
      <c r="MKH1398" s="482"/>
      <c r="MKI1398" s="482"/>
      <c r="MKJ1398" s="482"/>
      <c r="MKK1398" s="482"/>
      <c r="MKL1398" s="482"/>
      <c r="MKM1398" s="481"/>
      <c r="MKN1398" s="447"/>
      <c r="MKO1398" s="447"/>
      <c r="MKP1398" s="451"/>
      <c r="MKQ1398" s="451"/>
      <c r="MKR1398" s="451"/>
      <c r="MKS1398" s="451"/>
      <c r="MKT1398" s="451"/>
      <c r="MKU1398" s="451"/>
      <c r="MKV1398" s="451"/>
      <c r="MKW1398" s="451"/>
      <c r="MKX1398" s="451"/>
      <c r="MKY1398" s="451"/>
      <c r="MKZ1398" s="447"/>
      <c r="MLA1398" s="428"/>
      <c r="MLB1398" s="469"/>
      <c r="MLC1398" s="414"/>
      <c r="MLD1398" s="414"/>
      <c r="MLE1398" s="414"/>
      <c r="MLF1398" s="414"/>
      <c r="MLG1398" s="414"/>
      <c r="MLH1398" s="415"/>
      <c r="MLI1398" s="414"/>
      <c r="MLJ1398" s="416"/>
      <c r="MLK1398" s="366"/>
      <c r="MLL1398" s="366"/>
      <c r="MLM1398" s="366"/>
      <c r="MLN1398" s="366"/>
      <c r="MLO1398" s="366"/>
      <c r="MLP1398" s="366"/>
      <c r="MLQ1398" s="366"/>
      <c r="MLR1398" s="366"/>
      <c r="MLS1398" s="419"/>
      <c r="MLT1398" s="480"/>
      <c r="MLU1398" s="482"/>
      <c r="MLV1398" s="482"/>
      <c r="MLW1398" s="482"/>
      <c r="MLX1398" s="482"/>
      <c r="MLY1398" s="482"/>
      <c r="MLZ1398" s="482"/>
      <c r="MMA1398" s="482"/>
      <c r="MMB1398" s="482"/>
      <c r="MMC1398" s="482"/>
      <c r="MMD1398" s="482"/>
      <c r="MME1398" s="482"/>
      <c r="MMF1398" s="482"/>
      <c r="MMG1398" s="482"/>
      <c r="MMH1398" s="482"/>
      <c r="MMI1398" s="482"/>
      <c r="MMJ1398" s="482"/>
      <c r="MMK1398" s="482"/>
      <c r="MML1398" s="482"/>
      <c r="MMM1398" s="481"/>
      <c r="MMN1398" s="447"/>
      <c r="MMO1398" s="447"/>
      <c r="MMP1398" s="451"/>
      <c r="MMQ1398" s="451"/>
      <c r="MMR1398" s="451"/>
      <c r="MMS1398" s="451"/>
      <c r="MMT1398" s="451"/>
      <c r="MMU1398" s="451"/>
      <c r="MMV1398" s="451"/>
      <c r="MMW1398" s="451"/>
      <c r="MMX1398" s="451"/>
      <c r="MMY1398" s="451"/>
      <c r="MMZ1398" s="447"/>
      <c r="MNA1398" s="428"/>
      <c r="MNB1398" s="469"/>
      <c r="MNC1398" s="414"/>
      <c r="MND1398" s="414"/>
      <c r="MNE1398" s="414"/>
      <c r="MNF1398" s="414"/>
      <c r="MNG1398" s="414"/>
      <c r="MNH1398" s="415"/>
      <c r="MNI1398" s="414"/>
      <c r="MNJ1398" s="416"/>
      <c r="MNK1398" s="366"/>
      <c r="MNL1398" s="366"/>
      <c r="MNM1398" s="366"/>
      <c r="MNN1398" s="366"/>
      <c r="MNO1398" s="366"/>
      <c r="MNP1398" s="366"/>
      <c r="MNQ1398" s="366"/>
      <c r="MNR1398" s="366"/>
      <c r="MNS1398" s="419"/>
      <c r="MNT1398" s="480"/>
      <c r="MNU1398" s="482"/>
      <c r="MNV1398" s="482"/>
      <c r="MNW1398" s="482"/>
      <c r="MNX1398" s="482"/>
      <c r="MNY1398" s="482"/>
      <c r="MNZ1398" s="482"/>
      <c r="MOA1398" s="482"/>
      <c r="MOB1398" s="482"/>
      <c r="MOC1398" s="482"/>
      <c r="MOD1398" s="482"/>
      <c r="MOE1398" s="482"/>
      <c r="MOF1398" s="482"/>
      <c r="MOG1398" s="482"/>
      <c r="MOH1398" s="482"/>
      <c r="MOI1398" s="482"/>
      <c r="MOJ1398" s="482"/>
      <c r="MOK1398" s="482"/>
      <c r="MOL1398" s="482"/>
      <c r="MOM1398" s="481"/>
      <c r="MON1398" s="447"/>
      <c r="MOO1398" s="447"/>
      <c r="MOP1398" s="451"/>
      <c r="MOQ1398" s="451"/>
      <c r="MOR1398" s="451"/>
      <c r="MOS1398" s="451"/>
      <c r="MOT1398" s="451"/>
      <c r="MOU1398" s="451"/>
      <c r="MOV1398" s="451"/>
      <c r="MOW1398" s="451"/>
      <c r="MOX1398" s="451"/>
      <c r="MOY1398" s="451"/>
      <c r="MOZ1398" s="447"/>
      <c r="MPA1398" s="428"/>
      <c r="MPB1398" s="469"/>
      <c r="MPC1398" s="414"/>
      <c r="MPD1398" s="414"/>
      <c r="MPE1398" s="414"/>
      <c r="MPF1398" s="414"/>
      <c r="MPG1398" s="414"/>
      <c r="MPH1398" s="415"/>
      <c r="MPI1398" s="414"/>
      <c r="MPJ1398" s="416"/>
      <c r="MPK1398" s="366"/>
      <c r="MPL1398" s="366"/>
      <c r="MPM1398" s="366"/>
      <c r="MPN1398" s="366"/>
      <c r="MPO1398" s="366"/>
      <c r="MPP1398" s="366"/>
      <c r="MPQ1398" s="366"/>
      <c r="MPR1398" s="366"/>
      <c r="MPS1398" s="419"/>
      <c r="MPT1398" s="480"/>
      <c r="MPU1398" s="482"/>
      <c r="MPV1398" s="482"/>
      <c r="MPW1398" s="482"/>
      <c r="MPX1398" s="482"/>
      <c r="MPY1398" s="482"/>
      <c r="MPZ1398" s="482"/>
      <c r="MQA1398" s="482"/>
      <c r="MQB1398" s="482"/>
      <c r="MQC1398" s="482"/>
      <c r="MQD1398" s="482"/>
      <c r="MQE1398" s="482"/>
      <c r="MQF1398" s="482"/>
      <c r="MQG1398" s="482"/>
      <c r="MQH1398" s="482"/>
      <c r="MQI1398" s="482"/>
      <c r="MQJ1398" s="482"/>
      <c r="MQK1398" s="482"/>
      <c r="MQL1398" s="482"/>
      <c r="MQM1398" s="481"/>
      <c r="MQN1398" s="447"/>
      <c r="MQO1398" s="447"/>
      <c r="MQP1398" s="451"/>
      <c r="MQQ1398" s="451"/>
      <c r="MQR1398" s="451"/>
      <c r="MQS1398" s="451"/>
      <c r="MQT1398" s="451"/>
      <c r="MQU1398" s="451"/>
      <c r="MQV1398" s="451"/>
      <c r="MQW1398" s="451"/>
      <c r="MQX1398" s="451"/>
      <c r="MQY1398" s="451"/>
      <c r="MQZ1398" s="447"/>
      <c r="MRA1398" s="428"/>
      <c r="MRB1398" s="469"/>
      <c r="MRC1398" s="414"/>
      <c r="MRD1398" s="414"/>
      <c r="MRE1398" s="414"/>
      <c r="MRF1398" s="414"/>
      <c r="MRG1398" s="414"/>
      <c r="MRH1398" s="415"/>
      <c r="MRI1398" s="414"/>
      <c r="MRJ1398" s="416"/>
      <c r="MRK1398" s="366"/>
      <c r="MRL1398" s="366"/>
      <c r="MRM1398" s="366"/>
      <c r="MRN1398" s="366"/>
      <c r="MRO1398" s="366"/>
      <c r="MRP1398" s="366"/>
      <c r="MRQ1398" s="366"/>
      <c r="MRR1398" s="366"/>
      <c r="MRS1398" s="419"/>
      <c r="MRT1398" s="480"/>
      <c r="MRU1398" s="482"/>
      <c r="MRV1398" s="482"/>
      <c r="MRW1398" s="482"/>
      <c r="MRX1398" s="482"/>
      <c r="MRY1398" s="482"/>
      <c r="MRZ1398" s="482"/>
      <c r="MSA1398" s="482"/>
      <c r="MSB1398" s="482"/>
      <c r="MSC1398" s="482"/>
      <c r="MSD1398" s="482"/>
      <c r="MSE1398" s="482"/>
      <c r="MSF1398" s="482"/>
      <c r="MSG1398" s="482"/>
      <c r="MSH1398" s="482"/>
      <c r="MSI1398" s="482"/>
      <c r="MSJ1398" s="482"/>
      <c r="MSK1398" s="482"/>
      <c r="MSL1398" s="482"/>
      <c r="MSM1398" s="481"/>
      <c r="MSN1398" s="447"/>
      <c r="MSO1398" s="447"/>
      <c r="MSP1398" s="451"/>
      <c r="MSQ1398" s="451"/>
      <c r="MSR1398" s="451"/>
      <c r="MSS1398" s="451"/>
      <c r="MST1398" s="451"/>
      <c r="MSU1398" s="451"/>
      <c r="MSV1398" s="451"/>
      <c r="MSW1398" s="451"/>
      <c r="MSX1398" s="451"/>
      <c r="MSY1398" s="451"/>
      <c r="MSZ1398" s="447"/>
      <c r="MTA1398" s="428"/>
      <c r="MTB1398" s="469"/>
      <c r="MTC1398" s="414"/>
      <c r="MTD1398" s="414"/>
      <c r="MTE1398" s="414"/>
      <c r="MTF1398" s="414"/>
      <c r="MTG1398" s="414"/>
      <c r="MTH1398" s="415"/>
      <c r="MTI1398" s="414"/>
      <c r="MTJ1398" s="416"/>
      <c r="MTK1398" s="366"/>
      <c r="MTL1398" s="366"/>
      <c r="MTM1398" s="366"/>
      <c r="MTN1398" s="366"/>
      <c r="MTO1398" s="366"/>
      <c r="MTP1398" s="366"/>
      <c r="MTQ1398" s="366"/>
      <c r="MTR1398" s="366"/>
      <c r="MTS1398" s="419"/>
      <c r="MTT1398" s="480"/>
      <c r="MTU1398" s="482"/>
      <c r="MTV1398" s="482"/>
      <c r="MTW1398" s="482"/>
      <c r="MTX1398" s="482"/>
      <c r="MTY1398" s="482"/>
      <c r="MTZ1398" s="482"/>
      <c r="MUA1398" s="482"/>
      <c r="MUB1398" s="482"/>
      <c r="MUC1398" s="482"/>
      <c r="MUD1398" s="482"/>
      <c r="MUE1398" s="482"/>
      <c r="MUF1398" s="482"/>
      <c r="MUG1398" s="482"/>
      <c r="MUH1398" s="482"/>
      <c r="MUI1398" s="482"/>
      <c r="MUJ1398" s="482"/>
      <c r="MUK1398" s="482"/>
      <c r="MUL1398" s="482"/>
      <c r="MUM1398" s="481"/>
      <c r="MUN1398" s="447"/>
      <c r="MUO1398" s="447"/>
      <c r="MUP1398" s="451"/>
      <c r="MUQ1398" s="451"/>
      <c r="MUR1398" s="451"/>
      <c r="MUS1398" s="451"/>
      <c r="MUT1398" s="451"/>
      <c r="MUU1398" s="451"/>
      <c r="MUV1398" s="451"/>
      <c r="MUW1398" s="451"/>
      <c r="MUX1398" s="451"/>
      <c r="MUY1398" s="451"/>
      <c r="MUZ1398" s="447"/>
      <c r="MVA1398" s="428"/>
      <c r="MVB1398" s="469"/>
      <c r="MVC1398" s="414"/>
      <c r="MVD1398" s="414"/>
      <c r="MVE1398" s="414"/>
      <c r="MVF1398" s="414"/>
      <c r="MVG1398" s="414"/>
      <c r="MVH1398" s="415"/>
      <c r="MVI1398" s="414"/>
      <c r="MVJ1398" s="416"/>
      <c r="MVK1398" s="366"/>
      <c r="MVL1398" s="366"/>
      <c r="MVM1398" s="366"/>
      <c r="MVN1398" s="366"/>
      <c r="MVO1398" s="366"/>
      <c r="MVP1398" s="366"/>
      <c r="MVQ1398" s="366"/>
      <c r="MVR1398" s="366"/>
      <c r="MVS1398" s="419"/>
      <c r="MVT1398" s="480"/>
      <c r="MVU1398" s="482"/>
      <c r="MVV1398" s="482"/>
      <c r="MVW1398" s="482"/>
      <c r="MVX1398" s="482"/>
      <c r="MVY1398" s="482"/>
      <c r="MVZ1398" s="482"/>
      <c r="MWA1398" s="482"/>
      <c r="MWB1398" s="482"/>
      <c r="MWC1398" s="482"/>
      <c r="MWD1398" s="482"/>
      <c r="MWE1398" s="482"/>
      <c r="MWF1398" s="482"/>
      <c r="MWG1398" s="482"/>
      <c r="MWH1398" s="482"/>
      <c r="MWI1398" s="482"/>
      <c r="MWJ1398" s="482"/>
      <c r="MWK1398" s="482"/>
      <c r="MWL1398" s="482"/>
      <c r="MWM1398" s="481"/>
      <c r="MWN1398" s="447"/>
      <c r="MWO1398" s="447"/>
      <c r="MWP1398" s="451"/>
      <c r="MWQ1398" s="451"/>
      <c r="MWR1398" s="451"/>
      <c r="MWS1398" s="451"/>
      <c r="MWT1398" s="451"/>
      <c r="MWU1398" s="451"/>
      <c r="MWV1398" s="451"/>
      <c r="MWW1398" s="451"/>
      <c r="MWX1398" s="451"/>
      <c r="MWY1398" s="451"/>
      <c r="MWZ1398" s="447"/>
      <c r="MXA1398" s="428"/>
      <c r="MXB1398" s="469"/>
      <c r="MXC1398" s="414"/>
      <c r="MXD1398" s="414"/>
      <c r="MXE1398" s="414"/>
      <c r="MXF1398" s="414"/>
      <c r="MXG1398" s="414"/>
      <c r="MXH1398" s="415"/>
      <c r="MXI1398" s="414"/>
      <c r="MXJ1398" s="416"/>
      <c r="MXK1398" s="366"/>
      <c r="MXL1398" s="366"/>
      <c r="MXM1398" s="366"/>
      <c r="MXN1398" s="366"/>
      <c r="MXO1398" s="366"/>
      <c r="MXP1398" s="366"/>
      <c r="MXQ1398" s="366"/>
      <c r="MXR1398" s="366"/>
      <c r="MXS1398" s="419"/>
      <c r="MXT1398" s="480"/>
      <c r="MXU1398" s="482"/>
      <c r="MXV1398" s="482"/>
      <c r="MXW1398" s="482"/>
      <c r="MXX1398" s="482"/>
      <c r="MXY1398" s="482"/>
      <c r="MXZ1398" s="482"/>
      <c r="MYA1398" s="482"/>
      <c r="MYB1398" s="482"/>
      <c r="MYC1398" s="482"/>
      <c r="MYD1398" s="482"/>
      <c r="MYE1398" s="482"/>
      <c r="MYF1398" s="482"/>
      <c r="MYG1398" s="482"/>
      <c r="MYH1398" s="482"/>
      <c r="MYI1398" s="482"/>
      <c r="MYJ1398" s="482"/>
      <c r="MYK1398" s="482"/>
      <c r="MYL1398" s="482"/>
      <c r="MYM1398" s="481"/>
      <c r="MYN1398" s="447"/>
      <c r="MYO1398" s="447"/>
      <c r="MYP1398" s="451"/>
      <c r="MYQ1398" s="451"/>
      <c r="MYR1398" s="451"/>
      <c r="MYS1398" s="451"/>
      <c r="MYT1398" s="451"/>
      <c r="MYU1398" s="451"/>
      <c r="MYV1398" s="451"/>
      <c r="MYW1398" s="451"/>
      <c r="MYX1398" s="451"/>
      <c r="MYY1398" s="451"/>
      <c r="MYZ1398" s="447"/>
      <c r="MZA1398" s="428"/>
      <c r="MZB1398" s="469"/>
      <c r="MZC1398" s="414"/>
      <c r="MZD1398" s="414"/>
      <c r="MZE1398" s="414"/>
      <c r="MZF1398" s="414"/>
      <c r="MZG1398" s="414"/>
      <c r="MZH1398" s="415"/>
      <c r="MZI1398" s="414"/>
      <c r="MZJ1398" s="416"/>
      <c r="MZK1398" s="366"/>
      <c r="MZL1398" s="366"/>
      <c r="MZM1398" s="366"/>
      <c r="MZN1398" s="366"/>
      <c r="MZO1398" s="366"/>
      <c r="MZP1398" s="366"/>
      <c r="MZQ1398" s="366"/>
      <c r="MZR1398" s="366"/>
      <c r="MZS1398" s="419"/>
      <c r="MZT1398" s="480"/>
      <c r="MZU1398" s="482"/>
      <c r="MZV1398" s="482"/>
      <c r="MZW1398" s="482"/>
      <c r="MZX1398" s="482"/>
      <c r="MZY1398" s="482"/>
      <c r="MZZ1398" s="482"/>
      <c r="NAA1398" s="482"/>
      <c r="NAB1398" s="482"/>
      <c r="NAC1398" s="482"/>
      <c r="NAD1398" s="482"/>
      <c r="NAE1398" s="482"/>
      <c r="NAF1398" s="482"/>
      <c r="NAG1398" s="482"/>
      <c r="NAH1398" s="482"/>
      <c r="NAI1398" s="482"/>
      <c r="NAJ1398" s="482"/>
      <c r="NAK1398" s="482"/>
      <c r="NAL1398" s="482"/>
      <c r="NAM1398" s="481"/>
      <c r="NAN1398" s="447"/>
      <c r="NAO1398" s="447"/>
      <c r="NAP1398" s="451"/>
      <c r="NAQ1398" s="451"/>
      <c r="NAR1398" s="451"/>
      <c r="NAS1398" s="451"/>
      <c r="NAT1398" s="451"/>
      <c r="NAU1398" s="451"/>
      <c r="NAV1398" s="451"/>
      <c r="NAW1398" s="451"/>
      <c r="NAX1398" s="451"/>
      <c r="NAY1398" s="451"/>
      <c r="NAZ1398" s="447"/>
      <c r="NBA1398" s="428"/>
      <c r="NBB1398" s="469"/>
      <c r="NBC1398" s="414"/>
      <c r="NBD1398" s="414"/>
      <c r="NBE1398" s="414"/>
      <c r="NBF1398" s="414"/>
      <c r="NBG1398" s="414"/>
      <c r="NBH1398" s="415"/>
      <c r="NBI1398" s="414"/>
      <c r="NBJ1398" s="416"/>
      <c r="NBK1398" s="366"/>
      <c r="NBL1398" s="366"/>
      <c r="NBM1398" s="366"/>
      <c r="NBN1398" s="366"/>
      <c r="NBO1398" s="366"/>
      <c r="NBP1398" s="366"/>
      <c r="NBQ1398" s="366"/>
      <c r="NBR1398" s="366"/>
      <c r="NBS1398" s="419"/>
      <c r="NBT1398" s="480"/>
      <c r="NBU1398" s="482"/>
      <c r="NBV1398" s="482"/>
      <c r="NBW1398" s="482"/>
      <c r="NBX1398" s="482"/>
      <c r="NBY1398" s="482"/>
      <c r="NBZ1398" s="482"/>
      <c r="NCA1398" s="482"/>
      <c r="NCB1398" s="482"/>
      <c r="NCC1398" s="482"/>
      <c r="NCD1398" s="482"/>
      <c r="NCE1398" s="482"/>
      <c r="NCF1398" s="482"/>
      <c r="NCG1398" s="482"/>
      <c r="NCH1398" s="482"/>
      <c r="NCI1398" s="482"/>
      <c r="NCJ1398" s="482"/>
      <c r="NCK1398" s="482"/>
      <c r="NCL1398" s="482"/>
      <c r="NCM1398" s="481"/>
      <c r="NCN1398" s="447"/>
      <c r="NCO1398" s="447"/>
      <c r="NCP1398" s="451"/>
      <c r="NCQ1398" s="451"/>
      <c r="NCR1398" s="451"/>
      <c r="NCS1398" s="451"/>
      <c r="NCT1398" s="451"/>
      <c r="NCU1398" s="451"/>
      <c r="NCV1398" s="451"/>
      <c r="NCW1398" s="451"/>
      <c r="NCX1398" s="451"/>
      <c r="NCY1398" s="451"/>
      <c r="NCZ1398" s="447"/>
      <c r="NDA1398" s="428"/>
      <c r="NDB1398" s="469"/>
      <c r="NDC1398" s="414"/>
      <c r="NDD1398" s="414"/>
      <c r="NDE1398" s="414"/>
      <c r="NDF1398" s="414"/>
      <c r="NDG1398" s="414"/>
      <c r="NDH1398" s="415"/>
      <c r="NDI1398" s="414"/>
      <c r="NDJ1398" s="416"/>
      <c r="NDK1398" s="366"/>
      <c r="NDL1398" s="366"/>
      <c r="NDM1398" s="366"/>
      <c r="NDN1398" s="366"/>
      <c r="NDO1398" s="366"/>
      <c r="NDP1398" s="366"/>
      <c r="NDQ1398" s="366"/>
      <c r="NDR1398" s="366"/>
      <c r="NDS1398" s="419"/>
      <c r="NDT1398" s="480"/>
      <c r="NDU1398" s="482"/>
      <c r="NDV1398" s="482"/>
      <c r="NDW1398" s="482"/>
      <c r="NDX1398" s="482"/>
      <c r="NDY1398" s="482"/>
      <c r="NDZ1398" s="482"/>
      <c r="NEA1398" s="482"/>
      <c r="NEB1398" s="482"/>
      <c r="NEC1398" s="482"/>
      <c r="NED1398" s="482"/>
      <c r="NEE1398" s="482"/>
      <c r="NEF1398" s="482"/>
      <c r="NEG1398" s="482"/>
      <c r="NEH1398" s="482"/>
      <c r="NEI1398" s="482"/>
      <c r="NEJ1398" s="482"/>
      <c r="NEK1398" s="482"/>
      <c r="NEL1398" s="482"/>
      <c r="NEM1398" s="481"/>
      <c r="NEN1398" s="447"/>
      <c r="NEO1398" s="447"/>
      <c r="NEP1398" s="451"/>
      <c r="NEQ1398" s="451"/>
      <c r="NER1398" s="451"/>
      <c r="NES1398" s="451"/>
      <c r="NET1398" s="451"/>
      <c r="NEU1398" s="451"/>
      <c r="NEV1398" s="451"/>
      <c r="NEW1398" s="451"/>
      <c r="NEX1398" s="451"/>
      <c r="NEY1398" s="451"/>
      <c r="NEZ1398" s="447"/>
      <c r="NFA1398" s="428"/>
      <c r="NFB1398" s="469"/>
      <c r="NFC1398" s="414"/>
      <c r="NFD1398" s="414"/>
      <c r="NFE1398" s="414"/>
      <c r="NFF1398" s="414"/>
      <c r="NFG1398" s="414"/>
      <c r="NFH1398" s="415"/>
      <c r="NFI1398" s="414"/>
      <c r="NFJ1398" s="416"/>
      <c r="NFK1398" s="366"/>
      <c r="NFL1398" s="366"/>
      <c r="NFM1398" s="366"/>
      <c r="NFN1398" s="366"/>
      <c r="NFO1398" s="366"/>
      <c r="NFP1398" s="366"/>
      <c r="NFQ1398" s="366"/>
      <c r="NFR1398" s="366"/>
      <c r="NFS1398" s="419"/>
      <c r="NFT1398" s="480"/>
      <c r="NFU1398" s="482"/>
      <c r="NFV1398" s="482"/>
      <c r="NFW1398" s="482"/>
      <c r="NFX1398" s="482"/>
      <c r="NFY1398" s="482"/>
      <c r="NFZ1398" s="482"/>
      <c r="NGA1398" s="482"/>
      <c r="NGB1398" s="482"/>
      <c r="NGC1398" s="482"/>
      <c r="NGD1398" s="482"/>
      <c r="NGE1398" s="482"/>
      <c r="NGF1398" s="482"/>
      <c r="NGG1398" s="482"/>
      <c r="NGH1398" s="482"/>
      <c r="NGI1398" s="482"/>
      <c r="NGJ1398" s="482"/>
      <c r="NGK1398" s="482"/>
      <c r="NGL1398" s="482"/>
      <c r="NGM1398" s="481"/>
      <c r="NGN1398" s="447"/>
      <c r="NGO1398" s="447"/>
      <c r="NGP1398" s="451"/>
      <c r="NGQ1398" s="451"/>
      <c r="NGR1398" s="451"/>
      <c r="NGS1398" s="451"/>
      <c r="NGT1398" s="451"/>
      <c r="NGU1398" s="451"/>
      <c r="NGV1398" s="451"/>
      <c r="NGW1398" s="451"/>
      <c r="NGX1398" s="451"/>
      <c r="NGY1398" s="451"/>
      <c r="NGZ1398" s="447"/>
      <c r="NHA1398" s="428"/>
      <c r="NHB1398" s="469"/>
      <c r="NHC1398" s="414"/>
      <c r="NHD1398" s="414"/>
      <c r="NHE1398" s="414"/>
      <c r="NHF1398" s="414"/>
      <c r="NHG1398" s="414"/>
      <c r="NHH1398" s="415"/>
      <c r="NHI1398" s="414"/>
      <c r="NHJ1398" s="416"/>
      <c r="NHK1398" s="366"/>
      <c r="NHL1398" s="366"/>
      <c r="NHM1398" s="366"/>
      <c r="NHN1398" s="366"/>
      <c r="NHO1398" s="366"/>
      <c r="NHP1398" s="366"/>
      <c r="NHQ1398" s="366"/>
      <c r="NHR1398" s="366"/>
      <c r="NHS1398" s="419"/>
      <c r="NHT1398" s="480"/>
      <c r="NHU1398" s="482"/>
      <c r="NHV1398" s="482"/>
      <c r="NHW1398" s="482"/>
      <c r="NHX1398" s="482"/>
      <c r="NHY1398" s="482"/>
      <c r="NHZ1398" s="482"/>
      <c r="NIA1398" s="482"/>
      <c r="NIB1398" s="482"/>
      <c r="NIC1398" s="482"/>
      <c r="NID1398" s="482"/>
      <c r="NIE1398" s="482"/>
      <c r="NIF1398" s="482"/>
      <c r="NIG1398" s="482"/>
      <c r="NIH1398" s="482"/>
      <c r="NII1398" s="482"/>
      <c r="NIJ1398" s="482"/>
      <c r="NIK1398" s="482"/>
      <c r="NIL1398" s="482"/>
      <c r="NIM1398" s="481"/>
      <c r="NIN1398" s="447"/>
      <c r="NIO1398" s="447"/>
      <c r="NIP1398" s="451"/>
      <c r="NIQ1398" s="451"/>
      <c r="NIR1398" s="451"/>
      <c r="NIS1398" s="451"/>
      <c r="NIT1398" s="451"/>
      <c r="NIU1398" s="451"/>
      <c r="NIV1398" s="451"/>
      <c r="NIW1398" s="451"/>
      <c r="NIX1398" s="451"/>
      <c r="NIY1398" s="451"/>
      <c r="NIZ1398" s="447"/>
      <c r="NJA1398" s="428"/>
      <c r="NJB1398" s="469"/>
      <c r="NJC1398" s="414"/>
      <c r="NJD1398" s="414"/>
      <c r="NJE1398" s="414"/>
      <c r="NJF1398" s="414"/>
      <c r="NJG1398" s="414"/>
      <c r="NJH1398" s="415"/>
      <c r="NJI1398" s="414"/>
      <c r="NJJ1398" s="416"/>
      <c r="NJK1398" s="366"/>
      <c r="NJL1398" s="366"/>
      <c r="NJM1398" s="366"/>
      <c r="NJN1398" s="366"/>
      <c r="NJO1398" s="366"/>
      <c r="NJP1398" s="366"/>
      <c r="NJQ1398" s="366"/>
      <c r="NJR1398" s="366"/>
      <c r="NJS1398" s="419"/>
      <c r="NJT1398" s="480"/>
      <c r="NJU1398" s="482"/>
      <c r="NJV1398" s="482"/>
      <c r="NJW1398" s="482"/>
      <c r="NJX1398" s="482"/>
      <c r="NJY1398" s="482"/>
      <c r="NJZ1398" s="482"/>
      <c r="NKA1398" s="482"/>
      <c r="NKB1398" s="482"/>
      <c r="NKC1398" s="482"/>
      <c r="NKD1398" s="482"/>
      <c r="NKE1398" s="482"/>
      <c r="NKF1398" s="482"/>
      <c r="NKG1398" s="482"/>
      <c r="NKH1398" s="482"/>
      <c r="NKI1398" s="482"/>
      <c r="NKJ1398" s="482"/>
      <c r="NKK1398" s="482"/>
      <c r="NKL1398" s="482"/>
      <c r="NKM1398" s="481"/>
      <c r="NKN1398" s="447"/>
      <c r="NKO1398" s="447"/>
      <c r="NKP1398" s="451"/>
      <c r="NKQ1398" s="451"/>
      <c r="NKR1398" s="451"/>
      <c r="NKS1398" s="451"/>
      <c r="NKT1398" s="451"/>
      <c r="NKU1398" s="451"/>
      <c r="NKV1398" s="451"/>
      <c r="NKW1398" s="451"/>
      <c r="NKX1398" s="451"/>
      <c r="NKY1398" s="451"/>
      <c r="NKZ1398" s="447"/>
      <c r="NLA1398" s="428"/>
      <c r="NLB1398" s="469"/>
      <c r="NLC1398" s="414"/>
      <c r="NLD1398" s="414"/>
      <c r="NLE1398" s="414"/>
      <c r="NLF1398" s="414"/>
      <c r="NLG1398" s="414"/>
      <c r="NLH1398" s="415"/>
      <c r="NLI1398" s="414"/>
      <c r="NLJ1398" s="416"/>
      <c r="NLK1398" s="366"/>
      <c r="NLL1398" s="366"/>
      <c r="NLM1398" s="366"/>
      <c r="NLN1398" s="366"/>
      <c r="NLO1398" s="366"/>
      <c r="NLP1398" s="366"/>
      <c r="NLQ1398" s="366"/>
      <c r="NLR1398" s="366"/>
      <c r="NLS1398" s="419"/>
      <c r="NLT1398" s="480"/>
      <c r="NLU1398" s="482"/>
      <c r="NLV1398" s="482"/>
      <c r="NLW1398" s="482"/>
      <c r="NLX1398" s="482"/>
      <c r="NLY1398" s="482"/>
      <c r="NLZ1398" s="482"/>
      <c r="NMA1398" s="482"/>
      <c r="NMB1398" s="482"/>
      <c r="NMC1398" s="482"/>
      <c r="NMD1398" s="482"/>
      <c r="NME1398" s="482"/>
      <c r="NMF1398" s="482"/>
      <c r="NMG1398" s="482"/>
      <c r="NMH1398" s="482"/>
      <c r="NMI1398" s="482"/>
      <c r="NMJ1398" s="482"/>
      <c r="NMK1398" s="482"/>
      <c r="NML1398" s="482"/>
      <c r="NMM1398" s="481"/>
      <c r="NMN1398" s="447"/>
      <c r="NMO1398" s="447"/>
      <c r="NMP1398" s="451"/>
      <c r="NMQ1398" s="451"/>
      <c r="NMR1398" s="451"/>
      <c r="NMS1398" s="451"/>
      <c r="NMT1398" s="451"/>
      <c r="NMU1398" s="451"/>
      <c r="NMV1398" s="451"/>
      <c r="NMW1398" s="451"/>
      <c r="NMX1398" s="451"/>
      <c r="NMY1398" s="451"/>
      <c r="NMZ1398" s="447"/>
      <c r="NNA1398" s="428"/>
      <c r="NNB1398" s="469"/>
      <c r="NNC1398" s="414"/>
      <c r="NND1398" s="414"/>
      <c r="NNE1398" s="414"/>
      <c r="NNF1398" s="414"/>
      <c r="NNG1398" s="414"/>
      <c r="NNH1398" s="415"/>
      <c r="NNI1398" s="414"/>
      <c r="NNJ1398" s="416"/>
      <c r="NNK1398" s="366"/>
      <c r="NNL1398" s="366"/>
      <c r="NNM1398" s="366"/>
      <c r="NNN1398" s="366"/>
      <c r="NNO1398" s="366"/>
      <c r="NNP1398" s="366"/>
      <c r="NNQ1398" s="366"/>
      <c r="NNR1398" s="366"/>
      <c r="NNS1398" s="419"/>
      <c r="NNT1398" s="480"/>
      <c r="NNU1398" s="482"/>
      <c r="NNV1398" s="482"/>
      <c r="NNW1398" s="482"/>
      <c r="NNX1398" s="482"/>
      <c r="NNY1398" s="482"/>
      <c r="NNZ1398" s="482"/>
      <c r="NOA1398" s="482"/>
      <c r="NOB1398" s="482"/>
      <c r="NOC1398" s="482"/>
      <c r="NOD1398" s="482"/>
      <c r="NOE1398" s="482"/>
      <c r="NOF1398" s="482"/>
      <c r="NOG1398" s="482"/>
      <c r="NOH1398" s="482"/>
      <c r="NOI1398" s="482"/>
      <c r="NOJ1398" s="482"/>
      <c r="NOK1398" s="482"/>
      <c r="NOL1398" s="482"/>
      <c r="NOM1398" s="481"/>
      <c r="NON1398" s="447"/>
      <c r="NOO1398" s="447"/>
      <c r="NOP1398" s="451"/>
      <c r="NOQ1398" s="451"/>
      <c r="NOR1398" s="451"/>
      <c r="NOS1398" s="451"/>
      <c r="NOT1398" s="451"/>
      <c r="NOU1398" s="451"/>
      <c r="NOV1398" s="451"/>
      <c r="NOW1398" s="451"/>
      <c r="NOX1398" s="451"/>
      <c r="NOY1398" s="451"/>
      <c r="NOZ1398" s="447"/>
      <c r="NPA1398" s="428"/>
      <c r="NPB1398" s="469"/>
      <c r="NPC1398" s="414"/>
      <c r="NPD1398" s="414"/>
      <c r="NPE1398" s="414"/>
      <c r="NPF1398" s="414"/>
      <c r="NPG1398" s="414"/>
      <c r="NPH1398" s="415"/>
      <c r="NPI1398" s="414"/>
      <c r="NPJ1398" s="416"/>
      <c r="NPK1398" s="366"/>
      <c r="NPL1398" s="366"/>
      <c r="NPM1398" s="366"/>
      <c r="NPN1398" s="366"/>
      <c r="NPO1398" s="366"/>
      <c r="NPP1398" s="366"/>
      <c r="NPQ1398" s="366"/>
      <c r="NPR1398" s="366"/>
      <c r="NPS1398" s="419"/>
      <c r="NPT1398" s="480"/>
      <c r="NPU1398" s="482"/>
      <c r="NPV1398" s="482"/>
      <c r="NPW1398" s="482"/>
      <c r="NPX1398" s="482"/>
      <c r="NPY1398" s="482"/>
      <c r="NPZ1398" s="482"/>
      <c r="NQA1398" s="482"/>
      <c r="NQB1398" s="482"/>
      <c r="NQC1398" s="482"/>
      <c r="NQD1398" s="482"/>
      <c r="NQE1398" s="482"/>
      <c r="NQF1398" s="482"/>
      <c r="NQG1398" s="482"/>
      <c r="NQH1398" s="482"/>
      <c r="NQI1398" s="482"/>
      <c r="NQJ1398" s="482"/>
      <c r="NQK1398" s="482"/>
      <c r="NQL1398" s="482"/>
      <c r="NQM1398" s="481"/>
      <c r="NQN1398" s="447"/>
      <c r="NQO1398" s="447"/>
      <c r="NQP1398" s="451"/>
      <c r="NQQ1398" s="451"/>
      <c r="NQR1398" s="451"/>
      <c r="NQS1398" s="451"/>
      <c r="NQT1398" s="451"/>
      <c r="NQU1398" s="451"/>
      <c r="NQV1398" s="451"/>
      <c r="NQW1398" s="451"/>
      <c r="NQX1398" s="451"/>
      <c r="NQY1398" s="451"/>
      <c r="NQZ1398" s="447"/>
      <c r="NRA1398" s="428"/>
      <c r="NRB1398" s="469"/>
      <c r="NRC1398" s="414"/>
      <c r="NRD1398" s="414"/>
      <c r="NRE1398" s="414"/>
      <c r="NRF1398" s="414"/>
      <c r="NRG1398" s="414"/>
      <c r="NRH1398" s="415"/>
      <c r="NRI1398" s="414"/>
      <c r="NRJ1398" s="416"/>
      <c r="NRK1398" s="366"/>
      <c r="NRL1398" s="366"/>
      <c r="NRM1398" s="366"/>
      <c r="NRN1398" s="366"/>
      <c r="NRO1398" s="366"/>
      <c r="NRP1398" s="366"/>
      <c r="NRQ1398" s="366"/>
      <c r="NRR1398" s="366"/>
      <c r="NRS1398" s="419"/>
      <c r="NRT1398" s="480"/>
      <c r="NRU1398" s="482"/>
      <c r="NRV1398" s="482"/>
      <c r="NRW1398" s="482"/>
      <c r="NRX1398" s="482"/>
      <c r="NRY1398" s="482"/>
      <c r="NRZ1398" s="482"/>
      <c r="NSA1398" s="482"/>
      <c r="NSB1398" s="482"/>
      <c r="NSC1398" s="482"/>
      <c r="NSD1398" s="482"/>
      <c r="NSE1398" s="482"/>
      <c r="NSF1398" s="482"/>
      <c r="NSG1398" s="482"/>
      <c r="NSH1398" s="482"/>
      <c r="NSI1398" s="482"/>
      <c r="NSJ1398" s="482"/>
      <c r="NSK1398" s="482"/>
      <c r="NSL1398" s="482"/>
      <c r="NSM1398" s="481"/>
      <c r="NSN1398" s="447"/>
      <c r="NSO1398" s="447"/>
      <c r="NSP1398" s="451"/>
      <c r="NSQ1398" s="451"/>
      <c r="NSR1398" s="451"/>
      <c r="NSS1398" s="451"/>
      <c r="NST1398" s="451"/>
      <c r="NSU1398" s="451"/>
      <c r="NSV1398" s="451"/>
      <c r="NSW1398" s="451"/>
      <c r="NSX1398" s="451"/>
      <c r="NSY1398" s="451"/>
      <c r="NSZ1398" s="447"/>
      <c r="NTA1398" s="428"/>
      <c r="NTB1398" s="469"/>
      <c r="NTC1398" s="414"/>
      <c r="NTD1398" s="414"/>
      <c r="NTE1398" s="414"/>
      <c r="NTF1398" s="414"/>
      <c r="NTG1398" s="414"/>
      <c r="NTH1398" s="415"/>
      <c r="NTI1398" s="414"/>
      <c r="NTJ1398" s="416"/>
      <c r="NTK1398" s="366"/>
      <c r="NTL1398" s="366"/>
      <c r="NTM1398" s="366"/>
      <c r="NTN1398" s="366"/>
      <c r="NTO1398" s="366"/>
      <c r="NTP1398" s="366"/>
      <c r="NTQ1398" s="366"/>
      <c r="NTR1398" s="366"/>
      <c r="NTS1398" s="419"/>
      <c r="NTT1398" s="480"/>
      <c r="NTU1398" s="482"/>
      <c r="NTV1398" s="482"/>
      <c r="NTW1398" s="482"/>
      <c r="NTX1398" s="482"/>
      <c r="NTY1398" s="482"/>
      <c r="NTZ1398" s="482"/>
      <c r="NUA1398" s="482"/>
      <c r="NUB1398" s="482"/>
      <c r="NUC1398" s="482"/>
      <c r="NUD1398" s="482"/>
      <c r="NUE1398" s="482"/>
      <c r="NUF1398" s="482"/>
      <c r="NUG1398" s="482"/>
      <c r="NUH1398" s="482"/>
      <c r="NUI1398" s="482"/>
      <c r="NUJ1398" s="482"/>
      <c r="NUK1398" s="482"/>
      <c r="NUL1398" s="482"/>
      <c r="NUM1398" s="481"/>
      <c r="NUN1398" s="447"/>
      <c r="NUO1398" s="447"/>
      <c r="NUP1398" s="451"/>
      <c r="NUQ1398" s="451"/>
      <c r="NUR1398" s="451"/>
      <c r="NUS1398" s="451"/>
      <c r="NUT1398" s="451"/>
      <c r="NUU1398" s="451"/>
      <c r="NUV1398" s="451"/>
      <c r="NUW1398" s="451"/>
      <c r="NUX1398" s="451"/>
      <c r="NUY1398" s="451"/>
      <c r="NUZ1398" s="447"/>
      <c r="NVA1398" s="428"/>
      <c r="NVB1398" s="469"/>
      <c r="NVC1398" s="414"/>
      <c r="NVD1398" s="414"/>
      <c r="NVE1398" s="414"/>
      <c r="NVF1398" s="414"/>
      <c r="NVG1398" s="414"/>
      <c r="NVH1398" s="415"/>
      <c r="NVI1398" s="414"/>
      <c r="NVJ1398" s="416"/>
      <c r="NVK1398" s="366"/>
      <c r="NVL1398" s="366"/>
      <c r="NVM1398" s="366"/>
      <c r="NVN1398" s="366"/>
      <c r="NVO1398" s="366"/>
      <c r="NVP1398" s="366"/>
      <c r="NVQ1398" s="366"/>
      <c r="NVR1398" s="366"/>
      <c r="NVS1398" s="419"/>
      <c r="NVT1398" s="480"/>
      <c r="NVU1398" s="482"/>
      <c r="NVV1398" s="482"/>
      <c r="NVW1398" s="482"/>
      <c r="NVX1398" s="482"/>
      <c r="NVY1398" s="482"/>
      <c r="NVZ1398" s="482"/>
      <c r="NWA1398" s="482"/>
      <c r="NWB1398" s="482"/>
      <c r="NWC1398" s="482"/>
      <c r="NWD1398" s="482"/>
      <c r="NWE1398" s="482"/>
      <c r="NWF1398" s="482"/>
      <c r="NWG1398" s="482"/>
      <c r="NWH1398" s="482"/>
      <c r="NWI1398" s="482"/>
      <c r="NWJ1398" s="482"/>
      <c r="NWK1398" s="482"/>
      <c r="NWL1398" s="482"/>
      <c r="NWM1398" s="481"/>
      <c r="NWN1398" s="447"/>
      <c r="NWO1398" s="447"/>
      <c r="NWP1398" s="451"/>
      <c r="NWQ1398" s="451"/>
      <c r="NWR1398" s="451"/>
      <c r="NWS1398" s="451"/>
      <c r="NWT1398" s="451"/>
      <c r="NWU1398" s="451"/>
      <c r="NWV1398" s="451"/>
      <c r="NWW1398" s="451"/>
      <c r="NWX1398" s="451"/>
      <c r="NWY1398" s="451"/>
      <c r="NWZ1398" s="447"/>
      <c r="NXA1398" s="428"/>
      <c r="NXB1398" s="469"/>
      <c r="NXC1398" s="414"/>
      <c r="NXD1398" s="414"/>
      <c r="NXE1398" s="414"/>
      <c r="NXF1398" s="414"/>
      <c r="NXG1398" s="414"/>
      <c r="NXH1398" s="415"/>
      <c r="NXI1398" s="414"/>
      <c r="NXJ1398" s="416"/>
      <c r="NXK1398" s="366"/>
      <c r="NXL1398" s="366"/>
      <c r="NXM1398" s="366"/>
      <c r="NXN1398" s="366"/>
      <c r="NXO1398" s="366"/>
      <c r="NXP1398" s="366"/>
      <c r="NXQ1398" s="366"/>
      <c r="NXR1398" s="366"/>
      <c r="NXS1398" s="419"/>
      <c r="NXT1398" s="480"/>
      <c r="NXU1398" s="482"/>
      <c r="NXV1398" s="482"/>
      <c r="NXW1398" s="482"/>
      <c r="NXX1398" s="482"/>
      <c r="NXY1398" s="482"/>
      <c r="NXZ1398" s="482"/>
      <c r="NYA1398" s="482"/>
      <c r="NYB1398" s="482"/>
      <c r="NYC1398" s="482"/>
      <c r="NYD1398" s="482"/>
      <c r="NYE1398" s="482"/>
      <c r="NYF1398" s="482"/>
      <c r="NYG1398" s="482"/>
      <c r="NYH1398" s="482"/>
      <c r="NYI1398" s="482"/>
      <c r="NYJ1398" s="482"/>
      <c r="NYK1398" s="482"/>
      <c r="NYL1398" s="482"/>
      <c r="NYM1398" s="481"/>
      <c r="NYN1398" s="447"/>
      <c r="NYO1398" s="447"/>
      <c r="NYP1398" s="451"/>
      <c r="NYQ1398" s="451"/>
      <c r="NYR1398" s="451"/>
      <c r="NYS1398" s="451"/>
      <c r="NYT1398" s="451"/>
      <c r="NYU1398" s="451"/>
      <c r="NYV1398" s="451"/>
      <c r="NYW1398" s="451"/>
      <c r="NYX1398" s="451"/>
      <c r="NYY1398" s="451"/>
      <c r="NYZ1398" s="447"/>
      <c r="NZA1398" s="428"/>
      <c r="NZB1398" s="469"/>
      <c r="NZC1398" s="414"/>
      <c r="NZD1398" s="414"/>
      <c r="NZE1398" s="414"/>
      <c r="NZF1398" s="414"/>
      <c r="NZG1398" s="414"/>
      <c r="NZH1398" s="415"/>
      <c r="NZI1398" s="414"/>
      <c r="NZJ1398" s="416"/>
      <c r="NZK1398" s="366"/>
      <c r="NZL1398" s="366"/>
      <c r="NZM1398" s="366"/>
      <c r="NZN1398" s="366"/>
      <c r="NZO1398" s="366"/>
      <c r="NZP1398" s="366"/>
      <c r="NZQ1398" s="366"/>
      <c r="NZR1398" s="366"/>
      <c r="NZS1398" s="419"/>
      <c r="NZT1398" s="480"/>
      <c r="NZU1398" s="482"/>
      <c r="NZV1398" s="482"/>
      <c r="NZW1398" s="482"/>
      <c r="NZX1398" s="482"/>
      <c r="NZY1398" s="482"/>
      <c r="NZZ1398" s="482"/>
      <c r="OAA1398" s="482"/>
      <c r="OAB1398" s="482"/>
      <c r="OAC1398" s="482"/>
      <c r="OAD1398" s="482"/>
      <c r="OAE1398" s="482"/>
      <c r="OAF1398" s="482"/>
      <c r="OAG1398" s="482"/>
      <c r="OAH1398" s="482"/>
      <c r="OAI1398" s="482"/>
      <c r="OAJ1398" s="482"/>
      <c r="OAK1398" s="482"/>
      <c r="OAL1398" s="482"/>
      <c r="OAM1398" s="481"/>
      <c r="OAN1398" s="447"/>
      <c r="OAO1398" s="447"/>
      <c r="OAP1398" s="451"/>
      <c r="OAQ1398" s="451"/>
      <c r="OAR1398" s="451"/>
      <c r="OAS1398" s="451"/>
      <c r="OAT1398" s="451"/>
      <c r="OAU1398" s="451"/>
      <c r="OAV1398" s="451"/>
      <c r="OAW1398" s="451"/>
      <c r="OAX1398" s="451"/>
      <c r="OAY1398" s="451"/>
      <c r="OAZ1398" s="447"/>
      <c r="OBA1398" s="428"/>
      <c r="OBB1398" s="469"/>
      <c r="OBC1398" s="414"/>
      <c r="OBD1398" s="414"/>
      <c r="OBE1398" s="414"/>
      <c r="OBF1398" s="414"/>
      <c r="OBG1398" s="414"/>
      <c r="OBH1398" s="415"/>
      <c r="OBI1398" s="414"/>
      <c r="OBJ1398" s="416"/>
      <c r="OBK1398" s="366"/>
      <c r="OBL1398" s="366"/>
      <c r="OBM1398" s="366"/>
      <c r="OBN1398" s="366"/>
      <c r="OBO1398" s="366"/>
      <c r="OBP1398" s="366"/>
      <c r="OBQ1398" s="366"/>
      <c r="OBR1398" s="366"/>
      <c r="OBS1398" s="419"/>
      <c r="OBT1398" s="480"/>
      <c r="OBU1398" s="482"/>
      <c r="OBV1398" s="482"/>
      <c r="OBW1398" s="482"/>
      <c r="OBX1398" s="482"/>
      <c r="OBY1398" s="482"/>
      <c r="OBZ1398" s="482"/>
      <c r="OCA1398" s="482"/>
      <c r="OCB1398" s="482"/>
      <c r="OCC1398" s="482"/>
      <c r="OCD1398" s="482"/>
      <c r="OCE1398" s="482"/>
      <c r="OCF1398" s="482"/>
      <c r="OCG1398" s="482"/>
      <c r="OCH1398" s="482"/>
      <c r="OCI1398" s="482"/>
      <c r="OCJ1398" s="482"/>
      <c r="OCK1398" s="482"/>
      <c r="OCL1398" s="482"/>
      <c r="OCM1398" s="481"/>
      <c r="OCN1398" s="447"/>
      <c r="OCO1398" s="447"/>
      <c r="OCP1398" s="451"/>
      <c r="OCQ1398" s="451"/>
      <c r="OCR1398" s="451"/>
      <c r="OCS1398" s="451"/>
      <c r="OCT1398" s="451"/>
      <c r="OCU1398" s="451"/>
      <c r="OCV1398" s="451"/>
      <c r="OCW1398" s="451"/>
      <c r="OCX1398" s="451"/>
      <c r="OCY1398" s="451"/>
      <c r="OCZ1398" s="447"/>
      <c r="ODA1398" s="428"/>
      <c r="ODB1398" s="469"/>
      <c r="ODC1398" s="414"/>
      <c r="ODD1398" s="414"/>
      <c r="ODE1398" s="414"/>
      <c r="ODF1398" s="414"/>
      <c r="ODG1398" s="414"/>
      <c r="ODH1398" s="415"/>
      <c r="ODI1398" s="414"/>
      <c r="ODJ1398" s="416"/>
      <c r="ODK1398" s="366"/>
      <c r="ODL1398" s="366"/>
      <c r="ODM1398" s="366"/>
      <c r="ODN1398" s="366"/>
      <c r="ODO1398" s="366"/>
      <c r="ODP1398" s="366"/>
      <c r="ODQ1398" s="366"/>
      <c r="ODR1398" s="366"/>
      <c r="ODS1398" s="419"/>
      <c r="ODT1398" s="480"/>
      <c r="ODU1398" s="482"/>
      <c r="ODV1398" s="482"/>
      <c r="ODW1398" s="482"/>
      <c r="ODX1398" s="482"/>
      <c r="ODY1398" s="482"/>
      <c r="ODZ1398" s="482"/>
      <c r="OEA1398" s="482"/>
      <c r="OEB1398" s="482"/>
      <c r="OEC1398" s="482"/>
      <c r="OED1398" s="482"/>
      <c r="OEE1398" s="482"/>
      <c r="OEF1398" s="482"/>
      <c r="OEG1398" s="482"/>
      <c r="OEH1398" s="482"/>
      <c r="OEI1398" s="482"/>
      <c r="OEJ1398" s="482"/>
      <c r="OEK1398" s="482"/>
      <c r="OEL1398" s="482"/>
      <c r="OEM1398" s="481"/>
      <c r="OEN1398" s="447"/>
      <c r="OEO1398" s="447"/>
      <c r="OEP1398" s="451"/>
      <c r="OEQ1398" s="451"/>
      <c r="OER1398" s="451"/>
      <c r="OES1398" s="451"/>
      <c r="OET1398" s="451"/>
      <c r="OEU1398" s="451"/>
      <c r="OEV1398" s="451"/>
      <c r="OEW1398" s="451"/>
      <c r="OEX1398" s="451"/>
      <c r="OEY1398" s="451"/>
      <c r="OEZ1398" s="447"/>
      <c r="OFA1398" s="428"/>
      <c r="OFB1398" s="469"/>
      <c r="OFC1398" s="414"/>
      <c r="OFD1398" s="414"/>
      <c r="OFE1398" s="414"/>
      <c r="OFF1398" s="414"/>
      <c r="OFG1398" s="414"/>
      <c r="OFH1398" s="415"/>
      <c r="OFI1398" s="414"/>
      <c r="OFJ1398" s="416"/>
      <c r="OFK1398" s="366"/>
      <c r="OFL1398" s="366"/>
      <c r="OFM1398" s="366"/>
      <c r="OFN1398" s="366"/>
      <c r="OFO1398" s="366"/>
      <c r="OFP1398" s="366"/>
      <c r="OFQ1398" s="366"/>
      <c r="OFR1398" s="366"/>
      <c r="OFS1398" s="419"/>
      <c r="OFT1398" s="480"/>
      <c r="OFU1398" s="482"/>
      <c r="OFV1398" s="482"/>
      <c r="OFW1398" s="482"/>
      <c r="OFX1398" s="482"/>
      <c r="OFY1398" s="482"/>
      <c r="OFZ1398" s="482"/>
      <c r="OGA1398" s="482"/>
      <c r="OGB1398" s="482"/>
      <c r="OGC1398" s="482"/>
      <c r="OGD1398" s="482"/>
      <c r="OGE1398" s="482"/>
      <c r="OGF1398" s="482"/>
      <c r="OGG1398" s="482"/>
      <c r="OGH1398" s="482"/>
      <c r="OGI1398" s="482"/>
      <c r="OGJ1398" s="482"/>
      <c r="OGK1398" s="482"/>
      <c r="OGL1398" s="482"/>
      <c r="OGM1398" s="481"/>
      <c r="OGN1398" s="447"/>
      <c r="OGO1398" s="447"/>
      <c r="OGP1398" s="451"/>
      <c r="OGQ1398" s="451"/>
      <c r="OGR1398" s="451"/>
      <c r="OGS1398" s="451"/>
      <c r="OGT1398" s="451"/>
      <c r="OGU1398" s="451"/>
      <c r="OGV1398" s="451"/>
      <c r="OGW1398" s="451"/>
      <c r="OGX1398" s="451"/>
      <c r="OGY1398" s="451"/>
      <c r="OGZ1398" s="447"/>
      <c r="OHA1398" s="428"/>
      <c r="OHB1398" s="469"/>
      <c r="OHC1398" s="414"/>
      <c r="OHD1398" s="414"/>
      <c r="OHE1398" s="414"/>
      <c r="OHF1398" s="414"/>
      <c r="OHG1398" s="414"/>
      <c r="OHH1398" s="415"/>
      <c r="OHI1398" s="414"/>
      <c r="OHJ1398" s="416"/>
      <c r="OHK1398" s="366"/>
      <c r="OHL1398" s="366"/>
      <c r="OHM1398" s="366"/>
      <c r="OHN1398" s="366"/>
      <c r="OHO1398" s="366"/>
      <c r="OHP1398" s="366"/>
      <c r="OHQ1398" s="366"/>
      <c r="OHR1398" s="366"/>
      <c r="OHS1398" s="419"/>
      <c r="OHT1398" s="480"/>
      <c r="OHU1398" s="482"/>
      <c r="OHV1398" s="482"/>
      <c r="OHW1398" s="482"/>
      <c r="OHX1398" s="482"/>
      <c r="OHY1398" s="482"/>
      <c r="OHZ1398" s="482"/>
      <c r="OIA1398" s="482"/>
      <c r="OIB1398" s="482"/>
      <c r="OIC1398" s="482"/>
      <c r="OID1398" s="482"/>
      <c r="OIE1398" s="482"/>
      <c r="OIF1398" s="482"/>
      <c r="OIG1398" s="482"/>
      <c r="OIH1398" s="482"/>
      <c r="OII1398" s="482"/>
      <c r="OIJ1398" s="482"/>
      <c r="OIK1398" s="482"/>
      <c r="OIL1398" s="482"/>
      <c r="OIM1398" s="481"/>
      <c r="OIN1398" s="447"/>
      <c r="OIO1398" s="447"/>
      <c r="OIP1398" s="451"/>
      <c r="OIQ1398" s="451"/>
      <c r="OIR1398" s="451"/>
      <c r="OIS1398" s="451"/>
      <c r="OIT1398" s="451"/>
      <c r="OIU1398" s="451"/>
      <c r="OIV1398" s="451"/>
      <c r="OIW1398" s="451"/>
      <c r="OIX1398" s="451"/>
      <c r="OIY1398" s="451"/>
      <c r="OIZ1398" s="447"/>
      <c r="OJA1398" s="428"/>
      <c r="OJB1398" s="469"/>
      <c r="OJC1398" s="414"/>
      <c r="OJD1398" s="414"/>
      <c r="OJE1398" s="414"/>
      <c r="OJF1398" s="414"/>
      <c r="OJG1398" s="414"/>
      <c r="OJH1398" s="415"/>
      <c r="OJI1398" s="414"/>
      <c r="OJJ1398" s="416"/>
      <c r="OJK1398" s="366"/>
      <c r="OJL1398" s="366"/>
      <c r="OJM1398" s="366"/>
      <c r="OJN1398" s="366"/>
      <c r="OJO1398" s="366"/>
      <c r="OJP1398" s="366"/>
      <c r="OJQ1398" s="366"/>
      <c r="OJR1398" s="366"/>
      <c r="OJS1398" s="419"/>
      <c r="OJT1398" s="480"/>
      <c r="OJU1398" s="482"/>
      <c r="OJV1398" s="482"/>
      <c r="OJW1398" s="482"/>
      <c r="OJX1398" s="482"/>
      <c r="OJY1398" s="482"/>
      <c r="OJZ1398" s="482"/>
      <c r="OKA1398" s="482"/>
      <c r="OKB1398" s="482"/>
      <c r="OKC1398" s="482"/>
      <c r="OKD1398" s="482"/>
      <c r="OKE1398" s="482"/>
      <c r="OKF1398" s="482"/>
      <c r="OKG1398" s="482"/>
      <c r="OKH1398" s="482"/>
      <c r="OKI1398" s="482"/>
      <c r="OKJ1398" s="482"/>
      <c r="OKK1398" s="482"/>
      <c r="OKL1398" s="482"/>
      <c r="OKM1398" s="481"/>
      <c r="OKN1398" s="447"/>
      <c r="OKO1398" s="447"/>
      <c r="OKP1398" s="451"/>
      <c r="OKQ1398" s="451"/>
      <c r="OKR1398" s="451"/>
      <c r="OKS1398" s="451"/>
      <c r="OKT1398" s="451"/>
      <c r="OKU1398" s="451"/>
      <c r="OKV1398" s="451"/>
      <c r="OKW1398" s="451"/>
      <c r="OKX1398" s="451"/>
      <c r="OKY1398" s="451"/>
      <c r="OKZ1398" s="447"/>
      <c r="OLA1398" s="428"/>
      <c r="OLB1398" s="469"/>
      <c r="OLC1398" s="414"/>
      <c r="OLD1398" s="414"/>
      <c r="OLE1398" s="414"/>
      <c r="OLF1398" s="414"/>
      <c r="OLG1398" s="414"/>
      <c r="OLH1398" s="415"/>
      <c r="OLI1398" s="414"/>
      <c r="OLJ1398" s="416"/>
      <c r="OLK1398" s="366"/>
      <c r="OLL1398" s="366"/>
      <c r="OLM1398" s="366"/>
      <c r="OLN1398" s="366"/>
      <c r="OLO1398" s="366"/>
      <c r="OLP1398" s="366"/>
      <c r="OLQ1398" s="366"/>
      <c r="OLR1398" s="366"/>
      <c r="OLS1398" s="419"/>
      <c r="OLT1398" s="480"/>
      <c r="OLU1398" s="482"/>
      <c r="OLV1398" s="482"/>
      <c r="OLW1398" s="482"/>
      <c r="OLX1398" s="482"/>
      <c r="OLY1398" s="482"/>
      <c r="OLZ1398" s="482"/>
      <c r="OMA1398" s="482"/>
      <c r="OMB1398" s="482"/>
      <c r="OMC1398" s="482"/>
      <c r="OMD1398" s="482"/>
      <c r="OME1398" s="482"/>
      <c r="OMF1398" s="482"/>
      <c r="OMG1398" s="482"/>
      <c r="OMH1398" s="482"/>
      <c r="OMI1398" s="482"/>
      <c r="OMJ1398" s="482"/>
      <c r="OMK1398" s="482"/>
      <c r="OML1398" s="482"/>
      <c r="OMM1398" s="481"/>
      <c r="OMN1398" s="447"/>
      <c r="OMO1398" s="447"/>
      <c r="OMP1398" s="451"/>
      <c r="OMQ1398" s="451"/>
      <c r="OMR1398" s="451"/>
      <c r="OMS1398" s="451"/>
      <c r="OMT1398" s="451"/>
      <c r="OMU1398" s="451"/>
      <c r="OMV1398" s="451"/>
      <c r="OMW1398" s="451"/>
      <c r="OMX1398" s="451"/>
      <c r="OMY1398" s="451"/>
      <c r="OMZ1398" s="447"/>
      <c r="ONA1398" s="428"/>
      <c r="ONB1398" s="469"/>
      <c r="ONC1398" s="414"/>
      <c r="OND1398" s="414"/>
      <c r="ONE1398" s="414"/>
      <c r="ONF1398" s="414"/>
      <c r="ONG1398" s="414"/>
      <c r="ONH1398" s="415"/>
      <c r="ONI1398" s="414"/>
      <c r="ONJ1398" s="416"/>
      <c r="ONK1398" s="366"/>
      <c r="ONL1398" s="366"/>
      <c r="ONM1398" s="366"/>
      <c r="ONN1398" s="366"/>
      <c r="ONO1398" s="366"/>
      <c r="ONP1398" s="366"/>
      <c r="ONQ1398" s="366"/>
      <c r="ONR1398" s="366"/>
      <c r="ONS1398" s="419"/>
      <c r="ONT1398" s="480"/>
      <c r="ONU1398" s="482"/>
      <c r="ONV1398" s="482"/>
      <c r="ONW1398" s="482"/>
      <c r="ONX1398" s="482"/>
      <c r="ONY1398" s="482"/>
      <c r="ONZ1398" s="482"/>
      <c r="OOA1398" s="482"/>
      <c r="OOB1398" s="482"/>
      <c r="OOC1398" s="482"/>
      <c r="OOD1398" s="482"/>
      <c r="OOE1398" s="482"/>
      <c r="OOF1398" s="482"/>
      <c r="OOG1398" s="482"/>
      <c r="OOH1398" s="482"/>
      <c r="OOI1398" s="482"/>
      <c r="OOJ1398" s="482"/>
      <c r="OOK1398" s="482"/>
      <c r="OOL1398" s="482"/>
      <c r="OOM1398" s="481"/>
      <c r="OON1398" s="447"/>
      <c r="OOO1398" s="447"/>
      <c r="OOP1398" s="451"/>
      <c r="OOQ1398" s="451"/>
      <c r="OOR1398" s="451"/>
      <c r="OOS1398" s="451"/>
      <c r="OOT1398" s="451"/>
      <c r="OOU1398" s="451"/>
      <c r="OOV1398" s="451"/>
      <c r="OOW1398" s="451"/>
      <c r="OOX1398" s="451"/>
      <c r="OOY1398" s="451"/>
      <c r="OOZ1398" s="447"/>
      <c r="OPA1398" s="428"/>
      <c r="OPB1398" s="469"/>
      <c r="OPC1398" s="414"/>
      <c r="OPD1398" s="414"/>
      <c r="OPE1398" s="414"/>
      <c r="OPF1398" s="414"/>
      <c r="OPG1398" s="414"/>
      <c r="OPH1398" s="415"/>
      <c r="OPI1398" s="414"/>
      <c r="OPJ1398" s="416"/>
      <c r="OPK1398" s="366"/>
      <c r="OPL1398" s="366"/>
      <c r="OPM1398" s="366"/>
      <c r="OPN1398" s="366"/>
      <c r="OPO1398" s="366"/>
      <c r="OPP1398" s="366"/>
      <c r="OPQ1398" s="366"/>
      <c r="OPR1398" s="366"/>
      <c r="OPS1398" s="419"/>
      <c r="OPT1398" s="480"/>
      <c r="OPU1398" s="482"/>
      <c r="OPV1398" s="482"/>
      <c r="OPW1398" s="482"/>
      <c r="OPX1398" s="482"/>
      <c r="OPY1398" s="482"/>
      <c r="OPZ1398" s="482"/>
      <c r="OQA1398" s="482"/>
      <c r="OQB1398" s="482"/>
      <c r="OQC1398" s="482"/>
      <c r="OQD1398" s="482"/>
      <c r="OQE1398" s="482"/>
      <c r="OQF1398" s="482"/>
      <c r="OQG1398" s="482"/>
      <c r="OQH1398" s="482"/>
      <c r="OQI1398" s="482"/>
      <c r="OQJ1398" s="482"/>
      <c r="OQK1398" s="482"/>
      <c r="OQL1398" s="482"/>
      <c r="OQM1398" s="481"/>
      <c r="OQN1398" s="447"/>
      <c r="OQO1398" s="447"/>
      <c r="OQP1398" s="451"/>
      <c r="OQQ1398" s="451"/>
      <c r="OQR1398" s="451"/>
      <c r="OQS1398" s="451"/>
      <c r="OQT1398" s="451"/>
      <c r="OQU1398" s="451"/>
      <c r="OQV1398" s="451"/>
      <c r="OQW1398" s="451"/>
      <c r="OQX1398" s="451"/>
      <c r="OQY1398" s="451"/>
      <c r="OQZ1398" s="447"/>
      <c r="ORA1398" s="428"/>
      <c r="ORB1398" s="469"/>
      <c r="ORC1398" s="414"/>
      <c r="ORD1398" s="414"/>
      <c r="ORE1398" s="414"/>
      <c r="ORF1398" s="414"/>
      <c r="ORG1398" s="414"/>
      <c r="ORH1398" s="415"/>
      <c r="ORI1398" s="414"/>
      <c r="ORJ1398" s="416"/>
      <c r="ORK1398" s="366"/>
      <c r="ORL1398" s="366"/>
      <c r="ORM1398" s="366"/>
      <c r="ORN1398" s="366"/>
      <c r="ORO1398" s="366"/>
      <c r="ORP1398" s="366"/>
      <c r="ORQ1398" s="366"/>
      <c r="ORR1398" s="366"/>
      <c r="ORS1398" s="419"/>
      <c r="ORT1398" s="480"/>
      <c r="ORU1398" s="482"/>
      <c r="ORV1398" s="482"/>
      <c r="ORW1398" s="482"/>
      <c r="ORX1398" s="482"/>
      <c r="ORY1398" s="482"/>
      <c r="ORZ1398" s="482"/>
      <c r="OSA1398" s="482"/>
      <c r="OSB1398" s="482"/>
      <c r="OSC1398" s="482"/>
      <c r="OSD1398" s="482"/>
      <c r="OSE1398" s="482"/>
      <c r="OSF1398" s="482"/>
      <c r="OSG1398" s="482"/>
      <c r="OSH1398" s="482"/>
      <c r="OSI1398" s="482"/>
      <c r="OSJ1398" s="482"/>
      <c r="OSK1398" s="482"/>
      <c r="OSL1398" s="482"/>
      <c r="OSM1398" s="481"/>
      <c r="OSN1398" s="447"/>
      <c r="OSO1398" s="447"/>
      <c r="OSP1398" s="451"/>
      <c r="OSQ1398" s="451"/>
      <c r="OSR1398" s="451"/>
      <c r="OSS1398" s="451"/>
      <c r="OST1398" s="451"/>
      <c r="OSU1398" s="451"/>
      <c r="OSV1398" s="451"/>
      <c r="OSW1398" s="451"/>
      <c r="OSX1398" s="451"/>
      <c r="OSY1398" s="451"/>
      <c r="OSZ1398" s="447"/>
      <c r="OTA1398" s="428"/>
      <c r="OTB1398" s="469"/>
      <c r="OTC1398" s="414"/>
      <c r="OTD1398" s="414"/>
      <c r="OTE1398" s="414"/>
      <c r="OTF1398" s="414"/>
      <c r="OTG1398" s="414"/>
      <c r="OTH1398" s="415"/>
      <c r="OTI1398" s="414"/>
      <c r="OTJ1398" s="416"/>
      <c r="OTK1398" s="366"/>
      <c r="OTL1398" s="366"/>
      <c r="OTM1398" s="366"/>
      <c r="OTN1398" s="366"/>
      <c r="OTO1398" s="366"/>
      <c r="OTP1398" s="366"/>
      <c r="OTQ1398" s="366"/>
      <c r="OTR1398" s="366"/>
      <c r="OTS1398" s="419"/>
      <c r="OTT1398" s="480"/>
      <c r="OTU1398" s="482"/>
      <c r="OTV1398" s="482"/>
      <c r="OTW1398" s="482"/>
      <c r="OTX1398" s="482"/>
      <c r="OTY1398" s="482"/>
      <c r="OTZ1398" s="482"/>
      <c r="OUA1398" s="482"/>
      <c r="OUB1398" s="482"/>
      <c r="OUC1398" s="482"/>
      <c r="OUD1398" s="482"/>
      <c r="OUE1398" s="482"/>
      <c r="OUF1398" s="482"/>
      <c r="OUG1398" s="482"/>
      <c r="OUH1398" s="482"/>
      <c r="OUI1398" s="482"/>
      <c r="OUJ1398" s="482"/>
      <c r="OUK1398" s="482"/>
      <c r="OUL1398" s="482"/>
      <c r="OUM1398" s="481"/>
      <c r="OUN1398" s="447"/>
      <c r="OUO1398" s="447"/>
      <c r="OUP1398" s="451"/>
      <c r="OUQ1398" s="451"/>
      <c r="OUR1398" s="451"/>
      <c r="OUS1398" s="451"/>
      <c r="OUT1398" s="451"/>
      <c r="OUU1398" s="451"/>
      <c r="OUV1398" s="451"/>
      <c r="OUW1398" s="451"/>
      <c r="OUX1398" s="451"/>
      <c r="OUY1398" s="451"/>
      <c r="OUZ1398" s="447"/>
      <c r="OVA1398" s="428"/>
      <c r="OVB1398" s="469"/>
      <c r="OVC1398" s="414"/>
      <c r="OVD1398" s="414"/>
      <c r="OVE1398" s="414"/>
      <c r="OVF1398" s="414"/>
      <c r="OVG1398" s="414"/>
      <c r="OVH1398" s="415"/>
      <c r="OVI1398" s="414"/>
      <c r="OVJ1398" s="416"/>
      <c r="OVK1398" s="366"/>
      <c r="OVL1398" s="366"/>
      <c r="OVM1398" s="366"/>
      <c r="OVN1398" s="366"/>
      <c r="OVO1398" s="366"/>
      <c r="OVP1398" s="366"/>
      <c r="OVQ1398" s="366"/>
      <c r="OVR1398" s="366"/>
      <c r="OVS1398" s="419"/>
      <c r="OVT1398" s="480"/>
      <c r="OVU1398" s="482"/>
      <c r="OVV1398" s="482"/>
      <c r="OVW1398" s="482"/>
      <c r="OVX1398" s="482"/>
      <c r="OVY1398" s="482"/>
      <c r="OVZ1398" s="482"/>
      <c r="OWA1398" s="482"/>
      <c r="OWB1398" s="482"/>
      <c r="OWC1398" s="482"/>
      <c r="OWD1398" s="482"/>
      <c r="OWE1398" s="482"/>
      <c r="OWF1398" s="482"/>
      <c r="OWG1398" s="482"/>
      <c r="OWH1398" s="482"/>
      <c r="OWI1398" s="482"/>
      <c r="OWJ1398" s="482"/>
      <c r="OWK1398" s="482"/>
      <c r="OWL1398" s="482"/>
      <c r="OWM1398" s="481"/>
      <c r="OWN1398" s="447"/>
      <c r="OWO1398" s="447"/>
      <c r="OWP1398" s="451"/>
      <c r="OWQ1398" s="451"/>
      <c r="OWR1398" s="451"/>
      <c r="OWS1398" s="451"/>
      <c r="OWT1398" s="451"/>
      <c r="OWU1398" s="451"/>
      <c r="OWV1398" s="451"/>
      <c r="OWW1398" s="451"/>
      <c r="OWX1398" s="451"/>
      <c r="OWY1398" s="451"/>
      <c r="OWZ1398" s="447"/>
      <c r="OXA1398" s="428"/>
      <c r="OXB1398" s="469"/>
      <c r="OXC1398" s="414"/>
      <c r="OXD1398" s="414"/>
      <c r="OXE1398" s="414"/>
      <c r="OXF1398" s="414"/>
      <c r="OXG1398" s="414"/>
      <c r="OXH1398" s="415"/>
      <c r="OXI1398" s="414"/>
      <c r="OXJ1398" s="416"/>
      <c r="OXK1398" s="366"/>
      <c r="OXL1398" s="366"/>
      <c r="OXM1398" s="366"/>
      <c r="OXN1398" s="366"/>
      <c r="OXO1398" s="366"/>
      <c r="OXP1398" s="366"/>
      <c r="OXQ1398" s="366"/>
      <c r="OXR1398" s="366"/>
      <c r="OXS1398" s="419"/>
      <c r="OXT1398" s="480"/>
      <c r="OXU1398" s="482"/>
      <c r="OXV1398" s="482"/>
      <c r="OXW1398" s="482"/>
      <c r="OXX1398" s="482"/>
      <c r="OXY1398" s="482"/>
      <c r="OXZ1398" s="482"/>
      <c r="OYA1398" s="482"/>
      <c r="OYB1398" s="482"/>
      <c r="OYC1398" s="482"/>
      <c r="OYD1398" s="482"/>
      <c r="OYE1398" s="482"/>
      <c r="OYF1398" s="482"/>
      <c r="OYG1398" s="482"/>
      <c r="OYH1398" s="482"/>
      <c r="OYI1398" s="482"/>
      <c r="OYJ1398" s="482"/>
      <c r="OYK1398" s="482"/>
      <c r="OYL1398" s="482"/>
      <c r="OYM1398" s="481"/>
      <c r="OYN1398" s="447"/>
      <c r="OYO1398" s="447"/>
      <c r="OYP1398" s="451"/>
      <c r="OYQ1398" s="451"/>
      <c r="OYR1398" s="451"/>
      <c r="OYS1398" s="451"/>
      <c r="OYT1398" s="451"/>
      <c r="OYU1398" s="451"/>
      <c r="OYV1398" s="451"/>
      <c r="OYW1398" s="451"/>
      <c r="OYX1398" s="451"/>
      <c r="OYY1398" s="451"/>
      <c r="OYZ1398" s="447"/>
      <c r="OZA1398" s="428"/>
      <c r="OZB1398" s="469"/>
      <c r="OZC1398" s="414"/>
      <c r="OZD1398" s="414"/>
      <c r="OZE1398" s="414"/>
      <c r="OZF1398" s="414"/>
      <c r="OZG1398" s="414"/>
      <c r="OZH1398" s="415"/>
      <c r="OZI1398" s="414"/>
      <c r="OZJ1398" s="416"/>
      <c r="OZK1398" s="366"/>
      <c r="OZL1398" s="366"/>
      <c r="OZM1398" s="366"/>
      <c r="OZN1398" s="366"/>
      <c r="OZO1398" s="366"/>
      <c r="OZP1398" s="366"/>
      <c r="OZQ1398" s="366"/>
      <c r="OZR1398" s="366"/>
      <c r="OZS1398" s="419"/>
      <c r="OZT1398" s="480"/>
      <c r="OZU1398" s="482"/>
      <c r="OZV1398" s="482"/>
      <c r="OZW1398" s="482"/>
      <c r="OZX1398" s="482"/>
      <c r="OZY1398" s="482"/>
      <c r="OZZ1398" s="482"/>
      <c r="PAA1398" s="482"/>
      <c r="PAB1398" s="482"/>
      <c r="PAC1398" s="482"/>
      <c r="PAD1398" s="482"/>
      <c r="PAE1398" s="482"/>
      <c r="PAF1398" s="482"/>
      <c r="PAG1398" s="482"/>
      <c r="PAH1398" s="482"/>
      <c r="PAI1398" s="482"/>
      <c r="PAJ1398" s="482"/>
      <c r="PAK1398" s="482"/>
      <c r="PAL1398" s="482"/>
      <c r="PAM1398" s="481"/>
      <c r="PAN1398" s="447"/>
      <c r="PAO1398" s="447"/>
      <c r="PAP1398" s="451"/>
      <c r="PAQ1398" s="451"/>
      <c r="PAR1398" s="451"/>
      <c r="PAS1398" s="451"/>
      <c r="PAT1398" s="451"/>
      <c r="PAU1398" s="451"/>
      <c r="PAV1398" s="451"/>
      <c r="PAW1398" s="451"/>
      <c r="PAX1398" s="451"/>
      <c r="PAY1398" s="451"/>
      <c r="PAZ1398" s="447"/>
      <c r="PBA1398" s="428"/>
      <c r="PBB1398" s="469"/>
      <c r="PBC1398" s="414"/>
      <c r="PBD1398" s="414"/>
      <c r="PBE1398" s="414"/>
      <c r="PBF1398" s="414"/>
      <c r="PBG1398" s="414"/>
      <c r="PBH1398" s="415"/>
      <c r="PBI1398" s="414"/>
      <c r="PBJ1398" s="416"/>
      <c r="PBK1398" s="366"/>
      <c r="PBL1398" s="366"/>
      <c r="PBM1398" s="366"/>
      <c r="PBN1398" s="366"/>
      <c r="PBO1398" s="366"/>
      <c r="PBP1398" s="366"/>
      <c r="PBQ1398" s="366"/>
      <c r="PBR1398" s="366"/>
      <c r="PBS1398" s="419"/>
      <c r="PBT1398" s="480"/>
      <c r="PBU1398" s="482"/>
      <c r="PBV1398" s="482"/>
      <c r="PBW1398" s="482"/>
      <c r="PBX1398" s="482"/>
      <c r="PBY1398" s="482"/>
      <c r="PBZ1398" s="482"/>
      <c r="PCA1398" s="482"/>
      <c r="PCB1398" s="482"/>
      <c r="PCC1398" s="482"/>
      <c r="PCD1398" s="482"/>
      <c r="PCE1398" s="482"/>
      <c r="PCF1398" s="482"/>
      <c r="PCG1398" s="482"/>
      <c r="PCH1398" s="482"/>
      <c r="PCI1398" s="482"/>
      <c r="PCJ1398" s="482"/>
      <c r="PCK1398" s="482"/>
      <c r="PCL1398" s="482"/>
      <c r="PCM1398" s="481"/>
      <c r="PCN1398" s="447"/>
      <c r="PCO1398" s="447"/>
      <c r="PCP1398" s="451"/>
      <c r="PCQ1398" s="451"/>
      <c r="PCR1398" s="451"/>
      <c r="PCS1398" s="451"/>
      <c r="PCT1398" s="451"/>
      <c r="PCU1398" s="451"/>
      <c r="PCV1398" s="451"/>
      <c r="PCW1398" s="451"/>
      <c r="PCX1398" s="451"/>
      <c r="PCY1398" s="451"/>
      <c r="PCZ1398" s="447"/>
      <c r="PDA1398" s="428"/>
      <c r="PDB1398" s="469"/>
      <c r="PDC1398" s="414"/>
      <c r="PDD1398" s="414"/>
      <c r="PDE1398" s="414"/>
      <c r="PDF1398" s="414"/>
      <c r="PDG1398" s="414"/>
      <c r="PDH1398" s="415"/>
      <c r="PDI1398" s="414"/>
      <c r="PDJ1398" s="416"/>
      <c r="PDK1398" s="366"/>
      <c r="PDL1398" s="366"/>
      <c r="PDM1398" s="366"/>
      <c r="PDN1398" s="366"/>
      <c r="PDO1398" s="366"/>
      <c r="PDP1398" s="366"/>
      <c r="PDQ1398" s="366"/>
      <c r="PDR1398" s="366"/>
      <c r="PDS1398" s="419"/>
      <c r="PDT1398" s="480"/>
      <c r="PDU1398" s="482"/>
      <c r="PDV1398" s="482"/>
      <c r="PDW1398" s="482"/>
      <c r="PDX1398" s="482"/>
      <c r="PDY1398" s="482"/>
      <c r="PDZ1398" s="482"/>
      <c r="PEA1398" s="482"/>
      <c r="PEB1398" s="482"/>
      <c r="PEC1398" s="482"/>
      <c r="PED1398" s="482"/>
      <c r="PEE1398" s="482"/>
      <c r="PEF1398" s="482"/>
      <c r="PEG1398" s="482"/>
      <c r="PEH1398" s="482"/>
      <c r="PEI1398" s="482"/>
      <c r="PEJ1398" s="482"/>
      <c r="PEK1398" s="482"/>
      <c r="PEL1398" s="482"/>
      <c r="PEM1398" s="481"/>
      <c r="PEN1398" s="447"/>
      <c r="PEO1398" s="447"/>
      <c r="PEP1398" s="451"/>
      <c r="PEQ1398" s="451"/>
      <c r="PER1398" s="451"/>
      <c r="PES1398" s="451"/>
      <c r="PET1398" s="451"/>
      <c r="PEU1398" s="451"/>
      <c r="PEV1398" s="451"/>
      <c r="PEW1398" s="451"/>
      <c r="PEX1398" s="451"/>
      <c r="PEY1398" s="451"/>
      <c r="PEZ1398" s="447"/>
      <c r="PFA1398" s="428"/>
      <c r="PFB1398" s="469"/>
      <c r="PFC1398" s="414"/>
      <c r="PFD1398" s="414"/>
      <c r="PFE1398" s="414"/>
      <c r="PFF1398" s="414"/>
      <c r="PFG1398" s="414"/>
      <c r="PFH1398" s="415"/>
      <c r="PFI1398" s="414"/>
      <c r="PFJ1398" s="416"/>
      <c r="PFK1398" s="366"/>
      <c r="PFL1398" s="366"/>
      <c r="PFM1398" s="366"/>
      <c r="PFN1398" s="366"/>
      <c r="PFO1398" s="366"/>
      <c r="PFP1398" s="366"/>
      <c r="PFQ1398" s="366"/>
      <c r="PFR1398" s="366"/>
      <c r="PFS1398" s="419"/>
      <c r="PFT1398" s="480"/>
      <c r="PFU1398" s="482"/>
      <c r="PFV1398" s="482"/>
      <c r="PFW1398" s="482"/>
      <c r="PFX1398" s="482"/>
      <c r="PFY1398" s="482"/>
      <c r="PFZ1398" s="482"/>
      <c r="PGA1398" s="482"/>
      <c r="PGB1398" s="482"/>
      <c r="PGC1398" s="482"/>
      <c r="PGD1398" s="482"/>
      <c r="PGE1398" s="482"/>
      <c r="PGF1398" s="482"/>
      <c r="PGG1398" s="482"/>
      <c r="PGH1398" s="482"/>
      <c r="PGI1398" s="482"/>
      <c r="PGJ1398" s="482"/>
      <c r="PGK1398" s="482"/>
      <c r="PGL1398" s="482"/>
      <c r="PGM1398" s="481"/>
      <c r="PGN1398" s="447"/>
      <c r="PGO1398" s="447"/>
      <c r="PGP1398" s="451"/>
      <c r="PGQ1398" s="451"/>
      <c r="PGR1398" s="451"/>
      <c r="PGS1398" s="451"/>
      <c r="PGT1398" s="451"/>
      <c r="PGU1398" s="451"/>
      <c r="PGV1398" s="451"/>
      <c r="PGW1398" s="451"/>
      <c r="PGX1398" s="451"/>
      <c r="PGY1398" s="451"/>
      <c r="PGZ1398" s="447"/>
      <c r="PHA1398" s="428"/>
      <c r="PHB1398" s="469"/>
      <c r="PHC1398" s="414"/>
      <c r="PHD1398" s="414"/>
      <c r="PHE1398" s="414"/>
      <c r="PHF1398" s="414"/>
      <c r="PHG1398" s="414"/>
      <c r="PHH1398" s="415"/>
      <c r="PHI1398" s="414"/>
      <c r="PHJ1398" s="416"/>
      <c r="PHK1398" s="366"/>
      <c r="PHL1398" s="366"/>
      <c r="PHM1398" s="366"/>
      <c r="PHN1398" s="366"/>
      <c r="PHO1398" s="366"/>
      <c r="PHP1398" s="366"/>
      <c r="PHQ1398" s="366"/>
      <c r="PHR1398" s="366"/>
      <c r="PHS1398" s="419"/>
      <c r="PHT1398" s="480"/>
      <c r="PHU1398" s="482"/>
      <c r="PHV1398" s="482"/>
      <c r="PHW1398" s="482"/>
      <c r="PHX1398" s="482"/>
      <c r="PHY1398" s="482"/>
      <c r="PHZ1398" s="482"/>
      <c r="PIA1398" s="482"/>
      <c r="PIB1398" s="482"/>
      <c r="PIC1398" s="482"/>
      <c r="PID1398" s="482"/>
      <c r="PIE1398" s="482"/>
      <c r="PIF1398" s="482"/>
      <c r="PIG1398" s="482"/>
      <c r="PIH1398" s="482"/>
      <c r="PII1398" s="482"/>
      <c r="PIJ1398" s="482"/>
      <c r="PIK1398" s="482"/>
      <c r="PIL1398" s="482"/>
      <c r="PIM1398" s="481"/>
      <c r="PIN1398" s="447"/>
      <c r="PIO1398" s="447"/>
      <c r="PIP1398" s="451"/>
      <c r="PIQ1398" s="451"/>
      <c r="PIR1398" s="451"/>
      <c r="PIS1398" s="451"/>
      <c r="PIT1398" s="451"/>
      <c r="PIU1398" s="451"/>
      <c r="PIV1398" s="451"/>
      <c r="PIW1398" s="451"/>
      <c r="PIX1398" s="451"/>
      <c r="PIY1398" s="451"/>
      <c r="PIZ1398" s="447"/>
      <c r="PJA1398" s="428"/>
      <c r="PJB1398" s="469"/>
      <c r="PJC1398" s="414"/>
      <c r="PJD1398" s="414"/>
      <c r="PJE1398" s="414"/>
      <c r="PJF1398" s="414"/>
      <c r="PJG1398" s="414"/>
      <c r="PJH1398" s="415"/>
      <c r="PJI1398" s="414"/>
      <c r="PJJ1398" s="416"/>
      <c r="PJK1398" s="366"/>
      <c r="PJL1398" s="366"/>
      <c r="PJM1398" s="366"/>
      <c r="PJN1398" s="366"/>
      <c r="PJO1398" s="366"/>
      <c r="PJP1398" s="366"/>
      <c r="PJQ1398" s="366"/>
      <c r="PJR1398" s="366"/>
      <c r="PJS1398" s="419"/>
      <c r="PJT1398" s="480"/>
      <c r="PJU1398" s="482"/>
      <c r="PJV1398" s="482"/>
      <c r="PJW1398" s="482"/>
      <c r="PJX1398" s="482"/>
      <c r="PJY1398" s="482"/>
      <c r="PJZ1398" s="482"/>
      <c r="PKA1398" s="482"/>
      <c r="PKB1398" s="482"/>
      <c r="PKC1398" s="482"/>
      <c r="PKD1398" s="482"/>
      <c r="PKE1398" s="482"/>
      <c r="PKF1398" s="482"/>
      <c r="PKG1398" s="482"/>
      <c r="PKH1398" s="482"/>
      <c r="PKI1398" s="482"/>
      <c r="PKJ1398" s="482"/>
      <c r="PKK1398" s="482"/>
      <c r="PKL1398" s="482"/>
      <c r="PKM1398" s="481"/>
      <c r="PKN1398" s="447"/>
      <c r="PKO1398" s="447"/>
      <c r="PKP1398" s="451"/>
      <c r="PKQ1398" s="451"/>
      <c r="PKR1398" s="451"/>
      <c r="PKS1398" s="451"/>
      <c r="PKT1398" s="451"/>
      <c r="PKU1398" s="451"/>
      <c r="PKV1398" s="451"/>
      <c r="PKW1398" s="451"/>
      <c r="PKX1398" s="451"/>
      <c r="PKY1398" s="451"/>
      <c r="PKZ1398" s="447"/>
      <c r="PLA1398" s="428"/>
      <c r="PLB1398" s="469"/>
      <c r="PLC1398" s="414"/>
      <c r="PLD1398" s="414"/>
      <c r="PLE1398" s="414"/>
      <c r="PLF1398" s="414"/>
      <c r="PLG1398" s="414"/>
      <c r="PLH1398" s="415"/>
      <c r="PLI1398" s="414"/>
      <c r="PLJ1398" s="416"/>
      <c r="PLK1398" s="366"/>
      <c r="PLL1398" s="366"/>
      <c r="PLM1398" s="366"/>
      <c r="PLN1398" s="366"/>
      <c r="PLO1398" s="366"/>
      <c r="PLP1398" s="366"/>
      <c r="PLQ1398" s="366"/>
      <c r="PLR1398" s="366"/>
      <c r="PLS1398" s="419"/>
      <c r="PLT1398" s="480"/>
      <c r="PLU1398" s="482"/>
      <c r="PLV1398" s="482"/>
      <c r="PLW1398" s="482"/>
      <c r="PLX1398" s="482"/>
      <c r="PLY1398" s="482"/>
      <c r="PLZ1398" s="482"/>
      <c r="PMA1398" s="482"/>
      <c r="PMB1398" s="482"/>
      <c r="PMC1398" s="482"/>
      <c r="PMD1398" s="482"/>
      <c r="PME1398" s="482"/>
      <c r="PMF1398" s="482"/>
      <c r="PMG1398" s="482"/>
      <c r="PMH1398" s="482"/>
      <c r="PMI1398" s="482"/>
      <c r="PMJ1398" s="482"/>
      <c r="PMK1398" s="482"/>
      <c r="PML1398" s="482"/>
      <c r="PMM1398" s="481"/>
      <c r="PMN1398" s="447"/>
      <c r="PMO1398" s="447"/>
      <c r="PMP1398" s="451"/>
      <c r="PMQ1398" s="451"/>
      <c r="PMR1398" s="451"/>
      <c r="PMS1398" s="451"/>
      <c r="PMT1398" s="451"/>
      <c r="PMU1398" s="451"/>
      <c r="PMV1398" s="451"/>
      <c r="PMW1398" s="451"/>
      <c r="PMX1398" s="451"/>
      <c r="PMY1398" s="451"/>
      <c r="PMZ1398" s="447"/>
      <c r="PNA1398" s="428"/>
      <c r="PNB1398" s="469"/>
      <c r="PNC1398" s="414"/>
      <c r="PND1398" s="414"/>
      <c r="PNE1398" s="414"/>
      <c r="PNF1398" s="414"/>
      <c r="PNG1398" s="414"/>
      <c r="PNH1398" s="415"/>
      <c r="PNI1398" s="414"/>
      <c r="PNJ1398" s="416"/>
      <c r="PNK1398" s="366"/>
      <c r="PNL1398" s="366"/>
      <c r="PNM1398" s="366"/>
      <c r="PNN1398" s="366"/>
      <c r="PNO1398" s="366"/>
      <c r="PNP1398" s="366"/>
      <c r="PNQ1398" s="366"/>
      <c r="PNR1398" s="366"/>
      <c r="PNS1398" s="419"/>
      <c r="PNT1398" s="480"/>
      <c r="PNU1398" s="482"/>
      <c r="PNV1398" s="482"/>
      <c r="PNW1398" s="482"/>
      <c r="PNX1398" s="482"/>
      <c r="PNY1398" s="482"/>
      <c r="PNZ1398" s="482"/>
      <c r="POA1398" s="482"/>
      <c r="POB1398" s="482"/>
      <c r="POC1398" s="482"/>
      <c r="POD1398" s="482"/>
      <c r="POE1398" s="482"/>
      <c r="POF1398" s="482"/>
      <c r="POG1398" s="482"/>
      <c r="POH1398" s="482"/>
      <c r="POI1398" s="482"/>
      <c r="POJ1398" s="482"/>
      <c r="POK1398" s="482"/>
      <c r="POL1398" s="482"/>
      <c r="POM1398" s="481"/>
      <c r="PON1398" s="447"/>
      <c r="POO1398" s="447"/>
      <c r="POP1398" s="451"/>
      <c r="POQ1398" s="451"/>
      <c r="POR1398" s="451"/>
      <c r="POS1398" s="451"/>
      <c r="POT1398" s="451"/>
      <c r="POU1398" s="451"/>
      <c r="POV1398" s="451"/>
      <c r="POW1398" s="451"/>
      <c r="POX1398" s="451"/>
      <c r="POY1398" s="451"/>
      <c r="POZ1398" s="447"/>
      <c r="PPA1398" s="428"/>
      <c r="PPB1398" s="469"/>
      <c r="PPC1398" s="414"/>
      <c r="PPD1398" s="414"/>
      <c r="PPE1398" s="414"/>
      <c r="PPF1398" s="414"/>
      <c r="PPG1398" s="414"/>
      <c r="PPH1398" s="415"/>
      <c r="PPI1398" s="414"/>
      <c r="PPJ1398" s="416"/>
      <c r="PPK1398" s="366"/>
      <c r="PPL1398" s="366"/>
      <c r="PPM1398" s="366"/>
      <c r="PPN1398" s="366"/>
      <c r="PPO1398" s="366"/>
      <c r="PPP1398" s="366"/>
      <c r="PPQ1398" s="366"/>
      <c r="PPR1398" s="366"/>
      <c r="PPS1398" s="419"/>
      <c r="PPT1398" s="480"/>
      <c r="PPU1398" s="482"/>
      <c r="PPV1398" s="482"/>
      <c r="PPW1398" s="482"/>
      <c r="PPX1398" s="482"/>
      <c r="PPY1398" s="482"/>
      <c r="PPZ1398" s="482"/>
      <c r="PQA1398" s="482"/>
      <c r="PQB1398" s="482"/>
      <c r="PQC1398" s="482"/>
      <c r="PQD1398" s="482"/>
      <c r="PQE1398" s="482"/>
      <c r="PQF1398" s="482"/>
      <c r="PQG1398" s="482"/>
      <c r="PQH1398" s="482"/>
      <c r="PQI1398" s="482"/>
      <c r="PQJ1398" s="482"/>
      <c r="PQK1398" s="482"/>
      <c r="PQL1398" s="482"/>
      <c r="PQM1398" s="481"/>
      <c r="PQN1398" s="447"/>
      <c r="PQO1398" s="447"/>
      <c r="PQP1398" s="451"/>
      <c r="PQQ1398" s="451"/>
      <c r="PQR1398" s="451"/>
      <c r="PQS1398" s="451"/>
      <c r="PQT1398" s="451"/>
      <c r="PQU1398" s="451"/>
      <c r="PQV1398" s="451"/>
      <c r="PQW1398" s="451"/>
      <c r="PQX1398" s="451"/>
      <c r="PQY1398" s="451"/>
      <c r="PQZ1398" s="447"/>
      <c r="PRA1398" s="428"/>
      <c r="PRB1398" s="469"/>
      <c r="PRC1398" s="414"/>
      <c r="PRD1398" s="414"/>
      <c r="PRE1398" s="414"/>
      <c r="PRF1398" s="414"/>
      <c r="PRG1398" s="414"/>
      <c r="PRH1398" s="415"/>
      <c r="PRI1398" s="414"/>
      <c r="PRJ1398" s="416"/>
      <c r="PRK1398" s="366"/>
      <c r="PRL1398" s="366"/>
      <c r="PRM1398" s="366"/>
      <c r="PRN1398" s="366"/>
      <c r="PRO1398" s="366"/>
      <c r="PRP1398" s="366"/>
      <c r="PRQ1398" s="366"/>
      <c r="PRR1398" s="366"/>
      <c r="PRS1398" s="419"/>
      <c r="PRT1398" s="480"/>
      <c r="PRU1398" s="482"/>
      <c r="PRV1398" s="482"/>
      <c r="PRW1398" s="482"/>
      <c r="PRX1398" s="482"/>
      <c r="PRY1398" s="482"/>
      <c r="PRZ1398" s="482"/>
      <c r="PSA1398" s="482"/>
      <c r="PSB1398" s="482"/>
      <c r="PSC1398" s="482"/>
      <c r="PSD1398" s="482"/>
      <c r="PSE1398" s="482"/>
      <c r="PSF1398" s="482"/>
      <c r="PSG1398" s="482"/>
      <c r="PSH1398" s="482"/>
      <c r="PSI1398" s="482"/>
      <c r="PSJ1398" s="482"/>
      <c r="PSK1398" s="482"/>
      <c r="PSL1398" s="482"/>
      <c r="PSM1398" s="481"/>
      <c r="PSN1398" s="447"/>
      <c r="PSO1398" s="447"/>
      <c r="PSP1398" s="451"/>
      <c r="PSQ1398" s="451"/>
      <c r="PSR1398" s="451"/>
      <c r="PSS1398" s="451"/>
      <c r="PST1398" s="451"/>
      <c r="PSU1398" s="451"/>
      <c r="PSV1398" s="451"/>
      <c r="PSW1398" s="451"/>
      <c r="PSX1398" s="451"/>
      <c r="PSY1398" s="451"/>
      <c r="PSZ1398" s="447"/>
      <c r="PTA1398" s="428"/>
      <c r="PTB1398" s="469"/>
      <c r="PTC1398" s="414"/>
      <c r="PTD1398" s="414"/>
      <c r="PTE1398" s="414"/>
      <c r="PTF1398" s="414"/>
      <c r="PTG1398" s="414"/>
      <c r="PTH1398" s="415"/>
      <c r="PTI1398" s="414"/>
      <c r="PTJ1398" s="416"/>
      <c r="PTK1398" s="366"/>
      <c r="PTL1398" s="366"/>
      <c r="PTM1398" s="366"/>
      <c r="PTN1398" s="366"/>
      <c r="PTO1398" s="366"/>
      <c r="PTP1398" s="366"/>
      <c r="PTQ1398" s="366"/>
      <c r="PTR1398" s="366"/>
      <c r="PTS1398" s="419"/>
      <c r="PTT1398" s="480"/>
      <c r="PTU1398" s="482"/>
      <c r="PTV1398" s="482"/>
      <c r="PTW1398" s="482"/>
      <c r="PTX1398" s="482"/>
      <c r="PTY1398" s="482"/>
      <c r="PTZ1398" s="482"/>
      <c r="PUA1398" s="482"/>
      <c r="PUB1398" s="482"/>
      <c r="PUC1398" s="482"/>
      <c r="PUD1398" s="482"/>
      <c r="PUE1398" s="482"/>
      <c r="PUF1398" s="482"/>
      <c r="PUG1398" s="482"/>
      <c r="PUH1398" s="482"/>
      <c r="PUI1398" s="482"/>
      <c r="PUJ1398" s="482"/>
      <c r="PUK1398" s="482"/>
      <c r="PUL1398" s="482"/>
      <c r="PUM1398" s="481"/>
      <c r="PUN1398" s="447"/>
      <c r="PUO1398" s="447"/>
      <c r="PUP1398" s="451"/>
      <c r="PUQ1398" s="451"/>
      <c r="PUR1398" s="451"/>
      <c r="PUS1398" s="451"/>
      <c r="PUT1398" s="451"/>
      <c r="PUU1398" s="451"/>
      <c r="PUV1398" s="451"/>
      <c r="PUW1398" s="451"/>
      <c r="PUX1398" s="451"/>
      <c r="PUY1398" s="451"/>
      <c r="PUZ1398" s="447"/>
      <c r="PVA1398" s="428"/>
      <c r="PVB1398" s="469"/>
      <c r="PVC1398" s="414"/>
      <c r="PVD1398" s="414"/>
      <c r="PVE1398" s="414"/>
      <c r="PVF1398" s="414"/>
      <c r="PVG1398" s="414"/>
      <c r="PVH1398" s="415"/>
      <c r="PVI1398" s="414"/>
      <c r="PVJ1398" s="416"/>
      <c r="PVK1398" s="366"/>
      <c r="PVL1398" s="366"/>
      <c r="PVM1398" s="366"/>
      <c r="PVN1398" s="366"/>
      <c r="PVO1398" s="366"/>
      <c r="PVP1398" s="366"/>
      <c r="PVQ1398" s="366"/>
      <c r="PVR1398" s="366"/>
      <c r="PVS1398" s="419"/>
      <c r="PVT1398" s="480"/>
      <c r="PVU1398" s="482"/>
      <c r="PVV1398" s="482"/>
      <c r="PVW1398" s="482"/>
      <c r="PVX1398" s="482"/>
      <c r="PVY1398" s="482"/>
      <c r="PVZ1398" s="482"/>
      <c r="PWA1398" s="482"/>
      <c r="PWB1398" s="482"/>
      <c r="PWC1398" s="482"/>
      <c r="PWD1398" s="482"/>
      <c r="PWE1398" s="482"/>
      <c r="PWF1398" s="482"/>
      <c r="PWG1398" s="482"/>
      <c r="PWH1398" s="482"/>
      <c r="PWI1398" s="482"/>
      <c r="PWJ1398" s="482"/>
      <c r="PWK1398" s="482"/>
      <c r="PWL1398" s="482"/>
      <c r="PWM1398" s="481"/>
      <c r="PWN1398" s="447"/>
      <c r="PWO1398" s="447"/>
      <c r="PWP1398" s="451"/>
      <c r="PWQ1398" s="451"/>
      <c r="PWR1398" s="451"/>
      <c r="PWS1398" s="451"/>
      <c r="PWT1398" s="451"/>
      <c r="PWU1398" s="451"/>
      <c r="PWV1398" s="451"/>
      <c r="PWW1398" s="451"/>
      <c r="PWX1398" s="451"/>
      <c r="PWY1398" s="451"/>
      <c r="PWZ1398" s="447"/>
      <c r="PXA1398" s="428"/>
      <c r="PXB1398" s="469"/>
      <c r="PXC1398" s="414"/>
      <c r="PXD1398" s="414"/>
      <c r="PXE1398" s="414"/>
      <c r="PXF1398" s="414"/>
      <c r="PXG1398" s="414"/>
      <c r="PXH1398" s="415"/>
      <c r="PXI1398" s="414"/>
      <c r="PXJ1398" s="416"/>
      <c r="PXK1398" s="366"/>
      <c r="PXL1398" s="366"/>
      <c r="PXM1398" s="366"/>
      <c r="PXN1398" s="366"/>
      <c r="PXO1398" s="366"/>
      <c r="PXP1398" s="366"/>
      <c r="PXQ1398" s="366"/>
      <c r="PXR1398" s="366"/>
      <c r="PXS1398" s="419"/>
      <c r="PXT1398" s="480"/>
      <c r="PXU1398" s="482"/>
      <c r="PXV1398" s="482"/>
      <c r="PXW1398" s="482"/>
      <c r="PXX1398" s="482"/>
      <c r="PXY1398" s="482"/>
      <c r="PXZ1398" s="482"/>
      <c r="PYA1398" s="482"/>
      <c r="PYB1398" s="482"/>
      <c r="PYC1398" s="482"/>
      <c r="PYD1398" s="482"/>
      <c r="PYE1398" s="482"/>
      <c r="PYF1398" s="482"/>
      <c r="PYG1398" s="482"/>
      <c r="PYH1398" s="482"/>
      <c r="PYI1398" s="482"/>
      <c r="PYJ1398" s="482"/>
      <c r="PYK1398" s="482"/>
      <c r="PYL1398" s="482"/>
      <c r="PYM1398" s="481"/>
      <c r="PYN1398" s="447"/>
      <c r="PYO1398" s="447"/>
      <c r="PYP1398" s="451"/>
      <c r="PYQ1398" s="451"/>
      <c r="PYR1398" s="451"/>
      <c r="PYS1398" s="451"/>
      <c r="PYT1398" s="451"/>
      <c r="PYU1398" s="451"/>
      <c r="PYV1398" s="451"/>
      <c r="PYW1398" s="451"/>
      <c r="PYX1398" s="451"/>
      <c r="PYY1398" s="451"/>
      <c r="PYZ1398" s="447"/>
      <c r="PZA1398" s="428"/>
      <c r="PZB1398" s="469"/>
      <c r="PZC1398" s="414"/>
      <c r="PZD1398" s="414"/>
      <c r="PZE1398" s="414"/>
      <c r="PZF1398" s="414"/>
      <c r="PZG1398" s="414"/>
      <c r="PZH1398" s="415"/>
      <c r="PZI1398" s="414"/>
      <c r="PZJ1398" s="416"/>
      <c r="PZK1398" s="366"/>
      <c r="PZL1398" s="366"/>
      <c r="PZM1398" s="366"/>
      <c r="PZN1398" s="366"/>
      <c r="PZO1398" s="366"/>
      <c r="PZP1398" s="366"/>
      <c r="PZQ1398" s="366"/>
      <c r="PZR1398" s="366"/>
      <c r="PZS1398" s="419"/>
      <c r="PZT1398" s="480"/>
      <c r="PZU1398" s="482"/>
      <c r="PZV1398" s="482"/>
      <c r="PZW1398" s="482"/>
      <c r="PZX1398" s="482"/>
      <c r="PZY1398" s="482"/>
      <c r="PZZ1398" s="482"/>
      <c r="QAA1398" s="482"/>
      <c r="QAB1398" s="482"/>
      <c r="QAC1398" s="482"/>
      <c r="QAD1398" s="482"/>
      <c r="QAE1398" s="482"/>
      <c r="QAF1398" s="482"/>
      <c r="QAG1398" s="482"/>
      <c r="QAH1398" s="482"/>
      <c r="QAI1398" s="482"/>
      <c r="QAJ1398" s="482"/>
      <c r="QAK1398" s="482"/>
      <c r="QAL1398" s="482"/>
      <c r="QAM1398" s="481"/>
      <c r="QAN1398" s="447"/>
      <c r="QAO1398" s="447"/>
      <c r="QAP1398" s="451"/>
      <c r="QAQ1398" s="451"/>
      <c r="QAR1398" s="451"/>
      <c r="QAS1398" s="451"/>
      <c r="QAT1398" s="451"/>
      <c r="QAU1398" s="451"/>
      <c r="QAV1398" s="451"/>
      <c r="QAW1398" s="451"/>
      <c r="QAX1398" s="451"/>
      <c r="QAY1398" s="451"/>
      <c r="QAZ1398" s="447"/>
      <c r="QBA1398" s="428"/>
      <c r="QBB1398" s="469"/>
      <c r="QBC1398" s="414"/>
      <c r="QBD1398" s="414"/>
      <c r="QBE1398" s="414"/>
      <c r="QBF1398" s="414"/>
      <c r="QBG1398" s="414"/>
      <c r="QBH1398" s="415"/>
      <c r="QBI1398" s="414"/>
      <c r="QBJ1398" s="416"/>
      <c r="QBK1398" s="366"/>
      <c r="QBL1398" s="366"/>
      <c r="QBM1398" s="366"/>
      <c r="QBN1398" s="366"/>
      <c r="QBO1398" s="366"/>
      <c r="QBP1398" s="366"/>
      <c r="QBQ1398" s="366"/>
      <c r="QBR1398" s="366"/>
      <c r="QBS1398" s="419"/>
      <c r="QBT1398" s="480"/>
      <c r="QBU1398" s="482"/>
      <c r="QBV1398" s="482"/>
      <c r="QBW1398" s="482"/>
      <c r="QBX1398" s="482"/>
      <c r="QBY1398" s="482"/>
      <c r="QBZ1398" s="482"/>
      <c r="QCA1398" s="482"/>
      <c r="QCB1398" s="482"/>
      <c r="QCC1398" s="482"/>
      <c r="QCD1398" s="482"/>
      <c r="QCE1398" s="482"/>
      <c r="QCF1398" s="482"/>
      <c r="QCG1398" s="482"/>
      <c r="QCH1398" s="482"/>
      <c r="QCI1398" s="482"/>
      <c r="QCJ1398" s="482"/>
      <c r="QCK1398" s="482"/>
      <c r="QCL1398" s="482"/>
      <c r="QCM1398" s="481"/>
      <c r="QCN1398" s="447"/>
      <c r="QCO1398" s="447"/>
      <c r="QCP1398" s="451"/>
      <c r="QCQ1398" s="451"/>
      <c r="QCR1398" s="451"/>
      <c r="QCS1398" s="451"/>
      <c r="QCT1398" s="451"/>
      <c r="QCU1398" s="451"/>
      <c r="QCV1398" s="451"/>
      <c r="QCW1398" s="451"/>
      <c r="QCX1398" s="451"/>
      <c r="QCY1398" s="451"/>
      <c r="QCZ1398" s="447"/>
      <c r="QDA1398" s="428"/>
      <c r="QDB1398" s="469"/>
      <c r="QDC1398" s="414"/>
      <c r="QDD1398" s="414"/>
      <c r="QDE1398" s="414"/>
      <c r="QDF1398" s="414"/>
      <c r="QDG1398" s="414"/>
      <c r="QDH1398" s="415"/>
      <c r="QDI1398" s="414"/>
      <c r="QDJ1398" s="416"/>
      <c r="QDK1398" s="366"/>
      <c r="QDL1398" s="366"/>
      <c r="QDM1398" s="366"/>
      <c r="QDN1398" s="366"/>
      <c r="QDO1398" s="366"/>
      <c r="QDP1398" s="366"/>
      <c r="QDQ1398" s="366"/>
      <c r="QDR1398" s="366"/>
      <c r="QDS1398" s="419"/>
      <c r="QDT1398" s="480"/>
      <c r="QDU1398" s="482"/>
      <c r="QDV1398" s="482"/>
      <c r="QDW1398" s="482"/>
      <c r="QDX1398" s="482"/>
      <c r="QDY1398" s="482"/>
      <c r="QDZ1398" s="482"/>
      <c r="QEA1398" s="482"/>
      <c r="QEB1398" s="482"/>
      <c r="QEC1398" s="482"/>
      <c r="QED1398" s="482"/>
      <c r="QEE1398" s="482"/>
      <c r="QEF1398" s="482"/>
      <c r="QEG1398" s="482"/>
      <c r="QEH1398" s="482"/>
      <c r="QEI1398" s="482"/>
      <c r="QEJ1398" s="482"/>
      <c r="QEK1398" s="482"/>
      <c r="QEL1398" s="482"/>
      <c r="QEM1398" s="481"/>
      <c r="QEN1398" s="447"/>
      <c r="QEO1398" s="447"/>
      <c r="QEP1398" s="451"/>
      <c r="QEQ1398" s="451"/>
      <c r="QER1398" s="451"/>
      <c r="QES1398" s="451"/>
      <c r="QET1398" s="451"/>
      <c r="QEU1398" s="451"/>
      <c r="QEV1398" s="451"/>
      <c r="QEW1398" s="451"/>
      <c r="QEX1398" s="451"/>
      <c r="QEY1398" s="451"/>
      <c r="QEZ1398" s="447"/>
      <c r="QFA1398" s="428"/>
      <c r="QFB1398" s="469"/>
      <c r="QFC1398" s="414"/>
      <c r="QFD1398" s="414"/>
      <c r="QFE1398" s="414"/>
      <c r="QFF1398" s="414"/>
      <c r="QFG1398" s="414"/>
      <c r="QFH1398" s="415"/>
      <c r="QFI1398" s="414"/>
      <c r="QFJ1398" s="416"/>
      <c r="QFK1398" s="366"/>
      <c r="QFL1398" s="366"/>
      <c r="QFM1398" s="366"/>
      <c r="QFN1398" s="366"/>
      <c r="QFO1398" s="366"/>
      <c r="QFP1398" s="366"/>
      <c r="QFQ1398" s="366"/>
      <c r="QFR1398" s="366"/>
      <c r="QFS1398" s="419"/>
      <c r="QFT1398" s="480"/>
      <c r="QFU1398" s="482"/>
      <c r="QFV1398" s="482"/>
      <c r="QFW1398" s="482"/>
      <c r="QFX1398" s="482"/>
      <c r="QFY1398" s="482"/>
      <c r="QFZ1398" s="482"/>
      <c r="QGA1398" s="482"/>
      <c r="QGB1398" s="482"/>
      <c r="QGC1398" s="482"/>
      <c r="QGD1398" s="482"/>
      <c r="QGE1398" s="482"/>
      <c r="QGF1398" s="482"/>
      <c r="QGG1398" s="482"/>
      <c r="QGH1398" s="482"/>
      <c r="QGI1398" s="482"/>
      <c r="QGJ1398" s="482"/>
      <c r="QGK1398" s="482"/>
      <c r="QGL1398" s="482"/>
      <c r="QGM1398" s="481"/>
      <c r="QGN1398" s="447"/>
      <c r="QGO1398" s="447"/>
      <c r="QGP1398" s="451"/>
      <c r="QGQ1398" s="451"/>
      <c r="QGR1398" s="451"/>
      <c r="QGS1398" s="451"/>
      <c r="QGT1398" s="451"/>
      <c r="QGU1398" s="451"/>
      <c r="QGV1398" s="451"/>
      <c r="QGW1398" s="451"/>
      <c r="QGX1398" s="451"/>
      <c r="QGY1398" s="451"/>
      <c r="QGZ1398" s="447"/>
      <c r="QHA1398" s="428"/>
      <c r="QHB1398" s="469"/>
      <c r="QHC1398" s="414"/>
      <c r="QHD1398" s="414"/>
      <c r="QHE1398" s="414"/>
      <c r="QHF1398" s="414"/>
      <c r="QHG1398" s="414"/>
      <c r="QHH1398" s="415"/>
      <c r="QHI1398" s="414"/>
      <c r="QHJ1398" s="416"/>
      <c r="QHK1398" s="366"/>
      <c r="QHL1398" s="366"/>
      <c r="QHM1398" s="366"/>
      <c r="QHN1398" s="366"/>
      <c r="QHO1398" s="366"/>
      <c r="QHP1398" s="366"/>
      <c r="QHQ1398" s="366"/>
      <c r="QHR1398" s="366"/>
      <c r="QHS1398" s="419"/>
      <c r="QHT1398" s="480"/>
      <c r="QHU1398" s="482"/>
      <c r="QHV1398" s="482"/>
      <c r="QHW1398" s="482"/>
      <c r="QHX1398" s="482"/>
      <c r="QHY1398" s="482"/>
      <c r="QHZ1398" s="482"/>
      <c r="QIA1398" s="482"/>
      <c r="QIB1398" s="482"/>
      <c r="QIC1398" s="482"/>
      <c r="QID1398" s="482"/>
      <c r="QIE1398" s="482"/>
      <c r="QIF1398" s="482"/>
      <c r="QIG1398" s="482"/>
      <c r="QIH1398" s="482"/>
      <c r="QII1398" s="482"/>
      <c r="QIJ1398" s="482"/>
      <c r="QIK1398" s="482"/>
      <c r="QIL1398" s="482"/>
      <c r="QIM1398" s="481"/>
      <c r="QIN1398" s="447"/>
      <c r="QIO1398" s="447"/>
      <c r="QIP1398" s="451"/>
      <c r="QIQ1398" s="451"/>
      <c r="QIR1398" s="451"/>
      <c r="QIS1398" s="451"/>
      <c r="QIT1398" s="451"/>
      <c r="QIU1398" s="451"/>
      <c r="QIV1398" s="451"/>
      <c r="QIW1398" s="451"/>
      <c r="QIX1398" s="451"/>
      <c r="QIY1398" s="451"/>
      <c r="QIZ1398" s="447"/>
      <c r="QJA1398" s="428"/>
      <c r="QJB1398" s="469"/>
      <c r="QJC1398" s="414"/>
      <c r="QJD1398" s="414"/>
      <c r="QJE1398" s="414"/>
      <c r="QJF1398" s="414"/>
      <c r="QJG1398" s="414"/>
      <c r="QJH1398" s="415"/>
      <c r="QJI1398" s="414"/>
      <c r="QJJ1398" s="416"/>
      <c r="QJK1398" s="366"/>
      <c r="QJL1398" s="366"/>
      <c r="QJM1398" s="366"/>
      <c r="QJN1398" s="366"/>
      <c r="QJO1398" s="366"/>
      <c r="QJP1398" s="366"/>
      <c r="QJQ1398" s="366"/>
      <c r="QJR1398" s="366"/>
      <c r="QJS1398" s="419"/>
      <c r="QJT1398" s="480"/>
      <c r="QJU1398" s="482"/>
      <c r="QJV1398" s="482"/>
      <c r="QJW1398" s="482"/>
      <c r="QJX1398" s="482"/>
      <c r="QJY1398" s="482"/>
      <c r="QJZ1398" s="482"/>
      <c r="QKA1398" s="482"/>
      <c r="QKB1398" s="482"/>
      <c r="QKC1398" s="482"/>
      <c r="QKD1398" s="482"/>
      <c r="QKE1398" s="482"/>
      <c r="QKF1398" s="482"/>
      <c r="QKG1398" s="482"/>
      <c r="QKH1398" s="482"/>
      <c r="QKI1398" s="482"/>
      <c r="QKJ1398" s="482"/>
      <c r="QKK1398" s="482"/>
      <c r="QKL1398" s="482"/>
      <c r="QKM1398" s="481"/>
      <c r="QKN1398" s="447"/>
      <c r="QKO1398" s="447"/>
      <c r="QKP1398" s="451"/>
      <c r="QKQ1398" s="451"/>
      <c r="QKR1398" s="451"/>
      <c r="QKS1398" s="451"/>
      <c r="QKT1398" s="451"/>
      <c r="QKU1398" s="451"/>
      <c r="QKV1398" s="451"/>
      <c r="QKW1398" s="451"/>
      <c r="QKX1398" s="451"/>
      <c r="QKY1398" s="451"/>
      <c r="QKZ1398" s="447"/>
      <c r="QLA1398" s="428"/>
      <c r="QLB1398" s="469"/>
      <c r="QLC1398" s="414"/>
      <c r="QLD1398" s="414"/>
      <c r="QLE1398" s="414"/>
      <c r="QLF1398" s="414"/>
      <c r="QLG1398" s="414"/>
      <c r="QLH1398" s="415"/>
      <c r="QLI1398" s="414"/>
      <c r="QLJ1398" s="416"/>
      <c r="QLK1398" s="366"/>
      <c r="QLL1398" s="366"/>
      <c r="QLM1398" s="366"/>
      <c r="QLN1398" s="366"/>
      <c r="QLO1398" s="366"/>
      <c r="QLP1398" s="366"/>
      <c r="QLQ1398" s="366"/>
      <c r="QLR1398" s="366"/>
      <c r="QLS1398" s="419"/>
      <c r="QLT1398" s="480"/>
      <c r="QLU1398" s="482"/>
      <c r="QLV1398" s="482"/>
      <c r="QLW1398" s="482"/>
      <c r="QLX1398" s="482"/>
      <c r="QLY1398" s="482"/>
      <c r="QLZ1398" s="482"/>
      <c r="QMA1398" s="482"/>
      <c r="QMB1398" s="482"/>
      <c r="QMC1398" s="482"/>
      <c r="QMD1398" s="482"/>
      <c r="QME1398" s="482"/>
      <c r="QMF1398" s="482"/>
      <c r="QMG1398" s="482"/>
      <c r="QMH1398" s="482"/>
      <c r="QMI1398" s="482"/>
      <c r="QMJ1398" s="482"/>
      <c r="QMK1398" s="482"/>
      <c r="QML1398" s="482"/>
      <c r="QMM1398" s="481"/>
      <c r="QMN1398" s="447"/>
      <c r="QMO1398" s="447"/>
      <c r="QMP1398" s="451"/>
      <c r="QMQ1398" s="451"/>
      <c r="QMR1398" s="451"/>
      <c r="QMS1398" s="451"/>
      <c r="QMT1398" s="451"/>
      <c r="QMU1398" s="451"/>
      <c r="QMV1398" s="451"/>
      <c r="QMW1398" s="451"/>
      <c r="QMX1398" s="451"/>
      <c r="QMY1398" s="451"/>
      <c r="QMZ1398" s="447"/>
      <c r="QNA1398" s="428"/>
      <c r="QNB1398" s="469"/>
      <c r="QNC1398" s="414"/>
      <c r="QND1398" s="414"/>
      <c r="QNE1398" s="414"/>
      <c r="QNF1398" s="414"/>
      <c r="QNG1398" s="414"/>
      <c r="QNH1398" s="415"/>
      <c r="QNI1398" s="414"/>
      <c r="QNJ1398" s="416"/>
      <c r="QNK1398" s="366"/>
      <c r="QNL1398" s="366"/>
      <c r="QNM1398" s="366"/>
      <c r="QNN1398" s="366"/>
      <c r="QNO1398" s="366"/>
      <c r="QNP1398" s="366"/>
      <c r="QNQ1398" s="366"/>
      <c r="QNR1398" s="366"/>
      <c r="QNS1398" s="419"/>
      <c r="QNT1398" s="480"/>
      <c r="QNU1398" s="482"/>
      <c r="QNV1398" s="482"/>
      <c r="QNW1398" s="482"/>
      <c r="QNX1398" s="482"/>
      <c r="QNY1398" s="482"/>
      <c r="QNZ1398" s="482"/>
      <c r="QOA1398" s="482"/>
      <c r="QOB1398" s="482"/>
      <c r="QOC1398" s="482"/>
      <c r="QOD1398" s="482"/>
      <c r="QOE1398" s="482"/>
      <c r="QOF1398" s="482"/>
      <c r="QOG1398" s="482"/>
      <c r="QOH1398" s="482"/>
      <c r="QOI1398" s="482"/>
      <c r="QOJ1398" s="482"/>
      <c r="QOK1398" s="482"/>
      <c r="QOL1398" s="482"/>
      <c r="QOM1398" s="481"/>
      <c r="QON1398" s="447"/>
      <c r="QOO1398" s="447"/>
      <c r="QOP1398" s="451"/>
      <c r="QOQ1398" s="451"/>
      <c r="QOR1398" s="451"/>
      <c r="QOS1398" s="451"/>
      <c r="QOT1398" s="451"/>
      <c r="QOU1398" s="451"/>
      <c r="QOV1398" s="451"/>
      <c r="QOW1398" s="451"/>
      <c r="QOX1398" s="451"/>
      <c r="QOY1398" s="451"/>
      <c r="QOZ1398" s="447"/>
      <c r="QPA1398" s="428"/>
      <c r="QPB1398" s="469"/>
      <c r="QPC1398" s="414"/>
      <c r="QPD1398" s="414"/>
      <c r="QPE1398" s="414"/>
      <c r="QPF1398" s="414"/>
      <c r="QPG1398" s="414"/>
      <c r="QPH1398" s="415"/>
      <c r="QPI1398" s="414"/>
      <c r="QPJ1398" s="416"/>
      <c r="QPK1398" s="366"/>
      <c r="QPL1398" s="366"/>
      <c r="QPM1398" s="366"/>
      <c r="QPN1398" s="366"/>
      <c r="QPO1398" s="366"/>
      <c r="QPP1398" s="366"/>
      <c r="QPQ1398" s="366"/>
      <c r="QPR1398" s="366"/>
      <c r="QPS1398" s="419"/>
      <c r="QPT1398" s="480"/>
      <c r="QPU1398" s="482"/>
      <c r="QPV1398" s="482"/>
      <c r="QPW1398" s="482"/>
      <c r="QPX1398" s="482"/>
      <c r="QPY1398" s="482"/>
      <c r="QPZ1398" s="482"/>
      <c r="QQA1398" s="482"/>
      <c r="QQB1398" s="482"/>
      <c r="QQC1398" s="482"/>
      <c r="QQD1398" s="482"/>
      <c r="QQE1398" s="482"/>
      <c r="QQF1398" s="482"/>
      <c r="QQG1398" s="482"/>
      <c r="QQH1398" s="482"/>
      <c r="QQI1398" s="482"/>
      <c r="QQJ1398" s="482"/>
      <c r="QQK1398" s="482"/>
      <c r="QQL1398" s="482"/>
      <c r="QQM1398" s="481"/>
      <c r="QQN1398" s="447"/>
      <c r="QQO1398" s="447"/>
      <c r="QQP1398" s="451"/>
      <c r="QQQ1398" s="451"/>
      <c r="QQR1398" s="451"/>
      <c r="QQS1398" s="451"/>
      <c r="QQT1398" s="451"/>
      <c r="QQU1398" s="451"/>
      <c r="QQV1398" s="451"/>
      <c r="QQW1398" s="451"/>
      <c r="QQX1398" s="451"/>
      <c r="QQY1398" s="451"/>
      <c r="QQZ1398" s="447"/>
      <c r="QRA1398" s="428"/>
      <c r="QRB1398" s="469"/>
      <c r="QRC1398" s="414"/>
      <c r="QRD1398" s="414"/>
      <c r="QRE1398" s="414"/>
      <c r="QRF1398" s="414"/>
      <c r="QRG1398" s="414"/>
      <c r="QRH1398" s="415"/>
      <c r="QRI1398" s="414"/>
      <c r="QRJ1398" s="416"/>
      <c r="QRK1398" s="366"/>
      <c r="QRL1398" s="366"/>
      <c r="QRM1398" s="366"/>
      <c r="QRN1398" s="366"/>
      <c r="QRO1398" s="366"/>
      <c r="QRP1398" s="366"/>
      <c r="QRQ1398" s="366"/>
      <c r="QRR1398" s="366"/>
      <c r="QRS1398" s="419"/>
      <c r="QRT1398" s="480"/>
      <c r="QRU1398" s="482"/>
      <c r="QRV1398" s="482"/>
      <c r="QRW1398" s="482"/>
      <c r="QRX1398" s="482"/>
      <c r="QRY1398" s="482"/>
      <c r="QRZ1398" s="482"/>
      <c r="QSA1398" s="482"/>
      <c r="QSB1398" s="482"/>
      <c r="QSC1398" s="482"/>
      <c r="QSD1398" s="482"/>
      <c r="QSE1398" s="482"/>
      <c r="QSF1398" s="482"/>
      <c r="QSG1398" s="482"/>
      <c r="QSH1398" s="482"/>
      <c r="QSI1398" s="482"/>
      <c r="QSJ1398" s="482"/>
      <c r="QSK1398" s="482"/>
      <c r="QSL1398" s="482"/>
      <c r="QSM1398" s="481"/>
      <c r="QSN1398" s="447"/>
      <c r="QSO1398" s="447"/>
      <c r="QSP1398" s="451"/>
      <c r="QSQ1398" s="451"/>
      <c r="QSR1398" s="451"/>
      <c r="QSS1398" s="451"/>
      <c r="QST1398" s="451"/>
      <c r="QSU1398" s="451"/>
      <c r="QSV1398" s="451"/>
      <c r="QSW1398" s="451"/>
      <c r="QSX1398" s="451"/>
      <c r="QSY1398" s="451"/>
      <c r="QSZ1398" s="447"/>
      <c r="QTA1398" s="428"/>
      <c r="QTB1398" s="469"/>
      <c r="QTC1398" s="414"/>
      <c r="QTD1398" s="414"/>
      <c r="QTE1398" s="414"/>
      <c r="QTF1398" s="414"/>
      <c r="QTG1398" s="414"/>
      <c r="QTH1398" s="415"/>
      <c r="QTI1398" s="414"/>
      <c r="QTJ1398" s="416"/>
      <c r="QTK1398" s="366"/>
      <c r="QTL1398" s="366"/>
      <c r="QTM1398" s="366"/>
      <c r="QTN1398" s="366"/>
      <c r="QTO1398" s="366"/>
      <c r="QTP1398" s="366"/>
      <c r="QTQ1398" s="366"/>
      <c r="QTR1398" s="366"/>
      <c r="QTS1398" s="419"/>
      <c r="QTT1398" s="480"/>
      <c r="QTU1398" s="482"/>
      <c r="QTV1398" s="482"/>
      <c r="QTW1398" s="482"/>
      <c r="QTX1398" s="482"/>
      <c r="QTY1398" s="482"/>
      <c r="QTZ1398" s="482"/>
      <c r="QUA1398" s="482"/>
      <c r="QUB1398" s="482"/>
      <c r="QUC1398" s="482"/>
      <c r="QUD1398" s="482"/>
      <c r="QUE1398" s="482"/>
      <c r="QUF1398" s="482"/>
      <c r="QUG1398" s="482"/>
      <c r="QUH1398" s="482"/>
      <c r="QUI1398" s="482"/>
      <c r="QUJ1398" s="482"/>
      <c r="QUK1398" s="482"/>
      <c r="QUL1398" s="482"/>
      <c r="QUM1398" s="481"/>
      <c r="QUN1398" s="447"/>
      <c r="QUO1398" s="447"/>
      <c r="QUP1398" s="451"/>
      <c r="QUQ1398" s="451"/>
      <c r="QUR1398" s="451"/>
      <c r="QUS1398" s="451"/>
      <c r="QUT1398" s="451"/>
      <c r="QUU1398" s="451"/>
      <c r="QUV1398" s="451"/>
      <c r="QUW1398" s="451"/>
      <c r="QUX1398" s="451"/>
      <c r="QUY1398" s="451"/>
      <c r="QUZ1398" s="447"/>
      <c r="QVA1398" s="428"/>
      <c r="QVB1398" s="469"/>
      <c r="QVC1398" s="414"/>
      <c r="QVD1398" s="414"/>
      <c r="QVE1398" s="414"/>
      <c r="QVF1398" s="414"/>
      <c r="QVG1398" s="414"/>
      <c r="QVH1398" s="415"/>
      <c r="QVI1398" s="414"/>
      <c r="QVJ1398" s="416"/>
      <c r="QVK1398" s="366"/>
      <c r="QVL1398" s="366"/>
      <c r="QVM1398" s="366"/>
      <c r="QVN1398" s="366"/>
      <c r="QVO1398" s="366"/>
      <c r="QVP1398" s="366"/>
      <c r="QVQ1398" s="366"/>
      <c r="QVR1398" s="366"/>
      <c r="QVS1398" s="419"/>
      <c r="QVT1398" s="480"/>
      <c r="QVU1398" s="482"/>
      <c r="QVV1398" s="482"/>
      <c r="QVW1398" s="482"/>
      <c r="QVX1398" s="482"/>
      <c r="QVY1398" s="482"/>
      <c r="QVZ1398" s="482"/>
      <c r="QWA1398" s="482"/>
      <c r="QWB1398" s="482"/>
      <c r="QWC1398" s="482"/>
      <c r="QWD1398" s="482"/>
      <c r="QWE1398" s="482"/>
      <c r="QWF1398" s="482"/>
      <c r="QWG1398" s="482"/>
      <c r="QWH1398" s="482"/>
      <c r="QWI1398" s="482"/>
      <c r="QWJ1398" s="482"/>
      <c r="QWK1398" s="482"/>
      <c r="QWL1398" s="482"/>
      <c r="QWM1398" s="481"/>
      <c r="QWN1398" s="447"/>
      <c r="QWO1398" s="447"/>
      <c r="QWP1398" s="451"/>
      <c r="QWQ1398" s="451"/>
      <c r="QWR1398" s="451"/>
      <c r="QWS1398" s="451"/>
      <c r="QWT1398" s="451"/>
      <c r="QWU1398" s="451"/>
      <c r="QWV1398" s="451"/>
      <c r="QWW1398" s="451"/>
      <c r="QWX1398" s="451"/>
      <c r="QWY1398" s="451"/>
      <c r="QWZ1398" s="447"/>
      <c r="QXA1398" s="428"/>
      <c r="QXB1398" s="469"/>
      <c r="QXC1398" s="414"/>
      <c r="QXD1398" s="414"/>
      <c r="QXE1398" s="414"/>
      <c r="QXF1398" s="414"/>
      <c r="QXG1398" s="414"/>
      <c r="QXH1398" s="415"/>
      <c r="QXI1398" s="414"/>
      <c r="QXJ1398" s="416"/>
      <c r="QXK1398" s="366"/>
      <c r="QXL1398" s="366"/>
      <c r="QXM1398" s="366"/>
      <c r="QXN1398" s="366"/>
      <c r="QXO1398" s="366"/>
      <c r="QXP1398" s="366"/>
      <c r="QXQ1398" s="366"/>
      <c r="QXR1398" s="366"/>
      <c r="QXS1398" s="419"/>
      <c r="QXT1398" s="480"/>
      <c r="QXU1398" s="482"/>
      <c r="QXV1398" s="482"/>
      <c r="QXW1398" s="482"/>
      <c r="QXX1398" s="482"/>
      <c r="QXY1398" s="482"/>
      <c r="QXZ1398" s="482"/>
      <c r="QYA1398" s="482"/>
      <c r="QYB1398" s="482"/>
      <c r="QYC1398" s="482"/>
      <c r="QYD1398" s="482"/>
      <c r="QYE1398" s="482"/>
      <c r="QYF1398" s="482"/>
      <c r="QYG1398" s="482"/>
      <c r="QYH1398" s="482"/>
      <c r="QYI1398" s="482"/>
      <c r="QYJ1398" s="482"/>
      <c r="QYK1398" s="482"/>
      <c r="QYL1398" s="482"/>
      <c r="QYM1398" s="481"/>
      <c r="QYN1398" s="447"/>
      <c r="QYO1398" s="447"/>
      <c r="QYP1398" s="451"/>
      <c r="QYQ1398" s="451"/>
      <c r="QYR1398" s="451"/>
      <c r="QYS1398" s="451"/>
      <c r="QYT1398" s="451"/>
      <c r="QYU1398" s="451"/>
      <c r="QYV1398" s="451"/>
      <c r="QYW1398" s="451"/>
      <c r="QYX1398" s="451"/>
      <c r="QYY1398" s="451"/>
      <c r="QYZ1398" s="447"/>
      <c r="QZA1398" s="428"/>
      <c r="QZB1398" s="469"/>
      <c r="QZC1398" s="414"/>
      <c r="QZD1398" s="414"/>
      <c r="QZE1398" s="414"/>
      <c r="QZF1398" s="414"/>
      <c r="QZG1398" s="414"/>
      <c r="QZH1398" s="415"/>
      <c r="QZI1398" s="414"/>
      <c r="QZJ1398" s="416"/>
      <c r="QZK1398" s="366"/>
      <c r="QZL1398" s="366"/>
      <c r="QZM1398" s="366"/>
      <c r="QZN1398" s="366"/>
      <c r="QZO1398" s="366"/>
      <c r="QZP1398" s="366"/>
      <c r="QZQ1398" s="366"/>
      <c r="QZR1398" s="366"/>
      <c r="QZS1398" s="419"/>
      <c r="QZT1398" s="480"/>
      <c r="QZU1398" s="482"/>
      <c r="QZV1398" s="482"/>
      <c r="QZW1398" s="482"/>
      <c r="QZX1398" s="482"/>
      <c r="QZY1398" s="482"/>
      <c r="QZZ1398" s="482"/>
      <c r="RAA1398" s="482"/>
      <c r="RAB1398" s="482"/>
      <c r="RAC1398" s="482"/>
      <c r="RAD1398" s="482"/>
      <c r="RAE1398" s="482"/>
      <c r="RAF1398" s="482"/>
      <c r="RAG1398" s="482"/>
      <c r="RAH1398" s="482"/>
      <c r="RAI1398" s="482"/>
      <c r="RAJ1398" s="482"/>
      <c r="RAK1398" s="482"/>
      <c r="RAL1398" s="482"/>
      <c r="RAM1398" s="481"/>
      <c r="RAN1398" s="447"/>
      <c r="RAO1398" s="447"/>
      <c r="RAP1398" s="451"/>
      <c r="RAQ1398" s="451"/>
      <c r="RAR1398" s="451"/>
      <c r="RAS1398" s="451"/>
      <c r="RAT1398" s="451"/>
      <c r="RAU1398" s="451"/>
      <c r="RAV1398" s="451"/>
      <c r="RAW1398" s="451"/>
      <c r="RAX1398" s="451"/>
      <c r="RAY1398" s="451"/>
      <c r="RAZ1398" s="447"/>
      <c r="RBA1398" s="428"/>
      <c r="RBB1398" s="469"/>
      <c r="RBC1398" s="414"/>
      <c r="RBD1398" s="414"/>
      <c r="RBE1398" s="414"/>
      <c r="RBF1398" s="414"/>
      <c r="RBG1398" s="414"/>
      <c r="RBH1398" s="415"/>
      <c r="RBI1398" s="414"/>
      <c r="RBJ1398" s="416"/>
      <c r="RBK1398" s="366"/>
      <c r="RBL1398" s="366"/>
      <c r="RBM1398" s="366"/>
      <c r="RBN1398" s="366"/>
      <c r="RBO1398" s="366"/>
      <c r="RBP1398" s="366"/>
      <c r="RBQ1398" s="366"/>
      <c r="RBR1398" s="366"/>
      <c r="RBS1398" s="419"/>
      <c r="RBT1398" s="480"/>
      <c r="RBU1398" s="482"/>
      <c r="RBV1398" s="482"/>
      <c r="RBW1398" s="482"/>
      <c r="RBX1398" s="482"/>
      <c r="RBY1398" s="482"/>
      <c r="RBZ1398" s="482"/>
      <c r="RCA1398" s="482"/>
      <c r="RCB1398" s="482"/>
      <c r="RCC1398" s="482"/>
      <c r="RCD1398" s="482"/>
      <c r="RCE1398" s="482"/>
      <c r="RCF1398" s="482"/>
      <c r="RCG1398" s="482"/>
      <c r="RCH1398" s="482"/>
      <c r="RCI1398" s="482"/>
      <c r="RCJ1398" s="482"/>
      <c r="RCK1398" s="482"/>
      <c r="RCL1398" s="482"/>
      <c r="RCM1398" s="481"/>
      <c r="RCN1398" s="447"/>
      <c r="RCO1398" s="447"/>
      <c r="RCP1398" s="451"/>
      <c r="RCQ1398" s="451"/>
      <c r="RCR1398" s="451"/>
      <c r="RCS1398" s="451"/>
      <c r="RCT1398" s="451"/>
      <c r="RCU1398" s="451"/>
      <c r="RCV1398" s="451"/>
      <c r="RCW1398" s="451"/>
      <c r="RCX1398" s="451"/>
      <c r="RCY1398" s="451"/>
      <c r="RCZ1398" s="447"/>
      <c r="RDA1398" s="428"/>
      <c r="RDB1398" s="469"/>
      <c r="RDC1398" s="414"/>
      <c r="RDD1398" s="414"/>
      <c r="RDE1398" s="414"/>
      <c r="RDF1398" s="414"/>
      <c r="RDG1398" s="414"/>
      <c r="RDH1398" s="415"/>
      <c r="RDI1398" s="414"/>
      <c r="RDJ1398" s="416"/>
      <c r="RDK1398" s="366"/>
      <c r="RDL1398" s="366"/>
      <c r="RDM1398" s="366"/>
      <c r="RDN1398" s="366"/>
      <c r="RDO1398" s="366"/>
      <c r="RDP1398" s="366"/>
      <c r="RDQ1398" s="366"/>
      <c r="RDR1398" s="366"/>
      <c r="RDS1398" s="419"/>
      <c r="RDT1398" s="480"/>
      <c r="RDU1398" s="482"/>
      <c r="RDV1398" s="482"/>
      <c r="RDW1398" s="482"/>
      <c r="RDX1398" s="482"/>
      <c r="RDY1398" s="482"/>
      <c r="RDZ1398" s="482"/>
      <c r="REA1398" s="482"/>
      <c r="REB1398" s="482"/>
      <c r="REC1398" s="482"/>
      <c r="RED1398" s="482"/>
      <c r="REE1398" s="482"/>
      <c r="REF1398" s="482"/>
      <c r="REG1398" s="482"/>
      <c r="REH1398" s="482"/>
      <c r="REI1398" s="482"/>
      <c r="REJ1398" s="482"/>
      <c r="REK1398" s="482"/>
      <c r="REL1398" s="482"/>
      <c r="REM1398" s="481"/>
      <c r="REN1398" s="447"/>
      <c r="REO1398" s="447"/>
      <c r="REP1398" s="451"/>
      <c r="REQ1398" s="451"/>
      <c r="RER1398" s="451"/>
      <c r="RES1398" s="451"/>
      <c r="RET1398" s="451"/>
      <c r="REU1398" s="451"/>
      <c r="REV1398" s="451"/>
      <c r="REW1398" s="451"/>
      <c r="REX1398" s="451"/>
      <c r="REY1398" s="451"/>
      <c r="REZ1398" s="447"/>
      <c r="RFA1398" s="428"/>
      <c r="RFB1398" s="469"/>
      <c r="RFC1398" s="414"/>
      <c r="RFD1398" s="414"/>
      <c r="RFE1398" s="414"/>
      <c r="RFF1398" s="414"/>
      <c r="RFG1398" s="414"/>
      <c r="RFH1398" s="415"/>
      <c r="RFI1398" s="414"/>
      <c r="RFJ1398" s="416"/>
      <c r="RFK1398" s="366"/>
      <c r="RFL1398" s="366"/>
      <c r="RFM1398" s="366"/>
      <c r="RFN1398" s="366"/>
      <c r="RFO1398" s="366"/>
      <c r="RFP1398" s="366"/>
      <c r="RFQ1398" s="366"/>
      <c r="RFR1398" s="366"/>
      <c r="RFS1398" s="419"/>
      <c r="RFT1398" s="480"/>
      <c r="RFU1398" s="482"/>
      <c r="RFV1398" s="482"/>
      <c r="RFW1398" s="482"/>
      <c r="RFX1398" s="482"/>
      <c r="RFY1398" s="482"/>
      <c r="RFZ1398" s="482"/>
      <c r="RGA1398" s="482"/>
      <c r="RGB1398" s="482"/>
      <c r="RGC1398" s="482"/>
      <c r="RGD1398" s="482"/>
      <c r="RGE1398" s="482"/>
      <c r="RGF1398" s="482"/>
      <c r="RGG1398" s="482"/>
      <c r="RGH1398" s="482"/>
      <c r="RGI1398" s="482"/>
      <c r="RGJ1398" s="482"/>
      <c r="RGK1398" s="482"/>
      <c r="RGL1398" s="482"/>
      <c r="RGM1398" s="481"/>
      <c r="RGN1398" s="447"/>
      <c r="RGO1398" s="447"/>
      <c r="RGP1398" s="451"/>
      <c r="RGQ1398" s="451"/>
      <c r="RGR1398" s="451"/>
      <c r="RGS1398" s="451"/>
      <c r="RGT1398" s="451"/>
      <c r="RGU1398" s="451"/>
      <c r="RGV1398" s="451"/>
      <c r="RGW1398" s="451"/>
      <c r="RGX1398" s="451"/>
      <c r="RGY1398" s="451"/>
      <c r="RGZ1398" s="447"/>
      <c r="RHA1398" s="428"/>
      <c r="RHB1398" s="469"/>
      <c r="RHC1398" s="414"/>
      <c r="RHD1398" s="414"/>
      <c r="RHE1398" s="414"/>
      <c r="RHF1398" s="414"/>
      <c r="RHG1398" s="414"/>
      <c r="RHH1398" s="415"/>
      <c r="RHI1398" s="414"/>
      <c r="RHJ1398" s="416"/>
      <c r="RHK1398" s="366"/>
      <c r="RHL1398" s="366"/>
      <c r="RHM1398" s="366"/>
      <c r="RHN1398" s="366"/>
      <c r="RHO1398" s="366"/>
      <c r="RHP1398" s="366"/>
      <c r="RHQ1398" s="366"/>
      <c r="RHR1398" s="366"/>
      <c r="RHS1398" s="419"/>
      <c r="RHT1398" s="480"/>
      <c r="RHU1398" s="482"/>
      <c r="RHV1398" s="482"/>
      <c r="RHW1398" s="482"/>
      <c r="RHX1398" s="482"/>
      <c r="RHY1398" s="482"/>
      <c r="RHZ1398" s="482"/>
      <c r="RIA1398" s="482"/>
      <c r="RIB1398" s="482"/>
      <c r="RIC1398" s="482"/>
      <c r="RID1398" s="482"/>
      <c r="RIE1398" s="482"/>
      <c r="RIF1398" s="482"/>
      <c r="RIG1398" s="482"/>
      <c r="RIH1398" s="482"/>
      <c r="RII1398" s="482"/>
      <c r="RIJ1398" s="482"/>
      <c r="RIK1398" s="482"/>
      <c r="RIL1398" s="482"/>
      <c r="RIM1398" s="481"/>
      <c r="RIN1398" s="447"/>
      <c r="RIO1398" s="447"/>
      <c r="RIP1398" s="451"/>
      <c r="RIQ1398" s="451"/>
      <c r="RIR1398" s="451"/>
      <c r="RIS1398" s="451"/>
      <c r="RIT1398" s="451"/>
      <c r="RIU1398" s="451"/>
      <c r="RIV1398" s="451"/>
      <c r="RIW1398" s="451"/>
      <c r="RIX1398" s="451"/>
      <c r="RIY1398" s="451"/>
      <c r="RIZ1398" s="447"/>
      <c r="RJA1398" s="428"/>
      <c r="RJB1398" s="469"/>
      <c r="RJC1398" s="414"/>
      <c r="RJD1398" s="414"/>
      <c r="RJE1398" s="414"/>
      <c r="RJF1398" s="414"/>
      <c r="RJG1398" s="414"/>
      <c r="RJH1398" s="415"/>
      <c r="RJI1398" s="414"/>
      <c r="RJJ1398" s="416"/>
      <c r="RJK1398" s="366"/>
      <c r="RJL1398" s="366"/>
      <c r="RJM1398" s="366"/>
      <c r="RJN1398" s="366"/>
      <c r="RJO1398" s="366"/>
      <c r="RJP1398" s="366"/>
      <c r="RJQ1398" s="366"/>
      <c r="RJR1398" s="366"/>
      <c r="RJS1398" s="419"/>
      <c r="RJT1398" s="480"/>
      <c r="RJU1398" s="482"/>
      <c r="RJV1398" s="482"/>
      <c r="RJW1398" s="482"/>
      <c r="RJX1398" s="482"/>
      <c r="RJY1398" s="482"/>
      <c r="RJZ1398" s="482"/>
      <c r="RKA1398" s="482"/>
      <c r="RKB1398" s="482"/>
      <c r="RKC1398" s="482"/>
      <c r="RKD1398" s="482"/>
      <c r="RKE1398" s="482"/>
      <c r="RKF1398" s="482"/>
      <c r="RKG1398" s="482"/>
      <c r="RKH1398" s="482"/>
      <c r="RKI1398" s="482"/>
      <c r="RKJ1398" s="482"/>
      <c r="RKK1398" s="482"/>
      <c r="RKL1398" s="482"/>
      <c r="RKM1398" s="481"/>
      <c r="RKN1398" s="447"/>
      <c r="RKO1398" s="447"/>
      <c r="RKP1398" s="451"/>
      <c r="RKQ1398" s="451"/>
      <c r="RKR1398" s="451"/>
      <c r="RKS1398" s="451"/>
      <c r="RKT1398" s="451"/>
      <c r="RKU1398" s="451"/>
      <c r="RKV1398" s="451"/>
      <c r="RKW1398" s="451"/>
      <c r="RKX1398" s="451"/>
      <c r="RKY1398" s="451"/>
      <c r="RKZ1398" s="447"/>
      <c r="RLA1398" s="428"/>
      <c r="RLB1398" s="469"/>
      <c r="RLC1398" s="414"/>
      <c r="RLD1398" s="414"/>
      <c r="RLE1398" s="414"/>
      <c r="RLF1398" s="414"/>
      <c r="RLG1398" s="414"/>
      <c r="RLH1398" s="415"/>
      <c r="RLI1398" s="414"/>
      <c r="RLJ1398" s="416"/>
      <c r="RLK1398" s="366"/>
      <c r="RLL1398" s="366"/>
      <c r="RLM1398" s="366"/>
      <c r="RLN1398" s="366"/>
      <c r="RLO1398" s="366"/>
      <c r="RLP1398" s="366"/>
      <c r="RLQ1398" s="366"/>
      <c r="RLR1398" s="366"/>
      <c r="RLS1398" s="419"/>
      <c r="RLT1398" s="480"/>
      <c r="RLU1398" s="482"/>
      <c r="RLV1398" s="482"/>
      <c r="RLW1398" s="482"/>
      <c r="RLX1398" s="482"/>
      <c r="RLY1398" s="482"/>
      <c r="RLZ1398" s="482"/>
      <c r="RMA1398" s="482"/>
      <c r="RMB1398" s="482"/>
      <c r="RMC1398" s="482"/>
      <c r="RMD1398" s="482"/>
      <c r="RME1398" s="482"/>
      <c r="RMF1398" s="482"/>
      <c r="RMG1398" s="482"/>
      <c r="RMH1398" s="482"/>
      <c r="RMI1398" s="482"/>
      <c r="RMJ1398" s="482"/>
      <c r="RMK1398" s="482"/>
      <c r="RML1398" s="482"/>
      <c r="RMM1398" s="481"/>
      <c r="RMN1398" s="447"/>
      <c r="RMO1398" s="447"/>
      <c r="RMP1398" s="451"/>
      <c r="RMQ1398" s="451"/>
      <c r="RMR1398" s="451"/>
      <c r="RMS1398" s="451"/>
      <c r="RMT1398" s="451"/>
      <c r="RMU1398" s="451"/>
      <c r="RMV1398" s="451"/>
      <c r="RMW1398" s="451"/>
      <c r="RMX1398" s="451"/>
      <c r="RMY1398" s="451"/>
      <c r="RMZ1398" s="447"/>
      <c r="RNA1398" s="428"/>
      <c r="RNB1398" s="469"/>
      <c r="RNC1398" s="414"/>
      <c r="RND1398" s="414"/>
      <c r="RNE1398" s="414"/>
      <c r="RNF1398" s="414"/>
      <c r="RNG1398" s="414"/>
      <c r="RNH1398" s="415"/>
      <c r="RNI1398" s="414"/>
      <c r="RNJ1398" s="416"/>
      <c r="RNK1398" s="366"/>
      <c r="RNL1398" s="366"/>
      <c r="RNM1398" s="366"/>
      <c r="RNN1398" s="366"/>
      <c r="RNO1398" s="366"/>
      <c r="RNP1398" s="366"/>
      <c r="RNQ1398" s="366"/>
      <c r="RNR1398" s="366"/>
      <c r="RNS1398" s="419"/>
      <c r="RNT1398" s="480"/>
      <c r="RNU1398" s="482"/>
      <c r="RNV1398" s="482"/>
      <c r="RNW1398" s="482"/>
      <c r="RNX1398" s="482"/>
      <c r="RNY1398" s="482"/>
      <c r="RNZ1398" s="482"/>
      <c r="ROA1398" s="482"/>
      <c r="ROB1398" s="482"/>
      <c r="ROC1398" s="482"/>
      <c r="ROD1398" s="482"/>
      <c r="ROE1398" s="482"/>
      <c r="ROF1398" s="482"/>
      <c r="ROG1398" s="482"/>
      <c r="ROH1398" s="482"/>
      <c r="ROI1398" s="482"/>
      <c r="ROJ1398" s="482"/>
      <c r="ROK1398" s="482"/>
      <c r="ROL1398" s="482"/>
      <c r="ROM1398" s="481"/>
      <c r="RON1398" s="447"/>
      <c r="ROO1398" s="447"/>
      <c r="ROP1398" s="451"/>
      <c r="ROQ1398" s="451"/>
      <c r="ROR1398" s="451"/>
      <c r="ROS1398" s="451"/>
      <c r="ROT1398" s="451"/>
      <c r="ROU1398" s="451"/>
      <c r="ROV1398" s="451"/>
      <c r="ROW1398" s="451"/>
      <c r="ROX1398" s="451"/>
      <c r="ROY1398" s="451"/>
      <c r="ROZ1398" s="447"/>
      <c r="RPA1398" s="428"/>
      <c r="RPB1398" s="469"/>
      <c r="RPC1398" s="414"/>
      <c r="RPD1398" s="414"/>
      <c r="RPE1398" s="414"/>
      <c r="RPF1398" s="414"/>
      <c r="RPG1398" s="414"/>
      <c r="RPH1398" s="415"/>
      <c r="RPI1398" s="414"/>
      <c r="RPJ1398" s="416"/>
      <c r="RPK1398" s="366"/>
      <c r="RPL1398" s="366"/>
      <c r="RPM1398" s="366"/>
      <c r="RPN1398" s="366"/>
      <c r="RPO1398" s="366"/>
      <c r="RPP1398" s="366"/>
      <c r="RPQ1398" s="366"/>
      <c r="RPR1398" s="366"/>
      <c r="RPS1398" s="419"/>
      <c r="RPT1398" s="480"/>
      <c r="RPU1398" s="482"/>
      <c r="RPV1398" s="482"/>
      <c r="RPW1398" s="482"/>
      <c r="RPX1398" s="482"/>
      <c r="RPY1398" s="482"/>
      <c r="RPZ1398" s="482"/>
      <c r="RQA1398" s="482"/>
      <c r="RQB1398" s="482"/>
      <c r="RQC1398" s="482"/>
      <c r="RQD1398" s="482"/>
      <c r="RQE1398" s="482"/>
      <c r="RQF1398" s="482"/>
      <c r="RQG1398" s="482"/>
      <c r="RQH1398" s="482"/>
      <c r="RQI1398" s="482"/>
      <c r="RQJ1398" s="482"/>
      <c r="RQK1398" s="482"/>
      <c r="RQL1398" s="482"/>
      <c r="RQM1398" s="481"/>
      <c r="RQN1398" s="447"/>
      <c r="RQO1398" s="447"/>
      <c r="RQP1398" s="451"/>
      <c r="RQQ1398" s="451"/>
      <c r="RQR1398" s="451"/>
      <c r="RQS1398" s="451"/>
      <c r="RQT1398" s="451"/>
      <c r="RQU1398" s="451"/>
      <c r="RQV1398" s="451"/>
      <c r="RQW1398" s="451"/>
      <c r="RQX1398" s="451"/>
      <c r="RQY1398" s="451"/>
      <c r="RQZ1398" s="447"/>
      <c r="RRA1398" s="428"/>
      <c r="RRB1398" s="469"/>
      <c r="RRC1398" s="414"/>
      <c r="RRD1398" s="414"/>
      <c r="RRE1398" s="414"/>
      <c r="RRF1398" s="414"/>
      <c r="RRG1398" s="414"/>
      <c r="RRH1398" s="415"/>
      <c r="RRI1398" s="414"/>
      <c r="RRJ1398" s="416"/>
      <c r="RRK1398" s="366"/>
      <c r="RRL1398" s="366"/>
      <c r="RRM1398" s="366"/>
      <c r="RRN1398" s="366"/>
      <c r="RRO1398" s="366"/>
      <c r="RRP1398" s="366"/>
      <c r="RRQ1398" s="366"/>
      <c r="RRR1398" s="366"/>
      <c r="RRS1398" s="419"/>
      <c r="RRT1398" s="480"/>
      <c r="RRU1398" s="482"/>
      <c r="RRV1398" s="482"/>
      <c r="RRW1398" s="482"/>
      <c r="RRX1398" s="482"/>
      <c r="RRY1398" s="482"/>
      <c r="RRZ1398" s="482"/>
      <c r="RSA1398" s="482"/>
      <c r="RSB1398" s="482"/>
      <c r="RSC1398" s="482"/>
      <c r="RSD1398" s="482"/>
      <c r="RSE1398" s="482"/>
      <c r="RSF1398" s="482"/>
      <c r="RSG1398" s="482"/>
      <c r="RSH1398" s="482"/>
      <c r="RSI1398" s="482"/>
      <c r="RSJ1398" s="482"/>
      <c r="RSK1398" s="482"/>
      <c r="RSL1398" s="482"/>
      <c r="RSM1398" s="481"/>
      <c r="RSN1398" s="447"/>
      <c r="RSO1398" s="447"/>
      <c r="RSP1398" s="451"/>
      <c r="RSQ1398" s="451"/>
      <c r="RSR1398" s="451"/>
      <c r="RSS1398" s="451"/>
      <c r="RST1398" s="451"/>
      <c r="RSU1398" s="451"/>
      <c r="RSV1398" s="451"/>
      <c r="RSW1398" s="451"/>
      <c r="RSX1398" s="451"/>
      <c r="RSY1398" s="451"/>
      <c r="RSZ1398" s="447"/>
      <c r="RTA1398" s="428"/>
      <c r="RTB1398" s="469"/>
      <c r="RTC1398" s="414"/>
      <c r="RTD1398" s="414"/>
      <c r="RTE1398" s="414"/>
      <c r="RTF1398" s="414"/>
      <c r="RTG1398" s="414"/>
      <c r="RTH1398" s="415"/>
      <c r="RTI1398" s="414"/>
      <c r="RTJ1398" s="416"/>
      <c r="RTK1398" s="366"/>
      <c r="RTL1398" s="366"/>
      <c r="RTM1398" s="366"/>
      <c r="RTN1398" s="366"/>
      <c r="RTO1398" s="366"/>
      <c r="RTP1398" s="366"/>
      <c r="RTQ1398" s="366"/>
      <c r="RTR1398" s="366"/>
      <c r="RTS1398" s="419"/>
      <c r="RTT1398" s="480"/>
      <c r="RTU1398" s="482"/>
      <c r="RTV1398" s="482"/>
      <c r="RTW1398" s="482"/>
      <c r="RTX1398" s="482"/>
      <c r="RTY1398" s="482"/>
      <c r="RTZ1398" s="482"/>
      <c r="RUA1398" s="482"/>
      <c r="RUB1398" s="482"/>
      <c r="RUC1398" s="482"/>
      <c r="RUD1398" s="482"/>
      <c r="RUE1398" s="482"/>
      <c r="RUF1398" s="482"/>
      <c r="RUG1398" s="482"/>
      <c r="RUH1398" s="482"/>
      <c r="RUI1398" s="482"/>
      <c r="RUJ1398" s="482"/>
      <c r="RUK1398" s="482"/>
      <c r="RUL1398" s="482"/>
      <c r="RUM1398" s="481"/>
      <c r="RUN1398" s="447"/>
      <c r="RUO1398" s="447"/>
      <c r="RUP1398" s="451"/>
      <c r="RUQ1398" s="451"/>
      <c r="RUR1398" s="451"/>
      <c r="RUS1398" s="451"/>
      <c r="RUT1398" s="451"/>
      <c r="RUU1398" s="451"/>
      <c r="RUV1398" s="451"/>
      <c r="RUW1398" s="451"/>
      <c r="RUX1398" s="451"/>
      <c r="RUY1398" s="451"/>
      <c r="RUZ1398" s="447"/>
      <c r="RVA1398" s="428"/>
      <c r="RVB1398" s="469"/>
      <c r="RVC1398" s="414"/>
      <c r="RVD1398" s="414"/>
      <c r="RVE1398" s="414"/>
      <c r="RVF1398" s="414"/>
      <c r="RVG1398" s="414"/>
      <c r="RVH1398" s="415"/>
      <c r="RVI1398" s="414"/>
      <c r="RVJ1398" s="416"/>
      <c r="RVK1398" s="366"/>
      <c r="RVL1398" s="366"/>
      <c r="RVM1398" s="366"/>
      <c r="RVN1398" s="366"/>
      <c r="RVO1398" s="366"/>
      <c r="RVP1398" s="366"/>
      <c r="RVQ1398" s="366"/>
      <c r="RVR1398" s="366"/>
      <c r="RVS1398" s="419"/>
      <c r="RVT1398" s="480"/>
      <c r="RVU1398" s="482"/>
      <c r="RVV1398" s="482"/>
      <c r="RVW1398" s="482"/>
      <c r="RVX1398" s="482"/>
      <c r="RVY1398" s="482"/>
      <c r="RVZ1398" s="482"/>
      <c r="RWA1398" s="482"/>
      <c r="RWB1398" s="482"/>
      <c r="RWC1398" s="482"/>
      <c r="RWD1398" s="482"/>
      <c r="RWE1398" s="482"/>
      <c r="RWF1398" s="482"/>
      <c r="RWG1398" s="482"/>
      <c r="RWH1398" s="482"/>
      <c r="RWI1398" s="482"/>
      <c r="RWJ1398" s="482"/>
      <c r="RWK1398" s="482"/>
      <c r="RWL1398" s="482"/>
      <c r="RWM1398" s="481"/>
      <c r="RWN1398" s="447"/>
      <c r="RWO1398" s="447"/>
      <c r="RWP1398" s="451"/>
      <c r="RWQ1398" s="451"/>
      <c r="RWR1398" s="451"/>
      <c r="RWS1398" s="451"/>
      <c r="RWT1398" s="451"/>
      <c r="RWU1398" s="451"/>
      <c r="RWV1398" s="451"/>
      <c r="RWW1398" s="451"/>
      <c r="RWX1398" s="451"/>
      <c r="RWY1398" s="451"/>
      <c r="RWZ1398" s="447"/>
      <c r="RXA1398" s="428"/>
      <c r="RXB1398" s="469"/>
      <c r="RXC1398" s="414"/>
      <c r="RXD1398" s="414"/>
      <c r="RXE1398" s="414"/>
      <c r="RXF1398" s="414"/>
      <c r="RXG1398" s="414"/>
      <c r="RXH1398" s="415"/>
      <c r="RXI1398" s="414"/>
      <c r="RXJ1398" s="416"/>
      <c r="RXK1398" s="366"/>
      <c r="RXL1398" s="366"/>
      <c r="RXM1398" s="366"/>
      <c r="RXN1398" s="366"/>
      <c r="RXO1398" s="366"/>
      <c r="RXP1398" s="366"/>
      <c r="RXQ1398" s="366"/>
      <c r="RXR1398" s="366"/>
      <c r="RXS1398" s="419"/>
      <c r="RXT1398" s="480"/>
      <c r="RXU1398" s="482"/>
      <c r="RXV1398" s="482"/>
      <c r="RXW1398" s="482"/>
      <c r="RXX1398" s="482"/>
      <c r="RXY1398" s="482"/>
      <c r="RXZ1398" s="482"/>
      <c r="RYA1398" s="482"/>
      <c r="RYB1398" s="482"/>
      <c r="RYC1398" s="482"/>
      <c r="RYD1398" s="482"/>
      <c r="RYE1398" s="482"/>
      <c r="RYF1398" s="482"/>
      <c r="RYG1398" s="482"/>
      <c r="RYH1398" s="482"/>
      <c r="RYI1398" s="482"/>
      <c r="RYJ1398" s="482"/>
      <c r="RYK1398" s="482"/>
      <c r="RYL1398" s="482"/>
      <c r="RYM1398" s="481"/>
      <c r="RYN1398" s="447"/>
      <c r="RYO1398" s="447"/>
      <c r="RYP1398" s="451"/>
      <c r="RYQ1398" s="451"/>
      <c r="RYR1398" s="451"/>
      <c r="RYS1398" s="451"/>
      <c r="RYT1398" s="451"/>
      <c r="RYU1398" s="451"/>
      <c r="RYV1398" s="451"/>
      <c r="RYW1398" s="451"/>
      <c r="RYX1398" s="451"/>
      <c r="RYY1398" s="451"/>
      <c r="RYZ1398" s="447"/>
      <c r="RZA1398" s="428"/>
      <c r="RZB1398" s="469"/>
      <c r="RZC1398" s="414"/>
      <c r="RZD1398" s="414"/>
      <c r="RZE1398" s="414"/>
      <c r="RZF1398" s="414"/>
      <c r="RZG1398" s="414"/>
      <c r="RZH1398" s="415"/>
      <c r="RZI1398" s="414"/>
      <c r="RZJ1398" s="416"/>
      <c r="RZK1398" s="366"/>
      <c r="RZL1398" s="366"/>
      <c r="RZM1398" s="366"/>
      <c r="RZN1398" s="366"/>
      <c r="RZO1398" s="366"/>
      <c r="RZP1398" s="366"/>
      <c r="RZQ1398" s="366"/>
      <c r="RZR1398" s="366"/>
      <c r="RZS1398" s="419"/>
      <c r="RZT1398" s="480"/>
      <c r="RZU1398" s="482"/>
      <c r="RZV1398" s="482"/>
      <c r="RZW1398" s="482"/>
      <c r="RZX1398" s="482"/>
      <c r="RZY1398" s="482"/>
      <c r="RZZ1398" s="482"/>
      <c r="SAA1398" s="482"/>
      <c r="SAB1398" s="482"/>
      <c r="SAC1398" s="482"/>
      <c r="SAD1398" s="482"/>
      <c r="SAE1398" s="482"/>
      <c r="SAF1398" s="482"/>
      <c r="SAG1398" s="482"/>
      <c r="SAH1398" s="482"/>
      <c r="SAI1398" s="482"/>
      <c r="SAJ1398" s="482"/>
      <c r="SAK1398" s="482"/>
      <c r="SAL1398" s="482"/>
      <c r="SAM1398" s="481"/>
      <c r="SAN1398" s="447"/>
      <c r="SAO1398" s="447"/>
      <c r="SAP1398" s="451"/>
      <c r="SAQ1398" s="451"/>
      <c r="SAR1398" s="451"/>
      <c r="SAS1398" s="451"/>
      <c r="SAT1398" s="451"/>
      <c r="SAU1398" s="451"/>
      <c r="SAV1398" s="451"/>
      <c r="SAW1398" s="451"/>
      <c r="SAX1398" s="451"/>
      <c r="SAY1398" s="451"/>
      <c r="SAZ1398" s="447"/>
      <c r="SBA1398" s="428"/>
      <c r="SBB1398" s="469"/>
      <c r="SBC1398" s="414"/>
      <c r="SBD1398" s="414"/>
      <c r="SBE1398" s="414"/>
      <c r="SBF1398" s="414"/>
      <c r="SBG1398" s="414"/>
      <c r="SBH1398" s="415"/>
      <c r="SBI1398" s="414"/>
      <c r="SBJ1398" s="416"/>
      <c r="SBK1398" s="366"/>
      <c r="SBL1398" s="366"/>
      <c r="SBM1398" s="366"/>
      <c r="SBN1398" s="366"/>
      <c r="SBO1398" s="366"/>
      <c r="SBP1398" s="366"/>
      <c r="SBQ1398" s="366"/>
      <c r="SBR1398" s="366"/>
      <c r="SBS1398" s="419"/>
      <c r="SBT1398" s="480"/>
      <c r="SBU1398" s="482"/>
      <c r="SBV1398" s="482"/>
      <c r="SBW1398" s="482"/>
      <c r="SBX1398" s="482"/>
      <c r="SBY1398" s="482"/>
      <c r="SBZ1398" s="482"/>
      <c r="SCA1398" s="482"/>
      <c r="SCB1398" s="482"/>
      <c r="SCC1398" s="482"/>
      <c r="SCD1398" s="482"/>
      <c r="SCE1398" s="482"/>
      <c r="SCF1398" s="482"/>
      <c r="SCG1398" s="482"/>
      <c r="SCH1398" s="482"/>
      <c r="SCI1398" s="482"/>
      <c r="SCJ1398" s="482"/>
      <c r="SCK1398" s="482"/>
      <c r="SCL1398" s="482"/>
      <c r="SCM1398" s="481"/>
      <c r="SCN1398" s="447"/>
      <c r="SCO1398" s="447"/>
      <c r="SCP1398" s="451"/>
      <c r="SCQ1398" s="451"/>
      <c r="SCR1398" s="451"/>
      <c r="SCS1398" s="451"/>
      <c r="SCT1398" s="451"/>
      <c r="SCU1398" s="451"/>
      <c r="SCV1398" s="451"/>
      <c r="SCW1398" s="451"/>
      <c r="SCX1398" s="451"/>
      <c r="SCY1398" s="451"/>
      <c r="SCZ1398" s="447"/>
      <c r="SDA1398" s="428"/>
      <c r="SDB1398" s="469"/>
      <c r="SDC1398" s="414"/>
      <c r="SDD1398" s="414"/>
      <c r="SDE1398" s="414"/>
      <c r="SDF1398" s="414"/>
      <c r="SDG1398" s="414"/>
      <c r="SDH1398" s="415"/>
      <c r="SDI1398" s="414"/>
      <c r="SDJ1398" s="416"/>
      <c r="SDK1398" s="366"/>
      <c r="SDL1398" s="366"/>
      <c r="SDM1398" s="366"/>
      <c r="SDN1398" s="366"/>
      <c r="SDO1398" s="366"/>
      <c r="SDP1398" s="366"/>
      <c r="SDQ1398" s="366"/>
      <c r="SDR1398" s="366"/>
      <c r="SDS1398" s="419"/>
      <c r="SDT1398" s="480"/>
      <c r="SDU1398" s="482"/>
      <c r="SDV1398" s="482"/>
      <c r="SDW1398" s="482"/>
      <c r="SDX1398" s="482"/>
      <c r="SDY1398" s="482"/>
      <c r="SDZ1398" s="482"/>
      <c r="SEA1398" s="482"/>
      <c r="SEB1398" s="482"/>
      <c r="SEC1398" s="482"/>
      <c r="SED1398" s="482"/>
      <c r="SEE1398" s="482"/>
      <c r="SEF1398" s="482"/>
      <c r="SEG1398" s="482"/>
      <c r="SEH1398" s="482"/>
      <c r="SEI1398" s="482"/>
      <c r="SEJ1398" s="482"/>
      <c r="SEK1398" s="482"/>
      <c r="SEL1398" s="482"/>
      <c r="SEM1398" s="481"/>
      <c r="SEN1398" s="447"/>
      <c r="SEO1398" s="447"/>
      <c r="SEP1398" s="451"/>
      <c r="SEQ1398" s="451"/>
      <c r="SER1398" s="451"/>
      <c r="SES1398" s="451"/>
      <c r="SET1398" s="451"/>
      <c r="SEU1398" s="451"/>
      <c r="SEV1398" s="451"/>
      <c r="SEW1398" s="451"/>
      <c r="SEX1398" s="451"/>
      <c r="SEY1398" s="451"/>
      <c r="SEZ1398" s="447"/>
      <c r="SFA1398" s="428"/>
      <c r="SFB1398" s="469"/>
      <c r="SFC1398" s="414"/>
      <c r="SFD1398" s="414"/>
      <c r="SFE1398" s="414"/>
      <c r="SFF1398" s="414"/>
      <c r="SFG1398" s="414"/>
      <c r="SFH1398" s="415"/>
      <c r="SFI1398" s="414"/>
      <c r="SFJ1398" s="416"/>
      <c r="SFK1398" s="366"/>
      <c r="SFL1398" s="366"/>
      <c r="SFM1398" s="366"/>
      <c r="SFN1398" s="366"/>
      <c r="SFO1398" s="366"/>
      <c r="SFP1398" s="366"/>
      <c r="SFQ1398" s="366"/>
      <c r="SFR1398" s="366"/>
      <c r="SFS1398" s="419"/>
      <c r="SFT1398" s="480"/>
      <c r="SFU1398" s="482"/>
      <c r="SFV1398" s="482"/>
      <c r="SFW1398" s="482"/>
      <c r="SFX1398" s="482"/>
      <c r="SFY1398" s="482"/>
      <c r="SFZ1398" s="482"/>
      <c r="SGA1398" s="482"/>
      <c r="SGB1398" s="482"/>
      <c r="SGC1398" s="482"/>
      <c r="SGD1398" s="482"/>
      <c r="SGE1398" s="482"/>
      <c r="SGF1398" s="482"/>
      <c r="SGG1398" s="482"/>
      <c r="SGH1398" s="482"/>
      <c r="SGI1398" s="482"/>
      <c r="SGJ1398" s="482"/>
      <c r="SGK1398" s="482"/>
      <c r="SGL1398" s="482"/>
      <c r="SGM1398" s="481"/>
      <c r="SGN1398" s="447"/>
      <c r="SGO1398" s="447"/>
      <c r="SGP1398" s="451"/>
      <c r="SGQ1398" s="451"/>
      <c r="SGR1398" s="451"/>
      <c r="SGS1398" s="451"/>
      <c r="SGT1398" s="451"/>
      <c r="SGU1398" s="451"/>
      <c r="SGV1398" s="451"/>
      <c r="SGW1398" s="451"/>
      <c r="SGX1398" s="451"/>
      <c r="SGY1398" s="451"/>
      <c r="SGZ1398" s="447"/>
      <c r="SHA1398" s="428"/>
      <c r="SHB1398" s="469"/>
      <c r="SHC1398" s="414"/>
      <c r="SHD1398" s="414"/>
      <c r="SHE1398" s="414"/>
      <c r="SHF1398" s="414"/>
      <c r="SHG1398" s="414"/>
      <c r="SHH1398" s="415"/>
      <c r="SHI1398" s="414"/>
      <c r="SHJ1398" s="416"/>
      <c r="SHK1398" s="366"/>
      <c r="SHL1398" s="366"/>
      <c r="SHM1398" s="366"/>
      <c r="SHN1398" s="366"/>
      <c r="SHO1398" s="366"/>
      <c r="SHP1398" s="366"/>
      <c r="SHQ1398" s="366"/>
      <c r="SHR1398" s="366"/>
      <c r="SHS1398" s="419"/>
      <c r="SHT1398" s="480"/>
      <c r="SHU1398" s="482"/>
      <c r="SHV1398" s="482"/>
      <c r="SHW1398" s="482"/>
      <c r="SHX1398" s="482"/>
      <c r="SHY1398" s="482"/>
      <c r="SHZ1398" s="482"/>
      <c r="SIA1398" s="482"/>
      <c r="SIB1398" s="482"/>
      <c r="SIC1398" s="482"/>
      <c r="SID1398" s="482"/>
      <c r="SIE1398" s="482"/>
      <c r="SIF1398" s="482"/>
      <c r="SIG1398" s="482"/>
      <c r="SIH1398" s="482"/>
      <c r="SII1398" s="482"/>
      <c r="SIJ1398" s="482"/>
      <c r="SIK1398" s="482"/>
      <c r="SIL1398" s="482"/>
      <c r="SIM1398" s="481"/>
      <c r="SIN1398" s="447"/>
      <c r="SIO1398" s="447"/>
      <c r="SIP1398" s="451"/>
      <c r="SIQ1398" s="451"/>
      <c r="SIR1398" s="451"/>
      <c r="SIS1398" s="451"/>
      <c r="SIT1398" s="451"/>
      <c r="SIU1398" s="451"/>
      <c r="SIV1398" s="451"/>
      <c r="SIW1398" s="451"/>
      <c r="SIX1398" s="451"/>
      <c r="SIY1398" s="451"/>
      <c r="SIZ1398" s="447"/>
      <c r="SJA1398" s="428"/>
      <c r="SJB1398" s="469"/>
      <c r="SJC1398" s="414"/>
      <c r="SJD1398" s="414"/>
      <c r="SJE1398" s="414"/>
      <c r="SJF1398" s="414"/>
      <c r="SJG1398" s="414"/>
      <c r="SJH1398" s="415"/>
      <c r="SJI1398" s="414"/>
      <c r="SJJ1398" s="416"/>
      <c r="SJK1398" s="366"/>
      <c r="SJL1398" s="366"/>
      <c r="SJM1398" s="366"/>
      <c r="SJN1398" s="366"/>
      <c r="SJO1398" s="366"/>
      <c r="SJP1398" s="366"/>
      <c r="SJQ1398" s="366"/>
      <c r="SJR1398" s="366"/>
      <c r="SJS1398" s="419"/>
      <c r="SJT1398" s="480"/>
      <c r="SJU1398" s="482"/>
      <c r="SJV1398" s="482"/>
      <c r="SJW1398" s="482"/>
      <c r="SJX1398" s="482"/>
      <c r="SJY1398" s="482"/>
      <c r="SJZ1398" s="482"/>
      <c r="SKA1398" s="482"/>
      <c r="SKB1398" s="482"/>
      <c r="SKC1398" s="482"/>
      <c r="SKD1398" s="482"/>
      <c r="SKE1398" s="482"/>
      <c r="SKF1398" s="482"/>
      <c r="SKG1398" s="482"/>
      <c r="SKH1398" s="482"/>
      <c r="SKI1398" s="482"/>
      <c r="SKJ1398" s="482"/>
      <c r="SKK1398" s="482"/>
      <c r="SKL1398" s="482"/>
      <c r="SKM1398" s="481"/>
      <c r="SKN1398" s="447"/>
      <c r="SKO1398" s="447"/>
      <c r="SKP1398" s="451"/>
      <c r="SKQ1398" s="451"/>
      <c r="SKR1398" s="451"/>
      <c r="SKS1398" s="451"/>
      <c r="SKT1398" s="451"/>
      <c r="SKU1398" s="451"/>
      <c r="SKV1398" s="451"/>
      <c r="SKW1398" s="451"/>
      <c r="SKX1398" s="451"/>
      <c r="SKY1398" s="451"/>
      <c r="SKZ1398" s="447"/>
      <c r="SLA1398" s="428"/>
      <c r="SLB1398" s="469"/>
      <c r="SLC1398" s="414"/>
      <c r="SLD1398" s="414"/>
      <c r="SLE1398" s="414"/>
      <c r="SLF1398" s="414"/>
      <c r="SLG1398" s="414"/>
      <c r="SLH1398" s="415"/>
      <c r="SLI1398" s="414"/>
      <c r="SLJ1398" s="416"/>
      <c r="SLK1398" s="366"/>
      <c r="SLL1398" s="366"/>
      <c r="SLM1398" s="366"/>
      <c r="SLN1398" s="366"/>
      <c r="SLO1398" s="366"/>
      <c r="SLP1398" s="366"/>
      <c r="SLQ1398" s="366"/>
      <c r="SLR1398" s="366"/>
      <c r="SLS1398" s="419"/>
      <c r="SLT1398" s="480"/>
      <c r="SLU1398" s="482"/>
      <c r="SLV1398" s="482"/>
      <c r="SLW1398" s="482"/>
      <c r="SLX1398" s="482"/>
      <c r="SLY1398" s="482"/>
      <c r="SLZ1398" s="482"/>
      <c r="SMA1398" s="482"/>
      <c r="SMB1398" s="482"/>
      <c r="SMC1398" s="482"/>
      <c r="SMD1398" s="482"/>
      <c r="SME1398" s="482"/>
      <c r="SMF1398" s="482"/>
      <c r="SMG1398" s="482"/>
      <c r="SMH1398" s="482"/>
      <c r="SMI1398" s="482"/>
      <c r="SMJ1398" s="482"/>
      <c r="SMK1398" s="482"/>
      <c r="SML1398" s="482"/>
      <c r="SMM1398" s="481"/>
      <c r="SMN1398" s="447"/>
      <c r="SMO1398" s="447"/>
      <c r="SMP1398" s="451"/>
      <c r="SMQ1398" s="451"/>
      <c r="SMR1398" s="451"/>
      <c r="SMS1398" s="451"/>
      <c r="SMT1398" s="451"/>
      <c r="SMU1398" s="451"/>
      <c r="SMV1398" s="451"/>
      <c r="SMW1398" s="451"/>
      <c r="SMX1398" s="451"/>
      <c r="SMY1398" s="451"/>
      <c r="SMZ1398" s="447"/>
      <c r="SNA1398" s="428"/>
      <c r="SNB1398" s="469"/>
      <c r="SNC1398" s="414"/>
      <c r="SND1398" s="414"/>
      <c r="SNE1398" s="414"/>
      <c r="SNF1398" s="414"/>
      <c r="SNG1398" s="414"/>
      <c r="SNH1398" s="415"/>
      <c r="SNI1398" s="414"/>
      <c r="SNJ1398" s="416"/>
      <c r="SNK1398" s="366"/>
      <c r="SNL1398" s="366"/>
      <c r="SNM1398" s="366"/>
      <c r="SNN1398" s="366"/>
      <c r="SNO1398" s="366"/>
      <c r="SNP1398" s="366"/>
      <c r="SNQ1398" s="366"/>
      <c r="SNR1398" s="366"/>
      <c r="SNS1398" s="419"/>
      <c r="SNT1398" s="480"/>
      <c r="SNU1398" s="482"/>
      <c r="SNV1398" s="482"/>
      <c r="SNW1398" s="482"/>
      <c r="SNX1398" s="482"/>
      <c r="SNY1398" s="482"/>
      <c r="SNZ1398" s="482"/>
      <c r="SOA1398" s="482"/>
      <c r="SOB1398" s="482"/>
      <c r="SOC1398" s="482"/>
      <c r="SOD1398" s="482"/>
      <c r="SOE1398" s="482"/>
      <c r="SOF1398" s="482"/>
      <c r="SOG1398" s="482"/>
      <c r="SOH1398" s="482"/>
      <c r="SOI1398" s="482"/>
      <c r="SOJ1398" s="482"/>
      <c r="SOK1398" s="482"/>
      <c r="SOL1398" s="482"/>
      <c r="SOM1398" s="481"/>
      <c r="SON1398" s="447"/>
      <c r="SOO1398" s="447"/>
      <c r="SOP1398" s="451"/>
      <c r="SOQ1398" s="451"/>
      <c r="SOR1398" s="451"/>
      <c r="SOS1398" s="451"/>
      <c r="SOT1398" s="451"/>
      <c r="SOU1398" s="451"/>
      <c r="SOV1398" s="451"/>
      <c r="SOW1398" s="451"/>
      <c r="SOX1398" s="451"/>
      <c r="SOY1398" s="451"/>
      <c r="SOZ1398" s="447"/>
      <c r="SPA1398" s="428"/>
      <c r="SPB1398" s="469"/>
      <c r="SPC1398" s="414"/>
      <c r="SPD1398" s="414"/>
      <c r="SPE1398" s="414"/>
      <c r="SPF1398" s="414"/>
      <c r="SPG1398" s="414"/>
      <c r="SPH1398" s="415"/>
      <c r="SPI1398" s="414"/>
      <c r="SPJ1398" s="416"/>
      <c r="SPK1398" s="366"/>
      <c r="SPL1398" s="366"/>
      <c r="SPM1398" s="366"/>
      <c r="SPN1398" s="366"/>
      <c r="SPO1398" s="366"/>
      <c r="SPP1398" s="366"/>
      <c r="SPQ1398" s="366"/>
      <c r="SPR1398" s="366"/>
      <c r="SPS1398" s="419"/>
      <c r="SPT1398" s="480"/>
      <c r="SPU1398" s="482"/>
      <c r="SPV1398" s="482"/>
      <c r="SPW1398" s="482"/>
      <c r="SPX1398" s="482"/>
      <c r="SPY1398" s="482"/>
      <c r="SPZ1398" s="482"/>
      <c r="SQA1398" s="482"/>
      <c r="SQB1398" s="482"/>
      <c r="SQC1398" s="482"/>
      <c r="SQD1398" s="482"/>
      <c r="SQE1398" s="482"/>
      <c r="SQF1398" s="482"/>
      <c r="SQG1398" s="482"/>
      <c r="SQH1398" s="482"/>
      <c r="SQI1398" s="482"/>
      <c r="SQJ1398" s="482"/>
      <c r="SQK1398" s="482"/>
      <c r="SQL1398" s="482"/>
      <c r="SQM1398" s="481"/>
      <c r="SQN1398" s="447"/>
      <c r="SQO1398" s="447"/>
      <c r="SQP1398" s="451"/>
      <c r="SQQ1398" s="451"/>
      <c r="SQR1398" s="451"/>
      <c r="SQS1398" s="451"/>
      <c r="SQT1398" s="451"/>
      <c r="SQU1398" s="451"/>
      <c r="SQV1398" s="451"/>
      <c r="SQW1398" s="451"/>
      <c r="SQX1398" s="451"/>
      <c r="SQY1398" s="451"/>
      <c r="SQZ1398" s="447"/>
      <c r="SRA1398" s="428"/>
      <c r="SRB1398" s="469"/>
      <c r="SRC1398" s="414"/>
      <c r="SRD1398" s="414"/>
      <c r="SRE1398" s="414"/>
      <c r="SRF1398" s="414"/>
      <c r="SRG1398" s="414"/>
      <c r="SRH1398" s="415"/>
      <c r="SRI1398" s="414"/>
      <c r="SRJ1398" s="416"/>
      <c r="SRK1398" s="366"/>
      <c r="SRL1398" s="366"/>
      <c r="SRM1398" s="366"/>
      <c r="SRN1398" s="366"/>
      <c r="SRO1398" s="366"/>
      <c r="SRP1398" s="366"/>
      <c r="SRQ1398" s="366"/>
      <c r="SRR1398" s="366"/>
      <c r="SRS1398" s="419"/>
      <c r="SRT1398" s="480"/>
      <c r="SRU1398" s="482"/>
      <c r="SRV1398" s="482"/>
      <c r="SRW1398" s="482"/>
      <c r="SRX1398" s="482"/>
      <c r="SRY1398" s="482"/>
      <c r="SRZ1398" s="482"/>
      <c r="SSA1398" s="482"/>
      <c r="SSB1398" s="482"/>
      <c r="SSC1398" s="482"/>
      <c r="SSD1398" s="482"/>
      <c r="SSE1398" s="482"/>
      <c r="SSF1398" s="482"/>
      <c r="SSG1398" s="482"/>
      <c r="SSH1398" s="482"/>
      <c r="SSI1398" s="482"/>
      <c r="SSJ1398" s="482"/>
      <c r="SSK1398" s="482"/>
      <c r="SSL1398" s="482"/>
      <c r="SSM1398" s="481"/>
      <c r="SSN1398" s="447"/>
      <c r="SSO1398" s="447"/>
      <c r="SSP1398" s="451"/>
      <c r="SSQ1398" s="451"/>
      <c r="SSR1398" s="451"/>
      <c r="SSS1398" s="451"/>
      <c r="SST1398" s="451"/>
      <c r="SSU1398" s="451"/>
      <c r="SSV1398" s="451"/>
      <c r="SSW1398" s="451"/>
      <c r="SSX1398" s="451"/>
      <c r="SSY1398" s="451"/>
      <c r="SSZ1398" s="447"/>
      <c r="STA1398" s="428"/>
      <c r="STB1398" s="469"/>
      <c r="STC1398" s="414"/>
      <c r="STD1398" s="414"/>
      <c r="STE1398" s="414"/>
      <c r="STF1398" s="414"/>
      <c r="STG1398" s="414"/>
      <c r="STH1398" s="415"/>
      <c r="STI1398" s="414"/>
      <c r="STJ1398" s="416"/>
      <c r="STK1398" s="366"/>
      <c r="STL1398" s="366"/>
      <c r="STM1398" s="366"/>
      <c r="STN1398" s="366"/>
      <c r="STO1398" s="366"/>
      <c r="STP1398" s="366"/>
      <c r="STQ1398" s="366"/>
      <c r="STR1398" s="366"/>
      <c r="STS1398" s="419"/>
      <c r="STT1398" s="480"/>
      <c r="STU1398" s="482"/>
      <c r="STV1398" s="482"/>
      <c r="STW1398" s="482"/>
      <c r="STX1398" s="482"/>
      <c r="STY1398" s="482"/>
      <c r="STZ1398" s="482"/>
      <c r="SUA1398" s="482"/>
      <c r="SUB1398" s="482"/>
      <c r="SUC1398" s="482"/>
      <c r="SUD1398" s="482"/>
      <c r="SUE1398" s="482"/>
      <c r="SUF1398" s="482"/>
      <c r="SUG1398" s="482"/>
      <c r="SUH1398" s="482"/>
      <c r="SUI1398" s="482"/>
      <c r="SUJ1398" s="482"/>
      <c r="SUK1398" s="482"/>
      <c r="SUL1398" s="482"/>
      <c r="SUM1398" s="481"/>
      <c r="SUN1398" s="447"/>
      <c r="SUO1398" s="447"/>
      <c r="SUP1398" s="451"/>
      <c r="SUQ1398" s="451"/>
      <c r="SUR1398" s="451"/>
      <c r="SUS1398" s="451"/>
      <c r="SUT1398" s="451"/>
      <c r="SUU1398" s="451"/>
      <c r="SUV1398" s="451"/>
      <c r="SUW1398" s="451"/>
      <c r="SUX1398" s="451"/>
      <c r="SUY1398" s="451"/>
      <c r="SUZ1398" s="447"/>
      <c r="SVA1398" s="428"/>
      <c r="SVB1398" s="469"/>
      <c r="SVC1398" s="414"/>
      <c r="SVD1398" s="414"/>
      <c r="SVE1398" s="414"/>
      <c r="SVF1398" s="414"/>
      <c r="SVG1398" s="414"/>
      <c r="SVH1398" s="415"/>
      <c r="SVI1398" s="414"/>
      <c r="SVJ1398" s="416"/>
      <c r="SVK1398" s="366"/>
      <c r="SVL1398" s="366"/>
      <c r="SVM1398" s="366"/>
      <c r="SVN1398" s="366"/>
      <c r="SVO1398" s="366"/>
      <c r="SVP1398" s="366"/>
      <c r="SVQ1398" s="366"/>
      <c r="SVR1398" s="366"/>
      <c r="SVS1398" s="419"/>
      <c r="SVT1398" s="480"/>
      <c r="SVU1398" s="482"/>
      <c r="SVV1398" s="482"/>
      <c r="SVW1398" s="482"/>
      <c r="SVX1398" s="482"/>
      <c r="SVY1398" s="482"/>
      <c r="SVZ1398" s="482"/>
      <c r="SWA1398" s="482"/>
      <c r="SWB1398" s="482"/>
      <c r="SWC1398" s="482"/>
      <c r="SWD1398" s="482"/>
      <c r="SWE1398" s="482"/>
      <c r="SWF1398" s="482"/>
      <c r="SWG1398" s="482"/>
      <c r="SWH1398" s="482"/>
      <c r="SWI1398" s="482"/>
      <c r="SWJ1398" s="482"/>
      <c r="SWK1398" s="482"/>
      <c r="SWL1398" s="482"/>
      <c r="SWM1398" s="481"/>
      <c r="SWN1398" s="447"/>
      <c r="SWO1398" s="447"/>
      <c r="SWP1398" s="451"/>
      <c r="SWQ1398" s="451"/>
      <c r="SWR1398" s="451"/>
      <c r="SWS1398" s="451"/>
      <c r="SWT1398" s="451"/>
      <c r="SWU1398" s="451"/>
      <c r="SWV1398" s="451"/>
      <c r="SWW1398" s="451"/>
      <c r="SWX1398" s="451"/>
      <c r="SWY1398" s="451"/>
      <c r="SWZ1398" s="447"/>
      <c r="SXA1398" s="428"/>
      <c r="SXB1398" s="469"/>
      <c r="SXC1398" s="414"/>
      <c r="SXD1398" s="414"/>
      <c r="SXE1398" s="414"/>
      <c r="SXF1398" s="414"/>
      <c r="SXG1398" s="414"/>
      <c r="SXH1398" s="415"/>
      <c r="SXI1398" s="414"/>
      <c r="SXJ1398" s="416"/>
      <c r="SXK1398" s="366"/>
      <c r="SXL1398" s="366"/>
      <c r="SXM1398" s="366"/>
      <c r="SXN1398" s="366"/>
      <c r="SXO1398" s="366"/>
      <c r="SXP1398" s="366"/>
      <c r="SXQ1398" s="366"/>
      <c r="SXR1398" s="366"/>
      <c r="SXS1398" s="419"/>
      <c r="SXT1398" s="480"/>
      <c r="SXU1398" s="482"/>
      <c r="SXV1398" s="482"/>
      <c r="SXW1398" s="482"/>
      <c r="SXX1398" s="482"/>
      <c r="SXY1398" s="482"/>
      <c r="SXZ1398" s="482"/>
      <c r="SYA1398" s="482"/>
      <c r="SYB1398" s="482"/>
      <c r="SYC1398" s="482"/>
      <c r="SYD1398" s="482"/>
      <c r="SYE1398" s="482"/>
      <c r="SYF1398" s="482"/>
      <c r="SYG1398" s="482"/>
      <c r="SYH1398" s="482"/>
      <c r="SYI1398" s="482"/>
      <c r="SYJ1398" s="482"/>
      <c r="SYK1398" s="482"/>
      <c r="SYL1398" s="482"/>
      <c r="SYM1398" s="481"/>
      <c r="SYN1398" s="447"/>
      <c r="SYO1398" s="447"/>
      <c r="SYP1398" s="451"/>
      <c r="SYQ1398" s="451"/>
      <c r="SYR1398" s="451"/>
      <c r="SYS1398" s="451"/>
      <c r="SYT1398" s="451"/>
      <c r="SYU1398" s="451"/>
      <c r="SYV1398" s="451"/>
      <c r="SYW1398" s="451"/>
      <c r="SYX1398" s="451"/>
      <c r="SYY1398" s="451"/>
      <c r="SYZ1398" s="447"/>
      <c r="SZA1398" s="428"/>
      <c r="SZB1398" s="469"/>
      <c r="SZC1398" s="414"/>
      <c r="SZD1398" s="414"/>
      <c r="SZE1398" s="414"/>
      <c r="SZF1398" s="414"/>
      <c r="SZG1398" s="414"/>
      <c r="SZH1398" s="415"/>
      <c r="SZI1398" s="414"/>
      <c r="SZJ1398" s="416"/>
      <c r="SZK1398" s="366"/>
      <c r="SZL1398" s="366"/>
      <c r="SZM1398" s="366"/>
      <c r="SZN1398" s="366"/>
      <c r="SZO1398" s="366"/>
      <c r="SZP1398" s="366"/>
      <c r="SZQ1398" s="366"/>
      <c r="SZR1398" s="366"/>
      <c r="SZS1398" s="419"/>
      <c r="SZT1398" s="480"/>
      <c r="SZU1398" s="482"/>
      <c r="SZV1398" s="482"/>
      <c r="SZW1398" s="482"/>
      <c r="SZX1398" s="482"/>
      <c r="SZY1398" s="482"/>
      <c r="SZZ1398" s="482"/>
      <c r="TAA1398" s="482"/>
      <c r="TAB1398" s="482"/>
      <c r="TAC1398" s="482"/>
      <c r="TAD1398" s="482"/>
      <c r="TAE1398" s="482"/>
      <c r="TAF1398" s="482"/>
      <c r="TAG1398" s="482"/>
      <c r="TAH1398" s="482"/>
      <c r="TAI1398" s="482"/>
      <c r="TAJ1398" s="482"/>
      <c r="TAK1398" s="482"/>
      <c r="TAL1398" s="482"/>
      <c r="TAM1398" s="481"/>
      <c r="TAN1398" s="447"/>
      <c r="TAO1398" s="447"/>
      <c r="TAP1398" s="451"/>
      <c r="TAQ1398" s="451"/>
      <c r="TAR1398" s="451"/>
      <c r="TAS1398" s="451"/>
      <c r="TAT1398" s="451"/>
      <c r="TAU1398" s="451"/>
      <c r="TAV1398" s="451"/>
      <c r="TAW1398" s="451"/>
      <c r="TAX1398" s="451"/>
      <c r="TAY1398" s="451"/>
      <c r="TAZ1398" s="447"/>
      <c r="TBA1398" s="428"/>
      <c r="TBB1398" s="469"/>
      <c r="TBC1398" s="414"/>
      <c r="TBD1398" s="414"/>
      <c r="TBE1398" s="414"/>
      <c r="TBF1398" s="414"/>
      <c r="TBG1398" s="414"/>
      <c r="TBH1398" s="415"/>
      <c r="TBI1398" s="414"/>
      <c r="TBJ1398" s="416"/>
      <c r="TBK1398" s="366"/>
      <c r="TBL1398" s="366"/>
      <c r="TBM1398" s="366"/>
      <c r="TBN1398" s="366"/>
      <c r="TBO1398" s="366"/>
      <c r="TBP1398" s="366"/>
      <c r="TBQ1398" s="366"/>
      <c r="TBR1398" s="366"/>
      <c r="TBS1398" s="419"/>
      <c r="TBT1398" s="480"/>
      <c r="TBU1398" s="482"/>
      <c r="TBV1398" s="482"/>
      <c r="TBW1398" s="482"/>
      <c r="TBX1398" s="482"/>
      <c r="TBY1398" s="482"/>
      <c r="TBZ1398" s="482"/>
      <c r="TCA1398" s="482"/>
      <c r="TCB1398" s="482"/>
      <c r="TCC1398" s="482"/>
      <c r="TCD1398" s="482"/>
      <c r="TCE1398" s="482"/>
      <c r="TCF1398" s="482"/>
      <c r="TCG1398" s="482"/>
      <c r="TCH1398" s="482"/>
      <c r="TCI1398" s="482"/>
      <c r="TCJ1398" s="482"/>
      <c r="TCK1398" s="482"/>
      <c r="TCL1398" s="482"/>
      <c r="TCM1398" s="481"/>
      <c r="TCN1398" s="447"/>
      <c r="TCO1398" s="447"/>
      <c r="TCP1398" s="451"/>
      <c r="TCQ1398" s="451"/>
      <c r="TCR1398" s="451"/>
      <c r="TCS1398" s="451"/>
      <c r="TCT1398" s="451"/>
      <c r="TCU1398" s="451"/>
      <c r="TCV1398" s="451"/>
      <c r="TCW1398" s="451"/>
      <c r="TCX1398" s="451"/>
      <c r="TCY1398" s="451"/>
      <c r="TCZ1398" s="447"/>
      <c r="TDA1398" s="428"/>
      <c r="TDB1398" s="469"/>
      <c r="TDC1398" s="414"/>
      <c r="TDD1398" s="414"/>
      <c r="TDE1398" s="414"/>
      <c r="TDF1398" s="414"/>
      <c r="TDG1398" s="414"/>
      <c r="TDH1398" s="415"/>
      <c r="TDI1398" s="414"/>
      <c r="TDJ1398" s="416"/>
      <c r="TDK1398" s="366"/>
      <c r="TDL1398" s="366"/>
      <c r="TDM1398" s="366"/>
      <c r="TDN1398" s="366"/>
      <c r="TDO1398" s="366"/>
      <c r="TDP1398" s="366"/>
      <c r="TDQ1398" s="366"/>
      <c r="TDR1398" s="366"/>
      <c r="TDS1398" s="419"/>
      <c r="TDT1398" s="480"/>
      <c r="TDU1398" s="482"/>
      <c r="TDV1398" s="482"/>
      <c r="TDW1398" s="482"/>
      <c r="TDX1398" s="482"/>
      <c r="TDY1398" s="482"/>
      <c r="TDZ1398" s="482"/>
      <c r="TEA1398" s="482"/>
      <c r="TEB1398" s="482"/>
      <c r="TEC1398" s="482"/>
      <c r="TED1398" s="482"/>
      <c r="TEE1398" s="482"/>
      <c r="TEF1398" s="482"/>
      <c r="TEG1398" s="482"/>
      <c r="TEH1398" s="482"/>
      <c r="TEI1398" s="482"/>
      <c r="TEJ1398" s="482"/>
      <c r="TEK1398" s="482"/>
      <c r="TEL1398" s="482"/>
      <c r="TEM1398" s="481"/>
      <c r="TEN1398" s="447"/>
      <c r="TEO1398" s="447"/>
      <c r="TEP1398" s="451"/>
      <c r="TEQ1398" s="451"/>
      <c r="TER1398" s="451"/>
      <c r="TES1398" s="451"/>
      <c r="TET1398" s="451"/>
      <c r="TEU1398" s="451"/>
      <c r="TEV1398" s="451"/>
      <c r="TEW1398" s="451"/>
      <c r="TEX1398" s="451"/>
      <c r="TEY1398" s="451"/>
      <c r="TEZ1398" s="447"/>
      <c r="TFA1398" s="428"/>
      <c r="TFB1398" s="469"/>
      <c r="TFC1398" s="414"/>
      <c r="TFD1398" s="414"/>
      <c r="TFE1398" s="414"/>
      <c r="TFF1398" s="414"/>
      <c r="TFG1398" s="414"/>
      <c r="TFH1398" s="415"/>
      <c r="TFI1398" s="414"/>
      <c r="TFJ1398" s="416"/>
      <c r="TFK1398" s="366"/>
      <c r="TFL1398" s="366"/>
      <c r="TFM1398" s="366"/>
      <c r="TFN1398" s="366"/>
      <c r="TFO1398" s="366"/>
      <c r="TFP1398" s="366"/>
      <c r="TFQ1398" s="366"/>
      <c r="TFR1398" s="366"/>
      <c r="TFS1398" s="419"/>
      <c r="TFT1398" s="480"/>
      <c r="TFU1398" s="482"/>
      <c r="TFV1398" s="482"/>
      <c r="TFW1398" s="482"/>
      <c r="TFX1398" s="482"/>
      <c r="TFY1398" s="482"/>
      <c r="TFZ1398" s="482"/>
      <c r="TGA1398" s="482"/>
      <c r="TGB1398" s="482"/>
      <c r="TGC1398" s="482"/>
      <c r="TGD1398" s="482"/>
      <c r="TGE1398" s="482"/>
      <c r="TGF1398" s="482"/>
      <c r="TGG1398" s="482"/>
      <c r="TGH1398" s="482"/>
      <c r="TGI1398" s="482"/>
      <c r="TGJ1398" s="482"/>
      <c r="TGK1398" s="482"/>
      <c r="TGL1398" s="482"/>
      <c r="TGM1398" s="481"/>
      <c r="TGN1398" s="447"/>
      <c r="TGO1398" s="447"/>
      <c r="TGP1398" s="451"/>
      <c r="TGQ1398" s="451"/>
      <c r="TGR1398" s="451"/>
      <c r="TGS1398" s="451"/>
      <c r="TGT1398" s="451"/>
      <c r="TGU1398" s="451"/>
      <c r="TGV1398" s="451"/>
      <c r="TGW1398" s="451"/>
      <c r="TGX1398" s="451"/>
      <c r="TGY1398" s="451"/>
      <c r="TGZ1398" s="447"/>
      <c r="THA1398" s="428"/>
      <c r="THB1398" s="469"/>
      <c r="THC1398" s="414"/>
      <c r="THD1398" s="414"/>
      <c r="THE1398" s="414"/>
      <c r="THF1398" s="414"/>
      <c r="THG1398" s="414"/>
      <c r="THH1398" s="415"/>
      <c r="THI1398" s="414"/>
      <c r="THJ1398" s="416"/>
      <c r="THK1398" s="366"/>
      <c r="THL1398" s="366"/>
      <c r="THM1398" s="366"/>
      <c r="THN1398" s="366"/>
      <c r="THO1398" s="366"/>
      <c r="THP1398" s="366"/>
      <c r="THQ1398" s="366"/>
      <c r="THR1398" s="366"/>
      <c r="THS1398" s="419"/>
      <c r="THT1398" s="480"/>
      <c r="THU1398" s="482"/>
      <c r="THV1398" s="482"/>
      <c r="THW1398" s="482"/>
      <c r="THX1398" s="482"/>
      <c r="THY1398" s="482"/>
      <c r="THZ1398" s="482"/>
      <c r="TIA1398" s="482"/>
      <c r="TIB1398" s="482"/>
      <c r="TIC1398" s="482"/>
      <c r="TID1398" s="482"/>
      <c r="TIE1398" s="482"/>
      <c r="TIF1398" s="482"/>
      <c r="TIG1398" s="482"/>
      <c r="TIH1398" s="482"/>
      <c r="TII1398" s="482"/>
      <c r="TIJ1398" s="482"/>
      <c r="TIK1398" s="482"/>
      <c r="TIL1398" s="482"/>
      <c r="TIM1398" s="481"/>
      <c r="TIN1398" s="447"/>
      <c r="TIO1398" s="447"/>
      <c r="TIP1398" s="451"/>
      <c r="TIQ1398" s="451"/>
      <c r="TIR1398" s="451"/>
      <c r="TIS1398" s="451"/>
      <c r="TIT1398" s="451"/>
      <c r="TIU1398" s="451"/>
      <c r="TIV1398" s="451"/>
      <c r="TIW1398" s="451"/>
      <c r="TIX1398" s="451"/>
      <c r="TIY1398" s="451"/>
      <c r="TIZ1398" s="447"/>
      <c r="TJA1398" s="428"/>
      <c r="TJB1398" s="469"/>
      <c r="TJC1398" s="414"/>
      <c r="TJD1398" s="414"/>
      <c r="TJE1398" s="414"/>
      <c r="TJF1398" s="414"/>
      <c r="TJG1398" s="414"/>
      <c r="TJH1398" s="415"/>
      <c r="TJI1398" s="414"/>
      <c r="TJJ1398" s="416"/>
      <c r="TJK1398" s="366"/>
      <c r="TJL1398" s="366"/>
      <c r="TJM1398" s="366"/>
      <c r="TJN1398" s="366"/>
      <c r="TJO1398" s="366"/>
      <c r="TJP1398" s="366"/>
      <c r="TJQ1398" s="366"/>
      <c r="TJR1398" s="366"/>
      <c r="TJS1398" s="419"/>
      <c r="TJT1398" s="480"/>
      <c r="TJU1398" s="482"/>
      <c r="TJV1398" s="482"/>
      <c r="TJW1398" s="482"/>
      <c r="TJX1398" s="482"/>
      <c r="TJY1398" s="482"/>
      <c r="TJZ1398" s="482"/>
      <c r="TKA1398" s="482"/>
      <c r="TKB1398" s="482"/>
      <c r="TKC1398" s="482"/>
      <c r="TKD1398" s="482"/>
      <c r="TKE1398" s="482"/>
      <c r="TKF1398" s="482"/>
      <c r="TKG1398" s="482"/>
      <c r="TKH1398" s="482"/>
      <c r="TKI1398" s="482"/>
      <c r="TKJ1398" s="482"/>
      <c r="TKK1398" s="482"/>
      <c r="TKL1398" s="482"/>
      <c r="TKM1398" s="481"/>
      <c r="TKN1398" s="447"/>
      <c r="TKO1398" s="447"/>
      <c r="TKP1398" s="451"/>
      <c r="TKQ1398" s="451"/>
      <c r="TKR1398" s="451"/>
      <c r="TKS1398" s="451"/>
      <c r="TKT1398" s="451"/>
      <c r="TKU1398" s="451"/>
      <c r="TKV1398" s="451"/>
      <c r="TKW1398" s="451"/>
      <c r="TKX1398" s="451"/>
      <c r="TKY1398" s="451"/>
      <c r="TKZ1398" s="447"/>
      <c r="TLA1398" s="428"/>
      <c r="TLB1398" s="469"/>
      <c r="TLC1398" s="414"/>
      <c r="TLD1398" s="414"/>
      <c r="TLE1398" s="414"/>
      <c r="TLF1398" s="414"/>
      <c r="TLG1398" s="414"/>
      <c r="TLH1398" s="415"/>
      <c r="TLI1398" s="414"/>
      <c r="TLJ1398" s="416"/>
      <c r="TLK1398" s="366"/>
      <c r="TLL1398" s="366"/>
      <c r="TLM1398" s="366"/>
      <c r="TLN1398" s="366"/>
      <c r="TLO1398" s="366"/>
      <c r="TLP1398" s="366"/>
      <c r="TLQ1398" s="366"/>
      <c r="TLR1398" s="366"/>
      <c r="TLS1398" s="419"/>
      <c r="TLT1398" s="480"/>
      <c r="TLU1398" s="482"/>
      <c r="TLV1398" s="482"/>
      <c r="TLW1398" s="482"/>
      <c r="TLX1398" s="482"/>
      <c r="TLY1398" s="482"/>
      <c r="TLZ1398" s="482"/>
      <c r="TMA1398" s="482"/>
      <c r="TMB1398" s="482"/>
      <c r="TMC1398" s="482"/>
      <c r="TMD1398" s="482"/>
      <c r="TME1398" s="482"/>
      <c r="TMF1398" s="482"/>
      <c r="TMG1398" s="482"/>
      <c r="TMH1398" s="482"/>
      <c r="TMI1398" s="482"/>
      <c r="TMJ1398" s="482"/>
      <c r="TMK1398" s="482"/>
      <c r="TML1398" s="482"/>
      <c r="TMM1398" s="481"/>
      <c r="TMN1398" s="447"/>
      <c r="TMO1398" s="447"/>
      <c r="TMP1398" s="451"/>
      <c r="TMQ1398" s="451"/>
      <c r="TMR1398" s="451"/>
      <c r="TMS1398" s="451"/>
      <c r="TMT1398" s="451"/>
      <c r="TMU1398" s="451"/>
      <c r="TMV1398" s="451"/>
      <c r="TMW1398" s="451"/>
      <c r="TMX1398" s="451"/>
      <c r="TMY1398" s="451"/>
      <c r="TMZ1398" s="447"/>
      <c r="TNA1398" s="428"/>
      <c r="TNB1398" s="469"/>
      <c r="TNC1398" s="414"/>
      <c r="TND1398" s="414"/>
      <c r="TNE1398" s="414"/>
      <c r="TNF1398" s="414"/>
      <c r="TNG1398" s="414"/>
      <c r="TNH1398" s="415"/>
      <c r="TNI1398" s="414"/>
      <c r="TNJ1398" s="416"/>
      <c r="TNK1398" s="366"/>
      <c r="TNL1398" s="366"/>
      <c r="TNM1398" s="366"/>
      <c r="TNN1398" s="366"/>
      <c r="TNO1398" s="366"/>
      <c r="TNP1398" s="366"/>
      <c r="TNQ1398" s="366"/>
      <c r="TNR1398" s="366"/>
      <c r="TNS1398" s="419"/>
      <c r="TNT1398" s="480"/>
      <c r="TNU1398" s="482"/>
      <c r="TNV1398" s="482"/>
      <c r="TNW1398" s="482"/>
      <c r="TNX1398" s="482"/>
      <c r="TNY1398" s="482"/>
      <c r="TNZ1398" s="482"/>
      <c r="TOA1398" s="482"/>
      <c r="TOB1398" s="482"/>
      <c r="TOC1398" s="482"/>
      <c r="TOD1398" s="482"/>
      <c r="TOE1398" s="482"/>
      <c r="TOF1398" s="482"/>
      <c r="TOG1398" s="482"/>
      <c r="TOH1398" s="482"/>
      <c r="TOI1398" s="482"/>
      <c r="TOJ1398" s="482"/>
      <c r="TOK1398" s="482"/>
      <c r="TOL1398" s="482"/>
      <c r="TOM1398" s="481"/>
      <c r="TON1398" s="447"/>
      <c r="TOO1398" s="447"/>
      <c r="TOP1398" s="451"/>
      <c r="TOQ1398" s="451"/>
      <c r="TOR1398" s="451"/>
      <c r="TOS1398" s="451"/>
      <c r="TOT1398" s="451"/>
      <c r="TOU1398" s="451"/>
      <c r="TOV1398" s="451"/>
      <c r="TOW1398" s="451"/>
      <c r="TOX1398" s="451"/>
      <c r="TOY1398" s="451"/>
      <c r="TOZ1398" s="447"/>
      <c r="TPA1398" s="428"/>
      <c r="TPB1398" s="469"/>
      <c r="TPC1398" s="414"/>
      <c r="TPD1398" s="414"/>
      <c r="TPE1398" s="414"/>
      <c r="TPF1398" s="414"/>
      <c r="TPG1398" s="414"/>
      <c r="TPH1398" s="415"/>
      <c r="TPI1398" s="414"/>
      <c r="TPJ1398" s="416"/>
      <c r="TPK1398" s="366"/>
      <c r="TPL1398" s="366"/>
      <c r="TPM1398" s="366"/>
      <c r="TPN1398" s="366"/>
      <c r="TPO1398" s="366"/>
      <c r="TPP1398" s="366"/>
      <c r="TPQ1398" s="366"/>
      <c r="TPR1398" s="366"/>
      <c r="TPS1398" s="419"/>
      <c r="TPT1398" s="480"/>
      <c r="TPU1398" s="482"/>
      <c r="TPV1398" s="482"/>
      <c r="TPW1398" s="482"/>
      <c r="TPX1398" s="482"/>
      <c r="TPY1398" s="482"/>
      <c r="TPZ1398" s="482"/>
      <c r="TQA1398" s="482"/>
      <c r="TQB1398" s="482"/>
      <c r="TQC1398" s="482"/>
      <c r="TQD1398" s="482"/>
      <c r="TQE1398" s="482"/>
      <c r="TQF1398" s="482"/>
      <c r="TQG1398" s="482"/>
      <c r="TQH1398" s="482"/>
      <c r="TQI1398" s="482"/>
      <c r="TQJ1398" s="482"/>
      <c r="TQK1398" s="482"/>
      <c r="TQL1398" s="482"/>
      <c r="TQM1398" s="481"/>
      <c r="TQN1398" s="447"/>
      <c r="TQO1398" s="447"/>
      <c r="TQP1398" s="451"/>
      <c r="TQQ1398" s="451"/>
      <c r="TQR1398" s="451"/>
      <c r="TQS1398" s="451"/>
      <c r="TQT1398" s="451"/>
      <c r="TQU1398" s="451"/>
      <c r="TQV1398" s="451"/>
      <c r="TQW1398" s="451"/>
      <c r="TQX1398" s="451"/>
      <c r="TQY1398" s="451"/>
      <c r="TQZ1398" s="447"/>
      <c r="TRA1398" s="428"/>
      <c r="TRB1398" s="469"/>
      <c r="TRC1398" s="414"/>
      <c r="TRD1398" s="414"/>
      <c r="TRE1398" s="414"/>
      <c r="TRF1398" s="414"/>
      <c r="TRG1398" s="414"/>
      <c r="TRH1398" s="415"/>
      <c r="TRI1398" s="414"/>
      <c r="TRJ1398" s="416"/>
      <c r="TRK1398" s="366"/>
      <c r="TRL1398" s="366"/>
      <c r="TRM1398" s="366"/>
      <c r="TRN1398" s="366"/>
      <c r="TRO1398" s="366"/>
      <c r="TRP1398" s="366"/>
      <c r="TRQ1398" s="366"/>
      <c r="TRR1398" s="366"/>
      <c r="TRS1398" s="419"/>
      <c r="TRT1398" s="480"/>
      <c r="TRU1398" s="482"/>
      <c r="TRV1398" s="482"/>
      <c r="TRW1398" s="482"/>
      <c r="TRX1398" s="482"/>
      <c r="TRY1398" s="482"/>
      <c r="TRZ1398" s="482"/>
      <c r="TSA1398" s="482"/>
      <c r="TSB1398" s="482"/>
      <c r="TSC1398" s="482"/>
      <c r="TSD1398" s="482"/>
      <c r="TSE1398" s="482"/>
      <c r="TSF1398" s="482"/>
      <c r="TSG1398" s="482"/>
      <c r="TSH1398" s="482"/>
      <c r="TSI1398" s="482"/>
      <c r="TSJ1398" s="482"/>
      <c r="TSK1398" s="482"/>
      <c r="TSL1398" s="482"/>
      <c r="TSM1398" s="481"/>
      <c r="TSN1398" s="447"/>
      <c r="TSO1398" s="447"/>
      <c r="TSP1398" s="451"/>
      <c r="TSQ1398" s="451"/>
      <c r="TSR1398" s="451"/>
      <c r="TSS1398" s="451"/>
      <c r="TST1398" s="451"/>
      <c r="TSU1398" s="451"/>
      <c r="TSV1398" s="451"/>
      <c r="TSW1398" s="451"/>
      <c r="TSX1398" s="451"/>
      <c r="TSY1398" s="451"/>
      <c r="TSZ1398" s="447"/>
      <c r="TTA1398" s="428"/>
      <c r="TTB1398" s="469"/>
      <c r="TTC1398" s="414"/>
      <c r="TTD1398" s="414"/>
      <c r="TTE1398" s="414"/>
      <c r="TTF1398" s="414"/>
      <c r="TTG1398" s="414"/>
      <c r="TTH1398" s="415"/>
      <c r="TTI1398" s="414"/>
      <c r="TTJ1398" s="416"/>
      <c r="TTK1398" s="366"/>
      <c r="TTL1398" s="366"/>
      <c r="TTM1398" s="366"/>
      <c r="TTN1398" s="366"/>
      <c r="TTO1398" s="366"/>
      <c r="TTP1398" s="366"/>
      <c r="TTQ1398" s="366"/>
      <c r="TTR1398" s="366"/>
      <c r="TTS1398" s="419"/>
      <c r="TTT1398" s="480"/>
      <c r="TTU1398" s="482"/>
      <c r="TTV1398" s="482"/>
      <c r="TTW1398" s="482"/>
      <c r="TTX1398" s="482"/>
      <c r="TTY1398" s="482"/>
      <c r="TTZ1398" s="482"/>
      <c r="TUA1398" s="482"/>
      <c r="TUB1398" s="482"/>
      <c r="TUC1398" s="482"/>
      <c r="TUD1398" s="482"/>
      <c r="TUE1398" s="482"/>
      <c r="TUF1398" s="482"/>
      <c r="TUG1398" s="482"/>
      <c r="TUH1398" s="482"/>
      <c r="TUI1398" s="482"/>
      <c r="TUJ1398" s="482"/>
      <c r="TUK1398" s="482"/>
      <c r="TUL1398" s="482"/>
      <c r="TUM1398" s="481"/>
      <c r="TUN1398" s="447"/>
      <c r="TUO1398" s="447"/>
      <c r="TUP1398" s="451"/>
      <c r="TUQ1398" s="451"/>
      <c r="TUR1398" s="451"/>
      <c r="TUS1398" s="451"/>
      <c r="TUT1398" s="451"/>
      <c r="TUU1398" s="451"/>
      <c r="TUV1398" s="451"/>
      <c r="TUW1398" s="451"/>
      <c r="TUX1398" s="451"/>
      <c r="TUY1398" s="451"/>
      <c r="TUZ1398" s="447"/>
      <c r="TVA1398" s="428"/>
      <c r="TVB1398" s="469"/>
      <c r="TVC1398" s="414"/>
      <c r="TVD1398" s="414"/>
      <c r="TVE1398" s="414"/>
      <c r="TVF1398" s="414"/>
      <c r="TVG1398" s="414"/>
      <c r="TVH1398" s="415"/>
      <c r="TVI1398" s="414"/>
      <c r="TVJ1398" s="416"/>
      <c r="TVK1398" s="366"/>
      <c r="TVL1398" s="366"/>
      <c r="TVM1398" s="366"/>
      <c r="TVN1398" s="366"/>
      <c r="TVO1398" s="366"/>
      <c r="TVP1398" s="366"/>
      <c r="TVQ1398" s="366"/>
      <c r="TVR1398" s="366"/>
      <c r="TVS1398" s="419"/>
      <c r="TVT1398" s="480"/>
      <c r="TVU1398" s="482"/>
      <c r="TVV1398" s="482"/>
      <c r="TVW1398" s="482"/>
      <c r="TVX1398" s="482"/>
      <c r="TVY1398" s="482"/>
      <c r="TVZ1398" s="482"/>
      <c r="TWA1398" s="482"/>
      <c r="TWB1398" s="482"/>
      <c r="TWC1398" s="482"/>
      <c r="TWD1398" s="482"/>
      <c r="TWE1398" s="482"/>
      <c r="TWF1398" s="482"/>
      <c r="TWG1398" s="482"/>
      <c r="TWH1398" s="482"/>
      <c r="TWI1398" s="482"/>
      <c r="TWJ1398" s="482"/>
      <c r="TWK1398" s="482"/>
      <c r="TWL1398" s="482"/>
      <c r="TWM1398" s="481"/>
      <c r="TWN1398" s="447"/>
      <c r="TWO1398" s="447"/>
      <c r="TWP1398" s="451"/>
      <c r="TWQ1398" s="451"/>
      <c r="TWR1398" s="451"/>
      <c r="TWS1398" s="451"/>
      <c r="TWT1398" s="451"/>
      <c r="TWU1398" s="451"/>
      <c r="TWV1398" s="451"/>
      <c r="TWW1398" s="451"/>
      <c r="TWX1398" s="451"/>
      <c r="TWY1398" s="451"/>
      <c r="TWZ1398" s="447"/>
      <c r="TXA1398" s="428"/>
      <c r="TXB1398" s="469"/>
      <c r="TXC1398" s="414"/>
      <c r="TXD1398" s="414"/>
      <c r="TXE1398" s="414"/>
      <c r="TXF1398" s="414"/>
      <c r="TXG1398" s="414"/>
      <c r="TXH1398" s="415"/>
      <c r="TXI1398" s="414"/>
      <c r="TXJ1398" s="416"/>
      <c r="TXK1398" s="366"/>
      <c r="TXL1398" s="366"/>
      <c r="TXM1398" s="366"/>
      <c r="TXN1398" s="366"/>
      <c r="TXO1398" s="366"/>
      <c r="TXP1398" s="366"/>
      <c r="TXQ1398" s="366"/>
      <c r="TXR1398" s="366"/>
      <c r="TXS1398" s="419"/>
      <c r="TXT1398" s="480"/>
      <c r="TXU1398" s="482"/>
      <c r="TXV1398" s="482"/>
      <c r="TXW1398" s="482"/>
      <c r="TXX1398" s="482"/>
      <c r="TXY1398" s="482"/>
      <c r="TXZ1398" s="482"/>
      <c r="TYA1398" s="482"/>
      <c r="TYB1398" s="482"/>
      <c r="TYC1398" s="482"/>
      <c r="TYD1398" s="482"/>
      <c r="TYE1398" s="482"/>
      <c r="TYF1398" s="482"/>
      <c r="TYG1398" s="482"/>
      <c r="TYH1398" s="482"/>
      <c r="TYI1398" s="482"/>
      <c r="TYJ1398" s="482"/>
      <c r="TYK1398" s="482"/>
      <c r="TYL1398" s="482"/>
      <c r="TYM1398" s="481"/>
      <c r="TYN1398" s="447"/>
      <c r="TYO1398" s="447"/>
      <c r="TYP1398" s="451"/>
      <c r="TYQ1398" s="451"/>
      <c r="TYR1398" s="451"/>
      <c r="TYS1398" s="451"/>
      <c r="TYT1398" s="451"/>
      <c r="TYU1398" s="451"/>
      <c r="TYV1398" s="451"/>
      <c r="TYW1398" s="451"/>
      <c r="TYX1398" s="451"/>
      <c r="TYY1398" s="451"/>
      <c r="TYZ1398" s="447"/>
      <c r="TZA1398" s="428"/>
      <c r="TZB1398" s="469"/>
      <c r="TZC1398" s="414"/>
      <c r="TZD1398" s="414"/>
      <c r="TZE1398" s="414"/>
      <c r="TZF1398" s="414"/>
      <c r="TZG1398" s="414"/>
      <c r="TZH1398" s="415"/>
      <c r="TZI1398" s="414"/>
      <c r="TZJ1398" s="416"/>
      <c r="TZK1398" s="366"/>
      <c r="TZL1398" s="366"/>
      <c r="TZM1398" s="366"/>
      <c r="TZN1398" s="366"/>
      <c r="TZO1398" s="366"/>
      <c r="TZP1398" s="366"/>
      <c r="TZQ1398" s="366"/>
      <c r="TZR1398" s="366"/>
      <c r="TZS1398" s="419"/>
      <c r="TZT1398" s="480"/>
      <c r="TZU1398" s="482"/>
      <c r="TZV1398" s="482"/>
      <c r="TZW1398" s="482"/>
      <c r="TZX1398" s="482"/>
      <c r="TZY1398" s="482"/>
      <c r="TZZ1398" s="482"/>
      <c r="UAA1398" s="482"/>
      <c r="UAB1398" s="482"/>
      <c r="UAC1398" s="482"/>
      <c r="UAD1398" s="482"/>
      <c r="UAE1398" s="482"/>
      <c r="UAF1398" s="482"/>
      <c r="UAG1398" s="482"/>
      <c r="UAH1398" s="482"/>
      <c r="UAI1398" s="482"/>
      <c r="UAJ1398" s="482"/>
      <c r="UAK1398" s="482"/>
      <c r="UAL1398" s="482"/>
      <c r="UAM1398" s="481"/>
      <c r="UAN1398" s="447"/>
      <c r="UAO1398" s="447"/>
      <c r="UAP1398" s="451"/>
      <c r="UAQ1398" s="451"/>
      <c r="UAR1398" s="451"/>
      <c r="UAS1398" s="451"/>
      <c r="UAT1398" s="451"/>
      <c r="UAU1398" s="451"/>
      <c r="UAV1398" s="451"/>
      <c r="UAW1398" s="451"/>
      <c r="UAX1398" s="451"/>
      <c r="UAY1398" s="451"/>
      <c r="UAZ1398" s="447"/>
      <c r="UBA1398" s="428"/>
      <c r="UBB1398" s="469"/>
      <c r="UBC1398" s="414"/>
      <c r="UBD1398" s="414"/>
      <c r="UBE1398" s="414"/>
      <c r="UBF1398" s="414"/>
      <c r="UBG1398" s="414"/>
      <c r="UBH1398" s="415"/>
      <c r="UBI1398" s="414"/>
      <c r="UBJ1398" s="416"/>
      <c r="UBK1398" s="366"/>
      <c r="UBL1398" s="366"/>
      <c r="UBM1398" s="366"/>
      <c r="UBN1398" s="366"/>
      <c r="UBO1398" s="366"/>
      <c r="UBP1398" s="366"/>
      <c r="UBQ1398" s="366"/>
      <c r="UBR1398" s="366"/>
      <c r="UBS1398" s="419"/>
      <c r="UBT1398" s="480"/>
      <c r="UBU1398" s="482"/>
      <c r="UBV1398" s="482"/>
      <c r="UBW1398" s="482"/>
      <c r="UBX1398" s="482"/>
      <c r="UBY1398" s="482"/>
      <c r="UBZ1398" s="482"/>
      <c r="UCA1398" s="482"/>
      <c r="UCB1398" s="482"/>
      <c r="UCC1398" s="482"/>
      <c r="UCD1398" s="482"/>
      <c r="UCE1398" s="482"/>
      <c r="UCF1398" s="482"/>
      <c r="UCG1398" s="482"/>
      <c r="UCH1398" s="482"/>
      <c r="UCI1398" s="482"/>
      <c r="UCJ1398" s="482"/>
      <c r="UCK1398" s="482"/>
      <c r="UCL1398" s="482"/>
      <c r="UCM1398" s="481"/>
      <c r="UCN1398" s="447"/>
      <c r="UCO1398" s="447"/>
      <c r="UCP1398" s="451"/>
      <c r="UCQ1398" s="451"/>
      <c r="UCR1398" s="451"/>
      <c r="UCS1398" s="451"/>
      <c r="UCT1398" s="451"/>
      <c r="UCU1398" s="451"/>
      <c r="UCV1398" s="451"/>
      <c r="UCW1398" s="451"/>
      <c r="UCX1398" s="451"/>
      <c r="UCY1398" s="451"/>
      <c r="UCZ1398" s="447"/>
      <c r="UDA1398" s="428"/>
      <c r="UDB1398" s="469"/>
      <c r="UDC1398" s="414"/>
      <c r="UDD1398" s="414"/>
      <c r="UDE1398" s="414"/>
      <c r="UDF1398" s="414"/>
      <c r="UDG1398" s="414"/>
      <c r="UDH1398" s="415"/>
      <c r="UDI1398" s="414"/>
      <c r="UDJ1398" s="416"/>
      <c r="UDK1398" s="366"/>
      <c r="UDL1398" s="366"/>
      <c r="UDM1398" s="366"/>
      <c r="UDN1398" s="366"/>
      <c r="UDO1398" s="366"/>
      <c r="UDP1398" s="366"/>
      <c r="UDQ1398" s="366"/>
      <c r="UDR1398" s="366"/>
      <c r="UDS1398" s="419"/>
      <c r="UDT1398" s="480"/>
      <c r="UDU1398" s="482"/>
      <c r="UDV1398" s="482"/>
      <c r="UDW1398" s="482"/>
      <c r="UDX1398" s="482"/>
      <c r="UDY1398" s="482"/>
      <c r="UDZ1398" s="482"/>
      <c r="UEA1398" s="482"/>
      <c r="UEB1398" s="482"/>
      <c r="UEC1398" s="482"/>
      <c r="UED1398" s="482"/>
      <c r="UEE1398" s="482"/>
      <c r="UEF1398" s="482"/>
      <c r="UEG1398" s="482"/>
      <c r="UEH1398" s="482"/>
      <c r="UEI1398" s="482"/>
      <c r="UEJ1398" s="482"/>
      <c r="UEK1398" s="482"/>
      <c r="UEL1398" s="482"/>
      <c r="UEM1398" s="481"/>
      <c r="UEN1398" s="447"/>
      <c r="UEO1398" s="447"/>
      <c r="UEP1398" s="451"/>
      <c r="UEQ1398" s="451"/>
      <c r="UER1398" s="451"/>
      <c r="UES1398" s="451"/>
      <c r="UET1398" s="451"/>
      <c r="UEU1398" s="451"/>
      <c r="UEV1398" s="451"/>
      <c r="UEW1398" s="451"/>
      <c r="UEX1398" s="451"/>
      <c r="UEY1398" s="451"/>
      <c r="UEZ1398" s="447"/>
      <c r="UFA1398" s="428"/>
      <c r="UFB1398" s="469"/>
      <c r="UFC1398" s="414"/>
      <c r="UFD1398" s="414"/>
      <c r="UFE1398" s="414"/>
      <c r="UFF1398" s="414"/>
      <c r="UFG1398" s="414"/>
      <c r="UFH1398" s="415"/>
      <c r="UFI1398" s="414"/>
      <c r="UFJ1398" s="416"/>
      <c r="UFK1398" s="366"/>
      <c r="UFL1398" s="366"/>
      <c r="UFM1398" s="366"/>
      <c r="UFN1398" s="366"/>
      <c r="UFO1398" s="366"/>
      <c r="UFP1398" s="366"/>
      <c r="UFQ1398" s="366"/>
      <c r="UFR1398" s="366"/>
      <c r="UFS1398" s="419"/>
      <c r="UFT1398" s="480"/>
      <c r="UFU1398" s="482"/>
      <c r="UFV1398" s="482"/>
      <c r="UFW1398" s="482"/>
      <c r="UFX1398" s="482"/>
      <c r="UFY1398" s="482"/>
      <c r="UFZ1398" s="482"/>
      <c r="UGA1398" s="482"/>
      <c r="UGB1398" s="482"/>
      <c r="UGC1398" s="482"/>
      <c r="UGD1398" s="482"/>
      <c r="UGE1398" s="482"/>
      <c r="UGF1398" s="482"/>
      <c r="UGG1398" s="482"/>
      <c r="UGH1398" s="482"/>
      <c r="UGI1398" s="482"/>
      <c r="UGJ1398" s="482"/>
      <c r="UGK1398" s="482"/>
      <c r="UGL1398" s="482"/>
      <c r="UGM1398" s="481"/>
      <c r="UGN1398" s="447"/>
      <c r="UGO1398" s="447"/>
      <c r="UGP1398" s="451"/>
      <c r="UGQ1398" s="451"/>
      <c r="UGR1398" s="451"/>
      <c r="UGS1398" s="451"/>
      <c r="UGT1398" s="451"/>
      <c r="UGU1398" s="451"/>
      <c r="UGV1398" s="451"/>
      <c r="UGW1398" s="451"/>
      <c r="UGX1398" s="451"/>
      <c r="UGY1398" s="451"/>
      <c r="UGZ1398" s="447"/>
      <c r="UHA1398" s="428"/>
      <c r="UHB1398" s="469"/>
      <c r="UHC1398" s="414"/>
      <c r="UHD1398" s="414"/>
      <c r="UHE1398" s="414"/>
      <c r="UHF1398" s="414"/>
      <c r="UHG1398" s="414"/>
      <c r="UHH1398" s="415"/>
      <c r="UHI1398" s="414"/>
      <c r="UHJ1398" s="416"/>
      <c r="UHK1398" s="366"/>
      <c r="UHL1398" s="366"/>
      <c r="UHM1398" s="366"/>
      <c r="UHN1398" s="366"/>
      <c r="UHO1398" s="366"/>
      <c r="UHP1398" s="366"/>
      <c r="UHQ1398" s="366"/>
      <c r="UHR1398" s="366"/>
      <c r="UHS1398" s="419"/>
      <c r="UHT1398" s="480"/>
      <c r="UHU1398" s="482"/>
      <c r="UHV1398" s="482"/>
      <c r="UHW1398" s="482"/>
      <c r="UHX1398" s="482"/>
      <c r="UHY1398" s="482"/>
      <c r="UHZ1398" s="482"/>
      <c r="UIA1398" s="482"/>
      <c r="UIB1398" s="482"/>
      <c r="UIC1398" s="482"/>
      <c r="UID1398" s="482"/>
      <c r="UIE1398" s="482"/>
      <c r="UIF1398" s="482"/>
      <c r="UIG1398" s="482"/>
      <c r="UIH1398" s="482"/>
      <c r="UII1398" s="482"/>
      <c r="UIJ1398" s="482"/>
      <c r="UIK1398" s="482"/>
      <c r="UIL1398" s="482"/>
      <c r="UIM1398" s="481"/>
      <c r="UIN1398" s="447"/>
      <c r="UIO1398" s="447"/>
      <c r="UIP1398" s="451"/>
      <c r="UIQ1398" s="451"/>
      <c r="UIR1398" s="451"/>
      <c r="UIS1398" s="451"/>
      <c r="UIT1398" s="451"/>
      <c r="UIU1398" s="451"/>
      <c r="UIV1398" s="451"/>
      <c r="UIW1398" s="451"/>
      <c r="UIX1398" s="451"/>
      <c r="UIY1398" s="451"/>
      <c r="UIZ1398" s="447"/>
      <c r="UJA1398" s="428"/>
      <c r="UJB1398" s="469"/>
      <c r="UJC1398" s="414"/>
      <c r="UJD1398" s="414"/>
      <c r="UJE1398" s="414"/>
      <c r="UJF1398" s="414"/>
      <c r="UJG1398" s="414"/>
      <c r="UJH1398" s="415"/>
      <c r="UJI1398" s="414"/>
      <c r="UJJ1398" s="416"/>
      <c r="UJK1398" s="366"/>
      <c r="UJL1398" s="366"/>
      <c r="UJM1398" s="366"/>
      <c r="UJN1398" s="366"/>
      <c r="UJO1398" s="366"/>
      <c r="UJP1398" s="366"/>
      <c r="UJQ1398" s="366"/>
      <c r="UJR1398" s="366"/>
      <c r="UJS1398" s="419"/>
      <c r="UJT1398" s="480"/>
      <c r="UJU1398" s="482"/>
      <c r="UJV1398" s="482"/>
      <c r="UJW1398" s="482"/>
      <c r="UJX1398" s="482"/>
      <c r="UJY1398" s="482"/>
      <c r="UJZ1398" s="482"/>
      <c r="UKA1398" s="482"/>
      <c r="UKB1398" s="482"/>
      <c r="UKC1398" s="482"/>
      <c r="UKD1398" s="482"/>
      <c r="UKE1398" s="482"/>
      <c r="UKF1398" s="482"/>
      <c r="UKG1398" s="482"/>
      <c r="UKH1398" s="482"/>
      <c r="UKI1398" s="482"/>
      <c r="UKJ1398" s="482"/>
      <c r="UKK1398" s="482"/>
      <c r="UKL1398" s="482"/>
      <c r="UKM1398" s="481"/>
      <c r="UKN1398" s="447"/>
      <c r="UKO1398" s="447"/>
      <c r="UKP1398" s="451"/>
      <c r="UKQ1398" s="451"/>
      <c r="UKR1398" s="451"/>
      <c r="UKS1398" s="451"/>
      <c r="UKT1398" s="451"/>
      <c r="UKU1398" s="451"/>
      <c r="UKV1398" s="451"/>
      <c r="UKW1398" s="451"/>
      <c r="UKX1398" s="451"/>
      <c r="UKY1398" s="451"/>
      <c r="UKZ1398" s="447"/>
      <c r="ULA1398" s="428"/>
      <c r="ULB1398" s="469"/>
      <c r="ULC1398" s="414"/>
      <c r="ULD1398" s="414"/>
      <c r="ULE1398" s="414"/>
      <c r="ULF1398" s="414"/>
      <c r="ULG1398" s="414"/>
      <c r="ULH1398" s="415"/>
      <c r="ULI1398" s="414"/>
      <c r="ULJ1398" s="416"/>
      <c r="ULK1398" s="366"/>
      <c r="ULL1398" s="366"/>
      <c r="ULM1398" s="366"/>
      <c r="ULN1398" s="366"/>
      <c r="ULO1398" s="366"/>
      <c r="ULP1398" s="366"/>
      <c r="ULQ1398" s="366"/>
      <c r="ULR1398" s="366"/>
      <c r="ULS1398" s="419"/>
      <c r="ULT1398" s="480"/>
      <c r="ULU1398" s="482"/>
      <c r="ULV1398" s="482"/>
      <c r="ULW1398" s="482"/>
      <c r="ULX1398" s="482"/>
      <c r="ULY1398" s="482"/>
      <c r="ULZ1398" s="482"/>
      <c r="UMA1398" s="482"/>
      <c r="UMB1398" s="482"/>
      <c r="UMC1398" s="482"/>
      <c r="UMD1398" s="482"/>
      <c r="UME1398" s="482"/>
      <c r="UMF1398" s="482"/>
      <c r="UMG1398" s="482"/>
      <c r="UMH1398" s="482"/>
      <c r="UMI1398" s="482"/>
      <c r="UMJ1398" s="482"/>
      <c r="UMK1398" s="482"/>
      <c r="UML1398" s="482"/>
      <c r="UMM1398" s="481"/>
      <c r="UMN1398" s="447"/>
      <c r="UMO1398" s="447"/>
      <c r="UMP1398" s="451"/>
      <c r="UMQ1398" s="451"/>
      <c r="UMR1398" s="451"/>
      <c r="UMS1398" s="451"/>
      <c r="UMT1398" s="451"/>
      <c r="UMU1398" s="451"/>
      <c r="UMV1398" s="451"/>
      <c r="UMW1398" s="451"/>
      <c r="UMX1398" s="451"/>
      <c r="UMY1398" s="451"/>
      <c r="UMZ1398" s="447"/>
      <c r="UNA1398" s="428"/>
      <c r="UNB1398" s="469"/>
      <c r="UNC1398" s="414"/>
      <c r="UND1398" s="414"/>
      <c r="UNE1398" s="414"/>
      <c r="UNF1398" s="414"/>
      <c r="UNG1398" s="414"/>
      <c r="UNH1398" s="415"/>
      <c r="UNI1398" s="414"/>
      <c r="UNJ1398" s="416"/>
      <c r="UNK1398" s="366"/>
      <c r="UNL1398" s="366"/>
      <c r="UNM1398" s="366"/>
      <c r="UNN1398" s="366"/>
      <c r="UNO1398" s="366"/>
      <c r="UNP1398" s="366"/>
      <c r="UNQ1398" s="366"/>
      <c r="UNR1398" s="366"/>
      <c r="UNS1398" s="419"/>
      <c r="UNT1398" s="480"/>
      <c r="UNU1398" s="482"/>
      <c r="UNV1398" s="482"/>
      <c r="UNW1398" s="482"/>
      <c r="UNX1398" s="482"/>
      <c r="UNY1398" s="482"/>
      <c r="UNZ1398" s="482"/>
      <c r="UOA1398" s="482"/>
      <c r="UOB1398" s="482"/>
      <c r="UOC1398" s="482"/>
      <c r="UOD1398" s="482"/>
      <c r="UOE1398" s="482"/>
      <c r="UOF1398" s="482"/>
      <c r="UOG1398" s="482"/>
      <c r="UOH1398" s="482"/>
      <c r="UOI1398" s="482"/>
      <c r="UOJ1398" s="482"/>
      <c r="UOK1398" s="482"/>
      <c r="UOL1398" s="482"/>
      <c r="UOM1398" s="481"/>
      <c r="UON1398" s="447"/>
      <c r="UOO1398" s="447"/>
      <c r="UOP1398" s="451"/>
      <c r="UOQ1398" s="451"/>
      <c r="UOR1398" s="451"/>
      <c r="UOS1398" s="451"/>
      <c r="UOT1398" s="451"/>
      <c r="UOU1398" s="451"/>
      <c r="UOV1398" s="451"/>
      <c r="UOW1398" s="451"/>
      <c r="UOX1398" s="451"/>
      <c r="UOY1398" s="451"/>
      <c r="UOZ1398" s="447"/>
      <c r="UPA1398" s="428"/>
      <c r="UPB1398" s="469"/>
      <c r="UPC1398" s="414"/>
      <c r="UPD1398" s="414"/>
      <c r="UPE1398" s="414"/>
      <c r="UPF1398" s="414"/>
      <c r="UPG1398" s="414"/>
      <c r="UPH1398" s="415"/>
      <c r="UPI1398" s="414"/>
      <c r="UPJ1398" s="416"/>
      <c r="UPK1398" s="366"/>
      <c r="UPL1398" s="366"/>
      <c r="UPM1398" s="366"/>
      <c r="UPN1398" s="366"/>
      <c r="UPO1398" s="366"/>
      <c r="UPP1398" s="366"/>
      <c r="UPQ1398" s="366"/>
      <c r="UPR1398" s="366"/>
      <c r="UPS1398" s="419"/>
      <c r="UPT1398" s="480"/>
      <c r="UPU1398" s="482"/>
      <c r="UPV1398" s="482"/>
      <c r="UPW1398" s="482"/>
      <c r="UPX1398" s="482"/>
      <c r="UPY1398" s="482"/>
      <c r="UPZ1398" s="482"/>
      <c r="UQA1398" s="482"/>
      <c r="UQB1398" s="482"/>
      <c r="UQC1398" s="482"/>
      <c r="UQD1398" s="482"/>
      <c r="UQE1398" s="482"/>
      <c r="UQF1398" s="482"/>
      <c r="UQG1398" s="482"/>
      <c r="UQH1398" s="482"/>
      <c r="UQI1398" s="482"/>
      <c r="UQJ1398" s="482"/>
      <c r="UQK1398" s="482"/>
      <c r="UQL1398" s="482"/>
      <c r="UQM1398" s="481"/>
      <c r="UQN1398" s="447"/>
      <c r="UQO1398" s="447"/>
      <c r="UQP1398" s="451"/>
      <c r="UQQ1398" s="451"/>
      <c r="UQR1398" s="451"/>
      <c r="UQS1398" s="451"/>
      <c r="UQT1398" s="451"/>
      <c r="UQU1398" s="451"/>
      <c r="UQV1398" s="451"/>
      <c r="UQW1398" s="451"/>
      <c r="UQX1398" s="451"/>
      <c r="UQY1398" s="451"/>
      <c r="UQZ1398" s="447"/>
      <c r="URA1398" s="428"/>
      <c r="URB1398" s="469"/>
      <c r="URC1398" s="414"/>
      <c r="URD1398" s="414"/>
      <c r="URE1398" s="414"/>
      <c r="URF1398" s="414"/>
      <c r="URG1398" s="414"/>
      <c r="URH1398" s="415"/>
      <c r="URI1398" s="414"/>
      <c r="URJ1398" s="416"/>
      <c r="URK1398" s="366"/>
      <c r="URL1398" s="366"/>
      <c r="URM1398" s="366"/>
      <c r="URN1398" s="366"/>
      <c r="URO1398" s="366"/>
      <c r="URP1398" s="366"/>
      <c r="URQ1398" s="366"/>
      <c r="URR1398" s="366"/>
      <c r="URS1398" s="419"/>
      <c r="URT1398" s="480"/>
      <c r="URU1398" s="482"/>
      <c r="URV1398" s="482"/>
      <c r="URW1398" s="482"/>
      <c r="URX1398" s="482"/>
      <c r="URY1398" s="482"/>
      <c r="URZ1398" s="482"/>
      <c r="USA1398" s="482"/>
      <c r="USB1398" s="482"/>
      <c r="USC1398" s="482"/>
      <c r="USD1398" s="482"/>
      <c r="USE1398" s="482"/>
      <c r="USF1398" s="482"/>
      <c r="USG1398" s="482"/>
      <c r="USH1398" s="482"/>
      <c r="USI1398" s="482"/>
      <c r="USJ1398" s="482"/>
      <c r="USK1398" s="482"/>
      <c r="USL1398" s="482"/>
      <c r="USM1398" s="481"/>
      <c r="USN1398" s="447"/>
      <c r="USO1398" s="447"/>
      <c r="USP1398" s="451"/>
      <c r="USQ1398" s="451"/>
      <c r="USR1398" s="451"/>
      <c r="USS1398" s="451"/>
      <c r="UST1398" s="451"/>
      <c r="USU1398" s="451"/>
      <c r="USV1398" s="451"/>
      <c r="USW1398" s="451"/>
      <c r="USX1398" s="451"/>
      <c r="USY1398" s="451"/>
      <c r="USZ1398" s="447"/>
      <c r="UTA1398" s="428"/>
      <c r="UTB1398" s="469"/>
      <c r="UTC1398" s="414"/>
      <c r="UTD1398" s="414"/>
      <c r="UTE1398" s="414"/>
      <c r="UTF1398" s="414"/>
      <c r="UTG1398" s="414"/>
      <c r="UTH1398" s="415"/>
      <c r="UTI1398" s="414"/>
      <c r="UTJ1398" s="416"/>
      <c r="UTK1398" s="366"/>
      <c r="UTL1398" s="366"/>
      <c r="UTM1398" s="366"/>
      <c r="UTN1398" s="366"/>
      <c r="UTO1398" s="366"/>
      <c r="UTP1398" s="366"/>
      <c r="UTQ1398" s="366"/>
      <c r="UTR1398" s="366"/>
      <c r="UTS1398" s="419"/>
      <c r="UTT1398" s="480"/>
      <c r="UTU1398" s="482"/>
      <c r="UTV1398" s="482"/>
      <c r="UTW1398" s="482"/>
      <c r="UTX1398" s="482"/>
      <c r="UTY1398" s="482"/>
      <c r="UTZ1398" s="482"/>
      <c r="UUA1398" s="482"/>
      <c r="UUB1398" s="482"/>
      <c r="UUC1398" s="482"/>
      <c r="UUD1398" s="482"/>
      <c r="UUE1398" s="482"/>
      <c r="UUF1398" s="482"/>
      <c r="UUG1398" s="482"/>
      <c r="UUH1398" s="482"/>
      <c r="UUI1398" s="482"/>
      <c r="UUJ1398" s="482"/>
      <c r="UUK1398" s="482"/>
      <c r="UUL1398" s="482"/>
      <c r="UUM1398" s="481"/>
      <c r="UUN1398" s="447"/>
      <c r="UUO1398" s="447"/>
      <c r="UUP1398" s="451"/>
      <c r="UUQ1398" s="451"/>
      <c r="UUR1398" s="451"/>
      <c r="UUS1398" s="451"/>
      <c r="UUT1398" s="451"/>
      <c r="UUU1398" s="451"/>
      <c r="UUV1398" s="451"/>
      <c r="UUW1398" s="451"/>
      <c r="UUX1398" s="451"/>
      <c r="UUY1398" s="451"/>
      <c r="UUZ1398" s="447"/>
      <c r="UVA1398" s="428"/>
      <c r="UVB1398" s="469"/>
      <c r="UVC1398" s="414"/>
      <c r="UVD1398" s="414"/>
      <c r="UVE1398" s="414"/>
      <c r="UVF1398" s="414"/>
      <c r="UVG1398" s="414"/>
      <c r="UVH1398" s="415"/>
      <c r="UVI1398" s="414"/>
      <c r="UVJ1398" s="416"/>
      <c r="UVK1398" s="366"/>
      <c r="UVL1398" s="366"/>
      <c r="UVM1398" s="366"/>
      <c r="UVN1398" s="366"/>
      <c r="UVO1398" s="366"/>
      <c r="UVP1398" s="366"/>
      <c r="UVQ1398" s="366"/>
      <c r="UVR1398" s="366"/>
      <c r="UVS1398" s="419"/>
      <c r="UVT1398" s="480"/>
      <c r="UVU1398" s="482"/>
      <c r="UVV1398" s="482"/>
      <c r="UVW1398" s="482"/>
      <c r="UVX1398" s="482"/>
      <c r="UVY1398" s="482"/>
      <c r="UVZ1398" s="482"/>
      <c r="UWA1398" s="482"/>
      <c r="UWB1398" s="482"/>
      <c r="UWC1398" s="482"/>
      <c r="UWD1398" s="482"/>
      <c r="UWE1398" s="482"/>
      <c r="UWF1398" s="482"/>
      <c r="UWG1398" s="482"/>
      <c r="UWH1398" s="482"/>
      <c r="UWI1398" s="482"/>
      <c r="UWJ1398" s="482"/>
      <c r="UWK1398" s="482"/>
      <c r="UWL1398" s="482"/>
      <c r="UWM1398" s="481"/>
      <c r="UWN1398" s="447"/>
      <c r="UWO1398" s="447"/>
      <c r="UWP1398" s="451"/>
      <c r="UWQ1398" s="451"/>
      <c r="UWR1398" s="451"/>
      <c r="UWS1398" s="451"/>
      <c r="UWT1398" s="451"/>
      <c r="UWU1398" s="451"/>
      <c r="UWV1398" s="451"/>
      <c r="UWW1398" s="451"/>
      <c r="UWX1398" s="451"/>
      <c r="UWY1398" s="451"/>
      <c r="UWZ1398" s="447"/>
      <c r="UXA1398" s="428"/>
      <c r="UXB1398" s="469"/>
      <c r="UXC1398" s="414"/>
      <c r="UXD1398" s="414"/>
      <c r="UXE1398" s="414"/>
      <c r="UXF1398" s="414"/>
      <c r="UXG1398" s="414"/>
      <c r="UXH1398" s="415"/>
      <c r="UXI1398" s="414"/>
      <c r="UXJ1398" s="416"/>
      <c r="UXK1398" s="366"/>
      <c r="UXL1398" s="366"/>
      <c r="UXM1398" s="366"/>
      <c r="UXN1398" s="366"/>
      <c r="UXO1398" s="366"/>
      <c r="UXP1398" s="366"/>
      <c r="UXQ1398" s="366"/>
      <c r="UXR1398" s="366"/>
      <c r="UXS1398" s="419"/>
      <c r="UXT1398" s="480"/>
      <c r="UXU1398" s="482"/>
      <c r="UXV1398" s="482"/>
      <c r="UXW1398" s="482"/>
      <c r="UXX1398" s="482"/>
      <c r="UXY1398" s="482"/>
      <c r="UXZ1398" s="482"/>
      <c r="UYA1398" s="482"/>
      <c r="UYB1398" s="482"/>
      <c r="UYC1398" s="482"/>
      <c r="UYD1398" s="482"/>
      <c r="UYE1398" s="482"/>
      <c r="UYF1398" s="482"/>
      <c r="UYG1398" s="482"/>
      <c r="UYH1398" s="482"/>
      <c r="UYI1398" s="482"/>
      <c r="UYJ1398" s="482"/>
      <c r="UYK1398" s="482"/>
      <c r="UYL1398" s="482"/>
      <c r="UYM1398" s="481"/>
      <c r="UYN1398" s="447"/>
      <c r="UYO1398" s="447"/>
      <c r="UYP1398" s="451"/>
      <c r="UYQ1398" s="451"/>
      <c r="UYR1398" s="451"/>
      <c r="UYS1398" s="451"/>
      <c r="UYT1398" s="451"/>
      <c r="UYU1398" s="451"/>
      <c r="UYV1398" s="451"/>
      <c r="UYW1398" s="451"/>
      <c r="UYX1398" s="451"/>
      <c r="UYY1398" s="451"/>
      <c r="UYZ1398" s="447"/>
      <c r="UZA1398" s="428"/>
      <c r="UZB1398" s="469"/>
      <c r="UZC1398" s="414"/>
      <c r="UZD1398" s="414"/>
      <c r="UZE1398" s="414"/>
      <c r="UZF1398" s="414"/>
      <c r="UZG1398" s="414"/>
      <c r="UZH1398" s="415"/>
      <c r="UZI1398" s="414"/>
      <c r="UZJ1398" s="416"/>
      <c r="UZK1398" s="366"/>
      <c r="UZL1398" s="366"/>
      <c r="UZM1398" s="366"/>
      <c r="UZN1398" s="366"/>
      <c r="UZO1398" s="366"/>
      <c r="UZP1398" s="366"/>
      <c r="UZQ1398" s="366"/>
      <c r="UZR1398" s="366"/>
      <c r="UZS1398" s="419"/>
      <c r="UZT1398" s="480"/>
      <c r="UZU1398" s="482"/>
      <c r="UZV1398" s="482"/>
      <c r="UZW1398" s="482"/>
      <c r="UZX1398" s="482"/>
      <c r="UZY1398" s="482"/>
      <c r="UZZ1398" s="482"/>
      <c r="VAA1398" s="482"/>
      <c r="VAB1398" s="482"/>
      <c r="VAC1398" s="482"/>
      <c r="VAD1398" s="482"/>
      <c r="VAE1398" s="482"/>
      <c r="VAF1398" s="482"/>
      <c r="VAG1398" s="482"/>
      <c r="VAH1398" s="482"/>
      <c r="VAI1398" s="482"/>
      <c r="VAJ1398" s="482"/>
      <c r="VAK1398" s="482"/>
      <c r="VAL1398" s="482"/>
      <c r="VAM1398" s="481"/>
      <c r="VAN1398" s="447"/>
      <c r="VAO1398" s="447"/>
      <c r="VAP1398" s="451"/>
      <c r="VAQ1398" s="451"/>
      <c r="VAR1398" s="451"/>
      <c r="VAS1398" s="451"/>
      <c r="VAT1398" s="451"/>
      <c r="VAU1398" s="451"/>
      <c r="VAV1398" s="451"/>
      <c r="VAW1398" s="451"/>
      <c r="VAX1398" s="451"/>
      <c r="VAY1398" s="451"/>
      <c r="VAZ1398" s="447"/>
      <c r="VBA1398" s="428"/>
      <c r="VBB1398" s="469"/>
      <c r="VBC1398" s="414"/>
      <c r="VBD1398" s="414"/>
      <c r="VBE1398" s="414"/>
      <c r="VBF1398" s="414"/>
      <c r="VBG1398" s="414"/>
      <c r="VBH1398" s="415"/>
      <c r="VBI1398" s="414"/>
      <c r="VBJ1398" s="416"/>
      <c r="VBK1398" s="366"/>
      <c r="VBL1398" s="366"/>
      <c r="VBM1398" s="366"/>
      <c r="VBN1398" s="366"/>
      <c r="VBO1398" s="366"/>
      <c r="VBP1398" s="366"/>
      <c r="VBQ1398" s="366"/>
      <c r="VBR1398" s="366"/>
      <c r="VBS1398" s="419"/>
      <c r="VBT1398" s="480"/>
      <c r="VBU1398" s="482"/>
      <c r="VBV1398" s="482"/>
      <c r="VBW1398" s="482"/>
      <c r="VBX1398" s="482"/>
      <c r="VBY1398" s="482"/>
      <c r="VBZ1398" s="482"/>
      <c r="VCA1398" s="482"/>
      <c r="VCB1398" s="482"/>
      <c r="VCC1398" s="482"/>
      <c r="VCD1398" s="482"/>
      <c r="VCE1398" s="482"/>
      <c r="VCF1398" s="482"/>
      <c r="VCG1398" s="482"/>
      <c r="VCH1398" s="482"/>
      <c r="VCI1398" s="482"/>
      <c r="VCJ1398" s="482"/>
      <c r="VCK1398" s="482"/>
      <c r="VCL1398" s="482"/>
      <c r="VCM1398" s="481"/>
      <c r="VCN1398" s="447"/>
      <c r="VCO1398" s="447"/>
      <c r="VCP1398" s="451"/>
      <c r="VCQ1398" s="451"/>
      <c r="VCR1398" s="451"/>
      <c r="VCS1398" s="451"/>
      <c r="VCT1398" s="451"/>
      <c r="VCU1398" s="451"/>
      <c r="VCV1398" s="451"/>
      <c r="VCW1398" s="451"/>
      <c r="VCX1398" s="451"/>
      <c r="VCY1398" s="451"/>
      <c r="VCZ1398" s="447"/>
      <c r="VDA1398" s="428"/>
      <c r="VDB1398" s="469"/>
      <c r="VDC1398" s="414"/>
      <c r="VDD1398" s="414"/>
      <c r="VDE1398" s="414"/>
      <c r="VDF1398" s="414"/>
      <c r="VDG1398" s="414"/>
      <c r="VDH1398" s="415"/>
      <c r="VDI1398" s="414"/>
      <c r="VDJ1398" s="416"/>
      <c r="VDK1398" s="366"/>
      <c r="VDL1398" s="366"/>
      <c r="VDM1398" s="366"/>
      <c r="VDN1398" s="366"/>
      <c r="VDO1398" s="366"/>
      <c r="VDP1398" s="366"/>
      <c r="VDQ1398" s="366"/>
      <c r="VDR1398" s="366"/>
      <c r="VDS1398" s="419"/>
      <c r="VDT1398" s="480"/>
      <c r="VDU1398" s="482"/>
      <c r="VDV1398" s="482"/>
      <c r="VDW1398" s="482"/>
      <c r="VDX1398" s="482"/>
      <c r="VDY1398" s="482"/>
      <c r="VDZ1398" s="482"/>
      <c r="VEA1398" s="482"/>
      <c r="VEB1398" s="482"/>
      <c r="VEC1398" s="482"/>
      <c r="VED1398" s="482"/>
      <c r="VEE1398" s="482"/>
      <c r="VEF1398" s="482"/>
      <c r="VEG1398" s="482"/>
      <c r="VEH1398" s="482"/>
      <c r="VEI1398" s="482"/>
      <c r="VEJ1398" s="482"/>
      <c r="VEK1398" s="482"/>
      <c r="VEL1398" s="482"/>
      <c r="VEM1398" s="481"/>
      <c r="VEN1398" s="447"/>
      <c r="VEO1398" s="447"/>
      <c r="VEP1398" s="451"/>
      <c r="VEQ1398" s="451"/>
      <c r="VER1398" s="451"/>
      <c r="VES1398" s="451"/>
      <c r="VET1398" s="451"/>
      <c r="VEU1398" s="451"/>
      <c r="VEV1398" s="451"/>
      <c r="VEW1398" s="451"/>
      <c r="VEX1398" s="451"/>
      <c r="VEY1398" s="451"/>
      <c r="VEZ1398" s="447"/>
      <c r="VFA1398" s="428"/>
      <c r="VFB1398" s="469"/>
      <c r="VFC1398" s="414"/>
      <c r="VFD1398" s="414"/>
      <c r="VFE1398" s="414"/>
      <c r="VFF1398" s="414"/>
      <c r="VFG1398" s="414"/>
      <c r="VFH1398" s="415"/>
      <c r="VFI1398" s="414"/>
      <c r="VFJ1398" s="416"/>
      <c r="VFK1398" s="366"/>
      <c r="VFL1398" s="366"/>
      <c r="VFM1398" s="366"/>
      <c r="VFN1398" s="366"/>
      <c r="VFO1398" s="366"/>
      <c r="VFP1398" s="366"/>
      <c r="VFQ1398" s="366"/>
      <c r="VFR1398" s="366"/>
      <c r="VFS1398" s="419"/>
      <c r="VFT1398" s="480"/>
      <c r="VFU1398" s="482"/>
      <c r="VFV1398" s="482"/>
      <c r="VFW1398" s="482"/>
      <c r="VFX1398" s="482"/>
      <c r="VFY1398" s="482"/>
      <c r="VFZ1398" s="482"/>
      <c r="VGA1398" s="482"/>
      <c r="VGB1398" s="482"/>
      <c r="VGC1398" s="482"/>
      <c r="VGD1398" s="482"/>
      <c r="VGE1398" s="482"/>
      <c r="VGF1398" s="482"/>
      <c r="VGG1398" s="482"/>
      <c r="VGH1398" s="482"/>
      <c r="VGI1398" s="482"/>
      <c r="VGJ1398" s="482"/>
      <c r="VGK1398" s="482"/>
      <c r="VGL1398" s="482"/>
      <c r="VGM1398" s="481"/>
      <c r="VGN1398" s="447"/>
      <c r="VGO1398" s="447"/>
      <c r="VGP1398" s="451"/>
      <c r="VGQ1398" s="451"/>
      <c r="VGR1398" s="451"/>
      <c r="VGS1398" s="451"/>
      <c r="VGT1398" s="451"/>
      <c r="VGU1398" s="451"/>
      <c r="VGV1398" s="451"/>
      <c r="VGW1398" s="451"/>
      <c r="VGX1398" s="451"/>
      <c r="VGY1398" s="451"/>
      <c r="VGZ1398" s="447"/>
      <c r="VHA1398" s="428"/>
      <c r="VHB1398" s="469"/>
      <c r="VHC1398" s="414"/>
      <c r="VHD1398" s="414"/>
      <c r="VHE1398" s="414"/>
      <c r="VHF1398" s="414"/>
      <c r="VHG1398" s="414"/>
      <c r="VHH1398" s="415"/>
      <c r="VHI1398" s="414"/>
      <c r="VHJ1398" s="416"/>
      <c r="VHK1398" s="366"/>
      <c r="VHL1398" s="366"/>
      <c r="VHM1398" s="366"/>
      <c r="VHN1398" s="366"/>
      <c r="VHO1398" s="366"/>
      <c r="VHP1398" s="366"/>
      <c r="VHQ1398" s="366"/>
      <c r="VHR1398" s="366"/>
      <c r="VHS1398" s="419"/>
      <c r="VHT1398" s="480"/>
      <c r="VHU1398" s="482"/>
      <c r="VHV1398" s="482"/>
      <c r="VHW1398" s="482"/>
      <c r="VHX1398" s="482"/>
      <c r="VHY1398" s="482"/>
      <c r="VHZ1398" s="482"/>
      <c r="VIA1398" s="482"/>
      <c r="VIB1398" s="482"/>
      <c r="VIC1398" s="482"/>
      <c r="VID1398" s="482"/>
      <c r="VIE1398" s="482"/>
      <c r="VIF1398" s="482"/>
      <c r="VIG1398" s="482"/>
      <c r="VIH1398" s="482"/>
      <c r="VII1398" s="482"/>
      <c r="VIJ1398" s="482"/>
      <c r="VIK1398" s="482"/>
      <c r="VIL1398" s="482"/>
      <c r="VIM1398" s="481"/>
      <c r="VIN1398" s="447"/>
      <c r="VIO1398" s="447"/>
      <c r="VIP1398" s="451"/>
      <c r="VIQ1398" s="451"/>
      <c r="VIR1398" s="451"/>
      <c r="VIS1398" s="451"/>
      <c r="VIT1398" s="451"/>
      <c r="VIU1398" s="451"/>
      <c r="VIV1398" s="451"/>
      <c r="VIW1398" s="451"/>
      <c r="VIX1398" s="451"/>
      <c r="VIY1398" s="451"/>
      <c r="VIZ1398" s="447"/>
      <c r="VJA1398" s="428"/>
      <c r="VJB1398" s="469"/>
      <c r="VJC1398" s="414"/>
      <c r="VJD1398" s="414"/>
      <c r="VJE1398" s="414"/>
      <c r="VJF1398" s="414"/>
      <c r="VJG1398" s="414"/>
      <c r="VJH1398" s="415"/>
      <c r="VJI1398" s="414"/>
      <c r="VJJ1398" s="416"/>
      <c r="VJK1398" s="366"/>
      <c r="VJL1398" s="366"/>
      <c r="VJM1398" s="366"/>
      <c r="VJN1398" s="366"/>
      <c r="VJO1398" s="366"/>
      <c r="VJP1398" s="366"/>
      <c r="VJQ1398" s="366"/>
      <c r="VJR1398" s="366"/>
      <c r="VJS1398" s="419"/>
      <c r="VJT1398" s="480"/>
      <c r="VJU1398" s="482"/>
      <c r="VJV1398" s="482"/>
      <c r="VJW1398" s="482"/>
      <c r="VJX1398" s="482"/>
      <c r="VJY1398" s="482"/>
      <c r="VJZ1398" s="482"/>
      <c r="VKA1398" s="482"/>
      <c r="VKB1398" s="482"/>
      <c r="VKC1398" s="482"/>
      <c r="VKD1398" s="482"/>
      <c r="VKE1398" s="482"/>
      <c r="VKF1398" s="482"/>
      <c r="VKG1398" s="482"/>
      <c r="VKH1398" s="482"/>
      <c r="VKI1398" s="482"/>
      <c r="VKJ1398" s="482"/>
      <c r="VKK1398" s="482"/>
      <c r="VKL1398" s="482"/>
      <c r="VKM1398" s="481"/>
      <c r="VKN1398" s="447"/>
      <c r="VKO1398" s="447"/>
      <c r="VKP1398" s="451"/>
      <c r="VKQ1398" s="451"/>
      <c r="VKR1398" s="451"/>
      <c r="VKS1398" s="451"/>
      <c r="VKT1398" s="451"/>
      <c r="VKU1398" s="451"/>
      <c r="VKV1398" s="451"/>
      <c r="VKW1398" s="451"/>
      <c r="VKX1398" s="451"/>
      <c r="VKY1398" s="451"/>
      <c r="VKZ1398" s="447"/>
      <c r="VLA1398" s="428"/>
      <c r="VLB1398" s="469"/>
      <c r="VLC1398" s="414"/>
      <c r="VLD1398" s="414"/>
      <c r="VLE1398" s="414"/>
      <c r="VLF1398" s="414"/>
      <c r="VLG1398" s="414"/>
      <c r="VLH1398" s="415"/>
      <c r="VLI1398" s="414"/>
      <c r="VLJ1398" s="416"/>
      <c r="VLK1398" s="366"/>
      <c r="VLL1398" s="366"/>
      <c r="VLM1398" s="366"/>
      <c r="VLN1398" s="366"/>
      <c r="VLO1398" s="366"/>
      <c r="VLP1398" s="366"/>
      <c r="VLQ1398" s="366"/>
      <c r="VLR1398" s="366"/>
      <c r="VLS1398" s="419"/>
      <c r="VLT1398" s="480"/>
      <c r="VLU1398" s="482"/>
      <c r="VLV1398" s="482"/>
      <c r="VLW1398" s="482"/>
      <c r="VLX1398" s="482"/>
      <c r="VLY1398" s="482"/>
      <c r="VLZ1398" s="482"/>
      <c r="VMA1398" s="482"/>
      <c r="VMB1398" s="482"/>
      <c r="VMC1398" s="482"/>
      <c r="VMD1398" s="482"/>
      <c r="VME1398" s="482"/>
      <c r="VMF1398" s="482"/>
      <c r="VMG1398" s="482"/>
      <c r="VMH1398" s="482"/>
      <c r="VMI1398" s="482"/>
      <c r="VMJ1398" s="482"/>
      <c r="VMK1398" s="482"/>
      <c r="VML1398" s="482"/>
      <c r="VMM1398" s="481"/>
      <c r="VMN1398" s="447"/>
      <c r="VMO1398" s="447"/>
      <c r="VMP1398" s="451"/>
      <c r="VMQ1398" s="451"/>
      <c r="VMR1398" s="451"/>
      <c r="VMS1398" s="451"/>
      <c r="VMT1398" s="451"/>
      <c r="VMU1398" s="451"/>
      <c r="VMV1398" s="451"/>
      <c r="VMW1398" s="451"/>
      <c r="VMX1398" s="451"/>
      <c r="VMY1398" s="451"/>
      <c r="VMZ1398" s="447"/>
      <c r="VNA1398" s="428"/>
      <c r="VNB1398" s="469"/>
      <c r="VNC1398" s="414"/>
      <c r="VND1398" s="414"/>
      <c r="VNE1398" s="414"/>
      <c r="VNF1398" s="414"/>
      <c r="VNG1398" s="414"/>
      <c r="VNH1398" s="415"/>
      <c r="VNI1398" s="414"/>
      <c r="VNJ1398" s="416"/>
      <c r="VNK1398" s="366"/>
      <c r="VNL1398" s="366"/>
      <c r="VNM1398" s="366"/>
      <c r="VNN1398" s="366"/>
      <c r="VNO1398" s="366"/>
      <c r="VNP1398" s="366"/>
      <c r="VNQ1398" s="366"/>
      <c r="VNR1398" s="366"/>
      <c r="VNS1398" s="419"/>
      <c r="VNT1398" s="480"/>
      <c r="VNU1398" s="482"/>
      <c r="VNV1398" s="482"/>
      <c r="VNW1398" s="482"/>
      <c r="VNX1398" s="482"/>
      <c r="VNY1398" s="482"/>
      <c r="VNZ1398" s="482"/>
      <c r="VOA1398" s="482"/>
      <c r="VOB1398" s="482"/>
      <c r="VOC1398" s="482"/>
      <c r="VOD1398" s="482"/>
      <c r="VOE1398" s="482"/>
      <c r="VOF1398" s="482"/>
      <c r="VOG1398" s="482"/>
      <c r="VOH1398" s="482"/>
      <c r="VOI1398" s="482"/>
      <c r="VOJ1398" s="482"/>
      <c r="VOK1398" s="482"/>
      <c r="VOL1398" s="482"/>
      <c r="VOM1398" s="481"/>
      <c r="VON1398" s="447"/>
      <c r="VOO1398" s="447"/>
      <c r="VOP1398" s="451"/>
      <c r="VOQ1398" s="451"/>
      <c r="VOR1398" s="451"/>
      <c r="VOS1398" s="451"/>
      <c r="VOT1398" s="451"/>
      <c r="VOU1398" s="451"/>
      <c r="VOV1398" s="451"/>
      <c r="VOW1398" s="451"/>
      <c r="VOX1398" s="451"/>
      <c r="VOY1398" s="451"/>
      <c r="VOZ1398" s="447"/>
      <c r="VPA1398" s="428"/>
      <c r="VPB1398" s="469"/>
      <c r="VPC1398" s="414"/>
      <c r="VPD1398" s="414"/>
      <c r="VPE1398" s="414"/>
      <c r="VPF1398" s="414"/>
      <c r="VPG1398" s="414"/>
      <c r="VPH1398" s="415"/>
      <c r="VPI1398" s="414"/>
      <c r="VPJ1398" s="416"/>
      <c r="VPK1398" s="366"/>
      <c r="VPL1398" s="366"/>
      <c r="VPM1398" s="366"/>
      <c r="VPN1398" s="366"/>
      <c r="VPO1398" s="366"/>
      <c r="VPP1398" s="366"/>
      <c r="VPQ1398" s="366"/>
      <c r="VPR1398" s="366"/>
      <c r="VPS1398" s="419"/>
      <c r="VPT1398" s="480"/>
      <c r="VPU1398" s="482"/>
      <c r="VPV1398" s="482"/>
      <c r="VPW1398" s="482"/>
      <c r="VPX1398" s="482"/>
      <c r="VPY1398" s="482"/>
      <c r="VPZ1398" s="482"/>
      <c r="VQA1398" s="482"/>
      <c r="VQB1398" s="482"/>
      <c r="VQC1398" s="482"/>
      <c r="VQD1398" s="482"/>
      <c r="VQE1398" s="482"/>
      <c r="VQF1398" s="482"/>
      <c r="VQG1398" s="482"/>
      <c r="VQH1398" s="482"/>
      <c r="VQI1398" s="482"/>
      <c r="VQJ1398" s="482"/>
      <c r="VQK1398" s="482"/>
      <c r="VQL1398" s="482"/>
      <c r="VQM1398" s="481"/>
      <c r="VQN1398" s="447"/>
      <c r="VQO1398" s="447"/>
      <c r="VQP1398" s="451"/>
      <c r="VQQ1398" s="451"/>
      <c r="VQR1398" s="451"/>
      <c r="VQS1398" s="451"/>
      <c r="VQT1398" s="451"/>
      <c r="VQU1398" s="451"/>
      <c r="VQV1398" s="451"/>
      <c r="VQW1398" s="451"/>
      <c r="VQX1398" s="451"/>
      <c r="VQY1398" s="451"/>
      <c r="VQZ1398" s="447"/>
      <c r="VRA1398" s="428"/>
      <c r="VRB1398" s="469"/>
      <c r="VRC1398" s="414"/>
      <c r="VRD1398" s="414"/>
      <c r="VRE1398" s="414"/>
      <c r="VRF1398" s="414"/>
      <c r="VRG1398" s="414"/>
      <c r="VRH1398" s="415"/>
      <c r="VRI1398" s="414"/>
      <c r="VRJ1398" s="416"/>
      <c r="VRK1398" s="366"/>
      <c r="VRL1398" s="366"/>
      <c r="VRM1398" s="366"/>
      <c r="VRN1398" s="366"/>
      <c r="VRO1398" s="366"/>
      <c r="VRP1398" s="366"/>
      <c r="VRQ1398" s="366"/>
      <c r="VRR1398" s="366"/>
      <c r="VRS1398" s="419"/>
      <c r="VRT1398" s="480"/>
      <c r="VRU1398" s="482"/>
      <c r="VRV1398" s="482"/>
      <c r="VRW1398" s="482"/>
      <c r="VRX1398" s="482"/>
      <c r="VRY1398" s="482"/>
      <c r="VRZ1398" s="482"/>
      <c r="VSA1398" s="482"/>
      <c r="VSB1398" s="482"/>
      <c r="VSC1398" s="482"/>
      <c r="VSD1398" s="482"/>
      <c r="VSE1398" s="482"/>
      <c r="VSF1398" s="482"/>
      <c r="VSG1398" s="482"/>
      <c r="VSH1398" s="482"/>
      <c r="VSI1398" s="482"/>
      <c r="VSJ1398" s="482"/>
      <c r="VSK1398" s="482"/>
      <c r="VSL1398" s="482"/>
      <c r="VSM1398" s="481"/>
      <c r="VSN1398" s="447"/>
      <c r="VSO1398" s="447"/>
      <c r="VSP1398" s="451"/>
      <c r="VSQ1398" s="451"/>
      <c r="VSR1398" s="451"/>
      <c r="VSS1398" s="451"/>
      <c r="VST1398" s="451"/>
      <c r="VSU1398" s="451"/>
      <c r="VSV1398" s="451"/>
      <c r="VSW1398" s="451"/>
      <c r="VSX1398" s="451"/>
      <c r="VSY1398" s="451"/>
      <c r="VSZ1398" s="447"/>
      <c r="VTA1398" s="428"/>
      <c r="VTB1398" s="469"/>
      <c r="VTC1398" s="414"/>
      <c r="VTD1398" s="414"/>
      <c r="VTE1398" s="414"/>
      <c r="VTF1398" s="414"/>
      <c r="VTG1398" s="414"/>
      <c r="VTH1398" s="415"/>
      <c r="VTI1398" s="414"/>
      <c r="VTJ1398" s="416"/>
      <c r="VTK1398" s="366"/>
      <c r="VTL1398" s="366"/>
      <c r="VTM1398" s="366"/>
      <c r="VTN1398" s="366"/>
      <c r="VTO1398" s="366"/>
      <c r="VTP1398" s="366"/>
      <c r="VTQ1398" s="366"/>
      <c r="VTR1398" s="366"/>
      <c r="VTS1398" s="419"/>
      <c r="VTT1398" s="480"/>
      <c r="VTU1398" s="482"/>
      <c r="VTV1398" s="482"/>
      <c r="VTW1398" s="482"/>
      <c r="VTX1398" s="482"/>
      <c r="VTY1398" s="482"/>
      <c r="VTZ1398" s="482"/>
      <c r="VUA1398" s="482"/>
      <c r="VUB1398" s="482"/>
      <c r="VUC1398" s="482"/>
      <c r="VUD1398" s="482"/>
      <c r="VUE1398" s="482"/>
      <c r="VUF1398" s="482"/>
      <c r="VUG1398" s="482"/>
      <c r="VUH1398" s="482"/>
      <c r="VUI1398" s="482"/>
      <c r="VUJ1398" s="482"/>
      <c r="VUK1398" s="482"/>
      <c r="VUL1398" s="482"/>
      <c r="VUM1398" s="481"/>
      <c r="VUN1398" s="447"/>
      <c r="VUO1398" s="447"/>
      <c r="VUP1398" s="451"/>
      <c r="VUQ1398" s="451"/>
      <c r="VUR1398" s="451"/>
      <c r="VUS1398" s="451"/>
      <c r="VUT1398" s="451"/>
      <c r="VUU1398" s="451"/>
      <c r="VUV1398" s="451"/>
      <c r="VUW1398" s="451"/>
      <c r="VUX1398" s="451"/>
      <c r="VUY1398" s="451"/>
      <c r="VUZ1398" s="447"/>
      <c r="VVA1398" s="428"/>
      <c r="VVB1398" s="469"/>
      <c r="VVC1398" s="414"/>
      <c r="VVD1398" s="414"/>
      <c r="VVE1398" s="414"/>
      <c r="VVF1398" s="414"/>
      <c r="VVG1398" s="414"/>
      <c r="VVH1398" s="415"/>
      <c r="VVI1398" s="414"/>
      <c r="VVJ1398" s="416"/>
      <c r="VVK1398" s="366"/>
      <c r="VVL1398" s="366"/>
      <c r="VVM1398" s="366"/>
      <c r="VVN1398" s="366"/>
      <c r="VVO1398" s="366"/>
      <c r="VVP1398" s="366"/>
      <c r="VVQ1398" s="366"/>
      <c r="VVR1398" s="366"/>
      <c r="VVS1398" s="419"/>
      <c r="VVT1398" s="480"/>
      <c r="VVU1398" s="482"/>
      <c r="VVV1398" s="482"/>
      <c r="VVW1398" s="482"/>
      <c r="VVX1398" s="482"/>
      <c r="VVY1398" s="482"/>
      <c r="VVZ1398" s="482"/>
      <c r="VWA1398" s="482"/>
      <c r="VWB1398" s="482"/>
      <c r="VWC1398" s="482"/>
      <c r="VWD1398" s="482"/>
      <c r="VWE1398" s="482"/>
      <c r="VWF1398" s="482"/>
      <c r="VWG1398" s="482"/>
      <c r="VWH1398" s="482"/>
      <c r="VWI1398" s="482"/>
      <c r="VWJ1398" s="482"/>
      <c r="VWK1398" s="482"/>
      <c r="VWL1398" s="482"/>
      <c r="VWM1398" s="481"/>
      <c r="VWN1398" s="447"/>
      <c r="VWO1398" s="447"/>
      <c r="VWP1398" s="451"/>
      <c r="VWQ1398" s="451"/>
      <c r="VWR1398" s="451"/>
      <c r="VWS1398" s="451"/>
      <c r="VWT1398" s="451"/>
      <c r="VWU1398" s="451"/>
      <c r="VWV1398" s="451"/>
      <c r="VWW1398" s="451"/>
      <c r="VWX1398" s="451"/>
      <c r="VWY1398" s="451"/>
      <c r="VWZ1398" s="447"/>
      <c r="VXA1398" s="428"/>
      <c r="VXB1398" s="469"/>
      <c r="VXC1398" s="414"/>
      <c r="VXD1398" s="414"/>
      <c r="VXE1398" s="414"/>
      <c r="VXF1398" s="414"/>
      <c r="VXG1398" s="414"/>
      <c r="VXH1398" s="415"/>
      <c r="VXI1398" s="414"/>
      <c r="VXJ1398" s="416"/>
      <c r="VXK1398" s="366"/>
      <c r="VXL1398" s="366"/>
      <c r="VXM1398" s="366"/>
      <c r="VXN1398" s="366"/>
      <c r="VXO1398" s="366"/>
      <c r="VXP1398" s="366"/>
      <c r="VXQ1398" s="366"/>
      <c r="VXR1398" s="366"/>
      <c r="VXS1398" s="419"/>
      <c r="VXT1398" s="480"/>
      <c r="VXU1398" s="482"/>
      <c r="VXV1398" s="482"/>
      <c r="VXW1398" s="482"/>
      <c r="VXX1398" s="482"/>
      <c r="VXY1398" s="482"/>
      <c r="VXZ1398" s="482"/>
      <c r="VYA1398" s="482"/>
      <c r="VYB1398" s="482"/>
      <c r="VYC1398" s="482"/>
      <c r="VYD1398" s="482"/>
      <c r="VYE1398" s="482"/>
      <c r="VYF1398" s="482"/>
      <c r="VYG1398" s="482"/>
      <c r="VYH1398" s="482"/>
      <c r="VYI1398" s="482"/>
      <c r="VYJ1398" s="482"/>
      <c r="VYK1398" s="482"/>
      <c r="VYL1398" s="482"/>
      <c r="VYM1398" s="481"/>
      <c r="VYN1398" s="447"/>
      <c r="VYO1398" s="447"/>
      <c r="VYP1398" s="451"/>
      <c r="VYQ1398" s="451"/>
      <c r="VYR1398" s="451"/>
      <c r="VYS1398" s="451"/>
      <c r="VYT1398" s="451"/>
      <c r="VYU1398" s="451"/>
      <c r="VYV1398" s="451"/>
      <c r="VYW1398" s="451"/>
      <c r="VYX1398" s="451"/>
      <c r="VYY1398" s="451"/>
      <c r="VYZ1398" s="447"/>
      <c r="VZA1398" s="428"/>
      <c r="VZB1398" s="469"/>
      <c r="VZC1398" s="414"/>
      <c r="VZD1398" s="414"/>
      <c r="VZE1398" s="414"/>
      <c r="VZF1398" s="414"/>
      <c r="VZG1398" s="414"/>
      <c r="VZH1398" s="415"/>
      <c r="VZI1398" s="414"/>
      <c r="VZJ1398" s="416"/>
      <c r="VZK1398" s="366"/>
      <c r="VZL1398" s="366"/>
      <c r="VZM1398" s="366"/>
      <c r="VZN1398" s="366"/>
      <c r="VZO1398" s="366"/>
      <c r="VZP1398" s="366"/>
      <c r="VZQ1398" s="366"/>
      <c r="VZR1398" s="366"/>
      <c r="VZS1398" s="419"/>
      <c r="VZT1398" s="480"/>
      <c r="VZU1398" s="482"/>
      <c r="VZV1398" s="482"/>
      <c r="VZW1398" s="482"/>
      <c r="VZX1398" s="482"/>
      <c r="VZY1398" s="482"/>
      <c r="VZZ1398" s="482"/>
      <c r="WAA1398" s="482"/>
      <c r="WAB1398" s="482"/>
      <c r="WAC1398" s="482"/>
      <c r="WAD1398" s="482"/>
      <c r="WAE1398" s="482"/>
      <c r="WAF1398" s="482"/>
      <c r="WAG1398" s="482"/>
      <c r="WAH1398" s="482"/>
      <c r="WAI1398" s="482"/>
      <c r="WAJ1398" s="482"/>
      <c r="WAK1398" s="482"/>
      <c r="WAL1398" s="482"/>
      <c r="WAM1398" s="481"/>
      <c r="WAN1398" s="447"/>
      <c r="WAO1398" s="447"/>
      <c r="WAP1398" s="451"/>
      <c r="WAQ1398" s="451"/>
      <c r="WAR1398" s="451"/>
      <c r="WAS1398" s="451"/>
      <c r="WAT1398" s="451"/>
      <c r="WAU1398" s="451"/>
      <c r="WAV1398" s="451"/>
      <c r="WAW1398" s="451"/>
      <c r="WAX1398" s="451"/>
      <c r="WAY1398" s="451"/>
      <c r="WAZ1398" s="447"/>
      <c r="WBA1398" s="428"/>
      <c r="WBB1398" s="469"/>
      <c r="WBC1398" s="414"/>
      <c r="WBD1398" s="414"/>
      <c r="WBE1398" s="414"/>
      <c r="WBF1398" s="414"/>
      <c r="WBG1398" s="414"/>
      <c r="WBH1398" s="415"/>
      <c r="WBI1398" s="414"/>
      <c r="WBJ1398" s="416"/>
      <c r="WBK1398" s="366"/>
      <c r="WBL1398" s="366"/>
      <c r="WBM1398" s="366"/>
      <c r="WBN1398" s="366"/>
      <c r="WBO1398" s="366"/>
      <c r="WBP1398" s="366"/>
      <c r="WBQ1398" s="366"/>
      <c r="WBR1398" s="366"/>
      <c r="WBS1398" s="419"/>
      <c r="WBT1398" s="480"/>
      <c r="WBU1398" s="482"/>
      <c r="WBV1398" s="482"/>
      <c r="WBW1398" s="482"/>
      <c r="WBX1398" s="482"/>
      <c r="WBY1398" s="482"/>
      <c r="WBZ1398" s="482"/>
      <c r="WCA1398" s="482"/>
      <c r="WCB1398" s="482"/>
      <c r="WCC1398" s="482"/>
      <c r="WCD1398" s="482"/>
      <c r="WCE1398" s="482"/>
      <c r="WCF1398" s="482"/>
      <c r="WCG1398" s="482"/>
      <c r="WCH1398" s="482"/>
      <c r="WCI1398" s="482"/>
      <c r="WCJ1398" s="482"/>
      <c r="WCK1398" s="482"/>
      <c r="WCL1398" s="482"/>
      <c r="WCM1398" s="481"/>
      <c r="WCN1398" s="447"/>
      <c r="WCO1398" s="447"/>
      <c r="WCP1398" s="451"/>
      <c r="WCQ1398" s="451"/>
      <c r="WCR1398" s="451"/>
      <c r="WCS1398" s="451"/>
      <c r="WCT1398" s="451"/>
      <c r="WCU1398" s="451"/>
      <c r="WCV1398" s="451"/>
      <c r="WCW1398" s="451"/>
      <c r="WCX1398" s="451"/>
      <c r="WCY1398" s="451"/>
      <c r="WCZ1398" s="447"/>
      <c r="WDA1398" s="428"/>
      <c r="WDB1398" s="469"/>
      <c r="WDC1398" s="414"/>
      <c r="WDD1398" s="414"/>
      <c r="WDE1398" s="414"/>
      <c r="WDF1398" s="414"/>
      <c r="WDG1398" s="414"/>
      <c r="WDH1398" s="415"/>
      <c r="WDI1398" s="414"/>
      <c r="WDJ1398" s="416"/>
      <c r="WDK1398" s="366"/>
      <c r="WDL1398" s="366"/>
      <c r="WDM1398" s="366"/>
      <c r="WDN1398" s="366"/>
      <c r="WDO1398" s="366"/>
      <c r="WDP1398" s="366"/>
      <c r="WDQ1398" s="366"/>
      <c r="WDR1398" s="366"/>
      <c r="WDS1398" s="419"/>
      <c r="WDT1398" s="480"/>
      <c r="WDU1398" s="482"/>
      <c r="WDV1398" s="482"/>
      <c r="WDW1398" s="482"/>
      <c r="WDX1398" s="482"/>
      <c r="WDY1398" s="482"/>
      <c r="WDZ1398" s="482"/>
      <c r="WEA1398" s="482"/>
      <c r="WEB1398" s="482"/>
      <c r="WEC1398" s="482"/>
      <c r="WED1398" s="482"/>
      <c r="WEE1398" s="482"/>
      <c r="WEF1398" s="482"/>
      <c r="WEG1398" s="482"/>
      <c r="WEH1398" s="482"/>
      <c r="WEI1398" s="482"/>
      <c r="WEJ1398" s="482"/>
      <c r="WEK1398" s="482"/>
      <c r="WEL1398" s="482"/>
      <c r="WEM1398" s="481"/>
      <c r="WEN1398" s="447"/>
      <c r="WEO1398" s="447"/>
      <c r="WEP1398" s="451"/>
      <c r="WEQ1398" s="451"/>
      <c r="WER1398" s="451"/>
      <c r="WES1398" s="451"/>
      <c r="WET1398" s="451"/>
      <c r="WEU1398" s="451"/>
      <c r="WEV1398" s="451"/>
      <c r="WEW1398" s="451"/>
      <c r="WEX1398" s="451"/>
      <c r="WEY1398" s="451"/>
      <c r="WEZ1398" s="447"/>
      <c r="WFA1398" s="428"/>
      <c r="WFB1398" s="469"/>
      <c r="WFC1398" s="414"/>
      <c r="WFD1398" s="414"/>
      <c r="WFE1398" s="414"/>
      <c r="WFF1398" s="414"/>
      <c r="WFG1398" s="414"/>
      <c r="WFH1398" s="415"/>
      <c r="WFI1398" s="414"/>
      <c r="WFJ1398" s="416"/>
      <c r="WFK1398" s="366"/>
      <c r="WFL1398" s="366"/>
      <c r="WFM1398" s="366"/>
      <c r="WFN1398" s="366"/>
      <c r="WFO1398" s="366"/>
      <c r="WFP1398" s="366"/>
      <c r="WFQ1398" s="366"/>
      <c r="WFR1398" s="366"/>
      <c r="WFS1398" s="419"/>
      <c r="WFT1398" s="480"/>
      <c r="WFU1398" s="482"/>
      <c r="WFV1398" s="482"/>
      <c r="WFW1398" s="482"/>
      <c r="WFX1398" s="482"/>
      <c r="WFY1398" s="482"/>
      <c r="WFZ1398" s="482"/>
      <c r="WGA1398" s="482"/>
      <c r="WGB1398" s="482"/>
      <c r="WGC1398" s="482"/>
      <c r="WGD1398" s="482"/>
      <c r="WGE1398" s="482"/>
      <c r="WGF1398" s="482"/>
      <c r="WGG1398" s="482"/>
      <c r="WGH1398" s="482"/>
      <c r="WGI1398" s="482"/>
      <c r="WGJ1398" s="482"/>
      <c r="WGK1398" s="482"/>
      <c r="WGL1398" s="482"/>
      <c r="WGM1398" s="481"/>
      <c r="WGN1398" s="447"/>
      <c r="WGO1398" s="447"/>
      <c r="WGP1398" s="451"/>
      <c r="WGQ1398" s="451"/>
      <c r="WGR1398" s="451"/>
      <c r="WGS1398" s="451"/>
      <c r="WGT1398" s="451"/>
      <c r="WGU1398" s="451"/>
      <c r="WGV1398" s="451"/>
      <c r="WGW1398" s="451"/>
      <c r="WGX1398" s="451"/>
      <c r="WGY1398" s="451"/>
      <c r="WGZ1398" s="447"/>
      <c r="WHA1398" s="428"/>
      <c r="WHB1398" s="469"/>
      <c r="WHC1398" s="414"/>
      <c r="WHD1398" s="414"/>
      <c r="WHE1398" s="414"/>
      <c r="WHF1398" s="414"/>
      <c r="WHG1398" s="414"/>
      <c r="WHH1398" s="415"/>
      <c r="WHI1398" s="414"/>
      <c r="WHJ1398" s="416"/>
      <c r="WHK1398" s="366"/>
      <c r="WHL1398" s="366"/>
      <c r="WHM1398" s="366"/>
      <c r="WHN1398" s="366"/>
      <c r="WHO1398" s="366"/>
      <c r="WHP1398" s="366"/>
      <c r="WHQ1398" s="366"/>
      <c r="WHR1398" s="366"/>
      <c r="WHS1398" s="419"/>
      <c r="WHT1398" s="480"/>
      <c r="WHU1398" s="482"/>
      <c r="WHV1398" s="482"/>
      <c r="WHW1398" s="482"/>
      <c r="WHX1398" s="482"/>
      <c r="WHY1398" s="482"/>
      <c r="WHZ1398" s="482"/>
      <c r="WIA1398" s="482"/>
      <c r="WIB1398" s="482"/>
      <c r="WIC1398" s="482"/>
      <c r="WID1398" s="482"/>
      <c r="WIE1398" s="482"/>
      <c r="WIF1398" s="482"/>
      <c r="WIG1398" s="482"/>
      <c r="WIH1398" s="482"/>
      <c r="WII1398" s="482"/>
      <c r="WIJ1398" s="482"/>
      <c r="WIK1398" s="482"/>
      <c r="WIL1398" s="482"/>
      <c r="WIM1398" s="481"/>
      <c r="WIN1398" s="447"/>
      <c r="WIO1398" s="447"/>
      <c r="WIP1398" s="451"/>
      <c r="WIQ1398" s="451"/>
      <c r="WIR1398" s="451"/>
      <c r="WIS1398" s="451"/>
      <c r="WIT1398" s="451"/>
      <c r="WIU1398" s="451"/>
      <c r="WIV1398" s="451"/>
      <c r="WIW1398" s="451"/>
      <c r="WIX1398" s="451"/>
      <c r="WIY1398" s="451"/>
      <c r="WIZ1398" s="447"/>
      <c r="WJA1398" s="428"/>
      <c r="WJB1398" s="469"/>
      <c r="WJC1398" s="414"/>
      <c r="WJD1398" s="414"/>
      <c r="WJE1398" s="414"/>
      <c r="WJF1398" s="414"/>
      <c r="WJG1398" s="414"/>
      <c r="WJH1398" s="415"/>
      <c r="WJI1398" s="414"/>
      <c r="WJJ1398" s="416"/>
      <c r="WJK1398" s="366"/>
      <c r="WJL1398" s="366"/>
      <c r="WJM1398" s="366"/>
      <c r="WJN1398" s="366"/>
      <c r="WJO1398" s="366"/>
      <c r="WJP1398" s="366"/>
      <c r="WJQ1398" s="366"/>
      <c r="WJR1398" s="366"/>
      <c r="WJS1398" s="419"/>
      <c r="WJT1398" s="480"/>
      <c r="WJU1398" s="482"/>
      <c r="WJV1398" s="482"/>
      <c r="WJW1398" s="482"/>
      <c r="WJX1398" s="482"/>
      <c r="WJY1398" s="482"/>
      <c r="WJZ1398" s="482"/>
      <c r="WKA1398" s="482"/>
      <c r="WKB1398" s="482"/>
      <c r="WKC1398" s="482"/>
      <c r="WKD1398" s="482"/>
      <c r="WKE1398" s="482"/>
      <c r="WKF1398" s="482"/>
      <c r="WKG1398" s="482"/>
      <c r="WKH1398" s="482"/>
      <c r="WKI1398" s="482"/>
      <c r="WKJ1398" s="482"/>
      <c r="WKK1398" s="482"/>
      <c r="WKL1398" s="482"/>
      <c r="WKM1398" s="481"/>
      <c r="WKN1398" s="447"/>
      <c r="WKO1398" s="447"/>
      <c r="WKP1398" s="451"/>
      <c r="WKQ1398" s="451"/>
      <c r="WKR1398" s="451"/>
      <c r="WKS1398" s="451"/>
      <c r="WKT1398" s="451"/>
      <c r="WKU1398" s="451"/>
      <c r="WKV1398" s="451"/>
      <c r="WKW1398" s="451"/>
      <c r="WKX1398" s="451"/>
      <c r="WKY1398" s="451"/>
      <c r="WKZ1398" s="447"/>
      <c r="WLA1398" s="428"/>
      <c r="WLB1398" s="469"/>
      <c r="WLC1398" s="414"/>
      <c r="WLD1398" s="414"/>
      <c r="WLE1398" s="414"/>
      <c r="WLF1398" s="414"/>
      <c r="WLG1398" s="414"/>
      <c r="WLH1398" s="415"/>
      <c r="WLI1398" s="414"/>
      <c r="WLJ1398" s="416"/>
      <c r="WLK1398" s="366"/>
      <c r="WLL1398" s="366"/>
      <c r="WLM1398" s="366"/>
      <c r="WLN1398" s="366"/>
      <c r="WLO1398" s="366"/>
      <c r="WLP1398" s="366"/>
      <c r="WLQ1398" s="366"/>
      <c r="WLR1398" s="366"/>
      <c r="WLS1398" s="419"/>
      <c r="WLT1398" s="480"/>
      <c r="WLU1398" s="482"/>
      <c r="WLV1398" s="482"/>
      <c r="WLW1398" s="482"/>
      <c r="WLX1398" s="482"/>
      <c r="WLY1398" s="482"/>
      <c r="WLZ1398" s="482"/>
      <c r="WMA1398" s="482"/>
      <c r="WMB1398" s="482"/>
      <c r="WMC1398" s="482"/>
      <c r="WMD1398" s="482"/>
      <c r="WME1398" s="482"/>
      <c r="WMF1398" s="482"/>
      <c r="WMG1398" s="482"/>
      <c r="WMH1398" s="482"/>
      <c r="WMI1398" s="482"/>
      <c r="WMJ1398" s="482"/>
      <c r="WMK1398" s="482"/>
      <c r="WML1398" s="482"/>
      <c r="WMM1398" s="481"/>
      <c r="WMN1398" s="447"/>
      <c r="WMO1398" s="447"/>
      <c r="WMP1398" s="451"/>
      <c r="WMQ1398" s="451"/>
      <c r="WMR1398" s="451"/>
      <c r="WMS1398" s="451"/>
      <c r="WMT1398" s="451"/>
      <c r="WMU1398" s="451"/>
      <c r="WMV1398" s="451"/>
      <c r="WMW1398" s="451"/>
      <c r="WMX1398" s="451"/>
      <c r="WMY1398" s="451"/>
      <c r="WMZ1398" s="447"/>
      <c r="WNA1398" s="428"/>
      <c r="WNB1398" s="469"/>
      <c r="WNC1398" s="414"/>
      <c r="WND1398" s="414"/>
      <c r="WNE1398" s="414"/>
      <c r="WNF1398" s="414"/>
      <c r="WNG1398" s="414"/>
      <c r="WNH1398" s="415"/>
      <c r="WNI1398" s="414"/>
      <c r="WNJ1398" s="416"/>
      <c r="WNK1398" s="366"/>
      <c r="WNL1398" s="366"/>
      <c r="WNM1398" s="366"/>
      <c r="WNN1398" s="366"/>
      <c r="WNO1398" s="366"/>
      <c r="WNP1398" s="366"/>
      <c r="WNQ1398" s="366"/>
      <c r="WNR1398" s="366"/>
      <c r="WNS1398" s="419"/>
      <c r="WNT1398" s="480"/>
      <c r="WNU1398" s="482"/>
      <c r="WNV1398" s="482"/>
      <c r="WNW1398" s="482"/>
      <c r="WNX1398" s="482"/>
      <c r="WNY1398" s="482"/>
      <c r="WNZ1398" s="482"/>
      <c r="WOA1398" s="482"/>
      <c r="WOB1398" s="482"/>
      <c r="WOC1398" s="482"/>
      <c r="WOD1398" s="482"/>
      <c r="WOE1398" s="482"/>
      <c r="WOF1398" s="482"/>
      <c r="WOG1398" s="482"/>
      <c r="WOH1398" s="482"/>
      <c r="WOI1398" s="482"/>
      <c r="WOJ1398" s="482"/>
      <c r="WOK1398" s="482"/>
      <c r="WOL1398" s="482"/>
      <c r="WOM1398" s="481"/>
      <c r="WON1398" s="447"/>
      <c r="WOO1398" s="447"/>
      <c r="WOP1398" s="451"/>
      <c r="WOQ1398" s="451"/>
      <c r="WOR1398" s="451"/>
      <c r="WOS1398" s="451"/>
      <c r="WOT1398" s="451"/>
      <c r="WOU1398" s="451"/>
      <c r="WOV1398" s="451"/>
      <c r="WOW1398" s="451"/>
      <c r="WOX1398" s="451"/>
      <c r="WOY1398" s="451"/>
      <c r="WOZ1398" s="447"/>
      <c r="WPA1398" s="428"/>
      <c r="WPB1398" s="469"/>
      <c r="WPC1398" s="414"/>
      <c r="WPD1398" s="414"/>
      <c r="WPE1398" s="414"/>
      <c r="WPF1398" s="414"/>
      <c r="WPG1398" s="414"/>
      <c r="WPH1398" s="415"/>
      <c r="WPI1398" s="414"/>
      <c r="WPJ1398" s="416"/>
      <c r="WPK1398" s="366"/>
      <c r="WPL1398" s="366"/>
      <c r="WPM1398" s="366"/>
      <c r="WPN1398" s="366"/>
      <c r="WPO1398" s="366"/>
      <c r="WPP1398" s="366"/>
      <c r="WPQ1398" s="366"/>
      <c r="WPR1398" s="366"/>
      <c r="WPS1398" s="419"/>
      <c r="WPT1398" s="480"/>
      <c r="WPU1398" s="482"/>
      <c r="WPV1398" s="482"/>
      <c r="WPW1398" s="482"/>
      <c r="WPX1398" s="482"/>
      <c r="WPY1398" s="482"/>
      <c r="WPZ1398" s="482"/>
      <c r="WQA1398" s="482"/>
      <c r="WQB1398" s="482"/>
      <c r="WQC1398" s="482"/>
      <c r="WQD1398" s="482"/>
      <c r="WQE1398" s="482"/>
      <c r="WQF1398" s="482"/>
      <c r="WQG1398" s="482"/>
      <c r="WQH1398" s="482"/>
      <c r="WQI1398" s="482"/>
      <c r="WQJ1398" s="482"/>
      <c r="WQK1398" s="482"/>
      <c r="WQL1398" s="482"/>
      <c r="WQM1398" s="481"/>
      <c r="WQN1398" s="447"/>
      <c r="WQO1398" s="447"/>
      <c r="WQP1398" s="451"/>
      <c r="WQQ1398" s="451"/>
      <c r="WQR1398" s="451"/>
      <c r="WQS1398" s="451"/>
      <c r="WQT1398" s="451"/>
      <c r="WQU1398" s="451"/>
      <c r="WQV1398" s="451"/>
      <c r="WQW1398" s="451"/>
      <c r="WQX1398" s="451"/>
      <c r="WQY1398" s="451"/>
      <c r="WQZ1398" s="447"/>
      <c r="WRA1398" s="428"/>
      <c r="WRB1398" s="469"/>
      <c r="WRC1398" s="414"/>
      <c r="WRD1398" s="414"/>
      <c r="WRE1398" s="414"/>
      <c r="WRF1398" s="414"/>
      <c r="WRG1398" s="414"/>
      <c r="WRH1398" s="415"/>
      <c r="WRI1398" s="414"/>
      <c r="WRJ1398" s="416"/>
      <c r="WRK1398" s="366"/>
      <c r="WRL1398" s="366"/>
      <c r="WRM1398" s="366"/>
      <c r="WRN1398" s="366"/>
      <c r="WRO1398" s="366"/>
      <c r="WRP1398" s="366"/>
      <c r="WRQ1398" s="366"/>
      <c r="WRR1398" s="366"/>
      <c r="WRS1398" s="419"/>
      <c r="WRT1398" s="480"/>
      <c r="WRU1398" s="482"/>
      <c r="WRV1398" s="482"/>
      <c r="WRW1398" s="482"/>
      <c r="WRX1398" s="482"/>
      <c r="WRY1398" s="482"/>
      <c r="WRZ1398" s="482"/>
      <c r="WSA1398" s="482"/>
      <c r="WSB1398" s="482"/>
      <c r="WSC1398" s="482"/>
      <c r="WSD1398" s="482"/>
      <c r="WSE1398" s="482"/>
      <c r="WSF1398" s="482"/>
      <c r="WSG1398" s="482"/>
      <c r="WSH1398" s="482"/>
      <c r="WSI1398" s="482"/>
      <c r="WSJ1398" s="482"/>
      <c r="WSK1398" s="482"/>
      <c r="WSL1398" s="482"/>
      <c r="WSM1398" s="481"/>
      <c r="WSN1398" s="447"/>
      <c r="WSO1398" s="447"/>
      <c r="WSP1398" s="451"/>
      <c r="WSQ1398" s="451"/>
      <c r="WSR1398" s="451"/>
      <c r="WSS1398" s="451"/>
      <c r="WST1398" s="451"/>
      <c r="WSU1398" s="451"/>
      <c r="WSV1398" s="451"/>
      <c r="WSW1398" s="451"/>
      <c r="WSX1398" s="451"/>
      <c r="WSY1398" s="451"/>
      <c r="WSZ1398" s="447"/>
      <c r="WTA1398" s="428"/>
      <c r="WTB1398" s="469"/>
      <c r="WTC1398" s="414"/>
      <c r="WTD1398" s="414"/>
      <c r="WTE1398" s="414"/>
      <c r="WTF1398" s="414"/>
      <c r="WTG1398" s="414"/>
      <c r="WTH1398" s="415"/>
      <c r="WTI1398" s="414"/>
      <c r="WTJ1398" s="416"/>
      <c r="WTK1398" s="366"/>
      <c r="WTL1398" s="366"/>
      <c r="WTM1398" s="366"/>
      <c r="WTN1398" s="366"/>
      <c r="WTO1398" s="366"/>
      <c r="WTP1398" s="366"/>
      <c r="WTQ1398" s="366"/>
      <c r="WTR1398" s="366"/>
      <c r="WTS1398" s="419"/>
      <c r="WTT1398" s="480"/>
      <c r="WTU1398" s="482"/>
      <c r="WTV1398" s="482"/>
      <c r="WTW1398" s="482"/>
      <c r="WTX1398" s="482"/>
      <c r="WTY1398" s="482"/>
      <c r="WTZ1398" s="482"/>
      <c r="WUA1398" s="482"/>
      <c r="WUB1398" s="482"/>
      <c r="WUC1398" s="482"/>
      <c r="WUD1398" s="482"/>
      <c r="WUE1398" s="482"/>
      <c r="WUF1398" s="482"/>
      <c r="WUG1398" s="482"/>
      <c r="WUH1398" s="482"/>
      <c r="WUI1398" s="482"/>
      <c r="WUJ1398" s="482"/>
      <c r="WUK1398" s="482"/>
      <c r="WUL1398" s="482"/>
      <c r="WUM1398" s="481"/>
      <c r="WUN1398" s="447"/>
      <c r="WUO1398" s="447"/>
      <c r="WUP1398" s="451"/>
      <c r="WUQ1398" s="451"/>
      <c r="WUR1398" s="451"/>
      <c r="WUS1398" s="451"/>
      <c r="WUT1398" s="451"/>
      <c r="WUU1398" s="451"/>
      <c r="WUV1398" s="451"/>
      <c r="WUW1398" s="451"/>
      <c r="WUX1398" s="451"/>
      <c r="WUY1398" s="451"/>
      <c r="WUZ1398" s="447"/>
      <c r="WVA1398" s="428"/>
      <c r="WVB1398" s="469"/>
      <c r="WVC1398" s="414"/>
      <c r="WVD1398" s="414"/>
      <c r="WVE1398" s="414"/>
      <c r="WVF1398" s="414"/>
      <c r="WVG1398" s="414"/>
      <c r="WVH1398" s="415"/>
      <c r="WVI1398" s="414"/>
      <c r="WVJ1398" s="416"/>
      <c r="WVK1398" s="366"/>
      <c r="WVL1398" s="366"/>
      <c r="WVM1398" s="366"/>
      <c r="WVN1398" s="366"/>
      <c r="WVO1398" s="366"/>
      <c r="WVP1398" s="366"/>
      <c r="WVQ1398" s="366"/>
      <c r="WVR1398" s="366"/>
      <c r="WVS1398" s="419"/>
      <c r="WVT1398" s="480"/>
      <c r="WVU1398" s="482"/>
      <c r="WVV1398" s="482"/>
      <c r="WVW1398" s="482"/>
      <c r="WVX1398" s="482"/>
      <c r="WVY1398" s="482"/>
      <c r="WVZ1398" s="482"/>
      <c r="WWA1398" s="482"/>
      <c r="WWB1398" s="482"/>
      <c r="WWC1398" s="482"/>
      <c r="WWD1398" s="482"/>
      <c r="WWE1398" s="482"/>
      <c r="WWF1398" s="482"/>
      <c r="WWG1398" s="482"/>
      <c r="WWH1398" s="482"/>
      <c r="WWI1398" s="482"/>
      <c r="WWJ1398" s="482"/>
      <c r="WWK1398" s="482"/>
      <c r="WWL1398" s="482"/>
      <c r="WWM1398" s="481"/>
      <c r="WWN1398" s="447"/>
      <c r="WWO1398" s="447"/>
      <c r="WWP1398" s="451"/>
      <c r="WWQ1398" s="451"/>
      <c r="WWR1398" s="451"/>
      <c r="WWS1398" s="451"/>
      <c r="WWT1398" s="451"/>
      <c r="WWU1398" s="451"/>
      <c r="WWV1398" s="451"/>
      <c r="WWW1398" s="451"/>
      <c r="WWX1398" s="451"/>
      <c r="WWY1398" s="451"/>
      <c r="WWZ1398" s="447"/>
      <c r="WXA1398" s="428"/>
      <c r="WXB1398" s="469"/>
      <c r="WXC1398" s="414"/>
      <c r="WXD1398" s="414"/>
      <c r="WXE1398" s="414"/>
      <c r="WXF1398" s="414"/>
      <c r="WXG1398" s="414"/>
      <c r="WXH1398" s="415"/>
      <c r="WXI1398" s="414"/>
      <c r="WXJ1398" s="416"/>
      <c r="WXK1398" s="366"/>
      <c r="WXL1398" s="366"/>
      <c r="WXM1398" s="366"/>
      <c r="WXN1398" s="366"/>
      <c r="WXO1398" s="366"/>
      <c r="WXP1398" s="366"/>
      <c r="WXQ1398" s="366"/>
      <c r="WXR1398" s="366"/>
      <c r="WXS1398" s="419"/>
      <c r="WXT1398" s="480"/>
      <c r="WXU1398" s="482"/>
      <c r="WXV1398" s="482"/>
      <c r="WXW1398" s="482"/>
      <c r="WXX1398" s="482"/>
      <c r="WXY1398" s="482"/>
      <c r="WXZ1398" s="482"/>
      <c r="WYA1398" s="482"/>
      <c r="WYB1398" s="482"/>
      <c r="WYC1398" s="482"/>
      <c r="WYD1398" s="482"/>
      <c r="WYE1398" s="482"/>
      <c r="WYF1398" s="482"/>
      <c r="WYG1398" s="482"/>
      <c r="WYH1398" s="482"/>
      <c r="WYI1398" s="482"/>
      <c r="WYJ1398" s="482"/>
      <c r="WYK1398" s="482"/>
      <c r="WYL1398" s="482"/>
      <c r="WYM1398" s="481"/>
      <c r="WYN1398" s="447"/>
      <c r="WYO1398" s="447"/>
      <c r="WYP1398" s="451"/>
      <c r="WYQ1398" s="451"/>
      <c r="WYR1398" s="451"/>
      <c r="WYS1398" s="451"/>
      <c r="WYT1398" s="451"/>
      <c r="WYU1398" s="451"/>
      <c r="WYV1398" s="451"/>
      <c r="WYW1398" s="451"/>
      <c r="WYX1398" s="451"/>
      <c r="WYY1398" s="451"/>
      <c r="WYZ1398" s="447"/>
      <c r="WZA1398" s="428"/>
      <c r="WZB1398" s="469"/>
      <c r="WZC1398" s="414"/>
      <c r="WZD1398" s="414"/>
      <c r="WZE1398" s="414"/>
      <c r="WZF1398" s="414"/>
      <c r="WZG1398" s="414"/>
      <c r="WZH1398" s="415"/>
      <c r="WZI1398" s="414"/>
      <c r="WZJ1398" s="416"/>
      <c r="WZK1398" s="366"/>
      <c r="WZL1398" s="366"/>
      <c r="WZM1398" s="366"/>
      <c r="WZN1398" s="366"/>
      <c r="WZO1398" s="366"/>
      <c r="WZP1398" s="366"/>
      <c r="WZQ1398" s="366"/>
      <c r="WZR1398" s="366"/>
      <c r="WZS1398" s="419"/>
      <c r="WZT1398" s="480"/>
      <c r="WZU1398" s="482"/>
      <c r="WZV1398" s="482"/>
      <c r="WZW1398" s="482"/>
      <c r="WZX1398" s="482"/>
      <c r="WZY1398" s="482"/>
      <c r="WZZ1398" s="482"/>
      <c r="XAA1398" s="482"/>
      <c r="XAB1398" s="482"/>
      <c r="XAC1398" s="482"/>
      <c r="XAD1398" s="482"/>
      <c r="XAE1398" s="482"/>
      <c r="XAF1398" s="482"/>
      <c r="XAG1398" s="482"/>
      <c r="XAH1398" s="482"/>
      <c r="XAI1398" s="482"/>
      <c r="XAJ1398" s="482"/>
      <c r="XAK1398" s="482"/>
      <c r="XAL1398" s="482"/>
      <c r="XAM1398" s="481"/>
      <c r="XAN1398" s="447"/>
      <c r="XAO1398" s="447"/>
      <c r="XAP1398" s="451"/>
      <c r="XAQ1398" s="451"/>
      <c r="XAR1398" s="451"/>
      <c r="XAS1398" s="451"/>
      <c r="XAT1398" s="451"/>
      <c r="XAU1398" s="451"/>
      <c r="XAV1398" s="451"/>
      <c r="XAW1398" s="451"/>
      <c r="XAX1398" s="451"/>
      <c r="XAY1398" s="451"/>
      <c r="XAZ1398" s="447"/>
      <c r="XBA1398" s="428"/>
      <c r="XBB1398" s="469"/>
      <c r="XBC1398" s="414"/>
      <c r="XBD1398" s="414"/>
      <c r="XBE1398" s="414"/>
      <c r="XBF1398" s="414"/>
      <c r="XBG1398" s="414"/>
      <c r="XBH1398" s="415"/>
      <c r="XBI1398" s="414"/>
      <c r="XBJ1398" s="416"/>
      <c r="XBK1398" s="366"/>
      <c r="XBL1398" s="366"/>
      <c r="XBM1398" s="366"/>
      <c r="XBN1398" s="366"/>
      <c r="XBO1398" s="366"/>
      <c r="XBP1398" s="366"/>
      <c r="XBQ1398" s="366"/>
      <c r="XBR1398" s="366"/>
      <c r="XBS1398" s="419"/>
      <c r="XBT1398" s="480"/>
      <c r="XBU1398" s="482"/>
      <c r="XBV1398" s="482"/>
      <c r="XBW1398" s="482"/>
      <c r="XBX1398" s="482"/>
      <c r="XBY1398" s="482"/>
      <c r="XBZ1398" s="482"/>
      <c r="XCA1398" s="482"/>
      <c r="XCB1398" s="482"/>
      <c r="XCC1398" s="482"/>
      <c r="XCD1398" s="482"/>
      <c r="XCE1398" s="482"/>
      <c r="XCF1398" s="482"/>
      <c r="XCG1398" s="482"/>
      <c r="XCH1398" s="482"/>
      <c r="XCI1398" s="482"/>
      <c r="XCJ1398" s="482"/>
      <c r="XCK1398" s="482"/>
      <c r="XCL1398" s="482"/>
      <c r="XCM1398" s="481"/>
      <c r="XCN1398" s="447"/>
      <c r="XCO1398" s="447"/>
      <c r="XCP1398" s="451"/>
      <c r="XCQ1398" s="451"/>
      <c r="XCR1398" s="451"/>
      <c r="XCS1398" s="451"/>
      <c r="XCT1398" s="451"/>
      <c r="XCU1398" s="451"/>
      <c r="XCV1398" s="451"/>
      <c r="XCW1398" s="451"/>
      <c r="XCX1398" s="451"/>
      <c r="XCY1398" s="451"/>
      <c r="XCZ1398" s="447"/>
      <c r="XDA1398" s="428"/>
      <c r="XDB1398" s="469"/>
      <c r="XDC1398" s="414"/>
      <c r="XDD1398" s="414"/>
      <c r="XDE1398" s="414"/>
      <c r="XDF1398" s="414"/>
      <c r="XDG1398" s="414"/>
      <c r="XDH1398" s="415"/>
      <c r="XDI1398" s="414"/>
      <c r="XDJ1398" s="416"/>
      <c r="XDK1398" s="366"/>
      <c r="XDL1398" s="366"/>
      <c r="XDM1398" s="366"/>
      <c r="XDN1398" s="366"/>
      <c r="XDO1398" s="366"/>
      <c r="XDP1398" s="366"/>
      <c r="XDQ1398" s="366"/>
      <c r="XDR1398" s="366"/>
      <c r="XDS1398" s="419"/>
      <c r="XDT1398" s="480"/>
      <c r="XDU1398" s="482"/>
      <c r="XDV1398" s="482"/>
      <c r="XDW1398" s="482"/>
      <c r="XDX1398" s="482"/>
      <c r="XDY1398" s="482"/>
      <c r="XDZ1398" s="482"/>
      <c r="XEA1398" s="482"/>
      <c r="XEB1398" s="482"/>
      <c r="XEC1398" s="482"/>
      <c r="XED1398" s="482"/>
      <c r="XEE1398" s="482"/>
      <c r="XEF1398" s="482"/>
      <c r="XEG1398" s="482"/>
      <c r="XEH1398" s="482"/>
      <c r="XEI1398" s="482"/>
      <c r="XEJ1398" s="482"/>
      <c r="XEK1398" s="482"/>
      <c r="XEL1398" s="482"/>
      <c r="XEM1398" s="481"/>
      <c r="XEN1398" s="447"/>
      <c r="XEO1398" s="447"/>
      <c r="XEP1398" s="451"/>
      <c r="XEQ1398" s="451"/>
      <c r="XER1398" s="451"/>
      <c r="XES1398" s="451"/>
      <c r="XET1398" s="451"/>
      <c r="XEU1398" s="451"/>
      <c r="XEV1398" s="451"/>
      <c r="XEW1398" s="451"/>
      <c r="XEX1398" s="451"/>
      <c r="XEY1398" s="451"/>
      <c r="XEZ1398" s="447"/>
      <c r="XFA1398" s="428"/>
      <c r="XFB1398" s="469"/>
      <c r="XFC1398" s="414"/>
      <c r="XFD1398" s="414"/>
    </row>
    <row r="1399" spans="1:16384" s="483" customFormat="1" ht="12.75" customHeight="1">
      <c r="A1399" s="469"/>
      <c r="B1399" s="415"/>
      <c r="C1399" s="415"/>
      <c r="D1399" s="415"/>
      <c r="E1399" s="415"/>
      <c r="F1399" s="415"/>
      <c r="G1399" s="415"/>
      <c r="H1399" s="415"/>
      <c r="I1399" s="505"/>
      <c r="J1399" s="366"/>
      <c r="K1399" s="366"/>
      <c r="L1399" s="366"/>
      <c r="M1399" s="366"/>
      <c r="N1399" s="366"/>
      <c r="O1399" s="366"/>
      <c r="P1399" s="366"/>
      <c r="Q1399" s="366"/>
      <c r="R1399" s="419"/>
      <c r="S1399" s="480"/>
      <c r="T1399" s="482"/>
      <c r="U1399" s="482"/>
      <c r="V1399" s="482"/>
      <c r="W1399" s="482"/>
      <c r="X1399" s="482"/>
      <c r="Y1399" s="482"/>
      <c r="Z1399" s="482"/>
      <c r="AA1399" s="482"/>
      <c r="AB1399" s="482"/>
      <c r="AC1399" s="482"/>
      <c r="AD1399" s="482"/>
      <c r="AE1399" s="482"/>
      <c r="AF1399" s="482"/>
      <c r="AG1399" s="482"/>
      <c r="AH1399" s="482"/>
      <c r="AI1399" s="482"/>
      <c r="AJ1399" s="482"/>
      <c r="AK1399" s="482"/>
      <c r="AL1399" s="481"/>
      <c r="AM1399" s="447"/>
      <c r="AN1399" s="447"/>
      <c r="AO1399" s="451"/>
      <c r="AP1399" s="451"/>
      <c r="AQ1399" s="451"/>
      <c r="AR1399" s="451"/>
      <c r="AS1399" s="451"/>
      <c r="AT1399" s="451"/>
      <c r="AU1399" s="451"/>
      <c r="AV1399" s="451"/>
      <c r="AW1399" s="451"/>
      <c r="AX1399" s="451"/>
      <c r="AY1399" s="447"/>
      <c r="AZ1399" s="428"/>
      <c r="BA1399" s="427"/>
      <c r="BB1399" s="469"/>
      <c r="BC1399" s="414"/>
      <c r="BD1399" s="414"/>
      <c r="BE1399" s="414"/>
      <c r="BF1399" s="414"/>
      <c r="BG1399" s="414"/>
      <c r="BH1399" s="415"/>
      <c r="BI1399" s="414"/>
      <c r="BJ1399" s="416"/>
      <c r="BK1399" s="366"/>
      <c r="BL1399" s="366"/>
      <c r="BM1399" s="366"/>
      <c r="BN1399" s="366"/>
      <c r="BO1399" s="366"/>
      <c r="BP1399" s="366"/>
      <c r="BQ1399" s="366"/>
      <c r="BR1399" s="366"/>
      <c r="BS1399" s="419"/>
      <c r="BT1399" s="480"/>
      <c r="BU1399" s="482"/>
      <c r="BV1399" s="482"/>
      <c r="BW1399" s="482"/>
      <c r="BX1399" s="482"/>
      <c r="BY1399" s="482"/>
      <c r="BZ1399" s="482"/>
      <c r="CA1399" s="482"/>
      <c r="CB1399" s="482"/>
      <c r="CC1399" s="482"/>
      <c r="CD1399" s="482"/>
      <c r="CE1399" s="482"/>
      <c r="CF1399" s="482"/>
      <c r="CG1399" s="482"/>
      <c r="CH1399" s="482"/>
      <c r="CI1399" s="482"/>
      <c r="CJ1399" s="482"/>
      <c r="CK1399" s="482"/>
      <c r="CL1399" s="482"/>
      <c r="CM1399" s="481"/>
      <c r="CN1399" s="447"/>
      <c r="CO1399" s="447"/>
      <c r="CP1399" s="451"/>
      <c r="CQ1399" s="451"/>
      <c r="CR1399" s="451"/>
      <c r="CS1399" s="451"/>
      <c r="CT1399" s="451"/>
      <c r="CU1399" s="451"/>
      <c r="CV1399" s="451"/>
      <c r="CW1399" s="451"/>
      <c r="CX1399" s="451"/>
      <c r="CY1399" s="451"/>
      <c r="CZ1399" s="447"/>
      <c r="DA1399" s="428"/>
      <c r="DB1399" s="469"/>
      <c r="DC1399" s="414"/>
      <c r="DD1399" s="414"/>
      <c r="DE1399" s="414"/>
      <c r="DF1399" s="414"/>
      <c r="DG1399" s="414"/>
      <c r="DH1399" s="415"/>
      <c r="DI1399" s="414"/>
      <c r="DJ1399" s="416"/>
      <c r="DK1399" s="366"/>
      <c r="DL1399" s="366"/>
      <c r="DM1399" s="366"/>
      <c r="DN1399" s="366"/>
      <c r="DO1399" s="366"/>
      <c r="DP1399" s="366"/>
      <c r="DQ1399" s="366"/>
      <c r="DR1399" s="366"/>
      <c r="DS1399" s="419"/>
      <c r="DT1399" s="480"/>
      <c r="DU1399" s="482"/>
      <c r="DV1399" s="482"/>
      <c r="DW1399" s="482"/>
      <c r="DX1399" s="482"/>
      <c r="DY1399" s="482"/>
      <c r="DZ1399" s="482"/>
      <c r="EA1399" s="482"/>
      <c r="EB1399" s="482"/>
      <c r="EC1399" s="482"/>
      <c r="ED1399" s="482"/>
      <c r="EE1399" s="482"/>
      <c r="EF1399" s="482"/>
      <c r="EG1399" s="482"/>
      <c r="EH1399" s="482"/>
      <c r="EI1399" s="482"/>
      <c r="EJ1399" s="482"/>
      <c r="EK1399" s="482"/>
      <c r="EL1399" s="482"/>
      <c r="EM1399" s="481"/>
      <c r="EN1399" s="447"/>
      <c r="EO1399" s="447"/>
      <c r="EP1399" s="451"/>
      <c r="EQ1399" s="451"/>
      <c r="ER1399" s="451"/>
      <c r="ES1399" s="451"/>
      <c r="ET1399" s="451"/>
      <c r="EU1399" s="451"/>
      <c r="EV1399" s="451"/>
      <c r="EW1399" s="451"/>
      <c r="EX1399" s="451"/>
      <c r="EY1399" s="451"/>
      <c r="EZ1399" s="447"/>
      <c r="FA1399" s="428"/>
      <c r="FB1399" s="469"/>
      <c r="FC1399" s="414"/>
      <c r="FD1399" s="414"/>
      <c r="FE1399" s="414"/>
      <c r="FF1399" s="414"/>
      <c r="FG1399" s="414"/>
      <c r="FH1399" s="415"/>
      <c r="FI1399" s="414"/>
      <c r="FJ1399" s="416"/>
      <c r="FK1399" s="366"/>
      <c r="FL1399" s="366"/>
      <c r="FM1399" s="366"/>
      <c r="FN1399" s="366"/>
      <c r="FO1399" s="366"/>
      <c r="FP1399" s="366"/>
      <c r="FQ1399" s="366"/>
      <c r="FR1399" s="366"/>
      <c r="FS1399" s="419"/>
      <c r="FT1399" s="480"/>
      <c r="FU1399" s="482"/>
      <c r="FV1399" s="482"/>
      <c r="FW1399" s="482"/>
      <c r="FX1399" s="482"/>
      <c r="FY1399" s="482"/>
      <c r="FZ1399" s="482"/>
      <c r="GA1399" s="482"/>
      <c r="GB1399" s="482"/>
      <c r="GC1399" s="482"/>
      <c r="GD1399" s="482"/>
      <c r="GE1399" s="482"/>
      <c r="GF1399" s="482"/>
      <c r="GG1399" s="482"/>
      <c r="GH1399" s="482"/>
      <c r="GI1399" s="482"/>
      <c r="GJ1399" s="482"/>
      <c r="GK1399" s="482"/>
      <c r="GL1399" s="482"/>
      <c r="GM1399" s="481"/>
      <c r="GN1399" s="447"/>
      <c r="GO1399" s="447"/>
      <c r="GP1399" s="451"/>
      <c r="GQ1399" s="451"/>
      <c r="GR1399" s="451"/>
      <c r="GS1399" s="451"/>
      <c r="GT1399" s="451"/>
      <c r="GU1399" s="451"/>
      <c r="GV1399" s="451"/>
      <c r="GW1399" s="451"/>
      <c r="GX1399" s="451"/>
      <c r="GY1399" s="451"/>
      <c r="GZ1399" s="447"/>
      <c r="HA1399" s="428"/>
      <c r="HB1399" s="469"/>
      <c r="HC1399" s="414"/>
      <c r="HD1399" s="414"/>
      <c r="HE1399" s="414"/>
      <c r="HF1399" s="414"/>
      <c r="HG1399" s="414"/>
      <c r="HH1399" s="415"/>
      <c r="HI1399" s="414"/>
      <c r="HJ1399" s="416"/>
      <c r="HK1399" s="366"/>
      <c r="HL1399" s="366"/>
      <c r="HM1399" s="366"/>
      <c r="HN1399" s="366"/>
      <c r="HO1399" s="366"/>
      <c r="HP1399" s="366"/>
      <c r="HQ1399" s="366"/>
      <c r="HR1399" s="366"/>
      <c r="HS1399" s="419"/>
      <c r="HT1399" s="480"/>
      <c r="HU1399" s="482"/>
      <c r="HV1399" s="482"/>
      <c r="HW1399" s="482"/>
      <c r="HX1399" s="482"/>
      <c r="HY1399" s="482"/>
      <c r="HZ1399" s="482"/>
      <c r="IA1399" s="482"/>
      <c r="IB1399" s="482"/>
      <c r="IC1399" s="482"/>
      <c r="ID1399" s="482"/>
      <c r="IE1399" s="482"/>
      <c r="IF1399" s="482"/>
      <c r="IG1399" s="482"/>
      <c r="IH1399" s="482"/>
      <c r="II1399" s="482"/>
      <c r="IJ1399" s="482"/>
      <c r="IK1399" s="482"/>
      <c r="IL1399" s="482"/>
      <c r="IM1399" s="481"/>
      <c r="IN1399" s="447"/>
      <c r="IO1399" s="447"/>
      <c r="IP1399" s="451"/>
      <c r="IQ1399" s="451"/>
      <c r="IR1399" s="451"/>
      <c r="IS1399" s="451"/>
      <c r="IT1399" s="451"/>
      <c r="IU1399" s="451"/>
      <c r="IV1399" s="451"/>
      <c r="IW1399" s="451"/>
      <c r="IX1399" s="451"/>
      <c r="IY1399" s="451"/>
      <c r="IZ1399" s="447"/>
      <c r="JA1399" s="428"/>
      <c r="JB1399" s="469"/>
      <c r="JC1399" s="414"/>
      <c r="JD1399" s="414"/>
      <c r="JE1399" s="414"/>
      <c r="JF1399" s="414"/>
      <c r="JG1399" s="414"/>
      <c r="JH1399" s="415"/>
      <c r="JI1399" s="414"/>
      <c r="JJ1399" s="416"/>
      <c r="JK1399" s="366"/>
      <c r="JL1399" s="366"/>
      <c r="JM1399" s="366"/>
      <c r="JN1399" s="366"/>
      <c r="JO1399" s="366"/>
      <c r="JP1399" s="366"/>
      <c r="JQ1399" s="366"/>
      <c r="JR1399" s="366"/>
      <c r="JS1399" s="419"/>
      <c r="JT1399" s="480"/>
      <c r="JU1399" s="482"/>
      <c r="JV1399" s="482"/>
      <c r="JW1399" s="482"/>
      <c r="JX1399" s="482"/>
      <c r="JY1399" s="482"/>
      <c r="JZ1399" s="482"/>
      <c r="KA1399" s="482"/>
      <c r="KB1399" s="482"/>
      <c r="KC1399" s="482"/>
      <c r="KD1399" s="482"/>
      <c r="KE1399" s="482"/>
      <c r="KF1399" s="482"/>
      <c r="KG1399" s="482"/>
      <c r="KH1399" s="482"/>
      <c r="KI1399" s="482"/>
      <c r="KJ1399" s="482"/>
      <c r="KK1399" s="482"/>
      <c r="KL1399" s="482"/>
      <c r="KM1399" s="481"/>
      <c r="KN1399" s="447"/>
      <c r="KO1399" s="447"/>
      <c r="KP1399" s="451"/>
      <c r="KQ1399" s="451"/>
      <c r="KR1399" s="451"/>
      <c r="KS1399" s="451"/>
      <c r="KT1399" s="451"/>
      <c r="KU1399" s="451"/>
      <c r="KV1399" s="451"/>
      <c r="KW1399" s="451"/>
      <c r="KX1399" s="451"/>
      <c r="KY1399" s="451"/>
      <c r="KZ1399" s="447"/>
      <c r="LA1399" s="428"/>
      <c r="LB1399" s="469"/>
      <c r="LC1399" s="414"/>
      <c r="LD1399" s="414"/>
      <c r="LE1399" s="414"/>
      <c r="LF1399" s="414"/>
      <c r="LG1399" s="414"/>
      <c r="LH1399" s="415"/>
      <c r="LI1399" s="414"/>
      <c r="LJ1399" s="416"/>
      <c r="LK1399" s="366"/>
      <c r="LL1399" s="366"/>
      <c r="LM1399" s="366"/>
      <c r="LN1399" s="366"/>
      <c r="LO1399" s="366"/>
      <c r="LP1399" s="366"/>
      <c r="LQ1399" s="366"/>
      <c r="LR1399" s="366"/>
      <c r="LS1399" s="419"/>
      <c r="LT1399" s="480"/>
      <c r="LU1399" s="482"/>
      <c r="LV1399" s="482"/>
      <c r="LW1399" s="482"/>
      <c r="LX1399" s="482"/>
      <c r="LY1399" s="482"/>
      <c r="LZ1399" s="482"/>
      <c r="MA1399" s="482"/>
      <c r="MB1399" s="482"/>
      <c r="MC1399" s="482"/>
      <c r="MD1399" s="482"/>
      <c r="ME1399" s="482"/>
      <c r="MF1399" s="482"/>
      <c r="MG1399" s="482"/>
      <c r="MH1399" s="482"/>
      <c r="MI1399" s="482"/>
      <c r="MJ1399" s="482"/>
      <c r="MK1399" s="482"/>
      <c r="ML1399" s="482"/>
      <c r="MM1399" s="481"/>
      <c r="MN1399" s="447"/>
      <c r="MO1399" s="447"/>
      <c r="MP1399" s="451"/>
      <c r="MQ1399" s="451"/>
      <c r="MR1399" s="451"/>
      <c r="MS1399" s="451"/>
      <c r="MT1399" s="451"/>
      <c r="MU1399" s="451"/>
      <c r="MV1399" s="451"/>
      <c r="MW1399" s="451"/>
      <c r="MX1399" s="451"/>
      <c r="MY1399" s="451"/>
      <c r="MZ1399" s="447"/>
      <c r="NA1399" s="428"/>
      <c r="NB1399" s="469"/>
      <c r="NC1399" s="414"/>
      <c r="ND1399" s="414"/>
      <c r="NE1399" s="414"/>
      <c r="NF1399" s="414"/>
      <c r="NG1399" s="414"/>
      <c r="NH1399" s="415"/>
      <c r="NI1399" s="414"/>
      <c r="NJ1399" s="416"/>
      <c r="NK1399" s="366"/>
      <c r="NL1399" s="366"/>
      <c r="NM1399" s="366"/>
      <c r="NN1399" s="366"/>
      <c r="NO1399" s="366"/>
      <c r="NP1399" s="366"/>
      <c r="NQ1399" s="366"/>
      <c r="NR1399" s="366"/>
      <c r="NS1399" s="419"/>
      <c r="NT1399" s="480"/>
      <c r="NU1399" s="482"/>
      <c r="NV1399" s="482"/>
      <c r="NW1399" s="482"/>
      <c r="NX1399" s="482"/>
      <c r="NY1399" s="482"/>
      <c r="NZ1399" s="482"/>
      <c r="OA1399" s="482"/>
      <c r="OB1399" s="482"/>
      <c r="OC1399" s="482"/>
      <c r="OD1399" s="482"/>
      <c r="OE1399" s="482"/>
      <c r="OF1399" s="482"/>
      <c r="OG1399" s="482"/>
      <c r="OH1399" s="482"/>
      <c r="OI1399" s="482"/>
      <c r="OJ1399" s="482"/>
      <c r="OK1399" s="482"/>
      <c r="OL1399" s="482"/>
      <c r="OM1399" s="481"/>
      <c r="ON1399" s="447"/>
      <c r="OO1399" s="447"/>
      <c r="OP1399" s="451"/>
      <c r="OQ1399" s="451"/>
      <c r="OR1399" s="451"/>
      <c r="OS1399" s="451"/>
      <c r="OT1399" s="451"/>
      <c r="OU1399" s="451"/>
      <c r="OV1399" s="451"/>
      <c r="OW1399" s="451"/>
      <c r="OX1399" s="451"/>
      <c r="OY1399" s="451"/>
      <c r="OZ1399" s="447"/>
      <c r="PA1399" s="428"/>
      <c r="PB1399" s="469"/>
      <c r="PC1399" s="414"/>
      <c r="PD1399" s="414"/>
      <c r="PE1399" s="414"/>
      <c r="PF1399" s="414"/>
      <c r="PG1399" s="414"/>
      <c r="PH1399" s="415"/>
      <c r="PI1399" s="414"/>
      <c r="PJ1399" s="416"/>
      <c r="PK1399" s="366"/>
      <c r="PL1399" s="366"/>
      <c r="PM1399" s="366"/>
      <c r="PN1399" s="366"/>
      <c r="PO1399" s="366"/>
      <c r="PP1399" s="366"/>
      <c r="PQ1399" s="366"/>
      <c r="PR1399" s="366"/>
      <c r="PS1399" s="419"/>
      <c r="PT1399" s="480"/>
      <c r="PU1399" s="482"/>
      <c r="PV1399" s="482"/>
      <c r="PW1399" s="482"/>
      <c r="PX1399" s="482"/>
      <c r="PY1399" s="482"/>
      <c r="PZ1399" s="482"/>
      <c r="QA1399" s="482"/>
      <c r="QB1399" s="482"/>
      <c r="QC1399" s="482"/>
      <c r="QD1399" s="482"/>
      <c r="QE1399" s="482"/>
      <c r="QF1399" s="482"/>
      <c r="QG1399" s="482"/>
      <c r="QH1399" s="482"/>
      <c r="QI1399" s="482"/>
      <c r="QJ1399" s="482"/>
      <c r="QK1399" s="482"/>
      <c r="QL1399" s="482"/>
      <c r="QM1399" s="481"/>
      <c r="QN1399" s="447"/>
      <c r="QO1399" s="447"/>
      <c r="QP1399" s="451"/>
      <c r="QQ1399" s="451"/>
      <c r="QR1399" s="451"/>
      <c r="QS1399" s="451"/>
      <c r="QT1399" s="451"/>
      <c r="QU1399" s="451"/>
      <c r="QV1399" s="451"/>
      <c r="QW1399" s="451"/>
      <c r="QX1399" s="451"/>
      <c r="QY1399" s="451"/>
      <c r="QZ1399" s="447"/>
      <c r="RA1399" s="428"/>
      <c r="RB1399" s="469"/>
      <c r="RC1399" s="414"/>
      <c r="RD1399" s="414"/>
      <c r="RE1399" s="414"/>
      <c r="RF1399" s="414"/>
      <c r="RG1399" s="414"/>
      <c r="RH1399" s="415"/>
      <c r="RI1399" s="414"/>
      <c r="RJ1399" s="416"/>
      <c r="RK1399" s="366"/>
      <c r="RL1399" s="366"/>
      <c r="RM1399" s="366"/>
      <c r="RN1399" s="366"/>
      <c r="RO1399" s="366"/>
      <c r="RP1399" s="366"/>
      <c r="RQ1399" s="366"/>
      <c r="RR1399" s="366"/>
      <c r="RS1399" s="419"/>
      <c r="RT1399" s="480"/>
      <c r="RU1399" s="482"/>
      <c r="RV1399" s="482"/>
      <c r="RW1399" s="482"/>
      <c r="RX1399" s="482"/>
      <c r="RY1399" s="482"/>
      <c r="RZ1399" s="482"/>
      <c r="SA1399" s="482"/>
      <c r="SB1399" s="482"/>
      <c r="SC1399" s="482"/>
      <c r="SD1399" s="482"/>
      <c r="SE1399" s="482"/>
      <c r="SF1399" s="482"/>
      <c r="SG1399" s="482"/>
      <c r="SH1399" s="482"/>
      <c r="SI1399" s="482"/>
      <c r="SJ1399" s="482"/>
      <c r="SK1399" s="482"/>
      <c r="SL1399" s="482"/>
      <c r="SM1399" s="481"/>
      <c r="SN1399" s="447"/>
      <c r="SO1399" s="447"/>
      <c r="SP1399" s="451"/>
      <c r="SQ1399" s="451"/>
      <c r="SR1399" s="451"/>
      <c r="SS1399" s="451"/>
      <c r="ST1399" s="451"/>
      <c r="SU1399" s="451"/>
      <c r="SV1399" s="451"/>
      <c r="SW1399" s="451"/>
      <c r="SX1399" s="451"/>
      <c r="SY1399" s="451"/>
      <c r="SZ1399" s="447"/>
      <c r="TA1399" s="428"/>
      <c r="TB1399" s="469"/>
      <c r="TC1399" s="414"/>
      <c r="TD1399" s="414"/>
      <c r="TE1399" s="414"/>
      <c r="TF1399" s="414"/>
      <c r="TG1399" s="414"/>
      <c r="TH1399" s="415"/>
      <c r="TI1399" s="414"/>
      <c r="TJ1399" s="416"/>
      <c r="TK1399" s="366"/>
      <c r="TL1399" s="366"/>
      <c r="TM1399" s="366"/>
      <c r="TN1399" s="366"/>
      <c r="TO1399" s="366"/>
      <c r="TP1399" s="366"/>
      <c r="TQ1399" s="366"/>
      <c r="TR1399" s="366"/>
      <c r="TS1399" s="419"/>
      <c r="TT1399" s="480"/>
      <c r="TU1399" s="482"/>
      <c r="TV1399" s="482"/>
      <c r="TW1399" s="482"/>
      <c r="TX1399" s="482"/>
      <c r="TY1399" s="482"/>
      <c r="TZ1399" s="482"/>
      <c r="UA1399" s="482"/>
      <c r="UB1399" s="482"/>
      <c r="UC1399" s="482"/>
      <c r="UD1399" s="482"/>
      <c r="UE1399" s="482"/>
      <c r="UF1399" s="482"/>
      <c r="UG1399" s="482"/>
      <c r="UH1399" s="482"/>
      <c r="UI1399" s="482"/>
      <c r="UJ1399" s="482"/>
      <c r="UK1399" s="482"/>
      <c r="UL1399" s="482"/>
      <c r="UM1399" s="481"/>
      <c r="UN1399" s="447"/>
      <c r="UO1399" s="447"/>
      <c r="UP1399" s="451"/>
      <c r="UQ1399" s="451"/>
      <c r="UR1399" s="451"/>
      <c r="US1399" s="451"/>
      <c r="UT1399" s="451"/>
      <c r="UU1399" s="451"/>
      <c r="UV1399" s="451"/>
      <c r="UW1399" s="451"/>
      <c r="UX1399" s="451"/>
      <c r="UY1399" s="451"/>
      <c r="UZ1399" s="447"/>
      <c r="VA1399" s="428"/>
      <c r="VB1399" s="469"/>
      <c r="VC1399" s="414"/>
      <c r="VD1399" s="414"/>
      <c r="VE1399" s="414"/>
      <c r="VF1399" s="414"/>
      <c r="VG1399" s="414"/>
      <c r="VH1399" s="415"/>
      <c r="VI1399" s="414"/>
      <c r="VJ1399" s="416"/>
      <c r="VK1399" s="366"/>
      <c r="VL1399" s="366"/>
      <c r="VM1399" s="366"/>
      <c r="VN1399" s="366"/>
      <c r="VO1399" s="366"/>
      <c r="VP1399" s="366"/>
      <c r="VQ1399" s="366"/>
      <c r="VR1399" s="366"/>
      <c r="VS1399" s="419"/>
      <c r="VT1399" s="480"/>
      <c r="VU1399" s="482"/>
      <c r="VV1399" s="482"/>
      <c r="VW1399" s="482"/>
      <c r="VX1399" s="482"/>
      <c r="VY1399" s="482"/>
      <c r="VZ1399" s="482"/>
      <c r="WA1399" s="482"/>
      <c r="WB1399" s="482"/>
      <c r="WC1399" s="482"/>
      <c r="WD1399" s="482"/>
      <c r="WE1399" s="482"/>
      <c r="WF1399" s="482"/>
      <c r="WG1399" s="482"/>
      <c r="WH1399" s="482"/>
      <c r="WI1399" s="482"/>
      <c r="WJ1399" s="482"/>
      <c r="WK1399" s="482"/>
      <c r="WL1399" s="482"/>
      <c r="WM1399" s="481"/>
      <c r="WN1399" s="447"/>
      <c r="WO1399" s="447"/>
      <c r="WP1399" s="451"/>
      <c r="WQ1399" s="451"/>
      <c r="WR1399" s="451"/>
      <c r="WS1399" s="451"/>
      <c r="WT1399" s="451"/>
      <c r="WU1399" s="451"/>
      <c r="WV1399" s="451"/>
      <c r="WW1399" s="451"/>
      <c r="WX1399" s="451"/>
      <c r="WY1399" s="451"/>
      <c r="WZ1399" s="447"/>
      <c r="XA1399" s="428"/>
      <c r="XB1399" s="469"/>
      <c r="XC1399" s="414"/>
      <c r="XD1399" s="414"/>
      <c r="XE1399" s="414"/>
      <c r="XF1399" s="414"/>
      <c r="XG1399" s="414"/>
      <c r="XH1399" s="415"/>
      <c r="XI1399" s="414"/>
      <c r="XJ1399" s="416"/>
      <c r="XK1399" s="366"/>
      <c r="XL1399" s="366"/>
      <c r="XM1399" s="366"/>
      <c r="XN1399" s="366"/>
      <c r="XO1399" s="366"/>
      <c r="XP1399" s="366"/>
      <c r="XQ1399" s="366"/>
      <c r="XR1399" s="366"/>
      <c r="XS1399" s="419"/>
      <c r="XT1399" s="480"/>
      <c r="XU1399" s="482"/>
      <c r="XV1399" s="482"/>
      <c r="XW1399" s="482"/>
      <c r="XX1399" s="482"/>
      <c r="XY1399" s="482"/>
      <c r="XZ1399" s="482"/>
      <c r="YA1399" s="482"/>
      <c r="YB1399" s="482"/>
      <c r="YC1399" s="482"/>
      <c r="YD1399" s="482"/>
      <c r="YE1399" s="482"/>
      <c r="YF1399" s="482"/>
      <c r="YG1399" s="482"/>
      <c r="YH1399" s="482"/>
      <c r="YI1399" s="482"/>
      <c r="YJ1399" s="482"/>
      <c r="YK1399" s="482"/>
      <c r="YL1399" s="482"/>
      <c r="YM1399" s="481"/>
      <c r="YN1399" s="447"/>
      <c r="YO1399" s="447"/>
      <c r="YP1399" s="451"/>
      <c r="YQ1399" s="451"/>
      <c r="YR1399" s="451"/>
      <c r="YS1399" s="451"/>
      <c r="YT1399" s="451"/>
      <c r="YU1399" s="451"/>
      <c r="YV1399" s="451"/>
      <c r="YW1399" s="451"/>
      <c r="YX1399" s="451"/>
      <c r="YY1399" s="451"/>
      <c r="YZ1399" s="447"/>
      <c r="ZA1399" s="428"/>
      <c r="ZB1399" s="469"/>
      <c r="ZC1399" s="414"/>
      <c r="ZD1399" s="414"/>
      <c r="ZE1399" s="414"/>
      <c r="ZF1399" s="414"/>
      <c r="ZG1399" s="414"/>
      <c r="ZH1399" s="415"/>
      <c r="ZI1399" s="414"/>
      <c r="ZJ1399" s="416"/>
      <c r="ZK1399" s="366"/>
      <c r="ZL1399" s="366"/>
      <c r="ZM1399" s="366"/>
      <c r="ZN1399" s="366"/>
      <c r="ZO1399" s="366"/>
      <c r="ZP1399" s="366"/>
      <c r="ZQ1399" s="366"/>
      <c r="ZR1399" s="366"/>
      <c r="ZS1399" s="419"/>
      <c r="ZT1399" s="480"/>
      <c r="ZU1399" s="482"/>
      <c r="ZV1399" s="482"/>
      <c r="ZW1399" s="482"/>
      <c r="ZX1399" s="482"/>
      <c r="ZY1399" s="482"/>
      <c r="ZZ1399" s="482"/>
      <c r="AAA1399" s="482"/>
      <c r="AAB1399" s="482"/>
      <c r="AAC1399" s="482"/>
      <c r="AAD1399" s="482"/>
      <c r="AAE1399" s="482"/>
      <c r="AAF1399" s="482"/>
      <c r="AAG1399" s="482"/>
      <c r="AAH1399" s="482"/>
      <c r="AAI1399" s="482"/>
      <c r="AAJ1399" s="482"/>
      <c r="AAK1399" s="482"/>
      <c r="AAL1399" s="482"/>
      <c r="AAM1399" s="481"/>
      <c r="AAN1399" s="447"/>
      <c r="AAO1399" s="447"/>
      <c r="AAP1399" s="451"/>
      <c r="AAQ1399" s="451"/>
      <c r="AAR1399" s="451"/>
      <c r="AAS1399" s="451"/>
      <c r="AAT1399" s="451"/>
      <c r="AAU1399" s="451"/>
      <c r="AAV1399" s="451"/>
      <c r="AAW1399" s="451"/>
      <c r="AAX1399" s="451"/>
      <c r="AAY1399" s="451"/>
      <c r="AAZ1399" s="447"/>
      <c r="ABA1399" s="428"/>
      <c r="ABB1399" s="469"/>
      <c r="ABC1399" s="414"/>
      <c r="ABD1399" s="414"/>
      <c r="ABE1399" s="414"/>
      <c r="ABF1399" s="414"/>
      <c r="ABG1399" s="414"/>
      <c r="ABH1399" s="415"/>
      <c r="ABI1399" s="414"/>
      <c r="ABJ1399" s="416"/>
      <c r="ABK1399" s="366"/>
      <c r="ABL1399" s="366"/>
      <c r="ABM1399" s="366"/>
      <c r="ABN1399" s="366"/>
      <c r="ABO1399" s="366"/>
      <c r="ABP1399" s="366"/>
      <c r="ABQ1399" s="366"/>
      <c r="ABR1399" s="366"/>
      <c r="ABS1399" s="419"/>
      <c r="ABT1399" s="480"/>
      <c r="ABU1399" s="482"/>
      <c r="ABV1399" s="482"/>
      <c r="ABW1399" s="482"/>
      <c r="ABX1399" s="482"/>
      <c r="ABY1399" s="482"/>
      <c r="ABZ1399" s="482"/>
      <c r="ACA1399" s="482"/>
      <c r="ACB1399" s="482"/>
      <c r="ACC1399" s="482"/>
      <c r="ACD1399" s="482"/>
      <c r="ACE1399" s="482"/>
      <c r="ACF1399" s="482"/>
      <c r="ACG1399" s="482"/>
      <c r="ACH1399" s="482"/>
      <c r="ACI1399" s="482"/>
      <c r="ACJ1399" s="482"/>
      <c r="ACK1399" s="482"/>
      <c r="ACL1399" s="482"/>
      <c r="ACM1399" s="481"/>
      <c r="ACN1399" s="447"/>
      <c r="ACO1399" s="447"/>
      <c r="ACP1399" s="451"/>
      <c r="ACQ1399" s="451"/>
      <c r="ACR1399" s="451"/>
      <c r="ACS1399" s="451"/>
      <c r="ACT1399" s="451"/>
      <c r="ACU1399" s="451"/>
      <c r="ACV1399" s="451"/>
      <c r="ACW1399" s="451"/>
      <c r="ACX1399" s="451"/>
      <c r="ACY1399" s="451"/>
      <c r="ACZ1399" s="447"/>
      <c r="ADA1399" s="428"/>
      <c r="ADB1399" s="469"/>
      <c r="ADC1399" s="414"/>
      <c r="ADD1399" s="414"/>
      <c r="ADE1399" s="414"/>
      <c r="ADF1399" s="414"/>
      <c r="ADG1399" s="414"/>
      <c r="ADH1399" s="415"/>
      <c r="ADI1399" s="414"/>
      <c r="ADJ1399" s="416"/>
      <c r="ADK1399" s="366"/>
      <c r="ADL1399" s="366"/>
      <c r="ADM1399" s="366"/>
      <c r="ADN1399" s="366"/>
      <c r="ADO1399" s="366"/>
      <c r="ADP1399" s="366"/>
      <c r="ADQ1399" s="366"/>
      <c r="ADR1399" s="366"/>
      <c r="ADS1399" s="419"/>
      <c r="ADT1399" s="480"/>
      <c r="ADU1399" s="482"/>
      <c r="ADV1399" s="482"/>
      <c r="ADW1399" s="482"/>
      <c r="ADX1399" s="482"/>
      <c r="ADY1399" s="482"/>
      <c r="ADZ1399" s="482"/>
      <c r="AEA1399" s="482"/>
      <c r="AEB1399" s="482"/>
      <c r="AEC1399" s="482"/>
      <c r="AED1399" s="482"/>
      <c r="AEE1399" s="482"/>
      <c r="AEF1399" s="482"/>
      <c r="AEG1399" s="482"/>
      <c r="AEH1399" s="482"/>
      <c r="AEI1399" s="482"/>
      <c r="AEJ1399" s="482"/>
      <c r="AEK1399" s="482"/>
      <c r="AEL1399" s="482"/>
      <c r="AEM1399" s="481"/>
      <c r="AEN1399" s="447"/>
      <c r="AEO1399" s="447"/>
      <c r="AEP1399" s="451"/>
      <c r="AEQ1399" s="451"/>
      <c r="AER1399" s="451"/>
      <c r="AES1399" s="451"/>
      <c r="AET1399" s="451"/>
      <c r="AEU1399" s="451"/>
      <c r="AEV1399" s="451"/>
      <c r="AEW1399" s="451"/>
      <c r="AEX1399" s="451"/>
      <c r="AEY1399" s="451"/>
      <c r="AEZ1399" s="447"/>
      <c r="AFA1399" s="428"/>
      <c r="AFB1399" s="469"/>
      <c r="AFC1399" s="414"/>
      <c r="AFD1399" s="414"/>
      <c r="AFE1399" s="414"/>
      <c r="AFF1399" s="414"/>
      <c r="AFG1399" s="414"/>
      <c r="AFH1399" s="415"/>
      <c r="AFI1399" s="414"/>
      <c r="AFJ1399" s="416"/>
      <c r="AFK1399" s="366"/>
      <c r="AFL1399" s="366"/>
      <c r="AFM1399" s="366"/>
      <c r="AFN1399" s="366"/>
      <c r="AFO1399" s="366"/>
      <c r="AFP1399" s="366"/>
      <c r="AFQ1399" s="366"/>
      <c r="AFR1399" s="366"/>
      <c r="AFS1399" s="419"/>
      <c r="AFT1399" s="480"/>
      <c r="AFU1399" s="482"/>
      <c r="AFV1399" s="482"/>
      <c r="AFW1399" s="482"/>
      <c r="AFX1399" s="482"/>
      <c r="AFY1399" s="482"/>
      <c r="AFZ1399" s="482"/>
      <c r="AGA1399" s="482"/>
      <c r="AGB1399" s="482"/>
      <c r="AGC1399" s="482"/>
      <c r="AGD1399" s="482"/>
      <c r="AGE1399" s="482"/>
      <c r="AGF1399" s="482"/>
      <c r="AGG1399" s="482"/>
      <c r="AGH1399" s="482"/>
      <c r="AGI1399" s="482"/>
      <c r="AGJ1399" s="482"/>
      <c r="AGK1399" s="482"/>
      <c r="AGL1399" s="482"/>
      <c r="AGM1399" s="481"/>
      <c r="AGN1399" s="447"/>
      <c r="AGO1399" s="447"/>
      <c r="AGP1399" s="451"/>
      <c r="AGQ1399" s="451"/>
      <c r="AGR1399" s="451"/>
      <c r="AGS1399" s="451"/>
      <c r="AGT1399" s="451"/>
      <c r="AGU1399" s="451"/>
      <c r="AGV1399" s="451"/>
      <c r="AGW1399" s="451"/>
      <c r="AGX1399" s="451"/>
      <c r="AGY1399" s="451"/>
      <c r="AGZ1399" s="447"/>
      <c r="AHA1399" s="428"/>
      <c r="AHB1399" s="469"/>
      <c r="AHC1399" s="414"/>
      <c r="AHD1399" s="414"/>
      <c r="AHE1399" s="414"/>
      <c r="AHF1399" s="414"/>
      <c r="AHG1399" s="414"/>
      <c r="AHH1399" s="415"/>
      <c r="AHI1399" s="414"/>
      <c r="AHJ1399" s="416"/>
      <c r="AHK1399" s="366"/>
      <c r="AHL1399" s="366"/>
      <c r="AHM1399" s="366"/>
      <c r="AHN1399" s="366"/>
      <c r="AHO1399" s="366"/>
      <c r="AHP1399" s="366"/>
      <c r="AHQ1399" s="366"/>
      <c r="AHR1399" s="366"/>
      <c r="AHS1399" s="419"/>
      <c r="AHT1399" s="480"/>
      <c r="AHU1399" s="482"/>
      <c r="AHV1399" s="482"/>
      <c r="AHW1399" s="482"/>
      <c r="AHX1399" s="482"/>
      <c r="AHY1399" s="482"/>
      <c r="AHZ1399" s="482"/>
      <c r="AIA1399" s="482"/>
      <c r="AIB1399" s="482"/>
      <c r="AIC1399" s="482"/>
      <c r="AID1399" s="482"/>
      <c r="AIE1399" s="482"/>
      <c r="AIF1399" s="482"/>
      <c r="AIG1399" s="482"/>
      <c r="AIH1399" s="482"/>
      <c r="AII1399" s="482"/>
      <c r="AIJ1399" s="482"/>
      <c r="AIK1399" s="482"/>
      <c r="AIL1399" s="482"/>
      <c r="AIM1399" s="481"/>
      <c r="AIN1399" s="447"/>
      <c r="AIO1399" s="447"/>
      <c r="AIP1399" s="451"/>
      <c r="AIQ1399" s="451"/>
      <c r="AIR1399" s="451"/>
      <c r="AIS1399" s="451"/>
      <c r="AIT1399" s="451"/>
      <c r="AIU1399" s="451"/>
      <c r="AIV1399" s="451"/>
      <c r="AIW1399" s="451"/>
      <c r="AIX1399" s="451"/>
      <c r="AIY1399" s="451"/>
      <c r="AIZ1399" s="447"/>
      <c r="AJA1399" s="428"/>
      <c r="AJB1399" s="469"/>
      <c r="AJC1399" s="414"/>
      <c r="AJD1399" s="414"/>
      <c r="AJE1399" s="414"/>
      <c r="AJF1399" s="414"/>
      <c r="AJG1399" s="414"/>
      <c r="AJH1399" s="415"/>
      <c r="AJI1399" s="414"/>
      <c r="AJJ1399" s="416"/>
      <c r="AJK1399" s="366"/>
      <c r="AJL1399" s="366"/>
      <c r="AJM1399" s="366"/>
      <c r="AJN1399" s="366"/>
      <c r="AJO1399" s="366"/>
      <c r="AJP1399" s="366"/>
      <c r="AJQ1399" s="366"/>
      <c r="AJR1399" s="366"/>
      <c r="AJS1399" s="419"/>
      <c r="AJT1399" s="480"/>
      <c r="AJU1399" s="482"/>
      <c r="AJV1399" s="482"/>
      <c r="AJW1399" s="482"/>
      <c r="AJX1399" s="482"/>
      <c r="AJY1399" s="482"/>
      <c r="AJZ1399" s="482"/>
      <c r="AKA1399" s="482"/>
      <c r="AKB1399" s="482"/>
      <c r="AKC1399" s="482"/>
      <c r="AKD1399" s="482"/>
      <c r="AKE1399" s="482"/>
      <c r="AKF1399" s="482"/>
      <c r="AKG1399" s="482"/>
      <c r="AKH1399" s="482"/>
      <c r="AKI1399" s="482"/>
      <c r="AKJ1399" s="482"/>
      <c r="AKK1399" s="482"/>
      <c r="AKL1399" s="482"/>
      <c r="AKM1399" s="481"/>
      <c r="AKN1399" s="447"/>
      <c r="AKO1399" s="447"/>
      <c r="AKP1399" s="451"/>
      <c r="AKQ1399" s="451"/>
      <c r="AKR1399" s="451"/>
      <c r="AKS1399" s="451"/>
      <c r="AKT1399" s="451"/>
      <c r="AKU1399" s="451"/>
      <c r="AKV1399" s="451"/>
      <c r="AKW1399" s="451"/>
      <c r="AKX1399" s="451"/>
      <c r="AKY1399" s="451"/>
      <c r="AKZ1399" s="447"/>
      <c r="ALA1399" s="428"/>
      <c r="ALB1399" s="469"/>
      <c r="ALC1399" s="414"/>
      <c r="ALD1399" s="414"/>
      <c r="ALE1399" s="414"/>
      <c r="ALF1399" s="414"/>
      <c r="ALG1399" s="414"/>
      <c r="ALH1399" s="415"/>
      <c r="ALI1399" s="414"/>
      <c r="ALJ1399" s="416"/>
      <c r="ALK1399" s="366"/>
      <c r="ALL1399" s="366"/>
      <c r="ALM1399" s="366"/>
      <c r="ALN1399" s="366"/>
      <c r="ALO1399" s="366"/>
      <c r="ALP1399" s="366"/>
      <c r="ALQ1399" s="366"/>
      <c r="ALR1399" s="366"/>
      <c r="ALS1399" s="419"/>
      <c r="ALT1399" s="480"/>
      <c r="ALU1399" s="482"/>
      <c r="ALV1399" s="482"/>
      <c r="ALW1399" s="482"/>
      <c r="ALX1399" s="482"/>
      <c r="ALY1399" s="482"/>
      <c r="ALZ1399" s="482"/>
      <c r="AMA1399" s="482"/>
      <c r="AMB1399" s="482"/>
      <c r="AMC1399" s="482"/>
      <c r="AMD1399" s="482"/>
      <c r="AME1399" s="482"/>
      <c r="AMF1399" s="482"/>
      <c r="AMG1399" s="482"/>
      <c r="AMH1399" s="482"/>
      <c r="AMI1399" s="482"/>
      <c r="AMJ1399" s="482"/>
      <c r="AMK1399" s="482"/>
      <c r="AML1399" s="482"/>
      <c r="AMM1399" s="481"/>
      <c r="AMN1399" s="447"/>
      <c r="AMO1399" s="447"/>
      <c r="AMP1399" s="451"/>
      <c r="AMQ1399" s="451"/>
      <c r="AMR1399" s="451"/>
      <c r="AMS1399" s="451"/>
      <c r="AMT1399" s="451"/>
      <c r="AMU1399" s="451"/>
      <c r="AMV1399" s="451"/>
      <c r="AMW1399" s="451"/>
      <c r="AMX1399" s="451"/>
      <c r="AMY1399" s="451"/>
      <c r="AMZ1399" s="447"/>
      <c r="ANA1399" s="428"/>
      <c r="ANB1399" s="469"/>
      <c r="ANC1399" s="414"/>
      <c r="AND1399" s="414"/>
      <c r="ANE1399" s="414"/>
      <c r="ANF1399" s="414"/>
      <c r="ANG1399" s="414"/>
      <c r="ANH1399" s="415"/>
      <c r="ANI1399" s="414"/>
      <c r="ANJ1399" s="416"/>
      <c r="ANK1399" s="366"/>
      <c r="ANL1399" s="366"/>
      <c r="ANM1399" s="366"/>
      <c r="ANN1399" s="366"/>
      <c r="ANO1399" s="366"/>
      <c r="ANP1399" s="366"/>
      <c r="ANQ1399" s="366"/>
      <c r="ANR1399" s="366"/>
      <c r="ANS1399" s="419"/>
      <c r="ANT1399" s="480"/>
      <c r="ANU1399" s="482"/>
      <c r="ANV1399" s="482"/>
      <c r="ANW1399" s="482"/>
      <c r="ANX1399" s="482"/>
      <c r="ANY1399" s="482"/>
      <c r="ANZ1399" s="482"/>
      <c r="AOA1399" s="482"/>
      <c r="AOB1399" s="482"/>
      <c r="AOC1399" s="482"/>
      <c r="AOD1399" s="482"/>
      <c r="AOE1399" s="482"/>
      <c r="AOF1399" s="482"/>
      <c r="AOG1399" s="482"/>
      <c r="AOH1399" s="482"/>
      <c r="AOI1399" s="482"/>
      <c r="AOJ1399" s="482"/>
      <c r="AOK1399" s="482"/>
      <c r="AOL1399" s="482"/>
      <c r="AOM1399" s="481"/>
      <c r="AON1399" s="447"/>
      <c r="AOO1399" s="447"/>
      <c r="AOP1399" s="451"/>
      <c r="AOQ1399" s="451"/>
      <c r="AOR1399" s="451"/>
      <c r="AOS1399" s="451"/>
      <c r="AOT1399" s="451"/>
      <c r="AOU1399" s="451"/>
      <c r="AOV1399" s="451"/>
      <c r="AOW1399" s="451"/>
      <c r="AOX1399" s="451"/>
      <c r="AOY1399" s="451"/>
      <c r="AOZ1399" s="447"/>
      <c r="APA1399" s="428"/>
      <c r="APB1399" s="469"/>
      <c r="APC1399" s="414"/>
      <c r="APD1399" s="414"/>
      <c r="APE1399" s="414"/>
      <c r="APF1399" s="414"/>
      <c r="APG1399" s="414"/>
      <c r="APH1399" s="415"/>
      <c r="API1399" s="414"/>
      <c r="APJ1399" s="416"/>
      <c r="APK1399" s="366"/>
      <c r="APL1399" s="366"/>
      <c r="APM1399" s="366"/>
      <c r="APN1399" s="366"/>
      <c r="APO1399" s="366"/>
      <c r="APP1399" s="366"/>
      <c r="APQ1399" s="366"/>
      <c r="APR1399" s="366"/>
      <c r="APS1399" s="419"/>
      <c r="APT1399" s="480"/>
      <c r="APU1399" s="482"/>
      <c r="APV1399" s="482"/>
      <c r="APW1399" s="482"/>
      <c r="APX1399" s="482"/>
      <c r="APY1399" s="482"/>
      <c r="APZ1399" s="482"/>
      <c r="AQA1399" s="482"/>
      <c r="AQB1399" s="482"/>
      <c r="AQC1399" s="482"/>
      <c r="AQD1399" s="482"/>
      <c r="AQE1399" s="482"/>
      <c r="AQF1399" s="482"/>
      <c r="AQG1399" s="482"/>
      <c r="AQH1399" s="482"/>
      <c r="AQI1399" s="482"/>
      <c r="AQJ1399" s="482"/>
      <c r="AQK1399" s="482"/>
      <c r="AQL1399" s="482"/>
      <c r="AQM1399" s="481"/>
      <c r="AQN1399" s="447"/>
      <c r="AQO1399" s="447"/>
      <c r="AQP1399" s="451"/>
      <c r="AQQ1399" s="451"/>
      <c r="AQR1399" s="451"/>
      <c r="AQS1399" s="451"/>
      <c r="AQT1399" s="451"/>
      <c r="AQU1399" s="451"/>
      <c r="AQV1399" s="451"/>
      <c r="AQW1399" s="451"/>
      <c r="AQX1399" s="451"/>
      <c r="AQY1399" s="451"/>
      <c r="AQZ1399" s="447"/>
      <c r="ARA1399" s="428"/>
      <c r="ARB1399" s="469"/>
      <c r="ARC1399" s="414"/>
      <c r="ARD1399" s="414"/>
      <c r="ARE1399" s="414"/>
      <c r="ARF1399" s="414"/>
      <c r="ARG1399" s="414"/>
      <c r="ARH1399" s="415"/>
      <c r="ARI1399" s="414"/>
      <c r="ARJ1399" s="416"/>
      <c r="ARK1399" s="366"/>
      <c r="ARL1399" s="366"/>
      <c r="ARM1399" s="366"/>
      <c r="ARN1399" s="366"/>
      <c r="ARO1399" s="366"/>
      <c r="ARP1399" s="366"/>
      <c r="ARQ1399" s="366"/>
      <c r="ARR1399" s="366"/>
      <c r="ARS1399" s="419"/>
      <c r="ART1399" s="480"/>
      <c r="ARU1399" s="482"/>
      <c r="ARV1399" s="482"/>
      <c r="ARW1399" s="482"/>
      <c r="ARX1399" s="482"/>
      <c r="ARY1399" s="482"/>
      <c r="ARZ1399" s="482"/>
      <c r="ASA1399" s="482"/>
      <c r="ASB1399" s="482"/>
      <c r="ASC1399" s="482"/>
      <c r="ASD1399" s="482"/>
      <c r="ASE1399" s="482"/>
      <c r="ASF1399" s="482"/>
      <c r="ASG1399" s="482"/>
      <c r="ASH1399" s="482"/>
      <c r="ASI1399" s="482"/>
      <c r="ASJ1399" s="482"/>
      <c r="ASK1399" s="482"/>
      <c r="ASL1399" s="482"/>
      <c r="ASM1399" s="481"/>
      <c r="ASN1399" s="447"/>
      <c r="ASO1399" s="447"/>
      <c r="ASP1399" s="451"/>
      <c r="ASQ1399" s="451"/>
      <c r="ASR1399" s="451"/>
      <c r="ASS1399" s="451"/>
      <c r="AST1399" s="451"/>
      <c r="ASU1399" s="451"/>
      <c r="ASV1399" s="451"/>
      <c r="ASW1399" s="451"/>
      <c r="ASX1399" s="451"/>
      <c r="ASY1399" s="451"/>
      <c r="ASZ1399" s="447"/>
      <c r="ATA1399" s="428"/>
      <c r="ATB1399" s="469"/>
      <c r="ATC1399" s="414"/>
      <c r="ATD1399" s="414"/>
      <c r="ATE1399" s="414"/>
      <c r="ATF1399" s="414"/>
      <c r="ATG1399" s="414"/>
      <c r="ATH1399" s="415"/>
      <c r="ATI1399" s="414"/>
      <c r="ATJ1399" s="416"/>
      <c r="ATK1399" s="366"/>
      <c r="ATL1399" s="366"/>
      <c r="ATM1399" s="366"/>
      <c r="ATN1399" s="366"/>
      <c r="ATO1399" s="366"/>
      <c r="ATP1399" s="366"/>
      <c r="ATQ1399" s="366"/>
      <c r="ATR1399" s="366"/>
      <c r="ATS1399" s="419"/>
      <c r="ATT1399" s="480"/>
      <c r="ATU1399" s="482"/>
      <c r="ATV1399" s="482"/>
      <c r="ATW1399" s="482"/>
      <c r="ATX1399" s="482"/>
      <c r="ATY1399" s="482"/>
      <c r="ATZ1399" s="482"/>
      <c r="AUA1399" s="482"/>
      <c r="AUB1399" s="482"/>
      <c r="AUC1399" s="482"/>
      <c r="AUD1399" s="482"/>
      <c r="AUE1399" s="482"/>
      <c r="AUF1399" s="482"/>
      <c r="AUG1399" s="482"/>
      <c r="AUH1399" s="482"/>
      <c r="AUI1399" s="482"/>
      <c r="AUJ1399" s="482"/>
      <c r="AUK1399" s="482"/>
      <c r="AUL1399" s="482"/>
      <c r="AUM1399" s="481"/>
      <c r="AUN1399" s="447"/>
      <c r="AUO1399" s="447"/>
      <c r="AUP1399" s="451"/>
      <c r="AUQ1399" s="451"/>
      <c r="AUR1399" s="451"/>
      <c r="AUS1399" s="451"/>
      <c r="AUT1399" s="451"/>
      <c r="AUU1399" s="451"/>
      <c r="AUV1399" s="451"/>
      <c r="AUW1399" s="451"/>
      <c r="AUX1399" s="451"/>
      <c r="AUY1399" s="451"/>
      <c r="AUZ1399" s="447"/>
      <c r="AVA1399" s="428"/>
      <c r="AVB1399" s="469"/>
      <c r="AVC1399" s="414"/>
      <c r="AVD1399" s="414"/>
      <c r="AVE1399" s="414"/>
      <c r="AVF1399" s="414"/>
      <c r="AVG1399" s="414"/>
      <c r="AVH1399" s="415"/>
      <c r="AVI1399" s="414"/>
      <c r="AVJ1399" s="416"/>
      <c r="AVK1399" s="366"/>
      <c r="AVL1399" s="366"/>
      <c r="AVM1399" s="366"/>
      <c r="AVN1399" s="366"/>
      <c r="AVO1399" s="366"/>
      <c r="AVP1399" s="366"/>
      <c r="AVQ1399" s="366"/>
      <c r="AVR1399" s="366"/>
      <c r="AVS1399" s="419"/>
      <c r="AVT1399" s="480"/>
      <c r="AVU1399" s="482"/>
      <c r="AVV1399" s="482"/>
      <c r="AVW1399" s="482"/>
      <c r="AVX1399" s="482"/>
      <c r="AVY1399" s="482"/>
      <c r="AVZ1399" s="482"/>
      <c r="AWA1399" s="482"/>
      <c r="AWB1399" s="482"/>
      <c r="AWC1399" s="482"/>
      <c r="AWD1399" s="482"/>
      <c r="AWE1399" s="482"/>
      <c r="AWF1399" s="482"/>
      <c r="AWG1399" s="482"/>
      <c r="AWH1399" s="482"/>
      <c r="AWI1399" s="482"/>
      <c r="AWJ1399" s="482"/>
      <c r="AWK1399" s="482"/>
      <c r="AWL1399" s="482"/>
      <c r="AWM1399" s="481"/>
      <c r="AWN1399" s="447"/>
      <c r="AWO1399" s="447"/>
      <c r="AWP1399" s="451"/>
      <c r="AWQ1399" s="451"/>
      <c r="AWR1399" s="451"/>
      <c r="AWS1399" s="451"/>
      <c r="AWT1399" s="451"/>
      <c r="AWU1399" s="451"/>
      <c r="AWV1399" s="451"/>
      <c r="AWW1399" s="451"/>
      <c r="AWX1399" s="451"/>
      <c r="AWY1399" s="451"/>
      <c r="AWZ1399" s="447"/>
      <c r="AXA1399" s="428"/>
      <c r="AXB1399" s="469"/>
      <c r="AXC1399" s="414"/>
      <c r="AXD1399" s="414"/>
      <c r="AXE1399" s="414"/>
      <c r="AXF1399" s="414"/>
      <c r="AXG1399" s="414"/>
      <c r="AXH1399" s="415"/>
      <c r="AXI1399" s="414"/>
      <c r="AXJ1399" s="416"/>
      <c r="AXK1399" s="366"/>
      <c r="AXL1399" s="366"/>
      <c r="AXM1399" s="366"/>
      <c r="AXN1399" s="366"/>
      <c r="AXO1399" s="366"/>
      <c r="AXP1399" s="366"/>
      <c r="AXQ1399" s="366"/>
      <c r="AXR1399" s="366"/>
      <c r="AXS1399" s="419"/>
      <c r="AXT1399" s="480"/>
      <c r="AXU1399" s="482"/>
      <c r="AXV1399" s="482"/>
      <c r="AXW1399" s="482"/>
      <c r="AXX1399" s="482"/>
      <c r="AXY1399" s="482"/>
      <c r="AXZ1399" s="482"/>
      <c r="AYA1399" s="482"/>
      <c r="AYB1399" s="482"/>
      <c r="AYC1399" s="482"/>
      <c r="AYD1399" s="482"/>
      <c r="AYE1399" s="482"/>
      <c r="AYF1399" s="482"/>
      <c r="AYG1399" s="482"/>
      <c r="AYH1399" s="482"/>
      <c r="AYI1399" s="482"/>
      <c r="AYJ1399" s="482"/>
      <c r="AYK1399" s="482"/>
      <c r="AYL1399" s="482"/>
      <c r="AYM1399" s="481"/>
      <c r="AYN1399" s="447"/>
      <c r="AYO1399" s="447"/>
      <c r="AYP1399" s="451"/>
      <c r="AYQ1399" s="451"/>
      <c r="AYR1399" s="451"/>
      <c r="AYS1399" s="451"/>
      <c r="AYT1399" s="451"/>
      <c r="AYU1399" s="451"/>
      <c r="AYV1399" s="451"/>
      <c r="AYW1399" s="451"/>
      <c r="AYX1399" s="451"/>
      <c r="AYY1399" s="451"/>
      <c r="AYZ1399" s="447"/>
      <c r="AZA1399" s="428"/>
      <c r="AZB1399" s="469"/>
      <c r="AZC1399" s="414"/>
      <c r="AZD1399" s="414"/>
      <c r="AZE1399" s="414"/>
      <c r="AZF1399" s="414"/>
      <c r="AZG1399" s="414"/>
      <c r="AZH1399" s="415"/>
      <c r="AZI1399" s="414"/>
      <c r="AZJ1399" s="416"/>
      <c r="AZK1399" s="366"/>
      <c r="AZL1399" s="366"/>
      <c r="AZM1399" s="366"/>
      <c r="AZN1399" s="366"/>
      <c r="AZO1399" s="366"/>
      <c r="AZP1399" s="366"/>
      <c r="AZQ1399" s="366"/>
      <c r="AZR1399" s="366"/>
      <c r="AZS1399" s="419"/>
      <c r="AZT1399" s="480"/>
      <c r="AZU1399" s="482"/>
      <c r="AZV1399" s="482"/>
      <c r="AZW1399" s="482"/>
      <c r="AZX1399" s="482"/>
      <c r="AZY1399" s="482"/>
      <c r="AZZ1399" s="482"/>
      <c r="BAA1399" s="482"/>
      <c r="BAB1399" s="482"/>
      <c r="BAC1399" s="482"/>
      <c r="BAD1399" s="482"/>
      <c r="BAE1399" s="482"/>
      <c r="BAF1399" s="482"/>
      <c r="BAG1399" s="482"/>
      <c r="BAH1399" s="482"/>
      <c r="BAI1399" s="482"/>
      <c r="BAJ1399" s="482"/>
      <c r="BAK1399" s="482"/>
      <c r="BAL1399" s="482"/>
      <c r="BAM1399" s="481"/>
      <c r="BAN1399" s="447"/>
      <c r="BAO1399" s="447"/>
      <c r="BAP1399" s="451"/>
      <c r="BAQ1399" s="451"/>
      <c r="BAR1399" s="451"/>
      <c r="BAS1399" s="451"/>
      <c r="BAT1399" s="451"/>
      <c r="BAU1399" s="451"/>
      <c r="BAV1399" s="451"/>
      <c r="BAW1399" s="451"/>
      <c r="BAX1399" s="451"/>
      <c r="BAY1399" s="451"/>
      <c r="BAZ1399" s="447"/>
      <c r="BBA1399" s="428"/>
      <c r="BBB1399" s="469"/>
      <c r="BBC1399" s="414"/>
      <c r="BBD1399" s="414"/>
      <c r="BBE1399" s="414"/>
      <c r="BBF1399" s="414"/>
      <c r="BBG1399" s="414"/>
      <c r="BBH1399" s="415"/>
      <c r="BBI1399" s="414"/>
      <c r="BBJ1399" s="416"/>
      <c r="BBK1399" s="366"/>
      <c r="BBL1399" s="366"/>
      <c r="BBM1399" s="366"/>
      <c r="BBN1399" s="366"/>
      <c r="BBO1399" s="366"/>
      <c r="BBP1399" s="366"/>
      <c r="BBQ1399" s="366"/>
      <c r="BBR1399" s="366"/>
      <c r="BBS1399" s="419"/>
      <c r="BBT1399" s="480"/>
      <c r="BBU1399" s="482"/>
      <c r="BBV1399" s="482"/>
      <c r="BBW1399" s="482"/>
      <c r="BBX1399" s="482"/>
      <c r="BBY1399" s="482"/>
      <c r="BBZ1399" s="482"/>
      <c r="BCA1399" s="482"/>
      <c r="BCB1399" s="482"/>
      <c r="BCC1399" s="482"/>
      <c r="BCD1399" s="482"/>
      <c r="BCE1399" s="482"/>
      <c r="BCF1399" s="482"/>
      <c r="BCG1399" s="482"/>
      <c r="BCH1399" s="482"/>
      <c r="BCI1399" s="482"/>
      <c r="BCJ1399" s="482"/>
      <c r="BCK1399" s="482"/>
      <c r="BCL1399" s="482"/>
      <c r="BCM1399" s="481"/>
      <c r="BCN1399" s="447"/>
      <c r="BCO1399" s="447"/>
      <c r="BCP1399" s="451"/>
      <c r="BCQ1399" s="451"/>
      <c r="BCR1399" s="451"/>
      <c r="BCS1399" s="451"/>
      <c r="BCT1399" s="451"/>
      <c r="BCU1399" s="451"/>
      <c r="BCV1399" s="451"/>
      <c r="BCW1399" s="451"/>
      <c r="BCX1399" s="451"/>
      <c r="BCY1399" s="451"/>
      <c r="BCZ1399" s="447"/>
      <c r="BDA1399" s="428"/>
      <c r="BDB1399" s="469"/>
      <c r="BDC1399" s="414"/>
      <c r="BDD1399" s="414"/>
      <c r="BDE1399" s="414"/>
      <c r="BDF1399" s="414"/>
      <c r="BDG1399" s="414"/>
      <c r="BDH1399" s="415"/>
      <c r="BDI1399" s="414"/>
      <c r="BDJ1399" s="416"/>
      <c r="BDK1399" s="366"/>
      <c r="BDL1399" s="366"/>
      <c r="BDM1399" s="366"/>
      <c r="BDN1399" s="366"/>
      <c r="BDO1399" s="366"/>
      <c r="BDP1399" s="366"/>
      <c r="BDQ1399" s="366"/>
      <c r="BDR1399" s="366"/>
      <c r="BDS1399" s="419"/>
      <c r="BDT1399" s="480"/>
      <c r="BDU1399" s="482"/>
      <c r="BDV1399" s="482"/>
      <c r="BDW1399" s="482"/>
      <c r="BDX1399" s="482"/>
      <c r="BDY1399" s="482"/>
      <c r="BDZ1399" s="482"/>
      <c r="BEA1399" s="482"/>
      <c r="BEB1399" s="482"/>
      <c r="BEC1399" s="482"/>
      <c r="BED1399" s="482"/>
      <c r="BEE1399" s="482"/>
      <c r="BEF1399" s="482"/>
      <c r="BEG1399" s="482"/>
      <c r="BEH1399" s="482"/>
      <c r="BEI1399" s="482"/>
      <c r="BEJ1399" s="482"/>
      <c r="BEK1399" s="482"/>
      <c r="BEL1399" s="482"/>
      <c r="BEM1399" s="481"/>
      <c r="BEN1399" s="447"/>
      <c r="BEO1399" s="447"/>
      <c r="BEP1399" s="451"/>
      <c r="BEQ1399" s="451"/>
      <c r="BER1399" s="451"/>
      <c r="BES1399" s="451"/>
      <c r="BET1399" s="451"/>
      <c r="BEU1399" s="451"/>
      <c r="BEV1399" s="451"/>
      <c r="BEW1399" s="451"/>
      <c r="BEX1399" s="451"/>
      <c r="BEY1399" s="451"/>
      <c r="BEZ1399" s="447"/>
      <c r="BFA1399" s="428"/>
      <c r="BFB1399" s="469"/>
      <c r="BFC1399" s="414"/>
      <c r="BFD1399" s="414"/>
      <c r="BFE1399" s="414"/>
      <c r="BFF1399" s="414"/>
      <c r="BFG1399" s="414"/>
      <c r="BFH1399" s="415"/>
      <c r="BFI1399" s="414"/>
      <c r="BFJ1399" s="416"/>
      <c r="BFK1399" s="366"/>
      <c r="BFL1399" s="366"/>
      <c r="BFM1399" s="366"/>
      <c r="BFN1399" s="366"/>
      <c r="BFO1399" s="366"/>
      <c r="BFP1399" s="366"/>
      <c r="BFQ1399" s="366"/>
      <c r="BFR1399" s="366"/>
      <c r="BFS1399" s="419"/>
      <c r="BFT1399" s="480"/>
      <c r="BFU1399" s="482"/>
      <c r="BFV1399" s="482"/>
      <c r="BFW1399" s="482"/>
      <c r="BFX1399" s="482"/>
      <c r="BFY1399" s="482"/>
      <c r="BFZ1399" s="482"/>
      <c r="BGA1399" s="482"/>
      <c r="BGB1399" s="482"/>
      <c r="BGC1399" s="482"/>
      <c r="BGD1399" s="482"/>
      <c r="BGE1399" s="482"/>
      <c r="BGF1399" s="482"/>
      <c r="BGG1399" s="482"/>
      <c r="BGH1399" s="482"/>
      <c r="BGI1399" s="482"/>
      <c r="BGJ1399" s="482"/>
      <c r="BGK1399" s="482"/>
      <c r="BGL1399" s="482"/>
      <c r="BGM1399" s="481"/>
      <c r="BGN1399" s="447"/>
      <c r="BGO1399" s="447"/>
      <c r="BGP1399" s="451"/>
      <c r="BGQ1399" s="451"/>
      <c r="BGR1399" s="451"/>
      <c r="BGS1399" s="451"/>
      <c r="BGT1399" s="451"/>
      <c r="BGU1399" s="451"/>
      <c r="BGV1399" s="451"/>
      <c r="BGW1399" s="451"/>
      <c r="BGX1399" s="451"/>
      <c r="BGY1399" s="451"/>
      <c r="BGZ1399" s="447"/>
      <c r="BHA1399" s="428"/>
      <c r="BHB1399" s="469"/>
      <c r="BHC1399" s="414"/>
      <c r="BHD1399" s="414"/>
      <c r="BHE1399" s="414"/>
      <c r="BHF1399" s="414"/>
      <c r="BHG1399" s="414"/>
      <c r="BHH1399" s="415"/>
      <c r="BHI1399" s="414"/>
      <c r="BHJ1399" s="416"/>
      <c r="BHK1399" s="366"/>
      <c r="BHL1399" s="366"/>
      <c r="BHM1399" s="366"/>
      <c r="BHN1399" s="366"/>
      <c r="BHO1399" s="366"/>
      <c r="BHP1399" s="366"/>
      <c r="BHQ1399" s="366"/>
      <c r="BHR1399" s="366"/>
      <c r="BHS1399" s="419"/>
      <c r="BHT1399" s="480"/>
      <c r="BHU1399" s="482"/>
      <c r="BHV1399" s="482"/>
      <c r="BHW1399" s="482"/>
      <c r="BHX1399" s="482"/>
      <c r="BHY1399" s="482"/>
      <c r="BHZ1399" s="482"/>
      <c r="BIA1399" s="482"/>
      <c r="BIB1399" s="482"/>
      <c r="BIC1399" s="482"/>
      <c r="BID1399" s="482"/>
      <c r="BIE1399" s="482"/>
      <c r="BIF1399" s="482"/>
      <c r="BIG1399" s="482"/>
      <c r="BIH1399" s="482"/>
      <c r="BII1399" s="482"/>
      <c r="BIJ1399" s="482"/>
      <c r="BIK1399" s="482"/>
      <c r="BIL1399" s="482"/>
      <c r="BIM1399" s="481"/>
      <c r="BIN1399" s="447"/>
      <c r="BIO1399" s="447"/>
      <c r="BIP1399" s="451"/>
      <c r="BIQ1399" s="451"/>
      <c r="BIR1399" s="451"/>
      <c r="BIS1399" s="451"/>
      <c r="BIT1399" s="451"/>
      <c r="BIU1399" s="451"/>
      <c r="BIV1399" s="451"/>
      <c r="BIW1399" s="451"/>
      <c r="BIX1399" s="451"/>
      <c r="BIY1399" s="451"/>
      <c r="BIZ1399" s="447"/>
      <c r="BJA1399" s="428"/>
      <c r="BJB1399" s="469"/>
      <c r="BJC1399" s="414"/>
      <c r="BJD1399" s="414"/>
      <c r="BJE1399" s="414"/>
      <c r="BJF1399" s="414"/>
      <c r="BJG1399" s="414"/>
      <c r="BJH1399" s="415"/>
      <c r="BJI1399" s="414"/>
      <c r="BJJ1399" s="416"/>
      <c r="BJK1399" s="366"/>
      <c r="BJL1399" s="366"/>
      <c r="BJM1399" s="366"/>
      <c r="BJN1399" s="366"/>
      <c r="BJO1399" s="366"/>
      <c r="BJP1399" s="366"/>
      <c r="BJQ1399" s="366"/>
      <c r="BJR1399" s="366"/>
      <c r="BJS1399" s="419"/>
      <c r="BJT1399" s="480"/>
      <c r="BJU1399" s="482"/>
      <c r="BJV1399" s="482"/>
      <c r="BJW1399" s="482"/>
      <c r="BJX1399" s="482"/>
      <c r="BJY1399" s="482"/>
      <c r="BJZ1399" s="482"/>
      <c r="BKA1399" s="482"/>
      <c r="BKB1399" s="482"/>
      <c r="BKC1399" s="482"/>
      <c r="BKD1399" s="482"/>
      <c r="BKE1399" s="482"/>
      <c r="BKF1399" s="482"/>
      <c r="BKG1399" s="482"/>
      <c r="BKH1399" s="482"/>
      <c r="BKI1399" s="482"/>
      <c r="BKJ1399" s="482"/>
      <c r="BKK1399" s="482"/>
      <c r="BKL1399" s="482"/>
      <c r="BKM1399" s="481"/>
      <c r="BKN1399" s="447"/>
      <c r="BKO1399" s="447"/>
      <c r="BKP1399" s="451"/>
      <c r="BKQ1399" s="451"/>
      <c r="BKR1399" s="451"/>
      <c r="BKS1399" s="451"/>
      <c r="BKT1399" s="451"/>
      <c r="BKU1399" s="451"/>
      <c r="BKV1399" s="451"/>
      <c r="BKW1399" s="451"/>
      <c r="BKX1399" s="451"/>
      <c r="BKY1399" s="451"/>
      <c r="BKZ1399" s="447"/>
      <c r="BLA1399" s="428"/>
      <c r="BLB1399" s="469"/>
      <c r="BLC1399" s="414"/>
      <c r="BLD1399" s="414"/>
      <c r="BLE1399" s="414"/>
      <c r="BLF1399" s="414"/>
      <c r="BLG1399" s="414"/>
      <c r="BLH1399" s="415"/>
      <c r="BLI1399" s="414"/>
      <c r="BLJ1399" s="416"/>
      <c r="BLK1399" s="366"/>
      <c r="BLL1399" s="366"/>
      <c r="BLM1399" s="366"/>
      <c r="BLN1399" s="366"/>
      <c r="BLO1399" s="366"/>
      <c r="BLP1399" s="366"/>
      <c r="BLQ1399" s="366"/>
      <c r="BLR1399" s="366"/>
      <c r="BLS1399" s="419"/>
      <c r="BLT1399" s="480"/>
      <c r="BLU1399" s="482"/>
      <c r="BLV1399" s="482"/>
      <c r="BLW1399" s="482"/>
      <c r="BLX1399" s="482"/>
      <c r="BLY1399" s="482"/>
      <c r="BLZ1399" s="482"/>
      <c r="BMA1399" s="482"/>
      <c r="BMB1399" s="482"/>
      <c r="BMC1399" s="482"/>
      <c r="BMD1399" s="482"/>
      <c r="BME1399" s="482"/>
      <c r="BMF1399" s="482"/>
      <c r="BMG1399" s="482"/>
      <c r="BMH1399" s="482"/>
      <c r="BMI1399" s="482"/>
      <c r="BMJ1399" s="482"/>
      <c r="BMK1399" s="482"/>
      <c r="BML1399" s="482"/>
      <c r="BMM1399" s="481"/>
      <c r="BMN1399" s="447"/>
      <c r="BMO1399" s="447"/>
      <c r="BMP1399" s="451"/>
      <c r="BMQ1399" s="451"/>
      <c r="BMR1399" s="451"/>
      <c r="BMS1399" s="451"/>
      <c r="BMT1399" s="451"/>
      <c r="BMU1399" s="451"/>
      <c r="BMV1399" s="451"/>
      <c r="BMW1399" s="451"/>
      <c r="BMX1399" s="451"/>
      <c r="BMY1399" s="451"/>
      <c r="BMZ1399" s="447"/>
      <c r="BNA1399" s="428"/>
      <c r="BNB1399" s="469"/>
      <c r="BNC1399" s="414"/>
      <c r="BND1399" s="414"/>
      <c r="BNE1399" s="414"/>
      <c r="BNF1399" s="414"/>
      <c r="BNG1399" s="414"/>
      <c r="BNH1399" s="415"/>
      <c r="BNI1399" s="414"/>
      <c r="BNJ1399" s="416"/>
      <c r="BNK1399" s="366"/>
      <c r="BNL1399" s="366"/>
      <c r="BNM1399" s="366"/>
      <c r="BNN1399" s="366"/>
      <c r="BNO1399" s="366"/>
      <c r="BNP1399" s="366"/>
      <c r="BNQ1399" s="366"/>
      <c r="BNR1399" s="366"/>
      <c r="BNS1399" s="419"/>
      <c r="BNT1399" s="480"/>
      <c r="BNU1399" s="482"/>
      <c r="BNV1399" s="482"/>
      <c r="BNW1399" s="482"/>
      <c r="BNX1399" s="482"/>
      <c r="BNY1399" s="482"/>
      <c r="BNZ1399" s="482"/>
      <c r="BOA1399" s="482"/>
      <c r="BOB1399" s="482"/>
      <c r="BOC1399" s="482"/>
      <c r="BOD1399" s="482"/>
      <c r="BOE1399" s="482"/>
      <c r="BOF1399" s="482"/>
      <c r="BOG1399" s="482"/>
      <c r="BOH1399" s="482"/>
      <c r="BOI1399" s="482"/>
      <c r="BOJ1399" s="482"/>
      <c r="BOK1399" s="482"/>
      <c r="BOL1399" s="482"/>
      <c r="BOM1399" s="481"/>
      <c r="BON1399" s="447"/>
      <c r="BOO1399" s="447"/>
      <c r="BOP1399" s="451"/>
      <c r="BOQ1399" s="451"/>
      <c r="BOR1399" s="451"/>
      <c r="BOS1399" s="451"/>
      <c r="BOT1399" s="451"/>
      <c r="BOU1399" s="451"/>
      <c r="BOV1399" s="451"/>
      <c r="BOW1399" s="451"/>
      <c r="BOX1399" s="451"/>
      <c r="BOY1399" s="451"/>
      <c r="BOZ1399" s="447"/>
      <c r="BPA1399" s="428"/>
      <c r="BPB1399" s="469"/>
      <c r="BPC1399" s="414"/>
      <c r="BPD1399" s="414"/>
      <c r="BPE1399" s="414"/>
      <c r="BPF1399" s="414"/>
      <c r="BPG1399" s="414"/>
      <c r="BPH1399" s="415"/>
      <c r="BPI1399" s="414"/>
      <c r="BPJ1399" s="416"/>
      <c r="BPK1399" s="366"/>
      <c r="BPL1399" s="366"/>
      <c r="BPM1399" s="366"/>
      <c r="BPN1399" s="366"/>
      <c r="BPO1399" s="366"/>
      <c r="BPP1399" s="366"/>
      <c r="BPQ1399" s="366"/>
      <c r="BPR1399" s="366"/>
      <c r="BPS1399" s="419"/>
      <c r="BPT1399" s="480"/>
      <c r="BPU1399" s="482"/>
      <c r="BPV1399" s="482"/>
      <c r="BPW1399" s="482"/>
      <c r="BPX1399" s="482"/>
      <c r="BPY1399" s="482"/>
      <c r="BPZ1399" s="482"/>
      <c r="BQA1399" s="482"/>
      <c r="BQB1399" s="482"/>
      <c r="BQC1399" s="482"/>
      <c r="BQD1399" s="482"/>
      <c r="BQE1399" s="482"/>
      <c r="BQF1399" s="482"/>
      <c r="BQG1399" s="482"/>
      <c r="BQH1399" s="482"/>
      <c r="BQI1399" s="482"/>
      <c r="BQJ1399" s="482"/>
      <c r="BQK1399" s="482"/>
      <c r="BQL1399" s="482"/>
      <c r="BQM1399" s="481"/>
      <c r="BQN1399" s="447"/>
      <c r="BQO1399" s="447"/>
      <c r="BQP1399" s="451"/>
      <c r="BQQ1399" s="451"/>
      <c r="BQR1399" s="451"/>
      <c r="BQS1399" s="451"/>
      <c r="BQT1399" s="451"/>
      <c r="BQU1399" s="451"/>
      <c r="BQV1399" s="451"/>
      <c r="BQW1399" s="451"/>
      <c r="BQX1399" s="451"/>
      <c r="BQY1399" s="451"/>
      <c r="BQZ1399" s="447"/>
      <c r="BRA1399" s="428"/>
      <c r="BRB1399" s="469"/>
      <c r="BRC1399" s="414"/>
      <c r="BRD1399" s="414"/>
      <c r="BRE1399" s="414"/>
      <c r="BRF1399" s="414"/>
      <c r="BRG1399" s="414"/>
      <c r="BRH1399" s="415"/>
      <c r="BRI1399" s="414"/>
      <c r="BRJ1399" s="416"/>
      <c r="BRK1399" s="366"/>
      <c r="BRL1399" s="366"/>
      <c r="BRM1399" s="366"/>
      <c r="BRN1399" s="366"/>
      <c r="BRO1399" s="366"/>
      <c r="BRP1399" s="366"/>
      <c r="BRQ1399" s="366"/>
      <c r="BRR1399" s="366"/>
      <c r="BRS1399" s="419"/>
      <c r="BRT1399" s="480"/>
      <c r="BRU1399" s="482"/>
      <c r="BRV1399" s="482"/>
      <c r="BRW1399" s="482"/>
      <c r="BRX1399" s="482"/>
      <c r="BRY1399" s="482"/>
      <c r="BRZ1399" s="482"/>
      <c r="BSA1399" s="482"/>
      <c r="BSB1399" s="482"/>
      <c r="BSC1399" s="482"/>
      <c r="BSD1399" s="482"/>
      <c r="BSE1399" s="482"/>
      <c r="BSF1399" s="482"/>
      <c r="BSG1399" s="482"/>
      <c r="BSH1399" s="482"/>
      <c r="BSI1399" s="482"/>
      <c r="BSJ1399" s="482"/>
      <c r="BSK1399" s="482"/>
      <c r="BSL1399" s="482"/>
      <c r="BSM1399" s="481"/>
      <c r="BSN1399" s="447"/>
      <c r="BSO1399" s="447"/>
      <c r="BSP1399" s="451"/>
      <c r="BSQ1399" s="451"/>
      <c r="BSR1399" s="451"/>
      <c r="BSS1399" s="451"/>
      <c r="BST1399" s="451"/>
      <c r="BSU1399" s="451"/>
      <c r="BSV1399" s="451"/>
      <c r="BSW1399" s="451"/>
      <c r="BSX1399" s="451"/>
      <c r="BSY1399" s="451"/>
      <c r="BSZ1399" s="447"/>
      <c r="BTA1399" s="428"/>
      <c r="BTB1399" s="469"/>
      <c r="BTC1399" s="414"/>
      <c r="BTD1399" s="414"/>
      <c r="BTE1399" s="414"/>
      <c r="BTF1399" s="414"/>
      <c r="BTG1399" s="414"/>
      <c r="BTH1399" s="415"/>
      <c r="BTI1399" s="414"/>
      <c r="BTJ1399" s="416"/>
      <c r="BTK1399" s="366"/>
      <c r="BTL1399" s="366"/>
      <c r="BTM1399" s="366"/>
      <c r="BTN1399" s="366"/>
      <c r="BTO1399" s="366"/>
      <c r="BTP1399" s="366"/>
      <c r="BTQ1399" s="366"/>
      <c r="BTR1399" s="366"/>
      <c r="BTS1399" s="419"/>
      <c r="BTT1399" s="480"/>
      <c r="BTU1399" s="482"/>
      <c r="BTV1399" s="482"/>
      <c r="BTW1399" s="482"/>
      <c r="BTX1399" s="482"/>
      <c r="BTY1399" s="482"/>
      <c r="BTZ1399" s="482"/>
      <c r="BUA1399" s="482"/>
      <c r="BUB1399" s="482"/>
      <c r="BUC1399" s="482"/>
      <c r="BUD1399" s="482"/>
      <c r="BUE1399" s="482"/>
      <c r="BUF1399" s="482"/>
      <c r="BUG1399" s="482"/>
      <c r="BUH1399" s="482"/>
      <c r="BUI1399" s="482"/>
      <c r="BUJ1399" s="482"/>
      <c r="BUK1399" s="482"/>
      <c r="BUL1399" s="482"/>
      <c r="BUM1399" s="481"/>
      <c r="BUN1399" s="447"/>
      <c r="BUO1399" s="447"/>
      <c r="BUP1399" s="451"/>
      <c r="BUQ1399" s="451"/>
      <c r="BUR1399" s="451"/>
      <c r="BUS1399" s="451"/>
      <c r="BUT1399" s="451"/>
      <c r="BUU1399" s="451"/>
      <c r="BUV1399" s="451"/>
      <c r="BUW1399" s="451"/>
      <c r="BUX1399" s="451"/>
      <c r="BUY1399" s="451"/>
      <c r="BUZ1399" s="447"/>
      <c r="BVA1399" s="428"/>
      <c r="BVB1399" s="469"/>
      <c r="BVC1399" s="414"/>
      <c r="BVD1399" s="414"/>
      <c r="BVE1399" s="414"/>
      <c r="BVF1399" s="414"/>
      <c r="BVG1399" s="414"/>
      <c r="BVH1399" s="415"/>
      <c r="BVI1399" s="414"/>
      <c r="BVJ1399" s="416"/>
      <c r="BVK1399" s="366"/>
      <c r="BVL1399" s="366"/>
      <c r="BVM1399" s="366"/>
      <c r="BVN1399" s="366"/>
      <c r="BVO1399" s="366"/>
      <c r="BVP1399" s="366"/>
      <c r="BVQ1399" s="366"/>
      <c r="BVR1399" s="366"/>
      <c r="BVS1399" s="419"/>
      <c r="BVT1399" s="480"/>
      <c r="BVU1399" s="482"/>
      <c r="BVV1399" s="482"/>
      <c r="BVW1399" s="482"/>
      <c r="BVX1399" s="482"/>
      <c r="BVY1399" s="482"/>
      <c r="BVZ1399" s="482"/>
      <c r="BWA1399" s="482"/>
      <c r="BWB1399" s="482"/>
      <c r="BWC1399" s="482"/>
      <c r="BWD1399" s="482"/>
      <c r="BWE1399" s="482"/>
      <c r="BWF1399" s="482"/>
      <c r="BWG1399" s="482"/>
      <c r="BWH1399" s="482"/>
      <c r="BWI1399" s="482"/>
      <c r="BWJ1399" s="482"/>
      <c r="BWK1399" s="482"/>
      <c r="BWL1399" s="482"/>
      <c r="BWM1399" s="481"/>
      <c r="BWN1399" s="447"/>
      <c r="BWO1399" s="447"/>
      <c r="BWP1399" s="451"/>
      <c r="BWQ1399" s="451"/>
      <c r="BWR1399" s="451"/>
      <c r="BWS1399" s="451"/>
      <c r="BWT1399" s="451"/>
      <c r="BWU1399" s="451"/>
      <c r="BWV1399" s="451"/>
      <c r="BWW1399" s="451"/>
      <c r="BWX1399" s="451"/>
      <c r="BWY1399" s="451"/>
      <c r="BWZ1399" s="447"/>
      <c r="BXA1399" s="428"/>
      <c r="BXB1399" s="469"/>
      <c r="BXC1399" s="414"/>
      <c r="BXD1399" s="414"/>
      <c r="BXE1399" s="414"/>
      <c r="BXF1399" s="414"/>
      <c r="BXG1399" s="414"/>
      <c r="BXH1399" s="415"/>
      <c r="BXI1399" s="414"/>
      <c r="BXJ1399" s="416"/>
      <c r="BXK1399" s="366"/>
      <c r="BXL1399" s="366"/>
      <c r="BXM1399" s="366"/>
      <c r="BXN1399" s="366"/>
      <c r="BXO1399" s="366"/>
      <c r="BXP1399" s="366"/>
      <c r="BXQ1399" s="366"/>
      <c r="BXR1399" s="366"/>
      <c r="BXS1399" s="419"/>
      <c r="BXT1399" s="480"/>
      <c r="BXU1399" s="482"/>
      <c r="BXV1399" s="482"/>
      <c r="BXW1399" s="482"/>
      <c r="BXX1399" s="482"/>
      <c r="BXY1399" s="482"/>
      <c r="BXZ1399" s="482"/>
      <c r="BYA1399" s="482"/>
      <c r="BYB1399" s="482"/>
      <c r="BYC1399" s="482"/>
      <c r="BYD1399" s="482"/>
      <c r="BYE1399" s="482"/>
      <c r="BYF1399" s="482"/>
      <c r="BYG1399" s="482"/>
      <c r="BYH1399" s="482"/>
      <c r="BYI1399" s="482"/>
      <c r="BYJ1399" s="482"/>
      <c r="BYK1399" s="482"/>
      <c r="BYL1399" s="482"/>
      <c r="BYM1399" s="481"/>
      <c r="BYN1399" s="447"/>
      <c r="BYO1399" s="447"/>
      <c r="BYP1399" s="451"/>
      <c r="BYQ1399" s="451"/>
      <c r="BYR1399" s="451"/>
      <c r="BYS1399" s="451"/>
      <c r="BYT1399" s="451"/>
      <c r="BYU1399" s="451"/>
      <c r="BYV1399" s="451"/>
      <c r="BYW1399" s="451"/>
      <c r="BYX1399" s="451"/>
      <c r="BYY1399" s="451"/>
      <c r="BYZ1399" s="447"/>
      <c r="BZA1399" s="428"/>
      <c r="BZB1399" s="469"/>
      <c r="BZC1399" s="414"/>
      <c r="BZD1399" s="414"/>
      <c r="BZE1399" s="414"/>
      <c r="BZF1399" s="414"/>
      <c r="BZG1399" s="414"/>
      <c r="BZH1399" s="415"/>
      <c r="BZI1399" s="414"/>
      <c r="BZJ1399" s="416"/>
      <c r="BZK1399" s="366"/>
      <c r="BZL1399" s="366"/>
      <c r="BZM1399" s="366"/>
      <c r="BZN1399" s="366"/>
      <c r="BZO1399" s="366"/>
      <c r="BZP1399" s="366"/>
      <c r="BZQ1399" s="366"/>
      <c r="BZR1399" s="366"/>
      <c r="BZS1399" s="419"/>
      <c r="BZT1399" s="480"/>
      <c r="BZU1399" s="482"/>
      <c r="BZV1399" s="482"/>
      <c r="BZW1399" s="482"/>
      <c r="BZX1399" s="482"/>
      <c r="BZY1399" s="482"/>
      <c r="BZZ1399" s="482"/>
      <c r="CAA1399" s="482"/>
      <c r="CAB1399" s="482"/>
      <c r="CAC1399" s="482"/>
      <c r="CAD1399" s="482"/>
      <c r="CAE1399" s="482"/>
      <c r="CAF1399" s="482"/>
      <c r="CAG1399" s="482"/>
      <c r="CAH1399" s="482"/>
      <c r="CAI1399" s="482"/>
      <c r="CAJ1399" s="482"/>
      <c r="CAK1399" s="482"/>
      <c r="CAL1399" s="482"/>
      <c r="CAM1399" s="481"/>
      <c r="CAN1399" s="447"/>
      <c r="CAO1399" s="447"/>
      <c r="CAP1399" s="451"/>
      <c r="CAQ1399" s="451"/>
      <c r="CAR1399" s="451"/>
      <c r="CAS1399" s="451"/>
      <c r="CAT1399" s="451"/>
      <c r="CAU1399" s="451"/>
      <c r="CAV1399" s="451"/>
      <c r="CAW1399" s="451"/>
      <c r="CAX1399" s="451"/>
      <c r="CAY1399" s="451"/>
      <c r="CAZ1399" s="447"/>
      <c r="CBA1399" s="428"/>
      <c r="CBB1399" s="469"/>
      <c r="CBC1399" s="414"/>
      <c r="CBD1399" s="414"/>
      <c r="CBE1399" s="414"/>
      <c r="CBF1399" s="414"/>
      <c r="CBG1399" s="414"/>
      <c r="CBH1399" s="415"/>
      <c r="CBI1399" s="414"/>
      <c r="CBJ1399" s="416"/>
      <c r="CBK1399" s="366"/>
      <c r="CBL1399" s="366"/>
      <c r="CBM1399" s="366"/>
      <c r="CBN1399" s="366"/>
      <c r="CBO1399" s="366"/>
      <c r="CBP1399" s="366"/>
      <c r="CBQ1399" s="366"/>
      <c r="CBR1399" s="366"/>
      <c r="CBS1399" s="419"/>
      <c r="CBT1399" s="480"/>
      <c r="CBU1399" s="482"/>
      <c r="CBV1399" s="482"/>
      <c r="CBW1399" s="482"/>
      <c r="CBX1399" s="482"/>
      <c r="CBY1399" s="482"/>
      <c r="CBZ1399" s="482"/>
      <c r="CCA1399" s="482"/>
      <c r="CCB1399" s="482"/>
      <c r="CCC1399" s="482"/>
      <c r="CCD1399" s="482"/>
      <c r="CCE1399" s="482"/>
      <c r="CCF1399" s="482"/>
      <c r="CCG1399" s="482"/>
      <c r="CCH1399" s="482"/>
      <c r="CCI1399" s="482"/>
      <c r="CCJ1399" s="482"/>
      <c r="CCK1399" s="482"/>
      <c r="CCL1399" s="482"/>
      <c r="CCM1399" s="481"/>
      <c r="CCN1399" s="447"/>
      <c r="CCO1399" s="447"/>
      <c r="CCP1399" s="451"/>
      <c r="CCQ1399" s="451"/>
      <c r="CCR1399" s="451"/>
      <c r="CCS1399" s="451"/>
      <c r="CCT1399" s="451"/>
      <c r="CCU1399" s="451"/>
      <c r="CCV1399" s="451"/>
      <c r="CCW1399" s="451"/>
      <c r="CCX1399" s="451"/>
      <c r="CCY1399" s="451"/>
      <c r="CCZ1399" s="447"/>
      <c r="CDA1399" s="428"/>
      <c r="CDB1399" s="469"/>
      <c r="CDC1399" s="414"/>
      <c r="CDD1399" s="414"/>
      <c r="CDE1399" s="414"/>
      <c r="CDF1399" s="414"/>
      <c r="CDG1399" s="414"/>
      <c r="CDH1399" s="415"/>
      <c r="CDI1399" s="414"/>
      <c r="CDJ1399" s="416"/>
      <c r="CDK1399" s="366"/>
      <c r="CDL1399" s="366"/>
      <c r="CDM1399" s="366"/>
      <c r="CDN1399" s="366"/>
      <c r="CDO1399" s="366"/>
      <c r="CDP1399" s="366"/>
      <c r="CDQ1399" s="366"/>
      <c r="CDR1399" s="366"/>
      <c r="CDS1399" s="419"/>
      <c r="CDT1399" s="480"/>
      <c r="CDU1399" s="482"/>
      <c r="CDV1399" s="482"/>
      <c r="CDW1399" s="482"/>
      <c r="CDX1399" s="482"/>
      <c r="CDY1399" s="482"/>
      <c r="CDZ1399" s="482"/>
      <c r="CEA1399" s="482"/>
      <c r="CEB1399" s="482"/>
      <c r="CEC1399" s="482"/>
      <c r="CED1399" s="482"/>
      <c r="CEE1399" s="482"/>
      <c r="CEF1399" s="482"/>
      <c r="CEG1399" s="482"/>
      <c r="CEH1399" s="482"/>
      <c r="CEI1399" s="482"/>
      <c r="CEJ1399" s="482"/>
      <c r="CEK1399" s="482"/>
      <c r="CEL1399" s="482"/>
      <c r="CEM1399" s="481"/>
      <c r="CEN1399" s="447"/>
      <c r="CEO1399" s="447"/>
      <c r="CEP1399" s="451"/>
      <c r="CEQ1399" s="451"/>
      <c r="CER1399" s="451"/>
      <c r="CES1399" s="451"/>
      <c r="CET1399" s="451"/>
      <c r="CEU1399" s="451"/>
      <c r="CEV1399" s="451"/>
      <c r="CEW1399" s="451"/>
      <c r="CEX1399" s="451"/>
      <c r="CEY1399" s="451"/>
      <c r="CEZ1399" s="447"/>
      <c r="CFA1399" s="428"/>
      <c r="CFB1399" s="469"/>
      <c r="CFC1399" s="414"/>
      <c r="CFD1399" s="414"/>
      <c r="CFE1399" s="414"/>
      <c r="CFF1399" s="414"/>
      <c r="CFG1399" s="414"/>
      <c r="CFH1399" s="415"/>
      <c r="CFI1399" s="414"/>
      <c r="CFJ1399" s="416"/>
      <c r="CFK1399" s="366"/>
      <c r="CFL1399" s="366"/>
      <c r="CFM1399" s="366"/>
      <c r="CFN1399" s="366"/>
      <c r="CFO1399" s="366"/>
      <c r="CFP1399" s="366"/>
      <c r="CFQ1399" s="366"/>
      <c r="CFR1399" s="366"/>
      <c r="CFS1399" s="419"/>
      <c r="CFT1399" s="480"/>
      <c r="CFU1399" s="482"/>
      <c r="CFV1399" s="482"/>
      <c r="CFW1399" s="482"/>
      <c r="CFX1399" s="482"/>
      <c r="CFY1399" s="482"/>
      <c r="CFZ1399" s="482"/>
      <c r="CGA1399" s="482"/>
      <c r="CGB1399" s="482"/>
      <c r="CGC1399" s="482"/>
      <c r="CGD1399" s="482"/>
      <c r="CGE1399" s="482"/>
      <c r="CGF1399" s="482"/>
      <c r="CGG1399" s="482"/>
      <c r="CGH1399" s="482"/>
      <c r="CGI1399" s="482"/>
      <c r="CGJ1399" s="482"/>
      <c r="CGK1399" s="482"/>
      <c r="CGL1399" s="482"/>
      <c r="CGM1399" s="481"/>
      <c r="CGN1399" s="447"/>
      <c r="CGO1399" s="447"/>
      <c r="CGP1399" s="451"/>
      <c r="CGQ1399" s="451"/>
      <c r="CGR1399" s="451"/>
      <c r="CGS1399" s="451"/>
      <c r="CGT1399" s="451"/>
      <c r="CGU1399" s="451"/>
      <c r="CGV1399" s="451"/>
      <c r="CGW1399" s="451"/>
      <c r="CGX1399" s="451"/>
      <c r="CGY1399" s="451"/>
      <c r="CGZ1399" s="447"/>
      <c r="CHA1399" s="428"/>
      <c r="CHB1399" s="469"/>
      <c r="CHC1399" s="414"/>
      <c r="CHD1399" s="414"/>
      <c r="CHE1399" s="414"/>
      <c r="CHF1399" s="414"/>
      <c r="CHG1399" s="414"/>
      <c r="CHH1399" s="415"/>
      <c r="CHI1399" s="414"/>
      <c r="CHJ1399" s="416"/>
      <c r="CHK1399" s="366"/>
      <c r="CHL1399" s="366"/>
      <c r="CHM1399" s="366"/>
      <c r="CHN1399" s="366"/>
      <c r="CHO1399" s="366"/>
      <c r="CHP1399" s="366"/>
      <c r="CHQ1399" s="366"/>
      <c r="CHR1399" s="366"/>
      <c r="CHS1399" s="419"/>
      <c r="CHT1399" s="480"/>
      <c r="CHU1399" s="482"/>
      <c r="CHV1399" s="482"/>
      <c r="CHW1399" s="482"/>
      <c r="CHX1399" s="482"/>
      <c r="CHY1399" s="482"/>
      <c r="CHZ1399" s="482"/>
      <c r="CIA1399" s="482"/>
      <c r="CIB1399" s="482"/>
      <c r="CIC1399" s="482"/>
      <c r="CID1399" s="482"/>
      <c r="CIE1399" s="482"/>
      <c r="CIF1399" s="482"/>
      <c r="CIG1399" s="482"/>
      <c r="CIH1399" s="482"/>
      <c r="CII1399" s="482"/>
      <c r="CIJ1399" s="482"/>
      <c r="CIK1399" s="482"/>
      <c r="CIL1399" s="482"/>
      <c r="CIM1399" s="481"/>
      <c r="CIN1399" s="447"/>
      <c r="CIO1399" s="447"/>
      <c r="CIP1399" s="451"/>
      <c r="CIQ1399" s="451"/>
      <c r="CIR1399" s="451"/>
      <c r="CIS1399" s="451"/>
      <c r="CIT1399" s="451"/>
      <c r="CIU1399" s="451"/>
      <c r="CIV1399" s="451"/>
      <c r="CIW1399" s="451"/>
      <c r="CIX1399" s="451"/>
      <c r="CIY1399" s="451"/>
      <c r="CIZ1399" s="447"/>
      <c r="CJA1399" s="428"/>
      <c r="CJB1399" s="469"/>
      <c r="CJC1399" s="414"/>
      <c r="CJD1399" s="414"/>
      <c r="CJE1399" s="414"/>
      <c r="CJF1399" s="414"/>
      <c r="CJG1399" s="414"/>
      <c r="CJH1399" s="415"/>
      <c r="CJI1399" s="414"/>
      <c r="CJJ1399" s="416"/>
      <c r="CJK1399" s="366"/>
      <c r="CJL1399" s="366"/>
      <c r="CJM1399" s="366"/>
      <c r="CJN1399" s="366"/>
      <c r="CJO1399" s="366"/>
      <c r="CJP1399" s="366"/>
      <c r="CJQ1399" s="366"/>
      <c r="CJR1399" s="366"/>
      <c r="CJS1399" s="419"/>
      <c r="CJT1399" s="480"/>
      <c r="CJU1399" s="482"/>
      <c r="CJV1399" s="482"/>
      <c r="CJW1399" s="482"/>
      <c r="CJX1399" s="482"/>
      <c r="CJY1399" s="482"/>
      <c r="CJZ1399" s="482"/>
      <c r="CKA1399" s="482"/>
      <c r="CKB1399" s="482"/>
      <c r="CKC1399" s="482"/>
      <c r="CKD1399" s="482"/>
      <c r="CKE1399" s="482"/>
      <c r="CKF1399" s="482"/>
      <c r="CKG1399" s="482"/>
      <c r="CKH1399" s="482"/>
      <c r="CKI1399" s="482"/>
      <c r="CKJ1399" s="482"/>
      <c r="CKK1399" s="482"/>
      <c r="CKL1399" s="482"/>
      <c r="CKM1399" s="481"/>
      <c r="CKN1399" s="447"/>
      <c r="CKO1399" s="447"/>
      <c r="CKP1399" s="451"/>
      <c r="CKQ1399" s="451"/>
      <c r="CKR1399" s="451"/>
      <c r="CKS1399" s="451"/>
      <c r="CKT1399" s="451"/>
      <c r="CKU1399" s="451"/>
      <c r="CKV1399" s="451"/>
      <c r="CKW1399" s="451"/>
      <c r="CKX1399" s="451"/>
      <c r="CKY1399" s="451"/>
      <c r="CKZ1399" s="447"/>
      <c r="CLA1399" s="428"/>
      <c r="CLB1399" s="469"/>
      <c r="CLC1399" s="414"/>
      <c r="CLD1399" s="414"/>
      <c r="CLE1399" s="414"/>
      <c r="CLF1399" s="414"/>
      <c r="CLG1399" s="414"/>
      <c r="CLH1399" s="415"/>
      <c r="CLI1399" s="414"/>
      <c r="CLJ1399" s="416"/>
      <c r="CLK1399" s="366"/>
      <c r="CLL1399" s="366"/>
      <c r="CLM1399" s="366"/>
      <c r="CLN1399" s="366"/>
      <c r="CLO1399" s="366"/>
      <c r="CLP1399" s="366"/>
      <c r="CLQ1399" s="366"/>
      <c r="CLR1399" s="366"/>
      <c r="CLS1399" s="419"/>
      <c r="CLT1399" s="480"/>
      <c r="CLU1399" s="482"/>
      <c r="CLV1399" s="482"/>
      <c r="CLW1399" s="482"/>
      <c r="CLX1399" s="482"/>
      <c r="CLY1399" s="482"/>
      <c r="CLZ1399" s="482"/>
      <c r="CMA1399" s="482"/>
      <c r="CMB1399" s="482"/>
      <c r="CMC1399" s="482"/>
      <c r="CMD1399" s="482"/>
      <c r="CME1399" s="482"/>
      <c r="CMF1399" s="482"/>
      <c r="CMG1399" s="482"/>
      <c r="CMH1399" s="482"/>
      <c r="CMI1399" s="482"/>
      <c r="CMJ1399" s="482"/>
      <c r="CMK1399" s="482"/>
      <c r="CML1399" s="482"/>
      <c r="CMM1399" s="481"/>
      <c r="CMN1399" s="447"/>
      <c r="CMO1399" s="447"/>
      <c r="CMP1399" s="451"/>
      <c r="CMQ1399" s="451"/>
      <c r="CMR1399" s="451"/>
      <c r="CMS1399" s="451"/>
      <c r="CMT1399" s="451"/>
      <c r="CMU1399" s="451"/>
      <c r="CMV1399" s="451"/>
      <c r="CMW1399" s="451"/>
      <c r="CMX1399" s="451"/>
      <c r="CMY1399" s="451"/>
      <c r="CMZ1399" s="447"/>
      <c r="CNA1399" s="428"/>
      <c r="CNB1399" s="469"/>
      <c r="CNC1399" s="414"/>
      <c r="CND1399" s="414"/>
      <c r="CNE1399" s="414"/>
      <c r="CNF1399" s="414"/>
      <c r="CNG1399" s="414"/>
      <c r="CNH1399" s="415"/>
      <c r="CNI1399" s="414"/>
      <c r="CNJ1399" s="416"/>
      <c r="CNK1399" s="366"/>
      <c r="CNL1399" s="366"/>
      <c r="CNM1399" s="366"/>
      <c r="CNN1399" s="366"/>
      <c r="CNO1399" s="366"/>
      <c r="CNP1399" s="366"/>
      <c r="CNQ1399" s="366"/>
      <c r="CNR1399" s="366"/>
      <c r="CNS1399" s="419"/>
      <c r="CNT1399" s="480"/>
      <c r="CNU1399" s="482"/>
      <c r="CNV1399" s="482"/>
      <c r="CNW1399" s="482"/>
      <c r="CNX1399" s="482"/>
      <c r="CNY1399" s="482"/>
      <c r="CNZ1399" s="482"/>
      <c r="COA1399" s="482"/>
      <c r="COB1399" s="482"/>
      <c r="COC1399" s="482"/>
      <c r="COD1399" s="482"/>
      <c r="COE1399" s="482"/>
      <c r="COF1399" s="482"/>
      <c r="COG1399" s="482"/>
      <c r="COH1399" s="482"/>
      <c r="COI1399" s="482"/>
      <c r="COJ1399" s="482"/>
      <c r="COK1399" s="482"/>
      <c r="COL1399" s="482"/>
      <c r="COM1399" s="481"/>
      <c r="CON1399" s="447"/>
      <c r="COO1399" s="447"/>
      <c r="COP1399" s="451"/>
      <c r="COQ1399" s="451"/>
      <c r="COR1399" s="451"/>
      <c r="COS1399" s="451"/>
      <c r="COT1399" s="451"/>
      <c r="COU1399" s="451"/>
      <c r="COV1399" s="451"/>
      <c r="COW1399" s="451"/>
      <c r="COX1399" s="451"/>
      <c r="COY1399" s="451"/>
      <c r="COZ1399" s="447"/>
      <c r="CPA1399" s="428"/>
      <c r="CPB1399" s="469"/>
      <c r="CPC1399" s="414"/>
      <c r="CPD1399" s="414"/>
      <c r="CPE1399" s="414"/>
      <c r="CPF1399" s="414"/>
      <c r="CPG1399" s="414"/>
      <c r="CPH1399" s="415"/>
      <c r="CPI1399" s="414"/>
      <c r="CPJ1399" s="416"/>
      <c r="CPK1399" s="366"/>
      <c r="CPL1399" s="366"/>
      <c r="CPM1399" s="366"/>
      <c r="CPN1399" s="366"/>
      <c r="CPO1399" s="366"/>
      <c r="CPP1399" s="366"/>
      <c r="CPQ1399" s="366"/>
      <c r="CPR1399" s="366"/>
      <c r="CPS1399" s="419"/>
      <c r="CPT1399" s="480"/>
      <c r="CPU1399" s="482"/>
      <c r="CPV1399" s="482"/>
      <c r="CPW1399" s="482"/>
      <c r="CPX1399" s="482"/>
      <c r="CPY1399" s="482"/>
      <c r="CPZ1399" s="482"/>
      <c r="CQA1399" s="482"/>
      <c r="CQB1399" s="482"/>
      <c r="CQC1399" s="482"/>
      <c r="CQD1399" s="482"/>
      <c r="CQE1399" s="482"/>
      <c r="CQF1399" s="482"/>
      <c r="CQG1399" s="482"/>
      <c r="CQH1399" s="482"/>
      <c r="CQI1399" s="482"/>
      <c r="CQJ1399" s="482"/>
      <c r="CQK1399" s="482"/>
      <c r="CQL1399" s="482"/>
      <c r="CQM1399" s="481"/>
      <c r="CQN1399" s="447"/>
      <c r="CQO1399" s="447"/>
      <c r="CQP1399" s="451"/>
      <c r="CQQ1399" s="451"/>
      <c r="CQR1399" s="451"/>
      <c r="CQS1399" s="451"/>
      <c r="CQT1399" s="451"/>
      <c r="CQU1399" s="451"/>
      <c r="CQV1399" s="451"/>
      <c r="CQW1399" s="451"/>
      <c r="CQX1399" s="451"/>
      <c r="CQY1399" s="451"/>
      <c r="CQZ1399" s="447"/>
      <c r="CRA1399" s="428"/>
      <c r="CRB1399" s="469"/>
      <c r="CRC1399" s="414"/>
      <c r="CRD1399" s="414"/>
      <c r="CRE1399" s="414"/>
      <c r="CRF1399" s="414"/>
      <c r="CRG1399" s="414"/>
      <c r="CRH1399" s="415"/>
      <c r="CRI1399" s="414"/>
      <c r="CRJ1399" s="416"/>
      <c r="CRK1399" s="366"/>
      <c r="CRL1399" s="366"/>
      <c r="CRM1399" s="366"/>
      <c r="CRN1399" s="366"/>
      <c r="CRO1399" s="366"/>
      <c r="CRP1399" s="366"/>
      <c r="CRQ1399" s="366"/>
      <c r="CRR1399" s="366"/>
      <c r="CRS1399" s="419"/>
      <c r="CRT1399" s="480"/>
      <c r="CRU1399" s="482"/>
      <c r="CRV1399" s="482"/>
      <c r="CRW1399" s="482"/>
      <c r="CRX1399" s="482"/>
      <c r="CRY1399" s="482"/>
      <c r="CRZ1399" s="482"/>
      <c r="CSA1399" s="482"/>
      <c r="CSB1399" s="482"/>
      <c r="CSC1399" s="482"/>
      <c r="CSD1399" s="482"/>
      <c r="CSE1399" s="482"/>
      <c r="CSF1399" s="482"/>
      <c r="CSG1399" s="482"/>
      <c r="CSH1399" s="482"/>
      <c r="CSI1399" s="482"/>
      <c r="CSJ1399" s="482"/>
      <c r="CSK1399" s="482"/>
      <c r="CSL1399" s="482"/>
      <c r="CSM1399" s="481"/>
      <c r="CSN1399" s="447"/>
      <c r="CSO1399" s="447"/>
      <c r="CSP1399" s="451"/>
      <c r="CSQ1399" s="451"/>
      <c r="CSR1399" s="451"/>
      <c r="CSS1399" s="451"/>
      <c r="CST1399" s="451"/>
      <c r="CSU1399" s="451"/>
      <c r="CSV1399" s="451"/>
      <c r="CSW1399" s="451"/>
      <c r="CSX1399" s="451"/>
      <c r="CSY1399" s="451"/>
      <c r="CSZ1399" s="447"/>
      <c r="CTA1399" s="428"/>
      <c r="CTB1399" s="469"/>
      <c r="CTC1399" s="414"/>
      <c r="CTD1399" s="414"/>
      <c r="CTE1399" s="414"/>
      <c r="CTF1399" s="414"/>
      <c r="CTG1399" s="414"/>
      <c r="CTH1399" s="415"/>
      <c r="CTI1399" s="414"/>
      <c r="CTJ1399" s="416"/>
      <c r="CTK1399" s="366"/>
      <c r="CTL1399" s="366"/>
      <c r="CTM1399" s="366"/>
      <c r="CTN1399" s="366"/>
      <c r="CTO1399" s="366"/>
      <c r="CTP1399" s="366"/>
      <c r="CTQ1399" s="366"/>
      <c r="CTR1399" s="366"/>
      <c r="CTS1399" s="419"/>
      <c r="CTT1399" s="480"/>
      <c r="CTU1399" s="482"/>
      <c r="CTV1399" s="482"/>
      <c r="CTW1399" s="482"/>
      <c r="CTX1399" s="482"/>
      <c r="CTY1399" s="482"/>
      <c r="CTZ1399" s="482"/>
      <c r="CUA1399" s="482"/>
      <c r="CUB1399" s="482"/>
      <c r="CUC1399" s="482"/>
      <c r="CUD1399" s="482"/>
      <c r="CUE1399" s="482"/>
      <c r="CUF1399" s="482"/>
      <c r="CUG1399" s="482"/>
      <c r="CUH1399" s="482"/>
      <c r="CUI1399" s="482"/>
      <c r="CUJ1399" s="482"/>
      <c r="CUK1399" s="482"/>
      <c r="CUL1399" s="482"/>
      <c r="CUM1399" s="481"/>
      <c r="CUN1399" s="447"/>
      <c r="CUO1399" s="447"/>
      <c r="CUP1399" s="451"/>
      <c r="CUQ1399" s="451"/>
      <c r="CUR1399" s="451"/>
      <c r="CUS1399" s="451"/>
      <c r="CUT1399" s="451"/>
      <c r="CUU1399" s="451"/>
      <c r="CUV1399" s="451"/>
      <c r="CUW1399" s="451"/>
      <c r="CUX1399" s="451"/>
      <c r="CUY1399" s="451"/>
      <c r="CUZ1399" s="447"/>
      <c r="CVA1399" s="428"/>
      <c r="CVB1399" s="469"/>
      <c r="CVC1399" s="414"/>
      <c r="CVD1399" s="414"/>
      <c r="CVE1399" s="414"/>
      <c r="CVF1399" s="414"/>
      <c r="CVG1399" s="414"/>
      <c r="CVH1399" s="415"/>
      <c r="CVI1399" s="414"/>
      <c r="CVJ1399" s="416"/>
      <c r="CVK1399" s="366"/>
      <c r="CVL1399" s="366"/>
      <c r="CVM1399" s="366"/>
      <c r="CVN1399" s="366"/>
      <c r="CVO1399" s="366"/>
      <c r="CVP1399" s="366"/>
      <c r="CVQ1399" s="366"/>
      <c r="CVR1399" s="366"/>
      <c r="CVS1399" s="419"/>
      <c r="CVT1399" s="480"/>
      <c r="CVU1399" s="482"/>
      <c r="CVV1399" s="482"/>
      <c r="CVW1399" s="482"/>
      <c r="CVX1399" s="482"/>
      <c r="CVY1399" s="482"/>
      <c r="CVZ1399" s="482"/>
      <c r="CWA1399" s="482"/>
      <c r="CWB1399" s="482"/>
      <c r="CWC1399" s="482"/>
      <c r="CWD1399" s="482"/>
      <c r="CWE1399" s="482"/>
      <c r="CWF1399" s="482"/>
      <c r="CWG1399" s="482"/>
      <c r="CWH1399" s="482"/>
      <c r="CWI1399" s="482"/>
      <c r="CWJ1399" s="482"/>
      <c r="CWK1399" s="482"/>
      <c r="CWL1399" s="482"/>
      <c r="CWM1399" s="481"/>
      <c r="CWN1399" s="447"/>
      <c r="CWO1399" s="447"/>
      <c r="CWP1399" s="451"/>
      <c r="CWQ1399" s="451"/>
      <c r="CWR1399" s="451"/>
      <c r="CWS1399" s="451"/>
      <c r="CWT1399" s="451"/>
      <c r="CWU1399" s="451"/>
      <c r="CWV1399" s="451"/>
      <c r="CWW1399" s="451"/>
      <c r="CWX1399" s="451"/>
      <c r="CWY1399" s="451"/>
      <c r="CWZ1399" s="447"/>
      <c r="CXA1399" s="428"/>
      <c r="CXB1399" s="469"/>
      <c r="CXC1399" s="414"/>
      <c r="CXD1399" s="414"/>
      <c r="CXE1399" s="414"/>
      <c r="CXF1399" s="414"/>
      <c r="CXG1399" s="414"/>
      <c r="CXH1399" s="415"/>
      <c r="CXI1399" s="414"/>
      <c r="CXJ1399" s="416"/>
      <c r="CXK1399" s="366"/>
      <c r="CXL1399" s="366"/>
      <c r="CXM1399" s="366"/>
      <c r="CXN1399" s="366"/>
      <c r="CXO1399" s="366"/>
      <c r="CXP1399" s="366"/>
      <c r="CXQ1399" s="366"/>
      <c r="CXR1399" s="366"/>
      <c r="CXS1399" s="419"/>
      <c r="CXT1399" s="480"/>
      <c r="CXU1399" s="482"/>
      <c r="CXV1399" s="482"/>
      <c r="CXW1399" s="482"/>
      <c r="CXX1399" s="482"/>
      <c r="CXY1399" s="482"/>
      <c r="CXZ1399" s="482"/>
      <c r="CYA1399" s="482"/>
      <c r="CYB1399" s="482"/>
      <c r="CYC1399" s="482"/>
      <c r="CYD1399" s="482"/>
      <c r="CYE1399" s="482"/>
      <c r="CYF1399" s="482"/>
      <c r="CYG1399" s="482"/>
      <c r="CYH1399" s="482"/>
      <c r="CYI1399" s="482"/>
      <c r="CYJ1399" s="482"/>
      <c r="CYK1399" s="482"/>
      <c r="CYL1399" s="482"/>
      <c r="CYM1399" s="481"/>
      <c r="CYN1399" s="447"/>
      <c r="CYO1399" s="447"/>
      <c r="CYP1399" s="451"/>
      <c r="CYQ1399" s="451"/>
      <c r="CYR1399" s="451"/>
      <c r="CYS1399" s="451"/>
      <c r="CYT1399" s="451"/>
      <c r="CYU1399" s="451"/>
      <c r="CYV1399" s="451"/>
      <c r="CYW1399" s="451"/>
      <c r="CYX1399" s="451"/>
      <c r="CYY1399" s="451"/>
      <c r="CYZ1399" s="447"/>
      <c r="CZA1399" s="428"/>
      <c r="CZB1399" s="469"/>
      <c r="CZC1399" s="414"/>
      <c r="CZD1399" s="414"/>
      <c r="CZE1399" s="414"/>
      <c r="CZF1399" s="414"/>
      <c r="CZG1399" s="414"/>
      <c r="CZH1399" s="415"/>
      <c r="CZI1399" s="414"/>
      <c r="CZJ1399" s="416"/>
      <c r="CZK1399" s="366"/>
      <c r="CZL1399" s="366"/>
      <c r="CZM1399" s="366"/>
      <c r="CZN1399" s="366"/>
      <c r="CZO1399" s="366"/>
      <c r="CZP1399" s="366"/>
      <c r="CZQ1399" s="366"/>
      <c r="CZR1399" s="366"/>
      <c r="CZS1399" s="419"/>
      <c r="CZT1399" s="480"/>
      <c r="CZU1399" s="482"/>
      <c r="CZV1399" s="482"/>
      <c r="CZW1399" s="482"/>
      <c r="CZX1399" s="482"/>
      <c r="CZY1399" s="482"/>
      <c r="CZZ1399" s="482"/>
      <c r="DAA1399" s="482"/>
      <c r="DAB1399" s="482"/>
      <c r="DAC1399" s="482"/>
      <c r="DAD1399" s="482"/>
      <c r="DAE1399" s="482"/>
      <c r="DAF1399" s="482"/>
      <c r="DAG1399" s="482"/>
      <c r="DAH1399" s="482"/>
      <c r="DAI1399" s="482"/>
      <c r="DAJ1399" s="482"/>
      <c r="DAK1399" s="482"/>
      <c r="DAL1399" s="482"/>
      <c r="DAM1399" s="481"/>
      <c r="DAN1399" s="447"/>
      <c r="DAO1399" s="447"/>
      <c r="DAP1399" s="451"/>
      <c r="DAQ1399" s="451"/>
      <c r="DAR1399" s="451"/>
      <c r="DAS1399" s="451"/>
      <c r="DAT1399" s="451"/>
      <c r="DAU1399" s="451"/>
      <c r="DAV1399" s="451"/>
      <c r="DAW1399" s="451"/>
      <c r="DAX1399" s="451"/>
      <c r="DAY1399" s="451"/>
      <c r="DAZ1399" s="447"/>
      <c r="DBA1399" s="428"/>
      <c r="DBB1399" s="469"/>
      <c r="DBC1399" s="414"/>
      <c r="DBD1399" s="414"/>
      <c r="DBE1399" s="414"/>
      <c r="DBF1399" s="414"/>
      <c r="DBG1399" s="414"/>
      <c r="DBH1399" s="415"/>
      <c r="DBI1399" s="414"/>
      <c r="DBJ1399" s="416"/>
      <c r="DBK1399" s="366"/>
      <c r="DBL1399" s="366"/>
      <c r="DBM1399" s="366"/>
      <c r="DBN1399" s="366"/>
      <c r="DBO1399" s="366"/>
      <c r="DBP1399" s="366"/>
      <c r="DBQ1399" s="366"/>
      <c r="DBR1399" s="366"/>
      <c r="DBS1399" s="419"/>
      <c r="DBT1399" s="480"/>
      <c r="DBU1399" s="482"/>
      <c r="DBV1399" s="482"/>
      <c r="DBW1399" s="482"/>
      <c r="DBX1399" s="482"/>
      <c r="DBY1399" s="482"/>
      <c r="DBZ1399" s="482"/>
      <c r="DCA1399" s="482"/>
      <c r="DCB1399" s="482"/>
      <c r="DCC1399" s="482"/>
      <c r="DCD1399" s="482"/>
      <c r="DCE1399" s="482"/>
      <c r="DCF1399" s="482"/>
      <c r="DCG1399" s="482"/>
      <c r="DCH1399" s="482"/>
      <c r="DCI1399" s="482"/>
      <c r="DCJ1399" s="482"/>
      <c r="DCK1399" s="482"/>
      <c r="DCL1399" s="482"/>
      <c r="DCM1399" s="481"/>
      <c r="DCN1399" s="447"/>
      <c r="DCO1399" s="447"/>
      <c r="DCP1399" s="451"/>
      <c r="DCQ1399" s="451"/>
      <c r="DCR1399" s="451"/>
      <c r="DCS1399" s="451"/>
      <c r="DCT1399" s="451"/>
      <c r="DCU1399" s="451"/>
      <c r="DCV1399" s="451"/>
      <c r="DCW1399" s="451"/>
      <c r="DCX1399" s="451"/>
      <c r="DCY1399" s="451"/>
      <c r="DCZ1399" s="447"/>
      <c r="DDA1399" s="428"/>
      <c r="DDB1399" s="469"/>
      <c r="DDC1399" s="414"/>
      <c r="DDD1399" s="414"/>
      <c r="DDE1399" s="414"/>
      <c r="DDF1399" s="414"/>
      <c r="DDG1399" s="414"/>
      <c r="DDH1399" s="415"/>
      <c r="DDI1399" s="414"/>
      <c r="DDJ1399" s="416"/>
      <c r="DDK1399" s="366"/>
      <c r="DDL1399" s="366"/>
      <c r="DDM1399" s="366"/>
      <c r="DDN1399" s="366"/>
      <c r="DDO1399" s="366"/>
      <c r="DDP1399" s="366"/>
      <c r="DDQ1399" s="366"/>
      <c r="DDR1399" s="366"/>
      <c r="DDS1399" s="419"/>
      <c r="DDT1399" s="480"/>
      <c r="DDU1399" s="482"/>
      <c r="DDV1399" s="482"/>
      <c r="DDW1399" s="482"/>
      <c r="DDX1399" s="482"/>
      <c r="DDY1399" s="482"/>
      <c r="DDZ1399" s="482"/>
      <c r="DEA1399" s="482"/>
      <c r="DEB1399" s="482"/>
      <c r="DEC1399" s="482"/>
      <c r="DED1399" s="482"/>
      <c r="DEE1399" s="482"/>
      <c r="DEF1399" s="482"/>
      <c r="DEG1399" s="482"/>
      <c r="DEH1399" s="482"/>
      <c r="DEI1399" s="482"/>
      <c r="DEJ1399" s="482"/>
      <c r="DEK1399" s="482"/>
      <c r="DEL1399" s="482"/>
      <c r="DEM1399" s="481"/>
      <c r="DEN1399" s="447"/>
      <c r="DEO1399" s="447"/>
      <c r="DEP1399" s="451"/>
      <c r="DEQ1399" s="451"/>
      <c r="DER1399" s="451"/>
      <c r="DES1399" s="451"/>
      <c r="DET1399" s="451"/>
      <c r="DEU1399" s="451"/>
      <c r="DEV1399" s="451"/>
      <c r="DEW1399" s="451"/>
      <c r="DEX1399" s="451"/>
      <c r="DEY1399" s="451"/>
      <c r="DEZ1399" s="447"/>
      <c r="DFA1399" s="428"/>
      <c r="DFB1399" s="469"/>
      <c r="DFC1399" s="414"/>
      <c r="DFD1399" s="414"/>
      <c r="DFE1399" s="414"/>
      <c r="DFF1399" s="414"/>
      <c r="DFG1399" s="414"/>
      <c r="DFH1399" s="415"/>
      <c r="DFI1399" s="414"/>
      <c r="DFJ1399" s="416"/>
      <c r="DFK1399" s="366"/>
      <c r="DFL1399" s="366"/>
      <c r="DFM1399" s="366"/>
      <c r="DFN1399" s="366"/>
      <c r="DFO1399" s="366"/>
      <c r="DFP1399" s="366"/>
      <c r="DFQ1399" s="366"/>
      <c r="DFR1399" s="366"/>
      <c r="DFS1399" s="419"/>
      <c r="DFT1399" s="480"/>
      <c r="DFU1399" s="482"/>
      <c r="DFV1399" s="482"/>
      <c r="DFW1399" s="482"/>
      <c r="DFX1399" s="482"/>
      <c r="DFY1399" s="482"/>
      <c r="DFZ1399" s="482"/>
      <c r="DGA1399" s="482"/>
      <c r="DGB1399" s="482"/>
      <c r="DGC1399" s="482"/>
      <c r="DGD1399" s="482"/>
      <c r="DGE1399" s="482"/>
      <c r="DGF1399" s="482"/>
      <c r="DGG1399" s="482"/>
      <c r="DGH1399" s="482"/>
      <c r="DGI1399" s="482"/>
      <c r="DGJ1399" s="482"/>
      <c r="DGK1399" s="482"/>
      <c r="DGL1399" s="482"/>
      <c r="DGM1399" s="481"/>
      <c r="DGN1399" s="447"/>
      <c r="DGO1399" s="447"/>
      <c r="DGP1399" s="451"/>
      <c r="DGQ1399" s="451"/>
      <c r="DGR1399" s="451"/>
      <c r="DGS1399" s="451"/>
      <c r="DGT1399" s="451"/>
      <c r="DGU1399" s="451"/>
      <c r="DGV1399" s="451"/>
      <c r="DGW1399" s="451"/>
      <c r="DGX1399" s="451"/>
      <c r="DGY1399" s="451"/>
      <c r="DGZ1399" s="447"/>
      <c r="DHA1399" s="428"/>
      <c r="DHB1399" s="469"/>
      <c r="DHC1399" s="414"/>
      <c r="DHD1399" s="414"/>
      <c r="DHE1399" s="414"/>
      <c r="DHF1399" s="414"/>
      <c r="DHG1399" s="414"/>
      <c r="DHH1399" s="415"/>
      <c r="DHI1399" s="414"/>
      <c r="DHJ1399" s="416"/>
      <c r="DHK1399" s="366"/>
      <c r="DHL1399" s="366"/>
      <c r="DHM1399" s="366"/>
      <c r="DHN1399" s="366"/>
      <c r="DHO1399" s="366"/>
      <c r="DHP1399" s="366"/>
      <c r="DHQ1399" s="366"/>
      <c r="DHR1399" s="366"/>
      <c r="DHS1399" s="419"/>
      <c r="DHT1399" s="480"/>
      <c r="DHU1399" s="482"/>
      <c r="DHV1399" s="482"/>
      <c r="DHW1399" s="482"/>
      <c r="DHX1399" s="482"/>
      <c r="DHY1399" s="482"/>
      <c r="DHZ1399" s="482"/>
      <c r="DIA1399" s="482"/>
      <c r="DIB1399" s="482"/>
      <c r="DIC1399" s="482"/>
      <c r="DID1399" s="482"/>
      <c r="DIE1399" s="482"/>
      <c r="DIF1399" s="482"/>
      <c r="DIG1399" s="482"/>
      <c r="DIH1399" s="482"/>
      <c r="DII1399" s="482"/>
      <c r="DIJ1399" s="482"/>
      <c r="DIK1399" s="482"/>
      <c r="DIL1399" s="482"/>
      <c r="DIM1399" s="481"/>
      <c r="DIN1399" s="447"/>
      <c r="DIO1399" s="447"/>
      <c r="DIP1399" s="451"/>
      <c r="DIQ1399" s="451"/>
      <c r="DIR1399" s="451"/>
      <c r="DIS1399" s="451"/>
      <c r="DIT1399" s="451"/>
      <c r="DIU1399" s="451"/>
      <c r="DIV1399" s="451"/>
      <c r="DIW1399" s="451"/>
      <c r="DIX1399" s="451"/>
      <c r="DIY1399" s="451"/>
      <c r="DIZ1399" s="447"/>
      <c r="DJA1399" s="428"/>
      <c r="DJB1399" s="469"/>
      <c r="DJC1399" s="414"/>
      <c r="DJD1399" s="414"/>
      <c r="DJE1399" s="414"/>
      <c r="DJF1399" s="414"/>
      <c r="DJG1399" s="414"/>
      <c r="DJH1399" s="415"/>
      <c r="DJI1399" s="414"/>
      <c r="DJJ1399" s="416"/>
      <c r="DJK1399" s="366"/>
      <c r="DJL1399" s="366"/>
      <c r="DJM1399" s="366"/>
      <c r="DJN1399" s="366"/>
      <c r="DJO1399" s="366"/>
      <c r="DJP1399" s="366"/>
      <c r="DJQ1399" s="366"/>
      <c r="DJR1399" s="366"/>
      <c r="DJS1399" s="419"/>
      <c r="DJT1399" s="480"/>
      <c r="DJU1399" s="482"/>
      <c r="DJV1399" s="482"/>
      <c r="DJW1399" s="482"/>
      <c r="DJX1399" s="482"/>
      <c r="DJY1399" s="482"/>
      <c r="DJZ1399" s="482"/>
      <c r="DKA1399" s="482"/>
      <c r="DKB1399" s="482"/>
      <c r="DKC1399" s="482"/>
      <c r="DKD1399" s="482"/>
      <c r="DKE1399" s="482"/>
      <c r="DKF1399" s="482"/>
      <c r="DKG1399" s="482"/>
      <c r="DKH1399" s="482"/>
      <c r="DKI1399" s="482"/>
      <c r="DKJ1399" s="482"/>
      <c r="DKK1399" s="482"/>
      <c r="DKL1399" s="482"/>
      <c r="DKM1399" s="481"/>
      <c r="DKN1399" s="447"/>
      <c r="DKO1399" s="447"/>
      <c r="DKP1399" s="451"/>
      <c r="DKQ1399" s="451"/>
      <c r="DKR1399" s="451"/>
      <c r="DKS1399" s="451"/>
      <c r="DKT1399" s="451"/>
      <c r="DKU1399" s="451"/>
      <c r="DKV1399" s="451"/>
      <c r="DKW1399" s="451"/>
      <c r="DKX1399" s="451"/>
      <c r="DKY1399" s="451"/>
      <c r="DKZ1399" s="447"/>
      <c r="DLA1399" s="428"/>
      <c r="DLB1399" s="469"/>
      <c r="DLC1399" s="414"/>
      <c r="DLD1399" s="414"/>
      <c r="DLE1399" s="414"/>
      <c r="DLF1399" s="414"/>
      <c r="DLG1399" s="414"/>
      <c r="DLH1399" s="415"/>
      <c r="DLI1399" s="414"/>
      <c r="DLJ1399" s="416"/>
      <c r="DLK1399" s="366"/>
      <c r="DLL1399" s="366"/>
      <c r="DLM1399" s="366"/>
      <c r="DLN1399" s="366"/>
      <c r="DLO1399" s="366"/>
      <c r="DLP1399" s="366"/>
      <c r="DLQ1399" s="366"/>
      <c r="DLR1399" s="366"/>
      <c r="DLS1399" s="419"/>
      <c r="DLT1399" s="480"/>
      <c r="DLU1399" s="482"/>
      <c r="DLV1399" s="482"/>
      <c r="DLW1399" s="482"/>
      <c r="DLX1399" s="482"/>
      <c r="DLY1399" s="482"/>
      <c r="DLZ1399" s="482"/>
      <c r="DMA1399" s="482"/>
      <c r="DMB1399" s="482"/>
      <c r="DMC1399" s="482"/>
      <c r="DMD1399" s="482"/>
      <c r="DME1399" s="482"/>
      <c r="DMF1399" s="482"/>
      <c r="DMG1399" s="482"/>
      <c r="DMH1399" s="482"/>
      <c r="DMI1399" s="482"/>
      <c r="DMJ1399" s="482"/>
      <c r="DMK1399" s="482"/>
      <c r="DML1399" s="482"/>
      <c r="DMM1399" s="481"/>
      <c r="DMN1399" s="447"/>
      <c r="DMO1399" s="447"/>
      <c r="DMP1399" s="451"/>
      <c r="DMQ1399" s="451"/>
      <c r="DMR1399" s="451"/>
      <c r="DMS1399" s="451"/>
      <c r="DMT1399" s="451"/>
      <c r="DMU1399" s="451"/>
      <c r="DMV1399" s="451"/>
      <c r="DMW1399" s="451"/>
      <c r="DMX1399" s="451"/>
      <c r="DMY1399" s="451"/>
      <c r="DMZ1399" s="447"/>
      <c r="DNA1399" s="428"/>
      <c r="DNB1399" s="469"/>
      <c r="DNC1399" s="414"/>
      <c r="DND1399" s="414"/>
      <c r="DNE1399" s="414"/>
      <c r="DNF1399" s="414"/>
      <c r="DNG1399" s="414"/>
      <c r="DNH1399" s="415"/>
      <c r="DNI1399" s="414"/>
      <c r="DNJ1399" s="416"/>
      <c r="DNK1399" s="366"/>
      <c r="DNL1399" s="366"/>
      <c r="DNM1399" s="366"/>
      <c r="DNN1399" s="366"/>
      <c r="DNO1399" s="366"/>
      <c r="DNP1399" s="366"/>
      <c r="DNQ1399" s="366"/>
      <c r="DNR1399" s="366"/>
      <c r="DNS1399" s="419"/>
      <c r="DNT1399" s="480"/>
      <c r="DNU1399" s="482"/>
      <c r="DNV1399" s="482"/>
      <c r="DNW1399" s="482"/>
      <c r="DNX1399" s="482"/>
      <c r="DNY1399" s="482"/>
      <c r="DNZ1399" s="482"/>
      <c r="DOA1399" s="482"/>
      <c r="DOB1399" s="482"/>
      <c r="DOC1399" s="482"/>
      <c r="DOD1399" s="482"/>
      <c r="DOE1399" s="482"/>
      <c r="DOF1399" s="482"/>
      <c r="DOG1399" s="482"/>
      <c r="DOH1399" s="482"/>
      <c r="DOI1399" s="482"/>
      <c r="DOJ1399" s="482"/>
      <c r="DOK1399" s="482"/>
      <c r="DOL1399" s="482"/>
      <c r="DOM1399" s="481"/>
      <c r="DON1399" s="447"/>
      <c r="DOO1399" s="447"/>
      <c r="DOP1399" s="451"/>
      <c r="DOQ1399" s="451"/>
      <c r="DOR1399" s="451"/>
      <c r="DOS1399" s="451"/>
      <c r="DOT1399" s="451"/>
      <c r="DOU1399" s="451"/>
      <c r="DOV1399" s="451"/>
      <c r="DOW1399" s="451"/>
      <c r="DOX1399" s="451"/>
      <c r="DOY1399" s="451"/>
      <c r="DOZ1399" s="447"/>
      <c r="DPA1399" s="428"/>
      <c r="DPB1399" s="469"/>
      <c r="DPC1399" s="414"/>
      <c r="DPD1399" s="414"/>
      <c r="DPE1399" s="414"/>
      <c r="DPF1399" s="414"/>
      <c r="DPG1399" s="414"/>
      <c r="DPH1399" s="415"/>
      <c r="DPI1399" s="414"/>
      <c r="DPJ1399" s="416"/>
      <c r="DPK1399" s="366"/>
      <c r="DPL1399" s="366"/>
      <c r="DPM1399" s="366"/>
      <c r="DPN1399" s="366"/>
      <c r="DPO1399" s="366"/>
      <c r="DPP1399" s="366"/>
      <c r="DPQ1399" s="366"/>
      <c r="DPR1399" s="366"/>
      <c r="DPS1399" s="419"/>
      <c r="DPT1399" s="480"/>
      <c r="DPU1399" s="482"/>
      <c r="DPV1399" s="482"/>
      <c r="DPW1399" s="482"/>
      <c r="DPX1399" s="482"/>
      <c r="DPY1399" s="482"/>
      <c r="DPZ1399" s="482"/>
      <c r="DQA1399" s="482"/>
      <c r="DQB1399" s="482"/>
      <c r="DQC1399" s="482"/>
      <c r="DQD1399" s="482"/>
      <c r="DQE1399" s="482"/>
      <c r="DQF1399" s="482"/>
      <c r="DQG1399" s="482"/>
      <c r="DQH1399" s="482"/>
      <c r="DQI1399" s="482"/>
      <c r="DQJ1399" s="482"/>
      <c r="DQK1399" s="482"/>
      <c r="DQL1399" s="482"/>
      <c r="DQM1399" s="481"/>
      <c r="DQN1399" s="447"/>
      <c r="DQO1399" s="447"/>
      <c r="DQP1399" s="451"/>
      <c r="DQQ1399" s="451"/>
      <c r="DQR1399" s="451"/>
      <c r="DQS1399" s="451"/>
      <c r="DQT1399" s="451"/>
      <c r="DQU1399" s="451"/>
      <c r="DQV1399" s="451"/>
      <c r="DQW1399" s="451"/>
      <c r="DQX1399" s="451"/>
      <c r="DQY1399" s="451"/>
      <c r="DQZ1399" s="447"/>
      <c r="DRA1399" s="428"/>
      <c r="DRB1399" s="469"/>
      <c r="DRC1399" s="414"/>
      <c r="DRD1399" s="414"/>
      <c r="DRE1399" s="414"/>
      <c r="DRF1399" s="414"/>
      <c r="DRG1399" s="414"/>
      <c r="DRH1399" s="415"/>
      <c r="DRI1399" s="414"/>
      <c r="DRJ1399" s="416"/>
      <c r="DRK1399" s="366"/>
      <c r="DRL1399" s="366"/>
      <c r="DRM1399" s="366"/>
      <c r="DRN1399" s="366"/>
      <c r="DRO1399" s="366"/>
      <c r="DRP1399" s="366"/>
      <c r="DRQ1399" s="366"/>
      <c r="DRR1399" s="366"/>
      <c r="DRS1399" s="419"/>
      <c r="DRT1399" s="480"/>
      <c r="DRU1399" s="482"/>
      <c r="DRV1399" s="482"/>
      <c r="DRW1399" s="482"/>
      <c r="DRX1399" s="482"/>
      <c r="DRY1399" s="482"/>
      <c r="DRZ1399" s="482"/>
      <c r="DSA1399" s="482"/>
      <c r="DSB1399" s="482"/>
      <c r="DSC1399" s="482"/>
      <c r="DSD1399" s="482"/>
      <c r="DSE1399" s="482"/>
      <c r="DSF1399" s="482"/>
      <c r="DSG1399" s="482"/>
      <c r="DSH1399" s="482"/>
      <c r="DSI1399" s="482"/>
      <c r="DSJ1399" s="482"/>
      <c r="DSK1399" s="482"/>
      <c r="DSL1399" s="482"/>
      <c r="DSM1399" s="481"/>
      <c r="DSN1399" s="447"/>
      <c r="DSO1399" s="447"/>
      <c r="DSP1399" s="451"/>
      <c r="DSQ1399" s="451"/>
      <c r="DSR1399" s="451"/>
      <c r="DSS1399" s="451"/>
      <c r="DST1399" s="451"/>
      <c r="DSU1399" s="451"/>
      <c r="DSV1399" s="451"/>
      <c r="DSW1399" s="451"/>
      <c r="DSX1399" s="451"/>
      <c r="DSY1399" s="451"/>
      <c r="DSZ1399" s="447"/>
      <c r="DTA1399" s="428"/>
      <c r="DTB1399" s="469"/>
      <c r="DTC1399" s="414"/>
      <c r="DTD1399" s="414"/>
      <c r="DTE1399" s="414"/>
      <c r="DTF1399" s="414"/>
      <c r="DTG1399" s="414"/>
      <c r="DTH1399" s="415"/>
      <c r="DTI1399" s="414"/>
      <c r="DTJ1399" s="416"/>
      <c r="DTK1399" s="366"/>
      <c r="DTL1399" s="366"/>
      <c r="DTM1399" s="366"/>
      <c r="DTN1399" s="366"/>
      <c r="DTO1399" s="366"/>
      <c r="DTP1399" s="366"/>
      <c r="DTQ1399" s="366"/>
      <c r="DTR1399" s="366"/>
      <c r="DTS1399" s="419"/>
      <c r="DTT1399" s="480"/>
      <c r="DTU1399" s="482"/>
      <c r="DTV1399" s="482"/>
      <c r="DTW1399" s="482"/>
      <c r="DTX1399" s="482"/>
      <c r="DTY1399" s="482"/>
      <c r="DTZ1399" s="482"/>
      <c r="DUA1399" s="482"/>
      <c r="DUB1399" s="482"/>
      <c r="DUC1399" s="482"/>
      <c r="DUD1399" s="482"/>
      <c r="DUE1399" s="482"/>
      <c r="DUF1399" s="482"/>
      <c r="DUG1399" s="482"/>
      <c r="DUH1399" s="482"/>
      <c r="DUI1399" s="482"/>
      <c r="DUJ1399" s="482"/>
      <c r="DUK1399" s="482"/>
      <c r="DUL1399" s="482"/>
      <c r="DUM1399" s="481"/>
      <c r="DUN1399" s="447"/>
      <c r="DUO1399" s="447"/>
      <c r="DUP1399" s="451"/>
      <c r="DUQ1399" s="451"/>
      <c r="DUR1399" s="451"/>
      <c r="DUS1399" s="451"/>
      <c r="DUT1399" s="451"/>
      <c r="DUU1399" s="451"/>
      <c r="DUV1399" s="451"/>
      <c r="DUW1399" s="451"/>
      <c r="DUX1399" s="451"/>
      <c r="DUY1399" s="451"/>
      <c r="DUZ1399" s="447"/>
      <c r="DVA1399" s="428"/>
      <c r="DVB1399" s="469"/>
      <c r="DVC1399" s="414"/>
      <c r="DVD1399" s="414"/>
      <c r="DVE1399" s="414"/>
      <c r="DVF1399" s="414"/>
      <c r="DVG1399" s="414"/>
      <c r="DVH1399" s="415"/>
      <c r="DVI1399" s="414"/>
      <c r="DVJ1399" s="416"/>
      <c r="DVK1399" s="366"/>
      <c r="DVL1399" s="366"/>
      <c r="DVM1399" s="366"/>
      <c r="DVN1399" s="366"/>
      <c r="DVO1399" s="366"/>
      <c r="DVP1399" s="366"/>
      <c r="DVQ1399" s="366"/>
      <c r="DVR1399" s="366"/>
      <c r="DVS1399" s="419"/>
      <c r="DVT1399" s="480"/>
      <c r="DVU1399" s="482"/>
      <c r="DVV1399" s="482"/>
      <c r="DVW1399" s="482"/>
      <c r="DVX1399" s="482"/>
      <c r="DVY1399" s="482"/>
      <c r="DVZ1399" s="482"/>
      <c r="DWA1399" s="482"/>
      <c r="DWB1399" s="482"/>
      <c r="DWC1399" s="482"/>
      <c r="DWD1399" s="482"/>
      <c r="DWE1399" s="482"/>
      <c r="DWF1399" s="482"/>
      <c r="DWG1399" s="482"/>
      <c r="DWH1399" s="482"/>
      <c r="DWI1399" s="482"/>
      <c r="DWJ1399" s="482"/>
      <c r="DWK1399" s="482"/>
      <c r="DWL1399" s="482"/>
      <c r="DWM1399" s="481"/>
      <c r="DWN1399" s="447"/>
      <c r="DWO1399" s="447"/>
      <c r="DWP1399" s="451"/>
      <c r="DWQ1399" s="451"/>
      <c r="DWR1399" s="451"/>
      <c r="DWS1399" s="451"/>
      <c r="DWT1399" s="451"/>
      <c r="DWU1399" s="451"/>
      <c r="DWV1399" s="451"/>
      <c r="DWW1399" s="451"/>
      <c r="DWX1399" s="451"/>
      <c r="DWY1399" s="451"/>
      <c r="DWZ1399" s="447"/>
      <c r="DXA1399" s="428"/>
      <c r="DXB1399" s="469"/>
      <c r="DXC1399" s="414"/>
      <c r="DXD1399" s="414"/>
      <c r="DXE1399" s="414"/>
      <c r="DXF1399" s="414"/>
      <c r="DXG1399" s="414"/>
      <c r="DXH1399" s="415"/>
      <c r="DXI1399" s="414"/>
      <c r="DXJ1399" s="416"/>
      <c r="DXK1399" s="366"/>
      <c r="DXL1399" s="366"/>
      <c r="DXM1399" s="366"/>
      <c r="DXN1399" s="366"/>
      <c r="DXO1399" s="366"/>
      <c r="DXP1399" s="366"/>
      <c r="DXQ1399" s="366"/>
      <c r="DXR1399" s="366"/>
      <c r="DXS1399" s="419"/>
      <c r="DXT1399" s="480"/>
      <c r="DXU1399" s="482"/>
      <c r="DXV1399" s="482"/>
      <c r="DXW1399" s="482"/>
      <c r="DXX1399" s="482"/>
      <c r="DXY1399" s="482"/>
      <c r="DXZ1399" s="482"/>
      <c r="DYA1399" s="482"/>
      <c r="DYB1399" s="482"/>
      <c r="DYC1399" s="482"/>
      <c r="DYD1399" s="482"/>
      <c r="DYE1399" s="482"/>
      <c r="DYF1399" s="482"/>
      <c r="DYG1399" s="482"/>
      <c r="DYH1399" s="482"/>
      <c r="DYI1399" s="482"/>
      <c r="DYJ1399" s="482"/>
      <c r="DYK1399" s="482"/>
      <c r="DYL1399" s="482"/>
      <c r="DYM1399" s="481"/>
      <c r="DYN1399" s="447"/>
      <c r="DYO1399" s="447"/>
      <c r="DYP1399" s="451"/>
      <c r="DYQ1399" s="451"/>
      <c r="DYR1399" s="451"/>
      <c r="DYS1399" s="451"/>
      <c r="DYT1399" s="451"/>
      <c r="DYU1399" s="451"/>
      <c r="DYV1399" s="451"/>
      <c r="DYW1399" s="451"/>
      <c r="DYX1399" s="451"/>
      <c r="DYY1399" s="451"/>
      <c r="DYZ1399" s="447"/>
      <c r="DZA1399" s="428"/>
      <c r="DZB1399" s="469"/>
      <c r="DZC1399" s="414"/>
      <c r="DZD1399" s="414"/>
      <c r="DZE1399" s="414"/>
      <c r="DZF1399" s="414"/>
      <c r="DZG1399" s="414"/>
      <c r="DZH1399" s="415"/>
      <c r="DZI1399" s="414"/>
      <c r="DZJ1399" s="416"/>
      <c r="DZK1399" s="366"/>
      <c r="DZL1399" s="366"/>
      <c r="DZM1399" s="366"/>
      <c r="DZN1399" s="366"/>
      <c r="DZO1399" s="366"/>
      <c r="DZP1399" s="366"/>
      <c r="DZQ1399" s="366"/>
      <c r="DZR1399" s="366"/>
      <c r="DZS1399" s="419"/>
      <c r="DZT1399" s="480"/>
      <c r="DZU1399" s="482"/>
      <c r="DZV1399" s="482"/>
      <c r="DZW1399" s="482"/>
      <c r="DZX1399" s="482"/>
      <c r="DZY1399" s="482"/>
      <c r="DZZ1399" s="482"/>
      <c r="EAA1399" s="482"/>
      <c r="EAB1399" s="482"/>
      <c r="EAC1399" s="482"/>
      <c r="EAD1399" s="482"/>
      <c r="EAE1399" s="482"/>
      <c r="EAF1399" s="482"/>
      <c r="EAG1399" s="482"/>
      <c r="EAH1399" s="482"/>
      <c r="EAI1399" s="482"/>
      <c r="EAJ1399" s="482"/>
      <c r="EAK1399" s="482"/>
      <c r="EAL1399" s="482"/>
      <c r="EAM1399" s="481"/>
      <c r="EAN1399" s="447"/>
      <c r="EAO1399" s="447"/>
      <c r="EAP1399" s="451"/>
      <c r="EAQ1399" s="451"/>
      <c r="EAR1399" s="451"/>
      <c r="EAS1399" s="451"/>
      <c r="EAT1399" s="451"/>
      <c r="EAU1399" s="451"/>
      <c r="EAV1399" s="451"/>
      <c r="EAW1399" s="451"/>
      <c r="EAX1399" s="451"/>
      <c r="EAY1399" s="451"/>
      <c r="EAZ1399" s="447"/>
      <c r="EBA1399" s="428"/>
      <c r="EBB1399" s="469"/>
      <c r="EBC1399" s="414"/>
      <c r="EBD1399" s="414"/>
      <c r="EBE1399" s="414"/>
      <c r="EBF1399" s="414"/>
      <c r="EBG1399" s="414"/>
      <c r="EBH1399" s="415"/>
      <c r="EBI1399" s="414"/>
      <c r="EBJ1399" s="416"/>
      <c r="EBK1399" s="366"/>
      <c r="EBL1399" s="366"/>
      <c r="EBM1399" s="366"/>
      <c r="EBN1399" s="366"/>
      <c r="EBO1399" s="366"/>
      <c r="EBP1399" s="366"/>
      <c r="EBQ1399" s="366"/>
      <c r="EBR1399" s="366"/>
      <c r="EBS1399" s="419"/>
      <c r="EBT1399" s="480"/>
      <c r="EBU1399" s="482"/>
      <c r="EBV1399" s="482"/>
      <c r="EBW1399" s="482"/>
      <c r="EBX1399" s="482"/>
      <c r="EBY1399" s="482"/>
      <c r="EBZ1399" s="482"/>
      <c r="ECA1399" s="482"/>
      <c r="ECB1399" s="482"/>
      <c r="ECC1399" s="482"/>
      <c r="ECD1399" s="482"/>
      <c r="ECE1399" s="482"/>
      <c r="ECF1399" s="482"/>
      <c r="ECG1399" s="482"/>
      <c r="ECH1399" s="482"/>
      <c r="ECI1399" s="482"/>
      <c r="ECJ1399" s="482"/>
      <c r="ECK1399" s="482"/>
      <c r="ECL1399" s="482"/>
      <c r="ECM1399" s="481"/>
      <c r="ECN1399" s="447"/>
      <c r="ECO1399" s="447"/>
      <c r="ECP1399" s="451"/>
      <c r="ECQ1399" s="451"/>
      <c r="ECR1399" s="451"/>
      <c r="ECS1399" s="451"/>
      <c r="ECT1399" s="451"/>
      <c r="ECU1399" s="451"/>
      <c r="ECV1399" s="451"/>
      <c r="ECW1399" s="451"/>
      <c r="ECX1399" s="451"/>
      <c r="ECY1399" s="451"/>
      <c r="ECZ1399" s="447"/>
      <c r="EDA1399" s="428"/>
      <c r="EDB1399" s="469"/>
      <c r="EDC1399" s="414"/>
      <c r="EDD1399" s="414"/>
      <c r="EDE1399" s="414"/>
      <c r="EDF1399" s="414"/>
      <c r="EDG1399" s="414"/>
      <c r="EDH1399" s="415"/>
      <c r="EDI1399" s="414"/>
      <c r="EDJ1399" s="416"/>
      <c r="EDK1399" s="366"/>
      <c r="EDL1399" s="366"/>
      <c r="EDM1399" s="366"/>
      <c r="EDN1399" s="366"/>
      <c r="EDO1399" s="366"/>
      <c r="EDP1399" s="366"/>
      <c r="EDQ1399" s="366"/>
      <c r="EDR1399" s="366"/>
      <c r="EDS1399" s="419"/>
      <c r="EDT1399" s="480"/>
      <c r="EDU1399" s="482"/>
      <c r="EDV1399" s="482"/>
      <c r="EDW1399" s="482"/>
      <c r="EDX1399" s="482"/>
      <c r="EDY1399" s="482"/>
      <c r="EDZ1399" s="482"/>
      <c r="EEA1399" s="482"/>
      <c r="EEB1399" s="482"/>
      <c r="EEC1399" s="482"/>
      <c r="EED1399" s="482"/>
      <c r="EEE1399" s="482"/>
      <c r="EEF1399" s="482"/>
      <c r="EEG1399" s="482"/>
      <c r="EEH1399" s="482"/>
      <c r="EEI1399" s="482"/>
      <c r="EEJ1399" s="482"/>
      <c r="EEK1399" s="482"/>
      <c r="EEL1399" s="482"/>
      <c r="EEM1399" s="481"/>
      <c r="EEN1399" s="447"/>
      <c r="EEO1399" s="447"/>
      <c r="EEP1399" s="451"/>
      <c r="EEQ1399" s="451"/>
      <c r="EER1399" s="451"/>
      <c r="EES1399" s="451"/>
      <c r="EET1399" s="451"/>
      <c r="EEU1399" s="451"/>
      <c r="EEV1399" s="451"/>
      <c r="EEW1399" s="451"/>
      <c r="EEX1399" s="451"/>
      <c r="EEY1399" s="451"/>
      <c r="EEZ1399" s="447"/>
      <c r="EFA1399" s="428"/>
      <c r="EFB1399" s="469"/>
      <c r="EFC1399" s="414"/>
      <c r="EFD1399" s="414"/>
      <c r="EFE1399" s="414"/>
      <c r="EFF1399" s="414"/>
      <c r="EFG1399" s="414"/>
      <c r="EFH1399" s="415"/>
      <c r="EFI1399" s="414"/>
      <c r="EFJ1399" s="416"/>
      <c r="EFK1399" s="366"/>
      <c r="EFL1399" s="366"/>
      <c r="EFM1399" s="366"/>
      <c r="EFN1399" s="366"/>
      <c r="EFO1399" s="366"/>
      <c r="EFP1399" s="366"/>
      <c r="EFQ1399" s="366"/>
      <c r="EFR1399" s="366"/>
      <c r="EFS1399" s="419"/>
      <c r="EFT1399" s="480"/>
      <c r="EFU1399" s="482"/>
      <c r="EFV1399" s="482"/>
      <c r="EFW1399" s="482"/>
      <c r="EFX1399" s="482"/>
      <c r="EFY1399" s="482"/>
      <c r="EFZ1399" s="482"/>
      <c r="EGA1399" s="482"/>
      <c r="EGB1399" s="482"/>
      <c r="EGC1399" s="482"/>
      <c r="EGD1399" s="482"/>
      <c r="EGE1399" s="482"/>
      <c r="EGF1399" s="482"/>
      <c r="EGG1399" s="482"/>
      <c r="EGH1399" s="482"/>
      <c r="EGI1399" s="482"/>
      <c r="EGJ1399" s="482"/>
      <c r="EGK1399" s="482"/>
      <c r="EGL1399" s="482"/>
      <c r="EGM1399" s="481"/>
      <c r="EGN1399" s="447"/>
      <c r="EGO1399" s="447"/>
      <c r="EGP1399" s="451"/>
      <c r="EGQ1399" s="451"/>
      <c r="EGR1399" s="451"/>
      <c r="EGS1399" s="451"/>
      <c r="EGT1399" s="451"/>
      <c r="EGU1399" s="451"/>
      <c r="EGV1399" s="451"/>
      <c r="EGW1399" s="451"/>
      <c r="EGX1399" s="451"/>
      <c r="EGY1399" s="451"/>
      <c r="EGZ1399" s="447"/>
      <c r="EHA1399" s="428"/>
      <c r="EHB1399" s="469"/>
      <c r="EHC1399" s="414"/>
      <c r="EHD1399" s="414"/>
      <c r="EHE1399" s="414"/>
      <c r="EHF1399" s="414"/>
      <c r="EHG1399" s="414"/>
      <c r="EHH1399" s="415"/>
      <c r="EHI1399" s="414"/>
      <c r="EHJ1399" s="416"/>
      <c r="EHK1399" s="366"/>
      <c r="EHL1399" s="366"/>
      <c r="EHM1399" s="366"/>
      <c r="EHN1399" s="366"/>
      <c r="EHO1399" s="366"/>
      <c r="EHP1399" s="366"/>
      <c r="EHQ1399" s="366"/>
      <c r="EHR1399" s="366"/>
      <c r="EHS1399" s="419"/>
      <c r="EHT1399" s="480"/>
      <c r="EHU1399" s="482"/>
      <c r="EHV1399" s="482"/>
      <c r="EHW1399" s="482"/>
      <c r="EHX1399" s="482"/>
      <c r="EHY1399" s="482"/>
      <c r="EHZ1399" s="482"/>
      <c r="EIA1399" s="482"/>
      <c r="EIB1399" s="482"/>
      <c r="EIC1399" s="482"/>
      <c r="EID1399" s="482"/>
      <c r="EIE1399" s="482"/>
      <c r="EIF1399" s="482"/>
      <c r="EIG1399" s="482"/>
      <c r="EIH1399" s="482"/>
      <c r="EII1399" s="482"/>
      <c r="EIJ1399" s="482"/>
      <c r="EIK1399" s="482"/>
      <c r="EIL1399" s="482"/>
      <c r="EIM1399" s="481"/>
      <c r="EIN1399" s="447"/>
      <c r="EIO1399" s="447"/>
      <c r="EIP1399" s="451"/>
      <c r="EIQ1399" s="451"/>
      <c r="EIR1399" s="451"/>
      <c r="EIS1399" s="451"/>
      <c r="EIT1399" s="451"/>
      <c r="EIU1399" s="451"/>
      <c r="EIV1399" s="451"/>
      <c r="EIW1399" s="451"/>
      <c r="EIX1399" s="451"/>
      <c r="EIY1399" s="451"/>
      <c r="EIZ1399" s="447"/>
      <c r="EJA1399" s="428"/>
      <c r="EJB1399" s="469"/>
      <c r="EJC1399" s="414"/>
      <c r="EJD1399" s="414"/>
      <c r="EJE1399" s="414"/>
      <c r="EJF1399" s="414"/>
      <c r="EJG1399" s="414"/>
      <c r="EJH1399" s="415"/>
      <c r="EJI1399" s="414"/>
      <c r="EJJ1399" s="416"/>
      <c r="EJK1399" s="366"/>
      <c r="EJL1399" s="366"/>
      <c r="EJM1399" s="366"/>
      <c r="EJN1399" s="366"/>
      <c r="EJO1399" s="366"/>
      <c r="EJP1399" s="366"/>
      <c r="EJQ1399" s="366"/>
      <c r="EJR1399" s="366"/>
      <c r="EJS1399" s="419"/>
      <c r="EJT1399" s="480"/>
      <c r="EJU1399" s="482"/>
      <c r="EJV1399" s="482"/>
      <c r="EJW1399" s="482"/>
      <c r="EJX1399" s="482"/>
      <c r="EJY1399" s="482"/>
      <c r="EJZ1399" s="482"/>
      <c r="EKA1399" s="482"/>
      <c r="EKB1399" s="482"/>
      <c r="EKC1399" s="482"/>
      <c r="EKD1399" s="482"/>
      <c r="EKE1399" s="482"/>
      <c r="EKF1399" s="482"/>
      <c r="EKG1399" s="482"/>
      <c r="EKH1399" s="482"/>
      <c r="EKI1399" s="482"/>
      <c r="EKJ1399" s="482"/>
      <c r="EKK1399" s="482"/>
      <c r="EKL1399" s="482"/>
      <c r="EKM1399" s="481"/>
      <c r="EKN1399" s="447"/>
      <c r="EKO1399" s="447"/>
      <c r="EKP1399" s="451"/>
      <c r="EKQ1399" s="451"/>
      <c r="EKR1399" s="451"/>
      <c r="EKS1399" s="451"/>
      <c r="EKT1399" s="451"/>
      <c r="EKU1399" s="451"/>
      <c r="EKV1399" s="451"/>
      <c r="EKW1399" s="451"/>
      <c r="EKX1399" s="451"/>
      <c r="EKY1399" s="451"/>
      <c r="EKZ1399" s="447"/>
      <c r="ELA1399" s="428"/>
      <c r="ELB1399" s="469"/>
      <c r="ELC1399" s="414"/>
      <c r="ELD1399" s="414"/>
      <c r="ELE1399" s="414"/>
      <c r="ELF1399" s="414"/>
      <c r="ELG1399" s="414"/>
      <c r="ELH1399" s="415"/>
      <c r="ELI1399" s="414"/>
      <c r="ELJ1399" s="416"/>
      <c r="ELK1399" s="366"/>
      <c r="ELL1399" s="366"/>
      <c r="ELM1399" s="366"/>
      <c r="ELN1399" s="366"/>
      <c r="ELO1399" s="366"/>
      <c r="ELP1399" s="366"/>
      <c r="ELQ1399" s="366"/>
      <c r="ELR1399" s="366"/>
      <c r="ELS1399" s="419"/>
      <c r="ELT1399" s="480"/>
      <c r="ELU1399" s="482"/>
      <c r="ELV1399" s="482"/>
      <c r="ELW1399" s="482"/>
      <c r="ELX1399" s="482"/>
      <c r="ELY1399" s="482"/>
      <c r="ELZ1399" s="482"/>
      <c r="EMA1399" s="482"/>
      <c r="EMB1399" s="482"/>
      <c r="EMC1399" s="482"/>
      <c r="EMD1399" s="482"/>
      <c r="EME1399" s="482"/>
      <c r="EMF1399" s="482"/>
      <c r="EMG1399" s="482"/>
      <c r="EMH1399" s="482"/>
      <c r="EMI1399" s="482"/>
      <c r="EMJ1399" s="482"/>
      <c r="EMK1399" s="482"/>
      <c r="EML1399" s="482"/>
      <c r="EMM1399" s="481"/>
      <c r="EMN1399" s="447"/>
      <c r="EMO1399" s="447"/>
      <c r="EMP1399" s="451"/>
      <c r="EMQ1399" s="451"/>
      <c r="EMR1399" s="451"/>
      <c r="EMS1399" s="451"/>
      <c r="EMT1399" s="451"/>
      <c r="EMU1399" s="451"/>
      <c r="EMV1399" s="451"/>
      <c r="EMW1399" s="451"/>
      <c r="EMX1399" s="451"/>
      <c r="EMY1399" s="451"/>
      <c r="EMZ1399" s="447"/>
      <c r="ENA1399" s="428"/>
      <c r="ENB1399" s="469"/>
      <c r="ENC1399" s="414"/>
      <c r="END1399" s="414"/>
      <c r="ENE1399" s="414"/>
      <c r="ENF1399" s="414"/>
      <c r="ENG1399" s="414"/>
      <c r="ENH1399" s="415"/>
      <c r="ENI1399" s="414"/>
      <c r="ENJ1399" s="416"/>
      <c r="ENK1399" s="366"/>
      <c r="ENL1399" s="366"/>
      <c r="ENM1399" s="366"/>
      <c r="ENN1399" s="366"/>
      <c r="ENO1399" s="366"/>
      <c r="ENP1399" s="366"/>
      <c r="ENQ1399" s="366"/>
      <c r="ENR1399" s="366"/>
      <c r="ENS1399" s="419"/>
      <c r="ENT1399" s="480"/>
      <c r="ENU1399" s="482"/>
      <c r="ENV1399" s="482"/>
      <c r="ENW1399" s="482"/>
      <c r="ENX1399" s="482"/>
      <c r="ENY1399" s="482"/>
      <c r="ENZ1399" s="482"/>
      <c r="EOA1399" s="482"/>
      <c r="EOB1399" s="482"/>
      <c r="EOC1399" s="482"/>
      <c r="EOD1399" s="482"/>
      <c r="EOE1399" s="482"/>
      <c r="EOF1399" s="482"/>
      <c r="EOG1399" s="482"/>
      <c r="EOH1399" s="482"/>
      <c r="EOI1399" s="482"/>
      <c r="EOJ1399" s="482"/>
      <c r="EOK1399" s="482"/>
      <c r="EOL1399" s="482"/>
      <c r="EOM1399" s="481"/>
      <c r="EON1399" s="447"/>
      <c r="EOO1399" s="447"/>
      <c r="EOP1399" s="451"/>
      <c r="EOQ1399" s="451"/>
      <c r="EOR1399" s="451"/>
      <c r="EOS1399" s="451"/>
      <c r="EOT1399" s="451"/>
      <c r="EOU1399" s="451"/>
      <c r="EOV1399" s="451"/>
      <c r="EOW1399" s="451"/>
      <c r="EOX1399" s="451"/>
      <c r="EOY1399" s="451"/>
      <c r="EOZ1399" s="447"/>
      <c r="EPA1399" s="428"/>
      <c r="EPB1399" s="469"/>
      <c r="EPC1399" s="414"/>
      <c r="EPD1399" s="414"/>
      <c r="EPE1399" s="414"/>
      <c r="EPF1399" s="414"/>
      <c r="EPG1399" s="414"/>
      <c r="EPH1399" s="415"/>
      <c r="EPI1399" s="414"/>
      <c r="EPJ1399" s="416"/>
      <c r="EPK1399" s="366"/>
      <c r="EPL1399" s="366"/>
      <c r="EPM1399" s="366"/>
      <c r="EPN1399" s="366"/>
      <c r="EPO1399" s="366"/>
      <c r="EPP1399" s="366"/>
      <c r="EPQ1399" s="366"/>
      <c r="EPR1399" s="366"/>
      <c r="EPS1399" s="419"/>
      <c r="EPT1399" s="480"/>
      <c r="EPU1399" s="482"/>
      <c r="EPV1399" s="482"/>
      <c r="EPW1399" s="482"/>
      <c r="EPX1399" s="482"/>
      <c r="EPY1399" s="482"/>
      <c r="EPZ1399" s="482"/>
      <c r="EQA1399" s="482"/>
      <c r="EQB1399" s="482"/>
      <c r="EQC1399" s="482"/>
      <c r="EQD1399" s="482"/>
      <c r="EQE1399" s="482"/>
      <c r="EQF1399" s="482"/>
      <c r="EQG1399" s="482"/>
      <c r="EQH1399" s="482"/>
      <c r="EQI1399" s="482"/>
      <c r="EQJ1399" s="482"/>
      <c r="EQK1399" s="482"/>
      <c r="EQL1399" s="482"/>
      <c r="EQM1399" s="481"/>
      <c r="EQN1399" s="447"/>
      <c r="EQO1399" s="447"/>
      <c r="EQP1399" s="451"/>
      <c r="EQQ1399" s="451"/>
      <c r="EQR1399" s="451"/>
      <c r="EQS1399" s="451"/>
      <c r="EQT1399" s="451"/>
      <c r="EQU1399" s="451"/>
      <c r="EQV1399" s="451"/>
      <c r="EQW1399" s="451"/>
      <c r="EQX1399" s="451"/>
      <c r="EQY1399" s="451"/>
      <c r="EQZ1399" s="447"/>
      <c r="ERA1399" s="428"/>
      <c r="ERB1399" s="469"/>
      <c r="ERC1399" s="414"/>
      <c r="ERD1399" s="414"/>
      <c r="ERE1399" s="414"/>
      <c r="ERF1399" s="414"/>
      <c r="ERG1399" s="414"/>
      <c r="ERH1399" s="415"/>
      <c r="ERI1399" s="414"/>
      <c r="ERJ1399" s="416"/>
      <c r="ERK1399" s="366"/>
      <c r="ERL1399" s="366"/>
      <c r="ERM1399" s="366"/>
      <c r="ERN1399" s="366"/>
      <c r="ERO1399" s="366"/>
      <c r="ERP1399" s="366"/>
      <c r="ERQ1399" s="366"/>
      <c r="ERR1399" s="366"/>
      <c r="ERS1399" s="419"/>
      <c r="ERT1399" s="480"/>
      <c r="ERU1399" s="482"/>
      <c r="ERV1399" s="482"/>
      <c r="ERW1399" s="482"/>
      <c r="ERX1399" s="482"/>
      <c r="ERY1399" s="482"/>
      <c r="ERZ1399" s="482"/>
      <c r="ESA1399" s="482"/>
      <c r="ESB1399" s="482"/>
      <c r="ESC1399" s="482"/>
      <c r="ESD1399" s="482"/>
      <c r="ESE1399" s="482"/>
      <c r="ESF1399" s="482"/>
      <c r="ESG1399" s="482"/>
      <c r="ESH1399" s="482"/>
      <c r="ESI1399" s="482"/>
      <c r="ESJ1399" s="482"/>
      <c r="ESK1399" s="482"/>
      <c r="ESL1399" s="482"/>
      <c r="ESM1399" s="481"/>
      <c r="ESN1399" s="447"/>
      <c r="ESO1399" s="447"/>
      <c r="ESP1399" s="451"/>
      <c r="ESQ1399" s="451"/>
      <c r="ESR1399" s="451"/>
      <c r="ESS1399" s="451"/>
      <c r="EST1399" s="451"/>
      <c r="ESU1399" s="451"/>
      <c r="ESV1399" s="451"/>
      <c r="ESW1399" s="451"/>
      <c r="ESX1399" s="451"/>
      <c r="ESY1399" s="451"/>
      <c r="ESZ1399" s="447"/>
      <c r="ETA1399" s="428"/>
      <c r="ETB1399" s="469"/>
      <c r="ETC1399" s="414"/>
      <c r="ETD1399" s="414"/>
      <c r="ETE1399" s="414"/>
      <c r="ETF1399" s="414"/>
      <c r="ETG1399" s="414"/>
      <c r="ETH1399" s="415"/>
      <c r="ETI1399" s="414"/>
      <c r="ETJ1399" s="416"/>
      <c r="ETK1399" s="366"/>
      <c r="ETL1399" s="366"/>
      <c r="ETM1399" s="366"/>
      <c r="ETN1399" s="366"/>
      <c r="ETO1399" s="366"/>
      <c r="ETP1399" s="366"/>
      <c r="ETQ1399" s="366"/>
      <c r="ETR1399" s="366"/>
      <c r="ETS1399" s="419"/>
      <c r="ETT1399" s="480"/>
      <c r="ETU1399" s="482"/>
      <c r="ETV1399" s="482"/>
      <c r="ETW1399" s="482"/>
      <c r="ETX1399" s="482"/>
      <c r="ETY1399" s="482"/>
      <c r="ETZ1399" s="482"/>
      <c r="EUA1399" s="482"/>
      <c r="EUB1399" s="482"/>
      <c r="EUC1399" s="482"/>
      <c r="EUD1399" s="482"/>
      <c r="EUE1399" s="482"/>
      <c r="EUF1399" s="482"/>
      <c r="EUG1399" s="482"/>
      <c r="EUH1399" s="482"/>
      <c r="EUI1399" s="482"/>
      <c r="EUJ1399" s="482"/>
      <c r="EUK1399" s="482"/>
      <c r="EUL1399" s="482"/>
      <c r="EUM1399" s="481"/>
      <c r="EUN1399" s="447"/>
      <c r="EUO1399" s="447"/>
      <c r="EUP1399" s="451"/>
      <c r="EUQ1399" s="451"/>
      <c r="EUR1399" s="451"/>
      <c r="EUS1399" s="451"/>
      <c r="EUT1399" s="451"/>
      <c r="EUU1399" s="451"/>
      <c r="EUV1399" s="451"/>
      <c r="EUW1399" s="451"/>
      <c r="EUX1399" s="451"/>
      <c r="EUY1399" s="451"/>
      <c r="EUZ1399" s="447"/>
      <c r="EVA1399" s="428"/>
      <c r="EVB1399" s="469"/>
      <c r="EVC1399" s="414"/>
      <c r="EVD1399" s="414"/>
      <c r="EVE1399" s="414"/>
      <c r="EVF1399" s="414"/>
      <c r="EVG1399" s="414"/>
      <c r="EVH1399" s="415"/>
      <c r="EVI1399" s="414"/>
      <c r="EVJ1399" s="416"/>
      <c r="EVK1399" s="366"/>
      <c r="EVL1399" s="366"/>
      <c r="EVM1399" s="366"/>
      <c r="EVN1399" s="366"/>
      <c r="EVO1399" s="366"/>
      <c r="EVP1399" s="366"/>
      <c r="EVQ1399" s="366"/>
      <c r="EVR1399" s="366"/>
      <c r="EVS1399" s="419"/>
      <c r="EVT1399" s="480"/>
      <c r="EVU1399" s="482"/>
      <c r="EVV1399" s="482"/>
      <c r="EVW1399" s="482"/>
      <c r="EVX1399" s="482"/>
      <c r="EVY1399" s="482"/>
      <c r="EVZ1399" s="482"/>
      <c r="EWA1399" s="482"/>
      <c r="EWB1399" s="482"/>
      <c r="EWC1399" s="482"/>
      <c r="EWD1399" s="482"/>
      <c r="EWE1399" s="482"/>
      <c r="EWF1399" s="482"/>
      <c r="EWG1399" s="482"/>
      <c r="EWH1399" s="482"/>
      <c r="EWI1399" s="482"/>
      <c r="EWJ1399" s="482"/>
      <c r="EWK1399" s="482"/>
      <c r="EWL1399" s="482"/>
      <c r="EWM1399" s="481"/>
      <c r="EWN1399" s="447"/>
      <c r="EWO1399" s="447"/>
      <c r="EWP1399" s="451"/>
      <c r="EWQ1399" s="451"/>
      <c r="EWR1399" s="451"/>
      <c r="EWS1399" s="451"/>
      <c r="EWT1399" s="451"/>
      <c r="EWU1399" s="451"/>
      <c r="EWV1399" s="451"/>
      <c r="EWW1399" s="451"/>
      <c r="EWX1399" s="451"/>
      <c r="EWY1399" s="451"/>
      <c r="EWZ1399" s="447"/>
      <c r="EXA1399" s="428"/>
      <c r="EXB1399" s="469"/>
      <c r="EXC1399" s="414"/>
      <c r="EXD1399" s="414"/>
      <c r="EXE1399" s="414"/>
      <c r="EXF1399" s="414"/>
      <c r="EXG1399" s="414"/>
      <c r="EXH1399" s="415"/>
      <c r="EXI1399" s="414"/>
      <c r="EXJ1399" s="416"/>
      <c r="EXK1399" s="366"/>
      <c r="EXL1399" s="366"/>
      <c r="EXM1399" s="366"/>
      <c r="EXN1399" s="366"/>
      <c r="EXO1399" s="366"/>
      <c r="EXP1399" s="366"/>
      <c r="EXQ1399" s="366"/>
      <c r="EXR1399" s="366"/>
      <c r="EXS1399" s="419"/>
      <c r="EXT1399" s="480"/>
      <c r="EXU1399" s="482"/>
      <c r="EXV1399" s="482"/>
      <c r="EXW1399" s="482"/>
      <c r="EXX1399" s="482"/>
      <c r="EXY1399" s="482"/>
      <c r="EXZ1399" s="482"/>
      <c r="EYA1399" s="482"/>
      <c r="EYB1399" s="482"/>
      <c r="EYC1399" s="482"/>
      <c r="EYD1399" s="482"/>
      <c r="EYE1399" s="482"/>
      <c r="EYF1399" s="482"/>
      <c r="EYG1399" s="482"/>
      <c r="EYH1399" s="482"/>
      <c r="EYI1399" s="482"/>
      <c r="EYJ1399" s="482"/>
      <c r="EYK1399" s="482"/>
      <c r="EYL1399" s="482"/>
      <c r="EYM1399" s="481"/>
      <c r="EYN1399" s="447"/>
      <c r="EYO1399" s="447"/>
      <c r="EYP1399" s="451"/>
      <c r="EYQ1399" s="451"/>
      <c r="EYR1399" s="451"/>
      <c r="EYS1399" s="451"/>
      <c r="EYT1399" s="451"/>
      <c r="EYU1399" s="451"/>
      <c r="EYV1399" s="451"/>
      <c r="EYW1399" s="451"/>
      <c r="EYX1399" s="451"/>
      <c r="EYY1399" s="451"/>
      <c r="EYZ1399" s="447"/>
      <c r="EZA1399" s="428"/>
      <c r="EZB1399" s="469"/>
      <c r="EZC1399" s="414"/>
      <c r="EZD1399" s="414"/>
      <c r="EZE1399" s="414"/>
      <c r="EZF1399" s="414"/>
      <c r="EZG1399" s="414"/>
      <c r="EZH1399" s="415"/>
      <c r="EZI1399" s="414"/>
      <c r="EZJ1399" s="416"/>
      <c r="EZK1399" s="366"/>
      <c r="EZL1399" s="366"/>
      <c r="EZM1399" s="366"/>
      <c r="EZN1399" s="366"/>
      <c r="EZO1399" s="366"/>
      <c r="EZP1399" s="366"/>
      <c r="EZQ1399" s="366"/>
      <c r="EZR1399" s="366"/>
      <c r="EZS1399" s="419"/>
      <c r="EZT1399" s="480"/>
      <c r="EZU1399" s="482"/>
      <c r="EZV1399" s="482"/>
      <c r="EZW1399" s="482"/>
      <c r="EZX1399" s="482"/>
      <c r="EZY1399" s="482"/>
      <c r="EZZ1399" s="482"/>
      <c r="FAA1399" s="482"/>
      <c r="FAB1399" s="482"/>
      <c r="FAC1399" s="482"/>
      <c r="FAD1399" s="482"/>
      <c r="FAE1399" s="482"/>
      <c r="FAF1399" s="482"/>
      <c r="FAG1399" s="482"/>
      <c r="FAH1399" s="482"/>
      <c r="FAI1399" s="482"/>
      <c r="FAJ1399" s="482"/>
      <c r="FAK1399" s="482"/>
      <c r="FAL1399" s="482"/>
      <c r="FAM1399" s="481"/>
      <c r="FAN1399" s="447"/>
      <c r="FAO1399" s="447"/>
      <c r="FAP1399" s="451"/>
      <c r="FAQ1399" s="451"/>
      <c r="FAR1399" s="451"/>
      <c r="FAS1399" s="451"/>
      <c r="FAT1399" s="451"/>
      <c r="FAU1399" s="451"/>
      <c r="FAV1399" s="451"/>
      <c r="FAW1399" s="451"/>
      <c r="FAX1399" s="451"/>
      <c r="FAY1399" s="451"/>
      <c r="FAZ1399" s="447"/>
      <c r="FBA1399" s="428"/>
      <c r="FBB1399" s="469"/>
      <c r="FBC1399" s="414"/>
      <c r="FBD1399" s="414"/>
      <c r="FBE1399" s="414"/>
      <c r="FBF1399" s="414"/>
      <c r="FBG1399" s="414"/>
      <c r="FBH1399" s="415"/>
      <c r="FBI1399" s="414"/>
      <c r="FBJ1399" s="416"/>
      <c r="FBK1399" s="366"/>
      <c r="FBL1399" s="366"/>
      <c r="FBM1399" s="366"/>
      <c r="FBN1399" s="366"/>
      <c r="FBO1399" s="366"/>
      <c r="FBP1399" s="366"/>
      <c r="FBQ1399" s="366"/>
      <c r="FBR1399" s="366"/>
      <c r="FBS1399" s="419"/>
      <c r="FBT1399" s="480"/>
      <c r="FBU1399" s="482"/>
      <c r="FBV1399" s="482"/>
      <c r="FBW1399" s="482"/>
      <c r="FBX1399" s="482"/>
      <c r="FBY1399" s="482"/>
      <c r="FBZ1399" s="482"/>
      <c r="FCA1399" s="482"/>
      <c r="FCB1399" s="482"/>
      <c r="FCC1399" s="482"/>
      <c r="FCD1399" s="482"/>
      <c r="FCE1399" s="482"/>
      <c r="FCF1399" s="482"/>
      <c r="FCG1399" s="482"/>
      <c r="FCH1399" s="482"/>
      <c r="FCI1399" s="482"/>
      <c r="FCJ1399" s="482"/>
      <c r="FCK1399" s="482"/>
      <c r="FCL1399" s="482"/>
      <c r="FCM1399" s="481"/>
      <c r="FCN1399" s="447"/>
      <c r="FCO1399" s="447"/>
      <c r="FCP1399" s="451"/>
      <c r="FCQ1399" s="451"/>
      <c r="FCR1399" s="451"/>
      <c r="FCS1399" s="451"/>
      <c r="FCT1399" s="451"/>
      <c r="FCU1399" s="451"/>
      <c r="FCV1399" s="451"/>
      <c r="FCW1399" s="451"/>
      <c r="FCX1399" s="451"/>
      <c r="FCY1399" s="451"/>
      <c r="FCZ1399" s="447"/>
      <c r="FDA1399" s="428"/>
      <c r="FDB1399" s="469"/>
      <c r="FDC1399" s="414"/>
      <c r="FDD1399" s="414"/>
      <c r="FDE1399" s="414"/>
      <c r="FDF1399" s="414"/>
      <c r="FDG1399" s="414"/>
      <c r="FDH1399" s="415"/>
      <c r="FDI1399" s="414"/>
      <c r="FDJ1399" s="416"/>
      <c r="FDK1399" s="366"/>
      <c r="FDL1399" s="366"/>
      <c r="FDM1399" s="366"/>
      <c r="FDN1399" s="366"/>
      <c r="FDO1399" s="366"/>
      <c r="FDP1399" s="366"/>
      <c r="FDQ1399" s="366"/>
      <c r="FDR1399" s="366"/>
      <c r="FDS1399" s="419"/>
      <c r="FDT1399" s="480"/>
      <c r="FDU1399" s="482"/>
      <c r="FDV1399" s="482"/>
      <c r="FDW1399" s="482"/>
      <c r="FDX1399" s="482"/>
      <c r="FDY1399" s="482"/>
      <c r="FDZ1399" s="482"/>
      <c r="FEA1399" s="482"/>
      <c r="FEB1399" s="482"/>
      <c r="FEC1399" s="482"/>
      <c r="FED1399" s="482"/>
      <c r="FEE1399" s="482"/>
      <c r="FEF1399" s="482"/>
      <c r="FEG1399" s="482"/>
      <c r="FEH1399" s="482"/>
      <c r="FEI1399" s="482"/>
      <c r="FEJ1399" s="482"/>
      <c r="FEK1399" s="482"/>
      <c r="FEL1399" s="482"/>
      <c r="FEM1399" s="481"/>
      <c r="FEN1399" s="447"/>
      <c r="FEO1399" s="447"/>
      <c r="FEP1399" s="451"/>
      <c r="FEQ1399" s="451"/>
      <c r="FER1399" s="451"/>
      <c r="FES1399" s="451"/>
      <c r="FET1399" s="451"/>
      <c r="FEU1399" s="451"/>
      <c r="FEV1399" s="451"/>
      <c r="FEW1399" s="451"/>
      <c r="FEX1399" s="451"/>
      <c r="FEY1399" s="451"/>
      <c r="FEZ1399" s="447"/>
      <c r="FFA1399" s="428"/>
      <c r="FFB1399" s="469"/>
      <c r="FFC1399" s="414"/>
      <c r="FFD1399" s="414"/>
      <c r="FFE1399" s="414"/>
      <c r="FFF1399" s="414"/>
      <c r="FFG1399" s="414"/>
      <c r="FFH1399" s="415"/>
      <c r="FFI1399" s="414"/>
      <c r="FFJ1399" s="416"/>
      <c r="FFK1399" s="366"/>
      <c r="FFL1399" s="366"/>
      <c r="FFM1399" s="366"/>
      <c r="FFN1399" s="366"/>
      <c r="FFO1399" s="366"/>
      <c r="FFP1399" s="366"/>
      <c r="FFQ1399" s="366"/>
      <c r="FFR1399" s="366"/>
      <c r="FFS1399" s="419"/>
      <c r="FFT1399" s="480"/>
      <c r="FFU1399" s="482"/>
      <c r="FFV1399" s="482"/>
      <c r="FFW1399" s="482"/>
      <c r="FFX1399" s="482"/>
      <c r="FFY1399" s="482"/>
      <c r="FFZ1399" s="482"/>
      <c r="FGA1399" s="482"/>
      <c r="FGB1399" s="482"/>
      <c r="FGC1399" s="482"/>
      <c r="FGD1399" s="482"/>
      <c r="FGE1399" s="482"/>
      <c r="FGF1399" s="482"/>
      <c r="FGG1399" s="482"/>
      <c r="FGH1399" s="482"/>
      <c r="FGI1399" s="482"/>
      <c r="FGJ1399" s="482"/>
      <c r="FGK1399" s="482"/>
      <c r="FGL1399" s="482"/>
      <c r="FGM1399" s="481"/>
      <c r="FGN1399" s="447"/>
      <c r="FGO1399" s="447"/>
      <c r="FGP1399" s="451"/>
      <c r="FGQ1399" s="451"/>
      <c r="FGR1399" s="451"/>
      <c r="FGS1399" s="451"/>
      <c r="FGT1399" s="451"/>
      <c r="FGU1399" s="451"/>
      <c r="FGV1399" s="451"/>
      <c r="FGW1399" s="451"/>
      <c r="FGX1399" s="451"/>
      <c r="FGY1399" s="451"/>
      <c r="FGZ1399" s="447"/>
      <c r="FHA1399" s="428"/>
      <c r="FHB1399" s="469"/>
      <c r="FHC1399" s="414"/>
      <c r="FHD1399" s="414"/>
      <c r="FHE1399" s="414"/>
      <c r="FHF1399" s="414"/>
      <c r="FHG1399" s="414"/>
      <c r="FHH1399" s="415"/>
      <c r="FHI1399" s="414"/>
      <c r="FHJ1399" s="416"/>
      <c r="FHK1399" s="366"/>
      <c r="FHL1399" s="366"/>
      <c r="FHM1399" s="366"/>
      <c r="FHN1399" s="366"/>
      <c r="FHO1399" s="366"/>
      <c r="FHP1399" s="366"/>
      <c r="FHQ1399" s="366"/>
      <c r="FHR1399" s="366"/>
      <c r="FHS1399" s="419"/>
      <c r="FHT1399" s="480"/>
      <c r="FHU1399" s="482"/>
      <c r="FHV1399" s="482"/>
      <c r="FHW1399" s="482"/>
      <c r="FHX1399" s="482"/>
      <c r="FHY1399" s="482"/>
      <c r="FHZ1399" s="482"/>
      <c r="FIA1399" s="482"/>
      <c r="FIB1399" s="482"/>
      <c r="FIC1399" s="482"/>
      <c r="FID1399" s="482"/>
      <c r="FIE1399" s="482"/>
      <c r="FIF1399" s="482"/>
      <c r="FIG1399" s="482"/>
      <c r="FIH1399" s="482"/>
      <c r="FII1399" s="482"/>
      <c r="FIJ1399" s="482"/>
      <c r="FIK1399" s="482"/>
      <c r="FIL1399" s="482"/>
      <c r="FIM1399" s="481"/>
      <c r="FIN1399" s="447"/>
      <c r="FIO1399" s="447"/>
      <c r="FIP1399" s="451"/>
      <c r="FIQ1399" s="451"/>
      <c r="FIR1399" s="451"/>
      <c r="FIS1399" s="451"/>
      <c r="FIT1399" s="451"/>
      <c r="FIU1399" s="451"/>
      <c r="FIV1399" s="451"/>
      <c r="FIW1399" s="451"/>
      <c r="FIX1399" s="451"/>
      <c r="FIY1399" s="451"/>
      <c r="FIZ1399" s="447"/>
      <c r="FJA1399" s="428"/>
      <c r="FJB1399" s="469"/>
      <c r="FJC1399" s="414"/>
      <c r="FJD1399" s="414"/>
      <c r="FJE1399" s="414"/>
      <c r="FJF1399" s="414"/>
      <c r="FJG1399" s="414"/>
      <c r="FJH1399" s="415"/>
      <c r="FJI1399" s="414"/>
      <c r="FJJ1399" s="416"/>
      <c r="FJK1399" s="366"/>
      <c r="FJL1399" s="366"/>
      <c r="FJM1399" s="366"/>
      <c r="FJN1399" s="366"/>
      <c r="FJO1399" s="366"/>
      <c r="FJP1399" s="366"/>
      <c r="FJQ1399" s="366"/>
      <c r="FJR1399" s="366"/>
      <c r="FJS1399" s="419"/>
      <c r="FJT1399" s="480"/>
      <c r="FJU1399" s="482"/>
      <c r="FJV1399" s="482"/>
      <c r="FJW1399" s="482"/>
      <c r="FJX1399" s="482"/>
      <c r="FJY1399" s="482"/>
      <c r="FJZ1399" s="482"/>
      <c r="FKA1399" s="482"/>
      <c r="FKB1399" s="482"/>
      <c r="FKC1399" s="482"/>
      <c r="FKD1399" s="482"/>
      <c r="FKE1399" s="482"/>
      <c r="FKF1399" s="482"/>
      <c r="FKG1399" s="482"/>
      <c r="FKH1399" s="482"/>
      <c r="FKI1399" s="482"/>
      <c r="FKJ1399" s="482"/>
      <c r="FKK1399" s="482"/>
      <c r="FKL1399" s="482"/>
      <c r="FKM1399" s="481"/>
      <c r="FKN1399" s="447"/>
      <c r="FKO1399" s="447"/>
      <c r="FKP1399" s="451"/>
      <c r="FKQ1399" s="451"/>
      <c r="FKR1399" s="451"/>
      <c r="FKS1399" s="451"/>
      <c r="FKT1399" s="451"/>
      <c r="FKU1399" s="451"/>
      <c r="FKV1399" s="451"/>
      <c r="FKW1399" s="451"/>
      <c r="FKX1399" s="451"/>
      <c r="FKY1399" s="451"/>
      <c r="FKZ1399" s="447"/>
      <c r="FLA1399" s="428"/>
      <c r="FLB1399" s="469"/>
      <c r="FLC1399" s="414"/>
      <c r="FLD1399" s="414"/>
      <c r="FLE1399" s="414"/>
      <c r="FLF1399" s="414"/>
      <c r="FLG1399" s="414"/>
      <c r="FLH1399" s="415"/>
      <c r="FLI1399" s="414"/>
      <c r="FLJ1399" s="416"/>
      <c r="FLK1399" s="366"/>
      <c r="FLL1399" s="366"/>
      <c r="FLM1399" s="366"/>
      <c r="FLN1399" s="366"/>
      <c r="FLO1399" s="366"/>
      <c r="FLP1399" s="366"/>
      <c r="FLQ1399" s="366"/>
      <c r="FLR1399" s="366"/>
      <c r="FLS1399" s="419"/>
      <c r="FLT1399" s="480"/>
      <c r="FLU1399" s="482"/>
      <c r="FLV1399" s="482"/>
      <c r="FLW1399" s="482"/>
      <c r="FLX1399" s="482"/>
      <c r="FLY1399" s="482"/>
      <c r="FLZ1399" s="482"/>
      <c r="FMA1399" s="482"/>
      <c r="FMB1399" s="482"/>
      <c r="FMC1399" s="482"/>
      <c r="FMD1399" s="482"/>
      <c r="FME1399" s="482"/>
      <c r="FMF1399" s="482"/>
      <c r="FMG1399" s="482"/>
      <c r="FMH1399" s="482"/>
      <c r="FMI1399" s="482"/>
      <c r="FMJ1399" s="482"/>
      <c r="FMK1399" s="482"/>
      <c r="FML1399" s="482"/>
      <c r="FMM1399" s="481"/>
      <c r="FMN1399" s="447"/>
      <c r="FMO1399" s="447"/>
      <c r="FMP1399" s="451"/>
      <c r="FMQ1399" s="451"/>
      <c r="FMR1399" s="451"/>
      <c r="FMS1399" s="451"/>
      <c r="FMT1399" s="451"/>
      <c r="FMU1399" s="451"/>
      <c r="FMV1399" s="451"/>
      <c r="FMW1399" s="451"/>
      <c r="FMX1399" s="451"/>
      <c r="FMY1399" s="451"/>
      <c r="FMZ1399" s="447"/>
      <c r="FNA1399" s="428"/>
      <c r="FNB1399" s="469"/>
      <c r="FNC1399" s="414"/>
      <c r="FND1399" s="414"/>
      <c r="FNE1399" s="414"/>
      <c r="FNF1399" s="414"/>
      <c r="FNG1399" s="414"/>
      <c r="FNH1399" s="415"/>
      <c r="FNI1399" s="414"/>
      <c r="FNJ1399" s="416"/>
      <c r="FNK1399" s="366"/>
      <c r="FNL1399" s="366"/>
      <c r="FNM1399" s="366"/>
      <c r="FNN1399" s="366"/>
      <c r="FNO1399" s="366"/>
      <c r="FNP1399" s="366"/>
      <c r="FNQ1399" s="366"/>
      <c r="FNR1399" s="366"/>
      <c r="FNS1399" s="419"/>
      <c r="FNT1399" s="480"/>
      <c r="FNU1399" s="482"/>
      <c r="FNV1399" s="482"/>
      <c r="FNW1399" s="482"/>
      <c r="FNX1399" s="482"/>
      <c r="FNY1399" s="482"/>
      <c r="FNZ1399" s="482"/>
      <c r="FOA1399" s="482"/>
      <c r="FOB1399" s="482"/>
      <c r="FOC1399" s="482"/>
      <c r="FOD1399" s="482"/>
      <c r="FOE1399" s="482"/>
      <c r="FOF1399" s="482"/>
      <c r="FOG1399" s="482"/>
      <c r="FOH1399" s="482"/>
      <c r="FOI1399" s="482"/>
      <c r="FOJ1399" s="482"/>
      <c r="FOK1399" s="482"/>
      <c r="FOL1399" s="482"/>
      <c r="FOM1399" s="481"/>
      <c r="FON1399" s="447"/>
      <c r="FOO1399" s="447"/>
      <c r="FOP1399" s="451"/>
      <c r="FOQ1399" s="451"/>
      <c r="FOR1399" s="451"/>
      <c r="FOS1399" s="451"/>
      <c r="FOT1399" s="451"/>
      <c r="FOU1399" s="451"/>
      <c r="FOV1399" s="451"/>
      <c r="FOW1399" s="451"/>
      <c r="FOX1399" s="451"/>
      <c r="FOY1399" s="451"/>
      <c r="FOZ1399" s="447"/>
      <c r="FPA1399" s="428"/>
      <c r="FPB1399" s="469"/>
      <c r="FPC1399" s="414"/>
      <c r="FPD1399" s="414"/>
      <c r="FPE1399" s="414"/>
      <c r="FPF1399" s="414"/>
      <c r="FPG1399" s="414"/>
      <c r="FPH1399" s="415"/>
      <c r="FPI1399" s="414"/>
      <c r="FPJ1399" s="416"/>
      <c r="FPK1399" s="366"/>
      <c r="FPL1399" s="366"/>
      <c r="FPM1399" s="366"/>
      <c r="FPN1399" s="366"/>
      <c r="FPO1399" s="366"/>
      <c r="FPP1399" s="366"/>
      <c r="FPQ1399" s="366"/>
      <c r="FPR1399" s="366"/>
      <c r="FPS1399" s="419"/>
      <c r="FPT1399" s="480"/>
      <c r="FPU1399" s="482"/>
      <c r="FPV1399" s="482"/>
      <c r="FPW1399" s="482"/>
      <c r="FPX1399" s="482"/>
      <c r="FPY1399" s="482"/>
      <c r="FPZ1399" s="482"/>
      <c r="FQA1399" s="482"/>
      <c r="FQB1399" s="482"/>
      <c r="FQC1399" s="482"/>
      <c r="FQD1399" s="482"/>
      <c r="FQE1399" s="482"/>
      <c r="FQF1399" s="482"/>
      <c r="FQG1399" s="482"/>
      <c r="FQH1399" s="482"/>
      <c r="FQI1399" s="482"/>
      <c r="FQJ1399" s="482"/>
      <c r="FQK1399" s="482"/>
      <c r="FQL1399" s="482"/>
      <c r="FQM1399" s="481"/>
      <c r="FQN1399" s="447"/>
      <c r="FQO1399" s="447"/>
      <c r="FQP1399" s="451"/>
      <c r="FQQ1399" s="451"/>
      <c r="FQR1399" s="451"/>
      <c r="FQS1399" s="451"/>
      <c r="FQT1399" s="451"/>
      <c r="FQU1399" s="451"/>
      <c r="FQV1399" s="451"/>
      <c r="FQW1399" s="451"/>
      <c r="FQX1399" s="451"/>
      <c r="FQY1399" s="451"/>
      <c r="FQZ1399" s="447"/>
      <c r="FRA1399" s="428"/>
      <c r="FRB1399" s="469"/>
      <c r="FRC1399" s="414"/>
      <c r="FRD1399" s="414"/>
      <c r="FRE1399" s="414"/>
      <c r="FRF1399" s="414"/>
      <c r="FRG1399" s="414"/>
      <c r="FRH1399" s="415"/>
      <c r="FRI1399" s="414"/>
      <c r="FRJ1399" s="416"/>
      <c r="FRK1399" s="366"/>
      <c r="FRL1399" s="366"/>
      <c r="FRM1399" s="366"/>
      <c r="FRN1399" s="366"/>
      <c r="FRO1399" s="366"/>
      <c r="FRP1399" s="366"/>
      <c r="FRQ1399" s="366"/>
      <c r="FRR1399" s="366"/>
      <c r="FRS1399" s="419"/>
      <c r="FRT1399" s="480"/>
      <c r="FRU1399" s="482"/>
      <c r="FRV1399" s="482"/>
      <c r="FRW1399" s="482"/>
      <c r="FRX1399" s="482"/>
      <c r="FRY1399" s="482"/>
      <c r="FRZ1399" s="482"/>
      <c r="FSA1399" s="482"/>
      <c r="FSB1399" s="482"/>
      <c r="FSC1399" s="482"/>
      <c r="FSD1399" s="482"/>
      <c r="FSE1399" s="482"/>
      <c r="FSF1399" s="482"/>
      <c r="FSG1399" s="482"/>
      <c r="FSH1399" s="482"/>
      <c r="FSI1399" s="482"/>
      <c r="FSJ1399" s="482"/>
      <c r="FSK1399" s="482"/>
      <c r="FSL1399" s="482"/>
      <c r="FSM1399" s="481"/>
      <c r="FSN1399" s="447"/>
      <c r="FSO1399" s="447"/>
      <c r="FSP1399" s="451"/>
      <c r="FSQ1399" s="451"/>
      <c r="FSR1399" s="451"/>
      <c r="FSS1399" s="451"/>
      <c r="FST1399" s="451"/>
      <c r="FSU1399" s="451"/>
      <c r="FSV1399" s="451"/>
      <c r="FSW1399" s="451"/>
      <c r="FSX1399" s="451"/>
      <c r="FSY1399" s="451"/>
      <c r="FSZ1399" s="447"/>
      <c r="FTA1399" s="428"/>
      <c r="FTB1399" s="469"/>
      <c r="FTC1399" s="414"/>
      <c r="FTD1399" s="414"/>
      <c r="FTE1399" s="414"/>
      <c r="FTF1399" s="414"/>
      <c r="FTG1399" s="414"/>
      <c r="FTH1399" s="415"/>
      <c r="FTI1399" s="414"/>
      <c r="FTJ1399" s="416"/>
      <c r="FTK1399" s="366"/>
      <c r="FTL1399" s="366"/>
      <c r="FTM1399" s="366"/>
      <c r="FTN1399" s="366"/>
      <c r="FTO1399" s="366"/>
      <c r="FTP1399" s="366"/>
      <c r="FTQ1399" s="366"/>
      <c r="FTR1399" s="366"/>
      <c r="FTS1399" s="419"/>
      <c r="FTT1399" s="480"/>
      <c r="FTU1399" s="482"/>
      <c r="FTV1399" s="482"/>
      <c r="FTW1399" s="482"/>
      <c r="FTX1399" s="482"/>
      <c r="FTY1399" s="482"/>
      <c r="FTZ1399" s="482"/>
      <c r="FUA1399" s="482"/>
      <c r="FUB1399" s="482"/>
      <c r="FUC1399" s="482"/>
      <c r="FUD1399" s="482"/>
      <c r="FUE1399" s="482"/>
      <c r="FUF1399" s="482"/>
      <c r="FUG1399" s="482"/>
      <c r="FUH1399" s="482"/>
      <c r="FUI1399" s="482"/>
      <c r="FUJ1399" s="482"/>
      <c r="FUK1399" s="482"/>
      <c r="FUL1399" s="482"/>
      <c r="FUM1399" s="481"/>
      <c r="FUN1399" s="447"/>
      <c r="FUO1399" s="447"/>
      <c r="FUP1399" s="451"/>
      <c r="FUQ1399" s="451"/>
      <c r="FUR1399" s="451"/>
      <c r="FUS1399" s="451"/>
      <c r="FUT1399" s="451"/>
      <c r="FUU1399" s="451"/>
      <c r="FUV1399" s="451"/>
      <c r="FUW1399" s="451"/>
      <c r="FUX1399" s="451"/>
      <c r="FUY1399" s="451"/>
      <c r="FUZ1399" s="447"/>
      <c r="FVA1399" s="428"/>
      <c r="FVB1399" s="469"/>
      <c r="FVC1399" s="414"/>
      <c r="FVD1399" s="414"/>
      <c r="FVE1399" s="414"/>
      <c r="FVF1399" s="414"/>
      <c r="FVG1399" s="414"/>
      <c r="FVH1399" s="415"/>
      <c r="FVI1399" s="414"/>
      <c r="FVJ1399" s="416"/>
      <c r="FVK1399" s="366"/>
      <c r="FVL1399" s="366"/>
      <c r="FVM1399" s="366"/>
      <c r="FVN1399" s="366"/>
      <c r="FVO1399" s="366"/>
      <c r="FVP1399" s="366"/>
      <c r="FVQ1399" s="366"/>
      <c r="FVR1399" s="366"/>
      <c r="FVS1399" s="419"/>
      <c r="FVT1399" s="480"/>
      <c r="FVU1399" s="482"/>
      <c r="FVV1399" s="482"/>
      <c r="FVW1399" s="482"/>
      <c r="FVX1399" s="482"/>
      <c r="FVY1399" s="482"/>
      <c r="FVZ1399" s="482"/>
      <c r="FWA1399" s="482"/>
      <c r="FWB1399" s="482"/>
      <c r="FWC1399" s="482"/>
      <c r="FWD1399" s="482"/>
      <c r="FWE1399" s="482"/>
      <c r="FWF1399" s="482"/>
      <c r="FWG1399" s="482"/>
      <c r="FWH1399" s="482"/>
      <c r="FWI1399" s="482"/>
      <c r="FWJ1399" s="482"/>
      <c r="FWK1399" s="482"/>
      <c r="FWL1399" s="482"/>
      <c r="FWM1399" s="481"/>
      <c r="FWN1399" s="447"/>
      <c r="FWO1399" s="447"/>
      <c r="FWP1399" s="451"/>
      <c r="FWQ1399" s="451"/>
      <c r="FWR1399" s="451"/>
      <c r="FWS1399" s="451"/>
      <c r="FWT1399" s="451"/>
      <c r="FWU1399" s="451"/>
      <c r="FWV1399" s="451"/>
      <c r="FWW1399" s="451"/>
      <c r="FWX1399" s="451"/>
      <c r="FWY1399" s="451"/>
      <c r="FWZ1399" s="447"/>
      <c r="FXA1399" s="428"/>
      <c r="FXB1399" s="469"/>
      <c r="FXC1399" s="414"/>
      <c r="FXD1399" s="414"/>
      <c r="FXE1399" s="414"/>
      <c r="FXF1399" s="414"/>
      <c r="FXG1399" s="414"/>
      <c r="FXH1399" s="415"/>
      <c r="FXI1399" s="414"/>
      <c r="FXJ1399" s="416"/>
      <c r="FXK1399" s="366"/>
      <c r="FXL1399" s="366"/>
      <c r="FXM1399" s="366"/>
      <c r="FXN1399" s="366"/>
      <c r="FXO1399" s="366"/>
      <c r="FXP1399" s="366"/>
      <c r="FXQ1399" s="366"/>
      <c r="FXR1399" s="366"/>
      <c r="FXS1399" s="419"/>
      <c r="FXT1399" s="480"/>
      <c r="FXU1399" s="482"/>
      <c r="FXV1399" s="482"/>
      <c r="FXW1399" s="482"/>
      <c r="FXX1399" s="482"/>
      <c r="FXY1399" s="482"/>
      <c r="FXZ1399" s="482"/>
      <c r="FYA1399" s="482"/>
      <c r="FYB1399" s="482"/>
      <c r="FYC1399" s="482"/>
      <c r="FYD1399" s="482"/>
      <c r="FYE1399" s="482"/>
      <c r="FYF1399" s="482"/>
      <c r="FYG1399" s="482"/>
      <c r="FYH1399" s="482"/>
      <c r="FYI1399" s="482"/>
      <c r="FYJ1399" s="482"/>
      <c r="FYK1399" s="482"/>
      <c r="FYL1399" s="482"/>
      <c r="FYM1399" s="481"/>
      <c r="FYN1399" s="447"/>
      <c r="FYO1399" s="447"/>
      <c r="FYP1399" s="451"/>
      <c r="FYQ1399" s="451"/>
      <c r="FYR1399" s="451"/>
      <c r="FYS1399" s="451"/>
      <c r="FYT1399" s="451"/>
      <c r="FYU1399" s="451"/>
      <c r="FYV1399" s="451"/>
      <c r="FYW1399" s="451"/>
      <c r="FYX1399" s="451"/>
      <c r="FYY1399" s="451"/>
      <c r="FYZ1399" s="447"/>
      <c r="FZA1399" s="428"/>
      <c r="FZB1399" s="469"/>
      <c r="FZC1399" s="414"/>
      <c r="FZD1399" s="414"/>
      <c r="FZE1399" s="414"/>
      <c r="FZF1399" s="414"/>
      <c r="FZG1399" s="414"/>
      <c r="FZH1399" s="415"/>
      <c r="FZI1399" s="414"/>
      <c r="FZJ1399" s="416"/>
      <c r="FZK1399" s="366"/>
      <c r="FZL1399" s="366"/>
      <c r="FZM1399" s="366"/>
      <c r="FZN1399" s="366"/>
      <c r="FZO1399" s="366"/>
      <c r="FZP1399" s="366"/>
      <c r="FZQ1399" s="366"/>
      <c r="FZR1399" s="366"/>
      <c r="FZS1399" s="419"/>
      <c r="FZT1399" s="480"/>
      <c r="FZU1399" s="482"/>
      <c r="FZV1399" s="482"/>
      <c r="FZW1399" s="482"/>
      <c r="FZX1399" s="482"/>
      <c r="FZY1399" s="482"/>
      <c r="FZZ1399" s="482"/>
      <c r="GAA1399" s="482"/>
      <c r="GAB1399" s="482"/>
      <c r="GAC1399" s="482"/>
      <c r="GAD1399" s="482"/>
      <c r="GAE1399" s="482"/>
      <c r="GAF1399" s="482"/>
      <c r="GAG1399" s="482"/>
      <c r="GAH1399" s="482"/>
      <c r="GAI1399" s="482"/>
      <c r="GAJ1399" s="482"/>
      <c r="GAK1399" s="482"/>
      <c r="GAL1399" s="482"/>
      <c r="GAM1399" s="481"/>
      <c r="GAN1399" s="447"/>
      <c r="GAO1399" s="447"/>
      <c r="GAP1399" s="451"/>
      <c r="GAQ1399" s="451"/>
      <c r="GAR1399" s="451"/>
      <c r="GAS1399" s="451"/>
      <c r="GAT1399" s="451"/>
      <c r="GAU1399" s="451"/>
      <c r="GAV1399" s="451"/>
      <c r="GAW1399" s="451"/>
      <c r="GAX1399" s="451"/>
      <c r="GAY1399" s="451"/>
      <c r="GAZ1399" s="447"/>
      <c r="GBA1399" s="428"/>
      <c r="GBB1399" s="469"/>
      <c r="GBC1399" s="414"/>
      <c r="GBD1399" s="414"/>
      <c r="GBE1399" s="414"/>
      <c r="GBF1399" s="414"/>
      <c r="GBG1399" s="414"/>
      <c r="GBH1399" s="415"/>
      <c r="GBI1399" s="414"/>
      <c r="GBJ1399" s="416"/>
      <c r="GBK1399" s="366"/>
      <c r="GBL1399" s="366"/>
      <c r="GBM1399" s="366"/>
      <c r="GBN1399" s="366"/>
      <c r="GBO1399" s="366"/>
      <c r="GBP1399" s="366"/>
      <c r="GBQ1399" s="366"/>
      <c r="GBR1399" s="366"/>
      <c r="GBS1399" s="419"/>
      <c r="GBT1399" s="480"/>
      <c r="GBU1399" s="482"/>
      <c r="GBV1399" s="482"/>
      <c r="GBW1399" s="482"/>
      <c r="GBX1399" s="482"/>
      <c r="GBY1399" s="482"/>
      <c r="GBZ1399" s="482"/>
      <c r="GCA1399" s="482"/>
      <c r="GCB1399" s="482"/>
      <c r="GCC1399" s="482"/>
      <c r="GCD1399" s="482"/>
      <c r="GCE1399" s="482"/>
      <c r="GCF1399" s="482"/>
      <c r="GCG1399" s="482"/>
      <c r="GCH1399" s="482"/>
      <c r="GCI1399" s="482"/>
      <c r="GCJ1399" s="482"/>
      <c r="GCK1399" s="482"/>
      <c r="GCL1399" s="482"/>
      <c r="GCM1399" s="481"/>
      <c r="GCN1399" s="447"/>
      <c r="GCO1399" s="447"/>
      <c r="GCP1399" s="451"/>
      <c r="GCQ1399" s="451"/>
      <c r="GCR1399" s="451"/>
      <c r="GCS1399" s="451"/>
      <c r="GCT1399" s="451"/>
      <c r="GCU1399" s="451"/>
      <c r="GCV1399" s="451"/>
      <c r="GCW1399" s="451"/>
      <c r="GCX1399" s="451"/>
      <c r="GCY1399" s="451"/>
      <c r="GCZ1399" s="447"/>
      <c r="GDA1399" s="428"/>
      <c r="GDB1399" s="469"/>
      <c r="GDC1399" s="414"/>
      <c r="GDD1399" s="414"/>
      <c r="GDE1399" s="414"/>
      <c r="GDF1399" s="414"/>
      <c r="GDG1399" s="414"/>
      <c r="GDH1399" s="415"/>
      <c r="GDI1399" s="414"/>
      <c r="GDJ1399" s="416"/>
      <c r="GDK1399" s="366"/>
      <c r="GDL1399" s="366"/>
      <c r="GDM1399" s="366"/>
      <c r="GDN1399" s="366"/>
      <c r="GDO1399" s="366"/>
      <c r="GDP1399" s="366"/>
      <c r="GDQ1399" s="366"/>
      <c r="GDR1399" s="366"/>
      <c r="GDS1399" s="419"/>
      <c r="GDT1399" s="480"/>
      <c r="GDU1399" s="482"/>
      <c r="GDV1399" s="482"/>
      <c r="GDW1399" s="482"/>
      <c r="GDX1399" s="482"/>
      <c r="GDY1399" s="482"/>
      <c r="GDZ1399" s="482"/>
      <c r="GEA1399" s="482"/>
      <c r="GEB1399" s="482"/>
      <c r="GEC1399" s="482"/>
      <c r="GED1399" s="482"/>
      <c r="GEE1399" s="482"/>
      <c r="GEF1399" s="482"/>
      <c r="GEG1399" s="482"/>
      <c r="GEH1399" s="482"/>
      <c r="GEI1399" s="482"/>
      <c r="GEJ1399" s="482"/>
      <c r="GEK1399" s="482"/>
      <c r="GEL1399" s="482"/>
      <c r="GEM1399" s="481"/>
      <c r="GEN1399" s="447"/>
      <c r="GEO1399" s="447"/>
      <c r="GEP1399" s="451"/>
      <c r="GEQ1399" s="451"/>
      <c r="GER1399" s="451"/>
      <c r="GES1399" s="451"/>
      <c r="GET1399" s="451"/>
      <c r="GEU1399" s="451"/>
      <c r="GEV1399" s="451"/>
      <c r="GEW1399" s="451"/>
      <c r="GEX1399" s="451"/>
      <c r="GEY1399" s="451"/>
      <c r="GEZ1399" s="447"/>
      <c r="GFA1399" s="428"/>
      <c r="GFB1399" s="469"/>
      <c r="GFC1399" s="414"/>
      <c r="GFD1399" s="414"/>
      <c r="GFE1399" s="414"/>
      <c r="GFF1399" s="414"/>
      <c r="GFG1399" s="414"/>
      <c r="GFH1399" s="415"/>
      <c r="GFI1399" s="414"/>
      <c r="GFJ1399" s="416"/>
      <c r="GFK1399" s="366"/>
      <c r="GFL1399" s="366"/>
      <c r="GFM1399" s="366"/>
      <c r="GFN1399" s="366"/>
      <c r="GFO1399" s="366"/>
      <c r="GFP1399" s="366"/>
      <c r="GFQ1399" s="366"/>
      <c r="GFR1399" s="366"/>
      <c r="GFS1399" s="419"/>
      <c r="GFT1399" s="480"/>
      <c r="GFU1399" s="482"/>
      <c r="GFV1399" s="482"/>
      <c r="GFW1399" s="482"/>
      <c r="GFX1399" s="482"/>
      <c r="GFY1399" s="482"/>
      <c r="GFZ1399" s="482"/>
      <c r="GGA1399" s="482"/>
      <c r="GGB1399" s="482"/>
      <c r="GGC1399" s="482"/>
      <c r="GGD1399" s="482"/>
      <c r="GGE1399" s="482"/>
      <c r="GGF1399" s="482"/>
      <c r="GGG1399" s="482"/>
      <c r="GGH1399" s="482"/>
      <c r="GGI1399" s="482"/>
      <c r="GGJ1399" s="482"/>
      <c r="GGK1399" s="482"/>
      <c r="GGL1399" s="482"/>
      <c r="GGM1399" s="481"/>
      <c r="GGN1399" s="447"/>
      <c r="GGO1399" s="447"/>
      <c r="GGP1399" s="451"/>
      <c r="GGQ1399" s="451"/>
      <c r="GGR1399" s="451"/>
      <c r="GGS1399" s="451"/>
      <c r="GGT1399" s="451"/>
      <c r="GGU1399" s="451"/>
      <c r="GGV1399" s="451"/>
      <c r="GGW1399" s="451"/>
      <c r="GGX1399" s="451"/>
      <c r="GGY1399" s="451"/>
      <c r="GGZ1399" s="447"/>
      <c r="GHA1399" s="428"/>
      <c r="GHB1399" s="469"/>
      <c r="GHC1399" s="414"/>
      <c r="GHD1399" s="414"/>
      <c r="GHE1399" s="414"/>
      <c r="GHF1399" s="414"/>
      <c r="GHG1399" s="414"/>
      <c r="GHH1399" s="415"/>
      <c r="GHI1399" s="414"/>
      <c r="GHJ1399" s="416"/>
      <c r="GHK1399" s="366"/>
      <c r="GHL1399" s="366"/>
      <c r="GHM1399" s="366"/>
      <c r="GHN1399" s="366"/>
      <c r="GHO1399" s="366"/>
      <c r="GHP1399" s="366"/>
      <c r="GHQ1399" s="366"/>
      <c r="GHR1399" s="366"/>
      <c r="GHS1399" s="419"/>
      <c r="GHT1399" s="480"/>
      <c r="GHU1399" s="482"/>
      <c r="GHV1399" s="482"/>
      <c r="GHW1399" s="482"/>
      <c r="GHX1399" s="482"/>
      <c r="GHY1399" s="482"/>
      <c r="GHZ1399" s="482"/>
      <c r="GIA1399" s="482"/>
      <c r="GIB1399" s="482"/>
      <c r="GIC1399" s="482"/>
      <c r="GID1399" s="482"/>
      <c r="GIE1399" s="482"/>
      <c r="GIF1399" s="482"/>
      <c r="GIG1399" s="482"/>
      <c r="GIH1399" s="482"/>
      <c r="GII1399" s="482"/>
      <c r="GIJ1399" s="482"/>
      <c r="GIK1399" s="482"/>
      <c r="GIL1399" s="482"/>
      <c r="GIM1399" s="481"/>
      <c r="GIN1399" s="447"/>
      <c r="GIO1399" s="447"/>
      <c r="GIP1399" s="451"/>
      <c r="GIQ1399" s="451"/>
      <c r="GIR1399" s="451"/>
      <c r="GIS1399" s="451"/>
      <c r="GIT1399" s="451"/>
      <c r="GIU1399" s="451"/>
      <c r="GIV1399" s="451"/>
      <c r="GIW1399" s="451"/>
      <c r="GIX1399" s="451"/>
      <c r="GIY1399" s="451"/>
      <c r="GIZ1399" s="447"/>
      <c r="GJA1399" s="428"/>
      <c r="GJB1399" s="469"/>
      <c r="GJC1399" s="414"/>
      <c r="GJD1399" s="414"/>
      <c r="GJE1399" s="414"/>
      <c r="GJF1399" s="414"/>
      <c r="GJG1399" s="414"/>
      <c r="GJH1399" s="415"/>
      <c r="GJI1399" s="414"/>
      <c r="GJJ1399" s="416"/>
      <c r="GJK1399" s="366"/>
      <c r="GJL1399" s="366"/>
      <c r="GJM1399" s="366"/>
      <c r="GJN1399" s="366"/>
      <c r="GJO1399" s="366"/>
      <c r="GJP1399" s="366"/>
      <c r="GJQ1399" s="366"/>
      <c r="GJR1399" s="366"/>
      <c r="GJS1399" s="419"/>
      <c r="GJT1399" s="480"/>
      <c r="GJU1399" s="482"/>
      <c r="GJV1399" s="482"/>
      <c r="GJW1399" s="482"/>
      <c r="GJX1399" s="482"/>
      <c r="GJY1399" s="482"/>
      <c r="GJZ1399" s="482"/>
      <c r="GKA1399" s="482"/>
      <c r="GKB1399" s="482"/>
      <c r="GKC1399" s="482"/>
      <c r="GKD1399" s="482"/>
      <c r="GKE1399" s="482"/>
      <c r="GKF1399" s="482"/>
      <c r="GKG1399" s="482"/>
      <c r="GKH1399" s="482"/>
      <c r="GKI1399" s="482"/>
      <c r="GKJ1399" s="482"/>
      <c r="GKK1399" s="482"/>
      <c r="GKL1399" s="482"/>
      <c r="GKM1399" s="481"/>
      <c r="GKN1399" s="447"/>
      <c r="GKO1399" s="447"/>
      <c r="GKP1399" s="451"/>
      <c r="GKQ1399" s="451"/>
      <c r="GKR1399" s="451"/>
      <c r="GKS1399" s="451"/>
      <c r="GKT1399" s="451"/>
      <c r="GKU1399" s="451"/>
      <c r="GKV1399" s="451"/>
      <c r="GKW1399" s="451"/>
      <c r="GKX1399" s="451"/>
      <c r="GKY1399" s="451"/>
      <c r="GKZ1399" s="447"/>
      <c r="GLA1399" s="428"/>
      <c r="GLB1399" s="469"/>
      <c r="GLC1399" s="414"/>
      <c r="GLD1399" s="414"/>
      <c r="GLE1399" s="414"/>
      <c r="GLF1399" s="414"/>
      <c r="GLG1399" s="414"/>
      <c r="GLH1399" s="415"/>
      <c r="GLI1399" s="414"/>
      <c r="GLJ1399" s="416"/>
      <c r="GLK1399" s="366"/>
      <c r="GLL1399" s="366"/>
      <c r="GLM1399" s="366"/>
      <c r="GLN1399" s="366"/>
      <c r="GLO1399" s="366"/>
      <c r="GLP1399" s="366"/>
      <c r="GLQ1399" s="366"/>
      <c r="GLR1399" s="366"/>
      <c r="GLS1399" s="419"/>
      <c r="GLT1399" s="480"/>
      <c r="GLU1399" s="482"/>
      <c r="GLV1399" s="482"/>
      <c r="GLW1399" s="482"/>
      <c r="GLX1399" s="482"/>
      <c r="GLY1399" s="482"/>
      <c r="GLZ1399" s="482"/>
      <c r="GMA1399" s="482"/>
      <c r="GMB1399" s="482"/>
      <c r="GMC1399" s="482"/>
      <c r="GMD1399" s="482"/>
      <c r="GME1399" s="482"/>
      <c r="GMF1399" s="482"/>
      <c r="GMG1399" s="482"/>
      <c r="GMH1399" s="482"/>
      <c r="GMI1399" s="482"/>
      <c r="GMJ1399" s="482"/>
      <c r="GMK1399" s="482"/>
      <c r="GML1399" s="482"/>
      <c r="GMM1399" s="481"/>
      <c r="GMN1399" s="447"/>
      <c r="GMO1399" s="447"/>
      <c r="GMP1399" s="451"/>
      <c r="GMQ1399" s="451"/>
      <c r="GMR1399" s="451"/>
      <c r="GMS1399" s="451"/>
      <c r="GMT1399" s="451"/>
      <c r="GMU1399" s="451"/>
      <c r="GMV1399" s="451"/>
      <c r="GMW1399" s="451"/>
      <c r="GMX1399" s="451"/>
      <c r="GMY1399" s="451"/>
      <c r="GMZ1399" s="447"/>
      <c r="GNA1399" s="428"/>
      <c r="GNB1399" s="469"/>
      <c r="GNC1399" s="414"/>
      <c r="GND1399" s="414"/>
      <c r="GNE1399" s="414"/>
      <c r="GNF1399" s="414"/>
      <c r="GNG1399" s="414"/>
      <c r="GNH1399" s="415"/>
      <c r="GNI1399" s="414"/>
      <c r="GNJ1399" s="416"/>
      <c r="GNK1399" s="366"/>
      <c r="GNL1399" s="366"/>
      <c r="GNM1399" s="366"/>
      <c r="GNN1399" s="366"/>
      <c r="GNO1399" s="366"/>
      <c r="GNP1399" s="366"/>
      <c r="GNQ1399" s="366"/>
      <c r="GNR1399" s="366"/>
      <c r="GNS1399" s="419"/>
      <c r="GNT1399" s="480"/>
      <c r="GNU1399" s="482"/>
      <c r="GNV1399" s="482"/>
      <c r="GNW1399" s="482"/>
      <c r="GNX1399" s="482"/>
      <c r="GNY1399" s="482"/>
      <c r="GNZ1399" s="482"/>
      <c r="GOA1399" s="482"/>
      <c r="GOB1399" s="482"/>
      <c r="GOC1399" s="482"/>
      <c r="GOD1399" s="482"/>
      <c r="GOE1399" s="482"/>
      <c r="GOF1399" s="482"/>
      <c r="GOG1399" s="482"/>
      <c r="GOH1399" s="482"/>
      <c r="GOI1399" s="482"/>
      <c r="GOJ1399" s="482"/>
      <c r="GOK1399" s="482"/>
      <c r="GOL1399" s="482"/>
      <c r="GOM1399" s="481"/>
      <c r="GON1399" s="447"/>
      <c r="GOO1399" s="447"/>
      <c r="GOP1399" s="451"/>
      <c r="GOQ1399" s="451"/>
      <c r="GOR1399" s="451"/>
      <c r="GOS1399" s="451"/>
      <c r="GOT1399" s="451"/>
      <c r="GOU1399" s="451"/>
      <c r="GOV1399" s="451"/>
      <c r="GOW1399" s="451"/>
      <c r="GOX1399" s="451"/>
      <c r="GOY1399" s="451"/>
      <c r="GOZ1399" s="447"/>
      <c r="GPA1399" s="428"/>
      <c r="GPB1399" s="469"/>
      <c r="GPC1399" s="414"/>
      <c r="GPD1399" s="414"/>
      <c r="GPE1399" s="414"/>
      <c r="GPF1399" s="414"/>
      <c r="GPG1399" s="414"/>
      <c r="GPH1399" s="415"/>
      <c r="GPI1399" s="414"/>
      <c r="GPJ1399" s="416"/>
      <c r="GPK1399" s="366"/>
      <c r="GPL1399" s="366"/>
      <c r="GPM1399" s="366"/>
      <c r="GPN1399" s="366"/>
      <c r="GPO1399" s="366"/>
      <c r="GPP1399" s="366"/>
      <c r="GPQ1399" s="366"/>
      <c r="GPR1399" s="366"/>
      <c r="GPS1399" s="419"/>
      <c r="GPT1399" s="480"/>
      <c r="GPU1399" s="482"/>
      <c r="GPV1399" s="482"/>
      <c r="GPW1399" s="482"/>
      <c r="GPX1399" s="482"/>
      <c r="GPY1399" s="482"/>
      <c r="GPZ1399" s="482"/>
      <c r="GQA1399" s="482"/>
      <c r="GQB1399" s="482"/>
      <c r="GQC1399" s="482"/>
      <c r="GQD1399" s="482"/>
      <c r="GQE1399" s="482"/>
      <c r="GQF1399" s="482"/>
      <c r="GQG1399" s="482"/>
      <c r="GQH1399" s="482"/>
      <c r="GQI1399" s="482"/>
      <c r="GQJ1399" s="482"/>
      <c r="GQK1399" s="482"/>
      <c r="GQL1399" s="482"/>
      <c r="GQM1399" s="481"/>
      <c r="GQN1399" s="447"/>
      <c r="GQO1399" s="447"/>
      <c r="GQP1399" s="451"/>
      <c r="GQQ1399" s="451"/>
      <c r="GQR1399" s="451"/>
      <c r="GQS1399" s="451"/>
      <c r="GQT1399" s="451"/>
      <c r="GQU1399" s="451"/>
      <c r="GQV1399" s="451"/>
      <c r="GQW1399" s="451"/>
      <c r="GQX1399" s="451"/>
      <c r="GQY1399" s="451"/>
      <c r="GQZ1399" s="447"/>
      <c r="GRA1399" s="428"/>
      <c r="GRB1399" s="469"/>
      <c r="GRC1399" s="414"/>
      <c r="GRD1399" s="414"/>
      <c r="GRE1399" s="414"/>
      <c r="GRF1399" s="414"/>
      <c r="GRG1399" s="414"/>
      <c r="GRH1399" s="415"/>
      <c r="GRI1399" s="414"/>
      <c r="GRJ1399" s="416"/>
      <c r="GRK1399" s="366"/>
      <c r="GRL1399" s="366"/>
      <c r="GRM1399" s="366"/>
      <c r="GRN1399" s="366"/>
      <c r="GRO1399" s="366"/>
      <c r="GRP1399" s="366"/>
      <c r="GRQ1399" s="366"/>
      <c r="GRR1399" s="366"/>
      <c r="GRS1399" s="419"/>
      <c r="GRT1399" s="480"/>
      <c r="GRU1399" s="482"/>
      <c r="GRV1399" s="482"/>
      <c r="GRW1399" s="482"/>
      <c r="GRX1399" s="482"/>
      <c r="GRY1399" s="482"/>
      <c r="GRZ1399" s="482"/>
      <c r="GSA1399" s="482"/>
      <c r="GSB1399" s="482"/>
      <c r="GSC1399" s="482"/>
      <c r="GSD1399" s="482"/>
      <c r="GSE1399" s="482"/>
      <c r="GSF1399" s="482"/>
      <c r="GSG1399" s="482"/>
      <c r="GSH1399" s="482"/>
      <c r="GSI1399" s="482"/>
      <c r="GSJ1399" s="482"/>
      <c r="GSK1399" s="482"/>
      <c r="GSL1399" s="482"/>
      <c r="GSM1399" s="481"/>
      <c r="GSN1399" s="447"/>
      <c r="GSO1399" s="447"/>
      <c r="GSP1399" s="451"/>
      <c r="GSQ1399" s="451"/>
      <c r="GSR1399" s="451"/>
      <c r="GSS1399" s="451"/>
      <c r="GST1399" s="451"/>
      <c r="GSU1399" s="451"/>
      <c r="GSV1399" s="451"/>
      <c r="GSW1399" s="451"/>
      <c r="GSX1399" s="451"/>
      <c r="GSY1399" s="451"/>
      <c r="GSZ1399" s="447"/>
      <c r="GTA1399" s="428"/>
      <c r="GTB1399" s="469"/>
      <c r="GTC1399" s="414"/>
      <c r="GTD1399" s="414"/>
      <c r="GTE1399" s="414"/>
      <c r="GTF1399" s="414"/>
      <c r="GTG1399" s="414"/>
      <c r="GTH1399" s="415"/>
      <c r="GTI1399" s="414"/>
      <c r="GTJ1399" s="416"/>
      <c r="GTK1399" s="366"/>
      <c r="GTL1399" s="366"/>
      <c r="GTM1399" s="366"/>
      <c r="GTN1399" s="366"/>
      <c r="GTO1399" s="366"/>
      <c r="GTP1399" s="366"/>
      <c r="GTQ1399" s="366"/>
      <c r="GTR1399" s="366"/>
      <c r="GTS1399" s="419"/>
      <c r="GTT1399" s="480"/>
      <c r="GTU1399" s="482"/>
      <c r="GTV1399" s="482"/>
      <c r="GTW1399" s="482"/>
      <c r="GTX1399" s="482"/>
      <c r="GTY1399" s="482"/>
      <c r="GTZ1399" s="482"/>
      <c r="GUA1399" s="482"/>
      <c r="GUB1399" s="482"/>
      <c r="GUC1399" s="482"/>
      <c r="GUD1399" s="482"/>
      <c r="GUE1399" s="482"/>
      <c r="GUF1399" s="482"/>
      <c r="GUG1399" s="482"/>
      <c r="GUH1399" s="482"/>
      <c r="GUI1399" s="482"/>
      <c r="GUJ1399" s="482"/>
      <c r="GUK1399" s="482"/>
      <c r="GUL1399" s="482"/>
      <c r="GUM1399" s="481"/>
      <c r="GUN1399" s="447"/>
      <c r="GUO1399" s="447"/>
      <c r="GUP1399" s="451"/>
      <c r="GUQ1399" s="451"/>
      <c r="GUR1399" s="451"/>
      <c r="GUS1399" s="451"/>
      <c r="GUT1399" s="451"/>
      <c r="GUU1399" s="451"/>
      <c r="GUV1399" s="451"/>
      <c r="GUW1399" s="451"/>
      <c r="GUX1399" s="451"/>
      <c r="GUY1399" s="451"/>
      <c r="GUZ1399" s="447"/>
      <c r="GVA1399" s="428"/>
      <c r="GVB1399" s="469"/>
      <c r="GVC1399" s="414"/>
      <c r="GVD1399" s="414"/>
      <c r="GVE1399" s="414"/>
      <c r="GVF1399" s="414"/>
      <c r="GVG1399" s="414"/>
      <c r="GVH1399" s="415"/>
      <c r="GVI1399" s="414"/>
      <c r="GVJ1399" s="416"/>
      <c r="GVK1399" s="366"/>
      <c r="GVL1399" s="366"/>
      <c r="GVM1399" s="366"/>
      <c r="GVN1399" s="366"/>
      <c r="GVO1399" s="366"/>
      <c r="GVP1399" s="366"/>
      <c r="GVQ1399" s="366"/>
      <c r="GVR1399" s="366"/>
      <c r="GVS1399" s="419"/>
      <c r="GVT1399" s="480"/>
      <c r="GVU1399" s="482"/>
      <c r="GVV1399" s="482"/>
      <c r="GVW1399" s="482"/>
      <c r="GVX1399" s="482"/>
      <c r="GVY1399" s="482"/>
      <c r="GVZ1399" s="482"/>
      <c r="GWA1399" s="482"/>
      <c r="GWB1399" s="482"/>
      <c r="GWC1399" s="482"/>
      <c r="GWD1399" s="482"/>
      <c r="GWE1399" s="482"/>
      <c r="GWF1399" s="482"/>
      <c r="GWG1399" s="482"/>
      <c r="GWH1399" s="482"/>
      <c r="GWI1399" s="482"/>
      <c r="GWJ1399" s="482"/>
      <c r="GWK1399" s="482"/>
      <c r="GWL1399" s="482"/>
      <c r="GWM1399" s="481"/>
      <c r="GWN1399" s="447"/>
      <c r="GWO1399" s="447"/>
      <c r="GWP1399" s="451"/>
      <c r="GWQ1399" s="451"/>
      <c r="GWR1399" s="451"/>
      <c r="GWS1399" s="451"/>
      <c r="GWT1399" s="451"/>
      <c r="GWU1399" s="451"/>
      <c r="GWV1399" s="451"/>
      <c r="GWW1399" s="451"/>
      <c r="GWX1399" s="451"/>
      <c r="GWY1399" s="451"/>
      <c r="GWZ1399" s="447"/>
      <c r="GXA1399" s="428"/>
      <c r="GXB1399" s="469"/>
      <c r="GXC1399" s="414"/>
      <c r="GXD1399" s="414"/>
      <c r="GXE1399" s="414"/>
      <c r="GXF1399" s="414"/>
      <c r="GXG1399" s="414"/>
      <c r="GXH1399" s="415"/>
      <c r="GXI1399" s="414"/>
      <c r="GXJ1399" s="416"/>
      <c r="GXK1399" s="366"/>
      <c r="GXL1399" s="366"/>
      <c r="GXM1399" s="366"/>
      <c r="GXN1399" s="366"/>
      <c r="GXO1399" s="366"/>
      <c r="GXP1399" s="366"/>
      <c r="GXQ1399" s="366"/>
      <c r="GXR1399" s="366"/>
      <c r="GXS1399" s="419"/>
      <c r="GXT1399" s="480"/>
      <c r="GXU1399" s="482"/>
      <c r="GXV1399" s="482"/>
      <c r="GXW1399" s="482"/>
      <c r="GXX1399" s="482"/>
      <c r="GXY1399" s="482"/>
      <c r="GXZ1399" s="482"/>
      <c r="GYA1399" s="482"/>
      <c r="GYB1399" s="482"/>
      <c r="GYC1399" s="482"/>
      <c r="GYD1399" s="482"/>
      <c r="GYE1399" s="482"/>
      <c r="GYF1399" s="482"/>
      <c r="GYG1399" s="482"/>
      <c r="GYH1399" s="482"/>
      <c r="GYI1399" s="482"/>
      <c r="GYJ1399" s="482"/>
      <c r="GYK1399" s="482"/>
      <c r="GYL1399" s="482"/>
      <c r="GYM1399" s="481"/>
      <c r="GYN1399" s="447"/>
      <c r="GYO1399" s="447"/>
      <c r="GYP1399" s="451"/>
      <c r="GYQ1399" s="451"/>
      <c r="GYR1399" s="451"/>
      <c r="GYS1399" s="451"/>
      <c r="GYT1399" s="451"/>
      <c r="GYU1399" s="451"/>
      <c r="GYV1399" s="451"/>
      <c r="GYW1399" s="451"/>
      <c r="GYX1399" s="451"/>
      <c r="GYY1399" s="451"/>
      <c r="GYZ1399" s="447"/>
      <c r="GZA1399" s="428"/>
      <c r="GZB1399" s="469"/>
      <c r="GZC1399" s="414"/>
      <c r="GZD1399" s="414"/>
      <c r="GZE1399" s="414"/>
      <c r="GZF1399" s="414"/>
      <c r="GZG1399" s="414"/>
      <c r="GZH1399" s="415"/>
      <c r="GZI1399" s="414"/>
      <c r="GZJ1399" s="416"/>
      <c r="GZK1399" s="366"/>
      <c r="GZL1399" s="366"/>
      <c r="GZM1399" s="366"/>
      <c r="GZN1399" s="366"/>
      <c r="GZO1399" s="366"/>
      <c r="GZP1399" s="366"/>
      <c r="GZQ1399" s="366"/>
      <c r="GZR1399" s="366"/>
      <c r="GZS1399" s="419"/>
      <c r="GZT1399" s="480"/>
      <c r="GZU1399" s="482"/>
      <c r="GZV1399" s="482"/>
      <c r="GZW1399" s="482"/>
      <c r="GZX1399" s="482"/>
      <c r="GZY1399" s="482"/>
      <c r="GZZ1399" s="482"/>
      <c r="HAA1399" s="482"/>
      <c r="HAB1399" s="482"/>
      <c r="HAC1399" s="482"/>
      <c r="HAD1399" s="482"/>
      <c r="HAE1399" s="482"/>
      <c r="HAF1399" s="482"/>
      <c r="HAG1399" s="482"/>
      <c r="HAH1399" s="482"/>
      <c r="HAI1399" s="482"/>
      <c r="HAJ1399" s="482"/>
      <c r="HAK1399" s="482"/>
      <c r="HAL1399" s="482"/>
      <c r="HAM1399" s="481"/>
      <c r="HAN1399" s="447"/>
      <c r="HAO1399" s="447"/>
      <c r="HAP1399" s="451"/>
      <c r="HAQ1399" s="451"/>
      <c r="HAR1399" s="451"/>
      <c r="HAS1399" s="451"/>
      <c r="HAT1399" s="451"/>
      <c r="HAU1399" s="451"/>
      <c r="HAV1399" s="451"/>
      <c r="HAW1399" s="451"/>
      <c r="HAX1399" s="451"/>
      <c r="HAY1399" s="451"/>
      <c r="HAZ1399" s="447"/>
      <c r="HBA1399" s="428"/>
      <c r="HBB1399" s="469"/>
      <c r="HBC1399" s="414"/>
      <c r="HBD1399" s="414"/>
      <c r="HBE1399" s="414"/>
      <c r="HBF1399" s="414"/>
      <c r="HBG1399" s="414"/>
      <c r="HBH1399" s="415"/>
      <c r="HBI1399" s="414"/>
      <c r="HBJ1399" s="416"/>
      <c r="HBK1399" s="366"/>
      <c r="HBL1399" s="366"/>
      <c r="HBM1399" s="366"/>
      <c r="HBN1399" s="366"/>
      <c r="HBO1399" s="366"/>
      <c r="HBP1399" s="366"/>
      <c r="HBQ1399" s="366"/>
      <c r="HBR1399" s="366"/>
      <c r="HBS1399" s="419"/>
      <c r="HBT1399" s="480"/>
      <c r="HBU1399" s="482"/>
      <c r="HBV1399" s="482"/>
      <c r="HBW1399" s="482"/>
      <c r="HBX1399" s="482"/>
      <c r="HBY1399" s="482"/>
      <c r="HBZ1399" s="482"/>
      <c r="HCA1399" s="482"/>
      <c r="HCB1399" s="482"/>
      <c r="HCC1399" s="482"/>
      <c r="HCD1399" s="482"/>
      <c r="HCE1399" s="482"/>
      <c r="HCF1399" s="482"/>
      <c r="HCG1399" s="482"/>
      <c r="HCH1399" s="482"/>
      <c r="HCI1399" s="482"/>
      <c r="HCJ1399" s="482"/>
      <c r="HCK1399" s="482"/>
      <c r="HCL1399" s="482"/>
      <c r="HCM1399" s="481"/>
      <c r="HCN1399" s="447"/>
      <c r="HCO1399" s="447"/>
      <c r="HCP1399" s="451"/>
      <c r="HCQ1399" s="451"/>
      <c r="HCR1399" s="451"/>
      <c r="HCS1399" s="451"/>
      <c r="HCT1399" s="451"/>
      <c r="HCU1399" s="451"/>
      <c r="HCV1399" s="451"/>
      <c r="HCW1399" s="451"/>
      <c r="HCX1399" s="451"/>
      <c r="HCY1399" s="451"/>
      <c r="HCZ1399" s="447"/>
      <c r="HDA1399" s="428"/>
      <c r="HDB1399" s="469"/>
      <c r="HDC1399" s="414"/>
      <c r="HDD1399" s="414"/>
      <c r="HDE1399" s="414"/>
      <c r="HDF1399" s="414"/>
      <c r="HDG1399" s="414"/>
      <c r="HDH1399" s="415"/>
      <c r="HDI1399" s="414"/>
      <c r="HDJ1399" s="416"/>
      <c r="HDK1399" s="366"/>
      <c r="HDL1399" s="366"/>
      <c r="HDM1399" s="366"/>
      <c r="HDN1399" s="366"/>
      <c r="HDO1399" s="366"/>
      <c r="HDP1399" s="366"/>
      <c r="HDQ1399" s="366"/>
      <c r="HDR1399" s="366"/>
      <c r="HDS1399" s="419"/>
      <c r="HDT1399" s="480"/>
      <c r="HDU1399" s="482"/>
      <c r="HDV1399" s="482"/>
      <c r="HDW1399" s="482"/>
      <c r="HDX1399" s="482"/>
      <c r="HDY1399" s="482"/>
      <c r="HDZ1399" s="482"/>
      <c r="HEA1399" s="482"/>
      <c r="HEB1399" s="482"/>
      <c r="HEC1399" s="482"/>
      <c r="HED1399" s="482"/>
      <c r="HEE1399" s="482"/>
      <c r="HEF1399" s="482"/>
      <c r="HEG1399" s="482"/>
      <c r="HEH1399" s="482"/>
      <c r="HEI1399" s="482"/>
      <c r="HEJ1399" s="482"/>
      <c r="HEK1399" s="482"/>
      <c r="HEL1399" s="482"/>
      <c r="HEM1399" s="481"/>
      <c r="HEN1399" s="447"/>
      <c r="HEO1399" s="447"/>
      <c r="HEP1399" s="451"/>
      <c r="HEQ1399" s="451"/>
      <c r="HER1399" s="451"/>
      <c r="HES1399" s="451"/>
      <c r="HET1399" s="451"/>
      <c r="HEU1399" s="451"/>
      <c r="HEV1399" s="451"/>
      <c r="HEW1399" s="451"/>
      <c r="HEX1399" s="451"/>
      <c r="HEY1399" s="451"/>
      <c r="HEZ1399" s="447"/>
      <c r="HFA1399" s="428"/>
      <c r="HFB1399" s="469"/>
      <c r="HFC1399" s="414"/>
      <c r="HFD1399" s="414"/>
      <c r="HFE1399" s="414"/>
      <c r="HFF1399" s="414"/>
      <c r="HFG1399" s="414"/>
      <c r="HFH1399" s="415"/>
      <c r="HFI1399" s="414"/>
      <c r="HFJ1399" s="416"/>
      <c r="HFK1399" s="366"/>
      <c r="HFL1399" s="366"/>
      <c r="HFM1399" s="366"/>
      <c r="HFN1399" s="366"/>
      <c r="HFO1399" s="366"/>
      <c r="HFP1399" s="366"/>
      <c r="HFQ1399" s="366"/>
      <c r="HFR1399" s="366"/>
      <c r="HFS1399" s="419"/>
      <c r="HFT1399" s="480"/>
      <c r="HFU1399" s="482"/>
      <c r="HFV1399" s="482"/>
      <c r="HFW1399" s="482"/>
      <c r="HFX1399" s="482"/>
      <c r="HFY1399" s="482"/>
      <c r="HFZ1399" s="482"/>
      <c r="HGA1399" s="482"/>
      <c r="HGB1399" s="482"/>
      <c r="HGC1399" s="482"/>
      <c r="HGD1399" s="482"/>
      <c r="HGE1399" s="482"/>
      <c r="HGF1399" s="482"/>
      <c r="HGG1399" s="482"/>
      <c r="HGH1399" s="482"/>
      <c r="HGI1399" s="482"/>
      <c r="HGJ1399" s="482"/>
      <c r="HGK1399" s="482"/>
      <c r="HGL1399" s="482"/>
      <c r="HGM1399" s="481"/>
      <c r="HGN1399" s="447"/>
      <c r="HGO1399" s="447"/>
      <c r="HGP1399" s="451"/>
      <c r="HGQ1399" s="451"/>
      <c r="HGR1399" s="451"/>
      <c r="HGS1399" s="451"/>
      <c r="HGT1399" s="451"/>
      <c r="HGU1399" s="451"/>
      <c r="HGV1399" s="451"/>
      <c r="HGW1399" s="451"/>
      <c r="HGX1399" s="451"/>
      <c r="HGY1399" s="451"/>
      <c r="HGZ1399" s="447"/>
      <c r="HHA1399" s="428"/>
      <c r="HHB1399" s="469"/>
      <c r="HHC1399" s="414"/>
      <c r="HHD1399" s="414"/>
      <c r="HHE1399" s="414"/>
      <c r="HHF1399" s="414"/>
      <c r="HHG1399" s="414"/>
      <c r="HHH1399" s="415"/>
      <c r="HHI1399" s="414"/>
      <c r="HHJ1399" s="416"/>
      <c r="HHK1399" s="366"/>
      <c r="HHL1399" s="366"/>
      <c r="HHM1399" s="366"/>
      <c r="HHN1399" s="366"/>
      <c r="HHO1399" s="366"/>
      <c r="HHP1399" s="366"/>
      <c r="HHQ1399" s="366"/>
      <c r="HHR1399" s="366"/>
      <c r="HHS1399" s="419"/>
      <c r="HHT1399" s="480"/>
      <c r="HHU1399" s="482"/>
      <c r="HHV1399" s="482"/>
      <c r="HHW1399" s="482"/>
      <c r="HHX1399" s="482"/>
      <c r="HHY1399" s="482"/>
      <c r="HHZ1399" s="482"/>
      <c r="HIA1399" s="482"/>
      <c r="HIB1399" s="482"/>
      <c r="HIC1399" s="482"/>
      <c r="HID1399" s="482"/>
      <c r="HIE1399" s="482"/>
      <c r="HIF1399" s="482"/>
      <c r="HIG1399" s="482"/>
      <c r="HIH1399" s="482"/>
      <c r="HII1399" s="482"/>
      <c r="HIJ1399" s="482"/>
      <c r="HIK1399" s="482"/>
      <c r="HIL1399" s="482"/>
      <c r="HIM1399" s="481"/>
      <c r="HIN1399" s="447"/>
      <c r="HIO1399" s="447"/>
      <c r="HIP1399" s="451"/>
      <c r="HIQ1399" s="451"/>
      <c r="HIR1399" s="451"/>
      <c r="HIS1399" s="451"/>
      <c r="HIT1399" s="451"/>
      <c r="HIU1399" s="451"/>
      <c r="HIV1399" s="451"/>
      <c r="HIW1399" s="451"/>
      <c r="HIX1399" s="451"/>
      <c r="HIY1399" s="451"/>
      <c r="HIZ1399" s="447"/>
      <c r="HJA1399" s="428"/>
      <c r="HJB1399" s="469"/>
      <c r="HJC1399" s="414"/>
      <c r="HJD1399" s="414"/>
      <c r="HJE1399" s="414"/>
      <c r="HJF1399" s="414"/>
      <c r="HJG1399" s="414"/>
      <c r="HJH1399" s="415"/>
      <c r="HJI1399" s="414"/>
      <c r="HJJ1399" s="416"/>
      <c r="HJK1399" s="366"/>
      <c r="HJL1399" s="366"/>
      <c r="HJM1399" s="366"/>
      <c r="HJN1399" s="366"/>
      <c r="HJO1399" s="366"/>
      <c r="HJP1399" s="366"/>
      <c r="HJQ1399" s="366"/>
      <c r="HJR1399" s="366"/>
      <c r="HJS1399" s="419"/>
      <c r="HJT1399" s="480"/>
      <c r="HJU1399" s="482"/>
      <c r="HJV1399" s="482"/>
      <c r="HJW1399" s="482"/>
      <c r="HJX1399" s="482"/>
      <c r="HJY1399" s="482"/>
      <c r="HJZ1399" s="482"/>
      <c r="HKA1399" s="482"/>
      <c r="HKB1399" s="482"/>
      <c r="HKC1399" s="482"/>
      <c r="HKD1399" s="482"/>
      <c r="HKE1399" s="482"/>
      <c r="HKF1399" s="482"/>
      <c r="HKG1399" s="482"/>
      <c r="HKH1399" s="482"/>
      <c r="HKI1399" s="482"/>
      <c r="HKJ1399" s="482"/>
      <c r="HKK1399" s="482"/>
      <c r="HKL1399" s="482"/>
      <c r="HKM1399" s="481"/>
      <c r="HKN1399" s="447"/>
      <c r="HKO1399" s="447"/>
      <c r="HKP1399" s="451"/>
      <c r="HKQ1399" s="451"/>
      <c r="HKR1399" s="451"/>
      <c r="HKS1399" s="451"/>
      <c r="HKT1399" s="451"/>
      <c r="HKU1399" s="451"/>
      <c r="HKV1399" s="451"/>
      <c r="HKW1399" s="451"/>
      <c r="HKX1399" s="451"/>
      <c r="HKY1399" s="451"/>
      <c r="HKZ1399" s="447"/>
      <c r="HLA1399" s="428"/>
      <c r="HLB1399" s="469"/>
      <c r="HLC1399" s="414"/>
      <c r="HLD1399" s="414"/>
      <c r="HLE1399" s="414"/>
      <c r="HLF1399" s="414"/>
      <c r="HLG1399" s="414"/>
      <c r="HLH1399" s="415"/>
      <c r="HLI1399" s="414"/>
      <c r="HLJ1399" s="416"/>
      <c r="HLK1399" s="366"/>
      <c r="HLL1399" s="366"/>
      <c r="HLM1399" s="366"/>
      <c r="HLN1399" s="366"/>
      <c r="HLO1399" s="366"/>
      <c r="HLP1399" s="366"/>
      <c r="HLQ1399" s="366"/>
      <c r="HLR1399" s="366"/>
      <c r="HLS1399" s="419"/>
      <c r="HLT1399" s="480"/>
      <c r="HLU1399" s="482"/>
      <c r="HLV1399" s="482"/>
      <c r="HLW1399" s="482"/>
      <c r="HLX1399" s="482"/>
      <c r="HLY1399" s="482"/>
      <c r="HLZ1399" s="482"/>
      <c r="HMA1399" s="482"/>
      <c r="HMB1399" s="482"/>
      <c r="HMC1399" s="482"/>
      <c r="HMD1399" s="482"/>
      <c r="HME1399" s="482"/>
      <c r="HMF1399" s="482"/>
      <c r="HMG1399" s="482"/>
      <c r="HMH1399" s="482"/>
      <c r="HMI1399" s="482"/>
      <c r="HMJ1399" s="482"/>
      <c r="HMK1399" s="482"/>
      <c r="HML1399" s="482"/>
      <c r="HMM1399" s="481"/>
      <c r="HMN1399" s="447"/>
      <c r="HMO1399" s="447"/>
      <c r="HMP1399" s="451"/>
      <c r="HMQ1399" s="451"/>
      <c r="HMR1399" s="451"/>
      <c r="HMS1399" s="451"/>
      <c r="HMT1399" s="451"/>
      <c r="HMU1399" s="451"/>
      <c r="HMV1399" s="451"/>
      <c r="HMW1399" s="451"/>
      <c r="HMX1399" s="451"/>
      <c r="HMY1399" s="451"/>
      <c r="HMZ1399" s="447"/>
      <c r="HNA1399" s="428"/>
      <c r="HNB1399" s="469"/>
      <c r="HNC1399" s="414"/>
      <c r="HND1399" s="414"/>
      <c r="HNE1399" s="414"/>
      <c r="HNF1399" s="414"/>
      <c r="HNG1399" s="414"/>
      <c r="HNH1399" s="415"/>
      <c r="HNI1399" s="414"/>
      <c r="HNJ1399" s="416"/>
      <c r="HNK1399" s="366"/>
      <c r="HNL1399" s="366"/>
      <c r="HNM1399" s="366"/>
      <c r="HNN1399" s="366"/>
      <c r="HNO1399" s="366"/>
      <c r="HNP1399" s="366"/>
      <c r="HNQ1399" s="366"/>
      <c r="HNR1399" s="366"/>
      <c r="HNS1399" s="419"/>
      <c r="HNT1399" s="480"/>
      <c r="HNU1399" s="482"/>
      <c r="HNV1399" s="482"/>
      <c r="HNW1399" s="482"/>
      <c r="HNX1399" s="482"/>
      <c r="HNY1399" s="482"/>
      <c r="HNZ1399" s="482"/>
      <c r="HOA1399" s="482"/>
      <c r="HOB1399" s="482"/>
      <c r="HOC1399" s="482"/>
      <c r="HOD1399" s="482"/>
      <c r="HOE1399" s="482"/>
      <c r="HOF1399" s="482"/>
      <c r="HOG1399" s="482"/>
      <c r="HOH1399" s="482"/>
      <c r="HOI1399" s="482"/>
      <c r="HOJ1399" s="482"/>
      <c r="HOK1399" s="482"/>
      <c r="HOL1399" s="482"/>
      <c r="HOM1399" s="481"/>
      <c r="HON1399" s="447"/>
      <c r="HOO1399" s="447"/>
      <c r="HOP1399" s="451"/>
      <c r="HOQ1399" s="451"/>
      <c r="HOR1399" s="451"/>
      <c r="HOS1399" s="451"/>
      <c r="HOT1399" s="451"/>
      <c r="HOU1399" s="451"/>
      <c r="HOV1399" s="451"/>
      <c r="HOW1399" s="451"/>
      <c r="HOX1399" s="451"/>
      <c r="HOY1399" s="451"/>
      <c r="HOZ1399" s="447"/>
      <c r="HPA1399" s="428"/>
      <c r="HPB1399" s="469"/>
      <c r="HPC1399" s="414"/>
      <c r="HPD1399" s="414"/>
      <c r="HPE1399" s="414"/>
      <c r="HPF1399" s="414"/>
      <c r="HPG1399" s="414"/>
      <c r="HPH1399" s="415"/>
      <c r="HPI1399" s="414"/>
      <c r="HPJ1399" s="416"/>
      <c r="HPK1399" s="366"/>
      <c r="HPL1399" s="366"/>
      <c r="HPM1399" s="366"/>
      <c r="HPN1399" s="366"/>
      <c r="HPO1399" s="366"/>
      <c r="HPP1399" s="366"/>
      <c r="HPQ1399" s="366"/>
      <c r="HPR1399" s="366"/>
      <c r="HPS1399" s="419"/>
      <c r="HPT1399" s="480"/>
      <c r="HPU1399" s="482"/>
      <c r="HPV1399" s="482"/>
      <c r="HPW1399" s="482"/>
      <c r="HPX1399" s="482"/>
      <c r="HPY1399" s="482"/>
      <c r="HPZ1399" s="482"/>
      <c r="HQA1399" s="482"/>
      <c r="HQB1399" s="482"/>
      <c r="HQC1399" s="482"/>
      <c r="HQD1399" s="482"/>
      <c r="HQE1399" s="482"/>
      <c r="HQF1399" s="482"/>
      <c r="HQG1399" s="482"/>
      <c r="HQH1399" s="482"/>
      <c r="HQI1399" s="482"/>
      <c r="HQJ1399" s="482"/>
      <c r="HQK1399" s="482"/>
      <c r="HQL1399" s="482"/>
      <c r="HQM1399" s="481"/>
      <c r="HQN1399" s="447"/>
      <c r="HQO1399" s="447"/>
      <c r="HQP1399" s="451"/>
      <c r="HQQ1399" s="451"/>
      <c r="HQR1399" s="451"/>
      <c r="HQS1399" s="451"/>
      <c r="HQT1399" s="451"/>
      <c r="HQU1399" s="451"/>
      <c r="HQV1399" s="451"/>
      <c r="HQW1399" s="451"/>
      <c r="HQX1399" s="451"/>
      <c r="HQY1399" s="451"/>
      <c r="HQZ1399" s="447"/>
      <c r="HRA1399" s="428"/>
      <c r="HRB1399" s="469"/>
      <c r="HRC1399" s="414"/>
      <c r="HRD1399" s="414"/>
      <c r="HRE1399" s="414"/>
      <c r="HRF1399" s="414"/>
      <c r="HRG1399" s="414"/>
      <c r="HRH1399" s="415"/>
      <c r="HRI1399" s="414"/>
      <c r="HRJ1399" s="416"/>
      <c r="HRK1399" s="366"/>
      <c r="HRL1399" s="366"/>
      <c r="HRM1399" s="366"/>
      <c r="HRN1399" s="366"/>
      <c r="HRO1399" s="366"/>
      <c r="HRP1399" s="366"/>
      <c r="HRQ1399" s="366"/>
      <c r="HRR1399" s="366"/>
      <c r="HRS1399" s="419"/>
      <c r="HRT1399" s="480"/>
      <c r="HRU1399" s="482"/>
      <c r="HRV1399" s="482"/>
      <c r="HRW1399" s="482"/>
      <c r="HRX1399" s="482"/>
      <c r="HRY1399" s="482"/>
      <c r="HRZ1399" s="482"/>
      <c r="HSA1399" s="482"/>
      <c r="HSB1399" s="482"/>
      <c r="HSC1399" s="482"/>
      <c r="HSD1399" s="482"/>
      <c r="HSE1399" s="482"/>
      <c r="HSF1399" s="482"/>
      <c r="HSG1399" s="482"/>
      <c r="HSH1399" s="482"/>
      <c r="HSI1399" s="482"/>
      <c r="HSJ1399" s="482"/>
      <c r="HSK1399" s="482"/>
      <c r="HSL1399" s="482"/>
      <c r="HSM1399" s="481"/>
      <c r="HSN1399" s="447"/>
      <c r="HSO1399" s="447"/>
      <c r="HSP1399" s="451"/>
      <c r="HSQ1399" s="451"/>
      <c r="HSR1399" s="451"/>
      <c r="HSS1399" s="451"/>
      <c r="HST1399" s="451"/>
      <c r="HSU1399" s="451"/>
      <c r="HSV1399" s="451"/>
      <c r="HSW1399" s="451"/>
      <c r="HSX1399" s="451"/>
      <c r="HSY1399" s="451"/>
      <c r="HSZ1399" s="447"/>
      <c r="HTA1399" s="428"/>
      <c r="HTB1399" s="469"/>
      <c r="HTC1399" s="414"/>
      <c r="HTD1399" s="414"/>
      <c r="HTE1399" s="414"/>
      <c r="HTF1399" s="414"/>
      <c r="HTG1399" s="414"/>
      <c r="HTH1399" s="415"/>
      <c r="HTI1399" s="414"/>
      <c r="HTJ1399" s="416"/>
      <c r="HTK1399" s="366"/>
      <c r="HTL1399" s="366"/>
      <c r="HTM1399" s="366"/>
      <c r="HTN1399" s="366"/>
      <c r="HTO1399" s="366"/>
      <c r="HTP1399" s="366"/>
      <c r="HTQ1399" s="366"/>
      <c r="HTR1399" s="366"/>
      <c r="HTS1399" s="419"/>
      <c r="HTT1399" s="480"/>
      <c r="HTU1399" s="482"/>
      <c r="HTV1399" s="482"/>
      <c r="HTW1399" s="482"/>
      <c r="HTX1399" s="482"/>
      <c r="HTY1399" s="482"/>
      <c r="HTZ1399" s="482"/>
      <c r="HUA1399" s="482"/>
      <c r="HUB1399" s="482"/>
      <c r="HUC1399" s="482"/>
      <c r="HUD1399" s="482"/>
      <c r="HUE1399" s="482"/>
      <c r="HUF1399" s="482"/>
      <c r="HUG1399" s="482"/>
      <c r="HUH1399" s="482"/>
      <c r="HUI1399" s="482"/>
      <c r="HUJ1399" s="482"/>
      <c r="HUK1399" s="482"/>
      <c r="HUL1399" s="482"/>
      <c r="HUM1399" s="481"/>
      <c r="HUN1399" s="447"/>
      <c r="HUO1399" s="447"/>
      <c r="HUP1399" s="451"/>
      <c r="HUQ1399" s="451"/>
      <c r="HUR1399" s="451"/>
      <c r="HUS1399" s="451"/>
      <c r="HUT1399" s="451"/>
      <c r="HUU1399" s="451"/>
      <c r="HUV1399" s="451"/>
      <c r="HUW1399" s="451"/>
      <c r="HUX1399" s="451"/>
      <c r="HUY1399" s="451"/>
      <c r="HUZ1399" s="447"/>
      <c r="HVA1399" s="428"/>
      <c r="HVB1399" s="469"/>
      <c r="HVC1399" s="414"/>
      <c r="HVD1399" s="414"/>
      <c r="HVE1399" s="414"/>
      <c r="HVF1399" s="414"/>
      <c r="HVG1399" s="414"/>
      <c r="HVH1399" s="415"/>
      <c r="HVI1399" s="414"/>
      <c r="HVJ1399" s="416"/>
      <c r="HVK1399" s="366"/>
      <c r="HVL1399" s="366"/>
      <c r="HVM1399" s="366"/>
      <c r="HVN1399" s="366"/>
      <c r="HVO1399" s="366"/>
      <c r="HVP1399" s="366"/>
      <c r="HVQ1399" s="366"/>
      <c r="HVR1399" s="366"/>
      <c r="HVS1399" s="419"/>
      <c r="HVT1399" s="480"/>
      <c r="HVU1399" s="482"/>
      <c r="HVV1399" s="482"/>
      <c r="HVW1399" s="482"/>
      <c r="HVX1399" s="482"/>
      <c r="HVY1399" s="482"/>
      <c r="HVZ1399" s="482"/>
      <c r="HWA1399" s="482"/>
      <c r="HWB1399" s="482"/>
      <c r="HWC1399" s="482"/>
      <c r="HWD1399" s="482"/>
      <c r="HWE1399" s="482"/>
      <c r="HWF1399" s="482"/>
      <c r="HWG1399" s="482"/>
      <c r="HWH1399" s="482"/>
      <c r="HWI1399" s="482"/>
      <c r="HWJ1399" s="482"/>
      <c r="HWK1399" s="482"/>
      <c r="HWL1399" s="482"/>
      <c r="HWM1399" s="481"/>
      <c r="HWN1399" s="447"/>
      <c r="HWO1399" s="447"/>
      <c r="HWP1399" s="451"/>
      <c r="HWQ1399" s="451"/>
      <c r="HWR1399" s="451"/>
      <c r="HWS1399" s="451"/>
      <c r="HWT1399" s="451"/>
      <c r="HWU1399" s="451"/>
      <c r="HWV1399" s="451"/>
      <c r="HWW1399" s="451"/>
      <c r="HWX1399" s="451"/>
      <c r="HWY1399" s="451"/>
      <c r="HWZ1399" s="447"/>
      <c r="HXA1399" s="428"/>
      <c r="HXB1399" s="469"/>
      <c r="HXC1399" s="414"/>
      <c r="HXD1399" s="414"/>
      <c r="HXE1399" s="414"/>
      <c r="HXF1399" s="414"/>
      <c r="HXG1399" s="414"/>
      <c r="HXH1399" s="415"/>
      <c r="HXI1399" s="414"/>
      <c r="HXJ1399" s="416"/>
      <c r="HXK1399" s="366"/>
      <c r="HXL1399" s="366"/>
      <c r="HXM1399" s="366"/>
      <c r="HXN1399" s="366"/>
      <c r="HXO1399" s="366"/>
      <c r="HXP1399" s="366"/>
      <c r="HXQ1399" s="366"/>
      <c r="HXR1399" s="366"/>
      <c r="HXS1399" s="419"/>
      <c r="HXT1399" s="480"/>
      <c r="HXU1399" s="482"/>
      <c r="HXV1399" s="482"/>
      <c r="HXW1399" s="482"/>
      <c r="HXX1399" s="482"/>
      <c r="HXY1399" s="482"/>
      <c r="HXZ1399" s="482"/>
      <c r="HYA1399" s="482"/>
      <c r="HYB1399" s="482"/>
      <c r="HYC1399" s="482"/>
      <c r="HYD1399" s="482"/>
      <c r="HYE1399" s="482"/>
      <c r="HYF1399" s="482"/>
      <c r="HYG1399" s="482"/>
      <c r="HYH1399" s="482"/>
      <c r="HYI1399" s="482"/>
      <c r="HYJ1399" s="482"/>
      <c r="HYK1399" s="482"/>
      <c r="HYL1399" s="482"/>
      <c r="HYM1399" s="481"/>
      <c r="HYN1399" s="447"/>
      <c r="HYO1399" s="447"/>
      <c r="HYP1399" s="451"/>
      <c r="HYQ1399" s="451"/>
      <c r="HYR1399" s="451"/>
      <c r="HYS1399" s="451"/>
      <c r="HYT1399" s="451"/>
      <c r="HYU1399" s="451"/>
      <c r="HYV1399" s="451"/>
      <c r="HYW1399" s="451"/>
      <c r="HYX1399" s="451"/>
      <c r="HYY1399" s="451"/>
      <c r="HYZ1399" s="447"/>
      <c r="HZA1399" s="428"/>
      <c r="HZB1399" s="469"/>
      <c r="HZC1399" s="414"/>
      <c r="HZD1399" s="414"/>
      <c r="HZE1399" s="414"/>
      <c r="HZF1399" s="414"/>
      <c r="HZG1399" s="414"/>
      <c r="HZH1399" s="415"/>
      <c r="HZI1399" s="414"/>
      <c r="HZJ1399" s="416"/>
      <c r="HZK1399" s="366"/>
      <c r="HZL1399" s="366"/>
      <c r="HZM1399" s="366"/>
      <c r="HZN1399" s="366"/>
      <c r="HZO1399" s="366"/>
      <c r="HZP1399" s="366"/>
      <c r="HZQ1399" s="366"/>
      <c r="HZR1399" s="366"/>
      <c r="HZS1399" s="419"/>
      <c r="HZT1399" s="480"/>
      <c r="HZU1399" s="482"/>
      <c r="HZV1399" s="482"/>
      <c r="HZW1399" s="482"/>
      <c r="HZX1399" s="482"/>
      <c r="HZY1399" s="482"/>
      <c r="HZZ1399" s="482"/>
      <c r="IAA1399" s="482"/>
      <c r="IAB1399" s="482"/>
      <c r="IAC1399" s="482"/>
      <c r="IAD1399" s="482"/>
      <c r="IAE1399" s="482"/>
      <c r="IAF1399" s="482"/>
      <c r="IAG1399" s="482"/>
      <c r="IAH1399" s="482"/>
      <c r="IAI1399" s="482"/>
      <c r="IAJ1399" s="482"/>
      <c r="IAK1399" s="482"/>
      <c r="IAL1399" s="482"/>
      <c r="IAM1399" s="481"/>
      <c r="IAN1399" s="447"/>
      <c r="IAO1399" s="447"/>
      <c r="IAP1399" s="451"/>
      <c r="IAQ1399" s="451"/>
      <c r="IAR1399" s="451"/>
      <c r="IAS1399" s="451"/>
      <c r="IAT1399" s="451"/>
      <c r="IAU1399" s="451"/>
      <c r="IAV1399" s="451"/>
      <c r="IAW1399" s="451"/>
      <c r="IAX1399" s="451"/>
      <c r="IAY1399" s="451"/>
      <c r="IAZ1399" s="447"/>
      <c r="IBA1399" s="428"/>
      <c r="IBB1399" s="469"/>
      <c r="IBC1399" s="414"/>
      <c r="IBD1399" s="414"/>
      <c r="IBE1399" s="414"/>
      <c r="IBF1399" s="414"/>
      <c r="IBG1399" s="414"/>
      <c r="IBH1399" s="415"/>
      <c r="IBI1399" s="414"/>
      <c r="IBJ1399" s="416"/>
      <c r="IBK1399" s="366"/>
      <c r="IBL1399" s="366"/>
      <c r="IBM1399" s="366"/>
      <c r="IBN1399" s="366"/>
      <c r="IBO1399" s="366"/>
      <c r="IBP1399" s="366"/>
      <c r="IBQ1399" s="366"/>
      <c r="IBR1399" s="366"/>
      <c r="IBS1399" s="419"/>
      <c r="IBT1399" s="480"/>
      <c r="IBU1399" s="482"/>
      <c r="IBV1399" s="482"/>
      <c r="IBW1399" s="482"/>
      <c r="IBX1399" s="482"/>
      <c r="IBY1399" s="482"/>
      <c r="IBZ1399" s="482"/>
      <c r="ICA1399" s="482"/>
      <c r="ICB1399" s="482"/>
      <c r="ICC1399" s="482"/>
      <c r="ICD1399" s="482"/>
      <c r="ICE1399" s="482"/>
      <c r="ICF1399" s="482"/>
      <c r="ICG1399" s="482"/>
      <c r="ICH1399" s="482"/>
      <c r="ICI1399" s="482"/>
      <c r="ICJ1399" s="482"/>
      <c r="ICK1399" s="482"/>
      <c r="ICL1399" s="482"/>
      <c r="ICM1399" s="481"/>
      <c r="ICN1399" s="447"/>
      <c r="ICO1399" s="447"/>
      <c r="ICP1399" s="451"/>
      <c r="ICQ1399" s="451"/>
      <c r="ICR1399" s="451"/>
      <c r="ICS1399" s="451"/>
      <c r="ICT1399" s="451"/>
      <c r="ICU1399" s="451"/>
      <c r="ICV1399" s="451"/>
      <c r="ICW1399" s="451"/>
      <c r="ICX1399" s="451"/>
      <c r="ICY1399" s="451"/>
      <c r="ICZ1399" s="447"/>
      <c r="IDA1399" s="428"/>
      <c r="IDB1399" s="469"/>
      <c r="IDC1399" s="414"/>
      <c r="IDD1399" s="414"/>
      <c r="IDE1399" s="414"/>
      <c r="IDF1399" s="414"/>
      <c r="IDG1399" s="414"/>
      <c r="IDH1399" s="415"/>
      <c r="IDI1399" s="414"/>
      <c r="IDJ1399" s="416"/>
      <c r="IDK1399" s="366"/>
      <c r="IDL1399" s="366"/>
      <c r="IDM1399" s="366"/>
      <c r="IDN1399" s="366"/>
      <c r="IDO1399" s="366"/>
      <c r="IDP1399" s="366"/>
      <c r="IDQ1399" s="366"/>
      <c r="IDR1399" s="366"/>
      <c r="IDS1399" s="419"/>
      <c r="IDT1399" s="480"/>
      <c r="IDU1399" s="482"/>
      <c r="IDV1399" s="482"/>
      <c r="IDW1399" s="482"/>
      <c r="IDX1399" s="482"/>
      <c r="IDY1399" s="482"/>
      <c r="IDZ1399" s="482"/>
      <c r="IEA1399" s="482"/>
      <c r="IEB1399" s="482"/>
      <c r="IEC1399" s="482"/>
      <c r="IED1399" s="482"/>
      <c r="IEE1399" s="482"/>
      <c r="IEF1399" s="482"/>
      <c r="IEG1399" s="482"/>
      <c r="IEH1399" s="482"/>
      <c r="IEI1399" s="482"/>
      <c r="IEJ1399" s="482"/>
      <c r="IEK1399" s="482"/>
      <c r="IEL1399" s="482"/>
      <c r="IEM1399" s="481"/>
      <c r="IEN1399" s="447"/>
      <c r="IEO1399" s="447"/>
      <c r="IEP1399" s="451"/>
      <c r="IEQ1399" s="451"/>
      <c r="IER1399" s="451"/>
      <c r="IES1399" s="451"/>
      <c r="IET1399" s="451"/>
      <c r="IEU1399" s="451"/>
      <c r="IEV1399" s="451"/>
      <c r="IEW1399" s="451"/>
      <c r="IEX1399" s="451"/>
      <c r="IEY1399" s="451"/>
      <c r="IEZ1399" s="447"/>
      <c r="IFA1399" s="428"/>
      <c r="IFB1399" s="469"/>
      <c r="IFC1399" s="414"/>
      <c r="IFD1399" s="414"/>
      <c r="IFE1399" s="414"/>
      <c r="IFF1399" s="414"/>
      <c r="IFG1399" s="414"/>
      <c r="IFH1399" s="415"/>
      <c r="IFI1399" s="414"/>
      <c r="IFJ1399" s="416"/>
      <c r="IFK1399" s="366"/>
      <c r="IFL1399" s="366"/>
      <c r="IFM1399" s="366"/>
      <c r="IFN1399" s="366"/>
      <c r="IFO1399" s="366"/>
      <c r="IFP1399" s="366"/>
      <c r="IFQ1399" s="366"/>
      <c r="IFR1399" s="366"/>
      <c r="IFS1399" s="419"/>
      <c r="IFT1399" s="480"/>
      <c r="IFU1399" s="482"/>
      <c r="IFV1399" s="482"/>
      <c r="IFW1399" s="482"/>
      <c r="IFX1399" s="482"/>
      <c r="IFY1399" s="482"/>
      <c r="IFZ1399" s="482"/>
      <c r="IGA1399" s="482"/>
      <c r="IGB1399" s="482"/>
      <c r="IGC1399" s="482"/>
      <c r="IGD1399" s="482"/>
      <c r="IGE1399" s="482"/>
      <c r="IGF1399" s="482"/>
      <c r="IGG1399" s="482"/>
      <c r="IGH1399" s="482"/>
      <c r="IGI1399" s="482"/>
      <c r="IGJ1399" s="482"/>
      <c r="IGK1399" s="482"/>
      <c r="IGL1399" s="482"/>
      <c r="IGM1399" s="481"/>
      <c r="IGN1399" s="447"/>
      <c r="IGO1399" s="447"/>
      <c r="IGP1399" s="451"/>
      <c r="IGQ1399" s="451"/>
      <c r="IGR1399" s="451"/>
      <c r="IGS1399" s="451"/>
      <c r="IGT1399" s="451"/>
      <c r="IGU1399" s="451"/>
      <c r="IGV1399" s="451"/>
      <c r="IGW1399" s="451"/>
      <c r="IGX1399" s="451"/>
      <c r="IGY1399" s="451"/>
      <c r="IGZ1399" s="447"/>
      <c r="IHA1399" s="428"/>
      <c r="IHB1399" s="469"/>
      <c r="IHC1399" s="414"/>
      <c r="IHD1399" s="414"/>
      <c r="IHE1399" s="414"/>
      <c r="IHF1399" s="414"/>
      <c r="IHG1399" s="414"/>
      <c r="IHH1399" s="415"/>
      <c r="IHI1399" s="414"/>
      <c r="IHJ1399" s="416"/>
      <c r="IHK1399" s="366"/>
      <c r="IHL1399" s="366"/>
      <c r="IHM1399" s="366"/>
      <c r="IHN1399" s="366"/>
      <c r="IHO1399" s="366"/>
      <c r="IHP1399" s="366"/>
      <c r="IHQ1399" s="366"/>
      <c r="IHR1399" s="366"/>
      <c r="IHS1399" s="419"/>
      <c r="IHT1399" s="480"/>
      <c r="IHU1399" s="482"/>
      <c r="IHV1399" s="482"/>
      <c r="IHW1399" s="482"/>
      <c r="IHX1399" s="482"/>
      <c r="IHY1399" s="482"/>
      <c r="IHZ1399" s="482"/>
      <c r="IIA1399" s="482"/>
      <c r="IIB1399" s="482"/>
      <c r="IIC1399" s="482"/>
      <c r="IID1399" s="482"/>
      <c r="IIE1399" s="482"/>
      <c r="IIF1399" s="482"/>
      <c r="IIG1399" s="482"/>
      <c r="IIH1399" s="482"/>
      <c r="III1399" s="482"/>
      <c r="IIJ1399" s="482"/>
      <c r="IIK1399" s="482"/>
      <c r="IIL1399" s="482"/>
      <c r="IIM1399" s="481"/>
      <c r="IIN1399" s="447"/>
      <c r="IIO1399" s="447"/>
      <c r="IIP1399" s="451"/>
      <c r="IIQ1399" s="451"/>
      <c r="IIR1399" s="451"/>
      <c r="IIS1399" s="451"/>
      <c r="IIT1399" s="451"/>
      <c r="IIU1399" s="451"/>
      <c r="IIV1399" s="451"/>
      <c r="IIW1399" s="451"/>
      <c r="IIX1399" s="451"/>
      <c r="IIY1399" s="451"/>
      <c r="IIZ1399" s="447"/>
      <c r="IJA1399" s="428"/>
      <c r="IJB1399" s="469"/>
      <c r="IJC1399" s="414"/>
      <c r="IJD1399" s="414"/>
      <c r="IJE1399" s="414"/>
      <c r="IJF1399" s="414"/>
      <c r="IJG1399" s="414"/>
      <c r="IJH1399" s="415"/>
      <c r="IJI1399" s="414"/>
      <c r="IJJ1399" s="416"/>
      <c r="IJK1399" s="366"/>
      <c r="IJL1399" s="366"/>
      <c r="IJM1399" s="366"/>
      <c r="IJN1399" s="366"/>
      <c r="IJO1399" s="366"/>
      <c r="IJP1399" s="366"/>
      <c r="IJQ1399" s="366"/>
      <c r="IJR1399" s="366"/>
      <c r="IJS1399" s="419"/>
      <c r="IJT1399" s="480"/>
      <c r="IJU1399" s="482"/>
      <c r="IJV1399" s="482"/>
      <c r="IJW1399" s="482"/>
      <c r="IJX1399" s="482"/>
      <c r="IJY1399" s="482"/>
      <c r="IJZ1399" s="482"/>
      <c r="IKA1399" s="482"/>
      <c r="IKB1399" s="482"/>
      <c r="IKC1399" s="482"/>
      <c r="IKD1399" s="482"/>
      <c r="IKE1399" s="482"/>
      <c r="IKF1399" s="482"/>
      <c r="IKG1399" s="482"/>
      <c r="IKH1399" s="482"/>
      <c r="IKI1399" s="482"/>
      <c r="IKJ1399" s="482"/>
      <c r="IKK1399" s="482"/>
      <c r="IKL1399" s="482"/>
      <c r="IKM1399" s="481"/>
      <c r="IKN1399" s="447"/>
      <c r="IKO1399" s="447"/>
      <c r="IKP1399" s="451"/>
      <c r="IKQ1399" s="451"/>
      <c r="IKR1399" s="451"/>
      <c r="IKS1399" s="451"/>
      <c r="IKT1399" s="451"/>
      <c r="IKU1399" s="451"/>
      <c r="IKV1399" s="451"/>
      <c r="IKW1399" s="451"/>
      <c r="IKX1399" s="451"/>
      <c r="IKY1399" s="451"/>
      <c r="IKZ1399" s="447"/>
      <c r="ILA1399" s="428"/>
      <c r="ILB1399" s="469"/>
      <c r="ILC1399" s="414"/>
      <c r="ILD1399" s="414"/>
      <c r="ILE1399" s="414"/>
      <c r="ILF1399" s="414"/>
      <c r="ILG1399" s="414"/>
      <c r="ILH1399" s="415"/>
      <c r="ILI1399" s="414"/>
      <c r="ILJ1399" s="416"/>
      <c r="ILK1399" s="366"/>
      <c r="ILL1399" s="366"/>
      <c r="ILM1399" s="366"/>
      <c r="ILN1399" s="366"/>
      <c r="ILO1399" s="366"/>
      <c r="ILP1399" s="366"/>
      <c r="ILQ1399" s="366"/>
      <c r="ILR1399" s="366"/>
      <c r="ILS1399" s="419"/>
      <c r="ILT1399" s="480"/>
      <c r="ILU1399" s="482"/>
      <c r="ILV1399" s="482"/>
      <c r="ILW1399" s="482"/>
      <c r="ILX1399" s="482"/>
      <c r="ILY1399" s="482"/>
      <c r="ILZ1399" s="482"/>
      <c r="IMA1399" s="482"/>
      <c r="IMB1399" s="482"/>
      <c r="IMC1399" s="482"/>
      <c r="IMD1399" s="482"/>
      <c r="IME1399" s="482"/>
      <c r="IMF1399" s="482"/>
      <c r="IMG1399" s="482"/>
      <c r="IMH1399" s="482"/>
      <c r="IMI1399" s="482"/>
      <c r="IMJ1399" s="482"/>
      <c r="IMK1399" s="482"/>
      <c r="IML1399" s="482"/>
      <c r="IMM1399" s="481"/>
      <c r="IMN1399" s="447"/>
      <c r="IMO1399" s="447"/>
      <c r="IMP1399" s="451"/>
      <c r="IMQ1399" s="451"/>
      <c r="IMR1399" s="451"/>
      <c r="IMS1399" s="451"/>
      <c r="IMT1399" s="451"/>
      <c r="IMU1399" s="451"/>
      <c r="IMV1399" s="451"/>
      <c r="IMW1399" s="451"/>
      <c r="IMX1399" s="451"/>
      <c r="IMY1399" s="451"/>
      <c r="IMZ1399" s="447"/>
      <c r="INA1399" s="428"/>
      <c r="INB1399" s="469"/>
      <c r="INC1399" s="414"/>
      <c r="IND1399" s="414"/>
      <c r="INE1399" s="414"/>
      <c r="INF1399" s="414"/>
      <c r="ING1399" s="414"/>
      <c r="INH1399" s="415"/>
      <c r="INI1399" s="414"/>
      <c r="INJ1399" s="416"/>
      <c r="INK1399" s="366"/>
      <c r="INL1399" s="366"/>
      <c r="INM1399" s="366"/>
      <c r="INN1399" s="366"/>
      <c r="INO1399" s="366"/>
      <c r="INP1399" s="366"/>
      <c r="INQ1399" s="366"/>
      <c r="INR1399" s="366"/>
      <c r="INS1399" s="419"/>
      <c r="INT1399" s="480"/>
      <c r="INU1399" s="482"/>
      <c r="INV1399" s="482"/>
      <c r="INW1399" s="482"/>
      <c r="INX1399" s="482"/>
      <c r="INY1399" s="482"/>
      <c r="INZ1399" s="482"/>
      <c r="IOA1399" s="482"/>
      <c r="IOB1399" s="482"/>
      <c r="IOC1399" s="482"/>
      <c r="IOD1399" s="482"/>
      <c r="IOE1399" s="482"/>
      <c r="IOF1399" s="482"/>
      <c r="IOG1399" s="482"/>
      <c r="IOH1399" s="482"/>
      <c r="IOI1399" s="482"/>
      <c r="IOJ1399" s="482"/>
      <c r="IOK1399" s="482"/>
      <c r="IOL1399" s="482"/>
      <c r="IOM1399" s="481"/>
      <c r="ION1399" s="447"/>
      <c r="IOO1399" s="447"/>
      <c r="IOP1399" s="451"/>
      <c r="IOQ1399" s="451"/>
      <c r="IOR1399" s="451"/>
      <c r="IOS1399" s="451"/>
      <c r="IOT1399" s="451"/>
      <c r="IOU1399" s="451"/>
      <c r="IOV1399" s="451"/>
      <c r="IOW1399" s="451"/>
      <c r="IOX1399" s="451"/>
      <c r="IOY1399" s="451"/>
      <c r="IOZ1399" s="447"/>
      <c r="IPA1399" s="428"/>
      <c r="IPB1399" s="469"/>
      <c r="IPC1399" s="414"/>
      <c r="IPD1399" s="414"/>
      <c r="IPE1399" s="414"/>
      <c r="IPF1399" s="414"/>
      <c r="IPG1399" s="414"/>
      <c r="IPH1399" s="415"/>
      <c r="IPI1399" s="414"/>
      <c r="IPJ1399" s="416"/>
      <c r="IPK1399" s="366"/>
      <c r="IPL1399" s="366"/>
      <c r="IPM1399" s="366"/>
      <c r="IPN1399" s="366"/>
      <c r="IPO1399" s="366"/>
      <c r="IPP1399" s="366"/>
      <c r="IPQ1399" s="366"/>
      <c r="IPR1399" s="366"/>
      <c r="IPS1399" s="419"/>
      <c r="IPT1399" s="480"/>
      <c r="IPU1399" s="482"/>
      <c r="IPV1399" s="482"/>
      <c r="IPW1399" s="482"/>
      <c r="IPX1399" s="482"/>
      <c r="IPY1399" s="482"/>
      <c r="IPZ1399" s="482"/>
      <c r="IQA1399" s="482"/>
      <c r="IQB1399" s="482"/>
      <c r="IQC1399" s="482"/>
      <c r="IQD1399" s="482"/>
      <c r="IQE1399" s="482"/>
      <c r="IQF1399" s="482"/>
      <c r="IQG1399" s="482"/>
      <c r="IQH1399" s="482"/>
      <c r="IQI1399" s="482"/>
      <c r="IQJ1399" s="482"/>
      <c r="IQK1399" s="482"/>
      <c r="IQL1399" s="482"/>
      <c r="IQM1399" s="481"/>
      <c r="IQN1399" s="447"/>
      <c r="IQO1399" s="447"/>
      <c r="IQP1399" s="451"/>
      <c r="IQQ1399" s="451"/>
      <c r="IQR1399" s="451"/>
      <c r="IQS1399" s="451"/>
      <c r="IQT1399" s="451"/>
      <c r="IQU1399" s="451"/>
      <c r="IQV1399" s="451"/>
      <c r="IQW1399" s="451"/>
      <c r="IQX1399" s="451"/>
      <c r="IQY1399" s="451"/>
      <c r="IQZ1399" s="447"/>
      <c r="IRA1399" s="428"/>
      <c r="IRB1399" s="469"/>
      <c r="IRC1399" s="414"/>
      <c r="IRD1399" s="414"/>
      <c r="IRE1399" s="414"/>
      <c r="IRF1399" s="414"/>
      <c r="IRG1399" s="414"/>
      <c r="IRH1399" s="415"/>
      <c r="IRI1399" s="414"/>
      <c r="IRJ1399" s="416"/>
      <c r="IRK1399" s="366"/>
      <c r="IRL1399" s="366"/>
      <c r="IRM1399" s="366"/>
      <c r="IRN1399" s="366"/>
      <c r="IRO1399" s="366"/>
      <c r="IRP1399" s="366"/>
      <c r="IRQ1399" s="366"/>
      <c r="IRR1399" s="366"/>
      <c r="IRS1399" s="419"/>
      <c r="IRT1399" s="480"/>
      <c r="IRU1399" s="482"/>
      <c r="IRV1399" s="482"/>
      <c r="IRW1399" s="482"/>
      <c r="IRX1399" s="482"/>
      <c r="IRY1399" s="482"/>
      <c r="IRZ1399" s="482"/>
      <c r="ISA1399" s="482"/>
      <c r="ISB1399" s="482"/>
      <c r="ISC1399" s="482"/>
      <c r="ISD1399" s="482"/>
      <c r="ISE1399" s="482"/>
      <c r="ISF1399" s="482"/>
      <c r="ISG1399" s="482"/>
      <c r="ISH1399" s="482"/>
      <c r="ISI1399" s="482"/>
      <c r="ISJ1399" s="482"/>
      <c r="ISK1399" s="482"/>
      <c r="ISL1399" s="482"/>
      <c r="ISM1399" s="481"/>
      <c r="ISN1399" s="447"/>
      <c r="ISO1399" s="447"/>
      <c r="ISP1399" s="451"/>
      <c r="ISQ1399" s="451"/>
      <c r="ISR1399" s="451"/>
      <c r="ISS1399" s="451"/>
      <c r="IST1399" s="451"/>
      <c r="ISU1399" s="451"/>
      <c r="ISV1399" s="451"/>
      <c r="ISW1399" s="451"/>
      <c r="ISX1399" s="451"/>
      <c r="ISY1399" s="451"/>
      <c r="ISZ1399" s="447"/>
      <c r="ITA1399" s="428"/>
      <c r="ITB1399" s="469"/>
      <c r="ITC1399" s="414"/>
      <c r="ITD1399" s="414"/>
      <c r="ITE1399" s="414"/>
      <c r="ITF1399" s="414"/>
      <c r="ITG1399" s="414"/>
      <c r="ITH1399" s="415"/>
      <c r="ITI1399" s="414"/>
      <c r="ITJ1399" s="416"/>
      <c r="ITK1399" s="366"/>
      <c r="ITL1399" s="366"/>
      <c r="ITM1399" s="366"/>
      <c r="ITN1399" s="366"/>
      <c r="ITO1399" s="366"/>
      <c r="ITP1399" s="366"/>
      <c r="ITQ1399" s="366"/>
      <c r="ITR1399" s="366"/>
      <c r="ITS1399" s="419"/>
      <c r="ITT1399" s="480"/>
      <c r="ITU1399" s="482"/>
      <c r="ITV1399" s="482"/>
      <c r="ITW1399" s="482"/>
      <c r="ITX1399" s="482"/>
      <c r="ITY1399" s="482"/>
      <c r="ITZ1399" s="482"/>
      <c r="IUA1399" s="482"/>
      <c r="IUB1399" s="482"/>
      <c r="IUC1399" s="482"/>
      <c r="IUD1399" s="482"/>
      <c r="IUE1399" s="482"/>
      <c r="IUF1399" s="482"/>
      <c r="IUG1399" s="482"/>
      <c r="IUH1399" s="482"/>
      <c r="IUI1399" s="482"/>
      <c r="IUJ1399" s="482"/>
      <c r="IUK1399" s="482"/>
      <c r="IUL1399" s="482"/>
      <c r="IUM1399" s="481"/>
      <c r="IUN1399" s="447"/>
      <c r="IUO1399" s="447"/>
      <c r="IUP1399" s="451"/>
      <c r="IUQ1399" s="451"/>
      <c r="IUR1399" s="451"/>
      <c r="IUS1399" s="451"/>
      <c r="IUT1399" s="451"/>
      <c r="IUU1399" s="451"/>
      <c r="IUV1399" s="451"/>
      <c r="IUW1399" s="451"/>
      <c r="IUX1399" s="451"/>
      <c r="IUY1399" s="451"/>
      <c r="IUZ1399" s="447"/>
      <c r="IVA1399" s="428"/>
      <c r="IVB1399" s="469"/>
      <c r="IVC1399" s="414"/>
      <c r="IVD1399" s="414"/>
      <c r="IVE1399" s="414"/>
      <c r="IVF1399" s="414"/>
      <c r="IVG1399" s="414"/>
      <c r="IVH1399" s="415"/>
      <c r="IVI1399" s="414"/>
      <c r="IVJ1399" s="416"/>
      <c r="IVK1399" s="366"/>
      <c r="IVL1399" s="366"/>
      <c r="IVM1399" s="366"/>
      <c r="IVN1399" s="366"/>
      <c r="IVO1399" s="366"/>
      <c r="IVP1399" s="366"/>
      <c r="IVQ1399" s="366"/>
      <c r="IVR1399" s="366"/>
      <c r="IVS1399" s="419"/>
      <c r="IVT1399" s="480"/>
      <c r="IVU1399" s="482"/>
      <c r="IVV1399" s="482"/>
      <c r="IVW1399" s="482"/>
      <c r="IVX1399" s="482"/>
      <c r="IVY1399" s="482"/>
      <c r="IVZ1399" s="482"/>
      <c r="IWA1399" s="482"/>
      <c r="IWB1399" s="482"/>
      <c r="IWC1399" s="482"/>
      <c r="IWD1399" s="482"/>
      <c r="IWE1399" s="482"/>
      <c r="IWF1399" s="482"/>
      <c r="IWG1399" s="482"/>
      <c r="IWH1399" s="482"/>
      <c r="IWI1399" s="482"/>
      <c r="IWJ1399" s="482"/>
      <c r="IWK1399" s="482"/>
      <c r="IWL1399" s="482"/>
      <c r="IWM1399" s="481"/>
      <c r="IWN1399" s="447"/>
      <c r="IWO1399" s="447"/>
      <c r="IWP1399" s="451"/>
      <c r="IWQ1399" s="451"/>
      <c r="IWR1399" s="451"/>
      <c r="IWS1399" s="451"/>
      <c r="IWT1399" s="451"/>
      <c r="IWU1399" s="451"/>
      <c r="IWV1399" s="451"/>
      <c r="IWW1399" s="451"/>
      <c r="IWX1399" s="451"/>
      <c r="IWY1399" s="451"/>
      <c r="IWZ1399" s="447"/>
      <c r="IXA1399" s="428"/>
      <c r="IXB1399" s="469"/>
      <c r="IXC1399" s="414"/>
      <c r="IXD1399" s="414"/>
      <c r="IXE1399" s="414"/>
      <c r="IXF1399" s="414"/>
      <c r="IXG1399" s="414"/>
      <c r="IXH1399" s="415"/>
      <c r="IXI1399" s="414"/>
      <c r="IXJ1399" s="416"/>
      <c r="IXK1399" s="366"/>
      <c r="IXL1399" s="366"/>
      <c r="IXM1399" s="366"/>
      <c r="IXN1399" s="366"/>
      <c r="IXO1399" s="366"/>
      <c r="IXP1399" s="366"/>
      <c r="IXQ1399" s="366"/>
      <c r="IXR1399" s="366"/>
      <c r="IXS1399" s="419"/>
      <c r="IXT1399" s="480"/>
      <c r="IXU1399" s="482"/>
      <c r="IXV1399" s="482"/>
      <c r="IXW1399" s="482"/>
      <c r="IXX1399" s="482"/>
      <c r="IXY1399" s="482"/>
      <c r="IXZ1399" s="482"/>
      <c r="IYA1399" s="482"/>
      <c r="IYB1399" s="482"/>
      <c r="IYC1399" s="482"/>
      <c r="IYD1399" s="482"/>
      <c r="IYE1399" s="482"/>
      <c r="IYF1399" s="482"/>
      <c r="IYG1399" s="482"/>
      <c r="IYH1399" s="482"/>
      <c r="IYI1399" s="482"/>
      <c r="IYJ1399" s="482"/>
      <c r="IYK1399" s="482"/>
      <c r="IYL1399" s="482"/>
      <c r="IYM1399" s="481"/>
      <c r="IYN1399" s="447"/>
      <c r="IYO1399" s="447"/>
      <c r="IYP1399" s="451"/>
      <c r="IYQ1399" s="451"/>
      <c r="IYR1399" s="451"/>
      <c r="IYS1399" s="451"/>
      <c r="IYT1399" s="451"/>
      <c r="IYU1399" s="451"/>
      <c r="IYV1399" s="451"/>
      <c r="IYW1399" s="451"/>
      <c r="IYX1399" s="451"/>
      <c r="IYY1399" s="451"/>
      <c r="IYZ1399" s="447"/>
      <c r="IZA1399" s="428"/>
      <c r="IZB1399" s="469"/>
      <c r="IZC1399" s="414"/>
      <c r="IZD1399" s="414"/>
      <c r="IZE1399" s="414"/>
      <c r="IZF1399" s="414"/>
      <c r="IZG1399" s="414"/>
      <c r="IZH1399" s="415"/>
      <c r="IZI1399" s="414"/>
      <c r="IZJ1399" s="416"/>
      <c r="IZK1399" s="366"/>
      <c r="IZL1399" s="366"/>
      <c r="IZM1399" s="366"/>
      <c r="IZN1399" s="366"/>
      <c r="IZO1399" s="366"/>
      <c r="IZP1399" s="366"/>
      <c r="IZQ1399" s="366"/>
      <c r="IZR1399" s="366"/>
      <c r="IZS1399" s="419"/>
      <c r="IZT1399" s="480"/>
      <c r="IZU1399" s="482"/>
      <c r="IZV1399" s="482"/>
      <c r="IZW1399" s="482"/>
      <c r="IZX1399" s="482"/>
      <c r="IZY1399" s="482"/>
      <c r="IZZ1399" s="482"/>
      <c r="JAA1399" s="482"/>
      <c r="JAB1399" s="482"/>
      <c r="JAC1399" s="482"/>
      <c r="JAD1399" s="482"/>
      <c r="JAE1399" s="482"/>
      <c r="JAF1399" s="482"/>
      <c r="JAG1399" s="482"/>
      <c r="JAH1399" s="482"/>
      <c r="JAI1399" s="482"/>
      <c r="JAJ1399" s="482"/>
      <c r="JAK1399" s="482"/>
      <c r="JAL1399" s="482"/>
      <c r="JAM1399" s="481"/>
      <c r="JAN1399" s="447"/>
      <c r="JAO1399" s="447"/>
      <c r="JAP1399" s="451"/>
      <c r="JAQ1399" s="451"/>
      <c r="JAR1399" s="451"/>
      <c r="JAS1399" s="451"/>
      <c r="JAT1399" s="451"/>
      <c r="JAU1399" s="451"/>
      <c r="JAV1399" s="451"/>
      <c r="JAW1399" s="451"/>
      <c r="JAX1399" s="451"/>
      <c r="JAY1399" s="451"/>
      <c r="JAZ1399" s="447"/>
      <c r="JBA1399" s="428"/>
      <c r="JBB1399" s="469"/>
      <c r="JBC1399" s="414"/>
      <c r="JBD1399" s="414"/>
      <c r="JBE1399" s="414"/>
      <c r="JBF1399" s="414"/>
      <c r="JBG1399" s="414"/>
      <c r="JBH1399" s="415"/>
      <c r="JBI1399" s="414"/>
      <c r="JBJ1399" s="416"/>
      <c r="JBK1399" s="366"/>
      <c r="JBL1399" s="366"/>
      <c r="JBM1399" s="366"/>
      <c r="JBN1399" s="366"/>
      <c r="JBO1399" s="366"/>
      <c r="JBP1399" s="366"/>
      <c r="JBQ1399" s="366"/>
      <c r="JBR1399" s="366"/>
      <c r="JBS1399" s="419"/>
      <c r="JBT1399" s="480"/>
      <c r="JBU1399" s="482"/>
      <c r="JBV1399" s="482"/>
      <c r="JBW1399" s="482"/>
      <c r="JBX1399" s="482"/>
      <c r="JBY1399" s="482"/>
      <c r="JBZ1399" s="482"/>
      <c r="JCA1399" s="482"/>
      <c r="JCB1399" s="482"/>
      <c r="JCC1399" s="482"/>
      <c r="JCD1399" s="482"/>
      <c r="JCE1399" s="482"/>
      <c r="JCF1399" s="482"/>
      <c r="JCG1399" s="482"/>
      <c r="JCH1399" s="482"/>
      <c r="JCI1399" s="482"/>
      <c r="JCJ1399" s="482"/>
      <c r="JCK1399" s="482"/>
      <c r="JCL1399" s="482"/>
      <c r="JCM1399" s="481"/>
      <c r="JCN1399" s="447"/>
      <c r="JCO1399" s="447"/>
      <c r="JCP1399" s="451"/>
      <c r="JCQ1399" s="451"/>
      <c r="JCR1399" s="451"/>
      <c r="JCS1399" s="451"/>
      <c r="JCT1399" s="451"/>
      <c r="JCU1399" s="451"/>
      <c r="JCV1399" s="451"/>
      <c r="JCW1399" s="451"/>
      <c r="JCX1399" s="451"/>
      <c r="JCY1399" s="451"/>
      <c r="JCZ1399" s="447"/>
      <c r="JDA1399" s="428"/>
      <c r="JDB1399" s="469"/>
      <c r="JDC1399" s="414"/>
      <c r="JDD1399" s="414"/>
      <c r="JDE1399" s="414"/>
      <c r="JDF1399" s="414"/>
      <c r="JDG1399" s="414"/>
      <c r="JDH1399" s="415"/>
      <c r="JDI1399" s="414"/>
      <c r="JDJ1399" s="416"/>
      <c r="JDK1399" s="366"/>
      <c r="JDL1399" s="366"/>
      <c r="JDM1399" s="366"/>
      <c r="JDN1399" s="366"/>
      <c r="JDO1399" s="366"/>
      <c r="JDP1399" s="366"/>
      <c r="JDQ1399" s="366"/>
      <c r="JDR1399" s="366"/>
      <c r="JDS1399" s="419"/>
      <c r="JDT1399" s="480"/>
      <c r="JDU1399" s="482"/>
      <c r="JDV1399" s="482"/>
      <c r="JDW1399" s="482"/>
      <c r="JDX1399" s="482"/>
      <c r="JDY1399" s="482"/>
      <c r="JDZ1399" s="482"/>
      <c r="JEA1399" s="482"/>
      <c r="JEB1399" s="482"/>
      <c r="JEC1399" s="482"/>
      <c r="JED1399" s="482"/>
      <c r="JEE1399" s="482"/>
      <c r="JEF1399" s="482"/>
      <c r="JEG1399" s="482"/>
      <c r="JEH1399" s="482"/>
      <c r="JEI1399" s="482"/>
      <c r="JEJ1399" s="482"/>
      <c r="JEK1399" s="482"/>
      <c r="JEL1399" s="482"/>
      <c r="JEM1399" s="481"/>
      <c r="JEN1399" s="447"/>
      <c r="JEO1399" s="447"/>
      <c r="JEP1399" s="451"/>
      <c r="JEQ1399" s="451"/>
      <c r="JER1399" s="451"/>
      <c r="JES1399" s="451"/>
      <c r="JET1399" s="451"/>
      <c r="JEU1399" s="451"/>
      <c r="JEV1399" s="451"/>
      <c r="JEW1399" s="451"/>
      <c r="JEX1399" s="451"/>
      <c r="JEY1399" s="451"/>
      <c r="JEZ1399" s="447"/>
      <c r="JFA1399" s="428"/>
      <c r="JFB1399" s="469"/>
      <c r="JFC1399" s="414"/>
      <c r="JFD1399" s="414"/>
      <c r="JFE1399" s="414"/>
      <c r="JFF1399" s="414"/>
      <c r="JFG1399" s="414"/>
      <c r="JFH1399" s="415"/>
      <c r="JFI1399" s="414"/>
      <c r="JFJ1399" s="416"/>
      <c r="JFK1399" s="366"/>
      <c r="JFL1399" s="366"/>
      <c r="JFM1399" s="366"/>
      <c r="JFN1399" s="366"/>
      <c r="JFO1399" s="366"/>
      <c r="JFP1399" s="366"/>
      <c r="JFQ1399" s="366"/>
      <c r="JFR1399" s="366"/>
      <c r="JFS1399" s="419"/>
      <c r="JFT1399" s="480"/>
      <c r="JFU1399" s="482"/>
      <c r="JFV1399" s="482"/>
      <c r="JFW1399" s="482"/>
      <c r="JFX1399" s="482"/>
      <c r="JFY1399" s="482"/>
      <c r="JFZ1399" s="482"/>
      <c r="JGA1399" s="482"/>
      <c r="JGB1399" s="482"/>
      <c r="JGC1399" s="482"/>
      <c r="JGD1399" s="482"/>
      <c r="JGE1399" s="482"/>
      <c r="JGF1399" s="482"/>
      <c r="JGG1399" s="482"/>
      <c r="JGH1399" s="482"/>
      <c r="JGI1399" s="482"/>
      <c r="JGJ1399" s="482"/>
      <c r="JGK1399" s="482"/>
      <c r="JGL1399" s="482"/>
      <c r="JGM1399" s="481"/>
      <c r="JGN1399" s="447"/>
      <c r="JGO1399" s="447"/>
      <c r="JGP1399" s="451"/>
      <c r="JGQ1399" s="451"/>
      <c r="JGR1399" s="451"/>
      <c r="JGS1399" s="451"/>
      <c r="JGT1399" s="451"/>
      <c r="JGU1399" s="451"/>
      <c r="JGV1399" s="451"/>
      <c r="JGW1399" s="451"/>
      <c r="JGX1399" s="451"/>
      <c r="JGY1399" s="451"/>
      <c r="JGZ1399" s="447"/>
      <c r="JHA1399" s="428"/>
      <c r="JHB1399" s="469"/>
      <c r="JHC1399" s="414"/>
      <c r="JHD1399" s="414"/>
      <c r="JHE1399" s="414"/>
      <c r="JHF1399" s="414"/>
      <c r="JHG1399" s="414"/>
      <c r="JHH1399" s="415"/>
      <c r="JHI1399" s="414"/>
      <c r="JHJ1399" s="416"/>
      <c r="JHK1399" s="366"/>
      <c r="JHL1399" s="366"/>
      <c r="JHM1399" s="366"/>
      <c r="JHN1399" s="366"/>
      <c r="JHO1399" s="366"/>
      <c r="JHP1399" s="366"/>
      <c r="JHQ1399" s="366"/>
      <c r="JHR1399" s="366"/>
      <c r="JHS1399" s="419"/>
      <c r="JHT1399" s="480"/>
      <c r="JHU1399" s="482"/>
      <c r="JHV1399" s="482"/>
      <c r="JHW1399" s="482"/>
      <c r="JHX1399" s="482"/>
      <c r="JHY1399" s="482"/>
      <c r="JHZ1399" s="482"/>
      <c r="JIA1399" s="482"/>
      <c r="JIB1399" s="482"/>
      <c r="JIC1399" s="482"/>
      <c r="JID1399" s="482"/>
      <c r="JIE1399" s="482"/>
      <c r="JIF1399" s="482"/>
      <c r="JIG1399" s="482"/>
      <c r="JIH1399" s="482"/>
      <c r="JII1399" s="482"/>
      <c r="JIJ1399" s="482"/>
      <c r="JIK1399" s="482"/>
      <c r="JIL1399" s="482"/>
      <c r="JIM1399" s="481"/>
      <c r="JIN1399" s="447"/>
      <c r="JIO1399" s="447"/>
      <c r="JIP1399" s="451"/>
      <c r="JIQ1399" s="451"/>
      <c r="JIR1399" s="451"/>
      <c r="JIS1399" s="451"/>
      <c r="JIT1399" s="451"/>
      <c r="JIU1399" s="451"/>
      <c r="JIV1399" s="451"/>
      <c r="JIW1399" s="451"/>
      <c r="JIX1399" s="451"/>
      <c r="JIY1399" s="451"/>
      <c r="JIZ1399" s="447"/>
      <c r="JJA1399" s="428"/>
      <c r="JJB1399" s="469"/>
      <c r="JJC1399" s="414"/>
      <c r="JJD1399" s="414"/>
      <c r="JJE1399" s="414"/>
      <c r="JJF1399" s="414"/>
      <c r="JJG1399" s="414"/>
      <c r="JJH1399" s="415"/>
      <c r="JJI1399" s="414"/>
      <c r="JJJ1399" s="416"/>
      <c r="JJK1399" s="366"/>
      <c r="JJL1399" s="366"/>
      <c r="JJM1399" s="366"/>
      <c r="JJN1399" s="366"/>
      <c r="JJO1399" s="366"/>
      <c r="JJP1399" s="366"/>
      <c r="JJQ1399" s="366"/>
      <c r="JJR1399" s="366"/>
      <c r="JJS1399" s="419"/>
      <c r="JJT1399" s="480"/>
      <c r="JJU1399" s="482"/>
      <c r="JJV1399" s="482"/>
      <c r="JJW1399" s="482"/>
      <c r="JJX1399" s="482"/>
      <c r="JJY1399" s="482"/>
      <c r="JJZ1399" s="482"/>
      <c r="JKA1399" s="482"/>
      <c r="JKB1399" s="482"/>
      <c r="JKC1399" s="482"/>
      <c r="JKD1399" s="482"/>
      <c r="JKE1399" s="482"/>
      <c r="JKF1399" s="482"/>
      <c r="JKG1399" s="482"/>
      <c r="JKH1399" s="482"/>
      <c r="JKI1399" s="482"/>
      <c r="JKJ1399" s="482"/>
      <c r="JKK1399" s="482"/>
      <c r="JKL1399" s="482"/>
      <c r="JKM1399" s="481"/>
      <c r="JKN1399" s="447"/>
      <c r="JKO1399" s="447"/>
      <c r="JKP1399" s="451"/>
      <c r="JKQ1399" s="451"/>
      <c r="JKR1399" s="451"/>
      <c r="JKS1399" s="451"/>
      <c r="JKT1399" s="451"/>
      <c r="JKU1399" s="451"/>
      <c r="JKV1399" s="451"/>
      <c r="JKW1399" s="451"/>
      <c r="JKX1399" s="451"/>
      <c r="JKY1399" s="451"/>
      <c r="JKZ1399" s="447"/>
      <c r="JLA1399" s="428"/>
      <c r="JLB1399" s="469"/>
      <c r="JLC1399" s="414"/>
      <c r="JLD1399" s="414"/>
      <c r="JLE1399" s="414"/>
      <c r="JLF1399" s="414"/>
      <c r="JLG1399" s="414"/>
      <c r="JLH1399" s="415"/>
      <c r="JLI1399" s="414"/>
      <c r="JLJ1399" s="416"/>
      <c r="JLK1399" s="366"/>
      <c r="JLL1399" s="366"/>
      <c r="JLM1399" s="366"/>
      <c r="JLN1399" s="366"/>
      <c r="JLO1399" s="366"/>
      <c r="JLP1399" s="366"/>
      <c r="JLQ1399" s="366"/>
      <c r="JLR1399" s="366"/>
      <c r="JLS1399" s="419"/>
      <c r="JLT1399" s="480"/>
      <c r="JLU1399" s="482"/>
      <c r="JLV1399" s="482"/>
      <c r="JLW1399" s="482"/>
      <c r="JLX1399" s="482"/>
      <c r="JLY1399" s="482"/>
      <c r="JLZ1399" s="482"/>
      <c r="JMA1399" s="482"/>
      <c r="JMB1399" s="482"/>
      <c r="JMC1399" s="482"/>
      <c r="JMD1399" s="482"/>
      <c r="JME1399" s="482"/>
      <c r="JMF1399" s="482"/>
      <c r="JMG1399" s="482"/>
      <c r="JMH1399" s="482"/>
      <c r="JMI1399" s="482"/>
      <c r="JMJ1399" s="482"/>
      <c r="JMK1399" s="482"/>
      <c r="JML1399" s="482"/>
      <c r="JMM1399" s="481"/>
      <c r="JMN1399" s="447"/>
      <c r="JMO1399" s="447"/>
      <c r="JMP1399" s="451"/>
      <c r="JMQ1399" s="451"/>
      <c r="JMR1399" s="451"/>
      <c r="JMS1399" s="451"/>
      <c r="JMT1399" s="451"/>
      <c r="JMU1399" s="451"/>
      <c r="JMV1399" s="451"/>
      <c r="JMW1399" s="451"/>
      <c r="JMX1399" s="451"/>
      <c r="JMY1399" s="451"/>
      <c r="JMZ1399" s="447"/>
      <c r="JNA1399" s="428"/>
      <c r="JNB1399" s="469"/>
      <c r="JNC1399" s="414"/>
      <c r="JND1399" s="414"/>
      <c r="JNE1399" s="414"/>
      <c r="JNF1399" s="414"/>
      <c r="JNG1399" s="414"/>
      <c r="JNH1399" s="415"/>
      <c r="JNI1399" s="414"/>
      <c r="JNJ1399" s="416"/>
      <c r="JNK1399" s="366"/>
      <c r="JNL1399" s="366"/>
      <c r="JNM1399" s="366"/>
      <c r="JNN1399" s="366"/>
      <c r="JNO1399" s="366"/>
      <c r="JNP1399" s="366"/>
      <c r="JNQ1399" s="366"/>
      <c r="JNR1399" s="366"/>
      <c r="JNS1399" s="419"/>
      <c r="JNT1399" s="480"/>
      <c r="JNU1399" s="482"/>
      <c r="JNV1399" s="482"/>
      <c r="JNW1399" s="482"/>
      <c r="JNX1399" s="482"/>
      <c r="JNY1399" s="482"/>
      <c r="JNZ1399" s="482"/>
      <c r="JOA1399" s="482"/>
      <c r="JOB1399" s="482"/>
      <c r="JOC1399" s="482"/>
      <c r="JOD1399" s="482"/>
      <c r="JOE1399" s="482"/>
      <c r="JOF1399" s="482"/>
      <c r="JOG1399" s="482"/>
      <c r="JOH1399" s="482"/>
      <c r="JOI1399" s="482"/>
      <c r="JOJ1399" s="482"/>
      <c r="JOK1399" s="482"/>
      <c r="JOL1399" s="482"/>
      <c r="JOM1399" s="481"/>
      <c r="JON1399" s="447"/>
      <c r="JOO1399" s="447"/>
      <c r="JOP1399" s="451"/>
      <c r="JOQ1399" s="451"/>
      <c r="JOR1399" s="451"/>
      <c r="JOS1399" s="451"/>
      <c r="JOT1399" s="451"/>
      <c r="JOU1399" s="451"/>
      <c r="JOV1399" s="451"/>
      <c r="JOW1399" s="451"/>
      <c r="JOX1399" s="451"/>
      <c r="JOY1399" s="451"/>
      <c r="JOZ1399" s="447"/>
      <c r="JPA1399" s="428"/>
      <c r="JPB1399" s="469"/>
      <c r="JPC1399" s="414"/>
      <c r="JPD1399" s="414"/>
      <c r="JPE1399" s="414"/>
      <c r="JPF1399" s="414"/>
      <c r="JPG1399" s="414"/>
      <c r="JPH1399" s="415"/>
      <c r="JPI1399" s="414"/>
      <c r="JPJ1399" s="416"/>
      <c r="JPK1399" s="366"/>
      <c r="JPL1399" s="366"/>
      <c r="JPM1399" s="366"/>
      <c r="JPN1399" s="366"/>
      <c r="JPO1399" s="366"/>
      <c r="JPP1399" s="366"/>
      <c r="JPQ1399" s="366"/>
      <c r="JPR1399" s="366"/>
      <c r="JPS1399" s="419"/>
      <c r="JPT1399" s="480"/>
      <c r="JPU1399" s="482"/>
      <c r="JPV1399" s="482"/>
      <c r="JPW1399" s="482"/>
      <c r="JPX1399" s="482"/>
      <c r="JPY1399" s="482"/>
      <c r="JPZ1399" s="482"/>
      <c r="JQA1399" s="482"/>
      <c r="JQB1399" s="482"/>
      <c r="JQC1399" s="482"/>
      <c r="JQD1399" s="482"/>
      <c r="JQE1399" s="482"/>
      <c r="JQF1399" s="482"/>
      <c r="JQG1399" s="482"/>
      <c r="JQH1399" s="482"/>
      <c r="JQI1399" s="482"/>
      <c r="JQJ1399" s="482"/>
      <c r="JQK1399" s="482"/>
      <c r="JQL1399" s="482"/>
      <c r="JQM1399" s="481"/>
      <c r="JQN1399" s="447"/>
      <c r="JQO1399" s="447"/>
      <c r="JQP1399" s="451"/>
      <c r="JQQ1399" s="451"/>
      <c r="JQR1399" s="451"/>
      <c r="JQS1399" s="451"/>
      <c r="JQT1399" s="451"/>
      <c r="JQU1399" s="451"/>
      <c r="JQV1399" s="451"/>
      <c r="JQW1399" s="451"/>
      <c r="JQX1399" s="451"/>
      <c r="JQY1399" s="451"/>
      <c r="JQZ1399" s="447"/>
      <c r="JRA1399" s="428"/>
      <c r="JRB1399" s="469"/>
      <c r="JRC1399" s="414"/>
      <c r="JRD1399" s="414"/>
      <c r="JRE1399" s="414"/>
      <c r="JRF1399" s="414"/>
      <c r="JRG1399" s="414"/>
      <c r="JRH1399" s="415"/>
      <c r="JRI1399" s="414"/>
      <c r="JRJ1399" s="416"/>
      <c r="JRK1399" s="366"/>
      <c r="JRL1399" s="366"/>
      <c r="JRM1399" s="366"/>
      <c r="JRN1399" s="366"/>
      <c r="JRO1399" s="366"/>
      <c r="JRP1399" s="366"/>
      <c r="JRQ1399" s="366"/>
      <c r="JRR1399" s="366"/>
      <c r="JRS1399" s="419"/>
      <c r="JRT1399" s="480"/>
      <c r="JRU1399" s="482"/>
      <c r="JRV1399" s="482"/>
      <c r="JRW1399" s="482"/>
      <c r="JRX1399" s="482"/>
      <c r="JRY1399" s="482"/>
      <c r="JRZ1399" s="482"/>
      <c r="JSA1399" s="482"/>
      <c r="JSB1399" s="482"/>
      <c r="JSC1399" s="482"/>
      <c r="JSD1399" s="482"/>
      <c r="JSE1399" s="482"/>
      <c r="JSF1399" s="482"/>
      <c r="JSG1399" s="482"/>
      <c r="JSH1399" s="482"/>
      <c r="JSI1399" s="482"/>
      <c r="JSJ1399" s="482"/>
      <c r="JSK1399" s="482"/>
      <c r="JSL1399" s="482"/>
      <c r="JSM1399" s="481"/>
      <c r="JSN1399" s="447"/>
      <c r="JSO1399" s="447"/>
      <c r="JSP1399" s="451"/>
      <c r="JSQ1399" s="451"/>
      <c r="JSR1399" s="451"/>
      <c r="JSS1399" s="451"/>
      <c r="JST1399" s="451"/>
      <c r="JSU1399" s="451"/>
      <c r="JSV1399" s="451"/>
      <c r="JSW1399" s="451"/>
      <c r="JSX1399" s="451"/>
      <c r="JSY1399" s="451"/>
      <c r="JSZ1399" s="447"/>
      <c r="JTA1399" s="428"/>
      <c r="JTB1399" s="469"/>
      <c r="JTC1399" s="414"/>
      <c r="JTD1399" s="414"/>
      <c r="JTE1399" s="414"/>
      <c r="JTF1399" s="414"/>
      <c r="JTG1399" s="414"/>
      <c r="JTH1399" s="415"/>
      <c r="JTI1399" s="414"/>
      <c r="JTJ1399" s="416"/>
      <c r="JTK1399" s="366"/>
      <c r="JTL1399" s="366"/>
      <c r="JTM1399" s="366"/>
      <c r="JTN1399" s="366"/>
      <c r="JTO1399" s="366"/>
      <c r="JTP1399" s="366"/>
      <c r="JTQ1399" s="366"/>
      <c r="JTR1399" s="366"/>
      <c r="JTS1399" s="419"/>
      <c r="JTT1399" s="480"/>
      <c r="JTU1399" s="482"/>
      <c r="JTV1399" s="482"/>
      <c r="JTW1399" s="482"/>
      <c r="JTX1399" s="482"/>
      <c r="JTY1399" s="482"/>
      <c r="JTZ1399" s="482"/>
      <c r="JUA1399" s="482"/>
      <c r="JUB1399" s="482"/>
      <c r="JUC1399" s="482"/>
      <c r="JUD1399" s="482"/>
      <c r="JUE1399" s="482"/>
      <c r="JUF1399" s="482"/>
      <c r="JUG1399" s="482"/>
      <c r="JUH1399" s="482"/>
      <c r="JUI1399" s="482"/>
      <c r="JUJ1399" s="482"/>
      <c r="JUK1399" s="482"/>
      <c r="JUL1399" s="482"/>
      <c r="JUM1399" s="481"/>
      <c r="JUN1399" s="447"/>
      <c r="JUO1399" s="447"/>
      <c r="JUP1399" s="451"/>
      <c r="JUQ1399" s="451"/>
      <c r="JUR1399" s="451"/>
      <c r="JUS1399" s="451"/>
      <c r="JUT1399" s="451"/>
      <c r="JUU1399" s="451"/>
      <c r="JUV1399" s="451"/>
      <c r="JUW1399" s="451"/>
      <c r="JUX1399" s="451"/>
      <c r="JUY1399" s="451"/>
      <c r="JUZ1399" s="447"/>
      <c r="JVA1399" s="428"/>
      <c r="JVB1399" s="469"/>
      <c r="JVC1399" s="414"/>
      <c r="JVD1399" s="414"/>
      <c r="JVE1399" s="414"/>
      <c r="JVF1399" s="414"/>
      <c r="JVG1399" s="414"/>
      <c r="JVH1399" s="415"/>
      <c r="JVI1399" s="414"/>
      <c r="JVJ1399" s="416"/>
      <c r="JVK1399" s="366"/>
      <c r="JVL1399" s="366"/>
      <c r="JVM1399" s="366"/>
      <c r="JVN1399" s="366"/>
      <c r="JVO1399" s="366"/>
      <c r="JVP1399" s="366"/>
      <c r="JVQ1399" s="366"/>
      <c r="JVR1399" s="366"/>
      <c r="JVS1399" s="419"/>
      <c r="JVT1399" s="480"/>
      <c r="JVU1399" s="482"/>
      <c r="JVV1399" s="482"/>
      <c r="JVW1399" s="482"/>
      <c r="JVX1399" s="482"/>
      <c r="JVY1399" s="482"/>
      <c r="JVZ1399" s="482"/>
      <c r="JWA1399" s="482"/>
      <c r="JWB1399" s="482"/>
      <c r="JWC1399" s="482"/>
      <c r="JWD1399" s="482"/>
      <c r="JWE1399" s="482"/>
      <c r="JWF1399" s="482"/>
      <c r="JWG1399" s="482"/>
      <c r="JWH1399" s="482"/>
      <c r="JWI1399" s="482"/>
      <c r="JWJ1399" s="482"/>
      <c r="JWK1399" s="482"/>
      <c r="JWL1399" s="482"/>
      <c r="JWM1399" s="481"/>
      <c r="JWN1399" s="447"/>
      <c r="JWO1399" s="447"/>
      <c r="JWP1399" s="451"/>
      <c r="JWQ1399" s="451"/>
      <c r="JWR1399" s="451"/>
      <c r="JWS1399" s="451"/>
      <c r="JWT1399" s="451"/>
      <c r="JWU1399" s="451"/>
      <c r="JWV1399" s="451"/>
      <c r="JWW1399" s="451"/>
      <c r="JWX1399" s="451"/>
      <c r="JWY1399" s="451"/>
      <c r="JWZ1399" s="447"/>
      <c r="JXA1399" s="428"/>
      <c r="JXB1399" s="469"/>
      <c r="JXC1399" s="414"/>
      <c r="JXD1399" s="414"/>
      <c r="JXE1399" s="414"/>
      <c r="JXF1399" s="414"/>
      <c r="JXG1399" s="414"/>
      <c r="JXH1399" s="415"/>
      <c r="JXI1399" s="414"/>
      <c r="JXJ1399" s="416"/>
      <c r="JXK1399" s="366"/>
      <c r="JXL1399" s="366"/>
      <c r="JXM1399" s="366"/>
      <c r="JXN1399" s="366"/>
      <c r="JXO1399" s="366"/>
      <c r="JXP1399" s="366"/>
      <c r="JXQ1399" s="366"/>
      <c r="JXR1399" s="366"/>
      <c r="JXS1399" s="419"/>
      <c r="JXT1399" s="480"/>
      <c r="JXU1399" s="482"/>
      <c r="JXV1399" s="482"/>
      <c r="JXW1399" s="482"/>
      <c r="JXX1399" s="482"/>
      <c r="JXY1399" s="482"/>
      <c r="JXZ1399" s="482"/>
      <c r="JYA1399" s="482"/>
      <c r="JYB1399" s="482"/>
      <c r="JYC1399" s="482"/>
      <c r="JYD1399" s="482"/>
      <c r="JYE1399" s="482"/>
      <c r="JYF1399" s="482"/>
      <c r="JYG1399" s="482"/>
      <c r="JYH1399" s="482"/>
      <c r="JYI1399" s="482"/>
      <c r="JYJ1399" s="482"/>
      <c r="JYK1399" s="482"/>
      <c r="JYL1399" s="482"/>
      <c r="JYM1399" s="481"/>
      <c r="JYN1399" s="447"/>
      <c r="JYO1399" s="447"/>
      <c r="JYP1399" s="451"/>
      <c r="JYQ1399" s="451"/>
      <c r="JYR1399" s="451"/>
      <c r="JYS1399" s="451"/>
      <c r="JYT1399" s="451"/>
      <c r="JYU1399" s="451"/>
      <c r="JYV1399" s="451"/>
      <c r="JYW1399" s="451"/>
      <c r="JYX1399" s="451"/>
      <c r="JYY1399" s="451"/>
      <c r="JYZ1399" s="447"/>
      <c r="JZA1399" s="428"/>
      <c r="JZB1399" s="469"/>
      <c r="JZC1399" s="414"/>
      <c r="JZD1399" s="414"/>
      <c r="JZE1399" s="414"/>
      <c r="JZF1399" s="414"/>
      <c r="JZG1399" s="414"/>
      <c r="JZH1399" s="415"/>
      <c r="JZI1399" s="414"/>
      <c r="JZJ1399" s="416"/>
      <c r="JZK1399" s="366"/>
      <c r="JZL1399" s="366"/>
      <c r="JZM1399" s="366"/>
      <c r="JZN1399" s="366"/>
      <c r="JZO1399" s="366"/>
      <c r="JZP1399" s="366"/>
      <c r="JZQ1399" s="366"/>
      <c r="JZR1399" s="366"/>
      <c r="JZS1399" s="419"/>
      <c r="JZT1399" s="480"/>
      <c r="JZU1399" s="482"/>
      <c r="JZV1399" s="482"/>
      <c r="JZW1399" s="482"/>
      <c r="JZX1399" s="482"/>
      <c r="JZY1399" s="482"/>
      <c r="JZZ1399" s="482"/>
      <c r="KAA1399" s="482"/>
      <c r="KAB1399" s="482"/>
      <c r="KAC1399" s="482"/>
      <c r="KAD1399" s="482"/>
      <c r="KAE1399" s="482"/>
      <c r="KAF1399" s="482"/>
      <c r="KAG1399" s="482"/>
      <c r="KAH1399" s="482"/>
      <c r="KAI1399" s="482"/>
      <c r="KAJ1399" s="482"/>
      <c r="KAK1399" s="482"/>
      <c r="KAL1399" s="482"/>
      <c r="KAM1399" s="481"/>
      <c r="KAN1399" s="447"/>
      <c r="KAO1399" s="447"/>
      <c r="KAP1399" s="451"/>
      <c r="KAQ1399" s="451"/>
      <c r="KAR1399" s="451"/>
      <c r="KAS1399" s="451"/>
      <c r="KAT1399" s="451"/>
      <c r="KAU1399" s="451"/>
      <c r="KAV1399" s="451"/>
      <c r="KAW1399" s="451"/>
      <c r="KAX1399" s="451"/>
      <c r="KAY1399" s="451"/>
      <c r="KAZ1399" s="447"/>
      <c r="KBA1399" s="428"/>
      <c r="KBB1399" s="469"/>
      <c r="KBC1399" s="414"/>
      <c r="KBD1399" s="414"/>
      <c r="KBE1399" s="414"/>
      <c r="KBF1399" s="414"/>
      <c r="KBG1399" s="414"/>
      <c r="KBH1399" s="415"/>
      <c r="KBI1399" s="414"/>
      <c r="KBJ1399" s="416"/>
      <c r="KBK1399" s="366"/>
      <c r="KBL1399" s="366"/>
      <c r="KBM1399" s="366"/>
      <c r="KBN1399" s="366"/>
      <c r="KBO1399" s="366"/>
      <c r="KBP1399" s="366"/>
      <c r="KBQ1399" s="366"/>
      <c r="KBR1399" s="366"/>
      <c r="KBS1399" s="419"/>
      <c r="KBT1399" s="480"/>
      <c r="KBU1399" s="482"/>
      <c r="KBV1399" s="482"/>
      <c r="KBW1399" s="482"/>
      <c r="KBX1399" s="482"/>
      <c r="KBY1399" s="482"/>
      <c r="KBZ1399" s="482"/>
      <c r="KCA1399" s="482"/>
      <c r="KCB1399" s="482"/>
      <c r="KCC1399" s="482"/>
      <c r="KCD1399" s="482"/>
      <c r="KCE1399" s="482"/>
      <c r="KCF1399" s="482"/>
      <c r="KCG1399" s="482"/>
      <c r="KCH1399" s="482"/>
      <c r="KCI1399" s="482"/>
      <c r="KCJ1399" s="482"/>
      <c r="KCK1399" s="482"/>
      <c r="KCL1399" s="482"/>
      <c r="KCM1399" s="481"/>
      <c r="KCN1399" s="447"/>
      <c r="KCO1399" s="447"/>
      <c r="KCP1399" s="451"/>
      <c r="KCQ1399" s="451"/>
      <c r="KCR1399" s="451"/>
      <c r="KCS1399" s="451"/>
      <c r="KCT1399" s="451"/>
      <c r="KCU1399" s="451"/>
      <c r="KCV1399" s="451"/>
      <c r="KCW1399" s="451"/>
      <c r="KCX1399" s="451"/>
      <c r="KCY1399" s="451"/>
      <c r="KCZ1399" s="447"/>
      <c r="KDA1399" s="428"/>
      <c r="KDB1399" s="469"/>
      <c r="KDC1399" s="414"/>
      <c r="KDD1399" s="414"/>
      <c r="KDE1399" s="414"/>
      <c r="KDF1399" s="414"/>
      <c r="KDG1399" s="414"/>
      <c r="KDH1399" s="415"/>
      <c r="KDI1399" s="414"/>
      <c r="KDJ1399" s="416"/>
      <c r="KDK1399" s="366"/>
      <c r="KDL1399" s="366"/>
      <c r="KDM1399" s="366"/>
      <c r="KDN1399" s="366"/>
      <c r="KDO1399" s="366"/>
      <c r="KDP1399" s="366"/>
      <c r="KDQ1399" s="366"/>
      <c r="KDR1399" s="366"/>
      <c r="KDS1399" s="419"/>
      <c r="KDT1399" s="480"/>
      <c r="KDU1399" s="482"/>
      <c r="KDV1399" s="482"/>
      <c r="KDW1399" s="482"/>
      <c r="KDX1399" s="482"/>
      <c r="KDY1399" s="482"/>
      <c r="KDZ1399" s="482"/>
      <c r="KEA1399" s="482"/>
      <c r="KEB1399" s="482"/>
      <c r="KEC1399" s="482"/>
      <c r="KED1399" s="482"/>
      <c r="KEE1399" s="482"/>
      <c r="KEF1399" s="482"/>
      <c r="KEG1399" s="482"/>
      <c r="KEH1399" s="482"/>
      <c r="KEI1399" s="482"/>
      <c r="KEJ1399" s="482"/>
      <c r="KEK1399" s="482"/>
      <c r="KEL1399" s="482"/>
      <c r="KEM1399" s="481"/>
      <c r="KEN1399" s="447"/>
      <c r="KEO1399" s="447"/>
      <c r="KEP1399" s="451"/>
      <c r="KEQ1399" s="451"/>
      <c r="KER1399" s="451"/>
      <c r="KES1399" s="451"/>
      <c r="KET1399" s="451"/>
      <c r="KEU1399" s="451"/>
      <c r="KEV1399" s="451"/>
      <c r="KEW1399" s="451"/>
      <c r="KEX1399" s="451"/>
      <c r="KEY1399" s="451"/>
      <c r="KEZ1399" s="447"/>
      <c r="KFA1399" s="428"/>
      <c r="KFB1399" s="469"/>
      <c r="KFC1399" s="414"/>
      <c r="KFD1399" s="414"/>
      <c r="KFE1399" s="414"/>
      <c r="KFF1399" s="414"/>
      <c r="KFG1399" s="414"/>
      <c r="KFH1399" s="415"/>
      <c r="KFI1399" s="414"/>
      <c r="KFJ1399" s="416"/>
      <c r="KFK1399" s="366"/>
      <c r="KFL1399" s="366"/>
      <c r="KFM1399" s="366"/>
      <c r="KFN1399" s="366"/>
      <c r="KFO1399" s="366"/>
      <c r="KFP1399" s="366"/>
      <c r="KFQ1399" s="366"/>
      <c r="KFR1399" s="366"/>
      <c r="KFS1399" s="419"/>
      <c r="KFT1399" s="480"/>
      <c r="KFU1399" s="482"/>
      <c r="KFV1399" s="482"/>
      <c r="KFW1399" s="482"/>
      <c r="KFX1399" s="482"/>
      <c r="KFY1399" s="482"/>
      <c r="KFZ1399" s="482"/>
      <c r="KGA1399" s="482"/>
      <c r="KGB1399" s="482"/>
      <c r="KGC1399" s="482"/>
      <c r="KGD1399" s="482"/>
      <c r="KGE1399" s="482"/>
      <c r="KGF1399" s="482"/>
      <c r="KGG1399" s="482"/>
      <c r="KGH1399" s="482"/>
      <c r="KGI1399" s="482"/>
      <c r="KGJ1399" s="482"/>
      <c r="KGK1399" s="482"/>
      <c r="KGL1399" s="482"/>
      <c r="KGM1399" s="481"/>
      <c r="KGN1399" s="447"/>
      <c r="KGO1399" s="447"/>
      <c r="KGP1399" s="451"/>
      <c r="KGQ1399" s="451"/>
      <c r="KGR1399" s="451"/>
      <c r="KGS1399" s="451"/>
      <c r="KGT1399" s="451"/>
      <c r="KGU1399" s="451"/>
      <c r="KGV1399" s="451"/>
      <c r="KGW1399" s="451"/>
      <c r="KGX1399" s="451"/>
      <c r="KGY1399" s="451"/>
      <c r="KGZ1399" s="447"/>
      <c r="KHA1399" s="428"/>
      <c r="KHB1399" s="469"/>
      <c r="KHC1399" s="414"/>
      <c r="KHD1399" s="414"/>
      <c r="KHE1399" s="414"/>
      <c r="KHF1399" s="414"/>
      <c r="KHG1399" s="414"/>
      <c r="KHH1399" s="415"/>
      <c r="KHI1399" s="414"/>
      <c r="KHJ1399" s="416"/>
      <c r="KHK1399" s="366"/>
      <c r="KHL1399" s="366"/>
      <c r="KHM1399" s="366"/>
      <c r="KHN1399" s="366"/>
      <c r="KHO1399" s="366"/>
      <c r="KHP1399" s="366"/>
      <c r="KHQ1399" s="366"/>
      <c r="KHR1399" s="366"/>
      <c r="KHS1399" s="419"/>
      <c r="KHT1399" s="480"/>
      <c r="KHU1399" s="482"/>
      <c r="KHV1399" s="482"/>
      <c r="KHW1399" s="482"/>
      <c r="KHX1399" s="482"/>
      <c r="KHY1399" s="482"/>
      <c r="KHZ1399" s="482"/>
      <c r="KIA1399" s="482"/>
      <c r="KIB1399" s="482"/>
      <c r="KIC1399" s="482"/>
      <c r="KID1399" s="482"/>
      <c r="KIE1399" s="482"/>
      <c r="KIF1399" s="482"/>
      <c r="KIG1399" s="482"/>
      <c r="KIH1399" s="482"/>
      <c r="KII1399" s="482"/>
      <c r="KIJ1399" s="482"/>
      <c r="KIK1399" s="482"/>
      <c r="KIL1399" s="482"/>
      <c r="KIM1399" s="481"/>
      <c r="KIN1399" s="447"/>
      <c r="KIO1399" s="447"/>
      <c r="KIP1399" s="451"/>
      <c r="KIQ1399" s="451"/>
      <c r="KIR1399" s="451"/>
      <c r="KIS1399" s="451"/>
      <c r="KIT1399" s="451"/>
      <c r="KIU1399" s="451"/>
      <c r="KIV1399" s="451"/>
      <c r="KIW1399" s="451"/>
      <c r="KIX1399" s="451"/>
      <c r="KIY1399" s="451"/>
      <c r="KIZ1399" s="447"/>
      <c r="KJA1399" s="428"/>
      <c r="KJB1399" s="469"/>
      <c r="KJC1399" s="414"/>
      <c r="KJD1399" s="414"/>
      <c r="KJE1399" s="414"/>
      <c r="KJF1399" s="414"/>
      <c r="KJG1399" s="414"/>
      <c r="KJH1399" s="415"/>
      <c r="KJI1399" s="414"/>
      <c r="KJJ1399" s="416"/>
      <c r="KJK1399" s="366"/>
      <c r="KJL1399" s="366"/>
      <c r="KJM1399" s="366"/>
      <c r="KJN1399" s="366"/>
      <c r="KJO1399" s="366"/>
      <c r="KJP1399" s="366"/>
      <c r="KJQ1399" s="366"/>
      <c r="KJR1399" s="366"/>
      <c r="KJS1399" s="419"/>
      <c r="KJT1399" s="480"/>
      <c r="KJU1399" s="482"/>
      <c r="KJV1399" s="482"/>
      <c r="KJW1399" s="482"/>
      <c r="KJX1399" s="482"/>
      <c r="KJY1399" s="482"/>
      <c r="KJZ1399" s="482"/>
      <c r="KKA1399" s="482"/>
      <c r="KKB1399" s="482"/>
      <c r="KKC1399" s="482"/>
      <c r="KKD1399" s="482"/>
      <c r="KKE1399" s="482"/>
      <c r="KKF1399" s="482"/>
      <c r="KKG1399" s="482"/>
      <c r="KKH1399" s="482"/>
      <c r="KKI1399" s="482"/>
      <c r="KKJ1399" s="482"/>
      <c r="KKK1399" s="482"/>
      <c r="KKL1399" s="482"/>
      <c r="KKM1399" s="481"/>
      <c r="KKN1399" s="447"/>
      <c r="KKO1399" s="447"/>
      <c r="KKP1399" s="451"/>
      <c r="KKQ1399" s="451"/>
      <c r="KKR1399" s="451"/>
      <c r="KKS1399" s="451"/>
      <c r="KKT1399" s="451"/>
      <c r="KKU1399" s="451"/>
      <c r="KKV1399" s="451"/>
      <c r="KKW1399" s="451"/>
      <c r="KKX1399" s="451"/>
      <c r="KKY1399" s="451"/>
      <c r="KKZ1399" s="447"/>
      <c r="KLA1399" s="428"/>
      <c r="KLB1399" s="469"/>
      <c r="KLC1399" s="414"/>
      <c r="KLD1399" s="414"/>
      <c r="KLE1399" s="414"/>
      <c r="KLF1399" s="414"/>
      <c r="KLG1399" s="414"/>
      <c r="KLH1399" s="415"/>
      <c r="KLI1399" s="414"/>
      <c r="KLJ1399" s="416"/>
      <c r="KLK1399" s="366"/>
      <c r="KLL1399" s="366"/>
      <c r="KLM1399" s="366"/>
      <c r="KLN1399" s="366"/>
      <c r="KLO1399" s="366"/>
      <c r="KLP1399" s="366"/>
      <c r="KLQ1399" s="366"/>
      <c r="KLR1399" s="366"/>
      <c r="KLS1399" s="419"/>
      <c r="KLT1399" s="480"/>
      <c r="KLU1399" s="482"/>
      <c r="KLV1399" s="482"/>
      <c r="KLW1399" s="482"/>
      <c r="KLX1399" s="482"/>
      <c r="KLY1399" s="482"/>
      <c r="KLZ1399" s="482"/>
      <c r="KMA1399" s="482"/>
      <c r="KMB1399" s="482"/>
      <c r="KMC1399" s="482"/>
      <c r="KMD1399" s="482"/>
      <c r="KME1399" s="482"/>
      <c r="KMF1399" s="482"/>
      <c r="KMG1399" s="482"/>
      <c r="KMH1399" s="482"/>
      <c r="KMI1399" s="482"/>
      <c r="KMJ1399" s="482"/>
      <c r="KMK1399" s="482"/>
      <c r="KML1399" s="482"/>
      <c r="KMM1399" s="481"/>
      <c r="KMN1399" s="447"/>
      <c r="KMO1399" s="447"/>
      <c r="KMP1399" s="451"/>
      <c r="KMQ1399" s="451"/>
      <c r="KMR1399" s="451"/>
      <c r="KMS1399" s="451"/>
      <c r="KMT1399" s="451"/>
      <c r="KMU1399" s="451"/>
      <c r="KMV1399" s="451"/>
      <c r="KMW1399" s="451"/>
      <c r="KMX1399" s="451"/>
      <c r="KMY1399" s="451"/>
      <c r="KMZ1399" s="447"/>
      <c r="KNA1399" s="428"/>
      <c r="KNB1399" s="469"/>
      <c r="KNC1399" s="414"/>
      <c r="KND1399" s="414"/>
      <c r="KNE1399" s="414"/>
      <c r="KNF1399" s="414"/>
      <c r="KNG1399" s="414"/>
      <c r="KNH1399" s="415"/>
      <c r="KNI1399" s="414"/>
      <c r="KNJ1399" s="416"/>
      <c r="KNK1399" s="366"/>
      <c r="KNL1399" s="366"/>
      <c r="KNM1399" s="366"/>
      <c r="KNN1399" s="366"/>
      <c r="KNO1399" s="366"/>
      <c r="KNP1399" s="366"/>
      <c r="KNQ1399" s="366"/>
      <c r="KNR1399" s="366"/>
      <c r="KNS1399" s="419"/>
      <c r="KNT1399" s="480"/>
      <c r="KNU1399" s="482"/>
      <c r="KNV1399" s="482"/>
      <c r="KNW1399" s="482"/>
      <c r="KNX1399" s="482"/>
      <c r="KNY1399" s="482"/>
      <c r="KNZ1399" s="482"/>
      <c r="KOA1399" s="482"/>
      <c r="KOB1399" s="482"/>
      <c r="KOC1399" s="482"/>
      <c r="KOD1399" s="482"/>
      <c r="KOE1399" s="482"/>
      <c r="KOF1399" s="482"/>
      <c r="KOG1399" s="482"/>
      <c r="KOH1399" s="482"/>
      <c r="KOI1399" s="482"/>
      <c r="KOJ1399" s="482"/>
      <c r="KOK1399" s="482"/>
      <c r="KOL1399" s="482"/>
      <c r="KOM1399" s="481"/>
      <c r="KON1399" s="447"/>
      <c r="KOO1399" s="447"/>
      <c r="KOP1399" s="451"/>
      <c r="KOQ1399" s="451"/>
      <c r="KOR1399" s="451"/>
      <c r="KOS1399" s="451"/>
      <c r="KOT1399" s="451"/>
      <c r="KOU1399" s="451"/>
      <c r="KOV1399" s="451"/>
      <c r="KOW1399" s="451"/>
      <c r="KOX1399" s="451"/>
      <c r="KOY1399" s="451"/>
      <c r="KOZ1399" s="447"/>
      <c r="KPA1399" s="428"/>
      <c r="KPB1399" s="469"/>
      <c r="KPC1399" s="414"/>
      <c r="KPD1399" s="414"/>
      <c r="KPE1399" s="414"/>
      <c r="KPF1399" s="414"/>
      <c r="KPG1399" s="414"/>
      <c r="KPH1399" s="415"/>
      <c r="KPI1399" s="414"/>
      <c r="KPJ1399" s="416"/>
      <c r="KPK1399" s="366"/>
      <c r="KPL1399" s="366"/>
      <c r="KPM1399" s="366"/>
      <c r="KPN1399" s="366"/>
      <c r="KPO1399" s="366"/>
      <c r="KPP1399" s="366"/>
      <c r="KPQ1399" s="366"/>
      <c r="KPR1399" s="366"/>
      <c r="KPS1399" s="419"/>
      <c r="KPT1399" s="480"/>
      <c r="KPU1399" s="482"/>
      <c r="KPV1399" s="482"/>
      <c r="KPW1399" s="482"/>
      <c r="KPX1399" s="482"/>
      <c r="KPY1399" s="482"/>
      <c r="KPZ1399" s="482"/>
      <c r="KQA1399" s="482"/>
      <c r="KQB1399" s="482"/>
      <c r="KQC1399" s="482"/>
      <c r="KQD1399" s="482"/>
      <c r="KQE1399" s="482"/>
      <c r="KQF1399" s="482"/>
      <c r="KQG1399" s="482"/>
      <c r="KQH1399" s="482"/>
      <c r="KQI1399" s="482"/>
      <c r="KQJ1399" s="482"/>
      <c r="KQK1399" s="482"/>
      <c r="KQL1399" s="482"/>
      <c r="KQM1399" s="481"/>
      <c r="KQN1399" s="447"/>
      <c r="KQO1399" s="447"/>
      <c r="KQP1399" s="451"/>
      <c r="KQQ1399" s="451"/>
      <c r="KQR1399" s="451"/>
      <c r="KQS1399" s="451"/>
      <c r="KQT1399" s="451"/>
      <c r="KQU1399" s="451"/>
      <c r="KQV1399" s="451"/>
      <c r="KQW1399" s="451"/>
      <c r="KQX1399" s="451"/>
      <c r="KQY1399" s="451"/>
      <c r="KQZ1399" s="447"/>
      <c r="KRA1399" s="428"/>
      <c r="KRB1399" s="469"/>
      <c r="KRC1399" s="414"/>
      <c r="KRD1399" s="414"/>
      <c r="KRE1399" s="414"/>
      <c r="KRF1399" s="414"/>
      <c r="KRG1399" s="414"/>
      <c r="KRH1399" s="415"/>
      <c r="KRI1399" s="414"/>
      <c r="KRJ1399" s="416"/>
      <c r="KRK1399" s="366"/>
      <c r="KRL1399" s="366"/>
      <c r="KRM1399" s="366"/>
      <c r="KRN1399" s="366"/>
      <c r="KRO1399" s="366"/>
      <c r="KRP1399" s="366"/>
      <c r="KRQ1399" s="366"/>
      <c r="KRR1399" s="366"/>
      <c r="KRS1399" s="419"/>
      <c r="KRT1399" s="480"/>
      <c r="KRU1399" s="482"/>
      <c r="KRV1399" s="482"/>
      <c r="KRW1399" s="482"/>
      <c r="KRX1399" s="482"/>
      <c r="KRY1399" s="482"/>
      <c r="KRZ1399" s="482"/>
      <c r="KSA1399" s="482"/>
      <c r="KSB1399" s="482"/>
      <c r="KSC1399" s="482"/>
      <c r="KSD1399" s="482"/>
      <c r="KSE1399" s="482"/>
      <c r="KSF1399" s="482"/>
      <c r="KSG1399" s="482"/>
      <c r="KSH1399" s="482"/>
      <c r="KSI1399" s="482"/>
      <c r="KSJ1399" s="482"/>
      <c r="KSK1399" s="482"/>
      <c r="KSL1399" s="482"/>
      <c r="KSM1399" s="481"/>
      <c r="KSN1399" s="447"/>
      <c r="KSO1399" s="447"/>
      <c r="KSP1399" s="451"/>
      <c r="KSQ1399" s="451"/>
      <c r="KSR1399" s="451"/>
      <c r="KSS1399" s="451"/>
      <c r="KST1399" s="451"/>
      <c r="KSU1399" s="451"/>
      <c r="KSV1399" s="451"/>
      <c r="KSW1399" s="451"/>
      <c r="KSX1399" s="451"/>
      <c r="KSY1399" s="451"/>
      <c r="KSZ1399" s="447"/>
      <c r="KTA1399" s="428"/>
      <c r="KTB1399" s="469"/>
      <c r="KTC1399" s="414"/>
      <c r="KTD1399" s="414"/>
      <c r="KTE1399" s="414"/>
      <c r="KTF1399" s="414"/>
      <c r="KTG1399" s="414"/>
      <c r="KTH1399" s="415"/>
      <c r="KTI1399" s="414"/>
      <c r="KTJ1399" s="416"/>
      <c r="KTK1399" s="366"/>
      <c r="KTL1399" s="366"/>
      <c r="KTM1399" s="366"/>
      <c r="KTN1399" s="366"/>
      <c r="KTO1399" s="366"/>
      <c r="KTP1399" s="366"/>
      <c r="KTQ1399" s="366"/>
      <c r="KTR1399" s="366"/>
      <c r="KTS1399" s="419"/>
      <c r="KTT1399" s="480"/>
      <c r="KTU1399" s="482"/>
      <c r="KTV1399" s="482"/>
      <c r="KTW1399" s="482"/>
      <c r="KTX1399" s="482"/>
      <c r="KTY1399" s="482"/>
      <c r="KTZ1399" s="482"/>
      <c r="KUA1399" s="482"/>
      <c r="KUB1399" s="482"/>
      <c r="KUC1399" s="482"/>
      <c r="KUD1399" s="482"/>
      <c r="KUE1399" s="482"/>
      <c r="KUF1399" s="482"/>
      <c r="KUG1399" s="482"/>
      <c r="KUH1399" s="482"/>
      <c r="KUI1399" s="482"/>
      <c r="KUJ1399" s="482"/>
      <c r="KUK1399" s="482"/>
      <c r="KUL1399" s="482"/>
      <c r="KUM1399" s="481"/>
      <c r="KUN1399" s="447"/>
      <c r="KUO1399" s="447"/>
      <c r="KUP1399" s="451"/>
      <c r="KUQ1399" s="451"/>
      <c r="KUR1399" s="451"/>
      <c r="KUS1399" s="451"/>
      <c r="KUT1399" s="451"/>
      <c r="KUU1399" s="451"/>
      <c r="KUV1399" s="451"/>
      <c r="KUW1399" s="451"/>
      <c r="KUX1399" s="451"/>
      <c r="KUY1399" s="451"/>
      <c r="KUZ1399" s="447"/>
      <c r="KVA1399" s="428"/>
      <c r="KVB1399" s="469"/>
      <c r="KVC1399" s="414"/>
      <c r="KVD1399" s="414"/>
      <c r="KVE1399" s="414"/>
      <c r="KVF1399" s="414"/>
      <c r="KVG1399" s="414"/>
      <c r="KVH1399" s="415"/>
      <c r="KVI1399" s="414"/>
      <c r="KVJ1399" s="416"/>
      <c r="KVK1399" s="366"/>
      <c r="KVL1399" s="366"/>
      <c r="KVM1399" s="366"/>
      <c r="KVN1399" s="366"/>
      <c r="KVO1399" s="366"/>
      <c r="KVP1399" s="366"/>
      <c r="KVQ1399" s="366"/>
      <c r="KVR1399" s="366"/>
      <c r="KVS1399" s="419"/>
      <c r="KVT1399" s="480"/>
      <c r="KVU1399" s="482"/>
      <c r="KVV1399" s="482"/>
      <c r="KVW1399" s="482"/>
      <c r="KVX1399" s="482"/>
      <c r="KVY1399" s="482"/>
      <c r="KVZ1399" s="482"/>
      <c r="KWA1399" s="482"/>
      <c r="KWB1399" s="482"/>
      <c r="KWC1399" s="482"/>
      <c r="KWD1399" s="482"/>
      <c r="KWE1399" s="482"/>
      <c r="KWF1399" s="482"/>
      <c r="KWG1399" s="482"/>
      <c r="KWH1399" s="482"/>
      <c r="KWI1399" s="482"/>
      <c r="KWJ1399" s="482"/>
      <c r="KWK1399" s="482"/>
      <c r="KWL1399" s="482"/>
      <c r="KWM1399" s="481"/>
      <c r="KWN1399" s="447"/>
      <c r="KWO1399" s="447"/>
      <c r="KWP1399" s="451"/>
      <c r="KWQ1399" s="451"/>
      <c r="KWR1399" s="451"/>
      <c r="KWS1399" s="451"/>
      <c r="KWT1399" s="451"/>
      <c r="KWU1399" s="451"/>
      <c r="KWV1399" s="451"/>
      <c r="KWW1399" s="451"/>
      <c r="KWX1399" s="451"/>
      <c r="KWY1399" s="451"/>
      <c r="KWZ1399" s="447"/>
      <c r="KXA1399" s="428"/>
      <c r="KXB1399" s="469"/>
      <c r="KXC1399" s="414"/>
      <c r="KXD1399" s="414"/>
      <c r="KXE1399" s="414"/>
      <c r="KXF1399" s="414"/>
      <c r="KXG1399" s="414"/>
      <c r="KXH1399" s="415"/>
      <c r="KXI1399" s="414"/>
      <c r="KXJ1399" s="416"/>
      <c r="KXK1399" s="366"/>
      <c r="KXL1399" s="366"/>
      <c r="KXM1399" s="366"/>
      <c r="KXN1399" s="366"/>
      <c r="KXO1399" s="366"/>
      <c r="KXP1399" s="366"/>
      <c r="KXQ1399" s="366"/>
      <c r="KXR1399" s="366"/>
      <c r="KXS1399" s="419"/>
      <c r="KXT1399" s="480"/>
      <c r="KXU1399" s="482"/>
      <c r="KXV1399" s="482"/>
      <c r="KXW1399" s="482"/>
      <c r="KXX1399" s="482"/>
      <c r="KXY1399" s="482"/>
      <c r="KXZ1399" s="482"/>
      <c r="KYA1399" s="482"/>
      <c r="KYB1399" s="482"/>
      <c r="KYC1399" s="482"/>
      <c r="KYD1399" s="482"/>
      <c r="KYE1399" s="482"/>
      <c r="KYF1399" s="482"/>
      <c r="KYG1399" s="482"/>
      <c r="KYH1399" s="482"/>
      <c r="KYI1399" s="482"/>
      <c r="KYJ1399" s="482"/>
      <c r="KYK1399" s="482"/>
      <c r="KYL1399" s="482"/>
      <c r="KYM1399" s="481"/>
      <c r="KYN1399" s="447"/>
      <c r="KYO1399" s="447"/>
      <c r="KYP1399" s="451"/>
      <c r="KYQ1399" s="451"/>
      <c r="KYR1399" s="451"/>
      <c r="KYS1399" s="451"/>
      <c r="KYT1399" s="451"/>
      <c r="KYU1399" s="451"/>
      <c r="KYV1399" s="451"/>
      <c r="KYW1399" s="451"/>
      <c r="KYX1399" s="451"/>
      <c r="KYY1399" s="451"/>
      <c r="KYZ1399" s="447"/>
      <c r="KZA1399" s="428"/>
      <c r="KZB1399" s="469"/>
      <c r="KZC1399" s="414"/>
      <c r="KZD1399" s="414"/>
      <c r="KZE1399" s="414"/>
      <c r="KZF1399" s="414"/>
      <c r="KZG1399" s="414"/>
      <c r="KZH1399" s="415"/>
      <c r="KZI1399" s="414"/>
      <c r="KZJ1399" s="416"/>
      <c r="KZK1399" s="366"/>
      <c r="KZL1399" s="366"/>
      <c r="KZM1399" s="366"/>
      <c r="KZN1399" s="366"/>
      <c r="KZO1399" s="366"/>
      <c r="KZP1399" s="366"/>
      <c r="KZQ1399" s="366"/>
      <c r="KZR1399" s="366"/>
      <c r="KZS1399" s="419"/>
      <c r="KZT1399" s="480"/>
      <c r="KZU1399" s="482"/>
      <c r="KZV1399" s="482"/>
      <c r="KZW1399" s="482"/>
      <c r="KZX1399" s="482"/>
      <c r="KZY1399" s="482"/>
      <c r="KZZ1399" s="482"/>
      <c r="LAA1399" s="482"/>
      <c r="LAB1399" s="482"/>
      <c r="LAC1399" s="482"/>
      <c r="LAD1399" s="482"/>
      <c r="LAE1399" s="482"/>
      <c r="LAF1399" s="482"/>
      <c r="LAG1399" s="482"/>
      <c r="LAH1399" s="482"/>
      <c r="LAI1399" s="482"/>
      <c r="LAJ1399" s="482"/>
      <c r="LAK1399" s="482"/>
      <c r="LAL1399" s="482"/>
      <c r="LAM1399" s="481"/>
      <c r="LAN1399" s="447"/>
      <c r="LAO1399" s="447"/>
      <c r="LAP1399" s="451"/>
      <c r="LAQ1399" s="451"/>
      <c r="LAR1399" s="451"/>
      <c r="LAS1399" s="451"/>
      <c r="LAT1399" s="451"/>
      <c r="LAU1399" s="451"/>
      <c r="LAV1399" s="451"/>
      <c r="LAW1399" s="451"/>
      <c r="LAX1399" s="451"/>
      <c r="LAY1399" s="451"/>
      <c r="LAZ1399" s="447"/>
      <c r="LBA1399" s="428"/>
      <c r="LBB1399" s="469"/>
      <c r="LBC1399" s="414"/>
      <c r="LBD1399" s="414"/>
      <c r="LBE1399" s="414"/>
      <c r="LBF1399" s="414"/>
      <c r="LBG1399" s="414"/>
      <c r="LBH1399" s="415"/>
      <c r="LBI1399" s="414"/>
      <c r="LBJ1399" s="416"/>
      <c r="LBK1399" s="366"/>
      <c r="LBL1399" s="366"/>
      <c r="LBM1399" s="366"/>
      <c r="LBN1399" s="366"/>
      <c r="LBO1399" s="366"/>
      <c r="LBP1399" s="366"/>
      <c r="LBQ1399" s="366"/>
      <c r="LBR1399" s="366"/>
      <c r="LBS1399" s="419"/>
      <c r="LBT1399" s="480"/>
      <c r="LBU1399" s="482"/>
      <c r="LBV1399" s="482"/>
      <c r="LBW1399" s="482"/>
      <c r="LBX1399" s="482"/>
      <c r="LBY1399" s="482"/>
      <c r="LBZ1399" s="482"/>
      <c r="LCA1399" s="482"/>
      <c r="LCB1399" s="482"/>
      <c r="LCC1399" s="482"/>
      <c r="LCD1399" s="482"/>
      <c r="LCE1399" s="482"/>
      <c r="LCF1399" s="482"/>
      <c r="LCG1399" s="482"/>
      <c r="LCH1399" s="482"/>
      <c r="LCI1399" s="482"/>
      <c r="LCJ1399" s="482"/>
      <c r="LCK1399" s="482"/>
      <c r="LCL1399" s="482"/>
      <c r="LCM1399" s="481"/>
      <c r="LCN1399" s="447"/>
      <c r="LCO1399" s="447"/>
      <c r="LCP1399" s="451"/>
      <c r="LCQ1399" s="451"/>
      <c r="LCR1399" s="451"/>
      <c r="LCS1399" s="451"/>
      <c r="LCT1399" s="451"/>
      <c r="LCU1399" s="451"/>
      <c r="LCV1399" s="451"/>
      <c r="LCW1399" s="451"/>
      <c r="LCX1399" s="451"/>
      <c r="LCY1399" s="451"/>
      <c r="LCZ1399" s="447"/>
      <c r="LDA1399" s="428"/>
      <c r="LDB1399" s="469"/>
      <c r="LDC1399" s="414"/>
      <c r="LDD1399" s="414"/>
      <c r="LDE1399" s="414"/>
      <c r="LDF1399" s="414"/>
      <c r="LDG1399" s="414"/>
      <c r="LDH1399" s="415"/>
      <c r="LDI1399" s="414"/>
      <c r="LDJ1399" s="416"/>
      <c r="LDK1399" s="366"/>
      <c r="LDL1399" s="366"/>
      <c r="LDM1399" s="366"/>
      <c r="LDN1399" s="366"/>
      <c r="LDO1399" s="366"/>
      <c r="LDP1399" s="366"/>
      <c r="LDQ1399" s="366"/>
      <c r="LDR1399" s="366"/>
      <c r="LDS1399" s="419"/>
      <c r="LDT1399" s="480"/>
      <c r="LDU1399" s="482"/>
      <c r="LDV1399" s="482"/>
      <c r="LDW1399" s="482"/>
      <c r="LDX1399" s="482"/>
      <c r="LDY1399" s="482"/>
      <c r="LDZ1399" s="482"/>
      <c r="LEA1399" s="482"/>
      <c r="LEB1399" s="482"/>
      <c r="LEC1399" s="482"/>
      <c r="LED1399" s="482"/>
      <c r="LEE1399" s="482"/>
      <c r="LEF1399" s="482"/>
      <c r="LEG1399" s="482"/>
      <c r="LEH1399" s="482"/>
      <c r="LEI1399" s="482"/>
      <c r="LEJ1399" s="482"/>
      <c r="LEK1399" s="482"/>
      <c r="LEL1399" s="482"/>
      <c r="LEM1399" s="481"/>
      <c r="LEN1399" s="447"/>
      <c r="LEO1399" s="447"/>
      <c r="LEP1399" s="451"/>
      <c r="LEQ1399" s="451"/>
      <c r="LER1399" s="451"/>
      <c r="LES1399" s="451"/>
      <c r="LET1399" s="451"/>
      <c r="LEU1399" s="451"/>
      <c r="LEV1399" s="451"/>
      <c r="LEW1399" s="451"/>
      <c r="LEX1399" s="451"/>
      <c r="LEY1399" s="451"/>
      <c r="LEZ1399" s="447"/>
      <c r="LFA1399" s="428"/>
      <c r="LFB1399" s="469"/>
      <c r="LFC1399" s="414"/>
      <c r="LFD1399" s="414"/>
      <c r="LFE1399" s="414"/>
      <c r="LFF1399" s="414"/>
      <c r="LFG1399" s="414"/>
      <c r="LFH1399" s="415"/>
      <c r="LFI1399" s="414"/>
      <c r="LFJ1399" s="416"/>
      <c r="LFK1399" s="366"/>
      <c r="LFL1399" s="366"/>
      <c r="LFM1399" s="366"/>
      <c r="LFN1399" s="366"/>
      <c r="LFO1399" s="366"/>
      <c r="LFP1399" s="366"/>
      <c r="LFQ1399" s="366"/>
      <c r="LFR1399" s="366"/>
      <c r="LFS1399" s="419"/>
      <c r="LFT1399" s="480"/>
      <c r="LFU1399" s="482"/>
      <c r="LFV1399" s="482"/>
      <c r="LFW1399" s="482"/>
      <c r="LFX1399" s="482"/>
      <c r="LFY1399" s="482"/>
      <c r="LFZ1399" s="482"/>
      <c r="LGA1399" s="482"/>
      <c r="LGB1399" s="482"/>
      <c r="LGC1399" s="482"/>
      <c r="LGD1399" s="482"/>
      <c r="LGE1399" s="482"/>
      <c r="LGF1399" s="482"/>
      <c r="LGG1399" s="482"/>
      <c r="LGH1399" s="482"/>
      <c r="LGI1399" s="482"/>
      <c r="LGJ1399" s="482"/>
      <c r="LGK1399" s="482"/>
      <c r="LGL1399" s="482"/>
      <c r="LGM1399" s="481"/>
      <c r="LGN1399" s="447"/>
      <c r="LGO1399" s="447"/>
      <c r="LGP1399" s="451"/>
      <c r="LGQ1399" s="451"/>
      <c r="LGR1399" s="451"/>
      <c r="LGS1399" s="451"/>
      <c r="LGT1399" s="451"/>
      <c r="LGU1399" s="451"/>
      <c r="LGV1399" s="451"/>
      <c r="LGW1399" s="451"/>
      <c r="LGX1399" s="451"/>
      <c r="LGY1399" s="451"/>
      <c r="LGZ1399" s="447"/>
      <c r="LHA1399" s="428"/>
      <c r="LHB1399" s="469"/>
      <c r="LHC1399" s="414"/>
      <c r="LHD1399" s="414"/>
      <c r="LHE1399" s="414"/>
      <c r="LHF1399" s="414"/>
      <c r="LHG1399" s="414"/>
      <c r="LHH1399" s="415"/>
      <c r="LHI1399" s="414"/>
      <c r="LHJ1399" s="416"/>
      <c r="LHK1399" s="366"/>
      <c r="LHL1399" s="366"/>
      <c r="LHM1399" s="366"/>
      <c r="LHN1399" s="366"/>
      <c r="LHO1399" s="366"/>
      <c r="LHP1399" s="366"/>
      <c r="LHQ1399" s="366"/>
      <c r="LHR1399" s="366"/>
      <c r="LHS1399" s="419"/>
      <c r="LHT1399" s="480"/>
      <c r="LHU1399" s="482"/>
      <c r="LHV1399" s="482"/>
      <c r="LHW1399" s="482"/>
      <c r="LHX1399" s="482"/>
      <c r="LHY1399" s="482"/>
      <c r="LHZ1399" s="482"/>
      <c r="LIA1399" s="482"/>
      <c r="LIB1399" s="482"/>
      <c r="LIC1399" s="482"/>
      <c r="LID1399" s="482"/>
      <c r="LIE1399" s="482"/>
      <c r="LIF1399" s="482"/>
      <c r="LIG1399" s="482"/>
      <c r="LIH1399" s="482"/>
      <c r="LII1399" s="482"/>
      <c r="LIJ1399" s="482"/>
      <c r="LIK1399" s="482"/>
      <c r="LIL1399" s="482"/>
      <c r="LIM1399" s="481"/>
      <c r="LIN1399" s="447"/>
      <c r="LIO1399" s="447"/>
      <c r="LIP1399" s="451"/>
      <c r="LIQ1399" s="451"/>
      <c r="LIR1399" s="451"/>
      <c r="LIS1399" s="451"/>
      <c r="LIT1399" s="451"/>
      <c r="LIU1399" s="451"/>
      <c r="LIV1399" s="451"/>
      <c r="LIW1399" s="451"/>
      <c r="LIX1399" s="451"/>
      <c r="LIY1399" s="451"/>
      <c r="LIZ1399" s="447"/>
      <c r="LJA1399" s="428"/>
      <c r="LJB1399" s="469"/>
      <c r="LJC1399" s="414"/>
      <c r="LJD1399" s="414"/>
      <c r="LJE1399" s="414"/>
      <c r="LJF1399" s="414"/>
      <c r="LJG1399" s="414"/>
      <c r="LJH1399" s="415"/>
      <c r="LJI1399" s="414"/>
      <c r="LJJ1399" s="416"/>
      <c r="LJK1399" s="366"/>
      <c r="LJL1399" s="366"/>
      <c r="LJM1399" s="366"/>
      <c r="LJN1399" s="366"/>
      <c r="LJO1399" s="366"/>
      <c r="LJP1399" s="366"/>
      <c r="LJQ1399" s="366"/>
      <c r="LJR1399" s="366"/>
      <c r="LJS1399" s="419"/>
      <c r="LJT1399" s="480"/>
      <c r="LJU1399" s="482"/>
      <c r="LJV1399" s="482"/>
      <c r="LJW1399" s="482"/>
      <c r="LJX1399" s="482"/>
      <c r="LJY1399" s="482"/>
      <c r="LJZ1399" s="482"/>
      <c r="LKA1399" s="482"/>
      <c r="LKB1399" s="482"/>
      <c r="LKC1399" s="482"/>
      <c r="LKD1399" s="482"/>
      <c r="LKE1399" s="482"/>
      <c r="LKF1399" s="482"/>
      <c r="LKG1399" s="482"/>
      <c r="LKH1399" s="482"/>
      <c r="LKI1399" s="482"/>
      <c r="LKJ1399" s="482"/>
      <c r="LKK1399" s="482"/>
      <c r="LKL1399" s="482"/>
      <c r="LKM1399" s="481"/>
      <c r="LKN1399" s="447"/>
      <c r="LKO1399" s="447"/>
      <c r="LKP1399" s="451"/>
      <c r="LKQ1399" s="451"/>
      <c r="LKR1399" s="451"/>
      <c r="LKS1399" s="451"/>
      <c r="LKT1399" s="451"/>
      <c r="LKU1399" s="451"/>
      <c r="LKV1399" s="451"/>
      <c r="LKW1399" s="451"/>
      <c r="LKX1399" s="451"/>
      <c r="LKY1399" s="451"/>
      <c r="LKZ1399" s="447"/>
      <c r="LLA1399" s="428"/>
      <c r="LLB1399" s="469"/>
      <c r="LLC1399" s="414"/>
      <c r="LLD1399" s="414"/>
      <c r="LLE1399" s="414"/>
      <c r="LLF1399" s="414"/>
      <c r="LLG1399" s="414"/>
      <c r="LLH1399" s="415"/>
      <c r="LLI1399" s="414"/>
      <c r="LLJ1399" s="416"/>
      <c r="LLK1399" s="366"/>
      <c r="LLL1399" s="366"/>
      <c r="LLM1399" s="366"/>
      <c r="LLN1399" s="366"/>
      <c r="LLO1399" s="366"/>
      <c r="LLP1399" s="366"/>
      <c r="LLQ1399" s="366"/>
      <c r="LLR1399" s="366"/>
      <c r="LLS1399" s="419"/>
      <c r="LLT1399" s="480"/>
      <c r="LLU1399" s="482"/>
      <c r="LLV1399" s="482"/>
      <c r="LLW1399" s="482"/>
      <c r="LLX1399" s="482"/>
      <c r="LLY1399" s="482"/>
      <c r="LLZ1399" s="482"/>
      <c r="LMA1399" s="482"/>
      <c r="LMB1399" s="482"/>
      <c r="LMC1399" s="482"/>
      <c r="LMD1399" s="482"/>
      <c r="LME1399" s="482"/>
      <c r="LMF1399" s="482"/>
      <c r="LMG1399" s="482"/>
      <c r="LMH1399" s="482"/>
      <c r="LMI1399" s="482"/>
      <c r="LMJ1399" s="482"/>
      <c r="LMK1399" s="482"/>
      <c r="LML1399" s="482"/>
      <c r="LMM1399" s="481"/>
      <c r="LMN1399" s="447"/>
      <c r="LMO1399" s="447"/>
      <c r="LMP1399" s="451"/>
      <c r="LMQ1399" s="451"/>
      <c r="LMR1399" s="451"/>
      <c r="LMS1399" s="451"/>
      <c r="LMT1399" s="451"/>
      <c r="LMU1399" s="451"/>
      <c r="LMV1399" s="451"/>
      <c r="LMW1399" s="451"/>
      <c r="LMX1399" s="451"/>
      <c r="LMY1399" s="451"/>
      <c r="LMZ1399" s="447"/>
      <c r="LNA1399" s="428"/>
      <c r="LNB1399" s="469"/>
      <c r="LNC1399" s="414"/>
      <c r="LND1399" s="414"/>
      <c r="LNE1399" s="414"/>
      <c r="LNF1399" s="414"/>
      <c r="LNG1399" s="414"/>
      <c r="LNH1399" s="415"/>
      <c r="LNI1399" s="414"/>
      <c r="LNJ1399" s="416"/>
      <c r="LNK1399" s="366"/>
      <c r="LNL1399" s="366"/>
      <c r="LNM1399" s="366"/>
      <c r="LNN1399" s="366"/>
      <c r="LNO1399" s="366"/>
      <c r="LNP1399" s="366"/>
      <c r="LNQ1399" s="366"/>
      <c r="LNR1399" s="366"/>
      <c r="LNS1399" s="419"/>
      <c r="LNT1399" s="480"/>
      <c r="LNU1399" s="482"/>
      <c r="LNV1399" s="482"/>
      <c r="LNW1399" s="482"/>
      <c r="LNX1399" s="482"/>
      <c r="LNY1399" s="482"/>
      <c r="LNZ1399" s="482"/>
      <c r="LOA1399" s="482"/>
      <c r="LOB1399" s="482"/>
      <c r="LOC1399" s="482"/>
      <c r="LOD1399" s="482"/>
      <c r="LOE1399" s="482"/>
      <c r="LOF1399" s="482"/>
      <c r="LOG1399" s="482"/>
      <c r="LOH1399" s="482"/>
      <c r="LOI1399" s="482"/>
      <c r="LOJ1399" s="482"/>
      <c r="LOK1399" s="482"/>
      <c r="LOL1399" s="482"/>
      <c r="LOM1399" s="481"/>
      <c r="LON1399" s="447"/>
      <c r="LOO1399" s="447"/>
      <c r="LOP1399" s="451"/>
      <c r="LOQ1399" s="451"/>
      <c r="LOR1399" s="451"/>
      <c r="LOS1399" s="451"/>
      <c r="LOT1399" s="451"/>
      <c r="LOU1399" s="451"/>
      <c r="LOV1399" s="451"/>
      <c r="LOW1399" s="451"/>
      <c r="LOX1399" s="451"/>
      <c r="LOY1399" s="451"/>
      <c r="LOZ1399" s="447"/>
      <c r="LPA1399" s="428"/>
      <c r="LPB1399" s="469"/>
      <c r="LPC1399" s="414"/>
      <c r="LPD1399" s="414"/>
      <c r="LPE1399" s="414"/>
      <c r="LPF1399" s="414"/>
      <c r="LPG1399" s="414"/>
      <c r="LPH1399" s="415"/>
      <c r="LPI1399" s="414"/>
      <c r="LPJ1399" s="416"/>
      <c r="LPK1399" s="366"/>
      <c r="LPL1399" s="366"/>
      <c r="LPM1399" s="366"/>
      <c r="LPN1399" s="366"/>
      <c r="LPO1399" s="366"/>
      <c r="LPP1399" s="366"/>
      <c r="LPQ1399" s="366"/>
      <c r="LPR1399" s="366"/>
      <c r="LPS1399" s="419"/>
      <c r="LPT1399" s="480"/>
      <c r="LPU1399" s="482"/>
      <c r="LPV1399" s="482"/>
      <c r="LPW1399" s="482"/>
      <c r="LPX1399" s="482"/>
      <c r="LPY1399" s="482"/>
      <c r="LPZ1399" s="482"/>
      <c r="LQA1399" s="482"/>
      <c r="LQB1399" s="482"/>
      <c r="LQC1399" s="482"/>
      <c r="LQD1399" s="482"/>
      <c r="LQE1399" s="482"/>
      <c r="LQF1399" s="482"/>
      <c r="LQG1399" s="482"/>
      <c r="LQH1399" s="482"/>
      <c r="LQI1399" s="482"/>
      <c r="LQJ1399" s="482"/>
      <c r="LQK1399" s="482"/>
      <c r="LQL1399" s="482"/>
      <c r="LQM1399" s="481"/>
      <c r="LQN1399" s="447"/>
      <c r="LQO1399" s="447"/>
      <c r="LQP1399" s="451"/>
      <c r="LQQ1399" s="451"/>
      <c r="LQR1399" s="451"/>
      <c r="LQS1399" s="451"/>
      <c r="LQT1399" s="451"/>
      <c r="LQU1399" s="451"/>
      <c r="LQV1399" s="451"/>
      <c r="LQW1399" s="451"/>
      <c r="LQX1399" s="451"/>
      <c r="LQY1399" s="451"/>
      <c r="LQZ1399" s="447"/>
      <c r="LRA1399" s="428"/>
      <c r="LRB1399" s="469"/>
      <c r="LRC1399" s="414"/>
      <c r="LRD1399" s="414"/>
      <c r="LRE1399" s="414"/>
      <c r="LRF1399" s="414"/>
      <c r="LRG1399" s="414"/>
      <c r="LRH1399" s="415"/>
      <c r="LRI1399" s="414"/>
      <c r="LRJ1399" s="416"/>
      <c r="LRK1399" s="366"/>
      <c r="LRL1399" s="366"/>
      <c r="LRM1399" s="366"/>
      <c r="LRN1399" s="366"/>
      <c r="LRO1399" s="366"/>
      <c r="LRP1399" s="366"/>
      <c r="LRQ1399" s="366"/>
      <c r="LRR1399" s="366"/>
      <c r="LRS1399" s="419"/>
      <c r="LRT1399" s="480"/>
      <c r="LRU1399" s="482"/>
      <c r="LRV1399" s="482"/>
      <c r="LRW1399" s="482"/>
      <c r="LRX1399" s="482"/>
      <c r="LRY1399" s="482"/>
      <c r="LRZ1399" s="482"/>
      <c r="LSA1399" s="482"/>
      <c r="LSB1399" s="482"/>
      <c r="LSC1399" s="482"/>
      <c r="LSD1399" s="482"/>
      <c r="LSE1399" s="482"/>
      <c r="LSF1399" s="482"/>
      <c r="LSG1399" s="482"/>
      <c r="LSH1399" s="482"/>
      <c r="LSI1399" s="482"/>
      <c r="LSJ1399" s="482"/>
      <c r="LSK1399" s="482"/>
      <c r="LSL1399" s="482"/>
      <c r="LSM1399" s="481"/>
      <c r="LSN1399" s="447"/>
      <c r="LSO1399" s="447"/>
      <c r="LSP1399" s="451"/>
      <c r="LSQ1399" s="451"/>
      <c r="LSR1399" s="451"/>
      <c r="LSS1399" s="451"/>
      <c r="LST1399" s="451"/>
      <c r="LSU1399" s="451"/>
      <c r="LSV1399" s="451"/>
      <c r="LSW1399" s="451"/>
      <c r="LSX1399" s="451"/>
      <c r="LSY1399" s="451"/>
      <c r="LSZ1399" s="447"/>
      <c r="LTA1399" s="428"/>
      <c r="LTB1399" s="469"/>
      <c r="LTC1399" s="414"/>
      <c r="LTD1399" s="414"/>
      <c r="LTE1399" s="414"/>
      <c r="LTF1399" s="414"/>
      <c r="LTG1399" s="414"/>
      <c r="LTH1399" s="415"/>
      <c r="LTI1399" s="414"/>
      <c r="LTJ1399" s="416"/>
      <c r="LTK1399" s="366"/>
      <c r="LTL1399" s="366"/>
      <c r="LTM1399" s="366"/>
      <c r="LTN1399" s="366"/>
      <c r="LTO1399" s="366"/>
      <c r="LTP1399" s="366"/>
      <c r="LTQ1399" s="366"/>
      <c r="LTR1399" s="366"/>
      <c r="LTS1399" s="419"/>
      <c r="LTT1399" s="480"/>
      <c r="LTU1399" s="482"/>
      <c r="LTV1399" s="482"/>
      <c r="LTW1399" s="482"/>
      <c r="LTX1399" s="482"/>
      <c r="LTY1399" s="482"/>
      <c r="LTZ1399" s="482"/>
      <c r="LUA1399" s="482"/>
      <c r="LUB1399" s="482"/>
      <c r="LUC1399" s="482"/>
      <c r="LUD1399" s="482"/>
      <c r="LUE1399" s="482"/>
      <c r="LUF1399" s="482"/>
      <c r="LUG1399" s="482"/>
      <c r="LUH1399" s="482"/>
      <c r="LUI1399" s="482"/>
      <c r="LUJ1399" s="482"/>
      <c r="LUK1399" s="482"/>
      <c r="LUL1399" s="482"/>
      <c r="LUM1399" s="481"/>
      <c r="LUN1399" s="447"/>
      <c r="LUO1399" s="447"/>
      <c r="LUP1399" s="451"/>
      <c r="LUQ1399" s="451"/>
      <c r="LUR1399" s="451"/>
      <c r="LUS1399" s="451"/>
      <c r="LUT1399" s="451"/>
      <c r="LUU1399" s="451"/>
      <c r="LUV1399" s="451"/>
      <c r="LUW1399" s="451"/>
      <c r="LUX1399" s="451"/>
      <c r="LUY1399" s="451"/>
      <c r="LUZ1399" s="447"/>
      <c r="LVA1399" s="428"/>
      <c r="LVB1399" s="469"/>
      <c r="LVC1399" s="414"/>
      <c r="LVD1399" s="414"/>
      <c r="LVE1399" s="414"/>
      <c r="LVF1399" s="414"/>
      <c r="LVG1399" s="414"/>
      <c r="LVH1399" s="415"/>
      <c r="LVI1399" s="414"/>
      <c r="LVJ1399" s="416"/>
      <c r="LVK1399" s="366"/>
      <c r="LVL1399" s="366"/>
      <c r="LVM1399" s="366"/>
      <c r="LVN1399" s="366"/>
      <c r="LVO1399" s="366"/>
      <c r="LVP1399" s="366"/>
      <c r="LVQ1399" s="366"/>
      <c r="LVR1399" s="366"/>
      <c r="LVS1399" s="419"/>
      <c r="LVT1399" s="480"/>
      <c r="LVU1399" s="482"/>
      <c r="LVV1399" s="482"/>
      <c r="LVW1399" s="482"/>
      <c r="LVX1399" s="482"/>
      <c r="LVY1399" s="482"/>
      <c r="LVZ1399" s="482"/>
      <c r="LWA1399" s="482"/>
      <c r="LWB1399" s="482"/>
      <c r="LWC1399" s="482"/>
      <c r="LWD1399" s="482"/>
      <c r="LWE1399" s="482"/>
      <c r="LWF1399" s="482"/>
      <c r="LWG1399" s="482"/>
      <c r="LWH1399" s="482"/>
      <c r="LWI1399" s="482"/>
      <c r="LWJ1399" s="482"/>
      <c r="LWK1399" s="482"/>
      <c r="LWL1399" s="482"/>
      <c r="LWM1399" s="481"/>
      <c r="LWN1399" s="447"/>
      <c r="LWO1399" s="447"/>
      <c r="LWP1399" s="451"/>
      <c r="LWQ1399" s="451"/>
      <c r="LWR1399" s="451"/>
      <c r="LWS1399" s="451"/>
      <c r="LWT1399" s="451"/>
      <c r="LWU1399" s="451"/>
      <c r="LWV1399" s="451"/>
      <c r="LWW1399" s="451"/>
      <c r="LWX1399" s="451"/>
      <c r="LWY1399" s="451"/>
      <c r="LWZ1399" s="447"/>
      <c r="LXA1399" s="428"/>
      <c r="LXB1399" s="469"/>
      <c r="LXC1399" s="414"/>
      <c r="LXD1399" s="414"/>
      <c r="LXE1399" s="414"/>
      <c r="LXF1399" s="414"/>
      <c r="LXG1399" s="414"/>
      <c r="LXH1399" s="415"/>
      <c r="LXI1399" s="414"/>
      <c r="LXJ1399" s="416"/>
      <c r="LXK1399" s="366"/>
      <c r="LXL1399" s="366"/>
      <c r="LXM1399" s="366"/>
      <c r="LXN1399" s="366"/>
      <c r="LXO1399" s="366"/>
      <c r="LXP1399" s="366"/>
      <c r="LXQ1399" s="366"/>
      <c r="LXR1399" s="366"/>
      <c r="LXS1399" s="419"/>
      <c r="LXT1399" s="480"/>
      <c r="LXU1399" s="482"/>
      <c r="LXV1399" s="482"/>
      <c r="LXW1399" s="482"/>
      <c r="LXX1399" s="482"/>
      <c r="LXY1399" s="482"/>
      <c r="LXZ1399" s="482"/>
      <c r="LYA1399" s="482"/>
      <c r="LYB1399" s="482"/>
      <c r="LYC1399" s="482"/>
      <c r="LYD1399" s="482"/>
      <c r="LYE1399" s="482"/>
      <c r="LYF1399" s="482"/>
      <c r="LYG1399" s="482"/>
      <c r="LYH1399" s="482"/>
      <c r="LYI1399" s="482"/>
      <c r="LYJ1399" s="482"/>
      <c r="LYK1399" s="482"/>
      <c r="LYL1399" s="482"/>
      <c r="LYM1399" s="481"/>
      <c r="LYN1399" s="447"/>
      <c r="LYO1399" s="447"/>
      <c r="LYP1399" s="451"/>
      <c r="LYQ1399" s="451"/>
      <c r="LYR1399" s="451"/>
      <c r="LYS1399" s="451"/>
      <c r="LYT1399" s="451"/>
      <c r="LYU1399" s="451"/>
      <c r="LYV1399" s="451"/>
      <c r="LYW1399" s="451"/>
      <c r="LYX1399" s="451"/>
      <c r="LYY1399" s="451"/>
      <c r="LYZ1399" s="447"/>
      <c r="LZA1399" s="428"/>
      <c r="LZB1399" s="469"/>
      <c r="LZC1399" s="414"/>
      <c r="LZD1399" s="414"/>
      <c r="LZE1399" s="414"/>
      <c r="LZF1399" s="414"/>
      <c r="LZG1399" s="414"/>
      <c r="LZH1399" s="415"/>
      <c r="LZI1399" s="414"/>
      <c r="LZJ1399" s="416"/>
      <c r="LZK1399" s="366"/>
      <c r="LZL1399" s="366"/>
      <c r="LZM1399" s="366"/>
      <c r="LZN1399" s="366"/>
      <c r="LZO1399" s="366"/>
      <c r="LZP1399" s="366"/>
      <c r="LZQ1399" s="366"/>
      <c r="LZR1399" s="366"/>
      <c r="LZS1399" s="419"/>
      <c r="LZT1399" s="480"/>
      <c r="LZU1399" s="482"/>
      <c r="LZV1399" s="482"/>
      <c r="LZW1399" s="482"/>
      <c r="LZX1399" s="482"/>
      <c r="LZY1399" s="482"/>
      <c r="LZZ1399" s="482"/>
      <c r="MAA1399" s="482"/>
      <c r="MAB1399" s="482"/>
      <c r="MAC1399" s="482"/>
      <c r="MAD1399" s="482"/>
      <c r="MAE1399" s="482"/>
      <c r="MAF1399" s="482"/>
      <c r="MAG1399" s="482"/>
      <c r="MAH1399" s="482"/>
      <c r="MAI1399" s="482"/>
      <c r="MAJ1399" s="482"/>
      <c r="MAK1399" s="482"/>
      <c r="MAL1399" s="482"/>
      <c r="MAM1399" s="481"/>
      <c r="MAN1399" s="447"/>
      <c r="MAO1399" s="447"/>
      <c r="MAP1399" s="451"/>
      <c r="MAQ1399" s="451"/>
      <c r="MAR1399" s="451"/>
      <c r="MAS1399" s="451"/>
      <c r="MAT1399" s="451"/>
      <c r="MAU1399" s="451"/>
      <c r="MAV1399" s="451"/>
      <c r="MAW1399" s="451"/>
      <c r="MAX1399" s="451"/>
      <c r="MAY1399" s="451"/>
      <c r="MAZ1399" s="447"/>
      <c r="MBA1399" s="428"/>
      <c r="MBB1399" s="469"/>
      <c r="MBC1399" s="414"/>
      <c r="MBD1399" s="414"/>
      <c r="MBE1399" s="414"/>
      <c r="MBF1399" s="414"/>
      <c r="MBG1399" s="414"/>
      <c r="MBH1399" s="415"/>
      <c r="MBI1399" s="414"/>
      <c r="MBJ1399" s="416"/>
      <c r="MBK1399" s="366"/>
      <c r="MBL1399" s="366"/>
      <c r="MBM1399" s="366"/>
      <c r="MBN1399" s="366"/>
      <c r="MBO1399" s="366"/>
      <c r="MBP1399" s="366"/>
      <c r="MBQ1399" s="366"/>
      <c r="MBR1399" s="366"/>
      <c r="MBS1399" s="419"/>
      <c r="MBT1399" s="480"/>
      <c r="MBU1399" s="482"/>
      <c r="MBV1399" s="482"/>
      <c r="MBW1399" s="482"/>
      <c r="MBX1399" s="482"/>
      <c r="MBY1399" s="482"/>
      <c r="MBZ1399" s="482"/>
      <c r="MCA1399" s="482"/>
      <c r="MCB1399" s="482"/>
      <c r="MCC1399" s="482"/>
      <c r="MCD1399" s="482"/>
      <c r="MCE1399" s="482"/>
      <c r="MCF1399" s="482"/>
      <c r="MCG1399" s="482"/>
      <c r="MCH1399" s="482"/>
      <c r="MCI1399" s="482"/>
      <c r="MCJ1399" s="482"/>
      <c r="MCK1399" s="482"/>
      <c r="MCL1399" s="482"/>
      <c r="MCM1399" s="481"/>
      <c r="MCN1399" s="447"/>
      <c r="MCO1399" s="447"/>
      <c r="MCP1399" s="451"/>
      <c r="MCQ1399" s="451"/>
      <c r="MCR1399" s="451"/>
      <c r="MCS1399" s="451"/>
      <c r="MCT1399" s="451"/>
      <c r="MCU1399" s="451"/>
      <c r="MCV1399" s="451"/>
      <c r="MCW1399" s="451"/>
      <c r="MCX1399" s="451"/>
      <c r="MCY1399" s="451"/>
      <c r="MCZ1399" s="447"/>
      <c r="MDA1399" s="428"/>
      <c r="MDB1399" s="469"/>
      <c r="MDC1399" s="414"/>
      <c r="MDD1399" s="414"/>
      <c r="MDE1399" s="414"/>
      <c r="MDF1399" s="414"/>
      <c r="MDG1399" s="414"/>
      <c r="MDH1399" s="415"/>
      <c r="MDI1399" s="414"/>
      <c r="MDJ1399" s="416"/>
      <c r="MDK1399" s="366"/>
      <c r="MDL1399" s="366"/>
      <c r="MDM1399" s="366"/>
      <c r="MDN1399" s="366"/>
      <c r="MDO1399" s="366"/>
      <c r="MDP1399" s="366"/>
      <c r="MDQ1399" s="366"/>
      <c r="MDR1399" s="366"/>
      <c r="MDS1399" s="419"/>
      <c r="MDT1399" s="480"/>
      <c r="MDU1399" s="482"/>
      <c r="MDV1399" s="482"/>
      <c r="MDW1399" s="482"/>
      <c r="MDX1399" s="482"/>
      <c r="MDY1399" s="482"/>
      <c r="MDZ1399" s="482"/>
      <c r="MEA1399" s="482"/>
      <c r="MEB1399" s="482"/>
      <c r="MEC1399" s="482"/>
      <c r="MED1399" s="482"/>
      <c r="MEE1399" s="482"/>
      <c r="MEF1399" s="482"/>
      <c r="MEG1399" s="482"/>
      <c r="MEH1399" s="482"/>
      <c r="MEI1399" s="482"/>
      <c r="MEJ1399" s="482"/>
      <c r="MEK1399" s="482"/>
      <c r="MEL1399" s="482"/>
      <c r="MEM1399" s="481"/>
      <c r="MEN1399" s="447"/>
      <c r="MEO1399" s="447"/>
      <c r="MEP1399" s="451"/>
      <c r="MEQ1399" s="451"/>
      <c r="MER1399" s="451"/>
      <c r="MES1399" s="451"/>
      <c r="MET1399" s="451"/>
      <c r="MEU1399" s="451"/>
      <c r="MEV1399" s="451"/>
      <c r="MEW1399" s="451"/>
      <c r="MEX1399" s="451"/>
      <c r="MEY1399" s="451"/>
      <c r="MEZ1399" s="447"/>
      <c r="MFA1399" s="428"/>
      <c r="MFB1399" s="469"/>
      <c r="MFC1399" s="414"/>
      <c r="MFD1399" s="414"/>
      <c r="MFE1399" s="414"/>
      <c r="MFF1399" s="414"/>
      <c r="MFG1399" s="414"/>
      <c r="MFH1399" s="415"/>
      <c r="MFI1399" s="414"/>
      <c r="MFJ1399" s="416"/>
      <c r="MFK1399" s="366"/>
      <c r="MFL1399" s="366"/>
      <c r="MFM1399" s="366"/>
      <c r="MFN1399" s="366"/>
      <c r="MFO1399" s="366"/>
      <c r="MFP1399" s="366"/>
      <c r="MFQ1399" s="366"/>
      <c r="MFR1399" s="366"/>
      <c r="MFS1399" s="419"/>
      <c r="MFT1399" s="480"/>
      <c r="MFU1399" s="482"/>
      <c r="MFV1399" s="482"/>
      <c r="MFW1399" s="482"/>
      <c r="MFX1399" s="482"/>
      <c r="MFY1399" s="482"/>
      <c r="MFZ1399" s="482"/>
      <c r="MGA1399" s="482"/>
      <c r="MGB1399" s="482"/>
      <c r="MGC1399" s="482"/>
      <c r="MGD1399" s="482"/>
      <c r="MGE1399" s="482"/>
      <c r="MGF1399" s="482"/>
      <c r="MGG1399" s="482"/>
      <c r="MGH1399" s="482"/>
      <c r="MGI1399" s="482"/>
      <c r="MGJ1399" s="482"/>
      <c r="MGK1399" s="482"/>
      <c r="MGL1399" s="482"/>
      <c r="MGM1399" s="481"/>
      <c r="MGN1399" s="447"/>
      <c r="MGO1399" s="447"/>
      <c r="MGP1399" s="451"/>
      <c r="MGQ1399" s="451"/>
      <c r="MGR1399" s="451"/>
      <c r="MGS1399" s="451"/>
      <c r="MGT1399" s="451"/>
      <c r="MGU1399" s="451"/>
      <c r="MGV1399" s="451"/>
      <c r="MGW1399" s="451"/>
      <c r="MGX1399" s="451"/>
      <c r="MGY1399" s="451"/>
      <c r="MGZ1399" s="447"/>
      <c r="MHA1399" s="428"/>
      <c r="MHB1399" s="469"/>
      <c r="MHC1399" s="414"/>
      <c r="MHD1399" s="414"/>
      <c r="MHE1399" s="414"/>
      <c r="MHF1399" s="414"/>
      <c r="MHG1399" s="414"/>
      <c r="MHH1399" s="415"/>
      <c r="MHI1399" s="414"/>
      <c r="MHJ1399" s="416"/>
      <c r="MHK1399" s="366"/>
      <c r="MHL1399" s="366"/>
      <c r="MHM1399" s="366"/>
      <c r="MHN1399" s="366"/>
      <c r="MHO1399" s="366"/>
      <c r="MHP1399" s="366"/>
      <c r="MHQ1399" s="366"/>
      <c r="MHR1399" s="366"/>
      <c r="MHS1399" s="419"/>
      <c r="MHT1399" s="480"/>
      <c r="MHU1399" s="482"/>
      <c r="MHV1399" s="482"/>
      <c r="MHW1399" s="482"/>
      <c r="MHX1399" s="482"/>
      <c r="MHY1399" s="482"/>
      <c r="MHZ1399" s="482"/>
      <c r="MIA1399" s="482"/>
      <c r="MIB1399" s="482"/>
      <c r="MIC1399" s="482"/>
      <c r="MID1399" s="482"/>
      <c r="MIE1399" s="482"/>
      <c r="MIF1399" s="482"/>
      <c r="MIG1399" s="482"/>
      <c r="MIH1399" s="482"/>
      <c r="MII1399" s="482"/>
      <c r="MIJ1399" s="482"/>
      <c r="MIK1399" s="482"/>
      <c r="MIL1399" s="482"/>
      <c r="MIM1399" s="481"/>
      <c r="MIN1399" s="447"/>
      <c r="MIO1399" s="447"/>
      <c r="MIP1399" s="451"/>
      <c r="MIQ1399" s="451"/>
      <c r="MIR1399" s="451"/>
      <c r="MIS1399" s="451"/>
      <c r="MIT1399" s="451"/>
      <c r="MIU1399" s="451"/>
      <c r="MIV1399" s="451"/>
      <c r="MIW1399" s="451"/>
      <c r="MIX1399" s="451"/>
      <c r="MIY1399" s="451"/>
      <c r="MIZ1399" s="447"/>
      <c r="MJA1399" s="428"/>
      <c r="MJB1399" s="469"/>
      <c r="MJC1399" s="414"/>
      <c r="MJD1399" s="414"/>
      <c r="MJE1399" s="414"/>
      <c r="MJF1399" s="414"/>
      <c r="MJG1399" s="414"/>
      <c r="MJH1399" s="415"/>
      <c r="MJI1399" s="414"/>
      <c r="MJJ1399" s="416"/>
      <c r="MJK1399" s="366"/>
      <c r="MJL1399" s="366"/>
      <c r="MJM1399" s="366"/>
      <c r="MJN1399" s="366"/>
      <c r="MJO1399" s="366"/>
      <c r="MJP1399" s="366"/>
      <c r="MJQ1399" s="366"/>
      <c r="MJR1399" s="366"/>
      <c r="MJS1399" s="419"/>
      <c r="MJT1399" s="480"/>
      <c r="MJU1399" s="482"/>
      <c r="MJV1399" s="482"/>
      <c r="MJW1399" s="482"/>
      <c r="MJX1399" s="482"/>
      <c r="MJY1399" s="482"/>
      <c r="MJZ1399" s="482"/>
      <c r="MKA1399" s="482"/>
      <c r="MKB1399" s="482"/>
      <c r="MKC1399" s="482"/>
      <c r="MKD1399" s="482"/>
      <c r="MKE1399" s="482"/>
      <c r="MKF1399" s="482"/>
      <c r="MKG1399" s="482"/>
      <c r="MKH1399" s="482"/>
      <c r="MKI1399" s="482"/>
      <c r="MKJ1399" s="482"/>
      <c r="MKK1399" s="482"/>
      <c r="MKL1399" s="482"/>
      <c r="MKM1399" s="481"/>
      <c r="MKN1399" s="447"/>
      <c r="MKO1399" s="447"/>
      <c r="MKP1399" s="451"/>
      <c r="MKQ1399" s="451"/>
      <c r="MKR1399" s="451"/>
      <c r="MKS1399" s="451"/>
      <c r="MKT1399" s="451"/>
      <c r="MKU1399" s="451"/>
      <c r="MKV1399" s="451"/>
      <c r="MKW1399" s="451"/>
      <c r="MKX1399" s="451"/>
      <c r="MKY1399" s="451"/>
      <c r="MKZ1399" s="447"/>
      <c r="MLA1399" s="428"/>
      <c r="MLB1399" s="469"/>
      <c r="MLC1399" s="414"/>
      <c r="MLD1399" s="414"/>
      <c r="MLE1399" s="414"/>
      <c r="MLF1399" s="414"/>
      <c r="MLG1399" s="414"/>
      <c r="MLH1399" s="415"/>
      <c r="MLI1399" s="414"/>
      <c r="MLJ1399" s="416"/>
      <c r="MLK1399" s="366"/>
      <c r="MLL1399" s="366"/>
      <c r="MLM1399" s="366"/>
      <c r="MLN1399" s="366"/>
      <c r="MLO1399" s="366"/>
      <c r="MLP1399" s="366"/>
      <c r="MLQ1399" s="366"/>
      <c r="MLR1399" s="366"/>
      <c r="MLS1399" s="419"/>
      <c r="MLT1399" s="480"/>
      <c r="MLU1399" s="482"/>
      <c r="MLV1399" s="482"/>
      <c r="MLW1399" s="482"/>
      <c r="MLX1399" s="482"/>
      <c r="MLY1399" s="482"/>
      <c r="MLZ1399" s="482"/>
      <c r="MMA1399" s="482"/>
      <c r="MMB1399" s="482"/>
      <c r="MMC1399" s="482"/>
      <c r="MMD1399" s="482"/>
      <c r="MME1399" s="482"/>
      <c r="MMF1399" s="482"/>
      <c r="MMG1399" s="482"/>
      <c r="MMH1399" s="482"/>
      <c r="MMI1399" s="482"/>
      <c r="MMJ1399" s="482"/>
      <c r="MMK1399" s="482"/>
      <c r="MML1399" s="482"/>
      <c r="MMM1399" s="481"/>
      <c r="MMN1399" s="447"/>
      <c r="MMO1399" s="447"/>
      <c r="MMP1399" s="451"/>
      <c r="MMQ1399" s="451"/>
      <c r="MMR1399" s="451"/>
      <c r="MMS1399" s="451"/>
      <c r="MMT1399" s="451"/>
      <c r="MMU1399" s="451"/>
      <c r="MMV1399" s="451"/>
      <c r="MMW1399" s="451"/>
      <c r="MMX1399" s="451"/>
      <c r="MMY1399" s="451"/>
      <c r="MMZ1399" s="447"/>
      <c r="MNA1399" s="428"/>
      <c r="MNB1399" s="469"/>
      <c r="MNC1399" s="414"/>
      <c r="MND1399" s="414"/>
      <c r="MNE1399" s="414"/>
      <c r="MNF1399" s="414"/>
      <c r="MNG1399" s="414"/>
      <c r="MNH1399" s="415"/>
      <c r="MNI1399" s="414"/>
      <c r="MNJ1399" s="416"/>
      <c r="MNK1399" s="366"/>
      <c r="MNL1399" s="366"/>
      <c r="MNM1399" s="366"/>
      <c r="MNN1399" s="366"/>
      <c r="MNO1399" s="366"/>
      <c r="MNP1399" s="366"/>
      <c r="MNQ1399" s="366"/>
      <c r="MNR1399" s="366"/>
      <c r="MNS1399" s="419"/>
      <c r="MNT1399" s="480"/>
      <c r="MNU1399" s="482"/>
      <c r="MNV1399" s="482"/>
      <c r="MNW1399" s="482"/>
      <c r="MNX1399" s="482"/>
      <c r="MNY1399" s="482"/>
      <c r="MNZ1399" s="482"/>
      <c r="MOA1399" s="482"/>
      <c r="MOB1399" s="482"/>
      <c r="MOC1399" s="482"/>
      <c r="MOD1399" s="482"/>
      <c r="MOE1399" s="482"/>
      <c r="MOF1399" s="482"/>
      <c r="MOG1399" s="482"/>
      <c r="MOH1399" s="482"/>
      <c r="MOI1399" s="482"/>
      <c r="MOJ1399" s="482"/>
      <c r="MOK1399" s="482"/>
      <c r="MOL1399" s="482"/>
      <c r="MOM1399" s="481"/>
      <c r="MON1399" s="447"/>
      <c r="MOO1399" s="447"/>
      <c r="MOP1399" s="451"/>
      <c r="MOQ1399" s="451"/>
      <c r="MOR1399" s="451"/>
      <c r="MOS1399" s="451"/>
      <c r="MOT1399" s="451"/>
      <c r="MOU1399" s="451"/>
      <c r="MOV1399" s="451"/>
      <c r="MOW1399" s="451"/>
      <c r="MOX1399" s="451"/>
      <c r="MOY1399" s="451"/>
      <c r="MOZ1399" s="447"/>
      <c r="MPA1399" s="428"/>
      <c r="MPB1399" s="469"/>
      <c r="MPC1399" s="414"/>
      <c r="MPD1399" s="414"/>
      <c r="MPE1399" s="414"/>
      <c r="MPF1399" s="414"/>
      <c r="MPG1399" s="414"/>
      <c r="MPH1399" s="415"/>
      <c r="MPI1399" s="414"/>
      <c r="MPJ1399" s="416"/>
      <c r="MPK1399" s="366"/>
      <c r="MPL1399" s="366"/>
      <c r="MPM1399" s="366"/>
      <c r="MPN1399" s="366"/>
      <c r="MPO1399" s="366"/>
      <c r="MPP1399" s="366"/>
      <c r="MPQ1399" s="366"/>
      <c r="MPR1399" s="366"/>
      <c r="MPS1399" s="419"/>
      <c r="MPT1399" s="480"/>
      <c r="MPU1399" s="482"/>
      <c r="MPV1399" s="482"/>
      <c r="MPW1399" s="482"/>
      <c r="MPX1399" s="482"/>
      <c r="MPY1399" s="482"/>
      <c r="MPZ1399" s="482"/>
      <c r="MQA1399" s="482"/>
      <c r="MQB1399" s="482"/>
      <c r="MQC1399" s="482"/>
      <c r="MQD1399" s="482"/>
      <c r="MQE1399" s="482"/>
      <c r="MQF1399" s="482"/>
      <c r="MQG1399" s="482"/>
      <c r="MQH1399" s="482"/>
      <c r="MQI1399" s="482"/>
      <c r="MQJ1399" s="482"/>
      <c r="MQK1399" s="482"/>
      <c r="MQL1399" s="482"/>
      <c r="MQM1399" s="481"/>
      <c r="MQN1399" s="447"/>
      <c r="MQO1399" s="447"/>
      <c r="MQP1399" s="451"/>
      <c r="MQQ1399" s="451"/>
      <c r="MQR1399" s="451"/>
      <c r="MQS1399" s="451"/>
      <c r="MQT1399" s="451"/>
      <c r="MQU1399" s="451"/>
      <c r="MQV1399" s="451"/>
      <c r="MQW1399" s="451"/>
      <c r="MQX1399" s="451"/>
      <c r="MQY1399" s="451"/>
      <c r="MQZ1399" s="447"/>
      <c r="MRA1399" s="428"/>
      <c r="MRB1399" s="469"/>
      <c r="MRC1399" s="414"/>
      <c r="MRD1399" s="414"/>
      <c r="MRE1399" s="414"/>
      <c r="MRF1399" s="414"/>
      <c r="MRG1399" s="414"/>
      <c r="MRH1399" s="415"/>
      <c r="MRI1399" s="414"/>
      <c r="MRJ1399" s="416"/>
      <c r="MRK1399" s="366"/>
      <c r="MRL1399" s="366"/>
      <c r="MRM1399" s="366"/>
      <c r="MRN1399" s="366"/>
      <c r="MRO1399" s="366"/>
      <c r="MRP1399" s="366"/>
      <c r="MRQ1399" s="366"/>
      <c r="MRR1399" s="366"/>
      <c r="MRS1399" s="419"/>
      <c r="MRT1399" s="480"/>
      <c r="MRU1399" s="482"/>
      <c r="MRV1399" s="482"/>
      <c r="MRW1399" s="482"/>
      <c r="MRX1399" s="482"/>
      <c r="MRY1399" s="482"/>
      <c r="MRZ1399" s="482"/>
      <c r="MSA1399" s="482"/>
      <c r="MSB1399" s="482"/>
      <c r="MSC1399" s="482"/>
      <c r="MSD1399" s="482"/>
      <c r="MSE1399" s="482"/>
      <c r="MSF1399" s="482"/>
      <c r="MSG1399" s="482"/>
      <c r="MSH1399" s="482"/>
      <c r="MSI1399" s="482"/>
      <c r="MSJ1399" s="482"/>
      <c r="MSK1399" s="482"/>
      <c r="MSL1399" s="482"/>
      <c r="MSM1399" s="481"/>
      <c r="MSN1399" s="447"/>
      <c r="MSO1399" s="447"/>
      <c r="MSP1399" s="451"/>
      <c r="MSQ1399" s="451"/>
      <c r="MSR1399" s="451"/>
      <c r="MSS1399" s="451"/>
      <c r="MST1399" s="451"/>
      <c r="MSU1399" s="451"/>
      <c r="MSV1399" s="451"/>
      <c r="MSW1399" s="451"/>
      <c r="MSX1399" s="451"/>
      <c r="MSY1399" s="451"/>
      <c r="MSZ1399" s="447"/>
      <c r="MTA1399" s="428"/>
      <c r="MTB1399" s="469"/>
      <c r="MTC1399" s="414"/>
      <c r="MTD1399" s="414"/>
      <c r="MTE1399" s="414"/>
      <c r="MTF1399" s="414"/>
      <c r="MTG1399" s="414"/>
      <c r="MTH1399" s="415"/>
      <c r="MTI1399" s="414"/>
      <c r="MTJ1399" s="416"/>
      <c r="MTK1399" s="366"/>
      <c r="MTL1399" s="366"/>
      <c r="MTM1399" s="366"/>
      <c r="MTN1399" s="366"/>
      <c r="MTO1399" s="366"/>
      <c r="MTP1399" s="366"/>
      <c r="MTQ1399" s="366"/>
      <c r="MTR1399" s="366"/>
      <c r="MTS1399" s="419"/>
      <c r="MTT1399" s="480"/>
      <c r="MTU1399" s="482"/>
      <c r="MTV1399" s="482"/>
      <c r="MTW1399" s="482"/>
      <c r="MTX1399" s="482"/>
      <c r="MTY1399" s="482"/>
      <c r="MTZ1399" s="482"/>
      <c r="MUA1399" s="482"/>
      <c r="MUB1399" s="482"/>
      <c r="MUC1399" s="482"/>
      <c r="MUD1399" s="482"/>
      <c r="MUE1399" s="482"/>
      <c r="MUF1399" s="482"/>
      <c r="MUG1399" s="482"/>
      <c r="MUH1399" s="482"/>
      <c r="MUI1399" s="482"/>
      <c r="MUJ1399" s="482"/>
      <c r="MUK1399" s="482"/>
      <c r="MUL1399" s="482"/>
      <c r="MUM1399" s="481"/>
      <c r="MUN1399" s="447"/>
      <c r="MUO1399" s="447"/>
      <c r="MUP1399" s="451"/>
      <c r="MUQ1399" s="451"/>
      <c r="MUR1399" s="451"/>
      <c r="MUS1399" s="451"/>
      <c r="MUT1399" s="451"/>
      <c r="MUU1399" s="451"/>
      <c r="MUV1399" s="451"/>
      <c r="MUW1399" s="451"/>
      <c r="MUX1399" s="451"/>
      <c r="MUY1399" s="451"/>
      <c r="MUZ1399" s="447"/>
      <c r="MVA1399" s="428"/>
      <c r="MVB1399" s="469"/>
      <c r="MVC1399" s="414"/>
      <c r="MVD1399" s="414"/>
      <c r="MVE1399" s="414"/>
      <c r="MVF1399" s="414"/>
      <c r="MVG1399" s="414"/>
      <c r="MVH1399" s="415"/>
      <c r="MVI1399" s="414"/>
      <c r="MVJ1399" s="416"/>
      <c r="MVK1399" s="366"/>
      <c r="MVL1399" s="366"/>
      <c r="MVM1399" s="366"/>
      <c r="MVN1399" s="366"/>
      <c r="MVO1399" s="366"/>
      <c r="MVP1399" s="366"/>
      <c r="MVQ1399" s="366"/>
      <c r="MVR1399" s="366"/>
      <c r="MVS1399" s="419"/>
      <c r="MVT1399" s="480"/>
      <c r="MVU1399" s="482"/>
      <c r="MVV1399" s="482"/>
      <c r="MVW1399" s="482"/>
      <c r="MVX1399" s="482"/>
      <c r="MVY1399" s="482"/>
      <c r="MVZ1399" s="482"/>
      <c r="MWA1399" s="482"/>
      <c r="MWB1399" s="482"/>
      <c r="MWC1399" s="482"/>
      <c r="MWD1399" s="482"/>
      <c r="MWE1399" s="482"/>
      <c r="MWF1399" s="482"/>
      <c r="MWG1399" s="482"/>
      <c r="MWH1399" s="482"/>
      <c r="MWI1399" s="482"/>
      <c r="MWJ1399" s="482"/>
      <c r="MWK1399" s="482"/>
      <c r="MWL1399" s="482"/>
      <c r="MWM1399" s="481"/>
      <c r="MWN1399" s="447"/>
      <c r="MWO1399" s="447"/>
      <c r="MWP1399" s="451"/>
      <c r="MWQ1399" s="451"/>
      <c r="MWR1399" s="451"/>
      <c r="MWS1399" s="451"/>
      <c r="MWT1399" s="451"/>
      <c r="MWU1399" s="451"/>
      <c r="MWV1399" s="451"/>
      <c r="MWW1399" s="451"/>
      <c r="MWX1399" s="451"/>
      <c r="MWY1399" s="451"/>
      <c r="MWZ1399" s="447"/>
      <c r="MXA1399" s="428"/>
      <c r="MXB1399" s="469"/>
      <c r="MXC1399" s="414"/>
      <c r="MXD1399" s="414"/>
      <c r="MXE1399" s="414"/>
      <c r="MXF1399" s="414"/>
      <c r="MXG1399" s="414"/>
      <c r="MXH1399" s="415"/>
      <c r="MXI1399" s="414"/>
      <c r="MXJ1399" s="416"/>
      <c r="MXK1399" s="366"/>
      <c r="MXL1399" s="366"/>
      <c r="MXM1399" s="366"/>
      <c r="MXN1399" s="366"/>
      <c r="MXO1399" s="366"/>
      <c r="MXP1399" s="366"/>
      <c r="MXQ1399" s="366"/>
      <c r="MXR1399" s="366"/>
      <c r="MXS1399" s="419"/>
      <c r="MXT1399" s="480"/>
      <c r="MXU1399" s="482"/>
      <c r="MXV1399" s="482"/>
      <c r="MXW1399" s="482"/>
      <c r="MXX1399" s="482"/>
      <c r="MXY1399" s="482"/>
      <c r="MXZ1399" s="482"/>
      <c r="MYA1399" s="482"/>
      <c r="MYB1399" s="482"/>
      <c r="MYC1399" s="482"/>
      <c r="MYD1399" s="482"/>
      <c r="MYE1399" s="482"/>
      <c r="MYF1399" s="482"/>
      <c r="MYG1399" s="482"/>
      <c r="MYH1399" s="482"/>
      <c r="MYI1399" s="482"/>
      <c r="MYJ1399" s="482"/>
      <c r="MYK1399" s="482"/>
      <c r="MYL1399" s="482"/>
      <c r="MYM1399" s="481"/>
      <c r="MYN1399" s="447"/>
      <c r="MYO1399" s="447"/>
      <c r="MYP1399" s="451"/>
      <c r="MYQ1399" s="451"/>
      <c r="MYR1399" s="451"/>
      <c r="MYS1399" s="451"/>
      <c r="MYT1399" s="451"/>
      <c r="MYU1399" s="451"/>
      <c r="MYV1399" s="451"/>
      <c r="MYW1399" s="451"/>
      <c r="MYX1399" s="451"/>
      <c r="MYY1399" s="451"/>
      <c r="MYZ1399" s="447"/>
      <c r="MZA1399" s="428"/>
      <c r="MZB1399" s="469"/>
      <c r="MZC1399" s="414"/>
      <c r="MZD1399" s="414"/>
      <c r="MZE1399" s="414"/>
      <c r="MZF1399" s="414"/>
      <c r="MZG1399" s="414"/>
      <c r="MZH1399" s="415"/>
      <c r="MZI1399" s="414"/>
      <c r="MZJ1399" s="416"/>
      <c r="MZK1399" s="366"/>
      <c r="MZL1399" s="366"/>
      <c r="MZM1399" s="366"/>
      <c r="MZN1399" s="366"/>
      <c r="MZO1399" s="366"/>
      <c r="MZP1399" s="366"/>
      <c r="MZQ1399" s="366"/>
      <c r="MZR1399" s="366"/>
      <c r="MZS1399" s="419"/>
      <c r="MZT1399" s="480"/>
      <c r="MZU1399" s="482"/>
      <c r="MZV1399" s="482"/>
      <c r="MZW1399" s="482"/>
      <c r="MZX1399" s="482"/>
      <c r="MZY1399" s="482"/>
      <c r="MZZ1399" s="482"/>
      <c r="NAA1399" s="482"/>
      <c r="NAB1399" s="482"/>
      <c r="NAC1399" s="482"/>
      <c r="NAD1399" s="482"/>
      <c r="NAE1399" s="482"/>
      <c r="NAF1399" s="482"/>
      <c r="NAG1399" s="482"/>
      <c r="NAH1399" s="482"/>
      <c r="NAI1399" s="482"/>
      <c r="NAJ1399" s="482"/>
      <c r="NAK1399" s="482"/>
      <c r="NAL1399" s="482"/>
      <c r="NAM1399" s="481"/>
      <c r="NAN1399" s="447"/>
      <c r="NAO1399" s="447"/>
      <c r="NAP1399" s="451"/>
      <c r="NAQ1399" s="451"/>
      <c r="NAR1399" s="451"/>
      <c r="NAS1399" s="451"/>
      <c r="NAT1399" s="451"/>
      <c r="NAU1399" s="451"/>
      <c r="NAV1399" s="451"/>
      <c r="NAW1399" s="451"/>
      <c r="NAX1399" s="451"/>
      <c r="NAY1399" s="451"/>
      <c r="NAZ1399" s="447"/>
      <c r="NBA1399" s="428"/>
      <c r="NBB1399" s="469"/>
      <c r="NBC1399" s="414"/>
      <c r="NBD1399" s="414"/>
      <c r="NBE1399" s="414"/>
      <c r="NBF1399" s="414"/>
      <c r="NBG1399" s="414"/>
      <c r="NBH1399" s="415"/>
      <c r="NBI1399" s="414"/>
      <c r="NBJ1399" s="416"/>
      <c r="NBK1399" s="366"/>
      <c r="NBL1399" s="366"/>
      <c r="NBM1399" s="366"/>
      <c r="NBN1399" s="366"/>
      <c r="NBO1399" s="366"/>
      <c r="NBP1399" s="366"/>
      <c r="NBQ1399" s="366"/>
      <c r="NBR1399" s="366"/>
      <c r="NBS1399" s="419"/>
      <c r="NBT1399" s="480"/>
      <c r="NBU1399" s="482"/>
      <c r="NBV1399" s="482"/>
      <c r="NBW1399" s="482"/>
      <c r="NBX1399" s="482"/>
      <c r="NBY1399" s="482"/>
      <c r="NBZ1399" s="482"/>
      <c r="NCA1399" s="482"/>
      <c r="NCB1399" s="482"/>
      <c r="NCC1399" s="482"/>
      <c r="NCD1399" s="482"/>
      <c r="NCE1399" s="482"/>
      <c r="NCF1399" s="482"/>
      <c r="NCG1399" s="482"/>
      <c r="NCH1399" s="482"/>
      <c r="NCI1399" s="482"/>
      <c r="NCJ1399" s="482"/>
      <c r="NCK1399" s="482"/>
      <c r="NCL1399" s="482"/>
      <c r="NCM1399" s="481"/>
      <c r="NCN1399" s="447"/>
      <c r="NCO1399" s="447"/>
      <c r="NCP1399" s="451"/>
      <c r="NCQ1399" s="451"/>
      <c r="NCR1399" s="451"/>
      <c r="NCS1399" s="451"/>
      <c r="NCT1399" s="451"/>
      <c r="NCU1399" s="451"/>
      <c r="NCV1399" s="451"/>
      <c r="NCW1399" s="451"/>
      <c r="NCX1399" s="451"/>
      <c r="NCY1399" s="451"/>
      <c r="NCZ1399" s="447"/>
      <c r="NDA1399" s="428"/>
      <c r="NDB1399" s="469"/>
      <c r="NDC1399" s="414"/>
      <c r="NDD1399" s="414"/>
      <c r="NDE1399" s="414"/>
      <c r="NDF1399" s="414"/>
      <c r="NDG1399" s="414"/>
      <c r="NDH1399" s="415"/>
      <c r="NDI1399" s="414"/>
      <c r="NDJ1399" s="416"/>
      <c r="NDK1399" s="366"/>
      <c r="NDL1399" s="366"/>
      <c r="NDM1399" s="366"/>
      <c r="NDN1399" s="366"/>
      <c r="NDO1399" s="366"/>
      <c r="NDP1399" s="366"/>
      <c r="NDQ1399" s="366"/>
      <c r="NDR1399" s="366"/>
      <c r="NDS1399" s="419"/>
      <c r="NDT1399" s="480"/>
      <c r="NDU1399" s="482"/>
      <c r="NDV1399" s="482"/>
      <c r="NDW1399" s="482"/>
      <c r="NDX1399" s="482"/>
      <c r="NDY1399" s="482"/>
      <c r="NDZ1399" s="482"/>
      <c r="NEA1399" s="482"/>
      <c r="NEB1399" s="482"/>
      <c r="NEC1399" s="482"/>
      <c r="NED1399" s="482"/>
      <c r="NEE1399" s="482"/>
      <c r="NEF1399" s="482"/>
      <c r="NEG1399" s="482"/>
      <c r="NEH1399" s="482"/>
      <c r="NEI1399" s="482"/>
      <c r="NEJ1399" s="482"/>
      <c r="NEK1399" s="482"/>
      <c r="NEL1399" s="482"/>
      <c r="NEM1399" s="481"/>
      <c r="NEN1399" s="447"/>
      <c r="NEO1399" s="447"/>
      <c r="NEP1399" s="451"/>
      <c r="NEQ1399" s="451"/>
      <c r="NER1399" s="451"/>
      <c r="NES1399" s="451"/>
      <c r="NET1399" s="451"/>
      <c r="NEU1399" s="451"/>
      <c r="NEV1399" s="451"/>
      <c r="NEW1399" s="451"/>
      <c r="NEX1399" s="451"/>
      <c r="NEY1399" s="451"/>
      <c r="NEZ1399" s="447"/>
      <c r="NFA1399" s="428"/>
      <c r="NFB1399" s="469"/>
      <c r="NFC1399" s="414"/>
      <c r="NFD1399" s="414"/>
      <c r="NFE1399" s="414"/>
      <c r="NFF1399" s="414"/>
      <c r="NFG1399" s="414"/>
      <c r="NFH1399" s="415"/>
      <c r="NFI1399" s="414"/>
      <c r="NFJ1399" s="416"/>
      <c r="NFK1399" s="366"/>
      <c r="NFL1399" s="366"/>
      <c r="NFM1399" s="366"/>
      <c r="NFN1399" s="366"/>
      <c r="NFO1399" s="366"/>
      <c r="NFP1399" s="366"/>
      <c r="NFQ1399" s="366"/>
      <c r="NFR1399" s="366"/>
      <c r="NFS1399" s="419"/>
      <c r="NFT1399" s="480"/>
      <c r="NFU1399" s="482"/>
      <c r="NFV1399" s="482"/>
      <c r="NFW1399" s="482"/>
      <c r="NFX1399" s="482"/>
      <c r="NFY1399" s="482"/>
      <c r="NFZ1399" s="482"/>
      <c r="NGA1399" s="482"/>
      <c r="NGB1399" s="482"/>
      <c r="NGC1399" s="482"/>
      <c r="NGD1399" s="482"/>
      <c r="NGE1399" s="482"/>
      <c r="NGF1399" s="482"/>
      <c r="NGG1399" s="482"/>
      <c r="NGH1399" s="482"/>
      <c r="NGI1399" s="482"/>
      <c r="NGJ1399" s="482"/>
      <c r="NGK1399" s="482"/>
      <c r="NGL1399" s="482"/>
      <c r="NGM1399" s="481"/>
      <c r="NGN1399" s="447"/>
      <c r="NGO1399" s="447"/>
      <c r="NGP1399" s="451"/>
      <c r="NGQ1399" s="451"/>
      <c r="NGR1399" s="451"/>
      <c r="NGS1399" s="451"/>
      <c r="NGT1399" s="451"/>
      <c r="NGU1399" s="451"/>
      <c r="NGV1399" s="451"/>
      <c r="NGW1399" s="451"/>
      <c r="NGX1399" s="451"/>
      <c r="NGY1399" s="451"/>
      <c r="NGZ1399" s="447"/>
      <c r="NHA1399" s="428"/>
      <c r="NHB1399" s="469"/>
      <c r="NHC1399" s="414"/>
      <c r="NHD1399" s="414"/>
      <c r="NHE1399" s="414"/>
      <c r="NHF1399" s="414"/>
      <c r="NHG1399" s="414"/>
      <c r="NHH1399" s="415"/>
      <c r="NHI1399" s="414"/>
      <c r="NHJ1399" s="416"/>
      <c r="NHK1399" s="366"/>
      <c r="NHL1399" s="366"/>
      <c r="NHM1399" s="366"/>
      <c r="NHN1399" s="366"/>
      <c r="NHO1399" s="366"/>
      <c r="NHP1399" s="366"/>
      <c r="NHQ1399" s="366"/>
      <c r="NHR1399" s="366"/>
      <c r="NHS1399" s="419"/>
      <c r="NHT1399" s="480"/>
      <c r="NHU1399" s="482"/>
      <c r="NHV1399" s="482"/>
      <c r="NHW1399" s="482"/>
      <c r="NHX1399" s="482"/>
      <c r="NHY1399" s="482"/>
      <c r="NHZ1399" s="482"/>
      <c r="NIA1399" s="482"/>
      <c r="NIB1399" s="482"/>
      <c r="NIC1399" s="482"/>
      <c r="NID1399" s="482"/>
      <c r="NIE1399" s="482"/>
      <c r="NIF1399" s="482"/>
      <c r="NIG1399" s="482"/>
      <c r="NIH1399" s="482"/>
      <c r="NII1399" s="482"/>
      <c r="NIJ1399" s="482"/>
      <c r="NIK1399" s="482"/>
      <c r="NIL1399" s="482"/>
      <c r="NIM1399" s="481"/>
      <c r="NIN1399" s="447"/>
      <c r="NIO1399" s="447"/>
      <c r="NIP1399" s="451"/>
      <c r="NIQ1399" s="451"/>
      <c r="NIR1399" s="451"/>
      <c r="NIS1399" s="451"/>
      <c r="NIT1399" s="451"/>
      <c r="NIU1399" s="451"/>
      <c r="NIV1399" s="451"/>
      <c r="NIW1399" s="451"/>
      <c r="NIX1399" s="451"/>
      <c r="NIY1399" s="451"/>
      <c r="NIZ1399" s="447"/>
      <c r="NJA1399" s="428"/>
      <c r="NJB1399" s="469"/>
      <c r="NJC1399" s="414"/>
      <c r="NJD1399" s="414"/>
      <c r="NJE1399" s="414"/>
      <c r="NJF1399" s="414"/>
      <c r="NJG1399" s="414"/>
      <c r="NJH1399" s="415"/>
      <c r="NJI1399" s="414"/>
      <c r="NJJ1399" s="416"/>
      <c r="NJK1399" s="366"/>
      <c r="NJL1399" s="366"/>
      <c r="NJM1399" s="366"/>
      <c r="NJN1399" s="366"/>
      <c r="NJO1399" s="366"/>
      <c r="NJP1399" s="366"/>
      <c r="NJQ1399" s="366"/>
      <c r="NJR1399" s="366"/>
      <c r="NJS1399" s="419"/>
      <c r="NJT1399" s="480"/>
      <c r="NJU1399" s="482"/>
      <c r="NJV1399" s="482"/>
      <c r="NJW1399" s="482"/>
      <c r="NJX1399" s="482"/>
      <c r="NJY1399" s="482"/>
      <c r="NJZ1399" s="482"/>
      <c r="NKA1399" s="482"/>
      <c r="NKB1399" s="482"/>
      <c r="NKC1399" s="482"/>
      <c r="NKD1399" s="482"/>
      <c r="NKE1399" s="482"/>
      <c r="NKF1399" s="482"/>
      <c r="NKG1399" s="482"/>
      <c r="NKH1399" s="482"/>
      <c r="NKI1399" s="482"/>
      <c r="NKJ1399" s="482"/>
      <c r="NKK1399" s="482"/>
      <c r="NKL1399" s="482"/>
      <c r="NKM1399" s="481"/>
      <c r="NKN1399" s="447"/>
      <c r="NKO1399" s="447"/>
      <c r="NKP1399" s="451"/>
      <c r="NKQ1399" s="451"/>
      <c r="NKR1399" s="451"/>
      <c r="NKS1399" s="451"/>
      <c r="NKT1399" s="451"/>
      <c r="NKU1399" s="451"/>
      <c r="NKV1399" s="451"/>
      <c r="NKW1399" s="451"/>
      <c r="NKX1399" s="451"/>
      <c r="NKY1399" s="451"/>
      <c r="NKZ1399" s="447"/>
      <c r="NLA1399" s="428"/>
      <c r="NLB1399" s="469"/>
      <c r="NLC1399" s="414"/>
      <c r="NLD1399" s="414"/>
      <c r="NLE1399" s="414"/>
      <c r="NLF1399" s="414"/>
      <c r="NLG1399" s="414"/>
      <c r="NLH1399" s="415"/>
      <c r="NLI1399" s="414"/>
      <c r="NLJ1399" s="416"/>
      <c r="NLK1399" s="366"/>
      <c r="NLL1399" s="366"/>
      <c r="NLM1399" s="366"/>
      <c r="NLN1399" s="366"/>
      <c r="NLO1399" s="366"/>
      <c r="NLP1399" s="366"/>
      <c r="NLQ1399" s="366"/>
      <c r="NLR1399" s="366"/>
      <c r="NLS1399" s="419"/>
      <c r="NLT1399" s="480"/>
      <c r="NLU1399" s="482"/>
      <c r="NLV1399" s="482"/>
      <c r="NLW1399" s="482"/>
      <c r="NLX1399" s="482"/>
      <c r="NLY1399" s="482"/>
      <c r="NLZ1399" s="482"/>
      <c r="NMA1399" s="482"/>
      <c r="NMB1399" s="482"/>
      <c r="NMC1399" s="482"/>
      <c r="NMD1399" s="482"/>
      <c r="NME1399" s="482"/>
      <c r="NMF1399" s="482"/>
      <c r="NMG1399" s="482"/>
      <c r="NMH1399" s="482"/>
      <c r="NMI1399" s="482"/>
      <c r="NMJ1399" s="482"/>
      <c r="NMK1399" s="482"/>
      <c r="NML1399" s="482"/>
      <c r="NMM1399" s="481"/>
      <c r="NMN1399" s="447"/>
      <c r="NMO1399" s="447"/>
      <c r="NMP1399" s="451"/>
      <c r="NMQ1399" s="451"/>
      <c r="NMR1399" s="451"/>
      <c r="NMS1399" s="451"/>
      <c r="NMT1399" s="451"/>
      <c r="NMU1399" s="451"/>
      <c r="NMV1399" s="451"/>
      <c r="NMW1399" s="451"/>
      <c r="NMX1399" s="451"/>
      <c r="NMY1399" s="451"/>
      <c r="NMZ1399" s="447"/>
      <c r="NNA1399" s="428"/>
      <c r="NNB1399" s="469"/>
      <c r="NNC1399" s="414"/>
      <c r="NND1399" s="414"/>
      <c r="NNE1399" s="414"/>
      <c r="NNF1399" s="414"/>
      <c r="NNG1399" s="414"/>
      <c r="NNH1399" s="415"/>
      <c r="NNI1399" s="414"/>
      <c r="NNJ1399" s="416"/>
      <c r="NNK1399" s="366"/>
      <c r="NNL1399" s="366"/>
      <c r="NNM1399" s="366"/>
      <c r="NNN1399" s="366"/>
      <c r="NNO1399" s="366"/>
      <c r="NNP1399" s="366"/>
      <c r="NNQ1399" s="366"/>
      <c r="NNR1399" s="366"/>
      <c r="NNS1399" s="419"/>
      <c r="NNT1399" s="480"/>
      <c r="NNU1399" s="482"/>
      <c r="NNV1399" s="482"/>
      <c r="NNW1399" s="482"/>
      <c r="NNX1399" s="482"/>
      <c r="NNY1399" s="482"/>
      <c r="NNZ1399" s="482"/>
      <c r="NOA1399" s="482"/>
      <c r="NOB1399" s="482"/>
      <c r="NOC1399" s="482"/>
      <c r="NOD1399" s="482"/>
      <c r="NOE1399" s="482"/>
      <c r="NOF1399" s="482"/>
      <c r="NOG1399" s="482"/>
      <c r="NOH1399" s="482"/>
      <c r="NOI1399" s="482"/>
      <c r="NOJ1399" s="482"/>
      <c r="NOK1399" s="482"/>
      <c r="NOL1399" s="482"/>
      <c r="NOM1399" s="481"/>
      <c r="NON1399" s="447"/>
      <c r="NOO1399" s="447"/>
      <c r="NOP1399" s="451"/>
      <c r="NOQ1399" s="451"/>
      <c r="NOR1399" s="451"/>
      <c r="NOS1399" s="451"/>
      <c r="NOT1399" s="451"/>
      <c r="NOU1399" s="451"/>
      <c r="NOV1399" s="451"/>
      <c r="NOW1399" s="451"/>
      <c r="NOX1399" s="451"/>
      <c r="NOY1399" s="451"/>
      <c r="NOZ1399" s="447"/>
      <c r="NPA1399" s="428"/>
      <c r="NPB1399" s="469"/>
      <c r="NPC1399" s="414"/>
      <c r="NPD1399" s="414"/>
      <c r="NPE1399" s="414"/>
      <c r="NPF1399" s="414"/>
      <c r="NPG1399" s="414"/>
      <c r="NPH1399" s="415"/>
      <c r="NPI1399" s="414"/>
      <c r="NPJ1399" s="416"/>
      <c r="NPK1399" s="366"/>
      <c r="NPL1399" s="366"/>
      <c r="NPM1399" s="366"/>
      <c r="NPN1399" s="366"/>
      <c r="NPO1399" s="366"/>
      <c r="NPP1399" s="366"/>
      <c r="NPQ1399" s="366"/>
      <c r="NPR1399" s="366"/>
      <c r="NPS1399" s="419"/>
      <c r="NPT1399" s="480"/>
      <c r="NPU1399" s="482"/>
      <c r="NPV1399" s="482"/>
      <c r="NPW1399" s="482"/>
      <c r="NPX1399" s="482"/>
      <c r="NPY1399" s="482"/>
      <c r="NPZ1399" s="482"/>
      <c r="NQA1399" s="482"/>
      <c r="NQB1399" s="482"/>
      <c r="NQC1399" s="482"/>
      <c r="NQD1399" s="482"/>
      <c r="NQE1399" s="482"/>
      <c r="NQF1399" s="482"/>
      <c r="NQG1399" s="482"/>
      <c r="NQH1399" s="482"/>
      <c r="NQI1399" s="482"/>
      <c r="NQJ1399" s="482"/>
      <c r="NQK1399" s="482"/>
      <c r="NQL1399" s="482"/>
      <c r="NQM1399" s="481"/>
      <c r="NQN1399" s="447"/>
      <c r="NQO1399" s="447"/>
      <c r="NQP1399" s="451"/>
      <c r="NQQ1399" s="451"/>
      <c r="NQR1399" s="451"/>
      <c r="NQS1399" s="451"/>
      <c r="NQT1399" s="451"/>
      <c r="NQU1399" s="451"/>
      <c r="NQV1399" s="451"/>
      <c r="NQW1399" s="451"/>
      <c r="NQX1399" s="451"/>
      <c r="NQY1399" s="451"/>
      <c r="NQZ1399" s="447"/>
      <c r="NRA1399" s="428"/>
      <c r="NRB1399" s="469"/>
      <c r="NRC1399" s="414"/>
      <c r="NRD1399" s="414"/>
      <c r="NRE1399" s="414"/>
      <c r="NRF1399" s="414"/>
      <c r="NRG1399" s="414"/>
      <c r="NRH1399" s="415"/>
      <c r="NRI1399" s="414"/>
      <c r="NRJ1399" s="416"/>
      <c r="NRK1399" s="366"/>
      <c r="NRL1399" s="366"/>
      <c r="NRM1399" s="366"/>
      <c r="NRN1399" s="366"/>
      <c r="NRO1399" s="366"/>
      <c r="NRP1399" s="366"/>
      <c r="NRQ1399" s="366"/>
      <c r="NRR1399" s="366"/>
      <c r="NRS1399" s="419"/>
      <c r="NRT1399" s="480"/>
      <c r="NRU1399" s="482"/>
      <c r="NRV1399" s="482"/>
      <c r="NRW1399" s="482"/>
      <c r="NRX1399" s="482"/>
      <c r="NRY1399" s="482"/>
      <c r="NRZ1399" s="482"/>
      <c r="NSA1399" s="482"/>
      <c r="NSB1399" s="482"/>
      <c r="NSC1399" s="482"/>
      <c r="NSD1399" s="482"/>
      <c r="NSE1399" s="482"/>
      <c r="NSF1399" s="482"/>
      <c r="NSG1399" s="482"/>
      <c r="NSH1399" s="482"/>
      <c r="NSI1399" s="482"/>
      <c r="NSJ1399" s="482"/>
      <c r="NSK1399" s="482"/>
      <c r="NSL1399" s="482"/>
      <c r="NSM1399" s="481"/>
      <c r="NSN1399" s="447"/>
      <c r="NSO1399" s="447"/>
      <c r="NSP1399" s="451"/>
      <c r="NSQ1399" s="451"/>
      <c r="NSR1399" s="451"/>
      <c r="NSS1399" s="451"/>
      <c r="NST1399" s="451"/>
      <c r="NSU1399" s="451"/>
      <c r="NSV1399" s="451"/>
      <c r="NSW1399" s="451"/>
      <c r="NSX1399" s="451"/>
      <c r="NSY1399" s="451"/>
      <c r="NSZ1399" s="447"/>
      <c r="NTA1399" s="428"/>
      <c r="NTB1399" s="469"/>
      <c r="NTC1399" s="414"/>
      <c r="NTD1399" s="414"/>
      <c r="NTE1399" s="414"/>
      <c r="NTF1399" s="414"/>
      <c r="NTG1399" s="414"/>
      <c r="NTH1399" s="415"/>
      <c r="NTI1399" s="414"/>
      <c r="NTJ1399" s="416"/>
      <c r="NTK1399" s="366"/>
      <c r="NTL1399" s="366"/>
      <c r="NTM1399" s="366"/>
      <c r="NTN1399" s="366"/>
      <c r="NTO1399" s="366"/>
      <c r="NTP1399" s="366"/>
      <c r="NTQ1399" s="366"/>
      <c r="NTR1399" s="366"/>
      <c r="NTS1399" s="419"/>
      <c r="NTT1399" s="480"/>
      <c r="NTU1399" s="482"/>
      <c r="NTV1399" s="482"/>
      <c r="NTW1399" s="482"/>
      <c r="NTX1399" s="482"/>
      <c r="NTY1399" s="482"/>
      <c r="NTZ1399" s="482"/>
      <c r="NUA1399" s="482"/>
      <c r="NUB1399" s="482"/>
      <c r="NUC1399" s="482"/>
      <c r="NUD1399" s="482"/>
      <c r="NUE1399" s="482"/>
      <c r="NUF1399" s="482"/>
      <c r="NUG1399" s="482"/>
      <c r="NUH1399" s="482"/>
      <c r="NUI1399" s="482"/>
      <c r="NUJ1399" s="482"/>
      <c r="NUK1399" s="482"/>
      <c r="NUL1399" s="482"/>
      <c r="NUM1399" s="481"/>
      <c r="NUN1399" s="447"/>
      <c r="NUO1399" s="447"/>
      <c r="NUP1399" s="451"/>
      <c r="NUQ1399" s="451"/>
      <c r="NUR1399" s="451"/>
      <c r="NUS1399" s="451"/>
      <c r="NUT1399" s="451"/>
      <c r="NUU1399" s="451"/>
      <c r="NUV1399" s="451"/>
      <c r="NUW1399" s="451"/>
      <c r="NUX1399" s="451"/>
      <c r="NUY1399" s="451"/>
      <c r="NUZ1399" s="447"/>
      <c r="NVA1399" s="428"/>
      <c r="NVB1399" s="469"/>
      <c r="NVC1399" s="414"/>
      <c r="NVD1399" s="414"/>
      <c r="NVE1399" s="414"/>
      <c r="NVF1399" s="414"/>
      <c r="NVG1399" s="414"/>
      <c r="NVH1399" s="415"/>
      <c r="NVI1399" s="414"/>
      <c r="NVJ1399" s="416"/>
      <c r="NVK1399" s="366"/>
      <c r="NVL1399" s="366"/>
      <c r="NVM1399" s="366"/>
      <c r="NVN1399" s="366"/>
      <c r="NVO1399" s="366"/>
      <c r="NVP1399" s="366"/>
      <c r="NVQ1399" s="366"/>
      <c r="NVR1399" s="366"/>
      <c r="NVS1399" s="419"/>
      <c r="NVT1399" s="480"/>
      <c r="NVU1399" s="482"/>
      <c r="NVV1399" s="482"/>
      <c r="NVW1399" s="482"/>
      <c r="NVX1399" s="482"/>
      <c r="NVY1399" s="482"/>
      <c r="NVZ1399" s="482"/>
      <c r="NWA1399" s="482"/>
      <c r="NWB1399" s="482"/>
      <c r="NWC1399" s="482"/>
      <c r="NWD1399" s="482"/>
      <c r="NWE1399" s="482"/>
      <c r="NWF1399" s="482"/>
      <c r="NWG1399" s="482"/>
      <c r="NWH1399" s="482"/>
      <c r="NWI1399" s="482"/>
      <c r="NWJ1399" s="482"/>
      <c r="NWK1399" s="482"/>
      <c r="NWL1399" s="482"/>
      <c r="NWM1399" s="481"/>
      <c r="NWN1399" s="447"/>
      <c r="NWO1399" s="447"/>
      <c r="NWP1399" s="451"/>
      <c r="NWQ1399" s="451"/>
      <c r="NWR1399" s="451"/>
      <c r="NWS1399" s="451"/>
      <c r="NWT1399" s="451"/>
      <c r="NWU1399" s="451"/>
      <c r="NWV1399" s="451"/>
      <c r="NWW1399" s="451"/>
      <c r="NWX1399" s="451"/>
      <c r="NWY1399" s="451"/>
      <c r="NWZ1399" s="447"/>
      <c r="NXA1399" s="428"/>
      <c r="NXB1399" s="469"/>
      <c r="NXC1399" s="414"/>
      <c r="NXD1399" s="414"/>
      <c r="NXE1399" s="414"/>
      <c r="NXF1399" s="414"/>
      <c r="NXG1399" s="414"/>
      <c r="NXH1399" s="415"/>
      <c r="NXI1399" s="414"/>
      <c r="NXJ1399" s="416"/>
      <c r="NXK1399" s="366"/>
      <c r="NXL1399" s="366"/>
      <c r="NXM1399" s="366"/>
      <c r="NXN1399" s="366"/>
      <c r="NXO1399" s="366"/>
      <c r="NXP1399" s="366"/>
      <c r="NXQ1399" s="366"/>
      <c r="NXR1399" s="366"/>
      <c r="NXS1399" s="419"/>
      <c r="NXT1399" s="480"/>
      <c r="NXU1399" s="482"/>
      <c r="NXV1399" s="482"/>
      <c r="NXW1399" s="482"/>
      <c r="NXX1399" s="482"/>
      <c r="NXY1399" s="482"/>
      <c r="NXZ1399" s="482"/>
      <c r="NYA1399" s="482"/>
      <c r="NYB1399" s="482"/>
      <c r="NYC1399" s="482"/>
      <c r="NYD1399" s="482"/>
      <c r="NYE1399" s="482"/>
      <c r="NYF1399" s="482"/>
      <c r="NYG1399" s="482"/>
      <c r="NYH1399" s="482"/>
      <c r="NYI1399" s="482"/>
      <c r="NYJ1399" s="482"/>
      <c r="NYK1399" s="482"/>
      <c r="NYL1399" s="482"/>
      <c r="NYM1399" s="481"/>
      <c r="NYN1399" s="447"/>
      <c r="NYO1399" s="447"/>
      <c r="NYP1399" s="451"/>
      <c r="NYQ1399" s="451"/>
      <c r="NYR1399" s="451"/>
      <c r="NYS1399" s="451"/>
      <c r="NYT1399" s="451"/>
      <c r="NYU1399" s="451"/>
      <c r="NYV1399" s="451"/>
      <c r="NYW1399" s="451"/>
      <c r="NYX1399" s="451"/>
      <c r="NYY1399" s="451"/>
      <c r="NYZ1399" s="447"/>
      <c r="NZA1399" s="428"/>
      <c r="NZB1399" s="469"/>
      <c r="NZC1399" s="414"/>
      <c r="NZD1399" s="414"/>
      <c r="NZE1399" s="414"/>
      <c r="NZF1399" s="414"/>
      <c r="NZG1399" s="414"/>
      <c r="NZH1399" s="415"/>
      <c r="NZI1399" s="414"/>
      <c r="NZJ1399" s="416"/>
      <c r="NZK1399" s="366"/>
      <c r="NZL1399" s="366"/>
      <c r="NZM1399" s="366"/>
      <c r="NZN1399" s="366"/>
      <c r="NZO1399" s="366"/>
      <c r="NZP1399" s="366"/>
      <c r="NZQ1399" s="366"/>
      <c r="NZR1399" s="366"/>
      <c r="NZS1399" s="419"/>
      <c r="NZT1399" s="480"/>
      <c r="NZU1399" s="482"/>
      <c r="NZV1399" s="482"/>
      <c r="NZW1399" s="482"/>
      <c r="NZX1399" s="482"/>
      <c r="NZY1399" s="482"/>
      <c r="NZZ1399" s="482"/>
      <c r="OAA1399" s="482"/>
      <c r="OAB1399" s="482"/>
      <c r="OAC1399" s="482"/>
      <c r="OAD1399" s="482"/>
      <c r="OAE1399" s="482"/>
      <c r="OAF1399" s="482"/>
      <c r="OAG1399" s="482"/>
      <c r="OAH1399" s="482"/>
      <c r="OAI1399" s="482"/>
      <c r="OAJ1399" s="482"/>
      <c r="OAK1399" s="482"/>
      <c r="OAL1399" s="482"/>
      <c r="OAM1399" s="481"/>
      <c r="OAN1399" s="447"/>
      <c r="OAO1399" s="447"/>
      <c r="OAP1399" s="451"/>
      <c r="OAQ1399" s="451"/>
      <c r="OAR1399" s="451"/>
      <c r="OAS1399" s="451"/>
      <c r="OAT1399" s="451"/>
      <c r="OAU1399" s="451"/>
      <c r="OAV1399" s="451"/>
      <c r="OAW1399" s="451"/>
      <c r="OAX1399" s="451"/>
      <c r="OAY1399" s="451"/>
      <c r="OAZ1399" s="447"/>
      <c r="OBA1399" s="428"/>
      <c r="OBB1399" s="469"/>
      <c r="OBC1399" s="414"/>
      <c r="OBD1399" s="414"/>
      <c r="OBE1399" s="414"/>
      <c r="OBF1399" s="414"/>
      <c r="OBG1399" s="414"/>
      <c r="OBH1399" s="415"/>
      <c r="OBI1399" s="414"/>
      <c r="OBJ1399" s="416"/>
      <c r="OBK1399" s="366"/>
      <c r="OBL1399" s="366"/>
      <c r="OBM1399" s="366"/>
      <c r="OBN1399" s="366"/>
      <c r="OBO1399" s="366"/>
      <c r="OBP1399" s="366"/>
      <c r="OBQ1399" s="366"/>
      <c r="OBR1399" s="366"/>
      <c r="OBS1399" s="419"/>
      <c r="OBT1399" s="480"/>
      <c r="OBU1399" s="482"/>
      <c r="OBV1399" s="482"/>
      <c r="OBW1399" s="482"/>
      <c r="OBX1399" s="482"/>
      <c r="OBY1399" s="482"/>
      <c r="OBZ1399" s="482"/>
      <c r="OCA1399" s="482"/>
      <c r="OCB1399" s="482"/>
      <c r="OCC1399" s="482"/>
      <c r="OCD1399" s="482"/>
      <c r="OCE1399" s="482"/>
      <c r="OCF1399" s="482"/>
      <c r="OCG1399" s="482"/>
      <c r="OCH1399" s="482"/>
      <c r="OCI1399" s="482"/>
      <c r="OCJ1399" s="482"/>
      <c r="OCK1399" s="482"/>
      <c r="OCL1399" s="482"/>
      <c r="OCM1399" s="481"/>
      <c r="OCN1399" s="447"/>
      <c r="OCO1399" s="447"/>
      <c r="OCP1399" s="451"/>
      <c r="OCQ1399" s="451"/>
      <c r="OCR1399" s="451"/>
      <c r="OCS1399" s="451"/>
      <c r="OCT1399" s="451"/>
      <c r="OCU1399" s="451"/>
      <c r="OCV1399" s="451"/>
      <c r="OCW1399" s="451"/>
      <c r="OCX1399" s="451"/>
      <c r="OCY1399" s="451"/>
      <c r="OCZ1399" s="447"/>
      <c r="ODA1399" s="428"/>
      <c r="ODB1399" s="469"/>
      <c r="ODC1399" s="414"/>
      <c r="ODD1399" s="414"/>
      <c r="ODE1399" s="414"/>
      <c r="ODF1399" s="414"/>
      <c r="ODG1399" s="414"/>
      <c r="ODH1399" s="415"/>
      <c r="ODI1399" s="414"/>
      <c r="ODJ1399" s="416"/>
      <c r="ODK1399" s="366"/>
      <c r="ODL1399" s="366"/>
      <c r="ODM1399" s="366"/>
      <c r="ODN1399" s="366"/>
      <c r="ODO1399" s="366"/>
      <c r="ODP1399" s="366"/>
      <c r="ODQ1399" s="366"/>
      <c r="ODR1399" s="366"/>
      <c r="ODS1399" s="419"/>
      <c r="ODT1399" s="480"/>
      <c r="ODU1399" s="482"/>
      <c r="ODV1399" s="482"/>
      <c r="ODW1399" s="482"/>
      <c r="ODX1399" s="482"/>
      <c r="ODY1399" s="482"/>
      <c r="ODZ1399" s="482"/>
      <c r="OEA1399" s="482"/>
      <c r="OEB1399" s="482"/>
      <c r="OEC1399" s="482"/>
      <c r="OED1399" s="482"/>
      <c r="OEE1399" s="482"/>
      <c r="OEF1399" s="482"/>
      <c r="OEG1399" s="482"/>
      <c r="OEH1399" s="482"/>
      <c r="OEI1399" s="482"/>
      <c r="OEJ1399" s="482"/>
      <c r="OEK1399" s="482"/>
      <c r="OEL1399" s="482"/>
      <c r="OEM1399" s="481"/>
      <c r="OEN1399" s="447"/>
      <c r="OEO1399" s="447"/>
      <c r="OEP1399" s="451"/>
      <c r="OEQ1399" s="451"/>
      <c r="OER1399" s="451"/>
      <c r="OES1399" s="451"/>
      <c r="OET1399" s="451"/>
      <c r="OEU1399" s="451"/>
      <c r="OEV1399" s="451"/>
      <c r="OEW1399" s="451"/>
      <c r="OEX1399" s="451"/>
      <c r="OEY1399" s="451"/>
      <c r="OEZ1399" s="447"/>
      <c r="OFA1399" s="428"/>
      <c r="OFB1399" s="469"/>
      <c r="OFC1399" s="414"/>
      <c r="OFD1399" s="414"/>
      <c r="OFE1399" s="414"/>
      <c r="OFF1399" s="414"/>
      <c r="OFG1399" s="414"/>
      <c r="OFH1399" s="415"/>
      <c r="OFI1399" s="414"/>
      <c r="OFJ1399" s="416"/>
      <c r="OFK1399" s="366"/>
      <c r="OFL1399" s="366"/>
      <c r="OFM1399" s="366"/>
      <c r="OFN1399" s="366"/>
      <c r="OFO1399" s="366"/>
      <c r="OFP1399" s="366"/>
      <c r="OFQ1399" s="366"/>
      <c r="OFR1399" s="366"/>
      <c r="OFS1399" s="419"/>
      <c r="OFT1399" s="480"/>
      <c r="OFU1399" s="482"/>
      <c r="OFV1399" s="482"/>
      <c r="OFW1399" s="482"/>
      <c r="OFX1399" s="482"/>
      <c r="OFY1399" s="482"/>
      <c r="OFZ1399" s="482"/>
      <c r="OGA1399" s="482"/>
      <c r="OGB1399" s="482"/>
      <c r="OGC1399" s="482"/>
      <c r="OGD1399" s="482"/>
      <c r="OGE1399" s="482"/>
      <c r="OGF1399" s="482"/>
      <c r="OGG1399" s="482"/>
      <c r="OGH1399" s="482"/>
      <c r="OGI1399" s="482"/>
      <c r="OGJ1399" s="482"/>
      <c r="OGK1399" s="482"/>
      <c r="OGL1399" s="482"/>
      <c r="OGM1399" s="481"/>
      <c r="OGN1399" s="447"/>
      <c r="OGO1399" s="447"/>
      <c r="OGP1399" s="451"/>
      <c r="OGQ1399" s="451"/>
      <c r="OGR1399" s="451"/>
      <c r="OGS1399" s="451"/>
      <c r="OGT1399" s="451"/>
      <c r="OGU1399" s="451"/>
      <c r="OGV1399" s="451"/>
      <c r="OGW1399" s="451"/>
      <c r="OGX1399" s="451"/>
      <c r="OGY1399" s="451"/>
      <c r="OGZ1399" s="447"/>
      <c r="OHA1399" s="428"/>
      <c r="OHB1399" s="469"/>
      <c r="OHC1399" s="414"/>
      <c r="OHD1399" s="414"/>
      <c r="OHE1399" s="414"/>
      <c r="OHF1399" s="414"/>
      <c r="OHG1399" s="414"/>
      <c r="OHH1399" s="415"/>
      <c r="OHI1399" s="414"/>
      <c r="OHJ1399" s="416"/>
      <c r="OHK1399" s="366"/>
      <c r="OHL1399" s="366"/>
      <c r="OHM1399" s="366"/>
      <c r="OHN1399" s="366"/>
      <c r="OHO1399" s="366"/>
      <c r="OHP1399" s="366"/>
      <c r="OHQ1399" s="366"/>
      <c r="OHR1399" s="366"/>
      <c r="OHS1399" s="419"/>
      <c r="OHT1399" s="480"/>
      <c r="OHU1399" s="482"/>
      <c r="OHV1399" s="482"/>
      <c r="OHW1399" s="482"/>
      <c r="OHX1399" s="482"/>
      <c r="OHY1399" s="482"/>
      <c r="OHZ1399" s="482"/>
      <c r="OIA1399" s="482"/>
      <c r="OIB1399" s="482"/>
      <c r="OIC1399" s="482"/>
      <c r="OID1399" s="482"/>
      <c r="OIE1399" s="482"/>
      <c r="OIF1399" s="482"/>
      <c r="OIG1399" s="482"/>
      <c r="OIH1399" s="482"/>
      <c r="OII1399" s="482"/>
      <c r="OIJ1399" s="482"/>
      <c r="OIK1399" s="482"/>
      <c r="OIL1399" s="482"/>
      <c r="OIM1399" s="481"/>
      <c r="OIN1399" s="447"/>
      <c r="OIO1399" s="447"/>
      <c r="OIP1399" s="451"/>
      <c r="OIQ1399" s="451"/>
      <c r="OIR1399" s="451"/>
      <c r="OIS1399" s="451"/>
      <c r="OIT1399" s="451"/>
      <c r="OIU1399" s="451"/>
      <c r="OIV1399" s="451"/>
      <c r="OIW1399" s="451"/>
      <c r="OIX1399" s="451"/>
      <c r="OIY1399" s="451"/>
      <c r="OIZ1399" s="447"/>
      <c r="OJA1399" s="428"/>
      <c r="OJB1399" s="469"/>
      <c r="OJC1399" s="414"/>
      <c r="OJD1399" s="414"/>
      <c r="OJE1399" s="414"/>
      <c r="OJF1399" s="414"/>
      <c r="OJG1399" s="414"/>
      <c r="OJH1399" s="415"/>
      <c r="OJI1399" s="414"/>
      <c r="OJJ1399" s="416"/>
      <c r="OJK1399" s="366"/>
      <c r="OJL1399" s="366"/>
      <c r="OJM1399" s="366"/>
      <c r="OJN1399" s="366"/>
      <c r="OJO1399" s="366"/>
      <c r="OJP1399" s="366"/>
      <c r="OJQ1399" s="366"/>
      <c r="OJR1399" s="366"/>
      <c r="OJS1399" s="419"/>
      <c r="OJT1399" s="480"/>
      <c r="OJU1399" s="482"/>
      <c r="OJV1399" s="482"/>
      <c r="OJW1399" s="482"/>
      <c r="OJX1399" s="482"/>
      <c r="OJY1399" s="482"/>
      <c r="OJZ1399" s="482"/>
      <c r="OKA1399" s="482"/>
      <c r="OKB1399" s="482"/>
      <c r="OKC1399" s="482"/>
      <c r="OKD1399" s="482"/>
      <c r="OKE1399" s="482"/>
      <c r="OKF1399" s="482"/>
      <c r="OKG1399" s="482"/>
      <c r="OKH1399" s="482"/>
      <c r="OKI1399" s="482"/>
      <c r="OKJ1399" s="482"/>
      <c r="OKK1399" s="482"/>
      <c r="OKL1399" s="482"/>
      <c r="OKM1399" s="481"/>
      <c r="OKN1399" s="447"/>
      <c r="OKO1399" s="447"/>
      <c r="OKP1399" s="451"/>
      <c r="OKQ1399" s="451"/>
      <c r="OKR1399" s="451"/>
      <c r="OKS1399" s="451"/>
      <c r="OKT1399" s="451"/>
      <c r="OKU1399" s="451"/>
      <c r="OKV1399" s="451"/>
      <c r="OKW1399" s="451"/>
      <c r="OKX1399" s="451"/>
      <c r="OKY1399" s="451"/>
      <c r="OKZ1399" s="447"/>
      <c r="OLA1399" s="428"/>
      <c r="OLB1399" s="469"/>
      <c r="OLC1399" s="414"/>
      <c r="OLD1399" s="414"/>
      <c r="OLE1399" s="414"/>
      <c r="OLF1399" s="414"/>
      <c r="OLG1399" s="414"/>
      <c r="OLH1399" s="415"/>
      <c r="OLI1399" s="414"/>
      <c r="OLJ1399" s="416"/>
      <c r="OLK1399" s="366"/>
      <c r="OLL1399" s="366"/>
      <c r="OLM1399" s="366"/>
      <c r="OLN1399" s="366"/>
      <c r="OLO1399" s="366"/>
      <c r="OLP1399" s="366"/>
      <c r="OLQ1399" s="366"/>
      <c r="OLR1399" s="366"/>
      <c r="OLS1399" s="419"/>
      <c r="OLT1399" s="480"/>
      <c r="OLU1399" s="482"/>
      <c r="OLV1399" s="482"/>
      <c r="OLW1399" s="482"/>
      <c r="OLX1399" s="482"/>
      <c r="OLY1399" s="482"/>
      <c r="OLZ1399" s="482"/>
      <c r="OMA1399" s="482"/>
      <c r="OMB1399" s="482"/>
      <c r="OMC1399" s="482"/>
      <c r="OMD1399" s="482"/>
      <c r="OME1399" s="482"/>
      <c r="OMF1399" s="482"/>
      <c r="OMG1399" s="482"/>
      <c r="OMH1399" s="482"/>
      <c r="OMI1399" s="482"/>
      <c r="OMJ1399" s="482"/>
      <c r="OMK1399" s="482"/>
      <c r="OML1399" s="482"/>
      <c r="OMM1399" s="481"/>
      <c r="OMN1399" s="447"/>
      <c r="OMO1399" s="447"/>
      <c r="OMP1399" s="451"/>
      <c r="OMQ1399" s="451"/>
      <c r="OMR1399" s="451"/>
      <c r="OMS1399" s="451"/>
      <c r="OMT1399" s="451"/>
      <c r="OMU1399" s="451"/>
      <c r="OMV1399" s="451"/>
      <c r="OMW1399" s="451"/>
      <c r="OMX1399" s="451"/>
      <c r="OMY1399" s="451"/>
      <c r="OMZ1399" s="447"/>
      <c r="ONA1399" s="428"/>
      <c r="ONB1399" s="469"/>
      <c r="ONC1399" s="414"/>
      <c r="OND1399" s="414"/>
      <c r="ONE1399" s="414"/>
      <c r="ONF1399" s="414"/>
      <c r="ONG1399" s="414"/>
      <c r="ONH1399" s="415"/>
      <c r="ONI1399" s="414"/>
      <c r="ONJ1399" s="416"/>
      <c r="ONK1399" s="366"/>
      <c r="ONL1399" s="366"/>
      <c r="ONM1399" s="366"/>
      <c r="ONN1399" s="366"/>
      <c r="ONO1399" s="366"/>
      <c r="ONP1399" s="366"/>
      <c r="ONQ1399" s="366"/>
      <c r="ONR1399" s="366"/>
      <c r="ONS1399" s="419"/>
      <c r="ONT1399" s="480"/>
      <c r="ONU1399" s="482"/>
      <c r="ONV1399" s="482"/>
      <c r="ONW1399" s="482"/>
      <c r="ONX1399" s="482"/>
      <c r="ONY1399" s="482"/>
      <c r="ONZ1399" s="482"/>
      <c r="OOA1399" s="482"/>
      <c r="OOB1399" s="482"/>
      <c r="OOC1399" s="482"/>
      <c r="OOD1399" s="482"/>
      <c r="OOE1399" s="482"/>
      <c r="OOF1399" s="482"/>
      <c r="OOG1399" s="482"/>
      <c r="OOH1399" s="482"/>
      <c r="OOI1399" s="482"/>
      <c r="OOJ1399" s="482"/>
      <c r="OOK1399" s="482"/>
      <c r="OOL1399" s="482"/>
      <c r="OOM1399" s="481"/>
      <c r="OON1399" s="447"/>
      <c r="OOO1399" s="447"/>
      <c r="OOP1399" s="451"/>
      <c r="OOQ1399" s="451"/>
      <c r="OOR1399" s="451"/>
      <c r="OOS1399" s="451"/>
      <c r="OOT1399" s="451"/>
      <c r="OOU1399" s="451"/>
      <c r="OOV1399" s="451"/>
      <c r="OOW1399" s="451"/>
      <c r="OOX1399" s="451"/>
      <c r="OOY1399" s="451"/>
      <c r="OOZ1399" s="447"/>
      <c r="OPA1399" s="428"/>
      <c r="OPB1399" s="469"/>
      <c r="OPC1399" s="414"/>
      <c r="OPD1399" s="414"/>
      <c r="OPE1399" s="414"/>
      <c r="OPF1399" s="414"/>
      <c r="OPG1399" s="414"/>
      <c r="OPH1399" s="415"/>
      <c r="OPI1399" s="414"/>
      <c r="OPJ1399" s="416"/>
      <c r="OPK1399" s="366"/>
      <c r="OPL1399" s="366"/>
      <c r="OPM1399" s="366"/>
      <c r="OPN1399" s="366"/>
      <c r="OPO1399" s="366"/>
      <c r="OPP1399" s="366"/>
      <c r="OPQ1399" s="366"/>
      <c r="OPR1399" s="366"/>
      <c r="OPS1399" s="419"/>
      <c r="OPT1399" s="480"/>
      <c r="OPU1399" s="482"/>
      <c r="OPV1399" s="482"/>
      <c r="OPW1399" s="482"/>
      <c r="OPX1399" s="482"/>
      <c r="OPY1399" s="482"/>
      <c r="OPZ1399" s="482"/>
      <c r="OQA1399" s="482"/>
      <c r="OQB1399" s="482"/>
      <c r="OQC1399" s="482"/>
      <c r="OQD1399" s="482"/>
      <c r="OQE1399" s="482"/>
      <c r="OQF1399" s="482"/>
      <c r="OQG1399" s="482"/>
      <c r="OQH1399" s="482"/>
      <c r="OQI1399" s="482"/>
      <c r="OQJ1399" s="482"/>
      <c r="OQK1399" s="482"/>
      <c r="OQL1399" s="482"/>
      <c r="OQM1399" s="481"/>
      <c r="OQN1399" s="447"/>
      <c r="OQO1399" s="447"/>
      <c r="OQP1399" s="451"/>
      <c r="OQQ1399" s="451"/>
      <c r="OQR1399" s="451"/>
      <c r="OQS1399" s="451"/>
      <c r="OQT1399" s="451"/>
      <c r="OQU1399" s="451"/>
      <c r="OQV1399" s="451"/>
      <c r="OQW1399" s="451"/>
      <c r="OQX1399" s="451"/>
      <c r="OQY1399" s="451"/>
      <c r="OQZ1399" s="447"/>
      <c r="ORA1399" s="428"/>
      <c r="ORB1399" s="469"/>
      <c r="ORC1399" s="414"/>
      <c r="ORD1399" s="414"/>
      <c r="ORE1399" s="414"/>
      <c r="ORF1399" s="414"/>
      <c r="ORG1399" s="414"/>
      <c r="ORH1399" s="415"/>
      <c r="ORI1399" s="414"/>
      <c r="ORJ1399" s="416"/>
      <c r="ORK1399" s="366"/>
      <c r="ORL1399" s="366"/>
      <c r="ORM1399" s="366"/>
      <c r="ORN1399" s="366"/>
      <c r="ORO1399" s="366"/>
      <c r="ORP1399" s="366"/>
      <c r="ORQ1399" s="366"/>
      <c r="ORR1399" s="366"/>
      <c r="ORS1399" s="419"/>
      <c r="ORT1399" s="480"/>
      <c r="ORU1399" s="482"/>
      <c r="ORV1399" s="482"/>
      <c r="ORW1399" s="482"/>
      <c r="ORX1399" s="482"/>
      <c r="ORY1399" s="482"/>
      <c r="ORZ1399" s="482"/>
      <c r="OSA1399" s="482"/>
      <c r="OSB1399" s="482"/>
      <c r="OSC1399" s="482"/>
      <c r="OSD1399" s="482"/>
      <c r="OSE1399" s="482"/>
      <c r="OSF1399" s="482"/>
      <c r="OSG1399" s="482"/>
      <c r="OSH1399" s="482"/>
      <c r="OSI1399" s="482"/>
      <c r="OSJ1399" s="482"/>
      <c r="OSK1399" s="482"/>
      <c r="OSL1399" s="482"/>
      <c r="OSM1399" s="481"/>
      <c r="OSN1399" s="447"/>
      <c r="OSO1399" s="447"/>
      <c r="OSP1399" s="451"/>
      <c r="OSQ1399" s="451"/>
      <c r="OSR1399" s="451"/>
      <c r="OSS1399" s="451"/>
      <c r="OST1399" s="451"/>
      <c r="OSU1399" s="451"/>
      <c r="OSV1399" s="451"/>
      <c r="OSW1399" s="451"/>
      <c r="OSX1399" s="451"/>
      <c r="OSY1399" s="451"/>
      <c r="OSZ1399" s="447"/>
      <c r="OTA1399" s="428"/>
      <c r="OTB1399" s="469"/>
      <c r="OTC1399" s="414"/>
      <c r="OTD1399" s="414"/>
      <c r="OTE1399" s="414"/>
      <c r="OTF1399" s="414"/>
      <c r="OTG1399" s="414"/>
      <c r="OTH1399" s="415"/>
      <c r="OTI1399" s="414"/>
      <c r="OTJ1399" s="416"/>
      <c r="OTK1399" s="366"/>
      <c r="OTL1399" s="366"/>
      <c r="OTM1399" s="366"/>
      <c r="OTN1399" s="366"/>
      <c r="OTO1399" s="366"/>
      <c r="OTP1399" s="366"/>
      <c r="OTQ1399" s="366"/>
      <c r="OTR1399" s="366"/>
      <c r="OTS1399" s="419"/>
      <c r="OTT1399" s="480"/>
      <c r="OTU1399" s="482"/>
      <c r="OTV1399" s="482"/>
      <c r="OTW1399" s="482"/>
      <c r="OTX1399" s="482"/>
      <c r="OTY1399" s="482"/>
      <c r="OTZ1399" s="482"/>
      <c r="OUA1399" s="482"/>
      <c r="OUB1399" s="482"/>
      <c r="OUC1399" s="482"/>
      <c r="OUD1399" s="482"/>
      <c r="OUE1399" s="482"/>
      <c r="OUF1399" s="482"/>
      <c r="OUG1399" s="482"/>
      <c r="OUH1399" s="482"/>
      <c r="OUI1399" s="482"/>
      <c r="OUJ1399" s="482"/>
      <c r="OUK1399" s="482"/>
      <c r="OUL1399" s="482"/>
      <c r="OUM1399" s="481"/>
      <c r="OUN1399" s="447"/>
      <c r="OUO1399" s="447"/>
      <c r="OUP1399" s="451"/>
      <c r="OUQ1399" s="451"/>
      <c r="OUR1399" s="451"/>
      <c r="OUS1399" s="451"/>
      <c r="OUT1399" s="451"/>
      <c r="OUU1399" s="451"/>
      <c r="OUV1399" s="451"/>
      <c r="OUW1399" s="451"/>
      <c r="OUX1399" s="451"/>
      <c r="OUY1399" s="451"/>
      <c r="OUZ1399" s="447"/>
      <c r="OVA1399" s="428"/>
      <c r="OVB1399" s="469"/>
      <c r="OVC1399" s="414"/>
      <c r="OVD1399" s="414"/>
      <c r="OVE1399" s="414"/>
      <c r="OVF1399" s="414"/>
      <c r="OVG1399" s="414"/>
      <c r="OVH1399" s="415"/>
      <c r="OVI1399" s="414"/>
      <c r="OVJ1399" s="416"/>
      <c r="OVK1399" s="366"/>
      <c r="OVL1399" s="366"/>
      <c r="OVM1399" s="366"/>
      <c r="OVN1399" s="366"/>
      <c r="OVO1399" s="366"/>
      <c r="OVP1399" s="366"/>
      <c r="OVQ1399" s="366"/>
      <c r="OVR1399" s="366"/>
      <c r="OVS1399" s="419"/>
      <c r="OVT1399" s="480"/>
      <c r="OVU1399" s="482"/>
      <c r="OVV1399" s="482"/>
      <c r="OVW1399" s="482"/>
      <c r="OVX1399" s="482"/>
      <c r="OVY1399" s="482"/>
      <c r="OVZ1399" s="482"/>
      <c r="OWA1399" s="482"/>
      <c r="OWB1399" s="482"/>
      <c r="OWC1399" s="482"/>
      <c r="OWD1399" s="482"/>
      <c r="OWE1399" s="482"/>
      <c r="OWF1399" s="482"/>
      <c r="OWG1399" s="482"/>
      <c r="OWH1399" s="482"/>
      <c r="OWI1399" s="482"/>
      <c r="OWJ1399" s="482"/>
      <c r="OWK1399" s="482"/>
      <c r="OWL1399" s="482"/>
      <c r="OWM1399" s="481"/>
      <c r="OWN1399" s="447"/>
      <c r="OWO1399" s="447"/>
      <c r="OWP1399" s="451"/>
      <c r="OWQ1399" s="451"/>
      <c r="OWR1399" s="451"/>
      <c r="OWS1399" s="451"/>
      <c r="OWT1399" s="451"/>
      <c r="OWU1399" s="451"/>
      <c r="OWV1399" s="451"/>
      <c r="OWW1399" s="451"/>
      <c r="OWX1399" s="451"/>
      <c r="OWY1399" s="451"/>
      <c r="OWZ1399" s="447"/>
      <c r="OXA1399" s="428"/>
      <c r="OXB1399" s="469"/>
      <c r="OXC1399" s="414"/>
      <c r="OXD1399" s="414"/>
      <c r="OXE1399" s="414"/>
      <c r="OXF1399" s="414"/>
      <c r="OXG1399" s="414"/>
      <c r="OXH1399" s="415"/>
      <c r="OXI1399" s="414"/>
      <c r="OXJ1399" s="416"/>
      <c r="OXK1399" s="366"/>
      <c r="OXL1399" s="366"/>
      <c r="OXM1399" s="366"/>
      <c r="OXN1399" s="366"/>
      <c r="OXO1399" s="366"/>
      <c r="OXP1399" s="366"/>
      <c r="OXQ1399" s="366"/>
      <c r="OXR1399" s="366"/>
      <c r="OXS1399" s="419"/>
      <c r="OXT1399" s="480"/>
      <c r="OXU1399" s="482"/>
      <c r="OXV1399" s="482"/>
      <c r="OXW1399" s="482"/>
      <c r="OXX1399" s="482"/>
      <c r="OXY1399" s="482"/>
      <c r="OXZ1399" s="482"/>
      <c r="OYA1399" s="482"/>
      <c r="OYB1399" s="482"/>
      <c r="OYC1399" s="482"/>
      <c r="OYD1399" s="482"/>
      <c r="OYE1399" s="482"/>
      <c r="OYF1399" s="482"/>
      <c r="OYG1399" s="482"/>
      <c r="OYH1399" s="482"/>
      <c r="OYI1399" s="482"/>
      <c r="OYJ1399" s="482"/>
      <c r="OYK1399" s="482"/>
      <c r="OYL1399" s="482"/>
      <c r="OYM1399" s="481"/>
      <c r="OYN1399" s="447"/>
      <c r="OYO1399" s="447"/>
      <c r="OYP1399" s="451"/>
      <c r="OYQ1399" s="451"/>
      <c r="OYR1399" s="451"/>
      <c r="OYS1399" s="451"/>
      <c r="OYT1399" s="451"/>
      <c r="OYU1399" s="451"/>
      <c r="OYV1399" s="451"/>
      <c r="OYW1399" s="451"/>
      <c r="OYX1399" s="451"/>
      <c r="OYY1399" s="451"/>
      <c r="OYZ1399" s="447"/>
      <c r="OZA1399" s="428"/>
      <c r="OZB1399" s="469"/>
      <c r="OZC1399" s="414"/>
      <c r="OZD1399" s="414"/>
      <c r="OZE1399" s="414"/>
      <c r="OZF1399" s="414"/>
      <c r="OZG1399" s="414"/>
      <c r="OZH1399" s="415"/>
      <c r="OZI1399" s="414"/>
      <c r="OZJ1399" s="416"/>
      <c r="OZK1399" s="366"/>
      <c r="OZL1399" s="366"/>
      <c r="OZM1399" s="366"/>
      <c r="OZN1399" s="366"/>
      <c r="OZO1399" s="366"/>
      <c r="OZP1399" s="366"/>
      <c r="OZQ1399" s="366"/>
      <c r="OZR1399" s="366"/>
      <c r="OZS1399" s="419"/>
      <c r="OZT1399" s="480"/>
      <c r="OZU1399" s="482"/>
      <c r="OZV1399" s="482"/>
      <c r="OZW1399" s="482"/>
      <c r="OZX1399" s="482"/>
      <c r="OZY1399" s="482"/>
      <c r="OZZ1399" s="482"/>
      <c r="PAA1399" s="482"/>
      <c r="PAB1399" s="482"/>
      <c r="PAC1399" s="482"/>
      <c r="PAD1399" s="482"/>
      <c r="PAE1399" s="482"/>
      <c r="PAF1399" s="482"/>
      <c r="PAG1399" s="482"/>
      <c r="PAH1399" s="482"/>
      <c r="PAI1399" s="482"/>
      <c r="PAJ1399" s="482"/>
      <c r="PAK1399" s="482"/>
      <c r="PAL1399" s="482"/>
      <c r="PAM1399" s="481"/>
      <c r="PAN1399" s="447"/>
      <c r="PAO1399" s="447"/>
      <c r="PAP1399" s="451"/>
      <c r="PAQ1399" s="451"/>
      <c r="PAR1399" s="451"/>
      <c r="PAS1399" s="451"/>
      <c r="PAT1399" s="451"/>
      <c r="PAU1399" s="451"/>
      <c r="PAV1399" s="451"/>
      <c r="PAW1399" s="451"/>
      <c r="PAX1399" s="451"/>
      <c r="PAY1399" s="451"/>
      <c r="PAZ1399" s="447"/>
      <c r="PBA1399" s="428"/>
      <c r="PBB1399" s="469"/>
      <c r="PBC1399" s="414"/>
      <c r="PBD1399" s="414"/>
      <c r="PBE1399" s="414"/>
      <c r="PBF1399" s="414"/>
      <c r="PBG1399" s="414"/>
      <c r="PBH1399" s="415"/>
      <c r="PBI1399" s="414"/>
      <c r="PBJ1399" s="416"/>
      <c r="PBK1399" s="366"/>
      <c r="PBL1399" s="366"/>
      <c r="PBM1399" s="366"/>
      <c r="PBN1399" s="366"/>
      <c r="PBO1399" s="366"/>
      <c r="PBP1399" s="366"/>
      <c r="PBQ1399" s="366"/>
      <c r="PBR1399" s="366"/>
      <c r="PBS1399" s="419"/>
      <c r="PBT1399" s="480"/>
      <c r="PBU1399" s="482"/>
      <c r="PBV1399" s="482"/>
      <c r="PBW1399" s="482"/>
      <c r="PBX1399" s="482"/>
      <c r="PBY1399" s="482"/>
      <c r="PBZ1399" s="482"/>
      <c r="PCA1399" s="482"/>
      <c r="PCB1399" s="482"/>
      <c r="PCC1399" s="482"/>
      <c r="PCD1399" s="482"/>
      <c r="PCE1399" s="482"/>
      <c r="PCF1399" s="482"/>
      <c r="PCG1399" s="482"/>
      <c r="PCH1399" s="482"/>
      <c r="PCI1399" s="482"/>
      <c r="PCJ1399" s="482"/>
      <c r="PCK1399" s="482"/>
      <c r="PCL1399" s="482"/>
      <c r="PCM1399" s="481"/>
      <c r="PCN1399" s="447"/>
      <c r="PCO1399" s="447"/>
      <c r="PCP1399" s="451"/>
      <c r="PCQ1399" s="451"/>
      <c r="PCR1399" s="451"/>
      <c r="PCS1399" s="451"/>
      <c r="PCT1399" s="451"/>
      <c r="PCU1399" s="451"/>
      <c r="PCV1399" s="451"/>
      <c r="PCW1399" s="451"/>
      <c r="PCX1399" s="451"/>
      <c r="PCY1399" s="451"/>
      <c r="PCZ1399" s="447"/>
      <c r="PDA1399" s="428"/>
      <c r="PDB1399" s="469"/>
      <c r="PDC1399" s="414"/>
      <c r="PDD1399" s="414"/>
      <c r="PDE1399" s="414"/>
      <c r="PDF1399" s="414"/>
      <c r="PDG1399" s="414"/>
      <c r="PDH1399" s="415"/>
      <c r="PDI1399" s="414"/>
      <c r="PDJ1399" s="416"/>
      <c r="PDK1399" s="366"/>
      <c r="PDL1399" s="366"/>
      <c r="PDM1399" s="366"/>
      <c r="PDN1399" s="366"/>
      <c r="PDO1399" s="366"/>
      <c r="PDP1399" s="366"/>
      <c r="PDQ1399" s="366"/>
      <c r="PDR1399" s="366"/>
      <c r="PDS1399" s="419"/>
      <c r="PDT1399" s="480"/>
      <c r="PDU1399" s="482"/>
      <c r="PDV1399" s="482"/>
      <c r="PDW1399" s="482"/>
      <c r="PDX1399" s="482"/>
      <c r="PDY1399" s="482"/>
      <c r="PDZ1399" s="482"/>
      <c r="PEA1399" s="482"/>
      <c r="PEB1399" s="482"/>
      <c r="PEC1399" s="482"/>
      <c r="PED1399" s="482"/>
      <c r="PEE1399" s="482"/>
      <c r="PEF1399" s="482"/>
      <c r="PEG1399" s="482"/>
      <c r="PEH1399" s="482"/>
      <c r="PEI1399" s="482"/>
      <c r="PEJ1399" s="482"/>
      <c r="PEK1399" s="482"/>
      <c r="PEL1399" s="482"/>
      <c r="PEM1399" s="481"/>
      <c r="PEN1399" s="447"/>
      <c r="PEO1399" s="447"/>
      <c r="PEP1399" s="451"/>
      <c r="PEQ1399" s="451"/>
      <c r="PER1399" s="451"/>
      <c r="PES1399" s="451"/>
      <c r="PET1399" s="451"/>
      <c r="PEU1399" s="451"/>
      <c r="PEV1399" s="451"/>
      <c r="PEW1399" s="451"/>
      <c r="PEX1399" s="451"/>
      <c r="PEY1399" s="451"/>
      <c r="PEZ1399" s="447"/>
      <c r="PFA1399" s="428"/>
      <c r="PFB1399" s="469"/>
      <c r="PFC1399" s="414"/>
      <c r="PFD1399" s="414"/>
      <c r="PFE1399" s="414"/>
      <c r="PFF1399" s="414"/>
      <c r="PFG1399" s="414"/>
      <c r="PFH1399" s="415"/>
      <c r="PFI1399" s="414"/>
      <c r="PFJ1399" s="416"/>
      <c r="PFK1399" s="366"/>
      <c r="PFL1399" s="366"/>
      <c r="PFM1399" s="366"/>
      <c r="PFN1399" s="366"/>
      <c r="PFO1399" s="366"/>
      <c r="PFP1399" s="366"/>
      <c r="PFQ1399" s="366"/>
      <c r="PFR1399" s="366"/>
      <c r="PFS1399" s="419"/>
      <c r="PFT1399" s="480"/>
      <c r="PFU1399" s="482"/>
      <c r="PFV1399" s="482"/>
      <c r="PFW1399" s="482"/>
      <c r="PFX1399" s="482"/>
      <c r="PFY1399" s="482"/>
      <c r="PFZ1399" s="482"/>
      <c r="PGA1399" s="482"/>
      <c r="PGB1399" s="482"/>
      <c r="PGC1399" s="482"/>
      <c r="PGD1399" s="482"/>
      <c r="PGE1399" s="482"/>
      <c r="PGF1399" s="482"/>
      <c r="PGG1399" s="482"/>
      <c r="PGH1399" s="482"/>
      <c r="PGI1399" s="482"/>
      <c r="PGJ1399" s="482"/>
      <c r="PGK1399" s="482"/>
      <c r="PGL1399" s="482"/>
      <c r="PGM1399" s="481"/>
      <c r="PGN1399" s="447"/>
      <c r="PGO1399" s="447"/>
      <c r="PGP1399" s="451"/>
      <c r="PGQ1399" s="451"/>
      <c r="PGR1399" s="451"/>
      <c r="PGS1399" s="451"/>
      <c r="PGT1399" s="451"/>
      <c r="PGU1399" s="451"/>
      <c r="PGV1399" s="451"/>
      <c r="PGW1399" s="451"/>
      <c r="PGX1399" s="451"/>
      <c r="PGY1399" s="451"/>
      <c r="PGZ1399" s="447"/>
      <c r="PHA1399" s="428"/>
      <c r="PHB1399" s="469"/>
      <c r="PHC1399" s="414"/>
      <c r="PHD1399" s="414"/>
      <c r="PHE1399" s="414"/>
      <c r="PHF1399" s="414"/>
      <c r="PHG1399" s="414"/>
      <c r="PHH1399" s="415"/>
      <c r="PHI1399" s="414"/>
      <c r="PHJ1399" s="416"/>
      <c r="PHK1399" s="366"/>
      <c r="PHL1399" s="366"/>
      <c r="PHM1399" s="366"/>
      <c r="PHN1399" s="366"/>
      <c r="PHO1399" s="366"/>
      <c r="PHP1399" s="366"/>
      <c r="PHQ1399" s="366"/>
      <c r="PHR1399" s="366"/>
      <c r="PHS1399" s="419"/>
      <c r="PHT1399" s="480"/>
      <c r="PHU1399" s="482"/>
      <c r="PHV1399" s="482"/>
      <c r="PHW1399" s="482"/>
      <c r="PHX1399" s="482"/>
      <c r="PHY1399" s="482"/>
      <c r="PHZ1399" s="482"/>
      <c r="PIA1399" s="482"/>
      <c r="PIB1399" s="482"/>
      <c r="PIC1399" s="482"/>
      <c r="PID1399" s="482"/>
      <c r="PIE1399" s="482"/>
      <c r="PIF1399" s="482"/>
      <c r="PIG1399" s="482"/>
      <c r="PIH1399" s="482"/>
      <c r="PII1399" s="482"/>
      <c r="PIJ1399" s="482"/>
      <c r="PIK1399" s="482"/>
      <c r="PIL1399" s="482"/>
      <c r="PIM1399" s="481"/>
      <c r="PIN1399" s="447"/>
      <c r="PIO1399" s="447"/>
      <c r="PIP1399" s="451"/>
      <c r="PIQ1399" s="451"/>
      <c r="PIR1399" s="451"/>
      <c r="PIS1399" s="451"/>
      <c r="PIT1399" s="451"/>
      <c r="PIU1399" s="451"/>
      <c r="PIV1399" s="451"/>
      <c r="PIW1399" s="451"/>
      <c r="PIX1399" s="451"/>
      <c r="PIY1399" s="451"/>
      <c r="PIZ1399" s="447"/>
      <c r="PJA1399" s="428"/>
      <c r="PJB1399" s="469"/>
      <c r="PJC1399" s="414"/>
      <c r="PJD1399" s="414"/>
      <c r="PJE1399" s="414"/>
      <c r="PJF1399" s="414"/>
      <c r="PJG1399" s="414"/>
      <c r="PJH1399" s="415"/>
      <c r="PJI1399" s="414"/>
      <c r="PJJ1399" s="416"/>
      <c r="PJK1399" s="366"/>
      <c r="PJL1399" s="366"/>
      <c r="PJM1399" s="366"/>
      <c r="PJN1399" s="366"/>
      <c r="PJO1399" s="366"/>
      <c r="PJP1399" s="366"/>
      <c r="PJQ1399" s="366"/>
      <c r="PJR1399" s="366"/>
      <c r="PJS1399" s="419"/>
      <c r="PJT1399" s="480"/>
      <c r="PJU1399" s="482"/>
      <c r="PJV1399" s="482"/>
      <c r="PJW1399" s="482"/>
      <c r="PJX1399" s="482"/>
      <c r="PJY1399" s="482"/>
      <c r="PJZ1399" s="482"/>
      <c r="PKA1399" s="482"/>
      <c r="PKB1399" s="482"/>
      <c r="PKC1399" s="482"/>
      <c r="PKD1399" s="482"/>
      <c r="PKE1399" s="482"/>
      <c r="PKF1399" s="482"/>
      <c r="PKG1399" s="482"/>
      <c r="PKH1399" s="482"/>
      <c r="PKI1399" s="482"/>
      <c r="PKJ1399" s="482"/>
      <c r="PKK1399" s="482"/>
      <c r="PKL1399" s="482"/>
      <c r="PKM1399" s="481"/>
      <c r="PKN1399" s="447"/>
      <c r="PKO1399" s="447"/>
      <c r="PKP1399" s="451"/>
      <c r="PKQ1399" s="451"/>
      <c r="PKR1399" s="451"/>
      <c r="PKS1399" s="451"/>
      <c r="PKT1399" s="451"/>
      <c r="PKU1399" s="451"/>
      <c r="PKV1399" s="451"/>
      <c r="PKW1399" s="451"/>
      <c r="PKX1399" s="451"/>
      <c r="PKY1399" s="451"/>
      <c r="PKZ1399" s="447"/>
      <c r="PLA1399" s="428"/>
      <c r="PLB1399" s="469"/>
      <c r="PLC1399" s="414"/>
      <c r="PLD1399" s="414"/>
      <c r="PLE1399" s="414"/>
      <c r="PLF1399" s="414"/>
      <c r="PLG1399" s="414"/>
      <c r="PLH1399" s="415"/>
      <c r="PLI1399" s="414"/>
      <c r="PLJ1399" s="416"/>
      <c r="PLK1399" s="366"/>
      <c r="PLL1399" s="366"/>
      <c r="PLM1399" s="366"/>
      <c r="PLN1399" s="366"/>
      <c r="PLO1399" s="366"/>
      <c r="PLP1399" s="366"/>
      <c r="PLQ1399" s="366"/>
      <c r="PLR1399" s="366"/>
      <c r="PLS1399" s="419"/>
      <c r="PLT1399" s="480"/>
      <c r="PLU1399" s="482"/>
      <c r="PLV1399" s="482"/>
      <c r="PLW1399" s="482"/>
      <c r="PLX1399" s="482"/>
      <c r="PLY1399" s="482"/>
      <c r="PLZ1399" s="482"/>
      <c r="PMA1399" s="482"/>
      <c r="PMB1399" s="482"/>
      <c r="PMC1399" s="482"/>
      <c r="PMD1399" s="482"/>
      <c r="PME1399" s="482"/>
      <c r="PMF1399" s="482"/>
      <c r="PMG1399" s="482"/>
      <c r="PMH1399" s="482"/>
      <c r="PMI1399" s="482"/>
      <c r="PMJ1399" s="482"/>
      <c r="PMK1399" s="482"/>
      <c r="PML1399" s="482"/>
      <c r="PMM1399" s="481"/>
      <c r="PMN1399" s="447"/>
      <c r="PMO1399" s="447"/>
      <c r="PMP1399" s="451"/>
      <c r="PMQ1399" s="451"/>
      <c r="PMR1399" s="451"/>
      <c r="PMS1399" s="451"/>
      <c r="PMT1399" s="451"/>
      <c r="PMU1399" s="451"/>
      <c r="PMV1399" s="451"/>
      <c r="PMW1399" s="451"/>
      <c r="PMX1399" s="451"/>
      <c r="PMY1399" s="451"/>
      <c r="PMZ1399" s="447"/>
      <c r="PNA1399" s="428"/>
      <c r="PNB1399" s="469"/>
      <c r="PNC1399" s="414"/>
      <c r="PND1399" s="414"/>
      <c r="PNE1399" s="414"/>
      <c r="PNF1399" s="414"/>
      <c r="PNG1399" s="414"/>
      <c r="PNH1399" s="415"/>
      <c r="PNI1399" s="414"/>
      <c r="PNJ1399" s="416"/>
      <c r="PNK1399" s="366"/>
      <c r="PNL1399" s="366"/>
      <c r="PNM1399" s="366"/>
      <c r="PNN1399" s="366"/>
      <c r="PNO1399" s="366"/>
      <c r="PNP1399" s="366"/>
      <c r="PNQ1399" s="366"/>
      <c r="PNR1399" s="366"/>
      <c r="PNS1399" s="419"/>
      <c r="PNT1399" s="480"/>
      <c r="PNU1399" s="482"/>
      <c r="PNV1399" s="482"/>
      <c r="PNW1399" s="482"/>
      <c r="PNX1399" s="482"/>
      <c r="PNY1399" s="482"/>
      <c r="PNZ1399" s="482"/>
      <c r="POA1399" s="482"/>
      <c r="POB1399" s="482"/>
      <c r="POC1399" s="482"/>
      <c r="POD1399" s="482"/>
      <c r="POE1399" s="482"/>
      <c r="POF1399" s="482"/>
      <c r="POG1399" s="482"/>
      <c r="POH1399" s="482"/>
      <c r="POI1399" s="482"/>
      <c r="POJ1399" s="482"/>
      <c r="POK1399" s="482"/>
      <c r="POL1399" s="482"/>
      <c r="POM1399" s="481"/>
      <c r="PON1399" s="447"/>
      <c r="POO1399" s="447"/>
      <c r="POP1399" s="451"/>
      <c r="POQ1399" s="451"/>
      <c r="POR1399" s="451"/>
      <c r="POS1399" s="451"/>
      <c r="POT1399" s="451"/>
      <c r="POU1399" s="451"/>
      <c r="POV1399" s="451"/>
      <c r="POW1399" s="451"/>
      <c r="POX1399" s="451"/>
      <c r="POY1399" s="451"/>
      <c r="POZ1399" s="447"/>
      <c r="PPA1399" s="428"/>
      <c r="PPB1399" s="469"/>
      <c r="PPC1399" s="414"/>
      <c r="PPD1399" s="414"/>
      <c r="PPE1399" s="414"/>
      <c r="PPF1399" s="414"/>
      <c r="PPG1399" s="414"/>
      <c r="PPH1399" s="415"/>
      <c r="PPI1399" s="414"/>
      <c r="PPJ1399" s="416"/>
      <c r="PPK1399" s="366"/>
      <c r="PPL1399" s="366"/>
      <c r="PPM1399" s="366"/>
      <c r="PPN1399" s="366"/>
      <c r="PPO1399" s="366"/>
      <c r="PPP1399" s="366"/>
      <c r="PPQ1399" s="366"/>
      <c r="PPR1399" s="366"/>
      <c r="PPS1399" s="419"/>
      <c r="PPT1399" s="480"/>
      <c r="PPU1399" s="482"/>
      <c r="PPV1399" s="482"/>
      <c r="PPW1399" s="482"/>
      <c r="PPX1399" s="482"/>
      <c r="PPY1399" s="482"/>
      <c r="PPZ1399" s="482"/>
      <c r="PQA1399" s="482"/>
      <c r="PQB1399" s="482"/>
      <c r="PQC1399" s="482"/>
      <c r="PQD1399" s="482"/>
      <c r="PQE1399" s="482"/>
      <c r="PQF1399" s="482"/>
      <c r="PQG1399" s="482"/>
      <c r="PQH1399" s="482"/>
      <c r="PQI1399" s="482"/>
      <c r="PQJ1399" s="482"/>
      <c r="PQK1399" s="482"/>
      <c r="PQL1399" s="482"/>
      <c r="PQM1399" s="481"/>
      <c r="PQN1399" s="447"/>
      <c r="PQO1399" s="447"/>
      <c r="PQP1399" s="451"/>
      <c r="PQQ1399" s="451"/>
      <c r="PQR1399" s="451"/>
      <c r="PQS1399" s="451"/>
      <c r="PQT1399" s="451"/>
      <c r="PQU1399" s="451"/>
      <c r="PQV1399" s="451"/>
      <c r="PQW1399" s="451"/>
      <c r="PQX1399" s="451"/>
      <c r="PQY1399" s="451"/>
      <c r="PQZ1399" s="447"/>
      <c r="PRA1399" s="428"/>
      <c r="PRB1399" s="469"/>
      <c r="PRC1399" s="414"/>
      <c r="PRD1399" s="414"/>
      <c r="PRE1399" s="414"/>
      <c r="PRF1399" s="414"/>
      <c r="PRG1399" s="414"/>
      <c r="PRH1399" s="415"/>
      <c r="PRI1399" s="414"/>
      <c r="PRJ1399" s="416"/>
      <c r="PRK1399" s="366"/>
      <c r="PRL1399" s="366"/>
      <c r="PRM1399" s="366"/>
      <c r="PRN1399" s="366"/>
      <c r="PRO1399" s="366"/>
      <c r="PRP1399" s="366"/>
      <c r="PRQ1399" s="366"/>
      <c r="PRR1399" s="366"/>
      <c r="PRS1399" s="419"/>
      <c r="PRT1399" s="480"/>
      <c r="PRU1399" s="482"/>
      <c r="PRV1399" s="482"/>
      <c r="PRW1399" s="482"/>
      <c r="PRX1399" s="482"/>
      <c r="PRY1399" s="482"/>
      <c r="PRZ1399" s="482"/>
      <c r="PSA1399" s="482"/>
      <c r="PSB1399" s="482"/>
      <c r="PSC1399" s="482"/>
      <c r="PSD1399" s="482"/>
      <c r="PSE1399" s="482"/>
      <c r="PSF1399" s="482"/>
      <c r="PSG1399" s="482"/>
      <c r="PSH1399" s="482"/>
      <c r="PSI1399" s="482"/>
      <c r="PSJ1399" s="482"/>
      <c r="PSK1399" s="482"/>
      <c r="PSL1399" s="482"/>
      <c r="PSM1399" s="481"/>
      <c r="PSN1399" s="447"/>
      <c r="PSO1399" s="447"/>
      <c r="PSP1399" s="451"/>
      <c r="PSQ1399" s="451"/>
      <c r="PSR1399" s="451"/>
      <c r="PSS1399" s="451"/>
      <c r="PST1399" s="451"/>
      <c r="PSU1399" s="451"/>
      <c r="PSV1399" s="451"/>
      <c r="PSW1399" s="451"/>
      <c r="PSX1399" s="451"/>
      <c r="PSY1399" s="451"/>
      <c r="PSZ1399" s="447"/>
      <c r="PTA1399" s="428"/>
      <c r="PTB1399" s="469"/>
      <c r="PTC1399" s="414"/>
      <c r="PTD1399" s="414"/>
      <c r="PTE1399" s="414"/>
      <c r="PTF1399" s="414"/>
      <c r="PTG1399" s="414"/>
      <c r="PTH1399" s="415"/>
      <c r="PTI1399" s="414"/>
      <c r="PTJ1399" s="416"/>
      <c r="PTK1399" s="366"/>
      <c r="PTL1399" s="366"/>
      <c r="PTM1399" s="366"/>
      <c r="PTN1399" s="366"/>
      <c r="PTO1399" s="366"/>
      <c r="PTP1399" s="366"/>
      <c r="PTQ1399" s="366"/>
      <c r="PTR1399" s="366"/>
      <c r="PTS1399" s="419"/>
      <c r="PTT1399" s="480"/>
      <c r="PTU1399" s="482"/>
      <c r="PTV1399" s="482"/>
      <c r="PTW1399" s="482"/>
      <c r="PTX1399" s="482"/>
      <c r="PTY1399" s="482"/>
      <c r="PTZ1399" s="482"/>
      <c r="PUA1399" s="482"/>
      <c r="PUB1399" s="482"/>
      <c r="PUC1399" s="482"/>
      <c r="PUD1399" s="482"/>
      <c r="PUE1399" s="482"/>
      <c r="PUF1399" s="482"/>
      <c r="PUG1399" s="482"/>
      <c r="PUH1399" s="482"/>
      <c r="PUI1399" s="482"/>
      <c r="PUJ1399" s="482"/>
      <c r="PUK1399" s="482"/>
      <c r="PUL1399" s="482"/>
      <c r="PUM1399" s="481"/>
      <c r="PUN1399" s="447"/>
      <c r="PUO1399" s="447"/>
      <c r="PUP1399" s="451"/>
      <c r="PUQ1399" s="451"/>
      <c r="PUR1399" s="451"/>
      <c r="PUS1399" s="451"/>
      <c r="PUT1399" s="451"/>
      <c r="PUU1399" s="451"/>
      <c r="PUV1399" s="451"/>
      <c r="PUW1399" s="451"/>
      <c r="PUX1399" s="451"/>
      <c r="PUY1399" s="451"/>
      <c r="PUZ1399" s="447"/>
      <c r="PVA1399" s="428"/>
      <c r="PVB1399" s="469"/>
      <c r="PVC1399" s="414"/>
      <c r="PVD1399" s="414"/>
      <c r="PVE1399" s="414"/>
      <c r="PVF1399" s="414"/>
      <c r="PVG1399" s="414"/>
      <c r="PVH1399" s="415"/>
      <c r="PVI1399" s="414"/>
      <c r="PVJ1399" s="416"/>
      <c r="PVK1399" s="366"/>
      <c r="PVL1399" s="366"/>
      <c r="PVM1399" s="366"/>
      <c r="PVN1399" s="366"/>
      <c r="PVO1399" s="366"/>
      <c r="PVP1399" s="366"/>
      <c r="PVQ1399" s="366"/>
      <c r="PVR1399" s="366"/>
      <c r="PVS1399" s="419"/>
      <c r="PVT1399" s="480"/>
      <c r="PVU1399" s="482"/>
      <c r="PVV1399" s="482"/>
      <c r="PVW1399" s="482"/>
      <c r="PVX1399" s="482"/>
      <c r="PVY1399" s="482"/>
      <c r="PVZ1399" s="482"/>
      <c r="PWA1399" s="482"/>
      <c r="PWB1399" s="482"/>
      <c r="PWC1399" s="482"/>
      <c r="PWD1399" s="482"/>
      <c r="PWE1399" s="482"/>
      <c r="PWF1399" s="482"/>
      <c r="PWG1399" s="482"/>
      <c r="PWH1399" s="482"/>
      <c r="PWI1399" s="482"/>
      <c r="PWJ1399" s="482"/>
      <c r="PWK1399" s="482"/>
      <c r="PWL1399" s="482"/>
      <c r="PWM1399" s="481"/>
      <c r="PWN1399" s="447"/>
      <c r="PWO1399" s="447"/>
      <c r="PWP1399" s="451"/>
      <c r="PWQ1399" s="451"/>
      <c r="PWR1399" s="451"/>
      <c r="PWS1399" s="451"/>
      <c r="PWT1399" s="451"/>
      <c r="PWU1399" s="451"/>
      <c r="PWV1399" s="451"/>
      <c r="PWW1399" s="451"/>
      <c r="PWX1399" s="451"/>
      <c r="PWY1399" s="451"/>
      <c r="PWZ1399" s="447"/>
      <c r="PXA1399" s="428"/>
      <c r="PXB1399" s="469"/>
      <c r="PXC1399" s="414"/>
      <c r="PXD1399" s="414"/>
      <c r="PXE1399" s="414"/>
      <c r="PXF1399" s="414"/>
      <c r="PXG1399" s="414"/>
      <c r="PXH1399" s="415"/>
      <c r="PXI1399" s="414"/>
      <c r="PXJ1399" s="416"/>
      <c r="PXK1399" s="366"/>
      <c r="PXL1399" s="366"/>
      <c r="PXM1399" s="366"/>
      <c r="PXN1399" s="366"/>
      <c r="PXO1399" s="366"/>
      <c r="PXP1399" s="366"/>
      <c r="PXQ1399" s="366"/>
      <c r="PXR1399" s="366"/>
      <c r="PXS1399" s="419"/>
      <c r="PXT1399" s="480"/>
      <c r="PXU1399" s="482"/>
      <c r="PXV1399" s="482"/>
      <c r="PXW1399" s="482"/>
      <c r="PXX1399" s="482"/>
      <c r="PXY1399" s="482"/>
      <c r="PXZ1399" s="482"/>
      <c r="PYA1399" s="482"/>
      <c r="PYB1399" s="482"/>
      <c r="PYC1399" s="482"/>
      <c r="PYD1399" s="482"/>
      <c r="PYE1399" s="482"/>
      <c r="PYF1399" s="482"/>
      <c r="PYG1399" s="482"/>
      <c r="PYH1399" s="482"/>
      <c r="PYI1399" s="482"/>
      <c r="PYJ1399" s="482"/>
      <c r="PYK1399" s="482"/>
      <c r="PYL1399" s="482"/>
      <c r="PYM1399" s="481"/>
      <c r="PYN1399" s="447"/>
      <c r="PYO1399" s="447"/>
      <c r="PYP1399" s="451"/>
      <c r="PYQ1399" s="451"/>
      <c r="PYR1399" s="451"/>
      <c r="PYS1399" s="451"/>
      <c r="PYT1399" s="451"/>
      <c r="PYU1399" s="451"/>
      <c r="PYV1399" s="451"/>
      <c r="PYW1399" s="451"/>
      <c r="PYX1399" s="451"/>
      <c r="PYY1399" s="451"/>
      <c r="PYZ1399" s="447"/>
      <c r="PZA1399" s="428"/>
      <c r="PZB1399" s="469"/>
      <c r="PZC1399" s="414"/>
      <c r="PZD1399" s="414"/>
      <c r="PZE1399" s="414"/>
      <c r="PZF1399" s="414"/>
      <c r="PZG1399" s="414"/>
      <c r="PZH1399" s="415"/>
      <c r="PZI1399" s="414"/>
      <c r="PZJ1399" s="416"/>
      <c r="PZK1399" s="366"/>
      <c r="PZL1399" s="366"/>
      <c r="PZM1399" s="366"/>
      <c r="PZN1399" s="366"/>
      <c r="PZO1399" s="366"/>
      <c r="PZP1399" s="366"/>
      <c r="PZQ1399" s="366"/>
      <c r="PZR1399" s="366"/>
      <c r="PZS1399" s="419"/>
      <c r="PZT1399" s="480"/>
      <c r="PZU1399" s="482"/>
      <c r="PZV1399" s="482"/>
      <c r="PZW1399" s="482"/>
      <c r="PZX1399" s="482"/>
      <c r="PZY1399" s="482"/>
      <c r="PZZ1399" s="482"/>
      <c r="QAA1399" s="482"/>
      <c r="QAB1399" s="482"/>
      <c r="QAC1399" s="482"/>
      <c r="QAD1399" s="482"/>
      <c r="QAE1399" s="482"/>
      <c r="QAF1399" s="482"/>
      <c r="QAG1399" s="482"/>
      <c r="QAH1399" s="482"/>
      <c r="QAI1399" s="482"/>
      <c r="QAJ1399" s="482"/>
      <c r="QAK1399" s="482"/>
      <c r="QAL1399" s="482"/>
      <c r="QAM1399" s="481"/>
      <c r="QAN1399" s="447"/>
      <c r="QAO1399" s="447"/>
      <c r="QAP1399" s="451"/>
      <c r="QAQ1399" s="451"/>
      <c r="QAR1399" s="451"/>
      <c r="QAS1399" s="451"/>
      <c r="QAT1399" s="451"/>
      <c r="QAU1399" s="451"/>
      <c r="QAV1399" s="451"/>
      <c r="QAW1399" s="451"/>
      <c r="QAX1399" s="451"/>
      <c r="QAY1399" s="451"/>
      <c r="QAZ1399" s="447"/>
      <c r="QBA1399" s="428"/>
      <c r="QBB1399" s="469"/>
      <c r="QBC1399" s="414"/>
      <c r="QBD1399" s="414"/>
      <c r="QBE1399" s="414"/>
      <c r="QBF1399" s="414"/>
      <c r="QBG1399" s="414"/>
      <c r="QBH1399" s="415"/>
      <c r="QBI1399" s="414"/>
      <c r="QBJ1399" s="416"/>
      <c r="QBK1399" s="366"/>
      <c r="QBL1399" s="366"/>
      <c r="QBM1399" s="366"/>
      <c r="QBN1399" s="366"/>
      <c r="QBO1399" s="366"/>
      <c r="QBP1399" s="366"/>
      <c r="QBQ1399" s="366"/>
      <c r="QBR1399" s="366"/>
      <c r="QBS1399" s="419"/>
      <c r="QBT1399" s="480"/>
      <c r="QBU1399" s="482"/>
      <c r="QBV1399" s="482"/>
      <c r="QBW1399" s="482"/>
      <c r="QBX1399" s="482"/>
      <c r="QBY1399" s="482"/>
      <c r="QBZ1399" s="482"/>
      <c r="QCA1399" s="482"/>
      <c r="QCB1399" s="482"/>
      <c r="QCC1399" s="482"/>
      <c r="QCD1399" s="482"/>
      <c r="QCE1399" s="482"/>
      <c r="QCF1399" s="482"/>
      <c r="QCG1399" s="482"/>
      <c r="QCH1399" s="482"/>
      <c r="QCI1399" s="482"/>
      <c r="QCJ1399" s="482"/>
      <c r="QCK1399" s="482"/>
      <c r="QCL1399" s="482"/>
      <c r="QCM1399" s="481"/>
      <c r="QCN1399" s="447"/>
      <c r="QCO1399" s="447"/>
      <c r="QCP1399" s="451"/>
      <c r="QCQ1399" s="451"/>
      <c r="QCR1399" s="451"/>
      <c r="QCS1399" s="451"/>
      <c r="QCT1399" s="451"/>
      <c r="QCU1399" s="451"/>
      <c r="QCV1399" s="451"/>
      <c r="QCW1399" s="451"/>
      <c r="QCX1399" s="451"/>
      <c r="QCY1399" s="451"/>
      <c r="QCZ1399" s="447"/>
      <c r="QDA1399" s="428"/>
      <c r="QDB1399" s="469"/>
      <c r="QDC1399" s="414"/>
      <c r="QDD1399" s="414"/>
      <c r="QDE1399" s="414"/>
      <c r="QDF1399" s="414"/>
      <c r="QDG1399" s="414"/>
      <c r="QDH1399" s="415"/>
      <c r="QDI1399" s="414"/>
      <c r="QDJ1399" s="416"/>
      <c r="QDK1399" s="366"/>
      <c r="QDL1399" s="366"/>
      <c r="QDM1399" s="366"/>
      <c r="QDN1399" s="366"/>
      <c r="QDO1399" s="366"/>
      <c r="QDP1399" s="366"/>
      <c r="QDQ1399" s="366"/>
      <c r="QDR1399" s="366"/>
      <c r="QDS1399" s="419"/>
      <c r="QDT1399" s="480"/>
      <c r="QDU1399" s="482"/>
      <c r="QDV1399" s="482"/>
      <c r="QDW1399" s="482"/>
      <c r="QDX1399" s="482"/>
      <c r="QDY1399" s="482"/>
      <c r="QDZ1399" s="482"/>
      <c r="QEA1399" s="482"/>
      <c r="QEB1399" s="482"/>
      <c r="QEC1399" s="482"/>
      <c r="QED1399" s="482"/>
      <c r="QEE1399" s="482"/>
      <c r="QEF1399" s="482"/>
      <c r="QEG1399" s="482"/>
      <c r="QEH1399" s="482"/>
      <c r="QEI1399" s="482"/>
      <c r="QEJ1399" s="482"/>
      <c r="QEK1399" s="482"/>
      <c r="QEL1399" s="482"/>
      <c r="QEM1399" s="481"/>
      <c r="QEN1399" s="447"/>
      <c r="QEO1399" s="447"/>
      <c r="QEP1399" s="451"/>
      <c r="QEQ1399" s="451"/>
      <c r="QER1399" s="451"/>
      <c r="QES1399" s="451"/>
      <c r="QET1399" s="451"/>
      <c r="QEU1399" s="451"/>
      <c r="QEV1399" s="451"/>
      <c r="QEW1399" s="451"/>
      <c r="QEX1399" s="451"/>
      <c r="QEY1399" s="451"/>
      <c r="QEZ1399" s="447"/>
      <c r="QFA1399" s="428"/>
      <c r="QFB1399" s="469"/>
      <c r="QFC1399" s="414"/>
      <c r="QFD1399" s="414"/>
      <c r="QFE1399" s="414"/>
      <c r="QFF1399" s="414"/>
      <c r="QFG1399" s="414"/>
      <c r="QFH1399" s="415"/>
      <c r="QFI1399" s="414"/>
      <c r="QFJ1399" s="416"/>
      <c r="QFK1399" s="366"/>
      <c r="QFL1399" s="366"/>
      <c r="QFM1399" s="366"/>
      <c r="QFN1399" s="366"/>
      <c r="QFO1399" s="366"/>
      <c r="QFP1399" s="366"/>
      <c r="QFQ1399" s="366"/>
      <c r="QFR1399" s="366"/>
      <c r="QFS1399" s="419"/>
      <c r="QFT1399" s="480"/>
      <c r="QFU1399" s="482"/>
      <c r="QFV1399" s="482"/>
      <c r="QFW1399" s="482"/>
      <c r="QFX1399" s="482"/>
      <c r="QFY1399" s="482"/>
      <c r="QFZ1399" s="482"/>
      <c r="QGA1399" s="482"/>
      <c r="QGB1399" s="482"/>
      <c r="QGC1399" s="482"/>
      <c r="QGD1399" s="482"/>
      <c r="QGE1399" s="482"/>
      <c r="QGF1399" s="482"/>
      <c r="QGG1399" s="482"/>
      <c r="QGH1399" s="482"/>
      <c r="QGI1399" s="482"/>
      <c r="QGJ1399" s="482"/>
      <c r="QGK1399" s="482"/>
      <c r="QGL1399" s="482"/>
      <c r="QGM1399" s="481"/>
      <c r="QGN1399" s="447"/>
      <c r="QGO1399" s="447"/>
      <c r="QGP1399" s="451"/>
      <c r="QGQ1399" s="451"/>
      <c r="QGR1399" s="451"/>
      <c r="QGS1399" s="451"/>
      <c r="QGT1399" s="451"/>
      <c r="QGU1399" s="451"/>
      <c r="QGV1399" s="451"/>
      <c r="QGW1399" s="451"/>
      <c r="QGX1399" s="451"/>
      <c r="QGY1399" s="451"/>
      <c r="QGZ1399" s="447"/>
      <c r="QHA1399" s="428"/>
      <c r="QHB1399" s="469"/>
      <c r="QHC1399" s="414"/>
      <c r="QHD1399" s="414"/>
      <c r="QHE1399" s="414"/>
      <c r="QHF1399" s="414"/>
      <c r="QHG1399" s="414"/>
      <c r="QHH1399" s="415"/>
      <c r="QHI1399" s="414"/>
      <c r="QHJ1399" s="416"/>
      <c r="QHK1399" s="366"/>
      <c r="QHL1399" s="366"/>
      <c r="QHM1399" s="366"/>
      <c r="QHN1399" s="366"/>
      <c r="QHO1399" s="366"/>
      <c r="QHP1399" s="366"/>
      <c r="QHQ1399" s="366"/>
      <c r="QHR1399" s="366"/>
      <c r="QHS1399" s="419"/>
      <c r="QHT1399" s="480"/>
      <c r="QHU1399" s="482"/>
      <c r="QHV1399" s="482"/>
      <c r="QHW1399" s="482"/>
      <c r="QHX1399" s="482"/>
      <c r="QHY1399" s="482"/>
      <c r="QHZ1399" s="482"/>
      <c r="QIA1399" s="482"/>
      <c r="QIB1399" s="482"/>
      <c r="QIC1399" s="482"/>
      <c r="QID1399" s="482"/>
      <c r="QIE1399" s="482"/>
      <c r="QIF1399" s="482"/>
      <c r="QIG1399" s="482"/>
      <c r="QIH1399" s="482"/>
      <c r="QII1399" s="482"/>
      <c r="QIJ1399" s="482"/>
      <c r="QIK1399" s="482"/>
      <c r="QIL1399" s="482"/>
      <c r="QIM1399" s="481"/>
      <c r="QIN1399" s="447"/>
      <c r="QIO1399" s="447"/>
      <c r="QIP1399" s="451"/>
      <c r="QIQ1399" s="451"/>
      <c r="QIR1399" s="451"/>
      <c r="QIS1399" s="451"/>
      <c r="QIT1399" s="451"/>
      <c r="QIU1399" s="451"/>
      <c r="QIV1399" s="451"/>
      <c r="QIW1399" s="451"/>
      <c r="QIX1399" s="451"/>
      <c r="QIY1399" s="451"/>
      <c r="QIZ1399" s="447"/>
      <c r="QJA1399" s="428"/>
      <c r="QJB1399" s="469"/>
      <c r="QJC1399" s="414"/>
      <c r="QJD1399" s="414"/>
      <c r="QJE1399" s="414"/>
      <c r="QJF1399" s="414"/>
      <c r="QJG1399" s="414"/>
      <c r="QJH1399" s="415"/>
      <c r="QJI1399" s="414"/>
      <c r="QJJ1399" s="416"/>
      <c r="QJK1399" s="366"/>
      <c r="QJL1399" s="366"/>
      <c r="QJM1399" s="366"/>
      <c r="QJN1399" s="366"/>
      <c r="QJO1399" s="366"/>
      <c r="QJP1399" s="366"/>
      <c r="QJQ1399" s="366"/>
      <c r="QJR1399" s="366"/>
      <c r="QJS1399" s="419"/>
      <c r="QJT1399" s="480"/>
      <c r="QJU1399" s="482"/>
      <c r="QJV1399" s="482"/>
      <c r="QJW1399" s="482"/>
      <c r="QJX1399" s="482"/>
      <c r="QJY1399" s="482"/>
      <c r="QJZ1399" s="482"/>
      <c r="QKA1399" s="482"/>
      <c r="QKB1399" s="482"/>
      <c r="QKC1399" s="482"/>
      <c r="QKD1399" s="482"/>
      <c r="QKE1399" s="482"/>
      <c r="QKF1399" s="482"/>
      <c r="QKG1399" s="482"/>
      <c r="QKH1399" s="482"/>
      <c r="QKI1399" s="482"/>
      <c r="QKJ1399" s="482"/>
      <c r="QKK1399" s="482"/>
      <c r="QKL1399" s="482"/>
      <c r="QKM1399" s="481"/>
      <c r="QKN1399" s="447"/>
      <c r="QKO1399" s="447"/>
      <c r="QKP1399" s="451"/>
      <c r="QKQ1399" s="451"/>
      <c r="QKR1399" s="451"/>
      <c r="QKS1399" s="451"/>
      <c r="QKT1399" s="451"/>
      <c r="QKU1399" s="451"/>
      <c r="QKV1399" s="451"/>
      <c r="QKW1399" s="451"/>
      <c r="QKX1399" s="451"/>
      <c r="QKY1399" s="451"/>
      <c r="QKZ1399" s="447"/>
      <c r="QLA1399" s="428"/>
      <c r="QLB1399" s="469"/>
      <c r="QLC1399" s="414"/>
      <c r="QLD1399" s="414"/>
      <c r="QLE1399" s="414"/>
      <c r="QLF1399" s="414"/>
      <c r="QLG1399" s="414"/>
      <c r="QLH1399" s="415"/>
      <c r="QLI1399" s="414"/>
      <c r="QLJ1399" s="416"/>
      <c r="QLK1399" s="366"/>
      <c r="QLL1399" s="366"/>
      <c r="QLM1399" s="366"/>
      <c r="QLN1399" s="366"/>
      <c r="QLO1399" s="366"/>
      <c r="QLP1399" s="366"/>
      <c r="QLQ1399" s="366"/>
      <c r="QLR1399" s="366"/>
      <c r="QLS1399" s="419"/>
      <c r="QLT1399" s="480"/>
      <c r="QLU1399" s="482"/>
      <c r="QLV1399" s="482"/>
      <c r="QLW1399" s="482"/>
      <c r="QLX1399" s="482"/>
      <c r="QLY1399" s="482"/>
      <c r="QLZ1399" s="482"/>
      <c r="QMA1399" s="482"/>
      <c r="QMB1399" s="482"/>
      <c r="QMC1399" s="482"/>
      <c r="QMD1399" s="482"/>
      <c r="QME1399" s="482"/>
      <c r="QMF1399" s="482"/>
      <c r="QMG1399" s="482"/>
      <c r="QMH1399" s="482"/>
      <c r="QMI1399" s="482"/>
      <c r="QMJ1399" s="482"/>
      <c r="QMK1399" s="482"/>
      <c r="QML1399" s="482"/>
      <c r="QMM1399" s="481"/>
      <c r="QMN1399" s="447"/>
      <c r="QMO1399" s="447"/>
      <c r="QMP1399" s="451"/>
      <c r="QMQ1399" s="451"/>
      <c r="QMR1399" s="451"/>
      <c r="QMS1399" s="451"/>
      <c r="QMT1399" s="451"/>
      <c r="QMU1399" s="451"/>
      <c r="QMV1399" s="451"/>
      <c r="QMW1399" s="451"/>
      <c r="QMX1399" s="451"/>
      <c r="QMY1399" s="451"/>
      <c r="QMZ1399" s="447"/>
      <c r="QNA1399" s="428"/>
      <c r="QNB1399" s="469"/>
      <c r="QNC1399" s="414"/>
      <c r="QND1399" s="414"/>
      <c r="QNE1399" s="414"/>
      <c r="QNF1399" s="414"/>
      <c r="QNG1399" s="414"/>
      <c r="QNH1399" s="415"/>
      <c r="QNI1399" s="414"/>
      <c r="QNJ1399" s="416"/>
      <c r="QNK1399" s="366"/>
      <c r="QNL1399" s="366"/>
      <c r="QNM1399" s="366"/>
      <c r="QNN1399" s="366"/>
      <c r="QNO1399" s="366"/>
      <c r="QNP1399" s="366"/>
      <c r="QNQ1399" s="366"/>
      <c r="QNR1399" s="366"/>
      <c r="QNS1399" s="419"/>
      <c r="QNT1399" s="480"/>
      <c r="QNU1399" s="482"/>
      <c r="QNV1399" s="482"/>
      <c r="QNW1399" s="482"/>
      <c r="QNX1399" s="482"/>
      <c r="QNY1399" s="482"/>
      <c r="QNZ1399" s="482"/>
      <c r="QOA1399" s="482"/>
      <c r="QOB1399" s="482"/>
      <c r="QOC1399" s="482"/>
      <c r="QOD1399" s="482"/>
      <c r="QOE1399" s="482"/>
      <c r="QOF1399" s="482"/>
      <c r="QOG1399" s="482"/>
      <c r="QOH1399" s="482"/>
      <c r="QOI1399" s="482"/>
      <c r="QOJ1399" s="482"/>
      <c r="QOK1399" s="482"/>
      <c r="QOL1399" s="482"/>
      <c r="QOM1399" s="481"/>
      <c r="QON1399" s="447"/>
      <c r="QOO1399" s="447"/>
      <c r="QOP1399" s="451"/>
      <c r="QOQ1399" s="451"/>
      <c r="QOR1399" s="451"/>
      <c r="QOS1399" s="451"/>
      <c r="QOT1399" s="451"/>
      <c r="QOU1399" s="451"/>
      <c r="QOV1399" s="451"/>
      <c r="QOW1399" s="451"/>
      <c r="QOX1399" s="451"/>
      <c r="QOY1399" s="451"/>
      <c r="QOZ1399" s="447"/>
      <c r="QPA1399" s="428"/>
      <c r="QPB1399" s="469"/>
      <c r="QPC1399" s="414"/>
      <c r="QPD1399" s="414"/>
      <c r="QPE1399" s="414"/>
      <c r="QPF1399" s="414"/>
      <c r="QPG1399" s="414"/>
      <c r="QPH1399" s="415"/>
      <c r="QPI1399" s="414"/>
      <c r="QPJ1399" s="416"/>
      <c r="QPK1399" s="366"/>
      <c r="QPL1399" s="366"/>
      <c r="QPM1399" s="366"/>
      <c r="QPN1399" s="366"/>
      <c r="QPO1399" s="366"/>
      <c r="QPP1399" s="366"/>
      <c r="QPQ1399" s="366"/>
      <c r="QPR1399" s="366"/>
      <c r="QPS1399" s="419"/>
      <c r="QPT1399" s="480"/>
      <c r="QPU1399" s="482"/>
      <c r="QPV1399" s="482"/>
      <c r="QPW1399" s="482"/>
      <c r="QPX1399" s="482"/>
      <c r="QPY1399" s="482"/>
      <c r="QPZ1399" s="482"/>
      <c r="QQA1399" s="482"/>
      <c r="QQB1399" s="482"/>
      <c r="QQC1399" s="482"/>
      <c r="QQD1399" s="482"/>
      <c r="QQE1399" s="482"/>
      <c r="QQF1399" s="482"/>
      <c r="QQG1399" s="482"/>
      <c r="QQH1399" s="482"/>
      <c r="QQI1399" s="482"/>
      <c r="QQJ1399" s="482"/>
      <c r="QQK1399" s="482"/>
      <c r="QQL1399" s="482"/>
      <c r="QQM1399" s="481"/>
      <c r="QQN1399" s="447"/>
      <c r="QQO1399" s="447"/>
      <c r="QQP1399" s="451"/>
      <c r="QQQ1399" s="451"/>
      <c r="QQR1399" s="451"/>
      <c r="QQS1399" s="451"/>
      <c r="QQT1399" s="451"/>
      <c r="QQU1399" s="451"/>
      <c r="QQV1399" s="451"/>
      <c r="QQW1399" s="451"/>
      <c r="QQX1399" s="451"/>
      <c r="QQY1399" s="451"/>
      <c r="QQZ1399" s="447"/>
      <c r="QRA1399" s="428"/>
      <c r="QRB1399" s="469"/>
      <c r="QRC1399" s="414"/>
      <c r="QRD1399" s="414"/>
      <c r="QRE1399" s="414"/>
      <c r="QRF1399" s="414"/>
      <c r="QRG1399" s="414"/>
      <c r="QRH1399" s="415"/>
      <c r="QRI1399" s="414"/>
      <c r="QRJ1399" s="416"/>
      <c r="QRK1399" s="366"/>
      <c r="QRL1399" s="366"/>
      <c r="QRM1399" s="366"/>
      <c r="QRN1399" s="366"/>
      <c r="QRO1399" s="366"/>
      <c r="QRP1399" s="366"/>
      <c r="QRQ1399" s="366"/>
      <c r="QRR1399" s="366"/>
      <c r="QRS1399" s="419"/>
      <c r="QRT1399" s="480"/>
      <c r="QRU1399" s="482"/>
      <c r="QRV1399" s="482"/>
      <c r="QRW1399" s="482"/>
      <c r="QRX1399" s="482"/>
      <c r="QRY1399" s="482"/>
      <c r="QRZ1399" s="482"/>
      <c r="QSA1399" s="482"/>
      <c r="QSB1399" s="482"/>
      <c r="QSC1399" s="482"/>
      <c r="QSD1399" s="482"/>
      <c r="QSE1399" s="482"/>
      <c r="QSF1399" s="482"/>
      <c r="QSG1399" s="482"/>
      <c r="QSH1399" s="482"/>
      <c r="QSI1399" s="482"/>
      <c r="QSJ1399" s="482"/>
      <c r="QSK1399" s="482"/>
      <c r="QSL1399" s="482"/>
      <c r="QSM1399" s="481"/>
      <c r="QSN1399" s="447"/>
      <c r="QSO1399" s="447"/>
      <c r="QSP1399" s="451"/>
      <c r="QSQ1399" s="451"/>
      <c r="QSR1399" s="451"/>
      <c r="QSS1399" s="451"/>
      <c r="QST1399" s="451"/>
      <c r="QSU1399" s="451"/>
      <c r="QSV1399" s="451"/>
      <c r="QSW1399" s="451"/>
      <c r="QSX1399" s="451"/>
      <c r="QSY1399" s="451"/>
      <c r="QSZ1399" s="447"/>
      <c r="QTA1399" s="428"/>
      <c r="QTB1399" s="469"/>
      <c r="QTC1399" s="414"/>
      <c r="QTD1399" s="414"/>
      <c r="QTE1399" s="414"/>
      <c r="QTF1399" s="414"/>
      <c r="QTG1399" s="414"/>
      <c r="QTH1399" s="415"/>
      <c r="QTI1399" s="414"/>
      <c r="QTJ1399" s="416"/>
      <c r="QTK1399" s="366"/>
      <c r="QTL1399" s="366"/>
      <c r="QTM1399" s="366"/>
      <c r="QTN1399" s="366"/>
      <c r="QTO1399" s="366"/>
      <c r="QTP1399" s="366"/>
      <c r="QTQ1399" s="366"/>
      <c r="QTR1399" s="366"/>
      <c r="QTS1399" s="419"/>
      <c r="QTT1399" s="480"/>
      <c r="QTU1399" s="482"/>
      <c r="QTV1399" s="482"/>
      <c r="QTW1399" s="482"/>
      <c r="QTX1399" s="482"/>
      <c r="QTY1399" s="482"/>
      <c r="QTZ1399" s="482"/>
      <c r="QUA1399" s="482"/>
      <c r="QUB1399" s="482"/>
      <c r="QUC1399" s="482"/>
      <c r="QUD1399" s="482"/>
      <c r="QUE1399" s="482"/>
      <c r="QUF1399" s="482"/>
      <c r="QUG1399" s="482"/>
      <c r="QUH1399" s="482"/>
      <c r="QUI1399" s="482"/>
      <c r="QUJ1399" s="482"/>
      <c r="QUK1399" s="482"/>
      <c r="QUL1399" s="482"/>
      <c r="QUM1399" s="481"/>
      <c r="QUN1399" s="447"/>
      <c r="QUO1399" s="447"/>
      <c r="QUP1399" s="451"/>
      <c r="QUQ1399" s="451"/>
      <c r="QUR1399" s="451"/>
      <c r="QUS1399" s="451"/>
      <c r="QUT1399" s="451"/>
      <c r="QUU1399" s="451"/>
      <c r="QUV1399" s="451"/>
      <c r="QUW1399" s="451"/>
      <c r="QUX1399" s="451"/>
      <c r="QUY1399" s="451"/>
      <c r="QUZ1399" s="447"/>
      <c r="QVA1399" s="428"/>
      <c r="QVB1399" s="469"/>
      <c r="QVC1399" s="414"/>
      <c r="QVD1399" s="414"/>
      <c r="QVE1399" s="414"/>
      <c r="QVF1399" s="414"/>
      <c r="QVG1399" s="414"/>
      <c r="QVH1399" s="415"/>
      <c r="QVI1399" s="414"/>
      <c r="QVJ1399" s="416"/>
      <c r="QVK1399" s="366"/>
      <c r="QVL1399" s="366"/>
      <c r="QVM1399" s="366"/>
      <c r="QVN1399" s="366"/>
      <c r="QVO1399" s="366"/>
      <c r="QVP1399" s="366"/>
      <c r="QVQ1399" s="366"/>
      <c r="QVR1399" s="366"/>
      <c r="QVS1399" s="419"/>
      <c r="QVT1399" s="480"/>
      <c r="QVU1399" s="482"/>
      <c r="QVV1399" s="482"/>
      <c r="QVW1399" s="482"/>
      <c r="QVX1399" s="482"/>
      <c r="QVY1399" s="482"/>
      <c r="QVZ1399" s="482"/>
      <c r="QWA1399" s="482"/>
      <c r="QWB1399" s="482"/>
      <c r="QWC1399" s="482"/>
      <c r="QWD1399" s="482"/>
      <c r="QWE1399" s="482"/>
      <c r="QWF1399" s="482"/>
      <c r="QWG1399" s="482"/>
      <c r="QWH1399" s="482"/>
      <c r="QWI1399" s="482"/>
      <c r="QWJ1399" s="482"/>
      <c r="QWK1399" s="482"/>
      <c r="QWL1399" s="482"/>
      <c r="QWM1399" s="481"/>
      <c r="QWN1399" s="447"/>
      <c r="QWO1399" s="447"/>
      <c r="QWP1399" s="451"/>
      <c r="QWQ1399" s="451"/>
      <c r="QWR1399" s="451"/>
      <c r="QWS1399" s="451"/>
      <c r="QWT1399" s="451"/>
      <c r="QWU1399" s="451"/>
      <c r="QWV1399" s="451"/>
      <c r="QWW1399" s="451"/>
      <c r="QWX1399" s="451"/>
      <c r="QWY1399" s="451"/>
      <c r="QWZ1399" s="447"/>
      <c r="QXA1399" s="428"/>
      <c r="QXB1399" s="469"/>
      <c r="QXC1399" s="414"/>
      <c r="QXD1399" s="414"/>
      <c r="QXE1399" s="414"/>
      <c r="QXF1399" s="414"/>
      <c r="QXG1399" s="414"/>
      <c r="QXH1399" s="415"/>
      <c r="QXI1399" s="414"/>
      <c r="QXJ1399" s="416"/>
      <c r="QXK1399" s="366"/>
      <c r="QXL1399" s="366"/>
      <c r="QXM1399" s="366"/>
      <c r="QXN1399" s="366"/>
      <c r="QXO1399" s="366"/>
      <c r="QXP1399" s="366"/>
      <c r="QXQ1399" s="366"/>
      <c r="QXR1399" s="366"/>
      <c r="QXS1399" s="419"/>
      <c r="QXT1399" s="480"/>
      <c r="QXU1399" s="482"/>
      <c r="QXV1399" s="482"/>
      <c r="QXW1399" s="482"/>
      <c r="QXX1399" s="482"/>
      <c r="QXY1399" s="482"/>
      <c r="QXZ1399" s="482"/>
      <c r="QYA1399" s="482"/>
      <c r="QYB1399" s="482"/>
      <c r="QYC1399" s="482"/>
      <c r="QYD1399" s="482"/>
      <c r="QYE1399" s="482"/>
      <c r="QYF1399" s="482"/>
      <c r="QYG1399" s="482"/>
      <c r="QYH1399" s="482"/>
      <c r="QYI1399" s="482"/>
      <c r="QYJ1399" s="482"/>
      <c r="QYK1399" s="482"/>
      <c r="QYL1399" s="482"/>
      <c r="QYM1399" s="481"/>
      <c r="QYN1399" s="447"/>
      <c r="QYO1399" s="447"/>
      <c r="QYP1399" s="451"/>
      <c r="QYQ1399" s="451"/>
      <c r="QYR1399" s="451"/>
      <c r="QYS1399" s="451"/>
      <c r="QYT1399" s="451"/>
      <c r="QYU1399" s="451"/>
      <c r="QYV1399" s="451"/>
      <c r="QYW1399" s="451"/>
      <c r="QYX1399" s="451"/>
      <c r="QYY1399" s="451"/>
      <c r="QYZ1399" s="447"/>
      <c r="QZA1399" s="428"/>
      <c r="QZB1399" s="469"/>
      <c r="QZC1399" s="414"/>
      <c r="QZD1399" s="414"/>
      <c r="QZE1399" s="414"/>
      <c r="QZF1399" s="414"/>
      <c r="QZG1399" s="414"/>
      <c r="QZH1399" s="415"/>
      <c r="QZI1399" s="414"/>
      <c r="QZJ1399" s="416"/>
      <c r="QZK1399" s="366"/>
      <c r="QZL1399" s="366"/>
      <c r="QZM1399" s="366"/>
      <c r="QZN1399" s="366"/>
      <c r="QZO1399" s="366"/>
      <c r="QZP1399" s="366"/>
      <c r="QZQ1399" s="366"/>
      <c r="QZR1399" s="366"/>
      <c r="QZS1399" s="419"/>
      <c r="QZT1399" s="480"/>
      <c r="QZU1399" s="482"/>
      <c r="QZV1399" s="482"/>
      <c r="QZW1399" s="482"/>
      <c r="QZX1399" s="482"/>
      <c r="QZY1399" s="482"/>
      <c r="QZZ1399" s="482"/>
      <c r="RAA1399" s="482"/>
      <c r="RAB1399" s="482"/>
      <c r="RAC1399" s="482"/>
      <c r="RAD1399" s="482"/>
      <c r="RAE1399" s="482"/>
      <c r="RAF1399" s="482"/>
      <c r="RAG1399" s="482"/>
      <c r="RAH1399" s="482"/>
      <c r="RAI1399" s="482"/>
      <c r="RAJ1399" s="482"/>
      <c r="RAK1399" s="482"/>
      <c r="RAL1399" s="482"/>
      <c r="RAM1399" s="481"/>
      <c r="RAN1399" s="447"/>
      <c r="RAO1399" s="447"/>
      <c r="RAP1399" s="451"/>
      <c r="RAQ1399" s="451"/>
      <c r="RAR1399" s="451"/>
      <c r="RAS1399" s="451"/>
      <c r="RAT1399" s="451"/>
      <c r="RAU1399" s="451"/>
      <c r="RAV1399" s="451"/>
      <c r="RAW1399" s="451"/>
      <c r="RAX1399" s="451"/>
      <c r="RAY1399" s="451"/>
      <c r="RAZ1399" s="447"/>
      <c r="RBA1399" s="428"/>
      <c r="RBB1399" s="469"/>
      <c r="RBC1399" s="414"/>
      <c r="RBD1399" s="414"/>
      <c r="RBE1399" s="414"/>
      <c r="RBF1399" s="414"/>
      <c r="RBG1399" s="414"/>
      <c r="RBH1399" s="415"/>
      <c r="RBI1399" s="414"/>
      <c r="RBJ1399" s="416"/>
      <c r="RBK1399" s="366"/>
      <c r="RBL1399" s="366"/>
      <c r="RBM1399" s="366"/>
      <c r="RBN1399" s="366"/>
      <c r="RBO1399" s="366"/>
      <c r="RBP1399" s="366"/>
      <c r="RBQ1399" s="366"/>
      <c r="RBR1399" s="366"/>
      <c r="RBS1399" s="419"/>
      <c r="RBT1399" s="480"/>
      <c r="RBU1399" s="482"/>
      <c r="RBV1399" s="482"/>
      <c r="RBW1399" s="482"/>
      <c r="RBX1399" s="482"/>
      <c r="RBY1399" s="482"/>
      <c r="RBZ1399" s="482"/>
      <c r="RCA1399" s="482"/>
      <c r="RCB1399" s="482"/>
      <c r="RCC1399" s="482"/>
      <c r="RCD1399" s="482"/>
      <c r="RCE1399" s="482"/>
      <c r="RCF1399" s="482"/>
      <c r="RCG1399" s="482"/>
      <c r="RCH1399" s="482"/>
      <c r="RCI1399" s="482"/>
      <c r="RCJ1399" s="482"/>
      <c r="RCK1399" s="482"/>
      <c r="RCL1399" s="482"/>
      <c r="RCM1399" s="481"/>
      <c r="RCN1399" s="447"/>
      <c r="RCO1399" s="447"/>
      <c r="RCP1399" s="451"/>
      <c r="RCQ1399" s="451"/>
      <c r="RCR1399" s="451"/>
      <c r="RCS1399" s="451"/>
      <c r="RCT1399" s="451"/>
      <c r="RCU1399" s="451"/>
      <c r="RCV1399" s="451"/>
      <c r="RCW1399" s="451"/>
      <c r="RCX1399" s="451"/>
      <c r="RCY1399" s="451"/>
      <c r="RCZ1399" s="447"/>
      <c r="RDA1399" s="428"/>
      <c r="RDB1399" s="469"/>
      <c r="RDC1399" s="414"/>
      <c r="RDD1399" s="414"/>
      <c r="RDE1399" s="414"/>
      <c r="RDF1399" s="414"/>
      <c r="RDG1399" s="414"/>
      <c r="RDH1399" s="415"/>
      <c r="RDI1399" s="414"/>
      <c r="RDJ1399" s="416"/>
      <c r="RDK1399" s="366"/>
      <c r="RDL1399" s="366"/>
      <c r="RDM1399" s="366"/>
      <c r="RDN1399" s="366"/>
      <c r="RDO1399" s="366"/>
      <c r="RDP1399" s="366"/>
      <c r="RDQ1399" s="366"/>
      <c r="RDR1399" s="366"/>
      <c r="RDS1399" s="419"/>
      <c r="RDT1399" s="480"/>
      <c r="RDU1399" s="482"/>
      <c r="RDV1399" s="482"/>
      <c r="RDW1399" s="482"/>
      <c r="RDX1399" s="482"/>
      <c r="RDY1399" s="482"/>
      <c r="RDZ1399" s="482"/>
      <c r="REA1399" s="482"/>
      <c r="REB1399" s="482"/>
      <c r="REC1399" s="482"/>
      <c r="RED1399" s="482"/>
      <c r="REE1399" s="482"/>
      <c r="REF1399" s="482"/>
      <c r="REG1399" s="482"/>
      <c r="REH1399" s="482"/>
      <c r="REI1399" s="482"/>
      <c r="REJ1399" s="482"/>
      <c r="REK1399" s="482"/>
      <c r="REL1399" s="482"/>
      <c r="REM1399" s="481"/>
      <c r="REN1399" s="447"/>
      <c r="REO1399" s="447"/>
      <c r="REP1399" s="451"/>
      <c r="REQ1399" s="451"/>
      <c r="RER1399" s="451"/>
      <c r="RES1399" s="451"/>
      <c r="RET1399" s="451"/>
      <c r="REU1399" s="451"/>
      <c r="REV1399" s="451"/>
      <c r="REW1399" s="451"/>
      <c r="REX1399" s="451"/>
      <c r="REY1399" s="451"/>
      <c r="REZ1399" s="447"/>
      <c r="RFA1399" s="428"/>
      <c r="RFB1399" s="469"/>
      <c r="RFC1399" s="414"/>
      <c r="RFD1399" s="414"/>
      <c r="RFE1399" s="414"/>
      <c r="RFF1399" s="414"/>
      <c r="RFG1399" s="414"/>
      <c r="RFH1399" s="415"/>
      <c r="RFI1399" s="414"/>
      <c r="RFJ1399" s="416"/>
      <c r="RFK1399" s="366"/>
      <c r="RFL1399" s="366"/>
      <c r="RFM1399" s="366"/>
      <c r="RFN1399" s="366"/>
      <c r="RFO1399" s="366"/>
      <c r="RFP1399" s="366"/>
      <c r="RFQ1399" s="366"/>
      <c r="RFR1399" s="366"/>
      <c r="RFS1399" s="419"/>
      <c r="RFT1399" s="480"/>
      <c r="RFU1399" s="482"/>
      <c r="RFV1399" s="482"/>
      <c r="RFW1399" s="482"/>
      <c r="RFX1399" s="482"/>
      <c r="RFY1399" s="482"/>
      <c r="RFZ1399" s="482"/>
      <c r="RGA1399" s="482"/>
      <c r="RGB1399" s="482"/>
      <c r="RGC1399" s="482"/>
      <c r="RGD1399" s="482"/>
      <c r="RGE1399" s="482"/>
      <c r="RGF1399" s="482"/>
      <c r="RGG1399" s="482"/>
      <c r="RGH1399" s="482"/>
      <c r="RGI1399" s="482"/>
      <c r="RGJ1399" s="482"/>
      <c r="RGK1399" s="482"/>
      <c r="RGL1399" s="482"/>
      <c r="RGM1399" s="481"/>
      <c r="RGN1399" s="447"/>
      <c r="RGO1399" s="447"/>
      <c r="RGP1399" s="451"/>
      <c r="RGQ1399" s="451"/>
      <c r="RGR1399" s="451"/>
      <c r="RGS1399" s="451"/>
      <c r="RGT1399" s="451"/>
      <c r="RGU1399" s="451"/>
      <c r="RGV1399" s="451"/>
      <c r="RGW1399" s="451"/>
      <c r="RGX1399" s="451"/>
      <c r="RGY1399" s="451"/>
      <c r="RGZ1399" s="447"/>
      <c r="RHA1399" s="428"/>
      <c r="RHB1399" s="469"/>
      <c r="RHC1399" s="414"/>
      <c r="RHD1399" s="414"/>
      <c r="RHE1399" s="414"/>
      <c r="RHF1399" s="414"/>
      <c r="RHG1399" s="414"/>
      <c r="RHH1399" s="415"/>
      <c r="RHI1399" s="414"/>
      <c r="RHJ1399" s="416"/>
      <c r="RHK1399" s="366"/>
      <c r="RHL1399" s="366"/>
      <c r="RHM1399" s="366"/>
      <c r="RHN1399" s="366"/>
      <c r="RHO1399" s="366"/>
      <c r="RHP1399" s="366"/>
      <c r="RHQ1399" s="366"/>
      <c r="RHR1399" s="366"/>
      <c r="RHS1399" s="419"/>
      <c r="RHT1399" s="480"/>
      <c r="RHU1399" s="482"/>
      <c r="RHV1399" s="482"/>
      <c r="RHW1399" s="482"/>
      <c r="RHX1399" s="482"/>
      <c r="RHY1399" s="482"/>
      <c r="RHZ1399" s="482"/>
      <c r="RIA1399" s="482"/>
      <c r="RIB1399" s="482"/>
      <c r="RIC1399" s="482"/>
      <c r="RID1399" s="482"/>
      <c r="RIE1399" s="482"/>
      <c r="RIF1399" s="482"/>
      <c r="RIG1399" s="482"/>
      <c r="RIH1399" s="482"/>
      <c r="RII1399" s="482"/>
      <c r="RIJ1399" s="482"/>
      <c r="RIK1399" s="482"/>
      <c r="RIL1399" s="482"/>
      <c r="RIM1399" s="481"/>
      <c r="RIN1399" s="447"/>
      <c r="RIO1399" s="447"/>
      <c r="RIP1399" s="451"/>
      <c r="RIQ1399" s="451"/>
      <c r="RIR1399" s="451"/>
      <c r="RIS1399" s="451"/>
      <c r="RIT1399" s="451"/>
      <c r="RIU1399" s="451"/>
      <c r="RIV1399" s="451"/>
      <c r="RIW1399" s="451"/>
      <c r="RIX1399" s="451"/>
      <c r="RIY1399" s="451"/>
      <c r="RIZ1399" s="447"/>
      <c r="RJA1399" s="428"/>
      <c r="RJB1399" s="469"/>
      <c r="RJC1399" s="414"/>
      <c r="RJD1399" s="414"/>
      <c r="RJE1399" s="414"/>
      <c r="RJF1399" s="414"/>
      <c r="RJG1399" s="414"/>
      <c r="RJH1399" s="415"/>
      <c r="RJI1399" s="414"/>
      <c r="RJJ1399" s="416"/>
      <c r="RJK1399" s="366"/>
      <c r="RJL1399" s="366"/>
      <c r="RJM1399" s="366"/>
      <c r="RJN1399" s="366"/>
      <c r="RJO1399" s="366"/>
      <c r="RJP1399" s="366"/>
      <c r="RJQ1399" s="366"/>
      <c r="RJR1399" s="366"/>
      <c r="RJS1399" s="419"/>
      <c r="RJT1399" s="480"/>
      <c r="RJU1399" s="482"/>
      <c r="RJV1399" s="482"/>
      <c r="RJW1399" s="482"/>
      <c r="RJX1399" s="482"/>
      <c r="RJY1399" s="482"/>
      <c r="RJZ1399" s="482"/>
      <c r="RKA1399" s="482"/>
      <c r="RKB1399" s="482"/>
      <c r="RKC1399" s="482"/>
      <c r="RKD1399" s="482"/>
      <c r="RKE1399" s="482"/>
      <c r="RKF1399" s="482"/>
      <c r="RKG1399" s="482"/>
      <c r="RKH1399" s="482"/>
      <c r="RKI1399" s="482"/>
      <c r="RKJ1399" s="482"/>
      <c r="RKK1399" s="482"/>
      <c r="RKL1399" s="482"/>
      <c r="RKM1399" s="481"/>
      <c r="RKN1399" s="447"/>
      <c r="RKO1399" s="447"/>
      <c r="RKP1399" s="451"/>
      <c r="RKQ1399" s="451"/>
      <c r="RKR1399" s="451"/>
      <c r="RKS1399" s="451"/>
      <c r="RKT1399" s="451"/>
      <c r="RKU1399" s="451"/>
      <c r="RKV1399" s="451"/>
      <c r="RKW1399" s="451"/>
      <c r="RKX1399" s="451"/>
      <c r="RKY1399" s="451"/>
      <c r="RKZ1399" s="447"/>
      <c r="RLA1399" s="428"/>
      <c r="RLB1399" s="469"/>
      <c r="RLC1399" s="414"/>
      <c r="RLD1399" s="414"/>
      <c r="RLE1399" s="414"/>
      <c r="RLF1399" s="414"/>
      <c r="RLG1399" s="414"/>
      <c r="RLH1399" s="415"/>
      <c r="RLI1399" s="414"/>
      <c r="RLJ1399" s="416"/>
      <c r="RLK1399" s="366"/>
      <c r="RLL1399" s="366"/>
      <c r="RLM1399" s="366"/>
      <c r="RLN1399" s="366"/>
      <c r="RLO1399" s="366"/>
      <c r="RLP1399" s="366"/>
      <c r="RLQ1399" s="366"/>
      <c r="RLR1399" s="366"/>
      <c r="RLS1399" s="419"/>
      <c r="RLT1399" s="480"/>
      <c r="RLU1399" s="482"/>
      <c r="RLV1399" s="482"/>
      <c r="RLW1399" s="482"/>
      <c r="RLX1399" s="482"/>
      <c r="RLY1399" s="482"/>
      <c r="RLZ1399" s="482"/>
      <c r="RMA1399" s="482"/>
      <c r="RMB1399" s="482"/>
      <c r="RMC1399" s="482"/>
      <c r="RMD1399" s="482"/>
      <c r="RME1399" s="482"/>
      <c r="RMF1399" s="482"/>
      <c r="RMG1399" s="482"/>
      <c r="RMH1399" s="482"/>
      <c r="RMI1399" s="482"/>
      <c r="RMJ1399" s="482"/>
      <c r="RMK1399" s="482"/>
      <c r="RML1399" s="482"/>
      <c r="RMM1399" s="481"/>
      <c r="RMN1399" s="447"/>
      <c r="RMO1399" s="447"/>
      <c r="RMP1399" s="451"/>
      <c r="RMQ1399" s="451"/>
      <c r="RMR1399" s="451"/>
      <c r="RMS1399" s="451"/>
      <c r="RMT1399" s="451"/>
      <c r="RMU1399" s="451"/>
      <c r="RMV1399" s="451"/>
      <c r="RMW1399" s="451"/>
      <c r="RMX1399" s="451"/>
      <c r="RMY1399" s="451"/>
      <c r="RMZ1399" s="447"/>
      <c r="RNA1399" s="428"/>
      <c r="RNB1399" s="469"/>
      <c r="RNC1399" s="414"/>
      <c r="RND1399" s="414"/>
      <c r="RNE1399" s="414"/>
      <c r="RNF1399" s="414"/>
      <c r="RNG1399" s="414"/>
      <c r="RNH1399" s="415"/>
      <c r="RNI1399" s="414"/>
      <c r="RNJ1399" s="416"/>
      <c r="RNK1399" s="366"/>
      <c r="RNL1399" s="366"/>
      <c r="RNM1399" s="366"/>
      <c r="RNN1399" s="366"/>
      <c r="RNO1399" s="366"/>
      <c r="RNP1399" s="366"/>
      <c r="RNQ1399" s="366"/>
      <c r="RNR1399" s="366"/>
      <c r="RNS1399" s="419"/>
      <c r="RNT1399" s="480"/>
      <c r="RNU1399" s="482"/>
      <c r="RNV1399" s="482"/>
      <c r="RNW1399" s="482"/>
      <c r="RNX1399" s="482"/>
      <c r="RNY1399" s="482"/>
      <c r="RNZ1399" s="482"/>
      <c r="ROA1399" s="482"/>
      <c r="ROB1399" s="482"/>
      <c r="ROC1399" s="482"/>
      <c r="ROD1399" s="482"/>
      <c r="ROE1399" s="482"/>
      <c r="ROF1399" s="482"/>
      <c r="ROG1399" s="482"/>
      <c r="ROH1399" s="482"/>
      <c r="ROI1399" s="482"/>
      <c r="ROJ1399" s="482"/>
      <c r="ROK1399" s="482"/>
      <c r="ROL1399" s="482"/>
      <c r="ROM1399" s="481"/>
      <c r="RON1399" s="447"/>
      <c r="ROO1399" s="447"/>
      <c r="ROP1399" s="451"/>
      <c r="ROQ1399" s="451"/>
      <c r="ROR1399" s="451"/>
      <c r="ROS1399" s="451"/>
      <c r="ROT1399" s="451"/>
      <c r="ROU1399" s="451"/>
      <c r="ROV1399" s="451"/>
      <c r="ROW1399" s="451"/>
      <c r="ROX1399" s="451"/>
      <c r="ROY1399" s="451"/>
      <c r="ROZ1399" s="447"/>
      <c r="RPA1399" s="428"/>
      <c r="RPB1399" s="469"/>
      <c r="RPC1399" s="414"/>
      <c r="RPD1399" s="414"/>
      <c r="RPE1399" s="414"/>
      <c r="RPF1399" s="414"/>
      <c r="RPG1399" s="414"/>
      <c r="RPH1399" s="415"/>
      <c r="RPI1399" s="414"/>
      <c r="RPJ1399" s="416"/>
      <c r="RPK1399" s="366"/>
      <c r="RPL1399" s="366"/>
      <c r="RPM1399" s="366"/>
      <c r="RPN1399" s="366"/>
      <c r="RPO1399" s="366"/>
      <c r="RPP1399" s="366"/>
      <c r="RPQ1399" s="366"/>
      <c r="RPR1399" s="366"/>
      <c r="RPS1399" s="419"/>
      <c r="RPT1399" s="480"/>
      <c r="RPU1399" s="482"/>
      <c r="RPV1399" s="482"/>
      <c r="RPW1399" s="482"/>
      <c r="RPX1399" s="482"/>
      <c r="RPY1399" s="482"/>
      <c r="RPZ1399" s="482"/>
      <c r="RQA1399" s="482"/>
      <c r="RQB1399" s="482"/>
      <c r="RQC1399" s="482"/>
      <c r="RQD1399" s="482"/>
      <c r="RQE1399" s="482"/>
      <c r="RQF1399" s="482"/>
      <c r="RQG1399" s="482"/>
      <c r="RQH1399" s="482"/>
      <c r="RQI1399" s="482"/>
      <c r="RQJ1399" s="482"/>
      <c r="RQK1399" s="482"/>
      <c r="RQL1399" s="482"/>
      <c r="RQM1399" s="481"/>
      <c r="RQN1399" s="447"/>
      <c r="RQO1399" s="447"/>
      <c r="RQP1399" s="451"/>
      <c r="RQQ1399" s="451"/>
      <c r="RQR1399" s="451"/>
      <c r="RQS1399" s="451"/>
      <c r="RQT1399" s="451"/>
      <c r="RQU1399" s="451"/>
      <c r="RQV1399" s="451"/>
      <c r="RQW1399" s="451"/>
      <c r="RQX1399" s="451"/>
      <c r="RQY1399" s="451"/>
      <c r="RQZ1399" s="447"/>
      <c r="RRA1399" s="428"/>
      <c r="RRB1399" s="469"/>
      <c r="RRC1399" s="414"/>
      <c r="RRD1399" s="414"/>
      <c r="RRE1399" s="414"/>
      <c r="RRF1399" s="414"/>
      <c r="RRG1399" s="414"/>
      <c r="RRH1399" s="415"/>
      <c r="RRI1399" s="414"/>
      <c r="RRJ1399" s="416"/>
      <c r="RRK1399" s="366"/>
      <c r="RRL1399" s="366"/>
      <c r="RRM1399" s="366"/>
      <c r="RRN1399" s="366"/>
      <c r="RRO1399" s="366"/>
      <c r="RRP1399" s="366"/>
      <c r="RRQ1399" s="366"/>
      <c r="RRR1399" s="366"/>
      <c r="RRS1399" s="419"/>
      <c r="RRT1399" s="480"/>
      <c r="RRU1399" s="482"/>
      <c r="RRV1399" s="482"/>
      <c r="RRW1399" s="482"/>
      <c r="RRX1399" s="482"/>
      <c r="RRY1399" s="482"/>
      <c r="RRZ1399" s="482"/>
      <c r="RSA1399" s="482"/>
      <c r="RSB1399" s="482"/>
      <c r="RSC1399" s="482"/>
      <c r="RSD1399" s="482"/>
      <c r="RSE1399" s="482"/>
      <c r="RSF1399" s="482"/>
      <c r="RSG1399" s="482"/>
      <c r="RSH1399" s="482"/>
      <c r="RSI1399" s="482"/>
      <c r="RSJ1399" s="482"/>
      <c r="RSK1399" s="482"/>
      <c r="RSL1399" s="482"/>
      <c r="RSM1399" s="481"/>
      <c r="RSN1399" s="447"/>
      <c r="RSO1399" s="447"/>
      <c r="RSP1399" s="451"/>
      <c r="RSQ1399" s="451"/>
      <c r="RSR1399" s="451"/>
      <c r="RSS1399" s="451"/>
      <c r="RST1399" s="451"/>
      <c r="RSU1399" s="451"/>
      <c r="RSV1399" s="451"/>
      <c r="RSW1399" s="451"/>
      <c r="RSX1399" s="451"/>
      <c r="RSY1399" s="451"/>
      <c r="RSZ1399" s="447"/>
      <c r="RTA1399" s="428"/>
      <c r="RTB1399" s="469"/>
      <c r="RTC1399" s="414"/>
      <c r="RTD1399" s="414"/>
      <c r="RTE1399" s="414"/>
      <c r="RTF1399" s="414"/>
      <c r="RTG1399" s="414"/>
      <c r="RTH1399" s="415"/>
      <c r="RTI1399" s="414"/>
      <c r="RTJ1399" s="416"/>
      <c r="RTK1399" s="366"/>
      <c r="RTL1399" s="366"/>
      <c r="RTM1399" s="366"/>
      <c r="RTN1399" s="366"/>
      <c r="RTO1399" s="366"/>
      <c r="RTP1399" s="366"/>
      <c r="RTQ1399" s="366"/>
      <c r="RTR1399" s="366"/>
      <c r="RTS1399" s="419"/>
      <c r="RTT1399" s="480"/>
      <c r="RTU1399" s="482"/>
      <c r="RTV1399" s="482"/>
      <c r="RTW1399" s="482"/>
      <c r="RTX1399" s="482"/>
      <c r="RTY1399" s="482"/>
      <c r="RTZ1399" s="482"/>
      <c r="RUA1399" s="482"/>
      <c r="RUB1399" s="482"/>
      <c r="RUC1399" s="482"/>
      <c r="RUD1399" s="482"/>
      <c r="RUE1399" s="482"/>
      <c r="RUF1399" s="482"/>
      <c r="RUG1399" s="482"/>
      <c r="RUH1399" s="482"/>
      <c r="RUI1399" s="482"/>
      <c r="RUJ1399" s="482"/>
      <c r="RUK1399" s="482"/>
      <c r="RUL1399" s="482"/>
      <c r="RUM1399" s="481"/>
      <c r="RUN1399" s="447"/>
      <c r="RUO1399" s="447"/>
      <c r="RUP1399" s="451"/>
      <c r="RUQ1399" s="451"/>
      <c r="RUR1399" s="451"/>
      <c r="RUS1399" s="451"/>
      <c r="RUT1399" s="451"/>
      <c r="RUU1399" s="451"/>
      <c r="RUV1399" s="451"/>
      <c r="RUW1399" s="451"/>
      <c r="RUX1399" s="451"/>
      <c r="RUY1399" s="451"/>
      <c r="RUZ1399" s="447"/>
      <c r="RVA1399" s="428"/>
      <c r="RVB1399" s="469"/>
      <c r="RVC1399" s="414"/>
      <c r="RVD1399" s="414"/>
      <c r="RVE1399" s="414"/>
      <c r="RVF1399" s="414"/>
      <c r="RVG1399" s="414"/>
      <c r="RVH1399" s="415"/>
      <c r="RVI1399" s="414"/>
      <c r="RVJ1399" s="416"/>
      <c r="RVK1399" s="366"/>
      <c r="RVL1399" s="366"/>
      <c r="RVM1399" s="366"/>
      <c r="RVN1399" s="366"/>
      <c r="RVO1399" s="366"/>
      <c r="RVP1399" s="366"/>
      <c r="RVQ1399" s="366"/>
      <c r="RVR1399" s="366"/>
      <c r="RVS1399" s="419"/>
      <c r="RVT1399" s="480"/>
      <c r="RVU1399" s="482"/>
      <c r="RVV1399" s="482"/>
      <c r="RVW1399" s="482"/>
      <c r="RVX1399" s="482"/>
      <c r="RVY1399" s="482"/>
      <c r="RVZ1399" s="482"/>
      <c r="RWA1399" s="482"/>
      <c r="RWB1399" s="482"/>
      <c r="RWC1399" s="482"/>
      <c r="RWD1399" s="482"/>
      <c r="RWE1399" s="482"/>
      <c r="RWF1399" s="482"/>
      <c r="RWG1399" s="482"/>
      <c r="RWH1399" s="482"/>
      <c r="RWI1399" s="482"/>
      <c r="RWJ1399" s="482"/>
      <c r="RWK1399" s="482"/>
      <c r="RWL1399" s="482"/>
      <c r="RWM1399" s="481"/>
      <c r="RWN1399" s="447"/>
      <c r="RWO1399" s="447"/>
      <c r="RWP1399" s="451"/>
      <c r="RWQ1399" s="451"/>
      <c r="RWR1399" s="451"/>
      <c r="RWS1399" s="451"/>
      <c r="RWT1399" s="451"/>
      <c r="RWU1399" s="451"/>
      <c r="RWV1399" s="451"/>
      <c r="RWW1399" s="451"/>
      <c r="RWX1399" s="451"/>
      <c r="RWY1399" s="451"/>
      <c r="RWZ1399" s="447"/>
      <c r="RXA1399" s="428"/>
      <c r="RXB1399" s="469"/>
      <c r="RXC1399" s="414"/>
      <c r="RXD1399" s="414"/>
      <c r="RXE1399" s="414"/>
      <c r="RXF1399" s="414"/>
      <c r="RXG1399" s="414"/>
      <c r="RXH1399" s="415"/>
      <c r="RXI1399" s="414"/>
      <c r="RXJ1399" s="416"/>
      <c r="RXK1399" s="366"/>
      <c r="RXL1399" s="366"/>
      <c r="RXM1399" s="366"/>
      <c r="RXN1399" s="366"/>
      <c r="RXO1399" s="366"/>
      <c r="RXP1399" s="366"/>
      <c r="RXQ1399" s="366"/>
      <c r="RXR1399" s="366"/>
      <c r="RXS1399" s="419"/>
      <c r="RXT1399" s="480"/>
      <c r="RXU1399" s="482"/>
      <c r="RXV1399" s="482"/>
      <c r="RXW1399" s="482"/>
      <c r="RXX1399" s="482"/>
      <c r="RXY1399" s="482"/>
      <c r="RXZ1399" s="482"/>
      <c r="RYA1399" s="482"/>
      <c r="RYB1399" s="482"/>
      <c r="RYC1399" s="482"/>
      <c r="RYD1399" s="482"/>
      <c r="RYE1399" s="482"/>
      <c r="RYF1399" s="482"/>
      <c r="RYG1399" s="482"/>
      <c r="RYH1399" s="482"/>
      <c r="RYI1399" s="482"/>
      <c r="RYJ1399" s="482"/>
      <c r="RYK1399" s="482"/>
      <c r="RYL1399" s="482"/>
      <c r="RYM1399" s="481"/>
      <c r="RYN1399" s="447"/>
      <c r="RYO1399" s="447"/>
      <c r="RYP1399" s="451"/>
      <c r="RYQ1399" s="451"/>
      <c r="RYR1399" s="451"/>
      <c r="RYS1399" s="451"/>
      <c r="RYT1399" s="451"/>
      <c r="RYU1399" s="451"/>
      <c r="RYV1399" s="451"/>
      <c r="RYW1399" s="451"/>
      <c r="RYX1399" s="451"/>
      <c r="RYY1399" s="451"/>
      <c r="RYZ1399" s="447"/>
      <c r="RZA1399" s="428"/>
      <c r="RZB1399" s="469"/>
      <c r="RZC1399" s="414"/>
      <c r="RZD1399" s="414"/>
      <c r="RZE1399" s="414"/>
      <c r="RZF1399" s="414"/>
      <c r="RZG1399" s="414"/>
      <c r="RZH1399" s="415"/>
      <c r="RZI1399" s="414"/>
      <c r="RZJ1399" s="416"/>
      <c r="RZK1399" s="366"/>
      <c r="RZL1399" s="366"/>
      <c r="RZM1399" s="366"/>
      <c r="RZN1399" s="366"/>
      <c r="RZO1399" s="366"/>
      <c r="RZP1399" s="366"/>
      <c r="RZQ1399" s="366"/>
      <c r="RZR1399" s="366"/>
      <c r="RZS1399" s="419"/>
      <c r="RZT1399" s="480"/>
      <c r="RZU1399" s="482"/>
      <c r="RZV1399" s="482"/>
      <c r="RZW1399" s="482"/>
      <c r="RZX1399" s="482"/>
      <c r="RZY1399" s="482"/>
      <c r="RZZ1399" s="482"/>
      <c r="SAA1399" s="482"/>
      <c r="SAB1399" s="482"/>
      <c r="SAC1399" s="482"/>
      <c r="SAD1399" s="482"/>
      <c r="SAE1399" s="482"/>
      <c r="SAF1399" s="482"/>
      <c r="SAG1399" s="482"/>
      <c r="SAH1399" s="482"/>
      <c r="SAI1399" s="482"/>
      <c r="SAJ1399" s="482"/>
      <c r="SAK1399" s="482"/>
      <c r="SAL1399" s="482"/>
      <c r="SAM1399" s="481"/>
      <c r="SAN1399" s="447"/>
      <c r="SAO1399" s="447"/>
      <c r="SAP1399" s="451"/>
      <c r="SAQ1399" s="451"/>
      <c r="SAR1399" s="451"/>
      <c r="SAS1399" s="451"/>
      <c r="SAT1399" s="451"/>
      <c r="SAU1399" s="451"/>
      <c r="SAV1399" s="451"/>
      <c r="SAW1399" s="451"/>
      <c r="SAX1399" s="451"/>
      <c r="SAY1399" s="451"/>
      <c r="SAZ1399" s="447"/>
      <c r="SBA1399" s="428"/>
      <c r="SBB1399" s="469"/>
      <c r="SBC1399" s="414"/>
      <c r="SBD1399" s="414"/>
      <c r="SBE1399" s="414"/>
      <c r="SBF1399" s="414"/>
      <c r="SBG1399" s="414"/>
      <c r="SBH1399" s="415"/>
      <c r="SBI1399" s="414"/>
      <c r="SBJ1399" s="416"/>
      <c r="SBK1399" s="366"/>
      <c r="SBL1399" s="366"/>
      <c r="SBM1399" s="366"/>
      <c r="SBN1399" s="366"/>
      <c r="SBO1399" s="366"/>
      <c r="SBP1399" s="366"/>
      <c r="SBQ1399" s="366"/>
      <c r="SBR1399" s="366"/>
      <c r="SBS1399" s="419"/>
      <c r="SBT1399" s="480"/>
      <c r="SBU1399" s="482"/>
      <c r="SBV1399" s="482"/>
      <c r="SBW1399" s="482"/>
      <c r="SBX1399" s="482"/>
      <c r="SBY1399" s="482"/>
      <c r="SBZ1399" s="482"/>
      <c r="SCA1399" s="482"/>
      <c r="SCB1399" s="482"/>
      <c r="SCC1399" s="482"/>
      <c r="SCD1399" s="482"/>
      <c r="SCE1399" s="482"/>
      <c r="SCF1399" s="482"/>
      <c r="SCG1399" s="482"/>
      <c r="SCH1399" s="482"/>
      <c r="SCI1399" s="482"/>
      <c r="SCJ1399" s="482"/>
      <c r="SCK1399" s="482"/>
      <c r="SCL1399" s="482"/>
      <c r="SCM1399" s="481"/>
      <c r="SCN1399" s="447"/>
      <c r="SCO1399" s="447"/>
      <c r="SCP1399" s="451"/>
      <c r="SCQ1399" s="451"/>
      <c r="SCR1399" s="451"/>
      <c r="SCS1399" s="451"/>
      <c r="SCT1399" s="451"/>
      <c r="SCU1399" s="451"/>
      <c r="SCV1399" s="451"/>
      <c r="SCW1399" s="451"/>
      <c r="SCX1399" s="451"/>
      <c r="SCY1399" s="451"/>
      <c r="SCZ1399" s="447"/>
      <c r="SDA1399" s="428"/>
      <c r="SDB1399" s="469"/>
      <c r="SDC1399" s="414"/>
      <c r="SDD1399" s="414"/>
      <c r="SDE1399" s="414"/>
      <c r="SDF1399" s="414"/>
      <c r="SDG1399" s="414"/>
      <c r="SDH1399" s="415"/>
      <c r="SDI1399" s="414"/>
      <c r="SDJ1399" s="416"/>
      <c r="SDK1399" s="366"/>
      <c r="SDL1399" s="366"/>
      <c r="SDM1399" s="366"/>
      <c r="SDN1399" s="366"/>
      <c r="SDO1399" s="366"/>
      <c r="SDP1399" s="366"/>
      <c r="SDQ1399" s="366"/>
      <c r="SDR1399" s="366"/>
      <c r="SDS1399" s="419"/>
      <c r="SDT1399" s="480"/>
      <c r="SDU1399" s="482"/>
      <c r="SDV1399" s="482"/>
      <c r="SDW1399" s="482"/>
      <c r="SDX1399" s="482"/>
      <c r="SDY1399" s="482"/>
      <c r="SDZ1399" s="482"/>
      <c r="SEA1399" s="482"/>
      <c r="SEB1399" s="482"/>
      <c r="SEC1399" s="482"/>
      <c r="SED1399" s="482"/>
      <c r="SEE1399" s="482"/>
      <c r="SEF1399" s="482"/>
      <c r="SEG1399" s="482"/>
      <c r="SEH1399" s="482"/>
      <c r="SEI1399" s="482"/>
      <c r="SEJ1399" s="482"/>
      <c r="SEK1399" s="482"/>
      <c r="SEL1399" s="482"/>
      <c r="SEM1399" s="481"/>
      <c r="SEN1399" s="447"/>
      <c r="SEO1399" s="447"/>
      <c r="SEP1399" s="451"/>
      <c r="SEQ1399" s="451"/>
      <c r="SER1399" s="451"/>
      <c r="SES1399" s="451"/>
      <c r="SET1399" s="451"/>
      <c r="SEU1399" s="451"/>
      <c r="SEV1399" s="451"/>
      <c r="SEW1399" s="451"/>
      <c r="SEX1399" s="451"/>
      <c r="SEY1399" s="451"/>
      <c r="SEZ1399" s="447"/>
      <c r="SFA1399" s="428"/>
      <c r="SFB1399" s="469"/>
      <c r="SFC1399" s="414"/>
      <c r="SFD1399" s="414"/>
      <c r="SFE1399" s="414"/>
      <c r="SFF1399" s="414"/>
      <c r="SFG1399" s="414"/>
      <c r="SFH1399" s="415"/>
      <c r="SFI1399" s="414"/>
      <c r="SFJ1399" s="416"/>
      <c r="SFK1399" s="366"/>
      <c r="SFL1399" s="366"/>
      <c r="SFM1399" s="366"/>
      <c r="SFN1399" s="366"/>
      <c r="SFO1399" s="366"/>
      <c r="SFP1399" s="366"/>
      <c r="SFQ1399" s="366"/>
      <c r="SFR1399" s="366"/>
      <c r="SFS1399" s="419"/>
      <c r="SFT1399" s="480"/>
      <c r="SFU1399" s="482"/>
      <c r="SFV1399" s="482"/>
      <c r="SFW1399" s="482"/>
      <c r="SFX1399" s="482"/>
      <c r="SFY1399" s="482"/>
      <c r="SFZ1399" s="482"/>
      <c r="SGA1399" s="482"/>
      <c r="SGB1399" s="482"/>
      <c r="SGC1399" s="482"/>
      <c r="SGD1399" s="482"/>
      <c r="SGE1399" s="482"/>
      <c r="SGF1399" s="482"/>
      <c r="SGG1399" s="482"/>
      <c r="SGH1399" s="482"/>
      <c r="SGI1399" s="482"/>
      <c r="SGJ1399" s="482"/>
      <c r="SGK1399" s="482"/>
      <c r="SGL1399" s="482"/>
      <c r="SGM1399" s="481"/>
      <c r="SGN1399" s="447"/>
      <c r="SGO1399" s="447"/>
      <c r="SGP1399" s="451"/>
      <c r="SGQ1399" s="451"/>
      <c r="SGR1399" s="451"/>
      <c r="SGS1399" s="451"/>
      <c r="SGT1399" s="451"/>
      <c r="SGU1399" s="451"/>
      <c r="SGV1399" s="451"/>
      <c r="SGW1399" s="451"/>
      <c r="SGX1399" s="451"/>
      <c r="SGY1399" s="451"/>
      <c r="SGZ1399" s="447"/>
      <c r="SHA1399" s="428"/>
      <c r="SHB1399" s="469"/>
      <c r="SHC1399" s="414"/>
      <c r="SHD1399" s="414"/>
      <c r="SHE1399" s="414"/>
      <c r="SHF1399" s="414"/>
      <c r="SHG1399" s="414"/>
      <c r="SHH1399" s="415"/>
      <c r="SHI1399" s="414"/>
      <c r="SHJ1399" s="416"/>
      <c r="SHK1399" s="366"/>
      <c r="SHL1399" s="366"/>
      <c r="SHM1399" s="366"/>
      <c r="SHN1399" s="366"/>
      <c r="SHO1399" s="366"/>
      <c r="SHP1399" s="366"/>
      <c r="SHQ1399" s="366"/>
      <c r="SHR1399" s="366"/>
      <c r="SHS1399" s="419"/>
      <c r="SHT1399" s="480"/>
      <c r="SHU1399" s="482"/>
      <c r="SHV1399" s="482"/>
      <c r="SHW1399" s="482"/>
      <c r="SHX1399" s="482"/>
      <c r="SHY1399" s="482"/>
      <c r="SHZ1399" s="482"/>
      <c r="SIA1399" s="482"/>
      <c r="SIB1399" s="482"/>
      <c r="SIC1399" s="482"/>
      <c r="SID1399" s="482"/>
      <c r="SIE1399" s="482"/>
      <c r="SIF1399" s="482"/>
      <c r="SIG1399" s="482"/>
      <c r="SIH1399" s="482"/>
      <c r="SII1399" s="482"/>
      <c r="SIJ1399" s="482"/>
      <c r="SIK1399" s="482"/>
      <c r="SIL1399" s="482"/>
      <c r="SIM1399" s="481"/>
      <c r="SIN1399" s="447"/>
      <c r="SIO1399" s="447"/>
      <c r="SIP1399" s="451"/>
      <c r="SIQ1399" s="451"/>
      <c r="SIR1399" s="451"/>
      <c r="SIS1399" s="451"/>
      <c r="SIT1399" s="451"/>
      <c r="SIU1399" s="451"/>
      <c r="SIV1399" s="451"/>
      <c r="SIW1399" s="451"/>
      <c r="SIX1399" s="451"/>
      <c r="SIY1399" s="451"/>
      <c r="SIZ1399" s="447"/>
      <c r="SJA1399" s="428"/>
      <c r="SJB1399" s="469"/>
      <c r="SJC1399" s="414"/>
      <c r="SJD1399" s="414"/>
      <c r="SJE1399" s="414"/>
      <c r="SJF1399" s="414"/>
      <c r="SJG1399" s="414"/>
      <c r="SJH1399" s="415"/>
      <c r="SJI1399" s="414"/>
      <c r="SJJ1399" s="416"/>
      <c r="SJK1399" s="366"/>
      <c r="SJL1399" s="366"/>
      <c r="SJM1399" s="366"/>
      <c r="SJN1399" s="366"/>
      <c r="SJO1399" s="366"/>
      <c r="SJP1399" s="366"/>
      <c r="SJQ1399" s="366"/>
      <c r="SJR1399" s="366"/>
      <c r="SJS1399" s="419"/>
      <c r="SJT1399" s="480"/>
      <c r="SJU1399" s="482"/>
      <c r="SJV1399" s="482"/>
      <c r="SJW1399" s="482"/>
      <c r="SJX1399" s="482"/>
      <c r="SJY1399" s="482"/>
      <c r="SJZ1399" s="482"/>
      <c r="SKA1399" s="482"/>
      <c r="SKB1399" s="482"/>
      <c r="SKC1399" s="482"/>
      <c r="SKD1399" s="482"/>
      <c r="SKE1399" s="482"/>
      <c r="SKF1399" s="482"/>
      <c r="SKG1399" s="482"/>
      <c r="SKH1399" s="482"/>
      <c r="SKI1399" s="482"/>
      <c r="SKJ1399" s="482"/>
      <c r="SKK1399" s="482"/>
      <c r="SKL1399" s="482"/>
      <c r="SKM1399" s="481"/>
      <c r="SKN1399" s="447"/>
      <c r="SKO1399" s="447"/>
      <c r="SKP1399" s="451"/>
      <c r="SKQ1399" s="451"/>
      <c r="SKR1399" s="451"/>
      <c r="SKS1399" s="451"/>
      <c r="SKT1399" s="451"/>
      <c r="SKU1399" s="451"/>
      <c r="SKV1399" s="451"/>
      <c r="SKW1399" s="451"/>
      <c r="SKX1399" s="451"/>
      <c r="SKY1399" s="451"/>
      <c r="SKZ1399" s="447"/>
      <c r="SLA1399" s="428"/>
      <c r="SLB1399" s="469"/>
      <c r="SLC1399" s="414"/>
      <c r="SLD1399" s="414"/>
      <c r="SLE1399" s="414"/>
      <c r="SLF1399" s="414"/>
      <c r="SLG1399" s="414"/>
      <c r="SLH1399" s="415"/>
      <c r="SLI1399" s="414"/>
      <c r="SLJ1399" s="416"/>
      <c r="SLK1399" s="366"/>
      <c r="SLL1399" s="366"/>
      <c r="SLM1399" s="366"/>
      <c r="SLN1399" s="366"/>
      <c r="SLO1399" s="366"/>
      <c r="SLP1399" s="366"/>
      <c r="SLQ1399" s="366"/>
      <c r="SLR1399" s="366"/>
      <c r="SLS1399" s="419"/>
      <c r="SLT1399" s="480"/>
      <c r="SLU1399" s="482"/>
      <c r="SLV1399" s="482"/>
      <c r="SLW1399" s="482"/>
      <c r="SLX1399" s="482"/>
      <c r="SLY1399" s="482"/>
      <c r="SLZ1399" s="482"/>
      <c r="SMA1399" s="482"/>
      <c r="SMB1399" s="482"/>
      <c r="SMC1399" s="482"/>
      <c r="SMD1399" s="482"/>
      <c r="SME1399" s="482"/>
      <c r="SMF1399" s="482"/>
      <c r="SMG1399" s="482"/>
      <c r="SMH1399" s="482"/>
      <c r="SMI1399" s="482"/>
      <c r="SMJ1399" s="482"/>
      <c r="SMK1399" s="482"/>
      <c r="SML1399" s="482"/>
      <c r="SMM1399" s="481"/>
      <c r="SMN1399" s="447"/>
      <c r="SMO1399" s="447"/>
      <c r="SMP1399" s="451"/>
      <c r="SMQ1399" s="451"/>
      <c r="SMR1399" s="451"/>
      <c r="SMS1399" s="451"/>
      <c r="SMT1399" s="451"/>
      <c r="SMU1399" s="451"/>
      <c r="SMV1399" s="451"/>
      <c r="SMW1399" s="451"/>
      <c r="SMX1399" s="451"/>
      <c r="SMY1399" s="451"/>
      <c r="SMZ1399" s="447"/>
      <c r="SNA1399" s="428"/>
      <c r="SNB1399" s="469"/>
      <c r="SNC1399" s="414"/>
      <c r="SND1399" s="414"/>
      <c r="SNE1399" s="414"/>
      <c r="SNF1399" s="414"/>
      <c r="SNG1399" s="414"/>
      <c r="SNH1399" s="415"/>
      <c r="SNI1399" s="414"/>
      <c r="SNJ1399" s="416"/>
      <c r="SNK1399" s="366"/>
      <c r="SNL1399" s="366"/>
      <c r="SNM1399" s="366"/>
      <c r="SNN1399" s="366"/>
      <c r="SNO1399" s="366"/>
      <c r="SNP1399" s="366"/>
      <c r="SNQ1399" s="366"/>
      <c r="SNR1399" s="366"/>
      <c r="SNS1399" s="419"/>
      <c r="SNT1399" s="480"/>
      <c r="SNU1399" s="482"/>
      <c r="SNV1399" s="482"/>
      <c r="SNW1399" s="482"/>
      <c r="SNX1399" s="482"/>
      <c r="SNY1399" s="482"/>
      <c r="SNZ1399" s="482"/>
      <c r="SOA1399" s="482"/>
      <c r="SOB1399" s="482"/>
      <c r="SOC1399" s="482"/>
      <c r="SOD1399" s="482"/>
      <c r="SOE1399" s="482"/>
      <c r="SOF1399" s="482"/>
      <c r="SOG1399" s="482"/>
      <c r="SOH1399" s="482"/>
      <c r="SOI1399" s="482"/>
      <c r="SOJ1399" s="482"/>
      <c r="SOK1399" s="482"/>
      <c r="SOL1399" s="482"/>
      <c r="SOM1399" s="481"/>
      <c r="SON1399" s="447"/>
      <c r="SOO1399" s="447"/>
      <c r="SOP1399" s="451"/>
      <c r="SOQ1399" s="451"/>
      <c r="SOR1399" s="451"/>
      <c r="SOS1399" s="451"/>
      <c r="SOT1399" s="451"/>
      <c r="SOU1399" s="451"/>
      <c r="SOV1399" s="451"/>
      <c r="SOW1399" s="451"/>
      <c r="SOX1399" s="451"/>
      <c r="SOY1399" s="451"/>
      <c r="SOZ1399" s="447"/>
      <c r="SPA1399" s="428"/>
      <c r="SPB1399" s="469"/>
      <c r="SPC1399" s="414"/>
      <c r="SPD1399" s="414"/>
      <c r="SPE1399" s="414"/>
      <c r="SPF1399" s="414"/>
      <c r="SPG1399" s="414"/>
      <c r="SPH1399" s="415"/>
      <c r="SPI1399" s="414"/>
      <c r="SPJ1399" s="416"/>
      <c r="SPK1399" s="366"/>
      <c r="SPL1399" s="366"/>
      <c r="SPM1399" s="366"/>
      <c r="SPN1399" s="366"/>
      <c r="SPO1399" s="366"/>
      <c r="SPP1399" s="366"/>
      <c r="SPQ1399" s="366"/>
      <c r="SPR1399" s="366"/>
      <c r="SPS1399" s="419"/>
      <c r="SPT1399" s="480"/>
      <c r="SPU1399" s="482"/>
      <c r="SPV1399" s="482"/>
      <c r="SPW1399" s="482"/>
      <c r="SPX1399" s="482"/>
      <c r="SPY1399" s="482"/>
      <c r="SPZ1399" s="482"/>
      <c r="SQA1399" s="482"/>
      <c r="SQB1399" s="482"/>
      <c r="SQC1399" s="482"/>
      <c r="SQD1399" s="482"/>
      <c r="SQE1399" s="482"/>
      <c r="SQF1399" s="482"/>
      <c r="SQG1399" s="482"/>
      <c r="SQH1399" s="482"/>
      <c r="SQI1399" s="482"/>
      <c r="SQJ1399" s="482"/>
      <c r="SQK1399" s="482"/>
      <c r="SQL1399" s="482"/>
      <c r="SQM1399" s="481"/>
      <c r="SQN1399" s="447"/>
      <c r="SQO1399" s="447"/>
      <c r="SQP1399" s="451"/>
      <c r="SQQ1399" s="451"/>
      <c r="SQR1399" s="451"/>
      <c r="SQS1399" s="451"/>
      <c r="SQT1399" s="451"/>
      <c r="SQU1399" s="451"/>
      <c r="SQV1399" s="451"/>
      <c r="SQW1399" s="451"/>
      <c r="SQX1399" s="451"/>
      <c r="SQY1399" s="451"/>
      <c r="SQZ1399" s="447"/>
      <c r="SRA1399" s="428"/>
      <c r="SRB1399" s="469"/>
      <c r="SRC1399" s="414"/>
      <c r="SRD1399" s="414"/>
      <c r="SRE1399" s="414"/>
      <c r="SRF1399" s="414"/>
      <c r="SRG1399" s="414"/>
      <c r="SRH1399" s="415"/>
      <c r="SRI1399" s="414"/>
      <c r="SRJ1399" s="416"/>
      <c r="SRK1399" s="366"/>
      <c r="SRL1399" s="366"/>
      <c r="SRM1399" s="366"/>
      <c r="SRN1399" s="366"/>
      <c r="SRO1399" s="366"/>
      <c r="SRP1399" s="366"/>
      <c r="SRQ1399" s="366"/>
      <c r="SRR1399" s="366"/>
      <c r="SRS1399" s="419"/>
      <c r="SRT1399" s="480"/>
      <c r="SRU1399" s="482"/>
      <c r="SRV1399" s="482"/>
      <c r="SRW1399" s="482"/>
      <c r="SRX1399" s="482"/>
      <c r="SRY1399" s="482"/>
      <c r="SRZ1399" s="482"/>
      <c r="SSA1399" s="482"/>
      <c r="SSB1399" s="482"/>
      <c r="SSC1399" s="482"/>
      <c r="SSD1399" s="482"/>
      <c r="SSE1399" s="482"/>
      <c r="SSF1399" s="482"/>
      <c r="SSG1399" s="482"/>
      <c r="SSH1399" s="482"/>
      <c r="SSI1399" s="482"/>
      <c r="SSJ1399" s="482"/>
      <c r="SSK1399" s="482"/>
      <c r="SSL1399" s="482"/>
      <c r="SSM1399" s="481"/>
      <c r="SSN1399" s="447"/>
      <c r="SSO1399" s="447"/>
      <c r="SSP1399" s="451"/>
      <c r="SSQ1399" s="451"/>
      <c r="SSR1399" s="451"/>
      <c r="SSS1399" s="451"/>
      <c r="SST1399" s="451"/>
      <c r="SSU1399" s="451"/>
      <c r="SSV1399" s="451"/>
      <c r="SSW1399" s="451"/>
      <c r="SSX1399" s="451"/>
      <c r="SSY1399" s="451"/>
      <c r="SSZ1399" s="447"/>
      <c r="STA1399" s="428"/>
      <c r="STB1399" s="469"/>
      <c r="STC1399" s="414"/>
      <c r="STD1399" s="414"/>
      <c r="STE1399" s="414"/>
      <c r="STF1399" s="414"/>
      <c r="STG1399" s="414"/>
      <c r="STH1399" s="415"/>
      <c r="STI1399" s="414"/>
      <c r="STJ1399" s="416"/>
      <c r="STK1399" s="366"/>
      <c r="STL1399" s="366"/>
      <c r="STM1399" s="366"/>
      <c r="STN1399" s="366"/>
      <c r="STO1399" s="366"/>
      <c r="STP1399" s="366"/>
      <c r="STQ1399" s="366"/>
      <c r="STR1399" s="366"/>
      <c r="STS1399" s="419"/>
      <c r="STT1399" s="480"/>
      <c r="STU1399" s="482"/>
      <c r="STV1399" s="482"/>
      <c r="STW1399" s="482"/>
      <c r="STX1399" s="482"/>
      <c r="STY1399" s="482"/>
      <c r="STZ1399" s="482"/>
      <c r="SUA1399" s="482"/>
      <c r="SUB1399" s="482"/>
      <c r="SUC1399" s="482"/>
      <c r="SUD1399" s="482"/>
      <c r="SUE1399" s="482"/>
      <c r="SUF1399" s="482"/>
      <c r="SUG1399" s="482"/>
      <c r="SUH1399" s="482"/>
      <c r="SUI1399" s="482"/>
      <c r="SUJ1399" s="482"/>
      <c r="SUK1399" s="482"/>
      <c r="SUL1399" s="482"/>
      <c r="SUM1399" s="481"/>
      <c r="SUN1399" s="447"/>
      <c r="SUO1399" s="447"/>
      <c r="SUP1399" s="451"/>
      <c r="SUQ1399" s="451"/>
      <c r="SUR1399" s="451"/>
      <c r="SUS1399" s="451"/>
      <c r="SUT1399" s="451"/>
      <c r="SUU1399" s="451"/>
      <c r="SUV1399" s="451"/>
      <c r="SUW1399" s="451"/>
      <c r="SUX1399" s="451"/>
      <c r="SUY1399" s="451"/>
      <c r="SUZ1399" s="447"/>
      <c r="SVA1399" s="428"/>
      <c r="SVB1399" s="469"/>
      <c r="SVC1399" s="414"/>
      <c r="SVD1399" s="414"/>
      <c r="SVE1399" s="414"/>
      <c r="SVF1399" s="414"/>
      <c r="SVG1399" s="414"/>
      <c r="SVH1399" s="415"/>
      <c r="SVI1399" s="414"/>
      <c r="SVJ1399" s="416"/>
      <c r="SVK1399" s="366"/>
      <c r="SVL1399" s="366"/>
      <c r="SVM1399" s="366"/>
      <c r="SVN1399" s="366"/>
      <c r="SVO1399" s="366"/>
      <c r="SVP1399" s="366"/>
      <c r="SVQ1399" s="366"/>
      <c r="SVR1399" s="366"/>
      <c r="SVS1399" s="419"/>
      <c r="SVT1399" s="480"/>
      <c r="SVU1399" s="482"/>
      <c r="SVV1399" s="482"/>
      <c r="SVW1399" s="482"/>
      <c r="SVX1399" s="482"/>
      <c r="SVY1399" s="482"/>
      <c r="SVZ1399" s="482"/>
      <c r="SWA1399" s="482"/>
      <c r="SWB1399" s="482"/>
      <c r="SWC1399" s="482"/>
      <c r="SWD1399" s="482"/>
      <c r="SWE1399" s="482"/>
      <c r="SWF1399" s="482"/>
      <c r="SWG1399" s="482"/>
      <c r="SWH1399" s="482"/>
      <c r="SWI1399" s="482"/>
      <c r="SWJ1399" s="482"/>
      <c r="SWK1399" s="482"/>
      <c r="SWL1399" s="482"/>
      <c r="SWM1399" s="481"/>
      <c r="SWN1399" s="447"/>
      <c r="SWO1399" s="447"/>
      <c r="SWP1399" s="451"/>
      <c r="SWQ1399" s="451"/>
      <c r="SWR1399" s="451"/>
      <c r="SWS1399" s="451"/>
      <c r="SWT1399" s="451"/>
      <c r="SWU1399" s="451"/>
      <c r="SWV1399" s="451"/>
      <c r="SWW1399" s="451"/>
      <c r="SWX1399" s="451"/>
      <c r="SWY1399" s="451"/>
      <c r="SWZ1399" s="447"/>
      <c r="SXA1399" s="428"/>
      <c r="SXB1399" s="469"/>
      <c r="SXC1399" s="414"/>
      <c r="SXD1399" s="414"/>
      <c r="SXE1399" s="414"/>
      <c r="SXF1399" s="414"/>
      <c r="SXG1399" s="414"/>
      <c r="SXH1399" s="415"/>
      <c r="SXI1399" s="414"/>
      <c r="SXJ1399" s="416"/>
      <c r="SXK1399" s="366"/>
      <c r="SXL1399" s="366"/>
      <c r="SXM1399" s="366"/>
      <c r="SXN1399" s="366"/>
      <c r="SXO1399" s="366"/>
      <c r="SXP1399" s="366"/>
      <c r="SXQ1399" s="366"/>
      <c r="SXR1399" s="366"/>
      <c r="SXS1399" s="419"/>
      <c r="SXT1399" s="480"/>
      <c r="SXU1399" s="482"/>
      <c r="SXV1399" s="482"/>
      <c r="SXW1399" s="482"/>
      <c r="SXX1399" s="482"/>
      <c r="SXY1399" s="482"/>
      <c r="SXZ1399" s="482"/>
      <c r="SYA1399" s="482"/>
      <c r="SYB1399" s="482"/>
      <c r="SYC1399" s="482"/>
      <c r="SYD1399" s="482"/>
      <c r="SYE1399" s="482"/>
      <c r="SYF1399" s="482"/>
      <c r="SYG1399" s="482"/>
      <c r="SYH1399" s="482"/>
      <c r="SYI1399" s="482"/>
      <c r="SYJ1399" s="482"/>
      <c r="SYK1399" s="482"/>
      <c r="SYL1399" s="482"/>
      <c r="SYM1399" s="481"/>
      <c r="SYN1399" s="447"/>
      <c r="SYO1399" s="447"/>
      <c r="SYP1399" s="451"/>
      <c r="SYQ1399" s="451"/>
      <c r="SYR1399" s="451"/>
      <c r="SYS1399" s="451"/>
      <c r="SYT1399" s="451"/>
      <c r="SYU1399" s="451"/>
      <c r="SYV1399" s="451"/>
      <c r="SYW1399" s="451"/>
      <c r="SYX1399" s="451"/>
      <c r="SYY1399" s="451"/>
      <c r="SYZ1399" s="447"/>
      <c r="SZA1399" s="428"/>
      <c r="SZB1399" s="469"/>
      <c r="SZC1399" s="414"/>
      <c r="SZD1399" s="414"/>
      <c r="SZE1399" s="414"/>
      <c r="SZF1399" s="414"/>
      <c r="SZG1399" s="414"/>
      <c r="SZH1399" s="415"/>
      <c r="SZI1399" s="414"/>
      <c r="SZJ1399" s="416"/>
      <c r="SZK1399" s="366"/>
      <c r="SZL1399" s="366"/>
      <c r="SZM1399" s="366"/>
      <c r="SZN1399" s="366"/>
      <c r="SZO1399" s="366"/>
      <c r="SZP1399" s="366"/>
      <c r="SZQ1399" s="366"/>
      <c r="SZR1399" s="366"/>
      <c r="SZS1399" s="419"/>
      <c r="SZT1399" s="480"/>
      <c r="SZU1399" s="482"/>
      <c r="SZV1399" s="482"/>
      <c r="SZW1399" s="482"/>
      <c r="SZX1399" s="482"/>
      <c r="SZY1399" s="482"/>
      <c r="SZZ1399" s="482"/>
      <c r="TAA1399" s="482"/>
      <c r="TAB1399" s="482"/>
      <c r="TAC1399" s="482"/>
      <c r="TAD1399" s="482"/>
      <c r="TAE1399" s="482"/>
      <c r="TAF1399" s="482"/>
      <c r="TAG1399" s="482"/>
      <c r="TAH1399" s="482"/>
      <c r="TAI1399" s="482"/>
      <c r="TAJ1399" s="482"/>
      <c r="TAK1399" s="482"/>
      <c r="TAL1399" s="482"/>
      <c r="TAM1399" s="481"/>
      <c r="TAN1399" s="447"/>
      <c r="TAO1399" s="447"/>
      <c r="TAP1399" s="451"/>
      <c r="TAQ1399" s="451"/>
      <c r="TAR1399" s="451"/>
      <c r="TAS1399" s="451"/>
      <c r="TAT1399" s="451"/>
      <c r="TAU1399" s="451"/>
      <c r="TAV1399" s="451"/>
      <c r="TAW1399" s="451"/>
      <c r="TAX1399" s="451"/>
      <c r="TAY1399" s="451"/>
      <c r="TAZ1399" s="447"/>
      <c r="TBA1399" s="428"/>
      <c r="TBB1399" s="469"/>
      <c r="TBC1399" s="414"/>
      <c r="TBD1399" s="414"/>
      <c r="TBE1399" s="414"/>
      <c r="TBF1399" s="414"/>
      <c r="TBG1399" s="414"/>
      <c r="TBH1399" s="415"/>
      <c r="TBI1399" s="414"/>
      <c r="TBJ1399" s="416"/>
      <c r="TBK1399" s="366"/>
      <c r="TBL1399" s="366"/>
      <c r="TBM1399" s="366"/>
      <c r="TBN1399" s="366"/>
      <c r="TBO1399" s="366"/>
      <c r="TBP1399" s="366"/>
      <c r="TBQ1399" s="366"/>
      <c r="TBR1399" s="366"/>
      <c r="TBS1399" s="419"/>
      <c r="TBT1399" s="480"/>
      <c r="TBU1399" s="482"/>
      <c r="TBV1399" s="482"/>
      <c r="TBW1399" s="482"/>
      <c r="TBX1399" s="482"/>
      <c r="TBY1399" s="482"/>
      <c r="TBZ1399" s="482"/>
      <c r="TCA1399" s="482"/>
      <c r="TCB1399" s="482"/>
      <c r="TCC1399" s="482"/>
      <c r="TCD1399" s="482"/>
      <c r="TCE1399" s="482"/>
      <c r="TCF1399" s="482"/>
      <c r="TCG1399" s="482"/>
      <c r="TCH1399" s="482"/>
      <c r="TCI1399" s="482"/>
      <c r="TCJ1399" s="482"/>
      <c r="TCK1399" s="482"/>
      <c r="TCL1399" s="482"/>
      <c r="TCM1399" s="481"/>
      <c r="TCN1399" s="447"/>
      <c r="TCO1399" s="447"/>
      <c r="TCP1399" s="451"/>
      <c r="TCQ1399" s="451"/>
      <c r="TCR1399" s="451"/>
      <c r="TCS1399" s="451"/>
      <c r="TCT1399" s="451"/>
      <c r="TCU1399" s="451"/>
      <c r="TCV1399" s="451"/>
      <c r="TCW1399" s="451"/>
      <c r="TCX1399" s="451"/>
      <c r="TCY1399" s="451"/>
      <c r="TCZ1399" s="447"/>
      <c r="TDA1399" s="428"/>
      <c r="TDB1399" s="469"/>
      <c r="TDC1399" s="414"/>
      <c r="TDD1399" s="414"/>
      <c r="TDE1399" s="414"/>
      <c r="TDF1399" s="414"/>
      <c r="TDG1399" s="414"/>
      <c r="TDH1399" s="415"/>
      <c r="TDI1399" s="414"/>
      <c r="TDJ1399" s="416"/>
      <c r="TDK1399" s="366"/>
      <c r="TDL1399" s="366"/>
      <c r="TDM1399" s="366"/>
      <c r="TDN1399" s="366"/>
      <c r="TDO1399" s="366"/>
      <c r="TDP1399" s="366"/>
      <c r="TDQ1399" s="366"/>
      <c r="TDR1399" s="366"/>
      <c r="TDS1399" s="419"/>
      <c r="TDT1399" s="480"/>
      <c r="TDU1399" s="482"/>
      <c r="TDV1399" s="482"/>
      <c r="TDW1399" s="482"/>
      <c r="TDX1399" s="482"/>
      <c r="TDY1399" s="482"/>
      <c r="TDZ1399" s="482"/>
      <c r="TEA1399" s="482"/>
      <c r="TEB1399" s="482"/>
      <c r="TEC1399" s="482"/>
      <c r="TED1399" s="482"/>
      <c r="TEE1399" s="482"/>
      <c r="TEF1399" s="482"/>
      <c r="TEG1399" s="482"/>
      <c r="TEH1399" s="482"/>
      <c r="TEI1399" s="482"/>
      <c r="TEJ1399" s="482"/>
      <c r="TEK1399" s="482"/>
      <c r="TEL1399" s="482"/>
      <c r="TEM1399" s="481"/>
      <c r="TEN1399" s="447"/>
      <c r="TEO1399" s="447"/>
      <c r="TEP1399" s="451"/>
      <c r="TEQ1399" s="451"/>
      <c r="TER1399" s="451"/>
      <c r="TES1399" s="451"/>
      <c r="TET1399" s="451"/>
      <c r="TEU1399" s="451"/>
      <c r="TEV1399" s="451"/>
      <c r="TEW1399" s="451"/>
      <c r="TEX1399" s="451"/>
      <c r="TEY1399" s="451"/>
      <c r="TEZ1399" s="447"/>
      <c r="TFA1399" s="428"/>
      <c r="TFB1399" s="469"/>
      <c r="TFC1399" s="414"/>
      <c r="TFD1399" s="414"/>
      <c r="TFE1399" s="414"/>
      <c r="TFF1399" s="414"/>
      <c r="TFG1399" s="414"/>
      <c r="TFH1399" s="415"/>
      <c r="TFI1399" s="414"/>
      <c r="TFJ1399" s="416"/>
      <c r="TFK1399" s="366"/>
      <c r="TFL1399" s="366"/>
      <c r="TFM1399" s="366"/>
      <c r="TFN1399" s="366"/>
      <c r="TFO1399" s="366"/>
      <c r="TFP1399" s="366"/>
      <c r="TFQ1399" s="366"/>
      <c r="TFR1399" s="366"/>
      <c r="TFS1399" s="419"/>
      <c r="TFT1399" s="480"/>
      <c r="TFU1399" s="482"/>
      <c r="TFV1399" s="482"/>
      <c r="TFW1399" s="482"/>
      <c r="TFX1399" s="482"/>
      <c r="TFY1399" s="482"/>
      <c r="TFZ1399" s="482"/>
      <c r="TGA1399" s="482"/>
      <c r="TGB1399" s="482"/>
      <c r="TGC1399" s="482"/>
      <c r="TGD1399" s="482"/>
      <c r="TGE1399" s="482"/>
      <c r="TGF1399" s="482"/>
      <c r="TGG1399" s="482"/>
      <c r="TGH1399" s="482"/>
      <c r="TGI1399" s="482"/>
      <c r="TGJ1399" s="482"/>
      <c r="TGK1399" s="482"/>
      <c r="TGL1399" s="482"/>
      <c r="TGM1399" s="481"/>
      <c r="TGN1399" s="447"/>
      <c r="TGO1399" s="447"/>
      <c r="TGP1399" s="451"/>
      <c r="TGQ1399" s="451"/>
      <c r="TGR1399" s="451"/>
      <c r="TGS1399" s="451"/>
      <c r="TGT1399" s="451"/>
      <c r="TGU1399" s="451"/>
      <c r="TGV1399" s="451"/>
      <c r="TGW1399" s="451"/>
      <c r="TGX1399" s="451"/>
      <c r="TGY1399" s="451"/>
      <c r="TGZ1399" s="447"/>
      <c r="THA1399" s="428"/>
      <c r="THB1399" s="469"/>
      <c r="THC1399" s="414"/>
      <c r="THD1399" s="414"/>
      <c r="THE1399" s="414"/>
      <c r="THF1399" s="414"/>
      <c r="THG1399" s="414"/>
      <c r="THH1399" s="415"/>
      <c r="THI1399" s="414"/>
      <c r="THJ1399" s="416"/>
      <c r="THK1399" s="366"/>
      <c r="THL1399" s="366"/>
      <c r="THM1399" s="366"/>
      <c r="THN1399" s="366"/>
      <c r="THO1399" s="366"/>
      <c r="THP1399" s="366"/>
      <c r="THQ1399" s="366"/>
      <c r="THR1399" s="366"/>
      <c r="THS1399" s="419"/>
      <c r="THT1399" s="480"/>
      <c r="THU1399" s="482"/>
      <c r="THV1399" s="482"/>
      <c r="THW1399" s="482"/>
      <c r="THX1399" s="482"/>
      <c r="THY1399" s="482"/>
      <c r="THZ1399" s="482"/>
      <c r="TIA1399" s="482"/>
      <c r="TIB1399" s="482"/>
      <c r="TIC1399" s="482"/>
      <c r="TID1399" s="482"/>
      <c r="TIE1399" s="482"/>
      <c r="TIF1399" s="482"/>
      <c r="TIG1399" s="482"/>
      <c r="TIH1399" s="482"/>
      <c r="TII1399" s="482"/>
      <c r="TIJ1399" s="482"/>
      <c r="TIK1399" s="482"/>
      <c r="TIL1399" s="482"/>
      <c r="TIM1399" s="481"/>
      <c r="TIN1399" s="447"/>
      <c r="TIO1399" s="447"/>
      <c r="TIP1399" s="451"/>
      <c r="TIQ1399" s="451"/>
      <c r="TIR1399" s="451"/>
      <c r="TIS1399" s="451"/>
      <c r="TIT1399" s="451"/>
      <c r="TIU1399" s="451"/>
      <c r="TIV1399" s="451"/>
      <c r="TIW1399" s="451"/>
      <c r="TIX1399" s="451"/>
      <c r="TIY1399" s="451"/>
      <c r="TIZ1399" s="447"/>
      <c r="TJA1399" s="428"/>
      <c r="TJB1399" s="469"/>
      <c r="TJC1399" s="414"/>
      <c r="TJD1399" s="414"/>
      <c r="TJE1399" s="414"/>
      <c r="TJF1399" s="414"/>
      <c r="TJG1399" s="414"/>
      <c r="TJH1399" s="415"/>
      <c r="TJI1399" s="414"/>
      <c r="TJJ1399" s="416"/>
      <c r="TJK1399" s="366"/>
      <c r="TJL1399" s="366"/>
      <c r="TJM1399" s="366"/>
      <c r="TJN1399" s="366"/>
      <c r="TJO1399" s="366"/>
      <c r="TJP1399" s="366"/>
      <c r="TJQ1399" s="366"/>
      <c r="TJR1399" s="366"/>
      <c r="TJS1399" s="419"/>
      <c r="TJT1399" s="480"/>
      <c r="TJU1399" s="482"/>
      <c r="TJV1399" s="482"/>
      <c r="TJW1399" s="482"/>
      <c r="TJX1399" s="482"/>
      <c r="TJY1399" s="482"/>
      <c r="TJZ1399" s="482"/>
      <c r="TKA1399" s="482"/>
      <c r="TKB1399" s="482"/>
      <c r="TKC1399" s="482"/>
      <c r="TKD1399" s="482"/>
      <c r="TKE1399" s="482"/>
      <c r="TKF1399" s="482"/>
      <c r="TKG1399" s="482"/>
      <c r="TKH1399" s="482"/>
      <c r="TKI1399" s="482"/>
      <c r="TKJ1399" s="482"/>
      <c r="TKK1399" s="482"/>
      <c r="TKL1399" s="482"/>
      <c r="TKM1399" s="481"/>
      <c r="TKN1399" s="447"/>
      <c r="TKO1399" s="447"/>
      <c r="TKP1399" s="451"/>
      <c r="TKQ1399" s="451"/>
      <c r="TKR1399" s="451"/>
      <c r="TKS1399" s="451"/>
      <c r="TKT1399" s="451"/>
      <c r="TKU1399" s="451"/>
      <c r="TKV1399" s="451"/>
      <c r="TKW1399" s="451"/>
      <c r="TKX1399" s="451"/>
      <c r="TKY1399" s="451"/>
      <c r="TKZ1399" s="447"/>
      <c r="TLA1399" s="428"/>
      <c r="TLB1399" s="469"/>
      <c r="TLC1399" s="414"/>
      <c r="TLD1399" s="414"/>
      <c r="TLE1399" s="414"/>
      <c r="TLF1399" s="414"/>
      <c r="TLG1399" s="414"/>
      <c r="TLH1399" s="415"/>
      <c r="TLI1399" s="414"/>
      <c r="TLJ1399" s="416"/>
      <c r="TLK1399" s="366"/>
      <c r="TLL1399" s="366"/>
      <c r="TLM1399" s="366"/>
      <c r="TLN1399" s="366"/>
      <c r="TLO1399" s="366"/>
      <c r="TLP1399" s="366"/>
      <c r="TLQ1399" s="366"/>
      <c r="TLR1399" s="366"/>
      <c r="TLS1399" s="419"/>
      <c r="TLT1399" s="480"/>
      <c r="TLU1399" s="482"/>
      <c r="TLV1399" s="482"/>
      <c r="TLW1399" s="482"/>
      <c r="TLX1399" s="482"/>
      <c r="TLY1399" s="482"/>
      <c r="TLZ1399" s="482"/>
      <c r="TMA1399" s="482"/>
      <c r="TMB1399" s="482"/>
      <c r="TMC1399" s="482"/>
      <c r="TMD1399" s="482"/>
      <c r="TME1399" s="482"/>
      <c r="TMF1399" s="482"/>
      <c r="TMG1399" s="482"/>
      <c r="TMH1399" s="482"/>
      <c r="TMI1399" s="482"/>
      <c r="TMJ1399" s="482"/>
      <c r="TMK1399" s="482"/>
      <c r="TML1399" s="482"/>
      <c r="TMM1399" s="481"/>
      <c r="TMN1399" s="447"/>
      <c r="TMO1399" s="447"/>
      <c r="TMP1399" s="451"/>
      <c r="TMQ1399" s="451"/>
      <c r="TMR1399" s="451"/>
      <c r="TMS1399" s="451"/>
      <c r="TMT1399" s="451"/>
      <c r="TMU1399" s="451"/>
      <c r="TMV1399" s="451"/>
      <c r="TMW1399" s="451"/>
      <c r="TMX1399" s="451"/>
      <c r="TMY1399" s="451"/>
      <c r="TMZ1399" s="447"/>
      <c r="TNA1399" s="428"/>
      <c r="TNB1399" s="469"/>
      <c r="TNC1399" s="414"/>
      <c r="TND1399" s="414"/>
      <c r="TNE1399" s="414"/>
      <c r="TNF1399" s="414"/>
      <c r="TNG1399" s="414"/>
      <c r="TNH1399" s="415"/>
      <c r="TNI1399" s="414"/>
      <c r="TNJ1399" s="416"/>
      <c r="TNK1399" s="366"/>
      <c r="TNL1399" s="366"/>
      <c r="TNM1399" s="366"/>
      <c r="TNN1399" s="366"/>
      <c r="TNO1399" s="366"/>
      <c r="TNP1399" s="366"/>
      <c r="TNQ1399" s="366"/>
      <c r="TNR1399" s="366"/>
      <c r="TNS1399" s="419"/>
      <c r="TNT1399" s="480"/>
      <c r="TNU1399" s="482"/>
      <c r="TNV1399" s="482"/>
      <c r="TNW1399" s="482"/>
      <c r="TNX1399" s="482"/>
      <c r="TNY1399" s="482"/>
      <c r="TNZ1399" s="482"/>
      <c r="TOA1399" s="482"/>
      <c r="TOB1399" s="482"/>
      <c r="TOC1399" s="482"/>
      <c r="TOD1399" s="482"/>
      <c r="TOE1399" s="482"/>
      <c r="TOF1399" s="482"/>
      <c r="TOG1399" s="482"/>
      <c r="TOH1399" s="482"/>
      <c r="TOI1399" s="482"/>
      <c r="TOJ1399" s="482"/>
      <c r="TOK1399" s="482"/>
      <c r="TOL1399" s="482"/>
      <c r="TOM1399" s="481"/>
      <c r="TON1399" s="447"/>
      <c r="TOO1399" s="447"/>
      <c r="TOP1399" s="451"/>
      <c r="TOQ1399" s="451"/>
      <c r="TOR1399" s="451"/>
      <c r="TOS1399" s="451"/>
      <c r="TOT1399" s="451"/>
      <c r="TOU1399" s="451"/>
      <c r="TOV1399" s="451"/>
      <c r="TOW1399" s="451"/>
      <c r="TOX1399" s="451"/>
      <c r="TOY1399" s="451"/>
      <c r="TOZ1399" s="447"/>
      <c r="TPA1399" s="428"/>
      <c r="TPB1399" s="469"/>
      <c r="TPC1399" s="414"/>
      <c r="TPD1399" s="414"/>
      <c r="TPE1399" s="414"/>
      <c r="TPF1399" s="414"/>
      <c r="TPG1399" s="414"/>
      <c r="TPH1399" s="415"/>
      <c r="TPI1399" s="414"/>
      <c r="TPJ1399" s="416"/>
      <c r="TPK1399" s="366"/>
      <c r="TPL1399" s="366"/>
      <c r="TPM1399" s="366"/>
      <c r="TPN1399" s="366"/>
      <c r="TPO1399" s="366"/>
      <c r="TPP1399" s="366"/>
      <c r="TPQ1399" s="366"/>
      <c r="TPR1399" s="366"/>
      <c r="TPS1399" s="419"/>
      <c r="TPT1399" s="480"/>
      <c r="TPU1399" s="482"/>
      <c r="TPV1399" s="482"/>
      <c r="TPW1399" s="482"/>
      <c r="TPX1399" s="482"/>
      <c r="TPY1399" s="482"/>
      <c r="TPZ1399" s="482"/>
      <c r="TQA1399" s="482"/>
      <c r="TQB1399" s="482"/>
      <c r="TQC1399" s="482"/>
      <c r="TQD1399" s="482"/>
      <c r="TQE1399" s="482"/>
      <c r="TQF1399" s="482"/>
      <c r="TQG1399" s="482"/>
      <c r="TQH1399" s="482"/>
      <c r="TQI1399" s="482"/>
      <c r="TQJ1399" s="482"/>
      <c r="TQK1399" s="482"/>
      <c r="TQL1399" s="482"/>
      <c r="TQM1399" s="481"/>
      <c r="TQN1399" s="447"/>
      <c r="TQO1399" s="447"/>
      <c r="TQP1399" s="451"/>
      <c r="TQQ1399" s="451"/>
      <c r="TQR1399" s="451"/>
      <c r="TQS1399" s="451"/>
      <c r="TQT1399" s="451"/>
      <c r="TQU1399" s="451"/>
      <c r="TQV1399" s="451"/>
      <c r="TQW1399" s="451"/>
      <c r="TQX1399" s="451"/>
      <c r="TQY1399" s="451"/>
      <c r="TQZ1399" s="447"/>
      <c r="TRA1399" s="428"/>
      <c r="TRB1399" s="469"/>
      <c r="TRC1399" s="414"/>
      <c r="TRD1399" s="414"/>
      <c r="TRE1399" s="414"/>
      <c r="TRF1399" s="414"/>
      <c r="TRG1399" s="414"/>
      <c r="TRH1399" s="415"/>
      <c r="TRI1399" s="414"/>
      <c r="TRJ1399" s="416"/>
      <c r="TRK1399" s="366"/>
      <c r="TRL1399" s="366"/>
      <c r="TRM1399" s="366"/>
      <c r="TRN1399" s="366"/>
      <c r="TRO1399" s="366"/>
      <c r="TRP1399" s="366"/>
      <c r="TRQ1399" s="366"/>
      <c r="TRR1399" s="366"/>
      <c r="TRS1399" s="419"/>
      <c r="TRT1399" s="480"/>
      <c r="TRU1399" s="482"/>
      <c r="TRV1399" s="482"/>
      <c r="TRW1399" s="482"/>
      <c r="TRX1399" s="482"/>
      <c r="TRY1399" s="482"/>
      <c r="TRZ1399" s="482"/>
      <c r="TSA1399" s="482"/>
      <c r="TSB1399" s="482"/>
      <c r="TSC1399" s="482"/>
      <c r="TSD1399" s="482"/>
      <c r="TSE1399" s="482"/>
      <c r="TSF1399" s="482"/>
      <c r="TSG1399" s="482"/>
      <c r="TSH1399" s="482"/>
      <c r="TSI1399" s="482"/>
      <c r="TSJ1399" s="482"/>
      <c r="TSK1399" s="482"/>
      <c r="TSL1399" s="482"/>
      <c r="TSM1399" s="481"/>
      <c r="TSN1399" s="447"/>
      <c r="TSO1399" s="447"/>
      <c r="TSP1399" s="451"/>
      <c r="TSQ1399" s="451"/>
      <c r="TSR1399" s="451"/>
      <c r="TSS1399" s="451"/>
      <c r="TST1399" s="451"/>
      <c r="TSU1399" s="451"/>
      <c r="TSV1399" s="451"/>
      <c r="TSW1399" s="451"/>
      <c r="TSX1399" s="451"/>
      <c r="TSY1399" s="451"/>
      <c r="TSZ1399" s="447"/>
      <c r="TTA1399" s="428"/>
      <c r="TTB1399" s="469"/>
      <c r="TTC1399" s="414"/>
      <c r="TTD1399" s="414"/>
      <c r="TTE1399" s="414"/>
      <c r="TTF1399" s="414"/>
      <c r="TTG1399" s="414"/>
      <c r="TTH1399" s="415"/>
      <c r="TTI1399" s="414"/>
      <c r="TTJ1399" s="416"/>
      <c r="TTK1399" s="366"/>
      <c r="TTL1399" s="366"/>
      <c r="TTM1399" s="366"/>
      <c r="TTN1399" s="366"/>
      <c r="TTO1399" s="366"/>
      <c r="TTP1399" s="366"/>
      <c r="TTQ1399" s="366"/>
      <c r="TTR1399" s="366"/>
      <c r="TTS1399" s="419"/>
      <c r="TTT1399" s="480"/>
      <c r="TTU1399" s="482"/>
      <c r="TTV1399" s="482"/>
      <c r="TTW1399" s="482"/>
      <c r="TTX1399" s="482"/>
      <c r="TTY1399" s="482"/>
      <c r="TTZ1399" s="482"/>
      <c r="TUA1399" s="482"/>
      <c r="TUB1399" s="482"/>
      <c r="TUC1399" s="482"/>
      <c r="TUD1399" s="482"/>
      <c r="TUE1399" s="482"/>
      <c r="TUF1399" s="482"/>
      <c r="TUG1399" s="482"/>
      <c r="TUH1399" s="482"/>
      <c r="TUI1399" s="482"/>
      <c r="TUJ1399" s="482"/>
      <c r="TUK1399" s="482"/>
      <c r="TUL1399" s="482"/>
      <c r="TUM1399" s="481"/>
      <c r="TUN1399" s="447"/>
      <c r="TUO1399" s="447"/>
      <c r="TUP1399" s="451"/>
      <c r="TUQ1399" s="451"/>
      <c r="TUR1399" s="451"/>
      <c r="TUS1399" s="451"/>
      <c r="TUT1399" s="451"/>
      <c r="TUU1399" s="451"/>
      <c r="TUV1399" s="451"/>
      <c r="TUW1399" s="451"/>
      <c r="TUX1399" s="451"/>
      <c r="TUY1399" s="451"/>
      <c r="TUZ1399" s="447"/>
      <c r="TVA1399" s="428"/>
      <c r="TVB1399" s="469"/>
      <c r="TVC1399" s="414"/>
      <c r="TVD1399" s="414"/>
      <c r="TVE1399" s="414"/>
      <c r="TVF1399" s="414"/>
      <c r="TVG1399" s="414"/>
      <c r="TVH1399" s="415"/>
      <c r="TVI1399" s="414"/>
      <c r="TVJ1399" s="416"/>
      <c r="TVK1399" s="366"/>
      <c r="TVL1399" s="366"/>
      <c r="TVM1399" s="366"/>
      <c r="TVN1399" s="366"/>
      <c r="TVO1399" s="366"/>
      <c r="TVP1399" s="366"/>
      <c r="TVQ1399" s="366"/>
      <c r="TVR1399" s="366"/>
      <c r="TVS1399" s="419"/>
      <c r="TVT1399" s="480"/>
      <c r="TVU1399" s="482"/>
      <c r="TVV1399" s="482"/>
      <c r="TVW1399" s="482"/>
      <c r="TVX1399" s="482"/>
      <c r="TVY1399" s="482"/>
      <c r="TVZ1399" s="482"/>
      <c r="TWA1399" s="482"/>
      <c r="TWB1399" s="482"/>
      <c r="TWC1399" s="482"/>
      <c r="TWD1399" s="482"/>
      <c r="TWE1399" s="482"/>
      <c r="TWF1399" s="482"/>
      <c r="TWG1399" s="482"/>
      <c r="TWH1399" s="482"/>
      <c r="TWI1399" s="482"/>
      <c r="TWJ1399" s="482"/>
      <c r="TWK1399" s="482"/>
      <c r="TWL1399" s="482"/>
      <c r="TWM1399" s="481"/>
      <c r="TWN1399" s="447"/>
      <c r="TWO1399" s="447"/>
      <c r="TWP1399" s="451"/>
      <c r="TWQ1399" s="451"/>
      <c r="TWR1399" s="451"/>
      <c r="TWS1399" s="451"/>
      <c r="TWT1399" s="451"/>
      <c r="TWU1399" s="451"/>
      <c r="TWV1399" s="451"/>
      <c r="TWW1399" s="451"/>
      <c r="TWX1399" s="451"/>
      <c r="TWY1399" s="451"/>
      <c r="TWZ1399" s="447"/>
      <c r="TXA1399" s="428"/>
      <c r="TXB1399" s="469"/>
      <c r="TXC1399" s="414"/>
      <c r="TXD1399" s="414"/>
      <c r="TXE1399" s="414"/>
      <c r="TXF1399" s="414"/>
      <c r="TXG1399" s="414"/>
      <c r="TXH1399" s="415"/>
      <c r="TXI1399" s="414"/>
      <c r="TXJ1399" s="416"/>
      <c r="TXK1399" s="366"/>
      <c r="TXL1399" s="366"/>
      <c r="TXM1399" s="366"/>
      <c r="TXN1399" s="366"/>
      <c r="TXO1399" s="366"/>
      <c r="TXP1399" s="366"/>
      <c r="TXQ1399" s="366"/>
      <c r="TXR1399" s="366"/>
      <c r="TXS1399" s="419"/>
      <c r="TXT1399" s="480"/>
      <c r="TXU1399" s="482"/>
      <c r="TXV1399" s="482"/>
      <c r="TXW1399" s="482"/>
      <c r="TXX1399" s="482"/>
      <c r="TXY1399" s="482"/>
      <c r="TXZ1399" s="482"/>
      <c r="TYA1399" s="482"/>
      <c r="TYB1399" s="482"/>
      <c r="TYC1399" s="482"/>
      <c r="TYD1399" s="482"/>
      <c r="TYE1399" s="482"/>
      <c r="TYF1399" s="482"/>
      <c r="TYG1399" s="482"/>
      <c r="TYH1399" s="482"/>
      <c r="TYI1399" s="482"/>
      <c r="TYJ1399" s="482"/>
      <c r="TYK1399" s="482"/>
      <c r="TYL1399" s="482"/>
      <c r="TYM1399" s="481"/>
      <c r="TYN1399" s="447"/>
      <c r="TYO1399" s="447"/>
      <c r="TYP1399" s="451"/>
      <c r="TYQ1399" s="451"/>
      <c r="TYR1399" s="451"/>
      <c r="TYS1399" s="451"/>
      <c r="TYT1399" s="451"/>
      <c r="TYU1399" s="451"/>
      <c r="TYV1399" s="451"/>
      <c r="TYW1399" s="451"/>
      <c r="TYX1399" s="451"/>
      <c r="TYY1399" s="451"/>
      <c r="TYZ1399" s="447"/>
      <c r="TZA1399" s="428"/>
      <c r="TZB1399" s="469"/>
      <c r="TZC1399" s="414"/>
      <c r="TZD1399" s="414"/>
      <c r="TZE1399" s="414"/>
      <c r="TZF1399" s="414"/>
      <c r="TZG1399" s="414"/>
      <c r="TZH1399" s="415"/>
      <c r="TZI1399" s="414"/>
      <c r="TZJ1399" s="416"/>
      <c r="TZK1399" s="366"/>
      <c r="TZL1399" s="366"/>
      <c r="TZM1399" s="366"/>
      <c r="TZN1399" s="366"/>
      <c r="TZO1399" s="366"/>
      <c r="TZP1399" s="366"/>
      <c r="TZQ1399" s="366"/>
      <c r="TZR1399" s="366"/>
      <c r="TZS1399" s="419"/>
      <c r="TZT1399" s="480"/>
      <c r="TZU1399" s="482"/>
      <c r="TZV1399" s="482"/>
      <c r="TZW1399" s="482"/>
      <c r="TZX1399" s="482"/>
      <c r="TZY1399" s="482"/>
      <c r="TZZ1399" s="482"/>
      <c r="UAA1399" s="482"/>
      <c r="UAB1399" s="482"/>
      <c r="UAC1399" s="482"/>
      <c r="UAD1399" s="482"/>
      <c r="UAE1399" s="482"/>
      <c r="UAF1399" s="482"/>
      <c r="UAG1399" s="482"/>
      <c r="UAH1399" s="482"/>
      <c r="UAI1399" s="482"/>
      <c r="UAJ1399" s="482"/>
      <c r="UAK1399" s="482"/>
      <c r="UAL1399" s="482"/>
      <c r="UAM1399" s="481"/>
      <c r="UAN1399" s="447"/>
      <c r="UAO1399" s="447"/>
      <c r="UAP1399" s="451"/>
      <c r="UAQ1399" s="451"/>
      <c r="UAR1399" s="451"/>
      <c r="UAS1399" s="451"/>
      <c r="UAT1399" s="451"/>
      <c r="UAU1399" s="451"/>
      <c r="UAV1399" s="451"/>
      <c r="UAW1399" s="451"/>
      <c r="UAX1399" s="451"/>
      <c r="UAY1399" s="451"/>
      <c r="UAZ1399" s="447"/>
      <c r="UBA1399" s="428"/>
      <c r="UBB1399" s="469"/>
      <c r="UBC1399" s="414"/>
      <c r="UBD1399" s="414"/>
      <c r="UBE1399" s="414"/>
      <c r="UBF1399" s="414"/>
      <c r="UBG1399" s="414"/>
      <c r="UBH1399" s="415"/>
      <c r="UBI1399" s="414"/>
      <c r="UBJ1399" s="416"/>
      <c r="UBK1399" s="366"/>
      <c r="UBL1399" s="366"/>
      <c r="UBM1399" s="366"/>
      <c r="UBN1399" s="366"/>
      <c r="UBO1399" s="366"/>
      <c r="UBP1399" s="366"/>
      <c r="UBQ1399" s="366"/>
      <c r="UBR1399" s="366"/>
      <c r="UBS1399" s="419"/>
      <c r="UBT1399" s="480"/>
      <c r="UBU1399" s="482"/>
      <c r="UBV1399" s="482"/>
      <c r="UBW1399" s="482"/>
      <c r="UBX1399" s="482"/>
      <c r="UBY1399" s="482"/>
      <c r="UBZ1399" s="482"/>
      <c r="UCA1399" s="482"/>
      <c r="UCB1399" s="482"/>
      <c r="UCC1399" s="482"/>
      <c r="UCD1399" s="482"/>
      <c r="UCE1399" s="482"/>
      <c r="UCF1399" s="482"/>
      <c r="UCG1399" s="482"/>
      <c r="UCH1399" s="482"/>
      <c r="UCI1399" s="482"/>
      <c r="UCJ1399" s="482"/>
      <c r="UCK1399" s="482"/>
      <c r="UCL1399" s="482"/>
      <c r="UCM1399" s="481"/>
      <c r="UCN1399" s="447"/>
      <c r="UCO1399" s="447"/>
      <c r="UCP1399" s="451"/>
      <c r="UCQ1399" s="451"/>
      <c r="UCR1399" s="451"/>
      <c r="UCS1399" s="451"/>
      <c r="UCT1399" s="451"/>
      <c r="UCU1399" s="451"/>
      <c r="UCV1399" s="451"/>
      <c r="UCW1399" s="451"/>
      <c r="UCX1399" s="451"/>
      <c r="UCY1399" s="451"/>
      <c r="UCZ1399" s="447"/>
      <c r="UDA1399" s="428"/>
      <c r="UDB1399" s="469"/>
      <c r="UDC1399" s="414"/>
      <c r="UDD1399" s="414"/>
      <c r="UDE1399" s="414"/>
      <c r="UDF1399" s="414"/>
      <c r="UDG1399" s="414"/>
      <c r="UDH1399" s="415"/>
      <c r="UDI1399" s="414"/>
      <c r="UDJ1399" s="416"/>
      <c r="UDK1399" s="366"/>
      <c r="UDL1399" s="366"/>
      <c r="UDM1399" s="366"/>
      <c r="UDN1399" s="366"/>
      <c r="UDO1399" s="366"/>
      <c r="UDP1399" s="366"/>
      <c r="UDQ1399" s="366"/>
      <c r="UDR1399" s="366"/>
      <c r="UDS1399" s="419"/>
      <c r="UDT1399" s="480"/>
      <c r="UDU1399" s="482"/>
      <c r="UDV1399" s="482"/>
      <c r="UDW1399" s="482"/>
      <c r="UDX1399" s="482"/>
      <c r="UDY1399" s="482"/>
      <c r="UDZ1399" s="482"/>
      <c r="UEA1399" s="482"/>
      <c r="UEB1399" s="482"/>
      <c r="UEC1399" s="482"/>
      <c r="UED1399" s="482"/>
      <c r="UEE1399" s="482"/>
      <c r="UEF1399" s="482"/>
      <c r="UEG1399" s="482"/>
      <c r="UEH1399" s="482"/>
      <c r="UEI1399" s="482"/>
      <c r="UEJ1399" s="482"/>
      <c r="UEK1399" s="482"/>
      <c r="UEL1399" s="482"/>
      <c r="UEM1399" s="481"/>
      <c r="UEN1399" s="447"/>
      <c r="UEO1399" s="447"/>
      <c r="UEP1399" s="451"/>
      <c r="UEQ1399" s="451"/>
      <c r="UER1399" s="451"/>
      <c r="UES1399" s="451"/>
      <c r="UET1399" s="451"/>
      <c r="UEU1399" s="451"/>
      <c r="UEV1399" s="451"/>
      <c r="UEW1399" s="451"/>
      <c r="UEX1399" s="451"/>
      <c r="UEY1399" s="451"/>
      <c r="UEZ1399" s="447"/>
      <c r="UFA1399" s="428"/>
      <c r="UFB1399" s="469"/>
      <c r="UFC1399" s="414"/>
      <c r="UFD1399" s="414"/>
      <c r="UFE1399" s="414"/>
      <c r="UFF1399" s="414"/>
      <c r="UFG1399" s="414"/>
      <c r="UFH1399" s="415"/>
      <c r="UFI1399" s="414"/>
      <c r="UFJ1399" s="416"/>
      <c r="UFK1399" s="366"/>
      <c r="UFL1399" s="366"/>
      <c r="UFM1399" s="366"/>
      <c r="UFN1399" s="366"/>
      <c r="UFO1399" s="366"/>
      <c r="UFP1399" s="366"/>
      <c r="UFQ1399" s="366"/>
      <c r="UFR1399" s="366"/>
      <c r="UFS1399" s="419"/>
      <c r="UFT1399" s="480"/>
      <c r="UFU1399" s="482"/>
      <c r="UFV1399" s="482"/>
      <c r="UFW1399" s="482"/>
      <c r="UFX1399" s="482"/>
      <c r="UFY1399" s="482"/>
      <c r="UFZ1399" s="482"/>
      <c r="UGA1399" s="482"/>
      <c r="UGB1399" s="482"/>
      <c r="UGC1399" s="482"/>
      <c r="UGD1399" s="482"/>
      <c r="UGE1399" s="482"/>
      <c r="UGF1399" s="482"/>
      <c r="UGG1399" s="482"/>
      <c r="UGH1399" s="482"/>
      <c r="UGI1399" s="482"/>
      <c r="UGJ1399" s="482"/>
      <c r="UGK1399" s="482"/>
      <c r="UGL1399" s="482"/>
      <c r="UGM1399" s="481"/>
      <c r="UGN1399" s="447"/>
      <c r="UGO1399" s="447"/>
      <c r="UGP1399" s="451"/>
      <c r="UGQ1399" s="451"/>
      <c r="UGR1399" s="451"/>
      <c r="UGS1399" s="451"/>
      <c r="UGT1399" s="451"/>
      <c r="UGU1399" s="451"/>
      <c r="UGV1399" s="451"/>
      <c r="UGW1399" s="451"/>
      <c r="UGX1399" s="451"/>
      <c r="UGY1399" s="451"/>
      <c r="UGZ1399" s="447"/>
      <c r="UHA1399" s="428"/>
      <c r="UHB1399" s="469"/>
      <c r="UHC1399" s="414"/>
      <c r="UHD1399" s="414"/>
      <c r="UHE1399" s="414"/>
      <c r="UHF1399" s="414"/>
      <c r="UHG1399" s="414"/>
      <c r="UHH1399" s="415"/>
      <c r="UHI1399" s="414"/>
      <c r="UHJ1399" s="416"/>
      <c r="UHK1399" s="366"/>
      <c r="UHL1399" s="366"/>
      <c r="UHM1399" s="366"/>
      <c r="UHN1399" s="366"/>
      <c r="UHO1399" s="366"/>
      <c r="UHP1399" s="366"/>
      <c r="UHQ1399" s="366"/>
      <c r="UHR1399" s="366"/>
      <c r="UHS1399" s="419"/>
      <c r="UHT1399" s="480"/>
      <c r="UHU1399" s="482"/>
      <c r="UHV1399" s="482"/>
      <c r="UHW1399" s="482"/>
      <c r="UHX1399" s="482"/>
      <c r="UHY1399" s="482"/>
      <c r="UHZ1399" s="482"/>
      <c r="UIA1399" s="482"/>
      <c r="UIB1399" s="482"/>
      <c r="UIC1399" s="482"/>
      <c r="UID1399" s="482"/>
      <c r="UIE1399" s="482"/>
      <c r="UIF1399" s="482"/>
      <c r="UIG1399" s="482"/>
      <c r="UIH1399" s="482"/>
      <c r="UII1399" s="482"/>
      <c r="UIJ1399" s="482"/>
      <c r="UIK1399" s="482"/>
      <c r="UIL1399" s="482"/>
      <c r="UIM1399" s="481"/>
      <c r="UIN1399" s="447"/>
      <c r="UIO1399" s="447"/>
      <c r="UIP1399" s="451"/>
      <c r="UIQ1399" s="451"/>
      <c r="UIR1399" s="451"/>
      <c r="UIS1399" s="451"/>
      <c r="UIT1399" s="451"/>
      <c r="UIU1399" s="451"/>
      <c r="UIV1399" s="451"/>
      <c r="UIW1399" s="451"/>
      <c r="UIX1399" s="451"/>
      <c r="UIY1399" s="451"/>
      <c r="UIZ1399" s="447"/>
      <c r="UJA1399" s="428"/>
      <c r="UJB1399" s="469"/>
      <c r="UJC1399" s="414"/>
      <c r="UJD1399" s="414"/>
      <c r="UJE1399" s="414"/>
      <c r="UJF1399" s="414"/>
      <c r="UJG1399" s="414"/>
      <c r="UJH1399" s="415"/>
      <c r="UJI1399" s="414"/>
      <c r="UJJ1399" s="416"/>
      <c r="UJK1399" s="366"/>
      <c r="UJL1399" s="366"/>
      <c r="UJM1399" s="366"/>
      <c r="UJN1399" s="366"/>
      <c r="UJO1399" s="366"/>
      <c r="UJP1399" s="366"/>
      <c r="UJQ1399" s="366"/>
      <c r="UJR1399" s="366"/>
      <c r="UJS1399" s="419"/>
      <c r="UJT1399" s="480"/>
      <c r="UJU1399" s="482"/>
      <c r="UJV1399" s="482"/>
      <c r="UJW1399" s="482"/>
      <c r="UJX1399" s="482"/>
      <c r="UJY1399" s="482"/>
      <c r="UJZ1399" s="482"/>
      <c r="UKA1399" s="482"/>
      <c r="UKB1399" s="482"/>
      <c r="UKC1399" s="482"/>
      <c r="UKD1399" s="482"/>
      <c r="UKE1399" s="482"/>
      <c r="UKF1399" s="482"/>
      <c r="UKG1399" s="482"/>
      <c r="UKH1399" s="482"/>
      <c r="UKI1399" s="482"/>
      <c r="UKJ1399" s="482"/>
      <c r="UKK1399" s="482"/>
      <c r="UKL1399" s="482"/>
      <c r="UKM1399" s="481"/>
      <c r="UKN1399" s="447"/>
      <c r="UKO1399" s="447"/>
      <c r="UKP1399" s="451"/>
      <c r="UKQ1399" s="451"/>
      <c r="UKR1399" s="451"/>
      <c r="UKS1399" s="451"/>
      <c r="UKT1399" s="451"/>
      <c r="UKU1399" s="451"/>
      <c r="UKV1399" s="451"/>
      <c r="UKW1399" s="451"/>
      <c r="UKX1399" s="451"/>
      <c r="UKY1399" s="451"/>
      <c r="UKZ1399" s="447"/>
      <c r="ULA1399" s="428"/>
      <c r="ULB1399" s="469"/>
      <c r="ULC1399" s="414"/>
      <c r="ULD1399" s="414"/>
      <c r="ULE1399" s="414"/>
      <c r="ULF1399" s="414"/>
      <c r="ULG1399" s="414"/>
      <c r="ULH1399" s="415"/>
      <c r="ULI1399" s="414"/>
      <c r="ULJ1399" s="416"/>
      <c r="ULK1399" s="366"/>
      <c r="ULL1399" s="366"/>
      <c r="ULM1399" s="366"/>
      <c r="ULN1399" s="366"/>
      <c r="ULO1399" s="366"/>
      <c r="ULP1399" s="366"/>
      <c r="ULQ1399" s="366"/>
      <c r="ULR1399" s="366"/>
      <c r="ULS1399" s="419"/>
      <c r="ULT1399" s="480"/>
      <c r="ULU1399" s="482"/>
      <c r="ULV1399" s="482"/>
      <c r="ULW1399" s="482"/>
      <c r="ULX1399" s="482"/>
      <c r="ULY1399" s="482"/>
      <c r="ULZ1399" s="482"/>
      <c r="UMA1399" s="482"/>
      <c r="UMB1399" s="482"/>
      <c r="UMC1399" s="482"/>
      <c r="UMD1399" s="482"/>
      <c r="UME1399" s="482"/>
      <c r="UMF1399" s="482"/>
      <c r="UMG1399" s="482"/>
      <c r="UMH1399" s="482"/>
      <c r="UMI1399" s="482"/>
      <c r="UMJ1399" s="482"/>
      <c r="UMK1399" s="482"/>
      <c r="UML1399" s="482"/>
      <c r="UMM1399" s="481"/>
      <c r="UMN1399" s="447"/>
      <c r="UMO1399" s="447"/>
      <c r="UMP1399" s="451"/>
      <c r="UMQ1399" s="451"/>
      <c r="UMR1399" s="451"/>
      <c r="UMS1399" s="451"/>
      <c r="UMT1399" s="451"/>
      <c r="UMU1399" s="451"/>
      <c r="UMV1399" s="451"/>
      <c r="UMW1399" s="451"/>
      <c r="UMX1399" s="451"/>
      <c r="UMY1399" s="451"/>
      <c r="UMZ1399" s="447"/>
      <c r="UNA1399" s="428"/>
      <c r="UNB1399" s="469"/>
      <c r="UNC1399" s="414"/>
      <c r="UND1399" s="414"/>
      <c r="UNE1399" s="414"/>
      <c r="UNF1399" s="414"/>
      <c r="UNG1399" s="414"/>
      <c r="UNH1399" s="415"/>
      <c r="UNI1399" s="414"/>
      <c r="UNJ1399" s="416"/>
      <c r="UNK1399" s="366"/>
      <c r="UNL1399" s="366"/>
      <c r="UNM1399" s="366"/>
      <c r="UNN1399" s="366"/>
      <c r="UNO1399" s="366"/>
      <c r="UNP1399" s="366"/>
      <c r="UNQ1399" s="366"/>
      <c r="UNR1399" s="366"/>
      <c r="UNS1399" s="419"/>
      <c r="UNT1399" s="480"/>
      <c r="UNU1399" s="482"/>
      <c r="UNV1399" s="482"/>
      <c r="UNW1399" s="482"/>
      <c r="UNX1399" s="482"/>
      <c r="UNY1399" s="482"/>
      <c r="UNZ1399" s="482"/>
      <c r="UOA1399" s="482"/>
      <c r="UOB1399" s="482"/>
      <c r="UOC1399" s="482"/>
      <c r="UOD1399" s="482"/>
      <c r="UOE1399" s="482"/>
      <c r="UOF1399" s="482"/>
      <c r="UOG1399" s="482"/>
      <c r="UOH1399" s="482"/>
      <c r="UOI1399" s="482"/>
      <c r="UOJ1399" s="482"/>
      <c r="UOK1399" s="482"/>
      <c r="UOL1399" s="482"/>
      <c r="UOM1399" s="481"/>
      <c r="UON1399" s="447"/>
      <c r="UOO1399" s="447"/>
      <c r="UOP1399" s="451"/>
      <c r="UOQ1399" s="451"/>
      <c r="UOR1399" s="451"/>
      <c r="UOS1399" s="451"/>
      <c r="UOT1399" s="451"/>
      <c r="UOU1399" s="451"/>
      <c r="UOV1399" s="451"/>
      <c r="UOW1399" s="451"/>
      <c r="UOX1399" s="451"/>
      <c r="UOY1399" s="451"/>
      <c r="UOZ1399" s="447"/>
      <c r="UPA1399" s="428"/>
      <c r="UPB1399" s="469"/>
      <c r="UPC1399" s="414"/>
      <c r="UPD1399" s="414"/>
      <c r="UPE1399" s="414"/>
      <c r="UPF1399" s="414"/>
      <c r="UPG1399" s="414"/>
      <c r="UPH1399" s="415"/>
      <c r="UPI1399" s="414"/>
      <c r="UPJ1399" s="416"/>
      <c r="UPK1399" s="366"/>
      <c r="UPL1399" s="366"/>
      <c r="UPM1399" s="366"/>
      <c r="UPN1399" s="366"/>
      <c r="UPO1399" s="366"/>
      <c r="UPP1399" s="366"/>
      <c r="UPQ1399" s="366"/>
      <c r="UPR1399" s="366"/>
      <c r="UPS1399" s="419"/>
      <c r="UPT1399" s="480"/>
      <c r="UPU1399" s="482"/>
      <c r="UPV1399" s="482"/>
      <c r="UPW1399" s="482"/>
      <c r="UPX1399" s="482"/>
      <c r="UPY1399" s="482"/>
      <c r="UPZ1399" s="482"/>
      <c r="UQA1399" s="482"/>
      <c r="UQB1399" s="482"/>
      <c r="UQC1399" s="482"/>
      <c r="UQD1399" s="482"/>
      <c r="UQE1399" s="482"/>
      <c r="UQF1399" s="482"/>
      <c r="UQG1399" s="482"/>
      <c r="UQH1399" s="482"/>
      <c r="UQI1399" s="482"/>
      <c r="UQJ1399" s="482"/>
      <c r="UQK1399" s="482"/>
      <c r="UQL1399" s="482"/>
      <c r="UQM1399" s="481"/>
      <c r="UQN1399" s="447"/>
      <c r="UQO1399" s="447"/>
      <c r="UQP1399" s="451"/>
      <c r="UQQ1399" s="451"/>
      <c r="UQR1399" s="451"/>
      <c r="UQS1399" s="451"/>
      <c r="UQT1399" s="451"/>
      <c r="UQU1399" s="451"/>
      <c r="UQV1399" s="451"/>
      <c r="UQW1399" s="451"/>
      <c r="UQX1399" s="451"/>
      <c r="UQY1399" s="451"/>
      <c r="UQZ1399" s="447"/>
      <c r="URA1399" s="428"/>
      <c r="URB1399" s="469"/>
      <c r="URC1399" s="414"/>
      <c r="URD1399" s="414"/>
      <c r="URE1399" s="414"/>
      <c r="URF1399" s="414"/>
      <c r="URG1399" s="414"/>
      <c r="URH1399" s="415"/>
      <c r="URI1399" s="414"/>
      <c r="URJ1399" s="416"/>
      <c r="URK1399" s="366"/>
      <c r="URL1399" s="366"/>
      <c r="URM1399" s="366"/>
      <c r="URN1399" s="366"/>
      <c r="URO1399" s="366"/>
      <c r="URP1399" s="366"/>
      <c r="URQ1399" s="366"/>
      <c r="URR1399" s="366"/>
      <c r="URS1399" s="419"/>
      <c r="URT1399" s="480"/>
      <c r="URU1399" s="482"/>
      <c r="URV1399" s="482"/>
      <c r="URW1399" s="482"/>
      <c r="URX1399" s="482"/>
      <c r="URY1399" s="482"/>
      <c r="URZ1399" s="482"/>
      <c r="USA1399" s="482"/>
      <c r="USB1399" s="482"/>
      <c r="USC1399" s="482"/>
      <c r="USD1399" s="482"/>
      <c r="USE1399" s="482"/>
      <c r="USF1399" s="482"/>
      <c r="USG1399" s="482"/>
      <c r="USH1399" s="482"/>
      <c r="USI1399" s="482"/>
      <c r="USJ1399" s="482"/>
      <c r="USK1399" s="482"/>
      <c r="USL1399" s="482"/>
      <c r="USM1399" s="481"/>
      <c r="USN1399" s="447"/>
      <c r="USO1399" s="447"/>
      <c r="USP1399" s="451"/>
      <c r="USQ1399" s="451"/>
      <c r="USR1399" s="451"/>
      <c r="USS1399" s="451"/>
      <c r="UST1399" s="451"/>
      <c r="USU1399" s="451"/>
      <c r="USV1399" s="451"/>
      <c r="USW1399" s="451"/>
      <c r="USX1399" s="451"/>
      <c r="USY1399" s="451"/>
      <c r="USZ1399" s="447"/>
      <c r="UTA1399" s="428"/>
      <c r="UTB1399" s="469"/>
      <c r="UTC1399" s="414"/>
      <c r="UTD1399" s="414"/>
      <c r="UTE1399" s="414"/>
      <c r="UTF1399" s="414"/>
      <c r="UTG1399" s="414"/>
      <c r="UTH1399" s="415"/>
      <c r="UTI1399" s="414"/>
      <c r="UTJ1399" s="416"/>
      <c r="UTK1399" s="366"/>
      <c r="UTL1399" s="366"/>
      <c r="UTM1399" s="366"/>
      <c r="UTN1399" s="366"/>
      <c r="UTO1399" s="366"/>
      <c r="UTP1399" s="366"/>
      <c r="UTQ1399" s="366"/>
      <c r="UTR1399" s="366"/>
      <c r="UTS1399" s="419"/>
      <c r="UTT1399" s="480"/>
      <c r="UTU1399" s="482"/>
      <c r="UTV1399" s="482"/>
      <c r="UTW1399" s="482"/>
      <c r="UTX1399" s="482"/>
      <c r="UTY1399" s="482"/>
      <c r="UTZ1399" s="482"/>
      <c r="UUA1399" s="482"/>
      <c r="UUB1399" s="482"/>
      <c r="UUC1399" s="482"/>
      <c r="UUD1399" s="482"/>
      <c r="UUE1399" s="482"/>
      <c r="UUF1399" s="482"/>
      <c r="UUG1399" s="482"/>
      <c r="UUH1399" s="482"/>
      <c r="UUI1399" s="482"/>
      <c r="UUJ1399" s="482"/>
      <c r="UUK1399" s="482"/>
      <c r="UUL1399" s="482"/>
      <c r="UUM1399" s="481"/>
      <c r="UUN1399" s="447"/>
      <c r="UUO1399" s="447"/>
      <c r="UUP1399" s="451"/>
      <c r="UUQ1399" s="451"/>
      <c r="UUR1399" s="451"/>
      <c r="UUS1399" s="451"/>
      <c r="UUT1399" s="451"/>
      <c r="UUU1399" s="451"/>
      <c r="UUV1399" s="451"/>
      <c r="UUW1399" s="451"/>
      <c r="UUX1399" s="451"/>
      <c r="UUY1399" s="451"/>
      <c r="UUZ1399" s="447"/>
      <c r="UVA1399" s="428"/>
      <c r="UVB1399" s="469"/>
      <c r="UVC1399" s="414"/>
      <c r="UVD1399" s="414"/>
      <c r="UVE1399" s="414"/>
      <c r="UVF1399" s="414"/>
      <c r="UVG1399" s="414"/>
      <c r="UVH1399" s="415"/>
      <c r="UVI1399" s="414"/>
      <c r="UVJ1399" s="416"/>
      <c r="UVK1399" s="366"/>
      <c r="UVL1399" s="366"/>
      <c r="UVM1399" s="366"/>
      <c r="UVN1399" s="366"/>
      <c r="UVO1399" s="366"/>
      <c r="UVP1399" s="366"/>
      <c r="UVQ1399" s="366"/>
      <c r="UVR1399" s="366"/>
      <c r="UVS1399" s="419"/>
      <c r="UVT1399" s="480"/>
      <c r="UVU1399" s="482"/>
      <c r="UVV1399" s="482"/>
      <c r="UVW1399" s="482"/>
      <c r="UVX1399" s="482"/>
      <c r="UVY1399" s="482"/>
      <c r="UVZ1399" s="482"/>
      <c r="UWA1399" s="482"/>
      <c r="UWB1399" s="482"/>
      <c r="UWC1399" s="482"/>
      <c r="UWD1399" s="482"/>
      <c r="UWE1399" s="482"/>
      <c r="UWF1399" s="482"/>
      <c r="UWG1399" s="482"/>
      <c r="UWH1399" s="482"/>
      <c r="UWI1399" s="482"/>
      <c r="UWJ1399" s="482"/>
      <c r="UWK1399" s="482"/>
      <c r="UWL1399" s="482"/>
      <c r="UWM1399" s="481"/>
      <c r="UWN1399" s="447"/>
      <c r="UWO1399" s="447"/>
      <c r="UWP1399" s="451"/>
      <c r="UWQ1399" s="451"/>
      <c r="UWR1399" s="451"/>
      <c r="UWS1399" s="451"/>
      <c r="UWT1399" s="451"/>
      <c r="UWU1399" s="451"/>
      <c r="UWV1399" s="451"/>
      <c r="UWW1399" s="451"/>
      <c r="UWX1399" s="451"/>
      <c r="UWY1399" s="451"/>
      <c r="UWZ1399" s="447"/>
      <c r="UXA1399" s="428"/>
      <c r="UXB1399" s="469"/>
      <c r="UXC1399" s="414"/>
      <c r="UXD1399" s="414"/>
      <c r="UXE1399" s="414"/>
      <c r="UXF1399" s="414"/>
      <c r="UXG1399" s="414"/>
      <c r="UXH1399" s="415"/>
      <c r="UXI1399" s="414"/>
      <c r="UXJ1399" s="416"/>
      <c r="UXK1399" s="366"/>
      <c r="UXL1399" s="366"/>
      <c r="UXM1399" s="366"/>
      <c r="UXN1399" s="366"/>
      <c r="UXO1399" s="366"/>
      <c r="UXP1399" s="366"/>
      <c r="UXQ1399" s="366"/>
      <c r="UXR1399" s="366"/>
      <c r="UXS1399" s="419"/>
      <c r="UXT1399" s="480"/>
      <c r="UXU1399" s="482"/>
      <c r="UXV1399" s="482"/>
      <c r="UXW1399" s="482"/>
      <c r="UXX1399" s="482"/>
      <c r="UXY1399" s="482"/>
      <c r="UXZ1399" s="482"/>
      <c r="UYA1399" s="482"/>
      <c r="UYB1399" s="482"/>
      <c r="UYC1399" s="482"/>
      <c r="UYD1399" s="482"/>
      <c r="UYE1399" s="482"/>
      <c r="UYF1399" s="482"/>
      <c r="UYG1399" s="482"/>
      <c r="UYH1399" s="482"/>
      <c r="UYI1399" s="482"/>
      <c r="UYJ1399" s="482"/>
      <c r="UYK1399" s="482"/>
      <c r="UYL1399" s="482"/>
      <c r="UYM1399" s="481"/>
      <c r="UYN1399" s="447"/>
      <c r="UYO1399" s="447"/>
      <c r="UYP1399" s="451"/>
      <c r="UYQ1399" s="451"/>
      <c r="UYR1399" s="451"/>
      <c r="UYS1399" s="451"/>
      <c r="UYT1399" s="451"/>
      <c r="UYU1399" s="451"/>
      <c r="UYV1399" s="451"/>
      <c r="UYW1399" s="451"/>
      <c r="UYX1399" s="451"/>
      <c r="UYY1399" s="451"/>
      <c r="UYZ1399" s="447"/>
      <c r="UZA1399" s="428"/>
      <c r="UZB1399" s="469"/>
      <c r="UZC1399" s="414"/>
      <c r="UZD1399" s="414"/>
      <c r="UZE1399" s="414"/>
      <c r="UZF1399" s="414"/>
      <c r="UZG1399" s="414"/>
      <c r="UZH1399" s="415"/>
      <c r="UZI1399" s="414"/>
      <c r="UZJ1399" s="416"/>
      <c r="UZK1399" s="366"/>
      <c r="UZL1399" s="366"/>
      <c r="UZM1399" s="366"/>
      <c r="UZN1399" s="366"/>
      <c r="UZO1399" s="366"/>
      <c r="UZP1399" s="366"/>
      <c r="UZQ1399" s="366"/>
      <c r="UZR1399" s="366"/>
      <c r="UZS1399" s="419"/>
      <c r="UZT1399" s="480"/>
      <c r="UZU1399" s="482"/>
      <c r="UZV1399" s="482"/>
      <c r="UZW1399" s="482"/>
      <c r="UZX1399" s="482"/>
      <c r="UZY1399" s="482"/>
      <c r="UZZ1399" s="482"/>
      <c r="VAA1399" s="482"/>
      <c r="VAB1399" s="482"/>
      <c r="VAC1399" s="482"/>
      <c r="VAD1399" s="482"/>
      <c r="VAE1399" s="482"/>
      <c r="VAF1399" s="482"/>
      <c r="VAG1399" s="482"/>
      <c r="VAH1399" s="482"/>
      <c r="VAI1399" s="482"/>
      <c r="VAJ1399" s="482"/>
      <c r="VAK1399" s="482"/>
      <c r="VAL1399" s="482"/>
      <c r="VAM1399" s="481"/>
      <c r="VAN1399" s="447"/>
      <c r="VAO1399" s="447"/>
      <c r="VAP1399" s="451"/>
      <c r="VAQ1399" s="451"/>
      <c r="VAR1399" s="451"/>
      <c r="VAS1399" s="451"/>
      <c r="VAT1399" s="451"/>
      <c r="VAU1399" s="451"/>
      <c r="VAV1399" s="451"/>
      <c r="VAW1399" s="451"/>
      <c r="VAX1399" s="451"/>
      <c r="VAY1399" s="451"/>
      <c r="VAZ1399" s="447"/>
      <c r="VBA1399" s="428"/>
      <c r="VBB1399" s="469"/>
      <c r="VBC1399" s="414"/>
      <c r="VBD1399" s="414"/>
      <c r="VBE1399" s="414"/>
      <c r="VBF1399" s="414"/>
      <c r="VBG1399" s="414"/>
      <c r="VBH1399" s="415"/>
      <c r="VBI1399" s="414"/>
      <c r="VBJ1399" s="416"/>
      <c r="VBK1399" s="366"/>
      <c r="VBL1399" s="366"/>
      <c r="VBM1399" s="366"/>
      <c r="VBN1399" s="366"/>
      <c r="VBO1399" s="366"/>
      <c r="VBP1399" s="366"/>
      <c r="VBQ1399" s="366"/>
      <c r="VBR1399" s="366"/>
      <c r="VBS1399" s="419"/>
      <c r="VBT1399" s="480"/>
      <c r="VBU1399" s="482"/>
      <c r="VBV1399" s="482"/>
      <c r="VBW1399" s="482"/>
      <c r="VBX1399" s="482"/>
      <c r="VBY1399" s="482"/>
      <c r="VBZ1399" s="482"/>
      <c r="VCA1399" s="482"/>
      <c r="VCB1399" s="482"/>
      <c r="VCC1399" s="482"/>
      <c r="VCD1399" s="482"/>
      <c r="VCE1399" s="482"/>
      <c r="VCF1399" s="482"/>
      <c r="VCG1399" s="482"/>
      <c r="VCH1399" s="482"/>
      <c r="VCI1399" s="482"/>
      <c r="VCJ1399" s="482"/>
      <c r="VCK1399" s="482"/>
      <c r="VCL1399" s="482"/>
      <c r="VCM1399" s="481"/>
      <c r="VCN1399" s="447"/>
      <c r="VCO1399" s="447"/>
      <c r="VCP1399" s="451"/>
      <c r="VCQ1399" s="451"/>
      <c r="VCR1399" s="451"/>
      <c r="VCS1399" s="451"/>
      <c r="VCT1399" s="451"/>
      <c r="VCU1399" s="451"/>
      <c r="VCV1399" s="451"/>
      <c r="VCW1399" s="451"/>
      <c r="VCX1399" s="451"/>
      <c r="VCY1399" s="451"/>
      <c r="VCZ1399" s="447"/>
      <c r="VDA1399" s="428"/>
      <c r="VDB1399" s="469"/>
      <c r="VDC1399" s="414"/>
      <c r="VDD1399" s="414"/>
      <c r="VDE1399" s="414"/>
      <c r="VDF1399" s="414"/>
      <c r="VDG1399" s="414"/>
      <c r="VDH1399" s="415"/>
      <c r="VDI1399" s="414"/>
      <c r="VDJ1399" s="416"/>
      <c r="VDK1399" s="366"/>
      <c r="VDL1399" s="366"/>
      <c r="VDM1399" s="366"/>
      <c r="VDN1399" s="366"/>
      <c r="VDO1399" s="366"/>
      <c r="VDP1399" s="366"/>
      <c r="VDQ1399" s="366"/>
      <c r="VDR1399" s="366"/>
      <c r="VDS1399" s="419"/>
      <c r="VDT1399" s="480"/>
      <c r="VDU1399" s="482"/>
      <c r="VDV1399" s="482"/>
      <c r="VDW1399" s="482"/>
      <c r="VDX1399" s="482"/>
      <c r="VDY1399" s="482"/>
      <c r="VDZ1399" s="482"/>
      <c r="VEA1399" s="482"/>
      <c r="VEB1399" s="482"/>
      <c r="VEC1399" s="482"/>
      <c r="VED1399" s="482"/>
      <c r="VEE1399" s="482"/>
      <c r="VEF1399" s="482"/>
      <c r="VEG1399" s="482"/>
      <c r="VEH1399" s="482"/>
      <c r="VEI1399" s="482"/>
      <c r="VEJ1399" s="482"/>
      <c r="VEK1399" s="482"/>
      <c r="VEL1399" s="482"/>
      <c r="VEM1399" s="481"/>
      <c r="VEN1399" s="447"/>
      <c r="VEO1399" s="447"/>
      <c r="VEP1399" s="451"/>
      <c r="VEQ1399" s="451"/>
      <c r="VER1399" s="451"/>
      <c r="VES1399" s="451"/>
      <c r="VET1399" s="451"/>
      <c r="VEU1399" s="451"/>
      <c r="VEV1399" s="451"/>
      <c r="VEW1399" s="451"/>
      <c r="VEX1399" s="451"/>
      <c r="VEY1399" s="451"/>
      <c r="VEZ1399" s="447"/>
      <c r="VFA1399" s="428"/>
      <c r="VFB1399" s="469"/>
      <c r="VFC1399" s="414"/>
      <c r="VFD1399" s="414"/>
      <c r="VFE1399" s="414"/>
      <c r="VFF1399" s="414"/>
      <c r="VFG1399" s="414"/>
      <c r="VFH1399" s="415"/>
      <c r="VFI1399" s="414"/>
      <c r="VFJ1399" s="416"/>
      <c r="VFK1399" s="366"/>
      <c r="VFL1399" s="366"/>
      <c r="VFM1399" s="366"/>
      <c r="VFN1399" s="366"/>
      <c r="VFO1399" s="366"/>
      <c r="VFP1399" s="366"/>
      <c r="VFQ1399" s="366"/>
      <c r="VFR1399" s="366"/>
      <c r="VFS1399" s="419"/>
      <c r="VFT1399" s="480"/>
      <c r="VFU1399" s="482"/>
      <c r="VFV1399" s="482"/>
      <c r="VFW1399" s="482"/>
      <c r="VFX1399" s="482"/>
      <c r="VFY1399" s="482"/>
      <c r="VFZ1399" s="482"/>
      <c r="VGA1399" s="482"/>
      <c r="VGB1399" s="482"/>
      <c r="VGC1399" s="482"/>
      <c r="VGD1399" s="482"/>
      <c r="VGE1399" s="482"/>
      <c r="VGF1399" s="482"/>
      <c r="VGG1399" s="482"/>
      <c r="VGH1399" s="482"/>
      <c r="VGI1399" s="482"/>
      <c r="VGJ1399" s="482"/>
      <c r="VGK1399" s="482"/>
      <c r="VGL1399" s="482"/>
      <c r="VGM1399" s="481"/>
      <c r="VGN1399" s="447"/>
      <c r="VGO1399" s="447"/>
      <c r="VGP1399" s="451"/>
      <c r="VGQ1399" s="451"/>
      <c r="VGR1399" s="451"/>
      <c r="VGS1399" s="451"/>
      <c r="VGT1399" s="451"/>
      <c r="VGU1399" s="451"/>
      <c r="VGV1399" s="451"/>
      <c r="VGW1399" s="451"/>
      <c r="VGX1399" s="451"/>
      <c r="VGY1399" s="451"/>
      <c r="VGZ1399" s="447"/>
      <c r="VHA1399" s="428"/>
      <c r="VHB1399" s="469"/>
      <c r="VHC1399" s="414"/>
      <c r="VHD1399" s="414"/>
      <c r="VHE1399" s="414"/>
      <c r="VHF1399" s="414"/>
      <c r="VHG1399" s="414"/>
      <c r="VHH1399" s="415"/>
      <c r="VHI1399" s="414"/>
      <c r="VHJ1399" s="416"/>
      <c r="VHK1399" s="366"/>
      <c r="VHL1399" s="366"/>
      <c r="VHM1399" s="366"/>
      <c r="VHN1399" s="366"/>
      <c r="VHO1399" s="366"/>
      <c r="VHP1399" s="366"/>
      <c r="VHQ1399" s="366"/>
      <c r="VHR1399" s="366"/>
      <c r="VHS1399" s="419"/>
      <c r="VHT1399" s="480"/>
      <c r="VHU1399" s="482"/>
      <c r="VHV1399" s="482"/>
      <c r="VHW1399" s="482"/>
      <c r="VHX1399" s="482"/>
      <c r="VHY1399" s="482"/>
      <c r="VHZ1399" s="482"/>
      <c r="VIA1399" s="482"/>
      <c r="VIB1399" s="482"/>
      <c r="VIC1399" s="482"/>
      <c r="VID1399" s="482"/>
      <c r="VIE1399" s="482"/>
      <c r="VIF1399" s="482"/>
      <c r="VIG1399" s="482"/>
      <c r="VIH1399" s="482"/>
      <c r="VII1399" s="482"/>
      <c r="VIJ1399" s="482"/>
      <c r="VIK1399" s="482"/>
      <c r="VIL1399" s="482"/>
      <c r="VIM1399" s="481"/>
      <c r="VIN1399" s="447"/>
      <c r="VIO1399" s="447"/>
      <c r="VIP1399" s="451"/>
      <c r="VIQ1399" s="451"/>
      <c r="VIR1399" s="451"/>
      <c r="VIS1399" s="451"/>
      <c r="VIT1399" s="451"/>
      <c r="VIU1399" s="451"/>
      <c r="VIV1399" s="451"/>
      <c r="VIW1399" s="451"/>
      <c r="VIX1399" s="451"/>
      <c r="VIY1399" s="451"/>
      <c r="VIZ1399" s="447"/>
      <c r="VJA1399" s="428"/>
      <c r="VJB1399" s="469"/>
      <c r="VJC1399" s="414"/>
      <c r="VJD1399" s="414"/>
      <c r="VJE1399" s="414"/>
      <c r="VJF1399" s="414"/>
      <c r="VJG1399" s="414"/>
      <c r="VJH1399" s="415"/>
      <c r="VJI1399" s="414"/>
      <c r="VJJ1399" s="416"/>
      <c r="VJK1399" s="366"/>
      <c r="VJL1399" s="366"/>
      <c r="VJM1399" s="366"/>
      <c r="VJN1399" s="366"/>
      <c r="VJO1399" s="366"/>
      <c r="VJP1399" s="366"/>
      <c r="VJQ1399" s="366"/>
      <c r="VJR1399" s="366"/>
      <c r="VJS1399" s="419"/>
      <c r="VJT1399" s="480"/>
      <c r="VJU1399" s="482"/>
      <c r="VJV1399" s="482"/>
      <c r="VJW1399" s="482"/>
      <c r="VJX1399" s="482"/>
      <c r="VJY1399" s="482"/>
      <c r="VJZ1399" s="482"/>
      <c r="VKA1399" s="482"/>
      <c r="VKB1399" s="482"/>
      <c r="VKC1399" s="482"/>
      <c r="VKD1399" s="482"/>
      <c r="VKE1399" s="482"/>
      <c r="VKF1399" s="482"/>
      <c r="VKG1399" s="482"/>
      <c r="VKH1399" s="482"/>
      <c r="VKI1399" s="482"/>
      <c r="VKJ1399" s="482"/>
      <c r="VKK1399" s="482"/>
      <c r="VKL1399" s="482"/>
      <c r="VKM1399" s="481"/>
      <c r="VKN1399" s="447"/>
      <c r="VKO1399" s="447"/>
      <c r="VKP1399" s="451"/>
      <c r="VKQ1399" s="451"/>
      <c r="VKR1399" s="451"/>
      <c r="VKS1399" s="451"/>
      <c r="VKT1399" s="451"/>
      <c r="VKU1399" s="451"/>
      <c r="VKV1399" s="451"/>
      <c r="VKW1399" s="451"/>
      <c r="VKX1399" s="451"/>
      <c r="VKY1399" s="451"/>
      <c r="VKZ1399" s="447"/>
      <c r="VLA1399" s="428"/>
      <c r="VLB1399" s="469"/>
      <c r="VLC1399" s="414"/>
      <c r="VLD1399" s="414"/>
      <c r="VLE1399" s="414"/>
      <c r="VLF1399" s="414"/>
      <c r="VLG1399" s="414"/>
      <c r="VLH1399" s="415"/>
      <c r="VLI1399" s="414"/>
      <c r="VLJ1399" s="416"/>
      <c r="VLK1399" s="366"/>
      <c r="VLL1399" s="366"/>
      <c r="VLM1399" s="366"/>
      <c r="VLN1399" s="366"/>
      <c r="VLO1399" s="366"/>
      <c r="VLP1399" s="366"/>
      <c r="VLQ1399" s="366"/>
      <c r="VLR1399" s="366"/>
      <c r="VLS1399" s="419"/>
      <c r="VLT1399" s="480"/>
      <c r="VLU1399" s="482"/>
      <c r="VLV1399" s="482"/>
      <c r="VLW1399" s="482"/>
      <c r="VLX1399" s="482"/>
      <c r="VLY1399" s="482"/>
      <c r="VLZ1399" s="482"/>
      <c r="VMA1399" s="482"/>
      <c r="VMB1399" s="482"/>
      <c r="VMC1399" s="482"/>
      <c r="VMD1399" s="482"/>
      <c r="VME1399" s="482"/>
      <c r="VMF1399" s="482"/>
      <c r="VMG1399" s="482"/>
      <c r="VMH1399" s="482"/>
      <c r="VMI1399" s="482"/>
      <c r="VMJ1399" s="482"/>
      <c r="VMK1399" s="482"/>
      <c r="VML1399" s="482"/>
      <c r="VMM1399" s="481"/>
      <c r="VMN1399" s="447"/>
      <c r="VMO1399" s="447"/>
      <c r="VMP1399" s="451"/>
      <c r="VMQ1399" s="451"/>
      <c r="VMR1399" s="451"/>
      <c r="VMS1399" s="451"/>
      <c r="VMT1399" s="451"/>
      <c r="VMU1399" s="451"/>
      <c r="VMV1399" s="451"/>
      <c r="VMW1399" s="451"/>
      <c r="VMX1399" s="451"/>
      <c r="VMY1399" s="451"/>
      <c r="VMZ1399" s="447"/>
      <c r="VNA1399" s="428"/>
      <c r="VNB1399" s="469"/>
      <c r="VNC1399" s="414"/>
      <c r="VND1399" s="414"/>
      <c r="VNE1399" s="414"/>
      <c r="VNF1399" s="414"/>
      <c r="VNG1399" s="414"/>
      <c r="VNH1399" s="415"/>
      <c r="VNI1399" s="414"/>
      <c r="VNJ1399" s="416"/>
      <c r="VNK1399" s="366"/>
      <c r="VNL1399" s="366"/>
      <c r="VNM1399" s="366"/>
      <c r="VNN1399" s="366"/>
      <c r="VNO1399" s="366"/>
      <c r="VNP1399" s="366"/>
      <c r="VNQ1399" s="366"/>
      <c r="VNR1399" s="366"/>
      <c r="VNS1399" s="419"/>
      <c r="VNT1399" s="480"/>
      <c r="VNU1399" s="482"/>
      <c r="VNV1399" s="482"/>
      <c r="VNW1399" s="482"/>
      <c r="VNX1399" s="482"/>
      <c r="VNY1399" s="482"/>
      <c r="VNZ1399" s="482"/>
      <c r="VOA1399" s="482"/>
      <c r="VOB1399" s="482"/>
      <c r="VOC1399" s="482"/>
      <c r="VOD1399" s="482"/>
      <c r="VOE1399" s="482"/>
      <c r="VOF1399" s="482"/>
      <c r="VOG1399" s="482"/>
      <c r="VOH1399" s="482"/>
      <c r="VOI1399" s="482"/>
      <c r="VOJ1399" s="482"/>
      <c r="VOK1399" s="482"/>
      <c r="VOL1399" s="482"/>
      <c r="VOM1399" s="481"/>
      <c r="VON1399" s="447"/>
      <c r="VOO1399" s="447"/>
      <c r="VOP1399" s="451"/>
      <c r="VOQ1399" s="451"/>
      <c r="VOR1399" s="451"/>
      <c r="VOS1399" s="451"/>
      <c r="VOT1399" s="451"/>
      <c r="VOU1399" s="451"/>
      <c r="VOV1399" s="451"/>
      <c r="VOW1399" s="451"/>
      <c r="VOX1399" s="451"/>
      <c r="VOY1399" s="451"/>
      <c r="VOZ1399" s="447"/>
      <c r="VPA1399" s="428"/>
      <c r="VPB1399" s="469"/>
      <c r="VPC1399" s="414"/>
      <c r="VPD1399" s="414"/>
      <c r="VPE1399" s="414"/>
      <c r="VPF1399" s="414"/>
      <c r="VPG1399" s="414"/>
      <c r="VPH1399" s="415"/>
      <c r="VPI1399" s="414"/>
      <c r="VPJ1399" s="416"/>
      <c r="VPK1399" s="366"/>
      <c r="VPL1399" s="366"/>
      <c r="VPM1399" s="366"/>
      <c r="VPN1399" s="366"/>
      <c r="VPO1399" s="366"/>
      <c r="VPP1399" s="366"/>
      <c r="VPQ1399" s="366"/>
      <c r="VPR1399" s="366"/>
      <c r="VPS1399" s="419"/>
      <c r="VPT1399" s="480"/>
      <c r="VPU1399" s="482"/>
      <c r="VPV1399" s="482"/>
      <c r="VPW1399" s="482"/>
      <c r="VPX1399" s="482"/>
      <c r="VPY1399" s="482"/>
      <c r="VPZ1399" s="482"/>
      <c r="VQA1399" s="482"/>
      <c r="VQB1399" s="482"/>
      <c r="VQC1399" s="482"/>
      <c r="VQD1399" s="482"/>
      <c r="VQE1399" s="482"/>
      <c r="VQF1399" s="482"/>
      <c r="VQG1399" s="482"/>
      <c r="VQH1399" s="482"/>
      <c r="VQI1399" s="482"/>
      <c r="VQJ1399" s="482"/>
      <c r="VQK1399" s="482"/>
      <c r="VQL1399" s="482"/>
      <c r="VQM1399" s="481"/>
      <c r="VQN1399" s="447"/>
      <c r="VQO1399" s="447"/>
      <c r="VQP1399" s="451"/>
      <c r="VQQ1399" s="451"/>
      <c r="VQR1399" s="451"/>
      <c r="VQS1399" s="451"/>
      <c r="VQT1399" s="451"/>
      <c r="VQU1399" s="451"/>
      <c r="VQV1399" s="451"/>
      <c r="VQW1399" s="451"/>
      <c r="VQX1399" s="451"/>
      <c r="VQY1399" s="451"/>
      <c r="VQZ1399" s="447"/>
      <c r="VRA1399" s="428"/>
      <c r="VRB1399" s="469"/>
      <c r="VRC1399" s="414"/>
      <c r="VRD1399" s="414"/>
      <c r="VRE1399" s="414"/>
      <c r="VRF1399" s="414"/>
      <c r="VRG1399" s="414"/>
      <c r="VRH1399" s="415"/>
      <c r="VRI1399" s="414"/>
      <c r="VRJ1399" s="416"/>
      <c r="VRK1399" s="366"/>
      <c r="VRL1399" s="366"/>
      <c r="VRM1399" s="366"/>
      <c r="VRN1399" s="366"/>
      <c r="VRO1399" s="366"/>
      <c r="VRP1399" s="366"/>
      <c r="VRQ1399" s="366"/>
      <c r="VRR1399" s="366"/>
      <c r="VRS1399" s="419"/>
      <c r="VRT1399" s="480"/>
      <c r="VRU1399" s="482"/>
      <c r="VRV1399" s="482"/>
      <c r="VRW1399" s="482"/>
      <c r="VRX1399" s="482"/>
      <c r="VRY1399" s="482"/>
      <c r="VRZ1399" s="482"/>
      <c r="VSA1399" s="482"/>
      <c r="VSB1399" s="482"/>
      <c r="VSC1399" s="482"/>
      <c r="VSD1399" s="482"/>
      <c r="VSE1399" s="482"/>
      <c r="VSF1399" s="482"/>
      <c r="VSG1399" s="482"/>
      <c r="VSH1399" s="482"/>
      <c r="VSI1399" s="482"/>
      <c r="VSJ1399" s="482"/>
      <c r="VSK1399" s="482"/>
      <c r="VSL1399" s="482"/>
      <c r="VSM1399" s="481"/>
      <c r="VSN1399" s="447"/>
      <c r="VSO1399" s="447"/>
      <c r="VSP1399" s="451"/>
      <c r="VSQ1399" s="451"/>
      <c r="VSR1399" s="451"/>
      <c r="VSS1399" s="451"/>
      <c r="VST1399" s="451"/>
      <c r="VSU1399" s="451"/>
      <c r="VSV1399" s="451"/>
      <c r="VSW1399" s="451"/>
      <c r="VSX1399" s="451"/>
      <c r="VSY1399" s="451"/>
      <c r="VSZ1399" s="447"/>
      <c r="VTA1399" s="428"/>
      <c r="VTB1399" s="469"/>
      <c r="VTC1399" s="414"/>
      <c r="VTD1399" s="414"/>
      <c r="VTE1399" s="414"/>
      <c r="VTF1399" s="414"/>
      <c r="VTG1399" s="414"/>
      <c r="VTH1399" s="415"/>
      <c r="VTI1399" s="414"/>
      <c r="VTJ1399" s="416"/>
      <c r="VTK1399" s="366"/>
      <c r="VTL1399" s="366"/>
      <c r="VTM1399" s="366"/>
      <c r="VTN1399" s="366"/>
      <c r="VTO1399" s="366"/>
      <c r="VTP1399" s="366"/>
      <c r="VTQ1399" s="366"/>
      <c r="VTR1399" s="366"/>
      <c r="VTS1399" s="419"/>
      <c r="VTT1399" s="480"/>
      <c r="VTU1399" s="482"/>
      <c r="VTV1399" s="482"/>
      <c r="VTW1399" s="482"/>
      <c r="VTX1399" s="482"/>
      <c r="VTY1399" s="482"/>
      <c r="VTZ1399" s="482"/>
      <c r="VUA1399" s="482"/>
      <c r="VUB1399" s="482"/>
      <c r="VUC1399" s="482"/>
      <c r="VUD1399" s="482"/>
      <c r="VUE1399" s="482"/>
      <c r="VUF1399" s="482"/>
      <c r="VUG1399" s="482"/>
      <c r="VUH1399" s="482"/>
      <c r="VUI1399" s="482"/>
      <c r="VUJ1399" s="482"/>
      <c r="VUK1399" s="482"/>
      <c r="VUL1399" s="482"/>
      <c r="VUM1399" s="481"/>
      <c r="VUN1399" s="447"/>
      <c r="VUO1399" s="447"/>
      <c r="VUP1399" s="451"/>
      <c r="VUQ1399" s="451"/>
      <c r="VUR1399" s="451"/>
      <c r="VUS1399" s="451"/>
      <c r="VUT1399" s="451"/>
      <c r="VUU1399" s="451"/>
      <c r="VUV1399" s="451"/>
      <c r="VUW1399" s="451"/>
      <c r="VUX1399" s="451"/>
      <c r="VUY1399" s="451"/>
      <c r="VUZ1399" s="447"/>
      <c r="VVA1399" s="428"/>
      <c r="VVB1399" s="469"/>
      <c r="VVC1399" s="414"/>
      <c r="VVD1399" s="414"/>
      <c r="VVE1399" s="414"/>
      <c r="VVF1399" s="414"/>
      <c r="VVG1399" s="414"/>
      <c r="VVH1399" s="415"/>
      <c r="VVI1399" s="414"/>
      <c r="VVJ1399" s="416"/>
      <c r="VVK1399" s="366"/>
      <c r="VVL1399" s="366"/>
      <c r="VVM1399" s="366"/>
      <c r="VVN1399" s="366"/>
      <c r="VVO1399" s="366"/>
      <c r="VVP1399" s="366"/>
      <c r="VVQ1399" s="366"/>
      <c r="VVR1399" s="366"/>
      <c r="VVS1399" s="419"/>
      <c r="VVT1399" s="480"/>
      <c r="VVU1399" s="482"/>
      <c r="VVV1399" s="482"/>
      <c r="VVW1399" s="482"/>
      <c r="VVX1399" s="482"/>
      <c r="VVY1399" s="482"/>
      <c r="VVZ1399" s="482"/>
      <c r="VWA1399" s="482"/>
      <c r="VWB1399" s="482"/>
      <c r="VWC1399" s="482"/>
      <c r="VWD1399" s="482"/>
      <c r="VWE1399" s="482"/>
      <c r="VWF1399" s="482"/>
      <c r="VWG1399" s="482"/>
      <c r="VWH1399" s="482"/>
      <c r="VWI1399" s="482"/>
      <c r="VWJ1399" s="482"/>
      <c r="VWK1399" s="482"/>
      <c r="VWL1399" s="482"/>
      <c r="VWM1399" s="481"/>
      <c r="VWN1399" s="447"/>
      <c r="VWO1399" s="447"/>
      <c r="VWP1399" s="451"/>
      <c r="VWQ1399" s="451"/>
      <c r="VWR1399" s="451"/>
      <c r="VWS1399" s="451"/>
      <c r="VWT1399" s="451"/>
      <c r="VWU1399" s="451"/>
      <c r="VWV1399" s="451"/>
      <c r="VWW1399" s="451"/>
      <c r="VWX1399" s="451"/>
      <c r="VWY1399" s="451"/>
      <c r="VWZ1399" s="447"/>
      <c r="VXA1399" s="428"/>
      <c r="VXB1399" s="469"/>
      <c r="VXC1399" s="414"/>
      <c r="VXD1399" s="414"/>
      <c r="VXE1399" s="414"/>
      <c r="VXF1399" s="414"/>
      <c r="VXG1399" s="414"/>
      <c r="VXH1399" s="415"/>
      <c r="VXI1399" s="414"/>
      <c r="VXJ1399" s="416"/>
      <c r="VXK1399" s="366"/>
      <c r="VXL1399" s="366"/>
      <c r="VXM1399" s="366"/>
      <c r="VXN1399" s="366"/>
      <c r="VXO1399" s="366"/>
      <c r="VXP1399" s="366"/>
      <c r="VXQ1399" s="366"/>
      <c r="VXR1399" s="366"/>
      <c r="VXS1399" s="419"/>
      <c r="VXT1399" s="480"/>
      <c r="VXU1399" s="482"/>
      <c r="VXV1399" s="482"/>
      <c r="VXW1399" s="482"/>
      <c r="VXX1399" s="482"/>
      <c r="VXY1399" s="482"/>
      <c r="VXZ1399" s="482"/>
      <c r="VYA1399" s="482"/>
      <c r="VYB1399" s="482"/>
      <c r="VYC1399" s="482"/>
      <c r="VYD1399" s="482"/>
      <c r="VYE1399" s="482"/>
      <c r="VYF1399" s="482"/>
      <c r="VYG1399" s="482"/>
      <c r="VYH1399" s="482"/>
      <c r="VYI1399" s="482"/>
      <c r="VYJ1399" s="482"/>
      <c r="VYK1399" s="482"/>
      <c r="VYL1399" s="482"/>
      <c r="VYM1399" s="481"/>
      <c r="VYN1399" s="447"/>
      <c r="VYO1399" s="447"/>
      <c r="VYP1399" s="451"/>
      <c r="VYQ1399" s="451"/>
      <c r="VYR1399" s="451"/>
      <c r="VYS1399" s="451"/>
      <c r="VYT1399" s="451"/>
      <c r="VYU1399" s="451"/>
      <c r="VYV1399" s="451"/>
      <c r="VYW1399" s="451"/>
      <c r="VYX1399" s="451"/>
      <c r="VYY1399" s="451"/>
      <c r="VYZ1399" s="447"/>
      <c r="VZA1399" s="428"/>
      <c r="VZB1399" s="469"/>
      <c r="VZC1399" s="414"/>
      <c r="VZD1399" s="414"/>
      <c r="VZE1399" s="414"/>
      <c r="VZF1399" s="414"/>
      <c r="VZG1399" s="414"/>
      <c r="VZH1399" s="415"/>
      <c r="VZI1399" s="414"/>
      <c r="VZJ1399" s="416"/>
      <c r="VZK1399" s="366"/>
      <c r="VZL1399" s="366"/>
      <c r="VZM1399" s="366"/>
      <c r="VZN1399" s="366"/>
      <c r="VZO1399" s="366"/>
      <c r="VZP1399" s="366"/>
      <c r="VZQ1399" s="366"/>
      <c r="VZR1399" s="366"/>
      <c r="VZS1399" s="419"/>
      <c r="VZT1399" s="480"/>
      <c r="VZU1399" s="482"/>
      <c r="VZV1399" s="482"/>
      <c r="VZW1399" s="482"/>
      <c r="VZX1399" s="482"/>
      <c r="VZY1399" s="482"/>
      <c r="VZZ1399" s="482"/>
      <c r="WAA1399" s="482"/>
      <c r="WAB1399" s="482"/>
      <c r="WAC1399" s="482"/>
      <c r="WAD1399" s="482"/>
      <c r="WAE1399" s="482"/>
      <c r="WAF1399" s="482"/>
      <c r="WAG1399" s="482"/>
      <c r="WAH1399" s="482"/>
      <c r="WAI1399" s="482"/>
      <c r="WAJ1399" s="482"/>
      <c r="WAK1399" s="482"/>
      <c r="WAL1399" s="482"/>
      <c r="WAM1399" s="481"/>
      <c r="WAN1399" s="447"/>
      <c r="WAO1399" s="447"/>
      <c r="WAP1399" s="451"/>
      <c r="WAQ1399" s="451"/>
      <c r="WAR1399" s="451"/>
      <c r="WAS1399" s="451"/>
      <c r="WAT1399" s="451"/>
      <c r="WAU1399" s="451"/>
      <c r="WAV1399" s="451"/>
      <c r="WAW1399" s="451"/>
      <c r="WAX1399" s="451"/>
      <c r="WAY1399" s="451"/>
      <c r="WAZ1399" s="447"/>
      <c r="WBA1399" s="428"/>
      <c r="WBB1399" s="469"/>
      <c r="WBC1399" s="414"/>
      <c r="WBD1399" s="414"/>
      <c r="WBE1399" s="414"/>
      <c r="WBF1399" s="414"/>
      <c r="WBG1399" s="414"/>
      <c r="WBH1399" s="415"/>
      <c r="WBI1399" s="414"/>
      <c r="WBJ1399" s="416"/>
      <c r="WBK1399" s="366"/>
      <c r="WBL1399" s="366"/>
      <c r="WBM1399" s="366"/>
      <c r="WBN1399" s="366"/>
      <c r="WBO1399" s="366"/>
      <c r="WBP1399" s="366"/>
      <c r="WBQ1399" s="366"/>
      <c r="WBR1399" s="366"/>
      <c r="WBS1399" s="419"/>
      <c r="WBT1399" s="480"/>
      <c r="WBU1399" s="482"/>
      <c r="WBV1399" s="482"/>
      <c r="WBW1399" s="482"/>
      <c r="WBX1399" s="482"/>
      <c r="WBY1399" s="482"/>
      <c r="WBZ1399" s="482"/>
      <c r="WCA1399" s="482"/>
      <c r="WCB1399" s="482"/>
      <c r="WCC1399" s="482"/>
      <c r="WCD1399" s="482"/>
      <c r="WCE1399" s="482"/>
      <c r="WCF1399" s="482"/>
      <c r="WCG1399" s="482"/>
      <c r="WCH1399" s="482"/>
      <c r="WCI1399" s="482"/>
      <c r="WCJ1399" s="482"/>
      <c r="WCK1399" s="482"/>
      <c r="WCL1399" s="482"/>
      <c r="WCM1399" s="481"/>
      <c r="WCN1399" s="447"/>
      <c r="WCO1399" s="447"/>
      <c r="WCP1399" s="451"/>
      <c r="WCQ1399" s="451"/>
      <c r="WCR1399" s="451"/>
      <c r="WCS1399" s="451"/>
      <c r="WCT1399" s="451"/>
      <c r="WCU1399" s="451"/>
      <c r="WCV1399" s="451"/>
      <c r="WCW1399" s="451"/>
      <c r="WCX1399" s="451"/>
      <c r="WCY1399" s="451"/>
      <c r="WCZ1399" s="447"/>
      <c r="WDA1399" s="428"/>
      <c r="WDB1399" s="469"/>
      <c r="WDC1399" s="414"/>
      <c r="WDD1399" s="414"/>
      <c r="WDE1399" s="414"/>
      <c r="WDF1399" s="414"/>
      <c r="WDG1399" s="414"/>
      <c r="WDH1399" s="415"/>
      <c r="WDI1399" s="414"/>
      <c r="WDJ1399" s="416"/>
      <c r="WDK1399" s="366"/>
      <c r="WDL1399" s="366"/>
      <c r="WDM1399" s="366"/>
      <c r="WDN1399" s="366"/>
      <c r="WDO1399" s="366"/>
      <c r="WDP1399" s="366"/>
      <c r="WDQ1399" s="366"/>
      <c r="WDR1399" s="366"/>
      <c r="WDS1399" s="419"/>
      <c r="WDT1399" s="480"/>
      <c r="WDU1399" s="482"/>
      <c r="WDV1399" s="482"/>
      <c r="WDW1399" s="482"/>
      <c r="WDX1399" s="482"/>
      <c r="WDY1399" s="482"/>
      <c r="WDZ1399" s="482"/>
      <c r="WEA1399" s="482"/>
      <c r="WEB1399" s="482"/>
      <c r="WEC1399" s="482"/>
      <c r="WED1399" s="482"/>
      <c r="WEE1399" s="482"/>
      <c r="WEF1399" s="482"/>
      <c r="WEG1399" s="482"/>
      <c r="WEH1399" s="482"/>
      <c r="WEI1399" s="482"/>
      <c r="WEJ1399" s="482"/>
      <c r="WEK1399" s="482"/>
      <c r="WEL1399" s="482"/>
      <c r="WEM1399" s="481"/>
      <c r="WEN1399" s="447"/>
      <c r="WEO1399" s="447"/>
      <c r="WEP1399" s="451"/>
      <c r="WEQ1399" s="451"/>
      <c r="WER1399" s="451"/>
      <c r="WES1399" s="451"/>
      <c r="WET1399" s="451"/>
      <c r="WEU1399" s="451"/>
      <c r="WEV1399" s="451"/>
      <c r="WEW1399" s="451"/>
      <c r="WEX1399" s="451"/>
      <c r="WEY1399" s="451"/>
      <c r="WEZ1399" s="447"/>
      <c r="WFA1399" s="428"/>
      <c r="WFB1399" s="469"/>
      <c r="WFC1399" s="414"/>
      <c r="WFD1399" s="414"/>
      <c r="WFE1399" s="414"/>
      <c r="WFF1399" s="414"/>
      <c r="WFG1399" s="414"/>
      <c r="WFH1399" s="415"/>
      <c r="WFI1399" s="414"/>
      <c r="WFJ1399" s="416"/>
      <c r="WFK1399" s="366"/>
      <c r="WFL1399" s="366"/>
      <c r="WFM1399" s="366"/>
      <c r="WFN1399" s="366"/>
      <c r="WFO1399" s="366"/>
      <c r="WFP1399" s="366"/>
      <c r="WFQ1399" s="366"/>
      <c r="WFR1399" s="366"/>
      <c r="WFS1399" s="419"/>
      <c r="WFT1399" s="480"/>
      <c r="WFU1399" s="482"/>
      <c r="WFV1399" s="482"/>
      <c r="WFW1399" s="482"/>
      <c r="WFX1399" s="482"/>
      <c r="WFY1399" s="482"/>
      <c r="WFZ1399" s="482"/>
      <c r="WGA1399" s="482"/>
      <c r="WGB1399" s="482"/>
      <c r="WGC1399" s="482"/>
      <c r="WGD1399" s="482"/>
      <c r="WGE1399" s="482"/>
      <c r="WGF1399" s="482"/>
      <c r="WGG1399" s="482"/>
      <c r="WGH1399" s="482"/>
      <c r="WGI1399" s="482"/>
      <c r="WGJ1399" s="482"/>
      <c r="WGK1399" s="482"/>
      <c r="WGL1399" s="482"/>
      <c r="WGM1399" s="481"/>
      <c r="WGN1399" s="447"/>
      <c r="WGO1399" s="447"/>
      <c r="WGP1399" s="451"/>
      <c r="WGQ1399" s="451"/>
      <c r="WGR1399" s="451"/>
      <c r="WGS1399" s="451"/>
      <c r="WGT1399" s="451"/>
      <c r="WGU1399" s="451"/>
      <c r="WGV1399" s="451"/>
      <c r="WGW1399" s="451"/>
      <c r="WGX1399" s="451"/>
      <c r="WGY1399" s="451"/>
      <c r="WGZ1399" s="447"/>
      <c r="WHA1399" s="428"/>
      <c r="WHB1399" s="469"/>
      <c r="WHC1399" s="414"/>
      <c r="WHD1399" s="414"/>
      <c r="WHE1399" s="414"/>
      <c r="WHF1399" s="414"/>
      <c r="WHG1399" s="414"/>
      <c r="WHH1399" s="415"/>
      <c r="WHI1399" s="414"/>
      <c r="WHJ1399" s="416"/>
      <c r="WHK1399" s="366"/>
      <c r="WHL1399" s="366"/>
      <c r="WHM1399" s="366"/>
      <c r="WHN1399" s="366"/>
      <c r="WHO1399" s="366"/>
      <c r="WHP1399" s="366"/>
      <c r="WHQ1399" s="366"/>
      <c r="WHR1399" s="366"/>
      <c r="WHS1399" s="419"/>
      <c r="WHT1399" s="480"/>
      <c r="WHU1399" s="482"/>
      <c r="WHV1399" s="482"/>
      <c r="WHW1399" s="482"/>
      <c r="WHX1399" s="482"/>
      <c r="WHY1399" s="482"/>
      <c r="WHZ1399" s="482"/>
      <c r="WIA1399" s="482"/>
      <c r="WIB1399" s="482"/>
      <c r="WIC1399" s="482"/>
      <c r="WID1399" s="482"/>
      <c r="WIE1399" s="482"/>
      <c r="WIF1399" s="482"/>
      <c r="WIG1399" s="482"/>
      <c r="WIH1399" s="482"/>
      <c r="WII1399" s="482"/>
      <c r="WIJ1399" s="482"/>
      <c r="WIK1399" s="482"/>
      <c r="WIL1399" s="482"/>
      <c r="WIM1399" s="481"/>
      <c r="WIN1399" s="447"/>
      <c r="WIO1399" s="447"/>
      <c r="WIP1399" s="451"/>
      <c r="WIQ1399" s="451"/>
      <c r="WIR1399" s="451"/>
      <c r="WIS1399" s="451"/>
      <c r="WIT1399" s="451"/>
      <c r="WIU1399" s="451"/>
      <c r="WIV1399" s="451"/>
      <c r="WIW1399" s="451"/>
      <c r="WIX1399" s="451"/>
      <c r="WIY1399" s="451"/>
      <c r="WIZ1399" s="447"/>
      <c r="WJA1399" s="428"/>
      <c r="WJB1399" s="469"/>
      <c r="WJC1399" s="414"/>
      <c r="WJD1399" s="414"/>
      <c r="WJE1399" s="414"/>
      <c r="WJF1399" s="414"/>
      <c r="WJG1399" s="414"/>
      <c r="WJH1399" s="415"/>
      <c r="WJI1399" s="414"/>
      <c r="WJJ1399" s="416"/>
      <c r="WJK1399" s="366"/>
      <c r="WJL1399" s="366"/>
      <c r="WJM1399" s="366"/>
      <c r="WJN1399" s="366"/>
      <c r="WJO1399" s="366"/>
      <c r="WJP1399" s="366"/>
      <c r="WJQ1399" s="366"/>
      <c r="WJR1399" s="366"/>
      <c r="WJS1399" s="419"/>
      <c r="WJT1399" s="480"/>
      <c r="WJU1399" s="482"/>
      <c r="WJV1399" s="482"/>
      <c r="WJW1399" s="482"/>
      <c r="WJX1399" s="482"/>
      <c r="WJY1399" s="482"/>
      <c r="WJZ1399" s="482"/>
      <c r="WKA1399" s="482"/>
      <c r="WKB1399" s="482"/>
      <c r="WKC1399" s="482"/>
      <c r="WKD1399" s="482"/>
      <c r="WKE1399" s="482"/>
      <c r="WKF1399" s="482"/>
      <c r="WKG1399" s="482"/>
      <c r="WKH1399" s="482"/>
      <c r="WKI1399" s="482"/>
      <c r="WKJ1399" s="482"/>
      <c r="WKK1399" s="482"/>
      <c r="WKL1399" s="482"/>
      <c r="WKM1399" s="481"/>
      <c r="WKN1399" s="447"/>
      <c r="WKO1399" s="447"/>
      <c r="WKP1399" s="451"/>
      <c r="WKQ1399" s="451"/>
      <c r="WKR1399" s="451"/>
      <c r="WKS1399" s="451"/>
      <c r="WKT1399" s="451"/>
      <c r="WKU1399" s="451"/>
      <c r="WKV1399" s="451"/>
      <c r="WKW1399" s="451"/>
      <c r="WKX1399" s="451"/>
      <c r="WKY1399" s="451"/>
      <c r="WKZ1399" s="447"/>
      <c r="WLA1399" s="428"/>
      <c r="WLB1399" s="469"/>
      <c r="WLC1399" s="414"/>
      <c r="WLD1399" s="414"/>
      <c r="WLE1399" s="414"/>
      <c r="WLF1399" s="414"/>
      <c r="WLG1399" s="414"/>
      <c r="WLH1399" s="415"/>
      <c r="WLI1399" s="414"/>
      <c r="WLJ1399" s="416"/>
      <c r="WLK1399" s="366"/>
      <c r="WLL1399" s="366"/>
      <c r="WLM1399" s="366"/>
      <c r="WLN1399" s="366"/>
      <c r="WLO1399" s="366"/>
      <c r="WLP1399" s="366"/>
      <c r="WLQ1399" s="366"/>
      <c r="WLR1399" s="366"/>
      <c r="WLS1399" s="419"/>
      <c r="WLT1399" s="480"/>
      <c r="WLU1399" s="482"/>
      <c r="WLV1399" s="482"/>
      <c r="WLW1399" s="482"/>
      <c r="WLX1399" s="482"/>
      <c r="WLY1399" s="482"/>
      <c r="WLZ1399" s="482"/>
      <c r="WMA1399" s="482"/>
      <c r="WMB1399" s="482"/>
      <c r="WMC1399" s="482"/>
      <c r="WMD1399" s="482"/>
      <c r="WME1399" s="482"/>
      <c r="WMF1399" s="482"/>
      <c r="WMG1399" s="482"/>
      <c r="WMH1399" s="482"/>
      <c r="WMI1399" s="482"/>
      <c r="WMJ1399" s="482"/>
      <c r="WMK1399" s="482"/>
      <c r="WML1399" s="482"/>
      <c r="WMM1399" s="481"/>
      <c r="WMN1399" s="447"/>
      <c r="WMO1399" s="447"/>
      <c r="WMP1399" s="451"/>
      <c r="WMQ1399" s="451"/>
      <c r="WMR1399" s="451"/>
      <c r="WMS1399" s="451"/>
      <c r="WMT1399" s="451"/>
      <c r="WMU1399" s="451"/>
      <c r="WMV1399" s="451"/>
      <c r="WMW1399" s="451"/>
      <c r="WMX1399" s="451"/>
      <c r="WMY1399" s="451"/>
      <c r="WMZ1399" s="447"/>
      <c r="WNA1399" s="428"/>
      <c r="WNB1399" s="469"/>
      <c r="WNC1399" s="414"/>
      <c r="WND1399" s="414"/>
      <c r="WNE1399" s="414"/>
      <c r="WNF1399" s="414"/>
      <c r="WNG1399" s="414"/>
      <c r="WNH1399" s="415"/>
      <c r="WNI1399" s="414"/>
      <c r="WNJ1399" s="416"/>
      <c r="WNK1399" s="366"/>
      <c r="WNL1399" s="366"/>
      <c r="WNM1399" s="366"/>
      <c r="WNN1399" s="366"/>
      <c r="WNO1399" s="366"/>
      <c r="WNP1399" s="366"/>
      <c r="WNQ1399" s="366"/>
      <c r="WNR1399" s="366"/>
      <c r="WNS1399" s="419"/>
      <c r="WNT1399" s="480"/>
      <c r="WNU1399" s="482"/>
      <c r="WNV1399" s="482"/>
      <c r="WNW1399" s="482"/>
      <c r="WNX1399" s="482"/>
      <c r="WNY1399" s="482"/>
      <c r="WNZ1399" s="482"/>
      <c r="WOA1399" s="482"/>
      <c r="WOB1399" s="482"/>
      <c r="WOC1399" s="482"/>
      <c r="WOD1399" s="482"/>
      <c r="WOE1399" s="482"/>
      <c r="WOF1399" s="482"/>
      <c r="WOG1399" s="482"/>
      <c r="WOH1399" s="482"/>
      <c r="WOI1399" s="482"/>
      <c r="WOJ1399" s="482"/>
      <c r="WOK1399" s="482"/>
      <c r="WOL1399" s="482"/>
      <c r="WOM1399" s="481"/>
      <c r="WON1399" s="447"/>
      <c r="WOO1399" s="447"/>
      <c r="WOP1399" s="451"/>
      <c r="WOQ1399" s="451"/>
      <c r="WOR1399" s="451"/>
      <c r="WOS1399" s="451"/>
      <c r="WOT1399" s="451"/>
      <c r="WOU1399" s="451"/>
      <c r="WOV1399" s="451"/>
      <c r="WOW1399" s="451"/>
      <c r="WOX1399" s="451"/>
      <c r="WOY1399" s="451"/>
      <c r="WOZ1399" s="447"/>
      <c r="WPA1399" s="428"/>
      <c r="WPB1399" s="469"/>
      <c r="WPC1399" s="414"/>
      <c r="WPD1399" s="414"/>
      <c r="WPE1399" s="414"/>
      <c r="WPF1399" s="414"/>
      <c r="WPG1399" s="414"/>
      <c r="WPH1399" s="415"/>
      <c r="WPI1399" s="414"/>
      <c r="WPJ1399" s="416"/>
      <c r="WPK1399" s="366"/>
      <c r="WPL1399" s="366"/>
      <c r="WPM1399" s="366"/>
      <c r="WPN1399" s="366"/>
      <c r="WPO1399" s="366"/>
      <c r="WPP1399" s="366"/>
      <c r="WPQ1399" s="366"/>
      <c r="WPR1399" s="366"/>
      <c r="WPS1399" s="419"/>
      <c r="WPT1399" s="480"/>
      <c r="WPU1399" s="482"/>
      <c r="WPV1399" s="482"/>
      <c r="WPW1399" s="482"/>
      <c r="WPX1399" s="482"/>
      <c r="WPY1399" s="482"/>
      <c r="WPZ1399" s="482"/>
      <c r="WQA1399" s="482"/>
      <c r="WQB1399" s="482"/>
      <c r="WQC1399" s="482"/>
      <c r="WQD1399" s="482"/>
      <c r="WQE1399" s="482"/>
      <c r="WQF1399" s="482"/>
      <c r="WQG1399" s="482"/>
      <c r="WQH1399" s="482"/>
      <c r="WQI1399" s="482"/>
      <c r="WQJ1399" s="482"/>
      <c r="WQK1399" s="482"/>
      <c r="WQL1399" s="482"/>
      <c r="WQM1399" s="481"/>
      <c r="WQN1399" s="447"/>
      <c r="WQO1399" s="447"/>
      <c r="WQP1399" s="451"/>
      <c r="WQQ1399" s="451"/>
      <c r="WQR1399" s="451"/>
      <c r="WQS1399" s="451"/>
      <c r="WQT1399" s="451"/>
      <c r="WQU1399" s="451"/>
      <c r="WQV1399" s="451"/>
      <c r="WQW1399" s="451"/>
      <c r="WQX1399" s="451"/>
      <c r="WQY1399" s="451"/>
      <c r="WQZ1399" s="447"/>
      <c r="WRA1399" s="428"/>
      <c r="WRB1399" s="469"/>
      <c r="WRC1399" s="414"/>
      <c r="WRD1399" s="414"/>
      <c r="WRE1399" s="414"/>
      <c r="WRF1399" s="414"/>
      <c r="WRG1399" s="414"/>
      <c r="WRH1399" s="415"/>
      <c r="WRI1399" s="414"/>
      <c r="WRJ1399" s="416"/>
      <c r="WRK1399" s="366"/>
      <c r="WRL1399" s="366"/>
      <c r="WRM1399" s="366"/>
      <c r="WRN1399" s="366"/>
      <c r="WRO1399" s="366"/>
      <c r="WRP1399" s="366"/>
      <c r="WRQ1399" s="366"/>
      <c r="WRR1399" s="366"/>
      <c r="WRS1399" s="419"/>
      <c r="WRT1399" s="480"/>
      <c r="WRU1399" s="482"/>
      <c r="WRV1399" s="482"/>
      <c r="WRW1399" s="482"/>
      <c r="WRX1399" s="482"/>
      <c r="WRY1399" s="482"/>
      <c r="WRZ1399" s="482"/>
      <c r="WSA1399" s="482"/>
      <c r="WSB1399" s="482"/>
      <c r="WSC1399" s="482"/>
      <c r="WSD1399" s="482"/>
      <c r="WSE1399" s="482"/>
      <c r="WSF1399" s="482"/>
      <c r="WSG1399" s="482"/>
      <c r="WSH1399" s="482"/>
      <c r="WSI1399" s="482"/>
      <c r="WSJ1399" s="482"/>
      <c r="WSK1399" s="482"/>
      <c r="WSL1399" s="482"/>
      <c r="WSM1399" s="481"/>
      <c r="WSN1399" s="447"/>
      <c r="WSO1399" s="447"/>
      <c r="WSP1399" s="451"/>
      <c r="WSQ1399" s="451"/>
      <c r="WSR1399" s="451"/>
      <c r="WSS1399" s="451"/>
      <c r="WST1399" s="451"/>
      <c r="WSU1399" s="451"/>
      <c r="WSV1399" s="451"/>
      <c r="WSW1399" s="451"/>
      <c r="WSX1399" s="451"/>
      <c r="WSY1399" s="451"/>
      <c r="WSZ1399" s="447"/>
      <c r="WTA1399" s="428"/>
      <c r="WTB1399" s="469"/>
      <c r="WTC1399" s="414"/>
      <c r="WTD1399" s="414"/>
      <c r="WTE1399" s="414"/>
      <c r="WTF1399" s="414"/>
      <c r="WTG1399" s="414"/>
      <c r="WTH1399" s="415"/>
      <c r="WTI1399" s="414"/>
      <c r="WTJ1399" s="416"/>
      <c r="WTK1399" s="366"/>
      <c r="WTL1399" s="366"/>
      <c r="WTM1399" s="366"/>
      <c r="WTN1399" s="366"/>
      <c r="WTO1399" s="366"/>
      <c r="WTP1399" s="366"/>
      <c r="WTQ1399" s="366"/>
      <c r="WTR1399" s="366"/>
      <c r="WTS1399" s="419"/>
      <c r="WTT1399" s="480"/>
      <c r="WTU1399" s="482"/>
      <c r="WTV1399" s="482"/>
      <c r="WTW1399" s="482"/>
      <c r="WTX1399" s="482"/>
      <c r="WTY1399" s="482"/>
      <c r="WTZ1399" s="482"/>
      <c r="WUA1399" s="482"/>
      <c r="WUB1399" s="482"/>
      <c r="WUC1399" s="482"/>
      <c r="WUD1399" s="482"/>
      <c r="WUE1399" s="482"/>
      <c r="WUF1399" s="482"/>
      <c r="WUG1399" s="482"/>
      <c r="WUH1399" s="482"/>
      <c r="WUI1399" s="482"/>
      <c r="WUJ1399" s="482"/>
      <c r="WUK1399" s="482"/>
      <c r="WUL1399" s="482"/>
      <c r="WUM1399" s="481"/>
      <c r="WUN1399" s="447"/>
      <c r="WUO1399" s="447"/>
      <c r="WUP1399" s="451"/>
      <c r="WUQ1399" s="451"/>
      <c r="WUR1399" s="451"/>
      <c r="WUS1399" s="451"/>
      <c r="WUT1399" s="451"/>
      <c r="WUU1399" s="451"/>
      <c r="WUV1399" s="451"/>
      <c r="WUW1399" s="451"/>
      <c r="WUX1399" s="451"/>
      <c r="WUY1399" s="451"/>
      <c r="WUZ1399" s="447"/>
      <c r="WVA1399" s="428"/>
      <c r="WVB1399" s="469"/>
      <c r="WVC1399" s="414"/>
      <c r="WVD1399" s="414"/>
      <c r="WVE1399" s="414"/>
      <c r="WVF1399" s="414"/>
      <c r="WVG1399" s="414"/>
      <c r="WVH1399" s="415"/>
      <c r="WVI1399" s="414"/>
      <c r="WVJ1399" s="416"/>
      <c r="WVK1399" s="366"/>
      <c r="WVL1399" s="366"/>
      <c r="WVM1399" s="366"/>
      <c r="WVN1399" s="366"/>
      <c r="WVO1399" s="366"/>
      <c r="WVP1399" s="366"/>
      <c r="WVQ1399" s="366"/>
      <c r="WVR1399" s="366"/>
      <c r="WVS1399" s="419"/>
      <c r="WVT1399" s="480"/>
      <c r="WVU1399" s="482"/>
      <c r="WVV1399" s="482"/>
      <c r="WVW1399" s="482"/>
      <c r="WVX1399" s="482"/>
      <c r="WVY1399" s="482"/>
      <c r="WVZ1399" s="482"/>
      <c r="WWA1399" s="482"/>
      <c r="WWB1399" s="482"/>
      <c r="WWC1399" s="482"/>
      <c r="WWD1399" s="482"/>
      <c r="WWE1399" s="482"/>
      <c r="WWF1399" s="482"/>
      <c r="WWG1399" s="482"/>
      <c r="WWH1399" s="482"/>
      <c r="WWI1399" s="482"/>
      <c r="WWJ1399" s="482"/>
      <c r="WWK1399" s="482"/>
      <c r="WWL1399" s="482"/>
      <c r="WWM1399" s="481"/>
      <c r="WWN1399" s="447"/>
      <c r="WWO1399" s="447"/>
      <c r="WWP1399" s="451"/>
      <c r="WWQ1399" s="451"/>
      <c r="WWR1399" s="451"/>
      <c r="WWS1399" s="451"/>
      <c r="WWT1399" s="451"/>
      <c r="WWU1399" s="451"/>
      <c r="WWV1399" s="451"/>
      <c r="WWW1399" s="451"/>
      <c r="WWX1399" s="451"/>
      <c r="WWY1399" s="451"/>
      <c r="WWZ1399" s="447"/>
      <c r="WXA1399" s="428"/>
      <c r="WXB1399" s="469"/>
      <c r="WXC1399" s="414"/>
      <c r="WXD1399" s="414"/>
      <c r="WXE1399" s="414"/>
      <c r="WXF1399" s="414"/>
      <c r="WXG1399" s="414"/>
      <c r="WXH1399" s="415"/>
      <c r="WXI1399" s="414"/>
      <c r="WXJ1399" s="416"/>
      <c r="WXK1399" s="366"/>
      <c r="WXL1399" s="366"/>
      <c r="WXM1399" s="366"/>
      <c r="WXN1399" s="366"/>
      <c r="WXO1399" s="366"/>
      <c r="WXP1399" s="366"/>
      <c r="WXQ1399" s="366"/>
      <c r="WXR1399" s="366"/>
      <c r="WXS1399" s="419"/>
      <c r="WXT1399" s="480"/>
      <c r="WXU1399" s="482"/>
      <c r="WXV1399" s="482"/>
      <c r="WXW1399" s="482"/>
      <c r="WXX1399" s="482"/>
      <c r="WXY1399" s="482"/>
      <c r="WXZ1399" s="482"/>
      <c r="WYA1399" s="482"/>
      <c r="WYB1399" s="482"/>
      <c r="WYC1399" s="482"/>
      <c r="WYD1399" s="482"/>
      <c r="WYE1399" s="482"/>
      <c r="WYF1399" s="482"/>
      <c r="WYG1399" s="482"/>
      <c r="WYH1399" s="482"/>
      <c r="WYI1399" s="482"/>
      <c r="WYJ1399" s="482"/>
      <c r="WYK1399" s="482"/>
      <c r="WYL1399" s="482"/>
      <c r="WYM1399" s="481"/>
      <c r="WYN1399" s="447"/>
      <c r="WYO1399" s="447"/>
      <c r="WYP1399" s="451"/>
      <c r="WYQ1399" s="451"/>
      <c r="WYR1399" s="451"/>
      <c r="WYS1399" s="451"/>
      <c r="WYT1399" s="451"/>
      <c r="WYU1399" s="451"/>
      <c r="WYV1399" s="451"/>
      <c r="WYW1399" s="451"/>
      <c r="WYX1399" s="451"/>
      <c r="WYY1399" s="451"/>
      <c r="WYZ1399" s="447"/>
      <c r="WZA1399" s="428"/>
      <c r="WZB1399" s="469"/>
      <c r="WZC1399" s="414"/>
      <c r="WZD1399" s="414"/>
      <c r="WZE1399" s="414"/>
      <c r="WZF1399" s="414"/>
      <c r="WZG1399" s="414"/>
      <c r="WZH1399" s="415"/>
      <c r="WZI1399" s="414"/>
      <c r="WZJ1399" s="416"/>
      <c r="WZK1399" s="366"/>
      <c r="WZL1399" s="366"/>
      <c r="WZM1399" s="366"/>
      <c r="WZN1399" s="366"/>
      <c r="WZO1399" s="366"/>
      <c r="WZP1399" s="366"/>
      <c r="WZQ1399" s="366"/>
      <c r="WZR1399" s="366"/>
      <c r="WZS1399" s="419"/>
      <c r="WZT1399" s="480"/>
      <c r="WZU1399" s="482"/>
      <c r="WZV1399" s="482"/>
      <c r="WZW1399" s="482"/>
      <c r="WZX1399" s="482"/>
      <c r="WZY1399" s="482"/>
      <c r="WZZ1399" s="482"/>
      <c r="XAA1399" s="482"/>
      <c r="XAB1399" s="482"/>
      <c r="XAC1399" s="482"/>
      <c r="XAD1399" s="482"/>
      <c r="XAE1399" s="482"/>
      <c r="XAF1399" s="482"/>
      <c r="XAG1399" s="482"/>
      <c r="XAH1399" s="482"/>
      <c r="XAI1399" s="482"/>
      <c r="XAJ1399" s="482"/>
      <c r="XAK1399" s="482"/>
      <c r="XAL1399" s="482"/>
      <c r="XAM1399" s="481"/>
      <c r="XAN1399" s="447"/>
      <c r="XAO1399" s="447"/>
      <c r="XAP1399" s="451"/>
      <c r="XAQ1399" s="451"/>
      <c r="XAR1399" s="451"/>
      <c r="XAS1399" s="451"/>
      <c r="XAT1399" s="451"/>
      <c r="XAU1399" s="451"/>
      <c r="XAV1399" s="451"/>
      <c r="XAW1399" s="451"/>
      <c r="XAX1399" s="451"/>
      <c r="XAY1399" s="451"/>
      <c r="XAZ1399" s="447"/>
      <c r="XBA1399" s="428"/>
      <c r="XBB1399" s="469"/>
      <c r="XBC1399" s="414"/>
      <c r="XBD1399" s="414"/>
      <c r="XBE1399" s="414"/>
      <c r="XBF1399" s="414"/>
      <c r="XBG1399" s="414"/>
      <c r="XBH1399" s="415"/>
      <c r="XBI1399" s="414"/>
      <c r="XBJ1399" s="416"/>
      <c r="XBK1399" s="366"/>
      <c r="XBL1399" s="366"/>
      <c r="XBM1399" s="366"/>
      <c r="XBN1399" s="366"/>
      <c r="XBO1399" s="366"/>
      <c r="XBP1399" s="366"/>
      <c r="XBQ1399" s="366"/>
      <c r="XBR1399" s="366"/>
      <c r="XBS1399" s="419"/>
      <c r="XBT1399" s="480"/>
      <c r="XBU1399" s="482"/>
      <c r="XBV1399" s="482"/>
      <c r="XBW1399" s="482"/>
      <c r="XBX1399" s="482"/>
      <c r="XBY1399" s="482"/>
      <c r="XBZ1399" s="482"/>
      <c r="XCA1399" s="482"/>
      <c r="XCB1399" s="482"/>
      <c r="XCC1399" s="482"/>
      <c r="XCD1399" s="482"/>
      <c r="XCE1399" s="482"/>
      <c r="XCF1399" s="482"/>
      <c r="XCG1399" s="482"/>
      <c r="XCH1399" s="482"/>
      <c r="XCI1399" s="482"/>
      <c r="XCJ1399" s="482"/>
      <c r="XCK1399" s="482"/>
      <c r="XCL1399" s="482"/>
      <c r="XCM1399" s="481"/>
      <c r="XCN1399" s="447"/>
      <c r="XCO1399" s="447"/>
      <c r="XCP1399" s="451"/>
      <c r="XCQ1399" s="451"/>
      <c r="XCR1399" s="451"/>
      <c r="XCS1399" s="451"/>
      <c r="XCT1399" s="451"/>
      <c r="XCU1399" s="451"/>
      <c r="XCV1399" s="451"/>
      <c r="XCW1399" s="451"/>
      <c r="XCX1399" s="451"/>
      <c r="XCY1399" s="451"/>
      <c r="XCZ1399" s="447"/>
      <c r="XDA1399" s="428"/>
      <c r="XDB1399" s="469"/>
      <c r="XDC1399" s="414"/>
      <c r="XDD1399" s="414"/>
      <c r="XDE1399" s="414"/>
      <c r="XDF1399" s="414"/>
      <c r="XDG1399" s="414"/>
      <c r="XDH1399" s="415"/>
      <c r="XDI1399" s="414"/>
      <c r="XDJ1399" s="416"/>
      <c r="XDK1399" s="366"/>
      <c r="XDL1399" s="366"/>
      <c r="XDM1399" s="366"/>
      <c r="XDN1399" s="366"/>
      <c r="XDO1399" s="366"/>
      <c r="XDP1399" s="366"/>
      <c r="XDQ1399" s="366"/>
      <c r="XDR1399" s="366"/>
      <c r="XDS1399" s="419"/>
      <c r="XDT1399" s="480"/>
      <c r="XDU1399" s="482"/>
      <c r="XDV1399" s="482"/>
      <c r="XDW1399" s="482"/>
      <c r="XDX1399" s="482"/>
      <c r="XDY1399" s="482"/>
      <c r="XDZ1399" s="482"/>
      <c r="XEA1399" s="482"/>
      <c r="XEB1399" s="482"/>
      <c r="XEC1399" s="482"/>
      <c r="XED1399" s="482"/>
      <c r="XEE1399" s="482"/>
      <c r="XEF1399" s="482"/>
      <c r="XEG1399" s="482"/>
      <c r="XEH1399" s="482"/>
      <c r="XEI1399" s="482"/>
      <c r="XEJ1399" s="482"/>
      <c r="XEK1399" s="482"/>
      <c r="XEL1399" s="482"/>
      <c r="XEM1399" s="481"/>
      <c r="XEN1399" s="447"/>
      <c r="XEO1399" s="447"/>
      <c r="XEP1399" s="451"/>
      <c r="XEQ1399" s="451"/>
      <c r="XER1399" s="451"/>
      <c r="XES1399" s="451"/>
      <c r="XET1399" s="451"/>
      <c r="XEU1399" s="451"/>
      <c r="XEV1399" s="451"/>
      <c r="XEW1399" s="451"/>
      <c r="XEX1399" s="451"/>
      <c r="XEY1399" s="451"/>
      <c r="XEZ1399" s="447"/>
      <c r="XFA1399" s="428"/>
      <c r="XFB1399" s="469"/>
      <c r="XFC1399" s="414"/>
      <c r="XFD1399" s="414"/>
    </row>
    <row r="1400" spans="1:16384" s="483" customFormat="1" ht="12.75" customHeight="1">
      <c r="A1400" s="469"/>
      <c r="B1400" s="415"/>
      <c r="C1400" s="415"/>
      <c r="D1400" s="415"/>
      <c r="E1400" s="415"/>
      <c r="F1400" s="415"/>
      <c r="G1400" s="415"/>
      <c r="H1400" s="415"/>
      <c r="I1400" s="505"/>
      <c r="J1400" s="366"/>
      <c r="K1400" s="366"/>
      <c r="L1400" s="366"/>
      <c r="M1400" s="366"/>
      <c r="N1400" s="366"/>
      <c r="O1400" s="366"/>
      <c r="P1400" s="366"/>
      <c r="Q1400" s="366"/>
      <c r="R1400" s="419"/>
      <c r="S1400" s="480"/>
      <c r="T1400" s="482"/>
      <c r="U1400" s="482"/>
      <c r="V1400" s="482"/>
      <c r="W1400" s="482"/>
      <c r="X1400" s="482"/>
      <c r="Y1400" s="482"/>
      <c r="Z1400" s="482"/>
      <c r="AA1400" s="482"/>
      <c r="AB1400" s="482"/>
      <c r="AC1400" s="482"/>
      <c r="AD1400" s="482"/>
      <c r="AE1400" s="482"/>
      <c r="AF1400" s="482"/>
      <c r="AG1400" s="482"/>
      <c r="AH1400" s="482"/>
      <c r="AI1400" s="482"/>
      <c r="AJ1400" s="482"/>
      <c r="AK1400" s="482"/>
      <c r="AL1400" s="481"/>
      <c r="AM1400" s="447"/>
      <c r="AN1400" s="447"/>
      <c r="AO1400" s="451"/>
      <c r="AP1400" s="451"/>
      <c r="AQ1400" s="451"/>
      <c r="AR1400" s="451"/>
      <c r="AS1400" s="451"/>
      <c r="AT1400" s="451"/>
      <c r="AU1400" s="451"/>
      <c r="AV1400" s="451"/>
      <c r="AW1400" s="451"/>
      <c r="AX1400" s="451"/>
      <c r="AY1400" s="447"/>
      <c r="AZ1400" s="428"/>
      <c r="BA1400" s="427"/>
      <c r="BB1400" s="469"/>
      <c r="BC1400" s="414"/>
      <c r="BD1400" s="414"/>
      <c r="BE1400" s="414"/>
      <c r="BF1400" s="414"/>
      <c r="BG1400" s="414"/>
      <c r="BH1400" s="415"/>
      <c r="BI1400" s="414"/>
      <c r="BJ1400" s="416"/>
      <c r="BK1400" s="366"/>
      <c r="BL1400" s="366"/>
      <c r="BM1400" s="366"/>
      <c r="BN1400" s="366"/>
      <c r="BO1400" s="366"/>
      <c r="BP1400" s="366"/>
      <c r="BQ1400" s="366"/>
      <c r="BR1400" s="366"/>
      <c r="BS1400" s="419"/>
      <c r="BT1400" s="480"/>
      <c r="BU1400" s="482"/>
      <c r="BV1400" s="482"/>
      <c r="BW1400" s="482"/>
      <c r="BX1400" s="482"/>
      <c r="BY1400" s="482"/>
      <c r="BZ1400" s="482"/>
      <c r="CA1400" s="482"/>
      <c r="CB1400" s="482"/>
      <c r="CC1400" s="482"/>
      <c r="CD1400" s="482"/>
      <c r="CE1400" s="482"/>
      <c r="CF1400" s="482"/>
      <c r="CG1400" s="482"/>
      <c r="CH1400" s="482"/>
      <c r="CI1400" s="482"/>
      <c r="CJ1400" s="482"/>
      <c r="CK1400" s="482"/>
      <c r="CL1400" s="482"/>
      <c r="CM1400" s="481"/>
      <c r="CN1400" s="447"/>
      <c r="CO1400" s="447"/>
      <c r="CP1400" s="451"/>
      <c r="CQ1400" s="451"/>
      <c r="CR1400" s="451"/>
      <c r="CS1400" s="451"/>
      <c r="CT1400" s="451"/>
      <c r="CU1400" s="451"/>
      <c r="CV1400" s="451"/>
      <c r="CW1400" s="451"/>
      <c r="CX1400" s="451"/>
      <c r="CY1400" s="451"/>
      <c r="CZ1400" s="447"/>
      <c r="DA1400" s="428"/>
      <c r="DB1400" s="469"/>
      <c r="DC1400" s="414"/>
      <c r="DD1400" s="414"/>
      <c r="DE1400" s="414"/>
      <c r="DF1400" s="414"/>
      <c r="DG1400" s="414"/>
      <c r="DH1400" s="415"/>
      <c r="DI1400" s="414"/>
      <c r="DJ1400" s="416"/>
      <c r="DK1400" s="366"/>
      <c r="DL1400" s="366"/>
      <c r="DM1400" s="366"/>
      <c r="DN1400" s="366"/>
      <c r="DO1400" s="366"/>
      <c r="DP1400" s="366"/>
      <c r="DQ1400" s="366"/>
      <c r="DR1400" s="366"/>
      <c r="DS1400" s="419"/>
      <c r="DT1400" s="480"/>
      <c r="DU1400" s="482"/>
      <c r="DV1400" s="482"/>
      <c r="DW1400" s="482"/>
      <c r="DX1400" s="482"/>
      <c r="DY1400" s="482"/>
      <c r="DZ1400" s="482"/>
      <c r="EA1400" s="482"/>
      <c r="EB1400" s="482"/>
      <c r="EC1400" s="482"/>
      <c r="ED1400" s="482"/>
      <c r="EE1400" s="482"/>
      <c r="EF1400" s="482"/>
      <c r="EG1400" s="482"/>
      <c r="EH1400" s="482"/>
      <c r="EI1400" s="482"/>
      <c r="EJ1400" s="482"/>
      <c r="EK1400" s="482"/>
      <c r="EL1400" s="482"/>
      <c r="EM1400" s="481"/>
      <c r="EN1400" s="447"/>
      <c r="EO1400" s="447"/>
      <c r="EP1400" s="451"/>
      <c r="EQ1400" s="451"/>
      <c r="ER1400" s="451"/>
      <c r="ES1400" s="451"/>
      <c r="ET1400" s="451"/>
      <c r="EU1400" s="451"/>
      <c r="EV1400" s="451"/>
      <c r="EW1400" s="451"/>
      <c r="EX1400" s="451"/>
      <c r="EY1400" s="451"/>
      <c r="EZ1400" s="447"/>
      <c r="FA1400" s="428"/>
      <c r="FB1400" s="469"/>
      <c r="FC1400" s="414"/>
      <c r="FD1400" s="414"/>
      <c r="FE1400" s="414"/>
      <c r="FF1400" s="414"/>
      <c r="FG1400" s="414"/>
      <c r="FH1400" s="415"/>
      <c r="FI1400" s="414"/>
      <c r="FJ1400" s="416"/>
      <c r="FK1400" s="366"/>
      <c r="FL1400" s="366"/>
      <c r="FM1400" s="366"/>
      <c r="FN1400" s="366"/>
      <c r="FO1400" s="366"/>
      <c r="FP1400" s="366"/>
      <c r="FQ1400" s="366"/>
      <c r="FR1400" s="366"/>
      <c r="FS1400" s="419"/>
      <c r="FT1400" s="480"/>
      <c r="FU1400" s="482"/>
      <c r="FV1400" s="482"/>
      <c r="FW1400" s="482"/>
      <c r="FX1400" s="482"/>
      <c r="FY1400" s="482"/>
      <c r="FZ1400" s="482"/>
      <c r="GA1400" s="482"/>
      <c r="GB1400" s="482"/>
      <c r="GC1400" s="482"/>
      <c r="GD1400" s="482"/>
      <c r="GE1400" s="482"/>
      <c r="GF1400" s="482"/>
      <c r="GG1400" s="482"/>
      <c r="GH1400" s="482"/>
      <c r="GI1400" s="482"/>
      <c r="GJ1400" s="482"/>
      <c r="GK1400" s="482"/>
      <c r="GL1400" s="482"/>
      <c r="GM1400" s="481"/>
      <c r="GN1400" s="447"/>
      <c r="GO1400" s="447"/>
      <c r="GP1400" s="451"/>
      <c r="GQ1400" s="451"/>
      <c r="GR1400" s="451"/>
      <c r="GS1400" s="451"/>
      <c r="GT1400" s="451"/>
      <c r="GU1400" s="451"/>
      <c r="GV1400" s="451"/>
      <c r="GW1400" s="451"/>
      <c r="GX1400" s="451"/>
      <c r="GY1400" s="451"/>
      <c r="GZ1400" s="447"/>
      <c r="HA1400" s="428"/>
      <c r="HB1400" s="469"/>
      <c r="HC1400" s="414"/>
      <c r="HD1400" s="414"/>
      <c r="HE1400" s="414"/>
      <c r="HF1400" s="414"/>
      <c r="HG1400" s="414"/>
      <c r="HH1400" s="415"/>
      <c r="HI1400" s="414"/>
      <c r="HJ1400" s="416"/>
      <c r="HK1400" s="366"/>
      <c r="HL1400" s="366"/>
      <c r="HM1400" s="366"/>
      <c r="HN1400" s="366"/>
      <c r="HO1400" s="366"/>
      <c r="HP1400" s="366"/>
      <c r="HQ1400" s="366"/>
      <c r="HR1400" s="366"/>
      <c r="HS1400" s="419"/>
      <c r="HT1400" s="480"/>
      <c r="HU1400" s="482"/>
      <c r="HV1400" s="482"/>
      <c r="HW1400" s="482"/>
      <c r="HX1400" s="482"/>
      <c r="HY1400" s="482"/>
      <c r="HZ1400" s="482"/>
      <c r="IA1400" s="482"/>
      <c r="IB1400" s="482"/>
      <c r="IC1400" s="482"/>
      <c r="ID1400" s="482"/>
      <c r="IE1400" s="482"/>
      <c r="IF1400" s="482"/>
      <c r="IG1400" s="482"/>
      <c r="IH1400" s="482"/>
      <c r="II1400" s="482"/>
      <c r="IJ1400" s="482"/>
      <c r="IK1400" s="482"/>
      <c r="IL1400" s="482"/>
      <c r="IM1400" s="481"/>
      <c r="IN1400" s="447"/>
      <c r="IO1400" s="447"/>
      <c r="IP1400" s="451"/>
      <c r="IQ1400" s="451"/>
      <c r="IR1400" s="451"/>
      <c r="IS1400" s="451"/>
      <c r="IT1400" s="451"/>
      <c r="IU1400" s="451"/>
      <c r="IV1400" s="451"/>
      <c r="IW1400" s="451"/>
      <c r="IX1400" s="451"/>
      <c r="IY1400" s="451"/>
      <c r="IZ1400" s="447"/>
      <c r="JA1400" s="428"/>
      <c r="JB1400" s="469"/>
      <c r="JC1400" s="414"/>
      <c r="JD1400" s="414"/>
      <c r="JE1400" s="414"/>
      <c r="JF1400" s="414"/>
      <c r="JG1400" s="414"/>
      <c r="JH1400" s="415"/>
      <c r="JI1400" s="414"/>
      <c r="JJ1400" s="416"/>
      <c r="JK1400" s="366"/>
      <c r="JL1400" s="366"/>
      <c r="JM1400" s="366"/>
      <c r="JN1400" s="366"/>
      <c r="JO1400" s="366"/>
      <c r="JP1400" s="366"/>
      <c r="JQ1400" s="366"/>
      <c r="JR1400" s="366"/>
      <c r="JS1400" s="419"/>
      <c r="JT1400" s="480"/>
      <c r="JU1400" s="482"/>
      <c r="JV1400" s="482"/>
      <c r="JW1400" s="482"/>
      <c r="JX1400" s="482"/>
      <c r="JY1400" s="482"/>
      <c r="JZ1400" s="482"/>
      <c r="KA1400" s="482"/>
      <c r="KB1400" s="482"/>
      <c r="KC1400" s="482"/>
      <c r="KD1400" s="482"/>
      <c r="KE1400" s="482"/>
      <c r="KF1400" s="482"/>
      <c r="KG1400" s="482"/>
      <c r="KH1400" s="482"/>
      <c r="KI1400" s="482"/>
      <c r="KJ1400" s="482"/>
      <c r="KK1400" s="482"/>
      <c r="KL1400" s="482"/>
      <c r="KM1400" s="481"/>
      <c r="KN1400" s="447"/>
      <c r="KO1400" s="447"/>
      <c r="KP1400" s="451"/>
      <c r="KQ1400" s="451"/>
      <c r="KR1400" s="451"/>
      <c r="KS1400" s="451"/>
      <c r="KT1400" s="451"/>
      <c r="KU1400" s="451"/>
      <c r="KV1400" s="451"/>
      <c r="KW1400" s="451"/>
      <c r="KX1400" s="451"/>
      <c r="KY1400" s="451"/>
      <c r="KZ1400" s="447"/>
      <c r="LA1400" s="428"/>
      <c r="LB1400" s="469"/>
      <c r="LC1400" s="414"/>
      <c r="LD1400" s="414"/>
      <c r="LE1400" s="414"/>
      <c r="LF1400" s="414"/>
      <c r="LG1400" s="414"/>
      <c r="LH1400" s="415"/>
      <c r="LI1400" s="414"/>
      <c r="LJ1400" s="416"/>
      <c r="LK1400" s="366"/>
      <c r="LL1400" s="366"/>
      <c r="LM1400" s="366"/>
      <c r="LN1400" s="366"/>
      <c r="LO1400" s="366"/>
      <c r="LP1400" s="366"/>
      <c r="LQ1400" s="366"/>
      <c r="LR1400" s="366"/>
      <c r="LS1400" s="419"/>
      <c r="LT1400" s="480"/>
      <c r="LU1400" s="482"/>
      <c r="LV1400" s="482"/>
      <c r="LW1400" s="482"/>
      <c r="LX1400" s="482"/>
      <c r="LY1400" s="482"/>
      <c r="LZ1400" s="482"/>
      <c r="MA1400" s="482"/>
      <c r="MB1400" s="482"/>
      <c r="MC1400" s="482"/>
      <c r="MD1400" s="482"/>
      <c r="ME1400" s="482"/>
      <c r="MF1400" s="482"/>
      <c r="MG1400" s="482"/>
      <c r="MH1400" s="482"/>
      <c r="MI1400" s="482"/>
      <c r="MJ1400" s="482"/>
      <c r="MK1400" s="482"/>
      <c r="ML1400" s="482"/>
      <c r="MM1400" s="481"/>
      <c r="MN1400" s="447"/>
      <c r="MO1400" s="447"/>
      <c r="MP1400" s="451"/>
      <c r="MQ1400" s="451"/>
      <c r="MR1400" s="451"/>
      <c r="MS1400" s="451"/>
      <c r="MT1400" s="451"/>
      <c r="MU1400" s="451"/>
      <c r="MV1400" s="451"/>
      <c r="MW1400" s="451"/>
      <c r="MX1400" s="451"/>
      <c r="MY1400" s="451"/>
      <c r="MZ1400" s="447"/>
      <c r="NA1400" s="428"/>
      <c r="NB1400" s="469"/>
      <c r="NC1400" s="414"/>
      <c r="ND1400" s="414"/>
      <c r="NE1400" s="414"/>
      <c r="NF1400" s="414"/>
      <c r="NG1400" s="414"/>
      <c r="NH1400" s="415"/>
      <c r="NI1400" s="414"/>
      <c r="NJ1400" s="416"/>
      <c r="NK1400" s="366"/>
      <c r="NL1400" s="366"/>
      <c r="NM1400" s="366"/>
      <c r="NN1400" s="366"/>
      <c r="NO1400" s="366"/>
      <c r="NP1400" s="366"/>
      <c r="NQ1400" s="366"/>
      <c r="NR1400" s="366"/>
      <c r="NS1400" s="419"/>
      <c r="NT1400" s="480"/>
      <c r="NU1400" s="482"/>
      <c r="NV1400" s="482"/>
      <c r="NW1400" s="482"/>
      <c r="NX1400" s="482"/>
      <c r="NY1400" s="482"/>
      <c r="NZ1400" s="482"/>
      <c r="OA1400" s="482"/>
      <c r="OB1400" s="482"/>
      <c r="OC1400" s="482"/>
      <c r="OD1400" s="482"/>
      <c r="OE1400" s="482"/>
      <c r="OF1400" s="482"/>
      <c r="OG1400" s="482"/>
      <c r="OH1400" s="482"/>
      <c r="OI1400" s="482"/>
      <c r="OJ1400" s="482"/>
      <c r="OK1400" s="482"/>
      <c r="OL1400" s="482"/>
      <c r="OM1400" s="481"/>
      <c r="ON1400" s="447"/>
      <c r="OO1400" s="447"/>
      <c r="OP1400" s="451"/>
      <c r="OQ1400" s="451"/>
      <c r="OR1400" s="451"/>
      <c r="OS1400" s="451"/>
      <c r="OT1400" s="451"/>
      <c r="OU1400" s="451"/>
      <c r="OV1400" s="451"/>
      <c r="OW1400" s="451"/>
      <c r="OX1400" s="451"/>
      <c r="OY1400" s="451"/>
      <c r="OZ1400" s="447"/>
      <c r="PA1400" s="428"/>
      <c r="PB1400" s="469"/>
      <c r="PC1400" s="414"/>
      <c r="PD1400" s="414"/>
      <c r="PE1400" s="414"/>
      <c r="PF1400" s="414"/>
      <c r="PG1400" s="414"/>
      <c r="PH1400" s="415"/>
      <c r="PI1400" s="414"/>
      <c r="PJ1400" s="416"/>
      <c r="PK1400" s="366"/>
      <c r="PL1400" s="366"/>
      <c r="PM1400" s="366"/>
      <c r="PN1400" s="366"/>
      <c r="PO1400" s="366"/>
      <c r="PP1400" s="366"/>
      <c r="PQ1400" s="366"/>
      <c r="PR1400" s="366"/>
      <c r="PS1400" s="419"/>
      <c r="PT1400" s="480"/>
      <c r="PU1400" s="482"/>
      <c r="PV1400" s="482"/>
      <c r="PW1400" s="482"/>
      <c r="PX1400" s="482"/>
      <c r="PY1400" s="482"/>
      <c r="PZ1400" s="482"/>
      <c r="QA1400" s="482"/>
      <c r="QB1400" s="482"/>
      <c r="QC1400" s="482"/>
      <c r="QD1400" s="482"/>
      <c r="QE1400" s="482"/>
      <c r="QF1400" s="482"/>
      <c r="QG1400" s="482"/>
      <c r="QH1400" s="482"/>
      <c r="QI1400" s="482"/>
      <c r="QJ1400" s="482"/>
      <c r="QK1400" s="482"/>
      <c r="QL1400" s="482"/>
      <c r="QM1400" s="481"/>
      <c r="QN1400" s="447"/>
      <c r="QO1400" s="447"/>
      <c r="QP1400" s="451"/>
      <c r="QQ1400" s="451"/>
      <c r="QR1400" s="451"/>
      <c r="QS1400" s="451"/>
      <c r="QT1400" s="451"/>
      <c r="QU1400" s="451"/>
      <c r="QV1400" s="451"/>
      <c r="QW1400" s="451"/>
      <c r="QX1400" s="451"/>
      <c r="QY1400" s="451"/>
      <c r="QZ1400" s="447"/>
      <c r="RA1400" s="428"/>
      <c r="RB1400" s="469"/>
      <c r="RC1400" s="414"/>
      <c r="RD1400" s="414"/>
      <c r="RE1400" s="414"/>
      <c r="RF1400" s="414"/>
      <c r="RG1400" s="414"/>
      <c r="RH1400" s="415"/>
      <c r="RI1400" s="414"/>
      <c r="RJ1400" s="416"/>
      <c r="RK1400" s="366"/>
      <c r="RL1400" s="366"/>
      <c r="RM1400" s="366"/>
      <c r="RN1400" s="366"/>
      <c r="RO1400" s="366"/>
      <c r="RP1400" s="366"/>
      <c r="RQ1400" s="366"/>
      <c r="RR1400" s="366"/>
      <c r="RS1400" s="419"/>
      <c r="RT1400" s="480"/>
      <c r="RU1400" s="482"/>
      <c r="RV1400" s="482"/>
      <c r="RW1400" s="482"/>
      <c r="RX1400" s="482"/>
      <c r="RY1400" s="482"/>
      <c r="RZ1400" s="482"/>
      <c r="SA1400" s="482"/>
      <c r="SB1400" s="482"/>
      <c r="SC1400" s="482"/>
      <c r="SD1400" s="482"/>
      <c r="SE1400" s="482"/>
      <c r="SF1400" s="482"/>
      <c r="SG1400" s="482"/>
      <c r="SH1400" s="482"/>
      <c r="SI1400" s="482"/>
      <c r="SJ1400" s="482"/>
      <c r="SK1400" s="482"/>
      <c r="SL1400" s="482"/>
      <c r="SM1400" s="481"/>
      <c r="SN1400" s="447"/>
      <c r="SO1400" s="447"/>
      <c r="SP1400" s="451"/>
      <c r="SQ1400" s="451"/>
      <c r="SR1400" s="451"/>
      <c r="SS1400" s="451"/>
      <c r="ST1400" s="451"/>
      <c r="SU1400" s="451"/>
      <c r="SV1400" s="451"/>
      <c r="SW1400" s="451"/>
      <c r="SX1400" s="451"/>
      <c r="SY1400" s="451"/>
      <c r="SZ1400" s="447"/>
      <c r="TA1400" s="428"/>
      <c r="TB1400" s="469"/>
      <c r="TC1400" s="414"/>
      <c r="TD1400" s="414"/>
      <c r="TE1400" s="414"/>
      <c r="TF1400" s="414"/>
      <c r="TG1400" s="414"/>
      <c r="TH1400" s="415"/>
      <c r="TI1400" s="414"/>
      <c r="TJ1400" s="416"/>
      <c r="TK1400" s="366"/>
      <c r="TL1400" s="366"/>
      <c r="TM1400" s="366"/>
      <c r="TN1400" s="366"/>
      <c r="TO1400" s="366"/>
      <c r="TP1400" s="366"/>
      <c r="TQ1400" s="366"/>
      <c r="TR1400" s="366"/>
      <c r="TS1400" s="419"/>
      <c r="TT1400" s="480"/>
      <c r="TU1400" s="482"/>
      <c r="TV1400" s="482"/>
      <c r="TW1400" s="482"/>
      <c r="TX1400" s="482"/>
      <c r="TY1400" s="482"/>
      <c r="TZ1400" s="482"/>
      <c r="UA1400" s="482"/>
      <c r="UB1400" s="482"/>
      <c r="UC1400" s="482"/>
      <c r="UD1400" s="482"/>
      <c r="UE1400" s="482"/>
      <c r="UF1400" s="482"/>
      <c r="UG1400" s="482"/>
      <c r="UH1400" s="482"/>
      <c r="UI1400" s="482"/>
      <c r="UJ1400" s="482"/>
      <c r="UK1400" s="482"/>
      <c r="UL1400" s="482"/>
      <c r="UM1400" s="481"/>
      <c r="UN1400" s="447"/>
      <c r="UO1400" s="447"/>
      <c r="UP1400" s="451"/>
      <c r="UQ1400" s="451"/>
      <c r="UR1400" s="451"/>
      <c r="US1400" s="451"/>
      <c r="UT1400" s="451"/>
      <c r="UU1400" s="451"/>
      <c r="UV1400" s="451"/>
      <c r="UW1400" s="451"/>
      <c r="UX1400" s="451"/>
      <c r="UY1400" s="451"/>
      <c r="UZ1400" s="447"/>
      <c r="VA1400" s="428"/>
      <c r="VB1400" s="469"/>
      <c r="VC1400" s="414"/>
      <c r="VD1400" s="414"/>
      <c r="VE1400" s="414"/>
      <c r="VF1400" s="414"/>
      <c r="VG1400" s="414"/>
      <c r="VH1400" s="415"/>
      <c r="VI1400" s="414"/>
      <c r="VJ1400" s="416"/>
      <c r="VK1400" s="366"/>
      <c r="VL1400" s="366"/>
      <c r="VM1400" s="366"/>
      <c r="VN1400" s="366"/>
      <c r="VO1400" s="366"/>
      <c r="VP1400" s="366"/>
      <c r="VQ1400" s="366"/>
      <c r="VR1400" s="366"/>
      <c r="VS1400" s="419"/>
      <c r="VT1400" s="480"/>
      <c r="VU1400" s="482"/>
      <c r="VV1400" s="482"/>
      <c r="VW1400" s="482"/>
      <c r="VX1400" s="482"/>
      <c r="VY1400" s="482"/>
      <c r="VZ1400" s="482"/>
      <c r="WA1400" s="482"/>
      <c r="WB1400" s="482"/>
      <c r="WC1400" s="482"/>
      <c r="WD1400" s="482"/>
      <c r="WE1400" s="482"/>
      <c r="WF1400" s="482"/>
      <c r="WG1400" s="482"/>
      <c r="WH1400" s="482"/>
      <c r="WI1400" s="482"/>
      <c r="WJ1400" s="482"/>
      <c r="WK1400" s="482"/>
      <c r="WL1400" s="482"/>
      <c r="WM1400" s="481"/>
      <c r="WN1400" s="447"/>
      <c r="WO1400" s="447"/>
      <c r="WP1400" s="451"/>
      <c r="WQ1400" s="451"/>
      <c r="WR1400" s="451"/>
      <c r="WS1400" s="451"/>
      <c r="WT1400" s="451"/>
      <c r="WU1400" s="451"/>
      <c r="WV1400" s="451"/>
      <c r="WW1400" s="451"/>
      <c r="WX1400" s="451"/>
      <c r="WY1400" s="451"/>
      <c r="WZ1400" s="447"/>
      <c r="XA1400" s="428"/>
      <c r="XB1400" s="469"/>
      <c r="XC1400" s="414"/>
      <c r="XD1400" s="414"/>
      <c r="XE1400" s="414"/>
      <c r="XF1400" s="414"/>
      <c r="XG1400" s="414"/>
      <c r="XH1400" s="415"/>
      <c r="XI1400" s="414"/>
      <c r="XJ1400" s="416"/>
      <c r="XK1400" s="366"/>
      <c r="XL1400" s="366"/>
      <c r="XM1400" s="366"/>
      <c r="XN1400" s="366"/>
      <c r="XO1400" s="366"/>
      <c r="XP1400" s="366"/>
      <c r="XQ1400" s="366"/>
      <c r="XR1400" s="366"/>
      <c r="XS1400" s="419"/>
      <c r="XT1400" s="480"/>
      <c r="XU1400" s="482"/>
      <c r="XV1400" s="482"/>
      <c r="XW1400" s="482"/>
      <c r="XX1400" s="482"/>
      <c r="XY1400" s="482"/>
      <c r="XZ1400" s="482"/>
      <c r="YA1400" s="482"/>
      <c r="YB1400" s="482"/>
      <c r="YC1400" s="482"/>
      <c r="YD1400" s="482"/>
      <c r="YE1400" s="482"/>
      <c r="YF1400" s="482"/>
      <c r="YG1400" s="482"/>
      <c r="YH1400" s="482"/>
      <c r="YI1400" s="482"/>
      <c r="YJ1400" s="482"/>
      <c r="YK1400" s="482"/>
      <c r="YL1400" s="482"/>
      <c r="YM1400" s="481"/>
      <c r="YN1400" s="447"/>
      <c r="YO1400" s="447"/>
      <c r="YP1400" s="451"/>
      <c r="YQ1400" s="451"/>
      <c r="YR1400" s="451"/>
      <c r="YS1400" s="451"/>
      <c r="YT1400" s="451"/>
      <c r="YU1400" s="451"/>
      <c r="YV1400" s="451"/>
      <c r="YW1400" s="451"/>
      <c r="YX1400" s="451"/>
      <c r="YY1400" s="451"/>
      <c r="YZ1400" s="447"/>
      <c r="ZA1400" s="428"/>
      <c r="ZB1400" s="469"/>
      <c r="ZC1400" s="414"/>
      <c r="ZD1400" s="414"/>
      <c r="ZE1400" s="414"/>
      <c r="ZF1400" s="414"/>
      <c r="ZG1400" s="414"/>
      <c r="ZH1400" s="415"/>
      <c r="ZI1400" s="414"/>
      <c r="ZJ1400" s="416"/>
      <c r="ZK1400" s="366"/>
      <c r="ZL1400" s="366"/>
      <c r="ZM1400" s="366"/>
      <c r="ZN1400" s="366"/>
      <c r="ZO1400" s="366"/>
      <c r="ZP1400" s="366"/>
      <c r="ZQ1400" s="366"/>
      <c r="ZR1400" s="366"/>
      <c r="ZS1400" s="419"/>
      <c r="ZT1400" s="480"/>
      <c r="ZU1400" s="482"/>
      <c r="ZV1400" s="482"/>
      <c r="ZW1400" s="482"/>
      <c r="ZX1400" s="482"/>
      <c r="ZY1400" s="482"/>
      <c r="ZZ1400" s="482"/>
      <c r="AAA1400" s="482"/>
      <c r="AAB1400" s="482"/>
      <c r="AAC1400" s="482"/>
      <c r="AAD1400" s="482"/>
      <c r="AAE1400" s="482"/>
      <c r="AAF1400" s="482"/>
      <c r="AAG1400" s="482"/>
      <c r="AAH1400" s="482"/>
      <c r="AAI1400" s="482"/>
      <c r="AAJ1400" s="482"/>
      <c r="AAK1400" s="482"/>
      <c r="AAL1400" s="482"/>
      <c r="AAM1400" s="481"/>
      <c r="AAN1400" s="447"/>
      <c r="AAO1400" s="447"/>
      <c r="AAP1400" s="451"/>
      <c r="AAQ1400" s="451"/>
      <c r="AAR1400" s="451"/>
      <c r="AAS1400" s="451"/>
      <c r="AAT1400" s="451"/>
      <c r="AAU1400" s="451"/>
      <c r="AAV1400" s="451"/>
      <c r="AAW1400" s="451"/>
      <c r="AAX1400" s="451"/>
      <c r="AAY1400" s="451"/>
      <c r="AAZ1400" s="447"/>
      <c r="ABA1400" s="428"/>
      <c r="ABB1400" s="469"/>
      <c r="ABC1400" s="414"/>
      <c r="ABD1400" s="414"/>
      <c r="ABE1400" s="414"/>
      <c r="ABF1400" s="414"/>
      <c r="ABG1400" s="414"/>
      <c r="ABH1400" s="415"/>
      <c r="ABI1400" s="414"/>
      <c r="ABJ1400" s="416"/>
      <c r="ABK1400" s="366"/>
      <c r="ABL1400" s="366"/>
      <c r="ABM1400" s="366"/>
      <c r="ABN1400" s="366"/>
      <c r="ABO1400" s="366"/>
      <c r="ABP1400" s="366"/>
      <c r="ABQ1400" s="366"/>
      <c r="ABR1400" s="366"/>
      <c r="ABS1400" s="419"/>
      <c r="ABT1400" s="480"/>
      <c r="ABU1400" s="482"/>
      <c r="ABV1400" s="482"/>
      <c r="ABW1400" s="482"/>
      <c r="ABX1400" s="482"/>
      <c r="ABY1400" s="482"/>
      <c r="ABZ1400" s="482"/>
      <c r="ACA1400" s="482"/>
      <c r="ACB1400" s="482"/>
      <c r="ACC1400" s="482"/>
      <c r="ACD1400" s="482"/>
      <c r="ACE1400" s="482"/>
      <c r="ACF1400" s="482"/>
      <c r="ACG1400" s="482"/>
      <c r="ACH1400" s="482"/>
      <c r="ACI1400" s="482"/>
      <c r="ACJ1400" s="482"/>
      <c r="ACK1400" s="482"/>
      <c r="ACL1400" s="482"/>
      <c r="ACM1400" s="481"/>
      <c r="ACN1400" s="447"/>
      <c r="ACO1400" s="447"/>
      <c r="ACP1400" s="451"/>
      <c r="ACQ1400" s="451"/>
      <c r="ACR1400" s="451"/>
      <c r="ACS1400" s="451"/>
      <c r="ACT1400" s="451"/>
      <c r="ACU1400" s="451"/>
      <c r="ACV1400" s="451"/>
      <c r="ACW1400" s="451"/>
      <c r="ACX1400" s="451"/>
      <c r="ACY1400" s="451"/>
      <c r="ACZ1400" s="447"/>
      <c r="ADA1400" s="428"/>
      <c r="ADB1400" s="469"/>
      <c r="ADC1400" s="414"/>
      <c r="ADD1400" s="414"/>
      <c r="ADE1400" s="414"/>
      <c r="ADF1400" s="414"/>
      <c r="ADG1400" s="414"/>
      <c r="ADH1400" s="415"/>
      <c r="ADI1400" s="414"/>
      <c r="ADJ1400" s="416"/>
      <c r="ADK1400" s="366"/>
      <c r="ADL1400" s="366"/>
      <c r="ADM1400" s="366"/>
      <c r="ADN1400" s="366"/>
      <c r="ADO1400" s="366"/>
      <c r="ADP1400" s="366"/>
      <c r="ADQ1400" s="366"/>
      <c r="ADR1400" s="366"/>
      <c r="ADS1400" s="419"/>
      <c r="ADT1400" s="480"/>
      <c r="ADU1400" s="482"/>
      <c r="ADV1400" s="482"/>
      <c r="ADW1400" s="482"/>
      <c r="ADX1400" s="482"/>
      <c r="ADY1400" s="482"/>
      <c r="ADZ1400" s="482"/>
      <c r="AEA1400" s="482"/>
      <c r="AEB1400" s="482"/>
      <c r="AEC1400" s="482"/>
      <c r="AED1400" s="482"/>
      <c r="AEE1400" s="482"/>
      <c r="AEF1400" s="482"/>
      <c r="AEG1400" s="482"/>
      <c r="AEH1400" s="482"/>
      <c r="AEI1400" s="482"/>
      <c r="AEJ1400" s="482"/>
      <c r="AEK1400" s="482"/>
      <c r="AEL1400" s="482"/>
      <c r="AEM1400" s="481"/>
      <c r="AEN1400" s="447"/>
      <c r="AEO1400" s="447"/>
      <c r="AEP1400" s="451"/>
      <c r="AEQ1400" s="451"/>
      <c r="AER1400" s="451"/>
      <c r="AES1400" s="451"/>
      <c r="AET1400" s="451"/>
      <c r="AEU1400" s="451"/>
      <c r="AEV1400" s="451"/>
      <c r="AEW1400" s="451"/>
      <c r="AEX1400" s="451"/>
      <c r="AEY1400" s="451"/>
      <c r="AEZ1400" s="447"/>
      <c r="AFA1400" s="428"/>
      <c r="AFB1400" s="469"/>
      <c r="AFC1400" s="414"/>
      <c r="AFD1400" s="414"/>
      <c r="AFE1400" s="414"/>
      <c r="AFF1400" s="414"/>
      <c r="AFG1400" s="414"/>
      <c r="AFH1400" s="415"/>
      <c r="AFI1400" s="414"/>
      <c r="AFJ1400" s="416"/>
      <c r="AFK1400" s="366"/>
      <c r="AFL1400" s="366"/>
      <c r="AFM1400" s="366"/>
      <c r="AFN1400" s="366"/>
      <c r="AFO1400" s="366"/>
      <c r="AFP1400" s="366"/>
      <c r="AFQ1400" s="366"/>
      <c r="AFR1400" s="366"/>
      <c r="AFS1400" s="419"/>
      <c r="AFT1400" s="480"/>
      <c r="AFU1400" s="482"/>
      <c r="AFV1400" s="482"/>
      <c r="AFW1400" s="482"/>
      <c r="AFX1400" s="482"/>
      <c r="AFY1400" s="482"/>
      <c r="AFZ1400" s="482"/>
      <c r="AGA1400" s="482"/>
      <c r="AGB1400" s="482"/>
      <c r="AGC1400" s="482"/>
      <c r="AGD1400" s="482"/>
      <c r="AGE1400" s="482"/>
      <c r="AGF1400" s="482"/>
      <c r="AGG1400" s="482"/>
      <c r="AGH1400" s="482"/>
      <c r="AGI1400" s="482"/>
      <c r="AGJ1400" s="482"/>
      <c r="AGK1400" s="482"/>
      <c r="AGL1400" s="482"/>
      <c r="AGM1400" s="481"/>
      <c r="AGN1400" s="447"/>
      <c r="AGO1400" s="447"/>
      <c r="AGP1400" s="451"/>
      <c r="AGQ1400" s="451"/>
      <c r="AGR1400" s="451"/>
      <c r="AGS1400" s="451"/>
      <c r="AGT1400" s="451"/>
      <c r="AGU1400" s="451"/>
      <c r="AGV1400" s="451"/>
      <c r="AGW1400" s="451"/>
      <c r="AGX1400" s="451"/>
      <c r="AGY1400" s="451"/>
      <c r="AGZ1400" s="447"/>
      <c r="AHA1400" s="428"/>
      <c r="AHB1400" s="469"/>
      <c r="AHC1400" s="414"/>
      <c r="AHD1400" s="414"/>
      <c r="AHE1400" s="414"/>
      <c r="AHF1400" s="414"/>
      <c r="AHG1400" s="414"/>
      <c r="AHH1400" s="415"/>
      <c r="AHI1400" s="414"/>
      <c r="AHJ1400" s="416"/>
      <c r="AHK1400" s="366"/>
      <c r="AHL1400" s="366"/>
      <c r="AHM1400" s="366"/>
      <c r="AHN1400" s="366"/>
      <c r="AHO1400" s="366"/>
      <c r="AHP1400" s="366"/>
      <c r="AHQ1400" s="366"/>
      <c r="AHR1400" s="366"/>
      <c r="AHS1400" s="419"/>
      <c r="AHT1400" s="480"/>
      <c r="AHU1400" s="482"/>
      <c r="AHV1400" s="482"/>
      <c r="AHW1400" s="482"/>
      <c r="AHX1400" s="482"/>
      <c r="AHY1400" s="482"/>
      <c r="AHZ1400" s="482"/>
      <c r="AIA1400" s="482"/>
      <c r="AIB1400" s="482"/>
      <c r="AIC1400" s="482"/>
      <c r="AID1400" s="482"/>
      <c r="AIE1400" s="482"/>
      <c r="AIF1400" s="482"/>
      <c r="AIG1400" s="482"/>
      <c r="AIH1400" s="482"/>
      <c r="AII1400" s="482"/>
      <c r="AIJ1400" s="482"/>
      <c r="AIK1400" s="482"/>
      <c r="AIL1400" s="482"/>
      <c r="AIM1400" s="481"/>
      <c r="AIN1400" s="447"/>
      <c r="AIO1400" s="447"/>
      <c r="AIP1400" s="451"/>
      <c r="AIQ1400" s="451"/>
      <c r="AIR1400" s="451"/>
      <c r="AIS1400" s="451"/>
      <c r="AIT1400" s="451"/>
      <c r="AIU1400" s="451"/>
      <c r="AIV1400" s="451"/>
      <c r="AIW1400" s="451"/>
      <c r="AIX1400" s="451"/>
      <c r="AIY1400" s="451"/>
      <c r="AIZ1400" s="447"/>
      <c r="AJA1400" s="428"/>
      <c r="AJB1400" s="469"/>
      <c r="AJC1400" s="414"/>
      <c r="AJD1400" s="414"/>
      <c r="AJE1400" s="414"/>
      <c r="AJF1400" s="414"/>
      <c r="AJG1400" s="414"/>
      <c r="AJH1400" s="415"/>
      <c r="AJI1400" s="414"/>
      <c r="AJJ1400" s="416"/>
      <c r="AJK1400" s="366"/>
      <c r="AJL1400" s="366"/>
      <c r="AJM1400" s="366"/>
      <c r="AJN1400" s="366"/>
      <c r="AJO1400" s="366"/>
      <c r="AJP1400" s="366"/>
      <c r="AJQ1400" s="366"/>
      <c r="AJR1400" s="366"/>
      <c r="AJS1400" s="419"/>
      <c r="AJT1400" s="480"/>
      <c r="AJU1400" s="482"/>
      <c r="AJV1400" s="482"/>
      <c r="AJW1400" s="482"/>
      <c r="AJX1400" s="482"/>
      <c r="AJY1400" s="482"/>
      <c r="AJZ1400" s="482"/>
      <c r="AKA1400" s="482"/>
      <c r="AKB1400" s="482"/>
      <c r="AKC1400" s="482"/>
      <c r="AKD1400" s="482"/>
      <c r="AKE1400" s="482"/>
      <c r="AKF1400" s="482"/>
      <c r="AKG1400" s="482"/>
      <c r="AKH1400" s="482"/>
      <c r="AKI1400" s="482"/>
      <c r="AKJ1400" s="482"/>
      <c r="AKK1400" s="482"/>
      <c r="AKL1400" s="482"/>
      <c r="AKM1400" s="481"/>
      <c r="AKN1400" s="447"/>
      <c r="AKO1400" s="447"/>
      <c r="AKP1400" s="451"/>
      <c r="AKQ1400" s="451"/>
      <c r="AKR1400" s="451"/>
      <c r="AKS1400" s="451"/>
      <c r="AKT1400" s="451"/>
      <c r="AKU1400" s="451"/>
      <c r="AKV1400" s="451"/>
      <c r="AKW1400" s="451"/>
      <c r="AKX1400" s="451"/>
      <c r="AKY1400" s="451"/>
      <c r="AKZ1400" s="447"/>
      <c r="ALA1400" s="428"/>
      <c r="ALB1400" s="469"/>
      <c r="ALC1400" s="414"/>
      <c r="ALD1400" s="414"/>
      <c r="ALE1400" s="414"/>
      <c r="ALF1400" s="414"/>
      <c r="ALG1400" s="414"/>
      <c r="ALH1400" s="415"/>
      <c r="ALI1400" s="414"/>
      <c r="ALJ1400" s="416"/>
      <c r="ALK1400" s="366"/>
      <c r="ALL1400" s="366"/>
      <c r="ALM1400" s="366"/>
      <c r="ALN1400" s="366"/>
      <c r="ALO1400" s="366"/>
      <c r="ALP1400" s="366"/>
      <c r="ALQ1400" s="366"/>
      <c r="ALR1400" s="366"/>
      <c r="ALS1400" s="419"/>
      <c r="ALT1400" s="480"/>
      <c r="ALU1400" s="482"/>
      <c r="ALV1400" s="482"/>
      <c r="ALW1400" s="482"/>
      <c r="ALX1400" s="482"/>
      <c r="ALY1400" s="482"/>
      <c r="ALZ1400" s="482"/>
      <c r="AMA1400" s="482"/>
      <c r="AMB1400" s="482"/>
      <c r="AMC1400" s="482"/>
      <c r="AMD1400" s="482"/>
      <c r="AME1400" s="482"/>
      <c r="AMF1400" s="482"/>
      <c r="AMG1400" s="482"/>
      <c r="AMH1400" s="482"/>
      <c r="AMI1400" s="482"/>
      <c r="AMJ1400" s="482"/>
      <c r="AMK1400" s="482"/>
      <c r="AML1400" s="482"/>
      <c r="AMM1400" s="481"/>
      <c r="AMN1400" s="447"/>
      <c r="AMO1400" s="447"/>
      <c r="AMP1400" s="451"/>
      <c r="AMQ1400" s="451"/>
      <c r="AMR1400" s="451"/>
      <c r="AMS1400" s="451"/>
      <c r="AMT1400" s="451"/>
      <c r="AMU1400" s="451"/>
      <c r="AMV1400" s="451"/>
      <c r="AMW1400" s="451"/>
      <c r="AMX1400" s="451"/>
      <c r="AMY1400" s="451"/>
      <c r="AMZ1400" s="447"/>
      <c r="ANA1400" s="428"/>
      <c r="ANB1400" s="469"/>
      <c r="ANC1400" s="414"/>
      <c r="AND1400" s="414"/>
      <c r="ANE1400" s="414"/>
      <c r="ANF1400" s="414"/>
      <c r="ANG1400" s="414"/>
      <c r="ANH1400" s="415"/>
      <c r="ANI1400" s="414"/>
      <c r="ANJ1400" s="416"/>
      <c r="ANK1400" s="366"/>
      <c r="ANL1400" s="366"/>
      <c r="ANM1400" s="366"/>
      <c r="ANN1400" s="366"/>
      <c r="ANO1400" s="366"/>
      <c r="ANP1400" s="366"/>
      <c r="ANQ1400" s="366"/>
      <c r="ANR1400" s="366"/>
      <c r="ANS1400" s="419"/>
      <c r="ANT1400" s="480"/>
      <c r="ANU1400" s="482"/>
      <c r="ANV1400" s="482"/>
      <c r="ANW1400" s="482"/>
      <c r="ANX1400" s="482"/>
      <c r="ANY1400" s="482"/>
      <c r="ANZ1400" s="482"/>
      <c r="AOA1400" s="482"/>
      <c r="AOB1400" s="482"/>
      <c r="AOC1400" s="482"/>
      <c r="AOD1400" s="482"/>
      <c r="AOE1400" s="482"/>
      <c r="AOF1400" s="482"/>
      <c r="AOG1400" s="482"/>
      <c r="AOH1400" s="482"/>
      <c r="AOI1400" s="482"/>
      <c r="AOJ1400" s="482"/>
      <c r="AOK1400" s="482"/>
      <c r="AOL1400" s="482"/>
      <c r="AOM1400" s="481"/>
      <c r="AON1400" s="447"/>
      <c r="AOO1400" s="447"/>
      <c r="AOP1400" s="451"/>
      <c r="AOQ1400" s="451"/>
      <c r="AOR1400" s="451"/>
      <c r="AOS1400" s="451"/>
      <c r="AOT1400" s="451"/>
      <c r="AOU1400" s="451"/>
      <c r="AOV1400" s="451"/>
      <c r="AOW1400" s="451"/>
      <c r="AOX1400" s="451"/>
      <c r="AOY1400" s="451"/>
      <c r="AOZ1400" s="447"/>
      <c r="APA1400" s="428"/>
      <c r="APB1400" s="469"/>
      <c r="APC1400" s="414"/>
      <c r="APD1400" s="414"/>
      <c r="APE1400" s="414"/>
      <c r="APF1400" s="414"/>
      <c r="APG1400" s="414"/>
      <c r="APH1400" s="415"/>
      <c r="API1400" s="414"/>
      <c r="APJ1400" s="416"/>
      <c r="APK1400" s="366"/>
      <c r="APL1400" s="366"/>
      <c r="APM1400" s="366"/>
      <c r="APN1400" s="366"/>
      <c r="APO1400" s="366"/>
      <c r="APP1400" s="366"/>
      <c r="APQ1400" s="366"/>
      <c r="APR1400" s="366"/>
      <c r="APS1400" s="419"/>
      <c r="APT1400" s="480"/>
      <c r="APU1400" s="482"/>
      <c r="APV1400" s="482"/>
      <c r="APW1400" s="482"/>
      <c r="APX1400" s="482"/>
      <c r="APY1400" s="482"/>
      <c r="APZ1400" s="482"/>
      <c r="AQA1400" s="482"/>
      <c r="AQB1400" s="482"/>
      <c r="AQC1400" s="482"/>
      <c r="AQD1400" s="482"/>
      <c r="AQE1400" s="482"/>
      <c r="AQF1400" s="482"/>
      <c r="AQG1400" s="482"/>
      <c r="AQH1400" s="482"/>
      <c r="AQI1400" s="482"/>
      <c r="AQJ1400" s="482"/>
      <c r="AQK1400" s="482"/>
      <c r="AQL1400" s="482"/>
      <c r="AQM1400" s="481"/>
      <c r="AQN1400" s="447"/>
      <c r="AQO1400" s="447"/>
      <c r="AQP1400" s="451"/>
      <c r="AQQ1400" s="451"/>
      <c r="AQR1400" s="451"/>
      <c r="AQS1400" s="451"/>
      <c r="AQT1400" s="451"/>
      <c r="AQU1400" s="451"/>
      <c r="AQV1400" s="451"/>
      <c r="AQW1400" s="451"/>
      <c r="AQX1400" s="451"/>
      <c r="AQY1400" s="451"/>
      <c r="AQZ1400" s="447"/>
      <c r="ARA1400" s="428"/>
      <c r="ARB1400" s="469"/>
      <c r="ARC1400" s="414"/>
      <c r="ARD1400" s="414"/>
      <c r="ARE1400" s="414"/>
      <c r="ARF1400" s="414"/>
      <c r="ARG1400" s="414"/>
      <c r="ARH1400" s="415"/>
      <c r="ARI1400" s="414"/>
      <c r="ARJ1400" s="416"/>
      <c r="ARK1400" s="366"/>
      <c r="ARL1400" s="366"/>
      <c r="ARM1400" s="366"/>
      <c r="ARN1400" s="366"/>
      <c r="ARO1400" s="366"/>
      <c r="ARP1400" s="366"/>
      <c r="ARQ1400" s="366"/>
      <c r="ARR1400" s="366"/>
      <c r="ARS1400" s="419"/>
      <c r="ART1400" s="480"/>
      <c r="ARU1400" s="482"/>
      <c r="ARV1400" s="482"/>
      <c r="ARW1400" s="482"/>
      <c r="ARX1400" s="482"/>
      <c r="ARY1400" s="482"/>
      <c r="ARZ1400" s="482"/>
      <c r="ASA1400" s="482"/>
      <c r="ASB1400" s="482"/>
      <c r="ASC1400" s="482"/>
      <c r="ASD1400" s="482"/>
      <c r="ASE1400" s="482"/>
      <c r="ASF1400" s="482"/>
      <c r="ASG1400" s="482"/>
      <c r="ASH1400" s="482"/>
      <c r="ASI1400" s="482"/>
      <c r="ASJ1400" s="482"/>
      <c r="ASK1400" s="482"/>
      <c r="ASL1400" s="482"/>
      <c r="ASM1400" s="481"/>
      <c r="ASN1400" s="447"/>
      <c r="ASO1400" s="447"/>
      <c r="ASP1400" s="451"/>
      <c r="ASQ1400" s="451"/>
      <c r="ASR1400" s="451"/>
      <c r="ASS1400" s="451"/>
      <c r="AST1400" s="451"/>
      <c r="ASU1400" s="451"/>
      <c r="ASV1400" s="451"/>
      <c r="ASW1400" s="451"/>
      <c r="ASX1400" s="451"/>
      <c r="ASY1400" s="451"/>
      <c r="ASZ1400" s="447"/>
      <c r="ATA1400" s="428"/>
      <c r="ATB1400" s="469"/>
      <c r="ATC1400" s="414"/>
      <c r="ATD1400" s="414"/>
      <c r="ATE1400" s="414"/>
      <c r="ATF1400" s="414"/>
      <c r="ATG1400" s="414"/>
      <c r="ATH1400" s="415"/>
      <c r="ATI1400" s="414"/>
      <c r="ATJ1400" s="416"/>
      <c r="ATK1400" s="366"/>
      <c r="ATL1400" s="366"/>
      <c r="ATM1400" s="366"/>
      <c r="ATN1400" s="366"/>
      <c r="ATO1400" s="366"/>
      <c r="ATP1400" s="366"/>
      <c r="ATQ1400" s="366"/>
      <c r="ATR1400" s="366"/>
      <c r="ATS1400" s="419"/>
      <c r="ATT1400" s="480"/>
      <c r="ATU1400" s="482"/>
      <c r="ATV1400" s="482"/>
      <c r="ATW1400" s="482"/>
      <c r="ATX1400" s="482"/>
      <c r="ATY1400" s="482"/>
      <c r="ATZ1400" s="482"/>
      <c r="AUA1400" s="482"/>
      <c r="AUB1400" s="482"/>
      <c r="AUC1400" s="482"/>
      <c r="AUD1400" s="482"/>
      <c r="AUE1400" s="482"/>
      <c r="AUF1400" s="482"/>
      <c r="AUG1400" s="482"/>
      <c r="AUH1400" s="482"/>
      <c r="AUI1400" s="482"/>
      <c r="AUJ1400" s="482"/>
      <c r="AUK1400" s="482"/>
      <c r="AUL1400" s="482"/>
      <c r="AUM1400" s="481"/>
      <c r="AUN1400" s="447"/>
      <c r="AUO1400" s="447"/>
      <c r="AUP1400" s="451"/>
      <c r="AUQ1400" s="451"/>
      <c r="AUR1400" s="451"/>
      <c r="AUS1400" s="451"/>
      <c r="AUT1400" s="451"/>
      <c r="AUU1400" s="451"/>
      <c r="AUV1400" s="451"/>
      <c r="AUW1400" s="451"/>
      <c r="AUX1400" s="451"/>
      <c r="AUY1400" s="451"/>
      <c r="AUZ1400" s="447"/>
      <c r="AVA1400" s="428"/>
      <c r="AVB1400" s="469"/>
      <c r="AVC1400" s="414"/>
      <c r="AVD1400" s="414"/>
      <c r="AVE1400" s="414"/>
      <c r="AVF1400" s="414"/>
      <c r="AVG1400" s="414"/>
      <c r="AVH1400" s="415"/>
      <c r="AVI1400" s="414"/>
      <c r="AVJ1400" s="416"/>
      <c r="AVK1400" s="366"/>
      <c r="AVL1400" s="366"/>
      <c r="AVM1400" s="366"/>
      <c r="AVN1400" s="366"/>
      <c r="AVO1400" s="366"/>
      <c r="AVP1400" s="366"/>
      <c r="AVQ1400" s="366"/>
      <c r="AVR1400" s="366"/>
      <c r="AVS1400" s="419"/>
      <c r="AVT1400" s="480"/>
      <c r="AVU1400" s="482"/>
      <c r="AVV1400" s="482"/>
      <c r="AVW1400" s="482"/>
      <c r="AVX1400" s="482"/>
      <c r="AVY1400" s="482"/>
      <c r="AVZ1400" s="482"/>
      <c r="AWA1400" s="482"/>
      <c r="AWB1400" s="482"/>
      <c r="AWC1400" s="482"/>
      <c r="AWD1400" s="482"/>
      <c r="AWE1400" s="482"/>
      <c r="AWF1400" s="482"/>
      <c r="AWG1400" s="482"/>
      <c r="AWH1400" s="482"/>
      <c r="AWI1400" s="482"/>
      <c r="AWJ1400" s="482"/>
      <c r="AWK1400" s="482"/>
      <c r="AWL1400" s="482"/>
      <c r="AWM1400" s="481"/>
      <c r="AWN1400" s="447"/>
      <c r="AWO1400" s="447"/>
      <c r="AWP1400" s="451"/>
      <c r="AWQ1400" s="451"/>
      <c r="AWR1400" s="451"/>
      <c r="AWS1400" s="451"/>
      <c r="AWT1400" s="451"/>
      <c r="AWU1400" s="451"/>
      <c r="AWV1400" s="451"/>
      <c r="AWW1400" s="451"/>
      <c r="AWX1400" s="451"/>
      <c r="AWY1400" s="451"/>
      <c r="AWZ1400" s="447"/>
      <c r="AXA1400" s="428"/>
      <c r="AXB1400" s="469"/>
      <c r="AXC1400" s="414"/>
      <c r="AXD1400" s="414"/>
      <c r="AXE1400" s="414"/>
      <c r="AXF1400" s="414"/>
      <c r="AXG1400" s="414"/>
      <c r="AXH1400" s="415"/>
      <c r="AXI1400" s="414"/>
      <c r="AXJ1400" s="416"/>
      <c r="AXK1400" s="366"/>
      <c r="AXL1400" s="366"/>
      <c r="AXM1400" s="366"/>
      <c r="AXN1400" s="366"/>
      <c r="AXO1400" s="366"/>
      <c r="AXP1400" s="366"/>
      <c r="AXQ1400" s="366"/>
      <c r="AXR1400" s="366"/>
      <c r="AXS1400" s="419"/>
      <c r="AXT1400" s="480"/>
      <c r="AXU1400" s="482"/>
      <c r="AXV1400" s="482"/>
      <c r="AXW1400" s="482"/>
      <c r="AXX1400" s="482"/>
      <c r="AXY1400" s="482"/>
      <c r="AXZ1400" s="482"/>
      <c r="AYA1400" s="482"/>
      <c r="AYB1400" s="482"/>
      <c r="AYC1400" s="482"/>
      <c r="AYD1400" s="482"/>
      <c r="AYE1400" s="482"/>
      <c r="AYF1400" s="482"/>
      <c r="AYG1400" s="482"/>
      <c r="AYH1400" s="482"/>
      <c r="AYI1400" s="482"/>
      <c r="AYJ1400" s="482"/>
      <c r="AYK1400" s="482"/>
      <c r="AYL1400" s="482"/>
      <c r="AYM1400" s="481"/>
      <c r="AYN1400" s="447"/>
      <c r="AYO1400" s="447"/>
      <c r="AYP1400" s="451"/>
      <c r="AYQ1400" s="451"/>
      <c r="AYR1400" s="451"/>
      <c r="AYS1400" s="451"/>
      <c r="AYT1400" s="451"/>
      <c r="AYU1400" s="451"/>
      <c r="AYV1400" s="451"/>
      <c r="AYW1400" s="451"/>
      <c r="AYX1400" s="451"/>
      <c r="AYY1400" s="451"/>
      <c r="AYZ1400" s="447"/>
      <c r="AZA1400" s="428"/>
      <c r="AZB1400" s="469"/>
      <c r="AZC1400" s="414"/>
      <c r="AZD1400" s="414"/>
      <c r="AZE1400" s="414"/>
      <c r="AZF1400" s="414"/>
      <c r="AZG1400" s="414"/>
      <c r="AZH1400" s="415"/>
      <c r="AZI1400" s="414"/>
      <c r="AZJ1400" s="416"/>
      <c r="AZK1400" s="366"/>
      <c r="AZL1400" s="366"/>
      <c r="AZM1400" s="366"/>
      <c r="AZN1400" s="366"/>
      <c r="AZO1400" s="366"/>
      <c r="AZP1400" s="366"/>
      <c r="AZQ1400" s="366"/>
      <c r="AZR1400" s="366"/>
      <c r="AZS1400" s="419"/>
      <c r="AZT1400" s="480"/>
      <c r="AZU1400" s="482"/>
      <c r="AZV1400" s="482"/>
      <c r="AZW1400" s="482"/>
      <c r="AZX1400" s="482"/>
      <c r="AZY1400" s="482"/>
      <c r="AZZ1400" s="482"/>
      <c r="BAA1400" s="482"/>
      <c r="BAB1400" s="482"/>
      <c r="BAC1400" s="482"/>
      <c r="BAD1400" s="482"/>
      <c r="BAE1400" s="482"/>
      <c r="BAF1400" s="482"/>
      <c r="BAG1400" s="482"/>
      <c r="BAH1400" s="482"/>
      <c r="BAI1400" s="482"/>
      <c r="BAJ1400" s="482"/>
      <c r="BAK1400" s="482"/>
      <c r="BAL1400" s="482"/>
      <c r="BAM1400" s="481"/>
      <c r="BAN1400" s="447"/>
      <c r="BAO1400" s="447"/>
      <c r="BAP1400" s="451"/>
      <c r="BAQ1400" s="451"/>
      <c r="BAR1400" s="451"/>
      <c r="BAS1400" s="451"/>
      <c r="BAT1400" s="451"/>
      <c r="BAU1400" s="451"/>
      <c r="BAV1400" s="451"/>
      <c r="BAW1400" s="451"/>
      <c r="BAX1400" s="451"/>
      <c r="BAY1400" s="451"/>
      <c r="BAZ1400" s="447"/>
      <c r="BBA1400" s="428"/>
      <c r="BBB1400" s="469"/>
      <c r="BBC1400" s="414"/>
      <c r="BBD1400" s="414"/>
      <c r="BBE1400" s="414"/>
      <c r="BBF1400" s="414"/>
      <c r="BBG1400" s="414"/>
      <c r="BBH1400" s="415"/>
      <c r="BBI1400" s="414"/>
      <c r="BBJ1400" s="416"/>
      <c r="BBK1400" s="366"/>
      <c r="BBL1400" s="366"/>
      <c r="BBM1400" s="366"/>
      <c r="BBN1400" s="366"/>
      <c r="BBO1400" s="366"/>
      <c r="BBP1400" s="366"/>
      <c r="BBQ1400" s="366"/>
      <c r="BBR1400" s="366"/>
      <c r="BBS1400" s="419"/>
      <c r="BBT1400" s="480"/>
      <c r="BBU1400" s="482"/>
      <c r="BBV1400" s="482"/>
      <c r="BBW1400" s="482"/>
      <c r="BBX1400" s="482"/>
      <c r="BBY1400" s="482"/>
      <c r="BBZ1400" s="482"/>
      <c r="BCA1400" s="482"/>
      <c r="BCB1400" s="482"/>
      <c r="BCC1400" s="482"/>
      <c r="BCD1400" s="482"/>
      <c r="BCE1400" s="482"/>
      <c r="BCF1400" s="482"/>
      <c r="BCG1400" s="482"/>
      <c r="BCH1400" s="482"/>
      <c r="BCI1400" s="482"/>
      <c r="BCJ1400" s="482"/>
      <c r="BCK1400" s="482"/>
      <c r="BCL1400" s="482"/>
      <c r="BCM1400" s="481"/>
      <c r="BCN1400" s="447"/>
      <c r="BCO1400" s="447"/>
      <c r="BCP1400" s="451"/>
      <c r="BCQ1400" s="451"/>
      <c r="BCR1400" s="451"/>
      <c r="BCS1400" s="451"/>
      <c r="BCT1400" s="451"/>
      <c r="BCU1400" s="451"/>
      <c r="BCV1400" s="451"/>
      <c r="BCW1400" s="451"/>
      <c r="BCX1400" s="451"/>
      <c r="BCY1400" s="451"/>
      <c r="BCZ1400" s="447"/>
      <c r="BDA1400" s="428"/>
      <c r="BDB1400" s="469"/>
      <c r="BDC1400" s="414"/>
      <c r="BDD1400" s="414"/>
      <c r="BDE1400" s="414"/>
      <c r="BDF1400" s="414"/>
      <c r="BDG1400" s="414"/>
      <c r="BDH1400" s="415"/>
      <c r="BDI1400" s="414"/>
      <c r="BDJ1400" s="416"/>
      <c r="BDK1400" s="366"/>
      <c r="BDL1400" s="366"/>
      <c r="BDM1400" s="366"/>
      <c r="BDN1400" s="366"/>
      <c r="BDO1400" s="366"/>
      <c r="BDP1400" s="366"/>
      <c r="BDQ1400" s="366"/>
      <c r="BDR1400" s="366"/>
      <c r="BDS1400" s="419"/>
      <c r="BDT1400" s="480"/>
      <c r="BDU1400" s="482"/>
      <c r="BDV1400" s="482"/>
      <c r="BDW1400" s="482"/>
      <c r="BDX1400" s="482"/>
      <c r="BDY1400" s="482"/>
      <c r="BDZ1400" s="482"/>
      <c r="BEA1400" s="482"/>
      <c r="BEB1400" s="482"/>
      <c r="BEC1400" s="482"/>
      <c r="BED1400" s="482"/>
      <c r="BEE1400" s="482"/>
      <c r="BEF1400" s="482"/>
      <c r="BEG1400" s="482"/>
      <c r="BEH1400" s="482"/>
      <c r="BEI1400" s="482"/>
      <c r="BEJ1400" s="482"/>
      <c r="BEK1400" s="482"/>
      <c r="BEL1400" s="482"/>
      <c r="BEM1400" s="481"/>
      <c r="BEN1400" s="447"/>
      <c r="BEO1400" s="447"/>
      <c r="BEP1400" s="451"/>
      <c r="BEQ1400" s="451"/>
      <c r="BER1400" s="451"/>
      <c r="BES1400" s="451"/>
      <c r="BET1400" s="451"/>
      <c r="BEU1400" s="451"/>
      <c r="BEV1400" s="451"/>
      <c r="BEW1400" s="451"/>
      <c r="BEX1400" s="451"/>
      <c r="BEY1400" s="451"/>
      <c r="BEZ1400" s="447"/>
      <c r="BFA1400" s="428"/>
      <c r="BFB1400" s="469"/>
      <c r="BFC1400" s="414"/>
      <c r="BFD1400" s="414"/>
      <c r="BFE1400" s="414"/>
      <c r="BFF1400" s="414"/>
      <c r="BFG1400" s="414"/>
      <c r="BFH1400" s="415"/>
      <c r="BFI1400" s="414"/>
      <c r="BFJ1400" s="416"/>
      <c r="BFK1400" s="366"/>
      <c r="BFL1400" s="366"/>
      <c r="BFM1400" s="366"/>
      <c r="BFN1400" s="366"/>
      <c r="BFO1400" s="366"/>
      <c r="BFP1400" s="366"/>
      <c r="BFQ1400" s="366"/>
      <c r="BFR1400" s="366"/>
      <c r="BFS1400" s="419"/>
      <c r="BFT1400" s="480"/>
      <c r="BFU1400" s="482"/>
      <c r="BFV1400" s="482"/>
      <c r="BFW1400" s="482"/>
      <c r="BFX1400" s="482"/>
      <c r="BFY1400" s="482"/>
      <c r="BFZ1400" s="482"/>
      <c r="BGA1400" s="482"/>
      <c r="BGB1400" s="482"/>
      <c r="BGC1400" s="482"/>
      <c r="BGD1400" s="482"/>
      <c r="BGE1400" s="482"/>
      <c r="BGF1400" s="482"/>
      <c r="BGG1400" s="482"/>
      <c r="BGH1400" s="482"/>
      <c r="BGI1400" s="482"/>
      <c r="BGJ1400" s="482"/>
      <c r="BGK1400" s="482"/>
      <c r="BGL1400" s="482"/>
      <c r="BGM1400" s="481"/>
      <c r="BGN1400" s="447"/>
      <c r="BGO1400" s="447"/>
      <c r="BGP1400" s="451"/>
      <c r="BGQ1400" s="451"/>
      <c r="BGR1400" s="451"/>
      <c r="BGS1400" s="451"/>
      <c r="BGT1400" s="451"/>
      <c r="BGU1400" s="451"/>
      <c r="BGV1400" s="451"/>
      <c r="BGW1400" s="451"/>
      <c r="BGX1400" s="451"/>
      <c r="BGY1400" s="451"/>
      <c r="BGZ1400" s="447"/>
      <c r="BHA1400" s="428"/>
      <c r="BHB1400" s="469"/>
      <c r="BHC1400" s="414"/>
      <c r="BHD1400" s="414"/>
      <c r="BHE1400" s="414"/>
      <c r="BHF1400" s="414"/>
      <c r="BHG1400" s="414"/>
      <c r="BHH1400" s="415"/>
      <c r="BHI1400" s="414"/>
      <c r="BHJ1400" s="416"/>
      <c r="BHK1400" s="366"/>
      <c r="BHL1400" s="366"/>
      <c r="BHM1400" s="366"/>
      <c r="BHN1400" s="366"/>
      <c r="BHO1400" s="366"/>
      <c r="BHP1400" s="366"/>
      <c r="BHQ1400" s="366"/>
      <c r="BHR1400" s="366"/>
      <c r="BHS1400" s="419"/>
      <c r="BHT1400" s="480"/>
      <c r="BHU1400" s="482"/>
      <c r="BHV1400" s="482"/>
      <c r="BHW1400" s="482"/>
      <c r="BHX1400" s="482"/>
      <c r="BHY1400" s="482"/>
      <c r="BHZ1400" s="482"/>
      <c r="BIA1400" s="482"/>
      <c r="BIB1400" s="482"/>
      <c r="BIC1400" s="482"/>
      <c r="BID1400" s="482"/>
      <c r="BIE1400" s="482"/>
      <c r="BIF1400" s="482"/>
      <c r="BIG1400" s="482"/>
      <c r="BIH1400" s="482"/>
      <c r="BII1400" s="482"/>
      <c r="BIJ1400" s="482"/>
      <c r="BIK1400" s="482"/>
      <c r="BIL1400" s="482"/>
      <c r="BIM1400" s="481"/>
      <c r="BIN1400" s="447"/>
      <c r="BIO1400" s="447"/>
      <c r="BIP1400" s="451"/>
      <c r="BIQ1400" s="451"/>
      <c r="BIR1400" s="451"/>
      <c r="BIS1400" s="451"/>
      <c r="BIT1400" s="451"/>
      <c r="BIU1400" s="451"/>
      <c r="BIV1400" s="451"/>
      <c r="BIW1400" s="451"/>
      <c r="BIX1400" s="451"/>
      <c r="BIY1400" s="451"/>
      <c r="BIZ1400" s="447"/>
      <c r="BJA1400" s="428"/>
      <c r="BJB1400" s="469"/>
      <c r="BJC1400" s="414"/>
      <c r="BJD1400" s="414"/>
      <c r="BJE1400" s="414"/>
      <c r="BJF1400" s="414"/>
      <c r="BJG1400" s="414"/>
      <c r="BJH1400" s="415"/>
      <c r="BJI1400" s="414"/>
      <c r="BJJ1400" s="416"/>
      <c r="BJK1400" s="366"/>
      <c r="BJL1400" s="366"/>
      <c r="BJM1400" s="366"/>
      <c r="BJN1400" s="366"/>
      <c r="BJO1400" s="366"/>
      <c r="BJP1400" s="366"/>
      <c r="BJQ1400" s="366"/>
      <c r="BJR1400" s="366"/>
      <c r="BJS1400" s="419"/>
      <c r="BJT1400" s="480"/>
      <c r="BJU1400" s="482"/>
      <c r="BJV1400" s="482"/>
      <c r="BJW1400" s="482"/>
      <c r="BJX1400" s="482"/>
      <c r="BJY1400" s="482"/>
      <c r="BJZ1400" s="482"/>
      <c r="BKA1400" s="482"/>
      <c r="BKB1400" s="482"/>
      <c r="BKC1400" s="482"/>
      <c r="BKD1400" s="482"/>
      <c r="BKE1400" s="482"/>
      <c r="BKF1400" s="482"/>
      <c r="BKG1400" s="482"/>
      <c r="BKH1400" s="482"/>
      <c r="BKI1400" s="482"/>
      <c r="BKJ1400" s="482"/>
      <c r="BKK1400" s="482"/>
      <c r="BKL1400" s="482"/>
      <c r="BKM1400" s="481"/>
      <c r="BKN1400" s="447"/>
      <c r="BKO1400" s="447"/>
      <c r="BKP1400" s="451"/>
      <c r="BKQ1400" s="451"/>
      <c r="BKR1400" s="451"/>
      <c r="BKS1400" s="451"/>
      <c r="BKT1400" s="451"/>
      <c r="BKU1400" s="451"/>
      <c r="BKV1400" s="451"/>
      <c r="BKW1400" s="451"/>
      <c r="BKX1400" s="451"/>
      <c r="BKY1400" s="451"/>
      <c r="BKZ1400" s="447"/>
      <c r="BLA1400" s="428"/>
      <c r="BLB1400" s="469"/>
      <c r="BLC1400" s="414"/>
      <c r="BLD1400" s="414"/>
      <c r="BLE1400" s="414"/>
      <c r="BLF1400" s="414"/>
      <c r="BLG1400" s="414"/>
      <c r="BLH1400" s="415"/>
      <c r="BLI1400" s="414"/>
      <c r="BLJ1400" s="416"/>
      <c r="BLK1400" s="366"/>
      <c r="BLL1400" s="366"/>
      <c r="BLM1400" s="366"/>
      <c r="BLN1400" s="366"/>
      <c r="BLO1400" s="366"/>
      <c r="BLP1400" s="366"/>
      <c r="BLQ1400" s="366"/>
      <c r="BLR1400" s="366"/>
      <c r="BLS1400" s="419"/>
      <c r="BLT1400" s="480"/>
      <c r="BLU1400" s="482"/>
      <c r="BLV1400" s="482"/>
      <c r="BLW1400" s="482"/>
      <c r="BLX1400" s="482"/>
      <c r="BLY1400" s="482"/>
      <c r="BLZ1400" s="482"/>
      <c r="BMA1400" s="482"/>
      <c r="BMB1400" s="482"/>
      <c r="BMC1400" s="482"/>
      <c r="BMD1400" s="482"/>
      <c r="BME1400" s="482"/>
      <c r="BMF1400" s="482"/>
      <c r="BMG1400" s="482"/>
      <c r="BMH1400" s="482"/>
      <c r="BMI1400" s="482"/>
      <c r="BMJ1400" s="482"/>
      <c r="BMK1400" s="482"/>
      <c r="BML1400" s="482"/>
      <c r="BMM1400" s="481"/>
      <c r="BMN1400" s="447"/>
      <c r="BMO1400" s="447"/>
      <c r="BMP1400" s="451"/>
      <c r="BMQ1400" s="451"/>
      <c r="BMR1400" s="451"/>
      <c r="BMS1400" s="451"/>
      <c r="BMT1400" s="451"/>
      <c r="BMU1400" s="451"/>
      <c r="BMV1400" s="451"/>
      <c r="BMW1400" s="451"/>
      <c r="BMX1400" s="451"/>
      <c r="BMY1400" s="451"/>
      <c r="BMZ1400" s="447"/>
      <c r="BNA1400" s="428"/>
      <c r="BNB1400" s="469"/>
      <c r="BNC1400" s="414"/>
      <c r="BND1400" s="414"/>
      <c r="BNE1400" s="414"/>
      <c r="BNF1400" s="414"/>
      <c r="BNG1400" s="414"/>
      <c r="BNH1400" s="415"/>
      <c r="BNI1400" s="414"/>
      <c r="BNJ1400" s="416"/>
      <c r="BNK1400" s="366"/>
      <c r="BNL1400" s="366"/>
      <c r="BNM1400" s="366"/>
      <c r="BNN1400" s="366"/>
      <c r="BNO1400" s="366"/>
      <c r="BNP1400" s="366"/>
      <c r="BNQ1400" s="366"/>
      <c r="BNR1400" s="366"/>
      <c r="BNS1400" s="419"/>
      <c r="BNT1400" s="480"/>
      <c r="BNU1400" s="482"/>
      <c r="BNV1400" s="482"/>
      <c r="BNW1400" s="482"/>
      <c r="BNX1400" s="482"/>
      <c r="BNY1400" s="482"/>
      <c r="BNZ1400" s="482"/>
      <c r="BOA1400" s="482"/>
      <c r="BOB1400" s="482"/>
      <c r="BOC1400" s="482"/>
      <c r="BOD1400" s="482"/>
      <c r="BOE1400" s="482"/>
      <c r="BOF1400" s="482"/>
      <c r="BOG1400" s="482"/>
      <c r="BOH1400" s="482"/>
      <c r="BOI1400" s="482"/>
      <c r="BOJ1400" s="482"/>
      <c r="BOK1400" s="482"/>
      <c r="BOL1400" s="482"/>
      <c r="BOM1400" s="481"/>
      <c r="BON1400" s="447"/>
      <c r="BOO1400" s="447"/>
      <c r="BOP1400" s="451"/>
      <c r="BOQ1400" s="451"/>
      <c r="BOR1400" s="451"/>
      <c r="BOS1400" s="451"/>
      <c r="BOT1400" s="451"/>
      <c r="BOU1400" s="451"/>
      <c r="BOV1400" s="451"/>
      <c r="BOW1400" s="451"/>
      <c r="BOX1400" s="451"/>
      <c r="BOY1400" s="451"/>
      <c r="BOZ1400" s="447"/>
      <c r="BPA1400" s="428"/>
      <c r="BPB1400" s="469"/>
      <c r="BPC1400" s="414"/>
      <c r="BPD1400" s="414"/>
      <c r="BPE1400" s="414"/>
      <c r="BPF1400" s="414"/>
      <c r="BPG1400" s="414"/>
      <c r="BPH1400" s="415"/>
      <c r="BPI1400" s="414"/>
      <c r="BPJ1400" s="416"/>
      <c r="BPK1400" s="366"/>
      <c r="BPL1400" s="366"/>
      <c r="BPM1400" s="366"/>
      <c r="BPN1400" s="366"/>
      <c r="BPO1400" s="366"/>
      <c r="BPP1400" s="366"/>
      <c r="BPQ1400" s="366"/>
      <c r="BPR1400" s="366"/>
      <c r="BPS1400" s="419"/>
      <c r="BPT1400" s="480"/>
      <c r="BPU1400" s="482"/>
      <c r="BPV1400" s="482"/>
      <c r="BPW1400" s="482"/>
      <c r="BPX1400" s="482"/>
      <c r="BPY1400" s="482"/>
      <c r="BPZ1400" s="482"/>
      <c r="BQA1400" s="482"/>
      <c r="BQB1400" s="482"/>
      <c r="BQC1400" s="482"/>
      <c r="BQD1400" s="482"/>
      <c r="BQE1400" s="482"/>
      <c r="BQF1400" s="482"/>
      <c r="BQG1400" s="482"/>
      <c r="BQH1400" s="482"/>
      <c r="BQI1400" s="482"/>
      <c r="BQJ1400" s="482"/>
      <c r="BQK1400" s="482"/>
      <c r="BQL1400" s="482"/>
      <c r="BQM1400" s="481"/>
      <c r="BQN1400" s="447"/>
      <c r="BQO1400" s="447"/>
      <c r="BQP1400" s="451"/>
      <c r="BQQ1400" s="451"/>
      <c r="BQR1400" s="451"/>
      <c r="BQS1400" s="451"/>
      <c r="BQT1400" s="451"/>
      <c r="BQU1400" s="451"/>
      <c r="BQV1400" s="451"/>
      <c r="BQW1400" s="451"/>
      <c r="BQX1400" s="451"/>
      <c r="BQY1400" s="451"/>
      <c r="BQZ1400" s="447"/>
      <c r="BRA1400" s="428"/>
      <c r="BRB1400" s="469"/>
      <c r="BRC1400" s="414"/>
      <c r="BRD1400" s="414"/>
      <c r="BRE1400" s="414"/>
      <c r="BRF1400" s="414"/>
      <c r="BRG1400" s="414"/>
      <c r="BRH1400" s="415"/>
      <c r="BRI1400" s="414"/>
      <c r="BRJ1400" s="416"/>
      <c r="BRK1400" s="366"/>
      <c r="BRL1400" s="366"/>
      <c r="BRM1400" s="366"/>
      <c r="BRN1400" s="366"/>
      <c r="BRO1400" s="366"/>
      <c r="BRP1400" s="366"/>
      <c r="BRQ1400" s="366"/>
      <c r="BRR1400" s="366"/>
      <c r="BRS1400" s="419"/>
      <c r="BRT1400" s="480"/>
      <c r="BRU1400" s="482"/>
      <c r="BRV1400" s="482"/>
      <c r="BRW1400" s="482"/>
      <c r="BRX1400" s="482"/>
      <c r="BRY1400" s="482"/>
      <c r="BRZ1400" s="482"/>
      <c r="BSA1400" s="482"/>
      <c r="BSB1400" s="482"/>
      <c r="BSC1400" s="482"/>
      <c r="BSD1400" s="482"/>
      <c r="BSE1400" s="482"/>
      <c r="BSF1400" s="482"/>
      <c r="BSG1400" s="482"/>
      <c r="BSH1400" s="482"/>
      <c r="BSI1400" s="482"/>
      <c r="BSJ1400" s="482"/>
      <c r="BSK1400" s="482"/>
      <c r="BSL1400" s="482"/>
      <c r="BSM1400" s="481"/>
      <c r="BSN1400" s="447"/>
      <c r="BSO1400" s="447"/>
      <c r="BSP1400" s="451"/>
      <c r="BSQ1400" s="451"/>
      <c r="BSR1400" s="451"/>
      <c r="BSS1400" s="451"/>
      <c r="BST1400" s="451"/>
      <c r="BSU1400" s="451"/>
      <c r="BSV1400" s="451"/>
      <c r="BSW1400" s="451"/>
      <c r="BSX1400" s="451"/>
      <c r="BSY1400" s="451"/>
      <c r="BSZ1400" s="447"/>
      <c r="BTA1400" s="428"/>
      <c r="BTB1400" s="469"/>
      <c r="BTC1400" s="414"/>
      <c r="BTD1400" s="414"/>
      <c r="BTE1400" s="414"/>
      <c r="BTF1400" s="414"/>
      <c r="BTG1400" s="414"/>
      <c r="BTH1400" s="415"/>
      <c r="BTI1400" s="414"/>
      <c r="BTJ1400" s="416"/>
      <c r="BTK1400" s="366"/>
      <c r="BTL1400" s="366"/>
      <c r="BTM1400" s="366"/>
      <c r="BTN1400" s="366"/>
      <c r="BTO1400" s="366"/>
      <c r="BTP1400" s="366"/>
      <c r="BTQ1400" s="366"/>
      <c r="BTR1400" s="366"/>
      <c r="BTS1400" s="419"/>
      <c r="BTT1400" s="480"/>
      <c r="BTU1400" s="482"/>
      <c r="BTV1400" s="482"/>
      <c r="BTW1400" s="482"/>
      <c r="BTX1400" s="482"/>
      <c r="BTY1400" s="482"/>
      <c r="BTZ1400" s="482"/>
      <c r="BUA1400" s="482"/>
      <c r="BUB1400" s="482"/>
      <c r="BUC1400" s="482"/>
      <c r="BUD1400" s="482"/>
      <c r="BUE1400" s="482"/>
      <c r="BUF1400" s="482"/>
      <c r="BUG1400" s="482"/>
      <c r="BUH1400" s="482"/>
      <c r="BUI1400" s="482"/>
      <c r="BUJ1400" s="482"/>
      <c r="BUK1400" s="482"/>
      <c r="BUL1400" s="482"/>
      <c r="BUM1400" s="481"/>
      <c r="BUN1400" s="447"/>
      <c r="BUO1400" s="447"/>
      <c r="BUP1400" s="451"/>
      <c r="BUQ1400" s="451"/>
      <c r="BUR1400" s="451"/>
      <c r="BUS1400" s="451"/>
      <c r="BUT1400" s="451"/>
      <c r="BUU1400" s="451"/>
      <c r="BUV1400" s="451"/>
      <c r="BUW1400" s="451"/>
      <c r="BUX1400" s="451"/>
      <c r="BUY1400" s="451"/>
      <c r="BUZ1400" s="447"/>
      <c r="BVA1400" s="428"/>
      <c r="BVB1400" s="469"/>
      <c r="BVC1400" s="414"/>
      <c r="BVD1400" s="414"/>
      <c r="BVE1400" s="414"/>
      <c r="BVF1400" s="414"/>
      <c r="BVG1400" s="414"/>
      <c r="BVH1400" s="415"/>
      <c r="BVI1400" s="414"/>
      <c r="BVJ1400" s="416"/>
      <c r="BVK1400" s="366"/>
      <c r="BVL1400" s="366"/>
      <c r="BVM1400" s="366"/>
      <c r="BVN1400" s="366"/>
      <c r="BVO1400" s="366"/>
      <c r="BVP1400" s="366"/>
      <c r="BVQ1400" s="366"/>
      <c r="BVR1400" s="366"/>
      <c r="BVS1400" s="419"/>
      <c r="BVT1400" s="480"/>
      <c r="BVU1400" s="482"/>
      <c r="BVV1400" s="482"/>
      <c r="BVW1400" s="482"/>
      <c r="BVX1400" s="482"/>
      <c r="BVY1400" s="482"/>
      <c r="BVZ1400" s="482"/>
      <c r="BWA1400" s="482"/>
      <c r="BWB1400" s="482"/>
      <c r="BWC1400" s="482"/>
      <c r="BWD1400" s="482"/>
      <c r="BWE1400" s="482"/>
      <c r="BWF1400" s="482"/>
      <c r="BWG1400" s="482"/>
      <c r="BWH1400" s="482"/>
      <c r="BWI1400" s="482"/>
      <c r="BWJ1400" s="482"/>
      <c r="BWK1400" s="482"/>
      <c r="BWL1400" s="482"/>
      <c r="BWM1400" s="481"/>
      <c r="BWN1400" s="447"/>
      <c r="BWO1400" s="447"/>
      <c r="BWP1400" s="451"/>
      <c r="BWQ1400" s="451"/>
      <c r="BWR1400" s="451"/>
      <c r="BWS1400" s="451"/>
      <c r="BWT1400" s="451"/>
      <c r="BWU1400" s="451"/>
      <c r="BWV1400" s="451"/>
      <c r="BWW1400" s="451"/>
      <c r="BWX1400" s="451"/>
      <c r="BWY1400" s="451"/>
      <c r="BWZ1400" s="447"/>
      <c r="BXA1400" s="428"/>
      <c r="BXB1400" s="469"/>
      <c r="BXC1400" s="414"/>
      <c r="BXD1400" s="414"/>
      <c r="BXE1400" s="414"/>
      <c r="BXF1400" s="414"/>
      <c r="BXG1400" s="414"/>
      <c r="BXH1400" s="415"/>
      <c r="BXI1400" s="414"/>
      <c r="BXJ1400" s="416"/>
      <c r="BXK1400" s="366"/>
      <c r="BXL1400" s="366"/>
      <c r="BXM1400" s="366"/>
      <c r="BXN1400" s="366"/>
      <c r="BXO1400" s="366"/>
      <c r="BXP1400" s="366"/>
      <c r="BXQ1400" s="366"/>
      <c r="BXR1400" s="366"/>
      <c r="BXS1400" s="419"/>
      <c r="BXT1400" s="480"/>
      <c r="BXU1400" s="482"/>
      <c r="BXV1400" s="482"/>
      <c r="BXW1400" s="482"/>
      <c r="BXX1400" s="482"/>
      <c r="BXY1400" s="482"/>
      <c r="BXZ1400" s="482"/>
      <c r="BYA1400" s="482"/>
      <c r="BYB1400" s="482"/>
      <c r="BYC1400" s="482"/>
      <c r="BYD1400" s="482"/>
      <c r="BYE1400" s="482"/>
      <c r="BYF1400" s="482"/>
      <c r="BYG1400" s="482"/>
      <c r="BYH1400" s="482"/>
      <c r="BYI1400" s="482"/>
      <c r="BYJ1400" s="482"/>
      <c r="BYK1400" s="482"/>
      <c r="BYL1400" s="482"/>
      <c r="BYM1400" s="481"/>
      <c r="BYN1400" s="447"/>
      <c r="BYO1400" s="447"/>
      <c r="BYP1400" s="451"/>
      <c r="BYQ1400" s="451"/>
      <c r="BYR1400" s="451"/>
      <c r="BYS1400" s="451"/>
      <c r="BYT1400" s="451"/>
      <c r="BYU1400" s="451"/>
      <c r="BYV1400" s="451"/>
      <c r="BYW1400" s="451"/>
      <c r="BYX1400" s="451"/>
      <c r="BYY1400" s="451"/>
      <c r="BYZ1400" s="447"/>
      <c r="BZA1400" s="428"/>
      <c r="BZB1400" s="469"/>
      <c r="BZC1400" s="414"/>
      <c r="BZD1400" s="414"/>
      <c r="BZE1400" s="414"/>
      <c r="BZF1400" s="414"/>
      <c r="BZG1400" s="414"/>
      <c r="BZH1400" s="415"/>
      <c r="BZI1400" s="414"/>
      <c r="BZJ1400" s="416"/>
      <c r="BZK1400" s="366"/>
      <c r="BZL1400" s="366"/>
      <c r="BZM1400" s="366"/>
      <c r="BZN1400" s="366"/>
      <c r="BZO1400" s="366"/>
      <c r="BZP1400" s="366"/>
      <c r="BZQ1400" s="366"/>
      <c r="BZR1400" s="366"/>
      <c r="BZS1400" s="419"/>
      <c r="BZT1400" s="480"/>
      <c r="BZU1400" s="482"/>
      <c r="BZV1400" s="482"/>
      <c r="BZW1400" s="482"/>
      <c r="BZX1400" s="482"/>
      <c r="BZY1400" s="482"/>
      <c r="BZZ1400" s="482"/>
      <c r="CAA1400" s="482"/>
      <c r="CAB1400" s="482"/>
      <c r="CAC1400" s="482"/>
      <c r="CAD1400" s="482"/>
      <c r="CAE1400" s="482"/>
      <c r="CAF1400" s="482"/>
      <c r="CAG1400" s="482"/>
      <c r="CAH1400" s="482"/>
      <c r="CAI1400" s="482"/>
      <c r="CAJ1400" s="482"/>
      <c r="CAK1400" s="482"/>
      <c r="CAL1400" s="482"/>
      <c r="CAM1400" s="481"/>
      <c r="CAN1400" s="447"/>
      <c r="CAO1400" s="447"/>
      <c r="CAP1400" s="451"/>
      <c r="CAQ1400" s="451"/>
      <c r="CAR1400" s="451"/>
      <c r="CAS1400" s="451"/>
      <c r="CAT1400" s="451"/>
      <c r="CAU1400" s="451"/>
      <c r="CAV1400" s="451"/>
      <c r="CAW1400" s="451"/>
      <c r="CAX1400" s="451"/>
      <c r="CAY1400" s="451"/>
      <c r="CAZ1400" s="447"/>
      <c r="CBA1400" s="428"/>
      <c r="CBB1400" s="469"/>
      <c r="CBC1400" s="414"/>
      <c r="CBD1400" s="414"/>
      <c r="CBE1400" s="414"/>
      <c r="CBF1400" s="414"/>
      <c r="CBG1400" s="414"/>
      <c r="CBH1400" s="415"/>
      <c r="CBI1400" s="414"/>
      <c r="CBJ1400" s="416"/>
      <c r="CBK1400" s="366"/>
      <c r="CBL1400" s="366"/>
      <c r="CBM1400" s="366"/>
      <c r="CBN1400" s="366"/>
      <c r="CBO1400" s="366"/>
      <c r="CBP1400" s="366"/>
      <c r="CBQ1400" s="366"/>
      <c r="CBR1400" s="366"/>
      <c r="CBS1400" s="419"/>
      <c r="CBT1400" s="480"/>
      <c r="CBU1400" s="482"/>
      <c r="CBV1400" s="482"/>
      <c r="CBW1400" s="482"/>
      <c r="CBX1400" s="482"/>
      <c r="CBY1400" s="482"/>
      <c r="CBZ1400" s="482"/>
      <c r="CCA1400" s="482"/>
      <c r="CCB1400" s="482"/>
      <c r="CCC1400" s="482"/>
      <c r="CCD1400" s="482"/>
      <c r="CCE1400" s="482"/>
      <c r="CCF1400" s="482"/>
      <c r="CCG1400" s="482"/>
      <c r="CCH1400" s="482"/>
      <c r="CCI1400" s="482"/>
      <c r="CCJ1400" s="482"/>
      <c r="CCK1400" s="482"/>
      <c r="CCL1400" s="482"/>
      <c r="CCM1400" s="481"/>
      <c r="CCN1400" s="447"/>
      <c r="CCO1400" s="447"/>
      <c r="CCP1400" s="451"/>
      <c r="CCQ1400" s="451"/>
      <c r="CCR1400" s="451"/>
      <c r="CCS1400" s="451"/>
      <c r="CCT1400" s="451"/>
      <c r="CCU1400" s="451"/>
      <c r="CCV1400" s="451"/>
      <c r="CCW1400" s="451"/>
      <c r="CCX1400" s="451"/>
      <c r="CCY1400" s="451"/>
      <c r="CCZ1400" s="447"/>
      <c r="CDA1400" s="428"/>
      <c r="CDB1400" s="469"/>
      <c r="CDC1400" s="414"/>
      <c r="CDD1400" s="414"/>
      <c r="CDE1400" s="414"/>
      <c r="CDF1400" s="414"/>
      <c r="CDG1400" s="414"/>
      <c r="CDH1400" s="415"/>
      <c r="CDI1400" s="414"/>
      <c r="CDJ1400" s="416"/>
      <c r="CDK1400" s="366"/>
      <c r="CDL1400" s="366"/>
      <c r="CDM1400" s="366"/>
      <c r="CDN1400" s="366"/>
      <c r="CDO1400" s="366"/>
      <c r="CDP1400" s="366"/>
      <c r="CDQ1400" s="366"/>
      <c r="CDR1400" s="366"/>
      <c r="CDS1400" s="419"/>
      <c r="CDT1400" s="480"/>
      <c r="CDU1400" s="482"/>
      <c r="CDV1400" s="482"/>
      <c r="CDW1400" s="482"/>
      <c r="CDX1400" s="482"/>
      <c r="CDY1400" s="482"/>
      <c r="CDZ1400" s="482"/>
      <c r="CEA1400" s="482"/>
      <c r="CEB1400" s="482"/>
      <c r="CEC1400" s="482"/>
      <c r="CED1400" s="482"/>
      <c r="CEE1400" s="482"/>
      <c r="CEF1400" s="482"/>
      <c r="CEG1400" s="482"/>
      <c r="CEH1400" s="482"/>
      <c r="CEI1400" s="482"/>
      <c r="CEJ1400" s="482"/>
      <c r="CEK1400" s="482"/>
      <c r="CEL1400" s="482"/>
      <c r="CEM1400" s="481"/>
      <c r="CEN1400" s="447"/>
      <c r="CEO1400" s="447"/>
      <c r="CEP1400" s="451"/>
      <c r="CEQ1400" s="451"/>
      <c r="CER1400" s="451"/>
      <c r="CES1400" s="451"/>
      <c r="CET1400" s="451"/>
      <c r="CEU1400" s="451"/>
      <c r="CEV1400" s="451"/>
      <c r="CEW1400" s="451"/>
      <c r="CEX1400" s="451"/>
      <c r="CEY1400" s="451"/>
      <c r="CEZ1400" s="447"/>
      <c r="CFA1400" s="428"/>
      <c r="CFB1400" s="469"/>
      <c r="CFC1400" s="414"/>
      <c r="CFD1400" s="414"/>
      <c r="CFE1400" s="414"/>
      <c r="CFF1400" s="414"/>
      <c r="CFG1400" s="414"/>
      <c r="CFH1400" s="415"/>
      <c r="CFI1400" s="414"/>
      <c r="CFJ1400" s="416"/>
      <c r="CFK1400" s="366"/>
      <c r="CFL1400" s="366"/>
      <c r="CFM1400" s="366"/>
      <c r="CFN1400" s="366"/>
      <c r="CFO1400" s="366"/>
      <c r="CFP1400" s="366"/>
      <c r="CFQ1400" s="366"/>
      <c r="CFR1400" s="366"/>
      <c r="CFS1400" s="419"/>
      <c r="CFT1400" s="480"/>
      <c r="CFU1400" s="482"/>
      <c r="CFV1400" s="482"/>
      <c r="CFW1400" s="482"/>
      <c r="CFX1400" s="482"/>
      <c r="CFY1400" s="482"/>
      <c r="CFZ1400" s="482"/>
      <c r="CGA1400" s="482"/>
      <c r="CGB1400" s="482"/>
      <c r="CGC1400" s="482"/>
      <c r="CGD1400" s="482"/>
      <c r="CGE1400" s="482"/>
      <c r="CGF1400" s="482"/>
      <c r="CGG1400" s="482"/>
      <c r="CGH1400" s="482"/>
      <c r="CGI1400" s="482"/>
      <c r="CGJ1400" s="482"/>
      <c r="CGK1400" s="482"/>
      <c r="CGL1400" s="482"/>
      <c r="CGM1400" s="481"/>
      <c r="CGN1400" s="447"/>
      <c r="CGO1400" s="447"/>
      <c r="CGP1400" s="451"/>
      <c r="CGQ1400" s="451"/>
      <c r="CGR1400" s="451"/>
      <c r="CGS1400" s="451"/>
      <c r="CGT1400" s="451"/>
      <c r="CGU1400" s="451"/>
      <c r="CGV1400" s="451"/>
      <c r="CGW1400" s="451"/>
      <c r="CGX1400" s="451"/>
      <c r="CGY1400" s="451"/>
      <c r="CGZ1400" s="447"/>
      <c r="CHA1400" s="428"/>
      <c r="CHB1400" s="469"/>
      <c r="CHC1400" s="414"/>
      <c r="CHD1400" s="414"/>
      <c r="CHE1400" s="414"/>
      <c r="CHF1400" s="414"/>
      <c r="CHG1400" s="414"/>
      <c r="CHH1400" s="415"/>
      <c r="CHI1400" s="414"/>
      <c r="CHJ1400" s="416"/>
      <c r="CHK1400" s="366"/>
      <c r="CHL1400" s="366"/>
      <c r="CHM1400" s="366"/>
      <c r="CHN1400" s="366"/>
      <c r="CHO1400" s="366"/>
      <c r="CHP1400" s="366"/>
      <c r="CHQ1400" s="366"/>
      <c r="CHR1400" s="366"/>
      <c r="CHS1400" s="419"/>
      <c r="CHT1400" s="480"/>
      <c r="CHU1400" s="482"/>
      <c r="CHV1400" s="482"/>
      <c r="CHW1400" s="482"/>
      <c r="CHX1400" s="482"/>
      <c r="CHY1400" s="482"/>
      <c r="CHZ1400" s="482"/>
      <c r="CIA1400" s="482"/>
      <c r="CIB1400" s="482"/>
      <c r="CIC1400" s="482"/>
      <c r="CID1400" s="482"/>
      <c r="CIE1400" s="482"/>
      <c r="CIF1400" s="482"/>
      <c r="CIG1400" s="482"/>
      <c r="CIH1400" s="482"/>
      <c r="CII1400" s="482"/>
      <c r="CIJ1400" s="482"/>
      <c r="CIK1400" s="482"/>
      <c r="CIL1400" s="482"/>
      <c r="CIM1400" s="481"/>
      <c r="CIN1400" s="447"/>
      <c r="CIO1400" s="447"/>
      <c r="CIP1400" s="451"/>
      <c r="CIQ1400" s="451"/>
      <c r="CIR1400" s="451"/>
      <c r="CIS1400" s="451"/>
      <c r="CIT1400" s="451"/>
      <c r="CIU1400" s="451"/>
      <c r="CIV1400" s="451"/>
      <c r="CIW1400" s="451"/>
      <c r="CIX1400" s="451"/>
      <c r="CIY1400" s="451"/>
      <c r="CIZ1400" s="447"/>
      <c r="CJA1400" s="428"/>
      <c r="CJB1400" s="469"/>
      <c r="CJC1400" s="414"/>
      <c r="CJD1400" s="414"/>
      <c r="CJE1400" s="414"/>
      <c r="CJF1400" s="414"/>
      <c r="CJG1400" s="414"/>
      <c r="CJH1400" s="415"/>
      <c r="CJI1400" s="414"/>
      <c r="CJJ1400" s="416"/>
      <c r="CJK1400" s="366"/>
      <c r="CJL1400" s="366"/>
      <c r="CJM1400" s="366"/>
      <c r="CJN1400" s="366"/>
      <c r="CJO1400" s="366"/>
      <c r="CJP1400" s="366"/>
      <c r="CJQ1400" s="366"/>
      <c r="CJR1400" s="366"/>
      <c r="CJS1400" s="419"/>
      <c r="CJT1400" s="480"/>
      <c r="CJU1400" s="482"/>
      <c r="CJV1400" s="482"/>
      <c r="CJW1400" s="482"/>
      <c r="CJX1400" s="482"/>
      <c r="CJY1400" s="482"/>
      <c r="CJZ1400" s="482"/>
      <c r="CKA1400" s="482"/>
      <c r="CKB1400" s="482"/>
      <c r="CKC1400" s="482"/>
      <c r="CKD1400" s="482"/>
      <c r="CKE1400" s="482"/>
      <c r="CKF1400" s="482"/>
      <c r="CKG1400" s="482"/>
      <c r="CKH1400" s="482"/>
      <c r="CKI1400" s="482"/>
      <c r="CKJ1400" s="482"/>
      <c r="CKK1400" s="482"/>
      <c r="CKL1400" s="482"/>
      <c r="CKM1400" s="481"/>
      <c r="CKN1400" s="447"/>
      <c r="CKO1400" s="447"/>
      <c r="CKP1400" s="451"/>
      <c r="CKQ1400" s="451"/>
      <c r="CKR1400" s="451"/>
      <c r="CKS1400" s="451"/>
      <c r="CKT1400" s="451"/>
      <c r="CKU1400" s="451"/>
      <c r="CKV1400" s="451"/>
      <c r="CKW1400" s="451"/>
      <c r="CKX1400" s="451"/>
      <c r="CKY1400" s="451"/>
      <c r="CKZ1400" s="447"/>
      <c r="CLA1400" s="428"/>
      <c r="CLB1400" s="469"/>
      <c r="CLC1400" s="414"/>
      <c r="CLD1400" s="414"/>
      <c r="CLE1400" s="414"/>
      <c r="CLF1400" s="414"/>
      <c r="CLG1400" s="414"/>
      <c r="CLH1400" s="415"/>
      <c r="CLI1400" s="414"/>
      <c r="CLJ1400" s="416"/>
      <c r="CLK1400" s="366"/>
      <c r="CLL1400" s="366"/>
      <c r="CLM1400" s="366"/>
      <c r="CLN1400" s="366"/>
      <c r="CLO1400" s="366"/>
      <c r="CLP1400" s="366"/>
      <c r="CLQ1400" s="366"/>
      <c r="CLR1400" s="366"/>
      <c r="CLS1400" s="419"/>
      <c r="CLT1400" s="480"/>
      <c r="CLU1400" s="482"/>
      <c r="CLV1400" s="482"/>
      <c r="CLW1400" s="482"/>
      <c r="CLX1400" s="482"/>
      <c r="CLY1400" s="482"/>
      <c r="CLZ1400" s="482"/>
      <c r="CMA1400" s="482"/>
      <c r="CMB1400" s="482"/>
      <c r="CMC1400" s="482"/>
      <c r="CMD1400" s="482"/>
      <c r="CME1400" s="482"/>
      <c r="CMF1400" s="482"/>
      <c r="CMG1400" s="482"/>
      <c r="CMH1400" s="482"/>
      <c r="CMI1400" s="482"/>
      <c r="CMJ1400" s="482"/>
      <c r="CMK1400" s="482"/>
      <c r="CML1400" s="482"/>
      <c r="CMM1400" s="481"/>
      <c r="CMN1400" s="447"/>
      <c r="CMO1400" s="447"/>
      <c r="CMP1400" s="451"/>
      <c r="CMQ1400" s="451"/>
      <c r="CMR1400" s="451"/>
      <c r="CMS1400" s="451"/>
      <c r="CMT1400" s="451"/>
      <c r="CMU1400" s="451"/>
      <c r="CMV1400" s="451"/>
      <c r="CMW1400" s="451"/>
      <c r="CMX1400" s="451"/>
      <c r="CMY1400" s="451"/>
      <c r="CMZ1400" s="447"/>
      <c r="CNA1400" s="428"/>
      <c r="CNB1400" s="469"/>
      <c r="CNC1400" s="414"/>
      <c r="CND1400" s="414"/>
      <c r="CNE1400" s="414"/>
      <c r="CNF1400" s="414"/>
      <c r="CNG1400" s="414"/>
      <c r="CNH1400" s="415"/>
      <c r="CNI1400" s="414"/>
      <c r="CNJ1400" s="416"/>
      <c r="CNK1400" s="366"/>
      <c r="CNL1400" s="366"/>
      <c r="CNM1400" s="366"/>
      <c r="CNN1400" s="366"/>
      <c r="CNO1400" s="366"/>
      <c r="CNP1400" s="366"/>
      <c r="CNQ1400" s="366"/>
      <c r="CNR1400" s="366"/>
      <c r="CNS1400" s="419"/>
      <c r="CNT1400" s="480"/>
      <c r="CNU1400" s="482"/>
      <c r="CNV1400" s="482"/>
      <c r="CNW1400" s="482"/>
      <c r="CNX1400" s="482"/>
      <c r="CNY1400" s="482"/>
      <c r="CNZ1400" s="482"/>
      <c r="COA1400" s="482"/>
      <c r="COB1400" s="482"/>
      <c r="COC1400" s="482"/>
      <c r="COD1400" s="482"/>
      <c r="COE1400" s="482"/>
      <c r="COF1400" s="482"/>
      <c r="COG1400" s="482"/>
      <c r="COH1400" s="482"/>
      <c r="COI1400" s="482"/>
      <c r="COJ1400" s="482"/>
      <c r="COK1400" s="482"/>
      <c r="COL1400" s="482"/>
      <c r="COM1400" s="481"/>
      <c r="CON1400" s="447"/>
      <c r="COO1400" s="447"/>
      <c r="COP1400" s="451"/>
      <c r="COQ1400" s="451"/>
      <c r="COR1400" s="451"/>
      <c r="COS1400" s="451"/>
      <c r="COT1400" s="451"/>
      <c r="COU1400" s="451"/>
      <c r="COV1400" s="451"/>
      <c r="COW1400" s="451"/>
      <c r="COX1400" s="451"/>
      <c r="COY1400" s="451"/>
      <c r="COZ1400" s="447"/>
      <c r="CPA1400" s="428"/>
      <c r="CPB1400" s="469"/>
      <c r="CPC1400" s="414"/>
      <c r="CPD1400" s="414"/>
      <c r="CPE1400" s="414"/>
      <c r="CPF1400" s="414"/>
      <c r="CPG1400" s="414"/>
      <c r="CPH1400" s="415"/>
      <c r="CPI1400" s="414"/>
      <c r="CPJ1400" s="416"/>
      <c r="CPK1400" s="366"/>
      <c r="CPL1400" s="366"/>
      <c r="CPM1400" s="366"/>
      <c r="CPN1400" s="366"/>
      <c r="CPO1400" s="366"/>
      <c r="CPP1400" s="366"/>
      <c r="CPQ1400" s="366"/>
      <c r="CPR1400" s="366"/>
      <c r="CPS1400" s="419"/>
      <c r="CPT1400" s="480"/>
      <c r="CPU1400" s="482"/>
      <c r="CPV1400" s="482"/>
      <c r="CPW1400" s="482"/>
      <c r="CPX1400" s="482"/>
      <c r="CPY1400" s="482"/>
      <c r="CPZ1400" s="482"/>
      <c r="CQA1400" s="482"/>
      <c r="CQB1400" s="482"/>
      <c r="CQC1400" s="482"/>
      <c r="CQD1400" s="482"/>
      <c r="CQE1400" s="482"/>
      <c r="CQF1400" s="482"/>
      <c r="CQG1400" s="482"/>
      <c r="CQH1400" s="482"/>
      <c r="CQI1400" s="482"/>
      <c r="CQJ1400" s="482"/>
      <c r="CQK1400" s="482"/>
      <c r="CQL1400" s="482"/>
      <c r="CQM1400" s="481"/>
      <c r="CQN1400" s="447"/>
      <c r="CQO1400" s="447"/>
      <c r="CQP1400" s="451"/>
      <c r="CQQ1400" s="451"/>
      <c r="CQR1400" s="451"/>
      <c r="CQS1400" s="451"/>
      <c r="CQT1400" s="451"/>
      <c r="CQU1400" s="451"/>
      <c r="CQV1400" s="451"/>
      <c r="CQW1400" s="451"/>
      <c r="CQX1400" s="451"/>
      <c r="CQY1400" s="451"/>
      <c r="CQZ1400" s="447"/>
      <c r="CRA1400" s="428"/>
      <c r="CRB1400" s="469"/>
      <c r="CRC1400" s="414"/>
      <c r="CRD1400" s="414"/>
      <c r="CRE1400" s="414"/>
      <c r="CRF1400" s="414"/>
      <c r="CRG1400" s="414"/>
      <c r="CRH1400" s="415"/>
      <c r="CRI1400" s="414"/>
      <c r="CRJ1400" s="416"/>
      <c r="CRK1400" s="366"/>
      <c r="CRL1400" s="366"/>
      <c r="CRM1400" s="366"/>
      <c r="CRN1400" s="366"/>
      <c r="CRO1400" s="366"/>
      <c r="CRP1400" s="366"/>
      <c r="CRQ1400" s="366"/>
      <c r="CRR1400" s="366"/>
      <c r="CRS1400" s="419"/>
      <c r="CRT1400" s="480"/>
      <c r="CRU1400" s="482"/>
      <c r="CRV1400" s="482"/>
      <c r="CRW1400" s="482"/>
      <c r="CRX1400" s="482"/>
      <c r="CRY1400" s="482"/>
      <c r="CRZ1400" s="482"/>
      <c r="CSA1400" s="482"/>
      <c r="CSB1400" s="482"/>
      <c r="CSC1400" s="482"/>
      <c r="CSD1400" s="482"/>
      <c r="CSE1400" s="482"/>
      <c r="CSF1400" s="482"/>
      <c r="CSG1400" s="482"/>
      <c r="CSH1400" s="482"/>
      <c r="CSI1400" s="482"/>
      <c r="CSJ1400" s="482"/>
      <c r="CSK1400" s="482"/>
      <c r="CSL1400" s="482"/>
      <c r="CSM1400" s="481"/>
      <c r="CSN1400" s="447"/>
      <c r="CSO1400" s="447"/>
      <c r="CSP1400" s="451"/>
      <c r="CSQ1400" s="451"/>
      <c r="CSR1400" s="451"/>
      <c r="CSS1400" s="451"/>
      <c r="CST1400" s="451"/>
      <c r="CSU1400" s="451"/>
      <c r="CSV1400" s="451"/>
      <c r="CSW1400" s="451"/>
      <c r="CSX1400" s="451"/>
      <c r="CSY1400" s="451"/>
      <c r="CSZ1400" s="447"/>
      <c r="CTA1400" s="428"/>
      <c r="CTB1400" s="469"/>
      <c r="CTC1400" s="414"/>
      <c r="CTD1400" s="414"/>
      <c r="CTE1400" s="414"/>
      <c r="CTF1400" s="414"/>
      <c r="CTG1400" s="414"/>
      <c r="CTH1400" s="415"/>
      <c r="CTI1400" s="414"/>
      <c r="CTJ1400" s="416"/>
      <c r="CTK1400" s="366"/>
      <c r="CTL1400" s="366"/>
      <c r="CTM1400" s="366"/>
      <c r="CTN1400" s="366"/>
      <c r="CTO1400" s="366"/>
      <c r="CTP1400" s="366"/>
      <c r="CTQ1400" s="366"/>
      <c r="CTR1400" s="366"/>
      <c r="CTS1400" s="419"/>
      <c r="CTT1400" s="480"/>
      <c r="CTU1400" s="482"/>
      <c r="CTV1400" s="482"/>
      <c r="CTW1400" s="482"/>
      <c r="CTX1400" s="482"/>
      <c r="CTY1400" s="482"/>
      <c r="CTZ1400" s="482"/>
      <c r="CUA1400" s="482"/>
      <c r="CUB1400" s="482"/>
      <c r="CUC1400" s="482"/>
      <c r="CUD1400" s="482"/>
      <c r="CUE1400" s="482"/>
      <c r="CUF1400" s="482"/>
      <c r="CUG1400" s="482"/>
      <c r="CUH1400" s="482"/>
      <c r="CUI1400" s="482"/>
      <c r="CUJ1400" s="482"/>
      <c r="CUK1400" s="482"/>
      <c r="CUL1400" s="482"/>
      <c r="CUM1400" s="481"/>
      <c r="CUN1400" s="447"/>
      <c r="CUO1400" s="447"/>
      <c r="CUP1400" s="451"/>
      <c r="CUQ1400" s="451"/>
      <c r="CUR1400" s="451"/>
      <c r="CUS1400" s="451"/>
      <c r="CUT1400" s="451"/>
      <c r="CUU1400" s="451"/>
      <c r="CUV1400" s="451"/>
      <c r="CUW1400" s="451"/>
      <c r="CUX1400" s="451"/>
      <c r="CUY1400" s="451"/>
      <c r="CUZ1400" s="447"/>
      <c r="CVA1400" s="428"/>
      <c r="CVB1400" s="469"/>
      <c r="CVC1400" s="414"/>
      <c r="CVD1400" s="414"/>
      <c r="CVE1400" s="414"/>
      <c r="CVF1400" s="414"/>
      <c r="CVG1400" s="414"/>
      <c r="CVH1400" s="415"/>
      <c r="CVI1400" s="414"/>
      <c r="CVJ1400" s="416"/>
      <c r="CVK1400" s="366"/>
      <c r="CVL1400" s="366"/>
      <c r="CVM1400" s="366"/>
      <c r="CVN1400" s="366"/>
      <c r="CVO1400" s="366"/>
      <c r="CVP1400" s="366"/>
      <c r="CVQ1400" s="366"/>
      <c r="CVR1400" s="366"/>
      <c r="CVS1400" s="419"/>
      <c r="CVT1400" s="480"/>
      <c r="CVU1400" s="482"/>
      <c r="CVV1400" s="482"/>
      <c r="CVW1400" s="482"/>
      <c r="CVX1400" s="482"/>
      <c r="CVY1400" s="482"/>
      <c r="CVZ1400" s="482"/>
      <c r="CWA1400" s="482"/>
      <c r="CWB1400" s="482"/>
      <c r="CWC1400" s="482"/>
      <c r="CWD1400" s="482"/>
      <c r="CWE1400" s="482"/>
      <c r="CWF1400" s="482"/>
      <c r="CWG1400" s="482"/>
      <c r="CWH1400" s="482"/>
      <c r="CWI1400" s="482"/>
      <c r="CWJ1400" s="482"/>
      <c r="CWK1400" s="482"/>
      <c r="CWL1400" s="482"/>
      <c r="CWM1400" s="481"/>
      <c r="CWN1400" s="447"/>
      <c r="CWO1400" s="447"/>
      <c r="CWP1400" s="451"/>
      <c r="CWQ1400" s="451"/>
      <c r="CWR1400" s="451"/>
      <c r="CWS1400" s="451"/>
      <c r="CWT1400" s="451"/>
      <c r="CWU1400" s="451"/>
      <c r="CWV1400" s="451"/>
      <c r="CWW1400" s="451"/>
      <c r="CWX1400" s="451"/>
      <c r="CWY1400" s="451"/>
      <c r="CWZ1400" s="447"/>
      <c r="CXA1400" s="428"/>
      <c r="CXB1400" s="469"/>
      <c r="CXC1400" s="414"/>
      <c r="CXD1400" s="414"/>
      <c r="CXE1400" s="414"/>
      <c r="CXF1400" s="414"/>
      <c r="CXG1400" s="414"/>
      <c r="CXH1400" s="415"/>
      <c r="CXI1400" s="414"/>
      <c r="CXJ1400" s="416"/>
      <c r="CXK1400" s="366"/>
      <c r="CXL1400" s="366"/>
      <c r="CXM1400" s="366"/>
      <c r="CXN1400" s="366"/>
      <c r="CXO1400" s="366"/>
      <c r="CXP1400" s="366"/>
      <c r="CXQ1400" s="366"/>
      <c r="CXR1400" s="366"/>
      <c r="CXS1400" s="419"/>
      <c r="CXT1400" s="480"/>
      <c r="CXU1400" s="482"/>
      <c r="CXV1400" s="482"/>
      <c r="CXW1400" s="482"/>
      <c r="CXX1400" s="482"/>
      <c r="CXY1400" s="482"/>
      <c r="CXZ1400" s="482"/>
      <c r="CYA1400" s="482"/>
      <c r="CYB1400" s="482"/>
      <c r="CYC1400" s="482"/>
      <c r="CYD1400" s="482"/>
      <c r="CYE1400" s="482"/>
      <c r="CYF1400" s="482"/>
      <c r="CYG1400" s="482"/>
      <c r="CYH1400" s="482"/>
      <c r="CYI1400" s="482"/>
      <c r="CYJ1400" s="482"/>
      <c r="CYK1400" s="482"/>
      <c r="CYL1400" s="482"/>
      <c r="CYM1400" s="481"/>
      <c r="CYN1400" s="447"/>
      <c r="CYO1400" s="447"/>
      <c r="CYP1400" s="451"/>
      <c r="CYQ1400" s="451"/>
      <c r="CYR1400" s="451"/>
      <c r="CYS1400" s="451"/>
      <c r="CYT1400" s="451"/>
      <c r="CYU1400" s="451"/>
      <c r="CYV1400" s="451"/>
      <c r="CYW1400" s="451"/>
      <c r="CYX1400" s="451"/>
      <c r="CYY1400" s="451"/>
      <c r="CYZ1400" s="447"/>
      <c r="CZA1400" s="428"/>
      <c r="CZB1400" s="469"/>
      <c r="CZC1400" s="414"/>
      <c r="CZD1400" s="414"/>
      <c r="CZE1400" s="414"/>
      <c r="CZF1400" s="414"/>
      <c r="CZG1400" s="414"/>
      <c r="CZH1400" s="415"/>
      <c r="CZI1400" s="414"/>
      <c r="CZJ1400" s="416"/>
      <c r="CZK1400" s="366"/>
      <c r="CZL1400" s="366"/>
      <c r="CZM1400" s="366"/>
      <c r="CZN1400" s="366"/>
      <c r="CZO1400" s="366"/>
      <c r="CZP1400" s="366"/>
      <c r="CZQ1400" s="366"/>
      <c r="CZR1400" s="366"/>
      <c r="CZS1400" s="419"/>
      <c r="CZT1400" s="480"/>
      <c r="CZU1400" s="482"/>
      <c r="CZV1400" s="482"/>
      <c r="CZW1400" s="482"/>
      <c r="CZX1400" s="482"/>
      <c r="CZY1400" s="482"/>
      <c r="CZZ1400" s="482"/>
      <c r="DAA1400" s="482"/>
      <c r="DAB1400" s="482"/>
      <c r="DAC1400" s="482"/>
      <c r="DAD1400" s="482"/>
      <c r="DAE1400" s="482"/>
      <c r="DAF1400" s="482"/>
      <c r="DAG1400" s="482"/>
      <c r="DAH1400" s="482"/>
      <c r="DAI1400" s="482"/>
      <c r="DAJ1400" s="482"/>
      <c r="DAK1400" s="482"/>
      <c r="DAL1400" s="482"/>
      <c r="DAM1400" s="481"/>
      <c r="DAN1400" s="447"/>
      <c r="DAO1400" s="447"/>
      <c r="DAP1400" s="451"/>
      <c r="DAQ1400" s="451"/>
      <c r="DAR1400" s="451"/>
      <c r="DAS1400" s="451"/>
      <c r="DAT1400" s="451"/>
      <c r="DAU1400" s="451"/>
      <c r="DAV1400" s="451"/>
      <c r="DAW1400" s="451"/>
      <c r="DAX1400" s="451"/>
      <c r="DAY1400" s="451"/>
      <c r="DAZ1400" s="447"/>
      <c r="DBA1400" s="428"/>
      <c r="DBB1400" s="469"/>
      <c r="DBC1400" s="414"/>
      <c r="DBD1400" s="414"/>
      <c r="DBE1400" s="414"/>
      <c r="DBF1400" s="414"/>
      <c r="DBG1400" s="414"/>
      <c r="DBH1400" s="415"/>
      <c r="DBI1400" s="414"/>
      <c r="DBJ1400" s="416"/>
      <c r="DBK1400" s="366"/>
      <c r="DBL1400" s="366"/>
      <c r="DBM1400" s="366"/>
      <c r="DBN1400" s="366"/>
      <c r="DBO1400" s="366"/>
      <c r="DBP1400" s="366"/>
      <c r="DBQ1400" s="366"/>
      <c r="DBR1400" s="366"/>
      <c r="DBS1400" s="419"/>
      <c r="DBT1400" s="480"/>
      <c r="DBU1400" s="482"/>
      <c r="DBV1400" s="482"/>
      <c r="DBW1400" s="482"/>
      <c r="DBX1400" s="482"/>
      <c r="DBY1400" s="482"/>
      <c r="DBZ1400" s="482"/>
      <c r="DCA1400" s="482"/>
      <c r="DCB1400" s="482"/>
      <c r="DCC1400" s="482"/>
      <c r="DCD1400" s="482"/>
      <c r="DCE1400" s="482"/>
      <c r="DCF1400" s="482"/>
      <c r="DCG1400" s="482"/>
      <c r="DCH1400" s="482"/>
      <c r="DCI1400" s="482"/>
      <c r="DCJ1400" s="482"/>
      <c r="DCK1400" s="482"/>
      <c r="DCL1400" s="482"/>
      <c r="DCM1400" s="481"/>
      <c r="DCN1400" s="447"/>
      <c r="DCO1400" s="447"/>
      <c r="DCP1400" s="451"/>
      <c r="DCQ1400" s="451"/>
      <c r="DCR1400" s="451"/>
      <c r="DCS1400" s="451"/>
      <c r="DCT1400" s="451"/>
      <c r="DCU1400" s="451"/>
      <c r="DCV1400" s="451"/>
      <c r="DCW1400" s="451"/>
      <c r="DCX1400" s="451"/>
      <c r="DCY1400" s="451"/>
      <c r="DCZ1400" s="447"/>
      <c r="DDA1400" s="428"/>
      <c r="DDB1400" s="469"/>
      <c r="DDC1400" s="414"/>
      <c r="DDD1400" s="414"/>
      <c r="DDE1400" s="414"/>
      <c r="DDF1400" s="414"/>
      <c r="DDG1400" s="414"/>
      <c r="DDH1400" s="415"/>
      <c r="DDI1400" s="414"/>
      <c r="DDJ1400" s="416"/>
      <c r="DDK1400" s="366"/>
      <c r="DDL1400" s="366"/>
      <c r="DDM1400" s="366"/>
      <c r="DDN1400" s="366"/>
      <c r="DDO1400" s="366"/>
      <c r="DDP1400" s="366"/>
      <c r="DDQ1400" s="366"/>
      <c r="DDR1400" s="366"/>
      <c r="DDS1400" s="419"/>
      <c r="DDT1400" s="480"/>
      <c r="DDU1400" s="482"/>
      <c r="DDV1400" s="482"/>
      <c r="DDW1400" s="482"/>
      <c r="DDX1400" s="482"/>
      <c r="DDY1400" s="482"/>
      <c r="DDZ1400" s="482"/>
      <c r="DEA1400" s="482"/>
      <c r="DEB1400" s="482"/>
      <c r="DEC1400" s="482"/>
      <c r="DED1400" s="482"/>
      <c r="DEE1400" s="482"/>
      <c r="DEF1400" s="482"/>
      <c r="DEG1400" s="482"/>
      <c r="DEH1400" s="482"/>
      <c r="DEI1400" s="482"/>
      <c r="DEJ1400" s="482"/>
      <c r="DEK1400" s="482"/>
      <c r="DEL1400" s="482"/>
      <c r="DEM1400" s="481"/>
      <c r="DEN1400" s="447"/>
      <c r="DEO1400" s="447"/>
      <c r="DEP1400" s="451"/>
      <c r="DEQ1400" s="451"/>
      <c r="DER1400" s="451"/>
      <c r="DES1400" s="451"/>
      <c r="DET1400" s="451"/>
      <c r="DEU1400" s="451"/>
      <c r="DEV1400" s="451"/>
      <c r="DEW1400" s="451"/>
      <c r="DEX1400" s="451"/>
      <c r="DEY1400" s="451"/>
      <c r="DEZ1400" s="447"/>
      <c r="DFA1400" s="428"/>
      <c r="DFB1400" s="469"/>
      <c r="DFC1400" s="414"/>
      <c r="DFD1400" s="414"/>
      <c r="DFE1400" s="414"/>
      <c r="DFF1400" s="414"/>
      <c r="DFG1400" s="414"/>
      <c r="DFH1400" s="415"/>
      <c r="DFI1400" s="414"/>
      <c r="DFJ1400" s="416"/>
      <c r="DFK1400" s="366"/>
      <c r="DFL1400" s="366"/>
      <c r="DFM1400" s="366"/>
      <c r="DFN1400" s="366"/>
      <c r="DFO1400" s="366"/>
      <c r="DFP1400" s="366"/>
      <c r="DFQ1400" s="366"/>
      <c r="DFR1400" s="366"/>
      <c r="DFS1400" s="419"/>
      <c r="DFT1400" s="480"/>
      <c r="DFU1400" s="482"/>
      <c r="DFV1400" s="482"/>
      <c r="DFW1400" s="482"/>
      <c r="DFX1400" s="482"/>
      <c r="DFY1400" s="482"/>
      <c r="DFZ1400" s="482"/>
      <c r="DGA1400" s="482"/>
      <c r="DGB1400" s="482"/>
      <c r="DGC1400" s="482"/>
      <c r="DGD1400" s="482"/>
      <c r="DGE1400" s="482"/>
      <c r="DGF1400" s="482"/>
      <c r="DGG1400" s="482"/>
      <c r="DGH1400" s="482"/>
      <c r="DGI1400" s="482"/>
      <c r="DGJ1400" s="482"/>
      <c r="DGK1400" s="482"/>
      <c r="DGL1400" s="482"/>
      <c r="DGM1400" s="481"/>
      <c r="DGN1400" s="447"/>
      <c r="DGO1400" s="447"/>
      <c r="DGP1400" s="451"/>
      <c r="DGQ1400" s="451"/>
      <c r="DGR1400" s="451"/>
      <c r="DGS1400" s="451"/>
      <c r="DGT1400" s="451"/>
      <c r="DGU1400" s="451"/>
      <c r="DGV1400" s="451"/>
      <c r="DGW1400" s="451"/>
      <c r="DGX1400" s="451"/>
      <c r="DGY1400" s="451"/>
      <c r="DGZ1400" s="447"/>
      <c r="DHA1400" s="428"/>
      <c r="DHB1400" s="469"/>
      <c r="DHC1400" s="414"/>
      <c r="DHD1400" s="414"/>
      <c r="DHE1400" s="414"/>
      <c r="DHF1400" s="414"/>
      <c r="DHG1400" s="414"/>
      <c r="DHH1400" s="415"/>
      <c r="DHI1400" s="414"/>
      <c r="DHJ1400" s="416"/>
      <c r="DHK1400" s="366"/>
      <c r="DHL1400" s="366"/>
      <c r="DHM1400" s="366"/>
      <c r="DHN1400" s="366"/>
      <c r="DHO1400" s="366"/>
      <c r="DHP1400" s="366"/>
      <c r="DHQ1400" s="366"/>
      <c r="DHR1400" s="366"/>
      <c r="DHS1400" s="419"/>
      <c r="DHT1400" s="480"/>
      <c r="DHU1400" s="482"/>
      <c r="DHV1400" s="482"/>
      <c r="DHW1400" s="482"/>
      <c r="DHX1400" s="482"/>
      <c r="DHY1400" s="482"/>
      <c r="DHZ1400" s="482"/>
      <c r="DIA1400" s="482"/>
      <c r="DIB1400" s="482"/>
      <c r="DIC1400" s="482"/>
      <c r="DID1400" s="482"/>
      <c r="DIE1400" s="482"/>
      <c r="DIF1400" s="482"/>
      <c r="DIG1400" s="482"/>
      <c r="DIH1400" s="482"/>
      <c r="DII1400" s="482"/>
      <c r="DIJ1400" s="482"/>
      <c r="DIK1400" s="482"/>
      <c r="DIL1400" s="482"/>
      <c r="DIM1400" s="481"/>
      <c r="DIN1400" s="447"/>
      <c r="DIO1400" s="447"/>
      <c r="DIP1400" s="451"/>
      <c r="DIQ1400" s="451"/>
      <c r="DIR1400" s="451"/>
      <c r="DIS1400" s="451"/>
      <c r="DIT1400" s="451"/>
      <c r="DIU1400" s="451"/>
      <c r="DIV1400" s="451"/>
      <c r="DIW1400" s="451"/>
      <c r="DIX1400" s="451"/>
      <c r="DIY1400" s="451"/>
      <c r="DIZ1400" s="447"/>
      <c r="DJA1400" s="428"/>
      <c r="DJB1400" s="469"/>
      <c r="DJC1400" s="414"/>
      <c r="DJD1400" s="414"/>
      <c r="DJE1400" s="414"/>
      <c r="DJF1400" s="414"/>
      <c r="DJG1400" s="414"/>
      <c r="DJH1400" s="415"/>
      <c r="DJI1400" s="414"/>
      <c r="DJJ1400" s="416"/>
      <c r="DJK1400" s="366"/>
      <c r="DJL1400" s="366"/>
      <c r="DJM1400" s="366"/>
      <c r="DJN1400" s="366"/>
      <c r="DJO1400" s="366"/>
      <c r="DJP1400" s="366"/>
      <c r="DJQ1400" s="366"/>
      <c r="DJR1400" s="366"/>
      <c r="DJS1400" s="419"/>
      <c r="DJT1400" s="480"/>
      <c r="DJU1400" s="482"/>
      <c r="DJV1400" s="482"/>
      <c r="DJW1400" s="482"/>
      <c r="DJX1400" s="482"/>
      <c r="DJY1400" s="482"/>
      <c r="DJZ1400" s="482"/>
      <c r="DKA1400" s="482"/>
      <c r="DKB1400" s="482"/>
      <c r="DKC1400" s="482"/>
      <c r="DKD1400" s="482"/>
      <c r="DKE1400" s="482"/>
      <c r="DKF1400" s="482"/>
      <c r="DKG1400" s="482"/>
      <c r="DKH1400" s="482"/>
      <c r="DKI1400" s="482"/>
      <c r="DKJ1400" s="482"/>
      <c r="DKK1400" s="482"/>
      <c r="DKL1400" s="482"/>
      <c r="DKM1400" s="481"/>
      <c r="DKN1400" s="447"/>
      <c r="DKO1400" s="447"/>
      <c r="DKP1400" s="451"/>
      <c r="DKQ1400" s="451"/>
      <c r="DKR1400" s="451"/>
      <c r="DKS1400" s="451"/>
      <c r="DKT1400" s="451"/>
      <c r="DKU1400" s="451"/>
      <c r="DKV1400" s="451"/>
      <c r="DKW1400" s="451"/>
      <c r="DKX1400" s="451"/>
      <c r="DKY1400" s="451"/>
      <c r="DKZ1400" s="447"/>
      <c r="DLA1400" s="428"/>
      <c r="DLB1400" s="469"/>
      <c r="DLC1400" s="414"/>
      <c r="DLD1400" s="414"/>
      <c r="DLE1400" s="414"/>
      <c r="DLF1400" s="414"/>
      <c r="DLG1400" s="414"/>
      <c r="DLH1400" s="415"/>
      <c r="DLI1400" s="414"/>
      <c r="DLJ1400" s="416"/>
      <c r="DLK1400" s="366"/>
      <c r="DLL1400" s="366"/>
      <c r="DLM1400" s="366"/>
      <c r="DLN1400" s="366"/>
      <c r="DLO1400" s="366"/>
      <c r="DLP1400" s="366"/>
      <c r="DLQ1400" s="366"/>
      <c r="DLR1400" s="366"/>
      <c r="DLS1400" s="419"/>
      <c r="DLT1400" s="480"/>
      <c r="DLU1400" s="482"/>
      <c r="DLV1400" s="482"/>
      <c r="DLW1400" s="482"/>
      <c r="DLX1400" s="482"/>
      <c r="DLY1400" s="482"/>
      <c r="DLZ1400" s="482"/>
      <c r="DMA1400" s="482"/>
      <c r="DMB1400" s="482"/>
      <c r="DMC1400" s="482"/>
      <c r="DMD1400" s="482"/>
      <c r="DME1400" s="482"/>
      <c r="DMF1400" s="482"/>
      <c r="DMG1400" s="482"/>
      <c r="DMH1400" s="482"/>
      <c r="DMI1400" s="482"/>
      <c r="DMJ1400" s="482"/>
      <c r="DMK1400" s="482"/>
      <c r="DML1400" s="482"/>
      <c r="DMM1400" s="481"/>
      <c r="DMN1400" s="447"/>
      <c r="DMO1400" s="447"/>
      <c r="DMP1400" s="451"/>
      <c r="DMQ1400" s="451"/>
      <c r="DMR1400" s="451"/>
      <c r="DMS1400" s="451"/>
      <c r="DMT1400" s="451"/>
      <c r="DMU1400" s="451"/>
      <c r="DMV1400" s="451"/>
      <c r="DMW1400" s="451"/>
      <c r="DMX1400" s="451"/>
      <c r="DMY1400" s="451"/>
      <c r="DMZ1400" s="447"/>
      <c r="DNA1400" s="428"/>
      <c r="DNB1400" s="469"/>
      <c r="DNC1400" s="414"/>
      <c r="DND1400" s="414"/>
      <c r="DNE1400" s="414"/>
      <c r="DNF1400" s="414"/>
      <c r="DNG1400" s="414"/>
      <c r="DNH1400" s="415"/>
      <c r="DNI1400" s="414"/>
      <c r="DNJ1400" s="416"/>
      <c r="DNK1400" s="366"/>
      <c r="DNL1400" s="366"/>
      <c r="DNM1400" s="366"/>
      <c r="DNN1400" s="366"/>
      <c r="DNO1400" s="366"/>
      <c r="DNP1400" s="366"/>
      <c r="DNQ1400" s="366"/>
      <c r="DNR1400" s="366"/>
      <c r="DNS1400" s="419"/>
      <c r="DNT1400" s="480"/>
      <c r="DNU1400" s="482"/>
      <c r="DNV1400" s="482"/>
      <c r="DNW1400" s="482"/>
      <c r="DNX1400" s="482"/>
      <c r="DNY1400" s="482"/>
      <c r="DNZ1400" s="482"/>
      <c r="DOA1400" s="482"/>
      <c r="DOB1400" s="482"/>
      <c r="DOC1400" s="482"/>
      <c r="DOD1400" s="482"/>
      <c r="DOE1400" s="482"/>
      <c r="DOF1400" s="482"/>
      <c r="DOG1400" s="482"/>
      <c r="DOH1400" s="482"/>
      <c r="DOI1400" s="482"/>
      <c r="DOJ1400" s="482"/>
      <c r="DOK1400" s="482"/>
      <c r="DOL1400" s="482"/>
      <c r="DOM1400" s="481"/>
      <c r="DON1400" s="447"/>
      <c r="DOO1400" s="447"/>
      <c r="DOP1400" s="451"/>
      <c r="DOQ1400" s="451"/>
      <c r="DOR1400" s="451"/>
      <c r="DOS1400" s="451"/>
      <c r="DOT1400" s="451"/>
      <c r="DOU1400" s="451"/>
      <c r="DOV1400" s="451"/>
      <c r="DOW1400" s="451"/>
      <c r="DOX1400" s="451"/>
      <c r="DOY1400" s="451"/>
      <c r="DOZ1400" s="447"/>
      <c r="DPA1400" s="428"/>
      <c r="DPB1400" s="469"/>
      <c r="DPC1400" s="414"/>
      <c r="DPD1400" s="414"/>
      <c r="DPE1400" s="414"/>
      <c r="DPF1400" s="414"/>
      <c r="DPG1400" s="414"/>
      <c r="DPH1400" s="415"/>
      <c r="DPI1400" s="414"/>
      <c r="DPJ1400" s="416"/>
      <c r="DPK1400" s="366"/>
      <c r="DPL1400" s="366"/>
      <c r="DPM1400" s="366"/>
      <c r="DPN1400" s="366"/>
      <c r="DPO1400" s="366"/>
      <c r="DPP1400" s="366"/>
      <c r="DPQ1400" s="366"/>
      <c r="DPR1400" s="366"/>
      <c r="DPS1400" s="419"/>
      <c r="DPT1400" s="480"/>
      <c r="DPU1400" s="482"/>
      <c r="DPV1400" s="482"/>
      <c r="DPW1400" s="482"/>
      <c r="DPX1400" s="482"/>
      <c r="DPY1400" s="482"/>
      <c r="DPZ1400" s="482"/>
      <c r="DQA1400" s="482"/>
      <c r="DQB1400" s="482"/>
      <c r="DQC1400" s="482"/>
      <c r="DQD1400" s="482"/>
      <c r="DQE1400" s="482"/>
      <c r="DQF1400" s="482"/>
      <c r="DQG1400" s="482"/>
      <c r="DQH1400" s="482"/>
      <c r="DQI1400" s="482"/>
      <c r="DQJ1400" s="482"/>
      <c r="DQK1400" s="482"/>
      <c r="DQL1400" s="482"/>
      <c r="DQM1400" s="481"/>
      <c r="DQN1400" s="447"/>
      <c r="DQO1400" s="447"/>
      <c r="DQP1400" s="451"/>
      <c r="DQQ1400" s="451"/>
      <c r="DQR1400" s="451"/>
      <c r="DQS1400" s="451"/>
      <c r="DQT1400" s="451"/>
      <c r="DQU1400" s="451"/>
      <c r="DQV1400" s="451"/>
      <c r="DQW1400" s="451"/>
      <c r="DQX1400" s="451"/>
      <c r="DQY1400" s="451"/>
      <c r="DQZ1400" s="447"/>
      <c r="DRA1400" s="428"/>
      <c r="DRB1400" s="469"/>
      <c r="DRC1400" s="414"/>
      <c r="DRD1400" s="414"/>
      <c r="DRE1400" s="414"/>
      <c r="DRF1400" s="414"/>
      <c r="DRG1400" s="414"/>
      <c r="DRH1400" s="415"/>
      <c r="DRI1400" s="414"/>
      <c r="DRJ1400" s="416"/>
      <c r="DRK1400" s="366"/>
      <c r="DRL1400" s="366"/>
      <c r="DRM1400" s="366"/>
      <c r="DRN1400" s="366"/>
      <c r="DRO1400" s="366"/>
      <c r="DRP1400" s="366"/>
      <c r="DRQ1400" s="366"/>
      <c r="DRR1400" s="366"/>
      <c r="DRS1400" s="419"/>
      <c r="DRT1400" s="480"/>
      <c r="DRU1400" s="482"/>
      <c r="DRV1400" s="482"/>
      <c r="DRW1400" s="482"/>
      <c r="DRX1400" s="482"/>
      <c r="DRY1400" s="482"/>
      <c r="DRZ1400" s="482"/>
      <c r="DSA1400" s="482"/>
      <c r="DSB1400" s="482"/>
      <c r="DSC1400" s="482"/>
      <c r="DSD1400" s="482"/>
      <c r="DSE1400" s="482"/>
      <c r="DSF1400" s="482"/>
      <c r="DSG1400" s="482"/>
      <c r="DSH1400" s="482"/>
      <c r="DSI1400" s="482"/>
      <c r="DSJ1400" s="482"/>
      <c r="DSK1400" s="482"/>
      <c r="DSL1400" s="482"/>
      <c r="DSM1400" s="481"/>
      <c r="DSN1400" s="447"/>
      <c r="DSO1400" s="447"/>
      <c r="DSP1400" s="451"/>
      <c r="DSQ1400" s="451"/>
      <c r="DSR1400" s="451"/>
      <c r="DSS1400" s="451"/>
      <c r="DST1400" s="451"/>
      <c r="DSU1400" s="451"/>
      <c r="DSV1400" s="451"/>
      <c r="DSW1400" s="451"/>
      <c r="DSX1400" s="451"/>
      <c r="DSY1400" s="451"/>
      <c r="DSZ1400" s="447"/>
      <c r="DTA1400" s="428"/>
      <c r="DTB1400" s="469"/>
      <c r="DTC1400" s="414"/>
      <c r="DTD1400" s="414"/>
      <c r="DTE1400" s="414"/>
      <c r="DTF1400" s="414"/>
      <c r="DTG1400" s="414"/>
      <c r="DTH1400" s="415"/>
      <c r="DTI1400" s="414"/>
      <c r="DTJ1400" s="416"/>
      <c r="DTK1400" s="366"/>
      <c r="DTL1400" s="366"/>
      <c r="DTM1400" s="366"/>
      <c r="DTN1400" s="366"/>
      <c r="DTO1400" s="366"/>
      <c r="DTP1400" s="366"/>
      <c r="DTQ1400" s="366"/>
      <c r="DTR1400" s="366"/>
      <c r="DTS1400" s="419"/>
      <c r="DTT1400" s="480"/>
      <c r="DTU1400" s="482"/>
      <c r="DTV1400" s="482"/>
      <c r="DTW1400" s="482"/>
      <c r="DTX1400" s="482"/>
      <c r="DTY1400" s="482"/>
      <c r="DTZ1400" s="482"/>
      <c r="DUA1400" s="482"/>
      <c r="DUB1400" s="482"/>
      <c r="DUC1400" s="482"/>
      <c r="DUD1400" s="482"/>
      <c r="DUE1400" s="482"/>
      <c r="DUF1400" s="482"/>
      <c r="DUG1400" s="482"/>
      <c r="DUH1400" s="482"/>
      <c r="DUI1400" s="482"/>
      <c r="DUJ1400" s="482"/>
      <c r="DUK1400" s="482"/>
      <c r="DUL1400" s="482"/>
      <c r="DUM1400" s="481"/>
      <c r="DUN1400" s="447"/>
      <c r="DUO1400" s="447"/>
      <c r="DUP1400" s="451"/>
      <c r="DUQ1400" s="451"/>
      <c r="DUR1400" s="451"/>
      <c r="DUS1400" s="451"/>
      <c r="DUT1400" s="451"/>
      <c r="DUU1400" s="451"/>
      <c r="DUV1400" s="451"/>
      <c r="DUW1400" s="451"/>
      <c r="DUX1400" s="451"/>
      <c r="DUY1400" s="451"/>
      <c r="DUZ1400" s="447"/>
      <c r="DVA1400" s="428"/>
      <c r="DVB1400" s="469"/>
      <c r="DVC1400" s="414"/>
      <c r="DVD1400" s="414"/>
      <c r="DVE1400" s="414"/>
      <c r="DVF1400" s="414"/>
      <c r="DVG1400" s="414"/>
      <c r="DVH1400" s="415"/>
      <c r="DVI1400" s="414"/>
      <c r="DVJ1400" s="416"/>
      <c r="DVK1400" s="366"/>
      <c r="DVL1400" s="366"/>
      <c r="DVM1400" s="366"/>
      <c r="DVN1400" s="366"/>
      <c r="DVO1400" s="366"/>
      <c r="DVP1400" s="366"/>
      <c r="DVQ1400" s="366"/>
      <c r="DVR1400" s="366"/>
      <c r="DVS1400" s="419"/>
      <c r="DVT1400" s="480"/>
      <c r="DVU1400" s="482"/>
      <c r="DVV1400" s="482"/>
      <c r="DVW1400" s="482"/>
      <c r="DVX1400" s="482"/>
      <c r="DVY1400" s="482"/>
      <c r="DVZ1400" s="482"/>
      <c r="DWA1400" s="482"/>
      <c r="DWB1400" s="482"/>
      <c r="DWC1400" s="482"/>
      <c r="DWD1400" s="482"/>
      <c r="DWE1400" s="482"/>
      <c r="DWF1400" s="482"/>
      <c r="DWG1400" s="482"/>
      <c r="DWH1400" s="482"/>
      <c r="DWI1400" s="482"/>
      <c r="DWJ1400" s="482"/>
      <c r="DWK1400" s="482"/>
      <c r="DWL1400" s="482"/>
      <c r="DWM1400" s="481"/>
      <c r="DWN1400" s="447"/>
      <c r="DWO1400" s="447"/>
      <c r="DWP1400" s="451"/>
      <c r="DWQ1400" s="451"/>
      <c r="DWR1400" s="451"/>
      <c r="DWS1400" s="451"/>
      <c r="DWT1400" s="451"/>
      <c r="DWU1400" s="451"/>
      <c r="DWV1400" s="451"/>
      <c r="DWW1400" s="451"/>
      <c r="DWX1400" s="451"/>
      <c r="DWY1400" s="451"/>
      <c r="DWZ1400" s="447"/>
      <c r="DXA1400" s="428"/>
      <c r="DXB1400" s="469"/>
      <c r="DXC1400" s="414"/>
      <c r="DXD1400" s="414"/>
      <c r="DXE1400" s="414"/>
      <c r="DXF1400" s="414"/>
      <c r="DXG1400" s="414"/>
      <c r="DXH1400" s="415"/>
      <c r="DXI1400" s="414"/>
      <c r="DXJ1400" s="416"/>
      <c r="DXK1400" s="366"/>
      <c r="DXL1400" s="366"/>
      <c r="DXM1400" s="366"/>
      <c r="DXN1400" s="366"/>
      <c r="DXO1400" s="366"/>
      <c r="DXP1400" s="366"/>
      <c r="DXQ1400" s="366"/>
      <c r="DXR1400" s="366"/>
      <c r="DXS1400" s="419"/>
      <c r="DXT1400" s="480"/>
      <c r="DXU1400" s="482"/>
      <c r="DXV1400" s="482"/>
      <c r="DXW1400" s="482"/>
      <c r="DXX1400" s="482"/>
      <c r="DXY1400" s="482"/>
      <c r="DXZ1400" s="482"/>
      <c r="DYA1400" s="482"/>
      <c r="DYB1400" s="482"/>
      <c r="DYC1400" s="482"/>
      <c r="DYD1400" s="482"/>
      <c r="DYE1400" s="482"/>
      <c r="DYF1400" s="482"/>
      <c r="DYG1400" s="482"/>
      <c r="DYH1400" s="482"/>
      <c r="DYI1400" s="482"/>
      <c r="DYJ1400" s="482"/>
      <c r="DYK1400" s="482"/>
      <c r="DYL1400" s="482"/>
      <c r="DYM1400" s="481"/>
      <c r="DYN1400" s="447"/>
      <c r="DYO1400" s="447"/>
      <c r="DYP1400" s="451"/>
      <c r="DYQ1400" s="451"/>
      <c r="DYR1400" s="451"/>
      <c r="DYS1400" s="451"/>
      <c r="DYT1400" s="451"/>
      <c r="DYU1400" s="451"/>
      <c r="DYV1400" s="451"/>
      <c r="DYW1400" s="451"/>
      <c r="DYX1400" s="451"/>
      <c r="DYY1400" s="451"/>
      <c r="DYZ1400" s="447"/>
      <c r="DZA1400" s="428"/>
      <c r="DZB1400" s="469"/>
      <c r="DZC1400" s="414"/>
      <c r="DZD1400" s="414"/>
      <c r="DZE1400" s="414"/>
      <c r="DZF1400" s="414"/>
      <c r="DZG1400" s="414"/>
      <c r="DZH1400" s="415"/>
      <c r="DZI1400" s="414"/>
      <c r="DZJ1400" s="416"/>
      <c r="DZK1400" s="366"/>
      <c r="DZL1400" s="366"/>
      <c r="DZM1400" s="366"/>
      <c r="DZN1400" s="366"/>
      <c r="DZO1400" s="366"/>
      <c r="DZP1400" s="366"/>
      <c r="DZQ1400" s="366"/>
      <c r="DZR1400" s="366"/>
      <c r="DZS1400" s="419"/>
      <c r="DZT1400" s="480"/>
      <c r="DZU1400" s="482"/>
      <c r="DZV1400" s="482"/>
      <c r="DZW1400" s="482"/>
      <c r="DZX1400" s="482"/>
      <c r="DZY1400" s="482"/>
      <c r="DZZ1400" s="482"/>
      <c r="EAA1400" s="482"/>
      <c r="EAB1400" s="482"/>
      <c r="EAC1400" s="482"/>
      <c r="EAD1400" s="482"/>
      <c r="EAE1400" s="482"/>
      <c r="EAF1400" s="482"/>
      <c r="EAG1400" s="482"/>
      <c r="EAH1400" s="482"/>
      <c r="EAI1400" s="482"/>
      <c r="EAJ1400" s="482"/>
      <c r="EAK1400" s="482"/>
      <c r="EAL1400" s="482"/>
      <c r="EAM1400" s="481"/>
      <c r="EAN1400" s="447"/>
      <c r="EAO1400" s="447"/>
      <c r="EAP1400" s="451"/>
      <c r="EAQ1400" s="451"/>
      <c r="EAR1400" s="451"/>
      <c r="EAS1400" s="451"/>
      <c r="EAT1400" s="451"/>
      <c r="EAU1400" s="451"/>
      <c r="EAV1400" s="451"/>
      <c r="EAW1400" s="451"/>
      <c r="EAX1400" s="451"/>
      <c r="EAY1400" s="451"/>
      <c r="EAZ1400" s="447"/>
      <c r="EBA1400" s="428"/>
      <c r="EBB1400" s="469"/>
      <c r="EBC1400" s="414"/>
      <c r="EBD1400" s="414"/>
      <c r="EBE1400" s="414"/>
      <c r="EBF1400" s="414"/>
      <c r="EBG1400" s="414"/>
      <c r="EBH1400" s="415"/>
      <c r="EBI1400" s="414"/>
      <c r="EBJ1400" s="416"/>
      <c r="EBK1400" s="366"/>
      <c r="EBL1400" s="366"/>
      <c r="EBM1400" s="366"/>
      <c r="EBN1400" s="366"/>
      <c r="EBO1400" s="366"/>
      <c r="EBP1400" s="366"/>
      <c r="EBQ1400" s="366"/>
      <c r="EBR1400" s="366"/>
      <c r="EBS1400" s="419"/>
      <c r="EBT1400" s="480"/>
      <c r="EBU1400" s="482"/>
      <c r="EBV1400" s="482"/>
      <c r="EBW1400" s="482"/>
      <c r="EBX1400" s="482"/>
      <c r="EBY1400" s="482"/>
      <c r="EBZ1400" s="482"/>
      <c r="ECA1400" s="482"/>
      <c r="ECB1400" s="482"/>
      <c r="ECC1400" s="482"/>
      <c r="ECD1400" s="482"/>
      <c r="ECE1400" s="482"/>
      <c r="ECF1400" s="482"/>
      <c r="ECG1400" s="482"/>
      <c r="ECH1400" s="482"/>
      <c r="ECI1400" s="482"/>
      <c r="ECJ1400" s="482"/>
      <c r="ECK1400" s="482"/>
      <c r="ECL1400" s="482"/>
      <c r="ECM1400" s="481"/>
      <c r="ECN1400" s="447"/>
      <c r="ECO1400" s="447"/>
      <c r="ECP1400" s="451"/>
      <c r="ECQ1400" s="451"/>
      <c r="ECR1400" s="451"/>
      <c r="ECS1400" s="451"/>
      <c r="ECT1400" s="451"/>
      <c r="ECU1400" s="451"/>
      <c r="ECV1400" s="451"/>
      <c r="ECW1400" s="451"/>
      <c r="ECX1400" s="451"/>
      <c r="ECY1400" s="451"/>
      <c r="ECZ1400" s="447"/>
      <c r="EDA1400" s="428"/>
      <c r="EDB1400" s="469"/>
      <c r="EDC1400" s="414"/>
      <c r="EDD1400" s="414"/>
      <c r="EDE1400" s="414"/>
      <c r="EDF1400" s="414"/>
      <c r="EDG1400" s="414"/>
      <c r="EDH1400" s="415"/>
      <c r="EDI1400" s="414"/>
      <c r="EDJ1400" s="416"/>
      <c r="EDK1400" s="366"/>
      <c r="EDL1400" s="366"/>
      <c r="EDM1400" s="366"/>
      <c r="EDN1400" s="366"/>
      <c r="EDO1400" s="366"/>
      <c r="EDP1400" s="366"/>
      <c r="EDQ1400" s="366"/>
      <c r="EDR1400" s="366"/>
      <c r="EDS1400" s="419"/>
      <c r="EDT1400" s="480"/>
      <c r="EDU1400" s="482"/>
      <c r="EDV1400" s="482"/>
      <c r="EDW1400" s="482"/>
      <c r="EDX1400" s="482"/>
      <c r="EDY1400" s="482"/>
      <c r="EDZ1400" s="482"/>
      <c r="EEA1400" s="482"/>
      <c r="EEB1400" s="482"/>
      <c r="EEC1400" s="482"/>
      <c r="EED1400" s="482"/>
      <c r="EEE1400" s="482"/>
      <c r="EEF1400" s="482"/>
      <c r="EEG1400" s="482"/>
      <c r="EEH1400" s="482"/>
      <c r="EEI1400" s="482"/>
      <c r="EEJ1400" s="482"/>
      <c r="EEK1400" s="482"/>
      <c r="EEL1400" s="482"/>
      <c r="EEM1400" s="481"/>
      <c r="EEN1400" s="447"/>
      <c r="EEO1400" s="447"/>
      <c r="EEP1400" s="451"/>
      <c r="EEQ1400" s="451"/>
      <c r="EER1400" s="451"/>
      <c r="EES1400" s="451"/>
      <c r="EET1400" s="451"/>
      <c r="EEU1400" s="451"/>
      <c r="EEV1400" s="451"/>
      <c r="EEW1400" s="451"/>
      <c r="EEX1400" s="451"/>
      <c r="EEY1400" s="451"/>
      <c r="EEZ1400" s="447"/>
      <c r="EFA1400" s="428"/>
      <c r="EFB1400" s="469"/>
      <c r="EFC1400" s="414"/>
      <c r="EFD1400" s="414"/>
      <c r="EFE1400" s="414"/>
      <c r="EFF1400" s="414"/>
      <c r="EFG1400" s="414"/>
      <c r="EFH1400" s="415"/>
      <c r="EFI1400" s="414"/>
      <c r="EFJ1400" s="416"/>
      <c r="EFK1400" s="366"/>
      <c r="EFL1400" s="366"/>
      <c r="EFM1400" s="366"/>
      <c r="EFN1400" s="366"/>
      <c r="EFO1400" s="366"/>
      <c r="EFP1400" s="366"/>
      <c r="EFQ1400" s="366"/>
      <c r="EFR1400" s="366"/>
      <c r="EFS1400" s="419"/>
      <c r="EFT1400" s="480"/>
      <c r="EFU1400" s="482"/>
      <c r="EFV1400" s="482"/>
      <c r="EFW1400" s="482"/>
      <c r="EFX1400" s="482"/>
      <c r="EFY1400" s="482"/>
      <c r="EFZ1400" s="482"/>
      <c r="EGA1400" s="482"/>
      <c r="EGB1400" s="482"/>
      <c r="EGC1400" s="482"/>
      <c r="EGD1400" s="482"/>
      <c r="EGE1400" s="482"/>
      <c r="EGF1400" s="482"/>
      <c r="EGG1400" s="482"/>
      <c r="EGH1400" s="482"/>
      <c r="EGI1400" s="482"/>
      <c r="EGJ1400" s="482"/>
      <c r="EGK1400" s="482"/>
      <c r="EGL1400" s="482"/>
      <c r="EGM1400" s="481"/>
      <c r="EGN1400" s="447"/>
      <c r="EGO1400" s="447"/>
      <c r="EGP1400" s="451"/>
      <c r="EGQ1400" s="451"/>
      <c r="EGR1400" s="451"/>
      <c r="EGS1400" s="451"/>
      <c r="EGT1400" s="451"/>
      <c r="EGU1400" s="451"/>
      <c r="EGV1400" s="451"/>
      <c r="EGW1400" s="451"/>
      <c r="EGX1400" s="451"/>
      <c r="EGY1400" s="451"/>
      <c r="EGZ1400" s="447"/>
      <c r="EHA1400" s="428"/>
      <c r="EHB1400" s="469"/>
      <c r="EHC1400" s="414"/>
      <c r="EHD1400" s="414"/>
      <c r="EHE1400" s="414"/>
      <c r="EHF1400" s="414"/>
      <c r="EHG1400" s="414"/>
      <c r="EHH1400" s="415"/>
      <c r="EHI1400" s="414"/>
      <c r="EHJ1400" s="416"/>
      <c r="EHK1400" s="366"/>
      <c r="EHL1400" s="366"/>
      <c r="EHM1400" s="366"/>
      <c r="EHN1400" s="366"/>
      <c r="EHO1400" s="366"/>
      <c r="EHP1400" s="366"/>
      <c r="EHQ1400" s="366"/>
      <c r="EHR1400" s="366"/>
      <c r="EHS1400" s="419"/>
      <c r="EHT1400" s="480"/>
      <c r="EHU1400" s="482"/>
      <c r="EHV1400" s="482"/>
      <c r="EHW1400" s="482"/>
      <c r="EHX1400" s="482"/>
      <c r="EHY1400" s="482"/>
      <c r="EHZ1400" s="482"/>
      <c r="EIA1400" s="482"/>
      <c r="EIB1400" s="482"/>
      <c r="EIC1400" s="482"/>
      <c r="EID1400" s="482"/>
      <c r="EIE1400" s="482"/>
      <c r="EIF1400" s="482"/>
      <c r="EIG1400" s="482"/>
      <c r="EIH1400" s="482"/>
      <c r="EII1400" s="482"/>
      <c r="EIJ1400" s="482"/>
      <c r="EIK1400" s="482"/>
      <c r="EIL1400" s="482"/>
      <c r="EIM1400" s="481"/>
      <c r="EIN1400" s="447"/>
      <c r="EIO1400" s="447"/>
      <c r="EIP1400" s="451"/>
      <c r="EIQ1400" s="451"/>
      <c r="EIR1400" s="451"/>
      <c r="EIS1400" s="451"/>
      <c r="EIT1400" s="451"/>
      <c r="EIU1400" s="451"/>
      <c r="EIV1400" s="451"/>
      <c r="EIW1400" s="451"/>
      <c r="EIX1400" s="451"/>
      <c r="EIY1400" s="451"/>
      <c r="EIZ1400" s="447"/>
      <c r="EJA1400" s="428"/>
      <c r="EJB1400" s="469"/>
      <c r="EJC1400" s="414"/>
      <c r="EJD1400" s="414"/>
      <c r="EJE1400" s="414"/>
      <c r="EJF1400" s="414"/>
      <c r="EJG1400" s="414"/>
      <c r="EJH1400" s="415"/>
      <c r="EJI1400" s="414"/>
      <c r="EJJ1400" s="416"/>
      <c r="EJK1400" s="366"/>
      <c r="EJL1400" s="366"/>
      <c r="EJM1400" s="366"/>
      <c r="EJN1400" s="366"/>
      <c r="EJO1400" s="366"/>
      <c r="EJP1400" s="366"/>
      <c r="EJQ1400" s="366"/>
      <c r="EJR1400" s="366"/>
      <c r="EJS1400" s="419"/>
      <c r="EJT1400" s="480"/>
      <c r="EJU1400" s="482"/>
      <c r="EJV1400" s="482"/>
      <c r="EJW1400" s="482"/>
      <c r="EJX1400" s="482"/>
      <c r="EJY1400" s="482"/>
      <c r="EJZ1400" s="482"/>
      <c r="EKA1400" s="482"/>
      <c r="EKB1400" s="482"/>
      <c r="EKC1400" s="482"/>
      <c r="EKD1400" s="482"/>
      <c r="EKE1400" s="482"/>
      <c r="EKF1400" s="482"/>
      <c r="EKG1400" s="482"/>
      <c r="EKH1400" s="482"/>
      <c r="EKI1400" s="482"/>
      <c r="EKJ1400" s="482"/>
      <c r="EKK1400" s="482"/>
      <c r="EKL1400" s="482"/>
      <c r="EKM1400" s="481"/>
      <c r="EKN1400" s="447"/>
      <c r="EKO1400" s="447"/>
      <c r="EKP1400" s="451"/>
      <c r="EKQ1400" s="451"/>
      <c r="EKR1400" s="451"/>
      <c r="EKS1400" s="451"/>
      <c r="EKT1400" s="451"/>
      <c r="EKU1400" s="451"/>
      <c r="EKV1400" s="451"/>
      <c r="EKW1400" s="451"/>
      <c r="EKX1400" s="451"/>
      <c r="EKY1400" s="451"/>
      <c r="EKZ1400" s="447"/>
      <c r="ELA1400" s="428"/>
      <c r="ELB1400" s="469"/>
      <c r="ELC1400" s="414"/>
      <c r="ELD1400" s="414"/>
      <c r="ELE1400" s="414"/>
      <c r="ELF1400" s="414"/>
      <c r="ELG1400" s="414"/>
      <c r="ELH1400" s="415"/>
      <c r="ELI1400" s="414"/>
      <c r="ELJ1400" s="416"/>
      <c r="ELK1400" s="366"/>
      <c r="ELL1400" s="366"/>
      <c r="ELM1400" s="366"/>
      <c r="ELN1400" s="366"/>
      <c r="ELO1400" s="366"/>
      <c r="ELP1400" s="366"/>
      <c r="ELQ1400" s="366"/>
      <c r="ELR1400" s="366"/>
      <c r="ELS1400" s="419"/>
      <c r="ELT1400" s="480"/>
      <c r="ELU1400" s="482"/>
      <c r="ELV1400" s="482"/>
      <c r="ELW1400" s="482"/>
      <c r="ELX1400" s="482"/>
      <c r="ELY1400" s="482"/>
      <c r="ELZ1400" s="482"/>
      <c r="EMA1400" s="482"/>
      <c r="EMB1400" s="482"/>
      <c r="EMC1400" s="482"/>
      <c r="EMD1400" s="482"/>
      <c r="EME1400" s="482"/>
      <c r="EMF1400" s="482"/>
      <c r="EMG1400" s="482"/>
      <c r="EMH1400" s="482"/>
      <c r="EMI1400" s="482"/>
      <c r="EMJ1400" s="482"/>
      <c r="EMK1400" s="482"/>
      <c r="EML1400" s="482"/>
      <c r="EMM1400" s="481"/>
      <c r="EMN1400" s="447"/>
      <c r="EMO1400" s="447"/>
      <c r="EMP1400" s="451"/>
      <c r="EMQ1400" s="451"/>
      <c r="EMR1400" s="451"/>
      <c r="EMS1400" s="451"/>
      <c r="EMT1400" s="451"/>
      <c r="EMU1400" s="451"/>
      <c r="EMV1400" s="451"/>
      <c r="EMW1400" s="451"/>
      <c r="EMX1400" s="451"/>
      <c r="EMY1400" s="451"/>
      <c r="EMZ1400" s="447"/>
      <c r="ENA1400" s="428"/>
      <c r="ENB1400" s="469"/>
      <c r="ENC1400" s="414"/>
      <c r="END1400" s="414"/>
      <c r="ENE1400" s="414"/>
      <c r="ENF1400" s="414"/>
      <c r="ENG1400" s="414"/>
      <c r="ENH1400" s="415"/>
      <c r="ENI1400" s="414"/>
      <c r="ENJ1400" s="416"/>
      <c r="ENK1400" s="366"/>
      <c r="ENL1400" s="366"/>
      <c r="ENM1400" s="366"/>
      <c r="ENN1400" s="366"/>
      <c r="ENO1400" s="366"/>
      <c r="ENP1400" s="366"/>
      <c r="ENQ1400" s="366"/>
      <c r="ENR1400" s="366"/>
      <c r="ENS1400" s="419"/>
      <c r="ENT1400" s="480"/>
      <c r="ENU1400" s="482"/>
      <c r="ENV1400" s="482"/>
      <c r="ENW1400" s="482"/>
      <c r="ENX1400" s="482"/>
      <c r="ENY1400" s="482"/>
      <c r="ENZ1400" s="482"/>
      <c r="EOA1400" s="482"/>
      <c r="EOB1400" s="482"/>
      <c r="EOC1400" s="482"/>
      <c r="EOD1400" s="482"/>
      <c r="EOE1400" s="482"/>
      <c r="EOF1400" s="482"/>
      <c r="EOG1400" s="482"/>
      <c r="EOH1400" s="482"/>
      <c r="EOI1400" s="482"/>
      <c r="EOJ1400" s="482"/>
      <c r="EOK1400" s="482"/>
      <c r="EOL1400" s="482"/>
      <c r="EOM1400" s="481"/>
      <c r="EON1400" s="447"/>
      <c r="EOO1400" s="447"/>
      <c r="EOP1400" s="451"/>
      <c r="EOQ1400" s="451"/>
      <c r="EOR1400" s="451"/>
      <c r="EOS1400" s="451"/>
      <c r="EOT1400" s="451"/>
      <c r="EOU1400" s="451"/>
      <c r="EOV1400" s="451"/>
      <c r="EOW1400" s="451"/>
      <c r="EOX1400" s="451"/>
      <c r="EOY1400" s="451"/>
      <c r="EOZ1400" s="447"/>
      <c r="EPA1400" s="428"/>
      <c r="EPB1400" s="469"/>
      <c r="EPC1400" s="414"/>
      <c r="EPD1400" s="414"/>
      <c r="EPE1400" s="414"/>
      <c r="EPF1400" s="414"/>
      <c r="EPG1400" s="414"/>
      <c r="EPH1400" s="415"/>
      <c r="EPI1400" s="414"/>
      <c r="EPJ1400" s="416"/>
      <c r="EPK1400" s="366"/>
      <c r="EPL1400" s="366"/>
      <c r="EPM1400" s="366"/>
      <c r="EPN1400" s="366"/>
      <c r="EPO1400" s="366"/>
      <c r="EPP1400" s="366"/>
      <c r="EPQ1400" s="366"/>
      <c r="EPR1400" s="366"/>
      <c r="EPS1400" s="419"/>
      <c r="EPT1400" s="480"/>
      <c r="EPU1400" s="482"/>
      <c r="EPV1400" s="482"/>
      <c r="EPW1400" s="482"/>
      <c r="EPX1400" s="482"/>
      <c r="EPY1400" s="482"/>
      <c r="EPZ1400" s="482"/>
      <c r="EQA1400" s="482"/>
      <c r="EQB1400" s="482"/>
      <c r="EQC1400" s="482"/>
      <c r="EQD1400" s="482"/>
      <c r="EQE1400" s="482"/>
      <c r="EQF1400" s="482"/>
      <c r="EQG1400" s="482"/>
      <c r="EQH1400" s="482"/>
      <c r="EQI1400" s="482"/>
      <c r="EQJ1400" s="482"/>
      <c r="EQK1400" s="482"/>
      <c r="EQL1400" s="482"/>
      <c r="EQM1400" s="481"/>
      <c r="EQN1400" s="447"/>
      <c r="EQO1400" s="447"/>
      <c r="EQP1400" s="451"/>
      <c r="EQQ1400" s="451"/>
      <c r="EQR1400" s="451"/>
      <c r="EQS1400" s="451"/>
      <c r="EQT1400" s="451"/>
      <c r="EQU1400" s="451"/>
      <c r="EQV1400" s="451"/>
      <c r="EQW1400" s="451"/>
      <c r="EQX1400" s="451"/>
      <c r="EQY1400" s="451"/>
      <c r="EQZ1400" s="447"/>
      <c r="ERA1400" s="428"/>
      <c r="ERB1400" s="469"/>
      <c r="ERC1400" s="414"/>
      <c r="ERD1400" s="414"/>
      <c r="ERE1400" s="414"/>
      <c r="ERF1400" s="414"/>
      <c r="ERG1400" s="414"/>
      <c r="ERH1400" s="415"/>
      <c r="ERI1400" s="414"/>
      <c r="ERJ1400" s="416"/>
      <c r="ERK1400" s="366"/>
      <c r="ERL1400" s="366"/>
      <c r="ERM1400" s="366"/>
      <c r="ERN1400" s="366"/>
      <c r="ERO1400" s="366"/>
      <c r="ERP1400" s="366"/>
      <c r="ERQ1400" s="366"/>
      <c r="ERR1400" s="366"/>
      <c r="ERS1400" s="419"/>
      <c r="ERT1400" s="480"/>
      <c r="ERU1400" s="482"/>
      <c r="ERV1400" s="482"/>
      <c r="ERW1400" s="482"/>
      <c r="ERX1400" s="482"/>
      <c r="ERY1400" s="482"/>
      <c r="ERZ1400" s="482"/>
      <c r="ESA1400" s="482"/>
      <c r="ESB1400" s="482"/>
      <c r="ESC1400" s="482"/>
      <c r="ESD1400" s="482"/>
      <c r="ESE1400" s="482"/>
      <c r="ESF1400" s="482"/>
      <c r="ESG1400" s="482"/>
      <c r="ESH1400" s="482"/>
      <c r="ESI1400" s="482"/>
      <c r="ESJ1400" s="482"/>
      <c r="ESK1400" s="482"/>
      <c r="ESL1400" s="482"/>
      <c r="ESM1400" s="481"/>
      <c r="ESN1400" s="447"/>
      <c r="ESO1400" s="447"/>
      <c r="ESP1400" s="451"/>
      <c r="ESQ1400" s="451"/>
      <c r="ESR1400" s="451"/>
      <c r="ESS1400" s="451"/>
      <c r="EST1400" s="451"/>
      <c r="ESU1400" s="451"/>
      <c r="ESV1400" s="451"/>
      <c r="ESW1400" s="451"/>
      <c r="ESX1400" s="451"/>
      <c r="ESY1400" s="451"/>
      <c r="ESZ1400" s="447"/>
      <c r="ETA1400" s="428"/>
      <c r="ETB1400" s="469"/>
      <c r="ETC1400" s="414"/>
      <c r="ETD1400" s="414"/>
      <c r="ETE1400" s="414"/>
      <c r="ETF1400" s="414"/>
      <c r="ETG1400" s="414"/>
      <c r="ETH1400" s="415"/>
      <c r="ETI1400" s="414"/>
      <c r="ETJ1400" s="416"/>
      <c r="ETK1400" s="366"/>
      <c r="ETL1400" s="366"/>
      <c r="ETM1400" s="366"/>
      <c r="ETN1400" s="366"/>
      <c r="ETO1400" s="366"/>
      <c r="ETP1400" s="366"/>
      <c r="ETQ1400" s="366"/>
      <c r="ETR1400" s="366"/>
      <c r="ETS1400" s="419"/>
      <c r="ETT1400" s="480"/>
      <c r="ETU1400" s="482"/>
      <c r="ETV1400" s="482"/>
      <c r="ETW1400" s="482"/>
      <c r="ETX1400" s="482"/>
      <c r="ETY1400" s="482"/>
      <c r="ETZ1400" s="482"/>
      <c r="EUA1400" s="482"/>
      <c r="EUB1400" s="482"/>
      <c r="EUC1400" s="482"/>
      <c r="EUD1400" s="482"/>
      <c r="EUE1400" s="482"/>
      <c r="EUF1400" s="482"/>
      <c r="EUG1400" s="482"/>
      <c r="EUH1400" s="482"/>
      <c r="EUI1400" s="482"/>
      <c r="EUJ1400" s="482"/>
      <c r="EUK1400" s="482"/>
      <c r="EUL1400" s="482"/>
      <c r="EUM1400" s="481"/>
      <c r="EUN1400" s="447"/>
      <c r="EUO1400" s="447"/>
      <c r="EUP1400" s="451"/>
      <c r="EUQ1400" s="451"/>
      <c r="EUR1400" s="451"/>
      <c r="EUS1400" s="451"/>
      <c r="EUT1400" s="451"/>
      <c r="EUU1400" s="451"/>
      <c r="EUV1400" s="451"/>
      <c r="EUW1400" s="451"/>
      <c r="EUX1400" s="451"/>
      <c r="EUY1400" s="451"/>
      <c r="EUZ1400" s="447"/>
      <c r="EVA1400" s="428"/>
      <c r="EVB1400" s="469"/>
      <c r="EVC1400" s="414"/>
      <c r="EVD1400" s="414"/>
      <c r="EVE1400" s="414"/>
      <c r="EVF1400" s="414"/>
      <c r="EVG1400" s="414"/>
      <c r="EVH1400" s="415"/>
      <c r="EVI1400" s="414"/>
      <c r="EVJ1400" s="416"/>
      <c r="EVK1400" s="366"/>
      <c r="EVL1400" s="366"/>
      <c r="EVM1400" s="366"/>
      <c r="EVN1400" s="366"/>
      <c r="EVO1400" s="366"/>
      <c r="EVP1400" s="366"/>
      <c r="EVQ1400" s="366"/>
      <c r="EVR1400" s="366"/>
      <c r="EVS1400" s="419"/>
      <c r="EVT1400" s="480"/>
      <c r="EVU1400" s="482"/>
      <c r="EVV1400" s="482"/>
      <c r="EVW1400" s="482"/>
      <c r="EVX1400" s="482"/>
      <c r="EVY1400" s="482"/>
      <c r="EVZ1400" s="482"/>
      <c r="EWA1400" s="482"/>
      <c r="EWB1400" s="482"/>
      <c r="EWC1400" s="482"/>
      <c r="EWD1400" s="482"/>
      <c r="EWE1400" s="482"/>
      <c r="EWF1400" s="482"/>
      <c r="EWG1400" s="482"/>
      <c r="EWH1400" s="482"/>
      <c r="EWI1400" s="482"/>
      <c r="EWJ1400" s="482"/>
      <c r="EWK1400" s="482"/>
      <c r="EWL1400" s="482"/>
      <c r="EWM1400" s="481"/>
      <c r="EWN1400" s="447"/>
      <c r="EWO1400" s="447"/>
      <c r="EWP1400" s="451"/>
      <c r="EWQ1400" s="451"/>
      <c r="EWR1400" s="451"/>
      <c r="EWS1400" s="451"/>
      <c r="EWT1400" s="451"/>
      <c r="EWU1400" s="451"/>
      <c r="EWV1400" s="451"/>
      <c r="EWW1400" s="451"/>
      <c r="EWX1400" s="451"/>
      <c r="EWY1400" s="451"/>
      <c r="EWZ1400" s="447"/>
      <c r="EXA1400" s="428"/>
      <c r="EXB1400" s="469"/>
      <c r="EXC1400" s="414"/>
      <c r="EXD1400" s="414"/>
      <c r="EXE1400" s="414"/>
      <c r="EXF1400" s="414"/>
      <c r="EXG1400" s="414"/>
      <c r="EXH1400" s="415"/>
      <c r="EXI1400" s="414"/>
      <c r="EXJ1400" s="416"/>
      <c r="EXK1400" s="366"/>
      <c r="EXL1400" s="366"/>
      <c r="EXM1400" s="366"/>
      <c r="EXN1400" s="366"/>
      <c r="EXO1400" s="366"/>
      <c r="EXP1400" s="366"/>
      <c r="EXQ1400" s="366"/>
      <c r="EXR1400" s="366"/>
      <c r="EXS1400" s="419"/>
      <c r="EXT1400" s="480"/>
      <c r="EXU1400" s="482"/>
      <c r="EXV1400" s="482"/>
      <c r="EXW1400" s="482"/>
      <c r="EXX1400" s="482"/>
      <c r="EXY1400" s="482"/>
      <c r="EXZ1400" s="482"/>
      <c r="EYA1400" s="482"/>
      <c r="EYB1400" s="482"/>
      <c r="EYC1400" s="482"/>
      <c r="EYD1400" s="482"/>
      <c r="EYE1400" s="482"/>
      <c r="EYF1400" s="482"/>
      <c r="EYG1400" s="482"/>
      <c r="EYH1400" s="482"/>
      <c r="EYI1400" s="482"/>
      <c r="EYJ1400" s="482"/>
      <c r="EYK1400" s="482"/>
      <c r="EYL1400" s="482"/>
      <c r="EYM1400" s="481"/>
      <c r="EYN1400" s="447"/>
      <c r="EYO1400" s="447"/>
      <c r="EYP1400" s="451"/>
      <c r="EYQ1400" s="451"/>
      <c r="EYR1400" s="451"/>
      <c r="EYS1400" s="451"/>
      <c r="EYT1400" s="451"/>
      <c r="EYU1400" s="451"/>
      <c r="EYV1400" s="451"/>
      <c r="EYW1400" s="451"/>
      <c r="EYX1400" s="451"/>
      <c r="EYY1400" s="451"/>
      <c r="EYZ1400" s="447"/>
      <c r="EZA1400" s="428"/>
      <c r="EZB1400" s="469"/>
      <c r="EZC1400" s="414"/>
      <c r="EZD1400" s="414"/>
      <c r="EZE1400" s="414"/>
      <c r="EZF1400" s="414"/>
      <c r="EZG1400" s="414"/>
      <c r="EZH1400" s="415"/>
      <c r="EZI1400" s="414"/>
      <c r="EZJ1400" s="416"/>
      <c r="EZK1400" s="366"/>
      <c r="EZL1400" s="366"/>
      <c r="EZM1400" s="366"/>
      <c r="EZN1400" s="366"/>
      <c r="EZO1400" s="366"/>
      <c r="EZP1400" s="366"/>
      <c r="EZQ1400" s="366"/>
      <c r="EZR1400" s="366"/>
      <c r="EZS1400" s="419"/>
      <c r="EZT1400" s="480"/>
      <c r="EZU1400" s="482"/>
      <c r="EZV1400" s="482"/>
      <c r="EZW1400" s="482"/>
      <c r="EZX1400" s="482"/>
      <c r="EZY1400" s="482"/>
      <c r="EZZ1400" s="482"/>
      <c r="FAA1400" s="482"/>
      <c r="FAB1400" s="482"/>
      <c r="FAC1400" s="482"/>
      <c r="FAD1400" s="482"/>
      <c r="FAE1400" s="482"/>
      <c r="FAF1400" s="482"/>
      <c r="FAG1400" s="482"/>
      <c r="FAH1400" s="482"/>
      <c r="FAI1400" s="482"/>
      <c r="FAJ1400" s="482"/>
      <c r="FAK1400" s="482"/>
      <c r="FAL1400" s="482"/>
      <c r="FAM1400" s="481"/>
      <c r="FAN1400" s="447"/>
      <c r="FAO1400" s="447"/>
      <c r="FAP1400" s="451"/>
      <c r="FAQ1400" s="451"/>
      <c r="FAR1400" s="451"/>
      <c r="FAS1400" s="451"/>
      <c r="FAT1400" s="451"/>
      <c r="FAU1400" s="451"/>
      <c r="FAV1400" s="451"/>
      <c r="FAW1400" s="451"/>
      <c r="FAX1400" s="451"/>
      <c r="FAY1400" s="451"/>
      <c r="FAZ1400" s="447"/>
      <c r="FBA1400" s="428"/>
      <c r="FBB1400" s="469"/>
      <c r="FBC1400" s="414"/>
      <c r="FBD1400" s="414"/>
      <c r="FBE1400" s="414"/>
      <c r="FBF1400" s="414"/>
      <c r="FBG1400" s="414"/>
      <c r="FBH1400" s="415"/>
      <c r="FBI1400" s="414"/>
      <c r="FBJ1400" s="416"/>
      <c r="FBK1400" s="366"/>
      <c r="FBL1400" s="366"/>
      <c r="FBM1400" s="366"/>
      <c r="FBN1400" s="366"/>
      <c r="FBO1400" s="366"/>
      <c r="FBP1400" s="366"/>
      <c r="FBQ1400" s="366"/>
      <c r="FBR1400" s="366"/>
      <c r="FBS1400" s="419"/>
      <c r="FBT1400" s="480"/>
      <c r="FBU1400" s="482"/>
      <c r="FBV1400" s="482"/>
      <c r="FBW1400" s="482"/>
      <c r="FBX1400" s="482"/>
      <c r="FBY1400" s="482"/>
      <c r="FBZ1400" s="482"/>
      <c r="FCA1400" s="482"/>
      <c r="FCB1400" s="482"/>
      <c r="FCC1400" s="482"/>
      <c r="FCD1400" s="482"/>
      <c r="FCE1400" s="482"/>
      <c r="FCF1400" s="482"/>
      <c r="FCG1400" s="482"/>
      <c r="FCH1400" s="482"/>
      <c r="FCI1400" s="482"/>
      <c r="FCJ1400" s="482"/>
      <c r="FCK1400" s="482"/>
      <c r="FCL1400" s="482"/>
      <c r="FCM1400" s="481"/>
      <c r="FCN1400" s="447"/>
      <c r="FCO1400" s="447"/>
      <c r="FCP1400" s="451"/>
      <c r="FCQ1400" s="451"/>
      <c r="FCR1400" s="451"/>
      <c r="FCS1400" s="451"/>
      <c r="FCT1400" s="451"/>
      <c r="FCU1400" s="451"/>
      <c r="FCV1400" s="451"/>
      <c r="FCW1400" s="451"/>
      <c r="FCX1400" s="451"/>
      <c r="FCY1400" s="451"/>
      <c r="FCZ1400" s="447"/>
      <c r="FDA1400" s="428"/>
      <c r="FDB1400" s="469"/>
      <c r="FDC1400" s="414"/>
      <c r="FDD1400" s="414"/>
      <c r="FDE1400" s="414"/>
      <c r="FDF1400" s="414"/>
      <c r="FDG1400" s="414"/>
      <c r="FDH1400" s="415"/>
      <c r="FDI1400" s="414"/>
      <c r="FDJ1400" s="416"/>
      <c r="FDK1400" s="366"/>
      <c r="FDL1400" s="366"/>
      <c r="FDM1400" s="366"/>
      <c r="FDN1400" s="366"/>
      <c r="FDO1400" s="366"/>
      <c r="FDP1400" s="366"/>
      <c r="FDQ1400" s="366"/>
      <c r="FDR1400" s="366"/>
      <c r="FDS1400" s="419"/>
      <c r="FDT1400" s="480"/>
      <c r="FDU1400" s="482"/>
      <c r="FDV1400" s="482"/>
      <c r="FDW1400" s="482"/>
      <c r="FDX1400" s="482"/>
      <c r="FDY1400" s="482"/>
      <c r="FDZ1400" s="482"/>
      <c r="FEA1400" s="482"/>
      <c r="FEB1400" s="482"/>
      <c r="FEC1400" s="482"/>
      <c r="FED1400" s="482"/>
      <c r="FEE1400" s="482"/>
      <c r="FEF1400" s="482"/>
      <c r="FEG1400" s="482"/>
      <c r="FEH1400" s="482"/>
      <c r="FEI1400" s="482"/>
      <c r="FEJ1400" s="482"/>
      <c r="FEK1400" s="482"/>
      <c r="FEL1400" s="482"/>
      <c r="FEM1400" s="481"/>
      <c r="FEN1400" s="447"/>
      <c r="FEO1400" s="447"/>
      <c r="FEP1400" s="451"/>
      <c r="FEQ1400" s="451"/>
      <c r="FER1400" s="451"/>
      <c r="FES1400" s="451"/>
      <c r="FET1400" s="451"/>
      <c r="FEU1400" s="451"/>
      <c r="FEV1400" s="451"/>
      <c r="FEW1400" s="451"/>
      <c r="FEX1400" s="451"/>
      <c r="FEY1400" s="451"/>
      <c r="FEZ1400" s="447"/>
      <c r="FFA1400" s="428"/>
      <c r="FFB1400" s="469"/>
      <c r="FFC1400" s="414"/>
      <c r="FFD1400" s="414"/>
      <c r="FFE1400" s="414"/>
      <c r="FFF1400" s="414"/>
      <c r="FFG1400" s="414"/>
      <c r="FFH1400" s="415"/>
      <c r="FFI1400" s="414"/>
      <c r="FFJ1400" s="416"/>
      <c r="FFK1400" s="366"/>
      <c r="FFL1400" s="366"/>
      <c r="FFM1400" s="366"/>
      <c r="FFN1400" s="366"/>
      <c r="FFO1400" s="366"/>
      <c r="FFP1400" s="366"/>
      <c r="FFQ1400" s="366"/>
      <c r="FFR1400" s="366"/>
      <c r="FFS1400" s="419"/>
      <c r="FFT1400" s="480"/>
      <c r="FFU1400" s="482"/>
      <c r="FFV1400" s="482"/>
      <c r="FFW1400" s="482"/>
      <c r="FFX1400" s="482"/>
      <c r="FFY1400" s="482"/>
      <c r="FFZ1400" s="482"/>
      <c r="FGA1400" s="482"/>
      <c r="FGB1400" s="482"/>
      <c r="FGC1400" s="482"/>
      <c r="FGD1400" s="482"/>
      <c r="FGE1400" s="482"/>
      <c r="FGF1400" s="482"/>
      <c r="FGG1400" s="482"/>
      <c r="FGH1400" s="482"/>
      <c r="FGI1400" s="482"/>
      <c r="FGJ1400" s="482"/>
      <c r="FGK1400" s="482"/>
      <c r="FGL1400" s="482"/>
      <c r="FGM1400" s="481"/>
      <c r="FGN1400" s="447"/>
      <c r="FGO1400" s="447"/>
      <c r="FGP1400" s="451"/>
      <c r="FGQ1400" s="451"/>
      <c r="FGR1400" s="451"/>
      <c r="FGS1400" s="451"/>
      <c r="FGT1400" s="451"/>
      <c r="FGU1400" s="451"/>
      <c r="FGV1400" s="451"/>
      <c r="FGW1400" s="451"/>
      <c r="FGX1400" s="451"/>
      <c r="FGY1400" s="451"/>
      <c r="FGZ1400" s="447"/>
      <c r="FHA1400" s="428"/>
      <c r="FHB1400" s="469"/>
      <c r="FHC1400" s="414"/>
      <c r="FHD1400" s="414"/>
      <c r="FHE1400" s="414"/>
      <c r="FHF1400" s="414"/>
      <c r="FHG1400" s="414"/>
      <c r="FHH1400" s="415"/>
      <c r="FHI1400" s="414"/>
      <c r="FHJ1400" s="416"/>
      <c r="FHK1400" s="366"/>
      <c r="FHL1400" s="366"/>
      <c r="FHM1400" s="366"/>
      <c r="FHN1400" s="366"/>
      <c r="FHO1400" s="366"/>
      <c r="FHP1400" s="366"/>
      <c r="FHQ1400" s="366"/>
      <c r="FHR1400" s="366"/>
      <c r="FHS1400" s="419"/>
      <c r="FHT1400" s="480"/>
      <c r="FHU1400" s="482"/>
      <c r="FHV1400" s="482"/>
      <c r="FHW1400" s="482"/>
      <c r="FHX1400" s="482"/>
      <c r="FHY1400" s="482"/>
      <c r="FHZ1400" s="482"/>
      <c r="FIA1400" s="482"/>
      <c r="FIB1400" s="482"/>
      <c r="FIC1400" s="482"/>
      <c r="FID1400" s="482"/>
      <c r="FIE1400" s="482"/>
      <c r="FIF1400" s="482"/>
      <c r="FIG1400" s="482"/>
      <c r="FIH1400" s="482"/>
      <c r="FII1400" s="482"/>
      <c r="FIJ1400" s="482"/>
      <c r="FIK1400" s="482"/>
      <c r="FIL1400" s="482"/>
      <c r="FIM1400" s="481"/>
      <c r="FIN1400" s="447"/>
      <c r="FIO1400" s="447"/>
      <c r="FIP1400" s="451"/>
      <c r="FIQ1400" s="451"/>
      <c r="FIR1400" s="451"/>
      <c r="FIS1400" s="451"/>
      <c r="FIT1400" s="451"/>
      <c r="FIU1400" s="451"/>
      <c r="FIV1400" s="451"/>
      <c r="FIW1400" s="451"/>
      <c r="FIX1400" s="451"/>
      <c r="FIY1400" s="451"/>
      <c r="FIZ1400" s="447"/>
      <c r="FJA1400" s="428"/>
      <c r="FJB1400" s="469"/>
      <c r="FJC1400" s="414"/>
      <c r="FJD1400" s="414"/>
      <c r="FJE1400" s="414"/>
      <c r="FJF1400" s="414"/>
      <c r="FJG1400" s="414"/>
      <c r="FJH1400" s="415"/>
      <c r="FJI1400" s="414"/>
      <c r="FJJ1400" s="416"/>
      <c r="FJK1400" s="366"/>
      <c r="FJL1400" s="366"/>
      <c r="FJM1400" s="366"/>
      <c r="FJN1400" s="366"/>
      <c r="FJO1400" s="366"/>
      <c r="FJP1400" s="366"/>
      <c r="FJQ1400" s="366"/>
      <c r="FJR1400" s="366"/>
      <c r="FJS1400" s="419"/>
      <c r="FJT1400" s="480"/>
      <c r="FJU1400" s="482"/>
      <c r="FJV1400" s="482"/>
      <c r="FJW1400" s="482"/>
      <c r="FJX1400" s="482"/>
      <c r="FJY1400" s="482"/>
      <c r="FJZ1400" s="482"/>
      <c r="FKA1400" s="482"/>
      <c r="FKB1400" s="482"/>
      <c r="FKC1400" s="482"/>
      <c r="FKD1400" s="482"/>
      <c r="FKE1400" s="482"/>
      <c r="FKF1400" s="482"/>
      <c r="FKG1400" s="482"/>
      <c r="FKH1400" s="482"/>
      <c r="FKI1400" s="482"/>
      <c r="FKJ1400" s="482"/>
      <c r="FKK1400" s="482"/>
      <c r="FKL1400" s="482"/>
      <c r="FKM1400" s="481"/>
      <c r="FKN1400" s="447"/>
      <c r="FKO1400" s="447"/>
      <c r="FKP1400" s="451"/>
      <c r="FKQ1400" s="451"/>
      <c r="FKR1400" s="451"/>
      <c r="FKS1400" s="451"/>
      <c r="FKT1400" s="451"/>
      <c r="FKU1400" s="451"/>
      <c r="FKV1400" s="451"/>
      <c r="FKW1400" s="451"/>
      <c r="FKX1400" s="451"/>
      <c r="FKY1400" s="451"/>
      <c r="FKZ1400" s="447"/>
      <c r="FLA1400" s="428"/>
      <c r="FLB1400" s="469"/>
      <c r="FLC1400" s="414"/>
      <c r="FLD1400" s="414"/>
      <c r="FLE1400" s="414"/>
      <c r="FLF1400" s="414"/>
      <c r="FLG1400" s="414"/>
      <c r="FLH1400" s="415"/>
      <c r="FLI1400" s="414"/>
      <c r="FLJ1400" s="416"/>
      <c r="FLK1400" s="366"/>
      <c r="FLL1400" s="366"/>
      <c r="FLM1400" s="366"/>
      <c r="FLN1400" s="366"/>
      <c r="FLO1400" s="366"/>
      <c r="FLP1400" s="366"/>
      <c r="FLQ1400" s="366"/>
      <c r="FLR1400" s="366"/>
      <c r="FLS1400" s="419"/>
      <c r="FLT1400" s="480"/>
      <c r="FLU1400" s="482"/>
      <c r="FLV1400" s="482"/>
      <c r="FLW1400" s="482"/>
      <c r="FLX1400" s="482"/>
      <c r="FLY1400" s="482"/>
      <c r="FLZ1400" s="482"/>
      <c r="FMA1400" s="482"/>
      <c r="FMB1400" s="482"/>
      <c r="FMC1400" s="482"/>
      <c r="FMD1400" s="482"/>
      <c r="FME1400" s="482"/>
      <c r="FMF1400" s="482"/>
      <c r="FMG1400" s="482"/>
      <c r="FMH1400" s="482"/>
      <c r="FMI1400" s="482"/>
      <c r="FMJ1400" s="482"/>
      <c r="FMK1400" s="482"/>
      <c r="FML1400" s="482"/>
      <c r="FMM1400" s="481"/>
      <c r="FMN1400" s="447"/>
      <c r="FMO1400" s="447"/>
      <c r="FMP1400" s="451"/>
      <c r="FMQ1400" s="451"/>
      <c r="FMR1400" s="451"/>
      <c r="FMS1400" s="451"/>
      <c r="FMT1400" s="451"/>
      <c r="FMU1400" s="451"/>
      <c r="FMV1400" s="451"/>
      <c r="FMW1400" s="451"/>
      <c r="FMX1400" s="451"/>
      <c r="FMY1400" s="451"/>
      <c r="FMZ1400" s="447"/>
      <c r="FNA1400" s="428"/>
      <c r="FNB1400" s="469"/>
      <c r="FNC1400" s="414"/>
      <c r="FND1400" s="414"/>
      <c r="FNE1400" s="414"/>
      <c r="FNF1400" s="414"/>
      <c r="FNG1400" s="414"/>
      <c r="FNH1400" s="415"/>
      <c r="FNI1400" s="414"/>
      <c r="FNJ1400" s="416"/>
      <c r="FNK1400" s="366"/>
      <c r="FNL1400" s="366"/>
      <c r="FNM1400" s="366"/>
      <c r="FNN1400" s="366"/>
      <c r="FNO1400" s="366"/>
      <c r="FNP1400" s="366"/>
      <c r="FNQ1400" s="366"/>
      <c r="FNR1400" s="366"/>
      <c r="FNS1400" s="419"/>
      <c r="FNT1400" s="480"/>
      <c r="FNU1400" s="482"/>
      <c r="FNV1400" s="482"/>
      <c r="FNW1400" s="482"/>
      <c r="FNX1400" s="482"/>
      <c r="FNY1400" s="482"/>
      <c r="FNZ1400" s="482"/>
      <c r="FOA1400" s="482"/>
      <c r="FOB1400" s="482"/>
      <c r="FOC1400" s="482"/>
      <c r="FOD1400" s="482"/>
      <c r="FOE1400" s="482"/>
      <c r="FOF1400" s="482"/>
      <c r="FOG1400" s="482"/>
      <c r="FOH1400" s="482"/>
      <c r="FOI1400" s="482"/>
      <c r="FOJ1400" s="482"/>
      <c r="FOK1400" s="482"/>
      <c r="FOL1400" s="482"/>
      <c r="FOM1400" s="481"/>
      <c r="FON1400" s="447"/>
      <c r="FOO1400" s="447"/>
      <c r="FOP1400" s="451"/>
      <c r="FOQ1400" s="451"/>
      <c r="FOR1400" s="451"/>
      <c r="FOS1400" s="451"/>
      <c r="FOT1400" s="451"/>
      <c r="FOU1400" s="451"/>
      <c r="FOV1400" s="451"/>
      <c r="FOW1400" s="451"/>
      <c r="FOX1400" s="451"/>
      <c r="FOY1400" s="451"/>
      <c r="FOZ1400" s="447"/>
      <c r="FPA1400" s="428"/>
      <c r="FPB1400" s="469"/>
      <c r="FPC1400" s="414"/>
      <c r="FPD1400" s="414"/>
      <c r="FPE1400" s="414"/>
      <c r="FPF1400" s="414"/>
      <c r="FPG1400" s="414"/>
      <c r="FPH1400" s="415"/>
      <c r="FPI1400" s="414"/>
      <c r="FPJ1400" s="416"/>
      <c r="FPK1400" s="366"/>
      <c r="FPL1400" s="366"/>
      <c r="FPM1400" s="366"/>
      <c r="FPN1400" s="366"/>
      <c r="FPO1400" s="366"/>
      <c r="FPP1400" s="366"/>
      <c r="FPQ1400" s="366"/>
      <c r="FPR1400" s="366"/>
      <c r="FPS1400" s="419"/>
      <c r="FPT1400" s="480"/>
      <c r="FPU1400" s="482"/>
      <c r="FPV1400" s="482"/>
      <c r="FPW1400" s="482"/>
      <c r="FPX1400" s="482"/>
      <c r="FPY1400" s="482"/>
      <c r="FPZ1400" s="482"/>
      <c r="FQA1400" s="482"/>
      <c r="FQB1400" s="482"/>
      <c r="FQC1400" s="482"/>
      <c r="FQD1400" s="482"/>
      <c r="FQE1400" s="482"/>
      <c r="FQF1400" s="482"/>
      <c r="FQG1400" s="482"/>
      <c r="FQH1400" s="482"/>
      <c r="FQI1400" s="482"/>
      <c r="FQJ1400" s="482"/>
      <c r="FQK1400" s="482"/>
      <c r="FQL1400" s="482"/>
      <c r="FQM1400" s="481"/>
      <c r="FQN1400" s="447"/>
      <c r="FQO1400" s="447"/>
      <c r="FQP1400" s="451"/>
      <c r="FQQ1400" s="451"/>
      <c r="FQR1400" s="451"/>
      <c r="FQS1400" s="451"/>
      <c r="FQT1400" s="451"/>
      <c r="FQU1400" s="451"/>
      <c r="FQV1400" s="451"/>
      <c r="FQW1400" s="451"/>
      <c r="FQX1400" s="451"/>
      <c r="FQY1400" s="451"/>
      <c r="FQZ1400" s="447"/>
      <c r="FRA1400" s="428"/>
      <c r="FRB1400" s="469"/>
      <c r="FRC1400" s="414"/>
      <c r="FRD1400" s="414"/>
      <c r="FRE1400" s="414"/>
      <c r="FRF1400" s="414"/>
      <c r="FRG1400" s="414"/>
      <c r="FRH1400" s="415"/>
      <c r="FRI1400" s="414"/>
      <c r="FRJ1400" s="416"/>
      <c r="FRK1400" s="366"/>
      <c r="FRL1400" s="366"/>
      <c r="FRM1400" s="366"/>
      <c r="FRN1400" s="366"/>
      <c r="FRO1400" s="366"/>
      <c r="FRP1400" s="366"/>
      <c r="FRQ1400" s="366"/>
      <c r="FRR1400" s="366"/>
      <c r="FRS1400" s="419"/>
      <c r="FRT1400" s="480"/>
      <c r="FRU1400" s="482"/>
      <c r="FRV1400" s="482"/>
      <c r="FRW1400" s="482"/>
      <c r="FRX1400" s="482"/>
      <c r="FRY1400" s="482"/>
      <c r="FRZ1400" s="482"/>
      <c r="FSA1400" s="482"/>
      <c r="FSB1400" s="482"/>
      <c r="FSC1400" s="482"/>
      <c r="FSD1400" s="482"/>
      <c r="FSE1400" s="482"/>
      <c r="FSF1400" s="482"/>
      <c r="FSG1400" s="482"/>
      <c r="FSH1400" s="482"/>
      <c r="FSI1400" s="482"/>
      <c r="FSJ1400" s="482"/>
      <c r="FSK1400" s="482"/>
      <c r="FSL1400" s="482"/>
      <c r="FSM1400" s="481"/>
      <c r="FSN1400" s="447"/>
      <c r="FSO1400" s="447"/>
      <c r="FSP1400" s="451"/>
      <c r="FSQ1400" s="451"/>
      <c r="FSR1400" s="451"/>
      <c r="FSS1400" s="451"/>
      <c r="FST1400" s="451"/>
      <c r="FSU1400" s="451"/>
      <c r="FSV1400" s="451"/>
      <c r="FSW1400" s="451"/>
      <c r="FSX1400" s="451"/>
      <c r="FSY1400" s="451"/>
      <c r="FSZ1400" s="447"/>
      <c r="FTA1400" s="428"/>
      <c r="FTB1400" s="469"/>
      <c r="FTC1400" s="414"/>
      <c r="FTD1400" s="414"/>
      <c r="FTE1400" s="414"/>
      <c r="FTF1400" s="414"/>
      <c r="FTG1400" s="414"/>
      <c r="FTH1400" s="415"/>
      <c r="FTI1400" s="414"/>
      <c r="FTJ1400" s="416"/>
      <c r="FTK1400" s="366"/>
      <c r="FTL1400" s="366"/>
      <c r="FTM1400" s="366"/>
      <c r="FTN1400" s="366"/>
      <c r="FTO1400" s="366"/>
      <c r="FTP1400" s="366"/>
      <c r="FTQ1400" s="366"/>
      <c r="FTR1400" s="366"/>
      <c r="FTS1400" s="419"/>
      <c r="FTT1400" s="480"/>
      <c r="FTU1400" s="482"/>
      <c r="FTV1400" s="482"/>
      <c r="FTW1400" s="482"/>
      <c r="FTX1400" s="482"/>
      <c r="FTY1400" s="482"/>
      <c r="FTZ1400" s="482"/>
      <c r="FUA1400" s="482"/>
      <c r="FUB1400" s="482"/>
      <c r="FUC1400" s="482"/>
      <c r="FUD1400" s="482"/>
      <c r="FUE1400" s="482"/>
      <c r="FUF1400" s="482"/>
      <c r="FUG1400" s="482"/>
      <c r="FUH1400" s="482"/>
      <c r="FUI1400" s="482"/>
      <c r="FUJ1400" s="482"/>
      <c r="FUK1400" s="482"/>
      <c r="FUL1400" s="482"/>
      <c r="FUM1400" s="481"/>
      <c r="FUN1400" s="447"/>
      <c r="FUO1400" s="447"/>
      <c r="FUP1400" s="451"/>
      <c r="FUQ1400" s="451"/>
      <c r="FUR1400" s="451"/>
      <c r="FUS1400" s="451"/>
      <c r="FUT1400" s="451"/>
      <c r="FUU1400" s="451"/>
      <c r="FUV1400" s="451"/>
      <c r="FUW1400" s="451"/>
      <c r="FUX1400" s="451"/>
      <c r="FUY1400" s="451"/>
      <c r="FUZ1400" s="447"/>
      <c r="FVA1400" s="428"/>
      <c r="FVB1400" s="469"/>
      <c r="FVC1400" s="414"/>
      <c r="FVD1400" s="414"/>
      <c r="FVE1400" s="414"/>
      <c r="FVF1400" s="414"/>
      <c r="FVG1400" s="414"/>
      <c r="FVH1400" s="415"/>
      <c r="FVI1400" s="414"/>
      <c r="FVJ1400" s="416"/>
      <c r="FVK1400" s="366"/>
      <c r="FVL1400" s="366"/>
      <c r="FVM1400" s="366"/>
      <c r="FVN1400" s="366"/>
      <c r="FVO1400" s="366"/>
      <c r="FVP1400" s="366"/>
      <c r="FVQ1400" s="366"/>
      <c r="FVR1400" s="366"/>
      <c r="FVS1400" s="419"/>
      <c r="FVT1400" s="480"/>
      <c r="FVU1400" s="482"/>
      <c r="FVV1400" s="482"/>
      <c r="FVW1400" s="482"/>
      <c r="FVX1400" s="482"/>
      <c r="FVY1400" s="482"/>
      <c r="FVZ1400" s="482"/>
      <c r="FWA1400" s="482"/>
      <c r="FWB1400" s="482"/>
      <c r="FWC1400" s="482"/>
      <c r="FWD1400" s="482"/>
      <c r="FWE1400" s="482"/>
      <c r="FWF1400" s="482"/>
      <c r="FWG1400" s="482"/>
      <c r="FWH1400" s="482"/>
      <c r="FWI1400" s="482"/>
      <c r="FWJ1400" s="482"/>
      <c r="FWK1400" s="482"/>
      <c r="FWL1400" s="482"/>
      <c r="FWM1400" s="481"/>
      <c r="FWN1400" s="447"/>
      <c r="FWO1400" s="447"/>
      <c r="FWP1400" s="451"/>
      <c r="FWQ1400" s="451"/>
      <c r="FWR1400" s="451"/>
      <c r="FWS1400" s="451"/>
      <c r="FWT1400" s="451"/>
      <c r="FWU1400" s="451"/>
      <c r="FWV1400" s="451"/>
      <c r="FWW1400" s="451"/>
      <c r="FWX1400" s="451"/>
      <c r="FWY1400" s="451"/>
      <c r="FWZ1400" s="447"/>
      <c r="FXA1400" s="428"/>
      <c r="FXB1400" s="469"/>
      <c r="FXC1400" s="414"/>
      <c r="FXD1400" s="414"/>
      <c r="FXE1400" s="414"/>
      <c r="FXF1400" s="414"/>
      <c r="FXG1400" s="414"/>
      <c r="FXH1400" s="415"/>
      <c r="FXI1400" s="414"/>
      <c r="FXJ1400" s="416"/>
      <c r="FXK1400" s="366"/>
      <c r="FXL1400" s="366"/>
      <c r="FXM1400" s="366"/>
      <c r="FXN1400" s="366"/>
      <c r="FXO1400" s="366"/>
      <c r="FXP1400" s="366"/>
      <c r="FXQ1400" s="366"/>
      <c r="FXR1400" s="366"/>
      <c r="FXS1400" s="419"/>
      <c r="FXT1400" s="480"/>
      <c r="FXU1400" s="482"/>
      <c r="FXV1400" s="482"/>
      <c r="FXW1400" s="482"/>
      <c r="FXX1400" s="482"/>
      <c r="FXY1400" s="482"/>
      <c r="FXZ1400" s="482"/>
      <c r="FYA1400" s="482"/>
      <c r="FYB1400" s="482"/>
      <c r="FYC1400" s="482"/>
      <c r="FYD1400" s="482"/>
      <c r="FYE1400" s="482"/>
      <c r="FYF1400" s="482"/>
      <c r="FYG1400" s="482"/>
      <c r="FYH1400" s="482"/>
      <c r="FYI1400" s="482"/>
      <c r="FYJ1400" s="482"/>
      <c r="FYK1400" s="482"/>
      <c r="FYL1400" s="482"/>
      <c r="FYM1400" s="481"/>
      <c r="FYN1400" s="447"/>
      <c r="FYO1400" s="447"/>
      <c r="FYP1400" s="451"/>
      <c r="FYQ1400" s="451"/>
      <c r="FYR1400" s="451"/>
      <c r="FYS1400" s="451"/>
      <c r="FYT1400" s="451"/>
      <c r="FYU1400" s="451"/>
      <c r="FYV1400" s="451"/>
      <c r="FYW1400" s="451"/>
      <c r="FYX1400" s="451"/>
      <c r="FYY1400" s="451"/>
      <c r="FYZ1400" s="447"/>
      <c r="FZA1400" s="428"/>
      <c r="FZB1400" s="469"/>
      <c r="FZC1400" s="414"/>
      <c r="FZD1400" s="414"/>
      <c r="FZE1400" s="414"/>
      <c r="FZF1400" s="414"/>
      <c r="FZG1400" s="414"/>
      <c r="FZH1400" s="415"/>
      <c r="FZI1400" s="414"/>
      <c r="FZJ1400" s="416"/>
      <c r="FZK1400" s="366"/>
      <c r="FZL1400" s="366"/>
      <c r="FZM1400" s="366"/>
      <c r="FZN1400" s="366"/>
      <c r="FZO1400" s="366"/>
      <c r="FZP1400" s="366"/>
      <c r="FZQ1400" s="366"/>
      <c r="FZR1400" s="366"/>
      <c r="FZS1400" s="419"/>
      <c r="FZT1400" s="480"/>
      <c r="FZU1400" s="482"/>
      <c r="FZV1400" s="482"/>
      <c r="FZW1400" s="482"/>
      <c r="FZX1400" s="482"/>
      <c r="FZY1400" s="482"/>
      <c r="FZZ1400" s="482"/>
      <c r="GAA1400" s="482"/>
      <c r="GAB1400" s="482"/>
      <c r="GAC1400" s="482"/>
      <c r="GAD1400" s="482"/>
      <c r="GAE1400" s="482"/>
      <c r="GAF1400" s="482"/>
      <c r="GAG1400" s="482"/>
      <c r="GAH1400" s="482"/>
      <c r="GAI1400" s="482"/>
      <c r="GAJ1400" s="482"/>
      <c r="GAK1400" s="482"/>
      <c r="GAL1400" s="482"/>
      <c r="GAM1400" s="481"/>
      <c r="GAN1400" s="447"/>
      <c r="GAO1400" s="447"/>
      <c r="GAP1400" s="451"/>
      <c r="GAQ1400" s="451"/>
      <c r="GAR1400" s="451"/>
      <c r="GAS1400" s="451"/>
      <c r="GAT1400" s="451"/>
      <c r="GAU1400" s="451"/>
      <c r="GAV1400" s="451"/>
      <c r="GAW1400" s="451"/>
      <c r="GAX1400" s="451"/>
      <c r="GAY1400" s="451"/>
      <c r="GAZ1400" s="447"/>
      <c r="GBA1400" s="428"/>
      <c r="GBB1400" s="469"/>
      <c r="GBC1400" s="414"/>
      <c r="GBD1400" s="414"/>
      <c r="GBE1400" s="414"/>
      <c r="GBF1400" s="414"/>
      <c r="GBG1400" s="414"/>
      <c r="GBH1400" s="415"/>
      <c r="GBI1400" s="414"/>
      <c r="GBJ1400" s="416"/>
      <c r="GBK1400" s="366"/>
      <c r="GBL1400" s="366"/>
      <c r="GBM1400" s="366"/>
      <c r="GBN1400" s="366"/>
      <c r="GBO1400" s="366"/>
      <c r="GBP1400" s="366"/>
      <c r="GBQ1400" s="366"/>
      <c r="GBR1400" s="366"/>
      <c r="GBS1400" s="419"/>
      <c r="GBT1400" s="480"/>
      <c r="GBU1400" s="482"/>
      <c r="GBV1400" s="482"/>
      <c r="GBW1400" s="482"/>
      <c r="GBX1400" s="482"/>
      <c r="GBY1400" s="482"/>
      <c r="GBZ1400" s="482"/>
      <c r="GCA1400" s="482"/>
      <c r="GCB1400" s="482"/>
      <c r="GCC1400" s="482"/>
      <c r="GCD1400" s="482"/>
      <c r="GCE1400" s="482"/>
      <c r="GCF1400" s="482"/>
      <c r="GCG1400" s="482"/>
      <c r="GCH1400" s="482"/>
      <c r="GCI1400" s="482"/>
      <c r="GCJ1400" s="482"/>
      <c r="GCK1400" s="482"/>
      <c r="GCL1400" s="482"/>
      <c r="GCM1400" s="481"/>
      <c r="GCN1400" s="447"/>
      <c r="GCO1400" s="447"/>
      <c r="GCP1400" s="451"/>
      <c r="GCQ1400" s="451"/>
      <c r="GCR1400" s="451"/>
      <c r="GCS1400" s="451"/>
      <c r="GCT1400" s="451"/>
      <c r="GCU1400" s="451"/>
      <c r="GCV1400" s="451"/>
      <c r="GCW1400" s="451"/>
      <c r="GCX1400" s="451"/>
      <c r="GCY1400" s="451"/>
      <c r="GCZ1400" s="447"/>
      <c r="GDA1400" s="428"/>
      <c r="GDB1400" s="469"/>
      <c r="GDC1400" s="414"/>
      <c r="GDD1400" s="414"/>
      <c r="GDE1400" s="414"/>
      <c r="GDF1400" s="414"/>
      <c r="GDG1400" s="414"/>
      <c r="GDH1400" s="415"/>
      <c r="GDI1400" s="414"/>
      <c r="GDJ1400" s="416"/>
      <c r="GDK1400" s="366"/>
      <c r="GDL1400" s="366"/>
      <c r="GDM1400" s="366"/>
      <c r="GDN1400" s="366"/>
      <c r="GDO1400" s="366"/>
      <c r="GDP1400" s="366"/>
      <c r="GDQ1400" s="366"/>
      <c r="GDR1400" s="366"/>
      <c r="GDS1400" s="419"/>
      <c r="GDT1400" s="480"/>
      <c r="GDU1400" s="482"/>
      <c r="GDV1400" s="482"/>
      <c r="GDW1400" s="482"/>
      <c r="GDX1400" s="482"/>
      <c r="GDY1400" s="482"/>
      <c r="GDZ1400" s="482"/>
      <c r="GEA1400" s="482"/>
      <c r="GEB1400" s="482"/>
      <c r="GEC1400" s="482"/>
      <c r="GED1400" s="482"/>
      <c r="GEE1400" s="482"/>
      <c r="GEF1400" s="482"/>
      <c r="GEG1400" s="482"/>
      <c r="GEH1400" s="482"/>
      <c r="GEI1400" s="482"/>
      <c r="GEJ1400" s="482"/>
      <c r="GEK1400" s="482"/>
      <c r="GEL1400" s="482"/>
      <c r="GEM1400" s="481"/>
      <c r="GEN1400" s="447"/>
      <c r="GEO1400" s="447"/>
      <c r="GEP1400" s="451"/>
      <c r="GEQ1400" s="451"/>
      <c r="GER1400" s="451"/>
      <c r="GES1400" s="451"/>
      <c r="GET1400" s="451"/>
      <c r="GEU1400" s="451"/>
      <c r="GEV1400" s="451"/>
      <c r="GEW1400" s="451"/>
      <c r="GEX1400" s="451"/>
      <c r="GEY1400" s="451"/>
      <c r="GEZ1400" s="447"/>
      <c r="GFA1400" s="428"/>
      <c r="GFB1400" s="469"/>
      <c r="GFC1400" s="414"/>
      <c r="GFD1400" s="414"/>
      <c r="GFE1400" s="414"/>
      <c r="GFF1400" s="414"/>
      <c r="GFG1400" s="414"/>
      <c r="GFH1400" s="415"/>
      <c r="GFI1400" s="414"/>
      <c r="GFJ1400" s="416"/>
      <c r="GFK1400" s="366"/>
      <c r="GFL1400" s="366"/>
      <c r="GFM1400" s="366"/>
      <c r="GFN1400" s="366"/>
      <c r="GFO1400" s="366"/>
      <c r="GFP1400" s="366"/>
      <c r="GFQ1400" s="366"/>
      <c r="GFR1400" s="366"/>
      <c r="GFS1400" s="419"/>
      <c r="GFT1400" s="480"/>
      <c r="GFU1400" s="482"/>
      <c r="GFV1400" s="482"/>
      <c r="GFW1400" s="482"/>
      <c r="GFX1400" s="482"/>
      <c r="GFY1400" s="482"/>
      <c r="GFZ1400" s="482"/>
      <c r="GGA1400" s="482"/>
      <c r="GGB1400" s="482"/>
      <c r="GGC1400" s="482"/>
      <c r="GGD1400" s="482"/>
      <c r="GGE1400" s="482"/>
      <c r="GGF1400" s="482"/>
      <c r="GGG1400" s="482"/>
      <c r="GGH1400" s="482"/>
      <c r="GGI1400" s="482"/>
      <c r="GGJ1400" s="482"/>
      <c r="GGK1400" s="482"/>
      <c r="GGL1400" s="482"/>
      <c r="GGM1400" s="481"/>
      <c r="GGN1400" s="447"/>
      <c r="GGO1400" s="447"/>
      <c r="GGP1400" s="451"/>
      <c r="GGQ1400" s="451"/>
      <c r="GGR1400" s="451"/>
      <c r="GGS1400" s="451"/>
      <c r="GGT1400" s="451"/>
      <c r="GGU1400" s="451"/>
      <c r="GGV1400" s="451"/>
      <c r="GGW1400" s="451"/>
      <c r="GGX1400" s="451"/>
      <c r="GGY1400" s="451"/>
      <c r="GGZ1400" s="447"/>
      <c r="GHA1400" s="428"/>
      <c r="GHB1400" s="469"/>
      <c r="GHC1400" s="414"/>
      <c r="GHD1400" s="414"/>
      <c r="GHE1400" s="414"/>
      <c r="GHF1400" s="414"/>
      <c r="GHG1400" s="414"/>
      <c r="GHH1400" s="415"/>
      <c r="GHI1400" s="414"/>
      <c r="GHJ1400" s="416"/>
      <c r="GHK1400" s="366"/>
      <c r="GHL1400" s="366"/>
      <c r="GHM1400" s="366"/>
      <c r="GHN1400" s="366"/>
      <c r="GHO1400" s="366"/>
      <c r="GHP1400" s="366"/>
      <c r="GHQ1400" s="366"/>
      <c r="GHR1400" s="366"/>
      <c r="GHS1400" s="419"/>
      <c r="GHT1400" s="480"/>
      <c r="GHU1400" s="482"/>
      <c r="GHV1400" s="482"/>
      <c r="GHW1400" s="482"/>
      <c r="GHX1400" s="482"/>
      <c r="GHY1400" s="482"/>
      <c r="GHZ1400" s="482"/>
      <c r="GIA1400" s="482"/>
      <c r="GIB1400" s="482"/>
      <c r="GIC1400" s="482"/>
      <c r="GID1400" s="482"/>
      <c r="GIE1400" s="482"/>
      <c r="GIF1400" s="482"/>
      <c r="GIG1400" s="482"/>
      <c r="GIH1400" s="482"/>
      <c r="GII1400" s="482"/>
      <c r="GIJ1400" s="482"/>
      <c r="GIK1400" s="482"/>
      <c r="GIL1400" s="482"/>
      <c r="GIM1400" s="481"/>
      <c r="GIN1400" s="447"/>
      <c r="GIO1400" s="447"/>
      <c r="GIP1400" s="451"/>
      <c r="GIQ1400" s="451"/>
      <c r="GIR1400" s="451"/>
      <c r="GIS1400" s="451"/>
      <c r="GIT1400" s="451"/>
      <c r="GIU1400" s="451"/>
      <c r="GIV1400" s="451"/>
      <c r="GIW1400" s="451"/>
      <c r="GIX1400" s="451"/>
      <c r="GIY1400" s="451"/>
      <c r="GIZ1400" s="447"/>
      <c r="GJA1400" s="428"/>
      <c r="GJB1400" s="469"/>
      <c r="GJC1400" s="414"/>
      <c r="GJD1400" s="414"/>
      <c r="GJE1400" s="414"/>
      <c r="GJF1400" s="414"/>
      <c r="GJG1400" s="414"/>
      <c r="GJH1400" s="415"/>
      <c r="GJI1400" s="414"/>
      <c r="GJJ1400" s="416"/>
      <c r="GJK1400" s="366"/>
      <c r="GJL1400" s="366"/>
      <c r="GJM1400" s="366"/>
      <c r="GJN1400" s="366"/>
      <c r="GJO1400" s="366"/>
      <c r="GJP1400" s="366"/>
      <c r="GJQ1400" s="366"/>
      <c r="GJR1400" s="366"/>
      <c r="GJS1400" s="419"/>
      <c r="GJT1400" s="480"/>
      <c r="GJU1400" s="482"/>
      <c r="GJV1400" s="482"/>
      <c r="GJW1400" s="482"/>
      <c r="GJX1400" s="482"/>
      <c r="GJY1400" s="482"/>
      <c r="GJZ1400" s="482"/>
      <c r="GKA1400" s="482"/>
      <c r="GKB1400" s="482"/>
      <c r="GKC1400" s="482"/>
      <c r="GKD1400" s="482"/>
      <c r="GKE1400" s="482"/>
      <c r="GKF1400" s="482"/>
      <c r="GKG1400" s="482"/>
      <c r="GKH1400" s="482"/>
      <c r="GKI1400" s="482"/>
      <c r="GKJ1400" s="482"/>
      <c r="GKK1400" s="482"/>
      <c r="GKL1400" s="482"/>
      <c r="GKM1400" s="481"/>
      <c r="GKN1400" s="447"/>
      <c r="GKO1400" s="447"/>
      <c r="GKP1400" s="451"/>
      <c r="GKQ1400" s="451"/>
      <c r="GKR1400" s="451"/>
      <c r="GKS1400" s="451"/>
      <c r="GKT1400" s="451"/>
      <c r="GKU1400" s="451"/>
      <c r="GKV1400" s="451"/>
      <c r="GKW1400" s="451"/>
      <c r="GKX1400" s="451"/>
      <c r="GKY1400" s="451"/>
      <c r="GKZ1400" s="447"/>
      <c r="GLA1400" s="428"/>
      <c r="GLB1400" s="469"/>
      <c r="GLC1400" s="414"/>
      <c r="GLD1400" s="414"/>
      <c r="GLE1400" s="414"/>
      <c r="GLF1400" s="414"/>
      <c r="GLG1400" s="414"/>
      <c r="GLH1400" s="415"/>
      <c r="GLI1400" s="414"/>
      <c r="GLJ1400" s="416"/>
      <c r="GLK1400" s="366"/>
      <c r="GLL1400" s="366"/>
      <c r="GLM1400" s="366"/>
      <c r="GLN1400" s="366"/>
      <c r="GLO1400" s="366"/>
      <c r="GLP1400" s="366"/>
      <c r="GLQ1400" s="366"/>
      <c r="GLR1400" s="366"/>
      <c r="GLS1400" s="419"/>
      <c r="GLT1400" s="480"/>
      <c r="GLU1400" s="482"/>
      <c r="GLV1400" s="482"/>
      <c r="GLW1400" s="482"/>
      <c r="GLX1400" s="482"/>
      <c r="GLY1400" s="482"/>
      <c r="GLZ1400" s="482"/>
      <c r="GMA1400" s="482"/>
      <c r="GMB1400" s="482"/>
      <c r="GMC1400" s="482"/>
      <c r="GMD1400" s="482"/>
      <c r="GME1400" s="482"/>
      <c r="GMF1400" s="482"/>
      <c r="GMG1400" s="482"/>
      <c r="GMH1400" s="482"/>
      <c r="GMI1400" s="482"/>
      <c r="GMJ1400" s="482"/>
      <c r="GMK1400" s="482"/>
      <c r="GML1400" s="482"/>
      <c r="GMM1400" s="481"/>
      <c r="GMN1400" s="447"/>
      <c r="GMO1400" s="447"/>
      <c r="GMP1400" s="451"/>
      <c r="GMQ1400" s="451"/>
      <c r="GMR1400" s="451"/>
      <c r="GMS1400" s="451"/>
      <c r="GMT1400" s="451"/>
      <c r="GMU1400" s="451"/>
      <c r="GMV1400" s="451"/>
      <c r="GMW1400" s="451"/>
      <c r="GMX1400" s="451"/>
      <c r="GMY1400" s="451"/>
      <c r="GMZ1400" s="447"/>
      <c r="GNA1400" s="428"/>
      <c r="GNB1400" s="469"/>
      <c r="GNC1400" s="414"/>
      <c r="GND1400" s="414"/>
      <c r="GNE1400" s="414"/>
      <c r="GNF1400" s="414"/>
      <c r="GNG1400" s="414"/>
      <c r="GNH1400" s="415"/>
      <c r="GNI1400" s="414"/>
      <c r="GNJ1400" s="416"/>
      <c r="GNK1400" s="366"/>
      <c r="GNL1400" s="366"/>
      <c r="GNM1400" s="366"/>
      <c r="GNN1400" s="366"/>
      <c r="GNO1400" s="366"/>
      <c r="GNP1400" s="366"/>
      <c r="GNQ1400" s="366"/>
      <c r="GNR1400" s="366"/>
      <c r="GNS1400" s="419"/>
      <c r="GNT1400" s="480"/>
      <c r="GNU1400" s="482"/>
      <c r="GNV1400" s="482"/>
      <c r="GNW1400" s="482"/>
      <c r="GNX1400" s="482"/>
      <c r="GNY1400" s="482"/>
      <c r="GNZ1400" s="482"/>
      <c r="GOA1400" s="482"/>
      <c r="GOB1400" s="482"/>
      <c r="GOC1400" s="482"/>
      <c r="GOD1400" s="482"/>
      <c r="GOE1400" s="482"/>
      <c r="GOF1400" s="482"/>
      <c r="GOG1400" s="482"/>
      <c r="GOH1400" s="482"/>
      <c r="GOI1400" s="482"/>
      <c r="GOJ1400" s="482"/>
      <c r="GOK1400" s="482"/>
      <c r="GOL1400" s="482"/>
      <c r="GOM1400" s="481"/>
      <c r="GON1400" s="447"/>
      <c r="GOO1400" s="447"/>
      <c r="GOP1400" s="451"/>
      <c r="GOQ1400" s="451"/>
      <c r="GOR1400" s="451"/>
      <c r="GOS1400" s="451"/>
      <c r="GOT1400" s="451"/>
      <c r="GOU1400" s="451"/>
      <c r="GOV1400" s="451"/>
      <c r="GOW1400" s="451"/>
      <c r="GOX1400" s="451"/>
      <c r="GOY1400" s="451"/>
      <c r="GOZ1400" s="447"/>
      <c r="GPA1400" s="428"/>
      <c r="GPB1400" s="469"/>
      <c r="GPC1400" s="414"/>
      <c r="GPD1400" s="414"/>
      <c r="GPE1400" s="414"/>
      <c r="GPF1400" s="414"/>
      <c r="GPG1400" s="414"/>
      <c r="GPH1400" s="415"/>
      <c r="GPI1400" s="414"/>
      <c r="GPJ1400" s="416"/>
      <c r="GPK1400" s="366"/>
      <c r="GPL1400" s="366"/>
      <c r="GPM1400" s="366"/>
      <c r="GPN1400" s="366"/>
      <c r="GPO1400" s="366"/>
      <c r="GPP1400" s="366"/>
      <c r="GPQ1400" s="366"/>
      <c r="GPR1400" s="366"/>
      <c r="GPS1400" s="419"/>
      <c r="GPT1400" s="480"/>
      <c r="GPU1400" s="482"/>
      <c r="GPV1400" s="482"/>
      <c r="GPW1400" s="482"/>
      <c r="GPX1400" s="482"/>
      <c r="GPY1400" s="482"/>
      <c r="GPZ1400" s="482"/>
      <c r="GQA1400" s="482"/>
      <c r="GQB1400" s="482"/>
      <c r="GQC1400" s="482"/>
      <c r="GQD1400" s="482"/>
      <c r="GQE1400" s="482"/>
      <c r="GQF1400" s="482"/>
      <c r="GQG1400" s="482"/>
      <c r="GQH1400" s="482"/>
      <c r="GQI1400" s="482"/>
      <c r="GQJ1400" s="482"/>
      <c r="GQK1400" s="482"/>
      <c r="GQL1400" s="482"/>
      <c r="GQM1400" s="481"/>
      <c r="GQN1400" s="447"/>
      <c r="GQO1400" s="447"/>
      <c r="GQP1400" s="451"/>
      <c r="GQQ1400" s="451"/>
      <c r="GQR1400" s="451"/>
      <c r="GQS1400" s="451"/>
      <c r="GQT1400" s="451"/>
      <c r="GQU1400" s="451"/>
      <c r="GQV1400" s="451"/>
      <c r="GQW1400" s="451"/>
      <c r="GQX1400" s="451"/>
      <c r="GQY1400" s="451"/>
      <c r="GQZ1400" s="447"/>
      <c r="GRA1400" s="428"/>
      <c r="GRB1400" s="469"/>
      <c r="GRC1400" s="414"/>
      <c r="GRD1400" s="414"/>
      <c r="GRE1400" s="414"/>
      <c r="GRF1400" s="414"/>
      <c r="GRG1400" s="414"/>
      <c r="GRH1400" s="415"/>
      <c r="GRI1400" s="414"/>
      <c r="GRJ1400" s="416"/>
      <c r="GRK1400" s="366"/>
      <c r="GRL1400" s="366"/>
      <c r="GRM1400" s="366"/>
      <c r="GRN1400" s="366"/>
      <c r="GRO1400" s="366"/>
      <c r="GRP1400" s="366"/>
      <c r="GRQ1400" s="366"/>
      <c r="GRR1400" s="366"/>
      <c r="GRS1400" s="419"/>
      <c r="GRT1400" s="480"/>
      <c r="GRU1400" s="482"/>
      <c r="GRV1400" s="482"/>
      <c r="GRW1400" s="482"/>
      <c r="GRX1400" s="482"/>
      <c r="GRY1400" s="482"/>
      <c r="GRZ1400" s="482"/>
      <c r="GSA1400" s="482"/>
      <c r="GSB1400" s="482"/>
      <c r="GSC1400" s="482"/>
      <c r="GSD1400" s="482"/>
      <c r="GSE1400" s="482"/>
      <c r="GSF1400" s="482"/>
      <c r="GSG1400" s="482"/>
      <c r="GSH1400" s="482"/>
      <c r="GSI1400" s="482"/>
      <c r="GSJ1400" s="482"/>
      <c r="GSK1400" s="482"/>
      <c r="GSL1400" s="482"/>
      <c r="GSM1400" s="481"/>
      <c r="GSN1400" s="447"/>
      <c r="GSO1400" s="447"/>
      <c r="GSP1400" s="451"/>
      <c r="GSQ1400" s="451"/>
      <c r="GSR1400" s="451"/>
      <c r="GSS1400" s="451"/>
      <c r="GST1400" s="451"/>
      <c r="GSU1400" s="451"/>
      <c r="GSV1400" s="451"/>
      <c r="GSW1400" s="451"/>
      <c r="GSX1400" s="451"/>
      <c r="GSY1400" s="451"/>
      <c r="GSZ1400" s="447"/>
      <c r="GTA1400" s="428"/>
      <c r="GTB1400" s="469"/>
      <c r="GTC1400" s="414"/>
      <c r="GTD1400" s="414"/>
      <c r="GTE1400" s="414"/>
      <c r="GTF1400" s="414"/>
      <c r="GTG1400" s="414"/>
      <c r="GTH1400" s="415"/>
      <c r="GTI1400" s="414"/>
      <c r="GTJ1400" s="416"/>
      <c r="GTK1400" s="366"/>
      <c r="GTL1400" s="366"/>
      <c r="GTM1400" s="366"/>
      <c r="GTN1400" s="366"/>
      <c r="GTO1400" s="366"/>
      <c r="GTP1400" s="366"/>
      <c r="GTQ1400" s="366"/>
      <c r="GTR1400" s="366"/>
      <c r="GTS1400" s="419"/>
      <c r="GTT1400" s="480"/>
      <c r="GTU1400" s="482"/>
      <c r="GTV1400" s="482"/>
      <c r="GTW1400" s="482"/>
      <c r="GTX1400" s="482"/>
      <c r="GTY1400" s="482"/>
      <c r="GTZ1400" s="482"/>
      <c r="GUA1400" s="482"/>
      <c r="GUB1400" s="482"/>
      <c r="GUC1400" s="482"/>
      <c r="GUD1400" s="482"/>
      <c r="GUE1400" s="482"/>
      <c r="GUF1400" s="482"/>
      <c r="GUG1400" s="482"/>
      <c r="GUH1400" s="482"/>
      <c r="GUI1400" s="482"/>
      <c r="GUJ1400" s="482"/>
      <c r="GUK1400" s="482"/>
      <c r="GUL1400" s="482"/>
      <c r="GUM1400" s="481"/>
      <c r="GUN1400" s="447"/>
      <c r="GUO1400" s="447"/>
      <c r="GUP1400" s="451"/>
      <c r="GUQ1400" s="451"/>
      <c r="GUR1400" s="451"/>
      <c r="GUS1400" s="451"/>
      <c r="GUT1400" s="451"/>
      <c r="GUU1400" s="451"/>
      <c r="GUV1400" s="451"/>
      <c r="GUW1400" s="451"/>
      <c r="GUX1400" s="451"/>
      <c r="GUY1400" s="451"/>
      <c r="GUZ1400" s="447"/>
      <c r="GVA1400" s="428"/>
      <c r="GVB1400" s="469"/>
      <c r="GVC1400" s="414"/>
      <c r="GVD1400" s="414"/>
      <c r="GVE1400" s="414"/>
      <c r="GVF1400" s="414"/>
      <c r="GVG1400" s="414"/>
      <c r="GVH1400" s="415"/>
      <c r="GVI1400" s="414"/>
      <c r="GVJ1400" s="416"/>
      <c r="GVK1400" s="366"/>
      <c r="GVL1400" s="366"/>
      <c r="GVM1400" s="366"/>
      <c r="GVN1400" s="366"/>
      <c r="GVO1400" s="366"/>
      <c r="GVP1400" s="366"/>
      <c r="GVQ1400" s="366"/>
      <c r="GVR1400" s="366"/>
      <c r="GVS1400" s="419"/>
      <c r="GVT1400" s="480"/>
      <c r="GVU1400" s="482"/>
      <c r="GVV1400" s="482"/>
      <c r="GVW1400" s="482"/>
      <c r="GVX1400" s="482"/>
      <c r="GVY1400" s="482"/>
      <c r="GVZ1400" s="482"/>
      <c r="GWA1400" s="482"/>
      <c r="GWB1400" s="482"/>
      <c r="GWC1400" s="482"/>
      <c r="GWD1400" s="482"/>
      <c r="GWE1400" s="482"/>
      <c r="GWF1400" s="482"/>
      <c r="GWG1400" s="482"/>
      <c r="GWH1400" s="482"/>
      <c r="GWI1400" s="482"/>
      <c r="GWJ1400" s="482"/>
      <c r="GWK1400" s="482"/>
      <c r="GWL1400" s="482"/>
      <c r="GWM1400" s="481"/>
      <c r="GWN1400" s="447"/>
      <c r="GWO1400" s="447"/>
      <c r="GWP1400" s="451"/>
      <c r="GWQ1400" s="451"/>
      <c r="GWR1400" s="451"/>
      <c r="GWS1400" s="451"/>
      <c r="GWT1400" s="451"/>
      <c r="GWU1400" s="451"/>
      <c r="GWV1400" s="451"/>
      <c r="GWW1400" s="451"/>
      <c r="GWX1400" s="451"/>
      <c r="GWY1400" s="451"/>
      <c r="GWZ1400" s="447"/>
      <c r="GXA1400" s="428"/>
      <c r="GXB1400" s="469"/>
      <c r="GXC1400" s="414"/>
      <c r="GXD1400" s="414"/>
      <c r="GXE1400" s="414"/>
      <c r="GXF1400" s="414"/>
      <c r="GXG1400" s="414"/>
      <c r="GXH1400" s="415"/>
      <c r="GXI1400" s="414"/>
      <c r="GXJ1400" s="416"/>
      <c r="GXK1400" s="366"/>
      <c r="GXL1400" s="366"/>
      <c r="GXM1400" s="366"/>
      <c r="GXN1400" s="366"/>
      <c r="GXO1400" s="366"/>
      <c r="GXP1400" s="366"/>
      <c r="GXQ1400" s="366"/>
      <c r="GXR1400" s="366"/>
      <c r="GXS1400" s="419"/>
      <c r="GXT1400" s="480"/>
      <c r="GXU1400" s="482"/>
      <c r="GXV1400" s="482"/>
      <c r="GXW1400" s="482"/>
      <c r="GXX1400" s="482"/>
      <c r="GXY1400" s="482"/>
      <c r="GXZ1400" s="482"/>
      <c r="GYA1400" s="482"/>
      <c r="GYB1400" s="482"/>
      <c r="GYC1400" s="482"/>
      <c r="GYD1400" s="482"/>
      <c r="GYE1400" s="482"/>
      <c r="GYF1400" s="482"/>
      <c r="GYG1400" s="482"/>
      <c r="GYH1400" s="482"/>
      <c r="GYI1400" s="482"/>
      <c r="GYJ1400" s="482"/>
      <c r="GYK1400" s="482"/>
      <c r="GYL1400" s="482"/>
      <c r="GYM1400" s="481"/>
      <c r="GYN1400" s="447"/>
      <c r="GYO1400" s="447"/>
      <c r="GYP1400" s="451"/>
      <c r="GYQ1400" s="451"/>
      <c r="GYR1400" s="451"/>
      <c r="GYS1400" s="451"/>
      <c r="GYT1400" s="451"/>
      <c r="GYU1400" s="451"/>
      <c r="GYV1400" s="451"/>
      <c r="GYW1400" s="451"/>
      <c r="GYX1400" s="451"/>
      <c r="GYY1400" s="451"/>
      <c r="GYZ1400" s="447"/>
      <c r="GZA1400" s="428"/>
      <c r="GZB1400" s="469"/>
      <c r="GZC1400" s="414"/>
      <c r="GZD1400" s="414"/>
      <c r="GZE1400" s="414"/>
      <c r="GZF1400" s="414"/>
      <c r="GZG1400" s="414"/>
      <c r="GZH1400" s="415"/>
      <c r="GZI1400" s="414"/>
      <c r="GZJ1400" s="416"/>
      <c r="GZK1400" s="366"/>
      <c r="GZL1400" s="366"/>
      <c r="GZM1400" s="366"/>
      <c r="GZN1400" s="366"/>
      <c r="GZO1400" s="366"/>
      <c r="GZP1400" s="366"/>
      <c r="GZQ1400" s="366"/>
      <c r="GZR1400" s="366"/>
      <c r="GZS1400" s="419"/>
      <c r="GZT1400" s="480"/>
      <c r="GZU1400" s="482"/>
      <c r="GZV1400" s="482"/>
      <c r="GZW1400" s="482"/>
      <c r="GZX1400" s="482"/>
      <c r="GZY1400" s="482"/>
      <c r="GZZ1400" s="482"/>
      <c r="HAA1400" s="482"/>
      <c r="HAB1400" s="482"/>
      <c r="HAC1400" s="482"/>
      <c r="HAD1400" s="482"/>
      <c r="HAE1400" s="482"/>
      <c r="HAF1400" s="482"/>
      <c r="HAG1400" s="482"/>
      <c r="HAH1400" s="482"/>
      <c r="HAI1400" s="482"/>
      <c r="HAJ1400" s="482"/>
      <c r="HAK1400" s="482"/>
      <c r="HAL1400" s="482"/>
      <c r="HAM1400" s="481"/>
      <c r="HAN1400" s="447"/>
      <c r="HAO1400" s="447"/>
      <c r="HAP1400" s="451"/>
      <c r="HAQ1400" s="451"/>
      <c r="HAR1400" s="451"/>
      <c r="HAS1400" s="451"/>
      <c r="HAT1400" s="451"/>
      <c r="HAU1400" s="451"/>
      <c r="HAV1400" s="451"/>
      <c r="HAW1400" s="451"/>
      <c r="HAX1400" s="451"/>
      <c r="HAY1400" s="451"/>
      <c r="HAZ1400" s="447"/>
      <c r="HBA1400" s="428"/>
      <c r="HBB1400" s="469"/>
      <c r="HBC1400" s="414"/>
      <c r="HBD1400" s="414"/>
      <c r="HBE1400" s="414"/>
      <c r="HBF1400" s="414"/>
      <c r="HBG1400" s="414"/>
      <c r="HBH1400" s="415"/>
      <c r="HBI1400" s="414"/>
      <c r="HBJ1400" s="416"/>
      <c r="HBK1400" s="366"/>
      <c r="HBL1400" s="366"/>
      <c r="HBM1400" s="366"/>
      <c r="HBN1400" s="366"/>
      <c r="HBO1400" s="366"/>
      <c r="HBP1400" s="366"/>
      <c r="HBQ1400" s="366"/>
      <c r="HBR1400" s="366"/>
      <c r="HBS1400" s="419"/>
      <c r="HBT1400" s="480"/>
      <c r="HBU1400" s="482"/>
      <c r="HBV1400" s="482"/>
      <c r="HBW1400" s="482"/>
      <c r="HBX1400" s="482"/>
      <c r="HBY1400" s="482"/>
      <c r="HBZ1400" s="482"/>
      <c r="HCA1400" s="482"/>
      <c r="HCB1400" s="482"/>
      <c r="HCC1400" s="482"/>
      <c r="HCD1400" s="482"/>
      <c r="HCE1400" s="482"/>
      <c r="HCF1400" s="482"/>
      <c r="HCG1400" s="482"/>
      <c r="HCH1400" s="482"/>
      <c r="HCI1400" s="482"/>
      <c r="HCJ1400" s="482"/>
      <c r="HCK1400" s="482"/>
      <c r="HCL1400" s="482"/>
      <c r="HCM1400" s="481"/>
      <c r="HCN1400" s="447"/>
      <c r="HCO1400" s="447"/>
      <c r="HCP1400" s="451"/>
      <c r="HCQ1400" s="451"/>
      <c r="HCR1400" s="451"/>
      <c r="HCS1400" s="451"/>
      <c r="HCT1400" s="451"/>
      <c r="HCU1400" s="451"/>
      <c r="HCV1400" s="451"/>
      <c r="HCW1400" s="451"/>
      <c r="HCX1400" s="451"/>
      <c r="HCY1400" s="451"/>
      <c r="HCZ1400" s="447"/>
      <c r="HDA1400" s="428"/>
      <c r="HDB1400" s="469"/>
      <c r="HDC1400" s="414"/>
      <c r="HDD1400" s="414"/>
      <c r="HDE1400" s="414"/>
      <c r="HDF1400" s="414"/>
      <c r="HDG1400" s="414"/>
      <c r="HDH1400" s="415"/>
      <c r="HDI1400" s="414"/>
      <c r="HDJ1400" s="416"/>
      <c r="HDK1400" s="366"/>
      <c r="HDL1400" s="366"/>
      <c r="HDM1400" s="366"/>
      <c r="HDN1400" s="366"/>
      <c r="HDO1400" s="366"/>
      <c r="HDP1400" s="366"/>
      <c r="HDQ1400" s="366"/>
      <c r="HDR1400" s="366"/>
      <c r="HDS1400" s="419"/>
      <c r="HDT1400" s="480"/>
      <c r="HDU1400" s="482"/>
      <c r="HDV1400" s="482"/>
      <c r="HDW1400" s="482"/>
      <c r="HDX1400" s="482"/>
      <c r="HDY1400" s="482"/>
      <c r="HDZ1400" s="482"/>
      <c r="HEA1400" s="482"/>
      <c r="HEB1400" s="482"/>
      <c r="HEC1400" s="482"/>
      <c r="HED1400" s="482"/>
      <c r="HEE1400" s="482"/>
      <c r="HEF1400" s="482"/>
      <c r="HEG1400" s="482"/>
      <c r="HEH1400" s="482"/>
      <c r="HEI1400" s="482"/>
      <c r="HEJ1400" s="482"/>
      <c r="HEK1400" s="482"/>
      <c r="HEL1400" s="482"/>
      <c r="HEM1400" s="481"/>
      <c r="HEN1400" s="447"/>
      <c r="HEO1400" s="447"/>
      <c r="HEP1400" s="451"/>
      <c r="HEQ1400" s="451"/>
      <c r="HER1400" s="451"/>
      <c r="HES1400" s="451"/>
      <c r="HET1400" s="451"/>
      <c r="HEU1400" s="451"/>
      <c r="HEV1400" s="451"/>
      <c r="HEW1400" s="451"/>
      <c r="HEX1400" s="451"/>
      <c r="HEY1400" s="451"/>
      <c r="HEZ1400" s="447"/>
      <c r="HFA1400" s="428"/>
      <c r="HFB1400" s="469"/>
      <c r="HFC1400" s="414"/>
      <c r="HFD1400" s="414"/>
      <c r="HFE1400" s="414"/>
      <c r="HFF1400" s="414"/>
      <c r="HFG1400" s="414"/>
      <c r="HFH1400" s="415"/>
      <c r="HFI1400" s="414"/>
      <c r="HFJ1400" s="416"/>
      <c r="HFK1400" s="366"/>
      <c r="HFL1400" s="366"/>
      <c r="HFM1400" s="366"/>
      <c r="HFN1400" s="366"/>
      <c r="HFO1400" s="366"/>
      <c r="HFP1400" s="366"/>
      <c r="HFQ1400" s="366"/>
      <c r="HFR1400" s="366"/>
      <c r="HFS1400" s="419"/>
      <c r="HFT1400" s="480"/>
      <c r="HFU1400" s="482"/>
      <c r="HFV1400" s="482"/>
      <c r="HFW1400" s="482"/>
      <c r="HFX1400" s="482"/>
      <c r="HFY1400" s="482"/>
      <c r="HFZ1400" s="482"/>
      <c r="HGA1400" s="482"/>
      <c r="HGB1400" s="482"/>
      <c r="HGC1400" s="482"/>
      <c r="HGD1400" s="482"/>
      <c r="HGE1400" s="482"/>
      <c r="HGF1400" s="482"/>
      <c r="HGG1400" s="482"/>
      <c r="HGH1400" s="482"/>
      <c r="HGI1400" s="482"/>
      <c r="HGJ1400" s="482"/>
      <c r="HGK1400" s="482"/>
      <c r="HGL1400" s="482"/>
      <c r="HGM1400" s="481"/>
      <c r="HGN1400" s="447"/>
      <c r="HGO1400" s="447"/>
      <c r="HGP1400" s="451"/>
      <c r="HGQ1400" s="451"/>
      <c r="HGR1400" s="451"/>
      <c r="HGS1400" s="451"/>
      <c r="HGT1400" s="451"/>
      <c r="HGU1400" s="451"/>
      <c r="HGV1400" s="451"/>
      <c r="HGW1400" s="451"/>
      <c r="HGX1400" s="451"/>
      <c r="HGY1400" s="451"/>
      <c r="HGZ1400" s="447"/>
      <c r="HHA1400" s="428"/>
      <c r="HHB1400" s="469"/>
      <c r="HHC1400" s="414"/>
      <c r="HHD1400" s="414"/>
      <c r="HHE1400" s="414"/>
      <c r="HHF1400" s="414"/>
      <c r="HHG1400" s="414"/>
      <c r="HHH1400" s="415"/>
      <c r="HHI1400" s="414"/>
      <c r="HHJ1400" s="416"/>
      <c r="HHK1400" s="366"/>
      <c r="HHL1400" s="366"/>
      <c r="HHM1400" s="366"/>
      <c r="HHN1400" s="366"/>
      <c r="HHO1400" s="366"/>
      <c r="HHP1400" s="366"/>
      <c r="HHQ1400" s="366"/>
      <c r="HHR1400" s="366"/>
      <c r="HHS1400" s="419"/>
      <c r="HHT1400" s="480"/>
      <c r="HHU1400" s="482"/>
      <c r="HHV1400" s="482"/>
      <c r="HHW1400" s="482"/>
      <c r="HHX1400" s="482"/>
      <c r="HHY1400" s="482"/>
      <c r="HHZ1400" s="482"/>
      <c r="HIA1400" s="482"/>
      <c r="HIB1400" s="482"/>
      <c r="HIC1400" s="482"/>
      <c r="HID1400" s="482"/>
      <c r="HIE1400" s="482"/>
      <c r="HIF1400" s="482"/>
      <c r="HIG1400" s="482"/>
      <c r="HIH1400" s="482"/>
      <c r="HII1400" s="482"/>
      <c r="HIJ1400" s="482"/>
      <c r="HIK1400" s="482"/>
      <c r="HIL1400" s="482"/>
      <c r="HIM1400" s="481"/>
      <c r="HIN1400" s="447"/>
      <c r="HIO1400" s="447"/>
      <c r="HIP1400" s="451"/>
      <c r="HIQ1400" s="451"/>
      <c r="HIR1400" s="451"/>
      <c r="HIS1400" s="451"/>
      <c r="HIT1400" s="451"/>
      <c r="HIU1400" s="451"/>
      <c r="HIV1400" s="451"/>
      <c r="HIW1400" s="451"/>
      <c r="HIX1400" s="451"/>
      <c r="HIY1400" s="451"/>
      <c r="HIZ1400" s="447"/>
      <c r="HJA1400" s="428"/>
      <c r="HJB1400" s="469"/>
      <c r="HJC1400" s="414"/>
      <c r="HJD1400" s="414"/>
      <c r="HJE1400" s="414"/>
      <c r="HJF1400" s="414"/>
      <c r="HJG1400" s="414"/>
      <c r="HJH1400" s="415"/>
      <c r="HJI1400" s="414"/>
      <c r="HJJ1400" s="416"/>
      <c r="HJK1400" s="366"/>
      <c r="HJL1400" s="366"/>
      <c r="HJM1400" s="366"/>
      <c r="HJN1400" s="366"/>
      <c r="HJO1400" s="366"/>
      <c r="HJP1400" s="366"/>
      <c r="HJQ1400" s="366"/>
      <c r="HJR1400" s="366"/>
      <c r="HJS1400" s="419"/>
      <c r="HJT1400" s="480"/>
      <c r="HJU1400" s="482"/>
      <c r="HJV1400" s="482"/>
      <c r="HJW1400" s="482"/>
      <c r="HJX1400" s="482"/>
      <c r="HJY1400" s="482"/>
      <c r="HJZ1400" s="482"/>
      <c r="HKA1400" s="482"/>
      <c r="HKB1400" s="482"/>
      <c r="HKC1400" s="482"/>
      <c r="HKD1400" s="482"/>
      <c r="HKE1400" s="482"/>
      <c r="HKF1400" s="482"/>
      <c r="HKG1400" s="482"/>
      <c r="HKH1400" s="482"/>
      <c r="HKI1400" s="482"/>
      <c r="HKJ1400" s="482"/>
      <c r="HKK1400" s="482"/>
      <c r="HKL1400" s="482"/>
      <c r="HKM1400" s="481"/>
      <c r="HKN1400" s="447"/>
      <c r="HKO1400" s="447"/>
      <c r="HKP1400" s="451"/>
      <c r="HKQ1400" s="451"/>
      <c r="HKR1400" s="451"/>
      <c r="HKS1400" s="451"/>
      <c r="HKT1400" s="451"/>
      <c r="HKU1400" s="451"/>
      <c r="HKV1400" s="451"/>
      <c r="HKW1400" s="451"/>
      <c r="HKX1400" s="451"/>
      <c r="HKY1400" s="451"/>
      <c r="HKZ1400" s="447"/>
      <c r="HLA1400" s="428"/>
      <c r="HLB1400" s="469"/>
      <c r="HLC1400" s="414"/>
      <c r="HLD1400" s="414"/>
      <c r="HLE1400" s="414"/>
      <c r="HLF1400" s="414"/>
      <c r="HLG1400" s="414"/>
      <c r="HLH1400" s="415"/>
      <c r="HLI1400" s="414"/>
      <c r="HLJ1400" s="416"/>
      <c r="HLK1400" s="366"/>
      <c r="HLL1400" s="366"/>
      <c r="HLM1400" s="366"/>
      <c r="HLN1400" s="366"/>
      <c r="HLO1400" s="366"/>
      <c r="HLP1400" s="366"/>
      <c r="HLQ1400" s="366"/>
      <c r="HLR1400" s="366"/>
      <c r="HLS1400" s="419"/>
      <c r="HLT1400" s="480"/>
      <c r="HLU1400" s="482"/>
      <c r="HLV1400" s="482"/>
      <c r="HLW1400" s="482"/>
      <c r="HLX1400" s="482"/>
      <c r="HLY1400" s="482"/>
      <c r="HLZ1400" s="482"/>
      <c r="HMA1400" s="482"/>
      <c r="HMB1400" s="482"/>
      <c r="HMC1400" s="482"/>
      <c r="HMD1400" s="482"/>
      <c r="HME1400" s="482"/>
      <c r="HMF1400" s="482"/>
      <c r="HMG1400" s="482"/>
      <c r="HMH1400" s="482"/>
      <c r="HMI1400" s="482"/>
      <c r="HMJ1400" s="482"/>
      <c r="HMK1400" s="482"/>
      <c r="HML1400" s="482"/>
      <c r="HMM1400" s="481"/>
      <c r="HMN1400" s="447"/>
      <c r="HMO1400" s="447"/>
      <c r="HMP1400" s="451"/>
      <c r="HMQ1400" s="451"/>
      <c r="HMR1400" s="451"/>
      <c r="HMS1400" s="451"/>
      <c r="HMT1400" s="451"/>
      <c r="HMU1400" s="451"/>
      <c r="HMV1400" s="451"/>
      <c r="HMW1400" s="451"/>
      <c r="HMX1400" s="451"/>
      <c r="HMY1400" s="451"/>
      <c r="HMZ1400" s="447"/>
      <c r="HNA1400" s="428"/>
      <c r="HNB1400" s="469"/>
      <c r="HNC1400" s="414"/>
      <c r="HND1400" s="414"/>
      <c r="HNE1400" s="414"/>
      <c r="HNF1400" s="414"/>
      <c r="HNG1400" s="414"/>
      <c r="HNH1400" s="415"/>
      <c r="HNI1400" s="414"/>
      <c r="HNJ1400" s="416"/>
      <c r="HNK1400" s="366"/>
      <c r="HNL1400" s="366"/>
      <c r="HNM1400" s="366"/>
      <c r="HNN1400" s="366"/>
      <c r="HNO1400" s="366"/>
      <c r="HNP1400" s="366"/>
      <c r="HNQ1400" s="366"/>
      <c r="HNR1400" s="366"/>
      <c r="HNS1400" s="419"/>
      <c r="HNT1400" s="480"/>
      <c r="HNU1400" s="482"/>
      <c r="HNV1400" s="482"/>
      <c r="HNW1400" s="482"/>
      <c r="HNX1400" s="482"/>
      <c r="HNY1400" s="482"/>
      <c r="HNZ1400" s="482"/>
      <c r="HOA1400" s="482"/>
      <c r="HOB1400" s="482"/>
      <c r="HOC1400" s="482"/>
      <c r="HOD1400" s="482"/>
      <c r="HOE1400" s="482"/>
      <c r="HOF1400" s="482"/>
      <c r="HOG1400" s="482"/>
      <c r="HOH1400" s="482"/>
      <c r="HOI1400" s="482"/>
      <c r="HOJ1400" s="482"/>
      <c r="HOK1400" s="482"/>
      <c r="HOL1400" s="482"/>
      <c r="HOM1400" s="481"/>
      <c r="HON1400" s="447"/>
      <c r="HOO1400" s="447"/>
      <c r="HOP1400" s="451"/>
      <c r="HOQ1400" s="451"/>
      <c r="HOR1400" s="451"/>
      <c r="HOS1400" s="451"/>
      <c r="HOT1400" s="451"/>
      <c r="HOU1400" s="451"/>
      <c r="HOV1400" s="451"/>
      <c r="HOW1400" s="451"/>
      <c r="HOX1400" s="451"/>
      <c r="HOY1400" s="451"/>
      <c r="HOZ1400" s="447"/>
      <c r="HPA1400" s="428"/>
      <c r="HPB1400" s="469"/>
      <c r="HPC1400" s="414"/>
      <c r="HPD1400" s="414"/>
      <c r="HPE1400" s="414"/>
      <c r="HPF1400" s="414"/>
      <c r="HPG1400" s="414"/>
      <c r="HPH1400" s="415"/>
      <c r="HPI1400" s="414"/>
      <c r="HPJ1400" s="416"/>
      <c r="HPK1400" s="366"/>
      <c r="HPL1400" s="366"/>
      <c r="HPM1400" s="366"/>
      <c r="HPN1400" s="366"/>
      <c r="HPO1400" s="366"/>
      <c r="HPP1400" s="366"/>
      <c r="HPQ1400" s="366"/>
      <c r="HPR1400" s="366"/>
      <c r="HPS1400" s="419"/>
      <c r="HPT1400" s="480"/>
      <c r="HPU1400" s="482"/>
      <c r="HPV1400" s="482"/>
      <c r="HPW1400" s="482"/>
      <c r="HPX1400" s="482"/>
      <c r="HPY1400" s="482"/>
      <c r="HPZ1400" s="482"/>
      <c r="HQA1400" s="482"/>
      <c r="HQB1400" s="482"/>
      <c r="HQC1400" s="482"/>
      <c r="HQD1400" s="482"/>
      <c r="HQE1400" s="482"/>
      <c r="HQF1400" s="482"/>
      <c r="HQG1400" s="482"/>
      <c r="HQH1400" s="482"/>
      <c r="HQI1400" s="482"/>
      <c r="HQJ1400" s="482"/>
      <c r="HQK1400" s="482"/>
      <c r="HQL1400" s="482"/>
      <c r="HQM1400" s="481"/>
      <c r="HQN1400" s="447"/>
      <c r="HQO1400" s="447"/>
      <c r="HQP1400" s="451"/>
      <c r="HQQ1400" s="451"/>
      <c r="HQR1400" s="451"/>
      <c r="HQS1400" s="451"/>
      <c r="HQT1400" s="451"/>
      <c r="HQU1400" s="451"/>
      <c r="HQV1400" s="451"/>
      <c r="HQW1400" s="451"/>
      <c r="HQX1400" s="451"/>
      <c r="HQY1400" s="451"/>
      <c r="HQZ1400" s="447"/>
      <c r="HRA1400" s="428"/>
      <c r="HRB1400" s="469"/>
      <c r="HRC1400" s="414"/>
      <c r="HRD1400" s="414"/>
      <c r="HRE1400" s="414"/>
      <c r="HRF1400" s="414"/>
      <c r="HRG1400" s="414"/>
      <c r="HRH1400" s="415"/>
      <c r="HRI1400" s="414"/>
      <c r="HRJ1400" s="416"/>
      <c r="HRK1400" s="366"/>
      <c r="HRL1400" s="366"/>
      <c r="HRM1400" s="366"/>
      <c r="HRN1400" s="366"/>
      <c r="HRO1400" s="366"/>
      <c r="HRP1400" s="366"/>
      <c r="HRQ1400" s="366"/>
      <c r="HRR1400" s="366"/>
      <c r="HRS1400" s="419"/>
      <c r="HRT1400" s="480"/>
      <c r="HRU1400" s="482"/>
      <c r="HRV1400" s="482"/>
      <c r="HRW1400" s="482"/>
      <c r="HRX1400" s="482"/>
      <c r="HRY1400" s="482"/>
      <c r="HRZ1400" s="482"/>
      <c r="HSA1400" s="482"/>
      <c r="HSB1400" s="482"/>
      <c r="HSC1400" s="482"/>
      <c r="HSD1400" s="482"/>
      <c r="HSE1400" s="482"/>
      <c r="HSF1400" s="482"/>
      <c r="HSG1400" s="482"/>
      <c r="HSH1400" s="482"/>
      <c r="HSI1400" s="482"/>
      <c r="HSJ1400" s="482"/>
      <c r="HSK1400" s="482"/>
      <c r="HSL1400" s="482"/>
      <c r="HSM1400" s="481"/>
      <c r="HSN1400" s="447"/>
      <c r="HSO1400" s="447"/>
      <c r="HSP1400" s="451"/>
      <c r="HSQ1400" s="451"/>
      <c r="HSR1400" s="451"/>
      <c r="HSS1400" s="451"/>
      <c r="HST1400" s="451"/>
      <c r="HSU1400" s="451"/>
      <c r="HSV1400" s="451"/>
      <c r="HSW1400" s="451"/>
      <c r="HSX1400" s="451"/>
      <c r="HSY1400" s="451"/>
      <c r="HSZ1400" s="447"/>
      <c r="HTA1400" s="428"/>
      <c r="HTB1400" s="469"/>
      <c r="HTC1400" s="414"/>
      <c r="HTD1400" s="414"/>
      <c r="HTE1400" s="414"/>
      <c r="HTF1400" s="414"/>
      <c r="HTG1400" s="414"/>
      <c r="HTH1400" s="415"/>
      <c r="HTI1400" s="414"/>
      <c r="HTJ1400" s="416"/>
      <c r="HTK1400" s="366"/>
      <c r="HTL1400" s="366"/>
      <c r="HTM1400" s="366"/>
      <c r="HTN1400" s="366"/>
      <c r="HTO1400" s="366"/>
      <c r="HTP1400" s="366"/>
      <c r="HTQ1400" s="366"/>
      <c r="HTR1400" s="366"/>
      <c r="HTS1400" s="419"/>
      <c r="HTT1400" s="480"/>
      <c r="HTU1400" s="482"/>
      <c r="HTV1400" s="482"/>
      <c r="HTW1400" s="482"/>
      <c r="HTX1400" s="482"/>
      <c r="HTY1400" s="482"/>
      <c r="HTZ1400" s="482"/>
      <c r="HUA1400" s="482"/>
      <c r="HUB1400" s="482"/>
      <c r="HUC1400" s="482"/>
      <c r="HUD1400" s="482"/>
      <c r="HUE1400" s="482"/>
      <c r="HUF1400" s="482"/>
      <c r="HUG1400" s="482"/>
      <c r="HUH1400" s="482"/>
      <c r="HUI1400" s="482"/>
      <c r="HUJ1400" s="482"/>
      <c r="HUK1400" s="482"/>
      <c r="HUL1400" s="482"/>
      <c r="HUM1400" s="481"/>
      <c r="HUN1400" s="447"/>
      <c r="HUO1400" s="447"/>
      <c r="HUP1400" s="451"/>
      <c r="HUQ1400" s="451"/>
      <c r="HUR1400" s="451"/>
      <c r="HUS1400" s="451"/>
      <c r="HUT1400" s="451"/>
      <c r="HUU1400" s="451"/>
      <c r="HUV1400" s="451"/>
      <c r="HUW1400" s="451"/>
      <c r="HUX1400" s="451"/>
      <c r="HUY1400" s="451"/>
      <c r="HUZ1400" s="447"/>
      <c r="HVA1400" s="428"/>
      <c r="HVB1400" s="469"/>
      <c r="HVC1400" s="414"/>
      <c r="HVD1400" s="414"/>
      <c r="HVE1400" s="414"/>
      <c r="HVF1400" s="414"/>
      <c r="HVG1400" s="414"/>
      <c r="HVH1400" s="415"/>
      <c r="HVI1400" s="414"/>
      <c r="HVJ1400" s="416"/>
      <c r="HVK1400" s="366"/>
      <c r="HVL1400" s="366"/>
      <c r="HVM1400" s="366"/>
      <c r="HVN1400" s="366"/>
      <c r="HVO1400" s="366"/>
      <c r="HVP1400" s="366"/>
      <c r="HVQ1400" s="366"/>
      <c r="HVR1400" s="366"/>
      <c r="HVS1400" s="419"/>
      <c r="HVT1400" s="480"/>
      <c r="HVU1400" s="482"/>
      <c r="HVV1400" s="482"/>
      <c r="HVW1400" s="482"/>
      <c r="HVX1400" s="482"/>
      <c r="HVY1400" s="482"/>
      <c r="HVZ1400" s="482"/>
      <c r="HWA1400" s="482"/>
      <c r="HWB1400" s="482"/>
      <c r="HWC1400" s="482"/>
      <c r="HWD1400" s="482"/>
      <c r="HWE1400" s="482"/>
      <c r="HWF1400" s="482"/>
      <c r="HWG1400" s="482"/>
      <c r="HWH1400" s="482"/>
      <c r="HWI1400" s="482"/>
      <c r="HWJ1400" s="482"/>
      <c r="HWK1400" s="482"/>
      <c r="HWL1400" s="482"/>
      <c r="HWM1400" s="481"/>
      <c r="HWN1400" s="447"/>
      <c r="HWO1400" s="447"/>
      <c r="HWP1400" s="451"/>
      <c r="HWQ1400" s="451"/>
      <c r="HWR1400" s="451"/>
      <c r="HWS1400" s="451"/>
      <c r="HWT1400" s="451"/>
      <c r="HWU1400" s="451"/>
      <c r="HWV1400" s="451"/>
      <c r="HWW1400" s="451"/>
      <c r="HWX1400" s="451"/>
      <c r="HWY1400" s="451"/>
      <c r="HWZ1400" s="447"/>
      <c r="HXA1400" s="428"/>
      <c r="HXB1400" s="469"/>
      <c r="HXC1400" s="414"/>
      <c r="HXD1400" s="414"/>
      <c r="HXE1400" s="414"/>
      <c r="HXF1400" s="414"/>
      <c r="HXG1400" s="414"/>
      <c r="HXH1400" s="415"/>
      <c r="HXI1400" s="414"/>
      <c r="HXJ1400" s="416"/>
      <c r="HXK1400" s="366"/>
      <c r="HXL1400" s="366"/>
      <c r="HXM1400" s="366"/>
      <c r="HXN1400" s="366"/>
      <c r="HXO1400" s="366"/>
      <c r="HXP1400" s="366"/>
      <c r="HXQ1400" s="366"/>
      <c r="HXR1400" s="366"/>
      <c r="HXS1400" s="419"/>
      <c r="HXT1400" s="480"/>
      <c r="HXU1400" s="482"/>
      <c r="HXV1400" s="482"/>
      <c r="HXW1400" s="482"/>
      <c r="HXX1400" s="482"/>
      <c r="HXY1400" s="482"/>
      <c r="HXZ1400" s="482"/>
      <c r="HYA1400" s="482"/>
      <c r="HYB1400" s="482"/>
      <c r="HYC1400" s="482"/>
      <c r="HYD1400" s="482"/>
      <c r="HYE1400" s="482"/>
      <c r="HYF1400" s="482"/>
      <c r="HYG1400" s="482"/>
      <c r="HYH1400" s="482"/>
      <c r="HYI1400" s="482"/>
      <c r="HYJ1400" s="482"/>
      <c r="HYK1400" s="482"/>
      <c r="HYL1400" s="482"/>
      <c r="HYM1400" s="481"/>
      <c r="HYN1400" s="447"/>
      <c r="HYO1400" s="447"/>
      <c r="HYP1400" s="451"/>
      <c r="HYQ1400" s="451"/>
      <c r="HYR1400" s="451"/>
      <c r="HYS1400" s="451"/>
      <c r="HYT1400" s="451"/>
      <c r="HYU1400" s="451"/>
      <c r="HYV1400" s="451"/>
      <c r="HYW1400" s="451"/>
      <c r="HYX1400" s="451"/>
      <c r="HYY1400" s="451"/>
      <c r="HYZ1400" s="447"/>
      <c r="HZA1400" s="428"/>
      <c r="HZB1400" s="469"/>
      <c r="HZC1400" s="414"/>
      <c r="HZD1400" s="414"/>
      <c r="HZE1400" s="414"/>
      <c r="HZF1400" s="414"/>
      <c r="HZG1400" s="414"/>
      <c r="HZH1400" s="415"/>
      <c r="HZI1400" s="414"/>
      <c r="HZJ1400" s="416"/>
      <c r="HZK1400" s="366"/>
      <c r="HZL1400" s="366"/>
      <c r="HZM1400" s="366"/>
      <c r="HZN1400" s="366"/>
      <c r="HZO1400" s="366"/>
      <c r="HZP1400" s="366"/>
      <c r="HZQ1400" s="366"/>
      <c r="HZR1400" s="366"/>
      <c r="HZS1400" s="419"/>
      <c r="HZT1400" s="480"/>
      <c r="HZU1400" s="482"/>
      <c r="HZV1400" s="482"/>
      <c r="HZW1400" s="482"/>
      <c r="HZX1400" s="482"/>
      <c r="HZY1400" s="482"/>
      <c r="HZZ1400" s="482"/>
      <c r="IAA1400" s="482"/>
      <c r="IAB1400" s="482"/>
      <c r="IAC1400" s="482"/>
      <c r="IAD1400" s="482"/>
      <c r="IAE1400" s="482"/>
      <c r="IAF1400" s="482"/>
      <c r="IAG1400" s="482"/>
      <c r="IAH1400" s="482"/>
      <c r="IAI1400" s="482"/>
      <c r="IAJ1400" s="482"/>
      <c r="IAK1400" s="482"/>
      <c r="IAL1400" s="482"/>
      <c r="IAM1400" s="481"/>
      <c r="IAN1400" s="447"/>
      <c r="IAO1400" s="447"/>
      <c r="IAP1400" s="451"/>
      <c r="IAQ1400" s="451"/>
      <c r="IAR1400" s="451"/>
      <c r="IAS1400" s="451"/>
      <c r="IAT1400" s="451"/>
      <c r="IAU1400" s="451"/>
      <c r="IAV1400" s="451"/>
      <c r="IAW1400" s="451"/>
      <c r="IAX1400" s="451"/>
      <c r="IAY1400" s="451"/>
      <c r="IAZ1400" s="447"/>
      <c r="IBA1400" s="428"/>
      <c r="IBB1400" s="469"/>
      <c r="IBC1400" s="414"/>
      <c r="IBD1400" s="414"/>
      <c r="IBE1400" s="414"/>
      <c r="IBF1400" s="414"/>
      <c r="IBG1400" s="414"/>
      <c r="IBH1400" s="415"/>
      <c r="IBI1400" s="414"/>
      <c r="IBJ1400" s="416"/>
      <c r="IBK1400" s="366"/>
      <c r="IBL1400" s="366"/>
      <c r="IBM1400" s="366"/>
      <c r="IBN1400" s="366"/>
      <c r="IBO1400" s="366"/>
      <c r="IBP1400" s="366"/>
      <c r="IBQ1400" s="366"/>
      <c r="IBR1400" s="366"/>
      <c r="IBS1400" s="419"/>
      <c r="IBT1400" s="480"/>
      <c r="IBU1400" s="482"/>
      <c r="IBV1400" s="482"/>
      <c r="IBW1400" s="482"/>
      <c r="IBX1400" s="482"/>
      <c r="IBY1400" s="482"/>
      <c r="IBZ1400" s="482"/>
      <c r="ICA1400" s="482"/>
      <c r="ICB1400" s="482"/>
      <c r="ICC1400" s="482"/>
      <c r="ICD1400" s="482"/>
      <c r="ICE1400" s="482"/>
      <c r="ICF1400" s="482"/>
      <c r="ICG1400" s="482"/>
      <c r="ICH1400" s="482"/>
      <c r="ICI1400" s="482"/>
      <c r="ICJ1400" s="482"/>
      <c r="ICK1400" s="482"/>
      <c r="ICL1400" s="482"/>
      <c r="ICM1400" s="481"/>
      <c r="ICN1400" s="447"/>
      <c r="ICO1400" s="447"/>
      <c r="ICP1400" s="451"/>
      <c r="ICQ1400" s="451"/>
      <c r="ICR1400" s="451"/>
      <c r="ICS1400" s="451"/>
      <c r="ICT1400" s="451"/>
      <c r="ICU1400" s="451"/>
      <c r="ICV1400" s="451"/>
      <c r="ICW1400" s="451"/>
      <c r="ICX1400" s="451"/>
      <c r="ICY1400" s="451"/>
      <c r="ICZ1400" s="447"/>
      <c r="IDA1400" s="428"/>
      <c r="IDB1400" s="469"/>
      <c r="IDC1400" s="414"/>
      <c r="IDD1400" s="414"/>
      <c r="IDE1400" s="414"/>
      <c r="IDF1400" s="414"/>
      <c r="IDG1400" s="414"/>
      <c r="IDH1400" s="415"/>
      <c r="IDI1400" s="414"/>
      <c r="IDJ1400" s="416"/>
      <c r="IDK1400" s="366"/>
      <c r="IDL1400" s="366"/>
      <c r="IDM1400" s="366"/>
      <c r="IDN1400" s="366"/>
      <c r="IDO1400" s="366"/>
      <c r="IDP1400" s="366"/>
      <c r="IDQ1400" s="366"/>
      <c r="IDR1400" s="366"/>
      <c r="IDS1400" s="419"/>
      <c r="IDT1400" s="480"/>
      <c r="IDU1400" s="482"/>
      <c r="IDV1400" s="482"/>
      <c r="IDW1400" s="482"/>
      <c r="IDX1400" s="482"/>
      <c r="IDY1400" s="482"/>
      <c r="IDZ1400" s="482"/>
      <c r="IEA1400" s="482"/>
      <c r="IEB1400" s="482"/>
      <c r="IEC1400" s="482"/>
      <c r="IED1400" s="482"/>
      <c r="IEE1400" s="482"/>
      <c r="IEF1400" s="482"/>
      <c r="IEG1400" s="482"/>
      <c r="IEH1400" s="482"/>
      <c r="IEI1400" s="482"/>
      <c r="IEJ1400" s="482"/>
      <c r="IEK1400" s="482"/>
      <c r="IEL1400" s="482"/>
      <c r="IEM1400" s="481"/>
      <c r="IEN1400" s="447"/>
      <c r="IEO1400" s="447"/>
      <c r="IEP1400" s="451"/>
      <c r="IEQ1400" s="451"/>
      <c r="IER1400" s="451"/>
      <c r="IES1400" s="451"/>
      <c r="IET1400" s="451"/>
      <c r="IEU1400" s="451"/>
      <c r="IEV1400" s="451"/>
      <c r="IEW1400" s="451"/>
      <c r="IEX1400" s="451"/>
      <c r="IEY1400" s="451"/>
      <c r="IEZ1400" s="447"/>
      <c r="IFA1400" s="428"/>
      <c r="IFB1400" s="469"/>
      <c r="IFC1400" s="414"/>
      <c r="IFD1400" s="414"/>
      <c r="IFE1400" s="414"/>
      <c r="IFF1400" s="414"/>
      <c r="IFG1400" s="414"/>
      <c r="IFH1400" s="415"/>
      <c r="IFI1400" s="414"/>
      <c r="IFJ1400" s="416"/>
      <c r="IFK1400" s="366"/>
      <c r="IFL1400" s="366"/>
      <c r="IFM1400" s="366"/>
      <c r="IFN1400" s="366"/>
      <c r="IFO1400" s="366"/>
      <c r="IFP1400" s="366"/>
      <c r="IFQ1400" s="366"/>
      <c r="IFR1400" s="366"/>
      <c r="IFS1400" s="419"/>
      <c r="IFT1400" s="480"/>
      <c r="IFU1400" s="482"/>
      <c r="IFV1400" s="482"/>
      <c r="IFW1400" s="482"/>
      <c r="IFX1400" s="482"/>
      <c r="IFY1400" s="482"/>
      <c r="IFZ1400" s="482"/>
      <c r="IGA1400" s="482"/>
      <c r="IGB1400" s="482"/>
      <c r="IGC1400" s="482"/>
      <c r="IGD1400" s="482"/>
      <c r="IGE1400" s="482"/>
      <c r="IGF1400" s="482"/>
      <c r="IGG1400" s="482"/>
      <c r="IGH1400" s="482"/>
      <c r="IGI1400" s="482"/>
      <c r="IGJ1400" s="482"/>
      <c r="IGK1400" s="482"/>
      <c r="IGL1400" s="482"/>
      <c r="IGM1400" s="481"/>
      <c r="IGN1400" s="447"/>
      <c r="IGO1400" s="447"/>
      <c r="IGP1400" s="451"/>
      <c r="IGQ1400" s="451"/>
      <c r="IGR1400" s="451"/>
      <c r="IGS1400" s="451"/>
      <c r="IGT1400" s="451"/>
      <c r="IGU1400" s="451"/>
      <c r="IGV1400" s="451"/>
      <c r="IGW1400" s="451"/>
      <c r="IGX1400" s="451"/>
      <c r="IGY1400" s="451"/>
      <c r="IGZ1400" s="447"/>
      <c r="IHA1400" s="428"/>
      <c r="IHB1400" s="469"/>
      <c r="IHC1400" s="414"/>
      <c r="IHD1400" s="414"/>
      <c r="IHE1400" s="414"/>
      <c r="IHF1400" s="414"/>
      <c r="IHG1400" s="414"/>
      <c r="IHH1400" s="415"/>
      <c r="IHI1400" s="414"/>
      <c r="IHJ1400" s="416"/>
      <c r="IHK1400" s="366"/>
      <c r="IHL1400" s="366"/>
      <c r="IHM1400" s="366"/>
      <c r="IHN1400" s="366"/>
      <c r="IHO1400" s="366"/>
      <c r="IHP1400" s="366"/>
      <c r="IHQ1400" s="366"/>
      <c r="IHR1400" s="366"/>
      <c r="IHS1400" s="419"/>
      <c r="IHT1400" s="480"/>
      <c r="IHU1400" s="482"/>
      <c r="IHV1400" s="482"/>
      <c r="IHW1400" s="482"/>
      <c r="IHX1400" s="482"/>
      <c r="IHY1400" s="482"/>
      <c r="IHZ1400" s="482"/>
      <c r="IIA1400" s="482"/>
      <c r="IIB1400" s="482"/>
      <c r="IIC1400" s="482"/>
      <c r="IID1400" s="482"/>
      <c r="IIE1400" s="482"/>
      <c r="IIF1400" s="482"/>
      <c r="IIG1400" s="482"/>
      <c r="IIH1400" s="482"/>
      <c r="III1400" s="482"/>
      <c r="IIJ1400" s="482"/>
      <c r="IIK1400" s="482"/>
      <c r="IIL1400" s="482"/>
      <c r="IIM1400" s="481"/>
      <c r="IIN1400" s="447"/>
      <c r="IIO1400" s="447"/>
      <c r="IIP1400" s="451"/>
      <c r="IIQ1400" s="451"/>
      <c r="IIR1400" s="451"/>
      <c r="IIS1400" s="451"/>
      <c r="IIT1400" s="451"/>
      <c r="IIU1400" s="451"/>
      <c r="IIV1400" s="451"/>
      <c r="IIW1400" s="451"/>
      <c r="IIX1400" s="451"/>
      <c r="IIY1400" s="451"/>
      <c r="IIZ1400" s="447"/>
      <c r="IJA1400" s="428"/>
      <c r="IJB1400" s="469"/>
      <c r="IJC1400" s="414"/>
      <c r="IJD1400" s="414"/>
      <c r="IJE1400" s="414"/>
      <c r="IJF1400" s="414"/>
      <c r="IJG1400" s="414"/>
      <c r="IJH1400" s="415"/>
      <c r="IJI1400" s="414"/>
      <c r="IJJ1400" s="416"/>
      <c r="IJK1400" s="366"/>
      <c r="IJL1400" s="366"/>
      <c r="IJM1400" s="366"/>
      <c r="IJN1400" s="366"/>
      <c r="IJO1400" s="366"/>
      <c r="IJP1400" s="366"/>
      <c r="IJQ1400" s="366"/>
      <c r="IJR1400" s="366"/>
      <c r="IJS1400" s="419"/>
      <c r="IJT1400" s="480"/>
      <c r="IJU1400" s="482"/>
      <c r="IJV1400" s="482"/>
      <c r="IJW1400" s="482"/>
      <c r="IJX1400" s="482"/>
      <c r="IJY1400" s="482"/>
      <c r="IJZ1400" s="482"/>
      <c r="IKA1400" s="482"/>
      <c r="IKB1400" s="482"/>
      <c r="IKC1400" s="482"/>
      <c r="IKD1400" s="482"/>
      <c r="IKE1400" s="482"/>
      <c r="IKF1400" s="482"/>
      <c r="IKG1400" s="482"/>
      <c r="IKH1400" s="482"/>
      <c r="IKI1400" s="482"/>
      <c r="IKJ1400" s="482"/>
      <c r="IKK1400" s="482"/>
      <c r="IKL1400" s="482"/>
      <c r="IKM1400" s="481"/>
      <c r="IKN1400" s="447"/>
      <c r="IKO1400" s="447"/>
      <c r="IKP1400" s="451"/>
      <c r="IKQ1400" s="451"/>
      <c r="IKR1400" s="451"/>
      <c r="IKS1400" s="451"/>
      <c r="IKT1400" s="451"/>
      <c r="IKU1400" s="451"/>
      <c r="IKV1400" s="451"/>
      <c r="IKW1400" s="451"/>
      <c r="IKX1400" s="451"/>
      <c r="IKY1400" s="451"/>
      <c r="IKZ1400" s="447"/>
      <c r="ILA1400" s="428"/>
      <c r="ILB1400" s="469"/>
      <c r="ILC1400" s="414"/>
      <c r="ILD1400" s="414"/>
      <c r="ILE1400" s="414"/>
      <c r="ILF1400" s="414"/>
      <c r="ILG1400" s="414"/>
      <c r="ILH1400" s="415"/>
      <c r="ILI1400" s="414"/>
      <c r="ILJ1400" s="416"/>
      <c r="ILK1400" s="366"/>
      <c r="ILL1400" s="366"/>
      <c r="ILM1400" s="366"/>
      <c r="ILN1400" s="366"/>
      <c r="ILO1400" s="366"/>
      <c r="ILP1400" s="366"/>
      <c r="ILQ1400" s="366"/>
      <c r="ILR1400" s="366"/>
      <c r="ILS1400" s="419"/>
      <c r="ILT1400" s="480"/>
      <c r="ILU1400" s="482"/>
      <c r="ILV1400" s="482"/>
      <c r="ILW1400" s="482"/>
      <c r="ILX1400" s="482"/>
      <c r="ILY1400" s="482"/>
      <c r="ILZ1400" s="482"/>
      <c r="IMA1400" s="482"/>
      <c r="IMB1400" s="482"/>
      <c r="IMC1400" s="482"/>
      <c r="IMD1400" s="482"/>
      <c r="IME1400" s="482"/>
      <c r="IMF1400" s="482"/>
      <c r="IMG1400" s="482"/>
      <c r="IMH1400" s="482"/>
      <c r="IMI1400" s="482"/>
      <c r="IMJ1400" s="482"/>
      <c r="IMK1400" s="482"/>
      <c r="IML1400" s="482"/>
      <c r="IMM1400" s="481"/>
      <c r="IMN1400" s="447"/>
      <c r="IMO1400" s="447"/>
      <c r="IMP1400" s="451"/>
      <c r="IMQ1400" s="451"/>
      <c r="IMR1400" s="451"/>
      <c r="IMS1400" s="451"/>
      <c r="IMT1400" s="451"/>
      <c r="IMU1400" s="451"/>
      <c r="IMV1400" s="451"/>
      <c r="IMW1400" s="451"/>
      <c r="IMX1400" s="451"/>
      <c r="IMY1400" s="451"/>
      <c r="IMZ1400" s="447"/>
      <c r="INA1400" s="428"/>
      <c r="INB1400" s="469"/>
      <c r="INC1400" s="414"/>
      <c r="IND1400" s="414"/>
      <c r="INE1400" s="414"/>
      <c r="INF1400" s="414"/>
      <c r="ING1400" s="414"/>
      <c r="INH1400" s="415"/>
      <c r="INI1400" s="414"/>
      <c r="INJ1400" s="416"/>
      <c r="INK1400" s="366"/>
      <c r="INL1400" s="366"/>
      <c r="INM1400" s="366"/>
      <c r="INN1400" s="366"/>
      <c r="INO1400" s="366"/>
      <c r="INP1400" s="366"/>
      <c r="INQ1400" s="366"/>
      <c r="INR1400" s="366"/>
      <c r="INS1400" s="419"/>
      <c r="INT1400" s="480"/>
      <c r="INU1400" s="482"/>
      <c r="INV1400" s="482"/>
      <c r="INW1400" s="482"/>
      <c r="INX1400" s="482"/>
      <c r="INY1400" s="482"/>
      <c r="INZ1400" s="482"/>
      <c r="IOA1400" s="482"/>
      <c r="IOB1400" s="482"/>
      <c r="IOC1400" s="482"/>
      <c r="IOD1400" s="482"/>
      <c r="IOE1400" s="482"/>
      <c r="IOF1400" s="482"/>
      <c r="IOG1400" s="482"/>
      <c r="IOH1400" s="482"/>
      <c r="IOI1400" s="482"/>
      <c r="IOJ1400" s="482"/>
      <c r="IOK1400" s="482"/>
      <c r="IOL1400" s="482"/>
      <c r="IOM1400" s="481"/>
      <c r="ION1400" s="447"/>
      <c r="IOO1400" s="447"/>
      <c r="IOP1400" s="451"/>
      <c r="IOQ1400" s="451"/>
      <c r="IOR1400" s="451"/>
      <c r="IOS1400" s="451"/>
      <c r="IOT1400" s="451"/>
      <c r="IOU1400" s="451"/>
      <c r="IOV1400" s="451"/>
      <c r="IOW1400" s="451"/>
      <c r="IOX1400" s="451"/>
      <c r="IOY1400" s="451"/>
      <c r="IOZ1400" s="447"/>
      <c r="IPA1400" s="428"/>
      <c r="IPB1400" s="469"/>
      <c r="IPC1400" s="414"/>
      <c r="IPD1400" s="414"/>
      <c r="IPE1400" s="414"/>
      <c r="IPF1400" s="414"/>
      <c r="IPG1400" s="414"/>
      <c r="IPH1400" s="415"/>
      <c r="IPI1400" s="414"/>
      <c r="IPJ1400" s="416"/>
      <c r="IPK1400" s="366"/>
      <c r="IPL1400" s="366"/>
      <c r="IPM1400" s="366"/>
      <c r="IPN1400" s="366"/>
      <c r="IPO1400" s="366"/>
      <c r="IPP1400" s="366"/>
      <c r="IPQ1400" s="366"/>
      <c r="IPR1400" s="366"/>
      <c r="IPS1400" s="419"/>
      <c r="IPT1400" s="480"/>
      <c r="IPU1400" s="482"/>
      <c r="IPV1400" s="482"/>
      <c r="IPW1400" s="482"/>
      <c r="IPX1400" s="482"/>
      <c r="IPY1400" s="482"/>
      <c r="IPZ1400" s="482"/>
      <c r="IQA1400" s="482"/>
      <c r="IQB1400" s="482"/>
      <c r="IQC1400" s="482"/>
      <c r="IQD1400" s="482"/>
      <c r="IQE1400" s="482"/>
      <c r="IQF1400" s="482"/>
      <c r="IQG1400" s="482"/>
      <c r="IQH1400" s="482"/>
      <c r="IQI1400" s="482"/>
      <c r="IQJ1400" s="482"/>
      <c r="IQK1400" s="482"/>
      <c r="IQL1400" s="482"/>
      <c r="IQM1400" s="481"/>
      <c r="IQN1400" s="447"/>
      <c r="IQO1400" s="447"/>
      <c r="IQP1400" s="451"/>
      <c r="IQQ1400" s="451"/>
      <c r="IQR1400" s="451"/>
      <c r="IQS1400" s="451"/>
      <c r="IQT1400" s="451"/>
      <c r="IQU1400" s="451"/>
      <c r="IQV1400" s="451"/>
      <c r="IQW1400" s="451"/>
      <c r="IQX1400" s="451"/>
      <c r="IQY1400" s="451"/>
      <c r="IQZ1400" s="447"/>
      <c r="IRA1400" s="428"/>
      <c r="IRB1400" s="469"/>
      <c r="IRC1400" s="414"/>
      <c r="IRD1400" s="414"/>
      <c r="IRE1400" s="414"/>
      <c r="IRF1400" s="414"/>
      <c r="IRG1400" s="414"/>
      <c r="IRH1400" s="415"/>
      <c r="IRI1400" s="414"/>
      <c r="IRJ1400" s="416"/>
      <c r="IRK1400" s="366"/>
      <c r="IRL1400" s="366"/>
      <c r="IRM1400" s="366"/>
      <c r="IRN1400" s="366"/>
      <c r="IRO1400" s="366"/>
      <c r="IRP1400" s="366"/>
      <c r="IRQ1400" s="366"/>
      <c r="IRR1400" s="366"/>
      <c r="IRS1400" s="419"/>
      <c r="IRT1400" s="480"/>
      <c r="IRU1400" s="482"/>
      <c r="IRV1400" s="482"/>
      <c r="IRW1400" s="482"/>
      <c r="IRX1400" s="482"/>
      <c r="IRY1400" s="482"/>
      <c r="IRZ1400" s="482"/>
      <c r="ISA1400" s="482"/>
      <c r="ISB1400" s="482"/>
      <c r="ISC1400" s="482"/>
      <c r="ISD1400" s="482"/>
      <c r="ISE1400" s="482"/>
      <c r="ISF1400" s="482"/>
      <c r="ISG1400" s="482"/>
      <c r="ISH1400" s="482"/>
      <c r="ISI1400" s="482"/>
      <c r="ISJ1400" s="482"/>
      <c r="ISK1400" s="482"/>
      <c r="ISL1400" s="482"/>
      <c r="ISM1400" s="481"/>
      <c r="ISN1400" s="447"/>
      <c r="ISO1400" s="447"/>
      <c r="ISP1400" s="451"/>
      <c r="ISQ1400" s="451"/>
      <c r="ISR1400" s="451"/>
      <c r="ISS1400" s="451"/>
      <c r="IST1400" s="451"/>
      <c r="ISU1400" s="451"/>
      <c r="ISV1400" s="451"/>
      <c r="ISW1400" s="451"/>
      <c r="ISX1400" s="451"/>
      <c r="ISY1400" s="451"/>
      <c r="ISZ1400" s="447"/>
      <c r="ITA1400" s="428"/>
      <c r="ITB1400" s="469"/>
      <c r="ITC1400" s="414"/>
      <c r="ITD1400" s="414"/>
      <c r="ITE1400" s="414"/>
      <c r="ITF1400" s="414"/>
      <c r="ITG1400" s="414"/>
      <c r="ITH1400" s="415"/>
      <c r="ITI1400" s="414"/>
      <c r="ITJ1400" s="416"/>
      <c r="ITK1400" s="366"/>
      <c r="ITL1400" s="366"/>
      <c r="ITM1400" s="366"/>
      <c r="ITN1400" s="366"/>
      <c r="ITO1400" s="366"/>
      <c r="ITP1400" s="366"/>
      <c r="ITQ1400" s="366"/>
      <c r="ITR1400" s="366"/>
      <c r="ITS1400" s="419"/>
      <c r="ITT1400" s="480"/>
      <c r="ITU1400" s="482"/>
      <c r="ITV1400" s="482"/>
      <c r="ITW1400" s="482"/>
      <c r="ITX1400" s="482"/>
      <c r="ITY1400" s="482"/>
      <c r="ITZ1400" s="482"/>
      <c r="IUA1400" s="482"/>
      <c r="IUB1400" s="482"/>
      <c r="IUC1400" s="482"/>
      <c r="IUD1400" s="482"/>
      <c r="IUE1400" s="482"/>
      <c r="IUF1400" s="482"/>
      <c r="IUG1400" s="482"/>
      <c r="IUH1400" s="482"/>
      <c r="IUI1400" s="482"/>
      <c r="IUJ1400" s="482"/>
      <c r="IUK1400" s="482"/>
      <c r="IUL1400" s="482"/>
      <c r="IUM1400" s="481"/>
      <c r="IUN1400" s="447"/>
      <c r="IUO1400" s="447"/>
      <c r="IUP1400" s="451"/>
      <c r="IUQ1400" s="451"/>
      <c r="IUR1400" s="451"/>
      <c r="IUS1400" s="451"/>
      <c r="IUT1400" s="451"/>
      <c r="IUU1400" s="451"/>
      <c r="IUV1400" s="451"/>
      <c r="IUW1400" s="451"/>
      <c r="IUX1400" s="451"/>
      <c r="IUY1400" s="451"/>
      <c r="IUZ1400" s="447"/>
      <c r="IVA1400" s="428"/>
      <c r="IVB1400" s="469"/>
      <c r="IVC1400" s="414"/>
      <c r="IVD1400" s="414"/>
      <c r="IVE1400" s="414"/>
      <c r="IVF1400" s="414"/>
      <c r="IVG1400" s="414"/>
      <c r="IVH1400" s="415"/>
      <c r="IVI1400" s="414"/>
      <c r="IVJ1400" s="416"/>
      <c r="IVK1400" s="366"/>
      <c r="IVL1400" s="366"/>
      <c r="IVM1400" s="366"/>
      <c r="IVN1400" s="366"/>
      <c r="IVO1400" s="366"/>
      <c r="IVP1400" s="366"/>
      <c r="IVQ1400" s="366"/>
      <c r="IVR1400" s="366"/>
      <c r="IVS1400" s="419"/>
      <c r="IVT1400" s="480"/>
      <c r="IVU1400" s="482"/>
      <c r="IVV1400" s="482"/>
      <c r="IVW1400" s="482"/>
      <c r="IVX1400" s="482"/>
      <c r="IVY1400" s="482"/>
      <c r="IVZ1400" s="482"/>
      <c r="IWA1400" s="482"/>
      <c r="IWB1400" s="482"/>
      <c r="IWC1400" s="482"/>
      <c r="IWD1400" s="482"/>
      <c r="IWE1400" s="482"/>
      <c r="IWF1400" s="482"/>
      <c r="IWG1400" s="482"/>
      <c r="IWH1400" s="482"/>
      <c r="IWI1400" s="482"/>
      <c r="IWJ1400" s="482"/>
      <c r="IWK1400" s="482"/>
      <c r="IWL1400" s="482"/>
      <c r="IWM1400" s="481"/>
      <c r="IWN1400" s="447"/>
      <c r="IWO1400" s="447"/>
      <c r="IWP1400" s="451"/>
      <c r="IWQ1400" s="451"/>
      <c r="IWR1400" s="451"/>
      <c r="IWS1400" s="451"/>
      <c r="IWT1400" s="451"/>
      <c r="IWU1400" s="451"/>
      <c r="IWV1400" s="451"/>
      <c r="IWW1400" s="451"/>
      <c r="IWX1400" s="451"/>
      <c r="IWY1400" s="451"/>
      <c r="IWZ1400" s="447"/>
      <c r="IXA1400" s="428"/>
      <c r="IXB1400" s="469"/>
      <c r="IXC1400" s="414"/>
      <c r="IXD1400" s="414"/>
      <c r="IXE1400" s="414"/>
      <c r="IXF1400" s="414"/>
      <c r="IXG1400" s="414"/>
      <c r="IXH1400" s="415"/>
      <c r="IXI1400" s="414"/>
      <c r="IXJ1400" s="416"/>
      <c r="IXK1400" s="366"/>
      <c r="IXL1400" s="366"/>
      <c r="IXM1400" s="366"/>
      <c r="IXN1400" s="366"/>
      <c r="IXO1400" s="366"/>
      <c r="IXP1400" s="366"/>
      <c r="IXQ1400" s="366"/>
      <c r="IXR1400" s="366"/>
      <c r="IXS1400" s="419"/>
      <c r="IXT1400" s="480"/>
      <c r="IXU1400" s="482"/>
      <c r="IXV1400" s="482"/>
      <c r="IXW1400" s="482"/>
      <c r="IXX1400" s="482"/>
      <c r="IXY1400" s="482"/>
      <c r="IXZ1400" s="482"/>
      <c r="IYA1400" s="482"/>
      <c r="IYB1400" s="482"/>
      <c r="IYC1400" s="482"/>
      <c r="IYD1400" s="482"/>
      <c r="IYE1400" s="482"/>
      <c r="IYF1400" s="482"/>
      <c r="IYG1400" s="482"/>
      <c r="IYH1400" s="482"/>
      <c r="IYI1400" s="482"/>
      <c r="IYJ1400" s="482"/>
      <c r="IYK1400" s="482"/>
      <c r="IYL1400" s="482"/>
      <c r="IYM1400" s="481"/>
      <c r="IYN1400" s="447"/>
      <c r="IYO1400" s="447"/>
      <c r="IYP1400" s="451"/>
      <c r="IYQ1400" s="451"/>
      <c r="IYR1400" s="451"/>
      <c r="IYS1400" s="451"/>
      <c r="IYT1400" s="451"/>
      <c r="IYU1400" s="451"/>
      <c r="IYV1400" s="451"/>
      <c r="IYW1400" s="451"/>
      <c r="IYX1400" s="451"/>
      <c r="IYY1400" s="451"/>
      <c r="IYZ1400" s="447"/>
      <c r="IZA1400" s="428"/>
      <c r="IZB1400" s="469"/>
      <c r="IZC1400" s="414"/>
      <c r="IZD1400" s="414"/>
      <c r="IZE1400" s="414"/>
      <c r="IZF1400" s="414"/>
      <c r="IZG1400" s="414"/>
      <c r="IZH1400" s="415"/>
      <c r="IZI1400" s="414"/>
      <c r="IZJ1400" s="416"/>
      <c r="IZK1400" s="366"/>
      <c r="IZL1400" s="366"/>
      <c r="IZM1400" s="366"/>
      <c r="IZN1400" s="366"/>
      <c r="IZO1400" s="366"/>
      <c r="IZP1400" s="366"/>
      <c r="IZQ1400" s="366"/>
      <c r="IZR1400" s="366"/>
      <c r="IZS1400" s="419"/>
      <c r="IZT1400" s="480"/>
      <c r="IZU1400" s="482"/>
      <c r="IZV1400" s="482"/>
      <c r="IZW1400" s="482"/>
      <c r="IZX1400" s="482"/>
      <c r="IZY1400" s="482"/>
      <c r="IZZ1400" s="482"/>
      <c r="JAA1400" s="482"/>
      <c r="JAB1400" s="482"/>
      <c r="JAC1400" s="482"/>
      <c r="JAD1400" s="482"/>
      <c r="JAE1400" s="482"/>
      <c r="JAF1400" s="482"/>
      <c r="JAG1400" s="482"/>
      <c r="JAH1400" s="482"/>
      <c r="JAI1400" s="482"/>
      <c r="JAJ1400" s="482"/>
      <c r="JAK1400" s="482"/>
      <c r="JAL1400" s="482"/>
      <c r="JAM1400" s="481"/>
      <c r="JAN1400" s="447"/>
      <c r="JAO1400" s="447"/>
      <c r="JAP1400" s="451"/>
      <c r="JAQ1400" s="451"/>
      <c r="JAR1400" s="451"/>
      <c r="JAS1400" s="451"/>
      <c r="JAT1400" s="451"/>
      <c r="JAU1400" s="451"/>
      <c r="JAV1400" s="451"/>
      <c r="JAW1400" s="451"/>
      <c r="JAX1400" s="451"/>
      <c r="JAY1400" s="451"/>
      <c r="JAZ1400" s="447"/>
      <c r="JBA1400" s="428"/>
      <c r="JBB1400" s="469"/>
      <c r="JBC1400" s="414"/>
      <c r="JBD1400" s="414"/>
      <c r="JBE1400" s="414"/>
      <c r="JBF1400" s="414"/>
      <c r="JBG1400" s="414"/>
      <c r="JBH1400" s="415"/>
      <c r="JBI1400" s="414"/>
      <c r="JBJ1400" s="416"/>
      <c r="JBK1400" s="366"/>
      <c r="JBL1400" s="366"/>
      <c r="JBM1400" s="366"/>
      <c r="JBN1400" s="366"/>
      <c r="JBO1400" s="366"/>
      <c r="JBP1400" s="366"/>
      <c r="JBQ1400" s="366"/>
      <c r="JBR1400" s="366"/>
      <c r="JBS1400" s="419"/>
      <c r="JBT1400" s="480"/>
      <c r="JBU1400" s="482"/>
      <c r="JBV1400" s="482"/>
      <c r="JBW1400" s="482"/>
      <c r="JBX1400" s="482"/>
      <c r="JBY1400" s="482"/>
      <c r="JBZ1400" s="482"/>
      <c r="JCA1400" s="482"/>
      <c r="JCB1400" s="482"/>
      <c r="JCC1400" s="482"/>
      <c r="JCD1400" s="482"/>
      <c r="JCE1400" s="482"/>
      <c r="JCF1400" s="482"/>
      <c r="JCG1400" s="482"/>
      <c r="JCH1400" s="482"/>
      <c r="JCI1400" s="482"/>
      <c r="JCJ1400" s="482"/>
      <c r="JCK1400" s="482"/>
      <c r="JCL1400" s="482"/>
      <c r="JCM1400" s="481"/>
      <c r="JCN1400" s="447"/>
      <c r="JCO1400" s="447"/>
      <c r="JCP1400" s="451"/>
      <c r="JCQ1400" s="451"/>
      <c r="JCR1400" s="451"/>
      <c r="JCS1400" s="451"/>
      <c r="JCT1400" s="451"/>
      <c r="JCU1400" s="451"/>
      <c r="JCV1400" s="451"/>
      <c r="JCW1400" s="451"/>
      <c r="JCX1400" s="451"/>
      <c r="JCY1400" s="451"/>
      <c r="JCZ1400" s="447"/>
      <c r="JDA1400" s="428"/>
      <c r="JDB1400" s="469"/>
      <c r="JDC1400" s="414"/>
      <c r="JDD1400" s="414"/>
      <c r="JDE1400" s="414"/>
      <c r="JDF1400" s="414"/>
      <c r="JDG1400" s="414"/>
      <c r="JDH1400" s="415"/>
      <c r="JDI1400" s="414"/>
      <c r="JDJ1400" s="416"/>
      <c r="JDK1400" s="366"/>
      <c r="JDL1400" s="366"/>
      <c r="JDM1400" s="366"/>
      <c r="JDN1400" s="366"/>
      <c r="JDO1400" s="366"/>
      <c r="JDP1400" s="366"/>
      <c r="JDQ1400" s="366"/>
      <c r="JDR1400" s="366"/>
      <c r="JDS1400" s="419"/>
      <c r="JDT1400" s="480"/>
      <c r="JDU1400" s="482"/>
      <c r="JDV1400" s="482"/>
      <c r="JDW1400" s="482"/>
      <c r="JDX1400" s="482"/>
      <c r="JDY1400" s="482"/>
      <c r="JDZ1400" s="482"/>
      <c r="JEA1400" s="482"/>
      <c r="JEB1400" s="482"/>
      <c r="JEC1400" s="482"/>
      <c r="JED1400" s="482"/>
      <c r="JEE1400" s="482"/>
      <c r="JEF1400" s="482"/>
      <c r="JEG1400" s="482"/>
      <c r="JEH1400" s="482"/>
      <c r="JEI1400" s="482"/>
      <c r="JEJ1400" s="482"/>
      <c r="JEK1400" s="482"/>
      <c r="JEL1400" s="482"/>
      <c r="JEM1400" s="481"/>
      <c r="JEN1400" s="447"/>
      <c r="JEO1400" s="447"/>
      <c r="JEP1400" s="451"/>
      <c r="JEQ1400" s="451"/>
      <c r="JER1400" s="451"/>
      <c r="JES1400" s="451"/>
      <c r="JET1400" s="451"/>
      <c r="JEU1400" s="451"/>
      <c r="JEV1400" s="451"/>
      <c r="JEW1400" s="451"/>
      <c r="JEX1400" s="451"/>
      <c r="JEY1400" s="451"/>
      <c r="JEZ1400" s="447"/>
      <c r="JFA1400" s="428"/>
      <c r="JFB1400" s="469"/>
      <c r="JFC1400" s="414"/>
      <c r="JFD1400" s="414"/>
      <c r="JFE1400" s="414"/>
      <c r="JFF1400" s="414"/>
      <c r="JFG1400" s="414"/>
      <c r="JFH1400" s="415"/>
      <c r="JFI1400" s="414"/>
      <c r="JFJ1400" s="416"/>
      <c r="JFK1400" s="366"/>
      <c r="JFL1400" s="366"/>
      <c r="JFM1400" s="366"/>
      <c r="JFN1400" s="366"/>
      <c r="JFO1400" s="366"/>
      <c r="JFP1400" s="366"/>
      <c r="JFQ1400" s="366"/>
      <c r="JFR1400" s="366"/>
      <c r="JFS1400" s="419"/>
      <c r="JFT1400" s="480"/>
      <c r="JFU1400" s="482"/>
      <c r="JFV1400" s="482"/>
      <c r="JFW1400" s="482"/>
      <c r="JFX1400" s="482"/>
      <c r="JFY1400" s="482"/>
      <c r="JFZ1400" s="482"/>
      <c r="JGA1400" s="482"/>
      <c r="JGB1400" s="482"/>
      <c r="JGC1400" s="482"/>
      <c r="JGD1400" s="482"/>
      <c r="JGE1400" s="482"/>
      <c r="JGF1400" s="482"/>
      <c r="JGG1400" s="482"/>
      <c r="JGH1400" s="482"/>
      <c r="JGI1400" s="482"/>
      <c r="JGJ1400" s="482"/>
      <c r="JGK1400" s="482"/>
      <c r="JGL1400" s="482"/>
      <c r="JGM1400" s="481"/>
      <c r="JGN1400" s="447"/>
      <c r="JGO1400" s="447"/>
      <c r="JGP1400" s="451"/>
      <c r="JGQ1400" s="451"/>
      <c r="JGR1400" s="451"/>
      <c r="JGS1400" s="451"/>
      <c r="JGT1400" s="451"/>
      <c r="JGU1400" s="451"/>
      <c r="JGV1400" s="451"/>
      <c r="JGW1400" s="451"/>
      <c r="JGX1400" s="451"/>
      <c r="JGY1400" s="451"/>
      <c r="JGZ1400" s="447"/>
      <c r="JHA1400" s="428"/>
      <c r="JHB1400" s="469"/>
      <c r="JHC1400" s="414"/>
      <c r="JHD1400" s="414"/>
      <c r="JHE1400" s="414"/>
      <c r="JHF1400" s="414"/>
      <c r="JHG1400" s="414"/>
      <c r="JHH1400" s="415"/>
      <c r="JHI1400" s="414"/>
      <c r="JHJ1400" s="416"/>
      <c r="JHK1400" s="366"/>
      <c r="JHL1400" s="366"/>
      <c r="JHM1400" s="366"/>
      <c r="JHN1400" s="366"/>
      <c r="JHO1400" s="366"/>
      <c r="JHP1400" s="366"/>
      <c r="JHQ1400" s="366"/>
      <c r="JHR1400" s="366"/>
      <c r="JHS1400" s="419"/>
      <c r="JHT1400" s="480"/>
      <c r="JHU1400" s="482"/>
      <c r="JHV1400" s="482"/>
      <c r="JHW1400" s="482"/>
      <c r="JHX1400" s="482"/>
      <c r="JHY1400" s="482"/>
      <c r="JHZ1400" s="482"/>
      <c r="JIA1400" s="482"/>
      <c r="JIB1400" s="482"/>
      <c r="JIC1400" s="482"/>
      <c r="JID1400" s="482"/>
      <c r="JIE1400" s="482"/>
      <c r="JIF1400" s="482"/>
      <c r="JIG1400" s="482"/>
      <c r="JIH1400" s="482"/>
      <c r="JII1400" s="482"/>
      <c r="JIJ1400" s="482"/>
      <c r="JIK1400" s="482"/>
      <c r="JIL1400" s="482"/>
      <c r="JIM1400" s="481"/>
      <c r="JIN1400" s="447"/>
      <c r="JIO1400" s="447"/>
      <c r="JIP1400" s="451"/>
      <c r="JIQ1400" s="451"/>
      <c r="JIR1400" s="451"/>
      <c r="JIS1400" s="451"/>
      <c r="JIT1400" s="451"/>
      <c r="JIU1400" s="451"/>
      <c r="JIV1400" s="451"/>
      <c r="JIW1400" s="451"/>
      <c r="JIX1400" s="451"/>
      <c r="JIY1400" s="451"/>
      <c r="JIZ1400" s="447"/>
      <c r="JJA1400" s="428"/>
      <c r="JJB1400" s="469"/>
      <c r="JJC1400" s="414"/>
      <c r="JJD1400" s="414"/>
      <c r="JJE1400" s="414"/>
      <c r="JJF1400" s="414"/>
      <c r="JJG1400" s="414"/>
      <c r="JJH1400" s="415"/>
      <c r="JJI1400" s="414"/>
      <c r="JJJ1400" s="416"/>
      <c r="JJK1400" s="366"/>
      <c r="JJL1400" s="366"/>
      <c r="JJM1400" s="366"/>
      <c r="JJN1400" s="366"/>
      <c r="JJO1400" s="366"/>
      <c r="JJP1400" s="366"/>
      <c r="JJQ1400" s="366"/>
      <c r="JJR1400" s="366"/>
      <c r="JJS1400" s="419"/>
      <c r="JJT1400" s="480"/>
      <c r="JJU1400" s="482"/>
      <c r="JJV1400" s="482"/>
      <c r="JJW1400" s="482"/>
      <c r="JJX1400" s="482"/>
      <c r="JJY1400" s="482"/>
      <c r="JJZ1400" s="482"/>
      <c r="JKA1400" s="482"/>
      <c r="JKB1400" s="482"/>
      <c r="JKC1400" s="482"/>
      <c r="JKD1400" s="482"/>
      <c r="JKE1400" s="482"/>
      <c r="JKF1400" s="482"/>
      <c r="JKG1400" s="482"/>
      <c r="JKH1400" s="482"/>
      <c r="JKI1400" s="482"/>
      <c r="JKJ1400" s="482"/>
      <c r="JKK1400" s="482"/>
      <c r="JKL1400" s="482"/>
      <c r="JKM1400" s="481"/>
      <c r="JKN1400" s="447"/>
      <c r="JKO1400" s="447"/>
      <c r="JKP1400" s="451"/>
      <c r="JKQ1400" s="451"/>
      <c r="JKR1400" s="451"/>
      <c r="JKS1400" s="451"/>
      <c r="JKT1400" s="451"/>
      <c r="JKU1400" s="451"/>
      <c r="JKV1400" s="451"/>
      <c r="JKW1400" s="451"/>
      <c r="JKX1400" s="451"/>
      <c r="JKY1400" s="451"/>
      <c r="JKZ1400" s="447"/>
      <c r="JLA1400" s="428"/>
      <c r="JLB1400" s="469"/>
      <c r="JLC1400" s="414"/>
      <c r="JLD1400" s="414"/>
      <c r="JLE1400" s="414"/>
      <c r="JLF1400" s="414"/>
      <c r="JLG1400" s="414"/>
      <c r="JLH1400" s="415"/>
      <c r="JLI1400" s="414"/>
      <c r="JLJ1400" s="416"/>
      <c r="JLK1400" s="366"/>
      <c r="JLL1400" s="366"/>
      <c r="JLM1400" s="366"/>
      <c r="JLN1400" s="366"/>
      <c r="JLO1400" s="366"/>
      <c r="JLP1400" s="366"/>
      <c r="JLQ1400" s="366"/>
      <c r="JLR1400" s="366"/>
      <c r="JLS1400" s="419"/>
      <c r="JLT1400" s="480"/>
      <c r="JLU1400" s="482"/>
      <c r="JLV1400" s="482"/>
      <c r="JLW1400" s="482"/>
      <c r="JLX1400" s="482"/>
      <c r="JLY1400" s="482"/>
      <c r="JLZ1400" s="482"/>
      <c r="JMA1400" s="482"/>
      <c r="JMB1400" s="482"/>
      <c r="JMC1400" s="482"/>
      <c r="JMD1400" s="482"/>
      <c r="JME1400" s="482"/>
      <c r="JMF1400" s="482"/>
      <c r="JMG1400" s="482"/>
      <c r="JMH1400" s="482"/>
      <c r="JMI1400" s="482"/>
      <c r="JMJ1400" s="482"/>
      <c r="JMK1400" s="482"/>
      <c r="JML1400" s="482"/>
      <c r="JMM1400" s="481"/>
      <c r="JMN1400" s="447"/>
      <c r="JMO1400" s="447"/>
      <c r="JMP1400" s="451"/>
      <c r="JMQ1400" s="451"/>
      <c r="JMR1400" s="451"/>
      <c r="JMS1400" s="451"/>
      <c r="JMT1400" s="451"/>
      <c r="JMU1400" s="451"/>
      <c r="JMV1400" s="451"/>
      <c r="JMW1400" s="451"/>
      <c r="JMX1400" s="451"/>
      <c r="JMY1400" s="451"/>
      <c r="JMZ1400" s="447"/>
      <c r="JNA1400" s="428"/>
      <c r="JNB1400" s="469"/>
      <c r="JNC1400" s="414"/>
      <c r="JND1400" s="414"/>
      <c r="JNE1400" s="414"/>
      <c r="JNF1400" s="414"/>
      <c r="JNG1400" s="414"/>
      <c r="JNH1400" s="415"/>
      <c r="JNI1400" s="414"/>
      <c r="JNJ1400" s="416"/>
      <c r="JNK1400" s="366"/>
      <c r="JNL1400" s="366"/>
      <c r="JNM1400" s="366"/>
      <c r="JNN1400" s="366"/>
      <c r="JNO1400" s="366"/>
      <c r="JNP1400" s="366"/>
      <c r="JNQ1400" s="366"/>
      <c r="JNR1400" s="366"/>
      <c r="JNS1400" s="419"/>
      <c r="JNT1400" s="480"/>
      <c r="JNU1400" s="482"/>
      <c r="JNV1400" s="482"/>
      <c r="JNW1400" s="482"/>
      <c r="JNX1400" s="482"/>
      <c r="JNY1400" s="482"/>
      <c r="JNZ1400" s="482"/>
      <c r="JOA1400" s="482"/>
      <c r="JOB1400" s="482"/>
      <c r="JOC1400" s="482"/>
      <c r="JOD1400" s="482"/>
      <c r="JOE1400" s="482"/>
      <c r="JOF1400" s="482"/>
      <c r="JOG1400" s="482"/>
      <c r="JOH1400" s="482"/>
      <c r="JOI1400" s="482"/>
      <c r="JOJ1400" s="482"/>
      <c r="JOK1400" s="482"/>
      <c r="JOL1400" s="482"/>
      <c r="JOM1400" s="481"/>
      <c r="JON1400" s="447"/>
      <c r="JOO1400" s="447"/>
      <c r="JOP1400" s="451"/>
      <c r="JOQ1400" s="451"/>
      <c r="JOR1400" s="451"/>
      <c r="JOS1400" s="451"/>
      <c r="JOT1400" s="451"/>
      <c r="JOU1400" s="451"/>
      <c r="JOV1400" s="451"/>
      <c r="JOW1400" s="451"/>
      <c r="JOX1400" s="451"/>
      <c r="JOY1400" s="451"/>
      <c r="JOZ1400" s="447"/>
      <c r="JPA1400" s="428"/>
      <c r="JPB1400" s="469"/>
      <c r="JPC1400" s="414"/>
      <c r="JPD1400" s="414"/>
      <c r="JPE1400" s="414"/>
      <c r="JPF1400" s="414"/>
      <c r="JPG1400" s="414"/>
      <c r="JPH1400" s="415"/>
      <c r="JPI1400" s="414"/>
      <c r="JPJ1400" s="416"/>
      <c r="JPK1400" s="366"/>
      <c r="JPL1400" s="366"/>
      <c r="JPM1400" s="366"/>
      <c r="JPN1400" s="366"/>
      <c r="JPO1400" s="366"/>
      <c r="JPP1400" s="366"/>
      <c r="JPQ1400" s="366"/>
      <c r="JPR1400" s="366"/>
      <c r="JPS1400" s="419"/>
      <c r="JPT1400" s="480"/>
      <c r="JPU1400" s="482"/>
      <c r="JPV1400" s="482"/>
      <c r="JPW1400" s="482"/>
      <c r="JPX1400" s="482"/>
      <c r="JPY1400" s="482"/>
      <c r="JPZ1400" s="482"/>
      <c r="JQA1400" s="482"/>
      <c r="JQB1400" s="482"/>
      <c r="JQC1400" s="482"/>
      <c r="JQD1400" s="482"/>
      <c r="JQE1400" s="482"/>
      <c r="JQF1400" s="482"/>
      <c r="JQG1400" s="482"/>
      <c r="JQH1400" s="482"/>
      <c r="JQI1400" s="482"/>
      <c r="JQJ1400" s="482"/>
      <c r="JQK1400" s="482"/>
      <c r="JQL1400" s="482"/>
      <c r="JQM1400" s="481"/>
      <c r="JQN1400" s="447"/>
      <c r="JQO1400" s="447"/>
      <c r="JQP1400" s="451"/>
      <c r="JQQ1400" s="451"/>
      <c r="JQR1400" s="451"/>
      <c r="JQS1400" s="451"/>
      <c r="JQT1400" s="451"/>
      <c r="JQU1400" s="451"/>
      <c r="JQV1400" s="451"/>
      <c r="JQW1400" s="451"/>
      <c r="JQX1400" s="451"/>
      <c r="JQY1400" s="451"/>
      <c r="JQZ1400" s="447"/>
      <c r="JRA1400" s="428"/>
      <c r="JRB1400" s="469"/>
      <c r="JRC1400" s="414"/>
      <c r="JRD1400" s="414"/>
      <c r="JRE1400" s="414"/>
      <c r="JRF1400" s="414"/>
      <c r="JRG1400" s="414"/>
      <c r="JRH1400" s="415"/>
      <c r="JRI1400" s="414"/>
      <c r="JRJ1400" s="416"/>
      <c r="JRK1400" s="366"/>
      <c r="JRL1400" s="366"/>
      <c r="JRM1400" s="366"/>
      <c r="JRN1400" s="366"/>
      <c r="JRO1400" s="366"/>
      <c r="JRP1400" s="366"/>
      <c r="JRQ1400" s="366"/>
      <c r="JRR1400" s="366"/>
      <c r="JRS1400" s="419"/>
      <c r="JRT1400" s="480"/>
      <c r="JRU1400" s="482"/>
      <c r="JRV1400" s="482"/>
      <c r="JRW1400" s="482"/>
      <c r="JRX1400" s="482"/>
      <c r="JRY1400" s="482"/>
      <c r="JRZ1400" s="482"/>
      <c r="JSA1400" s="482"/>
      <c r="JSB1400" s="482"/>
      <c r="JSC1400" s="482"/>
      <c r="JSD1400" s="482"/>
      <c r="JSE1400" s="482"/>
      <c r="JSF1400" s="482"/>
      <c r="JSG1400" s="482"/>
      <c r="JSH1400" s="482"/>
      <c r="JSI1400" s="482"/>
      <c r="JSJ1400" s="482"/>
      <c r="JSK1400" s="482"/>
      <c r="JSL1400" s="482"/>
      <c r="JSM1400" s="481"/>
      <c r="JSN1400" s="447"/>
      <c r="JSO1400" s="447"/>
      <c r="JSP1400" s="451"/>
      <c r="JSQ1400" s="451"/>
      <c r="JSR1400" s="451"/>
      <c r="JSS1400" s="451"/>
      <c r="JST1400" s="451"/>
      <c r="JSU1400" s="451"/>
      <c r="JSV1400" s="451"/>
      <c r="JSW1400" s="451"/>
      <c r="JSX1400" s="451"/>
      <c r="JSY1400" s="451"/>
      <c r="JSZ1400" s="447"/>
      <c r="JTA1400" s="428"/>
      <c r="JTB1400" s="469"/>
      <c r="JTC1400" s="414"/>
      <c r="JTD1400" s="414"/>
      <c r="JTE1400" s="414"/>
      <c r="JTF1400" s="414"/>
      <c r="JTG1400" s="414"/>
      <c r="JTH1400" s="415"/>
      <c r="JTI1400" s="414"/>
      <c r="JTJ1400" s="416"/>
      <c r="JTK1400" s="366"/>
      <c r="JTL1400" s="366"/>
      <c r="JTM1400" s="366"/>
      <c r="JTN1400" s="366"/>
      <c r="JTO1400" s="366"/>
      <c r="JTP1400" s="366"/>
      <c r="JTQ1400" s="366"/>
      <c r="JTR1400" s="366"/>
      <c r="JTS1400" s="419"/>
      <c r="JTT1400" s="480"/>
      <c r="JTU1400" s="482"/>
      <c r="JTV1400" s="482"/>
      <c r="JTW1400" s="482"/>
      <c r="JTX1400" s="482"/>
      <c r="JTY1400" s="482"/>
      <c r="JTZ1400" s="482"/>
      <c r="JUA1400" s="482"/>
      <c r="JUB1400" s="482"/>
      <c r="JUC1400" s="482"/>
      <c r="JUD1400" s="482"/>
      <c r="JUE1400" s="482"/>
      <c r="JUF1400" s="482"/>
      <c r="JUG1400" s="482"/>
      <c r="JUH1400" s="482"/>
      <c r="JUI1400" s="482"/>
      <c r="JUJ1400" s="482"/>
      <c r="JUK1400" s="482"/>
      <c r="JUL1400" s="482"/>
      <c r="JUM1400" s="481"/>
      <c r="JUN1400" s="447"/>
      <c r="JUO1400" s="447"/>
      <c r="JUP1400" s="451"/>
      <c r="JUQ1400" s="451"/>
      <c r="JUR1400" s="451"/>
      <c r="JUS1400" s="451"/>
      <c r="JUT1400" s="451"/>
      <c r="JUU1400" s="451"/>
      <c r="JUV1400" s="451"/>
      <c r="JUW1400" s="451"/>
      <c r="JUX1400" s="451"/>
      <c r="JUY1400" s="451"/>
      <c r="JUZ1400" s="447"/>
      <c r="JVA1400" s="428"/>
      <c r="JVB1400" s="469"/>
      <c r="JVC1400" s="414"/>
      <c r="JVD1400" s="414"/>
      <c r="JVE1400" s="414"/>
      <c r="JVF1400" s="414"/>
      <c r="JVG1400" s="414"/>
      <c r="JVH1400" s="415"/>
      <c r="JVI1400" s="414"/>
      <c r="JVJ1400" s="416"/>
      <c r="JVK1400" s="366"/>
      <c r="JVL1400" s="366"/>
      <c r="JVM1400" s="366"/>
      <c r="JVN1400" s="366"/>
      <c r="JVO1400" s="366"/>
      <c r="JVP1400" s="366"/>
      <c r="JVQ1400" s="366"/>
      <c r="JVR1400" s="366"/>
      <c r="JVS1400" s="419"/>
      <c r="JVT1400" s="480"/>
      <c r="JVU1400" s="482"/>
      <c r="JVV1400" s="482"/>
      <c r="JVW1400" s="482"/>
      <c r="JVX1400" s="482"/>
      <c r="JVY1400" s="482"/>
      <c r="JVZ1400" s="482"/>
      <c r="JWA1400" s="482"/>
      <c r="JWB1400" s="482"/>
      <c r="JWC1400" s="482"/>
      <c r="JWD1400" s="482"/>
      <c r="JWE1400" s="482"/>
      <c r="JWF1400" s="482"/>
      <c r="JWG1400" s="482"/>
      <c r="JWH1400" s="482"/>
      <c r="JWI1400" s="482"/>
      <c r="JWJ1400" s="482"/>
      <c r="JWK1400" s="482"/>
      <c r="JWL1400" s="482"/>
      <c r="JWM1400" s="481"/>
      <c r="JWN1400" s="447"/>
      <c r="JWO1400" s="447"/>
      <c r="JWP1400" s="451"/>
      <c r="JWQ1400" s="451"/>
      <c r="JWR1400" s="451"/>
      <c r="JWS1400" s="451"/>
      <c r="JWT1400" s="451"/>
      <c r="JWU1400" s="451"/>
      <c r="JWV1400" s="451"/>
      <c r="JWW1400" s="451"/>
      <c r="JWX1400" s="451"/>
      <c r="JWY1400" s="451"/>
      <c r="JWZ1400" s="447"/>
      <c r="JXA1400" s="428"/>
      <c r="JXB1400" s="469"/>
      <c r="JXC1400" s="414"/>
      <c r="JXD1400" s="414"/>
      <c r="JXE1400" s="414"/>
      <c r="JXF1400" s="414"/>
      <c r="JXG1400" s="414"/>
      <c r="JXH1400" s="415"/>
      <c r="JXI1400" s="414"/>
      <c r="JXJ1400" s="416"/>
      <c r="JXK1400" s="366"/>
      <c r="JXL1400" s="366"/>
      <c r="JXM1400" s="366"/>
      <c r="JXN1400" s="366"/>
      <c r="JXO1400" s="366"/>
      <c r="JXP1400" s="366"/>
      <c r="JXQ1400" s="366"/>
      <c r="JXR1400" s="366"/>
      <c r="JXS1400" s="419"/>
      <c r="JXT1400" s="480"/>
      <c r="JXU1400" s="482"/>
      <c r="JXV1400" s="482"/>
      <c r="JXW1400" s="482"/>
      <c r="JXX1400" s="482"/>
      <c r="JXY1400" s="482"/>
      <c r="JXZ1400" s="482"/>
      <c r="JYA1400" s="482"/>
      <c r="JYB1400" s="482"/>
      <c r="JYC1400" s="482"/>
      <c r="JYD1400" s="482"/>
      <c r="JYE1400" s="482"/>
      <c r="JYF1400" s="482"/>
      <c r="JYG1400" s="482"/>
      <c r="JYH1400" s="482"/>
      <c r="JYI1400" s="482"/>
      <c r="JYJ1400" s="482"/>
      <c r="JYK1400" s="482"/>
      <c r="JYL1400" s="482"/>
      <c r="JYM1400" s="481"/>
      <c r="JYN1400" s="447"/>
      <c r="JYO1400" s="447"/>
      <c r="JYP1400" s="451"/>
      <c r="JYQ1400" s="451"/>
      <c r="JYR1400" s="451"/>
      <c r="JYS1400" s="451"/>
      <c r="JYT1400" s="451"/>
      <c r="JYU1400" s="451"/>
      <c r="JYV1400" s="451"/>
      <c r="JYW1400" s="451"/>
      <c r="JYX1400" s="451"/>
      <c r="JYY1400" s="451"/>
      <c r="JYZ1400" s="447"/>
      <c r="JZA1400" s="428"/>
      <c r="JZB1400" s="469"/>
      <c r="JZC1400" s="414"/>
      <c r="JZD1400" s="414"/>
      <c r="JZE1400" s="414"/>
      <c r="JZF1400" s="414"/>
      <c r="JZG1400" s="414"/>
      <c r="JZH1400" s="415"/>
      <c r="JZI1400" s="414"/>
      <c r="JZJ1400" s="416"/>
      <c r="JZK1400" s="366"/>
      <c r="JZL1400" s="366"/>
      <c r="JZM1400" s="366"/>
      <c r="JZN1400" s="366"/>
      <c r="JZO1400" s="366"/>
      <c r="JZP1400" s="366"/>
      <c r="JZQ1400" s="366"/>
      <c r="JZR1400" s="366"/>
      <c r="JZS1400" s="419"/>
      <c r="JZT1400" s="480"/>
      <c r="JZU1400" s="482"/>
      <c r="JZV1400" s="482"/>
      <c r="JZW1400" s="482"/>
      <c r="JZX1400" s="482"/>
      <c r="JZY1400" s="482"/>
      <c r="JZZ1400" s="482"/>
      <c r="KAA1400" s="482"/>
      <c r="KAB1400" s="482"/>
      <c r="KAC1400" s="482"/>
      <c r="KAD1400" s="482"/>
      <c r="KAE1400" s="482"/>
      <c r="KAF1400" s="482"/>
      <c r="KAG1400" s="482"/>
      <c r="KAH1400" s="482"/>
      <c r="KAI1400" s="482"/>
      <c r="KAJ1400" s="482"/>
      <c r="KAK1400" s="482"/>
      <c r="KAL1400" s="482"/>
      <c r="KAM1400" s="481"/>
      <c r="KAN1400" s="447"/>
      <c r="KAO1400" s="447"/>
      <c r="KAP1400" s="451"/>
      <c r="KAQ1400" s="451"/>
      <c r="KAR1400" s="451"/>
      <c r="KAS1400" s="451"/>
      <c r="KAT1400" s="451"/>
      <c r="KAU1400" s="451"/>
      <c r="KAV1400" s="451"/>
      <c r="KAW1400" s="451"/>
      <c r="KAX1400" s="451"/>
      <c r="KAY1400" s="451"/>
      <c r="KAZ1400" s="447"/>
      <c r="KBA1400" s="428"/>
      <c r="KBB1400" s="469"/>
      <c r="KBC1400" s="414"/>
      <c r="KBD1400" s="414"/>
      <c r="KBE1400" s="414"/>
      <c r="KBF1400" s="414"/>
      <c r="KBG1400" s="414"/>
      <c r="KBH1400" s="415"/>
      <c r="KBI1400" s="414"/>
      <c r="KBJ1400" s="416"/>
      <c r="KBK1400" s="366"/>
      <c r="KBL1400" s="366"/>
      <c r="KBM1400" s="366"/>
      <c r="KBN1400" s="366"/>
      <c r="KBO1400" s="366"/>
      <c r="KBP1400" s="366"/>
      <c r="KBQ1400" s="366"/>
      <c r="KBR1400" s="366"/>
      <c r="KBS1400" s="419"/>
      <c r="KBT1400" s="480"/>
      <c r="KBU1400" s="482"/>
      <c r="KBV1400" s="482"/>
      <c r="KBW1400" s="482"/>
      <c r="KBX1400" s="482"/>
      <c r="KBY1400" s="482"/>
      <c r="KBZ1400" s="482"/>
      <c r="KCA1400" s="482"/>
      <c r="KCB1400" s="482"/>
      <c r="KCC1400" s="482"/>
      <c r="KCD1400" s="482"/>
      <c r="KCE1400" s="482"/>
      <c r="KCF1400" s="482"/>
      <c r="KCG1400" s="482"/>
      <c r="KCH1400" s="482"/>
      <c r="KCI1400" s="482"/>
      <c r="KCJ1400" s="482"/>
      <c r="KCK1400" s="482"/>
      <c r="KCL1400" s="482"/>
      <c r="KCM1400" s="481"/>
      <c r="KCN1400" s="447"/>
      <c r="KCO1400" s="447"/>
      <c r="KCP1400" s="451"/>
      <c r="KCQ1400" s="451"/>
      <c r="KCR1400" s="451"/>
      <c r="KCS1400" s="451"/>
      <c r="KCT1400" s="451"/>
      <c r="KCU1400" s="451"/>
      <c r="KCV1400" s="451"/>
      <c r="KCW1400" s="451"/>
      <c r="KCX1400" s="451"/>
      <c r="KCY1400" s="451"/>
      <c r="KCZ1400" s="447"/>
      <c r="KDA1400" s="428"/>
      <c r="KDB1400" s="469"/>
      <c r="KDC1400" s="414"/>
      <c r="KDD1400" s="414"/>
      <c r="KDE1400" s="414"/>
      <c r="KDF1400" s="414"/>
      <c r="KDG1400" s="414"/>
      <c r="KDH1400" s="415"/>
      <c r="KDI1400" s="414"/>
      <c r="KDJ1400" s="416"/>
      <c r="KDK1400" s="366"/>
      <c r="KDL1400" s="366"/>
      <c r="KDM1400" s="366"/>
      <c r="KDN1400" s="366"/>
      <c r="KDO1400" s="366"/>
      <c r="KDP1400" s="366"/>
      <c r="KDQ1400" s="366"/>
      <c r="KDR1400" s="366"/>
      <c r="KDS1400" s="419"/>
      <c r="KDT1400" s="480"/>
      <c r="KDU1400" s="482"/>
      <c r="KDV1400" s="482"/>
      <c r="KDW1400" s="482"/>
      <c r="KDX1400" s="482"/>
      <c r="KDY1400" s="482"/>
      <c r="KDZ1400" s="482"/>
      <c r="KEA1400" s="482"/>
      <c r="KEB1400" s="482"/>
      <c r="KEC1400" s="482"/>
      <c r="KED1400" s="482"/>
      <c r="KEE1400" s="482"/>
      <c r="KEF1400" s="482"/>
      <c r="KEG1400" s="482"/>
      <c r="KEH1400" s="482"/>
      <c r="KEI1400" s="482"/>
      <c r="KEJ1400" s="482"/>
      <c r="KEK1400" s="482"/>
      <c r="KEL1400" s="482"/>
      <c r="KEM1400" s="481"/>
      <c r="KEN1400" s="447"/>
      <c r="KEO1400" s="447"/>
      <c r="KEP1400" s="451"/>
      <c r="KEQ1400" s="451"/>
      <c r="KER1400" s="451"/>
      <c r="KES1400" s="451"/>
      <c r="KET1400" s="451"/>
      <c r="KEU1400" s="451"/>
      <c r="KEV1400" s="451"/>
      <c r="KEW1400" s="451"/>
      <c r="KEX1400" s="451"/>
      <c r="KEY1400" s="451"/>
      <c r="KEZ1400" s="447"/>
      <c r="KFA1400" s="428"/>
      <c r="KFB1400" s="469"/>
      <c r="KFC1400" s="414"/>
      <c r="KFD1400" s="414"/>
      <c r="KFE1400" s="414"/>
      <c r="KFF1400" s="414"/>
      <c r="KFG1400" s="414"/>
      <c r="KFH1400" s="415"/>
      <c r="KFI1400" s="414"/>
      <c r="KFJ1400" s="416"/>
      <c r="KFK1400" s="366"/>
      <c r="KFL1400" s="366"/>
      <c r="KFM1400" s="366"/>
      <c r="KFN1400" s="366"/>
      <c r="KFO1400" s="366"/>
      <c r="KFP1400" s="366"/>
      <c r="KFQ1400" s="366"/>
      <c r="KFR1400" s="366"/>
      <c r="KFS1400" s="419"/>
      <c r="KFT1400" s="480"/>
      <c r="KFU1400" s="482"/>
      <c r="KFV1400" s="482"/>
      <c r="KFW1400" s="482"/>
      <c r="KFX1400" s="482"/>
      <c r="KFY1400" s="482"/>
      <c r="KFZ1400" s="482"/>
      <c r="KGA1400" s="482"/>
      <c r="KGB1400" s="482"/>
      <c r="KGC1400" s="482"/>
      <c r="KGD1400" s="482"/>
      <c r="KGE1400" s="482"/>
      <c r="KGF1400" s="482"/>
      <c r="KGG1400" s="482"/>
      <c r="KGH1400" s="482"/>
      <c r="KGI1400" s="482"/>
      <c r="KGJ1400" s="482"/>
      <c r="KGK1400" s="482"/>
      <c r="KGL1400" s="482"/>
      <c r="KGM1400" s="481"/>
      <c r="KGN1400" s="447"/>
      <c r="KGO1400" s="447"/>
      <c r="KGP1400" s="451"/>
      <c r="KGQ1400" s="451"/>
      <c r="KGR1400" s="451"/>
      <c r="KGS1400" s="451"/>
      <c r="KGT1400" s="451"/>
      <c r="KGU1400" s="451"/>
      <c r="KGV1400" s="451"/>
      <c r="KGW1400" s="451"/>
      <c r="KGX1400" s="451"/>
      <c r="KGY1400" s="451"/>
      <c r="KGZ1400" s="447"/>
      <c r="KHA1400" s="428"/>
      <c r="KHB1400" s="469"/>
      <c r="KHC1400" s="414"/>
      <c r="KHD1400" s="414"/>
      <c r="KHE1400" s="414"/>
      <c r="KHF1400" s="414"/>
      <c r="KHG1400" s="414"/>
      <c r="KHH1400" s="415"/>
      <c r="KHI1400" s="414"/>
      <c r="KHJ1400" s="416"/>
      <c r="KHK1400" s="366"/>
      <c r="KHL1400" s="366"/>
      <c r="KHM1400" s="366"/>
      <c r="KHN1400" s="366"/>
      <c r="KHO1400" s="366"/>
      <c r="KHP1400" s="366"/>
      <c r="KHQ1400" s="366"/>
      <c r="KHR1400" s="366"/>
      <c r="KHS1400" s="419"/>
      <c r="KHT1400" s="480"/>
      <c r="KHU1400" s="482"/>
      <c r="KHV1400" s="482"/>
      <c r="KHW1400" s="482"/>
      <c r="KHX1400" s="482"/>
      <c r="KHY1400" s="482"/>
      <c r="KHZ1400" s="482"/>
      <c r="KIA1400" s="482"/>
      <c r="KIB1400" s="482"/>
      <c r="KIC1400" s="482"/>
      <c r="KID1400" s="482"/>
      <c r="KIE1400" s="482"/>
      <c r="KIF1400" s="482"/>
      <c r="KIG1400" s="482"/>
      <c r="KIH1400" s="482"/>
      <c r="KII1400" s="482"/>
      <c r="KIJ1400" s="482"/>
      <c r="KIK1400" s="482"/>
      <c r="KIL1400" s="482"/>
      <c r="KIM1400" s="481"/>
      <c r="KIN1400" s="447"/>
      <c r="KIO1400" s="447"/>
      <c r="KIP1400" s="451"/>
      <c r="KIQ1400" s="451"/>
      <c r="KIR1400" s="451"/>
      <c r="KIS1400" s="451"/>
      <c r="KIT1400" s="451"/>
      <c r="KIU1400" s="451"/>
      <c r="KIV1400" s="451"/>
      <c r="KIW1400" s="451"/>
      <c r="KIX1400" s="451"/>
      <c r="KIY1400" s="451"/>
      <c r="KIZ1400" s="447"/>
      <c r="KJA1400" s="428"/>
      <c r="KJB1400" s="469"/>
      <c r="KJC1400" s="414"/>
      <c r="KJD1400" s="414"/>
      <c r="KJE1400" s="414"/>
      <c r="KJF1400" s="414"/>
      <c r="KJG1400" s="414"/>
      <c r="KJH1400" s="415"/>
      <c r="KJI1400" s="414"/>
      <c r="KJJ1400" s="416"/>
      <c r="KJK1400" s="366"/>
      <c r="KJL1400" s="366"/>
      <c r="KJM1400" s="366"/>
      <c r="KJN1400" s="366"/>
      <c r="KJO1400" s="366"/>
      <c r="KJP1400" s="366"/>
      <c r="KJQ1400" s="366"/>
      <c r="KJR1400" s="366"/>
      <c r="KJS1400" s="419"/>
      <c r="KJT1400" s="480"/>
      <c r="KJU1400" s="482"/>
      <c r="KJV1400" s="482"/>
      <c r="KJW1400" s="482"/>
      <c r="KJX1400" s="482"/>
      <c r="KJY1400" s="482"/>
      <c r="KJZ1400" s="482"/>
      <c r="KKA1400" s="482"/>
      <c r="KKB1400" s="482"/>
      <c r="KKC1400" s="482"/>
      <c r="KKD1400" s="482"/>
      <c r="KKE1400" s="482"/>
      <c r="KKF1400" s="482"/>
      <c r="KKG1400" s="482"/>
      <c r="KKH1400" s="482"/>
      <c r="KKI1400" s="482"/>
      <c r="KKJ1400" s="482"/>
      <c r="KKK1400" s="482"/>
      <c r="KKL1400" s="482"/>
      <c r="KKM1400" s="481"/>
      <c r="KKN1400" s="447"/>
      <c r="KKO1400" s="447"/>
      <c r="KKP1400" s="451"/>
      <c r="KKQ1400" s="451"/>
      <c r="KKR1400" s="451"/>
      <c r="KKS1400" s="451"/>
      <c r="KKT1400" s="451"/>
      <c r="KKU1400" s="451"/>
      <c r="KKV1400" s="451"/>
      <c r="KKW1400" s="451"/>
      <c r="KKX1400" s="451"/>
      <c r="KKY1400" s="451"/>
      <c r="KKZ1400" s="447"/>
      <c r="KLA1400" s="428"/>
      <c r="KLB1400" s="469"/>
      <c r="KLC1400" s="414"/>
      <c r="KLD1400" s="414"/>
      <c r="KLE1400" s="414"/>
      <c r="KLF1400" s="414"/>
      <c r="KLG1400" s="414"/>
      <c r="KLH1400" s="415"/>
      <c r="KLI1400" s="414"/>
      <c r="KLJ1400" s="416"/>
      <c r="KLK1400" s="366"/>
      <c r="KLL1400" s="366"/>
      <c r="KLM1400" s="366"/>
      <c r="KLN1400" s="366"/>
      <c r="KLO1400" s="366"/>
      <c r="KLP1400" s="366"/>
      <c r="KLQ1400" s="366"/>
      <c r="KLR1400" s="366"/>
      <c r="KLS1400" s="419"/>
      <c r="KLT1400" s="480"/>
      <c r="KLU1400" s="482"/>
      <c r="KLV1400" s="482"/>
      <c r="KLW1400" s="482"/>
      <c r="KLX1400" s="482"/>
      <c r="KLY1400" s="482"/>
      <c r="KLZ1400" s="482"/>
      <c r="KMA1400" s="482"/>
      <c r="KMB1400" s="482"/>
      <c r="KMC1400" s="482"/>
      <c r="KMD1400" s="482"/>
      <c r="KME1400" s="482"/>
      <c r="KMF1400" s="482"/>
      <c r="KMG1400" s="482"/>
      <c r="KMH1400" s="482"/>
      <c r="KMI1400" s="482"/>
      <c r="KMJ1400" s="482"/>
      <c r="KMK1400" s="482"/>
      <c r="KML1400" s="482"/>
      <c r="KMM1400" s="481"/>
      <c r="KMN1400" s="447"/>
      <c r="KMO1400" s="447"/>
      <c r="KMP1400" s="451"/>
      <c r="KMQ1400" s="451"/>
      <c r="KMR1400" s="451"/>
      <c r="KMS1400" s="451"/>
      <c r="KMT1400" s="451"/>
      <c r="KMU1400" s="451"/>
      <c r="KMV1400" s="451"/>
      <c r="KMW1400" s="451"/>
      <c r="KMX1400" s="451"/>
      <c r="KMY1400" s="451"/>
      <c r="KMZ1400" s="447"/>
      <c r="KNA1400" s="428"/>
      <c r="KNB1400" s="469"/>
      <c r="KNC1400" s="414"/>
      <c r="KND1400" s="414"/>
      <c r="KNE1400" s="414"/>
      <c r="KNF1400" s="414"/>
      <c r="KNG1400" s="414"/>
      <c r="KNH1400" s="415"/>
      <c r="KNI1400" s="414"/>
      <c r="KNJ1400" s="416"/>
      <c r="KNK1400" s="366"/>
      <c r="KNL1400" s="366"/>
      <c r="KNM1400" s="366"/>
      <c r="KNN1400" s="366"/>
      <c r="KNO1400" s="366"/>
      <c r="KNP1400" s="366"/>
      <c r="KNQ1400" s="366"/>
      <c r="KNR1400" s="366"/>
      <c r="KNS1400" s="419"/>
      <c r="KNT1400" s="480"/>
      <c r="KNU1400" s="482"/>
      <c r="KNV1400" s="482"/>
      <c r="KNW1400" s="482"/>
      <c r="KNX1400" s="482"/>
      <c r="KNY1400" s="482"/>
      <c r="KNZ1400" s="482"/>
      <c r="KOA1400" s="482"/>
      <c r="KOB1400" s="482"/>
      <c r="KOC1400" s="482"/>
      <c r="KOD1400" s="482"/>
      <c r="KOE1400" s="482"/>
      <c r="KOF1400" s="482"/>
      <c r="KOG1400" s="482"/>
      <c r="KOH1400" s="482"/>
      <c r="KOI1400" s="482"/>
      <c r="KOJ1400" s="482"/>
      <c r="KOK1400" s="482"/>
      <c r="KOL1400" s="482"/>
      <c r="KOM1400" s="481"/>
      <c r="KON1400" s="447"/>
      <c r="KOO1400" s="447"/>
      <c r="KOP1400" s="451"/>
      <c r="KOQ1400" s="451"/>
      <c r="KOR1400" s="451"/>
      <c r="KOS1400" s="451"/>
      <c r="KOT1400" s="451"/>
      <c r="KOU1400" s="451"/>
      <c r="KOV1400" s="451"/>
      <c r="KOW1400" s="451"/>
      <c r="KOX1400" s="451"/>
      <c r="KOY1400" s="451"/>
      <c r="KOZ1400" s="447"/>
      <c r="KPA1400" s="428"/>
      <c r="KPB1400" s="469"/>
      <c r="KPC1400" s="414"/>
      <c r="KPD1400" s="414"/>
      <c r="KPE1400" s="414"/>
      <c r="KPF1400" s="414"/>
      <c r="KPG1400" s="414"/>
      <c r="KPH1400" s="415"/>
      <c r="KPI1400" s="414"/>
      <c r="KPJ1400" s="416"/>
      <c r="KPK1400" s="366"/>
      <c r="KPL1400" s="366"/>
      <c r="KPM1400" s="366"/>
      <c r="KPN1400" s="366"/>
      <c r="KPO1400" s="366"/>
      <c r="KPP1400" s="366"/>
      <c r="KPQ1400" s="366"/>
      <c r="KPR1400" s="366"/>
      <c r="KPS1400" s="419"/>
      <c r="KPT1400" s="480"/>
      <c r="KPU1400" s="482"/>
      <c r="KPV1400" s="482"/>
      <c r="KPW1400" s="482"/>
      <c r="KPX1400" s="482"/>
      <c r="KPY1400" s="482"/>
      <c r="KPZ1400" s="482"/>
      <c r="KQA1400" s="482"/>
      <c r="KQB1400" s="482"/>
      <c r="KQC1400" s="482"/>
      <c r="KQD1400" s="482"/>
      <c r="KQE1400" s="482"/>
      <c r="KQF1400" s="482"/>
      <c r="KQG1400" s="482"/>
      <c r="KQH1400" s="482"/>
      <c r="KQI1400" s="482"/>
      <c r="KQJ1400" s="482"/>
      <c r="KQK1400" s="482"/>
      <c r="KQL1400" s="482"/>
      <c r="KQM1400" s="481"/>
      <c r="KQN1400" s="447"/>
      <c r="KQO1400" s="447"/>
      <c r="KQP1400" s="451"/>
      <c r="KQQ1400" s="451"/>
      <c r="KQR1400" s="451"/>
      <c r="KQS1400" s="451"/>
      <c r="KQT1400" s="451"/>
      <c r="KQU1400" s="451"/>
      <c r="KQV1400" s="451"/>
      <c r="KQW1400" s="451"/>
      <c r="KQX1400" s="451"/>
      <c r="KQY1400" s="451"/>
      <c r="KQZ1400" s="447"/>
      <c r="KRA1400" s="428"/>
      <c r="KRB1400" s="469"/>
      <c r="KRC1400" s="414"/>
      <c r="KRD1400" s="414"/>
      <c r="KRE1400" s="414"/>
      <c r="KRF1400" s="414"/>
      <c r="KRG1400" s="414"/>
      <c r="KRH1400" s="415"/>
      <c r="KRI1400" s="414"/>
      <c r="KRJ1400" s="416"/>
      <c r="KRK1400" s="366"/>
      <c r="KRL1400" s="366"/>
      <c r="KRM1400" s="366"/>
      <c r="KRN1400" s="366"/>
      <c r="KRO1400" s="366"/>
      <c r="KRP1400" s="366"/>
      <c r="KRQ1400" s="366"/>
      <c r="KRR1400" s="366"/>
      <c r="KRS1400" s="419"/>
      <c r="KRT1400" s="480"/>
      <c r="KRU1400" s="482"/>
      <c r="KRV1400" s="482"/>
      <c r="KRW1400" s="482"/>
      <c r="KRX1400" s="482"/>
      <c r="KRY1400" s="482"/>
      <c r="KRZ1400" s="482"/>
      <c r="KSA1400" s="482"/>
      <c r="KSB1400" s="482"/>
      <c r="KSC1400" s="482"/>
      <c r="KSD1400" s="482"/>
      <c r="KSE1400" s="482"/>
      <c r="KSF1400" s="482"/>
      <c r="KSG1400" s="482"/>
      <c r="KSH1400" s="482"/>
      <c r="KSI1400" s="482"/>
      <c r="KSJ1400" s="482"/>
      <c r="KSK1400" s="482"/>
      <c r="KSL1400" s="482"/>
      <c r="KSM1400" s="481"/>
      <c r="KSN1400" s="447"/>
      <c r="KSO1400" s="447"/>
      <c r="KSP1400" s="451"/>
      <c r="KSQ1400" s="451"/>
      <c r="KSR1400" s="451"/>
      <c r="KSS1400" s="451"/>
      <c r="KST1400" s="451"/>
      <c r="KSU1400" s="451"/>
      <c r="KSV1400" s="451"/>
      <c r="KSW1400" s="451"/>
      <c r="KSX1400" s="451"/>
      <c r="KSY1400" s="451"/>
      <c r="KSZ1400" s="447"/>
      <c r="KTA1400" s="428"/>
      <c r="KTB1400" s="469"/>
      <c r="KTC1400" s="414"/>
      <c r="KTD1400" s="414"/>
      <c r="KTE1400" s="414"/>
      <c r="KTF1400" s="414"/>
      <c r="KTG1400" s="414"/>
      <c r="KTH1400" s="415"/>
      <c r="KTI1400" s="414"/>
      <c r="KTJ1400" s="416"/>
      <c r="KTK1400" s="366"/>
      <c r="KTL1400" s="366"/>
      <c r="KTM1400" s="366"/>
      <c r="KTN1400" s="366"/>
      <c r="KTO1400" s="366"/>
      <c r="KTP1400" s="366"/>
      <c r="KTQ1400" s="366"/>
      <c r="KTR1400" s="366"/>
      <c r="KTS1400" s="419"/>
      <c r="KTT1400" s="480"/>
      <c r="KTU1400" s="482"/>
      <c r="KTV1400" s="482"/>
      <c r="KTW1400" s="482"/>
      <c r="KTX1400" s="482"/>
      <c r="KTY1400" s="482"/>
      <c r="KTZ1400" s="482"/>
      <c r="KUA1400" s="482"/>
      <c r="KUB1400" s="482"/>
      <c r="KUC1400" s="482"/>
      <c r="KUD1400" s="482"/>
      <c r="KUE1400" s="482"/>
      <c r="KUF1400" s="482"/>
      <c r="KUG1400" s="482"/>
      <c r="KUH1400" s="482"/>
      <c r="KUI1400" s="482"/>
      <c r="KUJ1400" s="482"/>
      <c r="KUK1400" s="482"/>
      <c r="KUL1400" s="482"/>
      <c r="KUM1400" s="481"/>
      <c r="KUN1400" s="447"/>
      <c r="KUO1400" s="447"/>
      <c r="KUP1400" s="451"/>
      <c r="KUQ1400" s="451"/>
      <c r="KUR1400" s="451"/>
      <c r="KUS1400" s="451"/>
      <c r="KUT1400" s="451"/>
      <c r="KUU1400" s="451"/>
      <c r="KUV1400" s="451"/>
      <c r="KUW1400" s="451"/>
      <c r="KUX1400" s="451"/>
      <c r="KUY1400" s="451"/>
      <c r="KUZ1400" s="447"/>
      <c r="KVA1400" s="428"/>
      <c r="KVB1400" s="469"/>
      <c r="KVC1400" s="414"/>
      <c r="KVD1400" s="414"/>
      <c r="KVE1400" s="414"/>
      <c r="KVF1400" s="414"/>
      <c r="KVG1400" s="414"/>
      <c r="KVH1400" s="415"/>
      <c r="KVI1400" s="414"/>
      <c r="KVJ1400" s="416"/>
      <c r="KVK1400" s="366"/>
      <c r="KVL1400" s="366"/>
      <c r="KVM1400" s="366"/>
      <c r="KVN1400" s="366"/>
      <c r="KVO1400" s="366"/>
      <c r="KVP1400" s="366"/>
      <c r="KVQ1400" s="366"/>
      <c r="KVR1400" s="366"/>
      <c r="KVS1400" s="419"/>
      <c r="KVT1400" s="480"/>
      <c r="KVU1400" s="482"/>
      <c r="KVV1400" s="482"/>
      <c r="KVW1400" s="482"/>
      <c r="KVX1400" s="482"/>
      <c r="KVY1400" s="482"/>
      <c r="KVZ1400" s="482"/>
      <c r="KWA1400" s="482"/>
      <c r="KWB1400" s="482"/>
      <c r="KWC1400" s="482"/>
      <c r="KWD1400" s="482"/>
      <c r="KWE1400" s="482"/>
      <c r="KWF1400" s="482"/>
      <c r="KWG1400" s="482"/>
      <c r="KWH1400" s="482"/>
      <c r="KWI1400" s="482"/>
      <c r="KWJ1400" s="482"/>
      <c r="KWK1400" s="482"/>
      <c r="KWL1400" s="482"/>
      <c r="KWM1400" s="481"/>
      <c r="KWN1400" s="447"/>
      <c r="KWO1400" s="447"/>
      <c r="KWP1400" s="451"/>
      <c r="KWQ1400" s="451"/>
      <c r="KWR1400" s="451"/>
      <c r="KWS1400" s="451"/>
      <c r="KWT1400" s="451"/>
      <c r="KWU1400" s="451"/>
      <c r="KWV1400" s="451"/>
      <c r="KWW1400" s="451"/>
      <c r="KWX1400" s="451"/>
      <c r="KWY1400" s="451"/>
      <c r="KWZ1400" s="447"/>
      <c r="KXA1400" s="428"/>
      <c r="KXB1400" s="469"/>
      <c r="KXC1400" s="414"/>
      <c r="KXD1400" s="414"/>
      <c r="KXE1400" s="414"/>
      <c r="KXF1400" s="414"/>
      <c r="KXG1400" s="414"/>
      <c r="KXH1400" s="415"/>
      <c r="KXI1400" s="414"/>
      <c r="KXJ1400" s="416"/>
      <c r="KXK1400" s="366"/>
      <c r="KXL1400" s="366"/>
      <c r="KXM1400" s="366"/>
      <c r="KXN1400" s="366"/>
      <c r="KXO1400" s="366"/>
      <c r="KXP1400" s="366"/>
      <c r="KXQ1400" s="366"/>
      <c r="KXR1400" s="366"/>
      <c r="KXS1400" s="419"/>
      <c r="KXT1400" s="480"/>
      <c r="KXU1400" s="482"/>
      <c r="KXV1400" s="482"/>
      <c r="KXW1400" s="482"/>
      <c r="KXX1400" s="482"/>
      <c r="KXY1400" s="482"/>
      <c r="KXZ1400" s="482"/>
      <c r="KYA1400" s="482"/>
      <c r="KYB1400" s="482"/>
      <c r="KYC1400" s="482"/>
      <c r="KYD1400" s="482"/>
      <c r="KYE1400" s="482"/>
      <c r="KYF1400" s="482"/>
      <c r="KYG1400" s="482"/>
      <c r="KYH1400" s="482"/>
      <c r="KYI1400" s="482"/>
      <c r="KYJ1400" s="482"/>
      <c r="KYK1400" s="482"/>
      <c r="KYL1400" s="482"/>
      <c r="KYM1400" s="481"/>
      <c r="KYN1400" s="447"/>
      <c r="KYO1400" s="447"/>
      <c r="KYP1400" s="451"/>
      <c r="KYQ1400" s="451"/>
      <c r="KYR1400" s="451"/>
      <c r="KYS1400" s="451"/>
      <c r="KYT1400" s="451"/>
      <c r="KYU1400" s="451"/>
      <c r="KYV1400" s="451"/>
      <c r="KYW1400" s="451"/>
      <c r="KYX1400" s="451"/>
      <c r="KYY1400" s="451"/>
      <c r="KYZ1400" s="447"/>
      <c r="KZA1400" s="428"/>
      <c r="KZB1400" s="469"/>
      <c r="KZC1400" s="414"/>
      <c r="KZD1400" s="414"/>
      <c r="KZE1400" s="414"/>
      <c r="KZF1400" s="414"/>
      <c r="KZG1400" s="414"/>
      <c r="KZH1400" s="415"/>
      <c r="KZI1400" s="414"/>
      <c r="KZJ1400" s="416"/>
      <c r="KZK1400" s="366"/>
      <c r="KZL1400" s="366"/>
      <c r="KZM1400" s="366"/>
      <c r="KZN1400" s="366"/>
      <c r="KZO1400" s="366"/>
      <c r="KZP1400" s="366"/>
      <c r="KZQ1400" s="366"/>
      <c r="KZR1400" s="366"/>
      <c r="KZS1400" s="419"/>
      <c r="KZT1400" s="480"/>
      <c r="KZU1400" s="482"/>
      <c r="KZV1400" s="482"/>
      <c r="KZW1400" s="482"/>
      <c r="KZX1400" s="482"/>
      <c r="KZY1400" s="482"/>
      <c r="KZZ1400" s="482"/>
      <c r="LAA1400" s="482"/>
      <c r="LAB1400" s="482"/>
      <c r="LAC1400" s="482"/>
      <c r="LAD1400" s="482"/>
      <c r="LAE1400" s="482"/>
      <c r="LAF1400" s="482"/>
      <c r="LAG1400" s="482"/>
      <c r="LAH1400" s="482"/>
      <c r="LAI1400" s="482"/>
      <c r="LAJ1400" s="482"/>
      <c r="LAK1400" s="482"/>
      <c r="LAL1400" s="482"/>
      <c r="LAM1400" s="481"/>
      <c r="LAN1400" s="447"/>
      <c r="LAO1400" s="447"/>
      <c r="LAP1400" s="451"/>
      <c r="LAQ1400" s="451"/>
      <c r="LAR1400" s="451"/>
      <c r="LAS1400" s="451"/>
      <c r="LAT1400" s="451"/>
      <c r="LAU1400" s="451"/>
      <c r="LAV1400" s="451"/>
      <c r="LAW1400" s="451"/>
      <c r="LAX1400" s="451"/>
      <c r="LAY1400" s="451"/>
      <c r="LAZ1400" s="447"/>
      <c r="LBA1400" s="428"/>
      <c r="LBB1400" s="469"/>
      <c r="LBC1400" s="414"/>
      <c r="LBD1400" s="414"/>
      <c r="LBE1400" s="414"/>
      <c r="LBF1400" s="414"/>
      <c r="LBG1400" s="414"/>
      <c r="LBH1400" s="415"/>
      <c r="LBI1400" s="414"/>
      <c r="LBJ1400" s="416"/>
      <c r="LBK1400" s="366"/>
      <c r="LBL1400" s="366"/>
      <c r="LBM1400" s="366"/>
      <c r="LBN1400" s="366"/>
      <c r="LBO1400" s="366"/>
      <c r="LBP1400" s="366"/>
      <c r="LBQ1400" s="366"/>
      <c r="LBR1400" s="366"/>
      <c r="LBS1400" s="419"/>
      <c r="LBT1400" s="480"/>
      <c r="LBU1400" s="482"/>
      <c r="LBV1400" s="482"/>
      <c r="LBW1400" s="482"/>
      <c r="LBX1400" s="482"/>
      <c r="LBY1400" s="482"/>
      <c r="LBZ1400" s="482"/>
      <c r="LCA1400" s="482"/>
      <c r="LCB1400" s="482"/>
      <c r="LCC1400" s="482"/>
      <c r="LCD1400" s="482"/>
      <c r="LCE1400" s="482"/>
      <c r="LCF1400" s="482"/>
      <c r="LCG1400" s="482"/>
      <c r="LCH1400" s="482"/>
      <c r="LCI1400" s="482"/>
      <c r="LCJ1400" s="482"/>
      <c r="LCK1400" s="482"/>
      <c r="LCL1400" s="482"/>
      <c r="LCM1400" s="481"/>
      <c r="LCN1400" s="447"/>
      <c r="LCO1400" s="447"/>
      <c r="LCP1400" s="451"/>
      <c r="LCQ1400" s="451"/>
      <c r="LCR1400" s="451"/>
      <c r="LCS1400" s="451"/>
      <c r="LCT1400" s="451"/>
      <c r="LCU1400" s="451"/>
      <c r="LCV1400" s="451"/>
      <c r="LCW1400" s="451"/>
      <c r="LCX1400" s="451"/>
      <c r="LCY1400" s="451"/>
      <c r="LCZ1400" s="447"/>
      <c r="LDA1400" s="428"/>
      <c r="LDB1400" s="469"/>
      <c r="LDC1400" s="414"/>
      <c r="LDD1400" s="414"/>
      <c r="LDE1400" s="414"/>
      <c r="LDF1400" s="414"/>
      <c r="LDG1400" s="414"/>
      <c r="LDH1400" s="415"/>
      <c r="LDI1400" s="414"/>
      <c r="LDJ1400" s="416"/>
      <c r="LDK1400" s="366"/>
      <c r="LDL1400" s="366"/>
      <c r="LDM1400" s="366"/>
      <c r="LDN1400" s="366"/>
      <c r="LDO1400" s="366"/>
      <c r="LDP1400" s="366"/>
      <c r="LDQ1400" s="366"/>
      <c r="LDR1400" s="366"/>
      <c r="LDS1400" s="419"/>
      <c r="LDT1400" s="480"/>
      <c r="LDU1400" s="482"/>
      <c r="LDV1400" s="482"/>
      <c r="LDW1400" s="482"/>
      <c r="LDX1400" s="482"/>
      <c r="LDY1400" s="482"/>
      <c r="LDZ1400" s="482"/>
      <c r="LEA1400" s="482"/>
      <c r="LEB1400" s="482"/>
      <c r="LEC1400" s="482"/>
      <c r="LED1400" s="482"/>
      <c r="LEE1400" s="482"/>
      <c r="LEF1400" s="482"/>
      <c r="LEG1400" s="482"/>
      <c r="LEH1400" s="482"/>
      <c r="LEI1400" s="482"/>
      <c r="LEJ1400" s="482"/>
      <c r="LEK1400" s="482"/>
      <c r="LEL1400" s="482"/>
      <c r="LEM1400" s="481"/>
      <c r="LEN1400" s="447"/>
      <c r="LEO1400" s="447"/>
      <c r="LEP1400" s="451"/>
      <c r="LEQ1400" s="451"/>
      <c r="LER1400" s="451"/>
      <c r="LES1400" s="451"/>
      <c r="LET1400" s="451"/>
      <c r="LEU1400" s="451"/>
      <c r="LEV1400" s="451"/>
      <c r="LEW1400" s="451"/>
      <c r="LEX1400" s="451"/>
      <c r="LEY1400" s="451"/>
      <c r="LEZ1400" s="447"/>
      <c r="LFA1400" s="428"/>
      <c r="LFB1400" s="469"/>
      <c r="LFC1400" s="414"/>
      <c r="LFD1400" s="414"/>
      <c r="LFE1400" s="414"/>
      <c r="LFF1400" s="414"/>
      <c r="LFG1400" s="414"/>
      <c r="LFH1400" s="415"/>
      <c r="LFI1400" s="414"/>
      <c r="LFJ1400" s="416"/>
      <c r="LFK1400" s="366"/>
      <c r="LFL1400" s="366"/>
      <c r="LFM1400" s="366"/>
      <c r="LFN1400" s="366"/>
      <c r="LFO1400" s="366"/>
      <c r="LFP1400" s="366"/>
      <c r="LFQ1400" s="366"/>
      <c r="LFR1400" s="366"/>
      <c r="LFS1400" s="419"/>
      <c r="LFT1400" s="480"/>
      <c r="LFU1400" s="482"/>
      <c r="LFV1400" s="482"/>
      <c r="LFW1400" s="482"/>
      <c r="LFX1400" s="482"/>
      <c r="LFY1400" s="482"/>
      <c r="LFZ1400" s="482"/>
      <c r="LGA1400" s="482"/>
      <c r="LGB1400" s="482"/>
      <c r="LGC1400" s="482"/>
      <c r="LGD1400" s="482"/>
      <c r="LGE1400" s="482"/>
      <c r="LGF1400" s="482"/>
      <c r="LGG1400" s="482"/>
      <c r="LGH1400" s="482"/>
      <c r="LGI1400" s="482"/>
      <c r="LGJ1400" s="482"/>
      <c r="LGK1400" s="482"/>
      <c r="LGL1400" s="482"/>
      <c r="LGM1400" s="481"/>
      <c r="LGN1400" s="447"/>
      <c r="LGO1400" s="447"/>
      <c r="LGP1400" s="451"/>
      <c r="LGQ1400" s="451"/>
      <c r="LGR1400" s="451"/>
      <c r="LGS1400" s="451"/>
      <c r="LGT1400" s="451"/>
      <c r="LGU1400" s="451"/>
      <c r="LGV1400" s="451"/>
      <c r="LGW1400" s="451"/>
      <c r="LGX1400" s="451"/>
      <c r="LGY1400" s="451"/>
      <c r="LGZ1400" s="447"/>
      <c r="LHA1400" s="428"/>
      <c r="LHB1400" s="469"/>
      <c r="LHC1400" s="414"/>
      <c r="LHD1400" s="414"/>
      <c r="LHE1400" s="414"/>
      <c r="LHF1400" s="414"/>
      <c r="LHG1400" s="414"/>
      <c r="LHH1400" s="415"/>
      <c r="LHI1400" s="414"/>
      <c r="LHJ1400" s="416"/>
      <c r="LHK1400" s="366"/>
      <c r="LHL1400" s="366"/>
      <c r="LHM1400" s="366"/>
      <c r="LHN1400" s="366"/>
      <c r="LHO1400" s="366"/>
      <c r="LHP1400" s="366"/>
      <c r="LHQ1400" s="366"/>
      <c r="LHR1400" s="366"/>
      <c r="LHS1400" s="419"/>
      <c r="LHT1400" s="480"/>
      <c r="LHU1400" s="482"/>
      <c r="LHV1400" s="482"/>
      <c r="LHW1400" s="482"/>
      <c r="LHX1400" s="482"/>
      <c r="LHY1400" s="482"/>
      <c r="LHZ1400" s="482"/>
      <c r="LIA1400" s="482"/>
      <c r="LIB1400" s="482"/>
      <c r="LIC1400" s="482"/>
      <c r="LID1400" s="482"/>
      <c r="LIE1400" s="482"/>
      <c r="LIF1400" s="482"/>
      <c r="LIG1400" s="482"/>
      <c r="LIH1400" s="482"/>
      <c r="LII1400" s="482"/>
      <c r="LIJ1400" s="482"/>
      <c r="LIK1400" s="482"/>
      <c r="LIL1400" s="482"/>
      <c r="LIM1400" s="481"/>
      <c r="LIN1400" s="447"/>
      <c r="LIO1400" s="447"/>
      <c r="LIP1400" s="451"/>
      <c r="LIQ1400" s="451"/>
      <c r="LIR1400" s="451"/>
      <c r="LIS1400" s="451"/>
      <c r="LIT1400" s="451"/>
      <c r="LIU1400" s="451"/>
      <c r="LIV1400" s="451"/>
      <c r="LIW1400" s="451"/>
      <c r="LIX1400" s="451"/>
      <c r="LIY1400" s="451"/>
      <c r="LIZ1400" s="447"/>
      <c r="LJA1400" s="428"/>
      <c r="LJB1400" s="469"/>
      <c r="LJC1400" s="414"/>
      <c r="LJD1400" s="414"/>
      <c r="LJE1400" s="414"/>
      <c r="LJF1400" s="414"/>
      <c r="LJG1400" s="414"/>
      <c r="LJH1400" s="415"/>
      <c r="LJI1400" s="414"/>
      <c r="LJJ1400" s="416"/>
      <c r="LJK1400" s="366"/>
      <c r="LJL1400" s="366"/>
      <c r="LJM1400" s="366"/>
      <c r="LJN1400" s="366"/>
      <c r="LJO1400" s="366"/>
      <c r="LJP1400" s="366"/>
      <c r="LJQ1400" s="366"/>
      <c r="LJR1400" s="366"/>
      <c r="LJS1400" s="419"/>
      <c r="LJT1400" s="480"/>
      <c r="LJU1400" s="482"/>
      <c r="LJV1400" s="482"/>
      <c r="LJW1400" s="482"/>
      <c r="LJX1400" s="482"/>
      <c r="LJY1400" s="482"/>
      <c r="LJZ1400" s="482"/>
      <c r="LKA1400" s="482"/>
      <c r="LKB1400" s="482"/>
      <c r="LKC1400" s="482"/>
      <c r="LKD1400" s="482"/>
      <c r="LKE1400" s="482"/>
      <c r="LKF1400" s="482"/>
      <c r="LKG1400" s="482"/>
      <c r="LKH1400" s="482"/>
      <c r="LKI1400" s="482"/>
      <c r="LKJ1400" s="482"/>
      <c r="LKK1400" s="482"/>
      <c r="LKL1400" s="482"/>
      <c r="LKM1400" s="481"/>
      <c r="LKN1400" s="447"/>
      <c r="LKO1400" s="447"/>
      <c r="LKP1400" s="451"/>
      <c r="LKQ1400" s="451"/>
      <c r="LKR1400" s="451"/>
      <c r="LKS1400" s="451"/>
      <c r="LKT1400" s="451"/>
      <c r="LKU1400" s="451"/>
      <c r="LKV1400" s="451"/>
      <c r="LKW1400" s="451"/>
      <c r="LKX1400" s="451"/>
      <c r="LKY1400" s="451"/>
      <c r="LKZ1400" s="447"/>
      <c r="LLA1400" s="428"/>
      <c r="LLB1400" s="469"/>
      <c r="LLC1400" s="414"/>
      <c r="LLD1400" s="414"/>
      <c r="LLE1400" s="414"/>
      <c r="LLF1400" s="414"/>
      <c r="LLG1400" s="414"/>
      <c r="LLH1400" s="415"/>
      <c r="LLI1400" s="414"/>
      <c r="LLJ1400" s="416"/>
      <c r="LLK1400" s="366"/>
      <c r="LLL1400" s="366"/>
      <c r="LLM1400" s="366"/>
      <c r="LLN1400" s="366"/>
      <c r="LLO1400" s="366"/>
      <c r="LLP1400" s="366"/>
      <c r="LLQ1400" s="366"/>
      <c r="LLR1400" s="366"/>
      <c r="LLS1400" s="419"/>
      <c r="LLT1400" s="480"/>
      <c r="LLU1400" s="482"/>
      <c r="LLV1400" s="482"/>
      <c r="LLW1400" s="482"/>
      <c r="LLX1400" s="482"/>
      <c r="LLY1400" s="482"/>
      <c r="LLZ1400" s="482"/>
      <c r="LMA1400" s="482"/>
      <c r="LMB1400" s="482"/>
      <c r="LMC1400" s="482"/>
      <c r="LMD1400" s="482"/>
      <c r="LME1400" s="482"/>
      <c r="LMF1400" s="482"/>
      <c r="LMG1400" s="482"/>
      <c r="LMH1400" s="482"/>
      <c r="LMI1400" s="482"/>
      <c r="LMJ1400" s="482"/>
      <c r="LMK1400" s="482"/>
      <c r="LML1400" s="482"/>
      <c r="LMM1400" s="481"/>
      <c r="LMN1400" s="447"/>
      <c r="LMO1400" s="447"/>
      <c r="LMP1400" s="451"/>
      <c r="LMQ1400" s="451"/>
      <c r="LMR1400" s="451"/>
      <c r="LMS1400" s="451"/>
      <c r="LMT1400" s="451"/>
      <c r="LMU1400" s="451"/>
      <c r="LMV1400" s="451"/>
      <c r="LMW1400" s="451"/>
      <c r="LMX1400" s="451"/>
      <c r="LMY1400" s="451"/>
      <c r="LMZ1400" s="447"/>
      <c r="LNA1400" s="428"/>
      <c r="LNB1400" s="469"/>
      <c r="LNC1400" s="414"/>
      <c r="LND1400" s="414"/>
      <c r="LNE1400" s="414"/>
      <c r="LNF1400" s="414"/>
      <c r="LNG1400" s="414"/>
      <c r="LNH1400" s="415"/>
      <c r="LNI1400" s="414"/>
      <c r="LNJ1400" s="416"/>
      <c r="LNK1400" s="366"/>
      <c r="LNL1400" s="366"/>
      <c r="LNM1400" s="366"/>
      <c r="LNN1400" s="366"/>
      <c r="LNO1400" s="366"/>
      <c r="LNP1400" s="366"/>
      <c r="LNQ1400" s="366"/>
      <c r="LNR1400" s="366"/>
      <c r="LNS1400" s="419"/>
      <c r="LNT1400" s="480"/>
      <c r="LNU1400" s="482"/>
      <c r="LNV1400" s="482"/>
      <c r="LNW1400" s="482"/>
      <c r="LNX1400" s="482"/>
      <c r="LNY1400" s="482"/>
      <c r="LNZ1400" s="482"/>
      <c r="LOA1400" s="482"/>
      <c r="LOB1400" s="482"/>
      <c r="LOC1400" s="482"/>
      <c r="LOD1400" s="482"/>
      <c r="LOE1400" s="482"/>
      <c r="LOF1400" s="482"/>
      <c r="LOG1400" s="482"/>
      <c r="LOH1400" s="482"/>
      <c r="LOI1400" s="482"/>
      <c r="LOJ1400" s="482"/>
      <c r="LOK1400" s="482"/>
      <c r="LOL1400" s="482"/>
      <c r="LOM1400" s="481"/>
      <c r="LON1400" s="447"/>
      <c r="LOO1400" s="447"/>
      <c r="LOP1400" s="451"/>
      <c r="LOQ1400" s="451"/>
      <c r="LOR1400" s="451"/>
      <c r="LOS1400" s="451"/>
      <c r="LOT1400" s="451"/>
      <c r="LOU1400" s="451"/>
      <c r="LOV1400" s="451"/>
      <c r="LOW1400" s="451"/>
      <c r="LOX1400" s="451"/>
      <c r="LOY1400" s="451"/>
      <c r="LOZ1400" s="447"/>
      <c r="LPA1400" s="428"/>
      <c r="LPB1400" s="469"/>
      <c r="LPC1400" s="414"/>
      <c r="LPD1400" s="414"/>
      <c r="LPE1400" s="414"/>
      <c r="LPF1400" s="414"/>
      <c r="LPG1400" s="414"/>
      <c r="LPH1400" s="415"/>
      <c r="LPI1400" s="414"/>
      <c r="LPJ1400" s="416"/>
      <c r="LPK1400" s="366"/>
      <c r="LPL1400" s="366"/>
      <c r="LPM1400" s="366"/>
      <c r="LPN1400" s="366"/>
      <c r="LPO1400" s="366"/>
      <c r="LPP1400" s="366"/>
      <c r="LPQ1400" s="366"/>
      <c r="LPR1400" s="366"/>
      <c r="LPS1400" s="419"/>
      <c r="LPT1400" s="480"/>
      <c r="LPU1400" s="482"/>
      <c r="LPV1400" s="482"/>
      <c r="LPW1400" s="482"/>
      <c r="LPX1400" s="482"/>
      <c r="LPY1400" s="482"/>
      <c r="LPZ1400" s="482"/>
      <c r="LQA1400" s="482"/>
      <c r="LQB1400" s="482"/>
      <c r="LQC1400" s="482"/>
      <c r="LQD1400" s="482"/>
      <c r="LQE1400" s="482"/>
      <c r="LQF1400" s="482"/>
      <c r="LQG1400" s="482"/>
      <c r="LQH1400" s="482"/>
      <c r="LQI1400" s="482"/>
      <c r="LQJ1400" s="482"/>
      <c r="LQK1400" s="482"/>
      <c r="LQL1400" s="482"/>
      <c r="LQM1400" s="481"/>
      <c r="LQN1400" s="447"/>
      <c r="LQO1400" s="447"/>
      <c r="LQP1400" s="451"/>
      <c r="LQQ1400" s="451"/>
      <c r="LQR1400" s="451"/>
      <c r="LQS1400" s="451"/>
      <c r="LQT1400" s="451"/>
      <c r="LQU1400" s="451"/>
      <c r="LQV1400" s="451"/>
      <c r="LQW1400" s="451"/>
      <c r="LQX1400" s="451"/>
      <c r="LQY1400" s="451"/>
      <c r="LQZ1400" s="447"/>
      <c r="LRA1400" s="428"/>
      <c r="LRB1400" s="469"/>
      <c r="LRC1400" s="414"/>
      <c r="LRD1400" s="414"/>
      <c r="LRE1400" s="414"/>
      <c r="LRF1400" s="414"/>
      <c r="LRG1400" s="414"/>
      <c r="LRH1400" s="415"/>
      <c r="LRI1400" s="414"/>
      <c r="LRJ1400" s="416"/>
      <c r="LRK1400" s="366"/>
      <c r="LRL1400" s="366"/>
      <c r="LRM1400" s="366"/>
      <c r="LRN1400" s="366"/>
      <c r="LRO1400" s="366"/>
      <c r="LRP1400" s="366"/>
      <c r="LRQ1400" s="366"/>
      <c r="LRR1400" s="366"/>
      <c r="LRS1400" s="419"/>
      <c r="LRT1400" s="480"/>
      <c r="LRU1400" s="482"/>
      <c r="LRV1400" s="482"/>
      <c r="LRW1400" s="482"/>
      <c r="LRX1400" s="482"/>
      <c r="LRY1400" s="482"/>
      <c r="LRZ1400" s="482"/>
      <c r="LSA1400" s="482"/>
      <c r="LSB1400" s="482"/>
      <c r="LSC1400" s="482"/>
      <c r="LSD1400" s="482"/>
      <c r="LSE1400" s="482"/>
      <c r="LSF1400" s="482"/>
      <c r="LSG1400" s="482"/>
      <c r="LSH1400" s="482"/>
      <c r="LSI1400" s="482"/>
      <c r="LSJ1400" s="482"/>
      <c r="LSK1400" s="482"/>
      <c r="LSL1400" s="482"/>
      <c r="LSM1400" s="481"/>
      <c r="LSN1400" s="447"/>
      <c r="LSO1400" s="447"/>
      <c r="LSP1400" s="451"/>
      <c r="LSQ1400" s="451"/>
      <c r="LSR1400" s="451"/>
      <c r="LSS1400" s="451"/>
      <c r="LST1400" s="451"/>
      <c r="LSU1400" s="451"/>
      <c r="LSV1400" s="451"/>
      <c r="LSW1400" s="451"/>
      <c r="LSX1400" s="451"/>
      <c r="LSY1400" s="451"/>
      <c r="LSZ1400" s="447"/>
      <c r="LTA1400" s="428"/>
      <c r="LTB1400" s="469"/>
      <c r="LTC1400" s="414"/>
      <c r="LTD1400" s="414"/>
      <c r="LTE1400" s="414"/>
      <c r="LTF1400" s="414"/>
      <c r="LTG1400" s="414"/>
      <c r="LTH1400" s="415"/>
      <c r="LTI1400" s="414"/>
      <c r="LTJ1400" s="416"/>
      <c r="LTK1400" s="366"/>
      <c r="LTL1400" s="366"/>
      <c r="LTM1400" s="366"/>
      <c r="LTN1400" s="366"/>
      <c r="LTO1400" s="366"/>
      <c r="LTP1400" s="366"/>
      <c r="LTQ1400" s="366"/>
      <c r="LTR1400" s="366"/>
      <c r="LTS1400" s="419"/>
      <c r="LTT1400" s="480"/>
      <c r="LTU1400" s="482"/>
      <c r="LTV1400" s="482"/>
      <c r="LTW1400" s="482"/>
      <c r="LTX1400" s="482"/>
      <c r="LTY1400" s="482"/>
      <c r="LTZ1400" s="482"/>
      <c r="LUA1400" s="482"/>
      <c r="LUB1400" s="482"/>
      <c r="LUC1400" s="482"/>
      <c r="LUD1400" s="482"/>
      <c r="LUE1400" s="482"/>
      <c r="LUF1400" s="482"/>
      <c r="LUG1400" s="482"/>
      <c r="LUH1400" s="482"/>
      <c r="LUI1400" s="482"/>
      <c r="LUJ1400" s="482"/>
      <c r="LUK1400" s="482"/>
      <c r="LUL1400" s="482"/>
      <c r="LUM1400" s="481"/>
      <c r="LUN1400" s="447"/>
      <c r="LUO1400" s="447"/>
      <c r="LUP1400" s="451"/>
      <c r="LUQ1400" s="451"/>
      <c r="LUR1400" s="451"/>
      <c r="LUS1400" s="451"/>
      <c r="LUT1400" s="451"/>
      <c r="LUU1400" s="451"/>
      <c r="LUV1400" s="451"/>
      <c r="LUW1400" s="451"/>
      <c r="LUX1400" s="451"/>
      <c r="LUY1400" s="451"/>
      <c r="LUZ1400" s="447"/>
      <c r="LVA1400" s="428"/>
      <c r="LVB1400" s="469"/>
      <c r="LVC1400" s="414"/>
      <c r="LVD1400" s="414"/>
      <c r="LVE1400" s="414"/>
      <c r="LVF1400" s="414"/>
      <c r="LVG1400" s="414"/>
      <c r="LVH1400" s="415"/>
      <c r="LVI1400" s="414"/>
      <c r="LVJ1400" s="416"/>
      <c r="LVK1400" s="366"/>
      <c r="LVL1400" s="366"/>
      <c r="LVM1400" s="366"/>
      <c r="LVN1400" s="366"/>
      <c r="LVO1400" s="366"/>
      <c r="LVP1400" s="366"/>
      <c r="LVQ1400" s="366"/>
      <c r="LVR1400" s="366"/>
      <c r="LVS1400" s="419"/>
      <c r="LVT1400" s="480"/>
      <c r="LVU1400" s="482"/>
      <c r="LVV1400" s="482"/>
      <c r="LVW1400" s="482"/>
      <c r="LVX1400" s="482"/>
      <c r="LVY1400" s="482"/>
      <c r="LVZ1400" s="482"/>
      <c r="LWA1400" s="482"/>
      <c r="LWB1400" s="482"/>
      <c r="LWC1400" s="482"/>
      <c r="LWD1400" s="482"/>
      <c r="LWE1400" s="482"/>
      <c r="LWF1400" s="482"/>
      <c r="LWG1400" s="482"/>
      <c r="LWH1400" s="482"/>
      <c r="LWI1400" s="482"/>
      <c r="LWJ1400" s="482"/>
      <c r="LWK1400" s="482"/>
      <c r="LWL1400" s="482"/>
      <c r="LWM1400" s="481"/>
      <c r="LWN1400" s="447"/>
      <c r="LWO1400" s="447"/>
      <c r="LWP1400" s="451"/>
      <c r="LWQ1400" s="451"/>
      <c r="LWR1400" s="451"/>
      <c r="LWS1400" s="451"/>
      <c r="LWT1400" s="451"/>
      <c r="LWU1400" s="451"/>
      <c r="LWV1400" s="451"/>
      <c r="LWW1400" s="451"/>
      <c r="LWX1400" s="451"/>
      <c r="LWY1400" s="451"/>
      <c r="LWZ1400" s="447"/>
      <c r="LXA1400" s="428"/>
      <c r="LXB1400" s="469"/>
      <c r="LXC1400" s="414"/>
      <c r="LXD1400" s="414"/>
      <c r="LXE1400" s="414"/>
      <c r="LXF1400" s="414"/>
      <c r="LXG1400" s="414"/>
      <c r="LXH1400" s="415"/>
      <c r="LXI1400" s="414"/>
      <c r="LXJ1400" s="416"/>
      <c r="LXK1400" s="366"/>
      <c r="LXL1400" s="366"/>
      <c r="LXM1400" s="366"/>
      <c r="LXN1400" s="366"/>
      <c r="LXO1400" s="366"/>
      <c r="LXP1400" s="366"/>
      <c r="LXQ1400" s="366"/>
      <c r="LXR1400" s="366"/>
      <c r="LXS1400" s="419"/>
      <c r="LXT1400" s="480"/>
      <c r="LXU1400" s="482"/>
      <c r="LXV1400" s="482"/>
      <c r="LXW1400" s="482"/>
      <c r="LXX1400" s="482"/>
      <c r="LXY1400" s="482"/>
      <c r="LXZ1400" s="482"/>
      <c r="LYA1400" s="482"/>
      <c r="LYB1400" s="482"/>
      <c r="LYC1400" s="482"/>
      <c r="LYD1400" s="482"/>
      <c r="LYE1400" s="482"/>
      <c r="LYF1400" s="482"/>
      <c r="LYG1400" s="482"/>
      <c r="LYH1400" s="482"/>
      <c r="LYI1400" s="482"/>
      <c r="LYJ1400" s="482"/>
      <c r="LYK1400" s="482"/>
      <c r="LYL1400" s="482"/>
      <c r="LYM1400" s="481"/>
      <c r="LYN1400" s="447"/>
      <c r="LYO1400" s="447"/>
      <c r="LYP1400" s="451"/>
      <c r="LYQ1400" s="451"/>
      <c r="LYR1400" s="451"/>
      <c r="LYS1400" s="451"/>
      <c r="LYT1400" s="451"/>
      <c r="LYU1400" s="451"/>
      <c r="LYV1400" s="451"/>
      <c r="LYW1400" s="451"/>
      <c r="LYX1400" s="451"/>
      <c r="LYY1400" s="451"/>
      <c r="LYZ1400" s="447"/>
      <c r="LZA1400" s="428"/>
      <c r="LZB1400" s="469"/>
      <c r="LZC1400" s="414"/>
      <c r="LZD1400" s="414"/>
      <c r="LZE1400" s="414"/>
      <c r="LZF1400" s="414"/>
      <c r="LZG1400" s="414"/>
      <c r="LZH1400" s="415"/>
      <c r="LZI1400" s="414"/>
      <c r="LZJ1400" s="416"/>
      <c r="LZK1400" s="366"/>
      <c r="LZL1400" s="366"/>
      <c r="LZM1400" s="366"/>
      <c r="LZN1400" s="366"/>
      <c r="LZO1400" s="366"/>
      <c r="LZP1400" s="366"/>
      <c r="LZQ1400" s="366"/>
      <c r="LZR1400" s="366"/>
      <c r="LZS1400" s="419"/>
      <c r="LZT1400" s="480"/>
      <c r="LZU1400" s="482"/>
      <c r="LZV1400" s="482"/>
      <c r="LZW1400" s="482"/>
      <c r="LZX1400" s="482"/>
      <c r="LZY1400" s="482"/>
      <c r="LZZ1400" s="482"/>
      <c r="MAA1400" s="482"/>
      <c r="MAB1400" s="482"/>
      <c r="MAC1400" s="482"/>
      <c r="MAD1400" s="482"/>
      <c r="MAE1400" s="482"/>
      <c r="MAF1400" s="482"/>
      <c r="MAG1400" s="482"/>
      <c r="MAH1400" s="482"/>
      <c r="MAI1400" s="482"/>
      <c r="MAJ1400" s="482"/>
      <c r="MAK1400" s="482"/>
      <c r="MAL1400" s="482"/>
      <c r="MAM1400" s="481"/>
      <c r="MAN1400" s="447"/>
      <c r="MAO1400" s="447"/>
      <c r="MAP1400" s="451"/>
      <c r="MAQ1400" s="451"/>
      <c r="MAR1400" s="451"/>
      <c r="MAS1400" s="451"/>
      <c r="MAT1400" s="451"/>
      <c r="MAU1400" s="451"/>
      <c r="MAV1400" s="451"/>
      <c r="MAW1400" s="451"/>
      <c r="MAX1400" s="451"/>
      <c r="MAY1400" s="451"/>
      <c r="MAZ1400" s="447"/>
      <c r="MBA1400" s="428"/>
      <c r="MBB1400" s="469"/>
      <c r="MBC1400" s="414"/>
      <c r="MBD1400" s="414"/>
      <c r="MBE1400" s="414"/>
      <c r="MBF1400" s="414"/>
      <c r="MBG1400" s="414"/>
      <c r="MBH1400" s="415"/>
      <c r="MBI1400" s="414"/>
      <c r="MBJ1400" s="416"/>
      <c r="MBK1400" s="366"/>
      <c r="MBL1400" s="366"/>
      <c r="MBM1400" s="366"/>
      <c r="MBN1400" s="366"/>
      <c r="MBO1400" s="366"/>
      <c r="MBP1400" s="366"/>
      <c r="MBQ1400" s="366"/>
      <c r="MBR1400" s="366"/>
      <c r="MBS1400" s="419"/>
      <c r="MBT1400" s="480"/>
      <c r="MBU1400" s="482"/>
      <c r="MBV1400" s="482"/>
      <c r="MBW1400" s="482"/>
      <c r="MBX1400" s="482"/>
      <c r="MBY1400" s="482"/>
      <c r="MBZ1400" s="482"/>
      <c r="MCA1400" s="482"/>
      <c r="MCB1400" s="482"/>
      <c r="MCC1400" s="482"/>
      <c r="MCD1400" s="482"/>
      <c r="MCE1400" s="482"/>
      <c r="MCF1400" s="482"/>
      <c r="MCG1400" s="482"/>
      <c r="MCH1400" s="482"/>
      <c r="MCI1400" s="482"/>
      <c r="MCJ1400" s="482"/>
      <c r="MCK1400" s="482"/>
      <c r="MCL1400" s="482"/>
      <c r="MCM1400" s="481"/>
      <c r="MCN1400" s="447"/>
      <c r="MCO1400" s="447"/>
      <c r="MCP1400" s="451"/>
      <c r="MCQ1400" s="451"/>
      <c r="MCR1400" s="451"/>
      <c r="MCS1400" s="451"/>
      <c r="MCT1400" s="451"/>
      <c r="MCU1400" s="451"/>
      <c r="MCV1400" s="451"/>
      <c r="MCW1400" s="451"/>
      <c r="MCX1400" s="451"/>
      <c r="MCY1400" s="451"/>
      <c r="MCZ1400" s="447"/>
      <c r="MDA1400" s="428"/>
      <c r="MDB1400" s="469"/>
      <c r="MDC1400" s="414"/>
      <c r="MDD1400" s="414"/>
      <c r="MDE1400" s="414"/>
      <c r="MDF1400" s="414"/>
      <c r="MDG1400" s="414"/>
      <c r="MDH1400" s="415"/>
      <c r="MDI1400" s="414"/>
      <c r="MDJ1400" s="416"/>
      <c r="MDK1400" s="366"/>
      <c r="MDL1400" s="366"/>
      <c r="MDM1400" s="366"/>
      <c r="MDN1400" s="366"/>
      <c r="MDO1400" s="366"/>
      <c r="MDP1400" s="366"/>
      <c r="MDQ1400" s="366"/>
      <c r="MDR1400" s="366"/>
      <c r="MDS1400" s="419"/>
      <c r="MDT1400" s="480"/>
      <c r="MDU1400" s="482"/>
      <c r="MDV1400" s="482"/>
      <c r="MDW1400" s="482"/>
      <c r="MDX1400" s="482"/>
      <c r="MDY1400" s="482"/>
      <c r="MDZ1400" s="482"/>
      <c r="MEA1400" s="482"/>
      <c r="MEB1400" s="482"/>
      <c r="MEC1400" s="482"/>
      <c r="MED1400" s="482"/>
      <c r="MEE1400" s="482"/>
      <c r="MEF1400" s="482"/>
      <c r="MEG1400" s="482"/>
      <c r="MEH1400" s="482"/>
      <c r="MEI1400" s="482"/>
      <c r="MEJ1400" s="482"/>
      <c r="MEK1400" s="482"/>
      <c r="MEL1400" s="482"/>
      <c r="MEM1400" s="481"/>
      <c r="MEN1400" s="447"/>
      <c r="MEO1400" s="447"/>
      <c r="MEP1400" s="451"/>
      <c r="MEQ1400" s="451"/>
      <c r="MER1400" s="451"/>
      <c r="MES1400" s="451"/>
      <c r="MET1400" s="451"/>
      <c r="MEU1400" s="451"/>
      <c r="MEV1400" s="451"/>
      <c r="MEW1400" s="451"/>
      <c r="MEX1400" s="451"/>
      <c r="MEY1400" s="451"/>
      <c r="MEZ1400" s="447"/>
      <c r="MFA1400" s="428"/>
      <c r="MFB1400" s="469"/>
      <c r="MFC1400" s="414"/>
      <c r="MFD1400" s="414"/>
      <c r="MFE1400" s="414"/>
      <c r="MFF1400" s="414"/>
      <c r="MFG1400" s="414"/>
      <c r="MFH1400" s="415"/>
      <c r="MFI1400" s="414"/>
      <c r="MFJ1400" s="416"/>
      <c r="MFK1400" s="366"/>
      <c r="MFL1400" s="366"/>
      <c r="MFM1400" s="366"/>
      <c r="MFN1400" s="366"/>
      <c r="MFO1400" s="366"/>
      <c r="MFP1400" s="366"/>
      <c r="MFQ1400" s="366"/>
      <c r="MFR1400" s="366"/>
      <c r="MFS1400" s="419"/>
      <c r="MFT1400" s="480"/>
      <c r="MFU1400" s="482"/>
      <c r="MFV1400" s="482"/>
      <c r="MFW1400" s="482"/>
      <c r="MFX1400" s="482"/>
      <c r="MFY1400" s="482"/>
      <c r="MFZ1400" s="482"/>
      <c r="MGA1400" s="482"/>
      <c r="MGB1400" s="482"/>
      <c r="MGC1400" s="482"/>
      <c r="MGD1400" s="482"/>
      <c r="MGE1400" s="482"/>
      <c r="MGF1400" s="482"/>
      <c r="MGG1400" s="482"/>
      <c r="MGH1400" s="482"/>
      <c r="MGI1400" s="482"/>
      <c r="MGJ1400" s="482"/>
      <c r="MGK1400" s="482"/>
      <c r="MGL1400" s="482"/>
      <c r="MGM1400" s="481"/>
      <c r="MGN1400" s="447"/>
      <c r="MGO1400" s="447"/>
      <c r="MGP1400" s="451"/>
      <c r="MGQ1400" s="451"/>
      <c r="MGR1400" s="451"/>
      <c r="MGS1400" s="451"/>
      <c r="MGT1400" s="451"/>
      <c r="MGU1400" s="451"/>
      <c r="MGV1400" s="451"/>
      <c r="MGW1400" s="451"/>
      <c r="MGX1400" s="451"/>
      <c r="MGY1400" s="451"/>
      <c r="MGZ1400" s="447"/>
      <c r="MHA1400" s="428"/>
      <c r="MHB1400" s="469"/>
      <c r="MHC1400" s="414"/>
      <c r="MHD1400" s="414"/>
      <c r="MHE1400" s="414"/>
      <c r="MHF1400" s="414"/>
      <c r="MHG1400" s="414"/>
      <c r="MHH1400" s="415"/>
      <c r="MHI1400" s="414"/>
      <c r="MHJ1400" s="416"/>
      <c r="MHK1400" s="366"/>
      <c r="MHL1400" s="366"/>
      <c r="MHM1400" s="366"/>
      <c r="MHN1400" s="366"/>
      <c r="MHO1400" s="366"/>
      <c r="MHP1400" s="366"/>
      <c r="MHQ1400" s="366"/>
      <c r="MHR1400" s="366"/>
      <c r="MHS1400" s="419"/>
      <c r="MHT1400" s="480"/>
      <c r="MHU1400" s="482"/>
      <c r="MHV1400" s="482"/>
      <c r="MHW1400" s="482"/>
      <c r="MHX1400" s="482"/>
      <c r="MHY1400" s="482"/>
      <c r="MHZ1400" s="482"/>
      <c r="MIA1400" s="482"/>
      <c r="MIB1400" s="482"/>
      <c r="MIC1400" s="482"/>
      <c r="MID1400" s="482"/>
      <c r="MIE1400" s="482"/>
      <c r="MIF1400" s="482"/>
      <c r="MIG1400" s="482"/>
      <c r="MIH1400" s="482"/>
      <c r="MII1400" s="482"/>
      <c r="MIJ1400" s="482"/>
      <c r="MIK1400" s="482"/>
      <c r="MIL1400" s="482"/>
      <c r="MIM1400" s="481"/>
      <c r="MIN1400" s="447"/>
      <c r="MIO1400" s="447"/>
      <c r="MIP1400" s="451"/>
      <c r="MIQ1400" s="451"/>
      <c r="MIR1400" s="451"/>
      <c r="MIS1400" s="451"/>
      <c r="MIT1400" s="451"/>
      <c r="MIU1400" s="451"/>
      <c r="MIV1400" s="451"/>
      <c r="MIW1400" s="451"/>
      <c r="MIX1400" s="451"/>
      <c r="MIY1400" s="451"/>
      <c r="MIZ1400" s="447"/>
      <c r="MJA1400" s="428"/>
      <c r="MJB1400" s="469"/>
      <c r="MJC1400" s="414"/>
      <c r="MJD1400" s="414"/>
      <c r="MJE1400" s="414"/>
      <c r="MJF1400" s="414"/>
      <c r="MJG1400" s="414"/>
      <c r="MJH1400" s="415"/>
      <c r="MJI1400" s="414"/>
      <c r="MJJ1400" s="416"/>
      <c r="MJK1400" s="366"/>
      <c r="MJL1400" s="366"/>
      <c r="MJM1400" s="366"/>
      <c r="MJN1400" s="366"/>
      <c r="MJO1400" s="366"/>
      <c r="MJP1400" s="366"/>
      <c r="MJQ1400" s="366"/>
      <c r="MJR1400" s="366"/>
      <c r="MJS1400" s="419"/>
      <c r="MJT1400" s="480"/>
      <c r="MJU1400" s="482"/>
      <c r="MJV1400" s="482"/>
      <c r="MJW1400" s="482"/>
      <c r="MJX1400" s="482"/>
      <c r="MJY1400" s="482"/>
      <c r="MJZ1400" s="482"/>
      <c r="MKA1400" s="482"/>
      <c r="MKB1400" s="482"/>
      <c r="MKC1400" s="482"/>
      <c r="MKD1400" s="482"/>
      <c r="MKE1400" s="482"/>
      <c r="MKF1400" s="482"/>
      <c r="MKG1400" s="482"/>
      <c r="MKH1400" s="482"/>
      <c r="MKI1400" s="482"/>
      <c r="MKJ1400" s="482"/>
      <c r="MKK1400" s="482"/>
      <c r="MKL1400" s="482"/>
      <c r="MKM1400" s="481"/>
      <c r="MKN1400" s="447"/>
      <c r="MKO1400" s="447"/>
      <c r="MKP1400" s="451"/>
      <c r="MKQ1400" s="451"/>
      <c r="MKR1400" s="451"/>
      <c r="MKS1400" s="451"/>
      <c r="MKT1400" s="451"/>
      <c r="MKU1400" s="451"/>
      <c r="MKV1400" s="451"/>
      <c r="MKW1400" s="451"/>
      <c r="MKX1400" s="451"/>
      <c r="MKY1400" s="451"/>
      <c r="MKZ1400" s="447"/>
      <c r="MLA1400" s="428"/>
      <c r="MLB1400" s="469"/>
      <c r="MLC1400" s="414"/>
      <c r="MLD1400" s="414"/>
      <c r="MLE1400" s="414"/>
      <c r="MLF1400" s="414"/>
      <c r="MLG1400" s="414"/>
      <c r="MLH1400" s="415"/>
      <c r="MLI1400" s="414"/>
      <c r="MLJ1400" s="416"/>
      <c r="MLK1400" s="366"/>
      <c r="MLL1400" s="366"/>
      <c r="MLM1400" s="366"/>
      <c r="MLN1400" s="366"/>
      <c r="MLO1400" s="366"/>
      <c r="MLP1400" s="366"/>
      <c r="MLQ1400" s="366"/>
      <c r="MLR1400" s="366"/>
      <c r="MLS1400" s="419"/>
      <c r="MLT1400" s="480"/>
      <c r="MLU1400" s="482"/>
      <c r="MLV1400" s="482"/>
      <c r="MLW1400" s="482"/>
      <c r="MLX1400" s="482"/>
      <c r="MLY1400" s="482"/>
      <c r="MLZ1400" s="482"/>
      <c r="MMA1400" s="482"/>
      <c r="MMB1400" s="482"/>
      <c r="MMC1400" s="482"/>
      <c r="MMD1400" s="482"/>
      <c r="MME1400" s="482"/>
      <c r="MMF1400" s="482"/>
      <c r="MMG1400" s="482"/>
      <c r="MMH1400" s="482"/>
      <c r="MMI1400" s="482"/>
      <c r="MMJ1400" s="482"/>
      <c r="MMK1400" s="482"/>
      <c r="MML1400" s="482"/>
      <c r="MMM1400" s="481"/>
      <c r="MMN1400" s="447"/>
      <c r="MMO1400" s="447"/>
      <c r="MMP1400" s="451"/>
      <c r="MMQ1400" s="451"/>
      <c r="MMR1400" s="451"/>
      <c r="MMS1400" s="451"/>
      <c r="MMT1400" s="451"/>
      <c r="MMU1400" s="451"/>
      <c r="MMV1400" s="451"/>
      <c r="MMW1400" s="451"/>
      <c r="MMX1400" s="451"/>
      <c r="MMY1400" s="451"/>
      <c r="MMZ1400" s="447"/>
      <c r="MNA1400" s="428"/>
      <c r="MNB1400" s="469"/>
      <c r="MNC1400" s="414"/>
      <c r="MND1400" s="414"/>
      <c r="MNE1400" s="414"/>
      <c r="MNF1400" s="414"/>
      <c r="MNG1400" s="414"/>
      <c r="MNH1400" s="415"/>
      <c r="MNI1400" s="414"/>
      <c r="MNJ1400" s="416"/>
      <c r="MNK1400" s="366"/>
      <c r="MNL1400" s="366"/>
      <c r="MNM1400" s="366"/>
      <c r="MNN1400" s="366"/>
      <c r="MNO1400" s="366"/>
      <c r="MNP1400" s="366"/>
      <c r="MNQ1400" s="366"/>
      <c r="MNR1400" s="366"/>
      <c r="MNS1400" s="419"/>
      <c r="MNT1400" s="480"/>
      <c r="MNU1400" s="482"/>
      <c r="MNV1400" s="482"/>
      <c r="MNW1400" s="482"/>
      <c r="MNX1400" s="482"/>
      <c r="MNY1400" s="482"/>
      <c r="MNZ1400" s="482"/>
      <c r="MOA1400" s="482"/>
      <c r="MOB1400" s="482"/>
      <c r="MOC1400" s="482"/>
      <c r="MOD1400" s="482"/>
      <c r="MOE1400" s="482"/>
      <c r="MOF1400" s="482"/>
      <c r="MOG1400" s="482"/>
      <c r="MOH1400" s="482"/>
      <c r="MOI1400" s="482"/>
      <c r="MOJ1400" s="482"/>
      <c r="MOK1400" s="482"/>
      <c r="MOL1400" s="482"/>
      <c r="MOM1400" s="481"/>
      <c r="MON1400" s="447"/>
      <c r="MOO1400" s="447"/>
      <c r="MOP1400" s="451"/>
      <c r="MOQ1400" s="451"/>
      <c r="MOR1400" s="451"/>
      <c r="MOS1400" s="451"/>
      <c r="MOT1400" s="451"/>
      <c r="MOU1400" s="451"/>
      <c r="MOV1400" s="451"/>
      <c r="MOW1400" s="451"/>
      <c r="MOX1400" s="451"/>
      <c r="MOY1400" s="451"/>
      <c r="MOZ1400" s="447"/>
      <c r="MPA1400" s="428"/>
      <c r="MPB1400" s="469"/>
      <c r="MPC1400" s="414"/>
      <c r="MPD1400" s="414"/>
      <c r="MPE1400" s="414"/>
      <c r="MPF1400" s="414"/>
      <c r="MPG1400" s="414"/>
      <c r="MPH1400" s="415"/>
      <c r="MPI1400" s="414"/>
      <c r="MPJ1400" s="416"/>
      <c r="MPK1400" s="366"/>
      <c r="MPL1400" s="366"/>
      <c r="MPM1400" s="366"/>
      <c r="MPN1400" s="366"/>
      <c r="MPO1400" s="366"/>
      <c r="MPP1400" s="366"/>
      <c r="MPQ1400" s="366"/>
      <c r="MPR1400" s="366"/>
      <c r="MPS1400" s="419"/>
      <c r="MPT1400" s="480"/>
      <c r="MPU1400" s="482"/>
      <c r="MPV1400" s="482"/>
      <c r="MPW1400" s="482"/>
      <c r="MPX1400" s="482"/>
      <c r="MPY1400" s="482"/>
      <c r="MPZ1400" s="482"/>
      <c r="MQA1400" s="482"/>
      <c r="MQB1400" s="482"/>
      <c r="MQC1400" s="482"/>
      <c r="MQD1400" s="482"/>
      <c r="MQE1400" s="482"/>
      <c r="MQF1400" s="482"/>
      <c r="MQG1400" s="482"/>
      <c r="MQH1400" s="482"/>
      <c r="MQI1400" s="482"/>
      <c r="MQJ1400" s="482"/>
      <c r="MQK1400" s="482"/>
      <c r="MQL1400" s="482"/>
      <c r="MQM1400" s="481"/>
      <c r="MQN1400" s="447"/>
      <c r="MQO1400" s="447"/>
      <c r="MQP1400" s="451"/>
      <c r="MQQ1400" s="451"/>
      <c r="MQR1400" s="451"/>
      <c r="MQS1400" s="451"/>
      <c r="MQT1400" s="451"/>
      <c r="MQU1400" s="451"/>
      <c r="MQV1400" s="451"/>
      <c r="MQW1400" s="451"/>
      <c r="MQX1400" s="451"/>
      <c r="MQY1400" s="451"/>
      <c r="MQZ1400" s="447"/>
      <c r="MRA1400" s="428"/>
      <c r="MRB1400" s="469"/>
      <c r="MRC1400" s="414"/>
      <c r="MRD1400" s="414"/>
      <c r="MRE1400" s="414"/>
      <c r="MRF1400" s="414"/>
      <c r="MRG1400" s="414"/>
      <c r="MRH1400" s="415"/>
      <c r="MRI1400" s="414"/>
      <c r="MRJ1400" s="416"/>
      <c r="MRK1400" s="366"/>
      <c r="MRL1400" s="366"/>
      <c r="MRM1400" s="366"/>
      <c r="MRN1400" s="366"/>
      <c r="MRO1400" s="366"/>
      <c r="MRP1400" s="366"/>
      <c r="MRQ1400" s="366"/>
      <c r="MRR1400" s="366"/>
      <c r="MRS1400" s="419"/>
      <c r="MRT1400" s="480"/>
      <c r="MRU1400" s="482"/>
      <c r="MRV1400" s="482"/>
      <c r="MRW1400" s="482"/>
      <c r="MRX1400" s="482"/>
      <c r="MRY1400" s="482"/>
      <c r="MRZ1400" s="482"/>
      <c r="MSA1400" s="482"/>
      <c r="MSB1400" s="482"/>
      <c r="MSC1400" s="482"/>
      <c r="MSD1400" s="482"/>
      <c r="MSE1400" s="482"/>
      <c r="MSF1400" s="482"/>
      <c r="MSG1400" s="482"/>
      <c r="MSH1400" s="482"/>
      <c r="MSI1400" s="482"/>
      <c r="MSJ1400" s="482"/>
      <c r="MSK1400" s="482"/>
      <c r="MSL1400" s="482"/>
      <c r="MSM1400" s="481"/>
      <c r="MSN1400" s="447"/>
      <c r="MSO1400" s="447"/>
      <c r="MSP1400" s="451"/>
      <c r="MSQ1400" s="451"/>
      <c r="MSR1400" s="451"/>
      <c r="MSS1400" s="451"/>
      <c r="MST1400" s="451"/>
      <c r="MSU1400" s="451"/>
      <c r="MSV1400" s="451"/>
      <c r="MSW1400" s="451"/>
      <c r="MSX1400" s="451"/>
      <c r="MSY1400" s="451"/>
      <c r="MSZ1400" s="447"/>
      <c r="MTA1400" s="428"/>
      <c r="MTB1400" s="469"/>
      <c r="MTC1400" s="414"/>
      <c r="MTD1400" s="414"/>
      <c r="MTE1400" s="414"/>
      <c r="MTF1400" s="414"/>
      <c r="MTG1400" s="414"/>
      <c r="MTH1400" s="415"/>
      <c r="MTI1400" s="414"/>
      <c r="MTJ1400" s="416"/>
      <c r="MTK1400" s="366"/>
      <c r="MTL1400" s="366"/>
      <c r="MTM1400" s="366"/>
      <c r="MTN1400" s="366"/>
      <c r="MTO1400" s="366"/>
      <c r="MTP1400" s="366"/>
      <c r="MTQ1400" s="366"/>
      <c r="MTR1400" s="366"/>
      <c r="MTS1400" s="419"/>
      <c r="MTT1400" s="480"/>
      <c r="MTU1400" s="482"/>
      <c r="MTV1400" s="482"/>
      <c r="MTW1400" s="482"/>
      <c r="MTX1400" s="482"/>
      <c r="MTY1400" s="482"/>
      <c r="MTZ1400" s="482"/>
      <c r="MUA1400" s="482"/>
      <c r="MUB1400" s="482"/>
      <c r="MUC1400" s="482"/>
      <c r="MUD1400" s="482"/>
      <c r="MUE1400" s="482"/>
      <c r="MUF1400" s="482"/>
      <c r="MUG1400" s="482"/>
      <c r="MUH1400" s="482"/>
      <c r="MUI1400" s="482"/>
      <c r="MUJ1400" s="482"/>
      <c r="MUK1400" s="482"/>
      <c r="MUL1400" s="482"/>
      <c r="MUM1400" s="481"/>
      <c r="MUN1400" s="447"/>
      <c r="MUO1400" s="447"/>
      <c r="MUP1400" s="451"/>
      <c r="MUQ1400" s="451"/>
      <c r="MUR1400" s="451"/>
      <c r="MUS1400" s="451"/>
      <c r="MUT1400" s="451"/>
      <c r="MUU1400" s="451"/>
      <c r="MUV1400" s="451"/>
      <c r="MUW1400" s="451"/>
      <c r="MUX1400" s="451"/>
      <c r="MUY1400" s="451"/>
      <c r="MUZ1400" s="447"/>
      <c r="MVA1400" s="428"/>
      <c r="MVB1400" s="469"/>
      <c r="MVC1400" s="414"/>
      <c r="MVD1400" s="414"/>
      <c r="MVE1400" s="414"/>
      <c r="MVF1400" s="414"/>
      <c r="MVG1400" s="414"/>
      <c r="MVH1400" s="415"/>
      <c r="MVI1400" s="414"/>
      <c r="MVJ1400" s="416"/>
      <c r="MVK1400" s="366"/>
      <c r="MVL1400" s="366"/>
      <c r="MVM1400" s="366"/>
      <c r="MVN1400" s="366"/>
      <c r="MVO1400" s="366"/>
      <c r="MVP1400" s="366"/>
      <c r="MVQ1400" s="366"/>
      <c r="MVR1400" s="366"/>
      <c r="MVS1400" s="419"/>
      <c r="MVT1400" s="480"/>
      <c r="MVU1400" s="482"/>
      <c r="MVV1400" s="482"/>
      <c r="MVW1400" s="482"/>
      <c r="MVX1400" s="482"/>
      <c r="MVY1400" s="482"/>
      <c r="MVZ1400" s="482"/>
      <c r="MWA1400" s="482"/>
      <c r="MWB1400" s="482"/>
      <c r="MWC1400" s="482"/>
      <c r="MWD1400" s="482"/>
      <c r="MWE1400" s="482"/>
      <c r="MWF1400" s="482"/>
      <c r="MWG1400" s="482"/>
      <c r="MWH1400" s="482"/>
      <c r="MWI1400" s="482"/>
      <c r="MWJ1400" s="482"/>
      <c r="MWK1400" s="482"/>
      <c r="MWL1400" s="482"/>
      <c r="MWM1400" s="481"/>
      <c r="MWN1400" s="447"/>
      <c r="MWO1400" s="447"/>
      <c r="MWP1400" s="451"/>
      <c r="MWQ1400" s="451"/>
      <c r="MWR1400" s="451"/>
      <c r="MWS1400" s="451"/>
      <c r="MWT1400" s="451"/>
      <c r="MWU1400" s="451"/>
      <c r="MWV1400" s="451"/>
      <c r="MWW1400" s="451"/>
      <c r="MWX1400" s="451"/>
      <c r="MWY1400" s="451"/>
      <c r="MWZ1400" s="447"/>
      <c r="MXA1400" s="428"/>
      <c r="MXB1400" s="469"/>
      <c r="MXC1400" s="414"/>
      <c r="MXD1400" s="414"/>
      <c r="MXE1400" s="414"/>
      <c r="MXF1400" s="414"/>
      <c r="MXG1400" s="414"/>
      <c r="MXH1400" s="415"/>
      <c r="MXI1400" s="414"/>
      <c r="MXJ1400" s="416"/>
      <c r="MXK1400" s="366"/>
      <c r="MXL1400" s="366"/>
      <c r="MXM1400" s="366"/>
      <c r="MXN1400" s="366"/>
      <c r="MXO1400" s="366"/>
      <c r="MXP1400" s="366"/>
      <c r="MXQ1400" s="366"/>
      <c r="MXR1400" s="366"/>
      <c r="MXS1400" s="419"/>
      <c r="MXT1400" s="480"/>
      <c r="MXU1400" s="482"/>
      <c r="MXV1400" s="482"/>
      <c r="MXW1400" s="482"/>
      <c r="MXX1400" s="482"/>
      <c r="MXY1400" s="482"/>
      <c r="MXZ1400" s="482"/>
      <c r="MYA1400" s="482"/>
      <c r="MYB1400" s="482"/>
      <c r="MYC1400" s="482"/>
      <c r="MYD1400" s="482"/>
      <c r="MYE1400" s="482"/>
      <c r="MYF1400" s="482"/>
      <c r="MYG1400" s="482"/>
      <c r="MYH1400" s="482"/>
      <c r="MYI1400" s="482"/>
      <c r="MYJ1400" s="482"/>
      <c r="MYK1400" s="482"/>
      <c r="MYL1400" s="482"/>
      <c r="MYM1400" s="481"/>
      <c r="MYN1400" s="447"/>
      <c r="MYO1400" s="447"/>
      <c r="MYP1400" s="451"/>
      <c r="MYQ1400" s="451"/>
      <c r="MYR1400" s="451"/>
      <c r="MYS1400" s="451"/>
      <c r="MYT1400" s="451"/>
      <c r="MYU1400" s="451"/>
      <c r="MYV1400" s="451"/>
      <c r="MYW1400" s="451"/>
      <c r="MYX1400" s="451"/>
      <c r="MYY1400" s="451"/>
      <c r="MYZ1400" s="447"/>
      <c r="MZA1400" s="428"/>
      <c r="MZB1400" s="469"/>
      <c r="MZC1400" s="414"/>
      <c r="MZD1400" s="414"/>
      <c r="MZE1400" s="414"/>
      <c r="MZF1400" s="414"/>
      <c r="MZG1400" s="414"/>
      <c r="MZH1400" s="415"/>
      <c r="MZI1400" s="414"/>
      <c r="MZJ1400" s="416"/>
      <c r="MZK1400" s="366"/>
      <c r="MZL1400" s="366"/>
      <c r="MZM1400" s="366"/>
      <c r="MZN1400" s="366"/>
      <c r="MZO1400" s="366"/>
      <c r="MZP1400" s="366"/>
      <c r="MZQ1400" s="366"/>
      <c r="MZR1400" s="366"/>
      <c r="MZS1400" s="419"/>
      <c r="MZT1400" s="480"/>
      <c r="MZU1400" s="482"/>
      <c r="MZV1400" s="482"/>
      <c r="MZW1400" s="482"/>
      <c r="MZX1400" s="482"/>
      <c r="MZY1400" s="482"/>
      <c r="MZZ1400" s="482"/>
      <c r="NAA1400" s="482"/>
      <c r="NAB1400" s="482"/>
      <c r="NAC1400" s="482"/>
      <c r="NAD1400" s="482"/>
      <c r="NAE1400" s="482"/>
      <c r="NAF1400" s="482"/>
      <c r="NAG1400" s="482"/>
      <c r="NAH1400" s="482"/>
      <c r="NAI1400" s="482"/>
      <c r="NAJ1400" s="482"/>
      <c r="NAK1400" s="482"/>
      <c r="NAL1400" s="482"/>
      <c r="NAM1400" s="481"/>
      <c r="NAN1400" s="447"/>
      <c r="NAO1400" s="447"/>
      <c r="NAP1400" s="451"/>
      <c r="NAQ1400" s="451"/>
      <c r="NAR1400" s="451"/>
      <c r="NAS1400" s="451"/>
      <c r="NAT1400" s="451"/>
      <c r="NAU1400" s="451"/>
      <c r="NAV1400" s="451"/>
      <c r="NAW1400" s="451"/>
      <c r="NAX1400" s="451"/>
      <c r="NAY1400" s="451"/>
      <c r="NAZ1400" s="447"/>
      <c r="NBA1400" s="428"/>
      <c r="NBB1400" s="469"/>
      <c r="NBC1400" s="414"/>
      <c r="NBD1400" s="414"/>
      <c r="NBE1400" s="414"/>
      <c r="NBF1400" s="414"/>
      <c r="NBG1400" s="414"/>
      <c r="NBH1400" s="415"/>
      <c r="NBI1400" s="414"/>
      <c r="NBJ1400" s="416"/>
      <c r="NBK1400" s="366"/>
      <c r="NBL1400" s="366"/>
      <c r="NBM1400" s="366"/>
      <c r="NBN1400" s="366"/>
      <c r="NBO1400" s="366"/>
      <c r="NBP1400" s="366"/>
      <c r="NBQ1400" s="366"/>
      <c r="NBR1400" s="366"/>
      <c r="NBS1400" s="419"/>
      <c r="NBT1400" s="480"/>
      <c r="NBU1400" s="482"/>
      <c r="NBV1400" s="482"/>
      <c r="NBW1400" s="482"/>
      <c r="NBX1400" s="482"/>
      <c r="NBY1400" s="482"/>
      <c r="NBZ1400" s="482"/>
      <c r="NCA1400" s="482"/>
      <c r="NCB1400" s="482"/>
      <c r="NCC1400" s="482"/>
      <c r="NCD1400" s="482"/>
      <c r="NCE1400" s="482"/>
      <c r="NCF1400" s="482"/>
      <c r="NCG1400" s="482"/>
      <c r="NCH1400" s="482"/>
      <c r="NCI1400" s="482"/>
      <c r="NCJ1400" s="482"/>
      <c r="NCK1400" s="482"/>
      <c r="NCL1400" s="482"/>
      <c r="NCM1400" s="481"/>
      <c r="NCN1400" s="447"/>
      <c r="NCO1400" s="447"/>
      <c r="NCP1400" s="451"/>
      <c r="NCQ1400" s="451"/>
      <c r="NCR1400" s="451"/>
      <c r="NCS1400" s="451"/>
      <c r="NCT1400" s="451"/>
      <c r="NCU1400" s="451"/>
      <c r="NCV1400" s="451"/>
      <c r="NCW1400" s="451"/>
      <c r="NCX1400" s="451"/>
      <c r="NCY1400" s="451"/>
      <c r="NCZ1400" s="447"/>
      <c r="NDA1400" s="428"/>
      <c r="NDB1400" s="469"/>
      <c r="NDC1400" s="414"/>
      <c r="NDD1400" s="414"/>
      <c r="NDE1400" s="414"/>
      <c r="NDF1400" s="414"/>
      <c r="NDG1400" s="414"/>
      <c r="NDH1400" s="415"/>
      <c r="NDI1400" s="414"/>
      <c r="NDJ1400" s="416"/>
      <c r="NDK1400" s="366"/>
      <c r="NDL1400" s="366"/>
      <c r="NDM1400" s="366"/>
      <c r="NDN1400" s="366"/>
      <c r="NDO1400" s="366"/>
      <c r="NDP1400" s="366"/>
      <c r="NDQ1400" s="366"/>
      <c r="NDR1400" s="366"/>
      <c r="NDS1400" s="419"/>
      <c r="NDT1400" s="480"/>
      <c r="NDU1400" s="482"/>
      <c r="NDV1400" s="482"/>
      <c r="NDW1400" s="482"/>
      <c r="NDX1400" s="482"/>
      <c r="NDY1400" s="482"/>
      <c r="NDZ1400" s="482"/>
      <c r="NEA1400" s="482"/>
      <c r="NEB1400" s="482"/>
      <c r="NEC1400" s="482"/>
      <c r="NED1400" s="482"/>
      <c r="NEE1400" s="482"/>
      <c r="NEF1400" s="482"/>
      <c r="NEG1400" s="482"/>
      <c r="NEH1400" s="482"/>
      <c r="NEI1400" s="482"/>
      <c r="NEJ1400" s="482"/>
      <c r="NEK1400" s="482"/>
      <c r="NEL1400" s="482"/>
      <c r="NEM1400" s="481"/>
      <c r="NEN1400" s="447"/>
      <c r="NEO1400" s="447"/>
      <c r="NEP1400" s="451"/>
      <c r="NEQ1400" s="451"/>
      <c r="NER1400" s="451"/>
      <c r="NES1400" s="451"/>
      <c r="NET1400" s="451"/>
      <c r="NEU1400" s="451"/>
      <c r="NEV1400" s="451"/>
      <c r="NEW1400" s="451"/>
      <c r="NEX1400" s="451"/>
      <c r="NEY1400" s="451"/>
      <c r="NEZ1400" s="447"/>
      <c r="NFA1400" s="428"/>
      <c r="NFB1400" s="469"/>
      <c r="NFC1400" s="414"/>
      <c r="NFD1400" s="414"/>
      <c r="NFE1400" s="414"/>
      <c r="NFF1400" s="414"/>
      <c r="NFG1400" s="414"/>
      <c r="NFH1400" s="415"/>
      <c r="NFI1400" s="414"/>
      <c r="NFJ1400" s="416"/>
      <c r="NFK1400" s="366"/>
      <c r="NFL1400" s="366"/>
      <c r="NFM1400" s="366"/>
      <c r="NFN1400" s="366"/>
      <c r="NFO1400" s="366"/>
      <c r="NFP1400" s="366"/>
      <c r="NFQ1400" s="366"/>
      <c r="NFR1400" s="366"/>
      <c r="NFS1400" s="419"/>
      <c r="NFT1400" s="480"/>
      <c r="NFU1400" s="482"/>
      <c r="NFV1400" s="482"/>
      <c r="NFW1400" s="482"/>
      <c r="NFX1400" s="482"/>
      <c r="NFY1400" s="482"/>
      <c r="NFZ1400" s="482"/>
      <c r="NGA1400" s="482"/>
      <c r="NGB1400" s="482"/>
      <c r="NGC1400" s="482"/>
      <c r="NGD1400" s="482"/>
      <c r="NGE1400" s="482"/>
      <c r="NGF1400" s="482"/>
      <c r="NGG1400" s="482"/>
      <c r="NGH1400" s="482"/>
      <c r="NGI1400" s="482"/>
      <c r="NGJ1400" s="482"/>
      <c r="NGK1400" s="482"/>
      <c r="NGL1400" s="482"/>
      <c r="NGM1400" s="481"/>
      <c r="NGN1400" s="447"/>
      <c r="NGO1400" s="447"/>
      <c r="NGP1400" s="451"/>
      <c r="NGQ1400" s="451"/>
      <c r="NGR1400" s="451"/>
      <c r="NGS1400" s="451"/>
      <c r="NGT1400" s="451"/>
      <c r="NGU1400" s="451"/>
      <c r="NGV1400" s="451"/>
      <c r="NGW1400" s="451"/>
      <c r="NGX1400" s="451"/>
      <c r="NGY1400" s="451"/>
      <c r="NGZ1400" s="447"/>
      <c r="NHA1400" s="428"/>
      <c r="NHB1400" s="469"/>
      <c r="NHC1400" s="414"/>
      <c r="NHD1400" s="414"/>
      <c r="NHE1400" s="414"/>
      <c r="NHF1400" s="414"/>
      <c r="NHG1400" s="414"/>
      <c r="NHH1400" s="415"/>
      <c r="NHI1400" s="414"/>
      <c r="NHJ1400" s="416"/>
      <c r="NHK1400" s="366"/>
      <c r="NHL1400" s="366"/>
      <c r="NHM1400" s="366"/>
      <c r="NHN1400" s="366"/>
      <c r="NHO1400" s="366"/>
      <c r="NHP1400" s="366"/>
      <c r="NHQ1400" s="366"/>
      <c r="NHR1400" s="366"/>
      <c r="NHS1400" s="419"/>
      <c r="NHT1400" s="480"/>
      <c r="NHU1400" s="482"/>
      <c r="NHV1400" s="482"/>
      <c r="NHW1400" s="482"/>
      <c r="NHX1400" s="482"/>
      <c r="NHY1400" s="482"/>
      <c r="NHZ1400" s="482"/>
      <c r="NIA1400" s="482"/>
      <c r="NIB1400" s="482"/>
      <c r="NIC1400" s="482"/>
      <c r="NID1400" s="482"/>
      <c r="NIE1400" s="482"/>
      <c r="NIF1400" s="482"/>
      <c r="NIG1400" s="482"/>
      <c r="NIH1400" s="482"/>
      <c r="NII1400" s="482"/>
      <c r="NIJ1400" s="482"/>
      <c r="NIK1400" s="482"/>
      <c r="NIL1400" s="482"/>
      <c r="NIM1400" s="481"/>
      <c r="NIN1400" s="447"/>
      <c r="NIO1400" s="447"/>
      <c r="NIP1400" s="451"/>
      <c r="NIQ1400" s="451"/>
      <c r="NIR1400" s="451"/>
      <c r="NIS1400" s="451"/>
      <c r="NIT1400" s="451"/>
      <c r="NIU1400" s="451"/>
      <c r="NIV1400" s="451"/>
      <c r="NIW1400" s="451"/>
      <c r="NIX1400" s="451"/>
      <c r="NIY1400" s="451"/>
      <c r="NIZ1400" s="447"/>
      <c r="NJA1400" s="428"/>
      <c r="NJB1400" s="469"/>
      <c r="NJC1400" s="414"/>
      <c r="NJD1400" s="414"/>
      <c r="NJE1400" s="414"/>
      <c r="NJF1400" s="414"/>
      <c r="NJG1400" s="414"/>
      <c r="NJH1400" s="415"/>
      <c r="NJI1400" s="414"/>
      <c r="NJJ1400" s="416"/>
      <c r="NJK1400" s="366"/>
      <c r="NJL1400" s="366"/>
      <c r="NJM1400" s="366"/>
      <c r="NJN1400" s="366"/>
      <c r="NJO1400" s="366"/>
      <c r="NJP1400" s="366"/>
      <c r="NJQ1400" s="366"/>
      <c r="NJR1400" s="366"/>
      <c r="NJS1400" s="419"/>
      <c r="NJT1400" s="480"/>
      <c r="NJU1400" s="482"/>
      <c r="NJV1400" s="482"/>
      <c r="NJW1400" s="482"/>
      <c r="NJX1400" s="482"/>
      <c r="NJY1400" s="482"/>
      <c r="NJZ1400" s="482"/>
      <c r="NKA1400" s="482"/>
      <c r="NKB1400" s="482"/>
      <c r="NKC1400" s="482"/>
      <c r="NKD1400" s="482"/>
      <c r="NKE1400" s="482"/>
      <c r="NKF1400" s="482"/>
      <c r="NKG1400" s="482"/>
      <c r="NKH1400" s="482"/>
      <c r="NKI1400" s="482"/>
      <c r="NKJ1400" s="482"/>
      <c r="NKK1400" s="482"/>
      <c r="NKL1400" s="482"/>
      <c r="NKM1400" s="481"/>
      <c r="NKN1400" s="447"/>
      <c r="NKO1400" s="447"/>
      <c r="NKP1400" s="451"/>
      <c r="NKQ1400" s="451"/>
      <c r="NKR1400" s="451"/>
      <c r="NKS1400" s="451"/>
      <c r="NKT1400" s="451"/>
      <c r="NKU1400" s="451"/>
      <c r="NKV1400" s="451"/>
      <c r="NKW1400" s="451"/>
      <c r="NKX1400" s="451"/>
      <c r="NKY1400" s="451"/>
      <c r="NKZ1400" s="447"/>
      <c r="NLA1400" s="428"/>
      <c r="NLB1400" s="469"/>
      <c r="NLC1400" s="414"/>
      <c r="NLD1400" s="414"/>
      <c r="NLE1400" s="414"/>
      <c r="NLF1400" s="414"/>
      <c r="NLG1400" s="414"/>
      <c r="NLH1400" s="415"/>
      <c r="NLI1400" s="414"/>
      <c r="NLJ1400" s="416"/>
      <c r="NLK1400" s="366"/>
      <c r="NLL1400" s="366"/>
      <c r="NLM1400" s="366"/>
      <c r="NLN1400" s="366"/>
      <c r="NLO1400" s="366"/>
      <c r="NLP1400" s="366"/>
      <c r="NLQ1400" s="366"/>
      <c r="NLR1400" s="366"/>
      <c r="NLS1400" s="419"/>
      <c r="NLT1400" s="480"/>
      <c r="NLU1400" s="482"/>
      <c r="NLV1400" s="482"/>
      <c r="NLW1400" s="482"/>
      <c r="NLX1400" s="482"/>
      <c r="NLY1400" s="482"/>
      <c r="NLZ1400" s="482"/>
      <c r="NMA1400" s="482"/>
      <c r="NMB1400" s="482"/>
      <c r="NMC1400" s="482"/>
      <c r="NMD1400" s="482"/>
      <c r="NME1400" s="482"/>
      <c r="NMF1400" s="482"/>
      <c r="NMG1400" s="482"/>
      <c r="NMH1400" s="482"/>
      <c r="NMI1400" s="482"/>
      <c r="NMJ1400" s="482"/>
      <c r="NMK1400" s="482"/>
      <c r="NML1400" s="482"/>
      <c r="NMM1400" s="481"/>
      <c r="NMN1400" s="447"/>
      <c r="NMO1400" s="447"/>
      <c r="NMP1400" s="451"/>
      <c r="NMQ1400" s="451"/>
      <c r="NMR1400" s="451"/>
      <c r="NMS1400" s="451"/>
      <c r="NMT1400" s="451"/>
      <c r="NMU1400" s="451"/>
      <c r="NMV1400" s="451"/>
      <c r="NMW1400" s="451"/>
      <c r="NMX1400" s="451"/>
      <c r="NMY1400" s="451"/>
      <c r="NMZ1400" s="447"/>
      <c r="NNA1400" s="428"/>
      <c r="NNB1400" s="469"/>
      <c r="NNC1400" s="414"/>
      <c r="NND1400" s="414"/>
      <c r="NNE1400" s="414"/>
      <c r="NNF1400" s="414"/>
      <c r="NNG1400" s="414"/>
      <c r="NNH1400" s="415"/>
      <c r="NNI1400" s="414"/>
      <c r="NNJ1400" s="416"/>
      <c r="NNK1400" s="366"/>
      <c r="NNL1400" s="366"/>
      <c r="NNM1400" s="366"/>
      <c r="NNN1400" s="366"/>
      <c r="NNO1400" s="366"/>
      <c r="NNP1400" s="366"/>
      <c r="NNQ1400" s="366"/>
      <c r="NNR1400" s="366"/>
      <c r="NNS1400" s="419"/>
      <c r="NNT1400" s="480"/>
      <c r="NNU1400" s="482"/>
      <c r="NNV1400" s="482"/>
      <c r="NNW1400" s="482"/>
      <c r="NNX1400" s="482"/>
      <c r="NNY1400" s="482"/>
      <c r="NNZ1400" s="482"/>
      <c r="NOA1400" s="482"/>
      <c r="NOB1400" s="482"/>
      <c r="NOC1400" s="482"/>
      <c r="NOD1400" s="482"/>
      <c r="NOE1400" s="482"/>
      <c r="NOF1400" s="482"/>
      <c r="NOG1400" s="482"/>
      <c r="NOH1400" s="482"/>
      <c r="NOI1400" s="482"/>
      <c r="NOJ1400" s="482"/>
      <c r="NOK1400" s="482"/>
      <c r="NOL1400" s="482"/>
      <c r="NOM1400" s="481"/>
      <c r="NON1400" s="447"/>
      <c r="NOO1400" s="447"/>
      <c r="NOP1400" s="451"/>
      <c r="NOQ1400" s="451"/>
      <c r="NOR1400" s="451"/>
      <c r="NOS1400" s="451"/>
      <c r="NOT1400" s="451"/>
      <c r="NOU1400" s="451"/>
      <c r="NOV1400" s="451"/>
      <c r="NOW1400" s="451"/>
      <c r="NOX1400" s="451"/>
      <c r="NOY1400" s="451"/>
      <c r="NOZ1400" s="447"/>
      <c r="NPA1400" s="428"/>
      <c r="NPB1400" s="469"/>
      <c r="NPC1400" s="414"/>
      <c r="NPD1400" s="414"/>
      <c r="NPE1400" s="414"/>
      <c r="NPF1400" s="414"/>
      <c r="NPG1400" s="414"/>
      <c r="NPH1400" s="415"/>
      <c r="NPI1400" s="414"/>
      <c r="NPJ1400" s="416"/>
      <c r="NPK1400" s="366"/>
      <c r="NPL1400" s="366"/>
      <c r="NPM1400" s="366"/>
      <c r="NPN1400" s="366"/>
      <c r="NPO1400" s="366"/>
      <c r="NPP1400" s="366"/>
      <c r="NPQ1400" s="366"/>
      <c r="NPR1400" s="366"/>
      <c r="NPS1400" s="419"/>
      <c r="NPT1400" s="480"/>
      <c r="NPU1400" s="482"/>
      <c r="NPV1400" s="482"/>
      <c r="NPW1400" s="482"/>
      <c r="NPX1400" s="482"/>
      <c r="NPY1400" s="482"/>
      <c r="NPZ1400" s="482"/>
      <c r="NQA1400" s="482"/>
      <c r="NQB1400" s="482"/>
      <c r="NQC1400" s="482"/>
      <c r="NQD1400" s="482"/>
      <c r="NQE1400" s="482"/>
      <c r="NQF1400" s="482"/>
      <c r="NQG1400" s="482"/>
      <c r="NQH1400" s="482"/>
      <c r="NQI1400" s="482"/>
      <c r="NQJ1400" s="482"/>
      <c r="NQK1400" s="482"/>
      <c r="NQL1400" s="482"/>
      <c r="NQM1400" s="481"/>
      <c r="NQN1400" s="447"/>
      <c r="NQO1400" s="447"/>
      <c r="NQP1400" s="451"/>
      <c r="NQQ1400" s="451"/>
      <c r="NQR1400" s="451"/>
      <c r="NQS1400" s="451"/>
      <c r="NQT1400" s="451"/>
      <c r="NQU1400" s="451"/>
      <c r="NQV1400" s="451"/>
      <c r="NQW1400" s="451"/>
      <c r="NQX1400" s="451"/>
      <c r="NQY1400" s="451"/>
      <c r="NQZ1400" s="447"/>
      <c r="NRA1400" s="428"/>
      <c r="NRB1400" s="469"/>
      <c r="NRC1400" s="414"/>
      <c r="NRD1400" s="414"/>
      <c r="NRE1400" s="414"/>
      <c r="NRF1400" s="414"/>
      <c r="NRG1400" s="414"/>
      <c r="NRH1400" s="415"/>
      <c r="NRI1400" s="414"/>
      <c r="NRJ1400" s="416"/>
      <c r="NRK1400" s="366"/>
      <c r="NRL1400" s="366"/>
      <c r="NRM1400" s="366"/>
      <c r="NRN1400" s="366"/>
      <c r="NRO1400" s="366"/>
      <c r="NRP1400" s="366"/>
      <c r="NRQ1400" s="366"/>
      <c r="NRR1400" s="366"/>
      <c r="NRS1400" s="419"/>
      <c r="NRT1400" s="480"/>
      <c r="NRU1400" s="482"/>
      <c r="NRV1400" s="482"/>
      <c r="NRW1400" s="482"/>
      <c r="NRX1400" s="482"/>
      <c r="NRY1400" s="482"/>
      <c r="NRZ1400" s="482"/>
      <c r="NSA1400" s="482"/>
      <c r="NSB1400" s="482"/>
      <c r="NSC1400" s="482"/>
      <c r="NSD1400" s="482"/>
      <c r="NSE1400" s="482"/>
      <c r="NSF1400" s="482"/>
      <c r="NSG1400" s="482"/>
      <c r="NSH1400" s="482"/>
      <c r="NSI1400" s="482"/>
      <c r="NSJ1400" s="482"/>
      <c r="NSK1400" s="482"/>
      <c r="NSL1400" s="482"/>
      <c r="NSM1400" s="481"/>
      <c r="NSN1400" s="447"/>
      <c r="NSO1400" s="447"/>
      <c r="NSP1400" s="451"/>
      <c r="NSQ1400" s="451"/>
      <c r="NSR1400" s="451"/>
      <c r="NSS1400" s="451"/>
      <c r="NST1400" s="451"/>
      <c r="NSU1400" s="451"/>
      <c r="NSV1400" s="451"/>
      <c r="NSW1400" s="451"/>
      <c r="NSX1400" s="451"/>
      <c r="NSY1400" s="451"/>
      <c r="NSZ1400" s="447"/>
      <c r="NTA1400" s="428"/>
      <c r="NTB1400" s="469"/>
      <c r="NTC1400" s="414"/>
      <c r="NTD1400" s="414"/>
      <c r="NTE1400" s="414"/>
      <c r="NTF1400" s="414"/>
      <c r="NTG1400" s="414"/>
      <c r="NTH1400" s="415"/>
      <c r="NTI1400" s="414"/>
      <c r="NTJ1400" s="416"/>
      <c r="NTK1400" s="366"/>
      <c r="NTL1400" s="366"/>
      <c r="NTM1400" s="366"/>
      <c r="NTN1400" s="366"/>
      <c r="NTO1400" s="366"/>
      <c r="NTP1400" s="366"/>
      <c r="NTQ1400" s="366"/>
      <c r="NTR1400" s="366"/>
      <c r="NTS1400" s="419"/>
      <c r="NTT1400" s="480"/>
      <c r="NTU1400" s="482"/>
      <c r="NTV1400" s="482"/>
      <c r="NTW1400" s="482"/>
      <c r="NTX1400" s="482"/>
      <c r="NTY1400" s="482"/>
      <c r="NTZ1400" s="482"/>
      <c r="NUA1400" s="482"/>
      <c r="NUB1400" s="482"/>
      <c r="NUC1400" s="482"/>
      <c r="NUD1400" s="482"/>
      <c r="NUE1400" s="482"/>
      <c r="NUF1400" s="482"/>
      <c r="NUG1400" s="482"/>
      <c r="NUH1400" s="482"/>
      <c r="NUI1400" s="482"/>
      <c r="NUJ1400" s="482"/>
      <c r="NUK1400" s="482"/>
      <c r="NUL1400" s="482"/>
      <c r="NUM1400" s="481"/>
      <c r="NUN1400" s="447"/>
      <c r="NUO1400" s="447"/>
      <c r="NUP1400" s="451"/>
      <c r="NUQ1400" s="451"/>
      <c r="NUR1400" s="451"/>
      <c r="NUS1400" s="451"/>
      <c r="NUT1400" s="451"/>
      <c r="NUU1400" s="451"/>
      <c r="NUV1400" s="451"/>
      <c r="NUW1400" s="451"/>
      <c r="NUX1400" s="451"/>
      <c r="NUY1400" s="451"/>
      <c r="NUZ1400" s="447"/>
      <c r="NVA1400" s="428"/>
      <c r="NVB1400" s="469"/>
      <c r="NVC1400" s="414"/>
      <c r="NVD1400" s="414"/>
      <c r="NVE1400" s="414"/>
      <c r="NVF1400" s="414"/>
      <c r="NVG1400" s="414"/>
      <c r="NVH1400" s="415"/>
      <c r="NVI1400" s="414"/>
      <c r="NVJ1400" s="416"/>
      <c r="NVK1400" s="366"/>
      <c r="NVL1400" s="366"/>
      <c r="NVM1400" s="366"/>
      <c r="NVN1400" s="366"/>
      <c r="NVO1400" s="366"/>
      <c r="NVP1400" s="366"/>
      <c r="NVQ1400" s="366"/>
      <c r="NVR1400" s="366"/>
      <c r="NVS1400" s="419"/>
      <c r="NVT1400" s="480"/>
      <c r="NVU1400" s="482"/>
      <c r="NVV1400" s="482"/>
      <c r="NVW1400" s="482"/>
      <c r="NVX1400" s="482"/>
      <c r="NVY1400" s="482"/>
      <c r="NVZ1400" s="482"/>
      <c r="NWA1400" s="482"/>
      <c r="NWB1400" s="482"/>
      <c r="NWC1400" s="482"/>
      <c r="NWD1400" s="482"/>
      <c r="NWE1400" s="482"/>
      <c r="NWF1400" s="482"/>
      <c r="NWG1400" s="482"/>
      <c r="NWH1400" s="482"/>
      <c r="NWI1400" s="482"/>
      <c r="NWJ1400" s="482"/>
      <c r="NWK1400" s="482"/>
      <c r="NWL1400" s="482"/>
      <c r="NWM1400" s="481"/>
      <c r="NWN1400" s="447"/>
      <c r="NWO1400" s="447"/>
      <c r="NWP1400" s="451"/>
      <c r="NWQ1400" s="451"/>
      <c r="NWR1400" s="451"/>
      <c r="NWS1400" s="451"/>
      <c r="NWT1400" s="451"/>
      <c r="NWU1400" s="451"/>
      <c r="NWV1400" s="451"/>
      <c r="NWW1400" s="451"/>
      <c r="NWX1400" s="451"/>
      <c r="NWY1400" s="451"/>
      <c r="NWZ1400" s="447"/>
      <c r="NXA1400" s="428"/>
      <c r="NXB1400" s="469"/>
      <c r="NXC1400" s="414"/>
      <c r="NXD1400" s="414"/>
      <c r="NXE1400" s="414"/>
      <c r="NXF1400" s="414"/>
      <c r="NXG1400" s="414"/>
      <c r="NXH1400" s="415"/>
      <c r="NXI1400" s="414"/>
      <c r="NXJ1400" s="416"/>
      <c r="NXK1400" s="366"/>
      <c r="NXL1400" s="366"/>
      <c r="NXM1400" s="366"/>
      <c r="NXN1400" s="366"/>
      <c r="NXO1400" s="366"/>
      <c r="NXP1400" s="366"/>
      <c r="NXQ1400" s="366"/>
      <c r="NXR1400" s="366"/>
      <c r="NXS1400" s="419"/>
      <c r="NXT1400" s="480"/>
      <c r="NXU1400" s="482"/>
      <c r="NXV1400" s="482"/>
      <c r="NXW1400" s="482"/>
      <c r="NXX1400" s="482"/>
      <c r="NXY1400" s="482"/>
      <c r="NXZ1400" s="482"/>
      <c r="NYA1400" s="482"/>
      <c r="NYB1400" s="482"/>
      <c r="NYC1400" s="482"/>
      <c r="NYD1400" s="482"/>
      <c r="NYE1400" s="482"/>
      <c r="NYF1400" s="482"/>
      <c r="NYG1400" s="482"/>
      <c r="NYH1400" s="482"/>
      <c r="NYI1400" s="482"/>
      <c r="NYJ1400" s="482"/>
      <c r="NYK1400" s="482"/>
      <c r="NYL1400" s="482"/>
      <c r="NYM1400" s="481"/>
      <c r="NYN1400" s="447"/>
      <c r="NYO1400" s="447"/>
      <c r="NYP1400" s="451"/>
      <c r="NYQ1400" s="451"/>
      <c r="NYR1400" s="451"/>
      <c r="NYS1400" s="451"/>
      <c r="NYT1400" s="451"/>
      <c r="NYU1400" s="451"/>
      <c r="NYV1400" s="451"/>
      <c r="NYW1400" s="451"/>
      <c r="NYX1400" s="451"/>
      <c r="NYY1400" s="451"/>
      <c r="NYZ1400" s="447"/>
      <c r="NZA1400" s="428"/>
      <c r="NZB1400" s="469"/>
      <c r="NZC1400" s="414"/>
      <c r="NZD1400" s="414"/>
      <c r="NZE1400" s="414"/>
      <c r="NZF1400" s="414"/>
      <c r="NZG1400" s="414"/>
      <c r="NZH1400" s="415"/>
      <c r="NZI1400" s="414"/>
      <c r="NZJ1400" s="416"/>
      <c r="NZK1400" s="366"/>
      <c r="NZL1400" s="366"/>
      <c r="NZM1400" s="366"/>
      <c r="NZN1400" s="366"/>
      <c r="NZO1400" s="366"/>
      <c r="NZP1400" s="366"/>
      <c r="NZQ1400" s="366"/>
      <c r="NZR1400" s="366"/>
      <c r="NZS1400" s="419"/>
      <c r="NZT1400" s="480"/>
      <c r="NZU1400" s="482"/>
      <c r="NZV1400" s="482"/>
      <c r="NZW1400" s="482"/>
      <c r="NZX1400" s="482"/>
      <c r="NZY1400" s="482"/>
      <c r="NZZ1400" s="482"/>
      <c r="OAA1400" s="482"/>
      <c r="OAB1400" s="482"/>
      <c r="OAC1400" s="482"/>
      <c r="OAD1400" s="482"/>
      <c r="OAE1400" s="482"/>
      <c r="OAF1400" s="482"/>
      <c r="OAG1400" s="482"/>
      <c r="OAH1400" s="482"/>
      <c r="OAI1400" s="482"/>
      <c r="OAJ1400" s="482"/>
      <c r="OAK1400" s="482"/>
      <c r="OAL1400" s="482"/>
      <c r="OAM1400" s="481"/>
      <c r="OAN1400" s="447"/>
      <c r="OAO1400" s="447"/>
      <c r="OAP1400" s="451"/>
      <c r="OAQ1400" s="451"/>
      <c r="OAR1400" s="451"/>
      <c r="OAS1400" s="451"/>
      <c r="OAT1400" s="451"/>
      <c r="OAU1400" s="451"/>
      <c r="OAV1400" s="451"/>
      <c r="OAW1400" s="451"/>
      <c r="OAX1400" s="451"/>
      <c r="OAY1400" s="451"/>
      <c r="OAZ1400" s="447"/>
      <c r="OBA1400" s="428"/>
      <c r="OBB1400" s="469"/>
      <c r="OBC1400" s="414"/>
      <c r="OBD1400" s="414"/>
      <c r="OBE1400" s="414"/>
      <c r="OBF1400" s="414"/>
      <c r="OBG1400" s="414"/>
      <c r="OBH1400" s="415"/>
      <c r="OBI1400" s="414"/>
      <c r="OBJ1400" s="416"/>
      <c r="OBK1400" s="366"/>
      <c r="OBL1400" s="366"/>
      <c r="OBM1400" s="366"/>
      <c r="OBN1400" s="366"/>
      <c r="OBO1400" s="366"/>
      <c r="OBP1400" s="366"/>
      <c r="OBQ1400" s="366"/>
      <c r="OBR1400" s="366"/>
      <c r="OBS1400" s="419"/>
      <c r="OBT1400" s="480"/>
      <c r="OBU1400" s="482"/>
      <c r="OBV1400" s="482"/>
      <c r="OBW1400" s="482"/>
      <c r="OBX1400" s="482"/>
      <c r="OBY1400" s="482"/>
      <c r="OBZ1400" s="482"/>
      <c r="OCA1400" s="482"/>
      <c r="OCB1400" s="482"/>
      <c r="OCC1400" s="482"/>
      <c r="OCD1400" s="482"/>
      <c r="OCE1400" s="482"/>
      <c r="OCF1400" s="482"/>
      <c r="OCG1400" s="482"/>
      <c r="OCH1400" s="482"/>
      <c r="OCI1400" s="482"/>
      <c r="OCJ1400" s="482"/>
      <c r="OCK1400" s="482"/>
      <c r="OCL1400" s="482"/>
      <c r="OCM1400" s="481"/>
      <c r="OCN1400" s="447"/>
      <c r="OCO1400" s="447"/>
      <c r="OCP1400" s="451"/>
      <c r="OCQ1400" s="451"/>
      <c r="OCR1400" s="451"/>
      <c r="OCS1400" s="451"/>
      <c r="OCT1400" s="451"/>
      <c r="OCU1400" s="451"/>
      <c r="OCV1400" s="451"/>
      <c r="OCW1400" s="451"/>
      <c r="OCX1400" s="451"/>
      <c r="OCY1400" s="451"/>
      <c r="OCZ1400" s="447"/>
      <c r="ODA1400" s="428"/>
      <c r="ODB1400" s="469"/>
      <c r="ODC1400" s="414"/>
      <c r="ODD1400" s="414"/>
      <c r="ODE1400" s="414"/>
      <c r="ODF1400" s="414"/>
      <c r="ODG1400" s="414"/>
      <c r="ODH1400" s="415"/>
      <c r="ODI1400" s="414"/>
      <c r="ODJ1400" s="416"/>
      <c r="ODK1400" s="366"/>
      <c r="ODL1400" s="366"/>
      <c r="ODM1400" s="366"/>
      <c r="ODN1400" s="366"/>
      <c r="ODO1400" s="366"/>
      <c r="ODP1400" s="366"/>
      <c r="ODQ1400" s="366"/>
      <c r="ODR1400" s="366"/>
      <c r="ODS1400" s="419"/>
      <c r="ODT1400" s="480"/>
      <c r="ODU1400" s="482"/>
      <c r="ODV1400" s="482"/>
      <c r="ODW1400" s="482"/>
      <c r="ODX1400" s="482"/>
      <c r="ODY1400" s="482"/>
      <c r="ODZ1400" s="482"/>
      <c r="OEA1400" s="482"/>
      <c r="OEB1400" s="482"/>
      <c r="OEC1400" s="482"/>
      <c r="OED1400" s="482"/>
      <c r="OEE1400" s="482"/>
      <c r="OEF1400" s="482"/>
      <c r="OEG1400" s="482"/>
      <c r="OEH1400" s="482"/>
      <c r="OEI1400" s="482"/>
      <c r="OEJ1400" s="482"/>
      <c r="OEK1400" s="482"/>
      <c r="OEL1400" s="482"/>
      <c r="OEM1400" s="481"/>
      <c r="OEN1400" s="447"/>
      <c r="OEO1400" s="447"/>
      <c r="OEP1400" s="451"/>
      <c r="OEQ1400" s="451"/>
      <c r="OER1400" s="451"/>
      <c r="OES1400" s="451"/>
      <c r="OET1400" s="451"/>
      <c r="OEU1400" s="451"/>
      <c r="OEV1400" s="451"/>
      <c r="OEW1400" s="451"/>
      <c r="OEX1400" s="451"/>
      <c r="OEY1400" s="451"/>
      <c r="OEZ1400" s="447"/>
      <c r="OFA1400" s="428"/>
      <c r="OFB1400" s="469"/>
      <c r="OFC1400" s="414"/>
      <c r="OFD1400" s="414"/>
      <c r="OFE1400" s="414"/>
      <c r="OFF1400" s="414"/>
      <c r="OFG1400" s="414"/>
      <c r="OFH1400" s="415"/>
      <c r="OFI1400" s="414"/>
      <c r="OFJ1400" s="416"/>
      <c r="OFK1400" s="366"/>
      <c r="OFL1400" s="366"/>
      <c r="OFM1400" s="366"/>
      <c r="OFN1400" s="366"/>
      <c r="OFO1400" s="366"/>
      <c r="OFP1400" s="366"/>
      <c r="OFQ1400" s="366"/>
      <c r="OFR1400" s="366"/>
      <c r="OFS1400" s="419"/>
      <c r="OFT1400" s="480"/>
      <c r="OFU1400" s="482"/>
      <c r="OFV1400" s="482"/>
      <c r="OFW1400" s="482"/>
      <c r="OFX1400" s="482"/>
      <c r="OFY1400" s="482"/>
      <c r="OFZ1400" s="482"/>
      <c r="OGA1400" s="482"/>
      <c r="OGB1400" s="482"/>
      <c r="OGC1400" s="482"/>
      <c r="OGD1400" s="482"/>
      <c r="OGE1400" s="482"/>
      <c r="OGF1400" s="482"/>
      <c r="OGG1400" s="482"/>
      <c r="OGH1400" s="482"/>
      <c r="OGI1400" s="482"/>
      <c r="OGJ1400" s="482"/>
      <c r="OGK1400" s="482"/>
      <c r="OGL1400" s="482"/>
      <c r="OGM1400" s="481"/>
      <c r="OGN1400" s="447"/>
      <c r="OGO1400" s="447"/>
      <c r="OGP1400" s="451"/>
      <c r="OGQ1400" s="451"/>
      <c r="OGR1400" s="451"/>
      <c r="OGS1400" s="451"/>
      <c r="OGT1400" s="451"/>
      <c r="OGU1400" s="451"/>
      <c r="OGV1400" s="451"/>
      <c r="OGW1400" s="451"/>
      <c r="OGX1400" s="451"/>
      <c r="OGY1400" s="451"/>
      <c r="OGZ1400" s="447"/>
      <c r="OHA1400" s="428"/>
      <c r="OHB1400" s="469"/>
      <c r="OHC1400" s="414"/>
      <c r="OHD1400" s="414"/>
      <c r="OHE1400" s="414"/>
      <c r="OHF1400" s="414"/>
      <c r="OHG1400" s="414"/>
      <c r="OHH1400" s="415"/>
      <c r="OHI1400" s="414"/>
      <c r="OHJ1400" s="416"/>
      <c r="OHK1400" s="366"/>
      <c r="OHL1400" s="366"/>
      <c r="OHM1400" s="366"/>
      <c r="OHN1400" s="366"/>
      <c r="OHO1400" s="366"/>
      <c r="OHP1400" s="366"/>
      <c r="OHQ1400" s="366"/>
      <c r="OHR1400" s="366"/>
      <c r="OHS1400" s="419"/>
      <c r="OHT1400" s="480"/>
      <c r="OHU1400" s="482"/>
      <c r="OHV1400" s="482"/>
      <c r="OHW1400" s="482"/>
      <c r="OHX1400" s="482"/>
      <c r="OHY1400" s="482"/>
      <c r="OHZ1400" s="482"/>
      <c r="OIA1400" s="482"/>
      <c r="OIB1400" s="482"/>
      <c r="OIC1400" s="482"/>
      <c r="OID1400" s="482"/>
      <c r="OIE1400" s="482"/>
      <c r="OIF1400" s="482"/>
      <c r="OIG1400" s="482"/>
      <c r="OIH1400" s="482"/>
      <c r="OII1400" s="482"/>
      <c r="OIJ1400" s="482"/>
      <c r="OIK1400" s="482"/>
      <c r="OIL1400" s="482"/>
      <c r="OIM1400" s="481"/>
      <c r="OIN1400" s="447"/>
      <c r="OIO1400" s="447"/>
      <c r="OIP1400" s="451"/>
      <c r="OIQ1400" s="451"/>
      <c r="OIR1400" s="451"/>
      <c r="OIS1400" s="451"/>
      <c r="OIT1400" s="451"/>
      <c r="OIU1400" s="451"/>
      <c r="OIV1400" s="451"/>
      <c r="OIW1400" s="451"/>
      <c r="OIX1400" s="451"/>
      <c r="OIY1400" s="451"/>
      <c r="OIZ1400" s="447"/>
      <c r="OJA1400" s="428"/>
      <c r="OJB1400" s="469"/>
      <c r="OJC1400" s="414"/>
      <c r="OJD1400" s="414"/>
      <c r="OJE1400" s="414"/>
      <c r="OJF1400" s="414"/>
      <c r="OJG1400" s="414"/>
      <c r="OJH1400" s="415"/>
      <c r="OJI1400" s="414"/>
      <c r="OJJ1400" s="416"/>
      <c r="OJK1400" s="366"/>
      <c r="OJL1400" s="366"/>
      <c r="OJM1400" s="366"/>
      <c r="OJN1400" s="366"/>
      <c r="OJO1400" s="366"/>
      <c r="OJP1400" s="366"/>
      <c r="OJQ1400" s="366"/>
      <c r="OJR1400" s="366"/>
      <c r="OJS1400" s="419"/>
      <c r="OJT1400" s="480"/>
      <c r="OJU1400" s="482"/>
      <c r="OJV1400" s="482"/>
      <c r="OJW1400" s="482"/>
      <c r="OJX1400" s="482"/>
      <c r="OJY1400" s="482"/>
      <c r="OJZ1400" s="482"/>
      <c r="OKA1400" s="482"/>
      <c r="OKB1400" s="482"/>
      <c r="OKC1400" s="482"/>
      <c r="OKD1400" s="482"/>
      <c r="OKE1400" s="482"/>
      <c r="OKF1400" s="482"/>
      <c r="OKG1400" s="482"/>
      <c r="OKH1400" s="482"/>
      <c r="OKI1400" s="482"/>
      <c r="OKJ1400" s="482"/>
      <c r="OKK1400" s="482"/>
      <c r="OKL1400" s="482"/>
      <c r="OKM1400" s="481"/>
      <c r="OKN1400" s="447"/>
      <c r="OKO1400" s="447"/>
      <c r="OKP1400" s="451"/>
      <c r="OKQ1400" s="451"/>
      <c r="OKR1400" s="451"/>
      <c r="OKS1400" s="451"/>
      <c r="OKT1400" s="451"/>
      <c r="OKU1400" s="451"/>
      <c r="OKV1400" s="451"/>
      <c r="OKW1400" s="451"/>
      <c r="OKX1400" s="451"/>
      <c r="OKY1400" s="451"/>
      <c r="OKZ1400" s="447"/>
      <c r="OLA1400" s="428"/>
      <c r="OLB1400" s="469"/>
      <c r="OLC1400" s="414"/>
      <c r="OLD1400" s="414"/>
      <c r="OLE1400" s="414"/>
      <c r="OLF1400" s="414"/>
      <c r="OLG1400" s="414"/>
      <c r="OLH1400" s="415"/>
      <c r="OLI1400" s="414"/>
      <c r="OLJ1400" s="416"/>
      <c r="OLK1400" s="366"/>
      <c r="OLL1400" s="366"/>
      <c r="OLM1400" s="366"/>
      <c r="OLN1400" s="366"/>
      <c r="OLO1400" s="366"/>
      <c r="OLP1400" s="366"/>
      <c r="OLQ1400" s="366"/>
      <c r="OLR1400" s="366"/>
      <c r="OLS1400" s="419"/>
      <c r="OLT1400" s="480"/>
      <c r="OLU1400" s="482"/>
      <c r="OLV1400" s="482"/>
      <c r="OLW1400" s="482"/>
      <c r="OLX1400" s="482"/>
      <c r="OLY1400" s="482"/>
      <c r="OLZ1400" s="482"/>
      <c r="OMA1400" s="482"/>
      <c r="OMB1400" s="482"/>
      <c r="OMC1400" s="482"/>
      <c r="OMD1400" s="482"/>
      <c r="OME1400" s="482"/>
      <c r="OMF1400" s="482"/>
      <c r="OMG1400" s="482"/>
      <c r="OMH1400" s="482"/>
      <c r="OMI1400" s="482"/>
      <c r="OMJ1400" s="482"/>
      <c r="OMK1400" s="482"/>
      <c r="OML1400" s="482"/>
      <c r="OMM1400" s="481"/>
      <c r="OMN1400" s="447"/>
      <c r="OMO1400" s="447"/>
      <c r="OMP1400" s="451"/>
      <c r="OMQ1400" s="451"/>
      <c r="OMR1400" s="451"/>
      <c r="OMS1400" s="451"/>
      <c r="OMT1400" s="451"/>
      <c r="OMU1400" s="451"/>
      <c r="OMV1400" s="451"/>
      <c r="OMW1400" s="451"/>
      <c r="OMX1400" s="451"/>
      <c r="OMY1400" s="451"/>
      <c r="OMZ1400" s="447"/>
      <c r="ONA1400" s="428"/>
      <c r="ONB1400" s="469"/>
      <c r="ONC1400" s="414"/>
      <c r="OND1400" s="414"/>
      <c r="ONE1400" s="414"/>
      <c r="ONF1400" s="414"/>
      <c r="ONG1400" s="414"/>
      <c r="ONH1400" s="415"/>
      <c r="ONI1400" s="414"/>
      <c r="ONJ1400" s="416"/>
      <c r="ONK1400" s="366"/>
      <c r="ONL1400" s="366"/>
      <c r="ONM1400" s="366"/>
      <c r="ONN1400" s="366"/>
      <c r="ONO1400" s="366"/>
      <c r="ONP1400" s="366"/>
      <c r="ONQ1400" s="366"/>
      <c r="ONR1400" s="366"/>
      <c r="ONS1400" s="419"/>
      <c r="ONT1400" s="480"/>
      <c r="ONU1400" s="482"/>
      <c r="ONV1400" s="482"/>
      <c r="ONW1400" s="482"/>
      <c r="ONX1400" s="482"/>
      <c r="ONY1400" s="482"/>
      <c r="ONZ1400" s="482"/>
      <c r="OOA1400" s="482"/>
      <c r="OOB1400" s="482"/>
      <c r="OOC1400" s="482"/>
      <c r="OOD1400" s="482"/>
      <c r="OOE1400" s="482"/>
      <c r="OOF1400" s="482"/>
      <c r="OOG1400" s="482"/>
      <c r="OOH1400" s="482"/>
      <c r="OOI1400" s="482"/>
      <c r="OOJ1400" s="482"/>
      <c r="OOK1400" s="482"/>
      <c r="OOL1400" s="482"/>
      <c r="OOM1400" s="481"/>
      <c r="OON1400" s="447"/>
      <c r="OOO1400" s="447"/>
      <c r="OOP1400" s="451"/>
      <c r="OOQ1400" s="451"/>
      <c r="OOR1400" s="451"/>
      <c r="OOS1400" s="451"/>
      <c r="OOT1400" s="451"/>
      <c r="OOU1400" s="451"/>
      <c r="OOV1400" s="451"/>
      <c r="OOW1400" s="451"/>
      <c r="OOX1400" s="451"/>
      <c r="OOY1400" s="451"/>
      <c r="OOZ1400" s="447"/>
      <c r="OPA1400" s="428"/>
      <c r="OPB1400" s="469"/>
      <c r="OPC1400" s="414"/>
      <c r="OPD1400" s="414"/>
      <c r="OPE1400" s="414"/>
      <c r="OPF1400" s="414"/>
      <c r="OPG1400" s="414"/>
      <c r="OPH1400" s="415"/>
      <c r="OPI1400" s="414"/>
      <c r="OPJ1400" s="416"/>
      <c r="OPK1400" s="366"/>
      <c r="OPL1400" s="366"/>
      <c r="OPM1400" s="366"/>
      <c r="OPN1400" s="366"/>
      <c r="OPO1400" s="366"/>
      <c r="OPP1400" s="366"/>
      <c r="OPQ1400" s="366"/>
      <c r="OPR1400" s="366"/>
      <c r="OPS1400" s="419"/>
      <c r="OPT1400" s="480"/>
      <c r="OPU1400" s="482"/>
      <c r="OPV1400" s="482"/>
      <c r="OPW1400" s="482"/>
      <c r="OPX1400" s="482"/>
      <c r="OPY1400" s="482"/>
      <c r="OPZ1400" s="482"/>
      <c r="OQA1400" s="482"/>
      <c r="OQB1400" s="482"/>
      <c r="OQC1400" s="482"/>
      <c r="OQD1400" s="482"/>
      <c r="OQE1400" s="482"/>
      <c r="OQF1400" s="482"/>
      <c r="OQG1400" s="482"/>
      <c r="OQH1400" s="482"/>
      <c r="OQI1400" s="482"/>
      <c r="OQJ1400" s="482"/>
      <c r="OQK1400" s="482"/>
      <c r="OQL1400" s="482"/>
      <c r="OQM1400" s="481"/>
      <c r="OQN1400" s="447"/>
      <c r="OQO1400" s="447"/>
      <c r="OQP1400" s="451"/>
      <c r="OQQ1400" s="451"/>
      <c r="OQR1400" s="451"/>
      <c r="OQS1400" s="451"/>
      <c r="OQT1400" s="451"/>
      <c r="OQU1400" s="451"/>
      <c r="OQV1400" s="451"/>
      <c r="OQW1400" s="451"/>
      <c r="OQX1400" s="451"/>
      <c r="OQY1400" s="451"/>
      <c r="OQZ1400" s="447"/>
      <c r="ORA1400" s="428"/>
      <c r="ORB1400" s="469"/>
      <c r="ORC1400" s="414"/>
      <c r="ORD1400" s="414"/>
      <c r="ORE1400" s="414"/>
      <c r="ORF1400" s="414"/>
      <c r="ORG1400" s="414"/>
      <c r="ORH1400" s="415"/>
      <c r="ORI1400" s="414"/>
      <c r="ORJ1400" s="416"/>
      <c r="ORK1400" s="366"/>
      <c r="ORL1400" s="366"/>
      <c r="ORM1400" s="366"/>
      <c r="ORN1400" s="366"/>
      <c r="ORO1400" s="366"/>
      <c r="ORP1400" s="366"/>
      <c r="ORQ1400" s="366"/>
      <c r="ORR1400" s="366"/>
      <c r="ORS1400" s="419"/>
      <c r="ORT1400" s="480"/>
      <c r="ORU1400" s="482"/>
      <c r="ORV1400" s="482"/>
      <c r="ORW1400" s="482"/>
      <c r="ORX1400" s="482"/>
      <c r="ORY1400" s="482"/>
      <c r="ORZ1400" s="482"/>
      <c r="OSA1400" s="482"/>
      <c r="OSB1400" s="482"/>
      <c r="OSC1400" s="482"/>
      <c r="OSD1400" s="482"/>
      <c r="OSE1400" s="482"/>
      <c r="OSF1400" s="482"/>
      <c r="OSG1400" s="482"/>
      <c r="OSH1400" s="482"/>
      <c r="OSI1400" s="482"/>
      <c r="OSJ1400" s="482"/>
      <c r="OSK1400" s="482"/>
      <c r="OSL1400" s="482"/>
      <c r="OSM1400" s="481"/>
      <c r="OSN1400" s="447"/>
      <c r="OSO1400" s="447"/>
      <c r="OSP1400" s="451"/>
      <c r="OSQ1400" s="451"/>
      <c r="OSR1400" s="451"/>
      <c r="OSS1400" s="451"/>
      <c r="OST1400" s="451"/>
      <c r="OSU1400" s="451"/>
      <c r="OSV1400" s="451"/>
      <c r="OSW1400" s="451"/>
      <c r="OSX1400" s="451"/>
      <c r="OSY1400" s="451"/>
      <c r="OSZ1400" s="447"/>
      <c r="OTA1400" s="428"/>
      <c r="OTB1400" s="469"/>
      <c r="OTC1400" s="414"/>
      <c r="OTD1400" s="414"/>
      <c r="OTE1400" s="414"/>
      <c r="OTF1400" s="414"/>
      <c r="OTG1400" s="414"/>
      <c r="OTH1400" s="415"/>
      <c r="OTI1400" s="414"/>
      <c r="OTJ1400" s="416"/>
      <c r="OTK1400" s="366"/>
      <c r="OTL1400" s="366"/>
      <c r="OTM1400" s="366"/>
      <c r="OTN1400" s="366"/>
      <c r="OTO1400" s="366"/>
      <c r="OTP1400" s="366"/>
      <c r="OTQ1400" s="366"/>
      <c r="OTR1400" s="366"/>
      <c r="OTS1400" s="419"/>
      <c r="OTT1400" s="480"/>
      <c r="OTU1400" s="482"/>
      <c r="OTV1400" s="482"/>
      <c r="OTW1400" s="482"/>
      <c r="OTX1400" s="482"/>
      <c r="OTY1400" s="482"/>
      <c r="OTZ1400" s="482"/>
      <c r="OUA1400" s="482"/>
      <c r="OUB1400" s="482"/>
      <c r="OUC1400" s="482"/>
      <c r="OUD1400" s="482"/>
      <c r="OUE1400" s="482"/>
      <c r="OUF1400" s="482"/>
      <c r="OUG1400" s="482"/>
      <c r="OUH1400" s="482"/>
      <c r="OUI1400" s="482"/>
      <c r="OUJ1400" s="482"/>
      <c r="OUK1400" s="482"/>
      <c r="OUL1400" s="482"/>
      <c r="OUM1400" s="481"/>
      <c r="OUN1400" s="447"/>
      <c r="OUO1400" s="447"/>
      <c r="OUP1400" s="451"/>
      <c r="OUQ1400" s="451"/>
      <c r="OUR1400" s="451"/>
      <c r="OUS1400" s="451"/>
      <c r="OUT1400" s="451"/>
      <c r="OUU1400" s="451"/>
      <c r="OUV1400" s="451"/>
      <c r="OUW1400" s="451"/>
      <c r="OUX1400" s="451"/>
      <c r="OUY1400" s="451"/>
      <c r="OUZ1400" s="447"/>
      <c r="OVA1400" s="428"/>
      <c r="OVB1400" s="469"/>
      <c r="OVC1400" s="414"/>
      <c r="OVD1400" s="414"/>
      <c r="OVE1400" s="414"/>
      <c r="OVF1400" s="414"/>
      <c r="OVG1400" s="414"/>
      <c r="OVH1400" s="415"/>
      <c r="OVI1400" s="414"/>
      <c r="OVJ1400" s="416"/>
      <c r="OVK1400" s="366"/>
      <c r="OVL1400" s="366"/>
      <c r="OVM1400" s="366"/>
      <c r="OVN1400" s="366"/>
      <c r="OVO1400" s="366"/>
      <c r="OVP1400" s="366"/>
      <c r="OVQ1400" s="366"/>
      <c r="OVR1400" s="366"/>
      <c r="OVS1400" s="419"/>
      <c r="OVT1400" s="480"/>
      <c r="OVU1400" s="482"/>
      <c r="OVV1400" s="482"/>
      <c r="OVW1400" s="482"/>
      <c r="OVX1400" s="482"/>
      <c r="OVY1400" s="482"/>
      <c r="OVZ1400" s="482"/>
      <c r="OWA1400" s="482"/>
      <c r="OWB1400" s="482"/>
      <c r="OWC1400" s="482"/>
      <c r="OWD1400" s="482"/>
      <c r="OWE1400" s="482"/>
      <c r="OWF1400" s="482"/>
      <c r="OWG1400" s="482"/>
      <c r="OWH1400" s="482"/>
      <c r="OWI1400" s="482"/>
      <c r="OWJ1400" s="482"/>
      <c r="OWK1400" s="482"/>
      <c r="OWL1400" s="482"/>
      <c r="OWM1400" s="481"/>
      <c r="OWN1400" s="447"/>
      <c r="OWO1400" s="447"/>
      <c r="OWP1400" s="451"/>
      <c r="OWQ1400" s="451"/>
      <c r="OWR1400" s="451"/>
      <c r="OWS1400" s="451"/>
      <c r="OWT1400" s="451"/>
      <c r="OWU1400" s="451"/>
      <c r="OWV1400" s="451"/>
      <c r="OWW1400" s="451"/>
      <c r="OWX1400" s="451"/>
      <c r="OWY1400" s="451"/>
      <c r="OWZ1400" s="447"/>
      <c r="OXA1400" s="428"/>
      <c r="OXB1400" s="469"/>
      <c r="OXC1400" s="414"/>
      <c r="OXD1400" s="414"/>
      <c r="OXE1400" s="414"/>
      <c r="OXF1400" s="414"/>
      <c r="OXG1400" s="414"/>
      <c r="OXH1400" s="415"/>
      <c r="OXI1400" s="414"/>
      <c r="OXJ1400" s="416"/>
      <c r="OXK1400" s="366"/>
      <c r="OXL1400" s="366"/>
      <c r="OXM1400" s="366"/>
      <c r="OXN1400" s="366"/>
      <c r="OXO1400" s="366"/>
      <c r="OXP1400" s="366"/>
      <c r="OXQ1400" s="366"/>
      <c r="OXR1400" s="366"/>
      <c r="OXS1400" s="419"/>
      <c r="OXT1400" s="480"/>
      <c r="OXU1400" s="482"/>
      <c r="OXV1400" s="482"/>
      <c r="OXW1400" s="482"/>
      <c r="OXX1400" s="482"/>
      <c r="OXY1400" s="482"/>
      <c r="OXZ1400" s="482"/>
      <c r="OYA1400" s="482"/>
      <c r="OYB1400" s="482"/>
      <c r="OYC1400" s="482"/>
      <c r="OYD1400" s="482"/>
      <c r="OYE1400" s="482"/>
      <c r="OYF1400" s="482"/>
      <c r="OYG1400" s="482"/>
      <c r="OYH1400" s="482"/>
      <c r="OYI1400" s="482"/>
      <c r="OYJ1400" s="482"/>
      <c r="OYK1400" s="482"/>
      <c r="OYL1400" s="482"/>
      <c r="OYM1400" s="481"/>
      <c r="OYN1400" s="447"/>
      <c r="OYO1400" s="447"/>
      <c r="OYP1400" s="451"/>
      <c r="OYQ1400" s="451"/>
      <c r="OYR1400" s="451"/>
      <c r="OYS1400" s="451"/>
      <c r="OYT1400" s="451"/>
      <c r="OYU1400" s="451"/>
      <c r="OYV1400" s="451"/>
      <c r="OYW1400" s="451"/>
      <c r="OYX1400" s="451"/>
      <c r="OYY1400" s="451"/>
      <c r="OYZ1400" s="447"/>
      <c r="OZA1400" s="428"/>
      <c r="OZB1400" s="469"/>
      <c r="OZC1400" s="414"/>
      <c r="OZD1400" s="414"/>
      <c r="OZE1400" s="414"/>
      <c r="OZF1400" s="414"/>
      <c r="OZG1400" s="414"/>
      <c r="OZH1400" s="415"/>
      <c r="OZI1400" s="414"/>
      <c r="OZJ1400" s="416"/>
      <c r="OZK1400" s="366"/>
      <c r="OZL1400" s="366"/>
      <c r="OZM1400" s="366"/>
      <c r="OZN1400" s="366"/>
      <c r="OZO1400" s="366"/>
      <c r="OZP1400" s="366"/>
      <c r="OZQ1400" s="366"/>
      <c r="OZR1400" s="366"/>
      <c r="OZS1400" s="419"/>
      <c r="OZT1400" s="480"/>
      <c r="OZU1400" s="482"/>
      <c r="OZV1400" s="482"/>
      <c r="OZW1400" s="482"/>
      <c r="OZX1400" s="482"/>
      <c r="OZY1400" s="482"/>
      <c r="OZZ1400" s="482"/>
      <c r="PAA1400" s="482"/>
      <c r="PAB1400" s="482"/>
      <c r="PAC1400" s="482"/>
      <c r="PAD1400" s="482"/>
      <c r="PAE1400" s="482"/>
      <c r="PAF1400" s="482"/>
      <c r="PAG1400" s="482"/>
      <c r="PAH1400" s="482"/>
      <c r="PAI1400" s="482"/>
      <c r="PAJ1400" s="482"/>
      <c r="PAK1400" s="482"/>
      <c r="PAL1400" s="482"/>
      <c r="PAM1400" s="481"/>
      <c r="PAN1400" s="447"/>
      <c r="PAO1400" s="447"/>
      <c r="PAP1400" s="451"/>
      <c r="PAQ1400" s="451"/>
      <c r="PAR1400" s="451"/>
      <c r="PAS1400" s="451"/>
      <c r="PAT1400" s="451"/>
      <c r="PAU1400" s="451"/>
      <c r="PAV1400" s="451"/>
      <c r="PAW1400" s="451"/>
      <c r="PAX1400" s="451"/>
      <c r="PAY1400" s="451"/>
      <c r="PAZ1400" s="447"/>
      <c r="PBA1400" s="428"/>
      <c r="PBB1400" s="469"/>
      <c r="PBC1400" s="414"/>
      <c r="PBD1400" s="414"/>
      <c r="PBE1400" s="414"/>
      <c r="PBF1400" s="414"/>
      <c r="PBG1400" s="414"/>
      <c r="PBH1400" s="415"/>
      <c r="PBI1400" s="414"/>
      <c r="PBJ1400" s="416"/>
      <c r="PBK1400" s="366"/>
      <c r="PBL1400" s="366"/>
      <c r="PBM1400" s="366"/>
      <c r="PBN1400" s="366"/>
      <c r="PBO1400" s="366"/>
      <c r="PBP1400" s="366"/>
      <c r="PBQ1400" s="366"/>
      <c r="PBR1400" s="366"/>
      <c r="PBS1400" s="419"/>
      <c r="PBT1400" s="480"/>
      <c r="PBU1400" s="482"/>
      <c r="PBV1400" s="482"/>
      <c r="PBW1400" s="482"/>
      <c r="PBX1400" s="482"/>
      <c r="PBY1400" s="482"/>
      <c r="PBZ1400" s="482"/>
      <c r="PCA1400" s="482"/>
      <c r="PCB1400" s="482"/>
      <c r="PCC1400" s="482"/>
      <c r="PCD1400" s="482"/>
      <c r="PCE1400" s="482"/>
      <c r="PCF1400" s="482"/>
      <c r="PCG1400" s="482"/>
      <c r="PCH1400" s="482"/>
      <c r="PCI1400" s="482"/>
      <c r="PCJ1400" s="482"/>
      <c r="PCK1400" s="482"/>
      <c r="PCL1400" s="482"/>
      <c r="PCM1400" s="481"/>
      <c r="PCN1400" s="447"/>
      <c r="PCO1400" s="447"/>
      <c r="PCP1400" s="451"/>
      <c r="PCQ1400" s="451"/>
      <c r="PCR1400" s="451"/>
      <c r="PCS1400" s="451"/>
      <c r="PCT1400" s="451"/>
      <c r="PCU1400" s="451"/>
      <c r="PCV1400" s="451"/>
      <c r="PCW1400" s="451"/>
      <c r="PCX1400" s="451"/>
      <c r="PCY1400" s="451"/>
      <c r="PCZ1400" s="447"/>
      <c r="PDA1400" s="428"/>
      <c r="PDB1400" s="469"/>
      <c r="PDC1400" s="414"/>
      <c r="PDD1400" s="414"/>
      <c r="PDE1400" s="414"/>
      <c r="PDF1400" s="414"/>
      <c r="PDG1400" s="414"/>
      <c r="PDH1400" s="415"/>
      <c r="PDI1400" s="414"/>
      <c r="PDJ1400" s="416"/>
      <c r="PDK1400" s="366"/>
      <c r="PDL1400" s="366"/>
      <c r="PDM1400" s="366"/>
      <c r="PDN1400" s="366"/>
      <c r="PDO1400" s="366"/>
      <c r="PDP1400" s="366"/>
      <c r="PDQ1400" s="366"/>
      <c r="PDR1400" s="366"/>
      <c r="PDS1400" s="419"/>
      <c r="PDT1400" s="480"/>
      <c r="PDU1400" s="482"/>
      <c r="PDV1400" s="482"/>
      <c r="PDW1400" s="482"/>
      <c r="PDX1400" s="482"/>
      <c r="PDY1400" s="482"/>
      <c r="PDZ1400" s="482"/>
      <c r="PEA1400" s="482"/>
      <c r="PEB1400" s="482"/>
      <c r="PEC1400" s="482"/>
      <c r="PED1400" s="482"/>
      <c r="PEE1400" s="482"/>
      <c r="PEF1400" s="482"/>
      <c r="PEG1400" s="482"/>
      <c r="PEH1400" s="482"/>
      <c r="PEI1400" s="482"/>
      <c r="PEJ1400" s="482"/>
      <c r="PEK1400" s="482"/>
      <c r="PEL1400" s="482"/>
      <c r="PEM1400" s="481"/>
      <c r="PEN1400" s="447"/>
      <c r="PEO1400" s="447"/>
      <c r="PEP1400" s="451"/>
      <c r="PEQ1400" s="451"/>
      <c r="PER1400" s="451"/>
      <c r="PES1400" s="451"/>
      <c r="PET1400" s="451"/>
      <c r="PEU1400" s="451"/>
      <c r="PEV1400" s="451"/>
      <c r="PEW1400" s="451"/>
      <c r="PEX1400" s="451"/>
      <c r="PEY1400" s="451"/>
      <c r="PEZ1400" s="447"/>
      <c r="PFA1400" s="428"/>
      <c r="PFB1400" s="469"/>
      <c r="PFC1400" s="414"/>
      <c r="PFD1400" s="414"/>
      <c r="PFE1400" s="414"/>
      <c r="PFF1400" s="414"/>
      <c r="PFG1400" s="414"/>
      <c r="PFH1400" s="415"/>
      <c r="PFI1400" s="414"/>
      <c r="PFJ1400" s="416"/>
      <c r="PFK1400" s="366"/>
      <c r="PFL1400" s="366"/>
      <c r="PFM1400" s="366"/>
      <c r="PFN1400" s="366"/>
      <c r="PFO1400" s="366"/>
      <c r="PFP1400" s="366"/>
      <c r="PFQ1400" s="366"/>
      <c r="PFR1400" s="366"/>
      <c r="PFS1400" s="419"/>
      <c r="PFT1400" s="480"/>
      <c r="PFU1400" s="482"/>
      <c r="PFV1400" s="482"/>
      <c r="PFW1400" s="482"/>
      <c r="PFX1400" s="482"/>
      <c r="PFY1400" s="482"/>
      <c r="PFZ1400" s="482"/>
      <c r="PGA1400" s="482"/>
      <c r="PGB1400" s="482"/>
      <c r="PGC1400" s="482"/>
      <c r="PGD1400" s="482"/>
      <c r="PGE1400" s="482"/>
      <c r="PGF1400" s="482"/>
      <c r="PGG1400" s="482"/>
      <c r="PGH1400" s="482"/>
      <c r="PGI1400" s="482"/>
      <c r="PGJ1400" s="482"/>
      <c r="PGK1400" s="482"/>
      <c r="PGL1400" s="482"/>
      <c r="PGM1400" s="481"/>
      <c r="PGN1400" s="447"/>
      <c r="PGO1400" s="447"/>
      <c r="PGP1400" s="451"/>
      <c r="PGQ1400" s="451"/>
      <c r="PGR1400" s="451"/>
      <c r="PGS1400" s="451"/>
      <c r="PGT1400" s="451"/>
      <c r="PGU1400" s="451"/>
      <c r="PGV1400" s="451"/>
      <c r="PGW1400" s="451"/>
      <c r="PGX1400" s="451"/>
      <c r="PGY1400" s="451"/>
      <c r="PGZ1400" s="447"/>
      <c r="PHA1400" s="428"/>
      <c r="PHB1400" s="469"/>
      <c r="PHC1400" s="414"/>
      <c r="PHD1400" s="414"/>
      <c r="PHE1400" s="414"/>
      <c r="PHF1400" s="414"/>
      <c r="PHG1400" s="414"/>
      <c r="PHH1400" s="415"/>
      <c r="PHI1400" s="414"/>
      <c r="PHJ1400" s="416"/>
      <c r="PHK1400" s="366"/>
      <c r="PHL1400" s="366"/>
      <c r="PHM1400" s="366"/>
      <c r="PHN1400" s="366"/>
      <c r="PHO1400" s="366"/>
      <c r="PHP1400" s="366"/>
      <c r="PHQ1400" s="366"/>
      <c r="PHR1400" s="366"/>
      <c r="PHS1400" s="419"/>
      <c r="PHT1400" s="480"/>
      <c r="PHU1400" s="482"/>
      <c r="PHV1400" s="482"/>
      <c r="PHW1400" s="482"/>
      <c r="PHX1400" s="482"/>
      <c r="PHY1400" s="482"/>
      <c r="PHZ1400" s="482"/>
      <c r="PIA1400" s="482"/>
      <c r="PIB1400" s="482"/>
      <c r="PIC1400" s="482"/>
      <c r="PID1400" s="482"/>
      <c r="PIE1400" s="482"/>
      <c r="PIF1400" s="482"/>
      <c r="PIG1400" s="482"/>
      <c r="PIH1400" s="482"/>
      <c r="PII1400" s="482"/>
      <c r="PIJ1400" s="482"/>
      <c r="PIK1400" s="482"/>
      <c r="PIL1400" s="482"/>
      <c r="PIM1400" s="481"/>
      <c r="PIN1400" s="447"/>
      <c r="PIO1400" s="447"/>
      <c r="PIP1400" s="451"/>
      <c r="PIQ1400" s="451"/>
      <c r="PIR1400" s="451"/>
      <c r="PIS1400" s="451"/>
      <c r="PIT1400" s="451"/>
      <c r="PIU1400" s="451"/>
      <c r="PIV1400" s="451"/>
      <c r="PIW1400" s="451"/>
      <c r="PIX1400" s="451"/>
      <c r="PIY1400" s="451"/>
      <c r="PIZ1400" s="447"/>
      <c r="PJA1400" s="428"/>
      <c r="PJB1400" s="469"/>
      <c r="PJC1400" s="414"/>
      <c r="PJD1400" s="414"/>
      <c r="PJE1400" s="414"/>
      <c r="PJF1400" s="414"/>
      <c r="PJG1400" s="414"/>
      <c r="PJH1400" s="415"/>
      <c r="PJI1400" s="414"/>
      <c r="PJJ1400" s="416"/>
      <c r="PJK1400" s="366"/>
      <c r="PJL1400" s="366"/>
      <c r="PJM1400" s="366"/>
      <c r="PJN1400" s="366"/>
      <c r="PJO1400" s="366"/>
      <c r="PJP1400" s="366"/>
      <c r="PJQ1400" s="366"/>
      <c r="PJR1400" s="366"/>
      <c r="PJS1400" s="419"/>
      <c r="PJT1400" s="480"/>
      <c r="PJU1400" s="482"/>
      <c r="PJV1400" s="482"/>
      <c r="PJW1400" s="482"/>
      <c r="PJX1400" s="482"/>
      <c r="PJY1400" s="482"/>
      <c r="PJZ1400" s="482"/>
      <c r="PKA1400" s="482"/>
      <c r="PKB1400" s="482"/>
      <c r="PKC1400" s="482"/>
      <c r="PKD1400" s="482"/>
      <c r="PKE1400" s="482"/>
      <c r="PKF1400" s="482"/>
      <c r="PKG1400" s="482"/>
      <c r="PKH1400" s="482"/>
      <c r="PKI1400" s="482"/>
      <c r="PKJ1400" s="482"/>
      <c r="PKK1400" s="482"/>
      <c r="PKL1400" s="482"/>
      <c r="PKM1400" s="481"/>
      <c r="PKN1400" s="447"/>
      <c r="PKO1400" s="447"/>
      <c r="PKP1400" s="451"/>
      <c r="PKQ1400" s="451"/>
      <c r="PKR1400" s="451"/>
      <c r="PKS1400" s="451"/>
      <c r="PKT1400" s="451"/>
      <c r="PKU1400" s="451"/>
      <c r="PKV1400" s="451"/>
      <c r="PKW1400" s="451"/>
      <c r="PKX1400" s="451"/>
      <c r="PKY1400" s="451"/>
      <c r="PKZ1400" s="447"/>
      <c r="PLA1400" s="428"/>
      <c r="PLB1400" s="469"/>
      <c r="PLC1400" s="414"/>
      <c r="PLD1400" s="414"/>
      <c r="PLE1400" s="414"/>
      <c r="PLF1400" s="414"/>
      <c r="PLG1400" s="414"/>
      <c r="PLH1400" s="415"/>
      <c r="PLI1400" s="414"/>
      <c r="PLJ1400" s="416"/>
      <c r="PLK1400" s="366"/>
      <c r="PLL1400" s="366"/>
      <c r="PLM1400" s="366"/>
      <c r="PLN1400" s="366"/>
      <c r="PLO1400" s="366"/>
      <c r="PLP1400" s="366"/>
      <c r="PLQ1400" s="366"/>
      <c r="PLR1400" s="366"/>
      <c r="PLS1400" s="419"/>
      <c r="PLT1400" s="480"/>
      <c r="PLU1400" s="482"/>
      <c r="PLV1400" s="482"/>
      <c r="PLW1400" s="482"/>
      <c r="PLX1400" s="482"/>
      <c r="PLY1400" s="482"/>
      <c r="PLZ1400" s="482"/>
      <c r="PMA1400" s="482"/>
      <c r="PMB1400" s="482"/>
      <c r="PMC1400" s="482"/>
      <c r="PMD1400" s="482"/>
      <c r="PME1400" s="482"/>
      <c r="PMF1400" s="482"/>
      <c r="PMG1400" s="482"/>
      <c r="PMH1400" s="482"/>
      <c r="PMI1400" s="482"/>
      <c r="PMJ1400" s="482"/>
      <c r="PMK1400" s="482"/>
      <c r="PML1400" s="482"/>
      <c r="PMM1400" s="481"/>
      <c r="PMN1400" s="447"/>
      <c r="PMO1400" s="447"/>
      <c r="PMP1400" s="451"/>
      <c r="PMQ1400" s="451"/>
      <c r="PMR1400" s="451"/>
      <c r="PMS1400" s="451"/>
      <c r="PMT1400" s="451"/>
      <c r="PMU1400" s="451"/>
      <c r="PMV1400" s="451"/>
      <c r="PMW1400" s="451"/>
      <c r="PMX1400" s="451"/>
      <c r="PMY1400" s="451"/>
      <c r="PMZ1400" s="447"/>
      <c r="PNA1400" s="428"/>
      <c r="PNB1400" s="469"/>
      <c r="PNC1400" s="414"/>
      <c r="PND1400" s="414"/>
      <c r="PNE1400" s="414"/>
      <c r="PNF1400" s="414"/>
      <c r="PNG1400" s="414"/>
      <c r="PNH1400" s="415"/>
      <c r="PNI1400" s="414"/>
      <c r="PNJ1400" s="416"/>
      <c r="PNK1400" s="366"/>
      <c r="PNL1400" s="366"/>
      <c r="PNM1400" s="366"/>
      <c r="PNN1400" s="366"/>
      <c r="PNO1400" s="366"/>
      <c r="PNP1400" s="366"/>
      <c r="PNQ1400" s="366"/>
      <c r="PNR1400" s="366"/>
      <c r="PNS1400" s="419"/>
      <c r="PNT1400" s="480"/>
      <c r="PNU1400" s="482"/>
      <c r="PNV1400" s="482"/>
      <c r="PNW1400" s="482"/>
      <c r="PNX1400" s="482"/>
      <c r="PNY1400" s="482"/>
      <c r="PNZ1400" s="482"/>
      <c r="POA1400" s="482"/>
      <c r="POB1400" s="482"/>
      <c r="POC1400" s="482"/>
      <c r="POD1400" s="482"/>
      <c r="POE1400" s="482"/>
      <c r="POF1400" s="482"/>
      <c r="POG1400" s="482"/>
      <c r="POH1400" s="482"/>
      <c r="POI1400" s="482"/>
      <c r="POJ1400" s="482"/>
      <c r="POK1400" s="482"/>
      <c r="POL1400" s="482"/>
      <c r="POM1400" s="481"/>
      <c r="PON1400" s="447"/>
      <c r="POO1400" s="447"/>
      <c r="POP1400" s="451"/>
      <c r="POQ1400" s="451"/>
      <c r="POR1400" s="451"/>
      <c r="POS1400" s="451"/>
      <c r="POT1400" s="451"/>
      <c r="POU1400" s="451"/>
      <c r="POV1400" s="451"/>
      <c r="POW1400" s="451"/>
      <c r="POX1400" s="451"/>
      <c r="POY1400" s="451"/>
      <c r="POZ1400" s="447"/>
      <c r="PPA1400" s="428"/>
      <c r="PPB1400" s="469"/>
      <c r="PPC1400" s="414"/>
      <c r="PPD1400" s="414"/>
      <c r="PPE1400" s="414"/>
      <c r="PPF1400" s="414"/>
      <c r="PPG1400" s="414"/>
      <c r="PPH1400" s="415"/>
      <c r="PPI1400" s="414"/>
      <c r="PPJ1400" s="416"/>
      <c r="PPK1400" s="366"/>
      <c r="PPL1400" s="366"/>
      <c r="PPM1400" s="366"/>
      <c r="PPN1400" s="366"/>
      <c r="PPO1400" s="366"/>
      <c r="PPP1400" s="366"/>
      <c r="PPQ1400" s="366"/>
      <c r="PPR1400" s="366"/>
      <c r="PPS1400" s="419"/>
      <c r="PPT1400" s="480"/>
      <c r="PPU1400" s="482"/>
      <c r="PPV1400" s="482"/>
      <c r="PPW1400" s="482"/>
      <c r="PPX1400" s="482"/>
      <c r="PPY1400" s="482"/>
      <c r="PPZ1400" s="482"/>
      <c r="PQA1400" s="482"/>
      <c r="PQB1400" s="482"/>
      <c r="PQC1400" s="482"/>
      <c r="PQD1400" s="482"/>
      <c r="PQE1400" s="482"/>
      <c r="PQF1400" s="482"/>
      <c r="PQG1400" s="482"/>
      <c r="PQH1400" s="482"/>
      <c r="PQI1400" s="482"/>
      <c r="PQJ1400" s="482"/>
      <c r="PQK1400" s="482"/>
      <c r="PQL1400" s="482"/>
      <c r="PQM1400" s="481"/>
      <c r="PQN1400" s="447"/>
      <c r="PQO1400" s="447"/>
      <c r="PQP1400" s="451"/>
      <c r="PQQ1400" s="451"/>
      <c r="PQR1400" s="451"/>
      <c r="PQS1400" s="451"/>
      <c r="PQT1400" s="451"/>
      <c r="PQU1400" s="451"/>
      <c r="PQV1400" s="451"/>
      <c r="PQW1400" s="451"/>
      <c r="PQX1400" s="451"/>
      <c r="PQY1400" s="451"/>
      <c r="PQZ1400" s="447"/>
      <c r="PRA1400" s="428"/>
      <c r="PRB1400" s="469"/>
      <c r="PRC1400" s="414"/>
      <c r="PRD1400" s="414"/>
      <c r="PRE1400" s="414"/>
      <c r="PRF1400" s="414"/>
      <c r="PRG1400" s="414"/>
      <c r="PRH1400" s="415"/>
      <c r="PRI1400" s="414"/>
      <c r="PRJ1400" s="416"/>
      <c r="PRK1400" s="366"/>
      <c r="PRL1400" s="366"/>
      <c r="PRM1400" s="366"/>
      <c r="PRN1400" s="366"/>
      <c r="PRO1400" s="366"/>
      <c r="PRP1400" s="366"/>
      <c r="PRQ1400" s="366"/>
      <c r="PRR1400" s="366"/>
      <c r="PRS1400" s="419"/>
      <c r="PRT1400" s="480"/>
      <c r="PRU1400" s="482"/>
      <c r="PRV1400" s="482"/>
      <c r="PRW1400" s="482"/>
      <c r="PRX1400" s="482"/>
      <c r="PRY1400" s="482"/>
      <c r="PRZ1400" s="482"/>
      <c r="PSA1400" s="482"/>
      <c r="PSB1400" s="482"/>
      <c r="PSC1400" s="482"/>
      <c r="PSD1400" s="482"/>
      <c r="PSE1400" s="482"/>
      <c r="PSF1400" s="482"/>
      <c r="PSG1400" s="482"/>
      <c r="PSH1400" s="482"/>
      <c r="PSI1400" s="482"/>
      <c r="PSJ1400" s="482"/>
      <c r="PSK1400" s="482"/>
      <c r="PSL1400" s="482"/>
      <c r="PSM1400" s="481"/>
      <c r="PSN1400" s="447"/>
      <c r="PSO1400" s="447"/>
      <c r="PSP1400" s="451"/>
      <c r="PSQ1400" s="451"/>
      <c r="PSR1400" s="451"/>
      <c r="PSS1400" s="451"/>
      <c r="PST1400" s="451"/>
      <c r="PSU1400" s="451"/>
      <c r="PSV1400" s="451"/>
      <c r="PSW1400" s="451"/>
      <c r="PSX1400" s="451"/>
      <c r="PSY1400" s="451"/>
      <c r="PSZ1400" s="447"/>
      <c r="PTA1400" s="428"/>
      <c r="PTB1400" s="469"/>
      <c r="PTC1400" s="414"/>
      <c r="PTD1400" s="414"/>
      <c r="PTE1400" s="414"/>
      <c r="PTF1400" s="414"/>
      <c r="PTG1400" s="414"/>
      <c r="PTH1400" s="415"/>
      <c r="PTI1400" s="414"/>
      <c r="PTJ1400" s="416"/>
      <c r="PTK1400" s="366"/>
      <c r="PTL1400" s="366"/>
      <c r="PTM1400" s="366"/>
      <c r="PTN1400" s="366"/>
      <c r="PTO1400" s="366"/>
      <c r="PTP1400" s="366"/>
      <c r="PTQ1400" s="366"/>
      <c r="PTR1400" s="366"/>
      <c r="PTS1400" s="419"/>
      <c r="PTT1400" s="480"/>
      <c r="PTU1400" s="482"/>
      <c r="PTV1400" s="482"/>
      <c r="PTW1400" s="482"/>
      <c r="PTX1400" s="482"/>
      <c r="PTY1400" s="482"/>
      <c r="PTZ1400" s="482"/>
      <c r="PUA1400" s="482"/>
      <c r="PUB1400" s="482"/>
      <c r="PUC1400" s="482"/>
      <c r="PUD1400" s="482"/>
      <c r="PUE1400" s="482"/>
      <c r="PUF1400" s="482"/>
      <c r="PUG1400" s="482"/>
      <c r="PUH1400" s="482"/>
      <c r="PUI1400" s="482"/>
      <c r="PUJ1400" s="482"/>
      <c r="PUK1400" s="482"/>
      <c r="PUL1400" s="482"/>
      <c r="PUM1400" s="481"/>
      <c r="PUN1400" s="447"/>
      <c r="PUO1400" s="447"/>
      <c r="PUP1400" s="451"/>
      <c r="PUQ1400" s="451"/>
      <c r="PUR1400" s="451"/>
      <c r="PUS1400" s="451"/>
      <c r="PUT1400" s="451"/>
      <c r="PUU1400" s="451"/>
      <c r="PUV1400" s="451"/>
      <c r="PUW1400" s="451"/>
      <c r="PUX1400" s="451"/>
      <c r="PUY1400" s="451"/>
      <c r="PUZ1400" s="447"/>
      <c r="PVA1400" s="428"/>
      <c r="PVB1400" s="469"/>
      <c r="PVC1400" s="414"/>
      <c r="PVD1400" s="414"/>
      <c r="PVE1400" s="414"/>
      <c r="PVF1400" s="414"/>
      <c r="PVG1400" s="414"/>
      <c r="PVH1400" s="415"/>
      <c r="PVI1400" s="414"/>
      <c r="PVJ1400" s="416"/>
      <c r="PVK1400" s="366"/>
      <c r="PVL1400" s="366"/>
      <c r="PVM1400" s="366"/>
      <c r="PVN1400" s="366"/>
      <c r="PVO1400" s="366"/>
      <c r="PVP1400" s="366"/>
      <c r="PVQ1400" s="366"/>
      <c r="PVR1400" s="366"/>
      <c r="PVS1400" s="419"/>
      <c r="PVT1400" s="480"/>
      <c r="PVU1400" s="482"/>
      <c r="PVV1400" s="482"/>
      <c r="PVW1400" s="482"/>
      <c r="PVX1400" s="482"/>
      <c r="PVY1400" s="482"/>
      <c r="PVZ1400" s="482"/>
      <c r="PWA1400" s="482"/>
      <c r="PWB1400" s="482"/>
      <c r="PWC1400" s="482"/>
      <c r="PWD1400" s="482"/>
      <c r="PWE1400" s="482"/>
      <c r="PWF1400" s="482"/>
      <c r="PWG1400" s="482"/>
      <c r="PWH1400" s="482"/>
      <c r="PWI1400" s="482"/>
      <c r="PWJ1400" s="482"/>
      <c r="PWK1400" s="482"/>
      <c r="PWL1400" s="482"/>
      <c r="PWM1400" s="481"/>
      <c r="PWN1400" s="447"/>
      <c r="PWO1400" s="447"/>
      <c r="PWP1400" s="451"/>
      <c r="PWQ1400" s="451"/>
      <c r="PWR1400" s="451"/>
      <c r="PWS1400" s="451"/>
      <c r="PWT1400" s="451"/>
      <c r="PWU1400" s="451"/>
      <c r="PWV1400" s="451"/>
      <c r="PWW1400" s="451"/>
      <c r="PWX1400" s="451"/>
      <c r="PWY1400" s="451"/>
      <c r="PWZ1400" s="447"/>
      <c r="PXA1400" s="428"/>
      <c r="PXB1400" s="469"/>
      <c r="PXC1400" s="414"/>
      <c r="PXD1400" s="414"/>
      <c r="PXE1400" s="414"/>
      <c r="PXF1400" s="414"/>
      <c r="PXG1400" s="414"/>
      <c r="PXH1400" s="415"/>
      <c r="PXI1400" s="414"/>
      <c r="PXJ1400" s="416"/>
      <c r="PXK1400" s="366"/>
      <c r="PXL1400" s="366"/>
      <c r="PXM1400" s="366"/>
      <c r="PXN1400" s="366"/>
      <c r="PXO1400" s="366"/>
      <c r="PXP1400" s="366"/>
      <c r="PXQ1400" s="366"/>
      <c r="PXR1400" s="366"/>
      <c r="PXS1400" s="419"/>
      <c r="PXT1400" s="480"/>
      <c r="PXU1400" s="482"/>
      <c r="PXV1400" s="482"/>
      <c r="PXW1400" s="482"/>
      <c r="PXX1400" s="482"/>
      <c r="PXY1400" s="482"/>
      <c r="PXZ1400" s="482"/>
      <c r="PYA1400" s="482"/>
      <c r="PYB1400" s="482"/>
      <c r="PYC1400" s="482"/>
      <c r="PYD1400" s="482"/>
      <c r="PYE1400" s="482"/>
      <c r="PYF1400" s="482"/>
      <c r="PYG1400" s="482"/>
      <c r="PYH1400" s="482"/>
      <c r="PYI1400" s="482"/>
      <c r="PYJ1400" s="482"/>
      <c r="PYK1400" s="482"/>
      <c r="PYL1400" s="482"/>
      <c r="PYM1400" s="481"/>
      <c r="PYN1400" s="447"/>
      <c r="PYO1400" s="447"/>
      <c r="PYP1400" s="451"/>
      <c r="PYQ1400" s="451"/>
      <c r="PYR1400" s="451"/>
      <c r="PYS1400" s="451"/>
      <c r="PYT1400" s="451"/>
      <c r="PYU1400" s="451"/>
      <c r="PYV1400" s="451"/>
      <c r="PYW1400" s="451"/>
      <c r="PYX1400" s="451"/>
      <c r="PYY1400" s="451"/>
      <c r="PYZ1400" s="447"/>
      <c r="PZA1400" s="428"/>
      <c r="PZB1400" s="469"/>
      <c r="PZC1400" s="414"/>
      <c r="PZD1400" s="414"/>
      <c r="PZE1400" s="414"/>
      <c r="PZF1400" s="414"/>
      <c r="PZG1400" s="414"/>
      <c r="PZH1400" s="415"/>
      <c r="PZI1400" s="414"/>
      <c r="PZJ1400" s="416"/>
      <c r="PZK1400" s="366"/>
      <c r="PZL1400" s="366"/>
      <c r="PZM1400" s="366"/>
      <c r="PZN1400" s="366"/>
      <c r="PZO1400" s="366"/>
      <c r="PZP1400" s="366"/>
      <c r="PZQ1400" s="366"/>
      <c r="PZR1400" s="366"/>
      <c r="PZS1400" s="419"/>
      <c r="PZT1400" s="480"/>
      <c r="PZU1400" s="482"/>
      <c r="PZV1400" s="482"/>
      <c r="PZW1400" s="482"/>
      <c r="PZX1400" s="482"/>
      <c r="PZY1400" s="482"/>
      <c r="PZZ1400" s="482"/>
      <c r="QAA1400" s="482"/>
      <c r="QAB1400" s="482"/>
      <c r="QAC1400" s="482"/>
      <c r="QAD1400" s="482"/>
      <c r="QAE1400" s="482"/>
      <c r="QAF1400" s="482"/>
      <c r="QAG1400" s="482"/>
      <c r="QAH1400" s="482"/>
      <c r="QAI1400" s="482"/>
      <c r="QAJ1400" s="482"/>
      <c r="QAK1400" s="482"/>
      <c r="QAL1400" s="482"/>
      <c r="QAM1400" s="481"/>
      <c r="QAN1400" s="447"/>
      <c r="QAO1400" s="447"/>
      <c r="QAP1400" s="451"/>
      <c r="QAQ1400" s="451"/>
      <c r="QAR1400" s="451"/>
      <c r="QAS1400" s="451"/>
      <c r="QAT1400" s="451"/>
      <c r="QAU1400" s="451"/>
      <c r="QAV1400" s="451"/>
      <c r="QAW1400" s="451"/>
      <c r="QAX1400" s="451"/>
      <c r="QAY1400" s="451"/>
      <c r="QAZ1400" s="447"/>
      <c r="QBA1400" s="428"/>
      <c r="QBB1400" s="469"/>
      <c r="QBC1400" s="414"/>
      <c r="QBD1400" s="414"/>
      <c r="QBE1400" s="414"/>
      <c r="QBF1400" s="414"/>
      <c r="QBG1400" s="414"/>
      <c r="QBH1400" s="415"/>
      <c r="QBI1400" s="414"/>
      <c r="QBJ1400" s="416"/>
      <c r="QBK1400" s="366"/>
      <c r="QBL1400" s="366"/>
      <c r="QBM1400" s="366"/>
      <c r="QBN1400" s="366"/>
      <c r="QBO1400" s="366"/>
      <c r="QBP1400" s="366"/>
      <c r="QBQ1400" s="366"/>
      <c r="QBR1400" s="366"/>
      <c r="QBS1400" s="419"/>
      <c r="QBT1400" s="480"/>
      <c r="QBU1400" s="482"/>
      <c r="QBV1400" s="482"/>
      <c r="QBW1400" s="482"/>
      <c r="QBX1400" s="482"/>
      <c r="QBY1400" s="482"/>
      <c r="QBZ1400" s="482"/>
      <c r="QCA1400" s="482"/>
      <c r="QCB1400" s="482"/>
      <c r="QCC1400" s="482"/>
      <c r="QCD1400" s="482"/>
      <c r="QCE1400" s="482"/>
      <c r="QCF1400" s="482"/>
      <c r="QCG1400" s="482"/>
      <c r="QCH1400" s="482"/>
      <c r="QCI1400" s="482"/>
      <c r="QCJ1400" s="482"/>
      <c r="QCK1400" s="482"/>
      <c r="QCL1400" s="482"/>
      <c r="QCM1400" s="481"/>
      <c r="QCN1400" s="447"/>
      <c r="QCO1400" s="447"/>
      <c r="QCP1400" s="451"/>
      <c r="QCQ1400" s="451"/>
      <c r="QCR1400" s="451"/>
      <c r="QCS1400" s="451"/>
      <c r="QCT1400" s="451"/>
      <c r="QCU1400" s="451"/>
      <c r="QCV1400" s="451"/>
      <c r="QCW1400" s="451"/>
      <c r="QCX1400" s="451"/>
      <c r="QCY1400" s="451"/>
      <c r="QCZ1400" s="447"/>
      <c r="QDA1400" s="428"/>
      <c r="QDB1400" s="469"/>
      <c r="QDC1400" s="414"/>
      <c r="QDD1400" s="414"/>
      <c r="QDE1400" s="414"/>
      <c r="QDF1400" s="414"/>
      <c r="QDG1400" s="414"/>
      <c r="QDH1400" s="415"/>
      <c r="QDI1400" s="414"/>
      <c r="QDJ1400" s="416"/>
      <c r="QDK1400" s="366"/>
      <c r="QDL1400" s="366"/>
      <c r="QDM1400" s="366"/>
      <c r="QDN1400" s="366"/>
      <c r="QDO1400" s="366"/>
      <c r="QDP1400" s="366"/>
      <c r="QDQ1400" s="366"/>
      <c r="QDR1400" s="366"/>
      <c r="QDS1400" s="419"/>
      <c r="QDT1400" s="480"/>
      <c r="QDU1400" s="482"/>
      <c r="QDV1400" s="482"/>
      <c r="QDW1400" s="482"/>
      <c r="QDX1400" s="482"/>
      <c r="QDY1400" s="482"/>
      <c r="QDZ1400" s="482"/>
      <c r="QEA1400" s="482"/>
      <c r="QEB1400" s="482"/>
      <c r="QEC1400" s="482"/>
      <c r="QED1400" s="482"/>
      <c r="QEE1400" s="482"/>
      <c r="QEF1400" s="482"/>
      <c r="QEG1400" s="482"/>
      <c r="QEH1400" s="482"/>
      <c r="QEI1400" s="482"/>
      <c r="QEJ1400" s="482"/>
      <c r="QEK1400" s="482"/>
      <c r="QEL1400" s="482"/>
      <c r="QEM1400" s="481"/>
      <c r="QEN1400" s="447"/>
      <c r="QEO1400" s="447"/>
      <c r="QEP1400" s="451"/>
      <c r="QEQ1400" s="451"/>
      <c r="QER1400" s="451"/>
      <c r="QES1400" s="451"/>
      <c r="QET1400" s="451"/>
      <c r="QEU1400" s="451"/>
      <c r="QEV1400" s="451"/>
      <c r="QEW1400" s="451"/>
      <c r="QEX1400" s="451"/>
      <c r="QEY1400" s="451"/>
      <c r="QEZ1400" s="447"/>
      <c r="QFA1400" s="428"/>
      <c r="QFB1400" s="469"/>
      <c r="QFC1400" s="414"/>
      <c r="QFD1400" s="414"/>
      <c r="QFE1400" s="414"/>
      <c r="QFF1400" s="414"/>
      <c r="QFG1400" s="414"/>
      <c r="QFH1400" s="415"/>
      <c r="QFI1400" s="414"/>
      <c r="QFJ1400" s="416"/>
      <c r="QFK1400" s="366"/>
      <c r="QFL1400" s="366"/>
      <c r="QFM1400" s="366"/>
      <c r="QFN1400" s="366"/>
      <c r="QFO1400" s="366"/>
      <c r="QFP1400" s="366"/>
      <c r="QFQ1400" s="366"/>
      <c r="QFR1400" s="366"/>
      <c r="QFS1400" s="419"/>
      <c r="QFT1400" s="480"/>
      <c r="QFU1400" s="482"/>
      <c r="QFV1400" s="482"/>
      <c r="QFW1400" s="482"/>
      <c r="QFX1400" s="482"/>
      <c r="QFY1400" s="482"/>
      <c r="QFZ1400" s="482"/>
      <c r="QGA1400" s="482"/>
      <c r="QGB1400" s="482"/>
      <c r="QGC1400" s="482"/>
      <c r="QGD1400" s="482"/>
      <c r="QGE1400" s="482"/>
      <c r="QGF1400" s="482"/>
      <c r="QGG1400" s="482"/>
      <c r="QGH1400" s="482"/>
      <c r="QGI1400" s="482"/>
      <c r="QGJ1400" s="482"/>
      <c r="QGK1400" s="482"/>
      <c r="QGL1400" s="482"/>
      <c r="QGM1400" s="481"/>
      <c r="QGN1400" s="447"/>
      <c r="QGO1400" s="447"/>
      <c r="QGP1400" s="451"/>
      <c r="QGQ1400" s="451"/>
      <c r="QGR1400" s="451"/>
      <c r="QGS1400" s="451"/>
      <c r="QGT1400" s="451"/>
      <c r="QGU1400" s="451"/>
      <c r="QGV1400" s="451"/>
      <c r="QGW1400" s="451"/>
      <c r="QGX1400" s="451"/>
      <c r="QGY1400" s="451"/>
      <c r="QGZ1400" s="447"/>
      <c r="QHA1400" s="428"/>
      <c r="QHB1400" s="469"/>
      <c r="QHC1400" s="414"/>
      <c r="QHD1400" s="414"/>
      <c r="QHE1400" s="414"/>
      <c r="QHF1400" s="414"/>
      <c r="QHG1400" s="414"/>
      <c r="QHH1400" s="415"/>
      <c r="QHI1400" s="414"/>
      <c r="QHJ1400" s="416"/>
      <c r="QHK1400" s="366"/>
      <c r="QHL1400" s="366"/>
      <c r="QHM1400" s="366"/>
      <c r="QHN1400" s="366"/>
      <c r="QHO1400" s="366"/>
      <c r="QHP1400" s="366"/>
      <c r="QHQ1400" s="366"/>
      <c r="QHR1400" s="366"/>
      <c r="QHS1400" s="419"/>
      <c r="QHT1400" s="480"/>
      <c r="QHU1400" s="482"/>
      <c r="QHV1400" s="482"/>
      <c r="QHW1400" s="482"/>
      <c r="QHX1400" s="482"/>
      <c r="QHY1400" s="482"/>
      <c r="QHZ1400" s="482"/>
      <c r="QIA1400" s="482"/>
      <c r="QIB1400" s="482"/>
      <c r="QIC1400" s="482"/>
      <c r="QID1400" s="482"/>
      <c r="QIE1400" s="482"/>
      <c r="QIF1400" s="482"/>
      <c r="QIG1400" s="482"/>
      <c r="QIH1400" s="482"/>
      <c r="QII1400" s="482"/>
      <c r="QIJ1400" s="482"/>
      <c r="QIK1400" s="482"/>
      <c r="QIL1400" s="482"/>
      <c r="QIM1400" s="481"/>
      <c r="QIN1400" s="447"/>
      <c r="QIO1400" s="447"/>
      <c r="QIP1400" s="451"/>
      <c r="QIQ1400" s="451"/>
      <c r="QIR1400" s="451"/>
      <c r="QIS1400" s="451"/>
      <c r="QIT1400" s="451"/>
      <c r="QIU1400" s="451"/>
      <c r="QIV1400" s="451"/>
      <c r="QIW1400" s="451"/>
      <c r="QIX1400" s="451"/>
      <c r="QIY1400" s="451"/>
      <c r="QIZ1400" s="447"/>
      <c r="QJA1400" s="428"/>
      <c r="QJB1400" s="469"/>
      <c r="QJC1400" s="414"/>
      <c r="QJD1400" s="414"/>
      <c r="QJE1400" s="414"/>
      <c r="QJF1400" s="414"/>
      <c r="QJG1400" s="414"/>
      <c r="QJH1400" s="415"/>
      <c r="QJI1400" s="414"/>
      <c r="QJJ1400" s="416"/>
      <c r="QJK1400" s="366"/>
      <c r="QJL1400" s="366"/>
      <c r="QJM1400" s="366"/>
      <c r="QJN1400" s="366"/>
      <c r="QJO1400" s="366"/>
      <c r="QJP1400" s="366"/>
      <c r="QJQ1400" s="366"/>
      <c r="QJR1400" s="366"/>
      <c r="QJS1400" s="419"/>
      <c r="QJT1400" s="480"/>
      <c r="QJU1400" s="482"/>
      <c r="QJV1400" s="482"/>
      <c r="QJW1400" s="482"/>
      <c r="QJX1400" s="482"/>
      <c r="QJY1400" s="482"/>
      <c r="QJZ1400" s="482"/>
      <c r="QKA1400" s="482"/>
      <c r="QKB1400" s="482"/>
      <c r="QKC1400" s="482"/>
      <c r="QKD1400" s="482"/>
      <c r="QKE1400" s="482"/>
      <c r="QKF1400" s="482"/>
      <c r="QKG1400" s="482"/>
      <c r="QKH1400" s="482"/>
      <c r="QKI1400" s="482"/>
      <c r="QKJ1400" s="482"/>
      <c r="QKK1400" s="482"/>
      <c r="QKL1400" s="482"/>
      <c r="QKM1400" s="481"/>
      <c r="QKN1400" s="447"/>
      <c r="QKO1400" s="447"/>
      <c r="QKP1400" s="451"/>
      <c r="QKQ1400" s="451"/>
      <c r="QKR1400" s="451"/>
      <c r="QKS1400" s="451"/>
      <c r="QKT1400" s="451"/>
      <c r="QKU1400" s="451"/>
      <c r="QKV1400" s="451"/>
      <c r="QKW1400" s="451"/>
      <c r="QKX1400" s="451"/>
      <c r="QKY1400" s="451"/>
      <c r="QKZ1400" s="447"/>
      <c r="QLA1400" s="428"/>
      <c r="QLB1400" s="469"/>
      <c r="QLC1400" s="414"/>
      <c r="QLD1400" s="414"/>
      <c r="QLE1400" s="414"/>
      <c r="QLF1400" s="414"/>
      <c r="QLG1400" s="414"/>
      <c r="QLH1400" s="415"/>
      <c r="QLI1400" s="414"/>
      <c r="QLJ1400" s="416"/>
      <c r="QLK1400" s="366"/>
      <c r="QLL1400" s="366"/>
      <c r="QLM1400" s="366"/>
      <c r="QLN1400" s="366"/>
      <c r="QLO1400" s="366"/>
      <c r="QLP1400" s="366"/>
      <c r="QLQ1400" s="366"/>
      <c r="QLR1400" s="366"/>
      <c r="QLS1400" s="419"/>
      <c r="QLT1400" s="480"/>
      <c r="QLU1400" s="482"/>
      <c r="QLV1400" s="482"/>
      <c r="QLW1400" s="482"/>
      <c r="QLX1400" s="482"/>
      <c r="QLY1400" s="482"/>
      <c r="QLZ1400" s="482"/>
      <c r="QMA1400" s="482"/>
      <c r="QMB1400" s="482"/>
      <c r="QMC1400" s="482"/>
      <c r="QMD1400" s="482"/>
      <c r="QME1400" s="482"/>
      <c r="QMF1400" s="482"/>
      <c r="QMG1400" s="482"/>
      <c r="QMH1400" s="482"/>
      <c r="QMI1400" s="482"/>
      <c r="QMJ1400" s="482"/>
      <c r="QMK1400" s="482"/>
      <c r="QML1400" s="482"/>
      <c r="QMM1400" s="481"/>
      <c r="QMN1400" s="447"/>
      <c r="QMO1400" s="447"/>
      <c r="QMP1400" s="451"/>
      <c r="QMQ1400" s="451"/>
      <c r="QMR1400" s="451"/>
      <c r="QMS1400" s="451"/>
      <c r="QMT1400" s="451"/>
      <c r="QMU1400" s="451"/>
      <c r="QMV1400" s="451"/>
      <c r="QMW1400" s="451"/>
      <c r="QMX1400" s="451"/>
      <c r="QMY1400" s="451"/>
      <c r="QMZ1400" s="447"/>
      <c r="QNA1400" s="428"/>
      <c r="QNB1400" s="469"/>
      <c r="QNC1400" s="414"/>
      <c r="QND1400" s="414"/>
      <c r="QNE1400" s="414"/>
      <c r="QNF1400" s="414"/>
      <c r="QNG1400" s="414"/>
      <c r="QNH1400" s="415"/>
      <c r="QNI1400" s="414"/>
      <c r="QNJ1400" s="416"/>
      <c r="QNK1400" s="366"/>
      <c r="QNL1400" s="366"/>
      <c r="QNM1400" s="366"/>
      <c r="QNN1400" s="366"/>
      <c r="QNO1400" s="366"/>
      <c r="QNP1400" s="366"/>
      <c r="QNQ1400" s="366"/>
      <c r="QNR1400" s="366"/>
      <c r="QNS1400" s="419"/>
      <c r="QNT1400" s="480"/>
      <c r="QNU1400" s="482"/>
      <c r="QNV1400" s="482"/>
      <c r="QNW1400" s="482"/>
      <c r="QNX1400" s="482"/>
      <c r="QNY1400" s="482"/>
      <c r="QNZ1400" s="482"/>
      <c r="QOA1400" s="482"/>
      <c r="QOB1400" s="482"/>
      <c r="QOC1400" s="482"/>
      <c r="QOD1400" s="482"/>
      <c r="QOE1400" s="482"/>
      <c r="QOF1400" s="482"/>
      <c r="QOG1400" s="482"/>
      <c r="QOH1400" s="482"/>
      <c r="QOI1400" s="482"/>
      <c r="QOJ1400" s="482"/>
      <c r="QOK1400" s="482"/>
      <c r="QOL1400" s="482"/>
      <c r="QOM1400" s="481"/>
      <c r="QON1400" s="447"/>
      <c r="QOO1400" s="447"/>
      <c r="QOP1400" s="451"/>
      <c r="QOQ1400" s="451"/>
      <c r="QOR1400" s="451"/>
      <c r="QOS1400" s="451"/>
      <c r="QOT1400" s="451"/>
      <c r="QOU1400" s="451"/>
      <c r="QOV1400" s="451"/>
      <c r="QOW1400" s="451"/>
      <c r="QOX1400" s="451"/>
      <c r="QOY1400" s="451"/>
      <c r="QOZ1400" s="447"/>
      <c r="QPA1400" s="428"/>
      <c r="QPB1400" s="469"/>
      <c r="QPC1400" s="414"/>
      <c r="QPD1400" s="414"/>
      <c r="QPE1400" s="414"/>
      <c r="QPF1400" s="414"/>
      <c r="QPG1400" s="414"/>
      <c r="QPH1400" s="415"/>
      <c r="QPI1400" s="414"/>
      <c r="QPJ1400" s="416"/>
      <c r="QPK1400" s="366"/>
      <c r="QPL1400" s="366"/>
      <c r="QPM1400" s="366"/>
      <c r="QPN1400" s="366"/>
      <c r="QPO1400" s="366"/>
      <c r="QPP1400" s="366"/>
      <c r="QPQ1400" s="366"/>
      <c r="QPR1400" s="366"/>
      <c r="QPS1400" s="419"/>
      <c r="QPT1400" s="480"/>
      <c r="QPU1400" s="482"/>
      <c r="QPV1400" s="482"/>
      <c r="QPW1400" s="482"/>
      <c r="QPX1400" s="482"/>
      <c r="QPY1400" s="482"/>
      <c r="QPZ1400" s="482"/>
      <c r="QQA1400" s="482"/>
      <c r="QQB1400" s="482"/>
      <c r="QQC1400" s="482"/>
      <c r="QQD1400" s="482"/>
      <c r="QQE1400" s="482"/>
      <c r="QQF1400" s="482"/>
      <c r="QQG1400" s="482"/>
      <c r="QQH1400" s="482"/>
      <c r="QQI1400" s="482"/>
      <c r="QQJ1400" s="482"/>
      <c r="QQK1400" s="482"/>
      <c r="QQL1400" s="482"/>
      <c r="QQM1400" s="481"/>
      <c r="QQN1400" s="447"/>
      <c r="QQO1400" s="447"/>
      <c r="QQP1400" s="451"/>
      <c r="QQQ1400" s="451"/>
      <c r="QQR1400" s="451"/>
      <c r="QQS1400" s="451"/>
      <c r="QQT1400" s="451"/>
      <c r="QQU1400" s="451"/>
      <c r="QQV1400" s="451"/>
      <c r="QQW1400" s="451"/>
      <c r="QQX1400" s="451"/>
      <c r="QQY1400" s="451"/>
      <c r="QQZ1400" s="447"/>
      <c r="QRA1400" s="428"/>
      <c r="QRB1400" s="469"/>
      <c r="QRC1400" s="414"/>
      <c r="QRD1400" s="414"/>
      <c r="QRE1400" s="414"/>
      <c r="QRF1400" s="414"/>
      <c r="QRG1400" s="414"/>
      <c r="QRH1400" s="415"/>
      <c r="QRI1400" s="414"/>
      <c r="QRJ1400" s="416"/>
      <c r="QRK1400" s="366"/>
      <c r="QRL1400" s="366"/>
      <c r="QRM1400" s="366"/>
      <c r="QRN1400" s="366"/>
      <c r="QRO1400" s="366"/>
      <c r="QRP1400" s="366"/>
      <c r="QRQ1400" s="366"/>
      <c r="QRR1400" s="366"/>
      <c r="QRS1400" s="419"/>
      <c r="QRT1400" s="480"/>
      <c r="QRU1400" s="482"/>
      <c r="QRV1400" s="482"/>
      <c r="QRW1400" s="482"/>
      <c r="QRX1400" s="482"/>
      <c r="QRY1400" s="482"/>
      <c r="QRZ1400" s="482"/>
      <c r="QSA1400" s="482"/>
      <c r="QSB1400" s="482"/>
      <c r="QSC1400" s="482"/>
      <c r="QSD1400" s="482"/>
      <c r="QSE1400" s="482"/>
      <c r="QSF1400" s="482"/>
      <c r="QSG1400" s="482"/>
      <c r="QSH1400" s="482"/>
      <c r="QSI1400" s="482"/>
      <c r="QSJ1400" s="482"/>
      <c r="QSK1400" s="482"/>
      <c r="QSL1400" s="482"/>
      <c r="QSM1400" s="481"/>
      <c r="QSN1400" s="447"/>
      <c r="QSO1400" s="447"/>
      <c r="QSP1400" s="451"/>
      <c r="QSQ1400" s="451"/>
      <c r="QSR1400" s="451"/>
      <c r="QSS1400" s="451"/>
      <c r="QST1400" s="451"/>
      <c r="QSU1400" s="451"/>
      <c r="QSV1400" s="451"/>
      <c r="QSW1400" s="451"/>
      <c r="QSX1400" s="451"/>
      <c r="QSY1400" s="451"/>
      <c r="QSZ1400" s="447"/>
      <c r="QTA1400" s="428"/>
      <c r="QTB1400" s="469"/>
      <c r="QTC1400" s="414"/>
      <c r="QTD1400" s="414"/>
      <c r="QTE1400" s="414"/>
      <c r="QTF1400" s="414"/>
      <c r="QTG1400" s="414"/>
      <c r="QTH1400" s="415"/>
      <c r="QTI1400" s="414"/>
      <c r="QTJ1400" s="416"/>
      <c r="QTK1400" s="366"/>
      <c r="QTL1400" s="366"/>
      <c r="QTM1400" s="366"/>
      <c r="QTN1400" s="366"/>
      <c r="QTO1400" s="366"/>
      <c r="QTP1400" s="366"/>
      <c r="QTQ1400" s="366"/>
      <c r="QTR1400" s="366"/>
      <c r="QTS1400" s="419"/>
      <c r="QTT1400" s="480"/>
      <c r="QTU1400" s="482"/>
      <c r="QTV1400" s="482"/>
      <c r="QTW1400" s="482"/>
      <c r="QTX1400" s="482"/>
      <c r="QTY1400" s="482"/>
      <c r="QTZ1400" s="482"/>
      <c r="QUA1400" s="482"/>
      <c r="QUB1400" s="482"/>
      <c r="QUC1400" s="482"/>
      <c r="QUD1400" s="482"/>
      <c r="QUE1400" s="482"/>
      <c r="QUF1400" s="482"/>
      <c r="QUG1400" s="482"/>
      <c r="QUH1400" s="482"/>
      <c r="QUI1400" s="482"/>
      <c r="QUJ1400" s="482"/>
      <c r="QUK1400" s="482"/>
      <c r="QUL1400" s="482"/>
      <c r="QUM1400" s="481"/>
      <c r="QUN1400" s="447"/>
      <c r="QUO1400" s="447"/>
      <c r="QUP1400" s="451"/>
      <c r="QUQ1400" s="451"/>
      <c r="QUR1400" s="451"/>
      <c r="QUS1400" s="451"/>
      <c r="QUT1400" s="451"/>
      <c r="QUU1400" s="451"/>
      <c r="QUV1400" s="451"/>
      <c r="QUW1400" s="451"/>
      <c r="QUX1400" s="451"/>
      <c r="QUY1400" s="451"/>
      <c r="QUZ1400" s="447"/>
      <c r="QVA1400" s="428"/>
      <c r="QVB1400" s="469"/>
      <c r="QVC1400" s="414"/>
      <c r="QVD1400" s="414"/>
      <c r="QVE1400" s="414"/>
      <c r="QVF1400" s="414"/>
      <c r="QVG1400" s="414"/>
      <c r="QVH1400" s="415"/>
      <c r="QVI1400" s="414"/>
      <c r="QVJ1400" s="416"/>
      <c r="QVK1400" s="366"/>
      <c r="QVL1400" s="366"/>
      <c r="QVM1400" s="366"/>
      <c r="QVN1400" s="366"/>
      <c r="QVO1400" s="366"/>
      <c r="QVP1400" s="366"/>
      <c r="QVQ1400" s="366"/>
      <c r="QVR1400" s="366"/>
      <c r="QVS1400" s="419"/>
      <c r="QVT1400" s="480"/>
      <c r="QVU1400" s="482"/>
      <c r="QVV1400" s="482"/>
      <c r="QVW1400" s="482"/>
      <c r="QVX1400" s="482"/>
      <c r="QVY1400" s="482"/>
      <c r="QVZ1400" s="482"/>
      <c r="QWA1400" s="482"/>
      <c r="QWB1400" s="482"/>
      <c r="QWC1400" s="482"/>
      <c r="QWD1400" s="482"/>
      <c r="QWE1400" s="482"/>
      <c r="QWF1400" s="482"/>
      <c r="QWG1400" s="482"/>
      <c r="QWH1400" s="482"/>
      <c r="QWI1400" s="482"/>
      <c r="QWJ1400" s="482"/>
      <c r="QWK1400" s="482"/>
      <c r="QWL1400" s="482"/>
      <c r="QWM1400" s="481"/>
      <c r="QWN1400" s="447"/>
      <c r="QWO1400" s="447"/>
      <c r="QWP1400" s="451"/>
      <c r="QWQ1400" s="451"/>
      <c r="QWR1400" s="451"/>
      <c r="QWS1400" s="451"/>
      <c r="QWT1400" s="451"/>
      <c r="QWU1400" s="451"/>
      <c r="QWV1400" s="451"/>
      <c r="QWW1400" s="451"/>
      <c r="QWX1400" s="451"/>
      <c r="QWY1400" s="451"/>
      <c r="QWZ1400" s="447"/>
      <c r="QXA1400" s="428"/>
      <c r="QXB1400" s="469"/>
      <c r="QXC1400" s="414"/>
      <c r="QXD1400" s="414"/>
      <c r="QXE1400" s="414"/>
      <c r="QXF1400" s="414"/>
      <c r="QXG1400" s="414"/>
      <c r="QXH1400" s="415"/>
      <c r="QXI1400" s="414"/>
      <c r="QXJ1400" s="416"/>
      <c r="QXK1400" s="366"/>
      <c r="QXL1400" s="366"/>
      <c r="QXM1400" s="366"/>
      <c r="QXN1400" s="366"/>
      <c r="QXO1400" s="366"/>
      <c r="QXP1400" s="366"/>
      <c r="QXQ1400" s="366"/>
      <c r="QXR1400" s="366"/>
      <c r="QXS1400" s="419"/>
      <c r="QXT1400" s="480"/>
      <c r="QXU1400" s="482"/>
      <c r="QXV1400" s="482"/>
      <c r="QXW1400" s="482"/>
      <c r="QXX1400" s="482"/>
      <c r="QXY1400" s="482"/>
      <c r="QXZ1400" s="482"/>
      <c r="QYA1400" s="482"/>
      <c r="QYB1400" s="482"/>
      <c r="QYC1400" s="482"/>
      <c r="QYD1400" s="482"/>
      <c r="QYE1400" s="482"/>
      <c r="QYF1400" s="482"/>
      <c r="QYG1400" s="482"/>
      <c r="QYH1400" s="482"/>
      <c r="QYI1400" s="482"/>
      <c r="QYJ1400" s="482"/>
      <c r="QYK1400" s="482"/>
      <c r="QYL1400" s="482"/>
      <c r="QYM1400" s="481"/>
      <c r="QYN1400" s="447"/>
      <c r="QYO1400" s="447"/>
      <c r="QYP1400" s="451"/>
      <c r="QYQ1400" s="451"/>
      <c r="QYR1400" s="451"/>
      <c r="QYS1400" s="451"/>
      <c r="QYT1400" s="451"/>
      <c r="QYU1400" s="451"/>
      <c r="QYV1400" s="451"/>
      <c r="QYW1400" s="451"/>
      <c r="QYX1400" s="451"/>
      <c r="QYY1400" s="451"/>
      <c r="QYZ1400" s="447"/>
      <c r="QZA1400" s="428"/>
      <c r="QZB1400" s="469"/>
      <c r="QZC1400" s="414"/>
      <c r="QZD1400" s="414"/>
      <c r="QZE1400" s="414"/>
      <c r="QZF1400" s="414"/>
      <c r="QZG1400" s="414"/>
      <c r="QZH1400" s="415"/>
      <c r="QZI1400" s="414"/>
      <c r="QZJ1400" s="416"/>
      <c r="QZK1400" s="366"/>
      <c r="QZL1400" s="366"/>
      <c r="QZM1400" s="366"/>
      <c r="QZN1400" s="366"/>
      <c r="QZO1400" s="366"/>
      <c r="QZP1400" s="366"/>
      <c r="QZQ1400" s="366"/>
      <c r="QZR1400" s="366"/>
      <c r="QZS1400" s="419"/>
      <c r="QZT1400" s="480"/>
      <c r="QZU1400" s="482"/>
      <c r="QZV1400" s="482"/>
      <c r="QZW1400" s="482"/>
      <c r="QZX1400" s="482"/>
      <c r="QZY1400" s="482"/>
      <c r="QZZ1400" s="482"/>
      <c r="RAA1400" s="482"/>
      <c r="RAB1400" s="482"/>
      <c r="RAC1400" s="482"/>
      <c r="RAD1400" s="482"/>
      <c r="RAE1400" s="482"/>
      <c r="RAF1400" s="482"/>
      <c r="RAG1400" s="482"/>
      <c r="RAH1400" s="482"/>
      <c r="RAI1400" s="482"/>
      <c r="RAJ1400" s="482"/>
      <c r="RAK1400" s="482"/>
      <c r="RAL1400" s="482"/>
      <c r="RAM1400" s="481"/>
      <c r="RAN1400" s="447"/>
      <c r="RAO1400" s="447"/>
      <c r="RAP1400" s="451"/>
      <c r="RAQ1400" s="451"/>
      <c r="RAR1400" s="451"/>
      <c r="RAS1400" s="451"/>
      <c r="RAT1400" s="451"/>
      <c r="RAU1400" s="451"/>
      <c r="RAV1400" s="451"/>
      <c r="RAW1400" s="451"/>
      <c r="RAX1400" s="451"/>
      <c r="RAY1400" s="451"/>
      <c r="RAZ1400" s="447"/>
      <c r="RBA1400" s="428"/>
      <c r="RBB1400" s="469"/>
      <c r="RBC1400" s="414"/>
      <c r="RBD1400" s="414"/>
      <c r="RBE1400" s="414"/>
      <c r="RBF1400" s="414"/>
      <c r="RBG1400" s="414"/>
      <c r="RBH1400" s="415"/>
      <c r="RBI1400" s="414"/>
      <c r="RBJ1400" s="416"/>
      <c r="RBK1400" s="366"/>
      <c r="RBL1400" s="366"/>
      <c r="RBM1400" s="366"/>
      <c r="RBN1400" s="366"/>
      <c r="RBO1400" s="366"/>
      <c r="RBP1400" s="366"/>
      <c r="RBQ1400" s="366"/>
      <c r="RBR1400" s="366"/>
      <c r="RBS1400" s="419"/>
      <c r="RBT1400" s="480"/>
      <c r="RBU1400" s="482"/>
      <c r="RBV1400" s="482"/>
      <c r="RBW1400" s="482"/>
      <c r="RBX1400" s="482"/>
      <c r="RBY1400" s="482"/>
      <c r="RBZ1400" s="482"/>
      <c r="RCA1400" s="482"/>
      <c r="RCB1400" s="482"/>
      <c r="RCC1400" s="482"/>
      <c r="RCD1400" s="482"/>
      <c r="RCE1400" s="482"/>
      <c r="RCF1400" s="482"/>
      <c r="RCG1400" s="482"/>
      <c r="RCH1400" s="482"/>
      <c r="RCI1400" s="482"/>
      <c r="RCJ1400" s="482"/>
      <c r="RCK1400" s="482"/>
      <c r="RCL1400" s="482"/>
      <c r="RCM1400" s="481"/>
      <c r="RCN1400" s="447"/>
      <c r="RCO1400" s="447"/>
      <c r="RCP1400" s="451"/>
      <c r="RCQ1400" s="451"/>
      <c r="RCR1400" s="451"/>
      <c r="RCS1400" s="451"/>
      <c r="RCT1400" s="451"/>
      <c r="RCU1400" s="451"/>
      <c r="RCV1400" s="451"/>
      <c r="RCW1400" s="451"/>
      <c r="RCX1400" s="451"/>
      <c r="RCY1400" s="451"/>
      <c r="RCZ1400" s="447"/>
      <c r="RDA1400" s="428"/>
      <c r="RDB1400" s="469"/>
      <c r="RDC1400" s="414"/>
      <c r="RDD1400" s="414"/>
      <c r="RDE1400" s="414"/>
      <c r="RDF1400" s="414"/>
      <c r="RDG1400" s="414"/>
      <c r="RDH1400" s="415"/>
      <c r="RDI1400" s="414"/>
      <c r="RDJ1400" s="416"/>
      <c r="RDK1400" s="366"/>
      <c r="RDL1400" s="366"/>
      <c r="RDM1400" s="366"/>
      <c r="RDN1400" s="366"/>
      <c r="RDO1400" s="366"/>
      <c r="RDP1400" s="366"/>
      <c r="RDQ1400" s="366"/>
      <c r="RDR1400" s="366"/>
      <c r="RDS1400" s="419"/>
      <c r="RDT1400" s="480"/>
      <c r="RDU1400" s="482"/>
      <c r="RDV1400" s="482"/>
      <c r="RDW1400" s="482"/>
      <c r="RDX1400" s="482"/>
      <c r="RDY1400" s="482"/>
      <c r="RDZ1400" s="482"/>
      <c r="REA1400" s="482"/>
      <c r="REB1400" s="482"/>
      <c r="REC1400" s="482"/>
      <c r="RED1400" s="482"/>
      <c r="REE1400" s="482"/>
      <c r="REF1400" s="482"/>
      <c r="REG1400" s="482"/>
      <c r="REH1400" s="482"/>
      <c r="REI1400" s="482"/>
      <c r="REJ1400" s="482"/>
      <c r="REK1400" s="482"/>
      <c r="REL1400" s="482"/>
      <c r="REM1400" s="481"/>
      <c r="REN1400" s="447"/>
      <c r="REO1400" s="447"/>
      <c r="REP1400" s="451"/>
      <c r="REQ1400" s="451"/>
      <c r="RER1400" s="451"/>
      <c r="RES1400" s="451"/>
      <c r="RET1400" s="451"/>
      <c r="REU1400" s="451"/>
      <c r="REV1400" s="451"/>
      <c r="REW1400" s="451"/>
      <c r="REX1400" s="451"/>
      <c r="REY1400" s="451"/>
      <c r="REZ1400" s="447"/>
      <c r="RFA1400" s="428"/>
      <c r="RFB1400" s="469"/>
      <c r="RFC1400" s="414"/>
      <c r="RFD1400" s="414"/>
      <c r="RFE1400" s="414"/>
      <c r="RFF1400" s="414"/>
      <c r="RFG1400" s="414"/>
      <c r="RFH1400" s="415"/>
      <c r="RFI1400" s="414"/>
      <c r="RFJ1400" s="416"/>
      <c r="RFK1400" s="366"/>
      <c r="RFL1400" s="366"/>
      <c r="RFM1400" s="366"/>
      <c r="RFN1400" s="366"/>
      <c r="RFO1400" s="366"/>
      <c r="RFP1400" s="366"/>
      <c r="RFQ1400" s="366"/>
      <c r="RFR1400" s="366"/>
      <c r="RFS1400" s="419"/>
      <c r="RFT1400" s="480"/>
      <c r="RFU1400" s="482"/>
      <c r="RFV1400" s="482"/>
      <c r="RFW1400" s="482"/>
      <c r="RFX1400" s="482"/>
      <c r="RFY1400" s="482"/>
      <c r="RFZ1400" s="482"/>
      <c r="RGA1400" s="482"/>
      <c r="RGB1400" s="482"/>
      <c r="RGC1400" s="482"/>
      <c r="RGD1400" s="482"/>
      <c r="RGE1400" s="482"/>
      <c r="RGF1400" s="482"/>
      <c r="RGG1400" s="482"/>
      <c r="RGH1400" s="482"/>
      <c r="RGI1400" s="482"/>
      <c r="RGJ1400" s="482"/>
      <c r="RGK1400" s="482"/>
      <c r="RGL1400" s="482"/>
      <c r="RGM1400" s="481"/>
      <c r="RGN1400" s="447"/>
      <c r="RGO1400" s="447"/>
      <c r="RGP1400" s="451"/>
      <c r="RGQ1400" s="451"/>
      <c r="RGR1400" s="451"/>
      <c r="RGS1400" s="451"/>
      <c r="RGT1400" s="451"/>
      <c r="RGU1400" s="451"/>
      <c r="RGV1400" s="451"/>
      <c r="RGW1400" s="451"/>
      <c r="RGX1400" s="451"/>
      <c r="RGY1400" s="451"/>
      <c r="RGZ1400" s="447"/>
      <c r="RHA1400" s="428"/>
      <c r="RHB1400" s="469"/>
      <c r="RHC1400" s="414"/>
      <c r="RHD1400" s="414"/>
      <c r="RHE1400" s="414"/>
      <c r="RHF1400" s="414"/>
      <c r="RHG1400" s="414"/>
      <c r="RHH1400" s="415"/>
      <c r="RHI1400" s="414"/>
      <c r="RHJ1400" s="416"/>
      <c r="RHK1400" s="366"/>
      <c r="RHL1400" s="366"/>
      <c r="RHM1400" s="366"/>
      <c r="RHN1400" s="366"/>
      <c r="RHO1400" s="366"/>
      <c r="RHP1400" s="366"/>
      <c r="RHQ1400" s="366"/>
      <c r="RHR1400" s="366"/>
      <c r="RHS1400" s="419"/>
      <c r="RHT1400" s="480"/>
      <c r="RHU1400" s="482"/>
      <c r="RHV1400" s="482"/>
      <c r="RHW1400" s="482"/>
      <c r="RHX1400" s="482"/>
      <c r="RHY1400" s="482"/>
      <c r="RHZ1400" s="482"/>
      <c r="RIA1400" s="482"/>
      <c r="RIB1400" s="482"/>
      <c r="RIC1400" s="482"/>
      <c r="RID1400" s="482"/>
      <c r="RIE1400" s="482"/>
      <c r="RIF1400" s="482"/>
      <c r="RIG1400" s="482"/>
      <c r="RIH1400" s="482"/>
      <c r="RII1400" s="482"/>
      <c r="RIJ1400" s="482"/>
      <c r="RIK1400" s="482"/>
      <c r="RIL1400" s="482"/>
      <c r="RIM1400" s="481"/>
      <c r="RIN1400" s="447"/>
      <c r="RIO1400" s="447"/>
      <c r="RIP1400" s="451"/>
      <c r="RIQ1400" s="451"/>
      <c r="RIR1400" s="451"/>
      <c r="RIS1400" s="451"/>
      <c r="RIT1400" s="451"/>
      <c r="RIU1400" s="451"/>
      <c r="RIV1400" s="451"/>
      <c r="RIW1400" s="451"/>
      <c r="RIX1400" s="451"/>
      <c r="RIY1400" s="451"/>
      <c r="RIZ1400" s="447"/>
      <c r="RJA1400" s="428"/>
      <c r="RJB1400" s="469"/>
      <c r="RJC1400" s="414"/>
      <c r="RJD1400" s="414"/>
      <c r="RJE1400" s="414"/>
      <c r="RJF1400" s="414"/>
      <c r="RJG1400" s="414"/>
      <c r="RJH1400" s="415"/>
      <c r="RJI1400" s="414"/>
      <c r="RJJ1400" s="416"/>
      <c r="RJK1400" s="366"/>
      <c r="RJL1400" s="366"/>
      <c r="RJM1400" s="366"/>
      <c r="RJN1400" s="366"/>
      <c r="RJO1400" s="366"/>
      <c r="RJP1400" s="366"/>
      <c r="RJQ1400" s="366"/>
      <c r="RJR1400" s="366"/>
      <c r="RJS1400" s="419"/>
      <c r="RJT1400" s="480"/>
      <c r="RJU1400" s="482"/>
      <c r="RJV1400" s="482"/>
      <c r="RJW1400" s="482"/>
      <c r="RJX1400" s="482"/>
      <c r="RJY1400" s="482"/>
      <c r="RJZ1400" s="482"/>
      <c r="RKA1400" s="482"/>
      <c r="RKB1400" s="482"/>
      <c r="RKC1400" s="482"/>
      <c r="RKD1400" s="482"/>
      <c r="RKE1400" s="482"/>
      <c r="RKF1400" s="482"/>
      <c r="RKG1400" s="482"/>
      <c r="RKH1400" s="482"/>
      <c r="RKI1400" s="482"/>
      <c r="RKJ1400" s="482"/>
      <c r="RKK1400" s="482"/>
      <c r="RKL1400" s="482"/>
      <c r="RKM1400" s="481"/>
      <c r="RKN1400" s="447"/>
      <c r="RKO1400" s="447"/>
      <c r="RKP1400" s="451"/>
      <c r="RKQ1400" s="451"/>
      <c r="RKR1400" s="451"/>
      <c r="RKS1400" s="451"/>
      <c r="RKT1400" s="451"/>
      <c r="RKU1400" s="451"/>
      <c r="RKV1400" s="451"/>
      <c r="RKW1400" s="451"/>
      <c r="RKX1400" s="451"/>
      <c r="RKY1400" s="451"/>
      <c r="RKZ1400" s="447"/>
      <c r="RLA1400" s="428"/>
      <c r="RLB1400" s="469"/>
      <c r="RLC1400" s="414"/>
      <c r="RLD1400" s="414"/>
      <c r="RLE1400" s="414"/>
      <c r="RLF1400" s="414"/>
      <c r="RLG1400" s="414"/>
      <c r="RLH1400" s="415"/>
      <c r="RLI1400" s="414"/>
      <c r="RLJ1400" s="416"/>
      <c r="RLK1400" s="366"/>
      <c r="RLL1400" s="366"/>
      <c r="RLM1400" s="366"/>
      <c r="RLN1400" s="366"/>
      <c r="RLO1400" s="366"/>
      <c r="RLP1400" s="366"/>
      <c r="RLQ1400" s="366"/>
      <c r="RLR1400" s="366"/>
      <c r="RLS1400" s="419"/>
      <c r="RLT1400" s="480"/>
      <c r="RLU1400" s="482"/>
      <c r="RLV1400" s="482"/>
      <c r="RLW1400" s="482"/>
      <c r="RLX1400" s="482"/>
      <c r="RLY1400" s="482"/>
      <c r="RLZ1400" s="482"/>
      <c r="RMA1400" s="482"/>
      <c r="RMB1400" s="482"/>
      <c r="RMC1400" s="482"/>
      <c r="RMD1400" s="482"/>
      <c r="RME1400" s="482"/>
      <c r="RMF1400" s="482"/>
      <c r="RMG1400" s="482"/>
      <c r="RMH1400" s="482"/>
      <c r="RMI1400" s="482"/>
      <c r="RMJ1400" s="482"/>
      <c r="RMK1400" s="482"/>
      <c r="RML1400" s="482"/>
      <c r="RMM1400" s="481"/>
      <c r="RMN1400" s="447"/>
      <c r="RMO1400" s="447"/>
      <c r="RMP1400" s="451"/>
      <c r="RMQ1400" s="451"/>
      <c r="RMR1400" s="451"/>
      <c r="RMS1400" s="451"/>
      <c r="RMT1400" s="451"/>
      <c r="RMU1400" s="451"/>
      <c r="RMV1400" s="451"/>
      <c r="RMW1400" s="451"/>
      <c r="RMX1400" s="451"/>
      <c r="RMY1400" s="451"/>
      <c r="RMZ1400" s="447"/>
      <c r="RNA1400" s="428"/>
      <c r="RNB1400" s="469"/>
      <c r="RNC1400" s="414"/>
      <c r="RND1400" s="414"/>
      <c r="RNE1400" s="414"/>
      <c r="RNF1400" s="414"/>
      <c r="RNG1400" s="414"/>
      <c r="RNH1400" s="415"/>
      <c r="RNI1400" s="414"/>
      <c r="RNJ1400" s="416"/>
      <c r="RNK1400" s="366"/>
      <c r="RNL1400" s="366"/>
      <c r="RNM1400" s="366"/>
      <c r="RNN1400" s="366"/>
      <c r="RNO1400" s="366"/>
      <c r="RNP1400" s="366"/>
      <c r="RNQ1400" s="366"/>
      <c r="RNR1400" s="366"/>
      <c r="RNS1400" s="419"/>
      <c r="RNT1400" s="480"/>
      <c r="RNU1400" s="482"/>
      <c r="RNV1400" s="482"/>
      <c r="RNW1400" s="482"/>
      <c r="RNX1400" s="482"/>
      <c r="RNY1400" s="482"/>
      <c r="RNZ1400" s="482"/>
      <c r="ROA1400" s="482"/>
      <c r="ROB1400" s="482"/>
      <c r="ROC1400" s="482"/>
      <c r="ROD1400" s="482"/>
      <c r="ROE1400" s="482"/>
      <c r="ROF1400" s="482"/>
      <c r="ROG1400" s="482"/>
      <c r="ROH1400" s="482"/>
      <c r="ROI1400" s="482"/>
      <c r="ROJ1400" s="482"/>
      <c r="ROK1400" s="482"/>
      <c r="ROL1400" s="482"/>
      <c r="ROM1400" s="481"/>
      <c r="RON1400" s="447"/>
      <c r="ROO1400" s="447"/>
      <c r="ROP1400" s="451"/>
      <c r="ROQ1400" s="451"/>
      <c r="ROR1400" s="451"/>
      <c r="ROS1400" s="451"/>
      <c r="ROT1400" s="451"/>
      <c r="ROU1400" s="451"/>
      <c r="ROV1400" s="451"/>
      <c r="ROW1400" s="451"/>
      <c r="ROX1400" s="451"/>
      <c r="ROY1400" s="451"/>
      <c r="ROZ1400" s="447"/>
      <c r="RPA1400" s="428"/>
      <c r="RPB1400" s="469"/>
      <c r="RPC1400" s="414"/>
      <c r="RPD1400" s="414"/>
      <c r="RPE1400" s="414"/>
      <c r="RPF1400" s="414"/>
      <c r="RPG1400" s="414"/>
      <c r="RPH1400" s="415"/>
      <c r="RPI1400" s="414"/>
      <c r="RPJ1400" s="416"/>
      <c r="RPK1400" s="366"/>
      <c r="RPL1400" s="366"/>
      <c r="RPM1400" s="366"/>
      <c r="RPN1400" s="366"/>
      <c r="RPO1400" s="366"/>
      <c r="RPP1400" s="366"/>
      <c r="RPQ1400" s="366"/>
      <c r="RPR1400" s="366"/>
      <c r="RPS1400" s="419"/>
      <c r="RPT1400" s="480"/>
      <c r="RPU1400" s="482"/>
      <c r="RPV1400" s="482"/>
      <c r="RPW1400" s="482"/>
      <c r="RPX1400" s="482"/>
      <c r="RPY1400" s="482"/>
      <c r="RPZ1400" s="482"/>
      <c r="RQA1400" s="482"/>
      <c r="RQB1400" s="482"/>
      <c r="RQC1400" s="482"/>
      <c r="RQD1400" s="482"/>
      <c r="RQE1400" s="482"/>
      <c r="RQF1400" s="482"/>
      <c r="RQG1400" s="482"/>
      <c r="RQH1400" s="482"/>
      <c r="RQI1400" s="482"/>
      <c r="RQJ1400" s="482"/>
      <c r="RQK1400" s="482"/>
      <c r="RQL1400" s="482"/>
      <c r="RQM1400" s="481"/>
      <c r="RQN1400" s="447"/>
      <c r="RQO1400" s="447"/>
      <c r="RQP1400" s="451"/>
      <c r="RQQ1400" s="451"/>
      <c r="RQR1400" s="451"/>
      <c r="RQS1400" s="451"/>
      <c r="RQT1400" s="451"/>
      <c r="RQU1400" s="451"/>
      <c r="RQV1400" s="451"/>
      <c r="RQW1400" s="451"/>
      <c r="RQX1400" s="451"/>
      <c r="RQY1400" s="451"/>
      <c r="RQZ1400" s="447"/>
      <c r="RRA1400" s="428"/>
      <c r="RRB1400" s="469"/>
      <c r="RRC1400" s="414"/>
      <c r="RRD1400" s="414"/>
      <c r="RRE1400" s="414"/>
      <c r="RRF1400" s="414"/>
      <c r="RRG1400" s="414"/>
      <c r="RRH1400" s="415"/>
      <c r="RRI1400" s="414"/>
      <c r="RRJ1400" s="416"/>
      <c r="RRK1400" s="366"/>
      <c r="RRL1400" s="366"/>
      <c r="RRM1400" s="366"/>
      <c r="RRN1400" s="366"/>
      <c r="RRO1400" s="366"/>
      <c r="RRP1400" s="366"/>
      <c r="RRQ1400" s="366"/>
      <c r="RRR1400" s="366"/>
      <c r="RRS1400" s="419"/>
      <c r="RRT1400" s="480"/>
      <c r="RRU1400" s="482"/>
      <c r="RRV1400" s="482"/>
      <c r="RRW1400" s="482"/>
      <c r="RRX1400" s="482"/>
      <c r="RRY1400" s="482"/>
      <c r="RRZ1400" s="482"/>
      <c r="RSA1400" s="482"/>
      <c r="RSB1400" s="482"/>
      <c r="RSC1400" s="482"/>
      <c r="RSD1400" s="482"/>
      <c r="RSE1400" s="482"/>
      <c r="RSF1400" s="482"/>
      <c r="RSG1400" s="482"/>
      <c r="RSH1400" s="482"/>
      <c r="RSI1400" s="482"/>
      <c r="RSJ1400" s="482"/>
      <c r="RSK1400" s="482"/>
      <c r="RSL1400" s="482"/>
      <c r="RSM1400" s="481"/>
      <c r="RSN1400" s="447"/>
      <c r="RSO1400" s="447"/>
      <c r="RSP1400" s="451"/>
      <c r="RSQ1400" s="451"/>
      <c r="RSR1400" s="451"/>
      <c r="RSS1400" s="451"/>
      <c r="RST1400" s="451"/>
      <c r="RSU1400" s="451"/>
      <c r="RSV1400" s="451"/>
      <c r="RSW1400" s="451"/>
      <c r="RSX1400" s="451"/>
      <c r="RSY1400" s="451"/>
      <c r="RSZ1400" s="447"/>
      <c r="RTA1400" s="428"/>
      <c r="RTB1400" s="469"/>
      <c r="RTC1400" s="414"/>
      <c r="RTD1400" s="414"/>
      <c r="RTE1400" s="414"/>
      <c r="RTF1400" s="414"/>
      <c r="RTG1400" s="414"/>
      <c r="RTH1400" s="415"/>
      <c r="RTI1400" s="414"/>
      <c r="RTJ1400" s="416"/>
      <c r="RTK1400" s="366"/>
      <c r="RTL1400" s="366"/>
      <c r="RTM1400" s="366"/>
      <c r="RTN1400" s="366"/>
      <c r="RTO1400" s="366"/>
      <c r="RTP1400" s="366"/>
      <c r="RTQ1400" s="366"/>
      <c r="RTR1400" s="366"/>
      <c r="RTS1400" s="419"/>
      <c r="RTT1400" s="480"/>
      <c r="RTU1400" s="482"/>
      <c r="RTV1400" s="482"/>
      <c r="RTW1400" s="482"/>
      <c r="RTX1400" s="482"/>
      <c r="RTY1400" s="482"/>
      <c r="RTZ1400" s="482"/>
      <c r="RUA1400" s="482"/>
      <c r="RUB1400" s="482"/>
      <c r="RUC1400" s="482"/>
      <c r="RUD1400" s="482"/>
      <c r="RUE1400" s="482"/>
      <c r="RUF1400" s="482"/>
      <c r="RUG1400" s="482"/>
      <c r="RUH1400" s="482"/>
      <c r="RUI1400" s="482"/>
      <c r="RUJ1400" s="482"/>
      <c r="RUK1400" s="482"/>
      <c r="RUL1400" s="482"/>
      <c r="RUM1400" s="481"/>
      <c r="RUN1400" s="447"/>
      <c r="RUO1400" s="447"/>
      <c r="RUP1400" s="451"/>
      <c r="RUQ1400" s="451"/>
      <c r="RUR1400" s="451"/>
      <c r="RUS1400" s="451"/>
      <c r="RUT1400" s="451"/>
      <c r="RUU1400" s="451"/>
      <c r="RUV1400" s="451"/>
      <c r="RUW1400" s="451"/>
      <c r="RUX1400" s="451"/>
      <c r="RUY1400" s="451"/>
      <c r="RUZ1400" s="447"/>
      <c r="RVA1400" s="428"/>
      <c r="RVB1400" s="469"/>
      <c r="RVC1400" s="414"/>
      <c r="RVD1400" s="414"/>
      <c r="RVE1400" s="414"/>
      <c r="RVF1400" s="414"/>
      <c r="RVG1400" s="414"/>
      <c r="RVH1400" s="415"/>
      <c r="RVI1400" s="414"/>
      <c r="RVJ1400" s="416"/>
      <c r="RVK1400" s="366"/>
      <c r="RVL1400" s="366"/>
      <c r="RVM1400" s="366"/>
      <c r="RVN1400" s="366"/>
      <c r="RVO1400" s="366"/>
      <c r="RVP1400" s="366"/>
      <c r="RVQ1400" s="366"/>
      <c r="RVR1400" s="366"/>
      <c r="RVS1400" s="419"/>
      <c r="RVT1400" s="480"/>
      <c r="RVU1400" s="482"/>
      <c r="RVV1400" s="482"/>
      <c r="RVW1400" s="482"/>
      <c r="RVX1400" s="482"/>
      <c r="RVY1400" s="482"/>
      <c r="RVZ1400" s="482"/>
      <c r="RWA1400" s="482"/>
      <c r="RWB1400" s="482"/>
      <c r="RWC1400" s="482"/>
      <c r="RWD1400" s="482"/>
      <c r="RWE1400" s="482"/>
      <c r="RWF1400" s="482"/>
      <c r="RWG1400" s="482"/>
      <c r="RWH1400" s="482"/>
      <c r="RWI1400" s="482"/>
      <c r="RWJ1400" s="482"/>
      <c r="RWK1400" s="482"/>
      <c r="RWL1400" s="482"/>
      <c r="RWM1400" s="481"/>
      <c r="RWN1400" s="447"/>
      <c r="RWO1400" s="447"/>
      <c r="RWP1400" s="451"/>
      <c r="RWQ1400" s="451"/>
      <c r="RWR1400" s="451"/>
      <c r="RWS1400" s="451"/>
      <c r="RWT1400" s="451"/>
      <c r="RWU1400" s="451"/>
      <c r="RWV1400" s="451"/>
      <c r="RWW1400" s="451"/>
      <c r="RWX1400" s="451"/>
      <c r="RWY1400" s="451"/>
      <c r="RWZ1400" s="447"/>
      <c r="RXA1400" s="428"/>
      <c r="RXB1400" s="469"/>
      <c r="RXC1400" s="414"/>
      <c r="RXD1400" s="414"/>
      <c r="RXE1400" s="414"/>
      <c r="RXF1400" s="414"/>
      <c r="RXG1400" s="414"/>
      <c r="RXH1400" s="415"/>
      <c r="RXI1400" s="414"/>
      <c r="RXJ1400" s="416"/>
      <c r="RXK1400" s="366"/>
      <c r="RXL1400" s="366"/>
      <c r="RXM1400" s="366"/>
      <c r="RXN1400" s="366"/>
      <c r="RXO1400" s="366"/>
      <c r="RXP1400" s="366"/>
      <c r="RXQ1400" s="366"/>
      <c r="RXR1400" s="366"/>
      <c r="RXS1400" s="419"/>
      <c r="RXT1400" s="480"/>
      <c r="RXU1400" s="482"/>
      <c r="RXV1400" s="482"/>
      <c r="RXW1400" s="482"/>
      <c r="RXX1400" s="482"/>
      <c r="RXY1400" s="482"/>
      <c r="RXZ1400" s="482"/>
      <c r="RYA1400" s="482"/>
      <c r="RYB1400" s="482"/>
      <c r="RYC1400" s="482"/>
      <c r="RYD1400" s="482"/>
      <c r="RYE1400" s="482"/>
      <c r="RYF1400" s="482"/>
      <c r="RYG1400" s="482"/>
      <c r="RYH1400" s="482"/>
      <c r="RYI1400" s="482"/>
      <c r="RYJ1400" s="482"/>
      <c r="RYK1400" s="482"/>
      <c r="RYL1400" s="482"/>
      <c r="RYM1400" s="481"/>
      <c r="RYN1400" s="447"/>
      <c r="RYO1400" s="447"/>
      <c r="RYP1400" s="451"/>
      <c r="RYQ1400" s="451"/>
      <c r="RYR1400" s="451"/>
      <c r="RYS1400" s="451"/>
      <c r="RYT1400" s="451"/>
      <c r="RYU1400" s="451"/>
      <c r="RYV1400" s="451"/>
      <c r="RYW1400" s="451"/>
      <c r="RYX1400" s="451"/>
      <c r="RYY1400" s="451"/>
      <c r="RYZ1400" s="447"/>
      <c r="RZA1400" s="428"/>
      <c r="RZB1400" s="469"/>
      <c r="RZC1400" s="414"/>
      <c r="RZD1400" s="414"/>
      <c r="RZE1400" s="414"/>
      <c r="RZF1400" s="414"/>
      <c r="RZG1400" s="414"/>
      <c r="RZH1400" s="415"/>
      <c r="RZI1400" s="414"/>
      <c r="RZJ1400" s="416"/>
      <c r="RZK1400" s="366"/>
      <c r="RZL1400" s="366"/>
      <c r="RZM1400" s="366"/>
      <c r="RZN1400" s="366"/>
      <c r="RZO1400" s="366"/>
      <c r="RZP1400" s="366"/>
      <c r="RZQ1400" s="366"/>
      <c r="RZR1400" s="366"/>
      <c r="RZS1400" s="419"/>
      <c r="RZT1400" s="480"/>
      <c r="RZU1400" s="482"/>
      <c r="RZV1400" s="482"/>
      <c r="RZW1400" s="482"/>
      <c r="RZX1400" s="482"/>
      <c r="RZY1400" s="482"/>
      <c r="RZZ1400" s="482"/>
      <c r="SAA1400" s="482"/>
      <c r="SAB1400" s="482"/>
      <c r="SAC1400" s="482"/>
      <c r="SAD1400" s="482"/>
      <c r="SAE1400" s="482"/>
      <c r="SAF1400" s="482"/>
      <c r="SAG1400" s="482"/>
      <c r="SAH1400" s="482"/>
      <c r="SAI1400" s="482"/>
      <c r="SAJ1400" s="482"/>
      <c r="SAK1400" s="482"/>
      <c r="SAL1400" s="482"/>
      <c r="SAM1400" s="481"/>
      <c r="SAN1400" s="447"/>
      <c r="SAO1400" s="447"/>
      <c r="SAP1400" s="451"/>
      <c r="SAQ1400" s="451"/>
      <c r="SAR1400" s="451"/>
      <c r="SAS1400" s="451"/>
      <c r="SAT1400" s="451"/>
      <c r="SAU1400" s="451"/>
      <c r="SAV1400" s="451"/>
      <c r="SAW1400" s="451"/>
      <c r="SAX1400" s="451"/>
      <c r="SAY1400" s="451"/>
      <c r="SAZ1400" s="447"/>
      <c r="SBA1400" s="428"/>
      <c r="SBB1400" s="469"/>
      <c r="SBC1400" s="414"/>
      <c r="SBD1400" s="414"/>
      <c r="SBE1400" s="414"/>
      <c r="SBF1400" s="414"/>
      <c r="SBG1400" s="414"/>
      <c r="SBH1400" s="415"/>
      <c r="SBI1400" s="414"/>
      <c r="SBJ1400" s="416"/>
      <c r="SBK1400" s="366"/>
      <c r="SBL1400" s="366"/>
      <c r="SBM1400" s="366"/>
      <c r="SBN1400" s="366"/>
      <c r="SBO1400" s="366"/>
      <c r="SBP1400" s="366"/>
      <c r="SBQ1400" s="366"/>
      <c r="SBR1400" s="366"/>
      <c r="SBS1400" s="419"/>
      <c r="SBT1400" s="480"/>
      <c r="SBU1400" s="482"/>
      <c r="SBV1400" s="482"/>
      <c r="SBW1400" s="482"/>
      <c r="SBX1400" s="482"/>
      <c r="SBY1400" s="482"/>
      <c r="SBZ1400" s="482"/>
      <c r="SCA1400" s="482"/>
      <c r="SCB1400" s="482"/>
      <c r="SCC1400" s="482"/>
      <c r="SCD1400" s="482"/>
      <c r="SCE1400" s="482"/>
      <c r="SCF1400" s="482"/>
      <c r="SCG1400" s="482"/>
      <c r="SCH1400" s="482"/>
      <c r="SCI1400" s="482"/>
      <c r="SCJ1400" s="482"/>
      <c r="SCK1400" s="482"/>
      <c r="SCL1400" s="482"/>
      <c r="SCM1400" s="481"/>
      <c r="SCN1400" s="447"/>
      <c r="SCO1400" s="447"/>
      <c r="SCP1400" s="451"/>
      <c r="SCQ1400" s="451"/>
      <c r="SCR1400" s="451"/>
      <c r="SCS1400" s="451"/>
      <c r="SCT1400" s="451"/>
      <c r="SCU1400" s="451"/>
      <c r="SCV1400" s="451"/>
      <c r="SCW1400" s="451"/>
      <c r="SCX1400" s="451"/>
      <c r="SCY1400" s="451"/>
      <c r="SCZ1400" s="447"/>
      <c r="SDA1400" s="428"/>
      <c r="SDB1400" s="469"/>
      <c r="SDC1400" s="414"/>
      <c r="SDD1400" s="414"/>
      <c r="SDE1400" s="414"/>
      <c r="SDF1400" s="414"/>
      <c r="SDG1400" s="414"/>
      <c r="SDH1400" s="415"/>
      <c r="SDI1400" s="414"/>
      <c r="SDJ1400" s="416"/>
      <c r="SDK1400" s="366"/>
      <c r="SDL1400" s="366"/>
      <c r="SDM1400" s="366"/>
      <c r="SDN1400" s="366"/>
      <c r="SDO1400" s="366"/>
      <c r="SDP1400" s="366"/>
      <c r="SDQ1400" s="366"/>
      <c r="SDR1400" s="366"/>
      <c r="SDS1400" s="419"/>
      <c r="SDT1400" s="480"/>
      <c r="SDU1400" s="482"/>
      <c r="SDV1400" s="482"/>
      <c r="SDW1400" s="482"/>
      <c r="SDX1400" s="482"/>
      <c r="SDY1400" s="482"/>
      <c r="SDZ1400" s="482"/>
      <c r="SEA1400" s="482"/>
      <c r="SEB1400" s="482"/>
      <c r="SEC1400" s="482"/>
      <c r="SED1400" s="482"/>
      <c r="SEE1400" s="482"/>
      <c r="SEF1400" s="482"/>
      <c r="SEG1400" s="482"/>
      <c r="SEH1400" s="482"/>
      <c r="SEI1400" s="482"/>
      <c r="SEJ1400" s="482"/>
      <c r="SEK1400" s="482"/>
      <c r="SEL1400" s="482"/>
      <c r="SEM1400" s="481"/>
      <c r="SEN1400" s="447"/>
      <c r="SEO1400" s="447"/>
      <c r="SEP1400" s="451"/>
      <c r="SEQ1400" s="451"/>
      <c r="SER1400" s="451"/>
      <c r="SES1400" s="451"/>
      <c r="SET1400" s="451"/>
      <c r="SEU1400" s="451"/>
      <c r="SEV1400" s="451"/>
      <c r="SEW1400" s="451"/>
      <c r="SEX1400" s="451"/>
      <c r="SEY1400" s="451"/>
      <c r="SEZ1400" s="447"/>
      <c r="SFA1400" s="428"/>
      <c r="SFB1400" s="469"/>
      <c r="SFC1400" s="414"/>
      <c r="SFD1400" s="414"/>
      <c r="SFE1400" s="414"/>
      <c r="SFF1400" s="414"/>
      <c r="SFG1400" s="414"/>
      <c r="SFH1400" s="415"/>
      <c r="SFI1400" s="414"/>
      <c r="SFJ1400" s="416"/>
      <c r="SFK1400" s="366"/>
      <c r="SFL1400" s="366"/>
      <c r="SFM1400" s="366"/>
      <c r="SFN1400" s="366"/>
      <c r="SFO1400" s="366"/>
      <c r="SFP1400" s="366"/>
      <c r="SFQ1400" s="366"/>
      <c r="SFR1400" s="366"/>
      <c r="SFS1400" s="419"/>
      <c r="SFT1400" s="480"/>
      <c r="SFU1400" s="482"/>
      <c r="SFV1400" s="482"/>
      <c r="SFW1400" s="482"/>
      <c r="SFX1400" s="482"/>
      <c r="SFY1400" s="482"/>
      <c r="SFZ1400" s="482"/>
      <c r="SGA1400" s="482"/>
      <c r="SGB1400" s="482"/>
      <c r="SGC1400" s="482"/>
      <c r="SGD1400" s="482"/>
      <c r="SGE1400" s="482"/>
      <c r="SGF1400" s="482"/>
      <c r="SGG1400" s="482"/>
      <c r="SGH1400" s="482"/>
      <c r="SGI1400" s="482"/>
      <c r="SGJ1400" s="482"/>
      <c r="SGK1400" s="482"/>
      <c r="SGL1400" s="482"/>
      <c r="SGM1400" s="481"/>
      <c r="SGN1400" s="447"/>
      <c r="SGO1400" s="447"/>
      <c r="SGP1400" s="451"/>
      <c r="SGQ1400" s="451"/>
      <c r="SGR1400" s="451"/>
      <c r="SGS1400" s="451"/>
      <c r="SGT1400" s="451"/>
      <c r="SGU1400" s="451"/>
      <c r="SGV1400" s="451"/>
      <c r="SGW1400" s="451"/>
      <c r="SGX1400" s="451"/>
      <c r="SGY1400" s="451"/>
      <c r="SGZ1400" s="447"/>
      <c r="SHA1400" s="428"/>
      <c r="SHB1400" s="469"/>
      <c r="SHC1400" s="414"/>
      <c r="SHD1400" s="414"/>
      <c r="SHE1400" s="414"/>
      <c r="SHF1400" s="414"/>
      <c r="SHG1400" s="414"/>
      <c r="SHH1400" s="415"/>
      <c r="SHI1400" s="414"/>
      <c r="SHJ1400" s="416"/>
      <c r="SHK1400" s="366"/>
      <c r="SHL1400" s="366"/>
      <c r="SHM1400" s="366"/>
      <c r="SHN1400" s="366"/>
      <c r="SHO1400" s="366"/>
      <c r="SHP1400" s="366"/>
      <c r="SHQ1400" s="366"/>
      <c r="SHR1400" s="366"/>
      <c r="SHS1400" s="419"/>
      <c r="SHT1400" s="480"/>
      <c r="SHU1400" s="482"/>
      <c r="SHV1400" s="482"/>
      <c r="SHW1400" s="482"/>
      <c r="SHX1400" s="482"/>
      <c r="SHY1400" s="482"/>
      <c r="SHZ1400" s="482"/>
      <c r="SIA1400" s="482"/>
      <c r="SIB1400" s="482"/>
      <c r="SIC1400" s="482"/>
      <c r="SID1400" s="482"/>
      <c r="SIE1400" s="482"/>
      <c r="SIF1400" s="482"/>
      <c r="SIG1400" s="482"/>
      <c r="SIH1400" s="482"/>
      <c r="SII1400" s="482"/>
      <c r="SIJ1400" s="482"/>
      <c r="SIK1400" s="482"/>
      <c r="SIL1400" s="482"/>
      <c r="SIM1400" s="481"/>
      <c r="SIN1400" s="447"/>
      <c r="SIO1400" s="447"/>
      <c r="SIP1400" s="451"/>
      <c r="SIQ1400" s="451"/>
      <c r="SIR1400" s="451"/>
      <c r="SIS1400" s="451"/>
      <c r="SIT1400" s="451"/>
      <c r="SIU1400" s="451"/>
      <c r="SIV1400" s="451"/>
      <c r="SIW1400" s="451"/>
      <c r="SIX1400" s="451"/>
      <c r="SIY1400" s="451"/>
      <c r="SIZ1400" s="447"/>
      <c r="SJA1400" s="428"/>
      <c r="SJB1400" s="469"/>
      <c r="SJC1400" s="414"/>
      <c r="SJD1400" s="414"/>
      <c r="SJE1400" s="414"/>
      <c r="SJF1400" s="414"/>
      <c r="SJG1400" s="414"/>
      <c r="SJH1400" s="415"/>
      <c r="SJI1400" s="414"/>
      <c r="SJJ1400" s="416"/>
      <c r="SJK1400" s="366"/>
      <c r="SJL1400" s="366"/>
      <c r="SJM1400" s="366"/>
      <c r="SJN1400" s="366"/>
      <c r="SJO1400" s="366"/>
      <c r="SJP1400" s="366"/>
      <c r="SJQ1400" s="366"/>
      <c r="SJR1400" s="366"/>
      <c r="SJS1400" s="419"/>
      <c r="SJT1400" s="480"/>
      <c r="SJU1400" s="482"/>
      <c r="SJV1400" s="482"/>
      <c r="SJW1400" s="482"/>
      <c r="SJX1400" s="482"/>
      <c r="SJY1400" s="482"/>
      <c r="SJZ1400" s="482"/>
      <c r="SKA1400" s="482"/>
      <c r="SKB1400" s="482"/>
      <c r="SKC1400" s="482"/>
      <c r="SKD1400" s="482"/>
      <c r="SKE1400" s="482"/>
      <c r="SKF1400" s="482"/>
      <c r="SKG1400" s="482"/>
      <c r="SKH1400" s="482"/>
      <c r="SKI1400" s="482"/>
      <c r="SKJ1400" s="482"/>
      <c r="SKK1400" s="482"/>
      <c r="SKL1400" s="482"/>
      <c r="SKM1400" s="481"/>
      <c r="SKN1400" s="447"/>
      <c r="SKO1400" s="447"/>
      <c r="SKP1400" s="451"/>
      <c r="SKQ1400" s="451"/>
      <c r="SKR1400" s="451"/>
      <c r="SKS1400" s="451"/>
      <c r="SKT1400" s="451"/>
      <c r="SKU1400" s="451"/>
      <c r="SKV1400" s="451"/>
      <c r="SKW1400" s="451"/>
      <c r="SKX1400" s="451"/>
      <c r="SKY1400" s="451"/>
      <c r="SKZ1400" s="447"/>
      <c r="SLA1400" s="428"/>
      <c r="SLB1400" s="469"/>
      <c r="SLC1400" s="414"/>
      <c r="SLD1400" s="414"/>
      <c r="SLE1400" s="414"/>
      <c r="SLF1400" s="414"/>
      <c r="SLG1400" s="414"/>
      <c r="SLH1400" s="415"/>
      <c r="SLI1400" s="414"/>
      <c r="SLJ1400" s="416"/>
      <c r="SLK1400" s="366"/>
      <c r="SLL1400" s="366"/>
      <c r="SLM1400" s="366"/>
      <c r="SLN1400" s="366"/>
      <c r="SLO1400" s="366"/>
      <c r="SLP1400" s="366"/>
      <c r="SLQ1400" s="366"/>
      <c r="SLR1400" s="366"/>
      <c r="SLS1400" s="419"/>
      <c r="SLT1400" s="480"/>
      <c r="SLU1400" s="482"/>
      <c r="SLV1400" s="482"/>
      <c r="SLW1400" s="482"/>
      <c r="SLX1400" s="482"/>
      <c r="SLY1400" s="482"/>
      <c r="SLZ1400" s="482"/>
      <c r="SMA1400" s="482"/>
      <c r="SMB1400" s="482"/>
      <c r="SMC1400" s="482"/>
      <c r="SMD1400" s="482"/>
      <c r="SME1400" s="482"/>
      <c r="SMF1400" s="482"/>
      <c r="SMG1400" s="482"/>
      <c r="SMH1400" s="482"/>
      <c r="SMI1400" s="482"/>
      <c r="SMJ1400" s="482"/>
      <c r="SMK1400" s="482"/>
      <c r="SML1400" s="482"/>
      <c r="SMM1400" s="481"/>
      <c r="SMN1400" s="447"/>
      <c r="SMO1400" s="447"/>
      <c r="SMP1400" s="451"/>
      <c r="SMQ1400" s="451"/>
      <c r="SMR1400" s="451"/>
      <c r="SMS1400" s="451"/>
      <c r="SMT1400" s="451"/>
      <c r="SMU1400" s="451"/>
      <c r="SMV1400" s="451"/>
      <c r="SMW1400" s="451"/>
      <c r="SMX1400" s="451"/>
      <c r="SMY1400" s="451"/>
      <c r="SMZ1400" s="447"/>
      <c r="SNA1400" s="428"/>
      <c r="SNB1400" s="469"/>
      <c r="SNC1400" s="414"/>
      <c r="SND1400" s="414"/>
      <c r="SNE1400" s="414"/>
      <c r="SNF1400" s="414"/>
      <c r="SNG1400" s="414"/>
      <c r="SNH1400" s="415"/>
      <c r="SNI1400" s="414"/>
      <c r="SNJ1400" s="416"/>
      <c r="SNK1400" s="366"/>
      <c r="SNL1400" s="366"/>
      <c r="SNM1400" s="366"/>
      <c r="SNN1400" s="366"/>
      <c r="SNO1400" s="366"/>
      <c r="SNP1400" s="366"/>
      <c r="SNQ1400" s="366"/>
      <c r="SNR1400" s="366"/>
      <c r="SNS1400" s="419"/>
      <c r="SNT1400" s="480"/>
      <c r="SNU1400" s="482"/>
      <c r="SNV1400" s="482"/>
      <c r="SNW1400" s="482"/>
      <c r="SNX1400" s="482"/>
      <c r="SNY1400" s="482"/>
      <c r="SNZ1400" s="482"/>
      <c r="SOA1400" s="482"/>
      <c r="SOB1400" s="482"/>
      <c r="SOC1400" s="482"/>
      <c r="SOD1400" s="482"/>
      <c r="SOE1400" s="482"/>
      <c r="SOF1400" s="482"/>
      <c r="SOG1400" s="482"/>
      <c r="SOH1400" s="482"/>
      <c r="SOI1400" s="482"/>
      <c r="SOJ1400" s="482"/>
      <c r="SOK1400" s="482"/>
      <c r="SOL1400" s="482"/>
      <c r="SOM1400" s="481"/>
      <c r="SON1400" s="447"/>
      <c r="SOO1400" s="447"/>
      <c r="SOP1400" s="451"/>
      <c r="SOQ1400" s="451"/>
      <c r="SOR1400" s="451"/>
      <c r="SOS1400" s="451"/>
      <c r="SOT1400" s="451"/>
      <c r="SOU1400" s="451"/>
      <c r="SOV1400" s="451"/>
      <c r="SOW1400" s="451"/>
      <c r="SOX1400" s="451"/>
      <c r="SOY1400" s="451"/>
      <c r="SOZ1400" s="447"/>
      <c r="SPA1400" s="428"/>
      <c r="SPB1400" s="469"/>
      <c r="SPC1400" s="414"/>
      <c r="SPD1400" s="414"/>
      <c r="SPE1400" s="414"/>
      <c r="SPF1400" s="414"/>
      <c r="SPG1400" s="414"/>
      <c r="SPH1400" s="415"/>
      <c r="SPI1400" s="414"/>
      <c r="SPJ1400" s="416"/>
      <c r="SPK1400" s="366"/>
      <c r="SPL1400" s="366"/>
      <c r="SPM1400" s="366"/>
      <c r="SPN1400" s="366"/>
      <c r="SPO1400" s="366"/>
      <c r="SPP1400" s="366"/>
      <c r="SPQ1400" s="366"/>
      <c r="SPR1400" s="366"/>
      <c r="SPS1400" s="419"/>
      <c r="SPT1400" s="480"/>
      <c r="SPU1400" s="482"/>
      <c r="SPV1400" s="482"/>
      <c r="SPW1400" s="482"/>
      <c r="SPX1400" s="482"/>
      <c r="SPY1400" s="482"/>
      <c r="SPZ1400" s="482"/>
      <c r="SQA1400" s="482"/>
      <c r="SQB1400" s="482"/>
      <c r="SQC1400" s="482"/>
      <c r="SQD1400" s="482"/>
      <c r="SQE1400" s="482"/>
      <c r="SQF1400" s="482"/>
      <c r="SQG1400" s="482"/>
      <c r="SQH1400" s="482"/>
      <c r="SQI1400" s="482"/>
      <c r="SQJ1400" s="482"/>
      <c r="SQK1400" s="482"/>
      <c r="SQL1400" s="482"/>
      <c r="SQM1400" s="481"/>
      <c r="SQN1400" s="447"/>
      <c r="SQO1400" s="447"/>
      <c r="SQP1400" s="451"/>
      <c r="SQQ1400" s="451"/>
      <c r="SQR1400" s="451"/>
      <c r="SQS1400" s="451"/>
      <c r="SQT1400" s="451"/>
      <c r="SQU1400" s="451"/>
      <c r="SQV1400" s="451"/>
      <c r="SQW1400" s="451"/>
      <c r="SQX1400" s="451"/>
      <c r="SQY1400" s="451"/>
      <c r="SQZ1400" s="447"/>
      <c r="SRA1400" s="428"/>
      <c r="SRB1400" s="469"/>
      <c r="SRC1400" s="414"/>
      <c r="SRD1400" s="414"/>
      <c r="SRE1400" s="414"/>
      <c r="SRF1400" s="414"/>
      <c r="SRG1400" s="414"/>
      <c r="SRH1400" s="415"/>
      <c r="SRI1400" s="414"/>
      <c r="SRJ1400" s="416"/>
      <c r="SRK1400" s="366"/>
      <c r="SRL1400" s="366"/>
      <c r="SRM1400" s="366"/>
      <c r="SRN1400" s="366"/>
      <c r="SRO1400" s="366"/>
      <c r="SRP1400" s="366"/>
      <c r="SRQ1400" s="366"/>
      <c r="SRR1400" s="366"/>
      <c r="SRS1400" s="419"/>
      <c r="SRT1400" s="480"/>
      <c r="SRU1400" s="482"/>
      <c r="SRV1400" s="482"/>
      <c r="SRW1400" s="482"/>
      <c r="SRX1400" s="482"/>
      <c r="SRY1400" s="482"/>
      <c r="SRZ1400" s="482"/>
      <c r="SSA1400" s="482"/>
      <c r="SSB1400" s="482"/>
      <c r="SSC1400" s="482"/>
      <c r="SSD1400" s="482"/>
      <c r="SSE1400" s="482"/>
      <c r="SSF1400" s="482"/>
      <c r="SSG1400" s="482"/>
      <c r="SSH1400" s="482"/>
      <c r="SSI1400" s="482"/>
      <c r="SSJ1400" s="482"/>
      <c r="SSK1400" s="482"/>
      <c r="SSL1400" s="482"/>
      <c r="SSM1400" s="481"/>
      <c r="SSN1400" s="447"/>
      <c r="SSO1400" s="447"/>
      <c r="SSP1400" s="451"/>
      <c r="SSQ1400" s="451"/>
      <c r="SSR1400" s="451"/>
      <c r="SSS1400" s="451"/>
      <c r="SST1400" s="451"/>
      <c r="SSU1400" s="451"/>
      <c r="SSV1400" s="451"/>
      <c r="SSW1400" s="451"/>
      <c r="SSX1400" s="451"/>
      <c r="SSY1400" s="451"/>
      <c r="SSZ1400" s="447"/>
      <c r="STA1400" s="428"/>
      <c r="STB1400" s="469"/>
      <c r="STC1400" s="414"/>
      <c r="STD1400" s="414"/>
      <c r="STE1400" s="414"/>
      <c r="STF1400" s="414"/>
      <c r="STG1400" s="414"/>
      <c r="STH1400" s="415"/>
      <c r="STI1400" s="414"/>
      <c r="STJ1400" s="416"/>
      <c r="STK1400" s="366"/>
      <c r="STL1400" s="366"/>
      <c r="STM1400" s="366"/>
      <c r="STN1400" s="366"/>
      <c r="STO1400" s="366"/>
      <c r="STP1400" s="366"/>
      <c r="STQ1400" s="366"/>
      <c r="STR1400" s="366"/>
      <c r="STS1400" s="419"/>
      <c r="STT1400" s="480"/>
      <c r="STU1400" s="482"/>
      <c r="STV1400" s="482"/>
      <c r="STW1400" s="482"/>
      <c r="STX1400" s="482"/>
      <c r="STY1400" s="482"/>
      <c r="STZ1400" s="482"/>
      <c r="SUA1400" s="482"/>
      <c r="SUB1400" s="482"/>
      <c r="SUC1400" s="482"/>
      <c r="SUD1400" s="482"/>
      <c r="SUE1400" s="482"/>
      <c r="SUF1400" s="482"/>
      <c r="SUG1400" s="482"/>
      <c r="SUH1400" s="482"/>
      <c r="SUI1400" s="482"/>
      <c r="SUJ1400" s="482"/>
      <c r="SUK1400" s="482"/>
      <c r="SUL1400" s="482"/>
      <c r="SUM1400" s="481"/>
      <c r="SUN1400" s="447"/>
      <c r="SUO1400" s="447"/>
      <c r="SUP1400" s="451"/>
      <c r="SUQ1400" s="451"/>
      <c r="SUR1400" s="451"/>
      <c r="SUS1400" s="451"/>
      <c r="SUT1400" s="451"/>
      <c r="SUU1400" s="451"/>
      <c r="SUV1400" s="451"/>
      <c r="SUW1400" s="451"/>
      <c r="SUX1400" s="451"/>
      <c r="SUY1400" s="451"/>
      <c r="SUZ1400" s="447"/>
      <c r="SVA1400" s="428"/>
      <c r="SVB1400" s="469"/>
      <c r="SVC1400" s="414"/>
      <c r="SVD1400" s="414"/>
      <c r="SVE1400" s="414"/>
      <c r="SVF1400" s="414"/>
      <c r="SVG1400" s="414"/>
      <c r="SVH1400" s="415"/>
      <c r="SVI1400" s="414"/>
      <c r="SVJ1400" s="416"/>
      <c r="SVK1400" s="366"/>
      <c r="SVL1400" s="366"/>
      <c r="SVM1400" s="366"/>
      <c r="SVN1400" s="366"/>
      <c r="SVO1400" s="366"/>
      <c r="SVP1400" s="366"/>
      <c r="SVQ1400" s="366"/>
      <c r="SVR1400" s="366"/>
      <c r="SVS1400" s="419"/>
      <c r="SVT1400" s="480"/>
      <c r="SVU1400" s="482"/>
      <c r="SVV1400" s="482"/>
      <c r="SVW1400" s="482"/>
      <c r="SVX1400" s="482"/>
      <c r="SVY1400" s="482"/>
      <c r="SVZ1400" s="482"/>
      <c r="SWA1400" s="482"/>
      <c r="SWB1400" s="482"/>
      <c r="SWC1400" s="482"/>
      <c r="SWD1400" s="482"/>
      <c r="SWE1400" s="482"/>
      <c r="SWF1400" s="482"/>
      <c r="SWG1400" s="482"/>
      <c r="SWH1400" s="482"/>
      <c r="SWI1400" s="482"/>
      <c r="SWJ1400" s="482"/>
      <c r="SWK1400" s="482"/>
      <c r="SWL1400" s="482"/>
      <c r="SWM1400" s="481"/>
      <c r="SWN1400" s="447"/>
      <c r="SWO1400" s="447"/>
      <c r="SWP1400" s="451"/>
      <c r="SWQ1400" s="451"/>
      <c r="SWR1400" s="451"/>
      <c r="SWS1400" s="451"/>
      <c r="SWT1400" s="451"/>
      <c r="SWU1400" s="451"/>
      <c r="SWV1400" s="451"/>
      <c r="SWW1400" s="451"/>
      <c r="SWX1400" s="451"/>
      <c r="SWY1400" s="451"/>
      <c r="SWZ1400" s="447"/>
      <c r="SXA1400" s="428"/>
      <c r="SXB1400" s="469"/>
      <c r="SXC1400" s="414"/>
      <c r="SXD1400" s="414"/>
      <c r="SXE1400" s="414"/>
      <c r="SXF1400" s="414"/>
      <c r="SXG1400" s="414"/>
      <c r="SXH1400" s="415"/>
      <c r="SXI1400" s="414"/>
      <c r="SXJ1400" s="416"/>
      <c r="SXK1400" s="366"/>
      <c r="SXL1400" s="366"/>
      <c r="SXM1400" s="366"/>
      <c r="SXN1400" s="366"/>
      <c r="SXO1400" s="366"/>
      <c r="SXP1400" s="366"/>
      <c r="SXQ1400" s="366"/>
      <c r="SXR1400" s="366"/>
      <c r="SXS1400" s="419"/>
      <c r="SXT1400" s="480"/>
      <c r="SXU1400" s="482"/>
      <c r="SXV1400" s="482"/>
      <c r="SXW1400" s="482"/>
      <c r="SXX1400" s="482"/>
      <c r="SXY1400" s="482"/>
      <c r="SXZ1400" s="482"/>
      <c r="SYA1400" s="482"/>
      <c r="SYB1400" s="482"/>
      <c r="SYC1400" s="482"/>
      <c r="SYD1400" s="482"/>
      <c r="SYE1400" s="482"/>
      <c r="SYF1400" s="482"/>
      <c r="SYG1400" s="482"/>
      <c r="SYH1400" s="482"/>
      <c r="SYI1400" s="482"/>
      <c r="SYJ1400" s="482"/>
      <c r="SYK1400" s="482"/>
      <c r="SYL1400" s="482"/>
      <c r="SYM1400" s="481"/>
      <c r="SYN1400" s="447"/>
      <c r="SYO1400" s="447"/>
      <c r="SYP1400" s="451"/>
      <c r="SYQ1400" s="451"/>
      <c r="SYR1400" s="451"/>
      <c r="SYS1400" s="451"/>
      <c r="SYT1400" s="451"/>
      <c r="SYU1400" s="451"/>
      <c r="SYV1400" s="451"/>
      <c r="SYW1400" s="451"/>
      <c r="SYX1400" s="451"/>
      <c r="SYY1400" s="451"/>
      <c r="SYZ1400" s="447"/>
      <c r="SZA1400" s="428"/>
      <c r="SZB1400" s="469"/>
      <c r="SZC1400" s="414"/>
      <c r="SZD1400" s="414"/>
      <c r="SZE1400" s="414"/>
      <c r="SZF1400" s="414"/>
      <c r="SZG1400" s="414"/>
      <c r="SZH1400" s="415"/>
      <c r="SZI1400" s="414"/>
      <c r="SZJ1400" s="416"/>
      <c r="SZK1400" s="366"/>
      <c r="SZL1400" s="366"/>
      <c r="SZM1400" s="366"/>
      <c r="SZN1400" s="366"/>
      <c r="SZO1400" s="366"/>
      <c r="SZP1400" s="366"/>
      <c r="SZQ1400" s="366"/>
      <c r="SZR1400" s="366"/>
      <c r="SZS1400" s="419"/>
      <c r="SZT1400" s="480"/>
      <c r="SZU1400" s="482"/>
      <c r="SZV1400" s="482"/>
      <c r="SZW1400" s="482"/>
      <c r="SZX1400" s="482"/>
      <c r="SZY1400" s="482"/>
      <c r="SZZ1400" s="482"/>
      <c r="TAA1400" s="482"/>
      <c r="TAB1400" s="482"/>
      <c r="TAC1400" s="482"/>
      <c r="TAD1400" s="482"/>
      <c r="TAE1400" s="482"/>
      <c r="TAF1400" s="482"/>
      <c r="TAG1400" s="482"/>
      <c r="TAH1400" s="482"/>
      <c r="TAI1400" s="482"/>
      <c r="TAJ1400" s="482"/>
      <c r="TAK1400" s="482"/>
      <c r="TAL1400" s="482"/>
      <c r="TAM1400" s="481"/>
      <c r="TAN1400" s="447"/>
      <c r="TAO1400" s="447"/>
      <c r="TAP1400" s="451"/>
      <c r="TAQ1400" s="451"/>
      <c r="TAR1400" s="451"/>
      <c r="TAS1400" s="451"/>
      <c r="TAT1400" s="451"/>
      <c r="TAU1400" s="451"/>
      <c r="TAV1400" s="451"/>
      <c r="TAW1400" s="451"/>
      <c r="TAX1400" s="451"/>
      <c r="TAY1400" s="451"/>
      <c r="TAZ1400" s="447"/>
      <c r="TBA1400" s="428"/>
      <c r="TBB1400" s="469"/>
      <c r="TBC1400" s="414"/>
      <c r="TBD1400" s="414"/>
      <c r="TBE1400" s="414"/>
      <c r="TBF1400" s="414"/>
      <c r="TBG1400" s="414"/>
      <c r="TBH1400" s="415"/>
      <c r="TBI1400" s="414"/>
      <c r="TBJ1400" s="416"/>
      <c r="TBK1400" s="366"/>
      <c r="TBL1400" s="366"/>
      <c r="TBM1400" s="366"/>
      <c r="TBN1400" s="366"/>
      <c r="TBO1400" s="366"/>
      <c r="TBP1400" s="366"/>
      <c r="TBQ1400" s="366"/>
      <c r="TBR1400" s="366"/>
      <c r="TBS1400" s="419"/>
      <c r="TBT1400" s="480"/>
      <c r="TBU1400" s="482"/>
      <c r="TBV1400" s="482"/>
      <c r="TBW1400" s="482"/>
      <c r="TBX1400" s="482"/>
      <c r="TBY1400" s="482"/>
      <c r="TBZ1400" s="482"/>
      <c r="TCA1400" s="482"/>
      <c r="TCB1400" s="482"/>
      <c r="TCC1400" s="482"/>
      <c r="TCD1400" s="482"/>
      <c r="TCE1400" s="482"/>
      <c r="TCF1400" s="482"/>
      <c r="TCG1400" s="482"/>
      <c r="TCH1400" s="482"/>
      <c r="TCI1400" s="482"/>
      <c r="TCJ1400" s="482"/>
      <c r="TCK1400" s="482"/>
      <c r="TCL1400" s="482"/>
      <c r="TCM1400" s="481"/>
      <c r="TCN1400" s="447"/>
      <c r="TCO1400" s="447"/>
      <c r="TCP1400" s="451"/>
      <c r="TCQ1400" s="451"/>
      <c r="TCR1400" s="451"/>
      <c r="TCS1400" s="451"/>
      <c r="TCT1400" s="451"/>
      <c r="TCU1400" s="451"/>
      <c r="TCV1400" s="451"/>
      <c r="TCW1400" s="451"/>
      <c r="TCX1400" s="451"/>
      <c r="TCY1400" s="451"/>
      <c r="TCZ1400" s="447"/>
      <c r="TDA1400" s="428"/>
      <c r="TDB1400" s="469"/>
      <c r="TDC1400" s="414"/>
      <c r="TDD1400" s="414"/>
      <c r="TDE1400" s="414"/>
      <c r="TDF1400" s="414"/>
      <c r="TDG1400" s="414"/>
      <c r="TDH1400" s="415"/>
      <c r="TDI1400" s="414"/>
      <c r="TDJ1400" s="416"/>
      <c r="TDK1400" s="366"/>
      <c r="TDL1400" s="366"/>
      <c r="TDM1400" s="366"/>
      <c r="TDN1400" s="366"/>
      <c r="TDO1400" s="366"/>
      <c r="TDP1400" s="366"/>
      <c r="TDQ1400" s="366"/>
      <c r="TDR1400" s="366"/>
      <c r="TDS1400" s="419"/>
      <c r="TDT1400" s="480"/>
      <c r="TDU1400" s="482"/>
      <c r="TDV1400" s="482"/>
      <c r="TDW1400" s="482"/>
      <c r="TDX1400" s="482"/>
      <c r="TDY1400" s="482"/>
      <c r="TDZ1400" s="482"/>
      <c r="TEA1400" s="482"/>
      <c r="TEB1400" s="482"/>
      <c r="TEC1400" s="482"/>
      <c r="TED1400" s="482"/>
      <c r="TEE1400" s="482"/>
      <c r="TEF1400" s="482"/>
      <c r="TEG1400" s="482"/>
      <c r="TEH1400" s="482"/>
      <c r="TEI1400" s="482"/>
      <c r="TEJ1400" s="482"/>
      <c r="TEK1400" s="482"/>
      <c r="TEL1400" s="482"/>
      <c r="TEM1400" s="481"/>
      <c r="TEN1400" s="447"/>
      <c r="TEO1400" s="447"/>
      <c r="TEP1400" s="451"/>
      <c r="TEQ1400" s="451"/>
      <c r="TER1400" s="451"/>
      <c r="TES1400" s="451"/>
      <c r="TET1400" s="451"/>
      <c r="TEU1400" s="451"/>
      <c r="TEV1400" s="451"/>
      <c r="TEW1400" s="451"/>
      <c r="TEX1400" s="451"/>
      <c r="TEY1400" s="451"/>
      <c r="TEZ1400" s="447"/>
      <c r="TFA1400" s="428"/>
      <c r="TFB1400" s="469"/>
      <c r="TFC1400" s="414"/>
      <c r="TFD1400" s="414"/>
      <c r="TFE1400" s="414"/>
      <c r="TFF1400" s="414"/>
      <c r="TFG1400" s="414"/>
      <c r="TFH1400" s="415"/>
      <c r="TFI1400" s="414"/>
      <c r="TFJ1400" s="416"/>
      <c r="TFK1400" s="366"/>
      <c r="TFL1400" s="366"/>
      <c r="TFM1400" s="366"/>
      <c r="TFN1400" s="366"/>
      <c r="TFO1400" s="366"/>
      <c r="TFP1400" s="366"/>
      <c r="TFQ1400" s="366"/>
      <c r="TFR1400" s="366"/>
      <c r="TFS1400" s="419"/>
      <c r="TFT1400" s="480"/>
      <c r="TFU1400" s="482"/>
      <c r="TFV1400" s="482"/>
      <c r="TFW1400" s="482"/>
      <c r="TFX1400" s="482"/>
      <c r="TFY1400" s="482"/>
      <c r="TFZ1400" s="482"/>
      <c r="TGA1400" s="482"/>
      <c r="TGB1400" s="482"/>
      <c r="TGC1400" s="482"/>
      <c r="TGD1400" s="482"/>
      <c r="TGE1400" s="482"/>
      <c r="TGF1400" s="482"/>
      <c r="TGG1400" s="482"/>
      <c r="TGH1400" s="482"/>
      <c r="TGI1400" s="482"/>
      <c r="TGJ1400" s="482"/>
      <c r="TGK1400" s="482"/>
      <c r="TGL1400" s="482"/>
      <c r="TGM1400" s="481"/>
      <c r="TGN1400" s="447"/>
      <c r="TGO1400" s="447"/>
      <c r="TGP1400" s="451"/>
      <c r="TGQ1400" s="451"/>
      <c r="TGR1400" s="451"/>
      <c r="TGS1400" s="451"/>
      <c r="TGT1400" s="451"/>
      <c r="TGU1400" s="451"/>
      <c r="TGV1400" s="451"/>
      <c r="TGW1400" s="451"/>
      <c r="TGX1400" s="451"/>
      <c r="TGY1400" s="451"/>
      <c r="TGZ1400" s="447"/>
      <c r="THA1400" s="428"/>
      <c r="THB1400" s="469"/>
      <c r="THC1400" s="414"/>
      <c r="THD1400" s="414"/>
      <c r="THE1400" s="414"/>
      <c r="THF1400" s="414"/>
      <c r="THG1400" s="414"/>
      <c r="THH1400" s="415"/>
      <c r="THI1400" s="414"/>
      <c r="THJ1400" s="416"/>
      <c r="THK1400" s="366"/>
      <c r="THL1400" s="366"/>
      <c r="THM1400" s="366"/>
      <c r="THN1400" s="366"/>
      <c r="THO1400" s="366"/>
      <c r="THP1400" s="366"/>
      <c r="THQ1400" s="366"/>
      <c r="THR1400" s="366"/>
      <c r="THS1400" s="419"/>
      <c r="THT1400" s="480"/>
      <c r="THU1400" s="482"/>
      <c r="THV1400" s="482"/>
      <c r="THW1400" s="482"/>
      <c r="THX1400" s="482"/>
      <c r="THY1400" s="482"/>
      <c r="THZ1400" s="482"/>
      <c r="TIA1400" s="482"/>
      <c r="TIB1400" s="482"/>
      <c r="TIC1400" s="482"/>
      <c r="TID1400" s="482"/>
      <c r="TIE1400" s="482"/>
      <c r="TIF1400" s="482"/>
      <c r="TIG1400" s="482"/>
      <c r="TIH1400" s="482"/>
      <c r="TII1400" s="482"/>
      <c r="TIJ1400" s="482"/>
      <c r="TIK1400" s="482"/>
      <c r="TIL1400" s="482"/>
      <c r="TIM1400" s="481"/>
      <c r="TIN1400" s="447"/>
      <c r="TIO1400" s="447"/>
      <c r="TIP1400" s="451"/>
      <c r="TIQ1400" s="451"/>
      <c r="TIR1400" s="451"/>
      <c r="TIS1400" s="451"/>
      <c r="TIT1400" s="451"/>
      <c r="TIU1400" s="451"/>
      <c r="TIV1400" s="451"/>
      <c r="TIW1400" s="451"/>
      <c r="TIX1400" s="451"/>
      <c r="TIY1400" s="451"/>
      <c r="TIZ1400" s="447"/>
      <c r="TJA1400" s="428"/>
      <c r="TJB1400" s="469"/>
      <c r="TJC1400" s="414"/>
      <c r="TJD1400" s="414"/>
      <c r="TJE1400" s="414"/>
      <c r="TJF1400" s="414"/>
      <c r="TJG1400" s="414"/>
      <c r="TJH1400" s="415"/>
      <c r="TJI1400" s="414"/>
      <c r="TJJ1400" s="416"/>
      <c r="TJK1400" s="366"/>
      <c r="TJL1400" s="366"/>
      <c r="TJM1400" s="366"/>
      <c r="TJN1400" s="366"/>
      <c r="TJO1400" s="366"/>
      <c r="TJP1400" s="366"/>
      <c r="TJQ1400" s="366"/>
      <c r="TJR1400" s="366"/>
      <c r="TJS1400" s="419"/>
      <c r="TJT1400" s="480"/>
      <c r="TJU1400" s="482"/>
      <c r="TJV1400" s="482"/>
      <c r="TJW1400" s="482"/>
      <c r="TJX1400" s="482"/>
      <c r="TJY1400" s="482"/>
      <c r="TJZ1400" s="482"/>
      <c r="TKA1400" s="482"/>
      <c r="TKB1400" s="482"/>
      <c r="TKC1400" s="482"/>
      <c r="TKD1400" s="482"/>
      <c r="TKE1400" s="482"/>
      <c r="TKF1400" s="482"/>
      <c r="TKG1400" s="482"/>
      <c r="TKH1400" s="482"/>
      <c r="TKI1400" s="482"/>
      <c r="TKJ1400" s="482"/>
      <c r="TKK1400" s="482"/>
      <c r="TKL1400" s="482"/>
      <c r="TKM1400" s="481"/>
      <c r="TKN1400" s="447"/>
      <c r="TKO1400" s="447"/>
      <c r="TKP1400" s="451"/>
      <c r="TKQ1400" s="451"/>
      <c r="TKR1400" s="451"/>
      <c r="TKS1400" s="451"/>
      <c r="TKT1400" s="451"/>
      <c r="TKU1400" s="451"/>
      <c r="TKV1400" s="451"/>
      <c r="TKW1400" s="451"/>
      <c r="TKX1400" s="451"/>
      <c r="TKY1400" s="451"/>
      <c r="TKZ1400" s="447"/>
      <c r="TLA1400" s="428"/>
      <c r="TLB1400" s="469"/>
      <c r="TLC1400" s="414"/>
      <c r="TLD1400" s="414"/>
      <c r="TLE1400" s="414"/>
      <c r="TLF1400" s="414"/>
      <c r="TLG1400" s="414"/>
      <c r="TLH1400" s="415"/>
      <c r="TLI1400" s="414"/>
      <c r="TLJ1400" s="416"/>
      <c r="TLK1400" s="366"/>
      <c r="TLL1400" s="366"/>
      <c r="TLM1400" s="366"/>
      <c r="TLN1400" s="366"/>
      <c r="TLO1400" s="366"/>
      <c r="TLP1400" s="366"/>
      <c r="TLQ1400" s="366"/>
      <c r="TLR1400" s="366"/>
      <c r="TLS1400" s="419"/>
      <c r="TLT1400" s="480"/>
      <c r="TLU1400" s="482"/>
      <c r="TLV1400" s="482"/>
      <c r="TLW1400" s="482"/>
      <c r="TLX1400" s="482"/>
      <c r="TLY1400" s="482"/>
      <c r="TLZ1400" s="482"/>
      <c r="TMA1400" s="482"/>
      <c r="TMB1400" s="482"/>
      <c r="TMC1400" s="482"/>
      <c r="TMD1400" s="482"/>
      <c r="TME1400" s="482"/>
      <c r="TMF1400" s="482"/>
      <c r="TMG1400" s="482"/>
      <c r="TMH1400" s="482"/>
      <c r="TMI1400" s="482"/>
      <c r="TMJ1400" s="482"/>
      <c r="TMK1400" s="482"/>
      <c r="TML1400" s="482"/>
      <c r="TMM1400" s="481"/>
      <c r="TMN1400" s="447"/>
      <c r="TMO1400" s="447"/>
      <c r="TMP1400" s="451"/>
      <c r="TMQ1400" s="451"/>
      <c r="TMR1400" s="451"/>
      <c r="TMS1400" s="451"/>
      <c r="TMT1400" s="451"/>
      <c r="TMU1400" s="451"/>
      <c r="TMV1400" s="451"/>
      <c r="TMW1400" s="451"/>
      <c r="TMX1400" s="451"/>
      <c r="TMY1400" s="451"/>
      <c r="TMZ1400" s="447"/>
      <c r="TNA1400" s="428"/>
      <c r="TNB1400" s="469"/>
      <c r="TNC1400" s="414"/>
      <c r="TND1400" s="414"/>
      <c r="TNE1400" s="414"/>
      <c r="TNF1400" s="414"/>
      <c r="TNG1400" s="414"/>
      <c r="TNH1400" s="415"/>
      <c r="TNI1400" s="414"/>
      <c r="TNJ1400" s="416"/>
      <c r="TNK1400" s="366"/>
      <c r="TNL1400" s="366"/>
      <c r="TNM1400" s="366"/>
      <c r="TNN1400" s="366"/>
      <c r="TNO1400" s="366"/>
      <c r="TNP1400" s="366"/>
      <c r="TNQ1400" s="366"/>
      <c r="TNR1400" s="366"/>
      <c r="TNS1400" s="419"/>
      <c r="TNT1400" s="480"/>
      <c r="TNU1400" s="482"/>
      <c r="TNV1400" s="482"/>
      <c r="TNW1400" s="482"/>
      <c r="TNX1400" s="482"/>
      <c r="TNY1400" s="482"/>
      <c r="TNZ1400" s="482"/>
      <c r="TOA1400" s="482"/>
      <c r="TOB1400" s="482"/>
      <c r="TOC1400" s="482"/>
      <c r="TOD1400" s="482"/>
      <c r="TOE1400" s="482"/>
      <c r="TOF1400" s="482"/>
      <c r="TOG1400" s="482"/>
      <c r="TOH1400" s="482"/>
      <c r="TOI1400" s="482"/>
      <c r="TOJ1400" s="482"/>
      <c r="TOK1400" s="482"/>
      <c r="TOL1400" s="482"/>
      <c r="TOM1400" s="481"/>
      <c r="TON1400" s="447"/>
      <c r="TOO1400" s="447"/>
      <c r="TOP1400" s="451"/>
      <c r="TOQ1400" s="451"/>
      <c r="TOR1400" s="451"/>
      <c r="TOS1400" s="451"/>
      <c r="TOT1400" s="451"/>
      <c r="TOU1400" s="451"/>
      <c r="TOV1400" s="451"/>
      <c r="TOW1400" s="451"/>
      <c r="TOX1400" s="451"/>
      <c r="TOY1400" s="451"/>
      <c r="TOZ1400" s="447"/>
      <c r="TPA1400" s="428"/>
      <c r="TPB1400" s="469"/>
      <c r="TPC1400" s="414"/>
      <c r="TPD1400" s="414"/>
      <c r="TPE1400" s="414"/>
      <c r="TPF1400" s="414"/>
      <c r="TPG1400" s="414"/>
      <c r="TPH1400" s="415"/>
      <c r="TPI1400" s="414"/>
      <c r="TPJ1400" s="416"/>
      <c r="TPK1400" s="366"/>
      <c r="TPL1400" s="366"/>
      <c r="TPM1400" s="366"/>
      <c r="TPN1400" s="366"/>
      <c r="TPO1400" s="366"/>
      <c r="TPP1400" s="366"/>
      <c r="TPQ1400" s="366"/>
      <c r="TPR1400" s="366"/>
      <c r="TPS1400" s="419"/>
      <c r="TPT1400" s="480"/>
      <c r="TPU1400" s="482"/>
      <c r="TPV1400" s="482"/>
      <c r="TPW1400" s="482"/>
      <c r="TPX1400" s="482"/>
      <c r="TPY1400" s="482"/>
      <c r="TPZ1400" s="482"/>
      <c r="TQA1400" s="482"/>
      <c r="TQB1400" s="482"/>
      <c r="TQC1400" s="482"/>
      <c r="TQD1400" s="482"/>
      <c r="TQE1400" s="482"/>
      <c r="TQF1400" s="482"/>
      <c r="TQG1400" s="482"/>
      <c r="TQH1400" s="482"/>
      <c r="TQI1400" s="482"/>
      <c r="TQJ1400" s="482"/>
      <c r="TQK1400" s="482"/>
      <c r="TQL1400" s="482"/>
      <c r="TQM1400" s="481"/>
      <c r="TQN1400" s="447"/>
      <c r="TQO1400" s="447"/>
      <c r="TQP1400" s="451"/>
      <c r="TQQ1400" s="451"/>
      <c r="TQR1400" s="451"/>
      <c r="TQS1400" s="451"/>
      <c r="TQT1400" s="451"/>
      <c r="TQU1400" s="451"/>
      <c r="TQV1400" s="451"/>
      <c r="TQW1400" s="451"/>
      <c r="TQX1400" s="451"/>
      <c r="TQY1400" s="451"/>
      <c r="TQZ1400" s="447"/>
      <c r="TRA1400" s="428"/>
      <c r="TRB1400" s="469"/>
      <c r="TRC1400" s="414"/>
      <c r="TRD1400" s="414"/>
      <c r="TRE1400" s="414"/>
      <c r="TRF1400" s="414"/>
      <c r="TRG1400" s="414"/>
      <c r="TRH1400" s="415"/>
      <c r="TRI1400" s="414"/>
      <c r="TRJ1400" s="416"/>
      <c r="TRK1400" s="366"/>
      <c r="TRL1400" s="366"/>
      <c r="TRM1400" s="366"/>
      <c r="TRN1400" s="366"/>
      <c r="TRO1400" s="366"/>
      <c r="TRP1400" s="366"/>
      <c r="TRQ1400" s="366"/>
      <c r="TRR1400" s="366"/>
      <c r="TRS1400" s="419"/>
      <c r="TRT1400" s="480"/>
      <c r="TRU1400" s="482"/>
      <c r="TRV1400" s="482"/>
      <c r="TRW1400" s="482"/>
      <c r="TRX1400" s="482"/>
      <c r="TRY1400" s="482"/>
      <c r="TRZ1400" s="482"/>
      <c r="TSA1400" s="482"/>
      <c r="TSB1400" s="482"/>
      <c r="TSC1400" s="482"/>
      <c r="TSD1400" s="482"/>
      <c r="TSE1400" s="482"/>
      <c r="TSF1400" s="482"/>
      <c r="TSG1400" s="482"/>
      <c r="TSH1400" s="482"/>
      <c r="TSI1400" s="482"/>
      <c r="TSJ1400" s="482"/>
      <c r="TSK1400" s="482"/>
      <c r="TSL1400" s="482"/>
      <c r="TSM1400" s="481"/>
      <c r="TSN1400" s="447"/>
      <c r="TSO1400" s="447"/>
      <c r="TSP1400" s="451"/>
      <c r="TSQ1400" s="451"/>
      <c r="TSR1400" s="451"/>
      <c r="TSS1400" s="451"/>
      <c r="TST1400" s="451"/>
      <c r="TSU1400" s="451"/>
      <c r="TSV1400" s="451"/>
      <c r="TSW1400" s="451"/>
      <c r="TSX1400" s="451"/>
      <c r="TSY1400" s="451"/>
      <c r="TSZ1400" s="447"/>
      <c r="TTA1400" s="428"/>
      <c r="TTB1400" s="469"/>
      <c r="TTC1400" s="414"/>
      <c r="TTD1400" s="414"/>
      <c r="TTE1400" s="414"/>
      <c r="TTF1400" s="414"/>
      <c r="TTG1400" s="414"/>
      <c r="TTH1400" s="415"/>
      <c r="TTI1400" s="414"/>
      <c r="TTJ1400" s="416"/>
      <c r="TTK1400" s="366"/>
      <c r="TTL1400" s="366"/>
      <c r="TTM1400" s="366"/>
      <c r="TTN1400" s="366"/>
      <c r="TTO1400" s="366"/>
      <c r="TTP1400" s="366"/>
      <c r="TTQ1400" s="366"/>
      <c r="TTR1400" s="366"/>
      <c r="TTS1400" s="419"/>
      <c r="TTT1400" s="480"/>
      <c r="TTU1400" s="482"/>
      <c r="TTV1400" s="482"/>
      <c r="TTW1400" s="482"/>
      <c r="TTX1400" s="482"/>
      <c r="TTY1400" s="482"/>
      <c r="TTZ1400" s="482"/>
      <c r="TUA1400" s="482"/>
      <c r="TUB1400" s="482"/>
      <c r="TUC1400" s="482"/>
      <c r="TUD1400" s="482"/>
      <c r="TUE1400" s="482"/>
      <c r="TUF1400" s="482"/>
      <c r="TUG1400" s="482"/>
      <c r="TUH1400" s="482"/>
      <c r="TUI1400" s="482"/>
      <c r="TUJ1400" s="482"/>
      <c r="TUK1400" s="482"/>
      <c r="TUL1400" s="482"/>
      <c r="TUM1400" s="481"/>
      <c r="TUN1400" s="447"/>
      <c r="TUO1400" s="447"/>
      <c r="TUP1400" s="451"/>
      <c r="TUQ1400" s="451"/>
      <c r="TUR1400" s="451"/>
      <c r="TUS1400" s="451"/>
      <c r="TUT1400" s="451"/>
      <c r="TUU1400" s="451"/>
      <c r="TUV1400" s="451"/>
      <c r="TUW1400" s="451"/>
      <c r="TUX1400" s="451"/>
      <c r="TUY1400" s="451"/>
      <c r="TUZ1400" s="447"/>
      <c r="TVA1400" s="428"/>
      <c r="TVB1400" s="469"/>
      <c r="TVC1400" s="414"/>
      <c r="TVD1400" s="414"/>
      <c r="TVE1400" s="414"/>
      <c r="TVF1400" s="414"/>
      <c r="TVG1400" s="414"/>
      <c r="TVH1400" s="415"/>
      <c r="TVI1400" s="414"/>
      <c r="TVJ1400" s="416"/>
      <c r="TVK1400" s="366"/>
      <c r="TVL1400" s="366"/>
      <c r="TVM1400" s="366"/>
      <c r="TVN1400" s="366"/>
      <c r="TVO1400" s="366"/>
      <c r="TVP1400" s="366"/>
      <c r="TVQ1400" s="366"/>
      <c r="TVR1400" s="366"/>
      <c r="TVS1400" s="419"/>
      <c r="TVT1400" s="480"/>
      <c r="TVU1400" s="482"/>
      <c r="TVV1400" s="482"/>
      <c r="TVW1400" s="482"/>
      <c r="TVX1400" s="482"/>
      <c r="TVY1400" s="482"/>
      <c r="TVZ1400" s="482"/>
      <c r="TWA1400" s="482"/>
      <c r="TWB1400" s="482"/>
      <c r="TWC1400" s="482"/>
      <c r="TWD1400" s="482"/>
      <c r="TWE1400" s="482"/>
      <c r="TWF1400" s="482"/>
      <c r="TWG1400" s="482"/>
      <c r="TWH1400" s="482"/>
      <c r="TWI1400" s="482"/>
      <c r="TWJ1400" s="482"/>
      <c r="TWK1400" s="482"/>
      <c r="TWL1400" s="482"/>
      <c r="TWM1400" s="481"/>
      <c r="TWN1400" s="447"/>
      <c r="TWO1400" s="447"/>
      <c r="TWP1400" s="451"/>
      <c r="TWQ1400" s="451"/>
      <c r="TWR1400" s="451"/>
      <c r="TWS1400" s="451"/>
      <c r="TWT1400" s="451"/>
      <c r="TWU1400" s="451"/>
      <c r="TWV1400" s="451"/>
      <c r="TWW1400" s="451"/>
      <c r="TWX1400" s="451"/>
      <c r="TWY1400" s="451"/>
      <c r="TWZ1400" s="447"/>
      <c r="TXA1400" s="428"/>
      <c r="TXB1400" s="469"/>
      <c r="TXC1400" s="414"/>
      <c r="TXD1400" s="414"/>
      <c r="TXE1400" s="414"/>
      <c r="TXF1400" s="414"/>
      <c r="TXG1400" s="414"/>
      <c r="TXH1400" s="415"/>
      <c r="TXI1400" s="414"/>
      <c r="TXJ1400" s="416"/>
      <c r="TXK1400" s="366"/>
      <c r="TXL1400" s="366"/>
      <c r="TXM1400" s="366"/>
      <c r="TXN1400" s="366"/>
      <c r="TXO1400" s="366"/>
      <c r="TXP1400" s="366"/>
      <c r="TXQ1400" s="366"/>
      <c r="TXR1400" s="366"/>
      <c r="TXS1400" s="419"/>
      <c r="TXT1400" s="480"/>
      <c r="TXU1400" s="482"/>
      <c r="TXV1400" s="482"/>
      <c r="TXW1400" s="482"/>
      <c r="TXX1400" s="482"/>
      <c r="TXY1400" s="482"/>
      <c r="TXZ1400" s="482"/>
      <c r="TYA1400" s="482"/>
      <c r="TYB1400" s="482"/>
      <c r="TYC1400" s="482"/>
      <c r="TYD1400" s="482"/>
      <c r="TYE1400" s="482"/>
      <c r="TYF1400" s="482"/>
      <c r="TYG1400" s="482"/>
      <c r="TYH1400" s="482"/>
      <c r="TYI1400" s="482"/>
      <c r="TYJ1400" s="482"/>
      <c r="TYK1400" s="482"/>
      <c r="TYL1400" s="482"/>
      <c r="TYM1400" s="481"/>
      <c r="TYN1400" s="447"/>
      <c r="TYO1400" s="447"/>
      <c r="TYP1400" s="451"/>
      <c r="TYQ1400" s="451"/>
      <c r="TYR1400" s="451"/>
      <c r="TYS1400" s="451"/>
      <c r="TYT1400" s="451"/>
      <c r="TYU1400" s="451"/>
      <c r="TYV1400" s="451"/>
      <c r="TYW1400" s="451"/>
      <c r="TYX1400" s="451"/>
      <c r="TYY1400" s="451"/>
      <c r="TYZ1400" s="447"/>
      <c r="TZA1400" s="428"/>
      <c r="TZB1400" s="469"/>
      <c r="TZC1400" s="414"/>
      <c r="TZD1400" s="414"/>
      <c r="TZE1400" s="414"/>
      <c r="TZF1400" s="414"/>
      <c r="TZG1400" s="414"/>
      <c r="TZH1400" s="415"/>
      <c r="TZI1400" s="414"/>
      <c r="TZJ1400" s="416"/>
      <c r="TZK1400" s="366"/>
      <c r="TZL1400" s="366"/>
      <c r="TZM1400" s="366"/>
      <c r="TZN1400" s="366"/>
      <c r="TZO1400" s="366"/>
      <c r="TZP1400" s="366"/>
      <c r="TZQ1400" s="366"/>
      <c r="TZR1400" s="366"/>
      <c r="TZS1400" s="419"/>
      <c r="TZT1400" s="480"/>
      <c r="TZU1400" s="482"/>
      <c r="TZV1400" s="482"/>
      <c r="TZW1400" s="482"/>
      <c r="TZX1400" s="482"/>
      <c r="TZY1400" s="482"/>
      <c r="TZZ1400" s="482"/>
      <c r="UAA1400" s="482"/>
      <c r="UAB1400" s="482"/>
      <c r="UAC1400" s="482"/>
      <c r="UAD1400" s="482"/>
      <c r="UAE1400" s="482"/>
      <c r="UAF1400" s="482"/>
      <c r="UAG1400" s="482"/>
      <c r="UAH1400" s="482"/>
      <c r="UAI1400" s="482"/>
      <c r="UAJ1400" s="482"/>
      <c r="UAK1400" s="482"/>
      <c r="UAL1400" s="482"/>
      <c r="UAM1400" s="481"/>
      <c r="UAN1400" s="447"/>
      <c r="UAO1400" s="447"/>
      <c r="UAP1400" s="451"/>
      <c r="UAQ1400" s="451"/>
      <c r="UAR1400" s="451"/>
      <c r="UAS1400" s="451"/>
      <c r="UAT1400" s="451"/>
      <c r="UAU1400" s="451"/>
      <c r="UAV1400" s="451"/>
      <c r="UAW1400" s="451"/>
      <c r="UAX1400" s="451"/>
      <c r="UAY1400" s="451"/>
      <c r="UAZ1400" s="447"/>
      <c r="UBA1400" s="428"/>
      <c r="UBB1400" s="469"/>
      <c r="UBC1400" s="414"/>
      <c r="UBD1400" s="414"/>
      <c r="UBE1400" s="414"/>
      <c r="UBF1400" s="414"/>
      <c r="UBG1400" s="414"/>
      <c r="UBH1400" s="415"/>
      <c r="UBI1400" s="414"/>
      <c r="UBJ1400" s="416"/>
      <c r="UBK1400" s="366"/>
      <c r="UBL1400" s="366"/>
      <c r="UBM1400" s="366"/>
      <c r="UBN1400" s="366"/>
      <c r="UBO1400" s="366"/>
      <c r="UBP1400" s="366"/>
      <c r="UBQ1400" s="366"/>
      <c r="UBR1400" s="366"/>
      <c r="UBS1400" s="419"/>
      <c r="UBT1400" s="480"/>
      <c r="UBU1400" s="482"/>
      <c r="UBV1400" s="482"/>
      <c r="UBW1400" s="482"/>
      <c r="UBX1400" s="482"/>
      <c r="UBY1400" s="482"/>
      <c r="UBZ1400" s="482"/>
      <c r="UCA1400" s="482"/>
      <c r="UCB1400" s="482"/>
      <c r="UCC1400" s="482"/>
      <c r="UCD1400" s="482"/>
      <c r="UCE1400" s="482"/>
      <c r="UCF1400" s="482"/>
      <c r="UCG1400" s="482"/>
      <c r="UCH1400" s="482"/>
      <c r="UCI1400" s="482"/>
      <c r="UCJ1400" s="482"/>
      <c r="UCK1400" s="482"/>
      <c r="UCL1400" s="482"/>
      <c r="UCM1400" s="481"/>
      <c r="UCN1400" s="447"/>
      <c r="UCO1400" s="447"/>
      <c r="UCP1400" s="451"/>
      <c r="UCQ1400" s="451"/>
      <c r="UCR1400" s="451"/>
      <c r="UCS1400" s="451"/>
      <c r="UCT1400" s="451"/>
      <c r="UCU1400" s="451"/>
      <c r="UCV1400" s="451"/>
      <c r="UCW1400" s="451"/>
      <c r="UCX1400" s="451"/>
      <c r="UCY1400" s="451"/>
      <c r="UCZ1400" s="447"/>
      <c r="UDA1400" s="428"/>
      <c r="UDB1400" s="469"/>
      <c r="UDC1400" s="414"/>
      <c r="UDD1400" s="414"/>
      <c r="UDE1400" s="414"/>
      <c r="UDF1400" s="414"/>
      <c r="UDG1400" s="414"/>
      <c r="UDH1400" s="415"/>
      <c r="UDI1400" s="414"/>
      <c r="UDJ1400" s="416"/>
      <c r="UDK1400" s="366"/>
      <c r="UDL1400" s="366"/>
      <c r="UDM1400" s="366"/>
      <c r="UDN1400" s="366"/>
      <c r="UDO1400" s="366"/>
      <c r="UDP1400" s="366"/>
      <c r="UDQ1400" s="366"/>
      <c r="UDR1400" s="366"/>
      <c r="UDS1400" s="419"/>
      <c r="UDT1400" s="480"/>
      <c r="UDU1400" s="482"/>
      <c r="UDV1400" s="482"/>
      <c r="UDW1400" s="482"/>
      <c r="UDX1400" s="482"/>
      <c r="UDY1400" s="482"/>
      <c r="UDZ1400" s="482"/>
      <c r="UEA1400" s="482"/>
      <c r="UEB1400" s="482"/>
      <c r="UEC1400" s="482"/>
      <c r="UED1400" s="482"/>
      <c r="UEE1400" s="482"/>
      <c r="UEF1400" s="482"/>
      <c r="UEG1400" s="482"/>
      <c r="UEH1400" s="482"/>
      <c r="UEI1400" s="482"/>
      <c r="UEJ1400" s="482"/>
      <c r="UEK1400" s="482"/>
      <c r="UEL1400" s="482"/>
      <c r="UEM1400" s="481"/>
      <c r="UEN1400" s="447"/>
      <c r="UEO1400" s="447"/>
      <c r="UEP1400" s="451"/>
      <c r="UEQ1400" s="451"/>
      <c r="UER1400" s="451"/>
      <c r="UES1400" s="451"/>
      <c r="UET1400" s="451"/>
      <c r="UEU1400" s="451"/>
      <c r="UEV1400" s="451"/>
      <c r="UEW1400" s="451"/>
      <c r="UEX1400" s="451"/>
      <c r="UEY1400" s="451"/>
      <c r="UEZ1400" s="447"/>
      <c r="UFA1400" s="428"/>
      <c r="UFB1400" s="469"/>
      <c r="UFC1400" s="414"/>
      <c r="UFD1400" s="414"/>
      <c r="UFE1400" s="414"/>
      <c r="UFF1400" s="414"/>
      <c r="UFG1400" s="414"/>
      <c r="UFH1400" s="415"/>
      <c r="UFI1400" s="414"/>
      <c r="UFJ1400" s="416"/>
      <c r="UFK1400" s="366"/>
      <c r="UFL1400" s="366"/>
      <c r="UFM1400" s="366"/>
      <c r="UFN1400" s="366"/>
      <c r="UFO1400" s="366"/>
      <c r="UFP1400" s="366"/>
      <c r="UFQ1400" s="366"/>
      <c r="UFR1400" s="366"/>
      <c r="UFS1400" s="419"/>
      <c r="UFT1400" s="480"/>
      <c r="UFU1400" s="482"/>
      <c r="UFV1400" s="482"/>
      <c r="UFW1400" s="482"/>
      <c r="UFX1400" s="482"/>
      <c r="UFY1400" s="482"/>
      <c r="UFZ1400" s="482"/>
      <c r="UGA1400" s="482"/>
      <c r="UGB1400" s="482"/>
      <c r="UGC1400" s="482"/>
      <c r="UGD1400" s="482"/>
      <c r="UGE1400" s="482"/>
      <c r="UGF1400" s="482"/>
      <c r="UGG1400" s="482"/>
      <c r="UGH1400" s="482"/>
      <c r="UGI1400" s="482"/>
      <c r="UGJ1400" s="482"/>
      <c r="UGK1400" s="482"/>
      <c r="UGL1400" s="482"/>
      <c r="UGM1400" s="481"/>
      <c r="UGN1400" s="447"/>
      <c r="UGO1400" s="447"/>
      <c r="UGP1400" s="451"/>
      <c r="UGQ1400" s="451"/>
      <c r="UGR1400" s="451"/>
      <c r="UGS1400" s="451"/>
      <c r="UGT1400" s="451"/>
      <c r="UGU1400" s="451"/>
      <c r="UGV1400" s="451"/>
      <c r="UGW1400" s="451"/>
      <c r="UGX1400" s="451"/>
      <c r="UGY1400" s="451"/>
      <c r="UGZ1400" s="447"/>
      <c r="UHA1400" s="428"/>
      <c r="UHB1400" s="469"/>
      <c r="UHC1400" s="414"/>
      <c r="UHD1400" s="414"/>
      <c r="UHE1400" s="414"/>
      <c r="UHF1400" s="414"/>
      <c r="UHG1400" s="414"/>
      <c r="UHH1400" s="415"/>
      <c r="UHI1400" s="414"/>
      <c r="UHJ1400" s="416"/>
      <c r="UHK1400" s="366"/>
      <c r="UHL1400" s="366"/>
      <c r="UHM1400" s="366"/>
      <c r="UHN1400" s="366"/>
      <c r="UHO1400" s="366"/>
      <c r="UHP1400" s="366"/>
      <c r="UHQ1400" s="366"/>
      <c r="UHR1400" s="366"/>
      <c r="UHS1400" s="419"/>
      <c r="UHT1400" s="480"/>
      <c r="UHU1400" s="482"/>
      <c r="UHV1400" s="482"/>
      <c r="UHW1400" s="482"/>
      <c r="UHX1400" s="482"/>
      <c r="UHY1400" s="482"/>
      <c r="UHZ1400" s="482"/>
      <c r="UIA1400" s="482"/>
      <c r="UIB1400" s="482"/>
      <c r="UIC1400" s="482"/>
      <c r="UID1400" s="482"/>
      <c r="UIE1400" s="482"/>
      <c r="UIF1400" s="482"/>
      <c r="UIG1400" s="482"/>
      <c r="UIH1400" s="482"/>
      <c r="UII1400" s="482"/>
      <c r="UIJ1400" s="482"/>
      <c r="UIK1400" s="482"/>
      <c r="UIL1400" s="482"/>
      <c r="UIM1400" s="481"/>
      <c r="UIN1400" s="447"/>
      <c r="UIO1400" s="447"/>
      <c r="UIP1400" s="451"/>
      <c r="UIQ1400" s="451"/>
      <c r="UIR1400" s="451"/>
      <c r="UIS1400" s="451"/>
      <c r="UIT1400" s="451"/>
      <c r="UIU1400" s="451"/>
      <c r="UIV1400" s="451"/>
      <c r="UIW1400" s="451"/>
      <c r="UIX1400" s="451"/>
      <c r="UIY1400" s="451"/>
      <c r="UIZ1400" s="447"/>
      <c r="UJA1400" s="428"/>
      <c r="UJB1400" s="469"/>
      <c r="UJC1400" s="414"/>
      <c r="UJD1400" s="414"/>
      <c r="UJE1400" s="414"/>
      <c r="UJF1400" s="414"/>
      <c r="UJG1400" s="414"/>
      <c r="UJH1400" s="415"/>
      <c r="UJI1400" s="414"/>
      <c r="UJJ1400" s="416"/>
      <c r="UJK1400" s="366"/>
      <c r="UJL1400" s="366"/>
      <c r="UJM1400" s="366"/>
      <c r="UJN1400" s="366"/>
      <c r="UJO1400" s="366"/>
      <c r="UJP1400" s="366"/>
      <c r="UJQ1400" s="366"/>
      <c r="UJR1400" s="366"/>
      <c r="UJS1400" s="419"/>
      <c r="UJT1400" s="480"/>
      <c r="UJU1400" s="482"/>
      <c r="UJV1400" s="482"/>
      <c r="UJW1400" s="482"/>
      <c r="UJX1400" s="482"/>
      <c r="UJY1400" s="482"/>
      <c r="UJZ1400" s="482"/>
      <c r="UKA1400" s="482"/>
      <c r="UKB1400" s="482"/>
      <c r="UKC1400" s="482"/>
      <c r="UKD1400" s="482"/>
      <c r="UKE1400" s="482"/>
      <c r="UKF1400" s="482"/>
      <c r="UKG1400" s="482"/>
      <c r="UKH1400" s="482"/>
      <c r="UKI1400" s="482"/>
      <c r="UKJ1400" s="482"/>
      <c r="UKK1400" s="482"/>
      <c r="UKL1400" s="482"/>
      <c r="UKM1400" s="481"/>
      <c r="UKN1400" s="447"/>
      <c r="UKO1400" s="447"/>
      <c r="UKP1400" s="451"/>
      <c r="UKQ1400" s="451"/>
      <c r="UKR1400" s="451"/>
      <c r="UKS1400" s="451"/>
      <c r="UKT1400" s="451"/>
      <c r="UKU1400" s="451"/>
      <c r="UKV1400" s="451"/>
      <c r="UKW1400" s="451"/>
      <c r="UKX1400" s="451"/>
      <c r="UKY1400" s="451"/>
      <c r="UKZ1400" s="447"/>
      <c r="ULA1400" s="428"/>
      <c r="ULB1400" s="469"/>
      <c r="ULC1400" s="414"/>
      <c r="ULD1400" s="414"/>
      <c r="ULE1400" s="414"/>
      <c r="ULF1400" s="414"/>
      <c r="ULG1400" s="414"/>
      <c r="ULH1400" s="415"/>
      <c r="ULI1400" s="414"/>
      <c r="ULJ1400" s="416"/>
      <c r="ULK1400" s="366"/>
      <c r="ULL1400" s="366"/>
      <c r="ULM1400" s="366"/>
      <c r="ULN1400" s="366"/>
      <c r="ULO1400" s="366"/>
      <c r="ULP1400" s="366"/>
      <c r="ULQ1400" s="366"/>
      <c r="ULR1400" s="366"/>
      <c r="ULS1400" s="419"/>
      <c r="ULT1400" s="480"/>
      <c r="ULU1400" s="482"/>
      <c r="ULV1400" s="482"/>
      <c r="ULW1400" s="482"/>
      <c r="ULX1400" s="482"/>
      <c r="ULY1400" s="482"/>
      <c r="ULZ1400" s="482"/>
      <c r="UMA1400" s="482"/>
      <c r="UMB1400" s="482"/>
      <c r="UMC1400" s="482"/>
      <c r="UMD1400" s="482"/>
      <c r="UME1400" s="482"/>
      <c r="UMF1400" s="482"/>
      <c r="UMG1400" s="482"/>
      <c r="UMH1400" s="482"/>
      <c r="UMI1400" s="482"/>
      <c r="UMJ1400" s="482"/>
      <c r="UMK1400" s="482"/>
      <c r="UML1400" s="482"/>
      <c r="UMM1400" s="481"/>
      <c r="UMN1400" s="447"/>
      <c r="UMO1400" s="447"/>
      <c r="UMP1400" s="451"/>
      <c r="UMQ1400" s="451"/>
      <c r="UMR1400" s="451"/>
      <c r="UMS1400" s="451"/>
      <c r="UMT1400" s="451"/>
      <c r="UMU1400" s="451"/>
      <c r="UMV1400" s="451"/>
      <c r="UMW1400" s="451"/>
      <c r="UMX1400" s="451"/>
      <c r="UMY1400" s="451"/>
      <c r="UMZ1400" s="447"/>
      <c r="UNA1400" s="428"/>
      <c r="UNB1400" s="469"/>
      <c r="UNC1400" s="414"/>
      <c r="UND1400" s="414"/>
      <c r="UNE1400" s="414"/>
      <c r="UNF1400" s="414"/>
      <c r="UNG1400" s="414"/>
      <c r="UNH1400" s="415"/>
      <c r="UNI1400" s="414"/>
      <c r="UNJ1400" s="416"/>
      <c r="UNK1400" s="366"/>
      <c r="UNL1400" s="366"/>
      <c r="UNM1400" s="366"/>
      <c r="UNN1400" s="366"/>
      <c r="UNO1400" s="366"/>
      <c r="UNP1400" s="366"/>
      <c r="UNQ1400" s="366"/>
      <c r="UNR1400" s="366"/>
      <c r="UNS1400" s="419"/>
      <c r="UNT1400" s="480"/>
      <c r="UNU1400" s="482"/>
      <c r="UNV1400" s="482"/>
      <c r="UNW1400" s="482"/>
      <c r="UNX1400" s="482"/>
      <c r="UNY1400" s="482"/>
      <c r="UNZ1400" s="482"/>
      <c r="UOA1400" s="482"/>
      <c r="UOB1400" s="482"/>
      <c r="UOC1400" s="482"/>
      <c r="UOD1400" s="482"/>
      <c r="UOE1400" s="482"/>
      <c r="UOF1400" s="482"/>
      <c r="UOG1400" s="482"/>
      <c r="UOH1400" s="482"/>
      <c r="UOI1400" s="482"/>
      <c r="UOJ1400" s="482"/>
      <c r="UOK1400" s="482"/>
      <c r="UOL1400" s="482"/>
      <c r="UOM1400" s="481"/>
      <c r="UON1400" s="447"/>
      <c r="UOO1400" s="447"/>
      <c r="UOP1400" s="451"/>
      <c r="UOQ1400" s="451"/>
      <c r="UOR1400" s="451"/>
      <c r="UOS1400" s="451"/>
      <c r="UOT1400" s="451"/>
      <c r="UOU1400" s="451"/>
      <c r="UOV1400" s="451"/>
      <c r="UOW1400" s="451"/>
      <c r="UOX1400" s="451"/>
      <c r="UOY1400" s="451"/>
      <c r="UOZ1400" s="447"/>
      <c r="UPA1400" s="428"/>
      <c r="UPB1400" s="469"/>
      <c r="UPC1400" s="414"/>
      <c r="UPD1400" s="414"/>
      <c r="UPE1400" s="414"/>
      <c r="UPF1400" s="414"/>
      <c r="UPG1400" s="414"/>
      <c r="UPH1400" s="415"/>
      <c r="UPI1400" s="414"/>
      <c r="UPJ1400" s="416"/>
      <c r="UPK1400" s="366"/>
      <c r="UPL1400" s="366"/>
      <c r="UPM1400" s="366"/>
      <c r="UPN1400" s="366"/>
      <c r="UPO1400" s="366"/>
      <c r="UPP1400" s="366"/>
      <c r="UPQ1400" s="366"/>
      <c r="UPR1400" s="366"/>
      <c r="UPS1400" s="419"/>
      <c r="UPT1400" s="480"/>
      <c r="UPU1400" s="482"/>
      <c r="UPV1400" s="482"/>
      <c r="UPW1400" s="482"/>
      <c r="UPX1400" s="482"/>
      <c r="UPY1400" s="482"/>
      <c r="UPZ1400" s="482"/>
      <c r="UQA1400" s="482"/>
      <c r="UQB1400" s="482"/>
      <c r="UQC1400" s="482"/>
      <c r="UQD1400" s="482"/>
      <c r="UQE1400" s="482"/>
      <c r="UQF1400" s="482"/>
      <c r="UQG1400" s="482"/>
      <c r="UQH1400" s="482"/>
      <c r="UQI1400" s="482"/>
      <c r="UQJ1400" s="482"/>
      <c r="UQK1400" s="482"/>
      <c r="UQL1400" s="482"/>
      <c r="UQM1400" s="481"/>
      <c r="UQN1400" s="447"/>
      <c r="UQO1400" s="447"/>
      <c r="UQP1400" s="451"/>
      <c r="UQQ1400" s="451"/>
      <c r="UQR1400" s="451"/>
      <c r="UQS1400" s="451"/>
      <c r="UQT1400" s="451"/>
      <c r="UQU1400" s="451"/>
      <c r="UQV1400" s="451"/>
      <c r="UQW1400" s="451"/>
      <c r="UQX1400" s="451"/>
      <c r="UQY1400" s="451"/>
      <c r="UQZ1400" s="447"/>
      <c r="URA1400" s="428"/>
      <c r="URB1400" s="469"/>
      <c r="URC1400" s="414"/>
      <c r="URD1400" s="414"/>
      <c r="URE1400" s="414"/>
      <c r="URF1400" s="414"/>
      <c r="URG1400" s="414"/>
      <c r="URH1400" s="415"/>
      <c r="URI1400" s="414"/>
      <c r="URJ1400" s="416"/>
      <c r="URK1400" s="366"/>
      <c r="URL1400" s="366"/>
      <c r="URM1400" s="366"/>
      <c r="URN1400" s="366"/>
      <c r="URO1400" s="366"/>
      <c r="URP1400" s="366"/>
      <c r="URQ1400" s="366"/>
      <c r="URR1400" s="366"/>
      <c r="URS1400" s="419"/>
      <c r="URT1400" s="480"/>
      <c r="URU1400" s="482"/>
      <c r="URV1400" s="482"/>
      <c r="URW1400" s="482"/>
      <c r="URX1400" s="482"/>
      <c r="URY1400" s="482"/>
      <c r="URZ1400" s="482"/>
      <c r="USA1400" s="482"/>
      <c r="USB1400" s="482"/>
      <c r="USC1400" s="482"/>
      <c r="USD1400" s="482"/>
      <c r="USE1400" s="482"/>
      <c r="USF1400" s="482"/>
      <c r="USG1400" s="482"/>
      <c r="USH1400" s="482"/>
      <c r="USI1400" s="482"/>
      <c r="USJ1400" s="482"/>
      <c r="USK1400" s="482"/>
      <c r="USL1400" s="482"/>
      <c r="USM1400" s="481"/>
      <c r="USN1400" s="447"/>
      <c r="USO1400" s="447"/>
      <c r="USP1400" s="451"/>
      <c r="USQ1400" s="451"/>
      <c r="USR1400" s="451"/>
      <c r="USS1400" s="451"/>
      <c r="UST1400" s="451"/>
      <c r="USU1400" s="451"/>
      <c r="USV1400" s="451"/>
      <c r="USW1400" s="451"/>
      <c r="USX1400" s="451"/>
      <c r="USY1400" s="451"/>
      <c r="USZ1400" s="447"/>
      <c r="UTA1400" s="428"/>
      <c r="UTB1400" s="469"/>
      <c r="UTC1400" s="414"/>
      <c r="UTD1400" s="414"/>
      <c r="UTE1400" s="414"/>
      <c r="UTF1400" s="414"/>
      <c r="UTG1400" s="414"/>
      <c r="UTH1400" s="415"/>
      <c r="UTI1400" s="414"/>
      <c r="UTJ1400" s="416"/>
      <c r="UTK1400" s="366"/>
      <c r="UTL1400" s="366"/>
      <c r="UTM1400" s="366"/>
      <c r="UTN1400" s="366"/>
      <c r="UTO1400" s="366"/>
      <c r="UTP1400" s="366"/>
      <c r="UTQ1400" s="366"/>
      <c r="UTR1400" s="366"/>
      <c r="UTS1400" s="419"/>
      <c r="UTT1400" s="480"/>
      <c r="UTU1400" s="482"/>
      <c r="UTV1400" s="482"/>
      <c r="UTW1400" s="482"/>
      <c r="UTX1400" s="482"/>
      <c r="UTY1400" s="482"/>
      <c r="UTZ1400" s="482"/>
      <c r="UUA1400" s="482"/>
      <c r="UUB1400" s="482"/>
      <c r="UUC1400" s="482"/>
      <c r="UUD1400" s="482"/>
      <c r="UUE1400" s="482"/>
      <c r="UUF1400" s="482"/>
      <c r="UUG1400" s="482"/>
      <c r="UUH1400" s="482"/>
      <c r="UUI1400" s="482"/>
      <c r="UUJ1400" s="482"/>
      <c r="UUK1400" s="482"/>
      <c r="UUL1400" s="482"/>
      <c r="UUM1400" s="481"/>
      <c r="UUN1400" s="447"/>
      <c r="UUO1400" s="447"/>
      <c r="UUP1400" s="451"/>
      <c r="UUQ1400" s="451"/>
      <c r="UUR1400" s="451"/>
      <c r="UUS1400" s="451"/>
      <c r="UUT1400" s="451"/>
      <c r="UUU1400" s="451"/>
      <c r="UUV1400" s="451"/>
      <c r="UUW1400" s="451"/>
      <c r="UUX1400" s="451"/>
      <c r="UUY1400" s="451"/>
      <c r="UUZ1400" s="447"/>
      <c r="UVA1400" s="428"/>
      <c r="UVB1400" s="469"/>
      <c r="UVC1400" s="414"/>
      <c r="UVD1400" s="414"/>
      <c r="UVE1400" s="414"/>
      <c r="UVF1400" s="414"/>
      <c r="UVG1400" s="414"/>
      <c r="UVH1400" s="415"/>
      <c r="UVI1400" s="414"/>
      <c r="UVJ1400" s="416"/>
      <c r="UVK1400" s="366"/>
      <c r="UVL1400" s="366"/>
      <c r="UVM1400" s="366"/>
      <c r="UVN1400" s="366"/>
      <c r="UVO1400" s="366"/>
      <c r="UVP1400" s="366"/>
      <c r="UVQ1400" s="366"/>
      <c r="UVR1400" s="366"/>
      <c r="UVS1400" s="419"/>
      <c r="UVT1400" s="480"/>
      <c r="UVU1400" s="482"/>
      <c r="UVV1400" s="482"/>
      <c r="UVW1400" s="482"/>
      <c r="UVX1400" s="482"/>
      <c r="UVY1400" s="482"/>
      <c r="UVZ1400" s="482"/>
      <c r="UWA1400" s="482"/>
      <c r="UWB1400" s="482"/>
      <c r="UWC1400" s="482"/>
      <c r="UWD1400" s="482"/>
      <c r="UWE1400" s="482"/>
      <c r="UWF1400" s="482"/>
      <c r="UWG1400" s="482"/>
      <c r="UWH1400" s="482"/>
      <c r="UWI1400" s="482"/>
      <c r="UWJ1400" s="482"/>
      <c r="UWK1400" s="482"/>
      <c r="UWL1400" s="482"/>
      <c r="UWM1400" s="481"/>
      <c r="UWN1400" s="447"/>
      <c r="UWO1400" s="447"/>
      <c r="UWP1400" s="451"/>
      <c r="UWQ1400" s="451"/>
      <c r="UWR1400" s="451"/>
      <c r="UWS1400" s="451"/>
      <c r="UWT1400" s="451"/>
      <c r="UWU1400" s="451"/>
      <c r="UWV1400" s="451"/>
      <c r="UWW1400" s="451"/>
      <c r="UWX1400" s="451"/>
      <c r="UWY1400" s="451"/>
      <c r="UWZ1400" s="447"/>
      <c r="UXA1400" s="428"/>
      <c r="UXB1400" s="469"/>
      <c r="UXC1400" s="414"/>
      <c r="UXD1400" s="414"/>
      <c r="UXE1400" s="414"/>
      <c r="UXF1400" s="414"/>
      <c r="UXG1400" s="414"/>
      <c r="UXH1400" s="415"/>
      <c r="UXI1400" s="414"/>
      <c r="UXJ1400" s="416"/>
      <c r="UXK1400" s="366"/>
      <c r="UXL1400" s="366"/>
      <c r="UXM1400" s="366"/>
      <c r="UXN1400" s="366"/>
      <c r="UXO1400" s="366"/>
      <c r="UXP1400" s="366"/>
      <c r="UXQ1400" s="366"/>
      <c r="UXR1400" s="366"/>
      <c r="UXS1400" s="419"/>
      <c r="UXT1400" s="480"/>
      <c r="UXU1400" s="482"/>
      <c r="UXV1400" s="482"/>
      <c r="UXW1400" s="482"/>
      <c r="UXX1400" s="482"/>
      <c r="UXY1400" s="482"/>
      <c r="UXZ1400" s="482"/>
      <c r="UYA1400" s="482"/>
      <c r="UYB1400" s="482"/>
      <c r="UYC1400" s="482"/>
      <c r="UYD1400" s="482"/>
      <c r="UYE1400" s="482"/>
      <c r="UYF1400" s="482"/>
      <c r="UYG1400" s="482"/>
      <c r="UYH1400" s="482"/>
      <c r="UYI1400" s="482"/>
      <c r="UYJ1400" s="482"/>
      <c r="UYK1400" s="482"/>
      <c r="UYL1400" s="482"/>
      <c r="UYM1400" s="481"/>
      <c r="UYN1400" s="447"/>
      <c r="UYO1400" s="447"/>
      <c r="UYP1400" s="451"/>
      <c r="UYQ1400" s="451"/>
      <c r="UYR1400" s="451"/>
      <c r="UYS1400" s="451"/>
      <c r="UYT1400" s="451"/>
      <c r="UYU1400" s="451"/>
      <c r="UYV1400" s="451"/>
      <c r="UYW1400" s="451"/>
      <c r="UYX1400" s="451"/>
      <c r="UYY1400" s="451"/>
      <c r="UYZ1400" s="447"/>
      <c r="UZA1400" s="428"/>
      <c r="UZB1400" s="469"/>
      <c r="UZC1400" s="414"/>
      <c r="UZD1400" s="414"/>
      <c r="UZE1400" s="414"/>
      <c r="UZF1400" s="414"/>
      <c r="UZG1400" s="414"/>
      <c r="UZH1400" s="415"/>
      <c r="UZI1400" s="414"/>
      <c r="UZJ1400" s="416"/>
      <c r="UZK1400" s="366"/>
      <c r="UZL1400" s="366"/>
      <c r="UZM1400" s="366"/>
      <c r="UZN1400" s="366"/>
      <c r="UZO1400" s="366"/>
      <c r="UZP1400" s="366"/>
      <c r="UZQ1400" s="366"/>
      <c r="UZR1400" s="366"/>
      <c r="UZS1400" s="419"/>
      <c r="UZT1400" s="480"/>
      <c r="UZU1400" s="482"/>
      <c r="UZV1400" s="482"/>
      <c r="UZW1400" s="482"/>
      <c r="UZX1400" s="482"/>
      <c r="UZY1400" s="482"/>
      <c r="UZZ1400" s="482"/>
      <c r="VAA1400" s="482"/>
      <c r="VAB1400" s="482"/>
      <c r="VAC1400" s="482"/>
      <c r="VAD1400" s="482"/>
      <c r="VAE1400" s="482"/>
      <c r="VAF1400" s="482"/>
      <c r="VAG1400" s="482"/>
      <c r="VAH1400" s="482"/>
      <c r="VAI1400" s="482"/>
      <c r="VAJ1400" s="482"/>
      <c r="VAK1400" s="482"/>
      <c r="VAL1400" s="482"/>
      <c r="VAM1400" s="481"/>
      <c r="VAN1400" s="447"/>
      <c r="VAO1400" s="447"/>
      <c r="VAP1400" s="451"/>
      <c r="VAQ1400" s="451"/>
      <c r="VAR1400" s="451"/>
      <c r="VAS1400" s="451"/>
      <c r="VAT1400" s="451"/>
      <c r="VAU1400" s="451"/>
      <c r="VAV1400" s="451"/>
      <c r="VAW1400" s="451"/>
      <c r="VAX1400" s="451"/>
      <c r="VAY1400" s="451"/>
      <c r="VAZ1400" s="447"/>
      <c r="VBA1400" s="428"/>
      <c r="VBB1400" s="469"/>
      <c r="VBC1400" s="414"/>
      <c r="VBD1400" s="414"/>
      <c r="VBE1400" s="414"/>
      <c r="VBF1400" s="414"/>
      <c r="VBG1400" s="414"/>
      <c r="VBH1400" s="415"/>
      <c r="VBI1400" s="414"/>
      <c r="VBJ1400" s="416"/>
      <c r="VBK1400" s="366"/>
      <c r="VBL1400" s="366"/>
      <c r="VBM1400" s="366"/>
      <c r="VBN1400" s="366"/>
      <c r="VBO1400" s="366"/>
      <c r="VBP1400" s="366"/>
      <c r="VBQ1400" s="366"/>
      <c r="VBR1400" s="366"/>
      <c r="VBS1400" s="419"/>
      <c r="VBT1400" s="480"/>
      <c r="VBU1400" s="482"/>
      <c r="VBV1400" s="482"/>
      <c r="VBW1400" s="482"/>
      <c r="VBX1400" s="482"/>
      <c r="VBY1400" s="482"/>
      <c r="VBZ1400" s="482"/>
      <c r="VCA1400" s="482"/>
      <c r="VCB1400" s="482"/>
      <c r="VCC1400" s="482"/>
      <c r="VCD1400" s="482"/>
      <c r="VCE1400" s="482"/>
      <c r="VCF1400" s="482"/>
      <c r="VCG1400" s="482"/>
      <c r="VCH1400" s="482"/>
      <c r="VCI1400" s="482"/>
      <c r="VCJ1400" s="482"/>
      <c r="VCK1400" s="482"/>
      <c r="VCL1400" s="482"/>
      <c r="VCM1400" s="481"/>
      <c r="VCN1400" s="447"/>
      <c r="VCO1400" s="447"/>
      <c r="VCP1400" s="451"/>
      <c r="VCQ1400" s="451"/>
      <c r="VCR1400" s="451"/>
      <c r="VCS1400" s="451"/>
      <c r="VCT1400" s="451"/>
      <c r="VCU1400" s="451"/>
      <c r="VCV1400" s="451"/>
      <c r="VCW1400" s="451"/>
      <c r="VCX1400" s="451"/>
      <c r="VCY1400" s="451"/>
      <c r="VCZ1400" s="447"/>
      <c r="VDA1400" s="428"/>
      <c r="VDB1400" s="469"/>
      <c r="VDC1400" s="414"/>
      <c r="VDD1400" s="414"/>
      <c r="VDE1400" s="414"/>
      <c r="VDF1400" s="414"/>
      <c r="VDG1400" s="414"/>
      <c r="VDH1400" s="415"/>
      <c r="VDI1400" s="414"/>
      <c r="VDJ1400" s="416"/>
      <c r="VDK1400" s="366"/>
      <c r="VDL1400" s="366"/>
      <c r="VDM1400" s="366"/>
      <c r="VDN1400" s="366"/>
      <c r="VDO1400" s="366"/>
      <c r="VDP1400" s="366"/>
      <c r="VDQ1400" s="366"/>
      <c r="VDR1400" s="366"/>
      <c r="VDS1400" s="419"/>
      <c r="VDT1400" s="480"/>
      <c r="VDU1400" s="482"/>
      <c r="VDV1400" s="482"/>
      <c r="VDW1400" s="482"/>
      <c r="VDX1400" s="482"/>
      <c r="VDY1400" s="482"/>
      <c r="VDZ1400" s="482"/>
      <c r="VEA1400" s="482"/>
      <c r="VEB1400" s="482"/>
      <c r="VEC1400" s="482"/>
      <c r="VED1400" s="482"/>
      <c r="VEE1400" s="482"/>
      <c r="VEF1400" s="482"/>
      <c r="VEG1400" s="482"/>
      <c r="VEH1400" s="482"/>
      <c r="VEI1400" s="482"/>
      <c r="VEJ1400" s="482"/>
      <c r="VEK1400" s="482"/>
      <c r="VEL1400" s="482"/>
      <c r="VEM1400" s="481"/>
      <c r="VEN1400" s="447"/>
      <c r="VEO1400" s="447"/>
      <c r="VEP1400" s="451"/>
      <c r="VEQ1400" s="451"/>
      <c r="VER1400" s="451"/>
      <c r="VES1400" s="451"/>
      <c r="VET1400" s="451"/>
      <c r="VEU1400" s="451"/>
      <c r="VEV1400" s="451"/>
      <c r="VEW1400" s="451"/>
      <c r="VEX1400" s="451"/>
      <c r="VEY1400" s="451"/>
      <c r="VEZ1400" s="447"/>
      <c r="VFA1400" s="428"/>
      <c r="VFB1400" s="469"/>
      <c r="VFC1400" s="414"/>
      <c r="VFD1400" s="414"/>
      <c r="VFE1400" s="414"/>
      <c r="VFF1400" s="414"/>
      <c r="VFG1400" s="414"/>
      <c r="VFH1400" s="415"/>
      <c r="VFI1400" s="414"/>
      <c r="VFJ1400" s="416"/>
      <c r="VFK1400" s="366"/>
      <c r="VFL1400" s="366"/>
      <c r="VFM1400" s="366"/>
      <c r="VFN1400" s="366"/>
      <c r="VFO1400" s="366"/>
      <c r="VFP1400" s="366"/>
      <c r="VFQ1400" s="366"/>
      <c r="VFR1400" s="366"/>
      <c r="VFS1400" s="419"/>
      <c r="VFT1400" s="480"/>
      <c r="VFU1400" s="482"/>
      <c r="VFV1400" s="482"/>
      <c r="VFW1400" s="482"/>
      <c r="VFX1400" s="482"/>
      <c r="VFY1400" s="482"/>
      <c r="VFZ1400" s="482"/>
      <c r="VGA1400" s="482"/>
      <c r="VGB1400" s="482"/>
      <c r="VGC1400" s="482"/>
      <c r="VGD1400" s="482"/>
      <c r="VGE1400" s="482"/>
      <c r="VGF1400" s="482"/>
      <c r="VGG1400" s="482"/>
      <c r="VGH1400" s="482"/>
      <c r="VGI1400" s="482"/>
      <c r="VGJ1400" s="482"/>
      <c r="VGK1400" s="482"/>
      <c r="VGL1400" s="482"/>
      <c r="VGM1400" s="481"/>
      <c r="VGN1400" s="447"/>
      <c r="VGO1400" s="447"/>
      <c r="VGP1400" s="451"/>
      <c r="VGQ1400" s="451"/>
      <c r="VGR1400" s="451"/>
      <c r="VGS1400" s="451"/>
      <c r="VGT1400" s="451"/>
      <c r="VGU1400" s="451"/>
      <c r="VGV1400" s="451"/>
      <c r="VGW1400" s="451"/>
      <c r="VGX1400" s="451"/>
      <c r="VGY1400" s="451"/>
      <c r="VGZ1400" s="447"/>
      <c r="VHA1400" s="428"/>
      <c r="VHB1400" s="469"/>
      <c r="VHC1400" s="414"/>
      <c r="VHD1400" s="414"/>
      <c r="VHE1400" s="414"/>
      <c r="VHF1400" s="414"/>
      <c r="VHG1400" s="414"/>
      <c r="VHH1400" s="415"/>
      <c r="VHI1400" s="414"/>
      <c r="VHJ1400" s="416"/>
      <c r="VHK1400" s="366"/>
      <c r="VHL1400" s="366"/>
      <c r="VHM1400" s="366"/>
      <c r="VHN1400" s="366"/>
      <c r="VHO1400" s="366"/>
      <c r="VHP1400" s="366"/>
      <c r="VHQ1400" s="366"/>
      <c r="VHR1400" s="366"/>
      <c r="VHS1400" s="419"/>
      <c r="VHT1400" s="480"/>
      <c r="VHU1400" s="482"/>
      <c r="VHV1400" s="482"/>
      <c r="VHW1400" s="482"/>
      <c r="VHX1400" s="482"/>
      <c r="VHY1400" s="482"/>
      <c r="VHZ1400" s="482"/>
      <c r="VIA1400" s="482"/>
      <c r="VIB1400" s="482"/>
      <c r="VIC1400" s="482"/>
      <c r="VID1400" s="482"/>
      <c r="VIE1400" s="482"/>
      <c r="VIF1400" s="482"/>
      <c r="VIG1400" s="482"/>
      <c r="VIH1400" s="482"/>
      <c r="VII1400" s="482"/>
      <c r="VIJ1400" s="482"/>
      <c r="VIK1400" s="482"/>
      <c r="VIL1400" s="482"/>
      <c r="VIM1400" s="481"/>
      <c r="VIN1400" s="447"/>
      <c r="VIO1400" s="447"/>
      <c r="VIP1400" s="451"/>
      <c r="VIQ1400" s="451"/>
      <c r="VIR1400" s="451"/>
      <c r="VIS1400" s="451"/>
      <c r="VIT1400" s="451"/>
      <c r="VIU1400" s="451"/>
      <c r="VIV1400" s="451"/>
      <c r="VIW1400" s="451"/>
      <c r="VIX1400" s="451"/>
      <c r="VIY1400" s="451"/>
      <c r="VIZ1400" s="447"/>
      <c r="VJA1400" s="428"/>
      <c r="VJB1400" s="469"/>
      <c r="VJC1400" s="414"/>
      <c r="VJD1400" s="414"/>
      <c r="VJE1400" s="414"/>
      <c r="VJF1400" s="414"/>
      <c r="VJG1400" s="414"/>
      <c r="VJH1400" s="415"/>
      <c r="VJI1400" s="414"/>
      <c r="VJJ1400" s="416"/>
      <c r="VJK1400" s="366"/>
      <c r="VJL1400" s="366"/>
      <c r="VJM1400" s="366"/>
      <c r="VJN1400" s="366"/>
      <c r="VJO1400" s="366"/>
      <c r="VJP1400" s="366"/>
      <c r="VJQ1400" s="366"/>
      <c r="VJR1400" s="366"/>
      <c r="VJS1400" s="419"/>
      <c r="VJT1400" s="480"/>
      <c r="VJU1400" s="482"/>
      <c r="VJV1400" s="482"/>
      <c r="VJW1400" s="482"/>
      <c r="VJX1400" s="482"/>
      <c r="VJY1400" s="482"/>
      <c r="VJZ1400" s="482"/>
      <c r="VKA1400" s="482"/>
      <c r="VKB1400" s="482"/>
      <c r="VKC1400" s="482"/>
      <c r="VKD1400" s="482"/>
      <c r="VKE1400" s="482"/>
      <c r="VKF1400" s="482"/>
      <c r="VKG1400" s="482"/>
      <c r="VKH1400" s="482"/>
      <c r="VKI1400" s="482"/>
      <c r="VKJ1400" s="482"/>
      <c r="VKK1400" s="482"/>
      <c r="VKL1400" s="482"/>
      <c r="VKM1400" s="481"/>
      <c r="VKN1400" s="447"/>
      <c r="VKO1400" s="447"/>
      <c r="VKP1400" s="451"/>
      <c r="VKQ1400" s="451"/>
      <c r="VKR1400" s="451"/>
      <c r="VKS1400" s="451"/>
      <c r="VKT1400" s="451"/>
      <c r="VKU1400" s="451"/>
      <c r="VKV1400" s="451"/>
      <c r="VKW1400" s="451"/>
      <c r="VKX1400" s="451"/>
      <c r="VKY1400" s="451"/>
      <c r="VKZ1400" s="447"/>
      <c r="VLA1400" s="428"/>
      <c r="VLB1400" s="469"/>
      <c r="VLC1400" s="414"/>
      <c r="VLD1400" s="414"/>
      <c r="VLE1400" s="414"/>
      <c r="VLF1400" s="414"/>
      <c r="VLG1400" s="414"/>
      <c r="VLH1400" s="415"/>
      <c r="VLI1400" s="414"/>
      <c r="VLJ1400" s="416"/>
      <c r="VLK1400" s="366"/>
      <c r="VLL1400" s="366"/>
      <c r="VLM1400" s="366"/>
      <c r="VLN1400" s="366"/>
      <c r="VLO1400" s="366"/>
      <c r="VLP1400" s="366"/>
      <c r="VLQ1400" s="366"/>
      <c r="VLR1400" s="366"/>
      <c r="VLS1400" s="419"/>
      <c r="VLT1400" s="480"/>
      <c r="VLU1400" s="482"/>
      <c r="VLV1400" s="482"/>
      <c r="VLW1400" s="482"/>
      <c r="VLX1400" s="482"/>
      <c r="VLY1400" s="482"/>
      <c r="VLZ1400" s="482"/>
      <c r="VMA1400" s="482"/>
      <c r="VMB1400" s="482"/>
      <c r="VMC1400" s="482"/>
      <c r="VMD1400" s="482"/>
      <c r="VME1400" s="482"/>
      <c r="VMF1400" s="482"/>
      <c r="VMG1400" s="482"/>
      <c r="VMH1400" s="482"/>
      <c r="VMI1400" s="482"/>
      <c r="VMJ1400" s="482"/>
      <c r="VMK1400" s="482"/>
      <c r="VML1400" s="482"/>
      <c r="VMM1400" s="481"/>
      <c r="VMN1400" s="447"/>
      <c r="VMO1400" s="447"/>
      <c r="VMP1400" s="451"/>
      <c r="VMQ1400" s="451"/>
      <c r="VMR1400" s="451"/>
      <c r="VMS1400" s="451"/>
      <c r="VMT1400" s="451"/>
      <c r="VMU1400" s="451"/>
      <c r="VMV1400" s="451"/>
      <c r="VMW1400" s="451"/>
      <c r="VMX1400" s="451"/>
      <c r="VMY1400" s="451"/>
      <c r="VMZ1400" s="447"/>
      <c r="VNA1400" s="428"/>
      <c r="VNB1400" s="469"/>
      <c r="VNC1400" s="414"/>
      <c r="VND1400" s="414"/>
      <c r="VNE1400" s="414"/>
      <c r="VNF1400" s="414"/>
      <c r="VNG1400" s="414"/>
      <c r="VNH1400" s="415"/>
      <c r="VNI1400" s="414"/>
      <c r="VNJ1400" s="416"/>
      <c r="VNK1400" s="366"/>
      <c r="VNL1400" s="366"/>
      <c r="VNM1400" s="366"/>
      <c r="VNN1400" s="366"/>
      <c r="VNO1400" s="366"/>
      <c r="VNP1400" s="366"/>
      <c r="VNQ1400" s="366"/>
      <c r="VNR1400" s="366"/>
      <c r="VNS1400" s="419"/>
      <c r="VNT1400" s="480"/>
      <c r="VNU1400" s="482"/>
      <c r="VNV1400" s="482"/>
      <c r="VNW1400" s="482"/>
      <c r="VNX1400" s="482"/>
      <c r="VNY1400" s="482"/>
      <c r="VNZ1400" s="482"/>
      <c r="VOA1400" s="482"/>
      <c r="VOB1400" s="482"/>
      <c r="VOC1400" s="482"/>
      <c r="VOD1400" s="482"/>
      <c r="VOE1400" s="482"/>
      <c r="VOF1400" s="482"/>
      <c r="VOG1400" s="482"/>
      <c r="VOH1400" s="482"/>
      <c r="VOI1400" s="482"/>
      <c r="VOJ1400" s="482"/>
      <c r="VOK1400" s="482"/>
      <c r="VOL1400" s="482"/>
      <c r="VOM1400" s="481"/>
      <c r="VON1400" s="447"/>
      <c r="VOO1400" s="447"/>
      <c r="VOP1400" s="451"/>
      <c r="VOQ1400" s="451"/>
      <c r="VOR1400" s="451"/>
      <c r="VOS1400" s="451"/>
      <c r="VOT1400" s="451"/>
      <c r="VOU1400" s="451"/>
      <c r="VOV1400" s="451"/>
      <c r="VOW1400" s="451"/>
      <c r="VOX1400" s="451"/>
      <c r="VOY1400" s="451"/>
      <c r="VOZ1400" s="447"/>
      <c r="VPA1400" s="428"/>
      <c r="VPB1400" s="469"/>
      <c r="VPC1400" s="414"/>
      <c r="VPD1400" s="414"/>
      <c r="VPE1400" s="414"/>
      <c r="VPF1400" s="414"/>
      <c r="VPG1400" s="414"/>
      <c r="VPH1400" s="415"/>
      <c r="VPI1400" s="414"/>
      <c r="VPJ1400" s="416"/>
      <c r="VPK1400" s="366"/>
      <c r="VPL1400" s="366"/>
      <c r="VPM1400" s="366"/>
      <c r="VPN1400" s="366"/>
      <c r="VPO1400" s="366"/>
      <c r="VPP1400" s="366"/>
      <c r="VPQ1400" s="366"/>
      <c r="VPR1400" s="366"/>
      <c r="VPS1400" s="419"/>
      <c r="VPT1400" s="480"/>
      <c r="VPU1400" s="482"/>
      <c r="VPV1400" s="482"/>
      <c r="VPW1400" s="482"/>
      <c r="VPX1400" s="482"/>
      <c r="VPY1400" s="482"/>
      <c r="VPZ1400" s="482"/>
      <c r="VQA1400" s="482"/>
      <c r="VQB1400" s="482"/>
      <c r="VQC1400" s="482"/>
      <c r="VQD1400" s="482"/>
      <c r="VQE1400" s="482"/>
      <c r="VQF1400" s="482"/>
      <c r="VQG1400" s="482"/>
      <c r="VQH1400" s="482"/>
      <c r="VQI1400" s="482"/>
      <c r="VQJ1400" s="482"/>
      <c r="VQK1400" s="482"/>
      <c r="VQL1400" s="482"/>
      <c r="VQM1400" s="481"/>
      <c r="VQN1400" s="447"/>
      <c r="VQO1400" s="447"/>
      <c r="VQP1400" s="451"/>
      <c r="VQQ1400" s="451"/>
      <c r="VQR1400" s="451"/>
      <c r="VQS1400" s="451"/>
      <c r="VQT1400" s="451"/>
      <c r="VQU1400" s="451"/>
      <c r="VQV1400" s="451"/>
      <c r="VQW1400" s="451"/>
      <c r="VQX1400" s="451"/>
      <c r="VQY1400" s="451"/>
      <c r="VQZ1400" s="447"/>
      <c r="VRA1400" s="428"/>
      <c r="VRB1400" s="469"/>
      <c r="VRC1400" s="414"/>
      <c r="VRD1400" s="414"/>
      <c r="VRE1400" s="414"/>
      <c r="VRF1400" s="414"/>
      <c r="VRG1400" s="414"/>
      <c r="VRH1400" s="415"/>
      <c r="VRI1400" s="414"/>
      <c r="VRJ1400" s="416"/>
      <c r="VRK1400" s="366"/>
      <c r="VRL1400" s="366"/>
      <c r="VRM1400" s="366"/>
      <c r="VRN1400" s="366"/>
      <c r="VRO1400" s="366"/>
      <c r="VRP1400" s="366"/>
      <c r="VRQ1400" s="366"/>
      <c r="VRR1400" s="366"/>
      <c r="VRS1400" s="419"/>
      <c r="VRT1400" s="480"/>
      <c r="VRU1400" s="482"/>
      <c r="VRV1400" s="482"/>
      <c r="VRW1400" s="482"/>
      <c r="VRX1400" s="482"/>
      <c r="VRY1400" s="482"/>
      <c r="VRZ1400" s="482"/>
      <c r="VSA1400" s="482"/>
      <c r="VSB1400" s="482"/>
      <c r="VSC1400" s="482"/>
      <c r="VSD1400" s="482"/>
      <c r="VSE1400" s="482"/>
      <c r="VSF1400" s="482"/>
      <c r="VSG1400" s="482"/>
      <c r="VSH1400" s="482"/>
      <c r="VSI1400" s="482"/>
      <c r="VSJ1400" s="482"/>
      <c r="VSK1400" s="482"/>
      <c r="VSL1400" s="482"/>
      <c r="VSM1400" s="481"/>
      <c r="VSN1400" s="447"/>
      <c r="VSO1400" s="447"/>
      <c r="VSP1400" s="451"/>
      <c r="VSQ1400" s="451"/>
      <c r="VSR1400" s="451"/>
      <c r="VSS1400" s="451"/>
      <c r="VST1400" s="451"/>
      <c r="VSU1400" s="451"/>
      <c r="VSV1400" s="451"/>
      <c r="VSW1400" s="451"/>
      <c r="VSX1400" s="451"/>
      <c r="VSY1400" s="451"/>
      <c r="VSZ1400" s="447"/>
      <c r="VTA1400" s="428"/>
      <c r="VTB1400" s="469"/>
      <c r="VTC1400" s="414"/>
      <c r="VTD1400" s="414"/>
      <c r="VTE1400" s="414"/>
      <c r="VTF1400" s="414"/>
      <c r="VTG1400" s="414"/>
      <c r="VTH1400" s="415"/>
      <c r="VTI1400" s="414"/>
      <c r="VTJ1400" s="416"/>
      <c r="VTK1400" s="366"/>
      <c r="VTL1400" s="366"/>
      <c r="VTM1400" s="366"/>
      <c r="VTN1400" s="366"/>
      <c r="VTO1400" s="366"/>
      <c r="VTP1400" s="366"/>
      <c r="VTQ1400" s="366"/>
      <c r="VTR1400" s="366"/>
      <c r="VTS1400" s="419"/>
      <c r="VTT1400" s="480"/>
      <c r="VTU1400" s="482"/>
      <c r="VTV1400" s="482"/>
      <c r="VTW1400" s="482"/>
      <c r="VTX1400" s="482"/>
      <c r="VTY1400" s="482"/>
      <c r="VTZ1400" s="482"/>
      <c r="VUA1400" s="482"/>
      <c r="VUB1400" s="482"/>
      <c r="VUC1400" s="482"/>
      <c r="VUD1400" s="482"/>
      <c r="VUE1400" s="482"/>
      <c r="VUF1400" s="482"/>
      <c r="VUG1400" s="482"/>
      <c r="VUH1400" s="482"/>
      <c r="VUI1400" s="482"/>
      <c r="VUJ1400" s="482"/>
      <c r="VUK1400" s="482"/>
      <c r="VUL1400" s="482"/>
      <c r="VUM1400" s="481"/>
      <c r="VUN1400" s="447"/>
      <c r="VUO1400" s="447"/>
      <c r="VUP1400" s="451"/>
      <c r="VUQ1400" s="451"/>
      <c r="VUR1400" s="451"/>
      <c r="VUS1400" s="451"/>
      <c r="VUT1400" s="451"/>
      <c r="VUU1400" s="451"/>
      <c r="VUV1400" s="451"/>
      <c r="VUW1400" s="451"/>
      <c r="VUX1400" s="451"/>
      <c r="VUY1400" s="451"/>
      <c r="VUZ1400" s="447"/>
      <c r="VVA1400" s="428"/>
      <c r="VVB1400" s="469"/>
      <c r="VVC1400" s="414"/>
      <c r="VVD1400" s="414"/>
      <c r="VVE1400" s="414"/>
      <c r="VVF1400" s="414"/>
      <c r="VVG1400" s="414"/>
      <c r="VVH1400" s="415"/>
      <c r="VVI1400" s="414"/>
      <c r="VVJ1400" s="416"/>
      <c r="VVK1400" s="366"/>
      <c r="VVL1400" s="366"/>
      <c r="VVM1400" s="366"/>
      <c r="VVN1400" s="366"/>
      <c r="VVO1400" s="366"/>
      <c r="VVP1400" s="366"/>
      <c r="VVQ1400" s="366"/>
      <c r="VVR1400" s="366"/>
      <c r="VVS1400" s="419"/>
      <c r="VVT1400" s="480"/>
      <c r="VVU1400" s="482"/>
      <c r="VVV1400" s="482"/>
      <c r="VVW1400" s="482"/>
      <c r="VVX1400" s="482"/>
      <c r="VVY1400" s="482"/>
      <c r="VVZ1400" s="482"/>
      <c r="VWA1400" s="482"/>
      <c r="VWB1400" s="482"/>
      <c r="VWC1400" s="482"/>
      <c r="VWD1400" s="482"/>
      <c r="VWE1400" s="482"/>
      <c r="VWF1400" s="482"/>
      <c r="VWG1400" s="482"/>
      <c r="VWH1400" s="482"/>
      <c r="VWI1400" s="482"/>
      <c r="VWJ1400" s="482"/>
      <c r="VWK1400" s="482"/>
      <c r="VWL1400" s="482"/>
      <c r="VWM1400" s="481"/>
      <c r="VWN1400" s="447"/>
      <c r="VWO1400" s="447"/>
      <c r="VWP1400" s="451"/>
      <c r="VWQ1400" s="451"/>
      <c r="VWR1400" s="451"/>
      <c r="VWS1400" s="451"/>
      <c r="VWT1400" s="451"/>
      <c r="VWU1400" s="451"/>
      <c r="VWV1400" s="451"/>
      <c r="VWW1400" s="451"/>
      <c r="VWX1400" s="451"/>
      <c r="VWY1400" s="451"/>
      <c r="VWZ1400" s="447"/>
      <c r="VXA1400" s="428"/>
      <c r="VXB1400" s="469"/>
      <c r="VXC1400" s="414"/>
      <c r="VXD1400" s="414"/>
      <c r="VXE1400" s="414"/>
      <c r="VXF1400" s="414"/>
      <c r="VXG1400" s="414"/>
      <c r="VXH1400" s="415"/>
      <c r="VXI1400" s="414"/>
      <c r="VXJ1400" s="416"/>
      <c r="VXK1400" s="366"/>
      <c r="VXL1400" s="366"/>
      <c r="VXM1400" s="366"/>
      <c r="VXN1400" s="366"/>
      <c r="VXO1400" s="366"/>
      <c r="VXP1400" s="366"/>
      <c r="VXQ1400" s="366"/>
      <c r="VXR1400" s="366"/>
      <c r="VXS1400" s="419"/>
      <c r="VXT1400" s="480"/>
      <c r="VXU1400" s="482"/>
      <c r="VXV1400" s="482"/>
      <c r="VXW1400" s="482"/>
      <c r="VXX1400" s="482"/>
      <c r="VXY1400" s="482"/>
      <c r="VXZ1400" s="482"/>
      <c r="VYA1400" s="482"/>
      <c r="VYB1400" s="482"/>
      <c r="VYC1400" s="482"/>
      <c r="VYD1400" s="482"/>
      <c r="VYE1400" s="482"/>
      <c r="VYF1400" s="482"/>
      <c r="VYG1400" s="482"/>
      <c r="VYH1400" s="482"/>
      <c r="VYI1400" s="482"/>
      <c r="VYJ1400" s="482"/>
      <c r="VYK1400" s="482"/>
      <c r="VYL1400" s="482"/>
      <c r="VYM1400" s="481"/>
      <c r="VYN1400" s="447"/>
      <c r="VYO1400" s="447"/>
      <c r="VYP1400" s="451"/>
      <c r="VYQ1400" s="451"/>
      <c r="VYR1400" s="451"/>
      <c r="VYS1400" s="451"/>
      <c r="VYT1400" s="451"/>
      <c r="VYU1400" s="451"/>
      <c r="VYV1400" s="451"/>
      <c r="VYW1400" s="451"/>
      <c r="VYX1400" s="451"/>
      <c r="VYY1400" s="451"/>
      <c r="VYZ1400" s="447"/>
      <c r="VZA1400" s="428"/>
      <c r="VZB1400" s="469"/>
      <c r="VZC1400" s="414"/>
      <c r="VZD1400" s="414"/>
      <c r="VZE1400" s="414"/>
      <c r="VZF1400" s="414"/>
      <c r="VZG1400" s="414"/>
      <c r="VZH1400" s="415"/>
      <c r="VZI1400" s="414"/>
      <c r="VZJ1400" s="416"/>
      <c r="VZK1400" s="366"/>
      <c r="VZL1400" s="366"/>
      <c r="VZM1400" s="366"/>
      <c r="VZN1400" s="366"/>
      <c r="VZO1400" s="366"/>
      <c r="VZP1400" s="366"/>
      <c r="VZQ1400" s="366"/>
      <c r="VZR1400" s="366"/>
      <c r="VZS1400" s="419"/>
      <c r="VZT1400" s="480"/>
      <c r="VZU1400" s="482"/>
      <c r="VZV1400" s="482"/>
      <c r="VZW1400" s="482"/>
      <c r="VZX1400" s="482"/>
      <c r="VZY1400" s="482"/>
      <c r="VZZ1400" s="482"/>
      <c r="WAA1400" s="482"/>
      <c r="WAB1400" s="482"/>
      <c r="WAC1400" s="482"/>
      <c r="WAD1400" s="482"/>
      <c r="WAE1400" s="482"/>
      <c r="WAF1400" s="482"/>
      <c r="WAG1400" s="482"/>
      <c r="WAH1400" s="482"/>
      <c r="WAI1400" s="482"/>
      <c r="WAJ1400" s="482"/>
      <c r="WAK1400" s="482"/>
      <c r="WAL1400" s="482"/>
      <c r="WAM1400" s="481"/>
      <c r="WAN1400" s="447"/>
      <c r="WAO1400" s="447"/>
      <c r="WAP1400" s="451"/>
      <c r="WAQ1400" s="451"/>
      <c r="WAR1400" s="451"/>
      <c r="WAS1400" s="451"/>
      <c r="WAT1400" s="451"/>
      <c r="WAU1400" s="451"/>
      <c r="WAV1400" s="451"/>
      <c r="WAW1400" s="451"/>
      <c r="WAX1400" s="451"/>
      <c r="WAY1400" s="451"/>
      <c r="WAZ1400" s="447"/>
      <c r="WBA1400" s="428"/>
      <c r="WBB1400" s="469"/>
      <c r="WBC1400" s="414"/>
      <c r="WBD1400" s="414"/>
      <c r="WBE1400" s="414"/>
      <c r="WBF1400" s="414"/>
      <c r="WBG1400" s="414"/>
      <c r="WBH1400" s="415"/>
      <c r="WBI1400" s="414"/>
      <c r="WBJ1400" s="416"/>
      <c r="WBK1400" s="366"/>
      <c r="WBL1400" s="366"/>
      <c r="WBM1400" s="366"/>
      <c r="WBN1400" s="366"/>
      <c r="WBO1400" s="366"/>
      <c r="WBP1400" s="366"/>
      <c r="WBQ1400" s="366"/>
      <c r="WBR1400" s="366"/>
      <c r="WBS1400" s="419"/>
      <c r="WBT1400" s="480"/>
      <c r="WBU1400" s="482"/>
      <c r="WBV1400" s="482"/>
      <c r="WBW1400" s="482"/>
      <c r="WBX1400" s="482"/>
      <c r="WBY1400" s="482"/>
      <c r="WBZ1400" s="482"/>
      <c r="WCA1400" s="482"/>
      <c r="WCB1400" s="482"/>
      <c r="WCC1400" s="482"/>
      <c r="WCD1400" s="482"/>
      <c r="WCE1400" s="482"/>
      <c r="WCF1400" s="482"/>
      <c r="WCG1400" s="482"/>
      <c r="WCH1400" s="482"/>
      <c r="WCI1400" s="482"/>
      <c r="WCJ1400" s="482"/>
      <c r="WCK1400" s="482"/>
      <c r="WCL1400" s="482"/>
      <c r="WCM1400" s="481"/>
      <c r="WCN1400" s="447"/>
      <c r="WCO1400" s="447"/>
      <c r="WCP1400" s="451"/>
      <c r="WCQ1400" s="451"/>
      <c r="WCR1400" s="451"/>
      <c r="WCS1400" s="451"/>
      <c r="WCT1400" s="451"/>
      <c r="WCU1400" s="451"/>
      <c r="WCV1400" s="451"/>
      <c r="WCW1400" s="451"/>
      <c r="WCX1400" s="451"/>
      <c r="WCY1400" s="451"/>
      <c r="WCZ1400" s="447"/>
      <c r="WDA1400" s="428"/>
      <c r="WDB1400" s="469"/>
      <c r="WDC1400" s="414"/>
      <c r="WDD1400" s="414"/>
      <c r="WDE1400" s="414"/>
      <c r="WDF1400" s="414"/>
      <c r="WDG1400" s="414"/>
      <c r="WDH1400" s="415"/>
      <c r="WDI1400" s="414"/>
      <c r="WDJ1400" s="416"/>
      <c r="WDK1400" s="366"/>
      <c r="WDL1400" s="366"/>
      <c r="WDM1400" s="366"/>
      <c r="WDN1400" s="366"/>
      <c r="WDO1400" s="366"/>
      <c r="WDP1400" s="366"/>
      <c r="WDQ1400" s="366"/>
      <c r="WDR1400" s="366"/>
      <c r="WDS1400" s="419"/>
      <c r="WDT1400" s="480"/>
      <c r="WDU1400" s="482"/>
      <c r="WDV1400" s="482"/>
      <c r="WDW1400" s="482"/>
      <c r="WDX1400" s="482"/>
      <c r="WDY1400" s="482"/>
      <c r="WDZ1400" s="482"/>
      <c r="WEA1400" s="482"/>
      <c r="WEB1400" s="482"/>
      <c r="WEC1400" s="482"/>
      <c r="WED1400" s="482"/>
      <c r="WEE1400" s="482"/>
      <c r="WEF1400" s="482"/>
      <c r="WEG1400" s="482"/>
      <c r="WEH1400" s="482"/>
      <c r="WEI1400" s="482"/>
      <c r="WEJ1400" s="482"/>
      <c r="WEK1400" s="482"/>
      <c r="WEL1400" s="482"/>
      <c r="WEM1400" s="481"/>
      <c r="WEN1400" s="447"/>
      <c r="WEO1400" s="447"/>
      <c r="WEP1400" s="451"/>
      <c r="WEQ1400" s="451"/>
      <c r="WER1400" s="451"/>
      <c r="WES1400" s="451"/>
      <c r="WET1400" s="451"/>
      <c r="WEU1400" s="451"/>
      <c r="WEV1400" s="451"/>
      <c r="WEW1400" s="451"/>
      <c r="WEX1400" s="451"/>
      <c r="WEY1400" s="451"/>
      <c r="WEZ1400" s="447"/>
      <c r="WFA1400" s="428"/>
      <c r="WFB1400" s="469"/>
      <c r="WFC1400" s="414"/>
      <c r="WFD1400" s="414"/>
      <c r="WFE1400" s="414"/>
      <c r="WFF1400" s="414"/>
      <c r="WFG1400" s="414"/>
      <c r="WFH1400" s="415"/>
      <c r="WFI1400" s="414"/>
      <c r="WFJ1400" s="416"/>
      <c r="WFK1400" s="366"/>
      <c r="WFL1400" s="366"/>
      <c r="WFM1400" s="366"/>
      <c r="WFN1400" s="366"/>
      <c r="WFO1400" s="366"/>
      <c r="WFP1400" s="366"/>
      <c r="WFQ1400" s="366"/>
      <c r="WFR1400" s="366"/>
      <c r="WFS1400" s="419"/>
      <c r="WFT1400" s="480"/>
      <c r="WFU1400" s="482"/>
      <c r="WFV1400" s="482"/>
      <c r="WFW1400" s="482"/>
      <c r="WFX1400" s="482"/>
      <c r="WFY1400" s="482"/>
      <c r="WFZ1400" s="482"/>
      <c r="WGA1400" s="482"/>
      <c r="WGB1400" s="482"/>
      <c r="WGC1400" s="482"/>
      <c r="WGD1400" s="482"/>
      <c r="WGE1400" s="482"/>
      <c r="WGF1400" s="482"/>
      <c r="WGG1400" s="482"/>
      <c r="WGH1400" s="482"/>
      <c r="WGI1400" s="482"/>
      <c r="WGJ1400" s="482"/>
      <c r="WGK1400" s="482"/>
      <c r="WGL1400" s="482"/>
      <c r="WGM1400" s="481"/>
      <c r="WGN1400" s="447"/>
      <c r="WGO1400" s="447"/>
      <c r="WGP1400" s="451"/>
      <c r="WGQ1400" s="451"/>
      <c r="WGR1400" s="451"/>
      <c r="WGS1400" s="451"/>
      <c r="WGT1400" s="451"/>
      <c r="WGU1400" s="451"/>
      <c r="WGV1400" s="451"/>
      <c r="WGW1400" s="451"/>
      <c r="WGX1400" s="451"/>
      <c r="WGY1400" s="451"/>
      <c r="WGZ1400" s="447"/>
      <c r="WHA1400" s="428"/>
      <c r="WHB1400" s="469"/>
      <c r="WHC1400" s="414"/>
      <c r="WHD1400" s="414"/>
      <c r="WHE1400" s="414"/>
      <c r="WHF1400" s="414"/>
      <c r="WHG1400" s="414"/>
      <c r="WHH1400" s="415"/>
      <c r="WHI1400" s="414"/>
      <c r="WHJ1400" s="416"/>
      <c r="WHK1400" s="366"/>
      <c r="WHL1400" s="366"/>
      <c r="WHM1400" s="366"/>
      <c r="WHN1400" s="366"/>
      <c r="WHO1400" s="366"/>
      <c r="WHP1400" s="366"/>
      <c r="WHQ1400" s="366"/>
      <c r="WHR1400" s="366"/>
      <c r="WHS1400" s="419"/>
      <c r="WHT1400" s="480"/>
      <c r="WHU1400" s="482"/>
      <c r="WHV1400" s="482"/>
      <c r="WHW1400" s="482"/>
      <c r="WHX1400" s="482"/>
      <c r="WHY1400" s="482"/>
      <c r="WHZ1400" s="482"/>
      <c r="WIA1400" s="482"/>
      <c r="WIB1400" s="482"/>
      <c r="WIC1400" s="482"/>
      <c r="WID1400" s="482"/>
      <c r="WIE1400" s="482"/>
      <c r="WIF1400" s="482"/>
      <c r="WIG1400" s="482"/>
      <c r="WIH1400" s="482"/>
      <c r="WII1400" s="482"/>
      <c r="WIJ1400" s="482"/>
      <c r="WIK1400" s="482"/>
      <c r="WIL1400" s="482"/>
      <c r="WIM1400" s="481"/>
      <c r="WIN1400" s="447"/>
      <c r="WIO1400" s="447"/>
      <c r="WIP1400" s="451"/>
      <c r="WIQ1400" s="451"/>
      <c r="WIR1400" s="451"/>
      <c r="WIS1400" s="451"/>
      <c r="WIT1400" s="451"/>
      <c r="WIU1400" s="451"/>
      <c r="WIV1400" s="451"/>
      <c r="WIW1400" s="451"/>
      <c r="WIX1400" s="451"/>
      <c r="WIY1400" s="451"/>
      <c r="WIZ1400" s="447"/>
      <c r="WJA1400" s="428"/>
      <c r="WJB1400" s="469"/>
      <c r="WJC1400" s="414"/>
      <c r="WJD1400" s="414"/>
      <c r="WJE1400" s="414"/>
      <c r="WJF1400" s="414"/>
      <c r="WJG1400" s="414"/>
      <c r="WJH1400" s="415"/>
      <c r="WJI1400" s="414"/>
      <c r="WJJ1400" s="416"/>
      <c r="WJK1400" s="366"/>
      <c r="WJL1400" s="366"/>
      <c r="WJM1400" s="366"/>
      <c r="WJN1400" s="366"/>
      <c r="WJO1400" s="366"/>
      <c r="WJP1400" s="366"/>
      <c r="WJQ1400" s="366"/>
      <c r="WJR1400" s="366"/>
      <c r="WJS1400" s="419"/>
      <c r="WJT1400" s="480"/>
      <c r="WJU1400" s="482"/>
      <c r="WJV1400" s="482"/>
      <c r="WJW1400" s="482"/>
      <c r="WJX1400" s="482"/>
      <c r="WJY1400" s="482"/>
      <c r="WJZ1400" s="482"/>
      <c r="WKA1400" s="482"/>
      <c r="WKB1400" s="482"/>
      <c r="WKC1400" s="482"/>
      <c r="WKD1400" s="482"/>
      <c r="WKE1400" s="482"/>
      <c r="WKF1400" s="482"/>
      <c r="WKG1400" s="482"/>
      <c r="WKH1400" s="482"/>
      <c r="WKI1400" s="482"/>
      <c r="WKJ1400" s="482"/>
      <c r="WKK1400" s="482"/>
      <c r="WKL1400" s="482"/>
      <c r="WKM1400" s="481"/>
      <c r="WKN1400" s="447"/>
      <c r="WKO1400" s="447"/>
      <c r="WKP1400" s="451"/>
      <c r="WKQ1400" s="451"/>
      <c r="WKR1400" s="451"/>
      <c r="WKS1400" s="451"/>
      <c r="WKT1400" s="451"/>
      <c r="WKU1400" s="451"/>
      <c r="WKV1400" s="451"/>
      <c r="WKW1400" s="451"/>
      <c r="WKX1400" s="451"/>
      <c r="WKY1400" s="451"/>
      <c r="WKZ1400" s="447"/>
      <c r="WLA1400" s="428"/>
      <c r="WLB1400" s="469"/>
      <c r="WLC1400" s="414"/>
      <c r="WLD1400" s="414"/>
      <c r="WLE1400" s="414"/>
      <c r="WLF1400" s="414"/>
      <c r="WLG1400" s="414"/>
      <c r="WLH1400" s="415"/>
      <c r="WLI1400" s="414"/>
      <c r="WLJ1400" s="416"/>
      <c r="WLK1400" s="366"/>
      <c r="WLL1400" s="366"/>
      <c r="WLM1400" s="366"/>
      <c r="WLN1400" s="366"/>
      <c r="WLO1400" s="366"/>
      <c r="WLP1400" s="366"/>
      <c r="WLQ1400" s="366"/>
      <c r="WLR1400" s="366"/>
      <c r="WLS1400" s="419"/>
      <c r="WLT1400" s="480"/>
      <c r="WLU1400" s="482"/>
      <c r="WLV1400" s="482"/>
      <c r="WLW1400" s="482"/>
      <c r="WLX1400" s="482"/>
      <c r="WLY1400" s="482"/>
      <c r="WLZ1400" s="482"/>
      <c r="WMA1400" s="482"/>
      <c r="WMB1400" s="482"/>
      <c r="WMC1400" s="482"/>
      <c r="WMD1400" s="482"/>
      <c r="WME1400" s="482"/>
      <c r="WMF1400" s="482"/>
      <c r="WMG1400" s="482"/>
      <c r="WMH1400" s="482"/>
      <c r="WMI1400" s="482"/>
      <c r="WMJ1400" s="482"/>
      <c r="WMK1400" s="482"/>
      <c r="WML1400" s="482"/>
      <c r="WMM1400" s="481"/>
      <c r="WMN1400" s="447"/>
      <c r="WMO1400" s="447"/>
      <c r="WMP1400" s="451"/>
      <c r="WMQ1400" s="451"/>
      <c r="WMR1400" s="451"/>
      <c r="WMS1400" s="451"/>
      <c r="WMT1400" s="451"/>
      <c r="WMU1400" s="451"/>
      <c r="WMV1400" s="451"/>
      <c r="WMW1400" s="451"/>
      <c r="WMX1400" s="451"/>
      <c r="WMY1400" s="451"/>
      <c r="WMZ1400" s="447"/>
      <c r="WNA1400" s="428"/>
      <c r="WNB1400" s="469"/>
      <c r="WNC1400" s="414"/>
      <c r="WND1400" s="414"/>
      <c r="WNE1400" s="414"/>
      <c r="WNF1400" s="414"/>
      <c r="WNG1400" s="414"/>
      <c r="WNH1400" s="415"/>
      <c r="WNI1400" s="414"/>
      <c r="WNJ1400" s="416"/>
      <c r="WNK1400" s="366"/>
      <c r="WNL1400" s="366"/>
      <c r="WNM1400" s="366"/>
      <c r="WNN1400" s="366"/>
      <c r="WNO1400" s="366"/>
      <c r="WNP1400" s="366"/>
      <c r="WNQ1400" s="366"/>
      <c r="WNR1400" s="366"/>
      <c r="WNS1400" s="419"/>
      <c r="WNT1400" s="480"/>
      <c r="WNU1400" s="482"/>
      <c r="WNV1400" s="482"/>
      <c r="WNW1400" s="482"/>
      <c r="WNX1400" s="482"/>
      <c r="WNY1400" s="482"/>
      <c r="WNZ1400" s="482"/>
      <c r="WOA1400" s="482"/>
      <c r="WOB1400" s="482"/>
      <c r="WOC1400" s="482"/>
      <c r="WOD1400" s="482"/>
      <c r="WOE1400" s="482"/>
      <c r="WOF1400" s="482"/>
      <c r="WOG1400" s="482"/>
      <c r="WOH1400" s="482"/>
      <c r="WOI1400" s="482"/>
      <c r="WOJ1400" s="482"/>
      <c r="WOK1400" s="482"/>
      <c r="WOL1400" s="482"/>
      <c r="WOM1400" s="481"/>
      <c r="WON1400" s="447"/>
      <c r="WOO1400" s="447"/>
      <c r="WOP1400" s="451"/>
      <c r="WOQ1400" s="451"/>
      <c r="WOR1400" s="451"/>
      <c r="WOS1400" s="451"/>
      <c r="WOT1400" s="451"/>
      <c r="WOU1400" s="451"/>
      <c r="WOV1400" s="451"/>
      <c r="WOW1400" s="451"/>
      <c r="WOX1400" s="451"/>
      <c r="WOY1400" s="451"/>
      <c r="WOZ1400" s="447"/>
      <c r="WPA1400" s="428"/>
      <c r="WPB1400" s="469"/>
      <c r="WPC1400" s="414"/>
      <c r="WPD1400" s="414"/>
      <c r="WPE1400" s="414"/>
      <c r="WPF1400" s="414"/>
      <c r="WPG1400" s="414"/>
      <c r="WPH1400" s="415"/>
      <c r="WPI1400" s="414"/>
      <c r="WPJ1400" s="416"/>
      <c r="WPK1400" s="366"/>
      <c r="WPL1400" s="366"/>
      <c r="WPM1400" s="366"/>
      <c r="WPN1400" s="366"/>
      <c r="WPO1400" s="366"/>
      <c r="WPP1400" s="366"/>
      <c r="WPQ1400" s="366"/>
      <c r="WPR1400" s="366"/>
      <c r="WPS1400" s="419"/>
      <c r="WPT1400" s="480"/>
      <c r="WPU1400" s="482"/>
      <c r="WPV1400" s="482"/>
      <c r="WPW1400" s="482"/>
      <c r="WPX1400" s="482"/>
      <c r="WPY1400" s="482"/>
      <c r="WPZ1400" s="482"/>
      <c r="WQA1400" s="482"/>
      <c r="WQB1400" s="482"/>
      <c r="WQC1400" s="482"/>
      <c r="WQD1400" s="482"/>
      <c r="WQE1400" s="482"/>
      <c r="WQF1400" s="482"/>
      <c r="WQG1400" s="482"/>
      <c r="WQH1400" s="482"/>
      <c r="WQI1400" s="482"/>
      <c r="WQJ1400" s="482"/>
      <c r="WQK1400" s="482"/>
      <c r="WQL1400" s="482"/>
      <c r="WQM1400" s="481"/>
      <c r="WQN1400" s="447"/>
      <c r="WQO1400" s="447"/>
      <c r="WQP1400" s="451"/>
      <c r="WQQ1400" s="451"/>
      <c r="WQR1400" s="451"/>
      <c r="WQS1400" s="451"/>
      <c r="WQT1400" s="451"/>
      <c r="WQU1400" s="451"/>
      <c r="WQV1400" s="451"/>
      <c r="WQW1400" s="451"/>
      <c r="WQX1400" s="451"/>
      <c r="WQY1400" s="451"/>
      <c r="WQZ1400" s="447"/>
      <c r="WRA1400" s="428"/>
      <c r="WRB1400" s="469"/>
      <c r="WRC1400" s="414"/>
      <c r="WRD1400" s="414"/>
      <c r="WRE1400" s="414"/>
      <c r="WRF1400" s="414"/>
      <c r="WRG1400" s="414"/>
      <c r="WRH1400" s="415"/>
      <c r="WRI1400" s="414"/>
      <c r="WRJ1400" s="416"/>
      <c r="WRK1400" s="366"/>
      <c r="WRL1400" s="366"/>
      <c r="WRM1400" s="366"/>
      <c r="WRN1400" s="366"/>
      <c r="WRO1400" s="366"/>
      <c r="WRP1400" s="366"/>
      <c r="WRQ1400" s="366"/>
      <c r="WRR1400" s="366"/>
      <c r="WRS1400" s="419"/>
      <c r="WRT1400" s="480"/>
      <c r="WRU1400" s="482"/>
      <c r="WRV1400" s="482"/>
      <c r="WRW1400" s="482"/>
      <c r="WRX1400" s="482"/>
      <c r="WRY1400" s="482"/>
      <c r="WRZ1400" s="482"/>
      <c r="WSA1400" s="482"/>
      <c r="WSB1400" s="482"/>
      <c r="WSC1400" s="482"/>
      <c r="WSD1400" s="482"/>
      <c r="WSE1400" s="482"/>
      <c r="WSF1400" s="482"/>
      <c r="WSG1400" s="482"/>
      <c r="WSH1400" s="482"/>
      <c r="WSI1400" s="482"/>
      <c r="WSJ1400" s="482"/>
      <c r="WSK1400" s="482"/>
      <c r="WSL1400" s="482"/>
      <c r="WSM1400" s="481"/>
      <c r="WSN1400" s="447"/>
      <c r="WSO1400" s="447"/>
      <c r="WSP1400" s="451"/>
      <c r="WSQ1400" s="451"/>
      <c r="WSR1400" s="451"/>
      <c r="WSS1400" s="451"/>
      <c r="WST1400" s="451"/>
      <c r="WSU1400" s="451"/>
      <c r="WSV1400" s="451"/>
      <c r="WSW1400" s="451"/>
      <c r="WSX1400" s="451"/>
      <c r="WSY1400" s="451"/>
      <c r="WSZ1400" s="447"/>
      <c r="WTA1400" s="428"/>
      <c r="WTB1400" s="469"/>
      <c r="WTC1400" s="414"/>
      <c r="WTD1400" s="414"/>
      <c r="WTE1400" s="414"/>
      <c r="WTF1400" s="414"/>
      <c r="WTG1400" s="414"/>
      <c r="WTH1400" s="415"/>
      <c r="WTI1400" s="414"/>
      <c r="WTJ1400" s="416"/>
      <c r="WTK1400" s="366"/>
      <c r="WTL1400" s="366"/>
      <c r="WTM1400" s="366"/>
      <c r="WTN1400" s="366"/>
      <c r="WTO1400" s="366"/>
      <c r="WTP1400" s="366"/>
      <c r="WTQ1400" s="366"/>
      <c r="WTR1400" s="366"/>
      <c r="WTS1400" s="419"/>
      <c r="WTT1400" s="480"/>
      <c r="WTU1400" s="482"/>
      <c r="WTV1400" s="482"/>
      <c r="WTW1400" s="482"/>
      <c r="WTX1400" s="482"/>
      <c r="WTY1400" s="482"/>
      <c r="WTZ1400" s="482"/>
      <c r="WUA1400" s="482"/>
      <c r="WUB1400" s="482"/>
      <c r="WUC1400" s="482"/>
      <c r="WUD1400" s="482"/>
      <c r="WUE1400" s="482"/>
      <c r="WUF1400" s="482"/>
      <c r="WUG1400" s="482"/>
      <c r="WUH1400" s="482"/>
      <c r="WUI1400" s="482"/>
      <c r="WUJ1400" s="482"/>
      <c r="WUK1400" s="482"/>
      <c r="WUL1400" s="482"/>
      <c r="WUM1400" s="481"/>
      <c r="WUN1400" s="447"/>
      <c r="WUO1400" s="447"/>
      <c r="WUP1400" s="451"/>
      <c r="WUQ1400" s="451"/>
      <c r="WUR1400" s="451"/>
      <c r="WUS1400" s="451"/>
      <c r="WUT1400" s="451"/>
      <c r="WUU1400" s="451"/>
      <c r="WUV1400" s="451"/>
      <c r="WUW1400" s="451"/>
      <c r="WUX1400" s="451"/>
      <c r="WUY1400" s="451"/>
      <c r="WUZ1400" s="447"/>
      <c r="WVA1400" s="428"/>
      <c r="WVB1400" s="469"/>
      <c r="WVC1400" s="414"/>
      <c r="WVD1400" s="414"/>
      <c r="WVE1400" s="414"/>
      <c r="WVF1400" s="414"/>
      <c r="WVG1400" s="414"/>
      <c r="WVH1400" s="415"/>
      <c r="WVI1400" s="414"/>
      <c r="WVJ1400" s="416"/>
      <c r="WVK1400" s="366"/>
      <c r="WVL1400" s="366"/>
      <c r="WVM1400" s="366"/>
      <c r="WVN1400" s="366"/>
      <c r="WVO1400" s="366"/>
      <c r="WVP1400" s="366"/>
      <c r="WVQ1400" s="366"/>
      <c r="WVR1400" s="366"/>
      <c r="WVS1400" s="419"/>
      <c r="WVT1400" s="480"/>
      <c r="WVU1400" s="482"/>
      <c r="WVV1400" s="482"/>
      <c r="WVW1400" s="482"/>
      <c r="WVX1400" s="482"/>
      <c r="WVY1400" s="482"/>
      <c r="WVZ1400" s="482"/>
      <c r="WWA1400" s="482"/>
      <c r="WWB1400" s="482"/>
      <c r="WWC1400" s="482"/>
      <c r="WWD1400" s="482"/>
      <c r="WWE1400" s="482"/>
      <c r="WWF1400" s="482"/>
      <c r="WWG1400" s="482"/>
      <c r="WWH1400" s="482"/>
      <c r="WWI1400" s="482"/>
      <c r="WWJ1400" s="482"/>
      <c r="WWK1400" s="482"/>
      <c r="WWL1400" s="482"/>
      <c r="WWM1400" s="481"/>
      <c r="WWN1400" s="447"/>
      <c r="WWO1400" s="447"/>
      <c r="WWP1400" s="451"/>
      <c r="WWQ1400" s="451"/>
      <c r="WWR1400" s="451"/>
      <c r="WWS1400" s="451"/>
      <c r="WWT1400" s="451"/>
      <c r="WWU1400" s="451"/>
      <c r="WWV1400" s="451"/>
      <c r="WWW1400" s="451"/>
      <c r="WWX1400" s="451"/>
      <c r="WWY1400" s="451"/>
      <c r="WWZ1400" s="447"/>
      <c r="WXA1400" s="428"/>
      <c r="WXB1400" s="469"/>
      <c r="WXC1400" s="414"/>
      <c r="WXD1400" s="414"/>
      <c r="WXE1400" s="414"/>
      <c r="WXF1400" s="414"/>
      <c r="WXG1400" s="414"/>
      <c r="WXH1400" s="415"/>
      <c r="WXI1400" s="414"/>
      <c r="WXJ1400" s="416"/>
      <c r="WXK1400" s="366"/>
      <c r="WXL1400" s="366"/>
      <c r="WXM1400" s="366"/>
      <c r="WXN1400" s="366"/>
      <c r="WXO1400" s="366"/>
      <c r="WXP1400" s="366"/>
      <c r="WXQ1400" s="366"/>
      <c r="WXR1400" s="366"/>
      <c r="WXS1400" s="419"/>
      <c r="WXT1400" s="480"/>
      <c r="WXU1400" s="482"/>
      <c r="WXV1400" s="482"/>
      <c r="WXW1400" s="482"/>
      <c r="WXX1400" s="482"/>
      <c r="WXY1400" s="482"/>
      <c r="WXZ1400" s="482"/>
      <c r="WYA1400" s="482"/>
      <c r="WYB1400" s="482"/>
      <c r="WYC1400" s="482"/>
      <c r="WYD1400" s="482"/>
      <c r="WYE1400" s="482"/>
      <c r="WYF1400" s="482"/>
      <c r="WYG1400" s="482"/>
      <c r="WYH1400" s="482"/>
      <c r="WYI1400" s="482"/>
      <c r="WYJ1400" s="482"/>
      <c r="WYK1400" s="482"/>
      <c r="WYL1400" s="482"/>
      <c r="WYM1400" s="481"/>
      <c r="WYN1400" s="447"/>
      <c r="WYO1400" s="447"/>
      <c r="WYP1400" s="451"/>
      <c r="WYQ1400" s="451"/>
      <c r="WYR1400" s="451"/>
      <c r="WYS1400" s="451"/>
      <c r="WYT1400" s="451"/>
      <c r="WYU1400" s="451"/>
      <c r="WYV1400" s="451"/>
      <c r="WYW1400" s="451"/>
      <c r="WYX1400" s="451"/>
      <c r="WYY1400" s="451"/>
      <c r="WYZ1400" s="447"/>
      <c r="WZA1400" s="428"/>
      <c r="WZB1400" s="469"/>
      <c r="WZC1400" s="414"/>
      <c r="WZD1400" s="414"/>
      <c r="WZE1400" s="414"/>
      <c r="WZF1400" s="414"/>
      <c r="WZG1400" s="414"/>
      <c r="WZH1400" s="415"/>
      <c r="WZI1400" s="414"/>
      <c r="WZJ1400" s="416"/>
      <c r="WZK1400" s="366"/>
      <c r="WZL1400" s="366"/>
      <c r="WZM1400" s="366"/>
      <c r="WZN1400" s="366"/>
      <c r="WZO1400" s="366"/>
      <c r="WZP1400" s="366"/>
      <c r="WZQ1400" s="366"/>
      <c r="WZR1400" s="366"/>
      <c r="WZS1400" s="419"/>
      <c r="WZT1400" s="480"/>
      <c r="WZU1400" s="482"/>
      <c r="WZV1400" s="482"/>
      <c r="WZW1400" s="482"/>
      <c r="WZX1400" s="482"/>
      <c r="WZY1400" s="482"/>
      <c r="WZZ1400" s="482"/>
      <c r="XAA1400" s="482"/>
      <c r="XAB1400" s="482"/>
      <c r="XAC1400" s="482"/>
      <c r="XAD1400" s="482"/>
      <c r="XAE1400" s="482"/>
      <c r="XAF1400" s="482"/>
      <c r="XAG1400" s="482"/>
      <c r="XAH1400" s="482"/>
      <c r="XAI1400" s="482"/>
      <c r="XAJ1400" s="482"/>
      <c r="XAK1400" s="482"/>
      <c r="XAL1400" s="482"/>
      <c r="XAM1400" s="481"/>
      <c r="XAN1400" s="447"/>
      <c r="XAO1400" s="447"/>
      <c r="XAP1400" s="451"/>
      <c r="XAQ1400" s="451"/>
      <c r="XAR1400" s="451"/>
      <c r="XAS1400" s="451"/>
      <c r="XAT1400" s="451"/>
      <c r="XAU1400" s="451"/>
      <c r="XAV1400" s="451"/>
      <c r="XAW1400" s="451"/>
      <c r="XAX1400" s="451"/>
      <c r="XAY1400" s="451"/>
      <c r="XAZ1400" s="447"/>
      <c r="XBA1400" s="428"/>
      <c r="XBB1400" s="469"/>
      <c r="XBC1400" s="414"/>
      <c r="XBD1400" s="414"/>
      <c r="XBE1400" s="414"/>
      <c r="XBF1400" s="414"/>
      <c r="XBG1400" s="414"/>
      <c r="XBH1400" s="415"/>
      <c r="XBI1400" s="414"/>
      <c r="XBJ1400" s="416"/>
      <c r="XBK1400" s="366"/>
      <c r="XBL1400" s="366"/>
      <c r="XBM1400" s="366"/>
      <c r="XBN1400" s="366"/>
      <c r="XBO1400" s="366"/>
      <c r="XBP1400" s="366"/>
      <c r="XBQ1400" s="366"/>
      <c r="XBR1400" s="366"/>
      <c r="XBS1400" s="419"/>
      <c r="XBT1400" s="480"/>
      <c r="XBU1400" s="482"/>
      <c r="XBV1400" s="482"/>
      <c r="XBW1400" s="482"/>
      <c r="XBX1400" s="482"/>
      <c r="XBY1400" s="482"/>
      <c r="XBZ1400" s="482"/>
      <c r="XCA1400" s="482"/>
      <c r="XCB1400" s="482"/>
      <c r="XCC1400" s="482"/>
      <c r="XCD1400" s="482"/>
      <c r="XCE1400" s="482"/>
      <c r="XCF1400" s="482"/>
      <c r="XCG1400" s="482"/>
      <c r="XCH1400" s="482"/>
      <c r="XCI1400" s="482"/>
      <c r="XCJ1400" s="482"/>
      <c r="XCK1400" s="482"/>
      <c r="XCL1400" s="482"/>
      <c r="XCM1400" s="481"/>
      <c r="XCN1400" s="447"/>
      <c r="XCO1400" s="447"/>
      <c r="XCP1400" s="451"/>
      <c r="XCQ1400" s="451"/>
      <c r="XCR1400" s="451"/>
      <c r="XCS1400" s="451"/>
      <c r="XCT1400" s="451"/>
      <c r="XCU1400" s="451"/>
      <c r="XCV1400" s="451"/>
      <c r="XCW1400" s="451"/>
      <c r="XCX1400" s="451"/>
      <c r="XCY1400" s="451"/>
      <c r="XCZ1400" s="447"/>
      <c r="XDA1400" s="428"/>
      <c r="XDB1400" s="469"/>
      <c r="XDC1400" s="414"/>
      <c r="XDD1400" s="414"/>
      <c r="XDE1400" s="414"/>
      <c r="XDF1400" s="414"/>
      <c r="XDG1400" s="414"/>
      <c r="XDH1400" s="415"/>
      <c r="XDI1400" s="414"/>
      <c r="XDJ1400" s="416"/>
      <c r="XDK1400" s="366"/>
      <c r="XDL1400" s="366"/>
      <c r="XDM1400" s="366"/>
      <c r="XDN1400" s="366"/>
      <c r="XDO1400" s="366"/>
      <c r="XDP1400" s="366"/>
      <c r="XDQ1400" s="366"/>
      <c r="XDR1400" s="366"/>
      <c r="XDS1400" s="419"/>
      <c r="XDT1400" s="480"/>
      <c r="XDU1400" s="482"/>
      <c r="XDV1400" s="482"/>
      <c r="XDW1400" s="482"/>
      <c r="XDX1400" s="482"/>
      <c r="XDY1400" s="482"/>
      <c r="XDZ1400" s="482"/>
      <c r="XEA1400" s="482"/>
      <c r="XEB1400" s="482"/>
      <c r="XEC1400" s="482"/>
      <c r="XED1400" s="482"/>
      <c r="XEE1400" s="482"/>
      <c r="XEF1400" s="482"/>
      <c r="XEG1400" s="482"/>
      <c r="XEH1400" s="482"/>
      <c r="XEI1400" s="482"/>
      <c r="XEJ1400" s="482"/>
      <c r="XEK1400" s="482"/>
      <c r="XEL1400" s="482"/>
      <c r="XEM1400" s="481"/>
      <c r="XEN1400" s="447"/>
      <c r="XEO1400" s="447"/>
      <c r="XEP1400" s="451"/>
      <c r="XEQ1400" s="451"/>
      <c r="XER1400" s="451"/>
      <c r="XES1400" s="451"/>
      <c r="XET1400" s="451"/>
      <c r="XEU1400" s="451"/>
      <c r="XEV1400" s="451"/>
      <c r="XEW1400" s="451"/>
      <c r="XEX1400" s="451"/>
      <c r="XEY1400" s="451"/>
      <c r="XEZ1400" s="447"/>
      <c r="XFA1400" s="428"/>
      <c r="XFB1400" s="469"/>
      <c r="XFC1400" s="414"/>
      <c r="XFD1400" s="414"/>
    </row>
    <row r="1401" spans="1:16384" s="483" customFormat="1" ht="12.75" customHeight="1">
      <c r="A1401" s="469"/>
      <c r="B1401" s="415"/>
      <c r="C1401" s="415"/>
      <c r="D1401" s="415"/>
      <c r="E1401" s="415"/>
      <c r="F1401" s="415"/>
      <c r="G1401" s="415"/>
      <c r="H1401" s="415"/>
      <c r="I1401" s="505"/>
      <c r="J1401" s="366"/>
      <c r="K1401" s="366"/>
      <c r="L1401" s="366"/>
      <c r="M1401" s="366"/>
      <c r="N1401" s="366"/>
      <c r="O1401" s="366"/>
      <c r="P1401" s="366"/>
      <c r="Q1401" s="366"/>
      <c r="R1401" s="419"/>
      <c r="S1401" s="480"/>
      <c r="T1401" s="482"/>
      <c r="U1401" s="482"/>
      <c r="V1401" s="482"/>
      <c r="W1401" s="482"/>
      <c r="X1401" s="482"/>
      <c r="Y1401" s="482"/>
      <c r="Z1401" s="482"/>
      <c r="AA1401" s="482"/>
      <c r="AB1401" s="482"/>
      <c r="AC1401" s="482"/>
      <c r="AD1401" s="482"/>
      <c r="AE1401" s="482"/>
      <c r="AF1401" s="482"/>
      <c r="AG1401" s="482"/>
      <c r="AH1401" s="482"/>
      <c r="AI1401" s="482"/>
      <c r="AJ1401" s="482"/>
      <c r="AK1401" s="482"/>
      <c r="AL1401" s="481"/>
      <c r="AM1401" s="447"/>
      <c r="AN1401" s="447"/>
      <c r="AO1401" s="451"/>
      <c r="AP1401" s="451"/>
      <c r="AQ1401" s="451"/>
      <c r="AR1401" s="451"/>
      <c r="AS1401" s="451"/>
      <c r="AT1401" s="451"/>
      <c r="AU1401" s="451"/>
      <c r="AV1401" s="451"/>
      <c r="AW1401" s="451"/>
      <c r="AX1401" s="451"/>
      <c r="AY1401" s="447"/>
      <c r="AZ1401" s="428"/>
      <c r="BA1401" s="427"/>
      <c r="BB1401" s="469"/>
      <c r="BC1401" s="414"/>
      <c r="BD1401" s="414"/>
      <c r="BE1401" s="414"/>
      <c r="BF1401" s="414"/>
      <c r="BG1401" s="414"/>
      <c r="BH1401" s="415"/>
      <c r="BI1401" s="414"/>
      <c r="BJ1401" s="416"/>
      <c r="BK1401" s="366"/>
      <c r="BL1401" s="366"/>
      <c r="BM1401" s="366"/>
      <c r="BN1401" s="366"/>
      <c r="BO1401" s="366"/>
      <c r="BP1401" s="366"/>
      <c r="BQ1401" s="366"/>
      <c r="BR1401" s="366"/>
      <c r="BS1401" s="419"/>
      <c r="BT1401" s="480"/>
      <c r="BU1401" s="482"/>
      <c r="BV1401" s="482"/>
      <c r="BW1401" s="482"/>
      <c r="BX1401" s="482"/>
      <c r="BY1401" s="482"/>
      <c r="BZ1401" s="482"/>
      <c r="CA1401" s="482"/>
      <c r="CB1401" s="482"/>
      <c r="CC1401" s="482"/>
      <c r="CD1401" s="482"/>
      <c r="CE1401" s="482"/>
      <c r="CF1401" s="482"/>
      <c r="CG1401" s="482"/>
      <c r="CH1401" s="482"/>
      <c r="CI1401" s="482"/>
      <c r="CJ1401" s="482"/>
      <c r="CK1401" s="482"/>
      <c r="CL1401" s="482"/>
      <c r="CM1401" s="481"/>
      <c r="CN1401" s="447"/>
      <c r="CO1401" s="447"/>
      <c r="CP1401" s="451"/>
      <c r="CQ1401" s="451"/>
      <c r="CR1401" s="451"/>
      <c r="CS1401" s="451"/>
      <c r="CT1401" s="451"/>
      <c r="CU1401" s="451"/>
      <c r="CV1401" s="451"/>
      <c r="CW1401" s="451"/>
      <c r="CX1401" s="451"/>
      <c r="CY1401" s="451"/>
      <c r="CZ1401" s="447"/>
      <c r="DA1401" s="428"/>
      <c r="DB1401" s="469"/>
      <c r="DC1401" s="414"/>
      <c r="DD1401" s="414"/>
      <c r="DE1401" s="414"/>
      <c r="DF1401" s="414"/>
      <c r="DG1401" s="414"/>
      <c r="DH1401" s="415"/>
      <c r="DI1401" s="414"/>
      <c r="DJ1401" s="416"/>
      <c r="DK1401" s="366"/>
      <c r="DL1401" s="366"/>
      <c r="DM1401" s="366"/>
      <c r="DN1401" s="366"/>
      <c r="DO1401" s="366"/>
      <c r="DP1401" s="366"/>
      <c r="DQ1401" s="366"/>
      <c r="DR1401" s="366"/>
      <c r="DS1401" s="419"/>
      <c r="DT1401" s="480"/>
      <c r="DU1401" s="482"/>
      <c r="DV1401" s="482"/>
      <c r="DW1401" s="482"/>
      <c r="DX1401" s="482"/>
      <c r="DY1401" s="482"/>
      <c r="DZ1401" s="482"/>
      <c r="EA1401" s="482"/>
      <c r="EB1401" s="482"/>
      <c r="EC1401" s="482"/>
      <c r="ED1401" s="482"/>
      <c r="EE1401" s="482"/>
      <c r="EF1401" s="482"/>
      <c r="EG1401" s="482"/>
      <c r="EH1401" s="482"/>
      <c r="EI1401" s="482"/>
      <c r="EJ1401" s="482"/>
      <c r="EK1401" s="482"/>
      <c r="EL1401" s="482"/>
      <c r="EM1401" s="481"/>
      <c r="EN1401" s="447"/>
      <c r="EO1401" s="447"/>
      <c r="EP1401" s="451"/>
      <c r="EQ1401" s="451"/>
      <c r="ER1401" s="451"/>
      <c r="ES1401" s="451"/>
      <c r="ET1401" s="451"/>
      <c r="EU1401" s="451"/>
      <c r="EV1401" s="451"/>
      <c r="EW1401" s="451"/>
      <c r="EX1401" s="451"/>
      <c r="EY1401" s="451"/>
      <c r="EZ1401" s="447"/>
      <c r="FA1401" s="428"/>
      <c r="FB1401" s="469"/>
      <c r="FC1401" s="414"/>
      <c r="FD1401" s="414"/>
      <c r="FE1401" s="414"/>
      <c r="FF1401" s="414"/>
      <c r="FG1401" s="414"/>
      <c r="FH1401" s="415"/>
      <c r="FI1401" s="414"/>
      <c r="FJ1401" s="416"/>
      <c r="FK1401" s="366"/>
      <c r="FL1401" s="366"/>
      <c r="FM1401" s="366"/>
      <c r="FN1401" s="366"/>
      <c r="FO1401" s="366"/>
      <c r="FP1401" s="366"/>
      <c r="FQ1401" s="366"/>
      <c r="FR1401" s="366"/>
      <c r="FS1401" s="419"/>
      <c r="FT1401" s="480"/>
      <c r="FU1401" s="482"/>
      <c r="FV1401" s="482"/>
      <c r="FW1401" s="482"/>
      <c r="FX1401" s="482"/>
      <c r="FY1401" s="482"/>
      <c r="FZ1401" s="482"/>
      <c r="GA1401" s="482"/>
      <c r="GB1401" s="482"/>
      <c r="GC1401" s="482"/>
      <c r="GD1401" s="482"/>
      <c r="GE1401" s="482"/>
      <c r="GF1401" s="482"/>
      <c r="GG1401" s="482"/>
      <c r="GH1401" s="482"/>
      <c r="GI1401" s="482"/>
      <c r="GJ1401" s="482"/>
      <c r="GK1401" s="482"/>
      <c r="GL1401" s="482"/>
      <c r="GM1401" s="481"/>
      <c r="GN1401" s="447"/>
      <c r="GO1401" s="447"/>
      <c r="GP1401" s="451"/>
      <c r="GQ1401" s="451"/>
      <c r="GR1401" s="451"/>
      <c r="GS1401" s="451"/>
      <c r="GT1401" s="451"/>
      <c r="GU1401" s="451"/>
      <c r="GV1401" s="451"/>
      <c r="GW1401" s="451"/>
      <c r="GX1401" s="451"/>
      <c r="GY1401" s="451"/>
      <c r="GZ1401" s="447"/>
      <c r="HA1401" s="428"/>
      <c r="HB1401" s="469"/>
      <c r="HC1401" s="414"/>
      <c r="HD1401" s="414"/>
      <c r="HE1401" s="414"/>
      <c r="HF1401" s="414"/>
      <c r="HG1401" s="414"/>
      <c r="HH1401" s="415"/>
      <c r="HI1401" s="414"/>
      <c r="HJ1401" s="416"/>
      <c r="HK1401" s="366"/>
      <c r="HL1401" s="366"/>
      <c r="HM1401" s="366"/>
      <c r="HN1401" s="366"/>
      <c r="HO1401" s="366"/>
      <c r="HP1401" s="366"/>
      <c r="HQ1401" s="366"/>
      <c r="HR1401" s="366"/>
      <c r="HS1401" s="419"/>
      <c r="HT1401" s="480"/>
      <c r="HU1401" s="482"/>
      <c r="HV1401" s="482"/>
      <c r="HW1401" s="482"/>
      <c r="HX1401" s="482"/>
      <c r="HY1401" s="482"/>
      <c r="HZ1401" s="482"/>
      <c r="IA1401" s="482"/>
      <c r="IB1401" s="482"/>
      <c r="IC1401" s="482"/>
      <c r="ID1401" s="482"/>
      <c r="IE1401" s="482"/>
      <c r="IF1401" s="482"/>
      <c r="IG1401" s="482"/>
      <c r="IH1401" s="482"/>
      <c r="II1401" s="482"/>
      <c r="IJ1401" s="482"/>
      <c r="IK1401" s="482"/>
      <c r="IL1401" s="482"/>
      <c r="IM1401" s="481"/>
      <c r="IN1401" s="447"/>
      <c r="IO1401" s="447"/>
      <c r="IP1401" s="451"/>
      <c r="IQ1401" s="451"/>
      <c r="IR1401" s="451"/>
      <c r="IS1401" s="451"/>
      <c r="IT1401" s="451"/>
      <c r="IU1401" s="451"/>
      <c r="IV1401" s="451"/>
      <c r="IW1401" s="451"/>
      <c r="IX1401" s="451"/>
      <c r="IY1401" s="451"/>
      <c r="IZ1401" s="447"/>
      <c r="JA1401" s="428"/>
      <c r="JB1401" s="469"/>
      <c r="JC1401" s="414"/>
      <c r="JD1401" s="414"/>
      <c r="JE1401" s="414"/>
      <c r="JF1401" s="414"/>
      <c r="JG1401" s="414"/>
      <c r="JH1401" s="415"/>
      <c r="JI1401" s="414"/>
      <c r="JJ1401" s="416"/>
      <c r="JK1401" s="366"/>
      <c r="JL1401" s="366"/>
      <c r="JM1401" s="366"/>
      <c r="JN1401" s="366"/>
      <c r="JO1401" s="366"/>
      <c r="JP1401" s="366"/>
      <c r="JQ1401" s="366"/>
      <c r="JR1401" s="366"/>
      <c r="JS1401" s="419"/>
      <c r="JT1401" s="480"/>
      <c r="JU1401" s="482"/>
      <c r="JV1401" s="482"/>
      <c r="JW1401" s="482"/>
      <c r="JX1401" s="482"/>
      <c r="JY1401" s="482"/>
      <c r="JZ1401" s="482"/>
      <c r="KA1401" s="482"/>
      <c r="KB1401" s="482"/>
      <c r="KC1401" s="482"/>
      <c r="KD1401" s="482"/>
      <c r="KE1401" s="482"/>
      <c r="KF1401" s="482"/>
      <c r="KG1401" s="482"/>
      <c r="KH1401" s="482"/>
      <c r="KI1401" s="482"/>
      <c r="KJ1401" s="482"/>
      <c r="KK1401" s="482"/>
      <c r="KL1401" s="482"/>
      <c r="KM1401" s="481"/>
      <c r="KN1401" s="447"/>
      <c r="KO1401" s="447"/>
      <c r="KP1401" s="451"/>
      <c r="KQ1401" s="451"/>
      <c r="KR1401" s="451"/>
      <c r="KS1401" s="451"/>
      <c r="KT1401" s="451"/>
      <c r="KU1401" s="451"/>
      <c r="KV1401" s="451"/>
      <c r="KW1401" s="451"/>
      <c r="KX1401" s="451"/>
      <c r="KY1401" s="451"/>
      <c r="KZ1401" s="447"/>
      <c r="LA1401" s="428"/>
      <c r="LB1401" s="469"/>
      <c r="LC1401" s="414"/>
      <c r="LD1401" s="414"/>
      <c r="LE1401" s="414"/>
      <c r="LF1401" s="414"/>
      <c r="LG1401" s="414"/>
      <c r="LH1401" s="415"/>
      <c r="LI1401" s="414"/>
      <c r="LJ1401" s="416"/>
      <c r="LK1401" s="366"/>
      <c r="LL1401" s="366"/>
      <c r="LM1401" s="366"/>
      <c r="LN1401" s="366"/>
      <c r="LO1401" s="366"/>
      <c r="LP1401" s="366"/>
      <c r="LQ1401" s="366"/>
      <c r="LR1401" s="366"/>
      <c r="LS1401" s="419"/>
      <c r="LT1401" s="480"/>
      <c r="LU1401" s="482"/>
      <c r="LV1401" s="482"/>
      <c r="LW1401" s="482"/>
      <c r="LX1401" s="482"/>
      <c r="LY1401" s="482"/>
      <c r="LZ1401" s="482"/>
      <c r="MA1401" s="482"/>
      <c r="MB1401" s="482"/>
      <c r="MC1401" s="482"/>
      <c r="MD1401" s="482"/>
      <c r="ME1401" s="482"/>
      <c r="MF1401" s="482"/>
      <c r="MG1401" s="482"/>
      <c r="MH1401" s="482"/>
      <c r="MI1401" s="482"/>
      <c r="MJ1401" s="482"/>
      <c r="MK1401" s="482"/>
      <c r="ML1401" s="482"/>
      <c r="MM1401" s="481"/>
      <c r="MN1401" s="447"/>
      <c r="MO1401" s="447"/>
      <c r="MP1401" s="451"/>
      <c r="MQ1401" s="451"/>
      <c r="MR1401" s="451"/>
      <c r="MS1401" s="451"/>
      <c r="MT1401" s="451"/>
      <c r="MU1401" s="451"/>
      <c r="MV1401" s="451"/>
      <c r="MW1401" s="451"/>
      <c r="MX1401" s="451"/>
      <c r="MY1401" s="451"/>
      <c r="MZ1401" s="447"/>
      <c r="NA1401" s="428"/>
      <c r="NB1401" s="469"/>
      <c r="NC1401" s="414"/>
      <c r="ND1401" s="414"/>
      <c r="NE1401" s="414"/>
      <c r="NF1401" s="414"/>
      <c r="NG1401" s="414"/>
      <c r="NH1401" s="415"/>
      <c r="NI1401" s="414"/>
      <c r="NJ1401" s="416"/>
      <c r="NK1401" s="366"/>
      <c r="NL1401" s="366"/>
      <c r="NM1401" s="366"/>
      <c r="NN1401" s="366"/>
      <c r="NO1401" s="366"/>
      <c r="NP1401" s="366"/>
      <c r="NQ1401" s="366"/>
      <c r="NR1401" s="366"/>
      <c r="NS1401" s="419"/>
      <c r="NT1401" s="480"/>
      <c r="NU1401" s="482"/>
      <c r="NV1401" s="482"/>
      <c r="NW1401" s="482"/>
      <c r="NX1401" s="482"/>
      <c r="NY1401" s="482"/>
      <c r="NZ1401" s="482"/>
      <c r="OA1401" s="482"/>
      <c r="OB1401" s="482"/>
      <c r="OC1401" s="482"/>
      <c r="OD1401" s="482"/>
      <c r="OE1401" s="482"/>
      <c r="OF1401" s="482"/>
      <c r="OG1401" s="482"/>
      <c r="OH1401" s="482"/>
      <c r="OI1401" s="482"/>
      <c r="OJ1401" s="482"/>
      <c r="OK1401" s="482"/>
      <c r="OL1401" s="482"/>
      <c r="OM1401" s="481"/>
      <c r="ON1401" s="447"/>
      <c r="OO1401" s="447"/>
      <c r="OP1401" s="451"/>
      <c r="OQ1401" s="451"/>
      <c r="OR1401" s="451"/>
      <c r="OS1401" s="451"/>
      <c r="OT1401" s="451"/>
      <c r="OU1401" s="451"/>
      <c r="OV1401" s="451"/>
      <c r="OW1401" s="451"/>
      <c r="OX1401" s="451"/>
      <c r="OY1401" s="451"/>
      <c r="OZ1401" s="447"/>
      <c r="PA1401" s="428"/>
      <c r="PB1401" s="469"/>
      <c r="PC1401" s="414"/>
      <c r="PD1401" s="414"/>
      <c r="PE1401" s="414"/>
      <c r="PF1401" s="414"/>
      <c r="PG1401" s="414"/>
      <c r="PH1401" s="415"/>
      <c r="PI1401" s="414"/>
      <c r="PJ1401" s="416"/>
      <c r="PK1401" s="366"/>
      <c r="PL1401" s="366"/>
      <c r="PM1401" s="366"/>
      <c r="PN1401" s="366"/>
      <c r="PO1401" s="366"/>
      <c r="PP1401" s="366"/>
      <c r="PQ1401" s="366"/>
      <c r="PR1401" s="366"/>
      <c r="PS1401" s="419"/>
      <c r="PT1401" s="480"/>
      <c r="PU1401" s="482"/>
      <c r="PV1401" s="482"/>
      <c r="PW1401" s="482"/>
      <c r="PX1401" s="482"/>
      <c r="PY1401" s="482"/>
      <c r="PZ1401" s="482"/>
      <c r="QA1401" s="482"/>
      <c r="QB1401" s="482"/>
      <c r="QC1401" s="482"/>
      <c r="QD1401" s="482"/>
      <c r="QE1401" s="482"/>
      <c r="QF1401" s="482"/>
      <c r="QG1401" s="482"/>
      <c r="QH1401" s="482"/>
      <c r="QI1401" s="482"/>
      <c r="QJ1401" s="482"/>
      <c r="QK1401" s="482"/>
      <c r="QL1401" s="482"/>
      <c r="QM1401" s="481"/>
      <c r="QN1401" s="447"/>
      <c r="QO1401" s="447"/>
      <c r="QP1401" s="451"/>
      <c r="QQ1401" s="451"/>
      <c r="QR1401" s="451"/>
      <c r="QS1401" s="451"/>
      <c r="QT1401" s="451"/>
      <c r="QU1401" s="451"/>
      <c r="QV1401" s="451"/>
      <c r="QW1401" s="451"/>
      <c r="QX1401" s="451"/>
      <c r="QY1401" s="451"/>
      <c r="QZ1401" s="447"/>
      <c r="RA1401" s="428"/>
      <c r="RB1401" s="469"/>
      <c r="RC1401" s="414"/>
      <c r="RD1401" s="414"/>
      <c r="RE1401" s="414"/>
      <c r="RF1401" s="414"/>
      <c r="RG1401" s="414"/>
      <c r="RH1401" s="415"/>
      <c r="RI1401" s="414"/>
      <c r="RJ1401" s="416"/>
      <c r="RK1401" s="366"/>
      <c r="RL1401" s="366"/>
      <c r="RM1401" s="366"/>
      <c r="RN1401" s="366"/>
      <c r="RO1401" s="366"/>
      <c r="RP1401" s="366"/>
      <c r="RQ1401" s="366"/>
      <c r="RR1401" s="366"/>
      <c r="RS1401" s="419"/>
      <c r="RT1401" s="480"/>
      <c r="RU1401" s="482"/>
      <c r="RV1401" s="482"/>
      <c r="RW1401" s="482"/>
      <c r="RX1401" s="482"/>
      <c r="RY1401" s="482"/>
      <c r="RZ1401" s="482"/>
      <c r="SA1401" s="482"/>
      <c r="SB1401" s="482"/>
      <c r="SC1401" s="482"/>
      <c r="SD1401" s="482"/>
      <c r="SE1401" s="482"/>
      <c r="SF1401" s="482"/>
      <c r="SG1401" s="482"/>
      <c r="SH1401" s="482"/>
      <c r="SI1401" s="482"/>
      <c r="SJ1401" s="482"/>
      <c r="SK1401" s="482"/>
      <c r="SL1401" s="482"/>
      <c r="SM1401" s="481"/>
      <c r="SN1401" s="447"/>
      <c r="SO1401" s="447"/>
      <c r="SP1401" s="451"/>
      <c r="SQ1401" s="451"/>
      <c r="SR1401" s="451"/>
      <c r="SS1401" s="451"/>
      <c r="ST1401" s="451"/>
      <c r="SU1401" s="451"/>
      <c r="SV1401" s="451"/>
      <c r="SW1401" s="451"/>
      <c r="SX1401" s="451"/>
      <c r="SY1401" s="451"/>
      <c r="SZ1401" s="447"/>
      <c r="TA1401" s="428"/>
      <c r="TB1401" s="469"/>
      <c r="TC1401" s="414"/>
      <c r="TD1401" s="414"/>
      <c r="TE1401" s="414"/>
      <c r="TF1401" s="414"/>
      <c r="TG1401" s="414"/>
      <c r="TH1401" s="415"/>
      <c r="TI1401" s="414"/>
      <c r="TJ1401" s="416"/>
      <c r="TK1401" s="366"/>
      <c r="TL1401" s="366"/>
      <c r="TM1401" s="366"/>
      <c r="TN1401" s="366"/>
      <c r="TO1401" s="366"/>
      <c r="TP1401" s="366"/>
      <c r="TQ1401" s="366"/>
      <c r="TR1401" s="366"/>
      <c r="TS1401" s="419"/>
      <c r="TT1401" s="480"/>
      <c r="TU1401" s="482"/>
      <c r="TV1401" s="482"/>
      <c r="TW1401" s="482"/>
      <c r="TX1401" s="482"/>
      <c r="TY1401" s="482"/>
      <c r="TZ1401" s="482"/>
      <c r="UA1401" s="482"/>
      <c r="UB1401" s="482"/>
      <c r="UC1401" s="482"/>
      <c r="UD1401" s="482"/>
      <c r="UE1401" s="482"/>
      <c r="UF1401" s="482"/>
      <c r="UG1401" s="482"/>
      <c r="UH1401" s="482"/>
      <c r="UI1401" s="482"/>
      <c r="UJ1401" s="482"/>
      <c r="UK1401" s="482"/>
      <c r="UL1401" s="482"/>
      <c r="UM1401" s="481"/>
      <c r="UN1401" s="447"/>
      <c r="UO1401" s="447"/>
      <c r="UP1401" s="451"/>
      <c r="UQ1401" s="451"/>
      <c r="UR1401" s="451"/>
      <c r="US1401" s="451"/>
      <c r="UT1401" s="451"/>
      <c r="UU1401" s="451"/>
      <c r="UV1401" s="451"/>
      <c r="UW1401" s="451"/>
      <c r="UX1401" s="451"/>
      <c r="UY1401" s="451"/>
      <c r="UZ1401" s="447"/>
      <c r="VA1401" s="428"/>
      <c r="VB1401" s="469"/>
      <c r="VC1401" s="414"/>
      <c r="VD1401" s="414"/>
      <c r="VE1401" s="414"/>
      <c r="VF1401" s="414"/>
      <c r="VG1401" s="414"/>
      <c r="VH1401" s="415"/>
      <c r="VI1401" s="414"/>
      <c r="VJ1401" s="416"/>
      <c r="VK1401" s="366"/>
      <c r="VL1401" s="366"/>
      <c r="VM1401" s="366"/>
      <c r="VN1401" s="366"/>
      <c r="VO1401" s="366"/>
      <c r="VP1401" s="366"/>
      <c r="VQ1401" s="366"/>
      <c r="VR1401" s="366"/>
      <c r="VS1401" s="419"/>
      <c r="VT1401" s="480"/>
      <c r="VU1401" s="482"/>
      <c r="VV1401" s="482"/>
      <c r="VW1401" s="482"/>
      <c r="VX1401" s="482"/>
      <c r="VY1401" s="482"/>
      <c r="VZ1401" s="482"/>
      <c r="WA1401" s="482"/>
      <c r="WB1401" s="482"/>
      <c r="WC1401" s="482"/>
      <c r="WD1401" s="482"/>
      <c r="WE1401" s="482"/>
      <c r="WF1401" s="482"/>
      <c r="WG1401" s="482"/>
      <c r="WH1401" s="482"/>
      <c r="WI1401" s="482"/>
      <c r="WJ1401" s="482"/>
      <c r="WK1401" s="482"/>
      <c r="WL1401" s="482"/>
      <c r="WM1401" s="481"/>
      <c r="WN1401" s="447"/>
      <c r="WO1401" s="447"/>
      <c r="WP1401" s="451"/>
      <c r="WQ1401" s="451"/>
      <c r="WR1401" s="451"/>
      <c r="WS1401" s="451"/>
      <c r="WT1401" s="451"/>
      <c r="WU1401" s="451"/>
      <c r="WV1401" s="451"/>
      <c r="WW1401" s="451"/>
      <c r="WX1401" s="451"/>
      <c r="WY1401" s="451"/>
      <c r="WZ1401" s="447"/>
      <c r="XA1401" s="428"/>
      <c r="XB1401" s="469"/>
      <c r="XC1401" s="414"/>
      <c r="XD1401" s="414"/>
      <c r="XE1401" s="414"/>
      <c r="XF1401" s="414"/>
      <c r="XG1401" s="414"/>
      <c r="XH1401" s="415"/>
      <c r="XI1401" s="414"/>
      <c r="XJ1401" s="416"/>
      <c r="XK1401" s="366"/>
      <c r="XL1401" s="366"/>
      <c r="XM1401" s="366"/>
      <c r="XN1401" s="366"/>
      <c r="XO1401" s="366"/>
      <c r="XP1401" s="366"/>
      <c r="XQ1401" s="366"/>
      <c r="XR1401" s="366"/>
      <c r="XS1401" s="419"/>
      <c r="XT1401" s="480"/>
      <c r="XU1401" s="482"/>
      <c r="XV1401" s="482"/>
      <c r="XW1401" s="482"/>
      <c r="XX1401" s="482"/>
      <c r="XY1401" s="482"/>
      <c r="XZ1401" s="482"/>
      <c r="YA1401" s="482"/>
      <c r="YB1401" s="482"/>
      <c r="YC1401" s="482"/>
      <c r="YD1401" s="482"/>
      <c r="YE1401" s="482"/>
      <c r="YF1401" s="482"/>
      <c r="YG1401" s="482"/>
      <c r="YH1401" s="482"/>
      <c r="YI1401" s="482"/>
      <c r="YJ1401" s="482"/>
      <c r="YK1401" s="482"/>
      <c r="YL1401" s="482"/>
      <c r="YM1401" s="481"/>
      <c r="YN1401" s="447"/>
      <c r="YO1401" s="447"/>
      <c r="YP1401" s="451"/>
      <c r="YQ1401" s="451"/>
      <c r="YR1401" s="451"/>
      <c r="YS1401" s="451"/>
      <c r="YT1401" s="451"/>
      <c r="YU1401" s="451"/>
      <c r="YV1401" s="451"/>
      <c r="YW1401" s="451"/>
      <c r="YX1401" s="451"/>
      <c r="YY1401" s="451"/>
      <c r="YZ1401" s="447"/>
      <c r="ZA1401" s="428"/>
      <c r="ZB1401" s="469"/>
      <c r="ZC1401" s="414"/>
      <c r="ZD1401" s="414"/>
      <c r="ZE1401" s="414"/>
      <c r="ZF1401" s="414"/>
      <c r="ZG1401" s="414"/>
      <c r="ZH1401" s="415"/>
      <c r="ZI1401" s="414"/>
      <c r="ZJ1401" s="416"/>
      <c r="ZK1401" s="366"/>
      <c r="ZL1401" s="366"/>
      <c r="ZM1401" s="366"/>
      <c r="ZN1401" s="366"/>
      <c r="ZO1401" s="366"/>
      <c r="ZP1401" s="366"/>
      <c r="ZQ1401" s="366"/>
      <c r="ZR1401" s="366"/>
      <c r="ZS1401" s="419"/>
      <c r="ZT1401" s="480"/>
      <c r="ZU1401" s="482"/>
      <c r="ZV1401" s="482"/>
      <c r="ZW1401" s="482"/>
      <c r="ZX1401" s="482"/>
      <c r="ZY1401" s="482"/>
      <c r="ZZ1401" s="482"/>
      <c r="AAA1401" s="482"/>
      <c r="AAB1401" s="482"/>
      <c r="AAC1401" s="482"/>
      <c r="AAD1401" s="482"/>
      <c r="AAE1401" s="482"/>
      <c r="AAF1401" s="482"/>
      <c r="AAG1401" s="482"/>
      <c r="AAH1401" s="482"/>
      <c r="AAI1401" s="482"/>
      <c r="AAJ1401" s="482"/>
      <c r="AAK1401" s="482"/>
      <c r="AAL1401" s="482"/>
      <c r="AAM1401" s="481"/>
      <c r="AAN1401" s="447"/>
      <c r="AAO1401" s="447"/>
      <c r="AAP1401" s="451"/>
      <c r="AAQ1401" s="451"/>
      <c r="AAR1401" s="451"/>
      <c r="AAS1401" s="451"/>
      <c r="AAT1401" s="451"/>
      <c r="AAU1401" s="451"/>
      <c r="AAV1401" s="451"/>
      <c r="AAW1401" s="451"/>
      <c r="AAX1401" s="451"/>
      <c r="AAY1401" s="451"/>
      <c r="AAZ1401" s="447"/>
      <c r="ABA1401" s="428"/>
      <c r="ABB1401" s="469"/>
      <c r="ABC1401" s="414"/>
      <c r="ABD1401" s="414"/>
      <c r="ABE1401" s="414"/>
      <c r="ABF1401" s="414"/>
      <c r="ABG1401" s="414"/>
      <c r="ABH1401" s="415"/>
      <c r="ABI1401" s="414"/>
      <c r="ABJ1401" s="416"/>
      <c r="ABK1401" s="366"/>
      <c r="ABL1401" s="366"/>
      <c r="ABM1401" s="366"/>
      <c r="ABN1401" s="366"/>
      <c r="ABO1401" s="366"/>
      <c r="ABP1401" s="366"/>
      <c r="ABQ1401" s="366"/>
      <c r="ABR1401" s="366"/>
      <c r="ABS1401" s="419"/>
      <c r="ABT1401" s="480"/>
      <c r="ABU1401" s="482"/>
      <c r="ABV1401" s="482"/>
      <c r="ABW1401" s="482"/>
      <c r="ABX1401" s="482"/>
      <c r="ABY1401" s="482"/>
      <c r="ABZ1401" s="482"/>
      <c r="ACA1401" s="482"/>
      <c r="ACB1401" s="482"/>
      <c r="ACC1401" s="482"/>
      <c r="ACD1401" s="482"/>
      <c r="ACE1401" s="482"/>
      <c r="ACF1401" s="482"/>
      <c r="ACG1401" s="482"/>
      <c r="ACH1401" s="482"/>
      <c r="ACI1401" s="482"/>
      <c r="ACJ1401" s="482"/>
      <c r="ACK1401" s="482"/>
      <c r="ACL1401" s="482"/>
      <c r="ACM1401" s="481"/>
      <c r="ACN1401" s="447"/>
      <c r="ACO1401" s="447"/>
      <c r="ACP1401" s="451"/>
      <c r="ACQ1401" s="451"/>
      <c r="ACR1401" s="451"/>
      <c r="ACS1401" s="451"/>
      <c r="ACT1401" s="451"/>
      <c r="ACU1401" s="451"/>
      <c r="ACV1401" s="451"/>
      <c r="ACW1401" s="451"/>
      <c r="ACX1401" s="451"/>
      <c r="ACY1401" s="451"/>
      <c r="ACZ1401" s="447"/>
      <c r="ADA1401" s="428"/>
      <c r="ADB1401" s="469"/>
      <c r="ADC1401" s="414"/>
      <c r="ADD1401" s="414"/>
      <c r="ADE1401" s="414"/>
      <c r="ADF1401" s="414"/>
      <c r="ADG1401" s="414"/>
      <c r="ADH1401" s="415"/>
      <c r="ADI1401" s="414"/>
      <c r="ADJ1401" s="416"/>
      <c r="ADK1401" s="366"/>
      <c r="ADL1401" s="366"/>
      <c r="ADM1401" s="366"/>
      <c r="ADN1401" s="366"/>
      <c r="ADO1401" s="366"/>
      <c r="ADP1401" s="366"/>
      <c r="ADQ1401" s="366"/>
      <c r="ADR1401" s="366"/>
      <c r="ADS1401" s="419"/>
      <c r="ADT1401" s="480"/>
      <c r="ADU1401" s="482"/>
      <c r="ADV1401" s="482"/>
      <c r="ADW1401" s="482"/>
      <c r="ADX1401" s="482"/>
      <c r="ADY1401" s="482"/>
      <c r="ADZ1401" s="482"/>
      <c r="AEA1401" s="482"/>
      <c r="AEB1401" s="482"/>
      <c r="AEC1401" s="482"/>
      <c r="AED1401" s="482"/>
      <c r="AEE1401" s="482"/>
      <c r="AEF1401" s="482"/>
      <c r="AEG1401" s="482"/>
      <c r="AEH1401" s="482"/>
      <c r="AEI1401" s="482"/>
      <c r="AEJ1401" s="482"/>
      <c r="AEK1401" s="482"/>
      <c r="AEL1401" s="482"/>
      <c r="AEM1401" s="481"/>
      <c r="AEN1401" s="447"/>
      <c r="AEO1401" s="447"/>
      <c r="AEP1401" s="451"/>
      <c r="AEQ1401" s="451"/>
      <c r="AER1401" s="451"/>
      <c r="AES1401" s="451"/>
      <c r="AET1401" s="451"/>
      <c r="AEU1401" s="451"/>
      <c r="AEV1401" s="451"/>
      <c r="AEW1401" s="451"/>
      <c r="AEX1401" s="451"/>
      <c r="AEY1401" s="451"/>
      <c r="AEZ1401" s="447"/>
      <c r="AFA1401" s="428"/>
      <c r="AFB1401" s="469"/>
      <c r="AFC1401" s="414"/>
      <c r="AFD1401" s="414"/>
      <c r="AFE1401" s="414"/>
      <c r="AFF1401" s="414"/>
      <c r="AFG1401" s="414"/>
      <c r="AFH1401" s="415"/>
      <c r="AFI1401" s="414"/>
      <c r="AFJ1401" s="416"/>
      <c r="AFK1401" s="366"/>
      <c r="AFL1401" s="366"/>
      <c r="AFM1401" s="366"/>
      <c r="AFN1401" s="366"/>
      <c r="AFO1401" s="366"/>
      <c r="AFP1401" s="366"/>
      <c r="AFQ1401" s="366"/>
      <c r="AFR1401" s="366"/>
      <c r="AFS1401" s="419"/>
      <c r="AFT1401" s="480"/>
      <c r="AFU1401" s="482"/>
      <c r="AFV1401" s="482"/>
      <c r="AFW1401" s="482"/>
      <c r="AFX1401" s="482"/>
      <c r="AFY1401" s="482"/>
      <c r="AFZ1401" s="482"/>
      <c r="AGA1401" s="482"/>
      <c r="AGB1401" s="482"/>
      <c r="AGC1401" s="482"/>
      <c r="AGD1401" s="482"/>
      <c r="AGE1401" s="482"/>
      <c r="AGF1401" s="482"/>
      <c r="AGG1401" s="482"/>
      <c r="AGH1401" s="482"/>
      <c r="AGI1401" s="482"/>
      <c r="AGJ1401" s="482"/>
      <c r="AGK1401" s="482"/>
      <c r="AGL1401" s="482"/>
      <c r="AGM1401" s="481"/>
      <c r="AGN1401" s="447"/>
      <c r="AGO1401" s="447"/>
      <c r="AGP1401" s="451"/>
      <c r="AGQ1401" s="451"/>
      <c r="AGR1401" s="451"/>
      <c r="AGS1401" s="451"/>
      <c r="AGT1401" s="451"/>
      <c r="AGU1401" s="451"/>
      <c r="AGV1401" s="451"/>
      <c r="AGW1401" s="451"/>
      <c r="AGX1401" s="451"/>
      <c r="AGY1401" s="451"/>
      <c r="AGZ1401" s="447"/>
      <c r="AHA1401" s="428"/>
      <c r="AHB1401" s="469"/>
      <c r="AHC1401" s="414"/>
      <c r="AHD1401" s="414"/>
      <c r="AHE1401" s="414"/>
      <c r="AHF1401" s="414"/>
      <c r="AHG1401" s="414"/>
      <c r="AHH1401" s="415"/>
      <c r="AHI1401" s="414"/>
      <c r="AHJ1401" s="416"/>
      <c r="AHK1401" s="366"/>
      <c r="AHL1401" s="366"/>
      <c r="AHM1401" s="366"/>
      <c r="AHN1401" s="366"/>
      <c r="AHO1401" s="366"/>
      <c r="AHP1401" s="366"/>
      <c r="AHQ1401" s="366"/>
      <c r="AHR1401" s="366"/>
      <c r="AHS1401" s="419"/>
      <c r="AHT1401" s="480"/>
      <c r="AHU1401" s="482"/>
      <c r="AHV1401" s="482"/>
      <c r="AHW1401" s="482"/>
      <c r="AHX1401" s="482"/>
      <c r="AHY1401" s="482"/>
      <c r="AHZ1401" s="482"/>
      <c r="AIA1401" s="482"/>
      <c r="AIB1401" s="482"/>
      <c r="AIC1401" s="482"/>
      <c r="AID1401" s="482"/>
      <c r="AIE1401" s="482"/>
      <c r="AIF1401" s="482"/>
      <c r="AIG1401" s="482"/>
      <c r="AIH1401" s="482"/>
      <c r="AII1401" s="482"/>
      <c r="AIJ1401" s="482"/>
      <c r="AIK1401" s="482"/>
      <c r="AIL1401" s="482"/>
      <c r="AIM1401" s="481"/>
      <c r="AIN1401" s="447"/>
      <c r="AIO1401" s="447"/>
      <c r="AIP1401" s="451"/>
      <c r="AIQ1401" s="451"/>
      <c r="AIR1401" s="451"/>
      <c r="AIS1401" s="451"/>
      <c r="AIT1401" s="451"/>
      <c r="AIU1401" s="451"/>
      <c r="AIV1401" s="451"/>
      <c r="AIW1401" s="451"/>
      <c r="AIX1401" s="451"/>
      <c r="AIY1401" s="451"/>
      <c r="AIZ1401" s="447"/>
      <c r="AJA1401" s="428"/>
      <c r="AJB1401" s="469"/>
      <c r="AJC1401" s="414"/>
      <c r="AJD1401" s="414"/>
      <c r="AJE1401" s="414"/>
      <c r="AJF1401" s="414"/>
      <c r="AJG1401" s="414"/>
      <c r="AJH1401" s="415"/>
      <c r="AJI1401" s="414"/>
      <c r="AJJ1401" s="416"/>
      <c r="AJK1401" s="366"/>
      <c r="AJL1401" s="366"/>
      <c r="AJM1401" s="366"/>
      <c r="AJN1401" s="366"/>
      <c r="AJO1401" s="366"/>
      <c r="AJP1401" s="366"/>
      <c r="AJQ1401" s="366"/>
      <c r="AJR1401" s="366"/>
      <c r="AJS1401" s="419"/>
      <c r="AJT1401" s="480"/>
      <c r="AJU1401" s="482"/>
      <c r="AJV1401" s="482"/>
      <c r="AJW1401" s="482"/>
      <c r="AJX1401" s="482"/>
      <c r="AJY1401" s="482"/>
      <c r="AJZ1401" s="482"/>
      <c r="AKA1401" s="482"/>
      <c r="AKB1401" s="482"/>
      <c r="AKC1401" s="482"/>
      <c r="AKD1401" s="482"/>
      <c r="AKE1401" s="482"/>
      <c r="AKF1401" s="482"/>
      <c r="AKG1401" s="482"/>
      <c r="AKH1401" s="482"/>
      <c r="AKI1401" s="482"/>
      <c r="AKJ1401" s="482"/>
      <c r="AKK1401" s="482"/>
      <c r="AKL1401" s="482"/>
      <c r="AKM1401" s="481"/>
      <c r="AKN1401" s="447"/>
      <c r="AKO1401" s="447"/>
      <c r="AKP1401" s="451"/>
      <c r="AKQ1401" s="451"/>
      <c r="AKR1401" s="451"/>
      <c r="AKS1401" s="451"/>
      <c r="AKT1401" s="451"/>
      <c r="AKU1401" s="451"/>
      <c r="AKV1401" s="451"/>
      <c r="AKW1401" s="451"/>
      <c r="AKX1401" s="451"/>
      <c r="AKY1401" s="451"/>
      <c r="AKZ1401" s="447"/>
      <c r="ALA1401" s="428"/>
      <c r="ALB1401" s="469"/>
      <c r="ALC1401" s="414"/>
      <c r="ALD1401" s="414"/>
      <c r="ALE1401" s="414"/>
      <c r="ALF1401" s="414"/>
      <c r="ALG1401" s="414"/>
      <c r="ALH1401" s="415"/>
      <c r="ALI1401" s="414"/>
      <c r="ALJ1401" s="416"/>
      <c r="ALK1401" s="366"/>
      <c r="ALL1401" s="366"/>
      <c r="ALM1401" s="366"/>
      <c r="ALN1401" s="366"/>
      <c r="ALO1401" s="366"/>
      <c r="ALP1401" s="366"/>
      <c r="ALQ1401" s="366"/>
      <c r="ALR1401" s="366"/>
      <c r="ALS1401" s="419"/>
      <c r="ALT1401" s="480"/>
      <c r="ALU1401" s="482"/>
      <c r="ALV1401" s="482"/>
      <c r="ALW1401" s="482"/>
      <c r="ALX1401" s="482"/>
      <c r="ALY1401" s="482"/>
      <c r="ALZ1401" s="482"/>
      <c r="AMA1401" s="482"/>
      <c r="AMB1401" s="482"/>
      <c r="AMC1401" s="482"/>
      <c r="AMD1401" s="482"/>
      <c r="AME1401" s="482"/>
      <c r="AMF1401" s="482"/>
      <c r="AMG1401" s="482"/>
      <c r="AMH1401" s="482"/>
      <c r="AMI1401" s="482"/>
      <c r="AMJ1401" s="482"/>
      <c r="AMK1401" s="482"/>
      <c r="AML1401" s="482"/>
      <c r="AMM1401" s="481"/>
      <c r="AMN1401" s="447"/>
      <c r="AMO1401" s="447"/>
      <c r="AMP1401" s="451"/>
      <c r="AMQ1401" s="451"/>
      <c r="AMR1401" s="451"/>
      <c r="AMS1401" s="451"/>
      <c r="AMT1401" s="451"/>
      <c r="AMU1401" s="451"/>
      <c r="AMV1401" s="451"/>
      <c r="AMW1401" s="451"/>
      <c r="AMX1401" s="451"/>
      <c r="AMY1401" s="451"/>
      <c r="AMZ1401" s="447"/>
      <c r="ANA1401" s="428"/>
      <c r="ANB1401" s="469"/>
      <c r="ANC1401" s="414"/>
      <c r="AND1401" s="414"/>
      <c r="ANE1401" s="414"/>
      <c r="ANF1401" s="414"/>
      <c r="ANG1401" s="414"/>
      <c r="ANH1401" s="415"/>
      <c r="ANI1401" s="414"/>
      <c r="ANJ1401" s="416"/>
      <c r="ANK1401" s="366"/>
      <c r="ANL1401" s="366"/>
      <c r="ANM1401" s="366"/>
      <c r="ANN1401" s="366"/>
      <c r="ANO1401" s="366"/>
      <c r="ANP1401" s="366"/>
      <c r="ANQ1401" s="366"/>
      <c r="ANR1401" s="366"/>
      <c r="ANS1401" s="419"/>
      <c r="ANT1401" s="480"/>
      <c r="ANU1401" s="482"/>
      <c r="ANV1401" s="482"/>
      <c r="ANW1401" s="482"/>
      <c r="ANX1401" s="482"/>
      <c r="ANY1401" s="482"/>
      <c r="ANZ1401" s="482"/>
      <c r="AOA1401" s="482"/>
      <c r="AOB1401" s="482"/>
      <c r="AOC1401" s="482"/>
      <c r="AOD1401" s="482"/>
      <c r="AOE1401" s="482"/>
      <c r="AOF1401" s="482"/>
      <c r="AOG1401" s="482"/>
      <c r="AOH1401" s="482"/>
      <c r="AOI1401" s="482"/>
      <c r="AOJ1401" s="482"/>
      <c r="AOK1401" s="482"/>
      <c r="AOL1401" s="482"/>
      <c r="AOM1401" s="481"/>
      <c r="AON1401" s="447"/>
      <c r="AOO1401" s="447"/>
      <c r="AOP1401" s="451"/>
      <c r="AOQ1401" s="451"/>
      <c r="AOR1401" s="451"/>
      <c r="AOS1401" s="451"/>
      <c r="AOT1401" s="451"/>
      <c r="AOU1401" s="451"/>
      <c r="AOV1401" s="451"/>
      <c r="AOW1401" s="451"/>
      <c r="AOX1401" s="451"/>
      <c r="AOY1401" s="451"/>
      <c r="AOZ1401" s="447"/>
      <c r="APA1401" s="428"/>
      <c r="APB1401" s="469"/>
      <c r="APC1401" s="414"/>
      <c r="APD1401" s="414"/>
      <c r="APE1401" s="414"/>
      <c r="APF1401" s="414"/>
      <c r="APG1401" s="414"/>
      <c r="APH1401" s="415"/>
      <c r="API1401" s="414"/>
      <c r="APJ1401" s="416"/>
      <c r="APK1401" s="366"/>
      <c r="APL1401" s="366"/>
      <c r="APM1401" s="366"/>
      <c r="APN1401" s="366"/>
      <c r="APO1401" s="366"/>
      <c r="APP1401" s="366"/>
      <c r="APQ1401" s="366"/>
      <c r="APR1401" s="366"/>
      <c r="APS1401" s="419"/>
      <c r="APT1401" s="480"/>
      <c r="APU1401" s="482"/>
      <c r="APV1401" s="482"/>
      <c r="APW1401" s="482"/>
      <c r="APX1401" s="482"/>
      <c r="APY1401" s="482"/>
      <c r="APZ1401" s="482"/>
      <c r="AQA1401" s="482"/>
      <c r="AQB1401" s="482"/>
      <c r="AQC1401" s="482"/>
      <c r="AQD1401" s="482"/>
      <c r="AQE1401" s="482"/>
      <c r="AQF1401" s="482"/>
      <c r="AQG1401" s="482"/>
      <c r="AQH1401" s="482"/>
      <c r="AQI1401" s="482"/>
      <c r="AQJ1401" s="482"/>
      <c r="AQK1401" s="482"/>
      <c r="AQL1401" s="482"/>
      <c r="AQM1401" s="481"/>
      <c r="AQN1401" s="447"/>
      <c r="AQO1401" s="447"/>
      <c r="AQP1401" s="451"/>
      <c r="AQQ1401" s="451"/>
      <c r="AQR1401" s="451"/>
      <c r="AQS1401" s="451"/>
      <c r="AQT1401" s="451"/>
      <c r="AQU1401" s="451"/>
      <c r="AQV1401" s="451"/>
      <c r="AQW1401" s="451"/>
      <c r="AQX1401" s="451"/>
      <c r="AQY1401" s="451"/>
      <c r="AQZ1401" s="447"/>
      <c r="ARA1401" s="428"/>
      <c r="ARB1401" s="469"/>
      <c r="ARC1401" s="414"/>
      <c r="ARD1401" s="414"/>
      <c r="ARE1401" s="414"/>
      <c r="ARF1401" s="414"/>
      <c r="ARG1401" s="414"/>
      <c r="ARH1401" s="415"/>
      <c r="ARI1401" s="414"/>
      <c r="ARJ1401" s="416"/>
      <c r="ARK1401" s="366"/>
      <c r="ARL1401" s="366"/>
      <c r="ARM1401" s="366"/>
      <c r="ARN1401" s="366"/>
      <c r="ARO1401" s="366"/>
      <c r="ARP1401" s="366"/>
      <c r="ARQ1401" s="366"/>
      <c r="ARR1401" s="366"/>
      <c r="ARS1401" s="419"/>
      <c r="ART1401" s="480"/>
      <c r="ARU1401" s="482"/>
      <c r="ARV1401" s="482"/>
      <c r="ARW1401" s="482"/>
      <c r="ARX1401" s="482"/>
      <c r="ARY1401" s="482"/>
      <c r="ARZ1401" s="482"/>
      <c r="ASA1401" s="482"/>
      <c r="ASB1401" s="482"/>
      <c r="ASC1401" s="482"/>
      <c r="ASD1401" s="482"/>
      <c r="ASE1401" s="482"/>
      <c r="ASF1401" s="482"/>
      <c r="ASG1401" s="482"/>
      <c r="ASH1401" s="482"/>
      <c r="ASI1401" s="482"/>
      <c r="ASJ1401" s="482"/>
      <c r="ASK1401" s="482"/>
      <c r="ASL1401" s="482"/>
      <c r="ASM1401" s="481"/>
      <c r="ASN1401" s="447"/>
      <c r="ASO1401" s="447"/>
      <c r="ASP1401" s="451"/>
      <c r="ASQ1401" s="451"/>
      <c r="ASR1401" s="451"/>
      <c r="ASS1401" s="451"/>
      <c r="AST1401" s="451"/>
      <c r="ASU1401" s="451"/>
      <c r="ASV1401" s="451"/>
      <c r="ASW1401" s="451"/>
      <c r="ASX1401" s="451"/>
      <c r="ASY1401" s="451"/>
      <c r="ASZ1401" s="447"/>
      <c r="ATA1401" s="428"/>
      <c r="ATB1401" s="469"/>
      <c r="ATC1401" s="414"/>
      <c r="ATD1401" s="414"/>
      <c r="ATE1401" s="414"/>
      <c r="ATF1401" s="414"/>
      <c r="ATG1401" s="414"/>
      <c r="ATH1401" s="415"/>
      <c r="ATI1401" s="414"/>
      <c r="ATJ1401" s="416"/>
      <c r="ATK1401" s="366"/>
      <c r="ATL1401" s="366"/>
      <c r="ATM1401" s="366"/>
      <c r="ATN1401" s="366"/>
      <c r="ATO1401" s="366"/>
      <c r="ATP1401" s="366"/>
      <c r="ATQ1401" s="366"/>
      <c r="ATR1401" s="366"/>
      <c r="ATS1401" s="419"/>
      <c r="ATT1401" s="480"/>
      <c r="ATU1401" s="482"/>
      <c r="ATV1401" s="482"/>
      <c r="ATW1401" s="482"/>
      <c r="ATX1401" s="482"/>
      <c r="ATY1401" s="482"/>
      <c r="ATZ1401" s="482"/>
      <c r="AUA1401" s="482"/>
      <c r="AUB1401" s="482"/>
      <c r="AUC1401" s="482"/>
      <c r="AUD1401" s="482"/>
      <c r="AUE1401" s="482"/>
      <c r="AUF1401" s="482"/>
      <c r="AUG1401" s="482"/>
      <c r="AUH1401" s="482"/>
      <c r="AUI1401" s="482"/>
      <c r="AUJ1401" s="482"/>
      <c r="AUK1401" s="482"/>
      <c r="AUL1401" s="482"/>
      <c r="AUM1401" s="481"/>
      <c r="AUN1401" s="447"/>
      <c r="AUO1401" s="447"/>
      <c r="AUP1401" s="451"/>
      <c r="AUQ1401" s="451"/>
      <c r="AUR1401" s="451"/>
      <c r="AUS1401" s="451"/>
      <c r="AUT1401" s="451"/>
      <c r="AUU1401" s="451"/>
      <c r="AUV1401" s="451"/>
      <c r="AUW1401" s="451"/>
      <c r="AUX1401" s="451"/>
      <c r="AUY1401" s="451"/>
      <c r="AUZ1401" s="447"/>
      <c r="AVA1401" s="428"/>
      <c r="AVB1401" s="469"/>
      <c r="AVC1401" s="414"/>
      <c r="AVD1401" s="414"/>
      <c r="AVE1401" s="414"/>
      <c r="AVF1401" s="414"/>
      <c r="AVG1401" s="414"/>
      <c r="AVH1401" s="415"/>
      <c r="AVI1401" s="414"/>
      <c r="AVJ1401" s="416"/>
      <c r="AVK1401" s="366"/>
      <c r="AVL1401" s="366"/>
      <c r="AVM1401" s="366"/>
      <c r="AVN1401" s="366"/>
      <c r="AVO1401" s="366"/>
      <c r="AVP1401" s="366"/>
      <c r="AVQ1401" s="366"/>
      <c r="AVR1401" s="366"/>
      <c r="AVS1401" s="419"/>
      <c r="AVT1401" s="480"/>
      <c r="AVU1401" s="482"/>
      <c r="AVV1401" s="482"/>
      <c r="AVW1401" s="482"/>
      <c r="AVX1401" s="482"/>
      <c r="AVY1401" s="482"/>
      <c r="AVZ1401" s="482"/>
      <c r="AWA1401" s="482"/>
      <c r="AWB1401" s="482"/>
      <c r="AWC1401" s="482"/>
      <c r="AWD1401" s="482"/>
      <c r="AWE1401" s="482"/>
      <c r="AWF1401" s="482"/>
      <c r="AWG1401" s="482"/>
      <c r="AWH1401" s="482"/>
      <c r="AWI1401" s="482"/>
      <c r="AWJ1401" s="482"/>
      <c r="AWK1401" s="482"/>
      <c r="AWL1401" s="482"/>
      <c r="AWM1401" s="481"/>
      <c r="AWN1401" s="447"/>
      <c r="AWO1401" s="447"/>
      <c r="AWP1401" s="451"/>
      <c r="AWQ1401" s="451"/>
      <c r="AWR1401" s="451"/>
      <c r="AWS1401" s="451"/>
      <c r="AWT1401" s="451"/>
      <c r="AWU1401" s="451"/>
      <c r="AWV1401" s="451"/>
      <c r="AWW1401" s="451"/>
      <c r="AWX1401" s="451"/>
      <c r="AWY1401" s="451"/>
      <c r="AWZ1401" s="447"/>
      <c r="AXA1401" s="428"/>
      <c r="AXB1401" s="469"/>
      <c r="AXC1401" s="414"/>
      <c r="AXD1401" s="414"/>
      <c r="AXE1401" s="414"/>
      <c r="AXF1401" s="414"/>
      <c r="AXG1401" s="414"/>
      <c r="AXH1401" s="415"/>
      <c r="AXI1401" s="414"/>
      <c r="AXJ1401" s="416"/>
      <c r="AXK1401" s="366"/>
      <c r="AXL1401" s="366"/>
      <c r="AXM1401" s="366"/>
      <c r="AXN1401" s="366"/>
      <c r="AXO1401" s="366"/>
      <c r="AXP1401" s="366"/>
      <c r="AXQ1401" s="366"/>
      <c r="AXR1401" s="366"/>
      <c r="AXS1401" s="419"/>
      <c r="AXT1401" s="480"/>
      <c r="AXU1401" s="482"/>
      <c r="AXV1401" s="482"/>
      <c r="AXW1401" s="482"/>
      <c r="AXX1401" s="482"/>
      <c r="AXY1401" s="482"/>
      <c r="AXZ1401" s="482"/>
      <c r="AYA1401" s="482"/>
      <c r="AYB1401" s="482"/>
      <c r="AYC1401" s="482"/>
      <c r="AYD1401" s="482"/>
      <c r="AYE1401" s="482"/>
      <c r="AYF1401" s="482"/>
      <c r="AYG1401" s="482"/>
      <c r="AYH1401" s="482"/>
      <c r="AYI1401" s="482"/>
      <c r="AYJ1401" s="482"/>
      <c r="AYK1401" s="482"/>
      <c r="AYL1401" s="482"/>
      <c r="AYM1401" s="481"/>
      <c r="AYN1401" s="447"/>
      <c r="AYO1401" s="447"/>
      <c r="AYP1401" s="451"/>
      <c r="AYQ1401" s="451"/>
      <c r="AYR1401" s="451"/>
      <c r="AYS1401" s="451"/>
      <c r="AYT1401" s="451"/>
      <c r="AYU1401" s="451"/>
      <c r="AYV1401" s="451"/>
      <c r="AYW1401" s="451"/>
      <c r="AYX1401" s="451"/>
      <c r="AYY1401" s="451"/>
      <c r="AYZ1401" s="447"/>
      <c r="AZA1401" s="428"/>
      <c r="AZB1401" s="469"/>
      <c r="AZC1401" s="414"/>
      <c r="AZD1401" s="414"/>
      <c r="AZE1401" s="414"/>
      <c r="AZF1401" s="414"/>
      <c r="AZG1401" s="414"/>
      <c r="AZH1401" s="415"/>
      <c r="AZI1401" s="414"/>
      <c r="AZJ1401" s="416"/>
      <c r="AZK1401" s="366"/>
      <c r="AZL1401" s="366"/>
      <c r="AZM1401" s="366"/>
      <c r="AZN1401" s="366"/>
      <c r="AZO1401" s="366"/>
      <c r="AZP1401" s="366"/>
      <c r="AZQ1401" s="366"/>
      <c r="AZR1401" s="366"/>
      <c r="AZS1401" s="419"/>
      <c r="AZT1401" s="480"/>
      <c r="AZU1401" s="482"/>
      <c r="AZV1401" s="482"/>
      <c r="AZW1401" s="482"/>
      <c r="AZX1401" s="482"/>
      <c r="AZY1401" s="482"/>
      <c r="AZZ1401" s="482"/>
      <c r="BAA1401" s="482"/>
      <c r="BAB1401" s="482"/>
      <c r="BAC1401" s="482"/>
      <c r="BAD1401" s="482"/>
      <c r="BAE1401" s="482"/>
      <c r="BAF1401" s="482"/>
      <c r="BAG1401" s="482"/>
      <c r="BAH1401" s="482"/>
      <c r="BAI1401" s="482"/>
      <c r="BAJ1401" s="482"/>
      <c r="BAK1401" s="482"/>
      <c r="BAL1401" s="482"/>
      <c r="BAM1401" s="481"/>
      <c r="BAN1401" s="447"/>
      <c r="BAO1401" s="447"/>
      <c r="BAP1401" s="451"/>
      <c r="BAQ1401" s="451"/>
      <c r="BAR1401" s="451"/>
      <c r="BAS1401" s="451"/>
      <c r="BAT1401" s="451"/>
      <c r="BAU1401" s="451"/>
      <c r="BAV1401" s="451"/>
      <c r="BAW1401" s="451"/>
      <c r="BAX1401" s="451"/>
      <c r="BAY1401" s="451"/>
      <c r="BAZ1401" s="447"/>
      <c r="BBA1401" s="428"/>
      <c r="BBB1401" s="469"/>
      <c r="BBC1401" s="414"/>
      <c r="BBD1401" s="414"/>
      <c r="BBE1401" s="414"/>
      <c r="BBF1401" s="414"/>
      <c r="BBG1401" s="414"/>
      <c r="BBH1401" s="415"/>
      <c r="BBI1401" s="414"/>
      <c r="BBJ1401" s="416"/>
      <c r="BBK1401" s="366"/>
      <c r="BBL1401" s="366"/>
      <c r="BBM1401" s="366"/>
      <c r="BBN1401" s="366"/>
      <c r="BBO1401" s="366"/>
      <c r="BBP1401" s="366"/>
      <c r="BBQ1401" s="366"/>
      <c r="BBR1401" s="366"/>
      <c r="BBS1401" s="419"/>
      <c r="BBT1401" s="480"/>
      <c r="BBU1401" s="482"/>
      <c r="BBV1401" s="482"/>
      <c r="BBW1401" s="482"/>
      <c r="BBX1401" s="482"/>
      <c r="BBY1401" s="482"/>
      <c r="BBZ1401" s="482"/>
      <c r="BCA1401" s="482"/>
      <c r="BCB1401" s="482"/>
      <c r="BCC1401" s="482"/>
      <c r="BCD1401" s="482"/>
      <c r="BCE1401" s="482"/>
      <c r="BCF1401" s="482"/>
      <c r="BCG1401" s="482"/>
      <c r="BCH1401" s="482"/>
      <c r="BCI1401" s="482"/>
      <c r="BCJ1401" s="482"/>
      <c r="BCK1401" s="482"/>
      <c r="BCL1401" s="482"/>
      <c r="BCM1401" s="481"/>
      <c r="BCN1401" s="447"/>
      <c r="BCO1401" s="447"/>
      <c r="BCP1401" s="451"/>
      <c r="BCQ1401" s="451"/>
      <c r="BCR1401" s="451"/>
      <c r="BCS1401" s="451"/>
      <c r="BCT1401" s="451"/>
      <c r="BCU1401" s="451"/>
      <c r="BCV1401" s="451"/>
      <c r="BCW1401" s="451"/>
      <c r="BCX1401" s="451"/>
      <c r="BCY1401" s="451"/>
      <c r="BCZ1401" s="447"/>
      <c r="BDA1401" s="428"/>
      <c r="BDB1401" s="469"/>
      <c r="BDC1401" s="414"/>
      <c r="BDD1401" s="414"/>
      <c r="BDE1401" s="414"/>
      <c r="BDF1401" s="414"/>
      <c r="BDG1401" s="414"/>
      <c r="BDH1401" s="415"/>
      <c r="BDI1401" s="414"/>
      <c r="BDJ1401" s="416"/>
      <c r="BDK1401" s="366"/>
      <c r="BDL1401" s="366"/>
      <c r="BDM1401" s="366"/>
      <c r="BDN1401" s="366"/>
      <c r="BDO1401" s="366"/>
      <c r="BDP1401" s="366"/>
      <c r="BDQ1401" s="366"/>
      <c r="BDR1401" s="366"/>
      <c r="BDS1401" s="419"/>
      <c r="BDT1401" s="480"/>
      <c r="BDU1401" s="482"/>
      <c r="BDV1401" s="482"/>
      <c r="BDW1401" s="482"/>
      <c r="BDX1401" s="482"/>
      <c r="BDY1401" s="482"/>
      <c r="BDZ1401" s="482"/>
      <c r="BEA1401" s="482"/>
      <c r="BEB1401" s="482"/>
      <c r="BEC1401" s="482"/>
      <c r="BED1401" s="482"/>
      <c r="BEE1401" s="482"/>
      <c r="BEF1401" s="482"/>
      <c r="BEG1401" s="482"/>
      <c r="BEH1401" s="482"/>
      <c r="BEI1401" s="482"/>
      <c r="BEJ1401" s="482"/>
      <c r="BEK1401" s="482"/>
      <c r="BEL1401" s="482"/>
      <c r="BEM1401" s="481"/>
      <c r="BEN1401" s="447"/>
      <c r="BEO1401" s="447"/>
      <c r="BEP1401" s="451"/>
      <c r="BEQ1401" s="451"/>
      <c r="BER1401" s="451"/>
      <c r="BES1401" s="451"/>
      <c r="BET1401" s="451"/>
      <c r="BEU1401" s="451"/>
      <c r="BEV1401" s="451"/>
      <c r="BEW1401" s="451"/>
      <c r="BEX1401" s="451"/>
      <c r="BEY1401" s="451"/>
      <c r="BEZ1401" s="447"/>
      <c r="BFA1401" s="428"/>
      <c r="BFB1401" s="469"/>
      <c r="BFC1401" s="414"/>
      <c r="BFD1401" s="414"/>
      <c r="BFE1401" s="414"/>
      <c r="BFF1401" s="414"/>
      <c r="BFG1401" s="414"/>
      <c r="BFH1401" s="415"/>
      <c r="BFI1401" s="414"/>
      <c r="BFJ1401" s="416"/>
      <c r="BFK1401" s="366"/>
      <c r="BFL1401" s="366"/>
      <c r="BFM1401" s="366"/>
      <c r="BFN1401" s="366"/>
      <c r="BFO1401" s="366"/>
      <c r="BFP1401" s="366"/>
      <c r="BFQ1401" s="366"/>
      <c r="BFR1401" s="366"/>
      <c r="BFS1401" s="419"/>
      <c r="BFT1401" s="480"/>
      <c r="BFU1401" s="482"/>
      <c r="BFV1401" s="482"/>
      <c r="BFW1401" s="482"/>
      <c r="BFX1401" s="482"/>
      <c r="BFY1401" s="482"/>
      <c r="BFZ1401" s="482"/>
      <c r="BGA1401" s="482"/>
      <c r="BGB1401" s="482"/>
      <c r="BGC1401" s="482"/>
      <c r="BGD1401" s="482"/>
      <c r="BGE1401" s="482"/>
      <c r="BGF1401" s="482"/>
      <c r="BGG1401" s="482"/>
      <c r="BGH1401" s="482"/>
      <c r="BGI1401" s="482"/>
      <c r="BGJ1401" s="482"/>
      <c r="BGK1401" s="482"/>
      <c r="BGL1401" s="482"/>
      <c r="BGM1401" s="481"/>
      <c r="BGN1401" s="447"/>
      <c r="BGO1401" s="447"/>
      <c r="BGP1401" s="451"/>
      <c r="BGQ1401" s="451"/>
      <c r="BGR1401" s="451"/>
      <c r="BGS1401" s="451"/>
      <c r="BGT1401" s="451"/>
      <c r="BGU1401" s="451"/>
      <c r="BGV1401" s="451"/>
      <c r="BGW1401" s="451"/>
      <c r="BGX1401" s="451"/>
      <c r="BGY1401" s="451"/>
      <c r="BGZ1401" s="447"/>
      <c r="BHA1401" s="428"/>
      <c r="BHB1401" s="469"/>
      <c r="BHC1401" s="414"/>
      <c r="BHD1401" s="414"/>
      <c r="BHE1401" s="414"/>
      <c r="BHF1401" s="414"/>
      <c r="BHG1401" s="414"/>
      <c r="BHH1401" s="415"/>
      <c r="BHI1401" s="414"/>
      <c r="BHJ1401" s="416"/>
      <c r="BHK1401" s="366"/>
      <c r="BHL1401" s="366"/>
      <c r="BHM1401" s="366"/>
      <c r="BHN1401" s="366"/>
      <c r="BHO1401" s="366"/>
      <c r="BHP1401" s="366"/>
      <c r="BHQ1401" s="366"/>
      <c r="BHR1401" s="366"/>
      <c r="BHS1401" s="419"/>
      <c r="BHT1401" s="480"/>
      <c r="BHU1401" s="482"/>
      <c r="BHV1401" s="482"/>
      <c r="BHW1401" s="482"/>
      <c r="BHX1401" s="482"/>
      <c r="BHY1401" s="482"/>
      <c r="BHZ1401" s="482"/>
      <c r="BIA1401" s="482"/>
      <c r="BIB1401" s="482"/>
      <c r="BIC1401" s="482"/>
      <c r="BID1401" s="482"/>
      <c r="BIE1401" s="482"/>
      <c r="BIF1401" s="482"/>
      <c r="BIG1401" s="482"/>
      <c r="BIH1401" s="482"/>
      <c r="BII1401" s="482"/>
      <c r="BIJ1401" s="482"/>
      <c r="BIK1401" s="482"/>
      <c r="BIL1401" s="482"/>
      <c r="BIM1401" s="481"/>
      <c r="BIN1401" s="447"/>
      <c r="BIO1401" s="447"/>
      <c r="BIP1401" s="451"/>
      <c r="BIQ1401" s="451"/>
      <c r="BIR1401" s="451"/>
      <c r="BIS1401" s="451"/>
      <c r="BIT1401" s="451"/>
      <c r="BIU1401" s="451"/>
      <c r="BIV1401" s="451"/>
      <c r="BIW1401" s="451"/>
      <c r="BIX1401" s="451"/>
      <c r="BIY1401" s="451"/>
      <c r="BIZ1401" s="447"/>
      <c r="BJA1401" s="428"/>
      <c r="BJB1401" s="469"/>
      <c r="BJC1401" s="414"/>
      <c r="BJD1401" s="414"/>
      <c r="BJE1401" s="414"/>
      <c r="BJF1401" s="414"/>
      <c r="BJG1401" s="414"/>
      <c r="BJH1401" s="415"/>
      <c r="BJI1401" s="414"/>
      <c r="BJJ1401" s="416"/>
      <c r="BJK1401" s="366"/>
      <c r="BJL1401" s="366"/>
      <c r="BJM1401" s="366"/>
      <c r="BJN1401" s="366"/>
      <c r="BJO1401" s="366"/>
      <c r="BJP1401" s="366"/>
      <c r="BJQ1401" s="366"/>
      <c r="BJR1401" s="366"/>
      <c r="BJS1401" s="419"/>
      <c r="BJT1401" s="480"/>
      <c r="BJU1401" s="482"/>
      <c r="BJV1401" s="482"/>
      <c r="BJW1401" s="482"/>
      <c r="BJX1401" s="482"/>
      <c r="BJY1401" s="482"/>
      <c r="BJZ1401" s="482"/>
      <c r="BKA1401" s="482"/>
      <c r="BKB1401" s="482"/>
      <c r="BKC1401" s="482"/>
      <c r="BKD1401" s="482"/>
      <c r="BKE1401" s="482"/>
      <c r="BKF1401" s="482"/>
      <c r="BKG1401" s="482"/>
      <c r="BKH1401" s="482"/>
      <c r="BKI1401" s="482"/>
      <c r="BKJ1401" s="482"/>
      <c r="BKK1401" s="482"/>
      <c r="BKL1401" s="482"/>
      <c r="BKM1401" s="481"/>
      <c r="BKN1401" s="447"/>
      <c r="BKO1401" s="447"/>
      <c r="BKP1401" s="451"/>
      <c r="BKQ1401" s="451"/>
      <c r="BKR1401" s="451"/>
      <c r="BKS1401" s="451"/>
      <c r="BKT1401" s="451"/>
      <c r="BKU1401" s="451"/>
      <c r="BKV1401" s="451"/>
      <c r="BKW1401" s="451"/>
      <c r="BKX1401" s="451"/>
      <c r="BKY1401" s="451"/>
      <c r="BKZ1401" s="447"/>
      <c r="BLA1401" s="428"/>
      <c r="BLB1401" s="469"/>
      <c r="BLC1401" s="414"/>
      <c r="BLD1401" s="414"/>
      <c r="BLE1401" s="414"/>
      <c r="BLF1401" s="414"/>
      <c r="BLG1401" s="414"/>
      <c r="BLH1401" s="415"/>
      <c r="BLI1401" s="414"/>
      <c r="BLJ1401" s="416"/>
      <c r="BLK1401" s="366"/>
      <c r="BLL1401" s="366"/>
      <c r="BLM1401" s="366"/>
      <c r="BLN1401" s="366"/>
      <c r="BLO1401" s="366"/>
      <c r="BLP1401" s="366"/>
      <c r="BLQ1401" s="366"/>
      <c r="BLR1401" s="366"/>
      <c r="BLS1401" s="419"/>
      <c r="BLT1401" s="480"/>
      <c r="BLU1401" s="482"/>
      <c r="BLV1401" s="482"/>
      <c r="BLW1401" s="482"/>
      <c r="BLX1401" s="482"/>
      <c r="BLY1401" s="482"/>
      <c r="BLZ1401" s="482"/>
      <c r="BMA1401" s="482"/>
      <c r="BMB1401" s="482"/>
      <c r="BMC1401" s="482"/>
      <c r="BMD1401" s="482"/>
      <c r="BME1401" s="482"/>
      <c r="BMF1401" s="482"/>
      <c r="BMG1401" s="482"/>
      <c r="BMH1401" s="482"/>
      <c r="BMI1401" s="482"/>
      <c r="BMJ1401" s="482"/>
      <c r="BMK1401" s="482"/>
      <c r="BML1401" s="482"/>
      <c r="BMM1401" s="481"/>
      <c r="BMN1401" s="447"/>
      <c r="BMO1401" s="447"/>
      <c r="BMP1401" s="451"/>
      <c r="BMQ1401" s="451"/>
      <c r="BMR1401" s="451"/>
      <c r="BMS1401" s="451"/>
      <c r="BMT1401" s="451"/>
      <c r="BMU1401" s="451"/>
      <c r="BMV1401" s="451"/>
      <c r="BMW1401" s="451"/>
      <c r="BMX1401" s="451"/>
      <c r="BMY1401" s="451"/>
      <c r="BMZ1401" s="447"/>
      <c r="BNA1401" s="428"/>
      <c r="BNB1401" s="469"/>
      <c r="BNC1401" s="414"/>
      <c r="BND1401" s="414"/>
      <c r="BNE1401" s="414"/>
      <c r="BNF1401" s="414"/>
      <c r="BNG1401" s="414"/>
      <c r="BNH1401" s="415"/>
      <c r="BNI1401" s="414"/>
      <c r="BNJ1401" s="416"/>
      <c r="BNK1401" s="366"/>
      <c r="BNL1401" s="366"/>
      <c r="BNM1401" s="366"/>
      <c r="BNN1401" s="366"/>
      <c r="BNO1401" s="366"/>
      <c r="BNP1401" s="366"/>
      <c r="BNQ1401" s="366"/>
      <c r="BNR1401" s="366"/>
      <c r="BNS1401" s="419"/>
      <c r="BNT1401" s="480"/>
      <c r="BNU1401" s="482"/>
      <c r="BNV1401" s="482"/>
      <c r="BNW1401" s="482"/>
      <c r="BNX1401" s="482"/>
      <c r="BNY1401" s="482"/>
      <c r="BNZ1401" s="482"/>
      <c r="BOA1401" s="482"/>
      <c r="BOB1401" s="482"/>
      <c r="BOC1401" s="482"/>
      <c r="BOD1401" s="482"/>
      <c r="BOE1401" s="482"/>
      <c r="BOF1401" s="482"/>
      <c r="BOG1401" s="482"/>
      <c r="BOH1401" s="482"/>
      <c r="BOI1401" s="482"/>
      <c r="BOJ1401" s="482"/>
      <c r="BOK1401" s="482"/>
      <c r="BOL1401" s="482"/>
      <c r="BOM1401" s="481"/>
      <c r="BON1401" s="447"/>
      <c r="BOO1401" s="447"/>
      <c r="BOP1401" s="451"/>
      <c r="BOQ1401" s="451"/>
      <c r="BOR1401" s="451"/>
      <c r="BOS1401" s="451"/>
      <c r="BOT1401" s="451"/>
      <c r="BOU1401" s="451"/>
      <c r="BOV1401" s="451"/>
      <c r="BOW1401" s="451"/>
      <c r="BOX1401" s="451"/>
      <c r="BOY1401" s="451"/>
      <c r="BOZ1401" s="447"/>
      <c r="BPA1401" s="428"/>
      <c r="BPB1401" s="469"/>
      <c r="BPC1401" s="414"/>
      <c r="BPD1401" s="414"/>
      <c r="BPE1401" s="414"/>
      <c r="BPF1401" s="414"/>
      <c r="BPG1401" s="414"/>
      <c r="BPH1401" s="415"/>
      <c r="BPI1401" s="414"/>
      <c r="BPJ1401" s="416"/>
      <c r="BPK1401" s="366"/>
      <c r="BPL1401" s="366"/>
      <c r="BPM1401" s="366"/>
      <c r="BPN1401" s="366"/>
      <c r="BPO1401" s="366"/>
      <c r="BPP1401" s="366"/>
      <c r="BPQ1401" s="366"/>
      <c r="BPR1401" s="366"/>
      <c r="BPS1401" s="419"/>
      <c r="BPT1401" s="480"/>
      <c r="BPU1401" s="482"/>
      <c r="BPV1401" s="482"/>
      <c r="BPW1401" s="482"/>
      <c r="BPX1401" s="482"/>
      <c r="BPY1401" s="482"/>
      <c r="BPZ1401" s="482"/>
      <c r="BQA1401" s="482"/>
      <c r="BQB1401" s="482"/>
      <c r="BQC1401" s="482"/>
      <c r="BQD1401" s="482"/>
      <c r="BQE1401" s="482"/>
      <c r="BQF1401" s="482"/>
      <c r="BQG1401" s="482"/>
      <c r="BQH1401" s="482"/>
      <c r="BQI1401" s="482"/>
      <c r="BQJ1401" s="482"/>
      <c r="BQK1401" s="482"/>
      <c r="BQL1401" s="482"/>
      <c r="BQM1401" s="481"/>
      <c r="BQN1401" s="447"/>
      <c r="BQO1401" s="447"/>
      <c r="BQP1401" s="451"/>
      <c r="BQQ1401" s="451"/>
      <c r="BQR1401" s="451"/>
      <c r="BQS1401" s="451"/>
      <c r="BQT1401" s="451"/>
      <c r="BQU1401" s="451"/>
      <c r="BQV1401" s="451"/>
      <c r="BQW1401" s="451"/>
      <c r="BQX1401" s="451"/>
      <c r="BQY1401" s="451"/>
      <c r="BQZ1401" s="447"/>
      <c r="BRA1401" s="428"/>
      <c r="BRB1401" s="469"/>
      <c r="BRC1401" s="414"/>
      <c r="BRD1401" s="414"/>
      <c r="BRE1401" s="414"/>
      <c r="BRF1401" s="414"/>
      <c r="BRG1401" s="414"/>
      <c r="BRH1401" s="415"/>
      <c r="BRI1401" s="414"/>
      <c r="BRJ1401" s="416"/>
      <c r="BRK1401" s="366"/>
      <c r="BRL1401" s="366"/>
      <c r="BRM1401" s="366"/>
      <c r="BRN1401" s="366"/>
      <c r="BRO1401" s="366"/>
      <c r="BRP1401" s="366"/>
      <c r="BRQ1401" s="366"/>
      <c r="BRR1401" s="366"/>
      <c r="BRS1401" s="419"/>
      <c r="BRT1401" s="480"/>
      <c r="BRU1401" s="482"/>
      <c r="BRV1401" s="482"/>
      <c r="BRW1401" s="482"/>
      <c r="BRX1401" s="482"/>
      <c r="BRY1401" s="482"/>
      <c r="BRZ1401" s="482"/>
      <c r="BSA1401" s="482"/>
      <c r="BSB1401" s="482"/>
      <c r="BSC1401" s="482"/>
      <c r="BSD1401" s="482"/>
      <c r="BSE1401" s="482"/>
      <c r="BSF1401" s="482"/>
      <c r="BSG1401" s="482"/>
      <c r="BSH1401" s="482"/>
      <c r="BSI1401" s="482"/>
      <c r="BSJ1401" s="482"/>
      <c r="BSK1401" s="482"/>
      <c r="BSL1401" s="482"/>
      <c r="BSM1401" s="481"/>
      <c r="BSN1401" s="447"/>
      <c r="BSO1401" s="447"/>
      <c r="BSP1401" s="451"/>
      <c r="BSQ1401" s="451"/>
      <c r="BSR1401" s="451"/>
      <c r="BSS1401" s="451"/>
      <c r="BST1401" s="451"/>
      <c r="BSU1401" s="451"/>
      <c r="BSV1401" s="451"/>
      <c r="BSW1401" s="451"/>
      <c r="BSX1401" s="451"/>
      <c r="BSY1401" s="451"/>
      <c r="BSZ1401" s="447"/>
      <c r="BTA1401" s="428"/>
      <c r="BTB1401" s="469"/>
      <c r="BTC1401" s="414"/>
      <c r="BTD1401" s="414"/>
      <c r="BTE1401" s="414"/>
      <c r="BTF1401" s="414"/>
      <c r="BTG1401" s="414"/>
      <c r="BTH1401" s="415"/>
      <c r="BTI1401" s="414"/>
      <c r="BTJ1401" s="416"/>
      <c r="BTK1401" s="366"/>
      <c r="BTL1401" s="366"/>
      <c r="BTM1401" s="366"/>
      <c r="BTN1401" s="366"/>
      <c r="BTO1401" s="366"/>
      <c r="BTP1401" s="366"/>
      <c r="BTQ1401" s="366"/>
      <c r="BTR1401" s="366"/>
      <c r="BTS1401" s="419"/>
      <c r="BTT1401" s="480"/>
      <c r="BTU1401" s="482"/>
      <c r="BTV1401" s="482"/>
      <c r="BTW1401" s="482"/>
      <c r="BTX1401" s="482"/>
      <c r="BTY1401" s="482"/>
      <c r="BTZ1401" s="482"/>
      <c r="BUA1401" s="482"/>
      <c r="BUB1401" s="482"/>
      <c r="BUC1401" s="482"/>
      <c r="BUD1401" s="482"/>
      <c r="BUE1401" s="482"/>
      <c r="BUF1401" s="482"/>
      <c r="BUG1401" s="482"/>
      <c r="BUH1401" s="482"/>
      <c r="BUI1401" s="482"/>
      <c r="BUJ1401" s="482"/>
      <c r="BUK1401" s="482"/>
      <c r="BUL1401" s="482"/>
      <c r="BUM1401" s="481"/>
      <c r="BUN1401" s="447"/>
      <c r="BUO1401" s="447"/>
      <c r="BUP1401" s="451"/>
      <c r="BUQ1401" s="451"/>
      <c r="BUR1401" s="451"/>
      <c r="BUS1401" s="451"/>
      <c r="BUT1401" s="451"/>
      <c r="BUU1401" s="451"/>
      <c r="BUV1401" s="451"/>
      <c r="BUW1401" s="451"/>
      <c r="BUX1401" s="451"/>
      <c r="BUY1401" s="451"/>
      <c r="BUZ1401" s="447"/>
      <c r="BVA1401" s="428"/>
      <c r="BVB1401" s="469"/>
      <c r="BVC1401" s="414"/>
      <c r="BVD1401" s="414"/>
      <c r="BVE1401" s="414"/>
      <c r="BVF1401" s="414"/>
      <c r="BVG1401" s="414"/>
      <c r="BVH1401" s="415"/>
      <c r="BVI1401" s="414"/>
      <c r="BVJ1401" s="416"/>
      <c r="BVK1401" s="366"/>
      <c r="BVL1401" s="366"/>
      <c r="BVM1401" s="366"/>
      <c r="BVN1401" s="366"/>
      <c r="BVO1401" s="366"/>
      <c r="BVP1401" s="366"/>
      <c r="BVQ1401" s="366"/>
      <c r="BVR1401" s="366"/>
      <c r="BVS1401" s="419"/>
      <c r="BVT1401" s="480"/>
      <c r="BVU1401" s="482"/>
      <c r="BVV1401" s="482"/>
      <c r="BVW1401" s="482"/>
      <c r="BVX1401" s="482"/>
      <c r="BVY1401" s="482"/>
      <c r="BVZ1401" s="482"/>
      <c r="BWA1401" s="482"/>
      <c r="BWB1401" s="482"/>
      <c r="BWC1401" s="482"/>
      <c r="BWD1401" s="482"/>
      <c r="BWE1401" s="482"/>
      <c r="BWF1401" s="482"/>
      <c r="BWG1401" s="482"/>
      <c r="BWH1401" s="482"/>
      <c r="BWI1401" s="482"/>
      <c r="BWJ1401" s="482"/>
      <c r="BWK1401" s="482"/>
      <c r="BWL1401" s="482"/>
      <c r="BWM1401" s="481"/>
      <c r="BWN1401" s="447"/>
      <c r="BWO1401" s="447"/>
      <c r="BWP1401" s="451"/>
      <c r="BWQ1401" s="451"/>
      <c r="BWR1401" s="451"/>
      <c r="BWS1401" s="451"/>
      <c r="BWT1401" s="451"/>
      <c r="BWU1401" s="451"/>
      <c r="BWV1401" s="451"/>
      <c r="BWW1401" s="451"/>
      <c r="BWX1401" s="451"/>
      <c r="BWY1401" s="451"/>
      <c r="BWZ1401" s="447"/>
      <c r="BXA1401" s="428"/>
      <c r="BXB1401" s="469"/>
      <c r="BXC1401" s="414"/>
      <c r="BXD1401" s="414"/>
      <c r="BXE1401" s="414"/>
      <c r="BXF1401" s="414"/>
      <c r="BXG1401" s="414"/>
      <c r="BXH1401" s="415"/>
      <c r="BXI1401" s="414"/>
      <c r="BXJ1401" s="416"/>
      <c r="BXK1401" s="366"/>
      <c r="BXL1401" s="366"/>
      <c r="BXM1401" s="366"/>
      <c r="BXN1401" s="366"/>
      <c r="BXO1401" s="366"/>
      <c r="BXP1401" s="366"/>
      <c r="BXQ1401" s="366"/>
      <c r="BXR1401" s="366"/>
      <c r="BXS1401" s="419"/>
      <c r="BXT1401" s="480"/>
      <c r="BXU1401" s="482"/>
      <c r="BXV1401" s="482"/>
      <c r="BXW1401" s="482"/>
      <c r="BXX1401" s="482"/>
      <c r="BXY1401" s="482"/>
      <c r="BXZ1401" s="482"/>
      <c r="BYA1401" s="482"/>
      <c r="BYB1401" s="482"/>
      <c r="BYC1401" s="482"/>
      <c r="BYD1401" s="482"/>
      <c r="BYE1401" s="482"/>
      <c r="BYF1401" s="482"/>
      <c r="BYG1401" s="482"/>
      <c r="BYH1401" s="482"/>
      <c r="BYI1401" s="482"/>
      <c r="BYJ1401" s="482"/>
      <c r="BYK1401" s="482"/>
      <c r="BYL1401" s="482"/>
      <c r="BYM1401" s="481"/>
      <c r="BYN1401" s="447"/>
      <c r="BYO1401" s="447"/>
      <c r="BYP1401" s="451"/>
      <c r="BYQ1401" s="451"/>
      <c r="BYR1401" s="451"/>
      <c r="BYS1401" s="451"/>
      <c r="BYT1401" s="451"/>
      <c r="BYU1401" s="451"/>
      <c r="BYV1401" s="451"/>
      <c r="BYW1401" s="451"/>
      <c r="BYX1401" s="451"/>
      <c r="BYY1401" s="451"/>
      <c r="BYZ1401" s="447"/>
      <c r="BZA1401" s="428"/>
      <c r="BZB1401" s="469"/>
      <c r="BZC1401" s="414"/>
      <c r="BZD1401" s="414"/>
      <c r="BZE1401" s="414"/>
      <c r="BZF1401" s="414"/>
      <c r="BZG1401" s="414"/>
      <c r="BZH1401" s="415"/>
      <c r="BZI1401" s="414"/>
      <c r="BZJ1401" s="416"/>
      <c r="BZK1401" s="366"/>
      <c r="BZL1401" s="366"/>
      <c r="BZM1401" s="366"/>
      <c r="BZN1401" s="366"/>
      <c r="BZO1401" s="366"/>
      <c r="BZP1401" s="366"/>
      <c r="BZQ1401" s="366"/>
      <c r="BZR1401" s="366"/>
      <c r="BZS1401" s="419"/>
      <c r="BZT1401" s="480"/>
      <c r="BZU1401" s="482"/>
      <c r="BZV1401" s="482"/>
      <c r="BZW1401" s="482"/>
      <c r="BZX1401" s="482"/>
      <c r="BZY1401" s="482"/>
      <c r="BZZ1401" s="482"/>
      <c r="CAA1401" s="482"/>
      <c r="CAB1401" s="482"/>
      <c r="CAC1401" s="482"/>
      <c r="CAD1401" s="482"/>
      <c r="CAE1401" s="482"/>
      <c r="CAF1401" s="482"/>
      <c r="CAG1401" s="482"/>
      <c r="CAH1401" s="482"/>
      <c r="CAI1401" s="482"/>
      <c r="CAJ1401" s="482"/>
      <c r="CAK1401" s="482"/>
      <c r="CAL1401" s="482"/>
      <c r="CAM1401" s="481"/>
      <c r="CAN1401" s="447"/>
      <c r="CAO1401" s="447"/>
      <c r="CAP1401" s="451"/>
      <c r="CAQ1401" s="451"/>
      <c r="CAR1401" s="451"/>
      <c r="CAS1401" s="451"/>
      <c r="CAT1401" s="451"/>
      <c r="CAU1401" s="451"/>
      <c r="CAV1401" s="451"/>
      <c r="CAW1401" s="451"/>
      <c r="CAX1401" s="451"/>
      <c r="CAY1401" s="451"/>
      <c r="CAZ1401" s="447"/>
      <c r="CBA1401" s="428"/>
      <c r="CBB1401" s="469"/>
      <c r="CBC1401" s="414"/>
      <c r="CBD1401" s="414"/>
      <c r="CBE1401" s="414"/>
      <c r="CBF1401" s="414"/>
      <c r="CBG1401" s="414"/>
      <c r="CBH1401" s="415"/>
      <c r="CBI1401" s="414"/>
      <c r="CBJ1401" s="416"/>
      <c r="CBK1401" s="366"/>
      <c r="CBL1401" s="366"/>
      <c r="CBM1401" s="366"/>
      <c r="CBN1401" s="366"/>
      <c r="CBO1401" s="366"/>
      <c r="CBP1401" s="366"/>
      <c r="CBQ1401" s="366"/>
      <c r="CBR1401" s="366"/>
      <c r="CBS1401" s="419"/>
      <c r="CBT1401" s="480"/>
      <c r="CBU1401" s="482"/>
      <c r="CBV1401" s="482"/>
      <c r="CBW1401" s="482"/>
      <c r="CBX1401" s="482"/>
      <c r="CBY1401" s="482"/>
      <c r="CBZ1401" s="482"/>
      <c r="CCA1401" s="482"/>
      <c r="CCB1401" s="482"/>
      <c r="CCC1401" s="482"/>
      <c r="CCD1401" s="482"/>
      <c r="CCE1401" s="482"/>
      <c r="CCF1401" s="482"/>
      <c r="CCG1401" s="482"/>
      <c r="CCH1401" s="482"/>
      <c r="CCI1401" s="482"/>
      <c r="CCJ1401" s="482"/>
      <c r="CCK1401" s="482"/>
      <c r="CCL1401" s="482"/>
      <c r="CCM1401" s="481"/>
      <c r="CCN1401" s="447"/>
      <c r="CCO1401" s="447"/>
      <c r="CCP1401" s="451"/>
      <c r="CCQ1401" s="451"/>
      <c r="CCR1401" s="451"/>
      <c r="CCS1401" s="451"/>
      <c r="CCT1401" s="451"/>
      <c r="CCU1401" s="451"/>
      <c r="CCV1401" s="451"/>
      <c r="CCW1401" s="451"/>
      <c r="CCX1401" s="451"/>
      <c r="CCY1401" s="451"/>
      <c r="CCZ1401" s="447"/>
      <c r="CDA1401" s="428"/>
      <c r="CDB1401" s="469"/>
      <c r="CDC1401" s="414"/>
      <c r="CDD1401" s="414"/>
      <c r="CDE1401" s="414"/>
      <c r="CDF1401" s="414"/>
      <c r="CDG1401" s="414"/>
      <c r="CDH1401" s="415"/>
      <c r="CDI1401" s="414"/>
      <c r="CDJ1401" s="416"/>
      <c r="CDK1401" s="366"/>
      <c r="CDL1401" s="366"/>
      <c r="CDM1401" s="366"/>
      <c r="CDN1401" s="366"/>
      <c r="CDO1401" s="366"/>
      <c r="CDP1401" s="366"/>
      <c r="CDQ1401" s="366"/>
      <c r="CDR1401" s="366"/>
      <c r="CDS1401" s="419"/>
      <c r="CDT1401" s="480"/>
      <c r="CDU1401" s="482"/>
      <c r="CDV1401" s="482"/>
      <c r="CDW1401" s="482"/>
      <c r="CDX1401" s="482"/>
      <c r="CDY1401" s="482"/>
      <c r="CDZ1401" s="482"/>
      <c r="CEA1401" s="482"/>
      <c r="CEB1401" s="482"/>
      <c r="CEC1401" s="482"/>
      <c r="CED1401" s="482"/>
      <c r="CEE1401" s="482"/>
      <c r="CEF1401" s="482"/>
      <c r="CEG1401" s="482"/>
      <c r="CEH1401" s="482"/>
      <c r="CEI1401" s="482"/>
      <c r="CEJ1401" s="482"/>
      <c r="CEK1401" s="482"/>
      <c r="CEL1401" s="482"/>
      <c r="CEM1401" s="481"/>
      <c r="CEN1401" s="447"/>
      <c r="CEO1401" s="447"/>
      <c r="CEP1401" s="451"/>
      <c r="CEQ1401" s="451"/>
      <c r="CER1401" s="451"/>
      <c r="CES1401" s="451"/>
      <c r="CET1401" s="451"/>
      <c r="CEU1401" s="451"/>
      <c r="CEV1401" s="451"/>
      <c r="CEW1401" s="451"/>
      <c r="CEX1401" s="451"/>
      <c r="CEY1401" s="451"/>
      <c r="CEZ1401" s="447"/>
      <c r="CFA1401" s="428"/>
      <c r="CFB1401" s="469"/>
      <c r="CFC1401" s="414"/>
      <c r="CFD1401" s="414"/>
      <c r="CFE1401" s="414"/>
      <c r="CFF1401" s="414"/>
      <c r="CFG1401" s="414"/>
      <c r="CFH1401" s="415"/>
      <c r="CFI1401" s="414"/>
      <c r="CFJ1401" s="416"/>
      <c r="CFK1401" s="366"/>
      <c r="CFL1401" s="366"/>
      <c r="CFM1401" s="366"/>
      <c r="CFN1401" s="366"/>
      <c r="CFO1401" s="366"/>
      <c r="CFP1401" s="366"/>
      <c r="CFQ1401" s="366"/>
      <c r="CFR1401" s="366"/>
      <c r="CFS1401" s="419"/>
      <c r="CFT1401" s="480"/>
      <c r="CFU1401" s="482"/>
      <c r="CFV1401" s="482"/>
      <c r="CFW1401" s="482"/>
      <c r="CFX1401" s="482"/>
      <c r="CFY1401" s="482"/>
      <c r="CFZ1401" s="482"/>
      <c r="CGA1401" s="482"/>
      <c r="CGB1401" s="482"/>
      <c r="CGC1401" s="482"/>
      <c r="CGD1401" s="482"/>
      <c r="CGE1401" s="482"/>
      <c r="CGF1401" s="482"/>
      <c r="CGG1401" s="482"/>
      <c r="CGH1401" s="482"/>
      <c r="CGI1401" s="482"/>
      <c r="CGJ1401" s="482"/>
      <c r="CGK1401" s="482"/>
      <c r="CGL1401" s="482"/>
      <c r="CGM1401" s="481"/>
      <c r="CGN1401" s="447"/>
      <c r="CGO1401" s="447"/>
      <c r="CGP1401" s="451"/>
      <c r="CGQ1401" s="451"/>
      <c r="CGR1401" s="451"/>
      <c r="CGS1401" s="451"/>
      <c r="CGT1401" s="451"/>
      <c r="CGU1401" s="451"/>
      <c r="CGV1401" s="451"/>
      <c r="CGW1401" s="451"/>
      <c r="CGX1401" s="451"/>
      <c r="CGY1401" s="451"/>
      <c r="CGZ1401" s="447"/>
      <c r="CHA1401" s="428"/>
      <c r="CHB1401" s="469"/>
      <c r="CHC1401" s="414"/>
      <c r="CHD1401" s="414"/>
      <c r="CHE1401" s="414"/>
      <c r="CHF1401" s="414"/>
      <c r="CHG1401" s="414"/>
      <c r="CHH1401" s="415"/>
      <c r="CHI1401" s="414"/>
      <c r="CHJ1401" s="416"/>
      <c r="CHK1401" s="366"/>
      <c r="CHL1401" s="366"/>
      <c r="CHM1401" s="366"/>
      <c r="CHN1401" s="366"/>
      <c r="CHO1401" s="366"/>
      <c r="CHP1401" s="366"/>
      <c r="CHQ1401" s="366"/>
      <c r="CHR1401" s="366"/>
      <c r="CHS1401" s="419"/>
      <c r="CHT1401" s="480"/>
      <c r="CHU1401" s="482"/>
      <c r="CHV1401" s="482"/>
      <c r="CHW1401" s="482"/>
      <c r="CHX1401" s="482"/>
      <c r="CHY1401" s="482"/>
      <c r="CHZ1401" s="482"/>
      <c r="CIA1401" s="482"/>
      <c r="CIB1401" s="482"/>
      <c r="CIC1401" s="482"/>
      <c r="CID1401" s="482"/>
      <c r="CIE1401" s="482"/>
      <c r="CIF1401" s="482"/>
      <c r="CIG1401" s="482"/>
      <c r="CIH1401" s="482"/>
      <c r="CII1401" s="482"/>
      <c r="CIJ1401" s="482"/>
      <c r="CIK1401" s="482"/>
      <c r="CIL1401" s="482"/>
      <c r="CIM1401" s="481"/>
      <c r="CIN1401" s="447"/>
      <c r="CIO1401" s="447"/>
      <c r="CIP1401" s="451"/>
      <c r="CIQ1401" s="451"/>
      <c r="CIR1401" s="451"/>
      <c r="CIS1401" s="451"/>
      <c r="CIT1401" s="451"/>
      <c r="CIU1401" s="451"/>
      <c r="CIV1401" s="451"/>
      <c r="CIW1401" s="451"/>
      <c r="CIX1401" s="451"/>
      <c r="CIY1401" s="451"/>
      <c r="CIZ1401" s="447"/>
      <c r="CJA1401" s="428"/>
      <c r="CJB1401" s="469"/>
      <c r="CJC1401" s="414"/>
      <c r="CJD1401" s="414"/>
      <c r="CJE1401" s="414"/>
      <c r="CJF1401" s="414"/>
      <c r="CJG1401" s="414"/>
      <c r="CJH1401" s="415"/>
      <c r="CJI1401" s="414"/>
      <c r="CJJ1401" s="416"/>
      <c r="CJK1401" s="366"/>
      <c r="CJL1401" s="366"/>
      <c r="CJM1401" s="366"/>
      <c r="CJN1401" s="366"/>
      <c r="CJO1401" s="366"/>
      <c r="CJP1401" s="366"/>
      <c r="CJQ1401" s="366"/>
      <c r="CJR1401" s="366"/>
      <c r="CJS1401" s="419"/>
      <c r="CJT1401" s="480"/>
      <c r="CJU1401" s="482"/>
      <c r="CJV1401" s="482"/>
      <c r="CJW1401" s="482"/>
      <c r="CJX1401" s="482"/>
      <c r="CJY1401" s="482"/>
      <c r="CJZ1401" s="482"/>
      <c r="CKA1401" s="482"/>
      <c r="CKB1401" s="482"/>
      <c r="CKC1401" s="482"/>
      <c r="CKD1401" s="482"/>
      <c r="CKE1401" s="482"/>
      <c r="CKF1401" s="482"/>
      <c r="CKG1401" s="482"/>
      <c r="CKH1401" s="482"/>
      <c r="CKI1401" s="482"/>
      <c r="CKJ1401" s="482"/>
      <c r="CKK1401" s="482"/>
      <c r="CKL1401" s="482"/>
      <c r="CKM1401" s="481"/>
      <c r="CKN1401" s="447"/>
      <c r="CKO1401" s="447"/>
      <c r="CKP1401" s="451"/>
      <c r="CKQ1401" s="451"/>
      <c r="CKR1401" s="451"/>
      <c r="CKS1401" s="451"/>
      <c r="CKT1401" s="451"/>
      <c r="CKU1401" s="451"/>
      <c r="CKV1401" s="451"/>
      <c r="CKW1401" s="451"/>
      <c r="CKX1401" s="451"/>
      <c r="CKY1401" s="451"/>
      <c r="CKZ1401" s="447"/>
      <c r="CLA1401" s="428"/>
      <c r="CLB1401" s="469"/>
      <c r="CLC1401" s="414"/>
      <c r="CLD1401" s="414"/>
      <c r="CLE1401" s="414"/>
      <c r="CLF1401" s="414"/>
      <c r="CLG1401" s="414"/>
      <c r="CLH1401" s="415"/>
      <c r="CLI1401" s="414"/>
      <c r="CLJ1401" s="416"/>
      <c r="CLK1401" s="366"/>
      <c r="CLL1401" s="366"/>
      <c r="CLM1401" s="366"/>
      <c r="CLN1401" s="366"/>
      <c r="CLO1401" s="366"/>
      <c r="CLP1401" s="366"/>
      <c r="CLQ1401" s="366"/>
      <c r="CLR1401" s="366"/>
      <c r="CLS1401" s="419"/>
      <c r="CLT1401" s="480"/>
      <c r="CLU1401" s="482"/>
      <c r="CLV1401" s="482"/>
      <c r="CLW1401" s="482"/>
      <c r="CLX1401" s="482"/>
      <c r="CLY1401" s="482"/>
      <c r="CLZ1401" s="482"/>
      <c r="CMA1401" s="482"/>
      <c r="CMB1401" s="482"/>
      <c r="CMC1401" s="482"/>
      <c r="CMD1401" s="482"/>
      <c r="CME1401" s="482"/>
      <c r="CMF1401" s="482"/>
      <c r="CMG1401" s="482"/>
      <c r="CMH1401" s="482"/>
      <c r="CMI1401" s="482"/>
      <c r="CMJ1401" s="482"/>
      <c r="CMK1401" s="482"/>
      <c r="CML1401" s="482"/>
      <c r="CMM1401" s="481"/>
      <c r="CMN1401" s="447"/>
      <c r="CMO1401" s="447"/>
      <c r="CMP1401" s="451"/>
      <c r="CMQ1401" s="451"/>
      <c r="CMR1401" s="451"/>
      <c r="CMS1401" s="451"/>
      <c r="CMT1401" s="451"/>
      <c r="CMU1401" s="451"/>
      <c r="CMV1401" s="451"/>
      <c r="CMW1401" s="451"/>
      <c r="CMX1401" s="451"/>
      <c r="CMY1401" s="451"/>
      <c r="CMZ1401" s="447"/>
      <c r="CNA1401" s="428"/>
      <c r="CNB1401" s="469"/>
      <c r="CNC1401" s="414"/>
      <c r="CND1401" s="414"/>
      <c r="CNE1401" s="414"/>
      <c r="CNF1401" s="414"/>
      <c r="CNG1401" s="414"/>
      <c r="CNH1401" s="415"/>
      <c r="CNI1401" s="414"/>
      <c r="CNJ1401" s="416"/>
      <c r="CNK1401" s="366"/>
      <c r="CNL1401" s="366"/>
      <c r="CNM1401" s="366"/>
      <c r="CNN1401" s="366"/>
      <c r="CNO1401" s="366"/>
      <c r="CNP1401" s="366"/>
      <c r="CNQ1401" s="366"/>
      <c r="CNR1401" s="366"/>
      <c r="CNS1401" s="419"/>
      <c r="CNT1401" s="480"/>
      <c r="CNU1401" s="482"/>
      <c r="CNV1401" s="482"/>
      <c r="CNW1401" s="482"/>
      <c r="CNX1401" s="482"/>
      <c r="CNY1401" s="482"/>
      <c r="CNZ1401" s="482"/>
      <c r="COA1401" s="482"/>
      <c r="COB1401" s="482"/>
      <c r="COC1401" s="482"/>
      <c r="COD1401" s="482"/>
      <c r="COE1401" s="482"/>
      <c r="COF1401" s="482"/>
      <c r="COG1401" s="482"/>
      <c r="COH1401" s="482"/>
      <c r="COI1401" s="482"/>
      <c r="COJ1401" s="482"/>
      <c r="COK1401" s="482"/>
      <c r="COL1401" s="482"/>
      <c r="COM1401" s="481"/>
      <c r="CON1401" s="447"/>
      <c r="COO1401" s="447"/>
      <c r="COP1401" s="451"/>
      <c r="COQ1401" s="451"/>
      <c r="COR1401" s="451"/>
      <c r="COS1401" s="451"/>
      <c r="COT1401" s="451"/>
      <c r="COU1401" s="451"/>
      <c r="COV1401" s="451"/>
      <c r="COW1401" s="451"/>
      <c r="COX1401" s="451"/>
      <c r="COY1401" s="451"/>
      <c r="COZ1401" s="447"/>
      <c r="CPA1401" s="428"/>
      <c r="CPB1401" s="469"/>
      <c r="CPC1401" s="414"/>
      <c r="CPD1401" s="414"/>
      <c r="CPE1401" s="414"/>
      <c r="CPF1401" s="414"/>
      <c r="CPG1401" s="414"/>
      <c r="CPH1401" s="415"/>
      <c r="CPI1401" s="414"/>
      <c r="CPJ1401" s="416"/>
      <c r="CPK1401" s="366"/>
      <c r="CPL1401" s="366"/>
      <c r="CPM1401" s="366"/>
      <c r="CPN1401" s="366"/>
      <c r="CPO1401" s="366"/>
      <c r="CPP1401" s="366"/>
      <c r="CPQ1401" s="366"/>
      <c r="CPR1401" s="366"/>
      <c r="CPS1401" s="419"/>
      <c r="CPT1401" s="480"/>
      <c r="CPU1401" s="482"/>
      <c r="CPV1401" s="482"/>
      <c r="CPW1401" s="482"/>
      <c r="CPX1401" s="482"/>
      <c r="CPY1401" s="482"/>
      <c r="CPZ1401" s="482"/>
      <c r="CQA1401" s="482"/>
      <c r="CQB1401" s="482"/>
      <c r="CQC1401" s="482"/>
      <c r="CQD1401" s="482"/>
      <c r="CQE1401" s="482"/>
      <c r="CQF1401" s="482"/>
      <c r="CQG1401" s="482"/>
      <c r="CQH1401" s="482"/>
      <c r="CQI1401" s="482"/>
      <c r="CQJ1401" s="482"/>
      <c r="CQK1401" s="482"/>
      <c r="CQL1401" s="482"/>
      <c r="CQM1401" s="481"/>
      <c r="CQN1401" s="447"/>
      <c r="CQO1401" s="447"/>
      <c r="CQP1401" s="451"/>
      <c r="CQQ1401" s="451"/>
      <c r="CQR1401" s="451"/>
      <c r="CQS1401" s="451"/>
      <c r="CQT1401" s="451"/>
      <c r="CQU1401" s="451"/>
      <c r="CQV1401" s="451"/>
      <c r="CQW1401" s="451"/>
      <c r="CQX1401" s="451"/>
      <c r="CQY1401" s="451"/>
      <c r="CQZ1401" s="447"/>
      <c r="CRA1401" s="428"/>
      <c r="CRB1401" s="469"/>
      <c r="CRC1401" s="414"/>
      <c r="CRD1401" s="414"/>
      <c r="CRE1401" s="414"/>
      <c r="CRF1401" s="414"/>
      <c r="CRG1401" s="414"/>
      <c r="CRH1401" s="415"/>
      <c r="CRI1401" s="414"/>
      <c r="CRJ1401" s="416"/>
      <c r="CRK1401" s="366"/>
      <c r="CRL1401" s="366"/>
      <c r="CRM1401" s="366"/>
      <c r="CRN1401" s="366"/>
      <c r="CRO1401" s="366"/>
      <c r="CRP1401" s="366"/>
      <c r="CRQ1401" s="366"/>
      <c r="CRR1401" s="366"/>
      <c r="CRS1401" s="419"/>
      <c r="CRT1401" s="480"/>
      <c r="CRU1401" s="482"/>
      <c r="CRV1401" s="482"/>
      <c r="CRW1401" s="482"/>
      <c r="CRX1401" s="482"/>
      <c r="CRY1401" s="482"/>
      <c r="CRZ1401" s="482"/>
      <c r="CSA1401" s="482"/>
      <c r="CSB1401" s="482"/>
      <c r="CSC1401" s="482"/>
      <c r="CSD1401" s="482"/>
      <c r="CSE1401" s="482"/>
      <c r="CSF1401" s="482"/>
      <c r="CSG1401" s="482"/>
      <c r="CSH1401" s="482"/>
      <c r="CSI1401" s="482"/>
      <c r="CSJ1401" s="482"/>
      <c r="CSK1401" s="482"/>
      <c r="CSL1401" s="482"/>
      <c r="CSM1401" s="481"/>
      <c r="CSN1401" s="447"/>
      <c r="CSO1401" s="447"/>
      <c r="CSP1401" s="451"/>
      <c r="CSQ1401" s="451"/>
      <c r="CSR1401" s="451"/>
      <c r="CSS1401" s="451"/>
      <c r="CST1401" s="451"/>
      <c r="CSU1401" s="451"/>
      <c r="CSV1401" s="451"/>
      <c r="CSW1401" s="451"/>
      <c r="CSX1401" s="451"/>
      <c r="CSY1401" s="451"/>
      <c r="CSZ1401" s="447"/>
      <c r="CTA1401" s="428"/>
      <c r="CTB1401" s="469"/>
      <c r="CTC1401" s="414"/>
      <c r="CTD1401" s="414"/>
      <c r="CTE1401" s="414"/>
      <c r="CTF1401" s="414"/>
      <c r="CTG1401" s="414"/>
      <c r="CTH1401" s="415"/>
      <c r="CTI1401" s="414"/>
      <c r="CTJ1401" s="416"/>
      <c r="CTK1401" s="366"/>
      <c r="CTL1401" s="366"/>
      <c r="CTM1401" s="366"/>
      <c r="CTN1401" s="366"/>
      <c r="CTO1401" s="366"/>
      <c r="CTP1401" s="366"/>
      <c r="CTQ1401" s="366"/>
      <c r="CTR1401" s="366"/>
      <c r="CTS1401" s="419"/>
      <c r="CTT1401" s="480"/>
      <c r="CTU1401" s="482"/>
      <c r="CTV1401" s="482"/>
      <c r="CTW1401" s="482"/>
      <c r="CTX1401" s="482"/>
      <c r="CTY1401" s="482"/>
      <c r="CTZ1401" s="482"/>
      <c r="CUA1401" s="482"/>
      <c r="CUB1401" s="482"/>
      <c r="CUC1401" s="482"/>
      <c r="CUD1401" s="482"/>
      <c r="CUE1401" s="482"/>
      <c r="CUF1401" s="482"/>
      <c r="CUG1401" s="482"/>
      <c r="CUH1401" s="482"/>
      <c r="CUI1401" s="482"/>
      <c r="CUJ1401" s="482"/>
      <c r="CUK1401" s="482"/>
      <c r="CUL1401" s="482"/>
      <c r="CUM1401" s="481"/>
      <c r="CUN1401" s="447"/>
      <c r="CUO1401" s="447"/>
      <c r="CUP1401" s="451"/>
      <c r="CUQ1401" s="451"/>
      <c r="CUR1401" s="451"/>
      <c r="CUS1401" s="451"/>
      <c r="CUT1401" s="451"/>
      <c r="CUU1401" s="451"/>
      <c r="CUV1401" s="451"/>
      <c r="CUW1401" s="451"/>
      <c r="CUX1401" s="451"/>
      <c r="CUY1401" s="451"/>
      <c r="CUZ1401" s="447"/>
      <c r="CVA1401" s="428"/>
      <c r="CVB1401" s="469"/>
      <c r="CVC1401" s="414"/>
      <c r="CVD1401" s="414"/>
      <c r="CVE1401" s="414"/>
      <c r="CVF1401" s="414"/>
      <c r="CVG1401" s="414"/>
      <c r="CVH1401" s="415"/>
      <c r="CVI1401" s="414"/>
      <c r="CVJ1401" s="416"/>
      <c r="CVK1401" s="366"/>
      <c r="CVL1401" s="366"/>
      <c r="CVM1401" s="366"/>
      <c r="CVN1401" s="366"/>
      <c r="CVO1401" s="366"/>
      <c r="CVP1401" s="366"/>
      <c r="CVQ1401" s="366"/>
      <c r="CVR1401" s="366"/>
      <c r="CVS1401" s="419"/>
      <c r="CVT1401" s="480"/>
      <c r="CVU1401" s="482"/>
      <c r="CVV1401" s="482"/>
      <c r="CVW1401" s="482"/>
      <c r="CVX1401" s="482"/>
      <c r="CVY1401" s="482"/>
      <c r="CVZ1401" s="482"/>
      <c r="CWA1401" s="482"/>
      <c r="CWB1401" s="482"/>
      <c r="CWC1401" s="482"/>
      <c r="CWD1401" s="482"/>
      <c r="CWE1401" s="482"/>
      <c r="CWF1401" s="482"/>
      <c r="CWG1401" s="482"/>
      <c r="CWH1401" s="482"/>
      <c r="CWI1401" s="482"/>
      <c r="CWJ1401" s="482"/>
      <c r="CWK1401" s="482"/>
      <c r="CWL1401" s="482"/>
      <c r="CWM1401" s="481"/>
      <c r="CWN1401" s="447"/>
      <c r="CWO1401" s="447"/>
      <c r="CWP1401" s="451"/>
      <c r="CWQ1401" s="451"/>
      <c r="CWR1401" s="451"/>
      <c r="CWS1401" s="451"/>
      <c r="CWT1401" s="451"/>
      <c r="CWU1401" s="451"/>
      <c r="CWV1401" s="451"/>
      <c r="CWW1401" s="451"/>
      <c r="CWX1401" s="451"/>
      <c r="CWY1401" s="451"/>
      <c r="CWZ1401" s="447"/>
      <c r="CXA1401" s="428"/>
      <c r="CXB1401" s="469"/>
      <c r="CXC1401" s="414"/>
      <c r="CXD1401" s="414"/>
      <c r="CXE1401" s="414"/>
      <c r="CXF1401" s="414"/>
      <c r="CXG1401" s="414"/>
      <c r="CXH1401" s="415"/>
      <c r="CXI1401" s="414"/>
      <c r="CXJ1401" s="416"/>
      <c r="CXK1401" s="366"/>
      <c r="CXL1401" s="366"/>
      <c r="CXM1401" s="366"/>
      <c r="CXN1401" s="366"/>
      <c r="CXO1401" s="366"/>
      <c r="CXP1401" s="366"/>
      <c r="CXQ1401" s="366"/>
      <c r="CXR1401" s="366"/>
      <c r="CXS1401" s="419"/>
      <c r="CXT1401" s="480"/>
      <c r="CXU1401" s="482"/>
      <c r="CXV1401" s="482"/>
      <c r="CXW1401" s="482"/>
      <c r="CXX1401" s="482"/>
      <c r="CXY1401" s="482"/>
      <c r="CXZ1401" s="482"/>
      <c r="CYA1401" s="482"/>
      <c r="CYB1401" s="482"/>
      <c r="CYC1401" s="482"/>
      <c r="CYD1401" s="482"/>
      <c r="CYE1401" s="482"/>
      <c r="CYF1401" s="482"/>
      <c r="CYG1401" s="482"/>
      <c r="CYH1401" s="482"/>
      <c r="CYI1401" s="482"/>
      <c r="CYJ1401" s="482"/>
      <c r="CYK1401" s="482"/>
      <c r="CYL1401" s="482"/>
      <c r="CYM1401" s="481"/>
      <c r="CYN1401" s="447"/>
      <c r="CYO1401" s="447"/>
      <c r="CYP1401" s="451"/>
      <c r="CYQ1401" s="451"/>
      <c r="CYR1401" s="451"/>
      <c r="CYS1401" s="451"/>
      <c r="CYT1401" s="451"/>
      <c r="CYU1401" s="451"/>
      <c r="CYV1401" s="451"/>
      <c r="CYW1401" s="451"/>
      <c r="CYX1401" s="451"/>
      <c r="CYY1401" s="451"/>
      <c r="CYZ1401" s="447"/>
      <c r="CZA1401" s="428"/>
      <c r="CZB1401" s="469"/>
      <c r="CZC1401" s="414"/>
      <c r="CZD1401" s="414"/>
      <c r="CZE1401" s="414"/>
      <c r="CZF1401" s="414"/>
      <c r="CZG1401" s="414"/>
      <c r="CZH1401" s="415"/>
      <c r="CZI1401" s="414"/>
      <c r="CZJ1401" s="416"/>
      <c r="CZK1401" s="366"/>
      <c r="CZL1401" s="366"/>
      <c r="CZM1401" s="366"/>
      <c r="CZN1401" s="366"/>
      <c r="CZO1401" s="366"/>
      <c r="CZP1401" s="366"/>
      <c r="CZQ1401" s="366"/>
      <c r="CZR1401" s="366"/>
      <c r="CZS1401" s="419"/>
      <c r="CZT1401" s="480"/>
      <c r="CZU1401" s="482"/>
      <c r="CZV1401" s="482"/>
      <c r="CZW1401" s="482"/>
      <c r="CZX1401" s="482"/>
      <c r="CZY1401" s="482"/>
      <c r="CZZ1401" s="482"/>
      <c r="DAA1401" s="482"/>
      <c r="DAB1401" s="482"/>
      <c r="DAC1401" s="482"/>
      <c r="DAD1401" s="482"/>
      <c r="DAE1401" s="482"/>
      <c r="DAF1401" s="482"/>
      <c r="DAG1401" s="482"/>
      <c r="DAH1401" s="482"/>
      <c r="DAI1401" s="482"/>
      <c r="DAJ1401" s="482"/>
      <c r="DAK1401" s="482"/>
      <c r="DAL1401" s="482"/>
      <c r="DAM1401" s="481"/>
      <c r="DAN1401" s="447"/>
      <c r="DAO1401" s="447"/>
      <c r="DAP1401" s="451"/>
      <c r="DAQ1401" s="451"/>
      <c r="DAR1401" s="451"/>
      <c r="DAS1401" s="451"/>
      <c r="DAT1401" s="451"/>
      <c r="DAU1401" s="451"/>
      <c r="DAV1401" s="451"/>
      <c r="DAW1401" s="451"/>
      <c r="DAX1401" s="451"/>
      <c r="DAY1401" s="451"/>
      <c r="DAZ1401" s="447"/>
      <c r="DBA1401" s="428"/>
      <c r="DBB1401" s="469"/>
      <c r="DBC1401" s="414"/>
      <c r="DBD1401" s="414"/>
      <c r="DBE1401" s="414"/>
      <c r="DBF1401" s="414"/>
      <c r="DBG1401" s="414"/>
      <c r="DBH1401" s="415"/>
      <c r="DBI1401" s="414"/>
      <c r="DBJ1401" s="416"/>
      <c r="DBK1401" s="366"/>
      <c r="DBL1401" s="366"/>
      <c r="DBM1401" s="366"/>
      <c r="DBN1401" s="366"/>
      <c r="DBO1401" s="366"/>
      <c r="DBP1401" s="366"/>
      <c r="DBQ1401" s="366"/>
      <c r="DBR1401" s="366"/>
      <c r="DBS1401" s="419"/>
      <c r="DBT1401" s="480"/>
      <c r="DBU1401" s="482"/>
      <c r="DBV1401" s="482"/>
      <c r="DBW1401" s="482"/>
      <c r="DBX1401" s="482"/>
      <c r="DBY1401" s="482"/>
      <c r="DBZ1401" s="482"/>
      <c r="DCA1401" s="482"/>
      <c r="DCB1401" s="482"/>
      <c r="DCC1401" s="482"/>
      <c r="DCD1401" s="482"/>
      <c r="DCE1401" s="482"/>
      <c r="DCF1401" s="482"/>
      <c r="DCG1401" s="482"/>
      <c r="DCH1401" s="482"/>
      <c r="DCI1401" s="482"/>
      <c r="DCJ1401" s="482"/>
      <c r="DCK1401" s="482"/>
      <c r="DCL1401" s="482"/>
      <c r="DCM1401" s="481"/>
      <c r="DCN1401" s="447"/>
      <c r="DCO1401" s="447"/>
      <c r="DCP1401" s="451"/>
      <c r="DCQ1401" s="451"/>
      <c r="DCR1401" s="451"/>
      <c r="DCS1401" s="451"/>
      <c r="DCT1401" s="451"/>
      <c r="DCU1401" s="451"/>
      <c r="DCV1401" s="451"/>
      <c r="DCW1401" s="451"/>
      <c r="DCX1401" s="451"/>
      <c r="DCY1401" s="451"/>
      <c r="DCZ1401" s="447"/>
      <c r="DDA1401" s="428"/>
      <c r="DDB1401" s="469"/>
      <c r="DDC1401" s="414"/>
      <c r="DDD1401" s="414"/>
      <c r="DDE1401" s="414"/>
      <c r="DDF1401" s="414"/>
      <c r="DDG1401" s="414"/>
      <c r="DDH1401" s="415"/>
      <c r="DDI1401" s="414"/>
      <c r="DDJ1401" s="416"/>
      <c r="DDK1401" s="366"/>
      <c r="DDL1401" s="366"/>
      <c r="DDM1401" s="366"/>
      <c r="DDN1401" s="366"/>
      <c r="DDO1401" s="366"/>
      <c r="DDP1401" s="366"/>
      <c r="DDQ1401" s="366"/>
      <c r="DDR1401" s="366"/>
      <c r="DDS1401" s="419"/>
      <c r="DDT1401" s="480"/>
      <c r="DDU1401" s="482"/>
      <c r="DDV1401" s="482"/>
      <c r="DDW1401" s="482"/>
      <c r="DDX1401" s="482"/>
      <c r="DDY1401" s="482"/>
      <c r="DDZ1401" s="482"/>
      <c r="DEA1401" s="482"/>
      <c r="DEB1401" s="482"/>
      <c r="DEC1401" s="482"/>
      <c r="DED1401" s="482"/>
      <c r="DEE1401" s="482"/>
      <c r="DEF1401" s="482"/>
      <c r="DEG1401" s="482"/>
      <c r="DEH1401" s="482"/>
      <c r="DEI1401" s="482"/>
      <c r="DEJ1401" s="482"/>
      <c r="DEK1401" s="482"/>
      <c r="DEL1401" s="482"/>
      <c r="DEM1401" s="481"/>
      <c r="DEN1401" s="447"/>
      <c r="DEO1401" s="447"/>
      <c r="DEP1401" s="451"/>
      <c r="DEQ1401" s="451"/>
      <c r="DER1401" s="451"/>
      <c r="DES1401" s="451"/>
      <c r="DET1401" s="451"/>
      <c r="DEU1401" s="451"/>
      <c r="DEV1401" s="451"/>
      <c r="DEW1401" s="451"/>
      <c r="DEX1401" s="451"/>
      <c r="DEY1401" s="451"/>
      <c r="DEZ1401" s="447"/>
      <c r="DFA1401" s="428"/>
      <c r="DFB1401" s="469"/>
      <c r="DFC1401" s="414"/>
      <c r="DFD1401" s="414"/>
      <c r="DFE1401" s="414"/>
      <c r="DFF1401" s="414"/>
      <c r="DFG1401" s="414"/>
      <c r="DFH1401" s="415"/>
      <c r="DFI1401" s="414"/>
      <c r="DFJ1401" s="416"/>
      <c r="DFK1401" s="366"/>
      <c r="DFL1401" s="366"/>
      <c r="DFM1401" s="366"/>
      <c r="DFN1401" s="366"/>
      <c r="DFO1401" s="366"/>
      <c r="DFP1401" s="366"/>
      <c r="DFQ1401" s="366"/>
      <c r="DFR1401" s="366"/>
      <c r="DFS1401" s="419"/>
      <c r="DFT1401" s="480"/>
      <c r="DFU1401" s="482"/>
      <c r="DFV1401" s="482"/>
      <c r="DFW1401" s="482"/>
      <c r="DFX1401" s="482"/>
      <c r="DFY1401" s="482"/>
      <c r="DFZ1401" s="482"/>
      <c r="DGA1401" s="482"/>
      <c r="DGB1401" s="482"/>
      <c r="DGC1401" s="482"/>
      <c r="DGD1401" s="482"/>
      <c r="DGE1401" s="482"/>
      <c r="DGF1401" s="482"/>
      <c r="DGG1401" s="482"/>
      <c r="DGH1401" s="482"/>
      <c r="DGI1401" s="482"/>
      <c r="DGJ1401" s="482"/>
      <c r="DGK1401" s="482"/>
      <c r="DGL1401" s="482"/>
      <c r="DGM1401" s="481"/>
      <c r="DGN1401" s="447"/>
      <c r="DGO1401" s="447"/>
      <c r="DGP1401" s="451"/>
      <c r="DGQ1401" s="451"/>
      <c r="DGR1401" s="451"/>
      <c r="DGS1401" s="451"/>
      <c r="DGT1401" s="451"/>
      <c r="DGU1401" s="451"/>
      <c r="DGV1401" s="451"/>
      <c r="DGW1401" s="451"/>
      <c r="DGX1401" s="451"/>
      <c r="DGY1401" s="451"/>
      <c r="DGZ1401" s="447"/>
      <c r="DHA1401" s="428"/>
      <c r="DHB1401" s="469"/>
      <c r="DHC1401" s="414"/>
      <c r="DHD1401" s="414"/>
      <c r="DHE1401" s="414"/>
      <c r="DHF1401" s="414"/>
      <c r="DHG1401" s="414"/>
      <c r="DHH1401" s="415"/>
      <c r="DHI1401" s="414"/>
      <c r="DHJ1401" s="416"/>
      <c r="DHK1401" s="366"/>
      <c r="DHL1401" s="366"/>
      <c r="DHM1401" s="366"/>
      <c r="DHN1401" s="366"/>
      <c r="DHO1401" s="366"/>
      <c r="DHP1401" s="366"/>
      <c r="DHQ1401" s="366"/>
      <c r="DHR1401" s="366"/>
      <c r="DHS1401" s="419"/>
      <c r="DHT1401" s="480"/>
      <c r="DHU1401" s="482"/>
      <c r="DHV1401" s="482"/>
      <c r="DHW1401" s="482"/>
      <c r="DHX1401" s="482"/>
      <c r="DHY1401" s="482"/>
      <c r="DHZ1401" s="482"/>
      <c r="DIA1401" s="482"/>
      <c r="DIB1401" s="482"/>
      <c r="DIC1401" s="482"/>
      <c r="DID1401" s="482"/>
      <c r="DIE1401" s="482"/>
      <c r="DIF1401" s="482"/>
      <c r="DIG1401" s="482"/>
      <c r="DIH1401" s="482"/>
      <c r="DII1401" s="482"/>
      <c r="DIJ1401" s="482"/>
      <c r="DIK1401" s="482"/>
      <c r="DIL1401" s="482"/>
      <c r="DIM1401" s="481"/>
      <c r="DIN1401" s="447"/>
      <c r="DIO1401" s="447"/>
      <c r="DIP1401" s="451"/>
      <c r="DIQ1401" s="451"/>
      <c r="DIR1401" s="451"/>
      <c r="DIS1401" s="451"/>
      <c r="DIT1401" s="451"/>
      <c r="DIU1401" s="451"/>
      <c r="DIV1401" s="451"/>
      <c r="DIW1401" s="451"/>
      <c r="DIX1401" s="451"/>
      <c r="DIY1401" s="451"/>
      <c r="DIZ1401" s="447"/>
      <c r="DJA1401" s="428"/>
      <c r="DJB1401" s="469"/>
      <c r="DJC1401" s="414"/>
      <c r="DJD1401" s="414"/>
      <c r="DJE1401" s="414"/>
      <c r="DJF1401" s="414"/>
      <c r="DJG1401" s="414"/>
      <c r="DJH1401" s="415"/>
      <c r="DJI1401" s="414"/>
      <c r="DJJ1401" s="416"/>
      <c r="DJK1401" s="366"/>
      <c r="DJL1401" s="366"/>
      <c r="DJM1401" s="366"/>
      <c r="DJN1401" s="366"/>
      <c r="DJO1401" s="366"/>
      <c r="DJP1401" s="366"/>
      <c r="DJQ1401" s="366"/>
      <c r="DJR1401" s="366"/>
      <c r="DJS1401" s="419"/>
      <c r="DJT1401" s="480"/>
      <c r="DJU1401" s="482"/>
      <c r="DJV1401" s="482"/>
      <c r="DJW1401" s="482"/>
      <c r="DJX1401" s="482"/>
      <c r="DJY1401" s="482"/>
      <c r="DJZ1401" s="482"/>
      <c r="DKA1401" s="482"/>
      <c r="DKB1401" s="482"/>
      <c r="DKC1401" s="482"/>
      <c r="DKD1401" s="482"/>
      <c r="DKE1401" s="482"/>
      <c r="DKF1401" s="482"/>
      <c r="DKG1401" s="482"/>
      <c r="DKH1401" s="482"/>
      <c r="DKI1401" s="482"/>
      <c r="DKJ1401" s="482"/>
      <c r="DKK1401" s="482"/>
      <c r="DKL1401" s="482"/>
      <c r="DKM1401" s="481"/>
      <c r="DKN1401" s="447"/>
      <c r="DKO1401" s="447"/>
      <c r="DKP1401" s="451"/>
      <c r="DKQ1401" s="451"/>
      <c r="DKR1401" s="451"/>
      <c r="DKS1401" s="451"/>
      <c r="DKT1401" s="451"/>
      <c r="DKU1401" s="451"/>
      <c r="DKV1401" s="451"/>
      <c r="DKW1401" s="451"/>
      <c r="DKX1401" s="451"/>
      <c r="DKY1401" s="451"/>
      <c r="DKZ1401" s="447"/>
      <c r="DLA1401" s="428"/>
      <c r="DLB1401" s="469"/>
      <c r="DLC1401" s="414"/>
      <c r="DLD1401" s="414"/>
      <c r="DLE1401" s="414"/>
      <c r="DLF1401" s="414"/>
      <c r="DLG1401" s="414"/>
      <c r="DLH1401" s="415"/>
      <c r="DLI1401" s="414"/>
      <c r="DLJ1401" s="416"/>
      <c r="DLK1401" s="366"/>
      <c r="DLL1401" s="366"/>
      <c r="DLM1401" s="366"/>
      <c r="DLN1401" s="366"/>
      <c r="DLO1401" s="366"/>
      <c r="DLP1401" s="366"/>
      <c r="DLQ1401" s="366"/>
      <c r="DLR1401" s="366"/>
      <c r="DLS1401" s="419"/>
      <c r="DLT1401" s="480"/>
      <c r="DLU1401" s="482"/>
      <c r="DLV1401" s="482"/>
      <c r="DLW1401" s="482"/>
      <c r="DLX1401" s="482"/>
      <c r="DLY1401" s="482"/>
      <c r="DLZ1401" s="482"/>
      <c r="DMA1401" s="482"/>
      <c r="DMB1401" s="482"/>
      <c r="DMC1401" s="482"/>
      <c r="DMD1401" s="482"/>
      <c r="DME1401" s="482"/>
      <c r="DMF1401" s="482"/>
      <c r="DMG1401" s="482"/>
      <c r="DMH1401" s="482"/>
      <c r="DMI1401" s="482"/>
      <c r="DMJ1401" s="482"/>
      <c r="DMK1401" s="482"/>
      <c r="DML1401" s="482"/>
      <c r="DMM1401" s="481"/>
      <c r="DMN1401" s="447"/>
      <c r="DMO1401" s="447"/>
      <c r="DMP1401" s="451"/>
      <c r="DMQ1401" s="451"/>
      <c r="DMR1401" s="451"/>
      <c r="DMS1401" s="451"/>
      <c r="DMT1401" s="451"/>
      <c r="DMU1401" s="451"/>
      <c r="DMV1401" s="451"/>
      <c r="DMW1401" s="451"/>
      <c r="DMX1401" s="451"/>
      <c r="DMY1401" s="451"/>
      <c r="DMZ1401" s="447"/>
      <c r="DNA1401" s="428"/>
      <c r="DNB1401" s="469"/>
      <c r="DNC1401" s="414"/>
      <c r="DND1401" s="414"/>
      <c r="DNE1401" s="414"/>
      <c r="DNF1401" s="414"/>
      <c r="DNG1401" s="414"/>
      <c r="DNH1401" s="415"/>
      <c r="DNI1401" s="414"/>
      <c r="DNJ1401" s="416"/>
      <c r="DNK1401" s="366"/>
      <c r="DNL1401" s="366"/>
      <c r="DNM1401" s="366"/>
      <c r="DNN1401" s="366"/>
      <c r="DNO1401" s="366"/>
      <c r="DNP1401" s="366"/>
      <c r="DNQ1401" s="366"/>
      <c r="DNR1401" s="366"/>
      <c r="DNS1401" s="419"/>
      <c r="DNT1401" s="480"/>
      <c r="DNU1401" s="482"/>
      <c r="DNV1401" s="482"/>
      <c r="DNW1401" s="482"/>
      <c r="DNX1401" s="482"/>
      <c r="DNY1401" s="482"/>
      <c r="DNZ1401" s="482"/>
      <c r="DOA1401" s="482"/>
      <c r="DOB1401" s="482"/>
      <c r="DOC1401" s="482"/>
      <c r="DOD1401" s="482"/>
      <c r="DOE1401" s="482"/>
      <c r="DOF1401" s="482"/>
      <c r="DOG1401" s="482"/>
      <c r="DOH1401" s="482"/>
      <c r="DOI1401" s="482"/>
      <c r="DOJ1401" s="482"/>
      <c r="DOK1401" s="482"/>
      <c r="DOL1401" s="482"/>
      <c r="DOM1401" s="481"/>
      <c r="DON1401" s="447"/>
      <c r="DOO1401" s="447"/>
      <c r="DOP1401" s="451"/>
      <c r="DOQ1401" s="451"/>
      <c r="DOR1401" s="451"/>
      <c r="DOS1401" s="451"/>
      <c r="DOT1401" s="451"/>
      <c r="DOU1401" s="451"/>
      <c r="DOV1401" s="451"/>
      <c r="DOW1401" s="451"/>
      <c r="DOX1401" s="451"/>
      <c r="DOY1401" s="451"/>
      <c r="DOZ1401" s="447"/>
      <c r="DPA1401" s="428"/>
      <c r="DPB1401" s="469"/>
      <c r="DPC1401" s="414"/>
      <c r="DPD1401" s="414"/>
      <c r="DPE1401" s="414"/>
      <c r="DPF1401" s="414"/>
      <c r="DPG1401" s="414"/>
      <c r="DPH1401" s="415"/>
      <c r="DPI1401" s="414"/>
      <c r="DPJ1401" s="416"/>
      <c r="DPK1401" s="366"/>
      <c r="DPL1401" s="366"/>
      <c r="DPM1401" s="366"/>
      <c r="DPN1401" s="366"/>
      <c r="DPO1401" s="366"/>
      <c r="DPP1401" s="366"/>
      <c r="DPQ1401" s="366"/>
      <c r="DPR1401" s="366"/>
      <c r="DPS1401" s="419"/>
      <c r="DPT1401" s="480"/>
      <c r="DPU1401" s="482"/>
      <c r="DPV1401" s="482"/>
      <c r="DPW1401" s="482"/>
      <c r="DPX1401" s="482"/>
      <c r="DPY1401" s="482"/>
      <c r="DPZ1401" s="482"/>
      <c r="DQA1401" s="482"/>
      <c r="DQB1401" s="482"/>
      <c r="DQC1401" s="482"/>
      <c r="DQD1401" s="482"/>
      <c r="DQE1401" s="482"/>
      <c r="DQF1401" s="482"/>
      <c r="DQG1401" s="482"/>
      <c r="DQH1401" s="482"/>
      <c r="DQI1401" s="482"/>
      <c r="DQJ1401" s="482"/>
      <c r="DQK1401" s="482"/>
      <c r="DQL1401" s="482"/>
      <c r="DQM1401" s="481"/>
      <c r="DQN1401" s="447"/>
      <c r="DQO1401" s="447"/>
      <c r="DQP1401" s="451"/>
      <c r="DQQ1401" s="451"/>
      <c r="DQR1401" s="451"/>
      <c r="DQS1401" s="451"/>
      <c r="DQT1401" s="451"/>
      <c r="DQU1401" s="451"/>
      <c r="DQV1401" s="451"/>
      <c r="DQW1401" s="451"/>
      <c r="DQX1401" s="451"/>
      <c r="DQY1401" s="451"/>
      <c r="DQZ1401" s="447"/>
      <c r="DRA1401" s="428"/>
      <c r="DRB1401" s="469"/>
      <c r="DRC1401" s="414"/>
      <c r="DRD1401" s="414"/>
      <c r="DRE1401" s="414"/>
      <c r="DRF1401" s="414"/>
      <c r="DRG1401" s="414"/>
      <c r="DRH1401" s="415"/>
      <c r="DRI1401" s="414"/>
      <c r="DRJ1401" s="416"/>
      <c r="DRK1401" s="366"/>
      <c r="DRL1401" s="366"/>
      <c r="DRM1401" s="366"/>
      <c r="DRN1401" s="366"/>
      <c r="DRO1401" s="366"/>
      <c r="DRP1401" s="366"/>
      <c r="DRQ1401" s="366"/>
      <c r="DRR1401" s="366"/>
      <c r="DRS1401" s="419"/>
      <c r="DRT1401" s="480"/>
      <c r="DRU1401" s="482"/>
      <c r="DRV1401" s="482"/>
      <c r="DRW1401" s="482"/>
      <c r="DRX1401" s="482"/>
      <c r="DRY1401" s="482"/>
      <c r="DRZ1401" s="482"/>
      <c r="DSA1401" s="482"/>
      <c r="DSB1401" s="482"/>
      <c r="DSC1401" s="482"/>
      <c r="DSD1401" s="482"/>
      <c r="DSE1401" s="482"/>
      <c r="DSF1401" s="482"/>
      <c r="DSG1401" s="482"/>
      <c r="DSH1401" s="482"/>
      <c r="DSI1401" s="482"/>
      <c r="DSJ1401" s="482"/>
      <c r="DSK1401" s="482"/>
      <c r="DSL1401" s="482"/>
      <c r="DSM1401" s="481"/>
      <c r="DSN1401" s="447"/>
      <c r="DSO1401" s="447"/>
      <c r="DSP1401" s="451"/>
      <c r="DSQ1401" s="451"/>
      <c r="DSR1401" s="451"/>
      <c r="DSS1401" s="451"/>
      <c r="DST1401" s="451"/>
      <c r="DSU1401" s="451"/>
      <c r="DSV1401" s="451"/>
      <c r="DSW1401" s="451"/>
      <c r="DSX1401" s="451"/>
      <c r="DSY1401" s="451"/>
      <c r="DSZ1401" s="447"/>
      <c r="DTA1401" s="428"/>
      <c r="DTB1401" s="469"/>
      <c r="DTC1401" s="414"/>
      <c r="DTD1401" s="414"/>
      <c r="DTE1401" s="414"/>
      <c r="DTF1401" s="414"/>
      <c r="DTG1401" s="414"/>
      <c r="DTH1401" s="415"/>
      <c r="DTI1401" s="414"/>
      <c r="DTJ1401" s="416"/>
      <c r="DTK1401" s="366"/>
      <c r="DTL1401" s="366"/>
      <c r="DTM1401" s="366"/>
      <c r="DTN1401" s="366"/>
      <c r="DTO1401" s="366"/>
      <c r="DTP1401" s="366"/>
      <c r="DTQ1401" s="366"/>
      <c r="DTR1401" s="366"/>
      <c r="DTS1401" s="419"/>
      <c r="DTT1401" s="480"/>
      <c r="DTU1401" s="482"/>
      <c r="DTV1401" s="482"/>
      <c r="DTW1401" s="482"/>
      <c r="DTX1401" s="482"/>
      <c r="DTY1401" s="482"/>
      <c r="DTZ1401" s="482"/>
      <c r="DUA1401" s="482"/>
      <c r="DUB1401" s="482"/>
      <c r="DUC1401" s="482"/>
      <c r="DUD1401" s="482"/>
      <c r="DUE1401" s="482"/>
      <c r="DUF1401" s="482"/>
      <c r="DUG1401" s="482"/>
      <c r="DUH1401" s="482"/>
      <c r="DUI1401" s="482"/>
      <c r="DUJ1401" s="482"/>
      <c r="DUK1401" s="482"/>
      <c r="DUL1401" s="482"/>
      <c r="DUM1401" s="481"/>
      <c r="DUN1401" s="447"/>
      <c r="DUO1401" s="447"/>
      <c r="DUP1401" s="451"/>
      <c r="DUQ1401" s="451"/>
      <c r="DUR1401" s="451"/>
      <c r="DUS1401" s="451"/>
      <c r="DUT1401" s="451"/>
      <c r="DUU1401" s="451"/>
      <c r="DUV1401" s="451"/>
      <c r="DUW1401" s="451"/>
      <c r="DUX1401" s="451"/>
      <c r="DUY1401" s="451"/>
      <c r="DUZ1401" s="447"/>
      <c r="DVA1401" s="428"/>
      <c r="DVB1401" s="469"/>
      <c r="DVC1401" s="414"/>
      <c r="DVD1401" s="414"/>
      <c r="DVE1401" s="414"/>
      <c r="DVF1401" s="414"/>
      <c r="DVG1401" s="414"/>
      <c r="DVH1401" s="415"/>
      <c r="DVI1401" s="414"/>
      <c r="DVJ1401" s="416"/>
      <c r="DVK1401" s="366"/>
      <c r="DVL1401" s="366"/>
      <c r="DVM1401" s="366"/>
      <c r="DVN1401" s="366"/>
      <c r="DVO1401" s="366"/>
      <c r="DVP1401" s="366"/>
      <c r="DVQ1401" s="366"/>
      <c r="DVR1401" s="366"/>
      <c r="DVS1401" s="419"/>
      <c r="DVT1401" s="480"/>
      <c r="DVU1401" s="482"/>
      <c r="DVV1401" s="482"/>
      <c r="DVW1401" s="482"/>
      <c r="DVX1401" s="482"/>
      <c r="DVY1401" s="482"/>
      <c r="DVZ1401" s="482"/>
      <c r="DWA1401" s="482"/>
      <c r="DWB1401" s="482"/>
      <c r="DWC1401" s="482"/>
      <c r="DWD1401" s="482"/>
      <c r="DWE1401" s="482"/>
      <c r="DWF1401" s="482"/>
      <c r="DWG1401" s="482"/>
      <c r="DWH1401" s="482"/>
      <c r="DWI1401" s="482"/>
      <c r="DWJ1401" s="482"/>
      <c r="DWK1401" s="482"/>
      <c r="DWL1401" s="482"/>
      <c r="DWM1401" s="481"/>
      <c r="DWN1401" s="447"/>
      <c r="DWO1401" s="447"/>
      <c r="DWP1401" s="451"/>
      <c r="DWQ1401" s="451"/>
      <c r="DWR1401" s="451"/>
      <c r="DWS1401" s="451"/>
      <c r="DWT1401" s="451"/>
      <c r="DWU1401" s="451"/>
      <c r="DWV1401" s="451"/>
      <c r="DWW1401" s="451"/>
      <c r="DWX1401" s="451"/>
      <c r="DWY1401" s="451"/>
      <c r="DWZ1401" s="447"/>
      <c r="DXA1401" s="428"/>
      <c r="DXB1401" s="469"/>
      <c r="DXC1401" s="414"/>
      <c r="DXD1401" s="414"/>
      <c r="DXE1401" s="414"/>
      <c r="DXF1401" s="414"/>
      <c r="DXG1401" s="414"/>
      <c r="DXH1401" s="415"/>
      <c r="DXI1401" s="414"/>
      <c r="DXJ1401" s="416"/>
      <c r="DXK1401" s="366"/>
      <c r="DXL1401" s="366"/>
      <c r="DXM1401" s="366"/>
      <c r="DXN1401" s="366"/>
      <c r="DXO1401" s="366"/>
      <c r="DXP1401" s="366"/>
      <c r="DXQ1401" s="366"/>
      <c r="DXR1401" s="366"/>
      <c r="DXS1401" s="419"/>
      <c r="DXT1401" s="480"/>
      <c r="DXU1401" s="482"/>
      <c r="DXV1401" s="482"/>
      <c r="DXW1401" s="482"/>
      <c r="DXX1401" s="482"/>
      <c r="DXY1401" s="482"/>
      <c r="DXZ1401" s="482"/>
      <c r="DYA1401" s="482"/>
      <c r="DYB1401" s="482"/>
      <c r="DYC1401" s="482"/>
      <c r="DYD1401" s="482"/>
      <c r="DYE1401" s="482"/>
      <c r="DYF1401" s="482"/>
      <c r="DYG1401" s="482"/>
      <c r="DYH1401" s="482"/>
      <c r="DYI1401" s="482"/>
      <c r="DYJ1401" s="482"/>
      <c r="DYK1401" s="482"/>
      <c r="DYL1401" s="482"/>
      <c r="DYM1401" s="481"/>
      <c r="DYN1401" s="447"/>
      <c r="DYO1401" s="447"/>
      <c r="DYP1401" s="451"/>
      <c r="DYQ1401" s="451"/>
      <c r="DYR1401" s="451"/>
      <c r="DYS1401" s="451"/>
      <c r="DYT1401" s="451"/>
      <c r="DYU1401" s="451"/>
      <c r="DYV1401" s="451"/>
      <c r="DYW1401" s="451"/>
      <c r="DYX1401" s="451"/>
      <c r="DYY1401" s="451"/>
      <c r="DYZ1401" s="447"/>
      <c r="DZA1401" s="428"/>
      <c r="DZB1401" s="469"/>
      <c r="DZC1401" s="414"/>
      <c r="DZD1401" s="414"/>
      <c r="DZE1401" s="414"/>
      <c r="DZF1401" s="414"/>
      <c r="DZG1401" s="414"/>
      <c r="DZH1401" s="415"/>
      <c r="DZI1401" s="414"/>
      <c r="DZJ1401" s="416"/>
      <c r="DZK1401" s="366"/>
      <c r="DZL1401" s="366"/>
      <c r="DZM1401" s="366"/>
      <c r="DZN1401" s="366"/>
      <c r="DZO1401" s="366"/>
      <c r="DZP1401" s="366"/>
      <c r="DZQ1401" s="366"/>
      <c r="DZR1401" s="366"/>
      <c r="DZS1401" s="419"/>
      <c r="DZT1401" s="480"/>
      <c r="DZU1401" s="482"/>
      <c r="DZV1401" s="482"/>
      <c r="DZW1401" s="482"/>
      <c r="DZX1401" s="482"/>
      <c r="DZY1401" s="482"/>
      <c r="DZZ1401" s="482"/>
      <c r="EAA1401" s="482"/>
      <c r="EAB1401" s="482"/>
      <c r="EAC1401" s="482"/>
      <c r="EAD1401" s="482"/>
      <c r="EAE1401" s="482"/>
      <c r="EAF1401" s="482"/>
      <c r="EAG1401" s="482"/>
      <c r="EAH1401" s="482"/>
      <c r="EAI1401" s="482"/>
      <c r="EAJ1401" s="482"/>
      <c r="EAK1401" s="482"/>
      <c r="EAL1401" s="482"/>
      <c r="EAM1401" s="481"/>
      <c r="EAN1401" s="447"/>
      <c r="EAO1401" s="447"/>
      <c r="EAP1401" s="451"/>
      <c r="EAQ1401" s="451"/>
      <c r="EAR1401" s="451"/>
      <c r="EAS1401" s="451"/>
      <c r="EAT1401" s="451"/>
      <c r="EAU1401" s="451"/>
      <c r="EAV1401" s="451"/>
      <c r="EAW1401" s="451"/>
      <c r="EAX1401" s="451"/>
      <c r="EAY1401" s="451"/>
      <c r="EAZ1401" s="447"/>
      <c r="EBA1401" s="428"/>
      <c r="EBB1401" s="469"/>
      <c r="EBC1401" s="414"/>
      <c r="EBD1401" s="414"/>
      <c r="EBE1401" s="414"/>
      <c r="EBF1401" s="414"/>
      <c r="EBG1401" s="414"/>
      <c r="EBH1401" s="415"/>
      <c r="EBI1401" s="414"/>
      <c r="EBJ1401" s="416"/>
      <c r="EBK1401" s="366"/>
      <c r="EBL1401" s="366"/>
      <c r="EBM1401" s="366"/>
      <c r="EBN1401" s="366"/>
      <c r="EBO1401" s="366"/>
      <c r="EBP1401" s="366"/>
      <c r="EBQ1401" s="366"/>
      <c r="EBR1401" s="366"/>
      <c r="EBS1401" s="419"/>
      <c r="EBT1401" s="480"/>
      <c r="EBU1401" s="482"/>
      <c r="EBV1401" s="482"/>
      <c r="EBW1401" s="482"/>
      <c r="EBX1401" s="482"/>
      <c r="EBY1401" s="482"/>
      <c r="EBZ1401" s="482"/>
      <c r="ECA1401" s="482"/>
      <c r="ECB1401" s="482"/>
      <c r="ECC1401" s="482"/>
      <c r="ECD1401" s="482"/>
      <c r="ECE1401" s="482"/>
      <c r="ECF1401" s="482"/>
      <c r="ECG1401" s="482"/>
      <c r="ECH1401" s="482"/>
      <c r="ECI1401" s="482"/>
      <c r="ECJ1401" s="482"/>
      <c r="ECK1401" s="482"/>
      <c r="ECL1401" s="482"/>
      <c r="ECM1401" s="481"/>
      <c r="ECN1401" s="447"/>
      <c r="ECO1401" s="447"/>
      <c r="ECP1401" s="451"/>
      <c r="ECQ1401" s="451"/>
      <c r="ECR1401" s="451"/>
      <c r="ECS1401" s="451"/>
      <c r="ECT1401" s="451"/>
      <c r="ECU1401" s="451"/>
      <c r="ECV1401" s="451"/>
      <c r="ECW1401" s="451"/>
      <c r="ECX1401" s="451"/>
      <c r="ECY1401" s="451"/>
      <c r="ECZ1401" s="447"/>
      <c r="EDA1401" s="428"/>
      <c r="EDB1401" s="469"/>
      <c r="EDC1401" s="414"/>
      <c r="EDD1401" s="414"/>
      <c r="EDE1401" s="414"/>
      <c r="EDF1401" s="414"/>
      <c r="EDG1401" s="414"/>
      <c r="EDH1401" s="415"/>
      <c r="EDI1401" s="414"/>
      <c r="EDJ1401" s="416"/>
      <c r="EDK1401" s="366"/>
      <c r="EDL1401" s="366"/>
      <c r="EDM1401" s="366"/>
      <c r="EDN1401" s="366"/>
      <c r="EDO1401" s="366"/>
      <c r="EDP1401" s="366"/>
      <c r="EDQ1401" s="366"/>
      <c r="EDR1401" s="366"/>
      <c r="EDS1401" s="419"/>
      <c r="EDT1401" s="480"/>
      <c r="EDU1401" s="482"/>
      <c r="EDV1401" s="482"/>
      <c r="EDW1401" s="482"/>
      <c r="EDX1401" s="482"/>
      <c r="EDY1401" s="482"/>
      <c r="EDZ1401" s="482"/>
      <c r="EEA1401" s="482"/>
      <c r="EEB1401" s="482"/>
      <c r="EEC1401" s="482"/>
      <c r="EED1401" s="482"/>
      <c r="EEE1401" s="482"/>
      <c r="EEF1401" s="482"/>
      <c r="EEG1401" s="482"/>
      <c r="EEH1401" s="482"/>
      <c r="EEI1401" s="482"/>
      <c r="EEJ1401" s="482"/>
      <c r="EEK1401" s="482"/>
      <c r="EEL1401" s="482"/>
      <c r="EEM1401" s="481"/>
      <c r="EEN1401" s="447"/>
      <c r="EEO1401" s="447"/>
      <c r="EEP1401" s="451"/>
      <c r="EEQ1401" s="451"/>
      <c r="EER1401" s="451"/>
      <c r="EES1401" s="451"/>
      <c r="EET1401" s="451"/>
      <c r="EEU1401" s="451"/>
      <c r="EEV1401" s="451"/>
      <c r="EEW1401" s="451"/>
      <c r="EEX1401" s="451"/>
      <c r="EEY1401" s="451"/>
      <c r="EEZ1401" s="447"/>
      <c r="EFA1401" s="428"/>
      <c r="EFB1401" s="469"/>
      <c r="EFC1401" s="414"/>
      <c r="EFD1401" s="414"/>
      <c r="EFE1401" s="414"/>
      <c r="EFF1401" s="414"/>
      <c r="EFG1401" s="414"/>
      <c r="EFH1401" s="415"/>
      <c r="EFI1401" s="414"/>
      <c r="EFJ1401" s="416"/>
      <c r="EFK1401" s="366"/>
      <c r="EFL1401" s="366"/>
      <c r="EFM1401" s="366"/>
      <c r="EFN1401" s="366"/>
      <c r="EFO1401" s="366"/>
      <c r="EFP1401" s="366"/>
      <c r="EFQ1401" s="366"/>
      <c r="EFR1401" s="366"/>
      <c r="EFS1401" s="419"/>
      <c r="EFT1401" s="480"/>
      <c r="EFU1401" s="482"/>
      <c r="EFV1401" s="482"/>
      <c r="EFW1401" s="482"/>
      <c r="EFX1401" s="482"/>
      <c r="EFY1401" s="482"/>
      <c r="EFZ1401" s="482"/>
      <c r="EGA1401" s="482"/>
      <c r="EGB1401" s="482"/>
      <c r="EGC1401" s="482"/>
      <c r="EGD1401" s="482"/>
      <c r="EGE1401" s="482"/>
      <c r="EGF1401" s="482"/>
      <c r="EGG1401" s="482"/>
      <c r="EGH1401" s="482"/>
      <c r="EGI1401" s="482"/>
      <c r="EGJ1401" s="482"/>
      <c r="EGK1401" s="482"/>
      <c r="EGL1401" s="482"/>
      <c r="EGM1401" s="481"/>
      <c r="EGN1401" s="447"/>
      <c r="EGO1401" s="447"/>
      <c r="EGP1401" s="451"/>
      <c r="EGQ1401" s="451"/>
      <c r="EGR1401" s="451"/>
      <c r="EGS1401" s="451"/>
      <c r="EGT1401" s="451"/>
      <c r="EGU1401" s="451"/>
      <c r="EGV1401" s="451"/>
      <c r="EGW1401" s="451"/>
      <c r="EGX1401" s="451"/>
      <c r="EGY1401" s="451"/>
      <c r="EGZ1401" s="447"/>
      <c r="EHA1401" s="428"/>
      <c r="EHB1401" s="469"/>
      <c r="EHC1401" s="414"/>
      <c r="EHD1401" s="414"/>
      <c r="EHE1401" s="414"/>
      <c r="EHF1401" s="414"/>
      <c r="EHG1401" s="414"/>
      <c r="EHH1401" s="415"/>
      <c r="EHI1401" s="414"/>
      <c r="EHJ1401" s="416"/>
      <c r="EHK1401" s="366"/>
      <c r="EHL1401" s="366"/>
      <c r="EHM1401" s="366"/>
      <c r="EHN1401" s="366"/>
      <c r="EHO1401" s="366"/>
      <c r="EHP1401" s="366"/>
      <c r="EHQ1401" s="366"/>
      <c r="EHR1401" s="366"/>
      <c r="EHS1401" s="419"/>
      <c r="EHT1401" s="480"/>
      <c r="EHU1401" s="482"/>
      <c r="EHV1401" s="482"/>
      <c r="EHW1401" s="482"/>
      <c r="EHX1401" s="482"/>
      <c r="EHY1401" s="482"/>
      <c r="EHZ1401" s="482"/>
      <c r="EIA1401" s="482"/>
      <c r="EIB1401" s="482"/>
      <c r="EIC1401" s="482"/>
      <c r="EID1401" s="482"/>
      <c r="EIE1401" s="482"/>
      <c r="EIF1401" s="482"/>
      <c r="EIG1401" s="482"/>
      <c r="EIH1401" s="482"/>
      <c r="EII1401" s="482"/>
      <c r="EIJ1401" s="482"/>
      <c r="EIK1401" s="482"/>
      <c r="EIL1401" s="482"/>
      <c r="EIM1401" s="481"/>
      <c r="EIN1401" s="447"/>
      <c r="EIO1401" s="447"/>
      <c r="EIP1401" s="451"/>
      <c r="EIQ1401" s="451"/>
      <c r="EIR1401" s="451"/>
      <c r="EIS1401" s="451"/>
      <c r="EIT1401" s="451"/>
      <c r="EIU1401" s="451"/>
      <c r="EIV1401" s="451"/>
      <c r="EIW1401" s="451"/>
      <c r="EIX1401" s="451"/>
      <c r="EIY1401" s="451"/>
      <c r="EIZ1401" s="447"/>
      <c r="EJA1401" s="428"/>
      <c r="EJB1401" s="469"/>
      <c r="EJC1401" s="414"/>
      <c r="EJD1401" s="414"/>
      <c r="EJE1401" s="414"/>
      <c r="EJF1401" s="414"/>
      <c r="EJG1401" s="414"/>
      <c r="EJH1401" s="415"/>
      <c r="EJI1401" s="414"/>
      <c r="EJJ1401" s="416"/>
      <c r="EJK1401" s="366"/>
      <c r="EJL1401" s="366"/>
      <c r="EJM1401" s="366"/>
      <c r="EJN1401" s="366"/>
      <c r="EJO1401" s="366"/>
      <c r="EJP1401" s="366"/>
      <c r="EJQ1401" s="366"/>
      <c r="EJR1401" s="366"/>
      <c r="EJS1401" s="419"/>
      <c r="EJT1401" s="480"/>
      <c r="EJU1401" s="482"/>
      <c r="EJV1401" s="482"/>
      <c r="EJW1401" s="482"/>
      <c r="EJX1401" s="482"/>
      <c r="EJY1401" s="482"/>
      <c r="EJZ1401" s="482"/>
      <c r="EKA1401" s="482"/>
      <c r="EKB1401" s="482"/>
      <c r="EKC1401" s="482"/>
      <c r="EKD1401" s="482"/>
      <c r="EKE1401" s="482"/>
      <c r="EKF1401" s="482"/>
      <c r="EKG1401" s="482"/>
      <c r="EKH1401" s="482"/>
      <c r="EKI1401" s="482"/>
      <c r="EKJ1401" s="482"/>
      <c r="EKK1401" s="482"/>
      <c r="EKL1401" s="482"/>
      <c r="EKM1401" s="481"/>
      <c r="EKN1401" s="447"/>
      <c r="EKO1401" s="447"/>
      <c r="EKP1401" s="451"/>
      <c r="EKQ1401" s="451"/>
      <c r="EKR1401" s="451"/>
      <c r="EKS1401" s="451"/>
      <c r="EKT1401" s="451"/>
      <c r="EKU1401" s="451"/>
      <c r="EKV1401" s="451"/>
      <c r="EKW1401" s="451"/>
      <c r="EKX1401" s="451"/>
      <c r="EKY1401" s="451"/>
      <c r="EKZ1401" s="447"/>
      <c r="ELA1401" s="428"/>
      <c r="ELB1401" s="469"/>
      <c r="ELC1401" s="414"/>
      <c r="ELD1401" s="414"/>
      <c r="ELE1401" s="414"/>
      <c r="ELF1401" s="414"/>
      <c r="ELG1401" s="414"/>
      <c r="ELH1401" s="415"/>
      <c r="ELI1401" s="414"/>
      <c r="ELJ1401" s="416"/>
      <c r="ELK1401" s="366"/>
      <c r="ELL1401" s="366"/>
      <c r="ELM1401" s="366"/>
      <c r="ELN1401" s="366"/>
      <c r="ELO1401" s="366"/>
      <c r="ELP1401" s="366"/>
      <c r="ELQ1401" s="366"/>
      <c r="ELR1401" s="366"/>
      <c r="ELS1401" s="419"/>
      <c r="ELT1401" s="480"/>
      <c r="ELU1401" s="482"/>
      <c r="ELV1401" s="482"/>
      <c r="ELW1401" s="482"/>
      <c r="ELX1401" s="482"/>
      <c r="ELY1401" s="482"/>
      <c r="ELZ1401" s="482"/>
      <c r="EMA1401" s="482"/>
      <c r="EMB1401" s="482"/>
      <c r="EMC1401" s="482"/>
      <c r="EMD1401" s="482"/>
      <c r="EME1401" s="482"/>
      <c r="EMF1401" s="482"/>
      <c r="EMG1401" s="482"/>
      <c r="EMH1401" s="482"/>
      <c r="EMI1401" s="482"/>
      <c r="EMJ1401" s="482"/>
      <c r="EMK1401" s="482"/>
      <c r="EML1401" s="482"/>
      <c r="EMM1401" s="481"/>
      <c r="EMN1401" s="447"/>
      <c r="EMO1401" s="447"/>
      <c r="EMP1401" s="451"/>
      <c r="EMQ1401" s="451"/>
      <c r="EMR1401" s="451"/>
      <c r="EMS1401" s="451"/>
      <c r="EMT1401" s="451"/>
      <c r="EMU1401" s="451"/>
      <c r="EMV1401" s="451"/>
      <c r="EMW1401" s="451"/>
      <c r="EMX1401" s="451"/>
      <c r="EMY1401" s="451"/>
      <c r="EMZ1401" s="447"/>
      <c r="ENA1401" s="428"/>
      <c r="ENB1401" s="469"/>
      <c r="ENC1401" s="414"/>
      <c r="END1401" s="414"/>
      <c r="ENE1401" s="414"/>
      <c r="ENF1401" s="414"/>
      <c r="ENG1401" s="414"/>
      <c r="ENH1401" s="415"/>
      <c r="ENI1401" s="414"/>
      <c r="ENJ1401" s="416"/>
      <c r="ENK1401" s="366"/>
      <c r="ENL1401" s="366"/>
      <c r="ENM1401" s="366"/>
      <c r="ENN1401" s="366"/>
      <c r="ENO1401" s="366"/>
      <c r="ENP1401" s="366"/>
      <c r="ENQ1401" s="366"/>
      <c r="ENR1401" s="366"/>
      <c r="ENS1401" s="419"/>
      <c r="ENT1401" s="480"/>
      <c r="ENU1401" s="482"/>
      <c r="ENV1401" s="482"/>
      <c r="ENW1401" s="482"/>
      <c r="ENX1401" s="482"/>
      <c r="ENY1401" s="482"/>
      <c r="ENZ1401" s="482"/>
      <c r="EOA1401" s="482"/>
      <c r="EOB1401" s="482"/>
      <c r="EOC1401" s="482"/>
      <c r="EOD1401" s="482"/>
      <c r="EOE1401" s="482"/>
      <c r="EOF1401" s="482"/>
      <c r="EOG1401" s="482"/>
      <c r="EOH1401" s="482"/>
      <c r="EOI1401" s="482"/>
      <c r="EOJ1401" s="482"/>
      <c r="EOK1401" s="482"/>
      <c r="EOL1401" s="482"/>
      <c r="EOM1401" s="481"/>
      <c r="EON1401" s="447"/>
      <c r="EOO1401" s="447"/>
      <c r="EOP1401" s="451"/>
      <c r="EOQ1401" s="451"/>
      <c r="EOR1401" s="451"/>
      <c r="EOS1401" s="451"/>
      <c r="EOT1401" s="451"/>
      <c r="EOU1401" s="451"/>
      <c r="EOV1401" s="451"/>
      <c r="EOW1401" s="451"/>
      <c r="EOX1401" s="451"/>
      <c r="EOY1401" s="451"/>
      <c r="EOZ1401" s="447"/>
      <c r="EPA1401" s="428"/>
      <c r="EPB1401" s="469"/>
      <c r="EPC1401" s="414"/>
      <c r="EPD1401" s="414"/>
      <c r="EPE1401" s="414"/>
      <c r="EPF1401" s="414"/>
      <c r="EPG1401" s="414"/>
      <c r="EPH1401" s="415"/>
      <c r="EPI1401" s="414"/>
      <c r="EPJ1401" s="416"/>
      <c r="EPK1401" s="366"/>
      <c r="EPL1401" s="366"/>
      <c r="EPM1401" s="366"/>
      <c r="EPN1401" s="366"/>
      <c r="EPO1401" s="366"/>
      <c r="EPP1401" s="366"/>
      <c r="EPQ1401" s="366"/>
      <c r="EPR1401" s="366"/>
      <c r="EPS1401" s="419"/>
      <c r="EPT1401" s="480"/>
      <c r="EPU1401" s="482"/>
      <c r="EPV1401" s="482"/>
      <c r="EPW1401" s="482"/>
      <c r="EPX1401" s="482"/>
      <c r="EPY1401" s="482"/>
      <c r="EPZ1401" s="482"/>
      <c r="EQA1401" s="482"/>
      <c r="EQB1401" s="482"/>
      <c r="EQC1401" s="482"/>
      <c r="EQD1401" s="482"/>
      <c r="EQE1401" s="482"/>
      <c r="EQF1401" s="482"/>
      <c r="EQG1401" s="482"/>
      <c r="EQH1401" s="482"/>
      <c r="EQI1401" s="482"/>
      <c r="EQJ1401" s="482"/>
      <c r="EQK1401" s="482"/>
      <c r="EQL1401" s="482"/>
      <c r="EQM1401" s="481"/>
      <c r="EQN1401" s="447"/>
      <c r="EQO1401" s="447"/>
      <c r="EQP1401" s="451"/>
      <c r="EQQ1401" s="451"/>
      <c r="EQR1401" s="451"/>
      <c r="EQS1401" s="451"/>
      <c r="EQT1401" s="451"/>
      <c r="EQU1401" s="451"/>
      <c r="EQV1401" s="451"/>
      <c r="EQW1401" s="451"/>
      <c r="EQX1401" s="451"/>
      <c r="EQY1401" s="451"/>
      <c r="EQZ1401" s="447"/>
      <c r="ERA1401" s="428"/>
      <c r="ERB1401" s="469"/>
      <c r="ERC1401" s="414"/>
      <c r="ERD1401" s="414"/>
      <c r="ERE1401" s="414"/>
      <c r="ERF1401" s="414"/>
      <c r="ERG1401" s="414"/>
      <c r="ERH1401" s="415"/>
      <c r="ERI1401" s="414"/>
      <c r="ERJ1401" s="416"/>
      <c r="ERK1401" s="366"/>
      <c r="ERL1401" s="366"/>
      <c r="ERM1401" s="366"/>
      <c r="ERN1401" s="366"/>
      <c r="ERO1401" s="366"/>
      <c r="ERP1401" s="366"/>
      <c r="ERQ1401" s="366"/>
      <c r="ERR1401" s="366"/>
      <c r="ERS1401" s="419"/>
      <c r="ERT1401" s="480"/>
      <c r="ERU1401" s="482"/>
      <c r="ERV1401" s="482"/>
      <c r="ERW1401" s="482"/>
      <c r="ERX1401" s="482"/>
      <c r="ERY1401" s="482"/>
      <c r="ERZ1401" s="482"/>
      <c r="ESA1401" s="482"/>
      <c r="ESB1401" s="482"/>
      <c r="ESC1401" s="482"/>
      <c r="ESD1401" s="482"/>
      <c r="ESE1401" s="482"/>
      <c r="ESF1401" s="482"/>
      <c r="ESG1401" s="482"/>
      <c r="ESH1401" s="482"/>
      <c r="ESI1401" s="482"/>
      <c r="ESJ1401" s="482"/>
      <c r="ESK1401" s="482"/>
      <c r="ESL1401" s="482"/>
      <c r="ESM1401" s="481"/>
      <c r="ESN1401" s="447"/>
      <c r="ESO1401" s="447"/>
      <c r="ESP1401" s="451"/>
      <c r="ESQ1401" s="451"/>
      <c r="ESR1401" s="451"/>
      <c r="ESS1401" s="451"/>
      <c r="EST1401" s="451"/>
      <c r="ESU1401" s="451"/>
      <c r="ESV1401" s="451"/>
      <c r="ESW1401" s="451"/>
      <c r="ESX1401" s="451"/>
      <c r="ESY1401" s="451"/>
      <c r="ESZ1401" s="447"/>
      <c r="ETA1401" s="428"/>
      <c r="ETB1401" s="469"/>
      <c r="ETC1401" s="414"/>
      <c r="ETD1401" s="414"/>
      <c r="ETE1401" s="414"/>
      <c r="ETF1401" s="414"/>
      <c r="ETG1401" s="414"/>
      <c r="ETH1401" s="415"/>
      <c r="ETI1401" s="414"/>
      <c r="ETJ1401" s="416"/>
      <c r="ETK1401" s="366"/>
      <c r="ETL1401" s="366"/>
      <c r="ETM1401" s="366"/>
      <c r="ETN1401" s="366"/>
      <c r="ETO1401" s="366"/>
      <c r="ETP1401" s="366"/>
      <c r="ETQ1401" s="366"/>
      <c r="ETR1401" s="366"/>
      <c r="ETS1401" s="419"/>
      <c r="ETT1401" s="480"/>
      <c r="ETU1401" s="482"/>
      <c r="ETV1401" s="482"/>
      <c r="ETW1401" s="482"/>
      <c r="ETX1401" s="482"/>
      <c r="ETY1401" s="482"/>
      <c r="ETZ1401" s="482"/>
      <c r="EUA1401" s="482"/>
      <c r="EUB1401" s="482"/>
      <c r="EUC1401" s="482"/>
      <c r="EUD1401" s="482"/>
      <c r="EUE1401" s="482"/>
      <c r="EUF1401" s="482"/>
      <c r="EUG1401" s="482"/>
      <c r="EUH1401" s="482"/>
      <c r="EUI1401" s="482"/>
      <c r="EUJ1401" s="482"/>
      <c r="EUK1401" s="482"/>
      <c r="EUL1401" s="482"/>
      <c r="EUM1401" s="481"/>
      <c r="EUN1401" s="447"/>
      <c r="EUO1401" s="447"/>
      <c r="EUP1401" s="451"/>
      <c r="EUQ1401" s="451"/>
      <c r="EUR1401" s="451"/>
      <c r="EUS1401" s="451"/>
      <c r="EUT1401" s="451"/>
      <c r="EUU1401" s="451"/>
      <c r="EUV1401" s="451"/>
      <c r="EUW1401" s="451"/>
      <c r="EUX1401" s="451"/>
      <c r="EUY1401" s="451"/>
      <c r="EUZ1401" s="447"/>
      <c r="EVA1401" s="428"/>
      <c r="EVB1401" s="469"/>
      <c r="EVC1401" s="414"/>
      <c r="EVD1401" s="414"/>
      <c r="EVE1401" s="414"/>
      <c r="EVF1401" s="414"/>
      <c r="EVG1401" s="414"/>
      <c r="EVH1401" s="415"/>
      <c r="EVI1401" s="414"/>
      <c r="EVJ1401" s="416"/>
      <c r="EVK1401" s="366"/>
      <c r="EVL1401" s="366"/>
      <c r="EVM1401" s="366"/>
      <c r="EVN1401" s="366"/>
      <c r="EVO1401" s="366"/>
      <c r="EVP1401" s="366"/>
      <c r="EVQ1401" s="366"/>
      <c r="EVR1401" s="366"/>
      <c r="EVS1401" s="419"/>
      <c r="EVT1401" s="480"/>
      <c r="EVU1401" s="482"/>
      <c r="EVV1401" s="482"/>
      <c r="EVW1401" s="482"/>
      <c r="EVX1401" s="482"/>
      <c r="EVY1401" s="482"/>
      <c r="EVZ1401" s="482"/>
      <c r="EWA1401" s="482"/>
      <c r="EWB1401" s="482"/>
      <c r="EWC1401" s="482"/>
      <c r="EWD1401" s="482"/>
      <c r="EWE1401" s="482"/>
      <c r="EWF1401" s="482"/>
      <c r="EWG1401" s="482"/>
      <c r="EWH1401" s="482"/>
      <c r="EWI1401" s="482"/>
      <c r="EWJ1401" s="482"/>
      <c r="EWK1401" s="482"/>
      <c r="EWL1401" s="482"/>
      <c r="EWM1401" s="481"/>
      <c r="EWN1401" s="447"/>
      <c r="EWO1401" s="447"/>
      <c r="EWP1401" s="451"/>
      <c r="EWQ1401" s="451"/>
      <c r="EWR1401" s="451"/>
      <c r="EWS1401" s="451"/>
      <c r="EWT1401" s="451"/>
      <c r="EWU1401" s="451"/>
      <c r="EWV1401" s="451"/>
      <c r="EWW1401" s="451"/>
      <c r="EWX1401" s="451"/>
      <c r="EWY1401" s="451"/>
      <c r="EWZ1401" s="447"/>
      <c r="EXA1401" s="428"/>
      <c r="EXB1401" s="469"/>
      <c r="EXC1401" s="414"/>
      <c r="EXD1401" s="414"/>
      <c r="EXE1401" s="414"/>
      <c r="EXF1401" s="414"/>
      <c r="EXG1401" s="414"/>
      <c r="EXH1401" s="415"/>
      <c r="EXI1401" s="414"/>
      <c r="EXJ1401" s="416"/>
      <c r="EXK1401" s="366"/>
      <c r="EXL1401" s="366"/>
      <c r="EXM1401" s="366"/>
      <c r="EXN1401" s="366"/>
      <c r="EXO1401" s="366"/>
      <c r="EXP1401" s="366"/>
      <c r="EXQ1401" s="366"/>
      <c r="EXR1401" s="366"/>
      <c r="EXS1401" s="419"/>
      <c r="EXT1401" s="480"/>
      <c r="EXU1401" s="482"/>
      <c r="EXV1401" s="482"/>
      <c r="EXW1401" s="482"/>
      <c r="EXX1401" s="482"/>
      <c r="EXY1401" s="482"/>
      <c r="EXZ1401" s="482"/>
      <c r="EYA1401" s="482"/>
      <c r="EYB1401" s="482"/>
      <c r="EYC1401" s="482"/>
      <c r="EYD1401" s="482"/>
      <c r="EYE1401" s="482"/>
      <c r="EYF1401" s="482"/>
      <c r="EYG1401" s="482"/>
      <c r="EYH1401" s="482"/>
      <c r="EYI1401" s="482"/>
      <c r="EYJ1401" s="482"/>
      <c r="EYK1401" s="482"/>
      <c r="EYL1401" s="482"/>
      <c r="EYM1401" s="481"/>
      <c r="EYN1401" s="447"/>
      <c r="EYO1401" s="447"/>
      <c r="EYP1401" s="451"/>
      <c r="EYQ1401" s="451"/>
      <c r="EYR1401" s="451"/>
      <c r="EYS1401" s="451"/>
      <c r="EYT1401" s="451"/>
      <c r="EYU1401" s="451"/>
      <c r="EYV1401" s="451"/>
      <c r="EYW1401" s="451"/>
      <c r="EYX1401" s="451"/>
      <c r="EYY1401" s="451"/>
      <c r="EYZ1401" s="447"/>
      <c r="EZA1401" s="428"/>
      <c r="EZB1401" s="469"/>
      <c r="EZC1401" s="414"/>
      <c r="EZD1401" s="414"/>
      <c r="EZE1401" s="414"/>
      <c r="EZF1401" s="414"/>
      <c r="EZG1401" s="414"/>
      <c r="EZH1401" s="415"/>
      <c r="EZI1401" s="414"/>
      <c r="EZJ1401" s="416"/>
      <c r="EZK1401" s="366"/>
      <c r="EZL1401" s="366"/>
      <c r="EZM1401" s="366"/>
      <c r="EZN1401" s="366"/>
      <c r="EZO1401" s="366"/>
      <c r="EZP1401" s="366"/>
      <c r="EZQ1401" s="366"/>
      <c r="EZR1401" s="366"/>
      <c r="EZS1401" s="419"/>
      <c r="EZT1401" s="480"/>
      <c r="EZU1401" s="482"/>
      <c r="EZV1401" s="482"/>
      <c r="EZW1401" s="482"/>
      <c r="EZX1401" s="482"/>
      <c r="EZY1401" s="482"/>
      <c r="EZZ1401" s="482"/>
      <c r="FAA1401" s="482"/>
      <c r="FAB1401" s="482"/>
      <c r="FAC1401" s="482"/>
      <c r="FAD1401" s="482"/>
      <c r="FAE1401" s="482"/>
      <c r="FAF1401" s="482"/>
      <c r="FAG1401" s="482"/>
      <c r="FAH1401" s="482"/>
      <c r="FAI1401" s="482"/>
      <c r="FAJ1401" s="482"/>
      <c r="FAK1401" s="482"/>
      <c r="FAL1401" s="482"/>
      <c r="FAM1401" s="481"/>
      <c r="FAN1401" s="447"/>
      <c r="FAO1401" s="447"/>
      <c r="FAP1401" s="451"/>
      <c r="FAQ1401" s="451"/>
      <c r="FAR1401" s="451"/>
      <c r="FAS1401" s="451"/>
      <c r="FAT1401" s="451"/>
      <c r="FAU1401" s="451"/>
      <c r="FAV1401" s="451"/>
      <c r="FAW1401" s="451"/>
      <c r="FAX1401" s="451"/>
      <c r="FAY1401" s="451"/>
      <c r="FAZ1401" s="447"/>
      <c r="FBA1401" s="428"/>
      <c r="FBB1401" s="469"/>
      <c r="FBC1401" s="414"/>
      <c r="FBD1401" s="414"/>
      <c r="FBE1401" s="414"/>
      <c r="FBF1401" s="414"/>
      <c r="FBG1401" s="414"/>
      <c r="FBH1401" s="415"/>
      <c r="FBI1401" s="414"/>
      <c r="FBJ1401" s="416"/>
      <c r="FBK1401" s="366"/>
      <c r="FBL1401" s="366"/>
      <c r="FBM1401" s="366"/>
      <c r="FBN1401" s="366"/>
      <c r="FBO1401" s="366"/>
      <c r="FBP1401" s="366"/>
      <c r="FBQ1401" s="366"/>
      <c r="FBR1401" s="366"/>
      <c r="FBS1401" s="419"/>
      <c r="FBT1401" s="480"/>
      <c r="FBU1401" s="482"/>
      <c r="FBV1401" s="482"/>
      <c r="FBW1401" s="482"/>
      <c r="FBX1401" s="482"/>
      <c r="FBY1401" s="482"/>
      <c r="FBZ1401" s="482"/>
      <c r="FCA1401" s="482"/>
      <c r="FCB1401" s="482"/>
      <c r="FCC1401" s="482"/>
      <c r="FCD1401" s="482"/>
      <c r="FCE1401" s="482"/>
      <c r="FCF1401" s="482"/>
      <c r="FCG1401" s="482"/>
      <c r="FCH1401" s="482"/>
      <c r="FCI1401" s="482"/>
      <c r="FCJ1401" s="482"/>
      <c r="FCK1401" s="482"/>
      <c r="FCL1401" s="482"/>
      <c r="FCM1401" s="481"/>
      <c r="FCN1401" s="447"/>
      <c r="FCO1401" s="447"/>
      <c r="FCP1401" s="451"/>
      <c r="FCQ1401" s="451"/>
      <c r="FCR1401" s="451"/>
      <c r="FCS1401" s="451"/>
      <c r="FCT1401" s="451"/>
      <c r="FCU1401" s="451"/>
      <c r="FCV1401" s="451"/>
      <c r="FCW1401" s="451"/>
      <c r="FCX1401" s="451"/>
      <c r="FCY1401" s="451"/>
      <c r="FCZ1401" s="447"/>
      <c r="FDA1401" s="428"/>
      <c r="FDB1401" s="469"/>
      <c r="FDC1401" s="414"/>
      <c r="FDD1401" s="414"/>
      <c r="FDE1401" s="414"/>
      <c r="FDF1401" s="414"/>
      <c r="FDG1401" s="414"/>
      <c r="FDH1401" s="415"/>
      <c r="FDI1401" s="414"/>
      <c r="FDJ1401" s="416"/>
      <c r="FDK1401" s="366"/>
      <c r="FDL1401" s="366"/>
      <c r="FDM1401" s="366"/>
      <c r="FDN1401" s="366"/>
      <c r="FDO1401" s="366"/>
      <c r="FDP1401" s="366"/>
      <c r="FDQ1401" s="366"/>
      <c r="FDR1401" s="366"/>
      <c r="FDS1401" s="419"/>
      <c r="FDT1401" s="480"/>
      <c r="FDU1401" s="482"/>
      <c r="FDV1401" s="482"/>
      <c r="FDW1401" s="482"/>
      <c r="FDX1401" s="482"/>
      <c r="FDY1401" s="482"/>
      <c r="FDZ1401" s="482"/>
      <c r="FEA1401" s="482"/>
      <c r="FEB1401" s="482"/>
      <c r="FEC1401" s="482"/>
      <c r="FED1401" s="482"/>
      <c r="FEE1401" s="482"/>
      <c r="FEF1401" s="482"/>
      <c r="FEG1401" s="482"/>
      <c r="FEH1401" s="482"/>
      <c r="FEI1401" s="482"/>
      <c r="FEJ1401" s="482"/>
      <c r="FEK1401" s="482"/>
      <c r="FEL1401" s="482"/>
      <c r="FEM1401" s="481"/>
      <c r="FEN1401" s="447"/>
      <c r="FEO1401" s="447"/>
      <c r="FEP1401" s="451"/>
      <c r="FEQ1401" s="451"/>
      <c r="FER1401" s="451"/>
      <c r="FES1401" s="451"/>
      <c r="FET1401" s="451"/>
      <c r="FEU1401" s="451"/>
      <c r="FEV1401" s="451"/>
      <c r="FEW1401" s="451"/>
      <c r="FEX1401" s="451"/>
      <c r="FEY1401" s="451"/>
      <c r="FEZ1401" s="447"/>
      <c r="FFA1401" s="428"/>
      <c r="FFB1401" s="469"/>
      <c r="FFC1401" s="414"/>
      <c r="FFD1401" s="414"/>
      <c r="FFE1401" s="414"/>
      <c r="FFF1401" s="414"/>
      <c r="FFG1401" s="414"/>
      <c r="FFH1401" s="415"/>
      <c r="FFI1401" s="414"/>
      <c r="FFJ1401" s="416"/>
      <c r="FFK1401" s="366"/>
      <c r="FFL1401" s="366"/>
      <c r="FFM1401" s="366"/>
      <c r="FFN1401" s="366"/>
      <c r="FFO1401" s="366"/>
      <c r="FFP1401" s="366"/>
      <c r="FFQ1401" s="366"/>
      <c r="FFR1401" s="366"/>
      <c r="FFS1401" s="419"/>
      <c r="FFT1401" s="480"/>
      <c r="FFU1401" s="482"/>
      <c r="FFV1401" s="482"/>
      <c r="FFW1401" s="482"/>
      <c r="FFX1401" s="482"/>
      <c r="FFY1401" s="482"/>
      <c r="FFZ1401" s="482"/>
      <c r="FGA1401" s="482"/>
      <c r="FGB1401" s="482"/>
      <c r="FGC1401" s="482"/>
      <c r="FGD1401" s="482"/>
      <c r="FGE1401" s="482"/>
      <c r="FGF1401" s="482"/>
      <c r="FGG1401" s="482"/>
      <c r="FGH1401" s="482"/>
      <c r="FGI1401" s="482"/>
      <c r="FGJ1401" s="482"/>
      <c r="FGK1401" s="482"/>
      <c r="FGL1401" s="482"/>
      <c r="FGM1401" s="481"/>
      <c r="FGN1401" s="447"/>
      <c r="FGO1401" s="447"/>
      <c r="FGP1401" s="451"/>
      <c r="FGQ1401" s="451"/>
      <c r="FGR1401" s="451"/>
      <c r="FGS1401" s="451"/>
      <c r="FGT1401" s="451"/>
      <c r="FGU1401" s="451"/>
      <c r="FGV1401" s="451"/>
      <c r="FGW1401" s="451"/>
      <c r="FGX1401" s="451"/>
      <c r="FGY1401" s="451"/>
      <c r="FGZ1401" s="447"/>
      <c r="FHA1401" s="428"/>
      <c r="FHB1401" s="469"/>
      <c r="FHC1401" s="414"/>
      <c r="FHD1401" s="414"/>
      <c r="FHE1401" s="414"/>
      <c r="FHF1401" s="414"/>
      <c r="FHG1401" s="414"/>
      <c r="FHH1401" s="415"/>
      <c r="FHI1401" s="414"/>
      <c r="FHJ1401" s="416"/>
      <c r="FHK1401" s="366"/>
      <c r="FHL1401" s="366"/>
      <c r="FHM1401" s="366"/>
      <c r="FHN1401" s="366"/>
      <c r="FHO1401" s="366"/>
      <c r="FHP1401" s="366"/>
      <c r="FHQ1401" s="366"/>
      <c r="FHR1401" s="366"/>
      <c r="FHS1401" s="419"/>
      <c r="FHT1401" s="480"/>
      <c r="FHU1401" s="482"/>
      <c r="FHV1401" s="482"/>
      <c r="FHW1401" s="482"/>
      <c r="FHX1401" s="482"/>
      <c r="FHY1401" s="482"/>
      <c r="FHZ1401" s="482"/>
      <c r="FIA1401" s="482"/>
      <c r="FIB1401" s="482"/>
      <c r="FIC1401" s="482"/>
      <c r="FID1401" s="482"/>
      <c r="FIE1401" s="482"/>
      <c r="FIF1401" s="482"/>
      <c r="FIG1401" s="482"/>
      <c r="FIH1401" s="482"/>
      <c r="FII1401" s="482"/>
      <c r="FIJ1401" s="482"/>
      <c r="FIK1401" s="482"/>
      <c r="FIL1401" s="482"/>
      <c r="FIM1401" s="481"/>
      <c r="FIN1401" s="447"/>
      <c r="FIO1401" s="447"/>
      <c r="FIP1401" s="451"/>
      <c r="FIQ1401" s="451"/>
      <c r="FIR1401" s="451"/>
      <c r="FIS1401" s="451"/>
      <c r="FIT1401" s="451"/>
      <c r="FIU1401" s="451"/>
      <c r="FIV1401" s="451"/>
      <c r="FIW1401" s="451"/>
      <c r="FIX1401" s="451"/>
      <c r="FIY1401" s="451"/>
      <c r="FIZ1401" s="447"/>
      <c r="FJA1401" s="428"/>
      <c r="FJB1401" s="469"/>
      <c r="FJC1401" s="414"/>
      <c r="FJD1401" s="414"/>
      <c r="FJE1401" s="414"/>
      <c r="FJF1401" s="414"/>
      <c r="FJG1401" s="414"/>
      <c r="FJH1401" s="415"/>
      <c r="FJI1401" s="414"/>
      <c r="FJJ1401" s="416"/>
      <c r="FJK1401" s="366"/>
      <c r="FJL1401" s="366"/>
      <c r="FJM1401" s="366"/>
      <c r="FJN1401" s="366"/>
      <c r="FJO1401" s="366"/>
      <c r="FJP1401" s="366"/>
      <c r="FJQ1401" s="366"/>
      <c r="FJR1401" s="366"/>
      <c r="FJS1401" s="419"/>
      <c r="FJT1401" s="480"/>
      <c r="FJU1401" s="482"/>
      <c r="FJV1401" s="482"/>
      <c r="FJW1401" s="482"/>
      <c r="FJX1401" s="482"/>
      <c r="FJY1401" s="482"/>
      <c r="FJZ1401" s="482"/>
      <c r="FKA1401" s="482"/>
      <c r="FKB1401" s="482"/>
      <c r="FKC1401" s="482"/>
      <c r="FKD1401" s="482"/>
      <c r="FKE1401" s="482"/>
      <c r="FKF1401" s="482"/>
      <c r="FKG1401" s="482"/>
      <c r="FKH1401" s="482"/>
      <c r="FKI1401" s="482"/>
      <c r="FKJ1401" s="482"/>
      <c r="FKK1401" s="482"/>
      <c r="FKL1401" s="482"/>
      <c r="FKM1401" s="481"/>
      <c r="FKN1401" s="447"/>
      <c r="FKO1401" s="447"/>
      <c r="FKP1401" s="451"/>
      <c r="FKQ1401" s="451"/>
      <c r="FKR1401" s="451"/>
      <c r="FKS1401" s="451"/>
      <c r="FKT1401" s="451"/>
      <c r="FKU1401" s="451"/>
      <c r="FKV1401" s="451"/>
      <c r="FKW1401" s="451"/>
      <c r="FKX1401" s="451"/>
      <c r="FKY1401" s="451"/>
      <c r="FKZ1401" s="447"/>
      <c r="FLA1401" s="428"/>
      <c r="FLB1401" s="469"/>
      <c r="FLC1401" s="414"/>
      <c r="FLD1401" s="414"/>
      <c r="FLE1401" s="414"/>
      <c r="FLF1401" s="414"/>
      <c r="FLG1401" s="414"/>
      <c r="FLH1401" s="415"/>
      <c r="FLI1401" s="414"/>
      <c r="FLJ1401" s="416"/>
      <c r="FLK1401" s="366"/>
      <c r="FLL1401" s="366"/>
      <c r="FLM1401" s="366"/>
      <c r="FLN1401" s="366"/>
      <c r="FLO1401" s="366"/>
      <c r="FLP1401" s="366"/>
      <c r="FLQ1401" s="366"/>
      <c r="FLR1401" s="366"/>
      <c r="FLS1401" s="419"/>
      <c r="FLT1401" s="480"/>
      <c r="FLU1401" s="482"/>
      <c r="FLV1401" s="482"/>
      <c r="FLW1401" s="482"/>
      <c r="FLX1401" s="482"/>
      <c r="FLY1401" s="482"/>
      <c r="FLZ1401" s="482"/>
      <c r="FMA1401" s="482"/>
      <c r="FMB1401" s="482"/>
      <c r="FMC1401" s="482"/>
      <c r="FMD1401" s="482"/>
      <c r="FME1401" s="482"/>
      <c r="FMF1401" s="482"/>
      <c r="FMG1401" s="482"/>
      <c r="FMH1401" s="482"/>
      <c r="FMI1401" s="482"/>
      <c r="FMJ1401" s="482"/>
      <c r="FMK1401" s="482"/>
      <c r="FML1401" s="482"/>
      <c r="FMM1401" s="481"/>
      <c r="FMN1401" s="447"/>
      <c r="FMO1401" s="447"/>
      <c r="FMP1401" s="451"/>
      <c r="FMQ1401" s="451"/>
      <c r="FMR1401" s="451"/>
      <c r="FMS1401" s="451"/>
      <c r="FMT1401" s="451"/>
      <c r="FMU1401" s="451"/>
      <c r="FMV1401" s="451"/>
      <c r="FMW1401" s="451"/>
      <c r="FMX1401" s="451"/>
      <c r="FMY1401" s="451"/>
      <c r="FMZ1401" s="447"/>
      <c r="FNA1401" s="428"/>
      <c r="FNB1401" s="469"/>
      <c r="FNC1401" s="414"/>
      <c r="FND1401" s="414"/>
      <c r="FNE1401" s="414"/>
      <c r="FNF1401" s="414"/>
      <c r="FNG1401" s="414"/>
      <c r="FNH1401" s="415"/>
      <c r="FNI1401" s="414"/>
      <c r="FNJ1401" s="416"/>
      <c r="FNK1401" s="366"/>
      <c r="FNL1401" s="366"/>
      <c r="FNM1401" s="366"/>
      <c r="FNN1401" s="366"/>
      <c r="FNO1401" s="366"/>
      <c r="FNP1401" s="366"/>
      <c r="FNQ1401" s="366"/>
      <c r="FNR1401" s="366"/>
      <c r="FNS1401" s="419"/>
      <c r="FNT1401" s="480"/>
      <c r="FNU1401" s="482"/>
      <c r="FNV1401" s="482"/>
      <c r="FNW1401" s="482"/>
      <c r="FNX1401" s="482"/>
      <c r="FNY1401" s="482"/>
      <c r="FNZ1401" s="482"/>
      <c r="FOA1401" s="482"/>
      <c r="FOB1401" s="482"/>
      <c r="FOC1401" s="482"/>
      <c r="FOD1401" s="482"/>
      <c r="FOE1401" s="482"/>
      <c r="FOF1401" s="482"/>
      <c r="FOG1401" s="482"/>
      <c r="FOH1401" s="482"/>
      <c r="FOI1401" s="482"/>
      <c r="FOJ1401" s="482"/>
      <c r="FOK1401" s="482"/>
      <c r="FOL1401" s="482"/>
      <c r="FOM1401" s="481"/>
      <c r="FON1401" s="447"/>
      <c r="FOO1401" s="447"/>
      <c r="FOP1401" s="451"/>
      <c r="FOQ1401" s="451"/>
      <c r="FOR1401" s="451"/>
      <c r="FOS1401" s="451"/>
      <c r="FOT1401" s="451"/>
      <c r="FOU1401" s="451"/>
      <c r="FOV1401" s="451"/>
      <c r="FOW1401" s="451"/>
      <c r="FOX1401" s="451"/>
      <c r="FOY1401" s="451"/>
      <c r="FOZ1401" s="447"/>
      <c r="FPA1401" s="428"/>
      <c r="FPB1401" s="469"/>
      <c r="FPC1401" s="414"/>
      <c r="FPD1401" s="414"/>
      <c r="FPE1401" s="414"/>
      <c r="FPF1401" s="414"/>
      <c r="FPG1401" s="414"/>
      <c r="FPH1401" s="415"/>
      <c r="FPI1401" s="414"/>
      <c r="FPJ1401" s="416"/>
      <c r="FPK1401" s="366"/>
      <c r="FPL1401" s="366"/>
      <c r="FPM1401" s="366"/>
      <c r="FPN1401" s="366"/>
      <c r="FPO1401" s="366"/>
      <c r="FPP1401" s="366"/>
      <c r="FPQ1401" s="366"/>
      <c r="FPR1401" s="366"/>
      <c r="FPS1401" s="419"/>
      <c r="FPT1401" s="480"/>
      <c r="FPU1401" s="482"/>
      <c r="FPV1401" s="482"/>
      <c r="FPW1401" s="482"/>
      <c r="FPX1401" s="482"/>
      <c r="FPY1401" s="482"/>
      <c r="FPZ1401" s="482"/>
      <c r="FQA1401" s="482"/>
      <c r="FQB1401" s="482"/>
      <c r="FQC1401" s="482"/>
      <c r="FQD1401" s="482"/>
      <c r="FQE1401" s="482"/>
      <c r="FQF1401" s="482"/>
      <c r="FQG1401" s="482"/>
      <c r="FQH1401" s="482"/>
      <c r="FQI1401" s="482"/>
      <c r="FQJ1401" s="482"/>
      <c r="FQK1401" s="482"/>
      <c r="FQL1401" s="482"/>
      <c r="FQM1401" s="481"/>
      <c r="FQN1401" s="447"/>
      <c r="FQO1401" s="447"/>
      <c r="FQP1401" s="451"/>
      <c r="FQQ1401" s="451"/>
      <c r="FQR1401" s="451"/>
      <c r="FQS1401" s="451"/>
      <c r="FQT1401" s="451"/>
      <c r="FQU1401" s="451"/>
      <c r="FQV1401" s="451"/>
      <c r="FQW1401" s="451"/>
      <c r="FQX1401" s="451"/>
      <c r="FQY1401" s="451"/>
      <c r="FQZ1401" s="447"/>
      <c r="FRA1401" s="428"/>
      <c r="FRB1401" s="469"/>
      <c r="FRC1401" s="414"/>
      <c r="FRD1401" s="414"/>
      <c r="FRE1401" s="414"/>
      <c r="FRF1401" s="414"/>
      <c r="FRG1401" s="414"/>
      <c r="FRH1401" s="415"/>
      <c r="FRI1401" s="414"/>
      <c r="FRJ1401" s="416"/>
      <c r="FRK1401" s="366"/>
      <c r="FRL1401" s="366"/>
      <c r="FRM1401" s="366"/>
      <c r="FRN1401" s="366"/>
      <c r="FRO1401" s="366"/>
      <c r="FRP1401" s="366"/>
      <c r="FRQ1401" s="366"/>
      <c r="FRR1401" s="366"/>
      <c r="FRS1401" s="419"/>
      <c r="FRT1401" s="480"/>
      <c r="FRU1401" s="482"/>
      <c r="FRV1401" s="482"/>
      <c r="FRW1401" s="482"/>
      <c r="FRX1401" s="482"/>
      <c r="FRY1401" s="482"/>
      <c r="FRZ1401" s="482"/>
      <c r="FSA1401" s="482"/>
      <c r="FSB1401" s="482"/>
      <c r="FSC1401" s="482"/>
      <c r="FSD1401" s="482"/>
      <c r="FSE1401" s="482"/>
      <c r="FSF1401" s="482"/>
      <c r="FSG1401" s="482"/>
      <c r="FSH1401" s="482"/>
      <c r="FSI1401" s="482"/>
      <c r="FSJ1401" s="482"/>
      <c r="FSK1401" s="482"/>
      <c r="FSL1401" s="482"/>
      <c r="FSM1401" s="481"/>
      <c r="FSN1401" s="447"/>
      <c r="FSO1401" s="447"/>
      <c r="FSP1401" s="451"/>
      <c r="FSQ1401" s="451"/>
      <c r="FSR1401" s="451"/>
      <c r="FSS1401" s="451"/>
      <c r="FST1401" s="451"/>
      <c r="FSU1401" s="451"/>
      <c r="FSV1401" s="451"/>
      <c r="FSW1401" s="451"/>
      <c r="FSX1401" s="451"/>
      <c r="FSY1401" s="451"/>
      <c r="FSZ1401" s="447"/>
      <c r="FTA1401" s="428"/>
      <c r="FTB1401" s="469"/>
      <c r="FTC1401" s="414"/>
      <c r="FTD1401" s="414"/>
      <c r="FTE1401" s="414"/>
      <c r="FTF1401" s="414"/>
      <c r="FTG1401" s="414"/>
      <c r="FTH1401" s="415"/>
      <c r="FTI1401" s="414"/>
      <c r="FTJ1401" s="416"/>
      <c r="FTK1401" s="366"/>
      <c r="FTL1401" s="366"/>
      <c r="FTM1401" s="366"/>
      <c r="FTN1401" s="366"/>
      <c r="FTO1401" s="366"/>
      <c r="FTP1401" s="366"/>
      <c r="FTQ1401" s="366"/>
      <c r="FTR1401" s="366"/>
      <c r="FTS1401" s="419"/>
      <c r="FTT1401" s="480"/>
      <c r="FTU1401" s="482"/>
      <c r="FTV1401" s="482"/>
      <c r="FTW1401" s="482"/>
      <c r="FTX1401" s="482"/>
      <c r="FTY1401" s="482"/>
      <c r="FTZ1401" s="482"/>
      <c r="FUA1401" s="482"/>
      <c r="FUB1401" s="482"/>
      <c r="FUC1401" s="482"/>
      <c r="FUD1401" s="482"/>
      <c r="FUE1401" s="482"/>
      <c r="FUF1401" s="482"/>
      <c r="FUG1401" s="482"/>
      <c r="FUH1401" s="482"/>
      <c r="FUI1401" s="482"/>
      <c r="FUJ1401" s="482"/>
      <c r="FUK1401" s="482"/>
      <c r="FUL1401" s="482"/>
      <c r="FUM1401" s="481"/>
      <c r="FUN1401" s="447"/>
      <c r="FUO1401" s="447"/>
      <c r="FUP1401" s="451"/>
      <c r="FUQ1401" s="451"/>
      <c r="FUR1401" s="451"/>
      <c r="FUS1401" s="451"/>
      <c r="FUT1401" s="451"/>
      <c r="FUU1401" s="451"/>
      <c r="FUV1401" s="451"/>
      <c r="FUW1401" s="451"/>
      <c r="FUX1401" s="451"/>
      <c r="FUY1401" s="451"/>
      <c r="FUZ1401" s="447"/>
      <c r="FVA1401" s="428"/>
      <c r="FVB1401" s="469"/>
      <c r="FVC1401" s="414"/>
      <c r="FVD1401" s="414"/>
      <c r="FVE1401" s="414"/>
      <c r="FVF1401" s="414"/>
      <c r="FVG1401" s="414"/>
      <c r="FVH1401" s="415"/>
      <c r="FVI1401" s="414"/>
      <c r="FVJ1401" s="416"/>
      <c r="FVK1401" s="366"/>
      <c r="FVL1401" s="366"/>
      <c r="FVM1401" s="366"/>
      <c r="FVN1401" s="366"/>
      <c r="FVO1401" s="366"/>
      <c r="FVP1401" s="366"/>
      <c r="FVQ1401" s="366"/>
      <c r="FVR1401" s="366"/>
      <c r="FVS1401" s="419"/>
      <c r="FVT1401" s="480"/>
      <c r="FVU1401" s="482"/>
      <c r="FVV1401" s="482"/>
      <c r="FVW1401" s="482"/>
      <c r="FVX1401" s="482"/>
      <c r="FVY1401" s="482"/>
      <c r="FVZ1401" s="482"/>
      <c r="FWA1401" s="482"/>
      <c r="FWB1401" s="482"/>
      <c r="FWC1401" s="482"/>
      <c r="FWD1401" s="482"/>
      <c r="FWE1401" s="482"/>
      <c r="FWF1401" s="482"/>
      <c r="FWG1401" s="482"/>
      <c r="FWH1401" s="482"/>
      <c r="FWI1401" s="482"/>
      <c r="FWJ1401" s="482"/>
      <c r="FWK1401" s="482"/>
      <c r="FWL1401" s="482"/>
      <c r="FWM1401" s="481"/>
      <c r="FWN1401" s="447"/>
      <c r="FWO1401" s="447"/>
      <c r="FWP1401" s="451"/>
      <c r="FWQ1401" s="451"/>
      <c r="FWR1401" s="451"/>
      <c r="FWS1401" s="451"/>
      <c r="FWT1401" s="451"/>
      <c r="FWU1401" s="451"/>
      <c r="FWV1401" s="451"/>
      <c r="FWW1401" s="451"/>
      <c r="FWX1401" s="451"/>
      <c r="FWY1401" s="451"/>
      <c r="FWZ1401" s="447"/>
      <c r="FXA1401" s="428"/>
      <c r="FXB1401" s="469"/>
      <c r="FXC1401" s="414"/>
      <c r="FXD1401" s="414"/>
      <c r="FXE1401" s="414"/>
      <c r="FXF1401" s="414"/>
      <c r="FXG1401" s="414"/>
      <c r="FXH1401" s="415"/>
      <c r="FXI1401" s="414"/>
      <c r="FXJ1401" s="416"/>
      <c r="FXK1401" s="366"/>
      <c r="FXL1401" s="366"/>
      <c r="FXM1401" s="366"/>
      <c r="FXN1401" s="366"/>
      <c r="FXO1401" s="366"/>
      <c r="FXP1401" s="366"/>
      <c r="FXQ1401" s="366"/>
      <c r="FXR1401" s="366"/>
      <c r="FXS1401" s="419"/>
      <c r="FXT1401" s="480"/>
      <c r="FXU1401" s="482"/>
      <c r="FXV1401" s="482"/>
      <c r="FXW1401" s="482"/>
      <c r="FXX1401" s="482"/>
      <c r="FXY1401" s="482"/>
      <c r="FXZ1401" s="482"/>
      <c r="FYA1401" s="482"/>
      <c r="FYB1401" s="482"/>
      <c r="FYC1401" s="482"/>
      <c r="FYD1401" s="482"/>
      <c r="FYE1401" s="482"/>
      <c r="FYF1401" s="482"/>
      <c r="FYG1401" s="482"/>
      <c r="FYH1401" s="482"/>
      <c r="FYI1401" s="482"/>
      <c r="FYJ1401" s="482"/>
      <c r="FYK1401" s="482"/>
      <c r="FYL1401" s="482"/>
      <c r="FYM1401" s="481"/>
      <c r="FYN1401" s="447"/>
      <c r="FYO1401" s="447"/>
      <c r="FYP1401" s="451"/>
      <c r="FYQ1401" s="451"/>
      <c r="FYR1401" s="451"/>
      <c r="FYS1401" s="451"/>
      <c r="FYT1401" s="451"/>
      <c r="FYU1401" s="451"/>
      <c r="FYV1401" s="451"/>
      <c r="FYW1401" s="451"/>
      <c r="FYX1401" s="451"/>
      <c r="FYY1401" s="451"/>
      <c r="FYZ1401" s="447"/>
      <c r="FZA1401" s="428"/>
      <c r="FZB1401" s="469"/>
      <c r="FZC1401" s="414"/>
      <c r="FZD1401" s="414"/>
      <c r="FZE1401" s="414"/>
      <c r="FZF1401" s="414"/>
      <c r="FZG1401" s="414"/>
      <c r="FZH1401" s="415"/>
      <c r="FZI1401" s="414"/>
      <c r="FZJ1401" s="416"/>
      <c r="FZK1401" s="366"/>
      <c r="FZL1401" s="366"/>
      <c r="FZM1401" s="366"/>
      <c r="FZN1401" s="366"/>
      <c r="FZO1401" s="366"/>
      <c r="FZP1401" s="366"/>
      <c r="FZQ1401" s="366"/>
      <c r="FZR1401" s="366"/>
      <c r="FZS1401" s="419"/>
      <c r="FZT1401" s="480"/>
      <c r="FZU1401" s="482"/>
      <c r="FZV1401" s="482"/>
      <c r="FZW1401" s="482"/>
      <c r="FZX1401" s="482"/>
      <c r="FZY1401" s="482"/>
      <c r="FZZ1401" s="482"/>
      <c r="GAA1401" s="482"/>
      <c r="GAB1401" s="482"/>
      <c r="GAC1401" s="482"/>
      <c r="GAD1401" s="482"/>
      <c r="GAE1401" s="482"/>
      <c r="GAF1401" s="482"/>
      <c r="GAG1401" s="482"/>
      <c r="GAH1401" s="482"/>
      <c r="GAI1401" s="482"/>
      <c r="GAJ1401" s="482"/>
      <c r="GAK1401" s="482"/>
      <c r="GAL1401" s="482"/>
      <c r="GAM1401" s="481"/>
      <c r="GAN1401" s="447"/>
      <c r="GAO1401" s="447"/>
      <c r="GAP1401" s="451"/>
      <c r="GAQ1401" s="451"/>
      <c r="GAR1401" s="451"/>
      <c r="GAS1401" s="451"/>
      <c r="GAT1401" s="451"/>
      <c r="GAU1401" s="451"/>
      <c r="GAV1401" s="451"/>
      <c r="GAW1401" s="451"/>
      <c r="GAX1401" s="451"/>
      <c r="GAY1401" s="451"/>
      <c r="GAZ1401" s="447"/>
      <c r="GBA1401" s="428"/>
      <c r="GBB1401" s="469"/>
      <c r="GBC1401" s="414"/>
      <c r="GBD1401" s="414"/>
      <c r="GBE1401" s="414"/>
      <c r="GBF1401" s="414"/>
      <c r="GBG1401" s="414"/>
      <c r="GBH1401" s="415"/>
      <c r="GBI1401" s="414"/>
      <c r="GBJ1401" s="416"/>
      <c r="GBK1401" s="366"/>
      <c r="GBL1401" s="366"/>
      <c r="GBM1401" s="366"/>
      <c r="GBN1401" s="366"/>
      <c r="GBO1401" s="366"/>
      <c r="GBP1401" s="366"/>
      <c r="GBQ1401" s="366"/>
      <c r="GBR1401" s="366"/>
      <c r="GBS1401" s="419"/>
      <c r="GBT1401" s="480"/>
      <c r="GBU1401" s="482"/>
      <c r="GBV1401" s="482"/>
      <c r="GBW1401" s="482"/>
      <c r="GBX1401" s="482"/>
      <c r="GBY1401" s="482"/>
      <c r="GBZ1401" s="482"/>
      <c r="GCA1401" s="482"/>
      <c r="GCB1401" s="482"/>
      <c r="GCC1401" s="482"/>
      <c r="GCD1401" s="482"/>
      <c r="GCE1401" s="482"/>
      <c r="GCF1401" s="482"/>
      <c r="GCG1401" s="482"/>
      <c r="GCH1401" s="482"/>
      <c r="GCI1401" s="482"/>
      <c r="GCJ1401" s="482"/>
      <c r="GCK1401" s="482"/>
      <c r="GCL1401" s="482"/>
      <c r="GCM1401" s="481"/>
      <c r="GCN1401" s="447"/>
      <c r="GCO1401" s="447"/>
      <c r="GCP1401" s="451"/>
      <c r="GCQ1401" s="451"/>
      <c r="GCR1401" s="451"/>
      <c r="GCS1401" s="451"/>
      <c r="GCT1401" s="451"/>
      <c r="GCU1401" s="451"/>
      <c r="GCV1401" s="451"/>
      <c r="GCW1401" s="451"/>
      <c r="GCX1401" s="451"/>
      <c r="GCY1401" s="451"/>
      <c r="GCZ1401" s="447"/>
      <c r="GDA1401" s="428"/>
      <c r="GDB1401" s="469"/>
      <c r="GDC1401" s="414"/>
      <c r="GDD1401" s="414"/>
      <c r="GDE1401" s="414"/>
      <c r="GDF1401" s="414"/>
      <c r="GDG1401" s="414"/>
      <c r="GDH1401" s="415"/>
      <c r="GDI1401" s="414"/>
      <c r="GDJ1401" s="416"/>
      <c r="GDK1401" s="366"/>
      <c r="GDL1401" s="366"/>
      <c r="GDM1401" s="366"/>
      <c r="GDN1401" s="366"/>
      <c r="GDO1401" s="366"/>
      <c r="GDP1401" s="366"/>
      <c r="GDQ1401" s="366"/>
      <c r="GDR1401" s="366"/>
      <c r="GDS1401" s="419"/>
      <c r="GDT1401" s="480"/>
      <c r="GDU1401" s="482"/>
      <c r="GDV1401" s="482"/>
      <c r="GDW1401" s="482"/>
      <c r="GDX1401" s="482"/>
      <c r="GDY1401" s="482"/>
      <c r="GDZ1401" s="482"/>
      <c r="GEA1401" s="482"/>
      <c r="GEB1401" s="482"/>
      <c r="GEC1401" s="482"/>
      <c r="GED1401" s="482"/>
      <c r="GEE1401" s="482"/>
      <c r="GEF1401" s="482"/>
      <c r="GEG1401" s="482"/>
      <c r="GEH1401" s="482"/>
      <c r="GEI1401" s="482"/>
      <c r="GEJ1401" s="482"/>
      <c r="GEK1401" s="482"/>
      <c r="GEL1401" s="482"/>
      <c r="GEM1401" s="481"/>
      <c r="GEN1401" s="447"/>
      <c r="GEO1401" s="447"/>
      <c r="GEP1401" s="451"/>
      <c r="GEQ1401" s="451"/>
      <c r="GER1401" s="451"/>
      <c r="GES1401" s="451"/>
      <c r="GET1401" s="451"/>
      <c r="GEU1401" s="451"/>
      <c r="GEV1401" s="451"/>
      <c r="GEW1401" s="451"/>
      <c r="GEX1401" s="451"/>
      <c r="GEY1401" s="451"/>
      <c r="GEZ1401" s="447"/>
      <c r="GFA1401" s="428"/>
      <c r="GFB1401" s="469"/>
      <c r="GFC1401" s="414"/>
      <c r="GFD1401" s="414"/>
      <c r="GFE1401" s="414"/>
      <c r="GFF1401" s="414"/>
      <c r="GFG1401" s="414"/>
      <c r="GFH1401" s="415"/>
      <c r="GFI1401" s="414"/>
      <c r="GFJ1401" s="416"/>
      <c r="GFK1401" s="366"/>
      <c r="GFL1401" s="366"/>
      <c r="GFM1401" s="366"/>
      <c r="GFN1401" s="366"/>
      <c r="GFO1401" s="366"/>
      <c r="GFP1401" s="366"/>
      <c r="GFQ1401" s="366"/>
      <c r="GFR1401" s="366"/>
      <c r="GFS1401" s="419"/>
      <c r="GFT1401" s="480"/>
      <c r="GFU1401" s="482"/>
      <c r="GFV1401" s="482"/>
      <c r="GFW1401" s="482"/>
      <c r="GFX1401" s="482"/>
      <c r="GFY1401" s="482"/>
      <c r="GFZ1401" s="482"/>
      <c r="GGA1401" s="482"/>
      <c r="GGB1401" s="482"/>
      <c r="GGC1401" s="482"/>
      <c r="GGD1401" s="482"/>
      <c r="GGE1401" s="482"/>
      <c r="GGF1401" s="482"/>
      <c r="GGG1401" s="482"/>
      <c r="GGH1401" s="482"/>
      <c r="GGI1401" s="482"/>
      <c r="GGJ1401" s="482"/>
      <c r="GGK1401" s="482"/>
      <c r="GGL1401" s="482"/>
      <c r="GGM1401" s="481"/>
      <c r="GGN1401" s="447"/>
      <c r="GGO1401" s="447"/>
      <c r="GGP1401" s="451"/>
      <c r="GGQ1401" s="451"/>
      <c r="GGR1401" s="451"/>
      <c r="GGS1401" s="451"/>
      <c r="GGT1401" s="451"/>
      <c r="GGU1401" s="451"/>
      <c r="GGV1401" s="451"/>
      <c r="GGW1401" s="451"/>
      <c r="GGX1401" s="451"/>
      <c r="GGY1401" s="451"/>
      <c r="GGZ1401" s="447"/>
      <c r="GHA1401" s="428"/>
      <c r="GHB1401" s="469"/>
      <c r="GHC1401" s="414"/>
      <c r="GHD1401" s="414"/>
      <c r="GHE1401" s="414"/>
      <c r="GHF1401" s="414"/>
      <c r="GHG1401" s="414"/>
      <c r="GHH1401" s="415"/>
      <c r="GHI1401" s="414"/>
      <c r="GHJ1401" s="416"/>
      <c r="GHK1401" s="366"/>
      <c r="GHL1401" s="366"/>
      <c r="GHM1401" s="366"/>
      <c r="GHN1401" s="366"/>
      <c r="GHO1401" s="366"/>
      <c r="GHP1401" s="366"/>
      <c r="GHQ1401" s="366"/>
      <c r="GHR1401" s="366"/>
      <c r="GHS1401" s="419"/>
      <c r="GHT1401" s="480"/>
      <c r="GHU1401" s="482"/>
      <c r="GHV1401" s="482"/>
      <c r="GHW1401" s="482"/>
      <c r="GHX1401" s="482"/>
      <c r="GHY1401" s="482"/>
      <c r="GHZ1401" s="482"/>
      <c r="GIA1401" s="482"/>
      <c r="GIB1401" s="482"/>
      <c r="GIC1401" s="482"/>
      <c r="GID1401" s="482"/>
      <c r="GIE1401" s="482"/>
      <c r="GIF1401" s="482"/>
      <c r="GIG1401" s="482"/>
      <c r="GIH1401" s="482"/>
      <c r="GII1401" s="482"/>
      <c r="GIJ1401" s="482"/>
      <c r="GIK1401" s="482"/>
      <c r="GIL1401" s="482"/>
      <c r="GIM1401" s="481"/>
      <c r="GIN1401" s="447"/>
      <c r="GIO1401" s="447"/>
      <c r="GIP1401" s="451"/>
      <c r="GIQ1401" s="451"/>
      <c r="GIR1401" s="451"/>
      <c r="GIS1401" s="451"/>
      <c r="GIT1401" s="451"/>
      <c r="GIU1401" s="451"/>
      <c r="GIV1401" s="451"/>
      <c r="GIW1401" s="451"/>
      <c r="GIX1401" s="451"/>
      <c r="GIY1401" s="451"/>
      <c r="GIZ1401" s="447"/>
      <c r="GJA1401" s="428"/>
      <c r="GJB1401" s="469"/>
      <c r="GJC1401" s="414"/>
      <c r="GJD1401" s="414"/>
      <c r="GJE1401" s="414"/>
      <c r="GJF1401" s="414"/>
      <c r="GJG1401" s="414"/>
      <c r="GJH1401" s="415"/>
      <c r="GJI1401" s="414"/>
      <c r="GJJ1401" s="416"/>
      <c r="GJK1401" s="366"/>
      <c r="GJL1401" s="366"/>
      <c r="GJM1401" s="366"/>
      <c r="GJN1401" s="366"/>
      <c r="GJO1401" s="366"/>
      <c r="GJP1401" s="366"/>
      <c r="GJQ1401" s="366"/>
      <c r="GJR1401" s="366"/>
      <c r="GJS1401" s="419"/>
      <c r="GJT1401" s="480"/>
      <c r="GJU1401" s="482"/>
      <c r="GJV1401" s="482"/>
      <c r="GJW1401" s="482"/>
      <c r="GJX1401" s="482"/>
      <c r="GJY1401" s="482"/>
      <c r="GJZ1401" s="482"/>
      <c r="GKA1401" s="482"/>
      <c r="GKB1401" s="482"/>
      <c r="GKC1401" s="482"/>
      <c r="GKD1401" s="482"/>
      <c r="GKE1401" s="482"/>
      <c r="GKF1401" s="482"/>
      <c r="GKG1401" s="482"/>
      <c r="GKH1401" s="482"/>
      <c r="GKI1401" s="482"/>
      <c r="GKJ1401" s="482"/>
      <c r="GKK1401" s="482"/>
      <c r="GKL1401" s="482"/>
      <c r="GKM1401" s="481"/>
      <c r="GKN1401" s="447"/>
      <c r="GKO1401" s="447"/>
      <c r="GKP1401" s="451"/>
      <c r="GKQ1401" s="451"/>
      <c r="GKR1401" s="451"/>
      <c r="GKS1401" s="451"/>
      <c r="GKT1401" s="451"/>
      <c r="GKU1401" s="451"/>
      <c r="GKV1401" s="451"/>
      <c r="GKW1401" s="451"/>
      <c r="GKX1401" s="451"/>
      <c r="GKY1401" s="451"/>
      <c r="GKZ1401" s="447"/>
      <c r="GLA1401" s="428"/>
      <c r="GLB1401" s="469"/>
      <c r="GLC1401" s="414"/>
      <c r="GLD1401" s="414"/>
      <c r="GLE1401" s="414"/>
      <c r="GLF1401" s="414"/>
      <c r="GLG1401" s="414"/>
      <c r="GLH1401" s="415"/>
      <c r="GLI1401" s="414"/>
      <c r="GLJ1401" s="416"/>
      <c r="GLK1401" s="366"/>
      <c r="GLL1401" s="366"/>
      <c r="GLM1401" s="366"/>
      <c r="GLN1401" s="366"/>
      <c r="GLO1401" s="366"/>
      <c r="GLP1401" s="366"/>
      <c r="GLQ1401" s="366"/>
      <c r="GLR1401" s="366"/>
      <c r="GLS1401" s="419"/>
      <c r="GLT1401" s="480"/>
      <c r="GLU1401" s="482"/>
      <c r="GLV1401" s="482"/>
      <c r="GLW1401" s="482"/>
      <c r="GLX1401" s="482"/>
      <c r="GLY1401" s="482"/>
      <c r="GLZ1401" s="482"/>
      <c r="GMA1401" s="482"/>
      <c r="GMB1401" s="482"/>
      <c r="GMC1401" s="482"/>
      <c r="GMD1401" s="482"/>
      <c r="GME1401" s="482"/>
      <c r="GMF1401" s="482"/>
      <c r="GMG1401" s="482"/>
      <c r="GMH1401" s="482"/>
      <c r="GMI1401" s="482"/>
      <c r="GMJ1401" s="482"/>
      <c r="GMK1401" s="482"/>
      <c r="GML1401" s="482"/>
      <c r="GMM1401" s="481"/>
      <c r="GMN1401" s="447"/>
      <c r="GMO1401" s="447"/>
      <c r="GMP1401" s="451"/>
      <c r="GMQ1401" s="451"/>
      <c r="GMR1401" s="451"/>
      <c r="GMS1401" s="451"/>
      <c r="GMT1401" s="451"/>
      <c r="GMU1401" s="451"/>
      <c r="GMV1401" s="451"/>
      <c r="GMW1401" s="451"/>
      <c r="GMX1401" s="451"/>
      <c r="GMY1401" s="451"/>
      <c r="GMZ1401" s="447"/>
      <c r="GNA1401" s="428"/>
      <c r="GNB1401" s="469"/>
      <c r="GNC1401" s="414"/>
      <c r="GND1401" s="414"/>
      <c r="GNE1401" s="414"/>
      <c r="GNF1401" s="414"/>
      <c r="GNG1401" s="414"/>
      <c r="GNH1401" s="415"/>
      <c r="GNI1401" s="414"/>
      <c r="GNJ1401" s="416"/>
      <c r="GNK1401" s="366"/>
      <c r="GNL1401" s="366"/>
      <c r="GNM1401" s="366"/>
      <c r="GNN1401" s="366"/>
      <c r="GNO1401" s="366"/>
      <c r="GNP1401" s="366"/>
      <c r="GNQ1401" s="366"/>
      <c r="GNR1401" s="366"/>
      <c r="GNS1401" s="419"/>
      <c r="GNT1401" s="480"/>
      <c r="GNU1401" s="482"/>
      <c r="GNV1401" s="482"/>
      <c r="GNW1401" s="482"/>
      <c r="GNX1401" s="482"/>
      <c r="GNY1401" s="482"/>
      <c r="GNZ1401" s="482"/>
      <c r="GOA1401" s="482"/>
      <c r="GOB1401" s="482"/>
      <c r="GOC1401" s="482"/>
      <c r="GOD1401" s="482"/>
      <c r="GOE1401" s="482"/>
      <c r="GOF1401" s="482"/>
      <c r="GOG1401" s="482"/>
      <c r="GOH1401" s="482"/>
      <c r="GOI1401" s="482"/>
      <c r="GOJ1401" s="482"/>
      <c r="GOK1401" s="482"/>
      <c r="GOL1401" s="482"/>
      <c r="GOM1401" s="481"/>
      <c r="GON1401" s="447"/>
      <c r="GOO1401" s="447"/>
      <c r="GOP1401" s="451"/>
      <c r="GOQ1401" s="451"/>
      <c r="GOR1401" s="451"/>
      <c r="GOS1401" s="451"/>
      <c r="GOT1401" s="451"/>
      <c r="GOU1401" s="451"/>
      <c r="GOV1401" s="451"/>
      <c r="GOW1401" s="451"/>
      <c r="GOX1401" s="451"/>
      <c r="GOY1401" s="451"/>
      <c r="GOZ1401" s="447"/>
      <c r="GPA1401" s="428"/>
      <c r="GPB1401" s="469"/>
      <c r="GPC1401" s="414"/>
      <c r="GPD1401" s="414"/>
      <c r="GPE1401" s="414"/>
      <c r="GPF1401" s="414"/>
      <c r="GPG1401" s="414"/>
      <c r="GPH1401" s="415"/>
      <c r="GPI1401" s="414"/>
      <c r="GPJ1401" s="416"/>
      <c r="GPK1401" s="366"/>
      <c r="GPL1401" s="366"/>
      <c r="GPM1401" s="366"/>
      <c r="GPN1401" s="366"/>
      <c r="GPO1401" s="366"/>
      <c r="GPP1401" s="366"/>
      <c r="GPQ1401" s="366"/>
      <c r="GPR1401" s="366"/>
      <c r="GPS1401" s="419"/>
      <c r="GPT1401" s="480"/>
      <c r="GPU1401" s="482"/>
      <c r="GPV1401" s="482"/>
      <c r="GPW1401" s="482"/>
      <c r="GPX1401" s="482"/>
      <c r="GPY1401" s="482"/>
      <c r="GPZ1401" s="482"/>
      <c r="GQA1401" s="482"/>
      <c r="GQB1401" s="482"/>
      <c r="GQC1401" s="482"/>
      <c r="GQD1401" s="482"/>
      <c r="GQE1401" s="482"/>
      <c r="GQF1401" s="482"/>
      <c r="GQG1401" s="482"/>
      <c r="GQH1401" s="482"/>
      <c r="GQI1401" s="482"/>
      <c r="GQJ1401" s="482"/>
      <c r="GQK1401" s="482"/>
      <c r="GQL1401" s="482"/>
      <c r="GQM1401" s="481"/>
      <c r="GQN1401" s="447"/>
      <c r="GQO1401" s="447"/>
      <c r="GQP1401" s="451"/>
      <c r="GQQ1401" s="451"/>
      <c r="GQR1401" s="451"/>
      <c r="GQS1401" s="451"/>
      <c r="GQT1401" s="451"/>
      <c r="GQU1401" s="451"/>
      <c r="GQV1401" s="451"/>
      <c r="GQW1401" s="451"/>
      <c r="GQX1401" s="451"/>
      <c r="GQY1401" s="451"/>
      <c r="GQZ1401" s="447"/>
      <c r="GRA1401" s="428"/>
      <c r="GRB1401" s="469"/>
      <c r="GRC1401" s="414"/>
      <c r="GRD1401" s="414"/>
      <c r="GRE1401" s="414"/>
      <c r="GRF1401" s="414"/>
      <c r="GRG1401" s="414"/>
      <c r="GRH1401" s="415"/>
      <c r="GRI1401" s="414"/>
      <c r="GRJ1401" s="416"/>
      <c r="GRK1401" s="366"/>
      <c r="GRL1401" s="366"/>
      <c r="GRM1401" s="366"/>
      <c r="GRN1401" s="366"/>
      <c r="GRO1401" s="366"/>
      <c r="GRP1401" s="366"/>
      <c r="GRQ1401" s="366"/>
      <c r="GRR1401" s="366"/>
      <c r="GRS1401" s="419"/>
      <c r="GRT1401" s="480"/>
      <c r="GRU1401" s="482"/>
      <c r="GRV1401" s="482"/>
      <c r="GRW1401" s="482"/>
      <c r="GRX1401" s="482"/>
      <c r="GRY1401" s="482"/>
      <c r="GRZ1401" s="482"/>
      <c r="GSA1401" s="482"/>
      <c r="GSB1401" s="482"/>
      <c r="GSC1401" s="482"/>
      <c r="GSD1401" s="482"/>
      <c r="GSE1401" s="482"/>
      <c r="GSF1401" s="482"/>
      <c r="GSG1401" s="482"/>
      <c r="GSH1401" s="482"/>
      <c r="GSI1401" s="482"/>
      <c r="GSJ1401" s="482"/>
      <c r="GSK1401" s="482"/>
      <c r="GSL1401" s="482"/>
      <c r="GSM1401" s="481"/>
      <c r="GSN1401" s="447"/>
      <c r="GSO1401" s="447"/>
      <c r="GSP1401" s="451"/>
      <c r="GSQ1401" s="451"/>
      <c r="GSR1401" s="451"/>
      <c r="GSS1401" s="451"/>
      <c r="GST1401" s="451"/>
      <c r="GSU1401" s="451"/>
      <c r="GSV1401" s="451"/>
      <c r="GSW1401" s="451"/>
      <c r="GSX1401" s="451"/>
      <c r="GSY1401" s="451"/>
      <c r="GSZ1401" s="447"/>
      <c r="GTA1401" s="428"/>
      <c r="GTB1401" s="469"/>
      <c r="GTC1401" s="414"/>
      <c r="GTD1401" s="414"/>
      <c r="GTE1401" s="414"/>
      <c r="GTF1401" s="414"/>
      <c r="GTG1401" s="414"/>
      <c r="GTH1401" s="415"/>
      <c r="GTI1401" s="414"/>
      <c r="GTJ1401" s="416"/>
      <c r="GTK1401" s="366"/>
      <c r="GTL1401" s="366"/>
      <c r="GTM1401" s="366"/>
      <c r="GTN1401" s="366"/>
      <c r="GTO1401" s="366"/>
      <c r="GTP1401" s="366"/>
      <c r="GTQ1401" s="366"/>
      <c r="GTR1401" s="366"/>
      <c r="GTS1401" s="419"/>
      <c r="GTT1401" s="480"/>
      <c r="GTU1401" s="482"/>
      <c r="GTV1401" s="482"/>
      <c r="GTW1401" s="482"/>
      <c r="GTX1401" s="482"/>
      <c r="GTY1401" s="482"/>
      <c r="GTZ1401" s="482"/>
      <c r="GUA1401" s="482"/>
      <c r="GUB1401" s="482"/>
      <c r="GUC1401" s="482"/>
      <c r="GUD1401" s="482"/>
      <c r="GUE1401" s="482"/>
      <c r="GUF1401" s="482"/>
      <c r="GUG1401" s="482"/>
      <c r="GUH1401" s="482"/>
      <c r="GUI1401" s="482"/>
      <c r="GUJ1401" s="482"/>
      <c r="GUK1401" s="482"/>
      <c r="GUL1401" s="482"/>
      <c r="GUM1401" s="481"/>
      <c r="GUN1401" s="447"/>
      <c r="GUO1401" s="447"/>
      <c r="GUP1401" s="451"/>
      <c r="GUQ1401" s="451"/>
      <c r="GUR1401" s="451"/>
      <c r="GUS1401" s="451"/>
      <c r="GUT1401" s="451"/>
      <c r="GUU1401" s="451"/>
      <c r="GUV1401" s="451"/>
      <c r="GUW1401" s="451"/>
      <c r="GUX1401" s="451"/>
      <c r="GUY1401" s="451"/>
      <c r="GUZ1401" s="447"/>
      <c r="GVA1401" s="428"/>
      <c r="GVB1401" s="469"/>
      <c r="GVC1401" s="414"/>
      <c r="GVD1401" s="414"/>
      <c r="GVE1401" s="414"/>
      <c r="GVF1401" s="414"/>
      <c r="GVG1401" s="414"/>
      <c r="GVH1401" s="415"/>
      <c r="GVI1401" s="414"/>
      <c r="GVJ1401" s="416"/>
      <c r="GVK1401" s="366"/>
      <c r="GVL1401" s="366"/>
      <c r="GVM1401" s="366"/>
      <c r="GVN1401" s="366"/>
      <c r="GVO1401" s="366"/>
      <c r="GVP1401" s="366"/>
      <c r="GVQ1401" s="366"/>
      <c r="GVR1401" s="366"/>
      <c r="GVS1401" s="419"/>
      <c r="GVT1401" s="480"/>
      <c r="GVU1401" s="482"/>
      <c r="GVV1401" s="482"/>
      <c r="GVW1401" s="482"/>
      <c r="GVX1401" s="482"/>
      <c r="GVY1401" s="482"/>
      <c r="GVZ1401" s="482"/>
      <c r="GWA1401" s="482"/>
      <c r="GWB1401" s="482"/>
      <c r="GWC1401" s="482"/>
      <c r="GWD1401" s="482"/>
      <c r="GWE1401" s="482"/>
      <c r="GWF1401" s="482"/>
      <c r="GWG1401" s="482"/>
      <c r="GWH1401" s="482"/>
      <c r="GWI1401" s="482"/>
      <c r="GWJ1401" s="482"/>
      <c r="GWK1401" s="482"/>
      <c r="GWL1401" s="482"/>
      <c r="GWM1401" s="481"/>
      <c r="GWN1401" s="447"/>
      <c r="GWO1401" s="447"/>
      <c r="GWP1401" s="451"/>
      <c r="GWQ1401" s="451"/>
      <c r="GWR1401" s="451"/>
      <c r="GWS1401" s="451"/>
      <c r="GWT1401" s="451"/>
      <c r="GWU1401" s="451"/>
      <c r="GWV1401" s="451"/>
      <c r="GWW1401" s="451"/>
      <c r="GWX1401" s="451"/>
      <c r="GWY1401" s="451"/>
      <c r="GWZ1401" s="447"/>
      <c r="GXA1401" s="428"/>
      <c r="GXB1401" s="469"/>
      <c r="GXC1401" s="414"/>
      <c r="GXD1401" s="414"/>
      <c r="GXE1401" s="414"/>
      <c r="GXF1401" s="414"/>
      <c r="GXG1401" s="414"/>
      <c r="GXH1401" s="415"/>
      <c r="GXI1401" s="414"/>
      <c r="GXJ1401" s="416"/>
      <c r="GXK1401" s="366"/>
      <c r="GXL1401" s="366"/>
      <c r="GXM1401" s="366"/>
      <c r="GXN1401" s="366"/>
      <c r="GXO1401" s="366"/>
      <c r="GXP1401" s="366"/>
      <c r="GXQ1401" s="366"/>
      <c r="GXR1401" s="366"/>
      <c r="GXS1401" s="419"/>
      <c r="GXT1401" s="480"/>
      <c r="GXU1401" s="482"/>
      <c r="GXV1401" s="482"/>
      <c r="GXW1401" s="482"/>
      <c r="GXX1401" s="482"/>
      <c r="GXY1401" s="482"/>
      <c r="GXZ1401" s="482"/>
      <c r="GYA1401" s="482"/>
      <c r="GYB1401" s="482"/>
      <c r="GYC1401" s="482"/>
      <c r="GYD1401" s="482"/>
      <c r="GYE1401" s="482"/>
      <c r="GYF1401" s="482"/>
      <c r="GYG1401" s="482"/>
      <c r="GYH1401" s="482"/>
      <c r="GYI1401" s="482"/>
      <c r="GYJ1401" s="482"/>
      <c r="GYK1401" s="482"/>
      <c r="GYL1401" s="482"/>
      <c r="GYM1401" s="481"/>
      <c r="GYN1401" s="447"/>
      <c r="GYO1401" s="447"/>
      <c r="GYP1401" s="451"/>
      <c r="GYQ1401" s="451"/>
      <c r="GYR1401" s="451"/>
      <c r="GYS1401" s="451"/>
      <c r="GYT1401" s="451"/>
      <c r="GYU1401" s="451"/>
      <c r="GYV1401" s="451"/>
      <c r="GYW1401" s="451"/>
      <c r="GYX1401" s="451"/>
      <c r="GYY1401" s="451"/>
      <c r="GYZ1401" s="447"/>
      <c r="GZA1401" s="428"/>
      <c r="GZB1401" s="469"/>
      <c r="GZC1401" s="414"/>
      <c r="GZD1401" s="414"/>
      <c r="GZE1401" s="414"/>
      <c r="GZF1401" s="414"/>
      <c r="GZG1401" s="414"/>
      <c r="GZH1401" s="415"/>
      <c r="GZI1401" s="414"/>
      <c r="GZJ1401" s="416"/>
      <c r="GZK1401" s="366"/>
      <c r="GZL1401" s="366"/>
      <c r="GZM1401" s="366"/>
      <c r="GZN1401" s="366"/>
      <c r="GZO1401" s="366"/>
      <c r="GZP1401" s="366"/>
      <c r="GZQ1401" s="366"/>
      <c r="GZR1401" s="366"/>
      <c r="GZS1401" s="419"/>
      <c r="GZT1401" s="480"/>
      <c r="GZU1401" s="482"/>
      <c r="GZV1401" s="482"/>
      <c r="GZW1401" s="482"/>
      <c r="GZX1401" s="482"/>
      <c r="GZY1401" s="482"/>
      <c r="GZZ1401" s="482"/>
      <c r="HAA1401" s="482"/>
      <c r="HAB1401" s="482"/>
      <c r="HAC1401" s="482"/>
      <c r="HAD1401" s="482"/>
      <c r="HAE1401" s="482"/>
      <c r="HAF1401" s="482"/>
      <c r="HAG1401" s="482"/>
      <c r="HAH1401" s="482"/>
      <c r="HAI1401" s="482"/>
      <c r="HAJ1401" s="482"/>
      <c r="HAK1401" s="482"/>
      <c r="HAL1401" s="482"/>
      <c r="HAM1401" s="481"/>
      <c r="HAN1401" s="447"/>
      <c r="HAO1401" s="447"/>
      <c r="HAP1401" s="451"/>
      <c r="HAQ1401" s="451"/>
      <c r="HAR1401" s="451"/>
      <c r="HAS1401" s="451"/>
      <c r="HAT1401" s="451"/>
      <c r="HAU1401" s="451"/>
      <c r="HAV1401" s="451"/>
      <c r="HAW1401" s="451"/>
      <c r="HAX1401" s="451"/>
      <c r="HAY1401" s="451"/>
      <c r="HAZ1401" s="447"/>
      <c r="HBA1401" s="428"/>
      <c r="HBB1401" s="469"/>
      <c r="HBC1401" s="414"/>
      <c r="HBD1401" s="414"/>
      <c r="HBE1401" s="414"/>
      <c r="HBF1401" s="414"/>
      <c r="HBG1401" s="414"/>
      <c r="HBH1401" s="415"/>
      <c r="HBI1401" s="414"/>
      <c r="HBJ1401" s="416"/>
      <c r="HBK1401" s="366"/>
      <c r="HBL1401" s="366"/>
      <c r="HBM1401" s="366"/>
      <c r="HBN1401" s="366"/>
      <c r="HBO1401" s="366"/>
      <c r="HBP1401" s="366"/>
      <c r="HBQ1401" s="366"/>
      <c r="HBR1401" s="366"/>
      <c r="HBS1401" s="419"/>
      <c r="HBT1401" s="480"/>
      <c r="HBU1401" s="482"/>
      <c r="HBV1401" s="482"/>
      <c r="HBW1401" s="482"/>
      <c r="HBX1401" s="482"/>
      <c r="HBY1401" s="482"/>
      <c r="HBZ1401" s="482"/>
      <c r="HCA1401" s="482"/>
      <c r="HCB1401" s="482"/>
      <c r="HCC1401" s="482"/>
      <c r="HCD1401" s="482"/>
      <c r="HCE1401" s="482"/>
      <c r="HCF1401" s="482"/>
      <c r="HCG1401" s="482"/>
      <c r="HCH1401" s="482"/>
      <c r="HCI1401" s="482"/>
      <c r="HCJ1401" s="482"/>
      <c r="HCK1401" s="482"/>
      <c r="HCL1401" s="482"/>
      <c r="HCM1401" s="481"/>
      <c r="HCN1401" s="447"/>
      <c r="HCO1401" s="447"/>
      <c r="HCP1401" s="451"/>
      <c r="HCQ1401" s="451"/>
      <c r="HCR1401" s="451"/>
      <c r="HCS1401" s="451"/>
      <c r="HCT1401" s="451"/>
      <c r="HCU1401" s="451"/>
      <c r="HCV1401" s="451"/>
      <c r="HCW1401" s="451"/>
      <c r="HCX1401" s="451"/>
      <c r="HCY1401" s="451"/>
      <c r="HCZ1401" s="447"/>
      <c r="HDA1401" s="428"/>
      <c r="HDB1401" s="469"/>
      <c r="HDC1401" s="414"/>
      <c r="HDD1401" s="414"/>
      <c r="HDE1401" s="414"/>
      <c r="HDF1401" s="414"/>
      <c r="HDG1401" s="414"/>
      <c r="HDH1401" s="415"/>
      <c r="HDI1401" s="414"/>
      <c r="HDJ1401" s="416"/>
      <c r="HDK1401" s="366"/>
      <c r="HDL1401" s="366"/>
      <c r="HDM1401" s="366"/>
      <c r="HDN1401" s="366"/>
      <c r="HDO1401" s="366"/>
      <c r="HDP1401" s="366"/>
      <c r="HDQ1401" s="366"/>
      <c r="HDR1401" s="366"/>
      <c r="HDS1401" s="419"/>
      <c r="HDT1401" s="480"/>
      <c r="HDU1401" s="482"/>
      <c r="HDV1401" s="482"/>
      <c r="HDW1401" s="482"/>
      <c r="HDX1401" s="482"/>
      <c r="HDY1401" s="482"/>
      <c r="HDZ1401" s="482"/>
      <c r="HEA1401" s="482"/>
      <c r="HEB1401" s="482"/>
      <c r="HEC1401" s="482"/>
      <c r="HED1401" s="482"/>
      <c r="HEE1401" s="482"/>
      <c r="HEF1401" s="482"/>
      <c r="HEG1401" s="482"/>
      <c r="HEH1401" s="482"/>
      <c r="HEI1401" s="482"/>
      <c r="HEJ1401" s="482"/>
      <c r="HEK1401" s="482"/>
      <c r="HEL1401" s="482"/>
      <c r="HEM1401" s="481"/>
      <c r="HEN1401" s="447"/>
      <c r="HEO1401" s="447"/>
      <c r="HEP1401" s="451"/>
      <c r="HEQ1401" s="451"/>
      <c r="HER1401" s="451"/>
      <c r="HES1401" s="451"/>
      <c r="HET1401" s="451"/>
      <c r="HEU1401" s="451"/>
      <c r="HEV1401" s="451"/>
      <c r="HEW1401" s="451"/>
      <c r="HEX1401" s="451"/>
      <c r="HEY1401" s="451"/>
      <c r="HEZ1401" s="447"/>
      <c r="HFA1401" s="428"/>
      <c r="HFB1401" s="469"/>
      <c r="HFC1401" s="414"/>
      <c r="HFD1401" s="414"/>
      <c r="HFE1401" s="414"/>
      <c r="HFF1401" s="414"/>
      <c r="HFG1401" s="414"/>
      <c r="HFH1401" s="415"/>
      <c r="HFI1401" s="414"/>
      <c r="HFJ1401" s="416"/>
      <c r="HFK1401" s="366"/>
      <c r="HFL1401" s="366"/>
      <c r="HFM1401" s="366"/>
      <c r="HFN1401" s="366"/>
      <c r="HFO1401" s="366"/>
      <c r="HFP1401" s="366"/>
      <c r="HFQ1401" s="366"/>
      <c r="HFR1401" s="366"/>
      <c r="HFS1401" s="419"/>
      <c r="HFT1401" s="480"/>
      <c r="HFU1401" s="482"/>
      <c r="HFV1401" s="482"/>
      <c r="HFW1401" s="482"/>
      <c r="HFX1401" s="482"/>
      <c r="HFY1401" s="482"/>
      <c r="HFZ1401" s="482"/>
      <c r="HGA1401" s="482"/>
      <c r="HGB1401" s="482"/>
      <c r="HGC1401" s="482"/>
      <c r="HGD1401" s="482"/>
      <c r="HGE1401" s="482"/>
      <c r="HGF1401" s="482"/>
      <c r="HGG1401" s="482"/>
      <c r="HGH1401" s="482"/>
      <c r="HGI1401" s="482"/>
      <c r="HGJ1401" s="482"/>
      <c r="HGK1401" s="482"/>
      <c r="HGL1401" s="482"/>
      <c r="HGM1401" s="481"/>
      <c r="HGN1401" s="447"/>
      <c r="HGO1401" s="447"/>
      <c r="HGP1401" s="451"/>
      <c r="HGQ1401" s="451"/>
      <c r="HGR1401" s="451"/>
      <c r="HGS1401" s="451"/>
      <c r="HGT1401" s="451"/>
      <c r="HGU1401" s="451"/>
      <c r="HGV1401" s="451"/>
      <c r="HGW1401" s="451"/>
      <c r="HGX1401" s="451"/>
      <c r="HGY1401" s="451"/>
      <c r="HGZ1401" s="447"/>
      <c r="HHA1401" s="428"/>
      <c r="HHB1401" s="469"/>
      <c r="HHC1401" s="414"/>
      <c r="HHD1401" s="414"/>
      <c r="HHE1401" s="414"/>
      <c r="HHF1401" s="414"/>
      <c r="HHG1401" s="414"/>
      <c r="HHH1401" s="415"/>
      <c r="HHI1401" s="414"/>
      <c r="HHJ1401" s="416"/>
      <c r="HHK1401" s="366"/>
      <c r="HHL1401" s="366"/>
      <c r="HHM1401" s="366"/>
      <c r="HHN1401" s="366"/>
      <c r="HHO1401" s="366"/>
      <c r="HHP1401" s="366"/>
      <c r="HHQ1401" s="366"/>
      <c r="HHR1401" s="366"/>
      <c r="HHS1401" s="419"/>
      <c r="HHT1401" s="480"/>
      <c r="HHU1401" s="482"/>
      <c r="HHV1401" s="482"/>
      <c r="HHW1401" s="482"/>
      <c r="HHX1401" s="482"/>
      <c r="HHY1401" s="482"/>
      <c r="HHZ1401" s="482"/>
      <c r="HIA1401" s="482"/>
      <c r="HIB1401" s="482"/>
      <c r="HIC1401" s="482"/>
      <c r="HID1401" s="482"/>
      <c r="HIE1401" s="482"/>
      <c r="HIF1401" s="482"/>
      <c r="HIG1401" s="482"/>
      <c r="HIH1401" s="482"/>
      <c r="HII1401" s="482"/>
      <c r="HIJ1401" s="482"/>
      <c r="HIK1401" s="482"/>
      <c r="HIL1401" s="482"/>
      <c r="HIM1401" s="481"/>
      <c r="HIN1401" s="447"/>
      <c r="HIO1401" s="447"/>
      <c r="HIP1401" s="451"/>
      <c r="HIQ1401" s="451"/>
      <c r="HIR1401" s="451"/>
      <c r="HIS1401" s="451"/>
      <c r="HIT1401" s="451"/>
      <c r="HIU1401" s="451"/>
      <c r="HIV1401" s="451"/>
      <c r="HIW1401" s="451"/>
      <c r="HIX1401" s="451"/>
      <c r="HIY1401" s="451"/>
      <c r="HIZ1401" s="447"/>
      <c r="HJA1401" s="428"/>
      <c r="HJB1401" s="469"/>
      <c r="HJC1401" s="414"/>
      <c r="HJD1401" s="414"/>
      <c r="HJE1401" s="414"/>
      <c r="HJF1401" s="414"/>
      <c r="HJG1401" s="414"/>
      <c r="HJH1401" s="415"/>
      <c r="HJI1401" s="414"/>
      <c r="HJJ1401" s="416"/>
      <c r="HJK1401" s="366"/>
      <c r="HJL1401" s="366"/>
      <c r="HJM1401" s="366"/>
      <c r="HJN1401" s="366"/>
      <c r="HJO1401" s="366"/>
      <c r="HJP1401" s="366"/>
      <c r="HJQ1401" s="366"/>
      <c r="HJR1401" s="366"/>
      <c r="HJS1401" s="419"/>
      <c r="HJT1401" s="480"/>
      <c r="HJU1401" s="482"/>
      <c r="HJV1401" s="482"/>
      <c r="HJW1401" s="482"/>
      <c r="HJX1401" s="482"/>
      <c r="HJY1401" s="482"/>
      <c r="HJZ1401" s="482"/>
      <c r="HKA1401" s="482"/>
      <c r="HKB1401" s="482"/>
      <c r="HKC1401" s="482"/>
      <c r="HKD1401" s="482"/>
      <c r="HKE1401" s="482"/>
      <c r="HKF1401" s="482"/>
      <c r="HKG1401" s="482"/>
      <c r="HKH1401" s="482"/>
      <c r="HKI1401" s="482"/>
      <c r="HKJ1401" s="482"/>
      <c r="HKK1401" s="482"/>
      <c r="HKL1401" s="482"/>
      <c r="HKM1401" s="481"/>
      <c r="HKN1401" s="447"/>
      <c r="HKO1401" s="447"/>
      <c r="HKP1401" s="451"/>
      <c r="HKQ1401" s="451"/>
      <c r="HKR1401" s="451"/>
      <c r="HKS1401" s="451"/>
      <c r="HKT1401" s="451"/>
      <c r="HKU1401" s="451"/>
      <c r="HKV1401" s="451"/>
      <c r="HKW1401" s="451"/>
      <c r="HKX1401" s="451"/>
      <c r="HKY1401" s="451"/>
      <c r="HKZ1401" s="447"/>
      <c r="HLA1401" s="428"/>
      <c r="HLB1401" s="469"/>
      <c r="HLC1401" s="414"/>
      <c r="HLD1401" s="414"/>
      <c r="HLE1401" s="414"/>
      <c r="HLF1401" s="414"/>
      <c r="HLG1401" s="414"/>
      <c r="HLH1401" s="415"/>
      <c r="HLI1401" s="414"/>
      <c r="HLJ1401" s="416"/>
      <c r="HLK1401" s="366"/>
      <c r="HLL1401" s="366"/>
      <c r="HLM1401" s="366"/>
      <c r="HLN1401" s="366"/>
      <c r="HLO1401" s="366"/>
      <c r="HLP1401" s="366"/>
      <c r="HLQ1401" s="366"/>
      <c r="HLR1401" s="366"/>
      <c r="HLS1401" s="419"/>
      <c r="HLT1401" s="480"/>
      <c r="HLU1401" s="482"/>
      <c r="HLV1401" s="482"/>
      <c r="HLW1401" s="482"/>
      <c r="HLX1401" s="482"/>
      <c r="HLY1401" s="482"/>
      <c r="HLZ1401" s="482"/>
      <c r="HMA1401" s="482"/>
      <c r="HMB1401" s="482"/>
      <c r="HMC1401" s="482"/>
      <c r="HMD1401" s="482"/>
      <c r="HME1401" s="482"/>
      <c r="HMF1401" s="482"/>
      <c r="HMG1401" s="482"/>
      <c r="HMH1401" s="482"/>
      <c r="HMI1401" s="482"/>
      <c r="HMJ1401" s="482"/>
      <c r="HMK1401" s="482"/>
      <c r="HML1401" s="482"/>
      <c r="HMM1401" s="481"/>
      <c r="HMN1401" s="447"/>
      <c r="HMO1401" s="447"/>
      <c r="HMP1401" s="451"/>
      <c r="HMQ1401" s="451"/>
      <c r="HMR1401" s="451"/>
      <c r="HMS1401" s="451"/>
      <c r="HMT1401" s="451"/>
      <c r="HMU1401" s="451"/>
      <c r="HMV1401" s="451"/>
      <c r="HMW1401" s="451"/>
      <c r="HMX1401" s="451"/>
      <c r="HMY1401" s="451"/>
      <c r="HMZ1401" s="447"/>
      <c r="HNA1401" s="428"/>
      <c r="HNB1401" s="469"/>
      <c r="HNC1401" s="414"/>
      <c r="HND1401" s="414"/>
      <c r="HNE1401" s="414"/>
      <c r="HNF1401" s="414"/>
      <c r="HNG1401" s="414"/>
      <c r="HNH1401" s="415"/>
      <c r="HNI1401" s="414"/>
      <c r="HNJ1401" s="416"/>
      <c r="HNK1401" s="366"/>
      <c r="HNL1401" s="366"/>
      <c r="HNM1401" s="366"/>
      <c r="HNN1401" s="366"/>
      <c r="HNO1401" s="366"/>
      <c r="HNP1401" s="366"/>
      <c r="HNQ1401" s="366"/>
      <c r="HNR1401" s="366"/>
      <c r="HNS1401" s="419"/>
      <c r="HNT1401" s="480"/>
      <c r="HNU1401" s="482"/>
      <c r="HNV1401" s="482"/>
      <c r="HNW1401" s="482"/>
      <c r="HNX1401" s="482"/>
      <c r="HNY1401" s="482"/>
      <c r="HNZ1401" s="482"/>
      <c r="HOA1401" s="482"/>
      <c r="HOB1401" s="482"/>
      <c r="HOC1401" s="482"/>
      <c r="HOD1401" s="482"/>
      <c r="HOE1401" s="482"/>
      <c r="HOF1401" s="482"/>
      <c r="HOG1401" s="482"/>
      <c r="HOH1401" s="482"/>
      <c r="HOI1401" s="482"/>
      <c r="HOJ1401" s="482"/>
      <c r="HOK1401" s="482"/>
      <c r="HOL1401" s="482"/>
      <c r="HOM1401" s="481"/>
      <c r="HON1401" s="447"/>
      <c r="HOO1401" s="447"/>
      <c r="HOP1401" s="451"/>
      <c r="HOQ1401" s="451"/>
      <c r="HOR1401" s="451"/>
      <c r="HOS1401" s="451"/>
      <c r="HOT1401" s="451"/>
      <c r="HOU1401" s="451"/>
      <c r="HOV1401" s="451"/>
      <c r="HOW1401" s="451"/>
      <c r="HOX1401" s="451"/>
      <c r="HOY1401" s="451"/>
      <c r="HOZ1401" s="447"/>
      <c r="HPA1401" s="428"/>
      <c r="HPB1401" s="469"/>
      <c r="HPC1401" s="414"/>
      <c r="HPD1401" s="414"/>
      <c r="HPE1401" s="414"/>
      <c r="HPF1401" s="414"/>
      <c r="HPG1401" s="414"/>
      <c r="HPH1401" s="415"/>
      <c r="HPI1401" s="414"/>
      <c r="HPJ1401" s="416"/>
      <c r="HPK1401" s="366"/>
      <c r="HPL1401" s="366"/>
      <c r="HPM1401" s="366"/>
      <c r="HPN1401" s="366"/>
      <c r="HPO1401" s="366"/>
      <c r="HPP1401" s="366"/>
      <c r="HPQ1401" s="366"/>
      <c r="HPR1401" s="366"/>
      <c r="HPS1401" s="419"/>
      <c r="HPT1401" s="480"/>
      <c r="HPU1401" s="482"/>
      <c r="HPV1401" s="482"/>
      <c r="HPW1401" s="482"/>
      <c r="HPX1401" s="482"/>
      <c r="HPY1401" s="482"/>
      <c r="HPZ1401" s="482"/>
      <c r="HQA1401" s="482"/>
      <c r="HQB1401" s="482"/>
      <c r="HQC1401" s="482"/>
      <c r="HQD1401" s="482"/>
      <c r="HQE1401" s="482"/>
      <c r="HQF1401" s="482"/>
      <c r="HQG1401" s="482"/>
      <c r="HQH1401" s="482"/>
      <c r="HQI1401" s="482"/>
      <c r="HQJ1401" s="482"/>
      <c r="HQK1401" s="482"/>
      <c r="HQL1401" s="482"/>
      <c r="HQM1401" s="481"/>
      <c r="HQN1401" s="447"/>
      <c r="HQO1401" s="447"/>
      <c r="HQP1401" s="451"/>
      <c r="HQQ1401" s="451"/>
      <c r="HQR1401" s="451"/>
      <c r="HQS1401" s="451"/>
      <c r="HQT1401" s="451"/>
      <c r="HQU1401" s="451"/>
      <c r="HQV1401" s="451"/>
      <c r="HQW1401" s="451"/>
      <c r="HQX1401" s="451"/>
      <c r="HQY1401" s="451"/>
      <c r="HQZ1401" s="447"/>
      <c r="HRA1401" s="428"/>
      <c r="HRB1401" s="469"/>
      <c r="HRC1401" s="414"/>
      <c r="HRD1401" s="414"/>
      <c r="HRE1401" s="414"/>
      <c r="HRF1401" s="414"/>
      <c r="HRG1401" s="414"/>
      <c r="HRH1401" s="415"/>
      <c r="HRI1401" s="414"/>
      <c r="HRJ1401" s="416"/>
      <c r="HRK1401" s="366"/>
      <c r="HRL1401" s="366"/>
      <c r="HRM1401" s="366"/>
      <c r="HRN1401" s="366"/>
      <c r="HRO1401" s="366"/>
      <c r="HRP1401" s="366"/>
      <c r="HRQ1401" s="366"/>
      <c r="HRR1401" s="366"/>
      <c r="HRS1401" s="419"/>
      <c r="HRT1401" s="480"/>
      <c r="HRU1401" s="482"/>
      <c r="HRV1401" s="482"/>
      <c r="HRW1401" s="482"/>
      <c r="HRX1401" s="482"/>
      <c r="HRY1401" s="482"/>
      <c r="HRZ1401" s="482"/>
      <c r="HSA1401" s="482"/>
      <c r="HSB1401" s="482"/>
      <c r="HSC1401" s="482"/>
      <c r="HSD1401" s="482"/>
      <c r="HSE1401" s="482"/>
      <c r="HSF1401" s="482"/>
      <c r="HSG1401" s="482"/>
      <c r="HSH1401" s="482"/>
      <c r="HSI1401" s="482"/>
      <c r="HSJ1401" s="482"/>
      <c r="HSK1401" s="482"/>
      <c r="HSL1401" s="482"/>
      <c r="HSM1401" s="481"/>
      <c r="HSN1401" s="447"/>
      <c r="HSO1401" s="447"/>
      <c r="HSP1401" s="451"/>
      <c r="HSQ1401" s="451"/>
      <c r="HSR1401" s="451"/>
      <c r="HSS1401" s="451"/>
      <c r="HST1401" s="451"/>
      <c r="HSU1401" s="451"/>
      <c r="HSV1401" s="451"/>
      <c r="HSW1401" s="451"/>
      <c r="HSX1401" s="451"/>
      <c r="HSY1401" s="451"/>
      <c r="HSZ1401" s="447"/>
      <c r="HTA1401" s="428"/>
      <c r="HTB1401" s="469"/>
      <c r="HTC1401" s="414"/>
      <c r="HTD1401" s="414"/>
      <c r="HTE1401" s="414"/>
      <c r="HTF1401" s="414"/>
      <c r="HTG1401" s="414"/>
      <c r="HTH1401" s="415"/>
      <c r="HTI1401" s="414"/>
      <c r="HTJ1401" s="416"/>
      <c r="HTK1401" s="366"/>
      <c r="HTL1401" s="366"/>
      <c r="HTM1401" s="366"/>
      <c r="HTN1401" s="366"/>
      <c r="HTO1401" s="366"/>
      <c r="HTP1401" s="366"/>
      <c r="HTQ1401" s="366"/>
      <c r="HTR1401" s="366"/>
      <c r="HTS1401" s="419"/>
      <c r="HTT1401" s="480"/>
      <c r="HTU1401" s="482"/>
      <c r="HTV1401" s="482"/>
      <c r="HTW1401" s="482"/>
      <c r="HTX1401" s="482"/>
      <c r="HTY1401" s="482"/>
      <c r="HTZ1401" s="482"/>
      <c r="HUA1401" s="482"/>
      <c r="HUB1401" s="482"/>
      <c r="HUC1401" s="482"/>
      <c r="HUD1401" s="482"/>
      <c r="HUE1401" s="482"/>
      <c r="HUF1401" s="482"/>
      <c r="HUG1401" s="482"/>
      <c r="HUH1401" s="482"/>
      <c r="HUI1401" s="482"/>
      <c r="HUJ1401" s="482"/>
      <c r="HUK1401" s="482"/>
      <c r="HUL1401" s="482"/>
      <c r="HUM1401" s="481"/>
      <c r="HUN1401" s="447"/>
      <c r="HUO1401" s="447"/>
      <c r="HUP1401" s="451"/>
      <c r="HUQ1401" s="451"/>
      <c r="HUR1401" s="451"/>
      <c r="HUS1401" s="451"/>
      <c r="HUT1401" s="451"/>
      <c r="HUU1401" s="451"/>
      <c r="HUV1401" s="451"/>
      <c r="HUW1401" s="451"/>
      <c r="HUX1401" s="451"/>
      <c r="HUY1401" s="451"/>
      <c r="HUZ1401" s="447"/>
      <c r="HVA1401" s="428"/>
      <c r="HVB1401" s="469"/>
      <c r="HVC1401" s="414"/>
      <c r="HVD1401" s="414"/>
      <c r="HVE1401" s="414"/>
      <c r="HVF1401" s="414"/>
      <c r="HVG1401" s="414"/>
      <c r="HVH1401" s="415"/>
      <c r="HVI1401" s="414"/>
      <c r="HVJ1401" s="416"/>
      <c r="HVK1401" s="366"/>
      <c r="HVL1401" s="366"/>
      <c r="HVM1401" s="366"/>
      <c r="HVN1401" s="366"/>
      <c r="HVO1401" s="366"/>
      <c r="HVP1401" s="366"/>
      <c r="HVQ1401" s="366"/>
      <c r="HVR1401" s="366"/>
      <c r="HVS1401" s="419"/>
      <c r="HVT1401" s="480"/>
      <c r="HVU1401" s="482"/>
      <c r="HVV1401" s="482"/>
      <c r="HVW1401" s="482"/>
      <c r="HVX1401" s="482"/>
      <c r="HVY1401" s="482"/>
      <c r="HVZ1401" s="482"/>
      <c r="HWA1401" s="482"/>
      <c r="HWB1401" s="482"/>
      <c r="HWC1401" s="482"/>
      <c r="HWD1401" s="482"/>
      <c r="HWE1401" s="482"/>
      <c r="HWF1401" s="482"/>
      <c r="HWG1401" s="482"/>
      <c r="HWH1401" s="482"/>
      <c r="HWI1401" s="482"/>
      <c r="HWJ1401" s="482"/>
      <c r="HWK1401" s="482"/>
      <c r="HWL1401" s="482"/>
      <c r="HWM1401" s="481"/>
      <c r="HWN1401" s="447"/>
      <c r="HWO1401" s="447"/>
      <c r="HWP1401" s="451"/>
      <c r="HWQ1401" s="451"/>
      <c r="HWR1401" s="451"/>
      <c r="HWS1401" s="451"/>
      <c r="HWT1401" s="451"/>
      <c r="HWU1401" s="451"/>
      <c r="HWV1401" s="451"/>
      <c r="HWW1401" s="451"/>
      <c r="HWX1401" s="451"/>
      <c r="HWY1401" s="451"/>
      <c r="HWZ1401" s="447"/>
      <c r="HXA1401" s="428"/>
      <c r="HXB1401" s="469"/>
      <c r="HXC1401" s="414"/>
      <c r="HXD1401" s="414"/>
      <c r="HXE1401" s="414"/>
      <c r="HXF1401" s="414"/>
      <c r="HXG1401" s="414"/>
      <c r="HXH1401" s="415"/>
      <c r="HXI1401" s="414"/>
      <c r="HXJ1401" s="416"/>
      <c r="HXK1401" s="366"/>
      <c r="HXL1401" s="366"/>
      <c r="HXM1401" s="366"/>
      <c r="HXN1401" s="366"/>
      <c r="HXO1401" s="366"/>
      <c r="HXP1401" s="366"/>
      <c r="HXQ1401" s="366"/>
      <c r="HXR1401" s="366"/>
      <c r="HXS1401" s="419"/>
      <c r="HXT1401" s="480"/>
      <c r="HXU1401" s="482"/>
      <c r="HXV1401" s="482"/>
      <c r="HXW1401" s="482"/>
      <c r="HXX1401" s="482"/>
      <c r="HXY1401" s="482"/>
      <c r="HXZ1401" s="482"/>
      <c r="HYA1401" s="482"/>
      <c r="HYB1401" s="482"/>
      <c r="HYC1401" s="482"/>
      <c r="HYD1401" s="482"/>
      <c r="HYE1401" s="482"/>
      <c r="HYF1401" s="482"/>
      <c r="HYG1401" s="482"/>
      <c r="HYH1401" s="482"/>
      <c r="HYI1401" s="482"/>
      <c r="HYJ1401" s="482"/>
      <c r="HYK1401" s="482"/>
      <c r="HYL1401" s="482"/>
      <c r="HYM1401" s="481"/>
      <c r="HYN1401" s="447"/>
      <c r="HYO1401" s="447"/>
      <c r="HYP1401" s="451"/>
      <c r="HYQ1401" s="451"/>
      <c r="HYR1401" s="451"/>
      <c r="HYS1401" s="451"/>
      <c r="HYT1401" s="451"/>
      <c r="HYU1401" s="451"/>
      <c r="HYV1401" s="451"/>
      <c r="HYW1401" s="451"/>
      <c r="HYX1401" s="451"/>
      <c r="HYY1401" s="451"/>
      <c r="HYZ1401" s="447"/>
      <c r="HZA1401" s="428"/>
      <c r="HZB1401" s="469"/>
      <c r="HZC1401" s="414"/>
      <c r="HZD1401" s="414"/>
      <c r="HZE1401" s="414"/>
      <c r="HZF1401" s="414"/>
      <c r="HZG1401" s="414"/>
      <c r="HZH1401" s="415"/>
      <c r="HZI1401" s="414"/>
      <c r="HZJ1401" s="416"/>
      <c r="HZK1401" s="366"/>
      <c r="HZL1401" s="366"/>
      <c r="HZM1401" s="366"/>
      <c r="HZN1401" s="366"/>
      <c r="HZO1401" s="366"/>
      <c r="HZP1401" s="366"/>
      <c r="HZQ1401" s="366"/>
      <c r="HZR1401" s="366"/>
      <c r="HZS1401" s="419"/>
      <c r="HZT1401" s="480"/>
      <c r="HZU1401" s="482"/>
      <c r="HZV1401" s="482"/>
      <c r="HZW1401" s="482"/>
      <c r="HZX1401" s="482"/>
      <c r="HZY1401" s="482"/>
      <c r="HZZ1401" s="482"/>
      <c r="IAA1401" s="482"/>
      <c r="IAB1401" s="482"/>
      <c r="IAC1401" s="482"/>
      <c r="IAD1401" s="482"/>
      <c r="IAE1401" s="482"/>
      <c r="IAF1401" s="482"/>
      <c r="IAG1401" s="482"/>
      <c r="IAH1401" s="482"/>
      <c r="IAI1401" s="482"/>
      <c r="IAJ1401" s="482"/>
      <c r="IAK1401" s="482"/>
      <c r="IAL1401" s="482"/>
      <c r="IAM1401" s="481"/>
      <c r="IAN1401" s="447"/>
      <c r="IAO1401" s="447"/>
      <c r="IAP1401" s="451"/>
      <c r="IAQ1401" s="451"/>
      <c r="IAR1401" s="451"/>
      <c r="IAS1401" s="451"/>
      <c r="IAT1401" s="451"/>
      <c r="IAU1401" s="451"/>
      <c r="IAV1401" s="451"/>
      <c r="IAW1401" s="451"/>
      <c r="IAX1401" s="451"/>
      <c r="IAY1401" s="451"/>
      <c r="IAZ1401" s="447"/>
      <c r="IBA1401" s="428"/>
      <c r="IBB1401" s="469"/>
      <c r="IBC1401" s="414"/>
      <c r="IBD1401" s="414"/>
      <c r="IBE1401" s="414"/>
      <c r="IBF1401" s="414"/>
      <c r="IBG1401" s="414"/>
      <c r="IBH1401" s="415"/>
      <c r="IBI1401" s="414"/>
      <c r="IBJ1401" s="416"/>
      <c r="IBK1401" s="366"/>
      <c r="IBL1401" s="366"/>
      <c r="IBM1401" s="366"/>
      <c r="IBN1401" s="366"/>
      <c r="IBO1401" s="366"/>
      <c r="IBP1401" s="366"/>
      <c r="IBQ1401" s="366"/>
      <c r="IBR1401" s="366"/>
      <c r="IBS1401" s="419"/>
      <c r="IBT1401" s="480"/>
      <c r="IBU1401" s="482"/>
      <c r="IBV1401" s="482"/>
      <c r="IBW1401" s="482"/>
      <c r="IBX1401" s="482"/>
      <c r="IBY1401" s="482"/>
      <c r="IBZ1401" s="482"/>
      <c r="ICA1401" s="482"/>
      <c r="ICB1401" s="482"/>
      <c r="ICC1401" s="482"/>
      <c r="ICD1401" s="482"/>
      <c r="ICE1401" s="482"/>
      <c r="ICF1401" s="482"/>
      <c r="ICG1401" s="482"/>
      <c r="ICH1401" s="482"/>
      <c r="ICI1401" s="482"/>
      <c r="ICJ1401" s="482"/>
      <c r="ICK1401" s="482"/>
      <c r="ICL1401" s="482"/>
      <c r="ICM1401" s="481"/>
      <c r="ICN1401" s="447"/>
      <c r="ICO1401" s="447"/>
      <c r="ICP1401" s="451"/>
      <c r="ICQ1401" s="451"/>
      <c r="ICR1401" s="451"/>
      <c r="ICS1401" s="451"/>
      <c r="ICT1401" s="451"/>
      <c r="ICU1401" s="451"/>
      <c r="ICV1401" s="451"/>
      <c r="ICW1401" s="451"/>
      <c r="ICX1401" s="451"/>
      <c r="ICY1401" s="451"/>
      <c r="ICZ1401" s="447"/>
      <c r="IDA1401" s="428"/>
      <c r="IDB1401" s="469"/>
      <c r="IDC1401" s="414"/>
      <c r="IDD1401" s="414"/>
      <c r="IDE1401" s="414"/>
      <c r="IDF1401" s="414"/>
      <c r="IDG1401" s="414"/>
      <c r="IDH1401" s="415"/>
      <c r="IDI1401" s="414"/>
      <c r="IDJ1401" s="416"/>
      <c r="IDK1401" s="366"/>
      <c r="IDL1401" s="366"/>
      <c r="IDM1401" s="366"/>
      <c r="IDN1401" s="366"/>
      <c r="IDO1401" s="366"/>
      <c r="IDP1401" s="366"/>
      <c r="IDQ1401" s="366"/>
      <c r="IDR1401" s="366"/>
      <c r="IDS1401" s="419"/>
      <c r="IDT1401" s="480"/>
      <c r="IDU1401" s="482"/>
      <c r="IDV1401" s="482"/>
      <c r="IDW1401" s="482"/>
      <c r="IDX1401" s="482"/>
      <c r="IDY1401" s="482"/>
      <c r="IDZ1401" s="482"/>
      <c r="IEA1401" s="482"/>
      <c r="IEB1401" s="482"/>
      <c r="IEC1401" s="482"/>
      <c r="IED1401" s="482"/>
      <c r="IEE1401" s="482"/>
      <c r="IEF1401" s="482"/>
      <c r="IEG1401" s="482"/>
      <c r="IEH1401" s="482"/>
      <c r="IEI1401" s="482"/>
      <c r="IEJ1401" s="482"/>
      <c r="IEK1401" s="482"/>
      <c r="IEL1401" s="482"/>
      <c r="IEM1401" s="481"/>
      <c r="IEN1401" s="447"/>
      <c r="IEO1401" s="447"/>
      <c r="IEP1401" s="451"/>
      <c r="IEQ1401" s="451"/>
      <c r="IER1401" s="451"/>
      <c r="IES1401" s="451"/>
      <c r="IET1401" s="451"/>
      <c r="IEU1401" s="451"/>
      <c r="IEV1401" s="451"/>
      <c r="IEW1401" s="451"/>
      <c r="IEX1401" s="451"/>
      <c r="IEY1401" s="451"/>
      <c r="IEZ1401" s="447"/>
      <c r="IFA1401" s="428"/>
      <c r="IFB1401" s="469"/>
      <c r="IFC1401" s="414"/>
      <c r="IFD1401" s="414"/>
      <c r="IFE1401" s="414"/>
      <c r="IFF1401" s="414"/>
      <c r="IFG1401" s="414"/>
      <c r="IFH1401" s="415"/>
      <c r="IFI1401" s="414"/>
      <c r="IFJ1401" s="416"/>
      <c r="IFK1401" s="366"/>
      <c r="IFL1401" s="366"/>
      <c r="IFM1401" s="366"/>
      <c r="IFN1401" s="366"/>
      <c r="IFO1401" s="366"/>
      <c r="IFP1401" s="366"/>
      <c r="IFQ1401" s="366"/>
      <c r="IFR1401" s="366"/>
      <c r="IFS1401" s="419"/>
      <c r="IFT1401" s="480"/>
      <c r="IFU1401" s="482"/>
      <c r="IFV1401" s="482"/>
      <c r="IFW1401" s="482"/>
      <c r="IFX1401" s="482"/>
      <c r="IFY1401" s="482"/>
      <c r="IFZ1401" s="482"/>
      <c r="IGA1401" s="482"/>
      <c r="IGB1401" s="482"/>
      <c r="IGC1401" s="482"/>
      <c r="IGD1401" s="482"/>
      <c r="IGE1401" s="482"/>
      <c r="IGF1401" s="482"/>
      <c r="IGG1401" s="482"/>
      <c r="IGH1401" s="482"/>
      <c r="IGI1401" s="482"/>
      <c r="IGJ1401" s="482"/>
      <c r="IGK1401" s="482"/>
      <c r="IGL1401" s="482"/>
      <c r="IGM1401" s="481"/>
      <c r="IGN1401" s="447"/>
      <c r="IGO1401" s="447"/>
      <c r="IGP1401" s="451"/>
      <c r="IGQ1401" s="451"/>
      <c r="IGR1401" s="451"/>
      <c r="IGS1401" s="451"/>
      <c r="IGT1401" s="451"/>
      <c r="IGU1401" s="451"/>
      <c r="IGV1401" s="451"/>
      <c r="IGW1401" s="451"/>
      <c r="IGX1401" s="451"/>
      <c r="IGY1401" s="451"/>
      <c r="IGZ1401" s="447"/>
      <c r="IHA1401" s="428"/>
      <c r="IHB1401" s="469"/>
      <c r="IHC1401" s="414"/>
      <c r="IHD1401" s="414"/>
      <c r="IHE1401" s="414"/>
      <c r="IHF1401" s="414"/>
      <c r="IHG1401" s="414"/>
      <c r="IHH1401" s="415"/>
      <c r="IHI1401" s="414"/>
      <c r="IHJ1401" s="416"/>
      <c r="IHK1401" s="366"/>
      <c r="IHL1401" s="366"/>
      <c r="IHM1401" s="366"/>
      <c r="IHN1401" s="366"/>
      <c r="IHO1401" s="366"/>
      <c r="IHP1401" s="366"/>
      <c r="IHQ1401" s="366"/>
      <c r="IHR1401" s="366"/>
      <c r="IHS1401" s="419"/>
      <c r="IHT1401" s="480"/>
      <c r="IHU1401" s="482"/>
      <c r="IHV1401" s="482"/>
      <c r="IHW1401" s="482"/>
      <c r="IHX1401" s="482"/>
      <c r="IHY1401" s="482"/>
      <c r="IHZ1401" s="482"/>
      <c r="IIA1401" s="482"/>
      <c r="IIB1401" s="482"/>
      <c r="IIC1401" s="482"/>
      <c r="IID1401" s="482"/>
      <c r="IIE1401" s="482"/>
      <c r="IIF1401" s="482"/>
      <c r="IIG1401" s="482"/>
      <c r="IIH1401" s="482"/>
      <c r="III1401" s="482"/>
      <c r="IIJ1401" s="482"/>
      <c r="IIK1401" s="482"/>
      <c r="IIL1401" s="482"/>
      <c r="IIM1401" s="481"/>
      <c r="IIN1401" s="447"/>
      <c r="IIO1401" s="447"/>
      <c r="IIP1401" s="451"/>
      <c r="IIQ1401" s="451"/>
      <c r="IIR1401" s="451"/>
      <c r="IIS1401" s="451"/>
      <c r="IIT1401" s="451"/>
      <c r="IIU1401" s="451"/>
      <c r="IIV1401" s="451"/>
      <c r="IIW1401" s="451"/>
      <c r="IIX1401" s="451"/>
      <c r="IIY1401" s="451"/>
      <c r="IIZ1401" s="447"/>
      <c r="IJA1401" s="428"/>
      <c r="IJB1401" s="469"/>
      <c r="IJC1401" s="414"/>
      <c r="IJD1401" s="414"/>
      <c r="IJE1401" s="414"/>
      <c r="IJF1401" s="414"/>
      <c r="IJG1401" s="414"/>
      <c r="IJH1401" s="415"/>
      <c r="IJI1401" s="414"/>
      <c r="IJJ1401" s="416"/>
      <c r="IJK1401" s="366"/>
      <c r="IJL1401" s="366"/>
      <c r="IJM1401" s="366"/>
      <c r="IJN1401" s="366"/>
      <c r="IJO1401" s="366"/>
      <c r="IJP1401" s="366"/>
      <c r="IJQ1401" s="366"/>
      <c r="IJR1401" s="366"/>
      <c r="IJS1401" s="419"/>
      <c r="IJT1401" s="480"/>
      <c r="IJU1401" s="482"/>
      <c r="IJV1401" s="482"/>
      <c r="IJW1401" s="482"/>
      <c r="IJX1401" s="482"/>
      <c r="IJY1401" s="482"/>
      <c r="IJZ1401" s="482"/>
      <c r="IKA1401" s="482"/>
      <c r="IKB1401" s="482"/>
      <c r="IKC1401" s="482"/>
      <c r="IKD1401" s="482"/>
      <c r="IKE1401" s="482"/>
      <c r="IKF1401" s="482"/>
      <c r="IKG1401" s="482"/>
      <c r="IKH1401" s="482"/>
      <c r="IKI1401" s="482"/>
      <c r="IKJ1401" s="482"/>
      <c r="IKK1401" s="482"/>
      <c r="IKL1401" s="482"/>
      <c r="IKM1401" s="481"/>
      <c r="IKN1401" s="447"/>
      <c r="IKO1401" s="447"/>
      <c r="IKP1401" s="451"/>
      <c r="IKQ1401" s="451"/>
      <c r="IKR1401" s="451"/>
      <c r="IKS1401" s="451"/>
      <c r="IKT1401" s="451"/>
      <c r="IKU1401" s="451"/>
      <c r="IKV1401" s="451"/>
      <c r="IKW1401" s="451"/>
      <c r="IKX1401" s="451"/>
      <c r="IKY1401" s="451"/>
      <c r="IKZ1401" s="447"/>
      <c r="ILA1401" s="428"/>
      <c r="ILB1401" s="469"/>
      <c r="ILC1401" s="414"/>
      <c r="ILD1401" s="414"/>
      <c r="ILE1401" s="414"/>
      <c r="ILF1401" s="414"/>
      <c r="ILG1401" s="414"/>
      <c r="ILH1401" s="415"/>
      <c r="ILI1401" s="414"/>
      <c r="ILJ1401" s="416"/>
      <c r="ILK1401" s="366"/>
      <c r="ILL1401" s="366"/>
      <c r="ILM1401" s="366"/>
      <c r="ILN1401" s="366"/>
      <c r="ILO1401" s="366"/>
      <c r="ILP1401" s="366"/>
      <c r="ILQ1401" s="366"/>
      <c r="ILR1401" s="366"/>
      <c r="ILS1401" s="419"/>
      <c r="ILT1401" s="480"/>
      <c r="ILU1401" s="482"/>
      <c r="ILV1401" s="482"/>
      <c r="ILW1401" s="482"/>
      <c r="ILX1401" s="482"/>
      <c r="ILY1401" s="482"/>
      <c r="ILZ1401" s="482"/>
      <c r="IMA1401" s="482"/>
      <c r="IMB1401" s="482"/>
      <c r="IMC1401" s="482"/>
      <c r="IMD1401" s="482"/>
      <c r="IME1401" s="482"/>
      <c r="IMF1401" s="482"/>
      <c r="IMG1401" s="482"/>
      <c r="IMH1401" s="482"/>
      <c r="IMI1401" s="482"/>
      <c r="IMJ1401" s="482"/>
      <c r="IMK1401" s="482"/>
      <c r="IML1401" s="482"/>
      <c r="IMM1401" s="481"/>
      <c r="IMN1401" s="447"/>
      <c r="IMO1401" s="447"/>
      <c r="IMP1401" s="451"/>
      <c r="IMQ1401" s="451"/>
      <c r="IMR1401" s="451"/>
      <c r="IMS1401" s="451"/>
      <c r="IMT1401" s="451"/>
      <c r="IMU1401" s="451"/>
      <c r="IMV1401" s="451"/>
      <c r="IMW1401" s="451"/>
      <c r="IMX1401" s="451"/>
      <c r="IMY1401" s="451"/>
      <c r="IMZ1401" s="447"/>
      <c r="INA1401" s="428"/>
      <c r="INB1401" s="469"/>
      <c r="INC1401" s="414"/>
      <c r="IND1401" s="414"/>
      <c r="INE1401" s="414"/>
      <c r="INF1401" s="414"/>
      <c r="ING1401" s="414"/>
      <c r="INH1401" s="415"/>
      <c r="INI1401" s="414"/>
      <c r="INJ1401" s="416"/>
      <c r="INK1401" s="366"/>
      <c r="INL1401" s="366"/>
      <c r="INM1401" s="366"/>
      <c r="INN1401" s="366"/>
      <c r="INO1401" s="366"/>
      <c r="INP1401" s="366"/>
      <c r="INQ1401" s="366"/>
      <c r="INR1401" s="366"/>
      <c r="INS1401" s="419"/>
      <c r="INT1401" s="480"/>
      <c r="INU1401" s="482"/>
      <c r="INV1401" s="482"/>
      <c r="INW1401" s="482"/>
      <c r="INX1401" s="482"/>
      <c r="INY1401" s="482"/>
      <c r="INZ1401" s="482"/>
      <c r="IOA1401" s="482"/>
      <c r="IOB1401" s="482"/>
      <c r="IOC1401" s="482"/>
      <c r="IOD1401" s="482"/>
      <c r="IOE1401" s="482"/>
      <c r="IOF1401" s="482"/>
      <c r="IOG1401" s="482"/>
      <c r="IOH1401" s="482"/>
      <c r="IOI1401" s="482"/>
      <c r="IOJ1401" s="482"/>
      <c r="IOK1401" s="482"/>
      <c r="IOL1401" s="482"/>
      <c r="IOM1401" s="481"/>
      <c r="ION1401" s="447"/>
      <c r="IOO1401" s="447"/>
      <c r="IOP1401" s="451"/>
      <c r="IOQ1401" s="451"/>
      <c r="IOR1401" s="451"/>
      <c r="IOS1401" s="451"/>
      <c r="IOT1401" s="451"/>
      <c r="IOU1401" s="451"/>
      <c r="IOV1401" s="451"/>
      <c r="IOW1401" s="451"/>
      <c r="IOX1401" s="451"/>
      <c r="IOY1401" s="451"/>
      <c r="IOZ1401" s="447"/>
      <c r="IPA1401" s="428"/>
      <c r="IPB1401" s="469"/>
      <c r="IPC1401" s="414"/>
      <c r="IPD1401" s="414"/>
      <c r="IPE1401" s="414"/>
      <c r="IPF1401" s="414"/>
      <c r="IPG1401" s="414"/>
      <c r="IPH1401" s="415"/>
      <c r="IPI1401" s="414"/>
      <c r="IPJ1401" s="416"/>
      <c r="IPK1401" s="366"/>
      <c r="IPL1401" s="366"/>
      <c r="IPM1401" s="366"/>
      <c r="IPN1401" s="366"/>
      <c r="IPO1401" s="366"/>
      <c r="IPP1401" s="366"/>
      <c r="IPQ1401" s="366"/>
      <c r="IPR1401" s="366"/>
      <c r="IPS1401" s="419"/>
      <c r="IPT1401" s="480"/>
      <c r="IPU1401" s="482"/>
      <c r="IPV1401" s="482"/>
      <c r="IPW1401" s="482"/>
      <c r="IPX1401" s="482"/>
      <c r="IPY1401" s="482"/>
      <c r="IPZ1401" s="482"/>
      <c r="IQA1401" s="482"/>
      <c r="IQB1401" s="482"/>
      <c r="IQC1401" s="482"/>
      <c r="IQD1401" s="482"/>
      <c r="IQE1401" s="482"/>
      <c r="IQF1401" s="482"/>
      <c r="IQG1401" s="482"/>
      <c r="IQH1401" s="482"/>
      <c r="IQI1401" s="482"/>
      <c r="IQJ1401" s="482"/>
      <c r="IQK1401" s="482"/>
      <c r="IQL1401" s="482"/>
      <c r="IQM1401" s="481"/>
      <c r="IQN1401" s="447"/>
      <c r="IQO1401" s="447"/>
      <c r="IQP1401" s="451"/>
      <c r="IQQ1401" s="451"/>
      <c r="IQR1401" s="451"/>
      <c r="IQS1401" s="451"/>
      <c r="IQT1401" s="451"/>
      <c r="IQU1401" s="451"/>
      <c r="IQV1401" s="451"/>
      <c r="IQW1401" s="451"/>
      <c r="IQX1401" s="451"/>
      <c r="IQY1401" s="451"/>
      <c r="IQZ1401" s="447"/>
      <c r="IRA1401" s="428"/>
      <c r="IRB1401" s="469"/>
      <c r="IRC1401" s="414"/>
      <c r="IRD1401" s="414"/>
      <c r="IRE1401" s="414"/>
      <c r="IRF1401" s="414"/>
      <c r="IRG1401" s="414"/>
      <c r="IRH1401" s="415"/>
      <c r="IRI1401" s="414"/>
      <c r="IRJ1401" s="416"/>
      <c r="IRK1401" s="366"/>
      <c r="IRL1401" s="366"/>
      <c r="IRM1401" s="366"/>
      <c r="IRN1401" s="366"/>
      <c r="IRO1401" s="366"/>
      <c r="IRP1401" s="366"/>
      <c r="IRQ1401" s="366"/>
      <c r="IRR1401" s="366"/>
      <c r="IRS1401" s="419"/>
      <c r="IRT1401" s="480"/>
      <c r="IRU1401" s="482"/>
      <c r="IRV1401" s="482"/>
      <c r="IRW1401" s="482"/>
      <c r="IRX1401" s="482"/>
      <c r="IRY1401" s="482"/>
      <c r="IRZ1401" s="482"/>
      <c r="ISA1401" s="482"/>
      <c r="ISB1401" s="482"/>
      <c r="ISC1401" s="482"/>
      <c r="ISD1401" s="482"/>
      <c r="ISE1401" s="482"/>
      <c r="ISF1401" s="482"/>
      <c r="ISG1401" s="482"/>
      <c r="ISH1401" s="482"/>
      <c r="ISI1401" s="482"/>
      <c r="ISJ1401" s="482"/>
      <c r="ISK1401" s="482"/>
      <c r="ISL1401" s="482"/>
      <c r="ISM1401" s="481"/>
      <c r="ISN1401" s="447"/>
      <c r="ISO1401" s="447"/>
      <c r="ISP1401" s="451"/>
      <c r="ISQ1401" s="451"/>
      <c r="ISR1401" s="451"/>
      <c r="ISS1401" s="451"/>
      <c r="IST1401" s="451"/>
      <c r="ISU1401" s="451"/>
      <c r="ISV1401" s="451"/>
      <c r="ISW1401" s="451"/>
      <c r="ISX1401" s="451"/>
      <c r="ISY1401" s="451"/>
      <c r="ISZ1401" s="447"/>
      <c r="ITA1401" s="428"/>
      <c r="ITB1401" s="469"/>
      <c r="ITC1401" s="414"/>
      <c r="ITD1401" s="414"/>
      <c r="ITE1401" s="414"/>
      <c r="ITF1401" s="414"/>
      <c r="ITG1401" s="414"/>
      <c r="ITH1401" s="415"/>
      <c r="ITI1401" s="414"/>
      <c r="ITJ1401" s="416"/>
      <c r="ITK1401" s="366"/>
      <c r="ITL1401" s="366"/>
      <c r="ITM1401" s="366"/>
      <c r="ITN1401" s="366"/>
      <c r="ITO1401" s="366"/>
      <c r="ITP1401" s="366"/>
      <c r="ITQ1401" s="366"/>
      <c r="ITR1401" s="366"/>
      <c r="ITS1401" s="419"/>
      <c r="ITT1401" s="480"/>
      <c r="ITU1401" s="482"/>
      <c r="ITV1401" s="482"/>
      <c r="ITW1401" s="482"/>
      <c r="ITX1401" s="482"/>
      <c r="ITY1401" s="482"/>
      <c r="ITZ1401" s="482"/>
      <c r="IUA1401" s="482"/>
      <c r="IUB1401" s="482"/>
      <c r="IUC1401" s="482"/>
      <c r="IUD1401" s="482"/>
      <c r="IUE1401" s="482"/>
      <c r="IUF1401" s="482"/>
      <c r="IUG1401" s="482"/>
      <c r="IUH1401" s="482"/>
      <c r="IUI1401" s="482"/>
      <c r="IUJ1401" s="482"/>
      <c r="IUK1401" s="482"/>
      <c r="IUL1401" s="482"/>
      <c r="IUM1401" s="481"/>
      <c r="IUN1401" s="447"/>
      <c r="IUO1401" s="447"/>
      <c r="IUP1401" s="451"/>
      <c r="IUQ1401" s="451"/>
      <c r="IUR1401" s="451"/>
      <c r="IUS1401" s="451"/>
      <c r="IUT1401" s="451"/>
      <c r="IUU1401" s="451"/>
      <c r="IUV1401" s="451"/>
      <c r="IUW1401" s="451"/>
      <c r="IUX1401" s="451"/>
      <c r="IUY1401" s="451"/>
      <c r="IUZ1401" s="447"/>
      <c r="IVA1401" s="428"/>
      <c r="IVB1401" s="469"/>
      <c r="IVC1401" s="414"/>
      <c r="IVD1401" s="414"/>
      <c r="IVE1401" s="414"/>
      <c r="IVF1401" s="414"/>
      <c r="IVG1401" s="414"/>
      <c r="IVH1401" s="415"/>
      <c r="IVI1401" s="414"/>
      <c r="IVJ1401" s="416"/>
      <c r="IVK1401" s="366"/>
      <c r="IVL1401" s="366"/>
      <c r="IVM1401" s="366"/>
      <c r="IVN1401" s="366"/>
      <c r="IVO1401" s="366"/>
      <c r="IVP1401" s="366"/>
      <c r="IVQ1401" s="366"/>
      <c r="IVR1401" s="366"/>
      <c r="IVS1401" s="419"/>
      <c r="IVT1401" s="480"/>
      <c r="IVU1401" s="482"/>
      <c r="IVV1401" s="482"/>
      <c r="IVW1401" s="482"/>
      <c r="IVX1401" s="482"/>
      <c r="IVY1401" s="482"/>
      <c r="IVZ1401" s="482"/>
      <c r="IWA1401" s="482"/>
      <c r="IWB1401" s="482"/>
      <c r="IWC1401" s="482"/>
      <c r="IWD1401" s="482"/>
      <c r="IWE1401" s="482"/>
      <c r="IWF1401" s="482"/>
      <c r="IWG1401" s="482"/>
      <c r="IWH1401" s="482"/>
      <c r="IWI1401" s="482"/>
      <c r="IWJ1401" s="482"/>
      <c r="IWK1401" s="482"/>
      <c r="IWL1401" s="482"/>
      <c r="IWM1401" s="481"/>
      <c r="IWN1401" s="447"/>
      <c r="IWO1401" s="447"/>
      <c r="IWP1401" s="451"/>
      <c r="IWQ1401" s="451"/>
      <c r="IWR1401" s="451"/>
      <c r="IWS1401" s="451"/>
      <c r="IWT1401" s="451"/>
      <c r="IWU1401" s="451"/>
      <c r="IWV1401" s="451"/>
      <c r="IWW1401" s="451"/>
      <c r="IWX1401" s="451"/>
      <c r="IWY1401" s="451"/>
      <c r="IWZ1401" s="447"/>
      <c r="IXA1401" s="428"/>
      <c r="IXB1401" s="469"/>
      <c r="IXC1401" s="414"/>
      <c r="IXD1401" s="414"/>
      <c r="IXE1401" s="414"/>
      <c r="IXF1401" s="414"/>
      <c r="IXG1401" s="414"/>
      <c r="IXH1401" s="415"/>
      <c r="IXI1401" s="414"/>
      <c r="IXJ1401" s="416"/>
      <c r="IXK1401" s="366"/>
      <c r="IXL1401" s="366"/>
      <c r="IXM1401" s="366"/>
      <c r="IXN1401" s="366"/>
      <c r="IXO1401" s="366"/>
      <c r="IXP1401" s="366"/>
      <c r="IXQ1401" s="366"/>
      <c r="IXR1401" s="366"/>
      <c r="IXS1401" s="419"/>
      <c r="IXT1401" s="480"/>
      <c r="IXU1401" s="482"/>
      <c r="IXV1401" s="482"/>
      <c r="IXW1401" s="482"/>
      <c r="IXX1401" s="482"/>
      <c r="IXY1401" s="482"/>
      <c r="IXZ1401" s="482"/>
      <c r="IYA1401" s="482"/>
      <c r="IYB1401" s="482"/>
      <c r="IYC1401" s="482"/>
      <c r="IYD1401" s="482"/>
      <c r="IYE1401" s="482"/>
      <c r="IYF1401" s="482"/>
      <c r="IYG1401" s="482"/>
      <c r="IYH1401" s="482"/>
      <c r="IYI1401" s="482"/>
      <c r="IYJ1401" s="482"/>
      <c r="IYK1401" s="482"/>
      <c r="IYL1401" s="482"/>
      <c r="IYM1401" s="481"/>
      <c r="IYN1401" s="447"/>
      <c r="IYO1401" s="447"/>
      <c r="IYP1401" s="451"/>
      <c r="IYQ1401" s="451"/>
      <c r="IYR1401" s="451"/>
      <c r="IYS1401" s="451"/>
      <c r="IYT1401" s="451"/>
      <c r="IYU1401" s="451"/>
      <c r="IYV1401" s="451"/>
      <c r="IYW1401" s="451"/>
      <c r="IYX1401" s="451"/>
      <c r="IYY1401" s="451"/>
      <c r="IYZ1401" s="447"/>
      <c r="IZA1401" s="428"/>
      <c r="IZB1401" s="469"/>
      <c r="IZC1401" s="414"/>
      <c r="IZD1401" s="414"/>
      <c r="IZE1401" s="414"/>
      <c r="IZF1401" s="414"/>
      <c r="IZG1401" s="414"/>
      <c r="IZH1401" s="415"/>
      <c r="IZI1401" s="414"/>
      <c r="IZJ1401" s="416"/>
      <c r="IZK1401" s="366"/>
      <c r="IZL1401" s="366"/>
      <c r="IZM1401" s="366"/>
      <c r="IZN1401" s="366"/>
      <c r="IZO1401" s="366"/>
      <c r="IZP1401" s="366"/>
      <c r="IZQ1401" s="366"/>
      <c r="IZR1401" s="366"/>
      <c r="IZS1401" s="419"/>
      <c r="IZT1401" s="480"/>
      <c r="IZU1401" s="482"/>
      <c r="IZV1401" s="482"/>
      <c r="IZW1401" s="482"/>
      <c r="IZX1401" s="482"/>
      <c r="IZY1401" s="482"/>
      <c r="IZZ1401" s="482"/>
      <c r="JAA1401" s="482"/>
      <c r="JAB1401" s="482"/>
      <c r="JAC1401" s="482"/>
      <c r="JAD1401" s="482"/>
      <c r="JAE1401" s="482"/>
      <c r="JAF1401" s="482"/>
      <c r="JAG1401" s="482"/>
      <c r="JAH1401" s="482"/>
      <c r="JAI1401" s="482"/>
      <c r="JAJ1401" s="482"/>
      <c r="JAK1401" s="482"/>
      <c r="JAL1401" s="482"/>
      <c r="JAM1401" s="481"/>
      <c r="JAN1401" s="447"/>
      <c r="JAO1401" s="447"/>
      <c r="JAP1401" s="451"/>
      <c r="JAQ1401" s="451"/>
      <c r="JAR1401" s="451"/>
      <c r="JAS1401" s="451"/>
      <c r="JAT1401" s="451"/>
      <c r="JAU1401" s="451"/>
      <c r="JAV1401" s="451"/>
      <c r="JAW1401" s="451"/>
      <c r="JAX1401" s="451"/>
      <c r="JAY1401" s="451"/>
      <c r="JAZ1401" s="447"/>
      <c r="JBA1401" s="428"/>
      <c r="JBB1401" s="469"/>
      <c r="JBC1401" s="414"/>
      <c r="JBD1401" s="414"/>
      <c r="JBE1401" s="414"/>
      <c r="JBF1401" s="414"/>
      <c r="JBG1401" s="414"/>
      <c r="JBH1401" s="415"/>
      <c r="JBI1401" s="414"/>
      <c r="JBJ1401" s="416"/>
      <c r="JBK1401" s="366"/>
      <c r="JBL1401" s="366"/>
      <c r="JBM1401" s="366"/>
      <c r="JBN1401" s="366"/>
      <c r="JBO1401" s="366"/>
      <c r="JBP1401" s="366"/>
      <c r="JBQ1401" s="366"/>
      <c r="JBR1401" s="366"/>
      <c r="JBS1401" s="419"/>
      <c r="JBT1401" s="480"/>
      <c r="JBU1401" s="482"/>
      <c r="JBV1401" s="482"/>
      <c r="JBW1401" s="482"/>
      <c r="JBX1401" s="482"/>
      <c r="JBY1401" s="482"/>
      <c r="JBZ1401" s="482"/>
      <c r="JCA1401" s="482"/>
      <c r="JCB1401" s="482"/>
      <c r="JCC1401" s="482"/>
      <c r="JCD1401" s="482"/>
      <c r="JCE1401" s="482"/>
      <c r="JCF1401" s="482"/>
      <c r="JCG1401" s="482"/>
      <c r="JCH1401" s="482"/>
      <c r="JCI1401" s="482"/>
      <c r="JCJ1401" s="482"/>
      <c r="JCK1401" s="482"/>
      <c r="JCL1401" s="482"/>
      <c r="JCM1401" s="481"/>
      <c r="JCN1401" s="447"/>
      <c r="JCO1401" s="447"/>
      <c r="JCP1401" s="451"/>
      <c r="JCQ1401" s="451"/>
      <c r="JCR1401" s="451"/>
      <c r="JCS1401" s="451"/>
      <c r="JCT1401" s="451"/>
      <c r="JCU1401" s="451"/>
      <c r="JCV1401" s="451"/>
      <c r="JCW1401" s="451"/>
      <c r="JCX1401" s="451"/>
      <c r="JCY1401" s="451"/>
      <c r="JCZ1401" s="447"/>
      <c r="JDA1401" s="428"/>
      <c r="JDB1401" s="469"/>
      <c r="JDC1401" s="414"/>
      <c r="JDD1401" s="414"/>
      <c r="JDE1401" s="414"/>
      <c r="JDF1401" s="414"/>
      <c r="JDG1401" s="414"/>
      <c r="JDH1401" s="415"/>
      <c r="JDI1401" s="414"/>
      <c r="JDJ1401" s="416"/>
      <c r="JDK1401" s="366"/>
      <c r="JDL1401" s="366"/>
      <c r="JDM1401" s="366"/>
      <c r="JDN1401" s="366"/>
      <c r="JDO1401" s="366"/>
      <c r="JDP1401" s="366"/>
      <c r="JDQ1401" s="366"/>
      <c r="JDR1401" s="366"/>
      <c r="JDS1401" s="419"/>
      <c r="JDT1401" s="480"/>
      <c r="JDU1401" s="482"/>
      <c r="JDV1401" s="482"/>
      <c r="JDW1401" s="482"/>
      <c r="JDX1401" s="482"/>
      <c r="JDY1401" s="482"/>
      <c r="JDZ1401" s="482"/>
      <c r="JEA1401" s="482"/>
      <c r="JEB1401" s="482"/>
      <c r="JEC1401" s="482"/>
      <c r="JED1401" s="482"/>
      <c r="JEE1401" s="482"/>
      <c r="JEF1401" s="482"/>
      <c r="JEG1401" s="482"/>
      <c r="JEH1401" s="482"/>
      <c r="JEI1401" s="482"/>
      <c r="JEJ1401" s="482"/>
      <c r="JEK1401" s="482"/>
      <c r="JEL1401" s="482"/>
      <c r="JEM1401" s="481"/>
      <c r="JEN1401" s="447"/>
      <c r="JEO1401" s="447"/>
      <c r="JEP1401" s="451"/>
      <c r="JEQ1401" s="451"/>
      <c r="JER1401" s="451"/>
      <c r="JES1401" s="451"/>
      <c r="JET1401" s="451"/>
      <c r="JEU1401" s="451"/>
      <c r="JEV1401" s="451"/>
      <c r="JEW1401" s="451"/>
      <c r="JEX1401" s="451"/>
      <c r="JEY1401" s="451"/>
      <c r="JEZ1401" s="447"/>
      <c r="JFA1401" s="428"/>
      <c r="JFB1401" s="469"/>
      <c r="JFC1401" s="414"/>
      <c r="JFD1401" s="414"/>
      <c r="JFE1401" s="414"/>
      <c r="JFF1401" s="414"/>
      <c r="JFG1401" s="414"/>
      <c r="JFH1401" s="415"/>
      <c r="JFI1401" s="414"/>
      <c r="JFJ1401" s="416"/>
      <c r="JFK1401" s="366"/>
      <c r="JFL1401" s="366"/>
      <c r="JFM1401" s="366"/>
      <c r="JFN1401" s="366"/>
      <c r="JFO1401" s="366"/>
      <c r="JFP1401" s="366"/>
      <c r="JFQ1401" s="366"/>
      <c r="JFR1401" s="366"/>
      <c r="JFS1401" s="419"/>
      <c r="JFT1401" s="480"/>
      <c r="JFU1401" s="482"/>
      <c r="JFV1401" s="482"/>
      <c r="JFW1401" s="482"/>
      <c r="JFX1401" s="482"/>
      <c r="JFY1401" s="482"/>
      <c r="JFZ1401" s="482"/>
      <c r="JGA1401" s="482"/>
      <c r="JGB1401" s="482"/>
      <c r="JGC1401" s="482"/>
      <c r="JGD1401" s="482"/>
      <c r="JGE1401" s="482"/>
      <c r="JGF1401" s="482"/>
      <c r="JGG1401" s="482"/>
      <c r="JGH1401" s="482"/>
      <c r="JGI1401" s="482"/>
      <c r="JGJ1401" s="482"/>
      <c r="JGK1401" s="482"/>
      <c r="JGL1401" s="482"/>
      <c r="JGM1401" s="481"/>
      <c r="JGN1401" s="447"/>
      <c r="JGO1401" s="447"/>
      <c r="JGP1401" s="451"/>
      <c r="JGQ1401" s="451"/>
      <c r="JGR1401" s="451"/>
      <c r="JGS1401" s="451"/>
      <c r="JGT1401" s="451"/>
      <c r="JGU1401" s="451"/>
      <c r="JGV1401" s="451"/>
      <c r="JGW1401" s="451"/>
      <c r="JGX1401" s="451"/>
      <c r="JGY1401" s="451"/>
      <c r="JGZ1401" s="447"/>
      <c r="JHA1401" s="428"/>
      <c r="JHB1401" s="469"/>
      <c r="JHC1401" s="414"/>
      <c r="JHD1401" s="414"/>
      <c r="JHE1401" s="414"/>
      <c r="JHF1401" s="414"/>
      <c r="JHG1401" s="414"/>
      <c r="JHH1401" s="415"/>
      <c r="JHI1401" s="414"/>
      <c r="JHJ1401" s="416"/>
      <c r="JHK1401" s="366"/>
      <c r="JHL1401" s="366"/>
      <c r="JHM1401" s="366"/>
      <c r="JHN1401" s="366"/>
      <c r="JHO1401" s="366"/>
      <c r="JHP1401" s="366"/>
      <c r="JHQ1401" s="366"/>
      <c r="JHR1401" s="366"/>
      <c r="JHS1401" s="419"/>
      <c r="JHT1401" s="480"/>
      <c r="JHU1401" s="482"/>
      <c r="JHV1401" s="482"/>
      <c r="JHW1401" s="482"/>
      <c r="JHX1401" s="482"/>
      <c r="JHY1401" s="482"/>
      <c r="JHZ1401" s="482"/>
      <c r="JIA1401" s="482"/>
      <c r="JIB1401" s="482"/>
      <c r="JIC1401" s="482"/>
      <c r="JID1401" s="482"/>
      <c r="JIE1401" s="482"/>
      <c r="JIF1401" s="482"/>
      <c r="JIG1401" s="482"/>
      <c r="JIH1401" s="482"/>
      <c r="JII1401" s="482"/>
      <c r="JIJ1401" s="482"/>
      <c r="JIK1401" s="482"/>
      <c r="JIL1401" s="482"/>
      <c r="JIM1401" s="481"/>
      <c r="JIN1401" s="447"/>
      <c r="JIO1401" s="447"/>
      <c r="JIP1401" s="451"/>
      <c r="JIQ1401" s="451"/>
      <c r="JIR1401" s="451"/>
      <c r="JIS1401" s="451"/>
      <c r="JIT1401" s="451"/>
      <c r="JIU1401" s="451"/>
      <c r="JIV1401" s="451"/>
      <c r="JIW1401" s="451"/>
      <c r="JIX1401" s="451"/>
      <c r="JIY1401" s="451"/>
      <c r="JIZ1401" s="447"/>
      <c r="JJA1401" s="428"/>
      <c r="JJB1401" s="469"/>
      <c r="JJC1401" s="414"/>
      <c r="JJD1401" s="414"/>
      <c r="JJE1401" s="414"/>
      <c r="JJF1401" s="414"/>
      <c r="JJG1401" s="414"/>
      <c r="JJH1401" s="415"/>
      <c r="JJI1401" s="414"/>
      <c r="JJJ1401" s="416"/>
      <c r="JJK1401" s="366"/>
      <c r="JJL1401" s="366"/>
      <c r="JJM1401" s="366"/>
      <c r="JJN1401" s="366"/>
      <c r="JJO1401" s="366"/>
      <c r="JJP1401" s="366"/>
      <c r="JJQ1401" s="366"/>
      <c r="JJR1401" s="366"/>
      <c r="JJS1401" s="419"/>
      <c r="JJT1401" s="480"/>
      <c r="JJU1401" s="482"/>
      <c r="JJV1401" s="482"/>
      <c r="JJW1401" s="482"/>
      <c r="JJX1401" s="482"/>
      <c r="JJY1401" s="482"/>
      <c r="JJZ1401" s="482"/>
      <c r="JKA1401" s="482"/>
      <c r="JKB1401" s="482"/>
      <c r="JKC1401" s="482"/>
      <c r="JKD1401" s="482"/>
      <c r="JKE1401" s="482"/>
      <c r="JKF1401" s="482"/>
      <c r="JKG1401" s="482"/>
      <c r="JKH1401" s="482"/>
      <c r="JKI1401" s="482"/>
      <c r="JKJ1401" s="482"/>
      <c r="JKK1401" s="482"/>
      <c r="JKL1401" s="482"/>
      <c r="JKM1401" s="481"/>
      <c r="JKN1401" s="447"/>
      <c r="JKO1401" s="447"/>
      <c r="JKP1401" s="451"/>
      <c r="JKQ1401" s="451"/>
      <c r="JKR1401" s="451"/>
      <c r="JKS1401" s="451"/>
      <c r="JKT1401" s="451"/>
      <c r="JKU1401" s="451"/>
      <c r="JKV1401" s="451"/>
      <c r="JKW1401" s="451"/>
      <c r="JKX1401" s="451"/>
      <c r="JKY1401" s="451"/>
      <c r="JKZ1401" s="447"/>
      <c r="JLA1401" s="428"/>
      <c r="JLB1401" s="469"/>
      <c r="JLC1401" s="414"/>
      <c r="JLD1401" s="414"/>
      <c r="JLE1401" s="414"/>
      <c r="JLF1401" s="414"/>
      <c r="JLG1401" s="414"/>
      <c r="JLH1401" s="415"/>
      <c r="JLI1401" s="414"/>
      <c r="JLJ1401" s="416"/>
      <c r="JLK1401" s="366"/>
      <c r="JLL1401" s="366"/>
      <c r="JLM1401" s="366"/>
      <c r="JLN1401" s="366"/>
      <c r="JLO1401" s="366"/>
      <c r="JLP1401" s="366"/>
      <c r="JLQ1401" s="366"/>
      <c r="JLR1401" s="366"/>
      <c r="JLS1401" s="419"/>
      <c r="JLT1401" s="480"/>
      <c r="JLU1401" s="482"/>
      <c r="JLV1401" s="482"/>
      <c r="JLW1401" s="482"/>
      <c r="JLX1401" s="482"/>
      <c r="JLY1401" s="482"/>
      <c r="JLZ1401" s="482"/>
      <c r="JMA1401" s="482"/>
      <c r="JMB1401" s="482"/>
      <c r="JMC1401" s="482"/>
      <c r="JMD1401" s="482"/>
      <c r="JME1401" s="482"/>
      <c r="JMF1401" s="482"/>
      <c r="JMG1401" s="482"/>
      <c r="JMH1401" s="482"/>
      <c r="JMI1401" s="482"/>
      <c r="JMJ1401" s="482"/>
      <c r="JMK1401" s="482"/>
      <c r="JML1401" s="482"/>
      <c r="JMM1401" s="481"/>
      <c r="JMN1401" s="447"/>
      <c r="JMO1401" s="447"/>
      <c r="JMP1401" s="451"/>
      <c r="JMQ1401" s="451"/>
      <c r="JMR1401" s="451"/>
      <c r="JMS1401" s="451"/>
      <c r="JMT1401" s="451"/>
      <c r="JMU1401" s="451"/>
      <c r="JMV1401" s="451"/>
      <c r="JMW1401" s="451"/>
      <c r="JMX1401" s="451"/>
      <c r="JMY1401" s="451"/>
      <c r="JMZ1401" s="447"/>
      <c r="JNA1401" s="428"/>
      <c r="JNB1401" s="469"/>
      <c r="JNC1401" s="414"/>
      <c r="JND1401" s="414"/>
      <c r="JNE1401" s="414"/>
      <c r="JNF1401" s="414"/>
      <c r="JNG1401" s="414"/>
      <c r="JNH1401" s="415"/>
      <c r="JNI1401" s="414"/>
      <c r="JNJ1401" s="416"/>
      <c r="JNK1401" s="366"/>
      <c r="JNL1401" s="366"/>
      <c r="JNM1401" s="366"/>
      <c r="JNN1401" s="366"/>
      <c r="JNO1401" s="366"/>
      <c r="JNP1401" s="366"/>
      <c r="JNQ1401" s="366"/>
      <c r="JNR1401" s="366"/>
      <c r="JNS1401" s="419"/>
      <c r="JNT1401" s="480"/>
      <c r="JNU1401" s="482"/>
      <c r="JNV1401" s="482"/>
      <c r="JNW1401" s="482"/>
      <c r="JNX1401" s="482"/>
      <c r="JNY1401" s="482"/>
      <c r="JNZ1401" s="482"/>
      <c r="JOA1401" s="482"/>
      <c r="JOB1401" s="482"/>
      <c r="JOC1401" s="482"/>
      <c r="JOD1401" s="482"/>
      <c r="JOE1401" s="482"/>
      <c r="JOF1401" s="482"/>
      <c r="JOG1401" s="482"/>
      <c r="JOH1401" s="482"/>
      <c r="JOI1401" s="482"/>
      <c r="JOJ1401" s="482"/>
      <c r="JOK1401" s="482"/>
      <c r="JOL1401" s="482"/>
      <c r="JOM1401" s="481"/>
      <c r="JON1401" s="447"/>
      <c r="JOO1401" s="447"/>
      <c r="JOP1401" s="451"/>
      <c r="JOQ1401" s="451"/>
      <c r="JOR1401" s="451"/>
      <c r="JOS1401" s="451"/>
      <c r="JOT1401" s="451"/>
      <c r="JOU1401" s="451"/>
      <c r="JOV1401" s="451"/>
      <c r="JOW1401" s="451"/>
      <c r="JOX1401" s="451"/>
      <c r="JOY1401" s="451"/>
      <c r="JOZ1401" s="447"/>
      <c r="JPA1401" s="428"/>
      <c r="JPB1401" s="469"/>
      <c r="JPC1401" s="414"/>
      <c r="JPD1401" s="414"/>
      <c r="JPE1401" s="414"/>
      <c r="JPF1401" s="414"/>
      <c r="JPG1401" s="414"/>
      <c r="JPH1401" s="415"/>
      <c r="JPI1401" s="414"/>
      <c r="JPJ1401" s="416"/>
      <c r="JPK1401" s="366"/>
      <c r="JPL1401" s="366"/>
      <c r="JPM1401" s="366"/>
      <c r="JPN1401" s="366"/>
      <c r="JPO1401" s="366"/>
      <c r="JPP1401" s="366"/>
      <c r="JPQ1401" s="366"/>
      <c r="JPR1401" s="366"/>
      <c r="JPS1401" s="419"/>
      <c r="JPT1401" s="480"/>
      <c r="JPU1401" s="482"/>
      <c r="JPV1401" s="482"/>
      <c r="JPW1401" s="482"/>
      <c r="JPX1401" s="482"/>
      <c r="JPY1401" s="482"/>
      <c r="JPZ1401" s="482"/>
      <c r="JQA1401" s="482"/>
      <c r="JQB1401" s="482"/>
      <c r="JQC1401" s="482"/>
      <c r="JQD1401" s="482"/>
      <c r="JQE1401" s="482"/>
      <c r="JQF1401" s="482"/>
      <c r="JQG1401" s="482"/>
      <c r="JQH1401" s="482"/>
      <c r="JQI1401" s="482"/>
      <c r="JQJ1401" s="482"/>
      <c r="JQK1401" s="482"/>
      <c r="JQL1401" s="482"/>
      <c r="JQM1401" s="481"/>
      <c r="JQN1401" s="447"/>
      <c r="JQO1401" s="447"/>
      <c r="JQP1401" s="451"/>
      <c r="JQQ1401" s="451"/>
      <c r="JQR1401" s="451"/>
      <c r="JQS1401" s="451"/>
      <c r="JQT1401" s="451"/>
      <c r="JQU1401" s="451"/>
      <c r="JQV1401" s="451"/>
      <c r="JQW1401" s="451"/>
      <c r="JQX1401" s="451"/>
      <c r="JQY1401" s="451"/>
      <c r="JQZ1401" s="447"/>
      <c r="JRA1401" s="428"/>
      <c r="JRB1401" s="469"/>
      <c r="JRC1401" s="414"/>
      <c r="JRD1401" s="414"/>
      <c r="JRE1401" s="414"/>
      <c r="JRF1401" s="414"/>
      <c r="JRG1401" s="414"/>
      <c r="JRH1401" s="415"/>
      <c r="JRI1401" s="414"/>
      <c r="JRJ1401" s="416"/>
      <c r="JRK1401" s="366"/>
      <c r="JRL1401" s="366"/>
      <c r="JRM1401" s="366"/>
      <c r="JRN1401" s="366"/>
      <c r="JRO1401" s="366"/>
      <c r="JRP1401" s="366"/>
      <c r="JRQ1401" s="366"/>
      <c r="JRR1401" s="366"/>
      <c r="JRS1401" s="419"/>
      <c r="JRT1401" s="480"/>
      <c r="JRU1401" s="482"/>
      <c r="JRV1401" s="482"/>
      <c r="JRW1401" s="482"/>
      <c r="JRX1401" s="482"/>
      <c r="JRY1401" s="482"/>
      <c r="JRZ1401" s="482"/>
      <c r="JSA1401" s="482"/>
      <c r="JSB1401" s="482"/>
      <c r="JSC1401" s="482"/>
      <c r="JSD1401" s="482"/>
      <c r="JSE1401" s="482"/>
      <c r="JSF1401" s="482"/>
      <c r="JSG1401" s="482"/>
      <c r="JSH1401" s="482"/>
      <c r="JSI1401" s="482"/>
      <c r="JSJ1401" s="482"/>
      <c r="JSK1401" s="482"/>
      <c r="JSL1401" s="482"/>
      <c r="JSM1401" s="481"/>
      <c r="JSN1401" s="447"/>
      <c r="JSO1401" s="447"/>
      <c r="JSP1401" s="451"/>
      <c r="JSQ1401" s="451"/>
      <c r="JSR1401" s="451"/>
      <c r="JSS1401" s="451"/>
      <c r="JST1401" s="451"/>
      <c r="JSU1401" s="451"/>
      <c r="JSV1401" s="451"/>
      <c r="JSW1401" s="451"/>
      <c r="JSX1401" s="451"/>
      <c r="JSY1401" s="451"/>
      <c r="JSZ1401" s="447"/>
      <c r="JTA1401" s="428"/>
      <c r="JTB1401" s="469"/>
      <c r="JTC1401" s="414"/>
      <c r="JTD1401" s="414"/>
      <c r="JTE1401" s="414"/>
      <c r="JTF1401" s="414"/>
      <c r="JTG1401" s="414"/>
      <c r="JTH1401" s="415"/>
      <c r="JTI1401" s="414"/>
      <c r="JTJ1401" s="416"/>
      <c r="JTK1401" s="366"/>
      <c r="JTL1401" s="366"/>
      <c r="JTM1401" s="366"/>
      <c r="JTN1401" s="366"/>
      <c r="JTO1401" s="366"/>
      <c r="JTP1401" s="366"/>
      <c r="JTQ1401" s="366"/>
      <c r="JTR1401" s="366"/>
      <c r="JTS1401" s="419"/>
      <c r="JTT1401" s="480"/>
      <c r="JTU1401" s="482"/>
      <c r="JTV1401" s="482"/>
      <c r="JTW1401" s="482"/>
      <c r="JTX1401" s="482"/>
      <c r="JTY1401" s="482"/>
      <c r="JTZ1401" s="482"/>
      <c r="JUA1401" s="482"/>
      <c r="JUB1401" s="482"/>
      <c r="JUC1401" s="482"/>
      <c r="JUD1401" s="482"/>
      <c r="JUE1401" s="482"/>
      <c r="JUF1401" s="482"/>
      <c r="JUG1401" s="482"/>
      <c r="JUH1401" s="482"/>
      <c r="JUI1401" s="482"/>
      <c r="JUJ1401" s="482"/>
      <c r="JUK1401" s="482"/>
      <c r="JUL1401" s="482"/>
      <c r="JUM1401" s="481"/>
      <c r="JUN1401" s="447"/>
      <c r="JUO1401" s="447"/>
      <c r="JUP1401" s="451"/>
      <c r="JUQ1401" s="451"/>
      <c r="JUR1401" s="451"/>
      <c r="JUS1401" s="451"/>
      <c r="JUT1401" s="451"/>
      <c r="JUU1401" s="451"/>
      <c r="JUV1401" s="451"/>
      <c r="JUW1401" s="451"/>
      <c r="JUX1401" s="451"/>
      <c r="JUY1401" s="451"/>
      <c r="JUZ1401" s="447"/>
      <c r="JVA1401" s="428"/>
      <c r="JVB1401" s="469"/>
      <c r="JVC1401" s="414"/>
      <c r="JVD1401" s="414"/>
      <c r="JVE1401" s="414"/>
      <c r="JVF1401" s="414"/>
      <c r="JVG1401" s="414"/>
      <c r="JVH1401" s="415"/>
      <c r="JVI1401" s="414"/>
      <c r="JVJ1401" s="416"/>
      <c r="JVK1401" s="366"/>
      <c r="JVL1401" s="366"/>
      <c r="JVM1401" s="366"/>
      <c r="JVN1401" s="366"/>
      <c r="JVO1401" s="366"/>
      <c r="JVP1401" s="366"/>
      <c r="JVQ1401" s="366"/>
      <c r="JVR1401" s="366"/>
      <c r="JVS1401" s="419"/>
      <c r="JVT1401" s="480"/>
      <c r="JVU1401" s="482"/>
      <c r="JVV1401" s="482"/>
      <c r="JVW1401" s="482"/>
      <c r="JVX1401" s="482"/>
      <c r="JVY1401" s="482"/>
      <c r="JVZ1401" s="482"/>
      <c r="JWA1401" s="482"/>
      <c r="JWB1401" s="482"/>
      <c r="JWC1401" s="482"/>
      <c r="JWD1401" s="482"/>
      <c r="JWE1401" s="482"/>
      <c r="JWF1401" s="482"/>
      <c r="JWG1401" s="482"/>
      <c r="JWH1401" s="482"/>
      <c r="JWI1401" s="482"/>
      <c r="JWJ1401" s="482"/>
      <c r="JWK1401" s="482"/>
      <c r="JWL1401" s="482"/>
      <c r="JWM1401" s="481"/>
      <c r="JWN1401" s="447"/>
      <c r="JWO1401" s="447"/>
      <c r="JWP1401" s="451"/>
      <c r="JWQ1401" s="451"/>
      <c r="JWR1401" s="451"/>
      <c r="JWS1401" s="451"/>
      <c r="JWT1401" s="451"/>
      <c r="JWU1401" s="451"/>
      <c r="JWV1401" s="451"/>
      <c r="JWW1401" s="451"/>
      <c r="JWX1401" s="451"/>
      <c r="JWY1401" s="451"/>
      <c r="JWZ1401" s="447"/>
      <c r="JXA1401" s="428"/>
      <c r="JXB1401" s="469"/>
      <c r="JXC1401" s="414"/>
      <c r="JXD1401" s="414"/>
      <c r="JXE1401" s="414"/>
      <c r="JXF1401" s="414"/>
      <c r="JXG1401" s="414"/>
      <c r="JXH1401" s="415"/>
      <c r="JXI1401" s="414"/>
      <c r="JXJ1401" s="416"/>
      <c r="JXK1401" s="366"/>
      <c r="JXL1401" s="366"/>
      <c r="JXM1401" s="366"/>
      <c r="JXN1401" s="366"/>
      <c r="JXO1401" s="366"/>
      <c r="JXP1401" s="366"/>
      <c r="JXQ1401" s="366"/>
      <c r="JXR1401" s="366"/>
      <c r="JXS1401" s="419"/>
      <c r="JXT1401" s="480"/>
      <c r="JXU1401" s="482"/>
      <c r="JXV1401" s="482"/>
      <c r="JXW1401" s="482"/>
      <c r="JXX1401" s="482"/>
      <c r="JXY1401" s="482"/>
      <c r="JXZ1401" s="482"/>
      <c r="JYA1401" s="482"/>
      <c r="JYB1401" s="482"/>
      <c r="JYC1401" s="482"/>
      <c r="JYD1401" s="482"/>
      <c r="JYE1401" s="482"/>
      <c r="JYF1401" s="482"/>
      <c r="JYG1401" s="482"/>
      <c r="JYH1401" s="482"/>
      <c r="JYI1401" s="482"/>
      <c r="JYJ1401" s="482"/>
      <c r="JYK1401" s="482"/>
      <c r="JYL1401" s="482"/>
      <c r="JYM1401" s="481"/>
      <c r="JYN1401" s="447"/>
      <c r="JYO1401" s="447"/>
      <c r="JYP1401" s="451"/>
      <c r="JYQ1401" s="451"/>
      <c r="JYR1401" s="451"/>
      <c r="JYS1401" s="451"/>
      <c r="JYT1401" s="451"/>
      <c r="JYU1401" s="451"/>
      <c r="JYV1401" s="451"/>
      <c r="JYW1401" s="451"/>
      <c r="JYX1401" s="451"/>
      <c r="JYY1401" s="451"/>
      <c r="JYZ1401" s="447"/>
      <c r="JZA1401" s="428"/>
      <c r="JZB1401" s="469"/>
      <c r="JZC1401" s="414"/>
      <c r="JZD1401" s="414"/>
      <c r="JZE1401" s="414"/>
      <c r="JZF1401" s="414"/>
      <c r="JZG1401" s="414"/>
      <c r="JZH1401" s="415"/>
      <c r="JZI1401" s="414"/>
      <c r="JZJ1401" s="416"/>
      <c r="JZK1401" s="366"/>
      <c r="JZL1401" s="366"/>
      <c r="JZM1401" s="366"/>
      <c r="JZN1401" s="366"/>
      <c r="JZO1401" s="366"/>
      <c r="JZP1401" s="366"/>
      <c r="JZQ1401" s="366"/>
      <c r="JZR1401" s="366"/>
      <c r="JZS1401" s="419"/>
      <c r="JZT1401" s="480"/>
      <c r="JZU1401" s="482"/>
      <c r="JZV1401" s="482"/>
      <c r="JZW1401" s="482"/>
      <c r="JZX1401" s="482"/>
      <c r="JZY1401" s="482"/>
      <c r="JZZ1401" s="482"/>
      <c r="KAA1401" s="482"/>
      <c r="KAB1401" s="482"/>
      <c r="KAC1401" s="482"/>
      <c r="KAD1401" s="482"/>
      <c r="KAE1401" s="482"/>
      <c r="KAF1401" s="482"/>
      <c r="KAG1401" s="482"/>
      <c r="KAH1401" s="482"/>
      <c r="KAI1401" s="482"/>
      <c r="KAJ1401" s="482"/>
      <c r="KAK1401" s="482"/>
      <c r="KAL1401" s="482"/>
      <c r="KAM1401" s="481"/>
      <c r="KAN1401" s="447"/>
      <c r="KAO1401" s="447"/>
      <c r="KAP1401" s="451"/>
      <c r="KAQ1401" s="451"/>
      <c r="KAR1401" s="451"/>
      <c r="KAS1401" s="451"/>
      <c r="KAT1401" s="451"/>
      <c r="KAU1401" s="451"/>
      <c r="KAV1401" s="451"/>
      <c r="KAW1401" s="451"/>
      <c r="KAX1401" s="451"/>
      <c r="KAY1401" s="451"/>
      <c r="KAZ1401" s="447"/>
      <c r="KBA1401" s="428"/>
      <c r="KBB1401" s="469"/>
      <c r="KBC1401" s="414"/>
      <c r="KBD1401" s="414"/>
      <c r="KBE1401" s="414"/>
      <c r="KBF1401" s="414"/>
      <c r="KBG1401" s="414"/>
      <c r="KBH1401" s="415"/>
      <c r="KBI1401" s="414"/>
      <c r="KBJ1401" s="416"/>
      <c r="KBK1401" s="366"/>
      <c r="KBL1401" s="366"/>
      <c r="KBM1401" s="366"/>
      <c r="KBN1401" s="366"/>
      <c r="KBO1401" s="366"/>
      <c r="KBP1401" s="366"/>
      <c r="KBQ1401" s="366"/>
      <c r="KBR1401" s="366"/>
      <c r="KBS1401" s="419"/>
      <c r="KBT1401" s="480"/>
      <c r="KBU1401" s="482"/>
      <c r="KBV1401" s="482"/>
      <c r="KBW1401" s="482"/>
      <c r="KBX1401" s="482"/>
      <c r="KBY1401" s="482"/>
      <c r="KBZ1401" s="482"/>
      <c r="KCA1401" s="482"/>
      <c r="KCB1401" s="482"/>
      <c r="KCC1401" s="482"/>
      <c r="KCD1401" s="482"/>
      <c r="KCE1401" s="482"/>
      <c r="KCF1401" s="482"/>
      <c r="KCG1401" s="482"/>
      <c r="KCH1401" s="482"/>
      <c r="KCI1401" s="482"/>
      <c r="KCJ1401" s="482"/>
      <c r="KCK1401" s="482"/>
      <c r="KCL1401" s="482"/>
      <c r="KCM1401" s="481"/>
      <c r="KCN1401" s="447"/>
      <c r="KCO1401" s="447"/>
      <c r="KCP1401" s="451"/>
      <c r="KCQ1401" s="451"/>
      <c r="KCR1401" s="451"/>
      <c r="KCS1401" s="451"/>
      <c r="KCT1401" s="451"/>
      <c r="KCU1401" s="451"/>
      <c r="KCV1401" s="451"/>
      <c r="KCW1401" s="451"/>
      <c r="KCX1401" s="451"/>
      <c r="KCY1401" s="451"/>
      <c r="KCZ1401" s="447"/>
      <c r="KDA1401" s="428"/>
      <c r="KDB1401" s="469"/>
      <c r="KDC1401" s="414"/>
      <c r="KDD1401" s="414"/>
      <c r="KDE1401" s="414"/>
      <c r="KDF1401" s="414"/>
      <c r="KDG1401" s="414"/>
      <c r="KDH1401" s="415"/>
      <c r="KDI1401" s="414"/>
      <c r="KDJ1401" s="416"/>
      <c r="KDK1401" s="366"/>
      <c r="KDL1401" s="366"/>
      <c r="KDM1401" s="366"/>
      <c r="KDN1401" s="366"/>
      <c r="KDO1401" s="366"/>
      <c r="KDP1401" s="366"/>
      <c r="KDQ1401" s="366"/>
      <c r="KDR1401" s="366"/>
      <c r="KDS1401" s="419"/>
      <c r="KDT1401" s="480"/>
      <c r="KDU1401" s="482"/>
      <c r="KDV1401" s="482"/>
      <c r="KDW1401" s="482"/>
      <c r="KDX1401" s="482"/>
      <c r="KDY1401" s="482"/>
      <c r="KDZ1401" s="482"/>
      <c r="KEA1401" s="482"/>
      <c r="KEB1401" s="482"/>
      <c r="KEC1401" s="482"/>
      <c r="KED1401" s="482"/>
      <c r="KEE1401" s="482"/>
      <c r="KEF1401" s="482"/>
      <c r="KEG1401" s="482"/>
      <c r="KEH1401" s="482"/>
      <c r="KEI1401" s="482"/>
      <c r="KEJ1401" s="482"/>
      <c r="KEK1401" s="482"/>
      <c r="KEL1401" s="482"/>
      <c r="KEM1401" s="481"/>
      <c r="KEN1401" s="447"/>
      <c r="KEO1401" s="447"/>
      <c r="KEP1401" s="451"/>
      <c r="KEQ1401" s="451"/>
      <c r="KER1401" s="451"/>
      <c r="KES1401" s="451"/>
      <c r="KET1401" s="451"/>
      <c r="KEU1401" s="451"/>
      <c r="KEV1401" s="451"/>
      <c r="KEW1401" s="451"/>
      <c r="KEX1401" s="451"/>
      <c r="KEY1401" s="451"/>
      <c r="KEZ1401" s="447"/>
      <c r="KFA1401" s="428"/>
      <c r="KFB1401" s="469"/>
      <c r="KFC1401" s="414"/>
      <c r="KFD1401" s="414"/>
      <c r="KFE1401" s="414"/>
      <c r="KFF1401" s="414"/>
      <c r="KFG1401" s="414"/>
      <c r="KFH1401" s="415"/>
      <c r="KFI1401" s="414"/>
      <c r="KFJ1401" s="416"/>
      <c r="KFK1401" s="366"/>
      <c r="KFL1401" s="366"/>
      <c r="KFM1401" s="366"/>
      <c r="KFN1401" s="366"/>
      <c r="KFO1401" s="366"/>
      <c r="KFP1401" s="366"/>
      <c r="KFQ1401" s="366"/>
      <c r="KFR1401" s="366"/>
      <c r="KFS1401" s="419"/>
      <c r="KFT1401" s="480"/>
      <c r="KFU1401" s="482"/>
      <c r="KFV1401" s="482"/>
      <c r="KFW1401" s="482"/>
      <c r="KFX1401" s="482"/>
      <c r="KFY1401" s="482"/>
      <c r="KFZ1401" s="482"/>
      <c r="KGA1401" s="482"/>
      <c r="KGB1401" s="482"/>
      <c r="KGC1401" s="482"/>
      <c r="KGD1401" s="482"/>
      <c r="KGE1401" s="482"/>
      <c r="KGF1401" s="482"/>
      <c r="KGG1401" s="482"/>
      <c r="KGH1401" s="482"/>
      <c r="KGI1401" s="482"/>
      <c r="KGJ1401" s="482"/>
      <c r="KGK1401" s="482"/>
      <c r="KGL1401" s="482"/>
      <c r="KGM1401" s="481"/>
      <c r="KGN1401" s="447"/>
      <c r="KGO1401" s="447"/>
      <c r="KGP1401" s="451"/>
      <c r="KGQ1401" s="451"/>
      <c r="KGR1401" s="451"/>
      <c r="KGS1401" s="451"/>
      <c r="KGT1401" s="451"/>
      <c r="KGU1401" s="451"/>
      <c r="KGV1401" s="451"/>
      <c r="KGW1401" s="451"/>
      <c r="KGX1401" s="451"/>
      <c r="KGY1401" s="451"/>
      <c r="KGZ1401" s="447"/>
      <c r="KHA1401" s="428"/>
      <c r="KHB1401" s="469"/>
      <c r="KHC1401" s="414"/>
      <c r="KHD1401" s="414"/>
      <c r="KHE1401" s="414"/>
      <c r="KHF1401" s="414"/>
      <c r="KHG1401" s="414"/>
      <c r="KHH1401" s="415"/>
      <c r="KHI1401" s="414"/>
      <c r="KHJ1401" s="416"/>
      <c r="KHK1401" s="366"/>
      <c r="KHL1401" s="366"/>
      <c r="KHM1401" s="366"/>
      <c r="KHN1401" s="366"/>
      <c r="KHO1401" s="366"/>
      <c r="KHP1401" s="366"/>
      <c r="KHQ1401" s="366"/>
      <c r="KHR1401" s="366"/>
      <c r="KHS1401" s="419"/>
      <c r="KHT1401" s="480"/>
      <c r="KHU1401" s="482"/>
      <c r="KHV1401" s="482"/>
      <c r="KHW1401" s="482"/>
      <c r="KHX1401" s="482"/>
      <c r="KHY1401" s="482"/>
      <c r="KHZ1401" s="482"/>
      <c r="KIA1401" s="482"/>
      <c r="KIB1401" s="482"/>
      <c r="KIC1401" s="482"/>
      <c r="KID1401" s="482"/>
      <c r="KIE1401" s="482"/>
      <c r="KIF1401" s="482"/>
      <c r="KIG1401" s="482"/>
      <c r="KIH1401" s="482"/>
      <c r="KII1401" s="482"/>
      <c r="KIJ1401" s="482"/>
      <c r="KIK1401" s="482"/>
      <c r="KIL1401" s="482"/>
      <c r="KIM1401" s="481"/>
      <c r="KIN1401" s="447"/>
      <c r="KIO1401" s="447"/>
      <c r="KIP1401" s="451"/>
      <c r="KIQ1401" s="451"/>
      <c r="KIR1401" s="451"/>
      <c r="KIS1401" s="451"/>
      <c r="KIT1401" s="451"/>
      <c r="KIU1401" s="451"/>
      <c r="KIV1401" s="451"/>
      <c r="KIW1401" s="451"/>
      <c r="KIX1401" s="451"/>
      <c r="KIY1401" s="451"/>
      <c r="KIZ1401" s="447"/>
      <c r="KJA1401" s="428"/>
      <c r="KJB1401" s="469"/>
      <c r="KJC1401" s="414"/>
      <c r="KJD1401" s="414"/>
      <c r="KJE1401" s="414"/>
      <c r="KJF1401" s="414"/>
      <c r="KJG1401" s="414"/>
      <c r="KJH1401" s="415"/>
      <c r="KJI1401" s="414"/>
      <c r="KJJ1401" s="416"/>
      <c r="KJK1401" s="366"/>
      <c r="KJL1401" s="366"/>
      <c r="KJM1401" s="366"/>
      <c r="KJN1401" s="366"/>
      <c r="KJO1401" s="366"/>
      <c r="KJP1401" s="366"/>
      <c r="KJQ1401" s="366"/>
      <c r="KJR1401" s="366"/>
      <c r="KJS1401" s="419"/>
      <c r="KJT1401" s="480"/>
      <c r="KJU1401" s="482"/>
      <c r="KJV1401" s="482"/>
      <c r="KJW1401" s="482"/>
      <c r="KJX1401" s="482"/>
      <c r="KJY1401" s="482"/>
      <c r="KJZ1401" s="482"/>
      <c r="KKA1401" s="482"/>
      <c r="KKB1401" s="482"/>
      <c r="KKC1401" s="482"/>
      <c r="KKD1401" s="482"/>
      <c r="KKE1401" s="482"/>
      <c r="KKF1401" s="482"/>
      <c r="KKG1401" s="482"/>
      <c r="KKH1401" s="482"/>
      <c r="KKI1401" s="482"/>
      <c r="KKJ1401" s="482"/>
      <c r="KKK1401" s="482"/>
      <c r="KKL1401" s="482"/>
      <c r="KKM1401" s="481"/>
      <c r="KKN1401" s="447"/>
      <c r="KKO1401" s="447"/>
      <c r="KKP1401" s="451"/>
      <c r="KKQ1401" s="451"/>
      <c r="KKR1401" s="451"/>
      <c r="KKS1401" s="451"/>
      <c r="KKT1401" s="451"/>
      <c r="KKU1401" s="451"/>
      <c r="KKV1401" s="451"/>
      <c r="KKW1401" s="451"/>
      <c r="KKX1401" s="451"/>
      <c r="KKY1401" s="451"/>
      <c r="KKZ1401" s="447"/>
      <c r="KLA1401" s="428"/>
      <c r="KLB1401" s="469"/>
      <c r="KLC1401" s="414"/>
      <c r="KLD1401" s="414"/>
      <c r="KLE1401" s="414"/>
      <c r="KLF1401" s="414"/>
      <c r="KLG1401" s="414"/>
      <c r="KLH1401" s="415"/>
      <c r="KLI1401" s="414"/>
      <c r="KLJ1401" s="416"/>
      <c r="KLK1401" s="366"/>
      <c r="KLL1401" s="366"/>
      <c r="KLM1401" s="366"/>
      <c r="KLN1401" s="366"/>
      <c r="KLO1401" s="366"/>
      <c r="KLP1401" s="366"/>
      <c r="KLQ1401" s="366"/>
      <c r="KLR1401" s="366"/>
      <c r="KLS1401" s="419"/>
      <c r="KLT1401" s="480"/>
      <c r="KLU1401" s="482"/>
      <c r="KLV1401" s="482"/>
      <c r="KLW1401" s="482"/>
      <c r="KLX1401" s="482"/>
      <c r="KLY1401" s="482"/>
      <c r="KLZ1401" s="482"/>
      <c r="KMA1401" s="482"/>
      <c r="KMB1401" s="482"/>
      <c r="KMC1401" s="482"/>
      <c r="KMD1401" s="482"/>
      <c r="KME1401" s="482"/>
      <c r="KMF1401" s="482"/>
      <c r="KMG1401" s="482"/>
      <c r="KMH1401" s="482"/>
      <c r="KMI1401" s="482"/>
      <c r="KMJ1401" s="482"/>
      <c r="KMK1401" s="482"/>
      <c r="KML1401" s="482"/>
      <c r="KMM1401" s="481"/>
      <c r="KMN1401" s="447"/>
      <c r="KMO1401" s="447"/>
      <c r="KMP1401" s="451"/>
      <c r="KMQ1401" s="451"/>
      <c r="KMR1401" s="451"/>
      <c r="KMS1401" s="451"/>
      <c r="KMT1401" s="451"/>
      <c r="KMU1401" s="451"/>
      <c r="KMV1401" s="451"/>
      <c r="KMW1401" s="451"/>
      <c r="KMX1401" s="451"/>
      <c r="KMY1401" s="451"/>
      <c r="KMZ1401" s="447"/>
      <c r="KNA1401" s="428"/>
      <c r="KNB1401" s="469"/>
      <c r="KNC1401" s="414"/>
      <c r="KND1401" s="414"/>
      <c r="KNE1401" s="414"/>
      <c r="KNF1401" s="414"/>
      <c r="KNG1401" s="414"/>
      <c r="KNH1401" s="415"/>
      <c r="KNI1401" s="414"/>
      <c r="KNJ1401" s="416"/>
      <c r="KNK1401" s="366"/>
      <c r="KNL1401" s="366"/>
      <c r="KNM1401" s="366"/>
      <c r="KNN1401" s="366"/>
      <c r="KNO1401" s="366"/>
      <c r="KNP1401" s="366"/>
      <c r="KNQ1401" s="366"/>
      <c r="KNR1401" s="366"/>
      <c r="KNS1401" s="419"/>
      <c r="KNT1401" s="480"/>
      <c r="KNU1401" s="482"/>
      <c r="KNV1401" s="482"/>
      <c r="KNW1401" s="482"/>
      <c r="KNX1401" s="482"/>
      <c r="KNY1401" s="482"/>
      <c r="KNZ1401" s="482"/>
      <c r="KOA1401" s="482"/>
      <c r="KOB1401" s="482"/>
      <c r="KOC1401" s="482"/>
      <c r="KOD1401" s="482"/>
      <c r="KOE1401" s="482"/>
      <c r="KOF1401" s="482"/>
      <c r="KOG1401" s="482"/>
      <c r="KOH1401" s="482"/>
      <c r="KOI1401" s="482"/>
      <c r="KOJ1401" s="482"/>
      <c r="KOK1401" s="482"/>
      <c r="KOL1401" s="482"/>
      <c r="KOM1401" s="481"/>
      <c r="KON1401" s="447"/>
      <c r="KOO1401" s="447"/>
      <c r="KOP1401" s="451"/>
      <c r="KOQ1401" s="451"/>
      <c r="KOR1401" s="451"/>
      <c r="KOS1401" s="451"/>
      <c r="KOT1401" s="451"/>
      <c r="KOU1401" s="451"/>
      <c r="KOV1401" s="451"/>
      <c r="KOW1401" s="451"/>
      <c r="KOX1401" s="451"/>
      <c r="KOY1401" s="451"/>
      <c r="KOZ1401" s="447"/>
      <c r="KPA1401" s="428"/>
      <c r="KPB1401" s="469"/>
      <c r="KPC1401" s="414"/>
      <c r="KPD1401" s="414"/>
      <c r="KPE1401" s="414"/>
      <c r="KPF1401" s="414"/>
      <c r="KPG1401" s="414"/>
      <c r="KPH1401" s="415"/>
      <c r="KPI1401" s="414"/>
      <c r="KPJ1401" s="416"/>
      <c r="KPK1401" s="366"/>
      <c r="KPL1401" s="366"/>
      <c r="KPM1401" s="366"/>
      <c r="KPN1401" s="366"/>
      <c r="KPO1401" s="366"/>
      <c r="KPP1401" s="366"/>
      <c r="KPQ1401" s="366"/>
      <c r="KPR1401" s="366"/>
      <c r="KPS1401" s="419"/>
      <c r="KPT1401" s="480"/>
      <c r="KPU1401" s="482"/>
      <c r="KPV1401" s="482"/>
      <c r="KPW1401" s="482"/>
      <c r="KPX1401" s="482"/>
      <c r="KPY1401" s="482"/>
      <c r="KPZ1401" s="482"/>
      <c r="KQA1401" s="482"/>
      <c r="KQB1401" s="482"/>
      <c r="KQC1401" s="482"/>
      <c r="KQD1401" s="482"/>
      <c r="KQE1401" s="482"/>
      <c r="KQF1401" s="482"/>
      <c r="KQG1401" s="482"/>
      <c r="KQH1401" s="482"/>
      <c r="KQI1401" s="482"/>
      <c r="KQJ1401" s="482"/>
      <c r="KQK1401" s="482"/>
      <c r="KQL1401" s="482"/>
      <c r="KQM1401" s="481"/>
      <c r="KQN1401" s="447"/>
      <c r="KQO1401" s="447"/>
      <c r="KQP1401" s="451"/>
      <c r="KQQ1401" s="451"/>
      <c r="KQR1401" s="451"/>
      <c r="KQS1401" s="451"/>
      <c r="KQT1401" s="451"/>
      <c r="KQU1401" s="451"/>
      <c r="KQV1401" s="451"/>
      <c r="KQW1401" s="451"/>
      <c r="KQX1401" s="451"/>
      <c r="KQY1401" s="451"/>
      <c r="KQZ1401" s="447"/>
      <c r="KRA1401" s="428"/>
      <c r="KRB1401" s="469"/>
      <c r="KRC1401" s="414"/>
      <c r="KRD1401" s="414"/>
      <c r="KRE1401" s="414"/>
      <c r="KRF1401" s="414"/>
      <c r="KRG1401" s="414"/>
      <c r="KRH1401" s="415"/>
      <c r="KRI1401" s="414"/>
      <c r="KRJ1401" s="416"/>
      <c r="KRK1401" s="366"/>
      <c r="KRL1401" s="366"/>
      <c r="KRM1401" s="366"/>
      <c r="KRN1401" s="366"/>
      <c r="KRO1401" s="366"/>
      <c r="KRP1401" s="366"/>
      <c r="KRQ1401" s="366"/>
      <c r="KRR1401" s="366"/>
      <c r="KRS1401" s="419"/>
      <c r="KRT1401" s="480"/>
      <c r="KRU1401" s="482"/>
      <c r="KRV1401" s="482"/>
      <c r="KRW1401" s="482"/>
      <c r="KRX1401" s="482"/>
      <c r="KRY1401" s="482"/>
      <c r="KRZ1401" s="482"/>
      <c r="KSA1401" s="482"/>
      <c r="KSB1401" s="482"/>
      <c r="KSC1401" s="482"/>
      <c r="KSD1401" s="482"/>
      <c r="KSE1401" s="482"/>
      <c r="KSF1401" s="482"/>
      <c r="KSG1401" s="482"/>
      <c r="KSH1401" s="482"/>
      <c r="KSI1401" s="482"/>
      <c r="KSJ1401" s="482"/>
      <c r="KSK1401" s="482"/>
      <c r="KSL1401" s="482"/>
      <c r="KSM1401" s="481"/>
      <c r="KSN1401" s="447"/>
      <c r="KSO1401" s="447"/>
      <c r="KSP1401" s="451"/>
      <c r="KSQ1401" s="451"/>
      <c r="KSR1401" s="451"/>
      <c r="KSS1401" s="451"/>
      <c r="KST1401" s="451"/>
      <c r="KSU1401" s="451"/>
      <c r="KSV1401" s="451"/>
      <c r="KSW1401" s="451"/>
      <c r="KSX1401" s="451"/>
      <c r="KSY1401" s="451"/>
      <c r="KSZ1401" s="447"/>
      <c r="KTA1401" s="428"/>
      <c r="KTB1401" s="469"/>
      <c r="KTC1401" s="414"/>
      <c r="KTD1401" s="414"/>
      <c r="KTE1401" s="414"/>
      <c r="KTF1401" s="414"/>
      <c r="KTG1401" s="414"/>
      <c r="KTH1401" s="415"/>
      <c r="KTI1401" s="414"/>
      <c r="KTJ1401" s="416"/>
      <c r="KTK1401" s="366"/>
      <c r="KTL1401" s="366"/>
      <c r="KTM1401" s="366"/>
      <c r="KTN1401" s="366"/>
      <c r="KTO1401" s="366"/>
      <c r="KTP1401" s="366"/>
      <c r="KTQ1401" s="366"/>
      <c r="KTR1401" s="366"/>
      <c r="KTS1401" s="419"/>
      <c r="KTT1401" s="480"/>
      <c r="KTU1401" s="482"/>
      <c r="KTV1401" s="482"/>
      <c r="KTW1401" s="482"/>
      <c r="KTX1401" s="482"/>
      <c r="KTY1401" s="482"/>
      <c r="KTZ1401" s="482"/>
      <c r="KUA1401" s="482"/>
      <c r="KUB1401" s="482"/>
      <c r="KUC1401" s="482"/>
      <c r="KUD1401" s="482"/>
      <c r="KUE1401" s="482"/>
      <c r="KUF1401" s="482"/>
      <c r="KUG1401" s="482"/>
      <c r="KUH1401" s="482"/>
      <c r="KUI1401" s="482"/>
      <c r="KUJ1401" s="482"/>
      <c r="KUK1401" s="482"/>
      <c r="KUL1401" s="482"/>
      <c r="KUM1401" s="481"/>
      <c r="KUN1401" s="447"/>
      <c r="KUO1401" s="447"/>
      <c r="KUP1401" s="451"/>
      <c r="KUQ1401" s="451"/>
      <c r="KUR1401" s="451"/>
      <c r="KUS1401" s="451"/>
      <c r="KUT1401" s="451"/>
      <c r="KUU1401" s="451"/>
      <c r="KUV1401" s="451"/>
      <c r="KUW1401" s="451"/>
      <c r="KUX1401" s="451"/>
      <c r="KUY1401" s="451"/>
      <c r="KUZ1401" s="447"/>
      <c r="KVA1401" s="428"/>
      <c r="KVB1401" s="469"/>
      <c r="KVC1401" s="414"/>
      <c r="KVD1401" s="414"/>
      <c r="KVE1401" s="414"/>
      <c r="KVF1401" s="414"/>
      <c r="KVG1401" s="414"/>
      <c r="KVH1401" s="415"/>
      <c r="KVI1401" s="414"/>
      <c r="KVJ1401" s="416"/>
      <c r="KVK1401" s="366"/>
      <c r="KVL1401" s="366"/>
      <c r="KVM1401" s="366"/>
      <c r="KVN1401" s="366"/>
      <c r="KVO1401" s="366"/>
      <c r="KVP1401" s="366"/>
      <c r="KVQ1401" s="366"/>
      <c r="KVR1401" s="366"/>
      <c r="KVS1401" s="419"/>
      <c r="KVT1401" s="480"/>
      <c r="KVU1401" s="482"/>
      <c r="KVV1401" s="482"/>
      <c r="KVW1401" s="482"/>
      <c r="KVX1401" s="482"/>
      <c r="KVY1401" s="482"/>
      <c r="KVZ1401" s="482"/>
      <c r="KWA1401" s="482"/>
      <c r="KWB1401" s="482"/>
      <c r="KWC1401" s="482"/>
      <c r="KWD1401" s="482"/>
      <c r="KWE1401" s="482"/>
      <c r="KWF1401" s="482"/>
      <c r="KWG1401" s="482"/>
      <c r="KWH1401" s="482"/>
      <c r="KWI1401" s="482"/>
      <c r="KWJ1401" s="482"/>
      <c r="KWK1401" s="482"/>
      <c r="KWL1401" s="482"/>
      <c r="KWM1401" s="481"/>
      <c r="KWN1401" s="447"/>
      <c r="KWO1401" s="447"/>
      <c r="KWP1401" s="451"/>
      <c r="KWQ1401" s="451"/>
      <c r="KWR1401" s="451"/>
      <c r="KWS1401" s="451"/>
      <c r="KWT1401" s="451"/>
      <c r="KWU1401" s="451"/>
      <c r="KWV1401" s="451"/>
      <c r="KWW1401" s="451"/>
      <c r="KWX1401" s="451"/>
      <c r="KWY1401" s="451"/>
      <c r="KWZ1401" s="447"/>
      <c r="KXA1401" s="428"/>
      <c r="KXB1401" s="469"/>
      <c r="KXC1401" s="414"/>
      <c r="KXD1401" s="414"/>
      <c r="KXE1401" s="414"/>
      <c r="KXF1401" s="414"/>
      <c r="KXG1401" s="414"/>
      <c r="KXH1401" s="415"/>
      <c r="KXI1401" s="414"/>
      <c r="KXJ1401" s="416"/>
      <c r="KXK1401" s="366"/>
      <c r="KXL1401" s="366"/>
      <c r="KXM1401" s="366"/>
      <c r="KXN1401" s="366"/>
      <c r="KXO1401" s="366"/>
      <c r="KXP1401" s="366"/>
      <c r="KXQ1401" s="366"/>
      <c r="KXR1401" s="366"/>
      <c r="KXS1401" s="419"/>
      <c r="KXT1401" s="480"/>
      <c r="KXU1401" s="482"/>
      <c r="KXV1401" s="482"/>
      <c r="KXW1401" s="482"/>
      <c r="KXX1401" s="482"/>
      <c r="KXY1401" s="482"/>
      <c r="KXZ1401" s="482"/>
      <c r="KYA1401" s="482"/>
      <c r="KYB1401" s="482"/>
      <c r="KYC1401" s="482"/>
      <c r="KYD1401" s="482"/>
      <c r="KYE1401" s="482"/>
      <c r="KYF1401" s="482"/>
      <c r="KYG1401" s="482"/>
      <c r="KYH1401" s="482"/>
      <c r="KYI1401" s="482"/>
      <c r="KYJ1401" s="482"/>
      <c r="KYK1401" s="482"/>
      <c r="KYL1401" s="482"/>
      <c r="KYM1401" s="481"/>
      <c r="KYN1401" s="447"/>
      <c r="KYO1401" s="447"/>
      <c r="KYP1401" s="451"/>
      <c r="KYQ1401" s="451"/>
      <c r="KYR1401" s="451"/>
      <c r="KYS1401" s="451"/>
      <c r="KYT1401" s="451"/>
      <c r="KYU1401" s="451"/>
      <c r="KYV1401" s="451"/>
      <c r="KYW1401" s="451"/>
      <c r="KYX1401" s="451"/>
      <c r="KYY1401" s="451"/>
      <c r="KYZ1401" s="447"/>
      <c r="KZA1401" s="428"/>
      <c r="KZB1401" s="469"/>
      <c r="KZC1401" s="414"/>
      <c r="KZD1401" s="414"/>
      <c r="KZE1401" s="414"/>
      <c r="KZF1401" s="414"/>
      <c r="KZG1401" s="414"/>
      <c r="KZH1401" s="415"/>
      <c r="KZI1401" s="414"/>
      <c r="KZJ1401" s="416"/>
      <c r="KZK1401" s="366"/>
      <c r="KZL1401" s="366"/>
      <c r="KZM1401" s="366"/>
      <c r="KZN1401" s="366"/>
      <c r="KZO1401" s="366"/>
      <c r="KZP1401" s="366"/>
      <c r="KZQ1401" s="366"/>
      <c r="KZR1401" s="366"/>
      <c r="KZS1401" s="419"/>
      <c r="KZT1401" s="480"/>
      <c r="KZU1401" s="482"/>
      <c r="KZV1401" s="482"/>
      <c r="KZW1401" s="482"/>
      <c r="KZX1401" s="482"/>
      <c r="KZY1401" s="482"/>
      <c r="KZZ1401" s="482"/>
      <c r="LAA1401" s="482"/>
      <c r="LAB1401" s="482"/>
      <c r="LAC1401" s="482"/>
      <c r="LAD1401" s="482"/>
      <c r="LAE1401" s="482"/>
      <c r="LAF1401" s="482"/>
      <c r="LAG1401" s="482"/>
      <c r="LAH1401" s="482"/>
      <c r="LAI1401" s="482"/>
      <c r="LAJ1401" s="482"/>
      <c r="LAK1401" s="482"/>
      <c r="LAL1401" s="482"/>
      <c r="LAM1401" s="481"/>
      <c r="LAN1401" s="447"/>
      <c r="LAO1401" s="447"/>
      <c r="LAP1401" s="451"/>
      <c r="LAQ1401" s="451"/>
      <c r="LAR1401" s="451"/>
      <c r="LAS1401" s="451"/>
      <c r="LAT1401" s="451"/>
      <c r="LAU1401" s="451"/>
      <c r="LAV1401" s="451"/>
      <c r="LAW1401" s="451"/>
      <c r="LAX1401" s="451"/>
      <c r="LAY1401" s="451"/>
      <c r="LAZ1401" s="447"/>
      <c r="LBA1401" s="428"/>
      <c r="LBB1401" s="469"/>
      <c r="LBC1401" s="414"/>
      <c r="LBD1401" s="414"/>
      <c r="LBE1401" s="414"/>
      <c r="LBF1401" s="414"/>
      <c r="LBG1401" s="414"/>
      <c r="LBH1401" s="415"/>
      <c r="LBI1401" s="414"/>
      <c r="LBJ1401" s="416"/>
      <c r="LBK1401" s="366"/>
      <c r="LBL1401" s="366"/>
      <c r="LBM1401" s="366"/>
      <c r="LBN1401" s="366"/>
      <c r="LBO1401" s="366"/>
      <c r="LBP1401" s="366"/>
      <c r="LBQ1401" s="366"/>
      <c r="LBR1401" s="366"/>
      <c r="LBS1401" s="419"/>
      <c r="LBT1401" s="480"/>
      <c r="LBU1401" s="482"/>
      <c r="LBV1401" s="482"/>
      <c r="LBW1401" s="482"/>
      <c r="LBX1401" s="482"/>
      <c r="LBY1401" s="482"/>
      <c r="LBZ1401" s="482"/>
      <c r="LCA1401" s="482"/>
      <c r="LCB1401" s="482"/>
      <c r="LCC1401" s="482"/>
      <c r="LCD1401" s="482"/>
      <c r="LCE1401" s="482"/>
      <c r="LCF1401" s="482"/>
      <c r="LCG1401" s="482"/>
      <c r="LCH1401" s="482"/>
      <c r="LCI1401" s="482"/>
      <c r="LCJ1401" s="482"/>
      <c r="LCK1401" s="482"/>
      <c r="LCL1401" s="482"/>
      <c r="LCM1401" s="481"/>
      <c r="LCN1401" s="447"/>
      <c r="LCO1401" s="447"/>
      <c r="LCP1401" s="451"/>
      <c r="LCQ1401" s="451"/>
      <c r="LCR1401" s="451"/>
      <c r="LCS1401" s="451"/>
      <c r="LCT1401" s="451"/>
      <c r="LCU1401" s="451"/>
      <c r="LCV1401" s="451"/>
      <c r="LCW1401" s="451"/>
      <c r="LCX1401" s="451"/>
      <c r="LCY1401" s="451"/>
      <c r="LCZ1401" s="447"/>
      <c r="LDA1401" s="428"/>
      <c r="LDB1401" s="469"/>
      <c r="LDC1401" s="414"/>
      <c r="LDD1401" s="414"/>
      <c r="LDE1401" s="414"/>
      <c r="LDF1401" s="414"/>
      <c r="LDG1401" s="414"/>
      <c r="LDH1401" s="415"/>
      <c r="LDI1401" s="414"/>
      <c r="LDJ1401" s="416"/>
      <c r="LDK1401" s="366"/>
      <c r="LDL1401" s="366"/>
      <c r="LDM1401" s="366"/>
      <c r="LDN1401" s="366"/>
      <c r="LDO1401" s="366"/>
      <c r="LDP1401" s="366"/>
      <c r="LDQ1401" s="366"/>
      <c r="LDR1401" s="366"/>
      <c r="LDS1401" s="419"/>
      <c r="LDT1401" s="480"/>
      <c r="LDU1401" s="482"/>
      <c r="LDV1401" s="482"/>
      <c r="LDW1401" s="482"/>
      <c r="LDX1401" s="482"/>
      <c r="LDY1401" s="482"/>
      <c r="LDZ1401" s="482"/>
      <c r="LEA1401" s="482"/>
      <c r="LEB1401" s="482"/>
      <c r="LEC1401" s="482"/>
      <c r="LED1401" s="482"/>
      <c r="LEE1401" s="482"/>
      <c r="LEF1401" s="482"/>
      <c r="LEG1401" s="482"/>
      <c r="LEH1401" s="482"/>
      <c r="LEI1401" s="482"/>
      <c r="LEJ1401" s="482"/>
      <c r="LEK1401" s="482"/>
      <c r="LEL1401" s="482"/>
      <c r="LEM1401" s="481"/>
      <c r="LEN1401" s="447"/>
      <c r="LEO1401" s="447"/>
      <c r="LEP1401" s="451"/>
      <c r="LEQ1401" s="451"/>
      <c r="LER1401" s="451"/>
      <c r="LES1401" s="451"/>
      <c r="LET1401" s="451"/>
      <c r="LEU1401" s="451"/>
      <c r="LEV1401" s="451"/>
      <c r="LEW1401" s="451"/>
      <c r="LEX1401" s="451"/>
      <c r="LEY1401" s="451"/>
      <c r="LEZ1401" s="447"/>
      <c r="LFA1401" s="428"/>
      <c r="LFB1401" s="469"/>
      <c r="LFC1401" s="414"/>
      <c r="LFD1401" s="414"/>
      <c r="LFE1401" s="414"/>
      <c r="LFF1401" s="414"/>
      <c r="LFG1401" s="414"/>
      <c r="LFH1401" s="415"/>
      <c r="LFI1401" s="414"/>
      <c r="LFJ1401" s="416"/>
      <c r="LFK1401" s="366"/>
      <c r="LFL1401" s="366"/>
      <c r="LFM1401" s="366"/>
      <c r="LFN1401" s="366"/>
      <c r="LFO1401" s="366"/>
      <c r="LFP1401" s="366"/>
      <c r="LFQ1401" s="366"/>
      <c r="LFR1401" s="366"/>
      <c r="LFS1401" s="419"/>
      <c r="LFT1401" s="480"/>
      <c r="LFU1401" s="482"/>
      <c r="LFV1401" s="482"/>
      <c r="LFW1401" s="482"/>
      <c r="LFX1401" s="482"/>
      <c r="LFY1401" s="482"/>
      <c r="LFZ1401" s="482"/>
      <c r="LGA1401" s="482"/>
      <c r="LGB1401" s="482"/>
      <c r="LGC1401" s="482"/>
      <c r="LGD1401" s="482"/>
      <c r="LGE1401" s="482"/>
      <c r="LGF1401" s="482"/>
      <c r="LGG1401" s="482"/>
      <c r="LGH1401" s="482"/>
      <c r="LGI1401" s="482"/>
      <c r="LGJ1401" s="482"/>
      <c r="LGK1401" s="482"/>
      <c r="LGL1401" s="482"/>
      <c r="LGM1401" s="481"/>
      <c r="LGN1401" s="447"/>
      <c r="LGO1401" s="447"/>
      <c r="LGP1401" s="451"/>
      <c r="LGQ1401" s="451"/>
      <c r="LGR1401" s="451"/>
      <c r="LGS1401" s="451"/>
      <c r="LGT1401" s="451"/>
      <c r="LGU1401" s="451"/>
      <c r="LGV1401" s="451"/>
      <c r="LGW1401" s="451"/>
      <c r="LGX1401" s="451"/>
      <c r="LGY1401" s="451"/>
      <c r="LGZ1401" s="447"/>
      <c r="LHA1401" s="428"/>
      <c r="LHB1401" s="469"/>
      <c r="LHC1401" s="414"/>
      <c r="LHD1401" s="414"/>
      <c r="LHE1401" s="414"/>
      <c r="LHF1401" s="414"/>
      <c r="LHG1401" s="414"/>
      <c r="LHH1401" s="415"/>
      <c r="LHI1401" s="414"/>
      <c r="LHJ1401" s="416"/>
      <c r="LHK1401" s="366"/>
      <c r="LHL1401" s="366"/>
      <c r="LHM1401" s="366"/>
      <c r="LHN1401" s="366"/>
      <c r="LHO1401" s="366"/>
      <c r="LHP1401" s="366"/>
      <c r="LHQ1401" s="366"/>
      <c r="LHR1401" s="366"/>
      <c r="LHS1401" s="419"/>
      <c r="LHT1401" s="480"/>
      <c r="LHU1401" s="482"/>
      <c r="LHV1401" s="482"/>
      <c r="LHW1401" s="482"/>
      <c r="LHX1401" s="482"/>
      <c r="LHY1401" s="482"/>
      <c r="LHZ1401" s="482"/>
      <c r="LIA1401" s="482"/>
      <c r="LIB1401" s="482"/>
      <c r="LIC1401" s="482"/>
      <c r="LID1401" s="482"/>
      <c r="LIE1401" s="482"/>
      <c r="LIF1401" s="482"/>
      <c r="LIG1401" s="482"/>
      <c r="LIH1401" s="482"/>
      <c r="LII1401" s="482"/>
      <c r="LIJ1401" s="482"/>
      <c r="LIK1401" s="482"/>
      <c r="LIL1401" s="482"/>
      <c r="LIM1401" s="481"/>
      <c r="LIN1401" s="447"/>
      <c r="LIO1401" s="447"/>
      <c r="LIP1401" s="451"/>
      <c r="LIQ1401" s="451"/>
      <c r="LIR1401" s="451"/>
      <c r="LIS1401" s="451"/>
      <c r="LIT1401" s="451"/>
      <c r="LIU1401" s="451"/>
      <c r="LIV1401" s="451"/>
      <c r="LIW1401" s="451"/>
      <c r="LIX1401" s="451"/>
      <c r="LIY1401" s="451"/>
      <c r="LIZ1401" s="447"/>
      <c r="LJA1401" s="428"/>
      <c r="LJB1401" s="469"/>
      <c r="LJC1401" s="414"/>
      <c r="LJD1401" s="414"/>
      <c r="LJE1401" s="414"/>
      <c r="LJF1401" s="414"/>
      <c r="LJG1401" s="414"/>
      <c r="LJH1401" s="415"/>
      <c r="LJI1401" s="414"/>
      <c r="LJJ1401" s="416"/>
      <c r="LJK1401" s="366"/>
      <c r="LJL1401" s="366"/>
      <c r="LJM1401" s="366"/>
      <c r="LJN1401" s="366"/>
      <c r="LJO1401" s="366"/>
      <c r="LJP1401" s="366"/>
      <c r="LJQ1401" s="366"/>
      <c r="LJR1401" s="366"/>
      <c r="LJS1401" s="419"/>
      <c r="LJT1401" s="480"/>
      <c r="LJU1401" s="482"/>
      <c r="LJV1401" s="482"/>
      <c r="LJW1401" s="482"/>
      <c r="LJX1401" s="482"/>
      <c r="LJY1401" s="482"/>
      <c r="LJZ1401" s="482"/>
      <c r="LKA1401" s="482"/>
      <c r="LKB1401" s="482"/>
      <c r="LKC1401" s="482"/>
      <c r="LKD1401" s="482"/>
      <c r="LKE1401" s="482"/>
      <c r="LKF1401" s="482"/>
      <c r="LKG1401" s="482"/>
      <c r="LKH1401" s="482"/>
      <c r="LKI1401" s="482"/>
      <c r="LKJ1401" s="482"/>
      <c r="LKK1401" s="482"/>
      <c r="LKL1401" s="482"/>
      <c r="LKM1401" s="481"/>
      <c r="LKN1401" s="447"/>
      <c r="LKO1401" s="447"/>
      <c r="LKP1401" s="451"/>
      <c r="LKQ1401" s="451"/>
      <c r="LKR1401" s="451"/>
      <c r="LKS1401" s="451"/>
      <c r="LKT1401" s="451"/>
      <c r="LKU1401" s="451"/>
      <c r="LKV1401" s="451"/>
      <c r="LKW1401" s="451"/>
      <c r="LKX1401" s="451"/>
      <c r="LKY1401" s="451"/>
      <c r="LKZ1401" s="447"/>
      <c r="LLA1401" s="428"/>
      <c r="LLB1401" s="469"/>
      <c r="LLC1401" s="414"/>
      <c r="LLD1401" s="414"/>
      <c r="LLE1401" s="414"/>
      <c r="LLF1401" s="414"/>
      <c r="LLG1401" s="414"/>
      <c r="LLH1401" s="415"/>
      <c r="LLI1401" s="414"/>
      <c r="LLJ1401" s="416"/>
      <c r="LLK1401" s="366"/>
      <c r="LLL1401" s="366"/>
      <c r="LLM1401" s="366"/>
      <c r="LLN1401" s="366"/>
      <c r="LLO1401" s="366"/>
      <c r="LLP1401" s="366"/>
      <c r="LLQ1401" s="366"/>
      <c r="LLR1401" s="366"/>
      <c r="LLS1401" s="419"/>
      <c r="LLT1401" s="480"/>
      <c r="LLU1401" s="482"/>
      <c r="LLV1401" s="482"/>
      <c r="LLW1401" s="482"/>
      <c r="LLX1401" s="482"/>
      <c r="LLY1401" s="482"/>
      <c r="LLZ1401" s="482"/>
      <c r="LMA1401" s="482"/>
      <c r="LMB1401" s="482"/>
      <c r="LMC1401" s="482"/>
      <c r="LMD1401" s="482"/>
      <c r="LME1401" s="482"/>
      <c r="LMF1401" s="482"/>
      <c r="LMG1401" s="482"/>
      <c r="LMH1401" s="482"/>
      <c r="LMI1401" s="482"/>
      <c r="LMJ1401" s="482"/>
      <c r="LMK1401" s="482"/>
      <c r="LML1401" s="482"/>
      <c r="LMM1401" s="481"/>
      <c r="LMN1401" s="447"/>
      <c r="LMO1401" s="447"/>
      <c r="LMP1401" s="451"/>
      <c r="LMQ1401" s="451"/>
      <c r="LMR1401" s="451"/>
      <c r="LMS1401" s="451"/>
      <c r="LMT1401" s="451"/>
      <c r="LMU1401" s="451"/>
      <c r="LMV1401" s="451"/>
      <c r="LMW1401" s="451"/>
      <c r="LMX1401" s="451"/>
      <c r="LMY1401" s="451"/>
      <c r="LMZ1401" s="447"/>
      <c r="LNA1401" s="428"/>
      <c r="LNB1401" s="469"/>
      <c r="LNC1401" s="414"/>
      <c r="LND1401" s="414"/>
      <c r="LNE1401" s="414"/>
      <c r="LNF1401" s="414"/>
      <c r="LNG1401" s="414"/>
      <c r="LNH1401" s="415"/>
      <c r="LNI1401" s="414"/>
      <c r="LNJ1401" s="416"/>
      <c r="LNK1401" s="366"/>
      <c r="LNL1401" s="366"/>
      <c r="LNM1401" s="366"/>
      <c r="LNN1401" s="366"/>
      <c r="LNO1401" s="366"/>
      <c r="LNP1401" s="366"/>
      <c r="LNQ1401" s="366"/>
      <c r="LNR1401" s="366"/>
      <c r="LNS1401" s="419"/>
      <c r="LNT1401" s="480"/>
      <c r="LNU1401" s="482"/>
      <c r="LNV1401" s="482"/>
      <c r="LNW1401" s="482"/>
      <c r="LNX1401" s="482"/>
      <c r="LNY1401" s="482"/>
      <c r="LNZ1401" s="482"/>
      <c r="LOA1401" s="482"/>
      <c r="LOB1401" s="482"/>
      <c r="LOC1401" s="482"/>
      <c r="LOD1401" s="482"/>
      <c r="LOE1401" s="482"/>
      <c r="LOF1401" s="482"/>
      <c r="LOG1401" s="482"/>
      <c r="LOH1401" s="482"/>
      <c r="LOI1401" s="482"/>
      <c r="LOJ1401" s="482"/>
      <c r="LOK1401" s="482"/>
      <c r="LOL1401" s="482"/>
      <c r="LOM1401" s="481"/>
      <c r="LON1401" s="447"/>
      <c r="LOO1401" s="447"/>
      <c r="LOP1401" s="451"/>
      <c r="LOQ1401" s="451"/>
      <c r="LOR1401" s="451"/>
      <c r="LOS1401" s="451"/>
      <c r="LOT1401" s="451"/>
      <c r="LOU1401" s="451"/>
      <c r="LOV1401" s="451"/>
      <c r="LOW1401" s="451"/>
      <c r="LOX1401" s="451"/>
      <c r="LOY1401" s="451"/>
      <c r="LOZ1401" s="447"/>
      <c r="LPA1401" s="428"/>
      <c r="LPB1401" s="469"/>
      <c r="LPC1401" s="414"/>
      <c r="LPD1401" s="414"/>
      <c r="LPE1401" s="414"/>
      <c r="LPF1401" s="414"/>
      <c r="LPG1401" s="414"/>
      <c r="LPH1401" s="415"/>
      <c r="LPI1401" s="414"/>
      <c r="LPJ1401" s="416"/>
      <c r="LPK1401" s="366"/>
      <c r="LPL1401" s="366"/>
      <c r="LPM1401" s="366"/>
      <c r="LPN1401" s="366"/>
      <c r="LPO1401" s="366"/>
      <c r="LPP1401" s="366"/>
      <c r="LPQ1401" s="366"/>
      <c r="LPR1401" s="366"/>
      <c r="LPS1401" s="419"/>
      <c r="LPT1401" s="480"/>
      <c r="LPU1401" s="482"/>
      <c r="LPV1401" s="482"/>
      <c r="LPW1401" s="482"/>
      <c r="LPX1401" s="482"/>
      <c r="LPY1401" s="482"/>
      <c r="LPZ1401" s="482"/>
      <c r="LQA1401" s="482"/>
      <c r="LQB1401" s="482"/>
      <c r="LQC1401" s="482"/>
      <c r="LQD1401" s="482"/>
      <c r="LQE1401" s="482"/>
      <c r="LQF1401" s="482"/>
      <c r="LQG1401" s="482"/>
      <c r="LQH1401" s="482"/>
      <c r="LQI1401" s="482"/>
      <c r="LQJ1401" s="482"/>
      <c r="LQK1401" s="482"/>
      <c r="LQL1401" s="482"/>
      <c r="LQM1401" s="481"/>
      <c r="LQN1401" s="447"/>
      <c r="LQO1401" s="447"/>
      <c r="LQP1401" s="451"/>
      <c r="LQQ1401" s="451"/>
      <c r="LQR1401" s="451"/>
      <c r="LQS1401" s="451"/>
      <c r="LQT1401" s="451"/>
      <c r="LQU1401" s="451"/>
      <c r="LQV1401" s="451"/>
      <c r="LQW1401" s="451"/>
      <c r="LQX1401" s="451"/>
      <c r="LQY1401" s="451"/>
      <c r="LQZ1401" s="447"/>
      <c r="LRA1401" s="428"/>
      <c r="LRB1401" s="469"/>
      <c r="LRC1401" s="414"/>
      <c r="LRD1401" s="414"/>
      <c r="LRE1401" s="414"/>
      <c r="LRF1401" s="414"/>
      <c r="LRG1401" s="414"/>
      <c r="LRH1401" s="415"/>
      <c r="LRI1401" s="414"/>
      <c r="LRJ1401" s="416"/>
      <c r="LRK1401" s="366"/>
      <c r="LRL1401" s="366"/>
      <c r="LRM1401" s="366"/>
      <c r="LRN1401" s="366"/>
      <c r="LRO1401" s="366"/>
      <c r="LRP1401" s="366"/>
      <c r="LRQ1401" s="366"/>
      <c r="LRR1401" s="366"/>
      <c r="LRS1401" s="419"/>
      <c r="LRT1401" s="480"/>
      <c r="LRU1401" s="482"/>
      <c r="LRV1401" s="482"/>
      <c r="LRW1401" s="482"/>
      <c r="LRX1401" s="482"/>
      <c r="LRY1401" s="482"/>
      <c r="LRZ1401" s="482"/>
      <c r="LSA1401" s="482"/>
      <c r="LSB1401" s="482"/>
      <c r="LSC1401" s="482"/>
      <c r="LSD1401" s="482"/>
      <c r="LSE1401" s="482"/>
      <c r="LSF1401" s="482"/>
      <c r="LSG1401" s="482"/>
      <c r="LSH1401" s="482"/>
      <c r="LSI1401" s="482"/>
      <c r="LSJ1401" s="482"/>
      <c r="LSK1401" s="482"/>
      <c r="LSL1401" s="482"/>
      <c r="LSM1401" s="481"/>
      <c r="LSN1401" s="447"/>
      <c r="LSO1401" s="447"/>
      <c r="LSP1401" s="451"/>
      <c r="LSQ1401" s="451"/>
      <c r="LSR1401" s="451"/>
      <c r="LSS1401" s="451"/>
      <c r="LST1401" s="451"/>
      <c r="LSU1401" s="451"/>
      <c r="LSV1401" s="451"/>
      <c r="LSW1401" s="451"/>
      <c r="LSX1401" s="451"/>
      <c r="LSY1401" s="451"/>
      <c r="LSZ1401" s="447"/>
      <c r="LTA1401" s="428"/>
      <c r="LTB1401" s="469"/>
      <c r="LTC1401" s="414"/>
      <c r="LTD1401" s="414"/>
      <c r="LTE1401" s="414"/>
      <c r="LTF1401" s="414"/>
      <c r="LTG1401" s="414"/>
      <c r="LTH1401" s="415"/>
      <c r="LTI1401" s="414"/>
      <c r="LTJ1401" s="416"/>
      <c r="LTK1401" s="366"/>
      <c r="LTL1401" s="366"/>
      <c r="LTM1401" s="366"/>
      <c r="LTN1401" s="366"/>
      <c r="LTO1401" s="366"/>
      <c r="LTP1401" s="366"/>
      <c r="LTQ1401" s="366"/>
      <c r="LTR1401" s="366"/>
      <c r="LTS1401" s="419"/>
      <c r="LTT1401" s="480"/>
      <c r="LTU1401" s="482"/>
      <c r="LTV1401" s="482"/>
      <c r="LTW1401" s="482"/>
      <c r="LTX1401" s="482"/>
      <c r="LTY1401" s="482"/>
      <c r="LTZ1401" s="482"/>
      <c r="LUA1401" s="482"/>
      <c r="LUB1401" s="482"/>
      <c r="LUC1401" s="482"/>
      <c r="LUD1401" s="482"/>
      <c r="LUE1401" s="482"/>
      <c r="LUF1401" s="482"/>
      <c r="LUG1401" s="482"/>
      <c r="LUH1401" s="482"/>
      <c r="LUI1401" s="482"/>
      <c r="LUJ1401" s="482"/>
      <c r="LUK1401" s="482"/>
      <c r="LUL1401" s="482"/>
      <c r="LUM1401" s="481"/>
      <c r="LUN1401" s="447"/>
      <c r="LUO1401" s="447"/>
      <c r="LUP1401" s="451"/>
      <c r="LUQ1401" s="451"/>
      <c r="LUR1401" s="451"/>
      <c r="LUS1401" s="451"/>
      <c r="LUT1401" s="451"/>
      <c r="LUU1401" s="451"/>
      <c r="LUV1401" s="451"/>
      <c r="LUW1401" s="451"/>
      <c r="LUX1401" s="451"/>
      <c r="LUY1401" s="451"/>
      <c r="LUZ1401" s="447"/>
      <c r="LVA1401" s="428"/>
      <c r="LVB1401" s="469"/>
      <c r="LVC1401" s="414"/>
      <c r="LVD1401" s="414"/>
      <c r="LVE1401" s="414"/>
      <c r="LVF1401" s="414"/>
      <c r="LVG1401" s="414"/>
      <c r="LVH1401" s="415"/>
      <c r="LVI1401" s="414"/>
      <c r="LVJ1401" s="416"/>
      <c r="LVK1401" s="366"/>
      <c r="LVL1401" s="366"/>
      <c r="LVM1401" s="366"/>
      <c r="LVN1401" s="366"/>
      <c r="LVO1401" s="366"/>
      <c r="LVP1401" s="366"/>
      <c r="LVQ1401" s="366"/>
      <c r="LVR1401" s="366"/>
      <c r="LVS1401" s="419"/>
      <c r="LVT1401" s="480"/>
      <c r="LVU1401" s="482"/>
      <c r="LVV1401" s="482"/>
      <c r="LVW1401" s="482"/>
      <c r="LVX1401" s="482"/>
      <c r="LVY1401" s="482"/>
      <c r="LVZ1401" s="482"/>
      <c r="LWA1401" s="482"/>
      <c r="LWB1401" s="482"/>
      <c r="LWC1401" s="482"/>
      <c r="LWD1401" s="482"/>
      <c r="LWE1401" s="482"/>
      <c r="LWF1401" s="482"/>
      <c r="LWG1401" s="482"/>
      <c r="LWH1401" s="482"/>
      <c r="LWI1401" s="482"/>
      <c r="LWJ1401" s="482"/>
      <c r="LWK1401" s="482"/>
      <c r="LWL1401" s="482"/>
      <c r="LWM1401" s="481"/>
      <c r="LWN1401" s="447"/>
      <c r="LWO1401" s="447"/>
      <c r="LWP1401" s="451"/>
      <c r="LWQ1401" s="451"/>
      <c r="LWR1401" s="451"/>
      <c r="LWS1401" s="451"/>
      <c r="LWT1401" s="451"/>
      <c r="LWU1401" s="451"/>
      <c r="LWV1401" s="451"/>
      <c r="LWW1401" s="451"/>
      <c r="LWX1401" s="451"/>
      <c r="LWY1401" s="451"/>
      <c r="LWZ1401" s="447"/>
      <c r="LXA1401" s="428"/>
      <c r="LXB1401" s="469"/>
      <c r="LXC1401" s="414"/>
      <c r="LXD1401" s="414"/>
      <c r="LXE1401" s="414"/>
      <c r="LXF1401" s="414"/>
      <c r="LXG1401" s="414"/>
      <c r="LXH1401" s="415"/>
      <c r="LXI1401" s="414"/>
      <c r="LXJ1401" s="416"/>
      <c r="LXK1401" s="366"/>
      <c r="LXL1401" s="366"/>
      <c r="LXM1401" s="366"/>
      <c r="LXN1401" s="366"/>
      <c r="LXO1401" s="366"/>
      <c r="LXP1401" s="366"/>
      <c r="LXQ1401" s="366"/>
      <c r="LXR1401" s="366"/>
      <c r="LXS1401" s="419"/>
      <c r="LXT1401" s="480"/>
      <c r="LXU1401" s="482"/>
      <c r="LXV1401" s="482"/>
      <c r="LXW1401" s="482"/>
      <c r="LXX1401" s="482"/>
      <c r="LXY1401" s="482"/>
      <c r="LXZ1401" s="482"/>
      <c r="LYA1401" s="482"/>
      <c r="LYB1401" s="482"/>
      <c r="LYC1401" s="482"/>
      <c r="LYD1401" s="482"/>
      <c r="LYE1401" s="482"/>
      <c r="LYF1401" s="482"/>
      <c r="LYG1401" s="482"/>
      <c r="LYH1401" s="482"/>
      <c r="LYI1401" s="482"/>
      <c r="LYJ1401" s="482"/>
      <c r="LYK1401" s="482"/>
      <c r="LYL1401" s="482"/>
      <c r="LYM1401" s="481"/>
      <c r="LYN1401" s="447"/>
      <c r="LYO1401" s="447"/>
      <c r="LYP1401" s="451"/>
      <c r="LYQ1401" s="451"/>
      <c r="LYR1401" s="451"/>
      <c r="LYS1401" s="451"/>
      <c r="LYT1401" s="451"/>
      <c r="LYU1401" s="451"/>
      <c r="LYV1401" s="451"/>
      <c r="LYW1401" s="451"/>
      <c r="LYX1401" s="451"/>
      <c r="LYY1401" s="451"/>
      <c r="LYZ1401" s="447"/>
      <c r="LZA1401" s="428"/>
      <c r="LZB1401" s="469"/>
      <c r="LZC1401" s="414"/>
      <c r="LZD1401" s="414"/>
      <c r="LZE1401" s="414"/>
      <c r="LZF1401" s="414"/>
      <c r="LZG1401" s="414"/>
      <c r="LZH1401" s="415"/>
      <c r="LZI1401" s="414"/>
      <c r="LZJ1401" s="416"/>
      <c r="LZK1401" s="366"/>
      <c r="LZL1401" s="366"/>
      <c r="LZM1401" s="366"/>
      <c r="LZN1401" s="366"/>
      <c r="LZO1401" s="366"/>
      <c r="LZP1401" s="366"/>
      <c r="LZQ1401" s="366"/>
      <c r="LZR1401" s="366"/>
      <c r="LZS1401" s="419"/>
      <c r="LZT1401" s="480"/>
      <c r="LZU1401" s="482"/>
      <c r="LZV1401" s="482"/>
      <c r="LZW1401" s="482"/>
      <c r="LZX1401" s="482"/>
      <c r="LZY1401" s="482"/>
      <c r="LZZ1401" s="482"/>
      <c r="MAA1401" s="482"/>
      <c r="MAB1401" s="482"/>
      <c r="MAC1401" s="482"/>
      <c r="MAD1401" s="482"/>
      <c r="MAE1401" s="482"/>
      <c r="MAF1401" s="482"/>
      <c r="MAG1401" s="482"/>
      <c r="MAH1401" s="482"/>
      <c r="MAI1401" s="482"/>
      <c r="MAJ1401" s="482"/>
      <c r="MAK1401" s="482"/>
      <c r="MAL1401" s="482"/>
      <c r="MAM1401" s="481"/>
      <c r="MAN1401" s="447"/>
      <c r="MAO1401" s="447"/>
      <c r="MAP1401" s="451"/>
      <c r="MAQ1401" s="451"/>
      <c r="MAR1401" s="451"/>
      <c r="MAS1401" s="451"/>
      <c r="MAT1401" s="451"/>
      <c r="MAU1401" s="451"/>
      <c r="MAV1401" s="451"/>
      <c r="MAW1401" s="451"/>
      <c r="MAX1401" s="451"/>
      <c r="MAY1401" s="451"/>
      <c r="MAZ1401" s="447"/>
      <c r="MBA1401" s="428"/>
      <c r="MBB1401" s="469"/>
      <c r="MBC1401" s="414"/>
      <c r="MBD1401" s="414"/>
      <c r="MBE1401" s="414"/>
      <c r="MBF1401" s="414"/>
      <c r="MBG1401" s="414"/>
      <c r="MBH1401" s="415"/>
      <c r="MBI1401" s="414"/>
      <c r="MBJ1401" s="416"/>
      <c r="MBK1401" s="366"/>
      <c r="MBL1401" s="366"/>
      <c r="MBM1401" s="366"/>
      <c r="MBN1401" s="366"/>
      <c r="MBO1401" s="366"/>
      <c r="MBP1401" s="366"/>
      <c r="MBQ1401" s="366"/>
      <c r="MBR1401" s="366"/>
      <c r="MBS1401" s="419"/>
      <c r="MBT1401" s="480"/>
      <c r="MBU1401" s="482"/>
      <c r="MBV1401" s="482"/>
      <c r="MBW1401" s="482"/>
      <c r="MBX1401" s="482"/>
      <c r="MBY1401" s="482"/>
      <c r="MBZ1401" s="482"/>
      <c r="MCA1401" s="482"/>
      <c r="MCB1401" s="482"/>
      <c r="MCC1401" s="482"/>
      <c r="MCD1401" s="482"/>
      <c r="MCE1401" s="482"/>
      <c r="MCF1401" s="482"/>
      <c r="MCG1401" s="482"/>
      <c r="MCH1401" s="482"/>
      <c r="MCI1401" s="482"/>
      <c r="MCJ1401" s="482"/>
      <c r="MCK1401" s="482"/>
      <c r="MCL1401" s="482"/>
      <c r="MCM1401" s="481"/>
      <c r="MCN1401" s="447"/>
      <c r="MCO1401" s="447"/>
      <c r="MCP1401" s="451"/>
      <c r="MCQ1401" s="451"/>
      <c r="MCR1401" s="451"/>
      <c r="MCS1401" s="451"/>
      <c r="MCT1401" s="451"/>
      <c r="MCU1401" s="451"/>
      <c r="MCV1401" s="451"/>
      <c r="MCW1401" s="451"/>
      <c r="MCX1401" s="451"/>
      <c r="MCY1401" s="451"/>
      <c r="MCZ1401" s="447"/>
      <c r="MDA1401" s="428"/>
      <c r="MDB1401" s="469"/>
      <c r="MDC1401" s="414"/>
      <c r="MDD1401" s="414"/>
      <c r="MDE1401" s="414"/>
      <c r="MDF1401" s="414"/>
      <c r="MDG1401" s="414"/>
      <c r="MDH1401" s="415"/>
      <c r="MDI1401" s="414"/>
      <c r="MDJ1401" s="416"/>
      <c r="MDK1401" s="366"/>
      <c r="MDL1401" s="366"/>
      <c r="MDM1401" s="366"/>
      <c r="MDN1401" s="366"/>
      <c r="MDO1401" s="366"/>
      <c r="MDP1401" s="366"/>
      <c r="MDQ1401" s="366"/>
      <c r="MDR1401" s="366"/>
      <c r="MDS1401" s="419"/>
      <c r="MDT1401" s="480"/>
      <c r="MDU1401" s="482"/>
      <c r="MDV1401" s="482"/>
      <c r="MDW1401" s="482"/>
      <c r="MDX1401" s="482"/>
      <c r="MDY1401" s="482"/>
      <c r="MDZ1401" s="482"/>
      <c r="MEA1401" s="482"/>
      <c r="MEB1401" s="482"/>
      <c r="MEC1401" s="482"/>
      <c r="MED1401" s="482"/>
      <c r="MEE1401" s="482"/>
      <c r="MEF1401" s="482"/>
      <c r="MEG1401" s="482"/>
      <c r="MEH1401" s="482"/>
      <c r="MEI1401" s="482"/>
      <c r="MEJ1401" s="482"/>
      <c r="MEK1401" s="482"/>
      <c r="MEL1401" s="482"/>
      <c r="MEM1401" s="481"/>
      <c r="MEN1401" s="447"/>
      <c r="MEO1401" s="447"/>
      <c r="MEP1401" s="451"/>
      <c r="MEQ1401" s="451"/>
      <c r="MER1401" s="451"/>
      <c r="MES1401" s="451"/>
      <c r="MET1401" s="451"/>
      <c r="MEU1401" s="451"/>
      <c r="MEV1401" s="451"/>
      <c r="MEW1401" s="451"/>
      <c r="MEX1401" s="451"/>
      <c r="MEY1401" s="451"/>
      <c r="MEZ1401" s="447"/>
      <c r="MFA1401" s="428"/>
      <c r="MFB1401" s="469"/>
      <c r="MFC1401" s="414"/>
      <c r="MFD1401" s="414"/>
      <c r="MFE1401" s="414"/>
      <c r="MFF1401" s="414"/>
      <c r="MFG1401" s="414"/>
      <c r="MFH1401" s="415"/>
      <c r="MFI1401" s="414"/>
      <c r="MFJ1401" s="416"/>
      <c r="MFK1401" s="366"/>
      <c r="MFL1401" s="366"/>
      <c r="MFM1401" s="366"/>
      <c r="MFN1401" s="366"/>
      <c r="MFO1401" s="366"/>
      <c r="MFP1401" s="366"/>
      <c r="MFQ1401" s="366"/>
      <c r="MFR1401" s="366"/>
      <c r="MFS1401" s="419"/>
      <c r="MFT1401" s="480"/>
      <c r="MFU1401" s="482"/>
      <c r="MFV1401" s="482"/>
      <c r="MFW1401" s="482"/>
      <c r="MFX1401" s="482"/>
      <c r="MFY1401" s="482"/>
      <c r="MFZ1401" s="482"/>
      <c r="MGA1401" s="482"/>
      <c r="MGB1401" s="482"/>
      <c r="MGC1401" s="482"/>
      <c r="MGD1401" s="482"/>
      <c r="MGE1401" s="482"/>
      <c r="MGF1401" s="482"/>
      <c r="MGG1401" s="482"/>
      <c r="MGH1401" s="482"/>
      <c r="MGI1401" s="482"/>
      <c r="MGJ1401" s="482"/>
      <c r="MGK1401" s="482"/>
      <c r="MGL1401" s="482"/>
      <c r="MGM1401" s="481"/>
      <c r="MGN1401" s="447"/>
      <c r="MGO1401" s="447"/>
      <c r="MGP1401" s="451"/>
      <c r="MGQ1401" s="451"/>
      <c r="MGR1401" s="451"/>
      <c r="MGS1401" s="451"/>
      <c r="MGT1401" s="451"/>
      <c r="MGU1401" s="451"/>
      <c r="MGV1401" s="451"/>
      <c r="MGW1401" s="451"/>
      <c r="MGX1401" s="451"/>
      <c r="MGY1401" s="451"/>
      <c r="MGZ1401" s="447"/>
      <c r="MHA1401" s="428"/>
      <c r="MHB1401" s="469"/>
      <c r="MHC1401" s="414"/>
      <c r="MHD1401" s="414"/>
      <c r="MHE1401" s="414"/>
      <c r="MHF1401" s="414"/>
      <c r="MHG1401" s="414"/>
      <c r="MHH1401" s="415"/>
      <c r="MHI1401" s="414"/>
      <c r="MHJ1401" s="416"/>
      <c r="MHK1401" s="366"/>
      <c r="MHL1401" s="366"/>
      <c r="MHM1401" s="366"/>
      <c r="MHN1401" s="366"/>
      <c r="MHO1401" s="366"/>
      <c r="MHP1401" s="366"/>
      <c r="MHQ1401" s="366"/>
      <c r="MHR1401" s="366"/>
      <c r="MHS1401" s="419"/>
      <c r="MHT1401" s="480"/>
      <c r="MHU1401" s="482"/>
      <c r="MHV1401" s="482"/>
      <c r="MHW1401" s="482"/>
      <c r="MHX1401" s="482"/>
      <c r="MHY1401" s="482"/>
      <c r="MHZ1401" s="482"/>
      <c r="MIA1401" s="482"/>
      <c r="MIB1401" s="482"/>
      <c r="MIC1401" s="482"/>
      <c r="MID1401" s="482"/>
      <c r="MIE1401" s="482"/>
      <c r="MIF1401" s="482"/>
      <c r="MIG1401" s="482"/>
      <c r="MIH1401" s="482"/>
      <c r="MII1401" s="482"/>
      <c r="MIJ1401" s="482"/>
      <c r="MIK1401" s="482"/>
      <c r="MIL1401" s="482"/>
      <c r="MIM1401" s="481"/>
      <c r="MIN1401" s="447"/>
      <c r="MIO1401" s="447"/>
      <c r="MIP1401" s="451"/>
      <c r="MIQ1401" s="451"/>
      <c r="MIR1401" s="451"/>
      <c r="MIS1401" s="451"/>
      <c r="MIT1401" s="451"/>
      <c r="MIU1401" s="451"/>
      <c r="MIV1401" s="451"/>
      <c r="MIW1401" s="451"/>
      <c r="MIX1401" s="451"/>
      <c r="MIY1401" s="451"/>
      <c r="MIZ1401" s="447"/>
      <c r="MJA1401" s="428"/>
      <c r="MJB1401" s="469"/>
      <c r="MJC1401" s="414"/>
      <c r="MJD1401" s="414"/>
      <c r="MJE1401" s="414"/>
      <c r="MJF1401" s="414"/>
      <c r="MJG1401" s="414"/>
      <c r="MJH1401" s="415"/>
      <c r="MJI1401" s="414"/>
      <c r="MJJ1401" s="416"/>
      <c r="MJK1401" s="366"/>
      <c r="MJL1401" s="366"/>
      <c r="MJM1401" s="366"/>
      <c r="MJN1401" s="366"/>
      <c r="MJO1401" s="366"/>
      <c r="MJP1401" s="366"/>
      <c r="MJQ1401" s="366"/>
      <c r="MJR1401" s="366"/>
      <c r="MJS1401" s="419"/>
      <c r="MJT1401" s="480"/>
      <c r="MJU1401" s="482"/>
      <c r="MJV1401" s="482"/>
      <c r="MJW1401" s="482"/>
      <c r="MJX1401" s="482"/>
      <c r="MJY1401" s="482"/>
      <c r="MJZ1401" s="482"/>
      <c r="MKA1401" s="482"/>
      <c r="MKB1401" s="482"/>
      <c r="MKC1401" s="482"/>
      <c r="MKD1401" s="482"/>
      <c r="MKE1401" s="482"/>
      <c r="MKF1401" s="482"/>
      <c r="MKG1401" s="482"/>
      <c r="MKH1401" s="482"/>
      <c r="MKI1401" s="482"/>
      <c r="MKJ1401" s="482"/>
      <c r="MKK1401" s="482"/>
      <c r="MKL1401" s="482"/>
      <c r="MKM1401" s="481"/>
      <c r="MKN1401" s="447"/>
      <c r="MKO1401" s="447"/>
      <c r="MKP1401" s="451"/>
      <c r="MKQ1401" s="451"/>
      <c r="MKR1401" s="451"/>
      <c r="MKS1401" s="451"/>
      <c r="MKT1401" s="451"/>
      <c r="MKU1401" s="451"/>
      <c r="MKV1401" s="451"/>
      <c r="MKW1401" s="451"/>
      <c r="MKX1401" s="451"/>
      <c r="MKY1401" s="451"/>
      <c r="MKZ1401" s="447"/>
      <c r="MLA1401" s="428"/>
      <c r="MLB1401" s="469"/>
      <c r="MLC1401" s="414"/>
      <c r="MLD1401" s="414"/>
      <c r="MLE1401" s="414"/>
      <c r="MLF1401" s="414"/>
      <c r="MLG1401" s="414"/>
      <c r="MLH1401" s="415"/>
      <c r="MLI1401" s="414"/>
      <c r="MLJ1401" s="416"/>
      <c r="MLK1401" s="366"/>
      <c r="MLL1401" s="366"/>
      <c r="MLM1401" s="366"/>
      <c r="MLN1401" s="366"/>
      <c r="MLO1401" s="366"/>
      <c r="MLP1401" s="366"/>
      <c r="MLQ1401" s="366"/>
      <c r="MLR1401" s="366"/>
      <c r="MLS1401" s="419"/>
      <c r="MLT1401" s="480"/>
      <c r="MLU1401" s="482"/>
      <c r="MLV1401" s="482"/>
      <c r="MLW1401" s="482"/>
      <c r="MLX1401" s="482"/>
      <c r="MLY1401" s="482"/>
      <c r="MLZ1401" s="482"/>
      <c r="MMA1401" s="482"/>
      <c r="MMB1401" s="482"/>
      <c r="MMC1401" s="482"/>
      <c r="MMD1401" s="482"/>
      <c r="MME1401" s="482"/>
      <c r="MMF1401" s="482"/>
      <c r="MMG1401" s="482"/>
      <c r="MMH1401" s="482"/>
      <c r="MMI1401" s="482"/>
      <c r="MMJ1401" s="482"/>
      <c r="MMK1401" s="482"/>
      <c r="MML1401" s="482"/>
      <c r="MMM1401" s="481"/>
      <c r="MMN1401" s="447"/>
      <c r="MMO1401" s="447"/>
      <c r="MMP1401" s="451"/>
      <c r="MMQ1401" s="451"/>
      <c r="MMR1401" s="451"/>
      <c r="MMS1401" s="451"/>
      <c r="MMT1401" s="451"/>
      <c r="MMU1401" s="451"/>
      <c r="MMV1401" s="451"/>
      <c r="MMW1401" s="451"/>
      <c r="MMX1401" s="451"/>
      <c r="MMY1401" s="451"/>
      <c r="MMZ1401" s="447"/>
      <c r="MNA1401" s="428"/>
      <c r="MNB1401" s="469"/>
      <c r="MNC1401" s="414"/>
      <c r="MND1401" s="414"/>
      <c r="MNE1401" s="414"/>
      <c r="MNF1401" s="414"/>
      <c r="MNG1401" s="414"/>
      <c r="MNH1401" s="415"/>
      <c r="MNI1401" s="414"/>
      <c r="MNJ1401" s="416"/>
      <c r="MNK1401" s="366"/>
      <c r="MNL1401" s="366"/>
      <c r="MNM1401" s="366"/>
      <c r="MNN1401" s="366"/>
      <c r="MNO1401" s="366"/>
      <c r="MNP1401" s="366"/>
      <c r="MNQ1401" s="366"/>
      <c r="MNR1401" s="366"/>
      <c r="MNS1401" s="419"/>
      <c r="MNT1401" s="480"/>
      <c r="MNU1401" s="482"/>
      <c r="MNV1401" s="482"/>
      <c r="MNW1401" s="482"/>
      <c r="MNX1401" s="482"/>
      <c r="MNY1401" s="482"/>
      <c r="MNZ1401" s="482"/>
      <c r="MOA1401" s="482"/>
      <c r="MOB1401" s="482"/>
      <c r="MOC1401" s="482"/>
      <c r="MOD1401" s="482"/>
      <c r="MOE1401" s="482"/>
      <c r="MOF1401" s="482"/>
      <c r="MOG1401" s="482"/>
      <c r="MOH1401" s="482"/>
      <c r="MOI1401" s="482"/>
      <c r="MOJ1401" s="482"/>
      <c r="MOK1401" s="482"/>
      <c r="MOL1401" s="482"/>
      <c r="MOM1401" s="481"/>
      <c r="MON1401" s="447"/>
      <c r="MOO1401" s="447"/>
      <c r="MOP1401" s="451"/>
      <c r="MOQ1401" s="451"/>
      <c r="MOR1401" s="451"/>
      <c r="MOS1401" s="451"/>
      <c r="MOT1401" s="451"/>
      <c r="MOU1401" s="451"/>
      <c r="MOV1401" s="451"/>
      <c r="MOW1401" s="451"/>
      <c r="MOX1401" s="451"/>
      <c r="MOY1401" s="451"/>
      <c r="MOZ1401" s="447"/>
      <c r="MPA1401" s="428"/>
      <c r="MPB1401" s="469"/>
      <c r="MPC1401" s="414"/>
      <c r="MPD1401" s="414"/>
      <c r="MPE1401" s="414"/>
      <c r="MPF1401" s="414"/>
      <c r="MPG1401" s="414"/>
      <c r="MPH1401" s="415"/>
      <c r="MPI1401" s="414"/>
      <c r="MPJ1401" s="416"/>
      <c r="MPK1401" s="366"/>
      <c r="MPL1401" s="366"/>
      <c r="MPM1401" s="366"/>
      <c r="MPN1401" s="366"/>
      <c r="MPO1401" s="366"/>
      <c r="MPP1401" s="366"/>
      <c r="MPQ1401" s="366"/>
      <c r="MPR1401" s="366"/>
      <c r="MPS1401" s="419"/>
      <c r="MPT1401" s="480"/>
      <c r="MPU1401" s="482"/>
      <c r="MPV1401" s="482"/>
      <c r="MPW1401" s="482"/>
      <c r="MPX1401" s="482"/>
      <c r="MPY1401" s="482"/>
      <c r="MPZ1401" s="482"/>
      <c r="MQA1401" s="482"/>
      <c r="MQB1401" s="482"/>
      <c r="MQC1401" s="482"/>
      <c r="MQD1401" s="482"/>
      <c r="MQE1401" s="482"/>
      <c r="MQF1401" s="482"/>
      <c r="MQG1401" s="482"/>
      <c r="MQH1401" s="482"/>
      <c r="MQI1401" s="482"/>
      <c r="MQJ1401" s="482"/>
      <c r="MQK1401" s="482"/>
      <c r="MQL1401" s="482"/>
      <c r="MQM1401" s="481"/>
      <c r="MQN1401" s="447"/>
      <c r="MQO1401" s="447"/>
      <c r="MQP1401" s="451"/>
      <c r="MQQ1401" s="451"/>
      <c r="MQR1401" s="451"/>
      <c r="MQS1401" s="451"/>
      <c r="MQT1401" s="451"/>
      <c r="MQU1401" s="451"/>
      <c r="MQV1401" s="451"/>
      <c r="MQW1401" s="451"/>
      <c r="MQX1401" s="451"/>
      <c r="MQY1401" s="451"/>
      <c r="MQZ1401" s="447"/>
      <c r="MRA1401" s="428"/>
      <c r="MRB1401" s="469"/>
      <c r="MRC1401" s="414"/>
      <c r="MRD1401" s="414"/>
      <c r="MRE1401" s="414"/>
      <c r="MRF1401" s="414"/>
      <c r="MRG1401" s="414"/>
      <c r="MRH1401" s="415"/>
      <c r="MRI1401" s="414"/>
      <c r="MRJ1401" s="416"/>
      <c r="MRK1401" s="366"/>
      <c r="MRL1401" s="366"/>
      <c r="MRM1401" s="366"/>
      <c r="MRN1401" s="366"/>
      <c r="MRO1401" s="366"/>
      <c r="MRP1401" s="366"/>
      <c r="MRQ1401" s="366"/>
      <c r="MRR1401" s="366"/>
      <c r="MRS1401" s="419"/>
      <c r="MRT1401" s="480"/>
      <c r="MRU1401" s="482"/>
      <c r="MRV1401" s="482"/>
      <c r="MRW1401" s="482"/>
      <c r="MRX1401" s="482"/>
      <c r="MRY1401" s="482"/>
      <c r="MRZ1401" s="482"/>
      <c r="MSA1401" s="482"/>
      <c r="MSB1401" s="482"/>
      <c r="MSC1401" s="482"/>
      <c r="MSD1401" s="482"/>
      <c r="MSE1401" s="482"/>
      <c r="MSF1401" s="482"/>
      <c r="MSG1401" s="482"/>
      <c r="MSH1401" s="482"/>
      <c r="MSI1401" s="482"/>
      <c r="MSJ1401" s="482"/>
      <c r="MSK1401" s="482"/>
      <c r="MSL1401" s="482"/>
      <c r="MSM1401" s="481"/>
      <c r="MSN1401" s="447"/>
      <c r="MSO1401" s="447"/>
      <c r="MSP1401" s="451"/>
      <c r="MSQ1401" s="451"/>
      <c r="MSR1401" s="451"/>
      <c r="MSS1401" s="451"/>
      <c r="MST1401" s="451"/>
      <c r="MSU1401" s="451"/>
      <c r="MSV1401" s="451"/>
      <c r="MSW1401" s="451"/>
      <c r="MSX1401" s="451"/>
      <c r="MSY1401" s="451"/>
      <c r="MSZ1401" s="447"/>
      <c r="MTA1401" s="428"/>
      <c r="MTB1401" s="469"/>
      <c r="MTC1401" s="414"/>
      <c r="MTD1401" s="414"/>
      <c r="MTE1401" s="414"/>
      <c r="MTF1401" s="414"/>
      <c r="MTG1401" s="414"/>
      <c r="MTH1401" s="415"/>
      <c r="MTI1401" s="414"/>
      <c r="MTJ1401" s="416"/>
      <c r="MTK1401" s="366"/>
      <c r="MTL1401" s="366"/>
      <c r="MTM1401" s="366"/>
      <c r="MTN1401" s="366"/>
      <c r="MTO1401" s="366"/>
      <c r="MTP1401" s="366"/>
      <c r="MTQ1401" s="366"/>
      <c r="MTR1401" s="366"/>
      <c r="MTS1401" s="419"/>
      <c r="MTT1401" s="480"/>
      <c r="MTU1401" s="482"/>
      <c r="MTV1401" s="482"/>
      <c r="MTW1401" s="482"/>
      <c r="MTX1401" s="482"/>
      <c r="MTY1401" s="482"/>
      <c r="MTZ1401" s="482"/>
      <c r="MUA1401" s="482"/>
      <c r="MUB1401" s="482"/>
      <c r="MUC1401" s="482"/>
      <c r="MUD1401" s="482"/>
      <c r="MUE1401" s="482"/>
      <c r="MUF1401" s="482"/>
      <c r="MUG1401" s="482"/>
      <c r="MUH1401" s="482"/>
      <c r="MUI1401" s="482"/>
      <c r="MUJ1401" s="482"/>
      <c r="MUK1401" s="482"/>
      <c r="MUL1401" s="482"/>
      <c r="MUM1401" s="481"/>
      <c r="MUN1401" s="447"/>
      <c r="MUO1401" s="447"/>
      <c r="MUP1401" s="451"/>
      <c r="MUQ1401" s="451"/>
      <c r="MUR1401" s="451"/>
      <c r="MUS1401" s="451"/>
      <c r="MUT1401" s="451"/>
      <c r="MUU1401" s="451"/>
      <c r="MUV1401" s="451"/>
      <c r="MUW1401" s="451"/>
      <c r="MUX1401" s="451"/>
      <c r="MUY1401" s="451"/>
      <c r="MUZ1401" s="447"/>
      <c r="MVA1401" s="428"/>
      <c r="MVB1401" s="469"/>
      <c r="MVC1401" s="414"/>
      <c r="MVD1401" s="414"/>
      <c r="MVE1401" s="414"/>
      <c r="MVF1401" s="414"/>
      <c r="MVG1401" s="414"/>
      <c r="MVH1401" s="415"/>
      <c r="MVI1401" s="414"/>
      <c r="MVJ1401" s="416"/>
      <c r="MVK1401" s="366"/>
      <c r="MVL1401" s="366"/>
      <c r="MVM1401" s="366"/>
      <c r="MVN1401" s="366"/>
      <c r="MVO1401" s="366"/>
      <c r="MVP1401" s="366"/>
      <c r="MVQ1401" s="366"/>
      <c r="MVR1401" s="366"/>
      <c r="MVS1401" s="419"/>
      <c r="MVT1401" s="480"/>
      <c r="MVU1401" s="482"/>
      <c r="MVV1401" s="482"/>
      <c r="MVW1401" s="482"/>
      <c r="MVX1401" s="482"/>
      <c r="MVY1401" s="482"/>
      <c r="MVZ1401" s="482"/>
      <c r="MWA1401" s="482"/>
      <c r="MWB1401" s="482"/>
      <c r="MWC1401" s="482"/>
      <c r="MWD1401" s="482"/>
      <c r="MWE1401" s="482"/>
      <c r="MWF1401" s="482"/>
      <c r="MWG1401" s="482"/>
      <c r="MWH1401" s="482"/>
      <c r="MWI1401" s="482"/>
      <c r="MWJ1401" s="482"/>
      <c r="MWK1401" s="482"/>
      <c r="MWL1401" s="482"/>
      <c r="MWM1401" s="481"/>
      <c r="MWN1401" s="447"/>
      <c r="MWO1401" s="447"/>
      <c r="MWP1401" s="451"/>
      <c r="MWQ1401" s="451"/>
      <c r="MWR1401" s="451"/>
      <c r="MWS1401" s="451"/>
      <c r="MWT1401" s="451"/>
      <c r="MWU1401" s="451"/>
      <c r="MWV1401" s="451"/>
      <c r="MWW1401" s="451"/>
      <c r="MWX1401" s="451"/>
      <c r="MWY1401" s="451"/>
      <c r="MWZ1401" s="447"/>
      <c r="MXA1401" s="428"/>
      <c r="MXB1401" s="469"/>
      <c r="MXC1401" s="414"/>
      <c r="MXD1401" s="414"/>
      <c r="MXE1401" s="414"/>
      <c r="MXF1401" s="414"/>
      <c r="MXG1401" s="414"/>
      <c r="MXH1401" s="415"/>
      <c r="MXI1401" s="414"/>
      <c r="MXJ1401" s="416"/>
      <c r="MXK1401" s="366"/>
      <c r="MXL1401" s="366"/>
      <c r="MXM1401" s="366"/>
      <c r="MXN1401" s="366"/>
      <c r="MXO1401" s="366"/>
      <c r="MXP1401" s="366"/>
      <c r="MXQ1401" s="366"/>
      <c r="MXR1401" s="366"/>
      <c r="MXS1401" s="419"/>
      <c r="MXT1401" s="480"/>
      <c r="MXU1401" s="482"/>
      <c r="MXV1401" s="482"/>
      <c r="MXW1401" s="482"/>
      <c r="MXX1401" s="482"/>
      <c r="MXY1401" s="482"/>
      <c r="MXZ1401" s="482"/>
      <c r="MYA1401" s="482"/>
      <c r="MYB1401" s="482"/>
      <c r="MYC1401" s="482"/>
      <c r="MYD1401" s="482"/>
      <c r="MYE1401" s="482"/>
      <c r="MYF1401" s="482"/>
      <c r="MYG1401" s="482"/>
      <c r="MYH1401" s="482"/>
      <c r="MYI1401" s="482"/>
      <c r="MYJ1401" s="482"/>
      <c r="MYK1401" s="482"/>
      <c r="MYL1401" s="482"/>
      <c r="MYM1401" s="481"/>
      <c r="MYN1401" s="447"/>
      <c r="MYO1401" s="447"/>
      <c r="MYP1401" s="451"/>
      <c r="MYQ1401" s="451"/>
      <c r="MYR1401" s="451"/>
      <c r="MYS1401" s="451"/>
      <c r="MYT1401" s="451"/>
      <c r="MYU1401" s="451"/>
      <c r="MYV1401" s="451"/>
      <c r="MYW1401" s="451"/>
      <c r="MYX1401" s="451"/>
      <c r="MYY1401" s="451"/>
      <c r="MYZ1401" s="447"/>
      <c r="MZA1401" s="428"/>
      <c r="MZB1401" s="469"/>
      <c r="MZC1401" s="414"/>
      <c r="MZD1401" s="414"/>
      <c r="MZE1401" s="414"/>
      <c r="MZF1401" s="414"/>
      <c r="MZG1401" s="414"/>
      <c r="MZH1401" s="415"/>
      <c r="MZI1401" s="414"/>
      <c r="MZJ1401" s="416"/>
      <c r="MZK1401" s="366"/>
      <c r="MZL1401" s="366"/>
      <c r="MZM1401" s="366"/>
      <c r="MZN1401" s="366"/>
      <c r="MZO1401" s="366"/>
      <c r="MZP1401" s="366"/>
      <c r="MZQ1401" s="366"/>
      <c r="MZR1401" s="366"/>
      <c r="MZS1401" s="419"/>
      <c r="MZT1401" s="480"/>
      <c r="MZU1401" s="482"/>
      <c r="MZV1401" s="482"/>
      <c r="MZW1401" s="482"/>
      <c r="MZX1401" s="482"/>
      <c r="MZY1401" s="482"/>
      <c r="MZZ1401" s="482"/>
      <c r="NAA1401" s="482"/>
      <c r="NAB1401" s="482"/>
      <c r="NAC1401" s="482"/>
      <c r="NAD1401" s="482"/>
      <c r="NAE1401" s="482"/>
      <c r="NAF1401" s="482"/>
      <c r="NAG1401" s="482"/>
      <c r="NAH1401" s="482"/>
      <c r="NAI1401" s="482"/>
      <c r="NAJ1401" s="482"/>
      <c r="NAK1401" s="482"/>
      <c r="NAL1401" s="482"/>
      <c r="NAM1401" s="481"/>
      <c r="NAN1401" s="447"/>
      <c r="NAO1401" s="447"/>
      <c r="NAP1401" s="451"/>
      <c r="NAQ1401" s="451"/>
      <c r="NAR1401" s="451"/>
      <c r="NAS1401" s="451"/>
      <c r="NAT1401" s="451"/>
      <c r="NAU1401" s="451"/>
      <c r="NAV1401" s="451"/>
      <c r="NAW1401" s="451"/>
      <c r="NAX1401" s="451"/>
      <c r="NAY1401" s="451"/>
      <c r="NAZ1401" s="447"/>
      <c r="NBA1401" s="428"/>
      <c r="NBB1401" s="469"/>
      <c r="NBC1401" s="414"/>
      <c r="NBD1401" s="414"/>
      <c r="NBE1401" s="414"/>
      <c r="NBF1401" s="414"/>
      <c r="NBG1401" s="414"/>
      <c r="NBH1401" s="415"/>
      <c r="NBI1401" s="414"/>
      <c r="NBJ1401" s="416"/>
      <c r="NBK1401" s="366"/>
      <c r="NBL1401" s="366"/>
      <c r="NBM1401" s="366"/>
      <c r="NBN1401" s="366"/>
      <c r="NBO1401" s="366"/>
      <c r="NBP1401" s="366"/>
      <c r="NBQ1401" s="366"/>
      <c r="NBR1401" s="366"/>
      <c r="NBS1401" s="419"/>
      <c r="NBT1401" s="480"/>
      <c r="NBU1401" s="482"/>
      <c r="NBV1401" s="482"/>
      <c r="NBW1401" s="482"/>
      <c r="NBX1401" s="482"/>
      <c r="NBY1401" s="482"/>
      <c r="NBZ1401" s="482"/>
      <c r="NCA1401" s="482"/>
      <c r="NCB1401" s="482"/>
      <c r="NCC1401" s="482"/>
      <c r="NCD1401" s="482"/>
      <c r="NCE1401" s="482"/>
      <c r="NCF1401" s="482"/>
      <c r="NCG1401" s="482"/>
      <c r="NCH1401" s="482"/>
      <c r="NCI1401" s="482"/>
      <c r="NCJ1401" s="482"/>
      <c r="NCK1401" s="482"/>
      <c r="NCL1401" s="482"/>
      <c r="NCM1401" s="481"/>
      <c r="NCN1401" s="447"/>
      <c r="NCO1401" s="447"/>
      <c r="NCP1401" s="451"/>
      <c r="NCQ1401" s="451"/>
      <c r="NCR1401" s="451"/>
      <c r="NCS1401" s="451"/>
      <c r="NCT1401" s="451"/>
      <c r="NCU1401" s="451"/>
      <c r="NCV1401" s="451"/>
      <c r="NCW1401" s="451"/>
      <c r="NCX1401" s="451"/>
      <c r="NCY1401" s="451"/>
      <c r="NCZ1401" s="447"/>
      <c r="NDA1401" s="428"/>
      <c r="NDB1401" s="469"/>
      <c r="NDC1401" s="414"/>
      <c r="NDD1401" s="414"/>
      <c r="NDE1401" s="414"/>
      <c r="NDF1401" s="414"/>
      <c r="NDG1401" s="414"/>
      <c r="NDH1401" s="415"/>
      <c r="NDI1401" s="414"/>
      <c r="NDJ1401" s="416"/>
      <c r="NDK1401" s="366"/>
      <c r="NDL1401" s="366"/>
      <c r="NDM1401" s="366"/>
      <c r="NDN1401" s="366"/>
      <c r="NDO1401" s="366"/>
      <c r="NDP1401" s="366"/>
      <c r="NDQ1401" s="366"/>
      <c r="NDR1401" s="366"/>
      <c r="NDS1401" s="419"/>
      <c r="NDT1401" s="480"/>
      <c r="NDU1401" s="482"/>
      <c r="NDV1401" s="482"/>
      <c r="NDW1401" s="482"/>
      <c r="NDX1401" s="482"/>
      <c r="NDY1401" s="482"/>
      <c r="NDZ1401" s="482"/>
      <c r="NEA1401" s="482"/>
      <c r="NEB1401" s="482"/>
      <c r="NEC1401" s="482"/>
      <c r="NED1401" s="482"/>
      <c r="NEE1401" s="482"/>
      <c r="NEF1401" s="482"/>
      <c r="NEG1401" s="482"/>
      <c r="NEH1401" s="482"/>
      <c r="NEI1401" s="482"/>
      <c r="NEJ1401" s="482"/>
      <c r="NEK1401" s="482"/>
      <c r="NEL1401" s="482"/>
      <c r="NEM1401" s="481"/>
      <c r="NEN1401" s="447"/>
      <c r="NEO1401" s="447"/>
      <c r="NEP1401" s="451"/>
      <c r="NEQ1401" s="451"/>
      <c r="NER1401" s="451"/>
      <c r="NES1401" s="451"/>
      <c r="NET1401" s="451"/>
      <c r="NEU1401" s="451"/>
      <c r="NEV1401" s="451"/>
      <c r="NEW1401" s="451"/>
      <c r="NEX1401" s="451"/>
      <c r="NEY1401" s="451"/>
      <c r="NEZ1401" s="447"/>
      <c r="NFA1401" s="428"/>
      <c r="NFB1401" s="469"/>
      <c r="NFC1401" s="414"/>
      <c r="NFD1401" s="414"/>
      <c r="NFE1401" s="414"/>
      <c r="NFF1401" s="414"/>
      <c r="NFG1401" s="414"/>
      <c r="NFH1401" s="415"/>
      <c r="NFI1401" s="414"/>
      <c r="NFJ1401" s="416"/>
      <c r="NFK1401" s="366"/>
      <c r="NFL1401" s="366"/>
      <c r="NFM1401" s="366"/>
      <c r="NFN1401" s="366"/>
      <c r="NFO1401" s="366"/>
      <c r="NFP1401" s="366"/>
      <c r="NFQ1401" s="366"/>
      <c r="NFR1401" s="366"/>
      <c r="NFS1401" s="419"/>
      <c r="NFT1401" s="480"/>
      <c r="NFU1401" s="482"/>
      <c r="NFV1401" s="482"/>
      <c r="NFW1401" s="482"/>
      <c r="NFX1401" s="482"/>
      <c r="NFY1401" s="482"/>
      <c r="NFZ1401" s="482"/>
      <c r="NGA1401" s="482"/>
      <c r="NGB1401" s="482"/>
      <c r="NGC1401" s="482"/>
      <c r="NGD1401" s="482"/>
      <c r="NGE1401" s="482"/>
      <c r="NGF1401" s="482"/>
      <c r="NGG1401" s="482"/>
      <c r="NGH1401" s="482"/>
      <c r="NGI1401" s="482"/>
      <c r="NGJ1401" s="482"/>
      <c r="NGK1401" s="482"/>
      <c r="NGL1401" s="482"/>
      <c r="NGM1401" s="481"/>
      <c r="NGN1401" s="447"/>
      <c r="NGO1401" s="447"/>
      <c r="NGP1401" s="451"/>
      <c r="NGQ1401" s="451"/>
      <c r="NGR1401" s="451"/>
      <c r="NGS1401" s="451"/>
      <c r="NGT1401" s="451"/>
      <c r="NGU1401" s="451"/>
      <c r="NGV1401" s="451"/>
      <c r="NGW1401" s="451"/>
      <c r="NGX1401" s="451"/>
      <c r="NGY1401" s="451"/>
      <c r="NGZ1401" s="447"/>
      <c r="NHA1401" s="428"/>
      <c r="NHB1401" s="469"/>
      <c r="NHC1401" s="414"/>
      <c r="NHD1401" s="414"/>
      <c r="NHE1401" s="414"/>
      <c r="NHF1401" s="414"/>
      <c r="NHG1401" s="414"/>
      <c r="NHH1401" s="415"/>
      <c r="NHI1401" s="414"/>
      <c r="NHJ1401" s="416"/>
      <c r="NHK1401" s="366"/>
      <c r="NHL1401" s="366"/>
      <c r="NHM1401" s="366"/>
      <c r="NHN1401" s="366"/>
      <c r="NHO1401" s="366"/>
      <c r="NHP1401" s="366"/>
      <c r="NHQ1401" s="366"/>
      <c r="NHR1401" s="366"/>
      <c r="NHS1401" s="419"/>
      <c r="NHT1401" s="480"/>
      <c r="NHU1401" s="482"/>
      <c r="NHV1401" s="482"/>
      <c r="NHW1401" s="482"/>
      <c r="NHX1401" s="482"/>
      <c r="NHY1401" s="482"/>
      <c r="NHZ1401" s="482"/>
      <c r="NIA1401" s="482"/>
      <c r="NIB1401" s="482"/>
      <c r="NIC1401" s="482"/>
      <c r="NID1401" s="482"/>
      <c r="NIE1401" s="482"/>
      <c r="NIF1401" s="482"/>
      <c r="NIG1401" s="482"/>
      <c r="NIH1401" s="482"/>
      <c r="NII1401" s="482"/>
      <c r="NIJ1401" s="482"/>
      <c r="NIK1401" s="482"/>
      <c r="NIL1401" s="482"/>
      <c r="NIM1401" s="481"/>
      <c r="NIN1401" s="447"/>
      <c r="NIO1401" s="447"/>
      <c r="NIP1401" s="451"/>
      <c r="NIQ1401" s="451"/>
      <c r="NIR1401" s="451"/>
      <c r="NIS1401" s="451"/>
      <c r="NIT1401" s="451"/>
      <c r="NIU1401" s="451"/>
      <c r="NIV1401" s="451"/>
      <c r="NIW1401" s="451"/>
      <c r="NIX1401" s="451"/>
      <c r="NIY1401" s="451"/>
      <c r="NIZ1401" s="447"/>
      <c r="NJA1401" s="428"/>
      <c r="NJB1401" s="469"/>
      <c r="NJC1401" s="414"/>
      <c r="NJD1401" s="414"/>
      <c r="NJE1401" s="414"/>
      <c r="NJF1401" s="414"/>
      <c r="NJG1401" s="414"/>
      <c r="NJH1401" s="415"/>
      <c r="NJI1401" s="414"/>
      <c r="NJJ1401" s="416"/>
      <c r="NJK1401" s="366"/>
      <c r="NJL1401" s="366"/>
      <c r="NJM1401" s="366"/>
      <c r="NJN1401" s="366"/>
      <c r="NJO1401" s="366"/>
      <c r="NJP1401" s="366"/>
      <c r="NJQ1401" s="366"/>
      <c r="NJR1401" s="366"/>
      <c r="NJS1401" s="419"/>
      <c r="NJT1401" s="480"/>
      <c r="NJU1401" s="482"/>
      <c r="NJV1401" s="482"/>
      <c r="NJW1401" s="482"/>
      <c r="NJX1401" s="482"/>
      <c r="NJY1401" s="482"/>
      <c r="NJZ1401" s="482"/>
      <c r="NKA1401" s="482"/>
      <c r="NKB1401" s="482"/>
      <c r="NKC1401" s="482"/>
      <c r="NKD1401" s="482"/>
      <c r="NKE1401" s="482"/>
      <c r="NKF1401" s="482"/>
      <c r="NKG1401" s="482"/>
      <c r="NKH1401" s="482"/>
      <c r="NKI1401" s="482"/>
      <c r="NKJ1401" s="482"/>
      <c r="NKK1401" s="482"/>
      <c r="NKL1401" s="482"/>
      <c r="NKM1401" s="481"/>
      <c r="NKN1401" s="447"/>
      <c r="NKO1401" s="447"/>
      <c r="NKP1401" s="451"/>
      <c r="NKQ1401" s="451"/>
      <c r="NKR1401" s="451"/>
      <c r="NKS1401" s="451"/>
      <c r="NKT1401" s="451"/>
      <c r="NKU1401" s="451"/>
      <c r="NKV1401" s="451"/>
      <c r="NKW1401" s="451"/>
      <c r="NKX1401" s="451"/>
      <c r="NKY1401" s="451"/>
      <c r="NKZ1401" s="447"/>
      <c r="NLA1401" s="428"/>
      <c r="NLB1401" s="469"/>
      <c r="NLC1401" s="414"/>
      <c r="NLD1401" s="414"/>
      <c r="NLE1401" s="414"/>
      <c r="NLF1401" s="414"/>
      <c r="NLG1401" s="414"/>
      <c r="NLH1401" s="415"/>
      <c r="NLI1401" s="414"/>
      <c r="NLJ1401" s="416"/>
      <c r="NLK1401" s="366"/>
      <c r="NLL1401" s="366"/>
      <c r="NLM1401" s="366"/>
      <c r="NLN1401" s="366"/>
      <c r="NLO1401" s="366"/>
      <c r="NLP1401" s="366"/>
      <c r="NLQ1401" s="366"/>
      <c r="NLR1401" s="366"/>
      <c r="NLS1401" s="419"/>
      <c r="NLT1401" s="480"/>
      <c r="NLU1401" s="482"/>
      <c r="NLV1401" s="482"/>
      <c r="NLW1401" s="482"/>
      <c r="NLX1401" s="482"/>
      <c r="NLY1401" s="482"/>
      <c r="NLZ1401" s="482"/>
      <c r="NMA1401" s="482"/>
      <c r="NMB1401" s="482"/>
      <c r="NMC1401" s="482"/>
      <c r="NMD1401" s="482"/>
      <c r="NME1401" s="482"/>
      <c r="NMF1401" s="482"/>
      <c r="NMG1401" s="482"/>
      <c r="NMH1401" s="482"/>
      <c r="NMI1401" s="482"/>
      <c r="NMJ1401" s="482"/>
      <c r="NMK1401" s="482"/>
      <c r="NML1401" s="482"/>
      <c r="NMM1401" s="481"/>
      <c r="NMN1401" s="447"/>
      <c r="NMO1401" s="447"/>
      <c r="NMP1401" s="451"/>
      <c r="NMQ1401" s="451"/>
      <c r="NMR1401" s="451"/>
      <c r="NMS1401" s="451"/>
      <c r="NMT1401" s="451"/>
      <c r="NMU1401" s="451"/>
      <c r="NMV1401" s="451"/>
      <c r="NMW1401" s="451"/>
      <c r="NMX1401" s="451"/>
      <c r="NMY1401" s="451"/>
      <c r="NMZ1401" s="447"/>
      <c r="NNA1401" s="428"/>
      <c r="NNB1401" s="469"/>
      <c r="NNC1401" s="414"/>
      <c r="NND1401" s="414"/>
      <c r="NNE1401" s="414"/>
      <c r="NNF1401" s="414"/>
      <c r="NNG1401" s="414"/>
      <c r="NNH1401" s="415"/>
      <c r="NNI1401" s="414"/>
      <c r="NNJ1401" s="416"/>
      <c r="NNK1401" s="366"/>
      <c r="NNL1401" s="366"/>
      <c r="NNM1401" s="366"/>
      <c r="NNN1401" s="366"/>
      <c r="NNO1401" s="366"/>
      <c r="NNP1401" s="366"/>
      <c r="NNQ1401" s="366"/>
      <c r="NNR1401" s="366"/>
      <c r="NNS1401" s="419"/>
      <c r="NNT1401" s="480"/>
      <c r="NNU1401" s="482"/>
      <c r="NNV1401" s="482"/>
      <c r="NNW1401" s="482"/>
      <c r="NNX1401" s="482"/>
      <c r="NNY1401" s="482"/>
      <c r="NNZ1401" s="482"/>
      <c r="NOA1401" s="482"/>
      <c r="NOB1401" s="482"/>
      <c r="NOC1401" s="482"/>
      <c r="NOD1401" s="482"/>
      <c r="NOE1401" s="482"/>
      <c r="NOF1401" s="482"/>
      <c r="NOG1401" s="482"/>
      <c r="NOH1401" s="482"/>
      <c r="NOI1401" s="482"/>
      <c r="NOJ1401" s="482"/>
      <c r="NOK1401" s="482"/>
      <c r="NOL1401" s="482"/>
      <c r="NOM1401" s="481"/>
      <c r="NON1401" s="447"/>
      <c r="NOO1401" s="447"/>
      <c r="NOP1401" s="451"/>
      <c r="NOQ1401" s="451"/>
      <c r="NOR1401" s="451"/>
      <c r="NOS1401" s="451"/>
      <c r="NOT1401" s="451"/>
      <c r="NOU1401" s="451"/>
      <c r="NOV1401" s="451"/>
      <c r="NOW1401" s="451"/>
      <c r="NOX1401" s="451"/>
      <c r="NOY1401" s="451"/>
      <c r="NOZ1401" s="447"/>
      <c r="NPA1401" s="428"/>
      <c r="NPB1401" s="469"/>
      <c r="NPC1401" s="414"/>
      <c r="NPD1401" s="414"/>
      <c r="NPE1401" s="414"/>
      <c r="NPF1401" s="414"/>
      <c r="NPG1401" s="414"/>
      <c r="NPH1401" s="415"/>
      <c r="NPI1401" s="414"/>
      <c r="NPJ1401" s="416"/>
      <c r="NPK1401" s="366"/>
      <c r="NPL1401" s="366"/>
      <c r="NPM1401" s="366"/>
      <c r="NPN1401" s="366"/>
      <c r="NPO1401" s="366"/>
      <c r="NPP1401" s="366"/>
      <c r="NPQ1401" s="366"/>
      <c r="NPR1401" s="366"/>
      <c r="NPS1401" s="419"/>
      <c r="NPT1401" s="480"/>
      <c r="NPU1401" s="482"/>
      <c r="NPV1401" s="482"/>
      <c r="NPW1401" s="482"/>
      <c r="NPX1401" s="482"/>
      <c r="NPY1401" s="482"/>
      <c r="NPZ1401" s="482"/>
      <c r="NQA1401" s="482"/>
      <c r="NQB1401" s="482"/>
      <c r="NQC1401" s="482"/>
      <c r="NQD1401" s="482"/>
      <c r="NQE1401" s="482"/>
      <c r="NQF1401" s="482"/>
      <c r="NQG1401" s="482"/>
      <c r="NQH1401" s="482"/>
      <c r="NQI1401" s="482"/>
      <c r="NQJ1401" s="482"/>
      <c r="NQK1401" s="482"/>
      <c r="NQL1401" s="482"/>
      <c r="NQM1401" s="481"/>
      <c r="NQN1401" s="447"/>
      <c r="NQO1401" s="447"/>
      <c r="NQP1401" s="451"/>
      <c r="NQQ1401" s="451"/>
      <c r="NQR1401" s="451"/>
      <c r="NQS1401" s="451"/>
      <c r="NQT1401" s="451"/>
      <c r="NQU1401" s="451"/>
      <c r="NQV1401" s="451"/>
      <c r="NQW1401" s="451"/>
      <c r="NQX1401" s="451"/>
      <c r="NQY1401" s="451"/>
      <c r="NQZ1401" s="447"/>
      <c r="NRA1401" s="428"/>
      <c r="NRB1401" s="469"/>
      <c r="NRC1401" s="414"/>
      <c r="NRD1401" s="414"/>
      <c r="NRE1401" s="414"/>
      <c r="NRF1401" s="414"/>
      <c r="NRG1401" s="414"/>
      <c r="NRH1401" s="415"/>
      <c r="NRI1401" s="414"/>
      <c r="NRJ1401" s="416"/>
      <c r="NRK1401" s="366"/>
      <c r="NRL1401" s="366"/>
      <c r="NRM1401" s="366"/>
      <c r="NRN1401" s="366"/>
      <c r="NRO1401" s="366"/>
      <c r="NRP1401" s="366"/>
      <c r="NRQ1401" s="366"/>
      <c r="NRR1401" s="366"/>
      <c r="NRS1401" s="419"/>
      <c r="NRT1401" s="480"/>
      <c r="NRU1401" s="482"/>
      <c r="NRV1401" s="482"/>
      <c r="NRW1401" s="482"/>
      <c r="NRX1401" s="482"/>
      <c r="NRY1401" s="482"/>
      <c r="NRZ1401" s="482"/>
      <c r="NSA1401" s="482"/>
      <c r="NSB1401" s="482"/>
      <c r="NSC1401" s="482"/>
      <c r="NSD1401" s="482"/>
      <c r="NSE1401" s="482"/>
      <c r="NSF1401" s="482"/>
      <c r="NSG1401" s="482"/>
      <c r="NSH1401" s="482"/>
      <c r="NSI1401" s="482"/>
      <c r="NSJ1401" s="482"/>
      <c r="NSK1401" s="482"/>
      <c r="NSL1401" s="482"/>
      <c r="NSM1401" s="481"/>
      <c r="NSN1401" s="447"/>
      <c r="NSO1401" s="447"/>
      <c r="NSP1401" s="451"/>
      <c r="NSQ1401" s="451"/>
      <c r="NSR1401" s="451"/>
      <c r="NSS1401" s="451"/>
      <c r="NST1401" s="451"/>
      <c r="NSU1401" s="451"/>
      <c r="NSV1401" s="451"/>
      <c r="NSW1401" s="451"/>
      <c r="NSX1401" s="451"/>
      <c r="NSY1401" s="451"/>
      <c r="NSZ1401" s="447"/>
      <c r="NTA1401" s="428"/>
      <c r="NTB1401" s="469"/>
      <c r="NTC1401" s="414"/>
      <c r="NTD1401" s="414"/>
      <c r="NTE1401" s="414"/>
      <c r="NTF1401" s="414"/>
      <c r="NTG1401" s="414"/>
      <c r="NTH1401" s="415"/>
      <c r="NTI1401" s="414"/>
      <c r="NTJ1401" s="416"/>
      <c r="NTK1401" s="366"/>
      <c r="NTL1401" s="366"/>
      <c r="NTM1401" s="366"/>
      <c r="NTN1401" s="366"/>
      <c r="NTO1401" s="366"/>
      <c r="NTP1401" s="366"/>
      <c r="NTQ1401" s="366"/>
      <c r="NTR1401" s="366"/>
      <c r="NTS1401" s="419"/>
      <c r="NTT1401" s="480"/>
      <c r="NTU1401" s="482"/>
      <c r="NTV1401" s="482"/>
      <c r="NTW1401" s="482"/>
      <c r="NTX1401" s="482"/>
      <c r="NTY1401" s="482"/>
      <c r="NTZ1401" s="482"/>
      <c r="NUA1401" s="482"/>
      <c r="NUB1401" s="482"/>
      <c r="NUC1401" s="482"/>
      <c r="NUD1401" s="482"/>
      <c r="NUE1401" s="482"/>
      <c r="NUF1401" s="482"/>
      <c r="NUG1401" s="482"/>
      <c r="NUH1401" s="482"/>
      <c r="NUI1401" s="482"/>
      <c r="NUJ1401" s="482"/>
      <c r="NUK1401" s="482"/>
      <c r="NUL1401" s="482"/>
      <c r="NUM1401" s="481"/>
      <c r="NUN1401" s="447"/>
      <c r="NUO1401" s="447"/>
      <c r="NUP1401" s="451"/>
      <c r="NUQ1401" s="451"/>
      <c r="NUR1401" s="451"/>
      <c r="NUS1401" s="451"/>
      <c r="NUT1401" s="451"/>
      <c r="NUU1401" s="451"/>
      <c r="NUV1401" s="451"/>
      <c r="NUW1401" s="451"/>
      <c r="NUX1401" s="451"/>
      <c r="NUY1401" s="451"/>
      <c r="NUZ1401" s="447"/>
      <c r="NVA1401" s="428"/>
      <c r="NVB1401" s="469"/>
      <c r="NVC1401" s="414"/>
      <c r="NVD1401" s="414"/>
      <c r="NVE1401" s="414"/>
      <c r="NVF1401" s="414"/>
      <c r="NVG1401" s="414"/>
      <c r="NVH1401" s="415"/>
      <c r="NVI1401" s="414"/>
      <c r="NVJ1401" s="416"/>
      <c r="NVK1401" s="366"/>
      <c r="NVL1401" s="366"/>
      <c r="NVM1401" s="366"/>
      <c r="NVN1401" s="366"/>
      <c r="NVO1401" s="366"/>
      <c r="NVP1401" s="366"/>
      <c r="NVQ1401" s="366"/>
      <c r="NVR1401" s="366"/>
      <c r="NVS1401" s="419"/>
      <c r="NVT1401" s="480"/>
      <c r="NVU1401" s="482"/>
      <c r="NVV1401" s="482"/>
      <c r="NVW1401" s="482"/>
      <c r="NVX1401" s="482"/>
      <c r="NVY1401" s="482"/>
      <c r="NVZ1401" s="482"/>
      <c r="NWA1401" s="482"/>
      <c r="NWB1401" s="482"/>
      <c r="NWC1401" s="482"/>
      <c r="NWD1401" s="482"/>
      <c r="NWE1401" s="482"/>
      <c r="NWF1401" s="482"/>
      <c r="NWG1401" s="482"/>
      <c r="NWH1401" s="482"/>
      <c r="NWI1401" s="482"/>
      <c r="NWJ1401" s="482"/>
      <c r="NWK1401" s="482"/>
      <c r="NWL1401" s="482"/>
      <c r="NWM1401" s="481"/>
      <c r="NWN1401" s="447"/>
      <c r="NWO1401" s="447"/>
      <c r="NWP1401" s="451"/>
      <c r="NWQ1401" s="451"/>
      <c r="NWR1401" s="451"/>
      <c r="NWS1401" s="451"/>
      <c r="NWT1401" s="451"/>
      <c r="NWU1401" s="451"/>
      <c r="NWV1401" s="451"/>
      <c r="NWW1401" s="451"/>
      <c r="NWX1401" s="451"/>
      <c r="NWY1401" s="451"/>
      <c r="NWZ1401" s="447"/>
      <c r="NXA1401" s="428"/>
      <c r="NXB1401" s="469"/>
      <c r="NXC1401" s="414"/>
      <c r="NXD1401" s="414"/>
      <c r="NXE1401" s="414"/>
      <c r="NXF1401" s="414"/>
      <c r="NXG1401" s="414"/>
      <c r="NXH1401" s="415"/>
      <c r="NXI1401" s="414"/>
      <c r="NXJ1401" s="416"/>
      <c r="NXK1401" s="366"/>
      <c r="NXL1401" s="366"/>
      <c r="NXM1401" s="366"/>
      <c r="NXN1401" s="366"/>
      <c r="NXO1401" s="366"/>
      <c r="NXP1401" s="366"/>
      <c r="NXQ1401" s="366"/>
      <c r="NXR1401" s="366"/>
      <c r="NXS1401" s="419"/>
      <c r="NXT1401" s="480"/>
      <c r="NXU1401" s="482"/>
      <c r="NXV1401" s="482"/>
      <c r="NXW1401" s="482"/>
      <c r="NXX1401" s="482"/>
      <c r="NXY1401" s="482"/>
      <c r="NXZ1401" s="482"/>
      <c r="NYA1401" s="482"/>
      <c r="NYB1401" s="482"/>
      <c r="NYC1401" s="482"/>
      <c r="NYD1401" s="482"/>
      <c r="NYE1401" s="482"/>
      <c r="NYF1401" s="482"/>
      <c r="NYG1401" s="482"/>
      <c r="NYH1401" s="482"/>
      <c r="NYI1401" s="482"/>
      <c r="NYJ1401" s="482"/>
      <c r="NYK1401" s="482"/>
      <c r="NYL1401" s="482"/>
      <c r="NYM1401" s="481"/>
      <c r="NYN1401" s="447"/>
      <c r="NYO1401" s="447"/>
      <c r="NYP1401" s="451"/>
      <c r="NYQ1401" s="451"/>
      <c r="NYR1401" s="451"/>
      <c r="NYS1401" s="451"/>
      <c r="NYT1401" s="451"/>
      <c r="NYU1401" s="451"/>
      <c r="NYV1401" s="451"/>
      <c r="NYW1401" s="451"/>
      <c r="NYX1401" s="451"/>
      <c r="NYY1401" s="451"/>
      <c r="NYZ1401" s="447"/>
      <c r="NZA1401" s="428"/>
      <c r="NZB1401" s="469"/>
      <c r="NZC1401" s="414"/>
      <c r="NZD1401" s="414"/>
      <c r="NZE1401" s="414"/>
      <c r="NZF1401" s="414"/>
      <c r="NZG1401" s="414"/>
      <c r="NZH1401" s="415"/>
      <c r="NZI1401" s="414"/>
      <c r="NZJ1401" s="416"/>
      <c r="NZK1401" s="366"/>
      <c r="NZL1401" s="366"/>
      <c r="NZM1401" s="366"/>
      <c r="NZN1401" s="366"/>
      <c r="NZO1401" s="366"/>
      <c r="NZP1401" s="366"/>
      <c r="NZQ1401" s="366"/>
      <c r="NZR1401" s="366"/>
      <c r="NZS1401" s="419"/>
      <c r="NZT1401" s="480"/>
      <c r="NZU1401" s="482"/>
      <c r="NZV1401" s="482"/>
      <c r="NZW1401" s="482"/>
      <c r="NZX1401" s="482"/>
      <c r="NZY1401" s="482"/>
      <c r="NZZ1401" s="482"/>
      <c r="OAA1401" s="482"/>
      <c r="OAB1401" s="482"/>
      <c r="OAC1401" s="482"/>
      <c r="OAD1401" s="482"/>
      <c r="OAE1401" s="482"/>
      <c r="OAF1401" s="482"/>
      <c r="OAG1401" s="482"/>
      <c r="OAH1401" s="482"/>
      <c r="OAI1401" s="482"/>
      <c r="OAJ1401" s="482"/>
      <c r="OAK1401" s="482"/>
      <c r="OAL1401" s="482"/>
      <c r="OAM1401" s="481"/>
      <c r="OAN1401" s="447"/>
      <c r="OAO1401" s="447"/>
      <c r="OAP1401" s="451"/>
      <c r="OAQ1401" s="451"/>
      <c r="OAR1401" s="451"/>
      <c r="OAS1401" s="451"/>
      <c r="OAT1401" s="451"/>
      <c r="OAU1401" s="451"/>
      <c r="OAV1401" s="451"/>
      <c r="OAW1401" s="451"/>
      <c r="OAX1401" s="451"/>
      <c r="OAY1401" s="451"/>
      <c r="OAZ1401" s="447"/>
      <c r="OBA1401" s="428"/>
      <c r="OBB1401" s="469"/>
      <c r="OBC1401" s="414"/>
      <c r="OBD1401" s="414"/>
      <c r="OBE1401" s="414"/>
      <c r="OBF1401" s="414"/>
      <c r="OBG1401" s="414"/>
      <c r="OBH1401" s="415"/>
      <c r="OBI1401" s="414"/>
      <c r="OBJ1401" s="416"/>
      <c r="OBK1401" s="366"/>
      <c r="OBL1401" s="366"/>
      <c r="OBM1401" s="366"/>
      <c r="OBN1401" s="366"/>
      <c r="OBO1401" s="366"/>
      <c r="OBP1401" s="366"/>
      <c r="OBQ1401" s="366"/>
      <c r="OBR1401" s="366"/>
      <c r="OBS1401" s="419"/>
      <c r="OBT1401" s="480"/>
      <c r="OBU1401" s="482"/>
      <c r="OBV1401" s="482"/>
      <c r="OBW1401" s="482"/>
      <c r="OBX1401" s="482"/>
      <c r="OBY1401" s="482"/>
      <c r="OBZ1401" s="482"/>
      <c r="OCA1401" s="482"/>
      <c r="OCB1401" s="482"/>
      <c r="OCC1401" s="482"/>
      <c r="OCD1401" s="482"/>
      <c r="OCE1401" s="482"/>
      <c r="OCF1401" s="482"/>
      <c r="OCG1401" s="482"/>
      <c r="OCH1401" s="482"/>
      <c r="OCI1401" s="482"/>
      <c r="OCJ1401" s="482"/>
      <c r="OCK1401" s="482"/>
      <c r="OCL1401" s="482"/>
      <c r="OCM1401" s="481"/>
      <c r="OCN1401" s="447"/>
      <c r="OCO1401" s="447"/>
      <c r="OCP1401" s="451"/>
      <c r="OCQ1401" s="451"/>
      <c r="OCR1401" s="451"/>
      <c r="OCS1401" s="451"/>
      <c r="OCT1401" s="451"/>
      <c r="OCU1401" s="451"/>
      <c r="OCV1401" s="451"/>
      <c r="OCW1401" s="451"/>
      <c r="OCX1401" s="451"/>
      <c r="OCY1401" s="451"/>
      <c r="OCZ1401" s="447"/>
      <c r="ODA1401" s="428"/>
      <c r="ODB1401" s="469"/>
      <c r="ODC1401" s="414"/>
      <c r="ODD1401" s="414"/>
      <c r="ODE1401" s="414"/>
      <c r="ODF1401" s="414"/>
      <c r="ODG1401" s="414"/>
      <c r="ODH1401" s="415"/>
      <c r="ODI1401" s="414"/>
      <c r="ODJ1401" s="416"/>
      <c r="ODK1401" s="366"/>
      <c r="ODL1401" s="366"/>
      <c r="ODM1401" s="366"/>
      <c r="ODN1401" s="366"/>
      <c r="ODO1401" s="366"/>
      <c r="ODP1401" s="366"/>
      <c r="ODQ1401" s="366"/>
      <c r="ODR1401" s="366"/>
      <c r="ODS1401" s="419"/>
      <c r="ODT1401" s="480"/>
      <c r="ODU1401" s="482"/>
      <c r="ODV1401" s="482"/>
      <c r="ODW1401" s="482"/>
      <c r="ODX1401" s="482"/>
      <c r="ODY1401" s="482"/>
      <c r="ODZ1401" s="482"/>
      <c r="OEA1401" s="482"/>
      <c r="OEB1401" s="482"/>
      <c r="OEC1401" s="482"/>
      <c r="OED1401" s="482"/>
      <c r="OEE1401" s="482"/>
      <c r="OEF1401" s="482"/>
      <c r="OEG1401" s="482"/>
      <c r="OEH1401" s="482"/>
      <c r="OEI1401" s="482"/>
      <c r="OEJ1401" s="482"/>
      <c r="OEK1401" s="482"/>
      <c r="OEL1401" s="482"/>
      <c r="OEM1401" s="481"/>
      <c r="OEN1401" s="447"/>
      <c r="OEO1401" s="447"/>
      <c r="OEP1401" s="451"/>
      <c r="OEQ1401" s="451"/>
      <c r="OER1401" s="451"/>
      <c r="OES1401" s="451"/>
      <c r="OET1401" s="451"/>
      <c r="OEU1401" s="451"/>
      <c r="OEV1401" s="451"/>
      <c r="OEW1401" s="451"/>
      <c r="OEX1401" s="451"/>
      <c r="OEY1401" s="451"/>
      <c r="OEZ1401" s="447"/>
      <c r="OFA1401" s="428"/>
      <c r="OFB1401" s="469"/>
      <c r="OFC1401" s="414"/>
      <c r="OFD1401" s="414"/>
      <c r="OFE1401" s="414"/>
      <c r="OFF1401" s="414"/>
      <c r="OFG1401" s="414"/>
      <c r="OFH1401" s="415"/>
      <c r="OFI1401" s="414"/>
      <c r="OFJ1401" s="416"/>
      <c r="OFK1401" s="366"/>
      <c r="OFL1401" s="366"/>
      <c r="OFM1401" s="366"/>
      <c r="OFN1401" s="366"/>
      <c r="OFO1401" s="366"/>
      <c r="OFP1401" s="366"/>
      <c r="OFQ1401" s="366"/>
      <c r="OFR1401" s="366"/>
      <c r="OFS1401" s="419"/>
      <c r="OFT1401" s="480"/>
      <c r="OFU1401" s="482"/>
      <c r="OFV1401" s="482"/>
      <c r="OFW1401" s="482"/>
      <c r="OFX1401" s="482"/>
      <c r="OFY1401" s="482"/>
      <c r="OFZ1401" s="482"/>
      <c r="OGA1401" s="482"/>
      <c r="OGB1401" s="482"/>
      <c r="OGC1401" s="482"/>
      <c r="OGD1401" s="482"/>
      <c r="OGE1401" s="482"/>
      <c r="OGF1401" s="482"/>
      <c r="OGG1401" s="482"/>
      <c r="OGH1401" s="482"/>
      <c r="OGI1401" s="482"/>
      <c r="OGJ1401" s="482"/>
      <c r="OGK1401" s="482"/>
      <c r="OGL1401" s="482"/>
      <c r="OGM1401" s="481"/>
      <c r="OGN1401" s="447"/>
      <c r="OGO1401" s="447"/>
      <c r="OGP1401" s="451"/>
      <c r="OGQ1401" s="451"/>
      <c r="OGR1401" s="451"/>
      <c r="OGS1401" s="451"/>
      <c r="OGT1401" s="451"/>
      <c r="OGU1401" s="451"/>
      <c r="OGV1401" s="451"/>
      <c r="OGW1401" s="451"/>
      <c r="OGX1401" s="451"/>
      <c r="OGY1401" s="451"/>
      <c r="OGZ1401" s="447"/>
      <c r="OHA1401" s="428"/>
      <c r="OHB1401" s="469"/>
      <c r="OHC1401" s="414"/>
      <c r="OHD1401" s="414"/>
      <c r="OHE1401" s="414"/>
      <c r="OHF1401" s="414"/>
      <c r="OHG1401" s="414"/>
      <c r="OHH1401" s="415"/>
      <c r="OHI1401" s="414"/>
      <c r="OHJ1401" s="416"/>
      <c r="OHK1401" s="366"/>
      <c r="OHL1401" s="366"/>
      <c r="OHM1401" s="366"/>
      <c r="OHN1401" s="366"/>
      <c r="OHO1401" s="366"/>
      <c r="OHP1401" s="366"/>
      <c r="OHQ1401" s="366"/>
      <c r="OHR1401" s="366"/>
      <c r="OHS1401" s="419"/>
      <c r="OHT1401" s="480"/>
      <c r="OHU1401" s="482"/>
      <c r="OHV1401" s="482"/>
      <c r="OHW1401" s="482"/>
      <c r="OHX1401" s="482"/>
      <c r="OHY1401" s="482"/>
      <c r="OHZ1401" s="482"/>
      <c r="OIA1401" s="482"/>
      <c r="OIB1401" s="482"/>
      <c r="OIC1401" s="482"/>
      <c r="OID1401" s="482"/>
      <c r="OIE1401" s="482"/>
      <c r="OIF1401" s="482"/>
      <c r="OIG1401" s="482"/>
      <c r="OIH1401" s="482"/>
      <c r="OII1401" s="482"/>
      <c r="OIJ1401" s="482"/>
      <c r="OIK1401" s="482"/>
      <c r="OIL1401" s="482"/>
      <c r="OIM1401" s="481"/>
      <c r="OIN1401" s="447"/>
      <c r="OIO1401" s="447"/>
      <c r="OIP1401" s="451"/>
      <c r="OIQ1401" s="451"/>
      <c r="OIR1401" s="451"/>
      <c r="OIS1401" s="451"/>
      <c r="OIT1401" s="451"/>
      <c r="OIU1401" s="451"/>
      <c r="OIV1401" s="451"/>
      <c r="OIW1401" s="451"/>
      <c r="OIX1401" s="451"/>
      <c r="OIY1401" s="451"/>
      <c r="OIZ1401" s="447"/>
      <c r="OJA1401" s="428"/>
      <c r="OJB1401" s="469"/>
      <c r="OJC1401" s="414"/>
      <c r="OJD1401" s="414"/>
      <c r="OJE1401" s="414"/>
      <c r="OJF1401" s="414"/>
      <c r="OJG1401" s="414"/>
      <c r="OJH1401" s="415"/>
      <c r="OJI1401" s="414"/>
      <c r="OJJ1401" s="416"/>
      <c r="OJK1401" s="366"/>
      <c r="OJL1401" s="366"/>
      <c r="OJM1401" s="366"/>
      <c r="OJN1401" s="366"/>
      <c r="OJO1401" s="366"/>
      <c r="OJP1401" s="366"/>
      <c r="OJQ1401" s="366"/>
      <c r="OJR1401" s="366"/>
      <c r="OJS1401" s="419"/>
      <c r="OJT1401" s="480"/>
      <c r="OJU1401" s="482"/>
      <c r="OJV1401" s="482"/>
      <c r="OJW1401" s="482"/>
      <c r="OJX1401" s="482"/>
      <c r="OJY1401" s="482"/>
      <c r="OJZ1401" s="482"/>
      <c r="OKA1401" s="482"/>
      <c r="OKB1401" s="482"/>
      <c r="OKC1401" s="482"/>
      <c r="OKD1401" s="482"/>
      <c r="OKE1401" s="482"/>
      <c r="OKF1401" s="482"/>
      <c r="OKG1401" s="482"/>
      <c r="OKH1401" s="482"/>
      <c r="OKI1401" s="482"/>
      <c r="OKJ1401" s="482"/>
      <c r="OKK1401" s="482"/>
      <c r="OKL1401" s="482"/>
      <c r="OKM1401" s="481"/>
      <c r="OKN1401" s="447"/>
      <c r="OKO1401" s="447"/>
      <c r="OKP1401" s="451"/>
      <c r="OKQ1401" s="451"/>
      <c r="OKR1401" s="451"/>
      <c r="OKS1401" s="451"/>
      <c r="OKT1401" s="451"/>
      <c r="OKU1401" s="451"/>
      <c r="OKV1401" s="451"/>
      <c r="OKW1401" s="451"/>
      <c r="OKX1401" s="451"/>
      <c r="OKY1401" s="451"/>
      <c r="OKZ1401" s="447"/>
      <c r="OLA1401" s="428"/>
      <c r="OLB1401" s="469"/>
      <c r="OLC1401" s="414"/>
      <c r="OLD1401" s="414"/>
      <c r="OLE1401" s="414"/>
      <c r="OLF1401" s="414"/>
      <c r="OLG1401" s="414"/>
      <c r="OLH1401" s="415"/>
      <c r="OLI1401" s="414"/>
      <c r="OLJ1401" s="416"/>
      <c r="OLK1401" s="366"/>
      <c r="OLL1401" s="366"/>
      <c r="OLM1401" s="366"/>
      <c r="OLN1401" s="366"/>
      <c r="OLO1401" s="366"/>
      <c r="OLP1401" s="366"/>
      <c r="OLQ1401" s="366"/>
      <c r="OLR1401" s="366"/>
      <c r="OLS1401" s="419"/>
      <c r="OLT1401" s="480"/>
      <c r="OLU1401" s="482"/>
      <c r="OLV1401" s="482"/>
      <c r="OLW1401" s="482"/>
      <c r="OLX1401" s="482"/>
      <c r="OLY1401" s="482"/>
      <c r="OLZ1401" s="482"/>
      <c r="OMA1401" s="482"/>
      <c r="OMB1401" s="482"/>
      <c r="OMC1401" s="482"/>
      <c r="OMD1401" s="482"/>
      <c r="OME1401" s="482"/>
      <c r="OMF1401" s="482"/>
      <c r="OMG1401" s="482"/>
      <c r="OMH1401" s="482"/>
      <c r="OMI1401" s="482"/>
      <c r="OMJ1401" s="482"/>
      <c r="OMK1401" s="482"/>
      <c r="OML1401" s="482"/>
      <c r="OMM1401" s="481"/>
      <c r="OMN1401" s="447"/>
      <c r="OMO1401" s="447"/>
      <c r="OMP1401" s="451"/>
      <c r="OMQ1401" s="451"/>
      <c r="OMR1401" s="451"/>
      <c r="OMS1401" s="451"/>
      <c r="OMT1401" s="451"/>
      <c r="OMU1401" s="451"/>
      <c r="OMV1401" s="451"/>
      <c r="OMW1401" s="451"/>
      <c r="OMX1401" s="451"/>
      <c r="OMY1401" s="451"/>
      <c r="OMZ1401" s="447"/>
      <c r="ONA1401" s="428"/>
      <c r="ONB1401" s="469"/>
      <c r="ONC1401" s="414"/>
      <c r="OND1401" s="414"/>
      <c r="ONE1401" s="414"/>
      <c r="ONF1401" s="414"/>
      <c r="ONG1401" s="414"/>
      <c r="ONH1401" s="415"/>
      <c r="ONI1401" s="414"/>
      <c r="ONJ1401" s="416"/>
      <c r="ONK1401" s="366"/>
      <c r="ONL1401" s="366"/>
      <c r="ONM1401" s="366"/>
      <c r="ONN1401" s="366"/>
      <c r="ONO1401" s="366"/>
      <c r="ONP1401" s="366"/>
      <c r="ONQ1401" s="366"/>
      <c r="ONR1401" s="366"/>
      <c r="ONS1401" s="419"/>
      <c r="ONT1401" s="480"/>
      <c r="ONU1401" s="482"/>
      <c r="ONV1401" s="482"/>
      <c r="ONW1401" s="482"/>
      <c r="ONX1401" s="482"/>
      <c r="ONY1401" s="482"/>
      <c r="ONZ1401" s="482"/>
      <c r="OOA1401" s="482"/>
      <c r="OOB1401" s="482"/>
      <c r="OOC1401" s="482"/>
      <c r="OOD1401" s="482"/>
      <c r="OOE1401" s="482"/>
      <c r="OOF1401" s="482"/>
      <c r="OOG1401" s="482"/>
      <c r="OOH1401" s="482"/>
      <c r="OOI1401" s="482"/>
      <c r="OOJ1401" s="482"/>
      <c r="OOK1401" s="482"/>
      <c r="OOL1401" s="482"/>
      <c r="OOM1401" s="481"/>
      <c r="OON1401" s="447"/>
      <c r="OOO1401" s="447"/>
      <c r="OOP1401" s="451"/>
      <c r="OOQ1401" s="451"/>
      <c r="OOR1401" s="451"/>
      <c r="OOS1401" s="451"/>
      <c r="OOT1401" s="451"/>
      <c r="OOU1401" s="451"/>
      <c r="OOV1401" s="451"/>
      <c r="OOW1401" s="451"/>
      <c r="OOX1401" s="451"/>
      <c r="OOY1401" s="451"/>
      <c r="OOZ1401" s="447"/>
      <c r="OPA1401" s="428"/>
      <c r="OPB1401" s="469"/>
      <c r="OPC1401" s="414"/>
      <c r="OPD1401" s="414"/>
      <c r="OPE1401" s="414"/>
      <c r="OPF1401" s="414"/>
      <c r="OPG1401" s="414"/>
      <c r="OPH1401" s="415"/>
      <c r="OPI1401" s="414"/>
      <c r="OPJ1401" s="416"/>
      <c r="OPK1401" s="366"/>
      <c r="OPL1401" s="366"/>
      <c r="OPM1401" s="366"/>
      <c r="OPN1401" s="366"/>
      <c r="OPO1401" s="366"/>
      <c r="OPP1401" s="366"/>
      <c r="OPQ1401" s="366"/>
      <c r="OPR1401" s="366"/>
      <c r="OPS1401" s="419"/>
      <c r="OPT1401" s="480"/>
      <c r="OPU1401" s="482"/>
      <c r="OPV1401" s="482"/>
      <c r="OPW1401" s="482"/>
      <c r="OPX1401" s="482"/>
      <c r="OPY1401" s="482"/>
      <c r="OPZ1401" s="482"/>
      <c r="OQA1401" s="482"/>
      <c r="OQB1401" s="482"/>
      <c r="OQC1401" s="482"/>
      <c r="OQD1401" s="482"/>
      <c r="OQE1401" s="482"/>
      <c r="OQF1401" s="482"/>
      <c r="OQG1401" s="482"/>
      <c r="OQH1401" s="482"/>
      <c r="OQI1401" s="482"/>
      <c r="OQJ1401" s="482"/>
      <c r="OQK1401" s="482"/>
      <c r="OQL1401" s="482"/>
      <c r="OQM1401" s="481"/>
      <c r="OQN1401" s="447"/>
      <c r="OQO1401" s="447"/>
      <c r="OQP1401" s="451"/>
      <c r="OQQ1401" s="451"/>
      <c r="OQR1401" s="451"/>
      <c r="OQS1401" s="451"/>
      <c r="OQT1401" s="451"/>
      <c r="OQU1401" s="451"/>
      <c r="OQV1401" s="451"/>
      <c r="OQW1401" s="451"/>
      <c r="OQX1401" s="451"/>
      <c r="OQY1401" s="451"/>
      <c r="OQZ1401" s="447"/>
      <c r="ORA1401" s="428"/>
      <c r="ORB1401" s="469"/>
      <c r="ORC1401" s="414"/>
      <c r="ORD1401" s="414"/>
      <c r="ORE1401" s="414"/>
      <c r="ORF1401" s="414"/>
      <c r="ORG1401" s="414"/>
      <c r="ORH1401" s="415"/>
      <c r="ORI1401" s="414"/>
      <c r="ORJ1401" s="416"/>
      <c r="ORK1401" s="366"/>
      <c r="ORL1401" s="366"/>
      <c r="ORM1401" s="366"/>
      <c r="ORN1401" s="366"/>
      <c r="ORO1401" s="366"/>
      <c r="ORP1401" s="366"/>
      <c r="ORQ1401" s="366"/>
      <c r="ORR1401" s="366"/>
      <c r="ORS1401" s="419"/>
      <c r="ORT1401" s="480"/>
      <c r="ORU1401" s="482"/>
      <c r="ORV1401" s="482"/>
      <c r="ORW1401" s="482"/>
      <c r="ORX1401" s="482"/>
      <c r="ORY1401" s="482"/>
      <c r="ORZ1401" s="482"/>
      <c r="OSA1401" s="482"/>
      <c r="OSB1401" s="482"/>
      <c r="OSC1401" s="482"/>
      <c r="OSD1401" s="482"/>
      <c r="OSE1401" s="482"/>
      <c r="OSF1401" s="482"/>
      <c r="OSG1401" s="482"/>
      <c r="OSH1401" s="482"/>
      <c r="OSI1401" s="482"/>
      <c r="OSJ1401" s="482"/>
      <c r="OSK1401" s="482"/>
      <c r="OSL1401" s="482"/>
      <c r="OSM1401" s="481"/>
      <c r="OSN1401" s="447"/>
      <c r="OSO1401" s="447"/>
      <c r="OSP1401" s="451"/>
      <c r="OSQ1401" s="451"/>
      <c r="OSR1401" s="451"/>
      <c r="OSS1401" s="451"/>
      <c r="OST1401" s="451"/>
      <c r="OSU1401" s="451"/>
      <c r="OSV1401" s="451"/>
      <c r="OSW1401" s="451"/>
      <c r="OSX1401" s="451"/>
      <c r="OSY1401" s="451"/>
      <c r="OSZ1401" s="447"/>
      <c r="OTA1401" s="428"/>
      <c r="OTB1401" s="469"/>
      <c r="OTC1401" s="414"/>
      <c r="OTD1401" s="414"/>
      <c r="OTE1401" s="414"/>
      <c r="OTF1401" s="414"/>
      <c r="OTG1401" s="414"/>
      <c r="OTH1401" s="415"/>
      <c r="OTI1401" s="414"/>
      <c r="OTJ1401" s="416"/>
      <c r="OTK1401" s="366"/>
      <c r="OTL1401" s="366"/>
      <c r="OTM1401" s="366"/>
      <c r="OTN1401" s="366"/>
      <c r="OTO1401" s="366"/>
      <c r="OTP1401" s="366"/>
      <c r="OTQ1401" s="366"/>
      <c r="OTR1401" s="366"/>
      <c r="OTS1401" s="419"/>
      <c r="OTT1401" s="480"/>
      <c r="OTU1401" s="482"/>
      <c r="OTV1401" s="482"/>
      <c r="OTW1401" s="482"/>
      <c r="OTX1401" s="482"/>
      <c r="OTY1401" s="482"/>
      <c r="OTZ1401" s="482"/>
      <c r="OUA1401" s="482"/>
      <c r="OUB1401" s="482"/>
      <c r="OUC1401" s="482"/>
      <c r="OUD1401" s="482"/>
      <c r="OUE1401" s="482"/>
      <c r="OUF1401" s="482"/>
      <c r="OUG1401" s="482"/>
      <c r="OUH1401" s="482"/>
      <c r="OUI1401" s="482"/>
      <c r="OUJ1401" s="482"/>
      <c r="OUK1401" s="482"/>
      <c r="OUL1401" s="482"/>
      <c r="OUM1401" s="481"/>
      <c r="OUN1401" s="447"/>
      <c r="OUO1401" s="447"/>
      <c r="OUP1401" s="451"/>
      <c r="OUQ1401" s="451"/>
      <c r="OUR1401" s="451"/>
      <c r="OUS1401" s="451"/>
      <c r="OUT1401" s="451"/>
      <c r="OUU1401" s="451"/>
      <c r="OUV1401" s="451"/>
      <c r="OUW1401" s="451"/>
      <c r="OUX1401" s="451"/>
      <c r="OUY1401" s="451"/>
      <c r="OUZ1401" s="447"/>
      <c r="OVA1401" s="428"/>
      <c r="OVB1401" s="469"/>
      <c r="OVC1401" s="414"/>
      <c r="OVD1401" s="414"/>
      <c r="OVE1401" s="414"/>
      <c r="OVF1401" s="414"/>
      <c r="OVG1401" s="414"/>
      <c r="OVH1401" s="415"/>
      <c r="OVI1401" s="414"/>
      <c r="OVJ1401" s="416"/>
      <c r="OVK1401" s="366"/>
      <c r="OVL1401" s="366"/>
      <c r="OVM1401" s="366"/>
      <c r="OVN1401" s="366"/>
      <c r="OVO1401" s="366"/>
      <c r="OVP1401" s="366"/>
      <c r="OVQ1401" s="366"/>
      <c r="OVR1401" s="366"/>
      <c r="OVS1401" s="419"/>
      <c r="OVT1401" s="480"/>
      <c r="OVU1401" s="482"/>
      <c r="OVV1401" s="482"/>
      <c r="OVW1401" s="482"/>
      <c r="OVX1401" s="482"/>
      <c r="OVY1401" s="482"/>
      <c r="OVZ1401" s="482"/>
      <c r="OWA1401" s="482"/>
      <c r="OWB1401" s="482"/>
      <c r="OWC1401" s="482"/>
      <c r="OWD1401" s="482"/>
      <c r="OWE1401" s="482"/>
      <c r="OWF1401" s="482"/>
      <c r="OWG1401" s="482"/>
      <c r="OWH1401" s="482"/>
      <c r="OWI1401" s="482"/>
      <c r="OWJ1401" s="482"/>
      <c r="OWK1401" s="482"/>
      <c r="OWL1401" s="482"/>
      <c r="OWM1401" s="481"/>
      <c r="OWN1401" s="447"/>
      <c r="OWO1401" s="447"/>
      <c r="OWP1401" s="451"/>
      <c r="OWQ1401" s="451"/>
      <c r="OWR1401" s="451"/>
      <c r="OWS1401" s="451"/>
      <c r="OWT1401" s="451"/>
      <c r="OWU1401" s="451"/>
      <c r="OWV1401" s="451"/>
      <c r="OWW1401" s="451"/>
      <c r="OWX1401" s="451"/>
      <c r="OWY1401" s="451"/>
      <c r="OWZ1401" s="447"/>
      <c r="OXA1401" s="428"/>
      <c r="OXB1401" s="469"/>
      <c r="OXC1401" s="414"/>
      <c r="OXD1401" s="414"/>
      <c r="OXE1401" s="414"/>
      <c r="OXF1401" s="414"/>
      <c r="OXG1401" s="414"/>
      <c r="OXH1401" s="415"/>
      <c r="OXI1401" s="414"/>
      <c r="OXJ1401" s="416"/>
      <c r="OXK1401" s="366"/>
      <c r="OXL1401" s="366"/>
      <c r="OXM1401" s="366"/>
      <c r="OXN1401" s="366"/>
      <c r="OXO1401" s="366"/>
      <c r="OXP1401" s="366"/>
      <c r="OXQ1401" s="366"/>
      <c r="OXR1401" s="366"/>
      <c r="OXS1401" s="419"/>
      <c r="OXT1401" s="480"/>
      <c r="OXU1401" s="482"/>
      <c r="OXV1401" s="482"/>
      <c r="OXW1401" s="482"/>
      <c r="OXX1401" s="482"/>
      <c r="OXY1401" s="482"/>
      <c r="OXZ1401" s="482"/>
      <c r="OYA1401" s="482"/>
      <c r="OYB1401" s="482"/>
      <c r="OYC1401" s="482"/>
      <c r="OYD1401" s="482"/>
      <c r="OYE1401" s="482"/>
      <c r="OYF1401" s="482"/>
      <c r="OYG1401" s="482"/>
      <c r="OYH1401" s="482"/>
      <c r="OYI1401" s="482"/>
      <c r="OYJ1401" s="482"/>
      <c r="OYK1401" s="482"/>
      <c r="OYL1401" s="482"/>
      <c r="OYM1401" s="481"/>
      <c r="OYN1401" s="447"/>
      <c r="OYO1401" s="447"/>
      <c r="OYP1401" s="451"/>
      <c r="OYQ1401" s="451"/>
      <c r="OYR1401" s="451"/>
      <c r="OYS1401" s="451"/>
      <c r="OYT1401" s="451"/>
      <c r="OYU1401" s="451"/>
      <c r="OYV1401" s="451"/>
      <c r="OYW1401" s="451"/>
      <c r="OYX1401" s="451"/>
      <c r="OYY1401" s="451"/>
      <c r="OYZ1401" s="447"/>
      <c r="OZA1401" s="428"/>
      <c r="OZB1401" s="469"/>
      <c r="OZC1401" s="414"/>
      <c r="OZD1401" s="414"/>
      <c r="OZE1401" s="414"/>
      <c r="OZF1401" s="414"/>
      <c r="OZG1401" s="414"/>
      <c r="OZH1401" s="415"/>
      <c r="OZI1401" s="414"/>
      <c r="OZJ1401" s="416"/>
      <c r="OZK1401" s="366"/>
      <c r="OZL1401" s="366"/>
      <c r="OZM1401" s="366"/>
      <c r="OZN1401" s="366"/>
      <c r="OZO1401" s="366"/>
      <c r="OZP1401" s="366"/>
      <c r="OZQ1401" s="366"/>
      <c r="OZR1401" s="366"/>
      <c r="OZS1401" s="419"/>
      <c r="OZT1401" s="480"/>
      <c r="OZU1401" s="482"/>
      <c r="OZV1401" s="482"/>
      <c r="OZW1401" s="482"/>
      <c r="OZX1401" s="482"/>
      <c r="OZY1401" s="482"/>
      <c r="OZZ1401" s="482"/>
      <c r="PAA1401" s="482"/>
      <c r="PAB1401" s="482"/>
      <c r="PAC1401" s="482"/>
      <c r="PAD1401" s="482"/>
      <c r="PAE1401" s="482"/>
      <c r="PAF1401" s="482"/>
      <c r="PAG1401" s="482"/>
      <c r="PAH1401" s="482"/>
      <c r="PAI1401" s="482"/>
      <c r="PAJ1401" s="482"/>
      <c r="PAK1401" s="482"/>
      <c r="PAL1401" s="482"/>
      <c r="PAM1401" s="481"/>
      <c r="PAN1401" s="447"/>
      <c r="PAO1401" s="447"/>
      <c r="PAP1401" s="451"/>
      <c r="PAQ1401" s="451"/>
      <c r="PAR1401" s="451"/>
      <c r="PAS1401" s="451"/>
      <c r="PAT1401" s="451"/>
      <c r="PAU1401" s="451"/>
      <c r="PAV1401" s="451"/>
      <c r="PAW1401" s="451"/>
      <c r="PAX1401" s="451"/>
      <c r="PAY1401" s="451"/>
      <c r="PAZ1401" s="447"/>
      <c r="PBA1401" s="428"/>
      <c r="PBB1401" s="469"/>
      <c r="PBC1401" s="414"/>
      <c r="PBD1401" s="414"/>
      <c r="PBE1401" s="414"/>
      <c r="PBF1401" s="414"/>
      <c r="PBG1401" s="414"/>
      <c r="PBH1401" s="415"/>
      <c r="PBI1401" s="414"/>
      <c r="PBJ1401" s="416"/>
      <c r="PBK1401" s="366"/>
      <c r="PBL1401" s="366"/>
      <c r="PBM1401" s="366"/>
      <c r="PBN1401" s="366"/>
      <c r="PBO1401" s="366"/>
      <c r="PBP1401" s="366"/>
      <c r="PBQ1401" s="366"/>
      <c r="PBR1401" s="366"/>
      <c r="PBS1401" s="419"/>
      <c r="PBT1401" s="480"/>
      <c r="PBU1401" s="482"/>
      <c r="PBV1401" s="482"/>
      <c r="PBW1401" s="482"/>
      <c r="PBX1401" s="482"/>
      <c r="PBY1401" s="482"/>
      <c r="PBZ1401" s="482"/>
      <c r="PCA1401" s="482"/>
      <c r="PCB1401" s="482"/>
      <c r="PCC1401" s="482"/>
      <c r="PCD1401" s="482"/>
      <c r="PCE1401" s="482"/>
      <c r="PCF1401" s="482"/>
      <c r="PCG1401" s="482"/>
      <c r="PCH1401" s="482"/>
      <c r="PCI1401" s="482"/>
      <c r="PCJ1401" s="482"/>
      <c r="PCK1401" s="482"/>
      <c r="PCL1401" s="482"/>
      <c r="PCM1401" s="481"/>
      <c r="PCN1401" s="447"/>
      <c r="PCO1401" s="447"/>
      <c r="PCP1401" s="451"/>
      <c r="PCQ1401" s="451"/>
      <c r="PCR1401" s="451"/>
      <c r="PCS1401" s="451"/>
      <c r="PCT1401" s="451"/>
      <c r="PCU1401" s="451"/>
      <c r="PCV1401" s="451"/>
      <c r="PCW1401" s="451"/>
      <c r="PCX1401" s="451"/>
      <c r="PCY1401" s="451"/>
      <c r="PCZ1401" s="447"/>
      <c r="PDA1401" s="428"/>
      <c r="PDB1401" s="469"/>
      <c r="PDC1401" s="414"/>
      <c r="PDD1401" s="414"/>
      <c r="PDE1401" s="414"/>
      <c r="PDF1401" s="414"/>
      <c r="PDG1401" s="414"/>
      <c r="PDH1401" s="415"/>
      <c r="PDI1401" s="414"/>
      <c r="PDJ1401" s="416"/>
      <c r="PDK1401" s="366"/>
      <c r="PDL1401" s="366"/>
      <c r="PDM1401" s="366"/>
      <c r="PDN1401" s="366"/>
      <c r="PDO1401" s="366"/>
      <c r="PDP1401" s="366"/>
      <c r="PDQ1401" s="366"/>
      <c r="PDR1401" s="366"/>
      <c r="PDS1401" s="419"/>
      <c r="PDT1401" s="480"/>
      <c r="PDU1401" s="482"/>
      <c r="PDV1401" s="482"/>
      <c r="PDW1401" s="482"/>
      <c r="PDX1401" s="482"/>
      <c r="PDY1401" s="482"/>
      <c r="PDZ1401" s="482"/>
      <c r="PEA1401" s="482"/>
      <c r="PEB1401" s="482"/>
      <c r="PEC1401" s="482"/>
      <c r="PED1401" s="482"/>
      <c r="PEE1401" s="482"/>
      <c r="PEF1401" s="482"/>
      <c r="PEG1401" s="482"/>
      <c r="PEH1401" s="482"/>
      <c r="PEI1401" s="482"/>
      <c r="PEJ1401" s="482"/>
      <c r="PEK1401" s="482"/>
      <c r="PEL1401" s="482"/>
      <c r="PEM1401" s="481"/>
      <c r="PEN1401" s="447"/>
      <c r="PEO1401" s="447"/>
      <c r="PEP1401" s="451"/>
      <c r="PEQ1401" s="451"/>
      <c r="PER1401" s="451"/>
      <c r="PES1401" s="451"/>
      <c r="PET1401" s="451"/>
      <c r="PEU1401" s="451"/>
      <c r="PEV1401" s="451"/>
      <c r="PEW1401" s="451"/>
      <c r="PEX1401" s="451"/>
      <c r="PEY1401" s="451"/>
      <c r="PEZ1401" s="447"/>
      <c r="PFA1401" s="428"/>
      <c r="PFB1401" s="469"/>
      <c r="PFC1401" s="414"/>
      <c r="PFD1401" s="414"/>
      <c r="PFE1401" s="414"/>
      <c r="PFF1401" s="414"/>
      <c r="PFG1401" s="414"/>
      <c r="PFH1401" s="415"/>
      <c r="PFI1401" s="414"/>
      <c r="PFJ1401" s="416"/>
      <c r="PFK1401" s="366"/>
      <c r="PFL1401" s="366"/>
      <c r="PFM1401" s="366"/>
      <c r="PFN1401" s="366"/>
      <c r="PFO1401" s="366"/>
      <c r="PFP1401" s="366"/>
      <c r="PFQ1401" s="366"/>
      <c r="PFR1401" s="366"/>
      <c r="PFS1401" s="419"/>
      <c r="PFT1401" s="480"/>
      <c r="PFU1401" s="482"/>
      <c r="PFV1401" s="482"/>
      <c r="PFW1401" s="482"/>
      <c r="PFX1401" s="482"/>
      <c r="PFY1401" s="482"/>
      <c r="PFZ1401" s="482"/>
      <c r="PGA1401" s="482"/>
      <c r="PGB1401" s="482"/>
      <c r="PGC1401" s="482"/>
      <c r="PGD1401" s="482"/>
      <c r="PGE1401" s="482"/>
      <c r="PGF1401" s="482"/>
      <c r="PGG1401" s="482"/>
      <c r="PGH1401" s="482"/>
      <c r="PGI1401" s="482"/>
      <c r="PGJ1401" s="482"/>
      <c r="PGK1401" s="482"/>
      <c r="PGL1401" s="482"/>
      <c r="PGM1401" s="481"/>
      <c r="PGN1401" s="447"/>
      <c r="PGO1401" s="447"/>
      <c r="PGP1401" s="451"/>
      <c r="PGQ1401" s="451"/>
      <c r="PGR1401" s="451"/>
      <c r="PGS1401" s="451"/>
      <c r="PGT1401" s="451"/>
      <c r="PGU1401" s="451"/>
      <c r="PGV1401" s="451"/>
      <c r="PGW1401" s="451"/>
      <c r="PGX1401" s="451"/>
      <c r="PGY1401" s="451"/>
      <c r="PGZ1401" s="447"/>
      <c r="PHA1401" s="428"/>
      <c r="PHB1401" s="469"/>
      <c r="PHC1401" s="414"/>
      <c r="PHD1401" s="414"/>
      <c r="PHE1401" s="414"/>
      <c r="PHF1401" s="414"/>
      <c r="PHG1401" s="414"/>
      <c r="PHH1401" s="415"/>
      <c r="PHI1401" s="414"/>
      <c r="PHJ1401" s="416"/>
      <c r="PHK1401" s="366"/>
      <c r="PHL1401" s="366"/>
      <c r="PHM1401" s="366"/>
      <c r="PHN1401" s="366"/>
      <c r="PHO1401" s="366"/>
      <c r="PHP1401" s="366"/>
      <c r="PHQ1401" s="366"/>
      <c r="PHR1401" s="366"/>
      <c r="PHS1401" s="419"/>
      <c r="PHT1401" s="480"/>
      <c r="PHU1401" s="482"/>
      <c r="PHV1401" s="482"/>
      <c r="PHW1401" s="482"/>
      <c r="PHX1401" s="482"/>
      <c r="PHY1401" s="482"/>
      <c r="PHZ1401" s="482"/>
      <c r="PIA1401" s="482"/>
      <c r="PIB1401" s="482"/>
      <c r="PIC1401" s="482"/>
      <c r="PID1401" s="482"/>
      <c r="PIE1401" s="482"/>
      <c r="PIF1401" s="482"/>
      <c r="PIG1401" s="482"/>
      <c r="PIH1401" s="482"/>
      <c r="PII1401" s="482"/>
      <c r="PIJ1401" s="482"/>
      <c r="PIK1401" s="482"/>
      <c r="PIL1401" s="482"/>
      <c r="PIM1401" s="481"/>
      <c r="PIN1401" s="447"/>
      <c r="PIO1401" s="447"/>
      <c r="PIP1401" s="451"/>
      <c r="PIQ1401" s="451"/>
      <c r="PIR1401" s="451"/>
      <c r="PIS1401" s="451"/>
      <c r="PIT1401" s="451"/>
      <c r="PIU1401" s="451"/>
      <c r="PIV1401" s="451"/>
      <c r="PIW1401" s="451"/>
      <c r="PIX1401" s="451"/>
      <c r="PIY1401" s="451"/>
      <c r="PIZ1401" s="447"/>
      <c r="PJA1401" s="428"/>
      <c r="PJB1401" s="469"/>
      <c r="PJC1401" s="414"/>
      <c r="PJD1401" s="414"/>
      <c r="PJE1401" s="414"/>
      <c r="PJF1401" s="414"/>
      <c r="PJG1401" s="414"/>
      <c r="PJH1401" s="415"/>
      <c r="PJI1401" s="414"/>
      <c r="PJJ1401" s="416"/>
      <c r="PJK1401" s="366"/>
      <c r="PJL1401" s="366"/>
      <c r="PJM1401" s="366"/>
      <c r="PJN1401" s="366"/>
      <c r="PJO1401" s="366"/>
      <c r="PJP1401" s="366"/>
      <c r="PJQ1401" s="366"/>
      <c r="PJR1401" s="366"/>
      <c r="PJS1401" s="419"/>
      <c r="PJT1401" s="480"/>
      <c r="PJU1401" s="482"/>
      <c r="PJV1401" s="482"/>
      <c r="PJW1401" s="482"/>
      <c r="PJX1401" s="482"/>
      <c r="PJY1401" s="482"/>
      <c r="PJZ1401" s="482"/>
      <c r="PKA1401" s="482"/>
      <c r="PKB1401" s="482"/>
      <c r="PKC1401" s="482"/>
      <c r="PKD1401" s="482"/>
      <c r="PKE1401" s="482"/>
      <c r="PKF1401" s="482"/>
      <c r="PKG1401" s="482"/>
      <c r="PKH1401" s="482"/>
      <c r="PKI1401" s="482"/>
      <c r="PKJ1401" s="482"/>
      <c r="PKK1401" s="482"/>
      <c r="PKL1401" s="482"/>
      <c r="PKM1401" s="481"/>
      <c r="PKN1401" s="447"/>
      <c r="PKO1401" s="447"/>
      <c r="PKP1401" s="451"/>
      <c r="PKQ1401" s="451"/>
      <c r="PKR1401" s="451"/>
      <c r="PKS1401" s="451"/>
      <c r="PKT1401" s="451"/>
      <c r="PKU1401" s="451"/>
      <c r="PKV1401" s="451"/>
      <c r="PKW1401" s="451"/>
      <c r="PKX1401" s="451"/>
      <c r="PKY1401" s="451"/>
      <c r="PKZ1401" s="447"/>
      <c r="PLA1401" s="428"/>
      <c r="PLB1401" s="469"/>
      <c r="PLC1401" s="414"/>
      <c r="PLD1401" s="414"/>
      <c r="PLE1401" s="414"/>
      <c r="PLF1401" s="414"/>
      <c r="PLG1401" s="414"/>
      <c r="PLH1401" s="415"/>
      <c r="PLI1401" s="414"/>
      <c r="PLJ1401" s="416"/>
      <c r="PLK1401" s="366"/>
      <c r="PLL1401" s="366"/>
      <c r="PLM1401" s="366"/>
      <c r="PLN1401" s="366"/>
      <c r="PLO1401" s="366"/>
      <c r="PLP1401" s="366"/>
      <c r="PLQ1401" s="366"/>
      <c r="PLR1401" s="366"/>
      <c r="PLS1401" s="419"/>
      <c r="PLT1401" s="480"/>
      <c r="PLU1401" s="482"/>
      <c r="PLV1401" s="482"/>
      <c r="PLW1401" s="482"/>
      <c r="PLX1401" s="482"/>
      <c r="PLY1401" s="482"/>
      <c r="PLZ1401" s="482"/>
      <c r="PMA1401" s="482"/>
      <c r="PMB1401" s="482"/>
      <c r="PMC1401" s="482"/>
      <c r="PMD1401" s="482"/>
      <c r="PME1401" s="482"/>
      <c r="PMF1401" s="482"/>
      <c r="PMG1401" s="482"/>
      <c r="PMH1401" s="482"/>
      <c r="PMI1401" s="482"/>
      <c r="PMJ1401" s="482"/>
      <c r="PMK1401" s="482"/>
      <c r="PML1401" s="482"/>
      <c r="PMM1401" s="481"/>
      <c r="PMN1401" s="447"/>
      <c r="PMO1401" s="447"/>
      <c r="PMP1401" s="451"/>
      <c r="PMQ1401" s="451"/>
      <c r="PMR1401" s="451"/>
      <c r="PMS1401" s="451"/>
      <c r="PMT1401" s="451"/>
      <c r="PMU1401" s="451"/>
      <c r="PMV1401" s="451"/>
      <c r="PMW1401" s="451"/>
      <c r="PMX1401" s="451"/>
      <c r="PMY1401" s="451"/>
      <c r="PMZ1401" s="447"/>
      <c r="PNA1401" s="428"/>
      <c r="PNB1401" s="469"/>
      <c r="PNC1401" s="414"/>
      <c r="PND1401" s="414"/>
      <c r="PNE1401" s="414"/>
      <c r="PNF1401" s="414"/>
      <c r="PNG1401" s="414"/>
      <c r="PNH1401" s="415"/>
      <c r="PNI1401" s="414"/>
      <c r="PNJ1401" s="416"/>
      <c r="PNK1401" s="366"/>
      <c r="PNL1401" s="366"/>
      <c r="PNM1401" s="366"/>
      <c r="PNN1401" s="366"/>
      <c r="PNO1401" s="366"/>
      <c r="PNP1401" s="366"/>
      <c r="PNQ1401" s="366"/>
      <c r="PNR1401" s="366"/>
      <c r="PNS1401" s="419"/>
      <c r="PNT1401" s="480"/>
      <c r="PNU1401" s="482"/>
      <c r="PNV1401" s="482"/>
      <c r="PNW1401" s="482"/>
      <c r="PNX1401" s="482"/>
      <c r="PNY1401" s="482"/>
      <c r="PNZ1401" s="482"/>
      <c r="POA1401" s="482"/>
      <c r="POB1401" s="482"/>
      <c r="POC1401" s="482"/>
      <c r="POD1401" s="482"/>
      <c r="POE1401" s="482"/>
      <c r="POF1401" s="482"/>
      <c r="POG1401" s="482"/>
      <c r="POH1401" s="482"/>
      <c r="POI1401" s="482"/>
      <c r="POJ1401" s="482"/>
      <c r="POK1401" s="482"/>
      <c r="POL1401" s="482"/>
      <c r="POM1401" s="481"/>
      <c r="PON1401" s="447"/>
      <c r="POO1401" s="447"/>
      <c r="POP1401" s="451"/>
      <c r="POQ1401" s="451"/>
      <c r="POR1401" s="451"/>
      <c r="POS1401" s="451"/>
      <c r="POT1401" s="451"/>
      <c r="POU1401" s="451"/>
      <c r="POV1401" s="451"/>
      <c r="POW1401" s="451"/>
      <c r="POX1401" s="451"/>
      <c r="POY1401" s="451"/>
      <c r="POZ1401" s="447"/>
      <c r="PPA1401" s="428"/>
      <c r="PPB1401" s="469"/>
      <c r="PPC1401" s="414"/>
      <c r="PPD1401" s="414"/>
      <c r="PPE1401" s="414"/>
      <c r="PPF1401" s="414"/>
      <c r="PPG1401" s="414"/>
      <c r="PPH1401" s="415"/>
      <c r="PPI1401" s="414"/>
      <c r="PPJ1401" s="416"/>
      <c r="PPK1401" s="366"/>
      <c r="PPL1401" s="366"/>
      <c r="PPM1401" s="366"/>
      <c r="PPN1401" s="366"/>
      <c r="PPO1401" s="366"/>
      <c r="PPP1401" s="366"/>
      <c r="PPQ1401" s="366"/>
      <c r="PPR1401" s="366"/>
      <c r="PPS1401" s="419"/>
      <c r="PPT1401" s="480"/>
      <c r="PPU1401" s="482"/>
      <c r="PPV1401" s="482"/>
      <c r="PPW1401" s="482"/>
      <c r="PPX1401" s="482"/>
      <c r="PPY1401" s="482"/>
      <c r="PPZ1401" s="482"/>
      <c r="PQA1401" s="482"/>
      <c r="PQB1401" s="482"/>
      <c r="PQC1401" s="482"/>
      <c r="PQD1401" s="482"/>
      <c r="PQE1401" s="482"/>
      <c r="PQF1401" s="482"/>
      <c r="PQG1401" s="482"/>
      <c r="PQH1401" s="482"/>
      <c r="PQI1401" s="482"/>
      <c r="PQJ1401" s="482"/>
      <c r="PQK1401" s="482"/>
      <c r="PQL1401" s="482"/>
      <c r="PQM1401" s="481"/>
      <c r="PQN1401" s="447"/>
      <c r="PQO1401" s="447"/>
      <c r="PQP1401" s="451"/>
      <c r="PQQ1401" s="451"/>
      <c r="PQR1401" s="451"/>
      <c r="PQS1401" s="451"/>
      <c r="PQT1401" s="451"/>
      <c r="PQU1401" s="451"/>
      <c r="PQV1401" s="451"/>
      <c r="PQW1401" s="451"/>
      <c r="PQX1401" s="451"/>
      <c r="PQY1401" s="451"/>
      <c r="PQZ1401" s="447"/>
      <c r="PRA1401" s="428"/>
      <c r="PRB1401" s="469"/>
      <c r="PRC1401" s="414"/>
      <c r="PRD1401" s="414"/>
      <c r="PRE1401" s="414"/>
      <c r="PRF1401" s="414"/>
      <c r="PRG1401" s="414"/>
      <c r="PRH1401" s="415"/>
      <c r="PRI1401" s="414"/>
      <c r="PRJ1401" s="416"/>
      <c r="PRK1401" s="366"/>
      <c r="PRL1401" s="366"/>
      <c r="PRM1401" s="366"/>
      <c r="PRN1401" s="366"/>
      <c r="PRO1401" s="366"/>
      <c r="PRP1401" s="366"/>
      <c r="PRQ1401" s="366"/>
      <c r="PRR1401" s="366"/>
      <c r="PRS1401" s="419"/>
      <c r="PRT1401" s="480"/>
      <c r="PRU1401" s="482"/>
      <c r="PRV1401" s="482"/>
      <c r="PRW1401" s="482"/>
      <c r="PRX1401" s="482"/>
      <c r="PRY1401" s="482"/>
      <c r="PRZ1401" s="482"/>
      <c r="PSA1401" s="482"/>
      <c r="PSB1401" s="482"/>
      <c r="PSC1401" s="482"/>
      <c r="PSD1401" s="482"/>
      <c r="PSE1401" s="482"/>
      <c r="PSF1401" s="482"/>
      <c r="PSG1401" s="482"/>
      <c r="PSH1401" s="482"/>
      <c r="PSI1401" s="482"/>
      <c r="PSJ1401" s="482"/>
      <c r="PSK1401" s="482"/>
      <c r="PSL1401" s="482"/>
      <c r="PSM1401" s="481"/>
      <c r="PSN1401" s="447"/>
      <c r="PSO1401" s="447"/>
      <c r="PSP1401" s="451"/>
      <c r="PSQ1401" s="451"/>
      <c r="PSR1401" s="451"/>
      <c r="PSS1401" s="451"/>
      <c r="PST1401" s="451"/>
      <c r="PSU1401" s="451"/>
      <c r="PSV1401" s="451"/>
      <c r="PSW1401" s="451"/>
      <c r="PSX1401" s="451"/>
      <c r="PSY1401" s="451"/>
      <c r="PSZ1401" s="447"/>
      <c r="PTA1401" s="428"/>
      <c r="PTB1401" s="469"/>
      <c r="PTC1401" s="414"/>
      <c r="PTD1401" s="414"/>
      <c r="PTE1401" s="414"/>
      <c r="PTF1401" s="414"/>
      <c r="PTG1401" s="414"/>
      <c r="PTH1401" s="415"/>
      <c r="PTI1401" s="414"/>
      <c r="PTJ1401" s="416"/>
      <c r="PTK1401" s="366"/>
      <c r="PTL1401" s="366"/>
      <c r="PTM1401" s="366"/>
      <c r="PTN1401" s="366"/>
      <c r="PTO1401" s="366"/>
      <c r="PTP1401" s="366"/>
      <c r="PTQ1401" s="366"/>
      <c r="PTR1401" s="366"/>
      <c r="PTS1401" s="419"/>
      <c r="PTT1401" s="480"/>
      <c r="PTU1401" s="482"/>
      <c r="PTV1401" s="482"/>
      <c r="PTW1401" s="482"/>
      <c r="PTX1401" s="482"/>
      <c r="PTY1401" s="482"/>
      <c r="PTZ1401" s="482"/>
      <c r="PUA1401" s="482"/>
      <c r="PUB1401" s="482"/>
      <c r="PUC1401" s="482"/>
      <c r="PUD1401" s="482"/>
      <c r="PUE1401" s="482"/>
      <c r="PUF1401" s="482"/>
      <c r="PUG1401" s="482"/>
      <c r="PUH1401" s="482"/>
      <c r="PUI1401" s="482"/>
      <c r="PUJ1401" s="482"/>
      <c r="PUK1401" s="482"/>
      <c r="PUL1401" s="482"/>
      <c r="PUM1401" s="481"/>
      <c r="PUN1401" s="447"/>
      <c r="PUO1401" s="447"/>
      <c r="PUP1401" s="451"/>
      <c r="PUQ1401" s="451"/>
      <c r="PUR1401" s="451"/>
      <c r="PUS1401" s="451"/>
      <c r="PUT1401" s="451"/>
      <c r="PUU1401" s="451"/>
      <c r="PUV1401" s="451"/>
      <c r="PUW1401" s="451"/>
      <c r="PUX1401" s="451"/>
      <c r="PUY1401" s="451"/>
      <c r="PUZ1401" s="447"/>
      <c r="PVA1401" s="428"/>
      <c r="PVB1401" s="469"/>
      <c r="PVC1401" s="414"/>
      <c r="PVD1401" s="414"/>
      <c r="PVE1401" s="414"/>
      <c r="PVF1401" s="414"/>
      <c r="PVG1401" s="414"/>
      <c r="PVH1401" s="415"/>
      <c r="PVI1401" s="414"/>
      <c r="PVJ1401" s="416"/>
      <c r="PVK1401" s="366"/>
      <c r="PVL1401" s="366"/>
      <c r="PVM1401" s="366"/>
      <c r="PVN1401" s="366"/>
      <c r="PVO1401" s="366"/>
      <c r="PVP1401" s="366"/>
      <c r="PVQ1401" s="366"/>
      <c r="PVR1401" s="366"/>
      <c r="PVS1401" s="419"/>
      <c r="PVT1401" s="480"/>
      <c r="PVU1401" s="482"/>
      <c r="PVV1401" s="482"/>
      <c r="PVW1401" s="482"/>
      <c r="PVX1401" s="482"/>
      <c r="PVY1401" s="482"/>
      <c r="PVZ1401" s="482"/>
      <c r="PWA1401" s="482"/>
      <c r="PWB1401" s="482"/>
      <c r="PWC1401" s="482"/>
      <c r="PWD1401" s="482"/>
      <c r="PWE1401" s="482"/>
      <c r="PWF1401" s="482"/>
      <c r="PWG1401" s="482"/>
      <c r="PWH1401" s="482"/>
      <c r="PWI1401" s="482"/>
      <c r="PWJ1401" s="482"/>
      <c r="PWK1401" s="482"/>
      <c r="PWL1401" s="482"/>
      <c r="PWM1401" s="481"/>
      <c r="PWN1401" s="447"/>
      <c r="PWO1401" s="447"/>
      <c r="PWP1401" s="451"/>
      <c r="PWQ1401" s="451"/>
      <c r="PWR1401" s="451"/>
      <c r="PWS1401" s="451"/>
      <c r="PWT1401" s="451"/>
      <c r="PWU1401" s="451"/>
      <c r="PWV1401" s="451"/>
      <c r="PWW1401" s="451"/>
      <c r="PWX1401" s="451"/>
      <c r="PWY1401" s="451"/>
      <c r="PWZ1401" s="447"/>
      <c r="PXA1401" s="428"/>
      <c r="PXB1401" s="469"/>
      <c r="PXC1401" s="414"/>
      <c r="PXD1401" s="414"/>
      <c r="PXE1401" s="414"/>
      <c r="PXF1401" s="414"/>
      <c r="PXG1401" s="414"/>
      <c r="PXH1401" s="415"/>
      <c r="PXI1401" s="414"/>
      <c r="PXJ1401" s="416"/>
      <c r="PXK1401" s="366"/>
      <c r="PXL1401" s="366"/>
      <c r="PXM1401" s="366"/>
      <c r="PXN1401" s="366"/>
      <c r="PXO1401" s="366"/>
      <c r="PXP1401" s="366"/>
      <c r="PXQ1401" s="366"/>
      <c r="PXR1401" s="366"/>
      <c r="PXS1401" s="419"/>
      <c r="PXT1401" s="480"/>
      <c r="PXU1401" s="482"/>
      <c r="PXV1401" s="482"/>
      <c r="PXW1401" s="482"/>
      <c r="PXX1401" s="482"/>
      <c r="PXY1401" s="482"/>
      <c r="PXZ1401" s="482"/>
      <c r="PYA1401" s="482"/>
      <c r="PYB1401" s="482"/>
      <c r="PYC1401" s="482"/>
      <c r="PYD1401" s="482"/>
      <c r="PYE1401" s="482"/>
      <c r="PYF1401" s="482"/>
      <c r="PYG1401" s="482"/>
      <c r="PYH1401" s="482"/>
      <c r="PYI1401" s="482"/>
      <c r="PYJ1401" s="482"/>
      <c r="PYK1401" s="482"/>
      <c r="PYL1401" s="482"/>
      <c r="PYM1401" s="481"/>
      <c r="PYN1401" s="447"/>
      <c r="PYO1401" s="447"/>
      <c r="PYP1401" s="451"/>
      <c r="PYQ1401" s="451"/>
      <c r="PYR1401" s="451"/>
      <c r="PYS1401" s="451"/>
      <c r="PYT1401" s="451"/>
      <c r="PYU1401" s="451"/>
      <c r="PYV1401" s="451"/>
      <c r="PYW1401" s="451"/>
      <c r="PYX1401" s="451"/>
      <c r="PYY1401" s="451"/>
      <c r="PYZ1401" s="447"/>
      <c r="PZA1401" s="428"/>
      <c r="PZB1401" s="469"/>
      <c r="PZC1401" s="414"/>
      <c r="PZD1401" s="414"/>
      <c r="PZE1401" s="414"/>
      <c r="PZF1401" s="414"/>
      <c r="PZG1401" s="414"/>
      <c r="PZH1401" s="415"/>
      <c r="PZI1401" s="414"/>
      <c r="PZJ1401" s="416"/>
      <c r="PZK1401" s="366"/>
      <c r="PZL1401" s="366"/>
      <c r="PZM1401" s="366"/>
      <c r="PZN1401" s="366"/>
      <c r="PZO1401" s="366"/>
      <c r="PZP1401" s="366"/>
      <c r="PZQ1401" s="366"/>
      <c r="PZR1401" s="366"/>
      <c r="PZS1401" s="419"/>
      <c r="PZT1401" s="480"/>
      <c r="PZU1401" s="482"/>
      <c r="PZV1401" s="482"/>
      <c r="PZW1401" s="482"/>
      <c r="PZX1401" s="482"/>
      <c r="PZY1401" s="482"/>
      <c r="PZZ1401" s="482"/>
      <c r="QAA1401" s="482"/>
      <c r="QAB1401" s="482"/>
      <c r="QAC1401" s="482"/>
      <c r="QAD1401" s="482"/>
      <c r="QAE1401" s="482"/>
      <c r="QAF1401" s="482"/>
      <c r="QAG1401" s="482"/>
      <c r="QAH1401" s="482"/>
      <c r="QAI1401" s="482"/>
      <c r="QAJ1401" s="482"/>
      <c r="QAK1401" s="482"/>
      <c r="QAL1401" s="482"/>
      <c r="QAM1401" s="481"/>
      <c r="QAN1401" s="447"/>
      <c r="QAO1401" s="447"/>
      <c r="QAP1401" s="451"/>
      <c r="QAQ1401" s="451"/>
      <c r="QAR1401" s="451"/>
      <c r="QAS1401" s="451"/>
      <c r="QAT1401" s="451"/>
      <c r="QAU1401" s="451"/>
      <c r="QAV1401" s="451"/>
      <c r="QAW1401" s="451"/>
      <c r="QAX1401" s="451"/>
      <c r="QAY1401" s="451"/>
      <c r="QAZ1401" s="447"/>
      <c r="QBA1401" s="428"/>
      <c r="QBB1401" s="469"/>
      <c r="QBC1401" s="414"/>
      <c r="QBD1401" s="414"/>
      <c r="QBE1401" s="414"/>
      <c r="QBF1401" s="414"/>
      <c r="QBG1401" s="414"/>
      <c r="QBH1401" s="415"/>
      <c r="QBI1401" s="414"/>
      <c r="QBJ1401" s="416"/>
      <c r="QBK1401" s="366"/>
      <c r="QBL1401" s="366"/>
      <c r="QBM1401" s="366"/>
      <c r="QBN1401" s="366"/>
      <c r="QBO1401" s="366"/>
      <c r="QBP1401" s="366"/>
      <c r="QBQ1401" s="366"/>
      <c r="QBR1401" s="366"/>
      <c r="QBS1401" s="419"/>
      <c r="QBT1401" s="480"/>
      <c r="QBU1401" s="482"/>
      <c r="QBV1401" s="482"/>
      <c r="QBW1401" s="482"/>
      <c r="QBX1401" s="482"/>
      <c r="QBY1401" s="482"/>
      <c r="QBZ1401" s="482"/>
      <c r="QCA1401" s="482"/>
      <c r="QCB1401" s="482"/>
      <c r="QCC1401" s="482"/>
      <c r="QCD1401" s="482"/>
      <c r="QCE1401" s="482"/>
      <c r="QCF1401" s="482"/>
      <c r="QCG1401" s="482"/>
      <c r="QCH1401" s="482"/>
      <c r="QCI1401" s="482"/>
      <c r="QCJ1401" s="482"/>
      <c r="QCK1401" s="482"/>
      <c r="QCL1401" s="482"/>
      <c r="QCM1401" s="481"/>
      <c r="QCN1401" s="447"/>
      <c r="QCO1401" s="447"/>
      <c r="QCP1401" s="451"/>
      <c r="QCQ1401" s="451"/>
      <c r="QCR1401" s="451"/>
      <c r="QCS1401" s="451"/>
      <c r="QCT1401" s="451"/>
      <c r="QCU1401" s="451"/>
      <c r="QCV1401" s="451"/>
      <c r="QCW1401" s="451"/>
      <c r="QCX1401" s="451"/>
      <c r="QCY1401" s="451"/>
      <c r="QCZ1401" s="447"/>
      <c r="QDA1401" s="428"/>
      <c r="QDB1401" s="469"/>
      <c r="QDC1401" s="414"/>
      <c r="QDD1401" s="414"/>
      <c r="QDE1401" s="414"/>
      <c r="QDF1401" s="414"/>
      <c r="QDG1401" s="414"/>
      <c r="QDH1401" s="415"/>
      <c r="QDI1401" s="414"/>
      <c r="QDJ1401" s="416"/>
      <c r="QDK1401" s="366"/>
      <c r="QDL1401" s="366"/>
      <c r="QDM1401" s="366"/>
      <c r="QDN1401" s="366"/>
      <c r="QDO1401" s="366"/>
      <c r="QDP1401" s="366"/>
      <c r="QDQ1401" s="366"/>
      <c r="QDR1401" s="366"/>
      <c r="QDS1401" s="419"/>
      <c r="QDT1401" s="480"/>
      <c r="QDU1401" s="482"/>
      <c r="QDV1401" s="482"/>
      <c r="QDW1401" s="482"/>
      <c r="QDX1401" s="482"/>
      <c r="QDY1401" s="482"/>
      <c r="QDZ1401" s="482"/>
      <c r="QEA1401" s="482"/>
      <c r="QEB1401" s="482"/>
      <c r="QEC1401" s="482"/>
      <c r="QED1401" s="482"/>
      <c r="QEE1401" s="482"/>
      <c r="QEF1401" s="482"/>
      <c r="QEG1401" s="482"/>
      <c r="QEH1401" s="482"/>
      <c r="QEI1401" s="482"/>
      <c r="QEJ1401" s="482"/>
      <c r="QEK1401" s="482"/>
      <c r="QEL1401" s="482"/>
      <c r="QEM1401" s="481"/>
      <c r="QEN1401" s="447"/>
      <c r="QEO1401" s="447"/>
      <c r="QEP1401" s="451"/>
      <c r="QEQ1401" s="451"/>
      <c r="QER1401" s="451"/>
      <c r="QES1401" s="451"/>
      <c r="QET1401" s="451"/>
      <c r="QEU1401" s="451"/>
      <c r="QEV1401" s="451"/>
      <c r="QEW1401" s="451"/>
      <c r="QEX1401" s="451"/>
      <c r="QEY1401" s="451"/>
      <c r="QEZ1401" s="447"/>
      <c r="QFA1401" s="428"/>
      <c r="QFB1401" s="469"/>
      <c r="QFC1401" s="414"/>
      <c r="QFD1401" s="414"/>
      <c r="QFE1401" s="414"/>
      <c r="QFF1401" s="414"/>
      <c r="QFG1401" s="414"/>
      <c r="QFH1401" s="415"/>
      <c r="QFI1401" s="414"/>
      <c r="QFJ1401" s="416"/>
      <c r="QFK1401" s="366"/>
      <c r="QFL1401" s="366"/>
      <c r="QFM1401" s="366"/>
      <c r="QFN1401" s="366"/>
      <c r="QFO1401" s="366"/>
      <c r="QFP1401" s="366"/>
      <c r="QFQ1401" s="366"/>
      <c r="QFR1401" s="366"/>
      <c r="QFS1401" s="419"/>
      <c r="QFT1401" s="480"/>
      <c r="QFU1401" s="482"/>
      <c r="QFV1401" s="482"/>
      <c r="QFW1401" s="482"/>
      <c r="QFX1401" s="482"/>
      <c r="QFY1401" s="482"/>
      <c r="QFZ1401" s="482"/>
      <c r="QGA1401" s="482"/>
      <c r="QGB1401" s="482"/>
      <c r="QGC1401" s="482"/>
      <c r="QGD1401" s="482"/>
      <c r="QGE1401" s="482"/>
      <c r="QGF1401" s="482"/>
      <c r="QGG1401" s="482"/>
      <c r="QGH1401" s="482"/>
      <c r="QGI1401" s="482"/>
      <c r="QGJ1401" s="482"/>
      <c r="QGK1401" s="482"/>
      <c r="QGL1401" s="482"/>
      <c r="QGM1401" s="481"/>
      <c r="QGN1401" s="447"/>
      <c r="QGO1401" s="447"/>
      <c r="QGP1401" s="451"/>
      <c r="QGQ1401" s="451"/>
      <c r="QGR1401" s="451"/>
      <c r="QGS1401" s="451"/>
      <c r="QGT1401" s="451"/>
      <c r="QGU1401" s="451"/>
      <c r="QGV1401" s="451"/>
      <c r="QGW1401" s="451"/>
      <c r="QGX1401" s="451"/>
      <c r="QGY1401" s="451"/>
      <c r="QGZ1401" s="447"/>
      <c r="QHA1401" s="428"/>
      <c r="QHB1401" s="469"/>
      <c r="QHC1401" s="414"/>
      <c r="QHD1401" s="414"/>
      <c r="QHE1401" s="414"/>
      <c r="QHF1401" s="414"/>
      <c r="QHG1401" s="414"/>
      <c r="QHH1401" s="415"/>
      <c r="QHI1401" s="414"/>
      <c r="QHJ1401" s="416"/>
      <c r="QHK1401" s="366"/>
      <c r="QHL1401" s="366"/>
      <c r="QHM1401" s="366"/>
      <c r="QHN1401" s="366"/>
      <c r="QHO1401" s="366"/>
      <c r="QHP1401" s="366"/>
      <c r="QHQ1401" s="366"/>
      <c r="QHR1401" s="366"/>
      <c r="QHS1401" s="419"/>
      <c r="QHT1401" s="480"/>
      <c r="QHU1401" s="482"/>
      <c r="QHV1401" s="482"/>
      <c r="QHW1401" s="482"/>
      <c r="QHX1401" s="482"/>
      <c r="QHY1401" s="482"/>
      <c r="QHZ1401" s="482"/>
      <c r="QIA1401" s="482"/>
      <c r="QIB1401" s="482"/>
      <c r="QIC1401" s="482"/>
      <c r="QID1401" s="482"/>
      <c r="QIE1401" s="482"/>
      <c r="QIF1401" s="482"/>
      <c r="QIG1401" s="482"/>
      <c r="QIH1401" s="482"/>
      <c r="QII1401" s="482"/>
      <c r="QIJ1401" s="482"/>
      <c r="QIK1401" s="482"/>
      <c r="QIL1401" s="482"/>
      <c r="QIM1401" s="481"/>
      <c r="QIN1401" s="447"/>
      <c r="QIO1401" s="447"/>
      <c r="QIP1401" s="451"/>
      <c r="QIQ1401" s="451"/>
      <c r="QIR1401" s="451"/>
      <c r="QIS1401" s="451"/>
      <c r="QIT1401" s="451"/>
      <c r="QIU1401" s="451"/>
      <c r="QIV1401" s="451"/>
      <c r="QIW1401" s="451"/>
      <c r="QIX1401" s="451"/>
      <c r="QIY1401" s="451"/>
      <c r="QIZ1401" s="447"/>
      <c r="QJA1401" s="428"/>
      <c r="QJB1401" s="469"/>
      <c r="QJC1401" s="414"/>
      <c r="QJD1401" s="414"/>
      <c r="QJE1401" s="414"/>
      <c r="QJF1401" s="414"/>
      <c r="QJG1401" s="414"/>
      <c r="QJH1401" s="415"/>
      <c r="QJI1401" s="414"/>
      <c r="QJJ1401" s="416"/>
      <c r="QJK1401" s="366"/>
      <c r="QJL1401" s="366"/>
      <c r="QJM1401" s="366"/>
      <c r="QJN1401" s="366"/>
      <c r="QJO1401" s="366"/>
      <c r="QJP1401" s="366"/>
      <c r="QJQ1401" s="366"/>
      <c r="QJR1401" s="366"/>
      <c r="QJS1401" s="419"/>
      <c r="QJT1401" s="480"/>
      <c r="QJU1401" s="482"/>
      <c r="QJV1401" s="482"/>
      <c r="QJW1401" s="482"/>
      <c r="QJX1401" s="482"/>
      <c r="QJY1401" s="482"/>
      <c r="QJZ1401" s="482"/>
      <c r="QKA1401" s="482"/>
      <c r="QKB1401" s="482"/>
      <c r="QKC1401" s="482"/>
      <c r="QKD1401" s="482"/>
      <c r="QKE1401" s="482"/>
      <c r="QKF1401" s="482"/>
      <c r="QKG1401" s="482"/>
      <c r="QKH1401" s="482"/>
      <c r="QKI1401" s="482"/>
      <c r="QKJ1401" s="482"/>
      <c r="QKK1401" s="482"/>
      <c r="QKL1401" s="482"/>
      <c r="QKM1401" s="481"/>
      <c r="QKN1401" s="447"/>
      <c r="QKO1401" s="447"/>
      <c r="QKP1401" s="451"/>
      <c r="QKQ1401" s="451"/>
      <c r="QKR1401" s="451"/>
      <c r="QKS1401" s="451"/>
      <c r="QKT1401" s="451"/>
      <c r="QKU1401" s="451"/>
      <c r="QKV1401" s="451"/>
      <c r="QKW1401" s="451"/>
      <c r="QKX1401" s="451"/>
      <c r="QKY1401" s="451"/>
      <c r="QKZ1401" s="447"/>
      <c r="QLA1401" s="428"/>
      <c r="QLB1401" s="469"/>
      <c r="QLC1401" s="414"/>
      <c r="QLD1401" s="414"/>
      <c r="QLE1401" s="414"/>
      <c r="QLF1401" s="414"/>
      <c r="QLG1401" s="414"/>
      <c r="QLH1401" s="415"/>
      <c r="QLI1401" s="414"/>
      <c r="QLJ1401" s="416"/>
      <c r="QLK1401" s="366"/>
      <c r="QLL1401" s="366"/>
      <c r="QLM1401" s="366"/>
      <c r="QLN1401" s="366"/>
      <c r="QLO1401" s="366"/>
      <c r="QLP1401" s="366"/>
      <c r="QLQ1401" s="366"/>
      <c r="QLR1401" s="366"/>
      <c r="QLS1401" s="419"/>
      <c r="QLT1401" s="480"/>
      <c r="QLU1401" s="482"/>
      <c r="QLV1401" s="482"/>
      <c r="QLW1401" s="482"/>
      <c r="QLX1401" s="482"/>
      <c r="QLY1401" s="482"/>
      <c r="QLZ1401" s="482"/>
      <c r="QMA1401" s="482"/>
      <c r="QMB1401" s="482"/>
      <c r="QMC1401" s="482"/>
      <c r="QMD1401" s="482"/>
      <c r="QME1401" s="482"/>
      <c r="QMF1401" s="482"/>
      <c r="QMG1401" s="482"/>
      <c r="QMH1401" s="482"/>
      <c r="QMI1401" s="482"/>
      <c r="QMJ1401" s="482"/>
      <c r="QMK1401" s="482"/>
      <c r="QML1401" s="482"/>
      <c r="QMM1401" s="481"/>
      <c r="QMN1401" s="447"/>
      <c r="QMO1401" s="447"/>
      <c r="QMP1401" s="451"/>
      <c r="QMQ1401" s="451"/>
      <c r="QMR1401" s="451"/>
      <c r="QMS1401" s="451"/>
      <c r="QMT1401" s="451"/>
      <c r="QMU1401" s="451"/>
      <c r="QMV1401" s="451"/>
      <c r="QMW1401" s="451"/>
      <c r="QMX1401" s="451"/>
      <c r="QMY1401" s="451"/>
      <c r="QMZ1401" s="447"/>
      <c r="QNA1401" s="428"/>
      <c r="QNB1401" s="469"/>
      <c r="QNC1401" s="414"/>
      <c r="QND1401" s="414"/>
      <c r="QNE1401" s="414"/>
      <c r="QNF1401" s="414"/>
      <c r="QNG1401" s="414"/>
      <c r="QNH1401" s="415"/>
      <c r="QNI1401" s="414"/>
      <c r="QNJ1401" s="416"/>
      <c r="QNK1401" s="366"/>
      <c r="QNL1401" s="366"/>
      <c r="QNM1401" s="366"/>
      <c r="QNN1401" s="366"/>
      <c r="QNO1401" s="366"/>
      <c r="QNP1401" s="366"/>
      <c r="QNQ1401" s="366"/>
      <c r="QNR1401" s="366"/>
      <c r="QNS1401" s="419"/>
      <c r="QNT1401" s="480"/>
      <c r="QNU1401" s="482"/>
      <c r="QNV1401" s="482"/>
      <c r="QNW1401" s="482"/>
      <c r="QNX1401" s="482"/>
      <c r="QNY1401" s="482"/>
      <c r="QNZ1401" s="482"/>
      <c r="QOA1401" s="482"/>
      <c r="QOB1401" s="482"/>
      <c r="QOC1401" s="482"/>
      <c r="QOD1401" s="482"/>
      <c r="QOE1401" s="482"/>
      <c r="QOF1401" s="482"/>
      <c r="QOG1401" s="482"/>
      <c r="QOH1401" s="482"/>
      <c r="QOI1401" s="482"/>
      <c r="QOJ1401" s="482"/>
      <c r="QOK1401" s="482"/>
      <c r="QOL1401" s="482"/>
      <c r="QOM1401" s="481"/>
      <c r="QON1401" s="447"/>
      <c r="QOO1401" s="447"/>
      <c r="QOP1401" s="451"/>
      <c r="QOQ1401" s="451"/>
      <c r="QOR1401" s="451"/>
      <c r="QOS1401" s="451"/>
      <c r="QOT1401" s="451"/>
      <c r="QOU1401" s="451"/>
      <c r="QOV1401" s="451"/>
      <c r="QOW1401" s="451"/>
      <c r="QOX1401" s="451"/>
      <c r="QOY1401" s="451"/>
      <c r="QOZ1401" s="447"/>
      <c r="QPA1401" s="428"/>
      <c r="QPB1401" s="469"/>
      <c r="QPC1401" s="414"/>
      <c r="QPD1401" s="414"/>
      <c r="QPE1401" s="414"/>
      <c r="QPF1401" s="414"/>
      <c r="QPG1401" s="414"/>
      <c r="QPH1401" s="415"/>
      <c r="QPI1401" s="414"/>
      <c r="QPJ1401" s="416"/>
      <c r="QPK1401" s="366"/>
      <c r="QPL1401" s="366"/>
      <c r="QPM1401" s="366"/>
      <c r="QPN1401" s="366"/>
      <c r="QPO1401" s="366"/>
      <c r="QPP1401" s="366"/>
      <c r="QPQ1401" s="366"/>
      <c r="QPR1401" s="366"/>
      <c r="QPS1401" s="419"/>
      <c r="QPT1401" s="480"/>
      <c r="QPU1401" s="482"/>
      <c r="QPV1401" s="482"/>
      <c r="QPW1401" s="482"/>
      <c r="QPX1401" s="482"/>
      <c r="QPY1401" s="482"/>
      <c r="QPZ1401" s="482"/>
      <c r="QQA1401" s="482"/>
      <c r="QQB1401" s="482"/>
      <c r="QQC1401" s="482"/>
      <c r="QQD1401" s="482"/>
      <c r="QQE1401" s="482"/>
      <c r="QQF1401" s="482"/>
      <c r="QQG1401" s="482"/>
      <c r="QQH1401" s="482"/>
      <c r="QQI1401" s="482"/>
      <c r="QQJ1401" s="482"/>
      <c r="QQK1401" s="482"/>
      <c r="QQL1401" s="482"/>
      <c r="QQM1401" s="481"/>
      <c r="QQN1401" s="447"/>
      <c r="QQO1401" s="447"/>
      <c r="QQP1401" s="451"/>
      <c r="QQQ1401" s="451"/>
      <c r="QQR1401" s="451"/>
      <c r="QQS1401" s="451"/>
      <c r="QQT1401" s="451"/>
      <c r="QQU1401" s="451"/>
      <c r="QQV1401" s="451"/>
      <c r="QQW1401" s="451"/>
      <c r="QQX1401" s="451"/>
      <c r="QQY1401" s="451"/>
      <c r="QQZ1401" s="447"/>
      <c r="QRA1401" s="428"/>
      <c r="QRB1401" s="469"/>
      <c r="QRC1401" s="414"/>
      <c r="QRD1401" s="414"/>
      <c r="QRE1401" s="414"/>
      <c r="QRF1401" s="414"/>
      <c r="QRG1401" s="414"/>
      <c r="QRH1401" s="415"/>
      <c r="QRI1401" s="414"/>
      <c r="QRJ1401" s="416"/>
      <c r="QRK1401" s="366"/>
      <c r="QRL1401" s="366"/>
      <c r="QRM1401" s="366"/>
      <c r="QRN1401" s="366"/>
      <c r="QRO1401" s="366"/>
      <c r="QRP1401" s="366"/>
      <c r="QRQ1401" s="366"/>
      <c r="QRR1401" s="366"/>
      <c r="QRS1401" s="419"/>
      <c r="QRT1401" s="480"/>
      <c r="QRU1401" s="482"/>
      <c r="QRV1401" s="482"/>
      <c r="QRW1401" s="482"/>
      <c r="QRX1401" s="482"/>
      <c r="QRY1401" s="482"/>
      <c r="QRZ1401" s="482"/>
      <c r="QSA1401" s="482"/>
      <c r="QSB1401" s="482"/>
      <c r="QSC1401" s="482"/>
      <c r="QSD1401" s="482"/>
      <c r="QSE1401" s="482"/>
      <c r="QSF1401" s="482"/>
      <c r="QSG1401" s="482"/>
      <c r="QSH1401" s="482"/>
      <c r="QSI1401" s="482"/>
      <c r="QSJ1401" s="482"/>
      <c r="QSK1401" s="482"/>
      <c r="QSL1401" s="482"/>
      <c r="QSM1401" s="481"/>
      <c r="QSN1401" s="447"/>
      <c r="QSO1401" s="447"/>
      <c r="QSP1401" s="451"/>
      <c r="QSQ1401" s="451"/>
      <c r="QSR1401" s="451"/>
      <c r="QSS1401" s="451"/>
      <c r="QST1401" s="451"/>
      <c r="QSU1401" s="451"/>
      <c r="QSV1401" s="451"/>
      <c r="QSW1401" s="451"/>
      <c r="QSX1401" s="451"/>
      <c r="QSY1401" s="451"/>
      <c r="QSZ1401" s="447"/>
      <c r="QTA1401" s="428"/>
      <c r="QTB1401" s="469"/>
      <c r="QTC1401" s="414"/>
      <c r="QTD1401" s="414"/>
      <c r="QTE1401" s="414"/>
      <c r="QTF1401" s="414"/>
      <c r="QTG1401" s="414"/>
      <c r="QTH1401" s="415"/>
      <c r="QTI1401" s="414"/>
      <c r="QTJ1401" s="416"/>
      <c r="QTK1401" s="366"/>
      <c r="QTL1401" s="366"/>
      <c r="QTM1401" s="366"/>
      <c r="QTN1401" s="366"/>
      <c r="QTO1401" s="366"/>
      <c r="QTP1401" s="366"/>
      <c r="QTQ1401" s="366"/>
      <c r="QTR1401" s="366"/>
      <c r="QTS1401" s="419"/>
      <c r="QTT1401" s="480"/>
      <c r="QTU1401" s="482"/>
      <c r="QTV1401" s="482"/>
      <c r="QTW1401" s="482"/>
      <c r="QTX1401" s="482"/>
      <c r="QTY1401" s="482"/>
      <c r="QTZ1401" s="482"/>
      <c r="QUA1401" s="482"/>
      <c r="QUB1401" s="482"/>
      <c r="QUC1401" s="482"/>
      <c r="QUD1401" s="482"/>
      <c r="QUE1401" s="482"/>
      <c r="QUF1401" s="482"/>
      <c r="QUG1401" s="482"/>
      <c r="QUH1401" s="482"/>
      <c r="QUI1401" s="482"/>
      <c r="QUJ1401" s="482"/>
      <c r="QUK1401" s="482"/>
      <c r="QUL1401" s="482"/>
      <c r="QUM1401" s="481"/>
      <c r="QUN1401" s="447"/>
      <c r="QUO1401" s="447"/>
      <c r="QUP1401" s="451"/>
      <c r="QUQ1401" s="451"/>
      <c r="QUR1401" s="451"/>
      <c r="QUS1401" s="451"/>
      <c r="QUT1401" s="451"/>
      <c r="QUU1401" s="451"/>
      <c r="QUV1401" s="451"/>
      <c r="QUW1401" s="451"/>
      <c r="QUX1401" s="451"/>
      <c r="QUY1401" s="451"/>
      <c r="QUZ1401" s="447"/>
      <c r="QVA1401" s="428"/>
      <c r="QVB1401" s="469"/>
      <c r="QVC1401" s="414"/>
      <c r="QVD1401" s="414"/>
      <c r="QVE1401" s="414"/>
      <c r="QVF1401" s="414"/>
      <c r="QVG1401" s="414"/>
      <c r="QVH1401" s="415"/>
      <c r="QVI1401" s="414"/>
      <c r="QVJ1401" s="416"/>
      <c r="QVK1401" s="366"/>
      <c r="QVL1401" s="366"/>
      <c r="QVM1401" s="366"/>
      <c r="QVN1401" s="366"/>
      <c r="QVO1401" s="366"/>
      <c r="QVP1401" s="366"/>
      <c r="QVQ1401" s="366"/>
      <c r="QVR1401" s="366"/>
      <c r="QVS1401" s="419"/>
      <c r="QVT1401" s="480"/>
      <c r="QVU1401" s="482"/>
      <c r="QVV1401" s="482"/>
      <c r="QVW1401" s="482"/>
      <c r="QVX1401" s="482"/>
      <c r="QVY1401" s="482"/>
      <c r="QVZ1401" s="482"/>
      <c r="QWA1401" s="482"/>
      <c r="QWB1401" s="482"/>
      <c r="QWC1401" s="482"/>
      <c r="QWD1401" s="482"/>
      <c r="QWE1401" s="482"/>
      <c r="QWF1401" s="482"/>
      <c r="QWG1401" s="482"/>
      <c r="QWH1401" s="482"/>
      <c r="QWI1401" s="482"/>
      <c r="QWJ1401" s="482"/>
      <c r="QWK1401" s="482"/>
      <c r="QWL1401" s="482"/>
      <c r="QWM1401" s="481"/>
      <c r="QWN1401" s="447"/>
      <c r="QWO1401" s="447"/>
      <c r="QWP1401" s="451"/>
      <c r="QWQ1401" s="451"/>
      <c r="QWR1401" s="451"/>
      <c r="QWS1401" s="451"/>
      <c r="QWT1401" s="451"/>
      <c r="QWU1401" s="451"/>
      <c r="QWV1401" s="451"/>
      <c r="QWW1401" s="451"/>
      <c r="QWX1401" s="451"/>
      <c r="QWY1401" s="451"/>
      <c r="QWZ1401" s="447"/>
      <c r="QXA1401" s="428"/>
      <c r="QXB1401" s="469"/>
      <c r="QXC1401" s="414"/>
      <c r="QXD1401" s="414"/>
      <c r="QXE1401" s="414"/>
      <c r="QXF1401" s="414"/>
      <c r="QXG1401" s="414"/>
      <c r="QXH1401" s="415"/>
      <c r="QXI1401" s="414"/>
      <c r="QXJ1401" s="416"/>
      <c r="QXK1401" s="366"/>
      <c r="QXL1401" s="366"/>
      <c r="QXM1401" s="366"/>
      <c r="QXN1401" s="366"/>
      <c r="QXO1401" s="366"/>
      <c r="QXP1401" s="366"/>
      <c r="QXQ1401" s="366"/>
      <c r="QXR1401" s="366"/>
      <c r="QXS1401" s="419"/>
      <c r="QXT1401" s="480"/>
      <c r="QXU1401" s="482"/>
      <c r="QXV1401" s="482"/>
      <c r="QXW1401" s="482"/>
      <c r="QXX1401" s="482"/>
      <c r="QXY1401" s="482"/>
      <c r="QXZ1401" s="482"/>
      <c r="QYA1401" s="482"/>
      <c r="QYB1401" s="482"/>
      <c r="QYC1401" s="482"/>
      <c r="QYD1401" s="482"/>
      <c r="QYE1401" s="482"/>
      <c r="QYF1401" s="482"/>
      <c r="QYG1401" s="482"/>
      <c r="QYH1401" s="482"/>
      <c r="QYI1401" s="482"/>
      <c r="QYJ1401" s="482"/>
      <c r="QYK1401" s="482"/>
      <c r="QYL1401" s="482"/>
      <c r="QYM1401" s="481"/>
      <c r="QYN1401" s="447"/>
      <c r="QYO1401" s="447"/>
      <c r="QYP1401" s="451"/>
      <c r="QYQ1401" s="451"/>
      <c r="QYR1401" s="451"/>
      <c r="QYS1401" s="451"/>
      <c r="QYT1401" s="451"/>
      <c r="QYU1401" s="451"/>
      <c r="QYV1401" s="451"/>
      <c r="QYW1401" s="451"/>
      <c r="QYX1401" s="451"/>
      <c r="QYY1401" s="451"/>
      <c r="QYZ1401" s="447"/>
      <c r="QZA1401" s="428"/>
      <c r="QZB1401" s="469"/>
      <c r="QZC1401" s="414"/>
      <c r="QZD1401" s="414"/>
      <c r="QZE1401" s="414"/>
      <c r="QZF1401" s="414"/>
      <c r="QZG1401" s="414"/>
      <c r="QZH1401" s="415"/>
      <c r="QZI1401" s="414"/>
      <c r="QZJ1401" s="416"/>
      <c r="QZK1401" s="366"/>
      <c r="QZL1401" s="366"/>
      <c r="QZM1401" s="366"/>
      <c r="QZN1401" s="366"/>
      <c r="QZO1401" s="366"/>
      <c r="QZP1401" s="366"/>
      <c r="QZQ1401" s="366"/>
      <c r="QZR1401" s="366"/>
      <c r="QZS1401" s="419"/>
      <c r="QZT1401" s="480"/>
      <c r="QZU1401" s="482"/>
      <c r="QZV1401" s="482"/>
      <c r="QZW1401" s="482"/>
      <c r="QZX1401" s="482"/>
      <c r="QZY1401" s="482"/>
      <c r="QZZ1401" s="482"/>
      <c r="RAA1401" s="482"/>
      <c r="RAB1401" s="482"/>
      <c r="RAC1401" s="482"/>
      <c r="RAD1401" s="482"/>
      <c r="RAE1401" s="482"/>
      <c r="RAF1401" s="482"/>
      <c r="RAG1401" s="482"/>
      <c r="RAH1401" s="482"/>
      <c r="RAI1401" s="482"/>
      <c r="RAJ1401" s="482"/>
      <c r="RAK1401" s="482"/>
      <c r="RAL1401" s="482"/>
      <c r="RAM1401" s="481"/>
      <c r="RAN1401" s="447"/>
      <c r="RAO1401" s="447"/>
      <c r="RAP1401" s="451"/>
      <c r="RAQ1401" s="451"/>
      <c r="RAR1401" s="451"/>
      <c r="RAS1401" s="451"/>
      <c r="RAT1401" s="451"/>
      <c r="RAU1401" s="451"/>
      <c r="RAV1401" s="451"/>
      <c r="RAW1401" s="451"/>
      <c r="RAX1401" s="451"/>
      <c r="RAY1401" s="451"/>
      <c r="RAZ1401" s="447"/>
      <c r="RBA1401" s="428"/>
      <c r="RBB1401" s="469"/>
      <c r="RBC1401" s="414"/>
      <c r="RBD1401" s="414"/>
      <c r="RBE1401" s="414"/>
      <c r="RBF1401" s="414"/>
      <c r="RBG1401" s="414"/>
      <c r="RBH1401" s="415"/>
      <c r="RBI1401" s="414"/>
      <c r="RBJ1401" s="416"/>
      <c r="RBK1401" s="366"/>
      <c r="RBL1401" s="366"/>
      <c r="RBM1401" s="366"/>
      <c r="RBN1401" s="366"/>
      <c r="RBO1401" s="366"/>
      <c r="RBP1401" s="366"/>
      <c r="RBQ1401" s="366"/>
      <c r="RBR1401" s="366"/>
      <c r="RBS1401" s="419"/>
      <c r="RBT1401" s="480"/>
      <c r="RBU1401" s="482"/>
      <c r="RBV1401" s="482"/>
      <c r="RBW1401" s="482"/>
      <c r="RBX1401" s="482"/>
      <c r="RBY1401" s="482"/>
      <c r="RBZ1401" s="482"/>
      <c r="RCA1401" s="482"/>
      <c r="RCB1401" s="482"/>
      <c r="RCC1401" s="482"/>
      <c r="RCD1401" s="482"/>
      <c r="RCE1401" s="482"/>
      <c r="RCF1401" s="482"/>
      <c r="RCG1401" s="482"/>
      <c r="RCH1401" s="482"/>
      <c r="RCI1401" s="482"/>
      <c r="RCJ1401" s="482"/>
      <c r="RCK1401" s="482"/>
      <c r="RCL1401" s="482"/>
      <c r="RCM1401" s="481"/>
      <c r="RCN1401" s="447"/>
      <c r="RCO1401" s="447"/>
      <c r="RCP1401" s="451"/>
      <c r="RCQ1401" s="451"/>
      <c r="RCR1401" s="451"/>
      <c r="RCS1401" s="451"/>
      <c r="RCT1401" s="451"/>
      <c r="RCU1401" s="451"/>
      <c r="RCV1401" s="451"/>
      <c r="RCW1401" s="451"/>
      <c r="RCX1401" s="451"/>
      <c r="RCY1401" s="451"/>
      <c r="RCZ1401" s="447"/>
      <c r="RDA1401" s="428"/>
      <c r="RDB1401" s="469"/>
      <c r="RDC1401" s="414"/>
      <c r="RDD1401" s="414"/>
      <c r="RDE1401" s="414"/>
      <c r="RDF1401" s="414"/>
      <c r="RDG1401" s="414"/>
      <c r="RDH1401" s="415"/>
      <c r="RDI1401" s="414"/>
      <c r="RDJ1401" s="416"/>
      <c r="RDK1401" s="366"/>
      <c r="RDL1401" s="366"/>
      <c r="RDM1401" s="366"/>
      <c r="RDN1401" s="366"/>
      <c r="RDO1401" s="366"/>
      <c r="RDP1401" s="366"/>
      <c r="RDQ1401" s="366"/>
      <c r="RDR1401" s="366"/>
      <c r="RDS1401" s="419"/>
      <c r="RDT1401" s="480"/>
      <c r="RDU1401" s="482"/>
      <c r="RDV1401" s="482"/>
      <c r="RDW1401" s="482"/>
      <c r="RDX1401" s="482"/>
      <c r="RDY1401" s="482"/>
      <c r="RDZ1401" s="482"/>
      <c r="REA1401" s="482"/>
      <c r="REB1401" s="482"/>
      <c r="REC1401" s="482"/>
      <c r="RED1401" s="482"/>
      <c r="REE1401" s="482"/>
      <c r="REF1401" s="482"/>
      <c r="REG1401" s="482"/>
      <c r="REH1401" s="482"/>
      <c r="REI1401" s="482"/>
      <c r="REJ1401" s="482"/>
      <c r="REK1401" s="482"/>
      <c r="REL1401" s="482"/>
      <c r="REM1401" s="481"/>
      <c r="REN1401" s="447"/>
      <c r="REO1401" s="447"/>
      <c r="REP1401" s="451"/>
      <c r="REQ1401" s="451"/>
      <c r="RER1401" s="451"/>
      <c r="RES1401" s="451"/>
      <c r="RET1401" s="451"/>
      <c r="REU1401" s="451"/>
      <c r="REV1401" s="451"/>
      <c r="REW1401" s="451"/>
      <c r="REX1401" s="451"/>
      <c r="REY1401" s="451"/>
      <c r="REZ1401" s="447"/>
      <c r="RFA1401" s="428"/>
      <c r="RFB1401" s="469"/>
      <c r="RFC1401" s="414"/>
      <c r="RFD1401" s="414"/>
      <c r="RFE1401" s="414"/>
      <c r="RFF1401" s="414"/>
      <c r="RFG1401" s="414"/>
      <c r="RFH1401" s="415"/>
      <c r="RFI1401" s="414"/>
      <c r="RFJ1401" s="416"/>
      <c r="RFK1401" s="366"/>
      <c r="RFL1401" s="366"/>
      <c r="RFM1401" s="366"/>
      <c r="RFN1401" s="366"/>
      <c r="RFO1401" s="366"/>
      <c r="RFP1401" s="366"/>
      <c r="RFQ1401" s="366"/>
      <c r="RFR1401" s="366"/>
      <c r="RFS1401" s="419"/>
      <c r="RFT1401" s="480"/>
      <c r="RFU1401" s="482"/>
      <c r="RFV1401" s="482"/>
      <c r="RFW1401" s="482"/>
      <c r="RFX1401" s="482"/>
      <c r="RFY1401" s="482"/>
      <c r="RFZ1401" s="482"/>
      <c r="RGA1401" s="482"/>
      <c r="RGB1401" s="482"/>
      <c r="RGC1401" s="482"/>
      <c r="RGD1401" s="482"/>
      <c r="RGE1401" s="482"/>
      <c r="RGF1401" s="482"/>
      <c r="RGG1401" s="482"/>
      <c r="RGH1401" s="482"/>
      <c r="RGI1401" s="482"/>
      <c r="RGJ1401" s="482"/>
      <c r="RGK1401" s="482"/>
      <c r="RGL1401" s="482"/>
      <c r="RGM1401" s="481"/>
      <c r="RGN1401" s="447"/>
      <c r="RGO1401" s="447"/>
      <c r="RGP1401" s="451"/>
      <c r="RGQ1401" s="451"/>
      <c r="RGR1401" s="451"/>
      <c r="RGS1401" s="451"/>
      <c r="RGT1401" s="451"/>
      <c r="RGU1401" s="451"/>
      <c r="RGV1401" s="451"/>
      <c r="RGW1401" s="451"/>
      <c r="RGX1401" s="451"/>
      <c r="RGY1401" s="451"/>
      <c r="RGZ1401" s="447"/>
      <c r="RHA1401" s="428"/>
      <c r="RHB1401" s="469"/>
      <c r="RHC1401" s="414"/>
      <c r="RHD1401" s="414"/>
      <c r="RHE1401" s="414"/>
      <c r="RHF1401" s="414"/>
      <c r="RHG1401" s="414"/>
      <c r="RHH1401" s="415"/>
      <c r="RHI1401" s="414"/>
      <c r="RHJ1401" s="416"/>
      <c r="RHK1401" s="366"/>
      <c r="RHL1401" s="366"/>
      <c r="RHM1401" s="366"/>
      <c r="RHN1401" s="366"/>
      <c r="RHO1401" s="366"/>
      <c r="RHP1401" s="366"/>
      <c r="RHQ1401" s="366"/>
      <c r="RHR1401" s="366"/>
      <c r="RHS1401" s="419"/>
      <c r="RHT1401" s="480"/>
      <c r="RHU1401" s="482"/>
      <c r="RHV1401" s="482"/>
      <c r="RHW1401" s="482"/>
      <c r="RHX1401" s="482"/>
      <c r="RHY1401" s="482"/>
      <c r="RHZ1401" s="482"/>
      <c r="RIA1401" s="482"/>
      <c r="RIB1401" s="482"/>
      <c r="RIC1401" s="482"/>
      <c r="RID1401" s="482"/>
      <c r="RIE1401" s="482"/>
      <c r="RIF1401" s="482"/>
      <c r="RIG1401" s="482"/>
      <c r="RIH1401" s="482"/>
      <c r="RII1401" s="482"/>
      <c r="RIJ1401" s="482"/>
      <c r="RIK1401" s="482"/>
      <c r="RIL1401" s="482"/>
      <c r="RIM1401" s="481"/>
      <c r="RIN1401" s="447"/>
      <c r="RIO1401" s="447"/>
      <c r="RIP1401" s="451"/>
      <c r="RIQ1401" s="451"/>
      <c r="RIR1401" s="451"/>
      <c r="RIS1401" s="451"/>
      <c r="RIT1401" s="451"/>
      <c r="RIU1401" s="451"/>
      <c r="RIV1401" s="451"/>
      <c r="RIW1401" s="451"/>
      <c r="RIX1401" s="451"/>
      <c r="RIY1401" s="451"/>
      <c r="RIZ1401" s="447"/>
      <c r="RJA1401" s="428"/>
      <c r="RJB1401" s="469"/>
      <c r="RJC1401" s="414"/>
      <c r="RJD1401" s="414"/>
      <c r="RJE1401" s="414"/>
      <c r="RJF1401" s="414"/>
      <c r="RJG1401" s="414"/>
      <c r="RJH1401" s="415"/>
      <c r="RJI1401" s="414"/>
      <c r="RJJ1401" s="416"/>
      <c r="RJK1401" s="366"/>
      <c r="RJL1401" s="366"/>
      <c r="RJM1401" s="366"/>
      <c r="RJN1401" s="366"/>
      <c r="RJO1401" s="366"/>
      <c r="RJP1401" s="366"/>
      <c r="RJQ1401" s="366"/>
      <c r="RJR1401" s="366"/>
      <c r="RJS1401" s="419"/>
      <c r="RJT1401" s="480"/>
      <c r="RJU1401" s="482"/>
      <c r="RJV1401" s="482"/>
      <c r="RJW1401" s="482"/>
      <c r="RJX1401" s="482"/>
      <c r="RJY1401" s="482"/>
      <c r="RJZ1401" s="482"/>
      <c r="RKA1401" s="482"/>
      <c r="RKB1401" s="482"/>
      <c r="RKC1401" s="482"/>
      <c r="RKD1401" s="482"/>
      <c r="RKE1401" s="482"/>
      <c r="RKF1401" s="482"/>
      <c r="RKG1401" s="482"/>
      <c r="RKH1401" s="482"/>
      <c r="RKI1401" s="482"/>
      <c r="RKJ1401" s="482"/>
      <c r="RKK1401" s="482"/>
      <c r="RKL1401" s="482"/>
      <c r="RKM1401" s="481"/>
      <c r="RKN1401" s="447"/>
      <c r="RKO1401" s="447"/>
      <c r="RKP1401" s="451"/>
      <c r="RKQ1401" s="451"/>
      <c r="RKR1401" s="451"/>
      <c r="RKS1401" s="451"/>
      <c r="RKT1401" s="451"/>
      <c r="RKU1401" s="451"/>
      <c r="RKV1401" s="451"/>
      <c r="RKW1401" s="451"/>
      <c r="RKX1401" s="451"/>
      <c r="RKY1401" s="451"/>
      <c r="RKZ1401" s="447"/>
      <c r="RLA1401" s="428"/>
      <c r="RLB1401" s="469"/>
      <c r="RLC1401" s="414"/>
      <c r="RLD1401" s="414"/>
      <c r="RLE1401" s="414"/>
      <c r="RLF1401" s="414"/>
      <c r="RLG1401" s="414"/>
      <c r="RLH1401" s="415"/>
      <c r="RLI1401" s="414"/>
      <c r="RLJ1401" s="416"/>
      <c r="RLK1401" s="366"/>
      <c r="RLL1401" s="366"/>
      <c r="RLM1401" s="366"/>
      <c r="RLN1401" s="366"/>
      <c r="RLO1401" s="366"/>
      <c r="RLP1401" s="366"/>
      <c r="RLQ1401" s="366"/>
      <c r="RLR1401" s="366"/>
      <c r="RLS1401" s="419"/>
      <c r="RLT1401" s="480"/>
      <c r="RLU1401" s="482"/>
      <c r="RLV1401" s="482"/>
      <c r="RLW1401" s="482"/>
      <c r="RLX1401" s="482"/>
      <c r="RLY1401" s="482"/>
      <c r="RLZ1401" s="482"/>
      <c r="RMA1401" s="482"/>
      <c r="RMB1401" s="482"/>
      <c r="RMC1401" s="482"/>
      <c r="RMD1401" s="482"/>
      <c r="RME1401" s="482"/>
      <c r="RMF1401" s="482"/>
      <c r="RMG1401" s="482"/>
      <c r="RMH1401" s="482"/>
      <c r="RMI1401" s="482"/>
      <c r="RMJ1401" s="482"/>
      <c r="RMK1401" s="482"/>
      <c r="RML1401" s="482"/>
      <c r="RMM1401" s="481"/>
      <c r="RMN1401" s="447"/>
      <c r="RMO1401" s="447"/>
      <c r="RMP1401" s="451"/>
      <c r="RMQ1401" s="451"/>
      <c r="RMR1401" s="451"/>
      <c r="RMS1401" s="451"/>
      <c r="RMT1401" s="451"/>
      <c r="RMU1401" s="451"/>
      <c r="RMV1401" s="451"/>
      <c r="RMW1401" s="451"/>
      <c r="RMX1401" s="451"/>
      <c r="RMY1401" s="451"/>
      <c r="RMZ1401" s="447"/>
      <c r="RNA1401" s="428"/>
      <c r="RNB1401" s="469"/>
      <c r="RNC1401" s="414"/>
      <c r="RND1401" s="414"/>
      <c r="RNE1401" s="414"/>
      <c r="RNF1401" s="414"/>
      <c r="RNG1401" s="414"/>
      <c r="RNH1401" s="415"/>
      <c r="RNI1401" s="414"/>
      <c r="RNJ1401" s="416"/>
      <c r="RNK1401" s="366"/>
      <c r="RNL1401" s="366"/>
      <c r="RNM1401" s="366"/>
      <c r="RNN1401" s="366"/>
      <c r="RNO1401" s="366"/>
      <c r="RNP1401" s="366"/>
      <c r="RNQ1401" s="366"/>
      <c r="RNR1401" s="366"/>
      <c r="RNS1401" s="419"/>
      <c r="RNT1401" s="480"/>
      <c r="RNU1401" s="482"/>
      <c r="RNV1401" s="482"/>
      <c r="RNW1401" s="482"/>
      <c r="RNX1401" s="482"/>
      <c r="RNY1401" s="482"/>
      <c r="RNZ1401" s="482"/>
      <c r="ROA1401" s="482"/>
      <c r="ROB1401" s="482"/>
      <c r="ROC1401" s="482"/>
      <c r="ROD1401" s="482"/>
      <c r="ROE1401" s="482"/>
      <c r="ROF1401" s="482"/>
      <c r="ROG1401" s="482"/>
      <c r="ROH1401" s="482"/>
      <c r="ROI1401" s="482"/>
      <c r="ROJ1401" s="482"/>
      <c r="ROK1401" s="482"/>
      <c r="ROL1401" s="482"/>
      <c r="ROM1401" s="481"/>
      <c r="RON1401" s="447"/>
      <c r="ROO1401" s="447"/>
      <c r="ROP1401" s="451"/>
      <c r="ROQ1401" s="451"/>
      <c r="ROR1401" s="451"/>
      <c r="ROS1401" s="451"/>
      <c r="ROT1401" s="451"/>
      <c r="ROU1401" s="451"/>
      <c r="ROV1401" s="451"/>
      <c r="ROW1401" s="451"/>
      <c r="ROX1401" s="451"/>
      <c r="ROY1401" s="451"/>
      <c r="ROZ1401" s="447"/>
      <c r="RPA1401" s="428"/>
      <c r="RPB1401" s="469"/>
      <c r="RPC1401" s="414"/>
      <c r="RPD1401" s="414"/>
      <c r="RPE1401" s="414"/>
      <c r="RPF1401" s="414"/>
      <c r="RPG1401" s="414"/>
      <c r="RPH1401" s="415"/>
      <c r="RPI1401" s="414"/>
      <c r="RPJ1401" s="416"/>
      <c r="RPK1401" s="366"/>
      <c r="RPL1401" s="366"/>
      <c r="RPM1401" s="366"/>
      <c r="RPN1401" s="366"/>
      <c r="RPO1401" s="366"/>
      <c r="RPP1401" s="366"/>
      <c r="RPQ1401" s="366"/>
      <c r="RPR1401" s="366"/>
      <c r="RPS1401" s="419"/>
      <c r="RPT1401" s="480"/>
      <c r="RPU1401" s="482"/>
      <c r="RPV1401" s="482"/>
      <c r="RPW1401" s="482"/>
      <c r="RPX1401" s="482"/>
      <c r="RPY1401" s="482"/>
      <c r="RPZ1401" s="482"/>
      <c r="RQA1401" s="482"/>
      <c r="RQB1401" s="482"/>
      <c r="RQC1401" s="482"/>
      <c r="RQD1401" s="482"/>
      <c r="RQE1401" s="482"/>
      <c r="RQF1401" s="482"/>
      <c r="RQG1401" s="482"/>
      <c r="RQH1401" s="482"/>
      <c r="RQI1401" s="482"/>
      <c r="RQJ1401" s="482"/>
      <c r="RQK1401" s="482"/>
      <c r="RQL1401" s="482"/>
      <c r="RQM1401" s="481"/>
      <c r="RQN1401" s="447"/>
      <c r="RQO1401" s="447"/>
      <c r="RQP1401" s="451"/>
      <c r="RQQ1401" s="451"/>
      <c r="RQR1401" s="451"/>
      <c r="RQS1401" s="451"/>
      <c r="RQT1401" s="451"/>
      <c r="RQU1401" s="451"/>
      <c r="RQV1401" s="451"/>
      <c r="RQW1401" s="451"/>
      <c r="RQX1401" s="451"/>
      <c r="RQY1401" s="451"/>
      <c r="RQZ1401" s="447"/>
      <c r="RRA1401" s="428"/>
      <c r="RRB1401" s="469"/>
      <c r="RRC1401" s="414"/>
      <c r="RRD1401" s="414"/>
      <c r="RRE1401" s="414"/>
      <c r="RRF1401" s="414"/>
      <c r="RRG1401" s="414"/>
      <c r="RRH1401" s="415"/>
      <c r="RRI1401" s="414"/>
      <c r="RRJ1401" s="416"/>
      <c r="RRK1401" s="366"/>
      <c r="RRL1401" s="366"/>
      <c r="RRM1401" s="366"/>
      <c r="RRN1401" s="366"/>
      <c r="RRO1401" s="366"/>
      <c r="RRP1401" s="366"/>
      <c r="RRQ1401" s="366"/>
      <c r="RRR1401" s="366"/>
      <c r="RRS1401" s="419"/>
      <c r="RRT1401" s="480"/>
      <c r="RRU1401" s="482"/>
      <c r="RRV1401" s="482"/>
      <c r="RRW1401" s="482"/>
      <c r="RRX1401" s="482"/>
      <c r="RRY1401" s="482"/>
      <c r="RRZ1401" s="482"/>
      <c r="RSA1401" s="482"/>
      <c r="RSB1401" s="482"/>
      <c r="RSC1401" s="482"/>
      <c r="RSD1401" s="482"/>
      <c r="RSE1401" s="482"/>
      <c r="RSF1401" s="482"/>
      <c r="RSG1401" s="482"/>
      <c r="RSH1401" s="482"/>
      <c r="RSI1401" s="482"/>
      <c r="RSJ1401" s="482"/>
      <c r="RSK1401" s="482"/>
      <c r="RSL1401" s="482"/>
      <c r="RSM1401" s="481"/>
      <c r="RSN1401" s="447"/>
      <c r="RSO1401" s="447"/>
      <c r="RSP1401" s="451"/>
      <c r="RSQ1401" s="451"/>
      <c r="RSR1401" s="451"/>
      <c r="RSS1401" s="451"/>
      <c r="RST1401" s="451"/>
      <c r="RSU1401" s="451"/>
      <c r="RSV1401" s="451"/>
      <c r="RSW1401" s="451"/>
      <c r="RSX1401" s="451"/>
      <c r="RSY1401" s="451"/>
      <c r="RSZ1401" s="447"/>
      <c r="RTA1401" s="428"/>
      <c r="RTB1401" s="469"/>
      <c r="RTC1401" s="414"/>
      <c r="RTD1401" s="414"/>
      <c r="RTE1401" s="414"/>
      <c r="RTF1401" s="414"/>
      <c r="RTG1401" s="414"/>
      <c r="RTH1401" s="415"/>
      <c r="RTI1401" s="414"/>
      <c r="RTJ1401" s="416"/>
      <c r="RTK1401" s="366"/>
      <c r="RTL1401" s="366"/>
      <c r="RTM1401" s="366"/>
      <c r="RTN1401" s="366"/>
      <c r="RTO1401" s="366"/>
      <c r="RTP1401" s="366"/>
      <c r="RTQ1401" s="366"/>
      <c r="RTR1401" s="366"/>
      <c r="RTS1401" s="419"/>
      <c r="RTT1401" s="480"/>
      <c r="RTU1401" s="482"/>
      <c r="RTV1401" s="482"/>
      <c r="RTW1401" s="482"/>
      <c r="RTX1401" s="482"/>
      <c r="RTY1401" s="482"/>
      <c r="RTZ1401" s="482"/>
      <c r="RUA1401" s="482"/>
      <c r="RUB1401" s="482"/>
      <c r="RUC1401" s="482"/>
      <c r="RUD1401" s="482"/>
      <c r="RUE1401" s="482"/>
      <c r="RUF1401" s="482"/>
      <c r="RUG1401" s="482"/>
      <c r="RUH1401" s="482"/>
      <c r="RUI1401" s="482"/>
      <c r="RUJ1401" s="482"/>
      <c r="RUK1401" s="482"/>
      <c r="RUL1401" s="482"/>
      <c r="RUM1401" s="481"/>
      <c r="RUN1401" s="447"/>
      <c r="RUO1401" s="447"/>
      <c r="RUP1401" s="451"/>
      <c r="RUQ1401" s="451"/>
      <c r="RUR1401" s="451"/>
      <c r="RUS1401" s="451"/>
      <c r="RUT1401" s="451"/>
      <c r="RUU1401" s="451"/>
      <c r="RUV1401" s="451"/>
      <c r="RUW1401" s="451"/>
      <c r="RUX1401" s="451"/>
      <c r="RUY1401" s="451"/>
      <c r="RUZ1401" s="447"/>
      <c r="RVA1401" s="428"/>
      <c r="RVB1401" s="469"/>
      <c r="RVC1401" s="414"/>
      <c r="RVD1401" s="414"/>
      <c r="RVE1401" s="414"/>
      <c r="RVF1401" s="414"/>
      <c r="RVG1401" s="414"/>
      <c r="RVH1401" s="415"/>
      <c r="RVI1401" s="414"/>
      <c r="RVJ1401" s="416"/>
      <c r="RVK1401" s="366"/>
      <c r="RVL1401" s="366"/>
      <c r="RVM1401" s="366"/>
      <c r="RVN1401" s="366"/>
      <c r="RVO1401" s="366"/>
      <c r="RVP1401" s="366"/>
      <c r="RVQ1401" s="366"/>
      <c r="RVR1401" s="366"/>
      <c r="RVS1401" s="419"/>
      <c r="RVT1401" s="480"/>
      <c r="RVU1401" s="482"/>
      <c r="RVV1401" s="482"/>
      <c r="RVW1401" s="482"/>
      <c r="RVX1401" s="482"/>
      <c r="RVY1401" s="482"/>
      <c r="RVZ1401" s="482"/>
      <c r="RWA1401" s="482"/>
      <c r="RWB1401" s="482"/>
      <c r="RWC1401" s="482"/>
      <c r="RWD1401" s="482"/>
      <c r="RWE1401" s="482"/>
      <c r="RWF1401" s="482"/>
      <c r="RWG1401" s="482"/>
      <c r="RWH1401" s="482"/>
      <c r="RWI1401" s="482"/>
      <c r="RWJ1401" s="482"/>
      <c r="RWK1401" s="482"/>
      <c r="RWL1401" s="482"/>
      <c r="RWM1401" s="481"/>
      <c r="RWN1401" s="447"/>
      <c r="RWO1401" s="447"/>
      <c r="RWP1401" s="451"/>
      <c r="RWQ1401" s="451"/>
      <c r="RWR1401" s="451"/>
      <c r="RWS1401" s="451"/>
      <c r="RWT1401" s="451"/>
      <c r="RWU1401" s="451"/>
      <c r="RWV1401" s="451"/>
      <c r="RWW1401" s="451"/>
      <c r="RWX1401" s="451"/>
      <c r="RWY1401" s="451"/>
      <c r="RWZ1401" s="447"/>
      <c r="RXA1401" s="428"/>
      <c r="RXB1401" s="469"/>
      <c r="RXC1401" s="414"/>
      <c r="RXD1401" s="414"/>
      <c r="RXE1401" s="414"/>
      <c r="RXF1401" s="414"/>
      <c r="RXG1401" s="414"/>
      <c r="RXH1401" s="415"/>
      <c r="RXI1401" s="414"/>
      <c r="RXJ1401" s="416"/>
      <c r="RXK1401" s="366"/>
      <c r="RXL1401" s="366"/>
      <c r="RXM1401" s="366"/>
      <c r="RXN1401" s="366"/>
      <c r="RXO1401" s="366"/>
      <c r="RXP1401" s="366"/>
      <c r="RXQ1401" s="366"/>
      <c r="RXR1401" s="366"/>
      <c r="RXS1401" s="419"/>
      <c r="RXT1401" s="480"/>
      <c r="RXU1401" s="482"/>
      <c r="RXV1401" s="482"/>
      <c r="RXW1401" s="482"/>
      <c r="RXX1401" s="482"/>
      <c r="RXY1401" s="482"/>
      <c r="RXZ1401" s="482"/>
      <c r="RYA1401" s="482"/>
      <c r="RYB1401" s="482"/>
      <c r="RYC1401" s="482"/>
      <c r="RYD1401" s="482"/>
      <c r="RYE1401" s="482"/>
      <c r="RYF1401" s="482"/>
      <c r="RYG1401" s="482"/>
      <c r="RYH1401" s="482"/>
      <c r="RYI1401" s="482"/>
      <c r="RYJ1401" s="482"/>
      <c r="RYK1401" s="482"/>
      <c r="RYL1401" s="482"/>
      <c r="RYM1401" s="481"/>
      <c r="RYN1401" s="447"/>
      <c r="RYO1401" s="447"/>
      <c r="RYP1401" s="451"/>
      <c r="RYQ1401" s="451"/>
      <c r="RYR1401" s="451"/>
      <c r="RYS1401" s="451"/>
      <c r="RYT1401" s="451"/>
      <c r="RYU1401" s="451"/>
      <c r="RYV1401" s="451"/>
      <c r="RYW1401" s="451"/>
      <c r="RYX1401" s="451"/>
      <c r="RYY1401" s="451"/>
      <c r="RYZ1401" s="447"/>
      <c r="RZA1401" s="428"/>
      <c r="RZB1401" s="469"/>
      <c r="RZC1401" s="414"/>
      <c r="RZD1401" s="414"/>
      <c r="RZE1401" s="414"/>
      <c r="RZF1401" s="414"/>
      <c r="RZG1401" s="414"/>
      <c r="RZH1401" s="415"/>
      <c r="RZI1401" s="414"/>
      <c r="RZJ1401" s="416"/>
      <c r="RZK1401" s="366"/>
      <c r="RZL1401" s="366"/>
      <c r="RZM1401" s="366"/>
      <c r="RZN1401" s="366"/>
      <c r="RZO1401" s="366"/>
      <c r="RZP1401" s="366"/>
      <c r="RZQ1401" s="366"/>
      <c r="RZR1401" s="366"/>
      <c r="RZS1401" s="419"/>
      <c r="RZT1401" s="480"/>
      <c r="RZU1401" s="482"/>
      <c r="RZV1401" s="482"/>
      <c r="RZW1401" s="482"/>
      <c r="RZX1401" s="482"/>
      <c r="RZY1401" s="482"/>
      <c r="RZZ1401" s="482"/>
      <c r="SAA1401" s="482"/>
      <c r="SAB1401" s="482"/>
      <c r="SAC1401" s="482"/>
      <c r="SAD1401" s="482"/>
      <c r="SAE1401" s="482"/>
      <c r="SAF1401" s="482"/>
      <c r="SAG1401" s="482"/>
      <c r="SAH1401" s="482"/>
      <c r="SAI1401" s="482"/>
      <c r="SAJ1401" s="482"/>
      <c r="SAK1401" s="482"/>
      <c r="SAL1401" s="482"/>
      <c r="SAM1401" s="481"/>
      <c r="SAN1401" s="447"/>
      <c r="SAO1401" s="447"/>
      <c r="SAP1401" s="451"/>
      <c r="SAQ1401" s="451"/>
      <c r="SAR1401" s="451"/>
      <c r="SAS1401" s="451"/>
      <c r="SAT1401" s="451"/>
      <c r="SAU1401" s="451"/>
      <c r="SAV1401" s="451"/>
      <c r="SAW1401" s="451"/>
      <c r="SAX1401" s="451"/>
      <c r="SAY1401" s="451"/>
      <c r="SAZ1401" s="447"/>
      <c r="SBA1401" s="428"/>
      <c r="SBB1401" s="469"/>
      <c r="SBC1401" s="414"/>
      <c r="SBD1401" s="414"/>
      <c r="SBE1401" s="414"/>
      <c r="SBF1401" s="414"/>
      <c r="SBG1401" s="414"/>
      <c r="SBH1401" s="415"/>
      <c r="SBI1401" s="414"/>
      <c r="SBJ1401" s="416"/>
      <c r="SBK1401" s="366"/>
      <c r="SBL1401" s="366"/>
      <c r="SBM1401" s="366"/>
      <c r="SBN1401" s="366"/>
      <c r="SBO1401" s="366"/>
      <c r="SBP1401" s="366"/>
      <c r="SBQ1401" s="366"/>
      <c r="SBR1401" s="366"/>
      <c r="SBS1401" s="419"/>
      <c r="SBT1401" s="480"/>
      <c r="SBU1401" s="482"/>
      <c r="SBV1401" s="482"/>
      <c r="SBW1401" s="482"/>
      <c r="SBX1401" s="482"/>
      <c r="SBY1401" s="482"/>
      <c r="SBZ1401" s="482"/>
      <c r="SCA1401" s="482"/>
      <c r="SCB1401" s="482"/>
      <c r="SCC1401" s="482"/>
      <c r="SCD1401" s="482"/>
      <c r="SCE1401" s="482"/>
      <c r="SCF1401" s="482"/>
      <c r="SCG1401" s="482"/>
      <c r="SCH1401" s="482"/>
      <c r="SCI1401" s="482"/>
      <c r="SCJ1401" s="482"/>
      <c r="SCK1401" s="482"/>
      <c r="SCL1401" s="482"/>
      <c r="SCM1401" s="481"/>
      <c r="SCN1401" s="447"/>
      <c r="SCO1401" s="447"/>
      <c r="SCP1401" s="451"/>
      <c r="SCQ1401" s="451"/>
      <c r="SCR1401" s="451"/>
      <c r="SCS1401" s="451"/>
      <c r="SCT1401" s="451"/>
      <c r="SCU1401" s="451"/>
      <c r="SCV1401" s="451"/>
      <c r="SCW1401" s="451"/>
      <c r="SCX1401" s="451"/>
      <c r="SCY1401" s="451"/>
      <c r="SCZ1401" s="447"/>
      <c r="SDA1401" s="428"/>
      <c r="SDB1401" s="469"/>
      <c r="SDC1401" s="414"/>
      <c r="SDD1401" s="414"/>
      <c r="SDE1401" s="414"/>
      <c r="SDF1401" s="414"/>
      <c r="SDG1401" s="414"/>
      <c r="SDH1401" s="415"/>
      <c r="SDI1401" s="414"/>
      <c r="SDJ1401" s="416"/>
      <c r="SDK1401" s="366"/>
      <c r="SDL1401" s="366"/>
      <c r="SDM1401" s="366"/>
      <c r="SDN1401" s="366"/>
      <c r="SDO1401" s="366"/>
      <c r="SDP1401" s="366"/>
      <c r="SDQ1401" s="366"/>
      <c r="SDR1401" s="366"/>
      <c r="SDS1401" s="419"/>
      <c r="SDT1401" s="480"/>
      <c r="SDU1401" s="482"/>
      <c r="SDV1401" s="482"/>
      <c r="SDW1401" s="482"/>
      <c r="SDX1401" s="482"/>
      <c r="SDY1401" s="482"/>
      <c r="SDZ1401" s="482"/>
      <c r="SEA1401" s="482"/>
      <c r="SEB1401" s="482"/>
      <c r="SEC1401" s="482"/>
      <c r="SED1401" s="482"/>
      <c r="SEE1401" s="482"/>
      <c r="SEF1401" s="482"/>
      <c r="SEG1401" s="482"/>
      <c r="SEH1401" s="482"/>
      <c r="SEI1401" s="482"/>
      <c r="SEJ1401" s="482"/>
      <c r="SEK1401" s="482"/>
      <c r="SEL1401" s="482"/>
      <c r="SEM1401" s="481"/>
      <c r="SEN1401" s="447"/>
      <c r="SEO1401" s="447"/>
      <c r="SEP1401" s="451"/>
      <c r="SEQ1401" s="451"/>
      <c r="SER1401" s="451"/>
      <c r="SES1401" s="451"/>
      <c r="SET1401" s="451"/>
      <c r="SEU1401" s="451"/>
      <c r="SEV1401" s="451"/>
      <c r="SEW1401" s="451"/>
      <c r="SEX1401" s="451"/>
      <c r="SEY1401" s="451"/>
      <c r="SEZ1401" s="447"/>
      <c r="SFA1401" s="428"/>
      <c r="SFB1401" s="469"/>
      <c r="SFC1401" s="414"/>
      <c r="SFD1401" s="414"/>
      <c r="SFE1401" s="414"/>
      <c r="SFF1401" s="414"/>
      <c r="SFG1401" s="414"/>
      <c r="SFH1401" s="415"/>
      <c r="SFI1401" s="414"/>
      <c r="SFJ1401" s="416"/>
      <c r="SFK1401" s="366"/>
      <c r="SFL1401" s="366"/>
      <c r="SFM1401" s="366"/>
      <c r="SFN1401" s="366"/>
      <c r="SFO1401" s="366"/>
      <c r="SFP1401" s="366"/>
      <c r="SFQ1401" s="366"/>
      <c r="SFR1401" s="366"/>
      <c r="SFS1401" s="419"/>
      <c r="SFT1401" s="480"/>
      <c r="SFU1401" s="482"/>
      <c r="SFV1401" s="482"/>
      <c r="SFW1401" s="482"/>
      <c r="SFX1401" s="482"/>
      <c r="SFY1401" s="482"/>
      <c r="SFZ1401" s="482"/>
      <c r="SGA1401" s="482"/>
      <c r="SGB1401" s="482"/>
      <c r="SGC1401" s="482"/>
      <c r="SGD1401" s="482"/>
      <c r="SGE1401" s="482"/>
      <c r="SGF1401" s="482"/>
      <c r="SGG1401" s="482"/>
      <c r="SGH1401" s="482"/>
      <c r="SGI1401" s="482"/>
      <c r="SGJ1401" s="482"/>
      <c r="SGK1401" s="482"/>
      <c r="SGL1401" s="482"/>
      <c r="SGM1401" s="481"/>
      <c r="SGN1401" s="447"/>
      <c r="SGO1401" s="447"/>
      <c r="SGP1401" s="451"/>
      <c r="SGQ1401" s="451"/>
      <c r="SGR1401" s="451"/>
      <c r="SGS1401" s="451"/>
      <c r="SGT1401" s="451"/>
      <c r="SGU1401" s="451"/>
      <c r="SGV1401" s="451"/>
      <c r="SGW1401" s="451"/>
      <c r="SGX1401" s="451"/>
      <c r="SGY1401" s="451"/>
      <c r="SGZ1401" s="447"/>
      <c r="SHA1401" s="428"/>
      <c r="SHB1401" s="469"/>
      <c r="SHC1401" s="414"/>
      <c r="SHD1401" s="414"/>
      <c r="SHE1401" s="414"/>
      <c r="SHF1401" s="414"/>
      <c r="SHG1401" s="414"/>
      <c r="SHH1401" s="415"/>
      <c r="SHI1401" s="414"/>
      <c r="SHJ1401" s="416"/>
      <c r="SHK1401" s="366"/>
      <c r="SHL1401" s="366"/>
      <c r="SHM1401" s="366"/>
      <c r="SHN1401" s="366"/>
      <c r="SHO1401" s="366"/>
      <c r="SHP1401" s="366"/>
      <c r="SHQ1401" s="366"/>
      <c r="SHR1401" s="366"/>
      <c r="SHS1401" s="419"/>
      <c r="SHT1401" s="480"/>
      <c r="SHU1401" s="482"/>
      <c r="SHV1401" s="482"/>
      <c r="SHW1401" s="482"/>
      <c r="SHX1401" s="482"/>
      <c r="SHY1401" s="482"/>
      <c r="SHZ1401" s="482"/>
      <c r="SIA1401" s="482"/>
      <c r="SIB1401" s="482"/>
      <c r="SIC1401" s="482"/>
      <c r="SID1401" s="482"/>
      <c r="SIE1401" s="482"/>
      <c r="SIF1401" s="482"/>
      <c r="SIG1401" s="482"/>
      <c r="SIH1401" s="482"/>
      <c r="SII1401" s="482"/>
      <c r="SIJ1401" s="482"/>
      <c r="SIK1401" s="482"/>
      <c r="SIL1401" s="482"/>
      <c r="SIM1401" s="481"/>
      <c r="SIN1401" s="447"/>
      <c r="SIO1401" s="447"/>
      <c r="SIP1401" s="451"/>
      <c r="SIQ1401" s="451"/>
      <c r="SIR1401" s="451"/>
      <c r="SIS1401" s="451"/>
      <c r="SIT1401" s="451"/>
      <c r="SIU1401" s="451"/>
      <c r="SIV1401" s="451"/>
      <c r="SIW1401" s="451"/>
      <c r="SIX1401" s="451"/>
      <c r="SIY1401" s="451"/>
      <c r="SIZ1401" s="447"/>
      <c r="SJA1401" s="428"/>
      <c r="SJB1401" s="469"/>
      <c r="SJC1401" s="414"/>
      <c r="SJD1401" s="414"/>
      <c r="SJE1401" s="414"/>
      <c r="SJF1401" s="414"/>
      <c r="SJG1401" s="414"/>
      <c r="SJH1401" s="415"/>
      <c r="SJI1401" s="414"/>
      <c r="SJJ1401" s="416"/>
      <c r="SJK1401" s="366"/>
      <c r="SJL1401" s="366"/>
      <c r="SJM1401" s="366"/>
      <c r="SJN1401" s="366"/>
      <c r="SJO1401" s="366"/>
      <c r="SJP1401" s="366"/>
      <c r="SJQ1401" s="366"/>
      <c r="SJR1401" s="366"/>
      <c r="SJS1401" s="419"/>
      <c r="SJT1401" s="480"/>
      <c r="SJU1401" s="482"/>
      <c r="SJV1401" s="482"/>
      <c r="SJW1401" s="482"/>
      <c r="SJX1401" s="482"/>
      <c r="SJY1401" s="482"/>
      <c r="SJZ1401" s="482"/>
      <c r="SKA1401" s="482"/>
      <c r="SKB1401" s="482"/>
      <c r="SKC1401" s="482"/>
      <c r="SKD1401" s="482"/>
      <c r="SKE1401" s="482"/>
      <c r="SKF1401" s="482"/>
      <c r="SKG1401" s="482"/>
      <c r="SKH1401" s="482"/>
      <c r="SKI1401" s="482"/>
      <c r="SKJ1401" s="482"/>
      <c r="SKK1401" s="482"/>
      <c r="SKL1401" s="482"/>
      <c r="SKM1401" s="481"/>
      <c r="SKN1401" s="447"/>
      <c r="SKO1401" s="447"/>
      <c r="SKP1401" s="451"/>
      <c r="SKQ1401" s="451"/>
      <c r="SKR1401" s="451"/>
      <c r="SKS1401" s="451"/>
      <c r="SKT1401" s="451"/>
      <c r="SKU1401" s="451"/>
      <c r="SKV1401" s="451"/>
      <c r="SKW1401" s="451"/>
      <c r="SKX1401" s="451"/>
      <c r="SKY1401" s="451"/>
      <c r="SKZ1401" s="447"/>
      <c r="SLA1401" s="428"/>
      <c r="SLB1401" s="469"/>
      <c r="SLC1401" s="414"/>
      <c r="SLD1401" s="414"/>
      <c r="SLE1401" s="414"/>
      <c r="SLF1401" s="414"/>
      <c r="SLG1401" s="414"/>
      <c r="SLH1401" s="415"/>
      <c r="SLI1401" s="414"/>
      <c r="SLJ1401" s="416"/>
      <c r="SLK1401" s="366"/>
      <c r="SLL1401" s="366"/>
      <c r="SLM1401" s="366"/>
      <c r="SLN1401" s="366"/>
      <c r="SLO1401" s="366"/>
      <c r="SLP1401" s="366"/>
      <c r="SLQ1401" s="366"/>
      <c r="SLR1401" s="366"/>
      <c r="SLS1401" s="419"/>
      <c r="SLT1401" s="480"/>
      <c r="SLU1401" s="482"/>
      <c r="SLV1401" s="482"/>
      <c r="SLW1401" s="482"/>
      <c r="SLX1401" s="482"/>
      <c r="SLY1401" s="482"/>
      <c r="SLZ1401" s="482"/>
      <c r="SMA1401" s="482"/>
      <c r="SMB1401" s="482"/>
      <c r="SMC1401" s="482"/>
      <c r="SMD1401" s="482"/>
      <c r="SME1401" s="482"/>
      <c r="SMF1401" s="482"/>
      <c r="SMG1401" s="482"/>
      <c r="SMH1401" s="482"/>
      <c r="SMI1401" s="482"/>
      <c r="SMJ1401" s="482"/>
      <c r="SMK1401" s="482"/>
      <c r="SML1401" s="482"/>
      <c r="SMM1401" s="481"/>
      <c r="SMN1401" s="447"/>
      <c r="SMO1401" s="447"/>
      <c r="SMP1401" s="451"/>
      <c r="SMQ1401" s="451"/>
      <c r="SMR1401" s="451"/>
      <c r="SMS1401" s="451"/>
      <c r="SMT1401" s="451"/>
      <c r="SMU1401" s="451"/>
      <c r="SMV1401" s="451"/>
      <c r="SMW1401" s="451"/>
      <c r="SMX1401" s="451"/>
      <c r="SMY1401" s="451"/>
      <c r="SMZ1401" s="447"/>
      <c r="SNA1401" s="428"/>
      <c r="SNB1401" s="469"/>
      <c r="SNC1401" s="414"/>
      <c r="SND1401" s="414"/>
      <c r="SNE1401" s="414"/>
      <c r="SNF1401" s="414"/>
      <c r="SNG1401" s="414"/>
      <c r="SNH1401" s="415"/>
      <c r="SNI1401" s="414"/>
      <c r="SNJ1401" s="416"/>
      <c r="SNK1401" s="366"/>
      <c r="SNL1401" s="366"/>
      <c r="SNM1401" s="366"/>
      <c r="SNN1401" s="366"/>
      <c r="SNO1401" s="366"/>
      <c r="SNP1401" s="366"/>
      <c r="SNQ1401" s="366"/>
      <c r="SNR1401" s="366"/>
      <c r="SNS1401" s="419"/>
      <c r="SNT1401" s="480"/>
      <c r="SNU1401" s="482"/>
      <c r="SNV1401" s="482"/>
      <c r="SNW1401" s="482"/>
      <c r="SNX1401" s="482"/>
      <c r="SNY1401" s="482"/>
      <c r="SNZ1401" s="482"/>
      <c r="SOA1401" s="482"/>
      <c r="SOB1401" s="482"/>
      <c r="SOC1401" s="482"/>
      <c r="SOD1401" s="482"/>
      <c r="SOE1401" s="482"/>
      <c r="SOF1401" s="482"/>
      <c r="SOG1401" s="482"/>
      <c r="SOH1401" s="482"/>
      <c r="SOI1401" s="482"/>
      <c r="SOJ1401" s="482"/>
      <c r="SOK1401" s="482"/>
      <c r="SOL1401" s="482"/>
      <c r="SOM1401" s="481"/>
      <c r="SON1401" s="447"/>
      <c r="SOO1401" s="447"/>
      <c r="SOP1401" s="451"/>
      <c r="SOQ1401" s="451"/>
      <c r="SOR1401" s="451"/>
      <c r="SOS1401" s="451"/>
      <c r="SOT1401" s="451"/>
      <c r="SOU1401" s="451"/>
      <c r="SOV1401" s="451"/>
      <c r="SOW1401" s="451"/>
      <c r="SOX1401" s="451"/>
      <c r="SOY1401" s="451"/>
      <c r="SOZ1401" s="447"/>
      <c r="SPA1401" s="428"/>
      <c r="SPB1401" s="469"/>
      <c r="SPC1401" s="414"/>
      <c r="SPD1401" s="414"/>
      <c r="SPE1401" s="414"/>
      <c r="SPF1401" s="414"/>
      <c r="SPG1401" s="414"/>
      <c r="SPH1401" s="415"/>
      <c r="SPI1401" s="414"/>
      <c r="SPJ1401" s="416"/>
      <c r="SPK1401" s="366"/>
      <c r="SPL1401" s="366"/>
      <c r="SPM1401" s="366"/>
      <c r="SPN1401" s="366"/>
      <c r="SPO1401" s="366"/>
      <c r="SPP1401" s="366"/>
      <c r="SPQ1401" s="366"/>
      <c r="SPR1401" s="366"/>
      <c r="SPS1401" s="419"/>
      <c r="SPT1401" s="480"/>
      <c r="SPU1401" s="482"/>
      <c r="SPV1401" s="482"/>
      <c r="SPW1401" s="482"/>
      <c r="SPX1401" s="482"/>
      <c r="SPY1401" s="482"/>
      <c r="SPZ1401" s="482"/>
      <c r="SQA1401" s="482"/>
      <c r="SQB1401" s="482"/>
      <c r="SQC1401" s="482"/>
      <c r="SQD1401" s="482"/>
      <c r="SQE1401" s="482"/>
      <c r="SQF1401" s="482"/>
      <c r="SQG1401" s="482"/>
      <c r="SQH1401" s="482"/>
      <c r="SQI1401" s="482"/>
      <c r="SQJ1401" s="482"/>
      <c r="SQK1401" s="482"/>
      <c r="SQL1401" s="482"/>
      <c r="SQM1401" s="481"/>
      <c r="SQN1401" s="447"/>
      <c r="SQO1401" s="447"/>
      <c r="SQP1401" s="451"/>
      <c r="SQQ1401" s="451"/>
      <c r="SQR1401" s="451"/>
      <c r="SQS1401" s="451"/>
      <c r="SQT1401" s="451"/>
      <c r="SQU1401" s="451"/>
      <c r="SQV1401" s="451"/>
      <c r="SQW1401" s="451"/>
      <c r="SQX1401" s="451"/>
      <c r="SQY1401" s="451"/>
      <c r="SQZ1401" s="447"/>
      <c r="SRA1401" s="428"/>
      <c r="SRB1401" s="469"/>
      <c r="SRC1401" s="414"/>
      <c r="SRD1401" s="414"/>
      <c r="SRE1401" s="414"/>
      <c r="SRF1401" s="414"/>
      <c r="SRG1401" s="414"/>
      <c r="SRH1401" s="415"/>
      <c r="SRI1401" s="414"/>
      <c r="SRJ1401" s="416"/>
      <c r="SRK1401" s="366"/>
      <c r="SRL1401" s="366"/>
      <c r="SRM1401" s="366"/>
      <c r="SRN1401" s="366"/>
      <c r="SRO1401" s="366"/>
      <c r="SRP1401" s="366"/>
      <c r="SRQ1401" s="366"/>
      <c r="SRR1401" s="366"/>
      <c r="SRS1401" s="419"/>
      <c r="SRT1401" s="480"/>
      <c r="SRU1401" s="482"/>
      <c r="SRV1401" s="482"/>
      <c r="SRW1401" s="482"/>
      <c r="SRX1401" s="482"/>
      <c r="SRY1401" s="482"/>
      <c r="SRZ1401" s="482"/>
      <c r="SSA1401" s="482"/>
      <c r="SSB1401" s="482"/>
      <c r="SSC1401" s="482"/>
      <c r="SSD1401" s="482"/>
      <c r="SSE1401" s="482"/>
      <c r="SSF1401" s="482"/>
      <c r="SSG1401" s="482"/>
      <c r="SSH1401" s="482"/>
      <c r="SSI1401" s="482"/>
      <c r="SSJ1401" s="482"/>
      <c r="SSK1401" s="482"/>
      <c r="SSL1401" s="482"/>
      <c r="SSM1401" s="481"/>
      <c r="SSN1401" s="447"/>
      <c r="SSO1401" s="447"/>
      <c r="SSP1401" s="451"/>
      <c r="SSQ1401" s="451"/>
      <c r="SSR1401" s="451"/>
      <c r="SSS1401" s="451"/>
      <c r="SST1401" s="451"/>
      <c r="SSU1401" s="451"/>
      <c r="SSV1401" s="451"/>
      <c r="SSW1401" s="451"/>
      <c r="SSX1401" s="451"/>
      <c r="SSY1401" s="451"/>
      <c r="SSZ1401" s="447"/>
      <c r="STA1401" s="428"/>
      <c r="STB1401" s="469"/>
      <c r="STC1401" s="414"/>
      <c r="STD1401" s="414"/>
      <c r="STE1401" s="414"/>
      <c r="STF1401" s="414"/>
      <c r="STG1401" s="414"/>
      <c r="STH1401" s="415"/>
      <c r="STI1401" s="414"/>
      <c r="STJ1401" s="416"/>
      <c r="STK1401" s="366"/>
      <c r="STL1401" s="366"/>
      <c r="STM1401" s="366"/>
      <c r="STN1401" s="366"/>
      <c r="STO1401" s="366"/>
      <c r="STP1401" s="366"/>
      <c r="STQ1401" s="366"/>
      <c r="STR1401" s="366"/>
      <c r="STS1401" s="419"/>
      <c r="STT1401" s="480"/>
      <c r="STU1401" s="482"/>
      <c r="STV1401" s="482"/>
      <c r="STW1401" s="482"/>
      <c r="STX1401" s="482"/>
      <c r="STY1401" s="482"/>
      <c r="STZ1401" s="482"/>
      <c r="SUA1401" s="482"/>
      <c r="SUB1401" s="482"/>
      <c r="SUC1401" s="482"/>
      <c r="SUD1401" s="482"/>
      <c r="SUE1401" s="482"/>
      <c r="SUF1401" s="482"/>
      <c r="SUG1401" s="482"/>
      <c r="SUH1401" s="482"/>
      <c r="SUI1401" s="482"/>
      <c r="SUJ1401" s="482"/>
      <c r="SUK1401" s="482"/>
      <c r="SUL1401" s="482"/>
      <c r="SUM1401" s="481"/>
      <c r="SUN1401" s="447"/>
      <c r="SUO1401" s="447"/>
      <c r="SUP1401" s="451"/>
      <c r="SUQ1401" s="451"/>
      <c r="SUR1401" s="451"/>
      <c r="SUS1401" s="451"/>
      <c r="SUT1401" s="451"/>
      <c r="SUU1401" s="451"/>
      <c r="SUV1401" s="451"/>
      <c r="SUW1401" s="451"/>
      <c r="SUX1401" s="451"/>
      <c r="SUY1401" s="451"/>
      <c r="SUZ1401" s="447"/>
      <c r="SVA1401" s="428"/>
      <c r="SVB1401" s="469"/>
      <c r="SVC1401" s="414"/>
      <c r="SVD1401" s="414"/>
      <c r="SVE1401" s="414"/>
      <c r="SVF1401" s="414"/>
      <c r="SVG1401" s="414"/>
      <c r="SVH1401" s="415"/>
      <c r="SVI1401" s="414"/>
      <c r="SVJ1401" s="416"/>
      <c r="SVK1401" s="366"/>
      <c r="SVL1401" s="366"/>
      <c r="SVM1401" s="366"/>
      <c r="SVN1401" s="366"/>
      <c r="SVO1401" s="366"/>
      <c r="SVP1401" s="366"/>
      <c r="SVQ1401" s="366"/>
      <c r="SVR1401" s="366"/>
      <c r="SVS1401" s="419"/>
      <c r="SVT1401" s="480"/>
      <c r="SVU1401" s="482"/>
      <c r="SVV1401" s="482"/>
      <c r="SVW1401" s="482"/>
      <c r="SVX1401" s="482"/>
      <c r="SVY1401" s="482"/>
      <c r="SVZ1401" s="482"/>
      <c r="SWA1401" s="482"/>
      <c r="SWB1401" s="482"/>
      <c r="SWC1401" s="482"/>
      <c r="SWD1401" s="482"/>
      <c r="SWE1401" s="482"/>
      <c r="SWF1401" s="482"/>
      <c r="SWG1401" s="482"/>
      <c r="SWH1401" s="482"/>
      <c r="SWI1401" s="482"/>
      <c r="SWJ1401" s="482"/>
      <c r="SWK1401" s="482"/>
      <c r="SWL1401" s="482"/>
      <c r="SWM1401" s="481"/>
      <c r="SWN1401" s="447"/>
      <c r="SWO1401" s="447"/>
      <c r="SWP1401" s="451"/>
      <c r="SWQ1401" s="451"/>
      <c r="SWR1401" s="451"/>
      <c r="SWS1401" s="451"/>
      <c r="SWT1401" s="451"/>
      <c r="SWU1401" s="451"/>
      <c r="SWV1401" s="451"/>
      <c r="SWW1401" s="451"/>
      <c r="SWX1401" s="451"/>
      <c r="SWY1401" s="451"/>
      <c r="SWZ1401" s="447"/>
      <c r="SXA1401" s="428"/>
      <c r="SXB1401" s="469"/>
      <c r="SXC1401" s="414"/>
      <c r="SXD1401" s="414"/>
      <c r="SXE1401" s="414"/>
      <c r="SXF1401" s="414"/>
      <c r="SXG1401" s="414"/>
      <c r="SXH1401" s="415"/>
      <c r="SXI1401" s="414"/>
      <c r="SXJ1401" s="416"/>
      <c r="SXK1401" s="366"/>
      <c r="SXL1401" s="366"/>
      <c r="SXM1401" s="366"/>
      <c r="SXN1401" s="366"/>
      <c r="SXO1401" s="366"/>
      <c r="SXP1401" s="366"/>
      <c r="SXQ1401" s="366"/>
      <c r="SXR1401" s="366"/>
      <c r="SXS1401" s="419"/>
      <c r="SXT1401" s="480"/>
      <c r="SXU1401" s="482"/>
      <c r="SXV1401" s="482"/>
      <c r="SXW1401" s="482"/>
      <c r="SXX1401" s="482"/>
      <c r="SXY1401" s="482"/>
      <c r="SXZ1401" s="482"/>
      <c r="SYA1401" s="482"/>
      <c r="SYB1401" s="482"/>
      <c r="SYC1401" s="482"/>
      <c r="SYD1401" s="482"/>
      <c r="SYE1401" s="482"/>
      <c r="SYF1401" s="482"/>
      <c r="SYG1401" s="482"/>
      <c r="SYH1401" s="482"/>
      <c r="SYI1401" s="482"/>
      <c r="SYJ1401" s="482"/>
      <c r="SYK1401" s="482"/>
      <c r="SYL1401" s="482"/>
      <c r="SYM1401" s="481"/>
      <c r="SYN1401" s="447"/>
      <c r="SYO1401" s="447"/>
      <c r="SYP1401" s="451"/>
      <c r="SYQ1401" s="451"/>
      <c r="SYR1401" s="451"/>
      <c r="SYS1401" s="451"/>
      <c r="SYT1401" s="451"/>
      <c r="SYU1401" s="451"/>
      <c r="SYV1401" s="451"/>
      <c r="SYW1401" s="451"/>
      <c r="SYX1401" s="451"/>
      <c r="SYY1401" s="451"/>
      <c r="SYZ1401" s="447"/>
      <c r="SZA1401" s="428"/>
      <c r="SZB1401" s="469"/>
      <c r="SZC1401" s="414"/>
      <c r="SZD1401" s="414"/>
      <c r="SZE1401" s="414"/>
      <c r="SZF1401" s="414"/>
      <c r="SZG1401" s="414"/>
      <c r="SZH1401" s="415"/>
      <c r="SZI1401" s="414"/>
      <c r="SZJ1401" s="416"/>
      <c r="SZK1401" s="366"/>
      <c r="SZL1401" s="366"/>
      <c r="SZM1401" s="366"/>
      <c r="SZN1401" s="366"/>
      <c r="SZO1401" s="366"/>
      <c r="SZP1401" s="366"/>
      <c r="SZQ1401" s="366"/>
      <c r="SZR1401" s="366"/>
      <c r="SZS1401" s="419"/>
      <c r="SZT1401" s="480"/>
      <c r="SZU1401" s="482"/>
      <c r="SZV1401" s="482"/>
      <c r="SZW1401" s="482"/>
      <c r="SZX1401" s="482"/>
      <c r="SZY1401" s="482"/>
      <c r="SZZ1401" s="482"/>
      <c r="TAA1401" s="482"/>
      <c r="TAB1401" s="482"/>
      <c r="TAC1401" s="482"/>
      <c r="TAD1401" s="482"/>
      <c r="TAE1401" s="482"/>
      <c r="TAF1401" s="482"/>
      <c r="TAG1401" s="482"/>
      <c r="TAH1401" s="482"/>
      <c r="TAI1401" s="482"/>
      <c r="TAJ1401" s="482"/>
      <c r="TAK1401" s="482"/>
      <c r="TAL1401" s="482"/>
      <c r="TAM1401" s="481"/>
      <c r="TAN1401" s="447"/>
      <c r="TAO1401" s="447"/>
      <c r="TAP1401" s="451"/>
      <c r="TAQ1401" s="451"/>
      <c r="TAR1401" s="451"/>
      <c r="TAS1401" s="451"/>
      <c r="TAT1401" s="451"/>
      <c r="TAU1401" s="451"/>
      <c r="TAV1401" s="451"/>
      <c r="TAW1401" s="451"/>
      <c r="TAX1401" s="451"/>
      <c r="TAY1401" s="451"/>
      <c r="TAZ1401" s="447"/>
      <c r="TBA1401" s="428"/>
      <c r="TBB1401" s="469"/>
      <c r="TBC1401" s="414"/>
      <c r="TBD1401" s="414"/>
      <c r="TBE1401" s="414"/>
      <c r="TBF1401" s="414"/>
      <c r="TBG1401" s="414"/>
      <c r="TBH1401" s="415"/>
      <c r="TBI1401" s="414"/>
      <c r="TBJ1401" s="416"/>
      <c r="TBK1401" s="366"/>
      <c r="TBL1401" s="366"/>
      <c r="TBM1401" s="366"/>
      <c r="TBN1401" s="366"/>
      <c r="TBO1401" s="366"/>
      <c r="TBP1401" s="366"/>
      <c r="TBQ1401" s="366"/>
      <c r="TBR1401" s="366"/>
      <c r="TBS1401" s="419"/>
      <c r="TBT1401" s="480"/>
      <c r="TBU1401" s="482"/>
      <c r="TBV1401" s="482"/>
      <c r="TBW1401" s="482"/>
      <c r="TBX1401" s="482"/>
      <c r="TBY1401" s="482"/>
      <c r="TBZ1401" s="482"/>
      <c r="TCA1401" s="482"/>
      <c r="TCB1401" s="482"/>
      <c r="TCC1401" s="482"/>
      <c r="TCD1401" s="482"/>
      <c r="TCE1401" s="482"/>
      <c r="TCF1401" s="482"/>
      <c r="TCG1401" s="482"/>
      <c r="TCH1401" s="482"/>
      <c r="TCI1401" s="482"/>
      <c r="TCJ1401" s="482"/>
      <c r="TCK1401" s="482"/>
      <c r="TCL1401" s="482"/>
      <c r="TCM1401" s="481"/>
      <c r="TCN1401" s="447"/>
      <c r="TCO1401" s="447"/>
      <c r="TCP1401" s="451"/>
      <c r="TCQ1401" s="451"/>
      <c r="TCR1401" s="451"/>
      <c r="TCS1401" s="451"/>
      <c r="TCT1401" s="451"/>
      <c r="TCU1401" s="451"/>
      <c r="TCV1401" s="451"/>
      <c r="TCW1401" s="451"/>
      <c r="TCX1401" s="451"/>
      <c r="TCY1401" s="451"/>
      <c r="TCZ1401" s="447"/>
      <c r="TDA1401" s="428"/>
      <c r="TDB1401" s="469"/>
      <c r="TDC1401" s="414"/>
      <c r="TDD1401" s="414"/>
      <c r="TDE1401" s="414"/>
      <c r="TDF1401" s="414"/>
      <c r="TDG1401" s="414"/>
      <c r="TDH1401" s="415"/>
      <c r="TDI1401" s="414"/>
      <c r="TDJ1401" s="416"/>
      <c r="TDK1401" s="366"/>
      <c r="TDL1401" s="366"/>
      <c r="TDM1401" s="366"/>
      <c r="TDN1401" s="366"/>
      <c r="TDO1401" s="366"/>
      <c r="TDP1401" s="366"/>
      <c r="TDQ1401" s="366"/>
      <c r="TDR1401" s="366"/>
      <c r="TDS1401" s="419"/>
      <c r="TDT1401" s="480"/>
      <c r="TDU1401" s="482"/>
      <c r="TDV1401" s="482"/>
      <c r="TDW1401" s="482"/>
      <c r="TDX1401" s="482"/>
      <c r="TDY1401" s="482"/>
      <c r="TDZ1401" s="482"/>
      <c r="TEA1401" s="482"/>
      <c r="TEB1401" s="482"/>
      <c r="TEC1401" s="482"/>
      <c r="TED1401" s="482"/>
      <c r="TEE1401" s="482"/>
      <c r="TEF1401" s="482"/>
      <c r="TEG1401" s="482"/>
      <c r="TEH1401" s="482"/>
      <c r="TEI1401" s="482"/>
      <c r="TEJ1401" s="482"/>
      <c r="TEK1401" s="482"/>
      <c r="TEL1401" s="482"/>
      <c r="TEM1401" s="481"/>
      <c r="TEN1401" s="447"/>
      <c r="TEO1401" s="447"/>
      <c r="TEP1401" s="451"/>
      <c r="TEQ1401" s="451"/>
      <c r="TER1401" s="451"/>
      <c r="TES1401" s="451"/>
      <c r="TET1401" s="451"/>
      <c r="TEU1401" s="451"/>
      <c r="TEV1401" s="451"/>
      <c r="TEW1401" s="451"/>
      <c r="TEX1401" s="451"/>
      <c r="TEY1401" s="451"/>
      <c r="TEZ1401" s="447"/>
      <c r="TFA1401" s="428"/>
      <c r="TFB1401" s="469"/>
      <c r="TFC1401" s="414"/>
      <c r="TFD1401" s="414"/>
      <c r="TFE1401" s="414"/>
      <c r="TFF1401" s="414"/>
      <c r="TFG1401" s="414"/>
      <c r="TFH1401" s="415"/>
      <c r="TFI1401" s="414"/>
      <c r="TFJ1401" s="416"/>
      <c r="TFK1401" s="366"/>
      <c r="TFL1401" s="366"/>
      <c r="TFM1401" s="366"/>
      <c r="TFN1401" s="366"/>
      <c r="TFO1401" s="366"/>
      <c r="TFP1401" s="366"/>
      <c r="TFQ1401" s="366"/>
      <c r="TFR1401" s="366"/>
      <c r="TFS1401" s="419"/>
      <c r="TFT1401" s="480"/>
      <c r="TFU1401" s="482"/>
      <c r="TFV1401" s="482"/>
      <c r="TFW1401" s="482"/>
      <c r="TFX1401" s="482"/>
      <c r="TFY1401" s="482"/>
      <c r="TFZ1401" s="482"/>
      <c r="TGA1401" s="482"/>
      <c r="TGB1401" s="482"/>
      <c r="TGC1401" s="482"/>
      <c r="TGD1401" s="482"/>
      <c r="TGE1401" s="482"/>
      <c r="TGF1401" s="482"/>
      <c r="TGG1401" s="482"/>
      <c r="TGH1401" s="482"/>
      <c r="TGI1401" s="482"/>
      <c r="TGJ1401" s="482"/>
      <c r="TGK1401" s="482"/>
      <c r="TGL1401" s="482"/>
      <c r="TGM1401" s="481"/>
      <c r="TGN1401" s="447"/>
      <c r="TGO1401" s="447"/>
      <c r="TGP1401" s="451"/>
      <c r="TGQ1401" s="451"/>
      <c r="TGR1401" s="451"/>
      <c r="TGS1401" s="451"/>
      <c r="TGT1401" s="451"/>
      <c r="TGU1401" s="451"/>
      <c r="TGV1401" s="451"/>
      <c r="TGW1401" s="451"/>
      <c r="TGX1401" s="451"/>
      <c r="TGY1401" s="451"/>
      <c r="TGZ1401" s="447"/>
      <c r="THA1401" s="428"/>
      <c r="THB1401" s="469"/>
      <c r="THC1401" s="414"/>
      <c r="THD1401" s="414"/>
      <c r="THE1401" s="414"/>
      <c r="THF1401" s="414"/>
      <c r="THG1401" s="414"/>
      <c r="THH1401" s="415"/>
      <c r="THI1401" s="414"/>
      <c r="THJ1401" s="416"/>
      <c r="THK1401" s="366"/>
      <c r="THL1401" s="366"/>
      <c r="THM1401" s="366"/>
      <c r="THN1401" s="366"/>
      <c r="THO1401" s="366"/>
      <c r="THP1401" s="366"/>
      <c r="THQ1401" s="366"/>
      <c r="THR1401" s="366"/>
      <c r="THS1401" s="419"/>
      <c r="THT1401" s="480"/>
      <c r="THU1401" s="482"/>
      <c r="THV1401" s="482"/>
      <c r="THW1401" s="482"/>
      <c r="THX1401" s="482"/>
      <c r="THY1401" s="482"/>
      <c r="THZ1401" s="482"/>
      <c r="TIA1401" s="482"/>
      <c r="TIB1401" s="482"/>
      <c r="TIC1401" s="482"/>
      <c r="TID1401" s="482"/>
      <c r="TIE1401" s="482"/>
      <c r="TIF1401" s="482"/>
      <c r="TIG1401" s="482"/>
      <c r="TIH1401" s="482"/>
      <c r="TII1401" s="482"/>
      <c r="TIJ1401" s="482"/>
      <c r="TIK1401" s="482"/>
      <c r="TIL1401" s="482"/>
      <c r="TIM1401" s="481"/>
      <c r="TIN1401" s="447"/>
      <c r="TIO1401" s="447"/>
      <c r="TIP1401" s="451"/>
      <c r="TIQ1401" s="451"/>
      <c r="TIR1401" s="451"/>
      <c r="TIS1401" s="451"/>
      <c r="TIT1401" s="451"/>
      <c r="TIU1401" s="451"/>
      <c r="TIV1401" s="451"/>
      <c r="TIW1401" s="451"/>
      <c r="TIX1401" s="451"/>
      <c r="TIY1401" s="451"/>
      <c r="TIZ1401" s="447"/>
      <c r="TJA1401" s="428"/>
      <c r="TJB1401" s="469"/>
      <c r="TJC1401" s="414"/>
      <c r="TJD1401" s="414"/>
      <c r="TJE1401" s="414"/>
      <c r="TJF1401" s="414"/>
      <c r="TJG1401" s="414"/>
      <c r="TJH1401" s="415"/>
      <c r="TJI1401" s="414"/>
      <c r="TJJ1401" s="416"/>
      <c r="TJK1401" s="366"/>
      <c r="TJL1401" s="366"/>
      <c r="TJM1401" s="366"/>
      <c r="TJN1401" s="366"/>
      <c r="TJO1401" s="366"/>
      <c r="TJP1401" s="366"/>
      <c r="TJQ1401" s="366"/>
      <c r="TJR1401" s="366"/>
      <c r="TJS1401" s="419"/>
      <c r="TJT1401" s="480"/>
      <c r="TJU1401" s="482"/>
      <c r="TJV1401" s="482"/>
      <c r="TJW1401" s="482"/>
      <c r="TJX1401" s="482"/>
      <c r="TJY1401" s="482"/>
      <c r="TJZ1401" s="482"/>
      <c r="TKA1401" s="482"/>
      <c r="TKB1401" s="482"/>
      <c r="TKC1401" s="482"/>
      <c r="TKD1401" s="482"/>
      <c r="TKE1401" s="482"/>
      <c r="TKF1401" s="482"/>
      <c r="TKG1401" s="482"/>
      <c r="TKH1401" s="482"/>
      <c r="TKI1401" s="482"/>
      <c r="TKJ1401" s="482"/>
      <c r="TKK1401" s="482"/>
      <c r="TKL1401" s="482"/>
      <c r="TKM1401" s="481"/>
      <c r="TKN1401" s="447"/>
      <c r="TKO1401" s="447"/>
      <c r="TKP1401" s="451"/>
      <c r="TKQ1401" s="451"/>
      <c r="TKR1401" s="451"/>
      <c r="TKS1401" s="451"/>
      <c r="TKT1401" s="451"/>
      <c r="TKU1401" s="451"/>
      <c r="TKV1401" s="451"/>
      <c r="TKW1401" s="451"/>
      <c r="TKX1401" s="451"/>
      <c r="TKY1401" s="451"/>
      <c r="TKZ1401" s="447"/>
      <c r="TLA1401" s="428"/>
      <c r="TLB1401" s="469"/>
      <c r="TLC1401" s="414"/>
      <c r="TLD1401" s="414"/>
      <c r="TLE1401" s="414"/>
      <c r="TLF1401" s="414"/>
      <c r="TLG1401" s="414"/>
      <c r="TLH1401" s="415"/>
      <c r="TLI1401" s="414"/>
      <c r="TLJ1401" s="416"/>
      <c r="TLK1401" s="366"/>
      <c r="TLL1401" s="366"/>
      <c r="TLM1401" s="366"/>
      <c r="TLN1401" s="366"/>
      <c r="TLO1401" s="366"/>
      <c r="TLP1401" s="366"/>
      <c r="TLQ1401" s="366"/>
      <c r="TLR1401" s="366"/>
      <c r="TLS1401" s="419"/>
      <c r="TLT1401" s="480"/>
      <c r="TLU1401" s="482"/>
      <c r="TLV1401" s="482"/>
      <c r="TLW1401" s="482"/>
      <c r="TLX1401" s="482"/>
      <c r="TLY1401" s="482"/>
      <c r="TLZ1401" s="482"/>
      <c r="TMA1401" s="482"/>
      <c r="TMB1401" s="482"/>
      <c r="TMC1401" s="482"/>
      <c r="TMD1401" s="482"/>
      <c r="TME1401" s="482"/>
      <c r="TMF1401" s="482"/>
      <c r="TMG1401" s="482"/>
      <c r="TMH1401" s="482"/>
      <c r="TMI1401" s="482"/>
      <c r="TMJ1401" s="482"/>
      <c r="TMK1401" s="482"/>
      <c r="TML1401" s="482"/>
      <c r="TMM1401" s="481"/>
      <c r="TMN1401" s="447"/>
      <c r="TMO1401" s="447"/>
      <c r="TMP1401" s="451"/>
      <c r="TMQ1401" s="451"/>
      <c r="TMR1401" s="451"/>
      <c r="TMS1401" s="451"/>
      <c r="TMT1401" s="451"/>
      <c r="TMU1401" s="451"/>
      <c r="TMV1401" s="451"/>
      <c r="TMW1401" s="451"/>
      <c r="TMX1401" s="451"/>
      <c r="TMY1401" s="451"/>
      <c r="TMZ1401" s="447"/>
      <c r="TNA1401" s="428"/>
      <c r="TNB1401" s="469"/>
      <c r="TNC1401" s="414"/>
      <c r="TND1401" s="414"/>
      <c r="TNE1401" s="414"/>
      <c r="TNF1401" s="414"/>
      <c r="TNG1401" s="414"/>
      <c r="TNH1401" s="415"/>
      <c r="TNI1401" s="414"/>
      <c r="TNJ1401" s="416"/>
      <c r="TNK1401" s="366"/>
      <c r="TNL1401" s="366"/>
      <c r="TNM1401" s="366"/>
      <c r="TNN1401" s="366"/>
      <c r="TNO1401" s="366"/>
      <c r="TNP1401" s="366"/>
      <c r="TNQ1401" s="366"/>
      <c r="TNR1401" s="366"/>
      <c r="TNS1401" s="419"/>
      <c r="TNT1401" s="480"/>
      <c r="TNU1401" s="482"/>
      <c r="TNV1401" s="482"/>
      <c r="TNW1401" s="482"/>
      <c r="TNX1401" s="482"/>
      <c r="TNY1401" s="482"/>
      <c r="TNZ1401" s="482"/>
      <c r="TOA1401" s="482"/>
      <c r="TOB1401" s="482"/>
      <c r="TOC1401" s="482"/>
      <c r="TOD1401" s="482"/>
      <c r="TOE1401" s="482"/>
      <c r="TOF1401" s="482"/>
      <c r="TOG1401" s="482"/>
      <c r="TOH1401" s="482"/>
      <c r="TOI1401" s="482"/>
      <c r="TOJ1401" s="482"/>
      <c r="TOK1401" s="482"/>
      <c r="TOL1401" s="482"/>
      <c r="TOM1401" s="481"/>
      <c r="TON1401" s="447"/>
      <c r="TOO1401" s="447"/>
      <c r="TOP1401" s="451"/>
      <c r="TOQ1401" s="451"/>
      <c r="TOR1401" s="451"/>
      <c r="TOS1401" s="451"/>
      <c r="TOT1401" s="451"/>
      <c r="TOU1401" s="451"/>
      <c r="TOV1401" s="451"/>
      <c r="TOW1401" s="451"/>
      <c r="TOX1401" s="451"/>
      <c r="TOY1401" s="451"/>
      <c r="TOZ1401" s="447"/>
      <c r="TPA1401" s="428"/>
      <c r="TPB1401" s="469"/>
      <c r="TPC1401" s="414"/>
      <c r="TPD1401" s="414"/>
      <c r="TPE1401" s="414"/>
      <c r="TPF1401" s="414"/>
      <c r="TPG1401" s="414"/>
      <c r="TPH1401" s="415"/>
      <c r="TPI1401" s="414"/>
      <c r="TPJ1401" s="416"/>
      <c r="TPK1401" s="366"/>
      <c r="TPL1401" s="366"/>
      <c r="TPM1401" s="366"/>
      <c r="TPN1401" s="366"/>
      <c r="TPO1401" s="366"/>
      <c r="TPP1401" s="366"/>
      <c r="TPQ1401" s="366"/>
      <c r="TPR1401" s="366"/>
      <c r="TPS1401" s="419"/>
      <c r="TPT1401" s="480"/>
      <c r="TPU1401" s="482"/>
      <c r="TPV1401" s="482"/>
      <c r="TPW1401" s="482"/>
      <c r="TPX1401" s="482"/>
      <c r="TPY1401" s="482"/>
      <c r="TPZ1401" s="482"/>
      <c r="TQA1401" s="482"/>
      <c r="TQB1401" s="482"/>
      <c r="TQC1401" s="482"/>
      <c r="TQD1401" s="482"/>
      <c r="TQE1401" s="482"/>
      <c r="TQF1401" s="482"/>
      <c r="TQG1401" s="482"/>
      <c r="TQH1401" s="482"/>
      <c r="TQI1401" s="482"/>
      <c r="TQJ1401" s="482"/>
      <c r="TQK1401" s="482"/>
      <c r="TQL1401" s="482"/>
      <c r="TQM1401" s="481"/>
      <c r="TQN1401" s="447"/>
      <c r="TQO1401" s="447"/>
      <c r="TQP1401" s="451"/>
      <c r="TQQ1401" s="451"/>
      <c r="TQR1401" s="451"/>
      <c r="TQS1401" s="451"/>
      <c r="TQT1401" s="451"/>
      <c r="TQU1401" s="451"/>
      <c r="TQV1401" s="451"/>
      <c r="TQW1401" s="451"/>
      <c r="TQX1401" s="451"/>
      <c r="TQY1401" s="451"/>
      <c r="TQZ1401" s="447"/>
      <c r="TRA1401" s="428"/>
      <c r="TRB1401" s="469"/>
      <c r="TRC1401" s="414"/>
      <c r="TRD1401" s="414"/>
      <c r="TRE1401" s="414"/>
      <c r="TRF1401" s="414"/>
      <c r="TRG1401" s="414"/>
      <c r="TRH1401" s="415"/>
      <c r="TRI1401" s="414"/>
      <c r="TRJ1401" s="416"/>
      <c r="TRK1401" s="366"/>
      <c r="TRL1401" s="366"/>
      <c r="TRM1401" s="366"/>
      <c r="TRN1401" s="366"/>
      <c r="TRO1401" s="366"/>
      <c r="TRP1401" s="366"/>
      <c r="TRQ1401" s="366"/>
      <c r="TRR1401" s="366"/>
      <c r="TRS1401" s="419"/>
      <c r="TRT1401" s="480"/>
      <c r="TRU1401" s="482"/>
      <c r="TRV1401" s="482"/>
      <c r="TRW1401" s="482"/>
      <c r="TRX1401" s="482"/>
      <c r="TRY1401" s="482"/>
      <c r="TRZ1401" s="482"/>
      <c r="TSA1401" s="482"/>
      <c r="TSB1401" s="482"/>
      <c r="TSC1401" s="482"/>
      <c r="TSD1401" s="482"/>
      <c r="TSE1401" s="482"/>
      <c r="TSF1401" s="482"/>
      <c r="TSG1401" s="482"/>
      <c r="TSH1401" s="482"/>
      <c r="TSI1401" s="482"/>
      <c r="TSJ1401" s="482"/>
      <c r="TSK1401" s="482"/>
      <c r="TSL1401" s="482"/>
      <c r="TSM1401" s="481"/>
      <c r="TSN1401" s="447"/>
      <c r="TSO1401" s="447"/>
      <c r="TSP1401" s="451"/>
      <c r="TSQ1401" s="451"/>
      <c r="TSR1401" s="451"/>
      <c r="TSS1401" s="451"/>
      <c r="TST1401" s="451"/>
      <c r="TSU1401" s="451"/>
      <c r="TSV1401" s="451"/>
      <c r="TSW1401" s="451"/>
      <c r="TSX1401" s="451"/>
      <c r="TSY1401" s="451"/>
      <c r="TSZ1401" s="447"/>
      <c r="TTA1401" s="428"/>
      <c r="TTB1401" s="469"/>
      <c r="TTC1401" s="414"/>
      <c r="TTD1401" s="414"/>
      <c r="TTE1401" s="414"/>
      <c r="TTF1401" s="414"/>
      <c r="TTG1401" s="414"/>
      <c r="TTH1401" s="415"/>
      <c r="TTI1401" s="414"/>
      <c r="TTJ1401" s="416"/>
      <c r="TTK1401" s="366"/>
      <c r="TTL1401" s="366"/>
      <c r="TTM1401" s="366"/>
      <c r="TTN1401" s="366"/>
      <c r="TTO1401" s="366"/>
      <c r="TTP1401" s="366"/>
      <c r="TTQ1401" s="366"/>
      <c r="TTR1401" s="366"/>
      <c r="TTS1401" s="419"/>
      <c r="TTT1401" s="480"/>
      <c r="TTU1401" s="482"/>
      <c r="TTV1401" s="482"/>
      <c r="TTW1401" s="482"/>
      <c r="TTX1401" s="482"/>
      <c r="TTY1401" s="482"/>
      <c r="TTZ1401" s="482"/>
      <c r="TUA1401" s="482"/>
      <c r="TUB1401" s="482"/>
      <c r="TUC1401" s="482"/>
      <c r="TUD1401" s="482"/>
      <c r="TUE1401" s="482"/>
      <c r="TUF1401" s="482"/>
      <c r="TUG1401" s="482"/>
      <c r="TUH1401" s="482"/>
      <c r="TUI1401" s="482"/>
      <c r="TUJ1401" s="482"/>
      <c r="TUK1401" s="482"/>
      <c r="TUL1401" s="482"/>
      <c r="TUM1401" s="481"/>
      <c r="TUN1401" s="447"/>
      <c r="TUO1401" s="447"/>
      <c r="TUP1401" s="451"/>
      <c r="TUQ1401" s="451"/>
      <c r="TUR1401" s="451"/>
      <c r="TUS1401" s="451"/>
      <c r="TUT1401" s="451"/>
      <c r="TUU1401" s="451"/>
      <c r="TUV1401" s="451"/>
      <c r="TUW1401" s="451"/>
      <c r="TUX1401" s="451"/>
      <c r="TUY1401" s="451"/>
      <c r="TUZ1401" s="447"/>
      <c r="TVA1401" s="428"/>
      <c r="TVB1401" s="469"/>
      <c r="TVC1401" s="414"/>
      <c r="TVD1401" s="414"/>
      <c r="TVE1401" s="414"/>
      <c r="TVF1401" s="414"/>
      <c r="TVG1401" s="414"/>
      <c r="TVH1401" s="415"/>
      <c r="TVI1401" s="414"/>
      <c r="TVJ1401" s="416"/>
      <c r="TVK1401" s="366"/>
      <c r="TVL1401" s="366"/>
      <c r="TVM1401" s="366"/>
      <c r="TVN1401" s="366"/>
      <c r="TVO1401" s="366"/>
      <c r="TVP1401" s="366"/>
      <c r="TVQ1401" s="366"/>
      <c r="TVR1401" s="366"/>
      <c r="TVS1401" s="419"/>
      <c r="TVT1401" s="480"/>
      <c r="TVU1401" s="482"/>
      <c r="TVV1401" s="482"/>
      <c r="TVW1401" s="482"/>
      <c r="TVX1401" s="482"/>
      <c r="TVY1401" s="482"/>
      <c r="TVZ1401" s="482"/>
      <c r="TWA1401" s="482"/>
      <c r="TWB1401" s="482"/>
      <c r="TWC1401" s="482"/>
      <c r="TWD1401" s="482"/>
      <c r="TWE1401" s="482"/>
      <c r="TWF1401" s="482"/>
      <c r="TWG1401" s="482"/>
      <c r="TWH1401" s="482"/>
      <c r="TWI1401" s="482"/>
      <c r="TWJ1401" s="482"/>
      <c r="TWK1401" s="482"/>
      <c r="TWL1401" s="482"/>
      <c r="TWM1401" s="481"/>
      <c r="TWN1401" s="447"/>
      <c r="TWO1401" s="447"/>
      <c r="TWP1401" s="451"/>
      <c r="TWQ1401" s="451"/>
      <c r="TWR1401" s="451"/>
      <c r="TWS1401" s="451"/>
      <c r="TWT1401" s="451"/>
      <c r="TWU1401" s="451"/>
      <c r="TWV1401" s="451"/>
      <c r="TWW1401" s="451"/>
      <c r="TWX1401" s="451"/>
      <c r="TWY1401" s="451"/>
      <c r="TWZ1401" s="447"/>
      <c r="TXA1401" s="428"/>
      <c r="TXB1401" s="469"/>
      <c r="TXC1401" s="414"/>
      <c r="TXD1401" s="414"/>
      <c r="TXE1401" s="414"/>
      <c r="TXF1401" s="414"/>
      <c r="TXG1401" s="414"/>
      <c r="TXH1401" s="415"/>
      <c r="TXI1401" s="414"/>
      <c r="TXJ1401" s="416"/>
      <c r="TXK1401" s="366"/>
      <c r="TXL1401" s="366"/>
      <c r="TXM1401" s="366"/>
      <c r="TXN1401" s="366"/>
      <c r="TXO1401" s="366"/>
      <c r="TXP1401" s="366"/>
      <c r="TXQ1401" s="366"/>
      <c r="TXR1401" s="366"/>
      <c r="TXS1401" s="419"/>
      <c r="TXT1401" s="480"/>
      <c r="TXU1401" s="482"/>
      <c r="TXV1401" s="482"/>
      <c r="TXW1401" s="482"/>
      <c r="TXX1401" s="482"/>
      <c r="TXY1401" s="482"/>
      <c r="TXZ1401" s="482"/>
      <c r="TYA1401" s="482"/>
      <c r="TYB1401" s="482"/>
      <c r="TYC1401" s="482"/>
      <c r="TYD1401" s="482"/>
      <c r="TYE1401" s="482"/>
      <c r="TYF1401" s="482"/>
      <c r="TYG1401" s="482"/>
      <c r="TYH1401" s="482"/>
      <c r="TYI1401" s="482"/>
      <c r="TYJ1401" s="482"/>
      <c r="TYK1401" s="482"/>
      <c r="TYL1401" s="482"/>
      <c r="TYM1401" s="481"/>
      <c r="TYN1401" s="447"/>
      <c r="TYO1401" s="447"/>
      <c r="TYP1401" s="451"/>
      <c r="TYQ1401" s="451"/>
      <c r="TYR1401" s="451"/>
      <c r="TYS1401" s="451"/>
      <c r="TYT1401" s="451"/>
      <c r="TYU1401" s="451"/>
      <c r="TYV1401" s="451"/>
      <c r="TYW1401" s="451"/>
      <c r="TYX1401" s="451"/>
      <c r="TYY1401" s="451"/>
      <c r="TYZ1401" s="447"/>
      <c r="TZA1401" s="428"/>
      <c r="TZB1401" s="469"/>
      <c r="TZC1401" s="414"/>
      <c r="TZD1401" s="414"/>
      <c r="TZE1401" s="414"/>
      <c r="TZF1401" s="414"/>
      <c r="TZG1401" s="414"/>
      <c r="TZH1401" s="415"/>
      <c r="TZI1401" s="414"/>
      <c r="TZJ1401" s="416"/>
      <c r="TZK1401" s="366"/>
      <c r="TZL1401" s="366"/>
      <c r="TZM1401" s="366"/>
      <c r="TZN1401" s="366"/>
      <c r="TZO1401" s="366"/>
      <c r="TZP1401" s="366"/>
      <c r="TZQ1401" s="366"/>
      <c r="TZR1401" s="366"/>
      <c r="TZS1401" s="419"/>
      <c r="TZT1401" s="480"/>
      <c r="TZU1401" s="482"/>
      <c r="TZV1401" s="482"/>
      <c r="TZW1401" s="482"/>
      <c r="TZX1401" s="482"/>
      <c r="TZY1401" s="482"/>
      <c r="TZZ1401" s="482"/>
      <c r="UAA1401" s="482"/>
      <c r="UAB1401" s="482"/>
      <c r="UAC1401" s="482"/>
      <c r="UAD1401" s="482"/>
      <c r="UAE1401" s="482"/>
      <c r="UAF1401" s="482"/>
      <c r="UAG1401" s="482"/>
      <c r="UAH1401" s="482"/>
      <c r="UAI1401" s="482"/>
      <c r="UAJ1401" s="482"/>
      <c r="UAK1401" s="482"/>
      <c r="UAL1401" s="482"/>
      <c r="UAM1401" s="481"/>
      <c r="UAN1401" s="447"/>
      <c r="UAO1401" s="447"/>
      <c r="UAP1401" s="451"/>
      <c r="UAQ1401" s="451"/>
      <c r="UAR1401" s="451"/>
      <c r="UAS1401" s="451"/>
      <c r="UAT1401" s="451"/>
      <c r="UAU1401" s="451"/>
      <c r="UAV1401" s="451"/>
      <c r="UAW1401" s="451"/>
      <c r="UAX1401" s="451"/>
      <c r="UAY1401" s="451"/>
      <c r="UAZ1401" s="447"/>
      <c r="UBA1401" s="428"/>
      <c r="UBB1401" s="469"/>
      <c r="UBC1401" s="414"/>
      <c r="UBD1401" s="414"/>
      <c r="UBE1401" s="414"/>
      <c r="UBF1401" s="414"/>
      <c r="UBG1401" s="414"/>
      <c r="UBH1401" s="415"/>
      <c r="UBI1401" s="414"/>
      <c r="UBJ1401" s="416"/>
      <c r="UBK1401" s="366"/>
      <c r="UBL1401" s="366"/>
      <c r="UBM1401" s="366"/>
      <c r="UBN1401" s="366"/>
      <c r="UBO1401" s="366"/>
      <c r="UBP1401" s="366"/>
      <c r="UBQ1401" s="366"/>
      <c r="UBR1401" s="366"/>
      <c r="UBS1401" s="419"/>
      <c r="UBT1401" s="480"/>
      <c r="UBU1401" s="482"/>
      <c r="UBV1401" s="482"/>
      <c r="UBW1401" s="482"/>
      <c r="UBX1401" s="482"/>
      <c r="UBY1401" s="482"/>
      <c r="UBZ1401" s="482"/>
      <c r="UCA1401" s="482"/>
      <c r="UCB1401" s="482"/>
      <c r="UCC1401" s="482"/>
      <c r="UCD1401" s="482"/>
      <c r="UCE1401" s="482"/>
      <c r="UCF1401" s="482"/>
      <c r="UCG1401" s="482"/>
      <c r="UCH1401" s="482"/>
      <c r="UCI1401" s="482"/>
      <c r="UCJ1401" s="482"/>
      <c r="UCK1401" s="482"/>
      <c r="UCL1401" s="482"/>
      <c r="UCM1401" s="481"/>
      <c r="UCN1401" s="447"/>
      <c r="UCO1401" s="447"/>
      <c r="UCP1401" s="451"/>
      <c r="UCQ1401" s="451"/>
      <c r="UCR1401" s="451"/>
      <c r="UCS1401" s="451"/>
      <c r="UCT1401" s="451"/>
      <c r="UCU1401" s="451"/>
      <c r="UCV1401" s="451"/>
      <c r="UCW1401" s="451"/>
      <c r="UCX1401" s="451"/>
      <c r="UCY1401" s="451"/>
      <c r="UCZ1401" s="447"/>
      <c r="UDA1401" s="428"/>
      <c r="UDB1401" s="469"/>
      <c r="UDC1401" s="414"/>
      <c r="UDD1401" s="414"/>
      <c r="UDE1401" s="414"/>
      <c r="UDF1401" s="414"/>
      <c r="UDG1401" s="414"/>
      <c r="UDH1401" s="415"/>
      <c r="UDI1401" s="414"/>
      <c r="UDJ1401" s="416"/>
      <c r="UDK1401" s="366"/>
      <c r="UDL1401" s="366"/>
      <c r="UDM1401" s="366"/>
      <c r="UDN1401" s="366"/>
      <c r="UDO1401" s="366"/>
      <c r="UDP1401" s="366"/>
      <c r="UDQ1401" s="366"/>
      <c r="UDR1401" s="366"/>
      <c r="UDS1401" s="419"/>
      <c r="UDT1401" s="480"/>
      <c r="UDU1401" s="482"/>
      <c r="UDV1401" s="482"/>
      <c r="UDW1401" s="482"/>
      <c r="UDX1401" s="482"/>
      <c r="UDY1401" s="482"/>
      <c r="UDZ1401" s="482"/>
      <c r="UEA1401" s="482"/>
      <c r="UEB1401" s="482"/>
      <c r="UEC1401" s="482"/>
      <c r="UED1401" s="482"/>
      <c r="UEE1401" s="482"/>
      <c r="UEF1401" s="482"/>
      <c r="UEG1401" s="482"/>
      <c r="UEH1401" s="482"/>
      <c r="UEI1401" s="482"/>
      <c r="UEJ1401" s="482"/>
      <c r="UEK1401" s="482"/>
      <c r="UEL1401" s="482"/>
      <c r="UEM1401" s="481"/>
      <c r="UEN1401" s="447"/>
      <c r="UEO1401" s="447"/>
      <c r="UEP1401" s="451"/>
      <c r="UEQ1401" s="451"/>
      <c r="UER1401" s="451"/>
      <c r="UES1401" s="451"/>
      <c r="UET1401" s="451"/>
      <c r="UEU1401" s="451"/>
      <c r="UEV1401" s="451"/>
      <c r="UEW1401" s="451"/>
      <c r="UEX1401" s="451"/>
      <c r="UEY1401" s="451"/>
      <c r="UEZ1401" s="447"/>
      <c r="UFA1401" s="428"/>
      <c r="UFB1401" s="469"/>
      <c r="UFC1401" s="414"/>
      <c r="UFD1401" s="414"/>
      <c r="UFE1401" s="414"/>
      <c r="UFF1401" s="414"/>
      <c r="UFG1401" s="414"/>
      <c r="UFH1401" s="415"/>
      <c r="UFI1401" s="414"/>
      <c r="UFJ1401" s="416"/>
      <c r="UFK1401" s="366"/>
      <c r="UFL1401" s="366"/>
      <c r="UFM1401" s="366"/>
      <c r="UFN1401" s="366"/>
      <c r="UFO1401" s="366"/>
      <c r="UFP1401" s="366"/>
      <c r="UFQ1401" s="366"/>
      <c r="UFR1401" s="366"/>
      <c r="UFS1401" s="419"/>
      <c r="UFT1401" s="480"/>
      <c r="UFU1401" s="482"/>
      <c r="UFV1401" s="482"/>
      <c r="UFW1401" s="482"/>
      <c r="UFX1401" s="482"/>
      <c r="UFY1401" s="482"/>
      <c r="UFZ1401" s="482"/>
      <c r="UGA1401" s="482"/>
      <c r="UGB1401" s="482"/>
      <c r="UGC1401" s="482"/>
      <c r="UGD1401" s="482"/>
      <c r="UGE1401" s="482"/>
      <c r="UGF1401" s="482"/>
      <c r="UGG1401" s="482"/>
      <c r="UGH1401" s="482"/>
      <c r="UGI1401" s="482"/>
      <c r="UGJ1401" s="482"/>
      <c r="UGK1401" s="482"/>
      <c r="UGL1401" s="482"/>
      <c r="UGM1401" s="481"/>
      <c r="UGN1401" s="447"/>
      <c r="UGO1401" s="447"/>
      <c r="UGP1401" s="451"/>
      <c r="UGQ1401" s="451"/>
      <c r="UGR1401" s="451"/>
      <c r="UGS1401" s="451"/>
      <c r="UGT1401" s="451"/>
      <c r="UGU1401" s="451"/>
      <c r="UGV1401" s="451"/>
      <c r="UGW1401" s="451"/>
      <c r="UGX1401" s="451"/>
      <c r="UGY1401" s="451"/>
      <c r="UGZ1401" s="447"/>
      <c r="UHA1401" s="428"/>
      <c r="UHB1401" s="469"/>
      <c r="UHC1401" s="414"/>
      <c r="UHD1401" s="414"/>
      <c r="UHE1401" s="414"/>
      <c r="UHF1401" s="414"/>
      <c r="UHG1401" s="414"/>
      <c r="UHH1401" s="415"/>
      <c r="UHI1401" s="414"/>
      <c r="UHJ1401" s="416"/>
      <c r="UHK1401" s="366"/>
      <c r="UHL1401" s="366"/>
      <c r="UHM1401" s="366"/>
      <c r="UHN1401" s="366"/>
      <c r="UHO1401" s="366"/>
      <c r="UHP1401" s="366"/>
      <c r="UHQ1401" s="366"/>
      <c r="UHR1401" s="366"/>
      <c r="UHS1401" s="419"/>
      <c r="UHT1401" s="480"/>
      <c r="UHU1401" s="482"/>
      <c r="UHV1401" s="482"/>
      <c r="UHW1401" s="482"/>
      <c r="UHX1401" s="482"/>
      <c r="UHY1401" s="482"/>
      <c r="UHZ1401" s="482"/>
      <c r="UIA1401" s="482"/>
      <c r="UIB1401" s="482"/>
      <c r="UIC1401" s="482"/>
      <c r="UID1401" s="482"/>
      <c r="UIE1401" s="482"/>
      <c r="UIF1401" s="482"/>
      <c r="UIG1401" s="482"/>
      <c r="UIH1401" s="482"/>
      <c r="UII1401" s="482"/>
      <c r="UIJ1401" s="482"/>
      <c r="UIK1401" s="482"/>
      <c r="UIL1401" s="482"/>
      <c r="UIM1401" s="481"/>
      <c r="UIN1401" s="447"/>
      <c r="UIO1401" s="447"/>
      <c r="UIP1401" s="451"/>
      <c r="UIQ1401" s="451"/>
      <c r="UIR1401" s="451"/>
      <c r="UIS1401" s="451"/>
      <c r="UIT1401" s="451"/>
      <c r="UIU1401" s="451"/>
      <c r="UIV1401" s="451"/>
      <c r="UIW1401" s="451"/>
      <c r="UIX1401" s="451"/>
      <c r="UIY1401" s="451"/>
      <c r="UIZ1401" s="447"/>
      <c r="UJA1401" s="428"/>
      <c r="UJB1401" s="469"/>
      <c r="UJC1401" s="414"/>
      <c r="UJD1401" s="414"/>
      <c r="UJE1401" s="414"/>
      <c r="UJF1401" s="414"/>
      <c r="UJG1401" s="414"/>
      <c r="UJH1401" s="415"/>
      <c r="UJI1401" s="414"/>
      <c r="UJJ1401" s="416"/>
      <c r="UJK1401" s="366"/>
      <c r="UJL1401" s="366"/>
      <c r="UJM1401" s="366"/>
      <c r="UJN1401" s="366"/>
      <c r="UJO1401" s="366"/>
      <c r="UJP1401" s="366"/>
      <c r="UJQ1401" s="366"/>
      <c r="UJR1401" s="366"/>
      <c r="UJS1401" s="419"/>
      <c r="UJT1401" s="480"/>
      <c r="UJU1401" s="482"/>
      <c r="UJV1401" s="482"/>
      <c r="UJW1401" s="482"/>
      <c r="UJX1401" s="482"/>
      <c r="UJY1401" s="482"/>
      <c r="UJZ1401" s="482"/>
      <c r="UKA1401" s="482"/>
      <c r="UKB1401" s="482"/>
      <c r="UKC1401" s="482"/>
      <c r="UKD1401" s="482"/>
      <c r="UKE1401" s="482"/>
      <c r="UKF1401" s="482"/>
      <c r="UKG1401" s="482"/>
      <c r="UKH1401" s="482"/>
      <c r="UKI1401" s="482"/>
      <c r="UKJ1401" s="482"/>
      <c r="UKK1401" s="482"/>
      <c r="UKL1401" s="482"/>
      <c r="UKM1401" s="481"/>
      <c r="UKN1401" s="447"/>
      <c r="UKO1401" s="447"/>
      <c r="UKP1401" s="451"/>
      <c r="UKQ1401" s="451"/>
      <c r="UKR1401" s="451"/>
      <c r="UKS1401" s="451"/>
      <c r="UKT1401" s="451"/>
      <c r="UKU1401" s="451"/>
      <c r="UKV1401" s="451"/>
      <c r="UKW1401" s="451"/>
      <c r="UKX1401" s="451"/>
      <c r="UKY1401" s="451"/>
      <c r="UKZ1401" s="447"/>
      <c r="ULA1401" s="428"/>
      <c r="ULB1401" s="469"/>
      <c r="ULC1401" s="414"/>
      <c r="ULD1401" s="414"/>
      <c r="ULE1401" s="414"/>
      <c r="ULF1401" s="414"/>
      <c r="ULG1401" s="414"/>
      <c r="ULH1401" s="415"/>
      <c r="ULI1401" s="414"/>
      <c r="ULJ1401" s="416"/>
      <c r="ULK1401" s="366"/>
      <c r="ULL1401" s="366"/>
      <c r="ULM1401" s="366"/>
      <c r="ULN1401" s="366"/>
      <c r="ULO1401" s="366"/>
      <c r="ULP1401" s="366"/>
      <c r="ULQ1401" s="366"/>
      <c r="ULR1401" s="366"/>
      <c r="ULS1401" s="419"/>
      <c r="ULT1401" s="480"/>
      <c r="ULU1401" s="482"/>
      <c r="ULV1401" s="482"/>
      <c r="ULW1401" s="482"/>
      <c r="ULX1401" s="482"/>
      <c r="ULY1401" s="482"/>
      <c r="ULZ1401" s="482"/>
      <c r="UMA1401" s="482"/>
      <c r="UMB1401" s="482"/>
      <c r="UMC1401" s="482"/>
      <c r="UMD1401" s="482"/>
      <c r="UME1401" s="482"/>
      <c r="UMF1401" s="482"/>
      <c r="UMG1401" s="482"/>
      <c r="UMH1401" s="482"/>
      <c r="UMI1401" s="482"/>
      <c r="UMJ1401" s="482"/>
      <c r="UMK1401" s="482"/>
      <c r="UML1401" s="482"/>
      <c r="UMM1401" s="481"/>
      <c r="UMN1401" s="447"/>
      <c r="UMO1401" s="447"/>
      <c r="UMP1401" s="451"/>
      <c r="UMQ1401" s="451"/>
      <c r="UMR1401" s="451"/>
      <c r="UMS1401" s="451"/>
      <c r="UMT1401" s="451"/>
      <c r="UMU1401" s="451"/>
      <c r="UMV1401" s="451"/>
      <c r="UMW1401" s="451"/>
      <c r="UMX1401" s="451"/>
      <c r="UMY1401" s="451"/>
      <c r="UMZ1401" s="447"/>
      <c r="UNA1401" s="428"/>
      <c r="UNB1401" s="469"/>
      <c r="UNC1401" s="414"/>
      <c r="UND1401" s="414"/>
      <c r="UNE1401" s="414"/>
      <c r="UNF1401" s="414"/>
      <c r="UNG1401" s="414"/>
      <c r="UNH1401" s="415"/>
      <c r="UNI1401" s="414"/>
      <c r="UNJ1401" s="416"/>
      <c r="UNK1401" s="366"/>
      <c r="UNL1401" s="366"/>
      <c r="UNM1401" s="366"/>
      <c r="UNN1401" s="366"/>
      <c r="UNO1401" s="366"/>
      <c r="UNP1401" s="366"/>
      <c r="UNQ1401" s="366"/>
      <c r="UNR1401" s="366"/>
      <c r="UNS1401" s="419"/>
      <c r="UNT1401" s="480"/>
      <c r="UNU1401" s="482"/>
      <c r="UNV1401" s="482"/>
      <c r="UNW1401" s="482"/>
      <c r="UNX1401" s="482"/>
      <c r="UNY1401" s="482"/>
      <c r="UNZ1401" s="482"/>
      <c r="UOA1401" s="482"/>
      <c r="UOB1401" s="482"/>
      <c r="UOC1401" s="482"/>
      <c r="UOD1401" s="482"/>
      <c r="UOE1401" s="482"/>
      <c r="UOF1401" s="482"/>
      <c r="UOG1401" s="482"/>
      <c r="UOH1401" s="482"/>
      <c r="UOI1401" s="482"/>
      <c r="UOJ1401" s="482"/>
      <c r="UOK1401" s="482"/>
      <c r="UOL1401" s="482"/>
      <c r="UOM1401" s="481"/>
      <c r="UON1401" s="447"/>
      <c r="UOO1401" s="447"/>
      <c r="UOP1401" s="451"/>
      <c r="UOQ1401" s="451"/>
      <c r="UOR1401" s="451"/>
      <c r="UOS1401" s="451"/>
      <c r="UOT1401" s="451"/>
      <c r="UOU1401" s="451"/>
      <c r="UOV1401" s="451"/>
      <c r="UOW1401" s="451"/>
      <c r="UOX1401" s="451"/>
      <c r="UOY1401" s="451"/>
      <c r="UOZ1401" s="447"/>
      <c r="UPA1401" s="428"/>
      <c r="UPB1401" s="469"/>
      <c r="UPC1401" s="414"/>
      <c r="UPD1401" s="414"/>
      <c r="UPE1401" s="414"/>
      <c r="UPF1401" s="414"/>
      <c r="UPG1401" s="414"/>
      <c r="UPH1401" s="415"/>
      <c r="UPI1401" s="414"/>
      <c r="UPJ1401" s="416"/>
      <c r="UPK1401" s="366"/>
      <c r="UPL1401" s="366"/>
      <c r="UPM1401" s="366"/>
      <c r="UPN1401" s="366"/>
      <c r="UPO1401" s="366"/>
      <c r="UPP1401" s="366"/>
      <c r="UPQ1401" s="366"/>
      <c r="UPR1401" s="366"/>
      <c r="UPS1401" s="419"/>
      <c r="UPT1401" s="480"/>
      <c r="UPU1401" s="482"/>
      <c r="UPV1401" s="482"/>
      <c r="UPW1401" s="482"/>
      <c r="UPX1401" s="482"/>
      <c r="UPY1401" s="482"/>
      <c r="UPZ1401" s="482"/>
      <c r="UQA1401" s="482"/>
      <c r="UQB1401" s="482"/>
      <c r="UQC1401" s="482"/>
      <c r="UQD1401" s="482"/>
      <c r="UQE1401" s="482"/>
      <c r="UQF1401" s="482"/>
      <c r="UQG1401" s="482"/>
      <c r="UQH1401" s="482"/>
      <c r="UQI1401" s="482"/>
      <c r="UQJ1401" s="482"/>
      <c r="UQK1401" s="482"/>
      <c r="UQL1401" s="482"/>
      <c r="UQM1401" s="481"/>
      <c r="UQN1401" s="447"/>
      <c r="UQO1401" s="447"/>
      <c r="UQP1401" s="451"/>
      <c r="UQQ1401" s="451"/>
      <c r="UQR1401" s="451"/>
      <c r="UQS1401" s="451"/>
      <c r="UQT1401" s="451"/>
      <c r="UQU1401" s="451"/>
      <c r="UQV1401" s="451"/>
      <c r="UQW1401" s="451"/>
      <c r="UQX1401" s="451"/>
      <c r="UQY1401" s="451"/>
      <c r="UQZ1401" s="447"/>
      <c r="URA1401" s="428"/>
      <c r="URB1401" s="469"/>
      <c r="URC1401" s="414"/>
      <c r="URD1401" s="414"/>
      <c r="URE1401" s="414"/>
      <c r="URF1401" s="414"/>
      <c r="URG1401" s="414"/>
      <c r="URH1401" s="415"/>
      <c r="URI1401" s="414"/>
      <c r="URJ1401" s="416"/>
      <c r="URK1401" s="366"/>
      <c r="URL1401" s="366"/>
      <c r="URM1401" s="366"/>
      <c r="URN1401" s="366"/>
      <c r="URO1401" s="366"/>
      <c r="URP1401" s="366"/>
      <c r="URQ1401" s="366"/>
      <c r="URR1401" s="366"/>
      <c r="URS1401" s="419"/>
      <c r="URT1401" s="480"/>
      <c r="URU1401" s="482"/>
      <c r="URV1401" s="482"/>
      <c r="URW1401" s="482"/>
      <c r="URX1401" s="482"/>
      <c r="URY1401" s="482"/>
      <c r="URZ1401" s="482"/>
      <c r="USA1401" s="482"/>
      <c r="USB1401" s="482"/>
      <c r="USC1401" s="482"/>
      <c r="USD1401" s="482"/>
      <c r="USE1401" s="482"/>
      <c r="USF1401" s="482"/>
      <c r="USG1401" s="482"/>
      <c r="USH1401" s="482"/>
      <c r="USI1401" s="482"/>
      <c r="USJ1401" s="482"/>
      <c r="USK1401" s="482"/>
      <c r="USL1401" s="482"/>
      <c r="USM1401" s="481"/>
      <c r="USN1401" s="447"/>
      <c r="USO1401" s="447"/>
      <c r="USP1401" s="451"/>
      <c r="USQ1401" s="451"/>
      <c r="USR1401" s="451"/>
      <c r="USS1401" s="451"/>
      <c r="UST1401" s="451"/>
      <c r="USU1401" s="451"/>
      <c r="USV1401" s="451"/>
      <c r="USW1401" s="451"/>
      <c r="USX1401" s="451"/>
      <c r="USY1401" s="451"/>
      <c r="USZ1401" s="447"/>
      <c r="UTA1401" s="428"/>
      <c r="UTB1401" s="469"/>
      <c r="UTC1401" s="414"/>
      <c r="UTD1401" s="414"/>
      <c r="UTE1401" s="414"/>
      <c r="UTF1401" s="414"/>
      <c r="UTG1401" s="414"/>
      <c r="UTH1401" s="415"/>
      <c r="UTI1401" s="414"/>
      <c r="UTJ1401" s="416"/>
      <c r="UTK1401" s="366"/>
      <c r="UTL1401" s="366"/>
      <c r="UTM1401" s="366"/>
      <c r="UTN1401" s="366"/>
      <c r="UTO1401" s="366"/>
      <c r="UTP1401" s="366"/>
      <c r="UTQ1401" s="366"/>
      <c r="UTR1401" s="366"/>
      <c r="UTS1401" s="419"/>
      <c r="UTT1401" s="480"/>
      <c r="UTU1401" s="482"/>
      <c r="UTV1401" s="482"/>
      <c r="UTW1401" s="482"/>
      <c r="UTX1401" s="482"/>
      <c r="UTY1401" s="482"/>
      <c r="UTZ1401" s="482"/>
      <c r="UUA1401" s="482"/>
      <c r="UUB1401" s="482"/>
      <c r="UUC1401" s="482"/>
      <c r="UUD1401" s="482"/>
      <c r="UUE1401" s="482"/>
      <c r="UUF1401" s="482"/>
      <c r="UUG1401" s="482"/>
      <c r="UUH1401" s="482"/>
      <c r="UUI1401" s="482"/>
      <c r="UUJ1401" s="482"/>
      <c r="UUK1401" s="482"/>
      <c r="UUL1401" s="482"/>
      <c r="UUM1401" s="481"/>
      <c r="UUN1401" s="447"/>
      <c r="UUO1401" s="447"/>
      <c r="UUP1401" s="451"/>
      <c r="UUQ1401" s="451"/>
      <c r="UUR1401" s="451"/>
      <c r="UUS1401" s="451"/>
      <c r="UUT1401" s="451"/>
      <c r="UUU1401" s="451"/>
      <c r="UUV1401" s="451"/>
      <c r="UUW1401" s="451"/>
      <c r="UUX1401" s="451"/>
      <c r="UUY1401" s="451"/>
      <c r="UUZ1401" s="447"/>
      <c r="UVA1401" s="428"/>
      <c r="UVB1401" s="469"/>
      <c r="UVC1401" s="414"/>
      <c r="UVD1401" s="414"/>
      <c r="UVE1401" s="414"/>
      <c r="UVF1401" s="414"/>
      <c r="UVG1401" s="414"/>
      <c r="UVH1401" s="415"/>
      <c r="UVI1401" s="414"/>
      <c r="UVJ1401" s="416"/>
      <c r="UVK1401" s="366"/>
      <c r="UVL1401" s="366"/>
      <c r="UVM1401" s="366"/>
      <c r="UVN1401" s="366"/>
      <c r="UVO1401" s="366"/>
      <c r="UVP1401" s="366"/>
      <c r="UVQ1401" s="366"/>
      <c r="UVR1401" s="366"/>
      <c r="UVS1401" s="419"/>
      <c r="UVT1401" s="480"/>
      <c r="UVU1401" s="482"/>
      <c r="UVV1401" s="482"/>
      <c r="UVW1401" s="482"/>
      <c r="UVX1401" s="482"/>
      <c r="UVY1401" s="482"/>
      <c r="UVZ1401" s="482"/>
      <c r="UWA1401" s="482"/>
      <c r="UWB1401" s="482"/>
      <c r="UWC1401" s="482"/>
      <c r="UWD1401" s="482"/>
      <c r="UWE1401" s="482"/>
      <c r="UWF1401" s="482"/>
      <c r="UWG1401" s="482"/>
      <c r="UWH1401" s="482"/>
      <c r="UWI1401" s="482"/>
      <c r="UWJ1401" s="482"/>
      <c r="UWK1401" s="482"/>
      <c r="UWL1401" s="482"/>
      <c r="UWM1401" s="481"/>
      <c r="UWN1401" s="447"/>
      <c r="UWO1401" s="447"/>
      <c r="UWP1401" s="451"/>
      <c r="UWQ1401" s="451"/>
      <c r="UWR1401" s="451"/>
      <c r="UWS1401" s="451"/>
      <c r="UWT1401" s="451"/>
      <c r="UWU1401" s="451"/>
      <c r="UWV1401" s="451"/>
      <c r="UWW1401" s="451"/>
      <c r="UWX1401" s="451"/>
      <c r="UWY1401" s="451"/>
      <c r="UWZ1401" s="447"/>
      <c r="UXA1401" s="428"/>
      <c r="UXB1401" s="469"/>
      <c r="UXC1401" s="414"/>
      <c r="UXD1401" s="414"/>
      <c r="UXE1401" s="414"/>
      <c r="UXF1401" s="414"/>
      <c r="UXG1401" s="414"/>
      <c r="UXH1401" s="415"/>
      <c r="UXI1401" s="414"/>
      <c r="UXJ1401" s="416"/>
      <c r="UXK1401" s="366"/>
      <c r="UXL1401" s="366"/>
      <c r="UXM1401" s="366"/>
      <c r="UXN1401" s="366"/>
      <c r="UXO1401" s="366"/>
      <c r="UXP1401" s="366"/>
      <c r="UXQ1401" s="366"/>
      <c r="UXR1401" s="366"/>
      <c r="UXS1401" s="419"/>
      <c r="UXT1401" s="480"/>
      <c r="UXU1401" s="482"/>
      <c r="UXV1401" s="482"/>
      <c r="UXW1401" s="482"/>
      <c r="UXX1401" s="482"/>
      <c r="UXY1401" s="482"/>
      <c r="UXZ1401" s="482"/>
      <c r="UYA1401" s="482"/>
      <c r="UYB1401" s="482"/>
      <c r="UYC1401" s="482"/>
      <c r="UYD1401" s="482"/>
      <c r="UYE1401" s="482"/>
      <c r="UYF1401" s="482"/>
      <c r="UYG1401" s="482"/>
      <c r="UYH1401" s="482"/>
      <c r="UYI1401" s="482"/>
      <c r="UYJ1401" s="482"/>
      <c r="UYK1401" s="482"/>
      <c r="UYL1401" s="482"/>
      <c r="UYM1401" s="481"/>
      <c r="UYN1401" s="447"/>
      <c r="UYO1401" s="447"/>
      <c r="UYP1401" s="451"/>
      <c r="UYQ1401" s="451"/>
      <c r="UYR1401" s="451"/>
      <c r="UYS1401" s="451"/>
      <c r="UYT1401" s="451"/>
      <c r="UYU1401" s="451"/>
      <c r="UYV1401" s="451"/>
      <c r="UYW1401" s="451"/>
      <c r="UYX1401" s="451"/>
      <c r="UYY1401" s="451"/>
      <c r="UYZ1401" s="447"/>
      <c r="UZA1401" s="428"/>
      <c r="UZB1401" s="469"/>
      <c r="UZC1401" s="414"/>
      <c r="UZD1401" s="414"/>
      <c r="UZE1401" s="414"/>
      <c r="UZF1401" s="414"/>
      <c r="UZG1401" s="414"/>
      <c r="UZH1401" s="415"/>
      <c r="UZI1401" s="414"/>
      <c r="UZJ1401" s="416"/>
      <c r="UZK1401" s="366"/>
      <c r="UZL1401" s="366"/>
      <c r="UZM1401" s="366"/>
      <c r="UZN1401" s="366"/>
      <c r="UZO1401" s="366"/>
      <c r="UZP1401" s="366"/>
      <c r="UZQ1401" s="366"/>
      <c r="UZR1401" s="366"/>
      <c r="UZS1401" s="419"/>
      <c r="UZT1401" s="480"/>
      <c r="UZU1401" s="482"/>
      <c r="UZV1401" s="482"/>
      <c r="UZW1401" s="482"/>
      <c r="UZX1401" s="482"/>
      <c r="UZY1401" s="482"/>
      <c r="UZZ1401" s="482"/>
      <c r="VAA1401" s="482"/>
      <c r="VAB1401" s="482"/>
      <c r="VAC1401" s="482"/>
      <c r="VAD1401" s="482"/>
      <c r="VAE1401" s="482"/>
      <c r="VAF1401" s="482"/>
      <c r="VAG1401" s="482"/>
      <c r="VAH1401" s="482"/>
      <c r="VAI1401" s="482"/>
      <c r="VAJ1401" s="482"/>
      <c r="VAK1401" s="482"/>
      <c r="VAL1401" s="482"/>
      <c r="VAM1401" s="481"/>
      <c r="VAN1401" s="447"/>
      <c r="VAO1401" s="447"/>
      <c r="VAP1401" s="451"/>
      <c r="VAQ1401" s="451"/>
      <c r="VAR1401" s="451"/>
      <c r="VAS1401" s="451"/>
      <c r="VAT1401" s="451"/>
      <c r="VAU1401" s="451"/>
      <c r="VAV1401" s="451"/>
      <c r="VAW1401" s="451"/>
      <c r="VAX1401" s="451"/>
      <c r="VAY1401" s="451"/>
      <c r="VAZ1401" s="447"/>
      <c r="VBA1401" s="428"/>
      <c r="VBB1401" s="469"/>
      <c r="VBC1401" s="414"/>
      <c r="VBD1401" s="414"/>
      <c r="VBE1401" s="414"/>
      <c r="VBF1401" s="414"/>
      <c r="VBG1401" s="414"/>
      <c r="VBH1401" s="415"/>
      <c r="VBI1401" s="414"/>
      <c r="VBJ1401" s="416"/>
      <c r="VBK1401" s="366"/>
      <c r="VBL1401" s="366"/>
      <c r="VBM1401" s="366"/>
      <c r="VBN1401" s="366"/>
      <c r="VBO1401" s="366"/>
      <c r="VBP1401" s="366"/>
      <c r="VBQ1401" s="366"/>
      <c r="VBR1401" s="366"/>
      <c r="VBS1401" s="419"/>
      <c r="VBT1401" s="480"/>
      <c r="VBU1401" s="482"/>
      <c r="VBV1401" s="482"/>
      <c r="VBW1401" s="482"/>
      <c r="VBX1401" s="482"/>
      <c r="VBY1401" s="482"/>
      <c r="VBZ1401" s="482"/>
      <c r="VCA1401" s="482"/>
      <c r="VCB1401" s="482"/>
      <c r="VCC1401" s="482"/>
      <c r="VCD1401" s="482"/>
      <c r="VCE1401" s="482"/>
      <c r="VCF1401" s="482"/>
      <c r="VCG1401" s="482"/>
      <c r="VCH1401" s="482"/>
      <c r="VCI1401" s="482"/>
      <c r="VCJ1401" s="482"/>
      <c r="VCK1401" s="482"/>
      <c r="VCL1401" s="482"/>
      <c r="VCM1401" s="481"/>
      <c r="VCN1401" s="447"/>
      <c r="VCO1401" s="447"/>
      <c r="VCP1401" s="451"/>
      <c r="VCQ1401" s="451"/>
      <c r="VCR1401" s="451"/>
      <c r="VCS1401" s="451"/>
      <c r="VCT1401" s="451"/>
      <c r="VCU1401" s="451"/>
      <c r="VCV1401" s="451"/>
      <c r="VCW1401" s="451"/>
      <c r="VCX1401" s="451"/>
      <c r="VCY1401" s="451"/>
      <c r="VCZ1401" s="447"/>
      <c r="VDA1401" s="428"/>
      <c r="VDB1401" s="469"/>
      <c r="VDC1401" s="414"/>
      <c r="VDD1401" s="414"/>
      <c r="VDE1401" s="414"/>
      <c r="VDF1401" s="414"/>
      <c r="VDG1401" s="414"/>
      <c r="VDH1401" s="415"/>
      <c r="VDI1401" s="414"/>
      <c r="VDJ1401" s="416"/>
      <c r="VDK1401" s="366"/>
      <c r="VDL1401" s="366"/>
      <c r="VDM1401" s="366"/>
      <c r="VDN1401" s="366"/>
      <c r="VDO1401" s="366"/>
      <c r="VDP1401" s="366"/>
      <c r="VDQ1401" s="366"/>
      <c r="VDR1401" s="366"/>
      <c r="VDS1401" s="419"/>
      <c r="VDT1401" s="480"/>
      <c r="VDU1401" s="482"/>
      <c r="VDV1401" s="482"/>
      <c r="VDW1401" s="482"/>
      <c r="VDX1401" s="482"/>
      <c r="VDY1401" s="482"/>
      <c r="VDZ1401" s="482"/>
      <c r="VEA1401" s="482"/>
      <c r="VEB1401" s="482"/>
      <c r="VEC1401" s="482"/>
      <c r="VED1401" s="482"/>
      <c r="VEE1401" s="482"/>
      <c r="VEF1401" s="482"/>
      <c r="VEG1401" s="482"/>
      <c r="VEH1401" s="482"/>
      <c r="VEI1401" s="482"/>
      <c r="VEJ1401" s="482"/>
      <c r="VEK1401" s="482"/>
      <c r="VEL1401" s="482"/>
      <c r="VEM1401" s="481"/>
      <c r="VEN1401" s="447"/>
      <c r="VEO1401" s="447"/>
      <c r="VEP1401" s="451"/>
      <c r="VEQ1401" s="451"/>
      <c r="VER1401" s="451"/>
      <c r="VES1401" s="451"/>
      <c r="VET1401" s="451"/>
      <c r="VEU1401" s="451"/>
      <c r="VEV1401" s="451"/>
      <c r="VEW1401" s="451"/>
      <c r="VEX1401" s="451"/>
      <c r="VEY1401" s="451"/>
      <c r="VEZ1401" s="447"/>
      <c r="VFA1401" s="428"/>
      <c r="VFB1401" s="469"/>
      <c r="VFC1401" s="414"/>
      <c r="VFD1401" s="414"/>
      <c r="VFE1401" s="414"/>
      <c r="VFF1401" s="414"/>
      <c r="VFG1401" s="414"/>
      <c r="VFH1401" s="415"/>
      <c r="VFI1401" s="414"/>
      <c r="VFJ1401" s="416"/>
      <c r="VFK1401" s="366"/>
      <c r="VFL1401" s="366"/>
      <c r="VFM1401" s="366"/>
      <c r="VFN1401" s="366"/>
      <c r="VFO1401" s="366"/>
      <c r="VFP1401" s="366"/>
      <c r="VFQ1401" s="366"/>
      <c r="VFR1401" s="366"/>
      <c r="VFS1401" s="419"/>
      <c r="VFT1401" s="480"/>
      <c r="VFU1401" s="482"/>
      <c r="VFV1401" s="482"/>
      <c r="VFW1401" s="482"/>
      <c r="VFX1401" s="482"/>
      <c r="VFY1401" s="482"/>
      <c r="VFZ1401" s="482"/>
      <c r="VGA1401" s="482"/>
      <c r="VGB1401" s="482"/>
      <c r="VGC1401" s="482"/>
      <c r="VGD1401" s="482"/>
      <c r="VGE1401" s="482"/>
      <c r="VGF1401" s="482"/>
      <c r="VGG1401" s="482"/>
      <c r="VGH1401" s="482"/>
      <c r="VGI1401" s="482"/>
      <c r="VGJ1401" s="482"/>
      <c r="VGK1401" s="482"/>
      <c r="VGL1401" s="482"/>
      <c r="VGM1401" s="481"/>
      <c r="VGN1401" s="447"/>
      <c r="VGO1401" s="447"/>
      <c r="VGP1401" s="451"/>
      <c r="VGQ1401" s="451"/>
      <c r="VGR1401" s="451"/>
      <c r="VGS1401" s="451"/>
      <c r="VGT1401" s="451"/>
      <c r="VGU1401" s="451"/>
      <c r="VGV1401" s="451"/>
      <c r="VGW1401" s="451"/>
      <c r="VGX1401" s="451"/>
      <c r="VGY1401" s="451"/>
      <c r="VGZ1401" s="447"/>
      <c r="VHA1401" s="428"/>
      <c r="VHB1401" s="469"/>
      <c r="VHC1401" s="414"/>
      <c r="VHD1401" s="414"/>
      <c r="VHE1401" s="414"/>
      <c r="VHF1401" s="414"/>
      <c r="VHG1401" s="414"/>
      <c r="VHH1401" s="415"/>
      <c r="VHI1401" s="414"/>
      <c r="VHJ1401" s="416"/>
      <c r="VHK1401" s="366"/>
      <c r="VHL1401" s="366"/>
      <c r="VHM1401" s="366"/>
      <c r="VHN1401" s="366"/>
      <c r="VHO1401" s="366"/>
      <c r="VHP1401" s="366"/>
      <c r="VHQ1401" s="366"/>
      <c r="VHR1401" s="366"/>
      <c r="VHS1401" s="419"/>
      <c r="VHT1401" s="480"/>
      <c r="VHU1401" s="482"/>
      <c r="VHV1401" s="482"/>
      <c r="VHW1401" s="482"/>
      <c r="VHX1401" s="482"/>
      <c r="VHY1401" s="482"/>
      <c r="VHZ1401" s="482"/>
      <c r="VIA1401" s="482"/>
      <c r="VIB1401" s="482"/>
      <c r="VIC1401" s="482"/>
      <c r="VID1401" s="482"/>
      <c r="VIE1401" s="482"/>
      <c r="VIF1401" s="482"/>
      <c r="VIG1401" s="482"/>
      <c r="VIH1401" s="482"/>
      <c r="VII1401" s="482"/>
      <c r="VIJ1401" s="482"/>
      <c r="VIK1401" s="482"/>
      <c r="VIL1401" s="482"/>
      <c r="VIM1401" s="481"/>
      <c r="VIN1401" s="447"/>
      <c r="VIO1401" s="447"/>
      <c r="VIP1401" s="451"/>
      <c r="VIQ1401" s="451"/>
      <c r="VIR1401" s="451"/>
      <c r="VIS1401" s="451"/>
      <c r="VIT1401" s="451"/>
      <c r="VIU1401" s="451"/>
      <c r="VIV1401" s="451"/>
      <c r="VIW1401" s="451"/>
      <c r="VIX1401" s="451"/>
      <c r="VIY1401" s="451"/>
      <c r="VIZ1401" s="447"/>
      <c r="VJA1401" s="428"/>
      <c r="VJB1401" s="469"/>
      <c r="VJC1401" s="414"/>
      <c r="VJD1401" s="414"/>
      <c r="VJE1401" s="414"/>
      <c r="VJF1401" s="414"/>
      <c r="VJG1401" s="414"/>
      <c r="VJH1401" s="415"/>
      <c r="VJI1401" s="414"/>
      <c r="VJJ1401" s="416"/>
      <c r="VJK1401" s="366"/>
      <c r="VJL1401" s="366"/>
      <c r="VJM1401" s="366"/>
      <c r="VJN1401" s="366"/>
      <c r="VJO1401" s="366"/>
      <c r="VJP1401" s="366"/>
      <c r="VJQ1401" s="366"/>
      <c r="VJR1401" s="366"/>
      <c r="VJS1401" s="419"/>
      <c r="VJT1401" s="480"/>
      <c r="VJU1401" s="482"/>
      <c r="VJV1401" s="482"/>
      <c r="VJW1401" s="482"/>
      <c r="VJX1401" s="482"/>
      <c r="VJY1401" s="482"/>
      <c r="VJZ1401" s="482"/>
      <c r="VKA1401" s="482"/>
      <c r="VKB1401" s="482"/>
      <c r="VKC1401" s="482"/>
      <c r="VKD1401" s="482"/>
      <c r="VKE1401" s="482"/>
      <c r="VKF1401" s="482"/>
      <c r="VKG1401" s="482"/>
      <c r="VKH1401" s="482"/>
      <c r="VKI1401" s="482"/>
      <c r="VKJ1401" s="482"/>
      <c r="VKK1401" s="482"/>
      <c r="VKL1401" s="482"/>
      <c r="VKM1401" s="481"/>
      <c r="VKN1401" s="447"/>
      <c r="VKO1401" s="447"/>
      <c r="VKP1401" s="451"/>
      <c r="VKQ1401" s="451"/>
      <c r="VKR1401" s="451"/>
      <c r="VKS1401" s="451"/>
      <c r="VKT1401" s="451"/>
      <c r="VKU1401" s="451"/>
      <c r="VKV1401" s="451"/>
      <c r="VKW1401" s="451"/>
      <c r="VKX1401" s="451"/>
      <c r="VKY1401" s="451"/>
      <c r="VKZ1401" s="447"/>
      <c r="VLA1401" s="428"/>
      <c r="VLB1401" s="469"/>
      <c r="VLC1401" s="414"/>
      <c r="VLD1401" s="414"/>
      <c r="VLE1401" s="414"/>
      <c r="VLF1401" s="414"/>
      <c r="VLG1401" s="414"/>
      <c r="VLH1401" s="415"/>
      <c r="VLI1401" s="414"/>
      <c r="VLJ1401" s="416"/>
      <c r="VLK1401" s="366"/>
      <c r="VLL1401" s="366"/>
      <c r="VLM1401" s="366"/>
      <c r="VLN1401" s="366"/>
      <c r="VLO1401" s="366"/>
      <c r="VLP1401" s="366"/>
      <c r="VLQ1401" s="366"/>
      <c r="VLR1401" s="366"/>
      <c r="VLS1401" s="419"/>
      <c r="VLT1401" s="480"/>
      <c r="VLU1401" s="482"/>
      <c r="VLV1401" s="482"/>
      <c r="VLW1401" s="482"/>
      <c r="VLX1401" s="482"/>
      <c r="VLY1401" s="482"/>
      <c r="VLZ1401" s="482"/>
      <c r="VMA1401" s="482"/>
      <c r="VMB1401" s="482"/>
      <c r="VMC1401" s="482"/>
      <c r="VMD1401" s="482"/>
      <c r="VME1401" s="482"/>
      <c r="VMF1401" s="482"/>
      <c r="VMG1401" s="482"/>
      <c r="VMH1401" s="482"/>
      <c r="VMI1401" s="482"/>
      <c r="VMJ1401" s="482"/>
      <c r="VMK1401" s="482"/>
      <c r="VML1401" s="482"/>
      <c r="VMM1401" s="481"/>
      <c r="VMN1401" s="447"/>
      <c r="VMO1401" s="447"/>
      <c r="VMP1401" s="451"/>
      <c r="VMQ1401" s="451"/>
      <c r="VMR1401" s="451"/>
      <c r="VMS1401" s="451"/>
      <c r="VMT1401" s="451"/>
      <c r="VMU1401" s="451"/>
      <c r="VMV1401" s="451"/>
      <c r="VMW1401" s="451"/>
      <c r="VMX1401" s="451"/>
      <c r="VMY1401" s="451"/>
      <c r="VMZ1401" s="447"/>
      <c r="VNA1401" s="428"/>
      <c r="VNB1401" s="469"/>
      <c r="VNC1401" s="414"/>
      <c r="VND1401" s="414"/>
      <c r="VNE1401" s="414"/>
      <c r="VNF1401" s="414"/>
      <c r="VNG1401" s="414"/>
      <c r="VNH1401" s="415"/>
      <c r="VNI1401" s="414"/>
      <c r="VNJ1401" s="416"/>
      <c r="VNK1401" s="366"/>
      <c r="VNL1401" s="366"/>
      <c r="VNM1401" s="366"/>
      <c r="VNN1401" s="366"/>
      <c r="VNO1401" s="366"/>
      <c r="VNP1401" s="366"/>
      <c r="VNQ1401" s="366"/>
      <c r="VNR1401" s="366"/>
      <c r="VNS1401" s="419"/>
      <c r="VNT1401" s="480"/>
      <c r="VNU1401" s="482"/>
      <c r="VNV1401" s="482"/>
      <c r="VNW1401" s="482"/>
      <c r="VNX1401" s="482"/>
      <c r="VNY1401" s="482"/>
      <c r="VNZ1401" s="482"/>
      <c r="VOA1401" s="482"/>
      <c r="VOB1401" s="482"/>
      <c r="VOC1401" s="482"/>
      <c r="VOD1401" s="482"/>
      <c r="VOE1401" s="482"/>
      <c r="VOF1401" s="482"/>
      <c r="VOG1401" s="482"/>
      <c r="VOH1401" s="482"/>
      <c r="VOI1401" s="482"/>
      <c r="VOJ1401" s="482"/>
      <c r="VOK1401" s="482"/>
      <c r="VOL1401" s="482"/>
      <c r="VOM1401" s="481"/>
      <c r="VON1401" s="447"/>
      <c r="VOO1401" s="447"/>
      <c r="VOP1401" s="451"/>
      <c r="VOQ1401" s="451"/>
      <c r="VOR1401" s="451"/>
      <c r="VOS1401" s="451"/>
      <c r="VOT1401" s="451"/>
      <c r="VOU1401" s="451"/>
      <c r="VOV1401" s="451"/>
      <c r="VOW1401" s="451"/>
      <c r="VOX1401" s="451"/>
      <c r="VOY1401" s="451"/>
      <c r="VOZ1401" s="447"/>
      <c r="VPA1401" s="428"/>
      <c r="VPB1401" s="469"/>
      <c r="VPC1401" s="414"/>
      <c r="VPD1401" s="414"/>
      <c r="VPE1401" s="414"/>
      <c r="VPF1401" s="414"/>
      <c r="VPG1401" s="414"/>
      <c r="VPH1401" s="415"/>
      <c r="VPI1401" s="414"/>
      <c r="VPJ1401" s="416"/>
      <c r="VPK1401" s="366"/>
      <c r="VPL1401" s="366"/>
      <c r="VPM1401" s="366"/>
      <c r="VPN1401" s="366"/>
      <c r="VPO1401" s="366"/>
      <c r="VPP1401" s="366"/>
      <c r="VPQ1401" s="366"/>
      <c r="VPR1401" s="366"/>
      <c r="VPS1401" s="419"/>
      <c r="VPT1401" s="480"/>
      <c r="VPU1401" s="482"/>
      <c r="VPV1401" s="482"/>
      <c r="VPW1401" s="482"/>
      <c r="VPX1401" s="482"/>
      <c r="VPY1401" s="482"/>
      <c r="VPZ1401" s="482"/>
      <c r="VQA1401" s="482"/>
      <c r="VQB1401" s="482"/>
      <c r="VQC1401" s="482"/>
      <c r="VQD1401" s="482"/>
      <c r="VQE1401" s="482"/>
      <c r="VQF1401" s="482"/>
      <c r="VQG1401" s="482"/>
      <c r="VQH1401" s="482"/>
      <c r="VQI1401" s="482"/>
      <c r="VQJ1401" s="482"/>
      <c r="VQK1401" s="482"/>
      <c r="VQL1401" s="482"/>
      <c r="VQM1401" s="481"/>
      <c r="VQN1401" s="447"/>
      <c r="VQO1401" s="447"/>
      <c r="VQP1401" s="451"/>
      <c r="VQQ1401" s="451"/>
      <c r="VQR1401" s="451"/>
      <c r="VQS1401" s="451"/>
      <c r="VQT1401" s="451"/>
      <c r="VQU1401" s="451"/>
      <c r="VQV1401" s="451"/>
      <c r="VQW1401" s="451"/>
      <c r="VQX1401" s="451"/>
      <c r="VQY1401" s="451"/>
      <c r="VQZ1401" s="447"/>
      <c r="VRA1401" s="428"/>
      <c r="VRB1401" s="469"/>
      <c r="VRC1401" s="414"/>
      <c r="VRD1401" s="414"/>
      <c r="VRE1401" s="414"/>
      <c r="VRF1401" s="414"/>
      <c r="VRG1401" s="414"/>
      <c r="VRH1401" s="415"/>
      <c r="VRI1401" s="414"/>
      <c r="VRJ1401" s="416"/>
      <c r="VRK1401" s="366"/>
      <c r="VRL1401" s="366"/>
      <c r="VRM1401" s="366"/>
      <c r="VRN1401" s="366"/>
      <c r="VRO1401" s="366"/>
      <c r="VRP1401" s="366"/>
      <c r="VRQ1401" s="366"/>
      <c r="VRR1401" s="366"/>
      <c r="VRS1401" s="419"/>
      <c r="VRT1401" s="480"/>
      <c r="VRU1401" s="482"/>
      <c r="VRV1401" s="482"/>
      <c r="VRW1401" s="482"/>
      <c r="VRX1401" s="482"/>
      <c r="VRY1401" s="482"/>
      <c r="VRZ1401" s="482"/>
      <c r="VSA1401" s="482"/>
      <c r="VSB1401" s="482"/>
      <c r="VSC1401" s="482"/>
      <c r="VSD1401" s="482"/>
      <c r="VSE1401" s="482"/>
      <c r="VSF1401" s="482"/>
      <c r="VSG1401" s="482"/>
      <c r="VSH1401" s="482"/>
      <c r="VSI1401" s="482"/>
      <c r="VSJ1401" s="482"/>
      <c r="VSK1401" s="482"/>
      <c r="VSL1401" s="482"/>
      <c r="VSM1401" s="481"/>
      <c r="VSN1401" s="447"/>
      <c r="VSO1401" s="447"/>
      <c r="VSP1401" s="451"/>
      <c r="VSQ1401" s="451"/>
      <c r="VSR1401" s="451"/>
      <c r="VSS1401" s="451"/>
      <c r="VST1401" s="451"/>
      <c r="VSU1401" s="451"/>
      <c r="VSV1401" s="451"/>
      <c r="VSW1401" s="451"/>
      <c r="VSX1401" s="451"/>
      <c r="VSY1401" s="451"/>
      <c r="VSZ1401" s="447"/>
      <c r="VTA1401" s="428"/>
      <c r="VTB1401" s="469"/>
      <c r="VTC1401" s="414"/>
      <c r="VTD1401" s="414"/>
      <c r="VTE1401" s="414"/>
      <c r="VTF1401" s="414"/>
      <c r="VTG1401" s="414"/>
      <c r="VTH1401" s="415"/>
      <c r="VTI1401" s="414"/>
      <c r="VTJ1401" s="416"/>
      <c r="VTK1401" s="366"/>
      <c r="VTL1401" s="366"/>
      <c r="VTM1401" s="366"/>
      <c r="VTN1401" s="366"/>
      <c r="VTO1401" s="366"/>
      <c r="VTP1401" s="366"/>
      <c r="VTQ1401" s="366"/>
      <c r="VTR1401" s="366"/>
      <c r="VTS1401" s="419"/>
      <c r="VTT1401" s="480"/>
      <c r="VTU1401" s="482"/>
      <c r="VTV1401" s="482"/>
      <c r="VTW1401" s="482"/>
      <c r="VTX1401" s="482"/>
      <c r="VTY1401" s="482"/>
      <c r="VTZ1401" s="482"/>
      <c r="VUA1401" s="482"/>
      <c r="VUB1401" s="482"/>
      <c r="VUC1401" s="482"/>
      <c r="VUD1401" s="482"/>
      <c r="VUE1401" s="482"/>
      <c r="VUF1401" s="482"/>
      <c r="VUG1401" s="482"/>
      <c r="VUH1401" s="482"/>
      <c r="VUI1401" s="482"/>
      <c r="VUJ1401" s="482"/>
      <c r="VUK1401" s="482"/>
      <c r="VUL1401" s="482"/>
      <c r="VUM1401" s="481"/>
      <c r="VUN1401" s="447"/>
      <c r="VUO1401" s="447"/>
      <c r="VUP1401" s="451"/>
      <c r="VUQ1401" s="451"/>
      <c r="VUR1401" s="451"/>
      <c r="VUS1401" s="451"/>
      <c r="VUT1401" s="451"/>
      <c r="VUU1401" s="451"/>
      <c r="VUV1401" s="451"/>
      <c r="VUW1401" s="451"/>
      <c r="VUX1401" s="451"/>
      <c r="VUY1401" s="451"/>
      <c r="VUZ1401" s="447"/>
      <c r="VVA1401" s="428"/>
      <c r="VVB1401" s="469"/>
      <c r="VVC1401" s="414"/>
      <c r="VVD1401" s="414"/>
      <c r="VVE1401" s="414"/>
      <c r="VVF1401" s="414"/>
      <c r="VVG1401" s="414"/>
      <c r="VVH1401" s="415"/>
      <c r="VVI1401" s="414"/>
      <c r="VVJ1401" s="416"/>
      <c r="VVK1401" s="366"/>
      <c r="VVL1401" s="366"/>
      <c r="VVM1401" s="366"/>
      <c r="VVN1401" s="366"/>
      <c r="VVO1401" s="366"/>
      <c r="VVP1401" s="366"/>
      <c r="VVQ1401" s="366"/>
      <c r="VVR1401" s="366"/>
      <c r="VVS1401" s="419"/>
      <c r="VVT1401" s="480"/>
      <c r="VVU1401" s="482"/>
      <c r="VVV1401" s="482"/>
      <c r="VVW1401" s="482"/>
      <c r="VVX1401" s="482"/>
      <c r="VVY1401" s="482"/>
      <c r="VVZ1401" s="482"/>
      <c r="VWA1401" s="482"/>
      <c r="VWB1401" s="482"/>
      <c r="VWC1401" s="482"/>
      <c r="VWD1401" s="482"/>
      <c r="VWE1401" s="482"/>
      <c r="VWF1401" s="482"/>
      <c r="VWG1401" s="482"/>
      <c r="VWH1401" s="482"/>
      <c r="VWI1401" s="482"/>
      <c r="VWJ1401" s="482"/>
      <c r="VWK1401" s="482"/>
      <c r="VWL1401" s="482"/>
      <c r="VWM1401" s="481"/>
      <c r="VWN1401" s="447"/>
      <c r="VWO1401" s="447"/>
      <c r="VWP1401" s="451"/>
      <c r="VWQ1401" s="451"/>
      <c r="VWR1401" s="451"/>
      <c r="VWS1401" s="451"/>
      <c r="VWT1401" s="451"/>
      <c r="VWU1401" s="451"/>
      <c r="VWV1401" s="451"/>
      <c r="VWW1401" s="451"/>
      <c r="VWX1401" s="451"/>
      <c r="VWY1401" s="451"/>
      <c r="VWZ1401" s="447"/>
      <c r="VXA1401" s="428"/>
      <c r="VXB1401" s="469"/>
      <c r="VXC1401" s="414"/>
      <c r="VXD1401" s="414"/>
      <c r="VXE1401" s="414"/>
      <c r="VXF1401" s="414"/>
      <c r="VXG1401" s="414"/>
      <c r="VXH1401" s="415"/>
      <c r="VXI1401" s="414"/>
      <c r="VXJ1401" s="416"/>
      <c r="VXK1401" s="366"/>
      <c r="VXL1401" s="366"/>
      <c r="VXM1401" s="366"/>
      <c r="VXN1401" s="366"/>
      <c r="VXO1401" s="366"/>
      <c r="VXP1401" s="366"/>
      <c r="VXQ1401" s="366"/>
      <c r="VXR1401" s="366"/>
      <c r="VXS1401" s="419"/>
      <c r="VXT1401" s="480"/>
      <c r="VXU1401" s="482"/>
      <c r="VXV1401" s="482"/>
      <c r="VXW1401" s="482"/>
      <c r="VXX1401" s="482"/>
      <c r="VXY1401" s="482"/>
      <c r="VXZ1401" s="482"/>
      <c r="VYA1401" s="482"/>
      <c r="VYB1401" s="482"/>
      <c r="VYC1401" s="482"/>
      <c r="VYD1401" s="482"/>
      <c r="VYE1401" s="482"/>
      <c r="VYF1401" s="482"/>
      <c r="VYG1401" s="482"/>
      <c r="VYH1401" s="482"/>
      <c r="VYI1401" s="482"/>
      <c r="VYJ1401" s="482"/>
      <c r="VYK1401" s="482"/>
      <c r="VYL1401" s="482"/>
      <c r="VYM1401" s="481"/>
      <c r="VYN1401" s="447"/>
      <c r="VYO1401" s="447"/>
      <c r="VYP1401" s="451"/>
      <c r="VYQ1401" s="451"/>
      <c r="VYR1401" s="451"/>
      <c r="VYS1401" s="451"/>
      <c r="VYT1401" s="451"/>
      <c r="VYU1401" s="451"/>
      <c r="VYV1401" s="451"/>
      <c r="VYW1401" s="451"/>
      <c r="VYX1401" s="451"/>
      <c r="VYY1401" s="451"/>
      <c r="VYZ1401" s="447"/>
      <c r="VZA1401" s="428"/>
      <c r="VZB1401" s="469"/>
      <c r="VZC1401" s="414"/>
      <c r="VZD1401" s="414"/>
      <c r="VZE1401" s="414"/>
      <c r="VZF1401" s="414"/>
      <c r="VZG1401" s="414"/>
      <c r="VZH1401" s="415"/>
      <c r="VZI1401" s="414"/>
      <c r="VZJ1401" s="416"/>
      <c r="VZK1401" s="366"/>
      <c r="VZL1401" s="366"/>
      <c r="VZM1401" s="366"/>
      <c r="VZN1401" s="366"/>
      <c r="VZO1401" s="366"/>
      <c r="VZP1401" s="366"/>
      <c r="VZQ1401" s="366"/>
      <c r="VZR1401" s="366"/>
      <c r="VZS1401" s="419"/>
      <c r="VZT1401" s="480"/>
      <c r="VZU1401" s="482"/>
      <c r="VZV1401" s="482"/>
      <c r="VZW1401" s="482"/>
      <c r="VZX1401" s="482"/>
      <c r="VZY1401" s="482"/>
      <c r="VZZ1401" s="482"/>
      <c r="WAA1401" s="482"/>
      <c r="WAB1401" s="482"/>
      <c r="WAC1401" s="482"/>
      <c r="WAD1401" s="482"/>
      <c r="WAE1401" s="482"/>
      <c r="WAF1401" s="482"/>
      <c r="WAG1401" s="482"/>
      <c r="WAH1401" s="482"/>
      <c r="WAI1401" s="482"/>
      <c r="WAJ1401" s="482"/>
      <c r="WAK1401" s="482"/>
      <c r="WAL1401" s="482"/>
      <c r="WAM1401" s="481"/>
      <c r="WAN1401" s="447"/>
      <c r="WAO1401" s="447"/>
      <c r="WAP1401" s="451"/>
      <c r="WAQ1401" s="451"/>
      <c r="WAR1401" s="451"/>
      <c r="WAS1401" s="451"/>
      <c r="WAT1401" s="451"/>
      <c r="WAU1401" s="451"/>
      <c r="WAV1401" s="451"/>
      <c r="WAW1401" s="451"/>
      <c r="WAX1401" s="451"/>
      <c r="WAY1401" s="451"/>
      <c r="WAZ1401" s="447"/>
      <c r="WBA1401" s="428"/>
      <c r="WBB1401" s="469"/>
      <c r="WBC1401" s="414"/>
      <c r="WBD1401" s="414"/>
      <c r="WBE1401" s="414"/>
      <c r="WBF1401" s="414"/>
      <c r="WBG1401" s="414"/>
      <c r="WBH1401" s="415"/>
      <c r="WBI1401" s="414"/>
      <c r="WBJ1401" s="416"/>
      <c r="WBK1401" s="366"/>
      <c r="WBL1401" s="366"/>
      <c r="WBM1401" s="366"/>
      <c r="WBN1401" s="366"/>
      <c r="WBO1401" s="366"/>
      <c r="WBP1401" s="366"/>
      <c r="WBQ1401" s="366"/>
      <c r="WBR1401" s="366"/>
      <c r="WBS1401" s="419"/>
      <c r="WBT1401" s="480"/>
      <c r="WBU1401" s="482"/>
      <c r="WBV1401" s="482"/>
      <c r="WBW1401" s="482"/>
      <c r="WBX1401" s="482"/>
      <c r="WBY1401" s="482"/>
      <c r="WBZ1401" s="482"/>
      <c r="WCA1401" s="482"/>
      <c r="WCB1401" s="482"/>
      <c r="WCC1401" s="482"/>
      <c r="WCD1401" s="482"/>
      <c r="WCE1401" s="482"/>
      <c r="WCF1401" s="482"/>
      <c r="WCG1401" s="482"/>
      <c r="WCH1401" s="482"/>
      <c r="WCI1401" s="482"/>
      <c r="WCJ1401" s="482"/>
      <c r="WCK1401" s="482"/>
      <c r="WCL1401" s="482"/>
      <c r="WCM1401" s="481"/>
      <c r="WCN1401" s="447"/>
      <c r="WCO1401" s="447"/>
      <c r="WCP1401" s="451"/>
      <c r="WCQ1401" s="451"/>
      <c r="WCR1401" s="451"/>
      <c r="WCS1401" s="451"/>
      <c r="WCT1401" s="451"/>
      <c r="WCU1401" s="451"/>
      <c r="WCV1401" s="451"/>
      <c r="WCW1401" s="451"/>
      <c r="WCX1401" s="451"/>
      <c r="WCY1401" s="451"/>
      <c r="WCZ1401" s="447"/>
      <c r="WDA1401" s="428"/>
      <c r="WDB1401" s="469"/>
      <c r="WDC1401" s="414"/>
      <c r="WDD1401" s="414"/>
      <c r="WDE1401" s="414"/>
      <c r="WDF1401" s="414"/>
      <c r="WDG1401" s="414"/>
      <c r="WDH1401" s="415"/>
      <c r="WDI1401" s="414"/>
      <c r="WDJ1401" s="416"/>
      <c r="WDK1401" s="366"/>
      <c r="WDL1401" s="366"/>
      <c r="WDM1401" s="366"/>
      <c r="WDN1401" s="366"/>
      <c r="WDO1401" s="366"/>
      <c r="WDP1401" s="366"/>
      <c r="WDQ1401" s="366"/>
      <c r="WDR1401" s="366"/>
      <c r="WDS1401" s="419"/>
      <c r="WDT1401" s="480"/>
      <c r="WDU1401" s="482"/>
      <c r="WDV1401" s="482"/>
      <c r="WDW1401" s="482"/>
      <c r="WDX1401" s="482"/>
      <c r="WDY1401" s="482"/>
      <c r="WDZ1401" s="482"/>
      <c r="WEA1401" s="482"/>
      <c r="WEB1401" s="482"/>
      <c r="WEC1401" s="482"/>
      <c r="WED1401" s="482"/>
      <c r="WEE1401" s="482"/>
      <c r="WEF1401" s="482"/>
      <c r="WEG1401" s="482"/>
      <c r="WEH1401" s="482"/>
      <c r="WEI1401" s="482"/>
      <c r="WEJ1401" s="482"/>
      <c r="WEK1401" s="482"/>
      <c r="WEL1401" s="482"/>
      <c r="WEM1401" s="481"/>
      <c r="WEN1401" s="447"/>
      <c r="WEO1401" s="447"/>
      <c r="WEP1401" s="451"/>
      <c r="WEQ1401" s="451"/>
      <c r="WER1401" s="451"/>
      <c r="WES1401" s="451"/>
      <c r="WET1401" s="451"/>
      <c r="WEU1401" s="451"/>
      <c r="WEV1401" s="451"/>
      <c r="WEW1401" s="451"/>
      <c r="WEX1401" s="451"/>
      <c r="WEY1401" s="451"/>
      <c r="WEZ1401" s="447"/>
      <c r="WFA1401" s="428"/>
      <c r="WFB1401" s="469"/>
      <c r="WFC1401" s="414"/>
      <c r="WFD1401" s="414"/>
      <c r="WFE1401" s="414"/>
      <c r="WFF1401" s="414"/>
      <c r="WFG1401" s="414"/>
      <c r="WFH1401" s="415"/>
      <c r="WFI1401" s="414"/>
      <c r="WFJ1401" s="416"/>
      <c r="WFK1401" s="366"/>
      <c r="WFL1401" s="366"/>
      <c r="WFM1401" s="366"/>
      <c r="WFN1401" s="366"/>
      <c r="WFO1401" s="366"/>
      <c r="WFP1401" s="366"/>
      <c r="WFQ1401" s="366"/>
      <c r="WFR1401" s="366"/>
      <c r="WFS1401" s="419"/>
      <c r="WFT1401" s="480"/>
      <c r="WFU1401" s="482"/>
      <c r="WFV1401" s="482"/>
      <c r="WFW1401" s="482"/>
      <c r="WFX1401" s="482"/>
      <c r="WFY1401" s="482"/>
      <c r="WFZ1401" s="482"/>
      <c r="WGA1401" s="482"/>
      <c r="WGB1401" s="482"/>
      <c r="WGC1401" s="482"/>
      <c r="WGD1401" s="482"/>
      <c r="WGE1401" s="482"/>
      <c r="WGF1401" s="482"/>
      <c r="WGG1401" s="482"/>
      <c r="WGH1401" s="482"/>
      <c r="WGI1401" s="482"/>
      <c r="WGJ1401" s="482"/>
      <c r="WGK1401" s="482"/>
      <c r="WGL1401" s="482"/>
      <c r="WGM1401" s="481"/>
      <c r="WGN1401" s="447"/>
      <c r="WGO1401" s="447"/>
      <c r="WGP1401" s="451"/>
      <c r="WGQ1401" s="451"/>
      <c r="WGR1401" s="451"/>
      <c r="WGS1401" s="451"/>
      <c r="WGT1401" s="451"/>
      <c r="WGU1401" s="451"/>
      <c r="WGV1401" s="451"/>
      <c r="WGW1401" s="451"/>
      <c r="WGX1401" s="451"/>
      <c r="WGY1401" s="451"/>
      <c r="WGZ1401" s="447"/>
      <c r="WHA1401" s="428"/>
      <c r="WHB1401" s="469"/>
      <c r="WHC1401" s="414"/>
      <c r="WHD1401" s="414"/>
      <c r="WHE1401" s="414"/>
      <c r="WHF1401" s="414"/>
      <c r="WHG1401" s="414"/>
      <c r="WHH1401" s="415"/>
      <c r="WHI1401" s="414"/>
      <c r="WHJ1401" s="416"/>
      <c r="WHK1401" s="366"/>
      <c r="WHL1401" s="366"/>
      <c r="WHM1401" s="366"/>
      <c r="WHN1401" s="366"/>
      <c r="WHO1401" s="366"/>
      <c r="WHP1401" s="366"/>
      <c r="WHQ1401" s="366"/>
      <c r="WHR1401" s="366"/>
      <c r="WHS1401" s="419"/>
      <c r="WHT1401" s="480"/>
      <c r="WHU1401" s="482"/>
      <c r="WHV1401" s="482"/>
      <c r="WHW1401" s="482"/>
      <c r="WHX1401" s="482"/>
      <c r="WHY1401" s="482"/>
      <c r="WHZ1401" s="482"/>
      <c r="WIA1401" s="482"/>
      <c r="WIB1401" s="482"/>
      <c r="WIC1401" s="482"/>
      <c r="WID1401" s="482"/>
      <c r="WIE1401" s="482"/>
      <c r="WIF1401" s="482"/>
      <c r="WIG1401" s="482"/>
      <c r="WIH1401" s="482"/>
      <c r="WII1401" s="482"/>
      <c r="WIJ1401" s="482"/>
      <c r="WIK1401" s="482"/>
      <c r="WIL1401" s="482"/>
      <c r="WIM1401" s="481"/>
      <c r="WIN1401" s="447"/>
      <c r="WIO1401" s="447"/>
      <c r="WIP1401" s="451"/>
      <c r="WIQ1401" s="451"/>
      <c r="WIR1401" s="451"/>
      <c r="WIS1401" s="451"/>
      <c r="WIT1401" s="451"/>
      <c r="WIU1401" s="451"/>
      <c r="WIV1401" s="451"/>
      <c r="WIW1401" s="451"/>
      <c r="WIX1401" s="451"/>
      <c r="WIY1401" s="451"/>
      <c r="WIZ1401" s="447"/>
      <c r="WJA1401" s="428"/>
      <c r="WJB1401" s="469"/>
      <c r="WJC1401" s="414"/>
      <c r="WJD1401" s="414"/>
      <c r="WJE1401" s="414"/>
      <c r="WJF1401" s="414"/>
      <c r="WJG1401" s="414"/>
      <c r="WJH1401" s="415"/>
      <c r="WJI1401" s="414"/>
      <c r="WJJ1401" s="416"/>
      <c r="WJK1401" s="366"/>
      <c r="WJL1401" s="366"/>
      <c r="WJM1401" s="366"/>
      <c r="WJN1401" s="366"/>
      <c r="WJO1401" s="366"/>
      <c r="WJP1401" s="366"/>
      <c r="WJQ1401" s="366"/>
      <c r="WJR1401" s="366"/>
      <c r="WJS1401" s="419"/>
      <c r="WJT1401" s="480"/>
      <c r="WJU1401" s="482"/>
      <c r="WJV1401" s="482"/>
      <c r="WJW1401" s="482"/>
      <c r="WJX1401" s="482"/>
      <c r="WJY1401" s="482"/>
      <c r="WJZ1401" s="482"/>
      <c r="WKA1401" s="482"/>
      <c r="WKB1401" s="482"/>
      <c r="WKC1401" s="482"/>
      <c r="WKD1401" s="482"/>
      <c r="WKE1401" s="482"/>
      <c r="WKF1401" s="482"/>
      <c r="WKG1401" s="482"/>
      <c r="WKH1401" s="482"/>
      <c r="WKI1401" s="482"/>
      <c r="WKJ1401" s="482"/>
      <c r="WKK1401" s="482"/>
      <c r="WKL1401" s="482"/>
      <c r="WKM1401" s="481"/>
      <c r="WKN1401" s="447"/>
      <c r="WKO1401" s="447"/>
      <c r="WKP1401" s="451"/>
      <c r="WKQ1401" s="451"/>
      <c r="WKR1401" s="451"/>
      <c r="WKS1401" s="451"/>
      <c r="WKT1401" s="451"/>
      <c r="WKU1401" s="451"/>
      <c r="WKV1401" s="451"/>
      <c r="WKW1401" s="451"/>
      <c r="WKX1401" s="451"/>
      <c r="WKY1401" s="451"/>
      <c r="WKZ1401" s="447"/>
      <c r="WLA1401" s="428"/>
      <c r="WLB1401" s="469"/>
      <c r="WLC1401" s="414"/>
      <c r="WLD1401" s="414"/>
      <c r="WLE1401" s="414"/>
      <c r="WLF1401" s="414"/>
      <c r="WLG1401" s="414"/>
      <c r="WLH1401" s="415"/>
      <c r="WLI1401" s="414"/>
      <c r="WLJ1401" s="416"/>
      <c r="WLK1401" s="366"/>
      <c r="WLL1401" s="366"/>
      <c r="WLM1401" s="366"/>
      <c r="WLN1401" s="366"/>
      <c r="WLO1401" s="366"/>
      <c r="WLP1401" s="366"/>
      <c r="WLQ1401" s="366"/>
      <c r="WLR1401" s="366"/>
      <c r="WLS1401" s="419"/>
      <c r="WLT1401" s="480"/>
      <c r="WLU1401" s="482"/>
      <c r="WLV1401" s="482"/>
      <c r="WLW1401" s="482"/>
      <c r="WLX1401" s="482"/>
      <c r="WLY1401" s="482"/>
      <c r="WLZ1401" s="482"/>
      <c r="WMA1401" s="482"/>
      <c r="WMB1401" s="482"/>
      <c r="WMC1401" s="482"/>
      <c r="WMD1401" s="482"/>
      <c r="WME1401" s="482"/>
      <c r="WMF1401" s="482"/>
      <c r="WMG1401" s="482"/>
      <c r="WMH1401" s="482"/>
      <c r="WMI1401" s="482"/>
      <c r="WMJ1401" s="482"/>
      <c r="WMK1401" s="482"/>
      <c r="WML1401" s="482"/>
      <c r="WMM1401" s="481"/>
      <c r="WMN1401" s="447"/>
      <c r="WMO1401" s="447"/>
      <c r="WMP1401" s="451"/>
      <c r="WMQ1401" s="451"/>
      <c r="WMR1401" s="451"/>
      <c r="WMS1401" s="451"/>
      <c r="WMT1401" s="451"/>
      <c r="WMU1401" s="451"/>
      <c r="WMV1401" s="451"/>
      <c r="WMW1401" s="451"/>
      <c r="WMX1401" s="451"/>
      <c r="WMY1401" s="451"/>
      <c r="WMZ1401" s="447"/>
      <c r="WNA1401" s="428"/>
      <c r="WNB1401" s="469"/>
      <c r="WNC1401" s="414"/>
      <c r="WND1401" s="414"/>
      <c r="WNE1401" s="414"/>
      <c r="WNF1401" s="414"/>
      <c r="WNG1401" s="414"/>
      <c r="WNH1401" s="415"/>
      <c r="WNI1401" s="414"/>
      <c r="WNJ1401" s="416"/>
      <c r="WNK1401" s="366"/>
      <c r="WNL1401" s="366"/>
      <c r="WNM1401" s="366"/>
      <c r="WNN1401" s="366"/>
      <c r="WNO1401" s="366"/>
      <c r="WNP1401" s="366"/>
      <c r="WNQ1401" s="366"/>
      <c r="WNR1401" s="366"/>
      <c r="WNS1401" s="419"/>
      <c r="WNT1401" s="480"/>
      <c r="WNU1401" s="482"/>
      <c r="WNV1401" s="482"/>
      <c r="WNW1401" s="482"/>
      <c r="WNX1401" s="482"/>
      <c r="WNY1401" s="482"/>
      <c r="WNZ1401" s="482"/>
      <c r="WOA1401" s="482"/>
      <c r="WOB1401" s="482"/>
      <c r="WOC1401" s="482"/>
      <c r="WOD1401" s="482"/>
      <c r="WOE1401" s="482"/>
      <c r="WOF1401" s="482"/>
      <c r="WOG1401" s="482"/>
      <c r="WOH1401" s="482"/>
      <c r="WOI1401" s="482"/>
      <c r="WOJ1401" s="482"/>
      <c r="WOK1401" s="482"/>
      <c r="WOL1401" s="482"/>
      <c r="WOM1401" s="481"/>
      <c r="WON1401" s="447"/>
      <c r="WOO1401" s="447"/>
      <c r="WOP1401" s="451"/>
      <c r="WOQ1401" s="451"/>
      <c r="WOR1401" s="451"/>
      <c r="WOS1401" s="451"/>
      <c r="WOT1401" s="451"/>
      <c r="WOU1401" s="451"/>
      <c r="WOV1401" s="451"/>
      <c r="WOW1401" s="451"/>
      <c r="WOX1401" s="451"/>
      <c r="WOY1401" s="451"/>
      <c r="WOZ1401" s="447"/>
      <c r="WPA1401" s="428"/>
      <c r="WPB1401" s="469"/>
      <c r="WPC1401" s="414"/>
      <c r="WPD1401" s="414"/>
      <c r="WPE1401" s="414"/>
      <c r="WPF1401" s="414"/>
      <c r="WPG1401" s="414"/>
      <c r="WPH1401" s="415"/>
      <c r="WPI1401" s="414"/>
      <c r="WPJ1401" s="416"/>
      <c r="WPK1401" s="366"/>
      <c r="WPL1401" s="366"/>
      <c r="WPM1401" s="366"/>
      <c r="WPN1401" s="366"/>
      <c r="WPO1401" s="366"/>
      <c r="WPP1401" s="366"/>
      <c r="WPQ1401" s="366"/>
      <c r="WPR1401" s="366"/>
      <c r="WPS1401" s="419"/>
      <c r="WPT1401" s="480"/>
      <c r="WPU1401" s="482"/>
      <c r="WPV1401" s="482"/>
      <c r="WPW1401" s="482"/>
      <c r="WPX1401" s="482"/>
      <c r="WPY1401" s="482"/>
      <c r="WPZ1401" s="482"/>
      <c r="WQA1401" s="482"/>
      <c r="WQB1401" s="482"/>
      <c r="WQC1401" s="482"/>
      <c r="WQD1401" s="482"/>
      <c r="WQE1401" s="482"/>
      <c r="WQF1401" s="482"/>
      <c r="WQG1401" s="482"/>
      <c r="WQH1401" s="482"/>
      <c r="WQI1401" s="482"/>
      <c r="WQJ1401" s="482"/>
      <c r="WQK1401" s="482"/>
      <c r="WQL1401" s="482"/>
      <c r="WQM1401" s="481"/>
      <c r="WQN1401" s="447"/>
      <c r="WQO1401" s="447"/>
      <c r="WQP1401" s="451"/>
      <c r="WQQ1401" s="451"/>
      <c r="WQR1401" s="451"/>
      <c r="WQS1401" s="451"/>
      <c r="WQT1401" s="451"/>
      <c r="WQU1401" s="451"/>
      <c r="WQV1401" s="451"/>
      <c r="WQW1401" s="451"/>
      <c r="WQX1401" s="451"/>
      <c r="WQY1401" s="451"/>
      <c r="WQZ1401" s="447"/>
      <c r="WRA1401" s="428"/>
      <c r="WRB1401" s="469"/>
      <c r="WRC1401" s="414"/>
      <c r="WRD1401" s="414"/>
      <c r="WRE1401" s="414"/>
      <c r="WRF1401" s="414"/>
      <c r="WRG1401" s="414"/>
      <c r="WRH1401" s="415"/>
      <c r="WRI1401" s="414"/>
      <c r="WRJ1401" s="416"/>
      <c r="WRK1401" s="366"/>
      <c r="WRL1401" s="366"/>
      <c r="WRM1401" s="366"/>
      <c r="WRN1401" s="366"/>
      <c r="WRO1401" s="366"/>
      <c r="WRP1401" s="366"/>
      <c r="WRQ1401" s="366"/>
      <c r="WRR1401" s="366"/>
      <c r="WRS1401" s="419"/>
      <c r="WRT1401" s="480"/>
      <c r="WRU1401" s="482"/>
      <c r="WRV1401" s="482"/>
      <c r="WRW1401" s="482"/>
      <c r="WRX1401" s="482"/>
      <c r="WRY1401" s="482"/>
      <c r="WRZ1401" s="482"/>
      <c r="WSA1401" s="482"/>
      <c r="WSB1401" s="482"/>
      <c r="WSC1401" s="482"/>
      <c r="WSD1401" s="482"/>
      <c r="WSE1401" s="482"/>
      <c r="WSF1401" s="482"/>
      <c r="WSG1401" s="482"/>
      <c r="WSH1401" s="482"/>
      <c r="WSI1401" s="482"/>
      <c r="WSJ1401" s="482"/>
      <c r="WSK1401" s="482"/>
      <c r="WSL1401" s="482"/>
      <c r="WSM1401" s="481"/>
      <c r="WSN1401" s="447"/>
      <c r="WSO1401" s="447"/>
      <c r="WSP1401" s="451"/>
      <c r="WSQ1401" s="451"/>
      <c r="WSR1401" s="451"/>
      <c r="WSS1401" s="451"/>
      <c r="WST1401" s="451"/>
      <c r="WSU1401" s="451"/>
      <c r="WSV1401" s="451"/>
      <c r="WSW1401" s="451"/>
      <c r="WSX1401" s="451"/>
      <c r="WSY1401" s="451"/>
      <c r="WSZ1401" s="447"/>
      <c r="WTA1401" s="428"/>
      <c r="WTB1401" s="469"/>
      <c r="WTC1401" s="414"/>
      <c r="WTD1401" s="414"/>
      <c r="WTE1401" s="414"/>
      <c r="WTF1401" s="414"/>
      <c r="WTG1401" s="414"/>
      <c r="WTH1401" s="415"/>
      <c r="WTI1401" s="414"/>
      <c r="WTJ1401" s="416"/>
      <c r="WTK1401" s="366"/>
      <c r="WTL1401" s="366"/>
      <c r="WTM1401" s="366"/>
      <c r="WTN1401" s="366"/>
      <c r="WTO1401" s="366"/>
      <c r="WTP1401" s="366"/>
      <c r="WTQ1401" s="366"/>
      <c r="WTR1401" s="366"/>
      <c r="WTS1401" s="419"/>
      <c r="WTT1401" s="480"/>
      <c r="WTU1401" s="482"/>
      <c r="WTV1401" s="482"/>
      <c r="WTW1401" s="482"/>
      <c r="WTX1401" s="482"/>
      <c r="WTY1401" s="482"/>
      <c r="WTZ1401" s="482"/>
      <c r="WUA1401" s="482"/>
      <c r="WUB1401" s="482"/>
      <c r="WUC1401" s="482"/>
      <c r="WUD1401" s="482"/>
      <c r="WUE1401" s="482"/>
      <c r="WUF1401" s="482"/>
      <c r="WUG1401" s="482"/>
      <c r="WUH1401" s="482"/>
      <c r="WUI1401" s="482"/>
      <c r="WUJ1401" s="482"/>
      <c r="WUK1401" s="482"/>
      <c r="WUL1401" s="482"/>
      <c r="WUM1401" s="481"/>
      <c r="WUN1401" s="447"/>
      <c r="WUO1401" s="447"/>
      <c r="WUP1401" s="451"/>
      <c r="WUQ1401" s="451"/>
      <c r="WUR1401" s="451"/>
      <c r="WUS1401" s="451"/>
      <c r="WUT1401" s="451"/>
      <c r="WUU1401" s="451"/>
      <c r="WUV1401" s="451"/>
      <c r="WUW1401" s="451"/>
      <c r="WUX1401" s="451"/>
      <c r="WUY1401" s="451"/>
      <c r="WUZ1401" s="447"/>
      <c r="WVA1401" s="428"/>
      <c r="WVB1401" s="469"/>
      <c r="WVC1401" s="414"/>
      <c r="WVD1401" s="414"/>
      <c r="WVE1401" s="414"/>
      <c r="WVF1401" s="414"/>
      <c r="WVG1401" s="414"/>
      <c r="WVH1401" s="415"/>
      <c r="WVI1401" s="414"/>
      <c r="WVJ1401" s="416"/>
      <c r="WVK1401" s="366"/>
      <c r="WVL1401" s="366"/>
      <c r="WVM1401" s="366"/>
      <c r="WVN1401" s="366"/>
      <c r="WVO1401" s="366"/>
      <c r="WVP1401" s="366"/>
      <c r="WVQ1401" s="366"/>
      <c r="WVR1401" s="366"/>
      <c r="WVS1401" s="419"/>
      <c r="WVT1401" s="480"/>
      <c r="WVU1401" s="482"/>
      <c r="WVV1401" s="482"/>
      <c r="WVW1401" s="482"/>
      <c r="WVX1401" s="482"/>
      <c r="WVY1401" s="482"/>
      <c r="WVZ1401" s="482"/>
      <c r="WWA1401" s="482"/>
      <c r="WWB1401" s="482"/>
      <c r="WWC1401" s="482"/>
      <c r="WWD1401" s="482"/>
      <c r="WWE1401" s="482"/>
      <c r="WWF1401" s="482"/>
      <c r="WWG1401" s="482"/>
      <c r="WWH1401" s="482"/>
      <c r="WWI1401" s="482"/>
      <c r="WWJ1401" s="482"/>
      <c r="WWK1401" s="482"/>
      <c r="WWL1401" s="482"/>
      <c r="WWM1401" s="481"/>
      <c r="WWN1401" s="447"/>
      <c r="WWO1401" s="447"/>
      <c r="WWP1401" s="451"/>
      <c r="WWQ1401" s="451"/>
      <c r="WWR1401" s="451"/>
      <c r="WWS1401" s="451"/>
      <c r="WWT1401" s="451"/>
      <c r="WWU1401" s="451"/>
      <c r="WWV1401" s="451"/>
      <c r="WWW1401" s="451"/>
      <c r="WWX1401" s="451"/>
      <c r="WWY1401" s="451"/>
      <c r="WWZ1401" s="447"/>
      <c r="WXA1401" s="428"/>
      <c r="WXB1401" s="469"/>
      <c r="WXC1401" s="414"/>
      <c r="WXD1401" s="414"/>
      <c r="WXE1401" s="414"/>
      <c r="WXF1401" s="414"/>
      <c r="WXG1401" s="414"/>
      <c r="WXH1401" s="415"/>
      <c r="WXI1401" s="414"/>
      <c r="WXJ1401" s="416"/>
      <c r="WXK1401" s="366"/>
      <c r="WXL1401" s="366"/>
      <c r="WXM1401" s="366"/>
      <c r="WXN1401" s="366"/>
      <c r="WXO1401" s="366"/>
      <c r="WXP1401" s="366"/>
      <c r="WXQ1401" s="366"/>
      <c r="WXR1401" s="366"/>
      <c r="WXS1401" s="419"/>
      <c r="WXT1401" s="480"/>
      <c r="WXU1401" s="482"/>
      <c r="WXV1401" s="482"/>
      <c r="WXW1401" s="482"/>
      <c r="WXX1401" s="482"/>
      <c r="WXY1401" s="482"/>
      <c r="WXZ1401" s="482"/>
      <c r="WYA1401" s="482"/>
      <c r="WYB1401" s="482"/>
      <c r="WYC1401" s="482"/>
      <c r="WYD1401" s="482"/>
      <c r="WYE1401" s="482"/>
      <c r="WYF1401" s="482"/>
      <c r="WYG1401" s="482"/>
      <c r="WYH1401" s="482"/>
      <c r="WYI1401" s="482"/>
      <c r="WYJ1401" s="482"/>
      <c r="WYK1401" s="482"/>
      <c r="WYL1401" s="482"/>
      <c r="WYM1401" s="481"/>
      <c r="WYN1401" s="447"/>
      <c r="WYO1401" s="447"/>
      <c r="WYP1401" s="451"/>
      <c r="WYQ1401" s="451"/>
      <c r="WYR1401" s="451"/>
      <c r="WYS1401" s="451"/>
      <c r="WYT1401" s="451"/>
      <c r="WYU1401" s="451"/>
      <c r="WYV1401" s="451"/>
      <c r="WYW1401" s="451"/>
      <c r="WYX1401" s="451"/>
      <c r="WYY1401" s="451"/>
      <c r="WYZ1401" s="447"/>
      <c r="WZA1401" s="428"/>
      <c r="WZB1401" s="469"/>
      <c r="WZC1401" s="414"/>
      <c r="WZD1401" s="414"/>
      <c r="WZE1401" s="414"/>
      <c r="WZF1401" s="414"/>
      <c r="WZG1401" s="414"/>
      <c r="WZH1401" s="415"/>
      <c r="WZI1401" s="414"/>
      <c r="WZJ1401" s="416"/>
      <c r="WZK1401" s="366"/>
      <c r="WZL1401" s="366"/>
      <c r="WZM1401" s="366"/>
      <c r="WZN1401" s="366"/>
      <c r="WZO1401" s="366"/>
      <c r="WZP1401" s="366"/>
      <c r="WZQ1401" s="366"/>
      <c r="WZR1401" s="366"/>
      <c r="WZS1401" s="419"/>
      <c r="WZT1401" s="480"/>
      <c r="WZU1401" s="482"/>
      <c r="WZV1401" s="482"/>
      <c r="WZW1401" s="482"/>
      <c r="WZX1401" s="482"/>
      <c r="WZY1401" s="482"/>
      <c r="WZZ1401" s="482"/>
      <c r="XAA1401" s="482"/>
      <c r="XAB1401" s="482"/>
      <c r="XAC1401" s="482"/>
      <c r="XAD1401" s="482"/>
      <c r="XAE1401" s="482"/>
      <c r="XAF1401" s="482"/>
      <c r="XAG1401" s="482"/>
      <c r="XAH1401" s="482"/>
      <c r="XAI1401" s="482"/>
      <c r="XAJ1401" s="482"/>
      <c r="XAK1401" s="482"/>
      <c r="XAL1401" s="482"/>
      <c r="XAM1401" s="481"/>
      <c r="XAN1401" s="447"/>
      <c r="XAO1401" s="447"/>
      <c r="XAP1401" s="451"/>
      <c r="XAQ1401" s="451"/>
      <c r="XAR1401" s="451"/>
      <c r="XAS1401" s="451"/>
      <c r="XAT1401" s="451"/>
      <c r="XAU1401" s="451"/>
      <c r="XAV1401" s="451"/>
      <c r="XAW1401" s="451"/>
      <c r="XAX1401" s="451"/>
      <c r="XAY1401" s="451"/>
      <c r="XAZ1401" s="447"/>
      <c r="XBA1401" s="428"/>
      <c r="XBB1401" s="469"/>
      <c r="XBC1401" s="414"/>
      <c r="XBD1401" s="414"/>
      <c r="XBE1401" s="414"/>
      <c r="XBF1401" s="414"/>
      <c r="XBG1401" s="414"/>
      <c r="XBH1401" s="415"/>
      <c r="XBI1401" s="414"/>
      <c r="XBJ1401" s="416"/>
      <c r="XBK1401" s="366"/>
      <c r="XBL1401" s="366"/>
      <c r="XBM1401" s="366"/>
      <c r="XBN1401" s="366"/>
      <c r="XBO1401" s="366"/>
      <c r="XBP1401" s="366"/>
      <c r="XBQ1401" s="366"/>
      <c r="XBR1401" s="366"/>
      <c r="XBS1401" s="419"/>
      <c r="XBT1401" s="480"/>
      <c r="XBU1401" s="482"/>
      <c r="XBV1401" s="482"/>
      <c r="XBW1401" s="482"/>
      <c r="XBX1401" s="482"/>
      <c r="XBY1401" s="482"/>
      <c r="XBZ1401" s="482"/>
      <c r="XCA1401" s="482"/>
      <c r="XCB1401" s="482"/>
      <c r="XCC1401" s="482"/>
      <c r="XCD1401" s="482"/>
      <c r="XCE1401" s="482"/>
      <c r="XCF1401" s="482"/>
      <c r="XCG1401" s="482"/>
      <c r="XCH1401" s="482"/>
      <c r="XCI1401" s="482"/>
      <c r="XCJ1401" s="482"/>
      <c r="XCK1401" s="482"/>
      <c r="XCL1401" s="482"/>
      <c r="XCM1401" s="481"/>
      <c r="XCN1401" s="447"/>
      <c r="XCO1401" s="447"/>
      <c r="XCP1401" s="451"/>
      <c r="XCQ1401" s="451"/>
      <c r="XCR1401" s="451"/>
      <c r="XCS1401" s="451"/>
      <c r="XCT1401" s="451"/>
      <c r="XCU1401" s="451"/>
      <c r="XCV1401" s="451"/>
      <c r="XCW1401" s="451"/>
      <c r="XCX1401" s="451"/>
      <c r="XCY1401" s="451"/>
      <c r="XCZ1401" s="447"/>
      <c r="XDA1401" s="428"/>
      <c r="XDB1401" s="469"/>
      <c r="XDC1401" s="414"/>
      <c r="XDD1401" s="414"/>
      <c r="XDE1401" s="414"/>
      <c r="XDF1401" s="414"/>
      <c r="XDG1401" s="414"/>
      <c r="XDH1401" s="415"/>
      <c r="XDI1401" s="414"/>
      <c r="XDJ1401" s="416"/>
      <c r="XDK1401" s="366"/>
      <c r="XDL1401" s="366"/>
      <c r="XDM1401" s="366"/>
      <c r="XDN1401" s="366"/>
      <c r="XDO1401" s="366"/>
      <c r="XDP1401" s="366"/>
      <c r="XDQ1401" s="366"/>
      <c r="XDR1401" s="366"/>
      <c r="XDS1401" s="419"/>
      <c r="XDT1401" s="480"/>
      <c r="XDU1401" s="482"/>
      <c r="XDV1401" s="482"/>
      <c r="XDW1401" s="482"/>
      <c r="XDX1401" s="482"/>
      <c r="XDY1401" s="482"/>
      <c r="XDZ1401" s="482"/>
      <c r="XEA1401" s="482"/>
      <c r="XEB1401" s="482"/>
      <c r="XEC1401" s="482"/>
      <c r="XED1401" s="482"/>
      <c r="XEE1401" s="482"/>
      <c r="XEF1401" s="482"/>
      <c r="XEG1401" s="482"/>
      <c r="XEH1401" s="482"/>
      <c r="XEI1401" s="482"/>
      <c r="XEJ1401" s="482"/>
      <c r="XEK1401" s="482"/>
      <c r="XEL1401" s="482"/>
      <c r="XEM1401" s="481"/>
      <c r="XEN1401" s="447"/>
      <c r="XEO1401" s="447"/>
      <c r="XEP1401" s="451"/>
      <c r="XEQ1401" s="451"/>
      <c r="XER1401" s="451"/>
      <c r="XES1401" s="451"/>
      <c r="XET1401" s="451"/>
      <c r="XEU1401" s="451"/>
      <c r="XEV1401" s="451"/>
      <c r="XEW1401" s="451"/>
      <c r="XEX1401" s="451"/>
      <c r="XEY1401" s="451"/>
      <c r="XEZ1401" s="447"/>
      <c r="XFA1401" s="428"/>
      <c r="XFB1401" s="469"/>
      <c r="XFC1401" s="414"/>
      <c r="XFD1401" s="414"/>
    </row>
    <row r="1402" spans="1:16384" s="483" customFormat="1" ht="12.75" customHeight="1">
      <c r="A1402" s="469"/>
      <c r="B1402" s="415"/>
      <c r="C1402" s="415"/>
      <c r="D1402" s="415"/>
      <c r="E1402" s="415"/>
      <c r="F1402" s="415"/>
      <c r="G1402" s="415"/>
      <c r="H1402" s="415"/>
      <c r="I1402" s="505"/>
      <c r="J1402" s="366"/>
      <c r="K1402" s="366"/>
      <c r="L1402" s="366"/>
      <c r="M1402" s="366"/>
      <c r="N1402" s="366"/>
      <c r="O1402" s="366"/>
      <c r="P1402" s="366"/>
      <c r="Q1402" s="366"/>
      <c r="R1402" s="419"/>
      <c r="S1402" s="480"/>
      <c r="T1402" s="482"/>
      <c r="U1402" s="482"/>
      <c r="V1402" s="482"/>
      <c r="W1402" s="482"/>
      <c r="X1402" s="482"/>
      <c r="Y1402" s="482"/>
      <c r="Z1402" s="482"/>
      <c r="AA1402" s="482"/>
      <c r="AB1402" s="482"/>
      <c r="AC1402" s="482"/>
      <c r="AD1402" s="482"/>
      <c r="AE1402" s="482"/>
      <c r="AF1402" s="482"/>
      <c r="AG1402" s="482"/>
      <c r="AH1402" s="482"/>
      <c r="AI1402" s="482"/>
      <c r="AJ1402" s="482"/>
      <c r="AK1402" s="482"/>
      <c r="AL1402" s="481"/>
      <c r="AM1402" s="447"/>
      <c r="AN1402" s="447"/>
      <c r="AO1402" s="451"/>
      <c r="AP1402" s="451"/>
      <c r="AQ1402" s="451"/>
      <c r="AR1402" s="451"/>
      <c r="AS1402" s="451"/>
      <c r="AT1402" s="451"/>
      <c r="AU1402" s="451"/>
      <c r="AV1402" s="451"/>
      <c r="AW1402" s="451"/>
      <c r="AX1402" s="451"/>
      <c r="AY1402" s="447"/>
      <c r="AZ1402" s="428"/>
      <c r="BA1402" s="427"/>
      <c r="BB1402" s="469"/>
      <c r="BC1402" s="414"/>
      <c r="BD1402" s="414"/>
      <c r="BE1402" s="414"/>
      <c r="BF1402" s="414"/>
      <c r="BG1402" s="414"/>
      <c r="BH1402" s="415"/>
      <c r="BI1402" s="414"/>
      <c r="BJ1402" s="416"/>
      <c r="BK1402" s="366"/>
      <c r="BL1402" s="366"/>
      <c r="BM1402" s="366"/>
      <c r="BN1402" s="366"/>
      <c r="BO1402" s="366"/>
      <c r="BP1402" s="366"/>
      <c r="BQ1402" s="366"/>
      <c r="BR1402" s="366"/>
      <c r="BS1402" s="419"/>
      <c r="BT1402" s="480"/>
      <c r="BU1402" s="482"/>
      <c r="BV1402" s="482"/>
      <c r="BW1402" s="482"/>
      <c r="BX1402" s="482"/>
      <c r="BY1402" s="482"/>
      <c r="BZ1402" s="482"/>
      <c r="CA1402" s="482"/>
      <c r="CB1402" s="482"/>
      <c r="CC1402" s="482"/>
      <c r="CD1402" s="482"/>
      <c r="CE1402" s="482"/>
      <c r="CF1402" s="482"/>
      <c r="CG1402" s="482"/>
      <c r="CH1402" s="482"/>
      <c r="CI1402" s="482"/>
      <c r="CJ1402" s="482"/>
      <c r="CK1402" s="482"/>
      <c r="CL1402" s="482"/>
      <c r="CM1402" s="481"/>
      <c r="CN1402" s="447"/>
      <c r="CO1402" s="447"/>
      <c r="CP1402" s="451"/>
      <c r="CQ1402" s="451"/>
      <c r="CR1402" s="451"/>
      <c r="CS1402" s="451"/>
      <c r="CT1402" s="451"/>
      <c r="CU1402" s="451"/>
      <c r="CV1402" s="451"/>
      <c r="CW1402" s="451"/>
      <c r="CX1402" s="451"/>
      <c r="CY1402" s="451"/>
      <c r="CZ1402" s="447"/>
      <c r="DA1402" s="428"/>
      <c r="DB1402" s="469"/>
      <c r="DC1402" s="414"/>
      <c r="DD1402" s="414"/>
      <c r="DE1402" s="414"/>
      <c r="DF1402" s="414"/>
      <c r="DG1402" s="414"/>
      <c r="DH1402" s="415"/>
      <c r="DI1402" s="414"/>
      <c r="DJ1402" s="416"/>
      <c r="DK1402" s="366"/>
      <c r="DL1402" s="366"/>
      <c r="DM1402" s="366"/>
      <c r="DN1402" s="366"/>
      <c r="DO1402" s="366"/>
      <c r="DP1402" s="366"/>
      <c r="DQ1402" s="366"/>
      <c r="DR1402" s="366"/>
      <c r="DS1402" s="419"/>
      <c r="DT1402" s="480"/>
      <c r="DU1402" s="482"/>
      <c r="DV1402" s="482"/>
      <c r="DW1402" s="482"/>
      <c r="DX1402" s="482"/>
      <c r="DY1402" s="482"/>
      <c r="DZ1402" s="482"/>
      <c r="EA1402" s="482"/>
      <c r="EB1402" s="482"/>
      <c r="EC1402" s="482"/>
      <c r="ED1402" s="482"/>
      <c r="EE1402" s="482"/>
      <c r="EF1402" s="482"/>
      <c r="EG1402" s="482"/>
      <c r="EH1402" s="482"/>
      <c r="EI1402" s="482"/>
      <c r="EJ1402" s="482"/>
      <c r="EK1402" s="482"/>
      <c r="EL1402" s="482"/>
      <c r="EM1402" s="481"/>
      <c r="EN1402" s="447"/>
      <c r="EO1402" s="447"/>
      <c r="EP1402" s="451"/>
      <c r="EQ1402" s="451"/>
      <c r="ER1402" s="451"/>
      <c r="ES1402" s="451"/>
      <c r="ET1402" s="451"/>
      <c r="EU1402" s="451"/>
      <c r="EV1402" s="451"/>
      <c r="EW1402" s="451"/>
      <c r="EX1402" s="451"/>
      <c r="EY1402" s="451"/>
      <c r="EZ1402" s="447"/>
      <c r="FA1402" s="428"/>
      <c r="FB1402" s="469"/>
      <c r="FC1402" s="414"/>
      <c r="FD1402" s="414"/>
      <c r="FE1402" s="414"/>
      <c r="FF1402" s="414"/>
      <c r="FG1402" s="414"/>
      <c r="FH1402" s="415"/>
      <c r="FI1402" s="414"/>
      <c r="FJ1402" s="416"/>
      <c r="FK1402" s="366"/>
      <c r="FL1402" s="366"/>
      <c r="FM1402" s="366"/>
      <c r="FN1402" s="366"/>
      <c r="FO1402" s="366"/>
      <c r="FP1402" s="366"/>
      <c r="FQ1402" s="366"/>
      <c r="FR1402" s="366"/>
      <c r="FS1402" s="419"/>
      <c r="FT1402" s="480"/>
      <c r="FU1402" s="482"/>
      <c r="FV1402" s="482"/>
      <c r="FW1402" s="482"/>
      <c r="FX1402" s="482"/>
      <c r="FY1402" s="482"/>
      <c r="FZ1402" s="482"/>
      <c r="GA1402" s="482"/>
      <c r="GB1402" s="482"/>
      <c r="GC1402" s="482"/>
      <c r="GD1402" s="482"/>
      <c r="GE1402" s="482"/>
      <c r="GF1402" s="482"/>
      <c r="GG1402" s="482"/>
      <c r="GH1402" s="482"/>
      <c r="GI1402" s="482"/>
      <c r="GJ1402" s="482"/>
      <c r="GK1402" s="482"/>
      <c r="GL1402" s="482"/>
      <c r="GM1402" s="481"/>
      <c r="GN1402" s="447"/>
      <c r="GO1402" s="447"/>
      <c r="GP1402" s="451"/>
      <c r="GQ1402" s="451"/>
      <c r="GR1402" s="451"/>
      <c r="GS1402" s="451"/>
      <c r="GT1402" s="451"/>
      <c r="GU1402" s="451"/>
      <c r="GV1402" s="451"/>
      <c r="GW1402" s="451"/>
      <c r="GX1402" s="451"/>
      <c r="GY1402" s="451"/>
      <c r="GZ1402" s="447"/>
      <c r="HA1402" s="428"/>
      <c r="HB1402" s="469"/>
      <c r="HC1402" s="414"/>
      <c r="HD1402" s="414"/>
      <c r="HE1402" s="414"/>
      <c r="HF1402" s="414"/>
      <c r="HG1402" s="414"/>
      <c r="HH1402" s="415"/>
      <c r="HI1402" s="414"/>
      <c r="HJ1402" s="416"/>
      <c r="HK1402" s="366"/>
      <c r="HL1402" s="366"/>
      <c r="HM1402" s="366"/>
      <c r="HN1402" s="366"/>
      <c r="HO1402" s="366"/>
      <c r="HP1402" s="366"/>
      <c r="HQ1402" s="366"/>
      <c r="HR1402" s="366"/>
      <c r="HS1402" s="419"/>
      <c r="HT1402" s="480"/>
      <c r="HU1402" s="482"/>
      <c r="HV1402" s="482"/>
      <c r="HW1402" s="482"/>
      <c r="HX1402" s="482"/>
      <c r="HY1402" s="482"/>
      <c r="HZ1402" s="482"/>
      <c r="IA1402" s="482"/>
      <c r="IB1402" s="482"/>
      <c r="IC1402" s="482"/>
      <c r="ID1402" s="482"/>
      <c r="IE1402" s="482"/>
      <c r="IF1402" s="482"/>
      <c r="IG1402" s="482"/>
      <c r="IH1402" s="482"/>
      <c r="II1402" s="482"/>
      <c r="IJ1402" s="482"/>
      <c r="IK1402" s="482"/>
      <c r="IL1402" s="482"/>
      <c r="IM1402" s="481"/>
      <c r="IN1402" s="447"/>
      <c r="IO1402" s="447"/>
      <c r="IP1402" s="451"/>
      <c r="IQ1402" s="451"/>
      <c r="IR1402" s="451"/>
      <c r="IS1402" s="451"/>
      <c r="IT1402" s="451"/>
      <c r="IU1402" s="451"/>
      <c r="IV1402" s="451"/>
      <c r="IW1402" s="451"/>
      <c r="IX1402" s="451"/>
      <c r="IY1402" s="451"/>
      <c r="IZ1402" s="447"/>
      <c r="JA1402" s="428"/>
      <c r="JB1402" s="469"/>
      <c r="JC1402" s="414"/>
      <c r="JD1402" s="414"/>
      <c r="JE1402" s="414"/>
      <c r="JF1402" s="414"/>
      <c r="JG1402" s="414"/>
      <c r="JH1402" s="415"/>
      <c r="JI1402" s="414"/>
      <c r="JJ1402" s="416"/>
      <c r="JK1402" s="366"/>
      <c r="JL1402" s="366"/>
      <c r="JM1402" s="366"/>
      <c r="JN1402" s="366"/>
      <c r="JO1402" s="366"/>
      <c r="JP1402" s="366"/>
      <c r="JQ1402" s="366"/>
      <c r="JR1402" s="366"/>
      <c r="JS1402" s="419"/>
      <c r="JT1402" s="480"/>
      <c r="JU1402" s="482"/>
      <c r="JV1402" s="482"/>
      <c r="JW1402" s="482"/>
      <c r="JX1402" s="482"/>
      <c r="JY1402" s="482"/>
      <c r="JZ1402" s="482"/>
      <c r="KA1402" s="482"/>
      <c r="KB1402" s="482"/>
      <c r="KC1402" s="482"/>
      <c r="KD1402" s="482"/>
      <c r="KE1402" s="482"/>
      <c r="KF1402" s="482"/>
      <c r="KG1402" s="482"/>
      <c r="KH1402" s="482"/>
      <c r="KI1402" s="482"/>
      <c r="KJ1402" s="482"/>
      <c r="KK1402" s="482"/>
      <c r="KL1402" s="482"/>
      <c r="KM1402" s="481"/>
      <c r="KN1402" s="447"/>
      <c r="KO1402" s="447"/>
      <c r="KP1402" s="451"/>
      <c r="KQ1402" s="451"/>
      <c r="KR1402" s="451"/>
      <c r="KS1402" s="451"/>
      <c r="KT1402" s="451"/>
      <c r="KU1402" s="451"/>
      <c r="KV1402" s="451"/>
      <c r="KW1402" s="451"/>
      <c r="KX1402" s="451"/>
      <c r="KY1402" s="451"/>
      <c r="KZ1402" s="447"/>
      <c r="LA1402" s="428"/>
      <c r="LB1402" s="469"/>
      <c r="LC1402" s="414"/>
      <c r="LD1402" s="414"/>
      <c r="LE1402" s="414"/>
      <c r="LF1402" s="414"/>
      <c r="LG1402" s="414"/>
      <c r="LH1402" s="415"/>
      <c r="LI1402" s="414"/>
      <c r="LJ1402" s="416"/>
      <c r="LK1402" s="366"/>
      <c r="LL1402" s="366"/>
      <c r="LM1402" s="366"/>
      <c r="LN1402" s="366"/>
      <c r="LO1402" s="366"/>
      <c r="LP1402" s="366"/>
      <c r="LQ1402" s="366"/>
      <c r="LR1402" s="366"/>
      <c r="LS1402" s="419"/>
      <c r="LT1402" s="480"/>
      <c r="LU1402" s="482"/>
      <c r="LV1402" s="482"/>
      <c r="LW1402" s="482"/>
      <c r="LX1402" s="482"/>
      <c r="LY1402" s="482"/>
      <c r="LZ1402" s="482"/>
      <c r="MA1402" s="482"/>
      <c r="MB1402" s="482"/>
      <c r="MC1402" s="482"/>
      <c r="MD1402" s="482"/>
      <c r="ME1402" s="482"/>
      <c r="MF1402" s="482"/>
      <c r="MG1402" s="482"/>
      <c r="MH1402" s="482"/>
      <c r="MI1402" s="482"/>
      <c r="MJ1402" s="482"/>
      <c r="MK1402" s="482"/>
      <c r="ML1402" s="482"/>
      <c r="MM1402" s="481"/>
      <c r="MN1402" s="447"/>
      <c r="MO1402" s="447"/>
      <c r="MP1402" s="451"/>
      <c r="MQ1402" s="451"/>
      <c r="MR1402" s="451"/>
      <c r="MS1402" s="451"/>
      <c r="MT1402" s="451"/>
      <c r="MU1402" s="451"/>
      <c r="MV1402" s="451"/>
      <c r="MW1402" s="451"/>
      <c r="MX1402" s="451"/>
      <c r="MY1402" s="451"/>
      <c r="MZ1402" s="447"/>
      <c r="NA1402" s="428"/>
      <c r="NB1402" s="469"/>
      <c r="NC1402" s="414"/>
      <c r="ND1402" s="414"/>
      <c r="NE1402" s="414"/>
      <c r="NF1402" s="414"/>
      <c r="NG1402" s="414"/>
      <c r="NH1402" s="415"/>
      <c r="NI1402" s="414"/>
      <c r="NJ1402" s="416"/>
      <c r="NK1402" s="366"/>
      <c r="NL1402" s="366"/>
      <c r="NM1402" s="366"/>
      <c r="NN1402" s="366"/>
      <c r="NO1402" s="366"/>
      <c r="NP1402" s="366"/>
      <c r="NQ1402" s="366"/>
      <c r="NR1402" s="366"/>
      <c r="NS1402" s="419"/>
      <c r="NT1402" s="480"/>
      <c r="NU1402" s="482"/>
      <c r="NV1402" s="482"/>
      <c r="NW1402" s="482"/>
      <c r="NX1402" s="482"/>
      <c r="NY1402" s="482"/>
      <c r="NZ1402" s="482"/>
      <c r="OA1402" s="482"/>
      <c r="OB1402" s="482"/>
      <c r="OC1402" s="482"/>
      <c r="OD1402" s="482"/>
      <c r="OE1402" s="482"/>
      <c r="OF1402" s="482"/>
      <c r="OG1402" s="482"/>
      <c r="OH1402" s="482"/>
      <c r="OI1402" s="482"/>
      <c r="OJ1402" s="482"/>
      <c r="OK1402" s="482"/>
      <c r="OL1402" s="482"/>
      <c r="OM1402" s="481"/>
      <c r="ON1402" s="447"/>
      <c r="OO1402" s="447"/>
      <c r="OP1402" s="451"/>
      <c r="OQ1402" s="451"/>
      <c r="OR1402" s="451"/>
      <c r="OS1402" s="451"/>
      <c r="OT1402" s="451"/>
      <c r="OU1402" s="451"/>
      <c r="OV1402" s="451"/>
      <c r="OW1402" s="451"/>
      <c r="OX1402" s="451"/>
      <c r="OY1402" s="451"/>
      <c r="OZ1402" s="447"/>
      <c r="PA1402" s="428"/>
      <c r="PB1402" s="469"/>
      <c r="PC1402" s="414"/>
      <c r="PD1402" s="414"/>
      <c r="PE1402" s="414"/>
      <c r="PF1402" s="414"/>
      <c r="PG1402" s="414"/>
      <c r="PH1402" s="415"/>
      <c r="PI1402" s="414"/>
      <c r="PJ1402" s="416"/>
      <c r="PK1402" s="366"/>
      <c r="PL1402" s="366"/>
      <c r="PM1402" s="366"/>
      <c r="PN1402" s="366"/>
      <c r="PO1402" s="366"/>
      <c r="PP1402" s="366"/>
      <c r="PQ1402" s="366"/>
      <c r="PR1402" s="366"/>
      <c r="PS1402" s="419"/>
      <c r="PT1402" s="480"/>
      <c r="PU1402" s="482"/>
      <c r="PV1402" s="482"/>
      <c r="PW1402" s="482"/>
      <c r="PX1402" s="482"/>
      <c r="PY1402" s="482"/>
      <c r="PZ1402" s="482"/>
      <c r="QA1402" s="482"/>
      <c r="QB1402" s="482"/>
      <c r="QC1402" s="482"/>
      <c r="QD1402" s="482"/>
      <c r="QE1402" s="482"/>
      <c r="QF1402" s="482"/>
      <c r="QG1402" s="482"/>
      <c r="QH1402" s="482"/>
      <c r="QI1402" s="482"/>
      <c r="QJ1402" s="482"/>
      <c r="QK1402" s="482"/>
      <c r="QL1402" s="482"/>
      <c r="QM1402" s="481"/>
      <c r="QN1402" s="447"/>
      <c r="QO1402" s="447"/>
      <c r="QP1402" s="451"/>
      <c r="QQ1402" s="451"/>
      <c r="QR1402" s="451"/>
      <c r="QS1402" s="451"/>
      <c r="QT1402" s="451"/>
      <c r="QU1402" s="451"/>
      <c r="QV1402" s="451"/>
      <c r="QW1402" s="451"/>
      <c r="QX1402" s="451"/>
      <c r="QY1402" s="451"/>
      <c r="QZ1402" s="447"/>
      <c r="RA1402" s="428"/>
      <c r="RB1402" s="469"/>
      <c r="RC1402" s="414"/>
      <c r="RD1402" s="414"/>
      <c r="RE1402" s="414"/>
      <c r="RF1402" s="414"/>
      <c r="RG1402" s="414"/>
      <c r="RH1402" s="415"/>
      <c r="RI1402" s="414"/>
      <c r="RJ1402" s="416"/>
      <c r="RK1402" s="366"/>
      <c r="RL1402" s="366"/>
      <c r="RM1402" s="366"/>
      <c r="RN1402" s="366"/>
      <c r="RO1402" s="366"/>
      <c r="RP1402" s="366"/>
      <c r="RQ1402" s="366"/>
      <c r="RR1402" s="366"/>
      <c r="RS1402" s="419"/>
      <c r="RT1402" s="480"/>
      <c r="RU1402" s="482"/>
      <c r="RV1402" s="482"/>
      <c r="RW1402" s="482"/>
      <c r="RX1402" s="482"/>
      <c r="RY1402" s="482"/>
      <c r="RZ1402" s="482"/>
      <c r="SA1402" s="482"/>
      <c r="SB1402" s="482"/>
      <c r="SC1402" s="482"/>
      <c r="SD1402" s="482"/>
      <c r="SE1402" s="482"/>
      <c r="SF1402" s="482"/>
      <c r="SG1402" s="482"/>
      <c r="SH1402" s="482"/>
      <c r="SI1402" s="482"/>
      <c r="SJ1402" s="482"/>
      <c r="SK1402" s="482"/>
      <c r="SL1402" s="482"/>
      <c r="SM1402" s="481"/>
      <c r="SN1402" s="447"/>
      <c r="SO1402" s="447"/>
      <c r="SP1402" s="451"/>
      <c r="SQ1402" s="451"/>
      <c r="SR1402" s="451"/>
      <c r="SS1402" s="451"/>
      <c r="ST1402" s="451"/>
      <c r="SU1402" s="451"/>
      <c r="SV1402" s="451"/>
      <c r="SW1402" s="451"/>
      <c r="SX1402" s="451"/>
      <c r="SY1402" s="451"/>
      <c r="SZ1402" s="447"/>
      <c r="TA1402" s="428"/>
      <c r="TB1402" s="469"/>
      <c r="TC1402" s="414"/>
      <c r="TD1402" s="414"/>
      <c r="TE1402" s="414"/>
      <c r="TF1402" s="414"/>
      <c r="TG1402" s="414"/>
      <c r="TH1402" s="415"/>
      <c r="TI1402" s="414"/>
      <c r="TJ1402" s="416"/>
      <c r="TK1402" s="366"/>
      <c r="TL1402" s="366"/>
      <c r="TM1402" s="366"/>
      <c r="TN1402" s="366"/>
      <c r="TO1402" s="366"/>
      <c r="TP1402" s="366"/>
      <c r="TQ1402" s="366"/>
      <c r="TR1402" s="366"/>
      <c r="TS1402" s="419"/>
      <c r="TT1402" s="480"/>
      <c r="TU1402" s="482"/>
      <c r="TV1402" s="482"/>
      <c r="TW1402" s="482"/>
      <c r="TX1402" s="482"/>
      <c r="TY1402" s="482"/>
      <c r="TZ1402" s="482"/>
      <c r="UA1402" s="482"/>
      <c r="UB1402" s="482"/>
      <c r="UC1402" s="482"/>
      <c r="UD1402" s="482"/>
      <c r="UE1402" s="482"/>
      <c r="UF1402" s="482"/>
      <c r="UG1402" s="482"/>
      <c r="UH1402" s="482"/>
      <c r="UI1402" s="482"/>
      <c r="UJ1402" s="482"/>
      <c r="UK1402" s="482"/>
      <c r="UL1402" s="482"/>
      <c r="UM1402" s="481"/>
      <c r="UN1402" s="447"/>
      <c r="UO1402" s="447"/>
      <c r="UP1402" s="451"/>
      <c r="UQ1402" s="451"/>
      <c r="UR1402" s="451"/>
      <c r="US1402" s="451"/>
      <c r="UT1402" s="451"/>
      <c r="UU1402" s="451"/>
      <c r="UV1402" s="451"/>
      <c r="UW1402" s="451"/>
      <c r="UX1402" s="451"/>
      <c r="UY1402" s="451"/>
      <c r="UZ1402" s="447"/>
      <c r="VA1402" s="428"/>
      <c r="VB1402" s="469"/>
      <c r="VC1402" s="414"/>
      <c r="VD1402" s="414"/>
      <c r="VE1402" s="414"/>
      <c r="VF1402" s="414"/>
      <c r="VG1402" s="414"/>
      <c r="VH1402" s="415"/>
      <c r="VI1402" s="414"/>
      <c r="VJ1402" s="416"/>
      <c r="VK1402" s="366"/>
      <c r="VL1402" s="366"/>
      <c r="VM1402" s="366"/>
      <c r="VN1402" s="366"/>
      <c r="VO1402" s="366"/>
      <c r="VP1402" s="366"/>
      <c r="VQ1402" s="366"/>
      <c r="VR1402" s="366"/>
      <c r="VS1402" s="419"/>
      <c r="VT1402" s="480"/>
      <c r="VU1402" s="482"/>
      <c r="VV1402" s="482"/>
      <c r="VW1402" s="482"/>
      <c r="VX1402" s="482"/>
      <c r="VY1402" s="482"/>
      <c r="VZ1402" s="482"/>
      <c r="WA1402" s="482"/>
      <c r="WB1402" s="482"/>
      <c r="WC1402" s="482"/>
      <c r="WD1402" s="482"/>
      <c r="WE1402" s="482"/>
      <c r="WF1402" s="482"/>
      <c r="WG1402" s="482"/>
      <c r="WH1402" s="482"/>
      <c r="WI1402" s="482"/>
      <c r="WJ1402" s="482"/>
      <c r="WK1402" s="482"/>
      <c r="WL1402" s="482"/>
      <c r="WM1402" s="481"/>
      <c r="WN1402" s="447"/>
      <c r="WO1402" s="447"/>
      <c r="WP1402" s="451"/>
      <c r="WQ1402" s="451"/>
      <c r="WR1402" s="451"/>
      <c r="WS1402" s="451"/>
      <c r="WT1402" s="451"/>
      <c r="WU1402" s="451"/>
      <c r="WV1402" s="451"/>
      <c r="WW1402" s="451"/>
      <c r="WX1402" s="451"/>
      <c r="WY1402" s="451"/>
      <c r="WZ1402" s="447"/>
      <c r="XA1402" s="428"/>
      <c r="XB1402" s="469"/>
      <c r="XC1402" s="414"/>
      <c r="XD1402" s="414"/>
      <c r="XE1402" s="414"/>
      <c r="XF1402" s="414"/>
      <c r="XG1402" s="414"/>
      <c r="XH1402" s="415"/>
      <c r="XI1402" s="414"/>
      <c r="XJ1402" s="416"/>
      <c r="XK1402" s="366"/>
      <c r="XL1402" s="366"/>
      <c r="XM1402" s="366"/>
      <c r="XN1402" s="366"/>
      <c r="XO1402" s="366"/>
      <c r="XP1402" s="366"/>
      <c r="XQ1402" s="366"/>
      <c r="XR1402" s="366"/>
      <c r="XS1402" s="419"/>
      <c r="XT1402" s="480"/>
      <c r="XU1402" s="482"/>
      <c r="XV1402" s="482"/>
      <c r="XW1402" s="482"/>
      <c r="XX1402" s="482"/>
      <c r="XY1402" s="482"/>
      <c r="XZ1402" s="482"/>
      <c r="YA1402" s="482"/>
      <c r="YB1402" s="482"/>
      <c r="YC1402" s="482"/>
      <c r="YD1402" s="482"/>
      <c r="YE1402" s="482"/>
      <c r="YF1402" s="482"/>
      <c r="YG1402" s="482"/>
      <c r="YH1402" s="482"/>
      <c r="YI1402" s="482"/>
      <c r="YJ1402" s="482"/>
      <c r="YK1402" s="482"/>
      <c r="YL1402" s="482"/>
      <c r="YM1402" s="481"/>
      <c r="YN1402" s="447"/>
      <c r="YO1402" s="447"/>
      <c r="YP1402" s="451"/>
      <c r="YQ1402" s="451"/>
      <c r="YR1402" s="451"/>
      <c r="YS1402" s="451"/>
      <c r="YT1402" s="451"/>
      <c r="YU1402" s="451"/>
      <c r="YV1402" s="451"/>
      <c r="YW1402" s="451"/>
      <c r="YX1402" s="451"/>
      <c r="YY1402" s="451"/>
      <c r="YZ1402" s="447"/>
      <c r="ZA1402" s="428"/>
      <c r="ZB1402" s="469"/>
      <c r="ZC1402" s="414"/>
      <c r="ZD1402" s="414"/>
      <c r="ZE1402" s="414"/>
      <c r="ZF1402" s="414"/>
      <c r="ZG1402" s="414"/>
      <c r="ZH1402" s="415"/>
      <c r="ZI1402" s="414"/>
      <c r="ZJ1402" s="416"/>
      <c r="ZK1402" s="366"/>
      <c r="ZL1402" s="366"/>
      <c r="ZM1402" s="366"/>
      <c r="ZN1402" s="366"/>
      <c r="ZO1402" s="366"/>
      <c r="ZP1402" s="366"/>
      <c r="ZQ1402" s="366"/>
      <c r="ZR1402" s="366"/>
      <c r="ZS1402" s="419"/>
      <c r="ZT1402" s="480"/>
      <c r="ZU1402" s="482"/>
      <c r="ZV1402" s="482"/>
      <c r="ZW1402" s="482"/>
      <c r="ZX1402" s="482"/>
      <c r="ZY1402" s="482"/>
      <c r="ZZ1402" s="482"/>
      <c r="AAA1402" s="482"/>
      <c r="AAB1402" s="482"/>
      <c r="AAC1402" s="482"/>
      <c r="AAD1402" s="482"/>
      <c r="AAE1402" s="482"/>
      <c r="AAF1402" s="482"/>
      <c r="AAG1402" s="482"/>
      <c r="AAH1402" s="482"/>
      <c r="AAI1402" s="482"/>
      <c r="AAJ1402" s="482"/>
      <c r="AAK1402" s="482"/>
      <c r="AAL1402" s="482"/>
      <c r="AAM1402" s="481"/>
      <c r="AAN1402" s="447"/>
      <c r="AAO1402" s="447"/>
      <c r="AAP1402" s="451"/>
      <c r="AAQ1402" s="451"/>
      <c r="AAR1402" s="451"/>
      <c r="AAS1402" s="451"/>
      <c r="AAT1402" s="451"/>
      <c r="AAU1402" s="451"/>
      <c r="AAV1402" s="451"/>
      <c r="AAW1402" s="451"/>
      <c r="AAX1402" s="451"/>
      <c r="AAY1402" s="451"/>
      <c r="AAZ1402" s="447"/>
      <c r="ABA1402" s="428"/>
      <c r="ABB1402" s="469"/>
      <c r="ABC1402" s="414"/>
      <c r="ABD1402" s="414"/>
      <c r="ABE1402" s="414"/>
      <c r="ABF1402" s="414"/>
      <c r="ABG1402" s="414"/>
      <c r="ABH1402" s="415"/>
      <c r="ABI1402" s="414"/>
      <c r="ABJ1402" s="416"/>
      <c r="ABK1402" s="366"/>
      <c r="ABL1402" s="366"/>
      <c r="ABM1402" s="366"/>
      <c r="ABN1402" s="366"/>
      <c r="ABO1402" s="366"/>
      <c r="ABP1402" s="366"/>
      <c r="ABQ1402" s="366"/>
      <c r="ABR1402" s="366"/>
      <c r="ABS1402" s="419"/>
      <c r="ABT1402" s="480"/>
      <c r="ABU1402" s="482"/>
      <c r="ABV1402" s="482"/>
      <c r="ABW1402" s="482"/>
      <c r="ABX1402" s="482"/>
      <c r="ABY1402" s="482"/>
      <c r="ABZ1402" s="482"/>
      <c r="ACA1402" s="482"/>
      <c r="ACB1402" s="482"/>
      <c r="ACC1402" s="482"/>
      <c r="ACD1402" s="482"/>
      <c r="ACE1402" s="482"/>
      <c r="ACF1402" s="482"/>
      <c r="ACG1402" s="482"/>
      <c r="ACH1402" s="482"/>
      <c r="ACI1402" s="482"/>
      <c r="ACJ1402" s="482"/>
      <c r="ACK1402" s="482"/>
      <c r="ACL1402" s="482"/>
      <c r="ACM1402" s="481"/>
      <c r="ACN1402" s="447"/>
      <c r="ACO1402" s="447"/>
      <c r="ACP1402" s="451"/>
      <c r="ACQ1402" s="451"/>
      <c r="ACR1402" s="451"/>
      <c r="ACS1402" s="451"/>
      <c r="ACT1402" s="451"/>
      <c r="ACU1402" s="451"/>
      <c r="ACV1402" s="451"/>
      <c r="ACW1402" s="451"/>
      <c r="ACX1402" s="451"/>
      <c r="ACY1402" s="451"/>
      <c r="ACZ1402" s="447"/>
      <c r="ADA1402" s="428"/>
      <c r="ADB1402" s="469"/>
      <c r="ADC1402" s="414"/>
      <c r="ADD1402" s="414"/>
      <c r="ADE1402" s="414"/>
      <c r="ADF1402" s="414"/>
      <c r="ADG1402" s="414"/>
      <c r="ADH1402" s="415"/>
      <c r="ADI1402" s="414"/>
      <c r="ADJ1402" s="416"/>
      <c r="ADK1402" s="366"/>
      <c r="ADL1402" s="366"/>
      <c r="ADM1402" s="366"/>
      <c r="ADN1402" s="366"/>
      <c r="ADO1402" s="366"/>
      <c r="ADP1402" s="366"/>
      <c r="ADQ1402" s="366"/>
      <c r="ADR1402" s="366"/>
      <c r="ADS1402" s="419"/>
      <c r="ADT1402" s="480"/>
      <c r="ADU1402" s="482"/>
      <c r="ADV1402" s="482"/>
      <c r="ADW1402" s="482"/>
      <c r="ADX1402" s="482"/>
      <c r="ADY1402" s="482"/>
      <c r="ADZ1402" s="482"/>
      <c r="AEA1402" s="482"/>
      <c r="AEB1402" s="482"/>
      <c r="AEC1402" s="482"/>
      <c r="AED1402" s="482"/>
      <c r="AEE1402" s="482"/>
      <c r="AEF1402" s="482"/>
      <c r="AEG1402" s="482"/>
      <c r="AEH1402" s="482"/>
      <c r="AEI1402" s="482"/>
      <c r="AEJ1402" s="482"/>
      <c r="AEK1402" s="482"/>
      <c r="AEL1402" s="482"/>
      <c r="AEM1402" s="481"/>
      <c r="AEN1402" s="447"/>
      <c r="AEO1402" s="447"/>
      <c r="AEP1402" s="451"/>
      <c r="AEQ1402" s="451"/>
      <c r="AER1402" s="451"/>
      <c r="AES1402" s="451"/>
      <c r="AET1402" s="451"/>
      <c r="AEU1402" s="451"/>
      <c r="AEV1402" s="451"/>
      <c r="AEW1402" s="451"/>
      <c r="AEX1402" s="451"/>
      <c r="AEY1402" s="451"/>
      <c r="AEZ1402" s="447"/>
      <c r="AFA1402" s="428"/>
      <c r="AFB1402" s="469"/>
      <c r="AFC1402" s="414"/>
      <c r="AFD1402" s="414"/>
      <c r="AFE1402" s="414"/>
      <c r="AFF1402" s="414"/>
      <c r="AFG1402" s="414"/>
      <c r="AFH1402" s="415"/>
      <c r="AFI1402" s="414"/>
      <c r="AFJ1402" s="416"/>
      <c r="AFK1402" s="366"/>
      <c r="AFL1402" s="366"/>
      <c r="AFM1402" s="366"/>
      <c r="AFN1402" s="366"/>
      <c r="AFO1402" s="366"/>
      <c r="AFP1402" s="366"/>
      <c r="AFQ1402" s="366"/>
      <c r="AFR1402" s="366"/>
      <c r="AFS1402" s="419"/>
      <c r="AFT1402" s="480"/>
      <c r="AFU1402" s="482"/>
      <c r="AFV1402" s="482"/>
      <c r="AFW1402" s="482"/>
      <c r="AFX1402" s="482"/>
      <c r="AFY1402" s="482"/>
      <c r="AFZ1402" s="482"/>
      <c r="AGA1402" s="482"/>
      <c r="AGB1402" s="482"/>
      <c r="AGC1402" s="482"/>
      <c r="AGD1402" s="482"/>
      <c r="AGE1402" s="482"/>
      <c r="AGF1402" s="482"/>
      <c r="AGG1402" s="482"/>
      <c r="AGH1402" s="482"/>
      <c r="AGI1402" s="482"/>
      <c r="AGJ1402" s="482"/>
      <c r="AGK1402" s="482"/>
      <c r="AGL1402" s="482"/>
      <c r="AGM1402" s="481"/>
      <c r="AGN1402" s="447"/>
      <c r="AGO1402" s="447"/>
      <c r="AGP1402" s="451"/>
      <c r="AGQ1402" s="451"/>
      <c r="AGR1402" s="451"/>
      <c r="AGS1402" s="451"/>
      <c r="AGT1402" s="451"/>
      <c r="AGU1402" s="451"/>
      <c r="AGV1402" s="451"/>
      <c r="AGW1402" s="451"/>
      <c r="AGX1402" s="451"/>
      <c r="AGY1402" s="451"/>
      <c r="AGZ1402" s="447"/>
      <c r="AHA1402" s="428"/>
      <c r="AHB1402" s="469"/>
      <c r="AHC1402" s="414"/>
      <c r="AHD1402" s="414"/>
      <c r="AHE1402" s="414"/>
      <c r="AHF1402" s="414"/>
      <c r="AHG1402" s="414"/>
      <c r="AHH1402" s="415"/>
      <c r="AHI1402" s="414"/>
      <c r="AHJ1402" s="416"/>
      <c r="AHK1402" s="366"/>
      <c r="AHL1402" s="366"/>
      <c r="AHM1402" s="366"/>
      <c r="AHN1402" s="366"/>
      <c r="AHO1402" s="366"/>
      <c r="AHP1402" s="366"/>
      <c r="AHQ1402" s="366"/>
      <c r="AHR1402" s="366"/>
      <c r="AHS1402" s="419"/>
      <c r="AHT1402" s="480"/>
      <c r="AHU1402" s="482"/>
      <c r="AHV1402" s="482"/>
      <c r="AHW1402" s="482"/>
      <c r="AHX1402" s="482"/>
      <c r="AHY1402" s="482"/>
      <c r="AHZ1402" s="482"/>
      <c r="AIA1402" s="482"/>
      <c r="AIB1402" s="482"/>
      <c r="AIC1402" s="482"/>
      <c r="AID1402" s="482"/>
      <c r="AIE1402" s="482"/>
      <c r="AIF1402" s="482"/>
      <c r="AIG1402" s="482"/>
      <c r="AIH1402" s="482"/>
      <c r="AII1402" s="482"/>
      <c r="AIJ1402" s="482"/>
      <c r="AIK1402" s="482"/>
      <c r="AIL1402" s="482"/>
      <c r="AIM1402" s="481"/>
      <c r="AIN1402" s="447"/>
      <c r="AIO1402" s="447"/>
      <c r="AIP1402" s="451"/>
      <c r="AIQ1402" s="451"/>
      <c r="AIR1402" s="451"/>
      <c r="AIS1402" s="451"/>
      <c r="AIT1402" s="451"/>
      <c r="AIU1402" s="451"/>
      <c r="AIV1402" s="451"/>
      <c r="AIW1402" s="451"/>
      <c r="AIX1402" s="451"/>
      <c r="AIY1402" s="451"/>
      <c r="AIZ1402" s="447"/>
      <c r="AJA1402" s="428"/>
      <c r="AJB1402" s="469"/>
      <c r="AJC1402" s="414"/>
      <c r="AJD1402" s="414"/>
      <c r="AJE1402" s="414"/>
      <c r="AJF1402" s="414"/>
      <c r="AJG1402" s="414"/>
      <c r="AJH1402" s="415"/>
      <c r="AJI1402" s="414"/>
      <c r="AJJ1402" s="416"/>
      <c r="AJK1402" s="366"/>
      <c r="AJL1402" s="366"/>
      <c r="AJM1402" s="366"/>
      <c r="AJN1402" s="366"/>
      <c r="AJO1402" s="366"/>
      <c r="AJP1402" s="366"/>
      <c r="AJQ1402" s="366"/>
      <c r="AJR1402" s="366"/>
      <c r="AJS1402" s="419"/>
      <c r="AJT1402" s="480"/>
      <c r="AJU1402" s="482"/>
      <c r="AJV1402" s="482"/>
      <c r="AJW1402" s="482"/>
      <c r="AJX1402" s="482"/>
      <c r="AJY1402" s="482"/>
      <c r="AJZ1402" s="482"/>
      <c r="AKA1402" s="482"/>
      <c r="AKB1402" s="482"/>
      <c r="AKC1402" s="482"/>
      <c r="AKD1402" s="482"/>
      <c r="AKE1402" s="482"/>
      <c r="AKF1402" s="482"/>
      <c r="AKG1402" s="482"/>
      <c r="AKH1402" s="482"/>
      <c r="AKI1402" s="482"/>
      <c r="AKJ1402" s="482"/>
      <c r="AKK1402" s="482"/>
      <c r="AKL1402" s="482"/>
      <c r="AKM1402" s="481"/>
      <c r="AKN1402" s="447"/>
      <c r="AKO1402" s="447"/>
      <c r="AKP1402" s="451"/>
      <c r="AKQ1402" s="451"/>
      <c r="AKR1402" s="451"/>
      <c r="AKS1402" s="451"/>
      <c r="AKT1402" s="451"/>
      <c r="AKU1402" s="451"/>
      <c r="AKV1402" s="451"/>
      <c r="AKW1402" s="451"/>
      <c r="AKX1402" s="451"/>
      <c r="AKY1402" s="451"/>
      <c r="AKZ1402" s="447"/>
      <c r="ALA1402" s="428"/>
      <c r="ALB1402" s="469"/>
      <c r="ALC1402" s="414"/>
      <c r="ALD1402" s="414"/>
      <c r="ALE1402" s="414"/>
      <c r="ALF1402" s="414"/>
      <c r="ALG1402" s="414"/>
      <c r="ALH1402" s="415"/>
      <c r="ALI1402" s="414"/>
      <c r="ALJ1402" s="416"/>
      <c r="ALK1402" s="366"/>
      <c r="ALL1402" s="366"/>
      <c r="ALM1402" s="366"/>
      <c r="ALN1402" s="366"/>
      <c r="ALO1402" s="366"/>
      <c r="ALP1402" s="366"/>
      <c r="ALQ1402" s="366"/>
      <c r="ALR1402" s="366"/>
      <c r="ALS1402" s="419"/>
      <c r="ALT1402" s="480"/>
      <c r="ALU1402" s="482"/>
      <c r="ALV1402" s="482"/>
      <c r="ALW1402" s="482"/>
      <c r="ALX1402" s="482"/>
      <c r="ALY1402" s="482"/>
      <c r="ALZ1402" s="482"/>
      <c r="AMA1402" s="482"/>
      <c r="AMB1402" s="482"/>
      <c r="AMC1402" s="482"/>
      <c r="AMD1402" s="482"/>
      <c r="AME1402" s="482"/>
      <c r="AMF1402" s="482"/>
      <c r="AMG1402" s="482"/>
      <c r="AMH1402" s="482"/>
      <c r="AMI1402" s="482"/>
      <c r="AMJ1402" s="482"/>
      <c r="AMK1402" s="482"/>
      <c r="AML1402" s="482"/>
      <c r="AMM1402" s="481"/>
      <c r="AMN1402" s="447"/>
      <c r="AMO1402" s="447"/>
      <c r="AMP1402" s="451"/>
      <c r="AMQ1402" s="451"/>
      <c r="AMR1402" s="451"/>
      <c r="AMS1402" s="451"/>
      <c r="AMT1402" s="451"/>
      <c r="AMU1402" s="451"/>
      <c r="AMV1402" s="451"/>
      <c r="AMW1402" s="451"/>
      <c r="AMX1402" s="451"/>
      <c r="AMY1402" s="451"/>
      <c r="AMZ1402" s="447"/>
      <c r="ANA1402" s="428"/>
      <c r="ANB1402" s="469"/>
      <c r="ANC1402" s="414"/>
      <c r="AND1402" s="414"/>
      <c r="ANE1402" s="414"/>
      <c r="ANF1402" s="414"/>
      <c r="ANG1402" s="414"/>
      <c r="ANH1402" s="415"/>
      <c r="ANI1402" s="414"/>
      <c r="ANJ1402" s="416"/>
      <c r="ANK1402" s="366"/>
      <c r="ANL1402" s="366"/>
      <c r="ANM1402" s="366"/>
      <c r="ANN1402" s="366"/>
      <c r="ANO1402" s="366"/>
      <c r="ANP1402" s="366"/>
      <c r="ANQ1402" s="366"/>
      <c r="ANR1402" s="366"/>
      <c r="ANS1402" s="419"/>
      <c r="ANT1402" s="480"/>
      <c r="ANU1402" s="482"/>
      <c r="ANV1402" s="482"/>
      <c r="ANW1402" s="482"/>
      <c r="ANX1402" s="482"/>
      <c r="ANY1402" s="482"/>
      <c r="ANZ1402" s="482"/>
      <c r="AOA1402" s="482"/>
      <c r="AOB1402" s="482"/>
      <c r="AOC1402" s="482"/>
      <c r="AOD1402" s="482"/>
      <c r="AOE1402" s="482"/>
      <c r="AOF1402" s="482"/>
      <c r="AOG1402" s="482"/>
      <c r="AOH1402" s="482"/>
      <c r="AOI1402" s="482"/>
      <c r="AOJ1402" s="482"/>
      <c r="AOK1402" s="482"/>
      <c r="AOL1402" s="482"/>
      <c r="AOM1402" s="481"/>
      <c r="AON1402" s="447"/>
      <c r="AOO1402" s="447"/>
      <c r="AOP1402" s="451"/>
      <c r="AOQ1402" s="451"/>
      <c r="AOR1402" s="451"/>
      <c r="AOS1402" s="451"/>
      <c r="AOT1402" s="451"/>
      <c r="AOU1402" s="451"/>
      <c r="AOV1402" s="451"/>
      <c r="AOW1402" s="451"/>
      <c r="AOX1402" s="451"/>
      <c r="AOY1402" s="451"/>
      <c r="AOZ1402" s="447"/>
      <c r="APA1402" s="428"/>
      <c r="APB1402" s="469"/>
      <c r="APC1402" s="414"/>
      <c r="APD1402" s="414"/>
      <c r="APE1402" s="414"/>
      <c r="APF1402" s="414"/>
      <c r="APG1402" s="414"/>
      <c r="APH1402" s="415"/>
      <c r="API1402" s="414"/>
      <c r="APJ1402" s="416"/>
      <c r="APK1402" s="366"/>
      <c r="APL1402" s="366"/>
      <c r="APM1402" s="366"/>
      <c r="APN1402" s="366"/>
      <c r="APO1402" s="366"/>
      <c r="APP1402" s="366"/>
      <c r="APQ1402" s="366"/>
      <c r="APR1402" s="366"/>
      <c r="APS1402" s="419"/>
      <c r="APT1402" s="480"/>
      <c r="APU1402" s="482"/>
      <c r="APV1402" s="482"/>
      <c r="APW1402" s="482"/>
      <c r="APX1402" s="482"/>
      <c r="APY1402" s="482"/>
      <c r="APZ1402" s="482"/>
      <c r="AQA1402" s="482"/>
      <c r="AQB1402" s="482"/>
      <c r="AQC1402" s="482"/>
      <c r="AQD1402" s="482"/>
      <c r="AQE1402" s="482"/>
      <c r="AQF1402" s="482"/>
      <c r="AQG1402" s="482"/>
      <c r="AQH1402" s="482"/>
      <c r="AQI1402" s="482"/>
      <c r="AQJ1402" s="482"/>
      <c r="AQK1402" s="482"/>
      <c r="AQL1402" s="482"/>
      <c r="AQM1402" s="481"/>
      <c r="AQN1402" s="447"/>
      <c r="AQO1402" s="447"/>
      <c r="AQP1402" s="451"/>
      <c r="AQQ1402" s="451"/>
      <c r="AQR1402" s="451"/>
      <c r="AQS1402" s="451"/>
      <c r="AQT1402" s="451"/>
      <c r="AQU1402" s="451"/>
      <c r="AQV1402" s="451"/>
      <c r="AQW1402" s="451"/>
      <c r="AQX1402" s="451"/>
      <c r="AQY1402" s="451"/>
      <c r="AQZ1402" s="447"/>
      <c r="ARA1402" s="428"/>
      <c r="ARB1402" s="469"/>
      <c r="ARC1402" s="414"/>
      <c r="ARD1402" s="414"/>
      <c r="ARE1402" s="414"/>
      <c r="ARF1402" s="414"/>
      <c r="ARG1402" s="414"/>
      <c r="ARH1402" s="415"/>
      <c r="ARI1402" s="414"/>
      <c r="ARJ1402" s="416"/>
      <c r="ARK1402" s="366"/>
      <c r="ARL1402" s="366"/>
      <c r="ARM1402" s="366"/>
      <c r="ARN1402" s="366"/>
      <c r="ARO1402" s="366"/>
      <c r="ARP1402" s="366"/>
      <c r="ARQ1402" s="366"/>
      <c r="ARR1402" s="366"/>
      <c r="ARS1402" s="419"/>
      <c r="ART1402" s="480"/>
      <c r="ARU1402" s="482"/>
      <c r="ARV1402" s="482"/>
      <c r="ARW1402" s="482"/>
      <c r="ARX1402" s="482"/>
      <c r="ARY1402" s="482"/>
      <c r="ARZ1402" s="482"/>
      <c r="ASA1402" s="482"/>
      <c r="ASB1402" s="482"/>
      <c r="ASC1402" s="482"/>
      <c r="ASD1402" s="482"/>
      <c r="ASE1402" s="482"/>
      <c r="ASF1402" s="482"/>
      <c r="ASG1402" s="482"/>
      <c r="ASH1402" s="482"/>
      <c r="ASI1402" s="482"/>
      <c r="ASJ1402" s="482"/>
      <c r="ASK1402" s="482"/>
      <c r="ASL1402" s="482"/>
      <c r="ASM1402" s="481"/>
      <c r="ASN1402" s="447"/>
      <c r="ASO1402" s="447"/>
      <c r="ASP1402" s="451"/>
      <c r="ASQ1402" s="451"/>
      <c r="ASR1402" s="451"/>
      <c r="ASS1402" s="451"/>
      <c r="AST1402" s="451"/>
      <c r="ASU1402" s="451"/>
      <c r="ASV1402" s="451"/>
      <c r="ASW1402" s="451"/>
      <c r="ASX1402" s="451"/>
      <c r="ASY1402" s="451"/>
      <c r="ASZ1402" s="447"/>
      <c r="ATA1402" s="428"/>
      <c r="ATB1402" s="469"/>
      <c r="ATC1402" s="414"/>
      <c r="ATD1402" s="414"/>
      <c r="ATE1402" s="414"/>
      <c r="ATF1402" s="414"/>
      <c r="ATG1402" s="414"/>
      <c r="ATH1402" s="415"/>
      <c r="ATI1402" s="414"/>
      <c r="ATJ1402" s="416"/>
      <c r="ATK1402" s="366"/>
      <c r="ATL1402" s="366"/>
      <c r="ATM1402" s="366"/>
      <c r="ATN1402" s="366"/>
      <c r="ATO1402" s="366"/>
      <c r="ATP1402" s="366"/>
      <c r="ATQ1402" s="366"/>
      <c r="ATR1402" s="366"/>
      <c r="ATS1402" s="419"/>
      <c r="ATT1402" s="480"/>
      <c r="ATU1402" s="482"/>
      <c r="ATV1402" s="482"/>
      <c r="ATW1402" s="482"/>
      <c r="ATX1402" s="482"/>
      <c r="ATY1402" s="482"/>
      <c r="ATZ1402" s="482"/>
      <c r="AUA1402" s="482"/>
      <c r="AUB1402" s="482"/>
      <c r="AUC1402" s="482"/>
      <c r="AUD1402" s="482"/>
      <c r="AUE1402" s="482"/>
      <c r="AUF1402" s="482"/>
      <c r="AUG1402" s="482"/>
      <c r="AUH1402" s="482"/>
      <c r="AUI1402" s="482"/>
      <c r="AUJ1402" s="482"/>
      <c r="AUK1402" s="482"/>
      <c r="AUL1402" s="482"/>
      <c r="AUM1402" s="481"/>
      <c r="AUN1402" s="447"/>
      <c r="AUO1402" s="447"/>
      <c r="AUP1402" s="451"/>
      <c r="AUQ1402" s="451"/>
      <c r="AUR1402" s="451"/>
      <c r="AUS1402" s="451"/>
      <c r="AUT1402" s="451"/>
      <c r="AUU1402" s="451"/>
      <c r="AUV1402" s="451"/>
      <c r="AUW1402" s="451"/>
      <c r="AUX1402" s="451"/>
      <c r="AUY1402" s="451"/>
      <c r="AUZ1402" s="447"/>
      <c r="AVA1402" s="428"/>
      <c r="AVB1402" s="469"/>
      <c r="AVC1402" s="414"/>
      <c r="AVD1402" s="414"/>
      <c r="AVE1402" s="414"/>
      <c r="AVF1402" s="414"/>
      <c r="AVG1402" s="414"/>
      <c r="AVH1402" s="415"/>
      <c r="AVI1402" s="414"/>
      <c r="AVJ1402" s="416"/>
      <c r="AVK1402" s="366"/>
      <c r="AVL1402" s="366"/>
      <c r="AVM1402" s="366"/>
      <c r="AVN1402" s="366"/>
      <c r="AVO1402" s="366"/>
      <c r="AVP1402" s="366"/>
      <c r="AVQ1402" s="366"/>
      <c r="AVR1402" s="366"/>
      <c r="AVS1402" s="419"/>
      <c r="AVT1402" s="480"/>
      <c r="AVU1402" s="482"/>
      <c r="AVV1402" s="482"/>
      <c r="AVW1402" s="482"/>
      <c r="AVX1402" s="482"/>
      <c r="AVY1402" s="482"/>
      <c r="AVZ1402" s="482"/>
      <c r="AWA1402" s="482"/>
      <c r="AWB1402" s="482"/>
      <c r="AWC1402" s="482"/>
      <c r="AWD1402" s="482"/>
      <c r="AWE1402" s="482"/>
      <c r="AWF1402" s="482"/>
      <c r="AWG1402" s="482"/>
      <c r="AWH1402" s="482"/>
      <c r="AWI1402" s="482"/>
      <c r="AWJ1402" s="482"/>
      <c r="AWK1402" s="482"/>
      <c r="AWL1402" s="482"/>
      <c r="AWM1402" s="481"/>
      <c r="AWN1402" s="447"/>
      <c r="AWO1402" s="447"/>
      <c r="AWP1402" s="451"/>
      <c r="AWQ1402" s="451"/>
      <c r="AWR1402" s="451"/>
      <c r="AWS1402" s="451"/>
      <c r="AWT1402" s="451"/>
      <c r="AWU1402" s="451"/>
      <c r="AWV1402" s="451"/>
      <c r="AWW1402" s="451"/>
      <c r="AWX1402" s="451"/>
      <c r="AWY1402" s="451"/>
      <c r="AWZ1402" s="447"/>
      <c r="AXA1402" s="428"/>
      <c r="AXB1402" s="469"/>
      <c r="AXC1402" s="414"/>
      <c r="AXD1402" s="414"/>
      <c r="AXE1402" s="414"/>
      <c r="AXF1402" s="414"/>
      <c r="AXG1402" s="414"/>
      <c r="AXH1402" s="415"/>
      <c r="AXI1402" s="414"/>
      <c r="AXJ1402" s="416"/>
      <c r="AXK1402" s="366"/>
      <c r="AXL1402" s="366"/>
      <c r="AXM1402" s="366"/>
      <c r="AXN1402" s="366"/>
      <c r="AXO1402" s="366"/>
      <c r="AXP1402" s="366"/>
      <c r="AXQ1402" s="366"/>
      <c r="AXR1402" s="366"/>
      <c r="AXS1402" s="419"/>
      <c r="AXT1402" s="480"/>
      <c r="AXU1402" s="482"/>
      <c r="AXV1402" s="482"/>
      <c r="AXW1402" s="482"/>
      <c r="AXX1402" s="482"/>
      <c r="AXY1402" s="482"/>
      <c r="AXZ1402" s="482"/>
      <c r="AYA1402" s="482"/>
      <c r="AYB1402" s="482"/>
      <c r="AYC1402" s="482"/>
      <c r="AYD1402" s="482"/>
      <c r="AYE1402" s="482"/>
      <c r="AYF1402" s="482"/>
      <c r="AYG1402" s="482"/>
      <c r="AYH1402" s="482"/>
      <c r="AYI1402" s="482"/>
      <c r="AYJ1402" s="482"/>
      <c r="AYK1402" s="482"/>
      <c r="AYL1402" s="482"/>
      <c r="AYM1402" s="481"/>
      <c r="AYN1402" s="447"/>
      <c r="AYO1402" s="447"/>
      <c r="AYP1402" s="451"/>
      <c r="AYQ1402" s="451"/>
      <c r="AYR1402" s="451"/>
      <c r="AYS1402" s="451"/>
      <c r="AYT1402" s="451"/>
      <c r="AYU1402" s="451"/>
      <c r="AYV1402" s="451"/>
      <c r="AYW1402" s="451"/>
      <c r="AYX1402" s="451"/>
      <c r="AYY1402" s="451"/>
      <c r="AYZ1402" s="447"/>
      <c r="AZA1402" s="428"/>
      <c r="AZB1402" s="469"/>
      <c r="AZC1402" s="414"/>
      <c r="AZD1402" s="414"/>
      <c r="AZE1402" s="414"/>
      <c r="AZF1402" s="414"/>
      <c r="AZG1402" s="414"/>
      <c r="AZH1402" s="415"/>
      <c r="AZI1402" s="414"/>
      <c r="AZJ1402" s="416"/>
      <c r="AZK1402" s="366"/>
      <c r="AZL1402" s="366"/>
      <c r="AZM1402" s="366"/>
      <c r="AZN1402" s="366"/>
      <c r="AZO1402" s="366"/>
      <c r="AZP1402" s="366"/>
      <c r="AZQ1402" s="366"/>
      <c r="AZR1402" s="366"/>
      <c r="AZS1402" s="419"/>
      <c r="AZT1402" s="480"/>
      <c r="AZU1402" s="482"/>
      <c r="AZV1402" s="482"/>
      <c r="AZW1402" s="482"/>
      <c r="AZX1402" s="482"/>
      <c r="AZY1402" s="482"/>
      <c r="AZZ1402" s="482"/>
      <c r="BAA1402" s="482"/>
      <c r="BAB1402" s="482"/>
      <c r="BAC1402" s="482"/>
      <c r="BAD1402" s="482"/>
      <c r="BAE1402" s="482"/>
      <c r="BAF1402" s="482"/>
      <c r="BAG1402" s="482"/>
      <c r="BAH1402" s="482"/>
      <c r="BAI1402" s="482"/>
      <c r="BAJ1402" s="482"/>
      <c r="BAK1402" s="482"/>
      <c r="BAL1402" s="482"/>
      <c r="BAM1402" s="481"/>
      <c r="BAN1402" s="447"/>
      <c r="BAO1402" s="447"/>
      <c r="BAP1402" s="451"/>
      <c r="BAQ1402" s="451"/>
      <c r="BAR1402" s="451"/>
      <c r="BAS1402" s="451"/>
      <c r="BAT1402" s="451"/>
      <c r="BAU1402" s="451"/>
      <c r="BAV1402" s="451"/>
      <c r="BAW1402" s="451"/>
      <c r="BAX1402" s="451"/>
      <c r="BAY1402" s="451"/>
      <c r="BAZ1402" s="447"/>
      <c r="BBA1402" s="428"/>
      <c r="BBB1402" s="469"/>
      <c r="BBC1402" s="414"/>
      <c r="BBD1402" s="414"/>
      <c r="BBE1402" s="414"/>
      <c r="BBF1402" s="414"/>
      <c r="BBG1402" s="414"/>
      <c r="BBH1402" s="415"/>
      <c r="BBI1402" s="414"/>
      <c r="BBJ1402" s="416"/>
      <c r="BBK1402" s="366"/>
      <c r="BBL1402" s="366"/>
      <c r="BBM1402" s="366"/>
      <c r="BBN1402" s="366"/>
      <c r="BBO1402" s="366"/>
      <c r="BBP1402" s="366"/>
      <c r="BBQ1402" s="366"/>
      <c r="BBR1402" s="366"/>
      <c r="BBS1402" s="419"/>
      <c r="BBT1402" s="480"/>
      <c r="BBU1402" s="482"/>
      <c r="BBV1402" s="482"/>
      <c r="BBW1402" s="482"/>
      <c r="BBX1402" s="482"/>
      <c r="BBY1402" s="482"/>
      <c r="BBZ1402" s="482"/>
      <c r="BCA1402" s="482"/>
      <c r="BCB1402" s="482"/>
      <c r="BCC1402" s="482"/>
      <c r="BCD1402" s="482"/>
      <c r="BCE1402" s="482"/>
      <c r="BCF1402" s="482"/>
      <c r="BCG1402" s="482"/>
      <c r="BCH1402" s="482"/>
      <c r="BCI1402" s="482"/>
      <c r="BCJ1402" s="482"/>
      <c r="BCK1402" s="482"/>
      <c r="BCL1402" s="482"/>
      <c r="BCM1402" s="481"/>
      <c r="BCN1402" s="447"/>
      <c r="BCO1402" s="447"/>
      <c r="BCP1402" s="451"/>
      <c r="BCQ1402" s="451"/>
      <c r="BCR1402" s="451"/>
      <c r="BCS1402" s="451"/>
      <c r="BCT1402" s="451"/>
      <c r="BCU1402" s="451"/>
      <c r="BCV1402" s="451"/>
      <c r="BCW1402" s="451"/>
      <c r="BCX1402" s="451"/>
      <c r="BCY1402" s="451"/>
      <c r="BCZ1402" s="447"/>
      <c r="BDA1402" s="428"/>
      <c r="BDB1402" s="469"/>
      <c r="BDC1402" s="414"/>
      <c r="BDD1402" s="414"/>
      <c r="BDE1402" s="414"/>
      <c r="BDF1402" s="414"/>
      <c r="BDG1402" s="414"/>
      <c r="BDH1402" s="415"/>
      <c r="BDI1402" s="414"/>
      <c r="BDJ1402" s="416"/>
      <c r="BDK1402" s="366"/>
      <c r="BDL1402" s="366"/>
      <c r="BDM1402" s="366"/>
      <c r="BDN1402" s="366"/>
      <c r="BDO1402" s="366"/>
      <c r="BDP1402" s="366"/>
      <c r="BDQ1402" s="366"/>
      <c r="BDR1402" s="366"/>
      <c r="BDS1402" s="419"/>
      <c r="BDT1402" s="480"/>
      <c r="BDU1402" s="482"/>
      <c r="BDV1402" s="482"/>
      <c r="BDW1402" s="482"/>
      <c r="BDX1402" s="482"/>
      <c r="BDY1402" s="482"/>
      <c r="BDZ1402" s="482"/>
      <c r="BEA1402" s="482"/>
      <c r="BEB1402" s="482"/>
      <c r="BEC1402" s="482"/>
      <c r="BED1402" s="482"/>
      <c r="BEE1402" s="482"/>
      <c r="BEF1402" s="482"/>
      <c r="BEG1402" s="482"/>
      <c r="BEH1402" s="482"/>
      <c r="BEI1402" s="482"/>
      <c r="BEJ1402" s="482"/>
      <c r="BEK1402" s="482"/>
      <c r="BEL1402" s="482"/>
      <c r="BEM1402" s="481"/>
      <c r="BEN1402" s="447"/>
      <c r="BEO1402" s="447"/>
      <c r="BEP1402" s="451"/>
      <c r="BEQ1402" s="451"/>
      <c r="BER1402" s="451"/>
      <c r="BES1402" s="451"/>
      <c r="BET1402" s="451"/>
      <c r="BEU1402" s="451"/>
      <c r="BEV1402" s="451"/>
      <c r="BEW1402" s="451"/>
      <c r="BEX1402" s="451"/>
      <c r="BEY1402" s="451"/>
      <c r="BEZ1402" s="447"/>
      <c r="BFA1402" s="428"/>
      <c r="BFB1402" s="469"/>
      <c r="BFC1402" s="414"/>
      <c r="BFD1402" s="414"/>
      <c r="BFE1402" s="414"/>
      <c r="BFF1402" s="414"/>
      <c r="BFG1402" s="414"/>
      <c r="BFH1402" s="415"/>
      <c r="BFI1402" s="414"/>
      <c r="BFJ1402" s="416"/>
      <c r="BFK1402" s="366"/>
      <c r="BFL1402" s="366"/>
      <c r="BFM1402" s="366"/>
      <c r="BFN1402" s="366"/>
      <c r="BFO1402" s="366"/>
      <c r="BFP1402" s="366"/>
      <c r="BFQ1402" s="366"/>
      <c r="BFR1402" s="366"/>
      <c r="BFS1402" s="419"/>
      <c r="BFT1402" s="480"/>
      <c r="BFU1402" s="482"/>
      <c r="BFV1402" s="482"/>
      <c r="BFW1402" s="482"/>
      <c r="BFX1402" s="482"/>
      <c r="BFY1402" s="482"/>
      <c r="BFZ1402" s="482"/>
      <c r="BGA1402" s="482"/>
      <c r="BGB1402" s="482"/>
      <c r="BGC1402" s="482"/>
      <c r="BGD1402" s="482"/>
      <c r="BGE1402" s="482"/>
      <c r="BGF1402" s="482"/>
      <c r="BGG1402" s="482"/>
      <c r="BGH1402" s="482"/>
      <c r="BGI1402" s="482"/>
      <c r="BGJ1402" s="482"/>
      <c r="BGK1402" s="482"/>
      <c r="BGL1402" s="482"/>
      <c r="BGM1402" s="481"/>
      <c r="BGN1402" s="447"/>
      <c r="BGO1402" s="447"/>
      <c r="BGP1402" s="451"/>
      <c r="BGQ1402" s="451"/>
      <c r="BGR1402" s="451"/>
      <c r="BGS1402" s="451"/>
      <c r="BGT1402" s="451"/>
      <c r="BGU1402" s="451"/>
      <c r="BGV1402" s="451"/>
      <c r="BGW1402" s="451"/>
      <c r="BGX1402" s="451"/>
      <c r="BGY1402" s="451"/>
      <c r="BGZ1402" s="447"/>
      <c r="BHA1402" s="428"/>
      <c r="BHB1402" s="469"/>
      <c r="BHC1402" s="414"/>
      <c r="BHD1402" s="414"/>
      <c r="BHE1402" s="414"/>
      <c r="BHF1402" s="414"/>
      <c r="BHG1402" s="414"/>
      <c r="BHH1402" s="415"/>
      <c r="BHI1402" s="414"/>
      <c r="BHJ1402" s="416"/>
      <c r="BHK1402" s="366"/>
      <c r="BHL1402" s="366"/>
      <c r="BHM1402" s="366"/>
      <c r="BHN1402" s="366"/>
      <c r="BHO1402" s="366"/>
      <c r="BHP1402" s="366"/>
      <c r="BHQ1402" s="366"/>
      <c r="BHR1402" s="366"/>
      <c r="BHS1402" s="419"/>
      <c r="BHT1402" s="480"/>
      <c r="BHU1402" s="482"/>
      <c r="BHV1402" s="482"/>
      <c r="BHW1402" s="482"/>
      <c r="BHX1402" s="482"/>
      <c r="BHY1402" s="482"/>
      <c r="BHZ1402" s="482"/>
      <c r="BIA1402" s="482"/>
      <c r="BIB1402" s="482"/>
      <c r="BIC1402" s="482"/>
      <c r="BID1402" s="482"/>
      <c r="BIE1402" s="482"/>
      <c r="BIF1402" s="482"/>
      <c r="BIG1402" s="482"/>
      <c r="BIH1402" s="482"/>
      <c r="BII1402" s="482"/>
      <c r="BIJ1402" s="482"/>
      <c r="BIK1402" s="482"/>
      <c r="BIL1402" s="482"/>
      <c r="BIM1402" s="481"/>
      <c r="BIN1402" s="447"/>
      <c r="BIO1402" s="447"/>
      <c r="BIP1402" s="451"/>
      <c r="BIQ1402" s="451"/>
      <c r="BIR1402" s="451"/>
      <c r="BIS1402" s="451"/>
      <c r="BIT1402" s="451"/>
      <c r="BIU1402" s="451"/>
      <c r="BIV1402" s="451"/>
      <c r="BIW1402" s="451"/>
      <c r="BIX1402" s="451"/>
      <c r="BIY1402" s="451"/>
      <c r="BIZ1402" s="447"/>
      <c r="BJA1402" s="428"/>
      <c r="BJB1402" s="469"/>
      <c r="BJC1402" s="414"/>
      <c r="BJD1402" s="414"/>
      <c r="BJE1402" s="414"/>
      <c r="BJF1402" s="414"/>
      <c r="BJG1402" s="414"/>
      <c r="BJH1402" s="415"/>
      <c r="BJI1402" s="414"/>
      <c r="BJJ1402" s="416"/>
      <c r="BJK1402" s="366"/>
      <c r="BJL1402" s="366"/>
      <c r="BJM1402" s="366"/>
      <c r="BJN1402" s="366"/>
      <c r="BJO1402" s="366"/>
      <c r="BJP1402" s="366"/>
      <c r="BJQ1402" s="366"/>
      <c r="BJR1402" s="366"/>
      <c r="BJS1402" s="419"/>
      <c r="BJT1402" s="480"/>
      <c r="BJU1402" s="482"/>
      <c r="BJV1402" s="482"/>
      <c r="BJW1402" s="482"/>
      <c r="BJX1402" s="482"/>
      <c r="BJY1402" s="482"/>
      <c r="BJZ1402" s="482"/>
      <c r="BKA1402" s="482"/>
      <c r="BKB1402" s="482"/>
      <c r="BKC1402" s="482"/>
      <c r="BKD1402" s="482"/>
      <c r="BKE1402" s="482"/>
      <c r="BKF1402" s="482"/>
      <c r="BKG1402" s="482"/>
      <c r="BKH1402" s="482"/>
      <c r="BKI1402" s="482"/>
      <c r="BKJ1402" s="482"/>
      <c r="BKK1402" s="482"/>
      <c r="BKL1402" s="482"/>
      <c r="BKM1402" s="481"/>
      <c r="BKN1402" s="447"/>
      <c r="BKO1402" s="447"/>
      <c r="BKP1402" s="451"/>
      <c r="BKQ1402" s="451"/>
      <c r="BKR1402" s="451"/>
      <c r="BKS1402" s="451"/>
      <c r="BKT1402" s="451"/>
      <c r="BKU1402" s="451"/>
      <c r="BKV1402" s="451"/>
      <c r="BKW1402" s="451"/>
      <c r="BKX1402" s="451"/>
      <c r="BKY1402" s="451"/>
      <c r="BKZ1402" s="447"/>
      <c r="BLA1402" s="428"/>
      <c r="BLB1402" s="469"/>
      <c r="BLC1402" s="414"/>
      <c r="BLD1402" s="414"/>
      <c r="BLE1402" s="414"/>
      <c r="BLF1402" s="414"/>
      <c r="BLG1402" s="414"/>
      <c r="BLH1402" s="415"/>
      <c r="BLI1402" s="414"/>
      <c r="BLJ1402" s="416"/>
      <c r="BLK1402" s="366"/>
      <c r="BLL1402" s="366"/>
      <c r="BLM1402" s="366"/>
      <c r="BLN1402" s="366"/>
      <c r="BLO1402" s="366"/>
      <c r="BLP1402" s="366"/>
      <c r="BLQ1402" s="366"/>
      <c r="BLR1402" s="366"/>
      <c r="BLS1402" s="419"/>
      <c r="BLT1402" s="480"/>
      <c r="BLU1402" s="482"/>
      <c r="BLV1402" s="482"/>
      <c r="BLW1402" s="482"/>
      <c r="BLX1402" s="482"/>
      <c r="BLY1402" s="482"/>
      <c r="BLZ1402" s="482"/>
      <c r="BMA1402" s="482"/>
      <c r="BMB1402" s="482"/>
      <c r="BMC1402" s="482"/>
      <c r="BMD1402" s="482"/>
      <c r="BME1402" s="482"/>
      <c r="BMF1402" s="482"/>
      <c r="BMG1402" s="482"/>
      <c r="BMH1402" s="482"/>
      <c r="BMI1402" s="482"/>
      <c r="BMJ1402" s="482"/>
      <c r="BMK1402" s="482"/>
      <c r="BML1402" s="482"/>
      <c r="BMM1402" s="481"/>
      <c r="BMN1402" s="447"/>
      <c r="BMO1402" s="447"/>
      <c r="BMP1402" s="451"/>
      <c r="BMQ1402" s="451"/>
      <c r="BMR1402" s="451"/>
      <c r="BMS1402" s="451"/>
      <c r="BMT1402" s="451"/>
      <c r="BMU1402" s="451"/>
      <c r="BMV1402" s="451"/>
      <c r="BMW1402" s="451"/>
      <c r="BMX1402" s="451"/>
      <c r="BMY1402" s="451"/>
      <c r="BMZ1402" s="447"/>
      <c r="BNA1402" s="428"/>
      <c r="BNB1402" s="469"/>
      <c r="BNC1402" s="414"/>
      <c r="BND1402" s="414"/>
      <c r="BNE1402" s="414"/>
      <c r="BNF1402" s="414"/>
      <c r="BNG1402" s="414"/>
      <c r="BNH1402" s="415"/>
      <c r="BNI1402" s="414"/>
      <c r="BNJ1402" s="416"/>
      <c r="BNK1402" s="366"/>
      <c r="BNL1402" s="366"/>
      <c r="BNM1402" s="366"/>
      <c r="BNN1402" s="366"/>
      <c r="BNO1402" s="366"/>
      <c r="BNP1402" s="366"/>
      <c r="BNQ1402" s="366"/>
      <c r="BNR1402" s="366"/>
      <c r="BNS1402" s="419"/>
      <c r="BNT1402" s="480"/>
      <c r="BNU1402" s="482"/>
      <c r="BNV1402" s="482"/>
      <c r="BNW1402" s="482"/>
      <c r="BNX1402" s="482"/>
      <c r="BNY1402" s="482"/>
      <c r="BNZ1402" s="482"/>
      <c r="BOA1402" s="482"/>
      <c r="BOB1402" s="482"/>
      <c r="BOC1402" s="482"/>
      <c r="BOD1402" s="482"/>
      <c r="BOE1402" s="482"/>
      <c r="BOF1402" s="482"/>
      <c r="BOG1402" s="482"/>
      <c r="BOH1402" s="482"/>
      <c r="BOI1402" s="482"/>
      <c r="BOJ1402" s="482"/>
      <c r="BOK1402" s="482"/>
      <c r="BOL1402" s="482"/>
      <c r="BOM1402" s="481"/>
      <c r="BON1402" s="447"/>
      <c r="BOO1402" s="447"/>
      <c r="BOP1402" s="451"/>
      <c r="BOQ1402" s="451"/>
      <c r="BOR1402" s="451"/>
      <c r="BOS1402" s="451"/>
      <c r="BOT1402" s="451"/>
      <c r="BOU1402" s="451"/>
      <c r="BOV1402" s="451"/>
      <c r="BOW1402" s="451"/>
      <c r="BOX1402" s="451"/>
      <c r="BOY1402" s="451"/>
      <c r="BOZ1402" s="447"/>
      <c r="BPA1402" s="428"/>
      <c r="BPB1402" s="469"/>
      <c r="BPC1402" s="414"/>
      <c r="BPD1402" s="414"/>
      <c r="BPE1402" s="414"/>
      <c r="BPF1402" s="414"/>
      <c r="BPG1402" s="414"/>
      <c r="BPH1402" s="415"/>
      <c r="BPI1402" s="414"/>
      <c r="BPJ1402" s="416"/>
      <c r="BPK1402" s="366"/>
      <c r="BPL1402" s="366"/>
      <c r="BPM1402" s="366"/>
      <c r="BPN1402" s="366"/>
      <c r="BPO1402" s="366"/>
      <c r="BPP1402" s="366"/>
      <c r="BPQ1402" s="366"/>
      <c r="BPR1402" s="366"/>
      <c r="BPS1402" s="419"/>
      <c r="BPT1402" s="480"/>
      <c r="BPU1402" s="482"/>
      <c r="BPV1402" s="482"/>
      <c r="BPW1402" s="482"/>
      <c r="BPX1402" s="482"/>
      <c r="BPY1402" s="482"/>
      <c r="BPZ1402" s="482"/>
      <c r="BQA1402" s="482"/>
      <c r="BQB1402" s="482"/>
      <c r="BQC1402" s="482"/>
      <c r="BQD1402" s="482"/>
      <c r="BQE1402" s="482"/>
      <c r="BQF1402" s="482"/>
      <c r="BQG1402" s="482"/>
      <c r="BQH1402" s="482"/>
      <c r="BQI1402" s="482"/>
      <c r="BQJ1402" s="482"/>
      <c r="BQK1402" s="482"/>
      <c r="BQL1402" s="482"/>
      <c r="BQM1402" s="481"/>
      <c r="BQN1402" s="447"/>
      <c r="BQO1402" s="447"/>
      <c r="BQP1402" s="451"/>
      <c r="BQQ1402" s="451"/>
      <c r="BQR1402" s="451"/>
      <c r="BQS1402" s="451"/>
      <c r="BQT1402" s="451"/>
      <c r="BQU1402" s="451"/>
      <c r="BQV1402" s="451"/>
      <c r="BQW1402" s="451"/>
      <c r="BQX1402" s="451"/>
      <c r="BQY1402" s="451"/>
      <c r="BQZ1402" s="447"/>
      <c r="BRA1402" s="428"/>
      <c r="BRB1402" s="469"/>
      <c r="BRC1402" s="414"/>
      <c r="BRD1402" s="414"/>
      <c r="BRE1402" s="414"/>
      <c r="BRF1402" s="414"/>
      <c r="BRG1402" s="414"/>
      <c r="BRH1402" s="415"/>
      <c r="BRI1402" s="414"/>
      <c r="BRJ1402" s="416"/>
      <c r="BRK1402" s="366"/>
      <c r="BRL1402" s="366"/>
      <c r="BRM1402" s="366"/>
      <c r="BRN1402" s="366"/>
      <c r="BRO1402" s="366"/>
      <c r="BRP1402" s="366"/>
      <c r="BRQ1402" s="366"/>
      <c r="BRR1402" s="366"/>
      <c r="BRS1402" s="419"/>
      <c r="BRT1402" s="480"/>
      <c r="BRU1402" s="482"/>
      <c r="BRV1402" s="482"/>
      <c r="BRW1402" s="482"/>
      <c r="BRX1402" s="482"/>
      <c r="BRY1402" s="482"/>
      <c r="BRZ1402" s="482"/>
      <c r="BSA1402" s="482"/>
      <c r="BSB1402" s="482"/>
      <c r="BSC1402" s="482"/>
      <c r="BSD1402" s="482"/>
      <c r="BSE1402" s="482"/>
      <c r="BSF1402" s="482"/>
      <c r="BSG1402" s="482"/>
      <c r="BSH1402" s="482"/>
      <c r="BSI1402" s="482"/>
      <c r="BSJ1402" s="482"/>
      <c r="BSK1402" s="482"/>
      <c r="BSL1402" s="482"/>
      <c r="BSM1402" s="481"/>
      <c r="BSN1402" s="447"/>
      <c r="BSO1402" s="447"/>
      <c r="BSP1402" s="451"/>
      <c r="BSQ1402" s="451"/>
      <c r="BSR1402" s="451"/>
      <c r="BSS1402" s="451"/>
      <c r="BST1402" s="451"/>
      <c r="BSU1402" s="451"/>
      <c r="BSV1402" s="451"/>
      <c r="BSW1402" s="451"/>
      <c r="BSX1402" s="451"/>
      <c r="BSY1402" s="451"/>
      <c r="BSZ1402" s="447"/>
      <c r="BTA1402" s="428"/>
      <c r="BTB1402" s="469"/>
      <c r="BTC1402" s="414"/>
      <c r="BTD1402" s="414"/>
      <c r="BTE1402" s="414"/>
      <c r="BTF1402" s="414"/>
      <c r="BTG1402" s="414"/>
      <c r="BTH1402" s="415"/>
      <c r="BTI1402" s="414"/>
      <c r="BTJ1402" s="416"/>
      <c r="BTK1402" s="366"/>
      <c r="BTL1402" s="366"/>
      <c r="BTM1402" s="366"/>
      <c r="BTN1402" s="366"/>
      <c r="BTO1402" s="366"/>
      <c r="BTP1402" s="366"/>
      <c r="BTQ1402" s="366"/>
      <c r="BTR1402" s="366"/>
      <c r="BTS1402" s="419"/>
      <c r="BTT1402" s="480"/>
      <c r="BTU1402" s="482"/>
      <c r="BTV1402" s="482"/>
      <c r="BTW1402" s="482"/>
      <c r="BTX1402" s="482"/>
      <c r="BTY1402" s="482"/>
      <c r="BTZ1402" s="482"/>
      <c r="BUA1402" s="482"/>
      <c r="BUB1402" s="482"/>
      <c r="BUC1402" s="482"/>
      <c r="BUD1402" s="482"/>
      <c r="BUE1402" s="482"/>
      <c r="BUF1402" s="482"/>
      <c r="BUG1402" s="482"/>
      <c r="BUH1402" s="482"/>
      <c r="BUI1402" s="482"/>
      <c r="BUJ1402" s="482"/>
      <c r="BUK1402" s="482"/>
      <c r="BUL1402" s="482"/>
      <c r="BUM1402" s="481"/>
      <c r="BUN1402" s="447"/>
      <c r="BUO1402" s="447"/>
      <c r="BUP1402" s="451"/>
      <c r="BUQ1402" s="451"/>
      <c r="BUR1402" s="451"/>
      <c r="BUS1402" s="451"/>
      <c r="BUT1402" s="451"/>
      <c r="BUU1402" s="451"/>
      <c r="BUV1402" s="451"/>
      <c r="BUW1402" s="451"/>
      <c r="BUX1402" s="451"/>
      <c r="BUY1402" s="451"/>
      <c r="BUZ1402" s="447"/>
      <c r="BVA1402" s="428"/>
      <c r="BVB1402" s="469"/>
      <c r="BVC1402" s="414"/>
      <c r="BVD1402" s="414"/>
      <c r="BVE1402" s="414"/>
      <c r="BVF1402" s="414"/>
      <c r="BVG1402" s="414"/>
      <c r="BVH1402" s="415"/>
      <c r="BVI1402" s="414"/>
      <c r="BVJ1402" s="416"/>
      <c r="BVK1402" s="366"/>
      <c r="BVL1402" s="366"/>
      <c r="BVM1402" s="366"/>
      <c r="BVN1402" s="366"/>
      <c r="BVO1402" s="366"/>
      <c r="BVP1402" s="366"/>
      <c r="BVQ1402" s="366"/>
      <c r="BVR1402" s="366"/>
      <c r="BVS1402" s="419"/>
      <c r="BVT1402" s="480"/>
      <c r="BVU1402" s="482"/>
      <c r="BVV1402" s="482"/>
      <c r="BVW1402" s="482"/>
      <c r="BVX1402" s="482"/>
      <c r="BVY1402" s="482"/>
      <c r="BVZ1402" s="482"/>
      <c r="BWA1402" s="482"/>
      <c r="BWB1402" s="482"/>
      <c r="BWC1402" s="482"/>
      <c r="BWD1402" s="482"/>
      <c r="BWE1402" s="482"/>
      <c r="BWF1402" s="482"/>
      <c r="BWG1402" s="482"/>
      <c r="BWH1402" s="482"/>
      <c r="BWI1402" s="482"/>
      <c r="BWJ1402" s="482"/>
      <c r="BWK1402" s="482"/>
      <c r="BWL1402" s="482"/>
      <c r="BWM1402" s="481"/>
      <c r="BWN1402" s="447"/>
      <c r="BWO1402" s="447"/>
      <c r="BWP1402" s="451"/>
      <c r="BWQ1402" s="451"/>
      <c r="BWR1402" s="451"/>
      <c r="BWS1402" s="451"/>
      <c r="BWT1402" s="451"/>
      <c r="BWU1402" s="451"/>
      <c r="BWV1402" s="451"/>
      <c r="BWW1402" s="451"/>
      <c r="BWX1402" s="451"/>
      <c r="BWY1402" s="451"/>
      <c r="BWZ1402" s="447"/>
      <c r="BXA1402" s="428"/>
      <c r="BXB1402" s="469"/>
      <c r="BXC1402" s="414"/>
      <c r="BXD1402" s="414"/>
      <c r="BXE1402" s="414"/>
      <c r="BXF1402" s="414"/>
      <c r="BXG1402" s="414"/>
      <c r="BXH1402" s="415"/>
      <c r="BXI1402" s="414"/>
      <c r="BXJ1402" s="416"/>
      <c r="BXK1402" s="366"/>
      <c r="BXL1402" s="366"/>
      <c r="BXM1402" s="366"/>
      <c r="BXN1402" s="366"/>
      <c r="BXO1402" s="366"/>
      <c r="BXP1402" s="366"/>
      <c r="BXQ1402" s="366"/>
      <c r="BXR1402" s="366"/>
      <c r="BXS1402" s="419"/>
      <c r="BXT1402" s="480"/>
      <c r="BXU1402" s="482"/>
      <c r="BXV1402" s="482"/>
      <c r="BXW1402" s="482"/>
      <c r="BXX1402" s="482"/>
      <c r="BXY1402" s="482"/>
      <c r="BXZ1402" s="482"/>
      <c r="BYA1402" s="482"/>
      <c r="BYB1402" s="482"/>
      <c r="BYC1402" s="482"/>
      <c r="BYD1402" s="482"/>
      <c r="BYE1402" s="482"/>
      <c r="BYF1402" s="482"/>
      <c r="BYG1402" s="482"/>
      <c r="BYH1402" s="482"/>
      <c r="BYI1402" s="482"/>
      <c r="BYJ1402" s="482"/>
      <c r="BYK1402" s="482"/>
      <c r="BYL1402" s="482"/>
      <c r="BYM1402" s="481"/>
      <c r="BYN1402" s="447"/>
      <c r="BYO1402" s="447"/>
      <c r="BYP1402" s="451"/>
      <c r="BYQ1402" s="451"/>
      <c r="BYR1402" s="451"/>
      <c r="BYS1402" s="451"/>
      <c r="BYT1402" s="451"/>
      <c r="BYU1402" s="451"/>
      <c r="BYV1402" s="451"/>
      <c r="BYW1402" s="451"/>
      <c r="BYX1402" s="451"/>
      <c r="BYY1402" s="451"/>
      <c r="BYZ1402" s="447"/>
      <c r="BZA1402" s="428"/>
      <c r="BZB1402" s="469"/>
      <c r="BZC1402" s="414"/>
      <c r="BZD1402" s="414"/>
      <c r="BZE1402" s="414"/>
      <c r="BZF1402" s="414"/>
      <c r="BZG1402" s="414"/>
      <c r="BZH1402" s="415"/>
      <c r="BZI1402" s="414"/>
      <c r="BZJ1402" s="416"/>
      <c r="BZK1402" s="366"/>
      <c r="BZL1402" s="366"/>
      <c r="BZM1402" s="366"/>
      <c r="BZN1402" s="366"/>
      <c r="BZO1402" s="366"/>
      <c r="BZP1402" s="366"/>
      <c r="BZQ1402" s="366"/>
      <c r="BZR1402" s="366"/>
      <c r="BZS1402" s="419"/>
      <c r="BZT1402" s="480"/>
      <c r="BZU1402" s="482"/>
      <c r="BZV1402" s="482"/>
      <c r="BZW1402" s="482"/>
      <c r="BZX1402" s="482"/>
      <c r="BZY1402" s="482"/>
      <c r="BZZ1402" s="482"/>
      <c r="CAA1402" s="482"/>
      <c r="CAB1402" s="482"/>
      <c r="CAC1402" s="482"/>
      <c r="CAD1402" s="482"/>
      <c r="CAE1402" s="482"/>
      <c r="CAF1402" s="482"/>
      <c r="CAG1402" s="482"/>
      <c r="CAH1402" s="482"/>
      <c r="CAI1402" s="482"/>
      <c r="CAJ1402" s="482"/>
      <c r="CAK1402" s="482"/>
      <c r="CAL1402" s="482"/>
      <c r="CAM1402" s="481"/>
      <c r="CAN1402" s="447"/>
      <c r="CAO1402" s="447"/>
      <c r="CAP1402" s="451"/>
      <c r="CAQ1402" s="451"/>
      <c r="CAR1402" s="451"/>
      <c r="CAS1402" s="451"/>
      <c r="CAT1402" s="451"/>
      <c r="CAU1402" s="451"/>
      <c r="CAV1402" s="451"/>
      <c r="CAW1402" s="451"/>
      <c r="CAX1402" s="451"/>
      <c r="CAY1402" s="451"/>
      <c r="CAZ1402" s="447"/>
      <c r="CBA1402" s="428"/>
      <c r="CBB1402" s="469"/>
      <c r="CBC1402" s="414"/>
      <c r="CBD1402" s="414"/>
      <c r="CBE1402" s="414"/>
      <c r="CBF1402" s="414"/>
      <c r="CBG1402" s="414"/>
      <c r="CBH1402" s="415"/>
      <c r="CBI1402" s="414"/>
      <c r="CBJ1402" s="416"/>
      <c r="CBK1402" s="366"/>
      <c r="CBL1402" s="366"/>
      <c r="CBM1402" s="366"/>
      <c r="CBN1402" s="366"/>
      <c r="CBO1402" s="366"/>
      <c r="CBP1402" s="366"/>
      <c r="CBQ1402" s="366"/>
      <c r="CBR1402" s="366"/>
      <c r="CBS1402" s="419"/>
      <c r="CBT1402" s="480"/>
      <c r="CBU1402" s="482"/>
      <c r="CBV1402" s="482"/>
      <c r="CBW1402" s="482"/>
      <c r="CBX1402" s="482"/>
      <c r="CBY1402" s="482"/>
      <c r="CBZ1402" s="482"/>
      <c r="CCA1402" s="482"/>
      <c r="CCB1402" s="482"/>
      <c r="CCC1402" s="482"/>
      <c r="CCD1402" s="482"/>
      <c r="CCE1402" s="482"/>
      <c r="CCF1402" s="482"/>
      <c r="CCG1402" s="482"/>
      <c r="CCH1402" s="482"/>
      <c r="CCI1402" s="482"/>
      <c r="CCJ1402" s="482"/>
      <c r="CCK1402" s="482"/>
      <c r="CCL1402" s="482"/>
      <c r="CCM1402" s="481"/>
      <c r="CCN1402" s="447"/>
      <c r="CCO1402" s="447"/>
      <c r="CCP1402" s="451"/>
      <c r="CCQ1402" s="451"/>
      <c r="CCR1402" s="451"/>
      <c r="CCS1402" s="451"/>
      <c r="CCT1402" s="451"/>
      <c r="CCU1402" s="451"/>
      <c r="CCV1402" s="451"/>
      <c r="CCW1402" s="451"/>
      <c r="CCX1402" s="451"/>
      <c r="CCY1402" s="451"/>
      <c r="CCZ1402" s="447"/>
      <c r="CDA1402" s="428"/>
      <c r="CDB1402" s="469"/>
      <c r="CDC1402" s="414"/>
      <c r="CDD1402" s="414"/>
      <c r="CDE1402" s="414"/>
      <c r="CDF1402" s="414"/>
      <c r="CDG1402" s="414"/>
      <c r="CDH1402" s="415"/>
      <c r="CDI1402" s="414"/>
      <c r="CDJ1402" s="416"/>
      <c r="CDK1402" s="366"/>
      <c r="CDL1402" s="366"/>
      <c r="CDM1402" s="366"/>
      <c r="CDN1402" s="366"/>
      <c r="CDO1402" s="366"/>
      <c r="CDP1402" s="366"/>
      <c r="CDQ1402" s="366"/>
      <c r="CDR1402" s="366"/>
      <c r="CDS1402" s="419"/>
      <c r="CDT1402" s="480"/>
      <c r="CDU1402" s="482"/>
      <c r="CDV1402" s="482"/>
      <c r="CDW1402" s="482"/>
      <c r="CDX1402" s="482"/>
      <c r="CDY1402" s="482"/>
      <c r="CDZ1402" s="482"/>
      <c r="CEA1402" s="482"/>
      <c r="CEB1402" s="482"/>
      <c r="CEC1402" s="482"/>
      <c r="CED1402" s="482"/>
      <c r="CEE1402" s="482"/>
      <c r="CEF1402" s="482"/>
      <c r="CEG1402" s="482"/>
      <c r="CEH1402" s="482"/>
      <c r="CEI1402" s="482"/>
      <c r="CEJ1402" s="482"/>
      <c r="CEK1402" s="482"/>
      <c r="CEL1402" s="482"/>
      <c r="CEM1402" s="481"/>
      <c r="CEN1402" s="447"/>
      <c r="CEO1402" s="447"/>
      <c r="CEP1402" s="451"/>
      <c r="CEQ1402" s="451"/>
      <c r="CER1402" s="451"/>
      <c r="CES1402" s="451"/>
      <c r="CET1402" s="451"/>
      <c r="CEU1402" s="451"/>
      <c r="CEV1402" s="451"/>
      <c r="CEW1402" s="451"/>
      <c r="CEX1402" s="451"/>
      <c r="CEY1402" s="451"/>
      <c r="CEZ1402" s="447"/>
      <c r="CFA1402" s="428"/>
      <c r="CFB1402" s="469"/>
      <c r="CFC1402" s="414"/>
      <c r="CFD1402" s="414"/>
      <c r="CFE1402" s="414"/>
      <c r="CFF1402" s="414"/>
      <c r="CFG1402" s="414"/>
      <c r="CFH1402" s="415"/>
      <c r="CFI1402" s="414"/>
      <c r="CFJ1402" s="416"/>
      <c r="CFK1402" s="366"/>
      <c r="CFL1402" s="366"/>
      <c r="CFM1402" s="366"/>
      <c r="CFN1402" s="366"/>
      <c r="CFO1402" s="366"/>
      <c r="CFP1402" s="366"/>
      <c r="CFQ1402" s="366"/>
      <c r="CFR1402" s="366"/>
      <c r="CFS1402" s="419"/>
      <c r="CFT1402" s="480"/>
      <c r="CFU1402" s="482"/>
      <c r="CFV1402" s="482"/>
      <c r="CFW1402" s="482"/>
      <c r="CFX1402" s="482"/>
      <c r="CFY1402" s="482"/>
      <c r="CFZ1402" s="482"/>
      <c r="CGA1402" s="482"/>
      <c r="CGB1402" s="482"/>
      <c r="CGC1402" s="482"/>
      <c r="CGD1402" s="482"/>
      <c r="CGE1402" s="482"/>
      <c r="CGF1402" s="482"/>
      <c r="CGG1402" s="482"/>
      <c r="CGH1402" s="482"/>
      <c r="CGI1402" s="482"/>
      <c r="CGJ1402" s="482"/>
      <c r="CGK1402" s="482"/>
      <c r="CGL1402" s="482"/>
      <c r="CGM1402" s="481"/>
      <c r="CGN1402" s="447"/>
      <c r="CGO1402" s="447"/>
      <c r="CGP1402" s="451"/>
      <c r="CGQ1402" s="451"/>
      <c r="CGR1402" s="451"/>
      <c r="CGS1402" s="451"/>
      <c r="CGT1402" s="451"/>
      <c r="CGU1402" s="451"/>
      <c r="CGV1402" s="451"/>
      <c r="CGW1402" s="451"/>
      <c r="CGX1402" s="451"/>
      <c r="CGY1402" s="451"/>
      <c r="CGZ1402" s="447"/>
      <c r="CHA1402" s="428"/>
      <c r="CHB1402" s="469"/>
      <c r="CHC1402" s="414"/>
      <c r="CHD1402" s="414"/>
      <c r="CHE1402" s="414"/>
      <c r="CHF1402" s="414"/>
      <c r="CHG1402" s="414"/>
      <c r="CHH1402" s="415"/>
      <c r="CHI1402" s="414"/>
      <c r="CHJ1402" s="416"/>
      <c r="CHK1402" s="366"/>
      <c r="CHL1402" s="366"/>
      <c r="CHM1402" s="366"/>
      <c r="CHN1402" s="366"/>
      <c r="CHO1402" s="366"/>
      <c r="CHP1402" s="366"/>
      <c r="CHQ1402" s="366"/>
      <c r="CHR1402" s="366"/>
      <c r="CHS1402" s="419"/>
      <c r="CHT1402" s="480"/>
      <c r="CHU1402" s="482"/>
      <c r="CHV1402" s="482"/>
      <c r="CHW1402" s="482"/>
      <c r="CHX1402" s="482"/>
      <c r="CHY1402" s="482"/>
      <c r="CHZ1402" s="482"/>
      <c r="CIA1402" s="482"/>
      <c r="CIB1402" s="482"/>
      <c r="CIC1402" s="482"/>
      <c r="CID1402" s="482"/>
      <c r="CIE1402" s="482"/>
      <c r="CIF1402" s="482"/>
      <c r="CIG1402" s="482"/>
      <c r="CIH1402" s="482"/>
      <c r="CII1402" s="482"/>
      <c r="CIJ1402" s="482"/>
      <c r="CIK1402" s="482"/>
      <c r="CIL1402" s="482"/>
      <c r="CIM1402" s="481"/>
      <c r="CIN1402" s="447"/>
      <c r="CIO1402" s="447"/>
      <c r="CIP1402" s="451"/>
      <c r="CIQ1402" s="451"/>
      <c r="CIR1402" s="451"/>
      <c r="CIS1402" s="451"/>
      <c r="CIT1402" s="451"/>
      <c r="CIU1402" s="451"/>
      <c r="CIV1402" s="451"/>
      <c r="CIW1402" s="451"/>
      <c r="CIX1402" s="451"/>
      <c r="CIY1402" s="451"/>
      <c r="CIZ1402" s="447"/>
      <c r="CJA1402" s="428"/>
      <c r="CJB1402" s="469"/>
      <c r="CJC1402" s="414"/>
      <c r="CJD1402" s="414"/>
      <c r="CJE1402" s="414"/>
      <c r="CJF1402" s="414"/>
      <c r="CJG1402" s="414"/>
      <c r="CJH1402" s="415"/>
      <c r="CJI1402" s="414"/>
      <c r="CJJ1402" s="416"/>
      <c r="CJK1402" s="366"/>
      <c r="CJL1402" s="366"/>
      <c r="CJM1402" s="366"/>
      <c r="CJN1402" s="366"/>
      <c r="CJO1402" s="366"/>
      <c r="CJP1402" s="366"/>
      <c r="CJQ1402" s="366"/>
      <c r="CJR1402" s="366"/>
      <c r="CJS1402" s="419"/>
      <c r="CJT1402" s="480"/>
      <c r="CJU1402" s="482"/>
      <c r="CJV1402" s="482"/>
      <c r="CJW1402" s="482"/>
      <c r="CJX1402" s="482"/>
      <c r="CJY1402" s="482"/>
      <c r="CJZ1402" s="482"/>
      <c r="CKA1402" s="482"/>
      <c r="CKB1402" s="482"/>
      <c r="CKC1402" s="482"/>
      <c r="CKD1402" s="482"/>
      <c r="CKE1402" s="482"/>
      <c r="CKF1402" s="482"/>
      <c r="CKG1402" s="482"/>
      <c r="CKH1402" s="482"/>
      <c r="CKI1402" s="482"/>
      <c r="CKJ1402" s="482"/>
      <c r="CKK1402" s="482"/>
      <c r="CKL1402" s="482"/>
      <c r="CKM1402" s="481"/>
      <c r="CKN1402" s="447"/>
      <c r="CKO1402" s="447"/>
      <c r="CKP1402" s="451"/>
      <c r="CKQ1402" s="451"/>
      <c r="CKR1402" s="451"/>
      <c r="CKS1402" s="451"/>
      <c r="CKT1402" s="451"/>
      <c r="CKU1402" s="451"/>
      <c r="CKV1402" s="451"/>
      <c r="CKW1402" s="451"/>
      <c r="CKX1402" s="451"/>
      <c r="CKY1402" s="451"/>
      <c r="CKZ1402" s="447"/>
      <c r="CLA1402" s="428"/>
      <c r="CLB1402" s="469"/>
      <c r="CLC1402" s="414"/>
      <c r="CLD1402" s="414"/>
      <c r="CLE1402" s="414"/>
      <c r="CLF1402" s="414"/>
      <c r="CLG1402" s="414"/>
      <c r="CLH1402" s="415"/>
      <c r="CLI1402" s="414"/>
      <c r="CLJ1402" s="416"/>
      <c r="CLK1402" s="366"/>
      <c r="CLL1402" s="366"/>
      <c r="CLM1402" s="366"/>
      <c r="CLN1402" s="366"/>
      <c r="CLO1402" s="366"/>
      <c r="CLP1402" s="366"/>
      <c r="CLQ1402" s="366"/>
      <c r="CLR1402" s="366"/>
      <c r="CLS1402" s="419"/>
      <c r="CLT1402" s="480"/>
      <c r="CLU1402" s="482"/>
      <c r="CLV1402" s="482"/>
      <c r="CLW1402" s="482"/>
      <c r="CLX1402" s="482"/>
      <c r="CLY1402" s="482"/>
      <c r="CLZ1402" s="482"/>
      <c r="CMA1402" s="482"/>
      <c r="CMB1402" s="482"/>
      <c r="CMC1402" s="482"/>
      <c r="CMD1402" s="482"/>
      <c r="CME1402" s="482"/>
      <c r="CMF1402" s="482"/>
      <c r="CMG1402" s="482"/>
      <c r="CMH1402" s="482"/>
      <c r="CMI1402" s="482"/>
      <c r="CMJ1402" s="482"/>
      <c r="CMK1402" s="482"/>
      <c r="CML1402" s="482"/>
      <c r="CMM1402" s="481"/>
      <c r="CMN1402" s="447"/>
      <c r="CMO1402" s="447"/>
      <c r="CMP1402" s="451"/>
      <c r="CMQ1402" s="451"/>
      <c r="CMR1402" s="451"/>
      <c r="CMS1402" s="451"/>
      <c r="CMT1402" s="451"/>
      <c r="CMU1402" s="451"/>
      <c r="CMV1402" s="451"/>
      <c r="CMW1402" s="451"/>
      <c r="CMX1402" s="451"/>
      <c r="CMY1402" s="451"/>
      <c r="CMZ1402" s="447"/>
      <c r="CNA1402" s="428"/>
      <c r="CNB1402" s="469"/>
      <c r="CNC1402" s="414"/>
      <c r="CND1402" s="414"/>
      <c r="CNE1402" s="414"/>
      <c r="CNF1402" s="414"/>
      <c r="CNG1402" s="414"/>
      <c r="CNH1402" s="415"/>
      <c r="CNI1402" s="414"/>
      <c r="CNJ1402" s="416"/>
      <c r="CNK1402" s="366"/>
      <c r="CNL1402" s="366"/>
      <c r="CNM1402" s="366"/>
      <c r="CNN1402" s="366"/>
      <c r="CNO1402" s="366"/>
      <c r="CNP1402" s="366"/>
      <c r="CNQ1402" s="366"/>
      <c r="CNR1402" s="366"/>
      <c r="CNS1402" s="419"/>
      <c r="CNT1402" s="480"/>
      <c r="CNU1402" s="482"/>
      <c r="CNV1402" s="482"/>
      <c r="CNW1402" s="482"/>
      <c r="CNX1402" s="482"/>
      <c r="CNY1402" s="482"/>
      <c r="CNZ1402" s="482"/>
      <c r="COA1402" s="482"/>
      <c r="COB1402" s="482"/>
      <c r="COC1402" s="482"/>
      <c r="COD1402" s="482"/>
      <c r="COE1402" s="482"/>
      <c r="COF1402" s="482"/>
      <c r="COG1402" s="482"/>
      <c r="COH1402" s="482"/>
      <c r="COI1402" s="482"/>
      <c r="COJ1402" s="482"/>
      <c r="COK1402" s="482"/>
      <c r="COL1402" s="482"/>
      <c r="COM1402" s="481"/>
      <c r="CON1402" s="447"/>
      <c r="COO1402" s="447"/>
      <c r="COP1402" s="451"/>
      <c r="COQ1402" s="451"/>
      <c r="COR1402" s="451"/>
      <c r="COS1402" s="451"/>
      <c r="COT1402" s="451"/>
      <c r="COU1402" s="451"/>
      <c r="COV1402" s="451"/>
      <c r="COW1402" s="451"/>
      <c r="COX1402" s="451"/>
      <c r="COY1402" s="451"/>
      <c r="COZ1402" s="447"/>
      <c r="CPA1402" s="428"/>
      <c r="CPB1402" s="469"/>
      <c r="CPC1402" s="414"/>
      <c r="CPD1402" s="414"/>
      <c r="CPE1402" s="414"/>
      <c r="CPF1402" s="414"/>
      <c r="CPG1402" s="414"/>
      <c r="CPH1402" s="415"/>
      <c r="CPI1402" s="414"/>
      <c r="CPJ1402" s="416"/>
      <c r="CPK1402" s="366"/>
      <c r="CPL1402" s="366"/>
      <c r="CPM1402" s="366"/>
      <c r="CPN1402" s="366"/>
      <c r="CPO1402" s="366"/>
      <c r="CPP1402" s="366"/>
      <c r="CPQ1402" s="366"/>
      <c r="CPR1402" s="366"/>
      <c r="CPS1402" s="419"/>
      <c r="CPT1402" s="480"/>
      <c r="CPU1402" s="482"/>
      <c r="CPV1402" s="482"/>
      <c r="CPW1402" s="482"/>
      <c r="CPX1402" s="482"/>
      <c r="CPY1402" s="482"/>
      <c r="CPZ1402" s="482"/>
      <c r="CQA1402" s="482"/>
      <c r="CQB1402" s="482"/>
      <c r="CQC1402" s="482"/>
      <c r="CQD1402" s="482"/>
      <c r="CQE1402" s="482"/>
      <c r="CQF1402" s="482"/>
      <c r="CQG1402" s="482"/>
      <c r="CQH1402" s="482"/>
      <c r="CQI1402" s="482"/>
      <c r="CQJ1402" s="482"/>
      <c r="CQK1402" s="482"/>
      <c r="CQL1402" s="482"/>
      <c r="CQM1402" s="481"/>
      <c r="CQN1402" s="447"/>
      <c r="CQO1402" s="447"/>
      <c r="CQP1402" s="451"/>
      <c r="CQQ1402" s="451"/>
      <c r="CQR1402" s="451"/>
      <c r="CQS1402" s="451"/>
      <c r="CQT1402" s="451"/>
      <c r="CQU1402" s="451"/>
      <c r="CQV1402" s="451"/>
      <c r="CQW1402" s="451"/>
      <c r="CQX1402" s="451"/>
      <c r="CQY1402" s="451"/>
      <c r="CQZ1402" s="447"/>
      <c r="CRA1402" s="428"/>
      <c r="CRB1402" s="469"/>
      <c r="CRC1402" s="414"/>
      <c r="CRD1402" s="414"/>
      <c r="CRE1402" s="414"/>
      <c r="CRF1402" s="414"/>
      <c r="CRG1402" s="414"/>
      <c r="CRH1402" s="415"/>
      <c r="CRI1402" s="414"/>
      <c r="CRJ1402" s="416"/>
      <c r="CRK1402" s="366"/>
      <c r="CRL1402" s="366"/>
      <c r="CRM1402" s="366"/>
      <c r="CRN1402" s="366"/>
      <c r="CRO1402" s="366"/>
      <c r="CRP1402" s="366"/>
      <c r="CRQ1402" s="366"/>
      <c r="CRR1402" s="366"/>
      <c r="CRS1402" s="419"/>
      <c r="CRT1402" s="480"/>
      <c r="CRU1402" s="482"/>
      <c r="CRV1402" s="482"/>
      <c r="CRW1402" s="482"/>
      <c r="CRX1402" s="482"/>
      <c r="CRY1402" s="482"/>
      <c r="CRZ1402" s="482"/>
      <c r="CSA1402" s="482"/>
      <c r="CSB1402" s="482"/>
      <c r="CSC1402" s="482"/>
      <c r="CSD1402" s="482"/>
      <c r="CSE1402" s="482"/>
      <c r="CSF1402" s="482"/>
      <c r="CSG1402" s="482"/>
      <c r="CSH1402" s="482"/>
      <c r="CSI1402" s="482"/>
      <c r="CSJ1402" s="482"/>
      <c r="CSK1402" s="482"/>
      <c r="CSL1402" s="482"/>
      <c r="CSM1402" s="481"/>
      <c r="CSN1402" s="447"/>
      <c r="CSO1402" s="447"/>
      <c r="CSP1402" s="451"/>
      <c r="CSQ1402" s="451"/>
      <c r="CSR1402" s="451"/>
      <c r="CSS1402" s="451"/>
      <c r="CST1402" s="451"/>
      <c r="CSU1402" s="451"/>
      <c r="CSV1402" s="451"/>
      <c r="CSW1402" s="451"/>
      <c r="CSX1402" s="451"/>
      <c r="CSY1402" s="451"/>
      <c r="CSZ1402" s="447"/>
      <c r="CTA1402" s="428"/>
      <c r="CTB1402" s="469"/>
      <c r="CTC1402" s="414"/>
      <c r="CTD1402" s="414"/>
      <c r="CTE1402" s="414"/>
      <c r="CTF1402" s="414"/>
      <c r="CTG1402" s="414"/>
      <c r="CTH1402" s="415"/>
      <c r="CTI1402" s="414"/>
      <c r="CTJ1402" s="416"/>
      <c r="CTK1402" s="366"/>
      <c r="CTL1402" s="366"/>
      <c r="CTM1402" s="366"/>
      <c r="CTN1402" s="366"/>
      <c r="CTO1402" s="366"/>
      <c r="CTP1402" s="366"/>
      <c r="CTQ1402" s="366"/>
      <c r="CTR1402" s="366"/>
      <c r="CTS1402" s="419"/>
      <c r="CTT1402" s="480"/>
      <c r="CTU1402" s="482"/>
      <c r="CTV1402" s="482"/>
      <c r="CTW1402" s="482"/>
      <c r="CTX1402" s="482"/>
      <c r="CTY1402" s="482"/>
      <c r="CTZ1402" s="482"/>
      <c r="CUA1402" s="482"/>
      <c r="CUB1402" s="482"/>
      <c r="CUC1402" s="482"/>
      <c r="CUD1402" s="482"/>
      <c r="CUE1402" s="482"/>
      <c r="CUF1402" s="482"/>
      <c r="CUG1402" s="482"/>
      <c r="CUH1402" s="482"/>
      <c r="CUI1402" s="482"/>
      <c r="CUJ1402" s="482"/>
      <c r="CUK1402" s="482"/>
      <c r="CUL1402" s="482"/>
      <c r="CUM1402" s="481"/>
      <c r="CUN1402" s="447"/>
      <c r="CUO1402" s="447"/>
      <c r="CUP1402" s="451"/>
      <c r="CUQ1402" s="451"/>
      <c r="CUR1402" s="451"/>
      <c r="CUS1402" s="451"/>
      <c r="CUT1402" s="451"/>
      <c r="CUU1402" s="451"/>
      <c r="CUV1402" s="451"/>
      <c r="CUW1402" s="451"/>
      <c r="CUX1402" s="451"/>
      <c r="CUY1402" s="451"/>
      <c r="CUZ1402" s="447"/>
      <c r="CVA1402" s="428"/>
      <c r="CVB1402" s="469"/>
      <c r="CVC1402" s="414"/>
      <c r="CVD1402" s="414"/>
      <c r="CVE1402" s="414"/>
      <c r="CVF1402" s="414"/>
      <c r="CVG1402" s="414"/>
      <c r="CVH1402" s="415"/>
      <c r="CVI1402" s="414"/>
      <c r="CVJ1402" s="416"/>
      <c r="CVK1402" s="366"/>
      <c r="CVL1402" s="366"/>
      <c r="CVM1402" s="366"/>
      <c r="CVN1402" s="366"/>
      <c r="CVO1402" s="366"/>
      <c r="CVP1402" s="366"/>
      <c r="CVQ1402" s="366"/>
      <c r="CVR1402" s="366"/>
      <c r="CVS1402" s="419"/>
      <c r="CVT1402" s="480"/>
      <c r="CVU1402" s="482"/>
      <c r="CVV1402" s="482"/>
      <c r="CVW1402" s="482"/>
      <c r="CVX1402" s="482"/>
      <c r="CVY1402" s="482"/>
      <c r="CVZ1402" s="482"/>
      <c r="CWA1402" s="482"/>
      <c r="CWB1402" s="482"/>
      <c r="CWC1402" s="482"/>
      <c r="CWD1402" s="482"/>
      <c r="CWE1402" s="482"/>
      <c r="CWF1402" s="482"/>
      <c r="CWG1402" s="482"/>
      <c r="CWH1402" s="482"/>
      <c r="CWI1402" s="482"/>
      <c r="CWJ1402" s="482"/>
      <c r="CWK1402" s="482"/>
      <c r="CWL1402" s="482"/>
      <c r="CWM1402" s="481"/>
      <c r="CWN1402" s="447"/>
      <c r="CWO1402" s="447"/>
      <c r="CWP1402" s="451"/>
      <c r="CWQ1402" s="451"/>
      <c r="CWR1402" s="451"/>
      <c r="CWS1402" s="451"/>
      <c r="CWT1402" s="451"/>
      <c r="CWU1402" s="451"/>
      <c r="CWV1402" s="451"/>
      <c r="CWW1402" s="451"/>
      <c r="CWX1402" s="451"/>
      <c r="CWY1402" s="451"/>
      <c r="CWZ1402" s="447"/>
      <c r="CXA1402" s="428"/>
      <c r="CXB1402" s="469"/>
      <c r="CXC1402" s="414"/>
      <c r="CXD1402" s="414"/>
      <c r="CXE1402" s="414"/>
      <c r="CXF1402" s="414"/>
      <c r="CXG1402" s="414"/>
      <c r="CXH1402" s="415"/>
      <c r="CXI1402" s="414"/>
      <c r="CXJ1402" s="416"/>
      <c r="CXK1402" s="366"/>
      <c r="CXL1402" s="366"/>
      <c r="CXM1402" s="366"/>
      <c r="CXN1402" s="366"/>
      <c r="CXO1402" s="366"/>
      <c r="CXP1402" s="366"/>
      <c r="CXQ1402" s="366"/>
      <c r="CXR1402" s="366"/>
      <c r="CXS1402" s="419"/>
      <c r="CXT1402" s="480"/>
      <c r="CXU1402" s="482"/>
      <c r="CXV1402" s="482"/>
      <c r="CXW1402" s="482"/>
      <c r="CXX1402" s="482"/>
      <c r="CXY1402" s="482"/>
      <c r="CXZ1402" s="482"/>
      <c r="CYA1402" s="482"/>
      <c r="CYB1402" s="482"/>
      <c r="CYC1402" s="482"/>
      <c r="CYD1402" s="482"/>
      <c r="CYE1402" s="482"/>
      <c r="CYF1402" s="482"/>
      <c r="CYG1402" s="482"/>
      <c r="CYH1402" s="482"/>
      <c r="CYI1402" s="482"/>
      <c r="CYJ1402" s="482"/>
      <c r="CYK1402" s="482"/>
      <c r="CYL1402" s="482"/>
      <c r="CYM1402" s="481"/>
      <c r="CYN1402" s="447"/>
      <c r="CYO1402" s="447"/>
      <c r="CYP1402" s="451"/>
      <c r="CYQ1402" s="451"/>
      <c r="CYR1402" s="451"/>
      <c r="CYS1402" s="451"/>
      <c r="CYT1402" s="451"/>
      <c r="CYU1402" s="451"/>
      <c r="CYV1402" s="451"/>
      <c r="CYW1402" s="451"/>
      <c r="CYX1402" s="451"/>
      <c r="CYY1402" s="451"/>
      <c r="CYZ1402" s="447"/>
      <c r="CZA1402" s="428"/>
      <c r="CZB1402" s="469"/>
      <c r="CZC1402" s="414"/>
      <c r="CZD1402" s="414"/>
      <c r="CZE1402" s="414"/>
      <c r="CZF1402" s="414"/>
      <c r="CZG1402" s="414"/>
      <c r="CZH1402" s="415"/>
      <c r="CZI1402" s="414"/>
      <c r="CZJ1402" s="416"/>
      <c r="CZK1402" s="366"/>
      <c r="CZL1402" s="366"/>
      <c r="CZM1402" s="366"/>
      <c r="CZN1402" s="366"/>
      <c r="CZO1402" s="366"/>
      <c r="CZP1402" s="366"/>
      <c r="CZQ1402" s="366"/>
      <c r="CZR1402" s="366"/>
      <c r="CZS1402" s="419"/>
      <c r="CZT1402" s="480"/>
      <c r="CZU1402" s="482"/>
      <c r="CZV1402" s="482"/>
      <c r="CZW1402" s="482"/>
      <c r="CZX1402" s="482"/>
      <c r="CZY1402" s="482"/>
      <c r="CZZ1402" s="482"/>
      <c r="DAA1402" s="482"/>
      <c r="DAB1402" s="482"/>
      <c r="DAC1402" s="482"/>
      <c r="DAD1402" s="482"/>
      <c r="DAE1402" s="482"/>
      <c r="DAF1402" s="482"/>
      <c r="DAG1402" s="482"/>
      <c r="DAH1402" s="482"/>
      <c r="DAI1402" s="482"/>
      <c r="DAJ1402" s="482"/>
      <c r="DAK1402" s="482"/>
      <c r="DAL1402" s="482"/>
      <c r="DAM1402" s="481"/>
      <c r="DAN1402" s="447"/>
      <c r="DAO1402" s="447"/>
      <c r="DAP1402" s="451"/>
      <c r="DAQ1402" s="451"/>
      <c r="DAR1402" s="451"/>
      <c r="DAS1402" s="451"/>
      <c r="DAT1402" s="451"/>
      <c r="DAU1402" s="451"/>
      <c r="DAV1402" s="451"/>
      <c r="DAW1402" s="451"/>
      <c r="DAX1402" s="451"/>
      <c r="DAY1402" s="451"/>
      <c r="DAZ1402" s="447"/>
      <c r="DBA1402" s="428"/>
      <c r="DBB1402" s="469"/>
      <c r="DBC1402" s="414"/>
      <c r="DBD1402" s="414"/>
      <c r="DBE1402" s="414"/>
      <c r="DBF1402" s="414"/>
      <c r="DBG1402" s="414"/>
      <c r="DBH1402" s="415"/>
      <c r="DBI1402" s="414"/>
      <c r="DBJ1402" s="416"/>
      <c r="DBK1402" s="366"/>
      <c r="DBL1402" s="366"/>
      <c r="DBM1402" s="366"/>
      <c r="DBN1402" s="366"/>
      <c r="DBO1402" s="366"/>
      <c r="DBP1402" s="366"/>
      <c r="DBQ1402" s="366"/>
      <c r="DBR1402" s="366"/>
      <c r="DBS1402" s="419"/>
      <c r="DBT1402" s="480"/>
      <c r="DBU1402" s="482"/>
      <c r="DBV1402" s="482"/>
      <c r="DBW1402" s="482"/>
      <c r="DBX1402" s="482"/>
      <c r="DBY1402" s="482"/>
      <c r="DBZ1402" s="482"/>
      <c r="DCA1402" s="482"/>
      <c r="DCB1402" s="482"/>
      <c r="DCC1402" s="482"/>
      <c r="DCD1402" s="482"/>
      <c r="DCE1402" s="482"/>
      <c r="DCF1402" s="482"/>
      <c r="DCG1402" s="482"/>
      <c r="DCH1402" s="482"/>
      <c r="DCI1402" s="482"/>
      <c r="DCJ1402" s="482"/>
      <c r="DCK1402" s="482"/>
      <c r="DCL1402" s="482"/>
      <c r="DCM1402" s="481"/>
      <c r="DCN1402" s="447"/>
      <c r="DCO1402" s="447"/>
      <c r="DCP1402" s="451"/>
      <c r="DCQ1402" s="451"/>
      <c r="DCR1402" s="451"/>
      <c r="DCS1402" s="451"/>
      <c r="DCT1402" s="451"/>
      <c r="DCU1402" s="451"/>
      <c r="DCV1402" s="451"/>
      <c r="DCW1402" s="451"/>
      <c r="DCX1402" s="451"/>
      <c r="DCY1402" s="451"/>
      <c r="DCZ1402" s="447"/>
      <c r="DDA1402" s="428"/>
      <c r="DDB1402" s="469"/>
      <c r="DDC1402" s="414"/>
      <c r="DDD1402" s="414"/>
      <c r="DDE1402" s="414"/>
      <c r="DDF1402" s="414"/>
      <c r="DDG1402" s="414"/>
      <c r="DDH1402" s="415"/>
      <c r="DDI1402" s="414"/>
      <c r="DDJ1402" s="416"/>
      <c r="DDK1402" s="366"/>
      <c r="DDL1402" s="366"/>
      <c r="DDM1402" s="366"/>
      <c r="DDN1402" s="366"/>
      <c r="DDO1402" s="366"/>
      <c r="DDP1402" s="366"/>
      <c r="DDQ1402" s="366"/>
      <c r="DDR1402" s="366"/>
      <c r="DDS1402" s="419"/>
      <c r="DDT1402" s="480"/>
      <c r="DDU1402" s="482"/>
      <c r="DDV1402" s="482"/>
      <c r="DDW1402" s="482"/>
      <c r="DDX1402" s="482"/>
      <c r="DDY1402" s="482"/>
      <c r="DDZ1402" s="482"/>
      <c r="DEA1402" s="482"/>
      <c r="DEB1402" s="482"/>
      <c r="DEC1402" s="482"/>
      <c r="DED1402" s="482"/>
      <c r="DEE1402" s="482"/>
      <c r="DEF1402" s="482"/>
      <c r="DEG1402" s="482"/>
      <c r="DEH1402" s="482"/>
      <c r="DEI1402" s="482"/>
      <c r="DEJ1402" s="482"/>
      <c r="DEK1402" s="482"/>
      <c r="DEL1402" s="482"/>
      <c r="DEM1402" s="481"/>
      <c r="DEN1402" s="447"/>
      <c r="DEO1402" s="447"/>
      <c r="DEP1402" s="451"/>
      <c r="DEQ1402" s="451"/>
      <c r="DER1402" s="451"/>
      <c r="DES1402" s="451"/>
      <c r="DET1402" s="451"/>
      <c r="DEU1402" s="451"/>
      <c r="DEV1402" s="451"/>
      <c r="DEW1402" s="451"/>
      <c r="DEX1402" s="451"/>
      <c r="DEY1402" s="451"/>
      <c r="DEZ1402" s="447"/>
      <c r="DFA1402" s="428"/>
      <c r="DFB1402" s="469"/>
      <c r="DFC1402" s="414"/>
      <c r="DFD1402" s="414"/>
      <c r="DFE1402" s="414"/>
      <c r="DFF1402" s="414"/>
      <c r="DFG1402" s="414"/>
      <c r="DFH1402" s="415"/>
      <c r="DFI1402" s="414"/>
      <c r="DFJ1402" s="416"/>
      <c r="DFK1402" s="366"/>
      <c r="DFL1402" s="366"/>
      <c r="DFM1402" s="366"/>
      <c r="DFN1402" s="366"/>
      <c r="DFO1402" s="366"/>
      <c r="DFP1402" s="366"/>
      <c r="DFQ1402" s="366"/>
      <c r="DFR1402" s="366"/>
      <c r="DFS1402" s="419"/>
      <c r="DFT1402" s="480"/>
      <c r="DFU1402" s="482"/>
      <c r="DFV1402" s="482"/>
      <c r="DFW1402" s="482"/>
      <c r="DFX1402" s="482"/>
      <c r="DFY1402" s="482"/>
      <c r="DFZ1402" s="482"/>
      <c r="DGA1402" s="482"/>
      <c r="DGB1402" s="482"/>
      <c r="DGC1402" s="482"/>
      <c r="DGD1402" s="482"/>
      <c r="DGE1402" s="482"/>
      <c r="DGF1402" s="482"/>
      <c r="DGG1402" s="482"/>
      <c r="DGH1402" s="482"/>
      <c r="DGI1402" s="482"/>
      <c r="DGJ1402" s="482"/>
      <c r="DGK1402" s="482"/>
      <c r="DGL1402" s="482"/>
      <c r="DGM1402" s="481"/>
      <c r="DGN1402" s="447"/>
      <c r="DGO1402" s="447"/>
      <c r="DGP1402" s="451"/>
      <c r="DGQ1402" s="451"/>
      <c r="DGR1402" s="451"/>
      <c r="DGS1402" s="451"/>
      <c r="DGT1402" s="451"/>
      <c r="DGU1402" s="451"/>
      <c r="DGV1402" s="451"/>
      <c r="DGW1402" s="451"/>
      <c r="DGX1402" s="451"/>
      <c r="DGY1402" s="451"/>
      <c r="DGZ1402" s="447"/>
      <c r="DHA1402" s="428"/>
      <c r="DHB1402" s="469"/>
      <c r="DHC1402" s="414"/>
      <c r="DHD1402" s="414"/>
      <c r="DHE1402" s="414"/>
      <c r="DHF1402" s="414"/>
      <c r="DHG1402" s="414"/>
      <c r="DHH1402" s="415"/>
      <c r="DHI1402" s="414"/>
      <c r="DHJ1402" s="416"/>
      <c r="DHK1402" s="366"/>
      <c r="DHL1402" s="366"/>
      <c r="DHM1402" s="366"/>
      <c r="DHN1402" s="366"/>
      <c r="DHO1402" s="366"/>
      <c r="DHP1402" s="366"/>
      <c r="DHQ1402" s="366"/>
      <c r="DHR1402" s="366"/>
      <c r="DHS1402" s="419"/>
      <c r="DHT1402" s="480"/>
      <c r="DHU1402" s="482"/>
      <c r="DHV1402" s="482"/>
      <c r="DHW1402" s="482"/>
      <c r="DHX1402" s="482"/>
      <c r="DHY1402" s="482"/>
      <c r="DHZ1402" s="482"/>
      <c r="DIA1402" s="482"/>
      <c r="DIB1402" s="482"/>
      <c r="DIC1402" s="482"/>
      <c r="DID1402" s="482"/>
      <c r="DIE1402" s="482"/>
      <c r="DIF1402" s="482"/>
      <c r="DIG1402" s="482"/>
      <c r="DIH1402" s="482"/>
      <c r="DII1402" s="482"/>
      <c r="DIJ1402" s="482"/>
      <c r="DIK1402" s="482"/>
      <c r="DIL1402" s="482"/>
      <c r="DIM1402" s="481"/>
      <c r="DIN1402" s="447"/>
      <c r="DIO1402" s="447"/>
      <c r="DIP1402" s="451"/>
      <c r="DIQ1402" s="451"/>
      <c r="DIR1402" s="451"/>
      <c r="DIS1402" s="451"/>
      <c r="DIT1402" s="451"/>
      <c r="DIU1402" s="451"/>
      <c r="DIV1402" s="451"/>
      <c r="DIW1402" s="451"/>
      <c r="DIX1402" s="451"/>
      <c r="DIY1402" s="451"/>
      <c r="DIZ1402" s="447"/>
      <c r="DJA1402" s="428"/>
      <c r="DJB1402" s="469"/>
      <c r="DJC1402" s="414"/>
      <c r="DJD1402" s="414"/>
      <c r="DJE1402" s="414"/>
      <c r="DJF1402" s="414"/>
      <c r="DJG1402" s="414"/>
      <c r="DJH1402" s="415"/>
      <c r="DJI1402" s="414"/>
      <c r="DJJ1402" s="416"/>
      <c r="DJK1402" s="366"/>
      <c r="DJL1402" s="366"/>
      <c r="DJM1402" s="366"/>
      <c r="DJN1402" s="366"/>
      <c r="DJO1402" s="366"/>
      <c r="DJP1402" s="366"/>
      <c r="DJQ1402" s="366"/>
      <c r="DJR1402" s="366"/>
      <c r="DJS1402" s="419"/>
      <c r="DJT1402" s="480"/>
      <c r="DJU1402" s="482"/>
      <c r="DJV1402" s="482"/>
      <c r="DJW1402" s="482"/>
      <c r="DJX1402" s="482"/>
      <c r="DJY1402" s="482"/>
      <c r="DJZ1402" s="482"/>
      <c r="DKA1402" s="482"/>
      <c r="DKB1402" s="482"/>
      <c r="DKC1402" s="482"/>
      <c r="DKD1402" s="482"/>
      <c r="DKE1402" s="482"/>
      <c r="DKF1402" s="482"/>
      <c r="DKG1402" s="482"/>
      <c r="DKH1402" s="482"/>
      <c r="DKI1402" s="482"/>
      <c r="DKJ1402" s="482"/>
      <c r="DKK1402" s="482"/>
      <c r="DKL1402" s="482"/>
      <c r="DKM1402" s="481"/>
      <c r="DKN1402" s="447"/>
      <c r="DKO1402" s="447"/>
      <c r="DKP1402" s="451"/>
      <c r="DKQ1402" s="451"/>
      <c r="DKR1402" s="451"/>
      <c r="DKS1402" s="451"/>
      <c r="DKT1402" s="451"/>
      <c r="DKU1402" s="451"/>
      <c r="DKV1402" s="451"/>
      <c r="DKW1402" s="451"/>
      <c r="DKX1402" s="451"/>
      <c r="DKY1402" s="451"/>
      <c r="DKZ1402" s="447"/>
      <c r="DLA1402" s="428"/>
      <c r="DLB1402" s="469"/>
      <c r="DLC1402" s="414"/>
      <c r="DLD1402" s="414"/>
      <c r="DLE1402" s="414"/>
      <c r="DLF1402" s="414"/>
      <c r="DLG1402" s="414"/>
      <c r="DLH1402" s="415"/>
      <c r="DLI1402" s="414"/>
      <c r="DLJ1402" s="416"/>
      <c r="DLK1402" s="366"/>
      <c r="DLL1402" s="366"/>
      <c r="DLM1402" s="366"/>
      <c r="DLN1402" s="366"/>
      <c r="DLO1402" s="366"/>
      <c r="DLP1402" s="366"/>
      <c r="DLQ1402" s="366"/>
      <c r="DLR1402" s="366"/>
      <c r="DLS1402" s="419"/>
      <c r="DLT1402" s="480"/>
      <c r="DLU1402" s="482"/>
      <c r="DLV1402" s="482"/>
      <c r="DLW1402" s="482"/>
      <c r="DLX1402" s="482"/>
      <c r="DLY1402" s="482"/>
      <c r="DLZ1402" s="482"/>
      <c r="DMA1402" s="482"/>
      <c r="DMB1402" s="482"/>
      <c r="DMC1402" s="482"/>
      <c r="DMD1402" s="482"/>
      <c r="DME1402" s="482"/>
      <c r="DMF1402" s="482"/>
      <c r="DMG1402" s="482"/>
      <c r="DMH1402" s="482"/>
      <c r="DMI1402" s="482"/>
      <c r="DMJ1402" s="482"/>
      <c r="DMK1402" s="482"/>
      <c r="DML1402" s="482"/>
      <c r="DMM1402" s="481"/>
      <c r="DMN1402" s="447"/>
      <c r="DMO1402" s="447"/>
      <c r="DMP1402" s="451"/>
      <c r="DMQ1402" s="451"/>
      <c r="DMR1402" s="451"/>
      <c r="DMS1402" s="451"/>
      <c r="DMT1402" s="451"/>
      <c r="DMU1402" s="451"/>
      <c r="DMV1402" s="451"/>
      <c r="DMW1402" s="451"/>
      <c r="DMX1402" s="451"/>
      <c r="DMY1402" s="451"/>
      <c r="DMZ1402" s="447"/>
      <c r="DNA1402" s="428"/>
      <c r="DNB1402" s="469"/>
      <c r="DNC1402" s="414"/>
      <c r="DND1402" s="414"/>
      <c r="DNE1402" s="414"/>
      <c r="DNF1402" s="414"/>
      <c r="DNG1402" s="414"/>
      <c r="DNH1402" s="415"/>
      <c r="DNI1402" s="414"/>
      <c r="DNJ1402" s="416"/>
      <c r="DNK1402" s="366"/>
      <c r="DNL1402" s="366"/>
      <c r="DNM1402" s="366"/>
      <c r="DNN1402" s="366"/>
      <c r="DNO1402" s="366"/>
      <c r="DNP1402" s="366"/>
      <c r="DNQ1402" s="366"/>
      <c r="DNR1402" s="366"/>
      <c r="DNS1402" s="419"/>
      <c r="DNT1402" s="480"/>
      <c r="DNU1402" s="482"/>
      <c r="DNV1402" s="482"/>
      <c r="DNW1402" s="482"/>
      <c r="DNX1402" s="482"/>
      <c r="DNY1402" s="482"/>
      <c r="DNZ1402" s="482"/>
      <c r="DOA1402" s="482"/>
      <c r="DOB1402" s="482"/>
      <c r="DOC1402" s="482"/>
      <c r="DOD1402" s="482"/>
      <c r="DOE1402" s="482"/>
      <c r="DOF1402" s="482"/>
      <c r="DOG1402" s="482"/>
      <c r="DOH1402" s="482"/>
      <c r="DOI1402" s="482"/>
      <c r="DOJ1402" s="482"/>
      <c r="DOK1402" s="482"/>
      <c r="DOL1402" s="482"/>
      <c r="DOM1402" s="481"/>
      <c r="DON1402" s="447"/>
      <c r="DOO1402" s="447"/>
      <c r="DOP1402" s="451"/>
      <c r="DOQ1402" s="451"/>
      <c r="DOR1402" s="451"/>
      <c r="DOS1402" s="451"/>
      <c r="DOT1402" s="451"/>
      <c r="DOU1402" s="451"/>
      <c r="DOV1402" s="451"/>
      <c r="DOW1402" s="451"/>
      <c r="DOX1402" s="451"/>
      <c r="DOY1402" s="451"/>
      <c r="DOZ1402" s="447"/>
      <c r="DPA1402" s="428"/>
      <c r="DPB1402" s="469"/>
      <c r="DPC1402" s="414"/>
      <c r="DPD1402" s="414"/>
      <c r="DPE1402" s="414"/>
      <c r="DPF1402" s="414"/>
      <c r="DPG1402" s="414"/>
      <c r="DPH1402" s="415"/>
      <c r="DPI1402" s="414"/>
      <c r="DPJ1402" s="416"/>
      <c r="DPK1402" s="366"/>
      <c r="DPL1402" s="366"/>
      <c r="DPM1402" s="366"/>
      <c r="DPN1402" s="366"/>
      <c r="DPO1402" s="366"/>
      <c r="DPP1402" s="366"/>
      <c r="DPQ1402" s="366"/>
      <c r="DPR1402" s="366"/>
      <c r="DPS1402" s="419"/>
      <c r="DPT1402" s="480"/>
      <c r="DPU1402" s="482"/>
      <c r="DPV1402" s="482"/>
      <c r="DPW1402" s="482"/>
      <c r="DPX1402" s="482"/>
      <c r="DPY1402" s="482"/>
      <c r="DPZ1402" s="482"/>
      <c r="DQA1402" s="482"/>
      <c r="DQB1402" s="482"/>
      <c r="DQC1402" s="482"/>
      <c r="DQD1402" s="482"/>
      <c r="DQE1402" s="482"/>
      <c r="DQF1402" s="482"/>
      <c r="DQG1402" s="482"/>
      <c r="DQH1402" s="482"/>
      <c r="DQI1402" s="482"/>
      <c r="DQJ1402" s="482"/>
      <c r="DQK1402" s="482"/>
      <c r="DQL1402" s="482"/>
      <c r="DQM1402" s="481"/>
      <c r="DQN1402" s="447"/>
      <c r="DQO1402" s="447"/>
      <c r="DQP1402" s="451"/>
      <c r="DQQ1402" s="451"/>
      <c r="DQR1402" s="451"/>
      <c r="DQS1402" s="451"/>
      <c r="DQT1402" s="451"/>
      <c r="DQU1402" s="451"/>
      <c r="DQV1402" s="451"/>
      <c r="DQW1402" s="451"/>
      <c r="DQX1402" s="451"/>
      <c r="DQY1402" s="451"/>
      <c r="DQZ1402" s="447"/>
      <c r="DRA1402" s="428"/>
      <c r="DRB1402" s="469"/>
      <c r="DRC1402" s="414"/>
      <c r="DRD1402" s="414"/>
      <c r="DRE1402" s="414"/>
      <c r="DRF1402" s="414"/>
      <c r="DRG1402" s="414"/>
      <c r="DRH1402" s="415"/>
      <c r="DRI1402" s="414"/>
      <c r="DRJ1402" s="416"/>
      <c r="DRK1402" s="366"/>
      <c r="DRL1402" s="366"/>
      <c r="DRM1402" s="366"/>
      <c r="DRN1402" s="366"/>
      <c r="DRO1402" s="366"/>
      <c r="DRP1402" s="366"/>
      <c r="DRQ1402" s="366"/>
      <c r="DRR1402" s="366"/>
      <c r="DRS1402" s="419"/>
      <c r="DRT1402" s="480"/>
      <c r="DRU1402" s="482"/>
      <c r="DRV1402" s="482"/>
      <c r="DRW1402" s="482"/>
      <c r="DRX1402" s="482"/>
      <c r="DRY1402" s="482"/>
      <c r="DRZ1402" s="482"/>
      <c r="DSA1402" s="482"/>
      <c r="DSB1402" s="482"/>
      <c r="DSC1402" s="482"/>
      <c r="DSD1402" s="482"/>
      <c r="DSE1402" s="482"/>
      <c r="DSF1402" s="482"/>
      <c r="DSG1402" s="482"/>
      <c r="DSH1402" s="482"/>
      <c r="DSI1402" s="482"/>
      <c r="DSJ1402" s="482"/>
      <c r="DSK1402" s="482"/>
      <c r="DSL1402" s="482"/>
      <c r="DSM1402" s="481"/>
      <c r="DSN1402" s="447"/>
      <c r="DSO1402" s="447"/>
      <c r="DSP1402" s="451"/>
      <c r="DSQ1402" s="451"/>
      <c r="DSR1402" s="451"/>
      <c r="DSS1402" s="451"/>
      <c r="DST1402" s="451"/>
      <c r="DSU1402" s="451"/>
      <c r="DSV1402" s="451"/>
      <c r="DSW1402" s="451"/>
      <c r="DSX1402" s="451"/>
      <c r="DSY1402" s="451"/>
      <c r="DSZ1402" s="447"/>
      <c r="DTA1402" s="428"/>
      <c r="DTB1402" s="469"/>
      <c r="DTC1402" s="414"/>
      <c r="DTD1402" s="414"/>
      <c r="DTE1402" s="414"/>
      <c r="DTF1402" s="414"/>
      <c r="DTG1402" s="414"/>
      <c r="DTH1402" s="415"/>
      <c r="DTI1402" s="414"/>
      <c r="DTJ1402" s="416"/>
      <c r="DTK1402" s="366"/>
      <c r="DTL1402" s="366"/>
      <c r="DTM1402" s="366"/>
      <c r="DTN1402" s="366"/>
      <c r="DTO1402" s="366"/>
      <c r="DTP1402" s="366"/>
      <c r="DTQ1402" s="366"/>
      <c r="DTR1402" s="366"/>
      <c r="DTS1402" s="419"/>
      <c r="DTT1402" s="480"/>
      <c r="DTU1402" s="482"/>
      <c r="DTV1402" s="482"/>
      <c r="DTW1402" s="482"/>
      <c r="DTX1402" s="482"/>
      <c r="DTY1402" s="482"/>
      <c r="DTZ1402" s="482"/>
      <c r="DUA1402" s="482"/>
      <c r="DUB1402" s="482"/>
      <c r="DUC1402" s="482"/>
      <c r="DUD1402" s="482"/>
      <c r="DUE1402" s="482"/>
      <c r="DUF1402" s="482"/>
      <c r="DUG1402" s="482"/>
      <c r="DUH1402" s="482"/>
      <c r="DUI1402" s="482"/>
      <c r="DUJ1402" s="482"/>
      <c r="DUK1402" s="482"/>
      <c r="DUL1402" s="482"/>
      <c r="DUM1402" s="481"/>
      <c r="DUN1402" s="447"/>
      <c r="DUO1402" s="447"/>
      <c r="DUP1402" s="451"/>
      <c r="DUQ1402" s="451"/>
      <c r="DUR1402" s="451"/>
      <c r="DUS1402" s="451"/>
      <c r="DUT1402" s="451"/>
      <c r="DUU1402" s="451"/>
      <c r="DUV1402" s="451"/>
      <c r="DUW1402" s="451"/>
      <c r="DUX1402" s="451"/>
      <c r="DUY1402" s="451"/>
      <c r="DUZ1402" s="447"/>
      <c r="DVA1402" s="428"/>
      <c r="DVB1402" s="469"/>
      <c r="DVC1402" s="414"/>
      <c r="DVD1402" s="414"/>
      <c r="DVE1402" s="414"/>
      <c r="DVF1402" s="414"/>
      <c r="DVG1402" s="414"/>
      <c r="DVH1402" s="415"/>
      <c r="DVI1402" s="414"/>
      <c r="DVJ1402" s="416"/>
      <c r="DVK1402" s="366"/>
      <c r="DVL1402" s="366"/>
      <c r="DVM1402" s="366"/>
      <c r="DVN1402" s="366"/>
      <c r="DVO1402" s="366"/>
      <c r="DVP1402" s="366"/>
      <c r="DVQ1402" s="366"/>
      <c r="DVR1402" s="366"/>
      <c r="DVS1402" s="419"/>
      <c r="DVT1402" s="480"/>
      <c r="DVU1402" s="482"/>
      <c r="DVV1402" s="482"/>
      <c r="DVW1402" s="482"/>
      <c r="DVX1402" s="482"/>
      <c r="DVY1402" s="482"/>
      <c r="DVZ1402" s="482"/>
      <c r="DWA1402" s="482"/>
      <c r="DWB1402" s="482"/>
      <c r="DWC1402" s="482"/>
      <c r="DWD1402" s="482"/>
      <c r="DWE1402" s="482"/>
      <c r="DWF1402" s="482"/>
      <c r="DWG1402" s="482"/>
      <c r="DWH1402" s="482"/>
      <c r="DWI1402" s="482"/>
      <c r="DWJ1402" s="482"/>
      <c r="DWK1402" s="482"/>
      <c r="DWL1402" s="482"/>
      <c r="DWM1402" s="481"/>
      <c r="DWN1402" s="447"/>
      <c r="DWO1402" s="447"/>
      <c r="DWP1402" s="451"/>
      <c r="DWQ1402" s="451"/>
      <c r="DWR1402" s="451"/>
      <c r="DWS1402" s="451"/>
      <c r="DWT1402" s="451"/>
      <c r="DWU1402" s="451"/>
      <c r="DWV1402" s="451"/>
      <c r="DWW1402" s="451"/>
      <c r="DWX1402" s="451"/>
      <c r="DWY1402" s="451"/>
      <c r="DWZ1402" s="447"/>
      <c r="DXA1402" s="428"/>
      <c r="DXB1402" s="469"/>
      <c r="DXC1402" s="414"/>
      <c r="DXD1402" s="414"/>
      <c r="DXE1402" s="414"/>
      <c r="DXF1402" s="414"/>
      <c r="DXG1402" s="414"/>
      <c r="DXH1402" s="415"/>
      <c r="DXI1402" s="414"/>
      <c r="DXJ1402" s="416"/>
      <c r="DXK1402" s="366"/>
      <c r="DXL1402" s="366"/>
      <c r="DXM1402" s="366"/>
      <c r="DXN1402" s="366"/>
      <c r="DXO1402" s="366"/>
      <c r="DXP1402" s="366"/>
      <c r="DXQ1402" s="366"/>
      <c r="DXR1402" s="366"/>
      <c r="DXS1402" s="419"/>
      <c r="DXT1402" s="480"/>
      <c r="DXU1402" s="482"/>
      <c r="DXV1402" s="482"/>
      <c r="DXW1402" s="482"/>
      <c r="DXX1402" s="482"/>
      <c r="DXY1402" s="482"/>
      <c r="DXZ1402" s="482"/>
      <c r="DYA1402" s="482"/>
      <c r="DYB1402" s="482"/>
      <c r="DYC1402" s="482"/>
      <c r="DYD1402" s="482"/>
      <c r="DYE1402" s="482"/>
      <c r="DYF1402" s="482"/>
      <c r="DYG1402" s="482"/>
      <c r="DYH1402" s="482"/>
      <c r="DYI1402" s="482"/>
      <c r="DYJ1402" s="482"/>
      <c r="DYK1402" s="482"/>
      <c r="DYL1402" s="482"/>
      <c r="DYM1402" s="481"/>
      <c r="DYN1402" s="447"/>
      <c r="DYO1402" s="447"/>
      <c r="DYP1402" s="451"/>
      <c r="DYQ1402" s="451"/>
      <c r="DYR1402" s="451"/>
      <c r="DYS1402" s="451"/>
      <c r="DYT1402" s="451"/>
      <c r="DYU1402" s="451"/>
      <c r="DYV1402" s="451"/>
      <c r="DYW1402" s="451"/>
      <c r="DYX1402" s="451"/>
      <c r="DYY1402" s="451"/>
      <c r="DYZ1402" s="447"/>
      <c r="DZA1402" s="428"/>
      <c r="DZB1402" s="469"/>
      <c r="DZC1402" s="414"/>
      <c r="DZD1402" s="414"/>
      <c r="DZE1402" s="414"/>
      <c r="DZF1402" s="414"/>
      <c r="DZG1402" s="414"/>
      <c r="DZH1402" s="415"/>
      <c r="DZI1402" s="414"/>
      <c r="DZJ1402" s="416"/>
      <c r="DZK1402" s="366"/>
      <c r="DZL1402" s="366"/>
      <c r="DZM1402" s="366"/>
      <c r="DZN1402" s="366"/>
      <c r="DZO1402" s="366"/>
      <c r="DZP1402" s="366"/>
      <c r="DZQ1402" s="366"/>
      <c r="DZR1402" s="366"/>
      <c r="DZS1402" s="419"/>
      <c r="DZT1402" s="480"/>
      <c r="DZU1402" s="482"/>
      <c r="DZV1402" s="482"/>
      <c r="DZW1402" s="482"/>
      <c r="DZX1402" s="482"/>
      <c r="DZY1402" s="482"/>
      <c r="DZZ1402" s="482"/>
      <c r="EAA1402" s="482"/>
      <c r="EAB1402" s="482"/>
      <c r="EAC1402" s="482"/>
      <c r="EAD1402" s="482"/>
      <c r="EAE1402" s="482"/>
      <c r="EAF1402" s="482"/>
      <c r="EAG1402" s="482"/>
      <c r="EAH1402" s="482"/>
      <c r="EAI1402" s="482"/>
      <c r="EAJ1402" s="482"/>
      <c r="EAK1402" s="482"/>
      <c r="EAL1402" s="482"/>
      <c r="EAM1402" s="481"/>
      <c r="EAN1402" s="447"/>
      <c r="EAO1402" s="447"/>
      <c r="EAP1402" s="451"/>
      <c r="EAQ1402" s="451"/>
      <c r="EAR1402" s="451"/>
      <c r="EAS1402" s="451"/>
      <c r="EAT1402" s="451"/>
      <c r="EAU1402" s="451"/>
      <c r="EAV1402" s="451"/>
      <c r="EAW1402" s="451"/>
      <c r="EAX1402" s="451"/>
      <c r="EAY1402" s="451"/>
      <c r="EAZ1402" s="447"/>
      <c r="EBA1402" s="428"/>
      <c r="EBB1402" s="469"/>
      <c r="EBC1402" s="414"/>
      <c r="EBD1402" s="414"/>
      <c r="EBE1402" s="414"/>
      <c r="EBF1402" s="414"/>
      <c r="EBG1402" s="414"/>
      <c r="EBH1402" s="415"/>
      <c r="EBI1402" s="414"/>
      <c r="EBJ1402" s="416"/>
      <c r="EBK1402" s="366"/>
      <c r="EBL1402" s="366"/>
      <c r="EBM1402" s="366"/>
      <c r="EBN1402" s="366"/>
      <c r="EBO1402" s="366"/>
      <c r="EBP1402" s="366"/>
      <c r="EBQ1402" s="366"/>
      <c r="EBR1402" s="366"/>
      <c r="EBS1402" s="419"/>
      <c r="EBT1402" s="480"/>
      <c r="EBU1402" s="482"/>
      <c r="EBV1402" s="482"/>
      <c r="EBW1402" s="482"/>
      <c r="EBX1402" s="482"/>
      <c r="EBY1402" s="482"/>
      <c r="EBZ1402" s="482"/>
      <c r="ECA1402" s="482"/>
      <c r="ECB1402" s="482"/>
      <c r="ECC1402" s="482"/>
      <c r="ECD1402" s="482"/>
      <c r="ECE1402" s="482"/>
      <c r="ECF1402" s="482"/>
      <c r="ECG1402" s="482"/>
      <c r="ECH1402" s="482"/>
      <c r="ECI1402" s="482"/>
      <c r="ECJ1402" s="482"/>
      <c r="ECK1402" s="482"/>
      <c r="ECL1402" s="482"/>
      <c r="ECM1402" s="481"/>
      <c r="ECN1402" s="447"/>
      <c r="ECO1402" s="447"/>
      <c r="ECP1402" s="451"/>
      <c r="ECQ1402" s="451"/>
      <c r="ECR1402" s="451"/>
      <c r="ECS1402" s="451"/>
      <c r="ECT1402" s="451"/>
      <c r="ECU1402" s="451"/>
      <c r="ECV1402" s="451"/>
      <c r="ECW1402" s="451"/>
      <c r="ECX1402" s="451"/>
      <c r="ECY1402" s="451"/>
      <c r="ECZ1402" s="447"/>
      <c r="EDA1402" s="428"/>
      <c r="EDB1402" s="469"/>
      <c r="EDC1402" s="414"/>
      <c r="EDD1402" s="414"/>
      <c r="EDE1402" s="414"/>
      <c r="EDF1402" s="414"/>
      <c r="EDG1402" s="414"/>
      <c r="EDH1402" s="415"/>
      <c r="EDI1402" s="414"/>
      <c r="EDJ1402" s="416"/>
      <c r="EDK1402" s="366"/>
      <c r="EDL1402" s="366"/>
      <c r="EDM1402" s="366"/>
      <c r="EDN1402" s="366"/>
      <c r="EDO1402" s="366"/>
      <c r="EDP1402" s="366"/>
      <c r="EDQ1402" s="366"/>
      <c r="EDR1402" s="366"/>
      <c r="EDS1402" s="419"/>
      <c r="EDT1402" s="480"/>
      <c r="EDU1402" s="482"/>
      <c r="EDV1402" s="482"/>
      <c r="EDW1402" s="482"/>
      <c r="EDX1402" s="482"/>
      <c r="EDY1402" s="482"/>
      <c r="EDZ1402" s="482"/>
      <c r="EEA1402" s="482"/>
      <c r="EEB1402" s="482"/>
      <c r="EEC1402" s="482"/>
      <c r="EED1402" s="482"/>
      <c r="EEE1402" s="482"/>
      <c r="EEF1402" s="482"/>
      <c r="EEG1402" s="482"/>
      <c r="EEH1402" s="482"/>
      <c r="EEI1402" s="482"/>
      <c r="EEJ1402" s="482"/>
      <c r="EEK1402" s="482"/>
      <c r="EEL1402" s="482"/>
      <c r="EEM1402" s="481"/>
      <c r="EEN1402" s="447"/>
      <c r="EEO1402" s="447"/>
      <c r="EEP1402" s="451"/>
      <c r="EEQ1402" s="451"/>
      <c r="EER1402" s="451"/>
      <c r="EES1402" s="451"/>
      <c r="EET1402" s="451"/>
      <c r="EEU1402" s="451"/>
      <c r="EEV1402" s="451"/>
      <c r="EEW1402" s="451"/>
      <c r="EEX1402" s="451"/>
      <c r="EEY1402" s="451"/>
      <c r="EEZ1402" s="447"/>
      <c r="EFA1402" s="428"/>
      <c r="EFB1402" s="469"/>
      <c r="EFC1402" s="414"/>
      <c r="EFD1402" s="414"/>
      <c r="EFE1402" s="414"/>
      <c r="EFF1402" s="414"/>
      <c r="EFG1402" s="414"/>
      <c r="EFH1402" s="415"/>
      <c r="EFI1402" s="414"/>
      <c r="EFJ1402" s="416"/>
      <c r="EFK1402" s="366"/>
      <c r="EFL1402" s="366"/>
      <c r="EFM1402" s="366"/>
      <c r="EFN1402" s="366"/>
      <c r="EFO1402" s="366"/>
      <c r="EFP1402" s="366"/>
      <c r="EFQ1402" s="366"/>
      <c r="EFR1402" s="366"/>
      <c r="EFS1402" s="419"/>
      <c r="EFT1402" s="480"/>
      <c r="EFU1402" s="482"/>
      <c r="EFV1402" s="482"/>
      <c r="EFW1402" s="482"/>
      <c r="EFX1402" s="482"/>
      <c r="EFY1402" s="482"/>
      <c r="EFZ1402" s="482"/>
      <c r="EGA1402" s="482"/>
      <c r="EGB1402" s="482"/>
      <c r="EGC1402" s="482"/>
      <c r="EGD1402" s="482"/>
      <c r="EGE1402" s="482"/>
      <c r="EGF1402" s="482"/>
      <c r="EGG1402" s="482"/>
      <c r="EGH1402" s="482"/>
      <c r="EGI1402" s="482"/>
      <c r="EGJ1402" s="482"/>
      <c r="EGK1402" s="482"/>
      <c r="EGL1402" s="482"/>
      <c r="EGM1402" s="481"/>
      <c r="EGN1402" s="447"/>
      <c r="EGO1402" s="447"/>
      <c r="EGP1402" s="451"/>
      <c r="EGQ1402" s="451"/>
      <c r="EGR1402" s="451"/>
      <c r="EGS1402" s="451"/>
      <c r="EGT1402" s="451"/>
      <c r="EGU1402" s="451"/>
      <c r="EGV1402" s="451"/>
      <c r="EGW1402" s="451"/>
      <c r="EGX1402" s="451"/>
      <c r="EGY1402" s="451"/>
      <c r="EGZ1402" s="447"/>
      <c r="EHA1402" s="428"/>
      <c r="EHB1402" s="469"/>
      <c r="EHC1402" s="414"/>
      <c r="EHD1402" s="414"/>
      <c r="EHE1402" s="414"/>
      <c r="EHF1402" s="414"/>
      <c r="EHG1402" s="414"/>
      <c r="EHH1402" s="415"/>
      <c r="EHI1402" s="414"/>
      <c r="EHJ1402" s="416"/>
      <c r="EHK1402" s="366"/>
      <c r="EHL1402" s="366"/>
      <c r="EHM1402" s="366"/>
      <c r="EHN1402" s="366"/>
      <c r="EHO1402" s="366"/>
      <c r="EHP1402" s="366"/>
      <c r="EHQ1402" s="366"/>
      <c r="EHR1402" s="366"/>
      <c r="EHS1402" s="419"/>
      <c r="EHT1402" s="480"/>
      <c r="EHU1402" s="482"/>
      <c r="EHV1402" s="482"/>
      <c r="EHW1402" s="482"/>
      <c r="EHX1402" s="482"/>
      <c r="EHY1402" s="482"/>
      <c r="EHZ1402" s="482"/>
      <c r="EIA1402" s="482"/>
      <c r="EIB1402" s="482"/>
      <c r="EIC1402" s="482"/>
      <c r="EID1402" s="482"/>
      <c r="EIE1402" s="482"/>
      <c r="EIF1402" s="482"/>
      <c r="EIG1402" s="482"/>
      <c r="EIH1402" s="482"/>
      <c r="EII1402" s="482"/>
      <c r="EIJ1402" s="482"/>
      <c r="EIK1402" s="482"/>
      <c r="EIL1402" s="482"/>
      <c r="EIM1402" s="481"/>
      <c r="EIN1402" s="447"/>
      <c r="EIO1402" s="447"/>
      <c r="EIP1402" s="451"/>
      <c r="EIQ1402" s="451"/>
      <c r="EIR1402" s="451"/>
      <c r="EIS1402" s="451"/>
      <c r="EIT1402" s="451"/>
      <c r="EIU1402" s="451"/>
      <c r="EIV1402" s="451"/>
      <c r="EIW1402" s="451"/>
      <c r="EIX1402" s="451"/>
      <c r="EIY1402" s="451"/>
      <c r="EIZ1402" s="447"/>
      <c r="EJA1402" s="428"/>
      <c r="EJB1402" s="469"/>
      <c r="EJC1402" s="414"/>
      <c r="EJD1402" s="414"/>
      <c r="EJE1402" s="414"/>
      <c r="EJF1402" s="414"/>
      <c r="EJG1402" s="414"/>
      <c r="EJH1402" s="415"/>
      <c r="EJI1402" s="414"/>
      <c r="EJJ1402" s="416"/>
      <c r="EJK1402" s="366"/>
      <c r="EJL1402" s="366"/>
      <c r="EJM1402" s="366"/>
      <c r="EJN1402" s="366"/>
      <c r="EJO1402" s="366"/>
      <c r="EJP1402" s="366"/>
      <c r="EJQ1402" s="366"/>
      <c r="EJR1402" s="366"/>
      <c r="EJS1402" s="419"/>
      <c r="EJT1402" s="480"/>
      <c r="EJU1402" s="482"/>
      <c r="EJV1402" s="482"/>
      <c r="EJW1402" s="482"/>
      <c r="EJX1402" s="482"/>
      <c r="EJY1402" s="482"/>
      <c r="EJZ1402" s="482"/>
      <c r="EKA1402" s="482"/>
      <c r="EKB1402" s="482"/>
      <c r="EKC1402" s="482"/>
      <c r="EKD1402" s="482"/>
      <c r="EKE1402" s="482"/>
      <c r="EKF1402" s="482"/>
      <c r="EKG1402" s="482"/>
      <c r="EKH1402" s="482"/>
      <c r="EKI1402" s="482"/>
      <c r="EKJ1402" s="482"/>
      <c r="EKK1402" s="482"/>
      <c r="EKL1402" s="482"/>
      <c r="EKM1402" s="481"/>
      <c r="EKN1402" s="447"/>
      <c r="EKO1402" s="447"/>
      <c r="EKP1402" s="451"/>
      <c r="EKQ1402" s="451"/>
      <c r="EKR1402" s="451"/>
      <c r="EKS1402" s="451"/>
      <c r="EKT1402" s="451"/>
      <c r="EKU1402" s="451"/>
      <c r="EKV1402" s="451"/>
      <c r="EKW1402" s="451"/>
      <c r="EKX1402" s="451"/>
      <c r="EKY1402" s="451"/>
      <c r="EKZ1402" s="447"/>
      <c r="ELA1402" s="428"/>
      <c r="ELB1402" s="469"/>
      <c r="ELC1402" s="414"/>
      <c r="ELD1402" s="414"/>
      <c r="ELE1402" s="414"/>
      <c r="ELF1402" s="414"/>
      <c r="ELG1402" s="414"/>
      <c r="ELH1402" s="415"/>
      <c r="ELI1402" s="414"/>
      <c r="ELJ1402" s="416"/>
      <c r="ELK1402" s="366"/>
      <c r="ELL1402" s="366"/>
      <c r="ELM1402" s="366"/>
      <c r="ELN1402" s="366"/>
      <c r="ELO1402" s="366"/>
      <c r="ELP1402" s="366"/>
      <c r="ELQ1402" s="366"/>
      <c r="ELR1402" s="366"/>
      <c r="ELS1402" s="419"/>
      <c r="ELT1402" s="480"/>
      <c r="ELU1402" s="482"/>
      <c r="ELV1402" s="482"/>
      <c r="ELW1402" s="482"/>
      <c r="ELX1402" s="482"/>
      <c r="ELY1402" s="482"/>
      <c r="ELZ1402" s="482"/>
      <c r="EMA1402" s="482"/>
      <c r="EMB1402" s="482"/>
      <c r="EMC1402" s="482"/>
      <c r="EMD1402" s="482"/>
      <c r="EME1402" s="482"/>
      <c r="EMF1402" s="482"/>
      <c r="EMG1402" s="482"/>
      <c r="EMH1402" s="482"/>
      <c r="EMI1402" s="482"/>
      <c r="EMJ1402" s="482"/>
      <c r="EMK1402" s="482"/>
      <c r="EML1402" s="482"/>
      <c r="EMM1402" s="481"/>
      <c r="EMN1402" s="447"/>
      <c r="EMO1402" s="447"/>
      <c r="EMP1402" s="451"/>
      <c r="EMQ1402" s="451"/>
      <c r="EMR1402" s="451"/>
      <c r="EMS1402" s="451"/>
      <c r="EMT1402" s="451"/>
      <c r="EMU1402" s="451"/>
      <c r="EMV1402" s="451"/>
      <c r="EMW1402" s="451"/>
      <c r="EMX1402" s="451"/>
      <c r="EMY1402" s="451"/>
      <c r="EMZ1402" s="447"/>
      <c r="ENA1402" s="428"/>
      <c r="ENB1402" s="469"/>
      <c r="ENC1402" s="414"/>
      <c r="END1402" s="414"/>
      <c r="ENE1402" s="414"/>
      <c r="ENF1402" s="414"/>
      <c r="ENG1402" s="414"/>
      <c r="ENH1402" s="415"/>
      <c r="ENI1402" s="414"/>
      <c r="ENJ1402" s="416"/>
      <c r="ENK1402" s="366"/>
      <c r="ENL1402" s="366"/>
      <c r="ENM1402" s="366"/>
      <c r="ENN1402" s="366"/>
      <c r="ENO1402" s="366"/>
      <c r="ENP1402" s="366"/>
      <c r="ENQ1402" s="366"/>
      <c r="ENR1402" s="366"/>
      <c r="ENS1402" s="419"/>
      <c r="ENT1402" s="480"/>
      <c r="ENU1402" s="482"/>
      <c r="ENV1402" s="482"/>
      <c r="ENW1402" s="482"/>
      <c r="ENX1402" s="482"/>
      <c r="ENY1402" s="482"/>
      <c r="ENZ1402" s="482"/>
      <c r="EOA1402" s="482"/>
      <c r="EOB1402" s="482"/>
      <c r="EOC1402" s="482"/>
      <c r="EOD1402" s="482"/>
      <c r="EOE1402" s="482"/>
      <c r="EOF1402" s="482"/>
      <c r="EOG1402" s="482"/>
      <c r="EOH1402" s="482"/>
      <c r="EOI1402" s="482"/>
      <c r="EOJ1402" s="482"/>
      <c r="EOK1402" s="482"/>
      <c r="EOL1402" s="482"/>
      <c r="EOM1402" s="481"/>
      <c r="EON1402" s="447"/>
      <c r="EOO1402" s="447"/>
      <c r="EOP1402" s="451"/>
      <c r="EOQ1402" s="451"/>
      <c r="EOR1402" s="451"/>
      <c r="EOS1402" s="451"/>
      <c r="EOT1402" s="451"/>
      <c r="EOU1402" s="451"/>
      <c r="EOV1402" s="451"/>
      <c r="EOW1402" s="451"/>
      <c r="EOX1402" s="451"/>
      <c r="EOY1402" s="451"/>
      <c r="EOZ1402" s="447"/>
      <c r="EPA1402" s="428"/>
      <c r="EPB1402" s="469"/>
      <c r="EPC1402" s="414"/>
      <c r="EPD1402" s="414"/>
      <c r="EPE1402" s="414"/>
      <c r="EPF1402" s="414"/>
      <c r="EPG1402" s="414"/>
      <c r="EPH1402" s="415"/>
      <c r="EPI1402" s="414"/>
      <c r="EPJ1402" s="416"/>
      <c r="EPK1402" s="366"/>
      <c r="EPL1402" s="366"/>
      <c r="EPM1402" s="366"/>
      <c r="EPN1402" s="366"/>
      <c r="EPO1402" s="366"/>
      <c r="EPP1402" s="366"/>
      <c r="EPQ1402" s="366"/>
      <c r="EPR1402" s="366"/>
      <c r="EPS1402" s="419"/>
      <c r="EPT1402" s="480"/>
      <c r="EPU1402" s="482"/>
      <c r="EPV1402" s="482"/>
      <c r="EPW1402" s="482"/>
      <c r="EPX1402" s="482"/>
      <c r="EPY1402" s="482"/>
      <c r="EPZ1402" s="482"/>
      <c r="EQA1402" s="482"/>
      <c r="EQB1402" s="482"/>
      <c r="EQC1402" s="482"/>
      <c r="EQD1402" s="482"/>
      <c r="EQE1402" s="482"/>
      <c r="EQF1402" s="482"/>
      <c r="EQG1402" s="482"/>
      <c r="EQH1402" s="482"/>
      <c r="EQI1402" s="482"/>
      <c r="EQJ1402" s="482"/>
      <c r="EQK1402" s="482"/>
      <c r="EQL1402" s="482"/>
      <c r="EQM1402" s="481"/>
      <c r="EQN1402" s="447"/>
      <c r="EQO1402" s="447"/>
      <c r="EQP1402" s="451"/>
      <c r="EQQ1402" s="451"/>
      <c r="EQR1402" s="451"/>
      <c r="EQS1402" s="451"/>
      <c r="EQT1402" s="451"/>
      <c r="EQU1402" s="451"/>
      <c r="EQV1402" s="451"/>
      <c r="EQW1402" s="451"/>
      <c r="EQX1402" s="451"/>
      <c r="EQY1402" s="451"/>
      <c r="EQZ1402" s="447"/>
      <c r="ERA1402" s="428"/>
      <c r="ERB1402" s="469"/>
      <c r="ERC1402" s="414"/>
      <c r="ERD1402" s="414"/>
      <c r="ERE1402" s="414"/>
      <c r="ERF1402" s="414"/>
      <c r="ERG1402" s="414"/>
      <c r="ERH1402" s="415"/>
      <c r="ERI1402" s="414"/>
      <c r="ERJ1402" s="416"/>
      <c r="ERK1402" s="366"/>
      <c r="ERL1402" s="366"/>
      <c r="ERM1402" s="366"/>
      <c r="ERN1402" s="366"/>
      <c r="ERO1402" s="366"/>
      <c r="ERP1402" s="366"/>
      <c r="ERQ1402" s="366"/>
      <c r="ERR1402" s="366"/>
      <c r="ERS1402" s="419"/>
      <c r="ERT1402" s="480"/>
      <c r="ERU1402" s="482"/>
      <c r="ERV1402" s="482"/>
      <c r="ERW1402" s="482"/>
      <c r="ERX1402" s="482"/>
      <c r="ERY1402" s="482"/>
      <c r="ERZ1402" s="482"/>
      <c r="ESA1402" s="482"/>
      <c r="ESB1402" s="482"/>
      <c r="ESC1402" s="482"/>
      <c r="ESD1402" s="482"/>
      <c r="ESE1402" s="482"/>
      <c r="ESF1402" s="482"/>
      <c r="ESG1402" s="482"/>
      <c r="ESH1402" s="482"/>
      <c r="ESI1402" s="482"/>
      <c r="ESJ1402" s="482"/>
      <c r="ESK1402" s="482"/>
      <c r="ESL1402" s="482"/>
      <c r="ESM1402" s="481"/>
      <c r="ESN1402" s="447"/>
      <c r="ESO1402" s="447"/>
      <c r="ESP1402" s="451"/>
      <c r="ESQ1402" s="451"/>
      <c r="ESR1402" s="451"/>
      <c r="ESS1402" s="451"/>
      <c r="EST1402" s="451"/>
      <c r="ESU1402" s="451"/>
      <c r="ESV1402" s="451"/>
      <c r="ESW1402" s="451"/>
      <c r="ESX1402" s="451"/>
      <c r="ESY1402" s="451"/>
      <c r="ESZ1402" s="447"/>
      <c r="ETA1402" s="428"/>
      <c r="ETB1402" s="469"/>
      <c r="ETC1402" s="414"/>
      <c r="ETD1402" s="414"/>
      <c r="ETE1402" s="414"/>
      <c r="ETF1402" s="414"/>
      <c r="ETG1402" s="414"/>
      <c r="ETH1402" s="415"/>
      <c r="ETI1402" s="414"/>
      <c r="ETJ1402" s="416"/>
      <c r="ETK1402" s="366"/>
      <c r="ETL1402" s="366"/>
      <c r="ETM1402" s="366"/>
      <c r="ETN1402" s="366"/>
      <c r="ETO1402" s="366"/>
      <c r="ETP1402" s="366"/>
      <c r="ETQ1402" s="366"/>
      <c r="ETR1402" s="366"/>
      <c r="ETS1402" s="419"/>
      <c r="ETT1402" s="480"/>
      <c r="ETU1402" s="482"/>
      <c r="ETV1402" s="482"/>
      <c r="ETW1402" s="482"/>
      <c r="ETX1402" s="482"/>
      <c r="ETY1402" s="482"/>
      <c r="ETZ1402" s="482"/>
      <c r="EUA1402" s="482"/>
      <c r="EUB1402" s="482"/>
      <c r="EUC1402" s="482"/>
      <c r="EUD1402" s="482"/>
      <c r="EUE1402" s="482"/>
      <c r="EUF1402" s="482"/>
      <c r="EUG1402" s="482"/>
      <c r="EUH1402" s="482"/>
      <c r="EUI1402" s="482"/>
      <c r="EUJ1402" s="482"/>
      <c r="EUK1402" s="482"/>
      <c r="EUL1402" s="482"/>
      <c r="EUM1402" s="481"/>
      <c r="EUN1402" s="447"/>
      <c r="EUO1402" s="447"/>
      <c r="EUP1402" s="451"/>
      <c r="EUQ1402" s="451"/>
      <c r="EUR1402" s="451"/>
      <c r="EUS1402" s="451"/>
      <c r="EUT1402" s="451"/>
      <c r="EUU1402" s="451"/>
      <c r="EUV1402" s="451"/>
      <c r="EUW1402" s="451"/>
      <c r="EUX1402" s="451"/>
      <c r="EUY1402" s="451"/>
      <c r="EUZ1402" s="447"/>
      <c r="EVA1402" s="428"/>
      <c r="EVB1402" s="469"/>
      <c r="EVC1402" s="414"/>
      <c r="EVD1402" s="414"/>
      <c r="EVE1402" s="414"/>
      <c r="EVF1402" s="414"/>
      <c r="EVG1402" s="414"/>
      <c r="EVH1402" s="415"/>
      <c r="EVI1402" s="414"/>
      <c r="EVJ1402" s="416"/>
      <c r="EVK1402" s="366"/>
      <c r="EVL1402" s="366"/>
      <c r="EVM1402" s="366"/>
      <c r="EVN1402" s="366"/>
      <c r="EVO1402" s="366"/>
      <c r="EVP1402" s="366"/>
      <c r="EVQ1402" s="366"/>
      <c r="EVR1402" s="366"/>
      <c r="EVS1402" s="419"/>
      <c r="EVT1402" s="480"/>
      <c r="EVU1402" s="482"/>
      <c r="EVV1402" s="482"/>
      <c r="EVW1402" s="482"/>
      <c r="EVX1402" s="482"/>
      <c r="EVY1402" s="482"/>
      <c r="EVZ1402" s="482"/>
      <c r="EWA1402" s="482"/>
      <c r="EWB1402" s="482"/>
      <c r="EWC1402" s="482"/>
      <c r="EWD1402" s="482"/>
      <c r="EWE1402" s="482"/>
      <c r="EWF1402" s="482"/>
      <c r="EWG1402" s="482"/>
      <c r="EWH1402" s="482"/>
      <c r="EWI1402" s="482"/>
      <c r="EWJ1402" s="482"/>
      <c r="EWK1402" s="482"/>
      <c r="EWL1402" s="482"/>
      <c r="EWM1402" s="481"/>
      <c r="EWN1402" s="447"/>
      <c r="EWO1402" s="447"/>
      <c r="EWP1402" s="451"/>
      <c r="EWQ1402" s="451"/>
      <c r="EWR1402" s="451"/>
      <c r="EWS1402" s="451"/>
      <c r="EWT1402" s="451"/>
      <c r="EWU1402" s="451"/>
      <c r="EWV1402" s="451"/>
      <c r="EWW1402" s="451"/>
      <c r="EWX1402" s="451"/>
      <c r="EWY1402" s="451"/>
      <c r="EWZ1402" s="447"/>
      <c r="EXA1402" s="428"/>
      <c r="EXB1402" s="469"/>
      <c r="EXC1402" s="414"/>
      <c r="EXD1402" s="414"/>
      <c r="EXE1402" s="414"/>
      <c r="EXF1402" s="414"/>
      <c r="EXG1402" s="414"/>
      <c r="EXH1402" s="415"/>
      <c r="EXI1402" s="414"/>
      <c r="EXJ1402" s="416"/>
      <c r="EXK1402" s="366"/>
      <c r="EXL1402" s="366"/>
      <c r="EXM1402" s="366"/>
      <c r="EXN1402" s="366"/>
      <c r="EXO1402" s="366"/>
      <c r="EXP1402" s="366"/>
      <c r="EXQ1402" s="366"/>
      <c r="EXR1402" s="366"/>
      <c r="EXS1402" s="419"/>
      <c r="EXT1402" s="480"/>
      <c r="EXU1402" s="482"/>
      <c r="EXV1402" s="482"/>
      <c r="EXW1402" s="482"/>
      <c r="EXX1402" s="482"/>
      <c r="EXY1402" s="482"/>
      <c r="EXZ1402" s="482"/>
      <c r="EYA1402" s="482"/>
      <c r="EYB1402" s="482"/>
      <c r="EYC1402" s="482"/>
      <c r="EYD1402" s="482"/>
      <c r="EYE1402" s="482"/>
      <c r="EYF1402" s="482"/>
      <c r="EYG1402" s="482"/>
      <c r="EYH1402" s="482"/>
      <c r="EYI1402" s="482"/>
      <c r="EYJ1402" s="482"/>
      <c r="EYK1402" s="482"/>
      <c r="EYL1402" s="482"/>
      <c r="EYM1402" s="481"/>
      <c r="EYN1402" s="447"/>
      <c r="EYO1402" s="447"/>
      <c r="EYP1402" s="451"/>
      <c r="EYQ1402" s="451"/>
      <c r="EYR1402" s="451"/>
      <c r="EYS1402" s="451"/>
      <c r="EYT1402" s="451"/>
      <c r="EYU1402" s="451"/>
      <c r="EYV1402" s="451"/>
      <c r="EYW1402" s="451"/>
      <c r="EYX1402" s="451"/>
      <c r="EYY1402" s="451"/>
      <c r="EYZ1402" s="447"/>
      <c r="EZA1402" s="428"/>
      <c r="EZB1402" s="469"/>
      <c r="EZC1402" s="414"/>
      <c r="EZD1402" s="414"/>
      <c r="EZE1402" s="414"/>
      <c r="EZF1402" s="414"/>
      <c r="EZG1402" s="414"/>
      <c r="EZH1402" s="415"/>
      <c r="EZI1402" s="414"/>
      <c r="EZJ1402" s="416"/>
      <c r="EZK1402" s="366"/>
      <c r="EZL1402" s="366"/>
      <c r="EZM1402" s="366"/>
      <c r="EZN1402" s="366"/>
      <c r="EZO1402" s="366"/>
      <c r="EZP1402" s="366"/>
      <c r="EZQ1402" s="366"/>
      <c r="EZR1402" s="366"/>
      <c r="EZS1402" s="419"/>
      <c r="EZT1402" s="480"/>
      <c r="EZU1402" s="482"/>
      <c r="EZV1402" s="482"/>
      <c r="EZW1402" s="482"/>
      <c r="EZX1402" s="482"/>
      <c r="EZY1402" s="482"/>
      <c r="EZZ1402" s="482"/>
      <c r="FAA1402" s="482"/>
      <c r="FAB1402" s="482"/>
      <c r="FAC1402" s="482"/>
      <c r="FAD1402" s="482"/>
      <c r="FAE1402" s="482"/>
      <c r="FAF1402" s="482"/>
      <c r="FAG1402" s="482"/>
      <c r="FAH1402" s="482"/>
      <c r="FAI1402" s="482"/>
      <c r="FAJ1402" s="482"/>
      <c r="FAK1402" s="482"/>
      <c r="FAL1402" s="482"/>
      <c r="FAM1402" s="481"/>
      <c r="FAN1402" s="447"/>
      <c r="FAO1402" s="447"/>
      <c r="FAP1402" s="451"/>
      <c r="FAQ1402" s="451"/>
      <c r="FAR1402" s="451"/>
      <c r="FAS1402" s="451"/>
      <c r="FAT1402" s="451"/>
      <c r="FAU1402" s="451"/>
      <c r="FAV1402" s="451"/>
      <c r="FAW1402" s="451"/>
      <c r="FAX1402" s="451"/>
      <c r="FAY1402" s="451"/>
      <c r="FAZ1402" s="447"/>
      <c r="FBA1402" s="428"/>
      <c r="FBB1402" s="469"/>
      <c r="FBC1402" s="414"/>
      <c r="FBD1402" s="414"/>
      <c r="FBE1402" s="414"/>
      <c r="FBF1402" s="414"/>
      <c r="FBG1402" s="414"/>
      <c r="FBH1402" s="415"/>
      <c r="FBI1402" s="414"/>
      <c r="FBJ1402" s="416"/>
      <c r="FBK1402" s="366"/>
      <c r="FBL1402" s="366"/>
      <c r="FBM1402" s="366"/>
      <c r="FBN1402" s="366"/>
      <c r="FBO1402" s="366"/>
      <c r="FBP1402" s="366"/>
      <c r="FBQ1402" s="366"/>
      <c r="FBR1402" s="366"/>
      <c r="FBS1402" s="419"/>
      <c r="FBT1402" s="480"/>
      <c r="FBU1402" s="482"/>
      <c r="FBV1402" s="482"/>
      <c r="FBW1402" s="482"/>
      <c r="FBX1402" s="482"/>
      <c r="FBY1402" s="482"/>
      <c r="FBZ1402" s="482"/>
      <c r="FCA1402" s="482"/>
      <c r="FCB1402" s="482"/>
      <c r="FCC1402" s="482"/>
      <c r="FCD1402" s="482"/>
      <c r="FCE1402" s="482"/>
      <c r="FCF1402" s="482"/>
      <c r="FCG1402" s="482"/>
      <c r="FCH1402" s="482"/>
      <c r="FCI1402" s="482"/>
      <c r="FCJ1402" s="482"/>
      <c r="FCK1402" s="482"/>
      <c r="FCL1402" s="482"/>
      <c r="FCM1402" s="481"/>
      <c r="FCN1402" s="447"/>
      <c r="FCO1402" s="447"/>
      <c r="FCP1402" s="451"/>
      <c r="FCQ1402" s="451"/>
      <c r="FCR1402" s="451"/>
      <c r="FCS1402" s="451"/>
      <c r="FCT1402" s="451"/>
      <c r="FCU1402" s="451"/>
      <c r="FCV1402" s="451"/>
      <c r="FCW1402" s="451"/>
      <c r="FCX1402" s="451"/>
      <c r="FCY1402" s="451"/>
      <c r="FCZ1402" s="447"/>
      <c r="FDA1402" s="428"/>
      <c r="FDB1402" s="469"/>
      <c r="FDC1402" s="414"/>
      <c r="FDD1402" s="414"/>
      <c r="FDE1402" s="414"/>
      <c r="FDF1402" s="414"/>
      <c r="FDG1402" s="414"/>
      <c r="FDH1402" s="415"/>
      <c r="FDI1402" s="414"/>
      <c r="FDJ1402" s="416"/>
      <c r="FDK1402" s="366"/>
      <c r="FDL1402" s="366"/>
      <c r="FDM1402" s="366"/>
      <c r="FDN1402" s="366"/>
      <c r="FDO1402" s="366"/>
      <c r="FDP1402" s="366"/>
      <c r="FDQ1402" s="366"/>
      <c r="FDR1402" s="366"/>
      <c r="FDS1402" s="419"/>
      <c r="FDT1402" s="480"/>
      <c r="FDU1402" s="482"/>
      <c r="FDV1402" s="482"/>
      <c r="FDW1402" s="482"/>
      <c r="FDX1402" s="482"/>
      <c r="FDY1402" s="482"/>
      <c r="FDZ1402" s="482"/>
      <c r="FEA1402" s="482"/>
      <c r="FEB1402" s="482"/>
      <c r="FEC1402" s="482"/>
      <c r="FED1402" s="482"/>
      <c r="FEE1402" s="482"/>
      <c r="FEF1402" s="482"/>
      <c r="FEG1402" s="482"/>
      <c r="FEH1402" s="482"/>
      <c r="FEI1402" s="482"/>
      <c r="FEJ1402" s="482"/>
      <c r="FEK1402" s="482"/>
      <c r="FEL1402" s="482"/>
      <c r="FEM1402" s="481"/>
      <c r="FEN1402" s="447"/>
      <c r="FEO1402" s="447"/>
      <c r="FEP1402" s="451"/>
      <c r="FEQ1402" s="451"/>
      <c r="FER1402" s="451"/>
      <c r="FES1402" s="451"/>
      <c r="FET1402" s="451"/>
      <c r="FEU1402" s="451"/>
      <c r="FEV1402" s="451"/>
      <c r="FEW1402" s="451"/>
      <c r="FEX1402" s="451"/>
      <c r="FEY1402" s="451"/>
      <c r="FEZ1402" s="447"/>
      <c r="FFA1402" s="428"/>
      <c r="FFB1402" s="469"/>
      <c r="FFC1402" s="414"/>
      <c r="FFD1402" s="414"/>
      <c r="FFE1402" s="414"/>
      <c r="FFF1402" s="414"/>
      <c r="FFG1402" s="414"/>
      <c r="FFH1402" s="415"/>
      <c r="FFI1402" s="414"/>
      <c r="FFJ1402" s="416"/>
      <c r="FFK1402" s="366"/>
      <c r="FFL1402" s="366"/>
      <c r="FFM1402" s="366"/>
      <c r="FFN1402" s="366"/>
      <c r="FFO1402" s="366"/>
      <c r="FFP1402" s="366"/>
      <c r="FFQ1402" s="366"/>
      <c r="FFR1402" s="366"/>
      <c r="FFS1402" s="419"/>
      <c r="FFT1402" s="480"/>
      <c r="FFU1402" s="482"/>
      <c r="FFV1402" s="482"/>
      <c r="FFW1402" s="482"/>
      <c r="FFX1402" s="482"/>
      <c r="FFY1402" s="482"/>
      <c r="FFZ1402" s="482"/>
      <c r="FGA1402" s="482"/>
      <c r="FGB1402" s="482"/>
      <c r="FGC1402" s="482"/>
      <c r="FGD1402" s="482"/>
      <c r="FGE1402" s="482"/>
      <c r="FGF1402" s="482"/>
      <c r="FGG1402" s="482"/>
      <c r="FGH1402" s="482"/>
      <c r="FGI1402" s="482"/>
      <c r="FGJ1402" s="482"/>
      <c r="FGK1402" s="482"/>
      <c r="FGL1402" s="482"/>
      <c r="FGM1402" s="481"/>
      <c r="FGN1402" s="447"/>
      <c r="FGO1402" s="447"/>
      <c r="FGP1402" s="451"/>
      <c r="FGQ1402" s="451"/>
      <c r="FGR1402" s="451"/>
      <c r="FGS1402" s="451"/>
      <c r="FGT1402" s="451"/>
      <c r="FGU1402" s="451"/>
      <c r="FGV1402" s="451"/>
      <c r="FGW1402" s="451"/>
      <c r="FGX1402" s="451"/>
      <c r="FGY1402" s="451"/>
      <c r="FGZ1402" s="447"/>
      <c r="FHA1402" s="428"/>
      <c r="FHB1402" s="469"/>
      <c r="FHC1402" s="414"/>
      <c r="FHD1402" s="414"/>
      <c r="FHE1402" s="414"/>
      <c r="FHF1402" s="414"/>
      <c r="FHG1402" s="414"/>
      <c r="FHH1402" s="415"/>
      <c r="FHI1402" s="414"/>
      <c r="FHJ1402" s="416"/>
      <c r="FHK1402" s="366"/>
      <c r="FHL1402" s="366"/>
      <c r="FHM1402" s="366"/>
      <c r="FHN1402" s="366"/>
      <c r="FHO1402" s="366"/>
      <c r="FHP1402" s="366"/>
      <c r="FHQ1402" s="366"/>
      <c r="FHR1402" s="366"/>
      <c r="FHS1402" s="419"/>
      <c r="FHT1402" s="480"/>
      <c r="FHU1402" s="482"/>
      <c r="FHV1402" s="482"/>
      <c r="FHW1402" s="482"/>
      <c r="FHX1402" s="482"/>
      <c r="FHY1402" s="482"/>
      <c r="FHZ1402" s="482"/>
      <c r="FIA1402" s="482"/>
      <c r="FIB1402" s="482"/>
      <c r="FIC1402" s="482"/>
      <c r="FID1402" s="482"/>
      <c r="FIE1402" s="482"/>
      <c r="FIF1402" s="482"/>
      <c r="FIG1402" s="482"/>
      <c r="FIH1402" s="482"/>
      <c r="FII1402" s="482"/>
      <c r="FIJ1402" s="482"/>
      <c r="FIK1402" s="482"/>
      <c r="FIL1402" s="482"/>
      <c r="FIM1402" s="481"/>
      <c r="FIN1402" s="447"/>
      <c r="FIO1402" s="447"/>
      <c r="FIP1402" s="451"/>
      <c r="FIQ1402" s="451"/>
      <c r="FIR1402" s="451"/>
      <c r="FIS1402" s="451"/>
      <c r="FIT1402" s="451"/>
      <c r="FIU1402" s="451"/>
      <c r="FIV1402" s="451"/>
      <c r="FIW1402" s="451"/>
      <c r="FIX1402" s="451"/>
      <c r="FIY1402" s="451"/>
      <c r="FIZ1402" s="447"/>
      <c r="FJA1402" s="428"/>
      <c r="FJB1402" s="469"/>
      <c r="FJC1402" s="414"/>
      <c r="FJD1402" s="414"/>
      <c r="FJE1402" s="414"/>
      <c r="FJF1402" s="414"/>
      <c r="FJG1402" s="414"/>
      <c r="FJH1402" s="415"/>
      <c r="FJI1402" s="414"/>
      <c r="FJJ1402" s="416"/>
      <c r="FJK1402" s="366"/>
      <c r="FJL1402" s="366"/>
      <c r="FJM1402" s="366"/>
      <c r="FJN1402" s="366"/>
      <c r="FJO1402" s="366"/>
      <c r="FJP1402" s="366"/>
      <c r="FJQ1402" s="366"/>
      <c r="FJR1402" s="366"/>
      <c r="FJS1402" s="419"/>
      <c r="FJT1402" s="480"/>
      <c r="FJU1402" s="482"/>
      <c r="FJV1402" s="482"/>
      <c r="FJW1402" s="482"/>
      <c r="FJX1402" s="482"/>
      <c r="FJY1402" s="482"/>
      <c r="FJZ1402" s="482"/>
      <c r="FKA1402" s="482"/>
      <c r="FKB1402" s="482"/>
      <c r="FKC1402" s="482"/>
      <c r="FKD1402" s="482"/>
      <c r="FKE1402" s="482"/>
      <c r="FKF1402" s="482"/>
      <c r="FKG1402" s="482"/>
      <c r="FKH1402" s="482"/>
      <c r="FKI1402" s="482"/>
      <c r="FKJ1402" s="482"/>
      <c r="FKK1402" s="482"/>
      <c r="FKL1402" s="482"/>
      <c r="FKM1402" s="481"/>
      <c r="FKN1402" s="447"/>
      <c r="FKO1402" s="447"/>
      <c r="FKP1402" s="451"/>
      <c r="FKQ1402" s="451"/>
      <c r="FKR1402" s="451"/>
      <c r="FKS1402" s="451"/>
      <c r="FKT1402" s="451"/>
      <c r="FKU1402" s="451"/>
      <c r="FKV1402" s="451"/>
      <c r="FKW1402" s="451"/>
      <c r="FKX1402" s="451"/>
      <c r="FKY1402" s="451"/>
      <c r="FKZ1402" s="447"/>
      <c r="FLA1402" s="428"/>
      <c r="FLB1402" s="469"/>
      <c r="FLC1402" s="414"/>
      <c r="FLD1402" s="414"/>
      <c r="FLE1402" s="414"/>
      <c r="FLF1402" s="414"/>
      <c r="FLG1402" s="414"/>
      <c r="FLH1402" s="415"/>
      <c r="FLI1402" s="414"/>
      <c r="FLJ1402" s="416"/>
      <c r="FLK1402" s="366"/>
      <c r="FLL1402" s="366"/>
      <c r="FLM1402" s="366"/>
      <c r="FLN1402" s="366"/>
      <c r="FLO1402" s="366"/>
      <c r="FLP1402" s="366"/>
      <c r="FLQ1402" s="366"/>
      <c r="FLR1402" s="366"/>
      <c r="FLS1402" s="419"/>
      <c r="FLT1402" s="480"/>
      <c r="FLU1402" s="482"/>
      <c r="FLV1402" s="482"/>
      <c r="FLW1402" s="482"/>
      <c r="FLX1402" s="482"/>
      <c r="FLY1402" s="482"/>
      <c r="FLZ1402" s="482"/>
      <c r="FMA1402" s="482"/>
      <c r="FMB1402" s="482"/>
      <c r="FMC1402" s="482"/>
      <c r="FMD1402" s="482"/>
      <c r="FME1402" s="482"/>
      <c r="FMF1402" s="482"/>
      <c r="FMG1402" s="482"/>
      <c r="FMH1402" s="482"/>
      <c r="FMI1402" s="482"/>
      <c r="FMJ1402" s="482"/>
      <c r="FMK1402" s="482"/>
      <c r="FML1402" s="482"/>
      <c r="FMM1402" s="481"/>
      <c r="FMN1402" s="447"/>
      <c r="FMO1402" s="447"/>
      <c r="FMP1402" s="451"/>
      <c r="FMQ1402" s="451"/>
      <c r="FMR1402" s="451"/>
      <c r="FMS1402" s="451"/>
      <c r="FMT1402" s="451"/>
      <c r="FMU1402" s="451"/>
      <c r="FMV1402" s="451"/>
      <c r="FMW1402" s="451"/>
      <c r="FMX1402" s="451"/>
      <c r="FMY1402" s="451"/>
      <c r="FMZ1402" s="447"/>
      <c r="FNA1402" s="428"/>
      <c r="FNB1402" s="469"/>
      <c r="FNC1402" s="414"/>
      <c r="FND1402" s="414"/>
      <c r="FNE1402" s="414"/>
      <c r="FNF1402" s="414"/>
      <c r="FNG1402" s="414"/>
      <c r="FNH1402" s="415"/>
      <c r="FNI1402" s="414"/>
      <c r="FNJ1402" s="416"/>
      <c r="FNK1402" s="366"/>
      <c r="FNL1402" s="366"/>
      <c r="FNM1402" s="366"/>
      <c r="FNN1402" s="366"/>
      <c r="FNO1402" s="366"/>
      <c r="FNP1402" s="366"/>
      <c r="FNQ1402" s="366"/>
      <c r="FNR1402" s="366"/>
      <c r="FNS1402" s="419"/>
      <c r="FNT1402" s="480"/>
      <c r="FNU1402" s="482"/>
      <c r="FNV1402" s="482"/>
      <c r="FNW1402" s="482"/>
      <c r="FNX1402" s="482"/>
      <c r="FNY1402" s="482"/>
      <c r="FNZ1402" s="482"/>
      <c r="FOA1402" s="482"/>
      <c r="FOB1402" s="482"/>
      <c r="FOC1402" s="482"/>
      <c r="FOD1402" s="482"/>
      <c r="FOE1402" s="482"/>
      <c r="FOF1402" s="482"/>
      <c r="FOG1402" s="482"/>
      <c r="FOH1402" s="482"/>
      <c r="FOI1402" s="482"/>
      <c r="FOJ1402" s="482"/>
      <c r="FOK1402" s="482"/>
      <c r="FOL1402" s="482"/>
      <c r="FOM1402" s="481"/>
      <c r="FON1402" s="447"/>
      <c r="FOO1402" s="447"/>
      <c r="FOP1402" s="451"/>
      <c r="FOQ1402" s="451"/>
      <c r="FOR1402" s="451"/>
      <c r="FOS1402" s="451"/>
      <c r="FOT1402" s="451"/>
      <c r="FOU1402" s="451"/>
      <c r="FOV1402" s="451"/>
      <c r="FOW1402" s="451"/>
      <c r="FOX1402" s="451"/>
      <c r="FOY1402" s="451"/>
      <c r="FOZ1402" s="447"/>
      <c r="FPA1402" s="428"/>
      <c r="FPB1402" s="469"/>
      <c r="FPC1402" s="414"/>
      <c r="FPD1402" s="414"/>
      <c r="FPE1402" s="414"/>
      <c r="FPF1402" s="414"/>
      <c r="FPG1402" s="414"/>
      <c r="FPH1402" s="415"/>
      <c r="FPI1402" s="414"/>
      <c r="FPJ1402" s="416"/>
      <c r="FPK1402" s="366"/>
      <c r="FPL1402" s="366"/>
      <c r="FPM1402" s="366"/>
      <c r="FPN1402" s="366"/>
      <c r="FPO1402" s="366"/>
      <c r="FPP1402" s="366"/>
      <c r="FPQ1402" s="366"/>
      <c r="FPR1402" s="366"/>
      <c r="FPS1402" s="419"/>
      <c r="FPT1402" s="480"/>
      <c r="FPU1402" s="482"/>
      <c r="FPV1402" s="482"/>
      <c r="FPW1402" s="482"/>
      <c r="FPX1402" s="482"/>
      <c r="FPY1402" s="482"/>
      <c r="FPZ1402" s="482"/>
      <c r="FQA1402" s="482"/>
      <c r="FQB1402" s="482"/>
      <c r="FQC1402" s="482"/>
      <c r="FQD1402" s="482"/>
      <c r="FQE1402" s="482"/>
      <c r="FQF1402" s="482"/>
      <c r="FQG1402" s="482"/>
      <c r="FQH1402" s="482"/>
      <c r="FQI1402" s="482"/>
      <c r="FQJ1402" s="482"/>
      <c r="FQK1402" s="482"/>
      <c r="FQL1402" s="482"/>
      <c r="FQM1402" s="481"/>
      <c r="FQN1402" s="447"/>
      <c r="FQO1402" s="447"/>
      <c r="FQP1402" s="451"/>
      <c r="FQQ1402" s="451"/>
      <c r="FQR1402" s="451"/>
      <c r="FQS1402" s="451"/>
      <c r="FQT1402" s="451"/>
      <c r="FQU1402" s="451"/>
      <c r="FQV1402" s="451"/>
      <c r="FQW1402" s="451"/>
      <c r="FQX1402" s="451"/>
      <c r="FQY1402" s="451"/>
      <c r="FQZ1402" s="447"/>
      <c r="FRA1402" s="428"/>
      <c r="FRB1402" s="469"/>
      <c r="FRC1402" s="414"/>
      <c r="FRD1402" s="414"/>
      <c r="FRE1402" s="414"/>
      <c r="FRF1402" s="414"/>
      <c r="FRG1402" s="414"/>
      <c r="FRH1402" s="415"/>
      <c r="FRI1402" s="414"/>
      <c r="FRJ1402" s="416"/>
      <c r="FRK1402" s="366"/>
      <c r="FRL1402" s="366"/>
      <c r="FRM1402" s="366"/>
      <c r="FRN1402" s="366"/>
      <c r="FRO1402" s="366"/>
      <c r="FRP1402" s="366"/>
      <c r="FRQ1402" s="366"/>
      <c r="FRR1402" s="366"/>
      <c r="FRS1402" s="419"/>
      <c r="FRT1402" s="480"/>
      <c r="FRU1402" s="482"/>
      <c r="FRV1402" s="482"/>
      <c r="FRW1402" s="482"/>
      <c r="FRX1402" s="482"/>
      <c r="FRY1402" s="482"/>
      <c r="FRZ1402" s="482"/>
      <c r="FSA1402" s="482"/>
      <c r="FSB1402" s="482"/>
      <c r="FSC1402" s="482"/>
      <c r="FSD1402" s="482"/>
      <c r="FSE1402" s="482"/>
      <c r="FSF1402" s="482"/>
      <c r="FSG1402" s="482"/>
      <c r="FSH1402" s="482"/>
      <c r="FSI1402" s="482"/>
      <c r="FSJ1402" s="482"/>
      <c r="FSK1402" s="482"/>
      <c r="FSL1402" s="482"/>
      <c r="FSM1402" s="481"/>
      <c r="FSN1402" s="447"/>
      <c r="FSO1402" s="447"/>
      <c r="FSP1402" s="451"/>
      <c r="FSQ1402" s="451"/>
      <c r="FSR1402" s="451"/>
      <c r="FSS1402" s="451"/>
      <c r="FST1402" s="451"/>
      <c r="FSU1402" s="451"/>
      <c r="FSV1402" s="451"/>
      <c r="FSW1402" s="451"/>
      <c r="FSX1402" s="451"/>
      <c r="FSY1402" s="451"/>
      <c r="FSZ1402" s="447"/>
      <c r="FTA1402" s="428"/>
      <c r="FTB1402" s="469"/>
      <c r="FTC1402" s="414"/>
      <c r="FTD1402" s="414"/>
      <c r="FTE1402" s="414"/>
      <c r="FTF1402" s="414"/>
      <c r="FTG1402" s="414"/>
      <c r="FTH1402" s="415"/>
      <c r="FTI1402" s="414"/>
      <c r="FTJ1402" s="416"/>
      <c r="FTK1402" s="366"/>
      <c r="FTL1402" s="366"/>
      <c r="FTM1402" s="366"/>
      <c r="FTN1402" s="366"/>
      <c r="FTO1402" s="366"/>
      <c r="FTP1402" s="366"/>
      <c r="FTQ1402" s="366"/>
      <c r="FTR1402" s="366"/>
      <c r="FTS1402" s="419"/>
      <c r="FTT1402" s="480"/>
      <c r="FTU1402" s="482"/>
      <c r="FTV1402" s="482"/>
      <c r="FTW1402" s="482"/>
      <c r="FTX1402" s="482"/>
      <c r="FTY1402" s="482"/>
      <c r="FTZ1402" s="482"/>
      <c r="FUA1402" s="482"/>
      <c r="FUB1402" s="482"/>
      <c r="FUC1402" s="482"/>
      <c r="FUD1402" s="482"/>
      <c r="FUE1402" s="482"/>
      <c r="FUF1402" s="482"/>
      <c r="FUG1402" s="482"/>
      <c r="FUH1402" s="482"/>
      <c r="FUI1402" s="482"/>
      <c r="FUJ1402" s="482"/>
      <c r="FUK1402" s="482"/>
      <c r="FUL1402" s="482"/>
      <c r="FUM1402" s="481"/>
      <c r="FUN1402" s="447"/>
      <c r="FUO1402" s="447"/>
      <c r="FUP1402" s="451"/>
      <c r="FUQ1402" s="451"/>
      <c r="FUR1402" s="451"/>
      <c r="FUS1402" s="451"/>
      <c r="FUT1402" s="451"/>
      <c r="FUU1402" s="451"/>
      <c r="FUV1402" s="451"/>
      <c r="FUW1402" s="451"/>
      <c r="FUX1402" s="451"/>
      <c r="FUY1402" s="451"/>
      <c r="FUZ1402" s="447"/>
      <c r="FVA1402" s="428"/>
      <c r="FVB1402" s="469"/>
      <c r="FVC1402" s="414"/>
      <c r="FVD1402" s="414"/>
      <c r="FVE1402" s="414"/>
      <c r="FVF1402" s="414"/>
      <c r="FVG1402" s="414"/>
      <c r="FVH1402" s="415"/>
      <c r="FVI1402" s="414"/>
      <c r="FVJ1402" s="416"/>
      <c r="FVK1402" s="366"/>
      <c r="FVL1402" s="366"/>
      <c r="FVM1402" s="366"/>
      <c r="FVN1402" s="366"/>
      <c r="FVO1402" s="366"/>
      <c r="FVP1402" s="366"/>
      <c r="FVQ1402" s="366"/>
      <c r="FVR1402" s="366"/>
      <c r="FVS1402" s="419"/>
      <c r="FVT1402" s="480"/>
      <c r="FVU1402" s="482"/>
      <c r="FVV1402" s="482"/>
      <c r="FVW1402" s="482"/>
      <c r="FVX1402" s="482"/>
      <c r="FVY1402" s="482"/>
      <c r="FVZ1402" s="482"/>
      <c r="FWA1402" s="482"/>
      <c r="FWB1402" s="482"/>
      <c r="FWC1402" s="482"/>
      <c r="FWD1402" s="482"/>
      <c r="FWE1402" s="482"/>
      <c r="FWF1402" s="482"/>
      <c r="FWG1402" s="482"/>
      <c r="FWH1402" s="482"/>
      <c r="FWI1402" s="482"/>
      <c r="FWJ1402" s="482"/>
      <c r="FWK1402" s="482"/>
      <c r="FWL1402" s="482"/>
      <c r="FWM1402" s="481"/>
      <c r="FWN1402" s="447"/>
      <c r="FWO1402" s="447"/>
      <c r="FWP1402" s="451"/>
      <c r="FWQ1402" s="451"/>
      <c r="FWR1402" s="451"/>
      <c r="FWS1402" s="451"/>
      <c r="FWT1402" s="451"/>
      <c r="FWU1402" s="451"/>
      <c r="FWV1402" s="451"/>
      <c r="FWW1402" s="451"/>
      <c r="FWX1402" s="451"/>
      <c r="FWY1402" s="451"/>
      <c r="FWZ1402" s="447"/>
      <c r="FXA1402" s="428"/>
      <c r="FXB1402" s="469"/>
      <c r="FXC1402" s="414"/>
      <c r="FXD1402" s="414"/>
      <c r="FXE1402" s="414"/>
      <c r="FXF1402" s="414"/>
      <c r="FXG1402" s="414"/>
      <c r="FXH1402" s="415"/>
      <c r="FXI1402" s="414"/>
      <c r="FXJ1402" s="416"/>
      <c r="FXK1402" s="366"/>
      <c r="FXL1402" s="366"/>
      <c r="FXM1402" s="366"/>
      <c r="FXN1402" s="366"/>
      <c r="FXO1402" s="366"/>
      <c r="FXP1402" s="366"/>
      <c r="FXQ1402" s="366"/>
      <c r="FXR1402" s="366"/>
      <c r="FXS1402" s="419"/>
      <c r="FXT1402" s="480"/>
      <c r="FXU1402" s="482"/>
      <c r="FXV1402" s="482"/>
      <c r="FXW1402" s="482"/>
      <c r="FXX1402" s="482"/>
      <c r="FXY1402" s="482"/>
      <c r="FXZ1402" s="482"/>
      <c r="FYA1402" s="482"/>
      <c r="FYB1402" s="482"/>
      <c r="FYC1402" s="482"/>
      <c r="FYD1402" s="482"/>
      <c r="FYE1402" s="482"/>
      <c r="FYF1402" s="482"/>
      <c r="FYG1402" s="482"/>
      <c r="FYH1402" s="482"/>
      <c r="FYI1402" s="482"/>
      <c r="FYJ1402" s="482"/>
      <c r="FYK1402" s="482"/>
      <c r="FYL1402" s="482"/>
      <c r="FYM1402" s="481"/>
      <c r="FYN1402" s="447"/>
      <c r="FYO1402" s="447"/>
      <c r="FYP1402" s="451"/>
      <c r="FYQ1402" s="451"/>
      <c r="FYR1402" s="451"/>
      <c r="FYS1402" s="451"/>
      <c r="FYT1402" s="451"/>
      <c r="FYU1402" s="451"/>
      <c r="FYV1402" s="451"/>
      <c r="FYW1402" s="451"/>
      <c r="FYX1402" s="451"/>
      <c r="FYY1402" s="451"/>
      <c r="FYZ1402" s="447"/>
      <c r="FZA1402" s="428"/>
      <c r="FZB1402" s="469"/>
      <c r="FZC1402" s="414"/>
      <c r="FZD1402" s="414"/>
      <c r="FZE1402" s="414"/>
      <c r="FZF1402" s="414"/>
      <c r="FZG1402" s="414"/>
      <c r="FZH1402" s="415"/>
      <c r="FZI1402" s="414"/>
      <c r="FZJ1402" s="416"/>
      <c r="FZK1402" s="366"/>
      <c r="FZL1402" s="366"/>
      <c r="FZM1402" s="366"/>
      <c r="FZN1402" s="366"/>
      <c r="FZO1402" s="366"/>
      <c r="FZP1402" s="366"/>
      <c r="FZQ1402" s="366"/>
      <c r="FZR1402" s="366"/>
      <c r="FZS1402" s="419"/>
      <c r="FZT1402" s="480"/>
      <c r="FZU1402" s="482"/>
      <c r="FZV1402" s="482"/>
      <c r="FZW1402" s="482"/>
      <c r="FZX1402" s="482"/>
      <c r="FZY1402" s="482"/>
      <c r="FZZ1402" s="482"/>
      <c r="GAA1402" s="482"/>
      <c r="GAB1402" s="482"/>
      <c r="GAC1402" s="482"/>
      <c r="GAD1402" s="482"/>
      <c r="GAE1402" s="482"/>
      <c r="GAF1402" s="482"/>
      <c r="GAG1402" s="482"/>
      <c r="GAH1402" s="482"/>
      <c r="GAI1402" s="482"/>
      <c r="GAJ1402" s="482"/>
      <c r="GAK1402" s="482"/>
      <c r="GAL1402" s="482"/>
      <c r="GAM1402" s="481"/>
      <c r="GAN1402" s="447"/>
      <c r="GAO1402" s="447"/>
      <c r="GAP1402" s="451"/>
      <c r="GAQ1402" s="451"/>
      <c r="GAR1402" s="451"/>
      <c r="GAS1402" s="451"/>
      <c r="GAT1402" s="451"/>
      <c r="GAU1402" s="451"/>
      <c r="GAV1402" s="451"/>
      <c r="GAW1402" s="451"/>
      <c r="GAX1402" s="451"/>
      <c r="GAY1402" s="451"/>
      <c r="GAZ1402" s="447"/>
      <c r="GBA1402" s="428"/>
      <c r="GBB1402" s="469"/>
      <c r="GBC1402" s="414"/>
      <c r="GBD1402" s="414"/>
      <c r="GBE1402" s="414"/>
      <c r="GBF1402" s="414"/>
      <c r="GBG1402" s="414"/>
      <c r="GBH1402" s="415"/>
      <c r="GBI1402" s="414"/>
      <c r="GBJ1402" s="416"/>
      <c r="GBK1402" s="366"/>
      <c r="GBL1402" s="366"/>
      <c r="GBM1402" s="366"/>
      <c r="GBN1402" s="366"/>
      <c r="GBO1402" s="366"/>
      <c r="GBP1402" s="366"/>
      <c r="GBQ1402" s="366"/>
      <c r="GBR1402" s="366"/>
      <c r="GBS1402" s="419"/>
      <c r="GBT1402" s="480"/>
      <c r="GBU1402" s="482"/>
      <c r="GBV1402" s="482"/>
      <c r="GBW1402" s="482"/>
      <c r="GBX1402" s="482"/>
      <c r="GBY1402" s="482"/>
      <c r="GBZ1402" s="482"/>
      <c r="GCA1402" s="482"/>
      <c r="GCB1402" s="482"/>
      <c r="GCC1402" s="482"/>
      <c r="GCD1402" s="482"/>
      <c r="GCE1402" s="482"/>
      <c r="GCF1402" s="482"/>
      <c r="GCG1402" s="482"/>
      <c r="GCH1402" s="482"/>
      <c r="GCI1402" s="482"/>
      <c r="GCJ1402" s="482"/>
      <c r="GCK1402" s="482"/>
      <c r="GCL1402" s="482"/>
      <c r="GCM1402" s="481"/>
      <c r="GCN1402" s="447"/>
      <c r="GCO1402" s="447"/>
      <c r="GCP1402" s="451"/>
      <c r="GCQ1402" s="451"/>
      <c r="GCR1402" s="451"/>
      <c r="GCS1402" s="451"/>
      <c r="GCT1402" s="451"/>
      <c r="GCU1402" s="451"/>
      <c r="GCV1402" s="451"/>
      <c r="GCW1402" s="451"/>
      <c r="GCX1402" s="451"/>
      <c r="GCY1402" s="451"/>
      <c r="GCZ1402" s="447"/>
      <c r="GDA1402" s="428"/>
      <c r="GDB1402" s="469"/>
      <c r="GDC1402" s="414"/>
      <c r="GDD1402" s="414"/>
      <c r="GDE1402" s="414"/>
      <c r="GDF1402" s="414"/>
      <c r="GDG1402" s="414"/>
      <c r="GDH1402" s="415"/>
      <c r="GDI1402" s="414"/>
      <c r="GDJ1402" s="416"/>
      <c r="GDK1402" s="366"/>
      <c r="GDL1402" s="366"/>
      <c r="GDM1402" s="366"/>
      <c r="GDN1402" s="366"/>
      <c r="GDO1402" s="366"/>
      <c r="GDP1402" s="366"/>
      <c r="GDQ1402" s="366"/>
      <c r="GDR1402" s="366"/>
      <c r="GDS1402" s="419"/>
      <c r="GDT1402" s="480"/>
      <c r="GDU1402" s="482"/>
      <c r="GDV1402" s="482"/>
      <c r="GDW1402" s="482"/>
      <c r="GDX1402" s="482"/>
      <c r="GDY1402" s="482"/>
      <c r="GDZ1402" s="482"/>
      <c r="GEA1402" s="482"/>
      <c r="GEB1402" s="482"/>
      <c r="GEC1402" s="482"/>
      <c r="GED1402" s="482"/>
      <c r="GEE1402" s="482"/>
      <c r="GEF1402" s="482"/>
      <c r="GEG1402" s="482"/>
      <c r="GEH1402" s="482"/>
      <c r="GEI1402" s="482"/>
      <c r="GEJ1402" s="482"/>
      <c r="GEK1402" s="482"/>
      <c r="GEL1402" s="482"/>
      <c r="GEM1402" s="481"/>
      <c r="GEN1402" s="447"/>
      <c r="GEO1402" s="447"/>
      <c r="GEP1402" s="451"/>
      <c r="GEQ1402" s="451"/>
      <c r="GER1402" s="451"/>
      <c r="GES1402" s="451"/>
      <c r="GET1402" s="451"/>
      <c r="GEU1402" s="451"/>
      <c r="GEV1402" s="451"/>
      <c r="GEW1402" s="451"/>
      <c r="GEX1402" s="451"/>
      <c r="GEY1402" s="451"/>
      <c r="GEZ1402" s="447"/>
      <c r="GFA1402" s="428"/>
      <c r="GFB1402" s="469"/>
      <c r="GFC1402" s="414"/>
      <c r="GFD1402" s="414"/>
      <c r="GFE1402" s="414"/>
      <c r="GFF1402" s="414"/>
      <c r="GFG1402" s="414"/>
      <c r="GFH1402" s="415"/>
      <c r="GFI1402" s="414"/>
      <c r="GFJ1402" s="416"/>
      <c r="GFK1402" s="366"/>
      <c r="GFL1402" s="366"/>
      <c r="GFM1402" s="366"/>
      <c r="GFN1402" s="366"/>
      <c r="GFO1402" s="366"/>
      <c r="GFP1402" s="366"/>
      <c r="GFQ1402" s="366"/>
      <c r="GFR1402" s="366"/>
      <c r="GFS1402" s="419"/>
      <c r="GFT1402" s="480"/>
      <c r="GFU1402" s="482"/>
      <c r="GFV1402" s="482"/>
      <c r="GFW1402" s="482"/>
      <c r="GFX1402" s="482"/>
      <c r="GFY1402" s="482"/>
      <c r="GFZ1402" s="482"/>
      <c r="GGA1402" s="482"/>
      <c r="GGB1402" s="482"/>
      <c r="GGC1402" s="482"/>
      <c r="GGD1402" s="482"/>
      <c r="GGE1402" s="482"/>
      <c r="GGF1402" s="482"/>
      <c r="GGG1402" s="482"/>
      <c r="GGH1402" s="482"/>
      <c r="GGI1402" s="482"/>
      <c r="GGJ1402" s="482"/>
      <c r="GGK1402" s="482"/>
      <c r="GGL1402" s="482"/>
      <c r="GGM1402" s="481"/>
      <c r="GGN1402" s="447"/>
      <c r="GGO1402" s="447"/>
      <c r="GGP1402" s="451"/>
      <c r="GGQ1402" s="451"/>
      <c r="GGR1402" s="451"/>
      <c r="GGS1402" s="451"/>
      <c r="GGT1402" s="451"/>
      <c r="GGU1402" s="451"/>
      <c r="GGV1402" s="451"/>
      <c r="GGW1402" s="451"/>
      <c r="GGX1402" s="451"/>
      <c r="GGY1402" s="451"/>
      <c r="GGZ1402" s="447"/>
      <c r="GHA1402" s="428"/>
      <c r="GHB1402" s="469"/>
      <c r="GHC1402" s="414"/>
      <c r="GHD1402" s="414"/>
      <c r="GHE1402" s="414"/>
      <c r="GHF1402" s="414"/>
      <c r="GHG1402" s="414"/>
      <c r="GHH1402" s="415"/>
      <c r="GHI1402" s="414"/>
      <c r="GHJ1402" s="416"/>
      <c r="GHK1402" s="366"/>
      <c r="GHL1402" s="366"/>
      <c r="GHM1402" s="366"/>
      <c r="GHN1402" s="366"/>
      <c r="GHO1402" s="366"/>
      <c r="GHP1402" s="366"/>
      <c r="GHQ1402" s="366"/>
      <c r="GHR1402" s="366"/>
      <c r="GHS1402" s="419"/>
      <c r="GHT1402" s="480"/>
      <c r="GHU1402" s="482"/>
      <c r="GHV1402" s="482"/>
      <c r="GHW1402" s="482"/>
      <c r="GHX1402" s="482"/>
      <c r="GHY1402" s="482"/>
      <c r="GHZ1402" s="482"/>
      <c r="GIA1402" s="482"/>
      <c r="GIB1402" s="482"/>
      <c r="GIC1402" s="482"/>
      <c r="GID1402" s="482"/>
      <c r="GIE1402" s="482"/>
      <c r="GIF1402" s="482"/>
      <c r="GIG1402" s="482"/>
      <c r="GIH1402" s="482"/>
      <c r="GII1402" s="482"/>
      <c r="GIJ1402" s="482"/>
      <c r="GIK1402" s="482"/>
      <c r="GIL1402" s="482"/>
      <c r="GIM1402" s="481"/>
      <c r="GIN1402" s="447"/>
      <c r="GIO1402" s="447"/>
      <c r="GIP1402" s="451"/>
      <c r="GIQ1402" s="451"/>
      <c r="GIR1402" s="451"/>
      <c r="GIS1402" s="451"/>
      <c r="GIT1402" s="451"/>
      <c r="GIU1402" s="451"/>
      <c r="GIV1402" s="451"/>
      <c r="GIW1402" s="451"/>
      <c r="GIX1402" s="451"/>
      <c r="GIY1402" s="451"/>
      <c r="GIZ1402" s="447"/>
      <c r="GJA1402" s="428"/>
      <c r="GJB1402" s="469"/>
      <c r="GJC1402" s="414"/>
      <c r="GJD1402" s="414"/>
      <c r="GJE1402" s="414"/>
      <c r="GJF1402" s="414"/>
      <c r="GJG1402" s="414"/>
      <c r="GJH1402" s="415"/>
      <c r="GJI1402" s="414"/>
      <c r="GJJ1402" s="416"/>
      <c r="GJK1402" s="366"/>
      <c r="GJL1402" s="366"/>
      <c r="GJM1402" s="366"/>
      <c r="GJN1402" s="366"/>
      <c r="GJO1402" s="366"/>
      <c r="GJP1402" s="366"/>
      <c r="GJQ1402" s="366"/>
      <c r="GJR1402" s="366"/>
      <c r="GJS1402" s="419"/>
      <c r="GJT1402" s="480"/>
      <c r="GJU1402" s="482"/>
      <c r="GJV1402" s="482"/>
      <c r="GJW1402" s="482"/>
      <c r="GJX1402" s="482"/>
      <c r="GJY1402" s="482"/>
      <c r="GJZ1402" s="482"/>
      <c r="GKA1402" s="482"/>
      <c r="GKB1402" s="482"/>
      <c r="GKC1402" s="482"/>
      <c r="GKD1402" s="482"/>
      <c r="GKE1402" s="482"/>
      <c r="GKF1402" s="482"/>
      <c r="GKG1402" s="482"/>
      <c r="GKH1402" s="482"/>
      <c r="GKI1402" s="482"/>
      <c r="GKJ1402" s="482"/>
      <c r="GKK1402" s="482"/>
      <c r="GKL1402" s="482"/>
      <c r="GKM1402" s="481"/>
      <c r="GKN1402" s="447"/>
      <c r="GKO1402" s="447"/>
      <c r="GKP1402" s="451"/>
      <c r="GKQ1402" s="451"/>
      <c r="GKR1402" s="451"/>
      <c r="GKS1402" s="451"/>
      <c r="GKT1402" s="451"/>
      <c r="GKU1402" s="451"/>
      <c r="GKV1402" s="451"/>
      <c r="GKW1402" s="451"/>
      <c r="GKX1402" s="451"/>
      <c r="GKY1402" s="451"/>
      <c r="GKZ1402" s="447"/>
      <c r="GLA1402" s="428"/>
      <c r="GLB1402" s="469"/>
      <c r="GLC1402" s="414"/>
      <c r="GLD1402" s="414"/>
      <c r="GLE1402" s="414"/>
      <c r="GLF1402" s="414"/>
      <c r="GLG1402" s="414"/>
      <c r="GLH1402" s="415"/>
      <c r="GLI1402" s="414"/>
      <c r="GLJ1402" s="416"/>
      <c r="GLK1402" s="366"/>
      <c r="GLL1402" s="366"/>
      <c r="GLM1402" s="366"/>
      <c r="GLN1402" s="366"/>
      <c r="GLO1402" s="366"/>
      <c r="GLP1402" s="366"/>
      <c r="GLQ1402" s="366"/>
      <c r="GLR1402" s="366"/>
      <c r="GLS1402" s="419"/>
      <c r="GLT1402" s="480"/>
      <c r="GLU1402" s="482"/>
      <c r="GLV1402" s="482"/>
      <c r="GLW1402" s="482"/>
      <c r="GLX1402" s="482"/>
      <c r="GLY1402" s="482"/>
      <c r="GLZ1402" s="482"/>
      <c r="GMA1402" s="482"/>
      <c r="GMB1402" s="482"/>
      <c r="GMC1402" s="482"/>
      <c r="GMD1402" s="482"/>
      <c r="GME1402" s="482"/>
      <c r="GMF1402" s="482"/>
      <c r="GMG1402" s="482"/>
      <c r="GMH1402" s="482"/>
      <c r="GMI1402" s="482"/>
      <c r="GMJ1402" s="482"/>
      <c r="GMK1402" s="482"/>
      <c r="GML1402" s="482"/>
      <c r="GMM1402" s="481"/>
      <c r="GMN1402" s="447"/>
      <c r="GMO1402" s="447"/>
      <c r="GMP1402" s="451"/>
      <c r="GMQ1402" s="451"/>
      <c r="GMR1402" s="451"/>
      <c r="GMS1402" s="451"/>
      <c r="GMT1402" s="451"/>
      <c r="GMU1402" s="451"/>
      <c r="GMV1402" s="451"/>
      <c r="GMW1402" s="451"/>
      <c r="GMX1402" s="451"/>
      <c r="GMY1402" s="451"/>
      <c r="GMZ1402" s="447"/>
      <c r="GNA1402" s="428"/>
      <c r="GNB1402" s="469"/>
      <c r="GNC1402" s="414"/>
      <c r="GND1402" s="414"/>
      <c r="GNE1402" s="414"/>
      <c r="GNF1402" s="414"/>
      <c r="GNG1402" s="414"/>
      <c r="GNH1402" s="415"/>
      <c r="GNI1402" s="414"/>
      <c r="GNJ1402" s="416"/>
      <c r="GNK1402" s="366"/>
      <c r="GNL1402" s="366"/>
      <c r="GNM1402" s="366"/>
      <c r="GNN1402" s="366"/>
      <c r="GNO1402" s="366"/>
      <c r="GNP1402" s="366"/>
      <c r="GNQ1402" s="366"/>
      <c r="GNR1402" s="366"/>
      <c r="GNS1402" s="419"/>
      <c r="GNT1402" s="480"/>
      <c r="GNU1402" s="482"/>
      <c r="GNV1402" s="482"/>
      <c r="GNW1402" s="482"/>
      <c r="GNX1402" s="482"/>
      <c r="GNY1402" s="482"/>
      <c r="GNZ1402" s="482"/>
      <c r="GOA1402" s="482"/>
      <c r="GOB1402" s="482"/>
      <c r="GOC1402" s="482"/>
      <c r="GOD1402" s="482"/>
      <c r="GOE1402" s="482"/>
      <c r="GOF1402" s="482"/>
      <c r="GOG1402" s="482"/>
      <c r="GOH1402" s="482"/>
      <c r="GOI1402" s="482"/>
      <c r="GOJ1402" s="482"/>
      <c r="GOK1402" s="482"/>
      <c r="GOL1402" s="482"/>
      <c r="GOM1402" s="481"/>
      <c r="GON1402" s="447"/>
      <c r="GOO1402" s="447"/>
      <c r="GOP1402" s="451"/>
      <c r="GOQ1402" s="451"/>
      <c r="GOR1402" s="451"/>
      <c r="GOS1402" s="451"/>
      <c r="GOT1402" s="451"/>
      <c r="GOU1402" s="451"/>
      <c r="GOV1402" s="451"/>
      <c r="GOW1402" s="451"/>
      <c r="GOX1402" s="451"/>
      <c r="GOY1402" s="451"/>
      <c r="GOZ1402" s="447"/>
      <c r="GPA1402" s="428"/>
      <c r="GPB1402" s="469"/>
      <c r="GPC1402" s="414"/>
      <c r="GPD1402" s="414"/>
      <c r="GPE1402" s="414"/>
      <c r="GPF1402" s="414"/>
      <c r="GPG1402" s="414"/>
      <c r="GPH1402" s="415"/>
      <c r="GPI1402" s="414"/>
      <c r="GPJ1402" s="416"/>
      <c r="GPK1402" s="366"/>
      <c r="GPL1402" s="366"/>
      <c r="GPM1402" s="366"/>
      <c r="GPN1402" s="366"/>
      <c r="GPO1402" s="366"/>
      <c r="GPP1402" s="366"/>
      <c r="GPQ1402" s="366"/>
      <c r="GPR1402" s="366"/>
      <c r="GPS1402" s="419"/>
      <c r="GPT1402" s="480"/>
      <c r="GPU1402" s="482"/>
      <c r="GPV1402" s="482"/>
      <c r="GPW1402" s="482"/>
      <c r="GPX1402" s="482"/>
      <c r="GPY1402" s="482"/>
      <c r="GPZ1402" s="482"/>
      <c r="GQA1402" s="482"/>
      <c r="GQB1402" s="482"/>
      <c r="GQC1402" s="482"/>
      <c r="GQD1402" s="482"/>
      <c r="GQE1402" s="482"/>
      <c r="GQF1402" s="482"/>
      <c r="GQG1402" s="482"/>
      <c r="GQH1402" s="482"/>
      <c r="GQI1402" s="482"/>
      <c r="GQJ1402" s="482"/>
      <c r="GQK1402" s="482"/>
      <c r="GQL1402" s="482"/>
      <c r="GQM1402" s="481"/>
      <c r="GQN1402" s="447"/>
      <c r="GQO1402" s="447"/>
      <c r="GQP1402" s="451"/>
      <c r="GQQ1402" s="451"/>
      <c r="GQR1402" s="451"/>
      <c r="GQS1402" s="451"/>
      <c r="GQT1402" s="451"/>
      <c r="GQU1402" s="451"/>
      <c r="GQV1402" s="451"/>
      <c r="GQW1402" s="451"/>
      <c r="GQX1402" s="451"/>
      <c r="GQY1402" s="451"/>
      <c r="GQZ1402" s="447"/>
      <c r="GRA1402" s="428"/>
      <c r="GRB1402" s="469"/>
      <c r="GRC1402" s="414"/>
      <c r="GRD1402" s="414"/>
      <c r="GRE1402" s="414"/>
      <c r="GRF1402" s="414"/>
      <c r="GRG1402" s="414"/>
      <c r="GRH1402" s="415"/>
      <c r="GRI1402" s="414"/>
      <c r="GRJ1402" s="416"/>
      <c r="GRK1402" s="366"/>
      <c r="GRL1402" s="366"/>
      <c r="GRM1402" s="366"/>
      <c r="GRN1402" s="366"/>
      <c r="GRO1402" s="366"/>
      <c r="GRP1402" s="366"/>
      <c r="GRQ1402" s="366"/>
      <c r="GRR1402" s="366"/>
      <c r="GRS1402" s="419"/>
      <c r="GRT1402" s="480"/>
      <c r="GRU1402" s="482"/>
      <c r="GRV1402" s="482"/>
      <c r="GRW1402" s="482"/>
      <c r="GRX1402" s="482"/>
      <c r="GRY1402" s="482"/>
      <c r="GRZ1402" s="482"/>
      <c r="GSA1402" s="482"/>
      <c r="GSB1402" s="482"/>
      <c r="GSC1402" s="482"/>
      <c r="GSD1402" s="482"/>
      <c r="GSE1402" s="482"/>
      <c r="GSF1402" s="482"/>
      <c r="GSG1402" s="482"/>
      <c r="GSH1402" s="482"/>
      <c r="GSI1402" s="482"/>
      <c r="GSJ1402" s="482"/>
      <c r="GSK1402" s="482"/>
      <c r="GSL1402" s="482"/>
      <c r="GSM1402" s="481"/>
      <c r="GSN1402" s="447"/>
      <c r="GSO1402" s="447"/>
      <c r="GSP1402" s="451"/>
      <c r="GSQ1402" s="451"/>
      <c r="GSR1402" s="451"/>
      <c r="GSS1402" s="451"/>
      <c r="GST1402" s="451"/>
      <c r="GSU1402" s="451"/>
      <c r="GSV1402" s="451"/>
      <c r="GSW1402" s="451"/>
      <c r="GSX1402" s="451"/>
      <c r="GSY1402" s="451"/>
      <c r="GSZ1402" s="447"/>
      <c r="GTA1402" s="428"/>
      <c r="GTB1402" s="469"/>
      <c r="GTC1402" s="414"/>
      <c r="GTD1402" s="414"/>
      <c r="GTE1402" s="414"/>
      <c r="GTF1402" s="414"/>
      <c r="GTG1402" s="414"/>
      <c r="GTH1402" s="415"/>
      <c r="GTI1402" s="414"/>
      <c r="GTJ1402" s="416"/>
      <c r="GTK1402" s="366"/>
      <c r="GTL1402" s="366"/>
      <c r="GTM1402" s="366"/>
      <c r="GTN1402" s="366"/>
      <c r="GTO1402" s="366"/>
      <c r="GTP1402" s="366"/>
      <c r="GTQ1402" s="366"/>
      <c r="GTR1402" s="366"/>
      <c r="GTS1402" s="419"/>
      <c r="GTT1402" s="480"/>
      <c r="GTU1402" s="482"/>
      <c r="GTV1402" s="482"/>
      <c r="GTW1402" s="482"/>
      <c r="GTX1402" s="482"/>
      <c r="GTY1402" s="482"/>
      <c r="GTZ1402" s="482"/>
      <c r="GUA1402" s="482"/>
      <c r="GUB1402" s="482"/>
      <c r="GUC1402" s="482"/>
      <c r="GUD1402" s="482"/>
      <c r="GUE1402" s="482"/>
      <c r="GUF1402" s="482"/>
      <c r="GUG1402" s="482"/>
      <c r="GUH1402" s="482"/>
      <c r="GUI1402" s="482"/>
      <c r="GUJ1402" s="482"/>
      <c r="GUK1402" s="482"/>
      <c r="GUL1402" s="482"/>
      <c r="GUM1402" s="481"/>
      <c r="GUN1402" s="447"/>
      <c r="GUO1402" s="447"/>
      <c r="GUP1402" s="451"/>
      <c r="GUQ1402" s="451"/>
      <c r="GUR1402" s="451"/>
      <c r="GUS1402" s="451"/>
      <c r="GUT1402" s="451"/>
      <c r="GUU1402" s="451"/>
      <c r="GUV1402" s="451"/>
      <c r="GUW1402" s="451"/>
      <c r="GUX1402" s="451"/>
      <c r="GUY1402" s="451"/>
      <c r="GUZ1402" s="447"/>
      <c r="GVA1402" s="428"/>
      <c r="GVB1402" s="469"/>
      <c r="GVC1402" s="414"/>
      <c r="GVD1402" s="414"/>
      <c r="GVE1402" s="414"/>
      <c r="GVF1402" s="414"/>
      <c r="GVG1402" s="414"/>
      <c r="GVH1402" s="415"/>
      <c r="GVI1402" s="414"/>
      <c r="GVJ1402" s="416"/>
      <c r="GVK1402" s="366"/>
      <c r="GVL1402" s="366"/>
      <c r="GVM1402" s="366"/>
      <c r="GVN1402" s="366"/>
      <c r="GVO1402" s="366"/>
      <c r="GVP1402" s="366"/>
      <c r="GVQ1402" s="366"/>
      <c r="GVR1402" s="366"/>
      <c r="GVS1402" s="419"/>
      <c r="GVT1402" s="480"/>
      <c r="GVU1402" s="482"/>
      <c r="GVV1402" s="482"/>
      <c r="GVW1402" s="482"/>
      <c r="GVX1402" s="482"/>
      <c r="GVY1402" s="482"/>
      <c r="GVZ1402" s="482"/>
      <c r="GWA1402" s="482"/>
      <c r="GWB1402" s="482"/>
      <c r="GWC1402" s="482"/>
      <c r="GWD1402" s="482"/>
      <c r="GWE1402" s="482"/>
      <c r="GWF1402" s="482"/>
      <c r="GWG1402" s="482"/>
      <c r="GWH1402" s="482"/>
      <c r="GWI1402" s="482"/>
      <c r="GWJ1402" s="482"/>
      <c r="GWK1402" s="482"/>
      <c r="GWL1402" s="482"/>
      <c r="GWM1402" s="481"/>
      <c r="GWN1402" s="447"/>
      <c r="GWO1402" s="447"/>
      <c r="GWP1402" s="451"/>
      <c r="GWQ1402" s="451"/>
      <c r="GWR1402" s="451"/>
      <c r="GWS1402" s="451"/>
      <c r="GWT1402" s="451"/>
      <c r="GWU1402" s="451"/>
      <c r="GWV1402" s="451"/>
      <c r="GWW1402" s="451"/>
      <c r="GWX1402" s="451"/>
      <c r="GWY1402" s="451"/>
      <c r="GWZ1402" s="447"/>
      <c r="GXA1402" s="428"/>
      <c r="GXB1402" s="469"/>
      <c r="GXC1402" s="414"/>
      <c r="GXD1402" s="414"/>
      <c r="GXE1402" s="414"/>
      <c r="GXF1402" s="414"/>
      <c r="GXG1402" s="414"/>
      <c r="GXH1402" s="415"/>
      <c r="GXI1402" s="414"/>
      <c r="GXJ1402" s="416"/>
      <c r="GXK1402" s="366"/>
      <c r="GXL1402" s="366"/>
      <c r="GXM1402" s="366"/>
      <c r="GXN1402" s="366"/>
      <c r="GXO1402" s="366"/>
      <c r="GXP1402" s="366"/>
      <c r="GXQ1402" s="366"/>
      <c r="GXR1402" s="366"/>
      <c r="GXS1402" s="419"/>
      <c r="GXT1402" s="480"/>
      <c r="GXU1402" s="482"/>
      <c r="GXV1402" s="482"/>
      <c r="GXW1402" s="482"/>
      <c r="GXX1402" s="482"/>
      <c r="GXY1402" s="482"/>
      <c r="GXZ1402" s="482"/>
      <c r="GYA1402" s="482"/>
      <c r="GYB1402" s="482"/>
      <c r="GYC1402" s="482"/>
      <c r="GYD1402" s="482"/>
      <c r="GYE1402" s="482"/>
      <c r="GYF1402" s="482"/>
      <c r="GYG1402" s="482"/>
      <c r="GYH1402" s="482"/>
      <c r="GYI1402" s="482"/>
      <c r="GYJ1402" s="482"/>
      <c r="GYK1402" s="482"/>
      <c r="GYL1402" s="482"/>
      <c r="GYM1402" s="481"/>
      <c r="GYN1402" s="447"/>
      <c r="GYO1402" s="447"/>
      <c r="GYP1402" s="451"/>
      <c r="GYQ1402" s="451"/>
      <c r="GYR1402" s="451"/>
      <c r="GYS1402" s="451"/>
      <c r="GYT1402" s="451"/>
      <c r="GYU1402" s="451"/>
      <c r="GYV1402" s="451"/>
      <c r="GYW1402" s="451"/>
      <c r="GYX1402" s="451"/>
      <c r="GYY1402" s="451"/>
      <c r="GYZ1402" s="447"/>
      <c r="GZA1402" s="428"/>
      <c r="GZB1402" s="469"/>
      <c r="GZC1402" s="414"/>
      <c r="GZD1402" s="414"/>
      <c r="GZE1402" s="414"/>
      <c r="GZF1402" s="414"/>
      <c r="GZG1402" s="414"/>
      <c r="GZH1402" s="415"/>
      <c r="GZI1402" s="414"/>
      <c r="GZJ1402" s="416"/>
      <c r="GZK1402" s="366"/>
      <c r="GZL1402" s="366"/>
      <c r="GZM1402" s="366"/>
      <c r="GZN1402" s="366"/>
      <c r="GZO1402" s="366"/>
      <c r="GZP1402" s="366"/>
      <c r="GZQ1402" s="366"/>
      <c r="GZR1402" s="366"/>
      <c r="GZS1402" s="419"/>
      <c r="GZT1402" s="480"/>
      <c r="GZU1402" s="482"/>
      <c r="GZV1402" s="482"/>
      <c r="GZW1402" s="482"/>
      <c r="GZX1402" s="482"/>
      <c r="GZY1402" s="482"/>
      <c r="GZZ1402" s="482"/>
      <c r="HAA1402" s="482"/>
      <c r="HAB1402" s="482"/>
      <c r="HAC1402" s="482"/>
      <c r="HAD1402" s="482"/>
      <c r="HAE1402" s="482"/>
      <c r="HAF1402" s="482"/>
      <c r="HAG1402" s="482"/>
      <c r="HAH1402" s="482"/>
      <c r="HAI1402" s="482"/>
      <c r="HAJ1402" s="482"/>
      <c r="HAK1402" s="482"/>
      <c r="HAL1402" s="482"/>
      <c r="HAM1402" s="481"/>
      <c r="HAN1402" s="447"/>
      <c r="HAO1402" s="447"/>
      <c r="HAP1402" s="451"/>
      <c r="HAQ1402" s="451"/>
      <c r="HAR1402" s="451"/>
      <c r="HAS1402" s="451"/>
      <c r="HAT1402" s="451"/>
      <c r="HAU1402" s="451"/>
      <c r="HAV1402" s="451"/>
      <c r="HAW1402" s="451"/>
      <c r="HAX1402" s="451"/>
      <c r="HAY1402" s="451"/>
      <c r="HAZ1402" s="447"/>
      <c r="HBA1402" s="428"/>
      <c r="HBB1402" s="469"/>
      <c r="HBC1402" s="414"/>
      <c r="HBD1402" s="414"/>
      <c r="HBE1402" s="414"/>
      <c r="HBF1402" s="414"/>
      <c r="HBG1402" s="414"/>
      <c r="HBH1402" s="415"/>
      <c r="HBI1402" s="414"/>
      <c r="HBJ1402" s="416"/>
      <c r="HBK1402" s="366"/>
      <c r="HBL1402" s="366"/>
      <c r="HBM1402" s="366"/>
      <c r="HBN1402" s="366"/>
      <c r="HBO1402" s="366"/>
      <c r="HBP1402" s="366"/>
      <c r="HBQ1402" s="366"/>
      <c r="HBR1402" s="366"/>
      <c r="HBS1402" s="419"/>
      <c r="HBT1402" s="480"/>
      <c r="HBU1402" s="482"/>
      <c r="HBV1402" s="482"/>
      <c r="HBW1402" s="482"/>
      <c r="HBX1402" s="482"/>
      <c r="HBY1402" s="482"/>
      <c r="HBZ1402" s="482"/>
      <c r="HCA1402" s="482"/>
      <c r="HCB1402" s="482"/>
      <c r="HCC1402" s="482"/>
      <c r="HCD1402" s="482"/>
      <c r="HCE1402" s="482"/>
      <c r="HCF1402" s="482"/>
      <c r="HCG1402" s="482"/>
      <c r="HCH1402" s="482"/>
      <c r="HCI1402" s="482"/>
      <c r="HCJ1402" s="482"/>
      <c r="HCK1402" s="482"/>
      <c r="HCL1402" s="482"/>
      <c r="HCM1402" s="481"/>
      <c r="HCN1402" s="447"/>
      <c r="HCO1402" s="447"/>
      <c r="HCP1402" s="451"/>
      <c r="HCQ1402" s="451"/>
      <c r="HCR1402" s="451"/>
      <c r="HCS1402" s="451"/>
      <c r="HCT1402" s="451"/>
      <c r="HCU1402" s="451"/>
      <c r="HCV1402" s="451"/>
      <c r="HCW1402" s="451"/>
      <c r="HCX1402" s="451"/>
      <c r="HCY1402" s="451"/>
      <c r="HCZ1402" s="447"/>
      <c r="HDA1402" s="428"/>
      <c r="HDB1402" s="469"/>
      <c r="HDC1402" s="414"/>
      <c r="HDD1402" s="414"/>
      <c r="HDE1402" s="414"/>
      <c r="HDF1402" s="414"/>
      <c r="HDG1402" s="414"/>
      <c r="HDH1402" s="415"/>
      <c r="HDI1402" s="414"/>
      <c r="HDJ1402" s="416"/>
      <c r="HDK1402" s="366"/>
      <c r="HDL1402" s="366"/>
      <c r="HDM1402" s="366"/>
      <c r="HDN1402" s="366"/>
      <c r="HDO1402" s="366"/>
      <c r="HDP1402" s="366"/>
      <c r="HDQ1402" s="366"/>
      <c r="HDR1402" s="366"/>
      <c r="HDS1402" s="419"/>
      <c r="HDT1402" s="480"/>
      <c r="HDU1402" s="482"/>
      <c r="HDV1402" s="482"/>
      <c r="HDW1402" s="482"/>
      <c r="HDX1402" s="482"/>
      <c r="HDY1402" s="482"/>
      <c r="HDZ1402" s="482"/>
      <c r="HEA1402" s="482"/>
      <c r="HEB1402" s="482"/>
      <c r="HEC1402" s="482"/>
      <c r="HED1402" s="482"/>
      <c r="HEE1402" s="482"/>
      <c r="HEF1402" s="482"/>
      <c r="HEG1402" s="482"/>
      <c r="HEH1402" s="482"/>
      <c r="HEI1402" s="482"/>
      <c r="HEJ1402" s="482"/>
      <c r="HEK1402" s="482"/>
      <c r="HEL1402" s="482"/>
      <c r="HEM1402" s="481"/>
      <c r="HEN1402" s="447"/>
      <c r="HEO1402" s="447"/>
      <c r="HEP1402" s="451"/>
      <c r="HEQ1402" s="451"/>
      <c r="HER1402" s="451"/>
      <c r="HES1402" s="451"/>
      <c r="HET1402" s="451"/>
      <c r="HEU1402" s="451"/>
      <c r="HEV1402" s="451"/>
      <c r="HEW1402" s="451"/>
      <c r="HEX1402" s="451"/>
      <c r="HEY1402" s="451"/>
      <c r="HEZ1402" s="447"/>
      <c r="HFA1402" s="428"/>
      <c r="HFB1402" s="469"/>
      <c r="HFC1402" s="414"/>
      <c r="HFD1402" s="414"/>
      <c r="HFE1402" s="414"/>
      <c r="HFF1402" s="414"/>
      <c r="HFG1402" s="414"/>
      <c r="HFH1402" s="415"/>
      <c r="HFI1402" s="414"/>
      <c r="HFJ1402" s="416"/>
      <c r="HFK1402" s="366"/>
      <c r="HFL1402" s="366"/>
      <c r="HFM1402" s="366"/>
      <c r="HFN1402" s="366"/>
      <c r="HFO1402" s="366"/>
      <c r="HFP1402" s="366"/>
      <c r="HFQ1402" s="366"/>
      <c r="HFR1402" s="366"/>
      <c r="HFS1402" s="419"/>
      <c r="HFT1402" s="480"/>
      <c r="HFU1402" s="482"/>
      <c r="HFV1402" s="482"/>
      <c r="HFW1402" s="482"/>
      <c r="HFX1402" s="482"/>
      <c r="HFY1402" s="482"/>
      <c r="HFZ1402" s="482"/>
      <c r="HGA1402" s="482"/>
      <c r="HGB1402" s="482"/>
      <c r="HGC1402" s="482"/>
      <c r="HGD1402" s="482"/>
      <c r="HGE1402" s="482"/>
      <c r="HGF1402" s="482"/>
      <c r="HGG1402" s="482"/>
      <c r="HGH1402" s="482"/>
      <c r="HGI1402" s="482"/>
      <c r="HGJ1402" s="482"/>
      <c r="HGK1402" s="482"/>
      <c r="HGL1402" s="482"/>
      <c r="HGM1402" s="481"/>
      <c r="HGN1402" s="447"/>
      <c r="HGO1402" s="447"/>
      <c r="HGP1402" s="451"/>
      <c r="HGQ1402" s="451"/>
      <c r="HGR1402" s="451"/>
      <c r="HGS1402" s="451"/>
      <c r="HGT1402" s="451"/>
      <c r="HGU1402" s="451"/>
      <c r="HGV1402" s="451"/>
      <c r="HGW1402" s="451"/>
      <c r="HGX1402" s="451"/>
      <c r="HGY1402" s="451"/>
      <c r="HGZ1402" s="447"/>
      <c r="HHA1402" s="428"/>
      <c r="HHB1402" s="469"/>
      <c r="HHC1402" s="414"/>
      <c r="HHD1402" s="414"/>
      <c r="HHE1402" s="414"/>
      <c r="HHF1402" s="414"/>
      <c r="HHG1402" s="414"/>
      <c r="HHH1402" s="415"/>
      <c r="HHI1402" s="414"/>
      <c r="HHJ1402" s="416"/>
      <c r="HHK1402" s="366"/>
      <c r="HHL1402" s="366"/>
      <c r="HHM1402" s="366"/>
      <c r="HHN1402" s="366"/>
      <c r="HHO1402" s="366"/>
      <c r="HHP1402" s="366"/>
      <c r="HHQ1402" s="366"/>
      <c r="HHR1402" s="366"/>
      <c r="HHS1402" s="419"/>
      <c r="HHT1402" s="480"/>
      <c r="HHU1402" s="482"/>
      <c r="HHV1402" s="482"/>
      <c r="HHW1402" s="482"/>
      <c r="HHX1402" s="482"/>
      <c r="HHY1402" s="482"/>
      <c r="HHZ1402" s="482"/>
      <c r="HIA1402" s="482"/>
      <c r="HIB1402" s="482"/>
      <c r="HIC1402" s="482"/>
      <c r="HID1402" s="482"/>
      <c r="HIE1402" s="482"/>
      <c r="HIF1402" s="482"/>
      <c r="HIG1402" s="482"/>
      <c r="HIH1402" s="482"/>
      <c r="HII1402" s="482"/>
      <c r="HIJ1402" s="482"/>
      <c r="HIK1402" s="482"/>
      <c r="HIL1402" s="482"/>
      <c r="HIM1402" s="481"/>
      <c r="HIN1402" s="447"/>
      <c r="HIO1402" s="447"/>
      <c r="HIP1402" s="451"/>
      <c r="HIQ1402" s="451"/>
      <c r="HIR1402" s="451"/>
      <c r="HIS1402" s="451"/>
      <c r="HIT1402" s="451"/>
      <c r="HIU1402" s="451"/>
      <c r="HIV1402" s="451"/>
      <c r="HIW1402" s="451"/>
      <c r="HIX1402" s="451"/>
      <c r="HIY1402" s="451"/>
      <c r="HIZ1402" s="447"/>
      <c r="HJA1402" s="428"/>
      <c r="HJB1402" s="469"/>
      <c r="HJC1402" s="414"/>
      <c r="HJD1402" s="414"/>
      <c r="HJE1402" s="414"/>
      <c r="HJF1402" s="414"/>
      <c r="HJG1402" s="414"/>
      <c r="HJH1402" s="415"/>
      <c r="HJI1402" s="414"/>
      <c r="HJJ1402" s="416"/>
      <c r="HJK1402" s="366"/>
      <c r="HJL1402" s="366"/>
      <c r="HJM1402" s="366"/>
      <c r="HJN1402" s="366"/>
      <c r="HJO1402" s="366"/>
      <c r="HJP1402" s="366"/>
      <c r="HJQ1402" s="366"/>
      <c r="HJR1402" s="366"/>
      <c r="HJS1402" s="419"/>
      <c r="HJT1402" s="480"/>
      <c r="HJU1402" s="482"/>
      <c r="HJV1402" s="482"/>
      <c r="HJW1402" s="482"/>
      <c r="HJX1402" s="482"/>
      <c r="HJY1402" s="482"/>
      <c r="HJZ1402" s="482"/>
      <c r="HKA1402" s="482"/>
      <c r="HKB1402" s="482"/>
      <c r="HKC1402" s="482"/>
      <c r="HKD1402" s="482"/>
      <c r="HKE1402" s="482"/>
      <c r="HKF1402" s="482"/>
      <c r="HKG1402" s="482"/>
      <c r="HKH1402" s="482"/>
      <c r="HKI1402" s="482"/>
      <c r="HKJ1402" s="482"/>
      <c r="HKK1402" s="482"/>
      <c r="HKL1402" s="482"/>
      <c r="HKM1402" s="481"/>
      <c r="HKN1402" s="447"/>
      <c r="HKO1402" s="447"/>
      <c r="HKP1402" s="451"/>
      <c r="HKQ1402" s="451"/>
      <c r="HKR1402" s="451"/>
      <c r="HKS1402" s="451"/>
      <c r="HKT1402" s="451"/>
      <c r="HKU1402" s="451"/>
      <c r="HKV1402" s="451"/>
      <c r="HKW1402" s="451"/>
      <c r="HKX1402" s="451"/>
      <c r="HKY1402" s="451"/>
      <c r="HKZ1402" s="447"/>
      <c r="HLA1402" s="428"/>
      <c r="HLB1402" s="469"/>
      <c r="HLC1402" s="414"/>
      <c r="HLD1402" s="414"/>
      <c r="HLE1402" s="414"/>
      <c r="HLF1402" s="414"/>
      <c r="HLG1402" s="414"/>
      <c r="HLH1402" s="415"/>
      <c r="HLI1402" s="414"/>
      <c r="HLJ1402" s="416"/>
      <c r="HLK1402" s="366"/>
      <c r="HLL1402" s="366"/>
      <c r="HLM1402" s="366"/>
      <c r="HLN1402" s="366"/>
      <c r="HLO1402" s="366"/>
      <c r="HLP1402" s="366"/>
      <c r="HLQ1402" s="366"/>
      <c r="HLR1402" s="366"/>
      <c r="HLS1402" s="419"/>
      <c r="HLT1402" s="480"/>
      <c r="HLU1402" s="482"/>
      <c r="HLV1402" s="482"/>
      <c r="HLW1402" s="482"/>
      <c r="HLX1402" s="482"/>
      <c r="HLY1402" s="482"/>
      <c r="HLZ1402" s="482"/>
      <c r="HMA1402" s="482"/>
      <c r="HMB1402" s="482"/>
      <c r="HMC1402" s="482"/>
      <c r="HMD1402" s="482"/>
      <c r="HME1402" s="482"/>
      <c r="HMF1402" s="482"/>
      <c r="HMG1402" s="482"/>
      <c r="HMH1402" s="482"/>
      <c r="HMI1402" s="482"/>
      <c r="HMJ1402" s="482"/>
      <c r="HMK1402" s="482"/>
      <c r="HML1402" s="482"/>
      <c r="HMM1402" s="481"/>
      <c r="HMN1402" s="447"/>
      <c r="HMO1402" s="447"/>
      <c r="HMP1402" s="451"/>
      <c r="HMQ1402" s="451"/>
      <c r="HMR1402" s="451"/>
      <c r="HMS1402" s="451"/>
      <c r="HMT1402" s="451"/>
      <c r="HMU1402" s="451"/>
      <c r="HMV1402" s="451"/>
      <c r="HMW1402" s="451"/>
      <c r="HMX1402" s="451"/>
      <c r="HMY1402" s="451"/>
      <c r="HMZ1402" s="447"/>
      <c r="HNA1402" s="428"/>
      <c r="HNB1402" s="469"/>
      <c r="HNC1402" s="414"/>
      <c r="HND1402" s="414"/>
      <c r="HNE1402" s="414"/>
      <c r="HNF1402" s="414"/>
      <c r="HNG1402" s="414"/>
      <c r="HNH1402" s="415"/>
      <c r="HNI1402" s="414"/>
      <c r="HNJ1402" s="416"/>
      <c r="HNK1402" s="366"/>
      <c r="HNL1402" s="366"/>
      <c r="HNM1402" s="366"/>
      <c r="HNN1402" s="366"/>
      <c r="HNO1402" s="366"/>
      <c r="HNP1402" s="366"/>
      <c r="HNQ1402" s="366"/>
      <c r="HNR1402" s="366"/>
      <c r="HNS1402" s="419"/>
      <c r="HNT1402" s="480"/>
      <c r="HNU1402" s="482"/>
      <c r="HNV1402" s="482"/>
      <c r="HNW1402" s="482"/>
      <c r="HNX1402" s="482"/>
      <c r="HNY1402" s="482"/>
      <c r="HNZ1402" s="482"/>
      <c r="HOA1402" s="482"/>
      <c r="HOB1402" s="482"/>
      <c r="HOC1402" s="482"/>
      <c r="HOD1402" s="482"/>
      <c r="HOE1402" s="482"/>
      <c r="HOF1402" s="482"/>
      <c r="HOG1402" s="482"/>
      <c r="HOH1402" s="482"/>
      <c r="HOI1402" s="482"/>
      <c r="HOJ1402" s="482"/>
      <c r="HOK1402" s="482"/>
      <c r="HOL1402" s="482"/>
      <c r="HOM1402" s="481"/>
      <c r="HON1402" s="447"/>
      <c r="HOO1402" s="447"/>
      <c r="HOP1402" s="451"/>
      <c r="HOQ1402" s="451"/>
      <c r="HOR1402" s="451"/>
      <c r="HOS1402" s="451"/>
      <c r="HOT1402" s="451"/>
      <c r="HOU1402" s="451"/>
      <c r="HOV1402" s="451"/>
      <c r="HOW1402" s="451"/>
      <c r="HOX1402" s="451"/>
      <c r="HOY1402" s="451"/>
      <c r="HOZ1402" s="447"/>
      <c r="HPA1402" s="428"/>
      <c r="HPB1402" s="469"/>
      <c r="HPC1402" s="414"/>
      <c r="HPD1402" s="414"/>
      <c r="HPE1402" s="414"/>
      <c r="HPF1402" s="414"/>
      <c r="HPG1402" s="414"/>
      <c r="HPH1402" s="415"/>
      <c r="HPI1402" s="414"/>
      <c r="HPJ1402" s="416"/>
      <c r="HPK1402" s="366"/>
      <c r="HPL1402" s="366"/>
      <c r="HPM1402" s="366"/>
      <c r="HPN1402" s="366"/>
      <c r="HPO1402" s="366"/>
      <c r="HPP1402" s="366"/>
      <c r="HPQ1402" s="366"/>
      <c r="HPR1402" s="366"/>
      <c r="HPS1402" s="419"/>
      <c r="HPT1402" s="480"/>
      <c r="HPU1402" s="482"/>
      <c r="HPV1402" s="482"/>
      <c r="HPW1402" s="482"/>
      <c r="HPX1402" s="482"/>
      <c r="HPY1402" s="482"/>
      <c r="HPZ1402" s="482"/>
      <c r="HQA1402" s="482"/>
      <c r="HQB1402" s="482"/>
      <c r="HQC1402" s="482"/>
      <c r="HQD1402" s="482"/>
      <c r="HQE1402" s="482"/>
      <c r="HQF1402" s="482"/>
      <c r="HQG1402" s="482"/>
      <c r="HQH1402" s="482"/>
      <c r="HQI1402" s="482"/>
      <c r="HQJ1402" s="482"/>
      <c r="HQK1402" s="482"/>
      <c r="HQL1402" s="482"/>
      <c r="HQM1402" s="481"/>
      <c r="HQN1402" s="447"/>
      <c r="HQO1402" s="447"/>
      <c r="HQP1402" s="451"/>
      <c r="HQQ1402" s="451"/>
      <c r="HQR1402" s="451"/>
      <c r="HQS1402" s="451"/>
      <c r="HQT1402" s="451"/>
      <c r="HQU1402" s="451"/>
      <c r="HQV1402" s="451"/>
      <c r="HQW1402" s="451"/>
      <c r="HQX1402" s="451"/>
      <c r="HQY1402" s="451"/>
      <c r="HQZ1402" s="447"/>
      <c r="HRA1402" s="428"/>
      <c r="HRB1402" s="469"/>
      <c r="HRC1402" s="414"/>
      <c r="HRD1402" s="414"/>
      <c r="HRE1402" s="414"/>
      <c r="HRF1402" s="414"/>
      <c r="HRG1402" s="414"/>
      <c r="HRH1402" s="415"/>
      <c r="HRI1402" s="414"/>
      <c r="HRJ1402" s="416"/>
      <c r="HRK1402" s="366"/>
      <c r="HRL1402" s="366"/>
      <c r="HRM1402" s="366"/>
      <c r="HRN1402" s="366"/>
      <c r="HRO1402" s="366"/>
      <c r="HRP1402" s="366"/>
      <c r="HRQ1402" s="366"/>
      <c r="HRR1402" s="366"/>
      <c r="HRS1402" s="419"/>
      <c r="HRT1402" s="480"/>
      <c r="HRU1402" s="482"/>
      <c r="HRV1402" s="482"/>
      <c r="HRW1402" s="482"/>
      <c r="HRX1402" s="482"/>
      <c r="HRY1402" s="482"/>
      <c r="HRZ1402" s="482"/>
      <c r="HSA1402" s="482"/>
      <c r="HSB1402" s="482"/>
      <c r="HSC1402" s="482"/>
      <c r="HSD1402" s="482"/>
      <c r="HSE1402" s="482"/>
      <c r="HSF1402" s="482"/>
      <c r="HSG1402" s="482"/>
      <c r="HSH1402" s="482"/>
      <c r="HSI1402" s="482"/>
      <c r="HSJ1402" s="482"/>
      <c r="HSK1402" s="482"/>
      <c r="HSL1402" s="482"/>
      <c r="HSM1402" s="481"/>
      <c r="HSN1402" s="447"/>
      <c r="HSO1402" s="447"/>
      <c r="HSP1402" s="451"/>
      <c r="HSQ1402" s="451"/>
      <c r="HSR1402" s="451"/>
      <c r="HSS1402" s="451"/>
      <c r="HST1402" s="451"/>
      <c r="HSU1402" s="451"/>
      <c r="HSV1402" s="451"/>
      <c r="HSW1402" s="451"/>
      <c r="HSX1402" s="451"/>
      <c r="HSY1402" s="451"/>
      <c r="HSZ1402" s="447"/>
      <c r="HTA1402" s="428"/>
      <c r="HTB1402" s="469"/>
      <c r="HTC1402" s="414"/>
      <c r="HTD1402" s="414"/>
      <c r="HTE1402" s="414"/>
      <c r="HTF1402" s="414"/>
      <c r="HTG1402" s="414"/>
      <c r="HTH1402" s="415"/>
      <c r="HTI1402" s="414"/>
      <c r="HTJ1402" s="416"/>
      <c r="HTK1402" s="366"/>
      <c r="HTL1402" s="366"/>
      <c r="HTM1402" s="366"/>
      <c r="HTN1402" s="366"/>
      <c r="HTO1402" s="366"/>
      <c r="HTP1402" s="366"/>
      <c r="HTQ1402" s="366"/>
      <c r="HTR1402" s="366"/>
      <c r="HTS1402" s="419"/>
      <c r="HTT1402" s="480"/>
      <c r="HTU1402" s="482"/>
      <c r="HTV1402" s="482"/>
      <c r="HTW1402" s="482"/>
      <c r="HTX1402" s="482"/>
      <c r="HTY1402" s="482"/>
      <c r="HTZ1402" s="482"/>
      <c r="HUA1402" s="482"/>
      <c r="HUB1402" s="482"/>
      <c r="HUC1402" s="482"/>
      <c r="HUD1402" s="482"/>
      <c r="HUE1402" s="482"/>
      <c r="HUF1402" s="482"/>
      <c r="HUG1402" s="482"/>
      <c r="HUH1402" s="482"/>
      <c r="HUI1402" s="482"/>
      <c r="HUJ1402" s="482"/>
      <c r="HUK1402" s="482"/>
      <c r="HUL1402" s="482"/>
      <c r="HUM1402" s="481"/>
      <c r="HUN1402" s="447"/>
      <c r="HUO1402" s="447"/>
      <c r="HUP1402" s="451"/>
      <c r="HUQ1402" s="451"/>
      <c r="HUR1402" s="451"/>
      <c r="HUS1402" s="451"/>
      <c r="HUT1402" s="451"/>
      <c r="HUU1402" s="451"/>
      <c r="HUV1402" s="451"/>
      <c r="HUW1402" s="451"/>
      <c r="HUX1402" s="451"/>
      <c r="HUY1402" s="451"/>
      <c r="HUZ1402" s="447"/>
      <c r="HVA1402" s="428"/>
      <c r="HVB1402" s="469"/>
      <c r="HVC1402" s="414"/>
      <c r="HVD1402" s="414"/>
      <c r="HVE1402" s="414"/>
      <c r="HVF1402" s="414"/>
      <c r="HVG1402" s="414"/>
      <c r="HVH1402" s="415"/>
      <c r="HVI1402" s="414"/>
      <c r="HVJ1402" s="416"/>
      <c r="HVK1402" s="366"/>
      <c r="HVL1402" s="366"/>
      <c r="HVM1402" s="366"/>
      <c r="HVN1402" s="366"/>
      <c r="HVO1402" s="366"/>
      <c r="HVP1402" s="366"/>
      <c r="HVQ1402" s="366"/>
      <c r="HVR1402" s="366"/>
      <c r="HVS1402" s="419"/>
      <c r="HVT1402" s="480"/>
      <c r="HVU1402" s="482"/>
      <c r="HVV1402" s="482"/>
      <c r="HVW1402" s="482"/>
      <c r="HVX1402" s="482"/>
      <c r="HVY1402" s="482"/>
      <c r="HVZ1402" s="482"/>
      <c r="HWA1402" s="482"/>
      <c r="HWB1402" s="482"/>
      <c r="HWC1402" s="482"/>
      <c r="HWD1402" s="482"/>
      <c r="HWE1402" s="482"/>
      <c r="HWF1402" s="482"/>
      <c r="HWG1402" s="482"/>
      <c r="HWH1402" s="482"/>
      <c r="HWI1402" s="482"/>
      <c r="HWJ1402" s="482"/>
      <c r="HWK1402" s="482"/>
      <c r="HWL1402" s="482"/>
      <c r="HWM1402" s="481"/>
      <c r="HWN1402" s="447"/>
      <c r="HWO1402" s="447"/>
      <c r="HWP1402" s="451"/>
      <c r="HWQ1402" s="451"/>
      <c r="HWR1402" s="451"/>
      <c r="HWS1402" s="451"/>
      <c r="HWT1402" s="451"/>
      <c r="HWU1402" s="451"/>
      <c r="HWV1402" s="451"/>
      <c r="HWW1402" s="451"/>
      <c r="HWX1402" s="451"/>
      <c r="HWY1402" s="451"/>
      <c r="HWZ1402" s="447"/>
      <c r="HXA1402" s="428"/>
      <c r="HXB1402" s="469"/>
      <c r="HXC1402" s="414"/>
      <c r="HXD1402" s="414"/>
      <c r="HXE1402" s="414"/>
      <c r="HXF1402" s="414"/>
      <c r="HXG1402" s="414"/>
      <c r="HXH1402" s="415"/>
      <c r="HXI1402" s="414"/>
      <c r="HXJ1402" s="416"/>
      <c r="HXK1402" s="366"/>
      <c r="HXL1402" s="366"/>
      <c r="HXM1402" s="366"/>
      <c r="HXN1402" s="366"/>
      <c r="HXO1402" s="366"/>
      <c r="HXP1402" s="366"/>
      <c r="HXQ1402" s="366"/>
      <c r="HXR1402" s="366"/>
      <c r="HXS1402" s="419"/>
      <c r="HXT1402" s="480"/>
      <c r="HXU1402" s="482"/>
      <c r="HXV1402" s="482"/>
      <c r="HXW1402" s="482"/>
      <c r="HXX1402" s="482"/>
      <c r="HXY1402" s="482"/>
      <c r="HXZ1402" s="482"/>
      <c r="HYA1402" s="482"/>
      <c r="HYB1402" s="482"/>
      <c r="HYC1402" s="482"/>
      <c r="HYD1402" s="482"/>
      <c r="HYE1402" s="482"/>
      <c r="HYF1402" s="482"/>
      <c r="HYG1402" s="482"/>
      <c r="HYH1402" s="482"/>
      <c r="HYI1402" s="482"/>
      <c r="HYJ1402" s="482"/>
      <c r="HYK1402" s="482"/>
      <c r="HYL1402" s="482"/>
      <c r="HYM1402" s="481"/>
      <c r="HYN1402" s="447"/>
      <c r="HYO1402" s="447"/>
      <c r="HYP1402" s="451"/>
      <c r="HYQ1402" s="451"/>
      <c r="HYR1402" s="451"/>
      <c r="HYS1402" s="451"/>
      <c r="HYT1402" s="451"/>
      <c r="HYU1402" s="451"/>
      <c r="HYV1402" s="451"/>
      <c r="HYW1402" s="451"/>
      <c r="HYX1402" s="451"/>
      <c r="HYY1402" s="451"/>
      <c r="HYZ1402" s="447"/>
      <c r="HZA1402" s="428"/>
      <c r="HZB1402" s="469"/>
      <c r="HZC1402" s="414"/>
      <c r="HZD1402" s="414"/>
      <c r="HZE1402" s="414"/>
      <c r="HZF1402" s="414"/>
      <c r="HZG1402" s="414"/>
      <c r="HZH1402" s="415"/>
      <c r="HZI1402" s="414"/>
      <c r="HZJ1402" s="416"/>
      <c r="HZK1402" s="366"/>
      <c r="HZL1402" s="366"/>
      <c r="HZM1402" s="366"/>
      <c r="HZN1402" s="366"/>
      <c r="HZO1402" s="366"/>
      <c r="HZP1402" s="366"/>
      <c r="HZQ1402" s="366"/>
      <c r="HZR1402" s="366"/>
      <c r="HZS1402" s="419"/>
      <c r="HZT1402" s="480"/>
      <c r="HZU1402" s="482"/>
      <c r="HZV1402" s="482"/>
      <c r="HZW1402" s="482"/>
      <c r="HZX1402" s="482"/>
      <c r="HZY1402" s="482"/>
      <c r="HZZ1402" s="482"/>
      <c r="IAA1402" s="482"/>
      <c r="IAB1402" s="482"/>
      <c r="IAC1402" s="482"/>
      <c r="IAD1402" s="482"/>
      <c r="IAE1402" s="482"/>
      <c r="IAF1402" s="482"/>
      <c r="IAG1402" s="482"/>
      <c r="IAH1402" s="482"/>
      <c r="IAI1402" s="482"/>
      <c r="IAJ1402" s="482"/>
      <c r="IAK1402" s="482"/>
      <c r="IAL1402" s="482"/>
      <c r="IAM1402" s="481"/>
      <c r="IAN1402" s="447"/>
      <c r="IAO1402" s="447"/>
      <c r="IAP1402" s="451"/>
      <c r="IAQ1402" s="451"/>
      <c r="IAR1402" s="451"/>
      <c r="IAS1402" s="451"/>
      <c r="IAT1402" s="451"/>
      <c r="IAU1402" s="451"/>
      <c r="IAV1402" s="451"/>
      <c r="IAW1402" s="451"/>
      <c r="IAX1402" s="451"/>
      <c r="IAY1402" s="451"/>
      <c r="IAZ1402" s="447"/>
      <c r="IBA1402" s="428"/>
      <c r="IBB1402" s="469"/>
      <c r="IBC1402" s="414"/>
      <c r="IBD1402" s="414"/>
      <c r="IBE1402" s="414"/>
      <c r="IBF1402" s="414"/>
      <c r="IBG1402" s="414"/>
      <c r="IBH1402" s="415"/>
      <c r="IBI1402" s="414"/>
      <c r="IBJ1402" s="416"/>
      <c r="IBK1402" s="366"/>
      <c r="IBL1402" s="366"/>
      <c r="IBM1402" s="366"/>
      <c r="IBN1402" s="366"/>
      <c r="IBO1402" s="366"/>
      <c r="IBP1402" s="366"/>
      <c r="IBQ1402" s="366"/>
      <c r="IBR1402" s="366"/>
      <c r="IBS1402" s="419"/>
      <c r="IBT1402" s="480"/>
      <c r="IBU1402" s="482"/>
      <c r="IBV1402" s="482"/>
      <c r="IBW1402" s="482"/>
      <c r="IBX1402" s="482"/>
      <c r="IBY1402" s="482"/>
      <c r="IBZ1402" s="482"/>
      <c r="ICA1402" s="482"/>
      <c r="ICB1402" s="482"/>
      <c r="ICC1402" s="482"/>
      <c r="ICD1402" s="482"/>
      <c r="ICE1402" s="482"/>
      <c r="ICF1402" s="482"/>
      <c r="ICG1402" s="482"/>
      <c r="ICH1402" s="482"/>
      <c r="ICI1402" s="482"/>
      <c r="ICJ1402" s="482"/>
      <c r="ICK1402" s="482"/>
      <c r="ICL1402" s="482"/>
      <c r="ICM1402" s="481"/>
      <c r="ICN1402" s="447"/>
      <c r="ICO1402" s="447"/>
      <c r="ICP1402" s="451"/>
      <c r="ICQ1402" s="451"/>
      <c r="ICR1402" s="451"/>
      <c r="ICS1402" s="451"/>
      <c r="ICT1402" s="451"/>
      <c r="ICU1402" s="451"/>
      <c r="ICV1402" s="451"/>
      <c r="ICW1402" s="451"/>
      <c r="ICX1402" s="451"/>
      <c r="ICY1402" s="451"/>
      <c r="ICZ1402" s="447"/>
      <c r="IDA1402" s="428"/>
      <c r="IDB1402" s="469"/>
      <c r="IDC1402" s="414"/>
      <c r="IDD1402" s="414"/>
      <c r="IDE1402" s="414"/>
      <c r="IDF1402" s="414"/>
      <c r="IDG1402" s="414"/>
      <c r="IDH1402" s="415"/>
      <c r="IDI1402" s="414"/>
      <c r="IDJ1402" s="416"/>
      <c r="IDK1402" s="366"/>
      <c r="IDL1402" s="366"/>
      <c r="IDM1402" s="366"/>
      <c r="IDN1402" s="366"/>
      <c r="IDO1402" s="366"/>
      <c r="IDP1402" s="366"/>
      <c r="IDQ1402" s="366"/>
      <c r="IDR1402" s="366"/>
      <c r="IDS1402" s="419"/>
      <c r="IDT1402" s="480"/>
      <c r="IDU1402" s="482"/>
      <c r="IDV1402" s="482"/>
      <c r="IDW1402" s="482"/>
      <c r="IDX1402" s="482"/>
      <c r="IDY1402" s="482"/>
      <c r="IDZ1402" s="482"/>
      <c r="IEA1402" s="482"/>
      <c r="IEB1402" s="482"/>
      <c r="IEC1402" s="482"/>
      <c r="IED1402" s="482"/>
      <c r="IEE1402" s="482"/>
      <c r="IEF1402" s="482"/>
      <c r="IEG1402" s="482"/>
      <c r="IEH1402" s="482"/>
      <c r="IEI1402" s="482"/>
      <c r="IEJ1402" s="482"/>
      <c r="IEK1402" s="482"/>
      <c r="IEL1402" s="482"/>
      <c r="IEM1402" s="481"/>
      <c r="IEN1402" s="447"/>
      <c r="IEO1402" s="447"/>
      <c r="IEP1402" s="451"/>
      <c r="IEQ1402" s="451"/>
      <c r="IER1402" s="451"/>
      <c r="IES1402" s="451"/>
      <c r="IET1402" s="451"/>
      <c r="IEU1402" s="451"/>
      <c r="IEV1402" s="451"/>
      <c r="IEW1402" s="451"/>
      <c r="IEX1402" s="451"/>
      <c r="IEY1402" s="451"/>
      <c r="IEZ1402" s="447"/>
      <c r="IFA1402" s="428"/>
      <c r="IFB1402" s="469"/>
      <c r="IFC1402" s="414"/>
      <c r="IFD1402" s="414"/>
      <c r="IFE1402" s="414"/>
      <c r="IFF1402" s="414"/>
      <c r="IFG1402" s="414"/>
      <c r="IFH1402" s="415"/>
      <c r="IFI1402" s="414"/>
      <c r="IFJ1402" s="416"/>
      <c r="IFK1402" s="366"/>
      <c r="IFL1402" s="366"/>
      <c r="IFM1402" s="366"/>
      <c r="IFN1402" s="366"/>
      <c r="IFO1402" s="366"/>
      <c r="IFP1402" s="366"/>
      <c r="IFQ1402" s="366"/>
      <c r="IFR1402" s="366"/>
      <c r="IFS1402" s="419"/>
      <c r="IFT1402" s="480"/>
      <c r="IFU1402" s="482"/>
      <c r="IFV1402" s="482"/>
      <c r="IFW1402" s="482"/>
      <c r="IFX1402" s="482"/>
      <c r="IFY1402" s="482"/>
      <c r="IFZ1402" s="482"/>
      <c r="IGA1402" s="482"/>
      <c r="IGB1402" s="482"/>
      <c r="IGC1402" s="482"/>
      <c r="IGD1402" s="482"/>
      <c r="IGE1402" s="482"/>
      <c r="IGF1402" s="482"/>
      <c r="IGG1402" s="482"/>
      <c r="IGH1402" s="482"/>
      <c r="IGI1402" s="482"/>
      <c r="IGJ1402" s="482"/>
      <c r="IGK1402" s="482"/>
      <c r="IGL1402" s="482"/>
      <c r="IGM1402" s="481"/>
      <c r="IGN1402" s="447"/>
      <c r="IGO1402" s="447"/>
      <c r="IGP1402" s="451"/>
      <c r="IGQ1402" s="451"/>
      <c r="IGR1402" s="451"/>
      <c r="IGS1402" s="451"/>
      <c r="IGT1402" s="451"/>
      <c r="IGU1402" s="451"/>
      <c r="IGV1402" s="451"/>
      <c r="IGW1402" s="451"/>
      <c r="IGX1402" s="451"/>
      <c r="IGY1402" s="451"/>
      <c r="IGZ1402" s="447"/>
      <c r="IHA1402" s="428"/>
      <c r="IHB1402" s="469"/>
      <c r="IHC1402" s="414"/>
      <c r="IHD1402" s="414"/>
      <c r="IHE1402" s="414"/>
      <c r="IHF1402" s="414"/>
      <c r="IHG1402" s="414"/>
      <c r="IHH1402" s="415"/>
      <c r="IHI1402" s="414"/>
      <c r="IHJ1402" s="416"/>
      <c r="IHK1402" s="366"/>
      <c r="IHL1402" s="366"/>
      <c r="IHM1402" s="366"/>
      <c r="IHN1402" s="366"/>
      <c r="IHO1402" s="366"/>
      <c r="IHP1402" s="366"/>
      <c r="IHQ1402" s="366"/>
      <c r="IHR1402" s="366"/>
      <c r="IHS1402" s="419"/>
      <c r="IHT1402" s="480"/>
      <c r="IHU1402" s="482"/>
      <c r="IHV1402" s="482"/>
      <c r="IHW1402" s="482"/>
      <c r="IHX1402" s="482"/>
      <c r="IHY1402" s="482"/>
      <c r="IHZ1402" s="482"/>
      <c r="IIA1402" s="482"/>
      <c r="IIB1402" s="482"/>
      <c r="IIC1402" s="482"/>
      <c r="IID1402" s="482"/>
      <c r="IIE1402" s="482"/>
      <c r="IIF1402" s="482"/>
      <c r="IIG1402" s="482"/>
      <c r="IIH1402" s="482"/>
      <c r="III1402" s="482"/>
      <c r="IIJ1402" s="482"/>
      <c r="IIK1402" s="482"/>
      <c r="IIL1402" s="482"/>
      <c r="IIM1402" s="481"/>
      <c r="IIN1402" s="447"/>
      <c r="IIO1402" s="447"/>
      <c r="IIP1402" s="451"/>
      <c r="IIQ1402" s="451"/>
      <c r="IIR1402" s="451"/>
      <c r="IIS1402" s="451"/>
      <c r="IIT1402" s="451"/>
      <c r="IIU1402" s="451"/>
      <c r="IIV1402" s="451"/>
      <c r="IIW1402" s="451"/>
      <c r="IIX1402" s="451"/>
      <c r="IIY1402" s="451"/>
      <c r="IIZ1402" s="447"/>
      <c r="IJA1402" s="428"/>
      <c r="IJB1402" s="469"/>
      <c r="IJC1402" s="414"/>
      <c r="IJD1402" s="414"/>
      <c r="IJE1402" s="414"/>
      <c r="IJF1402" s="414"/>
      <c r="IJG1402" s="414"/>
      <c r="IJH1402" s="415"/>
      <c r="IJI1402" s="414"/>
      <c r="IJJ1402" s="416"/>
      <c r="IJK1402" s="366"/>
      <c r="IJL1402" s="366"/>
      <c r="IJM1402" s="366"/>
      <c r="IJN1402" s="366"/>
      <c r="IJO1402" s="366"/>
      <c r="IJP1402" s="366"/>
      <c r="IJQ1402" s="366"/>
      <c r="IJR1402" s="366"/>
      <c r="IJS1402" s="419"/>
      <c r="IJT1402" s="480"/>
      <c r="IJU1402" s="482"/>
      <c r="IJV1402" s="482"/>
      <c r="IJW1402" s="482"/>
      <c r="IJX1402" s="482"/>
      <c r="IJY1402" s="482"/>
      <c r="IJZ1402" s="482"/>
      <c r="IKA1402" s="482"/>
      <c r="IKB1402" s="482"/>
      <c r="IKC1402" s="482"/>
      <c r="IKD1402" s="482"/>
      <c r="IKE1402" s="482"/>
      <c r="IKF1402" s="482"/>
      <c r="IKG1402" s="482"/>
      <c r="IKH1402" s="482"/>
      <c r="IKI1402" s="482"/>
      <c r="IKJ1402" s="482"/>
      <c r="IKK1402" s="482"/>
      <c r="IKL1402" s="482"/>
      <c r="IKM1402" s="481"/>
      <c r="IKN1402" s="447"/>
      <c r="IKO1402" s="447"/>
      <c r="IKP1402" s="451"/>
      <c r="IKQ1402" s="451"/>
      <c r="IKR1402" s="451"/>
      <c r="IKS1402" s="451"/>
      <c r="IKT1402" s="451"/>
      <c r="IKU1402" s="451"/>
      <c r="IKV1402" s="451"/>
      <c r="IKW1402" s="451"/>
      <c r="IKX1402" s="451"/>
      <c r="IKY1402" s="451"/>
      <c r="IKZ1402" s="447"/>
      <c r="ILA1402" s="428"/>
      <c r="ILB1402" s="469"/>
      <c r="ILC1402" s="414"/>
      <c r="ILD1402" s="414"/>
      <c r="ILE1402" s="414"/>
      <c r="ILF1402" s="414"/>
      <c r="ILG1402" s="414"/>
      <c r="ILH1402" s="415"/>
      <c r="ILI1402" s="414"/>
      <c r="ILJ1402" s="416"/>
      <c r="ILK1402" s="366"/>
      <c r="ILL1402" s="366"/>
      <c r="ILM1402" s="366"/>
      <c r="ILN1402" s="366"/>
      <c r="ILO1402" s="366"/>
      <c r="ILP1402" s="366"/>
      <c r="ILQ1402" s="366"/>
      <c r="ILR1402" s="366"/>
      <c r="ILS1402" s="419"/>
      <c r="ILT1402" s="480"/>
      <c r="ILU1402" s="482"/>
      <c r="ILV1402" s="482"/>
      <c r="ILW1402" s="482"/>
      <c r="ILX1402" s="482"/>
      <c r="ILY1402" s="482"/>
      <c r="ILZ1402" s="482"/>
      <c r="IMA1402" s="482"/>
      <c r="IMB1402" s="482"/>
      <c r="IMC1402" s="482"/>
      <c r="IMD1402" s="482"/>
      <c r="IME1402" s="482"/>
      <c r="IMF1402" s="482"/>
      <c r="IMG1402" s="482"/>
      <c r="IMH1402" s="482"/>
      <c r="IMI1402" s="482"/>
      <c r="IMJ1402" s="482"/>
      <c r="IMK1402" s="482"/>
      <c r="IML1402" s="482"/>
      <c r="IMM1402" s="481"/>
      <c r="IMN1402" s="447"/>
      <c r="IMO1402" s="447"/>
      <c r="IMP1402" s="451"/>
      <c r="IMQ1402" s="451"/>
      <c r="IMR1402" s="451"/>
      <c r="IMS1402" s="451"/>
      <c r="IMT1402" s="451"/>
      <c r="IMU1402" s="451"/>
      <c r="IMV1402" s="451"/>
      <c r="IMW1402" s="451"/>
      <c r="IMX1402" s="451"/>
      <c r="IMY1402" s="451"/>
      <c r="IMZ1402" s="447"/>
      <c r="INA1402" s="428"/>
      <c r="INB1402" s="469"/>
      <c r="INC1402" s="414"/>
      <c r="IND1402" s="414"/>
      <c r="INE1402" s="414"/>
      <c r="INF1402" s="414"/>
      <c r="ING1402" s="414"/>
      <c r="INH1402" s="415"/>
      <c r="INI1402" s="414"/>
      <c r="INJ1402" s="416"/>
      <c r="INK1402" s="366"/>
      <c r="INL1402" s="366"/>
      <c r="INM1402" s="366"/>
      <c r="INN1402" s="366"/>
      <c r="INO1402" s="366"/>
      <c r="INP1402" s="366"/>
      <c r="INQ1402" s="366"/>
      <c r="INR1402" s="366"/>
      <c r="INS1402" s="419"/>
      <c r="INT1402" s="480"/>
      <c r="INU1402" s="482"/>
      <c r="INV1402" s="482"/>
      <c r="INW1402" s="482"/>
      <c r="INX1402" s="482"/>
      <c r="INY1402" s="482"/>
      <c r="INZ1402" s="482"/>
      <c r="IOA1402" s="482"/>
      <c r="IOB1402" s="482"/>
      <c r="IOC1402" s="482"/>
      <c r="IOD1402" s="482"/>
      <c r="IOE1402" s="482"/>
      <c r="IOF1402" s="482"/>
      <c r="IOG1402" s="482"/>
      <c r="IOH1402" s="482"/>
      <c r="IOI1402" s="482"/>
      <c r="IOJ1402" s="482"/>
      <c r="IOK1402" s="482"/>
      <c r="IOL1402" s="482"/>
      <c r="IOM1402" s="481"/>
      <c r="ION1402" s="447"/>
      <c r="IOO1402" s="447"/>
      <c r="IOP1402" s="451"/>
      <c r="IOQ1402" s="451"/>
      <c r="IOR1402" s="451"/>
      <c r="IOS1402" s="451"/>
      <c r="IOT1402" s="451"/>
      <c r="IOU1402" s="451"/>
      <c r="IOV1402" s="451"/>
      <c r="IOW1402" s="451"/>
      <c r="IOX1402" s="451"/>
      <c r="IOY1402" s="451"/>
      <c r="IOZ1402" s="447"/>
      <c r="IPA1402" s="428"/>
      <c r="IPB1402" s="469"/>
      <c r="IPC1402" s="414"/>
      <c r="IPD1402" s="414"/>
      <c r="IPE1402" s="414"/>
      <c r="IPF1402" s="414"/>
      <c r="IPG1402" s="414"/>
      <c r="IPH1402" s="415"/>
      <c r="IPI1402" s="414"/>
      <c r="IPJ1402" s="416"/>
      <c r="IPK1402" s="366"/>
      <c r="IPL1402" s="366"/>
      <c r="IPM1402" s="366"/>
      <c r="IPN1402" s="366"/>
      <c r="IPO1402" s="366"/>
      <c r="IPP1402" s="366"/>
      <c r="IPQ1402" s="366"/>
      <c r="IPR1402" s="366"/>
      <c r="IPS1402" s="419"/>
      <c r="IPT1402" s="480"/>
      <c r="IPU1402" s="482"/>
      <c r="IPV1402" s="482"/>
      <c r="IPW1402" s="482"/>
      <c r="IPX1402" s="482"/>
      <c r="IPY1402" s="482"/>
      <c r="IPZ1402" s="482"/>
      <c r="IQA1402" s="482"/>
      <c r="IQB1402" s="482"/>
      <c r="IQC1402" s="482"/>
      <c r="IQD1402" s="482"/>
      <c r="IQE1402" s="482"/>
      <c r="IQF1402" s="482"/>
      <c r="IQG1402" s="482"/>
      <c r="IQH1402" s="482"/>
      <c r="IQI1402" s="482"/>
      <c r="IQJ1402" s="482"/>
      <c r="IQK1402" s="482"/>
      <c r="IQL1402" s="482"/>
      <c r="IQM1402" s="481"/>
      <c r="IQN1402" s="447"/>
      <c r="IQO1402" s="447"/>
      <c r="IQP1402" s="451"/>
      <c r="IQQ1402" s="451"/>
      <c r="IQR1402" s="451"/>
      <c r="IQS1402" s="451"/>
      <c r="IQT1402" s="451"/>
      <c r="IQU1402" s="451"/>
      <c r="IQV1402" s="451"/>
      <c r="IQW1402" s="451"/>
      <c r="IQX1402" s="451"/>
      <c r="IQY1402" s="451"/>
      <c r="IQZ1402" s="447"/>
      <c r="IRA1402" s="428"/>
      <c r="IRB1402" s="469"/>
      <c r="IRC1402" s="414"/>
      <c r="IRD1402" s="414"/>
      <c r="IRE1402" s="414"/>
      <c r="IRF1402" s="414"/>
      <c r="IRG1402" s="414"/>
      <c r="IRH1402" s="415"/>
      <c r="IRI1402" s="414"/>
      <c r="IRJ1402" s="416"/>
      <c r="IRK1402" s="366"/>
      <c r="IRL1402" s="366"/>
      <c r="IRM1402" s="366"/>
      <c r="IRN1402" s="366"/>
      <c r="IRO1402" s="366"/>
      <c r="IRP1402" s="366"/>
      <c r="IRQ1402" s="366"/>
      <c r="IRR1402" s="366"/>
      <c r="IRS1402" s="419"/>
      <c r="IRT1402" s="480"/>
      <c r="IRU1402" s="482"/>
      <c r="IRV1402" s="482"/>
      <c r="IRW1402" s="482"/>
      <c r="IRX1402" s="482"/>
      <c r="IRY1402" s="482"/>
      <c r="IRZ1402" s="482"/>
      <c r="ISA1402" s="482"/>
      <c r="ISB1402" s="482"/>
      <c r="ISC1402" s="482"/>
      <c r="ISD1402" s="482"/>
      <c r="ISE1402" s="482"/>
      <c r="ISF1402" s="482"/>
      <c r="ISG1402" s="482"/>
      <c r="ISH1402" s="482"/>
      <c r="ISI1402" s="482"/>
      <c r="ISJ1402" s="482"/>
      <c r="ISK1402" s="482"/>
      <c r="ISL1402" s="482"/>
      <c r="ISM1402" s="481"/>
      <c r="ISN1402" s="447"/>
      <c r="ISO1402" s="447"/>
      <c r="ISP1402" s="451"/>
      <c r="ISQ1402" s="451"/>
      <c r="ISR1402" s="451"/>
      <c r="ISS1402" s="451"/>
      <c r="IST1402" s="451"/>
      <c r="ISU1402" s="451"/>
      <c r="ISV1402" s="451"/>
      <c r="ISW1402" s="451"/>
      <c r="ISX1402" s="451"/>
      <c r="ISY1402" s="451"/>
      <c r="ISZ1402" s="447"/>
      <c r="ITA1402" s="428"/>
      <c r="ITB1402" s="469"/>
      <c r="ITC1402" s="414"/>
      <c r="ITD1402" s="414"/>
      <c r="ITE1402" s="414"/>
      <c r="ITF1402" s="414"/>
      <c r="ITG1402" s="414"/>
      <c r="ITH1402" s="415"/>
      <c r="ITI1402" s="414"/>
      <c r="ITJ1402" s="416"/>
      <c r="ITK1402" s="366"/>
      <c r="ITL1402" s="366"/>
      <c r="ITM1402" s="366"/>
      <c r="ITN1402" s="366"/>
      <c r="ITO1402" s="366"/>
      <c r="ITP1402" s="366"/>
      <c r="ITQ1402" s="366"/>
      <c r="ITR1402" s="366"/>
      <c r="ITS1402" s="419"/>
      <c r="ITT1402" s="480"/>
      <c r="ITU1402" s="482"/>
      <c r="ITV1402" s="482"/>
      <c r="ITW1402" s="482"/>
      <c r="ITX1402" s="482"/>
      <c r="ITY1402" s="482"/>
      <c r="ITZ1402" s="482"/>
      <c r="IUA1402" s="482"/>
      <c r="IUB1402" s="482"/>
      <c r="IUC1402" s="482"/>
      <c r="IUD1402" s="482"/>
      <c r="IUE1402" s="482"/>
      <c r="IUF1402" s="482"/>
      <c r="IUG1402" s="482"/>
      <c r="IUH1402" s="482"/>
      <c r="IUI1402" s="482"/>
      <c r="IUJ1402" s="482"/>
      <c r="IUK1402" s="482"/>
      <c r="IUL1402" s="482"/>
      <c r="IUM1402" s="481"/>
      <c r="IUN1402" s="447"/>
      <c r="IUO1402" s="447"/>
      <c r="IUP1402" s="451"/>
      <c r="IUQ1402" s="451"/>
      <c r="IUR1402" s="451"/>
      <c r="IUS1402" s="451"/>
      <c r="IUT1402" s="451"/>
      <c r="IUU1402" s="451"/>
      <c r="IUV1402" s="451"/>
      <c r="IUW1402" s="451"/>
      <c r="IUX1402" s="451"/>
      <c r="IUY1402" s="451"/>
      <c r="IUZ1402" s="447"/>
      <c r="IVA1402" s="428"/>
      <c r="IVB1402" s="469"/>
      <c r="IVC1402" s="414"/>
      <c r="IVD1402" s="414"/>
      <c r="IVE1402" s="414"/>
      <c r="IVF1402" s="414"/>
      <c r="IVG1402" s="414"/>
      <c r="IVH1402" s="415"/>
      <c r="IVI1402" s="414"/>
      <c r="IVJ1402" s="416"/>
      <c r="IVK1402" s="366"/>
      <c r="IVL1402" s="366"/>
      <c r="IVM1402" s="366"/>
      <c r="IVN1402" s="366"/>
      <c r="IVO1402" s="366"/>
      <c r="IVP1402" s="366"/>
      <c r="IVQ1402" s="366"/>
      <c r="IVR1402" s="366"/>
      <c r="IVS1402" s="419"/>
      <c r="IVT1402" s="480"/>
      <c r="IVU1402" s="482"/>
      <c r="IVV1402" s="482"/>
      <c r="IVW1402" s="482"/>
      <c r="IVX1402" s="482"/>
      <c r="IVY1402" s="482"/>
      <c r="IVZ1402" s="482"/>
      <c r="IWA1402" s="482"/>
      <c r="IWB1402" s="482"/>
      <c r="IWC1402" s="482"/>
      <c r="IWD1402" s="482"/>
      <c r="IWE1402" s="482"/>
      <c r="IWF1402" s="482"/>
      <c r="IWG1402" s="482"/>
      <c r="IWH1402" s="482"/>
      <c r="IWI1402" s="482"/>
      <c r="IWJ1402" s="482"/>
      <c r="IWK1402" s="482"/>
      <c r="IWL1402" s="482"/>
      <c r="IWM1402" s="481"/>
      <c r="IWN1402" s="447"/>
      <c r="IWO1402" s="447"/>
      <c r="IWP1402" s="451"/>
      <c r="IWQ1402" s="451"/>
      <c r="IWR1402" s="451"/>
      <c r="IWS1402" s="451"/>
      <c r="IWT1402" s="451"/>
      <c r="IWU1402" s="451"/>
      <c r="IWV1402" s="451"/>
      <c r="IWW1402" s="451"/>
      <c r="IWX1402" s="451"/>
      <c r="IWY1402" s="451"/>
      <c r="IWZ1402" s="447"/>
      <c r="IXA1402" s="428"/>
      <c r="IXB1402" s="469"/>
      <c r="IXC1402" s="414"/>
      <c r="IXD1402" s="414"/>
      <c r="IXE1402" s="414"/>
      <c r="IXF1402" s="414"/>
      <c r="IXG1402" s="414"/>
      <c r="IXH1402" s="415"/>
      <c r="IXI1402" s="414"/>
      <c r="IXJ1402" s="416"/>
      <c r="IXK1402" s="366"/>
      <c r="IXL1402" s="366"/>
      <c r="IXM1402" s="366"/>
      <c r="IXN1402" s="366"/>
      <c r="IXO1402" s="366"/>
      <c r="IXP1402" s="366"/>
      <c r="IXQ1402" s="366"/>
      <c r="IXR1402" s="366"/>
      <c r="IXS1402" s="419"/>
      <c r="IXT1402" s="480"/>
      <c r="IXU1402" s="482"/>
      <c r="IXV1402" s="482"/>
      <c r="IXW1402" s="482"/>
      <c r="IXX1402" s="482"/>
      <c r="IXY1402" s="482"/>
      <c r="IXZ1402" s="482"/>
      <c r="IYA1402" s="482"/>
      <c r="IYB1402" s="482"/>
      <c r="IYC1402" s="482"/>
      <c r="IYD1402" s="482"/>
      <c r="IYE1402" s="482"/>
      <c r="IYF1402" s="482"/>
      <c r="IYG1402" s="482"/>
      <c r="IYH1402" s="482"/>
      <c r="IYI1402" s="482"/>
      <c r="IYJ1402" s="482"/>
      <c r="IYK1402" s="482"/>
      <c r="IYL1402" s="482"/>
      <c r="IYM1402" s="481"/>
      <c r="IYN1402" s="447"/>
      <c r="IYO1402" s="447"/>
      <c r="IYP1402" s="451"/>
      <c r="IYQ1402" s="451"/>
      <c r="IYR1402" s="451"/>
      <c r="IYS1402" s="451"/>
      <c r="IYT1402" s="451"/>
      <c r="IYU1402" s="451"/>
      <c r="IYV1402" s="451"/>
      <c r="IYW1402" s="451"/>
      <c r="IYX1402" s="451"/>
      <c r="IYY1402" s="451"/>
      <c r="IYZ1402" s="447"/>
      <c r="IZA1402" s="428"/>
      <c r="IZB1402" s="469"/>
      <c r="IZC1402" s="414"/>
      <c r="IZD1402" s="414"/>
      <c r="IZE1402" s="414"/>
      <c r="IZF1402" s="414"/>
      <c r="IZG1402" s="414"/>
      <c r="IZH1402" s="415"/>
      <c r="IZI1402" s="414"/>
      <c r="IZJ1402" s="416"/>
      <c r="IZK1402" s="366"/>
      <c r="IZL1402" s="366"/>
      <c r="IZM1402" s="366"/>
      <c r="IZN1402" s="366"/>
      <c r="IZO1402" s="366"/>
      <c r="IZP1402" s="366"/>
      <c r="IZQ1402" s="366"/>
      <c r="IZR1402" s="366"/>
      <c r="IZS1402" s="419"/>
      <c r="IZT1402" s="480"/>
      <c r="IZU1402" s="482"/>
      <c r="IZV1402" s="482"/>
      <c r="IZW1402" s="482"/>
      <c r="IZX1402" s="482"/>
      <c r="IZY1402" s="482"/>
      <c r="IZZ1402" s="482"/>
      <c r="JAA1402" s="482"/>
      <c r="JAB1402" s="482"/>
      <c r="JAC1402" s="482"/>
      <c r="JAD1402" s="482"/>
      <c r="JAE1402" s="482"/>
      <c r="JAF1402" s="482"/>
      <c r="JAG1402" s="482"/>
      <c r="JAH1402" s="482"/>
      <c r="JAI1402" s="482"/>
      <c r="JAJ1402" s="482"/>
      <c r="JAK1402" s="482"/>
      <c r="JAL1402" s="482"/>
      <c r="JAM1402" s="481"/>
      <c r="JAN1402" s="447"/>
      <c r="JAO1402" s="447"/>
      <c r="JAP1402" s="451"/>
      <c r="JAQ1402" s="451"/>
      <c r="JAR1402" s="451"/>
      <c r="JAS1402" s="451"/>
      <c r="JAT1402" s="451"/>
      <c r="JAU1402" s="451"/>
      <c r="JAV1402" s="451"/>
      <c r="JAW1402" s="451"/>
      <c r="JAX1402" s="451"/>
      <c r="JAY1402" s="451"/>
      <c r="JAZ1402" s="447"/>
      <c r="JBA1402" s="428"/>
      <c r="JBB1402" s="469"/>
      <c r="JBC1402" s="414"/>
      <c r="JBD1402" s="414"/>
      <c r="JBE1402" s="414"/>
      <c r="JBF1402" s="414"/>
      <c r="JBG1402" s="414"/>
      <c r="JBH1402" s="415"/>
      <c r="JBI1402" s="414"/>
      <c r="JBJ1402" s="416"/>
      <c r="JBK1402" s="366"/>
      <c r="JBL1402" s="366"/>
      <c r="JBM1402" s="366"/>
      <c r="JBN1402" s="366"/>
      <c r="JBO1402" s="366"/>
      <c r="JBP1402" s="366"/>
      <c r="JBQ1402" s="366"/>
      <c r="JBR1402" s="366"/>
      <c r="JBS1402" s="419"/>
      <c r="JBT1402" s="480"/>
      <c r="JBU1402" s="482"/>
      <c r="JBV1402" s="482"/>
      <c r="JBW1402" s="482"/>
      <c r="JBX1402" s="482"/>
      <c r="JBY1402" s="482"/>
      <c r="JBZ1402" s="482"/>
      <c r="JCA1402" s="482"/>
      <c r="JCB1402" s="482"/>
      <c r="JCC1402" s="482"/>
      <c r="JCD1402" s="482"/>
      <c r="JCE1402" s="482"/>
      <c r="JCF1402" s="482"/>
      <c r="JCG1402" s="482"/>
      <c r="JCH1402" s="482"/>
      <c r="JCI1402" s="482"/>
      <c r="JCJ1402" s="482"/>
      <c r="JCK1402" s="482"/>
      <c r="JCL1402" s="482"/>
      <c r="JCM1402" s="481"/>
      <c r="JCN1402" s="447"/>
      <c r="JCO1402" s="447"/>
      <c r="JCP1402" s="451"/>
      <c r="JCQ1402" s="451"/>
      <c r="JCR1402" s="451"/>
      <c r="JCS1402" s="451"/>
      <c r="JCT1402" s="451"/>
      <c r="JCU1402" s="451"/>
      <c r="JCV1402" s="451"/>
      <c r="JCW1402" s="451"/>
      <c r="JCX1402" s="451"/>
      <c r="JCY1402" s="451"/>
      <c r="JCZ1402" s="447"/>
      <c r="JDA1402" s="428"/>
      <c r="JDB1402" s="469"/>
      <c r="JDC1402" s="414"/>
      <c r="JDD1402" s="414"/>
      <c r="JDE1402" s="414"/>
      <c r="JDF1402" s="414"/>
      <c r="JDG1402" s="414"/>
      <c r="JDH1402" s="415"/>
      <c r="JDI1402" s="414"/>
      <c r="JDJ1402" s="416"/>
      <c r="JDK1402" s="366"/>
      <c r="JDL1402" s="366"/>
      <c r="JDM1402" s="366"/>
      <c r="JDN1402" s="366"/>
      <c r="JDO1402" s="366"/>
      <c r="JDP1402" s="366"/>
      <c r="JDQ1402" s="366"/>
      <c r="JDR1402" s="366"/>
      <c r="JDS1402" s="419"/>
      <c r="JDT1402" s="480"/>
      <c r="JDU1402" s="482"/>
      <c r="JDV1402" s="482"/>
      <c r="JDW1402" s="482"/>
      <c r="JDX1402" s="482"/>
      <c r="JDY1402" s="482"/>
      <c r="JDZ1402" s="482"/>
      <c r="JEA1402" s="482"/>
      <c r="JEB1402" s="482"/>
      <c r="JEC1402" s="482"/>
      <c r="JED1402" s="482"/>
      <c r="JEE1402" s="482"/>
      <c r="JEF1402" s="482"/>
      <c r="JEG1402" s="482"/>
      <c r="JEH1402" s="482"/>
      <c r="JEI1402" s="482"/>
      <c r="JEJ1402" s="482"/>
      <c r="JEK1402" s="482"/>
      <c r="JEL1402" s="482"/>
      <c r="JEM1402" s="481"/>
      <c r="JEN1402" s="447"/>
      <c r="JEO1402" s="447"/>
      <c r="JEP1402" s="451"/>
      <c r="JEQ1402" s="451"/>
      <c r="JER1402" s="451"/>
      <c r="JES1402" s="451"/>
      <c r="JET1402" s="451"/>
      <c r="JEU1402" s="451"/>
      <c r="JEV1402" s="451"/>
      <c r="JEW1402" s="451"/>
      <c r="JEX1402" s="451"/>
      <c r="JEY1402" s="451"/>
      <c r="JEZ1402" s="447"/>
      <c r="JFA1402" s="428"/>
      <c r="JFB1402" s="469"/>
      <c r="JFC1402" s="414"/>
      <c r="JFD1402" s="414"/>
      <c r="JFE1402" s="414"/>
      <c r="JFF1402" s="414"/>
      <c r="JFG1402" s="414"/>
      <c r="JFH1402" s="415"/>
      <c r="JFI1402" s="414"/>
      <c r="JFJ1402" s="416"/>
      <c r="JFK1402" s="366"/>
      <c r="JFL1402" s="366"/>
      <c r="JFM1402" s="366"/>
      <c r="JFN1402" s="366"/>
      <c r="JFO1402" s="366"/>
      <c r="JFP1402" s="366"/>
      <c r="JFQ1402" s="366"/>
      <c r="JFR1402" s="366"/>
      <c r="JFS1402" s="419"/>
      <c r="JFT1402" s="480"/>
      <c r="JFU1402" s="482"/>
      <c r="JFV1402" s="482"/>
      <c r="JFW1402" s="482"/>
      <c r="JFX1402" s="482"/>
      <c r="JFY1402" s="482"/>
      <c r="JFZ1402" s="482"/>
      <c r="JGA1402" s="482"/>
      <c r="JGB1402" s="482"/>
      <c r="JGC1402" s="482"/>
      <c r="JGD1402" s="482"/>
      <c r="JGE1402" s="482"/>
      <c r="JGF1402" s="482"/>
      <c r="JGG1402" s="482"/>
      <c r="JGH1402" s="482"/>
      <c r="JGI1402" s="482"/>
      <c r="JGJ1402" s="482"/>
      <c r="JGK1402" s="482"/>
      <c r="JGL1402" s="482"/>
      <c r="JGM1402" s="481"/>
      <c r="JGN1402" s="447"/>
      <c r="JGO1402" s="447"/>
      <c r="JGP1402" s="451"/>
      <c r="JGQ1402" s="451"/>
      <c r="JGR1402" s="451"/>
      <c r="JGS1402" s="451"/>
      <c r="JGT1402" s="451"/>
      <c r="JGU1402" s="451"/>
      <c r="JGV1402" s="451"/>
      <c r="JGW1402" s="451"/>
      <c r="JGX1402" s="451"/>
      <c r="JGY1402" s="451"/>
      <c r="JGZ1402" s="447"/>
      <c r="JHA1402" s="428"/>
      <c r="JHB1402" s="469"/>
      <c r="JHC1402" s="414"/>
      <c r="JHD1402" s="414"/>
      <c r="JHE1402" s="414"/>
      <c r="JHF1402" s="414"/>
      <c r="JHG1402" s="414"/>
      <c r="JHH1402" s="415"/>
      <c r="JHI1402" s="414"/>
      <c r="JHJ1402" s="416"/>
      <c r="JHK1402" s="366"/>
      <c r="JHL1402" s="366"/>
      <c r="JHM1402" s="366"/>
      <c r="JHN1402" s="366"/>
      <c r="JHO1402" s="366"/>
      <c r="JHP1402" s="366"/>
      <c r="JHQ1402" s="366"/>
      <c r="JHR1402" s="366"/>
      <c r="JHS1402" s="419"/>
      <c r="JHT1402" s="480"/>
      <c r="JHU1402" s="482"/>
      <c r="JHV1402" s="482"/>
      <c r="JHW1402" s="482"/>
      <c r="JHX1402" s="482"/>
      <c r="JHY1402" s="482"/>
      <c r="JHZ1402" s="482"/>
      <c r="JIA1402" s="482"/>
      <c r="JIB1402" s="482"/>
      <c r="JIC1402" s="482"/>
      <c r="JID1402" s="482"/>
      <c r="JIE1402" s="482"/>
      <c r="JIF1402" s="482"/>
      <c r="JIG1402" s="482"/>
      <c r="JIH1402" s="482"/>
      <c r="JII1402" s="482"/>
      <c r="JIJ1402" s="482"/>
      <c r="JIK1402" s="482"/>
      <c r="JIL1402" s="482"/>
      <c r="JIM1402" s="481"/>
      <c r="JIN1402" s="447"/>
      <c r="JIO1402" s="447"/>
      <c r="JIP1402" s="451"/>
      <c r="JIQ1402" s="451"/>
      <c r="JIR1402" s="451"/>
      <c r="JIS1402" s="451"/>
      <c r="JIT1402" s="451"/>
      <c r="JIU1402" s="451"/>
      <c r="JIV1402" s="451"/>
      <c r="JIW1402" s="451"/>
      <c r="JIX1402" s="451"/>
      <c r="JIY1402" s="451"/>
      <c r="JIZ1402" s="447"/>
      <c r="JJA1402" s="428"/>
      <c r="JJB1402" s="469"/>
      <c r="JJC1402" s="414"/>
      <c r="JJD1402" s="414"/>
      <c r="JJE1402" s="414"/>
      <c r="JJF1402" s="414"/>
      <c r="JJG1402" s="414"/>
      <c r="JJH1402" s="415"/>
      <c r="JJI1402" s="414"/>
      <c r="JJJ1402" s="416"/>
      <c r="JJK1402" s="366"/>
      <c r="JJL1402" s="366"/>
      <c r="JJM1402" s="366"/>
      <c r="JJN1402" s="366"/>
      <c r="JJO1402" s="366"/>
      <c r="JJP1402" s="366"/>
      <c r="JJQ1402" s="366"/>
      <c r="JJR1402" s="366"/>
      <c r="JJS1402" s="419"/>
      <c r="JJT1402" s="480"/>
      <c r="JJU1402" s="482"/>
      <c r="JJV1402" s="482"/>
      <c r="JJW1402" s="482"/>
      <c r="JJX1402" s="482"/>
      <c r="JJY1402" s="482"/>
      <c r="JJZ1402" s="482"/>
      <c r="JKA1402" s="482"/>
      <c r="JKB1402" s="482"/>
      <c r="JKC1402" s="482"/>
      <c r="JKD1402" s="482"/>
      <c r="JKE1402" s="482"/>
      <c r="JKF1402" s="482"/>
      <c r="JKG1402" s="482"/>
      <c r="JKH1402" s="482"/>
      <c r="JKI1402" s="482"/>
      <c r="JKJ1402" s="482"/>
      <c r="JKK1402" s="482"/>
      <c r="JKL1402" s="482"/>
      <c r="JKM1402" s="481"/>
      <c r="JKN1402" s="447"/>
      <c r="JKO1402" s="447"/>
      <c r="JKP1402" s="451"/>
      <c r="JKQ1402" s="451"/>
      <c r="JKR1402" s="451"/>
      <c r="JKS1402" s="451"/>
      <c r="JKT1402" s="451"/>
      <c r="JKU1402" s="451"/>
      <c r="JKV1402" s="451"/>
      <c r="JKW1402" s="451"/>
      <c r="JKX1402" s="451"/>
      <c r="JKY1402" s="451"/>
      <c r="JKZ1402" s="447"/>
      <c r="JLA1402" s="428"/>
      <c r="JLB1402" s="469"/>
      <c r="JLC1402" s="414"/>
      <c r="JLD1402" s="414"/>
      <c r="JLE1402" s="414"/>
      <c r="JLF1402" s="414"/>
      <c r="JLG1402" s="414"/>
      <c r="JLH1402" s="415"/>
      <c r="JLI1402" s="414"/>
      <c r="JLJ1402" s="416"/>
      <c r="JLK1402" s="366"/>
      <c r="JLL1402" s="366"/>
      <c r="JLM1402" s="366"/>
      <c r="JLN1402" s="366"/>
      <c r="JLO1402" s="366"/>
      <c r="JLP1402" s="366"/>
      <c r="JLQ1402" s="366"/>
      <c r="JLR1402" s="366"/>
      <c r="JLS1402" s="419"/>
      <c r="JLT1402" s="480"/>
      <c r="JLU1402" s="482"/>
      <c r="JLV1402" s="482"/>
      <c r="JLW1402" s="482"/>
      <c r="JLX1402" s="482"/>
      <c r="JLY1402" s="482"/>
      <c r="JLZ1402" s="482"/>
      <c r="JMA1402" s="482"/>
      <c r="JMB1402" s="482"/>
      <c r="JMC1402" s="482"/>
      <c r="JMD1402" s="482"/>
      <c r="JME1402" s="482"/>
      <c r="JMF1402" s="482"/>
      <c r="JMG1402" s="482"/>
      <c r="JMH1402" s="482"/>
      <c r="JMI1402" s="482"/>
      <c r="JMJ1402" s="482"/>
      <c r="JMK1402" s="482"/>
      <c r="JML1402" s="482"/>
      <c r="JMM1402" s="481"/>
      <c r="JMN1402" s="447"/>
      <c r="JMO1402" s="447"/>
      <c r="JMP1402" s="451"/>
      <c r="JMQ1402" s="451"/>
      <c r="JMR1402" s="451"/>
      <c r="JMS1402" s="451"/>
      <c r="JMT1402" s="451"/>
      <c r="JMU1402" s="451"/>
      <c r="JMV1402" s="451"/>
      <c r="JMW1402" s="451"/>
      <c r="JMX1402" s="451"/>
      <c r="JMY1402" s="451"/>
      <c r="JMZ1402" s="447"/>
      <c r="JNA1402" s="428"/>
      <c r="JNB1402" s="469"/>
      <c r="JNC1402" s="414"/>
      <c r="JND1402" s="414"/>
      <c r="JNE1402" s="414"/>
      <c r="JNF1402" s="414"/>
      <c r="JNG1402" s="414"/>
      <c r="JNH1402" s="415"/>
      <c r="JNI1402" s="414"/>
      <c r="JNJ1402" s="416"/>
      <c r="JNK1402" s="366"/>
      <c r="JNL1402" s="366"/>
      <c r="JNM1402" s="366"/>
      <c r="JNN1402" s="366"/>
      <c r="JNO1402" s="366"/>
      <c r="JNP1402" s="366"/>
      <c r="JNQ1402" s="366"/>
      <c r="JNR1402" s="366"/>
      <c r="JNS1402" s="419"/>
      <c r="JNT1402" s="480"/>
      <c r="JNU1402" s="482"/>
      <c r="JNV1402" s="482"/>
      <c r="JNW1402" s="482"/>
      <c r="JNX1402" s="482"/>
      <c r="JNY1402" s="482"/>
      <c r="JNZ1402" s="482"/>
      <c r="JOA1402" s="482"/>
      <c r="JOB1402" s="482"/>
      <c r="JOC1402" s="482"/>
      <c r="JOD1402" s="482"/>
      <c r="JOE1402" s="482"/>
      <c r="JOF1402" s="482"/>
      <c r="JOG1402" s="482"/>
      <c r="JOH1402" s="482"/>
      <c r="JOI1402" s="482"/>
      <c r="JOJ1402" s="482"/>
      <c r="JOK1402" s="482"/>
      <c r="JOL1402" s="482"/>
      <c r="JOM1402" s="481"/>
      <c r="JON1402" s="447"/>
      <c r="JOO1402" s="447"/>
      <c r="JOP1402" s="451"/>
      <c r="JOQ1402" s="451"/>
      <c r="JOR1402" s="451"/>
      <c r="JOS1402" s="451"/>
      <c r="JOT1402" s="451"/>
      <c r="JOU1402" s="451"/>
      <c r="JOV1402" s="451"/>
      <c r="JOW1402" s="451"/>
      <c r="JOX1402" s="451"/>
      <c r="JOY1402" s="451"/>
      <c r="JOZ1402" s="447"/>
      <c r="JPA1402" s="428"/>
      <c r="JPB1402" s="469"/>
      <c r="JPC1402" s="414"/>
      <c r="JPD1402" s="414"/>
      <c r="JPE1402" s="414"/>
      <c r="JPF1402" s="414"/>
      <c r="JPG1402" s="414"/>
      <c r="JPH1402" s="415"/>
      <c r="JPI1402" s="414"/>
      <c r="JPJ1402" s="416"/>
      <c r="JPK1402" s="366"/>
      <c r="JPL1402" s="366"/>
      <c r="JPM1402" s="366"/>
      <c r="JPN1402" s="366"/>
      <c r="JPO1402" s="366"/>
      <c r="JPP1402" s="366"/>
      <c r="JPQ1402" s="366"/>
      <c r="JPR1402" s="366"/>
      <c r="JPS1402" s="419"/>
      <c r="JPT1402" s="480"/>
      <c r="JPU1402" s="482"/>
      <c r="JPV1402" s="482"/>
      <c r="JPW1402" s="482"/>
      <c r="JPX1402" s="482"/>
      <c r="JPY1402" s="482"/>
      <c r="JPZ1402" s="482"/>
      <c r="JQA1402" s="482"/>
      <c r="JQB1402" s="482"/>
      <c r="JQC1402" s="482"/>
      <c r="JQD1402" s="482"/>
      <c r="JQE1402" s="482"/>
      <c r="JQF1402" s="482"/>
      <c r="JQG1402" s="482"/>
      <c r="JQH1402" s="482"/>
      <c r="JQI1402" s="482"/>
      <c r="JQJ1402" s="482"/>
      <c r="JQK1402" s="482"/>
      <c r="JQL1402" s="482"/>
      <c r="JQM1402" s="481"/>
      <c r="JQN1402" s="447"/>
      <c r="JQO1402" s="447"/>
      <c r="JQP1402" s="451"/>
      <c r="JQQ1402" s="451"/>
      <c r="JQR1402" s="451"/>
      <c r="JQS1402" s="451"/>
      <c r="JQT1402" s="451"/>
      <c r="JQU1402" s="451"/>
      <c r="JQV1402" s="451"/>
      <c r="JQW1402" s="451"/>
      <c r="JQX1402" s="451"/>
      <c r="JQY1402" s="451"/>
      <c r="JQZ1402" s="447"/>
      <c r="JRA1402" s="428"/>
      <c r="JRB1402" s="469"/>
      <c r="JRC1402" s="414"/>
      <c r="JRD1402" s="414"/>
      <c r="JRE1402" s="414"/>
      <c r="JRF1402" s="414"/>
      <c r="JRG1402" s="414"/>
      <c r="JRH1402" s="415"/>
      <c r="JRI1402" s="414"/>
      <c r="JRJ1402" s="416"/>
      <c r="JRK1402" s="366"/>
      <c r="JRL1402" s="366"/>
      <c r="JRM1402" s="366"/>
      <c r="JRN1402" s="366"/>
      <c r="JRO1402" s="366"/>
      <c r="JRP1402" s="366"/>
      <c r="JRQ1402" s="366"/>
      <c r="JRR1402" s="366"/>
      <c r="JRS1402" s="419"/>
      <c r="JRT1402" s="480"/>
      <c r="JRU1402" s="482"/>
      <c r="JRV1402" s="482"/>
      <c r="JRW1402" s="482"/>
      <c r="JRX1402" s="482"/>
      <c r="JRY1402" s="482"/>
      <c r="JRZ1402" s="482"/>
      <c r="JSA1402" s="482"/>
      <c r="JSB1402" s="482"/>
      <c r="JSC1402" s="482"/>
      <c r="JSD1402" s="482"/>
      <c r="JSE1402" s="482"/>
      <c r="JSF1402" s="482"/>
      <c r="JSG1402" s="482"/>
      <c r="JSH1402" s="482"/>
      <c r="JSI1402" s="482"/>
      <c r="JSJ1402" s="482"/>
      <c r="JSK1402" s="482"/>
      <c r="JSL1402" s="482"/>
      <c r="JSM1402" s="481"/>
      <c r="JSN1402" s="447"/>
      <c r="JSO1402" s="447"/>
      <c r="JSP1402" s="451"/>
      <c r="JSQ1402" s="451"/>
      <c r="JSR1402" s="451"/>
      <c r="JSS1402" s="451"/>
      <c r="JST1402" s="451"/>
      <c r="JSU1402" s="451"/>
      <c r="JSV1402" s="451"/>
      <c r="JSW1402" s="451"/>
      <c r="JSX1402" s="451"/>
      <c r="JSY1402" s="451"/>
      <c r="JSZ1402" s="447"/>
      <c r="JTA1402" s="428"/>
      <c r="JTB1402" s="469"/>
      <c r="JTC1402" s="414"/>
      <c r="JTD1402" s="414"/>
      <c r="JTE1402" s="414"/>
      <c r="JTF1402" s="414"/>
      <c r="JTG1402" s="414"/>
      <c r="JTH1402" s="415"/>
      <c r="JTI1402" s="414"/>
      <c r="JTJ1402" s="416"/>
      <c r="JTK1402" s="366"/>
      <c r="JTL1402" s="366"/>
      <c r="JTM1402" s="366"/>
      <c r="JTN1402" s="366"/>
      <c r="JTO1402" s="366"/>
      <c r="JTP1402" s="366"/>
      <c r="JTQ1402" s="366"/>
      <c r="JTR1402" s="366"/>
      <c r="JTS1402" s="419"/>
      <c r="JTT1402" s="480"/>
      <c r="JTU1402" s="482"/>
      <c r="JTV1402" s="482"/>
      <c r="JTW1402" s="482"/>
      <c r="JTX1402" s="482"/>
      <c r="JTY1402" s="482"/>
      <c r="JTZ1402" s="482"/>
      <c r="JUA1402" s="482"/>
      <c r="JUB1402" s="482"/>
      <c r="JUC1402" s="482"/>
      <c r="JUD1402" s="482"/>
      <c r="JUE1402" s="482"/>
      <c r="JUF1402" s="482"/>
      <c r="JUG1402" s="482"/>
      <c r="JUH1402" s="482"/>
      <c r="JUI1402" s="482"/>
      <c r="JUJ1402" s="482"/>
      <c r="JUK1402" s="482"/>
      <c r="JUL1402" s="482"/>
      <c r="JUM1402" s="481"/>
      <c r="JUN1402" s="447"/>
      <c r="JUO1402" s="447"/>
      <c r="JUP1402" s="451"/>
      <c r="JUQ1402" s="451"/>
      <c r="JUR1402" s="451"/>
      <c r="JUS1402" s="451"/>
      <c r="JUT1402" s="451"/>
      <c r="JUU1402" s="451"/>
      <c r="JUV1402" s="451"/>
      <c r="JUW1402" s="451"/>
      <c r="JUX1402" s="451"/>
      <c r="JUY1402" s="451"/>
      <c r="JUZ1402" s="447"/>
      <c r="JVA1402" s="428"/>
      <c r="JVB1402" s="469"/>
      <c r="JVC1402" s="414"/>
      <c r="JVD1402" s="414"/>
      <c r="JVE1402" s="414"/>
      <c r="JVF1402" s="414"/>
      <c r="JVG1402" s="414"/>
      <c r="JVH1402" s="415"/>
      <c r="JVI1402" s="414"/>
      <c r="JVJ1402" s="416"/>
      <c r="JVK1402" s="366"/>
      <c r="JVL1402" s="366"/>
      <c r="JVM1402" s="366"/>
      <c r="JVN1402" s="366"/>
      <c r="JVO1402" s="366"/>
      <c r="JVP1402" s="366"/>
      <c r="JVQ1402" s="366"/>
      <c r="JVR1402" s="366"/>
      <c r="JVS1402" s="419"/>
      <c r="JVT1402" s="480"/>
      <c r="JVU1402" s="482"/>
      <c r="JVV1402" s="482"/>
      <c r="JVW1402" s="482"/>
      <c r="JVX1402" s="482"/>
      <c r="JVY1402" s="482"/>
      <c r="JVZ1402" s="482"/>
      <c r="JWA1402" s="482"/>
      <c r="JWB1402" s="482"/>
      <c r="JWC1402" s="482"/>
      <c r="JWD1402" s="482"/>
      <c r="JWE1402" s="482"/>
      <c r="JWF1402" s="482"/>
      <c r="JWG1402" s="482"/>
      <c r="JWH1402" s="482"/>
      <c r="JWI1402" s="482"/>
      <c r="JWJ1402" s="482"/>
      <c r="JWK1402" s="482"/>
      <c r="JWL1402" s="482"/>
      <c r="JWM1402" s="481"/>
      <c r="JWN1402" s="447"/>
      <c r="JWO1402" s="447"/>
      <c r="JWP1402" s="451"/>
      <c r="JWQ1402" s="451"/>
      <c r="JWR1402" s="451"/>
      <c r="JWS1402" s="451"/>
      <c r="JWT1402" s="451"/>
      <c r="JWU1402" s="451"/>
      <c r="JWV1402" s="451"/>
      <c r="JWW1402" s="451"/>
      <c r="JWX1402" s="451"/>
      <c r="JWY1402" s="451"/>
      <c r="JWZ1402" s="447"/>
      <c r="JXA1402" s="428"/>
      <c r="JXB1402" s="469"/>
      <c r="JXC1402" s="414"/>
      <c r="JXD1402" s="414"/>
      <c r="JXE1402" s="414"/>
      <c r="JXF1402" s="414"/>
      <c r="JXG1402" s="414"/>
      <c r="JXH1402" s="415"/>
      <c r="JXI1402" s="414"/>
      <c r="JXJ1402" s="416"/>
      <c r="JXK1402" s="366"/>
      <c r="JXL1402" s="366"/>
      <c r="JXM1402" s="366"/>
      <c r="JXN1402" s="366"/>
      <c r="JXO1402" s="366"/>
      <c r="JXP1402" s="366"/>
      <c r="JXQ1402" s="366"/>
      <c r="JXR1402" s="366"/>
      <c r="JXS1402" s="419"/>
      <c r="JXT1402" s="480"/>
      <c r="JXU1402" s="482"/>
      <c r="JXV1402" s="482"/>
      <c r="JXW1402" s="482"/>
      <c r="JXX1402" s="482"/>
      <c r="JXY1402" s="482"/>
      <c r="JXZ1402" s="482"/>
      <c r="JYA1402" s="482"/>
      <c r="JYB1402" s="482"/>
      <c r="JYC1402" s="482"/>
      <c r="JYD1402" s="482"/>
      <c r="JYE1402" s="482"/>
      <c r="JYF1402" s="482"/>
      <c r="JYG1402" s="482"/>
      <c r="JYH1402" s="482"/>
      <c r="JYI1402" s="482"/>
      <c r="JYJ1402" s="482"/>
      <c r="JYK1402" s="482"/>
      <c r="JYL1402" s="482"/>
      <c r="JYM1402" s="481"/>
      <c r="JYN1402" s="447"/>
      <c r="JYO1402" s="447"/>
      <c r="JYP1402" s="451"/>
      <c r="JYQ1402" s="451"/>
      <c r="JYR1402" s="451"/>
      <c r="JYS1402" s="451"/>
      <c r="JYT1402" s="451"/>
      <c r="JYU1402" s="451"/>
      <c r="JYV1402" s="451"/>
      <c r="JYW1402" s="451"/>
      <c r="JYX1402" s="451"/>
      <c r="JYY1402" s="451"/>
      <c r="JYZ1402" s="447"/>
      <c r="JZA1402" s="428"/>
      <c r="JZB1402" s="469"/>
      <c r="JZC1402" s="414"/>
      <c r="JZD1402" s="414"/>
      <c r="JZE1402" s="414"/>
      <c r="JZF1402" s="414"/>
      <c r="JZG1402" s="414"/>
      <c r="JZH1402" s="415"/>
      <c r="JZI1402" s="414"/>
      <c r="JZJ1402" s="416"/>
      <c r="JZK1402" s="366"/>
      <c r="JZL1402" s="366"/>
      <c r="JZM1402" s="366"/>
      <c r="JZN1402" s="366"/>
      <c r="JZO1402" s="366"/>
      <c r="JZP1402" s="366"/>
      <c r="JZQ1402" s="366"/>
      <c r="JZR1402" s="366"/>
      <c r="JZS1402" s="419"/>
      <c r="JZT1402" s="480"/>
      <c r="JZU1402" s="482"/>
      <c r="JZV1402" s="482"/>
      <c r="JZW1402" s="482"/>
      <c r="JZX1402" s="482"/>
      <c r="JZY1402" s="482"/>
      <c r="JZZ1402" s="482"/>
      <c r="KAA1402" s="482"/>
      <c r="KAB1402" s="482"/>
      <c r="KAC1402" s="482"/>
      <c r="KAD1402" s="482"/>
      <c r="KAE1402" s="482"/>
      <c r="KAF1402" s="482"/>
      <c r="KAG1402" s="482"/>
      <c r="KAH1402" s="482"/>
      <c r="KAI1402" s="482"/>
      <c r="KAJ1402" s="482"/>
      <c r="KAK1402" s="482"/>
      <c r="KAL1402" s="482"/>
      <c r="KAM1402" s="481"/>
      <c r="KAN1402" s="447"/>
      <c r="KAO1402" s="447"/>
      <c r="KAP1402" s="451"/>
      <c r="KAQ1402" s="451"/>
      <c r="KAR1402" s="451"/>
      <c r="KAS1402" s="451"/>
      <c r="KAT1402" s="451"/>
      <c r="KAU1402" s="451"/>
      <c r="KAV1402" s="451"/>
      <c r="KAW1402" s="451"/>
      <c r="KAX1402" s="451"/>
      <c r="KAY1402" s="451"/>
      <c r="KAZ1402" s="447"/>
      <c r="KBA1402" s="428"/>
      <c r="KBB1402" s="469"/>
      <c r="KBC1402" s="414"/>
      <c r="KBD1402" s="414"/>
      <c r="KBE1402" s="414"/>
      <c r="KBF1402" s="414"/>
      <c r="KBG1402" s="414"/>
      <c r="KBH1402" s="415"/>
      <c r="KBI1402" s="414"/>
      <c r="KBJ1402" s="416"/>
      <c r="KBK1402" s="366"/>
      <c r="KBL1402" s="366"/>
      <c r="KBM1402" s="366"/>
      <c r="KBN1402" s="366"/>
      <c r="KBO1402" s="366"/>
      <c r="KBP1402" s="366"/>
      <c r="KBQ1402" s="366"/>
      <c r="KBR1402" s="366"/>
      <c r="KBS1402" s="419"/>
      <c r="KBT1402" s="480"/>
      <c r="KBU1402" s="482"/>
      <c r="KBV1402" s="482"/>
      <c r="KBW1402" s="482"/>
      <c r="KBX1402" s="482"/>
      <c r="KBY1402" s="482"/>
      <c r="KBZ1402" s="482"/>
      <c r="KCA1402" s="482"/>
      <c r="KCB1402" s="482"/>
      <c r="KCC1402" s="482"/>
      <c r="KCD1402" s="482"/>
      <c r="KCE1402" s="482"/>
      <c r="KCF1402" s="482"/>
      <c r="KCG1402" s="482"/>
      <c r="KCH1402" s="482"/>
      <c r="KCI1402" s="482"/>
      <c r="KCJ1402" s="482"/>
      <c r="KCK1402" s="482"/>
      <c r="KCL1402" s="482"/>
      <c r="KCM1402" s="481"/>
      <c r="KCN1402" s="447"/>
      <c r="KCO1402" s="447"/>
      <c r="KCP1402" s="451"/>
      <c r="KCQ1402" s="451"/>
      <c r="KCR1402" s="451"/>
      <c r="KCS1402" s="451"/>
      <c r="KCT1402" s="451"/>
      <c r="KCU1402" s="451"/>
      <c r="KCV1402" s="451"/>
      <c r="KCW1402" s="451"/>
      <c r="KCX1402" s="451"/>
      <c r="KCY1402" s="451"/>
      <c r="KCZ1402" s="447"/>
      <c r="KDA1402" s="428"/>
      <c r="KDB1402" s="469"/>
      <c r="KDC1402" s="414"/>
      <c r="KDD1402" s="414"/>
      <c r="KDE1402" s="414"/>
      <c r="KDF1402" s="414"/>
      <c r="KDG1402" s="414"/>
      <c r="KDH1402" s="415"/>
      <c r="KDI1402" s="414"/>
      <c r="KDJ1402" s="416"/>
      <c r="KDK1402" s="366"/>
      <c r="KDL1402" s="366"/>
      <c r="KDM1402" s="366"/>
      <c r="KDN1402" s="366"/>
      <c r="KDO1402" s="366"/>
      <c r="KDP1402" s="366"/>
      <c r="KDQ1402" s="366"/>
      <c r="KDR1402" s="366"/>
      <c r="KDS1402" s="419"/>
      <c r="KDT1402" s="480"/>
      <c r="KDU1402" s="482"/>
      <c r="KDV1402" s="482"/>
      <c r="KDW1402" s="482"/>
      <c r="KDX1402" s="482"/>
      <c r="KDY1402" s="482"/>
      <c r="KDZ1402" s="482"/>
      <c r="KEA1402" s="482"/>
      <c r="KEB1402" s="482"/>
      <c r="KEC1402" s="482"/>
      <c r="KED1402" s="482"/>
      <c r="KEE1402" s="482"/>
      <c r="KEF1402" s="482"/>
      <c r="KEG1402" s="482"/>
      <c r="KEH1402" s="482"/>
      <c r="KEI1402" s="482"/>
      <c r="KEJ1402" s="482"/>
      <c r="KEK1402" s="482"/>
      <c r="KEL1402" s="482"/>
      <c r="KEM1402" s="481"/>
      <c r="KEN1402" s="447"/>
      <c r="KEO1402" s="447"/>
      <c r="KEP1402" s="451"/>
      <c r="KEQ1402" s="451"/>
      <c r="KER1402" s="451"/>
      <c r="KES1402" s="451"/>
      <c r="KET1402" s="451"/>
      <c r="KEU1402" s="451"/>
      <c r="KEV1402" s="451"/>
      <c r="KEW1402" s="451"/>
      <c r="KEX1402" s="451"/>
      <c r="KEY1402" s="451"/>
      <c r="KEZ1402" s="447"/>
      <c r="KFA1402" s="428"/>
      <c r="KFB1402" s="469"/>
      <c r="KFC1402" s="414"/>
      <c r="KFD1402" s="414"/>
      <c r="KFE1402" s="414"/>
      <c r="KFF1402" s="414"/>
      <c r="KFG1402" s="414"/>
      <c r="KFH1402" s="415"/>
      <c r="KFI1402" s="414"/>
      <c r="KFJ1402" s="416"/>
      <c r="KFK1402" s="366"/>
      <c r="KFL1402" s="366"/>
      <c r="KFM1402" s="366"/>
      <c r="KFN1402" s="366"/>
      <c r="KFO1402" s="366"/>
      <c r="KFP1402" s="366"/>
      <c r="KFQ1402" s="366"/>
      <c r="KFR1402" s="366"/>
      <c r="KFS1402" s="419"/>
      <c r="KFT1402" s="480"/>
      <c r="KFU1402" s="482"/>
      <c r="KFV1402" s="482"/>
      <c r="KFW1402" s="482"/>
      <c r="KFX1402" s="482"/>
      <c r="KFY1402" s="482"/>
      <c r="KFZ1402" s="482"/>
      <c r="KGA1402" s="482"/>
      <c r="KGB1402" s="482"/>
      <c r="KGC1402" s="482"/>
      <c r="KGD1402" s="482"/>
      <c r="KGE1402" s="482"/>
      <c r="KGF1402" s="482"/>
      <c r="KGG1402" s="482"/>
      <c r="KGH1402" s="482"/>
      <c r="KGI1402" s="482"/>
      <c r="KGJ1402" s="482"/>
      <c r="KGK1402" s="482"/>
      <c r="KGL1402" s="482"/>
      <c r="KGM1402" s="481"/>
      <c r="KGN1402" s="447"/>
      <c r="KGO1402" s="447"/>
      <c r="KGP1402" s="451"/>
      <c r="KGQ1402" s="451"/>
      <c r="KGR1402" s="451"/>
      <c r="KGS1402" s="451"/>
      <c r="KGT1402" s="451"/>
      <c r="KGU1402" s="451"/>
      <c r="KGV1402" s="451"/>
      <c r="KGW1402" s="451"/>
      <c r="KGX1402" s="451"/>
      <c r="KGY1402" s="451"/>
      <c r="KGZ1402" s="447"/>
      <c r="KHA1402" s="428"/>
      <c r="KHB1402" s="469"/>
      <c r="KHC1402" s="414"/>
      <c r="KHD1402" s="414"/>
      <c r="KHE1402" s="414"/>
      <c r="KHF1402" s="414"/>
      <c r="KHG1402" s="414"/>
      <c r="KHH1402" s="415"/>
      <c r="KHI1402" s="414"/>
      <c r="KHJ1402" s="416"/>
      <c r="KHK1402" s="366"/>
      <c r="KHL1402" s="366"/>
      <c r="KHM1402" s="366"/>
      <c r="KHN1402" s="366"/>
      <c r="KHO1402" s="366"/>
      <c r="KHP1402" s="366"/>
      <c r="KHQ1402" s="366"/>
      <c r="KHR1402" s="366"/>
      <c r="KHS1402" s="419"/>
      <c r="KHT1402" s="480"/>
      <c r="KHU1402" s="482"/>
      <c r="KHV1402" s="482"/>
      <c r="KHW1402" s="482"/>
      <c r="KHX1402" s="482"/>
      <c r="KHY1402" s="482"/>
      <c r="KHZ1402" s="482"/>
      <c r="KIA1402" s="482"/>
      <c r="KIB1402" s="482"/>
      <c r="KIC1402" s="482"/>
      <c r="KID1402" s="482"/>
      <c r="KIE1402" s="482"/>
      <c r="KIF1402" s="482"/>
      <c r="KIG1402" s="482"/>
      <c r="KIH1402" s="482"/>
      <c r="KII1402" s="482"/>
      <c r="KIJ1402" s="482"/>
      <c r="KIK1402" s="482"/>
      <c r="KIL1402" s="482"/>
      <c r="KIM1402" s="481"/>
      <c r="KIN1402" s="447"/>
      <c r="KIO1402" s="447"/>
      <c r="KIP1402" s="451"/>
      <c r="KIQ1402" s="451"/>
      <c r="KIR1402" s="451"/>
      <c r="KIS1402" s="451"/>
      <c r="KIT1402" s="451"/>
      <c r="KIU1402" s="451"/>
      <c r="KIV1402" s="451"/>
      <c r="KIW1402" s="451"/>
      <c r="KIX1402" s="451"/>
      <c r="KIY1402" s="451"/>
      <c r="KIZ1402" s="447"/>
      <c r="KJA1402" s="428"/>
      <c r="KJB1402" s="469"/>
      <c r="KJC1402" s="414"/>
      <c r="KJD1402" s="414"/>
      <c r="KJE1402" s="414"/>
      <c r="KJF1402" s="414"/>
      <c r="KJG1402" s="414"/>
      <c r="KJH1402" s="415"/>
      <c r="KJI1402" s="414"/>
      <c r="KJJ1402" s="416"/>
      <c r="KJK1402" s="366"/>
      <c r="KJL1402" s="366"/>
      <c r="KJM1402" s="366"/>
      <c r="KJN1402" s="366"/>
      <c r="KJO1402" s="366"/>
      <c r="KJP1402" s="366"/>
      <c r="KJQ1402" s="366"/>
      <c r="KJR1402" s="366"/>
      <c r="KJS1402" s="419"/>
      <c r="KJT1402" s="480"/>
      <c r="KJU1402" s="482"/>
      <c r="KJV1402" s="482"/>
      <c r="KJW1402" s="482"/>
      <c r="KJX1402" s="482"/>
      <c r="KJY1402" s="482"/>
      <c r="KJZ1402" s="482"/>
      <c r="KKA1402" s="482"/>
      <c r="KKB1402" s="482"/>
      <c r="KKC1402" s="482"/>
      <c r="KKD1402" s="482"/>
      <c r="KKE1402" s="482"/>
      <c r="KKF1402" s="482"/>
      <c r="KKG1402" s="482"/>
      <c r="KKH1402" s="482"/>
      <c r="KKI1402" s="482"/>
      <c r="KKJ1402" s="482"/>
      <c r="KKK1402" s="482"/>
      <c r="KKL1402" s="482"/>
      <c r="KKM1402" s="481"/>
      <c r="KKN1402" s="447"/>
      <c r="KKO1402" s="447"/>
      <c r="KKP1402" s="451"/>
      <c r="KKQ1402" s="451"/>
      <c r="KKR1402" s="451"/>
      <c r="KKS1402" s="451"/>
      <c r="KKT1402" s="451"/>
      <c r="KKU1402" s="451"/>
      <c r="KKV1402" s="451"/>
      <c r="KKW1402" s="451"/>
      <c r="KKX1402" s="451"/>
      <c r="KKY1402" s="451"/>
      <c r="KKZ1402" s="447"/>
      <c r="KLA1402" s="428"/>
      <c r="KLB1402" s="469"/>
      <c r="KLC1402" s="414"/>
      <c r="KLD1402" s="414"/>
      <c r="KLE1402" s="414"/>
      <c r="KLF1402" s="414"/>
      <c r="KLG1402" s="414"/>
      <c r="KLH1402" s="415"/>
      <c r="KLI1402" s="414"/>
      <c r="KLJ1402" s="416"/>
      <c r="KLK1402" s="366"/>
      <c r="KLL1402" s="366"/>
      <c r="KLM1402" s="366"/>
      <c r="KLN1402" s="366"/>
      <c r="KLO1402" s="366"/>
      <c r="KLP1402" s="366"/>
      <c r="KLQ1402" s="366"/>
      <c r="KLR1402" s="366"/>
      <c r="KLS1402" s="419"/>
      <c r="KLT1402" s="480"/>
      <c r="KLU1402" s="482"/>
      <c r="KLV1402" s="482"/>
      <c r="KLW1402" s="482"/>
      <c r="KLX1402" s="482"/>
      <c r="KLY1402" s="482"/>
      <c r="KLZ1402" s="482"/>
      <c r="KMA1402" s="482"/>
      <c r="KMB1402" s="482"/>
      <c r="KMC1402" s="482"/>
      <c r="KMD1402" s="482"/>
      <c r="KME1402" s="482"/>
      <c r="KMF1402" s="482"/>
      <c r="KMG1402" s="482"/>
      <c r="KMH1402" s="482"/>
      <c r="KMI1402" s="482"/>
      <c r="KMJ1402" s="482"/>
      <c r="KMK1402" s="482"/>
      <c r="KML1402" s="482"/>
      <c r="KMM1402" s="481"/>
      <c r="KMN1402" s="447"/>
      <c r="KMO1402" s="447"/>
      <c r="KMP1402" s="451"/>
      <c r="KMQ1402" s="451"/>
      <c r="KMR1402" s="451"/>
      <c r="KMS1402" s="451"/>
      <c r="KMT1402" s="451"/>
      <c r="KMU1402" s="451"/>
      <c r="KMV1402" s="451"/>
      <c r="KMW1402" s="451"/>
      <c r="KMX1402" s="451"/>
      <c r="KMY1402" s="451"/>
      <c r="KMZ1402" s="447"/>
      <c r="KNA1402" s="428"/>
      <c r="KNB1402" s="469"/>
      <c r="KNC1402" s="414"/>
      <c r="KND1402" s="414"/>
      <c r="KNE1402" s="414"/>
      <c r="KNF1402" s="414"/>
      <c r="KNG1402" s="414"/>
      <c r="KNH1402" s="415"/>
      <c r="KNI1402" s="414"/>
      <c r="KNJ1402" s="416"/>
      <c r="KNK1402" s="366"/>
      <c r="KNL1402" s="366"/>
      <c r="KNM1402" s="366"/>
      <c r="KNN1402" s="366"/>
      <c r="KNO1402" s="366"/>
      <c r="KNP1402" s="366"/>
      <c r="KNQ1402" s="366"/>
      <c r="KNR1402" s="366"/>
      <c r="KNS1402" s="419"/>
      <c r="KNT1402" s="480"/>
      <c r="KNU1402" s="482"/>
      <c r="KNV1402" s="482"/>
      <c r="KNW1402" s="482"/>
      <c r="KNX1402" s="482"/>
      <c r="KNY1402" s="482"/>
      <c r="KNZ1402" s="482"/>
      <c r="KOA1402" s="482"/>
      <c r="KOB1402" s="482"/>
      <c r="KOC1402" s="482"/>
      <c r="KOD1402" s="482"/>
      <c r="KOE1402" s="482"/>
      <c r="KOF1402" s="482"/>
      <c r="KOG1402" s="482"/>
      <c r="KOH1402" s="482"/>
      <c r="KOI1402" s="482"/>
      <c r="KOJ1402" s="482"/>
      <c r="KOK1402" s="482"/>
      <c r="KOL1402" s="482"/>
      <c r="KOM1402" s="481"/>
      <c r="KON1402" s="447"/>
      <c r="KOO1402" s="447"/>
      <c r="KOP1402" s="451"/>
      <c r="KOQ1402" s="451"/>
      <c r="KOR1402" s="451"/>
      <c r="KOS1402" s="451"/>
      <c r="KOT1402" s="451"/>
      <c r="KOU1402" s="451"/>
      <c r="KOV1402" s="451"/>
      <c r="KOW1402" s="451"/>
      <c r="KOX1402" s="451"/>
      <c r="KOY1402" s="451"/>
      <c r="KOZ1402" s="447"/>
      <c r="KPA1402" s="428"/>
      <c r="KPB1402" s="469"/>
      <c r="KPC1402" s="414"/>
      <c r="KPD1402" s="414"/>
      <c r="KPE1402" s="414"/>
      <c r="KPF1402" s="414"/>
      <c r="KPG1402" s="414"/>
      <c r="KPH1402" s="415"/>
      <c r="KPI1402" s="414"/>
      <c r="KPJ1402" s="416"/>
      <c r="KPK1402" s="366"/>
      <c r="KPL1402" s="366"/>
      <c r="KPM1402" s="366"/>
      <c r="KPN1402" s="366"/>
      <c r="KPO1402" s="366"/>
      <c r="KPP1402" s="366"/>
      <c r="KPQ1402" s="366"/>
      <c r="KPR1402" s="366"/>
      <c r="KPS1402" s="419"/>
      <c r="KPT1402" s="480"/>
      <c r="KPU1402" s="482"/>
      <c r="KPV1402" s="482"/>
      <c r="KPW1402" s="482"/>
      <c r="KPX1402" s="482"/>
      <c r="KPY1402" s="482"/>
      <c r="KPZ1402" s="482"/>
      <c r="KQA1402" s="482"/>
      <c r="KQB1402" s="482"/>
      <c r="KQC1402" s="482"/>
      <c r="KQD1402" s="482"/>
      <c r="KQE1402" s="482"/>
      <c r="KQF1402" s="482"/>
      <c r="KQG1402" s="482"/>
      <c r="KQH1402" s="482"/>
      <c r="KQI1402" s="482"/>
      <c r="KQJ1402" s="482"/>
      <c r="KQK1402" s="482"/>
      <c r="KQL1402" s="482"/>
      <c r="KQM1402" s="481"/>
      <c r="KQN1402" s="447"/>
      <c r="KQO1402" s="447"/>
      <c r="KQP1402" s="451"/>
      <c r="KQQ1402" s="451"/>
      <c r="KQR1402" s="451"/>
      <c r="KQS1402" s="451"/>
      <c r="KQT1402" s="451"/>
      <c r="KQU1402" s="451"/>
      <c r="KQV1402" s="451"/>
      <c r="KQW1402" s="451"/>
      <c r="KQX1402" s="451"/>
      <c r="KQY1402" s="451"/>
      <c r="KQZ1402" s="447"/>
      <c r="KRA1402" s="428"/>
      <c r="KRB1402" s="469"/>
      <c r="KRC1402" s="414"/>
      <c r="KRD1402" s="414"/>
      <c r="KRE1402" s="414"/>
      <c r="KRF1402" s="414"/>
      <c r="KRG1402" s="414"/>
      <c r="KRH1402" s="415"/>
      <c r="KRI1402" s="414"/>
      <c r="KRJ1402" s="416"/>
      <c r="KRK1402" s="366"/>
      <c r="KRL1402" s="366"/>
      <c r="KRM1402" s="366"/>
      <c r="KRN1402" s="366"/>
      <c r="KRO1402" s="366"/>
      <c r="KRP1402" s="366"/>
      <c r="KRQ1402" s="366"/>
      <c r="KRR1402" s="366"/>
      <c r="KRS1402" s="419"/>
      <c r="KRT1402" s="480"/>
      <c r="KRU1402" s="482"/>
      <c r="KRV1402" s="482"/>
      <c r="KRW1402" s="482"/>
      <c r="KRX1402" s="482"/>
      <c r="KRY1402" s="482"/>
      <c r="KRZ1402" s="482"/>
      <c r="KSA1402" s="482"/>
      <c r="KSB1402" s="482"/>
      <c r="KSC1402" s="482"/>
      <c r="KSD1402" s="482"/>
      <c r="KSE1402" s="482"/>
      <c r="KSF1402" s="482"/>
      <c r="KSG1402" s="482"/>
      <c r="KSH1402" s="482"/>
      <c r="KSI1402" s="482"/>
      <c r="KSJ1402" s="482"/>
      <c r="KSK1402" s="482"/>
      <c r="KSL1402" s="482"/>
      <c r="KSM1402" s="481"/>
      <c r="KSN1402" s="447"/>
      <c r="KSO1402" s="447"/>
      <c r="KSP1402" s="451"/>
      <c r="KSQ1402" s="451"/>
      <c r="KSR1402" s="451"/>
      <c r="KSS1402" s="451"/>
      <c r="KST1402" s="451"/>
      <c r="KSU1402" s="451"/>
      <c r="KSV1402" s="451"/>
      <c r="KSW1402" s="451"/>
      <c r="KSX1402" s="451"/>
      <c r="KSY1402" s="451"/>
      <c r="KSZ1402" s="447"/>
      <c r="KTA1402" s="428"/>
      <c r="KTB1402" s="469"/>
      <c r="KTC1402" s="414"/>
      <c r="KTD1402" s="414"/>
      <c r="KTE1402" s="414"/>
      <c r="KTF1402" s="414"/>
      <c r="KTG1402" s="414"/>
      <c r="KTH1402" s="415"/>
      <c r="KTI1402" s="414"/>
      <c r="KTJ1402" s="416"/>
      <c r="KTK1402" s="366"/>
      <c r="KTL1402" s="366"/>
      <c r="KTM1402" s="366"/>
      <c r="KTN1402" s="366"/>
      <c r="KTO1402" s="366"/>
      <c r="KTP1402" s="366"/>
      <c r="KTQ1402" s="366"/>
      <c r="KTR1402" s="366"/>
      <c r="KTS1402" s="419"/>
      <c r="KTT1402" s="480"/>
      <c r="KTU1402" s="482"/>
      <c r="KTV1402" s="482"/>
      <c r="KTW1402" s="482"/>
      <c r="KTX1402" s="482"/>
      <c r="KTY1402" s="482"/>
      <c r="KTZ1402" s="482"/>
      <c r="KUA1402" s="482"/>
      <c r="KUB1402" s="482"/>
      <c r="KUC1402" s="482"/>
      <c r="KUD1402" s="482"/>
      <c r="KUE1402" s="482"/>
      <c r="KUF1402" s="482"/>
      <c r="KUG1402" s="482"/>
      <c r="KUH1402" s="482"/>
      <c r="KUI1402" s="482"/>
      <c r="KUJ1402" s="482"/>
      <c r="KUK1402" s="482"/>
      <c r="KUL1402" s="482"/>
      <c r="KUM1402" s="481"/>
      <c r="KUN1402" s="447"/>
      <c r="KUO1402" s="447"/>
      <c r="KUP1402" s="451"/>
      <c r="KUQ1402" s="451"/>
      <c r="KUR1402" s="451"/>
      <c r="KUS1402" s="451"/>
      <c r="KUT1402" s="451"/>
      <c r="KUU1402" s="451"/>
      <c r="KUV1402" s="451"/>
      <c r="KUW1402" s="451"/>
      <c r="KUX1402" s="451"/>
      <c r="KUY1402" s="451"/>
      <c r="KUZ1402" s="447"/>
      <c r="KVA1402" s="428"/>
      <c r="KVB1402" s="469"/>
      <c r="KVC1402" s="414"/>
      <c r="KVD1402" s="414"/>
      <c r="KVE1402" s="414"/>
      <c r="KVF1402" s="414"/>
      <c r="KVG1402" s="414"/>
      <c r="KVH1402" s="415"/>
      <c r="KVI1402" s="414"/>
      <c r="KVJ1402" s="416"/>
      <c r="KVK1402" s="366"/>
      <c r="KVL1402" s="366"/>
      <c r="KVM1402" s="366"/>
      <c r="KVN1402" s="366"/>
      <c r="KVO1402" s="366"/>
      <c r="KVP1402" s="366"/>
      <c r="KVQ1402" s="366"/>
      <c r="KVR1402" s="366"/>
      <c r="KVS1402" s="419"/>
      <c r="KVT1402" s="480"/>
      <c r="KVU1402" s="482"/>
      <c r="KVV1402" s="482"/>
      <c r="KVW1402" s="482"/>
      <c r="KVX1402" s="482"/>
      <c r="KVY1402" s="482"/>
      <c r="KVZ1402" s="482"/>
      <c r="KWA1402" s="482"/>
      <c r="KWB1402" s="482"/>
      <c r="KWC1402" s="482"/>
      <c r="KWD1402" s="482"/>
      <c r="KWE1402" s="482"/>
      <c r="KWF1402" s="482"/>
      <c r="KWG1402" s="482"/>
      <c r="KWH1402" s="482"/>
      <c r="KWI1402" s="482"/>
      <c r="KWJ1402" s="482"/>
      <c r="KWK1402" s="482"/>
      <c r="KWL1402" s="482"/>
      <c r="KWM1402" s="481"/>
      <c r="KWN1402" s="447"/>
      <c r="KWO1402" s="447"/>
      <c r="KWP1402" s="451"/>
      <c r="KWQ1402" s="451"/>
      <c r="KWR1402" s="451"/>
      <c r="KWS1402" s="451"/>
      <c r="KWT1402" s="451"/>
      <c r="KWU1402" s="451"/>
      <c r="KWV1402" s="451"/>
      <c r="KWW1402" s="451"/>
      <c r="KWX1402" s="451"/>
      <c r="KWY1402" s="451"/>
      <c r="KWZ1402" s="447"/>
      <c r="KXA1402" s="428"/>
      <c r="KXB1402" s="469"/>
      <c r="KXC1402" s="414"/>
      <c r="KXD1402" s="414"/>
      <c r="KXE1402" s="414"/>
      <c r="KXF1402" s="414"/>
      <c r="KXG1402" s="414"/>
      <c r="KXH1402" s="415"/>
      <c r="KXI1402" s="414"/>
      <c r="KXJ1402" s="416"/>
      <c r="KXK1402" s="366"/>
      <c r="KXL1402" s="366"/>
      <c r="KXM1402" s="366"/>
      <c r="KXN1402" s="366"/>
      <c r="KXO1402" s="366"/>
      <c r="KXP1402" s="366"/>
      <c r="KXQ1402" s="366"/>
      <c r="KXR1402" s="366"/>
      <c r="KXS1402" s="419"/>
      <c r="KXT1402" s="480"/>
      <c r="KXU1402" s="482"/>
      <c r="KXV1402" s="482"/>
      <c r="KXW1402" s="482"/>
      <c r="KXX1402" s="482"/>
      <c r="KXY1402" s="482"/>
      <c r="KXZ1402" s="482"/>
      <c r="KYA1402" s="482"/>
      <c r="KYB1402" s="482"/>
      <c r="KYC1402" s="482"/>
      <c r="KYD1402" s="482"/>
      <c r="KYE1402" s="482"/>
      <c r="KYF1402" s="482"/>
      <c r="KYG1402" s="482"/>
      <c r="KYH1402" s="482"/>
      <c r="KYI1402" s="482"/>
      <c r="KYJ1402" s="482"/>
      <c r="KYK1402" s="482"/>
      <c r="KYL1402" s="482"/>
      <c r="KYM1402" s="481"/>
      <c r="KYN1402" s="447"/>
      <c r="KYO1402" s="447"/>
      <c r="KYP1402" s="451"/>
      <c r="KYQ1402" s="451"/>
      <c r="KYR1402" s="451"/>
      <c r="KYS1402" s="451"/>
      <c r="KYT1402" s="451"/>
      <c r="KYU1402" s="451"/>
      <c r="KYV1402" s="451"/>
      <c r="KYW1402" s="451"/>
      <c r="KYX1402" s="451"/>
      <c r="KYY1402" s="451"/>
      <c r="KYZ1402" s="447"/>
      <c r="KZA1402" s="428"/>
      <c r="KZB1402" s="469"/>
      <c r="KZC1402" s="414"/>
      <c r="KZD1402" s="414"/>
      <c r="KZE1402" s="414"/>
      <c r="KZF1402" s="414"/>
      <c r="KZG1402" s="414"/>
      <c r="KZH1402" s="415"/>
      <c r="KZI1402" s="414"/>
      <c r="KZJ1402" s="416"/>
      <c r="KZK1402" s="366"/>
      <c r="KZL1402" s="366"/>
      <c r="KZM1402" s="366"/>
      <c r="KZN1402" s="366"/>
      <c r="KZO1402" s="366"/>
      <c r="KZP1402" s="366"/>
      <c r="KZQ1402" s="366"/>
      <c r="KZR1402" s="366"/>
      <c r="KZS1402" s="419"/>
      <c r="KZT1402" s="480"/>
      <c r="KZU1402" s="482"/>
      <c r="KZV1402" s="482"/>
      <c r="KZW1402" s="482"/>
      <c r="KZX1402" s="482"/>
      <c r="KZY1402" s="482"/>
      <c r="KZZ1402" s="482"/>
      <c r="LAA1402" s="482"/>
      <c r="LAB1402" s="482"/>
      <c r="LAC1402" s="482"/>
      <c r="LAD1402" s="482"/>
      <c r="LAE1402" s="482"/>
      <c r="LAF1402" s="482"/>
      <c r="LAG1402" s="482"/>
      <c r="LAH1402" s="482"/>
      <c r="LAI1402" s="482"/>
      <c r="LAJ1402" s="482"/>
      <c r="LAK1402" s="482"/>
      <c r="LAL1402" s="482"/>
      <c r="LAM1402" s="481"/>
      <c r="LAN1402" s="447"/>
      <c r="LAO1402" s="447"/>
      <c r="LAP1402" s="451"/>
      <c r="LAQ1402" s="451"/>
      <c r="LAR1402" s="451"/>
      <c r="LAS1402" s="451"/>
      <c r="LAT1402" s="451"/>
      <c r="LAU1402" s="451"/>
      <c r="LAV1402" s="451"/>
      <c r="LAW1402" s="451"/>
      <c r="LAX1402" s="451"/>
      <c r="LAY1402" s="451"/>
      <c r="LAZ1402" s="447"/>
      <c r="LBA1402" s="428"/>
      <c r="LBB1402" s="469"/>
      <c r="LBC1402" s="414"/>
      <c r="LBD1402" s="414"/>
      <c r="LBE1402" s="414"/>
      <c r="LBF1402" s="414"/>
      <c r="LBG1402" s="414"/>
      <c r="LBH1402" s="415"/>
      <c r="LBI1402" s="414"/>
      <c r="LBJ1402" s="416"/>
      <c r="LBK1402" s="366"/>
      <c r="LBL1402" s="366"/>
      <c r="LBM1402" s="366"/>
      <c r="LBN1402" s="366"/>
      <c r="LBO1402" s="366"/>
      <c r="LBP1402" s="366"/>
      <c r="LBQ1402" s="366"/>
      <c r="LBR1402" s="366"/>
      <c r="LBS1402" s="419"/>
      <c r="LBT1402" s="480"/>
      <c r="LBU1402" s="482"/>
      <c r="LBV1402" s="482"/>
      <c r="LBW1402" s="482"/>
      <c r="LBX1402" s="482"/>
      <c r="LBY1402" s="482"/>
      <c r="LBZ1402" s="482"/>
      <c r="LCA1402" s="482"/>
      <c r="LCB1402" s="482"/>
      <c r="LCC1402" s="482"/>
      <c r="LCD1402" s="482"/>
      <c r="LCE1402" s="482"/>
      <c r="LCF1402" s="482"/>
      <c r="LCG1402" s="482"/>
      <c r="LCH1402" s="482"/>
      <c r="LCI1402" s="482"/>
      <c r="LCJ1402" s="482"/>
      <c r="LCK1402" s="482"/>
      <c r="LCL1402" s="482"/>
      <c r="LCM1402" s="481"/>
      <c r="LCN1402" s="447"/>
      <c r="LCO1402" s="447"/>
      <c r="LCP1402" s="451"/>
      <c r="LCQ1402" s="451"/>
      <c r="LCR1402" s="451"/>
      <c r="LCS1402" s="451"/>
      <c r="LCT1402" s="451"/>
      <c r="LCU1402" s="451"/>
      <c r="LCV1402" s="451"/>
      <c r="LCW1402" s="451"/>
      <c r="LCX1402" s="451"/>
      <c r="LCY1402" s="451"/>
      <c r="LCZ1402" s="447"/>
      <c r="LDA1402" s="428"/>
      <c r="LDB1402" s="469"/>
      <c r="LDC1402" s="414"/>
      <c r="LDD1402" s="414"/>
      <c r="LDE1402" s="414"/>
      <c r="LDF1402" s="414"/>
      <c r="LDG1402" s="414"/>
      <c r="LDH1402" s="415"/>
      <c r="LDI1402" s="414"/>
      <c r="LDJ1402" s="416"/>
      <c r="LDK1402" s="366"/>
      <c r="LDL1402" s="366"/>
      <c r="LDM1402" s="366"/>
      <c r="LDN1402" s="366"/>
      <c r="LDO1402" s="366"/>
      <c r="LDP1402" s="366"/>
      <c r="LDQ1402" s="366"/>
      <c r="LDR1402" s="366"/>
      <c r="LDS1402" s="419"/>
      <c r="LDT1402" s="480"/>
      <c r="LDU1402" s="482"/>
      <c r="LDV1402" s="482"/>
      <c r="LDW1402" s="482"/>
      <c r="LDX1402" s="482"/>
      <c r="LDY1402" s="482"/>
      <c r="LDZ1402" s="482"/>
      <c r="LEA1402" s="482"/>
      <c r="LEB1402" s="482"/>
      <c r="LEC1402" s="482"/>
      <c r="LED1402" s="482"/>
      <c r="LEE1402" s="482"/>
      <c r="LEF1402" s="482"/>
      <c r="LEG1402" s="482"/>
      <c r="LEH1402" s="482"/>
      <c r="LEI1402" s="482"/>
      <c r="LEJ1402" s="482"/>
      <c r="LEK1402" s="482"/>
      <c r="LEL1402" s="482"/>
      <c r="LEM1402" s="481"/>
      <c r="LEN1402" s="447"/>
      <c r="LEO1402" s="447"/>
      <c r="LEP1402" s="451"/>
      <c r="LEQ1402" s="451"/>
      <c r="LER1402" s="451"/>
      <c r="LES1402" s="451"/>
      <c r="LET1402" s="451"/>
      <c r="LEU1402" s="451"/>
      <c r="LEV1402" s="451"/>
      <c r="LEW1402" s="451"/>
      <c r="LEX1402" s="451"/>
      <c r="LEY1402" s="451"/>
      <c r="LEZ1402" s="447"/>
      <c r="LFA1402" s="428"/>
      <c r="LFB1402" s="469"/>
      <c r="LFC1402" s="414"/>
      <c r="LFD1402" s="414"/>
      <c r="LFE1402" s="414"/>
      <c r="LFF1402" s="414"/>
      <c r="LFG1402" s="414"/>
      <c r="LFH1402" s="415"/>
      <c r="LFI1402" s="414"/>
      <c r="LFJ1402" s="416"/>
      <c r="LFK1402" s="366"/>
      <c r="LFL1402" s="366"/>
      <c r="LFM1402" s="366"/>
      <c r="LFN1402" s="366"/>
      <c r="LFO1402" s="366"/>
      <c r="LFP1402" s="366"/>
      <c r="LFQ1402" s="366"/>
      <c r="LFR1402" s="366"/>
      <c r="LFS1402" s="419"/>
      <c r="LFT1402" s="480"/>
      <c r="LFU1402" s="482"/>
      <c r="LFV1402" s="482"/>
      <c r="LFW1402" s="482"/>
      <c r="LFX1402" s="482"/>
      <c r="LFY1402" s="482"/>
      <c r="LFZ1402" s="482"/>
      <c r="LGA1402" s="482"/>
      <c r="LGB1402" s="482"/>
      <c r="LGC1402" s="482"/>
      <c r="LGD1402" s="482"/>
      <c r="LGE1402" s="482"/>
      <c r="LGF1402" s="482"/>
      <c r="LGG1402" s="482"/>
      <c r="LGH1402" s="482"/>
      <c r="LGI1402" s="482"/>
      <c r="LGJ1402" s="482"/>
      <c r="LGK1402" s="482"/>
      <c r="LGL1402" s="482"/>
      <c r="LGM1402" s="481"/>
      <c r="LGN1402" s="447"/>
      <c r="LGO1402" s="447"/>
      <c r="LGP1402" s="451"/>
      <c r="LGQ1402" s="451"/>
      <c r="LGR1402" s="451"/>
      <c r="LGS1402" s="451"/>
      <c r="LGT1402" s="451"/>
      <c r="LGU1402" s="451"/>
      <c r="LGV1402" s="451"/>
      <c r="LGW1402" s="451"/>
      <c r="LGX1402" s="451"/>
      <c r="LGY1402" s="451"/>
      <c r="LGZ1402" s="447"/>
      <c r="LHA1402" s="428"/>
      <c r="LHB1402" s="469"/>
      <c r="LHC1402" s="414"/>
      <c r="LHD1402" s="414"/>
      <c r="LHE1402" s="414"/>
      <c r="LHF1402" s="414"/>
      <c r="LHG1402" s="414"/>
      <c r="LHH1402" s="415"/>
      <c r="LHI1402" s="414"/>
      <c r="LHJ1402" s="416"/>
      <c r="LHK1402" s="366"/>
      <c r="LHL1402" s="366"/>
      <c r="LHM1402" s="366"/>
      <c r="LHN1402" s="366"/>
      <c r="LHO1402" s="366"/>
      <c r="LHP1402" s="366"/>
      <c r="LHQ1402" s="366"/>
      <c r="LHR1402" s="366"/>
      <c r="LHS1402" s="419"/>
      <c r="LHT1402" s="480"/>
      <c r="LHU1402" s="482"/>
      <c r="LHV1402" s="482"/>
      <c r="LHW1402" s="482"/>
      <c r="LHX1402" s="482"/>
      <c r="LHY1402" s="482"/>
      <c r="LHZ1402" s="482"/>
      <c r="LIA1402" s="482"/>
      <c r="LIB1402" s="482"/>
      <c r="LIC1402" s="482"/>
      <c r="LID1402" s="482"/>
      <c r="LIE1402" s="482"/>
      <c r="LIF1402" s="482"/>
      <c r="LIG1402" s="482"/>
      <c r="LIH1402" s="482"/>
      <c r="LII1402" s="482"/>
      <c r="LIJ1402" s="482"/>
      <c r="LIK1402" s="482"/>
      <c r="LIL1402" s="482"/>
      <c r="LIM1402" s="481"/>
      <c r="LIN1402" s="447"/>
      <c r="LIO1402" s="447"/>
      <c r="LIP1402" s="451"/>
      <c r="LIQ1402" s="451"/>
      <c r="LIR1402" s="451"/>
      <c r="LIS1402" s="451"/>
      <c r="LIT1402" s="451"/>
      <c r="LIU1402" s="451"/>
      <c r="LIV1402" s="451"/>
      <c r="LIW1402" s="451"/>
      <c r="LIX1402" s="451"/>
      <c r="LIY1402" s="451"/>
      <c r="LIZ1402" s="447"/>
      <c r="LJA1402" s="428"/>
      <c r="LJB1402" s="469"/>
      <c r="LJC1402" s="414"/>
      <c r="LJD1402" s="414"/>
      <c r="LJE1402" s="414"/>
      <c r="LJF1402" s="414"/>
      <c r="LJG1402" s="414"/>
      <c r="LJH1402" s="415"/>
      <c r="LJI1402" s="414"/>
      <c r="LJJ1402" s="416"/>
      <c r="LJK1402" s="366"/>
      <c r="LJL1402" s="366"/>
      <c r="LJM1402" s="366"/>
      <c r="LJN1402" s="366"/>
      <c r="LJO1402" s="366"/>
      <c r="LJP1402" s="366"/>
      <c r="LJQ1402" s="366"/>
      <c r="LJR1402" s="366"/>
      <c r="LJS1402" s="419"/>
      <c r="LJT1402" s="480"/>
      <c r="LJU1402" s="482"/>
      <c r="LJV1402" s="482"/>
      <c r="LJW1402" s="482"/>
      <c r="LJX1402" s="482"/>
      <c r="LJY1402" s="482"/>
      <c r="LJZ1402" s="482"/>
      <c r="LKA1402" s="482"/>
      <c r="LKB1402" s="482"/>
      <c r="LKC1402" s="482"/>
      <c r="LKD1402" s="482"/>
      <c r="LKE1402" s="482"/>
      <c r="LKF1402" s="482"/>
      <c r="LKG1402" s="482"/>
      <c r="LKH1402" s="482"/>
      <c r="LKI1402" s="482"/>
      <c r="LKJ1402" s="482"/>
      <c r="LKK1402" s="482"/>
      <c r="LKL1402" s="482"/>
      <c r="LKM1402" s="481"/>
      <c r="LKN1402" s="447"/>
      <c r="LKO1402" s="447"/>
      <c r="LKP1402" s="451"/>
      <c r="LKQ1402" s="451"/>
      <c r="LKR1402" s="451"/>
      <c r="LKS1402" s="451"/>
      <c r="LKT1402" s="451"/>
      <c r="LKU1402" s="451"/>
      <c r="LKV1402" s="451"/>
      <c r="LKW1402" s="451"/>
      <c r="LKX1402" s="451"/>
      <c r="LKY1402" s="451"/>
      <c r="LKZ1402" s="447"/>
      <c r="LLA1402" s="428"/>
      <c r="LLB1402" s="469"/>
      <c r="LLC1402" s="414"/>
      <c r="LLD1402" s="414"/>
      <c r="LLE1402" s="414"/>
      <c r="LLF1402" s="414"/>
      <c r="LLG1402" s="414"/>
      <c r="LLH1402" s="415"/>
      <c r="LLI1402" s="414"/>
      <c r="LLJ1402" s="416"/>
      <c r="LLK1402" s="366"/>
      <c r="LLL1402" s="366"/>
      <c r="LLM1402" s="366"/>
      <c r="LLN1402" s="366"/>
      <c r="LLO1402" s="366"/>
      <c r="LLP1402" s="366"/>
      <c r="LLQ1402" s="366"/>
      <c r="LLR1402" s="366"/>
      <c r="LLS1402" s="419"/>
      <c r="LLT1402" s="480"/>
      <c r="LLU1402" s="482"/>
      <c r="LLV1402" s="482"/>
      <c r="LLW1402" s="482"/>
      <c r="LLX1402" s="482"/>
      <c r="LLY1402" s="482"/>
      <c r="LLZ1402" s="482"/>
      <c r="LMA1402" s="482"/>
      <c r="LMB1402" s="482"/>
      <c r="LMC1402" s="482"/>
      <c r="LMD1402" s="482"/>
      <c r="LME1402" s="482"/>
      <c r="LMF1402" s="482"/>
      <c r="LMG1402" s="482"/>
      <c r="LMH1402" s="482"/>
      <c r="LMI1402" s="482"/>
      <c r="LMJ1402" s="482"/>
      <c r="LMK1402" s="482"/>
      <c r="LML1402" s="482"/>
      <c r="LMM1402" s="481"/>
      <c r="LMN1402" s="447"/>
      <c r="LMO1402" s="447"/>
      <c r="LMP1402" s="451"/>
      <c r="LMQ1402" s="451"/>
      <c r="LMR1402" s="451"/>
      <c r="LMS1402" s="451"/>
      <c r="LMT1402" s="451"/>
      <c r="LMU1402" s="451"/>
      <c r="LMV1402" s="451"/>
      <c r="LMW1402" s="451"/>
      <c r="LMX1402" s="451"/>
      <c r="LMY1402" s="451"/>
      <c r="LMZ1402" s="447"/>
      <c r="LNA1402" s="428"/>
      <c r="LNB1402" s="469"/>
      <c r="LNC1402" s="414"/>
      <c r="LND1402" s="414"/>
      <c r="LNE1402" s="414"/>
      <c r="LNF1402" s="414"/>
      <c r="LNG1402" s="414"/>
      <c r="LNH1402" s="415"/>
      <c r="LNI1402" s="414"/>
      <c r="LNJ1402" s="416"/>
      <c r="LNK1402" s="366"/>
      <c r="LNL1402" s="366"/>
      <c r="LNM1402" s="366"/>
      <c r="LNN1402" s="366"/>
      <c r="LNO1402" s="366"/>
      <c r="LNP1402" s="366"/>
      <c r="LNQ1402" s="366"/>
      <c r="LNR1402" s="366"/>
      <c r="LNS1402" s="419"/>
      <c r="LNT1402" s="480"/>
      <c r="LNU1402" s="482"/>
      <c r="LNV1402" s="482"/>
      <c r="LNW1402" s="482"/>
      <c r="LNX1402" s="482"/>
      <c r="LNY1402" s="482"/>
      <c r="LNZ1402" s="482"/>
      <c r="LOA1402" s="482"/>
      <c r="LOB1402" s="482"/>
      <c r="LOC1402" s="482"/>
      <c r="LOD1402" s="482"/>
      <c r="LOE1402" s="482"/>
      <c r="LOF1402" s="482"/>
      <c r="LOG1402" s="482"/>
      <c r="LOH1402" s="482"/>
      <c r="LOI1402" s="482"/>
      <c r="LOJ1402" s="482"/>
      <c r="LOK1402" s="482"/>
      <c r="LOL1402" s="482"/>
      <c r="LOM1402" s="481"/>
      <c r="LON1402" s="447"/>
      <c r="LOO1402" s="447"/>
      <c r="LOP1402" s="451"/>
      <c r="LOQ1402" s="451"/>
      <c r="LOR1402" s="451"/>
      <c r="LOS1402" s="451"/>
      <c r="LOT1402" s="451"/>
      <c r="LOU1402" s="451"/>
      <c r="LOV1402" s="451"/>
      <c r="LOW1402" s="451"/>
      <c r="LOX1402" s="451"/>
      <c r="LOY1402" s="451"/>
      <c r="LOZ1402" s="447"/>
      <c r="LPA1402" s="428"/>
      <c r="LPB1402" s="469"/>
      <c r="LPC1402" s="414"/>
      <c r="LPD1402" s="414"/>
      <c r="LPE1402" s="414"/>
      <c r="LPF1402" s="414"/>
      <c r="LPG1402" s="414"/>
      <c r="LPH1402" s="415"/>
      <c r="LPI1402" s="414"/>
      <c r="LPJ1402" s="416"/>
      <c r="LPK1402" s="366"/>
      <c r="LPL1402" s="366"/>
      <c r="LPM1402" s="366"/>
      <c r="LPN1402" s="366"/>
      <c r="LPO1402" s="366"/>
      <c r="LPP1402" s="366"/>
      <c r="LPQ1402" s="366"/>
      <c r="LPR1402" s="366"/>
      <c r="LPS1402" s="419"/>
      <c r="LPT1402" s="480"/>
      <c r="LPU1402" s="482"/>
      <c r="LPV1402" s="482"/>
      <c r="LPW1402" s="482"/>
      <c r="LPX1402" s="482"/>
      <c r="LPY1402" s="482"/>
      <c r="LPZ1402" s="482"/>
      <c r="LQA1402" s="482"/>
      <c r="LQB1402" s="482"/>
      <c r="LQC1402" s="482"/>
      <c r="LQD1402" s="482"/>
      <c r="LQE1402" s="482"/>
      <c r="LQF1402" s="482"/>
      <c r="LQG1402" s="482"/>
      <c r="LQH1402" s="482"/>
      <c r="LQI1402" s="482"/>
      <c r="LQJ1402" s="482"/>
      <c r="LQK1402" s="482"/>
      <c r="LQL1402" s="482"/>
      <c r="LQM1402" s="481"/>
      <c r="LQN1402" s="447"/>
      <c r="LQO1402" s="447"/>
      <c r="LQP1402" s="451"/>
      <c r="LQQ1402" s="451"/>
      <c r="LQR1402" s="451"/>
      <c r="LQS1402" s="451"/>
      <c r="LQT1402" s="451"/>
      <c r="LQU1402" s="451"/>
      <c r="LQV1402" s="451"/>
      <c r="LQW1402" s="451"/>
      <c r="LQX1402" s="451"/>
      <c r="LQY1402" s="451"/>
      <c r="LQZ1402" s="447"/>
      <c r="LRA1402" s="428"/>
      <c r="LRB1402" s="469"/>
      <c r="LRC1402" s="414"/>
      <c r="LRD1402" s="414"/>
      <c r="LRE1402" s="414"/>
      <c r="LRF1402" s="414"/>
      <c r="LRG1402" s="414"/>
      <c r="LRH1402" s="415"/>
      <c r="LRI1402" s="414"/>
      <c r="LRJ1402" s="416"/>
      <c r="LRK1402" s="366"/>
      <c r="LRL1402" s="366"/>
      <c r="LRM1402" s="366"/>
      <c r="LRN1402" s="366"/>
      <c r="LRO1402" s="366"/>
      <c r="LRP1402" s="366"/>
      <c r="LRQ1402" s="366"/>
      <c r="LRR1402" s="366"/>
      <c r="LRS1402" s="419"/>
      <c r="LRT1402" s="480"/>
      <c r="LRU1402" s="482"/>
      <c r="LRV1402" s="482"/>
      <c r="LRW1402" s="482"/>
      <c r="LRX1402" s="482"/>
      <c r="LRY1402" s="482"/>
      <c r="LRZ1402" s="482"/>
      <c r="LSA1402" s="482"/>
      <c r="LSB1402" s="482"/>
      <c r="LSC1402" s="482"/>
      <c r="LSD1402" s="482"/>
      <c r="LSE1402" s="482"/>
      <c r="LSF1402" s="482"/>
      <c r="LSG1402" s="482"/>
      <c r="LSH1402" s="482"/>
      <c r="LSI1402" s="482"/>
      <c r="LSJ1402" s="482"/>
      <c r="LSK1402" s="482"/>
      <c r="LSL1402" s="482"/>
      <c r="LSM1402" s="481"/>
      <c r="LSN1402" s="447"/>
      <c r="LSO1402" s="447"/>
      <c r="LSP1402" s="451"/>
      <c r="LSQ1402" s="451"/>
      <c r="LSR1402" s="451"/>
      <c r="LSS1402" s="451"/>
      <c r="LST1402" s="451"/>
      <c r="LSU1402" s="451"/>
      <c r="LSV1402" s="451"/>
      <c r="LSW1402" s="451"/>
      <c r="LSX1402" s="451"/>
      <c r="LSY1402" s="451"/>
      <c r="LSZ1402" s="447"/>
      <c r="LTA1402" s="428"/>
      <c r="LTB1402" s="469"/>
      <c r="LTC1402" s="414"/>
      <c r="LTD1402" s="414"/>
      <c r="LTE1402" s="414"/>
      <c r="LTF1402" s="414"/>
      <c r="LTG1402" s="414"/>
      <c r="LTH1402" s="415"/>
      <c r="LTI1402" s="414"/>
      <c r="LTJ1402" s="416"/>
      <c r="LTK1402" s="366"/>
      <c r="LTL1402" s="366"/>
      <c r="LTM1402" s="366"/>
      <c r="LTN1402" s="366"/>
      <c r="LTO1402" s="366"/>
      <c r="LTP1402" s="366"/>
      <c r="LTQ1402" s="366"/>
      <c r="LTR1402" s="366"/>
      <c r="LTS1402" s="419"/>
      <c r="LTT1402" s="480"/>
      <c r="LTU1402" s="482"/>
      <c r="LTV1402" s="482"/>
      <c r="LTW1402" s="482"/>
      <c r="LTX1402" s="482"/>
      <c r="LTY1402" s="482"/>
      <c r="LTZ1402" s="482"/>
      <c r="LUA1402" s="482"/>
      <c r="LUB1402" s="482"/>
      <c r="LUC1402" s="482"/>
      <c r="LUD1402" s="482"/>
      <c r="LUE1402" s="482"/>
      <c r="LUF1402" s="482"/>
      <c r="LUG1402" s="482"/>
      <c r="LUH1402" s="482"/>
      <c r="LUI1402" s="482"/>
      <c r="LUJ1402" s="482"/>
      <c r="LUK1402" s="482"/>
      <c r="LUL1402" s="482"/>
      <c r="LUM1402" s="481"/>
      <c r="LUN1402" s="447"/>
      <c r="LUO1402" s="447"/>
      <c r="LUP1402" s="451"/>
      <c r="LUQ1402" s="451"/>
      <c r="LUR1402" s="451"/>
      <c r="LUS1402" s="451"/>
      <c r="LUT1402" s="451"/>
      <c r="LUU1402" s="451"/>
      <c r="LUV1402" s="451"/>
      <c r="LUW1402" s="451"/>
      <c r="LUX1402" s="451"/>
      <c r="LUY1402" s="451"/>
      <c r="LUZ1402" s="447"/>
      <c r="LVA1402" s="428"/>
      <c r="LVB1402" s="469"/>
      <c r="LVC1402" s="414"/>
      <c r="LVD1402" s="414"/>
      <c r="LVE1402" s="414"/>
      <c r="LVF1402" s="414"/>
      <c r="LVG1402" s="414"/>
      <c r="LVH1402" s="415"/>
      <c r="LVI1402" s="414"/>
      <c r="LVJ1402" s="416"/>
      <c r="LVK1402" s="366"/>
      <c r="LVL1402" s="366"/>
      <c r="LVM1402" s="366"/>
      <c r="LVN1402" s="366"/>
      <c r="LVO1402" s="366"/>
      <c r="LVP1402" s="366"/>
      <c r="LVQ1402" s="366"/>
      <c r="LVR1402" s="366"/>
      <c r="LVS1402" s="419"/>
      <c r="LVT1402" s="480"/>
      <c r="LVU1402" s="482"/>
      <c r="LVV1402" s="482"/>
      <c r="LVW1402" s="482"/>
      <c r="LVX1402" s="482"/>
      <c r="LVY1402" s="482"/>
      <c r="LVZ1402" s="482"/>
      <c r="LWA1402" s="482"/>
      <c r="LWB1402" s="482"/>
      <c r="LWC1402" s="482"/>
      <c r="LWD1402" s="482"/>
      <c r="LWE1402" s="482"/>
      <c r="LWF1402" s="482"/>
      <c r="LWG1402" s="482"/>
      <c r="LWH1402" s="482"/>
      <c r="LWI1402" s="482"/>
      <c r="LWJ1402" s="482"/>
      <c r="LWK1402" s="482"/>
      <c r="LWL1402" s="482"/>
      <c r="LWM1402" s="481"/>
      <c r="LWN1402" s="447"/>
      <c r="LWO1402" s="447"/>
      <c r="LWP1402" s="451"/>
      <c r="LWQ1402" s="451"/>
      <c r="LWR1402" s="451"/>
      <c r="LWS1402" s="451"/>
      <c r="LWT1402" s="451"/>
      <c r="LWU1402" s="451"/>
      <c r="LWV1402" s="451"/>
      <c r="LWW1402" s="451"/>
      <c r="LWX1402" s="451"/>
      <c r="LWY1402" s="451"/>
      <c r="LWZ1402" s="447"/>
      <c r="LXA1402" s="428"/>
      <c r="LXB1402" s="469"/>
      <c r="LXC1402" s="414"/>
      <c r="LXD1402" s="414"/>
      <c r="LXE1402" s="414"/>
      <c r="LXF1402" s="414"/>
      <c r="LXG1402" s="414"/>
      <c r="LXH1402" s="415"/>
      <c r="LXI1402" s="414"/>
      <c r="LXJ1402" s="416"/>
      <c r="LXK1402" s="366"/>
      <c r="LXL1402" s="366"/>
      <c r="LXM1402" s="366"/>
      <c r="LXN1402" s="366"/>
      <c r="LXO1402" s="366"/>
      <c r="LXP1402" s="366"/>
      <c r="LXQ1402" s="366"/>
      <c r="LXR1402" s="366"/>
      <c r="LXS1402" s="419"/>
      <c r="LXT1402" s="480"/>
      <c r="LXU1402" s="482"/>
      <c r="LXV1402" s="482"/>
      <c r="LXW1402" s="482"/>
      <c r="LXX1402" s="482"/>
      <c r="LXY1402" s="482"/>
      <c r="LXZ1402" s="482"/>
      <c r="LYA1402" s="482"/>
      <c r="LYB1402" s="482"/>
      <c r="LYC1402" s="482"/>
      <c r="LYD1402" s="482"/>
      <c r="LYE1402" s="482"/>
      <c r="LYF1402" s="482"/>
      <c r="LYG1402" s="482"/>
      <c r="LYH1402" s="482"/>
      <c r="LYI1402" s="482"/>
      <c r="LYJ1402" s="482"/>
      <c r="LYK1402" s="482"/>
      <c r="LYL1402" s="482"/>
      <c r="LYM1402" s="481"/>
      <c r="LYN1402" s="447"/>
      <c r="LYO1402" s="447"/>
      <c r="LYP1402" s="451"/>
      <c r="LYQ1402" s="451"/>
      <c r="LYR1402" s="451"/>
      <c r="LYS1402" s="451"/>
      <c r="LYT1402" s="451"/>
      <c r="LYU1402" s="451"/>
      <c r="LYV1402" s="451"/>
      <c r="LYW1402" s="451"/>
      <c r="LYX1402" s="451"/>
      <c r="LYY1402" s="451"/>
      <c r="LYZ1402" s="447"/>
      <c r="LZA1402" s="428"/>
      <c r="LZB1402" s="469"/>
      <c r="LZC1402" s="414"/>
      <c r="LZD1402" s="414"/>
      <c r="LZE1402" s="414"/>
      <c r="LZF1402" s="414"/>
      <c r="LZG1402" s="414"/>
      <c r="LZH1402" s="415"/>
      <c r="LZI1402" s="414"/>
      <c r="LZJ1402" s="416"/>
      <c r="LZK1402" s="366"/>
      <c r="LZL1402" s="366"/>
      <c r="LZM1402" s="366"/>
      <c r="LZN1402" s="366"/>
      <c r="LZO1402" s="366"/>
      <c r="LZP1402" s="366"/>
      <c r="LZQ1402" s="366"/>
      <c r="LZR1402" s="366"/>
      <c r="LZS1402" s="419"/>
      <c r="LZT1402" s="480"/>
      <c r="LZU1402" s="482"/>
      <c r="LZV1402" s="482"/>
      <c r="LZW1402" s="482"/>
      <c r="LZX1402" s="482"/>
      <c r="LZY1402" s="482"/>
      <c r="LZZ1402" s="482"/>
      <c r="MAA1402" s="482"/>
      <c r="MAB1402" s="482"/>
      <c r="MAC1402" s="482"/>
      <c r="MAD1402" s="482"/>
      <c r="MAE1402" s="482"/>
      <c r="MAF1402" s="482"/>
      <c r="MAG1402" s="482"/>
      <c r="MAH1402" s="482"/>
      <c r="MAI1402" s="482"/>
      <c r="MAJ1402" s="482"/>
      <c r="MAK1402" s="482"/>
      <c r="MAL1402" s="482"/>
      <c r="MAM1402" s="481"/>
      <c r="MAN1402" s="447"/>
      <c r="MAO1402" s="447"/>
      <c r="MAP1402" s="451"/>
      <c r="MAQ1402" s="451"/>
      <c r="MAR1402" s="451"/>
      <c r="MAS1402" s="451"/>
      <c r="MAT1402" s="451"/>
      <c r="MAU1402" s="451"/>
      <c r="MAV1402" s="451"/>
      <c r="MAW1402" s="451"/>
      <c r="MAX1402" s="451"/>
      <c r="MAY1402" s="451"/>
      <c r="MAZ1402" s="447"/>
      <c r="MBA1402" s="428"/>
      <c r="MBB1402" s="469"/>
      <c r="MBC1402" s="414"/>
      <c r="MBD1402" s="414"/>
      <c r="MBE1402" s="414"/>
      <c r="MBF1402" s="414"/>
      <c r="MBG1402" s="414"/>
      <c r="MBH1402" s="415"/>
      <c r="MBI1402" s="414"/>
      <c r="MBJ1402" s="416"/>
      <c r="MBK1402" s="366"/>
      <c r="MBL1402" s="366"/>
      <c r="MBM1402" s="366"/>
      <c r="MBN1402" s="366"/>
      <c r="MBO1402" s="366"/>
      <c r="MBP1402" s="366"/>
      <c r="MBQ1402" s="366"/>
      <c r="MBR1402" s="366"/>
      <c r="MBS1402" s="419"/>
      <c r="MBT1402" s="480"/>
      <c r="MBU1402" s="482"/>
      <c r="MBV1402" s="482"/>
      <c r="MBW1402" s="482"/>
      <c r="MBX1402" s="482"/>
      <c r="MBY1402" s="482"/>
      <c r="MBZ1402" s="482"/>
      <c r="MCA1402" s="482"/>
      <c r="MCB1402" s="482"/>
      <c r="MCC1402" s="482"/>
      <c r="MCD1402" s="482"/>
      <c r="MCE1402" s="482"/>
      <c r="MCF1402" s="482"/>
      <c r="MCG1402" s="482"/>
      <c r="MCH1402" s="482"/>
      <c r="MCI1402" s="482"/>
      <c r="MCJ1402" s="482"/>
      <c r="MCK1402" s="482"/>
      <c r="MCL1402" s="482"/>
      <c r="MCM1402" s="481"/>
      <c r="MCN1402" s="447"/>
      <c r="MCO1402" s="447"/>
      <c r="MCP1402" s="451"/>
      <c r="MCQ1402" s="451"/>
      <c r="MCR1402" s="451"/>
      <c r="MCS1402" s="451"/>
      <c r="MCT1402" s="451"/>
      <c r="MCU1402" s="451"/>
      <c r="MCV1402" s="451"/>
      <c r="MCW1402" s="451"/>
      <c r="MCX1402" s="451"/>
      <c r="MCY1402" s="451"/>
      <c r="MCZ1402" s="447"/>
      <c r="MDA1402" s="428"/>
      <c r="MDB1402" s="469"/>
      <c r="MDC1402" s="414"/>
      <c r="MDD1402" s="414"/>
      <c r="MDE1402" s="414"/>
      <c r="MDF1402" s="414"/>
      <c r="MDG1402" s="414"/>
      <c r="MDH1402" s="415"/>
      <c r="MDI1402" s="414"/>
      <c r="MDJ1402" s="416"/>
      <c r="MDK1402" s="366"/>
      <c r="MDL1402" s="366"/>
      <c r="MDM1402" s="366"/>
      <c r="MDN1402" s="366"/>
      <c r="MDO1402" s="366"/>
      <c r="MDP1402" s="366"/>
      <c r="MDQ1402" s="366"/>
      <c r="MDR1402" s="366"/>
      <c r="MDS1402" s="419"/>
      <c r="MDT1402" s="480"/>
      <c r="MDU1402" s="482"/>
      <c r="MDV1402" s="482"/>
      <c r="MDW1402" s="482"/>
      <c r="MDX1402" s="482"/>
      <c r="MDY1402" s="482"/>
      <c r="MDZ1402" s="482"/>
      <c r="MEA1402" s="482"/>
      <c r="MEB1402" s="482"/>
      <c r="MEC1402" s="482"/>
      <c r="MED1402" s="482"/>
      <c r="MEE1402" s="482"/>
      <c r="MEF1402" s="482"/>
      <c r="MEG1402" s="482"/>
      <c r="MEH1402" s="482"/>
      <c r="MEI1402" s="482"/>
      <c r="MEJ1402" s="482"/>
      <c r="MEK1402" s="482"/>
      <c r="MEL1402" s="482"/>
      <c r="MEM1402" s="481"/>
      <c r="MEN1402" s="447"/>
      <c r="MEO1402" s="447"/>
      <c r="MEP1402" s="451"/>
      <c r="MEQ1402" s="451"/>
      <c r="MER1402" s="451"/>
      <c r="MES1402" s="451"/>
      <c r="MET1402" s="451"/>
      <c r="MEU1402" s="451"/>
      <c r="MEV1402" s="451"/>
      <c r="MEW1402" s="451"/>
      <c r="MEX1402" s="451"/>
      <c r="MEY1402" s="451"/>
      <c r="MEZ1402" s="447"/>
      <c r="MFA1402" s="428"/>
      <c r="MFB1402" s="469"/>
      <c r="MFC1402" s="414"/>
      <c r="MFD1402" s="414"/>
      <c r="MFE1402" s="414"/>
      <c r="MFF1402" s="414"/>
      <c r="MFG1402" s="414"/>
      <c r="MFH1402" s="415"/>
      <c r="MFI1402" s="414"/>
      <c r="MFJ1402" s="416"/>
      <c r="MFK1402" s="366"/>
      <c r="MFL1402" s="366"/>
      <c r="MFM1402" s="366"/>
      <c r="MFN1402" s="366"/>
      <c r="MFO1402" s="366"/>
      <c r="MFP1402" s="366"/>
      <c r="MFQ1402" s="366"/>
      <c r="MFR1402" s="366"/>
      <c r="MFS1402" s="419"/>
      <c r="MFT1402" s="480"/>
      <c r="MFU1402" s="482"/>
      <c r="MFV1402" s="482"/>
      <c r="MFW1402" s="482"/>
      <c r="MFX1402" s="482"/>
      <c r="MFY1402" s="482"/>
      <c r="MFZ1402" s="482"/>
      <c r="MGA1402" s="482"/>
      <c r="MGB1402" s="482"/>
      <c r="MGC1402" s="482"/>
      <c r="MGD1402" s="482"/>
      <c r="MGE1402" s="482"/>
      <c r="MGF1402" s="482"/>
      <c r="MGG1402" s="482"/>
      <c r="MGH1402" s="482"/>
      <c r="MGI1402" s="482"/>
      <c r="MGJ1402" s="482"/>
      <c r="MGK1402" s="482"/>
      <c r="MGL1402" s="482"/>
      <c r="MGM1402" s="481"/>
      <c r="MGN1402" s="447"/>
      <c r="MGO1402" s="447"/>
      <c r="MGP1402" s="451"/>
      <c r="MGQ1402" s="451"/>
      <c r="MGR1402" s="451"/>
      <c r="MGS1402" s="451"/>
      <c r="MGT1402" s="451"/>
      <c r="MGU1402" s="451"/>
      <c r="MGV1402" s="451"/>
      <c r="MGW1402" s="451"/>
      <c r="MGX1402" s="451"/>
      <c r="MGY1402" s="451"/>
      <c r="MGZ1402" s="447"/>
      <c r="MHA1402" s="428"/>
      <c r="MHB1402" s="469"/>
      <c r="MHC1402" s="414"/>
      <c r="MHD1402" s="414"/>
      <c r="MHE1402" s="414"/>
      <c r="MHF1402" s="414"/>
      <c r="MHG1402" s="414"/>
      <c r="MHH1402" s="415"/>
      <c r="MHI1402" s="414"/>
      <c r="MHJ1402" s="416"/>
      <c r="MHK1402" s="366"/>
      <c r="MHL1402" s="366"/>
      <c r="MHM1402" s="366"/>
      <c r="MHN1402" s="366"/>
      <c r="MHO1402" s="366"/>
      <c r="MHP1402" s="366"/>
      <c r="MHQ1402" s="366"/>
      <c r="MHR1402" s="366"/>
      <c r="MHS1402" s="419"/>
      <c r="MHT1402" s="480"/>
      <c r="MHU1402" s="482"/>
      <c r="MHV1402" s="482"/>
      <c r="MHW1402" s="482"/>
      <c r="MHX1402" s="482"/>
      <c r="MHY1402" s="482"/>
      <c r="MHZ1402" s="482"/>
      <c r="MIA1402" s="482"/>
      <c r="MIB1402" s="482"/>
      <c r="MIC1402" s="482"/>
      <c r="MID1402" s="482"/>
      <c r="MIE1402" s="482"/>
      <c r="MIF1402" s="482"/>
      <c r="MIG1402" s="482"/>
      <c r="MIH1402" s="482"/>
      <c r="MII1402" s="482"/>
      <c r="MIJ1402" s="482"/>
      <c r="MIK1402" s="482"/>
      <c r="MIL1402" s="482"/>
      <c r="MIM1402" s="481"/>
      <c r="MIN1402" s="447"/>
      <c r="MIO1402" s="447"/>
      <c r="MIP1402" s="451"/>
      <c r="MIQ1402" s="451"/>
      <c r="MIR1402" s="451"/>
      <c r="MIS1402" s="451"/>
      <c r="MIT1402" s="451"/>
      <c r="MIU1402" s="451"/>
      <c r="MIV1402" s="451"/>
      <c r="MIW1402" s="451"/>
      <c r="MIX1402" s="451"/>
      <c r="MIY1402" s="451"/>
      <c r="MIZ1402" s="447"/>
      <c r="MJA1402" s="428"/>
      <c r="MJB1402" s="469"/>
      <c r="MJC1402" s="414"/>
      <c r="MJD1402" s="414"/>
      <c r="MJE1402" s="414"/>
      <c r="MJF1402" s="414"/>
      <c r="MJG1402" s="414"/>
      <c r="MJH1402" s="415"/>
      <c r="MJI1402" s="414"/>
      <c r="MJJ1402" s="416"/>
      <c r="MJK1402" s="366"/>
      <c r="MJL1402" s="366"/>
      <c r="MJM1402" s="366"/>
      <c r="MJN1402" s="366"/>
      <c r="MJO1402" s="366"/>
      <c r="MJP1402" s="366"/>
      <c r="MJQ1402" s="366"/>
      <c r="MJR1402" s="366"/>
      <c r="MJS1402" s="419"/>
      <c r="MJT1402" s="480"/>
      <c r="MJU1402" s="482"/>
      <c r="MJV1402" s="482"/>
      <c r="MJW1402" s="482"/>
      <c r="MJX1402" s="482"/>
      <c r="MJY1402" s="482"/>
      <c r="MJZ1402" s="482"/>
      <c r="MKA1402" s="482"/>
      <c r="MKB1402" s="482"/>
      <c r="MKC1402" s="482"/>
      <c r="MKD1402" s="482"/>
      <c r="MKE1402" s="482"/>
      <c r="MKF1402" s="482"/>
      <c r="MKG1402" s="482"/>
      <c r="MKH1402" s="482"/>
      <c r="MKI1402" s="482"/>
      <c r="MKJ1402" s="482"/>
      <c r="MKK1402" s="482"/>
      <c r="MKL1402" s="482"/>
      <c r="MKM1402" s="481"/>
      <c r="MKN1402" s="447"/>
      <c r="MKO1402" s="447"/>
      <c r="MKP1402" s="451"/>
      <c r="MKQ1402" s="451"/>
      <c r="MKR1402" s="451"/>
      <c r="MKS1402" s="451"/>
      <c r="MKT1402" s="451"/>
      <c r="MKU1402" s="451"/>
      <c r="MKV1402" s="451"/>
      <c r="MKW1402" s="451"/>
      <c r="MKX1402" s="451"/>
      <c r="MKY1402" s="451"/>
      <c r="MKZ1402" s="447"/>
      <c r="MLA1402" s="428"/>
      <c r="MLB1402" s="469"/>
      <c r="MLC1402" s="414"/>
      <c r="MLD1402" s="414"/>
      <c r="MLE1402" s="414"/>
      <c r="MLF1402" s="414"/>
      <c r="MLG1402" s="414"/>
      <c r="MLH1402" s="415"/>
      <c r="MLI1402" s="414"/>
      <c r="MLJ1402" s="416"/>
      <c r="MLK1402" s="366"/>
      <c r="MLL1402" s="366"/>
      <c r="MLM1402" s="366"/>
      <c r="MLN1402" s="366"/>
      <c r="MLO1402" s="366"/>
      <c r="MLP1402" s="366"/>
      <c r="MLQ1402" s="366"/>
      <c r="MLR1402" s="366"/>
      <c r="MLS1402" s="419"/>
      <c r="MLT1402" s="480"/>
      <c r="MLU1402" s="482"/>
      <c r="MLV1402" s="482"/>
      <c r="MLW1402" s="482"/>
      <c r="MLX1402" s="482"/>
      <c r="MLY1402" s="482"/>
      <c r="MLZ1402" s="482"/>
      <c r="MMA1402" s="482"/>
      <c r="MMB1402" s="482"/>
      <c r="MMC1402" s="482"/>
      <c r="MMD1402" s="482"/>
      <c r="MME1402" s="482"/>
      <c r="MMF1402" s="482"/>
      <c r="MMG1402" s="482"/>
      <c r="MMH1402" s="482"/>
      <c r="MMI1402" s="482"/>
      <c r="MMJ1402" s="482"/>
      <c r="MMK1402" s="482"/>
      <c r="MML1402" s="482"/>
      <c r="MMM1402" s="481"/>
      <c r="MMN1402" s="447"/>
      <c r="MMO1402" s="447"/>
      <c r="MMP1402" s="451"/>
      <c r="MMQ1402" s="451"/>
      <c r="MMR1402" s="451"/>
      <c r="MMS1402" s="451"/>
      <c r="MMT1402" s="451"/>
      <c r="MMU1402" s="451"/>
      <c r="MMV1402" s="451"/>
      <c r="MMW1402" s="451"/>
      <c r="MMX1402" s="451"/>
      <c r="MMY1402" s="451"/>
      <c r="MMZ1402" s="447"/>
      <c r="MNA1402" s="428"/>
      <c r="MNB1402" s="469"/>
      <c r="MNC1402" s="414"/>
      <c r="MND1402" s="414"/>
      <c r="MNE1402" s="414"/>
      <c r="MNF1402" s="414"/>
      <c r="MNG1402" s="414"/>
      <c r="MNH1402" s="415"/>
      <c r="MNI1402" s="414"/>
      <c r="MNJ1402" s="416"/>
      <c r="MNK1402" s="366"/>
      <c r="MNL1402" s="366"/>
      <c r="MNM1402" s="366"/>
      <c r="MNN1402" s="366"/>
      <c r="MNO1402" s="366"/>
      <c r="MNP1402" s="366"/>
      <c r="MNQ1402" s="366"/>
      <c r="MNR1402" s="366"/>
      <c r="MNS1402" s="419"/>
      <c r="MNT1402" s="480"/>
      <c r="MNU1402" s="482"/>
      <c r="MNV1402" s="482"/>
      <c r="MNW1402" s="482"/>
      <c r="MNX1402" s="482"/>
      <c r="MNY1402" s="482"/>
      <c r="MNZ1402" s="482"/>
      <c r="MOA1402" s="482"/>
      <c r="MOB1402" s="482"/>
      <c r="MOC1402" s="482"/>
      <c r="MOD1402" s="482"/>
      <c r="MOE1402" s="482"/>
      <c r="MOF1402" s="482"/>
      <c r="MOG1402" s="482"/>
      <c r="MOH1402" s="482"/>
      <c r="MOI1402" s="482"/>
      <c r="MOJ1402" s="482"/>
      <c r="MOK1402" s="482"/>
      <c r="MOL1402" s="482"/>
      <c r="MOM1402" s="481"/>
      <c r="MON1402" s="447"/>
      <c r="MOO1402" s="447"/>
      <c r="MOP1402" s="451"/>
      <c r="MOQ1402" s="451"/>
      <c r="MOR1402" s="451"/>
      <c r="MOS1402" s="451"/>
      <c r="MOT1402" s="451"/>
      <c r="MOU1402" s="451"/>
      <c r="MOV1402" s="451"/>
      <c r="MOW1402" s="451"/>
      <c r="MOX1402" s="451"/>
      <c r="MOY1402" s="451"/>
      <c r="MOZ1402" s="447"/>
      <c r="MPA1402" s="428"/>
      <c r="MPB1402" s="469"/>
      <c r="MPC1402" s="414"/>
      <c r="MPD1402" s="414"/>
      <c r="MPE1402" s="414"/>
      <c r="MPF1402" s="414"/>
      <c r="MPG1402" s="414"/>
      <c r="MPH1402" s="415"/>
      <c r="MPI1402" s="414"/>
      <c r="MPJ1402" s="416"/>
      <c r="MPK1402" s="366"/>
      <c r="MPL1402" s="366"/>
      <c r="MPM1402" s="366"/>
      <c r="MPN1402" s="366"/>
      <c r="MPO1402" s="366"/>
      <c r="MPP1402" s="366"/>
      <c r="MPQ1402" s="366"/>
      <c r="MPR1402" s="366"/>
      <c r="MPS1402" s="419"/>
      <c r="MPT1402" s="480"/>
      <c r="MPU1402" s="482"/>
      <c r="MPV1402" s="482"/>
      <c r="MPW1402" s="482"/>
      <c r="MPX1402" s="482"/>
      <c r="MPY1402" s="482"/>
      <c r="MPZ1402" s="482"/>
      <c r="MQA1402" s="482"/>
      <c r="MQB1402" s="482"/>
      <c r="MQC1402" s="482"/>
      <c r="MQD1402" s="482"/>
      <c r="MQE1402" s="482"/>
      <c r="MQF1402" s="482"/>
      <c r="MQG1402" s="482"/>
      <c r="MQH1402" s="482"/>
      <c r="MQI1402" s="482"/>
      <c r="MQJ1402" s="482"/>
      <c r="MQK1402" s="482"/>
      <c r="MQL1402" s="482"/>
      <c r="MQM1402" s="481"/>
      <c r="MQN1402" s="447"/>
      <c r="MQO1402" s="447"/>
      <c r="MQP1402" s="451"/>
      <c r="MQQ1402" s="451"/>
      <c r="MQR1402" s="451"/>
      <c r="MQS1402" s="451"/>
      <c r="MQT1402" s="451"/>
      <c r="MQU1402" s="451"/>
      <c r="MQV1402" s="451"/>
      <c r="MQW1402" s="451"/>
      <c r="MQX1402" s="451"/>
      <c r="MQY1402" s="451"/>
      <c r="MQZ1402" s="447"/>
      <c r="MRA1402" s="428"/>
      <c r="MRB1402" s="469"/>
      <c r="MRC1402" s="414"/>
      <c r="MRD1402" s="414"/>
      <c r="MRE1402" s="414"/>
      <c r="MRF1402" s="414"/>
      <c r="MRG1402" s="414"/>
      <c r="MRH1402" s="415"/>
      <c r="MRI1402" s="414"/>
      <c r="MRJ1402" s="416"/>
      <c r="MRK1402" s="366"/>
      <c r="MRL1402" s="366"/>
      <c r="MRM1402" s="366"/>
      <c r="MRN1402" s="366"/>
      <c r="MRO1402" s="366"/>
      <c r="MRP1402" s="366"/>
      <c r="MRQ1402" s="366"/>
      <c r="MRR1402" s="366"/>
      <c r="MRS1402" s="419"/>
      <c r="MRT1402" s="480"/>
      <c r="MRU1402" s="482"/>
      <c r="MRV1402" s="482"/>
      <c r="MRW1402" s="482"/>
      <c r="MRX1402" s="482"/>
      <c r="MRY1402" s="482"/>
      <c r="MRZ1402" s="482"/>
      <c r="MSA1402" s="482"/>
      <c r="MSB1402" s="482"/>
      <c r="MSC1402" s="482"/>
      <c r="MSD1402" s="482"/>
      <c r="MSE1402" s="482"/>
      <c r="MSF1402" s="482"/>
      <c r="MSG1402" s="482"/>
      <c r="MSH1402" s="482"/>
      <c r="MSI1402" s="482"/>
      <c r="MSJ1402" s="482"/>
      <c r="MSK1402" s="482"/>
      <c r="MSL1402" s="482"/>
      <c r="MSM1402" s="481"/>
      <c r="MSN1402" s="447"/>
      <c r="MSO1402" s="447"/>
      <c r="MSP1402" s="451"/>
      <c r="MSQ1402" s="451"/>
      <c r="MSR1402" s="451"/>
      <c r="MSS1402" s="451"/>
      <c r="MST1402" s="451"/>
      <c r="MSU1402" s="451"/>
      <c r="MSV1402" s="451"/>
      <c r="MSW1402" s="451"/>
      <c r="MSX1402" s="451"/>
      <c r="MSY1402" s="451"/>
      <c r="MSZ1402" s="447"/>
      <c r="MTA1402" s="428"/>
      <c r="MTB1402" s="469"/>
      <c r="MTC1402" s="414"/>
      <c r="MTD1402" s="414"/>
      <c r="MTE1402" s="414"/>
      <c r="MTF1402" s="414"/>
      <c r="MTG1402" s="414"/>
      <c r="MTH1402" s="415"/>
      <c r="MTI1402" s="414"/>
      <c r="MTJ1402" s="416"/>
      <c r="MTK1402" s="366"/>
      <c r="MTL1402" s="366"/>
      <c r="MTM1402" s="366"/>
      <c r="MTN1402" s="366"/>
      <c r="MTO1402" s="366"/>
      <c r="MTP1402" s="366"/>
      <c r="MTQ1402" s="366"/>
      <c r="MTR1402" s="366"/>
      <c r="MTS1402" s="419"/>
      <c r="MTT1402" s="480"/>
      <c r="MTU1402" s="482"/>
      <c r="MTV1402" s="482"/>
      <c r="MTW1402" s="482"/>
      <c r="MTX1402" s="482"/>
      <c r="MTY1402" s="482"/>
      <c r="MTZ1402" s="482"/>
      <c r="MUA1402" s="482"/>
      <c r="MUB1402" s="482"/>
      <c r="MUC1402" s="482"/>
      <c r="MUD1402" s="482"/>
      <c r="MUE1402" s="482"/>
      <c r="MUF1402" s="482"/>
      <c r="MUG1402" s="482"/>
      <c r="MUH1402" s="482"/>
      <c r="MUI1402" s="482"/>
      <c r="MUJ1402" s="482"/>
      <c r="MUK1402" s="482"/>
      <c r="MUL1402" s="482"/>
      <c r="MUM1402" s="481"/>
      <c r="MUN1402" s="447"/>
      <c r="MUO1402" s="447"/>
      <c r="MUP1402" s="451"/>
      <c r="MUQ1402" s="451"/>
      <c r="MUR1402" s="451"/>
      <c r="MUS1402" s="451"/>
      <c r="MUT1402" s="451"/>
      <c r="MUU1402" s="451"/>
      <c r="MUV1402" s="451"/>
      <c r="MUW1402" s="451"/>
      <c r="MUX1402" s="451"/>
      <c r="MUY1402" s="451"/>
      <c r="MUZ1402" s="447"/>
      <c r="MVA1402" s="428"/>
      <c r="MVB1402" s="469"/>
      <c r="MVC1402" s="414"/>
      <c r="MVD1402" s="414"/>
      <c r="MVE1402" s="414"/>
      <c r="MVF1402" s="414"/>
      <c r="MVG1402" s="414"/>
      <c r="MVH1402" s="415"/>
      <c r="MVI1402" s="414"/>
      <c r="MVJ1402" s="416"/>
      <c r="MVK1402" s="366"/>
      <c r="MVL1402" s="366"/>
      <c r="MVM1402" s="366"/>
      <c r="MVN1402" s="366"/>
      <c r="MVO1402" s="366"/>
      <c r="MVP1402" s="366"/>
      <c r="MVQ1402" s="366"/>
      <c r="MVR1402" s="366"/>
      <c r="MVS1402" s="419"/>
      <c r="MVT1402" s="480"/>
      <c r="MVU1402" s="482"/>
      <c r="MVV1402" s="482"/>
      <c r="MVW1402" s="482"/>
      <c r="MVX1402" s="482"/>
      <c r="MVY1402" s="482"/>
      <c r="MVZ1402" s="482"/>
      <c r="MWA1402" s="482"/>
      <c r="MWB1402" s="482"/>
      <c r="MWC1402" s="482"/>
      <c r="MWD1402" s="482"/>
      <c r="MWE1402" s="482"/>
      <c r="MWF1402" s="482"/>
      <c r="MWG1402" s="482"/>
      <c r="MWH1402" s="482"/>
      <c r="MWI1402" s="482"/>
      <c r="MWJ1402" s="482"/>
      <c r="MWK1402" s="482"/>
      <c r="MWL1402" s="482"/>
      <c r="MWM1402" s="481"/>
      <c r="MWN1402" s="447"/>
      <c r="MWO1402" s="447"/>
      <c r="MWP1402" s="451"/>
      <c r="MWQ1402" s="451"/>
      <c r="MWR1402" s="451"/>
      <c r="MWS1402" s="451"/>
      <c r="MWT1402" s="451"/>
      <c r="MWU1402" s="451"/>
      <c r="MWV1402" s="451"/>
      <c r="MWW1402" s="451"/>
      <c r="MWX1402" s="451"/>
      <c r="MWY1402" s="451"/>
      <c r="MWZ1402" s="447"/>
      <c r="MXA1402" s="428"/>
      <c r="MXB1402" s="469"/>
      <c r="MXC1402" s="414"/>
      <c r="MXD1402" s="414"/>
      <c r="MXE1402" s="414"/>
      <c r="MXF1402" s="414"/>
      <c r="MXG1402" s="414"/>
      <c r="MXH1402" s="415"/>
      <c r="MXI1402" s="414"/>
      <c r="MXJ1402" s="416"/>
      <c r="MXK1402" s="366"/>
      <c r="MXL1402" s="366"/>
      <c r="MXM1402" s="366"/>
      <c r="MXN1402" s="366"/>
      <c r="MXO1402" s="366"/>
      <c r="MXP1402" s="366"/>
      <c r="MXQ1402" s="366"/>
      <c r="MXR1402" s="366"/>
      <c r="MXS1402" s="419"/>
      <c r="MXT1402" s="480"/>
      <c r="MXU1402" s="482"/>
      <c r="MXV1402" s="482"/>
      <c r="MXW1402" s="482"/>
      <c r="MXX1402" s="482"/>
      <c r="MXY1402" s="482"/>
      <c r="MXZ1402" s="482"/>
      <c r="MYA1402" s="482"/>
      <c r="MYB1402" s="482"/>
      <c r="MYC1402" s="482"/>
      <c r="MYD1402" s="482"/>
      <c r="MYE1402" s="482"/>
      <c r="MYF1402" s="482"/>
      <c r="MYG1402" s="482"/>
      <c r="MYH1402" s="482"/>
      <c r="MYI1402" s="482"/>
      <c r="MYJ1402" s="482"/>
      <c r="MYK1402" s="482"/>
      <c r="MYL1402" s="482"/>
      <c r="MYM1402" s="481"/>
      <c r="MYN1402" s="447"/>
      <c r="MYO1402" s="447"/>
      <c r="MYP1402" s="451"/>
      <c r="MYQ1402" s="451"/>
      <c r="MYR1402" s="451"/>
      <c r="MYS1402" s="451"/>
      <c r="MYT1402" s="451"/>
      <c r="MYU1402" s="451"/>
      <c r="MYV1402" s="451"/>
      <c r="MYW1402" s="451"/>
      <c r="MYX1402" s="451"/>
      <c r="MYY1402" s="451"/>
      <c r="MYZ1402" s="447"/>
      <c r="MZA1402" s="428"/>
      <c r="MZB1402" s="469"/>
      <c r="MZC1402" s="414"/>
      <c r="MZD1402" s="414"/>
      <c r="MZE1402" s="414"/>
      <c r="MZF1402" s="414"/>
      <c r="MZG1402" s="414"/>
      <c r="MZH1402" s="415"/>
      <c r="MZI1402" s="414"/>
      <c r="MZJ1402" s="416"/>
      <c r="MZK1402" s="366"/>
      <c r="MZL1402" s="366"/>
      <c r="MZM1402" s="366"/>
      <c r="MZN1402" s="366"/>
      <c r="MZO1402" s="366"/>
      <c r="MZP1402" s="366"/>
      <c r="MZQ1402" s="366"/>
      <c r="MZR1402" s="366"/>
      <c r="MZS1402" s="419"/>
      <c r="MZT1402" s="480"/>
      <c r="MZU1402" s="482"/>
      <c r="MZV1402" s="482"/>
      <c r="MZW1402" s="482"/>
      <c r="MZX1402" s="482"/>
      <c r="MZY1402" s="482"/>
      <c r="MZZ1402" s="482"/>
      <c r="NAA1402" s="482"/>
      <c r="NAB1402" s="482"/>
      <c r="NAC1402" s="482"/>
      <c r="NAD1402" s="482"/>
      <c r="NAE1402" s="482"/>
      <c r="NAF1402" s="482"/>
      <c r="NAG1402" s="482"/>
      <c r="NAH1402" s="482"/>
      <c r="NAI1402" s="482"/>
      <c r="NAJ1402" s="482"/>
      <c r="NAK1402" s="482"/>
      <c r="NAL1402" s="482"/>
      <c r="NAM1402" s="481"/>
      <c r="NAN1402" s="447"/>
      <c r="NAO1402" s="447"/>
      <c r="NAP1402" s="451"/>
      <c r="NAQ1402" s="451"/>
      <c r="NAR1402" s="451"/>
      <c r="NAS1402" s="451"/>
      <c r="NAT1402" s="451"/>
      <c r="NAU1402" s="451"/>
      <c r="NAV1402" s="451"/>
      <c r="NAW1402" s="451"/>
      <c r="NAX1402" s="451"/>
      <c r="NAY1402" s="451"/>
      <c r="NAZ1402" s="447"/>
      <c r="NBA1402" s="428"/>
      <c r="NBB1402" s="469"/>
      <c r="NBC1402" s="414"/>
      <c r="NBD1402" s="414"/>
      <c r="NBE1402" s="414"/>
      <c r="NBF1402" s="414"/>
      <c r="NBG1402" s="414"/>
      <c r="NBH1402" s="415"/>
      <c r="NBI1402" s="414"/>
      <c r="NBJ1402" s="416"/>
      <c r="NBK1402" s="366"/>
      <c r="NBL1402" s="366"/>
      <c r="NBM1402" s="366"/>
      <c r="NBN1402" s="366"/>
      <c r="NBO1402" s="366"/>
      <c r="NBP1402" s="366"/>
      <c r="NBQ1402" s="366"/>
      <c r="NBR1402" s="366"/>
      <c r="NBS1402" s="419"/>
      <c r="NBT1402" s="480"/>
      <c r="NBU1402" s="482"/>
      <c r="NBV1402" s="482"/>
      <c r="NBW1402" s="482"/>
      <c r="NBX1402" s="482"/>
      <c r="NBY1402" s="482"/>
      <c r="NBZ1402" s="482"/>
      <c r="NCA1402" s="482"/>
      <c r="NCB1402" s="482"/>
      <c r="NCC1402" s="482"/>
      <c r="NCD1402" s="482"/>
      <c r="NCE1402" s="482"/>
      <c r="NCF1402" s="482"/>
      <c r="NCG1402" s="482"/>
      <c r="NCH1402" s="482"/>
      <c r="NCI1402" s="482"/>
      <c r="NCJ1402" s="482"/>
      <c r="NCK1402" s="482"/>
      <c r="NCL1402" s="482"/>
      <c r="NCM1402" s="481"/>
      <c r="NCN1402" s="447"/>
      <c r="NCO1402" s="447"/>
      <c r="NCP1402" s="451"/>
      <c r="NCQ1402" s="451"/>
      <c r="NCR1402" s="451"/>
      <c r="NCS1402" s="451"/>
      <c r="NCT1402" s="451"/>
      <c r="NCU1402" s="451"/>
      <c r="NCV1402" s="451"/>
      <c r="NCW1402" s="451"/>
      <c r="NCX1402" s="451"/>
      <c r="NCY1402" s="451"/>
      <c r="NCZ1402" s="447"/>
      <c r="NDA1402" s="428"/>
      <c r="NDB1402" s="469"/>
      <c r="NDC1402" s="414"/>
      <c r="NDD1402" s="414"/>
      <c r="NDE1402" s="414"/>
      <c r="NDF1402" s="414"/>
      <c r="NDG1402" s="414"/>
      <c r="NDH1402" s="415"/>
      <c r="NDI1402" s="414"/>
      <c r="NDJ1402" s="416"/>
      <c r="NDK1402" s="366"/>
      <c r="NDL1402" s="366"/>
      <c r="NDM1402" s="366"/>
      <c r="NDN1402" s="366"/>
      <c r="NDO1402" s="366"/>
      <c r="NDP1402" s="366"/>
      <c r="NDQ1402" s="366"/>
      <c r="NDR1402" s="366"/>
      <c r="NDS1402" s="419"/>
      <c r="NDT1402" s="480"/>
      <c r="NDU1402" s="482"/>
      <c r="NDV1402" s="482"/>
      <c r="NDW1402" s="482"/>
      <c r="NDX1402" s="482"/>
      <c r="NDY1402" s="482"/>
      <c r="NDZ1402" s="482"/>
      <c r="NEA1402" s="482"/>
      <c r="NEB1402" s="482"/>
      <c r="NEC1402" s="482"/>
      <c r="NED1402" s="482"/>
      <c r="NEE1402" s="482"/>
      <c r="NEF1402" s="482"/>
      <c r="NEG1402" s="482"/>
      <c r="NEH1402" s="482"/>
      <c r="NEI1402" s="482"/>
      <c r="NEJ1402" s="482"/>
      <c r="NEK1402" s="482"/>
      <c r="NEL1402" s="482"/>
      <c r="NEM1402" s="481"/>
      <c r="NEN1402" s="447"/>
      <c r="NEO1402" s="447"/>
      <c r="NEP1402" s="451"/>
      <c r="NEQ1402" s="451"/>
      <c r="NER1402" s="451"/>
      <c r="NES1402" s="451"/>
      <c r="NET1402" s="451"/>
      <c r="NEU1402" s="451"/>
      <c r="NEV1402" s="451"/>
      <c r="NEW1402" s="451"/>
      <c r="NEX1402" s="451"/>
      <c r="NEY1402" s="451"/>
      <c r="NEZ1402" s="447"/>
      <c r="NFA1402" s="428"/>
      <c r="NFB1402" s="469"/>
      <c r="NFC1402" s="414"/>
      <c r="NFD1402" s="414"/>
      <c r="NFE1402" s="414"/>
      <c r="NFF1402" s="414"/>
      <c r="NFG1402" s="414"/>
      <c r="NFH1402" s="415"/>
      <c r="NFI1402" s="414"/>
      <c r="NFJ1402" s="416"/>
      <c r="NFK1402" s="366"/>
      <c r="NFL1402" s="366"/>
      <c r="NFM1402" s="366"/>
      <c r="NFN1402" s="366"/>
      <c r="NFO1402" s="366"/>
      <c r="NFP1402" s="366"/>
      <c r="NFQ1402" s="366"/>
      <c r="NFR1402" s="366"/>
      <c r="NFS1402" s="419"/>
      <c r="NFT1402" s="480"/>
      <c r="NFU1402" s="482"/>
      <c r="NFV1402" s="482"/>
      <c r="NFW1402" s="482"/>
      <c r="NFX1402" s="482"/>
      <c r="NFY1402" s="482"/>
      <c r="NFZ1402" s="482"/>
      <c r="NGA1402" s="482"/>
      <c r="NGB1402" s="482"/>
      <c r="NGC1402" s="482"/>
      <c r="NGD1402" s="482"/>
      <c r="NGE1402" s="482"/>
      <c r="NGF1402" s="482"/>
      <c r="NGG1402" s="482"/>
      <c r="NGH1402" s="482"/>
      <c r="NGI1402" s="482"/>
      <c r="NGJ1402" s="482"/>
      <c r="NGK1402" s="482"/>
      <c r="NGL1402" s="482"/>
      <c r="NGM1402" s="481"/>
      <c r="NGN1402" s="447"/>
      <c r="NGO1402" s="447"/>
      <c r="NGP1402" s="451"/>
      <c r="NGQ1402" s="451"/>
      <c r="NGR1402" s="451"/>
      <c r="NGS1402" s="451"/>
      <c r="NGT1402" s="451"/>
      <c r="NGU1402" s="451"/>
      <c r="NGV1402" s="451"/>
      <c r="NGW1402" s="451"/>
      <c r="NGX1402" s="451"/>
      <c r="NGY1402" s="451"/>
      <c r="NGZ1402" s="447"/>
      <c r="NHA1402" s="428"/>
      <c r="NHB1402" s="469"/>
      <c r="NHC1402" s="414"/>
      <c r="NHD1402" s="414"/>
      <c r="NHE1402" s="414"/>
      <c r="NHF1402" s="414"/>
      <c r="NHG1402" s="414"/>
      <c r="NHH1402" s="415"/>
      <c r="NHI1402" s="414"/>
      <c r="NHJ1402" s="416"/>
      <c r="NHK1402" s="366"/>
      <c r="NHL1402" s="366"/>
      <c r="NHM1402" s="366"/>
      <c r="NHN1402" s="366"/>
      <c r="NHO1402" s="366"/>
      <c r="NHP1402" s="366"/>
      <c r="NHQ1402" s="366"/>
      <c r="NHR1402" s="366"/>
      <c r="NHS1402" s="419"/>
      <c r="NHT1402" s="480"/>
      <c r="NHU1402" s="482"/>
      <c r="NHV1402" s="482"/>
      <c r="NHW1402" s="482"/>
      <c r="NHX1402" s="482"/>
      <c r="NHY1402" s="482"/>
      <c r="NHZ1402" s="482"/>
      <c r="NIA1402" s="482"/>
      <c r="NIB1402" s="482"/>
      <c r="NIC1402" s="482"/>
      <c r="NID1402" s="482"/>
      <c r="NIE1402" s="482"/>
      <c r="NIF1402" s="482"/>
      <c r="NIG1402" s="482"/>
      <c r="NIH1402" s="482"/>
      <c r="NII1402" s="482"/>
      <c r="NIJ1402" s="482"/>
      <c r="NIK1402" s="482"/>
      <c r="NIL1402" s="482"/>
      <c r="NIM1402" s="481"/>
      <c r="NIN1402" s="447"/>
      <c r="NIO1402" s="447"/>
      <c r="NIP1402" s="451"/>
      <c r="NIQ1402" s="451"/>
      <c r="NIR1402" s="451"/>
      <c r="NIS1402" s="451"/>
      <c r="NIT1402" s="451"/>
      <c r="NIU1402" s="451"/>
      <c r="NIV1402" s="451"/>
      <c r="NIW1402" s="451"/>
      <c r="NIX1402" s="451"/>
      <c r="NIY1402" s="451"/>
      <c r="NIZ1402" s="447"/>
      <c r="NJA1402" s="428"/>
      <c r="NJB1402" s="469"/>
      <c r="NJC1402" s="414"/>
      <c r="NJD1402" s="414"/>
      <c r="NJE1402" s="414"/>
      <c r="NJF1402" s="414"/>
      <c r="NJG1402" s="414"/>
      <c r="NJH1402" s="415"/>
      <c r="NJI1402" s="414"/>
      <c r="NJJ1402" s="416"/>
      <c r="NJK1402" s="366"/>
      <c r="NJL1402" s="366"/>
      <c r="NJM1402" s="366"/>
      <c r="NJN1402" s="366"/>
      <c r="NJO1402" s="366"/>
      <c r="NJP1402" s="366"/>
      <c r="NJQ1402" s="366"/>
      <c r="NJR1402" s="366"/>
      <c r="NJS1402" s="419"/>
      <c r="NJT1402" s="480"/>
      <c r="NJU1402" s="482"/>
      <c r="NJV1402" s="482"/>
      <c r="NJW1402" s="482"/>
      <c r="NJX1402" s="482"/>
      <c r="NJY1402" s="482"/>
      <c r="NJZ1402" s="482"/>
      <c r="NKA1402" s="482"/>
      <c r="NKB1402" s="482"/>
      <c r="NKC1402" s="482"/>
      <c r="NKD1402" s="482"/>
      <c r="NKE1402" s="482"/>
      <c r="NKF1402" s="482"/>
      <c r="NKG1402" s="482"/>
      <c r="NKH1402" s="482"/>
      <c r="NKI1402" s="482"/>
      <c r="NKJ1402" s="482"/>
      <c r="NKK1402" s="482"/>
      <c r="NKL1402" s="482"/>
      <c r="NKM1402" s="481"/>
      <c r="NKN1402" s="447"/>
      <c r="NKO1402" s="447"/>
      <c r="NKP1402" s="451"/>
      <c r="NKQ1402" s="451"/>
      <c r="NKR1402" s="451"/>
      <c r="NKS1402" s="451"/>
      <c r="NKT1402" s="451"/>
      <c r="NKU1402" s="451"/>
      <c r="NKV1402" s="451"/>
      <c r="NKW1402" s="451"/>
      <c r="NKX1402" s="451"/>
      <c r="NKY1402" s="451"/>
      <c r="NKZ1402" s="447"/>
      <c r="NLA1402" s="428"/>
      <c r="NLB1402" s="469"/>
      <c r="NLC1402" s="414"/>
      <c r="NLD1402" s="414"/>
      <c r="NLE1402" s="414"/>
      <c r="NLF1402" s="414"/>
      <c r="NLG1402" s="414"/>
      <c r="NLH1402" s="415"/>
      <c r="NLI1402" s="414"/>
      <c r="NLJ1402" s="416"/>
      <c r="NLK1402" s="366"/>
      <c r="NLL1402" s="366"/>
      <c r="NLM1402" s="366"/>
      <c r="NLN1402" s="366"/>
      <c r="NLO1402" s="366"/>
      <c r="NLP1402" s="366"/>
      <c r="NLQ1402" s="366"/>
      <c r="NLR1402" s="366"/>
      <c r="NLS1402" s="419"/>
      <c r="NLT1402" s="480"/>
      <c r="NLU1402" s="482"/>
      <c r="NLV1402" s="482"/>
      <c r="NLW1402" s="482"/>
      <c r="NLX1402" s="482"/>
      <c r="NLY1402" s="482"/>
      <c r="NLZ1402" s="482"/>
      <c r="NMA1402" s="482"/>
      <c r="NMB1402" s="482"/>
      <c r="NMC1402" s="482"/>
      <c r="NMD1402" s="482"/>
      <c r="NME1402" s="482"/>
      <c r="NMF1402" s="482"/>
      <c r="NMG1402" s="482"/>
      <c r="NMH1402" s="482"/>
      <c r="NMI1402" s="482"/>
      <c r="NMJ1402" s="482"/>
      <c r="NMK1402" s="482"/>
      <c r="NML1402" s="482"/>
      <c r="NMM1402" s="481"/>
      <c r="NMN1402" s="447"/>
      <c r="NMO1402" s="447"/>
      <c r="NMP1402" s="451"/>
      <c r="NMQ1402" s="451"/>
      <c r="NMR1402" s="451"/>
      <c r="NMS1402" s="451"/>
      <c r="NMT1402" s="451"/>
      <c r="NMU1402" s="451"/>
      <c r="NMV1402" s="451"/>
      <c r="NMW1402" s="451"/>
      <c r="NMX1402" s="451"/>
      <c r="NMY1402" s="451"/>
      <c r="NMZ1402" s="447"/>
      <c r="NNA1402" s="428"/>
      <c r="NNB1402" s="469"/>
      <c r="NNC1402" s="414"/>
      <c r="NND1402" s="414"/>
      <c r="NNE1402" s="414"/>
      <c r="NNF1402" s="414"/>
      <c r="NNG1402" s="414"/>
      <c r="NNH1402" s="415"/>
      <c r="NNI1402" s="414"/>
      <c r="NNJ1402" s="416"/>
      <c r="NNK1402" s="366"/>
      <c r="NNL1402" s="366"/>
      <c r="NNM1402" s="366"/>
      <c r="NNN1402" s="366"/>
      <c r="NNO1402" s="366"/>
      <c r="NNP1402" s="366"/>
      <c r="NNQ1402" s="366"/>
      <c r="NNR1402" s="366"/>
      <c r="NNS1402" s="419"/>
      <c r="NNT1402" s="480"/>
      <c r="NNU1402" s="482"/>
      <c r="NNV1402" s="482"/>
      <c r="NNW1402" s="482"/>
      <c r="NNX1402" s="482"/>
      <c r="NNY1402" s="482"/>
      <c r="NNZ1402" s="482"/>
      <c r="NOA1402" s="482"/>
      <c r="NOB1402" s="482"/>
      <c r="NOC1402" s="482"/>
      <c r="NOD1402" s="482"/>
      <c r="NOE1402" s="482"/>
      <c r="NOF1402" s="482"/>
      <c r="NOG1402" s="482"/>
      <c r="NOH1402" s="482"/>
      <c r="NOI1402" s="482"/>
      <c r="NOJ1402" s="482"/>
      <c r="NOK1402" s="482"/>
      <c r="NOL1402" s="482"/>
      <c r="NOM1402" s="481"/>
      <c r="NON1402" s="447"/>
      <c r="NOO1402" s="447"/>
      <c r="NOP1402" s="451"/>
      <c r="NOQ1402" s="451"/>
      <c r="NOR1402" s="451"/>
      <c r="NOS1402" s="451"/>
      <c r="NOT1402" s="451"/>
      <c r="NOU1402" s="451"/>
      <c r="NOV1402" s="451"/>
      <c r="NOW1402" s="451"/>
      <c r="NOX1402" s="451"/>
      <c r="NOY1402" s="451"/>
      <c r="NOZ1402" s="447"/>
      <c r="NPA1402" s="428"/>
      <c r="NPB1402" s="469"/>
      <c r="NPC1402" s="414"/>
      <c r="NPD1402" s="414"/>
      <c r="NPE1402" s="414"/>
      <c r="NPF1402" s="414"/>
      <c r="NPG1402" s="414"/>
      <c r="NPH1402" s="415"/>
      <c r="NPI1402" s="414"/>
      <c r="NPJ1402" s="416"/>
      <c r="NPK1402" s="366"/>
      <c r="NPL1402" s="366"/>
      <c r="NPM1402" s="366"/>
      <c r="NPN1402" s="366"/>
      <c r="NPO1402" s="366"/>
      <c r="NPP1402" s="366"/>
      <c r="NPQ1402" s="366"/>
      <c r="NPR1402" s="366"/>
      <c r="NPS1402" s="419"/>
      <c r="NPT1402" s="480"/>
      <c r="NPU1402" s="482"/>
      <c r="NPV1402" s="482"/>
      <c r="NPW1402" s="482"/>
      <c r="NPX1402" s="482"/>
      <c r="NPY1402" s="482"/>
      <c r="NPZ1402" s="482"/>
      <c r="NQA1402" s="482"/>
      <c r="NQB1402" s="482"/>
      <c r="NQC1402" s="482"/>
      <c r="NQD1402" s="482"/>
      <c r="NQE1402" s="482"/>
      <c r="NQF1402" s="482"/>
      <c r="NQG1402" s="482"/>
      <c r="NQH1402" s="482"/>
      <c r="NQI1402" s="482"/>
      <c r="NQJ1402" s="482"/>
      <c r="NQK1402" s="482"/>
      <c r="NQL1402" s="482"/>
      <c r="NQM1402" s="481"/>
      <c r="NQN1402" s="447"/>
      <c r="NQO1402" s="447"/>
      <c r="NQP1402" s="451"/>
      <c r="NQQ1402" s="451"/>
      <c r="NQR1402" s="451"/>
      <c r="NQS1402" s="451"/>
      <c r="NQT1402" s="451"/>
      <c r="NQU1402" s="451"/>
      <c r="NQV1402" s="451"/>
      <c r="NQW1402" s="451"/>
      <c r="NQX1402" s="451"/>
      <c r="NQY1402" s="451"/>
      <c r="NQZ1402" s="447"/>
      <c r="NRA1402" s="428"/>
      <c r="NRB1402" s="469"/>
      <c r="NRC1402" s="414"/>
      <c r="NRD1402" s="414"/>
      <c r="NRE1402" s="414"/>
      <c r="NRF1402" s="414"/>
      <c r="NRG1402" s="414"/>
      <c r="NRH1402" s="415"/>
      <c r="NRI1402" s="414"/>
      <c r="NRJ1402" s="416"/>
      <c r="NRK1402" s="366"/>
      <c r="NRL1402" s="366"/>
      <c r="NRM1402" s="366"/>
      <c r="NRN1402" s="366"/>
      <c r="NRO1402" s="366"/>
      <c r="NRP1402" s="366"/>
      <c r="NRQ1402" s="366"/>
      <c r="NRR1402" s="366"/>
      <c r="NRS1402" s="419"/>
      <c r="NRT1402" s="480"/>
      <c r="NRU1402" s="482"/>
      <c r="NRV1402" s="482"/>
      <c r="NRW1402" s="482"/>
      <c r="NRX1402" s="482"/>
      <c r="NRY1402" s="482"/>
      <c r="NRZ1402" s="482"/>
      <c r="NSA1402" s="482"/>
      <c r="NSB1402" s="482"/>
      <c r="NSC1402" s="482"/>
      <c r="NSD1402" s="482"/>
      <c r="NSE1402" s="482"/>
      <c r="NSF1402" s="482"/>
      <c r="NSG1402" s="482"/>
      <c r="NSH1402" s="482"/>
      <c r="NSI1402" s="482"/>
      <c r="NSJ1402" s="482"/>
      <c r="NSK1402" s="482"/>
      <c r="NSL1402" s="482"/>
      <c r="NSM1402" s="481"/>
      <c r="NSN1402" s="447"/>
      <c r="NSO1402" s="447"/>
      <c r="NSP1402" s="451"/>
      <c r="NSQ1402" s="451"/>
      <c r="NSR1402" s="451"/>
      <c r="NSS1402" s="451"/>
      <c r="NST1402" s="451"/>
      <c r="NSU1402" s="451"/>
      <c r="NSV1402" s="451"/>
      <c r="NSW1402" s="451"/>
      <c r="NSX1402" s="451"/>
      <c r="NSY1402" s="451"/>
      <c r="NSZ1402" s="447"/>
      <c r="NTA1402" s="428"/>
      <c r="NTB1402" s="469"/>
      <c r="NTC1402" s="414"/>
      <c r="NTD1402" s="414"/>
      <c r="NTE1402" s="414"/>
      <c r="NTF1402" s="414"/>
      <c r="NTG1402" s="414"/>
      <c r="NTH1402" s="415"/>
      <c r="NTI1402" s="414"/>
      <c r="NTJ1402" s="416"/>
      <c r="NTK1402" s="366"/>
      <c r="NTL1402" s="366"/>
      <c r="NTM1402" s="366"/>
      <c r="NTN1402" s="366"/>
      <c r="NTO1402" s="366"/>
      <c r="NTP1402" s="366"/>
      <c r="NTQ1402" s="366"/>
      <c r="NTR1402" s="366"/>
      <c r="NTS1402" s="419"/>
      <c r="NTT1402" s="480"/>
      <c r="NTU1402" s="482"/>
      <c r="NTV1402" s="482"/>
      <c r="NTW1402" s="482"/>
      <c r="NTX1402" s="482"/>
      <c r="NTY1402" s="482"/>
      <c r="NTZ1402" s="482"/>
      <c r="NUA1402" s="482"/>
      <c r="NUB1402" s="482"/>
      <c r="NUC1402" s="482"/>
      <c r="NUD1402" s="482"/>
      <c r="NUE1402" s="482"/>
      <c r="NUF1402" s="482"/>
      <c r="NUG1402" s="482"/>
      <c r="NUH1402" s="482"/>
      <c r="NUI1402" s="482"/>
      <c r="NUJ1402" s="482"/>
      <c r="NUK1402" s="482"/>
      <c r="NUL1402" s="482"/>
      <c r="NUM1402" s="481"/>
      <c r="NUN1402" s="447"/>
      <c r="NUO1402" s="447"/>
      <c r="NUP1402" s="451"/>
      <c r="NUQ1402" s="451"/>
      <c r="NUR1402" s="451"/>
      <c r="NUS1402" s="451"/>
      <c r="NUT1402" s="451"/>
      <c r="NUU1402" s="451"/>
      <c r="NUV1402" s="451"/>
      <c r="NUW1402" s="451"/>
      <c r="NUX1402" s="451"/>
      <c r="NUY1402" s="451"/>
      <c r="NUZ1402" s="447"/>
      <c r="NVA1402" s="428"/>
      <c r="NVB1402" s="469"/>
      <c r="NVC1402" s="414"/>
      <c r="NVD1402" s="414"/>
      <c r="NVE1402" s="414"/>
      <c r="NVF1402" s="414"/>
      <c r="NVG1402" s="414"/>
      <c r="NVH1402" s="415"/>
      <c r="NVI1402" s="414"/>
      <c r="NVJ1402" s="416"/>
      <c r="NVK1402" s="366"/>
      <c r="NVL1402" s="366"/>
      <c r="NVM1402" s="366"/>
      <c r="NVN1402" s="366"/>
      <c r="NVO1402" s="366"/>
      <c r="NVP1402" s="366"/>
      <c r="NVQ1402" s="366"/>
      <c r="NVR1402" s="366"/>
      <c r="NVS1402" s="419"/>
      <c r="NVT1402" s="480"/>
      <c r="NVU1402" s="482"/>
      <c r="NVV1402" s="482"/>
      <c r="NVW1402" s="482"/>
      <c r="NVX1402" s="482"/>
      <c r="NVY1402" s="482"/>
      <c r="NVZ1402" s="482"/>
      <c r="NWA1402" s="482"/>
      <c r="NWB1402" s="482"/>
      <c r="NWC1402" s="482"/>
      <c r="NWD1402" s="482"/>
      <c r="NWE1402" s="482"/>
      <c r="NWF1402" s="482"/>
      <c r="NWG1402" s="482"/>
      <c r="NWH1402" s="482"/>
      <c r="NWI1402" s="482"/>
      <c r="NWJ1402" s="482"/>
      <c r="NWK1402" s="482"/>
      <c r="NWL1402" s="482"/>
      <c r="NWM1402" s="481"/>
      <c r="NWN1402" s="447"/>
      <c r="NWO1402" s="447"/>
      <c r="NWP1402" s="451"/>
      <c r="NWQ1402" s="451"/>
      <c r="NWR1402" s="451"/>
      <c r="NWS1402" s="451"/>
      <c r="NWT1402" s="451"/>
      <c r="NWU1402" s="451"/>
      <c r="NWV1402" s="451"/>
      <c r="NWW1402" s="451"/>
      <c r="NWX1402" s="451"/>
      <c r="NWY1402" s="451"/>
      <c r="NWZ1402" s="447"/>
      <c r="NXA1402" s="428"/>
      <c r="NXB1402" s="469"/>
      <c r="NXC1402" s="414"/>
      <c r="NXD1402" s="414"/>
      <c r="NXE1402" s="414"/>
      <c r="NXF1402" s="414"/>
      <c r="NXG1402" s="414"/>
      <c r="NXH1402" s="415"/>
      <c r="NXI1402" s="414"/>
      <c r="NXJ1402" s="416"/>
      <c r="NXK1402" s="366"/>
      <c r="NXL1402" s="366"/>
      <c r="NXM1402" s="366"/>
      <c r="NXN1402" s="366"/>
      <c r="NXO1402" s="366"/>
      <c r="NXP1402" s="366"/>
      <c r="NXQ1402" s="366"/>
      <c r="NXR1402" s="366"/>
      <c r="NXS1402" s="419"/>
      <c r="NXT1402" s="480"/>
      <c r="NXU1402" s="482"/>
      <c r="NXV1402" s="482"/>
      <c r="NXW1402" s="482"/>
      <c r="NXX1402" s="482"/>
      <c r="NXY1402" s="482"/>
      <c r="NXZ1402" s="482"/>
      <c r="NYA1402" s="482"/>
      <c r="NYB1402" s="482"/>
      <c r="NYC1402" s="482"/>
      <c r="NYD1402" s="482"/>
      <c r="NYE1402" s="482"/>
      <c r="NYF1402" s="482"/>
      <c r="NYG1402" s="482"/>
      <c r="NYH1402" s="482"/>
      <c r="NYI1402" s="482"/>
      <c r="NYJ1402" s="482"/>
      <c r="NYK1402" s="482"/>
      <c r="NYL1402" s="482"/>
      <c r="NYM1402" s="481"/>
      <c r="NYN1402" s="447"/>
      <c r="NYO1402" s="447"/>
      <c r="NYP1402" s="451"/>
      <c r="NYQ1402" s="451"/>
      <c r="NYR1402" s="451"/>
      <c r="NYS1402" s="451"/>
      <c r="NYT1402" s="451"/>
      <c r="NYU1402" s="451"/>
      <c r="NYV1402" s="451"/>
      <c r="NYW1402" s="451"/>
      <c r="NYX1402" s="451"/>
      <c r="NYY1402" s="451"/>
      <c r="NYZ1402" s="447"/>
      <c r="NZA1402" s="428"/>
      <c r="NZB1402" s="469"/>
      <c r="NZC1402" s="414"/>
      <c r="NZD1402" s="414"/>
      <c r="NZE1402" s="414"/>
      <c r="NZF1402" s="414"/>
      <c r="NZG1402" s="414"/>
      <c r="NZH1402" s="415"/>
      <c r="NZI1402" s="414"/>
      <c r="NZJ1402" s="416"/>
      <c r="NZK1402" s="366"/>
      <c r="NZL1402" s="366"/>
      <c r="NZM1402" s="366"/>
      <c r="NZN1402" s="366"/>
      <c r="NZO1402" s="366"/>
      <c r="NZP1402" s="366"/>
      <c r="NZQ1402" s="366"/>
      <c r="NZR1402" s="366"/>
      <c r="NZS1402" s="419"/>
      <c r="NZT1402" s="480"/>
      <c r="NZU1402" s="482"/>
      <c r="NZV1402" s="482"/>
      <c r="NZW1402" s="482"/>
      <c r="NZX1402" s="482"/>
      <c r="NZY1402" s="482"/>
      <c r="NZZ1402" s="482"/>
      <c r="OAA1402" s="482"/>
      <c r="OAB1402" s="482"/>
      <c r="OAC1402" s="482"/>
      <c r="OAD1402" s="482"/>
      <c r="OAE1402" s="482"/>
      <c r="OAF1402" s="482"/>
      <c r="OAG1402" s="482"/>
      <c r="OAH1402" s="482"/>
      <c r="OAI1402" s="482"/>
      <c r="OAJ1402" s="482"/>
      <c r="OAK1402" s="482"/>
      <c r="OAL1402" s="482"/>
      <c r="OAM1402" s="481"/>
      <c r="OAN1402" s="447"/>
      <c r="OAO1402" s="447"/>
      <c r="OAP1402" s="451"/>
      <c r="OAQ1402" s="451"/>
      <c r="OAR1402" s="451"/>
      <c r="OAS1402" s="451"/>
      <c r="OAT1402" s="451"/>
      <c r="OAU1402" s="451"/>
      <c r="OAV1402" s="451"/>
      <c r="OAW1402" s="451"/>
      <c r="OAX1402" s="451"/>
      <c r="OAY1402" s="451"/>
      <c r="OAZ1402" s="447"/>
      <c r="OBA1402" s="428"/>
      <c r="OBB1402" s="469"/>
      <c r="OBC1402" s="414"/>
      <c r="OBD1402" s="414"/>
      <c r="OBE1402" s="414"/>
      <c r="OBF1402" s="414"/>
      <c r="OBG1402" s="414"/>
      <c r="OBH1402" s="415"/>
      <c r="OBI1402" s="414"/>
      <c r="OBJ1402" s="416"/>
      <c r="OBK1402" s="366"/>
      <c r="OBL1402" s="366"/>
      <c r="OBM1402" s="366"/>
      <c r="OBN1402" s="366"/>
      <c r="OBO1402" s="366"/>
      <c r="OBP1402" s="366"/>
      <c r="OBQ1402" s="366"/>
      <c r="OBR1402" s="366"/>
      <c r="OBS1402" s="419"/>
      <c r="OBT1402" s="480"/>
      <c r="OBU1402" s="482"/>
      <c r="OBV1402" s="482"/>
      <c r="OBW1402" s="482"/>
      <c r="OBX1402" s="482"/>
      <c r="OBY1402" s="482"/>
      <c r="OBZ1402" s="482"/>
      <c r="OCA1402" s="482"/>
      <c r="OCB1402" s="482"/>
      <c r="OCC1402" s="482"/>
      <c r="OCD1402" s="482"/>
      <c r="OCE1402" s="482"/>
      <c r="OCF1402" s="482"/>
      <c r="OCG1402" s="482"/>
      <c r="OCH1402" s="482"/>
      <c r="OCI1402" s="482"/>
      <c r="OCJ1402" s="482"/>
      <c r="OCK1402" s="482"/>
      <c r="OCL1402" s="482"/>
      <c r="OCM1402" s="481"/>
      <c r="OCN1402" s="447"/>
      <c r="OCO1402" s="447"/>
      <c r="OCP1402" s="451"/>
      <c r="OCQ1402" s="451"/>
      <c r="OCR1402" s="451"/>
      <c r="OCS1402" s="451"/>
      <c r="OCT1402" s="451"/>
      <c r="OCU1402" s="451"/>
      <c r="OCV1402" s="451"/>
      <c r="OCW1402" s="451"/>
      <c r="OCX1402" s="451"/>
      <c r="OCY1402" s="451"/>
      <c r="OCZ1402" s="447"/>
      <c r="ODA1402" s="428"/>
      <c r="ODB1402" s="469"/>
      <c r="ODC1402" s="414"/>
      <c r="ODD1402" s="414"/>
      <c r="ODE1402" s="414"/>
      <c r="ODF1402" s="414"/>
      <c r="ODG1402" s="414"/>
      <c r="ODH1402" s="415"/>
      <c r="ODI1402" s="414"/>
      <c r="ODJ1402" s="416"/>
      <c r="ODK1402" s="366"/>
      <c r="ODL1402" s="366"/>
      <c r="ODM1402" s="366"/>
      <c r="ODN1402" s="366"/>
      <c r="ODO1402" s="366"/>
      <c r="ODP1402" s="366"/>
      <c r="ODQ1402" s="366"/>
      <c r="ODR1402" s="366"/>
      <c r="ODS1402" s="419"/>
      <c r="ODT1402" s="480"/>
      <c r="ODU1402" s="482"/>
      <c r="ODV1402" s="482"/>
      <c r="ODW1402" s="482"/>
      <c r="ODX1402" s="482"/>
      <c r="ODY1402" s="482"/>
      <c r="ODZ1402" s="482"/>
      <c r="OEA1402" s="482"/>
      <c r="OEB1402" s="482"/>
      <c r="OEC1402" s="482"/>
      <c r="OED1402" s="482"/>
      <c r="OEE1402" s="482"/>
      <c r="OEF1402" s="482"/>
      <c r="OEG1402" s="482"/>
      <c r="OEH1402" s="482"/>
      <c r="OEI1402" s="482"/>
      <c r="OEJ1402" s="482"/>
      <c r="OEK1402" s="482"/>
      <c r="OEL1402" s="482"/>
      <c r="OEM1402" s="481"/>
      <c r="OEN1402" s="447"/>
      <c r="OEO1402" s="447"/>
      <c r="OEP1402" s="451"/>
      <c r="OEQ1402" s="451"/>
      <c r="OER1402" s="451"/>
      <c r="OES1402" s="451"/>
      <c r="OET1402" s="451"/>
      <c r="OEU1402" s="451"/>
      <c r="OEV1402" s="451"/>
      <c r="OEW1402" s="451"/>
      <c r="OEX1402" s="451"/>
      <c r="OEY1402" s="451"/>
      <c r="OEZ1402" s="447"/>
      <c r="OFA1402" s="428"/>
      <c r="OFB1402" s="469"/>
      <c r="OFC1402" s="414"/>
      <c r="OFD1402" s="414"/>
      <c r="OFE1402" s="414"/>
      <c r="OFF1402" s="414"/>
      <c r="OFG1402" s="414"/>
      <c r="OFH1402" s="415"/>
      <c r="OFI1402" s="414"/>
      <c r="OFJ1402" s="416"/>
      <c r="OFK1402" s="366"/>
      <c r="OFL1402" s="366"/>
      <c r="OFM1402" s="366"/>
      <c r="OFN1402" s="366"/>
      <c r="OFO1402" s="366"/>
      <c r="OFP1402" s="366"/>
      <c r="OFQ1402" s="366"/>
      <c r="OFR1402" s="366"/>
      <c r="OFS1402" s="419"/>
      <c r="OFT1402" s="480"/>
      <c r="OFU1402" s="482"/>
      <c r="OFV1402" s="482"/>
      <c r="OFW1402" s="482"/>
      <c r="OFX1402" s="482"/>
      <c r="OFY1402" s="482"/>
      <c r="OFZ1402" s="482"/>
      <c r="OGA1402" s="482"/>
      <c r="OGB1402" s="482"/>
      <c r="OGC1402" s="482"/>
      <c r="OGD1402" s="482"/>
      <c r="OGE1402" s="482"/>
      <c r="OGF1402" s="482"/>
      <c r="OGG1402" s="482"/>
      <c r="OGH1402" s="482"/>
      <c r="OGI1402" s="482"/>
      <c r="OGJ1402" s="482"/>
      <c r="OGK1402" s="482"/>
      <c r="OGL1402" s="482"/>
      <c r="OGM1402" s="481"/>
      <c r="OGN1402" s="447"/>
      <c r="OGO1402" s="447"/>
      <c r="OGP1402" s="451"/>
      <c r="OGQ1402" s="451"/>
      <c r="OGR1402" s="451"/>
      <c r="OGS1402" s="451"/>
      <c r="OGT1402" s="451"/>
      <c r="OGU1402" s="451"/>
      <c r="OGV1402" s="451"/>
      <c r="OGW1402" s="451"/>
      <c r="OGX1402" s="451"/>
      <c r="OGY1402" s="451"/>
      <c r="OGZ1402" s="447"/>
      <c r="OHA1402" s="428"/>
      <c r="OHB1402" s="469"/>
      <c r="OHC1402" s="414"/>
      <c r="OHD1402" s="414"/>
      <c r="OHE1402" s="414"/>
      <c r="OHF1402" s="414"/>
      <c r="OHG1402" s="414"/>
      <c r="OHH1402" s="415"/>
      <c r="OHI1402" s="414"/>
      <c r="OHJ1402" s="416"/>
      <c r="OHK1402" s="366"/>
      <c r="OHL1402" s="366"/>
      <c r="OHM1402" s="366"/>
      <c r="OHN1402" s="366"/>
      <c r="OHO1402" s="366"/>
      <c r="OHP1402" s="366"/>
      <c r="OHQ1402" s="366"/>
      <c r="OHR1402" s="366"/>
      <c r="OHS1402" s="419"/>
      <c r="OHT1402" s="480"/>
      <c r="OHU1402" s="482"/>
      <c r="OHV1402" s="482"/>
      <c r="OHW1402" s="482"/>
      <c r="OHX1402" s="482"/>
      <c r="OHY1402" s="482"/>
      <c r="OHZ1402" s="482"/>
      <c r="OIA1402" s="482"/>
      <c r="OIB1402" s="482"/>
      <c r="OIC1402" s="482"/>
      <c r="OID1402" s="482"/>
      <c r="OIE1402" s="482"/>
      <c r="OIF1402" s="482"/>
      <c r="OIG1402" s="482"/>
      <c r="OIH1402" s="482"/>
      <c r="OII1402" s="482"/>
      <c r="OIJ1402" s="482"/>
      <c r="OIK1402" s="482"/>
      <c r="OIL1402" s="482"/>
      <c r="OIM1402" s="481"/>
      <c r="OIN1402" s="447"/>
      <c r="OIO1402" s="447"/>
      <c r="OIP1402" s="451"/>
      <c r="OIQ1402" s="451"/>
      <c r="OIR1402" s="451"/>
      <c r="OIS1402" s="451"/>
      <c r="OIT1402" s="451"/>
      <c r="OIU1402" s="451"/>
      <c r="OIV1402" s="451"/>
      <c r="OIW1402" s="451"/>
      <c r="OIX1402" s="451"/>
      <c r="OIY1402" s="451"/>
      <c r="OIZ1402" s="447"/>
      <c r="OJA1402" s="428"/>
      <c r="OJB1402" s="469"/>
      <c r="OJC1402" s="414"/>
      <c r="OJD1402" s="414"/>
      <c r="OJE1402" s="414"/>
      <c r="OJF1402" s="414"/>
      <c r="OJG1402" s="414"/>
      <c r="OJH1402" s="415"/>
      <c r="OJI1402" s="414"/>
      <c r="OJJ1402" s="416"/>
      <c r="OJK1402" s="366"/>
      <c r="OJL1402" s="366"/>
      <c r="OJM1402" s="366"/>
      <c r="OJN1402" s="366"/>
      <c r="OJO1402" s="366"/>
      <c r="OJP1402" s="366"/>
      <c r="OJQ1402" s="366"/>
      <c r="OJR1402" s="366"/>
      <c r="OJS1402" s="419"/>
      <c r="OJT1402" s="480"/>
      <c r="OJU1402" s="482"/>
      <c r="OJV1402" s="482"/>
      <c r="OJW1402" s="482"/>
      <c r="OJX1402" s="482"/>
      <c r="OJY1402" s="482"/>
      <c r="OJZ1402" s="482"/>
      <c r="OKA1402" s="482"/>
      <c r="OKB1402" s="482"/>
      <c r="OKC1402" s="482"/>
      <c r="OKD1402" s="482"/>
      <c r="OKE1402" s="482"/>
      <c r="OKF1402" s="482"/>
      <c r="OKG1402" s="482"/>
      <c r="OKH1402" s="482"/>
      <c r="OKI1402" s="482"/>
      <c r="OKJ1402" s="482"/>
      <c r="OKK1402" s="482"/>
      <c r="OKL1402" s="482"/>
      <c r="OKM1402" s="481"/>
      <c r="OKN1402" s="447"/>
      <c r="OKO1402" s="447"/>
      <c r="OKP1402" s="451"/>
      <c r="OKQ1402" s="451"/>
      <c r="OKR1402" s="451"/>
      <c r="OKS1402" s="451"/>
      <c r="OKT1402" s="451"/>
      <c r="OKU1402" s="451"/>
      <c r="OKV1402" s="451"/>
      <c r="OKW1402" s="451"/>
      <c r="OKX1402" s="451"/>
      <c r="OKY1402" s="451"/>
      <c r="OKZ1402" s="447"/>
      <c r="OLA1402" s="428"/>
      <c r="OLB1402" s="469"/>
      <c r="OLC1402" s="414"/>
      <c r="OLD1402" s="414"/>
      <c r="OLE1402" s="414"/>
      <c r="OLF1402" s="414"/>
      <c r="OLG1402" s="414"/>
      <c r="OLH1402" s="415"/>
      <c r="OLI1402" s="414"/>
      <c r="OLJ1402" s="416"/>
      <c r="OLK1402" s="366"/>
      <c r="OLL1402" s="366"/>
      <c r="OLM1402" s="366"/>
      <c r="OLN1402" s="366"/>
      <c r="OLO1402" s="366"/>
      <c r="OLP1402" s="366"/>
      <c r="OLQ1402" s="366"/>
      <c r="OLR1402" s="366"/>
      <c r="OLS1402" s="419"/>
      <c r="OLT1402" s="480"/>
      <c r="OLU1402" s="482"/>
      <c r="OLV1402" s="482"/>
      <c r="OLW1402" s="482"/>
      <c r="OLX1402" s="482"/>
      <c r="OLY1402" s="482"/>
      <c r="OLZ1402" s="482"/>
      <c r="OMA1402" s="482"/>
      <c r="OMB1402" s="482"/>
      <c r="OMC1402" s="482"/>
      <c r="OMD1402" s="482"/>
      <c r="OME1402" s="482"/>
      <c r="OMF1402" s="482"/>
      <c r="OMG1402" s="482"/>
      <c r="OMH1402" s="482"/>
      <c r="OMI1402" s="482"/>
      <c r="OMJ1402" s="482"/>
      <c r="OMK1402" s="482"/>
      <c r="OML1402" s="482"/>
      <c r="OMM1402" s="481"/>
      <c r="OMN1402" s="447"/>
      <c r="OMO1402" s="447"/>
      <c r="OMP1402" s="451"/>
      <c r="OMQ1402" s="451"/>
      <c r="OMR1402" s="451"/>
      <c r="OMS1402" s="451"/>
      <c r="OMT1402" s="451"/>
      <c r="OMU1402" s="451"/>
      <c r="OMV1402" s="451"/>
      <c r="OMW1402" s="451"/>
      <c r="OMX1402" s="451"/>
      <c r="OMY1402" s="451"/>
      <c r="OMZ1402" s="447"/>
      <c r="ONA1402" s="428"/>
      <c r="ONB1402" s="469"/>
      <c r="ONC1402" s="414"/>
      <c r="OND1402" s="414"/>
      <c r="ONE1402" s="414"/>
      <c r="ONF1402" s="414"/>
      <c r="ONG1402" s="414"/>
      <c r="ONH1402" s="415"/>
      <c r="ONI1402" s="414"/>
      <c r="ONJ1402" s="416"/>
      <c r="ONK1402" s="366"/>
      <c r="ONL1402" s="366"/>
      <c r="ONM1402" s="366"/>
      <c r="ONN1402" s="366"/>
      <c r="ONO1402" s="366"/>
      <c r="ONP1402" s="366"/>
      <c r="ONQ1402" s="366"/>
      <c r="ONR1402" s="366"/>
      <c r="ONS1402" s="419"/>
      <c r="ONT1402" s="480"/>
      <c r="ONU1402" s="482"/>
      <c r="ONV1402" s="482"/>
      <c r="ONW1402" s="482"/>
      <c r="ONX1402" s="482"/>
      <c r="ONY1402" s="482"/>
      <c r="ONZ1402" s="482"/>
      <c r="OOA1402" s="482"/>
      <c r="OOB1402" s="482"/>
      <c r="OOC1402" s="482"/>
      <c r="OOD1402" s="482"/>
      <c r="OOE1402" s="482"/>
      <c r="OOF1402" s="482"/>
      <c r="OOG1402" s="482"/>
      <c r="OOH1402" s="482"/>
      <c r="OOI1402" s="482"/>
      <c r="OOJ1402" s="482"/>
      <c r="OOK1402" s="482"/>
      <c r="OOL1402" s="482"/>
      <c r="OOM1402" s="481"/>
      <c r="OON1402" s="447"/>
      <c r="OOO1402" s="447"/>
      <c r="OOP1402" s="451"/>
      <c r="OOQ1402" s="451"/>
      <c r="OOR1402" s="451"/>
      <c r="OOS1402" s="451"/>
      <c r="OOT1402" s="451"/>
      <c r="OOU1402" s="451"/>
      <c r="OOV1402" s="451"/>
      <c r="OOW1402" s="451"/>
      <c r="OOX1402" s="451"/>
      <c r="OOY1402" s="451"/>
      <c r="OOZ1402" s="447"/>
      <c r="OPA1402" s="428"/>
      <c r="OPB1402" s="469"/>
      <c r="OPC1402" s="414"/>
      <c r="OPD1402" s="414"/>
      <c r="OPE1402" s="414"/>
      <c r="OPF1402" s="414"/>
      <c r="OPG1402" s="414"/>
      <c r="OPH1402" s="415"/>
      <c r="OPI1402" s="414"/>
      <c r="OPJ1402" s="416"/>
      <c r="OPK1402" s="366"/>
      <c r="OPL1402" s="366"/>
      <c r="OPM1402" s="366"/>
      <c r="OPN1402" s="366"/>
      <c r="OPO1402" s="366"/>
      <c r="OPP1402" s="366"/>
      <c r="OPQ1402" s="366"/>
      <c r="OPR1402" s="366"/>
      <c r="OPS1402" s="419"/>
      <c r="OPT1402" s="480"/>
      <c r="OPU1402" s="482"/>
      <c r="OPV1402" s="482"/>
      <c r="OPW1402" s="482"/>
      <c r="OPX1402" s="482"/>
      <c r="OPY1402" s="482"/>
      <c r="OPZ1402" s="482"/>
      <c r="OQA1402" s="482"/>
      <c r="OQB1402" s="482"/>
      <c r="OQC1402" s="482"/>
      <c r="OQD1402" s="482"/>
      <c r="OQE1402" s="482"/>
      <c r="OQF1402" s="482"/>
      <c r="OQG1402" s="482"/>
      <c r="OQH1402" s="482"/>
      <c r="OQI1402" s="482"/>
      <c r="OQJ1402" s="482"/>
      <c r="OQK1402" s="482"/>
      <c r="OQL1402" s="482"/>
      <c r="OQM1402" s="481"/>
      <c r="OQN1402" s="447"/>
      <c r="OQO1402" s="447"/>
      <c r="OQP1402" s="451"/>
      <c r="OQQ1402" s="451"/>
      <c r="OQR1402" s="451"/>
      <c r="OQS1402" s="451"/>
      <c r="OQT1402" s="451"/>
      <c r="OQU1402" s="451"/>
      <c r="OQV1402" s="451"/>
      <c r="OQW1402" s="451"/>
      <c r="OQX1402" s="451"/>
      <c r="OQY1402" s="451"/>
      <c r="OQZ1402" s="447"/>
      <c r="ORA1402" s="428"/>
      <c r="ORB1402" s="469"/>
      <c r="ORC1402" s="414"/>
      <c r="ORD1402" s="414"/>
      <c r="ORE1402" s="414"/>
      <c r="ORF1402" s="414"/>
      <c r="ORG1402" s="414"/>
      <c r="ORH1402" s="415"/>
      <c r="ORI1402" s="414"/>
      <c r="ORJ1402" s="416"/>
      <c r="ORK1402" s="366"/>
      <c r="ORL1402" s="366"/>
      <c r="ORM1402" s="366"/>
      <c r="ORN1402" s="366"/>
      <c r="ORO1402" s="366"/>
      <c r="ORP1402" s="366"/>
      <c r="ORQ1402" s="366"/>
      <c r="ORR1402" s="366"/>
      <c r="ORS1402" s="419"/>
      <c r="ORT1402" s="480"/>
      <c r="ORU1402" s="482"/>
      <c r="ORV1402" s="482"/>
      <c r="ORW1402" s="482"/>
      <c r="ORX1402" s="482"/>
      <c r="ORY1402" s="482"/>
      <c r="ORZ1402" s="482"/>
      <c r="OSA1402" s="482"/>
      <c r="OSB1402" s="482"/>
      <c r="OSC1402" s="482"/>
      <c r="OSD1402" s="482"/>
      <c r="OSE1402" s="482"/>
      <c r="OSF1402" s="482"/>
      <c r="OSG1402" s="482"/>
      <c r="OSH1402" s="482"/>
      <c r="OSI1402" s="482"/>
      <c r="OSJ1402" s="482"/>
      <c r="OSK1402" s="482"/>
      <c r="OSL1402" s="482"/>
      <c r="OSM1402" s="481"/>
      <c r="OSN1402" s="447"/>
      <c r="OSO1402" s="447"/>
      <c r="OSP1402" s="451"/>
      <c r="OSQ1402" s="451"/>
      <c r="OSR1402" s="451"/>
      <c r="OSS1402" s="451"/>
      <c r="OST1402" s="451"/>
      <c r="OSU1402" s="451"/>
      <c r="OSV1402" s="451"/>
      <c r="OSW1402" s="451"/>
      <c r="OSX1402" s="451"/>
      <c r="OSY1402" s="451"/>
      <c r="OSZ1402" s="447"/>
      <c r="OTA1402" s="428"/>
      <c r="OTB1402" s="469"/>
      <c r="OTC1402" s="414"/>
      <c r="OTD1402" s="414"/>
      <c r="OTE1402" s="414"/>
      <c r="OTF1402" s="414"/>
      <c r="OTG1402" s="414"/>
      <c r="OTH1402" s="415"/>
      <c r="OTI1402" s="414"/>
      <c r="OTJ1402" s="416"/>
      <c r="OTK1402" s="366"/>
      <c r="OTL1402" s="366"/>
      <c r="OTM1402" s="366"/>
      <c r="OTN1402" s="366"/>
      <c r="OTO1402" s="366"/>
      <c r="OTP1402" s="366"/>
      <c r="OTQ1402" s="366"/>
      <c r="OTR1402" s="366"/>
      <c r="OTS1402" s="419"/>
      <c r="OTT1402" s="480"/>
      <c r="OTU1402" s="482"/>
      <c r="OTV1402" s="482"/>
      <c r="OTW1402" s="482"/>
      <c r="OTX1402" s="482"/>
      <c r="OTY1402" s="482"/>
      <c r="OTZ1402" s="482"/>
      <c r="OUA1402" s="482"/>
      <c r="OUB1402" s="482"/>
      <c r="OUC1402" s="482"/>
      <c r="OUD1402" s="482"/>
      <c r="OUE1402" s="482"/>
      <c r="OUF1402" s="482"/>
      <c r="OUG1402" s="482"/>
      <c r="OUH1402" s="482"/>
      <c r="OUI1402" s="482"/>
      <c r="OUJ1402" s="482"/>
      <c r="OUK1402" s="482"/>
      <c r="OUL1402" s="482"/>
      <c r="OUM1402" s="481"/>
      <c r="OUN1402" s="447"/>
      <c r="OUO1402" s="447"/>
      <c r="OUP1402" s="451"/>
      <c r="OUQ1402" s="451"/>
      <c r="OUR1402" s="451"/>
      <c r="OUS1402" s="451"/>
      <c r="OUT1402" s="451"/>
      <c r="OUU1402" s="451"/>
      <c r="OUV1402" s="451"/>
      <c r="OUW1402" s="451"/>
      <c r="OUX1402" s="451"/>
      <c r="OUY1402" s="451"/>
      <c r="OUZ1402" s="447"/>
      <c r="OVA1402" s="428"/>
      <c r="OVB1402" s="469"/>
      <c r="OVC1402" s="414"/>
      <c r="OVD1402" s="414"/>
      <c r="OVE1402" s="414"/>
      <c r="OVF1402" s="414"/>
      <c r="OVG1402" s="414"/>
      <c r="OVH1402" s="415"/>
      <c r="OVI1402" s="414"/>
      <c r="OVJ1402" s="416"/>
      <c r="OVK1402" s="366"/>
      <c r="OVL1402" s="366"/>
      <c r="OVM1402" s="366"/>
      <c r="OVN1402" s="366"/>
      <c r="OVO1402" s="366"/>
      <c r="OVP1402" s="366"/>
      <c r="OVQ1402" s="366"/>
      <c r="OVR1402" s="366"/>
      <c r="OVS1402" s="419"/>
      <c r="OVT1402" s="480"/>
      <c r="OVU1402" s="482"/>
      <c r="OVV1402" s="482"/>
      <c r="OVW1402" s="482"/>
      <c r="OVX1402" s="482"/>
      <c r="OVY1402" s="482"/>
      <c r="OVZ1402" s="482"/>
      <c r="OWA1402" s="482"/>
      <c r="OWB1402" s="482"/>
      <c r="OWC1402" s="482"/>
      <c r="OWD1402" s="482"/>
      <c r="OWE1402" s="482"/>
      <c r="OWF1402" s="482"/>
      <c r="OWG1402" s="482"/>
      <c r="OWH1402" s="482"/>
      <c r="OWI1402" s="482"/>
      <c r="OWJ1402" s="482"/>
      <c r="OWK1402" s="482"/>
      <c r="OWL1402" s="482"/>
      <c r="OWM1402" s="481"/>
      <c r="OWN1402" s="447"/>
      <c r="OWO1402" s="447"/>
      <c r="OWP1402" s="451"/>
      <c r="OWQ1402" s="451"/>
      <c r="OWR1402" s="451"/>
      <c r="OWS1402" s="451"/>
      <c r="OWT1402" s="451"/>
      <c r="OWU1402" s="451"/>
      <c r="OWV1402" s="451"/>
      <c r="OWW1402" s="451"/>
      <c r="OWX1402" s="451"/>
      <c r="OWY1402" s="451"/>
      <c r="OWZ1402" s="447"/>
      <c r="OXA1402" s="428"/>
      <c r="OXB1402" s="469"/>
      <c r="OXC1402" s="414"/>
      <c r="OXD1402" s="414"/>
      <c r="OXE1402" s="414"/>
      <c r="OXF1402" s="414"/>
      <c r="OXG1402" s="414"/>
      <c r="OXH1402" s="415"/>
      <c r="OXI1402" s="414"/>
      <c r="OXJ1402" s="416"/>
      <c r="OXK1402" s="366"/>
      <c r="OXL1402" s="366"/>
      <c r="OXM1402" s="366"/>
      <c r="OXN1402" s="366"/>
      <c r="OXO1402" s="366"/>
      <c r="OXP1402" s="366"/>
      <c r="OXQ1402" s="366"/>
      <c r="OXR1402" s="366"/>
      <c r="OXS1402" s="419"/>
      <c r="OXT1402" s="480"/>
      <c r="OXU1402" s="482"/>
      <c r="OXV1402" s="482"/>
      <c r="OXW1402" s="482"/>
      <c r="OXX1402" s="482"/>
      <c r="OXY1402" s="482"/>
      <c r="OXZ1402" s="482"/>
      <c r="OYA1402" s="482"/>
      <c r="OYB1402" s="482"/>
      <c r="OYC1402" s="482"/>
      <c r="OYD1402" s="482"/>
      <c r="OYE1402" s="482"/>
      <c r="OYF1402" s="482"/>
      <c r="OYG1402" s="482"/>
      <c r="OYH1402" s="482"/>
      <c r="OYI1402" s="482"/>
      <c r="OYJ1402" s="482"/>
      <c r="OYK1402" s="482"/>
      <c r="OYL1402" s="482"/>
      <c r="OYM1402" s="481"/>
      <c r="OYN1402" s="447"/>
      <c r="OYO1402" s="447"/>
      <c r="OYP1402" s="451"/>
      <c r="OYQ1402" s="451"/>
      <c r="OYR1402" s="451"/>
      <c r="OYS1402" s="451"/>
      <c r="OYT1402" s="451"/>
      <c r="OYU1402" s="451"/>
      <c r="OYV1402" s="451"/>
      <c r="OYW1402" s="451"/>
      <c r="OYX1402" s="451"/>
      <c r="OYY1402" s="451"/>
      <c r="OYZ1402" s="447"/>
      <c r="OZA1402" s="428"/>
      <c r="OZB1402" s="469"/>
      <c r="OZC1402" s="414"/>
      <c r="OZD1402" s="414"/>
      <c r="OZE1402" s="414"/>
      <c r="OZF1402" s="414"/>
      <c r="OZG1402" s="414"/>
      <c r="OZH1402" s="415"/>
      <c r="OZI1402" s="414"/>
      <c r="OZJ1402" s="416"/>
      <c r="OZK1402" s="366"/>
      <c r="OZL1402" s="366"/>
      <c r="OZM1402" s="366"/>
      <c r="OZN1402" s="366"/>
      <c r="OZO1402" s="366"/>
      <c r="OZP1402" s="366"/>
      <c r="OZQ1402" s="366"/>
      <c r="OZR1402" s="366"/>
      <c r="OZS1402" s="419"/>
      <c r="OZT1402" s="480"/>
      <c r="OZU1402" s="482"/>
      <c r="OZV1402" s="482"/>
      <c r="OZW1402" s="482"/>
      <c r="OZX1402" s="482"/>
      <c r="OZY1402" s="482"/>
      <c r="OZZ1402" s="482"/>
      <c r="PAA1402" s="482"/>
      <c r="PAB1402" s="482"/>
      <c r="PAC1402" s="482"/>
      <c r="PAD1402" s="482"/>
      <c r="PAE1402" s="482"/>
      <c r="PAF1402" s="482"/>
      <c r="PAG1402" s="482"/>
      <c r="PAH1402" s="482"/>
      <c r="PAI1402" s="482"/>
      <c r="PAJ1402" s="482"/>
      <c r="PAK1402" s="482"/>
      <c r="PAL1402" s="482"/>
      <c r="PAM1402" s="481"/>
      <c r="PAN1402" s="447"/>
      <c r="PAO1402" s="447"/>
      <c r="PAP1402" s="451"/>
      <c r="PAQ1402" s="451"/>
      <c r="PAR1402" s="451"/>
      <c r="PAS1402" s="451"/>
      <c r="PAT1402" s="451"/>
      <c r="PAU1402" s="451"/>
      <c r="PAV1402" s="451"/>
      <c r="PAW1402" s="451"/>
      <c r="PAX1402" s="451"/>
      <c r="PAY1402" s="451"/>
      <c r="PAZ1402" s="447"/>
      <c r="PBA1402" s="428"/>
      <c r="PBB1402" s="469"/>
      <c r="PBC1402" s="414"/>
      <c r="PBD1402" s="414"/>
      <c r="PBE1402" s="414"/>
      <c r="PBF1402" s="414"/>
      <c r="PBG1402" s="414"/>
      <c r="PBH1402" s="415"/>
      <c r="PBI1402" s="414"/>
      <c r="PBJ1402" s="416"/>
      <c r="PBK1402" s="366"/>
      <c r="PBL1402" s="366"/>
      <c r="PBM1402" s="366"/>
      <c r="PBN1402" s="366"/>
      <c r="PBO1402" s="366"/>
      <c r="PBP1402" s="366"/>
      <c r="PBQ1402" s="366"/>
      <c r="PBR1402" s="366"/>
      <c r="PBS1402" s="419"/>
      <c r="PBT1402" s="480"/>
      <c r="PBU1402" s="482"/>
      <c r="PBV1402" s="482"/>
      <c r="PBW1402" s="482"/>
      <c r="PBX1402" s="482"/>
      <c r="PBY1402" s="482"/>
      <c r="PBZ1402" s="482"/>
      <c r="PCA1402" s="482"/>
      <c r="PCB1402" s="482"/>
      <c r="PCC1402" s="482"/>
      <c r="PCD1402" s="482"/>
      <c r="PCE1402" s="482"/>
      <c r="PCF1402" s="482"/>
      <c r="PCG1402" s="482"/>
      <c r="PCH1402" s="482"/>
      <c r="PCI1402" s="482"/>
      <c r="PCJ1402" s="482"/>
      <c r="PCK1402" s="482"/>
      <c r="PCL1402" s="482"/>
      <c r="PCM1402" s="481"/>
      <c r="PCN1402" s="447"/>
      <c r="PCO1402" s="447"/>
      <c r="PCP1402" s="451"/>
      <c r="PCQ1402" s="451"/>
      <c r="PCR1402" s="451"/>
      <c r="PCS1402" s="451"/>
      <c r="PCT1402" s="451"/>
      <c r="PCU1402" s="451"/>
      <c r="PCV1402" s="451"/>
      <c r="PCW1402" s="451"/>
      <c r="PCX1402" s="451"/>
      <c r="PCY1402" s="451"/>
      <c r="PCZ1402" s="447"/>
      <c r="PDA1402" s="428"/>
      <c r="PDB1402" s="469"/>
      <c r="PDC1402" s="414"/>
      <c r="PDD1402" s="414"/>
      <c r="PDE1402" s="414"/>
      <c r="PDF1402" s="414"/>
      <c r="PDG1402" s="414"/>
      <c r="PDH1402" s="415"/>
      <c r="PDI1402" s="414"/>
      <c r="PDJ1402" s="416"/>
      <c r="PDK1402" s="366"/>
      <c r="PDL1402" s="366"/>
      <c r="PDM1402" s="366"/>
      <c r="PDN1402" s="366"/>
      <c r="PDO1402" s="366"/>
      <c r="PDP1402" s="366"/>
      <c r="PDQ1402" s="366"/>
      <c r="PDR1402" s="366"/>
      <c r="PDS1402" s="419"/>
      <c r="PDT1402" s="480"/>
      <c r="PDU1402" s="482"/>
      <c r="PDV1402" s="482"/>
      <c r="PDW1402" s="482"/>
      <c r="PDX1402" s="482"/>
      <c r="PDY1402" s="482"/>
      <c r="PDZ1402" s="482"/>
      <c r="PEA1402" s="482"/>
      <c r="PEB1402" s="482"/>
      <c r="PEC1402" s="482"/>
      <c r="PED1402" s="482"/>
      <c r="PEE1402" s="482"/>
      <c r="PEF1402" s="482"/>
      <c r="PEG1402" s="482"/>
      <c r="PEH1402" s="482"/>
      <c r="PEI1402" s="482"/>
      <c r="PEJ1402" s="482"/>
      <c r="PEK1402" s="482"/>
      <c r="PEL1402" s="482"/>
      <c r="PEM1402" s="481"/>
      <c r="PEN1402" s="447"/>
      <c r="PEO1402" s="447"/>
      <c r="PEP1402" s="451"/>
      <c r="PEQ1402" s="451"/>
      <c r="PER1402" s="451"/>
      <c r="PES1402" s="451"/>
      <c r="PET1402" s="451"/>
      <c r="PEU1402" s="451"/>
      <c r="PEV1402" s="451"/>
      <c r="PEW1402" s="451"/>
      <c r="PEX1402" s="451"/>
      <c r="PEY1402" s="451"/>
      <c r="PEZ1402" s="447"/>
      <c r="PFA1402" s="428"/>
      <c r="PFB1402" s="469"/>
      <c r="PFC1402" s="414"/>
      <c r="PFD1402" s="414"/>
      <c r="PFE1402" s="414"/>
      <c r="PFF1402" s="414"/>
      <c r="PFG1402" s="414"/>
      <c r="PFH1402" s="415"/>
      <c r="PFI1402" s="414"/>
      <c r="PFJ1402" s="416"/>
      <c r="PFK1402" s="366"/>
      <c r="PFL1402" s="366"/>
      <c r="PFM1402" s="366"/>
      <c r="PFN1402" s="366"/>
      <c r="PFO1402" s="366"/>
      <c r="PFP1402" s="366"/>
      <c r="PFQ1402" s="366"/>
      <c r="PFR1402" s="366"/>
      <c r="PFS1402" s="419"/>
      <c r="PFT1402" s="480"/>
      <c r="PFU1402" s="482"/>
      <c r="PFV1402" s="482"/>
      <c r="PFW1402" s="482"/>
      <c r="PFX1402" s="482"/>
      <c r="PFY1402" s="482"/>
      <c r="PFZ1402" s="482"/>
      <c r="PGA1402" s="482"/>
      <c r="PGB1402" s="482"/>
      <c r="PGC1402" s="482"/>
      <c r="PGD1402" s="482"/>
      <c r="PGE1402" s="482"/>
      <c r="PGF1402" s="482"/>
      <c r="PGG1402" s="482"/>
      <c r="PGH1402" s="482"/>
      <c r="PGI1402" s="482"/>
      <c r="PGJ1402" s="482"/>
      <c r="PGK1402" s="482"/>
      <c r="PGL1402" s="482"/>
      <c r="PGM1402" s="481"/>
      <c r="PGN1402" s="447"/>
      <c r="PGO1402" s="447"/>
      <c r="PGP1402" s="451"/>
      <c r="PGQ1402" s="451"/>
      <c r="PGR1402" s="451"/>
      <c r="PGS1402" s="451"/>
      <c r="PGT1402" s="451"/>
      <c r="PGU1402" s="451"/>
      <c r="PGV1402" s="451"/>
      <c r="PGW1402" s="451"/>
      <c r="PGX1402" s="451"/>
      <c r="PGY1402" s="451"/>
      <c r="PGZ1402" s="447"/>
      <c r="PHA1402" s="428"/>
      <c r="PHB1402" s="469"/>
      <c r="PHC1402" s="414"/>
      <c r="PHD1402" s="414"/>
      <c r="PHE1402" s="414"/>
      <c r="PHF1402" s="414"/>
      <c r="PHG1402" s="414"/>
      <c r="PHH1402" s="415"/>
      <c r="PHI1402" s="414"/>
      <c r="PHJ1402" s="416"/>
      <c r="PHK1402" s="366"/>
      <c r="PHL1402" s="366"/>
      <c r="PHM1402" s="366"/>
      <c r="PHN1402" s="366"/>
      <c r="PHO1402" s="366"/>
      <c r="PHP1402" s="366"/>
      <c r="PHQ1402" s="366"/>
      <c r="PHR1402" s="366"/>
      <c r="PHS1402" s="419"/>
      <c r="PHT1402" s="480"/>
      <c r="PHU1402" s="482"/>
      <c r="PHV1402" s="482"/>
      <c r="PHW1402" s="482"/>
      <c r="PHX1402" s="482"/>
      <c r="PHY1402" s="482"/>
      <c r="PHZ1402" s="482"/>
      <c r="PIA1402" s="482"/>
      <c r="PIB1402" s="482"/>
      <c r="PIC1402" s="482"/>
      <c r="PID1402" s="482"/>
      <c r="PIE1402" s="482"/>
      <c r="PIF1402" s="482"/>
      <c r="PIG1402" s="482"/>
      <c r="PIH1402" s="482"/>
      <c r="PII1402" s="482"/>
      <c r="PIJ1402" s="482"/>
      <c r="PIK1402" s="482"/>
      <c r="PIL1402" s="482"/>
      <c r="PIM1402" s="481"/>
      <c r="PIN1402" s="447"/>
      <c r="PIO1402" s="447"/>
      <c r="PIP1402" s="451"/>
      <c r="PIQ1402" s="451"/>
      <c r="PIR1402" s="451"/>
      <c r="PIS1402" s="451"/>
      <c r="PIT1402" s="451"/>
      <c r="PIU1402" s="451"/>
      <c r="PIV1402" s="451"/>
      <c r="PIW1402" s="451"/>
      <c r="PIX1402" s="451"/>
      <c r="PIY1402" s="451"/>
      <c r="PIZ1402" s="447"/>
      <c r="PJA1402" s="428"/>
      <c r="PJB1402" s="469"/>
      <c r="PJC1402" s="414"/>
      <c r="PJD1402" s="414"/>
      <c r="PJE1402" s="414"/>
      <c r="PJF1402" s="414"/>
      <c r="PJG1402" s="414"/>
      <c r="PJH1402" s="415"/>
      <c r="PJI1402" s="414"/>
      <c r="PJJ1402" s="416"/>
      <c r="PJK1402" s="366"/>
      <c r="PJL1402" s="366"/>
      <c r="PJM1402" s="366"/>
      <c r="PJN1402" s="366"/>
      <c r="PJO1402" s="366"/>
      <c r="PJP1402" s="366"/>
      <c r="PJQ1402" s="366"/>
      <c r="PJR1402" s="366"/>
      <c r="PJS1402" s="419"/>
      <c r="PJT1402" s="480"/>
      <c r="PJU1402" s="482"/>
      <c r="PJV1402" s="482"/>
      <c r="PJW1402" s="482"/>
      <c r="PJX1402" s="482"/>
      <c r="PJY1402" s="482"/>
      <c r="PJZ1402" s="482"/>
      <c r="PKA1402" s="482"/>
      <c r="PKB1402" s="482"/>
      <c r="PKC1402" s="482"/>
      <c r="PKD1402" s="482"/>
      <c r="PKE1402" s="482"/>
      <c r="PKF1402" s="482"/>
      <c r="PKG1402" s="482"/>
      <c r="PKH1402" s="482"/>
      <c r="PKI1402" s="482"/>
      <c r="PKJ1402" s="482"/>
      <c r="PKK1402" s="482"/>
      <c r="PKL1402" s="482"/>
      <c r="PKM1402" s="481"/>
      <c r="PKN1402" s="447"/>
      <c r="PKO1402" s="447"/>
      <c r="PKP1402" s="451"/>
      <c r="PKQ1402" s="451"/>
      <c r="PKR1402" s="451"/>
      <c r="PKS1402" s="451"/>
      <c r="PKT1402" s="451"/>
      <c r="PKU1402" s="451"/>
      <c r="PKV1402" s="451"/>
      <c r="PKW1402" s="451"/>
      <c r="PKX1402" s="451"/>
      <c r="PKY1402" s="451"/>
      <c r="PKZ1402" s="447"/>
      <c r="PLA1402" s="428"/>
      <c r="PLB1402" s="469"/>
      <c r="PLC1402" s="414"/>
      <c r="PLD1402" s="414"/>
      <c r="PLE1402" s="414"/>
      <c r="PLF1402" s="414"/>
      <c r="PLG1402" s="414"/>
      <c r="PLH1402" s="415"/>
      <c r="PLI1402" s="414"/>
      <c r="PLJ1402" s="416"/>
      <c r="PLK1402" s="366"/>
      <c r="PLL1402" s="366"/>
      <c r="PLM1402" s="366"/>
      <c r="PLN1402" s="366"/>
      <c r="PLO1402" s="366"/>
      <c r="PLP1402" s="366"/>
      <c r="PLQ1402" s="366"/>
      <c r="PLR1402" s="366"/>
      <c r="PLS1402" s="419"/>
      <c r="PLT1402" s="480"/>
      <c r="PLU1402" s="482"/>
      <c r="PLV1402" s="482"/>
      <c r="PLW1402" s="482"/>
      <c r="PLX1402" s="482"/>
      <c r="PLY1402" s="482"/>
      <c r="PLZ1402" s="482"/>
      <c r="PMA1402" s="482"/>
      <c r="PMB1402" s="482"/>
      <c r="PMC1402" s="482"/>
      <c r="PMD1402" s="482"/>
      <c r="PME1402" s="482"/>
      <c r="PMF1402" s="482"/>
      <c r="PMG1402" s="482"/>
      <c r="PMH1402" s="482"/>
      <c r="PMI1402" s="482"/>
      <c r="PMJ1402" s="482"/>
      <c r="PMK1402" s="482"/>
      <c r="PML1402" s="482"/>
      <c r="PMM1402" s="481"/>
      <c r="PMN1402" s="447"/>
      <c r="PMO1402" s="447"/>
      <c r="PMP1402" s="451"/>
      <c r="PMQ1402" s="451"/>
      <c r="PMR1402" s="451"/>
      <c r="PMS1402" s="451"/>
      <c r="PMT1402" s="451"/>
      <c r="PMU1402" s="451"/>
      <c r="PMV1402" s="451"/>
      <c r="PMW1402" s="451"/>
      <c r="PMX1402" s="451"/>
      <c r="PMY1402" s="451"/>
      <c r="PMZ1402" s="447"/>
      <c r="PNA1402" s="428"/>
      <c r="PNB1402" s="469"/>
      <c r="PNC1402" s="414"/>
      <c r="PND1402" s="414"/>
      <c r="PNE1402" s="414"/>
      <c r="PNF1402" s="414"/>
      <c r="PNG1402" s="414"/>
      <c r="PNH1402" s="415"/>
      <c r="PNI1402" s="414"/>
      <c r="PNJ1402" s="416"/>
      <c r="PNK1402" s="366"/>
      <c r="PNL1402" s="366"/>
      <c r="PNM1402" s="366"/>
      <c r="PNN1402" s="366"/>
      <c r="PNO1402" s="366"/>
      <c r="PNP1402" s="366"/>
      <c r="PNQ1402" s="366"/>
      <c r="PNR1402" s="366"/>
      <c r="PNS1402" s="419"/>
      <c r="PNT1402" s="480"/>
      <c r="PNU1402" s="482"/>
      <c r="PNV1402" s="482"/>
      <c r="PNW1402" s="482"/>
      <c r="PNX1402" s="482"/>
      <c r="PNY1402" s="482"/>
      <c r="PNZ1402" s="482"/>
      <c r="POA1402" s="482"/>
      <c r="POB1402" s="482"/>
      <c r="POC1402" s="482"/>
      <c r="POD1402" s="482"/>
      <c r="POE1402" s="482"/>
      <c r="POF1402" s="482"/>
      <c r="POG1402" s="482"/>
      <c r="POH1402" s="482"/>
      <c r="POI1402" s="482"/>
      <c r="POJ1402" s="482"/>
      <c r="POK1402" s="482"/>
      <c r="POL1402" s="482"/>
      <c r="POM1402" s="481"/>
      <c r="PON1402" s="447"/>
      <c r="POO1402" s="447"/>
      <c r="POP1402" s="451"/>
      <c r="POQ1402" s="451"/>
      <c r="POR1402" s="451"/>
      <c r="POS1402" s="451"/>
      <c r="POT1402" s="451"/>
      <c r="POU1402" s="451"/>
      <c r="POV1402" s="451"/>
      <c r="POW1402" s="451"/>
      <c r="POX1402" s="451"/>
      <c r="POY1402" s="451"/>
      <c r="POZ1402" s="447"/>
      <c r="PPA1402" s="428"/>
      <c r="PPB1402" s="469"/>
      <c r="PPC1402" s="414"/>
      <c r="PPD1402" s="414"/>
      <c r="PPE1402" s="414"/>
      <c r="PPF1402" s="414"/>
      <c r="PPG1402" s="414"/>
      <c r="PPH1402" s="415"/>
      <c r="PPI1402" s="414"/>
      <c r="PPJ1402" s="416"/>
      <c r="PPK1402" s="366"/>
      <c r="PPL1402" s="366"/>
      <c r="PPM1402" s="366"/>
      <c r="PPN1402" s="366"/>
      <c r="PPO1402" s="366"/>
      <c r="PPP1402" s="366"/>
      <c r="PPQ1402" s="366"/>
      <c r="PPR1402" s="366"/>
      <c r="PPS1402" s="419"/>
      <c r="PPT1402" s="480"/>
      <c r="PPU1402" s="482"/>
      <c r="PPV1402" s="482"/>
      <c r="PPW1402" s="482"/>
      <c r="PPX1402" s="482"/>
      <c r="PPY1402" s="482"/>
      <c r="PPZ1402" s="482"/>
      <c r="PQA1402" s="482"/>
      <c r="PQB1402" s="482"/>
      <c r="PQC1402" s="482"/>
      <c r="PQD1402" s="482"/>
      <c r="PQE1402" s="482"/>
      <c r="PQF1402" s="482"/>
      <c r="PQG1402" s="482"/>
      <c r="PQH1402" s="482"/>
      <c r="PQI1402" s="482"/>
      <c r="PQJ1402" s="482"/>
      <c r="PQK1402" s="482"/>
      <c r="PQL1402" s="482"/>
      <c r="PQM1402" s="481"/>
      <c r="PQN1402" s="447"/>
      <c r="PQO1402" s="447"/>
      <c r="PQP1402" s="451"/>
      <c r="PQQ1402" s="451"/>
      <c r="PQR1402" s="451"/>
      <c r="PQS1402" s="451"/>
      <c r="PQT1402" s="451"/>
      <c r="PQU1402" s="451"/>
      <c r="PQV1402" s="451"/>
      <c r="PQW1402" s="451"/>
      <c r="PQX1402" s="451"/>
      <c r="PQY1402" s="451"/>
      <c r="PQZ1402" s="447"/>
      <c r="PRA1402" s="428"/>
      <c r="PRB1402" s="469"/>
      <c r="PRC1402" s="414"/>
      <c r="PRD1402" s="414"/>
      <c r="PRE1402" s="414"/>
      <c r="PRF1402" s="414"/>
      <c r="PRG1402" s="414"/>
      <c r="PRH1402" s="415"/>
      <c r="PRI1402" s="414"/>
      <c r="PRJ1402" s="416"/>
      <c r="PRK1402" s="366"/>
      <c r="PRL1402" s="366"/>
      <c r="PRM1402" s="366"/>
      <c r="PRN1402" s="366"/>
      <c r="PRO1402" s="366"/>
      <c r="PRP1402" s="366"/>
      <c r="PRQ1402" s="366"/>
      <c r="PRR1402" s="366"/>
      <c r="PRS1402" s="419"/>
      <c r="PRT1402" s="480"/>
      <c r="PRU1402" s="482"/>
      <c r="PRV1402" s="482"/>
      <c r="PRW1402" s="482"/>
      <c r="PRX1402" s="482"/>
      <c r="PRY1402" s="482"/>
      <c r="PRZ1402" s="482"/>
      <c r="PSA1402" s="482"/>
      <c r="PSB1402" s="482"/>
      <c r="PSC1402" s="482"/>
      <c r="PSD1402" s="482"/>
      <c r="PSE1402" s="482"/>
      <c r="PSF1402" s="482"/>
      <c r="PSG1402" s="482"/>
      <c r="PSH1402" s="482"/>
      <c r="PSI1402" s="482"/>
      <c r="PSJ1402" s="482"/>
      <c r="PSK1402" s="482"/>
      <c r="PSL1402" s="482"/>
      <c r="PSM1402" s="481"/>
      <c r="PSN1402" s="447"/>
      <c r="PSO1402" s="447"/>
      <c r="PSP1402" s="451"/>
      <c r="PSQ1402" s="451"/>
      <c r="PSR1402" s="451"/>
      <c r="PSS1402" s="451"/>
      <c r="PST1402" s="451"/>
      <c r="PSU1402" s="451"/>
      <c r="PSV1402" s="451"/>
      <c r="PSW1402" s="451"/>
      <c r="PSX1402" s="451"/>
      <c r="PSY1402" s="451"/>
      <c r="PSZ1402" s="447"/>
      <c r="PTA1402" s="428"/>
      <c r="PTB1402" s="469"/>
      <c r="PTC1402" s="414"/>
      <c r="PTD1402" s="414"/>
      <c r="PTE1402" s="414"/>
      <c r="PTF1402" s="414"/>
      <c r="PTG1402" s="414"/>
      <c r="PTH1402" s="415"/>
      <c r="PTI1402" s="414"/>
      <c r="PTJ1402" s="416"/>
      <c r="PTK1402" s="366"/>
      <c r="PTL1402" s="366"/>
      <c r="PTM1402" s="366"/>
      <c r="PTN1402" s="366"/>
      <c r="PTO1402" s="366"/>
      <c r="PTP1402" s="366"/>
      <c r="PTQ1402" s="366"/>
      <c r="PTR1402" s="366"/>
      <c r="PTS1402" s="419"/>
      <c r="PTT1402" s="480"/>
      <c r="PTU1402" s="482"/>
      <c r="PTV1402" s="482"/>
      <c r="PTW1402" s="482"/>
      <c r="PTX1402" s="482"/>
      <c r="PTY1402" s="482"/>
      <c r="PTZ1402" s="482"/>
      <c r="PUA1402" s="482"/>
      <c r="PUB1402" s="482"/>
      <c r="PUC1402" s="482"/>
      <c r="PUD1402" s="482"/>
      <c r="PUE1402" s="482"/>
      <c r="PUF1402" s="482"/>
      <c r="PUG1402" s="482"/>
      <c r="PUH1402" s="482"/>
      <c r="PUI1402" s="482"/>
      <c r="PUJ1402" s="482"/>
      <c r="PUK1402" s="482"/>
      <c r="PUL1402" s="482"/>
      <c r="PUM1402" s="481"/>
      <c r="PUN1402" s="447"/>
      <c r="PUO1402" s="447"/>
      <c r="PUP1402" s="451"/>
      <c r="PUQ1402" s="451"/>
      <c r="PUR1402" s="451"/>
      <c r="PUS1402" s="451"/>
      <c r="PUT1402" s="451"/>
      <c r="PUU1402" s="451"/>
      <c r="PUV1402" s="451"/>
      <c r="PUW1402" s="451"/>
      <c r="PUX1402" s="451"/>
      <c r="PUY1402" s="451"/>
      <c r="PUZ1402" s="447"/>
      <c r="PVA1402" s="428"/>
      <c r="PVB1402" s="469"/>
      <c r="PVC1402" s="414"/>
      <c r="PVD1402" s="414"/>
      <c r="PVE1402" s="414"/>
      <c r="PVF1402" s="414"/>
      <c r="PVG1402" s="414"/>
      <c r="PVH1402" s="415"/>
      <c r="PVI1402" s="414"/>
      <c r="PVJ1402" s="416"/>
      <c r="PVK1402" s="366"/>
      <c r="PVL1402" s="366"/>
      <c r="PVM1402" s="366"/>
      <c r="PVN1402" s="366"/>
      <c r="PVO1402" s="366"/>
      <c r="PVP1402" s="366"/>
      <c r="PVQ1402" s="366"/>
      <c r="PVR1402" s="366"/>
      <c r="PVS1402" s="419"/>
      <c r="PVT1402" s="480"/>
      <c r="PVU1402" s="482"/>
      <c r="PVV1402" s="482"/>
      <c r="PVW1402" s="482"/>
      <c r="PVX1402" s="482"/>
      <c r="PVY1402" s="482"/>
      <c r="PVZ1402" s="482"/>
      <c r="PWA1402" s="482"/>
      <c r="PWB1402" s="482"/>
      <c r="PWC1402" s="482"/>
      <c r="PWD1402" s="482"/>
      <c r="PWE1402" s="482"/>
      <c r="PWF1402" s="482"/>
      <c r="PWG1402" s="482"/>
      <c r="PWH1402" s="482"/>
      <c r="PWI1402" s="482"/>
      <c r="PWJ1402" s="482"/>
      <c r="PWK1402" s="482"/>
      <c r="PWL1402" s="482"/>
      <c r="PWM1402" s="481"/>
      <c r="PWN1402" s="447"/>
      <c r="PWO1402" s="447"/>
      <c r="PWP1402" s="451"/>
      <c r="PWQ1402" s="451"/>
      <c r="PWR1402" s="451"/>
      <c r="PWS1402" s="451"/>
      <c r="PWT1402" s="451"/>
      <c r="PWU1402" s="451"/>
      <c r="PWV1402" s="451"/>
      <c r="PWW1402" s="451"/>
      <c r="PWX1402" s="451"/>
      <c r="PWY1402" s="451"/>
      <c r="PWZ1402" s="447"/>
      <c r="PXA1402" s="428"/>
      <c r="PXB1402" s="469"/>
      <c r="PXC1402" s="414"/>
      <c r="PXD1402" s="414"/>
      <c r="PXE1402" s="414"/>
      <c r="PXF1402" s="414"/>
      <c r="PXG1402" s="414"/>
      <c r="PXH1402" s="415"/>
      <c r="PXI1402" s="414"/>
      <c r="PXJ1402" s="416"/>
      <c r="PXK1402" s="366"/>
      <c r="PXL1402" s="366"/>
      <c r="PXM1402" s="366"/>
      <c r="PXN1402" s="366"/>
      <c r="PXO1402" s="366"/>
      <c r="PXP1402" s="366"/>
      <c r="PXQ1402" s="366"/>
      <c r="PXR1402" s="366"/>
      <c r="PXS1402" s="419"/>
      <c r="PXT1402" s="480"/>
      <c r="PXU1402" s="482"/>
      <c r="PXV1402" s="482"/>
      <c r="PXW1402" s="482"/>
      <c r="PXX1402" s="482"/>
      <c r="PXY1402" s="482"/>
      <c r="PXZ1402" s="482"/>
      <c r="PYA1402" s="482"/>
      <c r="PYB1402" s="482"/>
      <c r="PYC1402" s="482"/>
      <c r="PYD1402" s="482"/>
      <c r="PYE1402" s="482"/>
      <c r="PYF1402" s="482"/>
      <c r="PYG1402" s="482"/>
      <c r="PYH1402" s="482"/>
      <c r="PYI1402" s="482"/>
      <c r="PYJ1402" s="482"/>
      <c r="PYK1402" s="482"/>
      <c r="PYL1402" s="482"/>
      <c r="PYM1402" s="481"/>
      <c r="PYN1402" s="447"/>
      <c r="PYO1402" s="447"/>
      <c r="PYP1402" s="451"/>
      <c r="PYQ1402" s="451"/>
      <c r="PYR1402" s="451"/>
      <c r="PYS1402" s="451"/>
      <c r="PYT1402" s="451"/>
      <c r="PYU1402" s="451"/>
      <c r="PYV1402" s="451"/>
      <c r="PYW1402" s="451"/>
      <c r="PYX1402" s="451"/>
      <c r="PYY1402" s="451"/>
      <c r="PYZ1402" s="447"/>
      <c r="PZA1402" s="428"/>
      <c r="PZB1402" s="469"/>
      <c r="PZC1402" s="414"/>
      <c r="PZD1402" s="414"/>
      <c r="PZE1402" s="414"/>
      <c r="PZF1402" s="414"/>
      <c r="PZG1402" s="414"/>
      <c r="PZH1402" s="415"/>
      <c r="PZI1402" s="414"/>
      <c r="PZJ1402" s="416"/>
      <c r="PZK1402" s="366"/>
      <c r="PZL1402" s="366"/>
      <c r="PZM1402" s="366"/>
      <c r="PZN1402" s="366"/>
      <c r="PZO1402" s="366"/>
      <c r="PZP1402" s="366"/>
      <c r="PZQ1402" s="366"/>
      <c r="PZR1402" s="366"/>
      <c r="PZS1402" s="419"/>
      <c r="PZT1402" s="480"/>
      <c r="PZU1402" s="482"/>
      <c r="PZV1402" s="482"/>
      <c r="PZW1402" s="482"/>
      <c r="PZX1402" s="482"/>
      <c r="PZY1402" s="482"/>
      <c r="PZZ1402" s="482"/>
      <c r="QAA1402" s="482"/>
      <c r="QAB1402" s="482"/>
      <c r="QAC1402" s="482"/>
      <c r="QAD1402" s="482"/>
      <c r="QAE1402" s="482"/>
      <c r="QAF1402" s="482"/>
      <c r="QAG1402" s="482"/>
      <c r="QAH1402" s="482"/>
      <c r="QAI1402" s="482"/>
      <c r="QAJ1402" s="482"/>
      <c r="QAK1402" s="482"/>
      <c r="QAL1402" s="482"/>
      <c r="QAM1402" s="481"/>
      <c r="QAN1402" s="447"/>
      <c r="QAO1402" s="447"/>
      <c r="QAP1402" s="451"/>
      <c r="QAQ1402" s="451"/>
      <c r="QAR1402" s="451"/>
      <c r="QAS1402" s="451"/>
      <c r="QAT1402" s="451"/>
      <c r="QAU1402" s="451"/>
      <c r="QAV1402" s="451"/>
      <c r="QAW1402" s="451"/>
      <c r="QAX1402" s="451"/>
      <c r="QAY1402" s="451"/>
      <c r="QAZ1402" s="447"/>
      <c r="QBA1402" s="428"/>
      <c r="QBB1402" s="469"/>
      <c r="QBC1402" s="414"/>
      <c r="QBD1402" s="414"/>
      <c r="QBE1402" s="414"/>
      <c r="QBF1402" s="414"/>
      <c r="QBG1402" s="414"/>
      <c r="QBH1402" s="415"/>
      <c r="QBI1402" s="414"/>
      <c r="QBJ1402" s="416"/>
      <c r="QBK1402" s="366"/>
      <c r="QBL1402" s="366"/>
      <c r="QBM1402" s="366"/>
      <c r="QBN1402" s="366"/>
      <c r="QBO1402" s="366"/>
      <c r="QBP1402" s="366"/>
      <c r="QBQ1402" s="366"/>
      <c r="QBR1402" s="366"/>
      <c r="QBS1402" s="419"/>
      <c r="QBT1402" s="480"/>
      <c r="QBU1402" s="482"/>
      <c r="QBV1402" s="482"/>
      <c r="QBW1402" s="482"/>
      <c r="QBX1402" s="482"/>
      <c r="QBY1402" s="482"/>
      <c r="QBZ1402" s="482"/>
      <c r="QCA1402" s="482"/>
      <c r="QCB1402" s="482"/>
      <c r="QCC1402" s="482"/>
      <c r="QCD1402" s="482"/>
      <c r="QCE1402" s="482"/>
      <c r="QCF1402" s="482"/>
      <c r="QCG1402" s="482"/>
      <c r="QCH1402" s="482"/>
      <c r="QCI1402" s="482"/>
      <c r="QCJ1402" s="482"/>
      <c r="QCK1402" s="482"/>
      <c r="QCL1402" s="482"/>
      <c r="QCM1402" s="481"/>
      <c r="QCN1402" s="447"/>
      <c r="QCO1402" s="447"/>
      <c r="QCP1402" s="451"/>
      <c r="QCQ1402" s="451"/>
      <c r="QCR1402" s="451"/>
      <c r="QCS1402" s="451"/>
      <c r="QCT1402" s="451"/>
      <c r="QCU1402" s="451"/>
      <c r="QCV1402" s="451"/>
      <c r="QCW1402" s="451"/>
      <c r="QCX1402" s="451"/>
      <c r="QCY1402" s="451"/>
      <c r="QCZ1402" s="447"/>
      <c r="QDA1402" s="428"/>
      <c r="QDB1402" s="469"/>
      <c r="QDC1402" s="414"/>
      <c r="QDD1402" s="414"/>
      <c r="QDE1402" s="414"/>
      <c r="QDF1402" s="414"/>
      <c r="QDG1402" s="414"/>
      <c r="QDH1402" s="415"/>
      <c r="QDI1402" s="414"/>
      <c r="QDJ1402" s="416"/>
      <c r="QDK1402" s="366"/>
      <c r="QDL1402" s="366"/>
      <c r="QDM1402" s="366"/>
      <c r="QDN1402" s="366"/>
      <c r="QDO1402" s="366"/>
      <c r="QDP1402" s="366"/>
      <c r="QDQ1402" s="366"/>
      <c r="QDR1402" s="366"/>
      <c r="QDS1402" s="419"/>
      <c r="QDT1402" s="480"/>
      <c r="QDU1402" s="482"/>
      <c r="QDV1402" s="482"/>
      <c r="QDW1402" s="482"/>
      <c r="QDX1402" s="482"/>
      <c r="QDY1402" s="482"/>
      <c r="QDZ1402" s="482"/>
      <c r="QEA1402" s="482"/>
      <c r="QEB1402" s="482"/>
      <c r="QEC1402" s="482"/>
      <c r="QED1402" s="482"/>
      <c r="QEE1402" s="482"/>
      <c r="QEF1402" s="482"/>
      <c r="QEG1402" s="482"/>
      <c r="QEH1402" s="482"/>
      <c r="QEI1402" s="482"/>
      <c r="QEJ1402" s="482"/>
      <c r="QEK1402" s="482"/>
      <c r="QEL1402" s="482"/>
      <c r="QEM1402" s="481"/>
      <c r="QEN1402" s="447"/>
      <c r="QEO1402" s="447"/>
      <c r="QEP1402" s="451"/>
      <c r="QEQ1402" s="451"/>
      <c r="QER1402" s="451"/>
      <c r="QES1402" s="451"/>
      <c r="QET1402" s="451"/>
      <c r="QEU1402" s="451"/>
      <c r="QEV1402" s="451"/>
      <c r="QEW1402" s="451"/>
      <c r="QEX1402" s="451"/>
      <c r="QEY1402" s="451"/>
      <c r="QEZ1402" s="447"/>
      <c r="QFA1402" s="428"/>
      <c r="QFB1402" s="469"/>
      <c r="QFC1402" s="414"/>
      <c r="QFD1402" s="414"/>
      <c r="QFE1402" s="414"/>
      <c r="QFF1402" s="414"/>
      <c r="QFG1402" s="414"/>
      <c r="QFH1402" s="415"/>
      <c r="QFI1402" s="414"/>
      <c r="QFJ1402" s="416"/>
      <c r="QFK1402" s="366"/>
      <c r="QFL1402" s="366"/>
      <c r="QFM1402" s="366"/>
      <c r="QFN1402" s="366"/>
      <c r="QFO1402" s="366"/>
      <c r="QFP1402" s="366"/>
      <c r="QFQ1402" s="366"/>
      <c r="QFR1402" s="366"/>
      <c r="QFS1402" s="419"/>
      <c r="QFT1402" s="480"/>
      <c r="QFU1402" s="482"/>
      <c r="QFV1402" s="482"/>
      <c r="QFW1402" s="482"/>
      <c r="QFX1402" s="482"/>
      <c r="QFY1402" s="482"/>
      <c r="QFZ1402" s="482"/>
      <c r="QGA1402" s="482"/>
      <c r="QGB1402" s="482"/>
      <c r="QGC1402" s="482"/>
      <c r="QGD1402" s="482"/>
      <c r="QGE1402" s="482"/>
      <c r="QGF1402" s="482"/>
      <c r="QGG1402" s="482"/>
      <c r="QGH1402" s="482"/>
      <c r="QGI1402" s="482"/>
      <c r="QGJ1402" s="482"/>
      <c r="QGK1402" s="482"/>
      <c r="QGL1402" s="482"/>
      <c r="QGM1402" s="481"/>
      <c r="QGN1402" s="447"/>
      <c r="QGO1402" s="447"/>
      <c r="QGP1402" s="451"/>
      <c r="QGQ1402" s="451"/>
      <c r="QGR1402" s="451"/>
      <c r="QGS1402" s="451"/>
      <c r="QGT1402" s="451"/>
      <c r="QGU1402" s="451"/>
      <c r="QGV1402" s="451"/>
      <c r="QGW1402" s="451"/>
      <c r="QGX1402" s="451"/>
      <c r="QGY1402" s="451"/>
      <c r="QGZ1402" s="447"/>
      <c r="QHA1402" s="428"/>
      <c r="QHB1402" s="469"/>
      <c r="QHC1402" s="414"/>
      <c r="QHD1402" s="414"/>
      <c r="QHE1402" s="414"/>
      <c r="QHF1402" s="414"/>
      <c r="QHG1402" s="414"/>
      <c r="QHH1402" s="415"/>
      <c r="QHI1402" s="414"/>
      <c r="QHJ1402" s="416"/>
      <c r="QHK1402" s="366"/>
      <c r="QHL1402" s="366"/>
      <c r="QHM1402" s="366"/>
      <c r="QHN1402" s="366"/>
      <c r="QHO1402" s="366"/>
      <c r="QHP1402" s="366"/>
      <c r="QHQ1402" s="366"/>
      <c r="QHR1402" s="366"/>
      <c r="QHS1402" s="419"/>
      <c r="QHT1402" s="480"/>
      <c r="QHU1402" s="482"/>
      <c r="QHV1402" s="482"/>
      <c r="QHW1402" s="482"/>
      <c r="QHX1402" s="482"/>
      <c r="QHY1402" s="482"/>
      <c r="QHZ1402" s="482"/>
      <c r="QIA1402" s="482"/>
      <c r="QIB1402" s="482"/>
      <c r="QIC1402" s="482"/>
      <c r="QID1402" s="482"/>
      <c r="QIE1402" s="482"/>
      <c r="QIF1402" s="482"/>
      <c r="QIG1402" s="482"/>
      <c r="QIH1402" s="482"/>
      <c r="QII1402" s="482"/>
      <c r="QIJ1402" s="482"/>
      <c r="QIK1402" s="482"/>
      <c r="QIL1402" s="482"/>
      <c r="QIM1402" s="481"/>
      <c r="QIN1402" s="447"/>
      <c r="QIO1402" s="447"/>
      <c r="QIP1402" s="451"/>
      <c r="QIQ1402" s="451"/>
      <c r="QIR1402" s="451"/>
      <c r="QIS1402" s="451"/>
      <c r="QIT1402" s="451"/>
      <c r="QIU1402" s="451"/>
      <c r="QIV1402" s="451"/>
      <c r="QIW1402" s="451"/>
      <c r="QIX1402" s="451"/>
      <c r="QIY1402" s="451"/>
      <c r="QIZ1402" s="447"/>
      <c r="QJA1402" s="428"/>
      <c r="QJB1402" s="469"/>
      <c r="QJC1402" s="414"/>
      <c r="QJD1402" s="414"/>
      <c r="QJE1402" s="414"/>
      <c r="QJF1402" s="414"/>
      <c r="QJG1402" s="414"/>
      <c r="QJH1402" s="415"/>
      <c r="QJI1402" s="414"/>
      <c r="QJJ1402" s="416"/>
      <c r="QJK1402" s="366"/>
      <c r="QJL1402" s="366"/>
      <c r="QJM1402" s="366"/>
      <c r="QJN1402" s="366"/>
      <c r="QJO1402" s="366"/>
      <c r="QJP1402" s="366"/>
      <c r="QJQ1402" s="366"/>
      <c r="QJR1402" s="366"/>
      <c r="QJS1402" s="419"/>
      <c r="QJT1402" s="480"/>
      <c r="QJU1402" s="482"/>
      <c r="QJV1402" s="482"/>
      <c r="QJW1402" s="482"/>
      <c r="QJX1402" s="482"/>
      <c r="QJY1402" s="482"/>
      <c r="QJZ1402" s="482"/>
      <c r="QKA1402" s="482"/>
      <c r="QKB1402" s="482"/>
      <c r="QKC1402" s="482"/>
      <c r="QKD1402" s="482"/>
      <c r="QKE1402" s="482"/>
      <c r="QKF1402" s="482"/>
      <c r="QKG1402" s="482"/>
      <c r="QKH1402" s="482"/>
      <c r="QKI1402" s="482"/>
      <c r="QKJ1402" s="482"/>
      <c r="QKK1402" s="482"/>
      <c r="QKL1402" s="482"/>
      <c r="QKM1402" s="481"/>
      <c r="QKN1402" s="447"/>
      <c r="QKO1402" s="447"/>
      <c r="QKP1402" s="451"/>
      <c r="QKQ1402" s="451"/>
      <c r="QKR1402" s="451"/>
      <c r="QKS1402" s="451"/>
      <c r="QKT1402" s="451"/>
      <c r="QKU1402" s="451"/>
      <c r="QKV1402" s="451"/>
      <c r="QKW1402" s="451"/>
      <c r="QKX1402" s="451"/>
      <c r="QKY1402" s="451"/>
      <c r="QKZ1402" s="447"/>
      <c r="QLA1402" s="428"/>
      <c r="QLB1402" s="469"/>
      <c r="QLC1402" s="414"/>
      <c r="QLD1402" s="414"/>
      <c r="QLE1402" s="414"/>
      <c r="QLF1402" s="414"/>
      <c r="QLG1402" s="414"/>
      <c r="QLH1402" s="415"/>
      <c r="QLI1402" s="414"/>
      <c r="QLJ1402" s="416"/>
      <c r="QLK1402" s="366"/>
      <c r="QLL1402" s="366"/>
      <c r="QLM1402" s="366"/>
      <c r="QLN1402" s="366"/>
      <c r="QLO1402" s="366"/>
      <c r="QLP1402" s="366"/>
      <c r="QLQ1402" s="366"/>
      <c r="QLR1402" s="366"/>
      <c r="QLS1402" s="419"/>
      <c r="QLT1402" s="480"/>
      <c r="QLU1402" s="482"/>
      <c r="QLV1402" s="482"/>
      <c r="QLW1402" s="482"/>
      <c r="QLX1402" s="482"/>
      <c r="QLY1402" s="482"/>
      <c r="QLZ1402" s="482"/>
      <c r="QMA1402" s="482"/>
      <c r="QMB1402" s="482"/>
      <c r="QMC1402" s="482"/>
      <c r="QMD1402" s="482"/>
      <c r="QME1402" s="482"/>
      <c r="QMF1402" s="482"/>
      <c r="QMG1402" s="482"/>
      <c r="QMH1402" s="482"/>
      <c r="QMI1402" s="482"/>
      <c r="QMJ1402" s="482"/>
      <c r="QMK1402" s="482"/>
      <c r="QML1402" s="482"/>
      <c r="QMM1402" s="481"/>
      <c r="QMN1402" s="447"/>
      <c r="QMO1402" s="447"/>
      <c r="QMP1402" s="451"/>
      <c r="QMQ1402" s="451"/>
      <c r="QMR1402" s="451"/>
      <c r="QMS1402" s="451"/>
      <c r="QMT1402" s="451"/>
      <c r="QMU1402" s="451"/>
      <c r="QMV1402" s="451"/>
      <c r="QMW1402" s="451"/>
      <c r="QMX1402" s="451"/>
      <c r="QMY1402" s="451"/>
      <c r="QMZ1402" s="447"/>
      <c r="QNA1402" s="428"/>
      <c r="QNB1402" s="469"/>
      <c r="QNC1402" s="414"/>
      <c r="QND1402" s="414"/>
      <c r="QNE1402" s="414"/>
      <c r="QNF1402" s="414"/>
      <c r="QNG1402" s="414"/>
      <c r="QNH1402" s="415"/>
      <c r="QNI1402" s="414"/>
      <c r="QNJ1402" s="416"/>
      <c r="QNK1402" s="366"/>
      <c r="QNL1402" s="366"/>
      <c r="QNM1402" s="366"/>
      <c r="QNN1402" s="366"/>
      <c r="QNO1402" s="366"/>
      <c r="QNP1402" s="366"/>
      <c r="QNQ1402" s="366"/>
      <c r="QNR1402" s="366"/>
      <c r="QNS1402" s="419"/>
      <c r="QNT1402" s="480"/>
      <c r="QNU1402" s="482"/>
      <c r="QNV1402" s="482"/>
      <c r="QNW1402" s="482"/>
      <c r="QNX1402" s="482"/>
      <c r="QNY1402" s="482"/>
      <c r="QNZ1402" s="482"/>
      <c r="QOA1402" s="482"/>
      <c r="QOB1402" s="482"/>
      <c r="QOC1402" s="482"/>
      <c r="QOD1402" s="482"/>
      <c r="QOE1402" s="482"/>
      <c r="QOF1402" s="482"/>
      <c r="QOG1402" s="482"/>
      <c r="QOH1402" s="482"/>
      <c r="QOI1402" s="482"/>
      <c r="QOJ1402" s="482"/>
      <c r="QOK1402" s="482"/>
      <c r="QOL1402" s="482"/>
      <c r="QOM1402" s="481"/>
      <c r="QON1402" s="447"/>
      <c r="QOO1402" s="447"/>
      <c r="QOP1402" s="451"/>
      <c r="QOQ1402" s="451"/>
      <c r="QOR1402" s="451"/>
      <c r="QOS1402" s="451"/>
      <c r="QOT1402" s="451"/>
      <c r="QOU1402" s="451"/>
      <c r="QOV1402" s="451"/>
      <c r="QOW1402" s="451"/>
      <c r="QOX1402" s="451"/>
      <c r="QOY1402" s="451"/>
      <c r="QOZ1402" s="447"/>
      <c r="QPA1402" s="428"/>
      <c r="QPB1402" s="469"/>
      <c r="QPC1402" s="414"/>
      <c r="QPD1402" s="414"/>
      <c r="QPE1402" s="414"/>
      <c r="QPF1402" s="414"/>
      <c r="QPG1402" s="414"/>
      <c r="QPH1402" s="415"/>
      <c r="QPI1402" s="414"/>
      <c r="QPJ1402" s="416"/>
      <c r="QPK1402" s="366"/>
      <c r="QPL1402" s="366"/>
      <c r="QPM1402" s="366"/>
      <c r="QPN1402" s="366"/>
      <c r="QPO1402" s="366"/>
      <c r="QPP1402" s="366"/>
      <c r="QPQ1402" s="366"/>
      <c r="QPR1402" s="366"/>
      <c r="QPS1402" s="419"/>
      <c r="QPT1402" s="480"/>
      <c r="QPU1402" s="482"/>
      <c r="QPV1402" s="482"/>
      <c r="QPW1402" s="482"/>
      <c r="QPX1402" s="482"/>
      <c r="QPY1402" s="482"/>
      <c r="QPZ1402" s="482"/>
      <c r="QQA1402" s="482"/>
      <c r="QQB1402" s="482"/>
      <c r="QQC1402" s="482"/>
      <c r="QQD1402" s="482"/>
      <c r="QQE1402" s="482"/>
      <c r="QQF1402" s="482"/>
      <c r="QQG1402" s="482"/>
      <c r="QQH1402" s="482"/>
      <c r="QQI1402" s="482"/>
      <c r="QQJ1402" s="482"/>
      <c r="QQK1402" s="482"/>
      <c r="QQL1402" s="482"/>
      <c r="QQM1402" s="481"/>
      <c r="QQN1402" s="447"/>
      <c r="QQO1402" s="447"/>
      <c r="QQP1402" s="451"/>
      <c r="QQQ1402" s="451"/>
      <c r="QQR1402" s="451"/>
      <c r="QQS1402" s="451"/>
      <c r="QQT1402" s="451"/>
      <c r="QQU1402" s="451"/>
      <c r="QQV1402" s="451"/>
      <c r="QQW1402" s="451"/>
      <c r="QQX1402" s="451"/>
      <c r="QQY1402" s="451"/>
      <c r="QQZ1402" s="447"/>
      <c r="QRA1402" s="428"/>
      <c r="QRB1402" s="469"/>
      <c r="QRC1402" s="414"/>
      <c r="QRD1402" s="414"/>
      <c r="QRE1402" s="414"/>
      <c r="QRF1402" s="414"/>
      <c r="QRG1402" s="414"/>
      <c r="QRH1402" s="415"/>
      <c r="QRI1402" s="414"/>
      <c r="QRJ1402" s="416"/>
      <c r="QRK1402" s="366"/>
      <c r="QRL1402" s="366"/>
      <c r="QRM1402" s="366"/>
      <c r="QRN1402" s="366"/>
      <c r="QRO1402" s="366"/>
      <c r="QRP1402" s="366"/>
      <c r="QRQ1402" s="366"/>
      <c r="QRR1402" s="366"/>
      <c r="QRS1402" s="419"/>
      <c r="QRT1402" s="480"/>
      <c r="QRU1402" s="482"/>
      <c r="QRV1402" s="482"/>
      <c r="QRW1402" s="482"/>
      <c r="QRX1402" s="482"/>
      <c r="QRY1402" s="482"/>
      <c r="QRZ1402" s="482"/>
      <c r="QSA1402" s="482"/>
      <c r="QSB1402" s="482"/>
      <c r="QSC1402" s="482"/>
      <c r="QSD1402" s="482"/>
      <c r="QSE1402" s="482"/>
      <c r="QSF1402" s="482"/>
      <c r="QSG1402" s="482"/>
      <c r="QSH1402" s="482"/>
      <c r="QSI1402" s="482"/>
      <c r="QSJ1402" s="482"/>
      <c r="QSK1402" s="482"/>
      <c r="QSL1402" s="482"/>
      <c r="QSM1402" s="481"/>
      <c r="QSN1402" s="447"/>
      <c r="QSO1402" s="447"/>
      <c r="QSP1402" s="451"/>
      <c r="QSQ1402" s="451"/>
      <c r="QSR1402" s="451"/>
      <c r="QSS1402" s="451"/>
      <c r="QST1402" s="451"/>
      <c r="QSU1402" s="451"/>
      <c r="QSV1402" s="451"/>
      <c r="QSW1402" s="451"/>
      <c r="QSX1402" s="451"/>
      <c r="QSY1402" s="451"/>
      <c r="QSZ1402" s="447"/>
      <c r="QTA1402" s="428"/>
      <c r="QTB1402" s="469"/>
      <c r="QTC1402" s="414"/>
      <c r="QTD1402" s="414"/>
      <c r="QTE1402" s="414"/>
      <c r="QTF1402" s="414"/>
      <c r="QTG1402" s="414"/>
      <c r="QTH1402" s="415"/>
      <c r="QTI1402" s="414"/>
      <c r="QTJ1402" s="416"/>
      <c r="QTK1402" s="366"/>
      <c r="QTL1402" s="366"/>
      <c r="QTM1402" s="366"/>
      <c r="QTN1402" s="366"/>
      <c r="QTO1402" s="366"/>
      <c r="QTP1402" s="366"/>
      <c r="QTQ1402" s="366"/>
      <c r="QTR1402" s="366"/>
      <c r="QTS1402" s="419"/>
      <c r="QTT1402" s="480"/>
      <c r="QTU1402" s="482"/>
      <c r="QTV1402" s="482"/>
      <c r="QTW1402" s="482"/>
      <c r="QTX1402" s="482"/>
      <c r="QTY1402" s="482"/>
      <c r="QTZ1402" s="482"/>
      <c r="QUA1402" s="482"/>
      <c r="QUB1402" s="482"/>
      <c r="QUC1402" s="482"/>
      <c r="QUD1402" s="482"/>
      <c r="QUE1402" s="482"/>
      <c r="QUF1402" s="482"/>
      <c r="QUG1402" s="482"/>
      <c r="QUH1402" s="482"/>
      <c r="QUI1402" s="482"/>
      <c r="QUJ1402" s="482"/>
      <c r="QUK1402" s="482"/>
      <c r="QUL1402" s="482"/>
      <c r="QUM1402" s="481"/>
      <c r="QUN1402" s="447"/>
      <c r="QUO1402" s="447"/>
      <c r="QUP1402" s="451"/>
      <c r="QUQ1402" s="451"/>
      <c r="QUR1402" s="451"/>
      <c r="QUS1402" s="451"/>
      <c r="QUT1402" s="451"/>
      <c r="QUU1402" s="451"/>
      <c r="QUV1402" s="451"/>
      <c r="QUW1402" s="451"/>
      <c r="QUX1402" s="451"/>
      <c r="QUY1402" s="451"/>
      <c r="QUZ1402" s="447"/>
      <c r="QVA1402" s="428"/>
      <c r="QVB1402" s="469"/>
      <c r="QVC1402" s="414"/>
      <c r="QVD1402" s="414"/>
      <c r="QVE1402" s="414"/>
      <c r="QVF1402" s="414"/>
      <c r="QVG1402" s="414"/>
      <c r="QVH1402" s="415"/>
      <c r="QVI1402" s="414"/>
      <c r="QVJ1402" s="416"/>
      <c r="QVK1402" s="366"/>
      <c r="QVL1402" s="366"/>
      <c r="QVM1402" s="366"/>
      <c r="QVN1402" s="366"/>
      <c r="QVO1402" s="366"/>
      <c r="QVP1402" s="366"/>
      <c r="QVQ1402" s="366"/>
      <c r="QVR1402" s="366"/>
      <c r="QVS1402" s="419"/>
      <c r="QVT1402" s="480"/>
      <c r="QVU1402" s="482"/>
      <c r="QVV1402" s="482"/>
      <c r="QVW1402" s="482"/>
      <c r="QVX1402" s="482"/>
      <c r="QVY1402" s="482"/>
      <c r="QVZ1402" s="482"/>
      <c r="QWA1402" s="482"/>
      <c r="QWB1402" s="482"/>
      <c r="QWC1402" s="482"/>
      <c r="QWD1402" s="482"/>
      <c r="QWE1402" s="482"/>
      <c r="QWF1402" s="482"/>
      <c r="QWG1402" s="482"/>
      <c r="QWH1402" s="482"/>
      <c r="QWI1402" s="482"/>
      <c r="QWJ1402" s="482"/>
      <c r="QWK1402" s="482"/>
      <c r="QWL1402" s="482"/>
      <c r="QWM1402" s="481"/>
      <c r="QWN1402" s="447"/>
      <c r="QWO1402" s="447"/>
      <c r="QWP1402" s="451"/>
      <c r="QWQ1402" s="451"/>
      <c r="QWR1402" s="451"/>
      <c r="QWS1402" s="451"/>
      <c r="QWT1402" s="451"/>
      <c r="QWU1402" s="451"/>
      <c r="QWV1402" s="451"/>
      <c r="QWW1402" s="451"/>
      <c r="QWX1402" s="451"/>
      <c r="QWY1402" s="451"/>
      <c r="QWZ1402" s="447"/>
      <c r="QXA1402" s="428"/>
      <c r="QXB1402" s="469"/>
      <c r="QXC1402" s="414"/>
      <c r="QXD1402" s="414"/>
      <c r="QXE1402" s="414"/>
      <c r="QXF1402" s="414"/>
      <c r="QXG1402" s="414"/>
      <c r="QXH1402" s="415"/>
      <c r="QXI1402" s="414"/>
      <c r="QXJ1402" s="416"/>
      <c r="QXK1402" s="366"/>
      <c r="QXL1402" s="366"/>
      <c r="QXM1402" s="366"/>
      <c r="QXN1402" s="366"/>
      <c r="QXO1402" s="366"/>
      <c r="QXP1402" s="366"/>
      <c r="QXQ1402" s="366"/>
      <c r="QXR1402" s="366"/>
      <c r="QXS1402" s="419"/>
      <c r="QXT1402" s="480"/>
      <c r="QXU1402" s="482"/>
      <c r="QXV1402" s="482"/>
      <c r="QXW1402" s="482"/>
      <c r="QXX1402" s="482"/>
      <c r="QXY1402" s="482"/>
      <c r="QXZ1402" s="482"/>
      <c r="QYA1402" s="482"/>
      <c r="QYB1402" s="482"/>
      <c r="QYC1402" s="482"/>
      <c r="QYD1402" s="482"/>
      <c r="QYE1402" s="482"/>
      <c r="QYF1402" s="482"/>
      <c r="QYG1402" s="482"/>
      <c r="QYH1402" s="482"/>
      <c r="QYI1402" s="482"/>
      <c r="QYJ1402" s="482"/>
      <c r="QYK1402" s="482"/>
      <c r="QYL1402" s="482"/>
      <c r="QYM1402" s="481"/>
      <c r="QYN1402" s="447"/>
      <c r="QYO1402" s="447"/>
      <c r="QYP1402" s="451"/>
      <c r="QYQ1402" s="451"/>
      <c r="QYR1402" s="451"/>
      <c r="QYS1402" s="451"/>
      <c r="QYT1402" s="451"/>
      <c r="QYU1402" s="451"/>
      <c r="QYV1402" s="451"/>
      <c r="QYW1402" s="451"/>
      <c r="QYX1402" s="451"/>
      <c r="QYY1402" s="451"/>
      <c r="QYZ1402" s="447"/>
      <c r="QZA1402" s="428"/>
      <c r="QZB1402" s="469"/>
      <c r="QZC1402" s="414"/>
      <c r="QZD1402" s="414"/>
      <c r="QZE1402" s="414"/>
      <c r="QZF1402" s="414"/>
      <c r="QZG1402" s="414"/>
      <c r="QZH1402" s="415"/>
      <c r="QZI1402" s="414"/>
      <c r="QZJ1402" s="416"/>
      <c r="QZK1402" s="366"/>
      <c r="QZL1402" s="366"/>
      <c r="QZM1402" s="366"/>
      <c r="QZN1402" s="366"/>
      <c r="QZO1402" s="366"/>
      <c r="QZP1402" s="366"/>
      <c r="QZQ1402" s="366"/>
      <c r="QZR1402" s="366"/>
      <c r="QZS1402" s="419"/>
      <c r="QZT1402" s="480"/>
      <c r="QZU1402" s="482"/>
      <c r="QZV1402" s="482"/>
      <c r="QZW1402" s="482"/>
      <c r="QZX1402" s="482"/>
      <c r="QZY1402" s="482"/>
      <c r="QZZ1402" s="482"/>
      <c r="RAA1402" s="482"/>
      <c r="RAB1402" s="482"/>
      <c r="RAC1402" s="482"/>
      <c r="RAD1402" s="482"/>
      <c r="RAE1402" s="482"/>
      <c r="RAF1402" s="482"/>
      <c r="RAG1402" s="482"/>
      <c r="RAH1402" s="482"/>
      <c r="RAI1402" s="482"/>
      <c r="RAJ1402" s="482"/>
      <c r="RAK1402" s="482"/>
      <c r="RAL1402" s="482"/>
      <c r="RAM1402" s="481"/>
      <c r="RAN1402" s="447"/>
      <c r="RAO1402" s="447"/>
      <c r="RAP1402" s="451"/>
      <c r="RAQ1402" s="451"/>
      <c r="RAR1402" s="451"/>
      <c r="RAS1402" s="451"/>
      <c r="RAT1402" s="451"/>
      <c r="RAU1402" s="451"/>
      <c r="RAV1402" s="451"/>
      <c r="RAW1402" s="451"/>
      <c r="RAX1402" s="451"/>
      <c r="RAY1402" s="451"/>
      <c r="RAZ1402" s="447"/>
      <c r="RBA1402" s="428"/>
      <c r="RBB1402" s="469"/>
      <c r="RBC1402" s="414"/>
      <c r="RBD1402" s="414"/>
      <c r="RBE1402" s="414"/>
      <c r="RBF1402" s="414"/>
      <c r="RBG1402" s="414"/>
      <c r="RBH1402" s="415"/>
      <c r="RBI1402" s="414"/>
      <c r="RBJ1402" s="416"/>
      <c r="RBK1402" s="366"/>
      <c r="RBL1402" s="366"/>
      <c r="RBM1402" s="366"/>
      <c r="RBN1402" s="366"/>
      <c r="RBO1402" s="366"/>
      <c r="RBP1402" s="366"/>
      <c r="RBQ1402" s="366"/>
      <c r="RBR1402" s="366"/>
      <c r="RBS1402" s="419"/>
      <c r="RBT1402" s="480"/>
      <c r="RBU1402" s="482"/>
      <c r="RBV1402" s="482"/>
      <c r="RBW1402" s="482"/>
      <c r="RBX1402" s="482"/>
      <c r="RBY1402" s="482"/>
      <c r="RBZ1402" s="482"/>
      <c r="RCA1402" s="482"/>
      <c r="RCB1402" s="482"/>
      <c r="RCC1402" s="482"/>
      <c r="RCD1402" s="482"/>
      <c r="RCE1402" s="482"/>
      <c r="RCF1402" s="482"/>
      <c r="RCG1402" s="482"/>
      <c r="RCH1402" s="482"/>
      <c r="RCI1402" s="482"/>
      <c r="RCJ1402" s="482"/>
      <c r="RCK1402" s="482"/>
      <c r="RCL1402" s="482"/>
      <c r="RCM1402" s="481"/>
      <c r="RCN1402" s="447"/>
      <c r="RCO1402" s="447"/>
      <c r="RCP1402" s="451"/>
      <c r="RCQ1402" s="451"/>
      <c r="RCR1402" s="451"/>
      <c r="RCS1402" s="451"/>
      <c r="RCT1402" s="451"/>
      <c r="RCU1402" s="451"/>
      <c r="RCV1402" s="451"/>
      <c r="RCW1402" s="451"/>
      <c r="RCX1402" s="451"/>
      <c r="RCY1402" s="451"/>
      <c r="RCZ1402" s="447"/>
      <c r="RDA1402" s="428"/>
      <c r="RDB1402" s="469"/>
      <c r="RDC1402" s="414"/>
      <c r="RDD1402" s="414"/>
      <c r="RDE1402" s="414"/>
      <c r="RDF1402" s="414"/>
      <c r="RDG1402" s="414"/>
      <c r="RDH1402" s="415"/>
      <c r="RDI1402" s="414"/>
      <c r="RDJ1402" s="416"/>
      <c r="RDK1402" s="366"/>
      <c r="RDL1402" s="366"/>
      <c r="RDM1402" s="366"/>
      <c r="RDN1402" s="366"/>
      <c r="RDO1402" s="366"/>
      <c r="RDP1402" s="366"/>
      <c r="RDQ1402" s="366"/>
      <c r="RDR1402" s="366"/>
      <c r="RDS1402" s="419"/>
      <c r="RDT1402" s="480"/>
      <c r="RDU1402" s="482"/>
      <c r="RDV1402" s="482"/>
      <c r="RDW1402" s="482"/>
      <c r="RDX1402" s="482"/>
      <c r="RDY1402" s="482"/>
      <c r="RDZ1402" s="482"/>
      <c r="REA1402" s="482"/>
      <c r="REB1402" s="482"/>
      <c r="REC1402" s="482"/>
      <c r="RED1402" s="482"/>
      <c r="REE1402" s="482"/>
      <c r="REF1402" s="482"/>
      <c r="REG1402" s="482"/>
      <c r="REH1402" s="482"/>
      <c r="REI1402" s="482"/>
      <c r="REJ1402" s="482"/>
      <c r="REK1402" s="482"/>
      <c r="REL1402" s="482"/>
      <c r="REM1402" s="481"/>
      <c r="REN1402" s="447"/>
      <c r="REO1402" s="447"/>
      <c r="REP1402" s="451"/>
      <c r="REQ1402" s="451"/>
      <c r="RER1402" s="451"/>
      <c r="RES1402" s="451"/>
      <c r="RET1402" s="451"/>
      <c r="REU1402" s="451"/>
      <c r="REV1402" s="451"/>
      <c r="REW1402" s="451"/>
      <c r="REX1402" s="451"/>
      <c r="REY1402" s="451"/>
      <c r="REZ1402" s="447"/>
      <c r="RFA1402" s="428"/>
      <c r="RFB1402" s="469"/>
      <c r="RFC1402" s="414"/>
      <c r="RFD1402" s="414"/>
      <c r="RFE1402" s="414"/>
      <c r="RFF1402" s="414"/>
      <c r="RFG1402" s="414"/>
      <c r="RFH1402" s="415"/>
      <c r="RFI1402" s="414"/>
      <c r="RFJ1402" s="416"/>
      <c r="RFK1402" s="366"/>
      <c r="RFL1402" s="366"/>
      <c r="RFM1402" s="366"/>
      <c r="RFN1402" s="366"/>
      <c r="RFO1402" s="366"/>
      <c r="RFP1402" s="366"/>
      <c r="RFQ1402" s="366"/>
      <c r="RFR1402" s="366"/>
      <c r="RFS1402" s="419"/>
      <c r="RFT1402" s="480"/>
      <c r="RFU1402" s="482"/>
      <c r="RFV1402" s="482"/>
      <c r="RFW1402" s="482"/>
      <c r="RFX1402" s="482"/>
      <c r="RFY1402" s="482"/>
      <c r="RFZ1402" s="482"/>
      <c r="RGA1402" s="482"/>
      <c r="RGB1402" s="482"/>
      <c r="RGC1402" s="482"/>
      <c r="RGD1402" s="482"/>
      <c r="RGE1402" s="482"/>
      <c r="RGF1402" s="482"/>
      <c r="RGG1402" s="482"/>
      <c r="RGH1402" s="482"/>
      <c r="RGI1402" s="482"/>
      <c r="RGJ1402" s="482"/>
      <c r="RGK1402" s="482"/>
      <c r="RGL1402" s="482"/>
      <c r="RGM1402" s="481"/>
      <c r="RGN1402" s="447"/>
      <c r="RGO1402" s="447"/>
      <c r="RGP1402" s="451"/>
      <c r="RGQ1402" s="451"/>
      <c r="RGR1402" s="451"/>
      <c r="RGS1402" s="451"/>
      <c r="RGT1402" s="451"/>
      <c r="RGU1402" s="451"/>
      <c r="RGV1402" s="451"/>
      <c r="RGW1402" s="451"/>
      <c r="RGX1402" s="451"/>
      <c r="RGY1402" s="451"/>
      <c r="RGZ1402" s="447"/>
      <c r="RHA1402" s="428"/>
      <c r="RHB1402" s="469"/>
      <c r="RHC1402" s="414"/>
      <c r="RHD1402" s="414"/>
      <c r="RHE1402" s="414"/>
      <c r="RHF1402" s="414"/>
      <c r="RHG1402" s="414"/>
      <c r="RHH1402" s="415"/>
      <c r="RHI1402" s="414"/>
      <c r="RHJ1402" s="416"/>
      <c r="RHK1402" s="366"/>
      <c r="RHL1402" s="366"/>
      <c r="RHM1402" s="366"/>
      <c r="RHN1402" s="366"/>
      <c r="RHO1402" s="366"/>
      <c r="RHP1402" s="366"/>
      <c r="RHQ1402" s="366"/>
      <c r="RHR1402" s="366"/>
      <c r="RHS1402" s="419"/>
      <c r="RHT1402" s="480"/>
      <c r="RHU1402" s="482"/>
      <c r="RHV1402" s="482"/>
      <c r="RHW1402" s="482"/>
      <c r="RHX1402" s="482"/>
      <c r="RHY1402" s="482"/>
      <c r="RHZ1402" s="482"/>
      <c r="RIA1402" s="482"/>
      <c r="RIB1402" s="482"/>
      <c r="RIC1402" s="482"/>
      <c r="RID1402" s="482"/>
      <c r="RIE1402" s="482"/>
      <c r="RIF1402" s="482"/>
      <c r="RIG1402" s="482"/>
      <c r="RIH1402" s="482"/>
      <c r="RII1402" s="482"/>
      <c r="RIJ1402" s="482"/>
      <c r="RIK1402" s="482"/>
      <c r="RIL1402" s="482"/>
      <c r="RIM1402" s="481"/>
      <c r="RIN1402" s="447"/>
      <c r="RIO1402" s="447"/>
      <c r="RIP1402" s="451"/>
      <c r="RIQ1402" s="451"/>
      <c r="RIR1402" s="451"/>
      <c r="RIS1402" s="451"/>
      <c r="RIT1402" s="451"/>
      <c r="RIU1402" s="451"/>
      <c r="RIV1402" s="451"/>
      <c r="RIW1402" s="451"/>
      <c r="RIX1402" s="451"/>
      <c r="RIY1402" s="451"/>
      <c r="RIZ1402" s="447"/>
      <c r="RJA1402" s="428"/>
      <c r="RJB1402" s="469"/>
      <c r="RJC1402" s="414"/>
      <c r="RJD1402" s="414"/>
      <c r="RJE1402" s="414"/>
      <c r="RJF1402" s="414"/>
      <c r="RJG1402" s="414"/>
      <c r="RJH1402" s="415"/>
      <c r="RJI1402" s="414"/>
      <c r="RJJ1402" s="416"/>
      <c r="RJK1402" s="366"/>
      <c r="RJL1402" s="366"/>
      <c r="RJM1402" s="366"/>
      <c r="RJN1402" s="366"/>
      <c r="RJO1402" s="366"/>
      <c r="RJP1402" s="366"/>
      <c r="RJQ1402" s="366"/>
      <c r="RJR1402" s="366"/>
      <c r="RJS1402" s="419"/>
      <c r="RJT1402" s="480"/>
      <c r="RJU1402" s="482"/>
      <c r="RJV1402" s="482"/>
      <c r="RJW1402" s="482"/>
      <c r="RJX1402" s="482"/>
      <c r="RJY1402" s="482"/>
      <c r="RJZ1402" s="482"/>
      <c r="RKA1402" s="482"/>
      <c r="RKB1402" s="482"/>
      <c r="RKC1402" s="482"/>
      <c r="RKD1402" s="482"/>
      <c r="RKE1402" s="482"/>
      <c r="RKF1402" s="482"/>
      <c r="RKG1402" s="482"/>
      <c r="RKH1402" s="482"/>
      <c r="RKI1402" s="482"/>
      <c r="RKJ1402" s="482"/>
      <c r="RKK1402" s="482"/>
      <c r="RKL1402" s="482"/>
      <c r="RKM1402" s="481"/>
      <c r="RKN1402" s="447"/>
      <c r="RKO1402" s="447"/>
      <c r="RKP1402" s="451"/>
      <c r="RKQ1402" s="451"/>
      <c r="RKR1402" s="451"/>
      <c r="RKS1402" s="451"/>
      <c r="RKT1402" s="451"/>
      <c r="RKU1402" s="451"/>
      <c r="RKV1402" s="451"/>
      <c r="RKW1402" s="451"/>
      <c r="RKX1402" s="451"/>
      <c r="RKY1402" s="451"/>
      <c r="RKZ1402" s="447"/>
      <c r="RLA1402" s="428"/>
      <c r="RLB1402" s="469"/>
      <c r="RLC1402" s="414"/>
      <c r="RLD1402" s="414"/>
      <c r="RLE1402" s="414"/>
      <c r="RLF1402" s="414"/>
      <c r="RLG1402" s="414"/>
      <c r="RLH1402" s="415"/>
      <c r="RLI1402" s="414"/>
      <c r="RLJ1402" s="416"/>
      <c r="RLK1402" s="366"/>
      <c r="RLL1402" s="366"/>
      <c r="RLM1402" s="366"/>
      <c r="RLN1402" s="366"/>
      <c r="RLO1402" s="366"/>
      <c r="RLP1402" s="366"/>
      <c r="RLQ1402" s="366"/>
      <c r="RLR1402" s="366"/>
      <c r="RLS1402" s="419"/>
      <c r="RLT1402" s="480"/>
      <c r="RLU1402" s="482"/>
      <c r="RLV1402" s="482"/>
      <c r="RLW1402" s="482"/>
      <c r="RLX1402" s="482"/>
      <c r="RLY1402" s="482"/>
      <c r="RLZ1402" s="482"/>
      <c r="RMA1402" s="482"/>
      <c r="RMB1402" s="482"/>
      <c r="RMC1402" s="482"/>
      <c r="RMD1402" s="482"/>
      <c r="RME1402" s="482"/>
      <c r="RMF1402" s="482"/>
      <c r="RMG1402" s="482"/>
      <c r="RMH1402" s="482"/>
      <c r="RMI1402" s="482"/>
      <c r="RMJ1402" s="482"/>
      <c r="RMK1402" s="482"/>
      <c r="RML1402" s="482"/>
      <c r="RMM1402" s="481"/>
      <c r="RMN1402" s="447"/>
      <c r="RMO1402" s="447"/>
      <c r="RMP1402" s="451"/>
      <c r="RMQ1402" s="451"/>
      <c r="RMR1402" s="451"/>
      <c r="RMS1402" s="451"/>
      <c r="RMT1402" s="451"/>
      <c r="RMU1402" s="451"/>
      <c r="RMV1402" s="451"/>
      <c r="RMW1402" s="451"/>
      <c r="RMX1402" s="451"/>
      <c r="RMY1402" s="451"/>
      <c r="RMZ1402" s="447"/>
      <c r="RNA1402" s="428"/>
      <c r="RNB1402" s="469"/>
      <c r="RNC1402" s="414"/>
      <c r="RND1402" s="414"/>
      <c r="RNE1402" s="414"/>
      <c r="RNF1402" s="414"/>
      <c r="RNG1402" s="414"/>
      <c r="RNH1402" s="415"/>
      <c r="RNI1402" s="414"/>
      <c r="RNJ1402" s="416"/>
      <c r="RNK1402" s="366"/>
      <c r="RNL1402" s="366"/>
      <c r="RNM1402" s="366"/>
      <c r="RNN1402" s="366"/>
      <c r="RNO1402" s="366"/>
      <c r="RNP1402" s="366"/>
      <c r="RNQ1402" s="366"/>
      <c r="RNR1402" s="366"/>
      <c r="RNS1402" s="419"/>
      <c r="RNT1402" s="480"/>
      <c r="RNU1402" s="482"/>
      <c r="RNV1402" s="482"/>
      <c r="RNW1402" s="482"/>
      <c r="RNX1402" s="482"/>
      <c r="RNY1402" s="482"/>
      <c r="RNZ1402" s="482"/>
      <c r="ROA1402" s="482"/>
      <c r="ROB1402" s="482"/>
      <c r="ROC1402" s="482"/>
      <c r="ROD1402" s="482"/>
      <c r="ROE1402" s="482"/>
      <c r="ROF1402" s="482"/>
      <c r="ROG1402" s="482"/>
      <c r="ROH1402" s="482"/>
      <c r="ROI1402" s="482"/>
      <c r="ROJ1402" s="482"/>
      <c r="ROK1402" s="482"/>
      <c r="ROL1402" s="482"/>
      <c r="ROM1402" s="481"/>
      <c r="RON1402" s="447"/>
      <c r="ROO1402" s="447"/>
      <c r="ROP1402" s="451"/>
      <c r="ROQ1402" s="451"/>
      <c r="ROR1402" s="451"/>
      <c r="ROS1402" s="451"/>
      <c r="ROT1402" s="451"/>
      <c r="ROU1402" s="451"/>
      <c r="ROV1402" s="451"/>
      <c r="ROW1402" s="451"/>
      <c r="ROX1402" s="451"/>
      <c r="ROY1402" s="451"/>
      <c r="ROZ1402" s="447"/>
      <c r="RPA1402" s="428"/>
      <c r="RPB1402" s="469"/>
      <c r="RPC1402" s="414"/>
      <c r="RPD1402" s="414"/>
      <c r="RPE1402" s="414"/>
      <c r="RPF1402" s="414"/>
      <c r="RPG1402" s="414"/>
      <c r="RPH1402" s="415"/>
      <c r="RPI1402" s="414"/>
      <c r="RPJ1402" s="416"/>
      <c r="RPK1402" s="366"/>
      <c r="RPL1402" s="366"/>
      <c r="RPM1402" s="366"/>
      <c r="RPN1402" s="366"/>
      <c r="RPO1402" s="366"/>
      <c r="RPP1402" s="366"/>
      <c r="RPQ1402" s="366"/>
      <c r="RPR1402" s="366"/>
      <c r="RPS1402" s="419"/>
      <c r="RPT1402" s="480"/>
      <c r="RPU1402" s="482"/>
      <c r="RPV1402" s="482"/>
      <c r="RPW1402" s="482"/>
      <c r="RPX1402" s="482"/>
      <c r="RPY1402" s="482"/>
      <c r="RPZ1402" s="482"/>
      <c r="RQA1402" s="482"/>
      <c r="RQB1402" s="482"/>
      <c r="RQC1402" s="482"/>
      <c r="RQD1402" s="482"/>
      <c r="RQE1402" s="482"/>
      <c r="RQF1402" s="482"/>
      <c r="RQG1402" s="482"/>
      <c r="RQH1402" s="482"/>
      <c r="RQI1402" s="482"/>
      <c r="RQJ1402" s="482"/>
      <c r="RQK1402" s="482"/>
      <c r="RQL1402" s="482"/>
      <c r="RQM1402" s="481"/>
      <c r="RQN1402" s="447"/>
      <c r="RQO1402" s="447"/>
      <c r="RQP1402" s="451"/>
      <c r="RQQ1402" s="451"/>
      <c r="RQR1402" s="451"/>
      <c r="RQS1402" s="451"/>
      <c r="RQT1402" s="451"/>
      <c r="RQU1402" s="451"/>
      <c r="RQV1402" s="451"/>
      <c r="RQW1402" s="451"/>
      <c r="RQX1402" s="451"/>
      <c r="RQY1402" s="451"/>
      <c r="RQZ1402" s="447"/>
      <c r="RRA1402" s="428"/>
      <c r="RRB1402" s="469"/>
      <c r="RRC1402" s="414"/>
      <c r="RRD1402" s="414"/>
      <c r="RRE1402" s="414"/>
      <c r="RRF1402" s="414"/>
      <c r="RRG1402" s="414"/>
      <c r="RRH1402" s="415"/>
      <c r="RRI1402" s="414"/>
      <c r="RRJ1402" s="416"/>
      <c r="RRK1402" s="366"/>
      <c r="RRL1402" s="366"/>
      <c r="RRM1402" s="366"/>
      <c r="RRN1402" s="366"/>
      <c r="RRO1402" s="366"/>
      <c r="RRP1402" s="366"/>
      <c r="RRQ1402" s="366"/>
      <c r="RRR1402" s="366"/>
      <c r="RRS1402" s="419"/>
      <c r="RRT1402" s="480"/>
      <c r="RRU1402" s="482"/>
      <c r="RRV1402" s="482"/>
      <c r="RRW1402" s="482"/>
      <c r="RRX1402" s="482"/>
      <c r="RRY1402" s="482"/>
      <c r="RRZ1402" s="482"/>
      <c r="RSA1402" s="482"/>
      <c r="RSB1402" s="482"/>
      <c r="RSC1402" s="482"/>
      <c r="RSD1402" s="482"/>
      <c r="RSE1402" s="482"/>
      <c r="RSF1402" s="482"/>
      <c r="RSG1402" s="482"/>
      <c r="RSH1402" s="482"/>
      <c r="RSI1402" s="482"/>
      <c r="RSJ1402" s="482"/>
      <c r="RSK1402" s="482"/>
      <c r="RSL1402" s="482"/>
      <c r="RSM1402" s="481"/>
      <c r="RSN1402" s="447"/>
      <c r="RSO1402" s="447"/>
      <c r="RSP1402" s="451"/>
      <c r="RSQ1402" s="451"/>
      <c r="RSR1402" s="451"/>
      <c r="RSS1402" s="451"/>
      <c r="RST1402" s="451"/>
      <c r="RSU1402" s="451"/>
      <c r="RSV1402" s="451"/>
      <c r="RSW1402" s="451"/>
      <c r="RSX1402" s="451"/>
      <c r="RSY1402" s="451"/>
      <c r="RSZ1402" s="447"/>
      <c r="RTA1402" s="428"/>
      <c r="RTB1402" s="469"/>
      <c r="RTC1402" s="414"/>
      <c r="RTD1402" s="414"/>
      <c r="RTE1402" s="414"/>
      <c r="RTF1402" s="414"/>
      <c r="RTG1402" s="414"/>
      <c r="RTH1402" s="415"/>
      <c r="RTI1402" s="414"/>
      <c r="RTJ1402" s="416"/>
      <c r="RTK1402" s="366"/>
      <c r="RTL1402" s="366"/>
      <c r="RTM1402" s="366"/>
      <c r="RTN1402" s="366"/>
      <c r="RTO1402" s="366"/>
      <c r="RTP1402" s="366"/>
      <c r="RTQ1402" s="366"/>
      <c r="RTR1402" s="366"/>
      <c r="RTS1402" s="419"/>
      <c r="RTT1402" s="480"/>
      <c r="RTU1402" s="482"/>
      <c r="RTV1402" s="482"/>
      <c r="RTW1402" s="482"/>
      <c r="RTX1402" s="482"/>
      <c r="RTY1402" s="482"/>
      <c r="RTZ1402" s="482"/>
      <c r="RUA1402" s="482"/>
      <c r="RUB1402" s="482"/>
      <c r="RUC1402" s="482"/>
      <c r="RUD1402" s="482"/>
      <c r="RUE1402" s="482"/>
      <c r="RUF1402" s="482"/>
      <c r="RUG1402" s="482"/>
      <c r="RUH1402" s="482"/>
      <c r="RUI1402" s="482"/>
      <c r="RUJ1402" s="482"/>
      <c r="RUK1402" s="482"/>
      <c r="RUL1402" s="482"/>
      <c r="RUM1402" s="481"/>
      <c r="RUN1402" s="447"/>
      <c r="RUO1402" s="447"/>
      <c r="RUP1402" s="451"/>
      <c r="RUQ1402" s="451"/>
      <c r="RUR1402" s="451"/>
      <c r="RUS1402" s="451"/>
      <c r="RUT1402" s="451"/>
      <c r="RUU1402" s="451"/>
      <c r="RUV1402" s="451"/>
      <c r="RUW1402" s="451"/>
      <c r="RUX1402" s="451"/>
      <c r="RUY1402" s="451"/>
      <c r="RUZ1402" s="447"/>
      <c r="RVA1402" s="428"/>
      <c r="RVB1402" s="469"/>
      <c r="RVC1402" s="414"/>
      <c r="RVD1402" s="414"/>
      <c r="RVE1402" s="414"/>
      <c r="RVF1402" s="414"/>
      <c r="RVG1402" s="414"/>
      <c r="RVH1402" s="415"/>
      <c r="RVI1402" s="414"/>
      <c r="RVJ1402" s="416"/>
      <c r="RVK1402" s="366"/>
      <c r="RVL1402" s="366"/>
      <c r="RVM1402" s="366"/>
      <c r="RVN1402" s="366"/>
      <c r="RVO1402" s="366"/>
      <c r="RVP1402" s="366"/>
      <c r="RVQ1402" s="366"/>
      <c r="RVR1402" s="366"/>
      <c r="RVS1402" s="419"/>
      <c r="RVT1402" s="480"/>
      <c r="RVU1402" s="482"/>
      <c r="RVV1402" s="482"/>
      <c r="RVW1402" s="482"/>
      <c r="RVX1402" s="482"/>
      <c r="RVY1402" s="482"/>
      <c r="RVZ1402" s="482"/>
      <c r="RWA1402" s="482"/>
      <c r="RWB1402" s="482"/>
      <c r="RWC1402" s="482"/>
      <c r="RWD1402" s="482"/>
      <c r="RWE1402" s="482"/>
      <c r="RWF1402" s="482"/>
      <c r="RWG1402" s="482"/>
      <c r="RWH1402" s="482"/>
      <c r="RWI1402" s="482"/>
      <c r="RWJ1402" s="482"/>
      <c r="RWK1402" s="482"/>
      <c r="RWL1402" s="482"/>
      <c r="RWM1402" s="481"/>
      <c r="RWN1402" s="447"/>
      <c r="RWO1402" s="447"/>
      <c r="RWP1402" s="451"/>
      <c r="RWQ1402" s="451"/>
      <c r="RWR1402" s="451"/>
      <c r="RWS1402" s="451"/>
      <c r="RWT1402" s="451"/>
      <c r="RWU1402" s="451"/>
      <c r="RWV1402" s="451"/>
      <c r="RWW1402" s="451"/>
      <c r="RWX1402" s="451"/>
      <c r="RWY1402" s="451"/>
      <c r="RWZ1402" s="447"/>
      <c r="RXA1402" s="428"/>
      <c r="RXB1402" s="469"/>
      <c r="RXC1402" s="414"/>
      <c r="RXD1402" s="414"/>
      <c r="RXE1402" s="414"/>
      <c r="RXF1402" s="414"/>
      <c r="RXG1402" s="414"/>
      <c r="RXH1402" s="415"/>
      <c r="RXI1402" s="414"/>
      <c r="RXJ1402" s="416"/>
      <c r="RXK1402" s="366"/>
      <c r="RXL1402" s="366"/>
      <c r="RXM1402" s="366"/>
      <c r="RXN1402" s="366"/>
      <c r="RXO1402" s="366"/>
      <c r="RXP1402" s="366"/>
      <c r="RXQ1402" s="366"/>
      <c r="RXR1402" s="366"/>
      <c r="RXS1402" s="419"/>
      <c r="RXT1402" s="480"/>
      <c r="RXU1402" s="482"/>
      <c r="RXV1402" s="482"/>
      <c r="RXW1402" s="482"/>
      <c r="RXX1402" s="482"/>
      <c r="RXY1402" s="482"/>
      <c r="RXZ1402" s="482"/>
      <c r="RYA1402" s="482"/>
      <c r="RYB1402" s="482"/>
      <c r="RYC1402" s="482"/>
      <c r="RYD1402" s="482"/>
      <c r="RYE1402" s="482"/>
      <c r="RYF1402" s="482"/>
      <c r="RYG1402" s="482"/>
      <c r="RYH1402" s="482"/>
      <c r="RYI1402" s="482"/>
      <c r="RYJ1402" s="482"/>
      <c r="RYK1402" s="482"/>
      <c r="RYL1402" s="482"/>
      <c r="RYM1402" s="481"/>
      <c r="RYN1402" s="447"/>
      <c r="RYO1402" s="447"/>
      <c r="RYP1402" s="451"/>
      <c r="RYQ1402" s="451"/>
      <c r="RYR1402" s="451"/>
      <c r="RYS1402" s="451"/>
      <c r="RYT1402" s="451"/>
      <c r="RYU1402" s="451"/>
      <c r="RYV1402" s="451"/>
      <c r="RYW1402" s="451"/>
      <c r="RYX1402" s="451"/>
      <c r="RYY1402" s="451"/>
      <c r="RYZ1402" s="447"/>
      <c r="RZA1402" s="428"/>
      <c r="RZB1402" s="469"/>
      <c r="RZC1402" s="414"/>
      <c r="RZD1402" s="414"/>
      <c r="RZE1402" s="414"/>
      <c r="RZF1402" s="414"/>
      <c r="RZG1402" s="414"/>
      <c r="RZH1402" s="415"/>
      <c r="RZI1402" s="414"/>
      <c r="RZJ1402" s="416"/>
      <c r="RZK1402" s="366"/>
      <c r="RZL1402" s="366"/>
      <c r="RZM1402" s="366"/>
      <c r="RZN1402" s="366"/>
      <c r="RZO1402" s="366"/>
      <c r="RZP1402" s="366"/>
      <c r="RZQ1402" s="366"/>
      <c r="RZR1402" s="366"/>
      <c r="RZS1402" s="419"/>
      <c r="RZT1402" s="480"/>
      <c r="RZU1402" s="482"/>
      <c r="RZV1402" s="482"/>
      <c r="RZW1402" s="482"/>
      <c r="RZX1402" s="482"/>
      <c r="RZY1402" s="482"/>
      <c r="RZZ1402" s="482"/>
      <c r="SAA1402" s="482"/>
      <c r="SAB1402" s="482"/>
      <c r="SAC1402" s="482"/>
      <c r="SAD1402" s="482"/>
      <c r="SAE1402" s="482"/>
      <c r="SAF1402" s="482"/>
      <c r="SAG1402" s="482"/>
      <c r="SAH1402" s="482"/>
      <c r="SAI1402" s="482"/>
      <c r="SAJ1402" s="482"/>
      <c r="SAK1402" s="482"/>
      <c r="SAL1402" s="482"/>
      <c r="SAM1402" s="481"/>
      <c r="SAN1402" s="447"/>
      <c r="SAO1402" s="447"/>
      <c r="SAP1402" s="451"/>
      <c r="SAQ1402" s="451"/>
      <c r="SAR1402" s="451"/>
      <c r="SAS1402" s="451"/>
      <c r="SAT1402" s="451"/>
      <c r="SAU1402" s="451"/>
      <c r="SAV1402" s="451"/>
      <c r="SAW1402" s="451"/>
      <c r="SAX1402" s="451"/>
      <c r="SAY1402" s="451"/>
      <c r="SAZ1402" s="447"/>
      <c r="SBA1402" s="428"/>
      <c r="SBB1402" s="469"/>
      <c r="SBC1402" s="414"/>
      <c r="SBD1402" s="414"/>
      <c r="SBE1402" s="414"/>
      <c r="SBF1402" s="414"/>
      <c r="SBG1402" s="414"/>
      <c r="SBH1402" s="415"/>
      <c r="SBI1402" s="414"/>
      <c r="SBJ1402" s="416"/>
      <c r="SBK1402" s="366"/>
      <c r="SBL1402" s="366"/>
      <c r="SBM1402" s="366"/>
      <c r="SBN1402" s="366"/>
      <c r="SBO1402" s="366"/>
      <c r="SBP1402" s="366"/>
      <c r="SBQ1402" s="366"/>
      <c r="SBR1402" s="366"/>
      <c r="SBS1402" s="419"/>
      <c r="SBT1402" s="480"/>
      <c r="SBU1402" s="482"/>
      <c r="SBV1402" s="482"/>
      <c r="SBW1402" s="482"/>
      <c r="SBX1402" s="482"/>
      <c r="SBY1402" s="482"/>
      <c r="SBZ1402" s="482"/>
      <c r="SCA1402" s="482"/>
      <c r="SCB1402" s="482"/>
      <c r="SCC1402" s="482"/>
      <c r="SCD1402" s="482"/>
      <c r="SCE1402" s="482"/>
      <c r="SCF1402" s="482"/>
      <c r="SCG1402" s="482"/>
      <c r="SCH1402" s="482"/>
      <c r="SCI1402" s="482"/>
      <c r="SCJ1402" s="482"/>
      <c r="SCK1402" s="482"/>
      <c r="SCL1402" s="482"/>
      <c r="SCM1402" s="481"/>
      <c r="SCN1402" s="447"/>
      <c r="SCO1402" s="447"/>
      <c r="SCP1402" s="451"/>
      <c r="SCQ1402" s="451"/>
      <c r="SCR1402" s="451"/>
      <c r="SCS1402" s="451"/>
      <c r="SCT1402" s="451"/>
      <c r="SCU1402" s="451"/>
      <c r="SCV1402" s="451"/>
      <c r="SCW1402" s="451"/>
      <c r="SCX1402" s="451"/>
      <c r="SCY1402" s="451"/>
      <c r="SCZ1402" s="447"/>
      <c r="SDA1402" s="428"/>
      <c r="SDB1402" s="469"/>
      <c r="SDC1402" s="414"/>
      <c r="SDD1402" s="414"/>
      <c r="SDE1402" s="414"/>
      <c r="SDF1402" s="414"/>
      <c r="SDG1402" s="414"/>
      <c r="SDH1402" s="415"/>
      <c r="SDI1402" s="414"/>
      <c r="SDJ1402" s="416"/>
      <c r="SDK1402" s="366"/>
      <c r="SDL1402" s="366"/>
      <c r="SDM1402" s="366"/>
      <c r="SDN1402" s="366"/>
      <c r="SDO1402" s="366"/>
      <c r="SDP1402" s="366"/>
      <c r="SDQ1402" s="366"/>
      <c r="SDR1402" s="366"/>
      <c r="SDS1402" s="419"/>
      <c r="SDT1402" s="480"/>
      <c r="SDU1402" s="482"/>
      <c r="SDV1402" s="482"/>
      <c r="SDW1402" s="482"/>
      <c r="SDX1402" s="482"/>
      <c r="SDY1402" s="482"/>
      <c r="SDZ1402" s="482"/>
      <c r="SEA1402" s="482"/>
      <c r="SEB1402" s="482"/>
      <c r="SEC1402" s="482"/>
      <c r="SED1402" s="482"/>
      <c r="SEE1402" s="482"/>
      <c r="SEF1402" s="482"/>
      <c r="SEG1402" s="482"/>
      <c r="SEH1402" s="482"/>
      <c r="SEI1402" s="482"/>
      <c r="SEJ1402" s="482"/>
      <c r="SEK1402" s="482"/>
      <c r="SEL1402" s="482"/>
      <c r="SEM1402" s="481"/>
      <c r="SEN1402" s="447"/>
      <c r="SEO1402" s="447"/>
      <c r="SEP1402" s="451"/>
      <c r="SEQ1402" s="451"/>
      <c r="SER1402" s="451"/>
      <c r="SES1402" s="451"/>
      <c r="SET1402" s="451"/>
      <c r="SEU1402" s="451"/>
      <c r="SEV1402" s="451"/>
      <c r="SEW1402" s="451"/>
      <c r="SEX1402" s="451"/>
      <c r="SEY1402" s="451"/>
      <c r="SEZ1402" s="447"/>
      <c r="SFA1402" s="428"/>
      <c r="SFB1402" s="469"/>
      <c r="SFC1402" s="414"/>
      <c r="SFD1402" s="414"/>
      <c r="SFE1402" s="414"/>
      <c r="SFF1402" s="414"/>
      <c r="SFG1402" s="414"/>
      <c r="SFH1402" s="415"/>
      <c r="SFI1402" s="414"/>
      <c r="SFJ1402" s="416"/>
      <c r="SFK1402" s="366"/>
      <c r="SFL1402" s="366"/>
      <c r="SFM1402" s="366"/>
      <c r="SFN1402" s="366"/>
      <c r="SFO1402" s="366"/>
      <c r="SFP1402" s="366"/>
      <c r="SFQ1402" s="366"/>
      <c r="SFR1402" s="366"/>
      <c r="SFS1402" s="419"/>
      <c r="SFT1402" s="480"/>
      <c r="SFU1402" s="482"/>
      <c r="SFV1402" s="482"/>
      <c r="SFW1402" s="482"/>
      <c r="SFX1402" s="482"/>
      <c r="SFY1402" s="482"/>
      <c r="SFZ1402" s="482"/>
      <c r="SGA1402" s="482"/>
      <c r="SGB1402" s="482"/>
      <c r="SGC1402" s="482"/>
      <c r="SGD1402" s="482"/>
      <c r="SGE1402" s="482"/>
      <c r="SGF1402" s="482"/>
      <c r="SGG1402" s="482"/>
      <c r="SGH1402" s="482"/>
      <c r="SGI1402" s="482"/>
      <c r="SGJ1402" s="482"/>
      <c r="SGK1402" s="482"/>
      <c r="SGL1402" s="482"/>
      <c r="SGM1402" s="481"/>
      <c r="SGN1402" s="447"/>
      <c r="SGO1402" s="447"/>
      <c r="SGP1402" s="451"/>
      <c r="SGQ1402" s="451"/>
      <c r="SGR1402" s="451"/>
      <c r="SGS1402" s="451"/>
      <c r="SGT1402" s="451"/>
      <c r="SGU1402" s="451"/>
      <c r="SGV1402" s="451"/>
      <c r="SGW1402" s="451"/>
      <c r="SGX1402" s="451"/>
      <c r="SGY1402" s="451"/>
      <c r="SGZ1402" s="447"/>
      <c r="SHA1402" s="428"/>
      <c r="SHB1402" s="469"/>
      <c r="SHC1402" s="414"/>
      <c r="SHD1402" s="414"/>
      <c r="SHE1402" s="414"/>
      <c r="SHF1402" s="414"/>
      <c r="SHG1402" s="414"/>
      <c r="SHH1402" s="415"/>
      <c r="SHI1402" s="414"/>
      <c r="SHJ1402" s="416"/>
      <c r="SHK1402" s="366"/>
      <c r="SHL1402" s="366"/>
      <c r="SHM1402" s="366"/>
      <c r="SHN1402" s="366"/>
      <c r="SHO1402" s="366"/>
      <c r="SHP1402" s="366"/>
      <c r="SHQ1402" s="366"/>
      <c r="SHR1402" s="366"/>
      <c r="SHS1402" s="419"/>
      <c r="SHT1402" s="480"/>
      <c r="SHU1402" s="482"/>
      <c r="SHV1402" s="482"/>
      <c r="SHW1402" s="482"/>
      <c r="SHX1402" s="482"/>
      <c r="SHY1402" s="482"/>
      <c r="SHZ1402" s="482"/>
      <c r="SIA1402" s="482"/>
      <c r="SIB1402" s="482"/>
      <c r="SIC1402" s="482"/>
      <c r="SID1402" s="482"/>
      <c r="SIE1402" s="482"/>
      <c r="SIF1402" s="482"/>
      <c r="SIG1402" s="482"/>
      <c r="SIH1402" s="482"/>
      <c r="SII1402" s="482"/>
      <c r="SIJ1402" s="482"/>
      <c r="SIK1402" s="482"/>
      <c r="SIL1402" s="482"/>
      <c r="SIM1402" s="481"/>
      <c r="SIN1402" s="447"/>
      <c r="SIO1402" s="447"/>
      <c r="SIP1402" s="451"/>
      <c r="SIQ1402" s="451"/>
      <c r="SIR1402" s="451"/>
      <c r="SIS1402" s="451"/>
      <c r="SIT1402" s="451"/>
      <c r="SIU1402" s="451"/>
      <c r="SIV1402" s="451"/>
      <c r="SIW1402" s="451"/>
      <c r="SIX1402" s="451"/>
      <c r="SIY1402" s="451"/>
      <c r="SIZ1402" s="447"/>
      <c r="SJA1402" s="428"/>
      <c r="SJB1402" s="469"/>
      <c r="SJC1402" s="414"/>
      <c r="SJD1402" s="414"/>
      <c r="SJE1402" s="414"/>
      <c r="SJF1402" s="414"/>
      <c r="SJG1402" s="414"/>
      <c r="SJH1402" s="415"/>
      <c r="SJI1402" s="414"/>
      <c r="SJJ1402" s="416"/>
      <c r="SJK1402" s="366"/>
      <c r="SJL1402" s="366"/>
      <c r="SJM1402" s="366"/>
      <c r="SJN1402" s="366"/>
      <c r="SJO1402" s="366"/>
      <c r="SJP1402" s="366"/>
      <c r="SJQ1402" s="366"/>
      <c r="SJR1402" s="366"/>
      <c r="SJS1402" s="419"/>
      <c r="SJT1402" s="480"/>
      <c r="SJU1402" s="482"/>
      <c r="SJV1402" s="482"/>
      <c r="SJW1402" s="482"/>
      <c r="SJX1402" s="482"/>
      <c r="SJY1402" s="482"/>
      <c r="SJZ1402" s="482"/>
      <c r="SKA1402" s="482"/>
      <c r="SKB1402" s="482"/>
      <c r="SKC1402" s="482"/>
      <c r="SKD1402" s="482"/>
      <c r="SKE1402" s="482"/>
      <c r="SKF1402" s="482"/>
      <c r="SKG1402" s="482"/>
      <c r="SKH1402" s="482"/>
      <c r="SKI1402" s="482"/>
      <c r="SKJ1402" s="482"/>
      <c r="SKK1402" s="482"/>
      <c r="SKL1402" s="482"/>
      <c r="SKM1402" s="481"/>
      <c r="SKN1402" s="447"/>
      <c r="SKO1402" s="447"/>
      <c r="SKP1402" s="451"/>
      <c r="SKQ1402" s="451"/>
      <c r="SKR1402" s="451"/>
      <c r="SKS1402" s="451"/>
      <c r="SKT1402" s="451"/>
      <c r="SKU1402" s="451"/>
      <c r="SKV1402" s="451"/>
      <c r="SKW1402" s="451"/>
      <c r="SKX1402" s="451"/>
      <c r="SKY1402" s="451"/>
      <c r="SKZ1402" s="447"/>
      <c r="SLA1402" s="428"/>
      <c r="SLB1402" s="469"/>
      <c r="SLC1402" s="414"/>
      <c r="SLD1402" s="414"/>
      <c r="SLE1402" s="414"/>
      <c r="SLF1402" s="414"/>
      <c r="SLG1402" s="414"/>
      <c r="SLH1402" s="415"/>
      <c r="SLI1402" s="414"/>
      <c r="SLJ1402" s="416"/>
      <c r="SLK1402" s="366"/>
      <c r="SLL1402" s="366"/>
      <c r="SLM1402" s="366"/>
      <c r="SLN1402" s="366"/>
      <c r="SLO1402" s="366"/>
      <c r="SLP1402" s="366"/>
      <c r="SLQ1402" s="366"/>
      <c r="SLR1402" s="366"/>
      <c r="SLS1402" s="419"/>
      <c r="SLT1402" s="480"/>
      <c r="SLU1402" s="482"/>
      <c r="SLV1402" s="482"/>
      <c r="SLW1402" s="482"/>
      <c r="SLX1402" s="482"/>
      <c r="SLY1402" s="482"/>
      <c r="SLZ1402" s="482"/>
      <c r="SMA1402" s="482"/>
      <c r="SMB1402" s="482"/>
      <c r="SMC1402" s="482"/>
      <c r="SMD1402" s="482"/>
      <c r="SME1402" s="482"/>
      <c r="SMF1402" s="482"/>
      <c r="SMG1402" s="482"/>
      <c r="SMH1402" s="482"/>
      <c r="SMI1402" s="482"/>
      <c r="SMJ1402" s="482"/>
      <c r="SMK1402" s="482"/>
      <c r="SML1402" s="482"/>
      <c r="SMM1402" s="481"/>
      <c r="SMN1402" s="447"/>
      <c r="SMO1402" s="447"/>
      <c r="SMP1402" s="451"/>
      <c r="SMQ1402" s="451"/>
      <c r="SMR1402" s="451"/>
      <c r="SMS1402" s="451"/>
      <c r="SMT1402" s="451"/>
      <c r="SMU1402" s="451"/>
      <c r="SMV1402" s="451"/>
      <c r="SMW1402" s="451"/>
      <c r="SMX1402" s="451"/>
      <c r="SMY1402" s="451"/>
      <c r="SMZ1402" s="447"/>
      <c r="SNA1402" s="428"/>
      <c r="SNB1402" s="469"/>
      <c r="SNC1402" s="414"/>
      <c r="SND1402" s="414"/>
      <c r="SNE1402" s="414"/>
      <c r="SNF1402" s="414"/>
      <c r="SNG1402" s="414"/>
      <c r="SNH1402" s="415"/>
      <c r="SNI1402" s="414"/>
      <c r="SNJ1402" s="416"/>
      <c r="SNK1402" s="366"/>
      <c r="SNL1402" s="366"/>
      <c r="SNM1402" s="366"/>
      <c r="SNN1402" s="366"/>
      <c r="SNO1402" s="366"/>
      <c r="SNP1402" s="366"/>
      <c r="SNQ1402" s="366"/>
      <c r="SNR1402" s="366"/>
      <c r="SNS1402" s="419"/>
      <c r="SNT1402" s="480"/>
      <c r="SNU1402" s="482"/>
      <c r="SNV1402" s="482"/>
      <c r="SNW1402" s="482"/>
      <c r="SNX1402" s="482"/>
      <c r="SNY1402" s="482"/>
      <c r="SNZ1402" s="482"/>
      <c r="SOA1402" s="482"/>
      <c r="SOB1402" s="482"/>
      <c r="SOC1402" s="482"/>
      <c r="SOD1402" s="482"/>
      <c r="SOE1402" s="482"/>
      <c r="SOF1402" s="482"/>
      <c r="SOG1402" s="482"/>
      <c r="SOH1402" s="482"/>
      <c r="SOI1402" s="482"/>
      <c r="SOJ1402" s="482"/>
      <c r="SOK1402" s="482"/>
      <c r="SOL1402" s="482"/>
      <c r="SOM1402" s="481"/>
      <c r="SON1402" s="447"/>
      <c r="SOO1402" s="447"/>
      <c r="SOP1402" s="451"/>
      <c r="SOQ1402" s="451"/>
      <c r="SOR1402" s="451"/>
      <c r="SOS1402" s="451"/>
      <c r="SOT1402" s="451"/>
      <c r="SOU1402" s="451"/>
      <c r="SOV1402" s="451"/>
      <c r="SOW1402" s="451"/>
      <c r="SOX1402" s="451"/>
      <c r="SOY1402" s="451"/>
      <c r="SOZ1402" s="447"/>
      <c r="SPA1402" s="428"/>
      <c r="SPB1402" s="469"/>
      <c r="SPC1402" s="414"/>
      <c r="SPD1402" s="414"/>
      <c r="SPE1402" s="414"/>
      <c r="SPF1402" s="414"/>
      <c r="SPG1402" s="414"/>
      <c r="SPH1402" s="415"/>
      <c r="SPI1402" s="414"/>
      <c r="SPJ1402" s="416"/>
      <c r="SPK1402" s="366"/>
      <c r="SPL1402" s="366"/>
      <c r="SPM1402" s="366"/>
      <c r="SPN1402" s="366"/>
      <c r="SPO1402" s="366"/>
      <c r="SPP1402" s="366"/>
      <c r="SPQ1402" s="366"/>
      <c r="SPR1402" s="366"/>
      <c r="SPS1402" s="419"/>
      <c r="SPT1402" s="480"/>
      <c r="SPU1402" s="482"/>
      <c r="SPV1402" s="482"/>
      <c r="SPW1402" s="482"/>
      <c r="SPX1402" s="482"/>
      <c r="SPY1402" s="482"/>
      <c r="SPZ1402" s="482"/>
      <c r="SQA1402" s="482"/>
      <c r="SQB1402" s="482"/>
      <c r="SQC1402" s="482"/>
      <c r="SQD1402" s="482"/>
      <c r="SQE1402" s="482"/>
      <c r="SQF1402" s="482"/>
      <c r="SQG1402" s="482"/>
      <c r="SQH1402" s="482"/>
      <c r="SQI1402" s="482"/>
      <c r="SQJ1402" s="482"/>
      <c r="SQK1402" s="482"/>
      <c r="SQL1402" s="482"/>
      <c r="SQM1402" s="481"/>
      <c r="SQN1402" s="447"/>
      <c r="SQO1402" s="447"/>
      <c r="SQP1402" s="451"/>
      <c r="SQQ1402" s="451"/>
      <c r="SQR1402" s="451"/>
      <c r="SQS1402" s="451"/>
      <c r="SQT1402" s="451"/>
      <c r="SQU1402" s="451"/>
      <c r="SQV1402" s="451"/>
      <c r="SQW1402" s="451"/>
      <c r="SQX1402" s="451"/>
      <c r="SQY1402" s="451"/>
      <c r="SQZ1402" s="447"/>
      <c r="SRA1402" s="428"/>
      <c r="SRB1402" s="469"/>
      <c r="SRC1402" s="414"/>
      <c r="SRD1402" s="414"/>
      <c r="SRE1402" s="414"/>
      <c r="SRF1402" s="414"/>
      <c r="SRG1402" s="414"/>
      <c r="SRH1402" s="415"/>
      <c r="SRI1402" s="414"/>
      <c r="SRJ1402" s="416"/>
      <c r="SRK1402" s="366"/>
      <c r="SRL1402" s="366"/>
      <c r="SRM1402" s="366"/>
      <c r="SRN1402" s="366"/>
      <c r="SRO1402" s="366"/>
      <c r="SRP1402" s="366"/>
      <c r="SRQ1402" s="366"/>
      <c r="SRR1402" s="366"/>
      <c r="SRS1402" s="419"/>
      <c r="SRT1402" s="480"/>
      <c r="SRU1402" s="482"/>
      <c r="SRV1402" s="482"/>
      <c r="SRW1402" s="482"/>
      <c r="SRX1402" s="482"/>
      <c r="SRY1402" s="482"/>
      <c r="SRZ1402" s="482"/>
      <c r="SSA1402" s="482"/>
      <c r="SSB1402" s="482"/>
      <c r="SSC1402" s="482"/>
      <c r="SSD1402" s="482"/>
      <c r="SSE1402" s="482"/>
      <c r="SSF1402" s="482"/>
      <c r="SSG1402" s="482"/>
      <c r="SSH1402" s="482"/>
      <c r="SSI1402" s="482"/>
      <c r="SSJ1402" s="482"/>
      <c r="SSK1402" s="482"/>
      <c r="SSL1402" s="482"/>
      <c r="SSM1402" s="481"/>
      <c r="SSN1402" s="447"/>
      <c r="SSO1402" s="447"/>
      <c r="SSP1402" s="451"/>
      <c r="SSQ1402" s="451"/>
      <c r="SSR1402" s="451"/>
      <c r="SSS1402" s="451"/>
      <c r="SST1402" s="451"/>
      <c r="SSU1402" s="451"/>
      <c r="SSV1402" s="451"/>
      <c r="SSW1402" s="451"/>
      <c r="SSX1402" s="451"/>
      <c r="SSY1402" s="451"/>
      <c r="SSZ1402" s="447"/>
      <c r="STA1402" s="428"/>
      <c r="STB1402" s="469"/>
      <c r="STC1402" s="414"/>
      <c r="STD1402" s="414"/>
      <c r="STE1402" s="414"/>
      <c r="STF1402" s="414"/>
      <c r="STG1402" s="414"/>
      <c r="STH1402" s="415"/>
      <c r="STI1402" s="414"/>
      <c r="STJ1402" s="416"/>
      <c r="STK1402" s="366"/>
      <c r="STL1402" s="366"/>
      <c r="STM1402" s="366"/>
      <c r="STN1402" s="366"/>
      <c r="STO1402" s="366"/>
      <c r="STP1402" s="366"/>
      <c r="STQ1402" s="366"/>
      <c r="STR1402" s="366"/>
      <c r="STS1402" s="419"/>
      <c r="STT1402" s="480"/>
      <c r="STU1402" s="482"/>
      <c r="STV1402" s="482"/>
      <c r="STW1402" s="482"/>
      <c r="STX1402" s="482"/>
      <c r="STY1402" s="482"/>
      <c r="STZ1402" s="482"/>
      <c r="SUA1402" s="482"/>
      <c r="SUB1402" s="482"/>
      <c r="SUC1402" s="482"/>
      <c r="SUD1402" s="482"/>
      <c r="SUE1402" s="482"/>
      <c r="SUF1402" s="482"/>
      <c r="SUG1402" s="482"/>
      <c r="SUH1402" s="482"/>
      <c r="SUI1402" s="482"/>
      <c r="SUJ1402" s="482"/>
      <c r="SUK1402" s="482"/>
      <c r="SUL1402" s="482"/>
      <c r="SUM1402" s="481"/>
      <c r="SUN1402" s="447"/>
      <c r="SUO1402" s="447"/>
      <c r="SUP1402" s="451"/>
      <c r="SUQ1402" s="451"/>
      <c r="SUR1402" s="451"/>
      <c r="SUS1402" s="451"/>
      <c r="SUT1402" s="451"/>
      <c r="SUU1402" s="451"/>
      <c r="SUV1402" s="451"/>
      <c r="SUW1402" s="451"/>
      <c r="SUX1402" s="451"/>
      <c r="SUY1402" s="451"/>
      <c r="SUZ1402" s="447"/>
      <c r="SVA1402" s="428"/>
      <c r="SVB1402" s="469"/>
      <c r="SVC1402" s="414"/>
      <c r="SVD1402" s="414"/>
      <c r="SVE1402" s="414"/>
      <c r="SVF1402" s="414"/>
      <c r="SVG1402" s="414"/>
      <c r="SVH1402" s="415"/>
      <c r="SVI1402" s="414"/>
      <c r="SVJ1402" s="416"/>
      <c r="SVK1402" s="366"/>
      <c r="SVL1402" s="366"/>
      <c r="SVM1402" s="366"/>
      <c r="SVN1402" s="366"/>
      <c r="SVO1402" s="366"/>
      <c r="SVP1402" s="366"/>
      <c r="SVQ1402" s="366"/>
      <c r="SVR1402" s="366"/>
      <c r="SVS1402" s="419"/>
      <c r="SVT1402" s="480"/>
      <c r="SVU1402" s="482"/>
      <c r="SVV1402" s="482"/>
      <c r="SVW1402" s="482"/>
      <c r="SVX1402" s="482"/>
      <c r="SVY1402" s="482"/>
      <c r="SVZ1402" s="482"/>
      <c r="SWA1402" s="482"/>
      <c r="SWB1402" s="482"/>
      <c r="SWC1402" s="482"/>
      <c r="SWD1402" s="482"/>
      <c r="SWE1402" s="482"/>
      <c r="SWF1402" s="482"/>
      <c r="SWG1402" s="482"/>
      <c r="SWH1402" s="482"/>
      <c r="SWI1402" s="482"/>
      <c r="SWJ1402" s="482"/>
      <c r="SWK1402" s="482"/>
      <c r="SWL1402" s="482"/>
      <c r="SWM1402" s="481"/>
      <c r="SWN1402" s="447"/>
      <c r="SWO1402" s="447"/>
      <c r="SWP1402" s="451"/>
      <c r="SWQ1402" s="451"/>
      <c r="SWR1402" s="451"/>
      <c r="SWS1402" s="451"/>
      <c r="SWT1402" s="451"/>
      <c r="SWU1402" s="451"/>
      <c r="SWV1402" s="451"/>
      <c r="SWW1402" s="451"/>
      <c r="SWX1402" s="451"/>
      <c r="SWY1402" s="451"/>
      <c r="SWZ1402" s="447"/>
      <c r="SXA1402" s="428"/>
      <c r="SXB1402" s="469"/>
      <c r="SXC1402" s="414"/>
      <c r="SXD1402" s="414"/>
      <c r="SXE1402" s="414"/>
      <c r="SXF1402" s="414"/>
      <c r="SXG1402" s="414"/>
      <c r="SXH1402" s="415"/>
      <c r="SXI1402" s="414"/>
      <c r="SXJ1402" s="416"/>
      <c r="SXK1402" s="366"/>
      <c r="SXL1402" s="366"/>
      <c r="SXM1402" s="366"/>
      <c r="SXN1402" s="366"/>
      <c r="SXO1402" s="366"/>
      <c r="SXP1402" s="366"/>
      <c r="SXQ1402" s="366"/>
      <c r="SXR1402" s="366"/>
      <c r="SXS1402" s="419"/>
      <c r="SXT1402" s="480"/>
      <c r="SXU1402" s="482"/>
      <c r="SXV1402" s="482"/>
      <c r="SXW1402" s="482"/>
      <c r="SXX1402" s="482"/>
      <c r="SXY1402" s="482"/>
      <c r="SXZ1402" s="482"/>
      <c r="SYA1402" s="482"/>
      <c r="SYB1402" s="482"/>
      <c r="SYC1402" s="482"/>
      <c r="SYD1402" s="482"/>
      <c r="SYE1402" s="482"/>
      <c r="SYF1402" s="482"/>
      <c r="SYG1402" s="482"/>
      <c r="SYH1402" s="482"/>
      <c r="SYI1402" s="482"/>
      <c r="SYJ1402" s="482"/>
      <c r="SYK1402" s="482"/>
      <c r="SYL1402" s="482"/>
      <c r="SYM1402" s="481"/>
      <c r="SYN1402" s="447"/>
      <c r="SYO1402" s="447"/>
      <c r="SYP1402" s="451"/>
      <c r="SYQ1402" s="451"/>
      <c r="SYR1402" s="451"/>
      <c r="SYS1402" s="451"/>
      <c r="SYT1402" s="451"/>
      <c r="SYU1402" s="451"/>
      <c r="SYV1402" s="451"/>
      <c r="SYW1402" s="451"/>
      <c r="SYX1402" s="451"/>
      <c r="SYY1402" s="451"/>
      <c r="SYZ1402" s="447"/>
      <c r="SZA1402" s="428"/>
      <c r="SZB1402" s="469"/>
      <c r="SZC1402" s="414"/>
      <c r="SZD1402" s="414"/>
      <c r="SZE1402" s="414"/>
      <c r="SZF1402" s="414"/>
      <c r="SZG1402" s="414"/>
      <c r="SZH1402" s="415"/>
      <c r="SZI1402" s="414"/>
      <c r="SZJ1402" s="416"/>
      <c r="SZK1402" s="366"/>
      <c r="SZL1402" s="366"/>
      <c r="SZM1402" s="366"/>
      <c r="SZN1402" s="366"/>
      <c r="SZO1402" s="366"/>
      <c r="SZP1402" s="366"/>
      <c r="SZQ1402" s="366"/>
      <c r="SZR1402" s="366"/>
      <c r="SZS1402" s="419"/>
      <c r="SZT1402" s="480"/>
      <c r="SZU1402" s="482"/>
      <c r="SZV1402" s="482"/>
      <c r="SZW1402" s="482"/>
      <c r="SZX1402" s="482"/>
      <c r="SZY1402" s="482"/>
      <c r="SZZ1402" s="482"/>
      <c r="TAA1402" s="482"/>
      <c r="TAB1402" s="482"/>
      <c r="TAC1402" s="482"/>
      <c r="TAD1402" s="482"/>
      <c r="TAE1402" s="482"/>
      <c r="TAF1402" s="482"/>
      <c r="TAG1402" s="482"/>
      <c r="TAH1402" s="482"/>
      <c r="TAI1402" s="482"/>
      <c r="TAJ1402" s="482"/>
      <c r="TAK1402" s="482"/>
      <c r="TAL1402" s="482"/>
      <c r="TAM1402" s="481"/>
      <c r="TAN1402" s="447"/>
      <c r="TAO1402" s="447"/>
      <c r="TAP1402" s="451"/>
      <c r="TAQ1402" s="451"/>
      <c r="TAR1402" s="451"/>
      <c r="TAS1402" s="451"/>
      <c r="TAT1402" s="451"/>
      <c r="TAU1402" s="451"/>
      <c r="TAV1402" s="451"/>
      <c r="TAW1402" s="451"/>
      <c r="TAX1402" s="451"/>
      <c r="TAY1402" s="451"/>
      <c r="TAZ1402" s="447"/>
      <c r="TBA1402" s="428"/>
      <c r="TBB1402" s="469"/>
      <c r="TBC1402" s="414"/>
      <c r="TBD1402" s="414"/>
      <c r="TBE1402" s="414"/>
      <c r="TBF1402" s="414"/>
      <c r="TBG1402" s="414"/>
      <c r="TBH1402" s="415"/>
      <c r="TBI1402" s="414"/>
      <c r="TBJ1402" s="416"/>
      <c r="TBK1402" s="366"/>
      <c r="TBL1402" s="366"/>
      <c r="TBM1402" s="366"/>
      <c r="TBN1402" s="366"/>
      <c r="TBO1402" s="366"/>
      <c r="TBP1402" s="366"/>
      <c r="TBQ1402" s="366"/>
      <c r="TBR1402" s="366"/>
      <c r="TBS1402" s="419"/>
      <c r="TBT1402" s="480"/>
      <c r="TBU1402" s="482"/>
      <c r="TBV1402" s="482"/>
      <c r="TBW1402" s="482"/>
      <c r="TBX1402" s="482"/>
      <c r="TBY1402" s="482"/>
      <c r="TBZ1402" s="482"/>
      <c r="TCA1402" s="482"/>
      <c r="TCB1402" s="482"/>
      <c r="TCC1402" s="482"/>
      <c r="TCD1402" s="482"/>
      <c r="TCE1402" s="482"/>
      <c r="TCF1402" s="482"/>
      <c r="TCG1402" s="482"/>
      <c r="TCH1402" s="482"/>
      <c r="TCI1402" s="482"/>
      <c r="TCJ1402" s="482"/>
      <c r="TCK1402" s="482"/>
      <c r="TCL1402" s="482"/>
      <c r="TCM1402" s="481"/>
      <c r="TCN1402" s="447"/>
      <c r="TCO1402" s="447"/>
      <c r="TCP1402" s="451"/>
      <c r="TCQ1402" s="451"/>
      <c r="TCR1402" s="451"/>
      <c r="TCS1402" s="451"/>
      <c r="TCT1402" s="451"/>
      <c r="TCU1402" s="451"/>
      <c r="TCV1402" s="451"/>
      <c r="TCW1402" s="451"/>
      <c r="TCX1402" s="451"/>
      <c r="TCY1402" s="451"/>
      <c r="TCZ1402" s="447"/>
      <c r="TDA1402" s="428"/>
      <c r="TDB1402" s="469"/>
      <c r="TDC1402" s="414"/>
      <c r="TDD1402" s="414"/>
      <c r="TDE1402" s="414"/>
      <c r="TDF1402" s="414"/>
      <c r="TDG1402" s="414"/>
      <c r="TDH1402" s="415"/>
      <c r="TDI1402" s="414"/>
      <c r="TDJ1402" s="416"/>
      <c r="TDK1402" s="366"/>
      <c r="TDL1402" s="366"/>
      <c r="TDM1402" s="366"/>
      <c r="TDN1402" s="366"/>
      <c r="TDO1402" s="366"/>
      <c r="TDP1402" s="366"/>
      <c r="TDQ1402" s="366"/>
      <c r="TDR1402" s="366"/>
      <c r="TDS1402" s="419"/>
      <c r="TDT1402" s="480"/>
      <c r="TDU1402" s="482"/>
      <c r="TDV1402" s="482"/>
      <c r="TDW1402" s="482"/>
      <c r="TDX1402" s="482"/>
      <c r="TDY1402" s="482"/>
      <c r="TDZ1402" s="482"/>
      <c r="TEA1402" s="482"/>
      <c r="TEB1402" s="482"/>
      <c r="TEC1402" s="482"/>
      <c r="TED1402" s="482"/>
      <c r="TEE1402" s="482"/>
      <c r="TEF1402" s="482"/>
      <c r="TEG1402" s="482"/>
      <c r="TEH1402" s="482"/>
      <c r="TEI1402" s="482"/>
      <c r="TEJ1402" s="482"/>
      <c r="TEK1402" s="482"/>
      <c r="TEL1402" s="482"/>
      <c r="TEM1402" s="481"/>
      <c r="TEN1402" s="447"/>
      <c r="TEO1402" s="447"/>
      <c r="TEP1402" s="451"/>
      <c r="TEQ1402" s="451"/>
      <c r="TER1402" s="451"/>
      <c r="TES1402" s="451"/>
      <c r="TET1402" s="451"/>
      <c r="TEU1402" s="451"/>
      <c r="TEV1402" s="451"/>
      <c r="TEW1402" s="451"/>
      <c r="TEX1402" s="451"/>
      <c r="TEY1402" s="451"/>
      <c r="TEZ1402" s="447"/>
      <c r="TFA1402" s="428"/>
      <c r="TFB1402" s="469"/>
      <c r="TFC1402" s="414"/>
      <c r="TFD1402" s="414"/>
      <c r="TFE1402" s="414"/>
      <c r="TFF1402" s="414"/>
      <c r="TFG1402" s="414"/>
      <c r="TFH1402" s="415"/>
      <c r="TFI1402" s="414"/>
      <c r="TFJ1402" s="416"/>
      <c r="TFK1402" s="366"/>
      <c r="TFL1402" s="366"/>
      <c r="TFM1402" s="366"/>
      <c r="TFN1402" s="366"/>
      <c r="TFO1402" s="366"/>
      <c r="TFP1402" s="366"/>
      <c r="TFQ1402" s="366"/>
      <c r="TFR1402" s="366"/>
      <c r="TFS1402" s="419"/>
      <c r="TFT1402" s="480"/>
      <c r="TFU1402" s="482"/>
      <c r="TFV1402" s="482"/>
      <c r="TFW1402" s="482"/>
      <c r="TFX1402" s="482"/>
      <c r="TFY1402" s="482"/>
      <c r="TFZ1402" s="482"/>
      <c r="TGA1402" s="482"/>
      <c r="TGB1402" s="482"/>
      <c r="TGC1402" s="482"/>
      <c r="TGD1402" s="482"/>
      <c r="TGE1402" s="482"/>
      <c r="TGF1402" s="482"/>
      <c r="TGG1402" s="482"/>
      <c r="TGH1402" s="482"/>
      <c r="TGI1402" s="482"/>
      <c r="TGJ1402" s="482"/>
      <c r="TGK1402" s="482"/>
      <c r="TGL1402" s="482"/>
      <c r="TGM1402" s="481"/>
      <c r="TGN1402" s="447"/>
      <c r="TGO1402" s="447"/>
      <c r="TGP1402" s="451"/>
      <c r="TGQ1402" s="451"/>
      <c r="TGR1402" s="451"/>
      <c r="TGS1402" s="451"/>
      <c r="TGT1402" s="451"/>
      <c r="TGU1402" s="451"/>
      <c r="TGV1402" s="451"/>
      <c r="TGW1402" s="451"/>
      <c r="TGX1402" s="451"/>
      <c r="TGY1402" s="451"/>
      <c r="TGZ1402" s="447"/>
      <c r="THA1402" s="428"/>
      <c r="THB1402" s="469"/>
      <c r="THC1402" s="414"/>
      <c r="THD1402" s="414"/>
      <c r="THE1402" s="414"/>
      <c r="THF1402" s="414"/>
      <c r="THG1402" s="414"/>
      <c r="THH1402" s="415"/>
      <c r="THI1402" s="414"/>
      <c r="THJ1402" s="416"/>
      <c r="THK1402" s="366"/>
      <c r="THL1402" s="366"/>
      <c r="THM1402" s="366"/>
      <c r="THN1402" s="366"/>
      <c r="THO1402" s="366"/>
      <c r="THP1402" s="366"/>
      <c r="THQ1402" s="366"/>
      <c r="THR1402" s="366"/>
      <c r="THS1402" s="419"/>
      <c r="THT1402" s="480"/>
      <c r="THU1402" s="482"/>
      <c r="THV1402" s="482"/>
      <c r="THW1402" s="482"/>
      <c r="THX1402" s="482"/>
      <c r="THY1402" s="482"/>
      <c r="THZ1402" s="482"/>
      <c r="TIA1402" s="482"/>
      <c r="TIB1402" s="482"/>
      <c r="TIC1402" s="482"/>
      <c r="TID1402" s="482"/>
      <c r="TIE1402" s="482"/>
      <c r="TIF1402" s="482"/>
      <c r="TIG1402" s="482"/>
      <c r="TIH1402" s="482"/>
      <c r="TII1402" s="482"/>
      <c r="TIJ1402" s="482"/>
      <c r="TIK1402" s="482"/>
      <c r="TIL1402" s="482"/>
      <c r="TIM1402" s="481"/>
      <c r="TIN1402" s="447"/>
      <c r="TIO1402" s="447"/>
      <c r="TIP1402" s="451"/>
      <c r="TIQ1402" s="451"/>
      <c r="TIR1402" s="451"/>
      <c r="TIS1402" s="451"/>
      <c r="TIT1402" s="451"/>
      <c r="TIU1402" s="451"/>
      <c r="TIV1402" s="451"/>
      <c r="TIW1402" s="451"/>
      <c r="TIX1402" s="451"/>
      <c r="TIY1402" s="451"/>
      <c r="TIZ1402" s="447"/>
      <c r="TJA1402" s="428"/>
      <c r="TJB1402" s="469"/>
      <c r="TJC1402" s="414"/>
      <c r="TJD1402" s="414"/>
      <c r="TJE1402" s="414"/>
      <c r="TJF1402" s="414"/>
      <c r="TJG1402" s="414"/>
      <c r="TJH1402" s="415"/>
      <c r="TJI1402" s="414"/>
      <c r="TJJ1402" s="416"/>
      <c r="TJK1402" s="366"/>
      <c r="TJL1402" s="366"/>
      <c r="TJM1402" s="366"/>
      <c r="TJN1402" s="366"/>
      <c r="TJO1402" s="366"/>
      <c r="TJP1402" s="366"/>
      <c r="TJQ1402" s="366"/>
      <c r="TJR1402" s="366"/>
      <c r="TJS1402" s="419"/>
      <c r="TJT1402" s="480"/>
      <c r="TJU1402" s="482"/>
      <c r="TJV1402" s="482"/>
      <c r="TJW1402" s="482"/>
      <c r="TJX1402" s="482"/>
      <c r="TJY1402" s="482"/>
      <c r="TJZ1402" s="482"/>
      <c r="TKA1402" s="482"/>
      <c r="TKB1402" s="482"/>
      <c r="TKC1402" s="482"/>
      <c r="TKD1402" s="482"/>
      <c r="TKE1402" s="482"/>
      <c r="TKF1402" s="482"/>
      <c r="TKG1402" s="482"/>
      <c r="TKH1402" s="482"/>
      <c r="TKI1402" s="482"/>
      <c r="TKJ1402" s="482"/>
      <c r="TKK1402" s="482"/>
      <c r="TKL1402" s="482"/>
      <c r="TKM1402" s="481"/>
      <c r="TKN1402" s="447"/>
      <c r="TKO1402" s="447"/>
      <c r="TKP1402" s="451"/>
      <c r="TKQ1402" s="451"/>
      <c r="TKR1402" s="451"/>
      <c r="TKS1402" s="451"/>
      <c r="TKT1402" s="451"/>
      <c r="TKU1402" s="451"/>
      <c r="TKV1402" s="451"/>
      <c r="TKW1402" s="451"/>
      <c r="TKX1402" s="451"/>
      <c r="TKY1402" s="451"/>
      <c r="TKZ1402" s="447"/>
      <c r="TLA1402" s="428"/>
      <c r="TLB1402" s="469"/>
      <c r="TLC1402" s="414"/>
      <c r="TLD1402" s="414"/>
      <c r="TLE1402" s="414"/>
      <c r="TLF1402" s="414"/>
      <c r="TLG1402" s="414"/>
      <c r="TLH1402" s="415"/>
      <c r="TLI1402" s="414"/>
      <c r="TLJ1402" s="416"/>
      <c r="TLK1402" s="366"/>
      <c r="TLL1402" s="366"/>
      <c r="TLM1402" s="366"/>
      <c r="TLN1402" s="366"/>
      <c r="TLO1402" s="366"/>
      <c r="TLP1402" s="366"/>
      <c r="TLQ1402" s="366"/>
      <c r="TLR1402" s="366"/>
      <c r="TLS1402" s="419"/>
      <c r="TLT1402" s="480"/>
      <c r="TLU1402" s="482"/>
      <c r="TLV1402" s="482"/>
      <c r="TLW1402" s="482"/>
      <c r="TLX1402" s="482"/>
      <c r="TLY1402" s="482"/>
      <c r="TLZ1402" s="482"/>
      <c r="TMA1402" s="482"/>
      <c r="TMB1402" s="482"/>
      <c r="TMC1402" s="482"/>
      <c r="TMD1402" s="482"/>
      <c r="TME1402" s="482"/>
      <c r="TMF1402" s="482"/>
      <c r="TMG1402" s="482"/>
      <c r="TMH1402" s="482"/>
      <c r="TMI1402" s="482"/>
      <c r="TMJ1402" s="482"/>
      <c r="TMK1402" s="482"/>
      <c r="TML1402" s="482"/>
      <c r="TMM1402" s="481"/>
      <c r="TMN1402" s="447"/>
      <c r="TMO1402" s="447"/>
      <c r="TMP1402" s="451"/>
      <c r="TMQ1402" s="451"/>
      <c r="TMR1402" s="451"/>
      <c r="TMS1402" s="451"/>
      <c r="TMT1402" s="451"/>
      <c r="TMU1402" s="451"/>
      <c r="TMV1402" s="451"/>
      <c r="TMW1402" s="451"/>
      <c r="TMX1402" s="451"/>
      <c r="TMY1402" s="451"/>
      <c r="TMZ1402" s="447"/>
      <c r="TNA1402" s="428"/>
      <c r="TNB1402" s="469"/>
      <c r="TNC1402" s="414"/>
      <c r="TND1402" s="414"/>
      <c r="TNE1402" s="414"/>
      <c r="TNF1402" s="414"/>
      <c r="TNG1402" s="414"/>
      <c r="TNH1402" s="415"/>
      <c r="TNI1402" s="414"/>
      <c r="TNJ1402" s="416"/>
      <c r="TNK1402" s="366"/>
      <c r="TNL1402" s="366"/>
      <c r="TNM1402" s="366"/>
      <c r="TNN1402" s="366"/>
      <c r="TNO1402" s="366"/>
      <c r="TNP1402" s="366"/>
      <c r="TNQ1402" s="366"/>
      <c r="TNR1402" s="366"/>
      <c r="TNS1402" s="419"/>
      <c r="TNT1402" s="480"/>
      <c r="TNU1402" s="482"/>
      <c r="TNV1402" s="482"/>
      <c r="TNW1402" s="482"/>
      <c r="TNX1402" s="482"/>
      <c r="TNY1402" s="482"/>
      <c r="TNZ1402" s="482"/>
      <c r="TOA1402" s="482"/>
      <c r="TOB1402" s="482"/>
      <c r="TOC1402" s="482"/>
      <c r="TOD1402" s="482"/>
      <c r="TOE1402" s="482"/>
      <c r="TOF1402" s="482"/>
      <c r="TOG1402" s="482"/>
      <c r="TOH1402" s="482"/>
      <c r="TOI1402" s="482"/>
      <c r="TOJ1402" s="482"/>
      <c r="TOK1402" s="482"/>
      <c r="TOL1402" s="482"/>
      <c r="TOM1402" s="481"/>
      <c r="TON1402" s="447"/>
      <c r="TOO1402" s="447"/>
      <c r="TOP1402" s="451"/>
      <c r="TOQ1402" s="451"/>
      <c r="TOR1402" s="451"/>
      <c r="TOS1402" s="451"/>
      <c r="TOT1402" s="451"/>
      <c r="TOU1402" s="451"/>
      <c r="TOV1402" s="451"/>
      <c r="TOW1402" s="451"/>
      <c r="TOX1402" s="451"/>
      <c r="TOY1402" s="451"/>
      <c r="TOZ1402" s="447"/>
      <c r="TPA1402" s="428"/>
      <c r="TPB1402" s="469"/>
      <c r="TPC1402" s="414"/>
      <c r="TPD1402" s="414"/>
      <c r="TPE1402" s="414"/>
      <c r="TPF1402" s="414"/>
      <c r="TPG1402" s="414"/>
      <c r="TPH1402" s="415"/>
      <c r="TPI1402" s="414"/>
      <c r="TPJ1402" s="416"/>
      <c r="TPK1402" s="366"/>
      <c r="TPL1402" s="366"/>
      <c r="TPM1402" s="366"/>
      <c r="TPN1402" s="366"/>
      <c r="TPO1402" s="366"/>
      <c r="TPP1402" s="366"/>
      <c r="TPQ1402" s="366"/>
      <c r="TPR1402" s="366"/>
      <c r="TPS1402" s="419"/>
      <c r="TPT1402" s="480"/>
      <c r="TPU1402" s="482"/>
      <c r="TPV1402" s="482"/>
      <c r="TPW1402" s="482"/>
      <c r="TPX1402" s="482"/>
      <c r="TPY1402" s="482"/>
      <c r="TPZ1402" s="482"/>
      <c r="TQA1402" s="482"/>
      <c r="TQB1402" s="482"/>
      <c r="TQC1402" s="482"/>
      <c r="TQD1402" s="482"/>
      <c r="TQE1402" s="482"/>
      <c r="TQF1402" s="482"/>
      <c r="TQG1402" s="482"/>
      <c r="TQH1402" s="482"/>
      <c r="TQI1402" s="482"/>
      <c r="TQJ1402" s="482"/>
      <c r="TQK1402" s="482"/>
      <c r="TQL1402" s="482"/>
      <c r="TQM1402" s="481"/>
      <c r="TQN1402" s="447"/>
      <c r="TQO1402" s="447"/>
      <c r="TQP1402" s="451"/>
      <c r="TQQ1402" s="451"/>
      <c r="TQR1402" s="451"/>
      <c r="TQS1402" s="451"/>
      <c r="TQT1402" s="451"/>
      <c r="TQU1402" s="451"/>
      <c r="TQV1402" s="451"/>
      <c r="TQW1402" s="451"/>
      <c r="TQX1402" s="451"/>
      <c r="TQY1402" s="451"/>
      <c r="TQZ1402" s="447"/>
      <c r="TRA1402" s="428"/>
      <c r="TRB1402" s="469"/>
      <c r="TRC1402" s="414"/>
      <c r="TRD1402" s="414"/>
      <c r="TRE1402" s="414"/>
      <c r="TRF1402" s="414"/>
      <c r="TRG1402" s="414"/>
      <c r="TRH1402" s="415"/>
      <c r="TRI1402" s="414"/>
      <c r="TRJ1402" s="416"/>
      <c r="TRK1402" s="366"/>
      <c r="TRL1402" s="366"/>
      <c r="TRM1402" s="366"/>
      <c r="TRN1402" s="366"/>
      <c r="TRO1402" s="366"/>
      <c r="TRP1402" s="366"/>
      <c r="TRQ1402" s="366"/>
      <c r="TRR1402" s="366"/>
      <c r="TRS1402" s="419"/>
      <c r="TRT1402" s="480"/>
      <c r="TRU1402" s="482"/>
      <c r="TRV1402" s="482"/>
      <c r="TRW1402" s="482"/>
      <c r="TRX1402" s="482"/>
      <c r="TRY1402" s="482"/>
      <c r="TRZ1402" s="482"/>
      <c r="TSA1402" s="482"/>
      <c r="TSB1402" s="482"/>
      <c r="TSC1402" s="482"/>
      <c r="TSD1402" s="482"/>
      <c r="TSE1402" s="482"/>
      <c r="TSF1402" s="482"/>
      <c r="TSG1402" s="482"/>
      <c r="TSH1402" s="482"/>
      <c r="TSI1402" s="482"/>
      <c r="TSJ1402" s="482"/>
      <c r="TSK1402" s="482"/>
      <c r="TSL1402" s="482"/>
      <c r="TSM1402" s="481"/>
      <c r="TSN1402" s="447"/>
      <c r="TSO1402" s="447"/>
      <c r="TSP1402" s="451"/>
      <c r="TSQ1402" s="451"/>
      <c r="TSR1402" s="451"/>
      <c r="TSS1402" s="451"/>
      <c r="TST1402" s="451"/>
      <c r="TSU1402" s="451"/>
      <c r="TSV1402" s="451"/>
      <c r="TSW1402" s="451"/>
      <c r="TSX1402" s="451"/>
      <c r="TSY1402" s="451"/>
      <c r="TSZ1402" s="447"/>
      <c r="TTA1402" s="428"/>
      <c r="TTB1402" s="469"/>
      <c r="TTC1402" s="414"/>
      <c r="TTD1402" s="414"/>
      <c r="TTE1402" s="414"/>
      <c r="TTF1402" s="414"/>
      <c r="TTG1402" s="414"/>
      <c r="TTH1402" s="415"/>
      <c r="TTI1402" s="414"/>
      <c r="TTJ1402" s="416"/>
      <c r="TTK1402" s="366"/>
      <c r="TTL1402" s="366"/>
      <c r="TTM1402" s="366"/>
      <c r="TTN1402" s="366"/>
      <c r="TTO1402" s="366"/>
      <c r="TTP1402" s="366"/>
      <c r="TTQ1402" s="366"/>
      <c r="TTR1402" s="366"/>
      <c r="TTS1402" s="419"/>
      <c r="TTT1402" s="480"/>
      <c r="TTU1402" s="482"/>
      <c r="TTV1402" s="482"/>
      <c r="TTW1402" s="482"/>
      <c r="TTX1402" s="482"/>
      <c r="TTY1402" s="482"/>
      <c r="TTZ1402" s="482"/>
      <c r="TUA1402" s="482"/>
      <c r="TUB1402" s="482"/>
      <c r="TUC1402" s="482"/>
      <c r="TUD1402" s="482"/>
      <c r="TUE1402" s="482"/>
      <c r="TUF1402" s="482"/>
      <c r="TUG1402" s="482"/>
      <c r="TUH1402" s="482"/>
      <c r="TUI1402" s="482"/>
      <c r="TUJ1402" s="482"/>
      <c r="TUK1402" s="482"/>
      <c r="TUL1402" s="482"/>
      <c r="TUM1402" s="481"/>
      <c r="TUN1402" s="447"/>
      <c r="TUO1402" s="447"/>
      <c r="TUP1402" s="451"/>
      <c r="TUQ1402" s="451"/>
      <c r="TUR1402" s="451"/>
      <c r="TUS1402" s="451"/>
      <c r="TUT1402" s="451"/>
      <c r="TUU1402" s="451"/>
      <c r="TUV1402" s="451"/>
      <c r="TUW1402" s="451"/>
      <c r="TUX1402" s="451"/>
      <c r="TUY1402" s="451"/>
      <c r="TUZ1402" s="447"/>
      <c r="TVA1402" s="428"/>
      <c r="TVB1402" s="469"/>
      <c r="TVC1402" s="414"/>
      <c r="TVD1402" s="414"/>
      <c r="TVE1402" s="414"/>
      <c r="TVF1402" s="414"/>
      <c r="TVG1402" s="414"/>
      <c r="TVH1402" s="415"/>
      <c r="TVI1402" s="414"/>
      <c r="TVJ1402" s="416"/>
      <c r="TVK1402" s="366"/>
      <c r="TVL1402" s="366"/>
      <c r="TVM1402" s="366"/>
      <c r="TVN1402" s="366"/>
      <c r="TVO1402" s="366"/>
      <c r="TVP1402" s="366"/>
      <c r="TVQ1402" s="366"/>
      <c r="TVR1402" s="366"/>
      <c r="TVS1402" s="419"/>
      <c r="TVT1402" s="480"/>
      <c r="TVU1402" s="482"/>
      <c r="TVV1402" s="482"/>
      <c r="TVW1402" s="482"/>
      <c r="TVX1402" s="482"/>
      <c r="TVY1402" s="482"/>
      <c r="TVZ1402" s="482"/>
      <c r="TWA1402" s="482"/>
      <c r="TWB1402" s="482"/>
      <c r="TWC1402" s="482"/>
      <c r="TWD1402" s="482"/>
      <c r="TWE1402" s="482"/>
      <c r="TWF1402" s="482"/>
      <c r="TWG1402" s="482"/>
      <c r="TWH1402" s="482"/>
      <c r="TWI1402" s="482"/>
      <c r="TWJ1402" s="482"/>
      <c r="TWK1402" s="482"/>
      <c r="TWL1402" s="482"/>
      <c r="TWM1402" s="481"/>
      <c r="TWN1402" s="447"/>
      <c r="TWO1402" s="447"/>
      <c r="TWP1402" s="451"/>
      <c r="TWQ1402" s="451"/>
      <c r="TWR1402" s="451"/>
      <c r="TWS1402" s="451"/>
      <c r="TWT1402" s="451"/>
      <c r="TWU1402" s="451"/>
      <c r="TWV1402" s="451"/>
      <c r="TWW1402" s="451"/>
      <c r="TWX1402" s="451"/>
      <c r="TWY1402" s="451"/>
      <c r="TWZ1402" s="447"/>
      <c r="TXA1402" s="428"/>
      <c r="TXB1402" s="469"/>
      <c r="TXC1402" s="414"/>
      <c r="TXD1402" s="414"/>
      <c r="TXE1402" s="414"/>
      <c r="TXF1402" s="414"/>
      <c r="TXG1402" s="414"/>
      <c r="TXH1402" s="415"/>
      <c r="TXI1402" s="414"/>
      <c r="TXJ1402" s="416"/>
      <c r="TXK1402" s="366"/>
      <c r="TXL1402" s="366"/>
      <c r="TXM1402" s="366"/>
      <c r="TXN1402" s="366"/>
      <c r="TXO1402" s="366"/>
      <c r="TXP1402" s="366"/>
      <c r="TXQ1402" s="366"/>
      <c r="TXR1402" s="366"/>
      <c r="TXS1402" s="419"/>
      <c r="TXT1402" s="480"/>
      <c r="TXU1402" s="482"/>
      <c r="TXV1402" s="482"/>
      <c r="TXW1402" s="482"/>
      <c r="TXX1402" s="482"/>
      <c r="TXY1402" s="482"/>
      <c r="TXZ1402" s="482"/>
      <c r="TYA1402" s="482"/>
      <c r="TYB1402" s="482"/>
      <c r="TYC1402" s="482"/>
      <c r="TYD1402" s="482"/>
      <c r="TYE1402" s="482"/>
      <c r="TYF1402" s="482"/>
      <c r="TYG1402" s="482"/>
      <c r="TYH1402" s="482"/>
      <c r="TYI1402" s="482"/>
      <c r="TYJ1402" s="482"/>
      <c r="TYK1402" s="482"/>
      <c r="TYL1402" s="482"/>
      <c r="TYM1402" s="481"/>
      <c r="TYN1402" s="447"/>
      <c r="TYO1402" s="447"/>
      <c r="TYP1402" s="451"/>
      <c r="TYQ1402" s="451"/>
      <c r="TYR1402" s="451"/>
      <c r="TYS1402" s="451"/>
      <c r="TYT1402" s="451"/>
      <c r="TYU1402" s="451"/>
      <c r="TYV1402" s="451"/>
      <c r="TYW1402" s="451"/>
      <c r="TYX1402" s="451"/>
      <c r="TYY1402" s="451"/>
      <c r="TYZ1402" s="447"/>
      <c r="TZA1402" s="428"/>
      <c r="TZB1402" s="469"/>
      <c r="TZC1402" s="414"/>
      <c r="TZD1402" s="414"/>
      <c r="TZE1402" s="414"/>
      <c r="TZF1402" s="414"/>
      <c r="TZG1402" s="414"/>
      <c r="TZH1402" s="415"/>
      <c r="TZI1402" s="414"/>
      <c r="TZJ1402" s="416"/>
      <c r="TZK1402" s="366"/>
      <c r="TZL1402" s="366"/>
      <c r="TZM1402" s="366"/>
      <c r="TZN1402" s="366"/>
      <c r="TZO1402" s="366"/>
      <c r="TZP1402" s="366"/>
      <c r="TZQ1402" s="366"/>
      <c r="TZR1402" s="366"/>
      <c r="TZS1402" s="419"/>
      <c r="TZT1402" s="480"/>
      <c r="TZU1402" s="482"/>
      <c r="TZV1402" s="482"/>
      <c r="TZW1402" s="482"/>
      <c r="TZX1402" s="482"/>
      <c r="TZY1402" s="482"/>
      <c r="TZZ1402" s="482"/>
      <c r="UAA1402" s="482"/>
      <c r="UAB1402" s="482"/>
      <c r="UAC1402" s="482"/>
      <c r="UAD1402" s="482"/>
      <c r="UAE1402" s="482"/>
      <c r="UAF1402" s="482"/>
      <c r="UAG1402" s="482"/>
      <c r="UAH1402" s="482"/>
      <c r="UAI1402" s="482"/>
      <c r="UAJ1402" s="482"/>
      <c r="UAK1402" s="482"/>
      <c r="UAL1402" s="482"/>
      <c r="UAM1402" s="481"/>
      <c r="UAN1402" s="447"/>
      <c r="UAO1402" s="447"/>
      <c r="UAP1402" s="451"/>
      <c r="UAQ1402" s="451"/>
      <c r="UAR1402" s="451"/>
      <c r="UAS1402" s="451"/>
      <c r="UAT1402" s="451"/>
      <c r="UAU1402" s="451"/>
      <c r="UAV1402" s="451"/>
      <c r="UAW1402" s="451"/>
      <c r="UAX1402" s="451"/>
      <c r="UAY1402" s="451"/>
      <c r="UAZ1402" s="447"/>
      <c r="UBA1402" s="428"/>
      <c r="UBB1402" s="469"/>
      <c r="UBC1402" s="414"/>
      <c r="UBD1402" s="414"/>
      <c r="UBE1402" s="414"/>
      <c r="UBF1402" s="414"/>
      <c r="UBG1402" s="414"/>
      <c r="UBH1402" s="415"/>
      <c r="UBI1402" s="414"/>
      <c r="UBJ1402" s="416"/>
      <c r="UBK1402" s="366"/>
      <c r="UBL1402" s="366"/>
      <c r="UBM1402" s="366"/>
      <c r="UBN1402" s="366"/>
      <c r="UBO1402" s="366"/>
      <c r="UBP1402" s="366"/>
      <c r="UBQ1402" s="366"/>
      <c r="UBR1402" s="366"/>
      <c r="UBS1402" s="419"/>
      <c r="UBT1402" s="480"/>
      <c r="UBU1402" s="482"/>
      <c r="UBV1402" s="482"/>
      <c r="UBW1402" s="482"/>
      <c r="UBX1402" s="482"/>
      <c r="UBY1402" s="482"/>
      <c r="UBZ1402" s="482"/>
      <c r="UCA1402" s="482"/>
      <c r="UCB1402" s="482"/>
      <c r="UCC1402" s="482"/>
      <c r="UCD1402" s="482"/>
      <c r="UCE1402" s="482"/>
      <c r="UCF1402" s="482"/>
      <c r="UCG1402" s="482"/>
      <c r="UCH1402" s="482"/>
      <c r="UCI1402" s="482"/>
      <c r="UCJ1402" s="482"/>
      <c r="UCK1402" s="482"/>
      <c r="UCL1402" s="482"/>
      <c r="UCM1402" s="481"/>
      <c r="UCN1402" s="447"/>
      <c r="UCO1402" s="447"/>
      <c r="UCP1402" s="451"/>
      <c r="UCQ1402" s="451"/>
      <c r="UCR1402" s="451"/>
      <c r="UCS1402" s="451"/>
      <c r="UCT1402" s="451"/>
      <c r="UCU1402" s="451"/>
      <c r="UCV1402" s="451"/>
      <c r="UCW1402" s="451"/>
      <c r="UCX1402" s="451"/>
      <c r="UCY1402" s="451"/>
      <c r="UCZ1402" s="447"/>
      <c r="UDA1402" s="428"/>
      <c r="UDB1402" s="469"/>
      <c r="UDC1402" s="414"/>
      <c r="UDD1402" s="414"/>
      <c r="UDE1402" s="414"/>
      <c r="UDF1402" s="414"/>
      <c r="UDG1402" s="414"/>
      <c r="UDH1402" s="415"/>
      <c r="UDI1402" s="414"/>
      <c r="UDJ1402" s="416"/>
      <c r="UDK1402" s="366"/>
      <c r="UDL1402" s="366"/>
      <c r="UDM1402" s="366"/>
      <c r="UDN1402" s="366"/>
      <c r="UDO1402" s="366"/>
      <c r="UDP1402" s="366"/>
      <c r="UDQ1402" s="366"/>
      <c r="UDR1402" s="366"/>
      <c r="UDS1402" s="419"/>
      <c r="UDT1402" s="480"/>
      <c r="UDU1402" s="482"/>
      <c r="UDV1402" s="482"/>
      <c r="UDW1402" s="482"/>
      <c r="UDX1402" s="482"/>
      <c r="UDY1402" s="482"/>
      <c r="UDZ1402" s="482"/>
      <c r="UEA1402" s="482"/>
      <c r="UEB1402" s="482"/>
      <c r="UEC1402" s="482"/>
      <c r="UED1402" s="482"/>
      <c r="UEE1402" s="482"/>
      <c r="UEF1402" s="482"/>
      <c r="UEG1402" s="482"/>
      <c r="UEH1402" s="482"/>
      <c r="UEI1402" s="482"/>
      <c r="UEJ1402" s="482"/>
      <c r="UEK1402" s="482"/>
      <c r="UEL1402" s="482"/>
      <c r="UEM1402" s="481"/>
      <c r="UEN1402" s="447"/>
      <c r="UEO1402" s="447"/>
      <c r="UEP1402" s="451"/>
      <c r="UEQ1402" s="451"/>
      <c r="UER1402" s="451"/>
      <c r="UES1402" s="451"/>
      <c r="UET1402" s="451"/>
      <c r="UEU1402" s="451"/>
      <c r="UEV1402" s="451"/>
      <c r="UEW1402" s="451"/>
      <c r="UEX1402" s="451"/>
      <c r="UEY1402" s="451"/>
      <c r="UEZ1402" s="447"/>
      <c r="UFA1402" s="428"/>
      <c r="UFB1402" s="469"/>
      <c r="UFC1402" s="414"/>
      <c r="UFD1402" s="414"/>
      <c r="UFE1402" s="414"/>
      <c r="UFF1402" s="414"/>
      <c r="UFG1402" s="414"/>
      <c r="UFH1402" s="415"/>
      <c r="UFI1402" s="414"/>
      <c r="UFJ1402" s="416"/>
      <c r="UFK1402" s="366"/>
      <c r="UFL1402" s="366"/>
      <c r="UFM1402" s="366"/>
      <c r="UFN1402" s="366"/>
      <c r="UFO1402" s="366"/>
      <c r="UFP1402" s="366"/>
      <c r="UFQ1402" s="366"/>
      <c r="UFR1402" s="366"/>
      <c r="UFS1402" s="419"/>
      <c r="UFT1402" s="480"/>
      <c r="UFU1402" s="482"/>
      <c r="UFV1402" s="482"/>
      <c r="UFW1402" s="482"/>
      <c r="UFX1402" s="482"/>
      <c r="UFY1402" s="482"/>
      <c r="UFZ1402" s="482"/>
      <c r="UGA1402" s="482"/>
      <c r="UGB1402" s="482"/>
      <c r="UGC1402" s="482"/>
      <c r="UGD1402" s="482"/>
      <c r="UGE1402" s="482"/>
      <c r="UGF1402" s="482"/>
      <c r="UGG1402" s="482"/>
      <c r="UGH1402" s="482"/>
      <c r="UGI1402" s="482"/>
      <c r="UGJ1402" s="482"/>
      <c r="UGK1402" s="482"/>
      <c r="UGL1402" s="482"/>
      <c r="UGM1402" s="481"/>
      <c r="UGN1402" s="447"/>
      <c r="UGO1402" s="447"/>
      <c r="UGP1402" s="451"/>
      <c r="UGQ1402" s="451"/>
      <c r="UGR1402" s="451"/>
      <c r="UGS1402" s="451"/>
      <c r="UGT1402" s="451"/>
      <c r="UGU1402" s="451"/>
      <c r="UGV1402" s="451"/>
      <c r="UGW1402" s="451"/>
      <c r="UGX1402" s="451"/>
      <c r="UGY1402" s="451"/>
      <c r="UGZ1402" s="447"/>
      <c r="UHA1402" s="428"/>
      <c r="UHB1402" s="469"/>
      <c r="UHC1402" s="414"/>
      <c r="UHD1402" s="414"/>
      <c r="UHE1402" s="414"/>
      <c r="UHF1402" s="414"/>
      <c r="UHG1402" s="414"/>
      <c r="UHH1402" s="415"/>
      <c r="UHI1402" s="414"/>
      <c r="UHJ1402" s="416"/>
      <c r="UHK1402" s="366"/>
      <c r="UHL1402" s="366"/>
      <c r="UHM1402" s="366"/>
      <c r="UHN1402" s="366"/>
      <c r="UHO1402" s="366"/>
      <c r="UHP1402" s="366"/>
      <c r="UHQ1402" s="366"/>
      <c r="UHR1402" s="366"/>
      <c r="UHS1402" s="419"/>
      <c r="UHT1402" s="480"/>
      <c r="UHU1402" s="482"/>
      <c r="UHV1402" s="482"/>
      <c r="UHW1402" s="482"/>
      <c r="UHX1402" s="482"/>
      <c r="UHY1402" s="482"/>
      <c r="UHZ1402" s="482"/>
      <c r="UIA1402" s="482"/>
      <c r="UIB1402" s="482"/>
      <c r="UIC1402" s="482"/>
      <c r="UID1402" s="482"/>
      <c r="UIE1402" s="482"/>
      <c r="UIF1402" s="482"/>
      <c r="UIG1402" s="482"/>
      <c r="UIH1402" s="482"/>
      <c r="UII1402" s="482"/>
      <c r="UIJ1402" s="482"/>
      <c r="UIK1402" s="482"/>
      <c r="UIL1402" s="482"/>
      <c r="UIM1402" s="481"/>
      <c r="UIN1402" s="447"/>
      <c r="UIO1402" s="447"/>
      <c r="UIP1402" s="451"/>
      <c r="UIQ1402" s="451"/>
      <c r="UIR1402" s="451"/>
      <c r="UIS1402" s="451"/>
      <c r="UIT1402" s="451"/>
      <c r="UIU1402" s="451"/>
      <c r="UIV1402" s="451"/>
      <c r="UIW1402" s="451"/>
      <c r="UIX1402" s="451"/>
      <c r="UIY1402" s="451"/>
      <c r="UIZ1402" s="447"/>
      <c r="UJA1402" s="428"/>
      <c r="UJB1402" s="469"/>
      <c r="UJC1402" s="414"/>
      <c r="UJD1402" s="414"/>
      <c r="UJE1402" s="414"/>
      <c r="UJF1402" s="414"/>
      <c r="UJG1402" s="414"/>
      <c r="UJH1402" s="415"/>
      <c r="UJI1402" s="414"/>
      <c r="UJJ1402" s="416"/>
      <c r="UJK1402" s="366"/>
      <c r="UJL1402" s="366"/>
      <c r="UJM1402" s="366"/>
      <c r="UJN1402" s="366"/>
      <c r="UJO1402" s="366"/>
      <c r="UJP1402" s="366"/>
      <c r="UJQ1402" s="366"/>
      <c r="UJR1402" s="366"/>
      <c r="UJS1402" s="419"/>
      <c r="UJT1402" s="480"/>
      <c r="UJU1402" s="482"/>
      <c r="UJV1402" s="482"/>
      <c r="UJW1402" s="482"/>
      <c r="UJX1402" s="482"/>
      <c r="UJY1402" s="482"/>
      <c r="UJZ1402" s="482"/>
      <c r="UKA1402" s="482"/>
      <c r="UKB1402" s="482"/>
      <c r="UKC1402" s="482"/>
      <c r="UKD1402" s="482"/>
      <c r="UKE1402" s="482"/>
      <c r="UKF1402" s="482"/>
      <c r="UKG1402" s="482"/>
      <c r="UKH1402" s="482"/>
      <c r="UKI1402" s="482"/>
      <c r="UKJ1402" s="482"/>
      <c r="UKK1402" s="482"/>
      <c r="UKL1402" s="482"/>
      <c r="UKM1402" s="481"/>
      <c r="UKN1402" s="447"/>
      <c r="UKO1402" s="447"/>
      <c r="UKP1402" s="451"/>
      <c r="UKQ1402" s="451"/>
      <c r="UKR1402" s="451"/>
      <c r="UKS1402" s="451"/>
      <c r="UKT1402" s="451"/>
      <c r="UKU1402" s="451"/>
      <c r="UKV1402" s="451"/>
      <c r="UKW1402" s="451"/>
      <c r="UKX1402" s="451"/>
      <c r="UKY1402" s="451"/>
      <c r="UKZ1402" s="447"/>
      <c r="ULA1402" s="428"/>
      <c r="ULB1402" s="469"/>
      <c r="ULC1402" s="414"/>
      <c r="ULD1402" s="414"/>
      <c r="ULE1402" s="414"/>
      <c r="ULF1402" s="414"/>
      <c r="ULG1402" s="414"/>
      <c r="ULH1402" s="415"/>
      <c r="ULI1402" s="414"/>
      <c r="ULJ1402" s="416"/>
      <c r="ULK1402" s="366"/>
      <c r="ULL1402" s="366"/>
      <c r="ULM1402" s="366"/>
      <c r="ULN1402" s="366"/>
      <c r="ULO1402" s="366"/>
      <c r="ULP1402" s="366"/>
      <c r="ULQ1402" s="366"/>
      <c r="ULR1402" s="366"/>
      <c r="ULS1402" s="419"/>
      <c r="ULT1402" s="480"/>
      <c r="ULU1402" s="482"/>
      <c r="ULV1402" s="482"/>
      <c r="ULW1402" s="482"/>
      <c r="ULX1402" s="482"/>
      <c r="ULY1402" s="482"/>
      <c r="ULZ1402" s="482"/>
      <c r="UMA1402" s="482"/>
      <c r="UMB1402" s="482"/>
      <c r="UMC1402" s="482"/>
      <c r="UMD1402" s="482"/>
      <c r="UME1402" s="482"/>
      <c r="UMF1402" s="482"/>
      <c r="UMG1402" s="482"/>
      <c r="UMH1402" s="482"/>
      <c r="UMI1402" s="482"/>
      <c r="UMJ1402" s="482"/>
      <c r="UMK1402" s="482"/>
      <c r="UML1402" s="482"/>
      <c r="UMM1402" s="481"/>
      <c r="UMN1402" s="447"/>
      <c r="UMO1402" s="447"/>
      <c r="UMP1402" s="451"/>
      <c r="UMQ1402" s="451"/>
      <c r="UMR1402" s="451"/>
      <c r="UMS1402" s="451"/>
      <c r="UMT1402" s="451"/>
      <c r="UMU1402" s="451"/>
      <c r="UMV1402" s="451"/>
      <c r="UMW1402" s="451"/>
      <c r="UMX1402" s="451"/>
      <c r="UMY1402" s="451"/>
      <c r="UMZ1402" s="447"/>
      <c r="UNA1402" s="428"/>
      <c r="UNB1402" s="469"/>
      <c r="UNC1402" s="414"/>
      <c r="UND1402" s="414"/>
      <c r="UNE1402" s="414"/>
      <c r="UNF1402" s="414"/>
      <c r="UNG1402" s="414"/>
      <c r="UNH1402" s="415"/>
      <c r="UNI1402" s="414"/>
      <c r="UNJ1402" s="416"/>
      <c r="UNK1402" s="366"/>
      <c r="UNL1402" s="366"/>
      <c r="UNM1402" s="366"/>
      <c r="UNN1402" s="366"/>
      <c r="UNO1402" s="366"/>
      <c r="UNP1402" s="366"/>
      <c r="UNQ1402" s="366"/>
      <c r="UNR1402" s="366"/>
      <c r="UNS1402" s="419"/>
      <c r="UNT1402" s="480"/>
      <c r="UNU1402" s="482"/>
      <c r="UNV1402" s="482"/>
      <c r="UNW1402" s="482"/>
      <c r="UNX1402" s="482"/>
      <c r="UNY1402" s="482"/>
      <c r="UNZ1402" s="482"/>
      <c r="UOA1402" s="482"/>
      <c r="UOB1402" s="482"/>
      <c r="UOC1402" s="482"/>
      <c r="UOD1402" s="482"/>
      <c r="UOE1402" s="482"/>
      <c r="UOF1402" s="482"/>
      <c r="UOG1402" s="482"/>
      <c r="UOH1402" s="482"/>
      <c r="UOI1402" s="482"/>
      <c r="UOJ1402" s="482"/>
      <c r="UOK1402" s="482"/>
      <c r="UOL1402" s="482"/>
      <c r="UOM1402" s="481"/>
      <c r="UON1402" s="447"/>
      <c r="UOO1402" s="447"/>
      <c r="UOP1402" s="451"/>
      <c r="UOQ1402" s="451"/>
      <c r="UOR1402" s="451"/>
      <c r="UOS1402" s="451"/>
      <c r="UOT1402" s="451"/>
      <c r="UOU1402" s="451"/>
      <c r="UOV1402" s="451"/>
      <c r="UOW1402" s="451"/>
      <c r="UOX1402" s="451"/>
      <c r="UOY1402" s="451"/>
      <c r="UOZ1402" s="447"/>
      <c r="UPA1402" s="428"/>
      <c r="UPB1402" s="469"/>
      <c r="UPC1402" s="414"/>
      <c r="UPD1402" s="414"/>
      <c r="UPE1402" s="414"/>
      <c r="UPF1402" s="414"/>
      <c r="UPG1402" s="414"/>
      <c r="UPH1402" s="415"/>
      <c r="UPI1402" s="414"/>
      <c r="UPJ1402" s="416"/>
      <c r="UPK1402" s="366"/>
      <c r="UPL1402" s="366"/>
      <c r="UPM1402" s="366"/>
      <c r="UPN1402" s="366"/>
      <c r="UPO1402" s="366"/>
      <c r="UPP1402" s="366"/>
      <c r="UPQ1402" s="366"/>
      <c r="UPR1402" s="366"/>
      <c r="UPS1402" s="419"/>
      <c r="UPT1402" s="480"/>
      <c r="UPU1402" s="482"/>
      <c r="UPV1402" s="482"/>
      <c r="UPW1402" s="482"/>
      <c r="UPX1402" s="482"/>
      <c r="UPY1402" s="482"/>
      <c r="UPZ1402" s="482"/>
      <c r="UQA1402" s="482"/>
      <c r="UQB1402" s="482"/>
      <c r="UQC1402" s="482"/>
      <c r="UQD1402" s="482"/>
      <c r="UQE1402" s="482"/>
      <c r="UQF1402" s="482"/>
      <c r="UQG1402" s="482"/>
      <c r="UQH1402" s="482"/>
      <c r="UQI1402" s="482"/>
      <c r="UQJ1402" s="482"/>
      <c r="UQK1402" s="482"/>
      <c r="UQL1402" s="482"/>
      <c r="UQM1402" s="481"/>
      <c r="UQN1402" s="447"/>
      <c r="UQO1402" s="447"/>
      <c r="UQP1402" s="451"/>
      <c r="UQQ1402" s="451"/>
      <c r="UQR1402" s="451"/>
      <c r="UQS1402" s="451"/>
      <c r="UQT1402" s="451"/>
      <c r="UQU1402" s="451"/>
      <c r="UQV1402" s="451"/>
      <c r="UQW1402" s="451"/>
      <c r="UQX1402" s="451"/>
      <c r="UQY1402" s="451"/>
      <c r="UQZ1402" s="447"/>
      <c r="URA1402" s="428"/>
      <c r="URB1402" s="469"/>
      <c r="URC1402" s="414"/>
      <c r="URD1402" s="414"/>
      <c r="URE1402" s="414"/>
      <c r="URF1402" s="414"/>
      <c r="URG1402" s="414"/>
      <c r="URH1402" s="415"/>
      <c r="URI1402" s="414"/>
      <c r="URJ1402" s="416"/>
      <c r="URK1402" s="366"/>
      <c r="URL1402" s="366"/>
      <c r="URM1402" s="366"/>
      <c r="URN1402" s="366"/>
      <c r="URO1402" s="366"/>
      <c r="URP1402" s="366"/>
      <c r="URQ1402" s="366"/>
      <c r="URR1402" s="366"/>
      <c r="URS1402" s="419"/>
      <c r="URT1402" s="480"/>
      <c r="URU1402" s="482"/>
      <c r="URV1402" s="482"/>
      <c r="URW1402" s="482"/>
      <c r="URX1402" s="482"/>
      <c r="URY1402" s="482"/>
      <c r="URZ1402" s="482"/>
      <c r="USA1402" s="482"/>
      <c r="USB1402" s="482"/>
      <c r="USC1402" s="482"/>
      <c r="USD1402" s="482"/>
      <c r="USE1402" s="482"/>
      <c r="USF1402" s="482"/>
      <c r="USG1402" s="482"/>
      <c r="USH1402" s="482"/>
      <c r="USI1402" s="482"/>
      <c r="USJ1402" s="482"/>
      <c r="USK1402" s="482"/>
      <c r="USL1402" s="482"/>
      <c r="USM1402" s="481"/>
      <c r="USN1402" s="447"/>
      <c r="USO1402" s="447"/>
      <c r="USP1402" s="451"/>
      <c r="USQ1402" s="451"/>
      <c r="USR1402" s="451"/>
      <c r="USS1402" s="451"/>
      <c r="UST1402" s="451"/>
      <c r="USU1402" s="451"/>
      <c r="USV1402" s="451"/>
      <c r="USW1402" s="451"/>
      <c r="USX1402" s="451"/>
      <c r="USY1402" s="451"/>
      <c r="USZ1402" s="447"/>
      <c r="UTA1402" s="428"/>
      <c r="UTB1402" s="469"/>
      <c r="UTC1402" s="414"/>
      <c r="UTD1402" s="414"/>
      <c r="UTE1402" s="414"/>
      <c r="UTF1402" s="414"/>
      <c r="UTG1402" s="414"/>
      <c r="UTH1402" s="415"/>
      <c r="UTI1402" s="414"/>
      <c r="UTJ1402" s="416"/>
      <c r="UTK1402" s="366"/>
      <c r="UTL1402" s="366"/>
      <c r="UTM1402" s="366"/>
      <c r="UTN1402" s="366"/>
      <c r="UTO1402" s="366"/>
      <c r="UTP1402" s="366"/>
      <c r="UTQ1402" s="366"/>
      <c r="UTR1402" s="366"/>
      <c r="UTS1402" s="419"/>
      <c r="UTT1402" s="480"/>
      <c r="UTU1402" s="482"/>
      <c r="UTV1402" s="482"/>
      <c r="UTW1402" s="482"/>
      <c r="UTX1402" s="482"/>
      <c r="UTY1402" s="482"/>
      <c r="UTZ1402" s="482"/>
      <c r="UUA1402" s="482"/>
      <c r="UUB1402" s="482"/>
      <c r="UUC1402" s="482"/>
      <c r="UUD1402" s="482"/>
      <c r="UUE1402" s="482"/>
      <c r="UUF1402" s="482"/>
      <c r="UUG1402" s="482"/>
      <c r="UUH1402" s="482"/>
      <c r="UUI1402" s="482"/>
      <c r="UUJ1402" s="482"/>
      <c r="UUK1402" s="482"/>
      <c r="UUL1402" s="482"/>
      <c r="UUM1402" s="481"/>
      <c r="UUN1402" s="447"/>
      <c r="UUO1402" s="447"/>
      <c r="UUP1402" s="451"/>
      <c r="UUQ1402" s="451"/>
      <c r="UUR1402" s="451"/>
      <c r="UUS1402" s="451"/>
      <c r="UUT1402" s="451"/>
      <c r="UUU1402" s="451"/>
      <c r="UUV1402" s="451"/>
      <c r="UUW1402" s="451"/>
      <c r="UUX1402" s="451"/>
      <c r="UUY1402" s="451"/>
      <c r="UUZ1402" s="447"/>
      <c r="UVA1402" s="428"/>
      <c r="UVB1402" s="469"/>
      <c r="UVC1402" s="414"/>
      <c r="UVD1402" s="414"/>
      <c r="UVE1402" s="414"/>
      <c r="UVF1402" s="414"/>
      <c r="UVG1402" s="414"/>
      <c r="UVH1402" s="415"/>
      <c r="UVI1402" s="414"/>
      <c r="UVJ1402" s="416"/>
      <c r="UVK1402" s="366"/>
      <c r="UVL1402" s="366"/>
      <c r="UVM1402" s="366"/>
      <c r="UVN1402" s="366"/>
      <c r="UVO1402" s="366"/>
      <c r="UVP1402" s="366"/>
      <c r="UVQ1402" s="366"/>
      <c r="UVR1402" s="366"/>
      <c r="UVS1402" s="419"/>
      <c r="UVT1402" s="480"/>
      <c r="UVU1402" s="482"/>
      <c r="UVV1402" s="482"/>
      <c r="UVW1402" s="482"/>
      <c r="UVX1402" s="482"/>
      <c r="UVY1402" s="482"/>
      <c r="UVZ1402" s="482"/>
      <c r="UWA1402" s="482"/>
      <c r="UWB1402" s="482"/>
      <c r="UWC1402" s="482"/>
      <c r="UWD1402" s="482"/>
      <c r="UWE1402" s="482"/>
      <c r="UWF1402" s="482"/>
      <c r="UWG1402" s="482"/>
      <c r="UWH1402" s="482"/>
      <c r="UWI1402" s="482"/>
      <c r="UWJ1402" s="482"/>
      <c r="UWK1402" s="482"/>
      <c r="UWL1402" s="482"/>
      <c r="UWM1402" s="481"/>
      <c r="UWN1402" s="447"/>
      <c r="UWO1402" s="447"/>
      <c r="UWP1402" s="451"/>
      <c r="UWQ1402" s="451"/>
      <c r="UWR1402" s="451"/>
      <c r="UWS1402" s="451"/>
      <c r="UWT1402" s="451"/>
      <c r="UWU1402" s="451"/>
      <c r="UWV1402" s="451"/>
      <c r="UWW1402" s="451"/>
      <c r="UWX1402" s="451"/>
      <c r="UWY1402" s="451"/>
      <c r="UWZ1402" s="447"/>
      <c r="UXA1402" s="428"/>
      <c r="UXB1402" s="469"/>
      <c r="UXC1402" s="414"/>
      <c r="UXD1402" s="414"/>
      <c r="UXE1402" s="414"/>
      <c r="UXF1402" s="414"/>
      <c r="UXG1402" s="414"/>
      <c r="UXH1402" s="415"/>
      <c r="UXI1402" s="414"/>
      <c r="UXJ1402" s="416"/>
      <c r="UXK1402" s="366"/>
      <c r="UXL1402" s="366"/>
      <c r="UXM1402" s="366"/>
      <c r="UXN1402" s="366"/>
      <c r="UXO1402" s="366"/>
      <c r="UXP1402" s="366"/>
      <c r="UXQ1402" s="366"/>
      <c r="UXR1402" s="366"/>
      <c r="UXS1402" s="419"/>
      <c r="UXT1402" s="480"/>
      <c r="UXU1402" s="482"/>
      <c r="UXV1402" s="482"/>
      <c r="UXW1402" s="482"/>
      <c r="UXX1402" s="482"/>
      <c r="UXY1402" s="482"/>
      <c r="UXZ1402" s="482"/>
      <c r="UYA1402" s="482"/>
      <c r="UYB1402" s="482"/>
      <c r="UYC1402" s="482"/>
      <c r="UYD1402" s="482"/>
      <c r="UYE1402" s="482"/>
      <c r="UYF1402" s="482"/>
      <c r="UYG1402" s="482"/>
      <c r="UYH1402" s="482"/>
      <c r="UYI1402" s="482"/>
      <c r="UYJ1402" s="482"/>
      <c r="UYK1402" s="482"/>
      <c r="UYL1402" s="482"/>
      <c r="UYM1402" s="481"/>
      <c r="UYN1402" s="447"/>
      <c r="UYO1402" s="447"/>
      <c r="UYP1402" s="451"/>
      <c r="UYQ1402" s="451"/>
      <c r="UYR1402" s="451"/>
      <c r="UYS1402" s="451"/>
      <c r="UYT1402" s="451"/>
      <c r="UYU1402" s="451"/>
      <c r="UYV1402" s="451"/>
      <c r="UYW1402" s="451"/>
      <c r="UYX1402" s="451"/>
      <c r="UYY1402" s="451"/>
      <c r="UYZ1402" s="447"/>
      <c r="UZA1402" s="428"/>
      <c r="UZB1402" s="469"/>
      <c r="UZC1402" s="414"/>
      <c r="UZD1402" s="414"/>
      <c r="UZE1402" s="414"/>
      <c r="UZF1402" s="414"/>
      <c r="UZG1402" s="414"/>
      <c r="UZH1402" s="415"/>
      <c r="UZI1402" s="414"/>
      <c r="UZJ1402" s="416"/>
      <c r="UZK1402" s="366"/>
      <c r="UZL1402" s="366"/>
      <c r="UZM1402" s="366"/>
      <c r="UZN1402" s="366"/>
      <c r="UZO1402" s="366"/>
      <c r="UZP1402" s="366"/>
      <c r="UZQ1402" s="366"/>
      <c r="UZR1402" s="366"/>
      <c r="UZS1402" s="419"/>
      <c r="UZT1402" s="480"/>
      <c r="UZU1402" s="482"/>
      <c r="UZV1402" s="482"/>
      <c r="UZW1402" s="482"/>
      <c r="UZX1402" s="482"/>
      <c r="UZY1402" s="482"/>
      <c r="UZZ1402" s="482"/>
      <c r="VAA1402" s="482"/>
      <c r="VAB1402" s="482"/>
      <c r="VAC1402" s="482"/>
      <c r="VAD1402" s="482"/>
      <c r="VAE1402" s="482"/>
      <c r="VAF1402" s="482"/>
      <c r="VAG1402" s="482"/>
      <c r="VAH1402" s="482"/>
      <c r="VAI1402" s="482"/>
      <c r="VAJ1402" s="482"/>
      <c r="VAK1402" s="482"/>
      <c r="VAL1402" s="482"/>
      <c r="VAM1402" s="481"/>
      <c r="VAN1402" s="447"/>
      <c r="VAO1402" s="447"/>
      <c r="VAP1402" s="451"/>
      <c r="VAQ1402" s="451"/>
      <c r="VAR1402" s="451"/>
      <c r="VAS1402" s="451"/>
      <c r="VAT1402" s="451"/>
      <c r="VAU1402" s="451"/>
      <c r="VAV1402" s="451"/>
      <c r="VAW1402" s="451"/>
      <c r="VAX1402" s="451"/>
      <c r="VAY1402" s="451"/>
      <c r="VAZ1402" s="447"/>
      <c r="VBA1402" s="428"/>
      <c r="VBB1402" s="469"/>
      <c r="VBC1402" s="414"/>
      <c r="VBD1402" s="414"/>
      <c r="VBE1402" s="414"/>
      <c r="VBF1402" s="414"/>
      <c r="VBG1402" s="414"/>
      <c r="VBH1402" s="415"/>
      <c r="VBI1402" s="414"/>
      <c r="VBJ1402" s="416"/>
      <c r="VBK1402" s="366"/>
      <c r="VBL1402" s="366"/>
      <c r="VBM1402" s="366"/>
      <c r="VBN1402" s="366"/>
      <c r="VBO1402" s="366"/>
      <c r="VBP1402" s="366"/>
      <c r="VBQ1402" s="366"/>
      <c r="VBR1402" s="366"/>
      <c r="VBS1402" s="419"/>
      <c r="VBT1402" s="480"/>
      <c r="VBU1402" s="482"/>
      <c r="VBV1402" s="482"/>
      <c r="VBW1402" s="482"/>
      <c r="VBX1402" s="482"/>
      <c r="VBY1402" s="482"/>
      <c r="VBZ1402" s="482"/>
      <c r="VCA1402" s="482"/>
      <c r="VCB1402" s="482"/>
      <c r="VCC1402" s="482"/>
      <c r="VCD1402" s="482"/>
      <c r="VCE1402" s="482"/>
      <c r="VCF1402" s="482"/>
      <c r="VCG1402" s="482"/>
      <c r="VCH1402" s="482"/>
      <c r="VCI1402" s="482"/>
      <c r="VCJ1402" s="482"/>
      <c r="VCK1402" s="482"/>
      <c r="VCL1402" s="482"/>
      <c r="VCM1402" s="481"/>
      <c r="VCN1402" s="447"/>
      <c r="VCO1402" s="447"/>
      <c r="VCP1402" s="451"/>
      <c r="VCQ1402" s="451"/>
      <c r="VCR1402" s="451"/>
      <c r="VCS1402" s="451"/>
      <c r="VCT1402" s="451"/>
      <c r="VCU1402" s="451"/>
      <c r="VCV1402" s="451"/>
      <c r="VCW1402" s="451"/>
      <c r="VCX1402" s="451"/>
      <c r="VCY1402" s="451"/>
      <c r="VCZ1402" s="447"/>
      <c r="VDA1402" s="428"/>
      <c r="VDB1402" s="469"/>
      <c r="VDC1402" s="414"/>
      <c r="VDD1402" s="414"/>
      <c r="VDE1402" s="414"/>
      <c r="VDF1402" s="414"/>
      <c r="VDG1402" s="414"/>
      <c r="VDH1402" s="415"/>
      <c r="VDI1402" s="414"/>
      <c r="VDJ1402" s="416"/>
      <c r="VDK1402" s="366"/>
      <c r="VDL1402" s="366"/>
      <c r="VDM1402" s="366"/>
      <c r="VDN1402" s="366"/>
      <c r="VDO1402" s="366"/>
      <c r="VDP1402" s="366"/>
      <c r="VDQ1402" s="366"/>
      <c r="VDR1402" s="366"/>
      <c r="VDS1402" s="419"/>
      <c r="VDT1402" s="480"/>
      <c r="VDU1402" s="482"/>
      <c r="VDV1402" s="482"/>
      <c r="VDW1402" s="482"/>
      <c r="VDX1402" s="482"/>
      <c r="VDY1402" s="482"/>
      <c r="VDZ1402" s="482"/>
      <c r="VEA1402" s="482"/>
      <c r="VEB1402" s="482"/>
      <c r="VEC1402" s="482"/>
      <c r="VED1402" s="482"/>
      <c r="VEE1402" s="482"/>
      <c r="VEF1402" s="482"/>
      <c r="VEG1402" s="482"/>
      <c r="VEH1402" s="482"/>
      <c r="VEI1402" s="482"/>
      <c r="VEJ1402" s="482"/>
      <c r="VEK1402" s="482"/>
      <c r="VEL1402" s="482"/>
      <c r="VEM1402" s="481"/>
      <c r="VEN1402" s="447"/>
      <c r="VEO1402" s="447"/>
      <c r="VEP1402" s="451"/>
      <c r="VEQ1402" s="451"/>
      <c r="VER1402" s="451"/>
      <c r="VES1402" s="451"/>
      <c r="VET1402" s="451"/>
      <c r="VEU1402" s="451"/>
      <c r="VEV1402" s="451"/>
      <c r="VEW1402" s="451"/>
      <c r="VEX1402" s="451"/>
      <c r="VEY1402" s="451"/>
      <c r="VEZ1402" s="447"/>
      <c r="VFA1402" s="428"/>
      <c r="VFB1402" s="469"/>
      <c r="VFC1402" s="414"/>
      <c r="VFD1402" s="414"/>
      <c r="VFE1402" s="414"/>
      <c r="VFF1402" s="414"/>
      <c r="VFG1402" s="414"/>
      <c r="VFH1402" s="415"/>
      <c r="VFI1402" s="414"/>
      <c r="VFJ1402" s="416"/>
      <c r="VFK1402" s="366"/>
      <c r="VFL1402" s="366"/>
      <c r="VFM1402" s="366"/>
      <c r="VFN1402" s="366"/>
      <c r="VFO1402" s="366"/>
      <c r="VFP1402" s="366"/>
      <c r="VFQ1402" s="366"/>
      <c r="VFR1402" s="366"/>
      <c r="VFS1402" s="419"/>
      <c r="VFT1402" s="480"/>
      <c r="VFU1402" s="482"/>
      <c r="VFV1402" s="482"/>
      <c r="VFW1402" s="482"/>
      <c r="VFX1402" s="482"/>
      <c r="VFY1402" s="482"/>
      <c r="VFZ1402" s="482"/>
      <c r="VGA1402" s="482"/>
      <c r="VGB1402" s="482"/>
      <c r="VGC1402" s="482"/>
      <c r="VGD1402" s="482"/>
      <c r="VGE1402" s="482"/>
      <c r="VGF1402" s="482"/>
      <c r="VGG1402" s="482"/>
      <c r="VGH1402" s="482"/>
      <c r="VGI1402" s="482"/>
      <c r="VGJ1402" s="482"/>
      <c r="VGK1402" s="482"/>
      <c r="VGL1402" s="482"/>
      <c r="VGM1402" s="481"/>
      <c r="VGN1402" s="447"/>
      <c r="VGO1402" s="447"/>
      <c r="VGP1402" s="451"/>
      <c r="VGQ1402" s="451"/>
      <c r="VGR1402" s="451"/>
      <c r="VGS1402" s="451"/>
      <c r="VGT1402" s="451"/>
      <c r="VGU1402" s="451"/>
      <c r="VGV1402" s="451"/>
      <c r="VGW1402" s="451"/>
      <c r="VGX1402" s="451"/>
      <c r="VGY1402" s="451"/>
      <c r="VGZ1402" s="447"/>
      <c r="VHA1402" s="428"/>
      <c r="VHB1402" s="469"/>
      <c r="VHC1402" s="414"/>
      <c r="VHD1402" s="414"/>
      <c r="VHE1402" s="414"/>
      <c r="VHF1402" s="414"/>
      <c r="VHG1402" s="414"/>
      <c r="VHH1402" s="415"/>
      <c r="VHI1402" s="414"/>
      <c r="VHJ1402" s="416"/>
      <c r="VHK1402" s="366"/>
      <c r="VHL1402" s="366"/>
      <c r="VHM1402" s="366"/>
      <c r="VHN1402" s="366"/>
      <c r="VHO1402" s="366"/>
      <c r="VHP1402" s="366"/>
      <c r="VHQ1402" s="366"/>
      <c r="VHR1402" s="366"/>
      <c r="VHS1402" s="419"/>
      <c r="VHT1402" s="480"/>
      <c r="VHU1402" s="482"/>
      <c r="VHV1402" s="482"/>
      <c r="VHW1402" s="482"/>
      <c r="VHX1402" s="482"/>
      <c r="VHY1402" s="482"/>
      <c r="VHZ1402" s="482"/>
      <c r="VIA1402" s="482"/>
      <c r="VIB1402" s="482"/>
      <c r="VIC1402" s="482"/>
      <c r="VID1402" s="482"/>
      <c r="VIE1402" s="482"/>
      <c r="VIF1402" s="482"/>
      <c r="VIG1402" s="482"/>
      <c r="VIH1402" s="482"/>
      <c r="VII1402" s="482"/>
      <c r="VIJ1402" s="482"/>
      <c r="VIK1402" s="482"/>
      <c r="VIL1402" s="482"/>
      <c r="VIM1402" s="481"/>
      <c r="VIN1402" s="447"/>
      <c r="VIO1402" s="447"/>
      <c r="VIP1402" s="451"/>
      <c r="VIQ1402" s="451"/>
      <c r="VIR1402" s="451"/>
      <c r="VIS1402" s="451"/>
      <c r="VIT1402" s="451"/>
      <c r="VIU1402" s="451"/>
      <c r="VIV1402" s="451"/>
      <c r="VIW1402" s="451"/>
      <c r="VIX1402" s="451"/>
      <c r="VIY1402" s="451"/>
      <c r="VIZ1402" s="447"/>
      <c r="VJA1402" s="428"/>
      <c r="VJB1402" s="469"/>
      <c r="VJC1402" s="414"/>
      <c r="VJD1402" s="414"/>
      <c r="VJE1402" s="414"/>
      <c r="VJF1402" s="414"/>
      <c r="VJG1402" s="414"/>
      <c r="VJH1402" s="415"/>
      <c r="VJI1402" s="414"/>
      <c r="VJJ1402" s="416"/>
      <c r="VJK1402" s="366"/>
      <c r="VJL1402" s="366"/>
      <c r="VJM1402" s="366"/>
      <c r="VJN1402" s="366"/>
      <c r="VJO1402" s="366"/>
      <c r="VJP1402" s="366"/>
      <c r="VJQ1402" s="366"/>
      <c r="VJR1402" s="366"/>
      <c r="VJS1402" s="419"/>
      <c r="VJT1402" s="480"/>
      <c r="VJU1402" s="482"/>
      <c r="VJV1402" s="482"/>
      <c r="VJW1402" s="482"/>
      <c r="VJX1402" s="482"/>
      <c r="VJY1402" s="482"/>
      <c r="VJZ1402" s="482"/>
      <c r="VKA1402" s="482"/>
      <c r="VKB1402" s="482"/>
      <c r="VKC1402" s="482"/>
      <c r="VKD1402" s="482"/>
      <c r="VKE1402" s="482"/>
      <c r="VKF1402" s="482"/>
      <c r="VKG1402" s="482"/>
      <c r="VKH1402" s="482"/>
      <c r="VKI1402" s="482"/>
      <c r="VKJ1402" s="482"/>
      <c r="VKK1402" s="482"/>
      <c r="VKL1402" s="482"/>
      <c r="VKM1402" s="481"/>
      <c r="VKN1402" s="447"/>
      <c r="VKO1402" s="447"/>
      <c r="VKP1402" s="451"/>
      <c r="VKQ1402" s="451"/>
      <c r="VKR1402" s="451"/>
      <c r="VKS1402" s="451"/>
      <c r="VKT1402" s="451"/>
      <c r="VKU1402" s="451"/>
      <c r="VKV1402" s="451"/>
      <c r="VKW1402" s="451"/>
      <c r="VKX1402" s="451"/>
      <c r="VKY1402" s="451"/>
      <c r="VKZ1402" s="447"/>
      <c r="VLA1402" s="428"/>
      <c r="VLB1402" s="469"/>
      <c r="VLC1402" s="414"/>
      <c r="VLD1402" s="414"/>
      <c r="VLE1402" s="414"/>
      <c r="VLF1402" s="414"/>
      <c r="VLG1402" s="414"/>
      <c r="VLH1402" s="415"/>
      <c r="VLI1402" s="414"/>
      <c r="VLJ1402" s="416"/>
      <c r="VLK1402" s="366"/>
      <c r="VLL1402" s="366"/>
      <c r="VLM1402" s="366"/>
      <c r="VLN1402" s="366"/>
      <c r="VLO1402" s="366"/>
      <c r="VLP1402" s="366"/>
      <c r="VLQ1402" s="366"/>
      <c r="VLR1402" s="366"/>
      <c r="VLS1402" s="419"/>
      <c r="VLT1402" s="480"/>
      <c r="VLU1402" s="482"/>
      <c r="VLV1402" s="482"/>
      <c r="VLW1402" s="482"/>
      <c r="VLX1402" s="482"/>
      <c r="VLY1402" s="482"/>
      <c r="VLZ1402" s="482"/>
      <c r="VMA1402" s="482"/>
      <c r="VMB1402" s="482"/>
      <c r="VMC1402" s="482"/>
      <c r="VMD1402" s="482"/>
      <c r="VME1402" s="482"/>
      <c r="VMF1402" s="482"/>
      <c r="VMG1402" s="482"/>
      <c r="VMH1402" s="482"/>
      <c r="VMI1402" s="482"/>
      <c r="VMJ1402" s="482"/>
      <c r="VMK1402" s="482"/>
      <c r="VML1402" s="482"/>
      <c r="VMM1402" s="481"/>
      <c r="VMN1402" s="447"/>
      <c r="VMO1402" s="447"/>
      <c r="VMP1402" s="451"/>
      <c r="VMQ1402" s="451"/>
      <c r="VMR1402" s="451"/>
      <c r="VMS1402" s="451"/>
      <c r="VMT1402" s="451"/>
      <c r="VMU1402" s="451"/>
      <c r="VMV1402" s="451"/>
      <c r="VMW1402" s="451"/>
      <c r="VMX1402" s="451"/>
      <c r="VMY1402" s="451"/>
      <c r="VMZ1402" s="447"/>
      <c r="VNA1402" s="428"/>
      <c r="VNB1402" s="469"/>
      <c r="VNC1402" s="414"/>
      <c r="VND1402" s="414"/>
      <c r="VNE1402" s="414"/>
      <c r="VNF1402" s="414"/>
      <c r="VNG1402" s="414"/>
      <c r="VNH1402" s="415"/>
      <c r="VNI1402" s="414"/>
      <c r="VNJ1402" s="416"/>
      <c r="VNK1402" s="366"/>
      <c r="VNL1402" s="366"/>
      <c r="VNM1402" s="366"/>
      <c r="VNN1402" s="366"/>
      <c r="VNO1402" s="366"/>
      <c r="VNP1402" s="366"/>
      <c r="VNQ1402" s="366"/>
      <c r="VNR1402" s="366"/>
      <c r="VNS1402" s="419"/>
      <c r="VNT1402" s="480"/>
      <c r="VNU1402" s="482"/>
      <c r="VNV1402" s="482"/>
      <c r="VNW1402" s="482"/>
      <c r="VNX1402" s="482"/>
      <c r="VNY1402" s="482"/>
      <c r="VNZ1402" s="482"/>
      <c r="VOA1402" s="482"/>
      <c r="VOB1402" s="482"/>
      <c r="VOC1402" s="482"/>
      <c r="VOD1402" s="482"/>
      <c r="VOE1402" s="482"/>
      <c r="VOF1402" s="482"/>
      <c r="VOG1402" s="482"/>
      <c r="VOH1402" s="482"/>
      <c r="VOI1402" s="482"/>
      <c r="VOJ1402" s="482"/>
      <c r="VOK1402" s="482"/>
      <c r="VOL1402" s="482"/>
      <c r="VOM1402" s="481"/>
      <c r="VON1402" s="447"/>
      <c r="VOO1402" s="447"/>
      <c r="VOP1402" s="451"/>
      <c r="VOQ1402" s="451"/>
      <c r="VOR1402" s="451"/>
      <c r="VOS1402" s="451"/>
      <c r="VOT1402" s="451"/>
      <c r="VOU1402" s="451"/>
      <c r="VOV1402" s="451"/>
      <c r="VOW1402" s="451"/>
      <c r="VOX1402" s="451"/>
      <c r="VOY1402" s="451"/>
      <c r="VOZ1402" s="447"/>
      <c r="VPA1402" s="428"/>
      <c r="VPB1402" s="469"/>
      <c r="VPC1402" s="414"/>
      <c r="VPD1402" s="414"/>
      <c r="VPE1402" s="414"/>
      <c r="VPF1402" s="414"/>
      <c r="VPG1402" s="414"/>
      <c r="VPH1402" s="415"/>
      <c r="VPI1402" s="414"/>
      <c r="VPJ1402" s="416"/>
      <c r="VPK1402" s="366"/>
      <c r="VPL1402" s="366"/>
      <c r="VPM1402" s="366"/>
      <c r="VPN1402" s="366"/>
      <c r="VPO1402" s="366"/>
      <c r="VPP1402" s="366"/>
      <c r="VPQ1402" s="366"/>
      <c r="VPR1402" s="366"/>
      <c r="VPS1402" s="419"/>
      <c r="VPT1402" s="480"/>
      <c r="VPU1402" s="482"/>
      <c r="VPV1402" s="482"/>
      <c r="VPW1402" s="482"/>
      <c r="VPX1402" s="482"/>
      <c r="VPY1402" s="482"/>
      <c r="VPZ1402" s="482"/>
      <c r="VQA1402" s="482"/>
      <c r="VQB1402" s="482"/>
      <c r="VQC1402" s="482"/>
      <c r="VQD1402" s="482"/>
      <c r="VQE1402" s="482"/>
      <c r="VQF1402" s="482"/>
      <c r="VQG1402" s="482"/>
      <c r="VQH1402" s="482"/>
      <c r="VQI1402" s="482"/>
      <c r="VQJ1402" s="482"/>
      <c r="VQK1402" s="482"/>
      <c r="VQL1402" s="482"/>
      <c r="VQM1402" s="481"/>
      <c r="VQN1402" s="447"/>
      <c r="VQO1402" s="447"/>
      <c r="VQP1402" s="451"/>
      <c r="VQQ1402" s="451"/>
      <c r="VQR1402" s="451"/>
      <c r="VQS1402" s="451"/>
      <c r="VQT1402" s="451"/>
      <c r="VQU1402" s="451"/>
      <c r="VQV1402" s="451"/>
      <c r="VQW1402" s="451"/>
      <c r="VQX1402" s="451"/>
      <c r="VQY1402" s="451"/>
      <c r="VQZ1402" s="447"/>
      <c r="VRA1402" s="428"/>
      <c r="VRB1402" s="469"/>
      <c r="VRC1402" s="414"/>
      <c r="VRD1402" s="414"/>
      <c r="VRE1402" s="414"/>
      <c r="VRF1402" s="414"/>
      <c r="VRG1402" s="414"/>
      <c r="VRH1402" s="415"/>
      <c r="VRI1402" s="414"/>
      <c r="VRJ1402" s="416"/>
      <c r="VRK1402" s="366"/>
      <c r="VRL1402" s="366"/>
      <c r="VRM1402" s="366"/>
      <c r="VRN1402" s="366"/>
      <c r="VRO1402" s="366"/>
      <c r="VRP1402" s="366"/>
      <c r="VRQ1402" s="366"/>
      <c r="VRR1402" s="366"/>
      <c r="VRS1402" s="419"/>
      <c r="VRT1402" s="480"/>
      <c r="VRU1402" s="482"/>
      <c r="VRV1402" s="482"/>
      <c r="VRW1402" s="482"/>
      <c r="VRX1402" s="482"/>
      <c r="VRY1402" s="482"/>
      <c r="VRZ1402" s="482"/>
      <c r="VSA1402" s="482"/>
      <c r="VSB1402" s="482"/>
      <c r="VSC1402" s="482"/>
      <c r="VSD1402" s="482"/>
      <c r="VSE1402" s="482"/>
      <c r="VSF1402" s="482"/>
      <c r="VSG1402" s="482"/>
      <c r="VSH1402" s="482"/>
      <c r="VSI1402" s="482"/>
      <c r="VSJ1402" s="482"/>
      <c r="VSK1402" s="482"/>
      <c r="VSL1402" s="482"/>
      <c r="VSM1402" s="481"/>
      <c r="VSN1402" s="447"/>
      <c r="VSO1402" s="447"/>
      <c r="VSP1402" s="451"/>
      <c r="VSQ1402" s="451"/>
      <c r="VSR1402" s="451"/>
      <c r="VSS1402" s="451"/>
      <c r="VST1402" s="451"/>
      <c r="VSU1402" s="451"/>
      <c r="VSV1402" s="451"/>
      <c r="VSW1402" s="451"/>
      <c r="VSX1402" s="451"/>
      <c r="VSY1402" s="451"/>
      <c r="VSZ1402" s="447"/>
      <c r="VTA1402" s="428"/>
      <c r="VTB1402" s="469"/>
      <c r="VTC1402" s="414"/>
      <c r="VTD1402" s="414"/>
      <c r="VTE1402" s="414"/>
      <c r="VTF1402" s="414"/>
      <c r="VTG1402" s="414"/>
      <c r="VTH1402" s="415"/>
      <c r="VTI1402" s="414"/>
      <c r="VTJ1402" s="416"/>
      <c r="VTK1402" s="366"/>
      <c r="VTL1402" s="366"/>
      <c r="VTM1402" s="366"/>
      <c r="VTN1402" s="366"/>
      <c r="VTO1402" s="366"/>
      <c r="VTP1402" s="366"/>
      <c r="VTQ1402" s="366"/>
      <c r="VTR1402" s="366"/>
      <c r="VTS1402" s="419"/>
      <c r="VTT1402" s="480"/>
      <c r="VTU1402" s="482"/>
      <c r="VTV1402" s="482"/>
      <c r="VTW1402" s="482"/>
      <c r="VTX1402" s="482"/>
      <c r="VTY1402" s="482"/>
      <c r="VTZ1402" s="482"/>
      <c r="VUA1402" s="482"/>
      <c r="VUB1402" s="482"/>
      <c r="VUC1402" s="482"/>
      <c r="VUD1402" s="482"/>
      <c r="VUE1402" s="482"/>
      <c r="VUF1402" s="482"/>
      <c r="VUG1402" s="482"/>
      <c r="VUH1402" s="482"/>
      <c r="VUI1402" s="482"/>
      <c r="VUJ1402" s="482"/>
      <c r="VUK1402" s="482"/>
      <c r="VUL1402" s="482"/>
      <c r="VUM1402" s="481"/>
      <c r="VUN1402" s="447"/>
      <c r="VUO1402" s="447"/>
      <c r="VUP1402" s="451"/>
      <c r="VUQ1402" s="451"/>
      <c r="VUR1402" s="451"/>
      <c r="VUS1402" s="451"/>
      <c r="VUT1402" s="451"/>
      <c r="VUU1402" s="451"/>
      <c r="VUV1402" s="451"/>
      <c r="VUW1402" s="451"/>
      <c r="VUX1402" s="451"/>
      <c r="VUY1402" s="451"/>
      <c r="VUZ1402" s="447"/>
      <c r="VVA1402" s="428"/>
      <c r="VVB1402" s="469"/>
      <c r="VVC1402" s="414"/>
      <c r="VVD1402" s="414"/>
      <c r="VVE1402" s="414"/>
      <c r="VVF1402" s="414"/>
      <c r="VVG1402" s="414"/>
      <c r="VVH1402" s="415"/>
      <c r="VVI1402" s="414"/>
      <c r="VVJ1402" s="416"/>
      <c r="VVK1402" s="366"/>
      <c r="VVL1402" s="366"/>
      <c r="VVM1402" s="366"/>
      <c r="VVN1402" s="366"/>
      <c r="VVO1402" s="366"/>
      <c r="VVP1402" s="366"/>
      <c r="VVQ1402" s="366"/>
      <c r="VVR1402" s="366"/>
      <c r="VVS1402" s="419"/>
      <c r="VVT1402" s="480"/>
      <c r="VVU1402" s="482"/>
      <c r="VVV1402" s="482"/>
      <c r="VVW1402" s="482"/>
      <c r="VVX1402" s="482"/>
      <c r="VVY1402" s="482"/>
      <c r="VVZ1402" s="482"/>
      <c r="VWA1402" s="482"/>
      <c r="VWB1402" s="482"/>
      <c r="VWC1402" s="482"/>
      <c r="VWD1402" s="482"/>
      <c r="VWE1402" s="482"/>
      <c r="VWF1402" s="482"/>
      <c r="VWG1402" s="482"/>
      <c r="VWH1402" s="482"/>
      <c r="VWI1402" s="482"/>
      <c r="VWJ1402" s="482"/>
      <c r="VWK1402" s="482"/>
      <c r="VWL1402" s="482"/>
      <c r="VWM1402" s="481"/>
      <c r="VWN1402" s="447"/>
      <c r="VWO1402" s="447"/>
      <c r="VWP1402" s="451"/>
      <c r="VWQ1402" s="451"/>
      <c r="VWR1402" s="451"/>
      <c r="VWS1402" s="451"/>
      <c r="VWT1402" s="451"/>
      <c r="VWU1402" s="451"/>
      <c r="VWV1402" s="451"/>
      <c r="VWW1402" s="451"/>
      <c r="VWX1402" s="451"/>
      <c r="VWY1402" s="451"/>
      <c r="VWZ1402" s="447"/>
      <c r="VXA1402" s="428"/>
      <c r="VXB1402" s="469"/>
      <c r="VXC1402" s="414"/>
      <c r="VXD1402" s="414"/>
      <c r="VXE1402" s="414"/>
      <c r="VXF1402" s="414"/>
      <c r="VXG1402" s="414"/>
      <c r="VXH1402" s="415"/>
      <c r="VXI1402" s="414"/>
      <c r="VXJ1402" s="416"/>
      <c r="VXK1402" s="366"/>
      <c r="VXL1402" s="366"/>
      <c r="VXM1402" s="366"/>
      <c r="VXN1402" s="366"/>
      <c r="VXO1402" s="366"/>
      <c r="VXP1402" s="366"/>
      <c r="VXQ1402" s="366"/>
      <c r="VXR1402" s="366"/>
      <c r="VXS1402" s="419"/>
      <c r="VXT1402" s="480"/>
      <c r="VXU1402" s="482"/>
      <c r="VXV1402" s="482"/>
      <c r="VXW1402" s="482"/>
      <c r="VXX1402" s="482"/>
      <c r="VXY1402" s="482"/>
      <c r="VXZ1402" s="482"/>
      <c r="VYA1402" s="482"/>
      <c r="VYB1402" s="482"/>
      <c r="VYC1402" s="482"/>
      <c r="VYD1402" s="482"/>
      <c r="VYE1402" s="482"/>
      <c r="VYF1402" s="482"/>
      <c r="VYG1402" s="482"/>
      <c r="VYH1402" s="482"/>
      <c r="VYI1402" s="482"/>
      <c r="VYJ1402" s="482"/>
      <c r="VYK1402" s="482"/>
      <c r="VYL1402" s="482"/>
      <c r="VYM1402" s="481"/>
      <c r="VYN1402" s="447"/>
      <c r="VYO1402" s="447"/>
      <c r="VYP1402" s="451"/>
      <c r="VYQ1402" s="451"/>
      <c r="VYR1402" s="451"/>
      <c r="VYS1402" s="451"/>
      <c r="VYT1402" s="451"/>
      <c r="VYU1402" s="451"/>
      <c r="VYV1402" s="451"/>
      <c r="VYW1402" s="451"/>
      <c r="VYX1402" s="451"/>
      <c r="VYY1402" s="451"/>
      <c r="VYZ1402" s="447"/>
      <c r="VZA1402" s="428"/>
      <c r="VZB1402" s="469"/>
      <c r="VZC1402" s="414"/>
      <c r="VZD1402" s="414"/>
      <c r="VZE1402" s="414"/>
      <c r="VZF1402" s="414"/>
      <c r="VZG1402" s="414"/>
      <c r="VZH1402" s="415"/>
      <c r="VZI1402" s="414"/>
      <c r="VZJ1402" s="416"/>
      <c r="VZK1402" s="366"/>
      <c r="VZL1402" s="366"/>
      <c r="VZM1402" s="366"/>
      <c r="VZN1402" s="366"/>
      <c r="VZO1402" s="366"/>
      <c r="VZP1402" s="366"/>
      <c r="VZQ1402" s="366"/>
      <c r="VZR1402" s="366"/>
      <c r="VZS1402" s="419"/>
      <c r="VZT1402" s="480"/>
      <c r="VZU1402" s="482"/>
      <c r="VZV1402" s="482"/>
      <c r="VZW1402" s="482"/>
      <c r="VZX1402" s="482"/>
      <c r="VZY1402" s="482"/>
      <c r="VZZ1402" s="482"/>
      <c r="WAA1402" s="482"/>
      <c r="WAB1402" s="482"/>
      <c r="WAC1402" s="482"/>
      <c r="WAD1402" s="482"/>
      <c r="WAE1402" s="482"/>
      <c r="WAF1402" s="482"/>
      <c r="WAG1402" s="482"/>
      <c r="WAH1402" s="482"/>
      <c r="WAI1402" s="482"/>
      <c r="WAJ1402" s="482"/>
      <c r="WAK1402" s="482"/>
      <c r="WAL1402" s="482"/>
      <c r="WAM1402" s="481"/>
      <c r="WAN1402" s="447"/>
      <c r="WAO1402" s="447"/>
      <c r="WAP1402" s="451"/>
      <c r="WAQ1402" s="451"/>
      <c r="WAR1402" s="451"/>
      <c r="WAS1402" s="451"/>
      <c r="WAT1402" s="451"/>
      <c r="WAU1402" s="451"/>
      <c r="WAV1402" s="451"/>
      <c r="WAW1402" s="451"/>
      <c r="WAX1402" s="451"/>
      <c r="WAY1402" s="451"/>
      <c r="WAZ1402" s="447"/>
      <c r="WBA1402" s="428"/>
      <c r="WBB1402" s="469"/>
      <c r="WBC1402" s="414"/>
      <c r="WBD1402" s="414"/>
      <c r="WBE1402" s="414"/>
      <c r="WBF1402" s="414"/>
      <c r="WBG1402" s="414"/>
      <c r="WBH1402" s="415"/>
      <c r="WBI1402" s="414"/>
      <c r="WBJ1402" s="416"/>
      <c r="WBK1402" s="366"/>
      <c r="WBL1402" s="366"/>
      <c r="WBM1402" s="366"/>
      <c r="WBN1402" s="366"/>
      <c r="WBO1402" s="366"/>
      <c r="WBP1402" s="366"/>
      <c r="WBQ1402" s="366"/>
      <c r="WBR1402" s="366"/>
      <c r="WBS1402" s="419"/>
      <c r="WBT1402" s="480"/>
      <c r="WBU1402" s="482"/>
      <c r="WBV1402" s="482"/>
      <c r="WBW1402" s="482"/>
      <c r="WBX1402" s="482"/>
      <c r="WBY1402" s="482"/>
      <c r="WBZ1402" s="482"/>
      <c r="WCA1402" s="482"/>
      <c r="WCB1402" s="482"/>
      <c r="WCC1402" s="482"/>
      <c r="WCD1402" s="482"/>
      <c r="WCE1402" s="482"/>
      <c r="WCF1402" s="482"/>
      <c r="WCG1402" s="482"/>
      <c r="WCH1402" s="482"/>
      <c r="WCI1402" s="482"/>
      <c r="WCJ1402" s="482"/>
      <c r="WCK1402" s="482"/>
      <c r="WCL1402" s="482"/>
      <c r="WCM1402" s="481"/>
      <c r="WCN1402" s="447"/>
      <c r="WCO1402" s="447"/>
      <c r="WCP1402" s="451"/>
      <c r="WCQ1402" s="451"/>
      <c r="WCR1402" s="451"/>
      <c r="WCS1402" s="451"/>
      <c r="WCT1402" s="451"/>
      <c r="WCU1402" s="451"/>
      <c r="WCV1402" s="451"/>
      <c r="WCW1402" s="451"/>
      <c r="WCX1402" s="451"/>
      <c r="WCY1402" s="451"/>
      <c r="WCZ1402" s="447"/>
      <c r="WDA1402" s="428"/>
      <c r="WDB1402" s="469"/>
      <c r="WDC1402" s="414"/>
      <c r="WDD1402" s="414"/>
      <c r="WDE1402" s="414"/>
      <c r="WDF1402" s="414"/>
      <c r="WDG1402" s="414"/>
      <c r="WDH1402" s="415"/>
      <c r="WDI1402" s="414"/>
      <c r="WDJ1402" s="416"/>
      <c r="WDK1402" s="366"/>
      <c r="WDL1402" s="366"/>
      <c r="WDM1402" s="366"/>
      <c r="WDN1402" s="366"/>
      <c r="WDO1402" s="366"/>
      <c r="WDP1402" s="366"/>
      <c r="WDQ1402" s="366"/>
      <c r="WDR1402" s="366"/>
      <c r="WDS1402" s="419"/>
      <c r="WDT1402" s="480"/>
      <c r="WDU1402" s="482"/>
      <c r="WDV1402" s="482"/>
      <c r="WDW1402" s="482"/>
      <c r="WDX1402" s="482"/>
      <c r="WDY1402" s="482"/>
      <c r="WDZ1402" s="482"/>
      <c r="WEA1402" s="482"/>
      <c r="WEB1402" s="482"/>
      <c r="WEC1402" s="482"/>
      <c r="WED1402" s="482"/>
      <c r="WEE1402" s="482"/>
      <c r="WEF1402" s="482"/>
      <c r="WEG1402" s="482"/>
      <c r="WEH1402" s="482"/>
      <c r="WEI1402" s="482"/>
      <c r="WEJ1402" s="482"/>
      <c r="WEK1402" s="482"/>
      <c r="WEL1402" s="482"/>
      <c r="WEM1402" s="481"/>
      <c r="WEN1402" s="447"/>
      <c r="WEO1402" s="447"/>
      <c r="WEP1402" s="451"/>
      <c r="WEQ1402" s="451"/>
      <c r="WER1402" s="451"/>
      <c r="WES1402" s="451"/>
      <c r="WET1402" s="451"/>
      <c r="WEU1402" s="451"/>
      <c r="WEV1402" s="451"/>
      <c r="WEW1402" s="451"/>
      <c r="WEX1402" s="451"/>
      <c r="WEY1402" s="451"/>
      <c r="WEZ1402" s="447"/>
      <c r="WFA1402" s="428"/>
      <c r="WFB1402" s="469"/>
      <c r="WFC1402" s="414"/>
      <c r="WFD1402" s="414"/>
      <c r="WFE1402" s="414"/>
      <c r="WFF1402" s="414"/>
      <c r="WFG1402" s="414"/>
      <c r="WFH1402" s="415"/>
      <c r="WFI1402" s="414"/>
      <c r="WFJ1402" s="416"/>
      <c r="WFK1402" s="366"/>
      <c r="WFL1402" s="366"/>
      <c r="WFM1402" s="366"/>
      <c r="WFN1402" s="366"/>
      <c r="WFO1402" s="366"/>
      <c r="WFP1402" s="366"/>
      <c r="WFQ1402" s="366"/>
      <c r="WFR1402" s="366"/>
      <c r="WFS1402" s="419"/>
      <c r="WFT1402" s="480"/>
      <c r="WFU1402" s="482"/>
      <c r="WFV1402" s="482"/>
      <c r="WFW1402" s="482"/>
      <c r="WFX1402" s="482"/>
      <c r="WFY1402" s="482"/>
      <c r="WFZ1402" s="482"/>
      <c r="WGA1402" s="482"/>
      <c r="WGB1402" s="482"/>
      <c r="WGC1402" s="482"/>
      <c r="WGD1402" s="482"/>
      <c r="WGE1402" s="482"/>
      <c r="WGF1402" s="482"/>
      <c r="WGG1402" s="482"/>
      <c r="WGH1402" s="482"/>
      <c r="WGI1402" s="482"/>
      <c r="WGJ1402" s="482"/>
      <c r="WGK1402" s="482"/>
      <c r="WGL1402" s="482"/>
      <c r="WGM1402" s="481"/>
      <c r="WGN1402" s="447"/>
      <c r="WGO1402" s="447"/>
      <c r="WGP1402" s="451"/>
      <c r="WGQ1402" s="451"/>
      <c r="WGR1402" s="451"/>
      <c r="WGS1402" s="451"/>
      <c r="WGT1402" s="451"/>
      <c r="WGU1402" s="451"/>
      <c r="WGV1402" s="451"/>
      <c r="WGW1402" s="451"/>
      <c r="WGX1402" s="451"/>
      <c r="WGY1402" s="451"/>
      <c r="WGZ1402" s="447"/>
      <c r="WHA1402" s="428"/>
      <c r="WHB1402" s="469"/>
      <c r="WHC1402" s="414"/>
      <c r="WHD1402" s="414"/>
      <c r="WHE1402" s="414"/>
      <c r="WHF1402" s="414"/>
      <c r="WHG1402" s="414"/>
      <c r="WHH1402" s="415"/>
      <c r="WHI1402" s="414"/>
      <c r="WHJ1402" s="416"/>
      <c r="WHK1402" s="366"/>
      <c r="WHL1402" s="366"/>
      <c r="WHM1402" s="366"/>
      <c r="WHN1402" s="366"/>
      <c r="WHO1402" s="366"/>
      <c r="WHP1402" s="366"/>
      <c r="WHQ1402" s="366"/>
      <c r="WHR1402" s="366"/>
      <c r="WHS1402" s="419"/>
      <c r="WHT1402" s="480"/>
      <c r="WHU1402" s="482"/>
      <c r="WHV1402" s="482"/>
      <c r="WHW1402" s="482"/>
      <c r="WHX1402" s="482"/>
      <c r="WHY1402" s="482"/>
      <c r="WHZ1402" s="482"/>
      <c r="WIA1402" s="482"/>
      <c r="WIB1402" s="482"/>
      <c r="WIC1402" s="482"/>
      <c r="WID1402" s="482"/>
      <c r="WIE1402" s="482"/>
      <c r="WIF1402" s="482"/>
      <c r="WIG1402" s="482"/>
      <c r="WIH1402" s="482"/>
      <c r="WII1402" s="482"/>
      <c r="WIJ1402" s="482"/>
      <c r="WIK1402" s="482"/>
      <c r="WIL1402" s="482"/>
      <c r="WIM1402" s="481"/>
      <c r="WIN1402" s="447"/>
      <c r="WIO1402" s="447"/>
      <c r="WIP1402" s="451"/>
      <c r="WIQ1402" s="451"/>
      <c r="WIR1402" s="451"/>
      <c r="WIS1402" s="451"/>
      <c r="WIT1402" s="451"/>
      <c r="WIU1402" s="451"/>
      <c r="WIV1402" s="451"/>
      <c r="WIW1402" s="451"/>
      <c r="WIX1402" s="451"/>
      <c r="WIY1402" s="451"/>
      <c r="WIZ1402" s="447"/>
      <c r="WJA1402" s="428"/>
      <c r="WJB1402" s="469"/>
      <c r="WJC1402" s="414"/>
      <c r="WJD1402" s="414"/>
      <c r="WJE1402" s="414"/>
      <c r="WJF1402" s="414"/>
      <c r="WJG1402" s="414"/>
      <c r="WJH1402" s="415"/>
      <c r="WJI1402" s="414"/>
      <c r="WJJ1402" s="416"/>
      <c r="WJK1402" s="366"/>
      <c r="WJL1402" s="366"/>
      <c r="WJM1402" s="366"/>
      <c r="WJN1402" s="366"/>
      <c r="WJO1402" s="366"/>
      <c r="WJP1402" s="366"/>
      <c r="WJQ1402" s="366"/>
      <c r="WJR1402" s="366"/>
      <c r="WJS1402" s="419"/>
      <c r="WJT1402" s="480"/>
      <c r="WJU1402" s="482"/>
      <c r="WJV1402" s="482"/>
      <c r="WJW1402" s="482"/>
      <c r="WJX1402" s="482"/>
      <c r="WJY1402" s="482"/>
      <c r="WJZ1402" s="482"/>
      <c r="WKA1402" s="482"/>
      <c r="WKB1402" s="482"/>
      <c r="WKC1402" s="482"/>
      <c r="WKD1402" s="482"/>
      <c r="WKE1402" s="482"/>
      <c r="WKF1402" s="482"/>
      <c r="WKG1402" s="482"/>
      <c r="WKH1402" s="482"/>
      <c r="WKI1402" s="482"/>
      <c r="WKJ1402" s="482"/>
      <c r="WKK1402" s="482"/>
      <c r="WKL1402" s="482"/>
      <c r="WKM1402" s="481"/>
      <c r="WKN1402" s="447"/>
      <c r="WKO1402" s="447"/>
      <c r="WKP1402" s="451"/>
      <c r="WKQ1402" s="451"/>
      <c r="WKR1402" s="451"/>
      <c r="WKS1402" s="451"/>
      <c r="WKT1402" s="451"/>
      <c r="WKU1402" s="451"/>
      <c r="WKV1402" s="451"/>
      <c r="WKW1402" s="451"/>
      <c r="WKX1402" s="451"/>
      <c r="WKY1402" s="451"/>
      <c r="WKZ1402" s="447"/>
      <c r="WLA1402" s="428"/>
      <c r="WLB1402" s="469"/>
      <c r="WLC1402" s="414"/>
      <c r="WLD1402" s="414"/>
      <c r="WLE1402" s="414"/>
      <c r="WLF1402" s="414"/>
      <c r="WLG1402" s="414"/>
      <c r="WLH1402" s="415"/>
      <c r="WLI1402" s="414"/>
      <c r="WLJ1402" s="416"/>
      <c r="WLK1402" s="366"/>
      <c r="WLL1402" s="366"/>
      <c r="WLM1402" s="366"/>
      <c r="WLN1402" s="366"/>
      <c r="WLO1402" s="366"/>
      <c r="WLP1402" s="366"/>
      <c r="WLQ1402" s="366"/>
      <c r="WLR1402" s="366"/>
      <c r="WLS1402" s="419"/>
      <c r="WLT1402" s="480"/>
      <c r="WLU1402" s="482"/>
      <c r="WLV1402" s="482"/>
      <c r="WLW1402" s="482"/>
      <c r="WLX1402" s="482"/>
      <c r="WLY1402" s="482"/>
      <c r="WLZ1402" s="482"/>
      <c r="WMA1402" s="482"/>
      <c r="WMB1402" s="482"/>
      <c r="WMC1402" s="482"/>
      <c r="WMD1402" s="482"/>
      <c r="WME1402" s="482"/>
      <c r="WMF1402" s="482"/>
      <c r="WMG1402" s="482"/>
      <c r="WMH1402" s="482"/>
      <c r="WMI1402" s="482"/>
      <c r="WMJ1402" s="482"/>
      <c r="WMK1402" s="482"/>
      <c r="WML1402" s="482"/>
      <c r="WMM1402" s="481"/>
      <c r="WMN1402" s="447"/>
      <c r="WMO1402" s="447"/>
      <c r="WMP1402" s="451"/>
      <c r="WMQ1402" s="451"/>
      <c r="WMR1402" s="451"/>
      <c r="WMS1402" s="451"/>
      <c r="WMT1402" s="451"/>
      <c r="WMU1402" s="451"/>
      <c r="WMV1402" s="451"/>
      <c r="WMW1402" s="451"/>
      <c r="WMX1402" s="451"/>
      <c r="WMY1402" s="451"/>
      <c r="WMZ1402" s="447"/>
      <c r="WNA1402" s="428"/>
      <c r="WNB1402" s="469"/>
      <c r="WNC1402" s="414"/>
      <c r="WND1402" s="414"/>
      <c r="WNE1402" s="414"/>
      <c r="WNF1402" s="414"/>
      <c r="WNG1402" s="414"/>
      <c r="WNH1402" s="415"/>
      <c r="WNI1402" s="414"/>
      <c r="WNJ1402" s="416"/>
      <c r="WNK1402" s="366"/>
      <c r="WNL1402" s="366"/>
      <c r="WNM1402" s="366"/>
      <c r="WNN1402" s="366"/>
      <c r="WNO1402" s="366"/>
      <c r="WNP1402" s="366"/>
      <c r="WNQ1402" s="366"/>
      <c r="WNR1402" s="366"/>
      <c r="WNS1402" s="419"/>
      <c r="WNT1402" s="480"/>
      <c r="WNU1402" s="482"/>
      <c r="WNV1402" s="482"/>
      <c r="WNW1402" s="482"/>
      <c r="WNX1402" s="482"/>
      <c r="WNY1402" s="482"/>
      <c r="WNZ1402" s="482"/>
      <c r="WOA1402" s="482"/>
      <c r="WOB1402" s="482"/>
      <c r="WOC1402" s="482"/>
      <c r="WOD1402" s="482"/>
      <c r="WOE1402" s="482"/>
      <c r="WOF1402" s="482"/>
      <c r="WOG1402" s="482"/>
      <c r="WOH1402" s="482"/>
      <c r="WOI1402" s="482"/>
      <c r="WOJ1402" s="482"/>
      <c r="WOK1402" s="482"/>
      <c r="WOL1402" s="482"/>
      <c r="WOM1402" s="481"/>
      <c r="WON1402" s="447"/>
      <c r="WOO1402" s="447"/>
      <c r="WOP1402" s="451"/>
      <c r="WOQ1402" s="451"/>
      <c r="WOR1402" s="451"/>
      <c r="WOS1402" s="451"/>
      <c r="WOT1402" s="451"/>
      <c r="WOU1402" s="451"/>
      <c r="WOV1402" s="451"/>
      <c r="WOW1402" s="451"/>
      <c r="WOX1402" s="451"/>
      <c r="WOY1402" s="451"/>
      <c r="WOZ1402" s="447"/>
      <c r="WPA1402" s="428"/>
      <c r="WPB1402" s="469"/>
      <c r="WPC1402" s="414"/>
      <c r="WPD1402" s="414"/>
      <c r="WPE1402" s="414"/>
      <c r="WPF1402" s="414"/>
      <c r="WPG1402" s="414"/>
      <c r="WPH1402" s="415"/>
      <c r="WPI1402" s="414"/>
      <c r="WPJ1402" s="416"/>
      <c r="WPK1402" s="366"/>
      <c r="WPL1402" s="366"/>
      <c r="WPM1402" s="366"/>
      <c r="WPN1402" s="366"/>
      <c r="WPO1402" s="366"/>
      <c r="WPP1402" s="366"/>
      <c r="WPQ1402" s="366"/>
      <c r="WPR1402" s="366"/>
      <c r="WPS1402" s="419"/>
      <c r="WPT1402" s="480"/>
      <c r="WPU1402" s="482"/>
      <c r="WPV1402" s="482"/>
      <c r="WPW1402" s="482"/>
      <c r="WPX1402" s="482"/>
      <c r="WPY1402" s="482"/>
      <c r="WPZ1402" s="482"/>
      <c r="WQA1402" s="482"/>
      <c r="WQB1402" s="482"/>
      <c r="WQC1402" s="482"/>
      <c r="WQD1402" s="482"/>
      <c r="WQE1402" s="482"/>
      <c r="WQF1402" s="482"/>
      <c r="WQG1402" s="482"/>
      <c r="WQH1402" s="482"/>
      <c r="WQI1402" s="482"/>
      <c r="WQJ1402" s="482"/>
      <c r="WQK1402" s="482"/>
      <c r="WQL1402" s="482"/>
      <c r="WQM1402" s="481"/>
      <c r="WQN1402" s="447"/>
      <c r="WQO1402" s="447"/>
      <c r="WQP1402" s="451"/>
      <c r="WQQ1402" s="451"/>
      <c r="WQR1402" s="451"/>
      <c r="WQS1402" s="451"/>
      <c r="WQT1402" s="451"/>
      <c r="WQU1402" s="451"/>
      <c r="WQV1402" s="451"/>
      <c r="WQW1402" s="451"/>
      <c r="WQX1402" s="451"/>
      <c r="WQY1402" s="451"/>
      <c r="WQZ1402" s="447"/>
      <c r="WRA1402" s="428"/>
      <c r="WRB1402" s="469"/>
      <c r="WRC1402" s="414"/>
      <c r="WRD1402" s="414"/>
      <c r="WRE1402" s="414"/>
      <c r="WRF1402" s="414"/>
      <c r="WRG1402" s="414"/>
      <c r="WRH1402" s="415"/>
      <c r="WRI1402" s="414"/>
      <c r="WRJ1402" s="416"/>
      <c r="WRK1402" s="366"/>
      <c r="WRL1402" s="366"/>
      <c r="WRM1402" s="366"/>
      <c r="WRN1402" s="366"/>
      <c r="WRO1402" s="366"/>
      <c r="WRP1402" s="366"/>
      <c r="WRQ1402" s="366"/>
      <c r="WRR1402" s="366"/>
      <c r="WRS1402" s="419"/>
      <c r="WRT1402" s="480"/>
      <c r="WRU1402" s="482"/>
      <c r="WRV1402" s="482"/>
      <c r="WRW1402" s="482"/>
      <c r="WRX1402" s="482"/>
      <c r="WRY1402" s="482"/>
      <c r="WRZ1402" s="482"/>
      <c r="WSA1402" s="482"/>
      <c r="WSB1402" s="482"/>
      <c r="WSC1402" s="482"/>
      <c r="WSD1402" s="482"/>
      <c r="WSE1402" s="482"/>
      <c r="WSF1402" s="482"/>
      <c r="WSG1402" s="482"/>
      <c r="WSH1402" s="482"/>
      <c r="WSI1402" s="482"/>
      <c r="WSJ1402" s="482"/>
      <c r="WSK1402" s="482"/>
      <c r="WSL1402" s="482"/>
      <c r="WSM1402" s="481"/>
      <c r="WSN1402" s="447"/>
      <c r="WSO1402" s="447"/>
      <c r="WSP1402" s="451"/>
      <c r="WSQ1402" s="451"/>
      <c r="WSR1402" s="451"/>
      <c r="WSS1402" s="451"/>
      <c r="WST1402" s="451"/>
      <c r="WSU1402" s="451"/>
      <c r="WSV1402" s="451"/>
      <c r="WSW1402" s="451"/>
      <c r="WSX1402" s="451"/>
      <c r="WSY1402" s="451"/>
      <c r="WSZ1402" s="447"/>
      <c r="WTA1402" s="428"/>
      <c r="WTB1402" s="469"/>
      <c r="WTC1402" s="414"/>
      <c r="WTD1402" s="414"/>
      <c r="WTE1402" s="414"/>
      <c r="WTF1402" s="414"/>
      <c r="WTG1402" s="414"/>
      <c r="WTH1402" s="415"/>
      <c r="WTI1402" s="414"/>
      <c r="WTJ1402" s="416"/>
      <c r="WTK1402" s="366"/>
      <c r="WTL1402" s="366"/>
      <c r="WTM1402" s="366"/>
      <c r="WTN1402" s="366"/>
      <c r="WTO1402" s="366"/>
      <c r="WTP1402" s="366"/>
      <c r="WTQ1402" s="366"/>
      <c r="WTR1402" s="366"/>
      <c r="WTS1402" s="419"/>
      <c r="WTT1402" s="480"/>
      <c r="WTU1402" s="482"/>
      <c r="WTV1402" s="482"/>
      <c r="WTW1402" s="482"/>
      <c r="WTX1402" s="482"/>
      <c r="WTY1402" s="482"/>
      <c r="WTZ1402" s="482"/>
      <c r="WUA1402" s="482"/>
      <c r="WUB1402" s="482"/>
      <c r="WUC1402" s="482"/>
      <c r="WUD1402" s="482"/>
      <c r="WUE1402" s="482"/>
      <c r="WUF1402" s="482"/>
      <c r="WUG1402" s="482"/>
      <c r="WUH1402" s="482"/>
      <c r="WUI1402" s="482"/>
      <c r="WUJ1402" s="482"/>
      <c r="WUK1402" s="482"/>
      <c r="WUL1402" s="482"/>
      <c r="WUM1402" s="481"/>
      <c r="WUN1402" s="447"/>
      <c r="WUO1402" s="447"/>
      <c r="WUP1402" s="451"/>
      <c r="WUQ1402" s="451"/>
      <c r="WUR1402" s="451"/>
      <c r="WUS1402" s="451"/>
      <c r="WUT1402" s="451"/>
      <c r="WUU1402" s="451"/>
      <c r="WUV1402" s="451"/>
      <c r="WUW1402" s="451"/>
      <c r="WUX1402" s="451"/>
      <c r="WUY1402" s="451"/>
      <c r="WUZ1402" s="447"/>
      <c r="WVA1402" s="428"/>
      <c r="WVB1402" s="469"/>
      <c r="WVC1402" s="414"/>
      <c r="WVD1402" s="414"/>
      <c r="WVE1402" s="414"/>
      <c r="WVF1402" s="414"/>
      <c r="WVG1402" s="414"/>
      <c r="WVH1402" s="415"/>
      <c r="WVI1402" s="414"/>
      <c r="WVJ1402" s="416"/>
      <c r="WVK1402" s="366"/>
      <c r="WVL1402" s="366"/>
      <c r="WVM1402" s="366"/>
      <c r="WVN1402" s="366"/>
      <c r="WVO1402" s="366"/>
      <c r="WVP1402" s="366"/>
      <c r="WVQ1402" s="366"/>
      <c r="WVR1402" s="366"/>
      <c r="WVS1402" s="419"/>
      <c r="WVT1402" s="480"/>
      <c r="WVU1402" s="482"/>
      <c r="WVV1402" s="482"/>
      <c r="WVW1402" s="482"/>
      <c r="WVX1402" s="482"/>
      <c r="WVY1402" s="482"/>
      <c r="WVZ1402" s="482"/>
      <c r="WWA1402" s="482"/>
      <c r="WWB1402" s="482"/>
      <c r="WWC1402" s="482"/>
      <c r="WWD1402" s="482"/>
      <c r="WWE1402" s="482"/>
      <c r="WWF1402" s="482"/>
      <c r="WWG1402" s="482"/>
      <c r="WWH1402" s="482"/>
      <c r="WWI1402" s="482"/>
      <c r="WWJ1402" s="482"/>
      <c r="WWK1402" s="482"/>
      <c r="WWL1402" s="482"/>
      <c r="WWM1402" s="481"/>
      <c r="WWN1402" s="447"/>
      <c r="WWO1402" s="447"/>
      <c r="WWP1402" s="451"/>
      <c r="WWQ1402" s="451"/>
      <c r="WWR1402" s="451"/>
      <c r="WWS1402" s="451"/>
      <c r="WWT1402" s="451"/>
      <c r="WWU1402" s="451"/>
      <c r="WWV1402" s="451"/>
      <c r="WWW1402" s="451"/>
      <c r="WWX1402" s="451"/>
      <c r="WWY1402" s="451"/>
      <c r="WWZ1402" s="447"/>
      <c r="WXA1402" s="428"/>
      <c r="WXB1402" s="469"/>
      <c r="WXC1402" s="414"/>
      <c r="WXD1402" s="414"/>
      <c r="WXE1402" s="414"/>
      <c r="WXF1402" s="414"/>
      <c r="WXG1402" s="414"/>
      <c r="WXH1402" s="415"/>
      <c r="WXI1402" s="414"/>
      <c r="WXJ1402" s="416"/>
      <c r="WXK1402" s="366"/>
      <c r="WXL1402" s="366"/>
      <c r="WXM1402" s="366"/>
      <c r="WXN1402" s="366"/>
      <c r="WXO1402" s="366"/>
      <c r="WXP1402" s="366"/>
      <c r="WXQ1402" s="366"/>
      <c r="WXR1402" s="366"/>
      <c r="WXS1402" s="419"/>
      <c r="WXT1402" s="480"/>
      <c r="WXU1402" s="482"/>
      <c r="WXV1402" s="482"/>
      <c r="WXW1402" s="482"/>
      <c r="WXX1402" s="482"/>
      <c r="WXY1402" s="482"/>
      <c r="WXZ1402" s="482"/>
      <c r="WYA1402" s="482"/>
      <c r="WYB1402" s="482"/>
      <c r="WYC1402" s="482"/>
      <c r="WYD1402" s="482"/>
      <c r="WYE1402" s="482"/>
      <c r="WYF1402" s="482"/>
      <c r="WYG1402" s="482"/>
      <c r="WYH1402" s="482"/>
      <c r="WYI1402" s="482"/>
      <c r="WYJ1402" s="482"/>
      <c r="WYK1402" s="482"/>
      <c r="WYL1402" s="482"/>
      <c r="WYM1402" s="481"/>
      <c r="WYN1402" s="447"/>
      <c r="WYO1402" s="447"/>
      <c r="WYP1402" s="451"/>
      <c r="WYQ1402" s="451"/>
      <c r="WYR1402" s="451"/>
      <c r="WYS1402" s="451"/>
      <c r="WYT1402" s="451"/>
      <c r="WYU1402" s="451"/>
      <c r="WYV1402" s="451"/>
      <c r="WYW1402" s="451"/>
      <c r="WYX1402" s="451"/>
      <c r="WYY1402" s="451"/>
      <c r="WYZ1402" s="447"/>
      <c r="WZA1402" s="428"/>
      <c r="WZB1402" s="469"/>
      <c r="WZC1402" s="414"/>
      <c r="WZD1402" s="414"/>
      <c r="WZE1402" s="414"/>
      <c r="WZF1402" s="414"/>
      <c r="WZG1402" s="414"/>
      <c r="WZH1402" s="415"/>
      <c r="WZI1402" s="414"/>
      <c r="WZJ1402" s="416"/>
      <c r="WZK1402" s="366"/>
      <c r="WZL1402" s="366"/>
      <c r="WZM1402" s="366"/>
      <c r="WZN1402" s="366"/>
      <c r="WZO1402" s="366"/>
      <c r="WZP1402" s="366"/>
      <c r="WZQ1402" s="366"/>
      <c r="WZR1402" s="366"/>
      <c r="WZS1402" s="419"/>
      <c r="WZT1402" s="480"/>
      <c r="WZU1402" s="482"/>
      <c r="WZV1402" s="482"/>
      <c r="WZW1402" s="482"/>
      <c r="WZX1402" s="482"/>
      <c r="WZY1402" s="482"/>
      <c r="WZZ1402" s="482"/>
      <c r="XAA1402" s="482"/>
      <c r="XAB1402" s="482"/>
      <c r="XAC1402" s="482"/>
      <c r="XAD1402" s="482"/>
      <c r="XAE1402" s="482"/>
      <c r="XAF1402" s="482"/>
      <c r="XAG1402" s="482"/>
      <c r="XAH1402" s="482"/>
      <c r="XAI1402" s="482"/>
      <c r="XAJ1402" s="482"/>
      <c r="XAK1402" s="482"/>
      <c r="XAL1402" s="482"/>
      <c r="XAM1402" s="481"/>
      <c r="XAN1402" s="447"/>
      <c r="XAO1402" s="447"/>
      <c r="XAP1402" s="451"/>
      <c r="XAQ1402" s="451"/>
      <c r="XAR1402" s="451"/>
      <c r="XAS1402" s="451"/>
      <c r="XAT1402" s="451"/>
      <c r="XAU1402" s="451"/>
      <c r="XAV1402" s="451"/>
      <c r="XAW1402" s="451"/>
      <c r="XAX1402" s="451"/>
      <c r="XAY1402" s="451"/>
      <c r="XAZ1402" s="447"/>
      <c r="XBA1402" s="428"/>
      <c r="XBB1402" s="469"/>
      <c r="XBC1402" s="414"/>
      <c r="XBD1402" s="414"/>
      <c r="XBE1402" s="414"/>
      <c r="XBF1402" s="414"/>
      <c r="XBG1402" s="414"/>
      <c r="XBH1402" s="415"/>
      <c r="XBI1402" s="414"/>
      <c r="XBJ1402" s="416"/>
      <c r="XBK1402" s="366"/>
      <c r="XBL1402" s="366"/>
      <c r="XBM1402" s="366"/>
      <c r="XBN1402" s="366"/>
      <c r="XBO1402" s="366"/>
      <c r="XBP1402" s="366"/>
      <c r="XBQ1402" s="366"/>
      <c r="XBR1402" s="366"/>
      <c r="XBS1402" s="419"/>
      <c r="XBT1402" s="480"/>
      <c r="XBU1402" s="482"/>
      <c r="XBV1402" s="482"/>
      <c r="XBW1402" s="482"/>
      <c r="XBX1402" s="482"/>
      <c r="XBY1402" s="482"/>
      <c r="XBZ1402" s="482"/>
      <c r="XCA1402" s="482"/>
      <c r="XCB1402" s="482"/>
      <c r="XCC1402" s="482"/>
      <c r="XCD1402" s="482"/>
      <c r="XCE1402" s="482"/>
      <c r="XCF1402" s="482"/>
      <c r="XCG1402" s="482"/>
      <c r="XCH1402" s="482"/>
      <c r="XCI1402" s="482"/>
      <c r="XCJ1402" s="482"/>
      <c r="XCK1402" s="482"/>
      <c r="XCL1402" s="482"/>
      <c r="XCM1402" s="481"/>
      <c r="XCN1402" s="447"/>
      <c r="XCO1402" s="447"/>
      <c r="XCP1402" s="451"/>
      <c r="XCQ1402" s="451"/>
      <c r="XCR1402" s="451"/>
      <c r="XCS1402" s="451"/>
      <c r="XCT1402" s="451"/>
      <c r="XCU1402" s="451"/>
      <c r="XCV1402" s="451"/>
      <c r="XCW1402" s="451"/>
      <c r="XCX1402" s="451"/>
      <c r="XCY1402" s="451"/>
      <c r="XCZ1402" s="447"/>
      <c r="XDA1402" s="428"/>
      <c r="XDB1402" s="469"/>
      <c r="XDC1402" s="414"/>
      <c r="XDD1402" s="414"/>
      <c r="XDE1402" s="414"/>
      <c r="XDF1402" s="414"/>
      <c r="XDG1402" s="414"/>
      <c r="XDH1402" s="415"/>
      <c r="XDI1402" s="414"/>
      <c r="XDJ1402" s="416"/>
      <c r="XDK1402" s="366"/>
      <c r="XDL1402" s="366"/>
      <c r="XDM1402" s="366"/>
      <c r="XDN1402" s="366"/>
      <c r="XDO1402" s="366"/>
      <c r="XDP1402" s="366"/>
      <c r="XDQ1402" s="366"/>
      <c r="XDR1402" s="366"/>
      <c r="XDS1402" s="419"/>
      <c r="XDT1402" s="480"/>
      <c r="XDU1402" s="482"/>
      <c r="XDV1402" s="482"/>
      <c r="XDW1402" s="482"/>
      <c r="XDX1402" s="482"/>
      <c r="XDY1402" s="482"/>
      <c r="XDZ1402" s="482"/>
      <c r="XEA1402" s="482"/>
      <c r="XEB1402" s="482"/>
      <c r="XEC1402" s="482"/>
      <c r="XED1402" s="482"/>
      <c r="XEE1402" s="482"/>
      <c r="XEF1402" s="482"/>
      <c r="XEG1402" s="482"/>
      <c r="XEH1402" s="482"/>
      <c r="XEI1402" s="482"/>
      <c r="XEJ1402" s="482"/>
      <c r="XEK1402" s="482"/>
      <c r="XEL1402" s="482"/>
      <c r="XEM1402" s="481"/>
      <c r="XEN1402" s="447"/>
      <c r="XEO1402" s="447"/>
      <c r="XEP1402" s="451"/>
      <c r="XEQ1402" s="451"/>
      <c r="XER1402" s="451"/>
      <c r="XES1402" s="451"/>
      <c r="XET1402" s="451"/>
      <c r="XEU1402" s="451"/>
      <c r="XEV1402" s="451"/>
      <c r="XEW1402" s="451"/>
      <c r="XEX1402" s="451"/>
      <c r="XEY1402" s="451"/>
      <c r="XEZ1402" s="447"/>
      <c r="XFA1402" s="428"/>
      <c r="XFB1402" s="469"/>
      <c r="XFC1402" s="414"/>
      <c r="XFD1402" s="414"/>
    </row>
    <row r="1403" spans="1:16384" ht="12.75" customHeight="1">
      <c r="S1403" s="553"/>
      <c r="T1403" s="554"/>
      <c r="U1403" s="554"/>
      <c r="V1403" s="554"/>
      <c r="W1403" s="554"/>
      <c r="X1403" s="554"/>
      <c r="Y1403" s="554"/>
      <c r="Z1403" s="554"/>
      <c r="AA1403" s="554"/>
      <c r="AB1403" s="554"/>
      <c r="AC1403" s="554"/>
      <c r="AD1403" s="554"/>
      <c r="AE1403" s="554"/>
      <c r="AF1403" s="554"/>
      <c r="AG1403" s="554"/>
      <c r="AH1403" s="554"/>
      <c r="AI1403" s="554"/>
      <c r="AJ1403" s="554"/>
      <c r="AK1403" s="554"/>
      <c r="AL1403" s="555"/>
      <c r="AM1403" s="447"/>
    </row>
    <row r="1404" spans="1:16384" ht="12.75" customHeight="1">
      <c r="S1404" s="553"/>
      <c r="T1404" s="554"/>
      <c r="U1404" s="554"/>
      <c r="V1404" s="554"/>
      <c r="W1404" s="554"/>
      <c r="X1404" s="554"/>
      <c r="Y1404" s="554"/>
      <c r="Z1404" s="554"/>
      <c r="AA1404" s="554"/>
      <c r="AB1404" s="554"/>
      <c r="AC1404" s="554"/>
      <c r="AD1404" s="554"/>
      <c r="AE1404" s="554"/>
      <c r="AF1404" s="554"/>
      <c r="AG1404" s="554"/>
      <c r="AH1404" s="554"/>
      <c r="AI1404" s="554"/>
      <c r="AJ1404" s="554"/>
      <c r="AK1404" s="554"/>
      <c r="AL1404" s="555"/>
      <c r="AM1404" s="447"/>
    </row>
    <row r="1405" spans="1:16384" ht="12.75" customHeight="1">
      <c r="S1405" s="553"/>
      <c r="T1405" s="554"/>
      <c r="U1405" s="554"/>
      <c r="V1405" s="554"/>
      <c r="W1405" s="554"/>
      <c r="X1405" s="554"/>
      <c r="Y1405" s="554"/>
      <c r="Z1405" s="554"/>
      <c r="AA1405" s="554"/>
      <c r="AB1405" s="554"/>
      <c r="AC1405" s="554"/>
      <c r="AD1405" s="554"/>
      <c r="AE1405" s="554"/>
      <c r="AF1405" s="554"/>
      <c r="AG1405" s="554"/>
      <c r="AH1405" s="554"/>
      <c r="AI1405" s="554"/>
      <c r="AJ1405" s="554"/>
      <c r="AK1405" s="554"/>
      <c r="AL1405" s="555"/>
      <c r="AM1405" s="447"/>
    </row>
    <row r="1406" spans="1:16384" ht="12.75" customHeight="1">
      <c r="S1406" s="553"/>
      <c r="T1406" s="554"/>
      <c r="U1406" s="554"/>
      <c r="V1406" s="554"/>
      <c r="W1406" s="554"/>
      <c r="X1406" s="554"/>
      <c r="Y1406" s="554"/>
      <c r="Z1406" s="554"/>
      <c r="AA1406" s="554"/>
      <c r="AB1406" s="554"/>
      <c r="AC1406" s="554"/>
      <c r="AD1406" s="554"/>
      <c r="AE1406" s="554"/>
      <c r="AF1406" s="554"/>
      <c r="AG1406" s="554"/>
      <c r="AH1406" s="554"/>
      <c r="AI1406" s="554"/>
      <c r="AJ1406" s="554"/>
      <c r="AK1406" s="554"/>
      <c r="AL1406" s="555"/>
      <c r="AM1406" s="447"/>
    </row>
    <row r="1407" spans="1:16384" ht="12.75" customHeight="1">
      <c r="S1407" s="553"/>
      <c r="T1407" s="554"/>
      <c r="U1407" s="554"/>
      <c r="V1407" s="554"/>
      <c r="W1407" s="554"/>
      <c r="X1407" s="554"/>
      <c r="Y1407" s="554"/>
      <c r="Z1407" s="554"/>
      <c r="AA1407" s="554"/>
      <c r="AB1407" s="554"/>
      <c r="AC1407" s="554"/>
      <c r="AD1407" s="554"/>
      <c r="AE1407" s="554"/>
      <c r="AF1407" s="554"/>
      <c r="AG1407" s="554"/>
      <c r="AH1407" s="554"/>
      <c r="AI1407" s="554"/>
      <c r="AJ1407" s="554"/>
      <c r="AK1407" s="554"/>
      <c r="AL1407" s="555"/>
      <c r="AM1407" s="447"/>
    </row>
    <row r="1408" spans="1:16384" ht="12.75" customHeight="1">
      <c r="S1408" s="553"/>
      <c r="T1408" s="554"/>
      <c r="U1408" s="554"/>
      <c r="V1408" s="554"/>
      <c r="W1408" s="554"/>
      <c r="X1408" s="554"/>
      <c r="Y1408" s="554"/>
      <c r="Z1408" s="554"/>
      <c r="AA1408" s="554"/>
      <c r="AB1408" s="554"/>
      <c r="AC1408" s="554"/>
      <c r="AD1408" s="554"/>
      <c r="AE1408" s="554"/>
      <c r="AF1408" s="554"/>
      <c r="AG1408" s="554"/>
      <c r="AH1408" s="554"/>
      <c r="AI1408" s="554"/>
      <c r="AJ1408" s="554"/>
      <c r="AK1408" s="554"/>
      <c r="AL1408" s="555"/>
      <c r="AM1408" s="447"/>
    </row>
    <row r="1409" spans="19:39" ht="12.75" customHeight="1">
      <c r="S1409" s="553"/>
      <c r="T1409" s="554"/>
      <c r="U1409" s="554"/>
      <c r="V1409" s="554"/>
      <c r="W1409" s="554"/>
      <c r="X1409" s="554"/>
      <c r="Y1409" s="554"/>
      <c r="Z1409" s="554"/>
      <c r="AA1409" s="554"/>
      <c r="AB1409" s="554"/>
      <c r="AC1409" s="554"/>
      <c r="AD1409" s="554"/>
      <c r="AE1409" s="554"/>
      <c r="AF1409" s="554"/>
      <c r="AG1409" s="554"/>
      <c r="AH1409" s="554"/>
      <c r="AI1409" s="554"/>
      <c r="AJ1409" s="554"/>
      <c r="AK1409" s="554"/>
      <c r="AL1409" s="555"/>
      <c r="AM1409" s="447"/>
    </row>
    <row r="1410" spans="19:39" ht="12.75" customHeight="1">
      <c r="S1410" s="553"/>
      <c r="T1410" s="554"/>
      <c r="U1410" s="554"/>
      <c r="V1410" s="554"/>
      <c r="W1410" s="554"/>
      <c r="X1410" s="554"/>
      <c r="Y1410" s="554"/>
      <c r="Z1410" s="554"/>
      <c r="AA1410" s="554"/>
      <c r="AB1410" s="554"/>
      <c r="AC1410" s="554"/>
      <c r="AD1410" s="554"/>
      <c r="AE1410" s="554"/>
      <c r="AF1410" s="554"/>
      <c r="AG1410" s="554"/>
      <c r="AH1410" s="554"/>
      <c r="AI1410" s="554"/>
      <c r="AJ1410" s="554"/>
      <c r="AK1410" s="554"/>
      <c r="AL1410" s="555"/>
      <c r="AM1410" s="447"/>
    </row>
    <row r="1411" spans="19:39" ht="12.75" customHeight="1">
      <c r="S1411" s="553"/>
      <c r="T1411" s="554"/>
      <c r="U1411" s="554"/>
      <c r="V1411" s="554"/>
      <c r="W1411" s="554"/>
      <c r="X1411" s="554"/>
      <c r="Y1411" s="554"/>
      <c r="Z1411" s="554"/>
      <c r="AA1411" s="554"/>
      <c r="AB1411" s="554"/>
      <c r="AC1411" s="554"/>
      <c r="AD1411" s="554"/>
      <c r="AE1411" s="554"/>
      <c r="AF1411" s="554"/>
      <c r="AG1411" s="554"/>
      <c r="AH1411" s="554"/>
      <c r="AI1411" s="554"/>
      <c r="AJ1411" s="554"/>
      <c r="AK1411" s="554"/>
      <c r="AL1411" s="555"/>
      <c r="AM1411" s="447"/>
    </row>
    <row r="1412" spans="19:39" ht="12.75" customHeight="1">
      <c r="S1412" s="553"/>
      <c r="T1412" s="554"/>
      <c r="U1412" s="554"/>
      <c r="V1412" s="554"/>
      <c r="W1412" s="554"/>
      <c r="X1412" s="554"/>
      <c r="Y1412" s="554"/>
      <c r="Z1412" s="554"/>
      <c r="AA1412" s="554"/>
      <c r="AB1412" s="554"/>
      <c r="AC1412" s="554"/>
      <c r="AD1412" s="554"/>
      <c r="AE1412" s="554"/>
      <c r="AF1412" s="554"/>
      <c r="AG1412" s="554"/>
      <c r="AH1412" s="554"/>
      <c r="AI1412" s="554"/>
      <c r="AJ1412" s="554"/>
      <c r="AK1412" s="554"/>
      <c r="AL1412" s="555"/>
      <c r="AM1412" s="447"/>
    </row>
    <row r="1413" spans="19:39" ht="12.75" customHeight="1">
      <c r="S1413" s="553"/>
      <c r="T1413" s="554"/>
      <c r="U1413" s="554"/>
      <c r="V1413" s="554"/>
      <c r="W1413" s="554"/>
      <c r="X1413" s="554"/>
      <c r="Y1413" s="554"/>
      <c r="Z1413" s="554"/>
      <c r="AA1413" s="554"/>
      <c r="AB1413" s="554"/>
      <c r="AC1413" s="554"/>
      <c r="AD1413" s="554"/>
      <c r="AE1413" s="554"/>
      <c r="AF1413" s="554"/>
      <c r="AG1413" s="554"/>
      <c r="AH1413" s="554"/>
      <c r="AI1413" s="554"/>
      <c r="AJ1413" s="554"/>
      <c r="AK1413" s="554"/>
      <c r="AL1413" s="555"/>
      <c r="AM1413" s="447"/>
    </row>
    <row r="1414" spans="19:39" ht="12.75" customHeight="1">
      <c r="S1414" s="553"/>
      <c r="T1414" s="554"/>
      <c r="U1414" s="554"/>
      <c r="V1414" s="554"/>
      <c r="W1414" s="554"/>
      <c r="X1414" s="554"/>
      <c r="Y1414" s="554"/>
      <c r="Z1414" s="554"/>
      <c r="AA1414" s="554"/>
      <c r="AB1414" s="554"/>
      <c r="AC1414" s="554"/>
      <c r="AD1414" s="554"/>
      <c r="AE1414" s="554"/>
      <c r="AF1414" s="554"/>
      <c r="AG1414" s="554"/>
      <c r="AH1414" s="554"/>
      <c r="AI1414" s="554"/>
      <c r="AJ1414" s="554"/>
      <c r="AK1414" s="554"/>
      <c r="AL1414" s="555"/>
      <c r="AM1414" s="447"/>
    </row>
    <row r="1415" spans="19:39" ht="12.75" customHeight="1">
      <c r="S1415" s="553"/>
      <c r="T1415" s="554"/>
      <c r="U1415" s="554"/>
      <c r="V1415" s="554"/>
      <c r="W1415" s="554"/>
      <c r="X1415" s="554"/>
      <c r="Y1415" s="554"/>
      <c r="Z1415" s="554"/>
      <c r="AA1415" s="554"/>
      <c r="AB1415" s="554"/>
      <c r="AC1415" s="554"/>
      <c r="AD1415" s="554"/>
      <c r="AE1415" s="554"/>
      <c r="AF1415" s="554"/>
      <c r="AG1415" s="554"/>
      <c r="AH1415" s="554"/>
      <c r="AI1415" s="554"/>
      <c r="AJ1415" s="554"/>
      <c r="AK1415" s="554"/>
      <c r="AL1415" s="555"/>
      <c r="AM1415" s="447"/>
    </row>
    <row r="1416" spans="19:39" ht="12.75" customHeight="1">
      <c r="S1416" s="553"/>
      <c r="T1416" s="554"/>
      <c r="U1416" s="554"/>
      <c r="V1416" s="554"/>
      <c r="W1416" s="554"/>
      <c r="X1416" s="554"/>
      <c r="Y1416" s="554"/>
      <c r="Z1416" s="554"/>
      <c r="AA1416" s="554"/>
      <c r="AB1416" s="554"/>
      <c r="AC1416" s="554"/>
      <c r="AD1416" s="554"/>
      <c r="AE1416" s="554"/>
      <c r="AF1416" s="554"/>
      <c r="AG1416" s="554"/>
      <c r="AH1416" s="554"/>
      <c r="AI1416" s="554"/>
      <c r="AJ1416" s="554"/>
      <c r="AK1416" s="554"/>
      <c r="AL1416" s="555"/>
      <c r="AM1416" s="447"/>
    </row>
    <row r="1417" spans="19:39" ht="12.75" customHeight="1">
      <c r="S1417" s="553"/>
      <c r="T1417" s="554"/>
      <c r="U1417" s="554"/>
      <c r="V1417" s="554"/>
      <c r="W1417" s="554"/>
      <c r="X1417" s="554"/>
      <c r="Y1417" s="554"/>
      <c r="Z1417" s="554"/>
      <c r="AA1417" s="554"/>
      <c r="AB1417" s="554"/>
      <c r="AC1417" s="554"/>
      <c r="AD1417" s="554"/>
      <c r="AE1417" s="554"/>
      <c r="AF1417" s="554"/>
      <c r="AG1417" s="554"/>
      <c r="AH1417" s="554"/>
      <c r="AI1417" s="554"/>
      <c r="AJ1417" s="554"/>
      <c r="AK1417" s="554"/>
      <c r="AL1417" s="555"/>
      <c r="AM1417" s="447"/>
    </row>
    <row r="1418" spans="19:39" ht="12.75" customHeight="1">
      <c r="S1418" s="553"/>
      <c r="T1418" s="554"/>
      <c r="U1418" s="554"/>
      <c r="V1418" s="554"/>
      <c r="W1418" s="554"/>
      <c r="X1418" s="554"/>
      <c r="Y1418" s="554"/>
      <c r="Z1418" s="554"/>
      <c r="AA1418" s="554"/>
      <c r="AB1418" s="554"/>
      <c r="AC1418" s="554"/>
      <c r="AD1418" s="554"/>
      <c r="AE1418" s="554"/>
      <c r="AF1418" s="554"/>
      <c r="AG1418" s="554"/>
      <c r="AH1418" s="554"/>
      <c r="AI1418" s="554"/>
      <c r="AJ1418" s="554"/>
      <c r="AK1418" s="554"/>
      <c r="AL1418" s="555"/>
      <c r="AM1418" s="447"/>
    </row>
    <row r="1419" spans="19:39" ht="12.75" customHeight="1">
      <c r="S1419" s="553"/>
      <c r="T1419" s="554"/>
      <c r="U1419" s="554"/>
      <c r="V1419" s="554"/>
      <c r="W1419" s="554"/>
      <c r="X1419" s="554"/>
      <c r="Y1419" s="554"/>
      <c r="Z1419" s="554"/>
      <c r="AA1419" s="554"/>
      <c r="AB1419" s="554"/>
      <c r="AC1419" s="554"/>
      <c r="AD1419" s="554"/>
      <c r="AE1419" s="554"/>
      <c r="AF1419" s="554"/>
      <c r="AG1419" s="554"/>
      <c r="AH1419" s="554"/>
      <c r="AI1419" s="554"/>
      <c r="AJ1419" s="554"/>
      <c r="AK1419" s="554"/>
      <c r="AL1419" s="555"/>
      <c r="AM1419" s="447"/>
    </row>
    <row r="1420" spans="19:39" ht="12.75" customHeight="1">
      <c r="S1420" s="553"/>
      <c r="T1420" s="554"/>
      <c r="U1420" s="554"/>
      <c r="V1420" s="554"/>
      <c r="W1420" s="554"/>
      <c r="X1420" s="554"/>
      <c r="Y1420" s="554"/>
      <c r="Z1420" s="554"/>
      <c r="AA1420" s="554"/>
      <c r="AB1420" s="554"/>
      <c r="AC1420" s="554"/>
      <c r="AD1420" s="554"/>
      <c r="AE1420" s="554"/>
      <c r="AF1420" s="554"/>
      <c r="AG1420" s="554"/>
      <c r="AH1420" s="554"/>
      <c r="AI1420" s="554"/>
      <c r="AJ1420" s="554"/>
      <c r="AK1420" s="554"/>
      <c r="AL1420" s="555"/>
      <c r="AM1420" s="447"/>
    </row>
    <row r="1421" spans="19:39" ht="12.75" customHeight="1">
      <c r="S1421" s="553"/>
      <c r="T1421" s="554"/>
      <c r="U1421" s="554"/>
      <c r="V1421" s="554"/>
      <c r="W1421" s="554"/>
      <c r="X1421" s="554"/>
      <c r="Y1421" s="554"/>
      <c r="Z1421" s="554"/>
      <c r="AA1421" s="554"/>
      <c r="AB1421" s="554"/>
      <c r="AC1421" s="554"/>
      <c r="AD1421" s="554"/>
      <c r="AE1421" s="554"/>
      <c r="AF1421" s="554"/>
      <c r="AG1421" s="554"/>
      <c r="AH1421" s="554"/>
      <c r="AI1421" s="554"/>
      <c r="AJ1421" s="554"/>
      <c r="AK1421" s="554"/>
      <c r="AL1421" s="555"/>
      <c r="AM1421" s="447"/>
    </row>
    <row r="1422" spans="19:39" ht="12.75" customHeight="1">
      <c r="S1422" s="553"/>
      <c r="T1422" s="554"/>
      <c r="U1422" s="554"/>
      <c r="V1422" s="554"/>
      <c r="W1422" s="554"/>
      <c r="X1422" s="554"/>
      <c r="Y1422" s="554"/>
      <c r="Z1422" s="554"/>
      <c r="AA1422" s="554"/>
      <c r="AB1422" s="554"/>
      <c r="AC1422" s="554"/>
      <c r="AD1422" s="554"/>
      <c r="AE1422" s="554"/>
      <c r="AF1422" s="554"/>
      <c r="AG1422" s="554"/>
      <c r="AH1422" s="554"/>
      <c r="AI1422" s="554"/>
      <c r="AJ1422" s="554"/>
      <c r="AK1422" s="554"/>
      <c r="AL1422" s="555"/>
      <c r="AM1422" s="447"/>
    </row>
    <row r="1423" spans="19:39" ht="12.75" customHeight="1">
      <c r="S1423" s="553"/>
      <c r="T1423" s="554"/>
      <c r="U1423" s="554"/>
      <c r="V1423" s="554"/>
      <c r="W1423" s="554"/>
      <c r="X1423" s="554"/>
      <c r="Y1423" s="554"/>
      <c r="Z1423" s="554"/>
      <c r="AA1423" s="554"/>
      <c r="AB1423" s="554"/>
      <c r="AC1423" s="554"/>
      <c r="AD1423" s="554"/>
      <c r="AE1423" s="554"/>
      <c r="AF1423" s="554"/>
      <c r="AG1423" s="554"/>
      <c r="AH1423" s="554"/>
      <c r="AI1423" s="554"/>
      <c r="AJ1423" s="554"/>
      <c r="AK1423" s="554"/>
      <c r="AL1423" s="555"/>
      <c r="AM1423" s="447"/>
    </row>
    <row r="1424" spans="19:39" ht="12.75" customHeight="1">
      <c r="S1424" s="553"/>
      <c r="T1424" s="554"/>
      <c r="U1424" s="554"/>
      <c r="V1424" s="554"/>
      <c r="W1424" s="554"/>
      <c r="X1424" s="554"/>
      <c r="Y1424" s="554"/>
      <c r="Z1424" s="554"/>
      <c r="AA1424" s="554"/>
      <c r="AB1424" s="554"/>
      <c r="AC1424" s="554"/>
      <c r="AD1424" s="554"/>
      <c r="AE1424" s="554"/>
      <c r="AF1424" s="554"/>
      <c r="AG1424" s="554"/>
      <c r="AH1424" s="554"/>
      <c r="AI1424" s="554"/>
      <c r="AJ1424" s="554"/>
      <c r="AK1424" s="554"/>
      <c r="AL1424" s="555"/>
      <c r="AM1424" s="447"/>
    </row>
    <row r="1425" spans="19:39" ht="12.75" customHeight="1">
      <c r="S1425" s="553"/>
      <c r="T1425" s="554"/>
      <c r="U1425" s="554"/>
      <c r="V1425" s="554"/>
      <c r="W1425" s="554"/>
      <c r="X1425" s="554"/>
      <c r="Y1425" s="554"/>
      <c r="Z1425" s="554"/>
      <c r="AA1425" s="554"/>
      <c r="AB1425" s="554"/>
      <c r="AC1425" s="554"/>
      <c r="AD1425" s="554"/>
      <c r="AE1425" s="554"/>
      <c r="AF1425" s="554"/>
      <c r="AG1425" s="554"/>
      <c r="AH1425" s="554"/>
      <c r="AI1425" s="554"/>
      <c r="AJ1425" s="554"/>
      <c r="AK1425" s="554"/>
      <c r="AL1425" s="555"/>
      <c r="AM1425" s="447"/>
    </row>
    <row r="1426" spans="19:39" ht="12.75" customHeight="1">
      <c r="S1426" s="553"/>
      <c r="T1426" s="554"/>
      <c r="U1426" s="554"/>
      <c r="V1426" s="554"/>
      <c r="W1426" s="554"/>
      <c r="X1426" s="554"/>
      <c r="Y1426" s="554"/>
      <c r="Z1426" s="554"/>
      <c r="AA1426" s="554"/>
      <c r="AB1426" s="554"/>
      <c r="AC1426" s="554"/>
      <c r="AD1426" s="554"/>
      <c r="AE1426" s="554"/>
      <c r="AF1426" s="554"/>
      <c r="AG1426" s="554"/>
      <c r="AH1426" s="554"/>
      <c r="AI1426" s="554"/>
      <c r="AJ1426" s="554"/>
      <c r="AK1426" s="554"/>
      <c r="AL1426" s="555"/>
      <c r="AM1426" s="447"/>
    </row>
    <row r="1427" spans="19:39" ht="12.75" customHeight="1">
      <c r="S1427" s="553"/>
      <c r="T1427" s="554"/>
      <c r="U1427" s="554"/>
      <c r="V1427" s="554"/>
      <c r="W1427" s="554"/>
      <c r="X1427" s="554"/>
      <c r="Y1427" s="554"/>
      <c r="Z1427" s="554"/>
      <c r="AA1427" s="554"/>
      <c r="AB1427" s="554"/>
      <c r="AC1427" s="554"/>
      <c r="AD1427" s="554"/>
      <c r="AE1427" s="554"/>
      <c r="AF1427" s="554"/>
      <c r="AG1427" s="554"/>
      <c r="AH1427" s="554"/>
      <c r="AI1427" s="554"/>
      <c r="AJ1427" s="554"/>
      <c r="AK1427" s="554"/>
      <c r="AL1427" s="555"/>
      <c r="AM1427" s="447"/>
    </row>
    <row r="1428" spans="19:39" ht="12.75" customHeight="1">
      <c r="S1428" s="553"/>
      <c r="T1428" s="554"/>
      <c r="U1428" s="554"/>
      <c r="V1428" s="554"/>
      <c r="W1428" s="554"/>
      <c r="X1428" s="554"/>
      <c r="Y1428" s="554"/>
      <c r="Z1428" s="554"/>
      <c r="AA1428" s="554"/>
      <c r="AB1428" s="554"/>
      <c r="AC1428" s="554"/>
      <c r="AD1428" s="554"/>
      <c r="AE1428" s="554"/>
      <c r="AF1428" s="554"/>
      <c r="AG1428" s="554"/>
      <c r="AH1428" s="554"/>
      <c r="AI1428" s="554"/>
      <c r="AJ1428" s="554"/>
      <c r="AK1428" s="554"/>
      <c r="AL1428" s="555"/>
      <c r="AM1428" s="447"/>
    </row>
    <row r="1429" spans="19:39" ht="12.75" customHeight="1">
      <c r="S1429" s="553"/>
      <c r="T1429" s="554"/>
      <c r="U1429" s="554"/>
      <c r="V1429" s="554"/>
      <c r="W1429" s="554"/>
      <c r="X1429" s="554"/>
      <c r="Y1429" s="554"/>
      <c r="Z1429" s="554"/>
      <c r="AA1429" s="554"/>
      <c r="AB1429" s="554"/>
      <c r="AC1429" s="554"/>
      <c r="AD1429" s="554"/>
      <c r="AE1429" s="554"/>
      <c r="AF1429" s="554"/>
      <c r="AG1429" s="554"/>
      <c r="AH1429" s="554"/>
      <c r="AI1429" s="554"/>
      <c r="AJ1429" s="554"/>
      <c r="AK1429" s="554"/>
      <c r="AL1429" s="555"/>
      <c r="AM1429" s="447"/>
    </row>
    <row r="1430" spans="19:39" ht="12.75" customHeight="1">
      <c r="S1430" s="553"/>
      <c r="T1430" s="554"/>
      <c r="U1430" s="554"/>
      <c r="V1430" s="554"/>
      <c r="W1430" s="554"/>
      <c r="X1430" s="554"/>
      <c r="Y1430" s="554"/>
      <c r="Z1430" s="554"/>
      <c r="AA1430" s="554"/>
      <c r="AB1430" s="554"/>
      <c r="AC1430" s="554"/>
      <c r="AD1430" s="554"/>
      <c r="AE1430" s="554"/>
      <c r="AF1430" s="554"/>
      <c r="AG1430" s="554"/>
      <c r="AH1430" s="554"/>
      <c r="AI1430" s="554"/>
      <c r="AJ1430" s="554"/>
      <c r="AK1430" s="554"/>
      <c r="AL1430" s="555"/>
      <c r="AM1430" s="447"/>
    </row>
    <row r="1431" spans="19:39" ht="12.75" customHeight="1">
      <c r="S1431" s="553"/>
      <c r="T1431" s="554"/>
      <c r="U1431" s="554"/>
      <c r="V1431" s="554"/>
      <c r="W1431" s="554"/>
      <c r="X1431" s="554"/>
      <c r="Y1431" s="554"/>
      <c r="Z1431" s="554"/>
      <c r="AA1431" s="554"/>
      <c r="AB1431" s="554"/>
      <c r="AC1431" s="554"/>
      <c r="AD1431" s="554"/>
      <c r="AE1431" s="554"/>
      <c r="AF1431" s="554"/>
      <c r="AG1431" s="554"/>
      <c r="AH1431" s="554"/>
      <c r="AI1431" s="554"/>
      <c r="AJ1431" s="554"/>
      <c r="AK1431" s="554"/>
      <c r="AL1431" s="555"/>
      <c r="AM1431" s="447"/>
    </row>
    <row r="1432" spans="19:39" ht="12.75" customHeight="1">
      <c r="S1432" s="553"/>
      <c r="T1432" s="554"/>
      <c r="U1432" s="554"/>
      <c r="V1432" s="554"/>
      <c r="W1432" s="554"/>
      <c r="X1432" s="554"/>
      <c r="Y1432" s="554"/>
      <c r="Z1432" s="554"/>
      <c r="AA1432" s="554"/>
      <c r="AB1432" s="554"/>
      <c r="AC1432" s="554"/>
      <c r="AD1432" s="554"/>
      <c r="AE1432" s="554"/>
      <c r="AF1432" s="554"/>
      <c r="AG1432" s="554"/>
      <c r="AH1432" s="554"/>
      <c r="AI1432" s="554"/>
      <c r="AJ1432" s="554"/>
      <c r="AK1432" s="554"/>
      <c r="AL1432" s="555"/>
      <c r="AM1432" s="447"/>
    </row>
    <row r="1433" spans="19:39" ht="12.75" customHeight="1">
      <c r="S1433" s="553"/>
      <c r="T1433" s="554"/>
      <c r="U1433" s="554"/>
      <c r="V1433" s="554"/>
      <c r="W1433" s="554"/>
      <c r="X1433" s="554"/>
      <c r="Y1433" s="554"/>
      <c r="Z1433" s="554"/>
      <c r="AA1433" s="554"/>
      <c r="AB1433" s="554"/>
      <c r="AC1433" s="554"/>
      <c r="AD1433" s="554"/>
      <c r="AE1433" s="554"/>
      <c r="AF1433" s="554"/>
      <c r="AG1433" s="554"/>
      <c r="AH1433" s="554"/>
      <c r="AI1433" s="554"/>
      <c r="AJ1433" s="554"/>
      <c r="AK1433" s="554"/>
      <c r="AL1433" s="555"/>
      <c r="AM1433" s="447"/>
    </row>
    <row r="1434" spans="19:39" ht="12.75" customHeight="1">
      <c r="S1434" s="553"/>
      <c r="T1434" s="554"/>
      <c r="U1434" s="554"/>
      <c r="V1434" s="554"/>
      <c r="W1434" s="554"/>
      <c r="X1434" s="554"/>
      <c r="Y1434" s="554"/>
      <c r="Z1434" s="554"/>
      <c r="AA1434" s="554"/>
      <c r="AB1434" s="554"/>
      <c r="AC1434" s="554"/>
      <c r="AD1434" s="554"/>
      <c r="AE1434" s="554"/>
      <c r="AF1434" s="554"/>
      <c r="AG1434" s="554"/>
      <c r="AH1434" s="554"/>
      <c r="AI1434" s="554"/>
      <c r="AJ1434" s="554"/>
      <c r="AK1434" s="554"/>
      <c r="AL1434" s="555"/>
      <c r="AM1434" s="447"/>
    </row>
    <row r="1435" spans="19:39" ht="12.75" customHeight="1">
      <c r="S1435" s="553"/>
      <c r="T1435" s="554"/>
      <c r="U1435" s="554"/>
      <c r="V1435" s="554"/>
      <c r="W1435" s="554"/>
      <c r="X1435" s="554"/>
      <c r="Y1435" s="554"/>
      <c r="Z1435" s="554"/>
      <c r="AA1435" s="554"/>
      <c r="AB1435" s="554"/>
      <c r="AC1435" s="554"/>
      <c r="AD1435" s="554"/>
      <c r="AE1435" s="554"/>
      <c r="AF1435" s="554"/>
      <c r="AG1435" s="554"/>
      <c r="AH1435" s="554"/>
      <c r="AI1435" s="554"/>
      <c r="AJ1435" s="554"/>
      <c r="AK1435" s="554"/>
      <c r="AL1435" s="555"/>
      <c r="AM1435" s="447"/>
    </row>
    <row r="1436" spans="19:39" ht="12.75" customHeight="1">
      <c r="S1436" s="553"/>
      <c r="T1436" s="554"/>
      <c r="U1436" s="554"/>
      <c r="V1436" s="554"/>
      <c r="W1436" s="554"/>
      <c r="X1436" s="554"/>
      <c r="Y1436" s="554"/>
      <c r="Z1436" s="554"/>
      <c r="AA1436" s="554"/>
      <c r="AB1436" s="554"/>
      <c r="AC1436" s="554"/>
      <c r="AD1436" s="554"/>
      <c r="AE1436" s="554"/>
      <c r="AF1436" s="554"/>
      <c r="AG1436" s="554"/>
      <c r="AH1436" s="554"/>
      <c r="AI1436" s="554"/>
      <c r="AJ1436" s="554"/>
      <c r="AK1436" s="554"/>
      <c r="AL1436" s="555"/>
      <c r="AM1436" s="447"/>
    </row>
    <row r="1437" spans="19:39" ht="12.75" customHeight="1">
      <c r="S1437" s="553"/>
      <c r="T1437" s="554"/>
      <c r="U1437" s="554"/>
      <c r="V1437" s="554"/>
      <c r="W1437" s="554"/>
      <c r="X1437" s="554"/>
      <c r="Y1437" s="554"/>
      <c r="Z1437" s="555"/>
      <c r="AA1437" s="553"/>
      <c r="AB1437" s="555"/>
      <c r="AC1437" s="553"/>
      <c r="AD1437" s="555"/>
      <c r="AE1437" s="553"/>
      <c r="AF1437" s="555"/>
      <c r="AG1437" s="553"/>
      <c r="AH1437" s="555"/>
      <c r="AI1437" s="553"/>
      <c r="AJ1437" s="555"/>
      <c r="AK1437" s="553"/>
      <c r="AL1437" s="555"/>
    </row>
  </sheetData>
  <autoFilter ref="BH1:BR1437"/>
  <mergeCells count="11245">
    <mergeCell ref="XEJ1385:XEK1385"/>
    <mergeCell ref="XEL1385:XEM1385"/>
    <mergeCell ref="XCF1385:XCG1385"/>
    <mergeCell ref="XCH1385:XCI1385"/>
    <mergeCell ref="XCJ1385:XCK1385"/>
    <mergeCell ref="XCL1385:XCM1385"/>
    <mergeCell ref="XDT1385:XEA1385"/>
    <mergeCell ref="XEB1385:XEC1385"/>
    <mergeCell ref="XED1385:XEE1385"/>
    <mergeCell ref="XEF1385:XEG1385"/>
    <mergeCell ref="XEH1385:XEI1385"/>
    <mergeCell ref="XAB1385:XAC1385"/>
    <mergeCell ref="XAD1385:XAE1385"/>
    <mergeCell ref="XAF1385:XAG1385"/>
    <mergeCell ref="XAH1385:XAI1385"/>
    <mergeCell ref="XAJ1385:XAK1385"/>
    <mergeCell ref="XAL1385:XAM1385"/>
    <mergeCell ref="XBT1385:XCA1385"/>
    <mergeCell ref="XCB1385:XCC1385"/>
    <mergeCell ref="XCD1385:XCE1385"/>
    <mergeCell ref="WWL1385:WWM1385"/>
    <mergeCell ref="WXT1385:WYA1385"/>
    <mergeCell ref="WYB1385:WYC1385"/>
    <mergeCell ref="WYD1385:WYE1385"/>
    <mergeCell ref="WYF1385:WYG1385"/>
    <mergeCell ref="WYH1385:WYI1385"/>
    <mergeCell ref="WYJ1385:WYK1385"/>
    <mergeCell ref="WYL1385:WYM1385"/>
    <mergeCell ref="WZT1385:XAA1385"/>
    <mergeCell ref="WUH1385:WUI1385"/>
    <mergeCell ref="WUJ1385:WUK1385"/>
    <mergeCell ref="WUL1385:WUM1385"/>
    <mergeCell ref="WVT1385:WWA1385"/>
    <mergeCell ref="WWB1385:WWC1385"/>
    <mergeCell ref="WWD1385:WWE1385"/>
    <mergeCell ref="WWF1385:WWG1385"/>
    <mergeCell ref="WWH1385:WWI1385"/>
    <mergeCell ref="WWJ1385:WWK1385"/>
    <mergeCell ref="WSD1385:WSE1385"/>
    <mergeCell ref="WSF1385:WSG1385"/>
    <mergeCell ref="WSH1385:WSI1385"/>
    <mergeCell ref="WSJ1385:WSK1385"/>
    <mergeCell ref="WSL1385:WSM1385"/>
    <mergeCell ref="WTT1385:WUA1385"/>
    <mergeCell ref="WUB1385:WUC1385"/>
    <mergeCell ref="WUD1385:WUE1385"/>
    <mergeCell ref="WUF1385:WUG1385"/>
    <mergeCell ref="WPT1385:WQA1385"/>
    <mergeCell ref="WQB1385:WQC1385"/>
    <mergeCell ref="WQD1385:WQE1385"/>
    <mergeCell ref="WQF1385:WQG1385"/>
    <mergeCell ref="WQH1385:WQI1385"/>
    <mergeCell ref="WQJ1385:WQK1385"/>
    <mergeCell ref="WQL1385:WQM1385"/>
    <mergeCell ref="WRT1385:WSA1385"/>
    <mergeCell ref="WSB1385:WSC1385"/>
    <mergeCell ref="WMJ1385:WMK1385"/>
    <mergeCell ref="WML1385:WMM1385"/>
    <mergeCell ref="WNT1385:WOA1385"/>
    <mergeCell ref="WOB1385:WOC1385"/>
    <mergeCell ref="WOD1385:WOE1385"/>
    <mergeCell ref="WOF1385:WOG1385"/>
    <mergeCell ref="WOH1385:WOI1385"/>
    <mergeCell ref="WOJ1385:WOK1385"/>
    <mergeCell ref="WOL1385:WOM1385"/>
    <mergeCell ref="WKF1385:WKG1385"/>
    <mergeCell ref="WKH1385:WKI1385"/>
    <mergeCell ref="WKJ1385:WKK1385"/>
    <mergeCell ref="WKL1385:WKM1385"/>
    <mergeCell ref="WLT1385:WMA1385"/>
    <mergeCell ref="WMB1385:WMC1385"/>
    <mergeCell ref="WMD1385:WME1385"/>
    <mergeCell ref="WMF1385:WMG1385"/>
    <mergeCell ref="WMH1385:WMI1385"/>
    <mergeCell ref="WIB1385:WIC1385"/>
    <mergeCell ref="WID1385:WIE1385"/>
    <mergeCell ref="WIF1385:WIG1385"/>
    <mergeCell ref="WIH1385:WII1385"/>
    <mergeCell ref="WIJ1385:WIK1385"/>
    <mergeCell ref="WIL1385:WIM1385"/>
    <mergeCell ref="WJT1385:WKA1385"/>
    <mergeCell ref="WKB1385:WKC1385"/>
    <mergeCell ref="WKD1385:WKE1385"/>
    <mergeCell ref="WEL1385:WEM1385"/>
    <mergeCell ref="WFT1385:WGA1385"/>
    <mergeCell ref="WGB1385:WGC1385"/>
    <mergeCell ref="WGD1385:WGE1385"/>
    <mergeCell ref="WGF1385:WGG1385"/>
    <mergeCell ref="WGH1385:WGI1385"/>
    <mergeCell ref="WGJ1385:WGK1385"/>
    <mergeCell ref="WGL1385:WGM1385"/>
    <mergeCell ref="WHT1385:WIA1385"/>
    <mergeCell ref="WCH1385:WCI1385"/>
    <mergeCell ref="WCJ1385:WCK1385"/>
    <mergeCell ref="WCL1385:WCM1385"/>
    <mergeCell ref="WDT1385:WEA1385"/>
    <mergeCell ref="WEB1385:WEC1385"/>
    <mergeCell ref="WED1385:WEE1385"/>
    <mergeCell ref="WEF1385:WEG1385"/>
    <mergeCell ref="WEH1385:WEI1385"/>
    <mergeCell ref="WEJ1385:WEK1385"/>
    <mergeCell ref="WAD1385:WAE1385"/>
    <mergeCell ref="WAF1385:WAG1385"/>
    <mergeCell ref="WAH1385:WAI1385"/>
    <mergeCell ref="WAJ1385:WAK1385"/>
    <mergeCell ref="WAL1385:WAM1385"/>
    <mergeCell ref="WBT1385:WCA1385"/>
    <mergeCell ref="WCB1385:WCC1385"/>
    <mergeCell ref="WCD1385:WCE1385"/>
    <mergeCell ref="WCF1385:WCG1385"/>
    <mergeCell ref="VXT1385:VYA1385"/>
    <mergeCell ref="VYB1385:VYC1385"/>
    <mergeCell ref="VYD1385:VYE1385"/>
    <mergeCell ref="VYF1385:VYG1385"/>
    <mergeCell ref="VYH1385:VYI1385"/>
    <mergeCell ref="VYJ1385:VYK1385"/>
    <mergeCell ref="VYL1385:VYM1385"/>
    <mergeCell ref="VZT1385:WAA1385"/>
    <mergeCell ref="WAB1385:WAC1385"/>
    <mergeCell ref="VUJ1385:VUK1385"/>
    <mergeCell ref="VUL1385:VUM1385"/>
    <mergeCell ref="VVT1385:VWA1385"/>
    <mergeCell ref="VWB1385:VWC1385"/>
    <mergeCell ref="VWD1385:VWE1385"/>
    <mergeCell ref="VWF1385:VWG1385"/>
    <mergeCell ref="VWH1385:VWI1385"/>
    <mergeCell ref="VWJ1385:VWK1385"/>
    <mergeCell ref="VWL1385:VWM1385"/>
    <mergeCell ref="VSF1385:VSG1385"/>
    <mergeCell ref="VSH1385:VSI1385"/>
    <mergeCell ref="VSJ1385:VSK1385"/>
    <mergeCell ref="VSL1385:VSM1385"/>
    <mergeCell ref="VTT1385:VUA1385"/>
    <mergeCell ref="VUB1385:VUC1385"/>
    <mergeCell ref="VUD1385:VUE1385"/>
    <mergeCell ref="VUF1385:VUG1385"/>
    <mergeCell ref="VUH1385:VUI1385"/>
    <mergeCell ref="VQB1385:VQC1385"/>
    <mergeCell ref="VQD1385:VQE1385"/>
    <mergeCell ref="VQF1385:VQG1385"/>
    <mergeCell ref="VQH1385:VQI1385"/>
    <mergeCell ref="VQJ1385:VQK1385"/>
    <mergeCell ref="VQL1385:VQM1385"/>
    <mergeCell ref="VRT1385:VSA1385"/>
    <mergeCell ref="VSB1385:VSC1385"/>
    <mergeCell ref="VSD1385:VSE1385"/>
    <mergeCell ref="VML1385:VMM1385"/>
    <mergeCell ref="VNT1385:VOA1385"/>
    <mergeCell ref="VOB1385:VOC1385"/>
    <mergeCell ref="VOD1385:VOE1385"/>
    <mergeCell ref="VOF1385:VOG1385"/>
    <mergeCell ref="VOH1385:VOI1385"/>
    <mergeCell ref="VOJ1385:VOK1385"/>
    <mergeCell ref="VOL1385:VOM1385"/>
    <mergeCell ref="VPT1385:VQA1385"/>
    <mergeCell ref="VKH1385:VKI1385"/>
    <mergeCell ref="VKJ1385:VKK1385"/>
    <mergeCell ref="VKL1385:VKM1385"/>
    <mergeCell ref="VLT1385:VMA1385"/>
    <mergeCell ref="VMB1385:VMC1385"/>
    <mergeCell ref="VMD1385:VME1385"/>
    <mergeCell ref="VMF1385:VMG1385"/>
    <mergeCell ref="VMH1385:VMI1385"/>
    <mergeCell ref="VMJ1385:VMK1385"/>
    <mergeCell ref="VID1385:VIE1385"/>
    <mergeCell ref="VIF1385:VIG1385"/>
    <mergeCell ref="VIH1385:VII1385"/>
    <mergeCell ref="VIJ1385:VIK1385"/>
    <mergeCell ref="VIL1385:VIM1385"/>
    <mergeCell ref="VJT1385:VKA1385"/>
    <mergeCell ref="VKB1385:VKC1385"/>
    <mergeCell ref="VKD1385:VKE1385"/>
    <mergeCell ref="VKF1385:VKG1385"/>
    <mergeCell ref="VFT1385:VGA1385"/>
    <mergeCell ref="VGB1385:VGC1385"/>
    <mergeCell ref="VGD1385:VGE1385"/>
    <mergeCell ref="VGF1385:VGG1385"/>
    <mergeCell ref="VGH1385:VGI1385"/>
    <mergeCell ref="VGJ1385:VGK1385"/>
    <mergeCell ref="VGL1385:VGM1385"/>
    <mergeCell ref="VHT1385:VIA1385"/>
    <mergeCell ref="VIB1385:VIC1385"/>
    <mergeCell ref="VCJ1385:VCK1385"/>
    <mergeCell ref="VCL1385:VCM1385"/>
    <mergeCell ref="VDT1385:VEA1385"/>
    <mergeCell ref="VEB1385:VEC1385"/>
    <mergeCell ref="VED1385:VEE1385"/>
    <mergeCell ref="VEF1385:VEG1385"/>
    <mergeCell ref="VEH1385:VEI1385"/>
    <mergeCell ref="VEJ1385:VEK1385"/>
    <mergeCell ref="VEL1385:VEM1385"/>
    <mergeCell ref="VAF1385:VAG1385"/>
    <mergeCell ref="VAH1385:VAI1385"/>
    <mergeCell ref="VAJ1385:VAK1385"/>
    <mergeCell ref="VAL1385:VAM1385"/>
    <mergeCell ref="VBT1385:VCA1385"/>
    <mergeCell ref="VCB1385:VCC1385"/>
    <mergeCell ref="VCD1385:VCE1385"/>
    <mergeCell ref="VCF1385:VCG1385"/>
    <mergeCell ref="VCH1385:VCI1385"/>
    <mergeCell ref="UYB1385:UYC1385"/>
    <mergeCell ref="UYD1385:UYE1385"/>
    <mergeCell ref="UYF1385:UYG1385"/>
    <mergeCell ref="UYH1385:UYI1385"/>
    <mergeCell ref="UYJ1385:UYK1385"/>
    <mergeCell ref="UYL1385:UYM1385"/>
    <mergeCell ref="UZT1385:VAA1385"/>
    <mergeCell ref="VAB1385:VAC1385"/>
    <mergeCell ref="VAD1385:VAE1385"/>
    <mergeCell ref="UUL1385:UUM1385"/>
    <mergeCell ref="UVT1385:UWA1385"/>
    <mergeCell ref="UWB1385:UWC1385"/>
    <mergeCell ref="UWD1385:UWE1385"/>
    <mergeCell ref="UWF1385:UWG1385"/>
    <mergeCell ref="UWH1385:UWI1385"/>
    <mergeCell ref="UWJ1385:UWK1385"/>
    <mergeCell ref="UWL1385:UWM1385"/>
    <mergeCell ref="UXT1385:UYA1385"/>
    <mergeCell ref="USH1385:USI1385"/>
    <mergeCell ref="USJ1385:USK1385"/>
    <mergeCell ref="USL1385:USM1385"/>
    <mergeCell ref="UTT1385:UUA1385"/>
    <mergeCell ref="UUB1385:UUC1385"/>
    <mergeCell ref="UUD1385:UUE1385"/>
    <mergeCell ref="UUF1385:UUG1385"/>
    <mergeCell ref="UUH1385:UUI1385"/>
    <mergeCell ref="UUJ1385:UUK1385"/>
    <mergeCell ref="UQD1385:UQE1385"/>
    <mergeCell ref="UQF1385:UQG1385"/>
    <mergeCell ref="UQH1385:UQI1385"/>
    <mergeCell ref="UQJ1385:UQK1385"/>
    <mergeCell ref="UQL1385:UQM1385"/>
    <mergeCell ref="URT1385:USA1385"/>
    <mergeCell ref="USB1385:USC1385"/>
    <mergeCell ref="USD1385:USE1385"/>
    <mergeCell ref="USF1385:USG1385"/>
    <mergeCell ref="UNT1385:UOA1385"/>
    <mergeCell ref="UOB1385:UOC1385"/>
    <mergeCell ref="UOD1385:UOE1385"/>
    <mergeCell ref="UOF1385:UOG1385"/>
    <mergeCell ref="UOH1385:UOI1385"/>
    <mergeCell ref="UOJ1385:UOK1385"/>
    <mergeCell ref="UOL1385:UOM1385"/>
    <mergeCell ref="UPT1385:UQA1385"/>
    <mergeCell ref="UQB1385:UQC1385"/>
    <mergeCell ref="UKJ1385:UKK1385"/>
    <mergeCell ref="UKL1385:UKM1385"/>
    <mergeCell ref="ULT1385:UMA1385"/>
    <mergeCell ref="UMB1385:UMC1385"/>
    <mergeCell ref="UMD1385:UME1385"/>
    <mergeCell ref="UMF1385:UMG1385"/>
    <mergeCell ref="UMH1385:UMI1385"/>
    <mergeCell ref="UMJ1385:UMK1385"/>
    <mergeCell ref="UML1385:UMM1385"/>
    <mergeCell ref="UIF1385:UIG1385"/>
    <mergeCell ref="UIH1385:UII1385"/>
    <mergeCell ref="UIJ1385:UIK1385"/>
    <mergeCell ref="UIL1385:UIM1385"/>
    <mergeCell ref="UJT1385:UKA1385"/>
    <mergeCell ref="UKB1385:UKC1385"/>
    <mergeCell ref="UKD1385:UKE1385"/>
    <mergeCell ref="UKF1385:UKG1385"/>
    <mergeCell ref="UKH1385:UKI1385"/>
    <mergeCell ref="UGB1385:UGC1385"/>
    <mergeCell ref="UGD1385:UGE1385"/>
    <mergeCell ref="UGF1385:UGG1385"/>
    <mergeCell ref="UGH1385:UGI1385"/>
    <mergeCell ref="UGJ1385:UGK1385"/>
    <mergeCell ref="UGL1385:UGM1385"/>
    <mergeCell ref="UHT1385:UIA1385"/>
    <mergeCell ref="UIB1385:UIC1385"/>
    <mergeCell ref="UID1385:UIE1385"/>
    <mergeCell ref="UCL1385:UCM1385"/>
    <mergeCell ref="UDT1385:UEA1385"/>
    <mergeCell ref="UEB1385:UEC1385"/>
    <mergeCell ref="UED1385:UEE1385"/>
    <mergeCell ref="UEF1385:UEG1385"/>
    <mergeCell ref="UEH1385:UEI1385"/>
    <mergeCell ref="UEJ1385:UEK1385"/>
    <mergeCell ref="UEL1385:UEM1385"/>
    <mergeCell ref="UFT1385:UGA1385"/>
    <mergeCell ref="UAH1385:UAI1385"/>
    <mergeCell ref="UAJ1385:UAK1385"/>
    <mergeCell ref="UAL1385:UAM1385"/>
    <mergeCell ref="UBT1385:UCA1385"/>
    <mergeCell ref="UCB1385:UCC1385"/>
    <mergeCell ref="UCD1385:UCE1385"/>
    <mergeCell ref="UCF1385:UCG1385"/>
    <mergeCell ref="UCH1385:UCI1385"/>
    <mergeCell ref="UCJ1385:UCK1385"/>
    <mergeCell ref="TYD1385:TYE1385"/>
    <mergeCell ref="TYF1385:TYG1385"/>
    <mergeCell ref="TYH1385:TYI1385"/>
    <mergeCell ref="TYJ1385:TYK1385"/>
    <mergeCell ref="TYL1385:TYM1385"/>
    <mergeCell ref="TZT1385:UAA1385"/>
    <mergeCell ref="UAB1385:UAC1385"/>
    <mergeCell ref="UAD1385:UAE1385"/>
    <mergeCell ref="UAF1385:UAG1385"/>
    <mergeCell ref="TVT1385:TWA1385"/>
    <mergeCell ref="TWB1385:TWC1385"/>
    <mergeCell ref="TWD1385:TWE1385"/>
    <mergeCell ref="TWF1385:TWG1385"/>
    <mergeCell ref="TWH1385:TWI1385"/>
    <mergeCell ref="TWJ1385:TWK1385"/>
    <mergeCell ref="TWL1385:TWM1385"/>
    <mergeCell ref="TXT1385:TYA1385"/>
    <mergeCell ref="TYB1385:TYC1385"/>
    <mergeCell ref="TSJ1385:TSK1385"/>
    <mergeCell ref="TSL1385:TSM1385"/>
    <mergeCell ref="TTT1385:TUA1385"/>
    <mergeCell ref="TUB1385:TUC1385"/>
    <mergeCell ref="TUD1385:TUE1385"/>
    <mergeCell ref="TUF1385:TUG1385"/>
    <mergeCell ref="TUH1385:TUI1385"/>
    <mergeCell ref="TUJ1385:TUK1385"/>
    <mergeCell ref="TUL1385:TUM1385"/>
    <mergeCell ref="TQF1385:TQG1385"/>
    <mergeCell ref="TQH1385:TQI1385"/>
    <mergeCell ref="TQJ1385:TQK1385"/>
    <mergeCell ref="TQL1385:TQM1385"/>
    <mergeCell ref="TRT1385:TSA1385"/>
    <mergeCell ref="TSB1385:TSC1385"/>
    <mergeCell ref="TSD1385:TSE1385"/>
    <mergeCell ref="TSF1385:TSG1385"/>
    <mergeCell ref="TSH1385:TSI1385"/>
    <mergeCell ref="TOB1385:TOC1385"/>
    <mergeCell ref="TOD1385:TOE1385"/>
    <mergeCell ref="TOF1385:TOG1385"/>
    <mergeCell ref="TOH1385:TOI1385"/>
    <mergeCell ref="TOJ1385:TOK1385"/>
    <mergeCell ref="TOL1385:TOM1385"/>
    <mergeCell ref="TPT1385:TQA1385"/>
    <mergeCell ref="TQB1385:TQC1385"/>
    <mergeCell ref="TQD1385:TQE1385"/>
    <mergeCell ref="TKL1385:TKM1385"/>
    <mergeCell ref="TLT1385:TMA1385"/>
    <mergeCell ref="TMB1385:TMC1385"/>
    <mergeCell ref="TMD1385:TME1385"/>
    <mergeCell ref="TMF1385:TMG1385"/>
    <mergeCell ref="TMH1385:TMI1385"/>
    <mergeCell ref="TMJ1385:TMK1385"/>
    <mergeCell ref="TML1385:TMM1385"/>
    <mergeCell ref="TNT1385:TOA1385"/>
    <mergeCell ref="TIH1385:TII1385"/>
    <mergeCell ref="TIJ1385:TIK1385"/>
    <mergeCell ref="TIL1385:TIM1385"/>
    <mergeCell ref="TJT1385:TKA1385"/>
    <mergeCell ref="TKB1385:TKC1385"/>
    <mergeCell ref="TKD1385:TKE1385"/>
    <mergeCell ref="TKF1385:TKG1385"/>
    <mergeCell ref="TKH1385:TKI1385"/>
    <mergeCell ref="TKJ1385:TKK1385"/>
    <mergeCell ref="TGD1385:TGE1385"/>
    <mergeCell ref="TGF1385:TGG1385"/>
    <mergeCell ref="TGH1385:TGI1385"/>
    <mergeCell ref="TGJ1385:TGK1385"/>
    <mergeCell ref="TGL1385:TGM1385"/>
    <mergeCell ref="THT1385:TIA1385"/>
    <mergeCell ref="TIB1385:TIC1385"/>
    <mergeCell ref="TID1385:TIE1385"/>
    <mergeCell ref="TIF1385:TIG1385"/>
    <mergeCell ref="TDT1385:TEA1385"/>
    <mergeCell ref="TEB1385:TEC1385"/>
    <mergeCell ref="TED1385:TEE1385"/>
    <mergeCell ref="TEF1385:TEG1385"/>
    <mergeCell ref="TEH1385:TEI1385"/>
    <mergeCell ref="TEJ1385:TEK1385"/>
    <mergeCell ref="TEL1385:TEM1385"/>
    <mergeCell ref="TFT1385:TGA1385"/>
    <mergeCell ref="TGB1385:TGC1385"/>
    <mergeCell ref="TAJ1385:TAK1385"/>
    <mergeCell ref="TAL1385:TAM1385"/>
    <mergeCell ref="TBT1385:TCA1385"/>
    <mergeCell ref="TCB1385:TCC1385"/>
    <mergeCell ref="TCD1385:TCE1385"/>
    <mergeCell ref="TCF1385:TCG1385"/>
    <mergeCell ref="TCH1385:TCI1385"/>
    <mergeCell ref="TCJ1385:TCK1385"/>
    <mergeCell ref="TCL1385:TCM1385"/>
    <mergeCell ref="SYF1385:SYG1385"/>
    <mergeCell ref="SYH1385:SYI1385"/>
    <mergeCell ref="SYJ1385:SYK1385"/>
    <mergeCell ref="SYL1385:SYM1385"/>
    <mergeCell ref="SZT1385:TAA1385"/>
    <mergeCell ref="TAB1385:TAC1385"/>
    <mergeCell ref="TAD1385:TAE1385"/>
    <mergeCell ref="TAF1385:TAG1385"/>
    <mergeCell ref="TAH1385:TAI1385"/>
    <mergeCell ref="SWB1385:SWC1385"/>
    <mergeCell ref="SWD1385:SWE1385"/>
    <mergeCell ref="SWF1385:SWG1385"/>
    <mergeCell ref="SWH1385:SWI1385"/>
    <mergeCell ref="SWJ1385:SWK1385"/>
    <mergeCell ref="SWL1385:SWM1385"/>
    <mergeCell ref="SXT1385:SYA1385"/>
    <mergeCell ref="SYB1385:SYC1385"/>
    <mergeCell ref="SYD1385:SYE1385"/>
    <mergeCell ref="SSL1385:SSM1385"/>
    <mergeCell ref="STT1385:SUA1385"/>
    <mergeCell ref="SUB1385:SUC1385"/>
    <mergeCell ref="SUD1385:SUE1385"/>
    <mergeCell ref="SUF1385:SUG1385"/>
    <mergeCell ref="SUH1385:SUI1385"/>
    <mergeCell ref="SUJ1385:SUK1385"/>
    <mergeCell ref="SUL1385:SUM1385"/>
    <mergeCell ref="SVT1385:SWA1385"/>
    <mergeCell ref="SQH1385:SQI1385"/>
    <mergeCell ref="SQJ1385:SQK1385"/>
    <mergeCell ref="SQL1385:SQM1385"/>
    <mergeCell ref="SRT1385:SSA1385"/>
    <mergeCell ref="SSB1385:SSC1385"/>
    <mergeCell ref="SSD1385:SSE1385"/>
    <mergeCell ref="SSF1385:SSG1385"/>
    <mergeCell ref="SSH1385:SSI1385"/>
    <mergeCell ref="SSJ1385:SSK1385"/>
    <mergeCell ref="SOD1385:SOE1385"/>
    <mergeCell ref="SOF1385:SOG1385"/>
    <mergeCell ref="SOH1385:SOI1385"/>
    <mergeCell ref="SOJ1385:SOK1385"/>
    <mergeCell ref="SOL1385:SOM1385"/>
    <mergeCell ref="SPT1385:SQA1385"/>
    <mergeCell ref="SQB1385:SQC1385"/>
    <mergeCell ref="SQD1385:SQE1385"/>
    <mergeCell ref="SQF1385:SQG1385"/>
    <mergeCell ref="SLT1385:SMA1385"/>
    <mergeCell ref="SMB1385:SMC1385"/>
    <mergeCell ref="SMD1385:SME1385"/>
    <mergeCell ref="SMF1385:SMG1385"/>
    <mergeCell ref="SMH1385:SMI1385"/>
    <mergeCell ref="SMJ1385:SMK1385"/>
    <mergeCell ref="SML1385:SMM1385"/>
    <mergeCell ref="SNT1385:SOA1385"/>
    <mergeCell ref="SOB1385:SOC1385"/>
    <mergeCell ref="SIJ1385:SIK1385"/>
    <mergeCell ref="SIL1385:SIM1385"/>
    <mergeCell ref="SJT1385:SKA1385"/>
    <mergeCell ref="SKB1385:SKC1385"/>
    <mergeCell ref="SKD1385:SKE1385"/>
    <mergeCell ref="SKF1385:SKG1385"/>
    <mergeCell ref="SKH1385:SKI1385"/>
    <mergeCell ref="SKJ1385:SKK1385"/>
    <mergeCell ref="SKL1385:SKM1385"/>
    <mergeCell ref="SGF1385:SGG1385"/>
    <mergeCell ref="SGH1385:SGI1385"/>
    <mergeCell ref="SGJ1385:SGK1385"/>
    <mergeCell ref="SGL1385:SGM1385"/>
    <mergeCell ref="SHT1385:SIA1385"/>
    <mergeCell ref="SIB1385:SIC1385"/>
    <mergeCell ref="SID1385:SIE1385"/>
    <mergeCell ref="SIF1385:SIG1385"/>
    <mergeCell ref="SIH1385:SII1385"/>
    <mergeCell ref="SEB1385:SEC1385"/>
    <mergeCell ref="SED1385:SEE1385"/>
    <mergeCell ref="SEF1385:SEG1385"/>
    <mergeCell ref="SEH1385:SEI1385"/>
    <mergeCell ref="SEJ1385:SEK1385"/>
    <mergeCell ref="SEL1385:SEM1385"/>
    <mergeCell ref="SFT1385:SGA1385"/>
    <mergeCell ref="SGB1385:SGC1385"/>
    <mergeCell ref="SGD1385:SGE1385"/>
    <mergeCell ref="SAL1385:SAM1385"/>
    <mergeCell ref="SBT1385:SCA1385"/>
    <mergeCell ref="SCB1385:SCC1385"/>
    <mergeCell ref="SCD1385:SCE1385"/>
    <mergeCell ref="SCF1385:SCG1385"/>
    <mergeCell ref="SCH1385:SCI1385"/>
    <mergeCell ref="SCJ1385:SCK1385"/>
    <mergeCell ref="SCL1385:SCM1385"/>
    <mergeCell ref="SDT1385:SEA1385"/>
    <mergeCell ref="RYH1385:RYI1385"/>
    <mergeCell ref="RYJ1385:RYK1385"/>
    <mergeCell ref="RYL1385:RYM1385"/>
    <mergeCell ref="RZT1385:SAA1385"/>
    <mergeCell ref="SAB1385:SAC1385"/>
    <mergeCell ref="SAD1385:SAE1385"/>
    <mergeCell ref="SAF1385:SAG1385"/>
    <mergeCell ref="SAH1385:SAI1385"/>
    <mergeCell ref="SAJ1385:SAK1385"/>
    <mergeCell ref="RWD1385:RWE1385"/>
    <mergeCell ref="RWF1385:RWG1385"/>
    <mergeCell ref="RWH1385:RWI1385"/>
    <mergeCell ref="RWJ1385:RWK1385"/>
    <mergeCell ref="RWL1385:RWM1385"/>
    <mergeCell ref="RXT1385:RYA1385"/>
    <mergeCell ref="RYB1385:RYC1385"/>
    <mergeCell ref="RYD1385:RYE1385"/>
    <mergeCell ref="RYF1385:RYG1385"/>
    <mergeCell ref="RTT1385:RUA1385"/>
    <mergeCell ref="RUB1385:RUC1385"/>
    <mergeCell ref="RUD1385:RUE1385"/>
    <mergeCell ref="RUF1385:RUG1385"/>
    <mergeCell ref="RUH1385:RUI1385"/>
    <mergeCell ref="RUJ1385:RUK1385"/>
    <mergeCell ref="RUL1385:RUM1385"/>
    <mergeCell ref="RVT1385:RWA1385"/>
    <mergeCell ref="RWB1385:RWC1385"/>
    <mergeCell ref="RQJ1385:RQK1385"/>
    <mergeCell ref="RQL1385:RQM1385"/>
    <mergeCell ref="RRT1385:RSA1385"/>
    <mergeCell ref="RSB1385:RSC1385"/>
    <mergeCell ref="RSD1385:RSE1385"/>
    <mergeCell ref="RSF1385:RSG1385"/>
    <mergeCell ref="RSH1385:RSI1385"/>
    <mergeCell ref="RSJ1385:RSK1385"/>
    <mergeCell ref="RSL1385:RSM1385"/>
    <mergeCell ref="ROF1385:ROG1385"/>
    <mergeCell ref="ROH1385:ROI1385"/>
    <mergeCell ref="ROJ1385:ROK1385"/>
    <mergeCell ref="ROL1385:ROM1385"/>
    <mergeCell ref="RPT1385:RQA1385"/>
    <mergeCell ref="RQB1385:RQC1385"/>
    <mergeCell ref="RQD1385:RQE1385"/>
    <mergeCell ref="RQF1385:RQG1385"/>
    <mergeCell ref="RQH1385:RQI1385"/>
    <mergeCell ref="RMB1385:RMC1385"/>
    <mergeCell ref="RMD1385:RME1385"/>
    <mergeCell ref="RMF1385:RMG1385"/>
    <mergeCell ref="RMH1385:RMI1385"/>
    <mergeCell ref="RMJ1385:RMK1385"/>
    <mergeCell ref="RML1385:RMM1385"/>
    <mergeCell ref="RNT1385:ROA1385"/>
    <mergeCell ref="ROB1385:ROC1385"/>
    <mergeCell ref="ROD1385:ROE1385"/>
    <mergeCell ref="RIL1385:RIM1385"/>
    <mergeCell ref="RJT1385:RKA1385"/>
    <mergeCell ref="RKB1385:RKC1385"/>
    <mergeCell ref="RKD1385:RKE1385"/>
    <mergeCell ref="RKF1385:RKG1385"/>
    <mergeCell ref="RKH1385:RKI1385"/>
    <mergeCell ref="RKJ1385:RKK1385"/>
    <mergeCell ref="RKL1385:RKM1385"/>
    <mergeCell ref="RLT1385:RMA1385"/>
    <mergeCell ref="RGH1385:RGI1385"/>
    <mergeCell ref="RGJ1385:RGK1385"/>
    <mergeCell ref="RGL1385:RGM1385"/>
    <mergeCell ref="RHT1385:RIA1385"/>
    <mergeCell ref="RIB1385:RIC1385"/>
    <mergeCell ref="RID1385:RIE1385"/>
    <mergeCell ref="RIF1385:RIG1385"/>
    <mergeCell ref="RIH1385:RII1385"/>
    <mergeCell ref="RIJ1385:RIK1385"/>
    <mergeCell ref="RED1385:REE1385"/>
    <mergeCell ref="REF1385:REG1385"/>
    <mergeCell ref="REH1385:REI1385"/>
    <mergeCell ref="REJ1385:REK1385"/>
    <mergeCell ref="REL1385:REM1385"/>
    <mergeCell ref="RFT1385:RGA1385"/>
    <mergeCell ref="RGB1385:RGC1385"/>
    <mergeCell ref="RGD1385:RGE1385"/>
    <mergeCell ref="RGF1385:RGG1385"/>
    <mergeCell ref="RBT1385:RCA1385"/>
    <mergeCell ref="RCB1385:RCC1385"/>
    <mergeCell ref="RCD1385:RCE1385"/>
    <mergeCell ref="RCF1385:RCG1385"/>
    <mergeCell ref="RCH1385:RCI1385"/>
    <mergeCell ref="RCJ1385:RCK1385"/>
    <mergeCell ref="RCL1385:RCM1385"/>
    <mergeCell ref="RDT1385:REA1385"/>
    <mergeCell ref="REB1385:REC1385"/>
    <mergeCell ref="QYJ1385:QYK1385"/>
    <mergeCell ref="QYL1385:QYM1385"/>
    <mergeCell ref="QZT1385:RAA1385"/>
    <mergeCell ref="RAB1385:RAC1385"/>
    <mergeCell ref="RAD1385:RAE1385"/>
    <mergeCell ref="RAF1385:RAG1385"/>
    <mergeCell ref="RAH1385:RAI1385"/>
    <mergeCell ref="RAJ1385:RAK1385"/>
    <mergeCell ref="RAL1385:RAM1385"/>
    <mergeCell ref="QWF1385:QWG1385"/>
    <mergeCell ref="QWH1385:QWI1385"/>
    <mergeCell ref="QWJ1385:QWK1385"/>
    <mergeCell ref="QWL1385:QWM1385"/>
    <mergeCell ref="QXT1385:QYA1385"/>
    <mergeCell ref="QYB1385:QYC1385"/>
    <mergeCell ref="QYD1385:QYE1385"/>
    <mergeCell ref="QYF1385:QYG1385"/>
    <mergeCell ref="QYH1385:QYI1385"/>
    <mergeCell ref="QUB1385:QUC1385"/>
    <mergeCell ref="QUD1385:QUE1385"/>
    <mergeCell ref="QUF1385:QUG1385"/>
    <mergeCell ref="QUH1385:QUI1385"/>
    <mergeCell ref="QUJ1385:QUK1385"/>
    <mergeCell ref="QUL1385:QUM1385"/>
    <mergeCell ref="QVT1385:QWA1385"/>
    <mergeCell ref="QWB1385:QWC1385"/>
    <mergeCell ref="QWD1385:QWE1385"/>
    <mergeCell ref="QQL1385:QQM1385"/>
    <mergeCell ref="QRT1385:QSA1385"/>
    <mergeCell ref="QSB1385:QSC1385"/>
    <mergeCell ref="QSD1385:QSE1385"/>
    <mergeCell ref="QSF1385:QSG1385"/>
    <mergeCell ref="QSH1385:QSI1385"/>
    <mergeCell ref="QSJ1385:QSK1385"/>
    <mergeCell ref="QSL1385:QSM1385"/>
    <mergeCell ref="QTT1385:QUA1385"/>
    <mergeCell ref="QOH1385:QOI1385"/>
    <mergeCell ref="QOJ1385:QOK1385"/>
    <mergeCell ref="QOL1385:QOM1385"/>
    <mergeCell ref="QPT1385:QQA1385"/>
    <mergeCell ref="QQB1385:QQC1385"/>
    <mergeCell ref="QQD1385:QQE1385"/>
    <mergeCell ref="QQF1385:QQG1385"/>
    <mergeCell ref="QQH1385:QQI1385"/>
    <mergeCell ref="QQJ1385:QQK1385"/>
    <mergeCell ref="QMD1385:QME1385"/>
    <mergeCell ref="QMF1385:QMG1385"/>
    <mergeCell ref="QMH1385:QMI1385"/>
    <mergeCell ref="QMJ1385:QMK1385"/>
    <mergeCell ref="QML1385:QMM1385"/>
    <mergeCell ref="QNT1385:QOA1385"/>
    <mergeCell ref="QOB1385:QOC1385"/>
    <mergeCell ref="QOD1385:QOE1385"/>
    <mergeCell ref="QOF1385:QOG1385"/>
    <mergeCell ref="QJT1385:QKA1385"/>
    <mergeCell ref="QKB1385:QKC1385"/>
    <mergeCell ref="QKD1385:QKE1385"/>
    <mergeCell ref="QKF1385:QKG1385"/>
    <mergeCell ref="QKH1385:QKI1385"/>
    <mergeCell ref="QKJ1385:QKK1385"/>
    <mergeCell ref="QKL1385:QKM1385"/>
    <mergeCell ref="QLT1385:QMA1385"/>
    <mergeCell ref="QMB1385:QMC1385"/>
    <mergeCell ref="QGJ1385:QGK1385"/>
    <mergeCell ref="QGL1385:QGM1385"/>
    <mergeCell ref="QHT1385:QIA1385"/>
    <mergeCell ref="QIB1385:QIC1385"/>
    <mergeCell ref="QID1385:QIE1385"/>
    <mergeCell ref="QIF1385:QIG1385"/>
    <mergeCell ref="QIH1385:QII1385"/>
    <mergeCell ref="QIJ1385:QIK1385"/>
    <mergeCell ref="QIL1385:QIM1385"/>
    <mergeCell ref="QEF1385:QEG1385"/>
    <mergeCell ref="QEH1385:QEI1385"/>
    <mergeCell ref="QEJ1385:QEK1385"/>
    <mergeCell ref="QEL1385:QEM1385"/>
    <mergeCell ref="QFT1385:QGA1385"/>
    <mergeCell ref="QGB1385:QGC1385"/>
    <mergeCell ref="QGD1385:QGE1385"/>
    <mergeCell ref="QGF1385:QGG1385"/>
    <mergeCell ref="QGH1385:QGI1385"/>
    <mergeCell ref="QCB1385:QCC1385"/>
    <mergeCell ref="QCD1385:QCE1385"/>
    <mergeCell ref="QCF1385:QCG1385"/>
    <mergeCell ref="QCH1385:QCI1385"/>
    <mergeCell ref="QCJ1385:QCK1385"/>
    <mergeCell ref="QCL1385:QCM1385"/>
    <mergeCell ref="QDT1385:QEA1385"/>
    <mergeCell ref="QEB1385:QEC1385"/>
    <mergeCell ref="QED1385:QEE1385"/>
    <mergeCell ref="PYL1385:PYM1385"/>
    <mergeCell ref="PZT1385:QAA1385"/>
    <mergeCell ref="QAB1385:QAC1385"/>
    <mergeCell ref="QAD1385:QAE1385"/>
    <mergeCell ref="QAF1385:QAG1385"/>
    <mergeCell ref="QAH1385:QAI1385"/>
    <mergeCell ref="QAJ1385:QAK1385"/>
    <mergeCell ref="QAL1385:QAM1385"/>
    <mergeCell ref="QBT1385:QCA1385"/>
    <mergeCell ref="PWH1385:PWI1385"/>
    <mergeCell ref="PWJ1385:PWK1385"/>
    <mergeCell ref="PWL1385:PWM1385"/>
    <mergeCell ref="PXT1385:PYA1385"/>
    <mergeCell ref="PYB1385:PYC1385"/>
    <mergeCell ref="PYD1385:PYE1385"/>
    <mergeCell ref="PYF1385:PYG1385"/>
    <mergeCell ref="PYH1385:PYI1385"/>
    <mergeCell ref="PYJ1385:PYK1385"/>
    <mergeCell ref="PUD1385:PUE1385"/>
    <mergeCell ref="PUF1385:PUG1385"/>
    <mergeCell ref="PUH1385:PUI1385"/>
    <mergeCell ref="PUJ1385:PUK1385"/>
    <mergeCell ref="PUL1385:PUM1385"/>
    <mergeCell ref="PVT1385:PWA1385"/>
    <mergeCell ref="PWB1385:PWC1385"/>
    <mergeCell ref="PWD1385:PWE1385"/>
    <mergeCell ref="PWF1385:PWG1385"/>
    <mergeCell ref="PRT1385:PSA1385"/>
    <mergeCell ref="PSB1385:PSC1385"/>
    <mergeCell ref="PSD1385:PSE1385"/>
    <mergeCell ref="PSF1385:PSG1385"/>
    <mergeCell ref="PSH1385:PSI1385"/>
    <mergeCell ref="PSJ1385:PSK1385"/>
    <mergeCell ref="PSL1385:PSM1385"/>
    <mergeCell ref="PTT1385:PUA1385"/>
    <mergeCell ref="PUB1385:PUC1385"/>
    <mergeCell ref="POJ1385:POK1385"/>
    <mergeCell ref="POL1385:POM1385"/>
    <mergeCell ref="PPT1385:PQA1385"/>
    <mergeCell ref="PQB1385:PQC1385"/>
    <mergeCell ref="PQD1385:PQE1385"/>
    <mergeCell ref="PQF1385:PQG1385"/>
    <mergeCell ref="PQH1385:PQI1385"/>
    <mergeCell ref="PQJ1385:PQK1385"/>
    <mergeCell ref="PQL1385:PQM1385"/>
    <mergeCell ref="PMF1385:PMG1385"/>
    <mergeCell ref="PMH1385:PMI1385"/>
    <mergeCell ref="PMJ1385:PMK1385"/>
    <mergeCell ref="PML1385:PMM1385"/>
    <mergeCell ref="PNT1385:POA1385"/>
    <mergeCell ref="POB1385:POC1385"/>
    <mergeCell ref="POD1385:POE1385"/>
    <mergeCell ref="POF1385:POG1385"/>
    <mergeCell ref="POH1385:POI1385"/>
    <mergeCell ref="PKB1385:PKC1385"/>
    <mergeCell ref="PKD1385:PKE1385"/>
    <mergeCell ref="PKF1385:PKG1385"/>
    <mergeCell ref="PKH1385:PKI1385"/>
    <mergeCell ref="PKJ1385:PKK1385"/>
    <mergeCell ref="PKL1385:PKM1385"/>
    <mergeCell ref="PLT1385:PMA1385"/>
    <mergeCell ref="PMB1385:PMC1385"/>
    <mergeCell ref="PMD1385:PME1385"/>
    <mergeCell ref="PGL1385:PGM1385"/>
    <mergeCell ref="PHT1385:PIA1385"/>
    <mergeCell ref="PIB1385:PIC1385"/>
    <mergeCell ref="PID1385:PIE1385"/>
    <mergeCell ref="PIF1385:PIG1385"/>
    <mergeCell ref="PIH1385:PII1385"/>
    <mergeCell ref="PIJ1385:PIK1385"/>
    <mergeCell ref="PIL1385:PIM1385"/>
    <mergeCell ref="PJT1385:PKA1385"/>
    <mergeCell ref="PEH1385:PEI1385"/>
    <mergeCell ref="PEJ1385:PEK1385"/>
    <mergeCell ref="PEL1385:PEM1385"/>
    <mergeCell ref="PFT1385:PGA1385"/>
    <mergeCell ref="PGB1385:PGC1385"/>
    <mergeCell ref="PGD1385:PGE1385"/>
    <mergeCell ref="PGF1385:PGG1385"/>
    <mergeCell ref="PGH1385:PGI1385"/>
    <mergeCell ref="PGJ1385:PGK1385"/>
    <mergeCell ref="PCD1385:PCE1385"/>
    <mergeCell ref="PCF1385:PCG1385"/>
    <mergeCell ref="PCH1385:PCI1385"/>
    <mergeCell ref="PCJ1385:PCK1385"/>
    <mergeCell ref="PCL1385:PCM1385"/>
    <mergeCell ref="PDT1385:PEA1385"/>
    <mergeCell ref="PEB1385:PEC1385"/>
    <mergeCell ref="PED1385:PEE1385"/>
    <mergeCell ref="PEF1385:PEG1385"/>
    <mergeCell ref="OZT1385:PAA1385"/>
    <mergeCell ref="PAB1385:PAC1385"/>
    <mergeCell ref="PAD1385:PAE1385"/>
    <mergeCell ref="PAF1385:PAG1385"/>
    <mergeCell ref="PAH1385:PAI1385"/>
    <mergeCell ref="PAJ1385:PAK1385"/>
    <mergeCell ref="PAL1385:PAM1385"/>
    <mergeCell ref="PBT1385:PCA1385"/>
    <mergeCell ref="PCB1385:PCC1385"/>
    <mergeCell ref="OWJ1385:OWK1385"/>
    <mergeCell ref="OWL1385:OWM1385"/>
    <mergeCell ref="OXT1385:OYA1385"/>
    <mergeCell ref="OYB1385:OYC1385"/>
    <mergeCell ref="OYD1385:OYE1385"/>
    <mergeCell ref="OYF1385:OYG1385"/>
    <mergeCell ref="OYH1385:OYI1385"/>
    <mergeCell ref="OYJ1385:OYK1385"/>
    <mergeCell ref="OYL1385:OYM1385"/>
    <mergeCell ref="OUF1385:OUG1385"/>
    <mergeCell ref="OUH1385:OUI1385"/>
    <mergeCell ref="OUJ1385:OUK1385"/>
    <mergeCell ref="OUL1385:OUM1385"/>
    <mergeCell ref="OVT1385:OWA1385"/>
    <mergeCell ref="OWB1385:OWC1385"/>
    <mergeCell ref="OWD1385:OWE1385"/>
    <mergeCell ref="OWF1385:OWG1385"/>
    <mergeCell ref="OWH1385:OWI1385"/>
    <mergeCell ref="OSB1385:OSC1385"/>
    <mergeCell ref="OSD1385:OSE1385"/>
    <mergeCell ref="OSF1385:OSG1385"/>
    <mergeCell ref="OSH1385:OSI1385"/>
    <mergeCell ref="OSJ1385:OSK1385"/>
    <mergeCell ref="OSL1385:OSM1385"/>
    <mergeCell ref="OTT1385:OUA1385"/>
    <mergeCell ref="OUB1385:OUC1385"/>
    <mergeCell ref="OUD1385:OUE1385"/>
    <mergeCell ref="OOL1385:OOM1385"/>
    <mergeCell ref="OPT1385:OQA1385"/>
    <mergeCell ref="OQB1385:OQC1385"/>
    <mergeCell ref="OQD1385:OQE1385"/>
    <mergeCell ref="OQF1385:OQG1385"/>
    <mergeCell ref="OQH1385:OQI1385"/>
    <mergeCell ref="OQJ1385:OQK1385"/>
    <mergeCell ref="OQL1385:OQM1385"/>
    <mergeCell ref="ORT1385:OSA1385"/>
    <mergeCell ref="OMH1385:OMI1385"/>
    <mergeCell ref="OMJ1385:OMK1385"/>
    <mergeCell ref="OML1385:OMM1385"/>
    <mergeCell ref="ONT1385:OOA1385"/>
    <mergeCell ref="OOB1385:OOC1385"/>
    <mergeCell ref="OOD1385:OOE1385"/>
    <mergeCell ref="OOF1385:OOG1385"/>
    <mergeCell ref="OOH1385:OOI1385"/>
    <mergeCell ref="OOJ1385:OOK1385"/>
    <mergeCell ref="OKD1385:OKE1385"/>
    <mergeCell ref="OKF1385:OKG1385"/>
    <mergeCell ref="OKH1385:OKI1385"/>
    <mergeCell ref="OKJ1385:OKK1385"/>
    <mergeCell ref="OKL1385:OKM1385"/>
    <mergeCell ref="OLT1385:OMA1385"/>
    <mergeCell ref="OMB1385:OMC1385"/>
    <mergeCell ref="OMD1385:OME1385"/>
    <mergeCell ref="OMF1385:OMG1385"/>
    <mergeCell ref="OHT1385:OIA1385"/>
    <mergeCell ref="OIB1385:OIC1385"/>
    <mergeCell ref="OID1385:OIE1385"/>
    <mergeCell ref="OIF1385:OIG1385"/>
    <mergeCell ref="OIH1385:OII1385"/>
    <mergeCell ref="OIJ1385:OIK1385"/>
    <mergeCell ref="OIL1385:OIM1385"/>
    <mergeCell ref="OJT1385:OKA1385"/>
    <mergeCell ref="OKB1385:OKC1385"/>
    <mergeCell ref="OEJ1385:OEK1385"/>
    <mergeCell ref="OEL1385:OEM1385"/>
    <mergeCell ref="OFT1385:OGA1385"/>
    <mergeCell ref="OGB1385:OGC1385"/>
    <mergeCell ref="OGD1385:OGE1385"/>
    <mergeCell ref="OGF1385:OGG1385"/>
    <mergeCell ref="OGH1385:OGI1385"/>
    <mergeCell ref="OGJ1385:OGK1385"/>
    <mergeCell ref="OGL1385:OGM1385"/>
    <mergeCell ref="OCF1385:OCG1385"/>
    <mergeCell ref="OCH1385:OCI1385"/>
    <mergeCell ref="OCJ1385:OCK1385"/>
    <mergeCell ref="OCL1385:OCM1385"/>
    <mergeCell ref="ODT1385:OEA1385"/>
    <mergeCell ref="OEB1385:OEC1385"/>
    <mergeCell ref="OED1385:OEE1385"/>
    <mergeCell ref="OEF1385:OEG1385"/>
    <mergeCell ref="OEH1385:OEI1385"/>
    <mergeCell ref="OAB1385:OAC1385"/>
    <mergeCell ref="OAD1385:OAE1385"/>
    <mergeCell ref="OAF1385:OAG1385"/>
    <mergeCell ref="OAH1385:OAI1385"/>
    <mergeCell ref="OAJ1385:OAK1385"/>
    <mergeCell ref="OAL1385:OAM1385"/>
    <mergeCell ref="OBT1385:OCA1385"/>
    <mergeCell ref="OCB1385:OCC1385"/>
    <mergeCell ref="OCD1385:OCE1385"/>
    <mergeCell ref="NWL1385:NWM1385"/>
    <mergeCell ref="NXT1385:NYA1385"/>
    <mergeCell ref="NYB1385:NYC1385"/>
    <mergeCell ref="NYD1385:NYE1385"/>
    <mergeCell ref="NYF1385:NYG1385"/>
    <mergeCell ref="NYH1385:NYI1385"/>
    <mergeCell ref="NYJ1385:NYK1385"/>
    <mergeCell ref="NYL1385:NYM1385"/>
    <mergeCell ref="NZT1385:OAA1385"/>
    <mergeCell ref="NUH1385:NUI1385"/>
    <mergeCell ref="NUJ1385:NUK1385"/>
    <mergeCell ref="NUL1385:NUM1385"/>
    <mergeCell ref="NVT1385:NWA1385"/>
    <mergeCell ref="NWB1385:NWC1385"/>
    <mergeCell ref="NWD1385:NWE1385"/>
    <mergeCell ref="NWF1385:NWG1385"/>
    <mergeCell ref="NWH1385:NWI1385"/>
    <mergeCell ref="NWJ1385:NWK1385"/>
    <mergeCell ref="NSD1385:NSE1385"/>
    <mergeCell ref="NSF1385:NSG1385"/>
    <mergeCell ref="NSH1385:NSI1385"/>
    <mergeCell ref="NSJ1385:NSK1385"/>
    <mergeCell ref="NSL1385:NSM1385"/>
    <mergeCell ref="NTT1385:NUA1385"/>
    <mergeCell ref="NUB1385:NUC1385"/>
    <mergeCell ref="NUD1385:NUE1385"/>
    <mergeCell ref="NUF1385:NUG1385"/>
    <mergeCell ref="NPT1385:NQA1385"/>
    <mergeCell ref="NQB1385:NQC1385"/>
    <mergeCell ref="NQD1385:NQE1385"/>
    <mergeCell ref="NQF1385:NQG1385"/>
    <mergeCell ref="NQH1385:NQI1385"/>
    <mergeCell ref="NQJ1385:NQK1385"/>
    <mergeCell ref="NQL1385:NQM1385"/>
    <mergeCell ref="NRT1385:NSA1385"/>
    <mergeCell ref="NSB1385:NSC1385"/>
    <mergeCell ref="NMJ1385:NMK1385"/>
    <mergeCell ref="NML1385:NMM1385"/>
    <mergeCell ref="NNT1385:NOA1385"/>
    <mergeCell ref="NOB1385:NOC1385"/>
    <mergeCell ref="NOD1385:NOE1385"/>
    <mergeCell ref="NOF1385:NOG1385"/>
    <mergeCell ref="NOH1385:NOI1385"/>
    <mergeCell ref="NOJ1385:NOK1385"/>
    <mergeCell ref="NOL1385:NOM1385"/>
    <mergeCell ref="NKF1385:NKG1385"/>
    <mergeCell ref="NKH1385:NKI1385"/>
    <mergeCell ref="NKJ1385:NKK1385"/>
    <mergeCell ref="NKL1385:NKM1385"/>
    <mergeCell ref="NLT1385:NMA1385"/>
    <mergeCell ref="NMB1385:NMC1385"/>
    <mergeCell ref="NMD1385:NME1385"/>
    <mergeCell ref="NMF1385:NMG1385"/>
    <mergeCell ref="NMH1385:NMI1385"/>
    <mergeCell ref="NIB1385:NIC1385"/>
    <mergeCell ref="NID1385:NIE1385"/>
    <mergeCell ref="NIF1385:NIG1385"/>
    <mergeCell ref="NIH1385:NII1385"/>
    <mergeCell ref="NIJ1385:NIK1385"/>
    <mergeCell ref="NIL1385:NIM1385"/>
    <mergeCell ref="NJT1385:NKA1385"/>
    <mergeCell ref="NKB1385:NKC1385"/>
    <mergeCell ref="NKD1385:NKE1385"/>
    <mergeCell ref="NEL1385:NEM1385"/>
    <mergeCell ref="NFT1385:NGA1385"/>
    <mergeCell ref="NGB1385:NGC1385"/>
    <mergeCell ref="NGD1385:NGE1385"/>
    <mergeCell ref="NGF1385:NGG1385"/>
    <mergeCell ref="NGH1385:NGI1385"/>
    <mergeCell ref="NGJ1385:NGK1385"/>
    <mergeCell ref="NGL1385:NGM1385"/>
    <mergeCell ref="NHT1385:NIA1385"/>
    <mergeCell ref="NCH1385:NCI1385"/>
    <mergeCell ref="NCJ1385:NCK1385"/>
    <mergeCell ref="NCL1385:NCM1385"/>
    <mergeCell ref="NDT1385:NEA1385"/>
    <mergeCell ref="NEB1385:NEC1385"/>
    <mergeCell ref="NED1385:NEE1385"/>
    <mergeCell ref="NEF1385:NEG1385"/>
    <mergeCell ref="NEH1385:NEI1385"/>
    <mergeCell ref="NEJ1385:NEK1385"/>
    <mergeCell ref="NAD1385:NAE1385"/>
    <mergeCell ref="NAF1385:NAG1385"/>
    <mergeCell ref="NAH1385:NAI1385"/>
    <mergeCell ref="NAJ1385:NAK1385"/>
    <mergeCell ref="NAL1385:NAM1385"/>
    <mergeCell ref="NBT1385:NCA1385"/>
    <mergeCell ref="NCB1385:NCC1385"/>
    <mergeCell ref="NCD1385:NCE1385"/>
    <mergeCell ref="NCF1385:NCG1385"/>
    <mergeCell ref="MXT1385:MYA1385"/>
    <mergeCell ref="MYB1385:MYC1385"/>
    <mergeCell ref="MYD1385:MYE1385"/>
    <mergeCell ref="MYF1385:MYG1385"/>
    <mergeCell ref="MYH1385:MYI1385"/>
    <mergeCell ref="MYJ1385:MYK1385"/>
    <mergeCell ref="MYL1385:MYM1385"/>
    <mergeCell ref="MZT1385:NAA1385"/>
    <mergeCell ref="NAB1385:NAC1385"/>
    <mergeCell ref="MUJ1385:MUK1385"/>
    <mergeCell ref="MUL1385:MUM1385"/>
    <mergeCell ref="MVT1385:MWA1385"/>
    <mergeCell ref="MWB1385:MWC1385"/>
    <mergeCell ref="MWD1385:MWE1385"/>
    <mergeCell ref="MWF1385:MWG1385"/>
    <mergeCell ref="MWH1385:MWI1385"/>
    <mergeCell ref="MWJ1385:MWK1385"/>
    <mergeCell ref="MWL1385:MWM1385"/>
    <mergeCell ref="MSF1385:MSG1385"/>
    <mergeCell ref="MSH1385:MSI1385"/>
    <mergeCell ref="MSJ1385:MSK1385"/>
    <mergeCell ref="MSL1385:MSM1385"/>
    <mergeCell ref="MTT1385:MUA1385"/>
    <mergeCell ref="MUB1385:MUC1385"/>
    <mergeCell ref="MUD1385:MUE1385"/>
    <mergeCell ref="MUF1385:MUG1385"/>
    <mergeCell ref="MUH1385:MUI1385"/>
    <mergeCell ref="MQB1385:MQC1385"/>
    <mergeCell ref="MQD1385:MQE1385"/>
    <mergeCell ref="MQF1385:MQG1385"/>
    <mergeCell ref="MQH1385:MQI1385"/>
    <mergeCell ref="MQJ1385:MQK1385"/>
    <mergeCell ref="MQL1385:MQM1385"/>
    <mergeCell ref="MRT1385:MSA1385"/>
    <mergeCell ref="MSB1385:MSC1385"/>
    <mergeCell ref="MSD1385:MSE1385"/>
    <mergeCell ref="MML1385:MMM1385"/>
    <mergeCell ref="MNT1385:MOA1385"/>
    <mergeCell ref="MOB1385:MOC1385"/>
    <mergeCell ref="MOD1385:MOE1385"/>
    <mergeCell ref="MOF1385:MOG1385"/>
    <mergeCell ref="MOH1385:MOI1385"/>
    <mergeCell ref="MOJ1385:MOK1385"/>
    <mergeCell ref="MOL1385:MOM1385"/>
    <mergeCell ref="MPT1385:MQA1385"/>
    <mergeCell ref="MKH1385:MKI1385"/>
    <mergeCell ref="MKJ1385:MKK1385"/>
    <mergeCell ref="MKL1385:MKM1385"/>
    <mergeCell ref="MLT1385:MMA1385"/>
    <mergeCell ref="MMB1385:MMC1385"/>
    <mergeCell ref="MMD1385:MME1385"/>
    <mergeCell ref="MMF1385:MMG1385"/>
    <mergeCell ref="MMH1385:MMI1385"/>
    <mergeCell ref="MMJ1385:MMK1385"/>
    <mergeCell ref="MID1385:MIE1385"/>
    <mergeCell ref="MIF1385:MIG1385"/>
    <mergeCell ref="MIH1385:MII1385"/>
    <mergeCell ref="MIJ1385:MIK1385"/>
    <mergeCell ref="MIL1385:MIM1385"/>
    <mergeCell ref="MJT1385:MKA1385"/>
    <mergeCell ref="MKB1385:MKC1385"/>
    <mergeCell ref="MKD1385:MKE1385"/>
    <mergeCell ref="MKF1385:MKG1385"/>
    <mergeCell ref="MFT1385:MGA1385"/>
    <mergeCell ref="MGB1385:MGC1385"/>
    <mergeCell ref="MGD1385:MGE1385"/>
    <mergeCell ref="MGF1385:MGG1385"/>
    <mergeCell ref="MGH1385:MGI1385"/>
    <mergeCell ref="MGJ1385:MGK1385"/>
    <mergeCell ref="MGL1385:MGM1385"/>
    <mergeCell ref="MHT1385:MIA1385"/>
    <mergeCell ref="MIB1385:MIC1385"/>
    <mergeCell ref="MCJ1385:MCK1385"/>
    <mergeCell ref="MCL1385:MCM1385"/>
    <mergeCell ref="MDT1385:MEA1385"/>
    <mergeCell ref="MEB1385:MEC1385"/>
    <mergeCell ref="MED1385:MEE1385"/>
    <mergeCell ref="MEF1385:MEG1385"/>
    <mergeCell ref="MEH1385:MEI1385"/>
    <mergeCell ref="MEJ1385:MEK1385"/>
    <mergeCell ref="MEL1385:MEM1385"/>
    <mergeCell ref="MAF1385:MAG1385"/>
    <mergeCell ref="MAH1385:MAI1385"/>
    <mergeCell ref="MAJ1385:MAK1385"/>
    <mergeCell ref="MAL1385:MAM1385"/>
    <mergeCell ref="MBT1385:MCA1385"/>
    <mergeCell ref="MCB1385:MCC1385"/>
    <mergeCell ref="MCD1385:MCE1385"/>
    <mergeCell ref="MCF1385:MCG1385"/>
    <mergeCell ref="MCH1385:MCI1385"/>
    <mergeCell ref="LYB1385:LYC1385"/>
    <mergeCell ref="LYD1385:LYE1385"/>
    <mergeCell ref="LYF1385:LYG1385"/>
    <mergeCell ref="LYH1385:LYI1385"/>
    <mergeCell ref="LYJ1385:LYK1385"/>
    <mergeCell ref="LYL1385:LYM1385"/>
    <mergeCell ref="LZT1385:MAA1385"/>
    <mergeCell ref="MAB1385:MAC1385"/>
    <mergeCell ref="MAD1385:MAE1385"/>
    <mergeCell ref="LUL1385:LUM1385"/>
    <mergeCell ref="LVT1385:LWA1385"/>
    <mergeCell ref="LWB1385:LWC1385"/>
    <mergeCell ref="LWD1385:LWE1385"/>
    <mergeCell ref="LWF1385:LWG1385"/>
    <mergeCell ref="LWH1385:LWI1385"/>
    <mergeCell ref="LWJ1385:LWK1385"/>
    <mergeCell ref="LWL1385:LWM1385"/>
    <mergeCell ref="LXT1385:LYA1385"/>
    <mergeCell ref="LSH1385:LSI1385"/>
    <mergeCell ref="LSJ1385:LSK1385"/>
    <mergeCell ref="LSL1385:LSM1385"/>
    <mergeCell ref="LTT1385:LUA1385"/>
    <mergeCell ref="LUB1385:LUC1385"/>
    <mergeCell ref="LUD1385:LUE1385"/>
    <mergeCell ref="LUF1385:LUG1385"/>
    <mergeCell ref="LUH1385:LUI1385"/>
    <mergeCell ref="LUJ1385:LUK1385"/>
    <mergeCell ref="LQD1385:LQE1385"/>
    <mergeCell ref="LQF1385:LQG1385"/>
    <mergeCell ref="LQH1385:LQI1385"/>
    <mergeCell ref="LQJ1385:LQK1385"/>
    <mergeCell ref="LQL1385:LQM1385"/>
    <mergeCell ref="LRT1385:LSA1385"/>
    <mergeCell ref="LSB1385:LSC1385"/>
    <mergeCell ref="LSD1385:LSE1385"/>
    <mergeCell ref="LSF1385:LSG1385"/>
    <mergeCell ref="LNT1385:LOA1385"/>
    <mergeCell ref="LOB1385:LOC1385"/>
    <mergeCell ref="LOD1385:LOE1385"/>
    <mergeCell ref="LOF1385:LOG1385"/>
    <mergeCell ref="LOH1385:LOI1385"/>
    <mergeCell ref="LOJ1385:LOK1385"/>
    <mergeCell ref="LOL1385:LOM1385"/>
    <mergeCell ref="LPT1385:LQA1385"/>
    <mergeCell ref="LQB1385:LQC1385"/>
    <mergeCell ref="LKJ1385:LKK1385"/>
    <mergeCell ref="LKL1385:LKM1385"/>
    <mergeCell ref="LLT1385:LMA1385"/>
    <mergeCell ref="LMB1385:LMC1385"/>
    <mergeCell ref="LMD1385:LME1385"/>
    <mergeCell ref="LMF1385:LMG1385"/>
    <mergeCell ref="LMH1385:LMI1385"/>
    <mergeCell ref="LMJ1385:LMK1385"/>
    <mergeCell ref="LML1385:LMM1385"/>
    <mergeCell ref="LIF1385:LIG1385"/>
    <mergeCell ref="LIH1385:LII1385"/>
    <mergeCell ref="LIJ1385:LIK1385"/>
    <mergeCell ref="LIL1385:LIM1385"/>
    <mergeCell ref="LJT1385:LKA1385"/>
    <mergeCell ref="LKB1385:LKC1385"/>
    <mergeCell ref="LKD1385:LKE1385"/>
    <mergeCell ref="LKF1385:LKG1385"/>
    <mergeCell ref="LKH1385:LKI1385"/>
    <mergeCell ref="LGB1385:LGC1385"/>
    <mergeCell ref="LGD1385:LGE1385"/>
    <mergeCell ref="LGF1385:LGG1385"/>
    <mergeCell ref="LGH1385:LGI1385"/>
    <mergeCell ref="LGJ1385:LGK1385"/>
    <mergeCell ref="LGL1385:LGM1385"/>
    <mergeCell ref="LHT1385:LIA1385"/>
    <mergeCell ref="LIB1385:LIC1385"/>
    <mergeCell ref="LID1385:LIE1385"/>
    <mergeCell ref="LCL1385:LCM1385"/>
    <mergeCell ref="LDT1385:LEA1385"/>
    <mergeCell ref="LEB1385:LEC1385"/>
    <mergeCell ref="LED1385:LEE1385"/>
    <mergeCell ref="LEF1385:LEG1385"/>
    <mergeCell ref="LEH1385:LEI1385"/>
    <mergeCell ref="LEJ1385:LEK1385"/>
    <mergeCell ref="LEL1385:LEM1385"/>
    <mergeCell ref="LFT1385:LGA1385"/>
    <mergeCell ref="LAH1385:LAI1385"/>
    <mergeCell ref="LAJ1385:LAK1385"/>
    <mergeCell ref="LAL1385:LAM1385"/>
    <mergeCell ref="LBT1385:LCA1385"/>
    <mergeCell ref="LCB1385:LCC1385"/>
    <mergeCell ref="LCD1385:LCE1385"/>
    <mergeCell ref="LCF1385:LCG1385"/>
    <mergeCell ref="LCH1385:LCI1385"/>
    <mergeCell ref="LCJ1385:LCK1385"/>
    <mergeCell ref="KYD1385:KYE1385"/>
    <mergeCell ref="KYF1385:KYG1385"/>
    <mergeCell ref="KYH1385:KYI1385"/>
    <mergeCell ref="KYJ1385:KYK1385"/>
    <mergeCell ref="KYL1385:KYM1385"/>
    <mergeCell ref="KZT1385:LAA1385"/>
    <mergeCell ref="LAB1385:LAC1385"/>
    <mergeCell ref="LAD1385:LAE1385"/>
    <mergeCell ref="LAF1385:LAG1385"/>
    <mergeCell ref="KVT1385:KWA1385"/>
    <mergeCell ref="KWB1385:KWC1385"/>
    <mergeCell ref="KWD1385:KWE1385"/>
    <mergeCell ref="KWF1385:KWG1385"/>
    <mergeCell ref="KWH1385:KWI1385"/>
    <mergeCell ref="KWJ1385:KWK1385"/>
    <mergeCell ref="KWL1385:KWM1385"/>
    <mergeCell ref="KXT1385:KYA1385"/>
    <mergeCell ref="KYB1385:KYC1385"/>
    <mergeCell ref="KSJ1385:KSK1385"/>
    <mergeCell ref="KSL1385:KSM1385"/>
    <mergeCell ref="KTT1385:KUA1385"/>
    <mergeCell ref="KUB1385:KUC1385"/>
    <mergeCell ref="KUD1385:KUE1385"/>
    <mergeCell ref="KUF1385:KUG1385"/>
    <mergeCell ref="KUH1385:KUI1385"/>
    <mergeCell ref="KUJ1385:KUK1385"/>
    <mergeCell ref="KUL1385:KUM1385"/>
    <mergeCell ref="KQF1385:KQG1385"/>
    <mergeCell ref="KQH1385:KQI1385"/>
    <mergeCell ref="KQJ1385:KQK1385"/>
    <mergeCell ref="KQL1385:KQM1385"/>
    <mergeCell ref="KRT1385:KSA1385"/>
    <mergeCell ref="KSB1385:KSC1385"/>
    <mergeCell ref="KSD1385:KSE1385"/>
    <mergeCell ref="KSF1385:KSG1385"/>
    <mergeCell ref="KSH1385:KSI1385"/>
    <mergeCell ref="KOB1385:KOC1385"/>
    <mergeCell ref="KOD1385:KOE1385"/>
    <mergeCell ref="KOF1385:KOG1385"/>
    <mergeCell ref="KOH1385:KOI1385"/>
    <mergeCell ref="KOJ1385:KOK1385"/>
    <mergeCell ref="KOL1385:KOM1385"/>
    <mergeCell ref="KPT1385:KQA1385"/>
    <mergeCell ref="KQB1385:KQC1385"/>
    <mergeCell ref="KQD1385:KQE1385"/>
    <mergeCell ref="KKL1385:KKM1385"/>
    <mergeCell ref="KLT1385:KMA1385"/>
    <mergeCell ref="KMB1385:KMC1385"/>
    <mergeCell ref="KMD1385:KME1385"/>
    <mergeCell ref="KMF1385:KMG1385"/>
    <mergeCell ref="KMH1385:KMI1385"/>
    <mergeCell ref="KMJ1385:KMK1385"/>
    <mergeCell ref="KML1385:KMM1385"/>
    <mergeCell ref="KNT1385:KOA1385"/>
    <mergeCell ref="KIH1385:KII1385"/>
    <mergeCell ref="KIJ1385:KIK1385"/>
    <mergeCell ref="KIL1385:KIM1385"/>
    <mergeCell ref="KJT1385:KKA1385"/>
    <mergeCell ref="KKB1385:KKC1385"/>
    <mergeCell ref="KKD1385:KKE1385"/>
    <mergeCell ref="KKF1385:KKG1385"/>
    <mergeCell ref="KKH1385:KKI1385"/>
    <mergeCell ref="KKJ1385:KKK1385"/>
    <mergeCell ref="KGD1385:KGE1385"/>
    <mergeCell ref="KGF1385:KGG1385"/>
    <mergeCell ref="KGH1385:KGI1385"/>
    <mergeCell ref="KGJ1385:KGK1385"/>
    <mergeCell ref="KGL1385:KGM1385"/>
    <mergeCell ref="KHT1385:KIA1385"/>
    <mergeCell ref="KIB1385:KIC1385"/>
    <mergeCell ref="KID1385:KIE1385"/>
    <mergeCell ref="KIF1385:KIG1385"/>
    <mergeCell ref="KDT1385:KEA1385"/>
    <mergeCell ref="KEB1385:KEC1385"/>
    <mergeCell ref="KED1385:KEE1385"/>
    <mergeCell ref="KEF1385:KEG1385"/>
    <mergeCell ref="KEH1385:KEI1385"/>
    <mergeCell ref="KEJ1385:KEK1385"/>
    <mergeCell ref="KEL1385:KEM1385"/>
    <mergeCell ref="KFT1385:KGA1385"/>
    <mergeCell ref="KGB1385:KGC1385"/>
    <mergeCell ref="KAJ1385:KAK1385"/>
    <mergeCell ref="KAL1385:KAM1385"/>
    <mergeCell ref="KBT1385:KCA1385"/>
    <mergeCell ref="KCB1385:KCC1385"/>
    <mergeCell ref="KCD1385:KCE1385"/>
    <mergeCell ref="KCF1385:KCG1385"/>
    <mergeCell ref="KCH1385:KCI1385"/>
    <mergeCell ref="KCJ1385:KCK1385"/>
    <mergeCell ref="KCL1385:KCM1385"/>
    <mergeCell ref="JYF1385:JYG1385"/>
    <mergeCell ref="JYH1385:JYI1385"/>
    <mergeCell ref="JYJ1385:JYK1385"/>
    <mergeCell ref="JYL1385:JYM1385"/>
    <mergeCell ref="JZT1385:KAA1385"/>
    <mergeCell ref="KAB1385:KAC1385"/>
    <mergeCell ref="KAD1385:KAE1385"/>
    <mergeCell ref="KAF1385:KAG1385"/>
    <mergeCell ref="KAH1385:KAI1385"/>
    <mergeCell ref="JWB1385:JWC1385"/>
    <mergeCell ref="JWD1385:JWE1385"/>
    <mergeCell ref="JWF1385:JWG1385"/>
    <mergeCell ref="JWH1385:JWI1385"/>
    <mergeCell ref="JWJ1385:JWK1385"/>
    <mergeCell ref="JWL1385:JWM1385"/>
    <mergeCell ref="JXT1385:JYA1385"/>
    <mergeCell ref="JYB1385:JYC1385"/>
    <mergeCell ref="JYD1385:JYE1385"/>
    <mergeCell ref="JSL1385:JSM1385"/>
    <mergeCell ref="JTT1385:JUA1385"/>
    <mergeCell ref="JUB1385:JUC1385"/>
    <mergeCell ref="JUD1385:JUE1385"/>
    <mergeCell ref="JUF1385:JUG1385"/>
    <mergeCell ref="JUH1385:JUI1385"/>
    <mergeCell ref="JUJ1385:JUK1385"/>
    <mergeCell ref="JUL1385:JUM1385"/>
    <mergeCell ref="JVT1385:JWA1385"/>
    <mergeCell ref="JQH1385:JQI1385"/>
    <mergeCell ref="JQJ1385:JQK1385"/>
    <mergeCell ref="JQL1385:JQM1385"/>
    <mergeCell ref="JRT1385:JSA1385"/>
    <mergeCell ref="JSB1385:JSC1385"/>
    <mergeCell ref="JSD1385:JSE1385"/>
    <mergeCell ref="JSF1385:JSG1385"/>
    <mergeCell ref="JSH1385:JSI1385"/>
    <mergeCell ref="JSJ1385:JSK1385"/>
    <mergeCell ref="JOD1385:JOE1385"/>
    <mergeCell ref="JOF1385:JOG1385"/>
    <mergeCell ref="JOH1385:JOI1385"/>
    <mergeCell ref="JOJ1385:JOK1385"/>
    <mergeCell ref="JOL1385:JOM1385"/>
    <mergeCell ref="JPT1385:JQA1385"/>
    <mergeCell ref="JQB1385:JQC1385"/>
    <mergeCell ref="JQD1385:JQE1385"/>
    <mergeCell ref="JQF1385:JQG1385"/>
    <mergeCell ref="JLT1385:JMA1385"/>
    <mergeCell ref="JMB1385:JMC1385"/>
    <mergeCell ref="JMD1385:JME1385"/>
    <mergeCell ref="JMF1385:JMG1385"/>
    <mergeCell ref="JMH1385:JMI1385"/>
    <mergeCell ref="JMJ1385:JMK1385"/>
    <mergeCell ref="JML1385:JMM1385"/>
    <mergeCell ref="JNT1385:JOA1385"/>
    <mergeCell ref="JOB1385:JOC1385"/>
    <mergeCell ref="JIJ1385:JIK1385"/>
    <mergeCell ref="JIL1385:JIM1385"/>
    <mergeCell ref="JJT1385:JKA1385"/>
    <mergeCell ref="JKB1385:JKC1385"/>
    <mergeCell ref="JKD1385:JKE1385"/>
    <mergeCell ref="JKF1385:JKG1385"/>
    <mergeCell ref="JKH1385:JKI1385"/>
    <mergeCell ref="JKJ1385:JKK1385"/>
    <mergeCell ref="JKL1385:JKM1385"/>
    <mergeCell ref="JGF1385:JGG1385"/>
    <mergeCell ref="JGH1385:JGI1385"/>
    <mergeCell ref="JGJ1385:JGK1385"/>
    <mergeCell ref="JGL1385:JGM1385"/>
    <mergeCell ref="JHT1385:JIA1385"/>
    <mergeCell ref="JIB1385:JIC1385"/>
    <mergeCell ref="JID1385:JIE1385"/>
    <mergeCell ref="JIF1385:JIG1385"/>
    <mergeCell ref="JIH1385:JII1385"/>
    <mergeCell ref="JEB1385:JEC1385"/>
    <mergeCell ref="JED1385:JEE1385"/>
    <mergeCell ref="JEF1385:JEG1385"/>
    <mergeCell ref="JEH1385:JEI1385"/>
    <mergeCell ref="JEJ1385:JEK1385"/>
    <mergeCell ref="JEL1385:JEM1385"/>
    <mergeCell ref="JFT1385:JGA1385"/>
    <mergeCell ref="JGB1385:JGC1385"/>
    <mergeCell ref="JGD1385:JGE1385"/>
    <mergeCell ref="JAL1385:JAM1385"/>
    <mergeCell ref="JBT1385:JCA1385"/>
    <mergeCell ref="JCB1385:JCC1385"/>
    <mergeCell ref="JCD1385:JCE1385"/>
    <mergeCell ref="JCF1385:JCG1385"/>
    <mergeCell ref="JCH1385:JCI1385"/>
    <mergeCell ref="JCJ1385:JCK1385"/>
    <mergeCell ref="JCL1385:JCM1385"/>
    <mergeCell ref="JDT1385:JEA1385"/>
    <mergeCell ref="IYH1385:IYI1385"/>
    <mergeCell ref="IYJ1385:IYK1385"/>
    <mergeCell ref="IYL1385:IYM1385"/>
    <mergeCell ref="IZT1385:JAA1385"/>
    <mergeCell ref="JAB1385:JAC1385"/>
    <mergeCell ref="JAD1385:JAE1385"/>
    <mergeCell ref="JAF1385:JAG1385"/>
    <mergeCell ref="JAH1385:JAI1385"/>
    <mergeCell ref="JAJ1385:JAK1385"/>
    <mergeCell ref="IWD1385:IWE1385"/>
    <mergeCell ref="IWF1385:IWG1385"/>
    <mergeCell ref="IWH1385:IWI1385"/>
    <mergeCell ref="IWJ1385:IWK1385"/>
    <mergeCell ref="IWL1385:IWM1385"/>
    <mergeCell ref="IXT1385:IYA1385"/>
    <mergeCell ref="IYB1385:IYC1385"/>
    <mergeCell ref="IYD1385:IYE1385"/>
    <mergeCell ref="IYF1385:IYG1385"/>
    <mergeCell ref="ITT1385:IUA1385"/>
    <mergeCell ref="IUB1385:IUC1385"/>
    <mergeCell ref="IUD1385:IUE1385"/>
    <mergeCell ref="IUF1385:IUG1385"/>
    <mergeCell ref="IUH1385:IUI1385"/>
    <mergeCell ref="IUJ1385:IUK1385"/>
    <mergeCell ref="IUL1385:IUM1385"/>
    <mergeCell ref="IVT1385:IWA1385"/>
    <mergeCell ref="IWB1385:IWC1385"/>
    <mergeCell ref="IQJ1385:IQK1385"/>
    <mergeCell ref="IQL1385:IQM1385"/>
    <mergeCell ref="IRT1385:ISA1385"/>
    <mergeCell ref="ISB1385:ISC1385"/>
    <mergeCell ref="ISD1385:ISE1385"/>
    <mergeCell ref="ISF1385:ISG1385"/>
    <mergeCell ref="ISH1385:ISI1385"/>
    <mergeCell ref="ISJ1385:ISK1385"/>
    <mergeCell ref="ISL1385:ISM1385"/>
    <mergeCell ref="IOF1385:IOG1385"/>
    <mergeCell ref="IOH1385:IOI1385"/>
    <mergeCell ref="IOJ1385:IOK1385"/>
    <mergeCell ref="IOL1385:IOM1385"/>
    <mergeCell ref="IPT1385:IQA1385"/>
    <mergeCell ref="IQB1385:IQC1385"/>
    <mergeCell ref="IQD1385:IQE1385"/>
    <mergeCell ref="IQF1385:IQG1385"/>
    <mergeCell ref="IQH1385:IQI1385"/>
    <mergeCell ref="IMB1385:IMC1385"/>
    <mergeCell ref="IMD1385:IME1385"/>
    <mergeCell ref="IMF1385:IMG1385"/>
    <mergeCell ref="IMH1385:IMI1385"/>
    <mergeCell ref="IMJ1385:IMK1385"/>
    <mergeCell ref="IML1385:IMM1385"/>
    <mergeCell ref="INT1385:IOA1385"/>
    <mergeCell ref="IOB1385:IOC1385"/>
    <mergeCell ref="IOD1385:IOE1385"/>
    <mergeCell ref="IIL1385:IIM1385"/>
    <mergeCell ref="IJT1385:IKA1385"/>
    <mergeCell ref="IKB1385:IKC1385"/>
    <mergeCell ref="IKD1385:IKE1385"/>
    <mergeCell ref="IKF1385:IKG1385"/>
    <mergeCell ref="IKH1385:IKI1385"/>
    <mergeCell ref="IKJ1385:IKK1385"/>
    <mergeCell ref="IKL1385:IKM1385"/>
    <mergeCell ref="ILT1385:IMA1385"/>
    <mergeCell ref="IGH1385:IGI1385"/>
    <mergeCell ref="IGJ1385:IGK1385"/>
    <mergeCell ref="IGL1385:IGM1385"/>
    <mergeCell ref="IHT1385:IIA1385"/>
    <mergeCell ref="IIB1385:IIC1385"/>
    <mergeCell ref="IID1385:IIE1385"/>
    <mergeCell ref="IIF1385:IIG1385"/>
    <mergeCell ref="IIH1385:III1385"/>
    <mergeCell ref="IIJ1385:IIK1385"/>
    <mergeCell ref="IED1385:IEE1385"/>
    <mergeCell ref="IEF1385:IEG1385"/>
    <mergeCell ref="IEH1385:IEI1385"/>
    <mergeCell ref="IEJ1385:IEK1385"/>
    <mergeCell ref="IEL1385:IEM1385"/>
    <mergeCell ref="IFT1385:IGA1385"/>
    <mergeCell ref="IGB1385:IGC1385"/>
    <mergeCell ref="IGD1385:IGE1385"/>
    <mergeCell ref="IGF1385:IGG1385"/>
    <mergeCell ref="IBT1385:ICA1385"/>
    <mergeCell ref="ICB1385:ICC1385"/>
    <mergeCell ref="ICD1385:ICE1385"/>
    <mergeCell ref="ICF1385:ICG1385"/>
    <mergeCell ref="ICH1385:ICI1385"/>
    <mergeCell ref="ICJ1385:ICK1385"/>
    <mergeCell ref="ICL1385:ICM1385"/>
    <mergeCell ref="IDT1385:IEA1385"/>
    <mergeCell ref="IEB1385:IEC1385"/>
    <mergeCell ref="HYJ1385:HYK1385"/>
    <mergeCell ref="HYL1385:HYM1385"/>
    <mergeCell ref="HZT1385:IAA1385"/>
    <mergeCell ref="IAB1385:IAC1385"/>
    <mergeCell ref="IAD1385:IAE1385"/>
    <mergeCell ref="IAF1385:IAG1385"/>
    <mergeCell ref="IAH1385:IAI1385"/>
    <mergeCell ref="IAJ1385:IAK1385"/>
    <mergeCell ref="IAL1385:IAM1385"/>
    <mergeCell ref="HWF1385:HWG1385"/>
    <mergeCell ref="HWH1385:HWI1385"/>
    <mergeCell ref="HWJ1385:HWK1385"/>
    <mergeCell ref="HWL1385:HWM1385"/>
    <mergeCell ref="HXT1385:HYA1385"/>
    <mergeCell ref="HYB1385:HYC1385"/>
    <mergeCell ref="HYD1385:HYE1385"/>
    <mergeCell ref="HYF1385:HYG1385"/>
    <mergeCell ref="HYH1385:HYI1385"/>
    <mergeCell ref="HUB1385:HUC1385"/>
    <mergeCell ref="HUD1385:HUE1385"/>
    <mergeCell ref="HUF1385:HUG1385"/>
    <mergeCell ref="HUH1385:HUI1385"/>
    <mergeCell ref="HUJ1385:HUK1385"/>
    <mergeCell ref="HUL1385:HUM1385"/>
    <mergeCell ref="HVT1385:HWA1385"/>
    <mergeCell ref="HWB1385:HWC1385"/>
    <mergeCell ref="HWD1385:HWE1385"/>
    <mergeCell ref="HQL1385:HQM1385"/>
    <mergeCell ref="HRT1385:HSA1385"/>
    <mergeCell ref="HSB1385:HSC1385"/>
    <mergeCell ref="HSD1385:HSE1385"/>
    <mergeCell ref="HSF1385:HSG1385"/>
    <mergeCell ref="HSH1385:HSI1385"/>
    <mergeCell ref="HSJ1385:HSK1385"/>
    <mergeCell ref="HSL1385:HSM1385"/>
    <mergeCell ref="HTT1385:HUA1385"/>
    <mergeCell ref="HOH1385:HOI1385"/>
    <mergeCell ref="HOJ1385:HOK1385"/>
    <mergeCell ref="HOL1385:HOM1385"/>
    <mergeCell ref="HPT1385:HQA1385"/>
    <mergeCell ref="HQB1385:HQC1385"/>
    <mergeCell ref="HQD1385:HQE1385"/>
    <mergeCell ref="HQF1385:HQG1385"/>
    <mergeCell ref="HQH1385:HQI1385"/>
    <mergeCell ref="HQJ1385:HQK1385"/>
    <mergeCell ref="HMD1385:HME1385"/>
    <mergeCell ref="HMF1385:HMG1385"/>
    <mergeCell ref="HMH1385:HMI1385"/>
    <mergeCell ref="HMJ1385:HMK1385"/>
    <mergeCell ref="HML1385:HMM1385"/>
    <mergeCell ref="HNT1385:HOA1385"/>
    <mergeCell ref="HOB1385:HOC1385"/>
    <mergeCell ref="HOD1385:HOE1385"/>
    <mergeCell ref="HOF1385:HOG1385"/>
    <mergeCell ref="HJT1385:HKA1385"/>
    <mergeCell ref="HKB1385:HKC1385"/>
    <mergeCell ref="HKD1385:HKE1385"/>
    <mergeCell ref="HKF1385:HKG1385"/>
    <mergeCell ref="HKH1385:HKI1385"/>
    <mergeCell ref="HKJ1385:HKK1385"/>
    <mergeCell ref="HKL1385:HKM1385"/>
    <mergeCell ref="HLT1385:HMA1385"/>
    <mergeCell ref="HMB1385:HMC1385"/>
    <mergeCell ref="HGJ1385:HGK1385"/>
    <mergeCell ref="HGL1385:HGM1385"/>
    <mergeCell ref="HHT1385:HIA1385"/>
    <mergeCell ref="HIB1385:HIC1385"/>
    <mergeCell ref="HID1385:HIE1385"/>
    <mergeCell ref="HIF1385:HIG1385"/>
    <mergeCell ref="HIH1385:HII1385"/>
    <mergeCell ref="HIJ1385:HIK1385"/>
    <mergeCell ref="HIL1385:HIM1385"/>
    <mergeCell ref="HEF1385:HEG1385"/>
    <mergeCell ref="HEH1385:HEI1385"/>
    <mergeCell ref="HEJ1385:HEK1385"/>
    <mergeCell ref="HEL1385:HEM1385"/>
    <mergeCell ref="HFT1385:HGA1385"/>
    <mergeCell ref="HGB1385:HGC1385"/>
    <mergeCell ref="HGD1385:HGE1385"/>
    <mergeCell ref="HGF1385:HGG1385"/>
    <mergeCell ref="HGH1385:HGI1385"/>
    <mergeCell ref="HCB1385:HCC1385"/>
    <mergeCell ref="HCD1385:HCE1385"/>
    <mergeCell ref="HCF1385:HCG1385"/>
    <mergeCell ref="HCH1385:HCI1385"/>
    <mergeCell ref="HCJ1385:HCK1385"/>
    <mergeCell ref="HCL1385:HCM1385"/>
    <mergeCell ref="HDT1385:HEA1385"/>
    <mergeCell ref="HEB1385:HEC1385"/>
    <mergeCell ref="HED1385:HEE1385"/>
    <mergeCell ref="GYL1385:GYM1385"/>
    <mergeCell ref="GZT1385:HAA1385"/>
    <mergeCell ref="HAB1385:HAC1385"/>
    <mergeCell ref="HAD1385:HAE1385"/>
    <mergeCell ref="HAF1385:HAG1385"/>
    <mergeCell ref="HAH1385:HAI1385"/>
    <mergeCell ref="HAJ1385:HAK1385"/>
    <mergeCell ref="HAL1385:HAM1385"/>
    <mergeCell ref="HBT1385:HCA1385"/>
    <mergeCell ref="GWH1385:GWI1385"/>
    <mergeCell ref="GWJ1385:GWK1385"/>
    <mergeCell ref="GWL1385:GWM1385"/>
    <mergeCell ref="GXT1385:GYA1385"/>
    <mergeCell ref="GYB1385:GYC1385"/>
    <mergeCell ref="GYD1385:GYE1385"/>
    <mergeCell ref="GYF1385:GYG1385"/>
    <mergeCell ref="GYH1385:GYI1385"/>
    <mergeCell ref="GYJ1385:GYK1385"/>
    <mergeCell ref="GUD1385:GUE1385"/>
    <mergeCell ref="GUF1385:GUG1385"/>
    <mergeCell ref="GUH1385:GUI1385"/>
    <mergeCell ref="GUJ1385:GUK1385"/>
    <mergeCell ref="GUL1385:GUM1385"/>
    <mergeCell ref="GVT1385:GWA1385"/>
    <mergeCell ref="GWB1385:GWC1385"/>
    <mergeCell ref="GWD1385:GWE1385"/>
    <mergeCell ref="GWF1385:GWG1385"/>
    <mergeCell ref="GRT1385:GSA1385"/>
    <mergeCell ref="GSB1385:GSC1385"/>
    <mergeCell ref="GSD1385:GSE1385"/>
    <mergeCell ref="GSF1385:GSG1385"/>
    <mergeCell ref="GSH1385:GSI1385"/>
    <mergeCell ref="GSJ1385:GSK1385"/>
    <mergeCell ref="GSL1385:GSM1385"/>
    <mergeCell ref="GTT1385:GUA1385"/>
    <mergeCell ref="GUB1385:GUC1385"/>
    <mergeCell ref="GOJ1385:GOK1385"/>
    <mergeCell ref="GOL1385:GOM1385"/>
    <mergeCell ref="GPT1385:GQA1385"/>
    <mergeCell ref="GQB1385:GQC1385"/>
    <mergeCell ref="GQD1385:GQE1385"/>
    <mergeCell ref="GQF1385:GQG1385"/>
    <mergeCell ref="GQH1385:GQI1385"/>
    <mergeCell ref="GQJ1385:GQK1385"/>
    <mergeCell ref="GQL1385:GQM1385"/>
    <mergeCell ref="GMF1385:GMG1385"/>
    <mergeCell ref="GMH1385:GMI1385"/>
    <mergeCell ref="GMJ1385:GMK1385"/>
    <mergeCell ref="GML1385:GMM1385"/>
    <mergeCell ref="GNT1385:GOA1385"/>
    <mergeCell ref="GOB1385:GOC1385"/>
    <mergeCell ref="GOD1385:GOE1385"/>
    <mergeCell ref="GOF1385:GOG1385"/>
    <mergeCell ref="GOH1385:GOI1385"/>
    <mergeCell ref="GKB1385:GKC1385"/>
    <mergeCell ref="GKD1385:GKE1385"/>
    <mergeCell ref="GKF1385:GKG1385"/>
    <mergeCell ref="GKH1385:GKI1385"/>
    <mergeCell ref="GKJ1385:GKK1385"/>
    <mergeCell ref="GKL1385:GKM1385"/>
    <mergeCell ref="GLT1385:GMA1385"/>
    <mergeCell ref="GMB1385:GMC1385"/>
    <mergeCell ref="GMD1385:GME1385"/>
    <mergeCell ref="GGL1385:GGM1385"/>
    <mergeCell ref="GHT1385:GIA1385"/>
    <mergeCell ref="GIB1385:GIC1385"/>
    <mergeCell ref="GID1385:GIE1385"/>
    <mergeCell ref="GIF1385:GIG1385"/>
    <mergeCell ref="GIH1385:GII1385"/>
    <mergeCell ref="GIJ1385:GIK1385"/>
    <mergeCell ref="GIL1385:GIM1385"/>
    <mergeCell ref="GJT1385:GKA1385"/>
    <mergeCell ref="GEH1385:GEI1385"/>
    <mergeCell ref="GEJ1385:GEK1385"/>
    <mergeCell ref="GEL1385:GEM1385"/>
    <mergeCell ref="GFT1385:GGA1385"/>
    <mergeCell ref="GGB1385:GGC1385"/>
    <mergeCell ref="GGD1385:GGE1385"/>
    <mergeCell ref="GGF1385:GGG1385"/>
    <mergeCell ref="GGH1385:GGI1385"/>
    <mergeCell ref="GGJ1385:GGK1385"/>
    <mergeCell ref="GCD1385:GCE1385"/>
    <mergeCell ref="GCF1385:GCG1385"/>
    <mergeCell ref="GCH1385:GCI1385"/>
    <mergeCell ref="GCJ1385:GCK1385"/>
    <mergeCell ref="GCL1385:GCM1385"/>
    <mergeCell ref="GDT1385:GEA1385"/>
    <mergeCell ref="GEB1385:GEC1385"/>
    <mergeCell ref="GED1385:GEE1385"/>
    <mergeCell ref="GEF1385:GEG1385"/>
    <mergeCell ref="FZT1385:GAA1385"/>
    <mergeCell ref="GAB1385:GAC1385"/>
    <mergeCell ref="GAD1385:GAE1385"/>
    <mergeCell ref="GAF1385:GAG1385"/>
    <mergeCell ref="GAH1385:GAI1385"/>
    <mergeCell ref="GAJ1385:GAK1385"/>
    <mergeCell ref="GAL1385:GAM1385"/>
    <mergeCell ref="GBT1385:GCA1385"/>
    <mergeCell ref="GCB1385:GCC1385"/>
    <mergeCell ref="FWJ1385:FWK1385"/>
    <mergeCell ref="FWL1385:FWM1385"/>
    <mergeCell ref="FXT1385:FYA1385"/>
    <mergeCell ref="FYB1385:FYC1385"/>
    <mergeCell ref="FYD1385:FYE1385"/>
    <mergeCell ref="FYF1385:FYG1385"/>
    <mergeCell ref="FYH1385:FYI1385"/>
    <mergeCell ref="FYJ1385:FYK1385"/>
    <mergeCell ref="FYL1385:FYM1385"/>
    <mergeCell ref="FUF1385:FUG1385"/>
    <mergeCell ref="FUH1385:FUI1385"/>
    <mergeCell ref="FUJ1385:FUK1385"/>
    <mergeCell ref="FUL1385:FUM1385"/>
    <mergeCell ref="FVT1385:FWA1385"/>
    <mergeCell ref="FWB1385:FWC1385"/>
    <mergeCell ref="FWD1385:FWE1385"/>
    <mergeCell ref="FWF1385:FWG1385"/>
    <mergeCell ref="FWH1385:FWI1385"/>
    <mergeCell ref="FSB1385:FSC1385"/>
    <mergeCell ref="FSD1385:FSE1385"/>
    <mergeCell ref="FSF1385:FSG1385"/>
    <mergeCell ref="FSH1385:FSI1385"/>
    <mergeCell ref="FSJ1385:FSK1385"/>
    <mergeCell ref="FSL1385:FSM1385"/>
    <mergeCell ref="FTT1385:FUA1385"/>
    <mergeCell ref="FUB1385:FUC1385"/>
    <mergeCell ref="FUD1385:FUE1385"/>
    <mergeCell ref="FOL1385:FOM1385"/>
    <mergeCell ref="FPT1385:FQA1385"/>
    <mergeCell ref="FQB1385:FQC1385"/>
    <mergeCell ref="FQD1385:FQE1385"/>
    <mergeCell ref="FQF1385:FQG1385"/>
    <mergeCell ref="FQH1385:FQI1385"/>
    <mergeCell ref="FQJ1385:FQK1385"/>
    <mergeCell ref="FQL1385:FQM1385"/>
    <mergeCell ref="FRT1385:FSA1385"/>
    <mergeCell ref="FMH1385:FMI1385"/>
    <mergeCell ref="FMJ1385:FMK1385"/>
    <mergeCell ref="FML1385:FMM1385"/>
    <mergeCell ref="FNT1385:FOA1385"/>
    <mergeCell ref="FOB1385:FOC1385"/>
    <mergeCell ref="FOD1385:FOE1385"/>
    <mergeCell ref="FOF1385:FOG1385"/>
    <mergeCell ref="FOH1385:FOI1385"/>
    <mergeCell ref="FOJ1385:FOK1385"/>
    <mergeCell ref="FKD1385:FKE1385"/>
    <mergeCell ref="FKF1385:FKG1385"/>
    <mergeCell ref="FKH1385:FKI1385"/>
    <mergeCell ref="FKJ1385:FKK1385"/>
    <mergeCell ref="FKL1385:FKM1385"/>
    <mergeCell ref="FLT1385:FMA1385"/>
    <mergeCell ref="FMB1385:FMC1385"/>
    <mergeCell ref="FMD1385:FME1385"/>
    <mergeCell ref="FMF1385:FMG1385"/>
    <mergeCell ref="FHT1385:FIA1385"/>
    <mergeCell ref="FIB1385:FIC1385"/>
    <mergeCell ref="FID1385:FIE1385"/>
    <mergeCell ref="FIF1385:FIG1385"/>
    <mergeCell ref="FIH1385:FII1385"/>
    <mergeCell ref="FIJ1385:FIK1385"/>
    <mergeCell ref="FIL1385:FIM1385"/>
    <mergeCell ref="FJT1385:FKA1385"/>
    <mergeCell ref="FKB1385:FKC1385"/>
    <mergeCell ref="FEJ1385:FEK1385"/>
    <mergeCell ref="FEL1385:FEM1385"/>
    <mergeCell ref="FFT1385:FGA1385"/>
    <mergeCell ref="FGB1385:FGC1385"/>
    <mergeCell ref="FGD1385:FGE1385"/>
    <mergeCell ref="FGF1385:FGG1385"/>
    <mergeCell ref="FGH1385:FGI1385"/>
    <mergeCell ref="FGJ1385:FGK1385"/>
    <mergeCell ref="FGL1385:FGM1385"/>
    <mergeCell ref="FCF1385:FCG1385"/>
    <mergeCell ref="FCH1385:FCI1385"/>
    <mergeCell ref="FCJ1385:FCK1385"/>
    <mergeCell ref="FCL1385:FCM1385"/>
    <mergeCell ref="FDT1385:FEA1385"/>
    <mergeCell ref="FEB1385:FEC1385"/>
    <mergeCell ref="FED1385:FEE1385"/>
    <mergeCell ref="FEF1385:FEG1385"/>
    <mergeCell ref="FEH1385:FEI1385"/>
    <mergeCell ref="FAB1385:FAC1385"/>
    <mergeCell ref="FAD1385:FAE1385"/>
    <mergeCell ref="FAF1385:FAG1385"/>
    <mergeCell ref="FAH1385:FAI1385"/>
    <mergeCell ref="FAJ1385:FAK1385"/>
    <mergeCell ref="FAL1385:FAM1385"/>
    <mergeCell ref="FBT1385:FCA1385"/>
    <mergeCell ref="FCB1385:FCC1385"/>
    <mergeCell ref="FCD1385:FCE1385"/>
    <mergeCell ref="EWL1385:EWM1385"/>
    <mergeCell ref="EXT1385:EYA1385"/>
    <mergeCell ref="EYB1385:EYC1385"/>
    <mergeCell ref="EYD1385:EYE1385"/>
    <mergeCell ref="EYF1385:EYG1385"/>
    <mergeCell ref="EYH1385:EYI1385"/>
    <mergeCell ref="EYJ1385:EYK1385"/>
    <mergeCell ref="EYL1385:EYM1385"/>
    <mergeCell ref="EZT1385:FAA1385"/>
    <mergeCell ref="EUH1385:EUI1385"/>
    <mergeCell ref="EUJ1385:EUK1385"/>
    <mergeCell ref="EUL1385:EUM1385"/>
    <mergeCell ref="EVT1385:EWA1385"/>
    <mergeCell ref="EWB1385:EWC1385"/>
    <mergeCell ref="EWD1385:EWE1385"/>
    <mergeCell ref="EWF1385:EWG1385"/>
    <mergeCell ref="EWH1385:EWI1385"/>
    <mergeCell ref="EWJ1385:EWK1385"/>
    <mergeCell ref="ESD1385:ESE1385"/>
    <mergeCell ref="ESF1385:ESG1385"/>
    <mergeCell ref="ESH1385:ESI1385"/>
    <mergeCell ref="ESJ1385:ESK1385"/>
    <mergeCell ref="ESL1385:ESM1385"/>
    <mergeCell ref="ETT1385:EUA1385"/>
    <mergeCell ref="EUB1385:EUC1385"/>
    <mergeCell ref="EUD1385:EUE1385"/>
    <mergeCell ref="EUF1385:EUG1385"/>
    <mergeCell ref="EPT1385:EQA1385"/>
    <mergeCell ref="EQB1385:EQC1385"/>
    <mergeCell ref="EQD1385:EQE1385"/>
    <mergeCell ref="EQF1385:EQG1385"/>
    <mergeCell ref="EQH1385:EQI1385"/>
    <mergeCell ref="EQJ1385:EQK1385"/>
    <mergeCell ref="EQL1385:EQM1385"/>
    <mergeCell ref="ERT1385:ESA1385"/>
    <mergeCell ref="ESB1385:ESC1385"/>
    <mergeCell ref="EMJ1385:EMK1385"/>
    <mergeCell ref="EML1385:EMM1385"/>
    <mergeCell ref="ENT1385:EOA1385"/>
    <mergeCell ref="EOB1385:EOC1385"/>
    <mergeCell ref="EOD1385:EOE1385"/>
    <mergeCell ref="EOF1385:EOG1385"/>
    <mergeCell ref="EOH1385:EOI1385"/>
    <mergeCell ref="EOJ1385:EOK1385"/>
    <mergeCell ref="EOL1385:EOM1385"/>
    <mergeCell ref="EKF1385:EKG1385"/>
    <mergeCell ref="EKH1385:EKI1385"/>
    <mergeCell ref="EKJ1385:EKK1385"/>
    <mergeCell ref="EKL1385:EKM1385"/>
    <mergeCell ref="ELT1385:EMA1385"/>
    <mergeCell ref="EMB1385:EMC1385"/>
    <mergeCell ref="EMD1385:EME1385"/>
    <mergeCell ref="EMF1385:EMG1385"/>
    <mergeCell ref="EMH1385:EMI1385"/>
    <mergeCell ref="EIB1385:EIC1385"/>
    <mergeCell ref="EID1385:EIE1385"/>
    <mergeCell ref="EIF1385:EIG1385"/>
    <mergeCell ref="EIH1385:EII1385"/>
    <mergeCell ref="EIJ1385:EIK1385"/>
    <mergeCell ref="EIL1385:EIM1385"/>
    <mergeCell ref="EJT1385:EKA1385"/>
    <mergeCell ref="EKB1385:EKC1385"/>
    <mergeCell ref="EKD1385:EKE1385"/>
    <mergeCell ref="EEL1385:EEM1385"/>
    <mergeCell ref="EFT1385:EGA1385"/>
    <mergeCell ref="EGB1385:EGC1385"/>
    <mergeCell ref="EGD1385:EGE1385"/>
    <mergeCell ref="EGF1385:EGG1385"/>
    <mergeCell ref="EGH1385:EGI1385"/>
    <mergeCell ref="EGJ1385:EGK1385"/>
    <mergeCell ref="EGL1385:EGM1385"/>
    <mergeCell ref="EHT1385:EIA1385"/>
    <mergeCell ref="ECH1385:ECI1385"/>
    <mergeCell ref="ECJ1385:ECK1385"/>
    <mergeCell ref="ECL1385:ECM1385"/>
    <mergeCell ref="EDT1385:EEA1385"/>
    <mergeCell ref="EEB1385:EEC1385"/>
    <mergeCell ref="EED1385:EEE1385"/>
    <mergeCell ref="EEF1385:EEG1385"/>
    <mergeCell ref="EEH1385:EEI1385"/>
    <mergeCell ref="EEJ1385:EEK1385"/>
    <mergeCell ref="EAD1385:EAE1385"/>
    <mergeCell ref="EAF1385:EAG1385"/>
    <mergeCell ref="EAH1385:EAI1385"/>
    <mergeCell ref="EAJ1385:EAK1385"/>
    <mergeCell ref="EAL1385:EAM1385"/>
    <mergeCell ref="EBT1385:ECA1385"/>
    <mergeCell ref="ECB1385:ECC1385"/>
    <mergeCell ref="ECD1385:ECE1385"/>
    <mergeCell ref="ECF1385:ECG1385"/>
    <mergeCell ref="DXT1385:DYA1385"/>
    <mergeCell ref="DYB1385:DYC1385"/>
    <mergeCell ref="DYD1385:DYE1385"/>
    <mergeCell ref="DYF1385:DYG1385"/>
    <mergeCell ref="DYH1385:DYI1385"/>
    <mergeCell ref="DYJ1385:DYK1385"/>
    <mergeCell ref="DYL1385:DYM1385"/>
    <mergeCell ref="DZT1385:EAA1385"/>
    <mergeCell ref="EAB1385:EAC1385"/>
    <mergeCell ref="DUJ1385:DUK1385"/>
    <mergeCell ref="DUL1385:DUM1385"/>
    <mergeCell ref="DVT1385:DWA1385"/>
    <mergeCell ref="DWB1385:DWC1385"/>
    <mergeCell ref="DWD1385:DWE1385"/>
    <mergeCell ref="DWF1385:DWG1385"/>
    <mergeCell ref="DWH1385:DWI1385"/>
    <mergeCell ref="DWJ1385:DWK1385"/>
    <mergeCell ref="DWL1385:DWM1385"/>
    <mergeCell ref="DSF1385:DSG1385"/>
    <mergeCell ref="DSH1385:DSI1385"/>
    <mergeCell ref="DSJ1385:DSK1385"/>
    <mergeCell ref="DSL1385:DSM1385"/>
    <mergeCell ref="DTT1385:DUA1385"/>
    <mergeCell ref="DUB1385:DUC1385"/>
    <mergeCell ref="DUD1385:DUE1385"/>
    <mergeCell ref="DUF1385:DUG1385"/>
    <mergeCell ref="DUH1385:DUI1385"/>
    <mergeCell ref="DQB1385:DQC1385"/>
    <mergeCell ref="DQD1385:DQE1385"/>
    <mergeCell ref="DQF1385:DQG1385"/>
    <mergeCell ref="DQH1385:DQI1385"/>
    <mergeCell ref="DQJ1385:DQK1385"/>
    <mergeCell ref="DQL1385:DQM1385"/>
    <mergeCell ref="DRT1385:DSA1385"/>
    <mergeCell ref="DSB1385:DSC1385"/>
    <mergeCell ref="DSD1385:DSE1385"/>
    <mergeCell ref="DML1385:DMM1385"/>
    <mergeCell ref="DNT1385:DOA1385"/>
    <mergeCell ref="DOB1385:DOC1385"/>
    <mergeCell ref="DOD1385:DOE1385"/>
    <mergeCell ref="DOF1385:DOG1385"/>
    <mergeCell ref="DOH1385:DOI1385"/>
    <mergeCell ref="DOJ1385:DOK1385"/>
    <mergeCell ref="DOL1385:DOM1385"/>
    <mergeCell ref="DPT1385:DQA1385"/>
    <mergeCell ref="DKH1385:DKI1385"/>
    <mergeCell ref="DKJ1385:DKK1385"/>
    <mergeCell ref="DKL1385:DKM1385"/>
    <mergeCell ref="DLT1385:DMA1385"/>
    <mergeCell ref="DMB1385:DMC1385"/>
    <mergeCell ref="DMD1385:DME1385"/>
    <mergeCell ref="DMF1385:DMG1385"/>
    <mergeCell ref="DMH1385:DMI1385"/>
    <mergeCell ref="DMJ1385:DMK1385"/>
    <mergeCell ref="DID1385:DIE1385"/>
    <mergeCell ref="DIF1385:DIG1385"/>
    <mergeCell ref="DIH1385:DII1385"/>
    <mergeCell ref="DIJ1385:DIK1385"/>
    <mergeCell ref="DIL1385:DIM1385"/>
    <mergeCell ref="DJT1385:DKA1385"/>
    <mergeCell ref="DKB1385:DKC1385"/>
    <mergeCell ref="DKD1385:DKE1385"/>
    <mergeCell ref="DKF1385:DKG1385"/>
    <mergeCell ref="DFT1385:DGA1385"/>
    <mergeCell ref="DGB1385:DGC1385"/>
    <mergeCell ref="DGD1385:DGE1385"/>
    <mergeCell ref="DGF1385:DGG1385"/>
    <mergeCell ref="DGH1385:DGI1385"/>
    <mergeCell ref="DGJ1385:DGK1385"/>
    <mergeCell ref="DGL1385:DGM1385"/>
    <mergeCell ref="DHT1385:DIA1385"/>
    <mergeCell ref="DIB1385:DIC1385"/>
    <mergeCell ref="DCJ1385:DCK1385"/>
    <mergeCell ref="DCL1385:DCM1385"/>
    <mergeCell ref="DDT1385:DEA1385"/>
    <mergeCell ref="DEB1385:DEC1385"/>
    <mergeCell ref="DED1385:DEE1385"/>
    <mergeCell ref="DEF1385:DEG1385"/>
    <mergeCell ref="DEH1385:DEI1385"/>
    <mergeCell ref="DEJ1385:DEK1385"/>
    <mergeCell ref="DEL1385:DEM1385"/>
    <mergeCell ref="DAF1385:DAG1385"/>
    <mergeCell ref="DAH1385:DAI1385"/>
    <mergeCell ref="DAJ1385:DAK1385"/>
    <mergeCell ref="DAL1385:DAM1385"/>
    <mergeCell ref="DBT1385:DCA1385"/>
    <mergeCell ref="DCB1385:DCC1385"/>
    <mergeCell ref="DCD1385:DCE1385"/>
    <mergeCell ref="DCF1385:DCG1385"/>
    <mergeCell ref="DCH1385:DCI1385"/>
    <mergeCell ref="CYB1385:CYC1385"/>
    <mergeCell ref="CYD1385:CYE1385"/>
    <mergeCell ref="CYF1385:CYG1385"/>
    <mergeCell ref="CYH1385:CYI1385"/>
    <mergeCell ref="CYJ1385:CYK1385"/>
    <mergeCell ref="CYL1385:CYM1385"/>
    <mergeCell ref="CZT1385:DAA1385"/>
    <mergeCell ref="DAB1385:DAC1385"/>
    <mergeCell ref="DAD1385:DAE1385"/>
    <mergeCell ref="CUL1385:CUM1385"/>
    <mergeCell ref="CVT1385:CWA1385"/>
    <mergeCell ref="CWB1385:CWC1385"/>
    <mergeCell ref="CWD1385:CWE1385"/>
    <mergeCell ref="CWF1385:CWG1385"/>
    <mergeCell ref="CWH1385:CWI1385"/>
    <mergeCell ref="CWJ1385:CWK1385"/>
    <mergeCell ref="CWL1385:CWM1385"/>
    <mergeCell ref="CXT1385:CYA1385"/>
    <mergeCell ref="CSH1385:CSI1385"/>
    <mergeCell ref="CSJ1385:CSK1385"/>
    <mergeCell ref="CSL1385:CSM1385"/>
    <mergeCell ref="CTT1385:CUA1385"/>
    <mergeCell ref="CUB1385:CUC1385"/>
    <mergeCell ref="CUD1385:CUE1385"/>
    <mergeCell ref="CUF1385:CUG1385"/>
    <mergeCell ref="CUH1385:CUI1385"/>
    <mergeCell ref="CUJ1385:CUK1385"/>
    <mergeCell ref="CQD1385:CQE1385"/>
    <mergeCell ref="CQF1385:CQG1385"/>
    <mergeCell ref="CQH1385:CQI1385"/>
    <mergeCell ref="CQJ1385:CQK1385"/>
    <mergeCell ref="CQL1385:CQM1385"/>
    <mergeCell ref="CRT1385:CSA1385"/>
    <mergeCell ref="CSB1385:CSC1385"/>
    <mergeCell ref="CSD1385:CSE1385"/>
    <mergeCell ref="CSF1385:CSG1385"/>
    <mergeCell ref="CNT1385:COA1385"/>
    <mergeCell ref="COB1385:COC1385"/>
    <mergeCell ref="COD1385:COE1385"/>
    <mergeCell ref="COF1385:COG1385"/>
    <mergeCell ref="COH1385:COI1385"/>
    <mergeCell ref="COJ1385:COK1385"/>
    <mergeCell ref="COL1385:COM1385"/>
    <mergeCell ref="CPT1385:CQA1385"/>
    <mergeCell ref="CQB1385:CQC1385"/>
    <mergeCell ref="CKJ1385:CKK1385"/>
    <mergeCell ref="CKL1385:CKM1385"/>
    <mergeCell ref="CLT1385:CMA1385"/>
    <mergeCell ref="CMB1385:CMC1385"/>
    <mergeCell ref="CMD1385:CME1385"/>
    <mergeCell ref="CMF1385:CMG1385"/>
    <mergeCell ref="CMH1385:CMI1385"/>
    <mergeCell ref="CMJ1385:CMK1385"/>
    <mergeCell ref="CML1385:CMM1385"/>
    <mergeCell ref="CIF1385:CIG1385"/>
    <mergeCell ref="CIH1385:CII1385"/>
    <mergeCell ref="CIJ1385:CIK1385"/>
    <mergeCell ref="CIL1385:CIM1385"/>
    <mergeCell ref="CJT1385:CKA1385"/>
    <mergeCell ref="CKB1385:CKC1385"/>
    <mergeCell ref="CKD1385:CKE1385"/>
    <mergeCell ref="CKF1385:CKG1385"/>
    <mergeCell ref="CKH1385:CKI1385"/>
    <mergeCell ref="CGB1385:CGC1385"/>
    <mergeCell ref="CGD1385:CGE1385"/>
    <mergeCell ref="CGF1385:CGG1385"/>
    <mergeCell ref="CGH1385:CGI1385"/>
    <mergeCell ref="CGJ1385:CGK1385"/>
    <mergeCell ref="CGL1385:CGM1385"/>
    <mergeCell ref="CHT1385:CIA1385"/>
    <mergeCell ref="CIB1385:CIC1385"/>
    <mergeCell ref="CID1385:CIE1385"/>
    <mergeCell ref="CCL1385:CCM1385"/>
    <mergeCell ref="CDT1385:CEA1385"/>
    <mergeCell ref="CEB1385:CEC1385"/>
    <mergeCell ref="CED1385:CEE1385"/>
    <mergeCell ref="CEF1385:CEG1385"/>
    <mergeCell ref="CEH1385:CEI1385"/>
    <mergeCell ref="CEJ1385:CEK1385"/>
    <mergeCell ref="CEL1385:CEM1385"/>
    <mergeCell ref="CFT1385:CGA1385"/>
    <mergeCell ref="CAH1385:CAI1385"/>
    <mergeCell ref="CAJ1385:CAK1385"/>
    <mergeCell ref="CAL1385:CAM1385"/>
    <mergeCell ref="CBT1385:CCA1385"/>
    <mergeCell ref="CCB1385:CCC1385"/>
    <mergeCell ref="CCD1385:CCE1385"/>
    <mergeCell ref="CCF1385:CCG1385"/>
    <mergeCell ref="CCH1385:CCI1385"/>
    <mergeCell ref="CCJ1385:CCK1385"/>
    <mergeCell ref="BYD1385:BYE1385"/>
    <mergeCell ref="BYF1385:BYG1385"/>
    <mergeCell ref="BYH1385:BYI1385"/>
    <mergeCell ref="BYJ1385:BYK1385"/>
    <mergeCell ref="BYL1385:BYM1385"/>
    <mergeCell ref="BZT1385:CAA1385"/>
    <mergeCell ref="CAB1385:CAC1385"/>
    <mergeCell ref="CAD1385:CAE1385"/>
    <mergeCell ref="CAF1385:CAG1385"/>
    <mergeCell ref="BVT1385:BWA1385"/>
    <mergeCell ref="BWB1385:BWC1385"/>
    <mergeCell ref="BWD1385:BWE1385"/>
    <mergeCell ref="BWF1385:BWG1385"/>
    <mergeCell ref="BWH1385:BWI1385"/>
    <mergeCell ref="BWJ1385:BWK1385"/>
    <mergeCell ref="BWL1385:BWM1385"/>
    <mergeCell ref="BXT1385:BYA1385"/>
    <mergeCell ref="BYB1385:BYC1385"/>
    <mergeCell ref="BSJ1385:BSK1385"/>
    <mergeCell ref="BSL1385:BSM1385"/>
    <mergeCell ref="BTT1385:BUA1385"/>
    <mergeCell ref="BUB1385:BUC1385"/>
    <mergeCell ref="BUD1385:BUE1385"/>
    <mergeCell ref="BUF1385:BUG1385"/>
    <mergeCell ref="BUH1385:BUI1385"/>
    <mergeCell ref="BUJ1385:BUK1385"/>
    <mergeCell ref="BUL1385:BUM1385"/>
    <mergeCell ref="BQF1385:BQG1385"/>
    <mergeCell ref="BQH1385:BQI1385"/>
    <mergeCell ref="BQJ1385:BQK1385"/>
    <mergeCell ref="BQL1385:BQM1385"/>
    <mergeCell ref="BRT1385:BSA1385"/>
    <mergeCell ref="BSB1385:BSC1385"/>
    <mergeCell ref="BSD1385:BSE1385"/>
    <mergeCell ref="BSF1385:BSG1385"/>
    <mergeCell ref="BSH1385:BSI1385"/>
    <mergeCell ref="BOB1385:BOC1385"/>
    <mergeCell ref="BOD1385:BOE1385"/>
    <mergeCell ref="BOF1385:BOG1385"/>
    <mergeCell ref="BOH1385:BOI1385"/>
    <mergeCell ref="BOJ1385:BOK1385"/>
    <mergeCell ref="BOL1385:BOM1385"/>
    <mergeCell ref="BPT1385:BQA1385"/>
    <mergeCell ref="BQB1385:BQC1385"/>
    <mergeCell ref="BQD1385:BQE1385"/>
    <mergeCell ref="BKL1385:BKM1385"/>
    <mergeCell ref="BLT1385:BMA1385"/>
    <mergeCell ref="BMB1385:BMC1385"/>
    <mergeCell ref="BMD1385:BME1385"/>
    <mergeCell ref="BMF1385:BMG1385"/>
    <mergeCell ref="BMH1385:BMI1385"/>
    <mergeCell ref="BMJ1385:BMK1385"/>
    <mergeCell ref="BML1385:BMM1385"/>
    <mergeCell ref="BNT1385:BOA1385"/>
    <mergeCell ref="BIH1385:BII1385"/>
    <mergeCell ref="BIJ1385:BIK1385"/>
    <mergeCell ref="BIL1385:BIM1385"/>
    <mergeCell ref="BJT1385:BKA1385"/>
    <mergeCell ref="BKB1385:BKC1385"/>
    <mergeCell ref="BKD1385:BKE1385"/>
    <mergeCell ref="BKF1385:BKG1385"/>
    <mergeCell ref="BKH1385:BKI1385"/>
    <mergeCell ref="BKJ1385:BKK1385"/>
    <mergeCell ref="BGD1385:BGE1385"/>
    <mergeCell ref="BGF1385:BGG1385"/>
    <mergeCell ref="BGH1385:BGI1385"/>
    <mergeCell ref="BGJ1385:BGK1385"/>
    <mergeCell ref="BGL1385:BGM1385"/>
    <mergeCell ref="BHT1385:BIA1385"/>
    <mergeCell ref="BIB1385:BIC1385"/>
    <mergeCell ref="BID1385:BIE1385"/>
    <mergeCell ref="BIF1385:BIG1385"/>
    <mergeCell ref="BDT1385:BEA1385"/>
    <mergeCell ref="BEB1385:BEC1385"/>
    <mergeCell ref="BED1385:BEE1385"/>
    <mergeCell ref="BEF1385:BEG1385"/>
    <mergeCell ref="BEH1385:BEI1385"/>
    <mergeCell ref="BEJ1385:BEK1385"/>
    <mergeCell ref="BEL1385:BEM1385"/>
    <mergeCell ref="BFT1385:BGA1385"/>
    <mergeCell ref="BGB1385:BGC1385"/>
    <mergeCell ref="BAJ1385:BAK1385"/>
    <mergeCell ref="BAL1385:BAM1385"/>
    <mergeCell ref="BBT1385:BCA1385"/>
    <mergeCell ref="BCB1385:BCC1385"/>
    <mergeCell ref="BCD1385:BCE1385"/>
    <mergeCell ref="BCF1385:BCG1385"/>
    <mergeCell ref="BCH1385:BCI1385"/>
    <mergeCell ref="BCJ1385:BCK1385"/>
    <mergeCell ref="BCL1385:BCM1385"/>
    <mergeCell ref="AYF1385:AYG1385"/>
    <mergeCell ref="AYH1385:AYI1385"/>
    <mergeCell ref="AYJ1385:AYK1385"/>
    <mergeCell ref="AYL1385:AYM1385"/>
    <mergeCell ref="AZT1385:BAA1385"/>
    <mergeCell ref="BAB1385:BAC1385"/>
    <mergeCell ref="BAD1385:BAE1385"/>
    <mergeCell ref="BAF1385:BAG1385"/>
    <mergeCell ref="BAH1385:BAI1385"/>
    <mergeCell ref="AWB1385:AWC1385"/>
    <mergeCell ref="AWD1385:AWE1385"/>
    <mergeCell ref="AWF1385:AWG1385"/>
    <mergeCell ref="AWH1385:AWI1385"/>
    <mergeCell ref="AWJ1385:AWK1385"/>
    <mergeCell ref="AWL1385:AWM1385"/>
    <mergeCell ref="AXT1385:AYA1385"/>
    <mergeCell ref="AYB1385:AYC1385"/>
    <mergeCell ref="AYD1385:AYE1385"/>
    <mergeCell ref="ASL1385:ASM1385"/>
    <mergeCell ref="ATT1385:AUA1385"/>
    <mergeCell ref="AUB1385:AUC1385"/>
    <mergeCell ref="AUD1385:AUE1385"/>
    <mergeCell ref="AUF1385:AUG1385"/>
    <mergeCell ref="AUH1385:AUI1385"/>
    <mergeCell ref="AUJ1385:AUK1385"/>
    <mergeCell ref="AUL1385:AUM1385"/>
    <mergeCell ref="AVT1385:AWA1385"/>
    <mergeCell ref="AQH1385:AQI1385"/>
    <mergeCell ref="AQJ1385:AQK1385"/>
    <mergeCell ref="AQL1385:AQM1385"/>
    <mergeCell ref="ART1385:ASA1385"/>
    <mergeCell ref="ASB1385:ASC1385"/>
    <mergeCell ref="ASD1385:ASE1385"/>
    <mergeCell ref="ASF1385:ASG1385"/>
    <mergeCell ref="ASH1385:ASI1385"/>
    <mergeCell ref="ASJ1385:ASK1385"/>
    <mergeCell ref="AOD1385:AOE1385"/>
    <mergeCell ref="AOF1385:AOG1385"/>
    <mergeCell ref="AOH1385:AOI1385"/>
    <mergeCell ref="AOJ1385:AOK1385"/>
    <mergeCell ref="AOL1385:AOM1385"/>
    <mergeCell ref="APT1385:AQA1385"/>
    <mergeCell ref="AQB1385:AQC1385"/>
    <mergeCell ref="AQD1385:AQE1385"/>
    <mergeCell ref="AQF1385:AQG1385"/>
    <mergeCell ref="ALT1385:AMA1385"/>
    <mergeCell ref="AMB1385:AMC1385"/>
    <mergeCell ref="AMD1385:AME1385"/>
    <mergeCell ref="AMF1385:AMG1385"/>
    <mergeCell ref="AMH1385:AMI1385"/>
    <mergeCell ref="AMJ1385:AMK1385"/>
    <mergeCell ref="AML1385:AMM1385"/>
    <mergeCell ref="ANT1385:AOA1385"/>
    <mergeCell ref="AOB1385:AOC1385"/>
    <mergeCell ref="AIJ1385:AIK1385"/>
    <mergeCell ref="AIL1385:AIM1385"/>
    <mergeCell ref="AJT1385:AKA1385"/>
    <mergeCell ref="AKB1385:AKC1385"/>
    <mergeCell ref="AKD1385:AKE1385"/>
    <mergeCell ref="AKF1385:AKG1385"/>
    <mergeCell ref="AKH1385:AKI1385"/>
    <mergeCell ref="AKJ1385:AKK1385"/>
    <mergeCell ref="AKL1385:AKM1385"/>
    <mergeCell ref="AGF1385:AGG1385"/>
    <mergeCell ref="AGH1385:AGI1385"/>
    <mergeCell ref="AGJ1385:AGK1385"/>
    <mergeCell ref="AGL1385:AGM1385"/>
    <mergeCell ref="AHT1385:AIA1385"/>
    <mergeCell ref="AIB1385:AIC1385"/>
    <mergeCell ref="AID1385:AIE1385"/>
    <mergeCell ref="AIF1385:AIG1385"/>
    <mergeCell ref="AIH1385:AII1385"/>
    <mergeCell ref="AEB1385:AEC1385"/>
    <mergeCell ref="AED1385:AEE1385"/>
    <mergeCell ref="AEF1385:AEG1385"/>
    <mergeCell ref="AEH1385:AEI1385"/>
    <mergeCell ref="AEJ1385:AEK1385"/>
    <mergeCell ref="AEL1385:AEM1385"/>
    <mergeCell ref="AFT1385:AGA1385"/>
    <mergeCell ref="AGB1385:AGC1385"/>
    <mergeCell ref="AGD1385:AGE1385"/>
    <mergeCell ref="AAL1385:AAM1385"/>
    <mergeCell ref="ABT1385:ACA1385"/>
    <mergeCell ref="ACB1385:ACC1385"/>
    <mergeCell ref="ACD1385:ACE1385"/>
    <mergeCell ref="ACF1385:ACG1385"/>
    <mergeCell ref="ACH1385:ACI1385"/>
    <mergeCell ref="ACJ1385:ACK1385"/>
    <mergeCell ref="ACL1385:ACM1385"/>
    <mergeCell ref="ADT1385:AEA1385"/>
    <mergeCell ref="YH1385:YI1385"/>
    <mergeCell ref="YJ1385:YK1385"/>
    <mergeCell ref="YL1385:YM1385"/>
    <mergeCell ref="ZT1385:AAA1385"/>
    <mergeCell ref="AAB1385:AAC1385"/>
    <mergeCell ref="AAD1385:AAE1385"/>
    <mergeCell ref="AAF1385:AAG1385"/>
    <mergeCell ref="AAH1385:AAI1385"/>
    <mergeCell ref="AAJ1385:AAK1385"/>
    <mergeCell ref="WD1385:WE1385"/>
    <mergeCell ref="WF1385:WG1385"/>
    <mergeCell ref="WH1385:WI1385"/>
    <mergeCell ref="WJ1385:WK1385"/>
    <mergeCell ref="WL1385:WM1385"/>
    <mergeCell ref="XT1385:YA1385"/>
    <mergeCell ref="YB1385:YC1385"/>
    <mergeCell ref="YD1385:YE1385"/>
    <mergeCell ref="YF1385:YG1385"/>
    <mergeCell ref="TT1385:UA1385"/>
    <mergeCell ref="UB1385:UC1385"/>
    <mergeCell ref="UD1385:UE1385"/>
    <mergeCell ref="UF1385:UG1385"/>
    <mergeCell ref="UH1385:UI1385"/>
    <mergeCell ref="UJ1385:UK1385"/>
    <mergeCell ref="UL1385:UM1385"/>
    <mergeCell ref="VT1385:WA1385"/>
    <mergeCell ref="WB1385:WC1385"/>
    <mergeCell ref="QJ1385:QK1385"/>
    <mergeCell ref="QL1385:QM1385"/>
    <mergeCell ref="RT1385:SA1385"/>
    <mergeCell ref="SB1385:SC1385"/>
    <mergeCell ref="SD1385:SE1385"/>
    <mergeCell ref="SF1385:SG1385"/>
    <mergeCell ref="SH1385:SI1385"/>
    <mergeCell ref="SJ1385:SK1385"/>
    <mergeCell ref="SL1385:SM1385"/>
    <mergeCell ref="OF1385:OG1385"/>
    <mergeCell ref="OH1385:OI1385"/>
    <mergeCell ref="OJ1385:OK1385"/>
    <mergeCell ref="OL1385:OM1385"/>
    <mergeCell ref="PT1385:QA1385"/>
    <mergeCell ref="QB1385:QC1385"/>
    <mergeCell ref="QD1385:QE1385"/>
    <mergeCell ref="QF1385:QG1385"/>
    <mergeCell ref="QH1385:QI1385"/>
    <mergeCell ref="MB1385:MC1385"/>
    <mergeCell ref="MD1385:ME1385"/>
    <mergeCell ref="MF1385:MG1385"/>
    <mergeCell ref="MH1385:MI1385"/>
    <mergeCell ref="MJ1385:MK1385"/>
    <mergeCell ref="ML1385:MM1385"/>
    <mergeCell ref="NT1385:OA1385"/>
    <mergeCell ref="OB1385:OC1385"/>
    <mergeCell ref="OD1385:OE1385"/>
    <mergeCell ref="IL1385:IM1385"/>
    <mergeCell ref="JT1385:KA1385"/>
    <mergeCell ref="KB1385:KC1385"/>
    <mergeCell ref="KD1385:KE1385"/>
    <mergeCell ref="KF1385:KG1385"/>
    <mergeCell ref="KH1385:KI1385"/>
    <mergeCell ref="KJ1385:KK1385"/>
    <mergeCell ref="KL1385:KM1385"/>
    <mergeCell ref="LT1385:MA1385"/>
    <mergeCell ref="GH1385:GI1385"/>
    <mergeCell ref="GJ1385:GK1385"/>
    <mergeCell ref="GL1385:GM1385"/>
    <mergeCell ref="HT1385:IA1385"/>
    <mergeCell ref="IB1385:IC1385"/>
    <mergeCell ref="ID1385:IE1385"/>
    <mergeCell ref="IF1385:IG1385"/>
    <mergeCell ref="IH1385:II1385"/>
    <mergeCell ref="IJ1385:IK1385"/>
    <mergeCell ref="ED1385:EE1385"/>
    <mergeCell ref="EF1385:EG1385"/>
    <mergeCell ref="EH1385:EI1385"/>
    <mergeCell ref="EJ1385:EK1385"/>
    <mergeCell ref="EL1385:EM1385"/>
    <mergeCell ref="FT1385:GA1385"/>
    <mergeCell ref="GB1385:GC1385"/>
    <mergeCell ref="GD1385:GE1385"/>
    <mergeCell ref="GF1385:GG1385"/>
    <mergeCell ref="BT1385:CA1385"/>
    <mergeCell ref="CB1385:CC1385"/>
    <mergeCell ref="CD1385:CE1385"/>
    <mergeCell ref="CF1385:CG1385"/>
    <mergeCell ref="CH1385:CI1385"/>
    <mergeCell ref="CJ1385:CK1385"/>
    <mergeCell ref="CL1385:CM1385"/>
    <mergeCell ref="DT1385:EA1385"/>
    <mergeCell ref="EB1385:EC1385"/>
    <mergeCell ref="XCJ1384:XCK1384"/>
    <mergeCell ref="XCL1384:XCM1384"/>
    <mergeCell ref="XDT1384:XEA1384"/>
    <mergeCell ref="XEB1384:XEC1384"/>
    <mergeCell ref="XED1384:XEE1384"/>
    <mergeCell ref="XEF1384:XEG1384"/>
    <mergeCell ref="XEH1384:XEI1384"/>
    <mergeCell ref="XEJ1384:XEK1384"/>
    <mergeCell ref="XEL1384:XEM1384"/>
    <mergeCell ref="XAF1384:XAG1384"/>
    <mergeCell ref="XAH1384:XAI1384"/>
    <mergeCell ref="XAJ1384:XAK1384"/>
    <mergeCell ref="XAL1384:XAM1384"/>
    <mergeCell ref="XBT1384:XCA1384"/>
    <mergeCell ref="XCB1384:XCC1384"/>
    <mergeCell ref="XCD1384:XCE1384"/>
    <mergeCell ref="XCF1384:XCG1384"/>
    <mergeCell ref="XCH1384:XCI1384"/>
    <mergeCell ref="WYB1384:WYC1384"/>
    <mergeCell ref="WYD1384:WYE1384"/>
    <mergeCell ref="WYF1384:WYG1384"/>
    <mergeCell ref="WYH1384:WYI1384"/>
    <mergeCell ref="WYJ1384:WYK1384"/>
    <mergeCell ref="WYL1384:WYM1384"/>
    <mergeCell ref="WZT1384:XAA1384"/>
    <mergeCell ref="XAB1384:XAC1384"/>
    <mergeCell ref="XAD1384:XAE1384"/>
    <mergeCell ref="WUL1384:WUM1384"/>
    <mergeCell ref="WVT1384:WWA1384"/>
    <mergeCell ref="WWB1384:WWC1384"/>
    <mergeCell ref="WWD1384:WWE1384"/>
    <mergeCell ref="WWF1384:WWG1384"/>
    <mergeCell ref="WWH1384:WWI1384"/>
    <mergeCell ref="WWJ1384:WWK1384"/>
    <mergeCell ref="WWL1384:WWM1384"/>
    <mergeCell ref="WXT1384:WYA1384"/>
    <mergeCell ref="WSH1384:WSI1384"/>
    <mergeCell ref="WSJ1384:WSK1384"/>
    <mergeCell ref="WSL1384:WSM1384"/>
    <mergeCell ref="WTT1384:WUA1384"/>
    <mergeCell ref="WUB1384:WUC1384"/>
    <mergeCell ref="WUD1384:WUE1384"/>
    <mergeCell ref="WUF1384:WUG1384"/>
    <mergeCell ref="WUH1384:WUI1384"/>
    <mergeCell ref="WUJ1384:WUK1384"/>
    <mergeCell ref="WQD1384:WQE1384"/>
    <mergeCell ref="WQF1384:WQG1384"/>
    <mergeCell ref="WQH1384:WQI1384"/>
    <mergeCell ref="WQJ1384:WQK1384"/>
    <mergeCell ref="WQL1384:WQM1384"/>
    <mergeCell ref="WRT1384:WSA1384"/>
    <mergeCell ref="WSB1384:WSC1384"/>
    <mergeCell ref="WSD1384:WSE1384"/>
    <mergeCell ref="WSF1384:WSG1384"/>
    <mergeCell ref="WNT1384:WOA1384"/>
    <mergeCell ref="WOB1384:WOC1384"/>
    <mergeCell ref="WOD1384:WOE1384"/>
    <mergeCell ref="WOF1384:WOG1384"/>
    <mergeCell ref="WOH1384:WOI1384"/>
    <mergeCell ref="WOJ1384:WOK1384"/>
    <mergeCell ref="WOL1384:WOM1384"/>
    <mergeCell ref="WPT1384:WQA1384"/>
    <mergeCell ref="WQB1384:WQC1384"/>
    <mergeCell ref="WKJ1384:WKK1384"/>
    <mergeCell ref="WKL1384:WKM1384"/>
    <mergeCell ref="WLT1384:WMA1384"/>
    <mergeCell ref="WMB1384:WMC1384"/>
    <mergeCell ref="WMD1384:WME1384"/>
    <mergeCell ref="WMF1384:WMG1384"/>
    <mergeCell ref="WMH1384:WMI1384"/>
    <mergeCell ref="WMJ1384:WMK1384"/>
    <mergeCell ref="WML1384:WMM1384"/>
    <mergeCell ref="WIF1384:WIG1384"/>
    <mergeCell ref="WIH1384:WII1384"/>
    <mergeCell ref="WIJ1384:WIK1384"/>
    <mergeCell ref="WIL1384:WIM1384"/>
    <mergeCell ref="WJT1384:WKA1384"/>
    <mergeCell ref="WKB1384:WKC1384"/>
    <mergeCell ref="WKD1384:WKE1384"/>
    <mergeCell ref="WKF1384:WKG1384"/>
    <mergeCell ref="WKH1384:WKI1384"/>
    <mergeCell ref="WGB1384:WGC1384"/>
    <mergeCell ref="WGD1384:WGE1384"/>
    <mergeCell ref="WGF1384:WGG1384"/>
    <mergeCell ref="WGH1384:WGI1384"/>
    <mergeCell ref="WGJ1384:WGK1384"/>
    <mergeCell ref="WGL1384:WGM1384"/>
    <mergeCell ref="WHT1384:WIA1384"/>
    <mergeCell ref="WIB1384:WIC1384"/>
    <mergeCell ref="WID1384:WIE1384"/>
    <mergeCell ref="WCL1384:WCM1384"/>
    <mergeCell ref="WDT1384:WEA1384"/>
    <mergeCell ref="WEB1384:WEC1384"/>
    <mergeCell ref="WED1384:WEE1384"/>
    <mergeCell ref="WEF1384:WEG1384"/>
    <mergeCell ref="WEH1384:WEI1384"/>
    <mergeCell ref="WEJ1384:WEK1384"/>
    <mergeCell ref="WEL1384:WEM1384"/>
    <mergeCell ref="WFT1384:WGA1384"/>
    <mergeCell ref="WAH1384:WAI1384"/>
    <mergeCell ref="WAJ1384:WAK1384"/>
    <mergeCell ref="WAL1384:WAM1384"/>
    <mergeCell ref="WBT1384:WCA1384"/>
    <mergeCell ref="WCB1384:WCC1384"/>
    <mergeCell ref="WCD1384:WCE1384"/>
    <mergeCell ref="WCF1384:WCG1384"/>
    <mergeCell ref="WCH1384:WCI1384"/>
    <mergeCell ref="WCJ1384:WCK1384"/>
    <mergeCell ref="VYD1384:VYE1384"/>
    <mergeCell ref="VYF1384:VYG1384"/>
    <mergeCell ref="VYH1384:VYI1384"/>
    <mergeCell ref="VYJ1384:VYK1384"/>
    <mergeCell ref="VYL1384:VYM1384"/>
    <mergeCell ref="VZT1384:WAA1384"/>
    <mergeCell ref="WAB1384:WAC1384"/>
    <mergeCell ref="WAD1384:WAE1384"/>
    <mergeCell ref="WAF1384:WAG1384"/>
    <mergeCell ref="VVT1384:VWA1384"/>
    <mergeCell ref="VWB1384:VWC1384"/>
    <mergeCell ref="VWD1384:VWE1384"/>
    <mergeCell ref="VWF1384:VWG1384"/>
    <mergeCell ref="VWH1384:VWI1384"/>
    <mergeCell ref="VWJ1384:VWK1384"/>
    <mergeCell ref="VWL1384:VWM1384"/>
    <mergeCell ref="VXT1384:VYA1384"/>
    <mergeCell ref="VYB1384:VYC1384"/>
    <mergeCell ref="VSJ1384:VSK1384"/>
    <mergeCell ref="VSL1384:VSM1384"/>
    <mergeCell ref="VTT1384:VUA1384"/>
    <mergeCell ref="VUB1384:VUC1384"/>
    <mergeCell ref="VUD1384:VUE1384"/>
    <mergeCell ref="VUF1384:VUG1384"/>
    <mergeCell ref="VUH1384:VUI1384"/>
    <mergeCell ref="VUJ1384:VUK1384"/>
    <mergeCell ref="VUL1384:VUM1384"/>
    <mergeCell ref="VQF1384:VQG1384"/>
    <mergeCell ref="VQH1384:VQI1384"/>
    <mergeCell ref="VQJ1384:VQK1384"/>
    <mergeCell ref="VQL1384:VQM1384"/>
    <mergeCell ref="VRT1384:VSA1384"/>
    <mergeCell ref="VSB1384:VSC1384"/>
    <mergeCell ref="VSD1384:VSE1384"/>
    <mergeCell ref="VSF1384:VSG1384"/>
    <mergeCell ref="VSH1384:VSI1384"/>
    <mergeCell ref="VOB1384:VOC1384"/>
    <mergeCell ref="VOD1384:VOE1384"/>
    <mergeCell ref="VOF1384:VOG1384"/>
    <mergeCell ref="VOH1384:VOI1384"/>
    <mergeCell ref="VOJ1384:VOK1384"/>
    <mergeCell ref="VOL1384:VOM1384"/>
    <mergeCell ref="VPT1384:VQA1384"/>
    <mergeCell ref="VQB1384:VQC1384"/>
    <mergeCell ref="VQD1384:VQE1384"/>
    <mergeCell ref="VKL1384:VKM1384"/>
    <mergeCell ref="VLT1384:VMA1384"/>
    <mergeCell ref="VMB1384:VMC1384"/>
    <mergeCell ref="VMD1384:VME1384"/>
    <mergeCell ref="VMF1384:VMG1384"/>
    <mergeCell ref="VMH1384:VMI1384"/>
    <mergeCell ref="VMJ1384:VMK1384"/>
    <mergeCell ref="VML1384:VMM1384"/>
    <mergeCell ref="VNT1384:VOA1384"/>
    <mergeCell ref="VIH1384:VII1384"/>
    <mergeCell ref="VIJ1384:VIK1384"/>
    <mergeCell ref="VIL1384:VIM1384"/>
    <mergeCell ref="VJT1384:VKA1384"/>
    <mergeCell ref="VKB1384:VKC1384"/>
    <mergeCell ref="VKD1384:VKE1384"/>
    <mergeCell ref="VKF1384:VKG1384"/>
    <mergeCell ref="VKH1384:VKI1384"/>
    <mergeCell ref="VKJ1384:VKK1384"/>
    <mergeCell ref="VGD1384:VGE1384"/>
    <mergeCell ref="VGF1384:VGG1384"/>
    <mergeCell ref="VGH1384:VGI1384"/>
    <mergeCell ref="VGJ1384:VGK1384"/>
    <mergeCell ref="VGL1384:VGM1384"/>
    <mergeCell ref="VHT1384:VIA1384"/>
    <mergeCell ref="VIB1384:VIC1384"/>
    <mergeCell ref="VID1384:VIE1384"/>
    <mergeCell ref="VIF1384:VIG1384"/>
    <mergeCell ref="VDT1384:VEA1384"/>
    <mergeCell ref="VEB1384:VEC1384"/>
    <mergeCell ref="VED1384:VEE1384"/>
    <mergeCell ref="VEF1384:VEG1384"/>
    <mergeCell ref="VEH1384:VEI1384"/>
    <mergeCell ref="VEJ1384:VEK1384"/>
    <mergeCell ref="VEL1384:VEM1384"/>
    <mergeCell ref="VFT1384:VGA1384"/>
    <mergeCell ref="VGB1384:VGC1384"/>
    <mergeCell ref="VAJ1384:VAK1384"/>
    <mergeCell ref="VAL1384:VAM1384"/>
    <mergeCell ref="VBT1384:VCA1384"/>
    <mergeCell ref="VCB1384:VCC1384"/>
    <mergeCell ref="VCD1384:VCE1384"/>
    <mergeCell ref="VCF1384:VCG1384"/>
    <mergeCell ref="VCH1384:VCI1384"/>
    <mergeCell ref="VCJ1384:VCK1384"/>
    <mergeCell ref="VCL1384:VCM1384"/>
    <mergeCell ref="UYF1384:UYG1384"/>
    <mergeCell ref="UYH1384:UYI1384"/>
    <mergeCell ref="UYJ1384:UYK1384"/>
    <mergeCell ref="UYL1384:UYM1384"/>
    <mergeCell ref="UZT1384:VAA1384"/>
    <mergeCell ref="VAB1384:VAC1384"/>
    <mergeCell ref="VAD1384:VAE1384"/>
    <mergeCell ref="VAF1384:VAG1384"/>
    <mergeCell ref="VAH1384:VAI1384"/>
    <mergeCell ref="UWB1384:UWC1384"/>
    <mergeCell ref="UWD1384:UWE1384"/>
    <mergeCell ref="UWF1384:UWG1384"/>
    <mergeCell ref="UWH1384:UWI1384"/>
    <mergeCell ref="UWJ1384:UWK1384"/>
    <mergeCell ref="UWL1384:UWM1384"/>
    <mergeCell ref="UXT1384:UYA1384"/>
    <mergeCell ref="UYB1384:UYC1384"/>
    <mergeCell ref="UYD1384:UYE1384"/>
    <mergeCell ref="USL1384:USM1384"/>
    <mergeCell ref="UTT1384:UUA1384"/>
    <mergeCell ref="UUB1384:UUC1384"/>
    <mergeCell ref="UUD1384:UUE1384"/>
    <mergeCell ref="UUF1384:UUG1384"/>
    <mergeCell ref="UUH1384:UUI1384"/>
    <mergeCell ref="UUJ1384:UUK1384"/>
    <mergeCell ref="UUL1384:UUM1384"/>
    <mergeCell ref="UVT1384:UWA1384"/>
    <mergeCell ref="UQH1384:UQI1384"/>
    <mergeCell ref="UQJ1384:UQK1384"/>
    <mergeCell ref="UQL1384:UQM1384"/>
    <mergeCell ref="URT1384:USA1384"/>
    <mergeCell ref="USB1384:USC1384"/>
    <mergeCell ref="USD1384:USE1384"/>
    <mergeCell ref="USF1384:USG1384"/>
    <mergeCell ref="USH1384:USI1384"/>
    <mergeCell ref="USJ1384:USK1384"/>
    <mergeCell ref="UOD1384:UOE1384"/>
    <mergeCell ref="UOF1384:UOG1384"/>
    <mergeCell ref="UOH1384:UOI1384"/>
    <mergeCell ref="UOJ1384:UOK1384"/>
    <mergeCell ref="UOL1384:UOM1384"/>
    <mergeCell ref="UPT1384:UQA1384"/>
    <mergeCell ref="UQB1384:UQC1384"/>
    <mergeCell ref="UQD1384:UQE1384"/>
    <mergeCell ref="UQF1384:UQG1384"/>
    <mergeCell ref="ULT1384:UMA1384"/>
    <mergeCell ref="UMB1384:UMC1384"/>
    <mergeCell ref="UMD1384:UME1384"/>
    <mergeCell ref="UMF1384:UMG1384"/>
    <mergeCell ref="UMH1384:UMI1384"/>
    <mergeCell ref="UMJ1384:UMK1384"/>
    <mergeCell ref="UML1384:UMM1384"/>
    <mergeCell ref="UNT1384:UOA1384"/>
    <mergeCell ref="UOB1384:UOC1384"/>
    <mergeCell ref="UIJ1384:UIK1384"/>
    <mergeCell ref="UIL1384:UIM1384"/>
    <mergeCell ref="UJT1384:UKA1384"/>
    <mergeCell ref="UKB1384:UKC1384"/>
    <mergeCell ref="UKD1384:UKE1384"/>
    <mergeCell ref="UKF1384:UKG1384"/>
    <mergeCell ref="UKH1384:UKI1384"/>
    <mergeCell ref="UKJ1384:UKK1384"/>
    <mergeCell ref="UKL1384:UKM1384"/>
    <mergeCell ref="UGF1384:UGG1384"/>
    <mergeCell ref="UGH1384:UGI1384"/>
    <mergeCell ref="UGJ1384:UGK1384"/>
    <mergeCell ref="UGL1384:UGM1384"/>
    <mergeCell ref="UHT1384:UIA1384"/>
    <mergeCell ref="UIB1384:UIC1384"/>
    <mergeCell ref="UID1384:UIE1384"/>
    <mergeCell ref="UIF1384:UIG1384"/>
    <mergeCell ref="UIH1384:UII1384"/>
    <mergeCell ref="UEB1384:UEC1384"/>
    <mergeCell ref="UED1384:UEE1384"/>
    <mergeCell ref="UEF1384:UEG1384"/>
    <mergeCell ref="UEH1384:UEI1384"/>
    <mergeCell ref="UEJ1384:UEK1384"/>
    <mergeCell ref="UEL1384:UEM1384"/>
    <mergeCell ref="UFT1384:UGA1384"/>
    <mergeCell ref="UGB1384:UGC1384"/>
    <mergeCell ref="UGD1384:UGE1384"/>
    <mergeCell ref="UAL1384:UAM1384"/>
    <mergeCell ref="UBT1384:UCA1384"/>
    <mergeCell ref="UCB1384:UCC1384"/>
    <mergeCell ref="UCD1384:UCE1384"/>
    <mergeCell ref="UCF1384:UCG1384"/>
    <mergeCell ref="UCH1384:UCI1384"/>
    <mergeCell ref="UCJ1384:UCK1384"/>
    <mergeCell ref="UCL1384:UCM1384"/>
    <mergeCell ref="UDT1384:UEA1384"/>
    <mergeCell ref="TYH1384:TYI1384"/>
    <mergeCell ref="TYJ1384:TYK1384"/>
    <mergeCell ref="TYL1384:TYM1384"/>
    <mergeCell ref="TZT1384:UAA1384"/>
    <mergeCell ref="UAB1384:UAC1384"/>
    <mergeCell ref="UAD1384:UAE1384"/>
    <mergeCell ref="UAF1384:UAG1384"/>
    <mergeCell ref="UAH1384:UAI1384"/>
    <mergeCell ref="UAJ1384:UAK1384"/>
    <mergeCell ref="TWD1384:TWE1384"/>
    <mergeCell ref="TWF1384:TWG1384"/>
    <mergeCell ref="TWH1384:TWI1384"/>
    <mergeCell ref="TWJ1384:TWK1384"/>
    <mergeCell ref="TWL1384:TWM1384"/>
    <mergeCell ref="TXT1384:TYA1384"/>
    <mergeCell ref="TYB1384:TYC1384"/>
    <mergeCell ref="TYD1384:TYE1384"/>
    <mergeCell ref="TYF1384:TYG1384"/>
    <mergeCell ref="TTT1384:TUA1384"/>
    <mergeCell ref="TUB1384:TUC1384"/>
    <mergeCell ref="TUD1384:TUE1384"/>
    <mergeCell ref="TUF1384:TUG1384"/>
    <mergeCell ref="TUH1384:TUI1384"/>
    <mergeCell ref="TUJ1384:TUK1384"/>
    <mergeCell ref="TUL1384:TUM1384"/>
    <mergeCell ref="TVT1384:TWA1384"/>
    <mergeCell ref="TWB1384:TWC1384"/>
    <mergeCell ref="TQJ1384:TQK1384"/>
    <mergeCell ref="TQL1384:TQM1384"/>
    <mergeCell ref="TRT1384:TSA1384"/>
    <mergeCell ref="TSB1384:TSC1384"/>
    <mergeCell ref="TSD1384:TSE1384"/>
    <mergeCell ref="TSF1384:TSG1384"/>
    <mergeCell ref="TSH1384:TSI1384"/>
    <mergeCell ref="TSJ1384:TSK1384"/>
    <mergeCell ref="TSL1384:TSM1384"/>
    <mergeCell ref="TOF1384:TOG1384"/>
    <mergeCell ref="TOH1384:TOI1384"/>
    <mergeCell ref="TOJ1384:TOK1384"/>
    <mergeCell ref="TOL1384:TOM1384"/>
    <mergeCell ref="TPT1384:TQA1384"/>
    <mergeCell ref="TQB1384:TQC1384"/>
    <mergeCell ref="TQD1384:TQE1384"/>
    <mergeCell ref="TQF1384:TQG1384"/>
    <mergeCell ref="TQH1384:TQI1384"/>
    <mergeCell ref="TMB1384:TMC1384"/>
    <mergeCell ref="TMD1384:TME1384"/>
    <mergeCell ref="TMF1384:TMG1384"/>
    <mergeCell ref="TMH1384:TMI1384"/>
    <mergeCell ref="TMJ1384:TMK1384"/>
    <mergeCell ref="TML1384:TMM1384"/>
    <mergeCell ref="TNT1384:TOA1384"/>
    <mergeCell ref="TOB1384:TOC1384"/>
    <mergeCell ref="TOD1384:TOE1384"/>
    <mergeCell ref="TIL1384:TIM1384"/>
    <mergeCell ref="TJT1384:TKA1384"/>
    <mergeCell ref="TKB1384:TKC1384"/>
    <mergeCell ref="TKD1384:TKE1384"/>
    <mergeCell ref="TKF1384:TKG1384"/>
    <mergeCell ref="TKH1384:TKI1384"/>
    <mergeCell ref="TKJ1384:TKK1384"/>
    <mergeCell ref="TKL1384:TKM1384"/>
    <mergeCell ref="TLT1384:TMA1384"/>
    <mergeCell ref="TGH1384:TGI1384"/>
    <mergeCell ref="TGJ1384:TGK1384"/>
    <mergeCell ref="TGL1384:TGM1384"/>
    <mergeCell ref="THT1384:TIA1384"/>
    <mergeCell ref="TIB1384:TIC1384"/>
    <mergeCell ref="TID1384:TIE1384"/>
    <mergeCell ref="TIF1384:TIG1384"/>
    <mergeCell ref="TIH1384:TII1384"/>
    <mergeCell ref="TIJ1384:TIK1384"/>
    <mergeCell ref="TED1384:TEE1384"/>
    <mergeCell ref="TEF1384:TEG1384"/>
    <mergeCell ref="TEH1384:TEI1384"/>
    <mergeCell ref="TEJ1384:TEK1384"/>
    <mergeCell ref="TEL1384:TEM1384"/>
    <mergeCell ref="TFT1384:TGA1384"/>
    <mergeCell ref="TGB1384:TGC1384"/>
    <mergeCell ref="TGD1384:TGE1384"/>
    <mergeCell ref="TGF1384:TGG1384"/>
    <mergeCell ref="TBT1384:TCA1384"/>
    <mergeCell ref="TCB1384:TCC1384"/>
    <mergeCell ref="TCD1384:TCE1384"/>
    <mergeCell ref="TCF1384:TCG1384"/>
    <mergeCell ref="TCH1384:TCI1384"/>
    <mergeCell ref="TCJ1384:TCK1384"/>
    <mergeCell ref="TCL1384:TCM1384"/>
    <mergeCell ref="TDT1384:TEA1384"/>
    <mergeCell ref="TEB1384:TEC1384"/>
    <mergeCell ref="SYJ1384:SYK1384"/>
    <mergeCell ref="SYL1384:SYM1384"/>
    <mergeCell ref="SZT1384:TAA1384"/>
    <mergeCell ref="TAB1384:TAC1384"/>
    <mergeCell ref="TAD1384:TAE1384"/>
    <mergeCell ref="TAF1384:TAG1384"/>
    <mergeCell ref="TAH1384:TAI1384"/>
    <mergeCell ref="TAJ1384:TAK1384"/>
    <mergeCell ref="TAL1384:TAM1384"/>
    <mergeCell ref="SWF1384:SWG1384"/>
    <mergeCell ref="SWH1384:SWI1384"/>
    <mergeCell ref="SWJ1384:SWK1384"/>
    <mergeCell ref="SWL1384:SWM1384"/>
    <mergeCell ref="SXT1384:SYA1384"/>
    <mergeCell ref="SYB1384:SYC1384"/>
    <mergeCell ref="SYD1384:SYE1384"/>
    <mergeCell ref="SYF1384:SYG1384"/>
    <mergeCell ref="SYH1384:SYI1384"/>
    <mergeCell ref="SUB1384:SUC1384"/>
    <mergeCell ref="SUD1384:SUE1384"/>
    <mergeCell ref="SUF1384:SUG1384"/>
    <mergeCell ref="SUH1384:SUI1384"/>
    <mergeCell ref="SUJ1384:SUK1384"/>
    <mergeCell ref="SUL1384:SUM1384"/>
    <mergeCell ref="SVT1384:SWA1384"/>
    <mergeCell ref="SWB1384:SWC1384"/>
    <mergeCell ref="SWD1384:SWE1384"/>
    <mergeCell ref="SQL1384:SQM1384"/>
    <mergeCell ref="SRT1384:SSA1384"/>
    <mergeCell ref="SSB1384:SSC1384"/>
    <mergeCell ref="SSD1384:SSE1384"/>
    <mergeCell ref="SSF1384:SSG1384"/>
    <mergeCell ref="SSH1384:SSI1384"/>
    <mergeCell ref="SSJ1384:SSK1384"/>
    <mergeCell ref="SSL1384:SSM1384"/>
    <mergeCell ref="STT1384:SUA1384"/>
    <mergeCell ref="SOH1384:SOI1384"/>
    <mergeCell ref="SOJ1384:SOK1384"/>
    <mergeCell ref="SOL1384:SOM1384"/>
    <mergeCell ref="SPT1384:SQA1384"/>
    <mergeCell ref="SQB1384:SQC1384"/>
    <mergeCell ref="SQD1384:SQE1384"/>
    <mergeCell ref="SQF1384:SQG1384"/>
    <mergeCell ref="SQH1384:SQI1384"/>
    <mergeCell ref="SQJ1384:SQK1384"/>
    <mergeCell ref="SMD1384:SME1384"/>
    <mergeCell ref="SMF1384:SMG1384"/>
    <mergeCell ref="SMH1384:SMI1384"/>
    <mergeCell ref="SMJ1384:SMK1384"/>
    <mergeCell ref="SML1384:SMM1384"/>
    <mergeCell ref="SNT1384:SOA1384"/>
    <mergeCell ref="SOB1384:SOC1384"/>
    <mergeCell ref="SOD1384:SOE1384"/>
    <mergeCell ref="SOF1384:SOG1384"/>
    <mergeCell ref="SJT1384:SKA1384"/>
    <mergeCell ref="SKB1384:SKC1384"/>
    <mergeCell ref="SKD1384:SKE1384"/>
    <mergeCell ref="SKF1384:SKG1384"/>
    <mergeCell ref="SKH1384:SKI1384"/>
    <mergeCell ref="SKJ1384:SKK1384"/>
    <mergeCell ref="SKL1384:SKM1384"/>
    <mergeCell ref="SLT1384:SMA1384"/>
    <mergeCell ref="SMB1384:SMC1384"/>
    <mergeCell ref="SGJ1384:SGK1384"/>
    <mergeCell ref="SGL1384:SGM1384"/>
    <mergeCell ref="SHT1384:SIA1384"/>
    <mergeCell ref="SIB1384:SIC1384"/>
    <mergeCell ref="SID1384:SIE1384"/>
    <mergeCell ref="SIF1384:SIG1384"/>
    <mergeCell ref="SIH1384:SII1384"/>
    <mergeCell ref="SIJ1384:SIK1384"/>
    <mergeCell ref="SIL1384:SIM1384"/>
    <mergeCell ref="SEF1384:SEG1384"/>
    <mergeCell ref="SEH1384:SEI1384"/>
    <mergeCell ref="SEJ1384:SEK1384"/>
    <mergeCell ref="SEL1384:SEM1384"/>
    <mergeCell ref="SFT1384:SGA1384"/>
    <mergeCell ref="SGB1384:SGC1384"/>
    <mergeCell ref="SGD1384:SGE1384"/>
    <mergeCell ref="SGF1384:SGG1384"/>
    <mergeCell ref="SGH1384:SGI1384"/>
    <mergeCell ref="SCB1384:SCC1384"/>
    <mergeCell ref="SCD1384:SCE1384"/>
    <mergeCell ref="SCF1384:SCG1384"/>
    <mergeCell ref="SCH1384:SCI1384"/>
    <mergeCell ref="SCJ1384:SCK1384"/>
    <mergeCell ref="SCL1384:SCM1384"/>
    <mergeCell ref="SDT1384:SEA1384"/>
    <mergeCell ref="SEB1384:SEC1384"/>
    <mergeCell ref="SED1384:SEE1384"/>
    <mergeCell ref="RYL1384:RYM1384"/>
    <mergeCell ref="RZT1384:SAA1384"/>
    <mergeCell ref="SAB1384:SAC1384"/>
    <mergeCell ref="SAD1384:SAE1384"/>
    <mergeCell ref="SAF1384:SAG1384"/>
    <mergeCell ref="SAH1384:SAI1384"/>
    <mergeCell ref="SAJ1384:SAK1384"/>
    <mergeCell ref="SAL1384:SAM1384"/>
    <mergeCell ref="SBT1384:SCA1384"/>
    <mergeCell ref="RWH1384:RWI1384"/>
    <mergeCell ref="RWJ1384:RWK1384"/>
    <mergeCell ref="RWL1384:RWM1384"/>
    <mergeCell ref="RXT1384:RYA1384"/>
    <mergeCell ref="RYB1384:RYC1384"/>
    <mergeCell ref="RYD1384:RYE1384"/>
    <mergeCell ref="RYF1384:RYG1384"/>
    <mergeCell ref="RYH1384:RYI1384"/>
    <mergeCell ref="RYJ1384:RYK1384"/>
    <mergeCell ref="RUD1384:RUE1384"/>
    <mergeCell ref="RUF1384:RUG1384"/>
    <mergeCell ref="RUH1384:RUI1384"/>
    <mergeCell ref="RUJ1384:RUK1384"/>
    <mergeCell ref="RUL1384:RUM1384"/>
    <mergeCell ref="RVT1384:RWA1384"/>
    <mergeCell ref="RWB1384:RWC1384"/>
    <mergeCell ref="RWD1384:RWE1384"/>
    <mergeCell ref="RWF1384:RWG1384"/>
    <mergeCell ref="RRT1384:RSA1384"/>
    <mergeCell ref="RSB1384:RSC1384"/>
    <mergeCell ref="RSD1384:RSE1384"/>
    <mergeCell ref="RSF1384:RSG1384"/>
    <mergeCell ref="RSH1384:RSI1384"/>
    <mergeCell ref="RSJ1384:RSK1384"/>
    <mergeCell ref="RSL1384:RSM1384"/>
    <mergeCell ref="RTT1384:RUA1384"/>
    <mergeCell ref="RUB1384:RUC1384"/>
    <mergeCell ref="ROJ1384:ROK1384"/>
    <mergeCell ref="ROL1384:ROM1384"/>
    <mergeCell ref="RPT1384:RQA1384"/>
    <mergeCell ref="RQB1384:RQC1384"/>
    <mergeCell ref="RQD1384:RQE1384"/>
    <mergeCell ref="RQF1384:RQG1384"/>
    <mergeCell ref="RQH1384:RQI1384"/>
    <mergeCell ref="RQJ1384:RQK1384"/>
    <mergeCell ref="RQL1384:RQM1384"/>
    <mergeCell ref="RMF1384:RMG1384"/>
    <mergeCell ref="RMH1384:RMI1384"/>
    <mergeCell ref="RMJ1384:RMK1384"/>
    <mergeCell ref="RML1384:RMM1384"/>
    <mergeCell ref="RNT1384:ROA1384"/>
    <mergeCell ref="ROB1384:ROC1384"/>
    <mergeCell ref="ROD1384:ROE1384"/>
    <mergeCell ref="ROF1384:ROG1384"/>
    <mergeCell ref="ROH1384:ROI1384"/>
    <mergeCell ref="RKB1384:RKC1384"/>
    <mergeCell ref="RKD1384:RKE1384"/>
    <mergeCell ref="RKF1384:RKG1384"/>
    <mergeCell ref="RKH1384:RKI1384"/>
    <mergeCell ref="RKJ1384:RKK1384"/>
    <mergeCell ref="RKL1384:RKM1384"/>
    <mergeCell ref="RLT1384:RMA1384"/>
    <mergeCell ref="RMB1384:RMC1384"/>
    <mergeCell ref="RMD1384:RME1384"/>
    <mergeCell ref="RGL1384:RGM1384"/>
    <mergeCell ref="RHT1384:RIA1384"/>
    <mergeCell ref="RIB1384:RIC1384"/>
    <mergeCell ref="RID1384:RIE1384"/>
    <mergeCell ref="RIF1384:RIG1384"/>
    <mergeCell ref="RIH1384:RII1384"/>
    <mergeCell ref="RIJ1384:RIK1384"/>
    <mergeCell ref="RIL1384:RIM1384"/>
    <mergeCell ref="RJT1384:RKA1384"/>
    <mergeCell ref="REH1384:REI1384"/>
    <mergeCell ref="REJ1384:REK1384"/>
    <mergeCell ref="REL1384:REM1384"/>
    <mergeCell ref="RFT1384:RGA1384"/>
    <mergeCell ref="RGB1384:RGC1384"/>
    <mergeCell ref="RGD1384:RGE1384"/>
    <mergeCell ref="RGF1384:RGG1384"/>
    <mergeCell ref="RGH1384:RGI1384"/>
    <mergeCell ref="RGJ1384:RGK1384"/>
    <mergeCell ref="RCD1384:RCE1384"/>
    <mergeCell ref="RCF1384:RCG1384"/>
    <mergeCell ref="RCH1384:RCI1384"/>
    <mergeCell ref="RCJ1384:RCK1384"/>
    <mergeCell ref="RCL1384:RCM1384"/>
    <mergeCell ref="RDT1384:REA1384"/>
    <mergeCell ref="REB1384:REC1384"/>
    <mergeCell ref="RED1384:REE1384"/>
    <mergeCell ref="REF1384:REG1384"/>
    <mergeCell ref="QZT1384:RAA1384"/>
    <mergeCell ref="RAB1384:RAC1384"/>
    <mergeCell ref="RAD1384:RAE1384"/>
    <mergeCell ref="RAF1384:RAG1384"/>
    <mergeCell ref="RAH1384:RAI1384"/>
    <mergeCell ref="RAJ1384:RAK1384"/>
    <mergeCell ref="RAL1384:RAM1384"/>
    <mergeCell ref="RBT1384:RCA1384"/>
    <mergeCell ref="RCB1384:RCC1384"/>
    <mergeCell ref="QWJ1384:QWK1384"/>
    <mergeCell ref="QWL1384:QWM1384"/>
    <mergeCell ref="QXT1384:QYA1384"/>
    <mergeCell ref="QYB1384:QYC1384"/>
    <mergeCell ref="QYD1384:QYE1384"/>
    <mergeCell ref="QYF1384:QYG1384"/>
    <mergeCell ref="QYH1384:QYI1384"/>
    <mergeCell ref="QYJ1384:QYK1384"/>
    <mergeCell ref="QYL1384:QYM1384"/>
    <mergeCell ref="QUF1384:QUG1384"/>
    <mergeCell ref="QUH1384:QUI1384"/>
    <mergeCell ref="QUJ1384:QUK1384"/>
    <mergeCell ref="QUL1384:QUM1384"/>
    <mergeCell ref="QVT1384:QWA1384"/>
    <mergeCell ref="QWB1384:QWC1384"/>
    <mergeCell ref="QWD1384:QWE1384"/>
    <mergeCell ref="QWF1384:QWG1384"/>
    <mergeCell ref="QWH1384:QWI1384"/>
    <mergeCell ref="QSB1384:QSC1384"/>
    <mergeCell ref="QSD1384:QSE1384"/>
    <mergeCell ref="QSF1384:QSG1384"/>
    <mergeCell ref="QSH1384:QSI1384"/>
    <mergeCell ref="QSJ1384:QSK1384"/>
    <mergeCell ref="QSL1384:QSM1384"/>
    <mergeCell ref="QTT1384:QUA1384"/>
    <mergeCell ref="QUB1384:QUC1384"/>
    <mergeCell ref="QUD1384:QUE1384"/>
    <mergeCell ref="QOL1384:QOM1384"/>
    <mergeCell ref="QPT1384:QQA1384"/>
    <mergeCell ref="QQB1384:QQC1384"/>
    <mergeCell ref="QQD1384:QQE1384"/>
    <mergeCell ref="QQF1384:QQG1384"/>
    <mergeCell ref="QQH1384:QQI1384"/>
    <mergeCell ref="QQJ1384:QQK1384"/>
    <mergeCell ref="QQL1384:QQM1384"/>
    <mergeCell ref="QRT1384:QSA1384"/>
    <mergeCell ref="QMH1384:QMI1384"/>
    <mergeCell ref="QMJ1384:QMK1384"/>
    <mergeCell ref="QML1384:QMM1384"/>
    <mergeCell ref="QNT1384:QOA1384"/>
    <mergeCell ref="QOB1384:QOC1384"/>
    <mergeCell ref="QOD1384:QOE1384"/>
    <mergeCell ref="QOF1384:QOG1384"/>
    <mergeCell ref="QOH1384:QOI1384"/>
    <mergeCell ref="QOJ1384:QOK1384"/>
    <mergeCell ref="QKD1384:QKE1384"/>
    <mergeCell ref="QKF1384:QKG1384"/>
    <mergeCell ref="QKH1384:QKI1384"/>
    <mergeCell ref="QKJ1384:QKK1384"/>
    <mergeCell ref="QKL1384:QKM1384"/>
    <mergeCell ref="QLT1384:QMA1384"/>
    <mergeCell ref="QMB1384:QMC1384"/>
    <mergeCell ref="QMD1384:QME1384"/>
    <mergeCell ref="QMF1384:QMG1384"/>
    <mergeCell ref="QHT1384:QIA1384"/>
    <mergeCell ref="QIB1384:QIC1384"/>
    <mergeCell ref="QID1384:QIE1384"/>
    <mergeCell ref="QIF1384:QIG1384"/>
    <mergeCell ref="QIH1384:QII1384"/>
    <mergeCell ref="QIJ1384:QIK1384"/>
    <mergeCell ref="QIL1384:QIM1384"/>
    <mergeCell ref="QJT1384:QKA1384"/>
    <mergeCell ref="QKB1384:QKC1384"/>
    <mergeCell ref="QEJ1384:QEK1384"/>
    <mergeCell ref="QEL1384:QEM1384"/>
    <mergeCell ref="QFT1384:QGA1384"/>
    <mergeCell ref="QGB1384:QGC1384"/>
    <mergeCell ref="QGD1384:QGE1384"/>
    <mergeCell ref="QGF1384:QGG1384"/>
    <mergeCell ref="QGH1384:QGI1384"/>
    <mergeCell ref="QGJ1384:QGK1384"/>
    <mergeCell ref="QGL1384:QGM1384"/>
    <mergeCell ref="QCF1384:QCG1384"/>
    <mergeCell ref="QCH1384:QCI1384"/>
    <mergeCell ref="QCJ1384:QCK1384"/>
    <mergeCell ref="QCL1384:QCM1384"/>
    <mergeCell ref="QDT1384:QEA1384"/>
    <mergeCell ref="QEB1384:QEC1384"/>
    <mergeCell ref="QED1384:QEE1384"/>
    <mergeCell ref="QEF1384:QEG1384"/>
    <mergeCell ref="QEH1384:QEI1384"/>
    <mergeCell ref="QAB1384:QAC1384"/>
    <mergeCell ref="QAD1384:QAE1384"/>
    <mergeCell ref="QAF1384:QAG1384"/>
    <mergeCell ref="QAH1384:QAI1384"/>
    <mergeCell ref="QAJ1384:QAK1384"/>
    <mergeCell ref="QAL1384:QAM1384"/>
    <mergeCell ref="QBT1384:QCA1384"/>
    <mergeCell ref="QCB1384:QCC1384"/>
    <mergeCell ref="QCD1384:QCE1384"/>
    <mergeCell ref="PWL1384:PWM1384"/>
    <mergeCell ref="PXT1384:PYA1384"/>
    <mergeCell ref="PYB1384:PYC1384"/>
    <mergeCell ref="PYD1384:PYE1384"/>
    <mergeCell ref="PYF1384:PYG1384"/>
    <mergeCell ref="PYH1384:PYI1384"/>
    <mergeCell ref="PYJ1384:PYK1384"/>
    <mergeCell ref="PYL1384:PYM1384"/>
    <mergeCell ref="PZT1384:QAA1384"/>
    <mergeCell ref="PUH1384:PUI1384"/>
    <mergeCell ref="PUJ1384:PUK1384"/>
    <mergeCell ref="PUL1384:PUM1384"/>
    <mergeCell ref="PVT1384:PWA1384"/>
    <mergeCell ref="PWB1384:PWC1384"/>
    <mergeCell ref="PWD1384:PWE1384"/>
    <mergeCell ref="PWF1384:PWG1384"/>
    <mergeCell ref="PWH1384:PWI1384"/>
    <mergeCell ref="PWJ1384:PWK1384"/>
    <mergeCell ref="PSD1384:PSE1384"/>
    <mergeCell ref="PSF1384:PSG1384"/>
    <mergeCell ref="PSH1384:PSI1384"/>
    <mergeCell ref="PSJ1384:PSK1384"/>
    <mergeCell ref="PSL1384:PSM1384"/>
    <mergeCell ref="PTT1384:PUA1384"/>
    <mergeCell ref="PUB1384:PUC1384"/>
    <mergeCell ref="PUD1384:PUE1384"/>
    <mergeCell ref="PUF1384:PUG1384"/>
    <mergeCell ref="PPT1384:PQA1384"/>
    <mergeCell ref="PQB1384:PQC1384"/>
    <mergeCell ref="PQD1384:PQE1384"/>
    <mergeCell ref="PQF1384:PQG1384"/>
    <mergeCell ref="PQH1384:PQI1384"/>
    <mergeCell ref="PQJ1384:PQK1384"/>
    <mergeCell ref="PQL1384:PQM1384"/>
    <mergeCell ref="PRT1384:PSA1384"/>
    <mergeCell ref="PSB1384:PSC1384"/>
    <mergeCell ref="PMJ1384:PMK1384"/>
    <mergeCell ref="PML1384:PMM1384"/>
    <mergeCell ref="PNT1384:POA1384"/>
    <mergeCell ref="POB1384:POC1384"/>
    <mergeCell ref="POD1384:POE1384"/>
    <mergeCell ref="POF1384:POG1384"/>
    <mergeCell ref="POH1384:POI1384"/>
    <mergeCell ref="POJ1384:POK1384"/>
    <mergeCell ref="POL1384:POM1384"/>
    <mergeCell ref="PKF1384:PKG1384"/>
    <mergeCell ref="PKH1384:PKI1384"/>
    <mergeCell ref="PKJ1384:PKK1384"/>
    <mergeCell ref="PKL1384:PKM1384"/>
    <mergeCell ref="PLT1384:PMA1384"/>
    <mergeCell ref="PMB1384:PMC1384"/>
    <mergeCell ref="PMD1384:PME1384"/>
    <mergeCell ref="PMF1384:PMG1384"/>
    <mergeCell ref="PMH1384:PMI1384"/>
    <mergeCell ref="PIB1384:PIC1384"/>
    <mergeCell ref="PID1384:PIE1384"/>
    <mergeCell ref="PIF1384:PIG1384"/>
    <mergeCell ref="PIH1384:PII1384"/>
    <mergeCell ref="PIJ1384:PIK1384"/>
    <mergeCell ref="PIL1384:PIM1384"/>
    <mergeCell ref="PJT1384:PKA1384"/>
    <mergeCell ref="PKB1384:PKC1384"/>
    <mergeCell ref="PKD1384:PKE1384"/>
    <mergeCell ref="PEL1384:PEM1384"/>
    <mergeCell ref="PFT1384:PGA1384"/>
    <mergeCell ref="PGB1384:PGC1384"/>
    <mergeCell ref="PGD1384:PGE1384"/>
    <mergeCell ref="PGF1384:PGG1384"/>
    <mergeCell ref="PGH1384:PGI1384"/>
    <mergeCell ref="PGJ1384:PGK1384"/>
    <mergeCell ref="PGL1384:PGM1384"/>
    <mergeCell ref="PHT1384:PIA1384"/>
    <mergeCell ref="PCH1384:PCI1384"/>
    <mergeCell ref="PCJ1384:PCK1384"/>
    <mergeCell ref="PCL1384:PCM1384"/>
    <mergeCell ref="PDT1384:PEA1384"/>
    <mergeCell ref="PEB1384:PEC1384"/>
    <mergeCell ref="PED1384:PEE1384"/>
    <mergeCell ref="PEF1384:PEG1384"/>
    <mergeCell ref="PEH1384:PEI1384"/>
    <mergeCell ref="PEJ1384:PEK1384"/>
    <mergeCell ref="PAD1384:PAE1384"/>
    <mergeCell ref="PAF1384:PAG1384"/>
    <mergeCell ref="PAH1384:PAI1384"/>
    <mergeCell ref="PAJ1384:PAK1384"/>
    <mergeCell ref="PAL1384:PAM1384"/>
    <mergeCell ref="PBT1384:PCA1384"/>
    <mergeCell ref="PCB1384:PCC1384"/>
    <mergeCell ref="PCD1384:PCE1384"/>
    <mergeCell ref="PCF1384:PCG1384"/>
    <mergeCell ref="OXT1384:OYA1384"/>
    <mergeCell ref="OYB1384:OYC1384"/>
    <mergeCell ref="OYD1384:OYE1384"/>
    <mergeCell ref="OYF1384:OYG1384"/>
    <mergeCell ref="OYH1384:OYI1384"/>
    <mergeCell ref="OYJ1384:OYK1384"/>
    <mergeCell ref="OYL1384:OYM1384"/>
    <mergeCell ref="OZT1384:PAA1384"/>
    <mergeCell ref="PAB1384:PAC1384"/>
    <mergeCell ref="OUJ1384:OUK1384"/>
    <mergeCell ref="OUL1384:OUM1384"/>
    <mergeCell ref="OVT1384:OWA1384"/>
    <mergeCell ref="OWB1384:OWC1384"/>
    <mergeCell ref="OWD1384:OWE1384"/>
    <mergeCell ref="OWF1384:OWG1384"/>
    <mergeCell ref="OWH1384:OWI1384"/>
    <mergeCell ref="OWJ1384:OWK1384"/>
    <mergeCell ref="OWL1384:OWM1384"/>
    <mergeCell ref="OSF1384:OSG1384"/>
    <mergeCell ref="OSH1384:OSI1384"/>
    <mergeCell ref="OSJ1384:OSK1384"/>
    <mergeCell ref="OSL1384:OSM1384"/>
    <mergeCell ref="OTT1384:OUA1384"/>
    <mergeCell ref="OUB1384:OUC1384"/>
    <mergeCell ref="OUD1384:OUE1384"/>
    <mergeCell ref="OUF1384:OUG1384"/>
    <mergeCell ref="OUH1384:OUI1384"/>
    <mergeCell ref="OQB1384:OQC1384"/>
    <mergeCell ref="OQD1384:OQE1384"/>
    <mergeCell ref="OQF1384:OQG1384"/>
    <mergeCell ref="OQH1384:OQI1384"/>
    <mergeCell ref="OQJ1384:OQK1384"/>
    <mergeCell ref="OQL1384:OQM1384"/>
    <mergeCell ref="ORT1384:OSA1384"/>
    <mergeCell ref="OSB1384:OSC1384"/>
    <mergeCell ref="OSD1384:OSE1384"/>
    <mergeCell ref="OML1384:OMM1384"/>
    <mergeCell ref="ONT1384:OOA1384"/>
    <mergeCell ref="OOB1384:OOC1384"/>
    <mergeCell ref="OOD1384:OOE1384"/>
    <mergeCell ref="OOF1384:OOG1384"/>
    <mergeCell ref="OOH1384:OOI1384"/>
    <mergeCell ref="OOJ1384:OOK1384"/>
    <mergeCell ref="OOL1384:OOM1384"/>
    <mergeCell ref="OPT1384:OQA1384"/>
    <mergeCell ref="OKH1384:OKI1384"/>
    <mergeCell ref="OKJ1384:OKK1384"/>
    <mergeCell ref="OKL1384:OKM1384"/>
    <mergeCell ref="OLT1384:OMA1384"/>
    <mergeCell ref="OMB1384:OMC1384"/>
    <mergeCell ref="OMD1384:OME1384"/>
    <mergeCell ref="OMF1384:OMG1384"/>
    <mergeCell ref="OMH1384:OMI1384"/>
    <mergeCell ref="OMJ1384:OMK1384"/>
    <mergeCell ref="OID1384:OIE1384"/>
    <mergeCell ref="OIF1384:OIG1384"/>
    <mergeCell ref="OIH1384:OII1384"/>
    <mergeCell ref="OIJ1384:OIK1384"/>
    <mergeCell ref="OIL1384:OIM1384"/>
    <mergeCell ref="OJT1384:OKA1384"/>
    <mergeCell ref="OKB1384:OKC1384"/>
    <mergeCell ref="OKD1384:OKE1384"/>
    <mergeCell ref="OKF1384:OKG1384"/>
    <mergeCell ref="OFT1384:OGA1384"/>
    <mergeCell ref="OGB1384:OGC1384"/>
    <mergeCell ref="OGD1384:OGE1384"/>
    <mergeCell ref="OGF1384:OGG1384"/>
    <mergeCell ref="OGH1384:OGI1384"/>
    <mergeCell ref="OGJ1384:OGK1384"/>
    <mergeCell ref="OGL1384:OGM1384"/>
    <mergeCell ref="OHT1384:OIA1384"/>
    <mergeCell ref="OIB1384:OIC1384"/>
    <mergeCell ref="OCJ1384:OCK1384"/>
    <mergeCell ref="OCL1384:OCM1384"/>
    <mergeCell ref="ODT1384:OEA1384"/>
    <mergeCell ref="OEB1384:OEC1384"/>
    <mergeCell ref="OED1384:OEE1384"/>
    <mergeCell ref="OEF1384:OEG1384"/>
    <mergeCell ref="OEH1384:OEI1384"/>
    <mergeCell ref="OEJ1384:OEK1384"/>
    <mergeCell ref="OEL1384:OEM1384"/>
    <mergeCell ref="OAF1384:OAG1384"/>
    <mergeCell ref="OAH1384:OAI1384"/>
    <mergeCell ref="OAJ1384:OAK1384"/>
    <mergeCell ref="OAL1384:OAM1384"/>
    <mergeCell ref="OBT1384:OCA1384"/>
    <mergeCell ref="OCB1384:OCC1384"/>
    <mergeCell ref="OCD1384:OCE1384"/>
    <mergeCell ref="OCF1384:OCG1384"/>
    <mergeCell ref="OCH1384:OCI1384"/>
    <mergeCell ref="NYB1384:NYC1384"/>
    <mergeCell ref="NYD1384:NYE1384"/>
    <mergeCell ref="NYF1384:NYG1384"/>
    <mergeCell ref="NYH1384:NYI1384"/>
    <mergeCell ref="NYJ1384:NYK1384"/>
    <mergeCell ref="NYL1384:NYM1384"/>
    <mergeCell ref="NZT1384:OAA1384"/>
    <mergeCell ref="OAB1384:OAC1384"/>
    <mergeCell ref="OAD1384:OAE1384"/>
    <mergeCell ref="NUL1384:NUM1384"/>
    <mergeCell ref="NVT1384:NWA1384"/>
    <mergeCell ref="NWB1384:NWC1384"/>
    <mergeCell ref="NWD1384:NWE1384"/>
    <mergeCell ref="NWF1384:NWG1384"/>
    <mergeCell ref="NWH1384:NWI1384"/>
    <mergeCell ref="NWJ1384:NWK1384"/>
    <mergeCell ref="NWL1384:NWM1384"/>
    <mergeCell ref="NXT1384:NYA1384"/>
    <mergeCell ref="NSH1384:NSI1384"/>
    <mergeCell ref="NSJ1384:NSK1384"/>
    <mergeCell ref="NSL1384:NSM1384"/>
    <mergeCell ref="NTT1384:NUA1384"/>
    <mergeCell ref="NUB1384:NUC1384"/>
    <mergeCell ref="NUD1384:NUE1384"/>
    <mergeCell ref="NUF1384:NUG1384"/>
    <mergeCell ref="NUH1384:NUI1384"/>
    <mergeCell ref="NUJ1384:NUK1384"/>
    <mergeCell ref="NQD1384:NQE1384"/>
    <mergeCell ref="NQF1384:NQG1384"/>
    <mergeCell ref="NQH1384:NQI1384"/>
    <mergeCell ref="NQJ1384:NQK1384"/>
    <mergeCell ref="NQL1384:NQM1384"/>
    <mergeCell ref="NRT1384:NSA1384"/>
    <mergeCell ref="NSB1384:NSC1384"/>
    <mergeCell ref="NSD1384:NSE1384"/>
    <mergeCell ref="NSF1384:NSG1384"/>
    <mergeCell ref="NNT1384:NOA1384"/>
    <mergeCell ref="NOB1384:NOC1384"/>
    <mergeCell ref="NOD1384:NOE1384"/>
    <mergeCell ref="NOF1384:NOG1384"/>
    <mergeCell ref="NOH1384:NOI1384"/>
    <mergeCell ref="NOJ1384:NOK1384"/>
    <mergeCell ref="NOL1384:NOM1384"/>
    <mergeCell ref="NPT1384:NQA1384"/>
    <mergeCell ref="NQB1384:NQC1384"/>
    <mergeCell ref="NKJ1384:NKK1384"/>
    <mergeCell ref="NKL1384:NKM1384"/>
    <mergeCell ref="NLT1384:NMA1384"/>
    <mergeCell ref="NMB1384:NMC1384"/>
    <mergeCell ref="NMD1384:NME1384"/>
    <mergeCell ref="NMF1384:NMG1384"/>
    <mergeCell ref="NMH1384:NMI1384"/>
    <mergeCell ref="NMJ1384:NMK1384"/>
    <mergeCell ref="NML1384:NMM1384"/>
    <mergeCell ref="NIF1384:NIG1384"/>
    <mergeCell ref="NIH1384:NII1384"/>
    <mergeCell ref="NIJ1384:NIK1384"/>
    <mergeCell ref="NIL1384:NIM1384"/>
    <mergeCell ref="NJT1384:NKA1384"/>
    <mergeCell ref="NKB1384:NKC1384"/>
    <mergeCell ref="NKD1384:NKE1384"/>
    <mergeCell ref="NKF1384:NKG1384"/>
    <mergeCell ref="NKH1384:NKI1384"/>
    <mergeCell ref="NGB1384:NGC1384"/>
    <mergeCell ref="NGD1384:NGE1384"/>
    <mergeCell ref="NGF1384:NGG1384"/>
    <mergeCell ref="NGH1384:NGI1384"/>
    <mergeCell ref="NGJ1384:NGK1384"/>
    <mergeCell ref="NGL1384:NGM1384"/>
    <mergeCell ref="NHT1384:NIA1384"/>
    <mergeCell ref="NIB1384:NIC1384"/>
    <mergeCell ref="NID1384:NIE1384"/>
    <mergeCell ref="NCL1384:NCM1384"/>
    <mergeCell ref="NDT1384:NEA1384"/>
    <mergeCell ref="NEB1384:NEC1384"/>
    <mergeCell ref="NED1384:NEE1384"/>
    <mergeCell ref="NEF1384:NEG1384"/>
    <mergeCell ref="NEH1384:NEI1384"/>
    <mergeCell ref="NEJ1384:NEK1384"/>
    <mergeCell ref="NEL1384:NEM1384"/>
    <mergeCell ref="NFT1384:NGA1384"/>
    <mergeCell ref="NAH1384:NAI1384"/>
    <mergeCell ref="NAJ1384:NAK1384"/>
    <mergeCell ref="NAL1384:NAM1384"/>
    <mergeCell ref="NBT1384:NCA1384"/>
    <mergeCell ref="NCB1384:NCC1384"/>
    <mergeCell ref="NCD1384:NCE1384"/>
    <mergeCell ref="NCF1384:NCG1384"/>
    <mergeCell ref="NCH1384:NCI1384"/>
    <mergeCell ref="NCJ1384:NCK1384"/>
    <mergeCell ref="MYD1384:MYE1384"/>
    <mergeCell ref="MYF1384:MYG1384"/>
    <mergeCell ref="MYH1384:MYI1384"/>
    <mergeCell ref="MYJ1384:MYK1384"/>
    <mergeCell ref="MYL1384:MYM1384"/>
    <mergeCell ref="MZT1384:NAA1384"/>
    <mergeCell ref="NAB1384:NAC1384"/>
    <mergeCell ref="NAD1384:NAE1384"/>
    <mergeCell ref="NAF1384:NAG1384"/>
    <mergeCell ref="MVT1384:MWA1384"/>
    <mergeCell ref="MWB1384:MWC1384"/>
    <mergeCell ref="MWD1384:MWE1384"/>
    <mergeCell ref="MWF1384:MWG1384"/>
    <mergeCell ref="MWH1384:MWI1384"/>
    <mergeCell ref="MWJ1384:MWK1384"/>
    <mergeCell ref="MWL1384:MWM1384"/>
    <mergeCell ref="MXT1384:MYA1384"/>
    <mergeCell ref="MYB1384:MYC1384"/>
    <mergeCell ref="MSJ1384:MSK1384"/>
    <mergeCell ref="MSL1384:MSM1384"/>
    <mergeCell ref="MTT1384:MUA1384"/>
    <mergeCell ref="MUB1384:MUC1384"/>
    <mergeCell ref="MUD1384:MUE1384"/>
    <mergeCell ref="MUF1384:MUG1384"/>
    <mergeCell ref="MUH1384:MUI1384"/>
    <mergeCell ref="MUJ1384:MUK1384"/>
    <mergeCell ref="MUL1384:MUM1384"/>
    <mergeCell ref="MQF1384:MQG1384"/>
    <mergeCell ref="MQH1384:MQI1384"/>
    <mergeCell ref="MQJ1384:MQK1384"/>
    <mergeCell ref="MQL1384:MQM1384"/>
    <mergeCell ref="MRT1384:MSA1384"/>
    <mergeCell ref="MSB1384:MSC1384"/>
    <mergeCell ref="MSD1384:MSE1384"/>
    <mergeCell ref="MSF1384:MSG1384"/>
    <mergeCell ref="MSH1384:MSI1384"/>
    <mergeCell ref="MOB1384:MOC1384"/>
    <mergeCell ref="MOD1384:MOE1384"/>
    <mergeCell ref="MOF1384:MOG1384"/>
    <mergeCell ref="MOH1384:MOI1384"/>
    <mergeCell ref="MOJ1384:MOK1384"/>
    <mergeCell ref="MOL1384:MOM1384"/>
    <mergeCell ref="MPT1384:MQA1384"/>
    <mergeCell ref="MQB1384:MQC1384"/>
    <mergeCell ref="MQD1384:MQE1384"/>
    <mergeCell ref="MKL1384:MKM1384"/>
    <mergeCell ref="MLT1384:MMA1384"/>
    <mergeCell ref="MMB1384:MMC1384"/>
    <mergeCell ref="MMD1384:MME1384"/>
    <mergeCell ref="MMF1384:MMG1384"/>
    <mergeCell ref="MMH1384:MMI1384"/>
    <mergeCell ref="MMJ1384:MMK1384"/>
    <mergeCell ref="MML1384:MMM1384"/>
    <mergeCell ref="MNT1384:MOA1384"/>
    <mergeCell ref="MIH1384:MII1384"/>
    <mergeCell ref="MIJ1384:MIK1384"/>
    <mergeCell ref="MIL1384:MIM1384"/>
    <mergeCell ref="MJT1384:MKA1384"/>
    <mergeCell ref="MKB1384:MKC1384"/>
    <mergeCell ref="MKD1384:MKE1384"/>
    <mergeCell ref="MKF1384:MKG1384"/>
    <mergeCell ref="MKH1384:MKI1384"/>
    <mergeCell ref="MKJ1384:MKK1384"/>
    <mergeCell ref="MGD1384:MGE1384"/>
    <mergeCell ref="MGF1384:MGG1384"/>
    <mergeCell ref="MGH1384:MGI1384"/>
    <mergeCell ref="MGJ1384:MGK1384"/>
    <mergeCell ref="MGL1384:MGM1384"/>
    <mergeCell ref="MHT1384:MIA1384"/>
    <mergeCell ref="MIB1384:MIC1384"/>
    <mergeCell ref="MID1384:MIE1384"/>
    <mergeCell ref="MIF1384:MIG1384"/>
    <mergeCell ref="MDT1384:MEA1384"/>
    <mergeCell ref="MEB1384:MEC1384"/>
    <mergeCell ref="MED1384:MEE1384"/>
    <mergeCell ref="MEF1384:MEG1384"/>
    <mergeCell ref="MEH1384:MEI1384"/>
    <mergeCell ref="MEJ1384:MEK1384"/>
    <mergeCell ref="MEL1384:MEM1384"/>
    <mergeCell ref="MFT1384:MGA1384"/>
    <mergeCell ref="MGB1384:MGC1384"/>
    <mergeCell ref="MAJ1384:MAK1384"/>
    <mergeCell ref="MAL1384:MAM1384"/>
    <mergeCell ref="MBT1384:MCA1384"/>
    <mergeCell ref="MCB1384:MCC1384"/>
    <mergeCell ref="MCD1384:MCE1384"/>
    <mergeCell ref="MCF1384:MCG1384"/>
    <mergeCell ref="MCH1384:MCI1384"/>
    <mergeCell ref="MCJ1384:MCK1384"/>
    <mergeCell ref="MCL1384:MCM1384"/>
    <mergeCell ref="LYF1384:LYG1384"/>
    <mergeCell ref="LYH1384:LYI1384"/>
    <mergeCell ref="LYJ1384:LYK1384"/>
    <mergeCell ref="LYL1384:LYM1384"/>
    <mergeCell ref="LZT1384:MAA1384"/>
    <mergeCell ref="MAB1384:MAC1384"/>
    <mergeCell ref="MAD1384:MAE1384"/>
    <mergeCell ref="MAF1384:MAG1384"/>
    <mergeCell ref="MAH1384:MAI1384"/>
    <mergeCell ref="LWB1384:LWC1384"/>
    <mergeCell ref="LWD1384:LWE1384"/>
    <mergeCell ref="LWF1384:LWG1384"/>
    <mergeCell ref="LWH1384:LWI1384"/>
    <mergeCell ref="LWJ1384:LWK1384"/>
    <mergeCell ref="LWL1384:LWM1384"/>
    <mergeCell ref="LXT1384:LYA1384"/>
    <mergeCell ref="LYB1384:LYC1384"/>
    <mergeCell ref="LYD1384:LYE1384"/>
    <mergeCell ref="LSL1384:LSM1384"/>
    <mergeCell ref="LTT1384:LUA1384"/>
    <mergeCell ref="LUB1384:LUC1384"/>
    <mergeCell ref="LUD1384:LUE1384"/>
    <mergeCell ref="LUF1384:LUG1384"/>
    <mergeCell ref="LUH1384:LUI1384"/>
    <mergeCell ref="LUJ1384:LUK1384"/>
    <mergeCell ref="LUL1384:LUM1384"/>
    <mergeCell ref="LVT1384:LWA1384"/>
    <mergeCell ref="LQH1384:LQI1384"/>
    <mergeCell ref="LQJ1384:LQK1384"/>
    <mergeCell ref="LQL1384:LQM1384"/>
    <mergeCell ref="LRT1384:LSA1384"/>
    <mergeCell ref="LSB1384:LSC1384"/>
    <mergeCell ref="LSD1384:LSE1384"/>
    <mergeCell ref="LSF1384:LSG1384"/>
    <mergeCell ref="LSH1384:LSI1384"/>
    <mergeCell ref="LSJ1384:LSK1384"/>
    <mergeCell ref="LOD1384:LOE1384"/>
    <mergeCell ref="LOF1384:LOG1384"/>
    <mergeCell ref="LOH1384:LOI1384"/>
    <mergeCell ref="LOJ1384:LOK1384"/>
    <mergeCell ref="LOL1384:LOM1384"/>
    <mergeCell ref="LPT1384:LQA1384"/>
    <mergeCell ref="LQB1384:LQC1384"/>
    <mergeCell ref="LQD1384:LQE1384"/>
    <mergeCell ref="LQF1384:LQG1384"/>
    <mergeCell ref="LLT1384:LMA1384"/>
    <mergeCell ref="LMB1384:LMC1384"/>
    <mergeCell ref="LMD1384:LME1384"/>
    <mergeCell ref="LMF1384:LMG1384"/>
    <mergeCell ref="LMH1384:LMI1384"/>
    <mergeCell ref="LMJ1384:LMK1384"/>
    <mergeCell ref="LML1384:LMM1384"/>
    <mergeCell ref="LNT1384:LOA1384"/>
    <mergeCell ref="LOB1384:LOC1384"/>
    <mergeCell ref="LIJ1384:LIK1384"/>
    <mergeCell ref="LIL1384:LIM1384"/>
    <mergeCell ref="LJT1384:LKA1384"/>
    <mergeCell ref="LKB1384:LKC1384"/>
    <mergeCell ref="LKD1384:LKE1384"/>
    <mergeCell ref="LKF1384:LKG1384"/>
    <mergeCell ref="LKH1384:LKI1384"/>
    <mergeCell ref="LKJ1384:LKK1384"/>
    <mergeCell ref="LKL1384:LKM1384"/>
    <mergeCell ref="LGF1384:LGG1384"/>
    <mergeCell ref="LGH1384:LGI1384"/>
    <mergeCell ref="LGJ1384:LGK1384"/>
    <mergeCell ref="LGL1384:LGM1384"/>
    <mergeCell ref="LHT1384:LIA1384"/>
    <mergeCell ref="LIB1384:LIC1384"/>
    <mergeCell ref="LID1384:LIE1384"/>
    <mergeCell ref="LIF1384:LIG1384"/>
    <mergeCell ref="LIH1384:LII1384"/>
    <mergeCell ref="LEB1384:LEC1384"/>
    <mergeCell ref="LED1384:LEE1384"/>
    <mergeCell ref="LEF1384:LEG1384"/>
    <mergeCell ref="LEH1384:LEI1384"/>
    <mergeCell ref="LEJ1384:LEK1384"/>
    <mergeCell ref="LEL1384:LEM1384"/>
    <mergeCell ref="LFT1384:LGA1384"/>
    <mergeCell ref="LGB1384:LGC1384"/>
    <mergeCell ref="LGD1384:LGE1384"/>
    <mergeCell ref="LAL1384:LAM1384"/>
    <mergeCell ref="LBT1384:LCA1384"/>
    <mergeCell ref="LCB1384:LCC1384"/>
    <mergeCell ref="LCD1384:LCE1384"/>
    <mergeCell ref="LCF1384:LCG1384"/>
    <mergeCell ref="LCH1384:LCI1384"/>
    <mergeCell ref="LCJ1384:LCK1384"/>
    <mergeCell ref="LCL1384:LCM1384"/>
    <mergeCell ref="LDT1384:LEA1384"/>
    <mergeCell ref="KYH1384:KYI1384"/>
    <mergeCell ref="KYJ1384:KYK1384"/>
    <mergeCell ref="KYL1384:KYM1384"/>
    <mergeCell ref="KZT1384:LAA1384"/>
    <mergeCell ref="LAB1384:LAC1384"/>
    <mergeCell ref="LAD1384:LAE1384"/>
    <mergeCell ref="LAF1384:LAG1384"/>
    <mergeCell ref="LAH1384:LAI1384"/>
    <mergeCell ref="LAJ1384:LAK1384"/>
    <mergeCell ref="KWD1384:KWE1384"/>
    <mergeCell ref="KWF1384:KWG1384"/>
    <mergeCell ref="KWH1384:KWI1384"/>
    <mergeCell ref="KWJ1384:KWK1384"/>
    <mergeCell ref="KWL1384:KWM1384"/>
    <mergeCell ref="KXT1384:KYA1384"/>
    <mergeCell ref="KYB1384:KYC1384"/>
    <mergeCell ref="KYD1384:KYE1384"/>
    <mergeCell ref="KYF1384:KYG1384"/>
    <mergeCell ref="KTT1384:KUA1384"/>
    <mergeCell ref="KUB1384:KUC1384"/>
    <mergeCell ref="KUD1384:KUE1384"/>
    <mergeCell ref="KUF1384:KUG1384"/>
    <mergeCell ref="KUH1384:KUI1384"/>
    <mergeCell ref="KUJ1384:KUK1384"/>
    <mergeCell ref="KUL1384:KUM1384"/>
    <mergeCell ref="KVT1384:KWA1384"/>
    <mergeCell ref="KWB1384:KWC1384"/>
    <mergeCell ref="KQJ1384:KQK1384"/>
    <mergeCell ref="KQL1384:KQM1384"/>
    <mergeCell ref="KRT1384:KSA1384"/>
    <mergeCell ref="KSB1384:KSC1384"/>
    <mergeCell ref="KSD1384:KSE1384"/>
    <mergeCell ref="KSF1384:KSG1384"/>
    <mergeCell ref="KSH1384:KSI1384"/>
    <mergeCell ref="KSJ1384:KSK1384"/>
    <mergeCell ref="KSL1384:KSM1384"/>
    <mergeCell ref="KOF1384:KOG1384"/>
    <mergeCell ref="KOH1384:KOI1384"/>
    <mergeCell ref="KOJ1384:KOK1384"/>
    <mergeCell ref="KOL1384:KOM1384"/>
    <mergeCell ref="KPT1384:KQA1384"/>
    <mergeCell ref="KQB1384:KQC1384"/>
    <mergeCell ref="KQD1384:KQE1384"/>
    <mergeCell ref="KQF1384:KQG1384"/>
    <mergeCell ref="KQH1384:KQI1384"/>
    <mergeCell ref="KMB1384:KMC1384"/>
    <mergeCell ref="KMD1384:KME1384"/>
    <mergeCell ref="KMF1384:KMG1384"/>
    <mergeCell ref="KMH1384:KMI1384"/>
    <mergeCell ref="KMJ1384:KMK1384"/>
    <mergeCell ref="KML1384:KMM1384"/>
    <mergeCell ref="KNT1384:KOA1384"/>
    <mergeCell ref="KOB1384:KOC1384"/>
    <mergeCell ref="KOD1384:KOE1384"/>
    <mergeCell ref="KIL1384:KIM1384"/>
    <mergeCell ref="KJT1384:KKA1384"/>
    <mergeCell ref="KKB1384:KKC1384"/>
    <mergeCell ref="KKD1384:KKE1384"/>
    <mergeCell ref="KKF1384:KKG1384"/>
    <mergeCell ref="KKH1384:KKI1384"/>
    <mergeCell ref="KKJ1384:KKK1384"/>
    <mergeCell ref="KKL1384:KKM1384"/>
    <mergeCell ref="KLT1384:KMA1384"/>
    <mergeCell ref="KGH1384:KGI1384"/>
    <mergeCell ref="KGJ1384:KGK1384"/>
    <mergeCell ref="KGL1384:KGM1384"/>
    <mergeCell ref="KHT1384:KIA1384"/>
    <mergeCell ref="KIB1384:KIC1384"/>
    <mergeCell ref="KID1384:KIE1384"/>
    <mergeCell ref="KIF1384:KIG1384"/>
    <mergeCell ref="KIH1384:KII1384"/>
    <mergeCell ref="KIJ1384:KIK1384"/>
    <mergeCell ref="KED1384:KEE1384"/>
    <mergeCell ref="KEF1384:KEG1384"/>
    <mergeCell ref="KEH1384:KEI1384"/>
    <mergeCell ref="KEJ1384:KEK1384"/>
    <mergeCell ref="KEL1384:KEM1384"/>
    <mergeCell ref="KFT1384:KGA1384"/>
    <mergeCell ref="KGB1384:KGC1384"/>
    <mergeCell ref="KGD1384:KGE1384"/>
    <mergeCell ref="KGF1384:KGG1384"/>
    <mergeCell ref="KBT1384:KCA1384"/>
    <mergeCell ref="KCB1384:KCC1384"/>
    <mergeCell ref="KCD1384:KCE1384"/>
    <mergeCell ref="KCF1384:KCG1384"/>
    <mergeCell ref="KCH1384:KCI1384"/>
    <mergeCell ref="KCJ1384:KCK1384"/>
    <mergeCell ref="KCL1384:KCM1384"/>
    <mergeCell ref="KDT1384:KEA1384"/>
    <mergeCell ref="KEB1384:KEC1384"/>
    <mergeCell ref="JYJ1384:JYK1384"/>
    <mergeCell ref="JYL1384:JYM1384"/>
    <mergeCell ref="JZT1384:KAA1384"/>
    <mergeCell ref="KAB1384:KAC1384"/>
    <mergeCell ref="KAD1384:KAE1384"/>
    <mergeCell ref="KAF1384:KAG1384"/>
    <mergeCell ref="KAH1384:KAI1384"/>
    <mergeCell ref="KAJ1384:KAK1384"/>
    <mergeCell ref="KAL1384:KAM1384"/>
    <mergeCell ref="JWF1384:JWG1384"/>
    <mergeCell ref="JWH1384:JWI1384"/>
    <mergeCell ref="JWJ1384:JWK1384"/>
    <mergeCell ref="JWL1384:JWM1384"/>
    <mergeCell ref="JXT1384:JYA1384"/>
    <mergeCell ref="JYB1384:JYC1384"/>
    <mergeCell ref="JYD1384:JYE1384"/>
    <mergeCell ref="JYF1384:JYG1384"/>
    <mergeCell ref="JYH1384:JYI1384"/>
    <mergeCell ref="JUB1384:JUC1384"/>
    <mergeCell ref="JUD1384:JUE1384"/>
    <mergeCell ref="JUF1384:JUG1384"/>
    <mergeCell ref="JUH1384:JUI1384"/>
    <mergeCell ref="JUJ1384:JUK1384"/>
    <mergeCell ref="JUL1384:JUM1384"/>
    <mergeCell ref="JVT1384:JWA1384"/>
    <mergeCell ref="JWB1384:JWC1384"/>
    <mergeCell ref="JWD1384:JWE1384"/>
    <mergeCell ref="JQL1384:JQM1384"/>
    <mergeCell ref="JRT1384:JSA1384"/>
    <mergeCell ref="JSB1384:JSC1384"/>
    <mergeCell ref="JSD1384:JSE1384"/>
    <mergeCell ref="JSF1384:JSG1384"/>
    <mergeCell ref="JSH1384:JSI1384"/>
    <mergeCell ref="JSJ1384:JSK1384"/>
    <mergeCell ref="JSL1384:JSM1384"/>
    <mergeCell ref="JTT1384:JUA1384"/>
    <mergeCell ref="JOH1384:JOI1384"/>
    <mergeCell ref="JOJ1384:JOK1384"/>
    <mergeCell ref="JOL1384:JOM1384"/>
    <mergeCell ref="JPT1384:JQA1384"/>
    <mergeCell ref="JQB1384:JQC1384"/>
    <mergeCell ref="JQD1384:JQE1384"/>
    <mergeCell ref="JQF1384:JQG1384"/>
    <mergeCell ref="JQH1384:JQI1384"/>
    <mergeCell ref="JQJ1384:JQK1384"/>
    <mergeCell ref="JMD1384:JME1384"/>
    <mergeCell ref="JMF1384:JMG1384"/>
    <mergeCell ref="JMH1384:JMI1384"/>
    <mergeCell ref="JMJ1384:JMK1384"/>
    <mergeCell ref="JML1384:JMM1384"/>
    <mergeCell ref="JNT1384:JOA1384"/>
    <mergeCell ref="JOB1384:JOC1384"/>
    <mergeCell ref="JOD1384:JOE1384"/>
    <mergeCell ref="JOF1384:JOG1384"/>
    <mergeCell ref="JJT1384:JKA1384"/>
    <mergeCell ref="JKB1384:JKC1384"/>
    <mergeCell ref="JKD1384:JKE1384"/>
    <mergeCell ref="JKF1384:JKG1384"/>
    <mergeCell ref="JKH1384:JKI1384"/>
    <mergeCell ref="JKJ1384:JKK1384"/>
    <mergeCell ref="JKL1384:JKM1384"/>
    <mergeCell ref="JLT1384:JMA1384"/>
    <mergeCell ref="JMB1384:JMC1384"/>
    <mergeCell ref="JGJ1384:JGK1384"/>
    <mergeCell ref="JGL1384:JGM1384"/>
    <mergeCell ref="JHT1384:JIA1384"/>
    <mergeCell ref="JIB1384:JIC1384"/>
    <mergeCell ref="JID1384:JIE1384"/>
    <mergeCell ref="JIF1384:JIG1384"/>
    <mergeCell ref="JIH1384:JII1384"/>
    <mergeCell ref="JIJ1384:JIK1384"/>
    <mergeCell ref="JIL1384:JIM1384"/>
    <mergeCell ref="JEF1384:JEG1384"/>
    <mergeCell ref="JEH1384:JEI1384"/>
    <mergeCell ref="JEJ1384:JEK1384"/>
    <mergeCell ref="JEL1384:JEM1384"/>
    <mergeCell ref="JFT1384:JGA1384"/>
    <mergeCell ref="JGB1384:JGC1384"/>
    <mergeCell ref="JGD1384:JGE1384"/>
    <mergeCell ref="JGF1384:JGG1384"/>
    <mergeCell ref="JGH1384:JGI1384"/>
    <mergeCell ref="JCB1384:JCC1384"/>
    <mergeCell ref="JCD1384:JCE1384"/>
    <mergeCell ref="JCF1384:JCG1384"/>
    <mergeCell ref="JCH1384:JCI1384"/>
    <mergeCell ref="JCJ1384:JCK1384"/>
    <mergeCell ref="JCL1384:JCM1384"/>
    <mergeCell ref="JDT1384:JEA1384"/>
    <mergeCell ref="JEB1384:JEC1384"/>
    <mergeCell ref="JED1384:JEE1384"/>
    <mergeCell ref="IYL1384:IYM1384"/>
    <mergeCell ref="IZT1384:JAA1384"/>
    <mergeCell ref="JAB1384:JAC1384"/>
    <mergeCell ref="JAD1384:JAE1384"/>
    <mergeCell ref="JAF1384:JAG1384"/>
    <mergeCell ref="JAH1384:JAI1384"/>
    <mergeCell ref="JAJ1384:JAK1384"/>
    <mergeCell ref="JAL1384:JAM1384"/>
    <mergeCell ref="JBT1384:JCA1384"/>
    <mergeCell ref="IWH1384:IWI1384"/>
    <mergeCell ref="IWJ1384:IWK1384"/>
    <mergeCell ref="IWL1384:IWM1384"/>
    <mergeCell ref="IXT1384:IYA1384"/>
    <mergeCell ref="IYB1384:IYC1384"/>
    <mergeCell ref="IYD1384:IYE1384"/>
    <mergeCell ref="IYF1384:IYG1384"/>
    <mergeCell ref="IYH1384:IYI1384"/>
    <mergeCell ref="IYJ1384:IYK1384"/>
    <mergeCell ref="IUD1384:IUE1384"/>
    <mergeCell ref="IUF1384:IUG1384"/>
    <mergeCell ref="IUH1384:IUI1384"/>
    <mergeCell ref="IUJ1384:IUK1384"/>
    <mergeCell ref="IUL1384:IUM1384"/>
    <mergeCell ref="IVT1384:IWA1384"/>
    <mergeCell ref="IWB1384:IWC1384"/>
    <mergeCell ref="IWD1384:IWE1384"/>
    <mergeCell ref="IWF1384:IWG1384"/>
    <mergeCell ref="IRT1384:ISA1384"/>
    <mergeCell ref="ISB1384:ISC1384"/>
    <mergeCell ref="ISD1384:ISE1384"/>
    <mergeCell ref="ISF1384:ISG1384"/>
    <mergeCell ref="ISH1384:ISI1384"/>
    <mergeCell ref="ISJ1384:ISK1384"/>
    <mergeCell ref="ISL1384:ISM1384"/>
    <mergeCell ref="ITT1384:IUA1384"/>
    <mergeCell ref="IUB1384:IUC1384"/>
    <mergeCell ref="IOJ1384:IOK1384"/>
    <mergeCell ref="IOL1384:IOM1384"/>
    <mergeCell ref="IPT1384:IQA1384"/>
    <mergeCell ref="IQB1384:IQC1384"/>
    <mergeCell ref="IQD1384:IQE1384"/>
    <mergeCell ref="IQF1384:IQG1384"/>
    <mergeCell ref="IQH1384:IQI1384"/>
    <mergeCell ref="IQJ1384:IQK1384"/>
    <mergeCell ref="IQL1384:IQM1384"/>
    <mergeCell ref="IMF1384:IMG1384"/>
    <mergeCell ref="IMH1384:IMI1384"/>
    <mergeCell ref="IMJ1384:IMK1384"/>
    <mergeCell ref="IML1384:IMM1384"/>
    <mergeCell ref="INT1384:IOA1384"/>
    <mergeCell ref="IOB1384:IOC1384"/>
    <mergeCell ref="IOD1384:IOE1384"/>
    <mergeCell ref="IOF1384:IOG1384"/>
    <mergeCell ref="IOH1384:IOI1384"/>
    <mergeCell ref="IKB1384:IKC1384"/>
    <mergeCell ref="IKD1384:IKE1384"/>
    <mergeCell ref="IKF1384:IKG1384"/>
    <mergeCell ref="IKH1384:IKI1384"/>
    <mergeCell ref="IKJ1384:IKK1384"/>
    <mergeCell ref="IKL1384:IKM1384"/>
    <mergeCell ref="ILT1384:IMA1384"/>
    <mergeCell ref="IMB1384:IMC1384"/>
    <mergeCell ref="IMD1384:IME1384"/>
    <mergeCell ref="IGL1384:IGM1384"/>
    <mergeCell ref="IHT1384:IIA1384"/>
    <mergeCell ref="IIB1384:IIC1384"/>
    <mergeCell ref="IID1384:IIE1384"/>
    <mergeCell ref="IIF1384:IIG1384"/>
    <mergeCell ref="IIH1384:III1384"/>
    <mergeCell ref="IIJ1384:IIK1384"/>
    <mergeCell ref="IIL1384:IIM1384"/>
    <mergeCell ref="IJT1384:IKA1384"/>
    <mergeCell ref="IEH1384:IEI1384"/>
    <mergeCell ref="IEJ1384:IEK1384"/>
    <mergeCell ref="IEL1384:IEM1384"/>
    <mergeCell ref="IFT1384:IGA1384"/>
    <mergeCell ref="IGB1384:IGC1384"/>
    <mergeCell ref="IGD1384:IGE1384"/>
    <mergeCell ref="IGF1384:IGG1384"/>
    <mergeCell ref="IGH1384:IGI1384"/>
    <mergeCell ref="IGJ1384:IGK1384"/>
    <mergeCell ref="ICD1384:ICE1384"/>
    <mergeCell ref="ICF1384:ICG1384"/>
    <mergeCell ref="ICH1384:ICI1384"/>
    <mergeCell ref="ICJ1384:ICK1384"/>
    <mergeCell ref="ICL1384:ICM1384"/>
    <mergeCell ref="IDT1384:IEA1384"/>
    <mergeCell ref="IEB1384:IEC1384"/>
    <mergeCell ref="IED1384:IEE1384"/>
    <mergeCell ref="IEF1384:IEG1384"/>
    <mergeCell ref="HZT1384:IAA1384"/>
    <mergeCell ref="IAB1384:IAC1384"/>
    <mergeCell ref="IAD1384:IAE1384"/>
    <mergeCell ref="IAF1384:IAG1384"/>
    <mergeCell ref="IAH1384:IAI1384"/>
    <mergeCell ref="IAJ1384:IAK1384"/>
    <mergeCell ref="IAL1384:IAM1384"/>
    <mergeCell ref="IBT1384:ICA1384"/>
    <mergeCell ref="ICB1384:ICC1384"/>
    <mergeCell ref="HWJ1384:HWK1384"/>
    <mergeCell ref="HWL1384:HWM1384"/>
    <mergeCell ref="HXT1384:HYA1384"/>
    <mergeCell ref="HYB1384:HYC1384"/>
    <mergeCell ref="HYD1384:HYE1384"/>
    <mergeCell ref="HYF1384:HYG1384"/>
    <mergeCell ref="HYH1384:HYI1384"/>
    <mergeCell ref="HYJ1384:HYK1384"/>
    <mergeCell ref="HYL1384:HYM1384"/>
    <mergeCell ref="HUF1384:HUG1384"/>
    <mergeCell ref="HUH1384:HUI1384"/>
    <mergeCell ref="HUJ1384:HUK1384"/>
    <mergeCell ref="HUL1384:HUM1384"/>
    <mergeCell ref="HVT1384:HWA1384"/>
    <mergeCell ref="HWB1384:HWC1384"/>
    <mergeCell ref="HWD1384:HWE1384"/>
    <mergeCell ref="HWF1384:HWG1384"/>
    <mergeCell ref="HWH1384:HWI1384"/>
    <mergeCell ref="HSB1384:HSC1384"/>
    <mergeCell ref="HSD1384:HSE1384"/>
    <mergeCell ref="HSF1384:HSG1384"/>
    <mergeCell ref="HSH1384:HSI1384"/>
    <mergeCell ref="HSJ1384:HSK1384"/>
    <mergeCell ref="HSL1384:HSM1384"/>
    <mergeCell ref="HTT1384:HUA1384"/>
    <mergeCell ref="HUB1384:HUC1384"/>
    <mergeCell ref="HUD1384:HUE1384"/>
    <mergeCell ref="HOL1384:HOM1384"/>
    <mergeCell ref="HPT1384:HQA1384"/>
    <mergeCell ref="HQB1384:HQC1384"/>
    <mergeCell ref="HQD1384:HQE1384"/>
    <mergeCell ref="HQF1384:HQG1384"/>
    <mergeCell ref="HQH1384:HQI1384"/>
    <mergeCell ref="HQJ1384:HQK1384"/>
    <mergeCell ref="HQL1384:HQM1384"/>
    <mergeCell ref="HRT1384:HSA1384"/>
    <mergeCell ref="HMH1384:HMI1384"/>
    <mergeCell ref="HMJ1384:HMK1384"/>
    <mergeCell ref="HML1384:HMM1384"/>
    <mergeCell ref="HNT1384:HOA1384"/>
    <mergeCell ref="HOB1384:HOC1384"/>
    <mergeCell ref="HOD1384:HOE1384"/>
    <mergeCell ref="HOF1384:HOG1384"/>
    <mergeCell ref="HOH1384:HOI1384"/>
    <mergeCell ref="HOJ1384:HOK1384"/>
    <mergeCell ref="HKD1384:HKE1384"/>
    <mergeCell ref="HKF1384:HKG1384"/>
    <mergeCell ref="HKH1384:HKI1384"/>
    <mergeCell ref="HKJ1384:HKK1384"/>
    <mergeCell ref="HKL1384:HKM1384"/>
    <mergeCell ref="HLT1384:HMA1384"/>
    <mergeCell ref="HMB1384:HMC1384"/>
    <mergeCell ref="HMD1384:HME1384"/>
    <mergeCell ref="HMF1384:HMG1384"/>
    <mergeCell ref="HHT1384:HIA1384"/>
    <mergeCell ref="HIB1384:HIC1384"/>
    <mergeCell ref="HID1384:HIE1384"/>
    <mergeCell ref="HIF1384:HIG1384"/>
    <mergeCell ref="HIH1384:HII1384"/>
    <mergeCell ref="HIJ1384:HIK1384"/>
    <mergeCell ref="HIL1384:HIM1384"/>
    <mergeCell ref="HJT1384:HKA1384"/>
    <mergeCell ref="HKB1384:HKC1384"/>
    <mergeCell ref="HEJ1384:HEK1384"/>
    <mergeCell ref="HEL1384:HEM1384"/>
    <mergeCell ref="HFT1384:HGA1384"/>
    <mergeCell ref="HGB1384:HGC1384"/>
    <mergeCell ref="HGD1384:HGE1384"/>
    <mergeCell ref="HGF1384:HGG1384"/>
    <mergeCell ref="HGH1384:HGI1384"/>
    <mergeCell ref="HGJ1384:HGK1384"/>
    <mergeCell ref="HGL1384:HGM1384"/>
    <mergeCell ref="HCF1384:HCG1384"/>
    <mergeCell ref="HCH1384:HCI1384"/>
    <mergeCell ref="HCJ1384:HCK1384"/>
    <mergeCell ref="HCL1384:HCM1384"/>
    <mergeCell ref="HDT1384:HEA1384"/>
    <mergeCell ref="HEB1384:HEC1384"/>
    <mergeCell ref="HED1384:HEE1384"/>
    <mergeCell ref="HEF1384:HEG1384"/>
    <mergeCell ref="HEH1384:HEI1384"/>
    <mergeCell ref="HAB1384:HAC1384"/>
    <mergeCell ref="HAD1384:HAE1384"/>
    <mergeCell ref="HAF1384:HAG1384"/>
    <mergeCell ref="HAH1384:HAI1384"/>
    <mergeCell ref="HAJ1384:HAK1384"/>
    <mergeCell ref="HAL1384:HAM1384"/>
    <mergeCell ref="HBT1384:HCA1384"/>
    <mergeCell ref="HCB1384:HCC1384"/>
    <mergeCell ref="HCD1384:HCE1384"/>
    <mergeCell ref="GWL1384:GWM1384"/>
    <mergeCell ref="GXT1384:GYA1384"/>
    <mergeCell ref="GYB1384:GYC1384"/>
    <mergeCell ref="GYD1384:GYE1384"/>
    <mergeCell ref="GYF1384:GYG1384"/>
    <mergeCell ref="GYH1384:GYI1384"/>
    <mergeCell ref="GYJ1384:GYK1384"/>
    <mergeCell ref="GYL1384:GYM1384"/>
    <mergeCell ref="GZT1384:HAA1384"/>
    <mergeCell ref="GUH1384:GUI1384"/>
    <mergeCell ref="GUJ1384:GUK1384"/>
    <mergeCell ref="GUL1384:GUM1384"/>
    <mergeCell ref="GVT1384:GWA1384"/>
    <mergeCell ref="GWB1384:GWC1384"/>
    <mergeCell ref="GWD1384:GWE1384"/>
    <mergeCell ref="GWF1384:GWG1384"/>
    <mergeCell ref="GWH1384:GWI1384"/>
    <mergeCell ref="GWJ1384:GWK1384"/>
    <mergeCell ref="GSD1384:GSE1384"/>
    <mergeCell ref="GSF1384:GSG1384"/>
    <mergeCell ref="GSH1384:GSI1384"/>
    <mergeCell ref="GSJ1384:GSK1384"/>
    <mergeCell ref="GSL1384:GSM1384"/>
    <mergeCell ref="GTT1384:GUA1384"/>
    <mergeCell ref="GUB1384:GUC1384"/>
    <mergeCell ref="GUD1384:GUE1384"/>
    <mergeCell ref="GUF1384:GUG1384"/>
    <mergeCell ref="GPT1384:GQA1384"/>
    <mergeCell ref="GQB1384:GQC1384"/>
    <mergeCell ref="GQD1384:GQE1384"/>
    <mergeCell ref="GQF1384:GQG1384"/>
    <mergeCell ref="GQH1384:GQI1384"/>
    <mergeCell ref="GQJ1384:GQK1384"/>
    <mergeCell ref="GQL1384:GQM1384"/>
    <mergeCell ref="GRT1384:GSA1384"/>
    <mergeCell ref="GSB1384:GSC1384"/>
    <mergeCell ref="GMJ1384:GMK1384"/>
    <mergeCell ref="GML1384:GMM1384"/>
    <mergeCell ref="GNT1384:GOA1384"/>
    <mergeCell ref="GOB1384:GOC1384"/>
    <mergeCell ref="GOD1384:GOE1384"/>
    <mergeCell ref="GOF1384:GOG1384"/>
    <mergeCell ref="GOH1384:GOI1384"/>
    <mergeCell ref="GOJ1384:GOK1384"/>
    <mergeCell ref="GOL1384:GOM1384"/>
    <mergeCell ref="GKF1384:GKG1384"/>
    <mergeCell ref="GKH1384:GKI1384"/>
    <mergeCell ref="GKJ1384:GKK1384"/>
    <mergeCell ref="GKL1384:GKM1384"/>
    <mergeCell ref="GLT1384:GMA1384"/>
    <mergeCell ref="GMB1384:GMC1384"/>
    <mergeCell ref="GMD1384:GME1384"/>
    <mergeCell ref="GMF1384:GMG1384"/>
    <mergeCell ref="GMH1384:GMI1384"/>
    <mergeCell ref="GIB1384:GIC1384"/>
    <mergeCell ref="GID1384:GIE1384"/>
    <mergeCell ref="GIF1384:GIG1384"/>
    <mergeCell ref="GIH1384:GII1384"/>
    <mergeCell ref="GIJ1384:GIK1384"/>
    <mergeCell ref="GIL1384:GIM1384"/>
    <mergeCell ref="GJT1384:GKA1384"/>
    <mergeCell ref="GKB1384:GKC1384"/>
    <mergeCell ref="GKD1384:GKE1384"/>
    <mergeCell ref="GEL1384:GEM1384"/>
    <mergeCell ref="GFT1384:GGA1384"/>
    <mergeCell ref="GGB1384:GGC1384"/>
    <mergeCell ref="GGD1384:GGE1384"/>
    <mergeCell ref="GGF1384:GGG1384"/>
    <mergeCell ref="GGH1384:GGI1384"/>
    <mergeCell ref="GGJ1384:GGK1384"/>
    <mergeCell ref="GGL1384:GGM1384"/>
    <mergeCell ref="GHT1384:GIA1384"/>
    <mergeCell ref="GCH1384:GCI1384"/>
    <mergeCell ref="GCJ1384:GCK1384"/>
    <mergeCell ref="GCL1384:GCM1384"/>
    <mergeCell ref="GDT1384:GEA1384"/>
    <mergeCell ref="GEB1384:GEC1384"/>
    <mergeCell ref="GED1384:GEE1384"/>
    <mergeCell ref="GEF1384:GEG1384"/>
    <mergeCell ref="GEH1384:GEI1384"/>
    <mergeCell ref="GEJ1384:GEK1384"/>
    <mergeCell ref="GAD1384:GAE1384"/>
    <mergeCell ref="GAF1384:GAG1384"/>
    <mergeCell ref="GAH1384:GAI1384"/>
    <mergeCell ref="GAJ1384:GAK1384"/>
    <mergeCell ref="GAL1384:GAM1384"/>
    <mergeCell ref="GBT1384:GCA1384"/>
    <mergeCell ref="GCB1384:GCC1384"/>
    <mergeCell ref="GCD1384:GCE1384"/>
    <mergeCell ref="GCF1384:GCG1384"/>
    <mergeCell ref="FXT1384:FYA1384"/>
    <mergeCell ref="FYB1384:FYC1384"/>
    <mergeCell ref="FYD1384:FYE1384"/>
    <mergeCell ref="FYF1384:FYG1384"/>
    <mergeCell ref="FYH1384:FYI1384"/>
    <mergeCell ref="FYJ1384:FYK1384"/>
    <mergeCell ref="FYL1384:FYM1384"/>
    <mergeCell ref="FZT1384:GAA1384"/>
    <mergeCell ref="GAB1384:GAC1384"/>
    <mergeCell ref="FUJ1384:FUK1384"/>
    <mergeCell ref="FUL1384:FUM1384"/>
    <mergeCell ref="FVT1384:FWA1384"/>
    <mergeCell ref="FWB1384:FWC1384"/>
    <mergeCell ref="FWD1384:FWE1384"/>
    <mergeCell ref="FWF1384:FWG1384"/>
    <mergeCell ref="FWH1384:FWI1384"/>
    <mergeCell ref="FWJ1384:FWK1384"/>
    <mergeCell ref="FWL1384:FWM1384"/>
    <mergeCell ref="FSF1384:FSG1384"/>
    <mergeCell ref="FSH1384:FSI1384"/>
    <mergeCell ref="FSJ1384:FSK1384"/>
    <mergeCell ref="FSL1384:FSM1384"/>
    <mergeCell ref="FTT1384:FUA1384"/>
    <mergeCell ref="FUB1384:FUC1384"/>
    <mergeCell ref="FUD1384:FUE1384"/>
    <mergeCell ref="FUF1384:FUG1384"/>
    <mergeCell ref="FUH1384:FUI1384"/>
    <mergeCell ref="FQB1384:FQC1384"/>
    <mergeCell ref="FQD1384:FQE1384"/>
    <mergeCell ref="FQF1384:FQG1384"/>
    <mergeCell ref="FQH1384:FQI1384"/>
    <mergeCell ref="FQJ1384:FQK1384"/>
    <mergeCell ref="FQL1384:FQM1384"/>
    <mergeCell ref="FRT1384:FSA1384"/>
    <mergeCell ref="FSB1384:FSC1384"/>
    <mergeCell ref="FSD1384:FSE1384"/>
    <mergeCell ref="FML1384:FMM1384"/>
    <mergeCell ref="FNT1384:FOA1384"/>
    <mergeCell ref="FOB1384:FOC1384"/>
    <mergeCell ref="FOD1384:FOE1384"/>
    <mergeCell ref="FOF1384:FOG1384"/>
    <mergeCell ref="FOH1384:FOI1384"/>
    <mergeCell ref="FOJ1384:FOK1384"/>
    <mergeCell ref="FOL1384:FOM1384"/>
    <mergeCell ref="FPT1384:FQA1384"/>
    <mergeCell ref="FKH1384:FKI1384"/>
    <mergeCell ref="FKJ1384:FKK1384"/>
    <mergeCell ref="FKL1384:FKM1384"/>
    <mergeCell ref="FLT1384:FMA1384"/>
    <mergeCell ref="FMB1384:FMC1384"/>
    <mergeCell ref="FMD1384:FME1384"/>
    <mergeCell ref="FMF1384:FMG1384"/>
    <mergeCell ref="FMH1384:FMI1384"/>
    <mergeCell ref="FMJ1384:FMK1384"/>
    <mergeCell ref="FID1384:FIE1384"/>
    <mergeCell ref="FIF1384:FIG1384"/>
    <mergeCell ref="FIH1384:FII1384"/>
    <mergeCell ref="FIJ1384:FIK1384"/>
    <mergeCell ref="FIL1384:FIM1384"/>
    <mergeCell ref="FJT1384:FKA1384"/>
    <mergeCell ref="FKB1384:FKC1384"/>
    <mergeCell ref="FKD1384:FKE1384"/>
    <mergeCell ref="FKF1384:FKG1384"/>
    <mergeCell ref="FFT1384:FGA1384"/>
    <mergeCell ref="FGB1384:FGC1384"/>
    <mergeCell ref="FGD1384:FGE1384"/>
    <mergeCell ref="FGF1384:FGG1384"/>
    <mergeCell ref="FGH1384:FGI1384"/>
    <mergeCell ref="FGJ1384:FGK1384"/>
    <mergeCell ref="FGL1384:FGM1384"/>
    <mergeCell ref="FHT1384:FIA1384"/>
    <mergeCell ref="FIB1384:FIC1384"/>
    <mergeCell ref="FCJ1384:FCK1384"/>
    <mergeCell ref="FCL1384:FCM1384"/>
    <mergeCell ref="FDT1384:FEA1384"/>
    <mergeCell ref="FEB1384:FEC1384"/>
    <mergeCell ref="FED1384:FEE1384"/>
    <mergeCell ref="FEF1384:FEG1384"/>
    <mergeCell ref="FEH1384:FEI1384"/>
    <mergeCell ref="FEJ1384:FEK1384"/>
    <mergeCell ref="FEL1384:FEM1384"/>
    <mergeCell ref="FAF1384:FAG1384"/>
    <mergeCell ref="FAH1384:FAI1384"/>
    <mergeCell ref="FAJ1384:FAK1384"/>
    <mergeCell ref="FAL1384:FAM1384"/>
    <mergeCell ref="FBT1384:FCA1384"/>
    <mergeCell ref="FCB1384:FCC1384"/>
    <mergeCell ref="FCD1384:FCE1384"/>
    <mergeCell ref="FCF1384:FCG1384"/>
    <mergeCell ref="FCH1384:FCI1384"/>
    <mergeCell ref="EYB1384:EYC1384"/>
    <mergeCell ref="EYD1384:EYE1384"/>
    <mergeCell ref="EYF1384:EYG1384"/>
    <mergeCell ref="EYH1384:EYI1384"/>
    <mergeCell ref="EYJ1384:EYK1384"/>
    <mergeCell ref="EYL1384:EYM1384"/>
    <mergeCell ref="EZT1384:FAA1384"/>
    <mergeCell ref="FAB1384:FAC1384"/>
    <mergeCell ref="FAD1384:FAE1384"/>
    <mergeCell ref="EUL1384:EUM1384"/>
    <mergeCell ref="EVT1384:EWA1384"/>
    <mergeCell ref="EWB1384:EWC1384"/>
    <mergeCell ref="EWD1384:EWE1384"/>
    <mergeCell ref="EWF1384:EWG1384"/>
    <mergeCell ref="EWH1384:EWI1384"/>
    <mergeCell ref="EWJ1384:EWK1384"/>
    <mergeCell ref="EWL1384:EWM1384"/>
    <mergeCell ref="EXT1384:EYA1384"/>
    <mergeCell ref="ESH1384:ESI1384"/>
    <mergeCell ref="ESJ1384:ESK1384"/>
    <mergeCell ref="ESL1384:ESM1384"/>
    <mergeCell ref="ETT1384:EUA1384"/>
    <mergeCell ref="EUB1384:EUC1384"/>
    <mergeCell ref="EUD1384:EUE1384"/>
    <mergeCell ref="EUF1384:EUG1384"/>
    <mergeCell ref="EUH1384:EUI1384"/>
    <mergeCell ref="EUJ1384:EUK1384"/>
    <mergeCell ref="EQD1384:EQE1384"/>
    <mergeCell ref="EQF1384:EQG1384"/>
    <mergeCell ref="EQH1384:EQI1384"/>
    <mergeCell ref="EQJ1384:EQK1384"/>
    <mergeCell ref="EQL1384:EQM1384"/>
    <mergeCell ref="ERT1384:ESA1384"/>
    <mergeCell ref="ESB1384:ESC1384"/>
    <mergeCell ref="ESD1384:ESE1384"/>
    <mergeCell ref="ESF1384:ESG1384"/>
    <mergeCell ref="ENT1384:EOA1384"/>
    <mergeCell ref="EOB1384:EOC1384"/>
    <mergeCell ref="EOD1384:EOE1384"/>
    <mergeCell ref="EOF1384:EOG1384"/>
    <mergeCell ref="EOH1384:EOI1384"/>
    <mergeCell ref="EOJ1384:EOK1384"/>
    <mergeCell ref="EOL1384:EOM1384"/>
    <mergeCell ref="EPT1384:EQA1384"/>
    <mergeCell ref="EQB1384:EQC1384"/>
    <mergeCell ref="EKJ1384:EKK1384"/>
    <mergeCell ref="EKL1384:EKM1384"/>
    <mergeCell ref="ELT1384:EMA1384"/>
    <mergeCell ref="EMB1384:EMC1384"/>
    <mergeCell ref="EMD1384:EME1384"/>
    <mergeCell ref="EMF1384:EMG1384"/>
    <mergeCell ref="EMH1384:EMI1384"/>
    <mergeCell ref="EMJ1384:EMK1384"/>
    <mergeCell ref="EML1384:EMM1384"/>
    <mergeCell ref="EIF1384:EIG1384"/>
    <mergeCell ref="EIH1384:EII1384"/>
    <mergeCell ref="EIJ1384:EIK1384"/>
    <mergeCell ref="EIL1384:EIM1384"/>
    <mergeCell ref="EJT1384:EKA1384"/>
    <mergeCell ref="EKB1384:EKC1384"/>
    <mergeCell ref="EKD1384:EKE1384"/>
    <mergeCell ref="EKF1384:EKG1384"/>
    <mergeCell ref="EKH1384:EKI1384"/>
    <mergeCell ref="EGB1384:EGC1384"/>
    <mergeCell ref="EGD1384:EGE1384"/>
    <mergeCell ref="EGF1384:EGG1384"/>
    <mergeCell ref="EGH1384:EGI1384"/>
    <mergeCell ref="EGJ1384:EGK1384"/>
    <mergeCell ref="EGL1384:EGM1384"/>
    <mergeCell ref="EHT1384:EIA1384"/>
    <mergeCell ref="EIB1384:EIC1384"/>
    <mergeCell ref="EID1384:EIE1384"/>
    <mergeCell ref="ECL1384:ECM1384"/>
    <mergeCell ref="EDT1384:EEA1384"/>
    <mergeCell ref="EEB1384:EEC1384"/>
    <mergeCell ref="EED1384:EEE1384"/>
    <mergeCell ref="EEF1384:EEG1384"/>
    <mergeCell ref="EEH1384:EEI1384"/>
    <mergeCell ref="EEJ1384:EEK1384"/>
    <mergeCell ref="EEL1384:EEM1384"/>
    <mergeCell ref="EFT1384:EGA1384"/>
    <mergeCell ref="EAH1384:EAI1384"/>
    <mergeCell ref="EAJ1384:EAK1384"/>
    <mergeCell ref="EAL1384:EAM1384"/>
    <mergeCell ref="EBT1384:ECA1384"/>
    <mergeCell ref="ECB1384:ECC1384"/>
    <mergeCell ref="ECD1384:ECE1384"/>
    <mergeCell ref="ECF1384:ECG1384"/>
    <mergeCell ref="ECH1384:ECI1384"/>
    <mergeCell ref="ECJ1384:ECK1384"/>
    <mergeCell ref="DYD1384:DYE1384"/>
    <mergeCell ref="DYF1384:DYG1384"/>
    <mergeCell ref="DYH1384:DYI1384"/>
    <mergeCell ref="DYJ1384:DYK1384"/>
    <mergeCell ref="DYL1384:DYM1384"/>
    <mergeCell ref="DZT1384:EAA1384"/>
    <mergeCell ref="EAB1384:EAC1384"/>
    <mergeCell ref="EAD1384:EAE1384"/>
    <mergeCell ref="EAF1384:EAG1384"/>
    <mergeCell ref="DVT1384:DWA1384"/>
    <mergeCell ref="DWB1384:DWC1384"/>
    <mergeCell ref="DWD1384:DWE1384"/>
    <mergeCell ref="DWF1384:DWG1384"/>
    <mergeCell ref="DWH1384:DWI1384"/>
    <mergeCell ref="DWJ1384:DWK1384"/>
    <mergeCell ref="DWL1384:DWM1384"/>
    <mergeCell ref="DXT1384:DYA1384"/>
    <mergeCell ref="DYB1384:DYC1384"/>
    <mergeCell ref="DSJ1384:DSK1384"/>
    <mergeCell ref="DSL1384:DSM1384"/>
    <mergeCell ref="DTT1384:DUA1384"/>
    <mergeCell ref="DUB1384:DUC1384"/>
    <mergeCell ref="DUD1384:DUE1384"/>
    <mergeCell ref="DUF1384:DUG1384"/>
    <mergeCell ref="DUH1384:DUI1384"/>
    <mergeCell ref="DUJ1384:DUK1384"/>
    <mergeCell ref="DUL1384:DUM1384"/>
    <mergeCell ref="DQF1384:DQG1384"/>
    <mergeCell ref="DQH1384:DQI1384"/>
    <mergeCell ref="DQJ1384:DQK1384"/>
    <mergeCell ref="DQL1384:DQM1384"/>
    <mergeCell ref="DRT1384:DSA1384"/>
    <mergeCell ref="DSB1384:DSC1384"/>
    <mergeCell ref="DSD1384:DSE1384"/>
    <mergeCell ref="DSF1384:DSG1384"/>
    <mergeCell ref="DSH1384:DSI1384"/>
    <mergeCell ref="DOB1384:DOC1384"/>
    <mergeCell ref="DOD1384:DOE1384"/>
    <mergeCell ref="DOF1384:DOG1384"/>
    <mergeCell ref="DOH1384:DOI1384"/>
    <mergeCell ref="DOJ1384:DOK1384"/>
    <mergeCell ref="DOL1384:DOM1384"/>
    <mergeCell ref="DPT1384:DQA1384"/>
    <mergeCell ref="DQB1384:DQC1384"/>
    <mergeCell ref="DQD1384:DQE1384"/>
    <mergeCell ref="DKL1384:DKM1384"/>
    <mergeCell ref="DLT1384:DMA1384"/>
    <mergeCell ref="DMB1384:DMC1384"/>
    <mergeCell ref="DMD1384:DME1384"/>
    <mergeCell ref="DMF1384:DMG1384"/>
    <mergeCell ref="DMH1384:DMI1384"/>
    <mergeCell ref="DMJ1384:DMK1384"/>
    <mergeCell ref="DML1384:DMM1384"/>
    <mergeCell ref="DNT1384:DOA1384"/>
    <mergeCell ref="DIH1384:DII1384"/>
    <mergeCell ref="DIJ1384:DIK1384"/>
    <mergeCell ref="DIL1384:DIM1384"/>
    <mergeCell ref="DJT1384:DKA1384"/>
    <mergeCell ref="DKB1384:DKC1384"/>
    <mergeCell ref="DKD1384:DKE1384"/>
    <mergeCell ref="DKF1384:DKG1384"/>
    <mergeCell ref="DKH1384:DKI1384"/>
    <mergeCell ref="DKJ1384:DKK1384"/>
    <mergeCell ref="DGD1384:DGE1384"/>
    <mergeCell ref="DGF1384:DGG1384"/>
    <mergeCell ref="DGH1384:DGI1384"/>
    <mergeCell ref="DGJ1384:DGK1384"/>
    <mergeCell ref="DGL1384:DGM1384"/>
    <mergeCell ref="DHT1384:DIA1384"/>
    <mergeCell ref="DIB1384:DIC1384"/>
    <mergeCell ref="DID1384:DIE1384"/>
    <mergeCell ref="DIF1384:DIG1384"/>
    <mergeCell ref="DDT1384:DEA1384"/>
    <mergeCell ref="DEB1384:DEC1384"/>
    <mergeCell ref="DED1384:DEE1384"/>
    <mergeCell ref="DEF1384:DEG1384"/>
    <mergeCell ref="DEH1384:DEI1384"/>
    <mergeCell ref="DEJ1384:DEK1384"/>
    <mergeCell ref="DEL1384:DEM1384"/>
    <mergeCell ref="DFT1384:DGA1384"/>
    <mergeCell ref="DGB1384:DGC1384"/>
    <mergeCell ref="DAJ1384:DAK1384"/>
    <mergeCell ref="DAL1384:DAM1384"/>
    <mergeCell ref="DBT1384:DCA1384"/>
    <mergeCell ref="DCB1384:DCC1384"/>
    <mergeCell ref="DCD1384:DCE1384"/>
    <mergeCell ref="DCF1384:DCG1384"/>
    <mergeCell ref="DCH1384:DCI1384"/>
    <mergeCell ref="DCJ1384:DCK1384"/>
    <mergeCell ref="DCL1384:DCM1384"/>
    <mergeCell ref="CYF1384:CYG1384"/>
    <mergeCell ref="CYH1384:CYI1384"/>
    <mergeCell ref="CYJ1384:CYK1384"/>
    <mergeCell ref="CYL1384:CYM1384"/>
    <mergeCell ref="CZT1384:DAA1384"/>
    <mergeCell ref="DAB1384:DAC1384"/>
    <mergeCell ref="DAD1384:DAE1384"/>
    <mergeCell ref="DAF1384:DAG1384"/>
    <mergeCell ref="DAH1384:DAI1384"/>
    <mergeCell ref="CWB1384:CWC1384"/>
    <mergeCell ref="CWD1384:CWE1384"/>
    <mergeCell ref="CWF1384:CWG1384"/>
    <mergeCell ref="CWH1384:CWI1384"/>
    <mergeCell ref="CWJ1384:CWK1384"/>
    <mergeCell ref="CWL1384:CWM1384"/>
    <mergeCell ref="CXT1384:CYA1384"/>
    <mergeCell ref="CYB1384:CYC1384"/>
    <mergeCell ref="CYD1384:CYE1384"/>
    <mergeCell ref="CSL1384:CSM1384"/>
    <mergeCell ref="CTT1384:CUA1384"/>
    <mergeCell ref="CUB1384:CUC1384"/>
    <mergeCell ref="CUD1384:CUE1384"/>
    <mergeCell ref="CUF1384:CUG1384"/>
    <mergeCell ref="CUH1384:CUI1384"/>
    <mergeCell ref="CUJ1384:CUK1384"/>
    <mergeCell ref="CUL1384:CUM1384"/>
    <mergeCell ref="CVT1384:CWA1384"/>
    <mergeCell ref="CQH1384:CQI1384"/>
    <mergeCell ref="CQJ1384:CQK1384"/>
    <mergeCell ref="CQL1384:CQM1384"/>
    <mergeCell ref="CRT1384:CSA1384"/>
    <mergeCell ref="CSB1384:CSC1384"/>
    <mergeCell ref="CSD1384:CSE1384"/>
    <mergeCell ref="CSF1384:CSG1384"/>
    <mergeCell ref="CSH1384:CSI1384"/>
    <mergeCell ref="CSJ1384:CSK1384"/>
    <mergeCell ref="COD1384:COE1384"/>
    <mergeCell ref="COF1384:COG1384"/>
    <mergeCell ref="COH1384:COI1384"/>
    <mergeCell ref="COJ1384:COK1384"/>
    <mergeCell ref="COL1384:COM1384"/>
    <mergeCell ref="CPT1384:CQA1384"/>
    <mergeCell ref="CQB1384:CQC1384"/>
    <mergeCell ref="CQD1384:CQE1384"/>
    <mergeCell ref="CQF1384:CQG1384"/>
    <mergeCell ref="CLT1384:CMA1384"/>
    <mergeCell ref="CMB1384:CMC1384"/>
    <mergeCell ref="CMD1384:CME1384"/>
    <mergeCell ref="CMF1384:CMG1384"/>
    <mergeCell ref="CMH1384:CMI1384"/>
    <mergeCell ref="CMJ1384:CMK1384"/>
    <mergeCell ref="CML1384:CMM1384"/>
    <mergeCell ref="CNT1384:COA1384"/>
    <mergeCell ref="COB1384:COC1384"/>
    <mergeCell ref="CIJ1384:CIK1384"/>
    <mergeCell ref="CIL1384:CIM1384"/>
    <mergeCell ref="CJT1384:CKA1384"/>
    <mergeCell ref="CKB1384:CKC1384"/>
    <mergeCell ref="CKD1384:CKE1384"/>
    <mergeCell ref="CKF1384:CKG1384"/>
    <mergeCell ref="CKH1384:CKI1384"/>
    <mergeCell ref="CKJ1384:CKK1384"/>
    <mergeCell ref="CKL1384:CKM1384"/>
    <mergeCell ref="CGF1384:CGG1384"/>
    <mergeCell ref="CGH1384:CGI1384"/>
    <mergeCell ref="CGJ1384:CGK1384"/>
    <mergeCell ref="CGL1384:CGM1384"/>
    <mergeCell ref="CHT1384:CIA1384"/>
    <mergeCell ref="CIB1384:CIC1384"/>
    <mergeCell ref="CID1384:CIE1384"/>
    <mergeCell ref="CIF1384:CIG1384"/>
    <mergeCell ref="CIH1384:CII1384"/>
    <mergeCell ref="CEB1384:CEC1384"/>
    <mergeCell ref="CED1384:CEE1384"/>
    <mergeCell ref="CEF1384:CEG1384"/>
    <mergeCell ref="CEH1384:CEI1384"/>
    <mergeCell ref="CEJ1384:CEK1384"/>
    <mergeCell ref="CEL1384:CEM1384"/>
    <mergeCell ref="CFT1384:CGA1384"/>
    <mergeCell ref="CGB1384:CGC1384"/>
    <mergeCell ref="CGD1384:CGE1384"/>
    <mergeCell ref="CAL1384:CAM1384"/>
    <mergeCell ref="CBT1384:CCA1384"/>
    <mergeCell ref="CCB1384:CCC1384"/>
    <mergeCell ref="CCD1384:CCE1384"/>
    <mergeCell ref="CCF1384:CCG1384"/>
    <mergeCell ref="CCH1384:CCI1384"/>
    <mergeCell ref="CCJ1384:CCK1384"/>
    <mergeCell ref="CCL1384:CCM1384"/>
    <mergeCell ref="CDT1384:CEA1384"/>
    <mergeCell ref="BYH1384:BYI1384"/>
    <mergeCell ref="BYJ1384:BYK1384"/>
    <mergeCell ref="BYL1384:BYM1384"/>
    <mergeCell ref="BZT1384:CAA1384"/>
    <mergeCell ref="CAB1384:CAC1384"/>
    <mergeCell ref="CAD1384:CAE1384"/>
    <mergeCell ref="CAF1384:CAG1384"/>
    <mergeCell ref="CAH1384:CAI1384"/>
    <mergeCell ref="CAJ1384:CAK1384"/>
    <mergeCell ref="BWD1384:BWE1384"/>
    <mergeCell ref="BWF1384:BWG1384"/>
    <mergeCell ref="BWH1384:BWI1384"/>
    <mergeCell ref="BWJ1384:BWK1384"/>
    <mergeCell ref="BWL1384:BWM1384"/>
    <mergeCell ref="BXT1384:BYA1384"/>
    <mergeCell ref="BYB1384:BYC1384"/>
    <mergeCell ref="BYD1384:BYE1384"/>
    <mergeCell ref="BYF1384:BYG1384"/>
    <mergeCell ref="BTT1384:BUA1384"/>
    <mergeCell ref="BUB1384:BUC1384"/>
    <mergeCell ref="BUD1384:BUE1384"/>
    <mergeCell ref="BUF1384:BUG1384"/>
    <mergeCell ref="BUH1384:BUI1384"/>
    <mergeCell ref="BUJ1384:BUK1384"/>
    <mergeCell ref="BUL1384:BUM1384"/>
    <mergeCell ref="BVT1384:BWA1384"/>
    <mergeCell ref="BWB1384:BWC1384"/>
    <mergeCell ref="BQJ1384:BQK1384"/>
    <mergeCell ref="BQL1384:BQM1384"/>
    <mergeCell ref="BRT1384:BSA1384"/>
    <mergeCell ref="BSB1384:BSC1384"/>
    <mergeCell ref="BSD1384:BSE1384"/>
    <mergeCell ref="BSF1384:BSG1384"/>
    <mergeCell ref="BSH1384:BSI1384"/>
    <mergeCell ref="BSJ1384:BSK1384"/>
    <mergeCell ref="BSL1384:BSM1384"/>
    <mergeCell ref="BOF1384:BOG1384"/>
    <mergeCell ref="BOH1384:BOI1384"/>
    <mergeCell ref="BOJ1384:BOK1384"/>
    <mergeCell ref="BOL1384:BOM1384"/>
    <mergeCell ref="BPT1384:BQA1384"/>
    <mergeCell ref="BQB1384:BQC1384"/>
    <mergeCell ref="BQD1384:BQE1384"/>
    <mergeCell ref="BQF1384:BQG1384"/>
    <mergeCell ref="BQH1384:BQI1384"/>
    <mergeCell ref="BMB1384:BMC1384"/>
    <mergeCell ref="BMD1384:BME1384"/>
    <mergeCell ref="BMF1384:BMG1384"/>
    <mergeCell ref="BMH1384:BMI1384"/>
    <mergeCell ref="BMJ1384:BMK1384"/>
    <mergeCell ref="BML1384:BMM1384"/>
    <mergeCell ref="BNT1384:BOA1384"/>
    <mergeCell ref="BOB1384:BOC1384"/>
    <mergeCell ref="BOD1384:BOE1384"/>
    <mergeCell ref="BIL1384:BIM1384"/>
    <mergeCell ref="BJT1384:BKA1384"/>
    <mergeCell ref="BKB1384:BKC1384"/>
    <mergeCell ref="BKD1384:BKE1384"/>
    <mergeCell ref="BKF1384:BKG1384"/>
    <mergeCell ref="BKH1384:BKI1384"/>
    <mergeCell ref="BKJ1384:BKK1384"/>
    <mergeCell ref="BKL1384:BKM1384"/>
    <mergeCell ref="BLT1384:BMA1384"/>
    <mergeCell ref="BGH1384:BGI1384"/>
    <mergeCell ref="BGJ1384:BGK1384"/>
    <mergeCell ref="BGL1384:BGM1384"/>
    <mergeCell ref="BHT1384:BIA1384"/>
    <mergeCell ref="BIB1384:BIC1384"/>
    <mergeCell ref="BID1384:BIE1384"/>
    <mergeCell ref="BIF1384:BIG1384"/>
    <mergeCell ref="BIH1384:BII1384"/>
    <mergeCell ref="BIJ1384:BIK1384"/>
    <mergeCell ref="BED1384:BEE1384"/>
    <mergeCell ref="BEF1384:BEG1384"/>
    <mergeCell ref="BEH1384:BEI1384"/>
    <mergeCell ref="BEJ1384:BEK1384"/>
    <mergeCell ref="BEL1384:BEM1384"/>
    <mergeCell ref="BFT1384:BGA1384"/>
    <mergeCell ref="BGB1384:BGC1384"/>
    <mergeCell ref="BGD1384:BGE1384"/>
    <mergeCell ref="BGF1384:BGG1384"/>
    <mergeCell ref="BBT1384:BCA1384"/>
    <mergeCell ref="BCB1384:BCC1384"/>
    <mergeCell ref="BCD1384:BCE1384"/>
    <mergeCell ref="BCF1384:BCG1384"/>
    <mergeCell ref="BCH1384:BCI1384"/>
    <mergeCell ref="BCJ1384:BCK1384"/>
    <mergeCell ref="BCL1384:BCM1384"/>
    <mergeCell ref="BDT1384:BEA1384"/>
    <mergeCell ref="BEB1384:BEC1384"/>
    <mergeCell ref="AYJ1384:AYK1384"/>
    <mergeCell ref="AYL1384:AYM1384"/>
    <mergeCell ref="AZT1384:BAA1384"/>
    <mergeCell ref="BAB1384:BAC1384"/>
    <mergeCell ref="BAD1384:BAE1384"/>
    <mergeCell ref="BAF1384:BAG1384"/>
    <mergeCell ref="BAH1384:BAI1384"/>
    <mergeCell ref="BAJ1384:BAK1384"/>
    <mergeCell ref="BAL1384:BAM1384"/>
    <mergeCell ref="AWF1384:AWG1384"/>
    <mergeCell ref="AWH1384:AWI1384"/>
    <mergeCell ref="AWJ1384:AWK1384"/>
    <mergeCell ref="AWL1384:AWM1384"/>
    <mergeCell ref="AXT1384:AYA1384"/>
    <mergeCell ref="AYB1384:AYC1384"/>
    <mergeCell ref="AYD1384:AYE1384"/>
    <mergeCell ref="AYF1384:AYG1384"/>
    <mergeCell ref="AYH1384:AYI1384"/>
    <mergeCell ref="AUB1384:AUC1384"/>
    <mergeCell ref="AUD1384:AUE1384"/>
    <mergeCell ref="AUF1384:AUG1384"/>
    <mergeCell ref="AUH1384:AUI1384"/>
    <mergeCell ref="AUJ1384:AUK1384"/>
    <mergeCell ref="AUL1384:AUM1384"/>
    <mergeCell ref="AVT1384:AWA1384"/>
    <mergeCell ref="AWB1384:AWC1384"/>
    <mergeCell ref="AWD1384:AWE1384"/>
    <mergeCell ref="AQL1384:AQM1384"/>
    <mergeCell ref="ART1384:ASA1384"/>
    <mergeCell ref="ASB1384:ASC1384"/>
    <mergeCell ref="ASD1384:ASE1384"/>
    <mergeCell ref="ASF1384:ASG1384"/>
    <mergeCell ref="ASH1384:ASI1384"/>
    <mergeCell ref="ASJ1384:ASK1384"/>
    <mergeCell ref="ASL1384:ASM1384"/>
    <mergeCell ref="ATT1384:AUA1384"/>
    <mergeCell ref="AOH1384:AOI1384"/>
    <mergeCell ref="AOJ1384:AOK1384"/>
    <mergeCell ref="AOL1384:AOM1384"/>
    <mergeCell ref="APT1384:AQA1384"/>
    <mergeCell ref="AQB1384:AQC1384"/>
    <mergeCell ref="AQD1384:AQE1384"/>
    <mergeCell ref="AQF1384:AQG1384"/>
    <mergeCell ref="AQH1384:AQI1384"/>
    <mergeCell ref="AQJ1384:AQK1384"/>
    <mergeCell ref="AMD1384:AME1384"/>
    <mergeCell ref="AMF1384:AMG1384"/>
    <mergeCell ref="AMH1384:AMI1384"/>
    <mergeCell ref="AMJ1384:AMK1384"/>
    <mergeCell ref="AML1384:AMM1384"/>
    <mergeCell ref="ANT1384:AOA1384"/>
    <mergeCell ref="AOB1384:AOC1384"/>
    <mergeCell ref="AOD1384:AOE1384"/>
    <mergeCell ref="AOF1384:AOG1384"/>
    <mergeCell ref="AJT1384:AKA1384"/>
    <mergeCell ref="AKB1384:AKC1384"/>
    <mergeCell ref="AKD1384:AKE1384"/>
    <mergeCell ref="AKF1384:AKG1384"/>
    <mergeCell ref="AKH1384:AKI1384"/>
    <mergeCell ref="AKJ1384:AKK1384"/>
    <mergeCell ref="AKL1384:AKM1384"/>
    <mergeCell ref="ALT1384:AMA1384"/>
    <mergeCell ref="AMB1384:AMC1384"/>
    <mergeCell ref="AGJ1384:AGK1384"/>
    <mergeCell ref="AGL1384:AGM1384"/>
    <mergeCell ref="AHT1384:AIA1384"/>
    <mergeCell ref="AIB1384:AIC1384"/>
    <mergeCell ref="AID1384:AIE1384"/>
    <mergeCell ref="AIF1384:AIG1384"/>
    <mergeCell ref="AIH1384:AII1384"/>
    <mergeCell ref="AIJ1384:AIK1384"/>
    <mergeCell ref="AIL1384:AIM1384"/>
    <mergeCell ref="AEF1384:AEG1384"/>
    <mergeCell ref="AEH1384:AEI1384"/>
    <mergeCell ref="AEJ1384:AEK1384"/>
    <mergeCell ref="AEL1384:AEM1384"/>
    <mergeCell ref="AFT1384:AGA1384"/>
    <mergeCell ref="AGB1384:AGC1384"/>
    <mergeCell ref="AGD1384:AGE1384"/>
    <mergeCell ref="AGF1384:AGG1384"/>
    <mergeCell ref="AGH1384:AGI1384"/>
    <mergeCell ref="ACB1384:ACC1384"/>
    <mergeCell ref="ACD1384:ACE1384"/>
    <mergeCell ref="ACF1384:ACG1384"/>
    <mergeCell ref="ACH1384:ACI1384"/>
    <mergeCell ref="ACJ1384:ACK1384"/>
    <mergeCell ref="ACL1384:ACM1384"/>
    <mergeCell ref="ADT1384:AEA1384"/>
    <mergeCell ref="AEB1384:AEC1384"/>
    <mergeCell ref="AED1384:AEE1384"/>
    <mergeCell ref="YL1384:YM1384"/>
    <mergeCell ref="ZT1384:AAA1384"/>
    <mergeCell ref="AAB1384:AAC1384"/>
    <mergeCell ref="AAD1384:AAE1384"/>
    <mergeCell ref="AAF1384:AAG1384"/>
    <mergeCell ref="AAH1384:AAI1384"/>
    <mergeCell ref="AAJ1384:AAK1384"/>
    <mergeCell ref="AAL1384:AAM1384"/>
    <mergeCell ref="ABT1384:ACA1384"/>
    <mergeCell ref="WH1384:WI1384"/>
    <mergeCell ref="WJ1384:WK1384"/>
    <mergeCell ref="WL1384:WM1384"/>
    <mergeCell ref="XT1384:YA1384"/>
    <mergeCell ref="YB1384:YC1384"/>
    <mergeCell ref="YD1384:YE1384"/>
    <mergeCell ref="YF1384:YG1384"/>
    <mergeCell ref="YH1384:YI1384"/>
    <mergeCell ref="YJ1384:YK1384"/>
    <mergeCell ref="UD1384:UE1384"/>
    <mergeCell ref="UF1384:UG1384"/>
    <mergeCell ref="UH1384:UI1384"/>
    <mergeCell ref="UJ1384:UK1384"/>
    <mergeCell ref="UL1384:UM1384"/>
    <mergeCell ref="VT1384:WA1384"/>
    <mergeCell ref="WB1384:WC1384"/>
    <mergeCell ref="WD1384:WE1384"/>
    <mergeCell ref="WF1384:WG1384"/>
    <mergeCell ref="RT1384:SA1384"/>
    <mergeCell ref="SB1384:SC1384"/>
    <mergeCell ref="SD1384:SE1384"/>
    <mergeCell ref="SF1384:SG1384"/>
    <mergeCell ref="SH1384:SI1384"/>
    <mergeCell ref="SJ1384:SK1384"/>
    <mergeCell ref="SL1384:SM1384"/>
    <mergeCell ref="TT1384:UA1384"/>
    <mergeCell ref="UB1384:UC1384"/>
    <mergeCell ref="OJ1384:OK1384"/>
    <mergeCell ref="OL1384:OM1384"/>
    <mergeCell ref="PT1384:QA1384"/>
    <mergeCell ref="QB1384:QC1384"/>
    <mergeCell ref="QD1384:QE1384"/>
    <mergeCell ref="QF1384:QG1384"/>
    <mergeCell ref="QH1384:QI1384"/>
    <mergeCell ref="QJ1384:QK1384"/>
    <mergeCell ref="QL1384:QM1384"/>
    <mergeCell ref="MF1384:MG1384"/>
    <mergeCell ref="MH1384:MI1384"/>
    <mergeCell ref="MJ1384:MK1384"/>
    <mergeCell ref="ML1384:MM1384"/>
    <mergeCell ref="NT1384:OA1384"/>
    <mergeCell ref="OB1384:OC1384"/>
    <mergeCell ref="OD1384:OE1384"/>
    <mergeCell ref="OF1384:OG1384"/>
    <mergeCell ref="OH1384:OI1384"/>
    <mergeCell ref="KB1384:KC1384"/>
    <mergeCell ref="KD1384:KE1384"/>
    <mergeCell ref="KF1384:KG1384"/>
    <mergeCell ref="KH1384:KI1384"/>
    <mergeCell ref="KJ1384:KK1384"/>
    <mergeCell ref="KL1384:KM1384"/>
    <mergeCell ref="LT1384:MA1384"/>
    <mergeCell ref="MB1384:MC1384"/>
    <mergeCell ref="MD1384:ME1384"/>
    <mergeCell ref="GL1384:GM1384"/>
    <mergeCell ref="HT1384:IA1384"/>
    <mergeCell ref="IB1384:IC1384"/>
    <mergeCell ref="ID1384:IE1384"/>
    <mergeCell ref="IF1384:IG1384"/>
    <mergeCell ref="IH1384:II1384"/>
    <mergeCell ref="IJ1384:IK1384"/>
    <mergeCell ref="IL1384:IM1384"/>
    <mergeCell ref="JT1384:KA1384"/>
    <mergeCell ref="XEF1383:XEG1383"/>
    <mergeCell ref="XEH1383:XEI1383"/>
    <mergeCell ref="XEJ1383:XEK1383"/>
    <mergeCell ref="XEL1383:XEM1383"/>
    <mergeCell ref="BT1384:CA1384"/>
    <mergeCell ref="CB1384:CC1384"/>
    <mergeCell ref="CD1384:CE1384"/>
    <mergeCell ref="CF1384:CG1384"/>
    <mergeCell ref="CH1384:CI1384"/>
    <mergeCell ref="CJ1384:CK1384"/>
    <mergeCell ref="CL1384:CM1384"/>
    <mergeCell ref="DT1384:EA1384"/>
    <mergeCell ref="EB1384:EC1384"/>
    <mergeCell ref="ED1384:EE1384"/>
    <mergeCell ref="EF1384:EG1384"/>
    <mergeCell ref="EH1384:EI1384"/>
    <mergeCell ref="EJ1384:EK1384"/>
    <mergeCell ref="EL1384:EM1384"/>
    <mergeCell ref="FT1384:GA1384"/>
    <mergeCell ref="GB1384:GC1384"/>
    <mergeCell ref="GD1384:GE1384"/>
    <mergeCell ref="GF1384:GG1384"/>
    <mergeCell ref="GH1384:GI1384"/>
    <mergeCell ref="GJ1384:GK1384"/>
    <mergeCell ref="XCB1383:XCC1383"/>
    <mergeCell ref="XCD1383:XCE1383"/>
    <mergeCell ref="XCF1383:XCG1383"/>
    <mergeCell ref="XCH1383:XCI1383"/>
    <mergeCell ref="XCJ1383:XCK1383"/>
    <mergeCell ref="XCL1383:XCM1383"/>
    <mergeCell ref="XDT1383:XEA1383"/>
    <mergeCell ref="XEB1383:XEC1383"/>
    <mergeCell ref="XED1383:XEE1383"/>
    <mergeCell ref="WYL1383:WYM1383"/>
    <mergeCell ref="WZT1383:XAA1383"/>
    <mergeCell ref="XAB1383:XAC1383"/>
    <mergeCell ref="XAD1383:XAE1383"/>
    <mergeCell ref="XAF1383:XAG1383"/>
    <mergeCell ref="XAH1383:XAI1383"/>
    <mergeCell ref="XAJ1383:XAK1383"/>
    <mergeCell ref="XAL1383:XAM1383"/>
    <mergeCell ref="XBT1383:XCA1383"/>
    <mergeCell ref="WWH1383:WWI1383"/>
    <mergeCell ref="WWJ1383:WWK1383"/>
    <mergeCell ref="WWL1383:WWM1383"/>
    <mergeCell ref="WXT1383:WYA1383"/>
    <mergeCell ref="WYB1383:WYC1383"/>
    <mergeCell ref="WYD1383:WYE1383"/>
    <mergeCell ref="WYF1383:WYG1383"/>
    <mergeCell ref="WYH1383:WYI1383"/>
    <mergeCell ref="WYJ1383:WYK1383"/>
    <mergeCell ref="WUD1383:WUE1383"/>
    <mergeCell ref="WUF1383:WUG1383"/>
    <mergeCell ref="WUH1383:WUI1383"/>
    <mergeCell ref="WUJ1383:WUK1383"/>
    <mergeCell ref="WUL1383:WUM1383"/>
    <mergeCell ref="WVT1383:WWA1383"/>
    <mergeCell ref="WWB1383:WWC1383"/>
    <mergeCell ref="WWD1383:WWE1383"/>
    <mergeCell ref="WWF1383:WWG1383"/>
    <mergeCell ref="WRT1383:WSA1383"/>
    <mergeCell ref="WSB1383:WSC1383"/>
    <mergeCell ref="WSD1383:WSE1383"/>
    <mergeCell ref="WSF1383:WSG1383"/>
    <mergeCell ref="WSH1383:WSI1383"/>
    <mergeCell ref="WSJ1383:WSK1383"/>
    <mergeCell ref="WSL1383:WSM1383"/>
    <mergeCell ref="WTT1383:WUA1383"/>
    <mergeCell ref="WUB1383:WUC1383"/>
    <mergeCell ref="WOJ1383:WOK1383"/>
    <mergeCell ref="WOL1383:WOM1383"/>
    <mergeCell ref="WPT1383:WQA1383"/>
    <mergeCell ref="WQB1383:WQC1383"/>
    <mergeCell ref="WQD1383:WQE1383"/>
    <mergeCell ref="WQF1383:WQG1383"/>
    <mergeCell ref="WQH1383:WQI1383"/>
    <mergeCell ref="WQJ1383:WQK1383"/>
    <mergeCell ref="WQL1383:WQM1383"/>
    <mergeCell ref="WMF1383:WMG1383"/>
    <mergeCell ref="WMH1383:WMI1383"/>
    <mergeCell ref="WMJ1383:WMK1383"/>
    <mergeCell ref="WML1383:WMM1383"/>
    <mergeCell ref="WNT1383:WOA1383"/>
    <mergeCell ref="WOB1383:WOC1383"/>
    <mergeCell ref="WOD1383:WOE1383"/>
    <mergeCell ref="WOF1383:WOG1383"/>
    <mergeCell ref="WOH1383:WOI1383"/>
    <mergeCell ref="WKB1383:WKC1383"/>
    <mergeCell ref="WKD1383:WKE1383"/>
    <mergeCell ref="WKF1383:WKG1383"/>
    <mergeCell ref="WKH1383:WKI1383"/>
    <mergeCell ref="WKJ1383:WKK1383"/>
    <mergeCell ref="WKL1383:WKM1383"/>
    <mergeCell ref="WLT1383:WMA1383"/>
    <mergeCell ref="WMB1383:WMC1383"/>
    <mergeCell ref="WMD1383:WME1383"/>
    <mergeCell ref="WGL1383:WGM1383"/>
    <mergeCell ref="WHT1383:WIA1383"/>
    <mergeCell ref="WIB1383:WIC1383"/>
    <mergeCell ref="WID1383:WIE1383"/>
    <mergeCell ref="WIF1383:WIG1383"/>
    <mergeCell ref="WIH1383:WII1383"/>
    <mergeCell ref="WIJ1383:WIK1383"/>
    <mergeCell ref="WIL1383:WIM1383"/>
    <mergeCell ref="WJT1383:WKA1383"/>
    <mergeCell ref="WEH1383:WEI1383"/>
    <mergeCell ref="WEJ1383:WEK1383"/>
    <mergeCell ref="WEL1383:WEM1383"/>
    <mergeCell ref="WFT1383:WGA1383"/>
    <mergeCell ref="WGB1383:WGC1383"/>
    <mergeCell ref="WGD1383:WGE1383"/>
    <mergeCell ref="WGF1383:WGG1383"/>
    <mergeCell ref="WGH1383:WGI1383"/>
    <mergeCell ref="WGJ1383:WGK1383"/>
    <mergeCell ref="WCD1383:WCE1383"/>
    <mergeCell ref="WCF1383:WCG1383"/>
    <mergeCell ref="WCH1383:WCI1383"/>
    <mergeCell ref="WCJ1383:WCK1383"/>
    <mergeCell ref="WCL1383:WCM1383"/>
    <mergeCell ref="WDT1383:WEA1383"/>
    <mergeCell ref="WEB1383:WEC1383"/>
    <mergeCell ref="WED1383:WEE1383"/>
    <mergeCell ref="WEF1383:WEG1383"/>
    <mergeCell ref="VZT1383:WAA1383"/>
    <mergeCell ref="WAB1383:WAC1383"/>
    <mergeCell ref="WAD1383:WAE1383"/>
    <mergeCell ref="WAF1383:WAG1383"/>
    <mergeCell ref="WAH1383:WAI1383"/>
    <mergeCell ref="WAJ1383:WAK1383"/>
    <mergeCell ref="WAL1383:WAM1383"/>
    <mergeCell ref="WBT1383:WCA1383"/>
    <mergeCell ref="WCB1383:WCC1383"/>
    <mergeCell ref="VWJ1383:VWK1383"/>
    <mergeCell ref="VWL1383:VWM1383"/>
    <mergeCell ref="VXT1383:VYA1383"/>
    <mergeCell ref="VYB1383:VYC1383"/>
    <mergeCell ref="VYD1383:VYE1383"/>
    <mergeCell ref="VYF1383:VYG1383"/>
    <mergeCell ref="VYH1383:VYI1383"/>
    <mergeCell ref="VYJ1383:VYK1383"/>
    <mergeCell ref="VYL1383:VYM1383"/>
    <mergeCell ref="VUF1383:VUG1383"/>
    <mergeCell ref="VUH1383:VUI1383"/>
    <mergeCell ref="VUJ1383:VUK1383"/>
    <mergeCell ref="VUL1383:VUM1383"/>
    <mergeCell ref="VVT1383:VWA1383"/>
    <mergeCell ref="VWB1383:VWC1383"/>
    <mergeCell ref="VWD1383:VWE1383"/>
    <mergeCell ref="VWF1383:VWG1383"/>
    <mergeCell ref="VWH1383:VWI1383"/>
    <mergeCell ref="VSB1383:VSC1383"/>
    <mergeCell ref="VSD1383:VSE1383"/>
    <mergeCell ref="VSF1383:VSG1383"/>
    <mergeCell ref="VSH1383:VSI1383"/>
    <mergeCell ref="VSJ1383:VSK1383"/>
    <mergeCell ref="VSL1383:VSM1383"/>
    <mergeCell ref="VTT1383:VUA1383"/>
    <mergeCell ref="VUB1383:VUC1383"/>
    <mergeCell ref="VUD1383:VUE1383"/>
    <mergeCell ref="VOL1383:VOM1383"/>
    <mergeCell ref="VPT1383:VQA1383"/>
    <mergeCell ref="VQB1383:VQC1383"/>
    <mergeCell ref="VQD1383:VQE1383"/>
    <mergeCell ref="VQF1383:VQG1383"/>
    <mergeCell ref="VQH1383:VQI1383"/>
    <mergeCell ref="VQJ1383:VQK1383"/>
    <mergeCell ref="VQL1383:VQM1383"/>
    <mergeCell ref="VRT1383:VSA1383"/>
    <mergeCell ref="VMH1383:VMI1383"/>
    <mergeCell ref="VMJ1383:VMK1383"/>
    <mergeCell ref="VML1383:VMM1383"/>
    <mergeCell ref="VNT1383:VOA1383"/>
    <mergeCell ref="VOB1383:VOC1383"/>
    <mergeCell ref="VOD1383:VOE1383"/>
    <mergeCell ref="VOF1383:VOG1383"/>
    <mergeCell ref="VOH1383:VOI1383"/>
    <mergeCell ref="VOJ1383:VOK1383"/>
    <mergeCell ref="VKD1383:VKE1383"/>
    <mergeCell ref="VKF1383:VKG1383"/>
    <mergeCell ref="VKH1383:VKI1383"/>
    <mergeCell ref="VKJ1383:VKK1383"/>
    <mergeCell ref="VKL1383:VKM1383"/>
    <mergeCell ref="VLT1383:VMA1383"/>
    <mergeCell ref="VMB1383:VMC1383"/>
    <mergeCell ref="VMD1383:VME1383"/>
    <mergeCell ref="VMF1383:VMG1383"/>
    <mergeCell ref="VHT1383:VIA1383"/>
    <mergeCell ref="VIB1383:VIC1383"/>
    <mergeCell ref="VID1383:VIE1383"/>
    <mergeCell ref="VIF1383:VIG1383"/>
    <mergeCell ref="VIH1383:VII1383"/>
    <mergeCell ref="VIJ1383:VIK1383"/>
    <mergeCell ref="VIL1383:VIM1383"/>
    <mergeCell ref="VJT1383:VKA1383"/>
    <mergeCell ref="VKB1383:VKC1383"/>
    <mergeCell ref="VEJ1383:VEK1383"/>
    <mergeCell ref="VEL1383:VEM1383"/>
    <mergeCell ref="VFT1383:VGA1383"/>
    <mergeCell ref="VGB1383:VGC1383"/>
    <mergeCell ref="VGD1383:VGE1383"/>
    <mergeCell ref="VGF1383:VGG1383"/>
    <mergeCell ref="VGH1383:VGI1383"/>
    <mergeCell ref="VGJ1383:VGK1383"/>
    <mergeCell ref="VGL1383:VGM1383"/>
    <mergeCell ref="VCF1383:VCG1383"/>
    <mergeCell ref="VCH1383:VCI1383"/>
    <mergeCell ref="VCJ1383:VCK1383"/>
    <mergeCell ref="VCL1383:VCM1383"/>
    <mergeCell ref="VDT1383:VEA1383"/>
    <mergeCell ref="VEB1383:VEC1383"/>
    <mergeCell ref="VED1383:VEE1383"/>
    <mergeCell ref="VEF1383:VEG1383"/>
    <mergeCell ref="VEH1383:VEI1383"/>
    <mergeCell ref="VAB1383:VAC1383"/>
    <mergeCell ref="VAD1383:VAE1383"/>
    <mergeCell ref="VAF1383:VAG1383"/>
    <mergeCell ref="VAH1383:VAI1383"/>
    <mergeCell ref="VAJ1383:VAK1383"/>
    <mergeCell ref="VAL1383:VAM1383"/>
    <mergeCell ref="VBT1383:VCA1383"/>
    <mergeCell ref="VCB1383:VCC1383"/>
    <mergeCell ref="VCD1383:VCE1383"/>
    <mergeCell ref="UWL1383:UWM1383"/>
    <mergeCell ref="UXT1383:UYA1383"/>
    <mergeCell ref="UYB1383:UYC1383"/>
    <mergeCell ref="UYD1383:UYE1383"/>
    <mergeCell ref="UYF1383:UYG1383"/>
    <mergeCell ref="UYH1383:UYI1383"/>
    <mergeCell ref="UYJ1383:UYK1383"/>
    <mergeCell ref="UYL1383:UYM1383"/>
    <mergeCell ref="UZT1383:VAA1383"/>
    <mergeCell ref="UUH1383:UUI1383"/>
    <mergeCell ref="UUJ1383:UUK1383"/>
    <mergeCell ref="UUL1383:UUM1383"/>
    <mergeCell ref="UVT1383:UWA1383"/>
    <mergeCell ref="UWB1383:UWC1383"/>
    <mergeCell ref="UWD1383:UWE1383"/>
    <mergeCell ref="UWF1383:UWG1383"/>
    <mergeCell ref="UWH1383:UWI1383"/>
    <mergeCell ref="UWJ1383:UWK1383"/>
    <mergeCell ref="USD1383:USE1383"/>
    <mergeCell ref="USF1383:USG1383"/>
    <mergeCell ref="USH1383:USI1383"/>
    <mergeCell ref="USJ1383:USK1383"/>
    <mergeCell ref="USL1383:USM1383"/>
    <mergeCell ref="UTT1383:UUA1383"/>
    <mergeCell ref="UUB1383:UUC1383"/>
    <mergeCell ref="UUD1383:UUE1383"/>
    <mergeCell ref="UUF1383:UUG1383"/>
    <mergeCell ref="UPT1383:UQA1383"/>
    <mergeCell ref="UQB1383:UQC1383"/>
    <mergeCell ref="UQD1383:UQE1383"/>
    <mergeCell ref="UQF1383:UQG1383"/>
    <mergeCell ref="UQH1383:UQI1383"/>
    <mergeCell ref="UQJ1383:UQK1383"/>
    <mergeCell ref="UQL1383:UQM1383"/>
    <mergeCell ref="URT1383:USA1383"/>
    <mergeCell ref="USB1383:USC1383"/>
    <mergeCell ref="UMJ1383:UMK1383"/>
    <mergeCell ref="UML1383:UMM1383"/>
    <mergeCell ref="UNT1383:UOA1383"/>
    <mergeCell ref="UOB1383:UOC1383"/>
    <mergeCell ref="UOD1383:UOE1383"/>
    <mergeCell ref="UOF1383:UOG1383"/>
    <mergeCell ref="UOH1383:UOI1383"/>
    <mergeCell ref="UOJ1383:UOK1383"/>
    <mergeCell ref="UOL1383:UOM1383"/>
    <mergeCell ref="UKF1383:UKG1383"/>
    <mergeCell ref="UKH1383:UKI1383"/>
    <mergeCell ref="UKJ1383:UKK1383"/>
    <mergeCell ref="UKL1383:UKM1383"/>
    <mergeCell ref="ULT1383:UMA1383"/>
    <mergeCell ref="UMB1383:UMC1383"/>
    <mergeCell ref="UMD1383:UME1383"/>
    <mergeCell ref="UMF1383:UMG1383"/>
    <mergeCell ref="UMH1383:UMI1383"/>
    <mergeCell ref="UIB1383:UIC1383"/>
    <mergeCell ref="UID1383:UIE1383"/>
    <mergeCell ref="UIF1383:UIG1383"/>
    <mergeCell ref="UIH1383:UII1383"/>
    <mergeCell ref="UIJ1383:UIK1383"/>
    <mergeCell ref="UIL1383:UIM1383"/>
    <mergeCell ref="UJT1383:UKA1383"/>
    <mergeCell ref="UKB1383:UKC1383"/>
    <mergeCell ref="UKD1383:UKE1383"/>
    <mergeCell ref="UEL1383:UEM1383"/>
    <mergeCell ref="UFT1383:UGA1383"/>
    <mergeCell ref="UGB1383:UGC1383"/>
    <mergeCell ref="UGD1383:UGE1383"/>
    <mergeCell ref="UGF1383:UGG1383"/>
    <mergeCell ref="UGH1383:UGI1383"/>
    <mergeCell ref="UGJ1383:UGK1383"/>
    <mergeCell ref="UGL1383:UGM1383"/>
    <mergeCell ref="UHT1383:UIA1383"/>
    <mergeCell ref="UCH1383:UCI1383"/>
    <mergeCell ref="UCJ1383:UCK1383"/>
    <mergeCell ref="UCL1383:UCM1383"/>
    <mergeCell ref="UDT1383:UEA1383"/>
    <mergeCell ref="UEB1383:UEC1383"/>
    <mergeCell ref="UED1383:UEE1383"/>
    <mergeCell ref="UEF1383:UEG1383"/>
    <mergeCell ref="UEH1383:UEI1383"/>
    <mergeCell ref="UEJ1383:UEK1383"/>
    <mergeCell ref="UAD1383:UAE1383"/>
    <mergeCell ref="UAF1383:UAG1383"/>
    <mergeCell ref="UAH1383:UAI1383"/>
    <mergeCell ref="UAJ1383:UAK1383"/>
    <mergeCell ref="UAL1383:UAM1383"/>
    <mergeCell ref="UBT1383:UCA1383"/>
    <mergeCell ref="UCB1383:UCC1383"/>
    <mergeCell ref="UCD1383:UCE1383"/>
    <mergeCell ref="UCF1383:UCG1383"/>
    <mergeCell ref="TXT1383:TYA1383"/>
    <mergeCell ref="TYB1383:TYC1383"/>
    <mergeCell ref="TYD1383:TYE1383"/>
    <mergeCell ref="TYF1383:TYG1383"/>
    <mergeCell ref="TYH1383:TYI1383"/>
    <mergeCell ref="TYJ1383:TYK1383"/>
    <mergeCell ref="TYL1383:TYM1383"/>
    <mergeCell ref="TZT1383:UAA1383"/>
    <mergeCell ref="UAB1383:UAC1383"/>
    <mergeCell ref="TUJ1383:TUK1383"/>
    <mergeCell ref="TUL1383:TUM1383"/>
    <mergeCell ref="TVT1383:TWA1383"/>
    <mergeCell ref="TWB1383:TWC1383"/>
    <mergeCell ref="TWD1383:TWE1383"/>
    <mergeCell ref="TWF1383:TWG1383"/>
    <mergeCell ref="TWH1383:TWI1383"/>
    <mergeCell ref="TWJ1383:TWK1383"/>
    <mergeCell ref="TWL1383:TWM1383"/>
    <mergeCell ref="TSF1383:TSG1383"/>
    <mergeCell ref="TSH1383:TSI1383"/>
    <mergeCell ref="TSJ1383:TSK1383"/>
    <mergeCell ref="TSL1383:TSM1383"/>
    <mergeCell ref="TTT1383:TUA1383"/>
    <mergeCell ref="TUB1383:TUC1383"/>
    <mergeCell ref="TUD1383:TUE1383"/>
    <mergeCell ref="TUF1383:TUG1383"/>
    <mergeCell ref="TUH1383:TUI1383"/>
    <mergeCell ref="TQB1383:TQC1383"/>
    <mergeCell ref="TQD1383:TQE1383"/>
    <mergeCell ref="TQF1383:TQG1383"/>
    <mergeCell ref="TQH1383:TQI1383"/>
    <mergeCell ref="TQJ1383:TQK1383"/>
    <mergeCell ref="TQL1383:TQM1383"/>
    <mergeCell ref="TRT1383:TSA1383"/>
    <mergeCell ref="TSB1383:TSC1383"/>
    <mergeCell ref="TSD1383:TSE1383"/>
    <mergeCell ref="TML1383:TMM1383"/>
    <mergeCell ref="TNT1383:TOA1383"/>
    <mergeCell ref="TOB1383:TOC1383"/>
    <mergeCell ref="TOD1383:TOE1383"/>
    <mergeCell ref="TOF1383:TOG1383"/>
    <mergeCell ref="TOH1383:TOI1383"/>
    <mergeCell ref="TOJ1383:TOK1383"/>
    <mergeCell ref="TOL1383:TOM1383"/>
    <mergeCell ref="TPT1383:TQA1383"/>
    <mergeCell ref="TKH1383:TKI1383"/>
    <mergeCell ref="TKJ1383:TKK1383"/>
    <mergeCell ref="TKL1383:TKM1383"/>
    <mergeCell ref="TLT1383:TMA1383"/>
    <mergeCell ref="TMB1383:TMC1383"/>
    <mergeCell ref="TMD1383:TME1383"/>
    <mergeCell ref="TMF1383:TMG1383"/>
    <mergeCell ref="TMH1383:TMI1383"/>
    <mergeCell ref="TMJ1383:TMK1383"/>
    <mergeCell ref="TID1383:TIE1383"/>
    <mergeCell ref="TIF1383:TIG1383"/>
    <mergeCell ref="TIH1383:TII1383"/>
    <mergeCell ref="TIJ1383:TIK1383"/>
    <mergeCell ref="TIL1383:TIM1383"/>
    <mergeCell ref="TJT1383:TKA1383"/>
    <mergeCell ref="TKB1383:TKC1383"/>
    <mergeCell ref="TKD1383:TKE1383"/>
    <mergeCell ref="TKF1383:TKG1383"/>
    <mergeCell ref="TFT1383:TGA1383"/>
    <mergeCell ref="TGB1383:TGC1383"/>
    <mergeCell ref="TGD1383:TGE1383"/>
    <mergeCell ref="TGF1383:TGG1383"/>
    <mergeCell ref="TGH1383:TGI1383"/>
    <mergeCell ref="TGJ1383:TGK1383"/>
    <mergeCell ref="TGL1383:TGM1383"/>
    <mergeCell ref="THT1383:TIA1383"/>
    <mergeCell ref="TIB1383:TIC1383"/>
    <mergeCell ref="TCJ1383:TCK1383"/>
    <mergeCell ref="TCL1383:TCM1383"/>
    <mergeCell ref="TDT1383:TEA1383"/>
    <mergeCell ref="TEB1383:TEC1383"/>
    <mergeCell ref="TED1383:TEE1383"/>
    <mergeCell ref="TEF1383:TEG1383"/>
    <mergeCell ref="TEH1383:TEI1383"/>
    <mergeCell ref="TEJ1383:TEK1383"/>
    <mergeCell ref="TEL1383:TEM1383"/>
    <mergeCell ref="TAF1383:TAG1383"/>
    <mergeCell ref="TAH1383:TAI1383"/>
    <mergeCell ref="TAJ1383:TAK1383"/>
    <mergeCell ref="TAL1383:TAM1383"/>
    <mergeCell ref="TBT1383:TCA1383"/>
    <mergeCell ref="TCB1383:TCC1383"/>
    <mergeCell ref="TCD1383:TCE1383"/>
    <mergeCell ref="TCF1383:TCG1383"/>
    <mergeCell ref="TCH1383:TCI1383"/>
    <mergeCell ref="SYB1383:SYC1383"/>
    <mergeCell ref="SYD1383:SYE1383"/>
    <mergeCell ref="SYF1383:SYG1383"/>
    <mergeCell ref="SYH1383:SYI1383"/>
    <mergeCell ref="SYJ1383:SYK1383"/>
    <mergeCell ref="SYL1383:SYM1383"/>
    <mergeCell ref="SZT1383:TAA1383"/>
    <mergeCell ref="TAB1383:TAC1383"/>
    <mergeCell ref="TAD1383:TAE1383"/>
    <mergeCell ref="SUL1383:SUM1383"/>
    <mergeCell ref="SVT1383:SWA1383"/>
    <mergeCell ref="SWB1383:SWC1383"/>
    <mergeCell ref="SWD1383:SWE1383"/>
    <mergeCell ref="SWF1383:SWG1383"/>
    <mergeCell ref="SWH1383:SWI1383"/>
    <mergeCell ref="SWJ1383:SWK1383"/>
    <mergeCell ref="SWL1383:SWM1383"/>
    <mergeCell ref="SXT1383:SYA1383"/>
    <mergeCell ref="SSH1383:SSI1383"/>
    <mergeCell ref="SSJ1383:SSK1383"/>
    <mergeCell ref="SSL1383:SSM1383"/>
    <mergeCell ref="STT1383:SUA1383"/>
    <mergeCell ref="SUB1383:SUC1383"/>
    <mergeCell ref="SUD1383:SUE1383"/>
    <mergeCell ref="SUF1383:SUG1383"/>
    <mergeCell ref="SUH1383:SUI1383"/>
    <mergeCell ref="SUJ1383:SUK1383"/>
    <mergeCell ref="SQD1383:SQE1383"/>
    <mergeCell ref="SQF1383:SQG1383"/>
    <mergeCell ref="SQH1383:SQI1383"/>
    <mergeCell ref="SQJ1383:SQK1383"/>
    <mergeCell ref="SQL1383:SQM1383"/>
    <mergeCell ref="SRT1383:SSA1383"/>
    <mergeCell ref="SSB1383:SSC1383"/>
    <mergeCell ref="SSD1383:SSE1383"/>
    <mergeCell ref="SSF1383:SSG1383"/>
    <mergeCell ref="SNT1383:SOA1383"/>
    <mergeCell ref="SOB1383:SOC1383"/>
    <mergeCell ref="SOD1383:SOE1383"/>
    <mergeCell ref="SOF1383:SOG1383"/>
    <mergeCell ref="SOH1383:SOI1383"/>
    <mergeCell ref="SOJ1383:SOK1383"/>
    <mergeCell ref="SOL1383:SOM1383"/>
    <mergeCell ref="SPT1383:SQA1383"/>
    <mergeCell ref="SQB1383:SQC1383"/>
    <mergeCell ref="SKJ1383:SKK1383"/>
    <mergeCell ref="SKL1383:SKM1383"/>
    <mergeCell ref="SLT1383:SMA1383"/>
    <mergeCell ref="SMB1383:SMC1383"/>
    <mergeCell ref="SMD1383:SME1383"/>
    <mergeCell ref="SMF1383:SMG1383"/>
    <mergeCell ref="SMH1383:SMI1383"/>
    <mergeCell ref="SMJ1383:SMK1383"/>
    <mergeCell ref="SML1383:SMM1383"/>
    <mergeCell ref="SIF1383:SIG1383"/>
    <mergeCell ref="SIH1383:SII1383"/>
    <mergeCell ref="SIJ1383:SIK1383"/>
    <mergeCell ref="SIL1383:SIM1383"/>
    <mergeCell ref="SJT1383:SKA1383"/>
    <mergeCell ref="SKB1383:SKC1383"/>
    <mergeCell ref="SKD1383:SKE1383"/>
    <mergeCell ref="SKF1383:SKG1383"/>
    <mergeCell ref="SKH1383:SKI1383"/>
    <mergeCell ref="SGB1383:SGC1383"/>
    <mergeCell ref="SGD1383:SGE1383"/>
    <mergeCell ref="SGF1383:SGG1383"/>
    <mergeCell ref="SGH1383:SGI1383"/>
    <mergeCell ref="SGJ1383:SGK1383"/>
    <mergeCell ref="SGL1383:SGM1383"/>
    <mergeCell ref="SHT1383:SIA1383"/>
    <mergeCell ref="SIB1383:SIC1383"/>
    <mergeCell ref="SID1383:SIE1383"/>
    <mergeCell ref="SCL1383:SCM1383"/>
    <mergeCell ref="SDT1383:SEA1383"/>
    <mergeCell ref="SEB1383:SEC1383"/>
    <mergeCell ref="SED1383:SEE1383"/>
    <mergeCell ref="SEF1383:SEG1383"/>
    <mergeCell ref="SEH1383:SEI1383"/>
    <mergeCell ref="SEJ1383:SEK1383"/>
    <mergeCell ref="SEL1383:SEM1383"/>
    <mergeCell ref="SFT1383:SGA1383"/>
    <mergeCell ref="SAH1383:SAI1383"/>
    <mergeCell ref="SAJ1383:SAK1383"/>
    <mergeCell ref="SAL1383:SAM1383"/>
    <mergeCell ref="SBT1383:SCA1383"/>
    <mergeCell ref="SCB1383:SCC1383"/>
    <mergeCell ref="SCD1383:SCE1383"/>
    <mergeCell ref="SCF1383:SCG1383"/>
    <mergeCell ref="SCH1383:SCI1383"/>
    <mergeCell ref="SCJ1383:SCK1383"/>
    <mergeCell ref="RYD1383:RYE1383"/>
    <mergeCell ref="RYF1383:RYG1383"/>
    <mergeCell ref="RYH1383:RYI1383"/>
    <mergeCell ref="RYJ1383:RYK1383"/>
    <mergeCell ref="RYL1383:RYM1383"/>
    <mergeCell ref="RZT1383:SAA1383"/>
    <mergeCell ref="SAB1383:SAC1383"/>
    <mergeCell ref="SAD1383:SAE1383"/>
    <mergeCell ref="SAF1383:SAG1383"/>
    <mergeCell ref="RVT1383:RWA1383"/>
    <mergeCell ref="RWB1383:RWC1383"/>
    <mergeCell ref="RWD1383:RWE1383"/>
    <mergeCell ref="RWF1383:RWG1383"/>
    <mergeCell ref="RWH1383:RWI1383"/>
    <mergeCell ref="RWJ1383:RWK1383"/>
    <mergeCell ref="RWL1383:RWM1383"/>
    <mergeCell ref="RXT1383:RYA1383"/>
    <mergeCell ref="RYB1383:RYC1383"/>
    <mergeCell ref="RSJ1383:RSK1383"/>
    <mergeCell ref="RSL1383:RSM1383"/>
    <mergeCell ref="RTT1383:RUA1383"/>
    <mergeCell ref="RUB1383:RUC1383"/>
    <mergeCell ref="RUD1383:RUE1383"/>
    <mergeCell ref="RUF1383:RUG1383"/>
    <mergeCell ref="RUH1383:RUI1383"/>
    <mergeCell ref="RUJ1383:RUK1383"/>
    <mergeCell ref="RUL1383:RUM1383"/>
    <mergeCell ref="RQF1383:RQG1383"/>
    <mergeCell ref="RQH1383:RQI1383"/>
    <mergeCell ref="RQJ1383:RQK1383"/>
    <mergeCell ref="RQL1383:RQM1383"/>
    <mergeCell ref="RRT1383:RSA1383"/>
    <mergeCell ref="RSB1383:RSC1383"/>
    <mergeCell ref="RSD1383:RSE1383"/>
    <mergeCell ref="RSF1383:RSG1383"/>
    <mergeCell ref="RSH1383:RSI1383"/>
    <mergeCell ref="ROB1383:ROC1383"/>
    <mergeCell ref="ROD1383:ROE1383"/>
    <mergeCell ref="ROF1383:ROG1383"/>
    <mergeCell ref="ROH1383:ROI1383"/>
    <mergeCell ref="ROJ1383:ROK1383"/>
    <mergeCell ref="ROL1383:ROM1383"/>
    <mergeCell ref="RPT1383:RQA1383"/>
    <mergeCell ref="RQB1383:RQC1383"/>
    <mergeCell ref="RQD1383:RQE1383"/>
    <mergeCell ref="RKL1383:RKM1383"/>
    <mergeCell ref="RLT1383:RMA1383"/>
    <mergeCell ref="RMB1383:RMC1383"/>
    <mergeCell ref="RMD1383:RME1383"/>
    <mergeCell ref="RMF1383:RMG1383"/>
    <mergeCell ref="RMH1383:RMI1383"/>
    <mergeCell ref="RMJ1383:RMK1383"/>
    <mergeCell ref="RML1383:RMM1383"/>
    <mergeCell ref="RNT1383:ROA1383"/>
    <mergeCell ref="RIH1383:RII1383"/>
    <mergeCell ref="RIJ1383:RIK1383"/>
    <mergeCell ref="RIL1383:RIM1383"/>
    <mergeCell ref="RJT1383:RKA1383"/>
    <mergeCell ref="RKB1383:RKC1383"/>
    <mergeCell ref="RKD1383:RKE1383"/>
    <mergeCell ref="RKF1383:RKG1383"/>
    <mergeCell ref="RKH1383:RKI1383"/>
    <mergeCell ref="RKJ1383:RKK1383"/>
    <mergeCell ref="RGD1383:RGE1383"/>
    <mergeCell ref="RGF1383:RGG1383"/>
    <mergeCell ref="RGH1383:RGI1383"/>
    <mergeCell ref="RGJ1383:RGK1383"/>
    <mergeCell ref="RGL1383:RGM1383"/>
    <mergeCell ref="RHT1383:RIA1383"/>
    <mergeCell ref="RIB1383:RIC1383"/>
    <mergeCell ref="RID1383:RIE1383"/>
    <mergeCell ref="RIF1383:RIG1383"/>
    <mergeCell ref="RDT1383:REA1383"/>
    <mergeCell ref="REB1383:REC1383"/>
    <mergeCell ref="RED1383:REE1383"/>
    <mergeCell ref="REF1383:REG1383"/>
    <mergeCell ref="REH1383:REI1383"/>
    <mergeCell ref="REJ1383:REK1383"/>
    <mergeCell ref="REL1383:REM1383"/>
    <mergeCell ref="RFT1383:RGA1383"/>
    <mergeCell ref="RGB1383:RGC1383"/>
    <mergeCell ref="RAJ1383:RAK1383"/>
    <mergeCell ref="RAL1383:RAM1383"/>
    <mergeCell ref="RBT1383:RCA1383"/>
    <mergeCell ref="RCB1383:RCC1383"/>
    <mergeCell ref="RCD1383:RCE1383"/>
    <mergeCell ref="RCF1383:RCG1383"/>
    <mergeCell ref="RCH1383:RCI1383"/>
    <mergeCell ref="RCJ1383:RCK1383"/>
    <mergeCell ref="RCL1383:RCM1383"/>
    <mergeCell ref="QYF1383:QYG1383"/>
    <mergeCell ref="QYH1383:QYI1383"/>
    <mergeCell ref="QYJ1383:QYK1383"/>
    <mergeCell ref="QYL1383:QYM1383"/>
    <mergeCell ref="QZT1383:RAA1383"/>
    <mergeCell ref="RAB1383:RAC1383"/>
    <mergeCell ref="RAD1383:RAE1383"/>
    <mergeCell ref="RAF1383:RAG1383"/>
    <mergeCell ref="RAH1383:RAI1383"/>
    <mergeCell ref="QWB1383:QWC1383"/>
    <mergeCell ref="QWD1383:QWE1383"/>
    <mergeCell ref="QWF1383:QWG1383"/>
    <mergeCell ref="QWH1383:QWI1383"/>
    <mergeCell ref="QWJ1383:QWK1383"/>
    <mergeCell ref="QWL1383:QWM1383"/>
    <mergeCell ref="QXT1383:QYA1383"/>
    <mergeCell ref="QYB1383:QYC1383"/>
    <mergeCell ref="QYD1383:QYE1383"/>
    <mergeCell ref="QSL1383:QSM1383"/>
    <mergeCell ref="QTT1383:QUA1383"/>
    <mergeCell ref="QUB1383:QUC1383"/>
    <mergeCell ref="QUD1383:QUE1383"/>
    <mergeCell ref="QUF1383:QUG1383"/>
    <mergeCell ref="QUH1383:QUI1383"/>
    <mergeCell ref="QUJ1383:QUK1383"/>
    <mergeCell ref="QUL1383:QUM1383"/>
    <mergeCell ref="QVT1383:QWA1383"/>
    <mergeCell ref="QQH1383:QQI1383"/>
    <mergeCell ref="QQJ1383:QQK1383"/>
    <mergeCell ref="QQL1383:QQM1383"/>
    <mergeCell ref="QRT1383:QSA1383"/>
    <mergeCell ref="QSB1383:QSC1383"/>
    <mergeCell ref="QSD1383:QSE1383"/>
    <mergeCell ref="QSF1383:QSG1383"/>
    <mergeCell ref="QSH1383:QSI1383"/>
    <mergeCell ref="QSJ1383:QSK1383"/>
    <mergeCell ref="QOD1383:QOE1383"/>
    <mergeCell ref="QOF1383:QOG1383"/>
    <mergeCell ref="QOH1383:QOI1383"/>
    <mergeCell ref="QOJ1383:QOK1383"/>
    <mergeCell ref="QOL1383:QOM1383"/>
    <mergeCell ref="QPT1383:QQA1383"/>
    <mergeCell ref="QQB1383:QQC1383"/>
    <mergeCell ref="QQD1383:QQE1383"/>
    <mergeCell ref="QQF1383:QQG1383"/>
    <mergeCell ref="QLT1383:QMA1383"/>
    <mergeCell ref="QMB1383:QMC1383"/>
    <mergeCell ref="QMD1383:QME1383"/>
    <mergeCell ref="QMF1383:QMG1383"/>
    <mergeCell ref="QMH1383:QMI1383"/>
    <mergeCell ref="QMJ1383:QMK1383"/>
    <mergeCell ref="QML1383:QMM1383"/>
    <mergeCell ref="QNT1383:QOA1383"/>
    <mergeCell ref="QOB1383:QOC1383"/>
    <mergeCell ref="QIJ1383:QIK1383"/>
    <mergeCell ref="QIL1383:QIM1383"/>
    <mergeCell ref="QJT1383:QKA1383"/>
    <mergeCell ref="QKB1383:QKC1383"/>
    <mergeCell ref="QKD1383:QKE1383"/>
    <mergeCell ref="QKF1383:QKG1383"/>
    <mergeCell ref="QKH1383:QKI1383"/>
    <mergeCell ref="QKJ1383:QKK1383"/>
    <mergeCell ref="QKL1383:QKM1383"/>
    <mergeCell ref="QGF1383:QGG1383"/>
    <mergeCell ref="QGH1383:QGI1383"/>
    <mergeCell ref="QGJ1383:QGK1383"/>
    <mergeCell ref="QGL1383:QGM1383"/>
    <mergeCell ref="QHT1383:QIA1383"/>
    <mergeCell ref="QIB1383:QIC1383"/>
    <mergeCell ref="QID1383:QIE1383"/>
    <mergeCell ref="QIF1383:QIG1383"/>
    <mergeCell ref="QIH1383:QII1383"/>
    <mergeCell ref="QEB1383:QEC1383"/>
    <mergeCell ref="QED1383:QEE1383"/>
    <mergeCell ref="QEF1383:QEG1383"/>
    <mergeCell ref="QEH1383:QEI1383"/>
    <mergeCell ref="QEJ1383:QEK1383"/>
    <mergeCell ref="QEL1383:QEM1383"/>
    <mergeCell ref="QFT1383:QGA1383"/>
    <mergeCell ref="QGB1383:QGC1383"/>
    <mergeCell ref="QGD1383:QGE1383"/>
    <mergeCell ref="QAL1383:QAM1383"/>
    <mergeCell ref="QBT1383:QCA1383"/>
    <mergeCell ref="QCB1383:QCC1383"/>
    <mergeCell ref="QCD1383:QCE1383"/>
    <mergeCell ref="QCF1383:QCG1383"/>
    <mergeCell ref="QCH1383:QCI1383"/>
    <mergeCell ref="QCJ1383:QCK1383"/>
    <mergeCell ref="QCL1383:QCM1383"/>
    <mergeCell ref="QDT1383:QEA1383"/>
    <mergeCell ref="PYH1383:PYI1383"/>
    <mergeCell ref="PYJ1383:PYK1383"/>
    <mergeCell ref="PYL1383:PYM1383"/>
    <mergeCell ref="PZT1383:QAA1383"/>
    <mergeCell ref="QAB1383:QAC1383"/>
    <mergeCell ref="QAD1383:QAE1383"/>
    <mergeCell ref="QAF1383:QAG1383"/>
    <mergeCell ref="QAH1383:QAI1383"/>
    <mergeCell ref="QAJ1383:QAK1383"/>
    <mergeCell ref="PWD1383:PWE1383"/>
    <mergeCell ref="PWF1383:PWG1383"/>
    <mergeCell ref="PWH1383:PWI1383"/>
    <mergeCell ref="PWJ1383:PWK1383"/>
    <mergeCell ref="PWL1383:PWM1383"/>
    <mergeCell ref="PXT1383:PYA1383"/>
    <mergeCell ref="PYB1383:PYC1383"/>
    <mergeCell ref="PYD1383:PYE1383"/>
    <mergeCell ref="PYF1383:PYG1383"/>
    <mergeCell ref="PTT1383:PUA1383"/>
    <mergeCell ref="PUB1383:PUC1383"/>
    <mergeCell ref="PUD1383:PUE1383"/>
    <mergeCell ref="PUF1383:PUG1383"/>
    <mergeCell ref="PUH1383:PUI1383"/>
    <mergeCell ref="PUJ1383:PUK1383"/>
    <mergeCell ref="PUL1383:PUM1383"/>
    <mergeCell ref="PVT1383:PWA1383"/>
    <mergeCell ref="PWB1383:PWC1383"/>
    <mergeCell ref="PQJ1383:PQK1383"/>
    <mergeCell ref="PQL1383:PQM1383"/>
    <mergeCell ref="PRT1383:PSA1383"/>
    <mergeCell ref="PSB1383:PSC1383"/>
    <mergeCell ref="PSD1383:PSE1383"/>
    <mergeCell ref="PSF1383:PSG1383"/>
    <mergeCell ref="PSH1383:PSI1383"/>
    <mergeCell ref="PSJ1383:PSK1383"/>
    <mergeCell ref="PSL1383:PSM1383"/>
    <mergeCell ref="POF1383:POG1383"/>
    <mergeCell ref="POH1383:POI1383"/>
    <mergeCell ref="POJ1383:POK1383"/>
    <mergeCell ref="POL1383:POM1383"/>
    <mergeCell ref="PPT1383:PQA1383"/>
    <mergeCell ref="PQB1383:PQC1383"/>
    <mergeCell ref="PQD1383:PQE1383"/>
    <mergeCell ref="PQF1383:PQG1383"/>
    <mergeCell ref="PQH1383:PQI1383"/>
    <mergeCell ref="PMB1383:PMC1383"/>
    <mergeCell ref="PMD1383:PME1383"/>
    <mergeCell ref="PMF1383:PMG1383"/>
    <mergeCell ref="PMH1383:PMI1383"/>
    <mergeCell ref="PMJ1383:PMK1383"/>
    <mergeCell ref="PML1383:PMM1383"/>
    <mergeCell ref="PNT1383:POA1383"/>
    <mergeCell ref="POB1383:POC1383"/>
    <mergeCell ref="POD1383:POE1383"/>
    <mergeCell ref="PIL1383:PIM1383"/>
    <mergeCell ref="PJT1383:PKA1383"/>
    <mergeCell ref="PKB1383:PKC1383"/>
    <mergeCell ref="PKD1383:PKE1383"/>
    <mergeCell ref="PKF1383:PKG1383"/>
    <mergeCell ref="PKH1383:PKI1383"/>
    <mergeCell ref="PKJ1383:PKK1383"/>
    <mergeCell ref="PKL1383:PKM1383"/>
    <mergeCell ref="PLT1383:PMA1383"/>
    <mergeCell ref="PGH1383:PGI1383"/>
    <mergeCell ref="PGJ1383:PGK1383"/>
    <mergeCell ref="PGL1383:PGM1383"/>
    <mergeCell ref="PHT1383:PIA1383"/>
    <mergeCell ref="PIB1383:PIC1383"/>
    <mergeCell ref="PID1383:PIE1383"/>
    <mergeCell ref="PIF1383:PIG1383"/>
    <mergeCell ref="PIH1383:PII1383"/>
    <mergeCell ref="PIJ1383:PIK1383"/>
    <mergeCell ref="PED1383:PEE1383"/>
    <mergeCell ref="PEF1383:PEG1383"/>
    <mergeCell ref="PEH1383:PEI1383"/>
    <mergeCell ref="PEJ1383:PEK1383"/>
    <mergeCell ref="PEL1383:PEM1383"/>
    <mergeCell ref="PFT1383:PGA1383"/>
    <mergeCell ref="PGB1383:PGC1383"/>
    <mergeCell ref="PGD1383:PGE1383"/>
    <mergeCell ref="PGF1383:PGG1383"/>
    <mergeCell ref="PBT1383:PCA1383"/>
    <mergeCell ref="PCB1383:PCC1383"/>
    <mergeCell ref="PCD1383:PCE1383"/>
    <mergeCell ref="PCF1383:PCG1383"/>
    <mergeCell ref="PCH1383:PCI1383"/>
    <mergeCell ref="PCJ1383:PCK1383"/>
    <mergeCell ref="PCL1383:PCM1383"/>
    <mergeCell ref="PDT1383:PEA1383"/>
    <mergeCell ref="PEB1383:PEC1383"/>
    <mergeCell ref="OYJ1383:OYK1383"/>
    <mergeCell ref="OYL1383:OYM1383"/>
    <mergeCell ref="OZT1383:PAA1383"/>
    <mergeCell ref="PAB1383:PAC1383"/>
    <mergeCell ref="PAD1383:PAE1383"/>
    <mergeCell ref="PAF1383:PAG1383"/>
    <mergeCell ref="PAH1383:PAI1383"/>
    <mergeCell ref="PAJ1383:PAK1383"/>
    <mergeCell ref="PAL1383:PAM1383"/>
    <mergeCell ref="OWF1383:OWG1383"/>
    <mergeCell ref="OWH1383:OWI1383"/>
    <mergeCell ref="OWJ1383:OWK1383"/>
    <mergeCell ref="OWL1383:OWM1383"/>
    <mergeCell ref="OXT1383:OYA1383"/>
    <mergeCell ref="OYB1383:OYC1383"/>
    <mergeCell ref="OYD1383:OYE1383"/>
    <mergeCell ref="OYF1383:OYG1383"/>
    <mergeCell ref="OYH1383:OYI1383"/>
    <mergeCell ref="OUB1383:OUC1383"/>
    <mergeCell ref="OUD1383:OUE1383"/>
    <mergeCell ref="OUF1383:OUG1383"/>
    <mergeCell ref="OUH1383:OUI1383"/>
    <mergeCell ref="OUJ1383:OUK1383"/>
    <mergeCell ref="OUL1383:OUM1383"/>
    <mergeCell ref="OVT1383:OWA1383"/>
    <mergeCell ref="OWB1383:OWC1383"/>
    <mergeCell ref="OWD1383:OWE1383"/>
    <mergeCell ref="OQL1383:OQM1383"/>
    <mergeCell ref="ORT1383:OSA1383"/>
    <mergeCell ref="OSB1383:OSC1383"/>
    <mergeCell ref="OSD1383:OSE1383"/>
    <mergeCell ref="OSF1383:OSG1383"/>
    <mergeCell ref="OSH1383:OSI1383"/>
    <mergeCell ref="OSJ1383:OSK1383"/>
    <mergeCell ref="OSL1383:OSM1383"/>
    <mergeCell ref="OTT1383:OUA1383"/>
    <mergeCell ref="OOH1383:OOI1383"/>
    <mergeCell ref="OOJ1383:OOK1383"/>
    <mergeCell ref="OOL1383:OOM1383"/>
    <mergeCell ref="OPT1383:OQA1383"/>
    <mergeCell ref="OQB1383:OQC1383"/>
    <mergeCell ref="OQD1383:OQE1383"/>
    <mergeCell ref="OQF1383:OQG1383"/>
    <mergeCell ref="OQH1383:OQI1383"/>
    <mergeCell ref="OQJ1383:OQK1383"/>
    <mergeCell ref="OMD1383:OME1383"/>
    <mergeCell ref="OMF1383:OMG1383"/>
    <mergeCell ref="OMH1383:OMI1383"/>
    <mergeCell ref="OMJ1383:OMK1383"/>
    <mergeCell ref="OML1383:OMM1383"/>
    <mergeCell ref="ONT1383:OOA1383"/>
    <mergeCell ref="OOB1383:OOC1383"/>
    <mergeCell ref="OOD1383:OOE1383"/>
    <mergeCell ref="OOF1383:OOG1383"/>
    <mergeCell ref="OJT1383:OKA1383"/>
    <mergeCell ref="OKB1383:OKC1383"/>
    <mergeCell ref="OKD1383:OKE1383"/>
    <mergeCell ref="OKF1383:OKG1383"/>
    <mergeCell ref="OKH1383:OKI1383"/>
    <mergeCell ref="OKJ1383:OKK1383"/>
    <mergeCell ref="OKL1383:OKM1383"/>
    <mergeCell ref="OLT1383:OMA1383"/>
    <mergeCell ref="OMB1383:OMC1383"/>
    <mergeCell ref="OGJ1383:OGK1383"/>
    <mergeCell ref="OGL1383:OGM1383"/>
    <mergeCell ref="OHT1383:OIA1383"/>
    <mergeCell ref="OIB1383:OIC1383"/>
    <mergeCell ref="OID1383:OIE1383"/>
    <mergeCell ref="OIF1383:OIG1383"/>
    <mergeCell ref="OIH1383:OII1383"/>
    <mergeCell ref="OIJ1383:OIK1383"/>
    <mergeCell ref="OIL1383:OIM1383"/>
    <mergeCell ref="OEF1383:OEG1383"/>
    <mergeCell ref="OEH1383:OEI1383"/>
    <mergeCell ref="OEJ1383:OEK1383"/>
    <mergeCell ref="OEL1383:OEM1383"/>
    <mergeCell ref="OFT1383:OGA1383"/>
    <mergeCell ref="OGB1383:OGC1383"/>
    <mergeCell ref="OGD1383:OGE1383"/>
    <mergeCell ref="OGF1383:OGG1383"/>
    <mergeCell ref="OGH1383:OGI1383"/>
    <mergeCell ref="OCB1383:OCC1383"/>
    <mergeCell ref="OCD1383:OCE1383"/>
    <mergeCell ref="OCF1383:OCG1383"/>
    <mergeCell ref="OCH1383:OCI1383"/>
    <mergeCell ref="OCJ1383:OCK1383"/>
    <mergeCell ref="OCL1383:OCM1383"/>
    <mergeCell ref="ODT1383:OEA1383"/>
    <mergeCell ref="OEB1383:OEC1383"/>
    <mergeCell ref="OED1383:OEE1383"/>
    <mergeCell ref="NYL1383:NYM1383"/>
    <mergeCell ref="NZT1383:OAA1383"/>
    <mergeCell ref="OAB1383:OAC1383"/>
    <mergeCell ref="OAD1383:OAE1383"/>
    <mergeCell ref="OAF1383:OAG1383"/>
    <mergeCell ref="OAH1383:OAI1383"/>
    <mergeCell ref="OAJ1383:OAK1383"/>
    <mergeCell ref="OAL1383:OAM1383"/>
    <mergeCell ref="OBT1383:OCA1383"/>
    <mergeCell ref="NWH1383:NWI1383"/>
    <mergeCell ref="NWJ1383:NWK1383"/>
    <mergeCell ref="NWL1383:NWM1383"/>
    <mergeCell ref="NXT1383:NYA1383"/>
    <mergeCell ref="NYB1383:NYC1383"/>
    <mergeCell ref="NYD1383:NYE1383"/>
    <mergeCell ref="NYF1383:NYG1383"/>
    <mergeCell ref="NYH1383:NYI1383"/>
    <mergeCell ref="NYJ1383:NYK1383"/>
    <mergeCell ref="NUD1383:NUE1383"/>
    <mergeCell ref="NUF1383:NUG1383"/>
    <mergeCell ref="NUH1383:NUI1383"/>
    <mergeCell ref="NUJ1383:NUK1383"/>
    <mergeCell ref="NUL1383:NUM1383"/>
    <mergeCell ref="NVT1383:NWA1383"/>
    <mergeCell ref="NWB1383:NWC1383"/>
    <mergeCell ref="NWD1383:NWE1383"/>
    <mergeCell ref="NWF1383:NWG1383"/>
    <mergeCell ref="NRT1383:NSA1383"/>
    <mergeCell ref="NSB1383:NSC1383"/>
    <mergeCell ref="NSD1383:NSE1383"/>
    <mergeCell ref="NSF1383:NSG1383"/>
    <mergeCell ref="NSH1383:NSI1383"/>
    <mergeCell ref="NSJ1383:NSK1383"/>
    <mergeCell ref="NSL1383:NSM1383"/>
    <mergeCell ref="NTT1383:NUA1383"/>
    <mergeCell ref="NUB1383:NUC1383"/>
    <mergeCell ref="NOJ1383:NOK1383"/>
    <mergeCell ref="NOL1383:NOM1383"/>
    <mergeCell ref="NPT1383:NQA1383"/>
    <mergeCell ref="NQB1383:NQC1383"/>
    <mergeCell ref="NQD1383:NQE1383"/>
    <mergeCell ref="NQF1383:NQG1383"/>
    <mergeCell ref="NQH1383:NQI1383"/>
    <mergeCell ref="NQJ1383:NQK1383"/>
    <mergeCell ref="NQL1383:NQM1383"/>
    <mergeCell ref="NMF1383:NMG1383"/>
    <mergeCell ref="NMH1383:NMI1383"/>
    <mergeCell ref="NMJ1383:NMK1383"/>
    <mergeCell ref="NML1383:NMM1383"/>
    <mergeCell ref="NNT1383:NOA1383"/>
    <mergeCell ref="NOB1383:NOC1383"/>
    <mergeCell ref="NOD1383:NOE1383"/>
    <mergeCell ref="NOF1383:NOG1383"/>
    <mergeCell ref="NOH1383:NOI1383"/>
    <mergeCell ref="NKB1383:NKC1383"/>
    <mergeCell ref="NKD1383:NKE1383"/>
    <mergeCell ref="NKF1383:NKG1383"/>
    <mergeCell ref="NKH1383:NKI1383"/>
    <mergeCell ref="NKJ1383:NKK1383"/>
    <mergeCell ref="NKL1383:NKM1383"/>
    <mergeCell ref="NLT1383:NMA1383"/>
    <mergeCell ref="NMB1383:NMC1383"/>
    <mergeCell ref="NMD1383:NME1383"/>
    <mergeCell ref="NGL1383:NGM1383"/>
    <mergeCell ref="NHT1383:NIA1383"/>
    <mergeCell ref="NIB1383:NIC1383"/>
    <mergeCell ref="NID1383:NIE1383"/>
    <mergeCell ref="NIF1383:NIG1383"/>
    <mergeCell ref="NIH1383:NII1383"/>
    <mergeCell ref="NIJ1383:NIK1383"/>
    <mergeCell ref="NIL1383:NIM1383"/>
    <mergeCell ref="NJT1383:NKA1383"/>
    <mergeCell ref="NEH1383:NEI1383"/>
    <mergeCell ref="NEJ1383:NEK1383"/>
    <mergeCell ref="NEL1383:NEM1383"/>
    <mergeCell ref="NFT1383:NGA1383"/>
    <mergeCell ref="NGB1383:NGC1383"/>
    <mergeCell ref="NGD1383:NGE1383"/>
    <mergeCell ref="NGF1383:NGG1383"/>
    <mergeCell ref="NGH1383:NGI1383"/>
    <mergeCell ref="NGJ1383:NGK1383"/>
    <mergeCell ref="NCD1383:NCE1383"/>
    <mergeCell ref="NCF1383:NCG1383"/>
    <mergeCell ref="NCH1383:NCI1383"/>
    <mergeCell ref="NCJ1383:NCK1383"/>
    <mergeCell ref="NCL1383:NCM1383"/>
    <mergeCell ref="NDT1383:NEA1383"/>
    <mergeCell ref="NEB1383:NEC1383"/>
    <mergeCell ref="NED1383:NEE1383"/>
    <mergeCell ref="NEF1383:NEG1383"/>
    <mergeCell ref="MZT1383:NAA1383"/>
    <mergeCell ref="NAB1383:NAC1383"/>
    <mergeCell ref="NAD1383:NAE1383"/>
    <mergeCell ref="NAF1383:NAG1383"/>
    <mergeCell ref="NAH1383:NAI1383"/>
    <mergeCell ref="NAJ1383:NAK1383"/>
    <mergeCell ref="NAL1383:NAM1383"/>
    <mergeCell ref="NBT1383:NCA1383"/>
    <mergeCell ref="NCB1383:NCC1383"/>
    <mergeCell ref="MWJ1383:MWK1383"/>
    <mergeCell ref="MWL1383:MWM1383"/>
    <mergeCell ref="MXT1383:MYA1383"/>
    <mergeCell ref="MYB1383:MYC1383"/>
    <mergeCell ref="MYD1383:MYE1383"/>
    <mergeCell ref="MYF1383:MYG1383"/>
    <mergeCell ref="MYH1383:MYI1383"/>
    <mergeCell ref="MYJ1383:MYK1383"/>
    <mergeCell ref="MYL1383:MYM1383"/>
    <mergeCell ref="MUF1383:MUG1383"/>
    <mergeCell ref="MUH1383:MUI1383"/>
    <mergeCell ref="MUJ1383:MUK1383"/>
    <mergeCell ref="MUL1383:MUM1383"/>
    <mergeCell ref="MVT1383:MWA1383"/>
    <mergeCell ref="MWB1383:MWC1383"/>
    <mergeCell ref="MWD1383:MWE1383"/>
    <mergeCell ref="MWF1383:MWG1383"/>
    <mergeCell ref="MWH1383:MWI1383"/>
    <mergeCell ref="MSB1383:MSC1383"/>
    <mergeCell ref="MSD1383:MSE1383"/>
    <mergeCell ref="MSF1383:MSG1383"/>
    <mergeCell ref="MSH1383:MSI1383"/>
    <mergeCell ref="MSJ1383:MSK1383"/>
    <mergeCell ref="MSL1383:MSM1383"/>
    <mergeCell ref="MTT1383:MUA1383"/>
    <mergeCell ref="MUB1383:MUC1383"/>
    <mergeCell ref="MUD1383:MUE1383"/>
    <mergeCell ref="MOL1383:MOM1383"/>
    <mergeCell ref="MPT1383:MQA1383"/>
    <mergeCell ref="MQB1383:MQC1383"/>
    <mergeCell ref="MQD1383:MQE1383"/>
    <mergeCell ref="MQF1383:MQG1383"/>
    <mergeCell ref="MQH1383:MQI1383"/>
    <mergeCell ref="MQJ1383:MQK1383"/>
    <mergeCell ref="MQL1383:MQM1383"/>
    <mergeCell ref="MRT1383:MSA1383"/>
    <mergeCell ref="MMH1383:MMI1383"/>
    <mergeCell ref="MMJ1383:MMK1383"/>
    <mergeCell ref="MML1383:MMM1383"/>
    <mergeCell ref="MNT1383:MOA1383"/>
    <mergeCell ref="MOB1383:MOC1383"/>
    <mergeCell ref="MOD1383:MOE1383"/>
    <mergeCell ref="MOF1383:MOG1383"/>
    <mergeCell ref="MOH1383:MOI1383"/>
    <mergeCell ref="MOJ1383:MOK1383"/>
    <mergeCell ref="MKD1383:MKE1383"/>
    <mergeCell ref="MKF1383:MKG1383"/>
    <mergeCell ref="MKH1383:MKI1383"/>
    <mergeCell ref="MKJ1383:MKK1383"/>
    <mergeCell ref="MKL1383:MKM1383"/>
    <mergeCell ref="MLT1383:MMA1383"/>
    <mergeCell ref="MMB1383:MMC1383"/>
    <mergeCell ref="MMD1383:MME1383"/>
    <mergeCell ref="MMF1383:MMG1383"/>
    <mergeCell ref="MHT1383:MIA1383"/>
    <mergeCell ref="MIB1383:MIC1383"/>
    <mergeCell ref="MID1383:MIE1383"/>
    <mergeCell ref="MIF1383:MIG1383"/>
    <mergeCell ref="MIH1383:MII1383"/>
    <mergeCell ref="MIJ1383:MIK1383"/>
    <mergeCell ref="MIL1383:MIM1383"/>
    <mergeCell ref="MJT1383:MKA1383"/>
    <mergeCell ref="MKB1383:MKC1383"/>
    <mergeCell ref="MEJ1383:MEK1383"/>
    <mergeCell ref="MEL1383:MEM1383"/>
    <mergeCell ref="MFT1383:MGA1383"/>
    <mergeCell ref="MGB1383:MGC1383"/>
    <mergeCell ref="MGD1383:MGE1383"/>
    <mergeCell ref="MGF1383:MGG1383"/>
    <mergeCell ref="MGH1383:MGI1383"/>
    <mergeCell ref="MGJ1383:MGK1383"/>
    <mergeCell ref="MGL1383:MGM1383"/>
    <mergeCell ref="MCF1383:MCG1383"/>
    <mergeCell ref="MCH1383:MCI1383"/>
    <mergeCell ref="MCJ1383:MCK1383"/>
    <mergeCell ref="MCL1383:MCM1383"/>
    <mergeCell ref="MDT1383:MEA1383"/>
    <mergeCell ref="MEB1383:MEC1383"/>
    <mergeCell ref="MED1383:MEE1383"/>
    <mergeCell ref="MEF1383:MEG1383"/>
    <mergeCell ref="MEH1383:MEI1383"/>
    <mergeCell ref="MAB1383:MAC1383"/>
    <mergeCell ref="MAD1383:MAE1383"/>
    <mergeCell ref="MAF1383:MAG1383"/>
    <mergeCell ref="MAH1383:MAI1383"/>
    <mergeCell ref="MAJ1383:MAK1383"/>
    <mergeCell ref="MAL1383:MAM1383"/>
    <mergeCell ref="MBT1383:MCA1383"/>
    <mergeCell ref="MCB1383:MCC1383"/>
    <mergeCell ref="MCD1383:MCE1383"/>
    <mergeCell ref="LWL1383:LWM1383"/>
    <mergeCell ref="LXT1383:LYA1383"/>
    <mergeCell ref="LYB1383:LYC1383"/>
    <mergeCell ref="LYD1383:LYE1383"/>
    <mergeCell ref="LYF1383:LYG1383"/>
    <mergeCell ref="LYH1383:LYI1383"/>
    <mergeCell ref="LYJ1383:LYK1383"/>
    <mergeCell ref="LYL1383:LYM1383"/>
    <mergeCell ref="LZT1383:MAA1383"/>
    <mergeCell ref="LUH1383:LUI1383"/>
    <mergeCell ref="LUJ1383:LUK1383"/>
    <mergeCell ref="LUL1383:LUM1383"/>
    <mergeCell ref="LVT1383:LWA1383"/>
    <mergeCell ref="LWB1383:LWC1383"/>
    <mergeCell ref="LWD1383:LWE1383"/>
    <mergeCell ref="LWF1383:LWG1383"/>
    <mergeCell ref="LWH1383:LWI1383"/>
    <mergeCell ref="LWJ1383:LWK1383"/>
    <mergeCell ref="LSD1383:LSE1383"/>
    <mergeCell ref="LSF1383:LSG1383"/>
    <mergeCell ref="LSH1383:LSI1383"/>
    <mergeCell ref="LSJ1383:LSK1383"/>
    <mergeCell ref="LSL1383:LSM1383"/>
    <mergeCell ref="LTT1383:LUA1383"/>
    <mergeCell ref="LUB1383:LUC1383"/>
    <mergeCell ref="LUD1383:LUE1383"/>
    <mergeCell ref="LUF1383:LUG1383"/>
    <mergeCell ref="LPT1383:LQA1383"/>
    <mergeCell ref="LQB1383:LQC1383"/>
    <mergeCell ref="LQD1383:LQE1383"/>
    <mergeCell ref="LQF1383:LQG1383"/>
    <mergeCell ref="LQH1383:LQI1383"/>
    <mergeCell ref="LQJ1383:LQK1383"/>
    <mergeCell ref="LQL1383:LQM1383"/>
    <mergeCell ref="LRT1383:LSA1383"/>
    <mergeCell ref="LSB1383:LSC1383"/>
    <mergeCell ref="LMJ1383:LMK1383"/>
    <mergeCell ref="LML1383:LMM1383"/>
    <mergeCell ref="LNT1383:LOA1383"/>
    <mergeCell ref="LOB1383:LOC1383"/>
    <mergeCell ref="LOD1383:LOE1383"/>
    <mergeCell ref="LOF1383:LOG1383"/>
    <mergeCell ref="LOH1383:LOI1383"/>
    <mergeCell ref="LOJ1383:LOK1383"/>
    <mergeCell ref="LOL1383:LOM1383"/>
    <mergeCell ref="LKF1383:LKG1383"/>
    <mergeCell ref="LKH1383:LKI1383"/>
    <mergeCell ref="LKJ1383:LKK1383"/>
    <mergeCell ref="LKL1383:LKM1383"/>
    <mergeCell ref="LLT1383:LMA1383"/>
    <mergeCell ref="LMB1383:LMC1383"/>
    <mergeCell ref="LMD1383:LME1383"/>
    <mergeCell ref="LMF1383:LMG1383"/>
    <mergeCell ref="LMH1383:LMI1383"/>
    <mergeCell ref="LIB1383:LIC1383"/>
    <mergeCell ref="LID1383:LIE1383"/>
    <mergeCell ref="LIF1383:LIG1383"/>
    <mergeCell ref="LIH1383:LII1383"/>
    <mergeCell ref="LIJ1383:LIK1383"/>
    <mergeCell ref="LIL1383:LIM1383"/>
    <mergeCell ref="LJT1383:LKA1383"/>
    <mergeCell ref="LKB1383:LKC1383"/>
    <mergeCell ref="LKD1383:LKE1383"/>
    <mergeCell ref="LEL1383:LEM1383"/>
    <mergeCell ref="LFT1383:LGA1383"/>
    <mergeCell ref="LGB1383:LGC1383"/>
    <mergeCell ref="LGD1383:LGE1383"/>
    <mergeCell ref="LGF1383:LGG1383"/>
    <mergeCell ref="LGH1383:LGI1383"/>
    <mergeCell ref="LGJ1383:LGK1383"/>
    <mergeCell ref="LGL1383:LGM1383"/>
    <mergeCell ref="LHT1383:LIA1383"/>
    <mergeCell ref="LCH1383:LCI1383"/>
    <mergeCell ref="LCJ1383:LCK1383"/>
    <mergeCell ref="LCL1383:LCM1383"/>
    <mergeCell ref="LDT1383:LEA1383"/>
    <mergeCell ref="LEB1383:LEC1383"/>
    <mergeCell ref="LED1383:LEE1383"/>
    <mergeCell ref="LEF1383:LEG1383"/>
    <mergeCell ref="LEH1383:LEI1383"/>
    <mergeCell ref="LEJ1383:LEK1383"/>
    <mergeCell ref="LAD1383:LAE1383"/>
    <mergeCell ref="LAF1383:LAG1383"/>
    <mergeCell ref="LAH1383:LAI1383"/>
    <mergeCell ref="LAJ1383:LAK1383"/>
    <mergeCell ref="LAL1383:LAM1383"/>
    <mergeCell ref="LBT1383:LCA1383"/>
    <mergeCell ref="LCB1383:LCC1383"/>
    <mergeCell ref="LCD1383:LCE1383"/>
    <mergeCell ref="LCF1383:LCG1383"/>
    <mergeCell ref="KXT1383:KYA1383"/>
    <mergeCell ref="KYB1383:KYC1383"/>
    <mergeCell ref="KYD1383:KYE1383"/>
    <mergeCell ref="KYF1383:KYG1383"/>
    <mergeCell ref="KYH1383:KYI1383"/>
    <mergeCell ref="KYJ1383:KYK1383"/>
    <mergeCell ref="KYL1383:KYM1383"/>
    <mergeCell ref="KZT1383:LAA1383"/>
    <mergeCell ref="LAB1383:LAC1383"/>
    <mergeCell ref="KUJ1383:KUK1383"/>
    <mergeCell ref="KUL1383:KUM1383"/>
    <mergeCell ref="KVT1383:KWA1383"/>
    <mergeCell ref="KWB1383:KWC1383"/>
    <mergeCell ref="KWD1383:KWE1383"/>
    <mergeCell ref="KWF1383:KWG1383"/>
    <mergeCell ref="KWH1383:KWI1383"/>
    <mergeCell ref="KWJ1383:KWK1383"/>
    <mergeCell ref="KWL1383:KWM1383"/>
    <mergeCell ref="KSF1383:KSG1383"/>
    <mergeCell ref="KSH1383:KSI1383"/>
    <mergeCell ref="KSJ1383:KSK1383"/>
    <mergeCell ref="KSL1383:KSM1383"/>
    <mergeCell ref="KTT1383:KUA1383"/>
    <mergeCell ref="KUB1383:KUC1383"/>
    <mergeCell ref="KUD1383:KUE1383"/>
    <mergeCell ref="KUF1383:KUG1383"/>
    <mergeCell ref="KUH1383:KUI1383"/>
    <mergeCell ref="KQB1383:KQC1383"/>
    <mergeCell ref="KQD1383:KQE1383"/>
    <mergeCell ref="KQF1383:KQG1383"/>
    <mergeCell ref="KQH1383:KQI1383"/>
    <mergeCell ref="KQJ1383:KQK1383"/>
    <mergeCell ref="KQL1383:KQM1383"/>
    <mergeCell ref="KRT1383:KSA1383"/>
    <mergeCell ref="KSB1383:KSC1383"/>
    <mergeCell ref="KSD1383:KSE1383"/>
    <mergeCell ref="KML1383:KMM1383"/>
    <mergeCell ref="KNT1383:KOA1383"/>
    <mergeCell ref="KOB1383:KOC1383"/>
    <mergeCell ref="KOD1383:KOE1383"/>
    <mergeCell ref="KOF1383:KOG1383"/>
    <mergeCell ref="KOH1383:KOI1383"/>
    <mergeCell ref="KOJ1383:KOK1383"/>
    <mergeCell ref="KOL1383:KOM1383"/>
    <mergeCell ref="KPT1383:KQA1383"/>
    <mergeCell ref="KKH1383:KKI1383"/>
    <mergeCell ref="KKJ1383:KKK1383"/>
    <mergeCell ref="KKL1383:KKM1383"/>
    <mergeCell ref="KLT1383:KMA1383"/>
    <mergeCell ref="KMB1383:KMC1383"/>
    <mergeCell ref="KMD1383:KME1383"/>
    <mergeCell ref="KMF1383:KMG1383"/>
    <mergeCell ref="KMH1383:KMI1383"/>
    <mergeCell ref="KMJ1383:KMK1383"/>
    <mergeCell ref="KID1383:KIE1383"/>
    <mergeCell ref="KIF1383:KIG1383"/>
    <mergeCell ref="KIH1383:KII1383"/>
    <mergeCell ref="KIJ1383:KIK1383"/>
    <mergeCell ref="KIL1383:KIM1383"/>
    <mergeCell ref="KJT1383:KKA1383"/>
    <mergeCell ref="KKB1383:KKC1383"/>
    <mergeCell ref="KKD1383:KKE1383"/>
    <mergeCell ref="KKF1383:KKG1383"/>
    <mergeCell ref="KFT1383:KGA1383"/>
    <mergeCell ref="KGB1383:KGC1383"/>
    <mergeCell ref="KGD1383:KGE1383"/>
    <mergeCell ref="KGF1383:KGG1383"/>
    <mergeCell ref="KGH1383:KGI1383"/>
    <mergeCell ref="KGJ1383:KGK1383"/>
    <mergeCell ref="KGL1383:KGM1383"/>
    <mergeCell ref="KHT1383:KIA1383"/>
    <mergeCell ref="KIB1383:KIC1383"/>
    <mergeCell ref="KCJ1383:KCK1383"/>
    <mergeCell ref="KCL1383:KCM1383"/>
    <mergeCell ref="KDT1383:KEA1383"/>
    <mergeCell ref="KEB1383:KEC1383"/>
    <mergeCell ref="KED1383:KEE1383"/>
    <mergeCell ref="KEF1383:KEG1383"/>
    <mergeCell ref="KEH1383:KEI1383"/>
    <mergeCell ref="KEJ1383:KEK1383"/>
    <mergeCell ref="KEL1383:KEM1383"/>
    <mergeCell ref="KAF1383:KAG1383"/>
    <mergeCell ref="KAH1383:KAI1383"/>
    <mergeCell ref="KAJ1383:KAK1383"/>
    <mergeCell ref="KAL1383:KAM1383"/>
    <mergeCell ref="KBT1383:KCA1383"/>
    <mergeCell ref="KCB1383:KCC1383"/>
    <mergeCell ref="KCD1383:KCE1383"/>
    <mergeCell ref="KCF1383:KCG1383"/>
    <mergeCell ref="KCH1383:KCI1383"/>
    <mergeCell ref="JYB1383:JYC1383"/>
    <mergeCell ref="JYD1383:JYE1383"/>
    <mergeCell ref="JYF1383:JYG1383"/>
    <mergeCell ref="JYH1383:JYI1383"/>
    <mergeCell ref="JYJ1383:JYK1383"/>
    <mergeCell ref="JYL1383:JYM1383"/>
    <mergeCell ref="JZT1383:KAA1383"/>
    <mergeCell ref="KAB1383:KAC1383"/>
    <mergeCell ref="KAD1383:KAE1383"/>
    <mergeCell ref="JUL1383:JUM1383"/>
    <mergeCell ref="JVT1383:JWA1383"/>
    <mergeCell ref="JWB1383:JWC1383"/>
    <mergeCell ref="JWD1383:JWE1383"/>
    <mergeCell ref="JWF1383:JWG1383"/>
    <mergeCell ref="JWH1383:JWI1383"/>
    <mergeCell ref="JWJ1383:JWK1383"/>
    <mergeCell ref="JWL1383:JWM1383"/>
    <mergeCell ref="JXT1383:JYA1383"/>
    <mergeCell ref="JSH1383:JSI1383"/>
    <mergeCell ref="JSJ1383:JSK1383"/>
    <mergeCell ref="JSL1383:JSM1383"/>
    <mergeCell ref="JTT1383:JUA1383"/>
    <mergeCell ref="JUB1383:JUC1383"/>
    <mergeCell ref="JUD1383:JUE1383"/>
    <mergeCell ref="JUF1383:JUG1383"/>
    <mergeCell ref="JUH1383:JUI1383"/>
    <mergeCell ref="JUJ1383:JUK1383"/>
    <mergeCell ref="JQD1383:JQE1383"/>
    <mergeCell ref="JQF1383:JQG1383"/>
    <mergeCell ref="JQH1383:JQI1383"/>
    <mergeCell ref="JQJ1383:JQK1383"/>
    <mergeCell ref="JQL1383:JQM1383"/>
    <mergeCell ref="JRT1383:JSA1383"/>
    <mergeCell ref="JSB1383:JSC1383"/>
    <mergeCell ref="JSD1383:JSE1383"/>
    <mergeCell ref="JSF1383:JSG1383"/>
    <mergeCell ref="JNT1383:JOA1383"/>
    <mergeCell ref="JOB1383:JOC1383"/>
    <mergeCell ref="JOD1383:JOE1383"/>
    <mergeCell ref="JOF1383:JOG1383"/>
    <mergeCell ref="JOH1383:JOI1383"/>
    <mergeCell ref="JOJ1383:JOK1383"/>
    <mergeCell ref="JOL1383:JOM1383"/>
    <mergeCell ref="JPT1383:JQA1383"/>
    <mergeCell ref="JQB1383:JQC1383"/>
    <mergeCell ref="JKJ1383:JKK1383"/>
    <mergeCell ref="JKL1383:JKM1383"/>
    <mergeCell ref="JLT1383:JMA1383"/>
    <mergeCell ref="JMB1383:JMC1383"/>
    <mergeCell ref="JMD1383:JME1383"/>
    <mergeCell ref="JMF1383:JMG1383"/>
    <mergeCell ref="JMH1383:JMI1383"/>
    <mergeCell ref="JMJ1383:JMK1383"/>
    <mergeCell ref="JML1383:JMM1383"/>
    <mergeCell ref="JIF1383:JIG1383"/>
    <mergeCell ref="JIH1383:JII1383"/>
    <mergeCell ref="JIJ1383:JIK1383"/>
    <mergeCell ref="JIL1383:JIM1383"/>
    <mergeCell ref="JJT1383:JKA1383"/>
    <mergeCell ref="JKB1383:JKC1383"/>
    <mergeCell ref="JKD1383:JKE1383"/>
    <mergeCell ref="JKF1383:JKG1383"/>
    <mergeCell ref="JKH1383:JKI1383"/>
    <mergeCell ref="JGB1383:JGC1383"/>
    <mergeCell ref="JGD1383:JGE1383"/>
    <mergeCell ref="JGF1383:JGG1383"/>
    <mergeCell ref="JGH1383:JGI1383"/>
    <mergeCell ref="JGJ1383:JGK1383"/>
    <mergeCell ref="JGL1383:JGM1383"/>
    <mergeCell ref="JHT1383:JIA1383"/>
    <mergeCell ref="JIB1383:JIC1383"/>
    <mergeCell ref="JID1383:JIE1383"/>
    <mergeCell ref="JCL1383:JCM1383"/>
    <mergeCell ref="JDT1383:JEA1383"/>
    <mergeCell ref="JEB1383:JEC1383"/>
    <mergeCell ref="JED1383:JEE1383"/>
    <mergeCell ref="JEF1383:JEG1383"/>
    <mergeCell ref="JEH1383:JEI1383"/>
    <mergeCell ref="JEJ1383:JEK1383"/>
    <mergeCell ref="JEL1383:JEM1383"/>
    <mergeCell ref="JFT1383:JGA1383"/>
    <mergeCell ref="JAH1383:JAI1383"/>
    <mergeCell ref="JAJ1383:JAK1383"/>
    <mergeCell ref="JAL1383:JAM1383"/>
    <mergeCell ref="JBT1383:JCA1383"/>
    <mergeCell ref="JCB1383:JCC1383"/>
    <mergeCell ref="JCD1383:JCE1383"/>
    <mergeCell ref="JCF1383:JCG1383"/>
    <mergeCell ref="JCH1383:JCI1383"/>
    <mergeCell ref="JCJ1383:JCK1383"/>
    <mergeCell ref="IYD1383:IYE1383"/>
    <mergeCell ref="IYF1383:IYG1383"/>
    <mergeCell ref="IYH1383:IYI1383"/>
    <mergeCell ref="IYJ1383:IYK1383"/>
    <mergeCell ref="IYL1383:IYM1383"/>
    <mergeCell ref="IZT1383:JAA1383"/>
    <mergeCell ref="JAB1383:JAC1383"/>
    <mergeCell ref="JAD1383:JAE1383"/>
    <mergeCell ref="JAF1383:JAG1383"/>
    <mergeCell ref="IVT1383:IWA1383"/>
    <mergeCell ref="IWB1383:IWC1383"/>
    <mergeCell ref="IWD1383:IWE1383"/>
    <mergeCell ref="IWF1383:IWG1383"/>
    <mergeCell ref="IWH1383:IWI1383"/>
    <mergeCell ref="IWJ1383:IWK1383"/>
    <mergeCell ref="IWL1383:IWM1383"/>
    <mergeCell ref="IXT1383:IYA1383"/>
    <mergeCell ref="IYB1383:IYC1383"/>
    <mergeCell ref="ISJ1383:ISK1383"/>
    <mergeCell ref="ISL1383:ISM1383"/>
    <mergeCell ref="ITT1383:IUA1383"/>
    <mergeCell ref="IUB1383:IUC1383"/>
    <mergeCell ref="IUD1383:IUE1383"/>
    <mergeCell ref="IUF1383:IUG1383"/>
    <mergeCell ref="IUH1383:IUI1383"/>
    <mergeCell ref="IUJ1383:IUK1383"/>
    <mergeCell ref="IUL1383:IUM1383"/>
    <mergeCell ref="IQF1383:IQG1383"/>
    <mergeCell ref="IQH1383:IQI1383"/>
    <mergeCell ref="IQJ1383:IQK1383"/>
    <mergeCell ref="IQL1383:IQM1383"/>
    <mergeCell ref="IRT1383:ISA1383"/>
    <mergeCell ref="ISB1383:ISC1383"/>
    <mergeCell ref="ISD1383:ISE1383"/>
    <mergeCell ref="ISF1383:ISG1383"/>
    <mergeCell ref="ISH1383:ISI1383"/>
    <mergeCell ref="IOB1383:IOC1383"/>
    <mergeCell ref="IOD1383:IOE1383"/>
    <mergeCell ref="IOF1383:IOG1383"/>
    <mergeCell ref="IOH1383:IOI1383"/>
    <mergeCell ref="IOJ1383:IOK1383"/>
    <mergeCell ref="IOL1383:IOM1383"/>
    <mergeCell ref="IPT1383:IQA1383"/>
    <mergeCell ref="IQB1383:IQC1383"/>
    <mergeCell ref="IQD1383:IQE1383"/>
    <mergeCell ref="IKL1383:IKM1383"/>
    <mergeCell ref="ILT1383:IMA1383"/>
    <mergeCell ref="IMB1383:IMC1383"/>
    <mergeCell ref="IMD1383:IME1383"/>
    <mergeCell ref="IMF1383:IMG1383"/>
    <mergeCell ref="IMH1383:IMI1383"/>
    <mergeCell ref="IMJ1383:IMK1383"/>
    <mergeCell ref="IML1383:IMM1383"/>
    <mergeCell ref="INT1383:IOA1383"/>
    <mergeCell ref="IIH1383:III1383"/>
    <mergeCell ref="IIJ1383:IIK1383"/>
    <mergeCell ref="IIL1383:IIM1383"/>
    <mergeCell ref="IJT1383:IKA1383"/>
    <mergeCell ref="IKB1383:IKC1383"/>
    <mergeCell ref="IKD1383:IKE1383"/>
    <mergeCell ref="IKF1383:IKG1383"/>
    <mergeCell ref="IKH1383:IKI1383"/>
    <mergeCell ref="IKJ1383:IKK1383"/>
    <mergeCell ref="IGD1383:IGE1383"/>
    <mergeCell ref="IGF1383:IGG1383"/>
    <mergeCell ref="IGH1383:IGI1383"/>
    <mergeCell ref="IGJ1383:IGK1383"/>
    <mergeCell ref="IGL1383:IGM1383"/>
    <mergeCell ref="IHT1383:IIA1383"/>
    <mergeCell ref="IIB1383:IIC1383"/>
    <mergeCell ref="IID1383:IIE1383"/>
    <mergeCell ref="IIF1383:IIG1383"/>
    <mergeCell ref="IDT1383:IEA1383"/>
    <mergeCell ref="IEB1383:IEC1383"/>
    <mergeCell ref="IED1383:IEE1383"/>
    <mergeCell ref="IEF1383:IEG1383"/>
    <mergeCell ref="IEH1383:IEI1383"/>
    <mergeCell ref="IEJ1383:IEK1383"/>
    <mergeCell ref="IEL1383:IEM1383"/>
    <mergeCell ref="IFT1383:IGA1383"/>
    <mergeCell ref="IGB1383:IGC1383"/>
    <mergeCell ref="IAJ1383:IAK1383"/>
    <mergeCell ref="IAL1383:IAM1383"/>
    <mergeCell ref="IBT1383:ICA1383"/>
    <mergeCell ref="ICB1383:ICC1383"/>
    <mergeCell ref="ICD1383:ICE1383"/>
    <mergeCell ref="ICF1383:ICG1383"/>
    <mergeCell ref="ICH1383:ICI1383"/>
    <mergeCell ref="ICJ1383:ICK1383"/>
    <mergeCell ref="ICL1383:ICM1383"/>
    <mergeCell ref="HYF1383:HYG1383"/>
    <mergeCell ref="HYH1383:HYI1383"/>
    <mergeCell ref="HYJ1383:HYK1383"/>
    <mergeCell ref="HYL1383:HYM1383"/>
    <mergeCell ref="HZT1383:IAA1383"/>
    <mergeCell ref="IAB1383:IAC1383"/>
    <mergeCell ref="IAD1383:IAE1383"/>
    <mergeCell ref="IAF1383:IAG1383"/>
    <mergeCell ref="IAH1383:IAI1383"/>
    <mergeCell ref="HWB1383:HWC1383"/>
    <mergeCell ref="HWD1383:HWE1383"/>
    <mergeCell ref="HWF1383:HWG1383"/>
    <mergeCell ref="HWH1383:HWI1383"/>
    <mergeCell ref="HWJ1383:HWK1383"/>
    <mergeCell ref="HWL1383:HWM1383"/>
    <mergeCell ref="HXT1383:HYA1383"/>
    <mergeCell ref="HYB1383:HYC1383"/>
    <mergeCell ref="HYD1383:HYE1383"/>
    <mergeCell ref="HSL1383:HSM1383"/>
    <mergeCell ref="HTT1383:HUA1383"/>
    <mergeCell ref="HUB1383:HUC1383"/>
    <mergeCell ref="HUD1383:HUE1383"/>
    <mergeCell ref="HUF1383:HUG1383"/>
    <mergeCell ref="HUH1383:HUI1383"/>
    <mergeCell ref="HUJ1383:HUK1383"/>
    <mergeCell ref="HUL1383:HUM1383"/>
    <mergeCell ref="HVT1383:HWA1383"/>
    <mergeCell ref="HQH1383:HQI1383"/>
    <mergeCell ref="HQJ1383:HQK1383"/>
    <mergeCell ref="HQL1383:HQM1383"/>
    <mergeCell ref="HRT1383:HSA1383"/>
    <mergeCell ref="HSB1383:HSC1383"/>
    <mergeCell ref="HSD1383:HSE1383"/>
    <mergeCell ref="HSF1383:HSG1383"/>
    <mergeCell ref="HSH1383:HSI1383"/>
    <mergeCell ref="HSJ1383:HSK1383"/>
    <mergeCell ref="HOD1383:HOE1383"/>
    <mergeCell ref="HOF1383:HOG1383"/>
    <mergeCell ref="HOH1383:HOI1383"/>
    <mergeCell ref="HOJ1383:HOK1383"/>
    <mergeCell ref="HOL1383:HOM1383"/>
    <mergeCell ref="HPT1383:HQA1383"/>
    <mergeCell ref="HQB1383:HQC1383"/>
    <mergeCell ref="HQD1383:HQE1383"/>
    <mergeCell ref="HQF1383:HQG1383"/>
    <mergeCell ref="HLT1383:HMA1383"/>
    <mergeCell ref="HMB1383:HMC1383"/>
    <mergeCell ref="HMD1383:HME1383"/>
    <mergeCell ref="HMF1383:HMG1383"/>
    <mergeCell ref="HMH1383:HMI1383"/>
    <mergeCell ref="HMJ1383:HMK1383"/>
    <mergeCell ref="HML1383:HMM1383"/>
    <mergeCell ref="HNT1383:HOA1383"/>
    <mergeCell ref="HOB1383:HOC1383"/>
    <mergeCell ref="HIJ1383:HIK1383"/>
    <mergeCell ref="HIL1383:HIM1383"/>
    <mergeCell ref="HJT1383:HKA1383"/>
    <mergeCell ref="HKB1383:HKC1383"/>
    <mergeCell ref="HKD1383:HKE1383"/>
    <mergeCell ref="HKF1383:HKG1383"/>
    <mergeCell ref="HKH1383:HKI1383"/>
    <mergeCell ref="HKJ1383:HKK1383"/>
    <mergeCell ref="HKL1383:HKM1383"/>
    <mergeCell ref="HGF1383:HGG1383"/>
    <mergeCell ref="HGH1383:HGI1383"/>
    <mergeCell ref="HGJ1383:HGK1383"/>
    <mergeCell ref="HGL1383:HGM1383"/>
    <mergeCell ref="HHT1383:HIA1383"/>
    <mergeCell ref="HIB1383:HIC1383"/>
    <mergeCell ref="HID1383:HIE1383"/>
    <mergeCell ref="HIF1383:HIG1383"/>
    <mergeCell ref="HIH1383:HII1383"/>
    <mergeCell ref="HEB1383:HEC1383"/>
    <mergeCell ref="HED1383:HEE1383"/>
    <mergeCell ref="HEF1383:HEG1383"/>
    <mergeCell ref="HEH1383:HEI1383"/>
    <mergeCell ref="HEJ1383:HEK1383"/>
    <mergeCell ref="HEL1383:HEM1383"/>
    <mergeCell ref="HFT1383:HGA1383"/>
    <mergeCell ref="HGB1383:HGC1383"/>
    <mergeCell ref="HGD1383:HGE1383"/>
    <mergeCell ref="HAL1383:HAM1383"/>
    <mergeCell ref="HBT1383:HCA1383"/>
    <mergeCell ref="HCB1383:HCC1383"/>
    <mergeCell ref="HCD1383:HCE1383"/>
    <mergeCell ref="HCF1383:HCG1383"/>
    <mergeCell ref="HCH1383:HCI1383"/>
    <mergeCell ref="HCJ1383:HCK1383"/>
    <mergeCell ref="HCL1383:HCM1383"/>
    <mergeCell ref="HDT1383:HEA1383"/>
    <mergeCell ref="GYH1383:GYI1383"/>
    <mergeCell ref="GYJ1383:GYK1383"/>
    <mergeCell ref="GYL1383:GYM1383"/>
    <mergeCell ref="GZT1383:HAA1383"/>
    <mergeCell ref="HAB1383:HAC1383"/>
    <mergeCell ref="HAD1383:HAE1383"/>
    <mergeCell ref="HAF1383:HAG1383"/>
    <mergeCell ref="HAH1383:HAI1383"/>
    <mergeCell ref="HAJ1383:HAK1383"/>
    <mergeCell ref="GWD1383:GWE1383"/>
    <mergeCell ref="GWF1383:GWG1383"/>
    <mergeCell ref="GWH1383:GWI1383"/>
    <mergeCell ref="GWJ1383:GWK1383"/>
    <mergeCell ref="GWL1383:GWM1383"/>
    <mergeCell ref="GXT1383:GYA1383"/>
    <mergeCell ref="GYB1383:GYC1383"/>
    <mergeCell ref="GYD1383:GYE1383"/>
    <mergeCell ref="GYF1383:GYG1383"/>
    <mergeCell ref="GTT1383:GUA1383"/>
    <mergeCell ref="GUB1383:GUC1383"/>
    <mergeCell ref="GUD1383:GUE1383"/>
    <mergeCell ref="GUF1383:GUG1383"/>
    <mergeCell ref="GUH1383:GUI1383"/>
    <mergeCell ref="GUJ1383:GUK1383"/>
    <mergeCell ref="GUL1383:GUM1383"/>
    <mergeCell ref="GVT1383:GWA1383"/>
    <mergeCell ref="GWB1383:GWC1383"/>
    <mergeCell ref="GQJ1383:GQK1383"/>
    <mergeCell ref="GQL1383:GQM1383"/>
    <mergeCell ref="GRT1383:GSA1383"/>
    <mergeCell ref="GSB1383:GSC1383"/>
    <mergeCell ref="GSD1383:GSE1383"/>
    <mergeCell ref="GSF1383:GSG1383"/>
    <mergeCell ref="GSH1383:GSI1383"/>
    <mergeCell ref="GSJ1383:GSK1383"/>
    <mergeCell ref="GSL1383:GSM1383"/>
    <mergeCell ref="GOF1383:GOG1383"/>
    <mergeCell ref="GOH1383:GOI1383"/>
    <mergeCell ref="GOJ1383:GOK1383"/>
    <mergeCell ref="GOL1383:GOM1383"/>
    <mergeCell ref="GPT1383:GQA1383"/>
    <mergeCell ref="GQB1383:GQC1383"/>
    <mergeCell ref="GQD1383:GQE1383"/>
    <mergeCell ref="GQF1383:GQG1383"/>
    <mergeCell ref="GQH1383:GQI1383"/>
    <mergeCell ref="GMB1383:GMC1383"/>
    <mergeCell ref="GMD1383:GME1383"/>
    <mergeCell ref="GMF1383:GMG1383"/>
    <mergeCell ref="GMH1383:GMI1383"/>
    <mergeCell ref="GMJ1383:GMK1383"/>
    <mergeCell ref="GML1383:GMM1383"/>
    <mergeCell ref="GNT1383:GOA1383"/>
    <mergeCell ref="GOB1383:GOC1383"/>
    <mergeCell ref="GOD1383:GOE1383"/>
    <mergeCell ref="GIL1383:GIM1383"/>
    <mergeCell ref="GJT1383:GKA1383"/>
    <mergeCell ref="GKB1383:GKC1383"/>
    <mergeCell ref="GKD1383:GKE1383"/>
    <mergeCell ref="GKF1383:GKG1383"/>
    <mergeCell ref="GKH1383:GKI1383"/>
    <mergeCell ref="GKJ1383:GKK1383"/>
    <mergeCell ref="GKL1383:GKM1383"/>
    <mergeCell ref="GLT1383:GMA1383"/>
    <mergeCell ref="GGH1383:GGI1383"/>
    <mergeCell ref="GGJ1383:GGK1383"/>
    <mergeCell ref="GGL1383:GGM1383"/>
    <mergeCell ref="GHT1383:GIA1383"/>
    <mergeCell ref="GIB1383:GIC1383"/>
    <mergeCell ref="GID1383:GIE1383"/>
    <mergeCell ref="GIF1383:GIG1383"/>
    <mergeCell ref="GIH1383:GII1383"/>
    <mergeCell ref="GIJ1383:GIK1383"/>
    <mergeCell ref="GED1383:GEE1383"/>
    <mergeCell ref="GEF1383:GEG1383"/>
    <mergeCell ref="GEH1383:GEI1383"/>
    <mergeCell ref="GEJ1383:GEK1383"/>
    <mergeCell ref="GEL1383:GEM1383"/>
    <mergeCell ref="GFT1383:GGA1383"/>
    <mergeCell ref="GGB1383:GGC1383"/>
    <mergeCell ref="GGD1383:GGE1383"/>
    <mergeCell ref="GGF1383:GGG1383"/>
    <mergeCell ref="GBT1383:GCA1383"/>
    <mergeCell ref="GCB1383:GCC1383"/>
    <mergeCell ref="GCD1383:GCE1383"/>
    <mergeCell ref="GCF1383:GCG1383"/>
    <mergeCell ref="GCH1383:GCI1383"/>
    <mergeCell ref="GCJ1383:GCK1383"/>
    <mergeCell ref="GCL1383:GCM1383"/>
    <mergeCell ref="GDT1383:GEA1383"/>
    <mergeCell ref="GEB1383:GEC1383"/>
    <mergeCell ref="FYJ1383:FYK1383"/>
    <mergeCell ref="FYL1383:FYM1383"/>
    <mergeCell ref="FZT1383:GAA1383"/>
    <mergeCell ref="GAB1383:GAC1383"/>
    <mergeCell ref="GAD1383:GAE1383"/>
    <mergeCell ref="GAF1383:GAG1383"/>
    <mergeCell ref="GAH1383:GAI1383"/>
    <mergeCell ref="GAJ1383:GAK1383"/>
    <mergeCell ref="GAL1383:GAM1383"/>
    <mergeCell ref="FWF1383:FWG1383"/>
    <mergeCell ref="FWH1383:FWI1383"/>
    <mergeCell ref="FWJ1383:FWK1383"/>
    <mergeCell ref="FWL1383:FWM1383"/>
    <mergeCell ref="FXT1383:FYA1383"/>
    <mergeCell ref="FYB1383:FYC1383"/>
    <mergeCell ref="FYD1383:FYE1383"/>
    <mergeCell ref="FYF1383:FYG1383"/>
    <mergeCell ref="FYH1383:FYI1383"/>
    <mergeCell ref="FUB1383:FUC1383"/>
    <mergeCell ref="FUD1383:FUE1383"/>
    <mergeCell ref="FUF1383:FUG1383"/>
    <mergeCell ref="FUH1383:FUI1383"/>
    <mergeCell ref="FUJ1383:FUK1383"/>
    <mergeCell ref="FUL1383:FUM1383"/>
    <mergeCell ref="FVT1383:FWA1383"/>
    <mergeCell ref="FWB1383:FWC1383"/>
    <mergeCell ref="FWD1383:FWE1383"/>
    <mergeCell ref="FQL1383:FQM1383"/>
    <mergeCell ref="FRT1383:FSA1383"/>
    <mergeCell ref="FSB1383:FSC1383"/>
    <mergeCell ref="FSD1383:FSE1383"/>
    <mergeCell ref="FSF1383:FSG1383"/>
    <mergeCell ref="FSH1383:FSI1383"/>
    <mergeCell ref="FSJ1383:FSK1383"/>
    <mergeCell ref="FSL1383:FSM1383"/>
    <mergeCell ref="FTT1383:FUA1383"/>
    <mergeCell ref="FOH1383:FOI1383"/>
    <mergeCell ref="FOJ1383:FOK1383"/>
    <mergeCell ref="FOL1383:FOM1383"/>
    <mergeCell ref="FPT1383:FQA1383"/>
    <mergeCell ref="FQB1383:FQC1383"/>
    <mergeCell ref="FQD1383:FQE1383"/>
    <mergeCell ref="FQF1383:FQG1383"/>
    <mergeCell ref="FQH1383:FQI1383"/>
    <mergeCell ref="FQJ1383:FQK1383"/>
    <mergeCell ref="FMD1383:FME1383"/>
    <mergeCell ref="FMF1383:FMG1383"/>
    <mergeCell ref="FMH1383:FMI1383"/>
    <mergeCell ref="FMJ1383:FMK1383"/>
    <mergeCell ref="FML1383:FMM1383"/>
    <mergeCell ref="FNT1383:FOA1383"/>
    <mergeCell ref="FOB1383:FOC1383"/>
    <mergeCell ref="FOD1383:FOE1383"/>
    <mergeCell ref="FOF1383:FOG1383"/>
    <mergeCell ref="FJT1383:FKA1383"/>
    <mergeCell ref="FKB1383:FKC1383"/>
    <mergeCell ref="FKD1383:FKE1383"/>
    <mergeCell ref="FKF1383:FKG1383"/>
    <mergeCell ref="FKH1383:FKI1383"/>
    <mergeCell ref="FKJ1383:FKK1383"/>
    <mergeCell ref="FKL1383:FKM1383"/>
    <mergeCell ref="FLT1383:FMA1383"/>
    <mergeCell ref="FMB1383:FMC1383"/>
    <mergeCell ref="FGJ1383:FGK1383"/>
    <mergeCell ref="FGL1383:FGM1383"/>
    <mergeCell ref="FHT1383:FIA1383"/>
    <mergeCell ref="FIB1383:FIC1383"/>
    <mergeCell ref="FID1383:FIE1383"/>
    <mergeCell ref="FIF1383:FIG1383"/>
    <mergeCell ref="FIH1383:FII1383"/>
    <mergeCell ref="FIJ1383:FIK1383"/>
    <mergeCell ref="FIL1383:FIM1383"/>
    <mergeCell ref="FEF1383:FEG1383"/>
    <mergeCell ref="FEH1383:FEI1383"/>
    <mergeCell ref="FEJ1383:FEK1383"/>
    <mergeCell ref="FEL1383:FEM1383"/>
    <mergeCell ref="FFT1383:FGA1383"/>
    <mergeCell ref="FGB1383:FGC1383"/>
    <mergeCell ref="FGD1383:FGE1383"/>
    <mergeCell ref="FGF1383:FGG1383"/>
    <mergeCell ref="FGH1383:FGI1383"/>
    <mergeCell ref="FCB1383:FCC1383"/>
    <mergeCell ref="FCD1383:FCE1383"/>
    <mergeCell ref="FCF1383:FCG1383"/>
    <mergeCell ref="FCH1383:FCI1383"/>
    <mergeCell ref="FCJ1383:FCK1383"/>
    <mergeCell ref="FCL1383:FCM1383"/>
    <mergeCell ref="FDT1383:FEA1383"/>
    <mergeCell ref="FEB1383:FEC1383"/>
    <mergeCell ref="FED1383:FEE1383"/>
    <mergeCell ref="EYL1383:EYM1383"/>
    <mergeCell ref="EZT1383:FAA1383"/>
    <mergeCell ref="FAB1383:FAC1383"/>
    <mergeCell ref="FAD1383:FAE1383"/>
    <mergeCell ref="FAF1383:FAG1383"/>
    <mergeCell ref="FAH1383:FAI1383"/>
    <mergeCell ref="FAJ1383:FAK1383"/>
    <mergeCell ref="FAL1383:FAM1383"/>
    <mergeCell ref="FBT1383:FCA1383"/>
    <mergeCell ref="EWH1383:EWI1383"/>
    <mergeCell ref="EWJ1383:EWK1383"/>
    <mergeCell ref="EWL1383:EWM1383"/>
    <mergeCell ref="EXT1383:EYA1383"/>
    <mergeCell ref="EYB1383:EYC1383"/>
    <mergeCell ref="EYD1383:EYE1383"/>
    <mergeCell ref="EYF1383:EYG1383"/>
    <mergeCell ref="EYH1383:EYI1383"/>
    <mergeCell ref="EYJ1383:EYK1383"/>
    <mergeCell ref="EUD1383:EUE1383"/>
    <mergeCell ref="EUF1383:EUG1383"/>
    <mergeCell ref="EUH1383:EUI1383"/>
    <mergeCell ref="EUJ1383:EUK1383"/>
    <mergeCell ref="EUL1383:EUM1383"/>
    <mergeCell ref="EVT1383:EWA1383"/>
    <mergeCell ref="EWB1383:EWC1383"/>
    <mergeCell ref="EWD1383:EWE1383"/>
    <mergeCell ref="EWF1383:EWG1383"/>
    <mergeCell ref="ERT1383:ESA1383"/>
    <mergeCell ref="ESB1383:ESC1383"/>
    <mergeCell ref="ESD1383:ESE1383"/>
    <mergeCell ref="ESF1383:ESG1383"/>
    <mergeCell ref="ESH1383:ESI1383"/>
    <mergeCell ref="ESJ1383:ESK1383"/>
    <mergeCell ref="ESL1383:ESM1383"/>
    <mergeCell ref="ETT1383:EUA1383"/>
    <mergeCell ref="EUB1383:EUC1383"/>
    <mergeCell ref="EOJ1383:EOK1383"/>
    <mergeCell ref="EOL1383:EOM1383"/>
    <mergeCell ref="EPT1383:EQA1383"/>
    <mergeCell ref="EQB1383:EQC1383"/>
    <mergeCell ref="EQD1383:EQE1383"/>
    <mergeCell ref="EQF1383:EQG1383"/>
    <mergeCell ref="EQH1383:EQI1383"/>
    <mergeCell ref="EQJ1383:EQK1383"/>
    <mergeCell ref="EQL1383:EQM1383"/>
    <mergeCell ref="EMF1383:EMG1383"/>
    <mergeCell ref="EMH1383:EMI1383"/>
    <mergeCell ref="EMJ1383:EMK1383"/>
    <mergeCell ref="EML1383:EMM1383"/>
    <mergeCell ref="ENT1383:EOA1383"/>
    <mergeCell ref="EOB1383:EOC1383"/>
    <mergeCell ref="EOD1383:EOE1383"/>
    <mergeCell ref="EOF1383:EOG1383"/>
    <mergeCell ref="EOH1383:EOI1383"/>
    <mergeCell ref="EKB1383:EKC1383"/>
    <mergeCell ref="EKD1383:EKE1383"/>
    <mergeCell ref="EKF1383:EKG1383"/>
    <mergeCell ref="EKH1383:EKI1383"/>
    <mergeCell ref="EKJ1383:EKK1383"/>
    <mergeCell ref="EKL1383:EKM1383"/>
    <mergeCell ref="ELT1383:EMA1383"/>
    <mergeCell ref="EMB1383:EMC1383"/>
    <mergeCell ref="EMD1383:EME1383"/>
    <mergeCell ref="EGL1383:EGM1383"/>
    <mergeCell ref="EHT1383:EIA1383"/>
    <mergeCell ref="EIB1383:EIC1383"/>
    <mergeCell ref="EID1383:EIE1383"/>
    <mergeCell ref="EIF1383:EIG1383"/>
    <mergeCell ref="EIH1383:EII1383"/>
    <mergeCell ref="EIJ1383:EIK1383"/>
    <mergeCell ref="EIL1383:EIM1383"/>
    <mergeCell ref="EJT1383:EKA1383"/>
    <mergeCell ref="EEH1383:EEI1383"/>
    <mergeCell ref="EEJ1383:EEK1383"/>
    <mergeCell ref="EEL1383:EEM1383"/>
    <mergeCell ref="EFT1383:EGA1383"/>
    <mergeCell ref="EGB1383:EGC1383"/>
    <mergeCell ref="EGD1383:EGE1383"/>
    <mergeCell ref="EGF1383:EGG1383"/>
    <mergeCell ref="EGH1383:EGI1383"/>
    <mergeCell ref="EGJ1383:EGK1383"/>
    <mergeCell ref="ECD1383:ECE1383"/>
    <mergeCell ref="ECF1383:ECG1383"/>
    <mergeCell ref="ECH1383:ECI1383"/>
    <mergeCell ref="ECJ1383:ECK1383"/>
    <mergeCell ref="ECL1383:ECM1383"/>
    <mergeCell ref="EDT1383:EEA1383"/>
    <mergeCell ref="EEB1383:EEC1383"/>
    <mergeCell ref="EED1383:EEE1383"/>
    <mergeCell ref="EEF1383:EEG1383"/>
    <mergeCell ref="DZT1383:EAA1383"/>
    <mergeCell ref="EAB1383:EAC1383"/>
    <mergeCell ref="EAD1383:EAE1383"/>
    <mergeCell ref="EAF1383:EAG1383"/>
    <mergeCell ref="EAH1383:EAI1383"/>
    <mergeCell ref="EAJ1383:EAK1383"/>
    <mergeCell ref="EAL1383:EAM1383"/>
    <mergeCell ref="EBT1383:ECA1383"/>
    <mergeCell ref="ECB1383:ECC1383"/>
    <mergeCell ref="DWJ1383:DWK1383"/>
    <mergeCell ref="DWL1383:DWM1383"/>
    <mergeCell ref="DXT1383:DYA1383"/>
    <mergeCell ref="DYB1383:DYC1383"/>
    <mergeCell ref="DYD1383:DYE1383"/>
    <mergeCell ref="DYF1383:DYG1383"/>
    <mergeCell ref="DYH1383:DYI1383"/>
    <mergeCell ref="DYJ1383:DYK1383"/>
    <mergeCell ref="DYL1383:DYM1383"/>
    <mergeCell ref="DUF1383:DUG1383"/>
    <mergeCell ref="DUH1383:DUI1383"/>
    <mergeCell ref="DUJ1383:DUK1383"/>
    <mergeCell ref="DUL1383:DUM1383"/>
    <mergeCell ref="DVT1383:DWA1383"/>
    <mergeCell ref="DWB1383:DWC1383"/>
    <mergeCell ref="DWD1383:DWE1383"/>
    <mergeCell ref="DWF1383:DWG1383"/>
    <mergeCell ref="DWH1383:DWI1383"/>
    <mergeCell ref="DSB1383:DSC1383"/>
    <mergeCell ref="DSD1383:DSE1383"/>
    <mergeCell ref="DSF1383:DSG1383"/>
    <mergeCell ref="DSH1383:DSI1383"/>
    <mergeCell ref="DSJ1383:DSK1383"/>
    <mergeCell ref="DSL1383:DSM1383"/>
    <mergeCell ref="DTT1383:DUA1383"/>
    <mergeCell ref="DUB1383:DUC1383"/>
    <mergeCell ref="DUD1383:DUE1383"/>
    <mergeCell ref="DOL1383:DOM1383"/>
    <mergeCell ref="DPT1383:DQA1383"/>
    <mergeCell ref="DQB1383:DQC1383"/>
    <mergeCell ref="DQD1383:DQE1383"/>
    <mergeCell ref="DQF1383:DQG1383"/>
    <mergeCell ref="DQH1383:DQI1383"/>
    <mergeCell ref="DQJ1383:DQK1383"/>
    <mergeCell ref="DQL1383:DQM1383"/>
    <mergeCell ref="DRT1383:DSA1383"/>
    <mergeCell ref="DMH1383:DMI1383"/>
    <mergeCell ref="DMJ1383:DMK1383"/>
    <mergeCell ref="DML1383:DMM1383"/>
    <mergeCell ref="DNT1383:DOA1383"/>
    <mergeCell ref="DOB1383:DOC1383"/>
    <mergeCell ref="DOD1383:DOE1383"/>
    <mergeCell ref="DOF1383:DOG1383"/>
    <mergeCell ref="DOH1383:DOI1383"/>
    <mergeCell ref="DOJ1383:DOK1383"/>
    <mergeCell ref="DKD1383:DKE1383"/>
    <mergeCell ref="DKF1383:DKG1383"/>
    <mergeCell ref="DKH1383:DKI1383"/>
    <mergeCell ref="DKJ1383:DKK1383"/>
    <mergeCell ref="DKL1383:DKM1383"/>
    <mergeCell ref="DLT1383:DMA1383"/>
    <mergeCell ref="DMB1383:DMC1383"/>
    <mergeCell ref="DMD1383:DME1383"/>
    <mergeCell ref="DMF1383:DMG1383"/>
    <mergeCell ref="DHT1383:DIA1383"/>
    <mergeCell ref="DIB1383:DIC1383"/>
    <mergeCell ref="DID1383:DIE1383"/>
    <mergeCell ref="DIF1383:DIG1383"/>
    <mergeCell ref="DIH1383:DII1383"/>
    <mergeCell ref="DIJ1383:DIK1383"/>
    <mergeCell ref="DIL1383:DIM1383"/>
    <mergeCell ref="DJT1383:DKA1383"/>
    <mergeCell ref="DKB1383:DKC1383"/>
    <mergeCell ref="DEJ1383:DEK1383"/>
    <mergeCell ref="DEL1383:DEM1383"/>
    <mergeCell ref="DFT1383:DGA1383"/>
    <mergeCell ref="DGB1383:DGC1383"/>
    <mergeCell ref="DGD1383:DGE1383"/>
    <mergeCell ref="DGF1383:DGG1383"/>
    <mergeCell ref="DGH1383:DGI1383"/>
    <mergeCell ref="DGJ1383:DGK1383"/>
    <mergeCell ref="DGL1383:DGM1383"/>
    <mergeCell ref="DCF1383:DCG1383"/>
    <mergeCell ref="DCH1383:DCI1383"/>
    <mergeCell ref="DCJ1383:DCK1383"/>
    <mergeCell ref="DCL1383:DCM1383"/>
    <mergeCell ref="DDT1383:DEA1383"/>
    <mergeCell ref="DEB1383:DEC1383"/>
    <mergeCell ref="DED1383:DEE1383"/>
    <mergeCell ref="DEF1383:DEG1383"/>
    <mergeCell ref="DEH1383:DEI1383"/>
    <mergeCell ref="DAB1383:DAC1383"/>
    <mergeCell ref="DAD1383:DAE1383"/>
    <mergeCell ref="DAF1383:DAG1383"/>
    <mergeCell ref="DAH1383:DAI1383"/>
    <mergeCell ref="DAJ1383:DAK1383"/>
    <mergeCell ref="DAL1383:DAM1383"/>
    <mergeCell ref="DBT1383:DCA1383"/>
    <mergeCell ref="DCB1383:DCC1383"/>
    <mergeCell ref="DCD1383:DCE1383"/>
    <mergeCell ref="CWL1383:CWM1383"/>
    <mergeCell ref="CXT1383:CYA1383"/>
    <mergeCell ref="CYB1383:CYC1383"/>
    <mergeCell ref="CYD1383:CYE1383"/>
    <mergeCell ref="CYF1383:CYG1383"/>
    <mergeCell ref="CYH1383:CYI1383"/>
    <mergeCell ref="CYJ1383:CYK1383"/>
    <mergeCell ref="CYL1383:CYM1383"/>
    <mergeCell ref="CZT1383:DAA1383"/>
    <mergeCell ref="CUH1383:CUI1383"/>
    <mergeCell ref="CUJ1383:CUK1383"/>
    <mergeCell ref="CUL1383:CUM1383"/>
    <mergeCell ref="CVT1383:CWA1383"/>
    <mergeCell ref="CWB1383:CWC1383"/>
    <mergeCell ref="CWD1383:CWE1383"/>
    <mergeCell ref="CWF1383:CWG1383"/>
    <mergeCell ref="CWH1383:CWI1383"/>
    <mergeCell ref="CWJ1383:CWK1383"/>
    <mergeCell ref="CSD1383:CSE1383"/>
    <mergeCell ref="CSF1383:CSG1383"/>
    <mergeCell ref="CSH1383:CSI1383"/>
    <mergeCell ref="CSJ1383:CSK1383"/>
    <mergeCell ref="CSL1383:CSM1383"/>
    <mergeCell ref="CTT1383:CUA1383"/>
    <mergeCell ref="CUB1383:CUC1383"/>
    <mergeCell ref="CUD1383:CUE1383"/>
    <mergeCell ref="CUF1383:CUG1383"/>
    <mergeCell ref="CPT1383:CQA1383"/>
    <mergeCell ref="CQB1383:CQC1383"/>
    <mergeCell ref="CQD1383:CQE1383"/>
    <mergeCell ref="CQF1383:CQG1383"/>
    <mergeCell ref="CQH1383:CQI1383"/>
    <mergeCell ref="CQJ1383:CQK1383"/>
    <mergeCell ref="CQL1383:CQM1383"/>
    <mergeCell ref="CRT1383:CSA1383"/>
    <mergeCell ref="CSB1383:CSC1383"/>
    <mergeCell ref="CMJ1383:CMK1383"/>
    <mergeCell ref="CML1383:CMM1383"/>
    <mergeCell ref="CNT1383:COA1383"/>
    <mergeCell ref="COB1383:COC1383"/>
    <mergeCell ref="COD1383:COE1383"/>
    <mergeCell ref="COF1383:COG1383"/>
    <mergeCell ref="COH1383:COI1383"/>
    <mergeCell ref="COJ1383:COK1383"/>
    <mergeCell ref="COL1383:COM1383"/>
    <mergeCell ref="CKF1383:CKG1383"/>
    <mergeCell ref="CKH1383:CKI1383"/>
    <mergeCell ref="CKJ1383:CKK1383"/>
    <mergeCell ref="CKL1383:CKM1383"/>
    <mergeCell ref="CLT1383:CMA1383"/>
    <mergeCell ref="CMB1383:CMC1383"/>
    <mergeCell ref="CMD1383:CME1383"/>
    <mergeCell ref="CMF1383:CMG1383"/>
    <mergeCell ref="CMH1383:CMI1383"/>
    <mergeCell ref="CIB1383:CIC1383"/>
    <mergeCell ref="CID1383:CIE1383"/>
    <mergeCell ref="CIF1383:CIG1383"/>
    <mergeCell ref="CIH1383:CII1383"/>
    <mergeCell ref="CIJ1383:CIK1383"/>
    <mergeCell ref="CIL1383:CIM1383"/>
    <mergeCell ref="CJT1383:CKA1383"/>
    <mergeCell ref="CKB1383:CKC1383"/>
    <mergeCell ref="CKD1383:CKE1383"/>
    <mergeCell ref="CEL1383:CEM1383"/>
    <mergeCell ref="CFT1383:CGA1383"/>
    <mergeCell ref="CGB1383:CGC1383"/>
    <mergeCell ref="CGD1383:CGE1383"/>
    <mergeCell ref="CGF1383:CGG1383"/>
    <mergeCell ref="CGH1383:CGI1383"/>
    <mergeCell ref="CGJ1383:CGK1383"/>
    <mergeCell ref="CGL1383:CGM1383"/>
    <mergeCell ref="CHT1383:CIA1383"/>
    <mergeCell ref="CCH1383:CCI1383"/>
    <mergeCell ref="CCJ1383:CCK1383"/>
    <mergeCell ref="CCL1383:CCM1383"/>
    <mergeCell ref="CDT1383:CEA1383"/>
    <mergeCell ref="CEB1383:CEC1383"/>
    <mergeCell ref="CED1383:CEE1383"/>
    <mergeCell ref="CEF1383:CEG1383"/>
    <mergeCell ref="CEH1383:CEI1383"/>
    <mergeCell ref="CEJ1383:CEK1383"/>
    <mergeCell ref="CAD1383:CAE1383"/>
    <mergeCell ref="CAF1383:CAG1383"/>
    <mergeCell ref="CAH1383:CAI1383"/>
    <mergeCell ref="CAJ1383:CAK1383"/>
    <mergeCell ref="CAL1383:CAM1383"/>
    <mergeCell ref="CBT1383:CCA1383"/>
    <mergeCell ref="CCB1383:CCC1383"/>
    <mergeCell ref="CCD1383:CCE1383"/>
    <mergeCell ref="CCF1383:CCG1383"/>
    <mergeCell ref="BXT1383:BYA1383"/>
    <mergeCell ref="BYB1383:BYC1383"/>
    <mergeCell ref="BYD1383:BYE1383"/>
    <mergeCell ref="BYF1383:BYG1383"/>
    <mergeCell ref="BYH1383:BYI1383"/>
    <mergeCell ref="BYJ1383:BYK1383"/>
    <mergeCell ref="BYL1383:BYM1383"/>
    <mergeCell ref="BZT1383:CAA1383"/>
    <mergeCell ref="CAB1383:CAC1383"/>
    <mergeCell ref="BUJ1383:BUK1383"/>
    <mergeCell ref="BUL1383:BUM1383"/>
    <mergeCell ref="BVT1383:BWA1383"/>
    <mergeCell ref="BWB1383:BWC1383"/>
    <mergeCell ref="BWD1383:BWE1383"/>
    <mergeCell ref="BWF1383:BWG1383"/>
    <mergeCell ref="BWH1383:BWI1383"/>
    <mergeCell ref="BWJ1383:BWK1383"/>
    <mergeCell ref="BWL1383:BWM1383"/>
    <mergeCell ref="BSF1383:BSG1383"/>
    <mergeCell ref="BSH1383:BSI1383"/>
    <mergeCell ref="BSJ1383:BSK1383"/>
    <mergeCell ref="BSL1383:BSM1383"/>
    <mergeCell ref="BTT1383:BUA1383"/>
    <mergeCell ref="BUB1383:BUC1383"/>
    <mergeCell ref="BUD1383:BUE1383"/>
    <mergeCell ref="BUF1383:BUG1383"/>
    <mergeCell ref="BUH1383:BUI1383"/>
    <mergeCell ref="BQB1383:BQC1383"/>
    <mergeCell ref="BQD1383:BQE1383"/>
    <mergeCell ref="BQF1383:BQG1383"/>
    <mergeCell ref="BQH1383:BQI1383"/>
    <mergeCell ref="BQJ1383:BQK1383"/>
    <mergeCell ref="BQL1383:BQM1383"/>
    <mergeCell ref="BRT1383:BSA1383"/>
    <mergeCell ref="BSB1383:BSC1383"/>
    <mergeCell ref="BSD1383:BSE1383"/>
    <mergeCell ref="BML1383:BMM1383"/>
    <mergeCell ref="BNT1383:BOA1383"/>
    <mergeCell ref="BOB1383:BOC1383"/>
    <mergeCell ref="BOD1383:BOE1383"/>
    <mergeCell ref="BOF1383:BOG1383"/>
    <mergeCell ref="BOH1383:BOI1383"/>
    <mergeCell ref="BOJ1383:BOK1383"/>
    <mergeCell ref="BOL1383:BOM1383"/>
    <mergeCell ref="BPT1383:BQA1383"/>
    <mergeCell ref="BKH1383:BKI1383"/>
    <mergeCell ref="BKJ1383:BKK1383"/>
    <mergeCell ref="BKL1383:BKM1383"/>
    <mergeCell ref="BLT1383:BMA1383"/>
    <mergeCell ref="BMB1383:BMC1383"/>
    <mergeCell ref="BMD1383:BME1383"/>
    <mergeCell ref="BMF1383:BMG1383"/>
    <mergeCell ref="BMH1383:BMI1383"/>
    <mergeCell ref="BMJ1383:BMK1383"/>
    <mergeCell ref="BID1383:BIE1383"/>
    <mergeCell ref="BIF1383:BIG1383"/>
    <mergeCell ref="BIH1383:BII1383"/>
    <mergeCell ref="BIJ1383:BIK1383"/>
    <mergeCell ref="BIL1383:BIM1383"/>
    <mergeCell ref="BJT1383:BKA1383"/>
    <mergeCell ref="BKB1383:BKC1383"/>
    <mergeCell ref="BKD1383:BKE1383"/>
    <mergeCell ref="BKF1383:BKG1383"/>
    <mergeCell ref="BFT1383:BGA1383"/>
    <mergeCell ref="BGB1383:BGC1383"/>
    <mergeCell ref="BGD1383:BGE1383"/>
    <mergeCell ref="BGF1383:BGG1383"/>
    <mergeCell ref="BGH1383:BGI1383"/>
    <mergeCell ref="BGJ1383:BGK1383"/>
    <mergeCell ref="BGL1383:BGM1383"/>
    <mergeCell ref="BHT1383:BIA1383"/>
    <mergeCell ref="BIB1383:BIC1383"/>
    <mergeCell ref="BCJ1383:BCK1383"/>
    <mergeCell ref="BCL1383:BCM1383"/>
    <mergeCell ref="BDT1383:BEA1383"/>
    <mergeCell ref="BEB1383:BEC1383"/>
    <mergeCell ref="BED1383:BEE1383"/>
    <mergeCell ref="BEF1383:BEG1383"/>
    <mergeCell ref="BEH1383:BEI1383"/>
    <mergeCell ref="BEJ1383:BEK1383"/>
    <mergeCell ref="BEL1383:BEM1383"/>
    <mergeCell ref="BAF1383:BAG1383"/>
    <mergeCell ref="BAH1383:BAI1383"/>
    <mergeCell ref="BAJ1383:BAK1383"/>
    <mergeCell ref="BAL1383:BAM1383"/>
    <mergeCell ref="BBT1383:BCA1383"/>
    <mergeCell ref="BCB1383:BCC1383"/>
    <mergeCell ref="BCD1383:BCE1383"/>
    <mergeCell ref="BCF1383:BCG1383"/>
    <mergeCell ref="BCH1383:BCI1383"/>
    <mergeCell ref="AYB1383:AYC1383"/>
    <mergeCell ref="AYD1383:AYE1383"/>
    <mergeCell ref="AYF1383:AYG1383"/>
    <mergeCell ref="AYH1383:AYI1383"/>
    <mergeCell ref="AYJ1383:AYK1383"/>
    <mergeCell ref="AYL1383:AYM1383"/>
    <mergeCell ref="AZT1383:BAA1383"/>
    <mergeCell ref="BAB1383:BAC1383"/>
    <mergeCell ref="BAD1383:BAE1383"/>
    <mergeCell ref="AUL1383:AUM1383"/>
    <mergeCell ref="AVT1383:AWA1383"/>
    <mergeCell ref="AWB1383:AWC1383"/>
    <mergeCell ref="AWD1383:AWE1383"/>
    <mergeCell ref="AWF1383:AWG1383"/>
    <mergeCell ref="AWH1383:AWI1383"/>
    <mergeCell ref="AWJ1383:AWK1383"/>
    <mergeCell ref="AWL1383:AWM1383"/>
    <mergeCell ref="AXT1383:AYA1383"/>
    <mergeCell ref="ASH1383:ASI1383"/>
    <mergeCell ref="ASJ1383:ASK1383"/>
    <mergeCell ref="ASL1383:ASM1383"/>
    <mergeCell ref="ATT1383:AUA1383"/>
    <mergeCell ref="AUB1383:AUC1383"/>
    <mergeCell ref="AUD1383:AUE1383"/>
    <mergeCell ref="AUF1383:AUG1383"/>
    <mergeCell ref="AUH1383:AUI1383"/>
    <mergeCell ref="AUJ1383:AUK1383"/>
    <mergeCell ref="AQD1383:AQE1383"/>
    <mergeCell ref="AQF1383:AQG1383"/>
    <mergeCell ref="AQH1383:AQI1383"/>
    <mergeCell ref="AQJ1383:AQK1383"/>
    <mergeCell ref="AQL1383:AQM1383"/>
    <mergeCell ref="ART1383:ASA1383"/>
    <mergeCell ref="ASB1383:ASC1383"/>
    <mergeCell ref="ASD1383:ASE1383"/>
    <mergeCell ref="ASF1383:ASG1383"/>
    <mergeCell ref="ANT1383:AOA1383"/>
    <mergeCell ref="AOB1383:AOC1383"/>
    <mergeCell ref="AOD1383:AOE1383"/>
    <mergeCell ref="AOF1383:AOG1383"/>
    <mergeCell ref="AOH1383:AOI1383"/>
    <mergeCell ref="AOJ1383:AOK1383"/>
    <mergeCell ref="AOL1383:AOM1383"/>
    <mergeCell ref="APT1383:AQA1383"/>
    <mergeCell ref="AQB1383:AQC1383"/>
    <mergeCell ref="AKJ1383:AKK1383"/>
    <mergeCell ref="AKL1383:AKM1383"/>
    <mergeCell ref="ALT1383:AMA1383"/>
    <mergeCell ref="AMB1383:AMC1383"/>
    <mergeCell ref="AMD1383:AME1383"/>
    <mergeCell ref="AMF1383:AMG1383"/>
    <mergeCell ref="AMH1383:AMI1383"/>
    <mergeCell ref="AMJ1383:AMK1383"/>
    <mergeCell ref="AML1383:AMM1383"/>
    <mergeCell ref="AIF1383:AIG1383"/>
    <mergeCell ref="AIH1383:AII1383"/>
    <mergeCell ref="AIJ1383:AIK1383"/>
    <mergeCell ref="AIL1383:AIM1383"/>
    <mergeCell ref="AJT1383:AKA1383"/>
    <mergeCell ref="AKB1383:AKC1383"/>
    <mergeCell ref="AKD1383:AKE1383"/>
    <mergeCell ref="AKF1383:AKG1383"/>
    <mergeCell ref="AKH1383:AKI1383"/>
    <mergeCell ref="AGB1383:AGC1383"/>
    <mergeCell ref="AGD1383:AGE1383"/>
    <mergeCell ref="AGF1383:AGG1383"/>
    <mergeCell ref="AGH1383:AGI1383"/>
    <mergeCell ref="AGJ1383:AGK1383"/>
    <mergeCell ref="AGL1383:AGM1383"/>
    <mergeCell ref="AHT1383:AIA1383"/>
    <mergeCell ref="AIB1383:AIC1383"/>
    <mergeCell ref="AID1383:AIE1383"/>
    <mergeCell ref="ACL1383:ACM1383"/>
    <mergeCell ref="ADT1383:AEA1383"/>
    <mergeCell ref="AEB1383:AEC1383"/>
    <mergeCell ref="AED1383:AEE1383"/>
    <mergeCell ref="AEF1383:AEG1383"/>
    <mergeCell ref="AEH1383:AEI1383"/>
    <mergeCell ref="AEJ1383:AEK1383"/>
    <mergeCell ref="AEL1383:AEM1383"/>
    <mergeCell ref="AFT1383:AGA1383"/>
    <mergeCell ref="AAH1383:AAI1383"/>
    <mergeCell ref="AAJ1383:AAK1383"/>
    <mergeCell ref="AAL1383:AAM1383"/>
    <mergeCell ref="ABT1383:ACA1383"/>
    <mergeCell ref="ACB1383:ACC1383"/>
    <mergeCell ref="ACD1383:ACE1383"/>
    <mergeCell ref="ACF1383:ACG1383"/>
    <mergeCell ref="ACH1383:ACI1383"/>
    <mergeCell ref="ACJ1383:ACK1383"/>
    <mergeCell ref="YD1383:YE1383"/>
    <mergeCell ref="YF1383:YG1383"/>
    <mergeCell ref="YH1383:YI1383"/>
    <mergeCell ref="YJ1383:YK1383"/>
    <mergeCell ref="YL1383:YM1383"/>
    <mergeCell ref="ZT1383:AAA1383"/>
    <mergeCell ref="AAB1383:AAC1383"/>
    <mergeCell ref="AAD1383:AAE1383"/>
    <mergeCell ref="AAF1383:AAG1383"/>
    <mergeCell ref="VT1383:WA1383"/>
    <mergeCell ref="WB1383:WC1383"/>
    <mergeCell ref="WD1383:WE1383"/>
    <mergeCell ref="WF1383:WG1383"/>
    <mergeCell ref="WH1383:WI1383"/>
    <mergeCell ref="WJ1383:WK1383"/>
    <mergeCell ref="WL1383:WM1383"/>
    <mergeCell ref="XT1383:YA1383"/>
    <mergeCell ref="YB1383:YC1383"/>
    <mergeCell ref="SJ1383:SK1383"/>
    <mergeCell ref="SL1383:SM1383"/>
    <mergeCell ref="TT1383:UA1383"/>
    <mergeCell ref="UB1383:UC1383"/>
    <mergeCell ref="UD1383:UE1383"/>
    <mergeCell ref="UF1383:UG1383"/>
    <mergeCell ref="UH1383:UI1383"/>
    <mergeCell ref="UJ1383:UK1383"/>
    <mergeCell ref="UL1383:UM1383"/>
    <mergeCell ref="QF1383:QG1383"/>
    <mergeCell ref="QH1383:QI1383"/>
    <mergeCell ref="QJ1383:QK1383"/>
    <mergeCell ref="QL1383:QM1383"/>
    <mergeCell ref="RT1383:SA1383"/>
    <mergeCell ref="SB1383:SC1383"/>
    <mergeCell ref="SD1383:SE1383"/>
    <mergeCell ref="SF1383:SG1383"/>
    <mergeCell ref="SH1383:SI1383"/>
    <mergeCell ref="OB1383:OC1383"/>
    <mergeCell ref="OD1383:OE1383"/>
    <mergeCell ref="OF1383:OG1383"/>
    <mergeCell ref="OH1383:OI1383"/>
    <mergeCell ref="OJ1383:OK1383"/>
    <mergeCell ref="OL1383:OM1383"/>
    <mergeCell ref="PT1383:QA1383"/>
    <mergeCell ref="QB1383:QC1383"/>
    <mergeCell ref="QD1383:QE1383"/>
    <mergeCell ref="KL1383:KM1383"/>
    <mergeCell ref="LT1383:MA1383"/>
    <mergeCell ref="MB1383:MC1383"/>
    <mergeCell ref="MD1383:ME1383"/>
    <mergeCell ref="MF1383:MG1383"/>
    <mergeCell ref="MH1383:MI1383"/>
    <mergeCell ref="MJ1383:MK1383"/>
    <mergeCell ref="ML1383:MM1383"/>
    <mergeCell ref="NT1383:OA1383"/>
    <mergeCell ref="IH1383:II1383"/>
    <mergeCell ref="IJ1383:IK1383"/>
    <mergeCell ref="IL1383:IM1383"/>
    <mergeCell ref="JT1383:KA1383"/>
    <mergeCell ref="KB1383:KC1383"/>
    <mergeCell ref="KD1383:KE1383"/>
    <mergeCell ref="KF1383:KG1383"/>
    <mergeCell ref="KH1383:KI1383"/>
    <mergeCell ref="KJ1383:KK1383"/>
    <mergeCell ref="GD1383:GE1383"/>
    <mergeCell ref="GF1383:GG1383"/>
    <mergeCell ref="GH1383:GI1383"/>
    <mergeCell ref="GJ1383:GK1383"/>
    <mergeCell ref="GL1383:GM1383"/>
    <mergeCell ref="HT1383:IA1383"/>
    <mergeCell ref="IB1383:IC1383"/>
    <mergeCell ref="ID1383:IE1383"/>
    <mergeCell ref="IF1383:IG1383"/>
    <mergeCell ref="XCL1382:XCM1382"/>
    <mergeCell ref="XDT1382:XEA1382"/>
    <mergeCell ref="XEB1382:XEC1382"/>
    <mergeCell ref="XED1382:XEE1382"/>
    <mergeCell ref="XEF1382:XEG1382"/>
    <mergeCell ref="XEH1382:XEI1382"/>
    <mergeCell ref="WOD1382:WOE1382"/>
    <mergeCell ref="WOF1382:WOG1382"/>
    <mergeCell ref="WOH1382:WOI1382"/>
    <mergeCell ref="WOJ1382:WOK1382"/>
    <mergeCell ref="WOL1382:WOM1382"/>
    <mergeCell ref="WPT1382:WQA1382"/>
    <mergeCell ref="WQB1382:WQC1382"/>
    <mergeCell ref="WQD1382:WQE1382"/>
    <mergeCell ref="WKL1382:WKM1382"/>
    <mergeCell ref="WLT1382:WMA1382"/>
    <mergeCell ref="WMB1382:WMC1382"/>
    <mergeCell ref="WMD1382:WME1382"/>
    <mergeCell ref="WMF1382:WMG1382"/>
    <mergeCell ref="WMH1382:WMI1382"/>
    <mergeCell ref="WMJ1382:WMK1382"/>
    <mergeCell ref="WML1382:WMM1382"/>
    <mergeCell ref="WNT1382:WOA1382"/>
    <mergeCell ref="WIH1382:WII1382"/>
    <mergeCell ref="WIJ1382:WIK1382"/>
    <mergeCell ref="WIL1382:WIM1382"/>
    <mergeCell ref="WJT1382:WKA1382"/>
    <mergeCell ref="WKB1382:WKC1382"/>
    <mergeCell ref="WKD1382:WKE1382"/>
    <mergeCell ref="WKF1382:WKG1382"/>
    <mergeCell ref="WKH1382:WKI1382"/>
    <mergeCell ref="WKJ1382:WKK1382"/>
    <mergeCell ref="WGD1382:WGE1382"/>
    <mergeCell ref="WGF1382:WGG1382"/>
    <mergeCell ref="WGH1382:WGI1382"/>
    <mergeCell ref="WGJ1382:WGK1382"/>
    <mergeCell ref="WGL1382:WGM1382"/>
    <mergeCell ref="XEJ1382:XEK1382"/>
    <mergeCell ref="XEL1382:XEM1382"/>
    <mergeCell ref="BT1383:CA1383"/>
    <mergeCell ref="CB1383:CC1383"/>
    <mergeCell ref="CD1383:CE1383"/>
    <mergeCell ref="CF1383:CG1383"/>
    <mergeCell ref="CH1383:CI1383"/>
    <mergeCell ref="CJ1383:CK1383"/>
    <mergeCell ref="CL1383:CM1383"/>
    <mergeCell ref="DT1383:EA1383"/>
    <mergeCell ref="EB1383:EC1383"/>
    <mergeCell ref="ED1383:EE1383"/>
    <mergeCell ref="EF1383:EG1383"/>
    <mergeCell ref="EH1383:EI1383"/>
    <mergeCell ref="EJ1383:EK1383"/>
    <mergeCell ref="EL1383:EM1383"/>
    <mergeCell ref="FT1383:GA1383"/>
    <mergeCell ref="GB1383:GC1383"/>
    <mergeCell ref="XAH1382:XAI1382"/>
    <mergeCell ref="XAJ1382:XAK1382"/>
    <mergeCell ref="XAL1382:XAM1382"/>
    <mergeCell ref="XBT1382:XCA1382"/>
    <mergeCell ref="XCB1382:XCC1382"/>
    <mergeCell ref="XCD1382:XCE1382"/>
    <mergeCell ref="XCF1382:XCG1382"/>
    <mergeCell ref="XCH1382:XCI1382"/>
    <mergeCell ref="XCJ1382:XCK1382"/>
    <mergeCell ref="WYD1382:WYE1382"/>
    <mergeCell ref="WYF1382:WYG1382"/>
    <mergeCell ref="WYH1382:WYI1382"/>
    <mergeCell ref="WYJ1382:WYK1382"/>
    <mergeCell ref="WYL1382:WYM1382"/>
    <mergeCell ref="WZT1382:XAA1382"/>
    <mergeCell ref="XAB1382:XAC1382"/>
    <mergeCell ref="XAD1382:XAE1382"/>
    <mergeCell ref="XAF1382:XAG1382"/>
    <mergeCell ref="WVT1382:WWA1382"/>
    <mergeCell ref="WWB1382:WWC1382"/>
    <mergeCell ref="WWD1382:WWE1382"/>
    <mergeCell ref="WWF1382:WWG1382"/>
    <mergeCell ref="WWH1382:WWI1382"/>
    <mergeCell ref="WWJ1382:WWK1382"/>
    <mergeCell ref="WWL1382:WWM1382"/>
    <mergeCell ref="WXT1382:WYA1382"/>
    <mergeCell ref="WYB1382:WYC1382"/>
    <mergeCell ref="WSJ1382:WSK1382"/>
    <mergeCell ref="WSL1382:WSM1382"/>
    <mergeCell ref="WTT1382:WUA1382"/>
    <mergeCell ref="WUB1382:WUC1382"/>
    <mergeCell ref="WUD1382:WUE1382"/>
    <mergeCell ref="WUF1382:WUG1382"/>
    <mergeCell ref="WUH1382:WUI1382"/>
    <mergeCell ref="WUJ1382:WUK1382"/>
    <mergeCell ref="WUL1382:WUM1382"/>
    <mergeCell ref="WQF1382:WQG1382"/>
    <mergeCell ref="WQH1382:WQI1382"/>
    <mergeCell ref="WQJ1382:WQK1382"/>
    <mergeCell ref="WQL1382:WQM1382"/>
    <mergeCell ref="WRT1382:WSA1382"/>
    <mergeCell ref="WSB1382:WSC1382"/>
    <mergeCell ref="WSD1382:WSE1382"/>
    <mergeCell ref="WSF1382:WSG1382"/>
    <mergeCell ref="WSH1382:WSI1382"/>
    <mergeCell ref="WOB1382:WOC1382"/>
    <mergeCell ref="WHT1382:WIA1382"/>
    <mergeCell ref="WIB1382:WIC1382"/>
    <mergeCell ref="WID1382:WIE1382"/>
    <mergeCell ref="WIF1382:WIG1382"/>
    <mergeCell ref="WDT1382:WEA1382"/>
    <mergeCell ref="WEB1382:WEC1382"/>
    <mergeCell ref="WED1382:WEE1382"/>
    <mergeCell ref="WEF1382:WEG1382"/>
    <mergeCell ref="WEH1382:WEI1382"/>
    <mergeCell ref="WEJ1382:WEK1382"/>
    <mergeCell ref="WEL1382:WEM1382"/>
    <mergeCell ref="WFT1382:WGA1382"/>
    <mergeCell ref="WGB1382:WGC1382"/>
    <mergeCell ref="WAJ1382:WAK1382"/>
    <mergeCell ref="WAL1382:WAM1382"/>
    <mergeCell ref="WBT1382:WCA1382"/>
    <mergeCell ref="WCB1382:WCC1382"/>
    <mergeCell ref="WCD1382:WCE1382"/>
    <mergeCell ref="WCF1382:WCG1382"/>
    <mergeCell ref="WCH1382:WCI1382"/>
    <mergeCell ref="WCJ1382:WCK1382"/>
    <mergeCell ref="WCL1382:WCM1382"/>
    <mergeCell ref="VYF1382:VYG1382"/>
    <mergeCell ref="VYH1382:VYI1382"/>
    <mergeCell ref="VYJ1382:VYK1382"/>
    <mergeCell ref="VYL1382:VYM1382"/>
    <mergeCell ref="VZT1382:WAA1382"/>
    <mergeCell ref="WAB1382:WAC1382"/>
    <mergeCell ref="WAD1382:WAE1382"/>
    <mergeCell ref="WAF1382:WAG1382"/>
    <mergeCell ref="WAH1382:WAI1382"/>
    <mergeCell ref="VWB1382:VWC1382"/>
    <mergeCell ref="VWD1382:VWE1382"/>
    <mergeCell ref="VWF1382:VWG1382"/>
    <mergeCell ref="VWH1382:VWI1382"/>
    <mergeCell ref="VWJ1382:VWK1382"/>
    <mergeCell ref="VWL1382:VWM1382"/>
    <mergeCell ref="VXT1382:VYA1382"/>
    <mergeCell ref="VYB1382:VYC1382"/>
    <mergeCell ref="VYD1382:VYE1382"/>
    <mergeCell ref="VSL1382:VSM1382"/>
    <mergeCell ref="VTT1382:VUA1382"/>
    <mergeCell ref="VUB1382:VUC1382"/>
    <mergeCell ref="VUD1382:VUE1382"/>
    <mergeCell ref="VUF1382:VUG1382"/>
    <mergeCell ref="VUH1382:VUI1382"/>
    <mergeCell ref="VUJ1382:VUK1382"/>
    <mergeCell ref="VUL1382:VUM1382"/>
    <mergeCell ref="VVT1382:VWA1382"/>
    <mergeCell ref="VQH1382:VQI1382"/>
    <mergeCell ref="VQJ1382:VQK1382"/>
    <mergeCell ref="VQL1382:VQM1382"/>
    <mergeCell ref="VRT1382:VSA1382"/>
    <mergeCell ref="VSB1382:VSC1382"/>
    <mergeCell ref="VSD1382:VSE1382"/>
    <mergeCell ref="VSF1382:VSG1382"/>
    <mergeCell ref="VSH1382:VSI1382"/>
    <mergeCell ref="VSJ1382:VSK1382"/>
    <mergeCell ref="VOD1382:VOE1382"/>
    <mergeCell ref="VOF1382:VOG1382"/>
    <mergeCell ref="VOH1382:VOI1382"/>
    <mergeCell ref="VOJ1382:VOK1382"/>
    <mergeCell ref="VOL1382:VOM1382"/>
    <mergeCell ref="VPT1382:VQA1382"/>
    <mergeCell ref="VQB1382:VQC1382"/>
    <mergeCell ref="VQD1382:VQE1382"/>
    <mergeCell ref="VQF1382:VQG1382"/>
    <mergeCell ref="VLT1382:VMA1382"/>
    <mergeCell ref="VMB1382:VMC1382"/>
    <mergeCell ref="VMD1382:VME1382"/>
    <mergeCell ref="VMF1382:VMG1382"/>
    <mergeCell ref="VMH1382:VMI1382"/>
    <mergeCell ref="VMJ1382:VMK1382"/>
    <mergeCell ref="VML1382:VMM1382"/>
    <mergeCell ref="VNT1382:VOA1382"/>
    <mergeCell ref="VOB1382:VOC1382"/>
    <mergeCell ref="VIJ1382:VIK1382"/>
    <mergeCell ref="VIL1382:VIM1382"/>
    <mergeCell ref="VJT1382:VKA1382"/>
    <mergeCell ref="VKB1382:VKC1382"/>
    <mergeCell ref="VKD1382:VKE1382"/>
    <mergeCell ref="VKF1382:VKG1382"/>
    <mergeCell ref="VKH1382:VKI1382"/>
    <mergeCell ref="VKJ1382:VKK1382"/>
    <mergeCell ref="VKL1382:VKM1382"/>
    <mergeCell ref="VGF1382:VGG1382"/>
    <mergeCell ref="VGH1382:VGI1382"/>
    <mergeCell ref="VGJ1382:VGK1382"/>
    <mergeCell ref="VGL1382:VGM1382"/>
    <mergeCell ref="VHT1382:VIA1382"/>
    <mergeCell ref="VIB1382:VIC1382"/>
    <mergeCell ref="VID1382:VIE1382"/>
    <mergeCell ref="VIF1382:VIG1382"/>
    <mergeCell ref="VIH1382:VII1382"/>
    <mergeCell ref="VEB1382:VEC1382"/>
    <mergeCell ref="VED1382:VEE1382"/>
    <mergeCell ref="VEF1382:VEG1382"/>
    <mergeCell ref="VEH1382:VEI1382"/>
    <mergeCell ref="VEJ1382:VEK1382"/>
    <mergeCell ref="VEL1382:VEM1382"/>
    <mergeCell ref="VFT1382:VGA1382"/>
    <mergeCell ref="VGB1382:VGC1382"/>
    <mergeCell ref="VGD1382:VGE1382"/>
    <mergeCell ref="VAL1382:VAM1382"/>
    <mergeCell ref="VBT1382:VCA1382"/>
    <mergeCell ref="VCB1382:VCC1382"/>
    <mergeCell ref="VCD1382:VCE1382"/>
    <mergeCell ref="VCF1382:VCG1382"/>
    <mergeCell ref="VCH1382:VCI1382"/>
    <mergeCell ref="VCJ1382:VCK1382"/>
    <mergeCell ref="VCL1382:VCM1382"/>
    <mergeCell ref="VDT1382:VEA1382"/>
    <mergeCell ref="UYH1382:UYI1382"/>
    <mergeCell ref="UYJ1382:UYK1382"/>
    <mergeCell ref="UYL1382:UYM1382"/>
    <mergeCell ref="UZT1382:VAA1382"/>
    <mergeCell ref="VAB1382:VAC1382"/>
    <mergeCell ref="VAD1382:VAE1382"/>
    <mergeCell ref="VAF1382:VAG1382"/>
    <mergeCell ref="VAH1382:VAI1382"/>
    <mergeCell ref="VAJ1382:VAK1382"/>
    <mergeCell ref="UWD1382:UWE1382"/>
    <mergeCell ref="UWF1382:UWG1382"/>
    <mergeCell ref="UWH1382:UWI1382"/>
    <mergeCell ref="UWJ1382:UWK1382"/>
    <mergeCell ref="UWL1382:UWM1382"/>
    <mergeCell ref="UXT1382:UYA1382"/>
    <mergeCell ref="UYB1382:UYC1382"/>
    <mergeCell ref="UYD1382:UYE1382"/>
    <mergeCell ref="UYF1382:UYG1382"/>
    <mergeCell ref="UTT1382:UUA1382"/>
    <mergeCell ref="UUB1382:UUC1382"/>
    <mergeCell ref="UUD1382:UUE1382"/>
    <mergeCell ref="UUF1382:UUG1382"/>
    <mergeCell ref="UUH1382:UUI1382"/>
    <mergeCell ref="UUJ1382:UUK1382"/>
    <mergeCell ref="UUL1382:UUM1382"/>
    <mergeCell ref="UVT1382:UWA1382"/>
    <mergeCell ref="UWB1382:UWC1382"/>
    <mergeCell ref="UQJ1382:UQK1382"/>
    <mergeCell ref="UQL1382:UQM1382"/>
    <mergeCell ref="URT1382:USA1382"/>
    <mergeCell ref="USB1382:USC1382"/>
    <mergeCell ref="USD1382:USE1382"/>
    <mergeCell ref="USF1382:USG1382"/>
    <mergeCell ref="USH1382:USI1382"/>
    <mergeCell ref="USJ1382:USK1382"/>
    <mergeCell ref="USL1382:USM1382"/>
    <mergeCell ref="UOF1382:UOG1382"/>
    <mergeCell ref="UOH1382:UOI1382"/>
    <mergeCell ref="UOJ1382:UOK1382"/>
    <mergeCell ref="UOL1382:UOM1382"/>
    <mergeCell ref="UPT1382:UQA1382"/>
    <mergeCell ref="UQB1382:UQC1382"/>
    <mergeCell ref="UQD1382:UQE1382"/>
    <mergeCell ref="UQF1382:UQG1382"/>
    <mergeCell ref="UQH1382:UQI1382"/>
    <mergeCell ref="UMB1382:UMC1382"/>
    <mergeCell ref="UMD1382:UME1382"/>
    <mergeCell ref="UMF1382:UMG1382"/>
    <mergeCell ref="UMH1382:UMI1382"/>
    <mergeCell ref="UMJ1382:UMK1382"/>
    <mergeCell ref="UML1382:UMM1382"/>
    <mergeCell ref="UNT1382:UOA1382"/>
    <mergeCell ref="UOB1382:UOC1382"/>
    <mergeCell ref="UOD1382:UOE1382"/>
    <mergeCell ref="UIL1382:UIM1382"/>
    <mergeCell ref="UJT1382:UKA1382"/>
    <mergeCell ref="UKB1382:UKC1382"/>
    <mergeCell ref="UKD1382:UKE1382"/>
    <mergeCell ref="UKF1382:UKG1382"/>
    <mergeCell ref="UKH1382:UKI1382"/>
    <mergeCell ref="UKJ1382:UKK1382"/>
    <mergeCell ref="UKL1382:UKM1382"/>
    <mergeCell ref="ULT1382:UMA1382"/>
    <mergeCell ref="UGH1382:UGI1382"/>
    <mergeCell ref="UGJ1382:UGK1382"/>
    <mergeCell ref="UGL1382:UGM1382"/>
    <mergeCell ref="UHT1382:UIA1382"/>
    <mergeCell ref="UIB1382:UIC1382"/>
    <mergeCell ref="UID1382:UIE1382"/>
    <mergeCell ref="UIF1382:UIG1382"/>
    <mergeCell ref="UIH1382:UII1382"/>
    <mergeCell ref="UIJ1382:UIK1382"/>
    <mergeCell ref="UED1382:UEE1382"/>
    <mergeCell ref="UEF1382:UEG1382"/>
    <mergeCell ref="UEH1382:UEI1382"/>
    <mergeCell ref="UEJ1382:UEK1382"/>
    <mergeCell ref="UEL1382:UEM1382"/>
    <mergeCell ref="UFT1382:UGA1382"/>
    <mergeCell ref="UGB1382:UGC1382"/>
    <mergeCell ref="UGD1382:UGE1382"/>
    <mergeCell ref="UGF1382:UGG1382"/>
    <mergeCell ref="UBT1382:UCA1382"/>
    <mergeCell ref="UCB1382:UCC1382"/>
    <mergeCell ref="UCD1382:UCE1382"/>
    <mergeCell ref="UCF1382:UCG1382"/>
    <mergeCell ref="UCH1382:UCI1382"/>
    <mergeCell ref="UCJ1382:UCK1382"/>
    <mergeCell ref="UCL1382:UCM1382"/>
    <mergeCell ref="UDT1382:UEA1382"/>
    <mergeCell ref="UEB1382:UEC1382"/>
    <mergeCell ref="TYJ1382:TYK1382"/>
    <mergeCell ref="TYL1382:TYM1382"/>
    <mergeCell ref="TZT1382:UAA1382"/>
    <mergeCell ref="UAB1382:UAC1382"/>
    <mergeCell ref="UAD1382:UAE1382"/>
    <mergeCell ref="UAF1382:UAG1382"/>
    <mergeCell ref="UAH1382:UAI1382"/>
    <mergeCell ref="UAJ1382:UAK1382"/>
    <mergeCell ref="UAL1382:UAM1382"/>
    <mergeCell ref="TWF1382:TWG1382"/>
    <mergeCell ref="TWH1382:TWI1382"/>
    <mergeCell ref="TWJ1382:TWK1382"/>
    <mergeCell ref="TWL1382:TWM1382"/>
    <mergeCell ref="TXT1382:TYA1382"/>
    <mergeCell ref="TYB1382:TYC1382"/>
    <mergeCell ref="TYD1382:TYE1382"/>
    <mergeCell ref="TYF1382:TYG1382"/>
    <mergeCell ref="TYH1382:TYI1382"/>
    <mergeCell ref="TUB1382:TUC1382"/>
    <mergeCell ref="TUD1382:TUE1382"/>
    <mergeCell ref="TUF1382:TUG1382"/>
    <mergeCell ref="TUH1382:TUI1382"/>
    <mergeCell ref="TUJ1382:TUK1382"/>
    <mergeCell ref="TUL1382:TUM1382"/>
    <mergeCell ref="TVT1382:TWA1382"/>
    <mergeCell ref="TWB1382:TWC1382"/>
    <mergeCell ref="TWD1382:TWE1382"/>
    <mergeCell ref="TQL1382:TQM1382"/>
    <mergeCell ref="TRT1382:TSA1382"/>
    <mergeCell ref="TSB1382:TSC1382"/>
    <mergeCell ref="TSD1382:TSE1382"/>
    <mergeCell ref="TSF1382:TSG1382"/>
    <mergeCell ref="TSH1382:TSI1382"/>
    <mergeCell ref="TSJ1382:TSK1382"/>
    <mergeCell ref="TSL1382:TSM1382"/>
    <mergeCell ref="TTT1382:TUA1382"/>
    <mergeCell ref="TOH1382:TOI1382"/>
    <mergeCell ref="TOJ1382:TOK1382"/>
    <mergeCell ref="TOL1382:TOM1382"/>
    <mergeCell ref="TPT1382:TQA1382"/>
    <mergeCell ref="TQB1382:TQC1382"/>
    <mergeCell ref="TQD1382:TQE1382"/>
    <mergeCell ref="TQF1382:TQG1382"/>
    <mergeCell ref="TQH1382:TQI1382"/>
    <mergeCell ref="TQJ1382:TQK1382"/>
    <mergeCell ref="TMD1382:TME1382"/>
    <mergeCell ref="TMF1382:TMG1382"/>
    <mergeCell ref="TMH1382:TMI1382"/>
    <mergeCell ref="TMJ1382:TMK1382"/>
    <mergeCell ref="TML1382:TMM1382"/>
    <mergeCell ref="TNT1382:TOA1382"/>
    <mergeCell ref="TOB1382:TOC1382"/>
    <mergeCell ref="TOD1382:TOE1382"/>
    <mergeCell ref="TOF1382:TOG1382"/>
    <mergeCell ref="TJT1382:TKA1382"/>
    <mergeCell ref="TKB1382:TKC1382"/>
    <mergeCell ref="TKD1382:TKE1382"/>
    <mergeCell ref="TKF1382:TKG1382"/>
    <mergeCell ref="TKH1382:TKI1382"/>
    <mergeCell ref="TKJ1382:TKK1382"/>
    <mergeCell ref="TKL1382:TKM1382"/>
    <mergeCell ref="TLT1382:TMA1382"/>
    <mergeCell ref="TMB1382:TMC1382"/>
    <mergeCell ref="TGJ1382:TGK1382"/>
    <mergeCell ref="TGL1382:TGM1382"/>
    <mergeCell ref="THT1382:TIA1382"/>
    <mergeCell ref="TIB1382:TIC1382"/>
    <mergeCell ref="TID1382:TIE1382"/>
    <mergeCell ref="TIF1382:TIG1382"/>
    <mergeCell ref="TIH1382:TII1382"/>
    <mergeCell ref="TIJ1382:TIK1382"/>
    <mergeCell ref="TIL1382:TIM1382"/>
    <mergeCell ref="TEF1382:TEG1382"/>
    <mergeCell ref="TEH1382:TEI1382"/>
    <mergeCell ref="TEJ1382:TEK1382"/>
    <mergeCell ref="TEL1382:TEM1382"/>
    <mergeCell ref="TFT1382:TGA1382"/>
    <mergeCell ref="TGB1382:TGC1382"/>
    <mergeCell ref="TGD1382:TGE1382"/>
    <mergeCell ref="TGF1382:TGG1382"/>
    <mergeCell ref="TGH1382:TGI1382"/>
    <mergeCell ref="TCB1382:TCC1382"/>
    <mergeCell ref="TCD1382:TCE1382"/>
    <mergeCell ref="TCF1382:TCG1382"/>
    <mergeCell ref="TCH1382:TCI1382"/>
    <mergeCell ref="TCJ1382:TCK1382"/>
    <mergeCell ref="TCL1382:TCM1382"/>
    <mergeCell ref="TDT1382:TEA1382"/>
    <mergeCell ref="TEB1382:TEC1382"/>
    <mergeCell ref="TED1382:TEE1382"/>
    <mergeCell ref="SYL1382:SYM1382"/>
    <mergeCell ref="SZT1382:TAA1382"/>
    <mergeCell ref="TAB1382:TAC1382"/>
    <mergeCell ref="TAD1382:TAE1382"/>
    <mergeCell ref="TAF1382:TAG1382"/>
    <mergeCell ref="TAH1382:TAI1382"/>
    <mergeCell ref="TAJ1382:TAK1382"/>
    <mergeCell ref="TAL1382:TAM1382"/>
    <mergeCell ref="TBT1382:TCA1382"/>
    <mergeCell ref="SWH1382:SWI1382"/>
    <mergeCell ref="SWJ1382:SWK1382"/>
    <mergeCell ref="SWL1382:SWM1382"/>
    <mergeCell ref="SXT1382:SYA1382"/>
    <mergeCell ref="SYB1382:SYC1382"/>
    <mergeCell ref="SYD1382:SYE1382"/>
    <mergeCell ref="SYF1382:SYG1382"/>
    <mergeCell ref="SYH1382:SYI1382"/>
    <mergeCell ref="SYJ1382:SYK1382"/>
    <mergeCell ref="SUD1382:SUE1382"/>
    <mergeCell ref="SUF1382:SUG1382"/>
    <mergeCell ref="SUH1382:SUI1382"/>
    <mergeCell ref="SUJ1382:SUK1382"/>
    <mergeCell ref="SUL1382:SUM1382"/>
    <mergeCell ref="SVT1382:SWA1382"/>
    <mergeCell ref="SWB1382:SWC1382"/>
    <mergeCell ref="SWD1382:SWE1382"/>
    <mergeCell ref="SWF1382:SWG1382"/>
    <mergeCell ref="SRT1382:SSA1382"/>
    <mergeCell ref="SSB1382:SSC1382"/>
    <mergeCell ref="SSD1382:SSE1382"/>
    <mergeCell ref="SSF1382:SSG1382"/>
    <mergeCell ref="SSH1382:SSI1382"/>
    <mergeCell ref="SSJ1382:SSK1382"/>
    <mergeCell ref="SSL1382:SSM1382"/>
    <mergeCell ref="STT1382:SUA1382"/>
    <mergeCell ref="SUB1382:SUC1382"/>
    <mergeCell ref="SOJ1382:SOK1382"/>
    <mergeCell ref="SOL1382:SOM1382"/>
    <mergeCell ref="SPT1382:SQA1382"/>
    <mergeCell ref="SQB1382:SQC1382"/>
    <mergeCell ref="SQD1382:SQE1382"/>
    <mergeCell ref="SQF1382:SQG1382"/>
    <mergeCell ref="SQH1382:SQI1382"/>
    <mergeCell ref="SQJ1382:SQK1382"/>
    <mergeCell ref="SQL1382:SQM1382"/>
    <mergeCell ref="SMF1382:SMG1382"/>
    <mergeCell ref="SMH1382:SMI1382"/>
    <mergeCell ref="SMJ1382:SMK1382"/>
    <mergeCell ref="SML1382:SMM1382"/>
    <mergeCell ref="SNT1382:SOA1382"/>
    <mergeCell ref="SOB1382:SOC1382"/>
    <mergeCell ref="SOD1382:SOE1382"/>
    <mergeCell ref="SOF1382:SOG1382"/>
    <mergeCell ref="SOH1382:SOI1382"/>
    <mergeCell ref="SKB1382:SKC1382"/>
    <mergeCell ref="SKD1382:SKE1382"/>
    <mergeCell ref="SKF1382:SKG1382"/>
    <mergeCell ref="SKH1382:SKI1382"/>
    <mergeCell ref="SKJ1382:SKK1382"/>
    <mergeCell ref="SKL1382:SKM1382"/>
    <mergeCell ref="SLT1382:SMA1382"/>
    <mergeCell ref="SMB1382:SMC1382"/>
    <mergeCell ref="SMD1382:SME1382"/>
    <mergeCell ref="SGL1382:SGM1382"/>
    <mergeCell ref="SHT1382:SIA1382"/>
    <mergeCell ref="SIB1382:SIC1382"/>
    <mergeCell ref="SID1382:SIE1382"/>
    <mergeCell ref="SIF1382:SIG1382"/>
    <mergeCell ref="SIH1382:SII1382"/>
    <mergeCell ref="SIJ1382:SIK1382"/>
    <mergeCell ref="SIL1382:SIM1382"/>
    <mergeCell ref="SJT1382:SKA1382"/>
    <mergeCell ref="SEH1382:SEI1382"/>
    <mergeCell ref="SEJ1382:SEK1382"/>
    <mergeCell ref="SEL1382:SEM1382"/>
    <mergeCell ref="SFT1382:SGA1382"/>
    <mergeCell ref="SGB1382:SGC1382"/>
    <mergeCell ref="SGD1382:SGE1382"/>
    <mergeCell ref="SGF1382:SGG1382"/>
    <mergeCell ref="SGH1382:SGI1382"/>
    <mergeCell ref="SGJ1382:SGK1382"/>
    <mergeCell ref="SCD1382:SCE1382"/>
    <mergeCell ref="SCF1382:SCG1382"/>
    <mergeCell ref="SCH1382:SCI1382"/>
    <mergeCell ref="SCJ1382:SCK1382"/>
    <mergeCell ref="SCL1382:SCM1382"/>
    <mergeCell ref="SDT1382:SEA1382"/>
    <mergeCell ref="SEB1382:SEC1382"/>
    <mergeCell ref="SED1382:SEE1382"/>
    <mergeCell ref="SEF1382:SEG1382"/>
    <mergeCell ref="RZT1382:SAA1382"/>
    <mergeCell ref="SAB1382:SAC1382"/>
    <mergeCell ref="SAD1382:SAE1382"/>
    <mergeCell ref="SAF1382:SAG1382"/>
    <mergeCell ref="SAH1382:SAI1382"/>
    <mergeCell ref="SAJ1382:SAK1382"/>
    <mergeCell ref="SAL1382:SAM1382"/>
    <mergeCell ref="SBT1382:SCA1382"/>
    <mergeCell ref="SCB1382:SCC1382"/>
    <mergeCell ref="RWJ1382:RWK1382"/>
    <mergeCell ref="RWL1382:RWM1382"/>
    <mergeCell ref="RXT1382:RYA1382"/>
    <mergeCell ref="RYB1382:RYC1382"/>
    <mergeCell ref="RYD1382:RYE1382"/>
    <mergeCell ref="RYF1382:RYG1382"/>
    <mergeCell ref="RYH1382:RYI1382"/>
    <mergeCell ref="RYJ1382:RYK1382"/>
    <mergeCell ref="RYL1382:RYM1382"/>
    <mergeCell ref="RUF1382:RUG1382"/>
    <mergeCell ref="RUH1382:RUI1382"/>
    <mergeCell ref="RUJ1382:RUK1382"/>
    <mergeCell ref="RUL1382:RUM1382"/>
    <mergeCell ref="RVT1382:RWA1382"/>
    <mergeCell ref="RWB1382:RWC1382"/>
    <mergeCell ref="RWD1382:RWE1382"/>
    <mergeCell ref="RWF1382:RWG1382"/>
    <mergeCell ref="RWH1382:RWI1382"/>
    <mergeCell ref="RSB1382:RSC1382"/>
    <mergeCell ref="RSD1382:RSE1382"/>
    <mergeCell ref="RSF1382:RSG1382"/>
    <mergeCell ref="RSH1382:RSI1382"/>
    <mergeCell ref="RSJ1382:RSK1382"/>
    <mergeCell ref="RSL1382:RSM1382"/>
    <mergeCell ref="RTT1382:RUA1382"/>
    <mergeCell ref="RUB1382:RUC1382"/>
    <mergeCell ref="RUD1382:RUE1382"/>
    <mergeCell ref="ROL1382:ROM1382"/>
    <mergeCell ref="RPT1382:RQA1382"/>
    <mergeCell ref="RQB1382:RQC1382"/>
    <mergeCell ref="RQD1382:RQE1382"/>
    <mergeCell ref="RQF1382:RQG1382"/>
    <mergeCell ref="RQH1382:RQI1382"/>
    <mergeCell ref="RQJ1382:RQK1382"/>
    <mergeCell ref="RQL1382:RQM1382"/>
    <mergeCell ref="RRT1382:RSA1382"/>
    <mergeCell ref="RMH1382:RMI1382"/>
    <mergeCell ref="RMJ1382:RMK1382"/>
    <mergeCell ref="RML1382:RMM1382"/>
    <mergeCell ref="RNT1382:ROA1382"/>
    <mergeCell ref="ROB1382:ROC1382"/>
    <mergeCell ref="ROD1382:ROE1382"/>
    <mergeCell ref="ROF1382:ROG1382"/>
    <mergeCell ref="ROH1382:ROI1382"/>
    <mergeCell ref="ROJ1382:ROK1382"/>
    <mergeCell ref="RKD1382:RKE1382"/>
    <mergeCell ref="RKF1382:RKG1382"/>
    <mergeCell ref="RKH1382:RKI1382"/>
    <mergeCell ref="RKJ1382:RKK1382"/>
    <mergeCell ref="RKL1382:RKM1382"/>
    <mergeCell ref="RLT1382:RMA1382"/>
    <mergeCell ref="RMB1382:RMC1382"/>
    <mergeCell ref="RMD1382:RME1382"/>
    <mergeCell ref="RMF1382:RMG1382"/>
    <mergeCell ref="RHT1382:RIA1382"/>
    <mergeCell ref="RIB1382:RIC1382"/>
    <mergeCell ref="RID1382:RIE1382"/>
    <mergeCell ref="RIF1382:RIG1382"/>
    <mergeCell ref="RIH1382:RII1382"/>
    <mergeCell ref="RIJ1382:RIK1382"/>
    <mergeCell ref="RIL1382:RIM1382"/>
    <mergeCell ref="RJT1382:RKA1382"/>
    <mergeCell ref="RKB1382:RKC1382"/>
    <mergeCell ref="REJ1382:REK1382"/>
    <mergeCell ref="REL1382:REM1382"/>
    <mergeCell ref="RFT1382:RGA1382"/>
    <mergeCell ref="RGB1382:RGC1382"/>
    <mergeCell ref="RGD1382:RGE1382"/>
    <mergeCell ref="RGF1382:RGG1382"/>
    <mergeCell ref="RGH1382:RGI1382"/>
    <mergeCell ref="RGJ1382:RGK1382"/>
    <mergeCell ref="RGL1382:RGM1382"/>
    <mergeCell ref="RCF1382:RCG1382"/>
    <mergeCell ref="RCH1382:RCI1382"/>
    <mergeCell ref="RCJ1382:RCK1382"/>
    <mergeCell ref="RCL1382:RCM1382"/>
    <mergeCell ref="RDT1382:REA1382"/>
    <mergeCell ref="REB1382:REC1382"/>
    <mergeCell ref="RED1382:REE1382"/>
    <mergeCell ref="REF1382:REG1382"/>
    <mergeCell ref="REH1382:REI1382"/>
    <mergeCell ref="RAB1382:RAC1382"/>
    <mergeCell ref="RAD1382:RAE1382"/>
    <mergeCell ref="RAF1382:RAG1382"/>
    <mergeCell ref="RAH1382:RAI1382"/>
    <mergeCell ref="RAJ1382:RAK1382"/>
    <mergeCell ref="RAL1382:RAM1382"/>
    <mergeCell ref="RBT1382:RCA1382"/>
    <mergeCell ref="RCB1382:RCC1382"/>
    <mergeCell ref="RCD1382:RCE1382"/>
    <mergeCell ref="QWL1382:QWM1382"/>
    <mergeCell ref="QXT1382:QYA1382"/>
    <mergeCell ref="QYB1382:QYC1382"/>
    <mergeCell ref="QYD1382:QYE1382"/>
    <mergeCell ref="QYF1382:QYG1382"/>
    <mergeCell ref="QYH1382:QYI1382"/>
    <mergeCell ref="QYJ1382:QYK1382"/>
    <mergeCell ref="QYL1382:QYM1382"/>
    <mergeCell ref="QZT1382:RAA1382"/>
    <mergeCell ref="QUH1382:QUI1382"/>
    <mergeCell ref="QUJ1382:QUK1382"/>
    <mergeCell ref="QUL1382:QUM1382"/>
    <mergeCell ref="QVT1382:QWA1382"/>
    <mergeCell ref="QWB1382:QWC1382"/>
    <mergeCell ref="QWD1382:QWE1382"/>
    <mergeCell ref="QWF1382:QWG1382"/>
    <mergeCell ref="QWH1382:QWI1382"/>
    <mergeCell ref="QWJ1382:QWK1382"/>
    <mergeCell ref="QSD1382:QSE1382"/>
    <mergeCell ref="QSF1382:QSG1382"/>
    <mergeCell ref="QSH1382:QSI1382"/>
    <mergeCell ref="QSJ1382:QSK1382"/>
    <mergeCell ref="QSL1382:QSM1382"/>
    <mergeCell ref="QTT1382:QUA1382"/>
    <mergeCell ref="QUB1382:QUC1382"/>
    <mergeCell ref="QUD1382:QUE1382"/>
    <mergeCell ref="QUF1382:QUG1382"/>
    <mergeCell ref="QPT1382:QQA1382"/>
    <mergeCell ref="QQB1382:QQC1382"/>
    <mergeCell ref="QQD1382:QQE1382"/>
    <mergeCell ref="QQF1382:QQG1382"/>
    <mergeCell ref="QQH1382:QQI1382"/>
    <mergeCell ref="QQJ1382:QQK1382"/>
    <mergeCell ref="QQL1382:QQM1382"/>
    <mergeCell ref="QRT1382:QSA1382"/>
    <mergeCell ref="QSB1382:QSC1382"/>
    <mergeCell ref="QMJ1382:QMK1382"/>
    <mergeCell ref="QML1382:QMM1382"/>
    <mergeCell ref="QNT1382:QOA1382"/>
    <mergeCell ref="QOB1382:QOC1382"/>
    <mergeCell ref="QOD1382:QOE1382"/>
    <mergeCell ref="QOF1382:QOG1382"/>
    <mergeCell ref="QOH1382:QOI1382"/>
    <mergeCell ref="QOJ1382:QOK1382"/>
    <mergeCell ref="QOL1382:QOM1382"/>
    <mergeCell ref="QKF1382:QKG1382"/>
    <mergeCell ref="QKH1382:QKI1382"/>
    <mergeCell ref="QKJ1382:QKK1382"/>
    <mergeCell ref="QKL1382:QKM1382"/>
    <mergeCell ref="QLT1382:QMA1382"/>
    <mergeCell ref="QMB1382:QMC1382"/>
    <mergeCell ref="QMD1382:QME1382"/>
    <mergeCell ref="QMF1382:QMG1382"/>
    <mergeCell ref="QMH1382:QMI1382"/>
    <mergeCell ref="QIB1382:QIC1382"/>
    <mergeCell ref="QID1382:QIE1382"/>
    <mergeCell ref="QIF1382:QIG1382"/>
    <mergeCell ref="QIH1382:QII1382"/>
    <mergeCell ref="QIJ1382:QIK1382"/>
    <mergeCell ref="QIL1382:QIM1382"/>
    <mergeCell ref="QJT1382:QKA1382"/>
    <mergeCell ref="QKB1382:QKC1382"/>
    <mergeCell ref="QKD1382:QKE1382"/>
    <mergeCell ref="QEL1382:QEM1382"/>
    <mergeCell ref="QFT1382:QGA1382"/>
    <mergeCell ref="QGB1382:QGC1382"/>
    <mergeCell ref="QGD1382:QGE1382"/>
    <mergeCell ref="QGF1382:QGG1382"/>
    <mergeCell ref="QGH1382:QGI1382"/>
    <mergeCell ref="QGJ1382:QGK1382"/>
    <mergeCell ref="QGL1382:QGM1382"/>
    <mergeCell ref="QHT1382:QIA1382"/>
    <mergeCell ref="QCH1382:QCI1382"/>
    <mergeCell ref="QCJ1382:QCK1382"/>
    <mergeCell ref="QCL1382:QCM1382"/>
    <mergeCell ref="QDT1382:QEA1382"/>
    <mergeCell ref="QEB1382:QEC1382"/>
    <mergeCell ref="QED1382:QEE1382"/>
    <mergeCell ref="QEF1382:QEG1382"/>
    <mergeCell ref="QEH1382:QEI1382"/>
    <mergeCell ref="QEJ1382:QEK1382"/>
    <mergeCell ref="QAD1382:QAE1382"/>
    <mergeCell ref="QAF1382:QAG1382"/>
    <mergeCell ref="QAH1382:QAI1382"/>
    <mergeCell ref="QAJ1382:QAK1382"/>
    <mergeCell ref="QAL1382:QAM1382"/>
    <mergeCell ref="QBT1382:QCA1382"/>
    <mergeCell ref="QCB1382:QCC1382"/>
    <mergeCell ref="QCD1382:QCE1382"/>
    <mergeCell ref="QCF1382:QCG1382"/>
    <mergeCell ref="PXT1382:PYA1382"/>
    <mergeCell ref="PYB1382:PYC1382"/>
    <mergeCell ref="PYD1382:PYE1382"/>
    <mergeCell ref="PYF1382:PYG1382"/>
    <mergeCell ref="PYH1382:PYI1382"/>
    <mergeCell ref="PYJ1382:PYK1382"/>
    <mergeCell ref="PYL1382:PYM1382"/>
    <mergeCell ref="PZT1382:QAA1382"/>
    <mergeCell ref="QAB1382:QAC1382"/>
    <mergeCell ref="PUJ1382:PUK1382"/>
    <mergeCell ref="PUL1382:PUM1382"/>
    <mergeCell ref="PVT1382:PWA1382"/>
    <mergeCell ref="PWB1382:PWC1382"/>
    <mergeCell ref="PWD1382:PWE1382"/>
    <mergeCell ref="PWF1382:PWG1382"/>
    <mergeCell ref="PWH1382:PWI1382"/>
    <mergeCell ref="PWJ1382:PWK1382"/>
    <mergeCell ref="PWL1382:PWM1382"/>
    <mergeCell ref="PSF1382:PSG1382"/>
    <mergeCell ref="PSH1382:PSI1382"/>
    <mergeCell ref="PSJ1382:PSK1382"/>
    <mergeCell ref="PSL1382:PSM1382"/>
    <mergeCell ref="PTT1382:PUA1382"/>
    <mergeCell ref="PUB1382:PUC1382"/>
    <mergeCell ref="PUD1382:PUE1382"/>
    <mergeCell ref="PUF1382:PUG1382"/>
    <mergeCell ref="PUH1382:PUI1382"/>
    <mergeCell ref="PQB1382:PQC1382"/>
    <mergeCell ref="PQD1382:PQE1382"/>
    <mergeCell ref="PQF1382:PQG1382"/>
    <mergeCell ref="PQH1382:PQI1382"/>
    <mergeCell ref="PQJ1382:PQK1382"/>
    <mergeCell ref="PQL1382:PQM1382"/>
    <mergeCell ref="PRT1382:PSA1382"/>
    <mergeCell ref="PSB1382:PSC1382"/>
    <mergeCell ref="PSD1382:PSE1382"/>
    <mergeCell ref="PML1382:PMM1382"/>
    <mergeCell ref="PNT1382:POA1382"/>
    <mergeCell ref="POB1382:POC1382"/>
    <mergeCell ref="POD1382:POE1382"/>
    <mergeCell ref="POF1382:POG1382"/>
    <mergeCell ref="POH1382:POI1382"/>
    <mergeCell ref="POJ1382:POK1382"/>
    <mergeCell ref="POL1382:POM1382"/>
    <mergeCell ref="PPT1382:PQA1382"/>
    <mergeCell ref="PKH1382:PKI1382"/>
    <mergeCell ref="PKJ1382:PKK1382"/>
    <mergeCell ref="PKL1382:PKM1382"/>
    <mergeCell ref="PLT1382:PMA1382"/>
    <mergeCell ref="PMB1382:PMC1382"/>
    <mergeCell ref="PMD1382:PME1382"/>
    <mergeCell ref="PMF1382:PMG1382"/>
    <mergeCell ref="PMH1382:PMI1382"/>
    <mergeCell ref="PMJ1382:PMK1382"/>
    <mergeCell ref="PID1382:PIE1382"/>
    <mergeCell ref="PIF1382:PIG1382"/>
    <mergeCell ref="PIH1382:PII1382"/>
    <mergeCell ref="PIJ1382:PIK1382"/>
    <mergeCell ref="PIL1382:PIM1382"/>
    <mergeCell ref="PJT1382:PKA1382"/>
    <mergeCell ref="PKB1382:PKC1382"/>
    <mergeCell ref="PKD1382:PKE1382"/>
    <mergeCell ref="PKF1382:PKG1382"/>
    <mergeCell ref="PFT1382:PGA1382"/>
    <mergeCell ref="PGB1382:PGC1382"/>
    <mergeCell ref="PGD1382:PGE1382"/>
    <mergeCell ref="PGF1382:PGG1382"/>
    <mergeCell ref="PGH1382:PGI1382"/>
    <mergeCell ref="PGJ1382:PGK1382"/>
    <mergeCell ref="PGL1382:PGM1382"/>
    <mergeCell ref="PHT1382:PIA1382"/>
    <mergeCell ref="PIB1382:PIC1382"/>
    <mergeCell ref="PCJ1382:PCK1382"/>
    <mergeCell ref="PCL1382:PCM1382"/>
    <mergeCell ref="PDT1382:PEA1382"/>
    <mergeCell ref="PEB1382:PEC1382"/>
    <mergeCell ref="PED1382:PEE1382"/>
    <mergeCell ref="PEF1382:PEG1382"/>
    <mergeCell ref="PEH1382:PEI1382"/>
    <mergeCell ref="PEJ1382:PEK1382"/>
    <mergeCell ref="PEL1382:PEM1382"/>
    <mergeCell ref="PAF1382:PAG1382"/>
    <mergeCell ref="PAH1382:PAI1382"/>
    <mergeCell ref="PAJ1382:PAK1382"/>
    <mergeCell ref="PAL1382:PAM1382"/>
    <mergeCell ref="PBT1382:PCA1382"/>
    <mergeCell ref="PCB1382:PCC1382"/>
    <mergeCell ref="PCD1382:PCE1382"/>
    <mergeCell ref="PCF1382:PCG1382"/>
    <mergeCell ref="PCH1382:PCI1382"/>
    <mergeCell ref="OYB1382:OYC1382"/>
    <mergeCell ref="OYD1382:OYE1382"/>
    <mergeCell ref="OYF1382:OYG1382"/>
    <mergeCell ref="OYH1382:OYI1382"/>
    <mergeCell ref="OYJ1382:OYK1382"/>
    <mergeCell ref="OYL1382:OYM1382"/>
    <mergeCell ref="OZT1382:PAA1382"/>
    <mergeCell ref="PAB1382:PAC1382"/>
    <mergeCell ref="PAD1382:PAE1382"/>
    <mergeCell ref="OUL1382:OUM1382"/>
    <mergeCell ref="OVT1382:OWA1382"/>
    <mergeCell ref="OWB1382:OWC1382"/>
    <mergeCell ref="OWD1382:OWE1382"/>
    <mergeCell ref="OWF1382:OWG1382"/>
    <mergeCell ref="OWH1382:OWI1382"/>
    <mergeCell ref="OWJ1382:OWK1382"/>
    <mergeCell ref="OWL1382:OWM1382"/>
    <mergeCell ref="OXT1382:OYA1382"/>
    <mergeCell ref="OSH1382:OSI1382"/>
    <mergeCell ref="OSJ1382:OSK1382"/>
    <mergeCell ref="OSL1382:OSM1382"/>
    <mergeCell ref="OTT1382:OUA1382"/>
    <mergeCell ref="OUB1382:OUC1382"/>
    <mergeCell ref="OUD1382:OUE1382"/>
    <mergeCell ref="OUF1382:OUG1382"/>
    <mergeCell ref="OUH1382:OUI1382"/>
    <mergeCell ref="OUJ1382:OUK1382"/>
    <mergeCell ref="OQD1382:OQE1382"/>
    <mergeCell ref="OQF1382:OQG1382"/>
    <mergeCell ref="OQH1382:OQI1382"/>
    <mergeCell ref="OQJ1382:OQK1382"/>
    <mergeCell ref="OQL1382:OQM1382"/>
    <mergeCell ref="ORT1382:OSA1382"/>
    <mergeCell ref="OSB1382:OSC1382"/>
    <mergeCell ref="OSD1382:OSE1382"/>
    <mergeCell ref="OSF1382:OSG1382"/>
    <mergeCell ref="ONT1382:OOA1382"/>
    <mergeCell ref="OOB1382:OOC1382"/>
    <mergeCell ref="OOD1382:OOE1382"/>
    <mergeCell ref="OOF1382:OOG1382"/>
    <mergeCell ref="OOH1382:OOI1382"/>
    <mergeCell ref="OOJ1382:OOK1382"/>
    <mergeCell ref="OOL1382:OOM1382"/>
    <mergeCell ref="OPT1382:OQA1382"/>
    <mergeCell ref="OQB1382:OQC1382"/>
    <mergeCell ref="OKJ1382:OKK1382"/>
    <mergeCell ref="OKL1382:OKM1382"/>
    <mergeCell ref="OLT1382:OMA1382"/>
    <mergeCell ref="OMB1382:OMC1382"/>
    <mergeCell ref="OMD1382:OME1382"/>
    <mergeCell ref="OMF1382:OMG1382"/>
    <mergeCell ref="OMH1382:OMI1382"/>
    <mergeCell ref="OMJ1382:OMK1382"/>
    <mergeCell ref="OML1382:OMM1382"/>
    <mergeCell ref="OIF1382:OIG1382"/>
    <mergeCell ref="OIH1382:OII1382"/>
    <mergeCell ref="OIJ1382:OIK1382"/>
    <mergeCell ref="OIL1382:OIM1382"/>
    <mergeCell ref="OJT1382:OKA1382"/>
    <mergeCell ref="OKB1382:OKC1382"/>
    <mergeCell ref="OKD1382:OKE1382"/>
    <mergeCell ref="OKF1382:OKG1382"/>
    <mergeCell ref="OKH1382:OKI1382"/>
    <mergeCell ref="OGB1382:OGC1382"/>
    <mergeCell ref="OGD1382:OGE1382"/>
    <mergeCell ref="OGF1382:OGG1382"/>
    <mergeCell ref="OGH1382:OGI1382"/>
    <mergeCell ref="OGJ1382:OGK1382"/>
    <mergeCell ref="OGL1382:OGM1382"/>
    <mergeCell ref="OHT1382:OIA1382"/>
    <mergeCell ref="OIB1382:OIC1382"/>
    <mergeCell ref="OID1382:OIE1382"/>
    <mergeCell ref="OCL1382:OCM1382"/>
    <mergeCell ref="ODT1382:OEA1382"/>
    <mergeCell ref="OEB1382:OEC1382"/>
    <mergeCell ref="OED1382:OEE1382"/>
    <mergeCell ref="OEF1382:OEG1382"/>
    <mergeCell ref="OEH1382:OEI1382"/>
    <mergeCell ref="OEJ1382:OEK1382"/>
    <mergeCell ref="OEL1382:OEM1382"/>
    <mergeCell ref="OFT1382:OGA1382"/>
    <mergeCell ref="OAH1382:OAI1382"/>
    <mergeCell ref="OAJ1382:OAK1382"/>
    <mergeCell ref="OAL1382:OAM1382"/>
    <mergeCell ref="OBT1382:OCA1382"/>
    <mergeCell ref="OCB1382:OCC1382"/>
    <mergeCell ref="OCD1382:OCE1382"/>
    <mergeCell ref="OCF1382:OCG1382"/>
    <mergeCell ref="OCH1382:OCI1382"/>
    <mergeCell ref="OCJ1382:OCK1382"/>
    <mergeCell ref="NYD1382:NYE1382"/>
    <mergeCell ref="NYF1382:NYG1382"/>
    <mergeCell ref="NYH1382:NYI1382"/>
    <mergeCell ref="NYJ1382:NYK1382"/>
    <mergeCell ref="NYL1382:NYM1382"/>
    <mergeCell ref="NZT1382:OAA1382"/>
    <mergeCell ref="OAB1382:OAC1382"/>
    <mergeCell ref="OAD1382:OAE1382"/>
    <mergeCell ref="OAF1382:OAG1382"/>
    <mergeCell ref="NVT1382:NWA1382"/>
    <mergeCell ref="NWB1382:NWC1382"/>
    <mergeCell ref="NWD1382:NWE1382"/>
    <mergeCell ref="NWF1382:NWG1382"/>
    <mergeCell ref="NWH1382:NWI1382"/>
    <mergeCell ref="NWJ1382:NWK1382"/>
    <mergeCell ref="NWL1382:NWM1382"/>
    <mergeCell ref="NXT1382:NYA1382"/>
    <mergeCell ref="NYB1382:NYC1382"/>
    <mergeCell ref="NSJ1382:NSK1382"/>
    <mergeCell ref="NSL1382:NSM1382"/>
    <mergeCell ref="NTT1382:NUA1382"/>
    <mergeCell ref="NUB1382:NUC1382"/>
    <mergeCell ref="NUD1382:NUE1382"/>
    <mergeCell ref="NUF1382:NUG1382"/>
    <mergeCell ref="NUH1382:NUI1382"/>
    <mergeCell ref="NUJ1382:NUK1382"/>
    <mergeCell ref="NUL1382:NUM1382"/>
    <mergeCell ref="NQF1382:NQG1382"/>
    <mergeCell ref="NQH1382:NQI1382"/>
    <mergeCell ref="NQJ1382:NQK1382"/>
    <mergeCell ref="NQL1382:NQM1382"/>
    <mergeCell ref="NRT1382:NSA1382"/>
    <mergeCell ref="NSB1382:NSC1382"/>
    <mergeCell ref="NSD1382:NSE1382"/>
    <mergeCell ref="NSF1382:NSG1382"/>
    <mergeCell ref="NSH1382:NSI1382"/>
    <mergeCell ref="NOB1382:NOC1382"/>
    <mergeCell ref="NOD1382:NOE1382"/>
    <mergeCell ref="NOF1382:NOG1382"/>
    <mergeCell ref="NOH1382:NOI1382"/>
    <mergeCell ref="NOJ1382:NOK1382"/>
    <mergeCell ref="NOL1382:NOM1382"/>
    <mergeCell ref="NPT1382:NQA1382"/>
    <mergeCell ref="NQB1382:NQC1382"/>
    <mergeCell ref="NQD1382:NQE1382"/>
    <mergeCell ref="NKL1382:NKM1382"/>
    <mergeCell ref="NLT1382:NMA1382"/>
    <mergeCell ref="NMB1382:NMC1382"/>
    <mergeCell ref="NMD1382:NME1382"/>
    <mergeCell ref="NMF1382:NMG1382"/>
    <mergeCell ref="NMH1382:NMI1382"/>
    <mergeCell ref="NMJ1382:NMK1382"/>
    <mergeCell ref="NML1382:NMM1382"/>
    <mergeCell ref="NNT1382:NOA1382"/>
    <mergeCell ref="NIH1382:NII1382"/>
    <mergeCell ref="NIJ1382:NIK1382"/>
    <mergeCell ref="NIL1382:NIM1382"/>
    <mergeCell ref="NJT1382:NKA1382"/>
    <mergeCell ref="NKB1382:NKC1382"/>
    <mergeCell ref="NKD1382:NKE1382"/>
    <mergeCell ref="NKF1382:NKG1382"/>
    <mergeCell ref="NKH1382:NKI1382"/>
    <mergeCell ref="NKJ1382:NKK1382"/>
    <mergeCell ref="NGD1382:NGE1382"/>
    <mergeCell ref="NGF1382:NGG1382"/>
    <mergeCell ref="NGH1382:NGI1382"/>
    <mergeCell ref="NGJ1382:NGK1382"/>
    <mergeCell ref="NGL1382:NGM1382"/>
    <mergeCell ref="NHT1382:NIA1382"/>
    <mergeCell ref="NIB1382:NIC1382"/>
    <mergeCell ref="NID1382:NIE1382"/>
    <mergeCell ref="NIF1382:NIG1382"/>
    <mergeCell ref="NDT1382:NEA1382"/>
    <mergeCell ref="NEB1382:NEC1382"/>
    <mergeCell ref="NED1382:NEE1382"/>
    <mergeCell ref="NEF1382:NEG1382"/>
    <mergeCell ref="NEH1382:NEI1382"/>
    <mergeCell ref="NEJ1382:NEK1382"/>
    <mergeCell ref="NEL1382:NEM1382"/>
    <mergeCell ref="NFT1382:NGA1382"/>
    <mergeCell ref="NGB1382:NGC1382"/>
    <mergeCell ref="NAJ1382:NAK1382"/>
    <mergeCell ref="NAL1382:NAM1382"/>
    <mergeCell ref="NBT1382:NCA1382"/>
    <mergeCell ref="NCB1382:NCC1382"/>
    <mergeCell ref="NCD1382:NCE1382"/>
    <mergeCell ref="NCF1382:NCG1382"/>
    <mergeCell ref="NCH1382:NCI1382"/>
    <mergeCell ref="NCJ1382:NCK1382"/>
    <mergeCell ref="NCL1382:NCM1382"/>
    <mergeCell ref="MYF1382:MYG1382"/>
    <mergeCell ref="MYH1382:MYI1382"/>
    <mergeCell ref="MYJ1382:MYK1382"/>
    <mergeCell ref="MYL1382:MYM1382"/>
    <mergeCell ref="MZT1382:NAA1382"/>
    <mergeCell ref="NAB1382:NAC1382"/>
    <mergeCell ref="NAD1382:NAE1382"/>
    <mergeCell ref="NAF1382:NAG1382"/>
    <mergeCell ref="NAH1382:NAI1382"/>
    <mergeCell ref="MWB1382:MWC1382"/>
    <mergeCell ref="MWD1382:MWE1382"/>
    <mergeCell ref="MWF1382:MWG1382"/>
    <mergeCell ref="MWH1382:MWI1382"/>
    <mergeCell ref="MWJ1382:MWK1382"/>
    <mergeCell ref="MWL1382:MWM1382"/>
    <mergeCell ref="MXT1382:MYA1382"/>
    <mergeCell ref="MYB1382:MYC1382"/>
    <mergeCell ref="MYD1382:MYE1382"/>
    <mergeCell ref="MSL1382:MSM1382"/>
    <mergeCell ref="MTT1382:MUA1382"/>
    <mergeCell ref="MUB1382:MUC1382"/>
    <mergeCell ref="MUD1382:MUE1382"/>
    <mergeCell ref="MUF1382:MUG1382"/>
    <mergeCell ref="MUH1382:MUI1382"/>
    <mergeCell ref="MUJ1382:MUK1382"/>
    <mergeCell ref="MUL1382:MUM1382"/>
    <mergeCell ref="MVT1382:MWA1382"/>
    <mergeCell ref="MQH1382:MQI1382"/>
    <mergeCell ref="MQJ1382:MQK1382"/>
    <mergeCell ref="MQL1382:MQM1382"/>
    <mergeCell ref="MRT1382:MSA1382"/>
    <mergeCell ref="MSB1382:MSC1382"/>
    <mergeCell ref="MSD1382:MSE1382"/>
    <mergeCell ref="MSF1382:MSG1382"/>
    <mergeCell ref="MSH1382:MSI1382"/>
    <mergeCell ref="MSJ1382:MSK1382"/>
    <mergeCell ref="MOD1382:MOE1382"/>
    <mergeCell ref="MOF1382:MOG1382"/>
    <mergeCell ref="MOH1382:MOI1382"/>
    <mergeCell ref="MOJ1382:MOK1382"/>
    <mergeCell ref="MOL1382:MOM1382"/>
    <mergeCell ref="MPT1382:MQA1382"/>
    <mergeCell ref="MQB1382:MQC1382"/>
    <mergeCell ref="MQD1382:MQE1382"/>
    <mergeCell ref="MQF1382:MQG1382"/>
    <mergeCell ref="MLT1382:MMA1382"/>
    <mergeCell ref="MMB1382:MMC1382"/>
    <mergeCell ref="MMD1382:MME1382"/>
    <mergeCell ref="MMF1382:MMG1382"/>
    <mergeCell ref="MMH1382:MMI1382"/>
    <mergeCell ref="MMJ1382:MMK1382"/>
    <mergeCell ref="MML1382:MMM1382"/>
    <mergeCell ref="MNT1382:MOA1382"/>
    <mergeCell ref="MOB1382:MOC1382"/>
    <mergeCell ref="MIJ1382:MIK1382"/>
    <mergeCell ref="MIL1382:MIM1382"/>
    <mergeCell ref="MJT1382:MKA1382"/>
    <mergeCell ref="MKB1382:MKC1382"/>
    <mergeCell ref="MKD1382:MKE1382"/>
    <mergeCell ref="MKF1382:MKG1382"/>
    <mergeCell ref="MKH1382:MKI1382"/>
    <mergeCell ref="MKJ1382:MKK1382"/>
    <mergeCell ref="MKL1382:MKM1382"/>
    <mergeCell ref="MGF1382:MGG1382"/>
    <mergeCell ref="MGH1382:MGI1382"/>
    <mergeCell ref="MGJ1382:MGK1382"/>
    <mergeCell ref="MGL1382:MGM1382"/>
    <mergeCell ref="MHT1382:MIA1382"/>
    <mergeCell ref="MIB1382:MIC1382"/>
    <mergeCell ref="MID1382:MIE1382"/>
    <mergeCell ref="MIF1382:MIG1382"/>
    <mergeCell ref="MIH1382:MII1382"/>
    <mergeCell ref="MEB1382:MEC1382"/>
    <mergeCell ref="MED1382:MEE1382"/>
    <mergeCell ref="MEF1382:MEG1382"/>
    <mergeCell ref="MEH1382:MEI1382"/>
    <mergeCell ref="MEJ1382:MEK1382"/>
    <mergeCell ref="MEL1382:MEM1382"/>
    <mergeCell ref="MFT1382:MGA1382"/>
    <mergeCell ref="MGB1382:MGC1382"/>
    <mergeCell ref="MGD1382:MGE1382"/>
    <mergeCell ref="MAL1382:MAM1382"/>
    <mergeCell ref="MBT1382:MCA1382"/>
    <mergeCell ref="MCB1382:MCC1382"/>
    <mergeCell ref="MCD1382:MCE1382"/>
    <mergeCell ref="MCF1382:MCG1382"/>
    <mergeCell ref="MCH1382:MCI1382"/>
    <mergeCell ref="MCJ1382:MCK1382"/>
    <mergeCell ref="MCL1382:MCM1382"/>
    <mergeCell ref="MDT1382:MEA1382"/>
    <mergeCell ref="LYH1382:LYI1382"/>
    <mergeCell ref="LYJ1382:LYK1382"/>
    <mergeCell ref="LYL1382:LYM1382"/>
    <mergeCell ref="LZT1382:MAA1382"/>
    <mergeCell ref="MAB1382:MAC1382"/>
    <mergeCell ref="MAD1382:MAE1382"/>
    <mergeCell ref="MAF1382:MAG1382"/>
    <mergeCell ref="MAH1382:MAI1382"/>
    <mergeCell ref="MAJ1382:MAK1382"/>
    <mergeCell ref="LWD1382:LWE1382"/>
    <mergeCell ref="LWF1382:LWG1382"/>
    <mergeCell ref="LWH1382:LWI1382"/>
    <mergeCell ref="LWJ1382:LWK1382"/>
    <mergeCell ref="LWL1382:LWM1382"/>
    <mergeCell ref="LXT1382:LYA1382"/>
    <mergeCell ref="LYB1382:LYC1382"/>
    <mergeCell ref="LYD1382:LYE1382"/>
    <mergeCell ref="LYF1382:LYG1382"/>
    <mergeCell ref="LTT1382:LUA1382"/>
    <mergeCell ref="LUB1382:LUC1382"/>
    <mergeCell ref="LUD1382:LUE1382"/>
    <mergeCell ref="LUF1382:LUG1382"/>
    <mergeCell ref="LUH1382:LUI1382"/>
    <mergeCell ref="LUJ1382:LUK1382"/>
    <mergeCell ref="LUL1382:LUM1382"/>
    <mergeCell ref="LVT1382:LWA1382"/>
    <mergeCell ref="LWB1382:LWC1382"/>
    <mergeCell ref="LQJ1382:LQK1382"/>
    <mergeCell ref="LQL1382:LQM1382"/>
    <mergeCell ref="LRT1382:LSA1382"/>
    <mergeCell ref="LSB1382:LSC1382"/>
    <mergeCell ref="LSD1382:LSE1382"/>
    <mergeCell ref="LSF1382:LSG1382"/>
    <mergeCell ref="LSH1382:LSI1382"/>
    <mergeCell ref="LSJ1382:LSK1382"/>
    <mergeCell ref="LSL1382:LSM1382"/>
    <mergeCell ref="LOF1382:LOG1382"/>
    <mergeCell ref="LOH1382:LOI1382"/>
    <mergeCell ref="LOJ1382:LOK1382"/>
    <mergeCell ref="LOL1382:LOM1382"/>
    <mergeCell ref="LPT1382:LQA1382"/>
    <mergeCell ref="LQB1382:LQC1382"/>
    <mergeCell ref="LQD1382:LQE1382"/>
    <mergeCell ref="LQF1382:LQG1382"/>
    <mergeCell ref="LQH1382:LQI1382"/>
    <mergeCell ref="LMB1382:LMC1382"/>
    <mergeCell ref="LMD1382:LME1382"/>
    <mergeCell ref="LMF1382:LMG1382"/>
    <mergeCell ref="LMH1382:LMI1382"/>
    <mergeCell ref="LMJ1382:LMK1382"/>
    <mergeCell ref="LML1382:LMM1382"/>
    <mergeCell ref="LNT1382:LOA1382"/>
    <mergeCell ref="LOB1382:LOC1382"/>
    <mergeCell ref="LOD1382:LOE1382"/>
    <mergeCell ref="LIL1382:LIM1382"/>
    <mergeCell ref="LJT1382:LKA1382"/>
    <mergeCell ref="LKB1382:LKC1382"/>
    <mergeCell ref="LKD1382:LKE1382"/>
    <mergeCell ref="LKF1382:LKG1382"/>
    <mergeCell ref="LKH1382:LKI1382"/>
    <mergeCell ref="LKJ1382:LKK1382"/>
    <mergeCell ref="LKL1382:LKM1382"/>
    <mergeCell ref="LLT1382:LMA1382"/>
    <mergeCell ref="LGH1382:LGI1382"/>
    <mergeCell ref="LGJ1382:LGK1382"/>
    <mergeCell ref="LGL1382:LGM1382"/>
    <mergeCell ref="LHT1382:LIA1382"/>
    <mergeCell ref="LIB1382:LIC1382"/>
    <mergeCell ref="LID1382:LIE1382"/>
    <mergeCell ref="LIF1382:LIG1382"/>
    <mergeCell ref="LIH1382:LII1382"/>
    <mergeCell ref="LIJ1382:LIK1382"/>
    <mergeCell ref="LED1382:LEE1382"/>
    <mergeCell ref="LEF1382:LEG1382"/>
    <mergeCell ref="LEH1382:LEI1382"/>
    <mergeCell ref="LEJ1382:LEK1382"/>
    <mergeCell ref="LEL1382:LEM1382"/>
    <mergeCell ref="LFT1382:LGA1382"/>
    <mergeCell ref="LGB1382:LGC1382"/>
    <mergeCell ref="LGD1382:LGE1382"/>
    <mergeCell ref="LGF1382:LGG1382"/>
    <mergeCell ref="LBT1382:LCA1382"/>
    <mergeCell ref="LCB1382:LCC1382"/>
    <mergeCell ref="LCD1382:LCE1382"/>
    <mergeCell ref="LCF1382:LCG1382"/>
    <mergeCell ref="LCH1382:LCI1382"/>
    <mergeCell ref="LCJ1382:LCK1382"/>
    <mergeCell ref="LCL1382:LCM1382"/>
    <mergeCell ref="LDT1382:LEA1382"/>
    <mergeCell ref="LEB1382:LEC1382"/>
    <mergeCell ref="KYJ1382:KYK1382"/>
    <mergeCell ref="KYL1382:KYM1382"/>
    <mergeCell ref="KZT1382:LAA1382"/>
    <mergeCell ref="LAB1382:LAC1382"/>
    <mergeCell ref="LAD1382:LAE1382"/>
    <mergeCell ref="LAF1382:LAG1382"/>
    <mergeCell ref="LAH1382:LAI1382"/>
    <mergeCell ref="LAJ1382:LAK1382"/>
    <mergeCell ref="LAL1382:LAM1382"/>
    <mergeCell ref="KWF1382:KWG1382"/>
    <mergeCell ref="KWH1382:KWI1382"/>
    <mergeCell ref="KWJ1382:KWK1382"/>
    <mergeCell ref="KWL1382:KWM1382"/>
    <mergeCell ref="KXT1382:KYA1382"/>
    <mergeCell ref="KYB1382:KYC1382"/>
    <mergeCell ref="KYD1382:KYE1382"/>
    <mergeCell ref="KYF1382:KYG1382"/>
    <mergeCell ref="KYH1382:KYI1382"/>
    <mergeCell ref="KUB1382:KUC1382"/>
    <mergeCell ref="KUD1382:KUE1382"/>
    <mergeCell ref="KUF1382:KUG1382"/>
    <mergeCell ref="KUH1382:KUI1382"/>
    <mergeCell ref="KUJ1382:KUK1382"/>
    <mergeCell ref="KUL1382:KUM1382"/>
    <mergeCell ref="KVT1382:KWA1382"/>
    <mergeCell ref="KWB1382:KWC1382"/>
    <mergeCell ref="KWD1382:KWE1382"/>
    <mergeCell ref="KQL1382:KQM1382"/>
    <mergeCell ref="KRT1382:KSA1382"/>
    <mergeCell ref="KSB1382:KSC1382"/>
    <mergeCell ref="KSD1382:KSE1382"/>
    <mergeCell ref="KSF1382:KSG1382"/>
    <mergeCell ref="KSH1382:KSI1382"/>
    <mergeCell ref="KSJ1382:KSK1382"/>
    <mergeCell ref="KSL1382:KSM1382"/>
    <mergeCell ref="KTT1382:KUA1382"/>
    <mergeCell ref="KOH1382:KOI1382"/>
    <mergeCell ref="KOJ1382:KOK1382"/>
    <mergeCell ref="KOL1382:KOM1382"/>
    <mergeCell ref="KPT1382:KQA1382"/>
    <mergeCell ref="KQB1382:KQC1382"/>
    <mergeCell ref="KQD1382:KQE1382"/>
    <mergeCell ref="KQF1382:KQG1382"/>
    <mergeCell ref="KQH1382:KQI1382"/>
    <mergeCell ref="KQJ1382:KQK1382"/>
    <mergeCell ref="KMD1382:KME1382"/>
    <mergeCell ref="KMF1382:KMG1382"/>
    <mergeCell ref="KMH1382:KMI1382"/>
    <mergeCell ref="KMJ1382:KMK1382"/>
    <mergeCell ref="KML1382:KMM1382"/>
    <mergeCell ref="KNT1382:KOA1382"/>
    <mergeCell ref="KOB1382:KOC1382"/>
    <mergeCell ref="KOD1382:KOE1382"/>
    <mergeCell ref="KOF1382:KOG1382"/>
    <mergeCell ref="KJT1382:KKA1382"/>
    <mergeCell ref="KKB1382:KKC1382"/>
    <mergeCell ref="KKD1382:KKE1382"/>
    <mergeCell ref="KKF1382:KKG1382"/>
    <mergeCell ref="KKH1382:KKI1382"/>
    <mergeCell ref="KKJ1382:KKK1382"/>
    <mergeCell ref="KKL1382:KKM1382"/>
    <mergeCell ref="KLT1382:KMA1382"/>
    <mergeCell ref="KMB1382:KMC1382"/>
    <mergeCell ref="KGJ1382:KGK1382"/>
    <mergeCell ref="KGL1382:KGM1382"/>
    <mergeCell ref="KHT1382:KIA1382"/>
    <mergeCell ref="KIB1382:KIC1382"/>
    <mergeCell ref="KID1382:KIE1382"/>
    <mergeCell ref="KIF1382:KIG1382"/>
    <mergeCell ref="KIH1382:KII1382"/>
    <mergeCell ref="KIJ1382:KIK1382"/>
    <mergeCell ref="KIL1382:KIM1382"/>
    <mergeCell ref="KEF1382:KEG1382"/>
    <mergeCell ref="KEH1382:KEI1382"/>
    <mergeCell ref="KEJ1382:KEK1382"/>
    <mergeCell ref="KEL1382:KEM1382"/>
    <mergeCell ref="KFT1382:KGA1382"/>
    <mergeCell ref="KGB1382:KGC1382"/>
    <mergeCell ref="KGD1382:KGE1382"/>
    <mergeCell ref="KGF1382:KGG1382"/>
    <mergeCell ref="KGH1382:KGI1382"/>
    <mergeCell ref="KCB1382:KCC1382"/>
    <mergeCell ref="KCD1382:KCE1382"/>
    <mergeCell ref="KCF1382:KCG1382"/>
    <mergeCell ref="KCH1382:KCI1382"/>
    <mergeCell ref="KCJ1382:KCK1382"/>
    <mergeCell ref="KCL1382:KCM1382"/>
    <mergeCell ref="KDT1382:KEA1382"/>
    <mergeCell ref="KEB1382:KEC1382"/>
    <mergeCell ref="KED1382:KEE1382"/>
    <mergeCell ref="JYL1382:JYM1382"/>
    <mergeCell ref="JZT1382:KAA1382"/>
    <mergeCell ref="KAB1382:KAC1382"/>
    <mergeCell ref="KAD1382:KAE1382"/>
    <mergeCell ref="KAF1382:KAG1382"/>
    <mergeCell ref="KAH1382:KAI1382"/>
    <mergeCell ref="KAJ1382:KAK1382"/>
    <mergeCell ref="KAL1382:KAM1382"/>
    <mergeCell ref="KBT1382:KCA1382"/>
    <mergeCell ref="JWH1382:JWI1382"/>
    <mergeCell ref="JWJ1382:JWK1382"/>
    <mergeCell ref="JWL1382:JWM1382"/>
    <mergeCell ref="JXT1382:JYA1382"/>
    <mergeCell ref="JYB1382:JYC1382"/>
    <mergeCell ref="JYD1382:JYE1382"/>
    <mergeCell ref="JYF1382:JYG1382"/>
    <mergeCell ref="JYH1382:JYI1382"/>
    <mergeCell ref="JYJ1382:JYK1382"/>
    <mergeCell ref="JUD1382:JUE1382"/>
    <mergeCell ref="JUF1382:JUG1382"/>
    <mergeCell ref="JUH1382:JUI1382"/>
    <mergeCell ref="JUJ1382:JUK1382"/>
    <mergeCell ref="JUL1382:JUM1382"/>
    <mergeCell ref="JVT1382:JWA1382"/>
    <mergeCell ref="JWB1382:JWC1382"/>
    <mergeCell ref="JWD1382:JWE1382"/>
    <mergeCell ref="JWF1382:JWG1382"/>
    <mergeCell ref="JRT1382:JSA1382"/>
    <mergeCell ref="JSB1382:JSC1382"/>
    <mergeCell ref="JSD1382:JSE1382"/>
    <mergeCell ref="JSF1382:JSG1382"/>
    <mergeCell ref="JSH1382:JSI1382"/>
    <mergeCell ref="JSJ1382:JSK1382"/>
    <mergeCell ref="JSL1382:JSM1382"/>
    <mergeCell ref="JTT1382:JUA1382"/>
    <mergeCell ref="JUB1382:JUC1382"/>
    <mergeCell ref="JOJ1382:JOK1382"/>
    <mergeCell ref="JOL1382:JOM1382"/>
    <mergeCell ref="JPT1382:JQA1382"/>
    <mergeCell ref="JQB1382:JQC1382"/>
    <mergeCell ref="JQD1382:JQE1382"/>
    <mergeCell ref="JQF1382:JQG1382"/>
    <mergeCell ref="JQH1382:JQI1382"/>
    <mergeCell ref="JQJ1382:JQK1382"/>
    <mergeCell ref="JQL1382:JQM1382"/>
    <mergeCell ref="JMF1382:JMG1382"/>
    <mergeCell ref="JMH1382:JMI1382"/>
    <mergeCell ref="JMJ1382:JMK1382"/>
    <mergeCell ref="JML1382:JMM1382"/>
    <mergeCell ref="JNT1382:JOA1382"/>
    <mergeCell ref="JOB1382:JOC1382"/>
    <mergeCell ref="JOD1382:JOE1382"/>
    <mergeCell ref="JOF1382:JOG1382"/>
    <mergeCell ref="JOH1382:JOI1382"/>
    <mergeCell ref="JKB1382:JKC1382"/>
    <mergeCell ref="JKD1382:JKE1382"/>
    <mergeCell ref="JKF1382:JKG1382"/>
    <mergeCell ref="JKH1382:JKI1382"/>
    <mergeCell ref="JKJ1382:JKK1382"/>
    <mergeCell ref="JKL1382:JKM1382"/>
    <mergeCell ref="JLT1382:JMA1382"/>
    <mergeCell ref="JMB1382:JMC1382"/>
    <mergeCell ref="JMD1382:JME1382"/>
    <mergeCell ref="JGL1382:JGM1382"/>
    <mergeCell ref="JHT1382:JIA1382"/>
    <mergeCell ref="JIB1382:JIC1382"/>
    <mergeCell ref="JID1382:JIE1382"/>
    <mergeCell ref="JIF1382:JIG1382"/>
    <mergeCell ref="JIH1382:JII1382"/>
    <mergeCell ref="JIJ1382:JIK1382"/>
    <mergeCell ref="JIL1382:JIM1382"/>
    <mergeCell ref="JJT1382:JKA1382"/>
    <mergeCell ref="JEH1382:JEI1382"/>
    <mergeCell ref="JEJ1382:JEK1382"/>
    <mergeCell ref="JEL1382:JEM1382"/>
    <mergeCell ref="JFT1382:JGA1382"/>
    <mergeCell ref="JGB1382:JGC1382"/>
    <mergeCell ref="JGD1382:JGE1382"/>
    <mergeCell ref="JGF1382:JGG1382"/>
    <mergeCell ref="JGH1382:JGI1382"/>
    <mergeCell ref="JGJ1382:JGK1382"/>
    <mergeCell ref="JCD1382:JCE1382"/>
    <mergeCell ref="JCF1382:JCG1382"/>
    <mergeCell ref="JCH1382:JCI1382"/>
    <mergeCell ref="JCJ1382:JCK1382"/>
    <mergeCell ref="JCL1382:JCM1382"/>
    <mergeCell ref="JDT1382:JEA1382"/>
    <mergeCell ref="JEB1382:JEC1382"/>
    <mergeCell ref="JED1382:JEE1382"/>
    <mergeCell ref="JEF1382:JEG1382"/>
    <mergeCell ref="IZT1382:JAA1382"/>
    <mergeCell ref="JAB1382:JAC1382"/>
    <mergeCell ref="JAD1382:JAE1382"/>
    <mergeCell ref="JAF1382:JAG1382"/>
    <mergeCell ref="JAH1382:JAI1382"/>
    <mergeCell ref="JAJ1382:JAK1382"/>
    <mergeCell ref="JAL1382:JAM1382"/>
    <mergeCell ref="JBT1382:JCA1382"/>
    <mergeCell ref="JCB1382:JCC1382"/>
    <mergeCell ref="IWJ1382:IWK1382"/>
    <mergeCell ref="IWL1382:IWM1382"/>
    <mergeCell ref="IXT1382:IYA1382"/>
    <mergeCell ref="IYB1382:IYC1382"/>
    <mergeCell ref="IYD1382:IYE1382"/>
    <mergeCell ref="IYF1382:IYG1382"/>
    <mergeCell ref="IYH1382:IYI1382"/>
    <mergeCell ref="IYJ1382:IYK1382"/>
    <mergeCell ref="IYL1382:IYM1382"/>
    <mergeCell ref="IUF1382:IUG1382"/>
    <mergeCell ref="IUH1382:IUI1382"/>
    <mergeCell ref="IUJ1382:IUK1382"/>
    <mergeCell ref="IUL1382:IUM1382"/>
    <mergeCell ref="IVT1382:IWA1382"/>
    <mergeCell ref="IWB1382:IWC1382"/>
    <mergeCell ref="IWD1382:IWE1382"/>
    <mergeCell ref="IWF1382:IWG1382"/>
    <mergeCell ref="IWH1382:IWI1382"/>
    <mergeCell ref="ISB1382:ISC1382"/>
    <mergeCell ref="ISD1382:ISE1382"/>
    <mergeCell ref="ISF1382:ISG1382"/>
    <mergeCell ref="ISH1382:ISI1382"/>
    <mergeCell ref="ISJ1382:ISK1382"/>
    <mergeCell ref="ISL1382:ISM1382"/>
    <mergeCell ref="ITT1382:IUA1382"/>
    <mergeCell ref="IUB1382:IUC1382"/>
    <mergeCell ref="IUD1382:IUE1382"/>
    <mergeCell ref="IOL1382:IOM1382"/>
    <mergeCell ref="IPT1382:IQA1382"/>
    <mergeCell ref="IQB1382:IQC1382"/>
    <mergeCell ref="IQD1382:IQE1382"/>
    <mergeCell ref="IQF1382:IQG1382"/>
    <mergeCell ref="IQH1382:IQI1382"/>
    <mergeCell ref="IQJ1382:IQK1382"/>
    <mergeCell ref="IQL1382:IQM1382"/>
    <mergeCell ref="IRT1382:ISA1382"/>
    <mergeCell ref="IMH1382:IMI1382"/>
    <mergeCell ref="IMJ1382:IMK1382"/>
    <mergeCell ref="IML1382:IMM1382"/>
    <mergeCell ref="INT1382:IOA1382"/>
    <mergeCell ref="IOB1382:IOC1382"/>
    <mergeCell ref="IOD1382:IOE1382"/>
    <mergeCell ref="IOF1382:IOG1382"/>
    <mergeCell ref="IOH1382:IOI1382"/>
    <mergeCell ref="IOJ1382:IOK1382"/>
    <mergeCell ref="IKD1382:IKE1382"/>
    <mergeCell ref="IKF1382:IKG1382"/>
    <mergeCell ref="IKH1382:IKI1382"/>
    <mergeCell ref="IKJ1382:IKK1382"/>
    <mergeCell ref="IKL1382:IKM1382"/>
    <mergeCell ref="ILT1382:IMA1382"/>
    <mergeCell ref="IMB1382:IMC1382"/>
    <mergeCell ref="IMD1382:IME1382"/>
    <mergeCell ref="IMF1382:IMG1382"/>
    <mergeCell ref="IHT1382:IIA1382"/>
    <mergeCell ref="IIB1382:IIC1382"/>
    <mergeCell ref="IID1382:IIE1382"/>
    <mergeCell ref="IIF1382:IIG1382"/>
    <mergeCell ref="IIH1382:III1382"/>
    <mergeCell ref="IIJ1382:IIK1382"/>
    <mergeCell ref="IIL1382:IIM1382"/>
    <mergeCell ref="IJT1382:IKA1382"/>
    <mergeCell ref="IKB1382:IKC1382"/>
    <mergeCell ref="IEJ1382:IEK1382"/>
    <mergeCell ref="IEL1382:IEM1382"/>
    <mergeCell ref="IFT1382:IGA1382"/>
    <mergeCell ref="IGB1382:IGC1382"/>
    <mergeCell ref="IGD1382:IGE1382"/>
    <mergeCell ref="IGF1382:IGG1382"/>
    <mergeCell ref="IGH1382:IGI1382"/>
    <mergeCell ref="IGJ1382:IGK1382"/>
    <mergeCell ref="IGL1382:IGM1382"/>
    <mergeCell ref="ICF1382:ICG1382"/>
    <mergeCell ref="ICH1382:ICI1382"/>
    <mergeCell ref="ICJ1382:ICK1382"/>
    <mergeCell ref="ICL1382:ICM1382"/>
    <mergeCell ref="IDT1382:IEA1382"/>
    <mergeCell ref="IEB1382:IEC1382"/>
    <mergeCell ref="IED1382:IEE1382"/>
    <mergeCell ref="IEF1382:IEG1382"/>
    <mergeCell ref="IEH1382:IEI1382"/>
    <mergeCell ref="IAB1382:IAC1382"/>
    <mergeCell ref="IAD1382:IAE1382"/>
    <mergeCell ref="IAF1382:IAG1382"/>
    <mergeCell ref="IAH1382:IAI1382"/>
    <mergeCell ref="IAJ1382:IAK1382"/>
    <mergeCell ref="IAL1382:IAM1382"/>
    <mergeCell ref="IBT1382:ICA1382"/>
    <mergeCell ref="ICB1382:ICC1382"/>
    <mergeCell ref="ICD1382:ICE1382"/>
    <mergeCell ref="HWL1382:HWM1382"/>
    <mergeCell ref="HXT1382:HYA1382"/>
    <mergeCell ref="HYB1382:HYC1382"/>
    <mergeCell ref="HYD1382:HYE1382"/>
    <mergeCell ref="HYF1382:HYG1382"/>
    <mergeCell ref="HYH1382:HYI1382"/>
    <mergeCell ref="HYJ1382:HYK1382"/>
    <mergeCell ref="HYL1382:HYM1382"/>
    <mergeCell ref="HZT1382:IAA1382"/>
    <mergeCell ref="HUH1382:HUI1382"/>
    <mergeCell ref="HUJ1382:HUK1382"/>
    <mergeCell ref="HUL1382:HUM1382"/>
    <mergeCell ref="HVT1382:HWA1382"/>
    <mergeCell ref="HWB1382:HWC1382"/>
    <mergeCell ref="HWD1382:HWE1382"/>
    <mergeCell ref="HWF1382:HWG1382"/>
    <mergeCell ref="HWH1382:HWI1382"/>
    <mergeCell ref="HWJ1382:HWK1382"/>
    <mergeCell ref="HSD1382:HSE1382"/>
    <mergeCell ref="HSF1382:HSG1382"/>
    <mergeCell ref="HSH1382:HSI1382"/>
    <mergeCell ref="HSJ1382:HSK1382"/>
    <mergeCell ref="HSL1382:HSM1382"/>
    <mergeCell ref="HTT1382:HUA1382"/>
    <mergeCell ref="HUB1382:HUC1382"/>
    <mergeCell ref="HUD1382:HUE1382"/>
    <mergeCell ref="HUF1382:HUG1382"/>
    <mergeCell ref="HPT1382:HQA1382"/>
    <mergeCell ref="HQB1382:HQC1382"/>
    <mergeCell ref="HQD1382:HQE1382"/>
    <mergeCell ref="HQF1382:HQG1382"/>
    <mergeCell ref="HQH1382:HQI1382"/>
    <mergeCell ref="HQJ1382:HQK1382"/>
    <mergeCell ref="HQL1382:HQM1382"/>
    <mergeCell ref="HRT1382:HSA1382"/>
    <mergeCell ref="HSB1382:HSC1382"/>
    <mergeCell ref="HMJ1382:HMK1382"/>
    <mergeCell ref="HML1382:HMM1382"/>
    <mergeCell ref="HNT1382:HOA1382"/>
    <mergeCell ref="HOB1382:HOC1382"/>
    <mergeCell ref="HOD1382:HOE1382"/>
    <mergeCell ref="HOF1382:HOG1382"/>
    <mergeCell ref="HOH1382:HOI1382"/>
    <mergeCell ref="HOJ1382:HOK1382"/>
    <mergeCell ref="HOL1382:HOM1382"/>
    <mergeCell ref="HKF1382:HKG1382"/>
    <mergeCell ref="HKH1382:HKI1382"/>
    <mergeCell ref="HKJ1382:HKK1382"/>
    <mergeCell ref="HKL1382:HKM1382"/>
    <mergeCell ref="HLT1382:HMA1382"/>
    <mergeCell ref="HMB1382:HMC1382"/>
    <mergeCell ref="HMD1382:HME1382"/>
    <mergeCell ref="HMF1382:HMG1382"/>
    <mergeCell ref="HMH1382:HMI1382"/>
    <mergeCell ref="HIB1382:HIC1382"/>
    <mergeCell ref="HID1382:HIE1382"/>
    <mergeCell ref="HIF1382:HIG1382"/>
    <mergeCell ref="HIH1382:HII1382"/>
    <mergeCell ref="HIJ1382:HIK1382"/>
    <mergeCell ref="HIL1382:HIM1382"/>
    <mergeCell ref="HJT1382:HKA1382"/>
    <mergeCell ref="HKB1382:HKC1382"/>
    <mergeCell ref="HKD1382:HKE1382"/>
    <mergeCell ref="HEL1382:HEM1382"/>
    <mergeCell ref="HFT1382:HGA1382"/>
    <mergeCell ref="HGB1382:HGC1382"/>
    <mergeCell ref="HGD1382:HGE1382"/>
    <mergeCell ref="HGF1382:HGG1382"/>
    <mergeCell ref="HGH1382:HGI1382"/>
    <mergeCell ref="HGJ1382:HGK1382"/>
    <mergeCell ref="HGL1382:HGM1382"/>
    <mergeCell ref="HHT1382:HIA1382"/>
    <mergeCell ref="HCH1382:HCI1382"/>
    <mergeCell ref="HCJ1382:HCK1382"/>
    <mergeCell ref="HCL1382:HCM1382"/>
    <mergeCell ref="HDT1382:HEA1382"/>
    <mergeCell ref="HEB1382:HEC1382"/>
    <mergeCell ref="HED1382:HEE1382"/>
    <mergeCell ref="HEF1382:HEG1382"/>
    <mergeCell ref="HEH1382:HEI1382"/>
    <mergeCell ref="HEJ1382:HEK1382"/>
    <mergeCell ref="HAD1382:HAE1382"/>
    <mergeCell ref="HAF1382:HAG1382"/>
    <mergeCell ref="HAH1382:HAI1382"/>
    <mergeCell ref="HAJ1382:HAK1382"/>
    <mergeCell ref="HAL1382:HAM1382"/>
    <mergeCell ref="HBT1382:HCA1382"/>
    <mergeCell ref="HCB1382:HCC1382"/>
    <mergeCell ref="HCD1382:HCE1382"/>
    <mergeCell ref="HCF1382:HCG1382"/>
    <mergeCell ref="GXT1382:GYA1382"/>
    <mergeCell ref="GYB1382:GYC1382"/>
    <mergeCell ref="GYD1382:GYE1382"/>
    <mergeCell ref="GYF1382:GYG1382"/>
    <mergeCell ref="GYH1382:GYI1382"/>
    <mergeCell ref="GYJ1382:GYK1382"/>
    <mergeCell ref="GYL1382:GYM1382"/>
    <mergeCell ref="GZT1382:HAA1382"/>
    <mergeCell ref="HAB1382:HAC1382"/>
    <mergeCell ref="GUJ1382:GUK1382"/>
    <mergeCell ref="GUL1382:GUM1382"/>
    <mergeCell ref="GVT1382:GWA1382"/>
    <mergeCell ref="GWB1382:GWC1382"/>
    <mergeCell ref="GWD1382:GWE1382"/>
    <mergeCell ref="GWF1382:GWG1382"/>
    <mergeCell ref="GWH1382:GWI1382"/>
    <mergeCell ref="GWJ1382:GWK1382"/>
    <mergeCell ref="GWL1382:GWM1382"/>
    <mergeCell ref="GSF1382:GSG1382"/>
    <mergeCell ref="GSH1382:GSI1382"/>
    <mergeCell ref="GSJ1382:GSK1382"/>
    <mergeCell ref="GSL1382:GSM1382"/>
    <mergeCell ref="GTT1382:GUA1382"/>
    <mergeCell ref="GUB1382:GUC1382"/>
    <mergeCell ref="GUD1382:GUE1382"/>
    <mergeCell ref="GUF1382:GUG1382"/>
    <mergeCell ref="GUH1382:GUI1382"/>
    <mergeCell ref="GQB1382:GQC1382"/>
    <mergeCell ref="GQD1382:GQE1382"/>
    <mergeCell ref="GQF1382:GQG1382"/>
    <mergeCell ref="GQH1382:GQI1382"/>
    <mergeCell ref="GQJ1382:GQK1382"/>
    <mergeCell ref="GQL1382:GQM1382"/>
    <mergeCell ref="GRT1382:GSA1382"/>
    <mergeCell ref="GSB1382:GSC1382"/>
    <mergeCell ref="GSD1382:GSE1382"/>
    <mergeCell ref="GML1382:GMM1382"/>
    <mergeCell ref="GNT1382:GOA1382"/>
    <mergeCell ref="GOB1382:GOC1382"/>
    <mergeCell ref="GOD1382:GOE1382"/>
    <mergeCell ref="GOF1382:GOG1382"/>
    <mergeCell ref="GOH1382:GOI1382"/>
    <mergeCell ref="GOJ1382:GOK1382"/>
    <mergeCell ref="GOL1382:GOM1382"/>
    <mergeCell ref="GPT1382:GQA1382"/>
    <mergeCell ref="GKH1382:GKI1382"/>
    <mergeCell ref="GKJ1382:GKK1382"/>
    <mergeCell ref="GKL1382:GKM1382"/>
    <mergeCell ref="GLT1382:GMA1382"/>
    <mergeCell ref="GMB1382:GMC1382"/>
    <mergeCell ref="GMD1382:GME1382"/>
    <mergeCell ref="GMF1382:GMG1382"/>
    <mergeCell ref="GMH1382:GMI1382"/>
    <mergeCell ref="GMJ1382:GMK1382"/>
    <mergeCell ref="GID1382:GIE1382"/>
    <mergeCell ref="GIF1382:GIG1382"/>
    <mergeCell ref="GIH1382:GII1382"/>
    <mergeCell ref="GIJ1382:GIK1382"/>
    <mergeCell ref="GIL1382:GIM1382"/>
    <mergeCell ref="GJT1382:GKA1382"/>
    <mergeCell ref="GKB1382:GKC1382"/>
    <mergeCell ref="GKD1382:GKE1382"/>
    <mergeCell ref="GKF1382:GKG1382"/>
    <mergeCell ref="GFT1382:GGA1382"/>
    <mergeCell ref="GGB1382:GGC1382"/>
    <mergeCell ref="GGD1382:GGE1382"/>
    <mergeCell ref="GGF1382:GGG1382"/>
    <mergeCell ref="GGH1382:GGI1382"/>
    <mergeCell ref="GGJ1382:GGK1382"/>
    <mergeCell ref="GGL1382:GGM1382"/>
    <mergeCell ref="GHT1382:GIA1382"/>
    <mergeCell ref="GIB1382:GIC1382"/>
    <mergeCell ref="GCJ1382:GCK1382"/>
    <mergeCell ref="GCL1382:GCM1382"/>
    <mergeCell ref="GDT1382:GEA1382"/>
    <mergeCell ref="GEB1382:GEC1382"/>
    <mergeCell ref="GED1382:GEE1382"/>
    <mergeCell ref="GEF1382:GEG1382"/>
    <mergeCell ref="GEH1382:GEI1382"/>
    <mergeCell ref="GEJ1382:GEK1382"/>
    <mergeCell ref="GEL1382:GEM1382"/>
    <mergeCell ref="GAF1382:GAG1382"/>
    <mergeCell ref="GAH1382:GAI1382"/>
    <mergeCell ref="GAJ1382:GAK1382"/>
    <mergeCell ref="GAL1382:GAM1382"/>
    <mergeCell ref="GBT1382:GCA1382"/>
    <mergeCell ref="GCB1382:GCC1382"/>
    <mergeCell ref="GCD1382:GCE1382"/>
    <mergeCell ref="GCF1382:GCG1382"/>
    <mergeCell ref="GCH1382:GCI1382"/>
    <mergeCell ref="FYB1382:FYC1382"/>
    <mergeCell ref="FYD1382:FYE1382"/>
    <mergeCell ref="FYF1382:FYG1382"/>
    <mergeCell ref="FYH1382:FYI1382"/>
    <mergeCell ref="FYJ1382:FYK1382"/>
    <mergeCell ref="FYL1382:FYM1382"/>
    <mergeCell ref="FZT1382:GAA1382"/>
    <mergeCell ref="GAB1382:GAC1382"/>
    <mergeCell ref="GAD1382:GAE1382"/>
    <mergeCell ref="FUL1382:FUM1382"/>
    <mergeCell ref="FVT1382:FWA1382"/>
    <mergeCell ref="FWB1382:FWC1382"/>
    <mergeCell ref="FWD1382:FWE1382"/>
    <mergeCell ref="FWF1382:FWG1382"/>
    <mergeCell ref="FWH1382:FWI1382"/>
    <mergeCell ref="FWJ1382:FWK1382"/>
    <mergeCell ref="FWL1382:FWM1382"/>
    <mergeCell ref="FXT1382:FYA1382"/>
    <mergeCell ref="FSH1382:FSI1382"/>
    <mergeCell ref="FSJ1382:FSK1382"/>
    <mergeCell ref="FSL1382:FSM1382"/>
    <mergeCell ref="FTT1382:FUA1382"/>
    <mergeCell ref="FUB1382:FUC1382"/>
    <mergeCell ref="FUD1382:FUE1382"/>
    <mergeCell ref="FUF1382:FUG1382"/>
    <mergeCell ref="FUH1382:FUI1382"/>
    <mergeCell ref="FUJ1382:FUK1382"/>
    <mergeCell ref="FQD1382:FQE1382"/>
    <mergeCell ref="FQF1382:FQG1382"/>
    <mergeCell ref="FQH1382:FQI1382"/>
    <mergeCell ref="FQJ1382:FQK1382"/>
    <mergeCell ref="FQL1382:FQM1382"/>
    <mergeCell ref="FRT1382:FSA1382"/>
    <mergeCell ref="FSB1382:FSC1382"/>
    <mergeCell ref="FSD1382:FSE1382"/>
    <mergeCell ref="FSF1382:FSG1382"/>
    <mergeCell ref="FNT1382:FOA1382"/>
    <mergeCell ref="FOB1382:FOC1382"/>
    <mergeCell ref="FOD1382:FOE1382"/>
    <mergeCell ref="FOF1382:FOG1382"/>
    <mergeCell ref="FOH1382:FOI1382"/>
    <mergeCell ref="FOJ1382:FOK1382"/>
    <mergeCell ref="FOL1382:FOM1382"/>
    <mergeCell ref="FPT1382:FQA1382"/>
    <mergeCell ref="FQB1382:FQC1382"/>
    <mergeCell ref="FKJ1382:FKK1382"/>
    <mergeCell ref="FKL1382:FKM1382"/>
    <mergeCell ref="FLT1382:FMA1382"/>
    <mergeCell ref="FMB1382:FMC1382"/>
    <mergeCell ref="FMD1382:FME1382"/>
    <mergeCell ref="FMF1382:FMG1382"/>
    <mergeCell ref="FMH1382:FMI1382"/>
    <mergeCell ref="FMJ1382:FMK1382"/>
    <mergeCell ref="FML1382:FMM1382"/>
    <mergeCell ref="FIF1382:FIG1382"/>
    <mergeCell ref="FIH1382:FII1382"/>
    <mergeCell ref="FIJ1382:FIK1382"/>
    <mergeCell ref="FIL1382:FIM1382"/>
    <mergeCell ref="FJT1382:FKA1382"/>
    <mergeCell ref="FKB1382:FKC1382"/>
    <mergeCell ref="FKD1382:FKE1382"/>
    <mergeCell ref="FKF1382:FKG1382"/>
    <mergeCell ref="FKH1382:FKI1382"/>
    <mergeCell ref="FGB1382:FGC1382"/>
    <mergeCell ref="FGD1382:FGE1382"/>
    <mergeCell ref="FGF1382:FGG1382"/>
    <mergeCell ref="FGH1382:FGI1382"/>
    <mergeCell ref="FGJ1382:FGK1382"/>
    <mergeCell ref="FGL1382:FGM1382"/>
    <mergeCell ref="FHT1382:FIA1382"/>
    <mergeCell ref="FIB1382:FIC1382"/>
    <mergeCell ref="FID1382:FIE1382"/>
    <mergeCell ref="FCL1382:FCM1382"/>
    <mergeCell ref="FDT1382:FEA1382"/>
    <mergeCell ref="FEB1382:FEC1382"/>
    <mergeCell ref="FED1382:FEE1382"/>
    <mergeCell ref="FEF1382:FEG1382"/>
    <mergeCell ref="FEH1382:FEI1382"/>
    <mergeCell ref="FEJ1382:FEK1382"/>
    <mergeCell ref="FEL1382:FEM1382"/>
    <mergeCell ref="FFT1382:FGA1382"/>
    <mergeCell ref="FAH1382:FAI1382"/>
    <mergeCell ref="FAJ1382:FAK1382"/>
    <mergeCell ref="FAL1382:FAM1382"/>
    <mergeCell ref="FBT1382:FCA1382"/>
    <mergeCell ref="FCB1382:FCC1382"/>
    <mergeCell ref="FCD1382:FCE1382"/>
    <mergeCell ref="FCF1382:FCG1382"/>
    <mergeCell ref="FCH1382:FCI1382"/>
    <mergeCell ref="FCJ1382:FCK1382"/>
    <mergeCell ref="EYD1382:EYE1382"/>
    <mergeCell ref="EYF1382:EYG1382"/>
    <mergeCell ref="EYH1382:EYI1382"/>
    <mergeCell ref="EYJ1382:EYK1382"/>
    <mergeCell ref="EYL1382:EYM1382"/>
    <mergeCell ref="EZT1382:FAA1382"/>
    <mergeCell ref="FAB1382:FAC1382"/>
    <mergeCell ref="FAD1382:FAE1382"/>
    <mergeCell ref="FAF1382:FAG1382"/>
    <mergeCell ref="EVT1382:EWA1382"/>
    <mergeCell ref="EWB1382:EWC1382"/>
    <mergeCell ref="EWD1382:EWE1382"/>
    <mergeCell ref="EWF1382:EWG1382"/>
    <mergeCell ref="EWH1382:EWI1382"/>
    <mergeCell ref="EWJ1382:EWK1382"/>
    <mergeCell ref="EWL1382:EWM1382"/>
    <mergeCell ref="EXT1382:EYA1382"/>
    <mergeCell ref="EYB1382:EYC1382"/>
    <mergeCell ref="ESJ1382:ESK1382"/>
    <mergeCell ref="ESL1382:ESM1382"/>
    <mergeCell ref="ETT1382:EUA1382"/>
    <mergeCell ref="EUB1382:EUC1382"/>
    <mergeCell ref="EUD1382:EUE1382"/>
    <mergeCell ref="EUF1382:EUG1382"/>
    <mergeCell ref="EUH1382:EUI1382"/>
    <mergeCell ref="EUJ1382:EUK1382"/>
    <mergeCell ref="EUL1382:EUM1382"/>
    <mergeCell ref="EQF1382:EQG1382"/>
    <mergeCell ref="EQH1382:EQI1382"/>
    <mergeCell ref="EQJ1382:EQK1382"/>
    <mergeCell ref="EQL1382:EQM1382"/>
    <mergeCell ref="ERT1382:ESA1382"/>
    <mergeCell ref="ESB1382:ESC1382"/>
    <mergeCell ref="ESD1382:ESE1382"/>
    <mergeCell ref="ESF1382:ESG1382"/>
    <mergeCell ref="ESH1382:ESI1382"/>
    <mergeCell ref="EOB1382:EOC1382"/>
    <mergeCell ref="EOD1382:EOE1382"/>
    <mergeCell ref="EOF1382:EOG1382"/>
    <mergeCell ref="EOH1382:EOI1382"/>
    <mergeCell ref="EOJ1382:EOK1382"/>
    <mergeCell ref="EOL1382:EOM1382"/>
    <mergeCell ref="EPT1382:EQA1382"/>
    <mergeCell ref="EQB1382:EQC1382"/>
    <mergeCell ref="EQD1382:EQE1382"/>
    <mergeCell ref="EKL1382:EKM1382"/>
    <mergeCell ref="ELT1382:EMA1382"/>
    <mergeCell ref="EMB1382:EMC1382"/>
    <mergeCell ref="EMD1382:EME1382"/>
    <mergeCell ref="EMF1382:EMG1382"/>
    <mergeCell ref="EMH1382:EMI1382"/>
    <mergeCell ref="EMJ1382:EMK1382"/>
    <mergeCell ref="EML1382:EMM1382"/>
    <mergeCell ref="ENT1382:EOA1382"/>
    <mergeCell ref="EIH1382:EII1382"/>
    <mergeCell ref="EIJ1382:EIK1382"/>
    <mergeCell ref="EIL1382:EIM1382"/>
    <mergeCell ref="EJT1382:EKA1382"/>
    <mergeCell ref="EKB1382:EKC1382"/>
    <mergeCell ref="EKD1382:EKE1382"/>
    <mergeCell ref="EKF1382:EKG1382"/>
    <mergeCell ref="EKH1382:EKI1382"/>
    <mergeCell ref="EKJ1382:EKK1382"/>
    <mergeCell ref="EGD1382:EGE1382"/>
    <mergeCell ref="EGF1382:EGG1382"/>
    <mergeCell ref="EGH1382:EGI1382"/>
    <mergeCell ref="EGJ1382:EGK1382"/>
    <mergeCell ref="EGL1382:EGM1382"/>
    <mergeCell ref="EHT1382:EIA1382"/>
    <mergeCell ref="EIB1382:EIC1382"/>
    <mergeCell ref="EID1382:EIE1382"/>
    <mergeCell ref="EIF1382:EIG1382"/>
    <mergeCell ref="EDT1382:EEA1382"/>
    <mergeCell ref="EEB1382:EEC1382"/>
    <mergeCell ref="EED1382:EEE1382"/>
    <mergeCell ref="EEF1382:EEG1382"/>
    <mergeCell ref="EEH1382:EEI1382"/>
    <mergeCell ref="EEJ1382:EEK1382"/>
    <mergeCell ref="EEL1382:EEM1382"/>
    <mergeCell ref="EFT1382:EGA1382"/>
    <mergeCell ref="EGB1382:EGC1382"/>
    <mergeCell ref="EAJ1382:EAK1382"/>
    <mergeCell ref="EAL1382:EAM1382"/>
    <mergeCell ref="EBT1382:ECA1382"/>
    <mergeCell ref="ECB1382:ECC1382"/>
    <mergeCell ref="ECD1382:ECE1382"/>
    <mergeCell ref="ECF1382:ECG1382"/>
    <mergeCell ref="ECH1382:ECI1382"/>
    <mergeCell ref="ECJ1382:ECK1382"/>
    <mergeCell ref="ECL1382:ECM1382"/>
    <mergeCell ref="DYF1382:DYG1382"/>
    <mergeCell ref="DYH1382:DYI1382"/>
    <mergeCell ref="DYJ1382:DYK1382"/>
    <mergeCell ref="DYL1382:DYM1382"/>
    <mergeCell ref="DZT1382:EAA1382"/>
    <mergeCell ref="EAB1382:EAC1382"/>
    <mergeCell ref="EAD1382:EAE1382"/>
    <mergeCell ref="EAF1382:EAG1382"/>
    <mergeCell ref="EAH1382:EAI1382"/>
    <mergeCell ref="DWB1382:DWC1382"/>
    <mergeCell ref="DWD1382:DWE1382"/>
    <mergeCell ref="DWF1382:DWG1382"/>
    <mergeCell ref="DWH1382:DWI1382"/>
    <mergeCell ref="DWJ1382:DWK1382"/>
    <mergeCell ref="DWL1382:DWM1382"/>
    <mergeCell ref="DXT1382:DYA1382"/>
    <mergeCell ref="DYB1382:DYC1382"/>
    <mergeCell ref="DYD1382:DYE1382"/>
    <mergeCell ref="DSL1382:DSM1382"/>
    <mergeCell ref="DTT1382:DUA1382"/>
    <mergeCell ref="DUB1382:DUC1382"/>
    <mergeCell ref="DUD1382:DUE1382"/>
    <mergeCell ref="DUF1382:DUG1382"/>
    <mergeCell ref="DUH1382:DUI1382"/>
    <mergeCell ref="DUJ1382:DUK1382"/>
    <mergeCell ref="DUL1382:DUM1382"/>
    <mergeCell ref="DVT1382:DWA1382"/>
    <mergeCell ref="DQH1382:DQI1382"/>
    <mergeCell ref="DQJ1382:DQK1382"/>
    <mergeCell ref="DQL1382:DQM1382"/>
    <mergeCell ref="DRT1382:DSA1382"/>
    <mergeCell ref="DSB1382:DSC1382"/>
    <mergeCell ref="DSD1382:DSE1382"/>
    <mergeCell ref="DSF1382:DSG1382"/>
    <mergeCell ref="DSH1382:DSI1382"/>
    <mergeCell ref="DSJ1382:DSK1382"/>
    <mergeCell ref="DOD1382:DOE1382"/>
    <mergeCell ref="DOF1382:DOG1382"/>
    <mergeCell ref="DOH1382:DOI1382"/>
    <mergeCell ref="DOJ1382:DOK1382"/>
    <mergeCell ref="DOL1382:DOM1382"/>
    <mergeCell ref="DPT1382:DQA1382"/>
    <mergeCell ref="DQB1382:DQC1382"/>
    <mergeCell ref="DQD1382:DQE1382"/>
    <mergeCell ref="DQF1382:DQG1382"/>
    <mergeCell ref="DLT1382:DMA1382"/>
    <mergeCell ref="DMB1382:DMC1382"/>
    <mergeCell ref="DMD1382:DME1382"/>
    <mergeCell ref="DMF1382:DMG1382"/>
    <mergeCell ref="DMH1382:DMI1382"/>
    <mergeCell ref="DMJ1382:DMK1382"/>
    <mergeCell ref="DML1382:DMM1382"/>
    <mergeCell ref="DNT1382:DOA1382"/>
    <mergeCell ref="DOB1382:DOC1382"/>
    <mergeCell ref="DIJ1382:DIK1382"/>
    <mergeCell ref="DIL1382:DIM1382"/>
    <mergeCell ref="DJT1382:DKA1382"/>
    <mergeCell ref="DKB1382:DKC1382"/>
    <mergeCell ref="DKD1382:DKE1382"/>
    <mergeCell ref="DKF1382:DKG1382"/>
    <mergeCell ref="DKH1382:DKI1382"/>
    <mergeCell ref="DKJ1382:DKK1382"/>
    <mergeCell ref="DKL1382:DKM1382"/>
    <mergeCell ref="DGF1382:DGG1382"/>
    <mergeCell ref="DGH1382:DGI1382"/>
    <mergeCell ref="DGJ1382:DGK1382"/>
    <mergeCell ref="DGL1382:DGM1382"/>
    <mergeCell ref="DHT1382:DIA1382"/>
    <mergeCell ref="DIB1382:DIC1382"/>
    <mergeCell ref="DID1382:DIE1382"/>
    <mergeCell ref="DIF1382:DIG1382"/>
    <mergeCell ref="DIH1382:DII1382"/>
    <mergeCell ref="DEB1382:DEC1382"/>
    <mergeCell ref="DED1382:DEE1382"/>
    <mergeCell ref="DEF1382:DEG1382"/>
    <mergeCell ref="DEH1382:DEI1382"/>
    <mergeCell ref="DEJ1382:DEK1382"/>
    <mergeCell ref="DEL1382:DEM1382"/>
    <mergeCell ref="DFT1382:DGA1382"/>
    <mergeCell ref="DGB1382:DGC1382"/>
    <mergeCell ref="DGD1382:DGE1382"/>
    <mergeCell ref="DAL1382:DAM1382"/>
    <mergeCell ref="DBT1382:DCA1382"/>
    <mergeCell ref="DCB1382:DCC1382"/>
    <mergeCell ref="DCD1382:DCE1382"/>
    <mergeCell ref="DCF1382:DCG1382"/>
    <mergeCell ref="DCH1382:DCI1382"/>
    <mergeCell ref="DCJ1382:DCK1382"/>
    <mergeCell ref="DCL1382:DCM1382"/>
    <mergeCell ref="DDT1382:DEA1382"/>
    <mergeCell ref="CYH1382:CYI1382"/>
    <mergeCell ref="CYJ1382:CYK1382"/>
    <mergeCell ref="CYL1382:CYM1382"/>
    <mergeCell ref="CZT1382:DAA1382"/>
    <mergeCell ref="DAB1382:DAC1382"/>
    <mergeCell ref="DAD1382:DAE1382"/>
    <mergeCell ref="DAF1382:DAG1382"/>
    <mergeCell ref="DAH1382:DAI1382"/>
    <mergeCell ref="DAJ1382:DAK1382"/>
    <mergeCell ref="CWD1382:CWE1382"/>
    <mergeCell ref="CWF1382:CWG1382"/>
    <mergeCell ref="CWH1382:CWI1382"/>
    <mergeCell ref="CWJ1382:CWK1382"/>
    <mergeCell ref="CWL1382:CWM1382"/>
    <mergeCell ref="CXT1382:CYA1382"/>
    <mergeCell ref="CYB1382:CYC1382"/>
    <mergeCell ref="CYD1382:CYE1382"/>
    <mergeCell ref="CYF1382:CYG1382"/>
    <mergeCell ref="CTT1382:CUA1382"/>
    <mergeCell ref="CUB1382:CUC1382"/>
    <mergeCell ref="CUD1382:CUE1382"/>
    <mergeCell ref="CUF1382:CUG1382"/>
    <mergeCell ref="CUH1382:CUI1382"/>
    <mergeCell ref="CUJ1382:CUK1382"/>
    <mergeCell ref="CUL1382:CUM1382"/>
    <mergeCell ref="CVT1382:CWA1382"/>
    <mergeCell ref="CWB1382:CWC1382"/>
    <mergeCell ref="CQJ1382:CQK1382"/>
    <mergeCell ref="CQL1382:CQM1382"/>
    <mergeCell ref="CRT1382:CSA1382"/>
    <mergeCell ref="CSB1382:CSC1382"/>
    <mergeCell ref="CSD1382:CSE1382"/>
    <mergeCell ref="CSF1382:CSG1382"/>
    <mergeCell ref="CSH1382:CSI1382"/>
    <mergeCell ref="CSJ1382:CSK1382"/>
    <mergeCell ref="CSL1382:CSM1382"/>
    <mergeCell ref="COF1382:COG1382"/>
    <mergeCell ref="COH1382:COI1382"/>
    <mergeCell ref="COJ1382:COK1382"/>
    <mergeCell ref="COL1382:COM1382"/>
    <mergeCell ref="CPT1382:CQA1382"/>
    <mergeCell ref="CQB1382:CQC1382"/>
    <mergeCell ref="CQD1382:CQE1382"/>
    <mergeCell ref="CQF1382:CQG1382"/>
    <mergeCell ref="CQH1382:CQI1382"/>
    <mergeCell ref="CMB1382:CMC1382"/>
    <mergeCell ref="CMD1382:CME1382"/>
    <mergeCell ref="CMF1382:CMG1382"/>
    <mergeCell ref="CMH1382:CMI1382"/>
    <mergeCell ref="CMJ1382:CMK1382"/>
    <mergeCell ref="CML1382:CMM1382"/>
    <mergeCell ref="CNT1382:COA1382"/>
    <mergeCell ref="COB1382:COC1382"/>
    <mergeCell ref="COD1382:COE1382"/>
    <mergeCell ref="CIL1382:CIM1382"/>
    <mergeCell ref="CJT1382:CKA1382"/>
    <mergeCell ref="CKB1382:CKC1382"/>
    <mergeCell ref="CKD1382:CKE1382"/>
    <mergeCell ref="CKF1382:CKG1382"/>
    <mergeCell ref="CKH1382:CKI1382"/>
    <mergeCell ref="CKJ1382:CKK1382"/>
    <mergeCell ref="CKL1382:CKM1382"/>
    <mergeCell ref="CLT1382:CMA1382"/>
    <mergeCell ref="CGH1382:CGI1382"/>
    <mergeCell ref="CGJ1382:CGK1382"/>
    <mergeCell ref="CGL1382:CGM1382"/>
    <mergeCell ref="CHT1382:CIA1382"/>
    <mergeCell ref="CIB1382:CIC1382"/>
    <mergeCell ref="CID1382:CIE1382"/>
    <mergeCell ref="CIF1382:CIG1382"/>
    <mergeCell ref="CIH1382:CII1382"/>
    <mergeCell ref="CIJ1382:CIK1382"/>
    <mergeCell ref="CED1382:CEE1382"/>
    <mergeCell ref="CEF1382:CEG1382"/>
    <mergeCell ref="CEH1382:CEI1382"/>
    <mergeCell ref="CEJ1382:CEK1382"/>
    <mergeCell ref="CEL1382:CEM1382"/>
    <mergeCell ref="CFT1382:CGA1382"/>
    <mergeCell ref="CGB1382:CGC1382"/>
    <mergeCell ref="CGD1382:CGE1382"/>
    <mergeCell ref="CGF1382:CGG1382"/>
    <mergeCell ref="CBT1382:CCA1382"/>
    <mergeCell ref="CCB1382:CCC1382"/>
    <mergeCell ref="CCD1382:CCE1382"/>
    <mergeCell ref="CCF1382:CCG1382"/>
    <mergeCell ref="CCH1382:CCI1382"/>
    <mergeCell ref="CCJ1382:CCK1382"/>
    <mergeCell ref="CCL1382:CCM1382"/>
    <mergeCell ref="CDT1382:CEA1382"/>
    <mergeCell ref="CEB1382:CEC1382"/>
    <mergeCell ref="BYJ1382:BYK1382"/>
    <mergeCell ref="BYL1382:BYM1382"/>
    <mergeCell ref="BZT1382:CAA1382"/>
    <mergeCell ref="CAB1382:CAC1382"/>
    <mergeCell ref="CAD1382:CAE1382"/>
    <mergeCell ref="CAF1382:CAG1382"/>
    <mergeCell ref="CAH1382:CAI1382"/>
    <mergeCell ref="CAJ1382:CAK1382"/>
    <mergeCell ref="CAL1382:CAM1382"/>
    <mergeCell ref="BWF1382:BWG1382"/>
    <mergeCell ref="BWH1382:BWI1382"/>
    <mergeCell ref="BWJ1382:BWK1382"/>
    <mergeCell ref="BWL1382:BWM1382"/>
    <mergeCell ref="BXT1382:BYA1382"/>
    <mergeCell ref="BYB1382:BYC1382"/>
    <mergeCell ref="BYD1382:BYE1382"/>
    <mergeCell ref="BYF1382:BYG1382"/>
    <mergeCell ref="BYH1382:BYI1382"/>
    <mergeCell ref="BUB1382:BUC1382"/>
    <mergeCell ref="BUD1382:BUE1382"/>
    <mergeCell ref="BUF1382:BUG1382"/>
    <mergeCell ref="BUH1382:BUI1382"/>
    <mergeCell ref="BUJ1382:BUK1382"/>
    <mergeCell ref="BUL1382:BUM1382"/>
    <mergeCell ref="BVT1382:BWA1382"/>
    <mergeCell ref="BWB1382:BWC1382"/>
    <mergeCell ref="BWD1382:BWE1382"/>
    <mergeCell ref="BQL1382:BQM1382"/>
    <mergeCell ref="BRT1382:BSA1382"/>
    <mergeCell ref="BSB1382:BSC1382"/>
    <mergeCell ref="BSD1382:BSE1382"/>
    <mergeCell ref="BSF1382:BSG1382"/>
    <mergeCell ref="BSH1382:BSI1382"/>
    <mergeCell ref="BSJ1382:BSK1382"/>
    <mergeCell ref="BSL1382:BSM1382"/>
    <mergeCell ref="BTT1382:BUA1382"/>
    <mergeCell ref="BOH1382:BOI1382"/>
    <mergeCell ref="BOJ1382:BOK1382"/>
    <mergeCell ref="BOL1382:BOM1382"/>
    <mergeCell ref="BPT1382:BQA1382"/>
    <mergeCell ref="BQB1382:BQC1382"/>
    <mergeCell ref="BQD1382:BQE1382"/>
    <mergeCell ref="BQF1382:BQG1382"/>
    <mergeCell ref="BQH1382:BQI1382"/>
    <mergeCell ref="BQJ1382:BQK1382"/>
    <mergeCell ref="BMD1382:BME1382"/>
    <mergeCell ref="BMF1382:BMG1382"/>
    <mergeCell ref="BMH1382:BMI1382"/>
    <mergeCell ref="BMJ1382:BMK1382"/>
    <mergeCell ref="BML1382:BMM1382"/>
    <mergeCell ref="BNT1382:BOA1382"/>
    <mergeCell ref="BOB1382:BOC1382"/>
    <mergeCell ref="BOD1382:BOE1382"/>
    <mergeCell ref="BOF1382:BOG1382"/>
    <mergeCell ref="BJT1382:BKA1382"/>
    <mergeCell ref="BKB1382:BKC1382"/>
    <mergeCell ref="BKD1382:BKE1382"/>
    <mergeCell ref="BKF1382:BKG1382"/>
    <mergeCell ref="BKH1382:BKI1382"/>
    <mergeCell ref="BKJ1382:BKK1382"/>
    <mergeCell ref="BKL1382:BKM1382"/>
    <mergeCell ref="BLT1382:BMA1382"/>
    <mergeCell ref="BMB1382:BMC1382"/>
    <mergeCell ref="BGJ1382:BGK1382"/>
    <mergeCell ref="BGL1382:BGM1382"/>
    <mergeCell ref="BHT1382:BIA1382"/>
    <mergeCell ref="BIB1382:BIC1382"/>
    <mergeCell ref="BID1382:BIE1382"/>
    <mergeCell ref="BIF1382:BIG1382"/>
    <mergeCell ref="BIH1382:BII1382"/>
    <mergeCell ref="BIJ1382:BIK1382"/>
    <mergeCell ref="BIL1382:BIM1382"/>
    <mergeCell ref="BEF1382:BEG1382"/>
    <mergeCell ref="BEH1382:BEI1382"/>
    <mergeCell ref="BEJ1382:BEK1382"/>
    <mergeCell ref="BEL1382:BEM1382"/>
    <mergeCell ref="BFT1382:BGA1382"/>
    <mergeCell ref="BGB1382:BGC1382"/>
    <mergeCell ref="BGD1382:BGE1382"/>
    <mergeCell ref="BGF1382:BGG1382"/>
    <mergeCell ref="BGH1382:BGI1382"/>
    <mergeCell ref="BCB1382:BCC1382"/>
    <mergeCell ref="BCD1382:BCE1382"/>
    <mergeCell ref="BCF1382:BCG1382"/>
    <mergeCell ref="BCH1382:BCI1382"/>
    <mergeCell ref="BCJ1382:BCK1382"/>
    <mergeCell ref="BCL1382:BCM1382"/>
    <mergeCell ref="BDT1382:BEA1382"/>
    <mergeCell ref="BEB1382:BEC1382"/>
    <mergeCell ref="BED1382:BEE1382"/>
    <mergeCell ref="AYL1382:AYM1382"/>
    <mergeCell ref="AZT1382:BAA1382"/>
    <mergeCell ref="BAB1382:BAC1382"/>
    <mergeCell ref="BAD1382:BAE1382"/>
    <mergeCell ref="BAF1382:BAG1382"/>
    <mergeCell ref="BAH1382:BAI1382"/>
    <mergeCell ref="BAJ1382:BAK1382"/>
    <mergeCell ref="BAL1382:BAM1382"/>
    <mergeCell ref="BBT1382:BCA1382"/>
    <mergeCell ref="AWH1382:AWI1382"/>
    <mergeCell ref="AWJ1382:AWK1382"/>
    <mergeCell ref="AWL1382:AWM1382"/>
    <mergeCell ref="AXT1382:AYA1382"/>
    <mergeCell ref="AYB1382:AYC1382"/>
    <mergeCell ref="AYD1382:AYE1382"/>
    <mergeCell ref="AYF1382:AYG1382"/>
    <mergeCell ref="AYH1382:AYI1382"/>
    <mergeCell ref="AYJ1382:AYK1382"/>
    <mergeCell ref="AUD1382:AUE1382"/>
    <mergeCell ref="AUF1382:AUG1382"/>
    <mergeCell ref="AUH1382:AUI1382"/>
    <mergeCell ref="AUJ1382:AUK1382"/>
    <mergeCell ref="AUL1382:AUM1382"/>
    <mergeCell ref="AVT1382:AWA1382"/>
    <mergeCell ref="AWB1382:AWC1382"/>
    <mergeCell ref="AWD1382:AWE1382"/>
    <mergeCell ref="AWF1382:AWG1382"/>
    <mergeCell ref="ART1382:ASA1382"/>
    <mergeCell ref="ASB1382:ASC1382"/>
    <mergeCell ref="ASD1382:ASE1382"/>
    <mergeCell ref="ASF1382:ASG1382"/>
    <mergeCell ref="ASH1382:ASI1382"/>
    <mergeCell ref="ASJ1382:ASK1382"/>
    <mergeCell ref="ASL1382:ASM1382"/>
    <mergeCell ref="ATT1382:AUA1382"/>
    <mergeCell ref="AUB1382:AUC1382"/>
    <mergeCell ref="AOJ1382:AOK1382"/>
    <mergeCell ref="AOL1382:AOM1382"/>
    <mergeCell ref="APT1382:AQA1382"/>
    <mergeCell ref="AQB1382:AQC1382"/>
    <mergeCell ref="AQD1382:AQE1382"/>
    <mergeCell ref="AQF1382:AQG1382"/>
    <mergeCell ref="AQH1382:AQI1382"/>
    <mergeCell ref="AQJ1382:AQK1382"/>
    <mergeCell ref="AQL1382:AQM1382"/>
    <mergeCell ref="AMF1382:AMG1382"/>
    <mergeCell ref="AMH1382:AMI1382"/>
    <mergeCell ref="AMJ1382:AMK1382"/>
    <mergeCell ref="AML1382:AMM1382"/>
    <mergeCell ref="ANT1382:AOA1382"/>
    <mergeCell ref="AOB1382:AOC1382"/>
    <mergeCell ref="AOD1382:AOE1382"/>
    <mergeCell ref="AOF1382:AOG1382"/>
    <mergeCell ref="AOH1382:AOI1382"/>
    <mergeCell ref="AKB1382:AKC1382"/>
    <mergeCell ref="AKD1382:AKE1382"/>
    <mergeCell ref="AKF1382:AKG1382"/>
    <mergeCell ref="AKH1382:AKI1382"/>
    <mergeCell ref="AKJ1382:AKK1382"/>
    <mergeCell ref="AKL1382:AKM1382"/>
    <mergeCell ref="ALT1382:AMA1382"/>
    <mergeCell ref="AMB1382:AMC1382"/>
    <mergeCell ref="AMD1382:AME1382"/>
    <mergeCell ref="AGL1382:AGM1382"/>
    <mergeCell ref="AHT1382:AIA1382"/>
    <mergeCell ref="AIB1382:AIC1382"/>
    <mergeCell ref="AID1382:AIE1382"/>
    <mergeCell ref="AIF1382:AIG1382"/>
    <mergeCell ref="AIH1382:AII1382"/>
    <mergeCell ref="AIJ1382:AIK1382"/>
    <mergeCell ref="AIL1382:AIM1382"/>
    <mergeCell ref="AJT1382:AKA1382"/>
    <mergeCell ref="AEH1382:AEI1382"/>
    <mergeCell ref="AEJ1382:AEK1382"/>
    <mergeCell ref="AEL1382:AEM1382"/>
    <mergeCell ref="AFT1382:AGA1382"/>
    <mergeCell ref="AGB1382:AGC1382"/>
    <mergeCell ref="AGD1382:AGE1382"/>
    <mergeCell ref="AGF1382:AGG1382"/>
    <mergeCell ref="AGH1382:AGI1382"/>
    <mergeCell ref="AGJ1382:AGK1382"/>
    <mergeCell ref="ACD1382:ACE1382"/>
    <mergeCell ref="ACF1382:ACG1382"/>
    <mergeCell ref="ACH1382:ACI1382"/>
    <mergeCell ref="ACJ1382:ACK1382"/>
    <mergeCell ref="ACL1382:ACM1382"/>
    <mergeCell ref="ADT1382:AEA1382"/>
    <mergeCell ref="AEB1382:AEC1382"/>
    <mergeCell ref="AED1382:AEE1382"/>
    <mergeCell ref="AEF1382:AEG1382"/>
    <mergeCell ref="ZT1382:AAA1382"/>
    <mergeCell ref="AAB1382:AAC1382"/>
    <mergeCell ref="AAD1382:AAE1382"/>
    <mergeCell ref="AAF1382:AAG1382"/>
    <mergeCell ref="AAH1382:AAI1382"/>
    <mergeCell ref="AAJ1382:AAK1382"/>
    <mergeCell ref="AAL1382:AAM1382"/>
    <mergeCell ref="ABT1382:ACA1382"/>
    <mergeCell ref="ACB1382:ACC1382"/>
    <mergeCell ref="WJ1382:WK1382"/>
    <mergeCell ref="WL1382:WM1382"/>
    <mergeCell ref="XT1382:YA1382"/>
    <mergeCell ref="YB1382:YC1382"/>
    <mergeCell ref="YD1382:YE1382"/>
    <mergeCell ref="YF1382:YG1382"/>
    <mergeCell ref="YH1382:YI1382"/>
    <mergeCell ref="YJ1382:YK1382"/>
    <mergeCell ref="YL1382:YM1382"/>
    <mergeCell ref="UF1382:UG1382"/>
    <mergeCell ref="UH1382:UI1382"/>
    <mergeCell ref="UJ1382:UK1382"/>
    <mergeCell ref="UL1382:UM1382"/>
    <mergeCell ref="VT1382:WA1382"/>
    <mergeCell ref="WB1382:WC1382"/>
    <mergeCell ref="WD1382:WE1382"/>
    <mergeCell ref="WF1382:WG1382"/>
    <mergeCell ref="WH1382:WI1382"/>
    <mergeCell ref="SB1382:SC1382"/>
    <mergeCell ref="SD1382:SE1382"/>
    <mergeCell ref="SF1382:SG1382"/>
    <mergeCell ref="SH1382:SI1382"/>
    <mergeCell ref="SJ1382:SK1382"/>
    <mergeCell ref="SL1382:SM1382"/>
    <mergeCell ref="TT1382:UA1382"/>
    <mergeCell ref="UB1382:UC1382"/>
    <mergeCell ref="UD1382:UE1382"/>
    <mergeCell ref="OL1382:OM1382"/>
    <mergeCell ref="PT1382:QA1382"/>
    <mergeCell ref="QB1382:QC1382"/>
    <mergeCell ref="QD1382:QE1382"/>
    <mergeCell ref="QF1382:QG1382"/>
    <mergeCell ref="QH1382:QI1382"/>
    <mergeCell ref="QJ1382:QK1382"/>
    <mergeCell ref="QL1382:QM1382"/>
    <mergeCell ref="RT1382:SA1382"/>
    <mergeCell ref="MH1382:MI1382"/>
    <mergeCell ref="MJ1382:MK1382"/>
    <mergeCell ref="ML1382:MM1382"/>
    <mergeCell ref="NT1382:OA1382"/>
    <mergeCell ref="OB1382:OC1382"/>
    <mergeCell ref="OD1382:OE1382"/>
    <mergeCell ref="OF1382:OG1382"/>
    <mergeCell ref="OH1382:OI1382"/>
    <mergeCell ref="OJ1382:OK1382"/>
    <mergeCell ref="KD1382:KE1382"/>
    <mergeCell ref="KF1382:KG1382"/>
    <mergeCell ref="KH1382:KI1382"/>
    <mergeCell ref="KJ1382:KK1382"/>
    <mergeCell ref="KL1382:KM1382"/>
    <mergeCell ref="LT1382:MA1382"/>
    <mergeCell ref="MB1382:MC1382"/>
    <mergeCell ref="MD1382:ME1382"/>
    <mergeCell ref="MF1382:MG1382"/>
    <mergeCell ref="HT1382:IA1382"/>
    <mergeCell ref="IB1382:IC1382"/>
    <mergeCell ref="ID1382:IE1382"/>
    <mergeCell ref="IF1382:IG1382"/>
    <mergeCell ref="IH1382:II1382"/>
    <mergeCell ref="IJ1382:IK1382"/>
    <mergeCell ref="IL1382:IM1382"/>
    <mergeCell ref="JT1382:KA1382"/>
    <mergeCell ref="KB1382:KC1382"/>
    <mergeCell ref="XEH1381:XEI1381"/>
    <mergeCell ref="XEJ1381:XEK1381"/>
    <mergeCell ref="XEL1381:XEM1381"/>
    <mergeCell ref="BT1382:CA1382"/>
    <mergeCell ref="CB1382:CC1382"/>
    <mergeCell ref="CD1382:CE1382"/>
    <mergeCell ref="CF1382:CG1382"/>
    <mergeCell ref="CH1382:CI1382"/>
    <mergeCell ref="CJ1382:CK1382"/>
    <mergeCell ref="CL1382:CM1382"/>
    <mergeCell ref="DT1382:EA1382"/>
    <mergeCell ref="EB1382:EC1382"/>
    <mergeCell ref="ED1382:EE1382"/>
    <mergeCell ref="EF1382:EG1382"/>
    <mergeCell ref="EH1382:EI1382"/>
    <mergeCell ref="EJ1382:EK1382"/>
    <mergeCell ref="EL1382:EM1382"/>
    <mergeCell ref="FT1382:GA1382"/>
    <mergeCell ref="GB1382:GC1382"/>
    <mergeCell ref="GD1382:GE1382"/>
    <mergeCell ref="GF1382:GG1382"/>
    <mergeCell ref="GH1382:GI1382"/>
    <mergeCell ref="GJ1382:GK1382"/>
    <mergeCell ref="GL1382:GM1382"/>
    <mergeCell ref="XCD1381:XCE1381"/>
    <mergeCell ref="XCF1381:XCG1381"/>
    <mergeCell ref="XCH1381:XCI1381"/>
    <mergeCell ref="XCJ1381:XCK1381"/>
    <mergeCell ref="XCL1381:XCM1381"/>
    <mergeCell ref="XDT1381:XEA1381"/>
    <mergeCell ref="XEB1381:XEC1381"/>
    <mergeCell ref="XED1381:XEE1381"/>
    <mergeCell ref="XEF1381:XEG1381"/>
    <mergeCell ref="WZT1381:XAA1381"/>
    <mergeCell ref="XAB1381:XAC1381"/>
    <mergeCell ref="XAD1381:XAE1381"/>
    <mergeCell ref="XAF1381:XAG1381"/>
    <mergeCell ref="XAH1381:XAI1381"/>
    <mergeCell ref="XAJ1381:XAK1381"/>
    <mergeCell ref="XAL1381:XAM1381"/>
    <mergeCell ref="XBT1381:XCA1381"/>
    <mergeCell ref="XCB1381:XCC1381"/>
    <mergeCell ref="WWJ1381:WWK1381"/>
    <mergeCell ref="WWL1381:WWM1381"/>
    <mergeCell ref="WXT1381:WYA1381"/>
    <mergeCell ref="WYB1381:WYC1381"/>
    <mergeCell ref="WYD1381:WYE1381"/>
    <mergeCell ref="WYF1381:WYG1381"/>
    <mergeCell ref="WYH1381:WYI1381"/>
    <mergeCell ref="WYJ1381:WYK1381"/>
    <mergeCell ref="WYL1381:WYM1381"/>
    <mergeCell ref="WUF1381:WUG1381"/>
    <mergeCell ref="WUH1381:WUI1381"/>
    <mergeCell ref="WUJ1381:WUK1381"/>
    <mergeCell ref="WUL1381:WUM1381"/>
    <mergeCell ref="WVT1381:WWA1381"/>
    <mergeCell ref="WWB1381:WWC1381"/>
    <mergeCell ref="WWD1381:WWE1381"/>
    <mergeCell ref="WWF1381:WWG1381"/>
    <mergeCell ref="WWH1381:WWI1381"/>
    <mergeCell ref="WSB1381:WSC1381"/>
    <mergeCell ref="WSD1381:WSE1381"/>
    <mergeCell ref="WSF1381:WSG1381"/>
    <mergeCell ref="WSH1381:WSI1381"/>
    <mergeCell ref="WSJ1381:WSK1381"/>
    <mergeCell ref="WSL1381:WSM1381"/>
    <mergeCell ref="WTT1381:WUA1381"/>
    <mergeCell ref="WUB1381:WUC1381"/>
    <mergeCell ref="WUD1381:WUE1381"/>
    <mergeCell ref="WOL1381:WOM1381"/>
    <mergeCell ref="WPT1381:WQA1381"/>
    <mergeCell ref="WQB1381:WQC1381"/>
    <mergeCell ref="WQD1381:WQE1381"/>
    <mergeCell ref="WQF1381:WQG1381"/>
    <mergeCell ref="WQH1381:WQI1381"/>
    <mergeCell ref="WQJ1381:WQK1381"/>
    <mergeCell ref="WQL1381:WQM1381"/>
    <mergeCell ref="WRT1381:WSA1381"/>
    <mergeCell ref="WMH1381:WMI1381"/>
    <mergeCell ref="WMJ1381:WMK1381"/>
    <mergeCell ref="WML1381:WMM1381"/>
    <mergeCell ref="WNT1381:WOA1381"/>
    <mergeCell ref="WOB1381:WOC1381"/>
    <mergeCell ref="WOD1381:WOE1381"/>
    <mergeCell ref="WOF1381:WOG1381"/>
    <mergeCell ref="WOH1381:WOI1381"/>
    <mergeCell ref="WOJ1381:WOK1381"/>
    <mergeCell ref="WKD1381:WKE1381"/>
    <mergeCell ref="WKF1381:WKG1381"/>
    <mergeCell ref="WKH1381:WKI1381"/>
    <mergeCell ref="WKJ1381:WKK1381"/>
    <mergeCell ref="WKL1381:WKM1381"/>
    <mergeCell ref="WLT1381:WMA1381"/>
    <mergeCell ref="WMB1381:WMC1381"/>
    <mergeCell ref="WMD1381:WME1381"/>
    <mergeCell ref="WMF1381:WMG1381"/>
    <mergeCell ref="WHT1381:WIA1381"/>
    <mergeCell ref="WIB1381:WIC1381"/>
    <mergeCell ref="WID1381:WIE1381"/>
    <mergeCell ref="WIF1381:WIG1381"/>
    <mergeCell ref="WIH1381:WII1381"/>
    <mergeCell ref="WIJ1381:WIK1381"/>
    <mergeCell ref="WIL1381:WIM1381"/>
    <mergeCell ref="WJT1381:WKA1381"/>
    <mergeCell ref="WKB1381:WKC1381"/>
    <mergeCell ref="WEJ1381:WEK1381"/>
    <mergeCell ref="WEL1381:WEM1381"/>
    <mergeCell ref="WFT1381:WGA1381"/>
    <mergeCell ref="WGB1381:WGC1381"/>
    <mergeCell ref="WGD1381:WGE1381"/>
    <mergeCell ref="WGF1381:WGG1381"/>
    <mergeCell ref="WGH1381:WGI1381"/>
    <mergeCell ref="WGJ1381:WGK1381"/>
    <mergeCell ref="WGL1381:WGM1381"/>
    <mergeCell ref="WCF1381:WCG1381"/>
    <mergeCell ref="WCH1381:WCI1381"/>
    <mergeCell ref="WCJ1381:WCK1381"/>
    <mergeCell ref="WCL1381:WCM1381"/>
    <mergeCell ref="WDT1381:WEA1381"/>
    <mergeCell ref="WEB1381:WEC1381"/>
    <mergeCell ref="WED1381:WEE1381"/>
    <mergeCell ref="WEF1381:WEG1381"/>
    <mergeCell ref="WEH1381:WEI1381"/>
    <mergeCell ref="WAB1381:WAC1381"/>
    <mergeCell ref="WAD1381:WAE1381"/>
    <mergeCell ref="WAF1381:WAG1381"/>
    <mergeCell ref="WAH1381:WAI1381"/>
    <mergeCell ref="WAJ1381:WAK1381"/>
    <mergeCell ref="WAL1381:WAM1381"/>
    <mergeCell ref="WBT1381:WCA1381"/>
    <mergeCell ref="WCB1381:WCC1381"/>
    <mergeCell ref="WCD1381:WCE1381"/>
    <mergeCell ref="VWL1381:VWM1381"/>
    <mergeCell ref="VXT1381:VYA1381"/>
    <mergeCell ref="VYB1381:VYC1381"/>
    <mergeCell ref="VYD1381:VYE1381"/>
    <mergeCell ref="VYF1381:VYG1381"/>
    <mergeCell ref="VYH1381:VYI1381"/>
    <mergeCell ref="VYJ1381:VYK1381"/>
    <mergeCell ref="VYL1381:VYM1381"/>
    <mergeCell ref="VZT1381:WAA1381"/>
    <mergeCell ref="VUH1381:VUI1381"/>
    <mergeCell ref="VUJ1381:VUK1381"/>
    <mergeCell ref="VUL1381:VUM1381"/>
    <mergeCell ref="VVT1381:VWA1381"/>
    <mergeCell ref="VWB1381:VWC1381"/>
    <mergeCell ref="VWD1381:VWE1381"/>
    <mergeCell ref="VWF1381:VWG1381"/>
    <mergeCell ref="VWH1381:VWI1381"/>
    <mergeCell ref="VWJ1381:VWK1381"/>
    <mergeCell ref="VSD1381:VSE1381"/>
    <mergeCell ref="VSF1381:VSG1381"/>
    <mergeCell ref="VSH1381:VSI1381"/>
    <mergeCell ref="VSJ1381:VSK1381"/>
    <mergeCell ref="VSL1381:VSM1381"/>
    <mergeCell ref="VTT1381:VUA1381"/>
    <mergeCell ref="VUB1381:VUC1381"/>
    <mergeCell ref="VUD1381:VUE1381"/>
    <mergeCell ref="VUF1381:VUG1381"/>
    <mergeCell ref="VPT1381:VQA1381"/>
    <mergeCell ref="VQB1381:VQC1381"/>
    <mergeCell ref="VQD1381:VQE1381"/>
    <mergeCell ref="VQF1381:VQG1381"/>
    <mergeCell ref="VQH1381:VQI1381"/>
    <mergeCell ref="VQJ1381:VQK1381"/>
    <mergeCell ref="VQL1381:VQM1381"/>
    <mergeCell ref="VRT1381:VSA1381"/>
    <mergeCell ref="VSB1381:VSC1381"/>
    <mergeCell ref="VMJ1381:VMK1381"/>
    <mergeCell ref="VML1381:VMM1381"/>
    <mergeCell ref="VNT1381:VOA1381"/>
    <mergeCell ref="VOB1381:VOC1381"/>
    <mergeCell ref="VOD1381:VOE1381"/>
    <mergeCell ref="VOF1381:VOG1381"/>
    <mergeCell ref="VOH1381:VOI1381"/>
    <mergeCell ref="VOJ1381:VOK1381"/>
    <mergeCell ref="VOL1381:VOM1381"/>
    <mergeCell ref="VKF1381:VKG1381"/>
    <mergeCell ref="VKH1381:VKI1381"/>
    <mergeCell ref="VKJ1381:VKK1381"/>
    <mergeCell ref="VKL1381:VKM1381"/>
    <mergeCell ref="VLT1381:VMA1381"/>
    <mergeCell ref="VMB1381:VMC1381"/>
    <mergeCell ref="VMD1381:VME1381"/>
    <mergeCell ref="VMF1381:VMG1381"/>
    <mergeCell ref="VMH1381:VMI1381"/>
    <mergeCell ref="VIB1381:VIC1381"/>
    <mergeCell ref="VID1381:VIE1381"/>
    <mergeCell ref="VIF1381:VIG1381"/>
    <mergeCell ref="VIH1381:VII1381"/>
    <mergeCell ref="VIJ1381:VIK1381"/>
    <mergeCell ref="VIL1381:VIM1381"/>
    <mergeCell ref="VJT1381:VKA1381"/>
    <mergeCell ref="VKB1381:VKC1381"/>
    <mergeCell ref="VKD1381:VKE1381"/>
    <mergeCell ref="VEL1381:VEM1381"/>
    <mergeCell ref="VFT1381:VGA1381"/>
    <mergeCell ref="VGB1381:VGC1381"/>
    <mergeCell ref="VGD1381:VGE1381"/>
    <mergeCell ref="VGF1381:VGG1381"/>
    <mergeCell ref="VGH1381:VGI1381"/>
    <mergeCell ref="VGJ1381:VGK1381"/>
    <mergeCell ref="VGL1381:VGM1381"/>
    <mergeCell ref="VHT1381:VIA1381"/>
    <mergeCell ref="VCH1381:VCI1381"/>
    <mergeCell ref="VCJ1381:VCK1381"/>
    <mergeCell ref="VCL1381:VCM1381"/>
    <mergeCell ref="VDT1381:VEA1381"/>
    <mergeCell ref="VEB1381:VEC1381"/>
    <mergeCell ref="VED1381:VEE1381"/>
    <mergeCell ref="VEF1381:VEG1381"/>
    <mergeCell ref="VEH1381:VEI1381"/>
    <mergeCell ref="VEJ1381:VEK1381"/>
    <mergeCell ref="VAD1381:VAE1381"/>
    <mergeCell ref="VAF1381:VAG1381"/>
    <mergeCell ref="VAH1381:VAI1381"/>
    <mergeCell ref="VAJ1381:VAK1381"/>
    <mergeCell ref="VAL1381:VAM1381"/>
    <mergeCell ref="VBT1381:VCA1381"/>
    <mergeCell ref="VCB1381:VCC1381"/>
    <mergeCell ref="VCD1381:VCE1381"/>
    <mergeCell ref="VCF1381:VCG1381"/>
    <mergeCell ref="UXT1381:UYA1381"/>
    <mergeCell ref="UYB1381:UYC1381"/>
    <mergeCell ref="UYD1381:UYE1381"/>
    <mergeCell ref="UYF1381:UYG1381"/>
    <mergeCell ref="UYH1381:UYI1381"/>
    <mergeCell ref="UYJ1381:UYK1381"/>
    <mergeCell ref="UYL1381:UYM1381"/>
    <mergeCell ref="UZT1381:VAA1381"/>
    <mergeCell ref="VAB1381:VAC1381"/>
    <mergeCell ref="UUJ1381:UUK1381"/>
    <mergeCell ref="UUL1381:UUM1381"/>
    <mergeCell ref="UVT1381:UWA1381"/>
    <mergeCell ref="UWB1381:UWC1381"/>
    <mergeCell ref="UWD1381:UWE1381"/>
    <mergeCell ref="UWF1381:UWG1381"/>
    <mergeCell ref="UWH1381:UWI1381"/>
    <mergeCell ref="UWJ1381:UWK1381"/>
    <mergeCell ref="UWL1381:UWM1381"/>
    <mergeCell ref="USF1381:USG1381"/>
    <mergeCell ref="USH1381:USI1381"/>
    <mergeCell ref="USJ1381:USK1381"/>
    <mergeCell ref="USL1381:USM1381"/>
    <mergeCell ref="UTT1381:UUA1381"/>
    <mergeCell ref="UUB1381:UUC1381"/>
    <mergeCell ref="UUD1381:UUE1381"/>
    <mergeCell ref="UUF1381:UUG1381"/>
    <mergeCell ref="UUH1381:UUI1381"/>
    <mergeCell ref="UQB1381:UQC1381"/>
    <mergeCell ref="UQD1381:UQE1381"/>
    <mergeCell ref="UQF1381:UQG1381"/>
    <mergeCell ref="UQH1381:UQI1381"/>
    <mergeCell ref="UQJ1381:UQK1381"/>
    <mergeCell ref="UQL1381:UQM1381"/>
    <mergeCell ref="URT1381:USA1381"/>
    <mergeCell ref="USB1381:USC1381"/>
    <mergeCell ref="USD1381:USE1381"/>
    <mergeCell ref="UML1381:UMM1381"/>
    <mergeCell ref="UNT1381:UOA1381"/>
    <mergeCell ref="UOB1381:UOC1381"/>
    <mergeCell ref="UOD1381:UOE1381"/>
    <mergeCell ref="UOF1381:UOG1381"/>
    <mergeCell ref="UOH1381:UOI1381"/>
    <mergeCell ref="UOJ1381:UOK1381"/>
    <mergeCell ref="UOL1381:UOM1381"/>
    <mergeCell ref="UPT1381:UQA1381"/>
    <mergeCell ref="UKH1381:UKI1381"/>
    <mergeCell ref="UKJ1381:UKK1381"/>
    <mergeCell ref="UKL1381:UKM1381"/>
    <mergeCell ref="ULT1381:UMA1381"/>
    <mergeCell ref="UMB1381:UMC1381"/>
    <mergeCell ref="UMD1381:UME1381"/>
    <mergeCell ref="UMF1381:UMG1381"/>
    <mergeCell ref="UMH1381:UMI1381"/>
    <mergeCell ref="UMJ1381:UMK1381"/>
    <mergeCell ref="UID1381:UIE1381"/>
    <mergeCell ref="UIF1381:UIG1381"/>
    <mergeCell ref="UIH1381:UII1381"/>
    <mergeCell ref="UIJ1381:UIK1381"/>
    <mergeCell ref="UIL1381:UIM1381"/>
    <mergeCell ref="UJT1381:UKA1381"/>
    <mergeCell ref="UKB1381:UKC1381"/>
    <mergeCell ref="UKD1381:UKE1381"/>
    <mergeCell ref="UKF1381:UKG1381"/>
    <mergeCell ref="UFT1381:UGA1381"/>
    <mergeCell ref="UGB1381:UGC1381"/>
    <mergeCell ref="UGD1381:UGE1381"/>
    <mergeCell ref="UGF1381:UGG1381"/>
    <mergeCell ref="UGH1381:UGI1381"/>
    <mergeCell ref="UGJ1381:UGK1381"/>
    <mergeCell ref="UGL1381:UGM1381"/>
    <mergeCell ref="UHT1381:UIA1381"/>
    <mergeCell ref="UIB1381:UIC1381"/>
    <mergeCell ref="UCJ1381:UCK1381"/>
    <mergeCell ref="UCL1381:UCM1381"/>
    <mergeCell ref="UDT1381:UEA1381"/>
    <mergeCell ref="UEB1381:UEC1381"/>
    <mergeCell ref="UED1381:UEE1381"/>
    <mergeCell ref="UEF1381:UEG1381"/>
    <mergeCell ref="UEH1381:UEI1381"/>
    <mergeCell ref="UEJ1381:UEK1381"/>
    <mergeCell ref="UEL1381:UEM1381"/>
    <mergeCell ref="UAF1381:UAG1381"/>
    <mergeCell ref="UAH1381:UAI1381"/>
    <mergeCell ref="UAJ1381:UAK1381"/>
    <mergeCell ref="UAL1381:UAM1381"/>
    <mergeCell ref="UBT1381:UCA1381"/>
    <mergeCell ref="UCB1381:UCC1381"/>
    <mergeCell ref="UCD1381:UCE1381"/>
    <mergeCell ref="UCF1381:UCG1381"/>
    <mergeCell ref="UCH1381:UCI1381"/>
    <mergeCell ref="TYB1381:TYC1381"/>
    <mergeCell ref="TYD1381:TYE1381"/>
    <mergeCell ref="TYF1381:TYG1381"/>
    <mergeCell ref="TYH1381:TYI1381"/>
    <mergeCell ref="TYJ1381:TYK1381"/>
    <mergeCell ref="TYL1381:TYM1381"/>
    <mergeCell ref="TZT1381:UAA1381"/>
    <mergeCell ref="UAB1381:UAC1381"/>
    <mergeCell ref="UAD1381:UAE1381"/>
    <mergeCell ref="TUL1381:TUM1381"/>
    <mergeCell ref="TVT1381:TWA1381"/>
    <mergeCell ref="TWB1381:TWC1381"/>
    <mergeCell ref="TWD1381:TWE1381"/>
    <mergeCell ref="TWF1381:TWG1381"/>
    <mergeCell ref="TWH1381:TWI1381"/>
    <mergeCell ref="TWJ1381:TWK1381"/>
    <mergeCell ref="TWL1381:TWM1381"/>
    <mergeCell ref="TXT1381:TYA1381"/>
    <mergeCell ref="TSH1381:TSI1381"/>
    <mergeCell ref="TSJ1381:TSK1381"/>
    <mergeCell ref="TSL1381:TSM1381"/>
    <mergeCell ref="TTT1381:TUA1381"/>
    <mergeCell ref="TUB1381:TUC1381"/>
    <mergeCell ref="TUD1381:TUE1381"/>
    <mergeCell ref="TUF1381:TUG1381"/>
    <mergeCell ref="TUH1381:TUI1381"/>
    <mergeCell ref="TUJ1381:TUK1381"/>
    <mergeCell ref="TQD1381:TQE1381"/>
    <mergeCell ref="TQF1381:TQG1381"/>
    <mergeCell ref="TQH1381:TQI1381"/>
    <mergeCell ref="TQJ1381:TQK1381"/>
    <mergeCell ref="TQL1381:TQM1381"/>
    <mergeCell ref="TRT1381:TSA1381"/>
    <mergeCell ref="TSB1381:TSC1381"/>
    <mergeCell ref="TSD1381:TSE1381"/>
    <mergeCell ref="TSF1381:TSG1381"/>
    <mergeCell ref="TNT1381:TOA1381"/>
    <mergeCell ref="TOB1381:TOC1381"/>
    <mergeCell ref="TOD1381:TOE1381"/>
    <mergeCell ref="TOF1381:TOG1381"/>
    <mergeCell ref="TOH1381:TOI1381"/>
    <mergeCell ref="TOJ1381:TOK1381"/>
    <mergeCell ref="TOL1381:TOM1381"/>
    <mergeCell ref="TPT1381:TQA1381"/>
    <mergeCell ref="TQB1381:TQC1381"/>
    <mergeCell ref="TKJ1381:TKK1381"/>
    <mergeCell ref="TKL1381:TKM1381"/>
    <mergeCell ref="TLT1381:TMA1381"/>
    <mergeCell ref="TMB1381:TMC1381"/>
    <mergeCell ref="TMD1381:TME1381"/>
    <mergeCell ref="TMF1381:TMG1381"/>
    <mergeCell ref="TMH1381:TMI1381"/>
    <mergeCell ref="TMJ1381:TMK1381"/>
    <mergeCell ref="TML1381:TMM1381"/>
    <mergeCell ref="TIF1381:TIG1381"/>
    <mergeCell ref="TIH1381:TII1381"/>
    <mergeCell ref="TIJ1381:TIK1381"/>
    <mergeCell ref="TIL1381:TIM1381"/>
    <mergeCell ref="TJT1381:TKA1381"/>
    <mergeCell ref="TKB1381:TKC1381"/>
    <mergeCell ref="TKD1381:TKE1381"/>
    <mergeCell ref="TKF1381:TKG1381"/>
    <mergeCell ref="TKH1381:TKI1381"/>
    <mergeCell ref="TGB1381:TGC1381"/>
    <mergeCell ref="TGD1381:TGE1381"/>
    <mergeCell ref="TGF1381:TGG1381"/>
    <mergeCell ref="TGH1381:TGI1381"/>
    <mergeCell ref="TGJ1381:TGK1381"/>
    <mergeCell ref="TGL1381:TGM1381"/>
    <mergeCell ref="THT1381:TIA1381"/>
    <mergeCell ref="TIB1381:TIC1381"/>
    <mergeCell ref="TID1381:TIE1381"/>
    <mergeCell ref="TCL1381:TCM1381"/>
    <mergeCell ref="TDT1381:TEA1381"/>
    <mergeCell ref="TEB1381:TEC1381"/>
    <mergeCell ref="TED1381:TEE1381"/>
    <mergeCell ref="TEF1381:TEG1381"/>
    <mergeCell ref="TEH1381:TEI1381"/>
    <mergeCell ref="TEJ1381:TEK1381"/>
    <mergeCell ref="TEL1381:TEM1381"/>
    <mergeCell ref="TFT1381:TGA1381"/>
    <mergeCell ref="TAH1381:TAI1381"/>
    <mergeCell ref="TAJ1381:TAK1381"/>
    <mergeCell ref="TAL1381:TAM1381"/>
    <mergeCell ref="TBT1381:TCA1381"/>
    <mergeCell ref="TCB1381:TCC1381"/>
    <mergeCell ref="TCD1381:TCE1381"/>
    <mergeCell ref="TCF1381:TCG1381"/>
    <mergeCell ref="TCH1381:TCI1381"/>
    <mergeCell ref="TCJ1381:TCK1381"/>
    <mergeCell ref="SYD1381:SYE1381"/>
    <mergeCell ref="SYF1381:SYG1381"/>
    <mergeCell ref="SYH1381:SYI1381"/>
    <mergeCell ref="SYJ1381:SYK1381"/>
    <mergeCell ref="SYL1381:SYM1381"/>
    <mergeCell ref="SZT1381:TAA1381"/>
    <mergeCell ref="TAB1381:TAC1381"/>
    <mergeCell ref="TAD1381:TAE1381"/>
    <mergeCell ref="TAF1381:TAG1381"/>
    <mergeCell ref="SVT1381:SWA1381"/>
    <mergeCell ref="SWB1381:SWC1381"/>
    <mergeCell ref="SWD1381:SWE1381"/>
    <mergeCell ref="SWF1381:SWG1381"/>
    <mergeCell ref="SWH1381:SWI1381"/>
    <mergeCell ref="SWJ1381:SWK1381"/>
    <mergeCell ref="SWL1381:SWM1381"/>
    <mergeCell ref="SXT1381:SYA1381"/>
    <mergeCell ref="SYB1381:SYC1381"/>
    <mergeCell ref="SSJ1381:SSK1381"/>
    <mergeCell ref="SSL1381:SSM1381"/>
    <mergeCell ref="STT1381:SUA1381"/>
    <mergeCell ref="SUB1381:SUC1381"/>
    <mergeCell ref="SUD1381:SUE1381"/>
    <mergeCell ref="SUF1381:SUG1381"/>
    <mergeCell ref="SUH1381:SUI1381"/>
    <mergeCell ref="SUJ1381:SUK1381"/>
    <mergeCell ref="SUL1381:SUM1381"/>
    <mergeCell ref="SQF1381:SQG1381"/>
    <mergeCell ref="SQH1381:SQI1381"/>
    <mergeCell ref="SQJ1381:SQK1381"/>
    <mergeCell ref="SQL1381:SQM1381"/>
    <mergeCell ref="SRT1381:SSA1381"/>
    <mergeCell ref="SSB1381:SSC1381"/>
    <mergeCell ref="SSD1381:SSE1381"/>
    <mergeCell ref="SSF1381:SSG1381"/>
    <mergeCell ref="SSH1381:SSI1381"/>
    <mergeCell ref="SOB1381:SOC1381"/>
    <mergeCell ref="SOD1381:SOE1381"/>
    <mergeCell ref="SOF1381:SOG1381"/>
    <mergeCell ref="SOH1381:SOI1381"/>
    <mergeCell ref="SOJ1381:SOK1381"/>
    <mergeCell ref="SOL1381:SOM1381"/>
    <mergeCell ref="SPT1381:SQA1381"/>
    <mergeCell ref="SQB1381:SQC1381"/>
    <mergeCell ref="SQD1381:SQE1381"/>
    <mergeCell ref="SKL1381:SKM1381"/>
    <mergeCell ref="SLT1381:SMA1381"/>
    <mergeCell ref="SMB1381:SMC1381"/>
    <mergeCell ref="SMD1381:SME1381"/>
    <mergeCell ref="SMF1381:SMG1381"/>
    <mergeCell ref="SMH1381:SMI1381"/>
    <mergeCell ref="SMJ1381:SMK1381"/>
    <mergeCell ref="SML1381:SMM1381"/>
    <mergeCell ref="SNT1381:SOA1381"/>
    <mergeCell ref="SIH1381:SII1381"/>
    <mergeCell ref="SIJ1381:SIK1381"/>
    <mergeCell ref="SIL1381:SIM1381"/>
    <mergeCell ref="SJT1381:SKA1381"/>
    <mergeCell ref="SKB1381:SKC1381"/>
    <mergeCell ref="SKD1381:SKE1381"/>
    <mergeCell ref="SKF1381:SKG1381"/>
    <mergeCell ref="SKH1381:SKI1381"/>
    <mergeCell ref="SKJ1381:SKK1381"/>
    <mergeCell ref="SGD1381:SGE1381"/>
    <mergeCell ref="SGF1381:SGG1381"/>
    <mergeCell ref="SGH1381:SGI1381"/>
    <mergeCell ref="SGJ1381:SGK1381"/>
    <mergeCell ref="SGL1381:SGM1381"/>
    <mergeCell ref="SHT1381:SIA1381"/>
    <mergeCell ref="SIB1381:SIC1381"/>
    <mergeCell ref="SID1381:SIE1381"/>
    <mergeCell ref="SIF1381:SIG1381"/>
    <mergeCell ref="SDT1381:SEA1381"/>
    <mergeCell ref="SEB1381:SEC1381"/>
    <mergeCell ref="SED1381:SEE1381"/>
    <mergeCell ref="SEF1381:SEG1381"/>
    <mergeCell ref="SEH1381:SEI1381"/>
    <mergeCell ref="SEJ1381:SEK1381"/>
    <mergeCell ref="SEL1381:SEM1381"/>
    <mergeCell ref="SFT1381:SGA1381"/>
    <mergeCell ref="SGB1381:SGC1381"/>
    <mergeCell ref="SAJ1381:SAK1381"/>
    <mergeCell ref="SAL1381:SAM1381"/>
    <mergeCell ref="SBT1381:SCA1381"/>
    <mergeCell ref="SCB1381:SCC1381"/>
    <mergeCell ref="SCD1381:SCE1381"/>
    <mergeCell ref="SCF1381:SCG1381"/>
    <mergeCell ref="SCH1381:SCI1381"/>
    <mergeCell ref="SCJ1381:SCK1381"/>
    <mergeCell ref="SCL1381:SCM1381"/>
    <mergeCell ref="RYF1381:RYG1381"/>
    <mergeCell ref="RYH1381:RYI1381"/>
    <mergeCell ref="RYJ1381:RYK1381"/>
    <mergeCell ref="RYL1381:RYM1381"/>
    <mergeCell ref="RZT1381:SAA1381"/>
    <mergeCell ref="SAB1381:SAC1381"/>
    <mergeCell ref="SAD1381:SAE1381"/>
    <mergeCell ref="SAF1381:SAG1381"/>
    <mergeCell ref="SAH1381:SAI1381"/>
    <mergeCell ref="RWB1381:RWC1381"/>
    <mergeCell ref="RWD1381:RWE1381"/>
    <mergeCell ref="RWF1381:RWG1381"/>
    <mergeCell ref="RWH1381:RWI1381"/>
    <mergeCell ref="RWJ1381:RWK1381"/>
    <mergeCell ref="RWL1381:RWM1381"/>
    <mergeCell ref="RXT1381:RYA1381"/>
    <mergeCell ref="RYB1381:RYC1381"/>
    <mergeCell ref="RYD1381:RYE1381"/>
    <mergeCell ref="RSL1381:RSM1381"/>
    <mergeCell ref="RTT1381:RUA1381"/>
    <mergeCell ref="RUB1381:RUC1381"/>
    <mergeCell ref="RUD1381:RUE1381"/>
    <mergeCell ref="RUF1381:RUG1381"/>
    <mergeCell ref="RUH1381:RUI1381"/>
    <mergeCell ref="RUJ1381:RUK1381"/>
    <mergeCell ref="RUL1381:RUM1381"/>
    <mergeCell ref="RVT1381:RWA1381"/>
    <mergeCell ref="RQH1381:RQI1381"/>
    <mergeCell ref="RQJ1381:RQK1381"/>
    <mergeCell ref="RQL1381:RQM1381"/>
    <mergeCell ref="RRT1381:RSA1381"/>
    <mergeCell ref="RSB1381:RSC1381"/>
    <mergeCell ref="RSD1381:RSE1381"/>
    <mergeCell ref="RSF1381:RSG1381"/>
    <mergeCell ref="RSH1381:RSI1381"/>
    <mergeCell ref="RSJ1381:RSK1381"/>
    <mergeCell ref="ROD1381:ROE1381"/>
    <mergeCell ref="ROF1381:ROG1381"/>
    <mergeCell ref="ROH1381:ROI1381"/>
    <mergeCell ref="ROJ1381:ROK1381"/>
    <mergeCell ref="ROL1381:ROM1381"/>
    <mergeCell ref="RPT1381:RQA1381"/>
    <mergeCell ref="RQB1381:RQC1381"/>
    <mergeCell ref="RQD1381:RQE1381"/>
    <mergeCell ref="RQF1381:RQG1381"/>
    <mergeCell ref="RLT1381:RMA1381"/>
    <mergeCell ref="RMB1381:RMC1381"/>
    <mergeCell ref="RMD1381:RME1381"/>
    <mergeCell ref="RMF1381:RMG1381"/>
    <mergeCell ref="RMH1381:RMI1381"/>
    <mergeCell ref="RMJ1381:RMK1381"/>
    <mergeCell ref="RML1381:RMM1381"/>
    <mergeCell ref="RNT1381:ROA1381"/>
    <mergeCell ref="ROB1381:ROC1381"/>
    <mergeCell ref="RIJ1381:RIK1381"/>
    <mergeCell ref="RIL1381:RIM1381"/>
    <mergeCell ref="RJT1381:RKA1381"/>
    <mergeCell ref="RKB1381:RKC1381"/>
    <mergeCell ref="RKD1381:RKE1381"/>
    <mergeCell ref="RKF1381:RKG1381"/>
    <mergeCell ref="RKH1381:RKI1381"/>
    <mergeCell ref="RKJ1381:RKK1381"/>
    <mergeCell ref="RKL1381:RKM1381"/>
    <mergeCell ref="RGF1381:RGG1381"/>
    <mergeCell ref="RGH1381:RGI1381"/>
    <mergeCell ref="RGJ1381:RGK1381"/>
    <mergeCell ref="RGL1381:RGM1381"/>
    <mergeCell ref="RHT1381:RIA1381"/>
    <mergeCell ref="RIB1381:RIC1381"/>
    <mergeCell ref="RID1381:RIE1381"/>
    <mergeCell ref="RIF1381:RIG1381"/>
    <mergeCell ref="RIH1381:RII1381"/>
    <mergeCell ref="REB1381:REC1381"/>
    <mergeCell ref="RED1381:REE1381"/>
    <mergeCell ref="REF1381:REG1381"/>
    <mergeCell ref="REH1381:REI1381"/>
    <mergeCell ref="REJ1381:REK1381"/>
    <mergeCell ref="REL1381:REM1381"/>
    <mergeCell ref="RFT1381:RGA1381"/>
    <mergeCell ref="RGB1381:RGC1381"/>
    <mergeCell ref="RGD1381:RGE1381"/>
    <mergeCell ref="RAL1381:RAM1381"/>
    <mergeCell ref="RBT1381:RCA1381"/>
    <mergeCell ref="RCB1381:RCC1381"/>
    <mergeCell ref="RCD1381:RCE1381"/>
    <mergeCell ref="RCF1381:RCG1381"/>
    <mergeCell ref="RCH1381:RCI1381"/>
    <mergeCell ref="RCJ1381:RCK1381"/>
    <mergeCell ref="RCL1381:RCM1381"/>
    <mergeCell ref="RDT1381:REA1381"/>
    <mergeCell ref="QYH1381:QYI1381"/>
    <mergeCell ref="QYJ1381:QYK1381"/>
    <mergeCell ref="QYL1381:QYM1381"/>
    <mergeCell ref="QZT1381:RAA1381"/>
    <mergeCell ref="RAB1381:RAC1381"/>
    <mergeCell ref="RAD1381:RAE1381"/>
    <mergeCell ref="RAF1381:RAG1381"/>
    <mergeCell ref="RAH1381:RAI1381"/>
    <mergeCell ref="RAJ1381:RAK1381"/>
    <mergeCell ref="QWD1381:QWE1381"/>
    <mergeCell ref="QWF1381:QWG1381"/>
    <mergeCell ref="QWH1381:QWI1381"/>
    <mergeCell ref="QWJ1381:QWK1381"/>
    <mergeCell ref="QWL1381:QWM1381"/>
    <mergeCell ref="QXT1381:QYA1381"/>
    <mergeCell ref="QYB1381:QYC1381"/>
    <mergeCell ref="QYD1381:QYE1381"/>
    <mergeCell ref="QYF1381:QYG1381"/>
    <mergeCell ref="QTT1381:QUA1381"/>
    <mergeCell ref="QUB1381:QUC1381"/>
    <mergeCell ref="QUD1381:QUE1381"/>
    <mergeCell ref="QUF1381:QUG1381"/>
    <mergeCell ref="QUH1381:QUI1381"/>
    <mergeCell ref="QUJ1381:QUK1381"/>
    <mergeCell ref="QUL1381:QUM1381"/>
    <mergeCell ref="QVT1381:QWA1381"/>
    <mergeCell ref="QWB1381:QWC1381"/>
    <mergeCell ref="QQJ1381:QQK1381"/>
    <mergeCell ref="QQL1381:QQM1381"/>
    <mergeCell ref="QRT1381:QSA1381"/>
    <mergeCell ref="QSB1381:QSC1381"/>
    <mergeCell ref="QSD1381:QSE1381"/>
    <mergeCell ref="QSF1381:QSG1381"/>
    <mergeCell ref="QSH1381:QSI1381"/>
    <mergeCell ref="QSJ1381:QSK1381"/>
    <mergeCell ref="QSL1381:QSM1381"/>
    <mergeCell ref="QOF1381:QOG1381"/>
    <mergeCell ref="QOH1381:QOI1381"/>
    <mergeCell ref="QOJ1381:QOK1381"/>
    <mergeCell ref="QOL1381:QOM1381"/>
    <mergeCell ref="QPT1381:QQA1381"/>
    <mergeCell ref="QQB1381:QQC1381"/>
    <mergeCell ref="QQD1381:QQE1381"/>
    <mergeCell ref="QQF1381:QQG1381"/>
    <mergeCell ref="QQH1381:QQI1381"/>
    <mergeCell ref="QMB1381:QMC1381"/>
    <mergeCell ref="QMD1381:QME1381"/>
    <mergeCell ref="QMF1381:QMG1381"/>
    <mergeCell ref="QMH1381:QMI1381"/>
    <mergeCell ref="QMJ1381:QMK1381"/>
    <mergeCell ref="QML1381:QMM1381"/>
    <mergeCell ref="QNT1381:QOA1381"/>
    <mergeCell ref="QOB1381:QOC1381"/>
    <mergeCell ref="QOD1381:QOE1381"/>
    <mergeCell ref="QIL1381:QIM1381"/>
    <mergeCell ref="QJT1381:QKA1381"/>
    <mergeCell ref="QKB1381:QKC1381"/>
    <mergeCell ref="QKD1381:QKE1381"/>
    <mergeCell ref="QKF1381:QKG1381"/>
    <mergeCell ref="QKH1381:QKI1381"/>
    <mergeCell ref="QKJ1381:QKK1381"/>
    <mergeCell ref="QKL1381:QKM1381"/>
    <mergeCell ref="QLT1381:QMA1381"/>
    <mergeCell ref="QGH1381:QGI1381"/>
    <mergeCell ref="QGJ1381:QGK1381"/>
    <mergeCell ref="QGL1381:QGM1381"/>
    <mergeCell ref="QHT1381:QIA1381"/>
    <mergeCell ref="QIB1381:QIC1381"/>
    <mergeCell ref="QID1381:QIE1381"/>
    <mergeCell ref="QIF1381:QIG1381"/>
    <mergeCell ref="QIH1381:QII1381"/>
    <mergeCell ref="QIJ1381:QIK1381"/>
    <mergeCell ref="QED1381:QEE1381"/>
    <mergeCell ref="QEF1381:QEG1381"/>
    <mergeCell ref="QEH1381:QEI1381"/>
    <mergeCell ref="QEJ1381:QEK1381"/>
    <mergeCell ref="QEL1381:QEM1381"/>
    <mergeCell ref="QFT1381:QGA1381"/>
    <mergeCell ref="QGB1381:QGC1381"/>
    <mergeCell ref="QGD1381:QGE1381"/>
    <mergeCell ref="QGF1381:QGG1381"/>
    <mergeCell ref="QBT1381:QCA1381"/>
    <mergeCell ref="QCB1381:QCC1381"/>
    <mergeCell ref="QCD1381:QCE1381"/>
    <mergeCell ref="QCF1381:QCG1381"/>
    <mergeCell ref="QCH1381:QCI1381"/>
    <mergeCell ref="QCJ1381:QCK1381"/>
    <mergeCell ref="QCL1381:QCM1381"/>
    <mergeCell ref="QDT1381:QEA1381"/>
    <mergeCell ref="QEB1381:QEC1381"/>
    <mergeCell ref="PYJ1381:PYK1381"/>
    <mergeCell ref="PYL1381:PYM1381"/>
    <mergeCell ref="PZT1381:QAA1381"/>
    <mergeCell ref="QAB1381:QAC1381"/>
    <mergeCell ref="QAD1381:QAE1381"/>
    <mergeCell ref="QAF1381:QAG1381"/>
    <mergeCell ref="QAH1381:QAI1381"/>
    <mergeCell ref="QAJ1381:QAK1381"/>
    <mergeCell ref="QAL1381:QAM1381"/>
    <mergeCell ref="PWF1381:PWG1381"/>
    <mergeCell ref="PWH1381:PWI1381"/>
    <mergeCell ref="PWJ1381:PWK1381"/>
    <mergeCell ref="PWL1381:PWM1381"/>
    <mergeCell ref="PXT1381:PYA1381"/>
    <mergeCell ref="PYB1381:PYC1381"/>
    <mergeCell ref="PYD1381:PYE1381"/>
    <mergeCell ref="PYF1381:PYG1381"/>
    <mergeCell ref="PYH1381:PYI1381"/>
    <mergeCell ref="PUB1381:PUC1381"/>
    <mergeCell ref="PUD1381:PUE1381"/>
    <mergeCell ref="PUF1381:PUG1381"/>
    <mergeCell ref="PUH1381:PUI1381"/>
    <mergeCell ref="PUJ1381:PUK1381"/>
    <mergeCell ref="PUL1381:PUM1381"/>
    <mergeCell ref="PVT1381:PWA1381"/>
    <mergeCell ref="PWB1381:PWC1381"/>
    <mergeCell ref="PWD1381:PWE1381"/>
    <mergeCell ref="PQL1381:PQM1381"/>
    <mergeCell ref="PRT1381:PSA1381"/>
    <mergeCell ref="PSB1381:PSC1381"/>
    <mergeCell ref="PSD1381:PSE1381"/>
    <mergeCell ref="PSF1381:PSG1381"/>
    <mergeCell ref="PSH1381:PSI1381"/>
    <mergeCell ref="PSJ1381:PSK1381"/>
    <mergeCell ref="PSL1381:PSM1381"/>
    <mergeCell ref="PTT1381:PUA1381"/>
    <mergeCell ref="POH1381:POI1381"/>
    <mergeCell ref="POJ1381:POK1381"/>
    <mergeCell ref="POL1381:POM1381"/>
    <mergeCell ref="PPT1381:PQA1381"/>
    <mergeCell ref="PQB1381:PQC1381"/>
    <mergeCell ref="PQD1381:PQE1381"/>
    <mergeCell ref="PQF1381:PQG1381"/>
    <mergeCell ref="PQH1381:PQI1381"/>
    <mergeCell ref="PQJ1381:PQK1381"/>
    <mergeCell ref="PMD1381:PME1381"/>
    <mergeCell ref="PMF1381:PMG1381"/>
    <mergeCell ref="PMH1381:PMI1381"/>
    <mergeCell ref="PMJ1381:PMK1381"/>
    <mergeCell ref="PML1381:PMM1381"/>
    <mergeCell ref="PNT1381:POA1381"/>
    <mergeCell ref="POB1381:POC1381"/>
    <mergeCell ref="POD1381:POE1381"/>
    <mergeCell ref="POF1381:POG1381"/>
    <mergeCell ref="PJT1381:PKA1381"/>
    <mergeCell ref="PKB1381:PKC1381"/>
    <mergeCell ref="PKD1381:PKE1381"/>
    <mergeCell ref="PKF1381:PKG1381"/>
    <mergeCell ref="PKH1381:PKI1381"/>
    <mergeCell ref="PKJ1381:PKK1381"/>
    <mergeCell ref="PKL1381:PKM1381"/>
    <mergeCell ref="PLT1381:PMA1381"/>
    <mergeCell ref="PMB1381:PMC1381"/>
    <mergeCell ref="PGJ1381:PGK1381"/>
    <mergeCell ref="PGL1381:PGM1381"/>
    <mergeCell ref="PHT1381:PIA1381"/>
    <mergeCell ref="PIB1381:PIC1381"/>
    <mergeCell ref="PID1381:PIE1381"/>
    <mergeCell ref="PIF1381:PIG1381"/>
    <mergeCell ref="PIH1381:PII1381"/>
    <mergeCell ref="PIJ1381:PIK1381"/>
    <mergeCell ref="PIL1381:PIM1381"/>
    <mergeCell ref="PEF1381:PEG1381"/>
    <mergeCell ref="PEH1381:PEI1381"/>
    <mergeCell ref="PEJ1381:PEK1381"/>
    <mergeCell ref="PEL1381:PEM1381"/>
    <mergeCell ref="PFT1381:PGA1381"/>
    <mergeCell ref="PGB1381:PGC1381"/>
    <mergeCell ref="PGD1381:PGE1381"/>
    <mergeCell ref="PGF1381:PGG1381"/>
    <mergeCell ref="PGH1381:PGI1381"/>
    <mergeCell ref="PCB1381:PCC1381"/>
    <mergeCell ref="PCD1381:PCE1381"/>
    <mergeCell ref="PCF1381:PCG1381"/>
    <mergeCell ref="PCH1381:PCI1381"/>
    <mergeCell ref="PCJ1381:PCK1381"/>
    <mergeCell ref="PCL1381:PCM1381"/>
    <mergeCell ref="PDT1381:PEA1381"/>
    <mergeCell ref="PEB1381:PEC1381"/>
    <mergeCell ref="PED1381:PEE1381"/>
    <mergeCell ref="OYL1381:OYM1381"/>
    <mergeCell ref="OZT1381:PAA1381"/>
    <mergeCell ref="PAB1381:PAC1381"/>
    <mergeCell ref="PAD1381:PAE1381"/>
    <mergeCell ref="PAF1381:PAG1381"/>
    <mergeCell ref="PAH1381:PAI1381"/>
    <mergeCell ref="PAJ1381:PAK1381"/>
    <mergeCell ref="PAL1381:PAM1381"/>
    <mergeCell ref="PBT1381:PCA1381"/>
    <mergeCell ref="OWH1381:OWI1381"/>
    <mergeCell ref="OWJ1381:OWK1381"/>
    <mergeCell ref="OWL1381:OWM1381"/>
    <mergeCell ref="OXT1381:OYA1381"/>
    <mergeCell ref="OYB1381:OYC1381"/>
    <mergeCell ref="OYD1381:OYE1381"/>
    <mergeCell ref="OYF1381:OYG1381"/>
    <mergeCell ref="OYH1381:OYI1381"/>
    <mergeCell ref="OYJ1381:OYK1381"/>
    <mergeCell ref="OUD1381:OUE1381"/>
    <mergeCell ref="OUF1381:OUG1381"/>
    <mergeCell ref="OUH1381:OUI1381"/>
    <mergeCell ref="OUJ1381:OUK1381"/>
    <mergeCell ref="OUL1381:OUM1381"/>
    <mergeCell ref="OVT1381:OWA1381"/>
    <mergeCell ref="OWB1381:OWC1381"/>
    <mergeCell ref="OWD1381:OWE1381"/>
    <mergeCell ref="OWF1381:OWG1381"/>
    <mergeCell ref="ORT1381:OSA1381"/>
    <mergeCell ref="OSB1381:OSC1381"/>
    <mergeCell ref="OSD1381:OSE1381"/>
    <mergeCell ref="OSF1381:OSG1381"/>
    <mergeCell ref="OSH1381:OSI1381"/>
    <mergeCell ref="OSJ1381:OSK1381"/>
    <mergeCell ref="OSL1381:OSM1381"/>
    <mergeCell ref="OTT1381:OUA1381"/>
    <mergeCell ref="OUB1381:OUC1381"/>
    <mergeCell ref="OOJ1381:OOK1381"/>
    <mergeCell ref="OOL1381:OOM1381"/>
    <mergeCell ref="OPT1381:OQA1381"/>
    <mergeCell ref="OQB1381:OQC1381"/>
    <mergeCell ref="OQD1381:OQE1381"/>
    <mergeCell ref="OQF1381:OQG1381"/>
    <mergeCell ref="OQH1381:OQI1381"/>
    <mergeCell ref="OQJ1381:OQK1381"/>
    <mergeCell ref="OQL1381:OQM1381"/>
    <mergeCell ref="OMF1381:OMG1381"/>
    <mergeCell ref="OMH1381:OMI1381"/>
    <mergeCell ref="OMJ1381:OMK1381"/>
    <mergeCell ref="OML1381:OMM1381"/>
    <mergeCell ref="ONT1381:OOA1381"/>
    <mergeCell ref="OOB1381:OOC1381"/>
    <mergeCell ref="OOD1381:OOE1381"/>
    <mergeCell ref="OOF1381:OOG1381"/>
    <mergeCell ref="OOH1381:OOI1381"/>
    <mergeCell ref="OKB1381:OKC1381"/>
    <mergeCell ref="OKD1381:OKE1381"/>
    <mergeCell ref="OKF1381:OKG1381"/>
    <mergeCell ref="OKH1381:OKI1381"/>
    <mergeCell ref="OKJ1381:OKK1381"/>
    <mergeCell ref="OKL1381:OKM1381"/>
    <mergeCell ref="OLT1381:OMA1381"/>
    <mergeCell ref="OMB1381:OMC1381"/>
    <mergeCell ref="OMD1381:OME1381"/>
    <mergeCell ref="OGL1381:OGM1381"/>
    <mergeCell ref="OHT1381:OIA1381"/>
    <mergeCell ref="OIB1381:OIC1381"/>
    <mergeCell ref="OID1381:OIE1381"/>
    <mergeCell ref="OIF1381:OIG1381"/>
    <mergeCell ref="OIH1381:OII1381"/>
    <mergeCell ref="OIJ1381:OIK1381"/>
    <mergeCell ref="OIL1381:OIM1381"/>
    <mergeCell ref="OJT1381:OKA1381"/>
    <mergeCell ref="OEH1381:OEI1381"/>
    <mergeCell ref="OEJ1381:OEK1381"/>
    <mergeCell ref="OEL1381:OEM1381"/>
    <mergeCell ref="OFT1381:OGA1381"/>
    <mergeCell ref="OGB1381:OGC1381"/>
    <mergeCell ref="OGD1381:OGE1381"/>
    <mergeCell ref="OGF1381:OGG1381"/>
    <mergeCell ref="OGH1381:OGI1381"/>
    <mergeCell ref="OGJ1381:OGK1381"/>
    <mergeCell ref="OCD1381:OCE1381"/>
    <mergeCell ref="OCF1381:OCG1381"/>
    <mergeCell ref="OCH1381:OCI1381"/>
    <mergeCell ref="OCJ1381:OCK1381"/>
    <mergeCell ref="OCL1381:OCM1381"/>
    <mergeCell ref="ODT1381:OEA1381"/>
    <mergeCell ref="OEB1381:OEC1381"/>
    <mergeCell ref="OED1381:OEE1381"/>
    <mergeCell ref="OEF1381:OEG1381"/>
    <mergeCell ref="NZT1381:OAA1381"/>
    <mergeCell ref="OAB1381:OAC1381"/>
    <mergeCell ref="OAD1381:OAE1381"/>
    <mergeCell ref="OAF1381:OAG1381"/>
    <mergeCell ref="OAH1381:OAI1381"/>
    <mergeCell ref="OAJ1381:OAK1381"/>
    <mergeCell ref="OAL1381:OAM1381"/>
    <mergeCell ref="OBT1381:OCA1381"/>
    <mergeCell ref="OCB1381:OCC1381"/>
    <mergeCell ref="NWJ1381:NWK1381"/>
    <mergeCell ref="NWL1381:NWM1381"/>
    <mergeCell ref="NXT1381:NYA1381"/>
    <mergeCell ref="NYB1381:NYC1381"/>
    <mergeCell ref="NYD1381:NYE1381"/>
    <mergeCell ref="NYF1381:NYG1381"/>
    <mergeCell ref="NYH1381:NYI1381"/>
    <mergeCell ref="NYJ1381:NYK1381"/>
    <mergeCell ref="NYL1381:NYM1381"/>
    <mergeCell ref="NUF1381:NUG1381"/>
    <mergeCell ref="NUH1381:NUI1381"/>
    <mergeCell ref="NUJ1381:NUK1381"/>
    <mergeCell ref="NUL1381:NUM1381"/>
    <mergeCell ref="NVT1381:NWA1381"/>
    <mergeCell ref="NWB1381:NWC1381"/>
    <mergeCell ref="NWD1381:NWE1381"/>
    <mergeCell ref="NWF1381:NWG1381"/>
    <mergeCell ref="NWH1381:NWI1381"/>
    <mergeCell ref="NSB1381:NSC1381"/>
    <mergeCell ref="NSD1381:NSE1381"/>
    <mergeCell ref="NSF1381:NSG1381"/>
    <mergeCell ref="NSH1381:NSI1381"/>
    <mergeCell ref="NSJ1381:NSK1381"/>
    <mergeCell ref="NSL1381:NSM1381"/>
    <mergeCell ref="NTT1381:NUA1381"/>
    <mergeCell ref="NUB1381:NUC1381"/>
    <mergeCell ref="NUD1381:NUE1381"/>
    <mergeCell ref="NOL1381:NOM1381"/>
    <mergeCell ref="NPT1381:NQA1381"/>
    <mergeCell ref="NQB1381:NQC1381"/>
    <mergeCell ref="NQD1381:NQE1381"/>
    <mergeCell ref="NQF1381:NQG1381"/>
    <mergeCell ref="NQH1381:NQI1381"/>
    <mergeCell ref="NQJ1381:NQK1381"/>
    <mergeCell ref="NQL1381:NQM1381"/>
    <mergeCell ref="NRT1381:NSA1381"/>
    <mergeCell ref="NMH1381:NMI1381"/>
    <mergeCell ref="NMJ1381:NMK1381"/>
    <mergeCell ref="NML1381:NMM1381"/>
    <mergeCell ref="NNT1381:NOA1381"/>
    <mergeCell ref="NOB1381:NOC1381"/>
    <mergeCell ref="NOD1381:NOE1381"/>
    <mergeCell ref="NOF1381:NOG1381"/>
    <mergeCell ref="NOH1381:NOI1381"/>
    <mergeCell ref="NOJ1381:NOK1381"/>
    <mergeCell ref="NKD1381:NKE1381"/>
    <mergeCell ref="NKF1381:NKG1381"/>
    <mergeCell ref="NKH1381:NKI1381"/>
    <mergeCell ref="NKJ1381:NKK1381"/>
    <mergeCell ref="NKL1381:NKM1381"/>
    <mergeCell ref="NLT1381:NMA1381"/>
    <mergeCell ref="NMB1381:NMC1381"/>
    <mergeCell ref="NMD1381:NME1381"/>
    <mergeCell ref="NMF1381:NMG1381"/>
    <mergeCell ref="NHT1381:NIA1381"/>
    <mergeCell ref="NIB1381:NIC1381"/>
    <mergeCell ref="NID1381:NIE1381"/>
    <mergeCell ref="NIF1381:NIG1381"/>
    <mergeCell ref="NIH1381:NII1381"/>
    <mergeCell ref="NIJ1381:NIK1381"/>
    <mergeCell ref="NIL1381:NIM1381"/>
    <mergeCell ref="NJT1381:NKA1381"/>
    <mergeCell ref="NKB1381:NKC1381"/>
    <mergeCell ref="NEJ1381:NEK1381"/>
    <mergeCell ref="NEL1381:NEM1381"/>
    <mergeCell ref="NFT1381:NGA1381"/>
    <mergeCell ref="NGB1381:NGC1381"/>
    <mergeCell ref="NGD1381:NGE1381"/>
    <mergeCell ref="NGF1381:NGG1381"/>
    <mergeCell ref="NGH1381:NGI1381"/>
    <mergeCell ref="NGJ1381:NGK1381"/>
    <mergeCell ref="NGL1381:NGM1381"/>
    <mergeCell ref="NCF1381:NCG1381"/>
    <mergeCell ref="NCH1381:NCI1381"/>
    <mergeCell ref="NCJ1381:NCK1381"/>
    <mergeCell ref="NCL1381:NCM1381"/>
    <mergeCell ref="NDT1381:NEA1381"/>
    <mergeCell ref="NEB1381:NEC1381"/>
    <mergeCell ref="NED1381:NEE1381"/>
    <mergeCell ref="NEF1381:NEG1381"/>
    <mergeCell ref="NEH1381:NEI1381"/>
    <mergeCell ref="NAB1381:NAC1381"/>
    <mergeCell ref="NAD1381:NAE1381"/>
    <mergeCell ref="NAF1381:NAG1381"/>
    <mergeCell ref="NAH1381:NAI1381"/>
    <mergeCell ref="NAJ1381:NAK1381"/>
    <mergeCell ref="NAL1381:NAM1381"/>
    <mergeCell ref="NBT1381:NCA1381"/>
    <mergeCell ref="NCB1381:NCC1381"/>
    <mergeCell ref="NCD1381:NCE1381"/>
    <mergeCell ref="MWL1381:MWM1381"/>
    <mergeCell ref="MXT1381:MYA1381"/>
    <mergeCell ref="MYB1381:MYC1381"/>
    <mergeCell ref="MYD1381:MYE1381"/>
    <mergeCell ref="MYF1381:MYG1381"/>
    <mergeCell ref="MYH1381:MYI1381"/>
    <mergeCell ref="MYJ1381:MYK1381"/>
    <mergeCell ref="MYL1381:MYM1381"/>
    <mergeCell ref="MZT1381:NAA1381"/>
    <mergeCell ref="MUH1381:MUI1381"/>
    <mergeCell ref="MUJ1381:MUK1381"/>
    <mergeCell ref="MUL1381:MUM1381"/>
    <mergeCell ref="MVT1381:MWA1381"/>
    <mergeCell ref="MWB1381:MWC1381"/>
    <mergeCell ref="MWD1381:MWE1381"/>
    <mergeCell ref="MWF1381:MWG1381"/>
    <mergeCell ref="MWH1381:MWI1381"/>
    <mergeCell ref="MWJ1381:MWK1381"/>
    <mergeCell ref="MSD1381:MSE1381"/>
    <mergeCell ref="MSF1381:MSG1381"/>
    <mergeCell ref="MSH1381:MSI1381"/>
    <mergeCell ref="MSJ1381:MSK1381"/>
    <mergeCell ref="MSL1381:MSM1381"/>
    <mergeCell ref="MTT1381:MUA1381"/>
    <mergeCell ref="MUB1381:MUC1381"/>
    <mergeCell ref="MUD1381:MUE1381"/>
    <mergeCell ref="MUF1381:MUG1381"/>
    <mergeCell ref="MPT1381:MQA1381"/>
    <mergeCell ref="MQB1381:MQC1381"/>
    <mergeCell ref="MQD1381:MQE1381"/>
    <mergeCell ref="MQF1381:MQG1381"/>
    <mergeCell ref="MQH1381:MQI1381"/>
    <mergeCell ref="MQJ1381:MQK1381"/>
    <mergeCell ref="MQL1381:MQM1381"/>
    <mergeCell ref="MRT1381:MSA1381"/>
    <mergeCell ref="MSB1381:MSC1381"/>
    <mergeCell ref="MMJ1381:MMK1381"/>
    <mergeCell ref="MML1381:MMM1381"/>
    <mergeCell ref="MNT1381:MOA1381"/>
    <mergeCell ref="MOB1381:MOC1381"/>
    <mergeCell ref="MOD1381:MOE1381"/>
    <mergeCell ref="MOF1381:MOG1381"/>
    <mergeCell ref="MOH1381:MOI1381"/>
    <mergeCell ref="MOJ1381:MOK1381"/>
    <mergeCell ref="MOL1381:MOM1381"/>
    <mergeCell ref="MKF1381:MKG1381"/>
    <mergeCell ref="MKH1381:MKI1381"/>
    <mergeCell ref="MKJ1381:MKK1381"/>
    <mergeCell ref="MKL1381:MKM1381"/>
    <mergeCell ref="MLT1381:MMA1381"/>
    <mergeCell ref="MMB1381:MMC1381"/>
    <mergeCell ref="MMD1381:MME1381"/>
    <mergeCell ref="MMF1381:MMG1381"/>
    <mergeCell ref="MMH1381:MMI1381"/>
    <mergeCell ref="MIB1381:MIC1381"/>
    <mergeCell ref="MID1381:MIE1381"/>
    <mergeCell ref="MIF1381:MIG1381"/>
    <mergeCell ref="MIH1381:MII1381"/>
    <mergeCell ref="MIJ1381:MIK1381"/>
    <mergeCell ref="MIL1381:MIM1381"/>
    <mergeCell ref="MJT1381:MKA1381"/>
    <mergeCell ref="MKB1381:MKC1381"/>
    <mergeCell ref="MKD1381:MKE1381"/>
    <mergeCell ref="MEL1381:MEM1381"/>
    <mergeCell ref="MFT1381:MGA1381"/>
    <mergeCell ref="MGB1381:MGC1381"/>
    <mergeCell ref="MGD1381:MGE1381"/>
    <mergeCell ref="MGF1381:MGG1381"/>
    <mergeCell ref="MGH1381:MGI1381"/>
    <mergeCell ref="MGJ1381:MGK1381"/>
    <mergeCell ref="MGL1381:MGM1381"/>
    <mergeCell ref="MHT1381:MIA1381"/>
    <mergeCell ref="MCH1381:MCI1381"/>
    <mergeCell ref="MCJ1381:MCK1381"/>
    <mergeCell ref="MCL1381:MCM1381"/>
    <mergeCell ref="MDT1381:MEA1381"/>
    <mergeCell ref="MEB1381:MEC1381"/>
    <mergeCell ref="MED1381:MEE1381"/>
    <mergeCell ref="MEF1381:MEG1381"/>
    <mergeCell ref="MEH1381:MEI1381"/>
    <mergeCell ref="MEJ1381:MEK1381"/>
    <mergeCell ref="MAD1381:MAE1381"/>
    <mergeCell ref="MAF1381:MAG1381"/>
    <mergeCell ref="MAH1381:MAI1381"/>
    <mergeCell ref="MAJ1381:MAK1381"/>
    <mergeCell ref="MAL1381:MAM1381"/>
    <mergeCell ref="MBT1381:MCA1381"/>
    <mergeCell ref="MCB1381:MCC1381"/>
    <mergeCell ref="MCD1381:MCE1381"/>
    <mergeCell ref="MCF1381:MCG1381"/>
    <mergeCell ref="LXT1381:LYA1381"/>
    <mergeCell ref="LYB1381:LYC1381"/>
    <mergeCell ref="LYD1381:LYE1381"/>
    <mergeCell ref="LYF1381:LYG1381"/>
    <mergeCell ref="LYH1381:LYI1381"/>
    <mergeCell ref="LYJ1381:LYK1381"/>
    <mergeCell ref="LYL1381:LYM1381"/>
    <mergeCell ref="LZT1381:MAA1381"/>
    <mergeCell ref="MAB1381:MAC1381"/>
    <mergeCell ref="LUJ1381:LUK1381"/>
    <mergeCell ref="LUL1381:LUM1381"/>
    <mergeCell ref="LVT1381:LWA1381"/>
    <mergeCell ref="LWB1381:LWC1381"/>
    <mergeCell ref="LWD1381:LWE1381"/>
    <mergeCell ref="LWF1381:LWG1381"/>
    <mergeCell ref="LWH1381:LWI1381"/>
    <mergeCell ref="LWJ1381:LWK1381"/>
    <mergeCell ref="LWL1381:LWM1381"/>
    <mergeCell ref="LSF1381:LSG1381"/>
    <mergeCell ref="LSH1381:LSI1381"/>
    <mergeCell ref="LSJ1381:LSK1381"/>
    <mergeCell ref="LSL1381:LSM1381"/>
    <mergeCell ref="LTT1381:LUA1381"/>
    <mergeCell ref="LUB1381:LUC1381"/>
    <mergeCell ref="LUD1381:LUE1381"/>
    <mergeCell ref="LUF1381:LUG1381"/>
    <mergeCell ref="LUH1381:LUI1381"/>
    <mergeCell ref="LQB1381:LQC1381"/>
    <mergeCell ref="LQD1381:LQE1381"/>
    <mergeCell ref="LQF1381:LQG1381"/>
    <mergeCell ref="LQH1381:LQI1381"/>
    <mergeCell ref="LQJ1381:LQK1381"/>
    <mergeCell ref="LQL1381:LQM1381"/>
    <mergeCell ref="LRT1381:LSA1381"/>
    <mergeCell ref="LSB1381:LSC1381"/>
    <mergeCell ref="LSD1381:LSE1381"/>
    <mergeCell ref="LML1381:LMM1381"/>
    <mergeCell ref="LNT1381:LOA1381"/>
    <mergeCell ref="LOB1381:LOC1381"/>
    <mergeCell ref="LOD1381:LOE1381"/>
    <mergeCell ref="LOF1381:LOG1381"/>
    <mergeCell ref="LOH1381:LOI1381"/>
    <mergeCell ref="LOJ1381:LOK1381"/>
    <mergeCell ref="LOL1381:LOM1381"/>
    <mergeCell ref="LPT1381:LQA1381"/>
    <mergeCell ref="LKH1381:LKI1381"/>
    <mergeCell ref="LKJ1381:LKK1381"/>
    <mergeCell ref="LKL1381:LKM1381"/>
    <mergeCell ref="LLT1381:LMA1381"/>
    <mergeCell ref="LMB1381:LMC1381"/>
    <mergeCell ref="LMD1381:LME1381"/>
    <mergeCell ref="LMF1381:LMG1381"/>
    <mergeCell ref="LMH1381:LMI1381"/>
    <mergeCell ref="LMJ1381:LMK1381"/>
    <mergeCell ref="LID1381:LIE1381"/>
    <mergeCell ref="LIF1381:LIG1381"/>
    <mergeCell ref="LIH1381:LII1381"/>
    <mergeCell ref="LIJ1381:LIK1381"/>
    <mergeCell ref="LIL1381:LIM1381"/>
    <mergeCell ref="LJT1381:LKA1381"/>
    <mergeCell ref="LKB1381:LKC1381"/>
    <mergeCell ref="LKD1381:LKE1381"/>
    <mergeCell ref="LKF1381:LKG1381"/>
    <mergeCell ref="LFT1381:LGA1381"/>
    <mergeCell ref="LGB1381:LGC1381"/>
    <mergeCell ref="LGD1381:LGE1381"/>
    <mergeCell ref="LGF1381:LGG1381"/>
    <mergeCell ref="LGH1381:LGI1381"/>
    <mergeCell ref="LGJ1381:LGK1381"/>
    <mergeCell ref="LGL1381:LGM1381"/>
    <mergeCell ref="LHT1381:LIA1381"/>
    <mergeCell ref="LIB1381:LIC1381"/>
    <mergeCell ref="LCJ1381:LCK1381"/>
    <mergeCell ref="LCL1381:LCM1381"/>
    <mergeCell ref="LDT1381:LEA1381"/>
    <mergeCell ref="LEB1381:LEC1381"/>
    <mergeCell ref="LED1381:LEE1381"/>
    <mergeCell ref="LEF1381:LEG1381"/>
    <mergeCell ref="LEH1381:LEI1381"/>
    <mergeCell ref="LEJ1381:LEK1381"/>
    <mergeCell ref="LEL1381:LEM1381"/>
    <mergeCell ref="LAF1381:LAG1381"/>
    <mergeCell ref="LAH1381:LAI1381"/>
    <mergeCell ref="LAJ1381:LAK1381"/>
    <mergeCell ref="LAL1381:LAM1381"/>
    <mergeCell ref="LBT1381:LCA1381"/>
    <mergeCell ref="LCB1381:LCC1381"/>
    <mergeCell ref="LCD1381:LCE1381"/>
    <mergeCell ref="LCF1381:LCG1381"/>
    <mergeCell ref="LCH1381:LCI1381"/>
    <mergeCell ref="KYB1381:KYC1381"/>
    <mergeCell ref="KYD1381:KYE1381"/>
    <mergeCell ref="KYF1381:KYG1381"/>
    <mergeCell ref="KYH1381:KYI1381"/>
    <mergeCell ref="KYJ1381:KYK1381"/>
    <mergeCell ref="KYL1381:KYM1381"/>
    <mergeCell ref="KZT1381:LAA1381"/>
    <mergeCell ref="LAB1381:LAC1381"/>
    <mergeCell ref="LAD1381:LAE1381"/>
    <mergeCell ref="KUL1381:KUM1381"/>
    <mergeCell ref="KVT1381:KWA1381"/>
    <mergeCell ref="KWB1381:KWC1381"/>
    <mergeCell ref="KWD1381:KWE1381"/>
    <mergeCell ref="KWF1381:KWG1381"/>
    <mergeCell ref="KWH1381:KWI1381"/>
    <mergeCell ref="KWJ1381:KWK1381"/>
    <mergeCell ref="KWL1381:KWM1381"/>
    <mergeCell ref="KXT1381:KYA1381"/>
    <mergeCell ref="KSH1381:KSI1381"/>
    <mergeCell ref="KSJ1381:KSK1381"/>
    <mergeCell ref="KSL1381:KSM1381"/>
    <mergeCell ref="KTT1381:KUA1381"/>
    <mergeCell ref="KUB1381:KUC1381"/>
    <mergeCell ref="KUD1381:KUE1381"/>
    <mergeCell ref="KUF1381:KUG1381"/>
    <mergeCell ref="KUH1381:KUI1381"/>
    <mergeCell ref="KUJ1381:KUK1381"/>
    <mergeCell ref="KQD1381:KQE1381"/>
    <mergeCell ref="KQF1381:KQG1381"/>
    <mergeCell ref="KQH1381:KQI1381"/>
    <mergeCell ref="KQJ1381:KQK1381"/>
    <mergeCell ref="KQL1381:KQM1381"/>
    <mergeCell ref="KRT1381:KSA1381"/>
    <mergeCell ref="KSB1381:KSC1381"/>
    <mergeCell ref="KSD1381:KSE1381"/>
    <mergeCell ref="KSF1381:KSG1381"/>
    <mergeCell ref="KNT1381:KOA1381"/>
    <mergeCell ref="KOB1381:KOC1381"/>
    <mergeCell ref="KOD1381:KOE1381"/>
    <mergeCell ref="KOF1381:KOG1381"/>
    <mergeCell ref="KOH1381:KOI1381"/>
    <mergeCell ref="KOJ1381:KOK1381"/>
    <mergeCell ref="KOL1381:KOM1381"/>
    <mergeCell ref="KPT1381:KQA1381"/>
    <mergeCell ref="KQB1381:KQC1381"/>
    <mergeCell ref="KKJ1381:KKK1381"/>
    <mergeCell ref="KKL1381:KKM1381"/>
    <mergeCell ref="KLT1381:KMA1381"/>
    <mergeCell ref="KMB1381:KMC1381"/>
    <mergeCell ref="KMD1381:KME1381"/>
    <mergeCell ref="KMF1381:KMG1381"/>
    <mergeCell ref="KMH1381:KMI1381"/>
    <mergeCell ref="KMJ1381:KMK1381"/>
    <mergeCell ref="KML1381:KMM1381"/>
    <mergeCell ref="KIF1381:KIG1381"/>
    <mergeCell ref="KIH1381:KII1381"/>
    <mergeCell ref="KIJ1381:KIK1381"/>
    <mergeCell ref="KIL1381:KIM1381"/>
    <mergeCell ref="KJT1381:KKA1381"/>
    <mergeCell ref="KKB1381:KKC1381"/>
    <mergeCell ref="KKD1381:KKE1381"/>
    <mergeCell ref="KKF1381:KKG1381"/>
    <mergeCell ref="KKH1381:KKI1381"/>
    <mergeCell ref="KGB1381:KGC1381"/>
    <mergeCell ref="KGD1381:KGE1381"/>
    <mergeCell ref="KGF1381:KGG1381"/>
    <mergeCell ref="KGH1381:KGI1381"/>
    <mergeCell ref="KGJ1381:KGK1381"/>
    <mergeCell ref="KGL1381:KGM1381"/>
    <mergeCell ref="KHT1381:KIA1381"/>
    <mergeCell ref="KIB1381:KIC1381"/>
    <mergeCell ref="KID1381:KIE1381"/>
    <mergeCell ref="KCL1381:KCM1381"/>
    <mergeCell ref="KDT1381:KEA1381"/>
    <mergeCell ref="KEB1381:KEC1381"/>
    <mergeCell ref="KED1381:KEE1381"/>
    <mergeCell ref="KEF1381:KEG1381"/>
    <mergeCell ref="KEH1381:KEI1381"/>
    <mergeCell ref="KEJ1381:KEK1381"/>
    <mergeCell ref="KEL1381:KEM1381"/>
    <mergeCell ref="KFT1381:KGA1381"/>
    <mergeCell ref="KAH1381:KAI1381"/>
    <mergeCell ref="KAJ1381:KAK1381"/>
    <mergeCell ref="KAL1381:KAM1381"/>
    <mergeCell ref="KBT1381:KCA1381"/>
    <mergeCell ref="KCB1381:KCC1381"/>
    <mergeCell ref="KCD1381:KCE1381"/>
    <mergeCell ref="KCF1381:KCG1381"/>
    <mergeCell ref="KCH1381:KCI1381"/>
    <mergeCell ref="KCJ1381:KCK1381"/>
    <mergeCell ref="JYD1381:JYE1381"/>
    <mergeCell ref="JYF1381:JYG1381"/>
    <mergeCell ref="JYH1381:JYI1381"/>
    <mergeCell ref="JYJ1381:JYK1381"/>
    <mergeCell ref="JYL1381:JYM1381"/>
    <mergeCell ref="JZT1381:KAA1381"/>
    <mergeCell ref="KAB1381:KAC1381"/>
    <mergeCell ref="KAD1381:KAE1381"/>
    <mergeCell ref="KAF1381:KAG1381"/>
    <mergeCell ref="JVT1381:JWA1381"/>
    <mergeCell ref="JWB1381:JWC1381"/>
    <mergeCell ref="JWD1381:JWE1381"/>
    <mergeCell ref="JWF1381:JWG1381"/>
    <mergeCell ref="JWH1381:JWI1381"/>
    <mergeCell ref="JWJ1381:JWK1381"/>
    <mergeCell ref="JWL1381:JWM1381"/>
    <mergeCell ref="JXT1381:JYA1381"/>
    <mergeCell ref="JYB1381:JYC1381"/>
    <mergeCell ref="JSJ1381:JSK1381"/>
    <mergeCell ref="JSL1381:JSM1381"/>
    <mergeCell ref="JTT1381:JUA1381"/>
    <mergeCell ref="JUB1381:JUC1381"/>
    <mergeCell ref="JUD1381:JUE1381"/>
    <mergeCell ref="JUF1381:JUG1381"/>
    <mergeCell ref="JUH1381:JUI1381"/>
    <mergeCell ref="JUJ1381:JUK1381"/>
    <mergeCell ref="JUL1381:JUM1381"/>
    <mergeCell ref="JQF1381:JQG1381"/>
    <mergeCell ref="JQH1381:JQI1381"/>
    <mergeCell ref="JQJ1381:JQK1381"/>
    <mergeCell ref="JQL1381:JQM1381"/>
    <mergeCell ref="JRT1381:JSA1381"/>
    <mergeCell ref="JSB1381:JSC1381"/>
    <mergeCell ref="JSD1381:JSE1381"/>
    <mergeCell ref="JSF1381:JSG1381"/>
    <mergeCell ref="JSH1381:JSI1381"/>
    <mergeCell ref="JOB1381:JOC1381"/>
    <mergeCell ref="JOD1381:JOE1381"/>
    <mergeCell ref="JOF1381:JOG1381"/>
    <mergeCell ref="JOH1381:JOI1381"/>
    <mergeCell ref="JOJ1381:JOK1381"/>
    <mergeCell ref="JOL1381:JOM1381"/>
    <mergeCell ref="JPT1381:JQA1381"/>
    <mergeCell ref="JQB1381:JQC1381"/>
    <mergeCell ref="JQD1381:JQE1381"/>
    <mergeCell ref="JKL1381:JKM1381"/>
    <mergeCell ref="JLT1381:JMA1381"/>
    <mergeCell ref="JMB1381:JMC1381"/>
    <mergeCell ref="JMD1381:JME1381"/>
    <mergeCell ref="JMF1381:JMG1381"/>
    <mergeCell ref="JMH1381:JMI1381"/>
    <mergeCell ref="JMJ1381:JMK1381"/>
    <mergeCell ref="JML1381:JMM1381"/>
    <mergeCell ref="JNT1381:JOA1381"/>
    <mergeCell ref="JIH1381:JII1381"/>
    <mergeCell ref="JIJ1381:JIK1381"/>
    <mergeCell ref="JIL1381:JIM1381"/>
    <mergeCell ref="JJT1381:JKA1381"/>
    <mergeCell ref="JKB1381:JKC1381"/>
    <mergeCell ref="JKD1381:JKE1381"/>
    <mergeCell ref="JKF1381:JKG1381"/>
    <mergeCell ref="JKH1381:JKI1381"/>
    <mergeCell ref="JKJ1381:JKK1381"/>
    <mergeCell ref="JGD1381:JGE1381"/>
    <mergeCell ref="JGF1381:JGG1381"/>
    <mergeCell ref="JGH1381:JGI1381"/>
    <mergeCell ref="JGJ1381:JGK1381"/>
    <mergeCell ref="JGL1381:JGM1381"/>
    <mergeCell ref="JHT1381:JIA1381"/>
    <mergeCell ref="JIB1381:JIC1381"/>
    <mergeCell ref="JID1381:JIE1381"/>
    <mergeCell ref="JIF1381:JIG1381"/>
    <mergeCell ref="JDT1381:JEA1381"/>
    <mergeCell ref="JEB1381:JEC1381"/>
    <mergeCell ref="JED1381:JEE1381"/>
    <mergeCell ref="JEF1381:JEG1381"/>
    <mergeCell ref="JEH1381:JEI1381"/>
    <mergeCell ref="JEJ1381:JEK1381"/>
    <mergeCell ref="JEL1381:JEM1381"/>
    <mergeCell ref="JFT1381:JGA1381"/>
    <mergeCell ref="JGB1381:JGC1381"/>
    <mergeCell ref="JAJ1381:JAK1381"/>
    <mergeCell ref="JAL1381:JAM1381"/>
    <mergeCell ref="JBT1381:JCA1381"/>
    <mergeCell ref="JCB1381:JCC1381"/>
    <mergeCell ref="JCD1381:JCE1381"/>
    <mergeCell ref="JCF1381:JCG1381"/>
    <mergeCell ref="JCH1381:JCI1381"/>
    <mergeCell ref="JCJ1381:JCK1381"/>
    <mergeCell ref="JCL1381:JCM1381"/>
    <mergeCell ref="IYF1381:IYG1381"/>
    <mergeCell ref="IYH1381:IYI1381"/>
    <mergeCell ref="IYJ1381:IYK1381"/>
    <mergeCell ref="IYL1381:IYM1381"/>
    <mergeCell ref="IZT1381:JAA1381"/>
    <mergeCell ref="JAB1381:JAC1381"/>
    <mergeCell ref="JAD1381:JAE1381"/>
    <mergeCell ref="JAF1381:JAG1381"/>
    <mergeCell ref="JAH1381:JAI1381"/>
    <mergeCell ref="IWB1381:IWC1381"/>
    <mergeCell ref="IWD1381:IWE1381"/>
    <mergeCell ref="IWF1381:IWG1381"/>
    <mergeCell ref="IWH1381:IWI1381"/>
    <mergeCell ref="IWJ1381:IWK1381"/>
    <mergeCell ref="IWL1381:IWM1381"/>
    <mergeCell ref="IXT1381:IYA1381"/>
    <mergeCell ref="IYB1381:IYC1381"/>
    <mergeCell ref="IYD1381:IYE1381"/>
    <mergeCell ref="ISL1381:ISM1381"/>
    <mergeCell ref="ITT1381:IUA1381"/>
    <mergeCell ref="IUB1381:IUC1381"/>
    <mergeCell ref="IUD1381:IUE1381"/>
    <mergeCell ref="IUF1381:IUG1381"/>
    <mergeCell ref="IUH1381:IUI1381"/>
    <mergeCell ref="IUJ1381:IUK1381"/>
    <mergeCell ref="IUL1381:IUM1381"/>
    <mergeCell ref="IVT1381:IWA1381"/>
    <mergeCell ref="IQH1381:IQI1381"/>
    <mergeCell ref="IQJ1381:IQK1381"/>
    <mergeCell ref="IQL1381:IQM1381"/>
    <mergeCell ref="IRT1381:ISA1381"/>
    <mergeCell ref="ISB1381:ISC1381"/>
    <mergeCell ref="ISD1381:ISE1381"/>
    <mergeCell ref="ISF1381:ISG1381"/>
    <mergeCell ref="ISH1381:ISI1381"/>
    <mergeCell ref="ISJ1381:ISK1381"/>
    <mergeCell ref="IOD1381:IOE1381"/>
    <mergeCell ref="IOF1381:IOG1381"/>
    <mergeCell ref="IOH1381:IOI1381"/>
    <mergeCell ref="IOJ1381:IOK1381"/>
    <mergeCell ref="IOL1381:IOM1381"/>
    <mergeCell ref="IPT1381:IQA1381"/>
    <mergeCell ref="IQB1381:IQC1381"/>
    <mergeCell ref="IQD1381:IQE1381"/>
    <mergeCell ref="IQF1381:IQG1381"/>
    <mergeCell ref="ILT1381:IMA1381"/>
    <mergeCell ref="IMB1381:IMC1381"/>
    <mergeCell ref="IMD1381:IME1381"/>
    <mergeCell ref="IMF1381:IMG1381"/>
    <mergeCell ref="IMH1381:IMI1381"/>
    <mergeCell ref="IMJ1381:IMK1381"/>
    <mergeCell ref="IML1381:IMM1381"/>
    <mergeCell ref="INT1381:IOA1381"/>
    <mergeCell ref="IOB1381:IOC1381"/>
    <mergeCell ref="IIJ1381:IIK1381"/>
    <mergeCell ref="IIL1381:IIM1381"/>
    <mergeCell ref="IJT1381:IKA1381"/>
    <mergeCell ref="IKB1381:IKC1381"/>
    <mergeCell ref="IKD1381:IKE1381"/>
    <mergeCell ref="IKF1381:IKG1381"/>
    <mergeCell ref="IKH1381:IKI1381"/>
    <mergeCell ref="IKJ1381:IKK1381"/>
    <mergeCell ref="IKL1381:IKM1381"/>
    <mergeCell ref="IGF1381:IGG1381"/>
    <mergeCell ref="IGH1381:IGI1381"/>
    <mergeCell ref="IGJ1381:IGK1381"/>
    <mergeCell ref="IGL1381:IGM1381"/>
    <mergeCell ref="IHT1381:IIA1381"/>
    <mergeCell ref="IIB1381:IIC1381"/>
    <mergeCell ref="IID1381:IIE1381"/>
    <mergeCell ref="IIF1381:IIG1381"/>
    <mergeCell ref="IIH1381:III1381"/>
    <mergeCell ref="IEB1381:IEC1381"/>
    <mergeCell ref="IED1381:IEE1381"/>
    <mergeCell ref="IEF1381:IEG1381"/>
    <mergeCell ref="IEH1381:IEI1381"/>
    <mergeCell ref="IEJ1381:IEK1381"/>
    <mergeCell ref="IEL1381:IEM1381"/>
    <mergeCell ref="IFT1381:IGA1381"/>
    <mergeCell ref="IGB1381:IGC1381"/>
    <mergeCell ref="IGD1381:IGE1381"/>
    <mergeCell ref="IAL1381:IAM1381"/>
    <mergeCell ref="IBT1381:ICA1381"/>
    <mergeCell ref="ICB1381:ICC1381"/>
    <mergeCell ref="ICD1381:ICE1381"/>
    <mergeCell ref="ICF1381:ICG1381"/>
    <mergeCell ref="ICH1381:ICI1381"/>
    <mergeCell ref="ICJ1381:ICK1381"/>
    <mergeCell ref="ICL1381:ICM1381"/>
    <mergeCell ref="IDT1381:IEA1381"/>
    <mergeCell ref="HYH1381:HYI1381"/>
    <mergeCell ref="HYJ1381:HYK1381"/>
    <mergeCell ref="HYL1381:HYM1381"/>
    <mergeCell ref="HZT1381:IAA1381"/>
    <mergeCell ref="IAB1381:IAC1381"/>
    <mergeCell ref="IAD1381:IAE1381"/>
    <mergeCell ref="IAF1381:IAG1381"/>
    <mergeCell ref="IAH1381:IAI1381"/>
    <mergeCell ref="IAJ1381:IAK1381"/>
    <mergeCell ref="HWD1381:HWE1381"/>
    <mergeCell ref="HWF1381:HWG1381"/>
    <mergeCell ref="HWH1381:HWI1381"/>
    <mergeCell ref="HWJ1381:HWK1381"/>
    <mergeCell ref="HWL1381:HWM1381"/>
    <mergeCell ref="HXT1381:HYA1381"/>
    <mergeCell ref="HYB1381:HYC1381"/>
    <mergeCell ref="HYD1381:HYE1381"/>
    <mergeCell ref="HYF1381:HYG1381"/>
    <mergeCell ref="HTT1381:HUA1381"/>
    <mergeCell ref="HUB1381:HUC1381"/>
    <mergeCell ref="HUD1381:HUE1381"/>
    <mergeCell ref="HUF1381:HUG1381"/>
    <mergeCell ref="HUH1381:HUI1381"/>
    <mergeCell ref="HUJ1381:HUK1381"/>
    <mergeCell ref="HUL1381:HUM1381"/>
    <mergeCell ref="HVT1381:HWA1381"/>
    <mergeCell ref="HWB1381:HWC1381"/>
    <mergeCell ref="HQJ1381:HQK1381"/>
    <mergeCell ref="HQL1381:HQM1381"/>
    <mergeCell ref="HRT1381:HSA1381"/>
    <mergeCell ref="HSB1381:HSC1381"/>
    <mergeCell ref="HSD1381:HSE1381"/>
    <mergeCell ref="HSF1381:HSG1381"/>
    <mergeCell ref="HSH1381:HSI1381"/>
    <mergeCell ref="HSJ1381:HSK1381"/>
    <mergeCell ref="HSL1381:HSM1381"/>
    <mergeCell ref="HOF1381:HOG1381"/>
    <mergeCell ref="HOH1381:HOI1381"/>
    <mergeCell ref="HOJ1381:HOK1381"/>
    <mergeCell ref="HOL1381:HOM1381"/>
    <mergeCell ref="HPT1381:HQA1381"/>
    <mergeCell ref="HQB1381:HQC1381"/>
    <mergeCell ref="HQD1381:HQE1381"/>
    <mergeCell ref="HQF1381:HQG1381"/>
    <mergeCell ref="HQH1381:HQI1381"/>
    <mergeCell ref="HMB1381:HMC1381"/>
    <mergeCell ref="HMD1381:HME1381"/>
    <mergeCell ref="HMF1381:HMG1381"/>
    <mergeCell ref="HMH1381:HMI1381"/>
    <mergeCell ref="HMJ1381:HMK1381"/>
    <mergeCell ref="HML1381:HMM1381"/>
    <mergeCell ref="HNT1381:HOA1381"/>
    <mergeCell ref="HOB1381:HOC1381"/>
    <mergeCell ref="HOD1381:HOE1381"/>
    <mergeCell ref="HIL1381:HIM1381"/>
    <mergeCell ref="HJT1381:HKA1381"/>
    <mergeCell ref="HKB1381:HKC1381"/>
    <mergeCell ref="HKD1381:HKE1381"/>
    <mergeCell ref="HKF1381:HKG1381"/>
    <mergeCell ref="HKH1381:HKI1381"/>
    <mergeCell ref="HKJ1381:HKK1381"/>
    <mergeCell ref="HKL1381:HKM1381"/>
    <mergeCell ref="HLT1381:HMA1381"/>
    <mergeCell ref="HGH1381:HGI1381"/>
    <mergeCell ref="HGJ1381:HGK1381"/>
    <mergeCell ref="HGL1381:HGM1381"/>
    <mergeCell ref="HHT1381:HIA1381"/>
    <mergeCell ref="HIB1381:HIC1381"/>
    <mergeCell ref="HID1381:HIE1381"/>
    <mergeCell ref="HIF1381:HIG1381"/>
    <mergeCell ref="HIH1381:HII1381"/>
    <mergeCell ref="HIJ1381:HIK1381"/>
    <mergeCell ref="HED1381:HEE1381"/>
    <mergeCell ref="HEF1381:HEG1381"/>
    <mergeCell ref="HEH1381:HEI1381"/>
    <mergeCell ref="HEJ1381:HEK1381"/>
    <mergeCell ref="HEL1381:HEM1381"/>
    <mergeCell ref="HFT1381:HGA1381"/>
    <mergeCell ref="HGB1381:HGC1381"/>
    <mergeCell ref="HGD1381:HGE1381"/>
    <mergeCell ref="HGF1381:HGG1381"/>
    <mergeCell ref="HBT1381:HCA1381"/>
    <mergeCell ref="HCB1381:HCC1381"/>
    <mergeCell ref="HCD1381:HCE1381"/>
    <mergeCell ref="HCF1381:HCG1381"/>
    <mergeCell ref="HCH1381:HCI1381"/>
    <mergeCell ref="HCJ1381:HCK1381"/>
    <mergeCell ref="HCL1381:HCM1381"/>
    <mergeCell ref="HDT1381:HEA1381"/>
    <mergeCell ref="HEB1381:HEC1381"/>
    <mergeCell ref="GYJ1381:GYK1381"/>
    <mergeCell ref="GYL1381:GYM1381"/>
    <mergeCell ref="GZT1381:HAA1381"/>
    <mergeCell ref="HAB1381:HAC1381"/>
    <mergeCell ref="HAD1381:HAE1381"/>
    <mergeCell ref="HAF1381:HAG1381"/>
    <mergeCell ref="HAH1381:HAI1381"/>
    <mergeCell ref="HAJ1381:HAK1381"/>
    <mergeCell ref="HAL1381:HAM1381"/>
    <mergeCell ref="GWF1381:GWG1381"/>
    <mergeCell ref="GWH1381:GWI1381"/>
    <mergeCell ref="GWJ1381:GWK1381"/>
    <mergeCell ref="GWL1381:GWM1381"/>
    <mergeCell ref="GXT1381:GYA1381"/>
    <mergeCell ref="GYB1381:GYC1381"/>
    <mergeCell ref="GYD1381:GYE1381"/>
    <mergeCell ref="GYF1381:GYG1381"/>
    <mergeCell ref="GYH1381:GYI1381"/>
    <mergeCell ref="GUB1381:GUC1381"/>
    <mergeCell ref="GUD1381:GUE1381"/>
    <mergeCell ref="GUF1381:GUG1381"/>
    <mergeCell ref="GUH1381:GUI1381"/>
    <mergeCell ref="GUJ1381:GUK1381"/>
    <mergeCell ref="GUL1381:GUM1381"/>
    <mergeCell ref="GVT1381:GWA1381"/>
    <mergeCell ref="GWB1381:GWC1381"/>
    <mergeCell ref="GWD1381:GWE1381"/>
    <mergeCell ref="GQL1381:GQM1381"/>
    <mergeCell ref="GRT1381:GSA1381"/>
    <mergeCell ref="GSB1381:GSC1381"/>
    <mergeCell ref="GSD1381:GSE1381"/>
    <mergeCell ref="GSF1381:GSG1381"/>
    <mergeCell ref="GSH1381:GSI1381"/>
    <mergeCell ref="GSJ1381:GSK1381"/>
    <mergeCell ref="GSL1381:GSM1381"/>
    <mergeCell ref="GTT1381:GUA1381"/>
    <mergeCell ref="GOH1381:GOI1381"/>
    <mergeCell ref="GOJ1381:GOK1381"/>
    <mergeCell ref="GOL1381:GOM1381"/>
    <mergeCell ref="GPT1381:GQA1381"/>
    <mergeCell ref="GQB1381:GQC1381"/>
    <mergeCell ref="GQD1381:GQE1381"/>
    <mergeCell ref="GQF1381:GQG1381"/>
    <mergeCell ref="GQH1381:GQI1381"/>
    <mergeCell ref="GQJ1381:GQK1381"/>
    <mergeCell ref="GMD1381:GME1381"/>
    <mergeCell ref="GMF1381:GMG1381"/>
    <mergeCell ref="GMH1381:GMI1381"/>
    <mergeCell ref="GMJ1381:GMK1381"/>
    <mergeCell ref="GML1381:GMM1381"/>
    <mergeCell ref="GNT1381:GOA1381"/>
    <mergeCell ref="GOB1381:GOC1381"/>
    <mergeCell ref="GOD1381:GOE1381"/>
    <mergeCell ref="GOF1381:GOG1381"/>
    <mergeCell ref="GJT1381:GKA1381"/>
    <mergeCell ref="GKB1381:GKC1381"/>
    <mergeCell ref="GKD1381:GKE1381"/>
    <mergeCell ref="GKF1381:GKG1381"/>
    <mergeCell ref="GKH1381:GKI1381"/>
    <mergeCell ref="GKJ1381:GKK1381"/>
    <mergeCell ref="GKL1381:GKM1381"/>
    <mergeCell ref="GLT1381:GMA1381"/>
    <mergeCell ref="GMB1381:GMC1381"/>
    <mergeCell ref="GGJ1381:GGK1381"/>
    <mergeCell ref="GGL1381:GGM1381"/>
    <mergeCell ref="GHT1381:GIA1381"/>
    <mergeCell ref="GIB1381:GIC1381"/>
    <mergeCell ref="GID1381:GIE1381"/>
    <mergeCell ref="GIF1381:GIG1381"/>
    <mergeCell ref="GIH1381:GII1381"/>
    <mergeCell ref="GIJ1381:GIK1381"/>
    <mergeCell ref="GIL1381:GIM1381"/>
    <mergeCell ref="GEF1381:GEG1381"/>
    <mergeCell ref="GEH1381:GEI1381"/>
    <mergeCell ref="GEJ1381:GEK1381"/>
    <mergeCell ref="GEL1381:GEM1381"/>
    <mergeCell ref="GFT1381:GGA1381"/>
    <mergeCell ref="GGB1381:GGC1381"/>
    <mergeCell ref="GGD1381:GGE1381"/>
    <mergeCell ref="GGF1381:GGG1381"/>
    <mergeCell ref="GGH1381:GGI1381"/>
    <mergeCell ref="GCB1381:GCC1381"/>
    <mergeCell ref="GCD1381:GCE1381"/>
    <mergeCell ref="GCF1381:GCG1381"/>
    <mergeCell ref="GCH1381:GCI1381"/>
    <mergeCell ref="GCJ1381:GCK1381"/>
    <mergeCell ref="GCL1381:GCM1381"/>
    <mergeCell ref="GDT1381:GEA1381"/>
    <mergeCell ref="GEB1381:GEC1381"/>
    <mergeCell ref="GED1381:GEE1381"/>
    <mergeCell ref="FYL1381:FYM1381"/>
    <mergeCell ref="FZT1381:GAA1381"/>
    <mergeCell ref="GAB1381:GAC1381"/>
    <mergeCell ref="GAD1381:GAE1381"/>
    <mergeCell ref="GAF1381:GAG1381"/>
    <mergeCell ref="GAH1381:GAI1381"/>
    <mergeCell ref="GAJ1381:GAK1381"/>
    <mergeCell ref="GAL1381:GAM1381"/>
    <mergeCell ref="GBT1381:GCA1381"/>
    <mergeCell ref="FWH1381:FWI1381"/>
    <mergeCell ref="FWJ1381:FWK1381"/>
    <mergeCell ref="FWL1381:FWM1381"/>
    <mergeCell ref="FXT1381:FYA1381"/>
    <mergeCell ref="FYB1381:FYC1381"/>
    <mergeCell ref="FYD1381:FYE1381"/>
    <mergeCell ref="FYF1381:FYG1381"/>
    <mergeCell ref="FYH1381:FYI1381"/>
    <mergeCell ref="FYJ1381:FYK1381"/>
    <mergeCell ref="FUD1381:FUE1381"/>
    <mergeCell ref="FUF1381:FUG1381"/>
    <mergeCell ref="FUH1381:FUI1381"/>
    <mergeCell ref="FUJ1381:FUK1381"/>
    <mergeCell ref="FUL1381:FUM1381"/>
    <mergeCell ref="FVT1381:FWA1381"/>
    <mergeCell ref="FWB1381:FWC1381"/>
    <mergeCell ref="FWD1381:FWE1381"/>
    <mergeCell ref="FWF1381:FWG1381"/>
    <mergeCell ref="FRT1381:FSA1381"/>
    <mergeCell ref="FSB1381:FSC1381"/>
    <mergeCell ref="FSD1381:FSE1381"/>
    <mergeCell ref="FSF1381:FSG1381"/>
    <mergeCell ref="FSH1381:FSI1381"/>
    <mergeCell ref="FSJ1381:FSK1381"/>
    <mergeCell ref="FSL1381:FSM1381"/>
    <mergeCell ref="FTT1381:FUA1381"/>
    <mergeCell ref="FUB1381:FUC1381"/>
    <mergeCell ref="FOJ1381:FOK1381"/>
    <mergeCell ref="FOL1381:FOM1381"/>
    <mergeCell ref="FPT1381:FQA1381"/>
    <mergeCell ref="FQB1381:FQC1381"/>
    <mergeCell ref="FQD1381:FQE1381"/>
    <mergeCell ref="FQF1381:FQG1381"/>
    <mergeCell ref="FQH1381:FQI1381"/>
    <mergeCell ref="FQJ1381:FQK1381"/>
    <mergeCell ref="FQL1381:FQM1381"/>
    <mergeCell ref="FMF1381:FMG1381"/>
    <mergeCell ref="FMH1381:FMI1381"/>
    <mergeCell ref="FMJ1381:FMK1381"/>
    <mergeCell ref="FML1381:FMM1381"/>
    <mergeCell ref="FNT1381:FOA1381"/>
    <mergeCell ref="FOB1381:FOC1381"/>
    <mergeCell ref="FOD1381:FOE1381"/>
    <mergeCell ref="FOF1381:FOG1381"/>
    <mergeCell ref="FOH1381:FOI1381"/>
    <mergeCell ref="FKB1381:FKC1381"/>
    <mergeCell ref="FKD1381:FKE1381"/>
    <mergeCell ref="FKF1381:FKG1381"/>
    <mergeCell ref="FKH1381:FKI1381"/>
    <mergeCell ref="FKJ1381:FKK1381"/>
    <mergeCell ref="FKL1381:FKM1381"/>
    <mergeCell ref="FLT1381:FMA1381"/>
    <mergeCell ref="FMB1381:FMC1381"/>
    <mergeCell ref="FMD1381:FME1381"/>
    <mergeCell ref="FGL1381:FGM1381"/>
    <mergeCell ref="FHT1381:FIA1381"/>
    <mergeCell ref="FIB1381:FIC1381"/>
    <mergeCell ref="FID1381:FIE1381"/>
    <mergeCell ref="FIF1381:FIG1381"/>
    <mergeCell ref="FIH1381:FII1381"/>
    <mergeCell ref="FIJ1381:FIK1381"/>
    <mergeCell ref="FIL1381:FIM1381"/>
    <mergeCell ref="FJT1381:FKA1381"/>
    <mergeCell ref="FEH1381:FEI1381"/>
    <mergeCell ref="FEJ1381:FEK1381"/>
    <mergeCell ref="FEL1381:FEM1381"/>
    <mergeCell ref="FFT1381:FGA1381"/>
    <mergeCell ref="FGB1381:FGC1381"/>
    <mergeCell ref="FGD1381:FGE1381"/>
    <mergeCell ref="FGF1381:FGG1381"/>
    <mergeCell ref="FGH1381:FGI1381"/>
    <mergeCell ref="FGJ1381:FGK1381"/>
    <mergeCell ref="FCD1381:FCE1381"/>
    <mergeCell ref="FCF1381:FCG1381"/>
    <mergeCell ref="FCH1381:FCI1381"/>
    <mergeCell ref="FCJ1381:FCK1381"/>
    <mergeCell ref="FCL1381:FCM1381"/>
    <mergeCell ref="FDT1381:FEA1381"/>
    <mergeCell ref="FEB1381:FEC1381"/>
    <mergeCell ref="FED1381:FEE1381"/>
    <mergeCell ref="FEF1381:FEG1381"/>
    <mergeCell ref="EZT1381:FAA1381"/>
    <mergeCell ref="FAB1381:FAC1381"/>
    <mergeCell ref="FAD1381:FAE1381"/>
    <mergeCell ref="FAF1381:FAG1381"/>
    <mergeCell ref="FAH1381:FAI1381"/>
    <mergeCell ref="FAJ1381:FAK1381"/>
    <mergeCell ref="FAL1381:FAM1381"/>
    <mergeCell ref="FBT1381:FCA1381"/>
    <mergeCell ref="FCB1381:FCC1381"/>
    <mergeCell ref="EWJ1381:EWK1381"/>
    <mergeCell ref="EWL1381:EWM1381"/>
    <mergeCell ref="EXT1381:EYA1381"/>
    <mergeCell ref="EYB1381:EYC1381"/>
    <mergeCell ref="EYD1381:EYE1381"/>
    <mergeCell ref="EYF1381:EYG1381"/>
    <mergeCell ref="EYH1381:EYI1381"/>
    <mergeCell ref="EYJ1381:EYK1381"/>
    <mergeCell ref="EYL1381:EYM1381"/>
    <mergeCell ref="EUF1381:EUG1381"/>
    <mergeCell ref="EUH1381:EUI1381"/>
    <mergeCell ref="EUJ1381:EUK1381"/>
    <mergeCell ref="EUL1381:EUM1381"/>
    <mergeCell ref="EVT1381:EWA1381"/>
    <mergeCell ref="EWB1381:EWC1381"/>
    <mergeCell ref="EWD1381:EWE1381"/>
    <mergeCell ref="EWF1381:EWG1381"/>
    <mergeCell ref="EWH1381:EWI1381"/>
    <mergeCell ref="ESB1381:ESC1381"/>
    <mergeCell ref="ESD1381:ESE1381"/>
    <mergeCell ref="ESF1381:ESG1381"/>
    <mergeCell ref="ESH1381:ESI1381"/>
    <mergeCell ref="ESJ1381:ESK1381"/>
    <mergeCell ref="ESL1381:ESM1381"/>
    <mergeCell ref="ETT1381:EUA1381"/>
    <mergeCell ref="EUB1381:EUC1381"/>
    <mergeCell ref="EUD1381:EUE1381"/>
    <mergeCell ref="EOL1381:EOM1381"/>
    <mergeCell ref="EPT1381:EQA1381"/>
    <mergeCell ref="EQB1381:EQC1381"/>
    <mergeCell ref="EQD1381:EQE1381"/>
    <mergeCell ref="EQF1381:EQG1381"/>
    <mergeCell ref="EQH1381:EQI1381"/>
    <mergeCell ref="EQJ1381:EQK1381"/>
    <mergeCell ref="EQL1381:EQM1381"/>
    <mergeCell ref="ERT1381:ESA1381"/>
    <mergeCell ref="EMH1381:EMI1381"/>
    <mergeCell ref="EMJ1381:EMK1381"/>
    <mergeCell ref="EML1381:EMM1381"/>
    <mergeCell ref="ENT1381:EOA1381"/>
    <mergeCell ref="EOB1381:EOC1381"/>
    <mergeCell ref="EOD1381:EOE1381"/>
    <mergeCell ref="EOF1381:EOG1381"/>
    <mergeCell ref="EOH1381:EOI1381"/>
    <mergeCell ref="EOJ1381:EOK1381"/>
    <mergeCell ref="EKD1381:EKE1381"/>
    <mergeCell ref="EKF1381:EKG1381"/>
    <mergeCell ref="EKH1381:EKI1381"/>
    <mergeCell ref="EKJ1381:EKK1381"/>
    <mergeCell ref="EKL1381:EKM1381"/>
    <mergeCell ref="ELT1381:EMA1381"/>
    <mergeCell ref="EMB1381:EMC1381"/>
    <mergeCell ref="EMD1381:EME1381"/>
    <mergeCell ref="EMF1381:EMG1381"/>
    <mergeCell ref="EHT1381:EIA1381"/>
    <mergeCell ref="EIB1381:EIC1381"/>
    <mergeCell ref="EID1381:EIE1381"/>
    <mergeCell ref="EIF1381:EIG1381"/>
    <mergeCell ref="EIH1381:EII1381"/>
    <mergeCell ref="EIJ1381:EIK1381"/>
    <mergeCell ref="EIL1381:EIM1381"/>
    <mergeCell ref="EJT1381:EKA1381"/>
    <mergeCell ref="EKB1381:EKC1381"/>
    <mergeCell ref="EEJ1381:EEK1381"/>
    <mergeCell ref="EEL1381:EEM1381"/>
    <mergeCell ref="EFT1381:EGA1381"/>
    <mergeCell ref="EGB1381:EGC1381"/>
    <mergeCell ref="EGD1381:EGE1381"/>
    <mergeCell ref="EGF1381:EGG1381"/>
    <mergeCell ref="EGH1381:EGI1381"/>
    <mergeCell ref="EGJ1381:EGK1381"/>
    <mergeCell ref="EGL1381:EGM1381"/>
    <mergeCell ref="ECF1381:ECG1381"/>
    <mergeCell ref="ECH1381:ECI1381"/>
    <mergeCell ref="ECJ1381:ECK1381"/>
    <mergeCell ref="ECL1381:ECM1381"/>
    <mergeCell ref="EDT1381:EEA1381"/>
    <mergeCell ref="EEB1381:EEC1381"/>
    <mergeCell ref="EED1381:EEE1381"/>
    <mergeCell ref="EEF1381:EEG1381"/>
    <mergeCell ref="EEH1381:EEI1381"/>
    <mergeCell ref="EAB1381:EAC1381"/>
    <mergeCell ref="EAD1381:EAE1381"/>
    <mergeCell ref="EAF1381:EAG1381"/>
    <mergeCell ref="EAH1381:EAI1381"/>
    <mergeCell ref="EAJ1381:EAK1381"/>
    <mergeCell ref="EAL1381:EAM1381"/>
    <mergeCell ref="EBT1381:ECA1381"/>
    <mergeCell ref="ECB1381:ECC1381"/>
    <mergeCell ref="ECD1381:ECE1381"/>
    <mergeCell ref="DWL1381:DWM1381"/>
    <mergeCell ref="DXT1381:DYA1381"/>
    <mergeCell ref="DYB1381:DYC1381"/>
    <mergeCell ref="DYD1381:DYE1381"/>
    <mergeCell ref="DYF1381:DYG1381"/>
    <mergeCell ref="DYH1381:DYI1381"/>
    <mergeCell ref="DYJ1381:DYK1381"/>
    <mergeCell ref="DYL1381:DYM1381"/>
    <mergeCell ref="DZT1381:EAA1381"/>
    <mergeCell ref="DUH1381:DUI1381"/>
    <mergeCell ref="DUJ1381:DUK1381"/>
    <mergeCell ref="DUL1381:DUM1381"/>
    <mergeCell ref="DVT1381:DWA1381"/>
    <mergeCell ref="DWB1381:DWC1381"/>
    <mergeCell ref="DWD1381:DWE1381"/>
    <mergeCell ref="DWF1381:DWG1381"/>
    <mergeCell ref="DWH1381:DWI1381"/>
    <mergeCell ref="DWJ1381:DWK1381"/>
    <mergeCell ref="DSD1381:DSE1381"/>
    <mergeCell ref="DSF1381:DSG1381"/>
    <mergeCell ref="DSH1381:DSI1381"/>
    <mergeCell ref="DSJ1381:DSK1381"/>
    <mergeCell ref="DSL1381:DSM1381"/>
    <mergeCell ref="DTT1381:DUA1381"/>
    <mergeCell ref="DUB1381:DUC1381"/>
    <mergeCell ref="DUD1381:DUE1381"/>
    <mergeCell ref="DUF1381:DUG1381"/>
    <mergeCell ref="DPT1381:DQA1381"/>
    <mergeCell ref="DQB1381:DQC1381"/>
    <mergeCell ref="DQD1381:DQE1381"/>
    <mergeCell ref="DQF1381:DQG1381"/>
    <mergeCell ref="DQH1381:DQI1381"/>
    <mergeCell ref="DQJ1381:DQK1381"/>
    <mergeCell ref="DQL1381:DQM1381"/>
    <mergeCell ref="DRT1381:DSA1381"/>
    <mergeCell ref="DSB1381:DSC1381"/>
    <mergeCell ref="DMJ1381:DMK1381"/>
    <mergeCell ref="DML1381:DMM1381"/>
    <mergeCell ref="DNT1381:DOA1381"/>
    <mergeCell ref="DOB1381:DOC1381"/>
    <mergeCell ref="DOD1381:DOE1381"/>
    <mergeCell ref="DOF1381:DOG1381"/>
    <mergeCell ref="DOH1381:DOI1381"/>
    <mergeCell ref="DOJ1381:DOK1381"/>
    <mergeCell ref="DOL1381:DOM1381"/>
    <mergeCell ref="DKF1381:DKG1381"/>
    <mergeCell ref="DKH1381:DKI1381"/>
    <mergeCell ref="DKJ1381:DKK1381"/>
    <mergeCell ref="DKL1381:DKM1381"/>
    <mergeCell ref="DLT1381:DMA1381"/>
    <mergeCell ref="DMB1381:DMC1381"/>
    <mergeCell ref="DMD1381:DME1381"/>
    <mergeCell ref="DMF1381:DMG1381"/>
    <mergeCell ref="DMH1381:DMI1381"/>
    <mergeCell ref="DIB1381:DIC1381"/>
    <mergeCell ref="DID1381:DIE1381"/>
    <mergeCell ref="DIF1381:DIG1381"/>
    <mergeCell ref="DIH1381:DII1381"/>
    <mergeCell ref="DIJ1381:DIK1381"/>
    <mergeCell ref="DIL1381:DIM1381"/>
    <mergeCell ref="DJT1381:DKA1381"/>
    <mergeCell ref="DKB1381:DKC1381"/>
    <mergeCell ref="DKD1381:DKE1381"/>
    <mergeCell ref="DEL1381:DEM1381"/>
    <mergeCell ref="DFT1381:DGA1381"/>
    <mergeCell ref="DGB1381:DGC1381"/>
    <mergeCell ref="DGD1381:DGE1381"/>
    <mergeCell ref="DGF1381:DGG1381"/>
    <mergeCell ref="DGH1381:DGI1381"/>
    <mergeCell ref="DGJ1381:DGK1381"/>
    <mergeCell ref="DGL1381:DGM1381"/>
    <mergeCell ref="DHT1381:DIA1381"/>
    <mergeCell ref="DCH1381:DCI1381"/>
    <mergeCell ref="DCJ1381:DCK1381"/>
    <mergeCell ref="DCL1381:DCM1381"/>
    <mergeCell ref="DDT1381:DEA1381"/>
    <mergeCell ref="DEB1381:DEC1381"/>
    <mergeCell ref="DED1381:DEE1381"/>
    <mergeCell ref="DEF1381:DEG1381"/>
    <mergeCell ref="DEH1381:DEI1381"/>
    <mergeCell ref="DEJ1381:DEK1381"/>
    <mergeCell ref="DAD1381:DAE1381"/>
    <mergeCell ref="DAF1381:DAG1381"/>
    <mergeCell ref="DAH1381:DAI1381"/>
    <mergeCell ref="DAJ1381:DAK1381"/>
    <mergeCell ref="DAL1381:DAM1381"/>
    <mergeCell ref="DBT1381:DCA1381"/>
    <mergeCell ref="DCB1381:DCC1381"/>
    <mergeCell ref="DCD1381:DCE1381"/>
    <mergeCell ref="DCF1381:DCG1381"/>
    <mergeCell ref="CXT1381:CYA1381"/>
    <mergeCell ref="CYB1381:CYC1381"/>
    <mergeCell ref="CYD1381:CYE1381"/>
    <mergeCell ref="CYF1381:CYG1381"/>
    <mergeCell ref="CYH1381:CYI1381"/>
    <mergeCell ref="CYJ1381:CYK1381"/>
    <mergeCell ref="CYL1381:CYM1381"/>
    <mergeCell ref="CZT1381:DAA1381"/>
    <mergeCell ref="DAB1381:DAC1381"/>
    <mergeCell ref="CUJ1381:CUK1381"/>
    <mergeCell ref="CUL1381:CUM1381"/>
    <mergeCell ref="CVT1381:CWA1381"/>
    <mergeCell ref="CWB1381:CWC1381"/>
    <mergeCell ref="CWD1381:CWE1381"/>
    <mergeCell ref="CWF1381:CWG1381"/>
    <mergeCell ref="CWH1381:CWI1381"/>
    <mergeCell ref="CWJ1381:CWK1381"/>
    <mergeCell ref="CWL1381:CWM1381"/>
    <mergeCell ref="CSF1381:CSG1381"/>
    <mergeCell ref="CSH1381:CSI1381"/>
    <mergeCell ref="CSJ1381:CSK1381"/>
    <mergeCell ref="CSL1381:CSM1381"/>
    <mergeCell ref="CTT1381:CUA1381"/>
    <mergeCell ref="CUB1381:CUC1381"/>
    <mergeCell ref="CUD1381:CUE1381"/>
    <mergeCell ref="CUF1381:CUG1381"/>
    <mergeCell ref="CUH1381:CUI1381"/>
    <mergeCell ref="CQB1381:CQC1381"/>
    <mergeCell ref="CQD1381:CQE1381"/>
    <mergeCell ref="CQF1381:CQG1381"/>
    <mergeCell ref="CQH1381:CQI1381"/>
    <mergeCell ref="CQJ1381:CQK1381"/>
    <mergeCell ref="CQL1381:CQM1381"/>
    <mergeCell ref="CRT1381:CSA1381"/>
    <mergeCell ref="CSB1381:CSC1381"/>
    <mergeCell ref="CSD1381:CSE1381"/>
    <mergeCell ref="CML1381:CMM1381"/>
    <mergeCell ref="CNT1381:COA1381"/>
    <mergeCell ref="COB1381:COC1381"/>
    <mergeCell ref="COD1381:COE1381"/>
    <mergeCell ref="COF1381:COG1381"/>
    <mergeCell ref="COH1381:COI1381"/>
    <mergeCell ref="COJ1381:COK1381"/>
    <mergeCell ref="COL1381:COM1381"/>
    <mergeCell ref="CPT1381:CQA1381"/>
    <mergeCell ref="CKH1381:CKI1381"/>
    <mergeCell ref="CKJ1381:CKK1381"/>
    <mergeCell ref="CKL1381:CKM1381"/>
    <mergeCell ref="CLT1381:CMA1381"/>
    <mergeCell ref="CMB1381:CMC1381"/>
    <mergeCell ref="CMD1381:CME1381"/>
    <mergeCell ref="CMF1381:CMG1381"/>
    <mergeCell ref="CMH1381:CMI1381"/>
    <mergeCell ref="CMJ1381:CMK1381"/>
    <mergeCell ref="CID1381:CIE1381"/>
    <mergeCell ref="CIF1381:CIG1381"/>
    <mergeCell ref="CIH1381:CII1381"/>
    <mergeCell ref="CIJ1381:CIK1381"/>
    <mergeCell ref="CIL1381:CIM1381"/>
    <mergeCell ref="CJT1381:CKA1381"/>
    <mergeCell ref="CKB1381:CKC1381"/>
    <mergeCell ref="CKD1381:CKE1381"/>
    <mergeCell ref="CKF1381:CKG1381"/>
    <mergeCell ref="CFT1381:CGA1381"/>
    <mergeCell ref="CGB1381:CGC1381"/>
    <mergeCell ref="CGD1381:CGE1381"/>
    <mergeCell ref="CGF1381:CGG1381"/>
    <mergeCell ref="CGH1381:CGI1381"/>
    <mergeCell ref="CGJ1381:CGK1381"/>
    <mergeCell ref="CGL1381:CGM1381"/>
    <mergeCell ref="CHT1381:CIA1381"/>
    <mergeCell ref="CIB1381:CIC1381"/>
    <mergeCell ref="CCJ1381:CCK1381"/>
    <mergeCell ref="CCL1381:CCM1381"/>
    <mergeCell ref="CDT1381:CEA1381"/>
    <mergeCell ref="CEB1381:CEC1381"/>
    <mergeCell ref="CED1381:CEE1381"/>
    <mergeCell ref="CEF1381:CEG1381"/>
    <mergeCell ref="CEH1381:CEI1381"/>
    <mergeCell ref="CEJ1381:CEK1381"/>
    <mergeCell ref="CEL1381:CEM1381"/>
    <mergeCell ref="CAF1381:CAG1381"/>
    <mergeCell ref="CAH1381:CAI1381"/>
    <mergeCell ref="CAJ1381:CAK1381"/>
    <mergeCell ref="CAL1381:CAM1381"/>
    <mergeCell ref="CBT1381:CCA1381"/>
    <mergeCell ref="CCB1381:CCC1381"/>
    <mergeCell ref="CCD1381:CCE1381"/>
    <mergeCell ref="CCF1381:CCG1381"/>
    <mergeCell ref="CCH1381:CCI1381"/>
    <mergeCell ref="BYB1381:BYC1381"/>
    <mergeCell ref="BYD1381:BYE1381"/>
    <mergeCell ref="BYF1381:BYG1381"/>
    <mergeCell ref="BYH1381:BYI1381"/>
    <mergeCell ref="BYJ1381:BYK1381"/>
    <mergeCell ref="BYL1381:BYM1381"/>
    <mergeCell ref="BZT1381:CAA1381"/>
    <mergeCell ref="CAB1381:CAC1381"/>
    <mergeCell ref="CAD1381:CAE1381"/>
    <mergeCell ref="BUL1381:BUM1381"/>
    <mergeCell ref="BVT1381:BWA1381"/>
    <mergeCell ref="BWB1381:BWC1381"/>
    <mergeCell ref="BWD1381:BWE1381"/>
    <mergeCell ref="BWF1381:BWG1381"/>
    <mergeCell ref="BWH1381:BWI1381"/>
    <mergeCell ref="BWJ1381:BWK1381"/>
    <mergeCell ref="BWL1381:BWM1381"/>
    <mergeCell ref="BXT1381:BYA1381"/>
    <mergeCell ref="BSH1381:BSI1381"/>
    <mergeCell ref="BSJ1381:BSK1381"/>
    <mergeCell ref="BSL1381:BSM1381"/>
    <mergeCell ref="BTT1381:BUA1381"/>
    <mergeCell ref="BUB1381:BUC1381"/>
    <mergeCell ref="BUD1381:BUE1381"/>
    <mergeCell ref="BUF1381:BUG1381"/>
    <mergeCell ref="BUH1381:BUI1381"/>
    <mergeCell ref="BUJ1381:BUK1381"/>
    <mergeCell ref="BQD1381:BQE1381"/>
    <mergeCell ref="BQF1381:BQG1381"/>
    <mergeCell ref="BQH1381:BQI1381"/>
    <mergeCell ref="BQJ1381:BQK1381"/>
    <mergeCell ref="BQL1381:BQM1381"/>
    <mergeCell ref="BRT1381:BSA1381"/>
    <mergeCell ref="BSB1381:BSC1381"/>
    <mergeCell ref="BSD1381:BSE1381"/>
    <mergeCell ref="BSF1381:BSG1381"/>
    <mergeCell ref="BNT1381:BOA1381"/>
    <mergeCell ref="BOB1381:BOC1381"/>
    <mergeCell ref="BOD1381:BOE1381"/>
    <mergeCell ref="BOF1381:BOG1381"/>
    <mergeCell ref="BOH1381:BOI1381"/>
    <mergeCell ref="BOJ1381:BOK1381"/>
    <mergeCell ref="BOL1381:BOM1381"/>
    <mergeCell ref="BPT1381:BQA1381"/>
    <mergeCell ref="BQB1381:BQC1381"/>
    <mergeCell ref="BKJ1381:BKK1381"/>
    <mergeCell ref="BKL1381:BKM1381"/>
    <mergeCell ref="BLT1381:BMA1381"/>
    <mergeCell ref="BMB1381:BMC1381"/>
    <mergeCell ref="BMD1381:BME1381"/>
    <mergeCell ref="BMF1381:BMG1381"/>
    <mergeCell ref="BMH1381:BMI1381"/>
    <mergeCell ref="BMJ1381:BMK1381"/>
    <mergeCell ref="BML1381:BMM1381"/>
    <mergeCell ref="BIF1381:BIG1381"/>
    <mergeCell ref="BIH1381:BII1381"/>
    <mergeCell ref="BIJ1381:BIK1381"/>
    <mergeCell ref="BIL1381:BIM1381"/>
    <mergeCell ref="BJT1381:BKA1381"/>
    <mergeCell ref="BKB1381:BKC1381"/>
    <mergeCell ref="BKD1381:BKE1381"/>
    <mergeCell ref="BKF1381:BKG1381"/>
    <mergeCell ref="BKH1381:BKI1381"/>
    <mergeCell ref="BGB1381:BGC1381"/>
    <mergeCell ref="BGD1381:BGE1381"/>
    <mergeCell ref="BGF1381:BGG1381"/>
    <mergeCell ref="BGH1381:BGI1381"/>
    <mergeCell ref="BGJ1381:BGK1381"/>
    <mergeCell ref="BGL1381:BGM1381"/>
    <mergeCell ref="BHT1381:BIA1381"/>
    <mergeCell ref="BIB1381:BIC1381"/>
    <mergeCell ref="BID1381:BIE1381"/>
    <mergeCell ref="BCL1381:BCM1381"/>
    <mergeCell ref="BDT1381:BEA1381"/>
    <mergeCell ref="BEB1381:BEC1381"/>
    <mergeCell ref="BED1381:BEE1381"/>
    <mergeCell ref="BEF1381:BEG1381"/>
    <mergeCell ref="BEH1381:BEI1381"/>
    <mergeCell ref="BEJ1381:BEK1381"/>
    <mergeCell ref="BEL1381:BEM1381"/>
    <mergeCell ref="BFT1381:BGA1381"/>
    <mergeCell ref="BAH1381:BAI1381"/>
    <mergeCell ref="BAJ1381:BAK1381"/>
    <mergeCell ref="BAL1381:BAM1381"/>
    <mergeCell ref="BBT1381:BCA1381"/>
    <mergeCell ref="BCB1381:BCC1381"/>
    <mergeCell ref="BCD1381:BCE1381"/>
    <mergeCell ref="BCF1381:BCG1381"/>
    <mergeCell ref="BCH1381:BCI1381"/>
    <mergeCell ref="BCJ1381:BCK1381"/>
    <mergeCell ref="AYD1381:AYE1381"/>
    <mergeCell ref="AYF1381:AYG1381"/>
    <mergeCell ref="AYH1381:AYI1381"/>
    <mergeCell ref="AYJ1381:AYK1381"/>
    <mergeCell ref="AYL1381:AYM1381"/>
    <mergeCell ref="AZT1381:BAA1381"/>
    <mergeCell ref="BAB1381:BAC1381"/>
    <mergeCell ref="BAD1381:BAE1381"/>
    <mergeCell ref="BAF1381:BAG1381"/>
    <mergeCell ref="AVT1381:AWA1381"/>
    <mergeCell ref="AWB1381:AWC1381"/>
    <mergeCell ref="AWD1381:AWE1381"/>
    <mergeCell ref="AWF1381:AWG1381"/>
    <mergeCell ref="AWH1381:AWI1381"/>
    <mergeCell ref="AWJ1381:AWK1381"/>
    <mergeCell ref="AWL1381:AWM1381"/>
    <mergeCell ref="AXT1381:AYA1381"/>
    <mergeCell ref="AYB1381:AYC1381"/>
    <mergeCell ref="ASJ1381:ASK1381"/>
    <mergeCell ref="ASL1381:ASM1381"/>
    <mergeCell ref="ATT1381:AUA1381"/>
    <mergeCell ref="AUB1381:AUC1381"/>
    <mergeCell ref="AUD1381:AUE1381"/>
    <mergeCell ref="AUF1381:AUG1381"/>
    <mergeCell ref="AUH1381:AUI1381"/>
    <mergeCell ref="AUJ1381:AUK1381"/>
    <mergeCell ref="AUL1381:AUM1381"/>
    <mergeCell ref="AQF1381:AQG1381"/>
    <mergeCell ref="AQH1381:AQI1381"/>
    <mergeCell ref="AQJ1381:AQK1381"/>
    <mergeCell ref="AQL1381:AQM1381"/>
    <mergeCell ref="ART1381:ASA1381"/>
    <mergeCell ref="ASB1381:ASC1381"/>
    <mergeCell ref="ASD1381:ASE1381"/>
    <mergeCell ref="ASF1381:ASG1381"/>
    <mergeCell ref="ASH1381:ASI1381"/>
    <mergeCell ref="AOB1381:AOC1381"/>
    <mergeCell ref="AOD1381:AOE1381"/>
    <mergeCell ref="AOF1381:AOG1381"/>
    <mergeCell ref="AOH1381:AOI1381"/>
    <mergeCell ref="AOJ1381:AOK1381"/>
    <mergeCell ref="AOL1381:AOM1381"/>
    <mergeCell ref="APT1381:AQA1381"/>
    <mergeCell ref="AQB1381:AQC1381"/>
    <mergeCell ref="AQD1381:AQE1381"/>
    <mergeCell ref="AKL1381:AKM1381"/>
    <mergeCell ref="ALT1381:AMA1381"/>
    <mergeCell ref="AMB1381:AMC1381"/>
    <mergeCell ref="AMD1381:AME1381"/>
    <mergeCell ref="AMF1381:AMG1381"/>
    <mergeCell ref="AMH1381:AMI1381"/>
    <mergeCell ref="AMJ1381:AMK1381"/>
    <mergeCell ref="AML1381:AMM1381"/>
    <mergeCell ref="ANT1381:AOA1381"/>
    <mergeCell ref="AIH1381:AII1381"/>
    <mergeCell ref="AIJ1381:AIK1381"/>
    <mergeCell ref="AIL1381:AIM1381"/>
    <mergeCell ref="AJT1381:AKA1381"/>
    <mergeCell ref="AKB1381:AKC1381"/>
    <mergeCell ref="AKD1381:AKE1381"/>
    <mergeCell ref="AKF1381:AKG1381"/>
    <mergeCell ref="AKH1381:AKI1381"/>
    <mergeCell ref="AKJ1381:AKK1381"/>
    <mergeCell ref="AGD1381:AGE1381"/>
    <mergeCell ref="AGF1381:AGG1381"/>
    <mergeCell ref="AGH1381:AGI1381"/>
    <mergeCell ref="AGJ1381:AGK1381"/>
    <mergeCell ref="AGL1381:AGM1381"/>
    <mergeCell ref="AHT1381:AIA1381"/>
    <mergeCell ref="AIB1381:AIC1381"/>
    <mergeCell ref="AID1381:AIE1381"/>
    <mergeCell ref="AIF1381:AIG1381"/>
    <mergeCell ref="ADT1381:AEA1381"/>
    <mergeCell ref="AEB1381:AEC1381"/>
    <mergeCell ref="AED1381:AEE1381"/>
    <mergeCell ref="AEF1381:AEG1381"/>
    <mergeCell ref="AEH1381:AEI1381"/>
    <mergeCell ref="AEJ1381:AEK1381"/>
    <mergeCell ref="AEL1381:AEM1381"/>
    <mergeCell ref="AFT1381:AGA1381"/>
    <mergeCell ref="AGB1381:AGC1381"/>
    <mergeCell ref="AAJ1381:AAK1381"/>
    <mergeCell ref="AAL1381:AAM1381"/>
    <mergeCell ref="ABT1381:ACA1381"/>
    <mergeCell ref="ACB1381:ACC1381"/>
    <mergeCell ref="ACD1381:ACE1381"/>
    <mergeCell ref="ACF1381:ACG1381"/>
    <mergeCell ref="ACH1381:ACI1381"/>
    <mergeCell ref="ACJ1381:ACK1381"/>
    <mergeCell ref="ACL1381:ACM1381"/>
    <mergeCell ref="YF1381:YG1381"/>
    <mergeCell ref="YH1381:YI1381"/>
    <mergeCell ref="YJ1381:YK1381"/>
    <mergeCell ref="YL1381:YM1381"/>
    <mergeCell ref="ZT1381:AAA1381"/>
    <mergeCell ref="AAB1381:AAC1381"/>
    <mergeCell ref="AAD1381:AAE1381"/>
    <mergeCell ref="AAF1381:AAG1381"/>
    <mergeCell ref="AAH1381:AAI1381"/>
    <mergeCell ref="WB1381:WC1381"/>
    <mergeCell ref="WD1381:WE1381"/>
    <mergeCell ref="WF1381:WG1381"/>
    <mergeCell ref="WH1381:WI1381"/>
    <mergeCell ref="WJ1381:WK1381"/>
    <mergeCell ref="WL1381:WM1381"/>
    <mergeCell ref="XT1381:YA1381"/>
    <mergeCell ref="YB1381:YC1381"/>
    <mergeCell ref="YD1381:YE1381"/>
    <mergeCell ref="SL1381:SM1381"/>
    <mergeCell ref="TT1381:UA1381"/>
    <mergeCell ref="UB1381:UC1381"/>
    <mergeCell ref="UD1381:UE1381"/>
    <mergeCell ref="UF1381:UG1381"/>
    <mergeCell ref="UH1381:UI1381"/>
    <mergeCell ref="UJ1381:UK1381"/>
    <mergeCell ref="UL1381:UM1381"/>
    <mergeCell ref="VT1381:WA1381"/>
    <mergeCell ref="QH1381:QI1381"/>
    <mergeCell ref="QJ1381:QK1381"/>
    <mergeCell ref="QL1381:QM1381"/>
    <mergeCell ref="RT1381:SA1381"/>
    <mergeCell ref="SB1381:SC1381"/>
    <mergeCell ref="SD1381:SE1381"/>
    <mergeCell ref="SF1381:SG1381"/>
    <mergeCell ref="SH1381:SI1381"/>
    <mergeCell ref="SJ1381:SK1381"/>
    <mergeCell ref="OD1381:OE1381"/>
    <mergeCell ref="OF1381:OG1381"/>
    <mergeCell ref="OH1381:OI1381"/>
    <mergeCell ref="OJ1381:OK1381"/>
    <mergeCell ref="OL1381:OM1381"/>
    <mergeCell ref="PT1381:QA1381"/>
    <mergeCell ref="QB1381:QC1381"/>
    <mergeCell ref="QD1381:QE1381"/>
    <mergeCell ref="QF1381:QG1381"/>
    <mergeCell ref="LT1381:MA1381"/>
    <mergeCell ref="MB1381:MC1381"/>
    <mergeCell ref="MD1381:ME1381"/>
    <mergeCell ref="MF1381:MG1381"/>
    <mergeCell ref="MH1381:MI1381"/>
    <mergeCell ref="MJ1381:MK1381"/>
    <mergeCell ref="ML1381:MM1381"/>
    <mergeCell ref="NT1381:OA1381"/>
    <mergeCell ref="OB1381:OC1381"/>
    <mergeCell ref="IJ1381:IK1381"/>
    <mergeCell ref="IL1381:IM1381"/>
    <mergeCell ref="JT1381:KA1381"/>
    <mergeCell ref="KB1381:KC1381"/>
    <mergeCell ref="KD1381:KE1381"/>
    <mergeCell ref="KF1381:KG1381"/>
    <mergeCell ref="KH1381:KI1381"/>
    <mergeCell ref="KJ1381:KK1381"/>
    <mergeCell ref="KL1381:KM1381"/>
    <mergeCell ref="GF1381:GG1381"/>
    <mergeCell ref="GH1381:GI1381"/>
    <mergeCell ref="GJ1381:GK1381"/>
    <mergeCell ref="GL1381:GM1381"/>
    <mergeCell ref="HT1381:IA1381"/>
    <mergeCell ref="IB1381:IC1381"/>
    <mergeCell ref="ID1381:IE1381"/>
    <mergeCell ref="IF1381:IG1381"/>
    <mergeCell ref="IH1381:II1381"/>
    <mergeCell ref="EB1381:EC1381"/>
    <mergeCell ref="ED1381:EE1381"/>
    <mergeCell ref="EF1381:EG1381"/>
    <mergeCell ref="EH1381:EI1381"/>
    <mergeCell ref="EJ1381:EK1381"/>
    <mergeCell ref="EL1381:EM1381"/>
    <mergeCell ref="FT1381:GA1381"/>
    <mergeCell ref="GB1381:GC1381"/>
    <mergeCell ref="GD1381:GE1381"/>
    <mergeCell ref="BT1381:CA1381"/>
    <mergeCell ref="CB1381:CC1381"/>
    <mergeCell ref="CD1381:CE1381"/>
    <mergeCell ref="CF1381:CG1381"/>
    <mergeCell ref="CH1381:CI1381"/>
    <mergeCell ref="CJ1381:CK1381"/>
    <mergeCell ref="CL1381:CM1381"/>
    <mergeCell ref="DT1381:EA1381"/>
    <mergeCell ref="AI1437:AJ1437"/>
    <mergeCell ref="AK1437:AL1437"/>
    <mergeCell ref="S1437:Z1437"/>
    <mergeCell ref="AA1437:AB1437"/>
    <mergeCell ref="AC1437:AD1437"/>
    <mergeCell ref="AE1437:AF1437"/>
    <mergeCell ref="AG1437:AH1437"/>
    <mergeCell ref="AI1435:AJ1435"/>
    <mergeCell ref="AK1435:AL1435"/>
    <mergeCell ref="S1436:Z1436"/>
    <mergeCell ref="AA1436:AB1436"/>
    <mergeCell ref="AC1436:AD1436"/>
    <mergeCell ref="AE1436:AF1436"/>
    <mergeCell ref="AG1436:AH1436"/>
    <mergeCell ref="AI1436:AJ1436"/>
    <mergeCell ref="AK1436:AL1436"/>
    <mergeCell ref="S1435:Z1435"/>
    <mergeCell ref="AA1435:AB1435"/>
    <mergeCell ref="AC1435:AD1435"/>
    <mergeCell ref="AE1435:AF1435"/>
    <mergeCell ref="AG1435:AH1435"/>
    <mergeCell ref="AI1433:AJ1433"/>
    <mergeCell ref="AK1433:AL1433"/>
    <mergeCell ref="S1434:Z1434"/>
    <mergeCell ref="AA1434:AB1434"/>
    <mergeCell ref="AC1434:AD1434"/>
    <mergeCell ref="AE1434:AF1434"/>
    <mergeCell ref="AG1434:AH1434"/>
    <mergeCell ref="AI1434:AJ1434"/>
    <mergeCell ref="AK1434:AL1434"/>
    <mergeCell ref="S1433:Z1433"/>
    <mergeCell ref="AA1433:AB1433"/>
    <mergeCell ref="AC1433:AD1433"/>
    <mergeCell ref="AE1433:AF1433"/>
    <mergeCell ref="AG1433:AH1433"/>
    <mergeCell ref="AI1431:AJ1431"/>
    <mergeCell ref="AK1431:AL1431"/>
    <mergeCell ref="S1432:Z1432"/>
    <mergeCell ref="AA1432:AB1432"/>
    <mergeCell ref="AC1432:AD1432"/>
    <mergeCell ref="AE1432:AF1432"/>
    <mergeCell ref="AG1432:AH1432"/>
    <mergeCell ref="AI1432:AJ1432"/>
    <mergeCell ref="AK1432:AL1432"/>
    <mergeCell ref="S1431:Z1431"/>
    <mergeCell ref="AA1431:AB1431"/>
    <mergeCell ref="AC1431:AD1431"/>
    <mergeCell ref="AE1431:AF1431"/>
    <mergeCell ref="AG1431:AH1431"/>
    <mergeCell ref="AI1429:AJ1429"/>
    <mergeCell ref="AK1429:AL1429"/>
    <mergeCell ref="S1430:Z1430"/>
    <mergeCell ref="AA1430:AB1430"/>
    <mergeCell ref="AC1430:AD1430"/>
    <mergeCell ref="AE1430:AF1430"/>
    <mergeCell ref="AG1430:AH1430"/>
    <mergeCell ref="AI1430:AJ1430"/>
    <mergeCell ref="AK1430:AL1430"/>
    <mergeCell ref="S1429:Z1429"/>
    <mergeCell ref="AA1429:AB1429"/>
    <mergeCell ref="AC1429:AD1429"/>
    <mergeCell ref="AE1429:AF1429"/>
    <mergeCell ref="AG1429:AH1429"/>
    <mergeCell ref="S1403:Z1403"/>
    <mergeCell ref="AA1403:AB1403"/>
    <mergeCell ref="AC1403:AD1403"/>
    <mergeCell ref="AE1403:AF1403"/>
    <mergeCell ref="AG1403:AH1403"/>
    <mergeCell ref="AI1403:AJ1403"/>
    <mergeCell ref="AK1403:AL1403"/>
    <mergeCell ref="S1404:Z1404"/>
    <mergeCell ref="AA1404:AB1404"/>
    <mergeCell ref="AC1404:AD1404"/>
    <mergeCell ref="AE1404:AF1404"/>
    <mergeCell ref="AG1404:AH1404"/>
    <mergeCell ref="AI1404:AJ1404"/>
    <mergeCell ref="AK1404:AL1404"/>
    <mergeCell ref="S1405:Z1405"/>
    <mergeCell ref="AA1405:AB1405"/>
    <mergeCell ref="AC1405:AD1405"/>
    <mergeCell ref="AE1405:AF1405"/>
    <mergeCell ref="AG1405:AH1405"/>
    <mergeCell ref="AI1405:AJ1405"/>
    <mergeCell ref="AK1405:AL1405"/>
    <mergeCell ref="S1406:Z1406"/>
    <mergeCell ref="AA1406:AB1406"/>
    <mergeCell ref="AC1406:AD1406"/>
    <mergeCell ref="AE1406:AF1406"/>
    <mergeCell ref="AG1406:AH1406"/>
    <mergeCell ref="AI1406:AJ1406"/>
    <mergeCell ref="AK1406:AL1406"/>
    <mergeCell ref="S1407:Z1407"/>
    <mergeCell ref="AA1407:AB1407"/>
    <mergeCell ref="AC1407:AD1407"/>
    <mergeCell ref="AE1407:AF1407"/>
    <mergeCell ref="AG1407:AH1407"/>
    <mergeCell ref="AI1407:AJ1407"/>
    <mergeCell ref="AK1407:AL1407"/>
    <mergeCell ref="S1408:Z1408"/>
    <mergeCell ref="AA1408:AB1408"/>
    <mergeCell ref="AC1408:AD1408"/>
    <mergeCell ref="AE1408:AF1408"/>
    <mergeCell ref="AG1408:AH1408"/>
    <mergeCell ref="AI1408:AJ1408"/>
    <mergeCell ref="AK1408:AL1408"/>
    <mergeCell ref="S1409:Z1409"/>
    <mergeCell ref="AA1409:AB1409"/>
    <mergeCell ref="AC1409:AD1409"/>
    <mergeCell ref="AE1409:AF1409"/>
    <mergeCell ref="AG1409:AH1409"/>
    <mergeCell ref="AI1409:AJ1409"/>
    <mergeCell ref="AK1409:AL1409"/>
    <mergeCell ref="S1410:Z1410"/>
    <mergeCell ref="AA1410:AB1410"/>
    <mergeCell ref="AC1410:AD1410"/>
    <mergeCell ref="AE1410:AF1410"/>
    <mergeCell ref="AG1410:AH1410"/>
    <mergeCell ref="AI1410:AJ1410"/>
    <mergeCell ref="AK1410:AL1410"/>
    <mergeCell ref="S1411:Z1411"/>
    <mergeCell ref="AA1411:AB1411"/>
    <mergeCell ref="AC1411:AD1411"/>
    <mergeCell ref="AE1411:AF1411"/>
    <mergeCell ref="AG1411:AH1411"/>
    <mergeCell ref="AI1411:AJ1411"/>
    <mergeCell ref="AK1411:AL1411"/>
    <mergeCell ref="S1412:Z1412"/>
    <mergeCell ref="AA1412:AB1412"/>
    <mergeCell ref="AC1412:AD1412"/>
    <mergeCell ref="AE1412:AF1412"/>
    <mergeCell ref="AG1412:AH1412"/>
    <mergeCell ref="AI1412:AJ1412"/>
    <mergeCell ref="AK1412:AL1412"/>
    <mergeCell ref="S1413:Z1413"/>
    <mergeCell ref="AA1413:AB1413"/>
    <mergeCell ref="AC1413:AD1413"/>
    <mergeCell ref="AE1413:AF1413"/>
    <mergeCell ref="AG1413:AH1413"/>
    <mergeCell ref="AI1413:AJ1413"/>
    <mergeCell ref="AK1413:AL1413"/>
    <mergeCell ref="S1414:Z1414"/>
    <mergeCell ref="AA1414:AB1414"/>
    <mergeCell ref="AC1414:AD1414"/>
    <mergeCell ref="AE1414:AF1414"/>
    <mergeCell ref="AG1414:AH1414"/>
    <mergeCell ref="AI1414:AJ1414"/>
    <mergeCell ref="AK1414:AL1414"/>
    <mergeCell ref="S1415:Z1415"/>
    <mergeCell ref="AA1415:AB1415"/>
    <mergeCell ref="AC1415:AD1415"/>
    <mergeCell ref="AE1415:AF1415"/>
    <mergeCell ref="AG1415:AH1415"/>
    <mergeCell ref="AI1415:AJ1415"/>
    <mergeCell ref="AK1415:AL1415"/>
    <mergeCell ref="AI1425:AJ1425"/>
    <mergeCell ref="AK1425:AL1425"/>
    <mergeCell ref="S1416:Z1416"/>
    <mergeCell ref="AA1416:AB1416"/>
    <mergeCell ref="AC1416:AD1416"/>
    <mergeCell ref="AE1416:AF1416"/>
    <mergeCell ref="AG1416:AH1416"/>
    <mergeCell ref="AI1416:AJ1416"/>
    <mergeCell ref="AK1416:AL1416"/>
    <mergeCell ref="S1417:Z1417"/>
    <mergeCell ref="AA1417:AB1417"/>
    <mergeCell ref="AC1417:AD1417"/>
    <mergeCell ref="AE1417:AF1417"/>
    <mergeCell ref="AG1417:AH1417"/>
    <mergeCell ref="AI1417:AJ1417"/>
    <mergeCell ref="AK1417:AL1417"/>
    <mergeCell ref="S1418:Z1418"/>
    <mergeCell ref="AA1418:AB1418"/>
    <mergeCell ref="AC1418:AD1418"/>
    <mergeCell ref="AE1418:AF1418"/>
    <mergeCell ref="AG1418:AH1418"/>
    <mergeCell ref="AI1418:AJ1418"/>
    <mergeCell ref="AK1418:AL1418"/>
    <mergeCell ref="S1419:Z1419"/>
    <mergeCell ref="AA1419:AB1419"/>
    <mergeCell ref="AC1419:AD1419"/>
    <mergeCell ref="AE1419:AF1419"/>
    <mergeCell ref="AG1419:AH1419"/>
    <mergeCell ref="AI1419:AJ1419"/>
    <mergeCell ref="AK1419:AL1419"/>
    <mergeCell ref="S1420:Z1420"/>
    <mergeCell ref="AA1420:AB1420"/>
    <mergeCell ref="AC1420:AD1420"/>
    <mergeCell ref="AE1420:AF1420"/>
    <mergeCell ref="AG1420:AH1420"/>
    <mergeCell ref="AI1420:AJ1420"/>
    <mergeCell ref="AK1420:AL1420"/>
    <mergeCell ref="S1428:Z1428"/>
    <mergeCell ref="AA1428:AB1428"/>
    <mergeCell ref="AC1428:AD1428"/>
    <mergeCell ref="AE1428:AF1428"/>
    <mergeCell ref="AG1428:AH1428"/>
    <mergeCell ref="AI1428:AJ1428"/>
    <mergeCell ref="AK1428:AL1428"/>
    <mergeCell ref="S1426:Z1426"/>
    <mergeCell ref="AA1426:AB1426"/>
    <mergeCell ref="AC1426:AD1426"/>
    <mergeCell ref="AE1426:AF1426"/>
    <mergeCell ref="AG1426:AH1426"/>
    <mergeCell ref="AI1426:AJ1426"/>
    <mergeCell ref="S1:T1"/>
    <mergeCell ref="U1:V1"/>
    <mergeCell ref="W1:X1"/>
    <mergeCell ref="AI1:AJ1"/>
    <mergeCell ref="AK1:AL1"/>
    <mergeCell ref="Y1:Z1"/>
    <mergeCell ref="AA1:AB1"/>
    <mergeCell ref="AC1:AD1"/>
    <mergeCell ref="AE1:AF1"/>
    <mergeCell ref="AG1:AH1"/>
    <mergeCell ref="S1421:Z1421"/>
    <mergeCell ref="AA1421:AB1421"/>
    <mergeCell ref="AC1421:AD1421"/>
    <mergeCell ref="AE1421:AF1421"/>
    <mergeCell ref="AG1421:AH1421"/>
    <mergeCell ref="AI1421:AJ1421"/>
    <mergeCell ref="AK1421:AL1421"/>
    <mergeCell ref="S1422:Z1422"/>
    <mergeCell ref="AA1422:AB1422"/>
    <mergeCell ref="AC1422:AD1422"/>
    <mergeCell ref="AE1422:AF1422"/>
    <mergeCell ref="AG1422:AH1422"/>
    <mergeCell ref="AI1422:AJ1422"/>
    <mergeCell ref="AK1422:AL1422"/>
    <mergeCell ref="S1423:Z1423"/>
    <mergeCell ref="AA1423:AB1423"/>
    <mergeCell ref="AC1423:AD1423"/>
    <mergeCell ref="AE1423:AF1423"/>
    <mergeCell ref="AG1423:AH1423"/>
    <mergeCell ref="AI1423:AJ1423"/>
    <mergeCell ref="AK1423:AL1423"/>
    <mergeCell ref="AK1426:AL1426"/>
    <mergeCell ref="S1427:Z1427"/>
    <mergeCell ref="AA1427:AB1427"/>
    <mergeCell ref="AC1427:AD1427"/>
    <mergeCell ref="AE1427:AF1427"/>
    <mergeCell ref="AG1427:AH1427"/>
    <mergeCell ref="AI1427:AJ1427"/>
    <mergeCell ref="AK1427:AL1427"/>
    <mergeCell ref="S1424:Z1424"/>
    <mergeCell ref="AA1424:AB1424"/>
    <mergeCell ref="AC1424:AD1424"/>
    <mergeCell ref="AE1424:AF1424"/>
    <mergeCell ref="AG1424:AH1424"/>
    <mergeCell ref="AI1424:AJ1424"/>
    <mergeCell ref="AK1424:AL1424"/>
    <mergeCell ref="S1425:Z1425"/>
    <mergeCell ref="AA1425:AB1425"/>
    <mergeCell ref="AC1425:AD1425"/>
    <mergeCell ref="AE1425:AF1425"/>
    <mergeCell ref="AG1425:AH1425"/>
  </mergeCells>
  <conditionalFormatting sqref="S2:AL110">
    <cfRule type="cellIs" dxfId="149" priority="216" operator="equal">
      <formula>2</formula>
    </cfRule>
  </conditionalFormatting>
  <conditionalFormatting sqref="S2:AL108">
    <cfRule type="cellIs" dxfId="148" priority="215" operator="greaterThan">
      <formula>2</formula>
    </cfRule>
  </conditionalFormatting>
  <conditionalFormatting sqref="S100:AL1373 S1379:AL1379 S1375:AL1377">
    <cfRule type="cellIs" dxfId="147" priority="213" operator="greaterThan">
      <formula>2</formula>
    </cfRule>
    <cfRule type="cellIs" dxfId="146" priority="214" operator="equal">
      <formula>2</formula>
    </cfRule>
  </conditionalFormatting>
  <conditionalFormatting sqref="AU1:AW1 AU1387:BA1388 CV1387:DA1402 EV1387:FA1402 GV1387:HA1402 IV1387:JA1402 KV1387:LA1402 MV1387:NA1402 OV1387:PA1402 QV1387:RA1402 SV1387:TA1402 UV1387:VA1402 WV1387:XA1402 YV1387:ZA1402 AAV1387:ABA1402 ACV1387:ADA1402 AEV1387:AFA1402 AGV1387:AHA1402 AIV1387:AJA1402 AKV1387:ALA1402 AMV1387:ANA1402 AOV1387:APA1402 AQV1387:ARA1402 ASV1387:ATA1402 AUV1387:AVA1402 AWV1387:AXA1402 AYV1387:AZA1402 BAV1387:BBA1402 BCV1387:BDA1402 BEV1387:BFA1402 BGV1387:BHA1402 BIV1387:BJA1402 BKV1387:BLA1402 BMV1387:BNA1402 BOV1387:BPA1402 BQV1387:BRA1402 BSV1387:BTA1402 BUV1387:BVA1402 BWV1387:BXA1402 BYV1387:BZA1402 CAV1387:CBA1402 CCV1387:CDA1402 CEV1387:CFA1402 CGV1387:CHA1402 CIV1387:CJA1402 CKV1387:CLA1402 CMV1387:CNA1402 COV1387:CPA1402 CQV1387:CRA1402 CSV1387:CTA1402 CUV1387:CVA1402 CWV1387:CXA1402 CYV1387:CZA1402 DAV1387:DBA1402 DCV1387:DDA1402 DEV1387:DFA1402 DGV1387:DHA1402 DIV1387:DJA1402 DKV1387:DLA1402 DMV1387:DNA1402 DOV1387:DPA1402 DQV1387:DRA1402 DSV1387:DTA1402 DUV1387:DVA1402 DWV1387:DXA1402 DYV1387:DZA1402 EAV1387:EBA1402 ECV1387:EDA1402 EEV1387:EFA1402 EGV1387:EHA1402 EIV1387:EJA1402 EKV1387:ELA1402 EMV1387:ENA1402 EOV1387:EPA1402 EQV1387:ERA1402 ESV1387:ETA1402 EUV1387:EVA1402 EWV1387:EXA1402 EYV1387:EZA1402 FAV1387:FBA1402 FCV1387:FDA1402 FEV1387:FFA1402 FGV1387:FHA1402 FIV1387:FJA1402 FKV1387:FLA1402 FMV1387:FNA1402 FOV1387:FPA1402 FQV1387:FRA1402 FSV1387:FTA1402 FUV1387:FVA1402 FWV1387:FXA1402 FYV1387:FZA1402 GAV1387:GBA1402 GCV1387:GDA1402 GEV1387:GFA1402 GGV1387:GHA1402 GIV1387:GJA1402 GKV1387:GLA1402 GMV1387:GNA1402 GOV1387:GPA1402 GQV1387:GRA1402 GSV1387:GTA1402 GUV1387:GVA1402 GWV1387:GXA1402 GYV1387:GZA1402 HAV1387:HBA1402 HCV1387:HDA1402 HEV1387:HFA1402 HGV1387:HHA1402 HIV1387:HJA1402 HKV1387:HLA1402 HMV1387:HNA1402 HOV1387:HPA1402 HQV1387:HRA1402 HSV1387:HTA1402 HUV1387:HVA1402 HWV1387:HXA1402 HYV1387:HZA1402 IAV1387:IBA1402 ICV1387:IDA1402 IEV1387:IFA1402 IGV1387:IHA1402 IIV1387:IJA1402 IKV1387:ILA1402 IMV1387:INA1402 IOV1387:IPA1402 IQV1387:IRA1402 ISV1387:ITA1402 IUV1387:IVA1402 IWV1387:IXA1402 IYV1387:IZA1402 JAV1387:JBA1402 JCV1387:JDA1402 JEV1387:JFA1402 JGV1387:JHA1402 JIV1387:JJA1402 JKV1387:JLA1402 JMV1387:JNA1402 JOV1387:JPA1402 JQV1387:JRA1402 JSV1387:JTA1402 JUV1387:JVA1402 JWV1387:JXA1402 JYV1387:JZA1402 KAV1387:KBA1402 KCV1387:KDA1402 KEV1387:KFA1402 KGV1387:KHA1402 KIV1387:KJA1402 KKV1387:KLA1402 KMV1387:KNA1402 KOV1387:KPA1402 KQV1387:KRA1402 KSV1387:KTA1402 KUV1387:KVA1402 KWV1387:KXA1402 KYV1387:KZA1402 LAV1387:LBA1402 LCV1387:LDA1402 LEV1387:LFA1402 LGV1387:LHA1402 LIV1387:LJA1402 LKV1387:LLA1402 LMV1387:LNA1402 LOV1387:LPA1402 LQV1387:LRA1402 LSV1387:LTA1402 LUV1387:LVA1402 LWV1387:LXA1402 LYV1387:LZA1402 MAV1387:MBA1402 MCV1387:MDA1402 MEV1387:MFA1402 MGV1387:MHA1402 MIV1387:MJA1402 MKV1387:MLA1402 MMV1387:MNA1402 MOV1387:MPA1402 MQV1387:MRA1402 MSV1387:MTA1402 MUV1387:MVA1402 MWV1387:MXA1402 MYV1387:MZA1402 NAV1387:NBA1402 NCV1387:NDA1402 NEV1387:NFA1402 NGV1387:NHA1402 NIV1387:NJA1402 NKV1387:NLA1402 NMV1387:NNA1402 NOV1387:NPA1402 NQV1387:NRA1402 NSV1387:NTA1402 NUV1387:NVA1402 NWV1387:NXA1402 NYV1387:NZA1402 OAV1387:OBA1402 OCV1387:ODA1402 OEV1387:OFA1402 OGV1387:OHA1402 OIV1387:OJA1402 OKV1387:OLA1402 OMV1387:ONA1402 OOV1387:OPA1402 OQV1387:ORA1402 OSV1387:OTA1402 OUV1387:OVA1402 OWV1387:OXA1402 OYV1387:OZA1402 PAV1387:PBA1402 PCV1387:PDA1402 PEV1387:PFA1402 PGV1387:PHA1402 PIV1387:PJA1402 PKV1387:PLA1402 PMV1387:PNA1402 POV1387:PPA1402 PQV1387:PRA1402 PSV1387:PTA1402 PUV1387:PVA1402 PWV1387:PXA1402 PYV1387:PZA1402 QAV1387:QBA1402 QCV1387:QDA1402 QEV1387:QFA1402 QGV1387:QHA1402 QIV1387:QJA1402 QKV1387:QLA1402 QMV1387:QNA1402 QOV1387:QPA1402 QQV1387:QRA1402 QSV1387:QTA1402 QUV1387:QVA1402 QWV1387:QXA1402 QYV1387:QZA1402 RAV1387:RBA1402 RCV1387:RDA1402 REV1387:RFA1402 RGV1387:RHA1402 RIV1387:RJA1402 RKV1387:RLA1402 RMV1387:RNA1402 ROV1387:RPA1402 RQV1387:RRA1402 RSV1387:RTA1402 RUV1387:RVA1402 RWV1387:RXA1402 RYV1387:RZA1402 SAV1387:SBA1402 SCV1387:SDA1402 SEV1387:SFA1402 SGV1387:SHA1402 SIV1387:SJA1402 SKV1387:SLA1402 SMV1387:SNA1402 SOV1387:SPA1402 SQV1387:SRA1402 SSV1387:STA1402 SUV1387:SVA1402 SWV1387:SXA1402 SYV1387:SZA1402 TAV1387:TBA1402 TCV1387:TDA1402 TEV1387:TFA1402 TGV1387:THA1402 TIV1387:TJA1402 TKV1387:TLA1402 TMV1387:TNA1402 TOV1387:TPA1402 TQV1387:TRA1402 TSV1387:TTA1402 TUV1387:TVA1402 TWV1387:TXA1402 TYV1387:TZA1402 UAV1387:UBA1402 UCV1387:UDA1402 UEV1387:UFA1402 UGV1387:UHA1402 UIV1387:UJA1402 UKV1387:ULA1402 UMV1387:UNA1402 UOV1387:UPA1402 UQV1387:URA1402 USV1387:UTA1402 UUV1387:UVA1402 UWV1387:UXA1402 UYV1387:UZA1402 VAV1387:VBA1402 VCV1387:VDA1402 VEV1387:VFA1402 VGV1387:VHA1402 VIV1387:VJA1402 VKV1387:VLA1402 VMV1387:VNA1402 VOV1387:VPA1402 VQV1387:VRA1402 VSV1387:VTA1402 VUV1387:VVA1402 VWV1387:VXA1402 VYV1387:VZA1402 WAV1387:WBA1402 WCV1387:WDA1402 WEV1387:WFA1402 WGV1387:WHA1402 WIV1387:WJA1402 WKV1387:WLA1402 WMV1387:WNA1402 WOV1387:WPA1402 WQV1387:WRA1402 WSV1387:WTA1402 WUV1387:WVA1402 WWV1387:WXA1402 WYV1387:WZA1402 XAV1387:XBA1402 XCV1387:XDA1402 XEV1387:XFA1402 AU1379:AW1379 AU1375:AW1377 AU11:AW1373 AU1390:BA1421">
    <cfRule type="cellIs" dxfId="145" priority="212" operator="greaterThan">
      <formula>0</formula>
    </cfRule>
  </conditionalFormatting>
  <conditionalFormatting sqref="AX1387:BA1388 CY1387:DA1402 EY1387:FA1402 GY1387:HA1402 IY1387:JA1402 KY1387:LA1402 MY1387:NA1402 OY1387:PA1402 QY1387:RA1402 SY1387:TA1402 UY1387:VA1402 WY1387:XA1402 YY1387:ZA1402 AAY1387:ABA1402 ACY1387:ADA1402 AEY1387:AFA1402 AGY1387:AHA1402 AIY1387:AJA1402 AKY1387:ALA1402 AMY1387:ANA1402 AOY1387:APA1402 AQY1387:ARA1402 ASY1387:ATA1402 AUY1387:AVA1402 AWY1387:AXA1402 AYY1387:AZA1402 BAY1387:BBA1402 BCY1387:BDA1402 BEY1387:BFA1402 BGY1387:BHA1402 BIY1387:BJA1402 BKY1387:BLA1402 BMY1387:BNA1402 BOY1387:BPA1402 BQY1387:BRA1402 BSY1387:BTA1402 BUY1387:BVA1402 BWY1387:BXA1402 BYY1387:BZA1402 CAY1387:CBA1402 CCY1387:CDA1402 CEY1387:CFA1402 CGY1387:CHA1402 CIY1387:CJA1402 CKY1387:CLA1402 CMY1387:CNA1402 COY1387:CPA1402 CQY1387:CRA1402 CSY1387:CTA1402 CUY1387:CVA1402 CWY1387:CXA1402 CYY1387:CZA1402 DAY1387:DBA1402 DCY1387:DDA1402 DEY1387:DFA1402 DGY1387:DHA1402 DIY1387:DJA1402 DKY1387:DLA1402 DMY1387:DNA1402 DOY1387:DPA1402 DQY1387:DRA1402 DSY1387:DTA1402 DUY1387:DVA1402 DWY1387:DXA1402 DYY1387:DZA1402 EAY1387:EBA1402 ECY1387:EDA1402 EEY1387:EFA1402 EGY1387:EHA1402 EIY1387:EJA1402 EKY1387:ELA1402 EMY1387:ENA1402 EOY1387:EPA1402 EQY1387:ERA1402 ESY1387:ETA1402 EUY1387:EVA1402 EWY1387:EXA1402 EYY1387:EZA1402 FAY1387:FBA1402 FCY1387:FDA1402 FEY1387:FFA1402 FGY1387:FHA1402 FIY1387:FJA1402 FKY1387:FLA1402 FMY1387:FNA1402 FOY1387:FPA1402 FQY1387:FRA1402 FSY1387:FTA1402 FUY1387:FVA1402 FWY1387:FXA1402 FYY1387:FZA1402 GAY1387:GBA1402 GCY1387:GDA1402 GEY1387:GFA1402 GGY1387:GHA1402 GIY1387:GJA1402 GKY1387:GLA1402 GMY1387:GNA1402 GOY1387:GPA1402 GQY1387:GRA1402 GSY1387:GTA1402 GUY1387:GVA1402 GWY1387:GXA1402 GYY1387:GZA1402 HAY1387:HBA1402 HCY1387:HDA1402 HEY1387:HFA1402 HGY1387:HHA1402 HIY1387:HJA1402 HKY1387:HLA1402 HMY1387:HNA1402 HOY1387:HPA1402 HQY1387:HRA1402 HSY1387:HTA1402 HUY1387:HVA1402 HWY1387:HXA1402 HYY1387:HZA1402 IAY1387:IBA1402 ICY1387:IDA1402 IEY1387:IFA1402 IGY1387:IHA1402 IIY1387:IJA1402 IKY1387:ILA1402 IMY1387:INA1402 IOY1387:IPA1402 IQY1387:IRA1402 ISY1387:ITA1402 IUY1387:IVA1402 IWY1387:IXA1402 IYY1387:IZA1402 JAY1387:JBA1402 JCY1387:JDA1402 JEY1387:JFA1402 JGY1387:JHA1402 JIY1387:JJA1402 JKY1387:JLA1402 JMY1387:JNA1402 JOY1387:JPA1402 JQY1387:JRA1402 JSY1387:JTA1402 JUY1387:JVA1402 JWY1387:JXA1402 JYY1387:JZA1402 KAY1387:KBA1402 KCY1387:KDA1402 KEY1387:KFA1402 KGY1387:KHA1402 KIY1387:KJA1402 KKY1387:KLA1402 KMY1387:KNA1402 KOY1387:KPA1402 KQY1387:KRA1402 KSY1387:KTA1402 KUY1387:KVA1402 KWY1387:KXA1402 KYY1387:KZA1402 LAY1387:LBA1402 LCY1387:LDA1402 LEY1387:LFA1402 LGY1387:LHA1402 LIY1387:LJA1402 LKY1387:LLA1402 LMY1387:LNA1402 LOY1387:LPA1402 LQY1387:LRA1402 LSY1387:LTA1402 LUY1387:LVA1402 LWY1387:LXA1402 LYY1387:LZA1402 MAY1387:MBA1402 MCY1387:MDA1402 MEY1387:MFA1402 MGY1387:MHA1402 MIY1387:MJA1402 MKY1387:MLA1402 MMY1387:MNA1402 MOY1387:MPA1402 MQY1387:MRA1402 MSY1387:MTA1402 MUY1387:MVA1402 MWY1387:MXA1402 MYY1387:MZA1402 NAY1387:NBA1402 NCY1387:NDA1402 NEY1387:NFA1402 NGY1387:NHA1402 NIY1387:NJA1402 NKY1387:NLA1402 NMY1387:NNA1402 NOY1387:NPA1402 NQY1387:NRA1402 NSY1387:NTA1402 NUY1387:NVA1402 NWY1387:NXA1402 NYY1387:NZA1402 OAY1387:OBA1402 OCY1387:ODA1402 OEY1387:OFA1402 OGY1387:OHA1402 OIY1387:OJA1402 OKY1387:OLA1402 OMY1387:ONA1402 OOY1387:OPA1402 OQY1387:ORA1402 OSY1387:OTA1402 OUY1387:OVA1402 OWY1387:OXA1402 OYY1387:OZA1402 PAY1387:PBA1402 PCY1387:PDA1402 PEY1387:PFA1402 PGY1387:PHA1402 PIY1387:PJA1402 PKY1387:PLA1402 PMY1387:PNA1402 POY1387:PPA1402 PQY1387:PRA1402 PSY1387:PTA1402 PUY1387:PVA1402 PWY1387:PXA1402 PYY1387:PZA1402 QAY1387:QBA1402 QCY1387:QDA1402 QEY1387:QFA1402 QGY1387:QHA1402 QIY1387:QJA1402 QKY1387:QLA1402 QMY1387:QNA1402 QOY1387:QPA1402 QQY1387:QRA1402 QSY1387:QTA1402 QUY1387:QVA1402 QWY1387:QXA1402 QYY1387:QZA1402 RAY1387:RBA1402 RCY1387:RDA1402 REY1387:RFA1402 RGY1387:RHA1402 RIY1387:RJA1402 RKY1387:RLA1402 RMY1387:RNA1402 ROY1387:RPA1402 RQY1387:RRA1402 RSY1387:RTA1402 RUY1387:RVA1402 RWY1387:RXA1402 RYY1387:RZA1402 SAY1387:SBA1402 SCY1387:SDA1402 SEY1387:SFA1402 SGY1387:SHA1402 SIY1387:SJA1402 SKY1387:SLA1402 SMY1387:SNA1402 SOY1387:SPA1402 SQY1387:SRA1402 SSY1387:STA1402 SUY1387:SVA1402 SWY1387:SXA1402 SYY1387:SZA1402 TAY1387:TBA1402 TCY1387:TDA1402 TEY1387:TFA1402 TGY1387:THA1402 TIY1387:TJA1402 TKY1387:TLA1402 TMY1387:TNA1402 TOY1387:TPA1402 TQY1387:TRA1402 TSY1387:TTA1402 TUY1387:TVA1402 TWY1387:TXA1402 TYY1387:TZA1402 UAY1387:UBA1402 UCY1387:UDA1402 UEY1387:UFA1402 UGY1387:UHA1402 UIY1387:UJA1402 UKY1387:ULA1402 UMY1387:UNA1402 UOY1387:UPA1402 UQY1387:URA1402 USY1387:UTA1402 UUY1387:UVA1402 UWY1387:UXA1402 UYY1387:UZA1402 VAY1387:VBA1402 VCY1387:VDA1402 VEY1387:VFA1402 VGY1387:VHA1402 VIY1387:VJA1402 VKY1387:VLA1402 VMY1387:VNA1402 VOY1387:VPA1402 VQY1387:VRA1402 VSY1387:VTA1402 VUY1387:VVA1402 VWY1387:VXA1402 VYY1387:VZA1402 WAY1387:WBA1402 WCY1387:WDA1402 WEY1387:WFA1402 WGY1387:WHA1402 WIY1387:WJA1402 WKY1387:WLA1402 WMY1387:WNA1402 WOY1387:WPA1402 WQY1387:WRA1402 WSY1387:WTA1402 WUY1387:WVA1402 WWY1387:WXA1402 WYY1387:WZA1402 XAY1387:XBA1402 XCY1387:XDA1402 XEY1387:XFA1402 AX1379:AZ1379 AX1375:AZ1377 AX11:AZ1373 AX1390:BA1048576 AX1:BA1">
    <cfRule type="cellIs" dxfId="144" priority="211" operator="greaterThan">
      <formula>0</formula>
    </cfRule>
  </conditionalFormatting>
  <conditionalFormatting sqref="AU1387:AW1388 CV1387:CX1402 EV1387:EX1402 GV1387:GX1402 IV1387:IX1402 KV1387:KX1402 MV1387:MX1402 OV1387:OX1402 QV1387:QX1402 SV1387:SX1402 UV1387:UX1402 WV1387:WX1402 YV1387:YX1402 AAV1387:AAX1402 ACV1387:ACX1402 AEV1387:AEX1402 AGV1387:AGX1402 AIV1387:AIX1402 AKV1387:AKX1402 AMV1387:AMX1402 AOV1387:AOX1402 AQV1387:AQX1402 ASV1387:ASX1402 AUV1387:AUX1402 AWV1387:AWX1402 AYV1387:AYX1402 BAV1387:BAX1402 BCV1387:BCX1402 BEV1387:BEX1402 BGV1387:BGX1402 BIV1387:BIX1402 BKV1387:BKX1402 BMV1387:BMX1402 BOV1387:BOX1402 BQV1387:BQX1402 BSV1387:BSX1402 BUV1387:BUX1402 BWV1387:BWX1402 BYV1387:BYX1402 CAV1387:CAX1402 CCV1387:CCX1402 CEV1387:CEX1402 CGV1387:CGX1402 CIV1387:CIX1402 CKV1387:CKX1402 CMV1387:CMX1402 COV1387:COX1402 CQV1387:CQX1402 CSV1387:CSX1402 CUV1387:CUX1402 CWV1387:CWX1402 CYV1387:CYX1402 DAV1387:DAX1402 DCV1387:DCX1402 DEV1387:DEX1402 DGV1387:DGX1402 DIV1387:DIX1402 DKV1387:DKX1402 DMV1387:DMX1402 DOV1387:DOX1402 DQV1387:DQX1402 DSV1387:DSX1402 DUV1387:DUX1402 DWV1387:DWX1402 DYV1387:DYX1402 EAV1387:EAX1402 ECV1387:ECX1402 EEV1387:EEX1402 EGV1387:EGX1402 EIV1387:EIX1402 EKV1387:EKX1402 EMV1387:EMX1402 EOV1387:EOX1402 EQV1387:EQX1402 ESV1387:ESX1402 EUV1387:EUX1402 EWV1387:EWX1402 EYV1387:EYX1402 FAV1387:FAX1402 FCV1387:FCX1402 FEV1387:FEX1402 FGV1387:FGX1402 FIV1387:FIX1402 FKV1387:FKX1402 FMV1387:FMX1402 FOV1387:FOX1402 FQV1387:FQX1402 FSV1387:FSX1402 FUV1387:FUX1402 FWV1387:FWX1402 FYV1387:FYX1402 GAV1387:GAX1402 GCV1387:GCX1402 GEV1387:GEX1402 GGV1387:GGX1402 GIV1387:GIX1402 GKV1387:GKX1402 GMV1387:GMX1402 GOV1387:GOX1402 GQV1387:GQX1402 GSV1387:GSX1402 GUV1387:GUX1402 GWV1387:GWX1402 GYV1387:GYX1402 HAV1387:HAX1402 HCV1387:HCX1402 HEV1387:HEX1402 HGV1387:HGX1402 HIV1387:HIX1402 HKV1387:HKX1402 HMV1387:HMX1402 HOV1387:HOX1402 HQV1387:HQX1402 HSV1387:HSX1402 HUV1387:HUX1402 HWV1387:HWX1402 HYV1387:HYX1402 IAV1387:IAX1402 ICV1387:ICX1402 IEV1387:IEX1402 IGV1387:IGX1402 IIV1387:IIX1402 IKV1387:IKX1402 IMV1387:IMX1402 IOV1387:IOX1402 IQV1387:IQX1402 ISV1387:ISX1402 IUV1387:IUX1402 IWV1387:IWX1402 IYV1387:IYX1402 JAV1387:JAX1402 JCV1387:JCX1402 JEV1387:JEX1402 JGV1387:JGX1402 JIV1387:JIX1402 JKV1387:JKX1402 JMV1387:JMX1402 JOV1387:JOX1402 JQV1387:JQX1402 JSV1387:JSX1402 JUV1387:JUX1402 JWV1387:JWX1402 JYV1387:JYX1402 KAV1387:KAX1402 KCV1387:KCX1402 KEV1387:KEX1402 KGV1387:KGX1402 KIV1387:KIX1402 KKV1387:KKX1402 KMV1387:KMX1402 KOV1387:KOX1402 KQV1387:KQX1402 KSV1387:KSX1402 KUV1387:KUX1402 KWV1387:KWX1402 KYV1387:KYX1402 LAV1387:LAX1402 LCV1387:LCX1402 LEV1387:LEX1402 LGV1387:LGX1402 LIV1387:LIX1402 LKV1387:LKX1402 LMV1387:LMX1402 LOV1387:LOX1402 LQV1387:LQX1402 LSV1387:LSX1402 LUV1387:LUX1402 LWV1387:LWX1402 LYV1387:LYX1402 MAV1387:MAX1402 MCV1387:MCX1402 MEV1387:MEX1402 MGV1387:MGX1402 MIV1387:MIX1402 MKV1387:MKX1402 MMV1387:MMX1402 MOV1387:MOX1402 MQV1387:MQX1402 MSV1387:MSX1402 MUV1387:MUX1402 MWV1387:MWX1402 MYV1387:MYX1402 NAV1387:NAX1402 NCV1387:NCX1402 NEV1387:NEX1402 NGV1387:NGX1402 NIV1387:NIX1402 NKV1387:NKX1402 NMV1387:NMX1402 NOV1387:NOX1402 NQV1387:NQX1402 NSV1387:NSX1402 NUV1387:NUX1402 NWV1387:NWX1402 NYV1387:NYX1402 OAV1387:OAX1402 OCV1387:OCX1402 OEV1387:OEX1402 OGV1387:OGX1402 OIV1387:OIX1402 OKV1387:OKX1402 OMV1387:OMX1402 OOV1387:OOX1402 OQV1387:OQX1402 OSV1387:OSX1402 OUV1387:OUX1402 OWV1387:OWX1402 OYV1387:OYX1402 PAV1387:PAX1402 PCV1387:PCX1402 PEV1387:PEX1402 PGV1387:PGX1402 PIV1387:PIX1402 PKV1387:PKX1402 PMV1387:PMX1402 POV1387:POX1402 PQV1387:PQX1402 PSV1387:PSX1402 PUV1387:PUX1402 PWV1387:PWX1402 PYV1387:PYX1402 QAV1387:QAX1402 QCV1387:QCX1402 QEV1387:QEX1402 QGV1387:QGX1402 QIV1387:QIX1402 QKV1387:QKX1402 QMV1387:QMX1402 QOV1387:QOX1402 QQV1387:QQX1402 QSV1387:QSX1402 QUV1387:QUX1402 QWV1387:QWX1402 QYV1387:QYX1402 RAV1387:RAX1402 RCV1387:RCX1402 REV1387:REX1402 RGV1387:RGX1402 RIV1387:RIX1402 RKV1387:RKX1402 RMV1387:RMX1402 ROV1387:ROX1402 RQV1387:RQX1402 RSV1387:RSX1402 RUV1387:RUX1402 RWV1387:RWX1402 RYV1387:RYX1402 SAV1387:SAX1402 SCV1387:SCX1402 SEV1387:SEX1402 SGV1387:SGX1402 SIV1387:SIX1402 SKV1387:SKX1402 SMV1387:SMX1402 SOV1387:SOX1402 SQV1387:SQX1402 SSV1387:SSX1402 SUV1387:SUX1402 SWV1387:SWX1402 SYV1387:SYX1402 TAV1387:TAX1402 TCV1387:TCX1402 TEV1387:TEX1402 TGV1387:TGX1402 TIV1387:TIX1402 TKV1387:TKX1402 TMV1387:TMX1402 TOV1387:TOX1402 TQV1387:TQX1402 TSV1387:TSX1402 TUV1387:TUX1402 TWV1387:TWX1402 TYV1387:TYX1402 UAV1387:UAX1402 UCV1387:UCX1402 UEV1387:UEX1402 UGV1387:UGX1402 UIV1387:UIX1402 UKV1387:UKX1402 UMV1387:UMX1402 UOV1387:UOX1402 UQV1387:UQX1402 USV1387:USX1402 UUV1387:UUX1402 UWV1387:UWX1402 UYV1387:UYX1402 VAV1387:VAX1402 VCV1387:VCX1402 VEV1387:VEX1402 VGV1387:VGX1402 VIV1387:VIX1402 VKV1387:VKX1402 VMV1387:VMX1402 VOV1387:VOX1402 VQV1387:VQX1402 VSV1387:VSX1402 VUV1387:VUX1402 VWV1387:VWX1402 VYV1387:VYX1402 WAV1387:WAX1402 WCV1387:WCX1402 WEV1387:WEX1402 WGV1387:WGX1402 WIV1387:WIX1402 WKV1387:WKX1402 WMV1387:WMX1402 WOV1387:WOX1402 WQV1387:WQX1402 WSV1387:WSX1402 WUV1387:WUX1402 WWV1387:WWX1402 WYV1387:WYX1402 XAV1387:XAX1402 XCV1387:XCX1402 XEV1387:XEX1402 AU1390:AW1048576">
    <cfRule type="cellIs" dxfId="143" priority="210" operator="greaterThan">
      <formula>0</formula>
    </cfRule>
  </conditionalFormatting>
  <conditionalFormatting sqref="BB1:BG1 BC1379:BG1379 BB1387:BG1048576 BB1375:BG1377 BB5:BG1373 BC2:BG4">
    <cfRule type="cellIs" dxfId="142" priority="209" operator="between">
      <formula>2</formula>
      <formula>3</formula>
    </cfRule>
  </conditionalFormatting>
  <conditionalFormatting sqref="AM1:AT1 AM1387:AT1388 CN1387:CU1402 EN1387:EU1402 GN1387:GU1402 IN1387:IU1402 KN1387:KU1402 MN1387:MU1402 ON1387:OU1402 QN1387:QU1402 SN1387:SU1402 UN1387:UU1402 WN1387:WU1402 YN1387:YU1402 AAN1387:AAU1402 ACN1387:ACU1402 AEN1387:AEU1402 AGN1387:AGU1402 AIN1387:AIU1402 AKN1387:AKU1402 AMN1387:AMU1402 AON1387:AOU1402 AQN1387:AQU1402 ASN1387:ASU1402 AUN1387:AUU1402 AWN1387:AWU1402 AYN1387:AYU1402 BAN1387:BAU1402 BCN1387:BCU1402 BEN1387:BEU1402 BGN1387:BGU1402 BIN1387:BIU1402 BKN1387:BKU1402 BMN1387:BMU1402 BON1387:BOU1402 BQN1387:BQU1402 BSN1387:BSU1402 BUN1387:BUU1402 BWN1387:BWU1402 BYN1387:BYU1402 CAN1387:CAU1402 CCN1387:CCU1402 CEN1387:CEU1402 CGN1387:CGU1402 CIN1387:CIU1402 CKN1387:CKU1402 CMN1387:CMU1402 CON1387:COU1402 CQN1387:CQU1402 CSN1387:CSU1402 CUN1387:CUU1402 CWN1387:CWU1402 CYN1387:CYU1402 DAN1387:DAU1402 DCN1387:DCU1402 DEN1387:DEU1402 DGN1387:DGU1402 DIN1387:DIU1402 DKN1387:DKU1402 DMN1387:DMU1402 DON1387:DOU1402 DQN1387:DQU1402 DSN1387:DSU1402 DUN1387:DUU1402 DWN1387:DWU1402 DYN1387:DYU1402 EAN1387:EAU1402 ECN1387:ECU1402 EEN1387:EEU1402 EGN1387:EGU1402 EIN1387:EIU1402 EKN1387:EKU1402 EMN1387:EMU1402 EON1387:EOU1402 EQN1387:EQU1402 ESN1387:ESU1402 EUN1387:EUU1402 EWN1387:EWU1402 EYN1387:EYU1402 FAN1387:FAU1402 FCN1387:FCU1402 FEN1387:FEU1402 FGN1387:FGU1402 FIN1387:FIU1402 FKN1387:FKU1402 FMN1387:FMU1402 FON1387:FOU1402 FQN1387:FQU1402 FSN1387:FSU1402 FUN1387:FUU1402 FWN1387:FWU1402 FYN1387:FYU1402 GAN1387:GAU1402 GCN1387:GCU1402 GEN1387:GEU1402 GGN1387:GGU1402 GIN1387:GIU1402 GKN1387:GKU1402 GMN1387:GMU1402 GON1387:GOU1402 GQN1387:GQU1402 GSN1387:GSU1402 GUN1387:GUU1402 GWN1387:GWU1402 GYN1387:GYU1402 HAN1387:HAU1402 HCN1387:HCU1402 HEN1387:HEU1402 HGN1387:HGU1402 HIN1387:HIU1402 HKN1387:HKU1402 HMN1387:HMU1402 HON1387:HOU1402 HQN1387:HQU1402 HSN1387:HSU1402 HUN1387:HUU1402 HWN1387:HWU1402 HYN1387:HYU1402 IAN1387:IAU1402 ICN1387:ICU1402 IEN1387:IEU1402 IGN1387:IGU1402 IIN1387:IIU1402 IKN1387:IKU1402 IMN1387:IMU1402 ION1387:IOU1402 IQN1387:IQU1402 ISN1387:ISU1402 IUN1387:IUU1402 IWN1387:IWU1402 IYN1387:IYU1402 JAN1387:JAU1402 JCN1387:JCU1402 JEN1387:JEU1402 JGN1387:JGU1402 JIN1387:JIU1402 JKN1387:JKU1402 JMN1387:JMU1402 JON1387:JOU1402 JQN1387:JQU1402 JSN1387:JSU1402 JUN1387:JUU1402 JWN1387:JWU1402 JYN1387:JYU1402 KAN1387:KAU1402 KCN1387:KCU1402 KEN1387:KEU1402 KGN1387:KGU1402 KIN1387:KIU1402 KKN1387:KKU1402 KMN1387:KMU1402 KON1387:KOU1402 KQN1387:KQU1402 KSN1387:KSU1402 KUN1387:KUU1402 KWN1387:KWU1402 KYN1387:KYU1402 LAN1387:LAU1402 LCN1387:LCU1402 LEN1387:LEU1402 LGN1387:LGU1402 LIN1387:LIU1402 LKN1387:LKU1402 LMN1387:LMU1402 LON1387:LOU1402 LQN1387:LQU1402 LSN1387:LSU1402 LUN1387:LUU1402 LWN1387:LWU1402 LYN1387:LYU1402 MAN1387:MAU1402 MCN1387:MCU1402 MEN1387:MEU1402 MGN1387:MGU1402 MIN1387:MIU1402 MKN1387:MKU1402 MMN1387:MMU1402 MON1387:MOU1402 MQN1387:MQU1402 MSN1387:MSU1402 MUN1387:MUU1402 MWN1387:MWU1402 MYN1387:MYU1402 NAN1387:NAU1402 NCN1387:NCU1402 NEN1387:NEU1402 NGN1387:NGU1402 NIN1387:NIU1402 NKN1387:NKU1402 NMN1387:NMU1402 NON1387:NOU1402 NQN1387:NQU1402 NSN1387:NSU1402 NUN1387:NUU1402 NWN1387:NWU1402 NYN1387:NYU1402 OAN1387:OAU1402 OCN1387:OCU1402 OEN1387:OEU1402 OGN1387:OGU1402 OIN1387:OIU1402 OKN1387:OKU1402 OMN1387:OMU1402 OON1387:OOU1402 OQN1387:OQU1402 OSN1387:OSU1402 OUN1387:OUU1402 OWN1387:OWU1402 OYN1387:OYU1402 PAN1387:PAU1402 PCN1387:PCU1402 PEN1387:PEU1402 PGN1387:PGU1402 PIN1387:PIU1402 PKN1387:PKU1402 PMN1387:PMU1402 PON1387:POU1402 PQN1387:PQU1402 PSN1387:PSU1402 PUN1387:PUU1402 PWN1387:PWU1402 PYN1387:PYU1402 QAN1387:QAU1402 QCN1387:QCU1402 QEN1387:QEU1402 QGN1387:QGU1402 QIN1387:QIU1402 QKN1387:QKU1402 QMN1387:QMU1402 QON1387:QOU1402 QQN1387:QQU1402 QSN1387:QSU1402 QUN1387:QUU1402 QWN1387:QWU1402 QYN1387:QYU1402 RAN1387:RAU1402 RCN1387:RCU1402 REN1387:REU1402 RGN1387:RGU1402 RIN1387:RIU1402 RKN1387:RKU1402 RMN1387:RMU1402 RON1387:ROU1402 RQN1387:RQU1402 RSN1387:RSU1402 RUN1387:RUU1402 RWN1387:RWU1402 RYN1387:RYU1402 SAN1387:SAU1402 SCN1387:SCU1402 SEN1387:SEU1402 SGN1387:SGU1402 SIN1387:SIU1402 SKN1387:SKU1402 SMN1387:SMU1402 SON1387:SOU1402 SQN1387:SQU1402 SSN1387:SSU1402 SUN1387:SUU1402 SWN1387:SWU1402 SYN1387:SYU1402 TAN1387:TAU1402 TCN1387:TCU1402 TEN1387:TEU1402 TGN1387:TGU1402 TIN1387:TIU1402 TKN1387:TKU1402 TMN1387:TMU1402 TON1387:TOU1402 TQN1387:TQU1402 TSN1387:TSU1402 TUN1387:TUU1402 TWN1387:TWU1402 TYN1387:TYU1402 UAN1387:UAU1402 UCN1387:UCU1402 UEN1387:UEU1402 UGN1387:UGU1402 UIN1387:UIU1402 UKN1387:UKU1402 UMN1387:UMU1402 UON1387:UOU1402 UQN1387:UQU1402 USN1387:USU1402 UUN1387:UUU1402 UWN1387:UWU1402 UYN1387:UYU1402 VAN1387:VAU1402 VCN1387:VCU1402 VEN1387:VEU1402 VGN1387:VGU1402 VIN1387:VIU1402 VKN1387:VKU1402 VMN1387:VMU1402 VON1387:VOU1402 VQN1387:VQU1402 VSN1387:VSU1402 VUN1387:VUU1402 VWN1387:VWU1402 VYN1387:VYU1402 WAN1387:WAU1402 WCN1387:WCU1402 WEN1387:WEU1402 WGN1387:WGU1402 WIN1387:WIU1402 WKN1387:WKU1402 WMN1387:WMU1402 WON1387:WOU1402 WQN1387:WQU1402 WSN1387:WSU1402 WUN1387:WUU1402 WWN1387:WWU1402 WYN1387:WYU1402 XAN1387:XAU1402 XCN1387:XCU1402 XEN1387:XEU1402 AM1379:AT1379 AM1375:AT1377 AM11:AT1373 AM1390:AT1048576">
    <cfRule type="cellIs" dxfId="141" priority="208" operator="equal">
      <formula>1</formula>
    </cfRule>
  </conditionalFormatting>
  <conditionalFormatting sqref="BR1:BR1373 BR1387:BR1048576 BR1375:BR1377 BR1379:BR1380">
    <cfRule type="cellIs" dxfId="140" priority="204" operator="equal">
      <formula>5</formula>
    </cfRule>
    <cfRule type="cellIs" dxfId="139" priority="205" operator="equal">
      <formula>4</formula>
    </cfRule>
    <cfRule type="cellIs" dxfId="138" priority="206" operator="equal">
      <formula>3</formula>
    </cfRule>
  </conditionalFormatting>
  <conditionalFormatting sqref="AU10:AW10">
    <cfRule type="cellIs" dxfId="137" priority="187" operator="greaterThan">
      <formula>0</formula>
    </cfRule>
  </conditionalFormatting>
  <conditionalFormatting sqref="AX10:AZ10">
    <cfRule type="cellIs" dxfId="136" priority="186" operator="greaterThan">
      <formula>0</formula>
    </cfRule>
  </conditionalFormatting>
  <conditionalFormatting sqref="AM10:AN10 AP10:AT10">
    <cfRule type="cellIs" dxfId="135" priority="185" operator="equal">
      <formula>1</formula>
    </cfRule>
  </conditionalFormatting>
  <conditionalFormatting sqref="AO10">
    <cfRule type="cellIs" dxfId="134" priority="184" operator="equal">
      <formula>1</formula>
    </cfRule>
  </conditionalFormatting>
  <conditionalFormatting sqref="AM1379:AT1379 AM1375:AT1377 AM10:AT1373">
    <cfRule type="cellIs" dxfId="133" priority="183" operator="greaterThan">
      <formula>0</formula>
    </cfRule>
  </conditionalFormatting>
  <conditionalFormatting sqref="AU1379:AW1379 AU1375:AW1377 AU10:AW1373">
    <cfRule type="cellIs" dxfId="132" priority="182" operator="greaterThan">
      <formula>0</formula>
    </cfRule>
  </conditionalFormatting>
  <conditionalFormatting sqref="AX1379:AZ1379 AX1375:AZ1377 AX10:AZ1373">
    <cfRule type="cellIs" dxfId="131" priority="181" operator="greaterThan">
      <formula>0</formula>
    </cfRule>
  </conditionalFormatting>
  <conditionalFormatting sqref="BB1379">
    <cfRule type="cellIs" dxfId="130" priority="170" operator="between">
      <formula>2</formula>
      <formula>3</formula>
    </cfRule>
  </conditionalFormatting>
  <conditionalFormatting sqref="CV1381:DA1381 EV1381:FA1381 GV1381:HA1381 IV1381:JA1381 KV1381:LA1381 MV1381:NA1381 OV1381:PA1381 QV1381:RA1381 SV1381:TA1381 UV1381:VA1381 WV1381:XA1381 YV1381:ZA1381 AAV1381:ABA1381 ACV1381:ADA1381 AEV1381:AFA1381 AGV1381:AHA1381 AIV1381:AJA1381 AKV1381:ALA1381 AMV1381:ANA1381 AOV1381:APA1381 AQV1381:ARA1381 ASV1381:ATA1381 AUV1381:AVA1381 AWV1381:AXA1381 AYV1381:AZA1381 BAV1381:BBA1381 BCV1381:BDA1381 BEV1381:BFA1381 BGV1381:BHA1381 BIV1381:BJA1381 BKV1381:BLA1381 BMV1381:BNA1381 BOV1381:BPA1381 BQV1381:BRA1381 BSV1381:BTA1381 BUV1381:BVA1381 BWV1381:BXA1381 BYV1381:BZA1381 CAV1381:CBA1381 CCV1381:CDA1381 CEV1381:CFA1381 CGV1381:CHA1381 CIV1381:CJA1381 CKV1381:CLA1381 CMV1381:CNA1381 COV1381:CPA1381 CQV1381:CRA1381 CSV1381:CTA1381 CUV1381:CVA1381 CWV1381:CXA1381 CYV1381:CZA1381 DAV1381:DBA1381 DCV1381:DDA1381 DEV1381:DFA1381 DGV1381:DHA1381 DIV1381:DJA1381 DKV1381:DLA1381 DMV1381:DNA1381 DOV1381:DPA1381 DQV1381:DRA1381 DSV1381:DTA1381 DUV1381:DVA1381 DWV1381:DXA1381 DYV1381:DZA1381 EAV1381:EBA1381 ECV1381:EDA1381 EEV1381:EFA1381 EGV1381:EHA1381 EIV1381:EJA1381 EKV1381:ELA1381 EMV1381:ENA1381 EOV1381:EPA1381 EQV1381:ERA1381 ESV1381:ETA1381 EUV1381:EVA1381 EWV1381:EXA1381 EYV1381:EZA1381 FAV1381:FBA1381 FCV1381:FDA1381 FEV1381:FFA1381 FGV1381:FHA1381 FIV1381:FJA1381 FKV1381:FLA1381 FMV1381:FNA1381 FOV1381:FPA1381 FQV1381:FRA1381 FSV1381:FTA1381 FUV1381:FVA1381 FWV1381:FXA1381 FYV1381:FZA1381 GAV1381:GBA1381 GCV1381:GDA1381 GEV1381:GFA1381 GGV1381:GHA1381 GIV1381:GJA1381 GKV1381:GLA1381 GMV1381:GNA1381 GOV1381:GPA1381 GQV1381:GRA1381 GSV1381:GTA1381 GUV1381:GVA1381 GWV1381:GXA1381 GYV1381:GZA1381 HAV1381:HBA1381 HCV1381:HDA1381 HEV1381:HFA1381 HGV1381:HHA1381 HIV1381:HJA1381 HKV1381:HLA1381 HMV1381:HNA1381 HOV1381:HPA1381 HQV1381:HRA1381 HSV1381:HTA1381 HUV1381:HVA1381 HWV1381:HXA1381 HYV1381:HZA1381 IAV1381:IBA1381 ICV1381:IDA1381 IEV1381:IFA1381 IGV1381:IHA1381 IIV1381:IJA1381 IKV1381:ILA1381 IMV1381:INA1381 IOV1381:IPA1381 IQV1381:IRA1381 ISV1381:ITA1381 IUV1381:IVA1381 IWV1381:IXA1381 IYV1381:IZA1381 JAV1381:JBA1381 JCV1381:JDA1381 JEV1381:JFA1381 JGV1381:JHA1381 JIV1381:JJA1381 JKV1381:JLA1381 JMV1381:JNA1381 JOV1381:JPA1381 JQV1381:JRA1381 JSV1381:JTA1381 JUV1381:JVA1381 JWV1381:JXA1381 JYV1381:JZA1381 KAV1381:KBA1381 KCV1381:KDA1381 KEV1381:KFA1381 KGV1381:KHA1381 KIV1381:KJA1381 KKV1381:KLA1381 KMV1381:KNA1381 KOV1381:KPA1381 KQV1381:KRA1381 KSV1381:KTA1381 KUV1381:KVA1381 KWV1381:KXA1381 KYV1381:KZA1381 LAV1381:LBA1381 LCV1381:LDA1381 LEV1381:LFA1381 LGV1381:LHA1381 LIV1381:LJA1381 LKV1381:LLA1381 LMV1381:LNA1381 LOV1381:LPA1381 LQV1381:LRA1381 LSV1381:LTA1381 LUV1381:LVA1381 LWV1381:LXA1381 LYV1381:LZA1381 MAV1381:MBA1381 MCV1381:MDA1381 MEV1381:MFA1381 MGV1381:MHA1381 MIV1381:MJA1381 MKV1381:MLA1381 MMV1381:MNA1381 MOV1381:MPA1381 MQV1381:MRA1381 MSV1381:MTA1381 MUV1381:MVA1381 MWV1381:MXA1381 MYV1381:MZA1381 NAV1381:NBA1381 NCV1381:NDA1381 NEV1381:NFA1381 NGV1381:NHA1381 NIV1381:NJA1381 NKV1381:NLA1381 NMV1381:NNA1381 NOV1381:NPA1381 NQV1381:NRA1381 NSV1381:NTA1381 NUV1381:NVA1381 NWV1381:NXA1381 NYV1381:NZA1381 OAV1381:OBA1381 OCV1381:ODA1381 OEV1381:OFA1381 OGV1381:OHA1381 OIV1381:OJA1381 OKV1381:OLA1381 OMV1381:ONA1381 OOV1381:OPA1381 OQV1381:ORA1381 OSV1381:OTA1381 OUV1381:OVA1381 OWV1381:OXA1381 OYV1381:OZA1381 PAV1381:PBA1381 PCV1381:PDA1381 PEV1381:PFA1381 PGV1381:PHA1381 PIV1381:PJA1381 PKV1381:PLA1381 PMV1381:PNA1381 POV1381:PPA1381 PQV1381:PRA1381 PSV1381:PTA1381 PUV1381:PVA1381 PWV1381:PXA1381 PYV1381:PZA1381 QAV1381:QBA1381 QCV1381:QDA1381 QEV1381:QFA1381 QGV1381:QHA1381 QIV1381:QJA1381 QKV1381:QLA1381 QMV1381:QNA1381 QOV1381:QPA1381 QQV1381:QRA1381 QSV1381:QTA1381 QUV1381:QVA1381 QWV1381:QXA1381 QYV1381:QZA1381 RAV1381:RBA1381 RCV1381:RDA1381 REV1381:RFA1381 RGV1381:RHA1381 RIV1381:RJA1381 RKV1381:RLA1381 RMV1381:RNA1381 ROV1381:RPA1381 RQV1381:RRA1381 RSV1381:RTA1381 RUV1381:RVA1381 RWV1381:RXA1381 RYV1381:RZA1381 SAV1381:SBA1381 SCV1381:SDA1381 SEV1381:SFA1381 SGV1381:SHA1381 SIV1381:SJA1381 SKV1381:SLA1381 SMV1381:SNA1381 SOV1381:SPA1381 SQV1381:SRA1381 SSV1381:STA1381 SUV1381:SVA1381 SWV1381:SXA1381 SYV1381:SZA1381 TAV1381:TBA1381 TCV1381:TDA1381 TEV1381:TFA1381 TGV1381:THA1381 TIV1381:TJA1381 TKV1381:TLA1381 TMV1381:TNA1381 TOV1381:TPA1381 TQV1381:TRA1381 TSV1381:TTA1381 TUV1381:TVA1381 TWV1381:TXA1381 TYV1381:TZA1381 UAV1381:UBA1381 UCV1381:UDA1381 UEV1381:UFA1381 UGV1381:UHA1381 UIV1381:UJA1381 UKV1381:ULA1381 UMV1381:UNA1381 UOV1381:UPA1381 UQV1381:URA1381 USV1381:UTA1381 UUV1381:UVA1381 UWV1381:UXA1381 UYV1381:UZA1381 VAV1381:VBA1381 VCV1381:VDA1381 VEV1381:VFA1381 VGV1381:VHA1381 VIV1381:VJA1381 VKV1381:VLA1381 VMV1381:VNA1381 VOV1381:VPA1381 VQV1381:VRA1381 VSV1381:VTA1381 VUV1381:VVA1381 VWV1381:VXA1381 VYV1381:VZA1381 WAV1381:WBA1381 WCV1381:WDA1381 WEV1381:WFA1381 WGV1381:WHA1381 WIV1381:WJA1381 WKV1381:WLA1381 WMV1381:WNA1381 WOV1381:WPA1381 WQV1381:WRA1381 WSV1381:WTA1381 WUV1381:WVA1381 WWV1381:WXA1381 WYV1381:WZA1381 XAV1381:XBA1381 XCV1381:XDA1381 XEV1381:XFA1381">
    <cfRule type="cellIs" dxfId="129" priority="165" operator="greaterThan">
      <formula>0</formula>
    </cfRule>
  </conditionalFormatting>
  <conditionalFormatting sqref="CY1381:DA1381 EY1381:FA1381 GY1381:HA1381 IY1381:JA1381 KY1381:LA1381 MY1381:NA1381 OY1381:PA1381 QY1381:RA1381 SY1381:TA1381 UY1381:VA1381 WY1381:XA1381 YY1381:ZA1381 AAY1381:ABA1381 ACY1381:ADA1381 AEY1381:AFA1381 AGY1381:AHA1381 AIY1381:AJA1381 AKY1381:ALA1381 AMY1381:ANA1381 AOY1381:APA1381 AQY1381:ARA1381 ASY1381:ATA1381 AUY1381:AVA1381 AWY1381:AXA1381 AYY1381:AZA1381 BAY1381:BBA1381 BCY1381:BDA1381 BEY1381:BFA1381 BGY1381:BHA1381 BIY1381:BJA1381 BKY1381:BLA1381 BMY1381:BNA1381 BOY1381:BPA1381 BQY1381:BRA1381 BSY1381:BTA1381 BUY1381:BVA1381 BWY1381:BXA1381 BYY1381:BZA1381 CAY1381:CBA1381 CCY1381:CDA1381 CEY1381:CFA1381 CGY1381:CHA1381 CIY1381:CJA1381 CKY1381:CLA1381 CMY1381:CNA1381 COY1381:CPA1381 CQY1381:CRA1381 CSY1381:CTA1381 CUY1381:CVA1381 CWY1381:CXA1381 CYY1381:CZA1381 DAY1381:DBA1381 DCY1381:DDA1381 DEY1381:DFA1381 DGY1381:DHA1381 DIY1381:DJA1381 DKY1381:DLA1381 DMY1381:DNA1381 DOY1381:DPA1381 DQY1381:DRA1381 DSY1381:DTA1381 DUY1381:DVA1381 DWY1381:DXA1381 DYY1381:DZA1381 EAY1381:EBA1381 ECY1381:EDA1381 EEY1381:EFA1381 EGY1381:EHA1381 EIY1381:EJA1381 EKY1381:ELA1381 EMY1381:ENA1381 EOY1381:EPA1381 EQY1381:ERA1381 ESY1381:ETA1381 EUY1381:EVA1381 EWY1381:EXA1381 EYY1381:EZA1381 FAY1381:FBA1381 FCY1381:FDA1381 FEY1381:FFA1381 FGY1381:FHA1381 FIY1381:FJA1381 FKY1381:FLA1381 FMY1381:FNA1381 FOY1381:FPA1381 FQY1381:FRA1381 FSY1381:FTA1381 FUY1381:FVA1381 FWY1381:FXA1381 FYY1381:FZA1381 GAY1381:GBA1381 GCY1381:GDA1381 GEY1381:GFA1381 GGY1381:GHA1381 GIY1381:GJA1381 GKY1381:GLA1381 GMY1381:GNA1381 GOY1381:GPA1381 GQY1381:GRA1381 GSY1381:GTA1381 GUY1381:GVA1381 GWY1381:GXA1381 GYY1381:GZA1381 HAY1381:HBA1381 HCY1381:HDA1381 HEY1381:HFA1381 HGY1381:HHA1381 HIY1381:HJA1381 HKY1381:HLA1381 HMY1381:HNA1381 HOY1381:HPA1381 HQY1381:HRA1381 HSY1381:HTA1381 HUY1381:HVA1381 HWY1381:HXA1381 HYY1381:HZA1381 IAY1381:IBA1381 ICY1381:IDA1381 IEY1381:IFA1381 IGY1381:IHA1381 IIY1381:IJA1381 IKY1381:ILA1381 IMY1381:INA1381 IOY1381:IPA1381 IQY1381:IRA1381 ISY1381:ITA1381 IUY1381:IVA1381 IWY1381:IXA1381 IYY1381:IZA1381 JAY1381:JBA1381 JCY1381:JDA1381 JEY1381:JFA1381 JGY1381:JHA1381 JIY1381:JJA1381 JKY1381:JLA1381 JMY1381:JNA1381 JOY1381:JPA1381 JQY1381:JRA1381 JSY1381:JTA1381 JUY1381:JVA1381 JWY1381:JXA1381 JYY1381:JZA1381 KAY1381:KBA1381 KCY1381:KDA1381 KEY1381:KFA1381 KGY1381:KHA1381 KIY1381:KJA1381 KKY1381:KLA1381 KMY1381:KNA1381 KOY1381:KPA1381 KQY1381:KRA1381 KSY1381:KTA1381 KUY1381:KVA1381 KWY1381:KXA1381 KYY1381:KZA1381 LAY1381:LBA1381 LCY1381:LDA1381 LEY1381:LFA1381 LGY1381:LHA1381 LIY1381:LJA1381 LKY1381:LLA1381 LMY1381:LNA1381 LOY1381:LPA1381 LQY1381:LRA1381 LSY1381:LTA1381 LUY1381:LVA1381 LWY1381:LXA1381 LYY1381:LZA1381 MAY1381:MBA1381 MCY1381:MDA1381 MEY1381:MFA1381 MGY1381:MHA1381 MIY1381:MJA1381 MKY1381:MLA1381 MMY1381:MNA1381 MOY1381:MPA1381 MQY1381:MRA1381 MSY1381:MTA1381 MUY1381:MVA1381 MWY1381:MXA1381 MYY1381:MZA1381 NAY1381:NBA1381 NCY1381:NDA1381 NEY1381:NFA1381 NGY1381:NHA1381 NIY1381:NJA1381 NKY1381:NLA1381 NMY1381:NNA1381 NOY1381:NPA1381 NQY1381:NRA1381 NSY1381:NTA1381 NUY1381:NVA1381 NWY1381:NXA1381 NYY1381:NZA1381 OAY1381:OBA1381 OCY1381:ODA1381 OEY1381:OFA1381 OGY1381:OHA1381 OIY1381:OJA1381 OKY1381:OLA1381 OMY1381:ONA1381 OOY1381:OPA1381 OQY1381:ORA1381 OSY1381:OTA1381 OUY1381:OVA1381 OWY1381:OXA1381 OYY1381:OZA1381 PAY1381:PBA1381 PCY1381:PDA1381 PEY1381:PFA1381 PGY1381:PHA1381 PIY1381:PJA1381 PKY1381:PLA1381 PMY1381:PNA1381 POY1381:PPA1381 PQY1381:PRA1381 PSY1381:PTA1381 PUY1381:PVA1381 PWY1381:PXA1381 PYY1381:PZA1381 QAY1381:QBA1381 QCY1381:QDA1381 QEY1381:QFA1381 QGY1381:QHA1381 QIY1381:QJA1381 QKY1381:QLA1381 QMY1381:QNA1381 QOY1381:QPA1381 QQY1381:QRA1381 QSY1381:QTA1381 QUY1381:QVA1381 QWY1381:QXA1381 QYY1381:QZA1381 RAY1381:RBA1381 RCY1381:RDA1381 REY1381:RFA1381 RGY1381:RHA1381 RIY1381:RJA1381 RKY1381:RLA1381 RMY1381:RNA1381 ROY1381:RPA1381 RQY1381:RRA1381 RSY1381:RTA1381 RUY1381:RVA1381 RWY1381:RXA1381 RYY1381:RZA1381 SAY1381:SBA1381 SCY1381:SDA1381 SEY1381:SFA1381 SGY1381:SHA1381 SIY1381:SJA1381 SKY1381:SLA1381 SMY1381:SNA1381 SOY1381:SPA1381 SQY1381:SRA1381 SSY1381:STA1381 SUY1381:SVA1381 SWY1381:SXA1381 SYY1381:SZA1381 TAY1381:TBA1381 TCY1381:TDA1381 TEY1381:TFA1381 TGY1381:THA1381 TIY1381:TJA1381 TKY1381:TLA1381 TMY1381:TNA1381 TOY1381:TPA1381 TQY1381:TRA1381 TSY1381:TTA1381 TUY1381:TVA1381 TWY1381:TXA1381 TYY1381:TZA1381 UAY1381:UBA1381 UCY1381:UDA1381 UEY1381:UFA1381 UGY1381:UHA1381 UIY1381:UJA1381 UKY1381:ULA1381 UMY1381:UNA1381 UOY1381:UPA1381 UQY1381:URA1381 USY1381:UTA1381 UUY1381:UVA1381 UWY1381:UXA1381 UYY1381:UZA1381 VAY1381:VBA1381 VCY1381:VDA1381 VEY1381:VFA1381 VGY1381:VHA1381 VIY1381:VJA1381 VKY1381:VLA1381 VMY1381:VNA1381 VOY1381:VPA1381 VQY1381:VRA1381 VSY1381:VTA1381 VUY1381:VVA1381 VWY1381:VXA1381 VYY1381:VZA1381 WAY1381:WBA1381 WCY1381:WDA1381 WEY1381:WFA1381 WGY1381:WHA1381 WIY1381:WJA1381 WKY1381:WLA1381 WMY1381:WNA1381 WOY1381:WPA1381 WQY1381:WRA1381 WSY1381:WTA1381 WUY1381:WVA1381 WWY1381:WXA1381 WYY1381:WZA1381 XAY1381:XBA1381 XCY1381:XDA1381 XEY1381:XFA1381">
    <cfRule type="cellIs" dxfId="128" priority="164" operator="greaterThan">
      <formula>0</formula>
    </cfRule>
  </conditionalFormatting>
  <conditionalFormatting sqref="CV1381:CX1381 EV1381:EX1381 GV1381:GX1381 IV1381:IX1381 KV1381:KX1381 MV1381:MX1381 OV1381:OX1381 QV1381:QX1381 SV1381:SX1381 UV1381:UX1381 WV1381:WX1381 YV1381:YX1381 AAV1381:AAX1381 ACV1381:ACX1381 AEV1381:AEX1381 AGV1381:AGX1381 AIV1381:AIX1381 AKV1381:AKX1381 AMV1381:AMX1381 AOV1381:AOX1381 AQV1381:AQX1381 ASV1381:ASX1381 AUV1381:AUX1381 AWV1381:AWX1381 AYV1381:AYX1381 BAV1381:BAX1381 BCV1381:BCX1381 BEV1381:BEX1381 BGV1381:BGX1381 BIV1381:BIX1381 BKV1381:BKX1381 BMV1381:BMX1381 BOV1381:BOX1381 BQV1381:BQX1381 BSV1381:BSX1381 BUV1381:BUX1381 BWV1381:BWX1381 BYV1381:BYX1381 CAV1381:CAX1381 CCV1381:CCX1381 CEV1381:CEX1381 CGV1381:CGX1381 CIV1381:CIX1381 CKV1381:CKX1381 CMV1381:CMX1381 COV1381:COX1381 CQV1381:CQX1381 CSV1381:CSX1381 CUV1381:CUX1381 CWV1381:CWX1381 CYV1381:CYX1381 DAV1381:DAX1381 DCV1381:DCX1381 DEV1381:DEX1381 DGV1381:DGX1381 DIV1381:DIX1381 DKV1381:DKX1381 DMV1381:DMX1381 DOV1381:DOX1381 DQV1381:DQX1381 DSV1381:DSX1381 DUV1381:DUX1381 DWV1381:DWX1381 DYV1381:DYX1381 EAV1381:EAX1381 ECV1381:ECX1381 EEV1381:EEX1381 EGV1381:EGX1381 EIV1381:EIX1381 EKV1381:EKX1381 EMV1381:EMX1381 EOV1381:EOX1381 EQV1381:EQX1381 ESV1381:ESX1381 EUV1381:EUX1381 EWV1381:EWX1381 EYV1381:EYX1381 FAV1381:FAX1381 FCV1381:FCX1381 FEV1381:FEX1381 FGV1381:FGX1381 FIV1381:FIX1381 FKV1381:FKX1381 FMV1381:FMX1381 FOV1381:FOX1381 FQV1381:FQX1381 FSV1381:FSX1381 FUV1381:FUX1381 FWV1381:FWX1381 FYV1381:FYX1381 GAV1381:GAX1381 GCV1381:GCX1381 GEV1381:GEX1381 GGV1381:GGX1381 GIV1381:GIX1381 GKV1381:GKX1381 GMV1381:GMX1381 GOV1381:GOX1381 GQV1381:GQX1381 GSV1381:GSX1381 GUV1381:GUX1381 GWV1381:GWX1381 GYV1381:GYX1381 HAV1381:HAX1381 HCV1381:HCX1381 HEV1381:HEX1381 HGV1381:HGX1381 HIV1381:HIX1381 HKV1381:HKX1381 HMV1381:HMX1381 HOV1381:HOX1381 HQV1381:HQX1381 HSV1381:HSX1381 HUV1381:HUX1381 HWV1381:HWX1381 HYV1381:HYX1381 IAV1381:IAX1381 ICV1381:ICX1381 IEV1381:IEX1381 IGV1381:IGX1381 IIV1381:IIX1381 IKV1381:IKX1381 IMV1381:IMX1381 IOV1381:IOX1381 IQV1381:IQX1381 ISV1381:ISX1381 IUV1381:IUX1381 IWV1381:IWX1381 IYV1381:IYX1381 JAV1381:JAX1381 JCV1381:JCX1381 JEV1381:JEX1381 JGV1381:JGX1381 JIV1381:JIX1381 JKV1381:JKX1381 JMV1381:JMX1381 JOV1381:JOX1381 JQV1381:JQX1381 JSV1381:JSX1381 JUV1381:JUX1381 JWV1381:JWX1381 JYV1381:JYX1381 KAV1381:KAX1381 KCV1381:KCX1381 KEV1381:KEX1381 KGV1381:KGX1381 KIV1381:KIX1381 KKV1381:KKX1381 KMV1381:KMX1381 KOV1381:KOX1381 KQV1381:KQX1381 KSV1381:KSX1381 KUV1381:KUX1381 KWV1381:KWX1381 KYV1381:KYX1381 LAV1381:LAX1381 LCV1381:LCX1381 LEV1381:LEX1381 LGV1381:LGX1381 LIV1381:LIX1381 LKV1381:LKX1381 LMV1381:LMX1381 LOV1381:LOX1381 LQV1381:LQX1381 LSV1381:LSX1381 LUV1381:LUX1381 LWV1381:LWX1381 LYV1381:LYX1381 MAV1381:MAX1381 MCV1381:MCX1381 MEV1381:MEX1381 MGV1381:MGX1381 MIV1381:MIX1381 MKV1381:MKX1381 MMV1381:MMX1381 MOV1381:MOX1381 MQV1381:MQX1381 MSV1381:MSX1381 MUV1381:MUX1381 MWV1381:MWX1381 MYV1381:MYX1381 NAV1381:NAX1381 NCV1381:NCX1381 NEV1381:NEX1381 NGV1381:NGX1381 NIV1381:NIX1381 NKV1381:NKX1381 NMV1381:NMX1381 NOV1381:NOX1381 NQV1381:NQX1381 NSV1381:NSX1381 NUV1381:NUX1381 NWV1381:NWX1381 NYV1381:NYX1381 OAV1381:OAX1381 OCV1381:OCX1381 OEV1381:OEX1381 OGV1381:OGX1381 OIV1381:OIX1381 OKV1381:OKX1381 OMV1381:OMX1381 OOV1381:OOX1381 OQV1381:OQX1381 OSV1381:OSX1381 OUV1381:OUX1381 OWV1381:OWX1381 OYV1381:OYX1381 PAV1381:PAX1381 PCV1381:PCX1381 PEV1381:PEX1381 PGV1381:PGX1381 PIV1381:PIX1381 PKV1381:PKX1381 PMV1381:PMX1381 POV1381:POX1381 PQV1381:PQX1381 PSV1381:PSX1381 PUV1381:PUX1381 PWV1381:PWX1381 PYV1381:PYX1381 QAV1381:QAX1381 QCV1381:QCX1381 QEV1381:QEX1381 QGV1381:QGX1381 QIV1381:QIX1381 QKV1381:QKX1381 QMV1381:QMX1381 QOV1381:QOX1381 QQV1381:QQX1381 QSV1381:QSX1381 QUV1381:QUX1381 QWV1381:QWX1381 QYV1381:QYX1381 RAV1381:RAX1381 RCV1381:RCX1381 REV1381:REX1381 RGV1381:RGX1381 RIV1381:RIX1381 RKV1381:RKX1381 RMV1381:RMX1381 ROV1381:ROX1381 RQV1381:RQX1381 RSV1381:RSX1381 RUV1381:RUX1381 RWV1381:RWX1381 RYV1381:RYX1381 SAV1381:SAX1381 SCV1381:SCX1381 SEV1381:SEX1381 SGV1381:SGX1381 SIV1381:SIX1381 SKV1381:SKX1381 SMV1381:SMX1381 SOV1381:SOX1381 SQV1381:SQX1381 SSV1381:SSX1381 SUV1381:SUX1381 SWV1381:SWX1381 SYV1381:SYX1381 TAV1381:TAX1381 TCV1381:TCX1381 TEV1381:TEX1381 TGV1381:TGX1381 TIV1381:TIX1381 TKV1381:TKX1381 TMV1381:TMX1381 TOV1381:TOX1381 TQV1381:TQX1381 TSV1381:TSX1381 TUV1381:TUX1381 TWV1381:TWX1381 TYV1381:TYX1381 UAV1381:UAX1381 UCV1381:UCX1381 UEV1381:UEX1381 UGV1381:UGX1381 UIV1381:UIX1381 UKV1381:UKX1381 UMV1381:UMX1381 UOV1381:UOX1381 UQV1381:UQX1381 USV1381:USX1381 UUV1381:UUX1381 UWV1381:UWX1381 UYV1381:UYX1381 VAV1381:VAX1381 VCV1381:VCX1381 VEV1381:VEX1381 VGV1381:VGX1381 VIV1381:VIX1381 VKV1381:VKX1381 VMV1381:VMX1381 VOV1381:VOX1381 VQV1381:VQX1381 VSV1381:VSX1381 VUV1381:VUX1381 VWV1381:VWX1381 VYV1381:VYX1381 WAV1381:WAX1381 WCV1381:WCX1381 WEV1381:WEX1381 WGV1381:WGX1381 WIV1381:WIX1381 WKV1381:WKX1381 WMV1381:WMX1381 WOV1381:WOX1381 WQV1381:WQX1381 WSV1381:WSX1381 WUV1381:WUX1381 WWV1381:WWX1381 WYV1381:WYX1381 XAV1381:XAX1381 XCV1381:XCX1381 XEV1381:XEX1381">
    <cfRule type="cellIs" dxfId="127" priority="163" operator="greaterThan">
      <formula>0</formula>
    </cfRule>
  </conditionalFormatting>
  <conditionalFormatting sqref="CN1381:CU1381 EN1381:EU1381 GN1381:GU1381 IN1381:IU1381 KN1381:KU1381 MN1381:MU1381 ON1381:OU1381 QN1381:QU1381 SN1381:SU1381 UN1381:UU1381 WN1381:WU1381 YN1381:YU1381 AAN1381:AAU1381 ACN1381:ACU1381 AEN1381:AEU1381 AGN1381:AGU1381 AIN1381:AIU1381 AKN1381:AKU1381 AMN1381:AMU1381 AON1381:AOU1381 AQN1381:AQU1381 ASN1381:ASU1381 AUN1381:AUU1381 AWN1381:AWU1381 AYN1381:AYU1381 BAN1381:BAU1381 BCN1381:BCU1381 BEN1381:BEU1381 BGN1381:BGU1381 BIN1381:BIU1381 BKN1381:BKU1381 BMN1381:BMU1381 BON1381:BOU1381 BQN1381:BQU1381 BSN1381:BSU1381 BUN1381:BUU1381 BWN1381:BWU1381 BYN1381:BYU1381 CAN1381:CAU1381 CCN1381:CCU1381 CEN1381:CEU1381 CGN1381:CGU1381 CIN1381:CIU1381 CKN1381:CKU1381 CMN1381:CMU1381 CON1381:COU1381 CQN1381:CQU1381 CSN1381:CSU1381 CUN1381:CUU1381 CWN1381:CWU1381 CYN1381:CYU1381 DAN1381:DAU1381 DCN1381:DCU1381 DEN1381:DEU1381 DGN1381:DGU1381 DIN1381:DIU1381 DKN1381:DKU1381 DMN1381:DMU1381 DON1381:DOU1381 DQN1381:DQU1381 DSN1381:DSU1381 DUN1381:DUU1381 DWN1381:DWU1381 DYN1381:DYU1381 EAN1381:EAU1381 ECN1381:ECU1381 EEN1381:EEU1381 EGN1381:EGU1381 EIN1381:EIU1381 EKN1381:EKU1381 EMN1381:EMU1381 EON1381:EOU1381 EQN1381:EQU1381 ESN1381:ESU1381 EUN1381:EUU1381 EWN1381:EWU1381 EYN1381:EYU1381 FAN1381:FAU1381 FCN1381:FCU1381 FEN1381:FEU1381 FGN1381:FGU1381 FIN1381:FIU1381 FKN1381:FKU1381 FMN1381:FMU1381 FON1381:FOU1381 FQN1381:FQU1381 FSN1381:FSU1381 FUN1381:FUU1381 FWN1381:FWU1381 FYN1381:FYU1381 GAN1381:GAU1381 GCN1381:GCU1381 GEN1381:GEU1381 GGN1381:GGU1381 GIN1381:GIU1381 GKN1381:GKU1381 GMN1381:GMU1381 GON1381:GOU1381 GQN1381:GQU1381 GSN1381:GSU1381 GUN1381:GUU1381 GWN1381:GWU1381 GYN1381:GYU1381 HAN1381:HAU1381 HCN1381:HCU1381 HEN1381:HEU1381 HGN1381:HGU1381 HIN1381:HIU1381 HKN1381:HKU1381 HMN1381:HMU1381 HON1381:HOU1381 HQN1381:HQU1381 HSN1381:HSU1381 HUN1381:HUU1381 HWN1381:HWU1381 HYN1381:HYU1381 IAN1381:IAU1381 ICN1381:ICU1381 IEN1381:IEU1381 IGN1381:IGU1381 IIN1381:IIU1381 IKN1381:IKU1381 IMN1381:IMU1381 ION1381:IOU1381 IQN1381:IQU1381 ISN1381:ISU1381 IUN1381:IUU1381 IWN1381:IWU1381 IYN1381:IYU1381 JAN1381:JAU1381 JCN1381:JCU1381 JEN1381:JEU1381 JGN1381:JGU1381 JIN1381:JIU1381 JKN1381:JKU1381 JMN1381:JMU1381 JON1381:JOU1381 JQN1381:JQU1381 JSN1381:JSU1381 JUN1381:JUU1381 JWN1381:JWU1381 JYN1381:JYU1381 KAN1381:KAU1381 KCN1381:KCU1381 KEN1381:KEU1381 KGN1381:KGU1381 KIN1381:KIU1381 KKN1381:KKU1381 KMN1381:KMU1381 KON1381:KOU1381 KQN1381:KQU1381 KSN1381:KSU1381 KUN1381:KUU1381 KWN1381:KWU1381 KYN1381:KYU1381 LAN1381:LAU1381 LCN1381:LCU1381 LEN1381:LEU1381 LGN1381:LGU1381 LIN1381:LIU1381 LKN1381:LKU1381 LMN1381:LMU1381 LON1381:LOU1381 LQN1381:LQU1381 LSN1381:LSU1381 LUN1381:LUU1381 LWN1381:LWU1381 LYN1381:LYU1381 MAN1381:MAU1381 MCN1381:MCU1381 MEN1381:MEU1381 MGN1381:MGU1381 MIN1381:MIU1381 MKN1381:MKU1381 MMN1381:MMU1381 MON1381:MOU1381 MQN1381:MQU1381 MSN1381:MSU1381 MUN1381:MUU1381 MWN1381:MWU1381 MYN1381:MYU1381 NAN1381:NAU1381 NCN1381:NCU1381 NEN1381:NEU1381 NGN1381:NGU1381 NIN1381:NIU1381 NKN1381:NKU1381 NMN1381:NMU1381 NON1381:NOU1381 NQN1381:NQU1381 NSN1381:NSU1381 NUN1381:NUU1381 NWN1381:NWU1381 NYN1381:NYU1381 OAN1381:OAU1381 OCN1381:OCU1381 OEN1381:OEU1381 OGN1381:OGU1381 OIN1381:OIU1381 OKN1381:OKU1381 OMN1381:OMU1381 OON1381:OOU1381 OQN1381:OQU1381 OSN1381:OSU1381 OUN1381:OUU1381 OWN1381:OWU1381 OYN1381:OYU1381 PAN1381:PAU1381 PCN1381:PCU1381 PEN1381:PEU1381 PGN1381:PGU1381 PIN1381:PIU1381 PKN1381:PKU1381 PMN1381:PMU1381 PON1381:POU1381 PQN1381:PQU1381 PSN1381:PSU1381 PUN1381:PUU1381 PWN1381:PWU1381 PYN1381:PYU1381 QAN1381:QAU1381 QCN1381:QCU1381 QEN1381:QEU1381 QGN1381:QGU1381 QIN1381:QIU1381 QKN1381:QKU1381 QMN1381:QMU1381 QON1381:QOU1381 QQN1381:QQU1381 QSN1381:QSU1381 QUN1381:QUU1381 QWN1381:QWU1381 QYN1381:QYU1381 RAN1381:RAU1381 RCN1381:RCU1381 REN1381:REU1381 RGN1381:RGU1381 RIN1381:RIU1381 RKN1381:RKU1381 RMN1381:RMU1381 RON1381:ROU1381 RQN1381:RQU1381 RSN1381:RSU1381 RUN1381:RUU1381 RWN1381:RWU1381 RYN1381:RYU1381 SAN1381:SAU1381 SCN1381:SCU1381 SEN1381:SEU1381 SGN1381:SGU1381 SIN1381:SIU1381 SKN1381:SKU1381 SMN1381:SMU1381 SON1381:SOU1381 SQN1381:SQU1381 SSN1381:SSU1381 SUN1381:SUU1381 SWN1381:SWU1381 SYN1381:SYU1381 TAN1381:TAU1381 TCN1381:TCU1381 TEN1381:TEU1381 TGN1381:TGU1381 TIN1381:TIU1381 TKN1381:TKU1381 TMN1381:TMU1381 TON1381:TOU1381 TQN1381:TQU1381 TSN1381:TSU1381 TUN1381:TUU1381 TWN1381:TWU1381 TYN1381:TYU1381 UAN1381:UAU1381 UCN1381:UCU1381 UEN1381:UEU1381 UGN1381:UGU1381 UIN1381:UIU1381 UKN1381:UKU1381 UMN1381:UMU1381 UON1381:UOU1381 UQN1381:UQU1381 USN1381:USU1381 UUN1381:UUU1381 UWN1381:UWU1381 UYN1381:UYU1381 VAN1381:VAU1381 VCN1381:VCU1381 VEN1381:VEU1381 VGN1381:VGU1381 VIN1381:VIU1381 VKN1381:VKU1381 VMN1381:VMU1381 VON1381:VOU1381 VQN1381:VQU1381 VSN1381:VSU1381 VUN1381:VUU1381 VWN1381:VWU1381 VYN1381:VYU1381 WAN1381:WAU1381 WCN1381:WCU1381 WEN1381:WEU1381 WGN1381:WGU1381 WIN1381:WIU1381 WKN1381:WKU1381 WMN1381:WMU1381 WON1381:WOU1381 WQN1381:WQU1381 WSN1381:WSU1381 WUN1381:WUU1381 WWN1381:WWU1381 WYN1381:WYU1381 XAN1381:XAU1381 XCN1381:XCU1381 XEN1381:XEU1381">
    <cfRule type="cellIs" dxfId="126" priority="162" operator="equal">
      <formula>1</formula>
    </cfRule>
  </conditionalFormatting>
  <conditionalFormatting sqref="CV1382:DA1382 EV1382:FA1382 GV1382:HA1382 IV1382:JA1382 KV1382:LA1382 MV1382:NA1382 OV1382:PA1382 QV1382:RA1382 SV1382:TA1382 UV1382:VA1382 WV1382:XA1382 YV1382:ZA1382 AAV1382:ABA1382 ACV1382:ADA1382 AEV1382:AFA1382 AGV1382:AHA1382 AIV1382:AJA1382 AKV1382:ALA1382 AMV1382:ANA1382 AOV1382:APA1382 AQV1382:ARA1382 ASV1382:ATA1382 AUV1382:AVA1382 AWV1382:AXA1382 AYV1382:AZA1382 BAV1382:BBA1382 BCV1382:BDA1382 BEV1382:BFA1382 BGV1382:BHA1382 BIV1382:BJA1382 BKV1382:BLA1382 BMV1382:BNA1382 BOV1382:BPA1382 BQV1382:BRA1382 BSV1382:BTA1382 BUV1382:BVA1382 BWV1382:BXA1382 BYV1382:BZA1382 CAV1382:CBA1382 CCV1382:CDA1382 CEV1382:CFA1382 CGV1382:CHA1382 CIV1382:CJA1382 CKV1382:CLA1382 CMV1382:CNA1382 COV1382:CPA1382 CQV1382:CRA1382 CSV1382:CTA1382 CUV1382:CVA1382 CWV1382:CXA1382 CYV1382:CZA1382 DAV1382:DBA1382 DCV1382:DDA1382 DEV1382:DFA1382 DGV1382:DHA1382 DIV1382:DJA1382 DKV1382:DLA1382 DMV1382:DNA1382 DOV1382:DPA1382 DQV1382:DRA1382 DSV1382:DTA1382 DUV1382:DVA1382 DWV1382:DXA1382 DYV1382:DZA1382 EAV1382:EBA1382 ECV1382:EDA1382 EEV1382:EFA1382 EGV1382:EHA1382 EIV1382:EJA1382 EKV1382:ELA1382 EMV1382:ENA1382 EOV1382:EPA1382 EQV1382:ERA1382 ESV1382:ETA1382 EUV1382:EVA1382 EWV1382:EXA1382 EYV1382:EZA1382 FAV1382:FBA1382 FCV1382:FDA1382 FEV1382:FFA1382 FGV1382:FHA1382 FIV1382:FJA1382 FKV1382:FLA1382 FMV1382:FNA1382 FOV1382:FPA1382 FQV1382:FRA1382 FSV1382:FTA1382 FUV1382:FVA1382 FWV1382:FXA1382 FYV1382:FZA1382 GAV1382:GBA1382 GCV1382:GDA1382 GEV1382:GFA1382 GGV1382:GHA1382 GIV1382:GJA1382 GKV1382:GLA1382 GMV1382:GNA1382 GOV1382:GPA1382 GQV1382:GRA1382 GSV1382:GTA1382 GUV1382:GVA1382 GWV1382:GXA1382 GYV1382:GZA1382 HAV1382:HBA1382 HCV1382:HDA1382 HEV1382:HFA1382 HGV1382:HHA1382 HIV1382:HJA1382 HKV1382:HLA1382 HMV1382:HNA1382 HOV1382:HPA1382 HQV1382:HRA1382 HSV1382:HTA1382 HUV1382:HVA1382 HWV1382:HXA1382 HYV1382:HZA1382 IAV1382:IBA1382 ICV1382:IDA1382 IEV1382:IFA1382 IGV1382:IHA1382 IIV1382:IJA1382 IKV1382:ILA1382 IMV1382:INA1382 IOV1382:IPA1382 IQV1382:IRA1382 ISV1382:ITA1382 IUV1382:IVA1382 IWV1382:IXA1382 IYV1382:IZA1382 JAV1382:JBA1382 JCV1382:JDA1382 JEV1382:JFA1382 JGV1382:JHA1382 JIV1382:JJA1382 JKV1382:JLA1382 JMV1382:JNA1382 JOV1382:JPA1382 JQV1382:JRA1382 JSV1382:JTA1382 JUV1382:JVA1382 JWV1382:JXA1382 JYV1382:JZA1382 KAV1382:KBA1382 KCV1382:KDA1382 KEV1382:KFA1382 KGV1382:KHA1382 KIV1382:KJA1382 KKV1382:KLA1382 KMV1382:KNA1382 KOV1382:KPA1382 KQV1382:KRA1382 KSV1382:KTA1382 KUV1382:KVA1382 KWV1382:KXA1382 KYV1382:KZA1382 LAV1382:LBA1382 LCV1382:LDA1382 LEV1382:LFA1382 LGV1382:LHA1382 LIV1382:LJA1382 LKV1382:LLA1382 LMV1382:LNA1382 LOV1382:LPA1382 LQV1382:LRA1382 LSV1382:LTA1382 LUV1382:LVA1382 LWV1382:LXA1382 LYV1382:LZA1382 MAV1382:MBA1382 MCV1382:MDA1382 MEV1382:MFA1382 MGV1382:MHA1382 MIV1382:MJA1382 MKV1382:MLA1382 MMV1382:MNA1382 MOV1382:MPA1382 MQV1382:MRA1382 MSV1382:MTA1382 MUV1382:MVA1382 MWV1382:MXA1382 MYV1382:MZA1382 NAV1382:NBA1382 NCV1382:NDA1382 NEV1382:NFA1382 NGV1382:NHA1382 NIV1382:NJA1382 NKV1382:NLA1382 NMV1382:NNA1382 NOV1382:NPA1382 NQV1382:NRA1382 NSV1382:NTA1382 NUV1382:NVA1382 NWV1382:NXA1382 NYV1382:NZA1382 OAV1382:OBA1382 OCV1382:ODA1382 OEV1382:OFA1382 OGV1382:OHA1382 OIV1382:OJA1382 OKV1382:OLA1382 OMV1382:ONA1382 OOV1382:OPA1382 OQV1382:ORA1382 OSV1382:OTA1382 OUV1382:OVA1382 OWV1382:OXA1382 OYV1382:OZA1382 PAV1382:PBA1382 PCV1382:PDA1382 PEV1382:PFA1382 PGV1382:PHA1382 PIV1382:PJA1382 PKV1382:PLA1382 PMV1382:PNA1382 POV1382:PPA1382 PQV1382:PRA1382 PSV1382:PTA1382 PUV1382:PVA1382 PWV1382:PXA1382 PYV1382:PZA1382 QAV1382:QBA1382 QCV1382:QDA1382 QEV1382:QFA1382 QGV1382:QHA1382 QIV1382:QJA1382 QKV1382:QLA1382 QMV1382:QNA1382 QOV1382:QPA1382 QQV1382:QRA1382 QSV1382:QTA1382 QUV1382:QVA1382 QWV1382:QXA1382 QYV1382:QZA1382 RAV1382:RBA1382 RCV1382:RDA1382 REV1382:RFA1382 RGV1382:RHA1382 RIV1382:RJA1382 RKV1382:RLA1382 RMV1382:RNA1382 ROV1382:RPA1382 RQV1382:RRA1382 RSV1382:RTA1382 RUV1382:RVA1382 RWV1382:RXA1382 RYV1382:RZA1382 SAV1382:SBA1382 SCV1382:SDA1382 SEV1382:SFA1382 SGV1382:SHA1382 SIV1382:SJA1382 SKV1382:SLA1382 SMV1382:SNA1382 SOV1382:SPA1382 SQV1382:SRA1382 SSV1382:STA1382 SUV1382:SVA1382 SWV1382:SXA1382 SYV1382:SZA1382 TAV1382:TBA1382 TCV1382:TDA1382 TEV1382:TFA1382 TGV1382:THA1382 TIV1382:TJA1382 TKV1382:TLA1382 TMV1382:TNA1382 TOV1382:TPA1382 TQV1382:TRA1382 TSV1382:TTA1382 TUV1382:TVA1382 TWV1382:TXA1382 TYV1382:TZA1382 UAV1382:UBA1382 UCV1382:UDA1382 UEV1382:UFA1382 UGV1382:UHA1382 UIV1382:UJA1382 UKV1382:ULA1382 UMV1382:UNA1382 UOV1382:UPA1382 UQV1382:URA1382 USV1382:UTA1382 UUV1382:UVA1382 UWV1382:UXA1382 UYV1382:UZA1382 VAV1382:VBA1382 VCV1382:VDA1382 VEV1382:VFA1382 VGV1382:VHA1382 VIV1382:VJA1382 VKV1382:VLA1382 VMV1382:VNA1382 VOV1382:VPA1382 VQV1382:VRA1382 VSV1382:VTA1382 VUV1382:VVA1382 VWV1382:VXA1382 VYV1382:VZA1382 WAV1382:WBA1382 WCV1382:WDA1382 WEV1382:WFA1382 WGV1382:WHA1382 WIV1382:WJA1382 WKV1382:WLA1382 WMV1382:WNA1382 WOV1382:WPA1382 WQV1382:WRA1382 WSV1382:WTA1382 WUV1382:WVA1382 WWV1382:WXA1382 WYV1382:WZA1382 XAV1382:XBA1382 XCV1382:XDA1382 XEV1382:XFA1382">
    <cfRule type="cellIs" dxfId="125" priority="161" operator="greaterThan">
      <formula>0</formula>
    </cfRule>
  </conditionalFormatting>
  <conditionalFormatting sqref="CY1382:DA1382 EY1382:FA1382 GY1382:HA1382 IY1382:JA1382 KY1382:LA1382 MY1382:NA1382 OY1382:PA1382 QY1382:RA1382 SY1382:TA1382 UY1382:VA1382 WY1382:XA1382 YY1382:ZA1382 AAY1382:ABA1382 ACY1382:ADA1382 AEY1382:AFA1382 AGY1382:AHA1382 AIY1382:AJA1382 AKY1382:ALA1382 AMY1382:ANA1382 AOY1382:APA1382 AQY1382:ARA1382 ASY1382:ATA1382 AUY1382:AVA1382 AWY1382:AXA1382 AYY1382:AZA1382 BAY1382:BBA1382 BCY1382:BDA1382 BEY1382:BFA1382 BGY1382:BHA1382 BIY1382:BJA1382 BKY1382:BLA1382 BMY1382:BNA1382 BOY1382:BPA1382 BQY1382:BRA1382 BSY1382:BTA1382 BUY1382:BVA1382 BWY1382:BXA1382 BYY1382:BZA1382 CAY1382:CBA1382 CCY1382:CDA1382 CEY1382:CFA1382 CGY1382:CHA1382 CIY1382:CJA1382 CKY1382:CLA1382 CMY1382:CNA1382 COY1382:CPA1382 CQY1382:CRA1382 CSY1382:CTA1382 CUY1382:CVA1382 CWY1382:CXA1382 CYY1382:CZA1382 DAY1382:DBA1382 DCY1382:DDA1382 DEY1382:DFA1382 DGY1382:DHA1382 DIY1382:DJA1382 DKY1382:DLA1382 DMY1382:DNA1382 DOY1382:DPA1382 DQY1382:DRA1382 DSY1382:DTA1382 DUY1382:DVA1382 DWY1382:DXA1382 DYY1382:DZA1382 EAY1382:EBA1382 ECY1382:EDA1382 EEY1382:EFA1382 EGY1382:EHA1382 EIY1382:EJA1382 EKY1382:ELA1382 EMY1382:ENA1382 EOY1382:EPA1382 EQY1382:ERA1382 ESY1382:ETA1382 EUY1382:EVA1382 EWY1382:EXA1382 EYY1382:EZA1382 FAY1382:FBA1382 FCY1382:FDA1382 FEY1382:FFA1382 FGY1382:FHA1382 FIY1382:FJA1382 FKY1382:FLA1382 FMY1382:FNA1382 FOY1382:FPA1382 FQY1382:FRA1382 FSY1382:FTA1382 FUY1382:FVA1382 FWY1382:FXA1382 FYY1382:FZA1382 GAY1382:GBA1382 GCY1382:GDA1382 GEY1382:GFA1382 GGY1382:GHA1382 GIY1382:GJA1382 GKY1382:GLA1382 GMY1382:GNA1382 GOY1382:GPA1382 GQY1382:GRA1382 GSY1382:GTA1382 GUY1382:GVA1382 GWY1382:GXA1382 GYY1382:GZA1382 HAY1382:HBA1382 HCY1382:HDA1382 HEY1382:HFA1382 HGY1382:HHA1382 HIY1382:HJA1382 HKY1382:HLA1382 HMY1382:HNA1382 HOY1382:HPA1382 HQY1382:HRA1382 HSY1382:HTA1382 HUY1382:HVA1382 HWY1382:HXA1382 HYY1382:HZA1382 IAY1382:IBA1382 ICY1382:IDA1382 IEY1382:IFA1382 IGY1382:IHA1382 IIY1382:IJA1382 IKY1382:ILA1382 IMY1382:INA1382 IOY1382:IPA1382 IQY1382:IRA1382 ISY1382:ITA1382 IUY1382:IVA1382 IWY1382:IXA1382 IYY1382:IZA1382 JAY1382:JBA1382 JCY1382:JDA1382 JEY1382:JFA1382 JGY1382:JHA1382 JIY1382:JJA1382 JKY1382:JLA1382 JMY1382:JNA1382 JOY1382:JPA1382 JQY1382:JRA1382 JSY1382:JTA1382 JUY1382:JVA1382 JWY1382:JXA1382 JYY1382:JZA1382 KAY1382:KBA1382 KCY1382:KDA1382 KEY1382:KFA1382 KGY1382:KHA1382 KIY1382:KJA1382 KKY1382:KLA1382 KMY1382:KNA1382 KOY1382:KPA1382 KQY1382:KRA1382 KSY1382:KTA1382 KUY1382:KVA1382 KWY1382:KXA1382 KYY1382:KZA1382 LAY1382:LBA1382 LCY1382:LDA1382 LEY1382:LFA1382 LGY1382:LHA1382 LIY1382:LJA1382 LKY1382:LLA1382 LMY1382:LNA1382 LOY1382:LPA1382 LQY1382:LRA1382 LSY1382:LTA1382 LUY1382:LVA1382 LWY1382:LXA1382 LYY1382:LZA1382 MAY1382:MBA1382 MCY1382:MDA1382 MEY1382:MFA1382 MGY1382:MHA1382 MIY1382:MJA1382 MKY1382:MLA1382 MMY1382:MNA1382 MOY1382:MPA1382 MQY1382:MRA1382 MSY1382:MTA1382 MUY1382:MVA1382 MWY1382:MXA1382 MYY1382:MZA1382 NAY1382:NBA1382 NCY1382:NDA1382 NEY1382:NFA1382 NGY1382:NHA1382 NIY1382:NJA1382 NKY1382:NLA1382 NMY1382:NNA1382 NOY1382:NPA1382 NQY1382:NRA1382 NSY1382:NTA1382 NUY1382:NVA1382 NWY1382:NXA1382 NYY1382:NZA1382 OAY1382:OBA1382 OCY1382:ODA1382 OEY1382:OFA1382 OGY1382:OHA1382 OIY1382:OJA1382 OKY1382:OLA1382 OMY1382:ONA1382 OOY1382:OPA1382 OQY1382:ORA1382 OSY1382:OTA1382 OUY1382:OVA1382 OWY1382:OXA1382 OYY1382:OZA1382 PAY1382:PBA1382 PCY1382:PDA1382 PEY1382:PFA1382 PGY1382:PHA1382 PIY1382:PJA1382 PKY1382:PLA1382 PMY1382:PNA1382 POY1382:PPA1382 PQY1382:PRA1382 PSY1382:PTA1382 PUY1382:PVA1382 PWY1382:PXA1382 PYY1382:PZA1382 QAY1382:QBA1382 QCY1382:QDA1382 QEY1382:QFA1382 QGY1382:QHA1382 QIY1382:QJA1382 QKY1382:QLA1382 QMY1382:QNA1382 QOY1382:QPA1382 QQY1382:QRA1382 QSY1382:QTA1382 QUY1382:QVA1382 QWY1382:QXA1382 QYY1382:QZA1382 RAY1382:RBA1382 RCY1382:RDA1382 REY1382:RFA1382 RGY1382:RHA1382 RIY1382:RJA1382 RKY1382:RLA1382 RMY1382:RNA1382 ROY1382:RPA1382 RQY1382:RRA1382 RSY1382:RTA1382 RUY1382:RVA1382 RWY1382:RXA1382 RYY1382:RZA1382 SAY1382:SBA1382 SCY1382:SDA1382 SEY1382:SFA1382 SGY1382:SHA1382 SIY1382:SJA1382 SKY1382:SLA1382 SMY1382:SNA1382 SOY1382:SPA1382 SQY1382:SRA1382 SSY1382:STA1382 SUY1382:SVA1382 SWY1382:SXA1382 SYY1382:SZA1382 TAY1382:TBA1382 TCY1382:TDA1382 TEY1382:TFA1382 TGY1382:THA1382 TIY1382:TJA1382 TKY1382:TLA1382 TMY1382:TNA1382 TOY1382:TPA1382 TQY1382:TRA1382 TSY1382:TTA1382 TUY1382:TVA1382 TWY1382:TXA1382 TYY1382:TZA1382 UAY1382:UBA1382 UCY1382:UDA1382 UEY1382:UFA1382 UGY1382:UHA1382 UIY1382:UJA1382 UKY1382:ULA1382 UMY1382:UNA1382 UOY1382:UPA1382 UQY1382:URA1382 USY1382:UTA1382 UUY1382:UVA1382 UWY1382:UXA1382 UYY1382:UZA1382 VAY1382:VBA1382 VCY1382:VDA1382 VEY1382:VFA1382 VGY1382:VHA1382 VIY1382:VJA1382 VKY1382:VLA1382 VMY1382:VNA1382 VOY1382:VPA1382 VQY1382:VRA1382 VSY1382:VTA1382 VUY1382:VVA1382 VWY1382:VXA1382 VYY1382:VZA1382 WAY1382:WBA1382 WCY1382:WDA1382 WEY1382:WFA1382 WGY1382:WHA1382 WIY1382:WJA1382 WKY1382:WLA1382 WMY1382:WNA1382 WOY1382:WPA1382 WQY1382:WRA1382 WSY1382:WTA1382 WUY1382:WVA1382 WWY1382:WXA1382 WYY1382:WZA1382 XAY1382:XBA1382 XCY1382:XDA1382 XEY1382:XFA1382">
    <cfRule type="cellIs" dxfId="124" priority="160" operator="greaterThan">
      <formula>0</formula>
    </cfRule>
  </conditionalFormatting>
  <conditionalFormatting sqref="CV1382:CX1382 EV1382:EX1382 GV1382:GX1382 IV1382:IX1382 KV1382:KX1382 MV1382:MX1382 OV1382:OX1382 QV1382:QX1382 SV1382:SX1382 UV1382:UX1382 WV1382:WX1382 YV1382:YX1382 AAV1382:AAX1382 ACV1382:ACX1382 AEV1382:AEX1382 AGV1382:AGX1382 AIV1382:AIX1382 AKV1382:AKX1382 AMV1382:AMX1382 AOV1382:AOX1382 AQV1382:AQX1382 ASV1382:ASX1382 AUV1382:AUX1382 AWV1382:AWX1382 AYV1382:AYX1382 BAV1382:BAX1382 BCV1382:BCX1382 BEV1382:BEX1382 BGV1382:BGX1382 BIV1382:BIX1382 BKV1382:BKX1382 BMV1382:BMX1382 BOV1382:BOX1382 BQV1382:BQX1382 BSV1382:BSX1382 BUV1382:BUX1382 BWV1382:BWX1382 BYV1382:BYX1382 CAV1382:CAX1382 CCV1382:CCX1382 CEV1382:CEX1382 CGV1382:CGX1382 CIV1382:CIX1382 CKV1382:CKX1382 CMV1382:CMX1382 COV1382:COX1382 CQV1382:CQX1382 CSV1382:CSX1382 CUV1382:CUX1382 CWV1382:CWX1382 CYV1382:CYX1382 DAV1382:DAX1382 DCV1382:DCX1382 DEV1382:DEX1382 DGV1382:DGX1382 DIV1382:DIX1382 DKV1382:DKX1382 DMV1382:DMX1382 DOV1382:DOX1382 DQV1382:DQX1382 DSV1382:DSX1382 DUV1382:DUX1382 DWV1382:DWX1382 DYV1382:DYX1382 EAV1382:EAX1382 ECV1382:ECX1382 EEV1382:EEX1382 EGV1382:EGX1382 EIV1382:EIX1382 EKV1382:EKX1382 EMV1382:EMX1382 EOV1382:EOX1382 EQV1382:EQX1382 ESV1382:ESX1382 EUV1382:EUX1382 EWV1382:EWX1382 EYV1382:EYX1382 FAV1382:FAX1382 FCV1382:FCX1382 FEV1382:FEX1382 FGV1382:FGX1382 FIV1382:FIX1382 FKV1382:FKX1382 FMV1382:FMX1382 FOV1382:FOX1382 FQV1382:FQX1382 FSV1382:FSX1382 FUV1382:FUX1382 FWV1382:FWX1382 FYV1382:FYX1382 GAV1382:GAX1382 GCV1382:GCX1382 GEV1382:GEX1382 GGV1382:GGX1382 GIV1382:GIX1382 GKV1382:GKX1382 GMV1382:GMX1382 GOV1382:GOX1382 GQV1382:GQX1382 GSV1382:GSX1382 GUV1382:GUX1382 GWV1382:GWX1382 GYV1382:GYX1382 HAV1382:HAX1382 HCV1382:HCX1382 HEV1382:HEX1382 HGV1382:HGX1382 HIV1382:HIX1382 HKV1382:HKX1382 HMV1382:HMX1382 HOV1382:HOX1382 HQV1382:HQX1382 HSV1382:HSX1382 HUV1382:HUX1382 HWV1382:HWX1382 HYV1382:HYX1382 IAV1382:IAX1382 ICV1382:ICX1382 IEV1382:IEX1382 IGV1382:IGX1382 IIV1382:IIX1382 IKV1382:IKX1382 IMV1382:IMX1382 IOV1382:IOX1382 IQV1382:IQX1382 ISV1382:ISX1382 IUV1382:IUX1382 IWV1382:IWX1382 IYV1382:IYX1382 JAV1382:JAX1382 JCV1382:JCX1382 JEV1382:JEX1382 JGV1382:JGX1382 JIV1382:JIX1382 JKV1382:JKX1382 JMV1382:JMX1382 JOV1382:JOX1382 JQV1382:JQX1382 JSV1382:JSX1382 JUV1382:JUX1382 JWV1382:JWX1382 JYV1382:JYX1382 KAV1382:KAX1382 KCV1382:KCX1382 KEV1382:KEX1382 KGV1382:KGX1382 KIV1382:KIX1382 KKV1382:KKX1382 KMV1382:KMX1382 KOV1382:KOX1382 KQV1382:KQX1382 KSV1382:KSX1382 KUV1382:KUX1382 KWV1382:KWX1382 KYV1382:KYX1382 LAV1382:LAX1382 LCV1382:LCX1382 LEV1382:LEX1382 LGV1382:LGX1382 LIV1382:LIX1382 LKV1382:LKX1382 LMV1382:LMX1382 LOV1382:LOX1382 LQV1382:LQX1382 LSV1382:LSX1382 LUV1382:LUX1382 LWV1382:LWX1382 LYV1382:LYX1382 MAV1382:MAX1382 MCV1382:MCX1382 MEV1382:MEX1382 MGV1382:MGX1382 MIV1382:MIX1382 MKV1382:MKX1382 MMV1382:MMX1382 MOV1382:MOX1382 MQV1382:MQX1382 MSV1382:MSX1382 MUV1382:MUX1382 MWV1382:MWX1382 MYV1382:MYX1382 NAV1382:NAX1382 NCV1382:NCX1382 NEV1382:NEX1382 NGV1382:NGX1382 NIV1382:NIX1382 NKV1382:NKX1382 NMV1382:NMX1382 NOV1382:NOX1382 NQV1382:NQX1382 NSV1382:NSX1382 NUV1382:NUX1382 NWV1382:NWX1382 NYV1382:NYX1382 OAV1382:OAX1382 OCV1382:OCX1382 OEV1382:OEX1382 OGV1382:OGX1382 OIV1382:OIX1382 OKV1382:OKX1382 OMV1382:OMX1382 OOV1382:OOX1382 OQV1382:OQX1382 OSV1382:OSX1382 OUV1382:OUX1382 OWV1382:OWX1382 OYV1382:OYX1382 PAV1382:PAX1382 PCV1382:PCX1382 PEV1382:PEX1382 PGV1382:PGX1382 PIV1382:PIX1382 PKV1382:PKX1382 PMV1382:PMX1382 POV1382:POX1382 PQV1382:PQX1382 PSV1382:PSX1382 PUV1382:PUX1382 PWV1382:PWX1382 PYV1382:PYX1382 QAV1382:QAX1382 QCV1382:QCX1382 QEV1382:QEX1382 QGV1382:QGX1382 QIV1382:QIX1382 QKV1382:QKX1382 QMV1382:QMX1382 QOV1382:QOX1382 QQV1382:QQX1382 QSV1382:QSX1382 QUV1382:QUX1382 QWV1382:QWX1382 QYV1382:QYX1382 RAV1382:RAX1382 RCV1382:RCX1382 REV1382:REX1382 RGV1382:RGX1382 RIV1382:RIX1382 RKV1382:RKX1382 RMV1382:RMX1382 ROV1382:ROX1382 RQV1382:RQX1382 RSV1382:RSX1382 RUV1382:RUX1382 RWV1382:RWX1382 RYV1382:RYX1382 SAV1382:SAX1382 SCV1382:SCX1382 SEV1382:SEX1382 SGV1382:SGX1382 SIV1382:SIX1382 SKV1382:SKX1382 SMV1382:SMX1382 SOV1382:SOX1382 SQV1382:SQX1382 SSV1382:SSX1382 SUV1382:SUX1382 SWV1382:SWX1382 SYV1382:SYX1382 TAV1382:TAX1382 TCV1382:TCX1382 TEV1382:TEX1382 TGV1382:TGX1382 TIV1382:TIX1382 TKV1382:TKX1382 TMV1382:TMX1382 TOV1382:TOX1382 TQV1382:TQX1382 TSV1382:TSX1382 TUV1382:TUX1382 TWV1382:TWX1382 TYV1382:TYX1382 UAV1382:UAX1382 UCV1382:UCX1382 UEV1382:UEX1382 UGV1382:UGX1382 UIV1382:UIX1382 UKV1382:UKX1382 UMV1382:UMX1382 UOV1382:UOX1382 UQV1382:UQX1382 USV1382:USX1382 UUV1382:UUX1382 UWV1382:UWX1382 UYV1382:UYX1382 VAV1382:VAX1382 VCV1382:VCX1382 VEV1382:VEX1382 VGV1382:VGX1382 VIV1382:VIX1382 VKV1382:VKX1382 VMV1382:VMX1382 VOV1382:VOX1382 VQV1382:VQX1382 VSV1382:VSX1382 VUV1382:VUX1382 VWV1382:VWX1382 VYV1382:VYX1382 WAV1382:WAX1382 WCV1382:WCX1382 WEV1382:WEX1382 WGV1382:WGX1382 WIV1382:WIX1382 WKV1382:WKX1382 WMV1382:WMX1382 WOV1382:WOX1382 WQV1382:WQX1382 WSV1382:WSX1382 WUV1382:WUX1382 WWV1382:WWX1382 WYV1382:WYX1382 XAV1382:XAX1382 XCV1382:XCX1382 XEV1382:XEX1382">
    <cfRule type="cellIs" dxfId="123" priority="159" operator="greaterThan">
      <formula>0</formula>
    </cfRule>
  </conditionalFormatting>
  <conditionalFormatting sqref="CN1382:CU1382 EN1382:EU1382 GN1382:GU1382 IN1382:IU1382 KN1382:KU1382 MN1382:MU1382 ON1382:OU1382 QN1382:QU1382 SN1382:SU1382 UN1382:UU1382 WN1382:WU1382 YN1382:YU1382 AAN1382:AAU1382 ACN1382:ACU1382 AEN1382:AEU1382 AGN1382:AGU1382 AIN1382:AIU1382 AKN1382:AKU1382 AMN1382:AMU1382 AON1382:AOU1382 AQN1382:AQU1382 ASN1382:ASU1382 AUN1382:AUU1382 AWN1382:AWU1382 AYN1382:AYU1382 BAN1382:BAU1382 BCN1382:BCU1382 BEN1382:BEU1382 BGN1382:BGU1382 BIN1382:BIU1382 BKN1382:BKU1382 BMN1382:BMU1382 BON1382:BOU1382 BQN1382:BQU1382 BSN1382:BSU1382 BUN1382:BUU1382 BWN1382:BWU1382 BYN1382:BYU1382 CAN1382:CAU1382 CCN1382:CCU1382 CEN1382:CEU1382 CGN1382:CGU1382 CIN1382:CIU1382 CKN1382:CKU1382 CMN1382:CMU1382 CON1382:COU1382 CQN1382:CQU1382 CSN1382:CSU1382 CUN1382:CUU1382 CWN1382:CWU1382 CYN1382:CYU1382 DAN1382:DAU1382 DCN1382:DCU1382 DEN1382:DEU1382 DGN1382:DGU1382 DIN1382:DIU1382 DKN1382:DKU1382 DMN1382:DMU1382 DON1382:DOU1382 DQN1382:DQU1382 DSN1382:DSU1382 DUN1382:DUU1382 DWN1382:DWU1382 DYN1382:DYU1382 EAN1382:EAU1382 ECN1382:ECU1382 EEN1382:EEU1382 EGN1382:EGU1382 EIN1382:EIU1382 EKN1382:EKU1382 EMN1382:EMU1382 EON1382:EOU1382 EQN1382:EQU1382 ESN1382:ESU1382 EUN1382:EUU1382 EWN1382:EWU1382 EYN1382:EYU1382 FAN1382:FAU1382 FCN1382:FCU1382 FEN1382:FEU1382 FGN1382:FGU1382 FIN1382:FIU1382 FKN1382:FKU1382 FMN1382:FMU1382 FON1382:FOU1382 FQN1382:FQU1382 FSN1382:FSU1382 FUN1382:FUU1382 FWN1382:FWU1382 FYN1382:FYU1382 GAN1382:GAU1382 GCN1382:GCU1382 GEN1382:GEU1382 GGN1382:GGU1382 GIN1382:GIU1382 GKN1382:GKU1382 GMN1382:GMU1382 GON1382:GOU1382 GQN1382:GQU1382 GSN1382:GSU1382 GUN1382:GUU1382 GWN1382:GWU1382 GYN1382:GYU1382 HAN1382:HAU1382 HCN1382:HCU1382 HEN1382:HEU1382 HGN1382:HGU1382 HIN1382:HIU1382 HKN1382:HKU1382 HMN1382:HMU1382 HON1382:HOU1382 HQN1382:HQU1382 HSN1382:HSU1382 HUN1382:HUU1382 HWN1382:HWU1382 HYN1382:HYU1382 IAN1382:IAU1382 ICN1382:ICU1382 IEN1382:IEU1382 IGN1382:IGU1382 IIN1382:IIU1382 IKN1382:IKU1382 IMN1382:IMU1382 ION1382:IOU1382 IQN1382:IQU1382 ISN1382:ISU1382 IUN1382:IUU1382 IWN1382:IWU1382 IYN1382:IYU1382 JAN1382:JAU1382 JCN1382:JCU1382 JEN1382:JEU1382 JGN1382:JGU1382 JIN1382:JIU1382 JKN1382:JKU1382 JMN1382:JMU1382 JON1382:JOU1382 JQN1382:JQU1382 JSN1382:JSU1382 JUN1382:JUU1382 JWN1382:JWU1382 JYN1382:JYU1382 KAN1382:KAU1382 KCN1382:KCU1382 KEN1382:KEU1382 KGN1382:KGU1382 KIN1382:KIU1382 KKN1382:KKU1382 KMN1382:KMU1382 KON1382:KOU1382 KQN1382:KQU1382 KSN1382:KSU1382 KUN1382:KUU1382 KWN1382:KWU1382 KYN1382:KYU1382 LAN1382:LAU1382 LCN1382:LCU1382 LEN1382:LEU1382 LGN1382:LGU1382 LIN1382:LIU1382 LKN1382:LKU1382 LMN1382:LMU1382 LON1382:LOU1382 LQN1382:LQU1382 LSN1382:LSU1382 LUN1382:LUU1382 LWN1382:LWU1382 LYN1382:LYU1382 MAN1382:MAU1382 MCN1382:MCU1382 MEN1382:MEU1382 MGN1382:MGU1382 MIN1382:MIU1382 MKN1382:MKU1382 MMN1382:MMU1382 MON1382:MOU1382 MQN1382:MQU1382 MSN1382:MSU1382 MUN1382:MUU1382 MWN1382:MWU1382 MYN1382:MYU1382 NAN1382:NAU1382 NCN1382:NCU1382 NEN1382:NEU1382 NGN1382:NGU1382 NIN1382:NIU1382 NKN1382:NKU1382 NMN1382:NMU1382 NON1382:NOU1382 NQN1382:NQU1382 NSN1382:NSU1382 NUN1382:NUU1382 NWN1382:NWU1382 NYN1382:NYU1382 OAN1382:OAU1382 OCN1382:OCU1382 OEN1382:OEU1382 OGN1382:OGU1382 OIN1382:OIU1382 OKN1382:OKU1382 OMN1382:OMU1382 OON1382:OOU1382 OQN1382:OQU1382 OSN1382:OSU1382 OUN1382:OUU1382 OWN1382:OWU1382 OYN1382:OYU1382 PAN1382:PAU1382 PCN1382:PCU1382 PEN1382:PEU1382 PGN1382:PGU1382 PIN1382:PIU1382 PKN1382:PKU1382 PMN1382:PMU1382 PON1382:POU1382 PQN1382:PQU1382 PSN1382:PSU1382 PUN1382:PUU1382 PWN1382:PWU1382 PYN1382:PYU1382 QAN1382:QAU1382 QCN1382:QCU1382 QEN1382:QEU1382 QGN1382:QGU1382 QIN1382:QIU1382 QKN1382:QKU1382 QMN1382:QMU1382 QON1382:QOU1382 QQN1382:QQU1382 QSN1382:QSU1382 QUN1382:QUU1382 QWN1382:QWU1382 QYN1382:QYU1382 RAN1382:RAU1382 RCN1382:RCU1382 REN1382:REU1382 RGN1382:RGU1382 RIN1382:RIU1382 RKN1382:RKU1382 RMN1382:RMU1382 RON1382:ROU1382 RQN1382:RQU1382 RSN1382:RSU1382 RUN1382:RUU1382 RWN1382:RWU1382 RYN1382:RYU1382 SAN1382:SAU1382 SCN1382:SCU1382 SEN1382:SEU1382 SGN1382:SGU1382 SIN1382:SIU1382 SKN1382:SKU1382 SMN1382:SMU1382 SON1382:SOU1382 SQN1382:SQU1382 SSN1382:SSU1382 SUN1382:SUU1382 SWN1382:SWU1382 SYN1382:SYU1382 TAN1382:TAU1382 TCN1382:TCU1382 TEN1382:TEU1382 TGN1382:TGU1382 TIN1382:TIU1382 TKN1382:TKU1382 TMN1382:TMU1382 TON1382:TOU1382 TQN1382:TQU1382 TSN1382:TSU1382 TUN1382:TUU1382 TWN1382:TWU1382 TYN1382:TYU1382 UAN1382:UAU1382 UCN1382:UCU1382 UEN1382:UEU1382 UGN1382:UGU1382 UIN1382:UIU1382 UKN1382:UKU1382 UMN1382:UMU1382 UON1382:UOU1382 UQN1382:UQU1382 USN1382:USU1382 UUN1382:UUU1382 UWN1382:UWU1382 UYN1382:UYU1382 VAN1382:VAU1382 VCN1382:VCU1382 VEN1382:VEU1382 VGN1382:VGU1382 VIN1382:VIU1382 VKN1382:VKU1382 VMN1382:VMU1382 VON1382:VOU1382 VQN1382:VQU1382 VSN1382:VSU1382 VUN1382:VUU1382 VWN1382:VWU1382 VYN1382:VYU1382 WAN1382:WAU1382 WCN1382:WCU1382 WEN1382:WEU1382 WGN1382:WGU1382 WIN1382:WIU1382 WKN1382:WKU1382 WMN1382:WMU1382 WON1382:WOU1382 WQN1382:WQU1382 WSN1382:WSU1382 WUN1382:WUU1382 WWN1382:WWU1382 WYN1382:WYU1382 XAN1382:XAU1382 XCN1382:XCU1382 XEN1382:XEU1382">
    <cfRule type="cellIs" dxfId="122" priority="158" operator="equal">
      <formula>1</formula>
    </cfRule>
  </conditionalFormatting>
  <conditionalFormatting sqref="CV1383:DA1383 EV1383:FA1383 GV1383:HA1383 IV1383:JA1383 KV1383:LA1383 MV1383:NA1383 OV1383:PA1383 QV1383:RA1383 SV1383:TA1383 UV1383:VA1383 WV1383:XA1383 YV1383:ZA1383 AAV1383:ABA1383 ACV1383:ADA1383 AEV1383:AFA1383 AGV1383:AHA1383 AIV1383:AJA1383 AKV1383:ALA1383 AMV1383:ANA1383 AOV1383:APA1383 AQV1383:ARA1383 ASV1383:ATA1383 AUV1383:AVA1383 AWV1383:AXA1383 AYV1383:AZA1383 BAV1383:BBA1383 BCV1383:BDA1383 BEV1383:BFA1383 BGV1383:BHA1383 BIV1383:BJA1383 BKV1383:BLA1383 BMV1383:BNA1383 BOV1383:BPA1383 BQV1383:BRA1383 BSV1383:BTA1383 BUV1383:BVA1383 BWV1383:BXA1383 BYV1383:BZA1383 CAV1383:CBA1383 CCV1383:CDA1383 CEV1383:CFA1383 CGV1383:CHA1383 CIV1383:CJA1383 CKV1383:CLA1383 CMV1383:CNA1383 COV1383:CPA1383 CQV1383:CRA1383 CSV1383:CTA1383 CUV1383:CVA1383 CWV1383:CXA1383 CYV1383:CZA1383 DAV1383:DBA1383 DCV1383:DDA1383 DEV1383:DFA1383 DGV1383:DHA1383 DIV1383:DJA1383 DKV1383:DLA1383 DMV1383:DNA1383 DOV1383:DPA1383 DQV1383:DRA1383 DSV1383:DTA1383 DUV1383:DVA1383 DWV1383:DXA1383 DYV1383:DZA1383 EAV1383:EBA1383 ECV1383:EDA1383 EEV1383:EFA1383 EGV1383:EHA1383 EIV1383:EJA1383 EKV1383:ELA1383 EMV1383:ENA1383 EOV1383:EPA1383 EQV1383:ERA1383 ESV1383:ETA1383 EUV1383:EVA1383 EWV1383:EXA1383 EYV1383:EZA1383 FAV1383:FBA1383 FCV1383:FDA1383 FEV1383:FFA1383 FGV1383:FHA1383 FIV1383:FJA1383 FKV1383:FLA1383 FMV1383:FNA1383 FOV1383:FPA1383 FQV1383:FRA1383 FSV1383:FTA1383 FUV1383:FVA1383 FWV1383:FXA1383 FYV1383:FZA1383 GAV1383:GBA1383 GCV1383:GDA1383 GEV1383:GFA1383 GGV1383:GHA1383 GIV1383:GJA1383 GKV1383:GLA1383 GMV1383:GNA1383 GOV1383:GPA1383 GQV1383:GRA1383 GSV1383:GTA1383 GUV1383:GVA1383 GWV1383:GXA1383 GYV1383:GZA1383 HAV1383:HBA1383 HCV1383:HDA1383 HEV1383:HFA1383 HGV1383:HHA1383 HIV1383:HJA1383 HKV1383:HLA1383 HMV1383:HNA1383 HOV1383:HPA1383 HQV1383:HRA1383 HSV1383:HTA1383 HUV1383:HVA1383 HWV1383:HXA1383 HYV1383:HZA1383 IAV1383:IBA1383 ICV1383:IDA1383 IEV1383:IFA1383 IGV1383:IHA1383 IIV1383:IJA1383 IKV1383:ILA1383 IMV1383:INA1383 IOV1383:IPA1383 IQV1383:IRA1383 ISV1383:ITA1383 IUV1383:IVA1383 IWV1383:IXA1383 IYV1383:IZA1383 JAV1383:JBA1383 JCV1383:JDA1383 JEV1383:JFA1383 JGV1383:JHA1383 JIV1383:JJA1383 JKV1383:JLA1383 JMV1383:JNA1383 JOV1383:JPA1383 JQV1383:JRA1383 JSV1383:JTA1383 JUV1383:JVA1383 JWV1383:JXA1383 JYV1383:JZA1383 KAV1383:KBA1383 KCV1383:KDA1383 KEV1383:KFA1383 KGV1383:KHA1383 KIV1383:KJA1383 KKV1383:KLA1383 KMV1383:KNA1383 KOV1383:KPA1383 KQV1383:KRA1383 KSV1383:KTA1383 KUV1383:KVA1383 KWV1383:KXA1383 KYV1383:KZA1383 LAV1383:LBA1383 LCV1383:LDA1383 LEV1383:LFA1383 LGV1383:LHA1383 LIV1383:LJA1383 LKV1383:LLA1383 LMV1383:LNA1383 LOV1383:LPA1383 LQV1383:LRA1383 LSV1383:LTA1383 LUV1383:LVA1383 LWV1383:LXA1383 LYV1383:LZA1383 MAV1383:MBA1383 MCV1383:MDA1383 MEV1383:MFA1383 MGV1383:MHA1383 MIV1383:MJA1383 MKV1383:MLA1383 MMV1383:MNA1383 MOV1383:MPA1383 MQV1383:MRA1383 MSV1383:MTA1383 MUV1383:MVA1383 MWV1383:MXA1383 MYV1383:MZA1383 NAV1383:NBA1383 NCV1383:NDA1383 NEV1383:NFA1383 NGV1383:NHA1383 NIV1383:NJA1383 NKV1383:NLA1383 NMV1383:NNA1383 NOV1383:NPA1383 NQV1383:NRA1383 NSV1383:NTA1383 NUV1383:NVA1383 NWV1383:NXA1383 NYV1383:NZA1383 OAV1383:OBA1383 OCV1383:ODA1383 OEV1383:OFA1383 OGV1383:OHA1383 OIV1383:OJA1383 OKV1383:OLA1383 OMV1383:ONA1383 OOV1383:OPA1383 OQV1383:ORA1383 OSV1383:OTA1383 OUV1383:OVA1383 OWV1383:OXA1383 OYV1383:OZA1383 PAV1383:PBA1383 PCV1383:PDA1383 PEV1383:PFA1383 PGV1383:PHA1383 PIV1383:PJA1383 PKV1383:PLA1383 PMV1383:PNA1383 POV1383:PPA1383 PQV1383:PRA1383 PSV1383:PTA1383 PUV1383:PVA1383 PWV1383:PXA1383 PYV1383:PZA1383 QAV1383:QBA1383 QCV1383:QDA1383 QEV1383:QFA1383 QGV1383:QHA1383 QIV1383:QJA1383 QKV1383:QLA1383 QMV1383:QNA1383 QOV1383:QPA1383 QQV1383:QRA1383 QSV1383:QTA1383 QUV1383:QVA1383 QWV1383:QXA1383 QYV1383:QZA1383 RAV1383:RBA1383 RCV1383:RDA1383 REV1383:RFA1383 RGV1383:RHA1383 RIV1383:RJA1383 RKV1383:RLA1383 RMV1383:RNA1383 ROV1383:RPA1383 RQV1383:RRA1383 RSV1383:RTA1383 RUV1383:RVA1383 RWV1383:RXA1383 RYV1383:RZA1383 SAV1383:SBA1383 SCV1383:SDA1383 SEV1383:SFA1383 SGV1383:SHA1383 SIV1383:SJA1383 SKV1383:SLA1383 SMV1383:SNA1383 SOV1383:SPA1383 SQV1383:SRA1383 SSV1383:STA1383 SUV1383:SVA1383 SWV1383:SXA1383 SYV1383:SZA1383 TAV1383:TBA1383 TCV1383:TDA1383 TEV1383:TFA1383 TGV1383:THA1383 TIV1383:TJA1383 TKV1383:TLA1383 TMV1383:TNA1383 TOV1383:TPA1383 TQV1383:TRA1383 TSV1383:TTA1383 TUV1383:TVA1383 TWV1383:TXA1383 TYV1383:TZA1383 UAV1383:UBA1383 UCV1383:UDA1383 UEV1383:UFA1383 UGV1383:UHA1383 UIV1383:UJA1383 UKV1383:ULA1383 UMV1383:UNA1383 UOV1383:UPA1383 UQV1383:URA1383 USV1383:UTA1383 UUV1383:UVA1383 UWV1383:UXA1383 UYV1383:UZA1383 VAV1383:VBA1383 VCV1383:VDA1383 VEV1383:VFA1383 VGV1383:VHA1383 VIV1383:VJA1383 VKV1383:VLA1383 VMV1383:VNA1383 VOV1383:VPA1383 VQV1383:VRA1383 VSV1383:VTA1383 VUV1383:VVA1383 VWV1383:VXA1383 VYV1383:VZA1383 WAV1383:WBA1383 WCV1383:WDA1383 WEV1383:WFA1383 WGV1383:WHA1383 WIV1383:WJA1383 WKV1383:WLA1383 WMV1383:WNA1383 WOV1383:WPA1383 WQV1383:WRA1383 WSV1383:WTA1383 WUV1383:WVA1383 WWV1383:WXA1383 WYV1383:WZA1383 XAV1383:XBA1383 XCV1383:XDA1383 XEV1383:XFA1383">
    <cfRule type="cellIs" dxfId="121" priority="157" operator="greaterThan">
      <formula>0</formula>
    </cfRule>
  </conditionalFormatting>
  <conditionalFormatting sqref="CY1383:DA1383 EY1383:FA1383 GY1383:HA1383 IY1383:JA1383 KY1383:LA1383 MY1383:NA1383 OY1383:PA1383 QY1383:RA1383 SY1383:TA1383 UY1383:VA1383 WY1383:XA1383 YY1383:ZA1383 AAY1383:ABA1383 ACY1383:ADA1383 AEY1383:AFA1383 AGY1383:AHA1383 AIY1383:AJA1383 AKY1383:ALA1383 AMY1383:ANA1383 AOY1383:APA1383 AQY1383:ARA1383 ASY1383:ATA1383 AUY1383:AVA1383 AWY1383:AXA1383 AYY1383:AZA1383 BAY1383:BBA1383 BCY1383:BDA1383 BEY1383:BFA1383 BGY1383:BHA1383 BIY1383:BJA1383 BKY1383:BLA1383 BMY1383:BNA1383 BOY1383:BPA1383 BQY1383:BRA1383 BSY1383:BTA1383 BUY1383:BVA1383 BWY1383:BXA1383 BYY1383:BZA1383 CAY1383:CBA1383 CCY1383:CDA1383 CEY1383:CFA1383 CGY1383:CHA1383 CIY1383:CJA1383 CKY1383:CLA1383 CMY1383:CNA1383 COY1383:CPA1383 CQY1383:CRA1383 CSY1383:CTA1383 CUY1383:CVA1383 CWY1383:CXA1383 CYY1383:CZA1383 DAY1383:DBA1383 DCY1383:DDA1383 DEY1383:DFA1383 DGY1383:DHA1383 DIY1383:DJA1383 DKY1383:DLA1383 DMY1383:DNA1383 DOY1383:DPA1383 DQY1383:DRA1383 DSY1383:DTA1383 DUY1383:DVA1383 DWY1383:DXA1383 DYY1383:DZA1383 EAY1383:EBA1383 ECY1383:EDA1383 EEY1383:EFA1383 EGY1383:EHA1383 EIY1383:EJA1383 EKY1383:ELA1383 EMY1383:ENA1383 EOY1383:EPA1383 EQY1383:ERA1383 ESY1383:ETA1383 EUY1383:EVA1383 EWY1383:EXA1383 EYY1383:EZA1383 FAY1383:FBA1383 FCY1383:FDA1383 FEY1383:FFA1383 FGY1383:FHA1383 FIY1383:FJA1383 FKY1383:FLA1383 FMY1383:FNA1383 FOY1383:FPA1383 FQY1383:FRA1383 FSY1383:FTA1383 FUY1383:FVA1383 FWY1383:FXA1383 FYY1383:FZA1383 GAY1383:GBA1383 GCY1383:GDA1383 GEY1383:GFA1383 GGY1383:GHA1383 GIY1383:GJA1383 GKY1383:GLA1383 GMY1383:GNA1383 GOY1383:GPA1383 GQY1383:GRA1383 GSY1383:GTA1383 GUY1383:GVA1383 GWY1383:GXA1383 GYY1383:GZA1383 HAY1383:HBA1383 HCY1383:HDA1383 HEY1383:HFA1383 HGY1383:HHA1383 HIY1383:HJA1383 HKY1383:HLA1383 HMY1383:HNA1383 HOY1383:HPA1383 HQY1383:HRA1383 HSY1383:HTA1383 HUY1383:HVA1383 HWY1383:HXA1383 HYY1383:HZA1383 IAY1383:IBA1383 ICY1383:IDA1383 IEY1383:IFA1383 IGY1383:IHA1383 IIY1383:IJA1383 IKY1383:ILA1383 IMY1383:INA1383 IOY1383:IPA1383 IQY1383:IRA1383 ISY1383:ITA1383 IUY1383:IVA1383 IWY1383:IXA1383 IYY1383:IZA1383 JAY1383:JBA1383 JCY1383:JDA1383 JEY1383:JFA1383 JGY1383:JHA1383 JIY1383:JJA1383 JKY1383:JLA1383 JMY1383:JNA1383 JOY1383:JPA1383 JQY1383:JRA1383 JSY1383:JTA1383 JUY1383:JVA1383 JWY1383:JXA1383 JYY1383:JZA1383 KAY1383:KBA1383 KCY1383:KDA1383 KEY1383:KFA1383 KGY1383:KHA1383 KIY1383:KJA1383 KKY1383:KLA1383 KMY1383:KNA1383 KOY1383:KPA1383 KQY1383:KRA1383 KSY1383:KTA1383 KUY1383:KVA1383 KWY1383:KXA1383 KYY1383:KZA1383 LAY1383:LBA1383 LCY1383:LDA1383 LEY1383:LFA1383 LGY1383:LHA1383 LIY1383:LJA1383 LKY1383:LLA1383 LMY1383:LNA1383 LOY1383:LPA1383 LQY1383:LRA1383 LSY1383:LTA1383 LUY1383:LVA1383 LWY1383:LXA1383 LYY1383:LZA1383 MAY1383:MBA1383 MCY1383:MDA1383 MEY1383:MFA1383 MGY1383:MHA1383 MIY1383:MJA1383 MKY1383:MLA1383 MMY1383:MNA1383 MOY1383:MPA1383 MQY1383:MRA1383 MSY1383:MTA1383 MUY1383:MVA1383 MWY1383:MXA1383 MYY1383:MZA1383 NAY1383:NBA1383 NCY1383:NDA1383 NEY1383:NFA1383 NGY1383:NHA1383 NIY1383:NJA1383 NKY1383:NLA1383 NMY1383:NNA1383 NOY1383:NPA1383 NQY1383:NRA1383 NSY1383:NTA1383 NUY1383:NVA1383 NWY1383:NXA1383 NYY1383:NZA1383 OAY1383:OBA1383 OCY1383:ODA1383 OEY1383:OFA1383 OGY1383:OHA1383 OIY1383:OJA1383 OKY1383:OLA1383 OMY1383:ONA1383 OOY1383:OPA1383 OQY1383:ORA1383 OSY1383:OTA1383 OUY1383:OVA1383 OWY1383:OXA1383 OYY1383:OZA1383 PAY1383:PBA1383 PCY1383:PDA1383 PEY1383:PFA1383 PGY1383:PHA1383 PIY1383:PJA1383 PKY1383:PLA1383 PMY1383:PNA1383 POY1383:PPA1383 PQY1383:PRA1383 PSY1383:PTA1383 PUY1383:PVA1383 PWY1383:PXA1383 PYY1383:PZA1383 QAY1383:QBA1383 QCY1383:QDA1383 QEY1383:QFA1383 QGY1383:QHA1383 QIY1383:QJA1383 QKY1383:QLA1383 QMY1383:QNA1383 QOY1383:QPA1383 QQY1383:QRA1383 QSY1383:QTA1383 QUY1383:QVA1383 QWY1383:QXA1383 QYY1383:QZA1383 RAY1383:RBA1383 RCY1383:RDA1383 REY1383:RFA1383 RGY1383:RHA1383 RIY1383:RJA1383 RKY1383:RLA1383 RMY1383:RNA1383 ROY1383:RPA1383 RQY1383:RRA1383 RSY1383:RTA1383 RUY1383:RVA1383 RWY1383:RXA1383 RYY1383:RZA1383 SAY1383:SBA1383 SCY1383:SDA1383 SEY1383:SFA1383 SGY1383:SHA1383 SIY1383:SJA1383 SKY1383:SLA1383 SMY1383:SNA1383 SOY1383:SPA1383 SQY1383:SRA1383 SSY1383:STA1383 SUY1383:SVA1383 SWY1383:SXA1383 SYY1383:SZA1383 TAY1383:TBA1383 TCY1383:TDA1383 TEY1383:TFA1383 TGY1383:THA1383 TIY1383:TJA1383 TKY1383:TLA1383 TMY1383:TNA1383 TOY1383:TPA1383 TQY1383:TRA1383 TSY1383:TTA1383 TUY1383:TVA1383 TWY1383:TXA1383 TYY1383:TZA1383 UAY1383:UBA1383 UCY1383:UDA1383 UEY1383:UFA1383 UGY1383:UHA1383 UIY1383:UJA1383 UKY1383:ULA1383 UMY1383:UNA1383 UOY1383:UPA1383 UQY1383:URA1383 USY1383:UTA1383 UUY1383:UVA1383 UWY1383:UXA1383 UYY1383:UZA1383 VAY1383:VBA1383 VCY1383:VDA1383 VEY1383:VFA1383 VGY1383:VHA1383 VIY1383:VJA1383 VKY1383:VLA1383 VMY1383:VNA1383 VOY1383:VPA1383 VQY1383:VRA1383 VSY1383:VTA1383 VUY1383:VVA1383 VWY1383:VXA1383 VYY1383:VZA1383 WAY1383:WBA1383 WCY1383:WDA1383 WEY1383:WFA1383 WGY1383:WHA1383 WIY1383:WJA1383 WKY1383:WLA1383 WMY1383:WNA1383 WOY1383:WPA1383 WQY1383:WRA1383 WSY1383:WTA1383 WUY1383:WVA1383 WWY1383:WXA1383 WYY1383:WZA1383 XAY1383:XBA1383 XCY1383:XDA1383 XEY1383:XFA1383">
    <cfRule type="cellIs" dxfId="120" priority="156" operator="greaterThan">
      <formula>0</formula>
    </cfRule>
  </conditionalFormatting>
  <conditionalFormatting sqref="CV1383:CX1383 EV1383:EX1383 GV1383:GX1383 IV1383:IX1383 KV1383:KX1383 MV1383:MX1383 OV1383:OX1383 QV1383:QX1383 SV1383:SX1383 UV1383:UX1383 WV1383:WX1383 YV1383:YX1383 AAV1383:AAX1383 ACV1383:ACX1383 AEV1383:AEX1383 AGV1383:AGX1383 AIV1383:AIX1383 AKV1383:AKX1383 AMV1383:AMX1383 AOV1383:AOX1383 AQV1383:AQX1383 ASV1383:ASX1383 AUV1383:AUX1383 AWV1383:AWX1383 AYV1383:AYX1383 BAV1383:BAX1383 BCV1383:BCX1383 BEV1383:BEX1383 BGV1383:BGX1383 BIV1383:BIX1383 BKV1383:BKX1383 BMV1383:BMX1383 BOV1383:BOX1383 BQV1383:BQX1383 BSV1383:BSX1383 BUV1383:BUX1383 BWV1383:BWX1383 BYV1383:BYX1383 CAV1383:CAX1383 CCV1383:CCX1383 CEV1383:CEX1383 CGV1383:CGX1383 CIV1383:CIX1383 CKV1383:CKX1383 CMV1383:CMX1383 COV1383:COX1383 CQV1383:CQX1383 CSV1383:CSX1383 CUV1383:CUX1383 CWV1383:CWX1383 CYV1383:CYX1383 DAV1383:DAX1383 DCV1383:DCX1383 DEV1383:DEX1383 DGV1383:DGX1383 DIV1383:DIX1383 DKV1383:DKX1383 DMV1383:DMX1383 DOV1383:DOX1383 DQV1383:DQX1383 DSV1383:DSX1383 DUV1383:DUX1383 DWV1383:DWX1383 DYV1383:DYX1383 EAV1383:EAX1383 ECV1383:ECX1383 EEV1383:EEX1383 EGV1383:EGX1383 EIV1383:EIX1383 EKV1383:EKX1383 EMV1383:EMX1383 EOV1383:EOX1383 EQV1383:EQX1383 ESV1383:ESX1383 EUV1383:EUX1383 EWV1383:EWX1383 EYV1383:EYX1383 FAV1383:FAX1383 FCV1383:FCX1383 FEV1383:FEX1383 FGV1383:FGX1383 FIV1383:FIX1383 FKV1383:FKX1383 FMV1383:FMX1383 FOV1383:FOX1383 FQV1383:FQX1383 FSV1383:FSX1383 FUV1383:FUX1383 FWV1383:FWX1383 FYV1383:FYX1383 GAV1383:GAX1383 GCV1383:GCX1383 GEV1383:GEX1383 GGV1383:GGX1383 GIV1383:GIX1383 GKV1383:GKX1383 GMV1383:GMX1383 GOV1383:GOX1383 GQV1383:GQX1383 GSV1383:GSX1383 GUV1383:GUX1383 GWV1383:GWX1383 GYV1383:GYX1383 HAV1383:HAX1383 HCV1383:HCX1383 HEV1383:HEX1383 HGV1383:HGX1383 HIV1383:HIX1383 HKV1383:HKX1383 HMV1383:HMX1383 HOV1383:HOX1383 HQV1383:HQX1383 HSV1383:HSX1383 HUV1383:HUX1383 HWV1383:HWX1383 HYV1383:HYX1383 IAV1383:IAX1383 ICV1383:ICX1383 IEV1383:IEX1383 IGV1383:IGX1383 IIV1383:IIX1383 IKV1383:IKX1383 IMV1383:IMX1383 IOV1383:IOX1383 IQV1383:IQX1383 ISV1383:ISX1383 IUV1383:IUX1383 IWV1383:IWX1383 IYV1383:IYX1383 JAV1383:JAX1383 JCV1383:JCX1383 JEV1383:JEX1383 JGV1383:JGX1383 JIV1383:JIX1383 JKV1383:JKX1383 JMV1383:JMX1383 JOV1383:JOX1383 JQV1383:JQX1383 JSV1383:JSX1383 JUV1383:JUX1383 JWV1383:JWX1383 JYV1383:JYX1383 KAV1383:KAX1383 KCV1383:KCX1383 KEV1383:KEX1383 KGV1383:KGX1383 KIV1383:KIX1383 KKV1383:KKX1383 KMV1383:KMX1383 KOV1383:KOX1383 KQV1383:KQX1383 KSV1383:KSX1383 KUV1383:KUX1383 KWV1383:KWX1383 KYV1383:KYX1383 LAV1383:LAX1383 LCV1383:LCX1383 LEV1383:LEX1383 LGV1383:LGX1383 LIV1383:LIX1383 LKV1383:LKX1383 LMV1383:LMX1383 LOV1383:LOX1383 LQV1383:LQX1383 LSV1383:LSX1383 LUV1383:LUX1383 LWV1383:LWX1383 LYV1383:LYX1383 MAV1383:MAX1383 MCV1383:MCX1383 MEV1383:MEX1383 MGV1383:MGX1383 MIV1383:MIX1383 MKV1383:MKX1383 MMV1383:MMX1383 MOV1383:MOX1383 MQV1383:MQX1383 MSV1383:MSX1383 MUV1383:MUX1383 MWV1383:MWX1383 MYV1383:MYX1383 NAV1383:NAX1383 NCV1383:NCX1383 NEV1383:NEX1383 NGV1383:NGX1383 NIV1383:NIX1383 NKV1383:NKX1383 NMV1383:NMX1383 NOV1383:NOX1383 NQV1383:NQX1383 NSV1383:NSX1383 NUV1383:NUX1383 NWV1383:NWX1383 NYV1383:NYX1383 OAV1383:OAX1383 OCV1383:OCX1383 OEV1383:OEX1383 OGV1383:OGX1383 OIV1383:OIX1383 OKV1383:OKX1383 OMV1383:OMX1383 OOV1383:OOX1383 OQV1383:OQX1383 OSV1383:OSX1383 OUV1383:OUX1383 OWV1383:OWX1383 OYV1383:OYX1383 PAV1383:PAX1383 PCV1383:PCX1383 PEV1383:PEX1383 PGV1383:PGX1383 PIV1383:PIX1383 PKV1383:PKX1383 PMV1383:PMX1383 POV1383:POX1383 PQV1383:PQX1383 PSV1383:PSX1383 PUV1383:PUX1383 PWV1383:PWX1383 PYV1383:PYX1383 QAV1383:QAX1383 QCV1383:QCX1383 QEV1383:QEX1383 QGV1383:QGX1383 QIV1383:QIX1383 QKV1383:QKX1383 QMV1383:QMX1383 QOV1383:QOX1383 QQV1383:QQX1383 QSV1383:QSX1383 QUV1383:QUX1383 QWV1383:QWX1383 QYV1383:QYX1383 RAV1383:RAX1383 RCV1383:RCX1383 REV1383:REX1383 RGV1383:RGX1383 RIV1383:RIX1383 RKV1383:RKX1383 RMV1383:RMX1383 ROV1383:ROX1383 RQV1383:RQX1383 RSV1383:RSX1383 RUV1383:RUX1383 RWV1383:RWX1383 RYV1383:RYX1383 SAV1383:SAX1383 SCV1383:SCX1383 SEV1383:SEX1383 SGV1383:SGX1383 SIV1383:SIX1383 SKV1383:SKX1383 SMV1383:SMX1383 SOV1383:SOX1383 SQV1383:SQX1383 SSV1383:SSX1383 SUV1383:SUX1383 SWV1383:SWX1383 SYV1383:SYX1383 TAV1383:TAX1383 TCV1383:TCX1383 TEV1383:TEX1383 TGV1383:TGX1383 TIV1383:TIX1383 TKV1383:TKX1383 TMV1383:TMX1383 TOV1383:TOX1383 TQV1383:TQX1383 TSV1383:TSX1383 TUV1383:TUX1383 TWV1383:TWX1383 TYV1383:TYX1383 UAV1383:UAX1383 UCV1383:UCX1383 UEV1383:UEX1383 UGV1383:UGX1383 UIV1383:UIX1383 UKV1383:UKX1383 UMV1383:UMX1383 UOV1383:UOX1383 UQV1383:UQX1383 USV1383:USX1383 UUV1383:UUX1383 UWV1383:UWX1383 UYV1383:UYX1383 VAV1383:VAX1383 VCV1383:VCX1383 VEV1383:VEX1383 VGV1383:VGX1383 VIV1383:VIX1383 VKV1383:VKX1383 VMV1383:VMX1383 VOV1383:VOX1383 VQV1383:VQX1383 VSV1383:VSX1383 VUV1383:VUX1383 VWV1383:VWX1383 VYV1383:VYX1383 WAV1383:WAX1383 WCV1383:WCX1383 WEV1383:WEX1383 WGV1383:WGX1383 WIV1383:WIX1383 WKV1383:WKX1383 WMV1383:WMX1383 WOV1383:WOX1383 WQV1383:WQX1383 WSV1383:WSX1383 WUV1383:WUX1383 WWV1383:WWX1383 WYV1383:WYX1383 XAV1383:XAX1383 XCV1383:XCX1383 XEV1383:XEX1383">
    <cfRule type="cellIs" dxfId="119" priority="155" operator="greaterThan">
      <formula>0</formula>
    </cfRule>
  </conditionalFormatting>
  <conditionalFormatting sqref="CN1383:CU1383 EN1383:EU1383 GN1383:GU1383 IN1383:IU1383 KN1383:KU1383 MN1383:MU1383 ON1383:OU1383 QN1383:QU1383 SN1383:SU1383 UN1383:UU1383 WN1383:WU1383 YN1383:YU1383 AAN1383:AAU1383 ACN1383:ACU1383 AEN1383:AEU1383 AGN1383:AGU1383 AIN1383:AIU1383 AKN1383:AKU1383 AMN1383:AMU1383 AON1383:AOU1383 AQN1383:AQU1383 ASN1383:ASU1383 AUN1383:AUU1383 AWN1383:AWU1383 AYN1383:AYU1383 BAN1383:BAU1383 BCN1383:BCU1383 BEN1383:BEU1383 BGN1383:BGU1383 BIN1383:BIU1383 BKN1383:BKU1383 BMN1383:BMU1383 BON1383:BOU1383 BQN1383:BQU1383 BSN1383:BSU1383 BUN1383:BUU1383 BWN1383:BWU1383 BYN1383:BYU1383 CAN1383:CAU1383 CCN1383:CCU1383 CEN1383:CEU1383 CGN1383:CGU1383 CIN1383:CIU1383 CKN1383:CKU1383 CMN1383:CMU1383 CON1383:COU1383 CQN1383:CQU1383 CSN1383:CSU1383 CUN1383:CUU1383 CWN1383:CWU1383 CYN1383:CYU1383 DAN1383:DAU1383 DCN1383:DCU1383 DEN1383:DEU1383 DGN1383:DGU1383 DIN1383:DIU1383 DKN1383:DKU1383 DMN1383:DMU1383 DON1383:DOU1383 DQN1383:DQU1383 DSN1383:DSU1383 DUN1383:DUU1383 DWN1383:DWU1383 DYN1383:DYU1383 EAN1383:EAU1383 ECN1383:ECU1383 EEN1383:EEU1383 EGN1383:EGU1383 EIN1383:EIU1383 EKN1383:EKU1383 EMN1383:EMU1383 EON1383:EOU1383 EQN1383:EQU1383 ESN1383:ESU1383 EUN1383:EUU1383 EWN1383:EWU1383 EYN1383:EYU1383 FAN1383:FAU1383 FCN1383:FCU1383 FEN1383:FEU1383 FGN1383:FGU1383 FIN1383:FIU1383 FKN1383:FKU1383 FMN1383:FMU1383 FON1383:FOU1383 FQN1383:FQU1383 FSN1383:FSU1383 FUN1383:FUU1383 FWN1383:FWU1383 FYN1383:FYU1383 GAN1383:GAU1383 GCN1383:GCU1383 GEN1383:GEU1383 GGN1383:GGU1383 GIN1383:GIU1383 GKN1383:GKU1383 GMN1383:GMU1383 GON1383:GOU1383 GQN1383:GQU1383 GSN1383:GSU1383 GUN1383:GUU1383 GWN1383:GWU1383 GYN1383:GYU1383 HAN1383:HAU1383 HCN1383:HCU1383 HEN1383:HEU1383 HGN1383:HGU1383 HIN1383:HIU1383 HKN1383:HKU1383 HMN1383:HMU1383 HON1383:HOU1383 HQN1383:HQU1383 HSN1383:HSU1383 HUN1383:HUU1383 HWN1383:HWU1383 HYN1383:HYU1383 IAN1383:IAU1383 ICN1383:ICU1383 IEN1383:IEU1383 IGN1383:IGU1383 IIN1383:IIU1383 IKN1383:IKU1383 IMN1383:IMU1383 ION1383:IOU1383 IQN1383:IQU1383 ISN1383:ISU1383 IUN1383:IUU1383 IWN1383:IWU1383 IYN1383:IYU1383 JAN1383:JAU1383 JCN1383:JCU1383 JEN1383:JEU1383 JGN1383:JGU1383 JIN1383:JIU1383 JKN1383:JKU1383 JMN1383:JMU1383 JON1383:JOU1383 JQN1383:JQU1383 JSN1383:JSU1383 JUN1383:JUU1383 JWN1383:JWU1383 JYN1383:JYU1383 KAN1383:KAU1383 KCN1383:KCU1383 KEN1383:KEU1383 KGN1383:KGU1383 KIN1383:KIU1383 KKN1383:KKU1383 KMN1383:KMU1383 KON1383:KOU1383 KQN1383:KQU1383 KSN1383:KSU1383 KUN1383:KUU1383 KWN1383:KWU1383 KYN1383:KYU1383 LAN1383:LAU1383 LCN1383:LCU1383 LEN1383:LEU1383 LGN1383:LGU1383 LIN1383:LIU1383 LKN1383:LKU1383 LMN1383:LMU1383 LON1383:LOU1383 LQN1383:LQU1383 LSN1383:LSU1383 LUN1383:LUU1383 LWN1383:LWU1383 LYN1383:LYU1383 MAN1383:MAU1383 MCN1383:MCU1383 MEN1383:MEU1383 MGN1383:MGU1383 MIN1383:MIU1383 MKN1383:MKU1383 MMN1383:MMU1383 MON1383:MOU1383 MQN1383:MQU1383 MSN1383:MSU1383 MUN1383:MUU1383 MWN1383:MWU1383 MYN1383:MYU1383 NAN1383:NAU1383 NCN1383:NCU1383 NEN1383:NEU1383 NGN1383:NGU1383 NIN1383:NIU1383 NKN1383:NKU1383 NMN1383:NMU1383 NON1383:NOU1383 NQN1383:NQU1383 NSN1383:NSU1383 NUN1383:NUU1383 NWN1383:NWU1383 NYN1383:NYU1383 OAN1383:OAU1383 OCN1383:OCU1383 OEN1383:OEU1383 OGN1383:OGU1383 OIN1383:OIU1383 OKN1383:OKU1383 OMN1383:OMU1383 OON1383:OOU1383 OQN1383:OQU1383 OSN1383:OSU1383 OUN1383:OUU1383 OWN1383:OWU1383 OYN1383:OYU1383 PAN1383:PAU1383 PCN1383:PCU1383 PEN1383:PEU1383 PGN1383:PGU1383 PIN1383:PIU1383 PKN1383:PKU1383 PMN1383:PMU1383 PON1383:POU1383 PQN1383:PQU1383 PSN1383:PSU1383 PUN1383:PUU1383 PWN1383:PWU1383 PYN1383:PYU1383 QAN1383:QAU1383 QCN1383:QCU1383 QEN1383:QEU1383 QGN1383:QGU1383 QIN1383:QIU1383 QKN1383:QKU1383 QMN1383:QMU1383 QON1383:QOU1383 QQN1383:QQU1383 QSN1383:QSU1383 QUN1383:QUU1383 QWN1383:QWU1383 QYN1383:QYU1383 RAN1383:RAU1383 RCN1383:RCU1383 REN1383:REU1383 RGN1383:RGU1383 RIN1383:RIU1383 RKN1383:RKU1383 RMN1383:RMU1383 RON1383:ROU1383 RQN1383:RQU1383 RSN1383:RSU1383 RUN1383:RUU1383 RWN1383:RWU1383 RYN1383:RYU1383 SAN1383:SAU1383 SCN1383:SCU1383 SEN1383:SEU1383 SGN1383:SGU1383 SIN1383:SIU1383 SKN1383:SKU1383 SMN1383:SMU1383 SON1383:SOU1383 SQN1383:SQU1383 SSN1383:SSU1383 SUN1383:SUU1383 SWN1383:SWU1383 SYN1383:SYU1383 TAN1383:TAU1383 TCN1383:TCU1383 TEN1383:TEU1383 TGN1383:TGU1383 TIN1383:TIU1383 TKN1383:TKU1383 TMN1383:TMU1383 TON1383:TOU1383 TQN1383:TQU1383 TSN1383:TSU1383 TUN1383:TUU1383 TWN1383:TWU1383 TYN1383:TYU1383 UAN1383:UAU1383 UCN1383:UCU1383 UEN1383:UEU1383 UGN1383:UGU1383 UIN1383:UIU1383 UKN1383:UKU1383 UMN1383:UMU1383 UON1383:UOU1383 UQN1383:UQU1383 USN1383:USU1383 UUN1383:UUU1383 UWN1383:UWU1383 UYN1383:UYU1383 VAN1383:VAU1383 VCN1383:VCU1383 VEN1383:VEU1383 VGN1383:VGU1383 VIN1383:VIU1383 VKN1383:VKU1383 VMN1383:VMU1383 VON1383:VOU1383 VQN1383:VQU1383 VSN1383:VSU1383 VUN1383:VUU1383 VWN1383:VWU1383 VYN1383:VYU1383 WAN1383:WAU1383 WCN1383:WCU1383 WEN1383:WEU1383 WGN1383:WGU1383 WIN1383:WIU1383 WKN1383:WKU1383 WMN1383:WMU1383 WON1383:WOU1383 WQN1383:WQU1383 WSN1383:WSU1383 WUN1383:WUU1383 WWN1383:WWU1383 WYN1383:WYU1383 XAN1383:XAU1383 XCN1383:XCU1383 XEN1383:XEU1383">
    <cfRule type="cellIs" dxfId="118" priority="154" operator="equal">
      <formula>1</formula>
    </cfRule>
  </conditionalFormatting>
  <conditionalFormatting sqref="CV1384:DA1384 EV1384:FA1384 GV1384:HA1384 IV1384:JA1384 KV1384:LA1384 MV1384:NA1384 OV1384:PA1384 QV1384:RA1384 SV1384:TA1384 UV1384:VA1384 WV1384:XA1384 YV1384:ZA1384 AAV1384:ABA1384 ACV1384:ADA1384 AEV1384:AFA1384 AGV1384:AHA1384 AIV1384:AJA1384 AKV1384:ALA1384 AMV1384:ANA1384 AOV1384:APA1384 AQV1384:ARA1384 ASV1384:ATA1384 AUV1384:AVA1384 AWV1384:AXA1384 AYV1384:AZA1384 BAV1384:BBA1384 BCV1384:BDA1384 BEV1384:BFA1384 BGV1384:BHA1384 BIV1384:BJA1384 BKV1384:BLA1384 BMV1384:BNA1384 BOV1384:BPA1384 BQV1384:BRA1384 BSV1384:BTA1384 BUV1384:BVA1384 BWV1384:BXA1384 BYV1384:BZA1384 CAV1384:CBA1384 CCV1384:CDA1384 CEV1384:CFA1384 CGV1384:CHA1384 CIV1384:CJA1384 CKV1384:CLA1384 CMV1384:CNA1384 COV1384:CPA1384 CQV1384:CRA1384 CSV1384:CTA1384 CUV1384:CVA1384 CWV1384:CXA1384 CYV1384:CZA1384 DAV1384:DBA1384 DCV1384:DDA1384 DEV1384:DFA1384 DGV1384:DHA1384 DIV1384:DJA1384 DKV1384:DLA1384 DMV1384:DNA1384 DOV1384:DPA1384 DQV1384:DRA1384 DSV1384:DTA1384 DUV1384:DVA1384 DWV1384:DXA1384 DYV1384:DZA1384 EAV1384:EBA1384 ECV1384:EDA1384 EEV1384:EFA1384 EGV1384:EHA1384 EIV1384:EJA1384 EKV1384:ELA1384 EMV1384:ENA1384 EOV1384:EPA1384 EQV1384:ERA1384 ESV1384:ETA1384 EUV1384:EVA1384 EWV1384:EXA1384 EYV1384:EZA1384 FAV1384:FBA1384 FCV1384:FDA1384 FEV1384:FFA1384 FGV1384:FHA1384 FIV1384:FJA1384 FKV1384:FLA1384 FMV1384:FNA1384 FOV1384:FPA1384 FQV1384:FRA1384 FSV1384:FTA1384 FUV1384:FVA1384 FWV1384:FXA1384 FYV1384:FZA1384 GAV1384:GBA1384 GCV1384:GDA1384 GEV1384:GFA1384 GGV1384:GHA1384 GIV1384:GJA1384 GKV1384:GLA1384 GMV1384:GNA1384 GOV1384:GPA1384 GQV1384:GRA1384 GSV1384:GTA1384 GUV1384:GVA1384 GWV1384:GXA1384 GYV1384:GZA1384 HAV1384:HBA1384 HCV1384:HDA1384 HEV1384:HFA1384 HGV1384:HHA1384 HIV1384:HJA1384 HKV1384:HLA1384 HMV1384:HNA1384 HOV1384:HPA1384 HQV1384:HRA1384 HSV1384:HTA1384 HUV1384:HVA1384 HWV1384:HXA1384 HYV1384:HZA1384 IAV1384:IBA1384 ICV1384:IDA1384 IEV1384:IFA1384 IGV1384:IHA1384 IIV1384:IJA1384 IKV1384:ILA1384 IMV1384:INA1384 IOV1384:IPA1384 IQV1384:IRA1384 ISV1384:ITA1384 IUV1384:IVA1384 IWV1384:IXA1384 IYV1384:IZA1384 JAV1384:JBA1384 JCV1384:JDA1384 JEV1384:JFA1384 JGV1384:JHA1384 JIV1384:JJA1384 JKV1384:JLA1384 JMV1384:JNA1384 JOV1384:JPA1384 JQV1384:JRA1384 JSV1384:JTA1384 JUV1384:JVA1384 JWV1384:JXA1384 JYV1384:JZA1384 KAV1384:KBA1384 KCV1384:KDA1384 KEV1384:KFA1384 KGV1384:KHA1384 KIV1384:KJA1384 KKV1384:KLA1384 KMV1384:KNA1384 KOV1384:KPA1384 KQV1384:KRA1384 KSV1384:KTA1384 KUV1384:KVA1384 KWV1384:KXA1384 KYV1384:KZA1384 LAV1384:LBA1384 LCV1384:LDA1384 LEV1384:LFA1384 LGV1384:LHA1384 LIV1384:LJA1384 LKV1384:LLA1384 LMV1384:LNA1384 LOV1384:LPA1384 LQV1384:LRA1384 LSV1384:LTA1384 LUV1384:LVA1384 LWV1384:LXA1384 LYV1384:LZA1384 MAV1384:MBA1384 MCV1384:MDA1384 MEV1384:MFA1384 MGV1384:MHA1384 MIV1384:MJA1384 MKV1384:MLA1384 MMV1384:MNA1384 MOV1384:MPA1384 MQV1384:MRA1384 MSV1384:MTA1384 MUV1384:MVA1384 MWV1384:MXA1384 MYV1384:MZA1384 NAV1384:NBA1384 NCV1384:NDA1384 NEV1384:NFA1384 NGV1384:NHA1384 NIV1384:NJA1384 NKV1384:NLA1384 NMV1384:NNA1384 NOV1384:NPA1384 NQV1384:NRA1384 NSV1384:NTA1384 NUV1384:NVA1384 NWV1384:NXA1384 NYV1384:NZA1384 OAV1384:OBA1384 OCV1384:ODA1384 OEV1384:OFA1384 OGV1384:OHA1384 OIV1384:OJA1384 OKV1384:OLA1384 OMV1384:ONA1384 OOV1384:OPA1384 OQV1384:ORA1384 OSV1384:OTA1384 OUV1384:OVA1384 OWV1384:OXA1384 OYV1384:OZA1384 PAV1384:PBA1384 PCV1384:PDA1384 PEV1384:PFA1384 PGV1384:PHA1384 PIV1384:PJA1384 PKV1384:PLA1384 PMV1384:PNA1384 POV1384:PPA1384 PQV1384:PRA1384 PSV1384:PTA1384 PUV1384:PVA1384 PWV1384:PXA1384 PYV1384:PZA1384 QAV1384:QBA1384 QCV1384:QDA1384 QEV1384:QFA1384 QGV1384:QHA1384 QIV1384:QJA1384 QKV1384:QLA1384 QMV1384:QNA1384 QOV1384:QPA1384 QQV1384:QRA1384 QSV1384:QTA1384 QUV1384:QVA1384 QWV1384:QXA1384 QYV1384:QZA1384 RAV1384:RBA1384 RCV1384:RDA1384 REV1384:RFA1384 RGV1384:RHA1384 RIV1384:RJA1384 RKV1384:RLA1384 RMV1384:RNA1384 ROV1384:RPA1384 RQV1384:RRA1384 RSV1384:RTA1384 RUV1384:RVA1384 RWV1384:RXA1384 RYV1384:RZA1384 SAV1384:SBA1384 SCV1384:SDA1384 SEV1384:SFA1384 SGV1384:SHA1384 SIV1384:SJA1384 SKV1384:SLA1384 SMV1384:SNA1384 SOV1384:SPA1384 SQV1384:SRA1384 SSV1384:STA1384 SUV1384:SVA1384 SWV1384:SXA1384 SYV1384:SZA1384 TAV1384:TBA1384 TCV1384:TDA1384 TEV1384:TFA1384 TGV1384:THA1384 TIV1384:TJA1384 TKV1384:TLA1384 TMV1384:TNA1384 TOV1384:TPA1384 TQV1384:TRA1384 TSV1384:TTA1384 TUV1384:TVA1384 TWV1384:TXA1384 TYV1384:TZA1384 UAV1384:UBA1384 UCV1384:UDA1384 UEV1384:UFA1384 UGV1384:UHA1384 UIV1384:UJA1384 UKV1384:ULA1384 UMV1384:UNA1384 UOV1384:UPA1384 UQV1384:URA1384 USV1384:UTA1384 UUV1384:UVA1384 UWV1384:UXA1384 UYV1384:UZA1384 VAV1384:VBA1384 VCV1384:VDA1384 VEV1384:VFA1384 VGV1384:VHA1384 VIV1384:VJA1384 VKV1384:VLA1384 VMV1384:VNA1384 VOV1384:VPA1384 VQV1384:VRA1384 VSV1384:VTA1384 VUV1384:VVA1384 VWV1384:VXA1384 VYV1384:VZA1384 WAV1384:WBA1384 WCV1384:WDA1384 WEV1384:WFA1384 WGV1384:WHA1384 WIV1384:WJA1384 WKV1384:WLA1384 WMV1384:WNA1384 WOV1384:WPA1384 WQV1384:WRA1384 WSV1384:WTA1384 WUV1384:WVA1384 WWV1384:WXA1384 WYV1384:WZA1384 XAV1384:XBA1384 XCV1384:XDA1384 XEV1384:XFA1384">
    <cfRule type="cellIs" dxfId="117" priority="149" operator="greaterThan">
      <formula>0</formula>
    </cfRule>
  </conditionalFormatting>
  <conditionalFormatting sqref="CY1384:DA1384 EY1384:FA1384 GY1384:HA1384 IY1384:JA1384 KY1384:LA1384 MY1384:NA1384 OY1384:PA1384 QY1384:RA1384 SY1384:TA1384 UY1384:VA1384 WY1384:XA1384 YY1384:ZA1384 AAY1384:ABA1384 ACY1384:ADA1384 AEY1384:AFA1384 AGY1384:AHA1384 AIY1384:AJA1384 AKY1384:ALA1384 AMY1384:ANA1384 AOY1384:APA1384 AQY1384:ARA1384 ASY1384:ATA1384 AUY1384:AVA1384 AWY1384:AXA1384 AYY1384:AZA1384 BAY1384:BBA1384 BCY1384:BDA1384 BEY1384:BFA1384 BGY1384:BHA1384 BIY1384:BJA1384 BKY1384:BLA1384 BMY1384:BNA1384 BOY1384:BPA1384 BQY1384:BRA1384 BSY1384:BTA1384 BUY1384:BVA1384 BWY1384:BXA1384 BYY1384:BZA1384 CAY1384:CBA1384 CCY1384:CDA1384 CEY1384:CFA1384 CGY1384:CHA1384 CIY1384:CJA1384 CKY1384:CLA1384 CMY1384:CNA1384 COY1384:CPA1384 CQY1384:CRA1384 CSY1384:CTA1384 CUY1384:CVA1384 CWY1384:CXA1384 CYY1384:CZA1384 DAY1384:DBA1384 DCY1384:DDA1384 DEY1384:DFA1384 DGY1384:DHA1384 DIY1384:DJA1384 DKY1384:DLA1384 DMY1384:DNA1384 DOY1384:DPA1384 DQY1384:DRA1384 DSY1384:DTA1384 DUY1384:DVA1384 DWY1384:DXA1384 DYY1384:DZA1384 EAY1384:EBA1384 ECY1384:EDA1384 EEY1384:EFA1384 EGY1384:EHA1384 EIY1384:EJA1384 EKY1384:ELA1384 EMY1384:ENA1384 EOY1384:EPA1384 EQY1384:ERA1384 ESY1384:ETA1384 EUY1384:EVA1384 EWY1384:EXA1384 EYY1384:EZA1384 FAY1384:FBA1384 FCY1384:FDA1384 FEY1384:FFA1384 FGY1384:FHA1384 FIY1384:FJA1384 FKY1384:FLA1384 FMY1384:FNA1384 FOY1384:FPA1384 FQY1384:FRA1384 FSY1384:FTA1384 FUY1384:FVA1384 FWY1384:FXA1384 FYY1384:FZA1384 GAY1384:GBA1384 GCY1384:GDA1384 GEY1384:GFA1384 GGY1384:GHA1384 GIY1384:GJA1384 GKY1384:GLA1384 GMY1384:GNA1384 GOY1384:GPA1384 GQY1384:GRA1384 GSY1384:GTA1384 GUY1384:GVA1384 GWY1384:GXA1384 GYY1384:GZA1384 HAY1384:HBA1384 HCY1384:HDA1384 HEY1384:HFA1384 HGY1384:HHA1384 HIY1384:HJA1384 HKY1384:HLA1384 HMY1384:HNA1384 HOY1384:HPA1384 HQY1384:HRA1384 HSY1384:HTA1384 HUY1384:HVA1384 HWY1384:HXA1384 HYY1384:HZA1384 IAY1384:IBA1384 ICY1384:IDA1384 IEY1384:IFA1384 IGY1384:IHA1384 IIY1384:IJA1384 IKY1384:ILA1384 IMY1384:INA1384 IOY1384:IPA1384 IQY1384:IRA1384 ISY1384:ITA1384 IUY1384:IVA1384 IWY1384:IXA1384 IYY1384:IZA1384 JAY1384:JBA1384 JCY1384:JDA1384 JEY1384:JFA1384 JGY1384:JHA1384 JIY1384:JJA1384 JKY1384:JLA1384 JMY1384:JNA1384 JOY1384:JPA1384 JQY1384:JRA1384 JSY1384:JTA1384 JUY1384:JVA1384 JWY1384:JXA1384 JYY1384:JZA1384 KAY1384:KBA1384 KCY1384:KDA1384 KEY1384:KFA1384 KGY1384:KHA1384 KIY1384:KJA1384 KKY1384:KLA1384 KMY1384:KNA1384 KOY1384:KPA1384 KQY1384:KRA1384 KSY1384:KTA1384 KUY1384:KVA1384 KWY1384:KXA1384 KYY1384:KZA1384 LAY1384:LBA1384 LCY1384:LDA1384 LEY1384:LFA1384 LGY1384:LHA1384 LIY1384:LJA1384 LKY1384:LLA1384 LMY1384:LNA1384 LOY1384:LPA1384 LQY1384:LRA1384 LSY1384:LTA1384 LUY1384:LVA1384 LWY1384:LXA1384 LYY1384:LZA1384 MAY1384:MBA1384 MCY1384:MDA1384 MEY1384:MFA1384 MGY1384:MHA1384 MIY1384:MJA1384 MKY1384:MLA1384 MMY1384:MNA1384 MOY1384:MPA1384 MQY1384:MRA1384 MSY1384:MTA1384 MUY1384:MVA1384 MWY1384:MXA1384 MYY1384:MZA1384 NAY1384:NBA1384 NCY1384:NDA1384 NEY1384:NFA1384 NGY1384:NHA1384 NIY1384:NJA1384 NKY1384:NLA1384 NMY1384:NNA1384 NOY1384:NPA1384 NQY1384:NRA1384 NSY1384:NTA1384 NUY1384:NVA1384 NWY1384:NXA1384 NYY1384:NZA1384 OAY1384:OBA1384 OCY1384:ODA1384 OEY1384:OFA1384 OGY1384:OHA1384 OIY1384:OJA1384 OKY1384:OLA1384 OMY1384:ONA1384 OOY1384:OPA1384 OQY1384:ORA1384 OSY1384:OTA1384 OUY1384:OVA1384 OWY1384:OXA1384 OYY1384:OZA1384 PAY1384:PBA1384 PCY1384:PDA1384 PEY1384:PFA1384 PGY1384:PHA1384 PIY1384:PJA1384 PKY1384:PLA1384 PMY1384:PNA1384 POY1384:PPA1384 PQY1384:PRA1384 PSY1384:PTA1384 PUY1384:PVA1384 PWY1384:PXA1384 PYY1384:PZA1384 QAY1384:QBA1384 QCY1384:QDA1384 QEY1384:QFA1384 QGY1384:QHA1384 QIY1384:QJA1384 QKY1384:QLA1384 QMY1384:QNA1384 QOY1384:QPA1384 QQY1384:QRA1384 QSY1384:QTA1384 QUY1384:QVA1384 QWY1384:QXA1384 QYY1384:QZA1384 RAY1384:RBA1384 RCY1384:RDA1384 REY1384:RFA1384 RGY1384:RHA1384 RIY1384:RJA1384 RKY1384:RLA1384 RMY1384:RNA1384 ROY1384:RPA1384 RQY1384:RRA1384 RSY1384:RTA1384 RUY1384:RVA1384 RWY1384:RXA1384 RYY1384:RZA1384 SAY1384:SBA1384 SCY1384:SDA1384 SEY1384:SFA1384 SGY1384:SHA1384 SIY1384:SJA1384 SKY1384:SLA1384 SMY1384:SNA1384 SOY1384:SPA1384 SQY1384:SRA1384 SSY1384:STA1384 SUY1384:SVA1384 SWY1384:SXA1384 SYY1384:SZA1384 TAY1384:TBA1384 TCY1384:TDA1384 TEY1384:TFA1384 TGY1384:THA1384 TIY1384:TJA1384 TKY1384:TLA1384 TMY1384:TNA1384 TOY1384:TPA1384 TQY1384:TRA1384 TSY1384:TTA1384 TUY1384:TVA1384 TWY1384:TXA1384 TYY1384:TZA1384 UAY1384:UBA1384 UCY1384:UDA1384 UEY1384:UFA1384 UGY1384:UHA1384 UIY1384:UJA1384 UKY1384:ULA1384 UMY1384:UNA1384 UOY1384:UPA1384 UQY1384:URA1384 USY1384:UTA1384 UUY1384:UVA1384 UWY1384:UXA1384 UYY1384:UZA1384 VAY1384:VBA1384 VCY1384:VDA1384 VEY1384:VFA1384 VGY1384:VHA1384 VIY1384:VJA1384 VKY1384:VLA1384 VMY1384:VNA1384 VOY1384:VPA1384 VQY1384:VRA1384 VSY1384:VTA1384 VUY1384:VVA1384 VWY1384:VXA1384 VYY1384:VZA1384 WAY1384:WBA1384 WCY1384:WDA1384 WEY1384:WFA1384 WGY1384:WHA1384 WIY1384:WJA1384 WKY1384:WLA1384 WMY1384:WNA1384 WOY1384:WPA1384 WQY1384:WRA1384 WSY1384:WTA1384 WUY1384:WVA1384 WWY1384:WXA1384 WYY1384:WZA1384 XAY1384:XBA1384 XCY1384:XDA1384 XEY1384:XFA1384">
    <cfRule type="cellIs" dxfId="116" priority="148" operator="greaterThan">
      <formula>0</formula>
    </cfRule>
  </conditionalFormatting>
  <conditionalFormatting sqref="CV1384:CX1384 EV1384:EX1384 GV1384:GX1384 IV1384:IX1384 KV1384:KX1384 MV1384:MX1384 OV1384:OX1384 QV1384:QX1384 SV1384:SX1384 UV1384:UX1384 WV1384:WX1384 YV1384:YX1384 AAV1384:AAX1384 ACV1384:ACX1384 AEV1384:AEX1384 AGV1384:AGX1384 AIV1384:AIX1384 AKV1384:AKX1384 AMV1384:AMX1384 AOV1384:AOX1384 AQV1384:AQX1384 ASV1384:ASX1384 AUV1384:AUX1384 AWV1384:AWX1384 AYV1384:AYX1384 BAV1384:BAX1384 BCV1384:BCX1384 BEV1384:BEX1384 BGV1384:BGX1384 BIV1384:BIX1384 BKV1384:BKX1384 BMV1384:BMX1384 BOV1384:BOX1384 BQV1384:BQX1384 BSV1384:BSX1384 BUV1384:BUX1384 BWV1384:BWX1384 BYV1384:BYX1384 CAV1384:CAX1384 CCV1384:CCX1384 CEV1384:CEX1384 CGV1384:CGX1384 CIV1384:CIX1384 CKV1384:CKX1384 CMV1384:CMX1384 COV1384:COX1384 CQV1384:CQX1384 CSV1384:CSX1384 CUV1384:CUX1384 CWV1384:CWX1384 CYV1384:CYX1384 DAV1384:DAX1384 DCV1384:DCX1384 DEV1384:DEX1384 DGV1384:DGX1384 DIV1384:DIX1384 DKV1384:DKX1384 DMV1384:DMX1384 DOV1384:DOX1384 DQV1384:DQX1384 DSV1384:DSX1384 DUV1384:DUX1384 DWV1384:DWX1384 DYV1384:DYX1384 EAV1384:EAX1384 ECV1384:ECX1384 EEV1384:EEX1384 EGV1384:EGX1384 EIV1384:EIX1384 EKV1384:EKX1384 EMV1384:EMX1384 EOV1384:EOX1384 EQV1384:EQX1384 ESV1384:ESX1384 EUV1384:EUX1384 EWV1384:EWX1384 EYV1384:EYX1384 FAV1384:FAX1384 FCV1384:FCX1384 FEV1384:FEX1384 FGV1384:FGX1384 FIV1384:FIX1384 FKV1384:FKX1384 FMV1384:FMX1384 FOV1384:FOX1384 FQV1384:FQX1384 FSV1384:FSX1384 FUV1384:FUX1384 FWV1384:FWX1384 FYV1384:FYX1384 GAV1384:GAX1384 GCV1384:GCX1384 GEV1384:GEX1384 GGV1384:GGX1384 GIV1384:GIX1384 GKV1384:GKX1384 GMV1384:GMX1384 GOV1384:GOX1384 GQV1384:GQX1384 GSV1384:GSX1384 GUV1384:GUX1384 GWV1384:GWX1384 GYV1384:GYX1384 HAV1384:HAX1384 HCV1384:HCX1384 HEV1384:HEX1384 HGV1384:HGX1384 HIV1384:HIX1384 HKV1384:HKX1384 HMV1384:HMX1384 HOV1384:HOX1384 HQV1384:HQX1384 HSV1384:HSX1384 HUV1384:HUX1384 HWV1384:HWX1384 HYV1384:HYX1384 IAV1384:IAX1384 ICV1384:ICX1384 IEV1384:IEX1384 IGV1384:IGX1384 IIV1384:IIX1384 IKV1384:IKX1384 IMV1384:IMX1384 IOV1384:IOX1384 IQV1384:IQX1384 ISV1384:ISX1384 IUV1384:IUX1384 IWV1384:IWX1384 IYV1384:IYX1384 JAV1384:JAX1384 JCV1384:JCX1384 JEV1384:JEX1384 JGV1384:JGX1384 JIV1384:JIX1384 JKV1384:JKX1384 JMV1384:JMX1384 JOV1384:JOX1384 JQV1384:JQX1384 JSV1384:JSX1384 JUV1384:JUX1384 JWV1384:JWX1384 JYV1384:JYX1384 KAV1384:KAX1384 KCV1384:KCX1384 KEV1384:KEX1384 KGV1384:KGX1384 KIV1384:KIX1384 KKV1384:KKX1384 KMV1384:KMX1384 KOV1384:KOX1384 KQV1384:KQX1384 KSV1384:KSX1384 KUV1384:KUX1384 KWV1384:KWX1384 KYV1384:KYX1384 LAV1384:LAX1384 LCV1384:LCX1384 LEV1384:LEX1384 LGV1384:LGX1384 LIV1384:LIX1384 LKV1384:LKX1384 LMV1384:LMX1384 LOV1384:LOX1384 LQV1384:LQX1384 LSV1384:LSX1384 LUV1384:LUX1384 LWV1384:LWX1384 LYV1384:LYX1384 MAV1384:MAX1384 MCV1384:MCX1384 MEV1384:MEX1384 MGV1384:MGX1384 MIV1384:MIX1384 MKV1384:MKX1384 MMV1384:MMX1384 MOV1384:MOX1384 MQV1384:MQX1384 MSV1384:MSX1384 MUV1384:MUX1384 MWV1384:MWX1384 MYV1384:MYX1384 NAV1384:NAX1384 NCV1384:NCX1384 NEV1384:NEX1384 NGV1384:NGX1384 NIV1384:NIX1384 NKV1384:NKX1384 NMV1384:NMX1384 NOV1384:NOX1384 NQV1384:NQX1384 NSV1384:NSX1384 NUV1384:NUX1384 NWV1384:NWX1384 NYV1384:NYX1384 OAV1384:OAX1384 OCV1384:OCX1384 OEV1384:OEX1384 OGV1384:OGX1384 OIV1384:OIX1384 OKV1384:OKX1384 OMV1384:OMX1384 OOV1384:OOX1384 OQV1384:OQX1384 OSV1384:OSX1384 OUV1384:OUX1384 OWV1384:OWX1384 OYV1384:OYX1384 PAV1384:PAX1384 PCV1384:PCX1384 PEV1384:PEX1384 PGV1384:PGX1384 PIV1384:PIX1384 PKV1384:PKX1384 PMV1384:PMX1384 POV1384:POX1384 PQV1384:PQX1384 PSV1384:PSX1384 PUV1384:PUX1384 PWV1384:PWX1384 PYV1384:PYX1384 QAV1384:QAX1384 QCV1384:QCX1384 QEV1384:QEX1384 QGV1384:QGX1384 QIV1384:QIX1384 QKV1384:QKX1384 QMV1384:QMX1384 QOV1384:QOX1384 QQV1384:QQX1384 QSV1384:QSX1384 QUV1384:QUX1384 QWV1384:QWX1384 QYV1384:QYX1384 RAV1384:RAX1384 RCV1384:RCX1384 REV1384:REX1384 RGV1384:RGX1384 RIV1384:RIX1384 RKV1384:RKX1384 RMV1384:RMX1384 ROV1384:ROX1384 RQV1384:RQX1384 RSV1384:RSX1384 RUV1384:RUX1384 RWV1384:RWX1384 RYV1384:RYX1384 SAV1384:SAX1384 SCV1384:SCX1384 SEV1384:SEX1384 SGV1384:SGX1384 SIV1384:SIX1384 SKV1384:SKX1384 SMV1384:SMX1384 SOV1384:SOX1384 SQV1384:SQX1384 SSV1384:SSX1384 SUV1384:SUX1384 SWV1384:SWX1384 SYV1384:SYX1384 TAV1384:TAX1384 TCV1384:TCX1384 TEV1384:TEX1384 TGV1384:TGX1384 TIV1384:TIX1384 TKV1384:TKX1384 TMV1384:TMX1384 TOV1384:TOX1384 TQV1384:TQX1384 TSV1384:TSX1384 TUV1384:TUX1384 TWV1384:TWX1384 TYV1384:TYX1384 UAV1384:UAX1384 UCV1384:UCX1384 UEV1384:UEX1384 UGV1384:UGX1384 UIV1384:UIX1384 UKV1384:UKX1384 UMV1384:UMX1384 UOV1384:UOX1384 UQV1384:UQX1384 USV1384:USX1384 UUV1384:UUX1384 UWV1384:UWX1384 UYV1384:UYX1384 VAV1384:VAX1384 VCV1384:VCX1384 VEV1384:VEX1384 VGV1384:VGX1384 VIV1384:VIX1384 VKV1384:VKX1384 VMV1384:VMX1384 VOV1384:VOX1384 VQV1384:VQX1384 VSV1384:VSX1384 VUV1384:VUX1384 VWV1384:VWX1384 VYV1384:VYX1384 WAV1384:WAX1384 WCV1384:WCX1384 WEV1384:WEX1384 WGV1384:WGX1384 WIV1384:WIX1384 WKV1384:WKX1384 WMV1384:WMX1384 WOV1384:WOX1384 WQV1384:WQX1384 WSV1384:WSX1384 WUV1384:WUX1384 WWV1384:WWX1384 WYV1384:WYX1384 XAV1384:XAX1384 XCV1384:XCX1384 XEV1384:XEX1384">
    <cfRule type="cellIs" dxfId="115" priority="147" operator="greaterThan">
      <formula>0</formula>
    </cfRule>
  </conditionalFormatting>
  <conditionalFormatting sqref="CN1384:CU1384 EN1384:EU1384 GN1384:GU1384 IN1384:IU1384 KN1384:KU1384 MN1384:MU1384 ON1384:OU1384 QN1384:QU1384 SN1384:SU1384 UN1384:UU1384 WN1384:WU1384 YN1384:YU1384 AAN1384:AAU1384 ACN1384:ACU1384 AEN1384:AEU1384 AGN1384:AGU1384 AIN1384:AIU1384 AKN1384:AKU1384 AMN1384:AMU1384 AON1384:AOU1384 AQN1384:AQU1384 ASN1384:ASU1384 AUN1384:AUU1384 AWN1384:AWU1384 AYN1384:AYU1384 BAN1384:BAU1384 BCN1384:BCU1384 BEN1384:BEU1384 BGN1384:BGU1384 BIN1384:BIU1384 BKN1384:BKU1384 BMN1384:BMU1384 BON1384:BOU1384 BQN1384:BQU1384 BSN1384:BSU1384 BUN1384:BUU1384 BWN1384:BWU1384 BYN1384:BYU1384 CAN1384:CAU1384 CCN1384:CCU1384 CEN1384:CEU1384 CGN1384:CGU1384 CIN1384:CIU1384 CKN1384:CKU1384 CMN1384:CMU1384 CON1384:COU1384 CQN1384:CQU1384 CSN1384:CSU1384 CUN1384:CUU1384 CWN1384:CWU1384 CYN1384:CYU1384 DAN1384:DAU1384 DCN1384:DCU1384 DEN1384:DEU1384 DGN1384:DGU1384 DIN1384:DIU1384 DKN1384:DKU1384 DMN1384:DMU1384 DON1384:DOU1384 DQN1384:DQU1384 DSN1384:DSU1384 DUN1384:DUU1384 DWN1384:DWU1384 DYN1384:DYU1384 EAN1384:EAU1384 ECN1384:ECU1384 EEN1384:EEU1384 EGN1384:EGU1384 EIN1384:EIU1384 EKN1384:EKU1384 EMN1384:EMU1384 EON1384:EOU1384 EQN1384:EQU1384 ESN1384:ESU1384 EUN1384:EUU1384 EWN1384:EWU1384 EYN1384:EYU1384 FAN1384:FAU1384 FCN1384:FCU1384 FEN1384:FEU1384 FGN1384:FGU1384 FIN1384:FIU1384 FKN1384:FKU1384 FMN1384:FMU1384 FON1384:FOU1384 FQN1384:FQU1384 FSN1384:FSU1384 FUN1384:FUU1384 FWN1384:FWU1384 FYN1384:FYU1384 GAN1384:GAU1384 GCN1384:GCU1384 GEN1384:GEU1384 GGN1384:GGU1384 GIN1384:GIU1384 GKN1384:GKU1384 GMN1384:GMU1384 GON1384:GOU1384 GQN1384:GQU1384 GSN1384:GSU1384 GUN1384:GUU1384 GWN1384:GWU1384 GYN1384:GYU1384 HAN1384:HAU1384 HCN1384:HCU1384 HEN1384:HEU1384 HGN1384:HGU1384 HIN1384:HIU1384 HKN1384:HKU1384 HMN1384:HMU1384 HON1384:HOU1384 HQN1384:HQU1384 HSN1384:HSU1384 HUN1384:HUU1384 HWN1384:HWU1384 HYN1384:HYU1384 IAN1384:IAU1384 ICN1384:ICU1384 IEN1384:IEU1384 IGN1384:IGU1384 IIN1384:IIU1384 IKN1384:IKU1384 IMN1384:IMU1384 ION1384:IOU1384 IQN1384:IQU1384 ISN1384:ISU1384 IUN1384:IUU1384 IWN1384:IWU1384 IYN1384:IYU1384 JAN1384:JAU1384 JCN1384:JCU1384 JEN1384:JEU1384 JGN1384:JGU1384 JIN1384:JIU1384 JKN1384:JKU1384 JMN1384:JMU1384 JON1384:JOU1384 JQN1384:JQU1384 JSN1384:JSU1384 JUN1384:JUU1384 JWN1384:JWU1384 JYN1384:JYU1384 KAN1384:KAU1384 KCN1384:KCU1384 KEN1384:KEU1384 KGN1384:KGU1384 KIN1384:KIU1384 KKN1384:KKU1384 KMN1384:KMU1384 KON1384:KOU1384 KQN1384:KQU1384 KSN1384:KSU1384 KUN1384:KUU1384 KWN1384:KWU1384 KYN1384:KYU1384 LAN1384:LAU1384 LCN1384:LCU1384 LEN1384:LEU1384 LGN1384:LGU1384 LIN1384:LIU1384 LKN1384:LKU1384 LMN1384:LMU1384 LON1384:LOU1384 LQN1384:LQU1384 LSN1384:LSU1384 LUN1384:LUU1384 LWN1384:LWU1384 LYN1384:LYU1384 MAN1384:MAU1384 MCN1384:MCU1384 MEN1384:MEU1384 MGN1384:MGU1384 MIN1384:MIU1384 MKN1384:MKU1384 MMN1384:MMU1384 MON1384:MOU1384 MQN1384:MQU1384 MSN1384:MSU1384 MUN1384:MUU1384 MWN1384:MWU1384 MYN1384:MYU1384 NAN1384:NAU1384 NCN1384:NCU1384 NEN1384:NEU1384 NGN1384:NGU1384 NIN1384:NIU1384 NKN1384:NKU1384 NMN1384:NMU1384 NON1384:NOU1384 NQN1384:NQU1384 NSN1384:NSU1384 NUN1384:NUU1384 NWN1384:NWU1384 NYN1384:NYU1384 OAN1384:OAU1384 OCN1384:OCU1384 OEN1384:OEU1384 OGN1384:OGU1384 OIN1384:OIU1384 OKN1384:OKU1384 OMN1384:OMU1384 OON1384:OOU1384 OQN1384:OQU1384 OSN1384:OSU1384 OUN1384:OUU1384 OWN1384:OWU1384 OYN1384:OYU1384 PAN1384:PAU1384 PCN1384:PCU1384 PEN1384:PEU1384 PGN1384:PGU1384 PIN1384:PIU1384 PKN1384:PKU1384 PMN1384:PMU1384 PON1384:POU1384 PQN1384:PQU1384 PSN1384:PSU1384 PUN1384:PUU1384 PWN1384:PWU1384 PYN1384:PYU1384 QAN1384:QAU1384 QCN1384:QCU1384 QEN1384:QEU1384 QGN1384:QGU1384 QIN1384:QIU1384 QKN1384:QKU1384 QMN1384:QMU1384 QON1384:QOU1384 QQN1384:QQU1384 QSN1384:QSU1384 QUN1384:QUU1384 QWN1384:QWU1384 QYN1384:QYU1384 RAN1384:RAU1384 RCN1384:RCU1384 REN1384:REU1384 RGN1384:RGU1384 RIN1384:RIU1384 RKN1384:RKU1384 RMN1384:RMU1384 RON1384:ROU1384 RQN1384:RQU1384 RSN1384:RSU1384 RUN1384:RUU1384 RWN1384:RWU1384 RYN1384:RYU1384 SAN1384:SAU1384 SCN1384:SCU1384 SEN1384:SEU1384 SGN1384:SGU1384 SIN1384:SIU1384 SKN1384:SKU1384 SMN1384:SMU1384 SON1384:SOU1384 SQN1384:SQU1384 SSN1384:SSU1384 SUN1384:SUU1384 SWN1384:SWU1384 SYN1384:SYU1384 TAN1384:TAU1384 TCN1384:TCU1384 TEN1384:TEU1384 TGN1384:TGU1384 TIN1384:TIU1384 TKN1384:TKU1384 TMN1384:TMU1384 TON1384:TOU1384 TQN1384:TQU1384 TSN1384:TSU1384 TUN1384:TUU1384 TWN1384:TWU1384 TYN1384:TYU1384 UAN1384:UAU1384 UCN1384:UCU1384 UEN1384:UEU1384 UGN1384:UGU1384 UIN1384:UIU1384 UKN1384:UKU1384 UMN1384:UMU1384 UON1384:UOU1384 UQN1384:UQU1384 USN1384:USU1384 UUN1384:UUU1384 UWN1384:UWU1384 UYN1384:UYU1384 VAN1384:VAU1384 VCN1384:VCU1384 VEN1384:VEU1384 VGN1384:VGU1384 VIN1384:VIU1384 VKN1384:VKU1384 VMN1384:VMU1384 VON1384:VOU1384 VQN1384:VQU1384 VSN1384:VSU1384 VUN1384:VUU1384 VWN1384:VWU1384 VYN1384:VYU1384 WAN1384:WAU1384 WCN1384:WCU1384 WEN1384:WEU1384 WGN1384:WGU1384 WIN1384:WIU1384 WKN1384:WKU1384 WMN1384:WMU1384 WON1384:WOU1384 WQN1384:WQU1384 WSN1384:WSU1384 WUN1384:WUU1384 WWN1384:WWU1384 WYN1384:WYU1384 XAN1384:XAU1384 XCN1384:XCU1384 XEN1384:XEU1384">
    <cfRule type="cellIs" dxfId="114" priority="146" operator="equal">
      <formula>1</formula>
    </cfRule>
  </conditionalFormatting>
  <conditionalFormatting sqref="CV1385:DA1385 EV1385:FA1385 GV1385:HA1385 IV1385:JA1385 KV1385:LA1385 MV1385:NA1385 OV1385:PA1385 QV1385:RA1385 SV1385:TA1385 UV1385:VA1385 WV1385:XA1385 YV1385:ZA1385 AAV1385:ABA1385 ACV1385:ADA1385 AEV1385:AFA1385 AGV1385:AHA1385 AIV1385:AJA1385 AKV1385:ALA1385 AMV1385:ANA1385 AOV1385:APA1385 AQV1385:ARA1385 ASV1385:ATA1385 AUV1385:AVA1385 AWV1385:AXA1385 AYV1385:AZA1385 BAV1385:BBA1385 BCV1385:BDA1385 BEV1385:BFA1385 BGV1385:BHA1385 BIV1385:BJA1385 BKV1385:BLA1385 BMV1385:BNA1385 BOV1385:BPA1385 BQV1385:BRA1385 BSV1385:BTA1385 BUV1385:BVA1385 BWV1385:BXA1385 BYV1385:BZA1385 CAV1385:CBA1385 CCV1385:CDA1385 CEV1385:CFA1385 CGV1385:CHA1385 CIV1385:CJA1385 CKV1385:CLA1385 CMV1385:CNA1385 COV1385:CPA1385 CQV1385:CRA1385 CSV1385:CTA1385 CUV1385:CVA1385 CWV1385:CXA1385 CYV1385:CZA1385 DAV1385:DBA1385 DCV1385:DDA1385 DEV1385:DFA1385 DGV1385:DHA1385 DIV1385:DJA1385 DKV1385:DLA1385 DMV1385:DNA1385 DOV1385:DPA1385 DQV1385:DRA1385 DSV1385:DTA1385 DUV1385:DVA1385 DWV1385:DXA1385 DYV1385:DZA1385 EAV1385:EBA1385 ECV1385:EDA1385 EEV1385:EFA1385 EGV1385:EHA1385 EIV1385:EJA1385 EKV1385:ELA1385 EMV1385:ENA1385 EOV1385:EPA1385 EQV1385:ERA1385 ESV1385:ETA1385 EUV1385:EVA1385 EWV1385:EXA1385 EYV1385:EZA1385 FAV1385:FBA1385 FCV1385:FDA1385 FEV1385:FFA1385 FGV1385:FHA1385 FIV1385:FJA1385 FKV1385:FLA1385 FMV1385:FNA1385 FOV1385:FPA1385 FQV1385:FRA1385 FSV1385:FTA1385 FUV1385:FVA1385 FWV1385:FXA1385 FYV1385:FZA1385 GAV1385:GBA1385 GCV1385:GDA1385 GEV1385:GFA1385 GGV1385:GHA1385 GIV1385:GJA1385 GKV1385:GLA1385 GMV1385:GNA1385 GOV1385:GPA1385 GQV1385:GRA1385 GSV1385:GTA1385 GUV1385:GVA1385 GWV1385:GXA1385 GYV1385:GZA1385 HAV1385:HBA1385 HCV1385:HDA1385 HEV1385:HFA1385 HGV1385:HHA1385 HIV1385:HJA1385 HKV1385:HLA1385 HMV1385:HNA1385 HOV1385:HPA1385 HQV1385:HRA1385 HSV1385:HTA1385 HUV1385:HVA1385 HWV1385:HXA1385 HYV1385:HZA1385 IAV1385:IBA1385 ICV1385:IDA1385 IEV1385:IFA1385 IGV1385:IHA1385 IIV1385:IJA1385 IKV1385:ILA1385 IMV1385:INA1385 IOV1385:IPA1385 IQV1385:IRA1385 ISV1385:ITA1385 IUV1385:IVA1385 IWV1385:IXA1385 IYV1385:IZA1385 JAV1385:JBA1385 JCV1385:JDA1385 JEV1385:JFA1385 JGV1385:JHA1385 JIV1385:JJA1385 JKV1385:JLA1385 JMV1385:JNA1385 JOV1385:JPA1385 JQV1385:JRA1385 JSV1385:JTA1385 JUV1385:JVA1385 JWV1385:JXA1385 JYV1385:JZA1385 KAV1385:KBA1385 KCV1385:KDA1385 KEV1385:KFA1385 KGV1385:KHA1385 KIV1385:KJA1385 KKV1385:KLA1385 KMV1385:KNA1385 KOV1385:KPA1385 KQV1385:KRA1385 KSV1385:KTA1385 KUV1385:KVA1385 KWV1385:KXA1385 KYV1385:KZA1385 LAV1385:LBA1385 LCV1385:LDA1385 LEV1385:LFA1385 LGV1385:LHA1385 LIV1385:LJA1385 LKV1385:LLA1385 LMV1385:LNA1385 LOV1385:LPA1385 LQV1385:LRA1385 LSV1385:LTA1385 LUV1385:LVA1385 LWV1385:LXA1385 LYV1385:LZA1385 MAV1385:MBA1385 MCV1385:MDA1385 MEV1385:MFA1385 MGV1385:MHA1385 MIV1385:MJA1385 MKV1385:MLA1385 MMV1385:MNA1385 MOV1385:MPA1385 MQV1385:MRA1385 MSV1385:MTA1385 MUV1385:MVA1385 MWV1385:MXA1385 MYV1385:MZA1385 NAV1385:NBA1385 NCV1385:NDA1385 NEV1385:NFA1385 NGV1385:NHA1385 NIV1385:NJA1385 NKV1385:NLA1385 NMV1385:NNA1385 NOV1385:NPA1385 NQV1385:NRA1385 NSV1385:NTA1385 NUV1385:NVA1385 NWV1385:NXA1385 NYV1385:NZA1385 OAV1385:OBA1385 OCV1385:ODA1385 OEV1385:OFA1385 OGV1385:OHA1385 OIV1385:OJA1385 OKV1385:OLA1385 OMV1385:ONA1385 OOV1385:OPA1385 OQV1385:ORA1385 OSV1385:OTA1385 OUV1385:OVA1385 OWV1385:OXA1385 OYV1385:OZA1385 PAV1385:PBA1385 PCV1385:PDA1385 PEV1385:PFA1385 PGV1385:PHA1385 PIV1385:PJA1385 PKV1385:PLA1385 PMV1385:PNA1385 POV1385:PPA1385 PQV1385:PRA1385 PSV1385:PTA1385 PUV1385:PVA1385 PWV1385:PXA1385 PYV1385:PZA1385 QAV1385:QBA1385 QCV1385:QDA1385 QEV1385:QFA1385 QGV1385:QHA1385 QIV1385:QJA1385 QKV1385:QLA1385 QMV1385:QNA1385 QOV1385:QPA1385 QQV1385:QRA1385 QSV1385:QTA1385 QUV1385:QVA1385 QWV1385:QXA1385 QYV1385:QZA1385 RAV1385:RBA1385 RCV1385:RDA1385 REV1385:RFA1385 RGV1385:RHA1385 RIV1385:RJA1385 RKV1385:RLA1385 RMV1385:RNA1385 ROV1385:RPA1385 RQV1385:RRA1385 RSV1385:RTA1385 RUV1385:RVA1385 RWV1385:RXA1385 RYV1385:RZA1385 SAV1385:SBA1385 SCV1385:SDA1385 SEV1385:SFA1385 SGV1385:SHA1385 SIV1385:SJA1385 SKV1385:SLA1385 SMV1385:SNA1385 SOV1385:SPA1385 SQV1385:SRA1385 SSV1385:STA1385 SUV1385:SVA1385 SWV1385:SXA1385 SYV1385:SZA1385 TAV1385:TBA1385 TCV1385:TDA1385 TEV1385:TFA1385 TGV1385:THA1385 TIV1385:TJA1385 TKV1385:TLA1385 TMV1385:TNA1385 TOV1385:TPA1385 TQV1385:TRA1385 TSV1385:TTA1385 TUV1385:TVA1385 TWV1385:TXA1385 TYV1385:TZA1385 UAV1385:UBA1385 UCV1385:UDA1385 UEV1385:UFA1385 UGV1385:UHA1385 UIV1385:UJA1385 UKV1385:ULA1385 UMV1385:UNA1385 UOV1385:UPA1385 UQV1385:URA1385 USV1385:UTA1385 UUV1385:UVA1385 UWV1385:UXA1385 UYV1385:UZA1385 VAV1385:VBA1385 VCV1385:VDA1385 VEV1385:VFA1385 VGV1385:VHA1385 VIV1385:VJA1385 VKV1385:VLA1385 VMV1385:VNA1385 VOV1385:VPA1385 VQV1385:VRA1385 VSV1385:VTA1385 VUV1385:VVA1385 VWV1385:VXA1385 VYV1385:VZA1385 WAV1385:WBA1385 WCV1385:WDA1385 WEV1385:WFA1385 WGV1385:WHA1385 WIV1385:WJA1385 WKV1385:WLA1385 WMV1385:WNA1385 WOV1385:WPA1385 WQV1385:WRA1385 WSV1385:WTA1385 WUV1385:WVA1385 WWV1385:WXA1385 WYV1385:WZA1385 XAV1385:XBA1385 XCV1385:XDA1385 XEV1385:XFA1385">
    <cfRule type="cellIs" dxfId="113" priority="145" operator="greaterThan">
      <formula>0</formula>
    </cfRule>
  </conditionalFormatting>
  <conditionalFormatting sqref="CY1385:DA1385 EY1385:FA1385 GY1385:HA1385 IY1385:JA1385 KY1385:LA1385 MY1385:NA1385 OY1385:PA1385 QY1385:RA1385 SY1385:TA1385 UY1385:VA1385 WY1385:XA1385 YY1385:ZA1385 AAY1385:ABA1385 ACY1385:ADA1385 AEY1385:AFA1385 AGY1385:AHA1385 AIY1385:AJA1385 AKY1385:ALA1385 AMY1385:ANA1385 AOY1385:APA1385 AQY1385:ARA1385 ASY1385:ATA1385 AUY1385:AVA1385 AWY1385:AXA1385 AYY1385:AZA1385 BAY1385:BBA1385 BCY1385:BDA1385 BEY1385:BFA1385 BGY1385:BHA1385 BIY1385:BJA1385 BKY1385:BLA1385 BMY1385:BNA1385 BOY1385:BPA1385 BQY1385:BRA1385 BSY1385:BTA1385 BUY1385:BVA1385 BWY1385:BXA1385 BYY1385:BZA1385 CAY1385:CBA1385 CCY1385:CDA1385 CEY1385:CFA1385 CGY1385:CHA1385 CIY1385:CJA1385 CKY1385:CLA1385 CMY1385:CNA1385 COY1385:CPA1385 CQY1385:CRA1385 CSY1385:CTA1385 CUY1385:CVA1385 CWY1385:CXA1385 CYY1385:CZA1385 DAY1385:DBA1385 DCY1385:DDA1385 DEY1385:DFA1385 DGY1385:DHA1385 DIY1385:DJA1385 DKY1385:DLA1385 DMY1385:DNA1385 DOY1385:DPA1385 DQY1385:DRA1385 DSY1385:DTA1385 DUY1385:DVA1385 DWY1385:DXA1385 DYY1385:DZA1385 EAY1385:EBA1385 ECY1385:EDA1385 EEY1385:EFA1385 EGY1385:EHA1385 EIY1385:EJA1385 EKY1385:ELA1385 EMY1385:ENA1385 EOY1385:EPA1385 EQY1385:ERA1385 ESY1385:ETA1385 EUY1385:EVA1385 EWY1385:EXA1385 EYY1385:EZA1385 FAY1385:FBA1385 FCY1385:FDA1385 FEY1385:FFA1385 FGY1385:FHA1385 FIY1385:FJA1385 FKY1385:FLA1385 FMY1385:FNA1385 FOY1385:FPA1385 FQY1385:FRA1385 FSY1385:FTA1385 FUY1385:FVA1385 FWY1385:FXA1385 FYY1385:FZA1385 GAY1385:GBA1385 GCY1385:GDA1385 GEY1385:GFA1385 GGY1385:GHA1385 GIY1385:GJA1385 GKY1385:GLA1385 GMY1385:GNA1385 GOY1385:GPA1385 GQY1385:GRA1385 GSY1385:GTA1385 GUY1385:GVA1385 GWY1385:GXA1385 GYY1385:GZA1385 HAY1385:HBA1385 HCY1385:HDA1385 HEY1385:HFA1385 HGY1385:HHA1385 HIY1385:HJA1385 HKY1385:HLA1385 HMY1385:HNA1385 HOY1385:HPA1385 HQY1385:HRA1385 HSY1385:HTA1385 HUY1385:HVA1385 HWY1385:HXA1385 HYY1385:HZA1385 IAY1385:IBA1385 ICY1385:IDA1385 IEY1385:IFA1385 IGY1385:IHA1385 IIY1385:IJA1385 IKY1385:ILA1385 IMY1385:INA1385 IOY1385:IPA1385 IQY1385:IRA1385 ISY1385:ITA1385 IUY1385:IVA1385 IWY1385:IXA1385 IYY1385:IZA1385 JAY1385:JBA1385 JCY1385:JDA1385 JEY1385:JFA1385 JGY1385:JHA1385 JIY1385:JJA1385 JKY1385:JLA1385 JMY1385:JNA1385 JOY1385:JPA1385 JQY1385:JRA1385 JSY1385:JTA1385 JUY1385:JVA1385 JWY1385:JXA1385 JYY1385:JZA1385 KAY1385:KBA1385 KCY1385:KDA1385 KEY1385:KFA1385 KGY1385:KHA1385 KIY1385:KJA1385 KKY1385:KLA1385 KMY1385:KNA1385 KOY1385:KPA1385 KQY1385:KRA1385 KSY1385:KTA1385 KUY1385:KVA1385 KWY1385:KXA1385 KYY1385:KZA1385 LAY1385:LBA1385 LCY1385:LDA1385 LEY1385:LFA1385 LGY1385:LHA1385 LIY1385:LJA1385 LKY1385:LLA1385 LMY1385:LNA1385 LOY1385:LPA1385 LQY1385:LRA1385 LSY1385:LTA1385 LUY1385:LVA1385 LWY1385:LXA1385 LYY1385:LZA1385 MAY1385:MBA1385 MCY1385:MDA1385 MEY1385:MFA1385 MGY1385:MHA1385 MIY1385:MJA1385 MKY1385:MLA1385 MMY1385:MNA1385 MOY1385:MPA1385 MQY1385:MRA1385 MSY1385:MTA1385 MUY1385:MVA1385 MWY1385:MXA1385 MYY1385:MZA1385 NAY1385:NBA1385 NCY1385:NDA1385 NEY1385:NFA1385 NGY1385:NHA1385 NIY1385:NJA1385 NKY1385:NLA1385 NMY1385:NNA1385 NOY1385:NPA1385 NQY1385:NRA1385 NSY1385:NTA1385 NUY1385:NVA1385 NWY1385:NXA1385 NYY1385:NZA1385 OAY1385:OBA1385 OCY1385:ODA1385 OEY1385:OFA1385 OGY1385:OHA1385 OIY1385:OJA1385 OKY1385:OLA1385 OMY1385:ONA1385 OOY1385:OPA1385 OQY1385:ORA1385 OSY1385:OTA1385 OUY1385:OVA1385 OWY1385:OXA1385 OYY1385:OZA1385 PAY1385:PBA1385 PCY1385:PDA1385 PEY1385:PFA1385 PGY1385:PHA1385 PIY1385:PJA1385 PKY1385:PLA1385 PMY1385:PNA1385 POY1385:PPA1385 PQY1385:PRA1385 PSY1385:PTA1385 PUY1385:PVA1385 PWY1385:PXA1385 PYY1385:PZA1385 QAY1385:QBA1385 QCY1385:QDA1385 QEY1385:QFA1385 QGY1385:QHA1385 QIY1385:QJA1385 QKY1385:QLA1385 QMY1385:QNA1385 QOY1385:QPA1385 QQY1385:QRA1385 QSY1385:QTA1385 QUY1385:QVA1385 QWY1385:QXA1385 QYY1385:QZA1385 RAY1385:RBA1385 RCY1385:RDA1385 REY1385:RFA1385 RGY1385:RHA1385 RIY1385:RJA1385 RKY1385:RLA1385 RMY1385:RNA1385 ROY1385:RPA1385 RQY1385:RRA1385 RSY1385:RTA1385 RUY1385:RVA1385 RWY1385:RXA1385 RYY1385:RZA1385 SAY1385:SBA1385 SCY1385:SDA1385 SEY1385:SFA1385 SGY1385:SHA1385 SIY1385:SJA1385 SKY1385:SLA1385 SMY1385:SNA1385 SOY1385:SPA1385 SQY1385:SRA1385 SSY1385:STA1385 SUY1385:SVA1385 SWY1385:SXA1385 SYY1385:SZA1385 TAY1385:TBA1385 TCY1385:TDA1385 TEY1385:TFA1385 TGY1385:THA1385 TIY1385:TJA1385 TKY1385:TLA1385 TMY1385:TNA1385 TOY1385:TPA1385 TQY1385:TRA1385 TSY1385:TTA1385 TUY1385:TVA1385 TWY1385:TXA1385 TYY1385:TZA1385 UAY1385:UBA1385 UCY1385:UDA1385 UEY1385:UFA1385 UGY1385:UHA1385 UIY1385:UJA1385 UKY1385:ULA1385 UMY1385:UNA1385 UOY1385:UPA1385 UQY1385:URA1385 USY1385:UTA1385 UUY1385:UVA1385 UWY1385:UXA1385 UYY1385:UZA1385 VAY1385:VBA1385 VCY1385:VDA1385 VEY1385:VFA1385 VGY1385:VHA1385 VIY1385:VJA1385 VKY1385:VLA1385 VMY1385:VNA1385 VOY1385:VPA1385 VQY1385:VRA1385 VSY1385:VTA1385 VUY1385:VVA1385 VWY1385:VXA1385 VYY1385:VZA1385 WAY1385:WBA1385 WCY1385:WDA1385 WEY1385:WFA1385 WGY1385:WHA1385 WIY1385:WJA1385 WKY1385:WLA1385 WMY1385:WNA1385 WOY1385:WPA1385 WQY1385:WRA1385 WSY1385:WTA1385 WUY1385:WVA1385 WWY1385:WXA1385 WYY1385:WZA1385 XAY1385:XBA1385 XCY1385:XDA1385 XEY1385:XFA1385">
    <cfRule type="cellIs" dxfId="112" priority="144" operator="greaterThan">
      <formula>0</formula>
    </cfRule>
  </conditionalFormatting>
  <conditionalFormatting sqref="CV1385:CX1385 EV1385:EX1385 GV1385:GX1385 IV1385:IX1385 KV1385:KX1385 MV1385:MX1385 OV1385:OX1385 QV1385:QX1385 SV1385:SX1385 UV1385:UX1385 WV1385:WX1385 YV1385:YX1385 AAV1385:AAX1385 ACV1385:ACX1385 AEV1385:AEX1385 AGV1385:AGX1385 AIV1385:AIX1385 AKV1385:AKX1385 AMV1385:AMX1385 AOV1385:AOX1385 AQV1385:AQX1385 ASV1385:ASX1385 AUV1385:AUX1385 AWV1385:AWX1385 AYV1385:AYX1385 BAV1385:BAX1385 BCV1385:BCX1385 BEV1385:BEX1385 BGV1385:BGX1385 BIV1385:BIX1385 BKV1385:BKX1385 BMV1385:BMX1385 BOV1385:BOX1385 BQV1385:BQX1385 BSV1385:BSX1385 BUV1385:BUX1385 BWV1385:BWX1385 BYV1385:BYX1385 CAV1385:CAX1385 CCV1385:CCX1385 CEV1385:CEX1385 CGV1385:CGX1385 CIV1385:CIX1385 CKV1385:CKX1385 CMV1385:CMX1385 COV1385:COX1385 CQV1385:CQX1385 CSV1385:CSX1385 CUV1385:CUX1385 CWV1385:CWX1385 CYV1385:CYX1385 DAV1385:DAX1385 DCV1385:DCX1385 DEV1385:DEX1385 DGV1385:DGX1385 DIV1385:DIX1385 DKV1385:DKX1385 DMV1385:DMX1385 DOV1385:DOX1385 DQV1385:DQX1385 DSV1385:DSX1385 DUV1385:DUX1385 DWV1385:DWX1385 DYV1385:DYX1385 EAV1385:EAX1385 ECV1385:ECX1385 EEV1385:EEX1385 EGV1385:EGX1385 EIV1385:EIX1385 EKV1385:EKX1385 EMV1385:EMX1385 EOV1385:EOX1385 EQV1385:EQX1385 ESV1385:ESX1385 EUV1385:EUX1385 EWV1385:EWX1385 EYV1385:EYX1385 FAV1385:FAX1385 FCV1385:FCX1385 FEV1385:FEX1385 FGV1385:FGX1385 FIV1385:FIX1385 FKV1385:FKX1385 FMV1385:FMX1385 FOV1385:FOX1385 FQV1385:FQX1385 FSV1385:FSX1385 FUV1385:FUX1385 FWV1385:FWX1385 FYV1385:FYX1385 GAV1385:GAX1385 GCV1385:GCX1385 GEV1385:GEX1385 GGV1385:GGX1385 GIV1385:GIX1385 GKV1385:GKX1385 GMV1385:GMX1385 GOV1385:GOX1385 GQV1385:GQX1385 GSV1385:GSX1385 GUV1385:GUX1385 GWV1385:GWX1385 GYV1385:GYX1385 HAV1385:HAX1385 HCV1385:HCX1385 HEV1385:HEX1385 HGV1385:HGX1385 HIV1385:HIX1385 HKV1385:HKX1385 HMV1385:HMX1385 HOV1385:HOX1385 HQV1385:HQX1385 HSV1385:HSX1385 HUV1385:HUX1385 HWV1385:HWX1385 HYV1385:HYX1385 IAV1385:IAX1385 ICV1385:ICX1385 IEV1385:IEX1385 IGV1385:IGX1385 IIV1385:IIX1385 IKV1385:IKX1385 IMV1385:IMX1385 IOV1385:IOX1385 IQV1385:IQX1385 ISV1385:ISX1385 IUV1385:IUX1385 IWV1385:IWX1385 IYV1385:IYX1385 JAV1385:JAX1385 JCV1385:JCX1385 JEV1385:JEX1385 JGV1385:JGX1385 JIV1385:JIX1385 JKV1385:JKX1385 JMV1385:JMX1385 JOV1385:JOX1385 JQV1385:JQX1385 JSV1385:JSX1385 JUV1385:JUX1385 JWV1385:JWX1385 JYV1385:JYX1385 KAV1385:KAX1385 KCV1385:KCX1385 KEV1385:KEX1385 KGV1385:KGX1385 KIV1385:KIX1385 KKV1385:KKX1385 KMV1385:KMX1385 KOV1385:KOX1385 KQV1385:KQX1385 KSV1385:KSX1385 KUV1385:KUX1385 KWV1385:KWX1385 KYV1385:KYX1385 LAV1385:LAX1385 LCV1385:LCX1385 LEV1385:LEX1385 LGV1385:LGX1385 LIV1385:LIX1385 LKV1385:LKX1385 LMV1385:LMX1385 LOV1385:LOX1385 LQV1385:LQX1385 LSV1385:LSX1385 LUV1385:LUX1385 LWV1385:LWX1385 LYV1385:LYX1385 MAV1385:MAX1385 MCV1385:MCX1385 MEV1385:MEX1385 MGV1385:MGX1385 MIV1385:MIX1385 MKV1385:MKX1385 MMV1385:MMX1385 MOV1385:MOX1385 MQV1385:MQX1385 MSV1385:MSX1385 MUV1385:MUX1385 MWV1385:MWX1385 MYV1385:MYX1385 NAV1385:NAX1385 NCV1385:NCX1385 NEV1385:NEX1385 NGV1385:NGX1385 NIV1385:NIX1385 NKV1385:NKX1385 NMV1385:NMX1385 NOV1385:NOX1385 NQV1385:NQX1385 NSV1385:NSX1385 NUV1385:NUX1385 NWV1385:NWX1385 NYV1385:NYX1385 OAV1385:OAX1385 OCV1385:OCX1385 OEV1385:OEX1385 OGV1385:OGX1385 OIV1385:OIX1385 OKV1385:OKX1385 OMV1385:OMX1385 OOV1385:OOX1385 OQV1385:OQX1385 OSV1385:OSX1385 OUV1385:OUX1385 OWV1385:OWX1385 OYV1385:OYX1385 PAV1385:PAX1385 PCV1385:PCX1385 PEV1385:PEX1385 PGV1385:PGX1385 PIV1385:PIX1385 PKV1385:PKX1385 PMV1385:PMX1385 POV1385:POX1385 PQV1385:PQX1385 PSV1385:PSX1385 PUV1385:PUX1385 PWV1385:PWX1385 PYV1385:PYX1385 QAV1385:QAX1385 QCV1385:QCX1385 QEV1385:QEX1385 QGV1385:QGX1385 QIV1385:QIX1385 QKV1385:QKX1385 QMV1385:QMX1385 QOV1385:QOX1385 QQV1385:QQX1385 QSV1385:QSX1385 QUV1385:QUX1385 QWV1385:QWX1385 QYV1385:QYX1385 RAV1385:RAX1385 RCV1385:RCX1385 REV1385:REX1385 RGV1385:RGX1385 RIV1385:RIX1385 RKV1385:RKX1385 RMV1385:RMX1385 ROV1385:ROX1385 RQV1385:RQX1385 RSV1385:RSX1385 RUV1385:RUX1385 RWV1385:RWX1385 RYV1385:RYX1385 SAV1385:SAX1385 SCV1385:SCX1385 SEV1385:SEX1385 SGV1385:SGX1385 SIV1385:SIX1385 SKV1385:SKX1385 SMV1385:SMX1385 SOV1385:SOX1385 SQV1385:SQX1385 SSV1385:SSX1385 SUV1385:SUX1385 SWV1385:SWX1385 SYV1385:SYX1385 TAV1385:TAX1385 TCV1385:TCX1385 TEV1385:TEX1385 TGV1385:TGX1385 TIV1385:TIX1385 TKV1385:TKX1385 TMV1385:TMX1385 TOV1385:TOX1385 TQV1385:TQX1385 TSV1385:TSX1385 TUV1385:TUX1385 TWV1385:TWX1385 TYV1385:TYX1385 UAV1385:UAX1385 UCV1385:UCX1385 UEV1385:UEX1385 UGV1385:UGX1385 UIV1385:UIX1385 UKV1385:UKX1385 UMV1385:UMX1385 UOV1385:UOX1385 UQV1385:UQX1385 USV1385:USX1385 UUV1385:UUX1385 UWV1385:UWX1385 UYV1385:UYX1385 VAV1385:VAX1385 VCV1385:VCX1385 VEV1385:VEX1385 VGV1385:VGX1385 VIV1385:VIX1385 VKV1385:VKX1385 VMV1385:VMX1385 VOV1385:VOX1385 VQV1385:VQX1385 VSV1385:VSX1385 VUV1385:VUX1385 VWV1385:VWX1385 VYV1385:VYX1385 WAV1385:WAX1385 WCV1385:WCX1385 WEV1385:WEX1385 WGV1385:WGX1385 WIV1385:WIX1385 WKV1385:WKX1385 WMV1385:WMX1385 WOV1385:WOX1385 WQV1385:WQX1385 WSV1385:WSX1385 WUV1385:WUX1385 WWV1385:WWX1385 WYV1385:WYX1385 XAV1385:XAX1385 XCV1385:XCX1385 XEV1385:XEX1385">
    <cfRule type="cellIs" dxfId="111" priority="143" operator="greaterThan">
      <formula>0</formula>
    </cfRule>
  </conditionalFormatting>
  <conditionalFormatting sqref="CN1385:CU1385 EN1385:EU1385 GN1385:GU1385 IN1385:IU1385 KN1385:KU1385 MN1385:MU1385 ON1385:OU1385 QN1385:QU1385 SN1385:SU1385 UN1385:UU1385 WN1385:WU1385 YN1385:YU1385 AAN1385:AAU1385 ACN1385:ACU1385 AEN1385:AEU1385 AGN1385:AGU1385 AIN1385:AIU1385 AKN1385:AKU1385 AMN1385:AMU1385 AON1385:AOU1385 AQN1385:AQU1385 ASN1385:ASU1385 AUN1385:AUU1385 AWN1385:AWU1385 AYN1385:AYU1385 BAN1385:BAU1385 BCN1385:BCU1385 BEN1385:BEU1385 BGN1385:BGU1385 BIN1385:BIU1385 BKN1385:BKU1385 BMN1385:BMU1385 BON1385:BOU1385 BQN1385:BQU1385 BSN1385:BSU1385 BUN1385:BUU1385 BWN1385:BWU1385 BYN1385:BYU1385 CAN1385:CAU1385 CCN1385:CCU1385 CEN1385:CEU1385 CGN1385:CGU1385 CIN1385:CIU1385 CKN1385:CKU1385 CMN1385:CMU1385 CON1385:COU1385 CQN1385:CQU1385 CSN1385:CSU1385 CUN1385:CUU1385 CWN1385:CWU1385 CYN1385:CYU1385 DAN1385:DAU1385 DCN1385:DCU1385 DEN1385:DEU1385 DGN1385:DGU1385 DIN1385:DIU1385 DKN1385:DKU1385 DMN1385:DMU1385 DON1385:DOU1385 DQN1385:DQU1385 DSN1385:DSU1385 DUN1385:DUU1385 DWN1385:DWU1385 DYN1385:DYU1385 EAN1385:EAU1385 ECN1385:ECU1385 EEN1385:EEU1385 EGN1385:EGU1385 EIN1385:EIU1385 EKN1385:EKU1385 EMN1385:EMU1385 EON1385:EOU1385 EQN1385:EQU1385 ESN1385:ESU1385 EUN1385:EUU1385 EWN1385:EWU1385 EYN1385:EYU1385 FAN1385:FAU1385 FCN1385:FCU1385 FEN1385:FEU1385 FGN1385:FGU1385 FIN1385:FIU1385 FKN1385:FKU1385 FMN1385:FMU1385 FON1385:FOU1385 FQN1385:FQU1385 FSN1385:FSU1385 FUN1385:FUU1385 FWN1385:FWU1385 FYN1385:FYU1385 GAN1385:GAU1385 GCN1385:GCU1385 GEN1385:GEU1385 GGN1385:GGU1385 GIN1385:GIU1385 GKN1385:GKU1385 GMN1385:GMU1385 GON1385:GOU1385 GQN1385:GQU1385 GSN1385:GSU1385 GUN1385:GUU1385 GWN1385:GWU1385 GYN1385:GYU1385 HAN1385:HAU1385 HCN1385:HCU1385 HEN1385:HEU1385 HGN1385:HGU1385 HIN1385:HIU1385 HKN1385:HKU1385 HMN1385:HMU1385 HON1385:HOU1385 HQN1385:HQU1385 HSN1385:HSU1385 HUN1385:HUU1385 HWN1385:HWU1385 HYN1385:HYU1385 IAN1385:IAU1385 ICN1385:ICU1385 IEN1385:IEU1385 IGN1385:IGU1385 IIN1385:IIU1385 IKN1385:IKU1385 IMN1385:IMU1385 ION1385:IOU1385 IQN1385:IQU1385 ISN1385:ISU1385 IUN1385:IUU1385 IWN1385:IWU1385 IYN1385:IYU1385 JAN1385:JAU1385 JCN1385:JCU1385 JEN1385:JEU1385 JGN1385:JGU1385 JIN1385:JIU1385 JKN1385:JKU1385 JMN1385:JMU1385 JON1385:JOU1385 JQN1385:JQU1385 JSN1385:JSU1385 JUN1385:JUU1385 JWN1385:JWU1385 JYN1385:JYU1385 KAN1385:KAU1385 KCN1385:KCU1385 KEN1385:KEU1385 KGN1385:KGU1385 KIN1385:KIU1385 KKN1385:KKU1385 KMN1385:KMU1385 KON1385:KOU1385 KQN1385:KQU1385 KSN1385:KSU1385 KUN1385:KUU1385 KWN1385:KWU1385 KYN1385:KYU1385 LAN1385:LAU1385 LCN1385:LCU1385 LEN1385:LEU1385 LGN1385:LGU1385 LIN1385:LIU1385 LKN1385:LKU1385 LMN1385:LMU1385 LON1385:LOU1385 LQN1385:LQU1385 LSN1385:LSU1385 LUN1385:LUU1385 LWN1385:LWU1385 LYN1385:LYU1385 MAN1385:MAU1385 MCN1385:MCU1385 MEN1385:MEU1385 MGN1385:MGU1385 MIN1385:MIU1385 MKN1385:MKU1385 MMN1385:MMU1385 MON1385:MOU1385 MQN1385:MQU1385 MSN1385:MSU1385 MUN1385:MUU1385 MWN1385:MWU1385 MYN1385:MYU1385 NAN1385:NAU1385 NCN1385:NCU1385 NEN1385:NEU1385 NGN1385:NGU1385 NIN1385:NIU1385 NKN1385:NKU1385 NMN1385:NMU1385 NON1385:NOU1385 NQN1385:NQU1385 NSN1385:NSU1385 NUN1385:NUU1385 NWN1385:NWU1385 NYN1385:NYU1385 OAN1385:OAU1385 OCN1385:OCU1385 OEN1385:OEU1385 OGN1385:OGU1385 OIN1385:OIU1385 OKN1385:OKU1385 OMN1385:OMU1385 OON1385:OOU1385 OQN1385:OQU1385 OSN1385:OSU1385 OUN1385:OUU1385 OWN1385:OWU1385 OYN1385:OYU1385 PAN1385:PAU1385 PCN1385:PCU1385 PEN1385:PEU1385 PGN1385:PGU1385 PIN1385:PIU1385 PKN1385:PKU1385 PMN1385:PMU1385 PON1385:POU1385 PQN1385:PQU1385 PSN1385:PSU1385 PUN1385:PUU1385 PWN1385:PWU1385 PYN1385:PYU1385 QAN1385:QAU1385 QCN1385:QCU1385 QEN1385:QEU1385 QGN1385:QGU1385 QIN1385:QIU1385 QKN1385:QKU1385 QMN1385:QMU1385 QON1385:QOU1385 QQN1385:QQU1385 QSN1385:QSU1385 QUN1385:QUU1385 QWN1385:QWU1385 QYN1385:QYU1385 RAN1385:RAU1385 RCN1385:RCU1385 REN1385:REU1385 RGN1385:RGU1385 RIN1385:RIU1385 RKN1385:RKU1385 RMN1385:RMU1385 RON1385:ROU1385 RQN1385:RQU1385 RSN1385:RSU1385 RUN1385:RUU1385 RWN1385:RWU1385 RYN1385:RYU1385 SAN1385:SAU1385 SCN1385:SCU1385 SEN1385:SEU1385 SGN1385:SGU1385 SIN1385:SIU1385 SKN1385:SKU1385 SMN1385:SMU1385 SON1385:SOU1385 SQN1385:SQU1385 SSN1385:SSU1385 SUN1385:SUU1385 SWN1385:SWU1385 SYN1385:SYU1385 TAN1385:TAU1385 TCN1385:TCU1385 TEN1385:TEU1385 TGN1385:TGU1385 TIN1385:TIU1385 TKN1385:TKU1385 TMN1385:TMU1385 TON1385:TOU1385 TQN1385:TQU1385 TSN1385:TSU1385 TUN1385:TUU1385 TWN1385:TWU1385 TYN1385:TYU1385 UAN1385:UAU1385 UCN1385:UCU1385 UEN1385:UEU1385 UGN1385:UGU1385 UIN1385:UIU1385 UKN1385:UKU1385 UMN1385:UMU1385 UON1385:UOU1385 UQN1385:UQU1385 USN1385:USU1385 UUN1385:UUU1385 UWN1385:UWU1385 UYN1385:UYU1385 VAN1385:VAU1385 VCN1385:VCU1385 VEN1385:VEU1385 VGN1385:VGU1385 VIN1385:VIU1385 VKN1385:VKU1385 VMN1385:VMU1385 VON1385:VOU1385 VQN1385:VQU1385 VSN1385:VSU1385 VUN1385:VUU1385 VWN1385:VWU1385 VYN1385:VYU1385 WAN1385:WAU1385 WCN1385:WCU1385 WEN1385:WEU1385 WGN1385:WGU1385 WIN1385:WIU1385 WKN1385:WKU1385 WMN1385:WMU1385 WON1385:WOU1385 WQN1385:WQU1385 WSN1385:WSU1385 WUN1385:WUU1385 WWN1385:WWU1385 WYN1385:WYU1385 XAN1385:XAU1385 XCN1385:XCU1385 XEN1385:XEU1385">
    <cfRule type="cellIs" dxfId="110" priority="142" operator="equal">
      <formula>1</formula>
    </cfRule>
  </conditionalFormatting>
  <conditionalFormatting sqref="BJ1380:BO1380">
    <cfRule type="cellIs" dxfId="109" priority="137" operator="greaterThan">
      <formula>0</formula>
    </cfRule>
  </conditionalFormatting>
  <conditionalFormatting sqref="BM1380:BO1380">
    <cfRule type="cellIs" dxfId="108" priority="136" operator="greaterThan">
      <formula>0</formula>
    </cfRule>
  </conditionalFormatting>
  <conditionalFormatting sqref="BJ1380:BL1380">
    <cfRule type="cellIs" dxfId="107" priority="135" operator="greaterThan">
      <formula>0</formula>
    </cfRule>
  </conditionalFormatting>
  <conditionalFormatting sqref="BB1380:BI1380">
    <cfRule type="cellIs" dxfId="106" priority="134" operator="equal">
      <formula>1</formula>
    </cfRule>
  </conditionalFormatting>
  <conditionalFormatting sqref="BF1385:BK1385">
    <cfRule type="cellIs" dxfId="105" priority="125" operator="greaterThan">
      <formula>0</formula>
    </cfRule>
  </conditionalFormatting>
  <conditionalFormatting sqref="BI1385:BK1385">
    <cfRule type="cellIs" dxfId="104" priority="124" operator="greaterThan">
      <formula>0</formula>
    </cfRule>
  </conditionalFormatting>
  <conditionalFormatting sqref="BF1385:BH1385">
    <cfRule type="cellIs" dxfId="103" priority="123" operator="greaterThan">
      <formula>0</formula>
    </cfRule>
  </conditionalFormatting>
  <conditionalFormatting sqref="BB1385:BE1385">
    <cfRule type="cellIs" dxfId="102" priority="122" operator="equal">
      <formula>1</formula>
    </cfRule>
  </conditionalFormatting>
  <conditionalFormatting sqref="BF1383:BK1383">
    <cfRule type="cellIs" dxfId="101" priority="117" operator="greaterThan">
      <formula>0</formula>
    </cfRule>
  </conditionalFormatting>
  <conditionalFormatting sqref="BI1383:BK1383">
    <cfRule type="cellIs" dxfId="100" priority="116" operator="greaterThan">
      <formula>0</formula>
    </cfRule>
  </conditionalFormatting>
  <conditionalFormatting sqref="BF1383:BH1383">
    <cfRule type="cellIs" dxfId="99" priority="115" operator="greaterThan">
      <formula>0</formula>
    </cfRule>
  </conditionalFormatting>
  <conditionalFormatting sqref="BB1383:BE1383">
    <cfRule type="cellIs" dxfId="98" priority="114" operator="equal">
      <formula>1</formula>
    </cfRule>
  </conditionalFormatting>
  <conditionalFormatting sqref="BF1382:BK1382">
    <cfRule type="cellIs" dxfId="97" priority="113" operator="greaterThan">
      <formula>0</formula>
    </cfRule>
  </conditionalFormatting>
  <conditionalFormatting sqref="BI1382:BK1382">
    <cfRule type="cellIs" dxfId="96" priority="112" operator="greaterThan">
      <formula>0</formula>
    </cfRule>
  </conditionalFormatting>
  <conditionalFormatting sqref="BF1382:BH1382">
    <cfRule type="cellIs" dxfId="95" priority="111" operator="greaterThan">
      <formula>0</formula>
    </cfRule>
  </conditionalFormatting>
  <conditionalFormatting sqref="BB1382:BE1382">
    <cfRule type="cellIs" dxfId="94" priority="110" operator="equal">
      <formula>1</formula>
    </cfRule>
  </conditionalFormatting>
  <conditionalFormatting sqref="S1380:AL1385">
    <cfRule type="cellIs" dxfId="93" priority="104" operator="greaterThan">
      <formula>2</formula>
    </cfRule>
    <cfRule type="cellIs" dxfId="92" priority="105" operator="equal">
      <formula>2</formula>
    </cfRule>
  </conditionalFormatting>
  <conditionalFormatting sqref="AU1380:AW1385">
    <cfRule type="cellIs" dxfId="91" priority="103" operator="greaterThan">
      <formula>0</formula>
    </cfRule>
  </conditionalFormatting>
  <conditionalFormatting sqref="AX1380:AZ1385">
    <cfRule type="cellIs" dxfId="90" priority="102" operator="greaterThan">
      <formula>0</formula>
    </cfRule>
  </conditionalFormatting>
  <conditionalFormatting sqref="AM1380:AT1385">
    <cfRule type="cellIs" dxfId="89" priority="101" operator="equal">
      <formula>1</formula>
    </cfRule>
  </conditionalFormatting>
  <conditionalFormatting sqref="AM1380:AT1385">
    <cfRule type="cellIs" dxfId="88" priority="100" operator="greaterThan">
      <formula>0</formula>
    </cfRule>
  </conditionalFormatting>
  <conditionalFormatting sqref="AU1380:AW1385">
    <cfRule type="cellIs" dxfId="87" priority="99" operator="greaterThan">
      <formula>0</formula>
    </cfRule>
  </conditionalFormatting>
  <conditionalFormatting sqref="AX1380:AZ1385">
    <cfRule type="cellIs" dxfId="86" priority="98" operator="greaterThan">
      <formula>0</formula>
    </cfRule>
  </conditionalFormatting>
  <conditionalFormatting sqref="S1374:AL1374">
    <cfRule type="cellIs" dxfId="85" priority="96" operator="greaterThan">
      <formula>2</formula>
    </cfRule>
    <cfRule type="cellIs" dxfId="84" priority="97" operator="equal">
      <formula>2</formula>
    </cfRule>
  </conditionalFormatting>
  <conditionalFormatting sqref="AU1374:AW1374">
    <cfRule type="cellIs" dxfId="83" priority="95" operator="greaterThan">
      <formula>0</formula>
    </cfRule>
  </conditionalFormatting>
  <conditionalFormatting sqref="AX1374:AZ1374">
    <cfRule type="cellIs" dxfId="82" priority="94" operator="greaterThan">
      <formula>0</formula>
    </cfRule>
  </conditionalFormatting>
  <conditionalFormatting sqref="BB1374:BG1374">
    <cfRule type="cellIs" dxfId="81" priority="93" operator="between">
      <formula>2</formula>
      <formula>3</formula>
    </cfRule>
  </conditionalFormatting>
  <conditionalFormatting sqref="AM1374:AT1374">
    <cfRule type="cellIs" dxfId="80" priority="92" operator="equal">
      <formula>1</formula>
    </cfRule>
  </conditionalFormatting>
  <conditionalFormatting sqref="BR1374">
    <cfRule type="cellIs" dxfId="79" priority="89" operator="equal">
      <formula>5</formula>
    </cfRule>
    <cfRule type="cellIs" dxfId="78" priority="90" operator="equal">
      <formula>4</formula>
    </cfRule>
    <cfRule type="cellIs" dxfId="77" priority="91" operator="equal">
      <formula>3</formula>
    </cfRule>
  </conditionalFormatting>
  <conditionalFormatting sqref="AM1374:AT1374">
    <cfRule type="cellIs" dxfId="76" priority="88" operator="greaterThan">
      <formula>0</formula>
    </cfRule>
  </conditionalFormatting>
  <conditionalFormatting sqref="AU1374:AW1374">
    <cfRule type="cellIs" dxfId="75" priority="87" operator="greaterThan">
      <formula>0</formula>
    </cfRule>
  </conditionalFormatting>
  <conditionalFormatting sqref="AX1374:AZ1374">
    <cfRule type="cellIs" dxfId="74" priority="86" operator="greaterThan">
      <formula>0</formula>
    </cfRule>
  </conditionalFormatting>
  <conditionalFormatting sqref="S1378:AL1378">
    <cfRule type="cellIs" dxfId="73" priority="84" operator="greaterThan">
      <formula>2</formula>
    </cfRule>
    <cfRule type="cellIs" dxfId="72" priority="85" operator="equal">
      <formula>2</formula>
    </cfRule>
  </conditionalFormatting>
  <conditionalFormatting sqref="AU1378:AW1378">
    <cfRule type="cellIs" dxfId="71" priority="83" operator="greaterThan">
      <formula>0</formula>
    </cfRule>
  </conditionalFormatting>
  <conditionalFormatting sqref="AX1378:AZ1378">
    <cfRule type="cellIs" dxfId="70" priority="82" operator="greaterThan">
      <formula>0</formula>
    </cfRule>
  </conditionalFormatting>
  <conditionalFormatting sqref="BB1378:BG1378">
    <cfRule type="cellIs" dxfId="69" priority="81" operator="between">
      <formula>2</formula>
      <formula>3</formula>
    </cfRule>
  </conditionalFormatting>
  <conditionalFormatting sqref="AM1378:AT1378">
    <cfRule type="cellIs" dxfId="68" priority="80" operator="equal">
      <formula>1</formula>
    </cfRule>
  </conditionalFormatting>
  <conditionalFormatting sqref="BR1378">
    <cfRule type="cellIs" dxfId="67" priority="77" operator="equal">
      <formula>5</formula>
    </cfRule>
    <cfRule type="cellIs" dxfId="66" priority="78" operator="equal">
      <formula>4</formula>
    </cfRule>
    <cfRule type="cellIs" dxfId="65" priority="79" operator="equal">
      <formula>3</formula>
    </cfRule>
  </conditionalFormatting>
  <conditionalFormatting sqref="AM1378:AT1378">
    <cfRule type="cellIs" dxfId="64" priority="76" operator="greaterThan">
      <formula>0</formula>
    </cfRule>
  </conditionalFormatting>
  <conditionalFormatting sqref="AU1378:AW1378">
    <cfRule type="cellIs" dxfId="63" priority="75" operator="greaterThan">
      <formula>0</formula>
    </cfRule>
  </conditionalFormatting>
  <conditionalFormatting sqref="AX1378:AZ1378">
    <cfRule type="cellIs" dxfId="62" priority="74" operator="greaterThan">
      <formula>0</formula>
    </cfRule>
  </conditionalFormatting>
  <conditionalFormatting sqref="CV1386:DA1386 EV1386:FA1386 GV1386:HA1386 IV1386:JA1386 KV1386:LA1386 MV1386:NA1386 OV1386:PA1386 QV1386:RA1386 SV1386:TA1386 UV1386:VA1386 WV1386:XA1386 YV1386:ZA1386 AAV1386:ABA1386 ACV1386:ADA1386 AEV1386:AFA1386 AGV1386:AHA1386 AIV1386:AJA1386 AKV1386:ALA1386 AMV1386:ANA1386 AOV1386:APA1386 AQV1386:ARA1386 ASV1386:ATA1386 AUV1386:AVA1386 AWV1386:AXA1386 AYV1386:AZA1386 BAV1386:BBA1386 BCV1386:BDA1386 BEV1386:BFA1386 BGV1386:BHA1386 BIV1386:BJA1386 BKV1386:BLA1386 BMV1386:BNA1386 BOV1386:BPA1386 BQV1386:BRA1386 BSV1386:BTA1386 BUV1386:BVA1386 BWV1386:BXA1386 BYV1386:BZA1386 CAV1386:CBA1386 CCV1386:CDA1386 CEV1386:CFA1386 CGV1386:CHA1386 CIV1386:CJA1386 CKV1386:CLA1386 CMV1386:CNA1386 COV1386:CPA1386 CQV1386:CRA1386 CSV1386:CTA1386 CUV1386:CVA1386 CWV1386:CXA1386 CYV1386:CZA1386 DAV1386:DBA1386 DCV1386:DDA1386 DEV1386:DFA1386 DGV1386:DHA1386 DIV1386:DJA1386 DKV1386:DLA1386 DMV1386:DNA1386 DOV1386:DPA1386 DQV1386:DRA1386 DSV1386:DTA1386 DUV1386:DVA1386 DWV1386:DXA1386 DYV1386:DZA1386 EAV1386:EBA1386 ECV1386:EDA1386 EEV1386:EFA1386 EGV1386:EHA1386 EIV1386:EJA1386 EKV1386:ELA1386 EMV1386:ENA1386 EOV1386:EPA1386 EQV1386:ERA1386 ESV1386:ETA1386 EUV1386:EVA1386 EWV1386:EXA1386 EYV1386:EZA1386 FAV1386:FBA1386 FCV1386:FDA1386 FEV1386:FFA1386 FGV1386:FHA1386 FIV1386:FJA1386 FKV1386:FLA1386 FMV1386:FNA1386 FOV1386:FPA1386 FQV1386:FRA1386 FSV1386:FTA1386 FUV1386:FVA1386 FWV1386:FXA1386 FYV1386:FZA1386 GAV1386:GBA1386 GCV1386:GDA1386 GEV1386:GFA1386 GGV1386:GHA1386 GIV1386:GJA1386 GKV1386:GLA1386 GMV1386:GNA1386 GOV1386:GPA1386 GQV1386:GRA1386 GSV1386:GTA1386 GUV1386:GVA1386 GWV1386:GXA1386 GYV1386:GZA1386 HAV1386:HBA1386 HCV1386:HDA1386 HEV1386:HFA1386 HGV1386:HHA1386 HIV1386:HJA1386 HKV1386:HLA1386 HMV1386:HNA1386 HOV1386:HPA1386 HQV1386:HRA1386 HSV1386:HTA1386 HUV1386:HVA1386 HWV1386:HXA1386 HYV1386:HZA1386 IAV1386:IBA1386 ICV1386:IDA1386 IEV1386:IFA1386 IGV1386:IHA1386 IIV1386:IJA1386 IKV1386:ILA1386 IMV1386:INA1386 IOV1386:IPA1386 IQV1386:IRA1386 ISV1386:ITA1386 IUV1386:IVA1386 IWV1386:IXA1386 IYV1386:IZA1386 JAV1386:JBA1386 JCV1386:JDA1386 JEV1386:JFA1386 JGV1386:JHA1386 JIV1386:JJA1386 JKV1386:JLA1386 JMV1386:JNA1386 JOV1386:JPA1386 JQV1386:JRA1386 JSV1386:JTA1386 JUV1386:JVA1386 JWV1386:JXA1386 JYV1386:JZA1386 KAV1386:KBA1386 KCV1386:KDA1386 KEV1386:KFA1386 KGV1386:KHA1386 KIV1386:KJA1386 KKV1386:KLA1386 KMV1386:KNA1386 KOV1386:KPA1386 KQV1386:KRA1386 KSV1386:KTA1386 KUV1386:KVA1386 KWV1386:KXA1386 KYV1386:KZA1386 LAV1386:LBA1386 LCV1386:LDA1386 LEV1386:LFA1386 LGV1386:LHA1386 LIV1386:LJA1386 LKV1386:LLA1386 LMV1386:LNA1386 LOV1386:LPA1386 LQV1386:LRA1386 LSV1386:LTA1386 LUV1386:LVA1386 LWV1386:LXA1386 LYV1386:LZA1386 MAV1386:MBA1386 MCV1386:MDA1386 MEV1386:MFA1386 MGV1386:MHA1386 MIV1386:MJA1386 MKV1386:MLA1386 MMV1386:MNA1386 MOV1386:MPA1386 MQV1386:MRA1386 MSV1386:MTA1386 MUV1386:MVA1386 MWV1386:MXA1386 MYV1386:MZA1386 NAV1386:NBA1386 NCV1386:NDA1386 NEV1386:NFA1386 NGV1386:NHA1386 NIV1386:NJA1386 NKV1386:NLA1386 NMV1386:NNA1386 NOV1386:NPA1386 NQV1386:NRA1386 NSV1386:NTA1386 NUV1386:NVA1386 NWV1386:NXA1386 NYV1386:NZA1386 OAV1386:OBA1386 OCV1386:ODA1386 OEV1386:OFA1386 OGV1386:OHA1386 OIV1386:OJA1386 OKV1386:OLA1386 OMV1386:ONA1386 OOV1386:OPA1386 OQV1386:ORA1386 OSV1386:OTA1386 OUV1386:OVA1386 OWV1386:OXA1386 OYV1386:OZA1386 PAV1386:PBA1386 PCV1386:PDA1386 PEV1386:PFA1386 PGV1386:PHA1386 PIV1386:PJA1386 PKV1386:PLA1386 PMV1386:PNA1386 POV1386:PPA1386 PQV1386:PRA1386 PSV1386:PTA1386 PUV1386:PVA1386 PWV1386:PXA1386 PYV1386:PZA1386 QAV1386:QBA1386 QCV1386:QDA1386 QEV1386:QFA1386 QGV1386:QHA1386 QIV1386:QJA1386 QKV1386:QLA1386 QMV1386:QNA1386 QOV1386:QPA1386 QQV1386:QRA1386 QSV1386:QTA1386 QUV1386:QVA1386 QWV1386:QXA1386 QYV1386:QZA1386 RAV1386:RBA1386 RCV1386:RDA1386 REV1386:RFA1386 RGV1386:RHA1386 RIV1386:RJA1386 RKV1386:RLA1386 RMV1386:RNA1386 ROV1386:RPA1386 RQV1386:RRA1386 RSV1386:RTA1386 RUV1386:RVA1386 RWV1386:RXA1386 RYV1386:RZA1386 SAV1386:SBA1386 SCV1386:SDA1386 SEV1386:SFA1386 SGV1386:SHA1386 SIV1386:SJA1386 SKV1386:SLA1386 SMV1386:SNA1386 SOV1386:SPA1386 SQV1386:SRA1386 SSV1386:STA1386 SUV1386:SVA1386 SWV1386:SXA1386 SYV1386:SZA1386 TAV1386:TBA1386 TCV1386:TDA1386 TEV1386:TFA1386 TGV1386:THA1386 TIV1386:TJA1386 TKV1386:TLA1386 TMV1386:TNA1386 TOV1386:TPA1386 TQV1386:TRA1386 TSV1386:TTA1386 TUV1386:TVA1386 TWV1386:TXA1386 TYV1386:TZA1386 UAV1386:UBA1386 UCV1386:UDA1386 UEV1386:UFA1386 UGV1386:UHA1386 UIV1386:UJA1386 UKV1386:ULA1386 UMV1386:UNA1386 UOV1386:UPA1386 UQV1386:URA1386 USV1386:UTA1386 UUV1386:UVA1386 UWV1386:UXA1386 UYV1386:UZA1386 VAV1386:VBA1386 VCV1386:VDA1386 VEV1386:VFA1386 VGV1386:VHA1386 VIV1386:VJA1386 VKV1386:VLA1386 VMV1386:VNA1386 VOV1386:VPA1386 VQV1386:VRA1386 VSV1386:VTA1386 VUV1386:VVA1386 VWV1386:VXA1386 VYV1386:VZA1386 WAV1386:WBA1386 WCV1386:WDA1386 WEV1386:WFA1386 WGV1386:WHA1386 WIV1386:WJA1386 WKV1386:WLA1386 WMV1386:WNA1386 WOV1386:WPA1386 WQV1386:WRA1386 WSV1386:WTA1386 WUV1386:WVA1386 WWV1386:WXA1386 WYV1386:WZA1386 XAV1386:XBA1386 XCV1386:XDA1386 XEV1386:XFA1386">
    <cfRule type="cellIs" dxfId="61" priority="73" operator="greaterThan">
      <formula>0</formula>
    </cfRule>
  </conditionalFormatting>
  <conditionalFormatting sqref="CY1386:DA1386 EY1386:FA1386 GY1386:HA1386 IY1386:JA1386 KY1386:LA1386 MY1386:NA1386 OY1386:PA1386 QY1386:RA1386 SY1386:TA1386 UY1386:VA1386 WY1386:XA1386 YY1386:ZA1386 AAY1386:ABA1386 ACY1386:ADA1386 AEY1386:AFA1386 AGY1386:AHA1386 AIY1386:AJA1386 AKY1386:ALA1386 AMY1386:ANA1386 AOY1386:APA1386 AQY1386:ARA1386 ASY1386:ATA1386 AUY1386:AVA1386 AWY1386:AXA1386 AYY1386:AZA1386 BAY1386:BBA1386 BCY1386:BDA1386 BEY1386:BFA1386 BGY1386:BHA1386 BIY1386:BJA1386 BKY1386:BLA1386 BMY1386:BNA1386 BOY1386:BPA1386 BQY1386:BRA1386 BSY1386:BTA1386 BUY1386:BVA1386 BWY1386:BXA1386 BYY1386:BZA1386 CAY1386:CBA1386 CCY1386:CDA1386 CEY1386:CFA1386 CGY1386:CHA1386 CIY1386:CJA1386 CKY1386:CLA1386 CMY1386:CNA1386 COY1386:CPA1386 CQY1386:CRA1386 CSY1386:CTA1386 CUY1386:CVA1386 CWY1386:CXA1386 CYY1386:CZA1386 DAY1386:DBA1386 DCY1386:DDA1386 DEY1386:DFA1386 DGY1386:DHA1386 DIY1386:DJA1386 DKY1386:DLA1386 DMY1386:DNA1386 DOY1386:DPA1386 DQY1386:DRA1386 DSY1386:DTA1386 DUY1386:DVA1386 DWY1386:DXA1386 DYY1386:DZA1386 EAY1386:EBA1386 ECY1386:EDA1386 EEY1386:EFA1386 EGY1386:EHA1386 EIY1386:EJA1386 EKY1386:ELA1386 EMY1386:ENA1386 EOY1386:EPA1386 EQY1386:ERA1386 ESY1386:ETA1386 EUY1386:EVA1386 EWY1386:EXA1386 EYY1386:EZA1386 FAY1386:FBA1386 FCY1386:FDA1386 FEY1386:FFA1386 FGY1386:FHA1386 FIY1386:FJA1386 FKY1386:FLA1386 FMY1386:FNA1386 FOY1386:FPA1386 FQY1386:FRA1386 FSY1386:FTA1386 FUY1386:FVA1386 FWY1386:FXA1386 FYY1386:FZA1386 GAY1386:GBA1386 GCY1386:GDA1386 GEY1386:GFA1386 GGY1386:GHA1386 GIY1386:GJA1386 GKY1386:GLA1386 GMY1386:GNA1386 GOY1386:GPA1386 GQY1386:GRA1386 GSY1386:GTA1386 GUY1386:GVA1386 GWY1386:GXA1386 GYY1386:GZA1386 HAY1386:HBA1386 HCY1386:HDA1386 HEY1386:HFA1386 HGY1386:HHA1386 HIY1386:HJA1386 HKY1386:HLA1386 HMY1386:HNA1386 HOY1386:HPA1386 HQY1386:HRA1386 HSY1386:HTA1386 HUY1386:HVA1386 HWY1386:HXA1386 HYY1386:HZA1386 IAY1386:IBA1386 ICY1386:IDA1386 IEY1386:IFA1386 IGY1386:IHA1386 IIY1386:IJA1386 IKY1386:ILA1386 IMY1386:INA1386 IOY1386:IPA1386 IQY1386:IRA1386 ISY1386:ITA1386 IUY1386:IVA1386 IWY1386:IXA1386 IYY1386:IZA1386 JAY1386:JBA1386 JCY1386:JDA1386 JEY1386:JFA1386 JGY1386:JHA1386 JIY1386:JJA1386 JKY1386:JLA1386 JMY1386:JNA1386 JOY1386:JPA1386 JQY1386:JRA1386 JSY1386:JTA1386 JUY1386:JVA1386 JWY1386:JXA1386 JYY1386:JZA1386 KAY1386:KBA1386 KCY1386:KDA1386 KEY1386:KFA1386 KGY1386:KHA1386 KIY1386:KJA1386 KKY1386:KLA1386 KMY1386:KNA1386 KOY1386:KPA1386 KQY1386:KRA1386 KSY1386:KTA1386 KUY1386:KVA1386 KWY1386:KXA1386 KYY1386:KZA1386 LAY1386:LBA1386 LCY1386:LDA1386 LEY1386:LFA1386 LGY1386:LHA1386 LIY1386:LJA1386 LKY1386:LLA1386 LMY1386:LNA1386 LOY1386:LPA1386 LQY1386:LRA1386 LSY1386:LTA1386 LUY1386:LVA1386 LWY1386:LXA1386 LYY1386:LZA1386 MAY1386:MBA1386 MCY1386:MDA1386 MEY1386:MFA1386 MGY1386:MHA1386 MIY1386:MJA1386 MKY1386:MLA1386 MMY1386:MNA1386 MOY1386:MPA1386 MQY1386:MRA1386 MSY1386:MTA1386 MUY1386:MVA1386 MWY1386:MXA1386 MYY1386:MZA1386 NAY1386:NBA1386 NCY1386:NDA1386 NEY1386:NFA1386 NGY1386:NHA1386 NIY1386:NJA1386 NKY1386:NLA1386 NMY1386:NNA1386 NOY1386:NPA1386 NQY1386:NRA1386 NSY1386:NTA1386 NUY1386:NVA1386 NWY1386:NXA1386 NYY1386:NZA1386 OAY1386:OBA1386 OCY1386:ODA1386 OEY1386:OFA1386 OGY1386:OHA1386 OIY1386:OJA1386 OKY1386:OLA1386 OMY1386:ONA1386 OOY1386:OPA1386 OQY1386:ORA1386 OSY1386:OTA1386 OUY1386:OVA1386 OWY1386:OXA1386 OYY1386:OZA1386 PAY1386:PBA1386 PCY1386:PDA1386 PEY1386:PFA1386 PGY1386:PHA1386 PIY1386:PJA1386 PKY1386:PLA1386 PMY1386:PNA1386 POY1386:PPA1386 PQY1386:PRA1386 PSY1386:PTA1386 PUY1386:PVA1386 PWY1386:PXA1386 PYY1386:PZA1386 QAY1386:QBA1386 QCY1386:QDA1386 QEY1386:QFA1386 QGY1386:QHA1386 QIY1386:QJA1386 QKY1386:QLA1386 QMY1386:QNA1386 QOY1386:QPA1386 QQY1386:QRA1386 QSY1386:QTA1386 QUY1386:QVA1386 QWY1386:QXA1386 QYY1386:QZA1386 RAY1386:RBA1386 RCY1386:RDA1386 REY1386:RFA1386 RGY1386:RHA1386 RIY1386:RJA1386 RKY1386:RLA1386 RMY1386:RNA1386 ROY1386:RPA1386 RQY1386:RRA1386 RSY1386:RTA1386 RUY1386:RVA1386 RWY1386:RXA1386 RYY1386:RZA1386 SAY1386:SBA1386 SCY1386:SDA1386 SEY1386:SFA1386 SGY1386:SHA1386 SIY1386:SJA1386 SKY1386:SLA1386 SMY1386:SNA1386 SOY1386:SPA1386 SQY1386:SRA1386 SSY1386:STA1386 SUY1386:SVA1386 SWY1386:SXA1386 SYY1386:SZA1386 TAY1386:TBA1386 TCY1386:TDA1386 TEY1386:TFA1386 TGY1386:THA1386 TIY1386:TJA1386 TKY1386:TLA1386 TMY1386:TNA1386 TOY1386:TPA1386 TQY1386:TRA1386 TSY1386:TTA1386 TUY1386:TVA1386 TWY1386:TXA1386 TYY1386:TZA1386 UAY1386:UBA1386 UCY1386:UDA1386 UEY1386:UFA1386 UGY1386:UHA1386 UIY1386:UJA1386 UKY1386:ULA1386 UMY1386:UNA1386 UOY1386:UPA1386 UQY1386:URA1386 USY1386:UTA1386 UUY1386:UVA1386 UWY1386:UXA1386 UYY1386:UZA1386 VAY1386:VBA1386 VCY1386:VDA1386 VEY1386:VFA1386 VGY1386:VHA1386 VIY1386:VJA1386 VKY1386:VLA1386 VMY1386:VNA1386 VOY1386:VPA1386 VQY1386:VRA1386 VSY1386:VTA1386 VUY1386:VVA1386 VWY1386:VXA1386 VYY1386:VZA1386 WAY1386:WBA1386 WCY1386:WDA1386 WEY1386:WFA1386 WGY1386:WHA1386 WIY1386:WJA1386 WKY1386:WLA1386 WMY1386:WNA1386 WOY1386:WPA1386 WQY1386:WRA1386 WSY1386:WTA1386 WUY1386:WVA1386 WWY1386:WXA1386 WYY1386:WZA1386 XAY1386:XBA1386 XCY1386:XDA1386 XEY1386:XFA1386">
    <cfRule type="cellIs" dxfId="60" priority="72" operator="greaterThan">
      <formula>0</formula>
    </cfRule>
  </conditionalFormatting>
  <conditionalFormatting sqref="CV1386:CX1386 EV1386:EX1386 GV1386:GX1386 IV1386:IX1386 KV1386:KX1386 MV1386:MX1386 OV1386:OX1386 QV1386:QX1386 SV1386:SX1386 UV1386:UX1386 WV1386:WX1386 YV1386:YX1386 AAV1386:AAX1386 ACV1386:ACX1386 AEV1386:AEX1386 AGV1386:AGX1386 AIV1386:AIX1386 AKV1386:AKX1386 AMV1386:AMX1386 AOV1386:AOX1386 AQV1386:AQX1386 ASV1386:ASX1386 AUV1386:AUX1386 AWV1386:AWX1386 AYV1386:AYX1386 BAV1386:BAX1386 BCV1386:BCX1386 BEV1386:BEX1386 BGV1386:BGX1386 BIV1386:BIX1386 BKV1386:BKX1386 BMV1386:BMX1386 BOV1386:BOX1386 BQV1386:BQX1386 BSV1386:BSX1386 BUV1386:BUX1386 BWV1386:BWX1386 BYV1386:BYX1386 CAV1386:CAX1386 CCV1386:CCX1386 CEV1386:CEX1386 CGV1386:CGX1386 CIV1386:CIX1386 CKV1386:CKX1386 CMV1386:CMX1386 COV1386:COX1386 CQV1386:CQX1386 CSV1386:CSX1386 CUV1386:CUX1386 CWV1386:CWX1386 CYV1386:CYX1386 DAV1386:DAX1386 DCV1386:DCX1386 DEV1386:DEX1386 DGV1386:DGX1386 DIV1386:DIX1386 DKV1386:DKX1386 DMV1386:DMX1386 DOV1386:DOX1386 DQV1386:DQX1386 DSV1386:DSX1386 DUV1386:DUX1386 DWV1386:DWX1386 DYV1386:DYX1386 EAV1386:EAX1386 ECV1386:ECX1386 EEV1386:EEX1386 EGV1386:EGX1386 EIV1386:EIX1386 EKV1386:EKX1386 EMV1386:EMX1386 EOV1386:EOX1386 EQV1386:EQX1386 ESV1386:ESX1386 EUV1386:EUX1386 EWV1386:EWX1386 EYV1386:EYX1386 FAV1386:FAX1386 FCV1386:FCX1386 FEV1386:FEX1386 FGV1386:FGX1386 FIV1386:FIX1386 FKV1386:FKX1386 FMV1386:FMX1386 FOV1386:FOX1386 FQV1386:FQX1386 FSV1386:FSX1386 FUV1386:FUX1386 FWV1386:FWX1386 FYV1386:FYX1386 GAV1386:GAX1386 GCV1386:GCX1386 GEV1386:GEX1386 GGV1386:GGX1386 GIV1386:GIX1386 GKV1386:GKX1386 GMV1386:GMX1386 GOV1386:GOX1386 GQV1386:GQX1386 GSV1386:GSX1386 GUV1386:GUX1386 GWV1386:GWX1386 GYV1386:GYX1386 HAV1386:HAX1386 HCV1386:HCX1386 HEV1386:HEX1386 HGV1386:HGX1386 HIV1386:HIX1386 HKV1386:HKX1386 HMV1386:HMX1386 HOV1386:HOX1386 HQV1386:HQX1386 HSV1386:HSX1386 HUV1386:HUX1386 HWV1386:HWX1386 HYV1386:HYX1386 IAV1386:IAX1386 ICV1386:ICX1386 IEV1386:IEX1386 IGV1386:IGX1386 IIV1386:IIX1386 IKV1386:IKX1386 IMV1386:IMX1386 IOV1386:IOX1386 IQV1386:IQX1386 ISV1386:ISX1386 IUV1386:IUX1386 IWV1386:IWX1386 IYV1386:IYX1386 JAV1386:JAX1386 JCV1386:JCX1386 JEV1386:JEX1386 JGV1386:JGX1386 JIV1386:JIX1386 JKV1386:JKX1386 JMV1386:JMX1386 JOV1386:JOX1386 JQV1386:JQX1386 JSV1386:JSX1386 JUV1386:JUX1386 JWV1386:JWX1386 JYV1386:JYX1386 KAV1386:KAX1386 KCV1386:KCX1386 KEV1386:KEX1386 KGV1386:KGX1386 KIV1386:KIX1386 KKV1386:KKX1386 KMV1386:KMX1386 KOV1386:KOX1386 KQV1386:KQX1386 KSV1386:KSX1386 KUV1386:KUX1386 KWV1386:KWX1386 KYV1386:KYX1386 LAV1386:LAX1386 LCV1386:LCX1386 LEV1386:LEX1386 LGV1386:LGX1386 LIV1386:LIX1386 LKV1386:LKX1386 LMV1386:LMX1386 LOV1386:LOX1386 LQV1386:LQX1386 LSV1386:LSX1386 LUV1386:LUX1386 LWV1386:LWX1386 LYV1386:LYX1386 MAV1386:MAX1386 MCV1386:MCX1386 MEV1386:MEX1386 MGV1386:MGX1386 MIV1386:MIX1386 MKV1386:MKX1386 MMV1386:MMX1386 MOV1386:MOX1386 MQV1386:MQX1386 MSV1386:MSX1386 MUV1386:MUX1386 MWV1386:MWX1386 MYV1386:MYX1386 NAV1386:NAX1386 NCV1386:NCX1386 NEV1386:NEX1386 NGV1386:NGX1386 NIV1386:NIX1386 NKV1386:NKX1386 NMV1386:NMX1386 NOV1386:NOX1386 NQV1386:NQX1386 NSV1386:NSX1386 NUV1386:NUX1386 NWV1386:NWX1386 NYV1386:NYX1386 OAV1386:OAX1386 OCV1386:OCX1386 OEV1386:OEX1386 OGV1386:OGX1386 OIV1386:OIX1386 OKV1386:OKX1386 OMV1386:OMX1386 OOV1386:OOX1386 OQV1386:OQX1386 OSV1386:OSX1386 OUV1386:OUX1386 OWV1386:OWX1386 OYV1386:OYX1386 PAV1386:PAX1386 PCV1386:PCX1386 PEV1386:PEX1386 PGV1386:PGX1386 PIV1386:PIX1386 PKV1386:PKX1386 PMV1386:PMX1386 POV1386:POX1386 PQV1386:PQX1386 PSV1386:PSX1386 PUV1386:PUX1386 PWV1386:PWX1386 PYV1386:PYX1386 QAV1386:QAX1386 QCV1386:QCX1386 QEV1386:QEX1386 QGV1386:QGX1386 QIV1386:QIX1386 QKV1386:QKX1386 QMV1386:QMX1386 QOV1386:QOX1386 QQV1386:QQX1386 QSV1386:QSX1386 QUV1386:QUX1386 QWV1386:QWX1386 QYV1386:QYX1386 RAV1386:RAX1386 RCV1386:RCX1386 REV1386:REX1386 RGV1386:RGX1386 RIV1386:RIX1386 RKV1386:RKX1386 RMV1386:RMX1386 ROV1386:ROX1386 RQV1386:RQX1386 RSV1386:RSX1386 RUV1386:RUX1386 RWV1386:RWX1386 RYV1386:RYX1386 SAV1386:SAX1386 SCV1386:SCX1386 SEV1386:SEX1386 SGV1386:SGX1386 SIV1386:SIX1386 SKV1386:SKX1386 SMV1386:SMX1386 SOV1386:SOX1386 SQV1386:SQX1386 SSV1386:SSX1386 SUV1386:SUX1386 SWV1386:SWX1386 SYV1386:SYX1386 TAV1386:TAX1386 TCV1386:TCX1386 TEV1386:TEX1386 TGV1386:TGX1386 TIV1386:TIX1386 TKV1386:TKX1386 TMV1386:TMX1386 TOV1386:TOX1386 TQV1386:TQX1386 TSV1386:TSX1386 TUV1386:TUX1386 TWV1386:TWX1386 TYV1386:TYX1386 UAV1386:UAX1386 UCV1386:UCX1386 UEV1386:UEX1386 UGV1386:UGX1386 UIV1386:UIX1386 UKV1386:UKX1386 UMV1386:UMX1386 UOV1386:UOX1386 UQV1386:UQX1386 USV1386:USX1386 UUV1386:UUX1386 UWV1386:UWX1386 UYV1386:UYX1386 VAV1386:VAX1386 VCV1386:VCX1386 VEV1386:VEX1386 VGV1386:VGX1386 VIV1386:VIX1386 VKV1386:VKX1386 VMV1386:VMX1386 VOV1386:VOX1386 VQV1386:VQX1386 VSV1386:VSX1386 VUV1386:VUX1386 VWV1386:VWX1386 VYV1386:VYX1386 WAV1386:WAX1386 WCV1386:WCX1386 WEV1386:WEX1386 WGV1386:WGX1386 WIV1386:WIX1386 WKV1386:WKX1386 WMV1386:WMX1386 WOV1386:WOX1386 WQV1386:WQX1386 WSV1386:WSX1386 WUV1386:WUX1386 WWV1386:WWX1386 WYV1386:WYX1386 XAV1386:XAX1386 XCV1386:XCX1386 XEV1386:XEX1386">
    <cfRule type="cellIs" dxfId="59" priority="71" operator="greaterThan">
      <formula>0</formula>
    </cfRule>
  </conditionalFormatting>
  <conditionalFormatting sqref="BB1386:BG1386">
    <cfRule type="cellIs" dxfId="58" priority="70" operator="between">
      <formula>2</formula>
      <formula>3</formula>
    </cfRule>
  </conditionalFormatting>
  <conditionalFormatting sqref="CN1386:CU1386 EN1386:EU1386 GN1386:GU1386 IN1386:IU1386 KN1386:KU1386 MN1386:MU1386 ON1386:OU1386 QN1386:QU1386 SN1386:SU1386 UN1386:UU1386 WN1386:WU1386 YN1386:YU1386 AAN1386:AAU1386 ACN1386:ACU1386 AEN1386:AEU1386 AGN1386:AGU1386 AIN1386:AIU1386 AKN1386:AKU1386 AMN1386:AMU1386 AON1386:AOU1386 AQN1386:AQU1386 ASN1386:ASU1386 AUN1386:AUU1386 AWN1386:AWU1386 AYN1386:AYU1386 BAN1386:BAU1386 BCN1386:BCU1386 BEN1386:BEU1386 BGN1386:BGU1386 BIN1386:BIU1386 BKN1386:BKU1386 BMN1386:BMU1386 BON1386:BOU1386 BQN1386:BQU1386 BSN1386:BSU1386 BUN1386:BUU1386 BWN1386:BWU1386 BYN1386:BYU1386 CAN1386:CAU1386 CCN1386:CCU1386 CEN1386:CEU1386 CGN1386:CGU1386 CIN1386:CIU1386 CKN1386:CKU1386 CMN1386:CMU1386 CON1386:COU1386 CQN1386:CQU1386 CSN1386:CSU1386 CUN1386:CUU1386 CWN1386:CWU1386 CYN1386:CYU1386 DAN1386:DAU1386 DCN1386:DCU1386 DEN1386:DEU1386 DGN1386:DGU1386 DIN1386:DIU1386 DKN1386:DKU1386 DMN1386:DMU1386 DON1386:DOU1386 DQN1386:DQU1386 DSN1386:DSU1386 DUN1386:DUU1386 DWN1386:DWU1386 DYN1386:DYU1386 EAN1386:EAU1386 ECN1386:ECU1386 EEN1386:EEU1386 EGN1386:EGU1386 EIN1386:EIU1386 EKN1386:EKU1386 EMN1386:EMU1386 EON1386:EOU1386 EQN1386:EQU1386 ESN1386:ESU1386 EUN1386:EUU1386 EWN1386:EWU1386 EYN1386:EYU1386 FAN1386:FAU1386 FCN1386:FCU1386 FEN1386:FEU1386 FGN1386:FGU1386 FIN1386:FIU1386 FKN1386:FKU1386 FMN1386:FMU1386 FON1386:FOU1386 FQN1386:FQU1386 FSN1386:FSU1386 FUN1386:FUU1386 FWN1386:FWU1386 FYN1386:FYU1386 GAN1386:GAU1386 GCN1386:GCU1386 GEN1386:GEU1386 GGN1386:GGU1386 GIN1386:GIU1386 GKN1386:GKU1386 GMN1386:GMU1386 GON1386:GOU1386 GQN1386:GQU1386 GSN1386:GSU1386 GUN1386:GUU1386 GWN1386:GWU1386 GYN1386:GYU1386 HAN1386:HAU1386 HCN1386:HCU1386 HEN1386:HEU1386 HGN1386:HGU1386 HIN1386:HIU1386 HKN1386:HKU1386 HMN1386:HMU1386 HON1386:HOU1386 HQN1386:HQU1386 HSN1386:HSU1386 HUN1386:HUU1386 HWN1386:HWU1386 HYN1386:HYU1386 IAN1386:IAU1386 ICN1386:ICU1386 IEN1386:IEU1386 IGN1386:IGU1386 IIN1386:IIU1386 IKN1386:IKU1386 IMN1386:IMU1386 ION1386:IOU1386 IQN1386:IQU1386 ISN1386:ISU1386 IUN1386:IUU1386 IWN1386:IWU1386 IYN1386:IYU1386 JAN1386:JAU1386 JCN1386:JCU1386 JEN1386:JEU1386 JGN1386:JGU1386 JIN1386:JIU1386 JKN1386:JKU1386 JMN1386:JMU1386 JON1386:JOU1386 JQN1386:JQU1386 JSN1386:JSU1386 JUN1386:JUU1386 JWN1386:JWU1386 JYN1386:JYU1386 KAN1386:KAU1386 KCN1386:KCU1386 KEN1386:KEU1386 KGN1386:KGU1386 KIN1386:KIU1386 KKN1386:KKU1386 KMN1386:KMU1386 KON1386:KOU1386 KQN1386:KQU1386 KSN1386:KSU1386 KUN1386:KUU1386 KWN1386:KWU1386 KYN1386:KYU1386 LAN1386:LAU1386 LCN1386:LCU1386 LEN1386:LEU1386 LGN1386:LGU1386 LIN1386:LIU1386 LKN1386:LKU1386 LMN1386:LMU1386 LON1386:LOU1386 LQN1386:LQU1386 LSN1386:LSU1386 LUN1386:LUU1386 LWN1386:LWU1386 LYN1386:LYU1386 MAN1386:MAU1386 MCN1386:MCU1386 MEN1386:MEU1386 MGN1386:MGU1386 MIN1386:MIU1386 MKN1386:MKU1386 MMN1386:MMU1386 MON1386:MOU1386 MQN1386:MQU1386 MSN1386:MSU1386 MUN1386:MUU1386 MWN1386:MWU1386 MYN1386:MYU1386 NAN1386:NAU1386 NCN1386:NCU1386 NEN1386:NEU1386 NGN1386:NGU1386 NIN1386:NIU1386 NKN1386:NKU1386 NMN1386:NMU1386 NON1386:NOU1386 NQN1386:NQU1386 NSN1386:NSU1386 NUN1386:NUU1386 NWN1386:NWU1386 NYN1386:NYU1386 OAN1386:OAU1386 OCN1386:OCU1386 OEN1386:OEU1386 OGN1386:OGU1386 OIN1386:OIU1386 OKN1386:OKU1386 OMN1386:OMU1386 OON1386:OOU1386 OQN1386:OQU1386 OSN1386:OSU1386 OUN1386:OUU1386 OWN1386:OWU1386 OYN1386:OYU1386 PAN1386:PAU1386 PCN1386:PCU1386 PEN1386:PEU1386 PGN1386:PGU1386 PIN1386:PIU1386 PKN1386:PKU1386 PMN1386:PMU1386 PON1386:POU1386 PQN1386:PQU1386 PSN1386:PSU1386 PUN1386:PUU1386 PWN1386:PWU1386 PYN1386:PYU1386 QAN1386:QAU1386 QCN1386:QCU1386 QEN1386:QEU1386 QGN1386:QGU1386 QIN1386:QIU1386 QKN1386:QKU1386 QMN1386:QMU1386 QON1386:QOU1386 QQN1386:QQU1386 QSN1386:QSU1386 QUN1386:QUU1386 QWN1386:QWU1386 QYN1386:QYU1386 RAN1386:RAU1386 RCN1386:RCU1386 REN1386:REU1386 RGN1386:RGU1386 RIN1386:RIU1386 RKN1386:RKU1386 RMN1386:RMU1386 RON1386:ROU1386 RQN1386:RQU1386 RSN1386:RSU1386 RUN1386:RUU1386 RWN1386:RWU1386 RYN1386:RYU1386 SAN1386:SAU1386 SCN1386:SCU1386 SEN1386:SEU1386 SGN1386:SGU1386 SIN1386:SIU1386 SKN1386:SKU1386 SMN1386:SMU1386 SON1386:SOU1386 SQN1386:SQU1386 SSN1386:SSU1386 SUN1386:SUU1386 SWN1386:SWU1386 SYN1386:SYU1386 TAN1386:TAU1386 TCN1386:TCU1386 TEN1386:TEU1386 TGN1386:TGU1386 TIN1386:TIU1386 TKN1386:TKU1386 TMN1386:TMU1386 TON1386:TOU1386 TQN1386:TQU1386 TSN1386:TSU1386 TUN1386:TUU1386 TWN1386:TWU1386 TYN1386:TYU1386 UAN1386:UAU1386 UCN1386:UCU1386 UEN1386:UEU1386 UGN1386:UGU1386 UIN1386:UIU1386 UKN1386:UKU1386 UMN1386:UMU1386 UON1386:UOU1386 UQN1386:UQU1386 USN1386:USU1386 UUN1386:UUU1386 UWN1386:UWU1386 UYN1386:UYU1386 VAN1386:VAU1386 VCN1386:VCU1386 VEN1386:VEU1386 VGN1386:VGU1386 VIN1386:VIU1386 VKN1386:VKU1386 VMN1386:VMU1386 VON1386:VOU1386 VQN1386:VQU1386 VSN1386:VSU1386 VUN1386:VUU1386 VWN1386:VWU1386 VYN1386:VYU1386 WAN1386:WAU1386 WCN1386:WCU1386 WEN1386:WEU1386 WGN1386:WGU1386 WIN1386:WIU1386 WKN1386:WKU1386 WMN1386:WMU1386 WON1386:WOU1386 WQN1386:WQU1386 WSN1386:WSU1386 WUN1386:WUU1386 WWN1386:WWU1386 WYN1386:WYU1386 XAN1386:XAU1386 XCN1386:XCU1386 XEN1386:XEU1386">
    <cfRule type="cellIs" dxfId="57" priority="69" operator="equal">
      <formula>1</formula>
    </cfRule>
  </conditionalFormatting>
  <conditionalFormatting sqref="BR1386">
    <cfRule type="cellIs" dxfId="56" priority="66" operator="equal">
      <formula>5</formula>
    </cfRule>
    <cfRule type="cellIs" dxfId="55" priority="67" operator="equal">
      <formula>4</formula>
    </cfRule>
    <cfRule type="cellIs" dxfId="54" priority="68" operator="equal">
      <formula>3</formula>
    </cfRule>
  </conditionalFormatting>
  <conditionalFormatting sqref="BB2:BB4">
    <cfRule type="cellIs" dxfId="53" priority="42" operator="between">
      <formula>2</formula>
      <formula>3</formula>
    </cfRule>
  </conditionalFormatting>
  <conditionalFormatting sqref="AU2:AW4">
    <cfRule type="cellIs" dxfId="52" priority="41" operator="greaterThan">
      <formula>0</formula>
    </cfRule>
  </conditionalFormatting>
  <conditionalFormatting sqref="AX2:AZ4">
    <cfRule type="cellIs" dxfId="51" priority="40" operator="greaterThan">
      <formula>0</formula>
    </cfRule>
  </conditionalFormatting>
  <conditionalFormatting sqref="AM2:AN4 AP2:AT4">
    <cfRule type="cellIs" dxfId="50" priority="39" operator="equal">
      <formula>1</formula>
    </cfRule>
  </conditionalFormatting>
  <conditionalFormatting sqref="AO2:AO4">
    <cfRule type="cellIs" dxfId="49" priority="38" operator="equal">
      <formula>1</formula>
    </cfRule>
  </conditionalFormatting>
  <conditionalFormatting sqref="AM2:AT4">
    <cfRule type="cellIs" dxfId="48" priority="37" operator="greaterThan">
      <formula>0</formula>
    </cfRule>
  </conditionalFormatting>
  <conditionalFormatting sqref="AU2:AW4">
    <cfRule type="cellIs" dxfId="47" priority="36" operator="greaterThan">
      <formula>0</formula>
    </cfRule>
  </conditionalFormatting>
  <conditionalFormatting sqref="AX2:AZ4">
    <cfRule type="cellIs" dxfId="46" priority="35" operator="greaterThan">
      <formula>0</formula>
    </cfRule>
  </conditionalFormatting>
  <conditionalFormatting sqref="AU1386:AW1386">
    <cfRule type="cellIs" dxfId="45" priority="27" operator="greaterThan">
      <formula>0</formula>
    </cfRule>
  </conditionalFormatting>
  <conditionalFormatting sqref="AX1386:AZ1386">
    <cfRule type="cellIs" dxfId="44" priority="26" operator="greaterThan">
      <formula>0</formula>
    </cfRule>
  </conditionalFormatting>
  <conditionalFormatting sqref="AM1386:AN1386 AP1386:AT1386">
    <cfRule type="cellIs" dxfId="43" priority="25" operator="equal">
      <formula>1</formula>
    </cfRule>
  </conditionalFormatting>
  <conditionalFormatting sqref="AO1386">
    <cfRule type="cellIs" dxfId="42" priority="24" operator="equal">
      <formula>1</formula>
    </cfRule>
  </conditionalFormatting>
  <conditionalFormatting sqref="AM1386:AT1386">
    <cfRule type="cellIs" dxfId="41" priority="23" operator="greaterThan">
      <formula>0</formula>
    </cfRule>
  </conditionalFormatting>
  <conditionalFormatting sqref="AU1386:AW1386">
    <cfRule type="cellIs" dxfId="40" priority="22" operator="greaterThan">
      <formula>0</formula>
    </cfRule>
  </conditionalFormatting>
  <conditionalFormatting sqref="AX1386:AZ1386">
    <cfRule type="cellIs" dxfId="39" priority="21" operator="greaterThan">
      <formula>0</formula>
    </cfRule>
  </conditionalFormatting>
  <conditionalFormatting sqref="AU1389:AW1389">
    <cfRule type="cellIs" dxfId="38" priority="20" operator="greaterThan">
      <formula>0</formula>
    </cfRule>
  </conditionalFormatting>
  <conditionalFormatting sqref="AX1389:BA1389">
    <cfRule type="cellIs" dxfId="37" priority="19" operator="greaterThan">
      <formula>0</formula>
    </cfRule>
  </conditionalFormatting>
  <conditionalFormatting sqref="AM1389:AN1389 AP1389:AT1389">
    <cfRule type="cellIs" dxfId="36" priority="18" operator="equal">
      <formula>1</formula>
    </cfRule>
  </conditionalFormatting>
  <conditionalFormatting sqref="AO1389">
    <cfRule type="cellIs" dxfId="35" priority="17" operator="equal">
      <formula>1</formula>
    </cfRule>
  </conditionalFormatting>
  <conditionalFormatting sqref="AM1389:AT1389">
    <cfRule type="cellIs" dxfId="34" priority="16" operator="greaterThan">
      <formula>0</formula>
    </cfRule>
  </conditionalFormatting>
  <conditionalFormatting sqref="AU1389:AW1389">
    <cfRule type="cellIs" dxfId="33" priority="15" operator="greaterThan">
      <formula>0</formula>
    </cfRule>
  </conditionalFormatting>
  <conditionalFormatting sqref="AX1389:BA1389">
    <cfRule type="cellIs" dxfId="32" priority="14" operator="greaterThan">
      <formula>0</formula>
    </cfRule>
  </conditionalFormatting>
  <conditionalFormatting sqref="BA1379 BA1375:BA1377 BA11:BA1373">
    <cfRule type="cellIs" dxfId="31" priority="13" operator="greaterThan">
      <formula>0</formula>
    </cfRule>
  </conditionalFormatting>
  <conditionalFormatting sqref="BA10">
    <cfRule type="cellIs" dxfId="30" priority="12" operator="greaterThan">
      <formula>0</formula>
    </cfRule>
  </conditionalFormatting>
  <conditionalFormatting sqref="BA1379 BA1375:BA1377 BA10:BA1373">
    <cfRule type="cellIs" dxfId="29" priority="11" operator="greaterThan">
      <formula>0</formula>
    </cfRule>
  </conditionalFormatting>
  <conditionalFormatting sqref="BA1380:BA1385">
    <cfRule type="cellIs" dxfId="28" priority="10" operator="greaterThan">
      <formula>0</formula>
    </cfRule>
  </conditionalFormatting>
  <conditionalFormatting sqref="BA1380:BA1385">
    <cfRule type="cellIs" dxfId="27" priority="9" operator="greaterThan">
      <formula>0</formula>
    </cfRule>
  </conditionalFormatting>
  <conditionalFormatting sqref="BA1374">
    <cfRule type="cellIs" dxfId="26" priority="8" operator="greaterThan">
      <formula>0</formula>
    </cfRule>
  </conditionalFormatting>
  <conditionalFormatting sqref="BA1374">
    <cfRule type="cellIs" dxfId="25" priority="7" operator="greaterThan">
      <formula>0</formula>
    </cfRule>
  </conditionalFormatting>
  <conditionalFormatting sqref="BA1378">
    <cfRule type="cellIs" dxfId="24" priority="6" operator="greaterThan">
      <formula>0</formula>
    </cfRule>
  </conditionalFormatting>
  <conditionalFormatting sqref="BA1378">
    <cfRule type="cellIs" dxfId="23" priority="5" operator="greaterThan">
      <formula>0</formula>
    </cfRule>
  </conditionalFormatting>
  <conditionalFormatting sqref="BA2:BA4">
    <cfRule type="cellIs" dxfId="22" priority="4" operator="greaterThan">
      <formula>0</formula>
    </cfRule>
  </conditionalFormatting>
  <conditionalFormatting sqref="BA2:BA4">
    <cfRule type="cellIs" dxfId="21" priority="3" operator="greaterThan">
      <formula>0</formula>
    </cfRule>
  </conditionalFormatting>
  <conditionalFormatting sqref="BA1386">
    <cfRule type="cellIs" dxfId="20" priority="2" operator="greaterThan">
      <formula>0</formula>
    </cfRule>
  </conditionalFormatting>
  <conditionalFormatting sqref="BA1386">
    <cfRule type="cellIs" dxfId="19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3" name="Button 2">
              <controlPr defaultSize="0" print="0" autoFill="0" autoPict="0" macro="[0]!CombinarTodosNumeros">
                <anchor moveWithCells="1" sizeWithCells="1">
                  <from>
                    <xdr:col>9</xdr:col>
                    <xdr:colOff>88900</xdr:colOff>
                    <xdr:row>13</xdr:row>
                    <xdr:rowOff>76200</xdr:rowOff>
                  </from>
                  <to>
                    <xdr:col>13</xdr:col>
                    <xdr:colOff>101600</xdr:colOff>
                    <xdr:row>16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987" r:id="rId4" name="Button 3">
              <controlPr defaultSize="0" print="0" autoFill="0" autoPict="0" macro="[0]!CheckGanadoras">
                <anchor moveWithCells="1" sizeWithCells="1">
                  <from>
                    <xdr:col>9</xdr:col>
                    <xdr:colOff>76200</xdr:colOff>
                    <xdr:row>17</xdr:row>
                    <xdr:rowOff>76200</xdr:rowOff>
                  </from>
                  <to>
                    <xdr:col>13</xdr:col>
                    <xdr:colOff>139700</xdr:colOff>
                    <xdr:row>21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989" r:id="rId5" name="Button 5">
              <controlPr defaultSize="0" print="0" autoFill="0" autoPict="0" macro="[0]!CheckAciertos">
                <anchor moveWithCells="1" sizeWithCells="1">
                  <from>
                    <xdr:col>9</xdr:col>
                    <xdr:colOff>165100</xdr:colOff>
                    <xdr:row>22</xdr:row>
                    <xdr:rowOff>88900</xdr:rowOff>
                  </from>
                  <to>
                    <xdr:col>13</xdr:col>
                    <xdr:colOff>215900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 enableFormatConditionsCalculation="0">
    <outlinePr summaryBelow="0" summaryRight="0"/>
  </sheetPr>
  <dimension ref="A1:S1600"/>
  <sheetViews>
    <sheetView zoomScale="125" zoomScaleNormal="125" zoomScalePageLayoutView="125" workbookViewId="0">
      <pane ySplit="1" topLeftCell="A2" activePane="bottomLeft" state="frozen"/>
      <selection activeCell="N1583" sqref="N1583"/>
      <selection pane="bottomLeft" activeCell="N1583" sqref="N1583"/>
    </sheetView>
  </sheetViews>
  <sheetFormatPr baseColWidth="10" defaultColWidth="14.5" defaultRowHeight="12.75" customHeight="1" x14ac:dyDescent="0"/>
  <cols>
    <col min="1" max="1" width="13" style="52" customWidth="1"/>
    <col min="2" max="7" width="4.5" style="52" customWidth="1"/>
    <col min="8" max="8" width="6.5" style="52" bestFit="1" customWidth="1"/>
    <col min="9" max="9" width="10.6640625" style="52" bestFit="1" customWidth="1"/>
    <col min="10" max="10" width="12.1640625" style="52" bestFit="1" customWidth="1"/>
    <col min="11" max="11" width="15.1640625" style="52" bestFit="1" customWidth="1"/>
    <col min="12" max="16384" width="14.5" style="52"/>
  </cols>
  <sheetData>
    <row r="1" spans="1:11" ht="12.75" customHeight="1">
      <c r="A1" s="160" t="s">
        <v>2</v>
      </c>
      <c r="B1" s="558" t="s">
        <v>40</v>
      </c>
      <c r="C1" s="559"/>
      <c r="D1" s="559"/>
      <c r="E1" s="559"/>
      <c r="F1" s="559"/>
      <c r="G1" s="559"/>
      <c r="H1" s="161" t="s">
        <v>3</v>
      </c>
      <c r="I1" s="162" t="s">
        <v>39</v>
      </c>
      <c r="J1" s="63" t="s">
        <v>7488</v>
      </c>
      <c r="K1" s="63" t="s">
        <v>74</v>
      </c>
    </row>
    <row r="2" spans="1:11" ht="12.75" customHeight="1">
      <c r="A2" s="163">
        <v>43353</v>
      </c>
      <c r="B2" s="54">
        <v>6</v>
      </c>
      <c r="C2" s="54">
        <v>8</v>
      </c>
      <c r="D2" s="54">
        <v>25</v>
      </c>
      <c r="E2" s="54">
        <v>30</v>
      </c>
      <c r="F2" s="54">
        <v>41</v>
      </c>
      <c r="G2" s="54">
        <v>45</v>
      </c>
      <c r="H2" s="54">
        <v>22</v>
      </c>
      <c r="I2" s="53">
        <v>7</v>
      </c>
      <c r="J2" s="62">
        <v>5</v>
      </c>
      <c r="K2" s="62">
        <v>4</v>
      </c>
    </row>
    <row r="3" spans="1:11" ht="12.75" customHeight="1">
      <c r="A3" s="164">
        <v>43351</v>
      </c>
      <c r="B3" s="54">
        <v>4</v>
      </c>
      <c r="C3" s="54">
        <v>24</v>
      </c>
      <c r="D3" s="54">
        <v>40</v>
      </c>
      <c r="E3" s="54">
        <v>43</v>
      </c>
      <c r="F3" s="54">
        <v>47</v>
      </c>
      <c r="G3" s="54">
        <v>49</v>
      </c>
      <c r="H3" s="54">
        <v>2</v>
      </c>
      <c r="I3" s="53">
        <v>9</v>
      </c>
      <c r="J3" s="62">
        <v>1</v>
      </c>
      <c r="K3" s="62">
        <v>1</v>
      </c>
    </row>
    <row r="4" spans="1:11" ht="12.75" customHeight="1">
      <c r="A4" s="163">
        <v>43350</v>
      </c>
      <c r="B4" s="54">
        <v>11</v>
      </c>
      <c r="C4" s="54">
        <v>14</v>
      </c>
      <c r="D4" s="54">
        <v>25</v>
      </c>
      <c r="E4" s="54">
        <v>30</v>
      </c>
      <c r="F4" s="54">
        <v>41</v>
      </c>
      <c r="G4" s="54">
        <v>49</v>
      </c>
      <c r="H4" s="54">
        <v>35</v>
      </c>
      <c r="I4" s="53">
        <v>5</v>
      </c>
      <c r="J4" s="62">
        <v>4</v>
      </c>
      <c r="K4" s="62">
        <v>4</v>
      </c>
    </row>
    <row r="5" spans="1:11" ht="12.75" customHeight="1">
      <c r="A5" s="163">
        <v>43349</v>
      </c>
      <c r="B5" s="54">
        <v>7</v>
      </c>
      <c r="C5" s="54">
        <v>10</v>
      </c>
      <c r="D5" s="54">
        <v>17</v>
      </c>
      <c r="E5" s="54">
        <v>30</v>
      </c>
      <c r="F5" s="54">
        <v>36</v>
      </c>
      <c r="G5" s="54">
        <v>46</v>
      </c>
      <c r="H5" s="54">
        <v>39</v>
      </c>
      <c r="I5" s="53">
        <v>4</v>
      </c>
      <c r="J5" s="62">
        <v>2</v>
      </c>
      <c r="K5" s="62">
        <v>2</v>
      </c>
    </row>
    <row r="6" spans="1:11" ht="12.75" customHeight="1">
      <c r="A6" s="164">
        <v>43348</v>
      </c>
      <c r="B6" s="54">
        <v>10</v>
      </c>
      <c r="C6" s="54">
        <v>13</v>
      </c>
      <c r="D6" s="54">
        <v>16</v>
      </c>
      <c r="E6" s="54">
        <v>37</v>
      </c>
      <c r="F6" s="54">
        <v>46</v>
      </c>
      <c r="G6" s="54">
        <v>47</v>
      </c>
      <c r="H6" s="54">
        <v>9</v>
      </c>
      <c r="I6" s="53">
        <v>1</v>
      </c>
      <c r="J6" s="62">
        <v>3</v>
      </c>
      <c r="K6" s="62">
        <v>3</v>
      </c>
    </row>
    <row r="7" spans="1:11" ht="12.75" customHeight="1">
      <c r="A7" s="164">
        <v>43347</v>
      </c>
      <c r="B7" s="54">
        <v>13</v>
      </c>
      <c r="C7" s="54">
        <v>20</v>
      </c>
      <c r="D7" s="54">
        <v>21</v>
      </c>
      <c r="E7" s="54">
        <v>29</v>
      </c>
      <c r="F7" s="54">
        <v>34</v>
      </c>
      <c r="G7" s="54">
        <v>35</v>
      </c>
      <c r="H7" s="54">
        <v>33</v>
      </c>
      <c r="I7" s="53">
        <v>4</v>
      </c>
      <c r="J7" s="62">
        <v>2</v>
      </c>
      <c r="K7" s="62">
        <v>2</v>
      </c>
    </row>
    <row r="8" spans="1:11" ht="12.75" customHeight="1">
      <c r="A8" s="164">
        <v>43346</v>
      </c>
      <c r="B8" s="54">
        <v>5</v>
      </c>
      <c r="C8" s="54">
        <v>13</v>
      </c>
      <c r="D8" s="54">
        <v>32</v>
      </c>
      <c r="E8" s="54">
        <v>33</v>
      </c>
      <c r="F8" s="54">
        <v>36</v>
      </c>
      <c r="G8" s="54">
        <v>46</v>
      </c>
      <c r="H8" s="54">
        <v>18</v>
      </c>
      <c r="I8" s="53">
        <v>7</v>
      </c>
      <c r="J8" s="62">
        <v>3</v>
      </c>
      <c r="K8" s="62">
        <v>3</v>
      </c>
    </row>
    <row r="9" spans="1:11" ht="12.75" customHeight="1">
      <c r="A9" s="164">
        <v>43344</v>
      </c>
      <c r="B9" s="54">
        <v>7</v>
      </c>
      <c r="C9" s="54">
        <v>13</v>
      </c>
      <c r="D9" s="54">
        <v>28</v>
      </c>
      <c r="E9" s="54">
        <v>30</v>
      </c>
      <c r="F9" s="54">
        <v>37</v>
      </c>
      <c r="G9" s="54">
        <v>39</v>
      </c>
      <c r="H9" s="54">
        <v>19</v>
      </c>
      <c r="I9" s="53">
        <v>2</v>
      </c>
      <c r="J9" s="62">
        <v>4</v>
      </c>
      <c r="K9" s="62">
        <v>3</v>
      </c>
    </row>
    <row r="10" spans="1:11" ht="12.75" customHeight="1">
      <c r="A10" s="164">
        <v>43343</v>
      </c>
      <c r="B10" s="54">
        <v>2</v>
      </c>
      <c r="C10" s="54">
        <v>11</v>
      </c>
      <c r="D10" s="54">
        <v>19</v>
      </c>
      <c r="E10" s="54">
        <v>25</v>
      </c>
      <c r="F10" s="54">
        <v>41</v>
      </c>
      <c r="G10" s="54">
        <v>44</v>
      </c>
      <c r="H10" s="54">
        <v>40</v>
      </c>
      <c r="I10" s="53">
        <v>7</v>
      </c>
      <c r="J10" s="62">
        <v>2</v>
      </c>
      <c r="K10" s="62">
        <v>2</v>
      </c>
    </row>
    <row r="11" spans="1:11" ht="12.75" customHeight="1">
      <c r="A11" s="164">
        <v>43342</v>
      </c>
      <c r="B11" s="54">
        <v>3</v>
      </c>
      <c r="C11" s="54">
        <v>4</v>
      </c>
      <c r="D11" s="54">
        <v>5</v>
      </c>
      <c r="E11" s="54">
        <v>25</v>
      </c>
      <c r="F11" s="54">
        <v>34</v>
      </c>
      <c r="G11" s="54">
        <v>36</v>
      </c>
      <c r="H11" s="54">
        <v>30</v>
      </c>
      <c r="I11" s="53">
        <v>8</v>
      </c>
      <c r="J11" s="62">
        <v>2</v>
      </c>
      <c r="K11" s="62">
        <v>2</v>
      </c>
    </row>
    <row r="12" spans="1:11" ht="12.75" customHeight="1">
      <c r="A12" s="163">
        <v>43341</v>
      </c>
      <c r="B12" s="54">
        <v>3</v>
      </c>
      <c r="C12" s="54">
        <v>6</v>
      </c>
      <c r="D12" s="54">
        <v>15</v>
      </c>
      <c r="E12" s="54">
        <v>21</v>
      </c>
      <c r="F12" s="54">
        <v>44</v>
      </c>
      <c r="G12" s="54">
        <v>45</v>
      </c>
      <c r="H12" s="54">
        <v>40</v>
      </c>
      <c r="I12" s="53">
        <v>4</v>
      </c>
      <c r="J12" s="62">
        <v>2</v>
      </c>
      <c r="K12" s="62">
        <v>2</v>
      </c>
    </row>
    <row r="13" spans="1:11" ht="12.75" customHeight="1">
      <c r="A13" s="164">
        <v>43340</v>
      </c>
      <c r="B13" s="54">
        <v>16</v>
      </c>
      <c r="C13" s="54">
        <v>18</v>
      </c>
      <c r="D13" s="54">
        <v>24</v>
      </c>
      <c r="E13" s="54">
        <v>27</v>
      </c>
      <c r="F13" s="54">
        <v>30</v>
      </c>
      <c r="G13" s="54">
        <v>33</v>
      </c>
      <c r="H13" s="54">
        <v>34</v>
      </c>
      <c r="I13" s="53">
        <v>3</v>
      </c>
      <c r="J13" s="62">
        <v>5</v>
      </c>
      <c r="K13" s="62">
        <v>4</v>
      </c>
    </row>
    <row r="14" spans="1:11" ht="12.75" customHeight="1">
      <c r="A14" s="164">
        <v>43339</v>
      </c>
      <c r="B14" s="54">
        <v>4</v>
      </c>
      <c r="C14" s="54">
        <v>7</v>
      </c>
      <c r="D14" s="54">
        <v>23</v>
      </c>
      <c r="E14" s="54">
        <v>36</v>
      </c>
      <c r="F14" s="54">
        <v>38</v>
      </c>
      <c r="G14" s="54">
        <v>47</v>
      </c>
      <c r="H14" s="54">
        <v>9</v>
      </c>
      <c r="I14" s="53">
        <v>8</v>
      </c>
      <c r="J14" s="62">
        <v>1</v>
      </c>
      <c r="K14" s="62">
        <v>1</v>
      </c>
    </row>
    <row r="15" spans="1:11" ht="12.75" customHeight="1">
      <c r="A15" s="164">
        <v>43337</v>
      </c>
      <c r="B15" s="54">
        <v>18</v>
      </c>
      <c r="C15" s="54">
        <v>19</v>
      </c>
      <c r="D15" s="54">
        <v>20</v>
      </c>
      <c r="E15" s="54">
        <v>38</v>
      </c>
      <c r="F15" s="54">
        <v>44</v>
      </c>
      <c r="G15" s="54">
        <v>47</v>
      </c>
      <c r="H15" s="54">
        <v>17</v>
      </c>
      <c r="I15" s="53">
        <v>9</v>
      </c>
      <c r="J15" s="62">
        <v>2</v>
      </c>
      <c r="K15" s="62">
        <v>2</v>
      </c>
    </row>
    <row r="16" spans="1:11" ht="12.75" customHeight="1">
      <c r="A16" s="164">
        <v>43336</v>
      </c>
      <c r="B16" s="54">
        <v>4</v>
      </c>
      <c r="C16" s="54">
        <v>12</v>
      </c>
      <c r="D16" s="54">
        <v>13</v>
      </c>
      <c r="E16" s="54">
        <v>15</v>
      </c>
      <c r="F16" s="54">
        <v>37</v>
      </c>
      <c r="G16" s="54">
        <v>45</v>
      </c>
      <c r="H16" s="54">
        <v>22</v>
      </c>
      <c r="I16" s="53">
        <v>2</v>
      </c>
      <c r="J16" s="62">
        <v>3</v>
      </c>
      <c r="K16" s="62">
        <v>3</v>
      </c>
    </row>
    <row r="17" spans="1:11" ht="12.75" customHeight="1">
      <c r="A17" s="164">
        <v>43335</v>
      </c>
      <c r="B17" s="54">
        <v>10</v>
      </c>
      <c r="C17" s="54">
        <v>16</v>
      </c>
      <c r="D17" s="54">
        <v>32</v>
      </c>
      <c r="E17" s="54">
        <v>39</v>
      </c>
      <c r="F17" s="54">
        <v>42</v>
      </c>
      <c r="G17" s="54">
        <v>46</v>
      </c>
      <c r="H17" s="54">
        <v>45</v>
      </c>
      <c r="I17" s="53">
        <v>2</v>
      </c>
      <c r="J17" s="62">
        <v>2</v>
      </c>
      <c r="K17" s="62">
        <v>2</v>
      </c>
    </row>
    <row r="18" spans="1:11" ht="12.75" customHeight="1">
      <c r="A18" s="163">
        <v>43334</v>
      </c>
      <c r="B18" s="54">
        <v>2</v>
      </c>
      <c r="C18" s="54">
        <v>9</v>
      </c>
      <c r="D18" s="54">
        <v>10</v>
      </c>
      <c r="E18" s="54">
        <v>33</v>
      </c>
      <c r="F18" s="54">
        <v>38</v>
      </c>
      <c r="G18" s="54">
        <v>40</v>
      </c>
      <c r="H18" s="54">
        <v>18</v>
      </c>
      <c r="I18" s="53">
        <v>4</v>
      </c>
      <c r="J18" s="62">
        <v>1</v>
      </c>
      <c r="K18" s="62">
        <v>1</v>
      </c>
    </row>
    <row r="19" spans="1:11" ht="12.75" customHeight="1">
      <c r="A19" s="164">
        <v>43333</v>
      </c>
      <c r="B19" s="54">
        <v>4</v>
      </c>
      <c r="C19" s="54">
        <v>6</v>
      </c>
      <c r="D19" s="54">
        <v>7</v>
      </c>
      <c r="E19" s="54">
        <v>25</v>
      </c>
      <c r="F19" s="54">
        <v>28</v>
      </c>
      <c r="G19" s="54">
        <v>45</v>
      </c>
      <c r="H19" s="54">
        <v>36</v>
      </c>
      <c r="I19" s="53">
        <v>9</v>
      </c>
      <c r="J19" s="62">
        <v>2</v>
      </c>
      <c r="K19" s="62">
        <v>2</v>
      </c>
    </row>
    <row r="20" spans="1:11" ht="12.75" customHeight="1">
      <c r="A20" s="163">
        <v>43332</v>
      </c>
      <c r="B20" s="54">
        <v>11</v>
      </c>
      <c r="C20" s="54">
        <v>14</v>
      </c>
      <c r="D20" s="54">
        <v>19</v>
      </c>
      <c r="E20" s="54">
        <v>29</v>
      </c>
      <c r="F20" s="54">
        <v>30</v>
      </c>
      <c r="G20" s="54">
        <v>31</v>
      </c>
      <c r="H20" s="54">
        <v>48</v>
      </c>
      <c r="I20" s="53">
        <v>8</v>
      </c>
      <c r="J20" s="62">
        <v>3</v>
      </c>
      <c r="K20" s="62">
        <v>3</v>
      </c>
    </row>
    <row r="21" spans="1:11" ht="12.75" customHeight="1">
      <c r="A21" s="164">
        <v>43330</v>
      </c>
      <c r="B21" s="54">
        <v>1</v>
      </c>
      <c r="C21" s="54">
        <v>4</v>
      </c>
      <c r="D21" s="54">
        <v>30</v>
      </c>
      <c r="E21" s="54">
        <v>33</v>
      </c>
      <c r="F21" s="54">
        <v>34</v>
      </c>
      <c r="G21" s="54">
        <v>49</v>
      </c>
      <c r="H21" s="54">
        <v>32</v>
      </c>
      <c r="I21" s="53">
        <v>9</v>
      </c>
      <c r="J21" s="62">
        <v>2</v>
      </c>
      <c r="K21" s="62">
        <v>2</v>
      </c>
    </row>
    <row r="22" spans="1:11" ht="12.75" customHeight="1">
      <c r="A22" s="164">
        <v>43329</v>
      </c>
      <c r="B22" s="54">
        <v>8</v>
      </c>
      <c r="C22" s="54">
        <v>9</v>
      </c>
      <c r="D22" s="54">
        <v>14</v>
      </c>
      <c r="E22" s="54">
        <v>21</v>
      </c>
      <c r="F22" s="54">
        <v>28</v>
      </c>
      <c r="G22" s="54">
        <v>46</v>
      </c>
      <c r="H22" s="54">
        <v>49</v>
      </c>
      <c r="I22" s="53">
        <v>0</v>
      </c>
      <c r="J22" s="62">
        <v>3</v>
      </c>
      <c r="K22" s="62">
        <v>3</v>
      </c>
    </row>
    <row r="23" spans="1:11" ht="12.75" customHeight="1">
      <c r="A23" s="163">
        <v>43328</v>
      </c>
      <c r="B23" s="54">
        <v>3</v>
      </c>
      <c r="C23" s="54">
        <v>23</v>
      </c>
      <c r="D23" s="54">
        <v>27</v>
      </c>
      <c r="E23" s="54">
        <v>28</v>
      </c>
      <c r="F23" s="54">
        <v>29</v>
      </c>
      <c r="G23" s="54">
        <v>32</v>
      </c>
      <c r="H23" s="54">
        <v>24</v>
      </c>
      <c r="I23" s="53">
        <v>7</v>
      </c>
      <c r="J23" s="62">
        <v>3</v>
      </c>
      <c r="K23" s="62">
        <v>2</v>
      </c>
    </row>
    <row r="24" spans="1:11" ht="12.75" customHeight="1">
      <c r="A24" s="164">
        <v>43327</v>
      </c>
      <c r="B24" s="54">
        <v>4</v>
      </c>
      <c r="C24" s="54">
        <v>5</v>
      </c>
      <c r="D24" s="54">
        <v>24</v>
      </c>
      <c r="E24" s="54">
        <v>34</v>
      </c>
      <c r="F24" s="54">
        <v>43</v>
      </c>
      <c r="G24" s="54">
        <v>45</v>
      </c>
      <c r="H24" s="54">
        <v>37</v>
      </c>
      <c r="I24" s="53">
        <v>8</v>
      </c>
      <c r="J24" s="62">
        <v>1</v>
      </c>
      <c r="K24" s="62">
        <v>1</v>
      </c>
    </row>
    <row r="25" spans="1:11" ht="12.75" customHeight="1">
      <c r="A25" s="164">
        <v>43326</v>
      </c>
      <c r="B25" s="54">
        <v>5</v>
      </c>
      <c r="C25" s="54">
        <v>6</v>
      </c>
      <c r="D25" s="54">
        <v>10</v>
      </c>
      <c r="E25" s="54">
        <v>15</v>
      </c>
      <c r="F25" s="54">
        <v>24</v>
      </c>
      <c r="G25" s="54">
        <v>36</v>
      </c>
      <c r="H25" s="54">
        <v>43</v>
      </c>
      <c r="I25" s="53">
        <v>8</v>
      </c>
      <c r="J25" s="62">
        <v>2</v>
      </c>
      <c r="K25" s="62">
        <v>2</v>
      </c>
    </row>
    <row r="26" spans="1:11" ht="12.75" customHeight="1">
      <c r="A26" s="164">
        <v>43325</v>
      </c>
      <c r="B26" s="54">
        <v>10</v>
      </c>
      <c r="C26" s="54">
        <v>21</v>
      </c>
      <c r="D26" s="54">
        <v>22</v>
      </c>
      <c r="E26" s="54">
        <v>36</v>
      </c>
      <c r="F26" s="54">
        <v>39</v>
      </c>
      <c r="G26" s="54">
        <v>47</v>
      </c>
      <c r="H26" s="54">
        <v>28</v>
      </c>
      <c r="I26" s="53">
        <v>2</v>
      </c>
      <c r="J26" s="62">
        <v>1</v>
      </c>
      <c r="K26" s="62">
        <v>1</v>
      </c>
    </row>
    <row r="27" spans="1:11" ht="12.75" customHeight="1">
      <c r="A27" s="164">
        <v>43323</v>
      </c>
      <c r="B27" s="54">
        <v>4</v>
      </c>
      <c r="C27" s="54">
        <v>5</v>
      </c>
      <c r="D27" s="54">
        <v>10</v>
      </c>
      <c r="E27" s="54">
        <v>13</v>
      </c>
      <c r="F27" s="54">
        <v>32</v>
      </c>
      <c r="G27" s="54">
        <v>43</v>
      </c>
      <c r="H27" s="54">
        <v>39</v>
      </c>
      <c r="I27" s="53">
        <v>6</v>
      </c>
      <c r="J27" s="62">
        <v>1</v>
      </c>
      <c r="K27" s="62">
        <v>1</v>
      </c>
    </row>
    <row r="28" spans="1:11" ht="12.75" customHeight="1">
      <c r="A28" s="164">
        <v>43322</v>
      </c>
      <c r="B28" s="54">
        <v>10</v>
      </c>
      <c r="C28" s="54">
        <v>23</v>
      </c>
      <c r="D28" s="54">
        <v>29</v>
      </c>
      <c r="E28" s="54">
        <v>38</v>
      </c>
      <c r="F28" s="54">
        <v>41</v>
      </c>
      <c r="G28" s="54">
        <v>49</v>
      </c>
      <c r="H28" s="54">
        <v>39</v>
      </c>
      <c r="I28" s="53">
        <v>8</v>
      </c>
      <c r="J28" s="62">
        <v>2</v>
      </c>
      <c r="K28" s="62">
        <v>2</v>
      </c>
    </row>
    <row r="29" spans="1:11" ht="12.75" customHeight="1">
      <c r="A29" s="164">
        <v>43321</v>
      </c>
      <c r="B29" s="54">
        <v>1</v>
      </c>
      <c r="C29" s="54">
        <v>18</v>
      </c>
      <c r="D29" s="54">
        <v>19</v>
      </c>
      <c r="E29" s="54">
        <v>21</v>
      </c>
      <c r="F29" s="54">
        <v>24</v>
      </c>
      <c r="G29" s="54">
        <v>29</v>
      </c>
      <c r="H29" s="54">
        <v>28</v>
      </c>
      <c r="I29" s="53">
        <v>6</v>
      </c>
      <c r="J29" s="62">
        <v>2</v>
      </c>
      <c r="K29" s="62">
        <v>2</v>
      </c>
    </row>
    <row r="30" spans="1:11" ht="12.75" customHeight="1">
      <c r="A30" s="164">
        <v>43320</v>
      </c>
      <c r="B30" s="54">
        <v>3</v>
      </c>
      <c r="C30" s="54">
        <v>12</v>
      </c>
      <c r="D30" s="54">
        <v>15</v>
      </c>
      <c r="E30" s="54">
        <v>20</v>
      </c>
      <c r="F30" s="54">
        <v>23</v>
      </c>
      <c r="G30" s="54">
        <v>45</v>
      </c>
      <c r="H30" s="54">
        <v>44</v>
      </c>
      <c r="I30" s="53">
        <v>0</v>
      </c>
      <c r="J30" s="62">
        <v>4</v>
      </c>
      <c r="K30" s="62">
        <v>3</v>
      </c>
    </row>
    <row r="31" spans="1:11" ht="12.75" customHeight="1">
      <c r="A31" s="164">
        <v>43319</v>
      </c>
      <c r="B31" s="54">
        <v>19</v>
      </c>
      <c r="C31" s="54">
        <v>20</v>
      </c>
      <c r="D31" s="54">
        <v>22</v>
      </c>
      <c r="E31" s="54">
        <v>28</v>
      </c>
      <c r="F31" s="54">
        <v>42</v>
      </c>
      <c r="G31" s="54">
        <v>43</v>
      </c>
      <c r="H31" s="54">
        <v>12</v>
      </c>
      <c r="I31" s="53">
        <v>7</v>
      </c>
      <c r="J31" s="62">
        <v>1</v>
      </c>
      <c r="K31" s="62">
        <v>1</v>
      </c>
    </row>
    <row r="32" spans="1:11" ht="12.75" customHeight="1">
      <c r="A32" s="164">
        <v>43318</v>
      </c>
      <c r="B32" s="54">
        <v>3</v>
      </c>
      <c r="C32" s="54">
        <v>6</v>
      </c>
      <c r="D32" s="54">
        <v>7</v>
      </c>
      <c r="E32" s="54">
        <v>11</v>
      </c>
      <c r="F32" s="54">
        <v>25</v>
      </c>
      <c r="G32" s="54">
        <v>26</v>
      </c>
      <c r="H32" s="54">
        <v>18</v>
      </c>
      <c r="I32" s="53">
        <v>7</v>
      </c>
      <c r="J32" s="62">
        <v>3</v>
      </c>
      <c r="K32" s="62">
        <v>2</v>
      </c>
    </row>
    <row r="33" spans="1:11" ht="12.75" customHeight="1">
      <c r="A33" s="163">
        <v>43316</v>
      </c>
      <c r="B33" s="54">
        <v>8</v>
      </c>
      <c r="C33" s="54">
        <v>10</v>
      </c>
      <c r="D33" s="54">
        <v>17</v>
      </c>
      <c r="E33" s="54">
        <v>34</v>
      </c>
      <c r="F33" s="54">
        <v>38</v>
      </c>
      <c r="G33" s="54">
        <v>44</v>
      </c>
      <c r="H33" s="54">
        <v>15</v>
      </c>
      <c r="I33" s="53">
        <v>5</v>
      </c>
      <c r="J33" s="62">
        <v>1</v>
      </c>
      <c r="K33" s="62">
        <v>1</v>
      </c>
    </row>
    <row r="34" spans="1:11" ht="12.75" customHeight="1">
      <c r="A34" s="164">
        <v>43315</v>
      </c>
      <c r="B34" s="54">
        <v>3</v>
      </c>
      <c r="C34" s="54">
        <v>5</v>
      </c>
      <c r="D34" s="54">
        <v>10</v>
      </c>
      <c r="E34" s="54">
        <v>12</v>
      </c>
      <c r="F34" s="54">
        <v>38</v>
      </c>
      <c r="G34" s="54">
        <v>42</v>
      </c>
      <c r="H34" s="54">
        <v>16</v>
      </c>
      <c r="I34" s="53">
        <v>2</v>
      </c>
      <c r="J34" s="62">
        <v>2</v>
      </c>
      <c r="K34" s="62">
        <v>2</v>
      </c>
    </row>
    <row r="35" spans="1:11" ht="12.75" customHeight="1">
      <c r="A35" s="163">
        <v>43314</v>
      </c>
      <c r="B35" s="54">
        <v>2</v>
      </c>
      <c r="C35" s="54">
        <v>5</v>
      </c>
      <c r="D35" s="54">
        <v>8</v>
      </c>
      <c r="E35" s="54">
        <v>10</v>
      </c>
      <c r="F35" s="54">
        <v>17</v>
      </c>
      <c r="G35" s="54">
        <v>33</v>
      </c>
      <c r="H35" s="54">
        <v>12</v>
      </c>
      <c r="I35" s="53">
        <v>2</v>
      </c>
      <c r="J35" s="62">
        <v>2</v>
      </c>
      <c r="K35" s="62">
        <v>2</v>
      </c>
    </row>
    <row r="36" spans="1:11" ht="12.75" customHeight="1">
      <c r="A36" s="164">
        <v>43313</v>
      </c>
      <c r="B36" s="54">
        <v>2</v>
      </c>
      <c r="C36" s="54">
        <v>21</v>
      </c>
      <c r="D36" s="54">
        <v>26</v>
      </c>
      <c r="E36" s="54">
        <v>30</v>
      </c>
      <c r="F36" s="54">
        <v>33</v>
      </c>
      <c r="G36" s="54">
        <v>36</v>
      </c>
      <c r="H36" s="54">
        <v>39</v>
      </c>
      <c r="I36" s="53">
        <v>1</v>
      </c>
      <c r="J36" s="62">
        <v>2</v>
      </c>
      <c r="K36" s="62">
        <v>2</v>
      </c>
    </row>
    <row r="37" spans="1:11" ht="12.75" customHeight="1">
      <c r="A37" s="164">
        <v>43312</v>
      </c>
      <c r="B37" s="54">
        <v>1</v>
      </c>
      <c r="C37" s="54">
        <v>2</v>
      </c>
      <c r="D37" s="54">
        <v>8</v>
      </c>
      <c r="E37" s="54">
        <v>20</v>
      </c>
      <c r="F37" s="54">
        <v>22</v>
      </c>
      <c r="G37" s="54">
        <v>48</v>
      </c>
      <c r="H37" s="54">
        <v>40</v>
      </c>
      <c r="I37" s="53">
        <v>5</v>
      </c>
      <c r="J37" s="62">
        <v>3</v>
      </c>
      <c r="K37" s="62">
        <v>3</v>
      </c>
    </row>
    <row r="38" spans="1:11" ht="12.75" customHeight="1">
      <c r="A38" s="163">
        <v>43311</v>
      </c>
      <c r="B38" s="54">
        <v>1</v>
      </c>
      <c r="C38" s="54">
        <v>3</v>
      </c>
      <c r="D38" s="54">
        <v>16</v>
      </c>
      <c r="E38" s="54">
        <v>19</v>
      </c>
      <c r="F38" s="54">
        <v>33</v>
      </c>
      <c r="G38" s="54">
        <v>43</v>
      </c>
      <c r="H38" s="54">
        <v>34</v>
      </c>
      <c r="I38" s="53">
        <v>1</v>
      </c>
      <c r="J38" s="62">
        <v>2</v>
      </c>
      <c r="K38" s="62">
        <v>2</v>
      </c>
    </row>
    <row r="39" spans="1:11" ht="12.75" customHeight="1">
      <c r="A39" s="164">
        <v>43309</v>
      </c>
      <c r="B39" s="54">
        <v>7</v>
      </c>
      <c r="C39" s="54">
        <v>8</v>
      </c>
      <c r="D39" s="54">
        <v>18</v>
      </c>
      <c r="E39" s="54">
        <v>40</v>
      </c>
      <c r="F39" s="54">
        <v>43</v>
      </c>
      <c r="G39" s="54">
        <v>49</v>
      </c>
      <c r="H39" s="54">
        <v>13</v>
      </c>
      <c r="I39" s="53">
        <v>5</v>
      </c>
      <c r="J39" s="62">
        <v>2</v>
      </c>
      <c r="K39" s="62">
        <v>2</v>
      </c>
    </row>
    <row r="40" spans="1:11" ht="12.75" customHeight="1">
      <c r="A40" s="164">
        <v>43308</v>
      </c>
      <c r="B40" s="54">
        <v>14</v>
      </c>
      <c r="C40" s="54">
        <v>15</v>
      </c>
      <c r="D40" s="54">
        <v>30</v>
      </c>
      <c r="E40" s="54">
        <v>39</v>
      </c>
      <c r="F40" s="54">
        <v>44</v>
      </c>
      <c r="G40" s="54">
        <v>45</v>
      </c>
      <c r="H40" s="54">
        <v>28</v>
      </c>
      <c r="I40" s="53">
        <v>4</v>
      </c>
      <c r="J40" s="62">
        <v>3</v>
      </c>
      <c r="K40" s="62">
        <v>2</v>
      </c>
    </row>
    <row r="41" spans="1:11" ht="12.75" customHeight="1">
      <c r="A41" s="164">
        <v>43307</v>
      </c>
      <c r="B41" s="54">
        <v>12</v>
      </c>
      <c r="C41" s="54">
        <v>25</v>
      </c>
      <c r="D41" s="54">
        <v>36</v>
      </c>
      <c r="E41" s="54">
        <v>37</v>
      </c>
      <c r="F41" s="54">
        <v>39</v>
      </c>
      <c r="G41" s="54">
        <v>46</v>
      </c>
      <c r="H41" s="54">
        <v>44</v>
      </c>
      <c r="I41" s="53">
        <v>6</v>
      </c>
      <c r="J41" s="62">
        <v>5</v>
      </c>
      <c r="K41" s="62">
        <v>4</v>
      </c>
    </row>
    <row r="42" spans="1:11" ht="12.75" customHeight="1">
      <c r="A42" s="164">
        <v>43306</v>
      </c>
      <c r="B42" s="54">
        <v>18</v>
      </c>
      <c r="C42" s="54">
        <v>25</v>
      </c>
      <c r="D42" s="54">
        <v>35</v>
      </c>
      <c r="E42" s="54">
        <v>39</v>
      </c>
      <c r="F42" s="54">
        <v>46</v>
      </c>
      <c r="G42" s="54">
        <v>47</v>
      </c>
      <c r="H42" s="54">
        <v>15</v>
      </c>
      <c r="I42" s="53">
        <v>1</v>
      </c>
      <c r="J42" s="62">
        <v>4</v>
      </c>
      <c r="K42" s="62">
        <v>3</v>
      </c>
    </row>
    <row r="43" spans="1:11" ht="12.75" customHeight="1">
      <c r="A43" s="164">
        <v>43305</v>
      </c>
      <c r="B43" s="54">
        <v>18</v>
      </c>
      <c r="C43" s="54">
        <v>22</v>
      </c>
      <c r="D43" s="54">
        <v>25</v>
      </c>
      <c r="E43" s="54">
        <v>27</v>
      </c>
      <c r="F43" s="54">
        <v>38</v>
      </c>
      <c r="G43" s="54">
        <v>44</v>
      </c>
      <c r="H43" s="54">
        <v>29</v>
      </c>
      <c r="I43" s="53">
        <v>1</v>
      </c>
      <c r="J43" s="62">
        <v>3</v>
      </c>
      <c r="K43" s="62">
        <v>3</v>
      </c>
    </row>
    <row r="44" spans="1:11" ht="12.75" customHeight="1">
      <c r="A44" s="163">
        <v>43304</v>
      </c>
      <c r="B44" s="54">
        <v>5</v>
      </c>
      <c r="C44" s="54">
        <v>23</v>
      </c>
      <c r="D44" s="54">
        <v>25</v>
      </c>
      <c r="E44" s="54">
        <v>27</v>
      </c>
      <c r="F44" s="54">
        <v>31</v>
      </c>
      <c r="G44" s="54">
        <v>47</v>
      </c>
      <c r="H44" s="54">
        <v>41</v>
      </c>
      <c r="I44" s="53">
        <v>0</v>
      </c>
      <c r="J44" s="62">
        <v>4</v>
      </c>
      <c r="K44" s="62">
        <v>3</v>
      </c>
    </row>
    <row r="45" spans="1:11" ht="12.75" customHeight="1">
      <c r="A45" s="164">
        <v>43302</v>
      </c>
      <c r="B45" s="54">
        <v>18</v>
      </c>
      <c r="C45" s="54">
        <v>20</v>
      </c>
      <c r="D45" s="54">
        <v>23</v>
      </c>
      <c r="E45" s="54">
        <v>36</v>
      </c>
      <c r="F45" s="54">
        <v>40</v>
      </c>
      <c r="G45" s="54">
        <v>47</v>
      </c>
      <c r="H45" s="54">
        <v>3</v>
      </c>
      <c r="I45" s="53">
        <v>2</v>
      </c>
      <c r="J45" s="62">
        <v>3</v>
      </c>
      <c r="K45" s="62">
        <v>3</v>
      </c>
    </row>
    <row r="46" spans="1:11" ht="12.75" customHeight="1">
      <c r="A46" s="164">
        <v>43301</v>
      </c>
      <c r="B46" s="54">
        <v>12</v>
      </c>
      <c r="C46" s="54">
        <v>20</v>
      </c>
      <c r="D46" s="54">
        <v>21</v>
      </c>
      <c r="E46" s="54">
        <v>25</v>
      </c>
      <c r="F46" s="54">
        <v>35</v>
      </c>
      <c r="G46" s="54">
        <v>44</v>
      </c>
      <c r="H46" s="54">
        <v>16</v>
      </c>
      <c r="I46" s="53">
        <v>4</v>
      </c>
      <c r="J46" s="62">
        <v>3</v>
      </c>
      <c r="K46" s="62">
        <v>3</v>
      </c>
    </row>
    <row r="47" spans="1:11" ht="12.75" customHeight="1">
      <c r="A47" s="163">
        <v>43300</v>
      </c>
      <c r="B47" s="54">
        <v>5</v>
      </c>
      <c r="C47" s="54">
        <v>10</v>
      </c>
      <c r="D47" s="54">
        <v>13</v>
      </c>
      <c r="E47" s="54">
        <v>30</v>
      </c>
      <c r="F47" s="54">
        <v>39</v>
      </c>
      <c r="G47" s="54">
        <v>46</v>
      </c>
      <c r="H47" s="54">
        <v>41</v>
      </c>
      <c r="I47" s="53">
        <v>3</v>
      </c>
      <c r="J47" s="62">
        <v>4</v>
      </c>
      <c r="K47" s="62">
        <v>3</v>
      </c>
    </row>
    <row r="48" spans="1:11" ht="12.75" customHeight="1">
      <c r="A48" s="164">
        <v>43299</v>
      </c>
      <c r="B48" s="54">
        <v>2</v>
      </c>
      <c r="C48" s="54">
        <v>5</v>
      </c>
      <c r="D48" s="54">
        <v>7</v>
      </c>
      <c r="E48" s="54">
        <v>12</v>
      </c>
      <c r="F48" s="54">
        <v>28</v>
      </c>
      <c r="G48" s="54">
        <v>41</v>
      </c>
      <c r="H48" s="54">
        <v>16</v>
      </c>
      <c r="I48" s="53">
        <v>5</v>
      </c>
      <c r="J48" s="62">
        <v>2</v>
      </c>
      <c r="K48" s="62">
        <v>2</v>
      </c>
    </row>
    <row r="49" spans="1:11" ht="12.75" customHeight="1">
      <c r="A49" s="164">
        <v>43298</v>
      </c>
      <c r="B49" s="54">
        <v>5</v>
      </c>
      <c r="C49" s="54">
        <v>15</v>
      </c>
      <c r="D49" s="54">
        <v>21</v>
      </c>
      <c r="E49" s="54">
        <v>34</v>
      </c>
      <c r="F49" s="54">
        <v>38</v>
      </c>
      <c r="G49" s="54">
        <v>43</v>
      </c>
      <c r="H49" s="54">
        <v>16</v>
      </c>
      <c r="I49" s="53">
        <v>1</v>
      </c>
      <c r="J49" s="62">
        <v>0</v>
      </c>
      <c r="K49" s="62">
        <v>0</v>
      </c>
    </row>
    <row r="50" spans="1:11" ht="12.75" customHeight="1">
      <c r="A50" s="164">
        <v>43297</v>
      </c>
      <c r="B50" s="54">
        <v>4</v>
      </c>
      <c r="C50" s="54">
        <v>20</v>
      </c>
      <c r="D50" s="54">
        <v>31</v>
      </c>
      <c r="E50" s="54">
        <v>33</v>
      </c>
      <c r="F50" s="54">
        <v>39</v>
      </c>
      <c r="G50" s="54">
        <v>46</v>
      </c>
      <c r="H50" s="54">
        <v>17</v>
      </c>
      <c r="I50" s="53">
        <v>4</v>
      </c>
      <c r="J50" s="62">
        <v>5</v>
      </c>
      <c r="K50" s="62">
        <v>4</v>
      </c>
    </row>
    <row r="51" spans="1:11" ht="12.75" customHeight="1">
      <c r="A51" s="164">
        <v>43295</v>
      </c>
      <c r="B51" s="54">
        <v>18</v>
      </c>
      <c r="C51" s="54">
        <v>24</v>
      </c>
      <c r="D51" s="54">
        <v>30</v>
      </c>
      <c r="E51" s="54">
        <v>37</v>
      </c>
      <c r="F51" s="54">
        <v>38</v>
      </c>
      <c r="G51" s="54">
        <v>40</v>
      </c>
      <c r="H51" s="54">
        <v>26</v>
      </c>
      <c r="I51" s="53">
        <v>2</v>
      </c>
      <c r="J51" s="62">
        <v>4</v>
      </c>
      <c r="K51" s="62">
        <v>3</v>
      </c>
    </row>
    <row r="52" spans="1:11" ht="12.75" customHeight="1">
      <c r="A52" s="164">
        <v>43294</v>
      </c>
      <c r="B52" s="54">
        <v>4</v>
      </c>
      <c r="C52" s="54">
        <v>10</v>
      </c>
      <c r="D52" s="54">
        <v>29</v>
      </c>
      <c r="E52" s="54">
        <v>34</v>
      </c>
      <c r="F52" s="54">
        <v>39</v>
      </c>
      <c r="G52" s="54">
        <v>43</v>
      </c>
      <c r="H52" s="54">
        <v>35</v>
      </c>
      <c r="I52" s="53">
        <v>9</v>
      </c>
      <c r="J52" s="62">
        <v>1</v>
      </c>
      <c r="K52" s="62">
        <v>1</v>
      </c>
    </row>
    <row r="53" spans="1:11" ht="12.75" customHeight="1">
      <c r="A53" s="164">
        <v>43293</v>
      </c>
      <c r="B53" s="54">
        <v>7</v>
      </c>
      <c r="C53" s="54">
        <v>12</v>
      </c>
      <c r="D53" s="54">
        <v>21</v>
      </c>
      <c r="E53" s="54">
        <v>38</v>
      </c>
      <c r="F53" s="54">
        <v>41</v>
      </c>
      <c r="G53" s="54">
        <v>49</v>
      </c>
      <c r="H53" s="54">
        <v>39</v>
      </c>
      <c r="I53" s="53">
        <v>7</v>
      </c>
      <c r="J53" s="62">
        <v>2</v>
      </c>
      <c r="K53" s="62">
        <v>2</v>
      </c>
    </row>
    <row r="54" spans="1:11" ht="12.75" customHeight="1">
      <c r="A54" s="164">
        <v>43292</v>
      </c>
      <c r="B54" s="54">
        <v>5</v>
      </c>
      <c r="C54" s="54">
        <v>15</v>
      </c>
      <c r="D54" s="54">
        <v>20</v>
      </c>
      <c r="E54" s="54">
        <v>23</v>
      </c>
      <c r="F54" s="54">
        <v>36</v>
      </c>
      <c r="G54" s="54">
        <v>46</v>
      </c>
      <c r="H54" s="54">
        <v>41</v>
      </c>
      <c r="I54" s="53">
        <v>1</v>
      </c>
      <c r="J54" s="62">
        <v>3</v>
      </c>
      <c r="K54" s="62">
        <v>3</v>
      </c>
    </row>
    <row r="55" spans="1:11" ht="12.75" customHeight="1">
      <c r="A55" s="164">
        <v>43291</v>
      </c>
      <c r="B55" s="54">
        <v>15</v>
      </c>
      <c r="C55" s="54">
        <v>16</v>
      </c>
      <c r="D55" s="54">
        <v>19</v>
      </c>
      <c r="E55" s="54">
        <v>33</v>
      </c>
      <c r="F55" s="54">
        <v>46</v>
      </c>
      <c r="G55" s="54">
        <v>49</v>
      </c>
      <c r="H55" s="54">
        <v>47</v>
      </c>
      <c r="I55" s="53">
        <v>4</v>
      </c>
      <c r="J55" s="62">
        <v>2</v>
      </c>
      <c r="K55" s="62">
        <v>2</v>
      </c>
    </row>
    <row r="56" spans="1:11" ht="12.75" customHeight="1">
      <c r="A56" s="164">
        <v>43290</v>
      </c>
      <c r="B56" s="54">
        <v>7</v>
      </c>
      <c r="C56" s="54">
        <v>31</v>
      </c>
      <c r="D56" s="54">
        <v>33</v>
      </c>
      <c r="E56" s="54">
        <v>34</v>
      </c>
      <c r="F56" s="54">
        <v>43</v>
      </c>
      <c r="G56" s="54">
        <v>45</v>
      </c>
      <c r="H56" s="54">
        <v>28</v>
      </c>
      <c r="I56" s="53">
        <v>5</v>
      </c>
      <c r="J56" s="62">
        <v>2</v>
      </c>
      <c r="K56" s="62">
        <v>2</v>
      </c>
    </row>
    <row r="57" spans="1:11" ht="12.75" customHeight="1">
      <c r="A57" s="164">
        <v>43288</v>
      </c>
      <c r="B57" s="54">
        <v>3</v>
      </c>
      <c r="C57" s="54">
        <v>4</v>
      </c>
      <c r="D57" s="54">
        <v>21</v>
      </c>
      <c r="E57" s="54">
        <v>24</v>
      </c>
      <c r="F57" s="54">
        <v>40</v>
      </c>
      <c r="G57" s="54">
        <v>47</v>
      </c>
      <c r="H57" s="54">
        <v>17</v>
      </c>
      <c r="I57" s="53">
        <v>2</v>
      </c>
      <c r="J57" s="62">
        <v>2</v>
      </c>
      <c r="K57" s="62">
        <v>2</v>
      </c>
    </row>
    <row r="58" spans="1:11" ht="12.75" customHeight="1">
      <c r="A58" s="163">
        <v>43287</v>
      </c>
      <c r="B58" s="54">
        <v>5</v>
      </c>
      <c r="C58" s="54">
        <v>8</v>
      </c>
      <c r="D58" s="54">
        <v>10</v>
      </c>
      <c r="E58" s="54">
        <v>32</v>
      </c>
      <c r="F58" s="54">
        <v>35</v>
      </c>
      <c r="G58" s="54">
        <v>36</v>
      </c>
      <c r="H58" s="54">
        <v>11</v>
      </c>
      <c r="I58" s="53">
        <v>0</v>
      </c>
      <c r="J58" s="62">
        <v>1</v>
      </c>
      <c r="K58" s="62">
        <v>1</v>
      </c>
    </row>
    <row r="59" spans="1:11" ht="12.75" customHeight="1">
      <c r="A59" s="164">
        <v>43286</v>
      </c>
      <c r="B59" s="54">
        <v>23</v>
      </c>
      <c r="C59" s="54">
        <v>25</v>
      </c>
      <c r="D59" s="54">
        <v>39</v>
      </c>
      <c r="E59" s="54">
        <v>43</v>
      </c>
      <c r="F59" s="54">
        <v>45</v>
      </c>
      <c r="G59" s="54">
        <v>48</v>
      </c>
      <c r="H59" s="54">
        <v>4</v>
      </c>
      <c r="I59" s="53">
        <v>1</v>
      </c>
      <c r="J59" s="62">
        <v>4</v>
      </c>
      <c r="K59" s="62">
        <v>3</v>
      </c>
    </row>
    <row r="60" spans="1:11" ht="12.75" customHeight="1">
      <c r="A60" s="164">
        <v>43285</v>
      </c>
      <c r="B60" s="54">
        <v>5</v>
      </c>
      <c r="C60" s="54">
        <v>12</v>
      </c>
      <c r="D60" s="54">
        <v>20</v>
      </c>
      <c r="E60" s="54">
        <v>41</v>
      </c>
      <c r="F60" s="54">
        <v>44</v>
      </c>
      <c r="G60" s="54">
        <v>45</v>
      </c>
      <c r="H60" s="54">
        <v>43</v>
      </c>
      <c r="I60" s="53">
        <v>9</v>
      </c>
      <c r="J60" s="62">
        <v>3</v>
      </c>
      <c r="K60" s="62">
        <v>3</v>
      </c>
    </row>
    <row r="61" spans="1:11" ht="12.75" customHeight="1">
      <c r="A61" s="164">
        <v>43284</v>
      </c>
      <c r="B61" s="54">
        <v>10</v>
      </c>
      <c r="C61" s="54">
        <v>18</v>
      </c>
      <c r="D61" s="54">
        <v>19</v>
      </c>
      <c r="E61" s="54">
        <v>29</v>
      </c>
      <c r="F61" s="54">
        <v>31</v>
      </c>
      <c r="G61" s="54">
        <v>48</v>
      </c>
      <c r="H61" s="54">
        <v>32</v>
      </c>
      <c r="I61" s="53">
        <v>5</v>
      </c>
      <c r="J61" s="62">
        <v>3</v>
      </c>
      <c r="K61" s="62">
        <v>3</v>
      </c>
    </row>
    <row r="62" spans="1:11" ht="12.75" customHeight="1">
      <c r="A62" s="164">
        <v>43283</v>
      </c>
      <c r="B62" s="54">
        <v>20</v>
      </c>
      <c r="C62" s="54">
        <v>29</v>
      </c>
      <c r="D62" s="54">
        <v>32</v>
      </c>
      <c r="E62" s="54">
        <v>40</v>
      </c>
      <c r="F62" s="54">
        <v>41</v>
      </c>
      <c r="G62" s="54">
        <v>43</v>
      </c>
      <c r="H62" s="54">
        <v>45</v>
      </c>
      <c r="I62" s="53">
        <v>6</v>
      </c>
      <c r="J62" s="62">
        <v>2</v>
      </c>
      <c r="K62" s="62">
        <v>2</v>
      </c>
    </row>
    <row r="63" spans="1:11" ht="12.75" customHeight="1">
      <c r="A63" s="164">
        <v>43281</v>
      </c>
      <c r="B63" s="54">
        <v>12</v>
      </c>
      <c r="C63" s="54">
        <v>18</v>
      </c>
      <c r="D63" s="54">
        <v>27</v>
      </c>
      <c r="E63" s="54">
        <v>29</v>
      </c>
      <c r="F63" s="54">
        <v>30</v>
      </c>
      <c r="G63" s="54">
        <v>36</v>
      </c>
      <c r="H63" s="54">
        <v>45</v>
      </c>
      <c r="I63" s="53">
        <v>2</v>
      </c>
      <c r="J63" s="62">
        <v>4</v>
      </c>
      <c r="K63" s="62">
        <v>3</v>
      </c>
    </row>
    <row r="64" spans="1:11" ht="12.75" customHeight="1">
      <c r="A64" s="164">
        <v>43280</v>
      </c>
      <c r="B64" s="54">
        <v>10</v>
      </c>
      <c r="C64" s="54">
        <v>12</v>
      </c>
      <c r="D64" s="54">
        <v>13</v>
      </c>
      <c r="E64" s="54">
        <v>20</v>
      </c>
      <c r="F64" s="54">
        <v>30</v>
      </c>
      <c r="G64" s="54">
        <v>47</v>
      </c>
      <c r="H64" s="54">
        <v>9</v>
      </c>
      <c r="I64" s="53">
        <v>3</v>
      </c>
      <c r="J64" s="62">
        <v>4</v>
      </c>
      <c r="K64" s="62">
        <v>3</v>
      </c>
    </row>
    <row r="65" spans="1:11" ht="12.75" customHeight="1">
      <c r="A65" s="163">
        <v>43279</v>
      </c>
      <c r="B65" s="54">
        <v>2</v>
      </c>
      <c r="C65" s="54">
        <v>18</v>
      </c>
      <c r="D65" s="54">
        <v>20</v>
      </c>
      <c r="E65" s="54">
        <v>25</v>
      </c>
      <c r="F65" s="54">
        <v>29</v>
      </c>
      <c r="G65" s="54">
        <v>48</v>
      </c>
      <c r="H65" s="54">
        <v>45</v>
      </c>
      <c r="I65" s="53">
        <v>0</v>
      </c>
      <c r="J65" s="62">
        <v>4</v>
      </c>
      <c r="K65" s="62">
        <v>3</v>
      </c>
    </row>
    <row r="66" spans="1:11" ht="12.75" customHeight="1">
      <c r="A66" s="164">
        <v>43278</v>
      </c>
      <c r="B66" s="54">
        <v>19</v>
      </c>
      <c r="C66" s="54">
        <v>24</v>
      </c>
      <c r="D66" s="54">
        <v>25</v>
      </c>
      <c r="E66" s="54">
        <v>39</v>
      </c>
      <c r="F66" s="54">
        <v>40</v>
      </c>
      <c r="G66" s="54">
        <v>41</v>
      </c>
      <c r="H66" s="54">
        <v>8</v>
      </c>
      <c r="I66" s="53">
        <v>8</v>
      </c>
      <c r="J66" s="62">
        <v>4</v>
      </c>
      <c r="K66" s="62">
        <v>3</v>
      </c>
    </row>
    <row r="67" spans="1:11" ht="12.75" customHeight="1">
      <c r="A67" s="164">
        <v>43277</v>
      </c>
      <c r="B67" s="54">
        <v>15</v>
      </c>
      <c r="C67" s="54">
        <v>19</v>
      </c>
      <c r="D67" s="54">
        <v>20</v>
      </c>
      <c r="E67" s="54">
        <v>25</v>
      </c>
      <c r="F67" s="54">
        <v>27</v>
      </c>
      <c r="G67" s="54">
        <v>38</v>
      </c>
      <c r="H67" s="54">
        <v>46</v>
      </c>
      <c r="I67" s="53">
        <v>0</v>
      </c>
      <c r="J67" s="62">
        <v>3</v>
      </c>
      <c r="K67" s="62">
        <v>3</v>
      </c>
    </row>
    <row r="68" spans="1:11" ht="12.75" customHeight="1">
      <c r="A68" s="164">
        <v>43276</v>
      </c>
      <c r="B68" s="54">
        <v>12</v>
      </c>
      <c r="C68" s="54">
        <v>13</v>
      </c>
      <c r="D68" s="54">
        <v>14</v>
      </c>
      <c r="E68" s="54">
        <v>33</v>
      </c>
      <c r="F68" s="54">
        <v>44</v>
      </c>
      <c r="G68" s="54">
        <v>46</v>
      </c>
      <c r="H68" s="54">
        <v>10</v>
      </c>
      <c r="I68" s="53">
        <v>9</v>
      </c>
      <c r="J68" s="62">
        <v>5</v>
      </c>
      <c r="K68" s="62">
        <v>4</v>
      </c>
    </row>
    <row r="69" spans="1:11" ht="12.75" customHeight="1">
      <c r="A69" s="164">
        <v>43274</v>
      </c>
      <c r="B69" s="54">
        <v>10</v>
      </c>
      <c r="C69" s="54">
        <v>14</v>
      </c>
      <c r="D69" s="54">
        <v>27</v>
      </c>
      <c r="E69" s="54">
        <v>29</v>
      </c>
      <c r="F69" s="54">
        <v>34</v>
      </c>
      <c r="G69" s="54">
        <v>39</v>
      </c>
      <c r="H69" s="54">
        <v>12</v>
      </c>
      <c r="I69" s="53">
        <v>8</v>
      </c>
      <c r="J69" s="62">
        <v>3</v>
      </c>
      <c r="K69" s="62">
        <v>3</v>
      </c>
    </row>
    <row r="70" spans="1:11" ht="12.75" customHeight="1">
      <c r="A70" s="164">
        <v>43273</v>
      </c>
      <c r="B70" s="54">
        <v>12</v>
      </c>
      <c r="C70" s="54">
        <v>15</v>
      </c>
      <c r="D70" s="54">
        <v>19</v>
      </c>
      <c r="E70" s="54">
        <v>38</v>
      </c>
      <c r="F70" s="54">
        <v>43</v>
      </c>
      <c r="G70" s="54">
        <v>46</v>
      </c>
      <c r="H70" s="54">
        <v>14</v>
      </c>
      <c r="I70" s="53">
        <v>4</v>
      </c>
      <c r="J70" s="62">
        <v>2</v>
      </c>
      <c r="K70" s="62">
        <v>2</v>
      </c>
    </row>
    <row r="71" spans="1:11" ht="12.75" customHeight="1">
      <c r="A71" s="163">
        <v>43272</v>
      </c>
      <c r="B71" s="54">
        <v>2</v>
      </c>
      <c r="C71" s="54">
        <v>5</v>
      </c>
      <c r="D71" s="54">
        <v>8</v>
      </c>
      <c r="E71" s="54">
        <v>19</v>
      </c>
      <c r="F71" s="54">
        <v>22</v>
      </c>
      <c r="G71" s="54">
        <v>36</v>
      </c>
      <c r="H71" s="54">
        <v>48</v>
      </c>
      <c r="I71" s="53">
        <v>4</v>
      </c>
      <c r="J71" s="62">
        <v>1</v>
      </c>
      <c r="K71" s="62">
        <v>1</v>
      </c>
    </row>
    <row r="72" spans="1:11" ht="12.75" customHeight="1">
      <c r="A72" s="164">
        <v>43271</v>
      </c>
      <c r="B72" s="54">
        <v>3</v>
      </c>
      <c r="C72" s="54">
        <v>16</v>
      </c>
      <c r="D72" s="54">
        <v>28</v>
      </c>
      <c r="E72" s="54">
        <v>38</v>
      </c>
      <c r="F72" s="54">
        <v>43</v>
      </c>
      <c r="G72" s="54">
        <v>47</v>
      </c>
      <c r="H72" s="54">
        <v>33</v>
      </c>
      <c r="I72" s="53">
        <v>4</v>
      </c>
      <c r="J72" s="62">
        <v>1</v>
      </c>
      <c r="K72" s="62">
        <v>1</v>
      </c>
    </row>
    <row r="73" spans="1:11" ht="12.75" customHeight="1">
      <c r="A73" s="164">
        <v>43270</v>
      </c>
      <c r="B73" s="54">
        <v>8</v>
      </c>
      <c r="C73" s="54">
        <v>12</v>
      </c>
      <c r="D73" s="54">
        <v>20</v>
      </c>
      <c r="E73" s="54">
        <v>21</v>
      </c>
      <c r="F73" s="54">
        <v>29</v>
      </c>
      <c r="G73" s="54">
        <v>32</v>
      </c>
      <c r="H73" s="54">
        <v>45</v>
      </c>
      <c r="I73" s="53">
        <v>5</v>
      </c>
      <c r="J73" s="62">
        <v>3</v>
      </c>
      <c r="K73" s="62">
        <v>3</v>
      </c>
    </row>
    <row r="74" spans="1:11" ht="12.75" customHeight="1">
      <c r="A74" s="164">
        <v>43269</v>
      </c>
      <c r="B74" s="54">
        <v>13</v>
      </c>
      <c r="C74" s="54">
        <v>21</v>
      </c>
      <c r="D74" s="54">
        <v>23</v>
      </c>
      <c r="E74" s="54">
        <v>24</v>
      </c>
      <c r="F74" s="54">
        <v>25</v>
      </c>
      <c r="G74" s="54">
        <v>41</v>
      </c>
      <c r="H74" s="54">
        <v>38</v>
      </c>
      <c r="I74" s="53">
        <v>5</v>
      </c>
      <c r="J74" s="62">
        <v>5</v>
      </c>
      <c r="K74" s="62">
        <v>4</v>
      </c>
    </row>
    <row r="75" spans="1:11" ht="12.75" customHeight="1">
      <c r="A75" s="163">
        <v>43267</v>
      </c>
      <c r="B75" s="54">
        <v>4</v>
      </c>
      <c r="C75" s="54">
        <v>30</v>
      </c>
      <c r="D75" s="54">
        <v>33</v>
      </c>
      <c r="E75" s="54">
        <v>34</v>
      </c>
      <c r="F75" s="54">
        <v>38</v>
      </c>
      <c r="G75" s="54">
        <v>40</v>
      </c>
      <c r="H75" s="54">
        <v>35</v>
      </c>
      <c r="I75" s="53">
        <v>9</v>
      </c>
      <c r="J75" s="62">
        <v>2</v>
      </c>
      <c r="K75" s="62">
        <v>2</v>
      </c>
    </row>
    <row r="76" spans="1:11" ht="12.75" customHeight="1">
      <c r="A76" s="164">
        <v>43266</v>
      </c>
      <c r="B76" s="54">
        <v>2</v>
      </c>
      <c r="C76" s="54">
        <v>5</v>
      </c>
      <c r="D76" s="54">
        <v>7</v>
      </c>
      <c r="E76" s="54">
        <v>24</v>
      </c>
      <c r="F76" s="54">
        <v>27</v>
      </c>
      <c r="G76" s="54">
        <v>46</v>
      </c>
      <c r="H76" s="54">
        <v>10</v>
      </c>
      <c r="I76" s="53">
        <v>6</v>
      </c>
      <c r="J76" s="62">
        <v>3</v>
      </c>
      <c r="K76" s="62">
        <v>3</v>
      </c>
    </row>
    <row r="77" spans="1:11" ht="12.75" customHeight="1">
      <c r="A77" s="164">
        <v>43265</v>
      </c>
      <c r="B77" s="54">
        <v>1</v>
      </c>
      <c r="C77" s="54">
        <v>2</v>
      </c>
      <c r="D77" s="54">
        <v>16</v>
      </c>
      <c r="E77" s="54">
        <v>30</v>
      </c>
      <c r="F77" s="54">
        <v>33</v>
      </c>
      <c r="G77" s="54">
        <v>47</v>
      </c>
      <c r="H77" s="54">
        <v>26</v>
      </c>
      <c r="I77" s="53">
        <v>8</v>
      </c>
      <c r="J77" s="62">
        <v>2</v>
      </c>
      <c r="K77" s="62">
        <v>2</v>
      </c>
    </row>
    <row r="78" spans="1:11" ht="12.75" customHeight="1">
      <c r="A78" s="163">
        <v>43264</v>
      </c>
      <c r="B78" s="54">
        <v>2</v>
      </c>
      <c r="C78" s="54">
        <v>8</v>
      </c>
      <c r="D78" s="54">
        <v>9</v>
      </c>
      <c r="E78" s="54">
        <v>19</v>
      </c>
      <c r="F78" s="54">
        <v>32</v>
      </c>
      <c r="G78" s="54">
        <v>42</v>
      </c>
      <c r="H78" s="54">
        <v>7</v>
      </c>
      <c r="I78" s="53">
        <v>2</v>
      </c>
      <c r="J78" s="62">
        <v>1</v>
      </c>
      <c r="K78" s="62">
        <v>1</v>
      </c>
    </row>
    <row r="79" spans="1:11" ht="12.75" customHeight="1">
      <c r="A79" s="164">
        <v>43263</v>
      </c>
      <c r="B79" s="54">
        <v>6</v>
      </c>
      <c r="C79" s="54">
        <v>26</v>
      </c>
      <c r="D79" s="54">
        <v>34</v>
      </c>
      <c r="E79" s="54">
        <v>35</v>
      </c>
      <c r="F79" s="54">
        <v>38</v>
      </c>
      <c r="G79" s="54">
        <v>45</v>
      </c>
      <c r="H79" s="54">
        <v>30</v>
      </c>
      <c r="I79" s="53">
        <v>0</v>
      </c>
      <c r="J79" s="62">
        <v>1</v>
      </c>
      <c r="K79" s="62">
        <v>1</v>
      </c>
    </row>
    <row r="80" spans="1:11" ht="12.75" customHeight="1">
      <c r="A80" s="164">
        <v>43262</v>
      </c>
      <c r="B80" s="54">
        <v>22</v>
      </c>
      <c r="C80" s="54">
        <v>28</v>
      </c>
      <c r="D80" s="54">
        <v>31</v>
      </c>
      <c r="E80" s="54">
        <v>33</v>
      </c>
      <c r="F80" s="54">
        <v>36</v>
      </c>
      <c r="G80" s="54">
        <v>37</v>
      </c>
      <c r="H80" s="54">
        <v>5</v>
      </c>
      <c r="I80" s="53">
        <v>4</v>
      </c>
      <c r="J80" s="62">
        <v>3</v>
      </c>
      <c r="K80" s="62">
        <v>3</v>
      </c>
    </row>
    <row r="81" spans="1:11" ht="12.75" customHeight="1">
      <c r="A81" s="164">
        <v>43260</v>
      </c>
      <c r="B81" s="54">
        <v>17</v>
      </c>
      <c r="C81" s="54">
        <v>21</v>
      </c>
      <c r="D81" s="54">
        <v>35</v>
      </c>
      <c r="E81" s="54">
        <v>36</v>
      </c>
      <c r="F81" s="54">
        <v>38</v>
      </c>
      <c r="G81" s="54">
        <v>46</v>
      </c>
      <c r="H81" s="54">
        <v>8</v>
      </c>
      <c r="I81" s="53">
        <v>6</v>
      </c>
      <c r="J81" s="62">
        <v>1</v>
      </c>
      <c r="K81" s="62">
        <v>1</v>
      </c>
    </row>
    <row r="82" spans="1:11" ht="12.75" customHeight="1">
      <c r="A82" s="164">
        <v>43259</v>
      </c>
      <c r="B82" s="54">
        <v>11</v>
      </c>
      <c r="C82" s="54">
        <v>12</v>
      </c>
      <c r="D82" s="54">
        <v>14</v>
      </c>
      <c r="E82" s="54">
        <v>43</v>
      </c>
      <c r="F82" s="54">
        <v>45</v>
      </c>
      <c r="G82" s="54">
        <v>46</v>
      </c>
      <c r="H82" s="54">
        <v>34</v>
      </c>
      <c r="I82" s="53">
        <v>2</v>
      </c>
      <c r="J82" s="62">
        <v>3</v>
      </c>
      <c r="K82" s="62">
        <v>3</v>
      </c>
    </row>
    <row r="83" spans="1:11" ht="12.75" customHeight="1">
      <c r="A83" s="163">
        <v>43258</v>
      </c>
      <c r="B83" s="54">
        <v>2</v>
      </c>
      <c r="C83" s="54">
        <v>6</v>
      </c>
      <c r="D83" s="54">
        <v>12</v>
      </c>
      <c r="E83" s="54">
        <v>19</v>
      </c>
      <c r="F83" s="54">
        <v>27</v>
      </c>
      <c r="G83" s="54">
        <v>30</v>
      </c>
      <c r="H83" s="54">
        <v>15</v>
      </c>
      <c r="I83" s="53">
        <v>8</v>
      </c>
      <c r="J83" s="62">
        <v>4</v>
      </c>
      <c r="K83" s="62">
        <v>3</v>
      </c>
    </row>
    <row r="84" spans="1:11" ht="12.75" customHeight="1">
      <c r="A84" s="164">
        <v>43257</v>
      </c>
      <c r="B84" s="54">
        <v>2</v>
      </c>
      <c r="C84" s="54">
        <v>4</v>
      </c>
      <c r="D84" s="54">
        <v>20</v>
      </c>
      <c r="E84" s="54">
        <v>24</v>
      </c>
      <c r="F84" s="54">
        <v>26</v>
      </c>
      <c r="G84" s="54">
        <v>35</v>
      </c>
      <c r="H84" s="54">
        <v>49</v>
      </c>
      <c r="I84" s="53">
        <v>1</v>
      </c>
      <c r="J84" s="62">
        <v>2</v>
      </c>
      <c r="K84" s="62">
        <v>2</v>
      </c>
    </row>
    <row r="85" spans="1:11" ht="12.75" customHeight="1">
      <c r="A85" s="164">
        <v>43256</v>
      </c>
      <c r="B85" s="54">
        <v>20</v>
      </c>
      <c r="C85" s="54">
        <v>22</v>
      </c>
      <c r="D85" s="54">
        <v>37</v>
      </c>
      <c r="E85" s="54">
        <v>38</v>
      </c>
      <c r="F85" s="54">
        <v>40</v>
      </c>
      <c r="G85" s="54">
        <v>45</v>
      </c>
      <c r="H85" s="54">
        <v>3</v>
      </c>
      <c r="I85" s="53">
        <v>2</v>
      </c>
      <c r="J85" s="62">
        <v>2</v>
      </c>
      <c r="K85" s="62">
        <v>2</v>
      </c>
    </row>
    <row r="86" spans="1:11" ht="12.75" customHeight="1">
      <c r="A86" s="164">
        <v>43255</v>
      </c>
      <c r="B86" s="54">
        <v>3</v>
      </c>
      <c r="C86" s="54">
        <v>5</v>
      </c>
      <c r="D86" s="54">
        <v>17</v>
      </c>
      <c r="E86" s="54">
        <v>26</v>
      </c>
      <c r="F86" s="54">
        <v>38</v>
      </c>
      <c r="G86" s="54">
        <v>40</v>
      </c>
      <c r="H86" s="54">
        <v>36</v>
      </c>
      <c r="I86" s="53">
        <v>7</v>
      </c>
      <c r="J86" s="62">
        <v>1</v>
      </c>
      <c r="K86" s="62">
        <v>1</v>
      </c>
    </row>
    <row r="87" spans="1:11" ht="12.75" customHeight="1">
      <c r="A87" s="164">
        <v>43253</v>
      </c>
      <c r="B87" s="54">
        <v>6</v>
      </c>
      <c r="C87" s="54">
        <v>22</v>
      </c>
      <c r="D87" s="54">
        <v>28</v>
      </c>
      <c r="E87" s="54">
        <v>35</v>
      </c>
      <c r="F87" s="54">
        <v>46</v>
      </c>
      <c r="G87" s="54">
        <v>48</v>
      </c>
      <c r="H87" s="54">
        <v>42</v>
      </c>
      <c r="I87" s="53">
        <v>6</v>
      </c>
      <c r="J87" s="62">
        <v>3</v>
      </c>
      <c r="K87" s="62">
        <v>3</v>
      </c>
    </row>
    <row r="88" spans="1:11" ht="12.75" customHeight="1">
      <c r="A88" s="164">
        <v>43252</v>
      </c>
      <c r="B88" s="54">
        <v>1</v>
      </c>
      <c r="C88" s="54">
        <v>5</v>
      </c>
      <c r="D88" s="54">
        <v>11</v>
      </c>
      <c r="E88" s="54">
        <v>19</v>
      </c>
      <c r="F88" s="54">
        <v>33</v>
      </c>
      <c r="G88" s="54">
        <v>36</v>
      </c>
      <c r="H88" s="54">
        <v>49</v>
      </c>
      <c r="I88" s="53">
        <v>1</v>
      </c>
      <c r="J88" s="62">
        <v>1</v>
      </c>
      <c r="K88" s="62">
        <v>1</v>
      </c>
    </row>
    <row r="89" spans="1:11" ht="12.75" customHeight="1">
      <c r="A89" s="164">
        <v>43251</v>
      </c>
      <c r="B89" s="54">
        <v>1</v>
      </c>
      <c r="C89" s="54">
        <v>27</v>
      </c>
      <c r="D89" s="54">
        <v>32</v>
      </c>
      <c r="E89" s="54">
        <v>40</v>
      </c>
      <c r="F89" s="54">
        <v>46</v>
      </c>
      <c r="G89" s="54">
        <v>47</v>
      </c>
      <c r="H89" s="54">
        <v>14</v>
      </c>
      <c r="I89" s="53">
        <v>2</v>
      </c>
      <c r="J89" s="62">
        <v>2</v>
      </c>
      <c r="K89" s="62">
        <v>2</v>
      </c>
    </row>
    <row r="90" spans="1:11" ht="12.75" customHeight="1">
      <c r="A90" s="164">
        <v>43250</v>
      </c>
      <c r="B90" s="54">
        <v>17</v>
      </c>
      <c r="C90" s="54">
        <v>23</v>
      </c>
      <c r="D90" s="54">
        <v>24</v>
      </c>
      <c r="E90" s="54">
        <v>28</v>
      </c>
      <c r="F90" s="54">
        <v>32</v>
      </c>
      <c r="G90" s="54">
        <v>33</v>
      </c>
      <c r="H90" s="54">
        <v>40</v>
      </c>
      <c r="I90" s="53">
        <v>6</v>
      </c>
      <c r="J90" s="62">
        <v>3</v>
      </c>
      <c r="K90" s="62">
        <v>3</v>
      </c>
    </row>
    <row r="91" spans="1:11" ht="12.75" customHeight="1">
      <c r="A91" s="164">
        <v>43249</v>
      </c>
      <c r="B91" s="54">
        <v>8</v>
      </c>
      <c r="C91" s="54">
        <v>14</v>
      </c>
      <c r="D91" s="54">
        <v>22</v>
      </c>
      <c r="E91" s="54">
        <v>33</v>
      </c>
      <c r="F91" s="54">
        <v>36</v>
      </c>
      <c r="G91" s="54">
        <v>42</v>
      </c>
      <c r="H91" s="54">
        <v>32</v>
      </c>
      <c r="I91" s="53">
        <v>3</v>
      </c>
      <c r="J91" s="62">
        <v>3</v>
      </c>
      <c r="K91" s="62">
        <v>3</v>
      </c>
    </row>
    <row r="92" spans="1:11" ht="12.75" customHeight="1">
      <c r="A92" s="164">
        <v>43248</v>
      </c>
      <c r="B92" s="54">
        <v>6</v>
      </c>
      <c r="C92" s="54">
        <v>7</v>
      </c>
      <c r="D92" s="54">
        <v>12</v>
      </c>
      <c r="E92" s="54">
        <v>19</v>
      </c>
      <c r="F92" s="54">
        <v>41</v>
      </c>
      <c r="G92" s="54">
        <v>44</v>
      </c>
      <c r="H92" s="54">
        <v>29</v>
      </c>
      <c r="I92" s="53">
        <v>0</v>
      </c>
      <c r="J92" s="62">
        <v>3</v>
      </c>
      <c r="K92" s="62">
        <v>3</v>
      </c>
    </row>
    <row r="93" spans="1:11" ht="12.75" customHeight="1">
      <c r="A93" s="164">
        <v>43246</v>
      </c>
      <c r="B93" s="54">
        <v>16</v>
      </c>
      <c r="C93" s="54">
        <v>20</v>
      </c>
      <c r="D93" s="54">
        <v>28</v>
      </c>
      <c r="E93" s="54">
        <v>39</v>
      </c>
      <c r="F93" s="54">
        <v>43</v>
      </c>
      <c r="G93" s="54">
        <v>49</v>
      </c>
      <c r="H93" s="54">
        <v>47</v>
      </c>
      <c r="I93" s="53">
        <v>1</v>
      </c>
      <c r="J93" s="62">
        <v>2</v>
      </c>
      <c r="K93" s="62">
        <v>2</v>
      </c>
    </row>
    <row r="94" spans="1:11" ht="12.75" customHeight="1">
      <c r="A94" s="164">
        <v>43245</v>
      </c>
      <c r="B94" s="54">
        <v>1</v>
      </c>
      <c r="C94" s="54">
        <v>28</v>
      </c>
      <c r="D94" s="54">
        <v>29</v>
      </c>
      <c r="E94" s="54">
        <v>31</v>
      </c>
      <c r="F94" s="54">
        <v>39</v>
      </c>
      <c r="G94" s="54">
        <v>40</v>
      </c>
      <c r="H94" s="54">
        <v>45</v>
      </c>
      <c r="I94" s="53">
        <v>0</v>
      </c>
      <c r="J94" s="62">
        <v>2</v>
      </c>
      <c r="K94" s="62">
        <v>2</v>
      </c>
    </row>
    <row r="95" spans="1:11" ht="12.75" customHeight="1">
      <c r="A95" s="164">
        <v>43244</v>
      </c>
      <c r="B95" s="54">
        <v>2</v>
      </c>
      <c r="C95" s="54">
        <v>16</v>
      </c>
      <c r="D95" s="54">
        <v>22</v>
      </c>
      <c r="E95" s="54">
        <v>24</v>
      </c>
      <c r="F95" s="54">
        <v>28</v>
      </c>
      <c r="G95" s="54">
        <v>35</v>
      </c>
      <c r="H95" s="54">
        <v>1</v>
      </c>
      <c r="I95" s="53">
        <v>2</v>
      </c>
      <c r="J95" s="62">
        <v>1</v>
      </c>
      <c r="K95" s="62">
        <v>1</v>
      </c>
    </row>
    <row r="96" spans="1:11" ht="12.75" customHeight="1">
      <c r="A96" s="163">
        <v>43243</v>
      </c>
      <c r="B96" s="54">
        <v>13</v>
      </c>
      <c r="C96" s="54">
        <v>15</v>
      </c>
      <c r="D96" s="54">
        <v>25</v>
      </c>
      <c r="E96" s="54">
        <v>30</v>
      </c>
      <c r="F96" s="54">
        <v>33</v>
      </c>
      <c r="G96" s="54">
        <v>35</v>
      </c>
      <c r="H96" s="54">
        <v>43</v>
      </c>
      <c r="I96" s="53">
        <v>2</v>
      </c>
      <c r="J96" s="62">
        <v>4</v>
      </c>
      <c r="K96" s="62">
        <v>4</v>
      </c>
    </row>
    <row r="97" spans="1:11" ht="12.75" customHeight="1">
      <c r="A97" s="164">
        <v>43242</v>
      </c>
      <c r="B97" s="54">
        <v>8</v>
      </c>
      <c r="C97" s="54">
        <v>16</v>
      </c>
      <c r="D97" s="54">
        <v>22</v>
      </c>
      <c r="E97" s="54">
        <v>30</v>
      </c>
      <c r="F97" s="54">
        <v>31</v>
      </c>
      <c r="G97" s="54">
        <v>36</v>
      </c>
      <c r="H97" s="54">
        <v>45</v>
      </c>
      <c r="I97" s="53">
        <v>1</v>
      </c>
      <c r="J97" s="62">
        <v>3</v>
      </c>
      <c r="K97" s="62">
        <v>3</v>
      </c>
    </row>
    <row r="98" spans="1:11" ht="12.75" customHeight="1">
      <c r="A98" s="164">
        <v>43241</v>
      </c>
      <c r="B98" s="54">
        <v>3</v>
      </c>
      <c r="C98" s="54">
        <v>13</v>
      </c>
      <c r="D98" s="54">
        <v>14</v>
      </c>
      <c r="E98" s="54">
        <v>29</v>
      </c>
      <c r="F98" s="54">
        <v>46</v>
      </c>
      <c r="G98" s="54">
        <v>47</v>
      </c>
      <c r="H98" s="54">
        <v>9</v>
      </c>
      <c r="I98" s="53">
        <v>1</v>
      </c>
      <c r="J98" s="62">
        <v>4</v>
      </c>
      <c r="K98" s="62">
        <v>3</v>
      </c>
    </row>
    <row r="99" spans="1:11" ht="12.75" customHeight="1">
      <c r="A99" s="164">
        <v>43239</v>
      </c>
      <c r="B99" s="54">
        <v>2</v>
      </c>
      <c r="C99" s="54">
        <v>25</v>
      </c>
      <c r="D99" s="54">
        <v>32</v>
      </c>
      <c r="E99" s="54">
        <v>36</v>
      </c>
      <c r="F99" s="54">
        <v>47</v>
      </c>
      <c r="G99" s="54">
        <v>49</v>
      </c>
      <c r="H99" s="54">
        <v>7</v>
      </c>
      <c r="I99" s="53">
        <v>8</v>
      </c>
      <c r="J99" s="62">
        <v>1</v>
      </c>
      <c r="K99" s="62">
        <v>1</v>
      </c>
    </row>
    <row r="100" spans="1:11" ht="12.75" customHeight="1">
      <c r="A100" s="164">
        <v>43238</v>
      </c>
      <c r="B100" s="54">
        <v>15</v>
      </c>
      <c r="C100" s="54">
        <v>22</v>
      </c>
      <c r="D100" s="54">
        <v>28</v>
      </c>
      <c r="E100" s="54">
        <v>34</v>
      </c>
      <c r="F100" s="54">
        <v>38</v>
      </c>
      <c r="G100" s="54">
        <v>49</v>
      </c>
      <c r="H100" s="54">
        <v>6</v>
      </c>
      <c r="I100" s="53">
        <v>9</v>
      </c>
      <c r="J100" s="62">
        <v>0</v>
      </c>
      <c r="K100" s="62">
        <v>0</v>
      </c>
    </row>
    <row r="101" spans="1:11" ht="12.75" customHeight="1">
      <c r="A101" s="164">
        <v>43237</v>
      </c>
      <c r="B101" s="54">
        <v>1</v>
      </c>
      <c r="C101" s="54">
        <v>7</v>
      </c>
      <c r="D101" s="54">
        <v>19</v>
      </c>
      <c r="E101" s="54">
        <v>29</v>
      </c>
      <c r="F101" s="54">
        <v>31</v>
      </c>
      <c r="G101" s="54">
        <v>39</v>
      </c>
      <c r="H101" s="54">
        <v>43</v>
      </c>
      <c r="I101" s="53">
        <v>5</v>
      </c>
      <c r="J101" s="62">
        <v>2</v>
      </c>
      <c r="K101" s="62">
        <v>2</v>
      </c>
    </row>
    <row r="102" spans="1:11" ht="12.75" customHeight="1">
      <c r="A102" s="164">
        <v>43236</v>
      </c>
      <c r="B102" s="54">
        <v>5</v>
      </c>
      <c r="C102" s="54">
        <v>13</v>
      </c>
      <c r="D102" s="54">
        <v>31</v>
      </c>
      <c r="E102" s="54">
        <v>38</v>
      </c>
      <c r="F102" s="54">
        <v>45</v>
      </c>
      <c r="G102" s="54">
        <v>48</v>
      </c>
      <c r="H102" s="54">
        <v>44</v>
      </c>
      <c r="I102" s="53">
        <v>9</v>
      </c>
      <c r="J102" s="62">
        <v>3</v>
      </c>
      <c r="K102" s="62">
        <v>3</v>
      </c>
    </row>
    <row r="103" spans="1:11" ht="12.75" customHeight="1">
      <c r="A103" s="164">
        <v>43235</v>
      </c>
      <c r="B103" s="54">
        <v>7</v>
      </c>
      <c r="C103" s="54">
        <v>10</v>
      </c>
      <c r="D103" s="54">
        <v>15</v>
      </c>
      <c r="E103" s="54">
        <v>17</v>
      </c>
      <c r="F103" s="54">
        <v>31</v>
      </c>
      <c r="G103" s="54">
        <v>49</v>
      </c>
      <c r="H103" s="54">
        <v>34</v>
      </c>
      <c r="I103" s="53">
        <v>6</v>
      </c>
      <c r="J103" s="62">
        <v>1</v>
      </c>
      <c r="K103" s="62">
        <v>1</v>
      </c>
    </row>
    <row r="104" spans="1:11" ht="12.75" customHeight="1">
      <c r="A104" s="164">
        <v>43234</v>
      </c>
      <c r="B104" s="54">
        <v>9</v>
      </c>
      <c r="C104" s="54">
        <v>10</v>
      </c>
      <c r="D104" s="54">
        <v>13</v>
      </c>
      <c r="E104" s="54">
        <v>17</v>
      </c>
      <c r="F104" s="54">
        <v>37</v>
      </c>
      <c r="G104" s="54">
        <v>47</v>
      </c>
      <c r="H104" s="54">
        <v>21</v>
      </c>
      <c r="I104" s="53">
        <v>5</v>
      </c>
      <c r="J104" s="62">
        <v>2</v>
      </c>
      <c r="K104" s="62">
        <v>2</v>
      </c>
    </row>
    <row r="105" spans="1:11" ht="12.75" customHeight="1">
      <c r="A105" s="164">
        <v>43232</v>
      </c>
      <c r="B105" s="54">
        <v>9</v>
      </c>
      <c r="C105" s="54">
        <v>11</v>
      </c>
      <c r="D105" s="54">
        <v>14</v>
      </c>
      <c r="E105" s="54">
        <v>31</v>
      </c>
      <c r="F105" s="54">
        <v>40</v>
      </c>
      <c r="G105" s="54">
        <v>49</v>
      </c>
      <c r="H105" s="54">
        <v>30</v>
      </c>
      <c r="I105" s="53">
        <v>3</v>
      </c>
      <c r="J105" s="62">
        <v>2</v>
      </c>
      <c r="K105" s="62">
        <v>2</v>
      </c>
    </row>
    <row r="106" spans="1:11" ht="12.75" customHeight="1">
      <c r="A106" s="164">
        <v>43231</v>
      </c>
      <c r="B106" s="54">
        <v>1</v>
      </c>
      <c r="C106" s="54">
        <v>19</v>
      </c>
      <c r="D106" s="54">
        <v>25</v>
      </c>
      <c r="E106" s="54">
        <v>29</v>
      </c>
      <c r="F106" s="54">
        <v>33</v>
      </c>
      <c r="G106" s="54">
        <v>36</v>
      </c>
      <c r="H106" s="54">
        <v>40</v>
      </c>
      <c r="I106" s="53">
        <v>8</v>
      </c>
      <c r="J106" s="62">
        <v>2</v>
      </c>
      <c r="K106" s="62">
        <v>2</v>
      </c>
    </row>
    <row r="107" spans="1:11" ht="12.75" customHeight="1">
      <c r="A107" s="163">
        <v>43230</v>
      </c>
      <c r="B107" s="54">
        <v>14</v>
      </c>
      <c r="C107" s="54">
        <v>19</v>
      </c>
      <c r="D107" s="54">
        <v>36</v>
      </c>
      <c r="E107" s="54">
        <v>37</v>
      </c>
      <c r="F107" s="54">
        <v>38</v>
      </c>
      <c r="G107" s="54">
        <v>40</v>
      </c>
      <c r="H107" s="54">
        <v>26</v>
      </c>
      <c r="I107" s="53">
        <v>8</v>
      </c>
      <c r="J107" s="62">
        <v>2</v>
      </c>
      <c r="K107" s="62">
        <v>2</v>
      </c>
    </row>
    <row r="108" spans="1:11" ht="12.75" customHeight="1">
      <c r="A108" s="164">
        <v>43229</v>
      </c>
      <c r="B108" s="54">
        <v>3</v>
      </c>
      <c r="C108" s="54">
        <v>6</v>
      </c>
      <c r="D108" s="54">
        <v>21</v>
      </c>
      <c r="E108" s="54">
        <v>22</v>
      </c>
      <c r="F108" s="54">
        <v>24</v>
      </c>
      <c r="G108" s="54">
        <v>48</v>
      </c>
      <c r="H108" s="54">
        <v>17</v>
      </c>
      <c r="I108" s="53">
        <v>4</v>
      </c>
      <c r="J108" s="62">
        <v>4</v>
      </c>
      <c r="K108" s="62">
        <v>3</v>
      </c>
    </row>
    <row r="109" spans="1:11" ht="12.75" customHeight="1">
      <c r="A109" s="163">
        <v>43228</v>
      </c>
      <c r="B109" s="54">
        <v>1</v>
      </c>
      <c r="C109" s="54">
        <v>4</v>
      </c>
      <c r="D109" s="54">
        <v>7</v>
      </c>
      <c r="E109" s="54">
        <v>8</v>
      </c>
      <c r="F109" s="54">
        <v>17</v>
      </c>
      <c r="G109" s="54">
        <v>46</v>
      </c>
      <c r="H109" s="54">
        <v>29</v>
      </c>
      <c r="I109" s="53">
        <v>4</v>
      </c>
      <c r="J109" s="62">
        <v>2</v>
      </c>
      <c r="K109" s="62">
        <v>2</v>
      </c>
    </row>
    <row r="110" spans="1:11" ht="12.75" customHeight="1">
      <c r="A110" s="164">
        <v>43227</v>
      </c>
      <c r="B110" s="54">
        <v>2</v>
      </c>
      <c r="C110" s="54">
        <v>20</v>
      </c>
      <c r="D110" s="54">
        <v>22</v>
      </c>
      <c r="E110" s="54">
        <v>29</v>
      </c>
      <c r="F110" s="54">
        <v>30</v>
      </c>
      <c r="G110" s="54">
        <v>45</v>
      </c>
      <c r="H110" s="54">
        <v>42</v>
      </c>
      <c r="I110" s="53">
        <v>5</v>
      </c>
      <c r="J110" s="62">
        <v>2</v>
      </c>
      <c r="K110" s="62">
        <v>2</v>
      </c>
    </row>
    <row r="111" spans="1:11" ht="12.75" customHeight="1">
      <c r="A111" s="163">
        <v>43225</v>
      </c>
      <c r="B111" s="54">
        <v>6</v>
      </c>
      <c r="C111" s="54">
        <v>11</v>
      </c>
      <c r="D111" s="54">
        <v>27</v>
      </c>
      <c r="E111" s="54">
        <v>37</v>
      </c>
      <c r="F111" s="54">
        <v>38</v>
      </c>
      <c r="G111" s="54">
        <v>45</v>
      </c>
      <c r="H111" s="54">
        <v>2</v>
      </c>
      <c r="I111" s="53">
        <v>9</v>
      </c>
      <c r="J111" s="62">
        <v>3</v>
      </c>
      <c r="K111" s="62">
        <v>3</v>
      </c>
    </row>
    <row r="112" spans="1:11" ht="12.75" customHeight="1">
      <c r="A112" s="164">
        <v>43224</v>
      </c>
      <c r="B112" s="54">
        <v>1</v>
      </c>
      <c r="C112" s="54">
        <v>10</v>
      </c>
      <c r="D112" s="54">
        <v>27</v>
      </c>
      <c r="E112" s="54">
        <v>28</v>
      </c>
      <c r="F112" s="54">
        <v>31</v>
      </c>
      <c r="G112" s="54">
        <v>47</v>
      </c>
      <c r="H112" s="54">
        <v>11</v>
      </c>
      <c r="I112" s="53">
        <v>0</v>
      </c>
      <c r="J112" s="62">
        <v>2</v>
      </c>
      <c r="K112" s="62">
        <v>2</v>
      </c>
    </row>
    <row r="113" spans="1:11" ht="12.75" customHeight="1">
      <c r="A113" s="164">
        <v>43223</v>
      </c>
      <c r="B113" s="54">
        <v>4</v>
      </c>
      <c r="C113" s="54">
        <v>19</v>
      </c>
      <c r="D113" s="54">
        <v>31</v>
      </c>
      <c r="E113" s="54">
        <v>35</v>
      </c>
      <c r="F113" s="54">
        <v>38</v>
      </c>
      <c r="G113" s="54">
        <v>48</v>
      </c>
      <c r="H113" s="54">
        <v>41</v>
      </c>
      <c r="I113" s="53">
        <v>2</v>
      </c>
      <c r="J113" s="62">
        <v>2</v>
      </c>
      <c r="K113" s="62">
        <v>2</v>
      </c>
    </row>
    <row r="114" spans="1:11" ht="12.75" customHeight="1">
      <c r="A114" s="164">
        <v>43222</v>
      </c>
      <c r="B114" s="54">
        <v>8</v>
      </c>
      <c r="C114" s="54">
        <v>12</v>
      </c>
      <c r="D114" s="54">
        <v>15</v>
      </c>
      <c r="E114" s="54">
        <v>17</v>
      </c>
      <c r="F114" s="54">
        <v>26</v>
      </c>
      <c r="G114" s="54">
        <v>45</v>
      </c>
      <c r="H114" s="54">
        <v>39</v>
      </c>
      <c r="I114" s="53">
        <v>3</v>
      </c>
      <c r="J114" s="62">
        <v>2</v>
      </c>
      <c r="K114" s="62">
        <v>2</v>
      </c>
    </row>
    <row r="115" spans="1:11" ht="12.75" customHeight="1">
      <c r="A115" s="164">
        <v>43221</v>
      </c>
      <c r="B115" s="54">
        <v>6</v>
      </c>
      <c r="C115" s="54">
        <v>16</v>
      </c>
      <c r="D115" s="54">
        <v>21</v>
      </c>
      <c r="E115" s="54">
        <v>24</v>
      </c>
      <c r="F115" s="54">
        <v>33</v>
      </c>
      <c r="G115" s="54">
        <v>47</v>
      </c>
      <c r="H115" s="54">
        <v>19</v>
      </c>
      <c r="I115" s="53">
        <v>9</v>
      </c>
      <c r="J115" s="62">
        <v>3</v>
      </c>
      <c r="K115" s="62">
        <v>3</v>
      </c>
    </row>
    <row r="116" spans="1:11" ht="12.75" customHeight="1">
      <c r="A116" s="163">
        <v>43220</v>
      </c>
      <c r="B116" s="54">
        <v>5</v>
      </c>
      <c r="C116" s="54">
        <v>10</v>
      </c>
      <c r="D116" s="54">
        <v>12</v>
      </c>
      <c r="E116" s="54">
        <v>17</v>
      </c>
      <c r="F116" s="54">
        <v>25</v>
      </c>
      <c r="G116" s="54">
        <v>33</v>
      </c>
      <c r="H116" s="54">
        <v>7</v>
      </c>
      <c r="I116" s="53">
        <v>6</v>
      </c>
      <c r="J116" s="62">
        <v>3</v>
      </c>
      <c r="K116" s="62">
        <v>3</v>
      </c>
    </row>
    <row r="117" spans="1:11" ht="12.75" customHeight="1">
      <c r="A117" s="164">
        <v>43218</v>
      </c>
      <c r="B117" s="54">
        <v>10</v>
      </c>
      <c r="C117" s="54">
        <v>21</v>
      </c>
      <c r="D117" s="54">
        <v>24</v>
      </c>
      <c r="E117" s="54">
        <v>26</v>
      </c>
      <c r="F117" s="54">
        <v>27</v>
      </c>
      <c r="G117" s="54">
        <v>36</v>
      </c>
      <c r="H117" s="54">
        <v>34</v>
      </c>
      <c r="I117" s="53">
        <v>5</v>
      </c>
      <c r="J117" s="62">
        <v>2</v>
      </c>
      <c r="K117" s="62">
        <v>2</v>
      </c>
    </row>
    <row r="118" spans="1:11" ht="12.75" customHeight="1">
      <c r="A118" s="164">
        <v>43217</v>
      </c>
      <c r="B118" s="54">
        <v>4</v>
      </c>
      <c r="C118" s="54">
        <v>25</v>
      </c>
      <c r="D118" s="54">
        <v>29</v>
      </c>
      <c r="E118" s="54">
        <v>30</v>
      </c>
      <c r="F118" s="54">
        <v>36</v>
      </c>
      <c r="G118" s="54">
        <v>42</v>
      </c>
      <c r="H118" s="54">
        <v>11</v>
      </c>
      <c r="I118" s="53">
        <v>5</v>
      </c>
      <c r="J118" s="62">
        <v>2</v>
      </c>
      <c r="K118" s="62">
        <v>2</v>
      </c>
    </row>
    <row r="119" spans="1:11" ht="12.75" customHeight="1">
      <c r="A119" s="164">
        <v>43216</v>
      </c>
      <c r="B119" s="54">
        <v>6</v>
      </c>
      <c r="C119" s="54">
        <v>16</v>
      </c>
      <c r="D119" s="54">
        <v>27</v>
      </c>
      <c r="E119" s="54">
        <v>28</v>
      </c>
      <c r="F119" s="54">
        <v>31</v>
      </c>
      <c r="G119" s="54">
        <v>34</v>
      </c>
      <c r="H119" s="54">
        <v>25</v>
      </c>
      <c r="I119" s="53">
        <v>5</v>
      </c>
      <c r="J119" s="62">
        <v>3</v>
      </c>
      <c r="K119" s="62">
        <v>3</v>
      </c>
    </row>
    <row r="120" spans="1:11" ht="12.75" customHeight="1">
      <c r="A120" s="164">
        <v>43215</v>
      </c>
      <c r="B120" s="54">
        <v>3</v>
      </c>
      <c r="C120" s="54">
        <v>6</v>
      </c>
      <c r="D120" s="54">
        <v>7</v>
      </c>
      <c r="E120" s="54">
        <v>10</v>
      </c>
      <c r="F120" s="54">
        <v>24</v>
      </c>
      <c r="G120" s="54">
        <v>47</v>
      </c>
      <c r="H120" s="54">
        <v>31</v>
      </c>
      <c r="I120" s="53">
        <v>2</v>
      </c>
      <c r="J120" s="62">
        <v>3</v>
      </c>
      <c r="K120" s="62">
        <v>2</v>
      </c>
    </row>
    <row r="121" spans="1:11" ht="12.75" customHeight="1">
      <c r="A121" s="164">
        <v>43214</v>
      </c>
      <c r="B121" s="54">
        <v>1</v>
      </c>
      <c r="C121" s="54">
        <v>3</v>
      </c>
      <c r="D121" s="55">
        <v>14</v>
      </c>
      <c r="E121" s="54">
        <v>16</v>
      </c>
      <c r="F121" s="54">
        <v>39</v>
      </c>
      <c r="G121" s="54">
        <v>49</v>
      </c>
      <c r="H121" s="54">
        <v>30</v>
      </c>
      <c r="I121" s="53">
        <v>1</v>
      </c>
      <c r="J121" s="62">
        <v>3</v>
      </c>
      <c r="K121" s="62">
        <v>3</v>
      </c>
    </row>
    <row r="122" spans="1:11" ht="12.75" customHeight="1">
      <c r="A122" s="164">
        <v>43213</v>
      </c>
      <c r="B122" s="54">
        <v>4</v>
      </c>
      <c r="C122" s="54">
        <v>11</v>
      </c>
      <c r="D122" s="55">
        <v>20</v>
      </c>
      <c r="E122" s="54">
        <v>24</v>
      </c>
      <c r="F122" s="54">
        <v>37</v>
      </c>
      <c r="G122" s="54">
        <v>38</v>
      </c>
      <c r="H122" s="54">
        <v>5</v>
      </c>
      <c r="I122" s="53">
        <v>5</v>
      </c>
      <c r="J122" s="62">
        <v>3</v>
      </c>
      <c r="K122" s="62">
        <v>3</v>
      </c>
    </row>
    <row r="123" spans="1:11" ht="12.75" customHeight="1">
      <c r="A123" s="164">
        <v>43211</v>
      </c>
      <c r="B123" s="54">
        <v>16</v>
      </c>
      <c r="C123" s="54">
        <v>20</v>
      </c>
      <c r="D123" s="55">
        <v>27</v>
      </c>
      <c r="E123" s="54">
        <v>41</v>
      </c>
      <c r="F123" s="54">
        <v>44</v>
      </c>
      <c r="G123" s="54">
        <v>45</v>
      </c>
      <c r="H123" s="54">
        <v>28</v>
      </c>
      <c r="I123" s="53">
        <v>9</v>
      </c>
      <c r="J123" s="62">
        <v>3</v>
      </c>
      <c r="K123" s="62">
        <v>3</v>
      </c>
    </row>
    <row r="124" spans="1:11" ht="12.75" customHeight="1">
      <c r="A124" s="164">
        <v>43210</v>
      </c>
      <c r="B124" s="54">
        <v>7</v>
      </c>
      <c r="C124" s="54">
        <v>15</v>
      </c>
      <c r="D124" s="55">
        <v>18</v>
      </c>
      <c r="E124" s="54">
        <v>19</v>
      </c>
      <c r="F124" s="54">
        <v>22</v>
      </c>
      <c r="G124" s="54">
        <v>37</v>
      </c>
      <c r="H124" s="54">
        <v>23</v>
      </c>
      <c r="I124" s="53">
        <v>0</v>
      </c>
      <c r="J124" s="62">
        <v>2</v>
      </c>
      <c r="K124" s="62">
        <v>2</v>
      </c>
    </row>
    <row r="125" spans="1:11" ht="12.75" customHeight="1">
      <c r="A125" s="163">
        <v>43209</v>
      </c>
      <c r="B125" s="54">
        <v>3</v>
      </c>
      <c r="C125" s="54">
        <v>5</v>
      </c>
      <c r="D125" s="54">
        <v>6</v>
      </c>
      <c r="E125" s="54">
        <v>11</v>
      </c>
      <c r="F125" s="54">
        <v>35</v>
      </c>
      <c r="G125" s="54">
        <v>46</v>
      </c>
      <c r="H125" s="54">
        <v>32</v>
      </c>
      <c r="I125" s="53">
        <v>7</v>
      </c>
      <c r="J125" s="62">
        <v>3</v>
      </c>
      <c r="K125" s="62">
        <v>3</v>
      </c>
    </row>
    <row r="126" spans="1:11" ht="12.75" customHeight="1">
      <c r="A126" s="163">
        <v>43208</v>
      </c>
      <c r="B126" s="54">
        <v>5</v>
      </c>
      <c r="C126" s="54">
        <v>11</v>
      </c>
      <c r="D126" s="55">
        <v>29</v>
      </c>
      <c r="E126" s="54">
        <v>33</v>
      </c>
      <c r="F126" s="54">
        <v>34</v>
      </c>
      <c r="G126" s="54">
        <v>37</v>
      </c>
      <c r="H126" s="54">
        <v>26</v>
      </c>
      <c r="I126" s="53">
        <v>5</v>
      </c>
      <c r="J126" s="62">
        <v>2</v>
      </c>
      <c r="K126" s="62">
        <v>2</v>
      </c>
    </row>
    <row r="127" spans="1:11" ht="12.75" customHeight="1">
      <c r="A127" s="164">
        <v>43207</v>
      </c>
      <c r="B127" s="54">
        <v>4</v>
      </c>
      <c r="C127" s="54">
        <v>5</v>
      </c>
      <c r="D127" s="55">
        <v>26</v>
      </c>
      <c r="E127" s="54">
        <v>28</v>
      </c>
      <c r="F127" s="54">
        <v>31</v>
      </c>
      <c r="G127" s="54">
        <v>44</v>
      </c>
      <c r="H127" s="54">
        <v>35</v>
      </c>
      <c r="I127" s="53">
        <v>4</v>
      </c>
      <c r="J127" s="62">
        <v>1</v>
      </c>
      <c r="K127" s="62">
        <v>1</v>
      </c>
    </row>
    <row r="128" spans="1:11" ht="12.75" customHeight="1">
      <c r="A128" s="164">
        <v>43206</v>
      </c>
      <c r="B128" s="54">
        <v>9</v>
      </c>
      <c r="C128" s="54">
        <v>12</v>
      </c>
      <c r="D128" s="55">
        <v>17</v>
      </c>
      <c r="E128" s="54">
        <v>19</v>
      </c>
      <c r="F128" s="54">
        <v>23</v>
      </c>
      <c r="G128" s="54">
        <v>42</v>
      </c>
      <c r="H128" s="54">
        <v>47</v>
      </c>
      <c r="I128" s="53">
        <v>1</v>
      </c>
      <c r="J128" s="62">
        <v>2</v>
      </c>
      <c r="K128" s="62">
        <v>2</v>
      </c>
    </row>
    <row r="129" spans="1:11" ht="12.75" customHeight="1">
      <c r="A129" s="164">
        <v>43204</v>
      </c>
      <c r="B129" s="54">
        <v>11</v>
      </c>
      <c r="C129" s="54">
        <v>24</v>
      </c>
      <c r="D129" s="55">
        <v>28</v>
      </c>
      <c r="E129" s="54">
        <v>31</v>
      </c>
      <c r="F129" s="54">
        <v>32</v>
      </c>
      <c r="G129" s="54">
        <v>44</v>
      </c>
      <c r="H129" s="54">
        <v>36</v>
      </c>
      <c r="I129" s="53">
        <v>7</v>
      </c>
      <c r="J129" s="62">
        <v>2</v>
      </c>
      <c r="K129" s="62">
        <v>2</v>
      </c>
    </row>
    <row r="130" spans="1:11" ht="12.75" customHeight="1">
      <c r="A130" s="164">
        <v>43203</v>
      </c>
      <c r="B130" s="54">
        <v>28</v>
      </c>
      <c r="C130" s="54">
        <v>32</v>
      </c>
      <c r="D130" s="55">
        <v>34</v>
      </c>
      <c r="E130" s="54">
        <v>37</v>
      </c>
      <c r="F130" s="54">
        <v>43</v>
      </c>
      <c r="G130" s="54">
        <v>49</v>
      </c>
      <c r="H130" s="54">
        <v>10</v>
      </c>
      <c r="I130" s="53">
        <v>8</v>
      </c>
      <c r="J130" s="62">
        <v>1</v>
      </c>
      <c r="K130" s="62">
        <v>1</v>
      </c>
    </row>
    <row r="131" spans="1:11" ht="12.75" customHeight="1">
      <c r="A131" s="163">
        <v>43202</v>
      </c>
      <c r="B131" s="54">
        <v>6</v>
      </c>
      <c r="C131" s="54">
        <v>15</v>
      </c>
      <c r="D131" s="55">
        <v>16</v>
      </c>
      <c r="E131" s="54">
        <v>32</v>
      </c>
      <c r="F131" s="54">
        <v>41</v>
      </c>
      <c r="G131" s="54">
        <v>47</v>
      </c>
      <c r="H131" s="54">
        <v>18</v>
      </c>
      <c r="I131" s="53">
        <v>3</v>
      </c>
      <c r="J131" s="62">
        <v>2</v>
      </c>
      <c r="K131" s="62">
        <v>2</v>
      </c>
    </row>
    <row r="132" spans="1:11" ht="12.75" customHeight="1">
      <c r="A132" s="164">
        <v>43201</v>
      </c>
      <c r="B132" s="54">
        <v>1</v>
      </c>
      <c r="C132" s="54">
        <v>13</v>
      </c>
      <c r="D132" s="55">
        <v>14</v>
      </c>
      <c r="E132" s="54">
        <v>37</v>
      </c>
      <c r="F132" s="54">
        <v>39</v>
      </c>
      <c r="G132" s="54">
        <v>40</v>
      </c>
      <c r="H132" s="54">
        <v>11</v>
      </c>
      <c r="I132" s="53">
        <v>0</v>
      </c>
      <c r="J132" s="62">
        <v>4</v>
      </c>
      <c r="K132" s="62">
        <v>3</v>
      </c>
    </row>
    <row r="133" spans="1:11" ht="12.75" customHeight="1">
      <c r="A133" s="163">
        <v>43200</v>
      </c>
      <c r="B133" s="54">
        <v>8</v>
      </c>
      <c r="C133" s="54">
        <v>11</v>
      </c>
      <c r="D133" s="55">
        <v>17</v>
      </c>
      <c r="E133" s="54">
        <v>23</v>
      </c>
      <c r="F133" s="54">
        <v>37</v>
      </c>
      <c r="G133" s="54">
        <v>44</v>
      </c>
      <c r="H133" s="54">
        <v>16</v>
      </c>
      <c r="I133" s="53">
        <v>4</v>
      </c>
      <c r="J133" s="62">
        <v>3</v>
      </c>
      <c r="K133" s="62">
        <v>3</v>
      </c>
    </row>
    <row r="134" spans="1:11" ht="12.75" customHeight="1">
      <c r="A134" s="164">
        <v>43199</v>
      </c>
      <c r="B134" s="54">
        <v>2</v>
      </c>
      <c r="C134" s="54">
        <v>21</v>
      </c>
      <c r="D134" s="55">
        <v>22</v>
      </c>
      <c r="E134" s="54">
        <v>29</v>
      </c>
      <c r="F134" s="54">
        <v>40</v>
      </c>
      <c r="G134" s="54">
        <v>44</v>
      </c>
      <c r="H134" s="54">
        <v>15</v>
      </c>
      <c r="I134" s="53">
        <v>0</v>
      </c>
      <c r="J134" s="62">
        <v>0</v>
      </c>
      <c r="K134" s="62">
        <v>0</v>
      </c>
    </row>
    <row r="135" spans="1:11" ht="12.75" customHeight="1">
      <c r="A135" s="164">
        <v>43197</v>
      </c>
      <c r="B135" s="54">
        <v>9</v>
      </c>
      <c r="C135" s="54">
        <v>28</v>
      </c>
      <c r="D135" s="55">
        <v>40</v>
      </c>
      <c r="E135" s="54">
        <v>42</v>
      </c>
      <c r="F135" s="54">
        <v>43</v>
      </c>
      <c r="G135" s="54">
        <v>47</v>
      </c>
      <c r="H135" s="54">
        <v>37</v>
      </c>
      <c r="I135" s="53">
        <v>2</v>
      </c>
      <c r="J135" s="62">
        <v>0</v>
      </c>
      <c r="K135" s="62">
        <v>0</v>
      </c>
    </row>
    <row r="136" spans="1:11" ht="12.75" customHeight="1">
      <c r="A136" s="164">
        <v>43196</v>
      </c>
      <c r="B136" s="54">
        <v>1</v>
      </c>
      <c r="C136" s="54">
        <v>2</v>
      </c>
      <c r="D136" s="54">
        <v>7</v>
      </c>
      <c r="E136" s="54">
        <v>14</v>
      </c>
      <c r="F136" s="54">
        <v>28</v>
      </c>
      <c r="G136" s="54">
        <v>36</v>
      </c>
      <c r="H136" s="54">
        <v>27</v>
      </c>
      <c r="I136" s="53">
        <v>3</v>
      </c>
      <c r="J136" s="62">
        <v>1</v>
      </c>
      <c r="K136" s="62">
        <v>1</v>
      </c>
    </row>
    <row r="137" spans="1:11" ht="12.75" customHeight="1">
      <c r="A137" s="164">
        <v>43195</v>
      </c>
      <c r="B137" s="54">
        <v>5</v>
      </c>
      <c r="C137" s="54">
        <v>8</v>
      </c>
      <c r="D137" s="55">
        <v>15</v>
      </c>
      <c r="E137" s="54">
        <v>19</v>
      </c>
      <c r="F137" s="54">
        <v>33</v>
      </c>
      <c r="G137" s="54">
        <v>47</v>
      </c>
      <c r="H137" s="54">
        <v>14</v>
      </c>
      <c r="I137" s="53">
        <v>4</v>
      </c>
      <c r="J137" s="62">
        <v>2</v>
      </c>
      <c r="K137" s="62">
        <v>2</v>
      </c>
    </row>
    <row r="138" spans="1:11" ht="12.75" customHeight="1">
      <c r="A138" s="163">
        <v>43194</v>
      </c>
      <c r="B138" s="54">
        <v>3</v>
      </c>
      <c r="C138" s="54">
        <v>4</v>
      </c>
      <c r="D138" s="54">
        <v>6</v>
      </c>
      <c r="E138" s="54">
        <v>22</v>
      </c>
      <c r="F138" s="54">
        <v>29</v>
      </c>
      <c r="G138" s="54">
        <v>35</v>
      </c>
      <c r="H138" s="54">
        <v>24</v>
      </c>
      <c r="I138" s="53">
        <v>1</v>
      </c>
      <c r="J138" s="62">
        <v>2</v>
      </c>
      <c r="K138" s="62">
        <v>2</v>
      </c>
    </row>
    <row r="139" spans="1:11" ht="12.75" customHeight="1">
      <c r="A139" s="164">
        <v>43193</v>
      </c>
      <c r="B139" s="54">
        <v>9</v>
      </c>
      <c r="C139" s="54">
        <v>23</v>
      </c>
      <c r="D139" s="55">
        <v>31</v>
      </c>
      <c r="E139" s="54">
        <v>37</v>
      </c>
      <c r="F139" s="54">
        <v>45</v>
      </c>
      <c r="G139" s="54">
        <v>47</v>
      </c>
      <c r="H139" s="54">
        <v>19</v>
      </c>
      <c r="I139" s="53">
        <v>3</v>
      </c>
      <c r="J139" s="62">
        <v>3</v>
      </c>
      <c r="K139" s="62">
        <v>3</v>
      </c>
    </row>
    <row r="140" spans="1:11" ht="12.75" customHeight="1">
      <c r="A140" s="164">
        <v>43192</v>
      </c>
      <c r="B140" s="54">
        <v>1</v>
      </c>
      <c r="C140" s="54">
        <v>8</v>
      </c>
      <c r="D140" s="55">
        <v>25</v>
      </c>
      <c r="E140" s="54">
        <v>28</v>
      </c>
      <c r="F140" s="54">
        <v>31</v>
      </c>
      <c r="G140" s="54">
        <v>33</v>
      </c>
      <c r="H140" s="54">
        <v>7</v>
      </c>
      <c r="I140" s="53">
        <v>7</v>
      </c>
      <c r="J140" s="62">
        <v>4</v>
      </c>
      <c r="K140" s="62">
        <v>3</v>
      </c>
    </row>
    <row r="141" spans="1:11" ht="12.75" customHeight="1">
      <c r="A141" s="164">
        <v>43190</v>
      </c>
      <c r="B141" s="54">
        <v>15</v>
      </c>
      <c r="C141" s="54">
        <v>22</v>
      </c>
      <c r="D141" s="55">
        <v>28</v>
      </c>
      <c r="E141" s="54">
        <v>29</v>
      </c>
      <c r="F141" s="54">
        <v>40</v>
      </c>
      <c r="G141" s="54">
        <v>48</v>
      </c>
      <c r="H141" s="54">
        <v>2</v>
      </c>
      <c r="I141" s="53">
        <v>5</v>
      </c>
      <c r="J141" s="62">
        <v>1</v>
      </c>
      <c r="K141" s="62">
        <v>1</v>
      </c>
    </row>
    <row r="142" spans="1:11" ht="12.75" customHeight="1">
      <c r="A142" s="163">
        <v>43189</v>
      </c>
      <c r="B142" s="54">
        <v>1</v>
      </c>
      <c r="C142" s="54">
        <v>5</v>
      </c>
      <c r="D142" s="55">
        <v>7</v>
      </c>
      <c r="E142" s="54">
        <v>14</v>
      </c>
      <c r="F142" s="54">
        <v>23</v>
      </c>
      <c r="G142" s="54">
        <v>32</v>
      </c>
      <c r="H142" s="54">
        <v>43</v>
      </c>
      <c r="I142" s="53">
        <v>0</v>
      </c>
      <c r="J142" s="62">
        <v>2</v>
      </c>
      <c r="K142" s="62">
        <v>2</v>
      </c>
    </row>
    <row r="143" spans="1:11" ht="12.75" customHeight="1">
      <c r="A143" s="163">
        <v>43188</v>
      </c>
      <c r="B143" s="54">
        <v>9</v>
      </c>
      <c r="C143" s="54">
        <v>16</v>
      </c>
      <c r="D143" s="55">
        <v>25</v>
      </c>
      <c r="E143" s="54">
        <v>36</v>
      </c>
      <c r="F143" s="54">
        <v>37</v>
      </c>
      <c r="G143" s="54">
        <v>38</v>
      </c>
      <c r="H143" s="54">
        <v>23</v>
      </c>
      <c r="I143" s="53">
        <v>8</v>
      </c>
      <c r="J143" s="62">
        <v>2</v>
      </c>
      <c r="K143" s="62">
        <v>2</v>
      </c>
    </row>
    <row r="144" spans="1:11" ht="12.75" customHeight="1">
      <c r="A144" s="164">
        <v>43187</v>
      </c>
      <c r="B144" s="54">
        <v>2</v>
      </c>
      <c r="C144" s="54">
        <v>9</v>
      </c>
      <c r="D144" s="55">
        <v>14</v>
      </c>
      <c r="E144" s="54">
        <v>21</v>
      </c>
      <c r="F144" s="54">
        <v>27</v>
      </c>
      <c r="G144" s="54">
        <v>48</v>
      </c>
      <c r="H144" s="54">
        <v>41</v>
      </c>
      <c r="I144" s="53">
        <v>7</v>
      </c>
      <c r="J144" s="62">
        <v>3</v>
      </c>
      <c r="K144" s="62">
        <v>3</v>
      </c>
    </row>
    <row r="145" spans="1:11" ht="12.75" customHeight="1">
      <c r="A145" s="163">
        <v>43186</v>
      </c>
      <c r="B145" s="54">
        <v>18</v>
      </c>
      <c r="C145" s="54">
        <v>22</v>
      </c>
      <c r="D145" s="55">
        <v>28</v>
      </c>
      <c r="E145" s="54">
        <v>33</v>
      </c>
      <c r="F145" s="54">
        <v>35</v>
      </c>
      <c r="G145" s="54">
        <v>38</v>
      </c>
      <c r="H145" s="54">
        <v>11</v>
      </c>
      <c r="I145" s="53">
        <v>7</v>
      </c>
      <c r="J145" s="62">
        <v>2</v>
      </c>
      <c r="K145" s="62">
        <v>2</v>
      </c>
    </row>
    <row r="146" spans="1:11" ht="12.75" customHeight="1">
      <c r="A146" s="163">
        <v>43185</v>
      </c>
      <c r="B146" s="54">
        <v>1</v>
      </c>
      <c r="C146" s="54">
        <v>13</v>
      </c>
      <c r="D146" s="54">
        <v>20</v>
      </c>
      <c r="E146" s="54">
        <v>26</v>
      </c>
      <c r="F146" s="54">
        <v>41</v>
      </c>
      <c r="G146" s="54">
        <v>48</v>
      </c>
      <c r="H146" s="54">
        <v>19</v>
      </c>
      <c r="I146" s="53">
        <v>4</v>
      </c>
      <c r="J146" s="62">
        <v>4</v>
      </c>
      <c r="K146" s="62">
        <v>3</v>
      </c>
    </row>
    <row r="147" spans="1:11" ht="12.75" customHeight="1">
      <c r="A147" s="164">
        <v>43183</v>
      </c>
      <c r="B147" s="54">
        <v>23</v>
      </c>
      <c r="C147" s="54">
        <v>27</v>
      </c>
      <c r="D147" s="54">
        <v>29</v>
      </c>
      <c r="E147" s="54">
        <v>39</v>
      </c>
      <c r="F147" s="54">
        <v>43</v>
      </c>
      <c r="G147" s="54">
        <v>48</v>
      </c>
      <c r="H147" s="54">
        <v>21</v>
      </c>
      <c r="I147" s="53">
        <v>3</v>
      </c>
      <c r="J147" s="62">
        <v>4</v>
      </c>
      <c r="K147" s="62">
        <v>3</v>
      </c>
    </row>
    <row r="148" spans="1:11" ht="12.75" customHeight="1">
      <c r="A148" s="164">
        <v>43182</v>
      </c>
      <c r="B148" s="54">
        <v>8</v>
      </c>
      <c r="C148" s="54">
        <v>19</v>
      </c>
      <c r="D148" s="54">
        <v>24</v>
      </c>
      <c r="E148" s="54">
        <v>26</v>
      </c>
      <c r="F148" s="54">
        <v>33</v>
      </c>
      <c r="G148" s="54">
        <v>37</v>
      </c>
      <c r="H148" s="54">
        <v>25</v>
      </c>
      <c r="I148" s="53">
        <v>7</v>
      </c>
      <c r="J148" s="62">
        <v>4</v>
      </c>
      <c r="K148" s="62">
        <v>3</v>
      </c>
    </row>
    <row r="149" spans="1:11" ht="12.75" customHeight="1">
      <c r="A149" s="163">
        <v>43181</v>
      </c>
      <c r="B149" s="54">
        <v>19</v>
      </c>
      <c r="C149" s="54">
        <v>26</v>
      </c>
      <c r="D149" s="54">
        <v>34</v>
      </c>
      <c r="E149" s="54">
        <v>35</v>
      </c>
      <c r="F149" s="54">
        <v>43</v>
      </c>
      <c r="G149" s="54">
        <v>45</v>
      </c>
      <c r="H149" s="54">
        <v>22</v>
      </c>
      <c r="I149" s="53">
        <v>8</v>
      </c>
      <c r="J149" s="62">
        <v>0</v>
      </c>
      <c r="K149" s="62">
        <v>0</v>
      </c>
    </row>
    <row r="150" spans="1:11" ht="12.75" customHeight="1">
      <c r="A150" s="163">
        <v>43180</v>
      </c>
      <c r="B150" s="54">
        <v>4</v>
      </c>
      <c r="C150" s="54">
        <v>6</v>
      </c>
      <c r="D150" s="54">
        <v>23</v>
      </c>
      <c r="E150" s="54">
        <v>33</v>
      </c>
      <c r="F150" s="54">
        <v>40</v>
      </c>
      <c r="G150" s="54">
        <v>41</v>
      </c>
      <c r="H150" s="54">
        <v>14</v>
      </c>
      <c r="I150" s="53">
        <v>1</v>
      </c>
      <c r="J150" s="62">
        <v>4</v>
      </c>
      <c r="K150" s="62">
        <v>3</v>
      </c>
    </row>
    <row r="151" spans="1:11" ht="12.75" customHeight="1">
      <c r="A151" s="163">
        <v>43179</v>
      </c>
      <c r="B151" s="54">
        <v>2</v>
      </c>
      <c r="C151" s="54">
        <v>6</v>
      </c>
      <c r="D151" s="54">
        <v>18</v>
      </c>
      <c r="E151" s="54">
        <v>19</v>
      </c>
      <c r="F151" s="54">
        <v>25</v>
      </c>
      <c r="G151" s="54">
        <v>30</v>
      </c>
      <c r="H151" s="54">
        <v>31</v>
      </c>
      <c r="I151" s="53">
        <v>2</v>
      </c>
      <c r="J151" s="62">
        <v>4</v>
      </c>
      <c r="K151" s="62">
        <v>3</v>
      </c>
    </row>
    <row r="152" spans="1:11" ht="12.75" customHeight="1">
      <c r="A152" s="164">
        <v>43178</v>
      </c>
      <c r="B152" s="54">
        <v>4</v>
      </c>
      <c r="C152" s="54">
        <v>7</v>
      </c>
      <c r="D152" s="54">
        <v>20</v>
      </c>
      <c r="E152" s="54">
        <v>24</v>
      </c>
      <c r="F152" s="54">
        <v>26</v>
      </c>
      <c r="G152" s="54">
        <v>45</v>
      </c>
      <c r="H152" s="54">
        <v>46</v>
      </c>
      <c r="I152" s="53">
        <v>2</v>
      </c>
      <c r="J152" s="62">
        <v>2</v>
      </c>
      <c r="K152" s="62">
        <v>2</v>
      </c>
    </row>
    <row r="153" spans="1:11" ht="12.75" customHeight="1">
      <c r="A153" s="164">
        <v>43176</v>
      </c>
      <c r="B153" s="54">
        <v>4</v>
      </c>
      <c r="C153" s="54">
        <v>9</v>
      </c>
      <c r="D153" s="54">
        <v>23</v>
      </c>
      <c r="E153" s="54">
        <v>31</v>
      </c>
      <c r="F153" s="54">
        <v>37</v>
      </c>
      <c r="G153" s="54">
        <v>45</v>
      </c>
      <c r="H153" s="54">
        <v>30</v>
      </c>
      <c r="I153" s="53">
        <v>8</v>
      </c>
      <c r="J153" s="62">
        <v>3</v>
      </c>
      <c r="K153" s="62">
        <v>3</v>
      </c>
    </row>
    <row r="154" spans="1:11" ht="12.75" customHeight="1">
      <c r="A154" s="164">
        <v>43175</v>
      </c>
      <c r="B154" s="54">
        <v>5</v>
      </c>
      <c r="C154" s="54">
        <v>11</v>
      </c>
      <c r="D154" s="54">
        <v>15</v>
      </c>
      <c r="E154" s="54">
        <v>18</v>
      </c>
      <c r="F154" s="54">
        <v>20</v>
      </c>
      <c r="G154" s="54">
        <v>21</v>
      </c>
      <c r="H154" s="54">
        <v>44</v>
      </c>
      <c r="I154" s="53">
        <v>2</v>
      </c>
      <c r="J154" s="62">
        <v>2</v>
      </c>
      <c r="K154" s="62">
        <v>2</v>
      </c>
    </row>
    <row r="155" spans="1:11" ht="12.75" customHeight="1">
      <c r="A155" s="164">
        <v>43174</v>
      </c>
      <c r="B155" s="54">
        <v>6</v>
      </c>
      <c r="C155" s="54">
        <v>9</v>
      </c>
      <c r="D155" s="54">
        <v>16</v>
      </c>
      <c r="E155" s="54">
        <v>19</v>
      </c>
      <c r="F155" s="54">
        <v>37</v>
      </c>
      <c r="G155" s="54">
        <v>39</v>
      </c>
      <c r="H155" s="54">
        <v>49</v>
      </c>
      <c r="I155" s="53">
        <v>6</v>
      </c>
      <c r="J155" s="62">
        <v>3</v>
      </c>
      <c r="K155" s="62">
        <v>2</v>
      </c>
    </row>
    <row r="156" spans="1:11" ht="12.75" customHeight="1">
      <c r="A156" s="164">
        <v>43173</v>
      </c>
      <c r="B156" s="54">
        <v>11</v>
      </c>
      <c r="C156" s="54">
        <v>14</v>
      </c>
      <c r="D156" s="54">
        <v>33</v>
      </c>
      <c r="E156" s="54">
        <v>35</v>
      </c>
      <c r="F156" s="54">
        <v>38</v>
      </c>
      <c r="G156" s="54">
        <v>48</v>
      </c>
      <c r="H156" s="54">
        <v>45</v>
      </c>
      <c r="I156" s="53">
        <v>3</v>
      </c>
      <c r="J156" s="62">
        <v>3</v>
      </c>
      <c r="K156" s="62">
        <v>3</v>
      </c>
    </row>
    <row r="157" spans="1:11" ht="12.75" customHeight="1">
      <c r="A157" s="164">
        <v>43172</v>
      </c>
      <c r="B157" s="54">
        <v>27</v>
      </c>
      <c r="C157" s="54">
        <v>31</v>
      </c>
      <c r="D157" s="54">
        <v>33</v>
      </c>
      <c r="E157" s="54">
        <v>37</v>
      </c>
      <c r="F157" s="54">
        <v>44</v>
      </c>
      <c r="G157" s="54">
        <v>46</v>
      </c>
      <c r="H157" s="54">
        <v>6</v>
      </c>
      <c r="I157" s="53">
        <v>0</v>
      </c>
      <c r="J157" s="62">
        <v>5</v>
      </c>
      <c r="K157" s="62">
        <v>4</v>
      </c>
    </row>
    <row r="158" spans="1:11" ht="12.75" customHeight="1">
      <c r="A158" s="163">
        <v>43171</v>
      </c>
      <c r="B158" s="54">
        <v>2</v>
      </c>
      <c r="C158" s="54">
        <v>23</v>
      </c>
      <c r="D158" s="54">
        <v>24</v>
      </c>
      <c r="E158" s="54">
        <v>31</v>
      </c>
      <c r="F158" s="54">
        <v>33</v>
      </c>
      <c r="G158" s="54">
        <v>39</v>
      </c>
      <c r="H158" s="54">
        <v>20</v>
      </c>
      <c r="I158" s="53">
        <v>4</v>
      </c>
      <c r="J158" s="62">
        <v>5</v>
      </c>
      <c r="K158" s="62">
        <v>3</v>
      </c>
    </row>
    <row r="159" spans="1:11" ht="12.75" customHeight="1">
      <c r="A159" s="164">
        <v>43169</v>
      </c>
      <c r="B159" s="54">
        <v>10</v>
      </c>
      <c r="C159" s="54">
        <v>14</v>
      </c>
      <c r="D159" s="54">
        <v>26</v>
      </c>
      <c r="E159" s="54">
        <v>43</v>
      </c>
      <c r="F159" s="54">
        <v>46</v>
      </c>
      <c r="G159" s="54">
        <v>48</v>
      </c>
      <c r="H159" s="54">
        <v>29</v>
      </c>
      <c r="I159" s="53">
        <v>3</v>
      </c>
      <c r="J159" s="62">
        <v>3</v>
      </c>
      <c r="K159" s="62">
        <v>3</v>
      </c>
    </row>
    <row r="160" spans="1:11" ht="12.75" customHeight="1">
      <c r="A160" s="163">
        <v>43168</v>
      </c>
      <c r="B160" s="54">
        <v>5</v>
      </c>
      <c r="C160" s="54">
        <v>23</v>
      </c>
      <c r="D160" s="54">
        <v>25</v>
      </c>
      <c r="E160" s="54">
        <v>33</v>
      </c>
      <c r="F160" s="54">
        <v>37</v>
      </c>
      <c r="G160" s="54">
        <v>49</v>
      </c>
      <c r="H160" s="54">
        <v>8</v>
      </c>
      <c r="I160" s="53">
        <v>0</v>
      </c>
      <c r="J160" s="62">
        <v>4</v>
      </c>
      <c r="K160" s="62">
        <v>3</v>
      </c>
    </row>
    <row r="161" spans="1:11" ht="12.75" customHeight="1">
      <c r="A161" s="164">
        <v>43167</v>
      </c>
      <c r="B161" s="54">
        <v>6</v>
      </c>
      <c r="C161" s="54">
        <v>16</v>
      </c>
      <c r="D161" s="54">
        <v>23</v>
      </c>
      <c r="E161" s="54">
        <v>29</v>
      </c>
      <c r="F161" s="54">
        <v>46</v>
      </c>
      <c r="G161" s="54">
        <v>47</v>
      </c>
      <c r="H161" s="54">
        <v>10</v>
      </c>
      <c r="I161" s="53">
        <v>7</v>
      </c>
      <c r="J161" s="62">
        <v>3</v>
      </c>
      <c r="K161" s="62">
        <v>3</v>
      </c>
    </row>
    <row r="162" spans="1:11" ht="12.75" customHeight="1">
      <c r="A162" s="163">
        <v>43166</v>
      </c>
      <c r="B162" s="54">
        <v>1</v>
      </c>
      <c r="C162" s="54">
        <v>3</v>
      </c>
      <c r="D162" s="54">
        <v>10</v>
      </c>
      <c r="E162" s="54">
        <v>23</v>
      </c>
      <c r="F162" s="54">
        <v>30</v>
      </c>
      <c r="G162" s="54">
        <v>48</v>
      </c>
      <c r="H162" s="54">
        <v>8</v>
      </c>
      <c r="I162" s="53">
        <v>3</v>
      </c>
      <c r="J162" s="62">
        <v>4</v>
      </c>
      <c r="K162" s="62">
        <v>3</v>
      </c>
    </row>
    <row r="163" spans="1:11" ht="12.75" customHeight="1">
      <c r="A163" s="164">
        <v>43165</v>
      </c>
      <c r="B163" s="54">
        <v>11</v>
      </c>
      <c r="C163" s="54">
        <v>23</v>
      </c>
      <c r="D163" s="54">
        <v>25</v>
      </c>
      <c r="E163" s="54">
        <v>32</v>
      </c>
      <c r="F163" s="54">
        <v>46</v>
      </c>
      <c r="G163" s="54">
        <v>49</v>
      </c>
      <c r="H163" s="54">
        <v>30</v>
      </c>
      <c r="I163" s="53">
        <v>1</v>
      </c>
      <c r="J163" s="62">
        <v>3</v>
      </c>
      <c r="K163" s="62">
        <v>3</v>
      </c>
    </row>
    <row r="164" spans="1:11" ht="12.75" customHeight="1">
      <c r="A164" s="163">
        <v>43164</v>
      </c>
      <c r="B164" s="54">
        <v>1</v>
      </c>
      <c r="C164" s="54">
        <v>15</v>
      </c>
      <c r="D164" s="54">
        <v>23</v>
      </c>
      <c r="E164" s="54">
        <v>24</v>
      </c>
      <c r="F164" s="54">
        <v>36</v>
      </c>
      <c r="G164" s="54">
        <v>49</v>
      </c>
      <c r="H164" s="54">
        <v>31</v>
      </c>
      <c r="I164" s="53">
        <v>0</v>
      </c>
      <c r="J164" s="62">
        <v>2</v>
      </c>
      <c r="K164" s="62">
        <v>2</v>
      </c>
    </row>
    <row r="165" spans="1:11" ht="12.75" customHeight="1">
      <c r="A165" s="163">
        <v>43162</v>
      </c>
      <c r="B165" s="54">
        <v>1</v>
      </c>
      <c r="C165" s="54">
        <v>5</v>
      </c>
      <c r="D165" s="54">
        <v>6</v>
      </c>
      <c r="E165" s="54">
        <v>16</v>
      </c>
      <c r="F165" s="54">
        <v>24</v>
      </c>
      <c r="G165" s="54">
        <v>29</v>
      </c>
      <c r="H165" s="54">
        <v>34</v>
      </c>
      <c r="I165" s="53">
        <v>2</v>
      </c>
      <c r="J165" s="62">
        <v>2</v>
      </c>
      <c r="K165" s="62">
        <v>2</v>
      </c>
    </row>
    <row r="166" spans="1:11" ht="12.75" customHeight="1">
      <c r="A166" s="164">
        <v>43161</v>
      </c>
      <c r="B166" s="54">
        <v>21</v>
      </c>
      <c r="C166" s="54">
        <v>28</v>
      </c>
      <c r="D166" s="54">
        <v>30</v>
      </c>
      <c r="E166" s="54">
        <v>37</v>
      </c>
      <c r="F166" s="54">
        <v>43</v>
      </c>
      <c r="G166" s="54">
        <v>45</v>
      </c>
      <c r="H166" s="54">
        <v>39</v>
      </c>
      <c r="I166" s="53">
        <v>8</v>
      </c>
      <c r="J166" s="62">
        <v>2</v>
      </c>
      <c r="K166" s="62">
        <v>2</v>
      </c>
    </row>
    <row r="167" spans="1:11" ht="12.75" customHeight="1">
      <c r="A167" s="164">
        <v>43160</v>
      </c>
      <c r="B167" s="54">
        <v>19</v>
      </c>
      <c r="C167" s="54">
        <v>33</v>
      </c>
      <c r="D167" s="54">
        <v>35</v>
      </c>
      <c r="E167" s="54">
        <v>36</v>
      </c>
      <c r="F167" s="54">
        <v>38</v>
      </c>
      <c r="G167" s="54">
        <v>39</v>
      </c>
      <c r="H167" s="54">
        <v>11</v>
      </c>
      <c r="I167" s="53">
        <v>1</v>
      </c>
      <c r="J167" s="62">
        <v>2</v>
      </c>
      <c r="K167" s="62">
        <v>2</v>
      </c>
    </row>
    <row r="168" spans="1:11" ht="12.75" customHeight="1">
      <c r="A168" s="164">
        <v>43159</v>
      </c>
      <c r="B168" s="54">
        <v>3</v>
      </c>
      <c r="C168" s="54">
        <v>4</v>
      </c>
      <c r="D168" s="54">
        <v>30</v>
      </c>
      <c r="E168" s="54">
        <v>39</v>
      </c>
      <c r="F168" s="54">
        <v>45</v>
      </c>
      <c r="G168" s="54">
        <v>47</v>
      </c>
      <c r="H168" s="54">
        <v>15</v>
      </c>
      <c r="I168" s="53">
        <v>4</v>
      </c>
      <c r="J168" s="62">
        <v>3</v>
      </c>
      <c r="K168" s="62">
        <v>3</v>
      </c>
    </row>
    <row r="169" spans="1:11" ht="12.75" customHeight="1">
      <c r="A169" s="164">
        <v>43158</v>
      </c>
      <c r="B169" s="54">
        <v>15</v>
      </c>
      <c r="C169" s="54">
        <v>27</v>
      </c>
      <c r="D169" s="54">
        <v>37</v>
      </c>
      <c r="E169" s="54">
        <v>39</v>
      </c>
      <c r="F169" s="54">
        <v>43</v>
      </c>
      <c r="G169" s="54">
        <v>49</v>
      </c>
      <c r="H169" s="54">
        <v>19</v>
      </c>
      <c r="I169" s="53">
        <v>2</v>
      </c>
      <c r="J169" s="62">
        <v>3</v>
      </c>
      <c r="K169" s="62">
        <v>2</v>
      </c>
    </row>
    <row r="170" spans="1:11" ht="12.75" customHeight="1">
      <c r="A170" s="164">
        <v>43157</v>
      </c>
      <c r="B170" s="54">
        <v>5</v>
      </c>
      <c r="C170" s="54">
        <v>6</v>
      </c>
      <c r="D170" s="54">
        <v>14</v>
      </c>
      <c r="E170" s="54">
        <v>27</v>
      </c>
      <c r="F170" s="54">
        <v>46</v>
      </c>
      <c r="G170" s="54">
        <v>47</v>
      </c>
      <c r="H170" s="54">
        <v>48</v>
      </c>
      <c r="I170" s="53">
        <v>7</v>
      </c>
      <c r="J170" s="62">
        <v>4</v>
      </c>
      <c r="K170" s="62">
        <v>3</v>
      </c>
    </row>
    <row r="171" spans="1:11" ht="12.75" customHeight="1">
      <c r="A171" s="163">
        <v>43155</v>
      </c>
      <c r="B171" s="54">
        <v>1</v>
      </c>
      <c r="C171" s="54">
        <v>18</v>
      </c>
      <c r="D171" s="54">
        <v>33</v>
      </c>
      <c r="E171" s="54">
        <v>38</v>
      </c>
      <c r="F171" s="54">
        <v>48</v>
      </c>
      <c r="G171" s="54">
        <v>49</v>
      </c>
      <c r="H171" s="54">
        <v>29</v>
      </c>
      <c r="I171" s="53">
        <v>0</v>
      </c>
      <c r="J171" s="62">
        <v>3</v>
      </c>
      <c r="K171" s="62">
        <v>3</v>
      </c>
    </row>
    <row r="172" spans="1:11" ht="12.75" customHeight="1">
      <c r="A172" s="164">
        <v>43154</v>
      </c>
      <c r="B172" s="54">
        <v>13</v>
      </c>
      <c r="C172" s="54">
        <v>18</v>
      </c>
      <c r="D172" s="54">
        <v>21</v>
      </c>
      <c r="E172" s="54">
        <v>24</v>
      </c>
      <c r="F172" s="54">
        <v>28</v>
      </c>
      <c r="G172" s="54">
        <v>37</v>
      </c>
      <c r="H172" s="54">
        <v>41</v>
      </c>
      <c r="I172" s="53">
        <v>1</v>
      </c>
      <c r="J172" s="62">
        <v>4</v>
      </c>
      <c r="K172" s="62">
        <v>3</v>
      </c>
    </row>
    <row r="173" spans="1:11" ht="12.75" customHeight="1">
      <c r="A173" s="164">
        <v>43153</v>
      </c>
      <c r="B173" s="54">
        <v>2</v>
      </c>
      <c r="C173" s="54">
        <v>14</v>
      </c>
      <c r="D173" s="54">
        <v>18</v>
      </c>
      <c r="E173" s="54">
        <v>23</v>
      </c>
      <c r="F173" s="54">
        <v>42</v>
      </c>
      <c r="G173" s="54">
        <v>47</v>
      </c>
      <c r="H173" s="54">
        <v>24</v>
      </c>
      <c r="I173" s="53">
        <v>7</v>
      </c>
      <c r="J173" s="62">
        <v>3</v>
      </c>
      <c r="K173" s="62">
        <v>3</v>
      </c>
    </row>
    <row r="174" spans="1:11" ht="12.75" customHeight="1">
      <c r="A174" s="163">
        <v>43152</v>
      </c>
      <c r="B174" s="54">
        <v>4</v>
      </c>
      <c r="C174" s="54">
        <v>9</v>
      </c>
      <c r="D174" s="54">
        <v>25</v>
      </c>
      <c r="E174" s="54">
        <v>32</v>
      </c>
      <c r="F174" s="54">
        <v>42</v>
      </c>
      <c r="G174" s="54">
        <v>46</v>
      </c>
      <c r="H174" s="54">
        <v>18</v>
      </c>
      <c r="I174" s="53">
        <v>1</v>
      </c>
      <c r="J174" s="62">
        <v>2</v>
      </c>
      <c r="K174" s="62">
        <v>2</v>
      </c>
    </row>
    <row r="175" spans="1:11" ht="12.75" customHeight="1">
      <c r="A175" s="164">
        <v>43151</v>
      </c>
      <c r="B175" s="54">
        <v>13</v>
      </c>
      <c r="C175" s="54">
        <v>23</v>
      </c>
      <c r="D175" s="54">
        <v>25</v>
      </c>
      <c r="E175" s="54">
        <v>34</v>
      </c>
      <c r="F175" s="54">
        <v>37</v>
      </c>
      <c r="G175" s="54">
        <v>48</v>
      </c>
      <c r="H175" s="54">
        <v>14</v>
      </c>
      <c r="I175" s="53">
        <v>4</v>
      </c>
      <c r="J175" s="62">
        <v>5</v>
      </c>
      <c r="K175" s="62">
        <v>4</v>
      </c>
    </row>
    <row r="176" spans="1:11" ht="12.75" customHeight="1">
      <c r="A176" s="164">
        <v>43150</v>
      </c>
      <c r="B176" s="54">
        <v>7</v>
      </c>
      <c r="C176" s="54">
        <v>12</v>
      </c>
      <c r="D176" s="54">
        <v>22</v>
      </c>
      <c r="E176" s="54">
        <v>25</v>
      </c>
      <c r="F176" s="54">
        <v>32</v>
      </c>
      <c r="G176" s="54">
        <v>41</v>
      </c>
      <c r="H176" s="54">
        <v>18</v>
      </c>
      <c r="I176" s="53">
        <v>2</v>
      </c>
      <c r="J176" s="62">
        <v>3</v>
      </c>
      <c r="K176" s="62">
        <v>3</v>
      </c>
    </row>
    <row r="177" spans="1:11" ht="12.75" customHeight="1">
      <c r="A177" s="164">
        <v>43148</v>
      </c>
      <c r="B177" s="54">
        <v>1</v>
      </c>
      <c r="C177" s="54">
        <v>8</v>
      </c>
      <c r="D177" s="54">
        <v>15</v>
      </c>
      <c r="E177" s="54">
        <v>37</v>
      </c>
      <c r="F177" s="54">
        <v>42</v>
      </c>
      <c r="G177" s="54">
        <v>44</v>
      </c>
      <c r="H177" s="54">
        <v>48</v>
      </c>
      <c r="I177" s="53">
        <v>2</v>
      </c>
      <c r="J177" s="62">
        <v>2</v>
      </c>
      <c r="K177" s="62">
        <v>2</v>
      </c>
    </row>
    <row r="178" spans="1:11" ht="12.75" customHeight="1">
      <c r="A178" s="164">
        <v>43147</v>
      </c>
      <c r="B178" s="54">
        <v>9</v>
      </c>
      <c r="C178" s="54">
        <v>21</v>
      </c>
      <c r="D178" s="54">
        <v>22</v>
      </c>
      <c r="E178" s="54">
        <v>30</v>
      </c>
      <c r="F178" s="54">
        <v>34</v>
      </c>
      <c r="G178" s="54">
        <v>43</v>
      </c>
      <c r="H178" s="54">
        <v>36</v>
      </c>
      <c r="I178" s="53">
        <v>4</v>
      </c>
      <c r="J178" s="62">
        <v>1</v>
      </c>
      <c r="K178" s="62">
        <v>1</v>
      </c>
    </row>
    <row r="179" spans="1:11" ht="12.75" customHeight="1">
      <c r="A179" s="163">
        <v>43146</v>
      </c>
      <c r="B179" s="54">
        <v>3</v>
      </c>
      <c r="C179" s="54">
        <v>12</v>
      </c>
      <c r="D179" s="54">
        <v>18</v>
      </c>
      <c r="E179" s="54">
        <v>26</v>
      </c>
      <c r="F179" s="54">
        <v>28</v>
      </c>
      <c r="G179" s="54">
        <v>37</v>
      </c>
      <c r="H179" s="54">
        <v>30</v>
      </c>
      <c r="I179" s="53">
        <v>9</v>
      </c>
      <c r="J179" s="62">
        <v>4</v>
      </c>
      <c r="K179" s="62">
        <v>3</v>
      </c>
    </row>
    <row r="180" spans="1:11" ht="12.75" customHeight="1">
      <c r="A180" s="164">
        <v>43145</v>
      </c>
      <c r="B180" s="54">
        <v>1</v>
      </c>
      <c r="C180" s="54">
        <v>10</v>
      </c>
      <c r="D180" s="54">
        <v>25</v>
      </c>
      <c r="E180" s="54">
        <v>27</v>
      </c>
      <c r="F180" s="54">
        <v>32</v>
      </c>
      <c r="G180" s="54">
        <v>39</v>
      </c>
      <c r="H180" s="54">
        <v>19</v>
      </c>
      <c r="I180" s="53">
        <v>5</v>
      </c>
      <c r="J180" s="62">
        <v>3</v>
      </c>
      <c r="K180" s="62">
        <v>3</v>
      </c>
    </row>
    <row r="181" spans="1:11" ht="12.75" customHeight="1">
      <c r="A181" s="164">
        <v>43144</v>
      </c>
      <c r="B181" s="54">
        <v>9</v>
      </c>
      <c r="C181" s="54">
        <v>18</v>
      </c>
      <c r="D181" s="54">
        <v>23</v>
      </c>
      <c r="E181" s="54">
        <v>34</v>
      </c>
      <c r="F181" s="54">
        <v>39</v>
      </c>
      <c r="G181" s="54">
        <v>49</v>
      </c>
      <c r="H181" s="54">
        <v>45</v>
      </c>
      <c r="I181" s="53">
        <v>4</v>
      </c>
      <c r="J181" s="62">
        <v>3</v>
      </c>
      <c r="K181" s="62">
        <v>2</v>
      </c>
    </row>
    <row r="182" spans="1:11" ht="12.75" customHeight="1">
      <c r="A182" s="163">
        <v>43143</v>
      </c>
      <c r="B182" s="54">
        <v>8</v>
      </c>
      <c r="C182" s="54">
        <v>10</v>
      </c>
      <c r="D182" s="54">
        <v>16</v>
      </c>
      <c r="E182" s="54">
        <v>18</v>
      </c>
      <c r="F182" s="54">
        <v>20</v>
      </c>
      <c r="G182" s="54">
        <v>41</v>
      </c>
      <c r="H182" s="54">
        <v>11</v>
      </c>
      <c r="I182" s="53">
        <v>9</v>
      </c>
      <c r="J182" s="62">
        <v>4</v>
      </c>
      <c r="K182" s="62">
        <v>4</v>
      </c>
    </row>
    <row r="183" spans="1:11" ht="12.75" customHeight="1">
      <c r="A183" s="164">
        <v>43141</v>
      </c>
      <c r="B183" s="54">
        <v>2</v>
      </c>
      <c r="C183" s="54">
        <v>22</v>
      </c>
      <c r="D183" s="54">
        <v>40</v>
      </c>
      <c r="E183" s="54">
        <v>42</v>
      </c>
      <c r="F183" s="54">
        <v>45</v>
      </c>
      <c r="G183" s="54">
        <v>48</v>
      </c>
      <c r="H183" s="54">
        <v>34</v>
      </c>
      <c r="I183" s="53">
        <v>3</v>
      </c>
      <c r="J183" s="62">
        <v>1</v>
      </c>
      <c r="K183" s="62">
        <v>1</v>
      </c>
    </row>
    <row r="184" spans="1:11" ht="12.75" customHeight="1">
      <c r="A184" s="163">
        <v>43140</v>
      </c>
      <c r="B184" s="54">
        <v>10</v>
      </c>
      <c r="C184" s="54">
        <v>11</v>
      </c>
      <c r="D184" s="54">
        <v>12</v>
      </c>
      <c r="E184" s="54">
        <v>31</v>
      </c>
      <c r="F184" s="54">
        <v>33</v>
      </c>
      <c r="G184" s="54">
        <v>34</v>
      </c>
      <c r="H184" s="54">
        <v>37</v>
      </c>
      <c r="I184" s="53">
        <v>3</v>
      </c>
      <c r="J184" s="62">
        <v>3</v>
      </c>
      <c r="K184" s="62">
        <v>3</v>
      </c>
    </row>
    <row r="185" spans="1:11" ht="12.75" customHeight="1">
      <c r="A185" s="164">
        <v>43139</v>
      </c>
      <c r="B185" s="54">
        <v>12</v>
      </c>
      <c r="C185" s="54">
        <v>27</v>
      </c>
      <c r="D185" s="54">
        <v>35</v>
      </c>
      <c r="E185" s="54">
        <v>38</v>
      </c>
      <c r="F185" s="54">
        <v>47</v>
      </c>
      <c r="G185" s="54">
        <v>48</v>
      </c>
      <c r="H185" s="54">
        <v>25</v>
      </c>
      <c r="I185" s="53">
        <v>9</v>
      </c>
      <c r="J185" s="62">
        <v>3</v>
      </c>
      <c r="K185" s="62">
        <v>3</v>
      </c>
    </row>
    <row r="186" spans="1:11" ht="12.75" customHeight="1">
      <c r="A186" s="163">
        <v>43138</v>
      </c>
      <c r="B186" s="54">
        <v>9</v>
      </c>
      <c r="C186" s="54">
        <v>17</v>
      </c>
      <c r="D186" s="54">
        <v>20</v>
      </c>
      <c r="E186" s="54">
        <v>40</v>
      </c>
      <c r="F186" s="54">
        <v>43</v>
      </c>
      <c r="G186" s="54">
        <v>46</v>
      </c>
      <c r="H186" s="54">
        <v>24</v>
      </c>
      <c r="I186" s="53">
        <v>9</v>
      </c>
      <c r="J186" s="62">
        <v>2</v>
      </c>
      <c r="K186" s="62">
        <v>2</v>
      </c>
    </row>
    <row r="187" spans="1:11" ht="12.75" customHeight="1">
      <c r="A187" s="164">
        <v>43137</v>
      </c>
      <c r="B187" s="54">
        <v>1</v>
      </c>
      <c r="C187" s="54">
        <v>2</v>
      </c>
      <c r="D187" s="54">
        <v>10</v>
      </c>
      <c r="E187" s="54">
        <v>19</v>
      </c>
      <c r="F187" s="54">
        <v>22</v>
      </c>
      <c r="G187" s="54">
        <v>32</v>
      </c>
      <c r="H187" s="54">
        <v>30</v>
      </c>
      <c r="I187" s="53">
        <v>7</v>
      </c>
      <c r="J187" s="62">
        <v>0</v>
      </c>
      <c r="K187" s="62">
        <v>0</v>
      </c>
    </row>
    <row r="188" spans="1:11" ht="12.75" customHeight="1">
      <c r="A188" s="163">
        <v>43136</v>
      </c>
      <c r="B188" s="54">
        <v>15</v>
      </c>
      <c r="C188" s="54">
        <v>18</v>
      </c>
      <c r="D188" s="54">
        <v>29</v>
      </c>
      <c r="E188" s="54">
        <v>36</v>
      </c>
      <c r="F188" s="54">
        <v>37</v>
      </c>
      <c r="G188" s="54">
        <v>46</v>
      </c>
      <c r="H188" s="54">
        <v>10</v>
      </c>
      <c r="I188" s="53">
        <v>5</v>
      </c>
      <c r="J188" s="62">
        <v>3</v>
      </c>
      <c r="K188" s="62">
        <v>3</v>
      </c>
    </row>
    <row r="189" spans="1:11" ht="12.75" customHeight="1">
      <c r="A189" s="164">
        <v>43134</v>
      </c>
      <c r="B189" s="54">
        <v>8</v>
      </c>
      <c r="C189" s="54">
        <v>17</v>
      </c>
      <c r="D189" s="54">
        <v>34</v>
      </c>
      <c r="E189" s="54">
        <v>45</v>
      </c>
      <c r="F189" s="54">
        <v>48</v>
      </c>
      <c r="G189" s="54">
        <v>49</v>
      </c>
      <c r="H189" s="54">
        <v>19</v>
      </c>
      <c r="I189" s="53">
        <v>9</v>
      </c>
      <c r="J189" s="62">
        <v>2</v>
      </c>
      <c r="K189" s="62">
        <v>2</v>
      </c>
    </row>
    <row r="190" spans="1:11" ht="12.75" customHeight="1">
      <c r="A190" s="163">
        <v>43133</v>
      </c>
      <c r="B190" s="54">
        <v>3</v>
      </c>
      <c r="C190" s="54">
        <v>16</v>
      </c>
      <c r="D190" s="54">
        <v>26</v>
      </c>
      <c r="E190" s="54">
        <v>27</v>
      </c>
      <c r="F190" s="54">
        <v>44</v>
      </c>
      <c r="G190" s="54">
        <v>46</v>
      </c>
      <c r="H190" s="54">
        <v>2</v>
      </c>
      <c r="I190" s="53">
        <v>0</v>
      </c>
      <c r="J190" s="62">
        <v>3</v>
      </c>
      <c r="K190" s="62">
        <v>2</v>
      </c>
    </row>
    <row r="191" spans="1:11" ht="12.75" customHeight="1">
      <c r="A191" s="163">
        <v>43132</v>
      </c>
      <c r="B191" s="57" t="s">
        <v>9</v>
      </c>
      <c r="C191" s="57" t="s">
        <v>5</v>
      </c>
      <c r="D191" s="57" t="s">
        <v>7</v>
      </c>
      <c r="E191" s="57" t="s">
        <v>6</v>
      </c>
      <c r="F191" s="57" t="s">
        <v>4</v>
      </c>
      <c r="G191" s="57" t="s">
        <v>8</v>
      </c>
      <c r="H191" s="56" t="s">
        <v>7486</v>
      </c>
      <c r="I191" s="56" t="s">
        <v>7487</v>
      </c>
      <c r="J191" s="62">
        <v>1</v>
      </c>
      <c r="K191" s="62">
        <v>1</v>
      </c>
    </row>
    <row r="192" spans="1:11" ht="12.75" customHeight="1">
      <c r="A192" s="164">
        <v>43131</v>
      </c>
      <c r="B192" s="54">
        <v>4</v>
      </c>
      <c r="C192" s="54">
        <v>9</v>
      </c>
      <c r="D192" s="54">
        <v>14</v>
      </c>
      <c r="E192" s="54">
        <v>27</v>
      </c>
      <c r="F192" s="54">
        <v>34</v>
      </c>
      <c r="G192" s="54">
        <v>36</v>
      </c>
      <c r="H192" s="54">
        <v>32</v>
      </c>
      <c r="I192" s="53">
        <v>7</v>
      </c>
      <c r="J192" s="62">
        <v>2</v>
      </c>
      <c r="K192" s="62">
        <v>2</v>
      </c>
    </row>
    <row r="193" spans="1:11" ht="12.75" customHeight="1">
      <c r="A193" s="164">
        <v>43130</v>
      </c>
      <c r="B193" s="54">
        <v>4</v>
      </c>
      <c r="C193" s="54">
        <v>11</v>
      </c>
      <c r="D193" s="54">
        <v>13</v>
      </c>
      <c r="E193" s="54">
        <v>28</v>
      </c>
      <c r="F193" s="54">
        <v>45</v>
      </c>
      <c r="G193" s="54">
        <v>47</v>
      </c>
      <c r="H193" s="54">
        <v>23</v>
      </c>
      <c r="I193" s="53">
        <v>3</v>
      </c>
      <c r="J193" s="62">
        <v>1</v>
      </c>
      <c r="K193" s="62">
        <v>1</v>
      </c>
    </row>
    <row r="194" spans="1:11" ht="12.75" customHeight="1">
      <c r="A194" s="164">
        <v>43129</v>
      </c>
      <c r="B194" s="54">
        <v>1</v>
      </c>
      <c r="C194" s="54">
        <v>14</v>
      </c>
      <c r="D194" s="54">
        <v>31</v>
      </c>
      <c r="E194" s="54">
        <v>36</v>
      </c>
      <c r="F194" s="54">
        <v>38</v>
      </c>
      <c r="G194" s="54">
        <v>40</v>
      </c>
      <c r="H194" s="54">
        <v>18</v>
      </c>
      <c r="I194" s="53">
        <v>8</v>
      </c>
      <c r="J194" s="62">
        <v>2</v>
      </c>
      <c r="K194" s="62">
        <v>2</v>
      </c>
    </row>
    <row r="195" spans="1:11" ht="12.75" customHeight="1">
      <c r="A195" s="164">
        <v>43127</v>
      </c>
      <c r="B195" s="54">
        <v>2</v>
      </c>
      <c r="C195" s="54">
        <v>13</v>
      </c>
      <c r="D195" s="54">
        <v>27</v>
      </c>
      <c r="E195" s="54">
        <v>34</v>
      </c>
      <c r="F195" s="54">
        <v>41</v>
      </c>
      <c r="G195" s="54">
        <v>46</v>
      </c>
      <c r="H195" s="54">
        <v>1</v>
      </c>
      <c r="I195" s="53">
        <v>4</v>
      </c>
      <c r="J195" s="62">
        <v>4</v>
      </c>
      <c r="K195" s="62">
        <v>3</v>
      </c>
    </row>
    <row r="196" spans="1:11" ht="12.75" customHeight="1">
      <c r="A196" s="164">
        <v>43126</v>
      </c>
      <c r="B196" s="54">
        <v>3</v>
      </c>
      <c r="C196" s="54">
        <v>7</v>
      </c>
      <c r="D196" s="54">
        <v>22</v>
      </c>
      <c r="E196" s="54">
        <v>35</v>
      </c>
      <c r="F196" s="54">
        <v>41</v>
      </c>
      <c r="G196" s="54">
        <v>44</v>
      </c>
      <c r="H196" s="54">
        <v>34</v>
      </c>
      <c r="I196" s="53">
        <v>6</v>
      </c>
      <c r="J196" s="62">
        <v>2</v>
      </c>
      <c r="K196" s="62">
        <v>2</v>
      </c>
    </row>
    <row r="197" spans="1:11" ht="12.75" customHeight="1">
      <c r="A197" s="164">
        <v>43125</v>
      </c>
      <c r="B197" s="54">
        <v>1</v>
      </c>
      <c r="C197" s="54">
        <v>3</v>
      </c>
      <c r="D197" s="54">
        <v>10</v>
      </c>
      <c r="E197" s="54">
        <v>23</v>
      </c>
      <c r="F197" s="54">
        <v>46</v>
      </c>
      <c r="G197" s="54">
        <v>47</v>
      </c>
      <c r="H197" s="54">
        <v>35</v>
      </c>
      <c r="I197" s="53">
        <v>9</v>
      </c>
      <c r="J197" s="62">
        <v>3</v>
      </c>
      <c r="K197" s="62">
        <v>2</v>
      </c>
    </row>
    <row r="198" spans="1:11" ht="12.75" customHeight="1">
      <c r="A198" s="164">
        <v>43124</v>
      </c>
      <c r="B198" s="54">
        <v>6</v>
      </c>
      <c r="C198" s="54">
        <v>20</v>
      </c>
      <c r="D198" s="54">
        <v>31</v>
      </c>
      <c r="E198" s="54">
        <v>40</v>
      </c>
      <c r="F198" s="54">
        <v>44</v>
      </c>
      <c r="G198" s="54">
        <v>46</v>
      </c>
      <c r="H198" s="54">
        <v>49</v>
      </c>
      <c r="I198" s="53">
        <v>3</v>
      </c>
      <c r="J198" s="62">
        <v>4</v>
      </c>
      <c r="K198" s="62">
        <v>3</v>
      </c>
    </row>
    <row r="199" spans="1:11" ht="12.75" customHeight="1">
      <c r="A199" s="164">
        <v>43123</v>
      </c>
      <c r="B199" s="54">
        <v>2</v>
      </c>
      <c r="C199" s="54">
        <v>14</v>
      </c>
      <c r="D199" s="54">
        <v>20</v>
      </c>
      <c r="E199" s="54">
        <v>40</v>
      </c>
      <c r="F199" s="54">
        <v>47</v>
      </c>
      <c r="G199" s="54">
        <v>49</v>
      </c>
      <c r="H199" s="54">
        <v>22</v>
      </c>
      <c r="I199" s="53">
        <v>2</v>
      </c>
      <c r="J199" s="62">
        <v>2</v>
      </c>
      <c r="K199" s="62">
        <v>2</v>
      </c>
    </row>
    <row r="200" spans="1:11" ht="12.75" customHeight="1">
      <c r="A200" s="163">
        <v>43122</v>
      </c>
      <c r="B200" s="54">
        <v>3</v>
      </c>
      <c r="C200" s="54">
        <v>12</v>
      </c>
      <c r="D200" s="54">
        <v>14</v>
      </c>
      <c r="E200" s="54">
        <v>15</v>
      </c>
      <c r="F200" s="54">
        <v>21</v>
      </c>
      <c r="G200" s="54">
        <v>28</v>
      </c>
      <c r="H200" s="54">
        <v>17</v>
      </c>
      <c r="I200" s="53">
        <v>7</v>
      </c>
      <c r="J200" s="62">
        <v>3</v>
      </c>
      <c r="K200" s="62">
        <v>2</v>
      </c>
    </row>
    <row r="201" spans="1:11" ht="12.75" customHeight="1">
      <c r="A201" s="163">
        <v>43120</v>
      </c>
      <c r="B201" s="54">
        <v>2</v>
      </c>
      <c r="C201" s="54">
        <v>19</v>
      </c>
      <c r="D201" s="54">
        <v>28</v>
      </c>
      <c r="E201" s="54">
        <v>35</v>
      </c>
      <c r="F201" s="54">
        <v>37</v>
      </c>
      <c r="G201" s="54">
        <v>43</v>
      </c>
      <c r="H201" s="54">
        <v>25</v>
      </c>
      <c r="I201" s="53">
        <v>8</v>
      </c>
      <c r="J201" s="62">
        <v>1</v>
      </c>
      <c r="K201" s="62">
        <v>1</v>
      </c>
    </row>
    <row r="202" spans="1:11" ht="12.75" customHeight="1">
      <c r="A202" s="164">
        <v>43119</v>
      </c>
      <c r="B202" s="54">
        <v>13</v>
      </c>
      <c r="C202" s="54">
        <v>18</v>
      </c>
      <c r="D202" s="54">
        <v>30</v>
      </c>
      <c r="E202" s="54">
        <v>31</v>
      </c>
      <c r="F202" s="54">
        <v>37</v>
      </c>
      <c r="G202" s="54">
        <v>40</v>
      </c>
      <c r="H202" s="54">
        <v>36</v>
      </c>
      <c r="I202" s="53">
        <v>8</v>
      </c>
      <c r="J202" s="62">
        <v>5</v>
      </c>
      <c r="K202" s="62">
        <v>4</v>
      </c>
    </row>
    <row r="203" spans="1:11" ht="12.75" customHeight="1">
      <c r="A203" s="164">
        <v>43118</v>
      </c>
      <c r="B203" s="54">
        <v>10</v>
      </c>
      <c r="C203" s="54">
        <v>15</v>
      </c>
      <c r="D203" s="54">
        <v>20</v>
      </c>
      <c r="E203" s="54">
        <v>25</v>
      </c>
      <c r="F203" s="54">
        <v>39</v>
      </c>
      <c r="G203" s="54">
        <v>41</v>
      </c>
      <c r="H203" s="54">
        <v>11</v>
      </c>
      <c r="I203" s="53">
        <v>1</v>
      </c>
      <c r="J203" s="62">
        <v>4</v>
      </c>
      <c r="K203" s="62">
        <v>3</v>
      </c>
    </row>
    <row r="204" spans="1:11" ht="12.75" customHeight="1">
      <c r="A204" s="164">
        <v>43117</v>
      </c>
      <c r="B204" s="54">
        <v>11</v>
      </c>
      <c r="C204" s="54">
        <v>15</v>
      </c>
      <c r="D204" s="54">
        <v>18</v>
      </c>
      <c r="E204" s="54">
        <v>34</v>
      </c>
      <c r="F204" s="54">
        <v>39</v>
      </c>
      <c r="G204" s="54">
        <v>41</v>
      </c>
      <c r="H204" s="54">
        <v>21</v>
      </c>
      <c r="I204" s="53">
        <v>0</v>
      </c>
      <c r="J204" s="62">
        <v>3</v>
      </c>
      <c r="K204" s="62">
        <v>2</v>
      </c>
    </row>
    <row r="205" spans="1:11" ht="12.75" customHeight="1">
      <c r="A205" s="163">
        <v>43116</v>
      </c>
      <c r="B205" s="54">
        <v>2</v>
      </c>
      <c r="C205" s="54">
        <v>10</v>
      </c>
      <c r="D205" s="54">
        <v>19</v>
      </c>
      <c r="E205" s="54">
        <v>30</v>
      </c>
      <c r="F205" s="54">
        <v>32</v>
      </c>
      <c r="G205" s="54">
        <v>34</v>
      </c>
      <c r="H205" s="54">
        <v>3</v>
      </c>
      <c r="I205" s="53">
        <v>8</v>
      </c>
      <c r="J205" s="62">
        <v>1</v>
      </c>
      <c r="K205" s="62">
        <v>1</v>
      </c>
    </row>
    <row r="206" spans="1:11" ht="12.75" customHeight="1">
      <c r="A206" s="164">
        <v>43115</v>
      </c>
      <c r="B206" s="54">
        <v>9</v>
      </c>
      <c r="C206" s="54">
        <v>18</v>
      </c>
      <c r="D206" s="54">
        <v>24</v>
      </c>
      <c r="E206" s="54">
        <v>28</v>
      </c>
      <c r="F206" s="54">
        <v>35</v>
      </c>
      <c r="G206" s="54">
        <v>41</v>
      </c>
      <c r="H206" s="54">
        <v>49</v>
      </c>
      <c r="I206" s="53">
        <v>0</v>
      </c>
      <c r="J206" s="62">
        <v>3</v>
      </c>
      <c r="K206" s="62">
        <v>3</v>
      </c>
    </row>
    <row r="207" spans="1:11" ht="12.75" customHeight="1">
      <c r="A207" s="163">
        <v>43113</v>
      </c>
      <c r="B207" s="54">
        <v>20</v>
      </c>
      <c r="C207" s="54">
        <v>21</v>
      </c>
      <c r="D207" s="54">
        <v>22</v>
      </c>
      <c r="E207" s="54">
        <v>24</v>
      </c>
      <c r="F207" s="54">
        <v>34</v>
      </c>
      <c r="G207" s="54">
        <v>44</v>
      </c>
      <c r="H207" s="54">
        <v>4</v>
      </c>
      <c r="I207" s="53">
        <v>5</v>
      </c>
      <c r="J207" s="62">
        <v>2</v>
      </c>
      <c r="K207" s="62">
        <v>2</v>
      </c>
    </row>
    <row r="208" spans="1:11" ht="12.75" customHeight="1">
      <c r="A208" s="163">
        <v>43112</v>
      </c>
      <c r="B208" s="54">
        <v>12</v>
      </c>
      <c r="C208" s="54">
        <v>19</v>
      </c>
      <c r="D208" s="54">
        <v>21</v>
      </c>
      <c r="E208" s="54">
        <v>24</v>
      </c>
      <c r="F208" s="54">
        <v>25</v>
      </c>
      <c r="G208" s="54">
        <v>31</v>
      </c>
      <c r="H208" s="54">
        <v>29</v>
      </c>
      <c r="I208" s="53">
        <v>0</v>
      </c>
      <c r="J208" s="62">
        <v>4</v>
      </c>
      <c r="K208" s="62">
        <v>3</v>
      </c>
    </row>
    <row r="209" spans="1:11" ht="12.75" customHeight="1">
      <c r="A209" s="163">
        <v>43111</v>
      </c>
      <c r="B209" s="54">
        <v>8</v>
      </c>
      <c r="C209" s="54">
        <v>10</v>
      </c>
      <c r="D209" s="54">
        <v>13</v>
      </c>
      <c r="E209" s="54">
        <v>16</v>
      </c>
      <c r="F209" s="54">
        <v>24</v>
      </c>
      <c r="G209" s="54">
        <v>38</v>
      </c>
      <c r="H209" s="54">
        <v>19</v>
      </c>
      <c r="I209" s="53">
        <v>7</v>
      </c>
      <c r="J209" s="62">
        <v>3</v>
      </c>
      <c r="K209" s="62">
        <v>3</v>
      </c>
    </row>
    <row r="210" spans="1:11" ht="12.75" customHeight="1">
      <c r="A210" s="163">
        <v>43110</v>
      </c>
      <c r="B210" s="54">
        <v>1</v>
      </c>
      <c r="C210" s="54">
        <v>12</v>
      </c>
      <c r="D210" s="54">
        <v>15</v>
      </c>
      <c r="E210" s="54">
        <v>21</v>
      </c>
      <c r="F210" s="54">
        <v>31</v>
      </c>
      <c r="G210" s="54">
        <v>45</v>
      </c>
      <c r="H210" s="54">
        <v>17</v>
      </c>
      <c r="I210" s="53">
        <v>4</v>
      </c>
      <c r="J210" s="62">
        <v>2</v>
      </c>
      <c r="K210" s="62">
        <v>2</v>
      </c>
    </row>
    <row r="211" spans="1:11" ht="12.75" customHeight="1">
      <c r="A211" s="164">
        <v>43109</v>
      </c>
      <c r="B211" s="54">
        <v>7</v>
      </c>
      <c r="C211" s="54">
        <v>23</v>
      </c>
      <c r="D211" s="54">
        <v>24</v>
      </c>
      <c r="E211" s="54">
        <v>29</v>
      </c>
      <c r="F211" s="54">
        <v>34</v>
      </c>
      <c r="G211" s="54">
        <v>47</v>
      </c>
      <c r="H211" s="54">
        <v>6</v>
      </c>
      <c r="I211" s="53">
        <v>6</v>
      </c>
      <c r="J211" s="62">
        <v>2</v>
      </c>
      <c r="K211" s="62">
        <v>2</v>
      </c>
    </row>
    <row r="212" spans="1:11" ht="12.75" customHeight="1">
      <c r="A212" s="163">
        <v>43108</v>
      </c>
      <c r="B212" s="54">
        <v>2</v>
      </c>
      <c r="C212" s="54">
        <v>14</v>
      </c>
      <c r="D212" s="54">
        <v>16</v>
      </c>
      <c r="E212" s="54">
        <v>25</v>
      </c>
      <c r="F212" s="54">
        <v>46</v>
      </c>
      <c r="G212" s="54">
        <v>49</v>
      </c>
      <c r="H212" s="54">
        <v>39</v>
      </c>
      <c r="I212" s="53">
        <v>0</v>
      </c>
      <c r="J212" s="62">
        <v>3</v>
      </c>
      <c r="K212" s="62">
        <v>3</v>
      </c>
    </row>
    <row r="213" spans="1:11" ht="12.75" customHeight="1">
      <c r="A213" s="164">
        <v>43106</v>
      </c>
      <c r="B213" s="54">
        <v>1</v>
      </c>
      <c r="C213" s="54">
        <v>5</v>
      </c>
      <c r="D213" s="54">
        <v>11</v>
      </c>
      <c r="E213" s="54">
        <v>16</v>
      </c>
      <c r="F213" s="54">
        <v>27</v>
      </c>
      <c r="G213" s="54">
        <v>31</v>
      </c>
      <c r="H213" s="54">
        <v>24</v>
      </c>
      <c r="I213" s="53">
        <v>2</v>
      </c>
      <c r="J213" s="62">
        <v>2</v>
      </c>
      <c r="K213" s="62">
        <v>2</v>
      </c>
    </row>
    <row r="214" spans="1:11" ht="12.75" customHeight="1">
      <c r="A214" s="164">
        <v>43105</v>
      </c>
      <c r="B214" s="54">
        <v>9</v>
      </c>
      <c r="C214" s="54">
        <v>17</v>
      </c>
      <c r="D214" s="54">
        <v>19</v>
      </c>
      <c r="E214" s="54">
        <v>25</v>
      </c>
      <c r="F214" s="54">
        <v>38</v>
      </c>
      <c r="G214" s="54">
        <v>42</v>
      </c>
      <c r="H214" s="54">
        <v>48</v>
      </c>
      <c r="I214" s="53">
        <v>7</v>
      </c>
      <c r="J214" s="62">
        <v>1</v>
      </c>
      <c r="K214" s="62">
        <v>1</v>
      </c>
    </row>
    <row r="215" spans="1:11" ht="12.75" customHeight="1">
      <c r="A215" s="164">
        <v>43104</v>
      </c>
      <c r="B215" s="54">
        <v>9</v>
      </c>
      <c r="C215" s="54">
        <v>23</v>
      </c>
      <c r="D215" s="54">
        <v>26</v>
      </c>
      <c r="E215" s="54">
        <v>32</v>
      </c>
      <c r="F215" s="54">
        <v>35</v>
      </c>
      <c r="G215" s="54">
        <v>40</v>
      </c>
      <c r="H215" s="54">
        <v>39</v>
      </c>
      <c r="I215" s="53">
        <v>9</v>
      </c>
      <c r="J215" s="62">
        <v>1</v>
      </c>
      <c r="K215" s="62">
        <v>1</v>
      </c>
    </row>
    <row r="216" spans="1:11" ht="12.75" customHeight="1">
      <c r="A216" s="163">
        <v>43103</v>
      </c>
      <c r="B216" s="54">
        <v>7</v>
      </c>
      <c r="C216" s="54">
        <v>10</v>
      </c>
      <c r="D216" s="54">
        <v>13</v>
      </c>
      <c r="E216" s="54">
        <v>25</v>
      </c>
      <c r="F216" s="54">
        <v>30</v>
      </c>
      <c r="G216" s="54">
        <v>31</v>
      </c>
      <c r="H216" s="54">
        <v>1</v>
      </c>
      <c r="I216" s="53">
        <v>8</v>
      </c>
      <c r="J216" s="62">
        <v>4</v>
      </c>
      <c r="K216" s="62">
        <v>3</v>
      </c>
    </row>
    <row r="217" spans="1:11" ht="12.75" customHeight="1">
      <c r="A217" s="164">
        <v>43102</v>
      </c>
      <c r="B217" s="54">
        <v>2</v>
      </c>
      <c r="C217" s="54">
        <v>16</v>
      </c>
      <c r="D217" s="54">
        <v>17</v>
      </c>
      <c r="E217" s="54">
        <v>31</v>
      </c>
      <c r="F217" s="54">
        <v>35</v>
      </c>
      <c r="G217" s="54">
        <v>48</v>
      </c>
      <c r="H217" s="54">
        <v>46</v>
      </c>
      <c r="I217" s="53">
        <v>9</v>
      </c>
      <c r="J217" s="62">
        <v>2</v>
      </c>
      <c r="K217" s="62">
        <v>2</v>
      </c>
    </row>
    <row r="218" spans="1:11" ht="12.75" customHeight="1">
      <c r="A218" s="164">
        <v>43101</v>
      </c>
      <c r="B218" s="54">
        <v>1</v>
      </c>
      <c r="C218" s="54">
        <v>12</v>
      </c>
      <c r="D218" s="54">
        <v>17</v>
      </c>
      <c r="E218" s="54">
        <v>21</v>
      </c>
      <c r="F218" s="54">
        <v>25</v>
      </c>
      <c r="G218" s="54">
        <v>27</v>
      </c>
      <c r="H218" s="54">
        <v>9</v>
      </c>
      <c r="I218" s="53">
        <v>8</v>
      </c>
      <c r="J218" s="62">
        <v>3</v>
      </c>
      <c r="K218" s="62">
        <v>3</v>
      </c>
    </row>
    <row r="219" spans="1:11" ht="12.75" customHeight="1">
      <c r="A219" s="164">
        <v>43099</v>
      </c>
      <c r="B219" s="54">
        <v>4</v>
      </c>
      <c r="C219" s="54">
        <v>9</v>
      </c>
      <c r="D219" s="54">
        <v>26</v>
      </c>
      <c r="E219" s="54">
        <v>28</v>
      </c>
      <c r="F219" s="54">
        <v>37</v>
      </c>
      <c r="G219" s="54">
        <v>43</v>
      </c>
      <c r="H219" s="54">
        <v>21</v>
      </c>
      <c r="I219" s="53">
        <v>0</v>
      </c>
      <c r="J219" s="62">
        <v>1</v>
      </c>
      <c r="K219" s="62">
        <v>1</v>
      </c>
    </row>
    <row r="220" spans="1:11" ht="12.75" customHeight="1">
      <c r="A220" s="163">
        <v>43098</v>
      </c>
      <c r="B220" s="54">
        <v>11</v>
      </c>
      <c r="C220" s="54">
        <v>17</v>
      </c>
      <c r="D220" s="54">
        <v>18</v>
      </c>
      <c r="E220" s="54">
        <v>34</v>
      </c>
      <c r="F220" s="54">
        <v>35</v>
      </c>
      <c r="G220" s="54">
        <v>37</v>
      </c>
      <c r="H220" s="54">
        <v>29</v>
      </c>
      <c r="I220" s="53">
        <v>0</v>
      </c>
      <c r="J220" s="62">
        <v>2</v>
      </c>
      <c r="K220" s="62">
        <v>2</v>
      </c>
    </row>
    <row r="221" spans="1:11" ht="12.75" customHeight="1">
      <c r="A221" s="164">
        <v>43097</v>
      </c>
      <c r="B221" s="54">
        <v>13</v>
      </c>
      <c r="C221" s="54">
        <v>18</v>
      </c>
      <c r="D221" s="54">
        <v>21</v>
      </c>
      <c r="E221" s="54">
        <v>24</v>
      </c>
      <c r="F221" s="54">
        <v>33</v>
      </c>
      <c r="G221" s="54">
        <v>41</v>
      </c>
      <c r="H221" s="54">
        <v>23</v>
      </c>
      <c r="I221" s="53">
        <v>0</v>
      </c>
      <c r="J221" s="62">
        <v>5</v>
      </c>
      <c r="K221" s="62">
        <v>4</v>
      </c>
    </row>
    <row r="222" spans="1:11" ht="12.75" customHeight="1">
      <c r="A222" s="164">
        <v>43096</v>
      </c>
      <c r="B222" s="54">
        <v>2</v>
      </c>
      <c r="C222" s="54">
        <v>8</v>
      </c>
      <c r="D222" s="54">
        <v>14</v>
      </c>
      <c r="E222" s="54">
        <v>21</v>
      </c>
      <c r="F222" s="54">
        <v>24</v>
      </c>
      <c r="G222" s="54">
        <v>36</v>
      </c>
      <c r="H222" s="54">
        <v>1</v>
      </c>
      <c r="I222" s="53">
        <v>3</v>
      </c>
      <c r="J222" s="62">
        <v>3</v>
      </c>
      <c r="K222" s="62">
        <v>3</v>
      </c>
    </row>
    <row r="223" spans="1:11" ht="12.75" customHeight="1">
      <c r="A223" s="164">
        <v>43095</v>
      </c>
      <c r="B223" s="54">
        <v>17</v>
      </c>
      <c r="C223" s="54">
        <v>23</v>
      </c>
      <c r="D223" s="54">
        <v>27</v>
      </c>
      <c r="E223" s="54">
        <v>45</v>
      </c>
      <c r="F223" s="54">
        <v>48</v>
      </c>
      <c r="G223" s="54">
        <v>49</v>
      </c>
      <c r="H223" s="54">
        <v>44</v>
      </c>
      <c r="I223" s="53">
        <v>2</v>
      </c>
      <c r="J223" s="62">
        <v>3</v>
      </c>
      <c r="K223" s="62">
        <v>3</v>
      </c>
    </row>
    <row r="224" spans="1:11" ht="12.75" customHeight="1">
      <c r="A224" s="163">
        <v>43094</v>
      </c>
      <c r="B224" s="54">
        <v>3</v>
      </c>
      <c r="C224" s="54">
        <v>18</v>
      </c>
      <c r="D224" s="54">
        <v>20</v>
      </c>
      <c r="E224" s="54">
        <v>35</v>
      </c>
      <c r="F224" s="54">
        <v>38</v>
      </c>
      <c r="G224" s="54">
        <v>46</v>
      </c>
      <c r="H224" s="54">
        <v>7</v>
      </c>
      <c r="I224" s="53">
        <v>0</v>
      </c>
      <c r="J224" s="62">
        <v>4</v>
      </c>
      <c r="K224" s="62">
        <v>3</v>
      </c>
    </row>
    <row r="225" spans="1:11" ht="12.75" customHeight="1">
      <c r="A225" s="164">
        <v>43092</v>
      </c>
      <c r="B225" s="54">
        <v>23</v>
      </c>
      <c r="C225" s="54">
        <v>28</v>
      </c>
      <c r="D225" s="54">
        <v>30</v>
      </c>
      <c r="E225" s="54">
        <v>38</v>
      </c>
      <c r="F225" s="54">
        <v>45</v>
      </c>
      <c r="G225" s="54">
        <v>48</v>
      </c>
      <c r="H225" s="54">
        <v>32</v>
      </c>
      <c r="I225" s="53">
        <v>1</v>
      </c>
      <c r="J225" s="62">
        <v>3</v>
      </c>
      <c r="K225" s="62">
        <v>3</v>
      </c>
    </row>
    <row r="226" spans="1:11" ht="12.75" customHeight="1">
      <c r="A226" s="164">
        <v>43091</v>
      </c>
      <c r="B226" s="54">
        <v>3</v>
      </c>
      <c r="C226" s="54">
        <v>14</v>
      </c>
      <c r="D226" s="54">
        <v>16</v>
      </c>
      <c r="E226" s="54">
        <v>17</v>
      </c>
      <c r="F226" s="54">
        <v>31</v>
      </c>
      <c r="G226" s="54">
        <v>46</v>
      </c>
      <c r="H226" s="54">
        <v>2</v>
      </c>
      <c r="I226" s="53">
        <v>9</v>
      </c>
      <c r="J226" s="62">
        <v>4</v>
      </c>
      <c r="K226" s="62">
        <v>3</v>
      </c>
    </row>
    <row r="227" spans="1:11" ht="12.75" customHeight="1">
      <c r="A227" s="164">
        <v>43090</v>
      </c>
      <c r="B227" s="54">
        <v>10</v>
      </c>
      <c r="C227" s="54">
        <v>22</v>
      </c>
      <c r="D227" s="54">
        <v>23</v>
      </c>
      <c r="E227" s="54">
        <v>25</v>
      </c>
      <c r="F227" s="54">
        <v>36</v>
      </c>
      <c r="G227" s="54">
        <v>37</v>
      </c>
      <c r="H227" s="54">
        <v>15</v>
      </c>
      <c r="I227" s="53">
        <v>4</v>
      </c>
      <c r="J227" s="62">
        <v>3</v>
      </c>
      <c r="K227" s="62">
        <v>3</v>
      </c>
    </row>
    <row r="228" spans="1:11" ht="12.75" customHeight="1">
      <c r="A228" s="163">
        <v>43089</v>
      </c>
      <c r="B228" s="54">
        <v>24</v>
      </c>
      <c r="C228" s="54">
        <v>28</v>
      </c>
      <c r="D228" s="54">
        <v>36</v>
      </c>
      <c r="E228" s="54">
        <v>38</v>
      </c>
      <c r="F228" s="54">
        <v>41</v>
      </c>
      <c r="G228" s="54">
        <v>42</v>
      </c>
      <c r="H228" s="54">
        <v>1</v>
      </c>
      <c r="I228" s="53">
        <v>6</v>
      </c>
      <c r="J228" s="62">
        <v>2</v>
      </c>
      <c r="K228" s="62">
        <v>2</v>
      </c>
    </row>
    <row r="229" spans="1:11" ht="12.75" customHeight="1">
      <c r="A229" s="164">
        <v>43088</v>
      </c>
      <c r="B229" s="54">
        <v>2</v>
      </c>
      <c r="C229" s="54">
        <v>19</v>
      </c>
      <c r="D229" s="54">
        <v>23</v>
      </c>
      <c r="E229" s="54">
        <v>33</v>
      </c>
      <c r="F229" s="54">
        <v>35</v>
      </c>
      <c r="G229" s="54">
        <v>45</v>
      </c>
      <c r="H229" s="54">
        <v>20</v>
      </c>
      <c r="I229" s="53">
        <v>5</v>
      </c>
      <c r="J229" s="62">
        <v>2</v>
      </c>
      <c r="K229" s="62">
        <v>2</v>
      </c>
    </row>
    <row r="230" spans="1:11" ht="12.75" customHeight="1">
      <c r="A230" s="164">
        <v>43087</v>
      </c>
      <c r="B230" s="54">
        <v>20</v>
      </c>
      <c r="C230" s="54">
        <v>32</v>
      </c>
      <c r="D230" s="54">
        <v>33</v>
      </c>
      <c r="E230" s="54">
        <v>45</v>
      </c>
      <c r="F230" s="54">
        <v>47</v>
      </c>
      <c r="G230" s="54">
        <v>49</v>
      </c>
      <c r="H230" s="54">
        <v>19</v>
      </c>
      <c r="I230" s="53">
        <v>3</v>
      </c>
      <c r="J230" s="62">
        <v>2</v>
      </c>
      <c r="K230" s="62">
        <v>2</v>
      </c>
    </row>
    <row r="231" spans="1:11" ht="12.75" customHeight="1">
      <c r="A231" s="163">
        <v>43085</v>
      </c>
      <c r="B231" s="54">
        <v>13</v>
      </c>
      <c r="C231" s="54">
        <v>27</v>
      </c>
      <c r="D231" s="54">
        <v>34</v>
      </c>
      <c r="E231" s="54">
        <v>35</v>
      </c>
      <c r="F231" s="54">
        <v>42</v>
      </c>
      <c r="G231" s="54">
        <v>48</v>
      </c>
      <c r="H231" s="54">
        <v>45</v>
      </c>
      <c r="I231" s="53">
        <v>1</v>
      </c>
      <c r="J231" s="62">
        <v>3</v>
      </c>
      <c r="K231" s="62">
        <v>3</v>
      </c>
    </row>
    <row r="232" spans="1:11" ht="12.75" customHeight="1">
      <c r="A232" s="164">
        <v>43084</v>
      </c>
      <c r="B232" s="54">
        <v>8</v>
      </c>
      <c r="C232" s="54">
        <v>10</v>
      </c>
      <c r="D232" s="54">
        <v>15</v>
      </c>
      <c r="E232" s="54">
        <v>27</v>
      </c>
      <c r="F232" s="54">
        <v>41</v>
      </c>
      <c r="G232" s="54">
        <v>43</v>
      </c>
      <c r="H232" s="54">
        <v>30</v>
      </c>
      <c r="I232" s="53">
        <v>7</v>
      </c>
      <c r="J232" s="62">
        <v>3</v>
      </c>
      <c r="K232" s="62">
        <v>3</v>
      </c>
    </row>
    <row r="233" spans="1:11" ht="12.75" customHeight="1">
      <c r="A233" s="164">
        <v>43083</v>
      </c>
      <c r="B233" s="54">
        <v>15</v>
      </c>
      <c r="C233" s="54">
        <v>20</v>
      </c>
      <c r="D233" s="54">
        <v>23</v>
      </c>
      <c r="E233" s="54">
        <v>24</v>
      </c>
      <c r="F233" s="54">
        <v>34</v>
      </c>
      <c r="G233" s="54">
        <v>46</v>
      </c>
      <c r="H233" s="54">
        <v>45</v>
      </c>
      <c r="I233" s="53">
        <v>0</v>
      </c>
      <c r="J233" s="62">
        <v>4</v>
      </c>
      <c r="K233" s="62">
        <v>4</v>
      </c>
    </row>
    <row r="234" spans="1:11" ht="12.75" customHeight="1">
      <c r="A234" s="164">
        <v>43082</v>
      </c>
      <c r="B234" s="54">
        <v>11</v>
      </c>
      <c r="C234" s="54">
        <v>12</v>
      </c>
      <c r="D234" s="54">
        <v>33</v>
      </c>
      <c r="E234" s="54">
        <v>36</v>
      </c>
      <c r="F234" s="54">
        <v>37</v>
      </c>
      <c r="G234" s="54">
        <v>44</v>
      </c>
      <c r="H234" s="54">
        <v>4</v>
      </c>
      <c r="I234" s="53">
        <v>8</v>
      </c>
      <c r="J234" s="62">
        <v>3</v>
      </c>
      <c r="K234" s="62">
        <v>3</v>
      </c>
    </row>
    <row r="235" spans="1:11" ht="12.75" customHeight="1">
      <c r="A235" s="164">
        <v>43081</v>
      </c>
      <c r="B235" s="54">
        <v>2</v>
      </c>
      <c r="C235" s="54">
        <v>3</v>
      </c>
      <c r="D235" s="54">
        <v>9</v>
      </c>
      <c r="E235" s="54">
        <v>16</v>
      </c>
      <c r="F235" s="54">
        <v>48</v>
      </c>
      <c r="G235" s="54">
        <v>49</v>
      </c>
      <c r="H235" s="54">
        <v>18</v>
      </c>
      <c r="I235" s="53">
        <v>8</v>
      </c>
      <c r="J235" s="62">
        <v>2</v>
      </c>
      <c r="K235" s="62">
        <v>2</v>
      </c>
    </row>
    <row r="236" spans="1:11" ht="12.75" customHeight="1">
      <c r="A236" s="164">
        <v>43080</v>
      </c>
      <c r="B236" s="54">
        <v>3</v>
      </c>
      <c r="C236" s="54">
        <v>22</v>
      </c>
      <c r="D236" s="54">
        <v>27</v>
      </c>
      <c r="E236" s="54">
        <v>32</v>
      </c>
      <c r="F236" s="54">
        <v>33</v>
      </c>
      <c r="G236" s="54">
        <v>45</v>
      </c>
      <c r="H236" s="54">
        <v>29</v>
      </c>
      <c r="I236" s="53">
        <v>5</v>
      </c>
      <c r="J236" s="62">
        <v>3</v>
      </c>
      <c r="K236" s="62">
        <v>3</v>
      </c>
    </row>
    <row r="237" spans="1:11" ht="12.75" customHeight="1">
      <c r="A237" s="164">
        <v>43078</v>
      </c>
      <c r="B237" s="54">
        <v>2</v>
      </c>
      <c r="C237" s="54">
        <v>21</v>
      </c>
      <c r="D237" s="54">
        <v>26</v>
      </c>
      <c r="E237" s="54">
        <v>32</v>
      </c>
      <c r="F237" s="54">
        <v>44</v>
      </c>
      <c r="G237" s="54">
        <v>46</v>
      </c>
      <c r="H237" s="54">
        <v>20</v>
      </c>
      <c r="I237" s="53">
        <v>8</v>
      </c>
      <c r="J237" s="62">
        <v>1</v>
      </c>
      <c r="K237" s="62">
        <v>1</v>
      </c>
    </row>
    <row r="238" spans="1:11" ht="12.75" customHeight="1">
      <c r="A238" s="164">
        <v>43077</v>
      </c>
      <c r="B238" s="54">
        <v>5</v>
      </c>
      <c r="C238" s="54">
        <v>9</v>
      </c>
      <c r="D238" s="54">
        <v>10</v>
      </c>
      <c r="E238" s="54">
        <v>14</v>
      </c>
      <c r="F238" s="54">
        <v>41</v>
      </c>
      <c r="G238" s="54">
        <v>42</v>
      </c>
      <c r="H238" s="54">
        <v>46</v>
      </c>
      <c r="I238" s="53">
        <v>8</v>
      </c>
      <c r="J238" s="62">
        <v>2</v>
      </c>
      <c r="K238" s="62">
        <v>2</v>
      </c>
    </row>
    <row r="239" spans="1:11" ht="12.75" customHeight="1">
      <c r="A239" s="164">
        <v>43076</v>
      </c>
      <c r="B239" s="54">
        <v>12</v>
      </c>
      <c r="C239" s="54">
        <v>16</v>
      </c>
      <c r="D239" s="54">
        <v>19</v>
      </c>
      <c r="E239" s="54">
        <v>23</v>
      </c>
      <c r="F239" s="54">
        <v>32</v>
      </c>
      <c r="G239" s="54">
        <v>49</v>
      </c>
      <c r="H239" s="54">
        <v>3</v>
      </c>
      <c r="I239" s="53">
        <v>8</v>
      </c>
      <c r="J239" s="62">
        <v>2</v>
      </c>
      <c r="K239" s="62">
        <v>2</v>
      </c>
    </row>
    <row r="240" spans="1:11" ht="12.75" customHeight="1">
      <c r="A240" s="164">
        <v>43075</v>
      </c>
      <c r="B240" s="54">
        <v>21</v>
      </c>
      <c r="C240" s="54">
        <v>27</v>
      </c>
      <c r="D240" s="54">
        <v>29</v>
      </c>
      <c r="E240" s="54">
        <v>39</v>
      </c>
      <c r="F240" s="54">
        <v>44</v>
      </c>
      <c r="G240" s="54">
        <v>45</v>
      </c>
      <c r="H240" s="54">
        <v>14</v>
      </c>
      <c r="I240" s="53">
        <v>2</v>
      </c>
      <c r="J240" s="62">
        <v>2</v>
      </c>
      <c r="K240" s="62">
        <v>2</v>
      </c>
    </row>
    <row r="241" spans="1:11" ht="12.75" customHeight="1">
      <c r="A241" s="164">
        <v>43074</v>
      </c>
      <c r="B241" s="54">
        <v>2</v>
      </c>
      <c r="C241" s="54">
        <v>9</v>
      </c>
      <c r="D241" s="54">
        <v>10</v>
      </c>
      <c r="E241" s="54">
        <v>23</v>
      </c>
      <c r="F241" s="54">
        <v>33</v>
      </c>
      <c r="G241" s="54">
        <v>42</v>
      </c>
      <c r="H241" s="54">
        <v>1</v>
      </c>
      <c r="I241" s="53">
        <v>7</v>
      </c>
      <c r="J241" s="62">
        <v>2</v>
      </c>
      <c r="K241" s="62">
        <v>2</v>
      </c>
    </row>
    <row r="242" spans="1:11" ht="12.75" customHeight="1">
      <c r="A242" s="164">
        <v>43073</v>
      </c>
      <c r="B242" s="54">
        <v>5</v>
      </c>
      <c r="C242" s="54">
        <v>30</v>
      </c>
      <c r="D242" s="54">
        <v>36</v>
      </c>
      <c r="E242" s="54">
        <v>38</v>
      </c>
      <c r="F242" s="54">
        <v>41</v>
      </c>
      <c r="G242" s="54">
        <v>45</v>
      </c>
      <c r="H242" s="54">
        <v>20</v>
      </c>
      <c r="I242" s="53">
        <v>5</v>
      </c>
      <c r="J242" s="62">
        <v>2</v>
      </c>
      <c r="K242" s="62">
        <v>2</v>
      </c>
    </row>
    <row r="243" spans="1:11" ht="12.75" customHeight="1">
      <c r="A243" s="164">
        <v>43071</v>
      </c>
      <c r="B243" s="54">
        <v>3</v>
      </c>
      <c r="C243" s="54">
        <v>16</v>
      </c>
      <c r="D243" s="54">
        <v>19</v>
      </c>
      <c r="E243" s="54">
        <v>27</v>
      </c>
      <c r="F243" s="54">
        <v>31</v>
      </c>
      <c r="G243" s="54">
        <v>37</v>
      </c>
      <c r="H243" s="54">
        <v>23</v>
      </c>
      <c r="I243" s="53">
        <v>2</v>
      </c>
      <c r="J243" s="62">
        <v>4</v>
      </c>
      <c r="K243" s="62">
        <v>3</v>
      </c>
    </row>
    <row r="244" spans="1:11" ht="12.75" customHeight="1">
      <c r="A244" s="164">
        <v>43070</v>
      </c>
      <c r="B244" s="54">
        <v>9</v>
      </c>
      <c r="C244" s="54">
        <v>17</v>
      </c>
      <c r="D244" s="54">
        <v>19</v>
      </c>
      <c r="E244" s="54">
        <v>23</v>
      </c>
      <c r="F244" s="54">
        <v>37</v>
      </c>
      <c r="G244" s="54">
        <v>44</v>
      </c>
      <c r="H244" s="54">
        <v>38</v>
      </c>
      <c r="I244" s="53">
        <v>2</v>
      </c>
      <c r="J244" s="62">
        <v>2</v>
      </c>
      <c r="K244" s="62">
        <v>2</v>
      </c>
    </row>
    <row r="245" spans="1:11" ht="12.75" customHeight="1">
      <c r="A245" s="164">
        <v>43069</v>
      </c>
      <c r="B245" s="54">
        <v>4</v>
      </c>
      <c r="C245" s="54">
        <v>6</v>
      </c>
      <c r="D245" s="54">
        <v>15</v>
      </c>
      <c r="E245" s="54">
        <v>21</v>
      </c>
      <c r="F245" s="54">
        <v>33</v>
      </c>
      <c r="G245" s="54">
        <v>47</v>
      </c>
      <c r="H245" s="54">
        <v>13</v>
      </c>
      <c r="I245" s="53">
        <v>2</v>
      </c>
      <c r="J245" s="62">
        <v>2</v>
      </c>
      <c r="K245" s="62">
        <v>2</v>
      </c>
    </row>
    <row r="246" spans="1:11" ht="12.75" customHeight="1">
      <c r="A246" s="164">
        <v>43068</v>
      </c>
      <c r="B246" s="54">
        <v>3</v>
      </c>
      <c r="C246" s="54">
        <v>7</v>
      </c>
      <c r="D246" s="54">
        <v>9</v>
      </c>
      <c r="E246" s="54">
        <v>14</v>
      </c>
      <c r="F246" s="54">
        <v>29</v>
      </c>
      <c r="G246" s="54">
        <v>40</v>
      </c>
      <c r="H246" s="54">
        <v>22</v>
      </c>
      <c r="I246" s="53">
        <v>2</v>
      </c>
      <c r="J246" s="62">
        <v>2</v>
      </c>
      <c r="K246" s="62">
        <v>2</v>
      </c>
    </row>
    <row r="247" spans="1:11" ht="12.75" customHeight="1">
      <c r="A247" s="164">
        <v>43067</v>
      </c>
      <c r="B247" s="54">
        <v>1</v>
      </c>
      <c r="C247" s="54">
        <v>4</v>
      </c>
      <c r="D247" s="54">
        <v>23</v>
      </c>
      <c r="E247" s="54">
        <v>25</v>
      </c>
      <c r="F247" s="54">
        <v>28</v>
      </c>
      <c r="G247" s="54">
        <v>48</v>
      </c>
      <c r="H247" s="54">
        <v>33</v>
      </c>
      <c r="I247" s="53">
        <v>7</v>
      </c>
      <c r="J247" s="62">
        <v>3</v>
      </c>
      <c r="K247" s="62">
        <v>3</v>
      </c>
    </row>
    <row r="248" spans="1:11" ht="12.75" customHeight="1">
      <c r="A248" s="164">
        <v>43066</v>
      </c>
      <c r="B248" s="54">
        <v>4</v>
      </c>
      <c r="C248" s="54">
        <v>6</v>
      </c>
      <c r="D248" s="54">
        <v>7</v>
      </c>
      <c r="E248" s="54">
        <v>12</v>
      </c>
      <c r="F248" s="54">
        <v>16</v>
      </c>
      <c r="G248" s="54">
        <v>23</v>
      </c>
      <c r="H248" s="54">
        <v>1</v>
      </c>
      <c r="I248" s="53">
        <v>1</v>
      </c>
      <c r="J248" s="62">
        <v>3</v>
      </c>
      <c r="K248" s="62">
        <v>3</v>
      </c>
    </row>
    <row r="249" spans="1:11" ht="12.75" customHeight="1">
      <c r="A249" s="164">
        <v>43064</v>
      </c>
      <c r="B249" s="54">
        <v>5</v>
      </c>
      <c r="C249" s="54">
        <v>8</v>
      </c>
      <c r="D249" s="54">
        <v>25</v>
      </c>
      <c r="E249" s="54">
        <v>29</v>
      </c>
      <c r="F249" s="54">
        <v>34</v>
      </c>
      <c r="G249" s="54">
        <v>40</v>
      </c>
      <c r="H249" s="54">
        <v>2</v>
      </c>
      <c r="I249" s="53">
        <v>7</v>
      </c>
      <c r="J249" s="62">
        <v>2</v>
      </c>
      <c r="K249" s="62">
        <v>2</v>
      </c>
    </row>
    <row r="250" spans="1:11" ht="12.75" customHeight="1">
      <c r="A250" s="164">
        <v>43063</v>
      </c>
      <c r="B250" s="54">
        <v>4</v>
      </c>
      <c r="C250" s="54">
        <v>6</v>
      </c>
      <c r="D250" s="54">
        <v>23</v>
      </c>
      <c r="E250" s="54">
        <v>31</v>
      </c>
      <c r="F250" s="54">
        <v>44</v>
      </c>
      <c r="G250" s="54">
        <v>45</v>
      </c>
      <c r="H250" s="54">
        <v>3</v>
      </c>
      <c r="I250" s="53">
        <v>4</v>
      </c>
      <c r="J250" s="62">
        <v>3</v>
      </c>
      <c r="K250" s="62">
        <v>3</v>
      </c>
    </row>
    <row r="251" spans="1:11" ht="12.75" customHeight="1">
      <c r="A251" s="164">
        <v>43062</v>
      </c>
      <c r="B251" s="54">
        <v>7</v>
      </c>
      <c r="C251" s="54">
        <v>14</v>
      </c>
      <c r="D251" s="54">
        <v>18</v>
      </c>
      <c r="E251" s="54">
        <v>21</v>
      </c>
      <c r="F251" s="54">
        <v>23</v>
      </c>
      <c r="G251" s="54">
        <v>49</v>
      </c>
      <c r="H251" s="54">
        <v>9</v>
      </c>
      <c r="I251" s="53">
        <v>9</v>
      </c>
      <c r="J251" s="62">
        <v>3</v>
      </c>
      <c r="K251" s="62">
        <v>3</v>
      </c>
    </row>
    <row r="252" spans="1:11" ht="12.75" customHeight="1">
      <c r="A252" s="164">
        <v>43061</v>
      </c>
      <c r="B252" s="54">
        <v>4</v>
      </c>
      <c r="C252" s="54">
        <v>13</v>
      </c>
      <c r="D252" s="54">
        <v>16</v>
      </c>
      <c r="E252" s="54">
        <v>22</v>
      </c>
      <c r="F252" s="54">
        <v>32</v>
      </c>
      <c r="G252" s="54">
        <v>36</v>
      </c>
      <c r="H252" s="54">
        <v>30</v>
      </c>
      <c r="I252" s="53">
        <v>6</v>
      </c>
      <c r="J252" s="62">
        <v>1</v>
      </c>
      <c r="K252" s="62">
        <v>1</v>
      </c>
    </row>
    <row r="253" spans="1:11" ht="12.75" customHeight="1">
      <c r="A253" s="164">
        <v>43060</v>
      </c>
      <c r="B253" s="54">
        <v>7</v>
      </c>
      <c r="C253" s="54">
        <v>32</v>
      </c>
      <c r="D253" s="54">
        <v>34</v>
      </c>
      <c r="E253" s="54">
        <v>35</v>
      </c>
      <c r="F253" s="54">
        <v>41</v>
      </c>
      <c r="G253" s="54">
        <v>49</v>
      </c>
      <c r="H253" s="54">
        <v>30</v>
      </c>
      <c r="I253" s="53">
        <v>1</v>
      </c>
      <c r="J253" s="62">
        <v>1</v>
      </c>
      <c r="K253" s="62">
        <v>1</v>
      </c>
    </row>
    <row r="254" spans="1:11" ht="12.75" customHeight="1">
      <c r="A254" s="164">
        <v>43059</v>
      </c>
      <c r="B254" s="54">
        <v>10</v>
      </c>
      <c r="C254" s="54">
        <v>19</v>
      </c>
      <c r="D254" s="54">
        <v>29</v>
      </c>
      <c r="E254" s="54">
        <v>34</v>
      </c>
      <c r="F254" s="54">
        <v>40</v>
      </c>
      <c r="G254" s="54">
        <v>42</v>
      </c>
      <c r="H254" s="54">
        <v>43</v>
      </c>
      <c r="I254" s="53">
        <v>6</v>
      </c>
      <c r="J254" s="62">
        <v>0</v>
      </c>
      <c r="K254" s="62">
        <v>0</v>
      </c>
    </row>
    <row r="255" spans="1:11" ht="12.75" customHeight="1">
      <c r="A255" s="164">
        <v>43057</v>
      </c>
      <c r="B255" s="54">
        <v>16</v>
      </c>
      <c r="C255" s="54">
        <v>20</v>
      </c>
      <c r="D255" s="54">
        <v>36</v>
      </c>
      <c r="E255" s="54">
        <v>37</v>
      </c>
      <c r="F255" s="54">
        <v>38</v>
      </c>
      <c r="G255" s="54">
        <v>39</v>
      </c>
      <c r="H255" s="54">
        <v>5</v>
      </c>
      <c r="I255" s="53">
        <v>3</v>
      </c>
      <c r="J255" s="62">
        <v>3</v>
      </c>
      <c r="K255" s="62">
        <v>2</v>
      </c>
    </row>
    <row r="256" spans="1:11" ht="12.75" customHeight="1">
      <c r="A256" s="164">
        <v>43056</v>
      </c>
      <c r="B256" s="54">
        <v>9</v>
      </c>
      <c r="C256" s="54">
        <v>10</v>
      </c>
      <c r="D256" s="54">
        <v>33</v>
      </c>
      <c r="E256" s="54">
        <v>40</v>
      </c>
      <c r="F256" s="54">
        <v>41</v>
      </c>
      <c r="G256" s="54">
        <v>42</v>
      </c>
      <c r="H256" s="54">
        <v>21</v>
      </c>
      <c r="I256" s="53">
        <v>3</v>
      </c>
      <c r="J256" s="62">
        <v>2</v>
      </c>
      <c r="K256" s="62">
        <v>2</v>
      </c>
    </row>
    <row r="257" spans="1:11" ht="12.75" customHeight="1">
      <c r="A257" s="164">
        <v>43055</v>
      </c>
      <c r="B257" s="54">
        <v>7</v>
      </c>
      <c r="C257" s="54">
        <v>15</v>
      </c>
      <c r="D257" s="54">
        <v>17</v>
      </c>
      <c r="E257" s="54">
        <v>30</v>
      </c>
      <c r="F257" s="54">
        <v>32</v>
      </c>
      <c r="G257" s="54">
        <v>42</v>
      </c>
      <c r="H257" s="54">
        <v>43</v>
      </c>
      <c r="I257" s="53">
        <v>4</v>
      </c>
      <c r="J257" s="62">
        <v>1</v>
      </c>
      <c r="K257" s="62">
        <v>1</v>
      </c>
    </row>
    <row r="258" spans="1:11" ht="12.75" customHeight="1">
      <c r="A258" s="164">
        <v>43054</v>
      </c>
      <c r="B258" s="54">
        <v>2</v>
      </c>
      <c r="C258" s="54">
        <v>10</v>
      </c>
      <c r="D258" s="54">
        <v>37</v>
      </c>
      <c r="E258" s="54">
        <v>39</v>
      </c>
      <c r="F258" s="54">
        <v>45</v>
      </c>
      <c r="G258" s="54">
        <v>46</v>
      </c>
      <c r="H258" s="54">
        <v>48</v>
      </c>
      <c r="I258" s="53">
        <v>9</v>
      </c>
      <c r="J258" s="62">
        <v>3</v>
      </c>
      <c r="K258" s="62">
        <v>2</v>
      </c>
    </row>
    <row r="259" spans="1:11" ht="12.75" customHeight="1">
      <c r="A259" s="164">
        <v>43053</v>
      </c>
      <c r="B259" s="54">
        <v>8</v>
      </c>
      <c r="C259" s="54">
        <v>9</v>
      </c>
      <c r="D259" s="54">
        <v>14</v>
      </c>
      <c r="E259" s="54">
        <v>36</v>
      </c>
      <c r="F259" s="54">
        <v>37</v>
      </c>
      <c r="G259" s="54">
        <v>39</v>
      </c>
      <c r="H259" s="54">
        <v>7</v>
      </c>
      <c r="I259" s="53">
        <v>0</v>
      </c>
      <c r="J259" s="62">
        <v>4</v>
      </c>
      <c r="K259" s="62">
        <v>3</v>
      </c>
    </row>
    <row r="260" spans="1:11" ht="12.75" customHeight="1">
      <c r="A260" s="164">
        <v>43052</v>
      </c>
      <c r="B260" s="54">
        <v>2</v>
      </c>
      <c r="C260" s="54">
        <v>19</v>
      </c>
      <c r="D260" s="54">
        <v>40</v>
      </c>
      <c r="E260" s="54">
        <v>45</v>
      </c>
      <c r="F260" s="54">
        <v>47</v>
      </c>
      <c r="G260" s="54">
        <v>48</v>
      </c>
      <c r="H260" s="54">
        <v>28</v>
      </c>
      <c r="I260" s="53">
        <v>0</v>
      </c>
      <c r="J260" s="62">
        <v>1</v>
      </c>
      <c r="K260" s="62">
        <v>1</v>
      </c>
    </row>
    <row r="261" spans="1:11" ht="12.75" customHeight="1">
      <c r="A261" s="164">
        <v>43050</v>
      </c>
      <c r="B261" s="54">
        <v>11</v>
      </c>
      <c r="C261" s="54">
        <v>13</v>
      </c>
      <c r="D261" s="54">
        <v>15</v>
      </c>
      <c r="E261" s="54">
        <v>24</v>
      </c>
      <c r="F261" s="54">
        <v>36</v>
      </c>
      <c r="G261" s="54">
        <v>43</v>
      </c>
      <c r="H261" s="54">
        <v>19</v>
      </c>
      <c r="I261" s="53">
        <v>6</v>
      </c>
      <c r="J261" s="62">
        <v>2</v>
      </c>
      <c r="K261" s="62">
        <v>2</v>
      </c>
    </row>
    <row r="262" spans="1:11" ht="12.75" customHeight="1">
      <c r="A262" s="164">
        <v>43049</v>
      </c>
      <c r="B262" s="54">
        <v>6</v>
      </c>
      <c r="C262" s="54">
        <v>24</v>
      </c>
      <c r="D262" s="54">
        <v>32</v>
      </c>
      <c r="E262" s="54">
        <v>46</v>
      </c>
      <c r="F262" s="54">
        <v>47</v>
      </c>
      <c r="G262" s="54">
        <v>48</v>
      </c>
      <c r="H262" s="54">
        <v>4</v>
      </c>
      <c r="I262" s="53">
        <v>6</v>
      </c>
      <c r="J262" s="62">
        <v>4</v>
      </c>
      <c r="K262" s="62">
        <v>3</v>
      </c>
    </row>
    <row r="263" spans="1:11" ht="12.75" customHeight="1">
      <c r="A263" s="164">
        <v>43048</v>
      </c>
      <c r="B263" s="54">
        <v>1</v>
      </c>
      <c r="C263" s="54">
        <v>9</v>
      </c>
      <c r="D263" s="54">
        <v>10</v>
      </c>
      <c r="E263" s="54">
        <v>19</v>
      </c>
      <c r="F263" s="54">
        <v>23</v>
      </c>
      <c r="G263" s="54">
        <v>28</v>
      </c>
      <c r="H263" s="54">
        <v>45</v>
      </c>
      <c r="I263" s="53">
        <v>8</v>
      </c>
      <c r="J263" s="62">
        <v>1</v>
      </c>
      <c r="K263" s="62">
        <v>1</v>
      </c>
    </row>
    <row r="264" spans="1:11" ht="12.75" customHeight="1">
      <c r="A264" s="164">
        <v>43047</v>
      </c>
      <c r="B264" s="54">
        <v>12</v>
      </c>
      <c r="C264" s="54">
        <v>18</v>
      </c>
      <c r="D264" s="54">
        <v>21</v>
      </c>
      <c r="E264" s="54">
        <v>29</v>
      </c>
      <c r="F264" s="54">
        <v>39</v>
      </c>
      <c r="G264" s="54">
        <v>48</v>
      </c>
      <c r="H264" s="54">
        <v>43</v>
      </c>
      <c r="I264" s="53">
        <v>3</v>
      </c>
      <c r="J264" s="62">
        <v>4</v>
      </c>
      <c r="K264" s="62">
        <v>4</v>
      </c>
    </row>
    <row r="265" spans="1:11" ht="12.75" customHeight="1">
      <c r="A265" s="164">
        <v>43046</v>
      </c>
      <c r="B265" s="54">
        <v>7</v>
      </c>
      <c r="C265" s="54">
        <v>8</v>
      </c>
      <c r="D265" s="54">
        <v>13</v>
      </c>
      <c r="E265" s="54">
        <v>29</v>
      </c>
      <c r="F265" s="54">
        <v>35</v>
      </c>
      <c r="G265" s="54">
        <v>36</v>
      </c>
      <c r="H265" s="54">
        <v>28</v>
      </c>
      <c r="I265" s="53">
        <v>5</v>
      </c>
      <c r="J265" s="62">
        <v>2</v>
      </c>
      <c r="K265" s="62">
        <v>2</v>
      </c>
    </row>
    <row r="266" spans="1:11" ht="12.75" customHeight="1">
      <c r="A266" s="164">
        <v>43045</v>
      </c>
      <c r="B266" s="54">
        <v>5</v>
      </c>
      <c r="C266" s="54">
        <v>19</v>
      </c>
      <c r="D266" s="54">
        <v>42</v>
      </c>
      <c r="E266" s="54">
        <v>43</v>
      </c>
      <c r="F266" s="54">
        <v>46</v>
      </c>
      <c r="G266" s="54">
        <v>49</v>
      </c>
      <c r="H266" s="54">
        <v>41</v>
      </c>
      <c r="I266" s="53">
        <v>6</v>
      </c>
      <c r="J266" s="62">
        <v>1</v>
      </c>
      <c r="K266" s="62">
        <v>1</v>
      </c>
    </row>
    <row r="267" spans="1:11" ht="12.75" customHeight="1">
      <c r="A267" s="164">
        <v>43043</v>
      </c>
      <c r="B267" s="54">
        <v>3</v>
      </c>
      <c r="C267" s="54">
        <v>6</v>
      </c>
      <c r="D267" s="54">
        <v>23</v>
      </c>
      <c r="E267" s="54">
        <v>28</v>
      </c>
      <c r="F267" s="54">
        <v>40</v>
      </c>
      <c r="G267" s="54">
        <v>42</v>
      </c>
      <c r="H267" s="54">
        <v>22</v>
      </c>
      <c r="I267" s="53">
        <v>3</v>
      </c>
      <c r="J267" s="62">
        <v>3</v>
      </c>
      <c r="K267" s="62">
        <v>2</v>
      </c>
    </row>
    <row r="268" spans="1:11" ht="12.75" customHeight="1">
      <c r="A268" s="164">
        <v>43042</v>
      </c>
      <c r="B268" s="54">
        <v>2</v>
      </c>
      <c r="C268" s="54">
        <v>6</v>
      </c>
      <c r="D268" s="54">
        <v>10</v>
      </c>
      <c r="E268" s="54">
        <v>27</v>
      </c>
      <c r="F268" s="54">
        <v>44</v>
      </c>
      <c r="G268" s="54">
        <v>47</v>
      </c>
      <c r="H268" s="54">
        <v>42</v>
      </c>
      <c r="I268" s="53">
        <v>0</v>
      </c>
      <c r="J268" s="62">
        <v>2</v>
      </c>
      <c r="K268" s="62">
        <v>2</v>
      </c>
    </row>
    <row r="269" spans="1:11" ht="12.75" customHeight="1">
      <c r="A269" s="164">
        <v>43041</v>
      </c>
      <c r="B269" s="54">
        <v>1</v>
      </c>
      <c r="C269" s="54">
        <v>8</v>
      </c>
      <c r="D269" s="54">
        <v>13</v>
      </c>
      <c r="E269" s="54">
        <v>19</v>
      </c>
      <c r="F269" s="54">
        <v>21</v>
      </c>
      <c r="G269" s="54">
        <v>40</v>
      </c>
      <c r="H269" s="54">
        <v>2</v>
      </c>
      <c r="I269" s="53">
        <v>4</v>
      </c>
      <c r="J269" s="62">
        <v>2</v>
      </c>
      <c r="K269" s="62">
        <v>2</v>
      </c>
    </row>
    <row r="270" spans="1:11" ht="12.75" customHeight="1">
      <c r="A270" s="164">
        <v>43040</v>
      </c>
      <c r="B270" s="54">
        <v>3</v>
      </c>
      <c r="C270" s="54">
        <v>26</v>
      </c>
      <c r="D270" s="54">
        <v>35</v>
      </c>
      <c r="E270" s="54">
        <v>36</v>
      </c>
      <c r="F270" s="54">
        <v>44</v>
      </c>
      <c r="G270" s="54">
        <v>48</v>
      </c>
      <c r="H270" s="54">
        <v>7</v>
      </c>
      <c r="I270" s="53">
        <v>8</v>
      </c>
      <c r="J270" s="62">
        <v>2</v>
      </c>
      <c r="K270" s="62">
        <v>2</v>
      </c>
    </row>
    <row r="271" spans="1:11" ht="12.75" customHeight="1">
      <c r="A271" s="164">
        <v>43039</v>
      </c>
      <c r="B271" s="54">
        <v>7</v>
      </c>
      <c r="C271" s="54">
        <v>12</v>
      </c>
      <c r="D271" s="54">
        <v>13</v>
      </c>
      <c r="E271" s="54">
        <v>14</v>
      </c>
      <c r="F271" s="54">
        <v>24</v>
      </c>
      <c r="G271" s="54">
        <v>47</v>
      </c>
      <c r="H271" s="54">
        <v>20</v>
      </c>
      <c r="I271" s="53">
        <v>7</v>
      </c>
      <c r="J271" s="62">
        <v>4</v>
      </c>
      <c r="K271" s="62">
        <v>4</v>
      </c>
    </row>
    <row r="272" spans="1:11" ht="12.75" customHeight="1">
      <c r="A272" s="164">
        <v>43038</v>
      </c>
      <c r="B272" s="54">
        <v>1</v>
      </c>
      <c r="C272" s="54">
        <v>2</v>
      </c>
      <c r="D272" s="54">
        <v>15</v>
      </c>
      <c r="E272" s="54">
        <v>34</v>
      </c>
      <c r="F272" s="54">
        <v>43</v>
      </c>
      <c r="G272" s="54">
        <v>49</v>
      </c>
      <c r="H272" s="54">
        <v>41</v>
      </c>
      <c r="I272" s="53">
        <v>5</v>
      </c>
      <c r="J272" s="62">
        <v>0</v>
      </c>
      <c r="K272" s="62">
        <v>0</v>
      </c>
    </row>
    <row r="273" spans="1:11" ht="12.75" customHeight="1">
      <c r="A273" s="164">
        <v>43036</v>
      </c>
      <c r="B273" s="54">
        <v>5</v>
      </c>
      <c r="C273" s="54">
        <v>9</v>
      </c>
      <c r="D273" s="54">
        <v>19</v>
      </c>
      <c r="E273" s="54">
        <v>26</v>
      </c>
      <c r="F273" s="54">
        <v>29</v>
      </c>
      <c r="G273" s="54">
        <v>34</v>
      </c>
      <c r="H273" s="54">
        <v>27</v>
      </c>
      <c r="I273" s="53">
        <v>0</v>
      </c>
      <c r="J273" s="62">
        <v>0</v>
      </c>
      <c r="K273" s="62">
        <v>0</v>
      </c>
    </row>
    <row r="274" spans="1:11" ht="12.75" customHeight="1">
      <c r="A274" s="164">
        <v>43035</v>
      </c>
      <c r="B274" s="54">
        <v>7</v>
      </c>
      <c r="C274" s="54">
        <v>11</v>
      </c>
      <c r="D274" s="54">
        <v>19</v>
      </c>
      <c r="E274" s="54">
        <v>21</v>
      </c>
      <c r="F274" s="54">
        <v>33</v>
      </c>
      <c r="G274" s="54">
        <v>35</v>
      </c>
      <c r="H274" s="54">
        <v>43</v>
      </c>
      <c r="I274" s="53">
        <v>3</v>
      </c>
      <c r="J274" s="62">
        <v>1</v>
      </c>
      <c r="K274" s="62">
        <v>1</v>
      </c>
    </row>
    <row r="275" spans="1:11" ht="12.75" customHeight="1">
      <c r="A275" s="164">
        <v>43034</v>
      </c>
      <c r="B275" s="54">
        <v>4</v>
      </c>
      <c r="C275" s="54">
        <v>30</v>
      </c>
      <c r="D275" s="54">
        <v>33</v>
      </c>
      <c r="E275" s="54">
        <v>36</v>
      </c>
      <c r="F275" s="54">
        <v>39</v>
      </c>
      <c r="G275" s="54">
        <v>44</v>
      </c>
      <c r="H275" s="54">
        <v>46</v>
      </c>
      <c r="I275" s="53">
        <v>7</v>
      </c>
      <c r="J275" s="62">
        <v>3</v>
      </c>
      <c r="K275" s="62">
        <v>2</v>
      </c>
    </row>
    <row r="276" spans="1:11" ht="12.75" customHeight="1">
      <c r="A276" s="164">
        <v>43033</v>
      </c>
      <c r="B276" s="54">
        <v>4</v>
      </c>
      <c r="C276" s="54">
        <v>10</v>
      </c>
      <c r="D276" s="54">
        <v>28</v>
      </c>
      <c r="E276" s="54">
        <v>36</v>
      </c>
      <c r="F276" s="54">
        <v>45</v>
      </c>
      <c r="G276" s="54">
        <v>48</v>
      </c>
      <c r="H276" s="54">
        <v>41</v>
      </c>
      <c r="I276" s="53">
        <v>3</v>
      </c>
      <c r="J276" s="62">
        <v>1</v>
      </c>
      <c r="K276" s="62">
        <v>1</v>
      </c>
    </row>
    <row r="277" spans="1:11" ht="12.75" customHeight="1">
      <c r="A277" s="164">
        <v>43032</v>
      </c>
      <c r="B277" s="54">
        <v>1</v>
      </c>
      <c r="C277" s="54">
        <v>15</v>
      </c>
      <c r="D277" s="54">
        <v>19</v>
      </c>
      <c r="E277" s="54">
        <v>25</v>
      </c>
      <c r="F277" s="54">
        <v>33</v>
      </c>
      <c r="G277" s="54">
        <v>38</v>
      </c>
      <c r="H277" s="54">
        <v>8</v>
      </c>
      <c r="I277" s="53">
        <v>0</v>
      </c>
      <c r="J277" s="62">
        <v>2</v>
      </c>
      <c r="K277" s="62">
        <v>2</v>
      </c>
    </row>
    <row r="278" spans="1:11" ht="12.75" customHeight="1">
      <c r="A278" s="164">
        <v>43031</v>
      </c>
      <c r="B278" s="54">
        <v>18</v>
      </c>
      <c r="C278" s="54">
        <v>21</v>
      </c>
      <c r="D278" s="54">
        <v>40</v>
      </c>
      <c r="E278" s="54">
        <v>42</v>
      </c>
      <c r="F278" s="54">
        <v>46</v>
      </c>
      <c r="G278" s="54">
        <v>48</v>
      </c>
      <c r="H278" s="54">
        <v>22</v>
      </c>
      <c r="I278" s="53">
        <v>2</v>
      </c>
      <c r="J278" s="62">
        <v>3</v>
      </c>
      <c r="K278" s="62">
        <v>3</v>
      </c>
    </row>
    <row r="279" spans="1:11" ht="12.75" customHeight="1">
      <c r="A279" s="164">
        <v>43029</v>
      </c>
      <c r="B279" s="54">
        <v>17</v>
      </c>
      <c r="C279" s="54">
        <v>21</v>
      </c>
      <c r="D279" s="54">
        <v>34</v>
      </c>
      <c r="E279" s="54">
        <v>35</v>
      </c>
      <c r="F279" s="54">
        <v>45</v>
      </c>
      <c r="G279" s="54">
        <v>48</v>
      </c>
      <c r="H279" s="54">
        <v>22</v>
      </c>
      <c r="I279" s="53">
        <v>4</v>
      </c>
      <c r="J279" s="62">
        <v>1</v>
      </c>
      <c r="K279" s="62">
        <v>1</v>
      </c>
    </row>
    <row r="280" spans="1:11" ht="12.75" customHeight="1">
      <c r="A280" s="164">
        <v>43028</v>
      </c>
      <c r="B280" s="54">
        <v>11</v>
      </c>
      <c r="C280" s="54">
        <v>13</v>
      </c>
      <c r="D280" s="54">
        <v>20</v>
      </c>
      <c r="E280" s="54">
        <v>29</v>
      </c>
      <c r="F280" s="54">
        <v>36</v>
      </c>
      <c r="G280" s="54">
        <v>37</v>
      </c>
      <c r="H280" s="54">
        <v>6</v>
      </c>
      <c r="I280" s="53">
        <v>8</v>
      </c>
      <c r="J280" s="62">
        <v>3</v>
      </c>
      <c r="K280" s="62">
        <v>3</v>
      </c>
    </row>
    <row r="281" spans="1:11" ht="12.75" customHeight="1">
      <c r="A281" s="164">
        <v>43027</v>
      </c>
      <c r="B281" s="54">
        <v>3</v>
      </c>
      <c r="C281" s="54">
        <v>6</v>
      </c>
      <c r="D281" s="54">
        <v>14</v>
      </c>
      <c r="E281" s="54">
        <v>27</v>
      </c>
      <c r="F281" s="54">
        <v>31</v>
      </c>
      <c r="G281" s="54">
        <v>32</v>
      </c>
      <c r="H281" s="54">
        <v>34</v>
      </c>
      <c r="I281" s="53">
        <v>6</v>
      </c>
      <c r="J281" s="62">
        <v>5</v>
      </c>
      <c r="K281" s="62">
        <v>4</v>
      </c>
    </row>
    <row r="282" spans="1:11" ht="12.75" customHeight="1">
      <c r="A282" s="164">
        <v>43026</v>
      </c>
      <c r="B282" s="54">
        <v>3</v>
      </c>
      <c r="C282" s="54">
        <v>13</v>
      </c>
      <c r="D282" s="54">
        <v>19</v>
      </c>
      <c r="E282" s="54">
        <v>32</v>
      </c>
      <c r="F282" s="54">
        <v>34</v>
      </c>
      <c r="G282" s="54">
        <v>43</v>
      </c>
      <c r="H282" s="54">
        <v>33</v>
      </c>
      <c r="I282" s="53">
        <v>1</v>
      </c>
      <c r="J282" s="62">
        <v>2</v>
      </c>
      <c r="K282" s="62">
        <v>2</v>
      </c>
    </row>
    <row r="283" spans="1:11" ht="12.75" customHeight="1">
      <c r="A283" s="164">
        <v>43025</v>
      </c>
      <c r="B283" s="54">
        <v>1</v>
      </c>
      <c r="C283" s="54">
        <v>2</v>
      </c>
      <c r="D283" s="54">
        <v>21</v>
      </c>
      <c r="E283" s="54">
        <v>36</v>
      </c>
      <c r="F283" s="54">
        <v>39</v>
      </c>
      <c r="G283" s="54">
        <v>46</v>
      </c>
      <c r="H283" s="54">
        <v>48</v>
      </c>
      <c r="I283" s="53">
        <v>5</v>
      </c>
      <c r="J283" s="62">
        <v>2</v>
      </c>
      <c r="K283" s="62">
        <v>2</v>
      </c>
    </row>
    <row r="284" spans="1:11" ht="12.75" customHeight="1">
      <c r="A284" s="164">
        <v>43024</v>
      </c>
      <c r="B284" s="54">
        <v>1</v>
      </c>
      <c r="C284" s="54">
        <v>5</v>
      </c>
      <c r="D284" s="54">
        <v>11</v>
      </c>
      <c r="E284" s="54">
        <v>12</v>
      </c>
      <c r="F284" s="54">
        <v>23</v>
      </c>
      <c r="G284" s="54">
        <v>36</v>
      </c>
      <c r="H284" s="54">
        <v>22</v>
      </c>
      <c r="I284" s="53">
        <v>7</v>
      </c>
      <c r="J284" s="62">
        <v>2</v>
      </c>
      <c r="K284" s="62">
        <v>2</v>
      </c>
    </row>
    <row r="285" spans="1:11" ht="12.75" customHeight="1">
      <c r="A285" s="164">
        <v>43022</v>
      </c>
      <c r="B285" s="54">
        <v>2</v>
      </c>
      <c r="C285" s="54">
        <v>24</v>
      </c>
      <c r="D285" s="54">
        <v>30</v>
      </c>
      <c r="E285" s="54">
        <v>33</v>
      </c>
      <c r="F285" s="54">
        <v>34</v>
      </c>
      <c r="G285" s="54">
        <v>38</v>
      </c>
      <c r="H285" s="54">
        <v>43</v>
      </c>
      <c r="I285" s="53">
        <v>8</v>
      </c>
      <c r="J285" s="62">
        <v>3</v>
      </c>
      <c r="K285" s="62">
        <v>3</v>
      </c>
    </row>
    <row r="286" spans="1:11" ht="12.75" customHeight="1">
      <c r="A286" s="164">
        <v>43021</v>
      </c>
      <c r="B286" s="54">
        <v>1</v>
      </c>
      <c r="C286" s="54">
        <v>2</v>
      </c>
      <c r="D286" s="54">
        <v>5</v>
      </c>
      <c r="E286" s="54">
        <v>8</v>
      </c>
      <c r="F286" s="54">
        <v>22</v>
      </c>
      <c r="G286" s="54">
        <v>37</v>
      </c>
      <c r="H286" s="54">
        <v>28</v>
      </c>
      <c r="I286" s="53">
        <v>2</v>
      </c>
      <c r="J286" s="62">
        <v>2</v>
      </c>
      <c r="K286" s="62">
        <v>2</v>
      </c>
    </row>
    <row r="287" spans="1:11" ht="12.75" customHeight="1">
      <c r="A287" s="164">
        <v>43020</v>
      </c>
      <c r="B287" s="54">
        <v>1</v>
      </c>
      <c r="C287" s="54">
        <v>21</v>
      </c>
      <c r="D287" s="54">
        <v>39</v>
      </c>
      <c r="E287" s="54">
        <v>40</v>
      </c>
      <c r="F287" s="54">
        <v>41</v>
      </c>
      <c r="G287" s="54">
        <v>45</v>
      </c>
      <c r="H287" s="54">
        <v>23</v>
      </c>
      <c r="I287" s="53">
        <v>8</v>
      </c>
      <c r="J287" s="62">
        <v>2</v>
      </c>
      <c r="K287" s="62">
        <v>2</v>
      </c>
    </row>
    <row r="288" spans="1:11" ht="12.75" customHeight="1">
      <c r="A288" s="164">
        <v>43019</v>
      </c>
      <c r="B288" s="54">
        <v>5</v>
      </c>
      <c r="C288" s="54">
        <v>19</v>
      </c>
      <c r="D288" s="54">
        <v>21</v>
      </c>
      <c r="E288" s="54">
        <v>30</v>
      </c>
      <c r="F288" s="54">
        <v>36</v>
      </c>
      <c r="G288" s="54">
        <v>47</v>
      </c>
      <c r="H288" s="54">
        <v>41</v>
      </c>
      <c r="I288" s="53">
        <v>1</v>
      </c>
      <c r="J288" s="62">
        <v>1</v>
      </c>
      <c r="K288" s="62">
        <v>1</v>
      </c>
    </row>
    <row r="289" spans="1:11" ht="12.75" customHeight="1">
      <c r="A289" s="164">
        <v>43018</v>
      </c>
      <c r="B289" s="54">
        <v>10</v>
      </c>
      <c r="C289" s="54">
        <v>27</v>
      </c>
      <c r="D289" s="54">
        <v>31</v>
      </c>
      <c r="E289" s="54">
        <v>32</v>
      </c>
      <c r="F289" s="54">
        <v>38</v>
      </c>
      <c r="G289" s="54">
        <v>49</v>
      </c>
      <c r="H289" s="54">
        <v>46</v>
      </c>
      <c r="I289" s="53">
        <v>8</v>
      </c>
      <c r="J289" s="62">
        <v>2</v>
      </c>
      <c r="K289" s="62">
        <v>2</v>
      </c>
    </row>
    <row r="290" spans="1:11" ht="12.75" customHeight="1">
      <c r="A290" s="164">
        <v>43017</v>
      </c>
      <c r="B290" s="54">
        <v>4</v>
      </c>
      <c r="C290" s="54">
        <v>11</v>
      </c>
      <c r="D290" s="54">
        <v>35</v>
      </c>
      <c r="E290" s="54">
        <v>44</v>
      </c>
      <c r="F290" s="54">
        <v>45</v>
      </c>
      <c r="G290" s="54">
        <v>48</v>
      </c>
      <c r="H290" s="54">
        <v>37</v>
      </c>
      <c r="I290" s="53">
        <v>9</v>
      </c>
      <c r="J290" s="62">
        <v>1</v>
      </c>
      <c r="K290" s="62">
        <v>1</v>
      </c>
    </row>
    <row r="291" spans="1:11" ht="12.75" customHeight="1">
      <c r="A291" s="164">
        <v>43015</v>
      </c>
      <c r="B291" s="54">
        <v>2</v>
      </c>
      <c r="C291" s="54">
        <v>3</v>
      </c>
      <c r="D291" s="54">
        <v>15</v>
      </c>
      <c r="E291" s="54">
        <v>27</v>
      </c>
      <c r="F291" s="54">
        <v>36</v>
      </c>
      <c r="G291" s="54">
        <v>48</v>
      </c>
      <c r="H291" s="54">
        <v>22</v>
      </c>
      <c r="I291" s="53">
        <v>5</v>
      </c>
      <c r="J291" s="62">
        <v>3</v>
      </c>
      <c r="K291" s="62">
        <v>2</v>
      </c>
    </row>
    <row r="292" spans="1:11" ht="12.75" customHeight="1">
      <c r="A292" s="164">
        <v>43014</v>
      </c>
      <c r="B292" s="54">
        <v>4</v>
      </c>
      <c r="C292" s="54">
        <v>18</v>
      </c>
      <c r="D292" s="54">
        <v>26</v>
      </c>
      <c r="E292" s="54">
        <v>30</v>
      </c>
      <c r="F292" s="54">
        <v>39</v>
      </c>
      <c r="G292" s="54">
        <v>47</v>
      </c>
      <c r="H292" s="54">
        <v>22</v>
      </c>
      <c r="I292" s="53">
        <v>4</v>
      </c>
      <c r="J292" s="62">
        <v>3</v>
      </c>
      <c r="K292" s="62">
        <v>3</v>
      </c>
    </row>
    <row r="293" spans="1:11" ht="12.75" customHeight="1">
      <c r="A293" s="164">
        <v>43013</v>
      </c>
      <c r="B293" s="54">
        <v>19</v>
      </c>
      <c r="C293" s="54">
        <v>23</v>
      </c>
      <c r="D293" s="54">
        <v>39</v>
      </c>
      <c r="E293" s="54">
        <v>46</v>
      </c>
      <c r="F293" s="54">
        <v>48</v>
      </c>
      <c r="G293" s="54">
        <v>49</v>
      </c>
      <c r="H293" s="54">
        <v>24</v>
      </c>
      <c r="I293" s="53">
        <v>2</v>
      </c>
      <c r="J293" s="62">
        <v>4</v>
      </c>
      <c r="K293" s="62">
        <v>3</v>
      </c>
    </row>
    <row r="294" spans="1:11" ht="12.75" customHeight="1">
      <c r="A294" s="164">
        <v>43012</v>
      </c>
      <c r="B294" s="54">
        <v>2</v>
      </c>
      <c r="C294" s="54">
        <v>7</v>
      </c>
      <c r="D294" s="54">
        <v>17</v>
      </c>
      <c r="E294" s="54">
        <v>20</v>
      </c>
      <c r="F294" s="54">
        <v>22</v>
      </c>
      <c r="G294" s="54">
        <v>46</v>
      </c>
      <c r="H294" s="54">
        <v>40</v>
      </c>
      <c r="I294" s="53">
        <v>5</v>
      </c>
      <c r="J294" s="62">
        <v>2</v>
      </c>
      <c r="K294" s="62">
        <v>2</v>
      </c>
    </row>
    <row r="295" spans="1:11" ht="12.75" customHeight="1">
      <c r="A295" s="164">
        <v>43011</v>
      </c>
      <c r="B295" s="54">
        <v>11</v>
      </c>
      <c r="C295" s="54">
        <v>28</v>
      </c>
      <c r="D295" s="54">
        <v>30</v>
      </c>
      <c r="E295" s="54">
        <v>36</v>
      </c>
      <c r="F295" s="54">
        <v>39</v>
      </c>
      <c r="G295" s="54">
        <v>45</v>
      </c>
      <c r="H295" s="54">
        <v>15</v>
      </c>
      <c r="I295" s="53">
        <v>8</v>
      </c>
      <c r="J295" s="62">
        <v>2</v>
      </c>
      <c r="K295" s="62">
        <v>2</v>
      </c>
    </row>
    <row r="296" spans="1:11" ht="12.75" customHeight="1">
      <c r="A296" s="164">
        <v>43010</v>
      </c>
      <c r="B296" s="54">
        <v>2</v>
      </c>
      <c r="C296" s="54">
        <v>11</v>
      </c>
      <c r="D296" s="54">
        <v>22</v>
      </c>
      <c r="E296" s="54">
        <v>31</v>
      </c>
      <c r="F296" s="54">
        <v>34</v>
      </c>
      <c r="G296" s="54">
        <v>44</v>
      </c>
      <c r="H296" s="54">
        <v>15</v>
      </c>
      <c r="I296" s="53">
        <v>0</v>
      </c>
      <c r="J296" s="62">
        <v>1</v>
      </c>
      <c r="K296" s="62">
        <v>1</v>
      </c>
    </row>
    <row r="297" spans="1:11" ht="12.75" customHeight="1">
      <c r="A297" s="164">
        <v>43008</v>
      </c>
      <c r="B297" s="54">
        <v>1</v>
      </c>
      <c r="C297" s="54">
        <v>4</v>
      </c>
      <c r="D297" s="54">
        <v>6</v>
      </c>
      <c r="E297" s="54">
        <v>25</v>
      </c>
      <c r="F297" s="54">
        <v>30</v>
      </c>
      <c r="G297" s="54">
        <v>45</v>
      </c>
      <c r="H297" s="54">
        <v>24</v>
      </c>
      <c r="I297" s="53">
        <v>1</v>
      </c>
      <c r="J297" s="62">
        <v>3</v>
      </c>
      <c r="K297" s="62">
        <v>3</v>
      </c>
    </row>
    <row r="298" spans="1:11" ht="12.75" customHeight="1">
      <c r="A298" s="164">
        <v>43007</v>
      </c>
      <c r="B298" s="54">
        <v>1</v>
      </c>
      <c r="C298" s="54">
        <v>14</v>
      </c>
      <c r="D298" s="54">
        <v>21</v>
      </c>
      <c r="E298" s="54">
        <v>27</v>
      </c>
      <c r="F298" s="54">
        <v>44</v>
      </c>
      <c r="G298" s="54">
        <v>45</v>
      </c>
      <c r="H298" s="54">
        <v>30</v>
      </c>
      <c r="I298" s="53">
        <v>5</v>
      </c>
      <c r="J298" s="62">
        <v>2</v>
      </c>
      <c r="K298" s="62">
        <v>2</v>
      </c>
    </row>
    <row r="299" spans="1:11" ht="12.75" customHeight="1">
      <c r="A299" s="164">
        <v>43006</v>
      </c>
      <c r="B299" s="54">
        <v>1</v>
      </c>
      <c r="C299" s="54">
        <v>4</v>
      </c>
      <c r="D299" s="54">
        <v>16</v>
      </c>
      <c r="E299" s="54">
        <v>28</v>
      </c>
      <c r="F299" s="54">
        <v>32</v>
      </c>
      <c r="G299" s="54">
        <v>42</v>
      </c>
      <c r="H299" s="54">
        <v>40</v>
      </c>
      <c r="I299" s="53">
        <v>2</v>
      </c>
      <c r="J299" s="62">
        <v>0</v>
      </c>
      <c r="K299" s="62">
        <v>0</v>
      </c>
    </row>
    <row r="300" spans="1:11" ht="12.75" customHeight="1">
      <c r="A300" s="164">
        <v>43005</v>
      </c>
      <c r="B300" s="54">
        <v>12</v>
      </c>
      <c r="C300" s="54">
        <v>19</v>
      </c>
      <c r="D300" s="54">
        <v>25</v>
      </c>
      <c r="E300" s="54">
        <v>40</v>
      </c>
      <c r="F300" s="54">
        <v>43</v>
      </c>
      <c r="G300" s="54">
        <v>47</v>
      </c>
      <c r="H300" s="54">
        <v>20</v>
      </c>
      <c r="I300" s="53">
        <v>0</v>
      </c>
      <c r="J300" s="62">
        <v>2</v>
      </c>
      <c r="K300" s="62">
        <v>2</v>
      </c>
    </row>
    <row r="301" spans="1:11" ht="12.75" customHeight="1">
      <c r="A301" s="164">
        <v>43004</v>
      </c>
      <c r="B301" s="54">
        <v>13</v>
      </c>
      <c r="C301" s="54">
        <v>15</v>
      </c>
      <c r="D301" s="54">
        <v>18</v>
      </c>
      <c r="E301" s="54">
        <v>29</v>
      </c>
      <c r="F301" s="54">
        <v>30</v>
      </c>
      <c r="G301" s="54">
        <v>44</v>
      </c>
      <c r="H301" s="54">
        <v>38</v>
      </c>
      <c r="I301" s="53">
        <v>5</v>
      </c>
      <c r="J301" s="62">
        <v>3</v>
      </c>
      <c r="K301" s="62">
        <v>3</v>
      </c>
    </row>
    <row r="302" spans="1:11" ht="12.75" customHeight="1">
      <c r="A302" s="164">
        <v>43003</v>
      </c>
      <c r="B302" s="54">
        <v>1</v>
      </c>
      <c r="C302" s="54">
        <v>24</v>
      </c>
      <c r="D302" s="54">
        <v>25</v>
      </c>
      <c r="E302" s="54">
        <v>32</v>
      </c>
      <c r="F302" s="54">
        <v>34</v>
      </c>
      <c r="G302" s="54">
        <v>41</v>
      </c>
      <c r="H302" s="54">
        <v>36</v>
      </c>
      <c r="I302" s="53">
        <v>1</v>
      </c>
      <c r="J302" s="62">
        <v>3</v>
      </c>
      <c r="K302" s="62">
        <v>3</v>
      </c>
    </row>
    <row r="303" spans="1:11" ht="12.75" customHeight="1">
      <c r="A303" s="164">
        <v>43001</v>
      </c>
      <c r="B303" s="54">
        <v>17</v>
      </c>
      <c r="C303" s="54">
        <v>26</v>
      </c>
      <c r="D303" s="54">
        <v>37</v>
      </c>
      <c r="E303" s="54">
        <v>44</v>
      </c>
      <c r="F303" s="54">
        <v>45</v>
      </c>
      <c r="G303" s="54">
        <v>49</v>
      </c>
      <c r="H303" s="54">
        <v>21</v>
      </c>
      <c r="I303" s="53">
        <v>1</v>
      </c>
      <c r="J303" s="62">
        <v>1</v>
      </c>
      <c r="K303" s="62">
        <v>1</v>
      </c>
    </row>
    <row r="304" spans="1:11" ht="12.75" customHeight="1">
      <c r="A304" s="164">
        <v>43000</v>
      </c>
      <c r="B304" s="54">
        <v>1</v>
      </c>
      <c r="C304" s="54">
        <v>12</v>
      </c>
      <c r="D304" s="54">
        <v>19</v>
      </c>
      <c r="E304" s="54">
        <v>28</v>
      </c>
      <c r="F304" s="54">
        <v>37</v>
      </c>
      <c r="G304" s="54">
        <v>48</v>
      </c>
      <c r="H304" s="54">
        <v>23</v>
      </c>
      <c r="I304" s="53">
        <v>7</v>
      </c>
      <c r="J304" s="62">
        <v>3</v>
      </c>
      <c r="K304" s="62">
        <v>3</v>
      </c>
    </row>
    <row r="305" spans="1:11" ht="12.75" customHeight="1">
      <c r="A305" s="164">
        <v>42999</v>
      </c>
      <c r="B305" s="54">
        <v>5</v>
      </c>
      <c r="C305" s="54">
        <v>6</v>
      </c>
      <c r="D305" s="54">
        <v>13</v>
      </c>
      <c r="E305" s="54">
        <v>30</v>
      </c>
      <c r="F305" s="54">
        <v>33</v>
      </c>
      <c r="G305" s="54">
        <v>43</v>
      </c>
      <c r="H305" s="54">
        <v>31</v>
      </c>
      <c r="I305" s="53">
        <v>4</v>
      </c>
      <c r="J305" s="62">
        <v>4</v>
      </c>
      <c r="K305" s="62">
        <v>3</v>
      </c>
    </row>
    <row r="306" spans="1:11" ht="12.75" customHeight="1">
      <c r="A306" s="164">
        <v>42998</v>
      </c>
      <c r="B306" s="54">
        <v>6</v>
      </c>
      <c r="C306" s="54">
        <v>23</v>
      </c>
      <c r="D306" s="54">
        <v>25</v>
      </c>
      <c r="E306" s="54">
        <v>31</v>
      </c>
      <c r="F306" s="54">
        <v>33</v>
      </c>
      <c r="G306" s="54">
        <v>40</v>
      </c>
      <c r="H306" s="54">
        <v>11</v>
      </c>
      <c r="I306" s="53">
        <v>7</v>
      </c>
      <c r="J306" s="62">
        <v>5</v>
      </c>
      <c r="K306" s="62">
        <v>4</v>
      </c>
    </row>
    <row r="307" spans="1:11" ht="12.75" customHeight="1">
      <c r="A307" s="164">
        <v>42997</v>
      </c>
      <c r="B307" s="54">
        <v>1</v>
      </c>
      <c r="C307" s="54">
        <v>8</v>
      </c>
      <c r="D307" s="54">
        <v>9</v>
      </c>
      <c r="E307" s="54">
        <v>22</v>
      </c>
      <c r="F307" s="54">
        <v>23</v>
      </c>
      <c r="G307" s="54">
        <v>31</v>
      </c>
      <c r="H307" s="54">
        <v>29</v>
      </c>
      <c r="I307" s="53">
        <v>2</v>
      </c>
      <c r="J307" s="62">
        <v>3</v>
      </c>
      <c r="K307" s="62">
        <v>3</v>
      </c>
    </row>
    <row r="308" spans="1:11" ht="12.75" customHeight="1">
      <c r="A308" s="164">
        <v>42996</v>
      </c>
      <c r="B308" s="54">
        <v>1</v>
      </c>
      <c r="C308" s="54">
        <v>7</v>
      </c>
      <c r="D308" s="54">
        <v>11</v>
      </c>
      <c r="E308" s="54">
        <v>20</v>
      </c>
      <c r="F308" s="54">
        <v>37</v>
      </c>
      <c r="G308" s="54">
        <v>42</v>
      </c>
      <c r="H308" s="54">
        <v>33</v>
      </c>
      <c r="I308" s="53">
        <v>3</v>
      </c>
      <c r="J308" s="62">
        <v>2</v>
      </c>
      <c r="K308" s="62">
        <v>2</v>
      </c>
    </row>
    <row r="309" spans="1:11" ht="12.75" customHeight="1">
      <c r="A309" s="164">
        <v>42994</v>
      </c>
      <c r="B309" s="54">
        <v>4</v>
      </c>
      <c r="C309" s="54">
        <v>19</v>
      </c>
      <c r="D309" s="54">
        <v>21</v>
      </c>
      <c r="E309" s="54">
        <v>23</v>
      </c>
      <c r="F309" s="54">
        <v>29</v>
      </c>
      <c r="G309" s="54">
        <v>42</v>
      </c>
      <c r="H309" s="54">
        <v>8</v>
      </c>
      <c r="I309" s="53">
        <v>3</v>
      </c>
      <c r="J309" s="62">
        <v>1</v>
      </c>
      <c r="K309" s="62">
        <v>1</v>
      </c>
    </row>
    <row r="310" spans="1:11" ht="12.75" customHeight="1">
      <c r="A310" s="164">
        <v>42993</v>
      </c>
      <c r="B310" s="54">
        <v>13</v>
      </c>
      <c r="C310" s="54">
        <v>24</v>
      </c>
      <c r="D310" s="54">
        <v>41</v>
      </c>
      <c r="E310" s="54">
        <v>42</v>
      </c>
      <c r="F310" s="54">
        <v>48</v>
      </c>
      <c r="G310" s="54">
        <v>49</v>
      </c>
      <c r="H310" s="54">
        <v>10</v>
      </c>
      <c r="I310" s="53">
        <v>1</v>
      </c>
      <c r="J310" s="62">
        <v>4</v>
      </c>
      <c r="K310" s="62">
        <v>3</v>
      </c>
    </row>
    <row r="311" spans="1:11" ht="12.75" customHeight="1">
      <c r="A311" s="164">
        <v>42992</v>
      </c>
      <c r="B311" s="54">
        <v>1</v>
      </c>
      <c r="C311" s="54">
        <v>9</v>
      </c>
      <c r="D311" s="54">
        <v>28</v>
      </c>
      <c r="E311" s="54">
        <v>30</v>
      </c>
      <c r="F311" s="54">
        <v>41</v>
      </c>
      <c r="G311" s="54">
        <v>44</v>
      </c>
      <c r="H311" s="54">
        <v>12</v>
      </c>
      <c r="I311" s="53">
        <v>2</v>
      </c>
      <c r="J311" s="62">
        <v>2</v>
      </c>
      <c r="K311" s="62">
        <v>2</v>
      </c>
    </row>
    <row r="312" spans="1:11" ht="12.75" customHeight="1">
      <c r="A312" s="164">
        <v>42991</v>
      </c>
      <c r="B312" s="54">
        <v>3</v>
      </c>
      <c r="C312" s="54">
        <v>17</v>
      </c>
      <c r="D312" s="54">
        <v>20</v>
      </c>
      <c r="E312" s="54">
        <v>25</v>
      </c>
      <c r="F312" s="54">
        <v>30</v>
      </c>
      <c r="G312" s="54">
        <v>48</v>
      </c>
      <c r="H312" s="54">
        <v>7</v>
      </c>
      <c r="I312" s="53">
        <v>1</v>
      </c>
      <c r="J312" s="62">
        <v>5</v>
      </c>
      <c r="K312" s="62">
        <v>3</v>
      </c>
    </row>
    <row r="313" spans="1:11" ht="12.75" customHeight="1">
      <c r="A313" s="164">
        <v>42990</v>
      </c>
      <c r="B313" s="54">
        <v>3</v>
      </c>
      <c r="C313" s="54">
        <v>19</v>
      </c>
      <c r="D313" s="54">
        <v>27</v>
      </c>
      <c r="E313" s="54">
        <v>39</v>
      </c>
      <c r="F313" s="54">
        <v>40</v>
      </c>
      <c r="G313" s="54">
        <v>43</v>
      </c>
      <c r="H313" s="54">
        <v>1</v>
      </c>
      <c r="I313" s="53">
        <v>5</v>
      </c>
      <c r="J313" s="62">
        <v>3</v>
      </c>
      <c r="K313" s="62">
        <v>3</v>
      </c>
    </row>
    <row r="314" spans="1:11" ht="12.75" customHeight="1">
      <c r="A314" s="164">
        <v>42989</v>
      </c>
      <c r="B314" s="54">
        <v>15</v>
      </c>
      <c r="C314" s="54">
        <v>20</v>
      </c>
      <c r="D314" s="54">
        <v>28</v>
      </c>
      <c r="E314" s="54">
        <v>32</v>
      </c>
      <c r="F314" s="54">
        <v>46</v>
      </c>
      <c r="G314" s="54">
        <v>49</v>
      </c>
      <c r="H314" s="54">
        <v>3</v>
      </c>
      <c r="I314" s="53">
        <v>3</v>
      </c>
      <c r="J314" s="62">
        <v>2</v>
      </c>
      <c r="K314" s="62">
        <v>2</v>
      </c>
    </row>
    <row r="315" spans="1:11" ht="12.75" customHeight="1">
      <c r="A315" s="164">
        <v>42987</v>
      </c>
      <c r="B315" s="54">
        <v>23</v>
      </c>
      <c r="C315" s="54">
        <v>25</v>
      </c>
      <c r="D315" s="54">
        <v>34</v>
      </c>
      <c r="E315" s="54">
        <v>35</v>
      </c>
      <c r="F315" s="54">
        <v>37</v>
      </c>
      <c r="G315" s="54">
        <v>42</v>
      </c>
      <c r="H315" s="54">
        <v>49</v>
      </c>
      <c r="I315" s="53">
        <v>4</v>
      </c>
      <c r="J315" s="62">
        <v>3</v>
      </c>
      <c r="K315" s="62">
        <v>3</v>
      </c>
    </row>
    <row r="316" spans="1:11" ht="12.75" customHeight="1">
      <c r="A316" s="164">
        <v>42986</v>
      </c>
      <c r="B316" s="54">
        <v>1</v>
      </c>
      <c r="C316" s="54">
        <v>12</v>
      </c>
      <c r="D316" s="54">
        <v>27</v>
      </c>
      <c r="E316" s="54">
        <v>32</v>
      </c>
      <c r="F316" s="54">
        <v>37</v>
      </c>
      <c r="G316" s="54">
        <v>40</v>
      </c>
      <c r="H316" s="54">
        <v>15</v>
      </c>
      <c r="I316" s="53">
        <v>0</v>
      </c>
      <c r="J316" s="62">
        <v>3</v>
      </c>
      <c r="K316" s="62">
        <v>3</v>
      </c>
    </row>
    <row r="317" spans="1:11" ht="12.75" customHeight="1">
      <c r="A317" s="164">
        <v>42985</v>
      </c>
      <c r="B317" s="54">
        <v>2</v>
      </c>
      <c r="C317" s="54">
        <v>14</v>
      </c>
      <c r="D317" s="54">
        <v>20</v>
      </c>
      <c r="E317" s="54">
        <v>26</v>
      </c>
      <c r="F317" s="54">
        <v>36</v>
      </c>
      <c r="G317" s="54">
        <v>37</v>
      </c>
      <c r="H317" s="54">
        <v>28</v>
      </c>
      <c r="I317" s="53">
        <v>0</v>
      </c>
      <c r="J317" s="62">
        <v>3</v>
      </c>
      <c r="K317" s="62">
        <v>3</v>
      </c>
    </row>
    <row r="318" spans="1:11" ht="12.75" customHeight="1">
      <c r="A318" s="164">
        <v>42984</v>
      </c>
      <c r="B318" s="54">
        <v>6</v>
      </c>
      <c r="C318" s="54">
        <v>9</v>
      </c>
      <c r="D318" s="54">
        <v>10</v>
      </c>
      <c r="E318" s="54">
        <v>22</v>
      </c>
      <c r="F318" s="54">
        <v>37</v>
      </c>
      <c r="G318" s="54">
        <v>43</v>
      </c>
      <c r="H318" s="54">
        <v>33</v>
      </c>
      <c r="I318" s="53">
        <v>0</v>
      </c>
      <c r="J318" s="62">
        <v>2</v>
      </c>
      <c r="K318" s="62">
        <v>2</v>
      </c>
    </row>
    <row r="319" spans="1:11" ht="12.75" customHeight="1">
      <c r="A319" s="164">
        <v>42983</v>
      </c>
      <c r="B319" s="54">
        <v>15</v>
      </c>
      <c r="C319" s="54">
        <v>16</v>
      </c>
      <c r="D319" s="54">
        <v>18</v>
      </c>
      <c r="E319" s="54">
        <v>29</v>
      </c>
      <c r="F319" s="54">
        <v>45</v>
      </c>
      <c r="G319" s="54">
        <v>48</v>
      </c>
      <c r="H319" s="54">
        <v>40</v>
      </c>
      <c r="I319" s="53">
        <v>9</v>
      </c>
      <c r="J319" s="62">
        <v>2</v>
      </c>
      <c r="K319" s="62">
        <v>2</v>
      </c>
    </row>
    <row r="320" spans="1:11" ht="12.75" customHeight="1">
      <c r="A320" s="164">
        <v>42982</v>
      </c>
      <c r="B320" s="54">
        <v>3</v>
      </c>
      <c r="C320" s="54">
        <v>24</v>
      </c>
      <c r="D320" s="54">
        <v>32</v>
      </c>
      <c r="E320" s="54">
        <v>35</v>
      </c>
      <c r="F320" s="54">
        <v>43</v>
      </c>
      <c r="G320" s="54">
        <v>48</v>
      </c>
      <c r="H320" s="54">
        <v>2</v>
      </c>
      <c r="I320" s="53">
        <v>5</v>
      </c>
      <c r="J320" s="62">
        <v>3</v>
      </c>
      <c r="K320" s="62">
        <v>2</v>
      </c>
    </row>
    <row r="321" spans="1:11" ht="12.75" customHeight="1">
      <c r="A321" s="164">
        <v>42980</v>
      </c>
      <c r="B321" s="54">
        <v>2</v>
      </c>
      <c r="C321" s="54">
        <v>4</v>
      </c>
      <c r="D321" s="54">
        <v>6</v>
      </c>
      <c r="E321" s="54">
        <v>18</v>
      </c>
      <c r="F321" s="54">
        <v>35</v>
      </c>
      <c r="G321" s="54">
        <v>48</v>
      </c>
      <c r="H321" s="54">
        <v>31</v>
      </c>
      <c r="I321" s="53">
        <v>8</v>
      </c>
      <c r="J321" s="62">
        <v>3</v>
      </c>
      <c r="K321" s="62">
        <v>3</v>
      </c>
    </row>
    <row r="322" spans="1:11" ht="12.75" customHeight="1">
      <c r="A322" s="164">
        <v>42979</v>
      </c>
      <c r="B322" s="54">
        <v>23</v>
      </c>
      <c r="C322" s="54">
        <v>33</v>
      </c>
      <c r="D322" s="54">
        <v>34</v>
      </c>
      <c r="E322" s="54">
        <v>36</v>
      </c>
      <c r="F322" s="54">
        <v>38</v>
      </c>
      <c r="G322" s="54">
        <v>39</v>
      </c>
      <c r="H322" s="54">
        <v>40</v>
      </c>
      <c r="I322" s="53">
        <v>6</v>
      </c>
      <c r="J322" s="62">
        <v>3</v>
      </c>
      <c r="K322" s="62">
        <v>2</v>
      </c>
    </row>
    <row r="323" spans="1:11" ht="12.75" customHeight="1">
      <c r="A323" s="164">
        <v>42978</v>
      </c>
      <c r="B323" s="54">
        <v>3</v>
      </c>
      <c r="C323" s="54">
        <v>22</v>
      </c>
      <c r="D323" s="54">
        <v>23</v>
      </c>
      <c r="E323" s="54">
        <v>27</v>
      </c>
      <c r="F323" s="54">
        <v>41</v>
      </c>
      <c r="G323" s="54">
        <v>42</v>
      </c>
      <c r="H323" s="54">
        <v>48</v>
      </c>
      <c r="I323" s="53">
        <v>8</v>
      </c>
      <c r="J323" s="62">
        <v>4</v>
      </c>
      <c r="K323" s="62">
        <v>3</v>
      </c>
    </row>
    <row r="324" spans="1:11" ht="12.75" customHeight="1">
      <c r="A324" s="164">
        <v>42977</v>
      </c>
      <c r="B324" s="54">
        <v>6</v>
      </c>
      <c r="C324" s="54">
        <v>11</v>
      </c>
      <c r="D324" s="54">
        <v>15</v>
      </c>
      <c r="E324" s="54">
        <v>22</v>
      </c>
      <c r="F324" s="54">
        <v>34</v>
      </c>
      <c r="G324" s="54">
        <v>36</v>
      </c>
      <c r="H324" s="54">
        <v>27</v>
      </c>
      <c r="I324" s="53">
        <v>1</v>
      </c>
      <c r="J324" s="62">
        <v>1</v>
      </c>
      <c r="K324" s="62">
        <v>1</v>
      </c>
    </row>
    <row r="325" spans="1:11" ht="12.75" customHeight="1">
      <c r="A325" s="164">
        <v>42976</v>
      </c>
      <c r="B325" s="54">
        <v>4</v>
      </c>
      <c r="C325" s="54">
        <v>8</v>
      </c>
      <c r="D325" s="54">
        <v>19</v>
      </c>
      <c r="E325" s="54">
        <v>21</v>
      </c>
      <c r="F325" s="54">
        <v>32</v>
      </c>
      <c r="G325" s="54">
        <v>43</v>
      </c>
      <c r="H325" s="54">
        <v>29</v>
      </c>
      <c r="I325" s="53">
        <v>6</v>
      </c>
      <c r="J325" s="62">
        <v>1</v>
      </c>
      <c r="K325" s="62">
        <v>1</v>
      </c>
    </row>
    <row r="326" spans="1:11" ht="12.75" customHeight="1">
      <c r="A326" s="164">
        <v>42975</v>
      </c>
      <c r="B326" s="54">
        <v>8</v>
      </c>
      <c r="C326" s="54">
        <v>15</v>
      </c>
      <c r="D326" s="54">
        <v>27</v>
      </c>
      <c r="E326" s="54">
        <v>33</v>
      </c>
      <c r="F326" s="54">
        <v>42</v>
      </c>
      <c r="G326" s="54">
        <v>46</v>
      </c>
      <c r="H326" s="54">
        <v>2</v>
      </c>
      <c r="I326" s="53">
        <v>7</v>
      </c>
      <c r="J326" s="62">
        <v>4</v>
      </c>
      <c r="K326" s="62">
        <v>3</v>
      </c>
    </row>
    <row r="327" spans="1:11" ht="12.75" customHeight="1">
      <c r="A327" s="164">
        <v>42973</v>
      </c>
      <c r="B327" s="54">
        <v>4</v>
      </c>
      <c r="C327" s="54">
        <v>5</v>
      </c>
      <c r="D327" s="54">
        <v>11</v>
      </c>
      <c r="E327" s="54">
        <v>12</v>
      </c>
      <c r="F327" s="54">
        <v>22</v>
      </c>
      <c r="G327" s="54">
        <v>40</v>
      </c>
      <c r="H327" s="54">
        <v>26</v>
      </c>
      <c r="I327" s="53">
        <v>6</v>
      </c>
      <c r="J327" s="62">
        <v>1</v>
      </c>
      <c r="K327" s="62">
        <v>1</v>
      </c>
    </row>
    <row r="328" spans="1:11" ht="12.75" customHeight="1">
      <c r="A328" s="164">
        <v>42972</v>
      </c>
      <c r="B328" s="54">
        <v>3</v>
      </c>
      <c r="C328" s="54">
        <v>7</v>
      </c>
      <c r="D328" s="54">
        <v>18</v>
      </c>
      <c r="E328" s="54">
        <v>22</v>
      </c>
      <c r="F328" s="54">
        <v>28</v>
      </c>
      <c r="G328" s="54">
        <v>32</v>
      </c>
      <c r="H328" s="54">
        <v>20</v>
      </c>
      <c r="I328" s="53">
        <v>4</v>
      </c>
      <c r="J328" s="62">
        <v>2</v>
      </c>
      <c r="K328" s="62">
        <v>2</v>
      </c>
    </row>
    <row r="329" spans="1:11" ht="12.75" customHeight="1">
      <c r="A329" s="164">
        <v>42971</v>
      </c>
      <c r="B329" s="54">
        <v>5</v>
      </c>
      <c r="C329" s="54">
        <v>15</v>
      </c>
      <c r="D329" s="54">
        <v>18</v>
      </c>
      <c r="E329" s="54">
        <v>31</v>
      </c>
      <c r="F329" s="54">
        <v>36</v>
      </c>
      <c r="G329" s="54">
        <v>43</v>
      </c>
      <c r="H329" s="54">
        <v>41</v>
      </c>
      <c r="I329" s="53">
        <v>2</v>
      </c>
      <c r="J329" s="62">
        <v>2</v>
      </c>
      <c r="K329" s="62">
        <v>2</v>
      </c>
    </row>
    <row r="330" spans="1:11" ht="12.75" customHeight="1">
      <c r="A330" s="164">
        <v>42970</v>
      </c>
      <c r="B330" s="54">
        <v>1</v>
      </c>
      <c r="C330" s="54">
        <v>7</v>
      </c>
      <c r="D330" s="54">
        <v>9</v>
      </c>
      <c r="E330" s="54">
        <v>16</v>
      </c>
      <c r="F330" s="54">
        <v>23</v>
      </c>
      <c r="G330" s="54">
        <v>45</v>
      </c>
      <c r="H330" s="54">
        <v>20</v>
      </c>
      <c r="I330" s="53">
        <v>2</v>
      </c>
      <c r="J330" s="62">
        <v>1</v>
      </c>
      <c r="K330" s="62">
        <v>1</v>
      </c>
    </row>
    <row r="331" spans="1:11" ht="12.75" customHeight="1">
      <c r="A331" s="164">
        <v>42969</v>
      </c>
      <c r="B331" s="54">
        <v>16</v>
      </c>
      <c r="C331" s="54">
        <v>18</v>
      </c>
      <c r="D331" s="54">
        <v>30</v>
      </c>
      <c r="E331" s="54">
        <v>33</v>
      </c>
      <c r="F331" s="54">
        <v>39</v>
      </c>
      <c r="G331" s="54">
        <v>47</v>
      </c>
      <c r="H331" s="54">
        <v>26</v>
      </c>
      <c r="I331" s="53">
        <v>6</v>
      </c>
      <c r="J331" s="62">
        <v>4</v>
      </c>
      <c r="K331" s="62">
        <v>3</v>
      </c>
    </row>
    <row r="332" spans="1:11" ht="12.75" customHeight="1">
      <c r="A332" s="164">
        <v>42968</v>
      </c>
      <c r="B332" s="54">
        <v>5</v>
      </c>
      <c r="C332" s="54">
        <v>25</v>
      </c>
      <c r="D332" s="54">
        <v>27</v>
      </c>
      <c r="E332" s="54">
        <v>30</v>
      </c>
      <c r="F332" s="54">
        <v>31</v>
      </c>
      <c r="G332" s="54">
        <v>40</v>
      </c>
      <c r="H332" s="54">
        <v>37</v>
      </c>
      <c r="I332" s="53">
        <v>7</v>
      </c>
      <c r="J332" s="62">
        <v>4</v>
      </c>
      <c r="K332" s="62">
        <v>3</v>
      </c>
    </row>
    <row r="333" spans="1:11" ht="12.75" customHeight="1">
      <c r="A333" s="164">
        <v>42966</v>
      </c>
      <c r="B333" s="54">
        <v>6</v>
      </c>
      <c r="C333" s="54">
        <v>11</v>
      </c>
      <c r="D333" s="54">
        <v>12</v>
      </c>
      <c r="E333" s="54">
        <v>13</v>
      </c>
      <c r="F333" s="54">
        <v>24</v>
      </c>
      <c r="G333" s="54">
        <v>47</v>
      </c>
      <c r="H333" s="54">
        <v>8</v>
      </c>
      <c r="I333" s="53">
        <v>3</v>
      </c>
      <c r="J333" s="62">
        <v>4</v>
      </c>
      <c r="K333" s="62">
        <v>3</v>
      </c>
    </row>
    <row r="334" spans="1:11" ht="12.75" customHeight="1">
      <c r="A334" s="164">
        <v>42965</v>
      </c>
      <c r="B334" s="54">
        <v>4</v>
      </c>
      <c r="C334" s="54">
        <v>16</v>
      </c>
      <c r="D334" s="54">
        <v>19</v>
      </c>
      <c r="E334" s="54">
        <v>22</v>
      </c>
      <c r="F334" s="54">
        <v>25</v>
      </c>
      <c r="G334" s="54">
        <v>32</v>
      </c>
      <c r="H334" s="54">
        <v>41</v>
      </c>
      <c r="I334" s="53">
        <v>4</v>
      </c>
      <c r="J334" s="62">
        <v>1</v>
      </c>
      <c r="K334" s="62">
        <v>1</v>
      </c>
    </row>
    <row r="335" spans="1:11" ht="12.75" customHeight="1">
      <c r="A335" s="164">
        <v>42964</v>
      </c>
      <c r="B335" s="54">
        <v>9</v>
      </c>
      <c r="C335" s="54">
        <v>15</v>
      </c>
      <c r="D335" s="54">
        <v>19</v>
      </c>
      <c r="E335" s="54">
        <v>28</v>
      </c>
      <c r="F335" s="54">
        <v>39</v>
      </c>
      <c r="G335" s="54">
        <v>47</v>
      </c>
      <c r="H335" s="54">
        <v>27</v>
      </c>
      <c r="I335" s="53">
        <v>0</v>
      </c>
      <c r="J335" s="62">
        <v>1</v>
      </c>
      <c r="K335" s="62">
        <v>1</v>
      </c>
    </row>
    <row r="336" spans="1:11" ht="12.75" customHeight="1">
      <c r="A336" s="164">
        <v>42963</v>
      </c>
      <c r="B336" s="54">
        <v>9</v>
      </c>
      <c r="C336" s="54">
        <v>24</v>
      </c>
      <c r="D336" s="54">
        <v>31</v>
      </c>
      <c r="E336" s="54">
        <v>33</v>
      </c>
      <c r="F336" s="54">
        <v>38</v>
      </c>
      <c r="G336" s="54">
        <v>46</v>
      </c>
      <c r="H336" s="54">
        <v>22</v>
      </c>
      <c r="I336" s="53">
        <v>1</v>
      </c>
      <c r="J336" s="62">
        <v>4</v>
      </c>
      <c r="K336" s="62">
        <v>4</v>
      </c>
    </row>
    <row r="337" spans="1:11" ht="12.75" customHeight="1">
      <c r="A337" s="164">
        <v>42962</v>
      </c>
      <c r="B337" s="54">
        <v>7</v>
      </c>
      <c r="C337" s="54">
        <v>13</v>
      </c>
      <c r="D337" s="54">
        <v>23</v>
      </c>
      <c r="E337" s="54">
        <v>30</v>
      </c>
      <c r="F337" s="54">
        <v>37</v>
      </c>
      <c r="G337" s="54">
        <v>49</v>
      </c>
      <c r="H337" s="54">
        <v>4</v>
      </c>
      <c r="I337" s="53">
        <v>3</v>
      </c>
      <c r="J337" s="62">
        <v>4</v>
      </c>
      <c r="K337" s="62">
        <v>3</v>
      </c>
    </row>
    <row r="338" spans="1:11" ht="12.75" customHeight="1">
      <c r="A338" s="164">
        <v>42961</v>
      </c>
      <c r="B338" s="54">
        <v>18</v>
      </c>
      <c r="C338" s="54">
        <v>19</v>
      </c>
      <c r="D338" s="54">
        <v>27</v>
      </c>
      <c r="E338" s="54">
        <v>30</v>
      </c>
      <c r="F338" s="54">
        <v>33</v>
      </c>
      <c r="G338" s="54">
        <v>39</v>
      </c>
      <c r="H338" s="54">
        <v>10</v>
      </c>
      <c r="I338" s="53">
        <v>4</v>
      </c>
      <c r="J338" s="62">
        <v>5</v>
      </c>
      <c r="K338" s="62">
        <v>3</v>
      </c>
    </row>
    <row r="339" spans="1:11" ht="12.75" customHeight="1">
      <c r="A339" s="164">
        <v>42959</v>
      </c>
      <c r="B339" s="54">
        <v>3</v>
      </c>
      <c r="C339" s="54">
        <v>4</v>
      </c>
      <c r="D339" s="54">
        <v>7</v>
      </c>
      <c r="E339" s="54">
        <v>18</v>
      </c>
      <c r="F339" s="54">
        <v>24</v>
      </c>
      <c r="G339" s="54">
        <v>34</v>
      </c>
      <c r="H339" s="54">
        <v>42</v>
      </c>
      <c r="I339" s="53">
        <v>9</v>
      </c>
      <c r="J339" s="62">
        <v>3</v>
      </c>
      <c r="K339" s="62">
        <v>2</v>
      </c>
    </row>
    <row r="340" spans="1:11" ht="12.75" customHeight="1">
      <c r="A340" s="164">
        <v>42958</v>
      </c>
      <c r="B340" s="54">
        <v>5</v>
      </c>
      <c r="C340" s="54">
        <v>7</v>
      </c>
      <c r="D340" s="54">
        <v>30</v>
      </c>
      <c r="E340" s="54">
        <v>43</v>
      </c>
      <c r="F340" s="54">
        <v>45</v>
      </c>
      <c r="G340" s="54">
        <v>48</v>
      </c>
      <c r="H340" s="54">
        <v>42</v>
      </c>
      <c r="I340" s="53">
        <v>1</v>
      </c>
      <c r="J340" s="62">
        <v>2</v>
      </c>
      <c r="K340" s="62">
        <v>2</v>
      </c>
    </row>
    <row r="341" spans="1:11" ht="12.75" customHeight="1">
      <c r="A341" s="164">
        <v>42957</v>
      </c>
      <c r="B341" s="54">
        <v>1</v>
      </c>
      <c r="C341" s="54">
        <v>26</v>
      </c>
      <c r="D341" s="54">
        <v>36</v>
      </c>
      <c r="E341" s="54">
        <v>38</v>
      </c>
      <c r="F341" s="54">
        <v>42</v>
      </c>
      <c r="G341" s="54">
        <v>44</v>
      </c>
      <c r="H341" s="54">
        <v>48</v>
      </c>
      <c r="I341" s="53">
        <v>6</v>
      </c>
      <c r="J341" s="62">
        <v>0</v>
      </c>
      <c r="K341" s="62">
        <v>0</v>
      </c>
    </row>
    <row r="342" spans="1:11" ht="12.75" customHeight="1">
      <c r="A342" s="164">
        <v>42956</v>
      </c>
      <c r="B342" s="54">
        <v>4</v>
      </c>
      <c r="C342" s="54">
        <v>20</v>
      </c>
      <c r="D342" s="54">
        <v>25</v>
      </c>
      <c r="E342" s="54">
        <v>30</v>
      </c>
      <c r="F342" s="54">
        <v>47</v>
      </c>
      <c r="G342" s="54">
        <v>48</v>
      </c>
      <c r="H342" s="54">
        <v>8</v>
      </c>
      <c r="I342" s="53">
        <v>5</v>
      </c>
      <c r="J342" s="62">
        <v>4</v>
      </c>
      <c r="K342" s="62">
        <v>3</v>
      </c>
    </row>
    <row r="343" spans="1:11" ht="12.75" customHeight="1">
      <c r="A343" s="164">
        <v>42955</v>
      </c>
      <c r="B343" s="54">
        <v>5</v>
      </c>
      <c r="C343" s="54">
        <v>12</v>
      </c>
      <c r="D343" s="54">
        <v>16</v>
      </c>
      <c r="E343" s="54">
        <v>19</v>
      </c>
      <c r="F343" s="54">
        <v>36</v>
      </c>
      <c r="G343" s="54">
        <v>48</v>
      </c>
      <c r="H343" s="54">
        <v>1</v>
      </c>
      <c r="I343" s="53">
        <v>1</v>
      </c>
      <c r="J343" s="62">
        <v>2</v>
      </c>
      <c r="K343" s="62">
        <v>2</v>
      </c>
    </row>
    <row r="344" spans="1:11" ht="12.75" customHeight="1">
      <c r="A344" s="164">
        <v>42954</v>
      </c>
      <c r="B344" s="54">
        <v>8</v>
      </c>
      <c r="C344" s="54">
        <v>13</v>
      </c>
      <c r="D344" s="54">
        <v>22</v>
      </c>
      <c r="E344" s="54">
        <v>34</v>
      </c>
      <c r="F344" s="54">
        <v>35</v>
      </c>
      <c r="G344" s="54">
        <v>45</v>
      </c>
      <c r="H344" s="54">
        <v>9</v>
      </c>
      <c r="I344" s="53">
        <v>3</v>
      </c>
      <c r="J344" s="62">
        <v>2</v>
      </c>
      <c r="K344" s="62">
        <v>2</v>
      </c>
    </row>
    <row r="345" spans="1:11" ht="12.75" customHeight="1">
      <c r="A345" s="164">
        <v>42952</v>
      </c>
      <c r="B345" s="54">
        <v>5</v>
      </c>
      <c r="C345" s="54">
        <v>8</v>
      </c>
      <c r="D345" s="54">
        <v>16</v>
      </c>
      <c r="E345" s="54">
        <v>29</v>
      </c>
      <c r="F345" s="54">
        <v>30</v>
      </c>
      <c r="G345" s="54">
        <v>41</v>
      </c>
      <c r="H345" s="54">
        <v>2</v>
      </c>
      <c r="I345" s="53">
        <v>7</v>
      </c>
      <c r="J345" s="62">
        <v>3</v>
      </c>
      <c r="K345" s="62">
        <v>3</v>
      </c>
    </row>
    <row r="346" spans="1:11" ht="12.75" customHeight="1">
      <c r="A346" s="164">
        <v>42951</v>
      </c>
      <c r="B346" s="54">
        <v>11</v>
      </c>
      <c r="C346" s="54">
        <v>16</v>
      </c>
      <c r="D346" s="54">
        <v>22</v>
      </c>
      <c r="E346" s="54">
        <v>34</v>
      </c>
      <c r="F346" s="54">
        <v>43</v>
      </c>
      <c r="G346" s="54">
        <v>49</v>
      </c>
      <c r="H346" s="54">
        <v>18</v>
      </c>
      <c r="I346" s="53">
        <v>7</v>
      </c>
      <c r="J346" s="62">
        <v>0</v>
      </c>
      <c r="K346" s="62">
        <v>0</v>
      </c>
    </row>
    <row r="347" spans="1:11" ht="12.75" customHeight="1">
      <c r="A347" s="164">
        <v>42950</v>
      </c>
      <c r="B347" s="54">
        <v>4</v>
      </c>
      <c r="C347" s="54">
        <v>9</v>
      </c>
      <c r="D347" s="54">
        <v>20</v>
      </c>
      <c r="E347" s="54">
        <v>21</v>
      </c>
      <c r="F347" s="54">
        <v>26</v>
      </c>
      <c r="G347" s="54">
        <v>40</v>
      </c>
      <c r="H347" s="54">
        <v>34</v>
      </c>
      <c r="I347" s="53">
        <v>1</v>
      </c>
      <c r="J347" s="62">
        <v>1</v>
      </c>
      <c r="K347" s="62">
        <v>1</v>
      </c>
    </row>
    <row r="348" spans="1:11" ht="12.75" customHeight="1">
      <c r="A348" s="164">
        <v>42949</v>
      </c>
      <c r="B348" s="54">
        <v>9</v>
      </c>
      <c r="C348" s="54">
        <v>17</v>
      </c>
      <c r="D348" s="54">
        <v>21</v>
      </c>
      <c r="E348" s="54">
        <v>22</v>
      </c>
      <c r="F348" s="54">
        <v>32</v>
      </c>
      <c r="G348" s="54">
        <v>34</v>
      </c>
      <c r="H348" s="54">
        <v>7</v>
      </c>
      <c r="I348" s="53">
        <v>8</v>
      </c>
      <c r="J348" s="62">
        <v>0</v>
      </c>
      <c r="K348" s="62">
        <v>0</v>
      </c>
    </row>
    <row r="349" spans="1:11" ht="12.75" customHeight="1">
      <c r="A349" s="164">
        <v>42948</v>
      </c>
      <c r="B349" s="54">
        <v>9</v>
      </c>
      <c r="C349" s="54">
        <v>11</v>
      </c>
      <c r="D349" s="54">
        <v>12</v>
      </c>
      <c r="E349" s="54">
        <v>14</v>
      </c>
      <c r="F349" s="54">
        <v>19</v>
      </c>
      <c r="G349" s="54">
        <v>26</v>
      </c>
      <c r="H349" s="54">
        <v>35</v>
      </c>
      <c r="I349" s="53">
        <v>4</v>
      </c>
      <c r="J349" s="62">
        <v>2</v>
      </c>
      <c r="K349" s="62">
        <v>2</v>
      </c>
    </row>
    <row r="350" spans="1:11" ht="12.75" customHeight="1">
      <c r="A350" s="164">
        <v>42947</v>
      </c>
      <c r="B350" s="54">
        <v>1</v>
      </c>
      <c r="C350" s="54">
        <v>6</v>
      </c>
      <c r="D350" s="54">
        <v>12</v>
      </c>
      <c r="E350" s="54">
        <v>13</v>
      </c>
      <c r="F350" s="54">
        <v>22</v>
      </c>
      <c r="G350" s="54">
        <v>36</v>
      </c>
      <c r="H350" s="54">
        <v>27</v>
      </c>
      <c r="I350" s="53">
        <v>1</v>
      </c>
      <c r="J350" s="62">
        <v>3</v>
      </c>
      <c r="K350" s="62">
        <v>3</v>
      </c>
    </row>
    <row r="351" spans="1:11" ht="12.75" customHeight="1">
      <c r="A351" s="164">
        <v>42945</v>
      </c>
      <c r="B351" s="54">
        <v>16</v>
      </c>
      <c r="C351" s="54">
        <v>19</v>
      </c>
      <c r="D351" s="54">
        <v>22</v>
      </c>
      <c r="E351" s="54">
        <v>42</v>
      </c>
      <c r="F351" s="54">
        <v>46</v>
      </c>
      <c r="G351" s="54">
        <v>48</v>
      </c>
      <c r="H351" s="54">
        <v>4</v>
      </c>
      <c r="I351" s="53">
        <v>1</v>
      </c>
      <c r="J351" s="62">
        <v>2</v>
      </c>
      <c r="K351" s="62">
        <v>2</v>
      </c>
    </row>
    <row r="352" spans="1:11" ht="12.75" customHeight="1">
      <c r="A352" s="164">
        <v>42944</v>
      </c>
      <c r="B352" s="54">
        <v>1</v>
      </c>
      <c r="C352" s="54">
        <v>14</v>
      </c>
      <c r="D352" s="54">
        <v>19</v>
      </c>
      <c r="E352" s="54">
        <v>22</v>
      </c>
      <c r="F352" s="54">
        <v>31</v>
      </c>
      <c r="G352" s="54">
        <v>43</v>
      </c>
      <c r="H352" s="54">
        <v>4</v>
      </c>
      <c r="I352" s="53">
        <v>4</v>
      </c>
      <c r="J352" s="62">
        <v>2</v>
      </c>
      <c r="K352" s="62">
        <v>2</v>
      </c>
    </row>
    <row r="353" spans="1:11" ht="12.75" customHeight="1">
      <c r="A353" s="164">
        <v>42943</v>
      </c>
      <c r="B353" s="54">
        <v>2</v>
      </c>
      <c r="C353" s="54">
        <v>12</v>
      </c>
      <c r="D353" s="54">
        <v>18</v>
      </c>
      <c r="E353" s="54">
        <v>20</v>
      </c>
      <c r="F353" s="54">
        <v>26</v>
      </c>
      <c r="G353" s="54">
        <v>28</v>
      </c>
      <c r="H353" s="54">
        <v>13</v>
      </c>
      <c r="I353" s="53">
        <v>1</v>
      </c>
      <c r="J353" s="62">
        <v>3</v>
      </c>
      <c r="K353" s="62">
        <v>3</v>
      </c>
    </row>
    <row r="354" spans="1:11" ht="12.75" customHeight="1">
      <c r="A354" s="164">
        <v>42942</v>
      </c>
      <c r="B354" s="54">
        <v>6</v>
      </c>
      <c r="C354" s="54">
        <v>13</v>
      </c>
      <c r="D354" s="54">
        <v>15</v>
      </c>
      <c r="E354" s="54">
        <v>17</v>
      </c>
      <c r="F354" s="54">
        <v>28</v>
      </c>
      <c r="G354" s="54">
        <v>33</v>
      </c>
      <c r="H354" s="54">
        <v>47</v>
      </c>
      <c r="I354" s="53">
        <v>6</v>
      </c>
      <c r="J354" s="62">
        <v>3</v>
      </c>
      <c r="K354" s="62">
        <v>3</v>
      </c>
    </row>
    <row r="355" spans="1:11" ht="12.75" customHeight="1">
      <c r="A355" s="164">
        <v>42941</v>
      </c>
      <c r="B355" s="54">
        <v>7</v>
      </c>
      <c r="C355" s="54">
        <v>12</v>
      </c>
      <c r="D355" s="54">
        <v>18</v>
      </c>
      <c r="E355" s="54">
        <v>28</v>
      </c>
      <c r="F355" s="54">
        <v>39</v>
      </c>
      <c r="G355" s="54">
        <v>45</v>
      </c>
      <c r="H355" s="54">
        <v>1</v>
      </c>
      <c r="I355" s="53">
        <v>4</v>
      </c>
      <c r="J355" s="62">
        <v>3</v>
      </c>
      <c r="K355" s="62">
        <v>3</v>
      </c>
    </row>
    <row r="356" spans="1:11" ht="12.75" customHeight="1">
      <c r="A356" s="164">
        <v>42940</v>
      </c>
      <c r="B356" s="54">
        <v>7</v>
      </c>
      <c r="C356" s="54">
        <v>12</v>
      </c>
      <c r="D356" s="54">
        <v>15</v>
      </c>
      <c r="E356" s="54">
        <v>28</v>
      </c>
      <c r="F356" s="54">
        <v>39</v>
      </c>
      <c r="G356" s="54">
        <v>48</v>
      </c>
      <c r="H356" s="54">
        <v>23</v>
      </c>
      <c r="I356" s="53">
        <v>9</v>
      </c>
      <c r="J356" s="62">
        <v>3</v>
      </c>
      <c r="K356" s="62">
        <v>3</v>
      </c>
    </row>
    <row r="357" spans="1:11" ht="12.75" customHeight="1">
      <c r="A357" s="164">
        <v>42938</v>
      </c>
      <c r="B357" s="54">
        <v>11</v>
      </c>
      <c r="C357" s="54">
        <v>12</v>
      </c>
      <c r="D357" s="54">
        <v>15</v>
      </c>
      <c r="E357" s="54">
        <v>29</v>
      </c>
      <c r="F357" s="54">
        <v>44</v>
      </c>
      <c r="G357" s="54">
        <v>46</v>
      </c>
      <c r="H357" s="54">
        <v>14</v>
      </c>
      <c r="I357" s="53">
        <v>6</v>
      </c>
      <c r="J357" s="62">
        <v>2</v>
      </c>
      <c r="K357" s="62">
        <v>2</v>
      </c>
    </row>
    <row r="358" spans="1:11" ht="12.75" customHeight="1">
      <c r="A358" s="164">
        <v>42937</v>
      </c>
      <c r="B358" s="54">
        <v>2</v>
      </c>
      <c r="C358" s="54">
        <v>18</v>
      </c>
      <c r="D358" s="54">
        <v>29</v>
      </c>
      <c r="E358" s="54">
        <v>35</v>
      </c>
      <c r="F358" s="54">
        <v>37</v>
      </c>
      <c r="G358" s="54">
        <v>44</v>
      </c>
      <c r="H358" s="54">
        <v>10</v>
      </c>
      <c r="I358" s="53">
        <v>5</v>
      </c>
      <c r="J358" s="62">
        <v>2</v>
      </c>
      <c r="K358" s="62">
        <v>2</v>
      </c>
    </row>
    <row r="359" spans="1:11" ht="12.75" customHeight="1">
      <c r="A359" s="164">
        <v>42936</v>
      </c>
      <c r="B359" s="54">
        <v>13</v>
      </c>
      <c r="C359" s="54">
        <v>27</v>
      </c>
      <c r="D359" s="54">
        <v>29</v>
      </c>
      <c r="E359" s="54">
        <v>36</v>
      </c>
      <c r="F359" s="54">
        <v>47</v>
      </c>
      <c r="G359" s="54">
        <v>48</v>
      </c>
      <c r="H359" s="54">
        <v>40</v>
      </c>
      <c r="I359" s="53">
        <v>4</v>
      </c>
      <c r="J359" s="62">
        <v>3</v>
      </c>
      <c r="K359" s="62">
        <v>3</v>
      </c>
    </row>
    <row r="360" spans="1:11" ht="12.75" customHeight="1">
      <c r="A360" s="164">
        <v>42935</v>
      </c>
      <c r="B360" s="54">
        <v>2</v>
      </c>
      <c r="C360" s="54">
        <v>4</v>
      </c>
      <c r="D360" s="54">
        <v>10</v>
      </c>
      <c r="E360" s="54">
        <v>14</v>
      </c>
      <c r="F360" s="54">
        <v>26</v>
      </c>
      <c r="G360" s="54">
        <v>37</v>
      </c>
      <c r="H360" s="54">
        <v>38</v>
      </c>
      <c r="I360" s="53">
        <v>0</v>
      </c>
      <c r="J360" s="62">
        <v>2</v>
      </c>
      <c r="K360" s="62">
        <v>2</v>
      </c>
    </row>
    <row r="361" spans="1:11" ht="12.75" customHeight="1">
      <c r="A361" s="164">
        <v>42934</v>
      </c>
      <c r="B361" s="54">
        <v>2</v>
      </c>
      <c r="C361" s="54">
        <v>6</v>
      </c>
      <c r="D361" s="54">
        <v>10</v>
      </c>
      <c r="E361" s="54">
        <v>21</v>
      </c>
      <c r="F361" s="54">
        <v>28</v>
      </c>
      <c r="G361" s="54">
        <v>47</v>
      </c>
      <c r="H361" s="54">
        <v>37</v>
      </c>
      <c r="I361" s="53">
        <v>1</v>
      </c>
      <c r="J361" s="62">
        <v>1</v>
      </c>
      <c r="K361" s="62">
        <v>1</v>
      </c>
    </row>
    <row r="362" spans="1:11" ht="12.75" customHeight="1">
      <c r="A362" s="164">
        <v>42933</v>
      </c>
      <c r="B362" s="54">
        <v>13</v>
      </c>
      <c r="C362" s="54">
        <v>23</v>
      </c>
      <c r="D362" s="54">
        <v>25</v>
      </c>
      <c r="E362" s="54">
        <v>34</v>
      </c>
      <c r="F362" s="54">
        <v>36</v>
      </c>
      <c r="G362" s="54">
        <v>49</v>
      </c>
      <c r="H362" s="54">
        <v>44</v>
      </c>
      <c r="I362" s="53">
        <v>3</v>
      </c>
      <c r="J362" s="62">
        <v>3</v>
      </c>
      <c r="K362" s="62">
        <v>3</v>
      </c>
    </row>
    <row r="363" spans="1:11" ht="12.75" customHeight="1">
      <c r="A363" s="164">
        <v>42931</v>
      </c>
      <c r="B363" s="54">
        <v>1</v>
      </c>
      <c r="C363" s="54">
        <v>19</v>
      </c>
      <c r="D363" s="54">
        <v>30</v>
      </c>
      <c r="E363" s="54">
        <v>31</v>
      </c>
      <c r="F363" s="54">
        <v>37</v>
      </c>
      <c r="G363" s="54">
        <v>42</v>
      </c>
      <c r="H363" s="54">
        <v>44</v>
      </c>
      <c r="I363" s="53">
        <v>9</v>
      </c>
      <c r="J363" s="62">
        <v>3</v>
      </c>
      <c r="K363" s="62">
        <v>3</v>
      </c>
    </row>
    <row r="364" spans="1:11" ht="12.75" customHeight="1">
      <c r="A364" s="164">
        <v>42930</v>
      </c>
      <c r="B364" s="54">
        <v>2</v>
      </c>
      <c r="C364" s="54">
        <v>8</v>
      </c>
      <c r="D364" s="54">
        <v>15</v>
      </c>
      <c r="E364" s="54">
        <v>32</v>
      </c>
      <c r="F364" s="54">
        <v>43</v>
      </c>
      <c r="G364" s="54">
        <v>48</v>
      </c>
      <c r="H364" s="54">
        <v>35</v>
      </c>
      <c r="I364" s="53">
        <v>9</v>
      </c>
      <c r="J364" s="62">
        <v>2</v>
      </c>
      <c r="K364" s="62">
        <v>2</v>
      </c>
    </row>
    <row r="365" spans="1:11" ht="12.75" customHeight="1">
      <c r="A365" s="164">
        <v>42929</v>
      </c>
      <c r="B365" s="54">
        <v>9</v>
      </c>
      <c r="C365" s="54">
        <v>20</v>
      </c>
      <c r="D365" s="54">
        <v>27</v>
      </c>
      <c r="E365" s="54">
        <v>30</v>
      </c>
      <c r="F365" s="54">
        <v>36</v>
      </c>
      <c r="G365" s="54">
        <v>47</v>
      </c>
      <c r="H365" s="54">
        <v>18</v>
      </c>
      <c r="I365" s="53">
        <v>6</v>
      </c>
      <c r="J365" s="62">
        <v>3</v>
      </c>
      <c r="K365" s="62">
        <v>3</v>
      </c>
    </row>
    <row r="366" spans="1:11" ht="12.75" customHeight="1">
      <c r="A366" s="164">
        <v>42928</v>
      </c>
      <c r="B366" s="54">
        <v>1</v>
      </c>
      <c r="C366" s="54">
        <v>7</v>
      </c>
      <c r="D366" s="54">
        <v>14</v>
      </c>
      <c r="E366" s="54">
        <v>19</v>
      </c>
      <c r="F366" s="54">
        <v>35</v>
      </c>
      <c r="G366" s="54">
        <v>39</v>
      </c>
      <c r="H366" s="54">
        <v>37</v>
      </c>
      <c r="I366" s="53">
        <v>8</v>
      </c>
      <c r="J366" s="62">
        <v>2</v>
      </c>
      <c r="K366" s="62">
        <v>2</v>
      </c>
    </row>
    <row r="367" spans="1:11" ht="12.75" customHeight="1">
      <c r="A367" s="164">
        <v>42927</v>
      </c>
      <c r="B367" s="54">
        <v>4</v>
      </c>
      <c r="C367" s="54">
        <v>12</v>
      </c>
      <c r="D367" s="54">
        <v>14</v>
      </c>
      <c r="E367" s="54">
        <v>15</v>
      </c>
      <c r="F367" s="54">
        <v>23</v>
      </c>
      <c r="G367" s="54">
        <v>46</v>
      </c>
      <c r="H367" s="54">
        <v>17</v>
      </c>
      <c r="I367" s="53">
        <v>7</v>
      </c>
      <c r="J367" s="62">
        <v>4</v>
      </c>
      <c r="K367" s="62">
        <v>4</v>
      </c>
    </row>
    <row r="368" spans="1:11" ht="12.75" customHeight="1">
      <c r="A368" s="164">
        <v>42926</v>
      </c>
      <c r="B368" s="54">
        <v>7</v>
      </c>
      <c r="C368" s="54">
        <v>19</v>
      </c>
      <c r="D368" s="54">
        <v>21</v>
      </c>
      <c r="E368" s="54">
        <v>23</v>
      </c>
      <c r="F368" s="54">
        <v>26</v>
      </c>
      <c r="G368" s="54">
        <v>47</v>
      </c>
      <c r="H368" s="54">
        <v>48</v>
      </c>
      <c r="I368" s="53">
        <v>4</v>
      </c>
      <c r="J368" s="62">
        <v>1</v>
      </c>
      <c r="K368" s="62">
        <v>1</v>
      </c>
    </row>
    <row r="369" spans="1:11" ht="12.75" customHeight="1">
      <c r="A369" s="164">
        <v>42924</v>
      </c>
      <c r="B369" s="54">
        <v>31</v>
      </c>
      <c r="C369" s="54">
        <v>39</v>
      </c>
      <c r="D369" s="54">
        <v>43</v>
      </c>
      <c r="E369" s="54">
        <v>45</v>
      </c>
      <c r="F369" s="54">
        <v>48</v>
      </c>
      <c r="G369" s="54">
        <v>49</v>
      </c>
      <c r="H369" s="54">
        <v>38</v>
      </c>
      <c r="I369" s="53">
        <v>9</v>
      </c>
      <c r="J369" s="62">
        <v>3</v>
      </c>
      <c r="K369" s="62">
        <v>2</v>
      </c>
    </row>
    <row r="370" spans="1:11" ht="12.75" customHeight="1">
      <c r="A370" s="164">
        <v>42923</v>
      </c>
      <c r="B370" s="54">
        <v>15</v>
      </c>
      <c r="C370" s="54">
        <v>19</v>
      </c>
      <c r="D370" s="54">
        <v>22</v>
      </c>
      <c r="E370" s="54">
        <v>35</v>
      </c>
      <c r="F370" s="54">
        <v>44</v>
      </c>
      <c r="G370" s="54">
        <v>46</v>
      </c>
      <c r="H370" s="54">
        <v>48</v>
      </c>
      <c r="I370" s="53">
        <v>5</v>
      </c>
      <c r="J370" s="62">
        <v>1</v>
      </c>
      <c r="K370" s="62">
        <v>1</v>
      </c>
    </row>
    <row r="371" spans="1:11" ht="12.75" customHeight="1">
      <c r="A371" s="164">
        <v>42922</v>
      </c>
      <c r="B371" s="54">
        <v>1</v>
      </c>
      <c r="C371" s="54">
        <v>10</v>
      </c>
      <c r="D371" s="54">
        <v>33</v>
      </c>
      <c r="E371" s="54">
        <v>37</v>
      </c>
      <c r="F371" s="54">
        <v>40</v>
      </c>
      <c r="G371" s="54">
        <v>47</v>
      </c>
      <c r="H371" s="54">
        <v>28</v>
      </c>
      <c r="I371" s="53">
        <v>1</v>
      </c>
      <c r="J371" s="62">
        <v>2</v>
      </c>
      <c r="K371" s="62">
        <v>2</v>
      </c>
    </row>
    <row r="372" spans="1:11" ht="12.75" customHeight="1">
      <c r="A372" s="164">
        <v>42921</v>
      </c>
      <c r="B372" s="54">
        <v>4</v>
      </c>
      <c r="C372" s="54">
        <v>10</v>
      </c>
      <c r="D372" s="54">
        <v>15</v>
      </c>
      <c r="E372" s="54">
        <v>17</v>
      </c>
      <c r="F372" s="54">
        <v>26</v>
      </c>
      <c r="G372" s="54">
        <v>28</v>
      </c>
      <c r="H372" s="54">
        <v>47</v>
      </c>
      <c r="I372" s="53">
        <v>1</v>
      </c>
      <c r="J372" s="62">
        <v>0</v>
      </c>
      <c r="K372" s="62">
        <v>0</v>
      </c>
    </row>
    <row r="373" spans="1:11" ht="12.75" customHeight="1">
      <c r="A373" s="164">
        <v>42920</v>
      </c>
      <c r="B373" s="54">
        <v>3</v>
      </c>
      <c r="C373" s="54">
        <v>5</v>
      </c>
      <c r="D373" s="54">
        <v>7</v>
      </c>
      <c r="E373" s="54">
        <v>18</v>
      </c>
      <c r="F373" s="54">
        <v>35</v>
      </c>
      <c r="G373" s="54">
        <v>44</v>
      </c>
      <c r="H373" s="54">
        <v>47</v>
      </c>
      <c r="I373" s="53">
        <v>0</v>
      </c>
      <c r="J373" s="62">
        <v>2</v>
      </c>
      <c r="K373" s="62">
        <v>2</v>
      </c>
    </row>
    <row r="374" spans="1:11" ht="12.75" customHeight="1">
      <c r="A374" s="164">
        <v>42919</v>
      </c>
      <c r="B374" s="54">
        <v>15</v>
      </c>
      <c r="C374" s="54">
        <v>20</v>
      </c>
      <c r="D374" s="54">
        <v>25</v>
      </c>
      <c r="E374" s="54">
        <v>43</v>
      </c>
      <c r="F374" s="54">
        <v>46</v>
      </c>
      <c r="G374" s="54">
        <v>48</v>
      </c>
      <c r="H374" s="54">
        <v>5</v>
      </c>
      <c r="I374" s="53">
        <v>7</v>
      </c>
      <c r="J374" s="62">
        <v>4</v>
      </c>
      <c r="K374" s="62">
        <v>4</v>
      </c>
    </row>
    <row r="375" spans="1:11" ht="12.75" customHeight="1">
      <c r="A375" s="164">
        <v>42917</v>
      </c>
      <c r="B375" s="54">
        <v>10</v>
      </c>
      <c r="C375" s="54">
        <v>14</v>
      </c>
      <c r="D375" s="54">
        <v>17</v>
      </c>
      <c r="E375" s="54">
        <v>27</v>
      </c>
      <c r="F375" s="54">
        <v>31</v>
      </c>
      <c r="G375" s="54">
        <v>48</v>
      </c>
      <c r="H375" s="54">
        <v>41</v>
      </c>
      <c r="I375" s="53">
        <v>9</v>
      </c>
      <c r="J375" s="62">
        <v>4</v>
      </c>
      <c r="K375" s="62">
        <v>3</v>
      </c>
    </row>
    <row r="376" spans="1:11" ht="12.75" customHeight="1">
      <c r="A376" s="164">
        <v>42916</v>
      </c>
      <c r="B376" s="54">
        <v>11</v>
      </c>
      <c r="C376" s="54">
        <v>20</v>
      </c>
      <c r="D376" s="54">
        <v>25</v>
      </c>
      <c r="E376" s="54">
        <v>36</v>
      </c>
      <c r="F376" s="54">
        <v>40</v>
      </c>
      <c r="G376" s="54">
        <v>42</v>
      </c>
      <c r="H376" s="54">
        <v>2</v>
      </c>
      <c r="I376" s="53">
        <v>6</v>
      </c>
      <c r="J376" s="62">
        <v>2</v>
      </c>
      <c r="K376" s="62">
        <v>2</v>
      </c>
    </row>
    <row r="377" spans="1:11" ht="12.75" customHeight="1">
      <c r="A377" s="164">
        <v>42915</v>
      </c>
      <c r="B377" s="54">
        <v>3</v>
      </c>
      <c r="C377" s="54">
        <v>4</v>
      </c>
      <c r="D377" s="54">
        <v>5</v>
      </c>
      <c r="E377" s="54">
        <v>12</v>
      </c>
      <c r="F377" s="54">
        <v>20</v>
      </c>
      <c r="G377" s="54">
        <v>29</v>
      </c>
      <c r="H377" s="54">
        <v>22</v>
      </c>
      <c r="I377" s="53">
        <v>8</v>
      </c>
      <c r="J377" s="62">
        <v>3</v>
      </c>
      <c r="K377" s="62">
        <v>2</v>
      </c>
    </row>
    <row r="378" spans="1:11" ht="12.75" customHeight="1">
      <c r="A378" s="164">
        <v>42914</v>
      </c>
      <c r="B378" s="54">
        <v>2</v>
      </c>
      <c r="C378" s="54">
        <v>3</v>
      </c>
      <c r="D378" s="54">
        <v>31</v>
      </c>
      <c r="E378" s="54">
        <v>41</v>
      </c>
      <c r="F378" s="54">
        <v>46</v>
      </c>
      <c r="G378" s="54">
        <v>49</v>
      </c>
      <c r="H378" s="54">
        <v>25</v>
      </c>
      <c r="I378" s="53">
        <v>1</v>
      </c>
      <c r="J378" s="62">
        <v>4</v>
      </c>
      <c r="K378" s="62">
        <v>3</v>
      </c>
    </row>
    <row r="379" spans="1:11" ht="12.75" customHeight="1">
      <c r="A379" s="164">
        <v>42913</v>
      </c>
      <c r="B379" s="54">
        <v>2</v>
      </c>
      <c r="C379" s="54">
        <v>3</v>
      </c>
      <c r="D379" s="54">
        <v>30</v>
      </c>
      <c r="E379" s="54">
        <v>35</v>
      </c>
      <c r="F379" s="54">
        <v>36</v>
      </c>
      <c r="G379" s="54">
        <v>40</v>
      </c>
      <c r="H379" s="54">
        <v>11</v>
      </c>
      <c r="I379" s="53">
        <v>5</v>
      </c>
      <c r="J379" s="62">
        <v>2</v>
      </c>
      <c r="K379" s="62">
        <v>2</v>
      </c>
    </row>
    <row r="380" spans="1:11" ht="12.75" customHeight="1">
      <c r="A380" s="164">
        <v>42912</v>
      </c>
      <c r="B380" s="54">
        <v>5</v>
      </c>
      <c r="C380" s="54">
        <v>15</v>
      </c>
      <c r="D380" s="54">
        <v>20</v>
      </c>
      <c r="E380" s="54">
        <v>32</v>
      </c>
      <c r="F380" s="54">
        <v>37</v>
      </c>
      <c r="G380" s="54">
        <v>38</v>
      </c>
      <c r="H380" s="54">
        <v>46</v>
      </c>
      <c r="I380" s="53">
        <v>4</v>
      </c>
      <c r="J380" s="62">
        <v>2</v>
      </c>
      <c r="K380" s="62">
        <v>2</v>
      </c>
    </row>
    <row r="381" spans="1:11" ht="12.75" customHeight="1">
      <c r="A381" s="164">
        <v>42910</v>
      </c>
      <c r="B381" s="54">
        <v>16</v>
      </c>
      <c r="C381" s="54">
        <v>30</v>
      </c>
      <c r="D381" s="54">
        <v>31</v>
      </c>
      <c r="E381" s="54">
        <v>37</v>
      </c>
      <c r="F381" s="54">
        <v>38</v>
      </c>
      <c r="G381" s="54">
        <v>41</v>
      </c>
      <c r="H381" s="54">
        <v>39</v>
      </c>
      <c r="I381" s="53">
        <v>8</v>
      </c>
      <c r="J381" s="62">
        <v>4</v>
      </c>
      <c r="K381" s="62">
        <v>4</v>
      </c>
    </row>
    <row r="382" spans="1:11" ht="12.75" customHeight="1">
      <c r="A382" s="164">
        <v>42909</v>
      </c>
      <c r="B382" s="54">
        <v>2</v>
      </c>
      <c r="C382" s="54">
        <v>3</v>
      </c>
      <c r="D382" s="54">
        <v>12</v>
      </c>
      <c r="E382" s="54">
        <v>15</v>
      </c>
      <c r="F382" s="54">
        <v>29</v>
      </c>
      <c r="G382" s="54">
        <v>30</v>
      </c>
      <c r="H382" s="54">
        <v>24</v>
      </c>
      <c r="I382" s="53">
        <v>3</v>
      </c>
      <c r="J382" s="62">
        <v>3</v>
      </c>
      <c r="K382" s="62">
        <v>3</v>
      </c>
    </row>
    <row r="383" spans="1:11" ht="12.75" customHeight="1">
      <c r="A383" s="164">
        <v>42908</v>
      </c>
      <c r="B383" s="54">
        <v>1</v>
      </c>
      <c r="C383" s="54">
        <v>2</v>
      </c>
      <c r="D383" s="54">
        <v>23</v>
      </c>
      <c r="E383" s="54">
        <v>25</v>
      </c>
      <c r="F383" s="54">
        <v>37</v>
      </c>
      <c r="G383" s="54">
        <v>49</v>
      </c>
      <c r="H383" s="54">
        <v>40</v>
      </c>
      <c r="I383" s="53">
        <v>9</v>
      </c>
      <c r="J383" s="62">
        <v>3</v>
      </c>
      <c r="K383" s="62">
        <v>3</v>
      </c>
    </row>
    <row r="384" spans="1:11" ht="12.75" customHeight="1">
      <c r="A384" s="164">
        <v>42907</v>
      </c>
      <c r="B384" s="54">
        <v>6</v>
      </c>
      <c r="C384" s="54">
        <v>11</v>
      </c>
      <c r="D384" s="54">
        <v>18</v>
      </c>
      <c r="E384" s="54">
        <v>34</v>
      </c>
      <c r="F384" s="54">
        <v>40</v>
      </c>
      <c r="G384" s="54">
        <v>41</v>
      </c>
      <c r="H384" s="54">
        <v>39</v>
      </c>
      <c r="I384" s="53">
        <v>7</v>
      </c>
      <c r="J384" s="62">
        <v>3</v>
      </c>
      <c r="K384" s="62">
        <v>3</v>
      </c>
    </row>
    <row r="385" spans="1:11" ht="12.75" customHeight="1">
      <c r="A385" s="164">
        <v>42906</v>
      </c>
      <c r="B385" s="54">
        <v>2</v>
      </c>
      <c r="C385" s="54">
        <v>16</v>
      </c>
      <c r="D385" s="54">
        <v>21</v>
      </c>
      <c r="E385" s="54">
        <v>23</v>
      </c>
      <c r="F385" s="54">
        <v>25</v>
      </c>
      <c r="G385" s="54">
        <v>26</v>
      </c>
      <c r="H385" s="54">
        <v>18</v>
      </c>
      <c r="I385" s="53">
        <v>2</v>
      </c>
      <c r="J385" s="62">
        <v>2</v>
      </c>
      <c r="K385" s="62">
        <v>2</v>
      </c>
    </row>
    <row r="386" spans="1:11" ht="12.75" customHeight="1">
      <c r="A386" s="164">
        <v>42905</v>
      </c>
      <c r="B386" s="54">
        <v>2</v>
      </c>
      <c r="C386" s="54">
        <v>11</v>
      </c>
      <c r="D386" s="54">
        <v>19</v>
      </c>
      <c r="E386" s="54">
        <v>29</v>
      </c>
      <c r="F386" s="54">
        <v>35</v>
      </c>
      <c r="G386" s="54">
        <v>49</v>
      </c>
      <c r="H386" s="54">
        <v>37</v>
      </c>
      <c r="I386" s="53">
        <v>7</v>
      </c>
      <c r="J386" s="62">
        <v>0</v>
      </c>
      <c r="K386" s="62">
        <v>0</v>
      </c>
    </row>
    <row r="387" spans="1:11" ht="12.75" customHeight="1">
      <c r="A387" s="164">
        <v>42903</v>
      </c>
      <c r="B387" s="54">
        <v>11</v>
      </c>
      <c r="C387" s="54">
        <v>16</v>
      </c>
      <c r="D387" s="54">
        <v>27</v>
      </c>
      <c r="E387" s="54">
        <v>28</v>
      </c>
      <c r="F387" s="54">
        <v>32</v>
      </c>
      <c r="G387" s="54">
        <v>41</v>
      </c>
      <c r="H387" s="54">
        <v>44</v>
      </c>
      <c r="I387" s="53">
        <v>1</v>
      </c>
      <c r="J387" s="62">
        <v>2</v>
      </c>
      <c r="K387" s="62">
        <v>2</v>
      </c>
    </row>
    <row r="388" spans="1:11" ht="12.75" customHeight="1">
      <c r="A388" s="164">
        <v>42902</v>
      </c>
      <c r="B388" s="54">
        <v>16</v>
      </c>
      <c r="C388" s="54">
        <v>21</v>
      </c>
      <c r="D388" s="54">
        <v>31</v>
      </c>
      <c r="E388" s="54">
        <v>33</v>
      </c>
      <c r="F388" s="54">
        <v>39</v>
      </c>
      <c r="G388" s="54">
        <v>42</v>
      </c>
      <c r="H388" s="54">
        <v>12</v>
      </c>
      <c r="I388" s="53">
        <v>1</v>
      </c>
      <c r="J388" s="62">
        <v>3</v>
      </c>
      <c r="K388" s="62">
        <v>3</v>
      </c>
    </row>
    <row r="389" spans="1:11" ht="12.75" customHeight="1">
      <c r="A389" s="164">
        <v>42901</v>
      </c>
      <c r="B389" s="54">
        <v>13</v>
      </c>
      <c r="C389" s="54">
        <v>14</v>
      </c>
      <c r="D389" s="54">
        <v>23</v>
      </c>
      <c r="E389" s="54">
        <v>26</v>
      </c>
      <c r="F389" s="54">
        <v>40</v>
      </c>
      <c r="G389" s="54">
        <v>46</v>
      </c>
      <c r="H389" s="54">
        <v>10</v>
      </c>
      <c r="I389" s="53">
        <v>7</v>
      </c>
      <c r="J389" s="62">
        <v>4</v>
      </c>
      <c r="K389" s="62">
        <v>3</v>
      </c>
    </row>
    <row r="390" spans="1:11" ht="12.75" customHeight="1">
      <c r="A390" s="164">
        <v>42900</v>
      </c>
      <c r="B390" s="54">
        <v>2</v>
      </c>
      <c r="C390" s="54">
        <v>3</v>
      </c>
      <c r="D390" s="54">
        <v>12</v>
      </c>
      <c r="E390" s="54">
        <v>37</v>
      </c>
      <c r="F390" s="54">
        <v>43</v>
      </c>
      <c r="G390" s="54">
        <v>47</v>
      </c>
      <c r="H390" s="54">
        <v>30</v>
      </c>
      <c r="I390" s="53">
        <v>5</v>
      </c>
      <c r="J390" s="62">
        <v>3</v>
      </c>
      <c r="K390" s="62">
        <v>2</v>
      </c>
    </row>
    <row r="391" spans="1:11" ht="12.75" customHeight="1">
      <c r="A391" s="164">
        <v>42899</v>
      </c>
      <c r="B391" s="54">
        <v>5</v>
      </c>
      <c r="C391" s="54">
        <v>8</v>
      </c>
      <c r="D391" s="54">
        <v>10</v>
      </c>
      <c r="E391" s="54">
        <v>41</v>
      </c>
      <c r="F391" s="54">
        <v>46</v>
      </c>
      <c r="G391" s="54">
        <v>48</v>
      </c>
      <c r="H391" s="54">
        <v>37</v>
      </c>
      <c r="I391" s="53">
        <v>1</v>
      </c>
      <c r="J391" s="62">
        <v>4</v>
      </c>
      <c r="K391" s="62">
        <v>4</v>
      </c>
    </row>
    <row r="392" spans="1:11" ht="12.75" customHeight="1">
      <c r="A392" s="164">
        <v>42898</v>
      </c>
      <c r="B392" s="54">
        <v>4</v>
      </c>
      <c r="C392" s="54">
        <v>5</v>
      </c>
      <c r="D392" s="54">
        <v>24</v>
      </c>
      <c r="E392" s="54">
        <v>41</v>
      </c>
      <c r="F392" s="54">
        <v>42</v>
      </c>
      <c r="G392" s="54">
        <v>45</v>
      </c>
      <c r="H392" s="54">
        <v>7</v>
      </c>
      <c r="I392" s="53">
        <v>5</v>
      </c>
      <c r="J392" s="62">
        <v>2</v>
      </c>
      <c r="K392" s="62">
        <v>2</v>
      </c>
    </row>
    <row r="393" spans="1:11" ht="12.75" customHeight="1">
      <c r="A393" s="164">
        <v>42896</v>
      </c>
      <c r="B393" s="54">
        <v>6</v>
      </c>
      <c r="C393" s="54">
        <v>13</v>
      </c>
      <c r="D393" s="54">
        <v>24</v>
      </c>
      <c r="E393" s="54">
        <v>29</v>
      </c>
      <c r="F393" s="54">
        <v>41</v>
      </c>
      <c r="G393" s="54">
        <v>49</v>
      </c>
      <c r="H393" s="54">
        <v>30</v>
      </c>
      <c r="I393" s="53">
        <v>1</v>
      </c>
      <c r="J393" s="62">
        <v>4</v>
      </c>
      <c r="K393" s="62">
        <v>3</v>
      </c>
    </row>
    <row r="394" spans="1:11" ht="12.75" customHeight="1">
      <c r="A394" s="164">
        <v>42895</v>
      </c>
      <c r="B394" s="54">
        <v>9</v>
      </c>
      <c r="C394" s="54">
        <v>28</v>
      </c>
      <c r="D394" s="54">
        <v>37</v>
      </c>
      <c r="E394" s="54">
        <v>39</v>
      </c>
      <c r="F394" s="54">
        <v>41</v>
      </c>
      <c r="G394" s="54">
        <v>45</v>
      </c>
      <c r="H394" s="54">
        <v>31</v>
      </c>
      <c r="I394" s="53">
        <v>3</v>
      </c>
      <c r="J394" s="62">
        <v>3</v>
      </c>
      <c r="K394" s="62">
        <v>3</v>
      </c>
    </row>
    <row r="395" spans="1:11" ht="12.75" customHeight="1">
      <c r="A395" s="164">
        <v>42894</v>
      </c>
      <c r="B395" s="54">
        <v>1</v>
      </c>
      <c r="C395" s="54">
        <v>8</v>
      </c>
      <c r="D395" s="54">
        <v>12</v>
      </c>
      <c r="E395" s="54">
        <v>15</v>
      </c>
      <c r="F395" s="54">
        <v>21</v>
      </c>
      <c r="G395" s="54">
        <v>37</v>
      </c>
      <c r="H395" s="54">
        <v>26</v>
      </c>
      <c r="I395" s="53">
        <v>4</v>
      </c>
      <c r="J395" s="62">
        <v>3</v>
      </c>
      <c r="K395" s="62">
        <v>3</v>
      </c>
    </row>
    <row r="396" spans="1:11" ht="12.75" customHeight="1">
      <c r="A396" s="164">
        <v>42893</v>
      </c>
      <c r="B396" s="54">
        <v>2</v>
      </c>
      <c r="C396" s="54">
        <v>5</v>
      </c>
      <c r="D396" s="54">
        <v>13</v>
      </c>
      <c r="E396" s="54">
        <v>16</v>
      </c>
      <c r="F396" s="54">
        <v>31</v>
      </c>
      <c r="G396" s="54">
        <v>35</v>
      </c>
      <c r="H396" s="54">
        <v>33</v>
      </c>
      <c r="I396" s="53">
        <v>0</v>
      </c>
      <c r="J396" s="62">
        <v>2</v>
      </c>
      <c r="K396" s="62">
        <v>2</v>
      </c>
    </row>
    <row r="397" spans="1:11" ht="12.75" customHeight="1">
      <c r="A397" s="164">
        <v>42892</v>
      </c>
      <c r="B397" s="54">
        <v>4</v>
      </c>
      <c r="C397" s="54">
        <v>11</v>
      </c>
      <c r="D397" s="54">
        <v>16</v>
      </c>
      <c r="E397" s="54">
        <v>33</v>
      </c>
      <c r="F397" s="54">
        <v>36</v>
      </c>
      <c r="G397" s="54">
        <v>47</v>
      </c>
      <c r="H397" s="54">
        <v>14</v>
      </c>
      <c r="I397" s="53">
        <v>5</v>
      </c>
      <c r="J397" s="62">
        <v>1</v>
      </c>
      <c r="K397" s="62">
        <v>1</v>
      </c>
    </row>
    <row r="398" spans="1:11" ht="12.75" customHeight="1">
      <c r="A398" s="164">
        <v>42891</v>
      </c>
      <c r="B398" s="54">
        <v>6</v>
      </c>
      <c r="C398" s="54">
        <v>8</v>
      </c>
      <c r="D398" s="54">
        <v>18</v>
      </c>
      <c r="E398" s="54">
        <v>33</v>
      </c>
      <c r="F398" s="54">
        <v>45</v>
      </c>
      <c r="G398" s="54">
        <v>49</v>
      </c>
      <c r="H398" s="54">
        <v>44</v>
      </c>
      <c r="I398" s="53">
        <v>3</v>
      </c>
      <c r="J398" s="62">
        <v>4</v>
      </c>
      <c r="K398" s="62">
        <v>4</v>
      </c>
    </row>
    <row r="399" spans="1:11" ht="12.75" customHeight="1">
      <c r="A399" s="164">
        <v>42889</v>
      </c>
      <c r="B399" s="54">
        <v>3</v>
      </c>
      <c r="C399" s="54">
        <v>26</v>
      </c>
      <c r="D399" s="54">
        <v>32</v>
      </c>
      <c r="E399" s="54">
        <v>43</v>
      </c>
      <c r="F399" s="54">
        <v>44</v>
      </c>
      <c r="G399" s="54">
        <v>48</v>
      </c>
      <c r="H399" s="54">
        <v>24</v>
      </c>
      <c r="I399" s="53">
        <v>1</v>
      </c>
      <c r="J399" s="62">
        <v>2</v>
      </c>
      <c r="K399" s="62">
        <v>2</v>
      </c>
    </row>
    <row r="400" spans="1:11" ht="12.75" customHeight="1">
      <c r="A400" s="164">
        <v>42888</v>
      </c>
      <c r="B400" s="54">
        <v>8</v>
      </c>
      <c r="C400" s="54">
        <v>19</v>
      </c>
      <c r="D400" s="54">
        <v>23</v>
      </c>
      <c r="E400" s="54">
        <v>31</v>
      </c>
      <c r="F400" s="54">
        <v>39</v>
      </c>
      <c r="G400" s="54">
        <v>43</v>
      </c>
      <c r="H400" s="54">
        <v>13</v>
      </c>
      <c r="I400" s="53">
        <v>3</v>
      </c>
      <c r="J400" s="62">
        <v>4</v>
      </c>
      <c r="K400" s="62">
        <v>3</v>
      </c>
    </row>
    <row r="401" spans="1:11" ht="12.75" customHeight="1">
      <c r="A401" s="164">
        <v>42887</v>
      </c>
      <c r="B401" s="54">
        <v>13</v>
      </c>
      <c r="C401" s="54">
        <v>28</v>
      </c>
      <c r="D401" s="54">
        <v>30</v>
      </c>
      <c r="E401" s="54">
        <v>34</v>
      </c>
      <c r="F401" s="54">
        <v>37</v>
      </c>
      <c r="G401" s="54">
        <v>42</v>
      </c>
      <c r="H401" s="54">
        <v>41</v>
      </c>
      <c r="I401" s="53">
        <v>8</v>
      </c>
      <c r="J401" s="62">
        <v>3</v>
      </c>
      <c r="K401" s="62">
        <v>3</v>
      </c>
    </row>
    <row r="402" spans="1:11" ht="12.75" customHeight="1">
      <c r="A402" s="164">
        <v>42886</v>
      </c>
      <c r="B402" s="54">
        <v>19</v>
      </c>
      <c r="C402" s="54">
        <v>23</v>
      </c>
      <c r="D402" s="54">
        <v>24</v>
      </c>
      <c r="E402" s="54">
        <v>26</v>
      </c>
      <c r="F402" s="54">
        <v>27</v>
      </c>
      <c r="G402" s="54">
        <v>34</v>
      </c>
      <c r="H402" s="54">
        <v>18</v>
      </c>
      <c r="I402" s="53">
        <v>6</v>
      </c>
      <c r="J402" s="62">
        <v>3</v>
      </c>
      <c r="K402" s="62">
        <v>3</v>
      </c>
    </row>
    <row r="403" spans="1:11" ht="12.75" customHeight="1">
      <c r="A403" s="164">
        <v>42885</v>
      </c>
      <c r="B403" s="54">
        <v>6</v>
      </c>
      <c r="C403" s="54">
        <v>10</v>
      </c>
      <c r="D403" s="54">
        <v>12</v>
      </c>
      <c r="E403" s="54">
        <v>22</v>
      </c>
      <c r="F403" s="54">
        <v>45</v>
      </c>
      <c r="G403" s="54">
        <v>47</v>
      </c>
      <c r="H403" s="54">
        <v>13</v>
      </c>
      <c r="I403" s="53">
        <v>5</v>
      </c>
      <c r="J403" s="62">
        <v>2</v>
      </c>
      <c r="K403" s="62">
        <v>2</v>
      </c>
    </row>
    <row r="404" spans="1:11" ht="12.75" customHeight="1">
      <c r="A404" s="164">
        <v>42884</v>
      </c>
      <c r="B404" s="54">
        <v>5</v>
      </c>
      <c r="C404" s="54">
        <v>6</v>
      </c>
      <c r="D404" s="54">
        <v>11</v>
      </c>
      <c r="E404" s="54">
        <v>12</v>
      </c>
      <c r="F404" s="54">
        <v>40</v>
      </c>
      <c r="G404" s="54">
        <v>48</v>
      </c>
      <c r="H404" s="54">
        <v>39</v>
      </c>
      <c r="I404" s="53">
        <v>6</v>
      </c>
      <c r="J404" s="62">
        <v>3</v>
      </c>
      <c r="K404" s="62">
        <v>3</v>
      </c>
    </row>
    <row r="405" spans="1:11" ht="12.75" customHeight="1">
      <c r="A405" s="164">
        <v>42882</v>
      </c>
      <c r="B405" s="54">
        <v>2</v>
      </c>
      <c r="C405" s="54">
        <v>4</v>
      </c>
      <c r="D405" s="54">
        <v>20</v>
      </c>
      <c r="E405" s="54">
        <v>24</v>
      </c>
      <c r="F405" s="54">
        <v>29</v>
      </c>
      <c r="G405" s="54">
        <v>45</v>
      </c>
      <c r="H405" s="54">
        <v>30</v>
      </c>
      <c r="I405" s="53">
        <v>2</v>
      </c>
      <c r="J405" s="62">
        <v>2</v>
      </c>
      <c r="K405" s="62">
        <v>2</v>
      </c>
    </row>
    <row r="406" spans="1:11" ht="12.75" customHeight="1">
      <c r="A406" s="164">
        <v>42881</v>
      </c>
      <c r="B406" s="54">
        <v>2</v>
      </c>
      <c r="C406" s="54">
        <v>6</v>
      </c>
      <c r="D406" s="54">
        <v>13</v>
      </c>
      <c r="E406" s="54">
        <v>29</v>
      </c>
      <c r="F406" s="54">
        <v>31</v>
      </c>
      <c r="G406" s="54">
        <v>36</v>
      </c>
      <c r="H406" s="54">
        <v>20</v>
      </c>
      <c r="I406" s="53">
        <v>0</v>
      </c>
      <c r="J406" s="62">
        <v>3</v>
      </c>
      <c r="K406" s="62">
        <v>3</v>
      </c>
    </row>
    <row r="407" spans="1:11" ht="12.75" customHeight="1">
      <c r="A407" s="164">
        <v>42880</v>
      </c>
      <c r="B407" s="54">
        <v>1</v>
      </c>
      <c r="C407" s="54">
        <v>13</v>
      </c>
      <c r="D407" s="54">
        <v>15</v>
      </c>
      <c r="E407" s="54">
        <v>25</v>
      </c>
      <c r="F407" s="54">
        <v>36</v>
      </c>
      <c r="G407" s="54">
        <v>45</v>
      </c>
      <c r="H407" s="54">
        <v>2</v>
      </c>
      <c r="I407" s="53">
        <v>3</v>
      </c>
      <c r="J407" s="62">
        <v>2</v>
      </c>
      <c r="K407" s="62">
        <v>2</v>
      </c>
    </row>
    <row r="408" spans="1:11" ht="12.75" customHeight="1">
      <c r="A408" s="164">
        <v>42879</v>
      </c>
      <c r="B408" s="54">
        <v>3</v>
      </c>
      <c r="C408" s="54">
        <v>11</v>
      </c>
      <c r="D408" s="54">
        <v>12</v>
      </c>
      <c r="E408" s="54">
        <v>14</v>
      </c>
      <c r="F408" s="54">
        <v>29</v>
      </c>
      <c r="G408" s="54">
        <v>33</v>
      </c>
      <c r="H408" s="54">
        <v>30</v>
      </c>
      <c r="I408" s="53">
        <v>5</v>
      </c>
      <c r="J408" s="62">
        <v>4</v>
      </c>
      <c r="K408" s="62">
        <v>3</v>
      </c>
    </row>
    <row r="409" spans="1:11" ht="12.75" customHeight="1">
      <c r="A409" s="164">
        <v>42878</v>
      </c>
      <c r="B409" s="54">
        <v>1</v>
      </c>
      <c r="C409" s="54">
        <v>23</v>
      </c>
      <c r="D409" s="54">
        <v>28</v>
      </c>
      <c r="E409" s="54">
        <v>41</v>
      </c>
      <c r="F409" s="54">
        <v>48</v>
      </c>
      <c r="G409" s="54">
        <v>49</v>
      </c>
      <c r="H409" s="54">
        <v>13</v>
      </c>
      <c r="I409" s="53">
        <v>5</v>
      </c>
      <c r="J409" s="62">
        <v>3</v>
      </c>
      <c r="K409" s="62">
        <v>3</v>
      </c>
    </row>
    <row r="410" spans="1:11" ht="12.75" customHeight="1">
      <c r="A410" s="164">
        <v>42877</v>
      </c>
      <c r="B410" s="54">
        <v>1</v>
      </c>
      <c r="C410" s="54">
        <v>7</v>
      </c>
      <c r="D410" s="54">
        <v>14</v>
      </c>
      <c r="E410" s="54">
        <v>15</v>
      </c>
      <c r="F410" s="54">
        <v>20</v>
      </c>
      <c r="G410" s="54">
        <v>24</v>
      </c>
      <c r="H410" s="54">
        <v>42</v>
      </c>
      <c r="I410" s="53">
        <v>3</v>
      </c>
      <c r="J410" s="62">
        <v>3</v>
      </c>
      <c r="K410" s="62">
        <v>3</v>
      </c>
    </row>
    <row r="411" spans="1:11" ht="12.75" customHeight="1">
      <c r="A411" s="164">
        <v>42875</v>
      </c>
      <c r="B411" s="54">
        <v>2</v>
      </c>
      <c r="C411" s="54">
        <v>26</v>
      </c>
      <c r="D411" s="54">
        <v>29</v>
      </c>
      <c r="E411" s="54">
        <v>32</v>
      </c>
      <c r="F411" s="54">
        <v>39</v>
      </c>
      <c r="G411" s="54">
        <v>42</v>
      </c>
      <c r="H411" s="54">
        <v>1</v>
      </c>
      <c r="I411" s="53">
        <v>7</v>
      </c>
      <c r="J411" s="62">
        <v>1</v>
      </c>
      <c r="K411" s="62">
        <v>1</v>
      </c>
    </row>
    <row r="412" spans="1:11" ht="12.75" customHeight="1">
      <c r="A412" s="164">
        <v>42874</v>
      </c>
      <c r="B412" s="54">
        <v>5</v>
      </c>
      <c r="C412" s="54">
        <v>12</v>
      </c>
      <c r="D412" s="54">
        <v>24</v>
      </c>
      <c r="E412" s="54">
        <v>26</v>
      </c>
      <c r="F412" s="54">
        <v>42</v>
      </c>
      <c r="G412" s="54">
        <v>46</v>
      </c>
      <c r="H412" s="54">
        <v>43</v>
      </c>
      <c r="I412" s="53">
        <v>6</v>
      </c>
      <c r="J412" s="62">
        <v>3</v>
      </c>
      <c r="K412" s="62">
        <v>3</v>
      </c>
    </row>
    <row r="413" spans="1:11" ht="12.75" customHeight="1">
      <c r="A413" s="164">
        <v>42873</v>
      </c>
      <c r="B413" s="54">
        <v>12</v>
      </c>
      <c r="C413" s="54">
        <v>21</v>
      </c>
      <c r="D413" s="54">
        <v>37</v>
      </c>
      <c r="E413" s="54">
        <v>40</v>
      </c>
      <c r="F413" s="54">
        <v>41</v>
      </c>
      <c r="G413" s="54">
        <v>46</v>
      </c>
      <c r="H413" s="54">
        <v>16</v>
      </c>
      <c r="I413" s="53">
        <v>2</v>
      </c>
      <c r="J413" s="62">
        <v>4</v>
      </c>
      <c r="K413" s="62">
        <v>3</v>
      </c>
    </row>
    <row r="414" spans="1:11" ht="12.75" customHeight="1">
      <c r="A414" s="164">
        <v>42872</v>
      </c>
      <c r="B414" s="54">
        <v>3</v>
      </c>
      <c r="C414" s="54">
        <v>4</v>
      </c>
      <c r="D414" s="54">
        <v>10</v>
      </c>
      <c r="E414" s="54">
        <v>11</v>
      </c>
      <c r="F414" s="54">
        <v>42</v>
      </c>
      <c r="G414" s="54">
        <v>46</v>
      </c>
      <c r="H414" s="54">
        <v>49</v>
      </c>
      <c r="I414" s="53">
        <v>7</v>
      </c>
      <c r="J414" s="62">
        <v>2</v>
      </c>
      <c r="K414" s="62">
        <v>2</v>
      </c>
    </row>
    <row r="415" spans="1:11" ht="12.75" customHeight="1">
      <c r="A415" s="164">
        <v>42871</v>
      </c>
      <c r="B415" s="54">
        <v>9</v>
      </c>
      <c r="C415" s="54">
        <v>15</v>
      </c>
      <c r="D415" s="54">
        <v>27</v>
      </c>
      <c r="E415" s="54">
        <v>36</v>
      </c>
      <c r="F415" s="54">
        <v>42</v>
      </c>
      <c r="G415" s="54">
        <v>49</v>
      </c>
      <c r="H415" s="54">
        <v>37</v>
      </c>
      <c r="I415" s="53">
        <v>4</v>
      </c>
      <c r="J415" s="62">
        <v>1</v>
      </c>
      <c r="K415" s="62">
        <v>1</v>
      </c>
    </row>
    <row r="416" spans="1:11" ht="12.75" customHeight="1">
      <c r="A416" s="164">
        <v>42870</v>
      </c>
      <c r="B416" s="54">
        <v>6</v>
      </c>
      <c r="C416" s="54">
        <v>8</v>
      </c>
      <c r="D416" s="54">
        <v>21</v>
      </c>
      <c r="E416" s="54">
        <v>25</v>
      </c>
      <c r="F416" s="54">
        <v>29</v>
      </c>
      <c r="G416" s="54">
        <v>37</v>
      </c>
      <c r="H416" s="54">
        <v>32</v>
      </c>
      <c r="I416" s="53">
        <v>0</v>
      </c>
      <c r="J416" s="62">
        <v>4</v>
      </c>
      <c r="K416" s="62">
        <v>3</v>
      </c>
    </row>
    <row r="417" spans="1:11" ht="12.75" customHeight="1">
      <c r="A417" s="164">
        <v>42868</v>
      </c>
      <c r="B417" s="54">
        <v>14</v>
      </c>
      <c r="C417" s="54">
        <v>16</v>
      </c>
      <c r="D417" s="54">
        <v>17</v>
      </c>
      <c r="E417" s="54">
        <v>24</v>
      </c>
      <c r="F417" s="54">
        <v>32</v>
      </c>
      <c r="G417" s="54">
        <v>38</v>
      </c>
      <c r="H417" s="54">
        <v>28</v>
      </c>
      <c r="I417" s="53">
        <v>1</v>
      </c>
      <c r="J417" s="62">
        <v>2</v>
      </c>
      <c r="K417" s="62">
        <v>2</v>
      </c>
    </row>
    <row r="418" spans="1:11" ht="12.75" customHeight="1">
      <c r="A418" s="164">
        <v>42867</v>
      </c>
      <c r="B418" s="54">
        <v>5</v>
      </c>
      <c r="C418" s="54">
        <v>13</v>
      </c>
      <c r="D418" s="54">
        <v>20</v>
      </c>
      <c r="E418" s="54">
        <v>26</v>
      </c>
      <c r="F418" s="54">
        <v>42</v>
      </c>
      <c r="G418" s="54">
        <v>44</v>
      </c>
      <c r="H418" s="54">
        <v>22</v>
      </c>
      <c r="I418" s="53">
        <v>2</v>
      </c>
      <c r="J418" s="62">
        <v>2</v>
      </c>
      <c r="K418" s="62">
        <v>2</v>
      </c>
    </row>
    <row r="419" spans="1:11" ht="12.75" customHeight="1">
      <c r="A419" s="164">
        <v>42866</v>
      </c>
      <c r="B419" s="54">
        <v>5</v>
      </c>
      <c r="C419" s="54">
        <v>23</v>
      </c>
      <c r="D419" s="54">
        <v>24</v>
      </c>
      <c r="E419" s="54">
        <v>36</v>
      </c>
      <c r="F419" s="54">
        <v>43</v>
      </c>
      <c r="G419" s="54">
        <v>49</v>
      </c>
      <c r="H419" s="54">
        <v>17</v>
      </c>
      <c r="I419" s="53">
        <v>3</v>
      </c>
      <c r="J419" s="62">
        <v>2</v>
      </c>
      <c r="K419" s="62">
        <v>2</v>
      </c>
    </row>
    <row r="420" spans="1:11" ht="12.75" customHeight="1">
      <c r="A420" s="164">
        <v>42865</v>
      </c>
      <c r="B420" s="54">
        <v>1</v>
      </c>
      <c r="C420" s="54">
        <v>2</v>
      </c>
      <c r="D420" s="54">
        <v>33</v>
      </c>
      <c r="E420" s="54">
        <v>40</v>
      </c>
      <c r="F420" s="54">
        <v>42</v>
      </c>
      <c r="G420" s="54">
        <v>49</v>
      </c>
      <c r="H420" s="54">
        <v>36</v>
      </c>
      <c r="I420" s="53">
        <v>4</v>
      </c>
      <c r="J420" s="62">
        <v>1</v>
      </c>
      <c r="K420" s="62">
        <v>1</v>
      </c>
    </row>
    <row r="421" spans="1:11" ht="12.75" customHeight="1">
      <c r="A421" s="164">
        <v>42864</v>
      </c>
      <c r="B421" s="54">
        <v>20</v>
      </c>
      <c r="C421" s="54">
        <v>21</v>
      </c>
      <c r="D421" s="54">
        <v>24</v>
      </c>
      <c r="E421" s="54">
        <v>37</v>
      </c>
      <c r="F421" s="54">
        <v>38</v>
      </c>
      <c r="G421" s="54">
        <v>41</v>
      </c>
      <c r="H421" s="54">
        <v>26</v>
      </c>
      <c r="I421" s="53">
        <v>8</v>
      </c>
      <c r="J421" s="62">
        <v>4</v>
      </c>
      <c r="K421" s="62">
        <v>3</v>
      </c>
    </row>
    <row r="422" spans="1:11" ht="12.75" customHeight="1">
      <c r="A422" s="164">
        <v>42863</v>
      </c>
      <c r="B422" s="54">
        <v>1</v>
      </c>
      <c r="C422" s="54">
        <v>12</v>
      </c>
      <c r="D422" s="54">
        <v>22</v>
      </c>
      <c r="E422" s="54">
        <v>37</v>
      </c>
      <c r="F422" s="54">
        <v>39</v>
      </c>
      <c r="G422" s="54">
        <v>42</v>
      </c>
      <c r="H422" s="54">
        <v>6</v>
      </c>
      <c r="I422" s="53">
        <v>7</v>
      </c>
      <c r="J422" s="62">
        <v>3</v>
      </c>
      <c r="K422" s="62">
        <v>2</v>
      </c>
    </row>
    <row r="423" spans="1:11" ht="12.75" customHeight="1">
      <c r="A423" s="164">
        <v>42861</v>
      </c>
      <c r="B423" s="54">
        <v>1</v>
      </c>
      <c r="C423" s="54">
        <v>7</v>
      </c>
      <c r="D423" s="54">
        <v>18</v>
      </c>
      <c r="E423" s="54">
        <v>25</v>
      </c>
      <c r="F423" s="54">
        <v>35</v>
      </c>
      <c r="G423" s="54">
        <v>48</v>
      </c>
      <c r="H423" s="54">
        <v>5</v>
      </c>
      <c r="I423" s="53">
        <v>8</v>
      </c>
      <c r="J423" s="62">
        <v>3</v>
      </c>
      <c r="K423" s="62">
        <v>3</v>
      </c>
    </row>
    <row r="424" spans="1:11" ht="12.75" customHeight="1">
      <c r="A424" s="164">
        <v>42860</v>
      </c>
      <c r="B424" s="54">
        <v>5</v>
      </c>
      <c r="C424" s="54">
        <v>10</v>
      </c>
      <c r="D424" s="54">
        <v>13</v>
      </c>
      <c r="E424" s="54">
        <v>17</v>
      </c>
      <c r="F424" s="54">
        <v>33</v>
      </c>
      <c r="G424" s="54">
        <v>40</v>
      </c>
      <c r="H424" s="54">
        <v>47</v>
      </c>
      <c r="I424" s="53">
        <v>4</v>
      </c>
      <c r="J424" s="62">
        <v>2</v>
      </c>
      <c r="K424" s="62">
        <v>2</v>
      </c>
    </row>
    <row r="425" spans="1:11" ht="12.75" customHeight="1">
      <c r="A425" s="164">
        <v>42859</v>
      </c>
      <c r="B425" s="54">
        <v>5</v>
      </c>
      <c r="C425" s="54">
        <v>7</v>
      </c>
      <c r="D425" s="54">
        <v>10</v>
      </c>
      <c r="E425" s="54">
        <v>23</v>
      </c>
      <c r="F425" s="54">
        <v>36</v>
      </c>
      <c r="G425" s="54">
        <v>41</v>
      </c>
      <c r="H425" s="54">
        <v>22</v>
      </c>
      <c r="I425" s="53">
        <v>4</v>
      </c>
      <c r="J425" s="62">
        <v>2</v>
      </c>
      <c r="K425" s="62">
        <v>2</v>
      </c>
    </row>
    <row r="426" spans="1:11" ht="12.75" customHeight="1">
      <c r="A426" s="164">
        <v>42858</v>
      </c>
      <c r="B426" s="54">
        <v>13</v>
      </c>
      <c r="C426" s="54">
        <v>25</v>
      </c>
      <c r="D426" s="54">
        <v>27</v>
      </c>
      <c r="E426" s="54">
        <v>33</v>
      </c>
      <c r="F426" s="54">
        <v>34</v>
      </c>
      <c r="G426" s="54">
        <v>38</v>
      </c>
      <c r="H426" s="54">
        <v>19</v>
      </c>
      <c r="I426" s="53">
        <v>9</v>
      </c>
      <c r="J426" s="62">
        <v>4</v>
      </c>
      <c r="K426" s="62">
        <v>3</v>
      </c>
    </row>
    <row r="427" spans="1:11" ht="12.75" customHeight="1">
      <c r="A427" s="164">
        <v>42857</v>
      </c>
      <c r="B427" s="54">
        <v>2</v>
      </c>
      <c r="C427" s="54">
        <v>17</v>
      </c>
      <c r="D427" s="54">
        <v>25</v>
      </c>
      <c r="E427" s="54">
        <v>27</v>
      </c>
      <c r="F427" s="54">
        <v>35</v>
      </c>
      <c r="G427" s="54">
        <v>43</v>
      </c>
      <c r="H427" s="54">
        <v>37</v>
      </c>
      <c r="I427" s="53">
        <v>2</v>
      </c>
      <c r="J427" s="62">
        <v>2</v>
      </c>
      <c r="K427" s="62">
        <v>2</v>
      </c>
    </row>
    <row r="428" spans="1:11" ht="12.75" customHeight="1">
      <c r="A428" s="164">
        <v>42856</v>
      </c>
      <c r="B428" s="54">
        <v>9</v>
      </c>
      <c r="C428" s="54">
        <v>12</v>
      </c>
      <c r="D428" s="54">
        <v>15</v>
      </c>
      <c r="E428" s="54">
        <v>19</v>
      </c>
      <c r="F428" s="54">
        <v>38</v>
      </c>
      <c r="G428" s="54">
        <v>46</v>
      </c>
      <c r="H428" s="54">
        <v>4</v>
      </c>
      <c r="I428" s="53">
        <v>4</v>
      </c>
      <c r="J428" s="62">
        <v>2</v>
      </c>
      <c r="K428" s="62">
        <v>2</v>
      </c>
    </row>
    <row r="429" spans="1:11" ht="12.75" customHeight="1">
      <c r="A429" s="164">
        <v>42854</v>
      </c>
      <c r="B429" s="54">
        <v>10</v>
      </c>
      <c r="C429" s="54">
        <v>19</v>
      </c>
      <c r="D429" s="54">
        <v>22</v>
      </c>
      <c r="E429" s="54">
        <v>24</v>
      </c>
      <c r="F429" s="54">
        <v>43</v>
      </c>
      <c r="G429" s="54">
        <v>44</v>
      </c>
      <c r="H429" s="54">
        <v>23</v>
      </c>
      <c r="I429" s="53">
        <v>0</v>
      </c>
      <c r="J429" s="62">
        <v>1</v>
      </c>
      <c r="K429" s="62">
        <v>1</v>
      </c>
    </row>
    <row r="430" spans="1:11" ht="12.75" customHeight="1">
      <c r="A430" s="164">
        <v>42853</v>
      </c>
      <c r="B430" s="54">
        <v>5</v>
      </c>
      <c r="C430" s="54">
        <v>9</v>
      </c>
      <c r="D430" s="54">
        <v>15</v>
      </c>
      <c r="E430" s="54">
        <v>17</v>
      </c>
      <c r="F430" s="54">
        <v>21</v>
      </c>
      <c r="G430" s="54">
        <v>47</v>
      </c>
      <c r="H430" s="54">
        <v>20</v>
      </c>
      <c r="I430" s="53">
        <v>2</v>
      </c>
      <c r="J430" s="62">
        <v>0</v>
      </c>
      <c r="K430" s="62">
        <v>0</v>
      </c>
    </row>
    <row r="431" spans="1:11" ht="12.75" customHeight="1">
      <c r="A431" s="164">
        <v>42852</v>
      </c>
      <c r="B431" s="54">
        <v>11</v>
      </c>
      <c r="C431" s="54">
        <v>40</v>
      </c>
      <c r="D431" s="54">
        <v>42</v>
      </c>
      <c r="E431" s="54">
        <v>45</v>
      </c>
      <c r="F431" s="54">
        <v>46</v>
      </c>
      <c r="G431" s="54">
        <v>49</v>
      </c>
      <c r="H431" s="54">
        <v>27</v>
      </c>
      <c r="I431" s="53">
        <v>3</v>
      </c>
      <c r="J431" s="62">
        <v>1</v>
      </c>
      <c r="K431" s="62">
        <v>1</v>
      </c>
    </row>
    <row r="432" spans="1:11" ht="12.75" customHeight="1">
      <c r="A432" s="164">
        <v>42851</v>
      </c>
      <c r="B432" s="54">
        <v>12</v>
      </c>
      <c r="C432" s="54">
        <v>14</v>
      </c>
      <c r="D432" s="54">
        <v>20</v>
      </c>
      <c r="E432" s="54">
        <v>34</v>
      </c>
      <c r="F432" s="54">
        <v>39</v>
      </c>
      <c r="G432" s="54">
        <v>40</v>
      </c>
      <c r="H432" s="54">
        <v>27</v>
      </c>
      <c r="I432" s="53">
        <v>2</v>
      </c>
      <c r="J432" s="62">
        <v>4</v>
      </c>
      <c r="K432" s="62">
        <v>3</v>
      </c>
    </row>
    <row r="433" spans="1:11" ht="12.75" customHeight="1">
      <c r="A433" s="164">
        <v>42850</v>
      </c>
      <c r="B433" s="54">
        <v>5</v>
      </c>
      <c r="C433" s="54">
        <v>9</v>
      </c>
      <c r="D433" s="54">
        <v>12</v>
      </c>
      <c r="E433" s="54">
        <v>13</v>
      </c>
      <c r="F433" s="54">
        <v>39</v>
      </c>
      <c r="G433" s="54">
        <v>41</v>
      </c>
      <c r="H433" s="54">
        <v>45</v>
      </c>
      <c r="I433" s="53">
        <v>8</v>
      </c>
      <c r="J433" s="62">
        <v>4</v>
      </c>
      <c r="K433" s="62">
        <v>3</v>
      </c>
    </row>
    <row r="434" spans="1:11" ht="12.75" customHeight="1">
      <c r="A434" s="164">
        <v>42849</v>
      </c>
      <c r="B434" s="54">
        <v>16</v>
      </c>
      <c r="C434" s="54">
        <v>22</v>
      </c>
      <c r="D434" s="54">
        <v>25</v>
      </c>
      <c r="E434" s="54">
        <v>31</v>
      </c>
      <c r="F434" s="54">
        <v>38</v>
      </c>
      <c r="G434" s="54">
        <v>48</v>
      </c>
      <c r="H434" s="54">
        <v>46</v>
      </c>
      <c r="I434" s="53">
        <v>6</v>
      </c>
      <c r="J434" s="62">
        <v>3</v>
      </c>
      <c r="K434" s="62">
        <v>3</v>
      </c>
    </row>
    <row r="435" spans="1:11" ht="12.75" customHeight="1">
      <c r="A435" s="164">
        <v>42847</v>
      </c>
      <c r="B435" s="54">
        <v>12</v>
      </c>
      <c r="C435" s="54">
        <v>35</v>
      </c>
      <c r="D435" s="54">
        <v>37</v>
      </c>
      <c r="E435" s="54">
        <v>41</v>
      </c>
      <c r="F435" s="54">
        <v>47</v>
      </c>
      <c r="G435" s="54">
        <v>48</v>
      </c>
      <c r="H435" s="54">
        <v>17</v>
      </c>
      <c r="I435" s="53">
        <v>9</v>
      </c>
      <c r="J435" s="62">
        <v>4</v>
      </c>
      <c r="K435" s="62">
        <v>3</v>
      </c>
    </row>
    <row r="436" spans="1:11" ht="12.75" customHeight="1">
      <c r="A436" s="164">
        <v>42846</v>
      </c>
      <c r="B436" s="54">
        <v>2</v>
      </c>
      <c r="C436" s="54">
        <v>5</v>
      </c>
      <c r="D436" s="54">
        <v>9</v>
      </c>
      <c r="E436" s="54">
        <v>16</v>
      </c>
      <c r="F436" s="54">
        <v>37</v>
      </c>
      <c r="G436" s="54">
        <v>40</v>
      </c>
      <c r="H436" s="54">
        <v>10</v>
      </c>
      <c r="I436" s="53">
        <v>5</v>
      </c>
      <c r="J436" s="62">
        <v>1</v>
      </c>
      <c r="K436" s="62">
        <v>1</v>
      </c>
    </row>
    <row r="437" spans="1:11" ht="12.75" customHeight="1">
      <c r="A437" s="164">
        <v>42845</v>
      </c>
      <c r="B437" s="54">
        <v>22</v>
      </c>
      <c r="C437" s="54">
        <v>23</v>
      </c>
      <c r="D437" s="54">
        <v>30</v>
      </c>
      <c r="E437" s="54">
        <v>38</v>
      </c>
      <c r="F437" s="54">
        <v>45</v>
      </c>
      <c r="G437" s="54">
        <v>49</v>
      </c>
      <c r="H437" s="54">
        <v>46</v>
      </c>
      <c r="I437" s="53">
        <v>3</v>
      </c>
      <c r="J437" s="62">
        <v>2</v>
      </c>
      <c r="K437" s="62">
        <v>2</v>
      </c>
    </row>
    <row r="438" spans="1:11" ht="12.75" customHeight="1">
      <c r="A438" s="164">
        <v>42844</v>
      </c>
      <c r="B438" s="54">
        <v>1</v>
      </c>
      <c r="C438" s="54">
        <v>4</v>
      </c>
      <c r="D438" s="54">
        <v>6</v>
      </c>
      <c r="E438" s="54">
        <v>19</v>
      </c>
      <c r="F438" s="54">
        <v>21</v>
      </c>
      <c r="G438" s="54">
        <v>47</v>
      </c>
      <c r="H438" s="54">
        <v>43</v>
      </c>
      <c r="I438" s="53">
        <v>0</v>
      </c>
      <c r="J438" s="62">
        <v>1</v>
      </c>
      <c r="K438" s="62">
        <v>1</v>
      </c>
    </row>
    <row r="439" spans="1:11" ht="12.75" customHeight="1">
      <c r="A439" s="164">
        <v>42843</v>
      </c>
      <c r="B439" s="54">
        <v>17</v>
      </c>
      <c r="C439" s="54">
        <v>23</v>
      </c>
      <c r="D439" s="54">
        <v>29</v>
      </c>
      <c r="E439" s="54">
        <v>37</v>
      </c>
      <c r="F439" s="54">
        <v>47</v>
      </c>
      <c r="G439" s="54">
        <v>48</v>
      </c>
      <c r="H439" s="54">
        <v>9</v>
      </c>
      <c r="I439" s="53">
        <v>9</v>
      </c>
      <c r="J439" s="62">
        <v>3</v>
      </c>
      <c r="K439" s="62">
        <v>3</v>
      </c>
    </row>
    <row r="440" spans="1:11" ht="12.75" customHeight="1">
      <c r="A440" s="164">
        <v>42842</v>
      </c>
      <c r="B440" s="54">
        <v>11</v>
      </c>
      <c r="C440" s="54">
        <v>14</v>
      </c>
      <c r="D440" s="54">
        <v>19</v>
      </c>
      <c r="E440" s="54">
        <v>37</v>
      </c>
      <c r="F440" s="54">
        <v>38</v>
      </c>
      <c r="G440" s="54">
        <v>43</v>
      </c>
      <c r="H440" s="54">
        <v>10</v>
      </c>
      <c r="I440" s="53">
        <v>1</v>
      </c>
      <c r="J440" s="62">
        <v>2</v>
      </c>
      <c r="K440" s="62">
        <v>2</v>
      </c>
    </row>
    <row r="441" spans="1:11" ht="12.75" customHeight="1">
      <c r="A441" s="164">
        <v>42840</v>
      </c>
      <c r="B441" s="54">
        <v>2</v>
      </c>
      <c r="C441" s="54">
        <v>9</v>
      </c>
      <c r="D441" s="54">
        <v>16</v>
      </c>
      <c r="E441" s="54">
        <v>32</v>
      </c>
      <c r="F441" s="54">
        <v>40</v>
      </c>
      <c r="G441" s="54">
        <v>47</v>
      </c>
      <c r="H441" s="54">
        <v>48</v>
      </c>
      <c r="I441" s="53">
        <v>3</v>
      </c>
      <c r="J441" s="62">
        <v>0</v>
      </c>
      <c r="K441" s="62">
        <v>0</v>
      </c>
    </row>
    <row r="442" spans="1:11" ht="12.75" customHeight="1">
      <c r="A442" s="164">
        <v>42839</v>
      </c>
      <c r="B442" s="54">
        <v>6</v>
      </c>
      <c r="C442" s="54">
        <v>10</v>
      </c>
      <c r="D442" s="54">
        <v>15</v>
      </c>
      <c r="E442" s="54">
        <v>21</v>
      </c>
      <c r="F442" s="54">
        <v>26</v>
      </c>
      <c r="G442" s="54">
        <v>49</v>
      </c>
      <c r="H442" s="54">
        <v>39</v>
      </c>
      <c r="I442" s="53">
        <v>7</v>
      </c>
      <c r="J442" s="62">
        <v>1</v>
      </c>
      <c r="K442" s="62">
        <v>1</v>
      </c>
    </row>
    <row r="443" spans="1:11" ht="12.75" customHeight="1">
      <c r="A443" s="164">
        <v>42838</v>
      </c>
      <c r="B443" s="54">
        <v>3</v>
      </c>
      <c r="C443" s="54">
        <v>22</v>
      </c>
      <c r="D443" s="54">
        <v>25</v>
      </c>
      <c r="E443" s="54">
        <v>39</v>
      </c>
      <c r="F443" s="54">
        <v>40</v>
      </c>
      <c r="G443" s="54">
        <v>47</v>
      </c>
      <c r="H443" s="54">
        <v>38</v>
      </c>
      <c r="I443" s="53">
        <v>4</v>
      </c>
      <c r="J443" s="62">
        <v>3</v>
      </c>
      <c r="K443" s="62">
        <v>3</v>
      </c>
    </row>
    <row r="444" spans="1:11" ht="12.75" customHeight="1">
      <c r="A444" s="164">
        <v>42837</v>
      </c>
      <c r="B444" s="54">
        <v>8</v>
      </c>
      <c r="C444" s="54">
        <v>12</v>
      </c>
      <c r="D444" s="54">
        <v>29</v>
      </c>
      <c r="E444" s="54">
        <v>31</v>
      </c>
      <c r="F444" s="54">
        <v>40</v>
      </c>
      <c r="G444" s="54">
        <v>48</v>
      </c>
      <c r="H444" s="54">
        <v>10</v>
      </c>
      <c r="I444" s="53">
        <v>9</v>
      </c>
      <c r="J444" s="62">
        <v>4</v>
      </c>
      <c r="K444" s="62">
        <v>3</v>
      </c>
    </row>
    <row r="445" spans="1:11" ht="12.75" customHeight="1">
      <c r="A445" s="164">
        <v>42836</v>
      </c>
      <c r="B445" s="54">
        <v>1</v>
      </c>
      <c r="C445" s="54">
        <v>7</v>
      </c>
      <c r="D445" s="54">
        <v>10</v>
      </c>
      <c r="E445" s="54">
        <v>15</v>
      </c>
      <c r="F445" s="54">
        <v>17</v>
      </c>
      <c r="G445" s="54">
        <v>34</v>
      </c>
      <c r="H445" s="54">
        <v>5</v>
      </c>
      <c r="I445" s="53">
        <v>6</v>
      </c>
      <c r="J445" s="62">
        <v>0</v>
      </c>
      <c r="K445" s="62">
        <v>0</v>
      </c>
    </row>
    <row r="446" spans="1:11" ht="12.75" customHeight="1">
      <c r="A446" s="164">
        <v>42835</v>
      </c>
      <c r="B446" s="54">
        <v>5</v>
      </c>
      <c r="C446" s="54">
        <v>7</v>
      </c>
      <c r="D446" s="54">
        <v>16</v>
      </c>
      <c r="E446" s="54">
        <v>18</v>
      </c>
      <c r="F446" s="54">
        <v>24</v>
      </c>
      <c r="G446" s="54">
        <v>25</v>
      </c>
      <c r="H446" s="54">
        <v>19</v>
      </c>
      <c r="I446" s="53">
        <v>0</v>
      </c>
      <c r="J446" s="62">
        <v>3</v>
      </c>
      <c r="K446" s="62">
        <v>3</v>
      </c>
    </row>
    <row r="447" spans="1:11" ht="12.75" customHeight="1">
      <c r="A447" s="164">
        <v>42833</v>
      </c>
      <c r="B447" s="54">
        <v>10</v>
      </c>
      <c r="C447" s="54">
        <v>29</v>
      </c>
      <c r="D447" s="54">
        <v>36</v>
      </c>
      <c r="E447" s="54">
        <v>43</v>
      </c>
      <c r="F447" s="54">
        <v>45</v>
      </c>
      <c r="G447" s="54">
        <v>49</v>
      </c>
      <c r="H447" s="54">
        <v>48</v>
      </c>
      <c r="I447" s="53">
        <v>4</v>
      </c>
      <c r="J447" s="62">
        <v>0</v>
      </c>
      <c r="K447" s="62">
        <v>0</v>
      </c>
    </row>
    <row r="448" spans="1:11" ht="12.75" customHeight="1">
      <c r="A448" s="164">
        <v>42832</v>
      </c>
      <c r="B448" s="54">
        <v>6</v>
      </c>
      <c r="C448" s="54">
        <v>9</v>
      </c>
      <c r="D448" s="54">
        <v>13</v>
      </c>
      <c r="E448" s="54">
        <v>27</v>
      </c>
      <c r="F448" s="54">
        <v>34</v>
      </c>
      <c r="G448" s="54">
        <v>48</v>
      </c>
      <c r="H448" s="54">
        <v>21</v>
      </c>
      <c r="I448" s="53">
        <v>6</v>
      </c>
      <c r="J448" s="62">
        <v>4</v>
      </c>
      <c r="K448" s="62">
        <v>3</v>
      </c>
    </row>
    <row r="449" spans="1:11" ht="12.75" customHeight="1">
      <c r="A449" s="164">
        <v>42831</v>
      </c>
      <c r="B449" s="54">
        <v>3</v>
      </c>
      <c r="C449" s="54">
        <v>6</v>
      </c>
      <c r="D449" s="54">
        <v>14</v>
      </c>
      <c r="E449" s="54">
        <v>17</v>
      </c>
      <c r="F449" s="54">
        <v>35</v>
      </c>
      <c r="G449" s="54">
        <v>49</v>
      </c>
      <c r="H449" s="54">
        <v>32</v>
      </c>
      <c r="I449" s="53">
        <v>4</v>
      </c>
      <c r="J449" s="62">
        <v>3</v>
      </c>
      <c r="K449" s="62">
        <v>2</v>
      </c>
    </row>
    <row r="450" spans="1:11" ht="12.75" customHeight="1">
      <c r="A450" s="164">
        <v>42830</v>
      </c>
      <c r="B450" s="54">
        <v>9</v>
      </c>
      <c r="C450" s="54">
        <v>10</v>
      </c>
      <c r="D450" s="54">
        <v>11</v>
      </c>
      <c r="E450" s="54">
        <v>21</v>
      </c>
      <c r="F450" s="54">
        <v>33</v>
      </c>
      <c r="G450" s="54">
        <v>35</v>
      </c>
      <c r="H450" s="54">
        <v>17</v>
      </c>
      <c r="I450" s="53">
        <v>6</v>
      </c>
      <c r="J450" s="62">
        <v>1</v>
      </c>
      <c r="K450" s="62">
        <v>1</v>
      </c>
    </row>
    <row r="451" spans="1:11" ht="12.75" customHeight="1">
      <c r="A451" s="164">
        <v>42829</v>
      </c>
      <c r="B451" s="54">
        <v>3</v>
      </c>
      <c r="C451" s="54">
        <v>7</v>
      </c>
      <c r="D451" s="54">
        <v>8</v>
      </c>
      <c r="E451" s="54">
        <v>10</v>
      </c>
      <c r="F451" s="54">
        <v>26</v>
      </c>
      <c r="G451" s="54">
        <v>49</v>
      </c>
      <c r="H451" s="54">
        <v>4</v>
      </c>
      <c r="I451" s="53">
        <v>8</v>
      </c>
      <c r="J451" s="62">
        <v>2</v>
      </c>
      <c r="K451" s="62">
        <v>2</v>
      </c>
    </row>
    <row r="452" spans="1:11" ht="12.75" customHeight="1">
      <c r="A452" s="164">
        <v>42828</v>
      </c>
      <c r="B452" s="54">
        <v>4</v>
      </c>
      <c r="C452" s="54">
        <v>8</v>
      </c>
      <c r="D452" s="54">
        <v>15</v>
      </c>
      <c r="E452" s="54">
        <v>23</v>
      </c>
      <c r="F452" s="54">
        <v>34</v>
      </c>
      <c r="G452" s="54">
        <v>35</v>
      </c>
      <c r="H452" s="54">
        <v>25</v>
      </c>
      <c r="I452" s="53">
        <v>9</v>
      </c>
      <c r="J452" s="62">
        <v>2</v>
      </c>
      <c r="K452" s="62">
        <v>2</v>
      </c>
    </row>
    <row r="453" spans="1:11" ht="12.75" customHeight="1">
      <c r="A453" s="164">
        <v>42826</v>
      </c>
      <c r="B453" s="54">
        <v>1</v>
      </c>
      <c r="C453" s="54">
        <v>3</v>
      </c>
      <c r="D453" s="54">
        <v>13</v>
      </c>
      <c r="E453" s="54">
        <v>21</v>
      </c>
      <c r="F453" s="54">
        <v>22</v>
      </c>
      <c r="G453" s="54">
        <v>28</v>
      </c>
      <c r="H453" s="54">
        <v>9</v>
      </c>
      <c r="I453" s="53">
        <v>3</v>
      </c>
      <c r="J453" s="62">
        <v>2</v>
      </c>
      <c r="K453" s="62">
        <v>2</v>
      </c>
    </row>
    <row r="454" spans="1:11" ht="12.75" customHeight="1">
      <c r="A454" s="164">
        <v>42825</v>
      </c>
      <c r="B454" s="54">
        <v>14</v>
      </c>
      <c r="C454" s="54">
        <v>15</v>
      </c>
      <c r="D454" s="54">
        <v>16</v>
      </c>
      <c r="E454" s="54">
        <v>19</v>
      </c>
      <c r="F454" s="54">
        <v>28</v>
      </c>
      <c r="G454" s="54">
        <v>43</v>
      </c>
      <c r="H454" s="54">
        <v>21</v>
      </c>
      <c r="I454" s="53">
        <v>5</v>
      </c>
      <c r="J454" s="62">
        <v>1</v>
      </c>
      <c r="K454" s="62">
        <v>1</v>
      </c>
    </row>
    <row r="455" spans="1:11" ht="12.75" customHeight="1">
      <c r="A455" s="164">
        <v>42824</v>
      </c>
      <c r="B455" s="54">
        <v>10</v>
      </c>
      <c r="C455" s="54">
        <v>11</v>
      </c>
      <c r="D455" s="54">
        <v>12</v>
      </c>
      <c r="E455" s="54">
        <v>14</v>
      </c>
      <c r="F455" s="54">
        <v>18</v>
      </c>
      <c r="G455" s="54">
        <v>27</v>
      </c>
      <c r="H455" s="54">
        <v>13</v>
      </c>
      <c r="I455" s="53">
        <v>0</v>
      </c>
      <c r="J455" s="62">
        <v>4</v>
      </c>
      <c r="K455" s="62">
        <v>3</v>
      </c>
    </row>
    <row r="456" spans="1:11" ht="12.75" customHeight="1">
      <c r="A456" s="164">
        <v>42823</v>
      </c>
      <c r="B456" s="54">
        <v>9</v>
      </c>
      <c r="C456" s="54">
        <v>14</v>
      </c>
      <c r="D456" s="54">
        <v>15</v>
      </c>
      <c r="E456" s="54">
        <v>27</v>
      </c>
      <c r="F456" s="54">
        <v>28</v>
      </c>
      <c r="G456" s="54">
        <v>31</v>
      </c>
      <c r="H456" s="54">
        <v>35</v>
      </c>
      <c r="I456" s="53">
        <v>9</v>
      </c>
      <c r="J456" s="62">
        <v>3</v>
      </c>
      <c r="K456" s="62">
        <v>3</v>
      </c>
    </row>
    <row r="457" spans="1:11" ht="12.75" customHeight="1">
      <c r="A457" s="164">
        <v>42822</v>
      </c>
      <c r="B457" s="54">
        <v>5</v>
      </c>
      <c r="C457" s="54">
        <v>11</v>
      </c>
      <c r="D457" s="54">
        <v>14</v>
      </c>
      <c r="E457" s="54">
        <v>32</v>
      </c>
      <c r="F457" s="54">
        <v>41</v>
      </c>
      <c r="G457" s="54">
        <v>44</v>
      </c>
      <c r="H457" s="54">
        <v>25</v>
      </c>
      <c r="I457" s="53">
        <v>0</v>
      </c>
      <c r="J457" s="62">
        <v>2</v>
      </c>
      <c r="K457" s="62">
        <v>2</v>
      </c>
    </row>
    <row r="458" spans="1:11" ht="12.75" customHeight="1">
      <c r="A458" s="164">
        <v>42821</v>
      </c>
      <c r="B458" s="54">
        <v>13</v>
      </c>
      <c r="C458" s="54">
        <v>14</v>
      </c>
      <c r="D458" s="54">
        <v>16</v>
      </c>
      <c r="E458" s="54">
        <v>28</v>
      </c>
      <c r="F458" s="54">
        <v>30</v>
      </c>
      <c r="G458" s="54">
        <v>40</v>
      </c>
      <c r="H458" s="54">
        <v>33</v>
      </c>
      <c r="I458" s="53">
        <v>6</v>
      </c>
      <c r="J458" s="62">
        <v>3</v>
      </c>
      <c r="K458" s="62">
        <v>3</v>
      </c>
    </row>
    <row r="459" spans="1:11" ht="12.75" customHeight="1">
      <c r="A459" s="164">
        <v>42819</v>
      </c>
      <c r="B459" s="54">
        <v>7</v>
      </c>
      <c r="C459" s="54">
        <v>18</v>
      </c>
      <c r="D459" s="54">
        <v>25</v>
      </c>
      <c r="E459" s="54">
        <v>37</v>
      </c>
      <c r="F459" s="54">
        <v>40</v>
      </c>
      <c r="G459" s="54">
        <v>45</v>
      </c>
      <c r="H459" s="54">
        <v>34</v>
      </c>
      <c r="I459" s="53">
        <v>5</v>
      </c>
      <c r="J459" s="62">
        <v>3</v>
      </c>
      <c r="K459" s="62">
        <v>3</v>
      </c>
    </row>
    <row r="460" spans="1:11" ht="12.75" customHeight="1">
      <c r="A460" s="164">
        <v>42818</v>
      </c>
      <c r="B460" s="54">
        <v>4</v>
      </c>
      <c r="C460" s="54">
        <v>7</v>
      </c>
      <c r="D460" s="54">
        <v>11</v>
      </c>
      <c r="E460" s="54">
        <v>26</v>
      </c>
      <c r="F460" s="54">
        <v>28</v>
      </c>
      <c r="G460" s="54">
        <v>39</v>
      </c>
      <c r="H460" s="54">
        <v>17</v>
      </c>
      <c r="I460" s="53">
        <v>4</v>
      </c>
      <c r="J460" s="62">
        <v>1</v>
      </c>
      <c r="K460" s="62">
        <v>1</v>
      </c>
    </row>
    <row r="461" spans="1:11" ht="12.75" customHeight="1">
      <c r="A461" s="164">
        <v>42817</v>
      </c>
      <c r="B461" s="54">
        <v>12</v>
      </c>
      <c r="C461" s="54">
        <v>16</v>
      </c>
      <c r="D461" s="54">
        <v>17</v>
      </c>
      <c r="E461" s="54">
        <v>18</v>
      </c>
      <c r="F461" s="54">
        <v>39</v>
      </c>
      <c r="G461" s="54">
        <v>40</v>
      </c>
      <c r="H461" s="54">
        <v>23</v>
      </c>
      <c r="I461" s="53">
        <v>1</v>
      </c>
      <c r="J461" s="62">
        <v>3</v>
      </c>
      <c r="K461" s="62">
        <v>3</v>
      </c>
    </row>
    <row r="462" spans="1:11" ht="12.75" customHeight="1">
      <c r="A462" s="164">
        <v>42816</v>
      </c>
      <c r="B462" s="54">
        <v>14</v>
      </c>
      <c r="C462" s="54">
        <v>18</v>
      </c>
      <c r="D462" s="54">
        <v>24</v>
      </c>
      <c r="E462" s="54">
        <v>30</v>
      </c>
      <c r="F462" s="54">
        <v>34</v>
      </c>
      <c r="G462" s="54">
        <v>49</v>
      </c>
      <c r="H462" s="54">
        <v>20</v>
      </c>
      <c r="I462" s="53">
        <v>0</v>
      </c>
      <c r="J462" s="62">
        <v>4</v>
      </c>
      <c r="K462" s="62">
        <v>4</v>
      </c>
    </row>
    <row r="463" spans="1:11" ht="12.75" customHeight="1">
      <c r="A463" s="164">
        <v>42815</v>
      </c>
      <c r="B463" s="54">
        <v>1</v>
      </c>
      <c r="C463" s="54">
        <v>12</v>
      </c>
      <c r="D463" s="54">
        <v>13</v>
      </c>
      <c r="E463" s="54">
        <v>16</v>
      </c>
      <c r="F463" s="54">
        <v>19</v>
      </c>
      <c r="G463" s="54">
        <v>24</v>
      </c>
      <c r="H463" s="54">
        <v>4</v>
      </c>
      <c r="I463" s="53">
        <v>8</v>
      </c>
      <c r="J463" s="62">
        <v>3</v>
      </c>
      <c r="K463" s="62">
        <v>3</v>
      </c>
    </row>
    <row r="464" spans="1:11" ht="12.75" customHeight="1">
      <c r="A464" s="164">
        <v>42814</v>
      </c>
      <c r="B464" s="54">
        <v>13</v>
      </c>
      <c r="C464" s="54">
        <v>15</v>
      </c>
      <c r="D464" s="54">
        <v>18</v>
      </c>
      <c r="E464" s="54">
        <v>21</v>
      </c>
      <c r="F464" s="54">
        <v>22</v>
      </c>
      <c r="G464" s="54">
        <v>26</v>
      </c>
      <c r="H464" s="54">
        <v>40</v>
      </c>
      <c r="I464" s="53">
        <v>8</v>
      </c>
      <c r="J464" s="62">
        <v>2</v>
      </c>
      <c r="K464" s="62">
        <v>2</v>
      </c>
    </row>
    <row r="465" spans="1:11" ht="12.75" customHeight="1">
      <c r="A465" s="164">
        <v>42812</v>
      </c>
      <c r="B465" s="54">
        <v>1</v>
      </c>
      <c r="C465" s="54">
        <v>7</v>
      </c>
      <c r="D465" s="54">
        <v>14</v>
      </c>
      <c r="E465" s="54">
        <v>38</v>
      </c>
      <c r="F465" s="54">
        <v>42</v>
      </c>
      <c r="G465" s="54">
        <v>48</v>
      </c>
      <c r="H465" s="54">
        <v>32</v>
      </c>
      <c r="I465" s="53">
        <v>5</v>
      </c>
      <c r="J465" s="62">
        <v>2</v>
      </c>
      <c r="K465" s="62">
        <v>2</v>
      </c>
    </row>
    <row r="466" spans="1:11" ht="12.75" customHeight="1">
      <c r="A466" s="164">
        <v>42811</v>
      </c>
      <c r="B466" s="54">
        <v>17</v>
      </c>
      <c r="C466" s="54">
        <v>21</v>
      </c>
      <c r="D466" s="54">
        <v>36</v>
      </c>
      <c r="E466" s="54">
        <v>41</v>
      </c>
      <c r="F466" s="54">
        <v>43</v>
      </c>
      <c r="G466" s="54">
        <v>49</v>
      </c>
      <c r="H466" s="54">
        <v>15</v>
      </c>
      <c r="I466" s="53">
        <v>4</v>
      </c>
      <c r="J466" s="62">
        <v>1</v>
      </c>
      <c r="K466" s="62">
        <v>1</v>
      </c>
    </row>
    <row r="467" spans="1:11" ht="12.75" customHeight="1">
      <c r="A467" s="164">
        <v>42810</v>
      </c>
      <c r="B467" s="54">
        <v>2</v>
      </c>
      <c r="C467" s="54">
        <v>11</v>
      </c>
      <c r="D467" s="54">
        <v>12</v>
      </c>
      <c r="E467" s="54">
        <v>14</v>
      </c>
      <c r="F467" s="54">
        <v>40</v>
      </c>
      <c r="G467" s="54">
        <v>44</v>
      </c>
      <c r="H467" s="54">
        <v>20</v>
      </c>
      <c r="I467" s="53">
        <v>9</v>
      </c>
      <c r="J467" s="62">
        <v>2</v>
      </c>
      <c r="K467" s="62">
        <v>2</v>
      </c>
    </row>
    <row r="468" spans="1:11" ht="12.75" customHeight="1">
      <c r="A468" s="164">
        <v>42809</v>
      </c>
      <c r="B468" s="54">
        <v>4</v>
      </c>
      <c r="C468" s="54">
        <v>22</v>
      </c>
      <c r="D468" s="54">
        <v>23</v>
      </c>
      <c r="E468" s="54">
        <v>28</v>
      </c>
      <c r="F468" s="54">
        <v>31</v>
      </c>
      <c r="G468" s="54">
        <v>40</v>
      </c>
      <c r="H468" s="54">
        <v>14</v>
      </c>
      <c r="I468" s="53">
        <v>5</v>
      </c>
      <c r="J468" s="62">
        <v>2</v>
      </c>
      <c r="K468" s="62">
        <v>2</v>
      </c>
    </row>
    <row r="469" spans="1:11" ht="12.75" customHeight="1">
      <c r="A469" s="164">
        <v>42808</v>
      </c>
      <c r="B469" s="54">
        <v>3</v>
      </c>
      <c r="C469" s="54">
        <v>4</v>
      </c>
      <c r="D469" s="54">
        <v>19</v>
      </c>
      <c r="E469" s="54">
        <v>28</v>
      </c>
      <c r="F469" s="54">
        <v>30</v>
      </c>
      <c r="G469" s="54">
        <v>44</v>
      </c>
      <c r="H469" s="54">
        <v>33</v>
      </c>
      <c r="I469" s="53">
        <v>6</v>
      </c>
      <c r="J469" s="62">
        <v>2</v>
      </c>
      <c r="K469" s="62">
        <v>2</v>
      </c>
    </row>
    <row r="470" spans="1:11" ht="12.75" customHeight="1">
      <c r="A470" s="164">
        <v>42807</v>
      </c>
      <c r="B470" s="54">
        <v>11</v>
      </c>
      <c r="C470" s="54">
        <v>14</v>
      </c>
      <c r="D470" s="54">
        <v>16</v>
      </c>
      <c r="E470" s="54">
        <v>40</v>
      </c>
      <c r="F470" s="54">
        <v>44</v>
      </c>
      <c r="G470" s="54">
        <v>46</v>
      </c>
      <c r="H470" s="54">
        <v>22</v>
      </c>
      <c r="I470" s="53">
        <v>9</v>
      </c>
      <c r="J470" s="62">
        <v>2</v>
      </c>
      <c r="K470" s="62">
        <v>2</v>
      </c>
    </row>
    <row r="471" spans="1:11" ht="12.75" customHeight="1">
      <c r="A471" s="164">
        <v>42805</v>
      </c>
      <c r="B471" s="54">
        <v>31</v>
      </c>
      <c r="C471" s="54">
        <v>35</v>
      </c>
      <c r="D471" s="54">
        <v>37</v>
      </c>
      <c r="E471" s="54">
        <v>40</v>
      </c>
      <c r="F471" s="54">
        <v>41</v>
      </c>
      <c r="G471" s="54">
        <v>45</v>
      </c>
      <c r="H471" s="54">
        <v>39</v>
      </c>
      <c r="I471" s="53">
        <v>5</v>
      </c>
      <c r="J471" s="62">
        <v>3</v>
      </c>
      <c r="K471" s="62">
        <v>3</v>
      </c>
    </row>
    <row r="472" spans="1:11" ht="12.75" customHeight="1">
      <c r="A472" s="164">
        <v>42804</v>
      </c>
      <c r="B472" s="54">
        <v>5</v>
      </c>
      <c r="C472" s="54">
        <v>11</v>
      </c>
      <c r="D472" s="54">
        <v>21</v>
      </c>
      <c r="E472" s="54">
        <v>23</v>
      </c>
      <c r="F472" s="54">
        <v>33</v>
      </c>
      <c r="G472" s="54">
        <v>43</v>
      </c>
      <c r="H472" s="54">
        <v>9</v>
      </c>
      <c r="I472" s="53">
        <v>2</v>
      </c>
      <c r="J472" s="62">
        <v>2</v>
      </c>
      <c r="K472" s="62">
        <v>2</v>
      </c>
    </row>
    <row r="473" spans="1:11" ht="12.75" customHeight="1">
      <c r="A473" s="164">
        <v>42803</v>
      </c>
      <c r="B473" s="54">
        <v>14</v>
      </c>
      <c r="C473" s="54">
        <v>24</v>
      </c>
      <c r="D473" s="54">
        <v>25</v>
      </c>
      <c r="E473" s="54">
        <v>28</v>
      </c>
      <c r="F473" s="54">
        <v>29</v>
      </c>
      <c r="G473" s="54">
        <v>44</v>
      </c>
      <c r="H473" s="54">
        <v>22</v>
      </c>
      <c r="I473" s="53">
        <v>6</v>
      </c>
      <c r="J473" s="62">
        <v>3</v>
      </c>
      <c r="K473" s="62">
        <v>3</v>
      </c>
    </row>
    <row r="474" spans="1:11" ht="12.75" customHeight="1">
      <c r="A474" s="164">
        <v>42802</v>
      </c>
      <c r="B474" s="54">
        <v>5</v>
      </c>
      <c r="C474" s="54">
        <v>6</v>
      </c>
      <c r="D474" s="54">
        <v>12</v>
      </c>
      <c r="E474" s="54">
        <v>31</v>
      </c>
      <c r="F474" s="54">
        <v>37</v>
      </c>
      <c r="G474" s="54">
        <v>40</v>
      </c>
      <c r="H474" s="54">
        <v>35</v>
      </c>
      <c r="I474" s="53">
        <v>4</v>
      </c>
      <c r="J474" s="62">
        <v>4</v>
      </c>
      <c r="K474" s="62">
        <v>3</v>
      </c>
    </row>
    <row r="475" spans="1:11" ht="12.75" customHeight="1">
      <c r="A475" s="164">
        <v>42801</v>
      </c>
      <c r="B475" s="54">
        <v>1</v>
      </c>
      <c r="C475" s="54">
        <v>5</v>
      </c>
      <c r="D475" s="54">
        <v>6</v>
      </c>
      <c r="E475" s="54">
        <v>35</v>
      </c>
      <c r="F475" s="54">
        <v>37</v>
      </c>
      <c r="G475" s="54">
        <v>42</v>
      </c>
      <c r="H475" s="54">
        <v>48</v>
      </c>
      <c r="I475" s="53">
        <v>8</v>
      </c>
      <c r="J475" s="62">
        <v>2</v>
      </c>
      <c r="K475" s="62">
        <v>2</v>
      </c>
    </row>
    <row r="476" spans="1:11" ht="12.75" customHeight="1">
      <c r="A476" s="164">
        <v>42800</v>
      </c>
      <c r="B476" s="54">
        <v>4</v>
      </c>
      <c r="C476" s="54">
        <v>22</v>
      </c>
      <c r="D476" s="54">
        <v>28</v>
      </c>
      <c r="E476" s="54">
        <v>30</v>
      </c>
      <c r="F476" s="54">
        <v>40</v>
      </c>
      <c r="G476" s="54">
        <v>44</v>
      </c>
      <c r="H476" s="54">
        <v>16</v>
      </c>
      <c r="I476" s="53">
        <v>7</v>
      </c>
      <c r="J476" s="62">
        <v>1</v>
      </c>
      <c r="K476" s="62">
        <v>1</v>
      </c>
    </row>
    <row r="477" spans="1:11" ht="12.75" customHeight="1">
      <c r="A477" s="164">
        <v>42798</v>
      </c>
      <c r="B477" s="54">
        <v>1</v>
      </c>
      <c r="C477" s="54">
        <v>8</v>
      </c>
      <c r="D477" s="54">
        <v>14</v>
      </c>
      <c r="E477" s="54">
        <v>17</v>
      </c>
      <c r="F477" s="54">
        <v>31</v>
      </c>
      <c r="G477" s="54">
        <v>46</v>
      </c>
      <c r="H477" s="54">
        <v>4</v>
      </c>
      <c r="I477" s="53">
        <v>1</v>
      </c>
      <c r="J477" s="62">
        <v>4</v>
      </c>
      <c r="K477" s="62">
        <v>4</v>
      </c>
    </row>
    <row r="478" spans="1:11" ht="12.75" customHeight="1">
      <c r="A478" s="164">
        <v>42797</v>
      </c>
      <c r="B478" s="54">
        <v>6</v>
      </c>
      <c r="C478" s="54">
        <v>16</v>
      </c>
      <c r="D478" s="54">
        <v>21</v>
      </c>
      <c r="E478" s="54">
        <v>32</v>
      </c>
      <c r="F478" s="54">
        <v>40</v>
      </c>
      <c r="G478" s="54">
        <v>48</v>
      </c>
      <c r="H478" s="54">
        <v>33</v>
      </c>
      <c r="I478" s="53">
        <v>5</v>
      </c>
      <c r="J478" s="62">
        <v>2</v>
      </c>
      <c r="K478" s="62">
        <v>2</v>
      </c>
    </row>
    <row r="479" spans="1:11" ht="12.75" customHeight="1">
      <c r="A479" s="164">
        <v>42796</v>
      </c>
      <c r="B479" s="54">
        <v>4</v>
      </c>
      <c r="C479" s="54">
        <v>6</v>
      </c>
      <c r="D479" s="54">
        <v>7</v>
      </c>
      <c r="E479" s="54">
        <v>9</v>
      </c>
      <c r="F479" s="54">
        <v>44</v>
      </c>
      <c r="G479" s="54">
        <v>48</v>
      </c>
      <c r="H479" s="54">
        <v>22</v>
      </c>
      <c r="I479" s="53">
        <v>8</v>
      </c>
      <c r="J479" s="62">
        <v>2</v>
      </c>
      <c r="K479" s="62">
        <v>2</v>
      </c>
    </row>
    <row r="480" spans="1:11" ht="12.75" customHeight="1">
      <c r="A480" s="164">
        <v>42795</v>
      </c>
      <c r="B480" s="54">
        <v>11</v>
      </c>
      <c r="C480" s="54">
        <v>26</v>
      </c>
      <c r="D480" s="54">
        <v>27</v>
      </c>
      <c r="E480" s="54">
        <v>31</v>
      </c>
      <c r="F480" s="54">
        <v>42</v>
      </c>
      <c r="G480" s="54">
        <v>48</v>
      </c>
      <c r="H480" s="54">
        <v>3</v>
      </c>
      <c r="I480" s="53">
        <v>9</v>
      </c>
      <c r="J480" s="62">
        <v>3</v>
      </c>
      <c r="K480" s="62">
        <v>3</v>
      </c>
    </row>
    <row r="481" spans="1:11" ht="12.75" customHeight="1">
      <c r="A481" s="164">
        <v>42794</v>
      </c>
      <c r="B481" s="54">
        <v>9</v>
      </c>
      <c r="C481" s="54">
        <v>12</v>
      </c>
      <c r="D481" s="54">
        <v>17</v>
      </c>
      <c r="E481" s="54">
        <v>21</v>
      </c>
      <c r="F481" s="54">
        <v>29</v>
      </c>
      <c r="G481" s="54">
        <v>38</v>
      </c>
      <c r="H481" s="54">
        <v>2</v>
      </c>
      <c r="I481" s="53">
        <v>7</v>
      </c>
      <c r="J481" s="62">
        <v>1</v>
      </c>
      <c r="K481" s="62">
        <v>1</v>
      </c>
    </row>
    <row r="482" spans="1:11" ht="12.75" customHeight="1">
      <c r="A482" s="164">
        <v>42793</v>
      </c>
      <c r="B482" s="54">
        <v>6</v>
      </c>
      <c r="C482" s="54">
        <v>15</v>
      </c>
      <c r="D482" s="54">
        <v>21</v>
      </c>
      <c r="E482" s="54">
        <v>36</v>
      </c>
      <c r="F482" s="54">
        <v>42</v>
      </c>
      <c r="G482" s="54">
        <v>44</v>
      </c>
      <c r="H482" s="54">
        <v>1</v>
      </c>
      <c r="I482" s="53">
        <v>5</v>
      </c>
      <c r="J482" s="62">
        <v>1</v>
      </c>
      <c r="K482" s="62">
        <v>1</v>
      </c>
    </row>
    <row r="483" spans="1:11" ht="12.75" customHeight="1">
      <c r="A483" s="164">
        <v>42791</v>
      </c>
      <c r="B483" s="54">
        <v>9</v>
      </c>
      <c r="C483" s="54">
        <v>26</v>
      </c>
      <c r="D483" s="54">
        <v>30</v>
      </c>
      <c r="E483" s="54">
        <v>33</v>
      </c>
      <c r="F483" s="54">
        <v>37</v>
      </c>
      <c r="G483" s="54">
        <v>47</v>
      </c>
      <c r="H483" s="54">
        <v>41</v>
      </c>
      <c r="I483" s="53">
        <v>8</v>
      </c>
      <c r="J483" s="62">
        <v>3</v>
      </c>
      <c r="K483" s="62">
        <v>3</v>
      </c>
    </row>
    <row r="484" spans="1:11" ht="12.75" customHeight="1">
      <c r="A484" s="164">
        <v>42790</v>
      </c>
      <c r="B484" s="54">
        <v>4</v>
      </c>
      <c r="C484" s="54">
        <v>18</v>
      </c>
      <c r="D484" s="54">
        <v>25</v>
      </c>
      <c r="E484" s="54">
        <v>34</v>
      </c>
      <c r="F484" s="54">
        <v>48</v>
      </c>
      <c r="G484" s="54">
        <v>49</v>
      </c>
      <c r="H484" s="54">
        <v>41</v>
      </c>
      <c r="I484" s="53">
        <v>9</v>
      </c>
      <c r="J484" s="62">
        <v>3</v>
      </c>
      <c r="K484" s="62">
        <v>3</v>
      </c>
    </row>
    <row r="485" spans="1:11" ht="12.75" customHeight="1">
      <c r="A485" s="164">
        <v>42789</v>
      </c>
      <c r="B485" s="54">
        <v>3</v>
      </c>
      <c r="C485" s="54">
        <v>23</v>
      </c>
      <c r="D485" s="54">
        <v>29</v>
      </c>
      <c r="E485" s="54">
        <v>42</v>
      </c>
      <c r="F485" s="54">
        <v>43</v>
      </c>
      <c r="G485" s="54">
        <v>44</v>
      </c>
      <c r="H485" s="54">
        <v>35</v>
      </c>
      <c r="I485" s="53">
        <v>9</v>
      </c>
      <c r="J485" s="62">
        <v>2</v>
      </c>
      <c r="K485" s="62">
        <v>2</v>
      </c>
    </row>
    <row r="486" spans="1:11" ht="12.75" customHeight="1">
      <c r="A486" s="164">
        <v>42788</v>
      </c>
      <c r="B486" s="54">
        <v>7</v>
      </c>
      <c r="C486" s="54">
        <v>11</v>
      </c>
      <c r="D486" s="54">
        <v>12</v>
      </c>
      <c r="E486" s="54">
        <v>13</v>
      </c>
      <c r="F486" s="54">
        <v>20</v>
      </c>
      <c r="G486" s="54">
        <v>28</v>
      </c>
      <c r="H486" s="54">
        <v>47</v>
      </c>
      <c r="I486" s="53">
        <v>1</v>
      </c>
      <c r="J486" s="62">
        <v>3</v>
      </c>
      <c r="K486" s="62">
        <v>3</v>
      </c>
    </row>
    <row r="487" spans="1:11" ht="12.75" customHeight="1">
      <c r="A487" s="164">
        <v>42787</v>
      </c>
      <c r="B487" s="54">
        <v>4</v>
      </c>
      <c r="C487" s="54">
        <v>15</v>
      </c>
      <c r="D487" s="54">
        <v>16</v>
      </c>
      <c r="E487" s="54">
        <v>17</v>
      </c>
      <c r="F487" s="54">
        <v>30</v>
      </c>
      <c r="G487" s="54">
        <v>31</v>
      </c>
      <c r="H487" s="54">
        <v>19</v>
      </c>
      <c r="I487" s="53">
        <v>8</v>
      </c>
      <c r="J487" s="62">
        <v>2</v>
      </c>
      <c r="K487" s="62">
        <v>2</v>
      </c>
    </row>
    <row r="488" spans="1:11" ht="12.75" customHeight="1">
      <c r="A488" s="164">
        <v>42786</v>
      </c>
      <c r="B488" s="54">
        <v>2</v>
      </c>
      <c r="C488" s="54">
        <v>25</v>
      </c>
      <c r="D488" s="54">
        <v>27</v>
      </c>
      <c r="E488" s="54">
        <v>32</v>
      </c>
      <c r="F488" s="54">
        <v>42</v>
      </c>
      <c r="G488" s="54">
        <v>49</v>
      </c>
      <c r="H488" s="54">
        <v>17</v>
      </c>
      <c r="I488" s="53">
        <v>9</v>
      </c>
      <c r="J488" s="62">
        <v>2</v>
      </c>
      <c r="K488" s="62">
        <v>2</v>
      </c>
    </row>
    <row r="489" spans="1:11" ht="12.75" customHeight="1">
      <c r="A489" s="164">
        <v>42784</v>
      </c>
      <c r="B489" s="54">
        <v>8</v>
      </c>
      <c r="C489" s="54">
        <v>13</v>
      </c>
      <c r="D489" s="54">
        <v>18</v>
      </c>
      <c r="E489" s="54">
        <v>25</v>
      </c>
      <c r="F489" s="54">
        <v>41</v>
      </c>
      <c r="G489" s="54">
        <v>44</v>
      </c>
      <c r="H489" s="54">
        <v>22</v>
      </c>
      <c r="I489" s="53">
        <v>6</v>
      </c>
      <c r="J489" s="62">
        <v>5</v>
      </c>
      <c r="K489" s="62">
        <v>4</v>
      </c>
    </row>
    <row r="490" spans="1:11" ht="12.75" customHeight="1">
      <c r="A490" s="164">
        <v>42783</v>
      </c>
      <c r="B490" s="54">
        <v>3</v>
      </c>
      <c r="C490" s="54">
        <v>12</v>
      </c>
      <c r="D490" s="54">
        <v>15</v>
      </c>
      <c r="E490" s="54">
        <v>23</v>
      </c>
      <c r="F490" s="54">
        <v>42</v>
      </c>
      <c r="G490" s="54">
        <v>46</v>
      </c>
      <c r="H490" s="54">
        <v>29</v>
      </c>
      <c r="I490" s="53">
        <v>4</v>
      </c>
      <c r="J490" s="62">
        <v>4</v>
      </c>
      <c r="K490" s="62">
        <v>3</v>
      </c>
    </row>
    <row r="491" spans="1:11" ht="12.75" customHeight="1">
      <c r="A491" s="164">
        <v>42782</v>
      </c>
      <c r="B491" s="54">
        <v>5</v>
      </c>
      <c r="C491" s="54">
        <v>15</v>
      </c>
      <c r="D491" s="54">
        <v>16</v>
      </c>
      <c r="E491" s="54">
        <v>26</v>
      </c>
      <c r="F491" s="54">
        <v>29</v>
      </c>
      <c r="G491" s="54">
        <v>34</v>
      </c>
      <c r="H491" s="54">
        <v>9</v>
      </c>
      <c r="I491" s="53">
        <v>8</v>
      </c>
      <c r="J491" s="62">
        <v>0</v>
      </c>
      <c r="K491" s="62">
        <v>0</v>
      </c>
    </row>
    <row r="492" spans="1:11" ht="12.75" customHeight="1">
      <c r="A492" s="164">
        <v>42781</v>
      </c>
      <c r="B492" s="54">
        <v>1</v>
      </c>
      <c r="C492" s="54">
        <v>19</v>
      </c>
      <c r="D492" s="54">
        <v>20</v>
      </c>
      <c r="E492" s="54">
        <v>27</v>
      </c>
      <c r="F492" s="54">
        <v>34</v>
      </c>
      <c r="G492" s="54">
        <v>44</v>
      </c>
      <c r="H492" s="54">
        <v>33</v>
      </c>
      <c r="I492" s="53">
        <v>7</v>
      </c>
      <c r="J492" s="62">
        <v>2</v>
      </c>
      <c r="K492" s="62">
        <v>2</v>
      </c>
    </row>
    <row r="493" spans="1:11" ht="12.75" customHeight="1">
      <c r="A493" s="164">
        <v>42780</v>
      </c>
      <c r="B493" s="54">
        <v>20</v>
      </c>
      <c r="C493" s="54">
        <v>36</v>
      </c>
      <c r="D493" s="54">
        <v>38</v>
      </c>
      <c r="E493" s="54">
        <v>42</v>
      </c>
      <c r="F493" s="54">
        <v>46</v>
      </c>
      <c r="G493" s="54">
        <v>49</v>
      </c>
      <c r="H493" s="54">
        <v>3</v>
      </c>
      <c r="I493" s="53">
        <v>1</v>
      </c>
      <c r="J493" s="62">
        <v>2</v>
      </c>
      <c r="K493" s="62">
        <v>2</v>
      </c>
    </row>
    <row r="494" spans="1:11" ht="12.75" customHeight="1">
      <c r="A494" s="164">
        <v>42779</v>
      </c>
      <c r="B494" s="54">
        <v>2</v>
      </c>
      <c r="C494" s="54">
        <v>4</v>
      </c>
      <c r="D494" s="54">
        <v>7</v>
      </c>
      <c r="E494" s="54">
        <v>36</v>
      </c>
      <c r="F494" s="54">
        <v>38</v>
      </c>
      <c r="G494" s="54">
        <v>41</v>
      </c>
      <c r="H494" s="54">
        <v>44</v>
      </c>
      <c r="I494" s="53">
        <v>3</v>
      </c>
      <c r="J494" s="62">
        <v>1</v>
      </c>
      <c r="K494" s="62">
        <v>1</v>
      </c>
    </row>
    <row r="495" spans="1:11" ht="12.75" customHeight="1">
      <c r="A495" s="164">
        <v>42777</v>
      </c>
      <c r="B495" s="54">
        <v>23</v>
      </c>
      <c r="C495" s="54">
        <v>26</v>
      </c>
      <c r="D495" s="54">
        <v>28</v>
      </c>
      <c r="E495" s="54">
        <v>34</v>
      </c>
      <c r="F495" s="54">
        <v>37</v>
      </c>
      <c r="G495" s="54">
        <v>46</v>
      </c>
      <c r="H495" s="54">
        <v>32</v>
      </c>
      <c r="I495" s="53">
        <v>6</v>
      </c>
      <c r="J495" s="62">
        <v>3</v>
      </c>
      <c r="K495" s="62">
        <v>3</v>
      </c>
    </row>
    <row r="496" spans="1:11" ht="12.75" customHeight="1">
      <c r="A496" s="164">
        <v>42776</v>
      </c>
      <c r="B496" s="54">
        <v>11</v>
      </c>
      <c r="C496" s="54">
        <v>20</v>
      </c>
      <c r="D496" s="54">
        <v>24</v>
      </c>
      <c r="E496" s="54">
        <v>28</v>
      </c>
      <c r="F496" s="54">
        <v>29</v>
      </c>
      <c r="G496" s="54">
        <v>39</v>
      </c>
      <c r="H496" s="54">
        <v>3</v>
      </c>
      <c r="I496" s="53">
        <v>7</v>
      </c>
      <c r="J496" s="62">
        <v>3</v>
      </c>
      <c r="K496" s="62">
        <v>2</v>
      </c>
    </row>
    <row r="497" spans="1:11" ht="12.75" customHeight="1">
      <c r="A497" s="164">
        <v>42775</v>
      </c>
      <c r="B497" s="54">
        <v>3</v>
      </c>
      <c r="C497" s="54">
        <v>22</v>
      </c>
      <c r="D497" s="54">
        <v>31</v>
      </c>
      <c r="E497" s="54">
        <v>37</v>
      </c>
      <c r="F497" s="54">
        <v>42</v>
      </c>
      <c r="G497" s="54">
        <v>48</v>
      </c>
      <c r="H497" s="54">
        <v>36</v>
      </c>
      <c r="I497" s="53">
        <v>6</v>
      </c>
      <c r="J497" s="62">
        <v>4</v>
      </c>
      <c r="K497" s="62">
        <v>3</v>
      </c>
    </row>
    <row r="498" spans="1:11" ht="12.75" customHeight="1">
      <c r="A498" s="164">
        <v>42774</v>
      </c>
      <c r="B498" s="54">
        <v>2</v>
      </c>
      <c r="C498" s="54">
        <v>3</v>
      </c>
      <c r="D498" s="54">
        <v>12</v>
      </c>
      <c r="E498" s="54">
        <v>15</v>
      </c>
      <c r="F498" s="54">
        <v>26</v>
      </c>
      <c r="G498" s="54">
        <v>39</v>
      </c>
      <c r="H498" s="54">
        <v>1</v>
      </c>
      <c r="I498" s="53">
        <v>5</v>
      </c>
      <c r="J498" s="62">
        <v>3</v>
      </c>
      <c r="K498" s="62">
        <v>3</v>
      </c>
    </row>
    <row r="499" spans="1:11" ht="12.75" customHeight="1">
      <c r="A499" s="164">
        <v>42773</v>
      </c>
      <c r="B499" s="54">
        <v>1</v>
      </c>
      <c r="C499" s="54">
        <v>16</v>
      </c>
      <c r="D499" s="54">
        <v>26</v>
      </c>
      <c r="E499" s="54">
        <v>27</v>
      </c>
      <c r="F499" s="54">
        <v>43</v>
      </c>
      <c r="G499" s="54">
        <v>44</v>
      </c>
      <c r="H499" s="54">
        <v>20</v>
      </c>
      <c r="I499" s="53">
        <v>9</v>
      </c>
      <c r="J499" s="62">
        <v>1</v>
      </c>
      <c r="K499" s="62">
        <v>1</v>
      </c>
    </row>
    <row r="500" spans="1:11" ht="12.75" customHeight="1">
      <c r="A500" s="164">
        <v>42772</v>
      </c>
      <c r="B500" s="54">
        <v>6</v>
      </c>
      <c r="C500" s="54">
        <v>23</v>
      </c>
      <c r="D500" s="54">
        <v>27</v>
      </c>
      <c r="E500" s="54">
        <v>32</v>
      </c>
      <c r="F500" s="54">
        <v>42</v>
      </c>
      <c r="G500" s="54">
        <v>43</v>
      </c>
      <c r="H500" s="54">
        <v>17</v>
      </c>
      <c r="I500" s="53">
        <v>9</v>
      </c>
      <c r="J500" s="62">
        <v>3</v>
      </c>
      <c r="K500" s="62">
        <v>3</v>
      </c>
    </row>
    <row r="501" spans="1:11" ht="12.75" customHeight="1">
      <c r="A501" s="164">
        <v>42770</v>
      </c>
      <c r="B501" s="54">
        <v>3</v>
      </c>
      <c r="C501" s="54">
        <v>6</v>
      </c>
      <c r="D501" s="54">
        <v>16</v>
      </c>
      <c r="E501" s="54">
        <v>19</v>
      </c>
      <c r="F501" s="54">
        <v>30</v>
      </c>
      <c r="G501" s="54">
        <v>44</v>
      </c>
      <c r="H501" s="54">
        <v>21</v>
      </c>
      <c r="I501" s="53">
        <v>3</v>
      </c>
      <c r="J501" s="62">
        <v>3</v>
      </c>
      <c r="K501" s="62">
        <v>3</v>
      </c>
    </row>
    <row r="502" spans="1:11" ht="12.75" customHeight="1">
      <c r="A502" s="164">
        <v>42769</v>
      </c>
      <c r="B502" s="54">
        <v>14</v>
      </c>
      <c r="C502" s="54">
        <v>17</v>
      </c>
      <c r="D502" s="54">
        <v>19</v>
      </c>
      <c r="E502" s="54">
        <v>22</v>
      </c>
      <c r="F502" s="54">
        <v>24</v>
      </c>
      <c r="G502" s="54">
        <v>49</v>
      </c>
      <c r="H502" s="54">
        <v>41</v>
      </c>
      <c r="I502" s="53">
        <v>7</v>
      </c>
      <c r="J502" s="62">
        <v>2</v>
      </c>
      <c r="K502" s="62">
        <v>2</v>
      </c>
    </row>
    <row r="503" spans="1:11" ht="12.75" customHeight="1">
      <c r="A503" s="164">
        <v>42768</v>
      </c>
      <c r="B503" s="54">
        <v>5</v>
      </c>
      <c r="C503" s="54">
        <v>20</v>
      </c>
      <c r="D503" s="54">
        <v>32</v>
      </c>
      <c r="E503" s="54">
        <v>36</v>
      </c>
      <c r="F503" s="54">
        <v>40</v>
      </c>
      <c r="G503" s="54">
        <v>41</v>
      </c>
      <c r="H503" s="54">
        <v>8</v>
      </c>
      <c r="I503" s="53">
        <v>6</v>
      </c>
      <c r="J503" s="62">
        <v>2</v>
      </c>
      <c r="K503" s="62">
        <v>2</v>
      </c>
    </row>
    <row r="504" spans="1:11" ht="12.75" customHeight="1">
      <c r="A504" s="164">
        <v>42767</v>
      </c>
      <c r="B504" s="54">
        <v>3</v>
      </c>
      <c r="C504" s="54">
        <v>9</v>
      </c>
      <c r="D504" s="54">
        <v>11</v>
      </c>
      <c r="E504" s="54">
        <v>15</v>
      </c>
      <c r="F504" s="54">
        <v>22</v>
      </c>
      <c r="G504" s="54">
        <v>26</v>
      </c>
      <c r="H504" s="54">
        <v>21</v>
      </c>
      <c r="I504" s="53">
        <v>3</v>
      </c>
      <c r="J504" s="62">
        <v>1</v>
      </c>
      <c r="K504" s="62">
        <v>1</v>
      </c>
    </row>
    <row r="505" spans="1:11" ht="12.75" customHeight="1">
      <c r="A505" s="164">
        <v>42766</v>
      </c>
      <c r="B505" s="54">
        <v>1</v>
      </c>
      <c r="C505" s="54">
        <v>10</v>
      </c>
      <c r="D505" s="54">
        <v>11</v>
      </c>
      <c r="E505" s="54">
        <v>30</v>
      </c>
      <c r="F505" s="54">
        <v>37</v>
      </c>
      <c r="G505" s="54">
        <v>42</v>
      </c>
      <c r="H505" s="54">
        <v>18</v>
      </c>
      <c r="I505" s="53">
        <v>9</v>
      </c>
      <c r="J505" s="62">
        <v>2</v>
      </c>
      <c r="K505" s="62">
        <v>2</v>
      </c>
    </row>
    <row r="506" spans="1:11" ht="12.75" customHeight="1">
      <c r="A506" s="164">
        <v>42765</v>
      </c>
      <c r="B506" s="54">
        <v>2</v>
      </c>
      <c r="C506" s="54">
        <v>11</v>
      </c>
      <c r="D506" s="54">
        <v>21</v>
      </c>
      <c r="E506" s="54">
        <v>26</v>
      </c>
      <c r="F506" s="54">
        <v>33</v>
      </c>
      <c r="G506" s="54">
        <v>36</v>
      </c>
      <c r="H506" s="54">
        <v>7</v>
      </c>
      <c r="I506" s="53">
        <v>8</v>
      </c>
      <c r="J506" s="62">
        <v>1</v>
      </c>
      <c r="K506" s="62">
        <v>1</v>
      </c>
    </row>
    <row r="507" spans="1:11" ht="12.75" customHeight="1">
      <c r="A507" s="164">
        <v>42763</v>
      </c>
      <c r="B507" s="54">
        <v>3</v>
      </c>
      <c r="C507" s="54">
        <v>5</v>
      </c>
      <c r="D507" s="54">
        <v>17</v>
      </c>
      <c r="E507" s="54">
        <v>19</v>
      </c>
      <c r="F507" s="54">
        <v>30</v>
      </c>
      <c r="G507" s="54">
        <v>32</v>
      </c>
      <c r="H507" s="54">
        <v>25</v>
      </c>
      <c r="I507" s="53">
        <v>2</v>
      </c>
      <c r="J507" s="62">
        <v>2</v>
      </c>
      <c r="K507" s="62">
        <v>2</v>
      </c>
    </row>
    <row r="508" spans="1:11" ht="12.75" customHeight="1">
      <c r="A508" s="164">
        <v>42762</v>
      </c>
      <c r="B508" s="54">
        <v>3</v>
      </c>
      <c r="C508" s="54">
        <v>7</v>
      </c>
      <c r="D508" s="54">
        <v>33</v>
      </c>
      <c r="E508" s="54">
        <v>40</v>
      </c>
      <c r="F508" s="54">
        <v>46</v>
      </c>
      <c r="G508" s="54">
        <v>49</v>
      </c>
      <c r="H508" s="54">
        <v>29</v>
      </c>
      <c r="I508" s="53">
        <v>4</v>
      </c>
      <c r="J508" s="62">
        <v>3</v>
      </c>
      <c r="K508" s="62">
        <v>2</v>
      </c>
    </row>
    <row r="509" spans="1:11" ht="12.75" customHeight="1">
      <c r="A509" s="164">
        <v>42761</v>
      </c>
      <c r="B509" s="54">
        <v>5</v>
      </c>
      <c r="C509" s="54">
        <v>8</v>
      </c>
      <c r="D509" s="54">
        <v>10</v>
      </c>
      <c r="E509" s="54">
        <v>20</v>
      </c>
      <c r="F509" s="54">
        <v>32</v>
      </c>
      <c r="G509" s="54">
        <v>43</v>
      </c>
      <c r="H509" s="54">
        <v>13</v>
      </c>
      <c r="I509" s="53">
        <v>9</v>
      </c>
      <c r="J509" s="62">
        <v>2</v>
      </c>
      <c r="K509" s="62">
        <v>2</v>
      </c>
    </row>
    <row r="510" spans="1:11" ht="12.75" customHeight="1">
      <c r="A510" s="164">
        <v>42760</v>
      </c>
      <c r="B510" s="54">
        <v>2</v>
      </c>
      <c r="C510" s="54">
        <v>11</v>
      </c>
      <c r="D510" s="54">
        <v>26</v>
      </c>
      <c r="E510" s="54">
        <v>29</v>
      </c>
      <c r="F510" s="54">
        <v>34</v>
      </c>
      <c r="G510" s="54">
        <v>42</v>
      </c>
      <c r="H510" s="54">
        <v>10</v>
      </c>
      <c r="I510" s="53">
        <v>5</v>
      </c>
      <c r="J510" s="62">
        <v>0</v>
      </c>
      <c r="K510" s="62">
        <v>0</v>
      </c>
    </row>
    <row r="511" spans="1:11" ht="12.75" customHeight="1">
      <c r="A511" s="164">
        <v>42759</v>
      </c>
      <c r="B511" s="54">
        <v>3</v>
      </c>
      <c r="C511" s="54">
        <v>8</v>
      </c>
      <c r="D511" s="54">
        <v>12</v>
      </c>
      <c r="E511" s="54">
        <v>15</v>
      </c>
      <c r="F511" s="54">
        <v>29</v>
      </c>
      <c r="G511" s="54">
        <v>42</v>
      </c>
      <c r="H511" s="54">
        <v>25</v>
      </c>
      <c r="I511" s="53">
        <v>5</v>
      </c>
      <c r="J511" s="62">
        <v>3</v>
      </c>
      <c r="K511" s="62">
        <v>2</v>
      </c>
    </row>
    <row r="512" spans="1:11" ht="12.75" customHeight="1">
      <c r="A512" s="164">
        <v>42758</v>
      </c>
      <c r="B512" s="54">
        <v>1</v>
      </c>
      <c r="C512" s="54">
        <v>5</v>
      </c>
      <c r="D512" s="54">
        <v>7</v>
      </c>
      <c r="E512" s="54">
        <v>12</v>
      </c>
      <c r="F512" s="54">
        <v>14</v>
      </c>
      <c r="G512" s="54">
        <v>48</v>
      </c>
      <c r="H512" s="54">
        <v>31</v>
      </c>
      <c r="I512" s="53">
        <v>9</v>
      </c>
      <c r="J512" s="62">
        <v>3</v>
      </c>
      <c r="K512" s="62">
        <v>3</v>
      </c>
    </row>
    <row r="513" spans="1:11" ht="12.75" customHeight="1">
      <c r="A513" s="164">
        <v>42756</v>
      </c>
      <c r="B513" s="54">
        <v>8</v>
      </c>
      <c r="C513" s="54">
        <v>15</v>
      </c>
      <c r="D513" s="54">
        <v>21</v>
      </c>
      <c r="E513" s="54">
        <v>42</v>
      </c>
      <c r="F513" s="54">
        <v>43</v>
      </c>
      <c r="G513" s="54">
        <v>47</v>
      </c>
      <c r="H513" s="54">
        <v>7</v>
      </c>
      <c r="I513" s="53">
        <v>7</v>
      </c>
      <c r="J513" s="62">
        <v>1</v>
      </c>
      <c r="K513" s="62">
        <v>1</v>
      </c>
    </row>
    <row r="514" spans="1:11" ht="12.75" customHeight="1">
      <c r="A514" s="164">
        <v>42755</v>
      </c>
      <c r="B514" s="54">
        <v>2</v>
      </c>
      <c r="C514" s="54">
        <v>6</v>
      </c>
      <c r="D514" s="54">
        <v>13</v>
      </c>
      <c r="E514" s="54">
        <v>25</v>
      </c>
      <c r="F514" s="54">
        <v>32</v>
      </c>
      <c r="G514" s="54">
        <v>40</v>
      </c>
      <c r="H514" s="54">
        <v>41</v>
      </c>
      <c r="I514" s="53">
        <v>9</v>
      </c>
      <c r="J514" s="62">
        <v>3</v>
      </c>
      <c r="K514" s="62">
        <v>3</v>
      </c>
    </row>
    <row r="515" spans="1:11" ht="12.75" customHeight="1">
      <c r="A515" s="164">
        <v>42754</v>
      </c>
      <c r="B515" s="54">
        <v>8</v>
      </c>
      <c r="C515" s="54">
        <v>9</v>
      </c>
      <c r="D515" s="54">
        <v>10</v>
      </c>
      <c r="E515" s="54">
        <v>30</v>
      </c>
      <c r="F515" s="54">
        <v>44</v>
      </c>
      <c r="G515" s="54">
        <v>46</v>
      </c>
      <c r="H515" s="54">
        <v>13</v>
      </c>
      <c r="I515" s="53">
        <v>8</v>
      </c>
      <c r="J515" s="62">
        <v>3</v>
      </c>
      <c r="K515" s="62">
        <v>3</v>
      </c>
    </row>
    <row r="516" spans="1:11" ht="12.75" customHeight="1">
      <c r="A516" s="164">
        <v>42753</v>
      </c>
      <c r="B516" s="54">
        <v>5</v>
      </c>
      <c r="C516" s="54">
        <v>8</v>
      </c>
      <c r="D516" s="54">
        <v>26</v>
      </c>
      <c r="E516" s="54">
        <v>29</v>
      </c>
      <c r="F516" s="54">
        <v>32</v>
      </c>
      <c r="G516" s="54">
        <v>47</v>
      </c>
      <c r="H516" s="54">
        <v>3</v>
      </c>
      <c r="I516" s="53">
        <v>5</v>
      </c>
      <c r="J516" s="62">
        <v>1</v>
      </c>
      <c r="K516" s="62">
        <v>1</v>
      </c>
    </row>
    <row r="517" spans="1:11" ht="12.75" customHeight="1">
      <c r="A517" s="164">
        <v>42752</v>
      </c>
      <c r="B517" s="54">
        <v>2</v>
      </c>
      <c r="C517" s="54">
        <v>10</v>
      </c>
      <c r="D517" s="54">
        <v>29</v>
      </c>
      <c r="E517" s="54">
        <v>30</v>
      </c>
      <c r="F517" s="54">
        <v>34</v>
      </c>
      <c r="G517" s="54">
        <v>46</v>
      </c>
      <c r="H517" s="54">
        <v>19</v>
      </c>
      <c r="I517" s="53">
        <v>6</v>
      </c>
      <c r="J517" s="62">
        <v>2</v>
      </c>
      <c r="K517" s="62">
        <v>2</v>
      </c>
    </row>
    <row r="518" spans="1:11" ht="12.75" customHeight="1">
      <c r="A518" s="164">
        <v>42751</v>
      </c>
      <c r="B518" s="54">
        <v>19</v>
      </c>
      <c r="C518" s="54">
        <v>20</v>
      </c>
      <c r="D518" s="54">
        <v>25</v>
      </c>
      <c r="E518" s="54">
        <v>28</v>
      </c>
      <c r="F518" s="54">
        <v>29</v>
      </c>
      <c r="G518" s="54">
        <v>47</v>
      </c>
      <c r="H518" s="54">
        <v>15</v>
      </c>
      <c r="I518" s="53">
        <v>0</v>
      </c>
      <c r="J518" s="62">
        <v>2</v>
      </c>
      <c r="K518" s="62">
        <v>2</v>
      </c>
    </row>
    <row r="519" spans="1:11" ht="12.75" customHeight="1">
      <c r="A519" s="164">
        <v>42749</v>
      </c>
      <c r="B519" s="54">
        <v>1</v>
      </c>
      <c r="C519" s="54">
        <v>13</v>
      </c>
      <c r="D519" s="54">
        <v>16</v>
      </c>
      <c r="E519" s="54">
        <v>25</v>
      </c>
      <c r="F519" s="54">
        <v>30</v>
      </c>
      <c r="G519" s="54">
        <v>41</v>
      </c>
      <c r="H519" s="54">
        <v>18</v>
      </c>
      <c r="I519" s="53">
        <v>6</v>
      </c>
      <c r="J519" s="62">
        <v>4</v>
      </c>
      <c r="K519" s="62">
        <v>4</v>
      </c>
    </row>
    <row r="520" spans="1:11" ht="12.75" customHeight="1">
      <c r="A520" s="164">
        <v>42748</v>
      </c>
      <c r="B520" s="54">
        <v>6</v>
      </c>
      <c r="C520" s="54">
        <v>11</v>
      </c>
      <c r="D520" s="54">
        <v>19</v>
      </c>
      <c r="E520" s="54">
        <v>27</v>
      </c>
      <c r="F520" s="54">
        <v>41</v>
      </c>
      <c r="G520" s="54">
        <v>44</v>
      </c>
      <c r="H520" s="54">
        <v>5</v>
      </c>
      <c r="I520" s="53">
        <v>7</v>
      </c>
      <c r="J520" s="62">
        <v>3</v>
      </c>
      <c r="K520" s="62">
        <v>3</v>
      </c>
    </row>
    <row r="521" spans="1:11" ht="12.75" customHeight="1">
      <c r="A521" s="164">
        <v>42747</v>
      </c>
      <c r="B521" s="54">
        <v>2</v>
      </c>
      <c r="C521" s="54">
        <v>15</v>
      </c>
      <c r="D521" s="54">
        <v>16</v>
      </c>
      <c r="E521" s="54">
        <v>25</v>
      </c>
      <c r="F521" s="54">
        <v>36</v>
      </c>
      <c r="G521" s="54">
        <v>38</v>
      </c>
      <c r="H521" s="54">
        <v>29</v>
      </c>
      <c r="I521" s="53">
        <v>3</v>
      </c>
      <c r="J521" s="62">
        <v>1</v>
      </c>
      <c r="K521" s="62">
        <v>1</v>
      </c>
    </row>
    <row r="522" spans="1:11" ht="12.75" customHeight="1">
      <c r="A522" s="164">
        <v>42746</v>
      </c>
      <c r="B522" s="54">
        <v>1</v>
      </c>
      <c r="C522" s="54">
        <v>22</v>
      </c>
      <c r="D522" s="54">
        <v>24</v>
      </c>
      <c r="E522" s="54">
        <v>38</v>
      </c>
      <c r="F522" s="54">
        <v>41</v>
      </c>
      <c r="G522" s="54">
        <v>43</v>
      </c>
      <c r="H522" s="54">
        <v>33</v>
      </c>
      <c r="I522" s="53">
        <v>4</v>
      </c>
      <c r="J522" s="62">
        <v>2</v>
      </c>
      <c r="K522" s="62">
        <v>2</v>
      </c>
    </row>
    <row r="523" spans="1:11" ht="12.75" customHeight="1">
      <c r="A523" s="164">
        <v>42745</v>
      </c>
      <c r="B523" s="54">
        <v>1</v>
      </c>
      <c r="C523" s="54">
        <v>18</v>
      </c>
      <c r="D523" s="54">
        <v>28</v>
      </c>
      <c r="E523" s="54">
        <v>40</v>
      </c>
      <c r="F523" s="54">
        <v>44</v>
      </c>
      <c r="G523" s="54">
        <v>47</v>
      </c>
      <c r="H523" s="54">
        <v>42</v>
      </c>
      <c r="I523" s="53">
        <v>6</v>
      </c>
      <c r="J523" s="62">
        <v>1</v>
      </c>
      <c r="K523" s="62">
        <v>1</v>
      </c>
    </row>
    <row r="524" spans="1:11" ht="12.75" customHeight="1">
      <c r="A524" s="164">
        <v>42744</v>
      </c>
      <c r="B524" s="54">
        <v>4</v>
      </c>
      <c r="C524" s="54">
        <v>18</v>
      </c>
      <c r="D524" s="54">
        <v>29</v>
      </c>
      <c r="E524" s="54">
        <v>41</v>
      </c>
      <c r="F524" s="54">
        <v>45</v>
      </c>
      <c r="G524" s="54">
        <v>48</v>
      </c>
      <c r="H524" s="54">
        <v>1</v>
      </c>
      <c r="I524" s="53">
        <v>6</v>
      </c>
      <c r="J524" s="62">
        <v>3</v>
      </c>
      <c r="K524" s="62">
        <v>3</v>
      </c>
    </row>
    <row r="525" spans="1:11" ht="12.75" customHeight="1">
      <c r="A525" s="164">
        <v>42742</v>
      </c>
      <c r="B525" s="54">
        <v>22</v>
      </c>
      <c r="C525" s="54">
        <v>23</v>
      </c>
      <c r="D525" s="54">
        <v>28</v>
      </c>
      <c r="E525" s="54">
        <v>35</v>
      </c>
      <c r="F525" s="54">
        <v>39</v>
      </c>
      <c r="G525" s="54">
        <v>42</v>
      </c>
      <c r="H525" s="54">
        <v>17</v>
      </c>
      <c r="I525" s="53">
        <v>7</v>
      </c>
      <c r="J525" s="62">
        <v>2</v>
      </c>
      <c r="K525" s="62">
        <v>2</v>
      </c>
    </row>
    <row r="526" spans="1:11" ht="12.75" customHeight="1">
      <c r="A526" s="164">
        <v>42741</v>
      </c>
      <c r="B526" s="54">
        <v>8</v>
      </c>
      <c r="C526" s="54">
        <v>11</v>
      </c>
      <c r="D526" s="54">
        <v>20</v>
      </c>
      <c r="E526" s="54">
        <v>24</v>
      </c>
      <c r="F526" s="54">
        <v>28</v>
      </c>
      <c r="G526" s="54">
        <v>29</v>
      </c>
      <c r="H526" s="54">
        <v>42</v>
      </c>
      <c r="I526" s="53">
        <v>9</v>
      </c>
      <c r="J526" s="62">
        <v>3</v>
      </c>
      <c r="K526" s="62">
        <v>3</v>
      </c>
    </row>
    <row r="527" spans="1:11" ht="12.75" customHeight="1">
      <c r="A527" s="164">
        <v>42740</v>
      </c>
      <c r="B527" s="54">
        <v>2</v>
      </c>
      <c r="C527" s="54">
        <v>16</v>
      </c>
      <c r="D527" s="54">
        <v>24</v>
      </c>
      <c r="E527" s="54">
        <v>25</v>
      </c>
      <c r="F527" s="54">
        <v>33</v>
      </c>
      <c r="G527" s="54">
        <v>46</v>
      </c>
      <c r="H527" s="54">
        <v>45</v>
      </c>
      <c r="I527" s="53">
        <v>4</v>
      </c>
      <c r="J527" s="62">
        <v>4</v>
      </c>
      <c r="K527" s="62">
        <v>3</v>
      </c>
    </row>
    <row r="528" spans="1:11" ht="12.75" customHeight="1">
      <c r="A528" s="164">
        <v>42739</v>
      </c>
      <c r="B528" s="54">
        <v>7</v>
      </c>
      <c r="C528" s="54">
        <v>16</v>
      </c>
      <c r="D528" s="54">
        <v>17</v>
      </c>
      <c r="E528" s="54">
        <v>20</v>
      </c>
      <c r="F528" s="54">
        <v>29</v>
      </c>
      <c r="G528" s="54">
        <v>36</v>
      </c>
      <c r="H528" s="54">
        <v>12</v>
      </c>
      <c r="I528" s="53">
        <v>1</v>
      </c>
      <c r="J528" s="62">
        <v>1</v>
      </c>
      <c r="K528" s="62">
        <v>1</v>
      </c>
    </row>
    <row r="529" spans="1:11" ht="12.75" customHeight="1">
      <c r="A529" s="164">
        <v>42738</v>
      </c>
      <c r="B529" s="54">
        <v>5</v>
      </c>
      <c r="C529" s="54">
        <v>6</v>
      </c>
      <c r="D529" s="54">
        <v>15</v>
      </c>
      <c r="E529" s="54">
        <v>39</v>
      </c>
      <c r="F529" s="54">
        <v>43</v>
      </c>
      <c r="G529" s="54">
        <v>48</v>
      </c>
      <c r="H529" s="54">
        <v>27</v>
      </c>
      <c r="I529" s="53">
        <v>0</v>
      </c>
      <c r="J529" s="62">
        <v>3</v>
      </c>
      <c r="K529" s="62">
        <v>3</v>
      </c>
    </row>
    <row r="530" spans="1:11" ht="12.75" customHeight="1">
      <c r="A530" s="164">
        <v>42737</v>
      </c>
      <c r="B530" s="54">
        <v>8</v>
      </c>
      <c r="C530" s="54">
        <v>25</v>
      </c>
      <c r="D530" s="54">
        <v>27</v>
      </c>
      <c r="E530" s="54">
        <v>31</v>
      </c>
      <c r="F530" s="54">
        <v>33</v>
      </c>
      <c r="G530" s="54">
        <v>38</v>
      </c>
      <c r="H530" s="54">
        <v>4</v>
      </c>
      <c r="I530" s="53">
        <v>3</v>
      </c>
      <c r="J530" s="62">
        <v>5</v>
      </c>
      <c r="K530" s="62">
        <v>4</v>
      </c>
    </row>
    <row r="531" spans="1:11" ht="12.75" customHeight="1">
      <c r="A531" s="164">
        <v>42735</v>
      </c>
      <c r="B531" s="54">
        <v>3</v>
      </c>
      <c r="C531" s="54">
        <v>21</v>
      </c>
      <c r="D531" s="54">
        <v>22</v>
      </c>
      <c r="E531" s="54">
        <v>24</v>
      </c>
      <c r="F531" s="54">
        <v>38</v>
      </c>
      <c r="G531" s="54">
        <v>45</v>
      </c>
      <c r="H531" s="54">
        <v>23</v>
      </c>
      <c r="I531" s="53">
        <v>4</v>
      </c>
      <c r="J531" s="62">
        <v>2</v>
      </c>
      <c r="K531" s="62">
        <v>2</v>
      </c>
    </row>
    <row r="532" spans="1:11" ht="12.75" customHeight="1">
      <c r="A532" s="164">
        <v>42734</v>
      </c>
      <c r="B532" s="54">
        <v>8</v>
      </c>
      <c r="C532" s="54">
        <v>21</v>
      </c>
      <c r="D532" s="54">
        <v>25</v>
      </c>
      <c r="E532" s="54">
        <v>33</v>
      </c>
      <c r="F532" s="54">
        <v>35</v>
      </c>
      <c r="G532" s="54">
        <v>45</v>
      </c>
      <c r="H532" s="54">
        <v>4</v>
      </c>
      <c r="I532" s="53">
        <v>5</v>
      </c>
      <c r="J532" s="62">
        <v>3</v>
      </c>
      <c r="K532" s="62">
        <v>3</v>
      </c>
    </row>
    <row r="533" spans="1:11" ht="12.75" customHeight="1">
      <c r="A533" s="164">
        <v>42733</v>
      </c>
      <c r="B533" s="54">
        <v>11</v>
      </c>
      <c r="C533" s="54">
        <v>12</v>
      </c>
      <c r="D533" s="54">
        <v>19</v>
      </c>
      <c r="E533" s="54">
        <v>30</v>
      </c>
      <c r="F533" s="54">
        <v>40</v>
      </c>
      <c r="G533" s="54">
        <v>48</v>
      </c>
      <c r="H533" s="54">
        <v>34</v>
      </c>
      <c r="I533" s="53">
        <v>8</v>
      </c>
      <c r="J533" s="62">
        <v>3</v>
      </c>
      <c r="K533" s="62">
        <v>3</v>
      </c>
    </row>
    <row r="534" spans="1:11" ht="12.75" customHeight="1">
      <c r="A534" s="164">
        <v>42732</v>
      </c>
      <c r="B534" s="54">
        <v>2</v>
      </c>
      <c r="C534" s="54">
        <v>9</v>
      </c>
      <c r="D534" s="54">
        <v>16</v>
      </c>
      <c r="E534" s="54">
        <v>25</v>
      </c>
      <c r="F534" s="54">
        <v>31</v>
      </c>
      <c r="G534" s="54">
        <v>36</v>
      </c>
      <c r="H534" s="54">
        <v>34</v>
      </c>
      <c r="I534" s="53">
        <v>0</v>
      </c>
      <c r="J534" s="62">
        <v>2</v>
      </c>
      <c r="K534" s="62">
        <v>2</v>
      </c>
    </row>
    <row r="535" spans="1:11" ht="12.75" customHeight="1">
      <c r="A535" s="164">
        <v>42731</v>
      </c>
      <c r="B535" s="54">
        <v>12</v>
      </c>
      <c r="C535" s="54">
        <v>13</v>
      </c>
      <c r="D535" s="54">
        <v>22</v>
      </c>
      <c r="E535" s="54">
        <v>23</v>
      </c>
      <c r="F535" s="54">
        <v>47</v>
      </c>
      <c r="G535" s="54">
        <v>48</v>
      </c>
      <c r="H535" s="54">
        <v>5</v>
      </c>
      <c r="I535" s="53">
        <v>1</v>
      </c>
      <c r="J535" s="62">
        <v>4</v>
      </c>
      <c r="K535" s="62">
        <v>3</v>
      </c>
    </row>
    <row r="536" spans="1:11" ht="12.75" customHeight="1">
      <c r="A536" s="164">
        <v>42730</v>
      </c>
      <c r="B536" s="54">
        <v>3</v>
      </c>
      <c r="C536" s="54">
        <v>9</v>
      </c>
      <c r="D536" s="54">
        <v>17</v>
      </c>
      <c r="E536" s="54">
        <v>20</v>
      </c>
      <c r="F536" s="54">
        <v>25</v>
      </c>
      <c r="G536" s="54">
        <v>26</v>
      </c>
      <c r="H536" s="54">
        <v>19</v>
      </c>
      <c r="I536" s="53">
        <v>2</v>
      </c>
      <c r="J536" s="62">
        <v>3</v>
      </c>
      <c r="K536" s="62">
        <v>3</v>
      </c>
    </row>
    <row r="537" spans="1:11" ht="12.75" customHeight="1">
      <c r="A537" s="164">
        <v>42728</v>
      </c>
      <c r="B537" s="54">
        <v>10</v>
      </c>
      <c r="C537" s="54">
        <v>21</v>
      </c>
      <c r="D537" s="54">
        <v>26</v>
      </c>
      <c r="E537" s="54">
        <v>33</v>
      </c>
      <c r="F537" s="54">
        <v>36</v>
      </c>
      <c r="G537" s="54">
        <v>37</v>
      </c>
      <c r="H537" s="54">
        <v>27</v>
      </c>
      <c r="I537" s="53">
        <v>9</v>
      </c>
      <c r="J537" s="62">
        <v>2</v>
      </c>
      <c r="K537" s="62">
        <v>2</v>
      </c>
    </row>
    <row r="538" spans="1:11" ht="12.75" customHeight="1">
      <c r="A538" s="164">
        <v>42727</v>
      </c>
      <c r="B538" s="54">
        <v>21</v>
      </c>
      <c r="C538" s="54">
        <v>27</v>
      </c>
      <c r="D538" s="54">
        <v>30</v>
      </c>
      <c r="E538" s="54">
        <v>40</v>
      </c>
      <c r="F538" s="54">
        <v>43</v>
      </c>
      <c r="G538" s="54">
        <v>47</v>
      </c>
      <c r="H538" s="54">
        <v>9</v>
      </c>
      <c r="I538" s="53">
        <v>5</v>
      </c>
      <c r="J538" s="62">
        <v>2</v>
      </c>
      <c r="K538" s="62">
        <v>2</v>
      </c>
    </row>
    <row r="539" spans="1:11" ht="12.75" customHeight="1">
      <c r="A539" s="164">
        <v>42726</v>
      </c>
      <c r="B539" s="54">
        <v>8</v>
      </c>
      <c r="C539" s="54">
        <v>10</v>
      </c>
      <c r="D539" s="54">
        <v>28</v>
      </c>
      <c r="E539" s="54">
        <v>36</v>
      </c>
      <c r="F539" s="54">
        <v>42</v>
      </c>
      <c r="G539" s="54">
        <v>43</v>
      </c>
      <c r="H539" s="54">
        <v>24</v>
      </c>
      <c r="I539" s="53">
        <v>3</v>
      </c>
      <c r="J539" s="62">
        <v>1</v>
      </c>
      <c r="K539" s="62">
        <v>1</v>
      </c>
    </row>
    <row r="540" spans="1:11" ht="12.75" customHeight="1">
      <c r="A540" s="164">
        <v>42725</v>
      </c>
      <c r="B540" s="54">
        <v>3</v>
      </c>
      <c r="C540" s="54">
        <v>20</v>
      </c>
      <c r="D540" s="54">
        <v>26</v>
      </c>
      <c r="E540" s="54">
        <v>27</v>
      </c>
      <c r="F540" s="54">
        <v>44</v>
      </c>
      <c r="G540" s="54">
        <v>46</v>
      </c>
      <c r="H540" s="54">
        <v>1</v>
      </c>
      <c r="I540" s="53">
        <v>0</v>
      </c>
      <c r="J540" s="62">
        <v>4</v>
      </c>
      <c r="K540" s="62">
        <v>3</v>
      </c>
    </row>
    <row r="541" spans="1:11" ht="12.75" customHeight="1">
      <c r="A541" s="164">
        <v>42724</v>
      </c>
      <c r="B541" s="54">
        <v>15</v>
      </c>
      <c r="C541" s="54">
        <v>20</v>
      </c>
      <c r="D541" s="54">
        <v>23</v>
      </c>
      <c r="E541" s="54">
        <v>35</v>
      </c>
      <c r="F541" s="54">
        <v>41</v>
      </c>
      <c r="G541" s="54">
        <v>47</v>
      </c>
      <c r="H541" s="54">
        <v>10</v>
      </c>
      <c r="I541" s="53">
        <v>4</v>
      </c>
      <c r="J541" s="62">
        <v>3</v>
      </c>
      <c r="K541" s="62">
        <v>3</v>
      </c>
    </row>
    <row r="542" spans="1:11" ht="12.75" customHeight="1">
      <c r="A542" s="164">
        <v>42723</v>
      </c>
      <c r="B542" s="54">
        <v>12</v>
      </c>
      <c r="C542" s="54">
        <v>25</v>
      </c>
      <c r="D542" s="54">
        <v>28</v>
      </c>
      <c r="E542" s="54">
        <v>36</v>
      </c>
      <c r="F542" s="54">
        <v>45</v>
      </c>
      <c r="G542" s="54">
        <v>47</v>
      </c>
      <c r="H542" s="54">
        <v>22</v>
      </c>
      <c r="I542" s="53">
        <v>8</v>
      </c>
      <c r="J542" s="62">
        <v>2</v>
      </c>
      <c r="K542" s="62">
        <v>2</v>
      </c>
    </row>
    <row r="543" spans="1:11" ht="12.75" customHeight="1">
      <c r="A543" s="164">
        <v>42721</v>
      </c>
      <c r="B543" s="54">
        <v>2</v>
      </c>
      <c r="C543" s="54">
        <v>4</v>
      </c>
      <c r="D543" s="54">
        <v>12</v>
      </c>
      <c r="E543" s="54">
        <v>17</v>
      </c>
      <c r="F543" s="54">
        <v>33</v>
      </c>
      <c r="G543" s="54">
        <v>46</v>
      </c>
      <c r="H543" s="54">
        <v>14</v>
      </c>
      <c r="I543" s="53">
        <v>8</v>
      </c>
      <c r="J543" s="62">
        <v>3</v>
      </c>
      <c r="K543" s="62">
        <v>3</v>
      </c>
    </row>
    <row r="544" spans="1:11" ht="12.75" customHeight="1">
      <c r="A544" s="164">
        <v>42720</v>
      </c>
      <c r="B544" s="54">
        <v>4</v>
      </c>
      <c r="C544" s="54">
        <v>5</v>
      </c>
      <c r="D544" s="54">
        <v>13</v>
      </c>
      <c r="E544" s="54">
        <v>18</v>
      </c>
      <c r="F544" s="54">
        <v>20</v>
      </c>
      <c r="G544" s="54">
        <v>32</v>
      </c>
      <c r="H544" s="54">
        <v>3</v>
      </c>
      <c r="I544" s="53">
        <v>4</v>
      </c>
      <c r="J544" s="62">
        <v>3</v>
      </c>
      <c r="K544" s="62">
        <v>3</v>
      </c>
    </row>
    <row r="545" spans="1:11" ht="12.75" customHeight="1">
      <c r="A545" s="164">
        <v>42719</v>
      </c>
      <c r="B545" s="54">
        <v>10</v>
      </c>
      <c r="C545" s="54">
        <v>11</v>
      </c>
      <c r="D545" s="54">
        <v>21</v>
      </c>
      <c r="E545" s="54">
        <v>23</v>
      </c>
      <c r="F545" s="54">
        <v>43</v>
      </c>
      <c r="G545" s="54">
        <v>45</v>
      </c>
      <c r="H545" s="54">
        <v>8</v>
      </c>
      <c r="I545" s="53">
        <v>7</v>
      </c>
      <c r="J545" s="62">
        <v>1</v>
      </c>
      <c r="K545" s="62">
        <v>1</v>
      </c>
    </row>
    <row r="546" spans="1:11" ht="12.75" customHeight="1">
      <c r="A546" s="164">
        <v>42718</v>
      </c>
      <c r="B546" s="54">
        <v>16</v>
      </c>
      <c r="C546" s="54">
        <v>19</v>
      </c>
      <c r="D546" s="54">
        <v>27</v>
      </c>
      <c r="E546" s="54">
        <v>40</v>
      </c>
      <c r="F546" s="54">
        <v>46</v>
      </c>
      <c r="G546" s="54">
        <v>49</v>
      </c>
      <c r="H546" s="54">
        <v>47</v>
      </c>
      <c r="I546" s="53">
        <v>8</v>
      </c>
      <c r="J546" s="62">
        <v>2</v>
      </c>
      <c r="K546" s="62">
        <v>2</v>
      </c>
    </row>
    <row r="547" spans="1:11" ht="12.75" customHeight="1">
      <c r="A547" s="164">
        <v>42717</v>
      </c>
      <c r="B547" s="54">
        <v>9</v>
      </c>
      <c r="C547" s="54">
        <v>19</v>
      </c>
      <c r="D547" s="54">
        <v>38</v>
      </c>
      <c r="E547" s="54">
        <v>45</v>
      </c>
      <c r="F547" s="54">
        <v>47</v>
      </c>
      <c r="G547" s="54">
        <v>48</v>
      </c>
      <c r="H547" s="54">
        <v>11</v>
      </c>
      <c r="I547" s="53">
        <v>7</v>
      </c>
      <c r="J547" s="62">
        <v>1</v>
      </c>
      <c r="K547" s="62">
        <v>1</v>
      </c>
    </row>
    <row r="548" spans="1:11" ht="12.75" customHeight="1">
      <c r="A548" s="164">
        <v>42716</v>
      </c>
      <c r="B548" s="54">
        <v>3</v>
      </c>
      <c r="C548" s="54">
        <v>7</v>
      </c>
      <c r="D548" s="54">
        <v>31</v>
      </c>
      <c r="E548" s="54">
        <v>35</v>
      </c>
      <c r="F548" s="54">
        <v>42</v>
      </c>
      <c r="G548" s="54">
        <v>49</v>
      </c>
      <c r="H548" s="54">
        <v>24</v>
      </c>
      <c r="I548" s="53">
        <v>4</v>
      </c>
      <c r="J548" s="62">
        <v>2</v>
      </c>
      <c r="K548" s="62">
        <v>2</v>
      </c>
    </row>
    <row r="549" spans="1:11" ht="12.75" customHeight="1">
      <c r="A549" s="164">
        <v>42714</v>
      </c>
      <c r="B549" s="54">
        <v>17</v>
      </c>
      <c r="C549" s="54">
        <v>18</v>
      </c>
      <c r="D549" s="54">
        <v>23</v>
      </c>
      <c r="E549" s="54">
        <v>37</v>
      </c>
      <c r="F549" s="54">
        <v>41</v>
      </c>
      <c r="G549" s="54">
        <v>45</v>
      </c>
      <c r="H549" s="54">
        <v>7</v>
      </c>
      <c r="I549" s="53">
        <v>8</v>
      </c>
      <c r="J549" s="62">
        <v>4</v>
      </c>
      <c r="K549" s="62">
        <v>3</v>
      </c>
    </row>
    <row r="550" spans="1:11" ht="12.75" customHeight="1">
      <c r="A550" s="164">
        <v>42713</v>
      </c>
      <c r="B550" s="54">
        <v>25</v>
      </c>
      <c r="C550" s="54">
        <v>26</v>
      </c>
      <c r="D550" s="54">
        <v>30</v>
      </c>
      <c r="E550" s="54">
        <v>34</v>
      </c>
      <c r="F550" s="54">
        <v>37</v>
      </c>
      <c r="G550" s="54">
        <v>40</v>
      </c>
      <c r="H550" s="54">
        <v>48</v>
      </c>
      <c r="I550" s="53">
        <v>4</v>
      </c>
      <c r="J550" s="62">
        <v>3</v>
      </c>
      <c r="K550" s="62">
        <v>3</v>
      </c>
    </row>
    <row r="551" spans="1:11" ht="12.75" customHeight="1">
      <c r="A551" s="164">
        <v>42712</v>
      </c>
      <c r="B551" s="54">
        <v>8</v>
      </c>
      <c r="C551" s="54">
        <v>11</v>
      </c>
      <c r="D551" s="54">
        <v>21</v>
      </c>
      <c r="E551" s="54">
        <v>29</v>
      </c>
      <c r="F551" s="54">
        <v>32</v>
      </c>
      <c r="G551" s="54">
        <v>41</v>
      </c>
      <c r="H551" s="54">
        <v>7</v>
      </c>
      <c r="I551" s="53">
        <v>9</v>
      </c>
      <c r="J551" s="62">
        <v>2</v>
      </c>
      <c r="K551" s="62">
        <v>2</v>
      </c>
    </row>
    <row r="552" spans="1:11" ht="12.75" customHeight="1">
      <c r="A552" s="164">
        <v>42711</v>
      </c>
      <c r="B552" s="54">
        <v>2</v>
      </c>
      <c r="C552" s="54">
        <v>8</v>
      </c>
      <c r="D552" s="54">
        <v>15</v>
      </c>
      <c r="E552" s="54">
        <v>33</v>
      </c>
      <c r="F552" s="54">
        <v>34</v>
      </c>
      <c r="G552" s="54">
        <v>38</v>
      </c>
      <c r="H552" s="54">
        <v>1</v>
      </c>
      <c r="I552" s="53">
        <v>9</v>
      </c>
      <c r="J552" s="62">
        <v>2</v>
      </c>
      <c r="K552" s="62">
        <v>2</v>
      </c>
    </row>
    <row r="553" spans="1:11" ht="12.75" customHeight="1">
      <c r="A553" s="164">
        <v>42710</v>
      </c>
      <c r="B553" s="54">
        <v>6</v>
      </c>
      <c r="C553" s="54">
        <v>10</v>
      </c>
      <c r="D553" s="54">
        <v>11</v>
      </c>
      <c r="E553" s="54">
        <v>17</v>
      </c>
      <c r="F553" s="54">
        <v>23</v>
      </c>
      <c r="G553" s="54">
        <v>27</v>
      </c>
      <c r="H553" s="54">
        <v>39</v>
      </c>
      <c r="I553" s="53">
        <v>1</v>
      </c>
      <c r="J553" s="62">
        <v>3</v>
      </c>
      <c r="K553" s="62">
        <v>3</v>
      </c>
    </row>
    <row r="554" spans="1:11" ht="12.75" customHeight="1">
      <c r="A554" s="164">
        <v>42709</v>
      </c>
      <c r="B554" s="54">
        <v>2</v>
      </c>
      <c r="C554" s="54">
        <v>5</v>
      </c>
      <c r="D554" s="54">
        <v>9</v>
      </c>
      <c r="E554" s="54">
        <v>13</v>
      </c>
      <c r="F554" s="54">
        <v>32</v>
      </c>
      <c r="G554" s="54">
        <v>34</v>
      </c>
      <c r="H554" s="54">
        <v>37</v>
      </c>
      <c r="I554" s="53">
        <v>4</v>
      </c>
      <c r="J554" s="62">
        <v>1</v>
      </c>
      <c r="K554" s="62">
        <v>1</v>
      </c>
    </row>
    <row r="555" spans="1:11" ht="12.75" customHeight="1">
      <c r="A555" s="164">
        <v>42707</v>
      </c>
      <c r="B555" s="54">
        <v>4</v>
      </c>
      <c r="C555" s="54">
        <v>8</v>
      </c>
      <c r="D555" s="54">
        <v>24</v>
      </c>
      <c r="E555" s="54">
        <v>41</v>
      </c>
      <c r="F555" s="54">
        <v>43</v>
      </c>
      <c r="G555" s="54">
        <v>45</v>
      </c>
      <c r="H555" s="54">
        <v>44</v>
      </c>
      <c r="I555" s="53">
        <v>3</v>
      </c>
      <c r="J555" s="62">
        <v>3</v>
      </c>
      <c r="K555" s="62">
        <v>3</v>
      </c>
    </row>
    <row r="556" spans="1:11" ht="12.75" customHeight="1">
      <c r="A556" s="164">
        <v>42706</v>
      </c>
      <c r="B556" s="54">
        <v>3</v>
      </c>
      <c r="C556" s="54">
        <v>22</v>
      </c>
      <c r="D556" s="54">
        <v>27</v>
      </c>
      <c r="E556" s="54">
        <v>28</v>
      </c>
      <c r="F556" s="54">
        <v>38</v>
      </c>
      <c r="G556" s="54">
        <v>40</v>
      </c>
      <c r="H556" s="54">
        <v>31</v>
      </c>
      <c r="I556" s="53">
        <v>6</v>
      </c>
      <c r="J556" s="62">
        <v>2</v>
      </c>
      <c r="K556" s="62">
        <v>2</v>
      </c>
    </row>
    <row r="557" spans="1:11" ht="12.75" customHeight="1">
      <c r="A557" s="164">
        <v>42705</v>
      </c>
      <c r="B557" s="54">
        <v>2</v>
      </c>
      <c r="C557" s="54">
        <v>25</v>
      </c>
      <c r="D557" s="54">
        <v>28</v>
      </c>
      <c r="E557" s="54">
        <v>33</v>
      </c>
      <c r="F557" s="54">
        <v>37</v>
      </c>
      <c r="G557" s="54">
        <v>48</v>
      </c>
      <c r="H557" s="54">
        <v>38</v>
      </c>
      <c r="I557" s="53">
        <v>1</v>
      </c>
      <c r="J557" s="62">
        <v>4</v>
      </c>
      <c r="K557" s="62">
        <v>3</v>
      </c>
    </row>
    <row r="558" spans="1:11" ht="12.75" customHeight="1">
      <c r="A558" s="164">
        <v>42704</v>
      </c>
      <c r="B558" s="54">
        <v>11</v>
      </c>
      <c r="C558" s="54">
        <v>14</v>
      </c>
      <c r="D558" s="54">
        <v>28</v>
      </c>
      <c r="E558" s="54">
        <v>37</v>
      </c>
      <c r="F558" s="54">
        <v>40</v>
      </c>
      <c r="G558" s="54">
        <v>49</v>
      </c>
      <c r="H558" s="54">
        <v>31</v>
      </c>
      <c r="I558" s="53">
        <v>2</v>
      </c>
      <c r="J558" s="62">
        <v>2</v>
      </c>
      <c r="K558" s="62">
        <v>2</v>
      </c>
    </row>
    <row r="559" spans="1:11" ht="12.75" customHeight="1">
      <c r="A559" s="164">
        <v>42703</v>
      </c>
      <c r="B559" s="54">
        <v>1</v>
      </c>
      <c r="C559" s="54">
        <v>7</v>
      </c>
      <c r="D559" s="54">
        <v>9</v>
      </c>
      <c r="E559" s="54">
        <v>14</v>
      </c>
      <c r="F559" s="54">
        <v>16</v>
      </c>
      <c r="G559" s="54">
        <v>30</v>
      </c>
      <c r="H559" s="54">
        <v>12</v>
      </c>
      <c r="I559" s="53">
        <v>2</v>
      </c>
      <c r="J559" s="62">
        <v>2</v>
      </c>
      <c r="K559" s="62">
        <v>2</v>
      </c>
    </row>
    <row r="560" spans="1:11" ht="12.75" customHeight="1">
      <c r="A560" s="164">
        <v>42702</v>
      </c>
      <c r="B560" s="54">
        <v>7</v>
      </c>
      <c r="C560" s="54">
        <v>20</v>
      </c>
      <c r="D560" s="54">
        <v>21</v>
      </c>
      <c r="E560" s="54">
        <v>30</v>
      </c>
      <c r="F560" s="54">
        <v>45</v>
      </c>
      <c r="G560" s="54">
        <v>49</v>
      </c>
      <c r="H560" s="54">
        <v>31</v>
      </c>
      <c r="I560" s="53">
        <v>5</v>
      </c>
      <c r="J560" s="62">
        <v>2</v>
      </c>
      <c r="K560" s="62">
        <v>2</v>
      </c>
    </row>
    <row r="561" spans="1:11" ht="12.75" customHeight="1">
      <c r="A561" s="164">
        <v>42700</v>
      </c>
      <c r="B561" s="54">
        <v>10</v>
      </c>
      <c r="C561" s="54">
        <v>27</v>
      </c>
      <c r="D561" s="54">
        <v>28</v>
      </c>
      <c r="E561" s="54">
        <v>29</v>
      </c>
      <c r="F561" s="54">
        <v>40</v>
      </c>
      <c r="G561" s="54">
        <v>46</v>
      </c>
      <c r="H561" s="54">
        <v>24</v>
      </c>
      <c r="I561" s="53">
        <v>1</v>
      </c>
      <c r="J561" s="62">
        <v>2</v>
      </c>
      <c r="K561" s="62">
        <v>2</v>
      </c>
    </row>
    <row r="562" spans="1:11" ht="12.75" customHeight="1">
      <c r="A562" s="164">
        <v>42699</v>
      </c>
      <c r="B562" s="54">
        <v>9</v>
      </c>
      <c r="C562" s="54">
        <v>10</v>
      </c>
      <c r="D562" s="54">
        <v>15</v>
      </c>
      <c r="E562" s="54">
        <v>22</v>
      </c>
      <c r="F562" s="54">
        <v>37</v>
      </c>
      <c r="G562" s="54">
        <v>46</v>
      </c>
      <c r="H562" s="54">
        <v>47</v>
      </c>
      <c r="I562" s="53">
        <v>9</v>
      </c>
      <c r="J562" s="62">
        <v>2</v>
      </c>
      <c r="K562" s="62">
        <v>2</v>
      </c>
    </row>
    <row r="563" spans="1:11" ht="12.75" customHeight="1">
      <c r="A563" s="164">
        <v>42698</v>
      </c>
      <c r="B563" s="54">
        <v>9</v>
      </c>
      <c r="C563" s="54">
        <v>23</v>
      </c>
      <c r="D563" s="54">
        <v>37</v>
      </c>
      <c r="E563" s="54">
        <v>40</v>
      </c>
      <c r="F563" s="54">
        <v>41</v>
      </c>
      <c r="G563" s="54">
        <v>48</v>
      </c>
      <c r="H563" s="54">
        <v>4</v>
      </c>
      <c r="I563" s="53">
        <v>8</v>
      </c>
      <c r="J563" s="62">
        <v>4</v>
      </c>
      <c r="K563" s="62">
        <v>3</v>
      </c>
    </row>
    <row r="564" spans="1:11" ht="12.75" customHeight="1">
      <c r="A564" s="164">
        <v>42697</v>
      </c>
      <c r="B564" s="54">
        <v>14</v>
      </c>
      <c r="C564" s="54">
        <v>34</v>
      </c>
      <c r="D564" s="54">
        <v>42</v>
      </c>
      <c r="E564" s="54">
        <v>43</v>
      </c>
      <c r="F564" s="54">
        <v>45</v>
      </c>
      <c r="G564" s="54">
        <v>49</v>
      </c>
      <c r="H564" s="54">
        <v>19</v>
      </c>
      <c r="I564" s="53">
        <v>9</v>
      </c>
      <c r="J564" s="62">
        <v>1</v>
      </c>
      <c r="K564" s="62">
        <v>1</v>
      </c>
    </row>
    <row r="565" spans="1:11" ht="12.75" customHeight="1">
      <c r="A565" s="164">
        <v>42696</v>
      </c>
      <c r="B565" s="54">
        <v>8</v>
      </c>
      <c r="C565" s="54">
        <v>14</v>
      </c>
      <c r="D565" s="54">
        <v>16</v>
      </c>
      <c r="E565" s="54">
        <v>36</v>
      </c>
      <c r="F565" s="54">
        <v>37</v>
      </c>
      <c r="G565" s="54">
        <v>42</v>
      </c>
      <c r="H565" s="54">
        <v>28</v>
      </c>
      <c r="I565" s="53">
        <v>4</v>
      </c>
      <c r="J565" s="62">
        <v>3</v>
      </c>
      <c r="K565" s="62">
        <v>3</v>
      </c>
    </row>
    <row r="566" spans="1:11" ht="12.75" customHeight="1">
      <c r="A566" s="164">
        <v>42695</v>
      </c>
      <c r="B566" s="54">
        <v>5</v>
      </c>
      <c r="C566" s="54">
        <v>7</v>
      </c>
      <c r="D566" s="54">
        <v>9</v>
      </c>
      <c r="E566" s="54">
        <v>15</v>
      </c>
      <c r="F566" s="54">
        <v>32</v>
      </c>
      <c r="G566" s="54">
        <v>40</v>
      </c>
      <c r="H566" s="54">
        <v>34</v>
      </c>
      <c r="I566" s="53">
        <v>1</v>
      </c>
      <c r="J566" s="62">
        <v>0</v>
      </c>
      <c r="K566" s="62">
        <v>0</v>
      </c>
    </row>
    <row r="567" spans="1:11" ht="12.75" customHeight="1">
      <c r="A567" s="163">
        <v>42693</v>
      </c>
      <c r="B567" s="54">
        <v>2</v>
      </c>
      <c r="C567" s="54">
        <v>8</v>
      </c>
      <c r="D567" s="54">
        <v>9</v>
      </c>
      <c r="E567" s="54">
        <v>13</v>
      </c>
      <c r="F567" s="54">
        <v>22</v>
      </c>
      <c r="G567" s="54">
        <v>25</v>
      </c>
      <c r="H567" s="54">
        <v>45</v>
      </c>
      <c r="I567" s="53">
        <v>3</v>
      </c>
      <c r="J567" s="62">
        <v>3</v>
      </c>
      <c r="K567" s="62">
        <v>3</v>
      </c>
    </row>
    <row r="568" spans="1:11" ht="12.75" customHeight="1">
      <c r="A568" s="164">
        <v>42692</v>
      </c>
      <c r="B568" s="54">
        <v>10</v>
      </c>
      <c r="C568" s="54">
        <v>13</v>
      </c>
      <c r="D568" s="54">
        <v>18</v>
      </c>
      <c r="E568" s="54">
        <v>40</v>
      </c>
      <c r="F568" s="54">
        <v>45</v>
      </c>
      <c r="G568" s="54">
        <v>46</v>
      </c>
      <c r="H568" s="54">
        <v>42</v>
      </c>
      <c r="I568" s="53">
        <v>5</v>
      </c>
      <c r="J568" s="62">
        <v>3</v>
      </c>
      <c r="K568" s="62">
        <v>3</v>
      </c>
    </row>
    <row r="569" spans="1:11" ht="12.75" customHeight="1">
      <c r="A569" s="164">
        <v>42691</v>
      </c>
      <c r="B569" s="54">
        <v>9</v>
      </c>
      <c r="C569" s="54">
        <v>19</v>
      </c>
      <c r="D569" s="54">
        <v>22</v>
      </c>
      <c r="E569" s="54">
        <v>28</v>
      </c>
      <c r="F569" s="54">
        <v>30</v>
      </c>
      <c r="G569" s="54">
        <v>37</v>
      </c>
      <c r="H569" s="54">
        <v>3</v>
      </c>
      <c r="I569" s="53">
        <v>8</v>
      </c>
      <c r="J569" s="62">
        <v>2</v>
      </c>
      <c r="K569" s="62">
        <v>2</v>
      </c>
    </row>
    <row r="570" spans="1:11" ht="12.75" customHeight="1">
      <c r="A570" s="164">
        <v>42690</v>
      </c>
      <c r="B570" s="54">
        <v>2</v>
      </c>
      <c r="C570" s="54">
        <v>25</v>
      </c>
      <c r="D570" s="54">
        <v>28</v>
      </c>
      <c r="E570" s="54">
        <v>36</v>
      </c>
      <c r="F570" s="54">
        <v>39</v>
      </c>
      <c r="G570" s="54">
        <v>48</v>
      </c>
      <c r="H570" s="54">
        <v>43</v>
      </c>
      <c r="I570" s="53">
        <v>8</v>
      </c>
      <c r="J570" s="62">
        <v>3</v>
      </c>
      <c r="K570" s="62">
        <v>2</v>
      </c>
    </row>
    <row r="571" spans="1:11" ht="12.75" customHeight="1">
      <c r="A571" s="164">
        <v>42689</v>
      </c>
      <c r="B571" s="54">
        <v>10</v>
      </c>
      <c r="C571" s="54">
        <v>24</v>
      </c>
      <c r="D571" s="54">
        <v>25</v>
      </c>
      <c r="E571" s="54">
        <v>42</v>
      </c>
      <c r="F571" s="54">
        <v>44</v>
      </c>
      <c r="G571" s="54">
        <v>47</v>
      </c>
      <c r="H571" s="54">
        <v>20</v>
      </c>
      <c r="I571" s="53">
        <v>5</v>
      </c>
      <c r="J571" s="62">
        <v>2</v>
      </c>
      <c r="K571" s="62">
        <v>2</v>
      </c>
    </row>
    <row r="572" spans="1:11" ht="12.75" customHeight="1">
      <c r="A572" s="164">
        <v>42688</v>
      </c>
      <c r="B572" s="54">
        <v>4</v>
      </c>
      <c r="C572" s="54">
        <v>23</v>
      </c>
      <c r="D572" s="54">
        <v>37</v>
      </c>
      <c r="E572" s="54">
        <v>38</v>
      </c>
      <c r="F572" s="54">
        <v>46</v>
      </c>
      <c r="G572" s="54">
        <v>48</v>
      </c>
      <c r="H572" s="54">
        <v>33</v>
      </c>
      <c r="I572" s="53">
        <v>8</v>
      </c>
      <c r="J572" s="62">
        <v>4</v>
      </c>
      <c r="K572" s="62">
        <v>3</v>
      </c>
    </row>
    <row r="573" spans="1:11" ht="12.75" customHeight="1">
      <c r="A573" s="164">
        <v>42686</v>
      </c>
      <c r="B573" s="54">
        <v>1</v>
      </c>
      <c r="C573" s="54">
        <v>8</v>
      </c>
      <c r="D573" s="54">
        <v>21</v>
      </c>
      <c r="E573" s="54">
        <v>32</v>
      </c>
      <c r="F573" s="54">
        <v>34</v>
      </c>
      <c r="G573" s="54">
        <v>41</v>
      </c>
      <c r="H573" s="54">
        <v>26</v>
      </c>
      <c r="I573" s="53">
        <v>5</v>
      </c>
      <c r="J573" s="62">
        <v>2</v>
      </c>
      <c r="K573" s="62">
        <v>2</v>
      </c>
    </row>
    <row r="574" spans="1:11" ht="12.75" customHeight="1">
      <c r="A574" s="164">
        <v>42685</v>
      </c>
      <c r="B574" s="54">
        <v>11</v>
      </c>
      <c r="C574" s="54">
        <v>12</v>
      </c>
      <c r="D574" s="54">
        <v>37</v>
      </c>
      <c r="E574" s="54">
        <v>40</v>
      </c>
      <c r="F574" s="54">
        <v>42</v>
      </c>
      <c r="G574" s="54">
        <v>43</v>
      </c>
      <c r="H574" s="54">
        <v>7</v>
      </c>
      <c r="I574" s="53">
        <v>9</v>
      </c>
      <c r="J574" s="62">
        <v>2</v>
      </c>
      <c r="K574" s="62">
        <v>2</v>
      </c>
    </row>
    <row r="575" spans="1:11" ht="12.75" customHeight="1">
      <c r="A575" s="164">
        <v>42684</v>
      </c>
      <c r="B575" s="54">
        <v>30</v>
      </c>
      <c r="C575" s="54">
        <v>34</v>
      </c>
      <c r="D575" s="54">
        <v>39</v>
      </c>
      <c r="E575" s="54">
        <v>45</v>
      </c>
      <c r="F575" s="54">
        <v>46</v>
      </c>
      <c r="G575" s="54">
        <v>49</v>
      </c>
      <c r="H575" s="54">
        <v>3</v>
      </c>
      <c r="I575" s="53">
        <v>6</v>
      </c>
      <c r="J575" s="62">
        <v>3</v>
      </c>
      <c r="K575" s="62">
        <v>3</v>
      </c>
    </row>
    <row r="576" spans="1:11" ht="12.75" customHeight="1">
      <c r="A576" s="164">
        <v>42683</v>
      </c>
      <c r="B576" s="54">
        <v>4</v>
      </c>
      <c r="C576" s="54">
        <v>10</v>
      </c>
      <c r="D576" s="54">
        <v>14</v>
      </c>
      <c r="E576" s="54">
        <v>31</v>
      </c>
      <c r="F576" s="54">
        <v>37</v>
      </c>
      <c r="G576" s="54">
        <v>43</v>
      </c>
      <c r="H576" s="54">
        <v>24</v>
      </c>
      <c r="I576" s="53">
        <v>1</v>
      </c>
      <c r="J576" s="62">
        <v>3</v>
      </c>
      <c r="K576" s="62">
        <v>3</v>
      </c>
    </row>
    <row r="577" spans="1:11" ht="12.75" customHeight="1">
      <c r="A577" s="164">
        <v>42682</v>
      </c>
      <c r="B577" s="54">
        <v>18</v>
      </c>
      <c r="C577" s="54">
        <v>20</v>
      </c>
      <c r="D577" s="54">
        <v>36</v>
      </c>
      <c r="E577" s="54">
        <v>41</v>
      </c>
      <c r="F577" s="54">
        <v>48</v>
      </c>
      <c r="G577" s="54">
        <v>49</v>
      </c>
      <c r="H577" s="54">
        <v>9</v>
      </c>
      <c r="I577" s="53">
        <v>6</v>
      </c>
      <c r="J577" s="62">
        <v>4</v>
      </c>
      <c r="K577" s="62">
        <v>3</v>
      </c>
    </row>
    <row r="578" spans="1:11" ht="12.75" customHeight="1">
      <c r="A578" s="164">
        <v>42681</v>
      </c>
      <c r="B578" s="54">
        <v>2</v>
      </c>
      <c r="C578" s="54">
        <v>3</v>
      </c>
      <c r="D578" s="54">
        <v>12</v>
      </c>
      <c r="E578" s="54">
        <v>28</v>
      </c>
      <c r="F578" s="54">
        <v>45</v>
      </c>
      <c r="G578" s="54">
        <v>47</v>
      </c>
      <c r="H578" s="54">
        <v>34</v>
      </c>
      <c r="I578" s="53">
        <v>6</v>
      </c>
      <c r="J578" s="62">
        <v>2</v>
      </c>
      <c r="K578" s="62">
        <v>2</v>
      </c>
    </row>
    <row r="579" spans="1:11" ht="12.75" customHeight="1">
      <c r="A579" s="164">
        <v>42679</v>
      </c>
      <c r="B579" s="54">
        <v>8</v>
      </c>
      <c r="C579" s="54">
        <v>14</v>
      </c>
      <c r="D579" s="54">
        <v>20</v>
      </c>
      <c r="E579" s="54">
        <v>35</v>
      </c>
      <c r="F579" s="54">
        <v>36</v>
      </c>
      <c r="G579" s="54">
        <v>47</v>
      </c>
      <c r="H579" s="54">
        <v>17</v>
      </c>
      <c r="I579" s="53">
        <v>1</v>
      </c>
      <c r="J579" s="62">
        <v>3</v>
      </c>
      <c r="K579" s="62">
        <v>3</v>
      </c>
    </row>
    <row r="580" spans="1:11" ht="12.75" customHeight="1">
      <c r="A580" s="164">
        <v>42678</v>
      </c>
      <c r="B580" s="54">
        <v>3</v>
      </c>
      <c r="C580" s="54">
        <v>13</v>
      </c>
      <c r="D580" s="54">
        <v>14</v>
      </c>
      <c r="E580" s="54">
        <v>24</v>
      </c>
      <c r="F580" s="54">
        <v>31</v>
      </c>
      <c r="G580" s="54">
        <v>36</v>
      </c>
      <c r="H580" s="54">
        <v>23</v>
      </c>
      <c r="I580" s="53">
        <v>7</v>
      </c>
      <c r="J580" s="62">
        <v>5</v>
      </c>
      <c r="K580" s="62">
        <v>3</v>
      </c>
    </row>
    <row r="581" spans="1:11" ht="12.75" customHeight="1">
      <c r="A581" s="164">
        <v>42677</v>
      </c>
      <c r="B581" s="54">
        <v>1</v>
      </c>
      <c r="C581" s="54">
        <v>2</v>
      </c>
      <c r="D581" s="54">
        <v>25</v>
      </c>
      <c r="E581" s="54">
        <v>30</v>
      </c>
      <c r="F581" s="54">
        <v>31</v>
      </c>
      <c r="G581" s="54">
        <v>42</v>
      </c>
      <c r="H581" s="54">
        <v>29</v>
      </c>
      <c r="I581" s="53">
        <v>3</v>
      </c>
      <c r="J581" s="62">
        <v>3</v>
      </c>
      <c r="K581" s="62">
        <v>3</v>
      </c>
    </row>
    <row r="582" spans="1:11" ht="12.75" customHeight="1">
      <c r="A582" s="164">
        <v>42676</v>
      </c>
      <c r="B582" s="54">
        <v>5</v>
      </c>
      <c r="C582" s="54">
        <v>34</v>
      </c>
      <c r="D582" s="54">
        <v>39</v>
      </c>
      <c r="E582" s="54">
        <v>42</v>
      </c>
      <c r="F582" s="54">
        <v>46</v>
      </c>
      <c r="G582" s="54">
        <v>49</v>
      </c>
      <c r="H582" s="54">
        <v>17</v>
      </c>
      <c r="I582" s="53">
        <v>1</v>
      </c>
      <c r="J582" s="62">
        <v>2</v>
      </c>
      <c r="K582" s="62">
        <v>2</v>
      </c>
    </row>
    <row r="583" spans="1:11" ht="12.75" customHeight="1">
      <c r="A583" s="164">
        <v>42675</v>
      </c>
      <c r="B583" s="54">
        <v>4</v>
      </c>
      <c r="C583" s="54">
        <v>6</v>
      </c>
      <c r="D583" s="54">
        <v>9</v>
      </c>
      <c r="E583" s="54">
        <v>21</v>
      </c>
      <c r="F583" s="54">
        <v>30</v>
      </c>
      <c r="G583" s="54">
        <v>42</v>
      </c>
      <c r="H583" s="54">
        <v>5</v>
      </c>
      <c r="I583" s="53">
        <v>7</v>
      </c>
      <c r="J583" s="62">
        <v>2</v>
      </c>
      <c r="K583" s="62">
        <v>2</v>
      </c>
    </row>
    <row r="584" spans="1:11" ht="12.75" customHeight="1">
      <c r="A584" s="164">
        <v>42674</v>
      </c>
      <c r="B584" s="54">
        <v>5</v>
      </c>
      <c r="C584" s="54">
        <v>7</v>
      </c>
      <c r="D584" s="54">
        <v>8</v>
      </c>
      <c r="E584" s="54">
        <v>33</v>
      </c>
      <c r="F584" s="54">
        <v>38</v>
      </c>
      <c r="G584" s="54">
        <v>42</v>
      </c>
      <c r="H584" s="54">
        <v>49</v>
      </c>
      <c r="I584" s="53">
        <v>4</v>
      </c>
      <c r="J584" s="62">
        <v>2</v>
      </c>
      <c r="K584" s="62">
        <v>2</v>
      </c>
    </row>
    <row r="585" spans="1:11" ht="12.75" customHeight="1">
      <c r="A585" s="164">
        <v>42672</v>
      </c>
      <c r="B585" s="54">
        <v>4</v>
      </c>
      <c r="C585" s="54">
        <v>5</v>
      </c>
      <c r="D585" s="54">
        <v>6</v>
      </c>
      <c r="E585" s="54">
        <v>10</v>
      </c>
      <c r="F585" s="54">
        <v>26</v>
      </c>
      <c r="G585" s="54">
        <v>46</v>
      </c>
      <c r="H585" s="54">
        <v>35</v>
      </c>
      <c r="I585" s="53">
        <v>9</v>
      </c>
      <c r="J585" s="62">
        <v>2</v>
      </c>
      <c r="K585" s="62">
        <v>2</v>
      </c>
    </row>
    <row r="586" spans="1:11" ht="12.75" customHeight="1">
      <c r="A586" s="164">
        <v>42671</v>
      </c>
      <c r="B586" s="54">
        <v>3</v>
      </c>
      <c r="C586" s="54">
        <v>20</v>
      </c>
      <c r="D586" s="54">
        <v>26</v>
      </c>
      <c r="E586" s="54">
        <v>33</v>
      </c>
      <c r="F586" s="54">
        <v>42</v>
      </c>
      <c r="G586" s="54">
        <v>49</v>
      </c>
      <c r="H586" s="54">
        <v>12</v>
      </c>
      <c r="I586" s="53">
        <v>5</v>
      </c>
      <c r="J586" s="62">
        <v>3</v>
      </c>
      <c r="K586" s="62">
        <v>3</v>
      </c>
    </row>
    <row r="587" spans="1:11" ht="12.75" customHeight="1">
      <c r="A587" s="164">
        <v>42670</v>
      </c>
      <c r="B587" s="54">
        <v>12</v>
      </c>
      <c r="C587" s="54">
        <v>13</v>
      </c>
      <c r="D587" s="54">
        <v>15</v>
      </c>
      <c r="E587" s="54">
        <v>16</v>
      </c>
      <c r="F587" s="54">
        <v>22</v>
      </c>
      <c r="G587" s="54">
        <v>37</v>
      </c>
      <c r="H587" s="54">
        <v>3</v>
      </c>
      <c r="I587" s="53">
        <v>8</v>
      </c>
      <c r="J587" s="62">
        <v>3</v>
      </c>
      <c r="K587" s="62">
        <v>3</v>
      </c>
    </row>
    <row r="588" spans="1:11" ht="12.75" customHeight="1">
      <c r="A588" s="164">
        <v>42669</v>
      </c>
      <c r="B588" s="54">
        <v>5</v>
      </c>
      <c r="C588" s="54">
        <v>10</v>
      </c>
      <c r="D588" s="54">
        <v>23</v>
      </c>
      <c r="E588" s="54">
        <v>29</v>
      </c>
      <c r="F588" s="54">
        <v>37</v>
      </c>
      <c r="G588" s="54">
        <v>49</v>
      </c>
      <c r="H588" s="54">
        <v>16</v>
      </c>
      <c r="I588" s="53">
        <v>9</v>
      </c>
      <c r="J588" s="62">
        <v>2</v>
      </c>
      <c r="K588" s="62">
        <v>2</v>
      </c>
    </row>
    <row r="589" spans="1:11" ht="12.75" customHeight="1">
      <c r="A589" s="164">
        <v>42668</v>
      </c>
      <c r="B589" s="54">
        <v>3</v>
      </c>
      <c r="C589" s="54">
        <v>13</v>
      </c>
      <c r="D589" s="54">
        <v>21</v>
      </c>
      <c r="E589" s="54">
        <v>22</v>
      </c>
      <c r="F589" s="54">
        <v>36</v>
      </c>
      <c r="G589" s="54">
        <v>46</v>
      </c>
      <c r="H589" s="54">
        <v>4</v>
      </c>
      <c r="I589" s="53">
        <v>1</v>
      </c>
      <c r="J589" s="62">
        <v>3</v>
      </c>
      <c r="K589" s="62">
        <v>2</v>
      </c>
    </row>
    <row r="590" spans="1:11" ht="12.75" customHeight="1">
      <c r="A590" s="164">
        <v>42667</v>
      </c>
      <c r="B590" s="54">
        <v>3</v>
      </c>
      <c r="C590" s="54">
        <v>12</v>
      </c>
      <c r="D590" s="54">
        <v>13</v>
      </c>
      <c r="E590" s="54">
        <v>16</v>
      </c>
      <c r="F590" s="54">
        <v>33</v>
      </c>
      <c r="G590" s="54">
        <v>36</v>
      </c>
      <c r="H590" s="54">
        <v>32</v>
      </c>
      <c r="I590" s="53">
        <v>5</v>
      </c>
      <c r="J590" s="62">
        <v>4</v>
      </c>
      <c r="K590" s="62">
        <v>3</v>
      </c>
    </row>
    <row r="591" spans="1:11" ht="12.75" customHeight="1">
      <c r="A591" s="164">
        <v>42665</v>
      </c>
      <c r="B591" s="54">
        <v>9</v>
      </c>
      <c r="C591" s="54">
        <v>16</v>
      </c>
      <c r="D591" s="54">
        <v>22</v>
      </c>
      <c r="E591" s="54">
        <v>31</v>
      </c>
      <c r="F591" s="54">
        <v>33</v>
      </c>
      <c r="G591" s="54">
        <v>36</v>
      </c>
      <c r="H591" s="54">
        <v>32</v>
      </c>
      <c r="I591" s="53">
        <v>9</v>
      </c>
      <c r="J591" s="62">
        <v>2</v>
      </c>
      <c r="K591" s="62">
        <v>2</v>
      </c>
    </row>
    <row r="592" spans="1:11" ht="12.75" customHeight="1">
      <c r="A592" s="164">
        <v>42664</v>
      </c>
      <c r="B592" s="54">
        <v>9</v>
      </c>
      <c r="C592" s="54">
        <v>12</v>
      </c>
      <c r="D592" s="54">
        <v>28</v>
      </c>
      <c r="E592" s="54">
        <v>31</v>
      </c>
      <c r="F592" s="54">
        <v>34</v>
      </c>
      <c r="G592" s="54">
        <v>36</v>
      </c>
      <c r="H592" s="54">
        <v>45</v>
      </c>
      <c r="I592" s="53">
        <v>9</v>
      </c>
      <c r="J592" s="62">
        <v>2</v>
      </c>
      <c r="K592" s="62">
        <v>2</v>
      </c>
    </row>
    <row r="593" spans="1:11" ht="12.75" customHeight="1">
      <c r="A593" s="164">
        <v>42663</v>
      </c>
      <c r="B593" s="54">
        <v>1</v>
      </c>
      <c r="C593" s="54">
        <v>6</v>
      </c>
      <c r="D593" s="54">
        <v>10</v>
      </c>
      <c r="E593" s="54">
        <v>11</v>
      </c>
      <c r="F593" s="54">
        <v>18</v>
      </c>
      <c r="G593" s="54">
        <v>41</v>
      </c>
      <c r="H593" s="54">
        <v>15</v>
      </c>
      <c r="I593" s="53">
        <v>5</v>
      </c>
      <c r="J593" s="62">
        <v>3</v>
      </c>
      <c r="K593" s="62">
        <v>3</v>
      </c>
    </row>
    <row r="594" spans="1:11" ht="12.75" customHeight="1">
      <c r="A594" s="164">
        <v>42662</v>
      </c>
      <c r="B594" s="54">
        <v>1</v>
      </c>
      <c r="C594" s="54">
        <v>5</v>
      </c>
      <c r="D594" s="54">
        <v>15</v>
      </c>
      <c r="E594" s="54">
        <v>20</v>
      </c>
      <c r="F594" s="54">
        <v>29</v>
      </c>
      <c r="G594" s="54">
        <v>32</v>
      </c>
      <c r="H594" s="54">
        <v>40</v>
      </c>
      <c r="I594" s="53">
        <v>8</v>
      </c>
      <c r="J594" s="62">
        <v>1</v>
      </c>
      <c r="K594" s="62">
        <v>1</v>
      </c>
    </row>
    <row r="595" spans="1:11" ht="12.75" customHeight="1">
      <c r="A595" s="164">
        <v>42661</v>
      </c>
      <c r="B595" s="54">
        <v>6</v>
      </c>
      <c r="C595" s="54">
        <v>9</v>
      </c>
      <c r="D595" s="54">
        <v>24</v>
      </c>
      <c r="E595" s="54">
        <v>31</v>
      </c>
      <c r="F595" s="54">
        <v>35</v>
      </c>
      <c r="G595" s="54">
        <v>40</v>
      </c>
      <c r="H595" s="54">
        <v>25</v>
      </c>
      <c r="I595" s="53">
        <v>5</v>
      </c>
      <c r="J595" s="62">
        <v>3</v>
      </c>
      <c r="K595" s="62">
        <v>3</v>
      </c>
    </row>
    <row r="596" spans="1:11" ht="12.75" customHeight="1">
      <c r="A596" s="164">
        <v>42660</v>
      </c>
      <c r="B596" s="54">
        <v>10</v>
      </c>
      <c r="C596" s="54">
        <v>13</v>
      </c>
      <c r="D596" s="54">
        <v>15</v>
      </c>
      <c r="E596" s="54">
        <v>19</v>
      </c>
      <c r="F596" s="54">
        <v>25</v>
      </c>
      <c r="G596" s="54">
        <v>43</v>
      </c>
      <c r="H596" s="54">
        <v>26</v>
      </c>
      <c r="I596" s="53">
        <v>3</v>
      </c>
      <c r="J596" s="62">
        <v>2</v>
      </c>
      <c r="K596" s="62">
        <v>2</v>
      </c>
    </row>
    <row r="597" spans="1:11" ht="12.75" customHeight="1">
      <c r="A597" s="164">
        <v>42658</v>
      </c>
      <c r="B597" s="54">
        <v>8</v>
      </c>
      <c r="C597" s="54">
        <v>10</v>
      </c>
      <c r="D597" s="54">
        <v>12</v>
      </c>
      <c r="E597" s="54">
        <v>14</v>
      </c>
      <c r="F597" s="54">
        <v>26</v>
      </c>
      <c r="G597" s="54">
        <v>41</v>
      </c>
      <c r="H597" s="54">
        <v>25</v>
      </c>
      <c r="I597" s="53">
        <v>4</v>
      </c>
      <c r="J597" s="62">
        <v>4</v>
      </c>
      <c r="K597" s="62">
        <v>3</v>
      </c>
    </row>
    <row r="598" spans="1:11" ht="12.75" customHeight="1">
      <c r="A598" s="164">
        <v>42657</v>
      </c>
      <c r="B598" s="54">
        <v>2</v>
      </c>
      <c r="C598" s="54">
        <v>15</v>
      </c>
      <c r="D598" s="54">
        <v>22</v>
      </c>
      <c r="E598" s="54">
        <v>32</v>
      </c>
      <c r="F598" s="54">
        <v>46</v>
      </c>
      <c r="G598" s="54">
        <v>48</v>
      </c>
      <c r="H598" s="54">
        <v>37</v>
      </c>
      <c r="I598" s="53">
        <v>8</v>
      </c>
      <c r="J598" s="62">
        <v>2</v>
      </c>
      <c r="K598" s="62">
        <v>2</v>
      </c>
    </row>
    <row r="599" spans="1:11" ht="12.75" customHeight="1">
      <c r="A599" s="164">
        <v>42656</v>
      </c>
      <c r="B599" s="54">
        <v>18</v>
      </c>
      <c r="C599" s="54">
        <v>22</v>
      </c>
      <c r="D599" s="54">
        <v>23</v>
      </c>
      <c r="E599" s="54">
        <v>34</v>
      </c>
      <c r="F599" s="54">
        <v>36</v>
      </c>
      <c r="G599" s="54">
        <v>47</v>
      </c>
      <c r="H599" s="54">
        <v>26</v>
      </c>
      <c r="I599" s="53">
        <v>8</v>
      </c>
      <c r="J599" s="62">
        <v>2</v>
      </c>
      <c r="K599" s="62">
        <v>2</v>
      </c>
    </row>
    <row r="600" spans="1:11" ht="12.75" customHeight="1">
      <c r="A600" s="164">
        <v>42655</v>
      </c>
      <c r="B600" s="54">
        <v>6</v>
      </c>
      <c r="C600" s="54">
        <v>9</v>
      </c>
      <c r="D600" s="54">
        <v>21</v>
      </c>
      <c r="E600" s="54">
        <v>24</v>
      </c>
      <c r="F600" s="54">
        <v>36</v>
      </c>
      <c r="G600" s="54">
        <v>49</v>
      </c>
      <c r="H600" s="54">
        <v>2</v>
      </c>
      <c r="I600" s="53">
        <v>2</v>
      </c>
      <c r="J600" s="62">
        <v>2</v>
      </c>
      <c r="K600" s="62">
        <v>2</v>
      </c>
    </row>
    <row r="601" spans="1:11" ht="12.75" customHeight="1">
      <c r="A601" s="164">
        <v>42654</v>
      </c>
      <c r="B601" s="54">
        <v>7</v>
      </c>
      <c r="C601" s="54">
        <v>8</v>
      </c>
      <c r="D601" s="54">
        <v>22</v>
      </c>
      <c r="E601" s="54">
        <v>24</v>
      </c>
      <c r="F601" s="54">
        <v>27</v>
      </c>
      <c r="G601" s="54">
        <v>36</v>
      </c>
      <c r="H601" s="54">
        <v>30</v>
      </c>
      <c r="I601" s="53">
        <v>6</v>
      </c>
      <c r="J601" s="62">
        <v>3</v>
      </c>
      <c r="K601" s="62">
        <v>3</v>
      </c>
    </row>
    <row r="602" spans="1:11" ht="12.75" customHeight="1">
      <c r="A602" s="164">
        <v>42653</v>
      </c>
      <c r="B602" s="54">
        <v>2</v>
      </c>
      <c r="C602" s="54">
        <v>6</v>
      </c>
      <c r="D602" s="54">
        <v>18</v>
      </c>
      <c r="E602" s="54">
        <v>22</v>
      </c>
      <c r="F602" s="54">
        <v>40</v>
      </c>
      <c r="G602" s="54">
        <v>42</v>
      </c>
      <c r="H602" s="54">
        <v>45</v>
      </c>
      <c r="I602" s="53">
        <v>3</v>
      </c>
      <c r="J602" s="62">
        <v>2</v>
      </c>
      <c r="K602" s="62">
        <v>2</v>
      </c>
    </row>
    <row r="603" spans="1:11" ht="12.75" customHeight="1">
      <c r="A603" s="164">
        <v>42651</v>
      </c>
      <c r="B603" s="54">
        <v>5</v>
      </c>
      <c r="C603" s="54">
        <v>22</v>
      </c>
      <c r="D603" s="54">
        <v>25</v>
      </c>
      <c r="E603" s="54">
        <v>30</v>
      </c>
      <c r="F603" s="54">
        <v>33</v>
      </c>
      <c r="G603" s="54">
        <v>36</v>
      </c>
      <c r="H603" s="54">
        <v>37</v>
      </c>
      <c r="I603" s="53">
        <v>0</v>
      </c>
      <c r="J603" s="62">
        <v>3</v>
      </c>
      <c r="K603" s="62">
        <v>3</v>
      </c>
    </row>
    <row r="604" spans="1:11" ht="12.75" customHeight="1">
      <c r="A604" s="164">
        <v>42650</v>
      </c>
      <c r="B604" s="54">
        <v>8</v>
      </c>
      <c r="C604" s="54">
        <v>11</v>
      </c>
      <c r="D604" s="54">
        <v>20</v>
      </c>
      <c r="E604" s="54">
        <v>25</v>
      </c>
      <c r="F604" s="54">
        <v>34</v>
      </c>
      <c r="G604" s="54">
        <v>48</v>
      </c>
      <c r="H604" s="54">
        <v>21</v>
      </c>
      <c r="I604" s="53">
        <v>9</v>
      </c>
      <c r="J604" s="62">
        <v>4</v>
      </c>
      <c r="K604" s="62">
        <v>3</v>
      </c>
    </row>
    <row r="605" spans="1:11" ht="12.75" customHeight="1">
      <c r="A605" s="164">
        <v>42649</v>
      </c>
      <c r="B605" s="54">
        <v>13</v>
      </c>
      <c r="C605" s="54">
        <v>14</v>
      </c>
      <c r="D605" s="54">
        <v>22</v>
      </c>
      <c r="E605" s="54">
        <v>23</v>
      </c>
      <c r="F605" s="54">
        <v>25</v>
      </c>
      <c r="G605" s="54">
        <v>40</v>
      </c>
      <c r="H605" s="54">
        <v>30</v>
      </c>
      <c r="I605" s="53">
        <v>6</v>
      </c>
      <c r="J605" s="62">
        <v>4</v>
      </c>
      <c r="K605" s="62">
        <v>3</v>
      </c>
    </row>
    <row r="606" spans="1:11" ht="12.75" customHeight="1">
      <c r="A606" s="164">
        <v>42648</v>
      </c>
      <c r="B606" s="54">
        <v>3</v>
      </c>
      <c r="C606" s="54">
        <v>17</v>
      </c>
      <c r="D606" s="54">
        <v>22</v>
      </c>
      <c r="E606" s="54">
        <v>30</v>
      </c>
      <c r="F606" s="54">
        <v>36</v>
      </c>
      <c r="G606" s="54">
        <v>40</v>
      </c>
      <c r="H606" s="54">
        <v>24</v>
      </c>
      <c r="I606" s="53">
        <v>0</v>
      </c>
      <c r="J606" s="62">
        <v>2</v>
      </c>
      <c r="K606" s="62">
        <v>2</v>
      </c>
    </row>
    <row r="607" spans="1:11" ht="12.75" customHeight="1">
      <c r="A607" s="164">
        <v>42647</v>
      </c>
      <c r="B607" s="54">
        <v>1</v>
      </c>
      <c r="C607" s="54">
        <v>3</v>
      </c>
      <c r="D607" s="54">
        <v>16</v>
      </c>
      <c r="E607" s="54">
        <v>32</v>
      </c>
      <c r="F607" s="54">
        <v>46</v>
      </c>
      <c r="G607" s="54">
        <v>48</v>
      </c>
      <c r="H607" s="54">
        <v>43</v>
      </c>
      <c r="I607" s="53">
        <v>2</v>
      </c>
      <c r="J607" s="62">
        <v>3</v>
      </c>
      <c r="K607" s="62">
        <v>3</v>
      </c>
    </row>
    <row r="608" spans="1:11" ht="12.75" customHeight="1">
      <c r="A608" s="164">
        <v>42646</v>
      </c>
      <c r="B608" s="54">
        <v>2</v>
      </c>
      <c r="C608" s="54">
        <v>3</v>
      </c>
      <c r="D608" s="54">
        <v>5</v>
      </c>
      <c r="E608" s="54">
        <v>7</v>
      </c>
      <c r="F608" s="54">
        <v>22</v>
      </c>
      <c r="G608" s="54">
        <v>44</v>
      </c>
      <c r="H608" s="54">
        <v>4</v>
      </c>
      <c r="I608" s="53">
        <v>7</v>
      </c>
      <c r="J608" s="62">
        <v>1</v>
      </c>
      <c r="K608" s="62">
        <v>1</v>
      </c>
    </row>
    <row r="609" spans="1:11" ht="12.75" customHeight="1">
      <c r="A609" s="164">
        <v>42644</v>
      </c>
      <c r="B609" s="54">
        <v>12</v>
      </c>
      <c r="C609" s="54">
        <v>16</v>
      </c>
      <c r="D609" s="54">
        <v>19</v>
      </c>
      <c r="E609" s="54">
        <v>23</v>
      </c>
      <c r="F609" s="54">
        <v>24</v>
      </c>
      <c r="G609" s="54">
        <v>37</v>
      </c>
      <c r="H609" s="54">
        <v>9</v>
      </c>
      <c r="I609" s="53">
        <v>0</v>
      </c>
      <c r="J609" s="62">
        <v>4</v>
      </c>
      <c r="K609" s="62">
        <v>3</v>
      </c>
    </row>
    <row r="610" spans="1:11" ht="12.75" customHeight="1">
      <c r="A610" s="164">
        <v>42643</v>
      </c>
      <c r="B610" s="54">
        <v>4</v>
      </c>
      <c r="C610" s="54">
        <v>7</v>
      </c>
      <c r="D610" s="54">
        <v>9</v>
      </c>
      <c r="E610" s="54">
        <v>40</v>
      </c>
      <c r="F610" s="54">
        <v>41</v>
      </c>
      <c r="G610" s="54">
        <v>43</v>
      </c>
      <c r="H610" s="54">
        <v>2</v>
      </c>
      <c r="I610" s="53">
        <v>9</v>
      </c>
      <c r="J610" s="62">
        <v>1</v>
      </c>
      <c r="K610" s="62">
        <v>1</v>
      </c>
    </row>
    <row r="611" spans="1:11" ht="12.75" customHeight="1">
      <c r="A611" s="164">
        <v>42642</v>
      </c>
      <c r="B611" s="54">
        <v>1</v>
      </c>
      <c r="C611" s="54">
        <v>12</v>
      </c>
      <c r="D611" s="54">
        <v>24</v>
      </c>
      <c r="E611" s="54">
        <v>29</v>
      </c>
      <c r="F611" s="54">
        <v>42</v>
      </c>
      <c r="G611" s="54">
        <v>48</v>
      </c>
      <c r="H611" s="54">
        <v>25</v>
      </c>
      <c r="I611" s="53">
        <v>5</v>
      </c>
      <c r="J611" s="62">
        <v>3</v>
      </c>
      <c r="K611" s="62">
        <v>3</v>
      </c>
    </row>
    <row r="612" spans="1:11" ht="12.75" customHeight="1">
      <c r="A612" s="164">
        <v>42641</v>
      </c>
      <c r="B612" s="54">
        <v>5</v>
      </c>
      <c r="C612" s="54">
        <v>6</v>
      </c>
      <c r="D612" s="54">
        <v>17</v>
      </c>
      <c r="E612" s="54">
        <v>20</v>
      </c>
      <c r="F612" s="54">
        <v>32</v>
      </c>
      <c r="G612" s="54">
        <v>47</v>
      </c>
      <c r="H612" s="54">
        <v>42</v>
      </c>
      <c r="I612" s="53">
        <v>5</v>
      </c>
      <c r="J612" s="62">
        <v>2</v>
      </c>
      <c r="K612" s="62">
        <v>2</v>
      </c>
    </row>
    <row r="613" spans="1:11" ht="12.75" customHeight="1">
      <c r="A613" s="164">
        <v>42640</v>
      </c>
      <c r="B613" s="54">
        <v>4</v>
      </c>
      <c r="C613" s="54">
        <v>10</v>
      </c>
      <c r="D613" s="54">
        <v>12</v>
      </c>
      <c r="E613" s="54">
        <v>17</v>
      </c>
      <c r="F613" s="54">
        <v>31</v>
      </c>
      <c r="G613" s="54">
        <v>34</v>
      </c>
      <c r="H613" s="54">
        <v>24</v>
      </c>
      <c r="I613" s="53">
        <v>3</v>
      </c>
      <c r="J613" s="62">
        <v>2</v>
      </c>
      <c r="K613" s="62">
        <v>2</v>
      </c>
    </row>
    <row r="614" spans="1:11" ht="12.75" customHeight="1">
      <c r="A614" s="164">
        <v>42639</v>
      </c>
      <c r="B614" s="54">
        <v>4</v>
      </c>
      <c r="C614" s="54">
        <v>6</v>
      </c>
      <c r="D614" s="54">
        <v>13</v>
      </c>
      <c r="E614" s="54">
        <v>18</v>
      </c>
      <c r="F614" s="54">
        <v>29</v>
      </c>
      <c r="G614" s="54">
        <v>36</v>
      </c>
      <c r="H614" s="54">
        <v>33</v>
      </c>
      <c r="I614" s="53">
        <v>1</v>
      </c>
      <c r="J614" s="62">
        <v>3</v>
      </c>
      <c r="K614" s="62">
        <v>3</v>
      </c>
    </row>
    <row r="615" spans="1:11" ht="12.75" customHeight="1">
      <c r="A615" s="164">
        <v>42637</v>
      </c>
      <c r="B615" s="54">
        <v>2</v>
      </c>
      <c r="C615" s="54">
        <v>5</v>
      </c>
      <c r="D615" s="54">
        <v>10</v>
      </c>
      <c r="E615" s="54">
        <v>12</v>
      </c>
      <c r="F615" s="54">
        <v>20</v>
      </c>
      <c r="G615" s="54">
        <v>29</v>
      </c>
      <c r="H615" s="54">
        <v>42</v>
      </c>
      <c r="I615" s="53">
        <v>2</v>
      </c>
      <c r="J615" s="62">
        <v>2</v>
      </c>
      <c r="K615" s="62">
        <v>2</v>
      </c>
    </row>
    <row r="616" spans="1:11" ht="12.75" customHeight="1">
      <c r="A616" s="164">
        <v>42636</v>
      </c>
      <c r="B616" s="54">
        <v>1</v>
      </c>
      <c r="C616" s="54">
        <v>2</v>
      </c>
      <c r="D616" s="54">
        <v>8</v>
      </c>
      <c r="E616" s="54">
        <v>17</v>
      </c>
      <c r="F616" s="54">
        <v>26</v>
      </c>
      <c r="G616" s="54">
        <v>47</v>
      </c>
      <c r="H616" s="54">
        <v>12</v>
      </c>
      <c r="I616" s="53">
        <v>1</v>
      </c>
      <c r="J616" s="62">
        <v>1</v>
      </c>
      <c r="K616" s="62">
        <v>1</v>
      </c>
    </row>
    <row r="617" spans="1:11" ht="12.75" customHeight="1">
      <c r="A617" s="164">
        <v>42635</v>
      </c>
      <c r="B617" s="54">
        <v>8</v>
      </c>
      <c r="C617" s="54">
        <v>9</v>
      </c>
      <c r="D617" s="54">
        <v>10</v>
      </c>
      <c r="E617" s="54">
        <v>18</v>
      </c>
      <c r="F617" s="54">
        <v>30</v>
      </c>
      <c r="G617" s="54">
        <v>33</v>
      </c>
      <c r="H617" s="54">
        <v>19</v>
      </c>
      <c r="I617" s="53">
        <v>9</v>
      </c>
      <c r="J617" s="62">
        <v>4</v>
      </c>
      <c r="K617" s="62">
        <v>3</v>
      </c>
    </row>
    <row r="618" spans="1:11" ht="12.75" customHeight="1">
      <c r="A618" s="164">
        <v>42634</v>
      </c>
      <c r="B618" s="54">
        <v>6</v>
      </c>
      <c r="C618" s="54">
        <v>9</v>
      </c>
      <c r="D618" s="54">
        <v>13</v>
      </c>
      <c r="E618" s="54">
        <v>26</v>
      </c>
      <c r="F618" s="54">
        <v>29</v>
      </c>
      <c r="G618" s="54">
        <v>31</v>
      </c>
      <c r="H618" s="54">
        <v>11</v>
      </c>
      <c r="I618" s="53">
        <v>1</v>
      </c>
      <c r="J618" s="62">
        <v>3</v>
      </c>
      <c r="K618" s="62">
        <v>3</v>
      </c>
    </row>
    <row r="619" spans="1:11" ht="12.75" customHeight="1">
      <c r="A619" s="164">
        <v>42633</v>
      </c>
      <c r="B619" s="54">
        <v>4</v>
      </c>
      <c r="C619" s="54">
        <v>10</v>
      </c>
      <c r="D619" s="54">
        <v>18</v>
      </c>
      <c r="E619" s="54">
        <v>19</v>
      </c>
      <c r="F619" s="54">
        <v>22</v>
      </c>
      <c r="G619" s="54">
        <v>25</v>
      </c>
      <c r="H619" s="54">
        <v>45</v>
      </c>
      <c r="I619" s="53">
        <v>2</v>
      </c>
      <c r="J619" s="62">
        <v>2</v>
      </c>
      <c r="K619" s="62">
        <v>2</v>
      </c>
    </row>
    <row r="620" spans="1:11" ht="12.75" customHeight="1">
      <c r="A620" s="164">
        <v>42632</v>
      </c>
      <c r="B620" s="54">
        <v>3</v>
      </c>
      <c r="C620" s="54">
        <v>20</v>
      </c>
      <c r="D620" s="54">
        <v>21</v>
      </c>
      <c r="E620" s="54">
        <v>24</v>
      </c>
      <c r="F620" s="54">
        <v>30</v>
      </c>
      <c r="G620" s="54">
        <v>47</v>
      </c>
      <c r="H620" s="54">
        <v>11</v>
      </c>
      <c r="I620" s="53">
        <v>0</v>
      </c>
      <c r="J620" s="62">
        <v>4</v>
      </c>
      <c r="K620" s="62">
        <v>3</v>
      </c>
    </row>
    <row r="621" spans="1:11" ht="12.75" customHeight="1">
      <c r="A621" s="164">
        <v>42630</v>
      </c>
      <c r="B621" s="54">
        <v>4</v>
      </c>
      <c r="C621" s="54">
        <v>11</v>
      </c>
      <c r="D621" s="54">
        <v>17</v>
      </c>
      <c r="E621" s="54">
        <v>23</v>
      </c>
      <c r="F621" s="54">
        <v>37</v>
      </c>
      <c r="G621" s="54">
        <v>49</v>
      </c>
      <c r="H621" s="54">
        <v>7</v>
      </c>
      <c r="I621" s="53">
        <v>1</v>
      </c>
      <c r="J621" s="62">
        <v>2</v>
      </c>
      <c r="K621" s="62">
        <v>2</v>
      </c>
    </row>
    <row r="622" spans="1:11" ht="12.75" customHeight="1">
      <c r="A622" s="164">
        <v>42629</v>
      </c>
      <c r="B622" s="54">
        <v>3</v>
      </c>
      <c r="C622" s="54">
        <v>4</v>
      </c>
      <c r="D622" s="54">
        <v>20</v>
      </c>
      <c r="E622" s="54">
        <v>37</v>
      </c>
      <c r="F622" s="54">
        <v>41</v>
      </c>
      <c r="G622" s="54">
        <v>48</v>
      </c>
      <c r="H622" s="54">
        <v>22</v>
      </c>
      <c r="I622" s="53">
        <v>8</v>
      </c>
      <c r="J622" s="62">
        <v>5</v>
      </c>
      <c r="K622" s="62">
        <v>4</v>
      </c>
    </row>
    <row r="623" spans="1:11" ht="12.75" customHeight="1">
      <c r="A623" s="164">
        <v>42628</v>
      </c>
      <c r="B623" s="54">
        <v>2</v>
      </c>
      <c r="C623" s="54">
        <v>11</v>
      </c>
      <c r="D623" s="54">
        <v>19</v>
      </c>
      <c r="E623" s="54">
        <v>26</v>
      </c>
      <c r="F623" s="54">
        <v>36</v>
      </c>
      <c r="G623" s="54">
        <v>44</v>
      </c>
      <c r="H623" s="54">
        <v>42</v>
      </c>
      <c r="I623" s="53">
        <v>3</v>
      </c>
      <c r="J623" s="62">
        <v>0</v>
      </c>
      <c r="K623" s="62">
        <v>0</v>
      </c>
    </row>
    <row r="624" spans="1:11" ht="12.75" customHeight="1">
      <c r="A624" s="164">
        <v>42627</v>
      </c>
      <c r="B624" s="54">
        <v>4</v>
      </c>
      <c r="C624" s="54">
        <v>20</v>
      </c>
      <c r="D624" s="54">
        <v>26</v>
      </c>
      <c r="E624" s="54">
        <v>27</v>
      </c>
      <c r="F624" s="54">
        <v>42</v>
      </c>
      <c r="G624" s="54">
        <v>44</v>
      </c>
      <c r="H624" s="54">
        <v>41</v>
      </c>
      <c r="I624" s="53">
        <v>5</v>
      </c>
      <c r="J624" s="62">
        <v>2</v>
      </c>
      <c r="K624" s="62">
        <v>2</v>
      </c>
    </row>
    <row r="625" spans="1:11" ht="12.75" customHeight="1">
      <c r="A625" s="164">
        <v>42626</v>
      </c>
      <c r="B625" s="54">
        <v>1</v>
      </c>
      <c r="C625" s="54">
        <v>2</v>
      </c>
      <c r="D625" s="54">
        <v>15</v>
      </c>
      <c r="E625" s="54">
        <v>18</v>
      </c>
      <c r="F625" s="54">
        <v>22</v>
      </c>
      <c r="G625" s="54">
        <v>34</v>
      </c>
      <c r="H625" s="54">
        <v>37</v>
      </c>
      <c r="I625" s="53">
        <v>5</v>
      </c>
      <c r="J625" s="62">
        <v>1</v>
      </c>
      <c r="K625" s="62">
        <v>1</v>
      </c>
    </row>
    <row r="626" spans="1:11" ht="12.75" customHeight="1">
      <c r="A626" s="164">
        <v>42625</v>
      </c>
      <c r="B626" s="54">
        <v>1</v>
      </c>
      <c r="C626" s="54">
        <v>17</v>
      </c>
      <c r="D626" s="54">
        <v>23</v>
      </c>
      <c r="E626" s="54">
        <v>27</v>
      </c>
      <c r="F626" s="54">
        <v>39</v>
      </c>
      <c r="G626" s="54">
        <v>48</v>
      </c>
      <c r="H626" s="54">
        <v>36</v>
      </c>
      <c r="I626" s="53">
        <v>8</v>
      </c>
      <c r="J626" s="62">
        <v>4</v>
      </c>
      <c r="K626" s="62">
        <v>3</v>
      </c>
    </row>
    <row r="627" spans="1:11" ht="12.75" customHeight="1">
      <c r="A627" s="164">
        <v>42623</v>
      </c>
      <c r="B627" s="54">
        <v>2</v>
      </c>
      <c r="C627" s="54">
        <v>11</v>
      </c>
      <c r="D627" s="54">
        <v>21</v>
      </c>
      <c r="E627" s="54">
        <v>25</v>
      </c>
      <c r="F627" s="54">
        <v>42</v>
      </c>
      <c r="G627" s="54">
        <v>43</v>
      </c>
      <c r="H627" s="54">
        <v>20</v>
      </c>
      <c r="I627" s="53">
        <v>4</v>
      </c>
      <c r="J627" s="62">
        <v>1</v>
      </c>
      <c r="K627" s="62">
        <v>1</v>
      </c>
    </row>
    <row r="628" spans="1:11" ht="12.75" customHeight="1">
      <c r="A628" s="164">
        <v>42622</v>
      </c>
      <c r="B628" s="54">
        <v>2</v>
      </c>
      <c r="C628" s="54">
        <v>8</v>
      </c>
      <c r="D628" s="54">
        <v>11</v>
      </c>
      <c r="E628" s="54">
        <v>28</v>
      </c>
      <c r="F628" s="54">
        <v>41</v>
      </c>
      <c r="G628" s="54">
        <v>43</v>
      </c>
      <c r="H628" s="54">
        <v>13</v>
      </c>
      <c r="I628" s="53">
        <v>0</v>
      </c>
      <c r="J628" s="62">
        <v>2</v>
      </c>
      <c r="K628" s="62">
        <v>2</v>
      </c>
    </row>
    <row r="629" spans="1:11" ht="12.75" customHeight="1">
      <c r="A629" s="164">
        <v>42621</v>
      </c>
      <c r="B629" s="54">
        <v>13</v>
      </c>
      <c r="C629" s="54">
        <v>14</v>
      </c>
      <c r="D629" s="54">
        <v>17</v>
      </c>
      <c r="E629" s="54">
        <v>26</v>
      </c>
      <c r="F629" s="54">
        <v>33</v>
      </c>
      <c r="G629" s="54">
        <v>45</v>
      </c>
      <c r="H629" s="54">
        <v>27</v>
      </c>
      <c r="I629" s="53">
        <v>3</v>
      </c>
      <c r="J629" s="62">
        <v>3</v>
      </c>
      <c r="K629" s="62">
        <v>3</v>
      </c>
    </row>
    <row r="630" spans="1:11" ht="12.75" customHeight="1">
      <c r="A630" s="164">
        <v>42620</v>
      </c>
      <c r="B630" s="54">
        <v>6</v>
      </c>
      <c r="C630" s="54">
        <v>8</v>
      </c>
      <c r="D630" s="54">
        <v>12</v>
      </c>
      <c r="E630" s="54">
        <v>16</v>
      </c>
      <c r="F630" s="54">
        <v>24</v>
      </c>
      <c r="G630" s="54">
        <v>44</v>
      </c>
      <c r="H630" s="54">
        <v>7</v>
      </c>
      <c r="I630" s="53">
        <v>8</v>
      </c>
      <c r="J630" s="62">
        <v>4</v>
      </c>
      <c r="K630" s="62">
        <v>3</v>
      </c>
    </row>
    <row r="631" spans="1:11" ht="12.75" customHeight="1">
      <c r="A631" s="164">
        <v>42619</v>
      </c>
      <c r="B631" s="54">
        <v>5</v>
      </c>
      <c r="C631" s="54">
        <v>7</v>
      </c>
      <c r="D631" s="54">
        <v>8</v>
      </c>
      <c r="E631" s="54">
        <v>18</v>
      </c>
      <c r="F631" s="54">
        <v>20</v>
      </c>
      <c r="G631" s="54">
        <v>24</v>
      </c>
      <c r="H631" s="54">
        <v>2</v>
      </c>
      <c r="I631" s="53">
        <v>4</v>
      </c>
      <c r="J631" s="62">
        <v>4</v>
      </c>
      <c r="K631" s="62">
        <v>4</v>
      </c>
    </row>
    <row r="632" spans="1:11" ht="12.75" customHeight="1">
      <c r="A632" s="164">
        <v>42618</v>
      </c>
      <c r="B632" s="54">
        <v>10</v>
      </c>
      <c r="C632" s="54">
        <v>11</v>
      </c>
      <c r="D632" s="54">
        <v>13</v>
      </c>
      <c r="E632" s="54">
        <v>27</v>
      </c>
      <c r="F632" s="54">
        <v>31</v>
      </c>
      <c r="G632" s="54">
        <v>47</v>
      </c>
      <c r="H632" s="54">
        <v>41</v>
      </c>
      <c r="I632" s="53">
        <v>6</v>
      </c>
      <c r="J632" s="62">
        <v>3</v>
      </c>
      <c r="K632" s="62">
        <v>3</v>
      </c>
    </row>
    <row r="633" spans="1:11" ht="12.75" customHeight="1">
      <c r="A633" s="164">
        <v>42616</v>
      </c>
      <c r="B633" s="54">
        <v>14</v>
      </c>
      <c r="C633" s="54">
        <v>29</v>
      </c>
      <c r="D633" s="54">
        <v>41</v>
      </c>
      <c r="E633" s="54">
        <v>43</v>
      </c>
      <c r="F633" s="54">
        <v>44</v>
      </c>
      <c r="G633" s="54">
        <v>48</v>
      </c>
      <c r="H633" s="54">
        <v>46</v>
      </c>
      <c r="I633" s="53">
        <v>4</v>
      </c>
      <c r="J633" s="62">
        <v>3</v>
      </c>
      <c r="K633" s="62">
        <v>3</v>
      </c>
    </row>
    <row r="634" spans="1:11" ht="12.75" customHeight="1">
      <c r="A634" s="164">
        <v>42615</v>
      </c>
      <c r="B634" s="54">
        <v>10</v>
      </c>
      <c r="C634" s="54">
        <v>11</v>
      </c>
      <c r="D634" s="54">
        <v>15</v>
      </c>
      <c r="E634" s="54">
        <v>29</v>
      </c>
      <c r="F634" s="54">
        <v>35</v>
      </c>
      <c r="G634" s="54">
        <v>41</v>
      </c>
      <c r="H634" s="54">
        <v>27</v>
      </c>
      <c r="I634" s="53">
        <v>7</v>
      </c>
      <c r="J634" s="62">
        <v>1</v>
      </c>
      <c r="K634" s="62">
        <v>1</v>
      </c>
    </row>
    <row r="635" spans="1:11" ht="12.75" customHeight="1">
      <c r="A635" s="164">
        <v>42614</v>
      </c>
      <c r="B635" s="54">
        <v>12</v>
      </c>
      <c r="C635" s="54">
        <v>16</v>
      </c>
      <c r="D635" s="54">
        <v>31</v>
      </c>
      <c r="E635" s="54">
        <v>41</v>
      </c>
      <c r="F635" s="54">
        <v>44</v>
      </c>
      <c r="G635" s="54">
        <v>49</v>
      </c>
      <c r="H635" s="54">
        <v>13</v>
      </c>
      <c r="I635" s="53">
        <v>0</v>
      </c>
      <c r="J635" s="62">
        <v>3</v>
      </c>
      <c r="K635" s="62">
        <v>3</v>
      </c>
    </row>
    <row r="636" spans="1:11" ht="12.75" customHeight="1">
      <c r="A636" s="164">
        <v>42613</v>
      </c>
      <c r="B636" s="54">
        <v>2</v>
      </c>
      <c r="C636" s="54">
        <v>4</v>
      </c>
      <c r="D636" s="54">
        <v>5</v>
      </c>
      <c r="E636" s="54">
        <v>10</v>
      </c>
      <c r="F636" s="54">
        <v>18</v>
      </c>
      <c r="G636" s="54">
        <v>43</v>
      </c>
      <c r="H636" s="54">
        <v>24</v>
      </c>
      <c r="I636" s="53">
        <v>9</v>
      </c>
      <c r="J636" s="62">
        <v>1</v>
      </c>
      <c r="K636" s="62">
        <v>1</v>
      </c>
    </row>
    <row r="637" spans="1:11" ht="12.75" customHeight="1">
      <c r="A637" s="164">
        <v>42612</v>
      </c>
      <c r="B637" s="54">
        <v>7</v>
      </c>
      <c r="C637" s="54">
        <v>10</v>
      </c>
      <c r="D637" s="54">
        <v>11</v>
      </c>
      <c r="E637" s="54">
        <v>15</v>
      </c>
      <c r="F637" s="54">
        <v>36</v>
      </c>
      <c r="G637" s="54">
        <v>42</v>
      </c>
      <c r="H637" s="54">
        <v>30</v>
      </c>
      <c r="I637" s="53">
        <v>4</v>
      </c>
      <c r="J637" s="62">
        <v>0</v>
      </c>
      <c r="K637" s="62">
        <v>0</v>
      </c>
    </row>
    <row r="638" spans="1:11" ht="12.75" customHeight="1">
      <c r="A638" s="164">
        <v>42611</v>
      </c>
      <c r="B638" s="54">
        <v>1</v>
      </c>
      <c r="C638" s="54">
        <v>2</v>
      </c>
      <c r="D638" s="54">
        <v>14</v>
      </c>
      <c r="E638" s="54">
        <v>20</v>
      </c>
      <c r="F638" s="54">
        <v>29</v>
      </c>
      <c r="G638" s="54">
        <v>32</v>
      </c>
      <c r="H638" s="54">
        <v>21</v>
      </c>
      <c r="I638" s="53">
        <v>2</v>
      </c>
      <c r="J638" s="62">
        <v>2</v>
      </c>
      <c r="K638" s="62">
        <v>2</v>
      </c>
    </row>
    <row r="639" spans="1:11" ht="12.75" customHeight="1">
      <c r="A639" s="164">
        <v>42609</v>
      </c>
      <c r="B639" s="54">
        <v>4</v>
      </c>
      <c r="C639" s="54">
        <v>9</v>
      </c>
      <c r="D639" s="54">
        <v>25</v>
      </c>
      <c r="E639" s="54">
        <v>27</v>
      </c>
      <c r="F639" s="54">
        <v>41</v>
      </c>
      <c r="G639" s="54">
        <v>49</v>
      </c>
      <c r="H639" s="54">
        <v>30</v>
      </c>
      <c r="I639" s="53">
        <v>3</v>
      </c>
      <c r="J639" s="62">
        <v>3</v>
      </c>
      <c r="K639" s="62">
        <v>3</v>
      </c>
    </row>
    <row r="640" spans="1:11" ht="12.75" customHeight="1">
      <c r="A640" s="164">
        <v>42608</v>
      </c>
      <c r="B640" s="54">
        <v>6</v>
      </c>
      <c r="C640" s="54">
        <v>11</v>
      </c>
      <c r="D640" s="54">
        <v>16</v>
      </c>
      <c r="E640" s="54">
        <v>18</v>
      </c>
      <c r="F640" s="54">
        <v>25</v>
      </c>
      <c r="G640" s="54">
        <v>47</v>
      </c>
      <c r="H640" s="54">
        <v>28</v>
      </c>
      <c r="I640" s="53">
        <v>8</v>
      </c>
      <c r="J640" s="62">
        <v>3</v>
      </c>
      <c r="K640" s="62">
        <v>3</v>
      </c>
    </row>
    <row r="641" spans="1:11" ht="12.75" customHeight="1">
      <c r="A641" s="164">
        <v>42607</v>
      </c>
      <c r="B641" s="54">
        <v>10</v>
      </c>
      <c r="C641" s="54">
        <v>12</v>
      </c>
      <c r="D641" s="54">
        <v>26</v>
      </c>
      <c r="E641" s="54">
        <v>32</v>
      </c>
      <c r="F641" s="54">
        <v>34</v>
      </c>
      <c r="G641" s="54">
        <v>44</v>
      </c>
      <c r="H641" s="54">
        <v>27</v>
      </c>
      <c r="I641" s="53">
        <v>6</v>
      </c>
      <c r="J641" s="62">
        <v>1</v>
      </c>
      <c r="K641" s="62">
        <v>1</v>
      </c>
    </row>
    <row r="642" spans="1:11" ht="12.75" customHeight="1">
      <c r="A642" s="164">
        <v>42606</v>
      </c>
      <c r="B642" s="54">
        <v>4</v>
      </c>
      <c r="C642" s="54">
        <v>12</v>
      </c>
      <c r="D642" s="54">
        <v>14</v>
      </c>
      <c r="E642" s="54">
        <v>16</v>
      </c>
      <c r="F642" s="54">
        <v>22</v>
      </c>
      <c r="G642" s="54">
        <v>28</v>
      </c>
      <c r="H642" s="54">
        <v>6</v>
      </c>
      <c r="I642" s="53">
        <v>4</v>
      </c>
      <c r="J642" s="62">
        <v>2</v>
      </c>
      <c r="K642" s="62">
        <v>2</v>
      </c>
    </row>
    <row r="643" spans="1:11" ht="12.75" customHeight="1">
      <c r="A643" s="164">
        <v>42605</v>
      </c>
      <c r="B643" s="54">
        <v>10</v>
      </c>
      <c r="C643" s="54">
        <v>12</v>
      </c>
      <c r="D643" s="54">
        <v>19</v>
      </c>
      <c r="E643" s="54">
        <v>32</v>
      </c>
      <c r="F643" s="54">
        <v>35</v>
      </c>
      <c r="G643" s="54">
        <v>49</v>
      </c>
      <c r="H643" s="54">
        <v>26</v>
      </c>
      <c r="I643" s="53">
        <v>6</v>
      </c>
      <c r="J643" s="62">
        <v>1</v>
      </c>
      <c r="K643" s="62">
        <v>1</v>
      </c>
    </row>
    <row r="644" spans="1:11" ht="12.75" customHeight="1">
      <c r="A644" s="164">
        <v>42604</v>
      </c>
      <c r="B644" s="54">
        <v>22</v>
      </c>
      <c r="C644" s="54">
        <v>24</v>
      </c>
      <c r="D644" s="54">
        <v>26</v>
      </c>
      <c r="E644" s="54">
        <v>29</v>
      </c>
      <c r="F644" s="54">
        <v>40</v>
      </c>
      <c r="G644" s="54">
        <v>43</v>
      </c>
      <c r="H644" s="54">
        <v>1</v>
      </c>
      <c r="I644" s="53">
        <v>4</v>
      </c>
      <c r="J644" s="62">
        <v>1</v>
      </c>
      <c r="K644" s="62">
        <v>1</v>
      </c>
    </row>
    <row r="645" spans="1:11" ht="12.75" customHeight="1">
      <c r="A645" s="164">
        <v>42602</v>
      </c>
      <c r="B645" s="54">
        <v>13</v>
      </c>
      <c r="C645" s="54">
        <v>19</v>
      </c>
      <c r="D645" s="54">
        <v>25</v>
      </c>
      <c r="E645" s="54">
        <v>29</v>
      </c>
      <c r="F645" s="54">
        <v>34</v>
      </c>
      <c r="G645" s="54">
        <v>46</v>
      </c>
      <c r="H645" s="54">
        <v>1</v>
      </c>
      <c r="I645" s="53">
        <v>7</v>
      </c>
      <c r="J645" s="62">
        <v>3</v>
      </c>
      <c r="K645" s="62">
        <v>3</v>
      </c>
    </row>
    <row r="646" spans="1:11" ht="12.75" customHeight="1">
      <c r="A646" s="164">
        <v>42601</v>
      </c>
      <c r="B646" s="54">
        <v>5</v>
      </c>
      <c r="C646" s="54">
        <v>9</v>
      </c>
      <c r="D646" s="54">
        <v>20</v>
      </c>
      <c r="E646" s="54">
        <v>23</v>
      </c>
      <c r="F646" s="54">
        <v>30</v>
      </c>
      <c r="G646" s="54">
        <v>35</v>
      </c>
      <c r="H646" s="54">
        <v>47</v>
      </c>
      <c r="I646" s="53">
        <v>2</v>
      </c>
      <c r="J646" s="62">
        <v>3</v>
      </c>
      <c r="K646" s="62">
        <v>3</v>
      </c>
    </row>
    <row r="647" spans="1:11" ht="12.75" customHeight="1">
      <c r="A647" s="164">
        <v>42600</v>
      </c>
      <c r="B647" s="54">
        <v>15</v>
      </c>
      <c r="C647" s="54">
        <v>16</v>
      </c>
      <c r="D647" s="54">
        <v>19</v>
      </c>
      <c r="E647" s="54">
        <v>33</v>
      </c>
      <c r="F647" s="54">
        <v>40</v>
      </c>
      <c r="G647" s="54">
        <v>41</v>
      </c>
      <c r="H647" s="54">
        <v>23</v>
      </c>
      <c r="I647" s="53">
        <v>0</v>
      </c>
      <c r="J647" s="62">
        <v>2</v>
      </c>
      <c r="K647" s="62">
        <v>2</v>
      </c>
    </row>
    <row r="648" spans="1:11" ht="12.75" customHeight="1">
      <c r="A648" s="164">
        <v>42599</v>
      </c>
      <c r="B648" s="54">
        <v>13</v>
      </c>
      <c r="C648" s="54">
        <v>21</v>
      </c>
      <c r="D648" s="54">
        <v>23</v>
      </c>
      <c r="E648" s="54">
        <v>28</v>
      </c>
      <c r="F648" s="54">
        <v>31</v>
      </c>
      <c r="G648" s="54">
        <v>46</v>
      </c>
      <c r="H648" s="54">
        <v>26</v>
      </c>
      <c r="I648" s="53">
        <v>1</v>
      </c>
      <c r="J648" s="62">
        <v>4</v>
      </c>
      <c r="K648" s="62">
        <v>3</v>
      </c>
    </row>
    <row r="649" spans="1:11" ht="12.75" customHeight="1">
      <c r="A649" s="164">
        <v>42598</v>
      </c>
      <c r="B649" s="54">
        <v>3</v>
      </c>
      <c r="C649" s="54">
        <v>18</v>
      </c>
      <c r="D649" s="54">
        <v>30</v>
      </c>
      <c r="E649" s="54">
        <v>33</v>
      </c>
      <c r="F649" s="54">
        <v>35</v>
      </c>
      <c r="G649" s="54">
        <v>37</v>
      </c>
      <c r="H649" s="54">
        <v>7</v>
      </c>
      <c r="I649" s="53">
        <v>4</v>
      </c>
      <c r="J649" s="62">
        <v>5</v>
      </c>
      <c r="K649" s="62">
        <v>3</v>
      </c>
    </row>
    <row r="650" spans="1:11" ht="12.75" customHeight="1">
      <c r="A650" s="164">
        <v>42597</v>
      </c>
      <c r="B650" s="54">
        <v>14</v>
      </c>
      <c r="C650" s="54">
        <v>20</v>
      </c>
      <c r="D650" s="54">
        <v>31</v>
      </c>
      <c r="E650" s="54">
        <v>32</v>
      </c>
      <c r="F650" s="54">
        <v>41</v>
      </c>
      <c r="G650" s="54">
        <v>48</v>
      </c>
      <c r="H650" s="54">
        <v>38</v>
      </c>
      <c r="I650" s="53">
        <v>6</v>
      </c>
      <c r="J650" s="62">
        <v>5</v>
      </c>
      <c r="K650" s="62">
        <v>4</v>
      </c>
    </row>
    <row r="651" spans="1:11" ht="12.75" customHeight="1">
      <c r="A651" s="164">
        <v>42595</v>
      </c>
      <c r="B651" s="54">
        <v>12</v>
      </c>
      <c r="C651" s="54">
        <v>15</v>
      </c>
      <c r="D651" s="54">
        <v>32</v>
      </c>
      <c r="E651" s="54">
        <v>44</v>
      </c>
      <c r="F651" s="54">
        <v>45</v>
      </c>
      <c r="G651" s="54">
        <v>46</v>
      </c>
      <c r="H651" s="54">
        <v>8</v>
      </c>
      <c r="I651" s="53">
        <v>5</v>
      </c>
      <c r="J651" s="62">
        <v>2</v>
      </c>
      <c r="K651" s="62">
        <v>2</v>
      </c>
    </row>
    <row r="652" spans="1:11" ht="12.75" customHeight="1">
      <c r="A652" s="164">
        <v>42594</v>
      </c>
      <c r="B652" s="54">
        <v>7</v>
      </c>
      <c r="C652" s="54">
        <v>9</v>
      </c>
      <c r="D652" s="54">
        <v>13</v>
      </c>
      <c r="E652" s="54">
        <v>15</v>
      </c>
      <c r="F652" s="54">
        <v>17</v>
      </c>
      <c r="G652" s="54">
        <v>37</v>
      </c>
      <c r="H652" s="54">
        <v>32</v>
      </c>
      <c r="I652" s="53">
        <v>8</v>
      </c>
      <c r="J652" s="62">
        <v>2</v>
      </c>
      <c r="K652" s="62">
        <v>2</v>
      </c>
    </row>
    <row r="653" spans="1:11" ht="12.75" customHeight="1">
      <c r="A653" s="164">
        <v>42593</v>
      </c>
      <c r="B653" s="54">
        <v>2</v>
      </c>
      <c r="C653" s="54">
        <v>18</v>
      </c>
      <c r="D653" s="54">
        <v>22</v>
      </c>
      <c r="E653" s="54">
        <v>25</v>
      </c>
      <c r="F653" s="54">
        <v>28</v>
      </c>
      <c r="G653" s="54">
        <v>45</v>
      </c>
      <c r="H653" s="54">
        <v>37</v>
      </c>
      <c r="I653" s="53">
        <v>3</v>
      </c>
      <c r="J653" s="62">
        <v>2</v>
      </c>
      <c r="K653" s="62">
        <v>2</v>
      </c>
    </row>
    <row r="654" spans="1:11" ht="12.75" customHeight="1">
      <c r="A654" s="164">
        <v>42592</v>
      </c>
      <c r="B654" s="54">
        <v>7</v>
      </c>
      <c r="C654" s="54">
        <v>12</v>
      </c>
      <c r="D654" s="54">
        <v>18</v>
      </c>
      <c r="E654" s="54">
        <v>34</v>
      </c>
      <c r="F654" s="54">
        <v>38</v>
      </c>
      <c r="G654" s="54">
        <v>41</v>
      </c>
      <c r="H654" s="54">
        <v>26</v>
      </c>
      <c r="I654" s="53">
        <v>2</v>
      </c>
      <c r="J654" s="62">
        <v>3</v>
      </c>
      <c r="K654" s="62">
        <v>3</v>
      </c>
    </row>
    <row r="655" spans="1:11" ht="12.75" customHeight="1">
      <c r="A655" s="164">
        <v>42591</v>
      </c>
      <c r="B655" s="54">
        <v>2</v>
      </c>
      <c r="C655" s="54">
        <v>7</v>
      </c>
      <c r="D655" s="54">
        <v>8</v>
      </c>
      <c r="E655" s="54">
        <v>9</v>
      </c>
      <c r="F655" s="54">
        <v>20</v>
      </c>
      <c r="G655" s="54">
        <v>34</v>
      </c>
      <c r="H655" s="54">
        <v>31</v>
      </c>
      <c r="I655" s="53">
        <v>3</v>
      </c>
      <c r="J655" s="62">
        <v>2</v>
      </c>
      <c r="K655" s="62">
        <v>2</v>
      </c>
    </row>
    <row r="656" spans="1:11" ht="12.75" customHeight="1">
      <c r="A656" s="164">
        <v>42590</v>
      </c>
      <c r="B656" s="54">
        <v>1</v>
      </c>
      <c r="C656" s="54">
        <v>3</v>
      </c>
      <c r="D656" s="54">
        <v>7</v>
      </c>
      <c r="E656" s="54">
        <v>9</v>
      </c>
      <c r="F656" s="54">
        <v>25</v>
      </c>
      <c r="G656" s="54">
        <v>38</v>
      </c>
      <c r="H656" s="54">
        <v>31</v>
      </c>
      <c r="I656" s="53">
        <v>4</v>
      </c>
      <c r="J656" s="62">
        <v>2</v>
      </c>
      <c r="K656" s="62">
        <v>2</v>
      </c>
    </row>
    <row r="657" spans="1:11" ht="12.75" customHeight="1">
      <c r="A657" s="164">
        <v>42588</v>
      </c>
      <c r="B657" s="54">
        <v>1</v>
      </c>
      <c r="C657" s="54">
        <v>22</v>
      </c>
      <c r="D657" s="54">
        <v>24</v>
      </c>
      <c r="E657" s="54">
        <v>26</v>
      </c>
      <c r="F657" s="54">
        <v>36</v>
      </c>
      <c r="G657" s="54">
        <v>45</v>
      </c>
      <c r="H657" s="54">
        <v>31</v>
      </c>
      <c r="I657" s="53">
        <v>9</v>
      </c>
      <c r="J657" s="62">
        <v>1</v>
      </c>
      <c r="K657" s="62">
        <v>1</v>
      </c>
    </row>
    <row r="658" spans="1:11" ht="12.75" customHeight="1">
      <c r="A658" s="164">
        <v>42587</v>
      </c>
      <c r="B658" s="54">
        <v>1</v>
      </c>
      <c r="C658" s="54">
        <v>6</v>
      </c>
      <c r="D658" s="54">
        <v>9</v>
      </c>
      <c r="E658" s="54">
        <v>29</v>
      </c>
      <c r="F658" s="54">
        <v>41</v>
      </c>
      <c r="G658" s="54">
        <v>43</v>
      </c>
      <c r="H658" s="54">
        <v>8</v>
      </c>
      <c r="I658" s="53">
        <v>7</v>
      </c>
      <c r="J658" s="62">
        <v>2</v>
      </c>
      <c r="K658" s="62">
        <v>2</v>
      </c>
    </row>
    <row r="659" spans="1:11" ht="12.75" customHeight="1">
      <c r="A659" s="164">
        <v>42586</v>
      </c>
      <c r="B659" s="54">
        <v>8</v>
      </c>
      <c r="C659" s="54">
        <v>20</v>
      </c>
      <c r="D659" s="54">
        <v>32</v>
      </c>
      <c r="E659" s="54">
        <v>39</v>
      </c>
      <c r="F659" s="54">
        <v>43</v>
      </c>
      <c r="G659" s="54">
        <v>45</v>
      </c>
      <c r="H659" s="54">
        <v>17</v>
      </c>
      <c r="I659" s="53">
        <v>3</v>
      </c>
      <c r="J659" s="62">
        <v>3</v>
      </c>
      <c r="K659" s="62">
        <v>2</v>
      </c>
    </row>
    <row r="660" spans="1:11" ht="12.75" customHeight="1">
      <c r="A660" s="164">
        <v>42585</v>
      </c>
      <c r="B660" s="54">
        <v>5</v>
      </c>
      <c r="C660" s="54">
        <v>15</v>
      </c>
      <c r="D660" s="54">
        <v>17</v>
      </c>
      <c r="E660" s="54">
        <v>36</v>
      </c>
      <c r="F660" s="54">
        <v>38</v>
      </c>
      <c r="G660" s="54">
        <v>44</v>
      </c>
      <c r="H660" s="54">
        <v>35</v>
      </c>
      <c r="I660" s="53">
        <v>0</v>
      </c>
      <c r="J660" s="62">
        <v>0</v>
      </c>
      <c r="K660" s="62">
        <v>0</v>
      </c>
    </row>
    <row r="661" spans="1:11" ht="12.75" customHeight="1">
      <c r="A661" s="164">
        <v>42584</v>
      </c>
      <c r="B661" s="54">
        <v>8</v>
      </c>
      <c r="C661" s="54">
        <v>9</v>
      </c>
      <c r="D661" s="54">
        <v>14</v>
      </c>
      <c r="E661" s="54">
        <v>27</v>
      </c>
      <c r="F661" s="54">
        <v>35</v>
      </c>
      <c r="G661" s="54">
        <v>48</v>
      </c>
      <c r="H661" s="54">
        <v>38</v>
      </c>
      <c r="I661" s="53">
        <v>7</v>
      </c>
      <c r="J661" s="62">
        <v>4</v>
      </c>
      <c r="K661" s="62">
        <v>3</v>
      </c>
    </row>
    <row r="662" spans="1:11" ht="12.75" customHeight="1">
      <c r="A662" s="164">
        <v>42583</v>
      </c>
      <c r="B662" s="54">
        <v>5</v>
      </c>
      <c r="C662" s="54">
        <v>9</v>
      </c>
      <c r="D662" s="54">
        <v>14</v>
      </c>
      <c r="E662" s="54">
        <v>36</v>
      </c>
      <c r="F662" s="54">
        <v>48</v>
      </c>
      <c r="G662" s="54">
        <v>49</v>
      </c>
      <c r="H662" s="54">
        <v>28</v>
      </c>
      <c r="I662" s="53">
        <v>3</v>
      </c>
      <c r="J662" s="62">
        <v>2</v>
      </c>
      <c r="K662" s="62">
        <v>2</v>
      </c>
    </row>
    <row r="663" spans="1:11" ht="12.75" customHeight="1">
      <c r="A663" s="164">
        <v>42581</v>
      </c>
      <c r="B663" s="54">
        <v>12</v>
      </c>
      <c r="C663" s="54">
        <v>19</v>
      </c>
      <c r="D663" s="54">
        <v>22</v>
      </c>
      <c r="E663" s="54">
        <v>31</v>
      </c>
      <c r="F663" s="54">
        <v>34</v>
      </c>
      <c r="G663" s="54">
        <v>41</v>
      </c>
      <c r="H663" s="54">
        <v>30</v>
      </c>
      <c r="I663" s="53">
        <v>5</v>
      </c>
      <c r="J663" s="62">
        <v>3</v>
      </c>
      <c r="K663" s="62">
        <v>3</v>
      </c>
    </row>
    <row r="664" spans="1:11" ht="12.75" customHeight="1">
      <c r="A664" s="164">
        <v>42580</v>
      </c>
      <c r="B664" s="54">
        <v>20</v>
      </c>
      <c r="C664" s="54">
        <v>29</v>
      </c>
      <c r="D664" s="54">
        <v>31</v>
      </c>
      <c r="E664" s="54">
        <v>38</v>
      </c>
      <c r="F664" s="54">
        <v>42</v>
      </c>
      <c r="G664" s="54">
        <v>49</v>
      </c>
      <c r="H664" s="54">
        <v>8</v>
      </c>
      <c r="I664" s="53">
        <v>6</v>
      </c>
      <c r="J664" s="62">
        <v>2</v>
      </c>
      <c r="K664" s="62">
        <v>2</v>
      </c>
    </row>
    <row r="665" spans="1:11" ht="12.75" customHeight="1">
      <c r="A665" s="164">
        <v>42579</v>
      </c>
      <c r="B665" s="54">
        <v>18</v>
      </c>
      <c r="C665" s="54">
        <v>28</v>
      </c>
      <c r="D665" s="54">
        <v>32</v>
      </c>
      <c r="E665" s="54">
        <v>45</v>
      </c>
      <c r="F665" s="54">
        <v>47</v>
      </c>
      <c r="G665" s="54">
        <v>49</v>
      </c>
      <c r="H665" s="54">
        <v>26</v>
      </c>
      <c r="I665" s="53">
        <v>3</v>
      </c>
      <c r="J665" s="62">
        <v>1</v>
      </c>
      <c r="K665" s="62">
        <v>1</v>
      </c>
    </row>
    <row r="666" spans="1:11" ht="12.75" customHeight="1">
      <c r="A666" s="164">
        <v>42578</v>
      </c>
      <c r="B666" s="54">
        <v>3</v>
      </c>
      <c r="C666" s="54">
        <v>8</v>
      </c>
      <c r="D666" s="54">
        <v>16</v>
      </c>
      <c r="E666" s="54">
        <v>23</v>
      </c>
      <c r="F666" s="54">
        <v>42</v>
      </c>
      <c r="G666" s="54">
        <v>46</v>
      </c>
      <c r="H666" s="54">
        <v>35</v>
      </c>
      <c r="I666" s="53">
        <v>3</v>
      </c>
      <c r="J666" s="62">
        <v>4</v>
      </c>
      <c r="K666" s="62">
        <v>3</v>
      </c>
    </row>
    <row r="667" spans="1:11" ht="12.75" customHeight="1">
      <c r="A667" s="164">
        <v>42577</v>
      </c>
      <c r="B667" s="54">
        <v>10</v>
      </c>
      <c r="C667" s="54">
        <v>13</v>
      </c>
      <c r="D667" s="54">
        <v>27</v>
      </c>
      <c r="E667" s="54">
        <v>29</v>
      </c>
      <c r="F667" s="54">
        <v>31</v>
      </c>
      <c r="G667" s="54">
        <v>37</v>
      </c>
      <c r="H667" s="54">
        <v>3</v>
      </c>
      <c r="I667" s="53">
        <v>8</v>
      </c>
      <c r="J667" s="62">
        <v>4</v>
      </c>
      <c r="K667" s="62">
        <v>3</v>
      </c>
    </row>
    <row r="668" spans="1:11" ht="12.75" customHeight="1">
      <c r="A668" s="164">
        <v>42576</v>
      </c>
      <c r="B668" s="54">
        <v>2</v>
      </c>
      <c r="C668" s="54">
        <v>3</v>
      </c>
      <c r="D668" s="54">
        <v>9</v>
      </c>
      <c r="E668" s="54">
        <v>21</v>
      </c>
      <c r="F668" s="54">
        <v>35</v>
      </c>
      <c r="G668" s="54">
        <v>47</v>
      </c>
      <c r="H668" s="54">
        <v>30</v>
      </c>
      <c r="I668" s="53">
        <v>5</v>
      </c>
      <c r="J668" s="62">
        <v>1</v>
      </c>
      <c r="K668" s="62">
        <v>1</v>
      </c>
    </row>
    <row r="669" spans="1:11" ht="12.75" customHeight="1">
      <c r="A669" s="164">
        <v>42574</v>
      </c>
      <c r="B669" s="54">
        <v>12</v>
      </c>
      <c r="C669" s="54">
        <v>13</v>
      </c>
      <c r="D669" s="54">
        <v>26</v>
      </c>
      <c r="E669" s="54">
        <v>38</v>
      </c>
      <c r="F669" s="54">
        <v>39</v>
      </c>
      <c r="G669" s="54">
        <v>47</v>
      </c>
      <c r="H669" s="54">
        <v>16</v>
      </c>
      <c r="I669" s="53">
        <v>8</v>
      </c>
      <c r="J669" s="62">
        <v>3</v>
      </c>
      <c r="K669" s="62">
        <v>2</v>
      </c>
    </row>
    <row r="670" spans="1:11" ht="12.75" customHeight="1">
      <c r="A670" s="164">
        <v>42573</v>
      </c>
      <c r="B670" s="54">
        <v>1</v>
      </c>
      <c r="C670" s="54">
        <v>3</v>
      </c>
      <c r="D670" s="54">
        <v>38</v>
      </c>
      <c r="E670" s="54">
        <v>39</v>
      </c>
      <c r="F670" s="54">
        <v>48</v>
      </c>
      <c r="G670" s="54">
        <v>49</v>
      </c>
      <c r="H670" s="54">
        <v>27</v>
      </c>
      <c r="I670" s="53">
        <v>6</v>
      </c>
      <c r="J670" s="62">
        <v>3</v>
      </c>
      <c r="K670" s="62">
        <v>3</v>
      </c>
    </row>
    <row r="671" spans="1:11" ht="12.75" customHeight="1">
      <c r="A671" s="164">
        <v>42572</v>
      </c>
      <c r="B671" s="54">
        <v>3</v>
      </c>
      <c r="C671" s="54">
        <v>4</v>
      </c>
      <c r="D671" s="54">
        <v>11</v>
      </c>
      <c r="E671" s="54">
        <v>20</v>
      </c>
      <c r="F671" s="54">
        <v>31</v>
      </c>
      <c r="G671" s="54">
        <v>32</v>
      </c>
      <c r="H671" s="54">
        <v>2</v>
      </c>
      <c r="I671" s="53">
        <v>8</v>
      </c>
      <c r="J671" s="62">
        <v>3</v>
      </c>
      <c r="K671" s="62">
        <v>3</v>
      </c>
    </row>
    <row r="672" spans="1:11" ht="12.75" customHeight="1">
      <c r="A672" s="164">
        <v>42571</v>
      </c>
      <c r="B672" s="54">
        <v>8</v>
      </c>
      <c r="C672" s="54">
        <v>11</v>
      </c>
      <c r="D672" s="54">
        <v>13</v>
      </c>
      <c r="E672" s="54">
        <v>25</v>
      </c>
      <c r="F672" s="54">
        <v>37</v>
      </c>
      <c r="G672" s="54">
        <v>40</v>
      </c>
      <c r="H672" s="54">
        <v>48</v>
      </c>
      <c r="I672" s="53">
        <v>4</v>
      </c>
      <c r="J672" s="62">
        <v>4</v>
      </c>
      <c r="K672" s="62">
        <v>3</v>
      </c>
    </row>
    <row r="673" spans="1:11" ht="12.75" customHeight="1">
      <c r="A673" s="164">
        <v>42570</v>
      </c>
      <c r="B673" s="54">
        <v>4</v>
      </c>
      <c r="C673" s="54">
        <v>10</v>
      </c>
      <c r="D673" s="54">
        <v>11</v>
      </c>
      <c r="E673" s="54">
        <v>18</v>
      </c>
      <c r="F673" s="54">
        <v>30</v>
      </c>
      <c r="G673" s="54">
        <v>44</v>
      </c>
      <c r="H673" s="54">
        <v>13</v>
      </c>
      <c r="I673" s="53">
        <v>7</v>
      </c>
      <c r="J673" s="62">
        <v>2</v>
      </c>
      <c r="K673" s="62">
        <v>2</v>
      </c>
    </row>
    <row r="674" spans="1:11" ht="12.75" customHeight="1">
      <c r="A674" s="164">
        <v>42569</v>
      </c>
      <c r="B674" s="54">
        <v>5</v>
      </c>
      <c r="C674" s="54">
        <v>13</v>
      </c>
      <c r="D674" s="54">
        <v>15</v>
      </c>
      <c r="E674" s="54">
        <v>21</v>
      </c>
      <c r="F674" s="54">
        <v>41</v>
      </c>
      <c r="G674" s="54">
        <v>42</v>
      </c>
      <c r="H674" s="54">
        <v>33</v>
      </c>
      <c r="I674" s="53">
        <v>4</v>
      </c>
      <c r="J674" s="62">
        <v>2</v>
      </c>
      <c r="K674" s="62">
        <v>2</v>
      </c>
    </row>
    <row r="675" spans="1:11" ht="12.75" customHeight="1">
      <c r="A675" s="164">
        <v>42567</v>
      </c>
      <c r="B675" s="54">
        <v>3</v>
      </c>
      <c r="C675" s="54">
        <v>21</v>
      </c>
      <c r="D675" s="54">
        <v>25</v>
      </c>
      <c r="E675" s="54">
        <v>29</v>
      </c>
      <c r="F675" s="54">
        <v>32</v>
      </c>
      <c r="G675" s="54">
        <v>46</v>
      </c>
      <c r="H675" s="54">
        <v>12</v>
      </c>
      <c r="I675" s="53">
        <v>3</v>
      </c>
      <c r="J675" s="62">
        <v>3</v>
      </c>
      <c r="K675" s="62">
        <v>2</v>
      </c>
    </row>
    <row r="676" spans="1:11" ht="12.75" customHeight="1">
      <c r="A676" s="164">
        <v>42566</v>
      </c>
      <c r="B676" s="54">
        <v>4</v>
      </c>
      <c r="C676" s="54">
        <v>11</v>
      </c>
      <c r="D676" s="54">
        <v>17</v>
      </c>
      <c r="E676" s="54">
        <v>28</v>
      </c>
      <c r="F676" s="54">
        <v>45</v>
      </c>
      <c r="G676" s="54">
        <v>48</v>
      </c>
      <c r="H676" s="54">
        <v>14</v>
      </c>
      <c r="I676" s="53">
        <v>3</v>
      </c>
      <c r="J676" s="62">
        <v>1</v>
      </c>
      <c r="K676" s="62">
        <v>1</v>
      </c>
    </row>
    <row r="677" spans="1:11" ht="12.75" customHeight="1">
      <c r="A677" s="164">
        <v>42565</v>
      </c>
      <c r="B677" s="54">
        <v>4</v>
      </c>
      <c r="C677" s="54">
        <v>16</v>
      </c>
      <c r="D677" s="54">
        <v>28</v>
      </c>
      <c r="E677" s="54">
        <v>29</v>
      </c>
      <c r="F677" s="54">
        <v>39</v>
      </c>
      <c r="G677" s="54">
        <v>47</v>
      </c>
      <c r="H677" s="54">
        <v>49</v>
      </c>
      <c r="I677" s="53">
        <v>0</v>
      </c>
      <c r="J677" s="62">
        <v>1</v>
      </c>
      <c r="K677" s="62">
        <v>1</v>
      </c>
    </row>
    <row r="678" spans="1:11" ht="12.75" customHeight="1">
      <c r="A678" s="164">
        <v>42564</v>
      </c>
      <c r="B678" s="54">
        <v>3</v>
      </c>
      <c r="C678" s="54">
        <v>17</v>
      </c>
      <c r="D678" s="54">
        <v>25</v>
      </c>
      <c r="E678" s="54">
        <v>29</v>
      </c>
      <c r="F678" s="54">
        <v>34</v>
      </c>
      <c r="G678" s="54">
        <v>36</v>
      </c>
      <c r="H678" s="54">
        <v>10</v>
      </c>
      <c r="I678" s="53">
        <v>9</v>
      </c>
      <c r="J678" s="62">
        <v>2</v>
      </c>
      <c r="K678" s="62">
        <v>2</v>
      </c>
    </row>
    <row r="679" spans="1:11" ht="12.75" customHeight="1">
      <c r="A679" s="164">
        <v>42563</v>
      </c>
      <c r="B679" s="54">
        <v>6</v>
      </c>
      <c r="C679" s="54">
        <v>14</v>
      </c>
      <c r="D679" s="54">
        <v>20</v>
      </c>
      <c r="E679" s="54">
        <v>31</v>
      </c>
      <c r="F679" s="54">
        <v>45</v>
      </c>
      <c r="G679" s="54">
        <v>46</v>
      </c>
      <c r="H679" s="54">
        <v>10</v>
      </c>
      <c r="I679" s="53">
        <v>1</v>
      </c>
      <c r="J679" s="62">
        <v>5</v>
      </c>
      <c r="K679" s="62">
        <v>3</v>
      </c>
    </row>
    <row r="680" spans="1:11" ht="12.75" customHeight="1">
      <c r="A680" s="164">
        <v>42562</v>
      </c>
      <c r="B680" s="54">
        <v>4</v>
      </c>
      <c r="C680" s="54">
        <v>13</v>
      </c>
      <c r="D680" s="54">
        <v>29</v>
      </c>
      <c r="E680" s="54">
        <v>30</v>
      </c>
      <c r="F680" s="54">
        <v>39</v>
      </c>
      <c r="G680" s="54">
        <v>46</v>
      </c>
      <c r="H680" s="54">
        <v>45</v>
      </c>
      <c r="I680" s="53">
        <v>9</v>
      </c>
      <c r="J680" s="62">
        <v>4</v>
      </c>
      <c r="K680" s="62">
        <v>3</v>
      </c>
    </row>
    <row r="681" spans="1:11" ht="12.75" customHeight="1">
      <c r="A681" s="164">
        <v>42560</v>
      </c>
      <c r="B681" s="54">
        <v>7</v>
      </c>
      <c r="C681" s="54">
        <v>9</v>
      </c>
      <c r="D681" s="54">
        <v>19</v>
      </c>
      <c r="E681" s="54">
        <v>20</v>
      </c>
      <c r="F681" s="54">
        <v>38</v>
      </c>
      <c r="G681" s="54">
        <v>46</v>
      </c>
      <c r="H681" s="54">
        <v>18</v>
      </c>
      <c r="I681" s="53">
        <v>9</v>
      </c>
      <c r="J681" s="62">
        <v>2</v>
      </c>
      <c r="K681" s="62">
        <v>2</v>
      </c>
    </row>
    <row r="682" spans="1:11" ht="12.75" customHeight="1">
      <c r="A682" s="164">
        <v>42559</v>
      </c>
      <c r="B682" s="54">
        <v>8</v>
      </c>
      <c r="C682" s="54">
        <v>11</v>
      </c>
      <c r="D682" s="54">
        <v>12</v>
      </c>
      <c r="E682" s="54">
        <v>15</v>
      </c>
      <c r="F682" s="54">
        <v>21</v>
      </c>
      <c r="G682" s="54">
        <v>42</v>
      </c>
      <c r="H682" s="54">
        <v>17</v>
      </c>
      <c r="I682" s="53">
        <v>7</v>
      </c>
      <c r="J682" s="62">
        <v>2</v>
      </c>
      <c r="K682" s="62">
        <v>2</v>
      </c>
    </row>
    <row r="683" spans="1:11" ht="12.75" customHeight="1">
      <c r="A683" s="164">
        <v>42558</v>
      </c>
      <c r="B683" s="54">
        <v>1</v>
      </c>
      <c r="C683" s="54">
        <v>3</v>
      </c>
      <c r="D683" s="54">
        <v>7</v>
      </c>
      <c r="E683" s="54">
        <v>17</v>
      </c>
      <c r="F683" s="54">
        <v>29</v>
      </c>
      <c r="G683" s="54">
        <v>30</v>
      </c>
      <c r="H683" s="54">
        <v>39</v>
      </c>
      <c r="I683" s="53">
        <v>1</v>
      </c>
      <c r="J683" s="62">
        <v>2</v>
      </c>
      <c r="K683" s="62">
        <v>2</v>
      </c>
    </row>
    <row r="684" spans="1:11" ht="12.75" customHeight="1">
      <c r="A684" s="164">
        <v>42557</v>
      </c>
      <c r="B684" s="54">
        <v>3</v>
      </c>
      <c r="C684" s="54">
        <v>18</v>
      </c>
      <c r="D684" s="54">
        <v>28</v>
      </c>
      <c r="E684" s="54">
        <v>37</v>
      </c>
      <c r="F684" s="54">
        <v>41</v>
      </c>
      <c r="G684" s="54">
        <v>45</v>
      </c>
      <c r="H684" s="54">
        <v>26</v>
      </c>
      <c r="I684" s="53">
        <v>8</v>
      </c>
      <c r="J684" s="62">
        <v>4</v>
      </c>
      <c r="K684" s="62">
        <v>3</v>
      </c>
    </row>
    <row r="685" spans="1:11" ht="12.75" customHeight="1">
      <c r="A685" s="164">
        <v>42556</v>
      </c>
      <c r="B685" s="54">
        <v>9</v>
      </c>
      <c r="C685" s="54">
        <v>11</v>
      </c>
      <c r="D685" s="54">
        <v>16</v>
      </c>
      <c r="E685" s="54">
        <v>28</v>
      </c>
      <c r="F685" s="54">
        <v>29</v>
      </c>
      <c r="G685" s="54">
        <v>42</v>
      </c>
      <c r="H685" s="54">
        <v>8</v>
      </c>
      <c r="I685" s="53">
        <v>2</v>
      </c>
      <c r="J685" s="62">
        <v>0</v>
      </c>
      <c r="K685" s="62">
        <v>0</v>
      </c>
    </row>
    <row r="686" spans="1:11" ht="12.75" customHeight="1">
      <c r="A686" s="164">
        <v>42555</v>
      </c>
      <c r="B686" s="54">
        <v>15</v>
      </c>
      <c r="C686" s="54">
        <v>20</v>
      </c>
      <c r="D686" s="54">
        <v>32</v>
      </c>
      <c r="E686" s="54">
        <v>33</v>
      </c>
      <c r="F686" s="54">
        <v>39</v>
      </c>
      <c r="G686" s="54">
        <v>48</v>
      </c>
      <c r="H686" s="54">
        <v>4</v>
      </c>
      <c r="I686" s="53">
        <v>8</v>
      </c>
      <c r="J686" s="62">
        <v>4</v>
      </c>
      <c r="K686" s="62">
        <v>3</v>
      </c>
    </row>
    <row r="687" spans="1:11" ht="12.75" customHeight="1">
      <c r="A687" s="164">
        <v>42553</v>
      </c>
      <c r="B687" s="54">
        <v>2</v>
      </c>
      <c r="C687" s="54">
        <v>18</v>
      </c>
      <c r="D687" s="54">
        <v>19</v>
      </c>
      <c r="E687" s="54">
        <v>23</v>
      </c>
      <c r="F687" s="54">
        <v>26</v>
      </c>
      <c r="G687" s="54">
        <v>45</v>
      </c>
      <c r="H687" s="54">
        <v>28</v>
      </c>
      <c r="I687" s="53">
        <v>0</v>
      </c>
      <c r="J687" s="62">
        <v>2</v>
      </c>
      <c r="K687" s="62">
        <v>2</v>
      </c>
    </row>
    <row r="688" spans="1:11" ht="12.75" customHeight="1">
      <c r="A688" s="164">
        <v>42552</v>
      </c>
      <c r="B688" s="54">
        <v>15</v>
      </c>
      <c r="C688" s="54">
        <v>16</v>
      </c>
      <c r="D688" s="54">
        <v>17</v>
      </c>
      <c r="E688" s="54">
        <v>28</v>
      </c>
      <c r="F688" s="54">
        <v>39</v>
      </c>
      <c r="G688" s="54">
        <v>44</v>
      </c>
      <c r="H688" s="54">
        <v>5</v>
      </c>
      <c r="I688" s="53">
        <v>9</v>
      </c>
      <c r="J688" s="62">
        <v>1</v>
      </c>
      <c r="K688" s="62">
        <v>1</v>
      </c>
    </row>
    <row r="689" spans="1:11" ht="12.75" customHeight="1">
      <c r="A689" s="164">
        <v>42551</v>
      </c>
      <c r="B689" s="54">
        <v>1</v>
      </c>
      <c r="C689" s="54">
        <v>7</v>
      </c>
      <c r="D689" s="54">
        <v>23</v>
      </c>
      <c r="E689" s="54">
        <v>25</v>
      </c>
      <c r="F689" s="54">
        <v>40</v>
      </c>
      <c r="G689" s="54">
        <v>49</v>
      </c>
      <c r="H689" s="54">
        <v>28</v>
      </c>
      <c r="I689" s="53">
        <v>9</v>
      </c>
      <c r="J689" s="62">
        <v>2</v>
      </c>
      <c r="K689" s="62">
        <v>2</v>
      </c>
    </row>
    <row r="690" spans="1:11" ht="12.75" customHeight="1">
      <c r="A690" s="164">
        <v>42550</v>
      </c>
      <c r="B690" s="54">
        <v>6</v>
      </c>
      <c r="C690" s="54">
        <v>9</v>
      </c>
      <c r="D690" s="54">
        <v>13</v>
      </c>
      <c r="E690" s="54">
        <v>18</v>
      </c>
      <c r="F690" s="54">
        <v>32</v>
      </c>
      <c r="G690" s="54">
        <v>38</v>
      </c>
      <c r="H690" s="54">
        <v>30</v>
      </c>
      <c r="I690" s="53">
        <v>8</v>
      </c>
      <c r="J690" s="62">
        <v>3</v>
      </c>
      <c r="K690" s="62">
        <v>3</v>
      </c>
    </row>
    <row r="691" spans="1:11" ht="12.75" customHeight="1">
      <c r="A691" s="164">
        <v>42549</v>
      </c>
      <c r="B691" s="54">
        <v>2</v>
      </c>
      <c r="C691" s="54">
        <v>8</v>
      </c>
      <c r="D691" s="54">
        <v>11</v>
      </c>
      <c r="E691" s="54">
        <v>20</v>
      </c>
      <c r="F691" s="54">
        <v>22</v>
      </c>
      <c r="G691" s="54">
        <v>35</v>
      </c>
      <c r="H691" s="54">
        <v>1</v>
      </c>
      <c r="I691" s="53">
        <v>1</v>
      </c>
      <c r="J691" s="62">
        <v>2</v>
      </c>
      <c r="K691" s="62">
        <v>2</v>
      </c>
    </row>
    <row r="692" spans="1:11" ht="12.75" customHeight="1">
      <c r="A692" s="164">
        <v>42548</v>
      </c>
      <c r="B692" s="54">
        <v>16</v>
      </c>
      <c r="C692" s="54">
        <v>27</v>
      </c>
      <c r="D692" s="54">
        <v>28</v>
      </c>
      <c r="E692" s="54">
        <v>35</v>
      </c>
      <c r="F692" s="54">
        <v>40</v>
      </c>
      <c r="G692" s="54">
        <v>43</v>
      </c>
      <c r="H692" s="54">
        <v>20</v>
      </c>
      <c r="I692" s="53">
        <v>3</v>
      </c>
      <c r="J692" s="62">
        <v>1</v>
      </c>
      <c r="K692" s="62">
        <v>1</v>
      </c>
    </row>
    <row r="693" spans="1:11" ht="12.75" customHeight="1">
      <c r="A693" s="164">
        <v>42546</v>
      </c>
      <c r="B693" s="54">
        <v>18</v>
      </c>
      <c r="C693" s="54">
        <v>19</v>
      </c>
      <c r="D693" s="54">
        <v>34</v>
      </c>
      <c r="E693" s="54">
        <v>38</v>
      </c>
      <c r="F693" s="54">
        <v>39</v>
      </c>
      <c r="G693" s="54">
        <v>42</v>
      </c>
      <c r="H693" s="54">
        <v>32</v>
      </c>
      <c r="I693" s="53">
        <v>4</v>
      </c>
      <c r="J693" s="62">
        <v>2</v>
      </c>
      <c r="K693" s="62">
        <v>2</v>
      </c>
    </row>
    <row r="694" spans="1:11" ht="12.75" customHeight="1">
      <c r="A694" s="164">
        <v>42545</v>
      </c>
      <c r="B694" s="54">
        <v>11</v>
      </c>
      <c r="C694" s="54">
        <v>12</v>
      </c>
      <c r="D694" s="54">
        <v>30</v>
      </c>
      <c r="E694" s="54">
        <v>32</v>
      </c>
      <c r="F694" s="54">
        <v>45</v>
      </c>
      <c r="G694" s="54">
        <v>49</v>
      </c>
      <c r="H694" s="54">
        <v>18</v>
      </c>
      <c r="I694" s="53">
        <v>7</v>
      </c>
      <c r="J694" s="62">
        <v>2</v>
      </c>
      <c r="K694" s="62">
        <v>2</v>
      </c>
    </row>
    <row r="695" spans="1:11" ht="12.75" customHeight="1">
      <c r="A695" s="164">
        <v>42544</v>
      </c>
      <c r="B695" s="54">
        <v>1</v>
      </c>
      <c r="C695" s="54">
        <v>25</v>
      </c>
      <c r="D695" s="54">
        <v>28</v>
      </c>
      <c r="E695" s="54">
        <v>35</v>
      </c>
      <c r="F695" s="54">
        <v>48</v>
      </c>
      <c r="G695" s="54">
        <v>49</v>
      </c>
      <c r="H695" s="54">
        <v>16</v>
      </c>
      <c r="I695" s="53">
        <v>1</v>
      </c>
      <c r="J695" s="62">
        <v>2</v>
      </c>
      <c r="K695" s="62">
        <v>2</v>
      </c>
    </row>
    <row r="696" spans="1:11" ht="12.75" customHeight="1">
      <c r="A696" s="164">
        <v>42543</v>
      </c>
      <c r="B696" s="54">
        <v>6</v>
      </c>
      <c r="C696" s="54">
        <v>9</v>
      </c>
      <c r="D696" s="54">
        <v>20</v>
      </c>
      <c r="E696" s="54">
        <v>22</v>
      </c>
      <c r="F696" s="54">
        <v>31</v>
      </c>
      <c r="G696" s="54">
        <v>45</v>
      </c>
      <c r="H696" s="54">
        <v>40</v>
      </c>
      <c r="I696" s="53">
        <v>0</v>
      </c>
      <c r="J696" s="62">
        <v>3</v>
      </c>
      <c r="K696" s="62">
        <v>3</v>
      </c>
    </row>
    <row r="697" spans="1:11" ht="12.75" customHeight="1">
      <c r="A697" s="164">
        <v>42542</v>
      </c>
      <c r="B697" s="54">
        <v>2</v>
      </c>
      <c r="C697" s="54">
        <v>9</v>
      </c>
      <c r="D697" s="54">
        <v>13</v>
      </c>
      <c r="E697" s="54">
        <v>23</v>
      </c>
      <c r="F697" s="54">
        <v>35</v>
      </c>
      <c r="G697" s="54">
        <v>47</v>
      </c>
      <c r="H697" s="54">
        <v>30</v>
      </c>
      <c r="I697" s="53">
        <v>7</v>
      </c>
      <c r="J697" s="62">
        <v>2</v>
      </c>
      <c r="K697" s="62">
        <v>2</v>
      </c>
    </row>
    <row r="698" spans="1:11" ht="12.75" customHeight="1">
      <c r="A698" s="164">
        <v>42541</v>
      </c>
      <c r="B698" s="54">
        <v>2</v>
      </c>
      <c r="C698" s="54">
        <v>9</v>
      </c>
      <c r="D698" s="54">
        <v>11</v>
      </c>
      <c r="E698" s="54">
        <v>12</v>
      </c>
      <c r="F698" s="54">
        <v>24</v>
      </c>
      <c r="G698" s="54">
        <v>29</v>
      </c>
      <c r="H698" s="54">
        <v>21</v>
      </c>
      <c r="I698" s="53">
        <v>0</v>
      </c>
      <c r="J698" s="62">
        <v>2</v>
      </c>
      <c r="K698" s="62">
        <v>2</v>
      </c>
    </row>
    <row r="699" spans="1:11" ht="12.75" customHeight="1">
      <c r="A699" s="164">
        <v>42539</v>
      </c>
      <c r="B699" s="54">
        <v>10</v>
      </c>
      <c r="C699" s="54">
        <v>31</v>
      </c>
      <c r="D699" s="54">
        <v>41</v>
      </c>
      <c r="E699" s="54">
        <v>46</v>
      </c>
      <c r="F699" s="54">
        <v>47</v>
      </c>
      <c r="G699" s="54">
        <v>49</v>
      </c>
      <c r="H699" s="54">
        <v>39</v>
      </c>
      <c r="I699" s="53">
        <v>1</v>
      </c>
      <c r="J699" s="62">
        <v>3</v>
      </c>
      <c r="K699" s="62">
        <v>3</v>
      </c>
    </row>
    <row r="700" spans="1:11" ht="12.75" customHeight="1">
      <c r="A700" s="164">
        <v>42538</v>
      </c>
      <c r="B700" s="54">
        <v>12</v>
      </c>
      <c r="C700" s="54">
        <v>19</v>
      </c>
      <c r="D700" s="54">
        <v>29</v>
      </c>
      <c r="E700" s="54">
        <v>36</v>
      </c>
      <c r="F700" s="54">
        <v>41</v>
      </c>
      <c r="G700" s="54">
        <v>46</v>
      </c>
      <c r="H700" s="54">
        <v>8</v>
      </c>
      <c r="I700" s="53">
        <v>1</v>
      </c>
      <c r="J700" s="62">
        <v>3</v>
      </c>
      <c r="K700" s="62">
        <v>3</v>
      </c>
    </row>
    <row r="701" spans="1:11" ht="12.75" customHeight="1">
      <c r="A701" s="164">
        <v>42537</v>
      </c>
      <c r="B701" s="54">
        <v>5</v>
      </c>
      <c r="C701" s="54">
        <v>31</v>
      </c>
      <c r="D701" s="54">
        <v>34</v>
      </c>
      <c r="E701" s="54">
        <v>39</v>
      </c>
      <c r="F701" s="54">
        <v>43</v>
      </c>
      <c r="G701" s="54">
        <v>45</v>
      </c>
      <c r="H701" s="54">
        <v>11</v>
      </c>
      <c r="I701" s="53">
        <v>2</v>
      </c>
      <c r="J701" s="62">
        <v>2</v>
      </c>
      <c r="K701" s="62">
        <v>2</v>
      </c>
    </row>
    <row r="702" spans="1:11" ht="12.75" customHeight="1">
      <c r="A702" s="164">
        <v>42536</v>
      </c>
      <c r="B702" s="54">
        <v>9</v>
      </c>
      <c r="C702" s="54">
        <v>11</v>
      </c>
      <c r="D702" s="54">
        <v>14</v>
      </c>
      <c r="E702" s="54">
        <v>18</v>
      </c>
      <c r="F702" s="54">
        <v>32</v>
      </c>
      <c r="G702" s="54">
        <v>45</v>
      </c>
      <c r="H702" s="54">
        <v>5</v>
      </c>
      <c r="I702" s="53">
        <v>4</v>
      </c>
      <c r="J702" s="62">
        <v>2</v>
      </c>
      <c r="K702" s="62">
        <v>2</v>
      </c>
    </row>
    <row r="703" spans="1:11" ht="12.75" customHeight="1">
      <c r="A703" s="164">
        <v>42535</v>
      </c>
      <c r="B703" s="54">
        <v>1</v>
      </c>
      <c r="C703" s="54">
        <v>4</v>
      </c>
      <c r="D703" s="54">
        <v>5</v>
      </c>
      <c r="E703" s="54">
        <v>15</v>
      </c>
      <c r="F703" s="54">
        <v>25</v>
      </c>
      <c r="G703" s="54">
        <v>33</v>
      </c>
      <c r="H703" s="54">
        <v>28</v>
      </c>
      <c r="I703" s="53">
        <v>4</v>
      </c>
      <c r="J703" s="62">
        <v>2</v>
      </c>
      <c r="K703" s="62">
        <v>2</v>
      </c>
    </row>
    <row r="704" spans="1:11" ht="12.75" customHeight="1">
      <c r="A704" s="164">
        <v>42534</v>
      </c>
      <c r="B704" s="54">
        <v>9</v>
      </c>
      <c r="C704" s="54">
        <v>12</v>
      </c>
      <c r="D704" s="54">
        <v>38</v>
      </c>
      <c r="E704" s="54">
        <v>41</v>
      </c>
      <c r="F704" s="54">
        <v>45</v>
      </c>
      <c r="G704" s="54">
        <v>47</v>
      </c>
      <c r="H704" s="54">
        <v>21</v>
      </c>
      <c r="I704" s="53">
        <v>7</v>
      </c>
      <c r="J704" s="62">
        <v>2</v>
      </c>
      <c r="K704" s="62">
        <v>2</v>
      </c>
    </row>
    <row r="705" spans="1:11" ht="12.75" customHeight="1">
      <c r="A705" s="164">
        <v>42532</v>
      </c>
      <c r="B705" s="54">
        <v>1</v>
      </c>
      <c r="C705" s="54">
        <v>5</v>
      </c>
      <c r="D705" s="54">
        <v>21</v>
      </c>
      <c r="E705" s="54">
        <v>36</v>
      </c>
      <c r="F705" s="54">
        <v>37</v>
      </c>
      <c r="G705" s="54">
        <v>45</v>
      </c>
      <c r="H705" s="54">
        <v>43</v>
      </c>
      <c r="I705" s="53">
        <v>8</v>
      </c>
      <c r="J705" s="62">
        <v>1</v>
      </c>
      <c r="K705" s="62">
        <v>1</v>
      </c>
    </row>
    <row r="706" spans="1:11" ht="12.75" customHeight="1">
      <c r="A706" s="164">
        <v>42531</v>
      </c>
      <c r="B706" s="54">
        <v>1</v>
      </c>
      <c r="C706" s="54">
        <v>2</v>
      </c>
      <c r="D706" s="54">
        <v>16</v>
      </c>
      <c r="E706" s="54">
        <v>20</v>
      </c>
      <c r="F706" s="54">
        <v>25</v>
      </c>
      <c r="G706" s="54">
        <v>42</v>
      </c>
      <c r="H706" s="54">
        <v>28</v>
      </c>
      <c r="I706" s="53">
        <v>0</v>
      </c>
      <c r="J706" s="62">
        <v>2</v>
      </c>
      <c r="K706" s="62">
        <v>2</v>
      </c>
    </row>
    <row r="707" spans="1:11" ht="12.75" customHeight="1">
      <c r="A707" s="164">
        <v>42530</v>
      </c>
      <c r="B707" s="54">
        <v>2</v>
      </c>
      <c r="C707" s="54">
        <v>10</v>
      </c>
      <c r="D707" s="54">
        <v>32</v>
      </c>
      <c r="E707" s="54">
        <v>40</v>
      </c>
      <c r="F707" s="54">
        <v>41</v>
      </c>
      <c r="G707" s="54">
        <v>45</v>
      </c>
      <c r="H707" s="54">
        <v>49</v>
      </c>
      <c r="I707" s="53">
        <v>2</v>
      </c>
      <c r="J707" s="62">
        <v>1</v>
      </c>
      <c r="K707" s="62">
        <v>1</v>
      </c>
    </row>
    <row r="708" spans="1:11" ht="12.75" customHeight="1">
      <c r="A708" s="164">
        <v>42529</v>
      </c>
      <c r="B708" s="54">
        <v>2</v>
      </c>
      <c r="C708" s="54">
        <v>6</v>
      </c>
      <c r="D708" s="54">
        <v>14</v>
      </c>
      <c r="E708" s="54">
        <v>28</v>
      </c>
      <c r="F708" s="54">
        <v>31</v>
      </c>
      <c r="G708" s="54">
        <v>34</v>
      </c>
      <c r="H708" s="54">
        <v>29</v>
      </c>
      <c r="I708" s="53">
        <v>5</v>
      </c>
      <c r="J708" s="62">
        <v>3</v>
      </c>
      <c r="K708" s="62">
        <v>3</v>
      </c>
    </row>
    <row r="709" spans="1:11" ht="12.75" customHeight="1">
      <c r="A709" s="164">
        <v>42528</v>
      </c>
      <c r="B709" s="54">
        <v>3</v>
      </c>
      <c r="C709" s="54">
        <v>35</v>
      </c>
      <c r="D709" s="54">
        <v>38</v>
      </c>
      <c r="E709" s="54">
        <v>39</v>
      </c>
      <c r="F709" s="54">
        <v>45</v>
      </c>
      <c r="G709" s="54">
        <v>47</v>
      </c>
      <c r="H709" s="54">
        <v>20</v>
      </c>
      <c r="I709" s="53">
        <v>0</v>
      </c>
      <c r="J709" s="62">
        <v>2</v>
      </c>
      <c r="K709" s="62">
        <v>2</v>
      </c>
    </row>
    <row r="710" spans="1:11" ht="12.75" customHeight="1">
      <c r="A710" s="164">
        <v>42527</v>
      </c>
      <c r="B710" s="54">
        <v>13</v>
      </c>
      <c r="C710" s="54">
        <v>21</v>
      </c>
      <c r="D710" s="54">
        <v>22</v>
      </c>
      <c r="E710" s="54">
        <v>30</v>
      </c>
      <c r="F710" s="54">
        <v>37</v>
      </c>
      <c r="G710" s="54">
        <v>45</v>
      </c>
      <c r="H710" s="54">
        <v>43</v>
      </c>
      <c r="I710" s="53">
        <v>9</v>
      </c>
      <c r="J710" s="62">
        <v>3</v>
      </c>
      <c r="K710" s="62">
        <v>3</v>
      </c>
    </row>
    <row r="711" spans="1:11" ht="12.75" customHeight="1">
      <c r="A711" s="164">
        <v>42525</v>
      </c>
      <c r="B711" s="54">
        <v>2</v>
      </c>
      <c r="C711" s="54">
        <v>5</v>
      </c>
      <c r="D711" s="54">
        <v>6</v>
      </c>
      <c r="E711" s="54">
        <v>16</v>
      </c>
      <c r="F711" s="54">
        <v>29</v>
      </c>
      <c r="G711" s="54">
        <v>36</v>
      </c>
      <c r="H711" s="54">
        <v>28</v>
      </c>
      <c r="I711" s="53">
        <v>9</v>
      </c>
      <c r="J711" s="62">
        <v>1</v>
      </c>
      <c r="K711" s="62">
        <v>1</v>
      </c>
    </row>
    <row r="712" spans="1:11" ht="12.75" customHeight="1">
      <c r="A712" s="164">
        <v>42524</v>
      </c>
      <c r="B712" s="54">
        <v>4</v>
      </c>
      <c r="C712" s="54">
        <v>11</v>
      </c>
      <c r="D712" s="54">
        <v>14</v>
      </c>
      <c r="E712" s="54">
        <v>19</v>
      </c>
      <c r="F712" s="54">
        <v>33</v>
      </c>
      <c r="G712" s="54">
        <v>36</v>
      </c>
      <c r="H712" s="54">
        <v>45</v>
      </c>
      <c r="I712" s="53">
        <v>1</v>
      </c>
      <c r="J712" s="62">
        <v>2</v>
      </c>
      <c r="K712" s="62">
        <v>2</v>
      </c>
    </row>
    <row r="713" spans="1:11" ht="12.75" customHeight="1">
      <c r="A713" s="164">
        <v>42523</v>
      </c>
      <c r="B713" s="54">
        <v>17</v>
      </c>
      <c r="C713" s="54">
        <v>22</v>
      </c>
      <c r="D713" s="54">
        <v>26</v>
      </c>
      <c r="E713" s="54">
        <v>29</v>
      </c>
      <c r="F713" s="54">
        <v>34</v>
      </c>
      <c r="G713" s="54">
        <v>41</v>
      </c>
      <c r="H713" s="54">
        <v>24</v>
      </c>
      <c r="I713" s="53">
        <v>2</v>
      </c>
      <c r="J713" s="62">
        <v>1</v>
      </c>
      <c r="K713" s="62">
        <v>1</v>
      </c>
    </row>
    <row r="714" spans="1:11" ht="12.75" customHeight="1">
      <c r="A714" s="164">
        <v>42522</v>
      </c>
      <c r="B714" s="54">
        <v>4</v>
      </c>
      <c r="C714" s="54">
        <v>18</v>
      </c>
      <c r="D714" s="54">
        <v>31</v>
      </c>
      <c r="E714" s="54">
        <v>42</v>
      </c>
      <c r="F714" s="54">
        <v>46</v>
      </c>
      <c r="G714" s="54">
        <v>49</v>
      </c>
      <c r="H714" s="54">
        <v>45</v>
      </c>
      <c r="I714" s="53">
        <v>1</v>
      </c>
      <c r="J714" s="62">
        <v>3</v>
      </c>
      <c r="K714" s="62">
        <v>3</v>
      </c>
    </row>
    <row r="715" spans="1:11" ht="12.75" customHeight="1">
      <c r="A715" s="164">
        <v>42521</v>
      </c>
      <c r="B715" s="54">
        <v>7</v>
      </c>
      <c r="C715" s="54">
        <v>11</v>
      </c>
      <c r="D715" s="54">
        <v>18</v>
      </c>
      <c r="E715" s="54">
        <v>24</v>
      </c>
      <c r="F715" s="54">
        <v>35</v>
      </c>
      <c r="G715" s="54">
        <v>36</v>
      </c>
      <c r="H715" s="54">
        <v>37</v>
      </c>
      <c r="I715" s="53">
        <v>6</v>
      </c>
      <c r="J715" s="62">
        <v>2</v>
      </c>
      <c r="K715" s="62">
        <v>2</v>
      </c>
    </row>
    <row r="716" spans="1:11" ht="12.75" customHeight="1">
      <c r="A716" s="164">
        <v>42520</v>
      </c>
      <c r="B716" s="54">
        <v>5</v>
      </c>
      <c r="C716" s="54">
        <v>20</v>
      </c>
      <c r="D716" s="54">
        <v>24</v>
      </c>
      <c r="E716" s="54">
        <v>26</v>
      </c>
      <c r="F716" s="54">
        <v>41</v>
      </c>
      <c r="G716" s="54">
        <v>45</v>
      </c>
      <c r="H716" s="54">
        <v>28</v>
      </c>
      <c r="I716" s="53">
        <v>0</v>
      </c>
      <c r="J716" s="62">
        <v>3</v>
      </c>
      <c r="K716" s="62">
        <v>3</v>
      </c>
    </row>
    <row r="717" spans="1:11" ht="12.75" customHeight="1">
      <c r="A717" s="164">
        <v>42518</v>
      </c>
      <c r="B717" s="54">
        <v>15</v>
      </c>
      <c r="C717" s="54">
        <v>22</v>
      </c>
      <c r="D717" s="54">
        <v>25</v>
      </c>
      <c r="E717" s="54">
        <v>28</v>
      </c>
      <c r="F717" s="54">
        <v>29</v>
      </c>
      <c r="G717" s="54">
        <v>36</v>
      </c>
      <c r="H717" s="54">
        <v>12</v>
      </c>
      <c r="I717" s="53">
        <v>6</v>
      </c>
      <c r="J717" s="62">
        <v>1</v>
      </c>
      <c r="K717" s="62">
        <v>1</v>
      </c>
    </row>
    <row r="718" spans="1:11" ht="12.75" customHeight="1">
      <c r="A718" s="164">
        <v>42517</v>
      </c>
      <c r="B718" s="54">
        <v>1</v>
      </c>
      <c r="C718" s="54">
        <v>11</v>
      </c>
      <c r="D718" s="54">
        <v>15</v>
      </c>
      <c r="E718" s="54">
        <v>19</v>
      </c>
      <c r="F718" s="54">
        <v>36</v>
      </c>
      <c r="G718" s="54">
        <v>49</v>
      </c>
      <c r="H718" s="54">
        <v>26</v>
      </c>
      <c r="I718" s="53">
        <v>2</v>
      </c>
      <c r="J718" s="62">
        <v>0</v>
      </c>
      <c r="K718" s="62">
        <v>0</v>
      </c>
    </row>
    <row r="719" spans="1:11" ht="12.75" customHeight="1">
      <c r="A719" s="164">
        <v>42516</v>
      </c>
      <c r="B719" s="54">
        <v>8</v>
      </c>
      <c r="C719" s="54">
        <v>9</v>
      </c>
      <c r="D719" s="54">
        <v>20</v>
      </c>
      <c r="E719" s="54">
        <v>33</v>
      </c>
      <c r="F719" s="54">
        <v>38</v>
      </c>
      <c r="G719" s="54">
        <v>42</v>
      </c>
      <c r="H719" s="54">
        <v>3</v>
      </c>
      <c r="I719" s="53">
        <v>1</v>
      </c>
      <c r="J719" s="62">
        <v>3</v>
      </c>
      <c r="K719" s="62">
        <v>3</v>
      </c>
    </row>
    <row r="720" spans="1:11" ht="12.75" customHeight="1">
      <c r="A720" s="164">
        <v>42515</v>
      </c>
      <c r="B720" s="54">
        <v>13</v>
      </c>
      <c r="C720" s="54">
        <v>24</v>
      </c>
      <c r="D720" s="54">
        <v>33</v>
      </c>
      <c r="E720" s="54">
        <v>39</v>
      </c>
      <c r="F720" s="54">
        <v>41</v>
      </c>
      <c r="G720" s="54">
        <v>43</v>
      </c>
      <c r="H720" s="54">
        <v>11</v>
      </c>
      <c r="I720" s="53">
        <v>3</v>
      </c>
      <c r="J720" s="62">
        <v>5</v>
      </c>
      <c r="K720" s="62">
        <v>4</v>
      </c>
    </row>
    <row r="721" spans="1:11" ht="12.75" customHeight="1">
      <c r="A721" s="164">
        <v>42514</v>
      </c>
      <c r="B721" s="54">
        <v>8</v>
      </c>
      <c r="C721" s="54">
        <v>22</v>
      </c>
      <c r="D721" s="54">
        <v>33</v>
      </c>
      <c r="E721" s="54">
        <v>38</v>
      </c>
      <c r="F721" s="54">
        <v>39</v>
      </c>
      <c r="G721" s="54">
        <v>45</v>
      </c>
      <c r="H721" s="54">
        <v>18</v>
      </c>
      <c r="I721" s="53">
        <v>7</v>
      </c>
      <c r="J721" s="62">
        <v>3</v>
      </c>
      <c r="K721" s="62">
        <v>2</v>
      </c>
    </row>
    <row r="722" spans="1:11" ht="12.75" customHeight="1">
      <c r="A722" s="164">
        <v>42513</v>
      </c>
      <c r="B722" s="54">
        <v>7</v>
      </c>
      <c r="C722" s="54">
        <v>26</v>
      </c>
      <c r="D722" s="54">
        <v>33</v>
      </c>
      <c r="E722" s="54">
        <v>34</v>
      </c>
      <c r="F722" s="54">
        <v>40</v>
      </c>
      <c r="G722" s="54">
        <v>44</v>
      </c>
      <c r="H722" s="54">
        <v>37</v>
      </c>
      <c r="I722" s="53">
        <v>2</v>
      </c>
      <c r="J722" s="62">
        <v>1</v>
      </c>
      <c r="K722" s="62">
        <v>1</v>
      </c>
    </row>
    <row r="723" spans="1:11" ht="12.75" customHeight="1">
      <c r="A723" s="164">
        <v>42511</v>
      </c>
      <c r="B723" s="54">
        <v>1</v>
      </c>
      <c r="C723" s="54">
        <v>17</v>
      </c>
      <c r="D723" s="54">
        <v>29</v>
      </c>
      <c r="E723" s="54">
        <v>33</v>
      </c>
      <c r="F723" s="54">
        <v>42</v>
      </c>
      <c r="G723" s="54">
        <v>47</v>
      </c>
      <c r="H723" s="54">
        <v>3</v>
      </c>
      <c r="I723" s="53">
        <v>3</v>
      </c>
      <c r="J723" s="62">
        <v>1</v>
      </c>
      <c r="K723" s="62">
        <v>1</v>
      </c>
    </row>
    <row r="724" spans="1:11" ht="12.75" customHeight="1">
      <c r="A724" s="164">
        <v>42510</v>
      </c>
      <c r="B724" s="54">
        <v>6</v>
      </c>
      <c r="C724" s="54">
        <v>10</v>
      </c>
      <c r="D724" s="54">
        <v>16</v>
      </c>
      <c r="E724" s="54">
        <v>18</v>
      </c>
      <c r="F724" s="54">
        <v>21</v>
      </c>
      <c r="G724" s="54">
        <v>26</v>
      </c>
      <c r="H724" s="54">
        <v>22</v>
      </c>
      <c r="I724" s="53">
        <v>5</v>
      </c>
      <c r="J724" s="62">
        <v>2</v>
      </c>
      <c r="K724" s="62">
        <v>2</v>
      </c>
    </row>
    <row r="725" spans="1:11" ht="12.75" customHeight="1">
      <c r="A725" s="164">
        <v>42509</v>
      </c>
      <c r="B725" s="54">
        <v>3</v>
      </c>
      <c r="C725" s="54">
        <v>9</v>
      </c>
      <c r="D725" s="54">
        <v>15</v>
      </c>
      <c r="E725" s="54">
        <v>19</v>
      </c>
      <c r="F725" s="54">
        <v>28</v>
      </c>
      <c r="G725" s="54">
        <v>31</v>
      </c>
      <c r="H725" s="54">
        <v>42</v>
      </c>
      <c r="I725" s="53">
        <v>9</v>
      </c>
      <c r="J725" s="62">
        <v>2</v>
      </c>
      <c r="K725" s="62">
        <v>2</v>
      </c>
    </row>
    <row r="726" spans="1:11" ht="12.75" customHeight="1">
      <c r="A726" s="164">
        <v>42508</v>
      </c>
      <c r="B726" s="54">
        <v>2</v>
      </c>
      <c r="C726" s="54">
        <v>18</v>
      </c>
      <c r="D726" s="54">
        <v>19</v>
      </c>
      <c r="E726" s="54">
        <v>22</v>
      </c>
      <c r="F726" s="54">
        <v>33</v>
      </c>
      <c r="G726" s="54">
        <v>38</v>
      </c>
      <c r="H726" s="54">
        <v>6</v>
      </c>
      <c r="I726" s="53">
        <v>6</v>
      </c>
      <c r="J726" s="62">
        <v>2</v>
      </c>
      <c r="K726" s="62">
        <v>2</v>
      </c>
    </row>
    <row r="727" spans="1:11" ht="12.75" customHeight="1">
      <c r="A727" s="164">
        <v>42507</v>
      </c>
      <c r="B727" s="54">
        <v>5</v>
      </c>
      <c r="C727" s="54">
        <v>9</v>
      </c>
      <c r="D727" s="54">
        <v>19</v>
      </c>
      <c r="E727" s="54">
        <v>29</v>
      </c>
      <c r="F727" s="54">
        <v>44</v>
      </c>
      <c r="G727" s="54">
        <v>48</v>
      </c>
      <c r="H727" s="54">
        <v>13</v>
      </c>
      <c r="I727" s="53">
        <v>1</v>
      </c>
      <c r="J727" s="62">
        <v>1</v>
      </c>
      <c r="K727" s="62">
        <v>1</v>
      </c>
    </row>
    <row r="728" spans="1:11" ht="12.75" customHeight="1">
      <c r="A728" s="164">
        <v>42506</v>
      </c>
      <c r="B728" s="54">
        <v>4</v>
      </c>
      <c r="C728" s="54">
        <v>24</v>
      </c>
      <c r="D728" s="54">
        <v>26</v>
      </c>
      <c r="E728" s="54">
        <v>27</v>
      </c>
      <c r="F728" s="54">
        <v>38</v>
      </c>
      <c r="G728" s="54">
        <v>40</v>
      </c>
      <c r="H728" s="54">
        <v>32</v>
      </c>
      <c r="I728" s="53">
        <v>3</v>
      </c>
      <c r="J728" s="62">
        <v>2</v>
      </c>
      <c r="K728" s="62">
        <v>2</v>
      </c>
    </row>
    <row r="729" spans="1:11" ht="12.75" customHeight="1">
      <c r="A729" s="164">
        <v>42504</v>
      </c>
      <c r="B729" s="54">
        <v>13</v>
      </c>
      <c r="C729" s="54">
        <v>17</v>
      </c>
      <c r="D729" s="54">
        <v>20</v>
      </c>
      <c r="E729" s="54">
        <v>24</v>
      </c>
      <c r="F729" s="54">
        <v>34</v>
      </c>
      <c r="G729" s="54">
        <v>45</v>
      </c>
      <c r="H729" s="54">
        <v>32</v>
      </c>
      <c r="I729" s="53">
        <v>8</v>
      </c>
      <c r="J729" s="62">
        <v>3</v>
      </c>
      <c r="K729" s="62">
        <v>3</v>
      </c>
    </row>
    <row r="730" spans="1:11" ht="12.75" customHeight="1">
      <c r="A730" s="164">
        <v>42503</v>
      </c>
      <c r="B730" s="54">
        <v>9</v>
      </c>
      <c r="C730" s="54">
        <v>23</v>
      </c>
      <c r="D730" s="54">
        <v>24</v>
      </c>
      <c r="E730" s="54">
        <v>39</v>
      </c>
      <c r="F730" s="54">
        <v>42</v>
      </c>
      <c r="G730" s="54">
        <v>46</v>
      </c>
      <c r="H730" s="54">
        <v>10</v>
      </c>
      <c r="I730" s="53">
        <v>7</v>
      </c>
      <c r="J730" s="62">
        <v>4</v>
      </c>
      <c r="K730" s="62">
        <v>3</v>
      </c>
    </row>
    <row r="731" spans="1:11" ht="12.75" customHeight="1">
      <c r="A731" s="164">
        <v>42502</v>
      </c>
      <c r="B731" s="54">
        <v>9</v>
      </c>
      <c r="C731" s="54">
        <v>23</v>
      </c>
      <c r="D731" s="54">
        <v>27</v>
      </c>
      <c r="E731" s="54">
        <v>28</v>
      </c>
      <c r="F731" s="54">
        <v>29</v>
      </c>
      <c r="G731" s="54">
        <v>41</v>
      </c>
      <c r="H731" s="54">
        <v>5</v>
      </c>
      <c r="I731" s="53">
        <v>6</v>
      </c>
      <c r="J731" s="62">
        <v>3</v>
      </c>
      <c r="K731" s="62">
        <v>3</v>
      </c>
    </row>
    <row r="732" spans="1:11" ht="12.75" customHeight="1">
      <c r="A732" s="164">
        <v>42501</v>
      </c>
      <c r="B732" s="54">
        <v>5</v>
      </c>
      <c r="C732" s="54">
        <v>14</v>
      </c>
      <c r="D732" s="54">
        <v>22</v>
      </c>
      <c r="E732" s="54">
        <v>29</v>
      </c>
      <c r="F732" s="54">
        <v>45</v>
      </c>
      <c r="G732" s="54">
        <v>49</v>
      </c>
      <c r="H732" s="54">
        <v>42</v>
      </c>
      <c r="I732" s="53">
        <v>4</v>
      </c>
      <c r="J732" s="62">
        <v>1</v>
      </c>
      <c r="K732" s="62">
        <v>1</v>
      </c>
    </row>
    <row r="733" spans="1:11" ht="12.75" customHeight="1">
      <c r="A733" s="164">
        <v>42500</v>
      </c>
      <c r="B733" s="54">
        <v>16</v>
      </c>
      <c r="C733" s="54">
        <v>17</v>
      </c>
      <c r="D733" s="54">
        <v>27</v>
      </c>
      <c r="E733" s="54">
        <v>35</v>
      </c>
      <c r="F733" s="54">
        <v>40</v>
      </c>
      <c r="G733" s="54">
        <v>42</v>
      </c>
      <c r="H733" s="54">
        <v>10</v>
      </c>
      <c r="I733" s="53">
        <v>5</v>
      </c>
      <c r="J733" s="62">
        <v>1</v>
      </c>
      <c r="K733" s="62">
        <v>1</v>
      </c>
    </row>
    <row r="734" spans="1:11" ht="12.75" customHeight="1">
      <c r="A734" s="164">
        <v>42499</v>
      </c>
      <c r="B734" s="54">
        <v>2</v>
      </c>
      <c r="C734" s="54">
        <v>10</v>
      </c>
      <c r="D734" s="54">
        <v>13</v>
      </c>
      <c r="E734" s="54">
        <v>34</v>
      </c>
      <c r="F734" s="54">
        <v>45</v>
      </c>
      <c r="G734" s="54">
        <v>49</v>
      </c>
      <c r="H734" s="54">
        <v>18</v>
      </c>
      <c r="I734" s="53">
        <v>7</v>
      </c>
      <c r="J734" s="62">
        <v>1</v>
      </c>
      <c r="K734" s="62">
        <v>1</v>
      </c>
    </row>
    <row r="735" spans="1:11" ht="12.75" customHeight="1">
      <c r="A735" s="164">
        <v>42497</v>
      </c>
      <c r="B735" s="54">
        <v>2</v>
      </c>
      <c r="C735" s="54">
        <v>6</v>
      </c>
      <c r="D735" s="54">
        <v>12</v>
      </c>
      <c r="E735" s="54">
        <v>21</v>
      </c>
      <c r="F735" s="54">
        <v>22</v>
      </c>
      <c r="G735" s="54">
        <v>40</v>
      </c>
      <c r="H735" s="54">
        <v>43</v>
      </c>
      <c r="I735" s="53">
        <v>5</v>
      </c>
      <c r="J735" s="62">
        <v>2</v>
      </c>
      <c r="K735" s="62">
        <v>2</v>
      </c>
    </row>
    <row r="736" spans="1:11" ht="12.75" customHeight="1">
      <c r="A736" s="164">
        <v>42496</v>
      </c>
      <c r="B736" s="54">
        <v>8</v>
      </c>
      <c r="C736" s="54">
        <v>13</v>
      </c>
      <c r="D736" s="54">
        <v>25</v>
      </c>
      <c r="E736" s="54">
        <v>34</v>
      </c>
      <c r="F736" s="54">
        <v>36</v>
      </c>
      <c r="G736" s="54">
        <v>46</v>
      </c>
      <c r="H736" s="54">
        <v>14</v>
      </c>
      <c r="I736" s="53">
        <v>8</v>
      </c>
      <c r="J736" s="62">
        <v>4</v>
      </c>
      <c r="K736" s="62">
        <v>3</v>
      </c>
    </row>
    <row r="737" spans="1:11" ht="12.75" customHeight="1">
      <c r="A737" s="164">
        <v>42495</v>
      </c>
      <c r="B737" s="54">
        <v>2</v>
      </c>
      <c r="C737" s="54">
        <v>15</v>
      </c>
      <c r="D737" s="54">
        <v>32</v>
      </c>
      <c r="E737" s="54">
        <v>33</v>
      </c>
      <c r="F737" s="54">
        <v>40</v>
      </c>
      <c r="G737" s="54">
        <v>47</v>
      </c>
      <c r="H737" s="54">
        <v>20</v>
      </c>
      <c r="I737" s="53">
        <v>7</v>
      </c>
      <c r="J737" s="62">
        <v>1</v>
      </c>
      <c r="K737" s="62">
        <v>1</v>
      </c>
    </row>
    <row r="738" spans="1:11" ht="12.75" customHeight="1">
      <c r="A738" s="164">
        <v>42494</v>
      </c>
      <c r="B738" s="54">
        <v>2</v>
      </c>
      <c r="C738" s="54">
        <v>5</v>
      </c>
      <c r="D738" s="54">
        <v>23</v>
      </c>
      <c r="E738" s="54">
        <v>33</v>
      </c>
      <c r="F738" s="54">
        <v>38</v>
      </c>
      <c r="G738" s="54">
        <v>45</v>
      </c>
      <c r="H738" s="54">
        <v>9</v>
      </c>
      <c r="I738" s="53">
        <v>7</v>
      </c>
      <c r="J738" s="62">
        <v>2</v>
      </c>
      <c r="K738" s="62">
        <v>2</v>
      </c>
    </row>
    <row r="739" spans="1:11" ht="12.75" customHeight="1">
      <c r="A739" s="164">
        <v>42493</v>
      </c>
      <c r="B739" s="54">
        <v>6</v>
      </c>
      <c r="C739" s="54">
        <v>9</v>
      </c>
      <c r="D739" s="54">
        <v>26</v>
      </c>
      <c r="E739" s="54">
        <v>31</v>
      </c>
      <c r="F739" s="54">
        <v>40</v>
      </c>
      <c r="G739" s="54">
        <v>47</v>
      </c>
      <c r="H739" s="54">
        <v>37</v>
      </c>
      <c r="I739" s="53">
        <v>2</v>
      </c>
      <c r="J739" s="62">
        <v>2</v>
      </c>
      <c r="K739" s="62">
        <v>2</v>
      </c>
    </row>
    <row r="740" spans="1:11" ht="12.75" customHeight="1">
      <c r="A740" s="164">
        <v>42492</v>
      </c>
      <c r="B740" s="54">
        <v>3</v>
      </c>
      <c r="C740" s="54">
        <v>4</v>
      </c>
      <c r="D740" s="54">
        <v>36</v>
      </c>
      <c r="E740" s="54">
        <v>38</v>
      </c>
      <c r="F740" s="54">
        <v>44</v>
      </c>
      <c r="G740" s="54">
        <v>47</v>
      </c>
      <c r="H740" s="54">
        <v>24</v>
      </c>
      <c r="I740" s="53">
        <v>7</v>
      </c>
      <c r="J740" s="62">
        <v>1</v>
      </c>
      <c r="K740" s="62">
        <v>1</v>
      </c>
    </row>
    <row r="741" spans="1:11" ht="12.75" customHeight="1">
      <c r="A741" s="164">
        <v>42490</v>
      </c>
      <c r="B741" s="54">
        <v>3</v>
      </c>
      <c r="C741" s="54">
        <v>5</v>
      </c>
      <c r="D741" s="54">
        <v>22</v>
      </c>
      <c r="E741" s="54">
        <v>33</v>
      </c>
      <c r="F741" s="54">
        <v>42</v>
      </c>
      <c r="G741" s="54">
        <v>44</v>
      </c>
      <c r="H741" s="54">
        <v>41</v>
      </c>
      <c r="I741" s="53">
        <v>9</v>
      </c>
      <c r="J741" s="62">
        <v>2</v>
      </c>
      <c r="K741" s="62">
        <v>2</v>
      </c>
    </row>
    <row r="742" spans="1:11" ht="12.75" customHeight="1">
      <c r="A742" s="164">
        <v>42489</v>
      </c>
      <c r="B742" s="54">
        <v>8</v>
      </c>
      <c r="C742" s="54">
        <v>10</v>
      </c>
      <c r="D742" s="54">
        <v>15</v>
      </c>
      <c r="E742" s="54">
        <v>22</v>
      </c>
      <c r="F742" s="54">
        <v>45</v>
      </c>
      <c r="G742" s="54">
        <v>46</v>
      </c>
      <c r="H742" s="54">
        <v>23</v>
      </c>
      <c r="I742" s="53">
        <v>2</v>
      </c>
      <c r="J742" s="62">
        <v>2</v>
      </c>
      <c r="K742" s="62">
        <v>2</v>
      </c>
    </row>
    <row r="743" spans="1:11" ht="12.75" customHeight="1">
      <c r="A743" s="164">
        <v>42488</v>
      </c>
      <c r="B743" s="54">
        <v>17</v>
      </c>
      <c r="C743" s="54">
        <v>24</v>
      </c>
      <c r="D743" s="54">
        <v>25</v>
      </c>
      <c r="E743" s="54">
        <v>37</v>
      </c>
      <c r="F743" s="54">
        <v>43</v>
      </c>
      <c r="G743" s="54">
        <v>46</v>
      </c>
      <c r="H743" s="54">
        <v>3</v>
      </c>
      <c r="I743" s="53">
        <v>1</v>
      </c>
      <c r="J743" s="62">
        <v>4</v>
      </c>
      <c r="K743" s="62">
        <v>3</v>
      </c>
    </row>
    <row r="744" spans="1:11" ht="12.75" customHeight="1">
      <c r="A744" s="164">
        <v>42487</v>
      </c>
      <c r="B744" s="54">
        <v>11</v>
      </c>
      <c r="C744" s="54">
        <v>21</v>
      </c>
      <c r="D744" s="54">
        <v>23</v>
      </c>
      <c r="E744" s="54">
        <v>31</v>
      </c>
      <c r="F744" s="54">
        <v>40</v>
      </c>
      <c r="G744" s="54">
        <v>46</v>
      </c>
      <c r="H744" s="54">
        <v>48</v>
      </c>
      <c r="I744" s="53">
        <v>1</v>
      </c>
      <c r="J744" s="62">
        <v>3</v>
      </c>
      <c r="K744" s="62">
        <v>3</v>
      </c>
    </row>
    <row r="745" spans="1:11" ht="12.75" customHeight="1">
      <c r="A745" s="164">
        <v>42486</v>
      </c>
      <c r="B745" s="54">
        <v>19</v>
      </c>
      <c r="C745" s="54">
        <v>27</v>
      </c>
      <c r="D745" s="54">
        <v>30</v>
      </c>
      <c r="E745" s="54">
        <v>34</v>
      </c>
      <c r="F745" s="54">
        <v>36</v>
      </c>
      <c r="G745" s="54">
        <v>44</v>
      </c>
      <c r="H745" s="54">
        <v>48</v>
      </c>
      <c r="I745" s="53">
        <v>4</v>
      </c>
      <c r="J745" s="62">
        <v>2</v>
      </c>
      <c r="K745" s="62">
        <v>2</v>
      </c>
    </row>
    <row r="746" spans="1:11" ht="12.75" customHeight="1">
      <c r="A746" s="164">
        <v>42485</v>
      </c>
      <c r="B746" s="54">
        <v>7</v>
      </c>
      <c r="C746" s="54">
        <v>11</v>
      </c>
      <c r="D746" s="54">
        <v>12</v>
      </c>
      <c r="E746" s="54">
        <v>21</v>
      </c>
      <c r="F746" s="54">
        <v>31</v>
      </c>
      <c r="G746" s="54">
        <v>37</v>
      </c>
      <c r="H746" s="54">
        <v>30</v>
      </c>
      <c r="I746" s="53">
        <v>9</v>
      </c>
      <c r="J746" s="62">
        <v>3</v>
      </c>
      <c r="K746" s="62">
        <v>3</v>
      </c>
    </row>
    <row r="747" spans="1:11" ht="12.75" customHeight="1">
      <c r="A747" s="164">
        <v>42483</v>
      </c>
      <c r="B747" s="54">
        <v>4</v>
      </c>
      <c r="C747" s="54">
        <v>8</v>
      </c>
      <c r="D747" s="54">
        <v>11</v>
      </c>
      <c r="E747" s="54">
        <v>25</v>
      </c>
      <c r="F747" s="54">
        <v>39</v>
      </c>
      <c r="G747" s="54">
        <v>47</v>
      </c>
      <c r="H747" s="54">
        <v>6</v>
      </c>
      <c r="I747" s="53">
        <v>1</v>
      </c>
      <c r="J747" s="62">
        <v>3</v>
      </c>
      <c r="K747" s="62">
        <v>2</v>
      </c>
    </row>
    <row r="748" spans="1:11" ht="12.75" customHeight="1">
      <c r="A748" s="164">
        <v>42482</v>
      </c>
      <c r="B748" s="54">
        <v>11</v>
      </c>
      <c r="C748" s="54">
        <v>13</v>
      </c>
      <c r="D748" s="54">
        <v>15</v>
      </c>
      <c r="E748" s="54">
        <v>27</v>
      </c>
      <c r="F748" s="54">
        <v>35</v>
      </c>
      <c r="G748" s="54">
        <v>37</v>
      </c>
      <c r="H748" s="54">
        <v>44</v>
      </c>
      <c r="I748" s="53">
        <v>2</v>
      </c>
      <c r="J748" s="62">
        <v>3</v>
      </c>
      <c r="K748" s="62">
        <v>3</v>
      </c>
    </row>
    <row r="749" spans="1:11" ht="12.75" customHeight="1">
      <c r="A749" s="164">
        <v>42481</v>
      </c>
      <c r="B749" s="54">
        <v>1</v>
      </c>
      <c r="C749" s="54">
        <v>15</v>
      </c>
      <c r="D749" s="54">
        <v>20</v>
      </c>
      <c r="E749" s="54">
        <v>28</v>
      </c>
      <c r="F749" s="54">
        <v>29</v>
      </c>
      <c r="G749" s="54">
        <v>45</v>
      </c>
      <c r="H749" s="54">
        <v>2</v>
      </c>
      <c r="I749" s="53">
        <v>8</v>
      </c>
      <c r="J749" s="62">
        <v>1</v>
      </c>
      <c r="K749" s="62">
        <v>1</v>
      </c>
    </row>
    <row r="750" spans="1:11" ht="12.75" customHeight="1">
      <c r="A750" s="164">
        <v>42480</v>
      </c>
      <c r="B750" s="54">
        <v>7</v>
      </c>
      <c r="C750" s="54">
        <v>19</v>
      </c>
      <c r="D750" s="54">
        <v>29</v>
      </c>
      <c r="E750" s="54">
        <v>35</v>
      </c>
      <c r="F750" s="54">
        <v>40</v>
      </c>
      <c r="G750" s="54">
        <v>49</v>
      </c>
      <c r="H750" s="54">
        <v>3</v>
      </c>
      <c r="I750" s="53">
        <v>1</v>
      </c>
      <c r="J750" s="62">
        <v>0</v>
      </c>
      <c r="K750" s="62">
        <v>0</v>
      </c>
    </row>
    <row r="751" spans="1:11" ht="12.75" customHeight="1">
      <c r="A751" s="164">
        <v>42479</v>
      </c>
      <c r="B751" s="54">
        <v>12</v>
      </c>
      <c r="C751" s="54">
        <v>33</v>
      </c>
      <c r="D751" s="54">
        <v>37</v>
      </c>
      <c r="E751" s="54">
        <v>39</v>
      </c>
      <c r="F751" s="54">
        <v>44</v>
      </c>
      <c r="G751" s="54">
        <v>45</v>
      </c>
      <c r="H751" s="54">
        <v>25</v>
      </c>
      <c r="I751" s="53">
        <v>3</v>
      </c>
      <c r="J751" s="62">
        <v>4</v>
      </c>
      <c r="K751" s="62">
        <v>3</v>
      </c>
    </row>
    <row r="752" spans="1:11" ht="12.75" customHeight="1">
      <c r="A752" s="164">
        <v>42478</v>
      </c>
      <c r="B752" s="54">
        <v>5</v>
      </c>
      <c r="C752" s="54">
        <v>21</v>
      </c>
      <c r="D752" s="54">
        <v>26</v>
      </c>
      <c r="E752" s="54">
        <v>27</v>
      </c>
      <c r="F752" s="54">
        <v>38</v>
      </c>
      <c r="G752" s="54">
        <v>42</v>
      </c>
      <c r="H752" s="54">
        <v>39</v>
      </c>
      <c r="I752" s="53">
        <v>5</v>
      </c>
      <c r="J752" s="62">
        <v>1</v>
      </c>
      <c r="K752" s="62">
        <v>1</v>
      </c>
    </row>
    <row r="753" spans="1:11" ht="12.75" customHeight="1">
      <c r="A753" s="164">
        <v>42476</v>
      </c>
      <c r="B753" s="54">
        <v>1</v>
      </c>
      <c r="C753" s="54">
        <v>7</v>
      </c>
      <c r="D753" s="54">
        <v>9</v>
      </c>
      <c r="E753" s="54">
        <v>14</v>
      </c>
      <c r="F753" s="54">
        <v>26</v>
      </c>
      <c r="G753" s="54">
        <v>47</v>
      </c>
      <c r="H753" s="54">
        <v>42</v>
      </c>
      <c r="I753" s="53">
        <v>9</v>
      </c>
      <c r="J753" s="62">
        <v>1</v>
      </c>
      <c r="K753" s="62">
        <v>1</v>
      </c>
    </row>
    <row r="754" spans="1:11" ht="12.75" customHeight="1">
      <c r="A754" s="164">
        <v>42475</v>
      </c>
      <c r="B754" s="54">
        <v>12</v>
      </c>
      <c r="C754" s="54">
        <v>14</v>
      </c>
      <c r="D754" s="54">
        <v>27</v>
      </c>
      <c r="E754" s="54">
        <v>34</v>
      </c>
      <c r="F754" s="54">
        <v>38</v>
      </c>
      <c r="G754" s="54">
        <v>39</v>
      </c>
      <c r="H754" s="54">
        <v>5</v>
      </c>
      <c r="I754" s="53">
        <v>8</v>
      </c>
      <c r="J754" s="62">
        <v>4</v>
      </c>
      <c r="K754" s="62">
        <v>3</v>
      </c>
    </row>
    <row r="755" spans="1:11" ht="12.75" customHeight="1">
      <c r="A755" s="164">
        <v>42474</v>
      </c>
      <c r="B755" s="54">
        <v>5</v>
      </c>
      <c r="C755" s="54">
        <v>9</v>
      </c>
      <c r="D755" s="54">
        <v>10</v>
      </c>
      <c r="E755" s="54">
        <v>11</v>
      </c>
      <c r="F755" s="54">
        <v>24</v>
      </c>
      <c r="G755" s="54">
        <v>48</v>
      </c>
      <c r="H755" s="54">
        <v>45</v>
      </c>
      <c r="I755" s="53">
        <v>8</v>
      </c>
      <c r="J755" s="62">
        <v>2</v>
      </c>
      <c r="K755" s="62">
        <v>2</v>
      </c>
    </row>
    <row r="756" spans="1:11" ht="12.75" customHeight="1">
      <c r="A756" s="164">
        <v>42473</v>
      </c>
      <c r="B756" s="54">
        <v>2</v>
      </c>
      <c r="C756" s="54">
        <v>3</v>
      </c>
      <c r="D756" s="54">
        <v>16</v>
      </c>
      <c r="E756" s="54">
        <v>22</v>
      </c>
      <c r="F756" s="54">
        <v>32</v>
      </c>
      <c r="G756" s="54">
        <v>46</v>
      </c>
      <c r="H756" s="54">
        <v>10</v>
      </c>
      <c r="I756" s="53">
        <v>9</v>
      </c>
      <c r="J756" s="62">
        <v>2</v>
      </c>
      <c r="K756" s="62">
        <v>2</v>
      </c>
    </row>
    <row r="757" spans="1:11" ht="12.75" customHeight="1">
      <c r="A757" s="164">
        <v>42472</v>
      </c>
      <c r="B757" s="54">
        <v>1</v>
      </c>
      <c r="C757" s="54">
        <v>9</v>
      </c>
      <c r="D757" s="54">
        <v>29</v>
      </c>
      <c r="E757" s="54">
        <v>37</v>
      </c>
      <c r="F757" s="54">
        <v>42</v>
      </c>
      <c r="G757" s="54">
        <v>47</v>
      </c>
      <c r="H757" s="54">
        <v>28</v>
      </c>
      <c r="I757" s="53">
        <v>5</v>
      </c>
      <c r="J757" s="62">
        <v>1</v>
      </c>
      <c r="K757" s="62">
        <v>1</v>
      </c>
    </row>
    <row r="758" spans="1:11" ht="12.75" customHeight="1">
      <c r="A758" s="164">
        <v>42471</v>
      </c>
      <c r="B758" s="54">
        <v>7</v>
      </c>
      <c r="C758" s="54">
        <v>29</v>
      </c>
      <c r="D758" s="54">
        <v>33</v>
      </c>
      <c r="E758" s="54">
        <v>34</v>
      </c>
      <c r="F758" s="54">
        <v>46</v>
      </c>
      <c r="G758" s="54">
        <v>47</v>
      </c>
      <c r="H758" s="54">
        <v>9</v>
      </c>
      <c r="I758" s="53">
        <v>8</v>
      </c>
      <c r="J758" s="62">
        <v>2</v>
      </c>
      <c r="K758" s="62">
        <v>2</v>
      </c>
    </row>
    <row r="759" spans="1:11" ht="12.75" customHeight="1">
      <c r="A759" s="164">
        <v>42469</v>
      </c>
      <c r="B759" s="54">
        <v>4</v>
      </c>
      <c r="C759" s="54">
        <v>20</v>
      </c>
      <c r="D759" s="54">
        <v>31</v>
      </c>
      <c r="E759" s="54">
        <v>33</v>
      </c>
      <c r="F759" s="54">
        <v>43</v>
      </c>
      <c r="G759" s="54">
        <v>46</v>
      </c>
      <c r="H759" s="54">
        <v>30</v>
      </c>
      <c r="I759" s="53">
        <v>1</v>
      </c>
      <c r="J759" s="62">
        <v>4</v>
      </c>
      <c r="K759" s="62">
        <v>3</v>
      </c>
    </row>
    <row r="760" spans="1:11" ht="12.75" customHeight="1">
      <c r="A760" s="164">
        <v>42468</v>
      </c>
      <c r="B760" s="54">
        <v>4</v>
      </c>
      <c r="C760" s="54">
        <v>7</v>
      </c>
      <c r="D760" s="54">
        <v>8</v>
      </c>
      <c r="E760" s="54">
        <v>23</v>
      </c>
      <c r="F760" s="54">
        <v>44</v>
      </c>
      <c r="G760" s="54">
        <v>45</v>
      </c>
      <c r="H760" s="54">
        <v>27</v>
      </c>
      <c r="I760" s="53">
        <v>0</v>
      </c>
      <c r="J760" s="62">
        <v>2</v>
      </c>
      <c r="K760" s="62">
        <v>2</v>
      </c>
    </row>
    <row r="761" spans="1:11" ht="12.75" customHeight="1">
      <c r="A761" s="164">
        <v>42467</v>
      </c>
      <c r="B761" s="54">
        <v>21</v>
      </c>
      <c r="C761" s="54">
        <v>26</v>
      </c>
      <c r="D761" s="54">
        <v>29</v>
      </c>
      <c r="E761" s="54">
        <v>34</v>
      </c>
      <c r="F761" s="54">
        <v>39</v>
      </c>
      <c r="G761" s="54">
        <v>48</v>
      </c>
      <c r="H761" s="54">
        <v>47</v>
      </c>
      <c r="I761" s="53">
        <v>9</v>
      </c>
      <c r="J761" s="62">
        <v>2</v>
      </c>
      <c r="K761" s="62">
        <v>2</v>
      </c>
    </row>
    <row r="762" spans="1:11" ht="12.75" customHeight="1">
      <c r="A762" s="164">
        <v>42466</v>
      </c>
      <c r="B762" s="54">
        <v>23</v>
      </c>
      <c r="C762" s="54">
        <v>25</v>
      </c>
      <c r="D762" s="54">
        <v>28</v>
      </c>
      <c r="E762" s="54">
        <v>29</v>
      </c>
      <c r="F762" s="54">
        <v>31</v>
      </c>
      <c r="G762" s="54">
        <v>49</v>
      </c>
      <c r="H762" s="54">
        <v>3</v>
      </c>
      <c r="I762" s="53">
        <v>2</v>
      </c>
      <c r="J762" s="62">
        <v>3</v>
      </c>
      <c r="K762" s="62">
        <v>3</v>
      </c>
    </row>
    <row r="763" spans="1:11" ht="12.75" customHeight="1">
      <c r="A763" s="164">
        <v>42465</v>
      </c>
      <c r="B763" s="54">
        <v>22</v>
      </c>
      <c r="C763" s="54">
        <v>24</v>
      </c>
      <c r="D763" s="54">
        <v>32</v>
      </c>
      <c r="E763" s="54">
        <v>35</v>
      </c>
      <c r="F763" s="54">
        <v>38</v>
      </c>
      <c r="G763" s="54">
        <v>46</v>
      </c>
      <c r="H763" s="54">
        <v>13</v>
      </c>
      <c r="I763" s="53">
        <v>2</v>
      </c>
      <c r="J763" s="62">
        <v>2</v>
      </c>
      <c r="K763" s="62">
        <v>2</v>
      </c>
    </row>
    <row r="764" spans="1:11" ht="12.75" customHeight="1">
      <c r="A764" s="164">
        <v>42464</v>
      </c>
      <c r="B764" s="54">
        <v>11</v>
      </c>
      <c r="C764" s="54">
        <v>21</v>
      </c>
      <c r="D764" s="54">
        <v>26</v>
      </c>
      <c r="E764" s="54">
        <v>40</v>
      </c>
      <c r="F764" s="54">
        <v>43</v>
      </c>
      <c r="G764" s="54">
        <v>44</v>
      </c>
      <c r="H764" s="54">
        <v>38</v>
      </c>
      <c r="I764" s="53">
        <v>7</v>
      </c>
      <c r="J764" s="62">
        <v>0</v>
      </c>
      <c r="K764" s="62">
        <v>0</v>
      </c>
    </row>
    <row r="765" spans="1:11" ht="12.75" customHeight="1">
      <c r="A765" s="164">
        <v>42462</v>
      </c>
      <c r="B765" s="54">
        <v>2</v>
      </c>
      <c r="C765" s="54">
        <v>11</v>
      </c>
      <c r="D765" s="54">
        <v>15</v>
      </c>
      <c r="E765" s="54">
        <v>24</v>
      </c>
      <c r="F765" s="54">
        <v>40</v>
      </c>
      <c r="G765" s="54">
        <v>48</v>
      </c>
      <c r="H765" s="54">
        <v>21</v>
      </c>
      <c r="I765" s="53">
        <v>0</v>
      </c>
      <c r="J765" s="62">
        <v>2</v>
      </c>
      <c r="K765" s="62">
        <v>2</v>
      </c>
    </row>
    <row r="766" spans="1:11" ht="12.75" customHeight="1">
      <c r="A766" s="164">
        <v>42461</v>
      </c>
      <c r="B766" s="54">
        <v>5</v>
      </c>
      <c r="C766" s="54">
        <v>9</v>
      </c>
      <c r="D766" s="54">
        <v>20</v>
      </c>
      <c r="E766" s="54">
        <v>35</v>
      </c>
      <c r="F766" s="54">
        <v>38</v>
      </c>
      <c r="G766" s="54">
        <v>40</v>
      </c>
      <c r="H766" s="54">
        <v>45</v>
      </c>
      <c r="I766" s="53">
        <v>8</v>
      </c>
      <c r="J766" s="62">
        <v>1</v>
      </c>
      <c r="K766" s="62">
        <v>1</v>
      </c>
    </row>
    <row r="767" spans="1:11" ht="12.75" customHeight="1">
      <c r="A767" s="164">
        <v>42460</v>
      </c>
      <c r="B767" s="54">
        <v>7</v>
      </c>
      <c r="C767" s="54">
        <v>10</v>
      </c>
      <c r="D767" s="54">
        <v>32</v>
      </c>
      <c r="E767" s="54">
        <v>36</v>
      </c>
      <c r="F767" s="54">
        <v>37</v>
      </c>
      <c r="G767" s="54">
        <v>40</v>
      </c>
      <c r="H767" s="54">
        <v>46</v>
      </c>
      <c r="I767" s="53">
        <v>5</v>
      </c>
      <c r="J767" s="62">
        <v>1</v>
      </c>
      <c r="K767" s="62">
        <v>1</v>
      </c>
    </row>
    <row r="768" spans="1:11" ht="12.75" customHeight="1">
      <c r="A768" s="164">
        <v>42459</v>
      </c>
      <c r="B768" s="54">
        <v>7</v>
      </c>
      <c r="C768" s="54">
        <v>13</v>
      </c>
      <c r="D768" s="54">
        <v>21</v>
      </c>
      <c r="E768" s="54">
        <v>28</v>
      </c>
      <c r="F768" s="54">
        <v>35</v>
      </c>
      <c r="G768" s="54">
        <v>47</v>
      </c>
      <c r="H768" s="54">
        <v>4</v>
      </c>
      <c r="I768" s="53">
        <v>0</v>
      </c>
      <c r="J768" s="62">
        <v>1</v>
      </c>
      <c r="K768" s="62">
        <v>1</v>
      </c>
    </row>
    <row r="769" spans="1:11" ht="12.75" customHeight="1">
      <c r="A769" s="164">
        <v>42458</v>
      </c>
      <c r="B769" s="54">
        <v>5</v>
      </c>
      <c r="C769" s="54">
        <v>7</v>
      </c>
      <c r="D769" s="54">
        <v>9</v>
      </c>
      <c r="E769" s="54">
        <v>20</v>
      </c>
      <c r="F769" s="54">
        <v>46</v>
      </c>
      <c r="G769" s="54">
        <v>49</v>
      </c>
      <c r="H769" s="54">
        <v>44</v>
      </c>
      <c r="I769" s="53">
        <v>2</v>
      </c>
      <c r="J769" s="62">
        <v>2</v>
      </c>
      <c r="K769" s="62">
        <v>2</v>
      </c>
    </row>
    <row r="770" spans="1:11" ht="12.75" customHeight="1">
      <c r="A770" s="164">
        <v>42457</v>
      </c>
      <c r="B770" s="54">
        <v>14</v>
      </c>
      <c r="C770" s="54">
        <v>18</v>
      </c>
      <c r="D770" s="54">
        <v>31</v>
      </c>
      <c r="E770" s="54">
        <v>36</v>
      </c>
      <c r="F770" s="54">
        <v>44</v>
      </c>
      <c r="G770" s="54">
        <v>46</v>
      </c>
      <c r="H770" s="54">
        <v>32</v>
      </c>
      <c r="I770" s="53">
        <v>3</v>
      </c>
      <c r="J770" s="62">
        <v>4</v>
      </c>
      <c r="K770" s="62">
        <v>3</v>
      </c>
    </row>
    <row r="771" spans="1:11" ht="12.75" customHeight="1">
      <c r="A771" s="164">
        <v>42455</v>
      </c>
      <c r="B771" s="54">
        <v>8</v>
      </c>
      <c r="C771" s="54">
        <v>11</v>
      </c>
      <c r="D771" s="54">
        <v>12</v>
      </c>
      <c r="E771" s="54">
        <v>19</v>
      </c>
      <c r="F771" s="54">
        <v>31</v>
      </c>
      <c r="G771" s="54">
        <v>39</v>
      </c>
      <c r="H771" s="54">
        <v>15</v>
      </c>
      <c r="I771" s="53">
        <v>7</v>
      </c>
      <c r="J771" s="62">
        <v>4</v>
      </c>
      <c r="K771" s="62">
        <v>3</v>
      </c>
    </row>
    <row r="772" spans="1:11" ht="12.75" customHeight="1">
      <c r="A772" s="164">
        <v>42454</v>
      </c>
      <c r="B772" s="54">
        <v>1</v>
      </c>
      <c r="C772" s="54">
        <v>2</v>
      </c>
      <c r="D772" s="54">
        <v>18</v>
      </c>
      <c r="E772" s="54">
        <v>23</v>
      </c>
      <c r="F772" s="54">
        <v>30</v>
      </c>
      <c r="G772" s="54">
        <v>48</v>
      </c>
      <c r="H772" s="54">
        <v>24</v>
      </c>
      <c r="I772" s="53">
        <v>8</v>
      </c>
      <c r="J772" s="62">
        <v>4</v>
      </c>
      <c r="K772" s="62">
        <v>3</v>
      </c>
    </row>
    <row r="773" spans="1:11" ht="12.75" customHeight="1">
      <c r="A773" s="164">
        <v>42453</v>
      </c>
      <c r="B773" s="54">
        <v>5</v>
      </c>
      <c r="C773" s="54">
        <v>27</v>
      </c>
      <c r="D773" s="54">
        <v>30</v>
      </c>
      <c r="E773" s="54">
        <v>36</v>
      </c>
      <c r="F773" s="54">
        <v>41</v>
      </c>
      <c r="G773" s="54">
        <v>48</v>
      </c>
      <c r="H773" s="54">
        <v>22</v>
      </c>
      <c r="I773" s="53">
        <v>1</v>
      </c>
      <c r="J773" s="62">
        <v>4</v>
      </c>
      <c r="K773" s="62">
        <v>3</v>
      </c>
    </row>
    <row r="774" spans="1:11" ht="12.75" customHeight="1">
      <c r="A774" s="164">
        <v>42452</v>
      </c>
      <c r="B774" s="54">
        <v>8</v>
      </c>
      <c r="C774" s="54">
        <v>17</v>
      </c>
      <c r="D774" s="54">
        <v>24</v>
      </c>
      <c r="E774" s="54">
        <v>26</v>
      </c>
      <c r="F774" s="54">
        <v>33</v>
      </c>
      <c r="G774" s="54">
        <v>39</v>
      </c>
      <c r="H774" s="54">
        <v>9</v>
      </c>
      <c r="I774" s="53">
        <v>0</v>
      </c>
      <c r="J774" s="62">
        <v>4</v>
      </c>
      <c r="K774" s="62">
        <v>3</v>
      </c>
    </row>
    <row r="775" spans="1:11" ht="12.75" customHeight="1">
      <c r="A775" s="164">
        <v>42451</v>
      </c>
      <c r="B775" s="54">
        <v>20</v>
      </c>
      <c r="C775" s="54">
        <v>24</v>
      </c>
      <c r="D775" s="54">
        <v>34</v>
      </c>
      <c r="E775" s="54">
        <v>37</v>
      </c>
      <c r="F775" s="54">
        <v>38</v>
      </c>
      <c r="G775" s="54">
        <v>40</v>
      </c>
      <c r="H775" s="54">
        <v>26</v>
      </c>
      <c r="I775" s="53">
        <v>9</v>
      </c>
      <c r="J775" s="62">
        <v>3</v>
      </c>
      <c r="K775" s="62">
        <v>3</v>
      </c>
    </row>
    <row r="776" spans="1:11" ht="12.75" customHeight="1">
      <c r="A776" s="164">
        <v>42450</v>
      </c>
      <c r="B776" s="54">
        <v>11</v>
      </c>
      <c r="C776" s="54">
        <v>17</v>
      </c>
      <c r="D776" s="54">
        <v>27</v>
      </c>
      <c r="E776" s="54">
        <v>29</v>
      </c>
      <c r="F776" s="54">
        <v>34</v>
      </c>
      <c r="G776" s="54">
        <v>39</v>
      </c>
      <c r="H776" s="54">
        <v>35</v>
      </c>
      <c r="I776" s="53">
        <v>2</v>
      </c>
      <c r="J776" s="62">
        <v>2</v>
      </c>
      <c r="K776" s="62">
        <v>2</v>
      </c>
    </row>
    <row r="777" spans="1:11" ht="12.75" customHeight="1">
      <c r="A777" s="164">
        <v>42448</v>
      </c>
      <c r="B777" s="54">
        <v>9</v>
      </c>
      <c r="C777" s="54">
        <v>14</v>
      </c>
      <c r="D777" s="54">
        <v>17</v>
      </c>
      <c r="E777" s="54">
        <v>20</v>
      </c>
      <c r="F777" s="54">
        <v>27</v>
      </c>
      <c r="G777" s="54">
        <v>40</v>
      </c>
      <c r="H777" s="54">
        <v>46</v>
      </c>
      <c r="I777" s="53">
        <v>3</v>
      </c>
      <c r="J777" s="62">
        <v>3</v>
      </c>
      <c r="K777" s="62">
        <v>3</v>
      </c>
    </row>
    <row r="778" spans="1:11" ht="12.75" customHeight="1">
      <c r="A778" s="164">
        <v>42447</v>
      </c>
      <c r="B778" s="54">
        <v>11</v>
      </c>
      <c r="C778" s="54">
        <v>30</v>
      </c>
      <c r="D778" s="54">
        <v>32</v>
      </c>
      <c r="E778" s="54">
        <v>35</v>
      </c>
      <c r="F778" s="54">
        <v>42</v>
      </c>
      <c r="G778" s="54">
        <v>46</v>
      </c>
      <c r="H778" s="54">
        <v>36</v>
      </c>
      <c r="I778" s="53">
        <v>3</v>
      </c>
      <c r="J778" s="62">
        <v>2</v>
      </c>
      <c r="K778" s="62">
        <v>2</v>
      </c>
    </row>
    <row r="779" spans="1:11" ht="12.75" customHeight="1">
      <c r="A779" s="164">
        <v>42446</v>
      </c>
      <c r="B779" s="54">
        <v>2</v>
      </c>
      <c r="C779" s="54">
        <v>14</v>
      </c>
      <c r="D779" s="54">
        <v>16</v>
      </c>
      <c r="E779" s="54">
        <v>25</v>
      </c>
      <c r="F779" s="54">
        <v>39</v>
      </c>
      <c r="G779" s="54">
        <v>40</v>
      </c>
      <c r="H779" s="54">
        <v>17</v>
      </c>
      <c r="I779" s="53">
        <v>0</v>
      </c>
      <c r="J779" s="62">
        <v>3</v>
      </c>
      <c r="K779" s="62">
        <v>3</v>
      </c>
    </row>
    <row r="780" spans="1:11" ht="12.75" customHeight="1">
      <c r="A780" s="164">
        <v>42445</v>
      </c>
      <c r="B780" s="54">
        <v>10</v>
      </c>
      <c r="C780" s="54">
        <v>14</v>
      </c>
      <c r="D780" s="54">
        <v>23</v>
      </c>
      <c r="E780" s="54">
        <v>30</v>
      </c>
      <c r="F780" s="54">
        <v>42</v>
      </c>
      <c r="G780" s="54">
        <v>47</v>
      </c>
      <c r="H780" s="54">
        <v>36</v>
      </c>
      <c r="I780" s="53">
        <v>3</v>
      </c>
      <c r="J780" s="62">
        <v>3</v>
      </c>
      <c r="K780" s="62">
        <v>3</v>
      </c>
    </row>
    <row r="781" spans="1:11" ht="12.75" customHeight="1">
      <c r="A781" s="164">
        <v>42444</v>
      </c>
      <c r="B781" s="54">
        <v>5</v>
      </c>
      <c r="C781" s="54">
        <v>10</v>
      </c>
      <c r="D781" s="54">
        <v>25</v>
      </c>
      <c r="E781" s="54">
        <v>44</v>
      </c>
      <c r="F781" s="54">
        <v>45</v>
      </c>
      <c r="G781" s="54">
        <v>47</v>
      </c>
      <c r="H781" s="54">
        <v>34</v>
      </c>
      <c r="I781" s="53">
        <v>9</v>
      </c>
      <c r="J781" s="62">
        <v>1</v>
      </c>
      <c r="K781" s="62">
        <v>1</v>
      </c>
    </row>
    <row r="782" spans="1:11" ht="12.75" customHeight="1">
      <c r="A782" s="164">
        <v>42443</v>
      </c>
      <c r="B782" s="54">
        <v>6</v>
      </c>
      <c r="C782" s="54">
        <v>9</v>
      </c>
      <c r="D782" s="54">
        <v>19</v>
      </c>
      <c r="E782" s="54">
        <v>24</v>
      </c>
      <c r="F782" s="54">
        <v>35</v>
      </c>
      <c r="G782" s="54">
        <v>45</v>
      </c>
      <c r="H782" s="54">
        <v>14</v>
      </c>
      <c r="I782" s="53">
        <v>8</v>
      </c>
      <c r="J782" s="62">
        <v>2</v>
      </c>
      <c r="K782" s="62">
        <v>2</v>
      </c>
    </row>
    <row r="783" spans="1:11" ht="12.75" customHeight="1">
      <c r="A783" s="164">
        <v>42441</v>
      </c>
      <c r="B783" s="54">
        <v>19</v>
      </c>
      <c r="C783" s="54">
        <v>23</v>
      </c>
      <c r="D783" s="54">
        <v>24</v>
      </c>
      <c r="E783" s="54">
        <v>26</v>
      </c>
      <c r="F783" s="54">
        <v>34</v>
      </c>
      <c r="G783" s="54">
        <v>37</v>
      </c>
      <c r="H783" s="54">
        <v>27</v>
      </c>
      <c r="I783" s="53">
        <v>3</v>
      </c>
      <c r="J783" s="62">
        <v>3</v>
      </c>
      <c r="K783" s="62">
        <v>3</v>
      </c>
    </row>
    <row r="784" spans="1:11" ht="12.75" customHeight="1">
      <c r="A784" s="164">
        <v>42440</v>
      </c>
      <c r="B784" s="54">
        <v>5</v>
      </c>
      <c r="C784" s="54">
        <v>8</v>
      </c>
      <c r="D784" s="54">
        <v>18</v>
      </c>
      <c r="E784" s="54">
        <v>30</v>
      </c>
      <c r="F784" s="54">
        <v>33</v>
      </c>
      <c r="G784" s="54">
        <v>36</v>
      </c>
      <c r="H784" s="54">
        <v>13</v>
      </c>
      <c r="I784" s="53">
        <v>4</v>
      </c>
      <c r="J784" s="62">
        <v>4</v>
      </c>
      <c r="K784" s="62">
        <v>3</v>
      </c>
    </row>
    <row r="785" spans="1:11" ht="12.75" customHeight="1">
      <c r="A785" s="164">
        <v>42439</v>
      </c>
      <c r="B785" s="54">
        <v>5</v>
      </c>
      <c r="C785" s="54">
        <v>6</v>
      </c>
      <c r="D785" s="54">
        <v>19</v>
      </c>
      <c r="E785" s="54">
        <v>20</v>
      </c>
      <c r="F785" s="54">
        <v>28</v>
      </c>
      <c r="G785" s="54">
        <v>37</v>
      </c>
      <c r="H785" s="54">
        <v>22</v>
      </c>
      <c r="I785" s="53">
        <v>0</v>
      </c>
      <c r="J785" s="62">
        <v>3</v>
      </c>
      <c r="K785" s="62">
        <v>3</v>
      </c>
    </row>
    <row r="786" spans="1:11" ht="12.75" customHeight="1">
      <c r="A786" s="164">
        <v>42438</v>
      </c>
      <c r="B786" s="54">
        <v>2</v>
      </c>
      <c r="C786" s="54">
        <v>11</v>
      </c>
      <c r="D786" s="54">
        <v>13</v>
      </c>
      <c r="E786" s="54">
        <v>14</v>
      </c>
      <c r="F786" s="54">
        <v>19</v>
      </c>
      <c r="G786" s="54">
        <v>24</v>
      </c>
      <c r="H786" s="54">
        <v>42</v>
      </c>
      <c r="I786" s="53">
        <v>6</v>
      </c>
      <c r="J786" s="62">
        <v>3</v>
      </c>
      <c r="K786" s="62">
        <v>3</v>
      </c>
    </row>
    <row r="787" spans="1:11" ht="12.75" customHeight="1">
      <c r="A787" s="164">
        <v>42437</v>
      </c>
      <c r="B787" s="54">
        <v>3</v>
      </c>
      <c r="C787" s="54">
        <v>6</v>
      </c>
      <c r="D787" s="54">
        <v>8</v>
      </c>
      <c r="E787" s="54">
        <v>24</v>
      </c>
      <c r="F787" s="54">
        <v>29</v>
      </c>
      <c r="G787" s="54">
        <v>31</v>
      </c>
      <c r="H787" s="54">
        <v>15</v>
      </c>
      <c r="I787" s="53">
        <v>9</v>
      </c>
      <c r="J787" s="62">
        <v>5</v>
      </c>
      <c r="K787" s="62">
        <v>3</v>
      </c>
    </row>
    <row r="788" spans="1:11" ht="12.75" customHeight="1">
      <c r="A788" s="164">
        <v>42436</v>
      </c>
      <c r="B788" s="54">
        <v>3</v>
      </c>
      <c r="C788" s="54">
        <v>5</v>
      </c>
      <c r="D788" s="54">
        <v>6</v>
      </c>
      <c r="E788" s="54">
        <v>31</v>
      </c>
      <c r="F788" s="54">
        <v>33</v>
      </c>
      <c r="G788" s="54">
        <v>37</v>
      </c>
      <c r="H788" s="54">
        <v>47</v>
      </c>
      <c r="I788" s="53">
        <v>2</v>
      </c>
      <c r="J788" s="62">
        <v>5</v>
      </c>
      <c r="K788" s="62">
        <v>4</v>
      </c>
    </row>
    <row r="789" spans="1:11" ht="12.75" customHeight="1">
      <c r="A789" s="164">
        <v>42434</v>
      </c>
      <c r="B789" s="54">
        <v>7</v>
      </c>
      <c r="C789" s="54">
        <v>13</v>
      </c>
      <c r="D789" s="54">
        <v>17</v>
      </c>
      <c r="E789" s="54">
        <v>26</v>
      </c>
      <c r="F789" s="54">
        <v>33</v>
      </c>
      <c r="G789" s="54">
        <v>40</v>
      </c>
      <c r="H789" s="54">
        <v>22</v>
      </c>
      <c r="I789" s="53">
        <v>7</v>
      </c>
      <c r="J789" s="62">
        <v>2</v>
      </c>
      <c r="K789" s="62">
        <v>2</v>
      </c>
    </row>
    <row r="790" spans="1:11" ht="12.75" customHeight="1">
      <c r="A790" s="164">
        <v>42433</v>
      </c>
      <c r="B790" s="54">
        <v>3</v>
      </c>
      <c r="C790" s="54">
        <v>7</v>
      </c>
      <c r="D790" s="54">
        <v>10</v>
      </c>
      <c r="E790" s="54">
        <v>14</v>
      </c>
      <c r="F790" s="54">
        <v>16</v>
      </c>
      <c r="G790" s="54">
        <v>39</v>
      </c>
      <c r="H790" s="54">
        <v>36</v>
      </c>
      <c r="I790" s="53">
        <v>5</v>
      </c>
      <c r="J790" s="62">
        <v>3</v>
      </c>
      <c r="K790" s="62">
        <v>3</v>
      </c>
    </row>
    <row r="791" spans="1:11" ht="12.75" customHeight="1">
      <c r="A791" s="164">
        <v>42432</v>
      </c>
      <c r="B791" s="54">
        <v>10</v>
      </c>
      <c r="C791" s="54">
        <v>12</v>
      </c>
      <c r="D791" s="54">
        <v>15</v>
      </c>
      <c r="E791" s="54">
        <v>16</v>
      </c>
      <c r="F791" s="54">
        <v>22</v>
      </c>
      <c r="G791" s="54">
        <v>40</v>
      </c>
      <c r="H791" s="54">
        <v>4</v>
      </c>
      <c r="I791" s="53">
        <v>9</v>
      </c>
      <c r="J791" s="62">
        <v>1</v>
      </c>
      <c r="K791" s="62">
        <v>1</v>
      </c>
    </row>
    <row r="792" spans="1:11" ht="12.75" customHeight="1">
      <c r="A792" s="164">
        <v>42431</v>
      </c>
      <c r="B792" s="54">
        <v>15</v>
      </c>
      <c r="C792" s="54">
        <v>18</v>
      </c>
      <c r="D792" s="54">
        <v>31</v>
      </c>
      <c r="E792" s="54">
        <v>35</v>
      </c>
      <c r="F792" s="54">
        <v>43</v>
      </c>
      <c r="G792" s="54">
        <v>48</v>
      </c>
      <c r="H792" s="54">
        <v>30</v>
      </c>
      <c r="I792" s="53">
        <v>1</v>
      </c>
      <c r="J792" s="62">
        <v>3</v>
      </c>
      <c r="K792" s="62">
        <v>3</v>
      </c>
    </row>
    <row r="793" spans="1:11" ht="12.75" customHeight="1">
      <c r="A793" s="164">
        <v>42430</v>
      </c>
      <c r="B793" s="54">
        <v>11</v>
      </c>
      <c r="C793" s="54">
        <v>19</v>
      </c>
      <c r="D793" s="54">
        <v>28</v>
      </c>
      <c r="E793" s="54">
        <v>30</v>
      </c>
      <c r="F793" s="54">
        <v>31</v>
      </c>
      <c r="G793" s="54">
        <v>44</v>
      </c>
      <c r="H793" s="54">
        <v>27</v>
      </c>
      <c r="I793" s="53">
        <v>9</v>
      </c>
      <c r="J793" s="62">
        <v>2</v>
      </c>
      <c r="K793" s="62">
        <v>2</v>
      </c>
    </row>
    <row r="794" spans="1:11" ht="12.75" customHeight="1">
      <c r="A794" s="164">
        <v>42429</v>
      </c>
      <c r="B794" s="54">
        <v>3</v>
      </c>
      <c r="C794" s="54">
        <v>11</v>
      </c>
      <c r="D794" s="54">
        <v>20</v>
      </c>
      <c r="E794" s="54">
        <v>23</v>
      </c>
      <c r="F794" s="54">
        <v>41</v>
      </c>
      <c r="G794" s="54">
        <v>48</v>
      </c>
      <c r="H794" s="54">
        <v>30</v>
      </c>
      <c r="I794" s="53">
        <v>9</v>
      </c>
      <c r="J794" s="62">
        <v>5</v>
      </c>
      <c r="K794" s="62">
        <v>3</v>
      </c>
    </row>
    <row r="795" spans="1:11" ht="12.75" customHeight="1">
      <c r="A795" s="164">
        <v>42427</v>
      </c>
      <c r="B795" s="54">
        <v>7</v>
      </c>
      <c r="C795" s="54">
        <v>10</v>
      </c>
      <c r="D795" s="54">
        <v>11</v>
      </c>
      <c r="E795" s="54">
        <v>19</v>
      </c>
      <c r="F795" s="54">
        <v>25</v>
      </c>
      <c r="G795" s="54">
        <v>34</v>
      </c>
      <c r="H795" s="54">
        <v>26</v>
      </c>
      <c r="I795" s="53">
        <v>5</v>
      </c>
      <c r="J795" s="62">
        <v>1</v>
      </c>
      <c r="K795" s="62">
        <v>1</v>
      </c>
    </row>
    <row r="796" spans="1:11" ht="12.75" customHeight="1">
      <c r="A796" s="164">
        <v>42426</v>
      </c>
      <c r="B796" s="54">
        <v>10</v>
      </c>
      <c r="C796" s="54">
        <v>14</v>
      </c>
      <c r="D796" s="54">
        <v>19</v>
      </c>
      <c r="E796" s="54">
        <v>21</v>
      </c>
      <c r="F796" s="54">
        <v>29</v>
      </c>
      <c r="G796" s="54">
        <v>45</v>
      </c>
      <c r="H796" s="54">
        <v>17</v>
      </c>
      <c r="I796" s="53">
        <v>5</v>
      </c>
      <c r="J796" s="62">
        <v>1</v>
      </c>
      <c r="K796" s="62">
        <v>1</v>
      </c>
    </row>
    <row r="797" spans="1:11" ht="12.75" customHeight="1">
      <c r="A797" s="164">
        <v>42425</v>
      </c>
      <c r="B797" s="54">
        <v>4</v>
      </c>
      <c r="C797" s="54">
        <v>9</v>
      </c>
      <c r="D797" s="54">
        <v>21</v>
      </c>
      <c r="E797" s="54">
        <v>22</v>
      </c>
      <c r="F797" s="54">
        <v>31</v>
      </c>
      <c r="G797" s="54">
        <v>37</v>
      </c>
      <c r="H797" s="54">
        <v>19</v>
      </c>
      <c r="I797" s="53">
        <v>8</v>
      </c>
      <c r="J797" s="62">
        <v>2</v>
      </c>
      <c r="K797" s="62">
        <v>2</v>
      </c>
    </row>
    <row r="798" spans="1:11" ht="12.75" customHeight="1">
      <c r="A798" s="164">
        <v>42424</v>
      </c>
      <c r="B798" s="54">
        <v>3</v>
      </c>
      <c r="C798" s="54">
        <v>14</v>
      </c>
      <c r="D798" s="54">
        <v>28</v>
      </c>
      <c r="E798" s="54">
        <v>31</v>
      </c>
      <c r="F798" s="54">
        <v>37</v>
      </c>
      <c r="G798" s="54">
        <v>48</v>
      </c>
      <c r="H798" s="54">
        <v>22</v>
      </c>
      <c r="I798" s="53">
        <v>3</v>
      </c>
      <c r="J798" s="62">
        <v>5</v>
      </c>
      <c r="K798" s="62">
        <v>3</v>
      </c>
    </row>
    <row r="799" spans="1:11" ht="12.75" customHeight="1">
      <c r="A799" s="164">
        <v>42423</v>
      </c>
      <c r="B799" s="54">
        <v>19</v>
      </c>
      <c r="C799" s="54">
        <v>28</v>
      </c>
      <c r="D799" s="54">
        <v>31</v>
      </c>
      <c r="E799" s="54">
        <v>34</v>
      </c>
      <c r="F799" s="54">
        <v>35</v>
      </c>
      <c r="G799" s="54">
        <v>48</v>
      </c>
      <c r="H799" s="54">
        <v>47</v>
      </c>
      <c r="I799" s="53">
        <v>9</v>
      </c>
      <c r="J799" s="62">
        <v>2</v>
      </c>
      <c r="K799" s="62">
        <v>2</v>
      </c>
    </row>
    <row r="800" spans="1:11" ht="12.75" customHeight="1">
      <c r="A800" s="164">
        <v>42422</v>
      </c>
      <c r="B800" s="54">
        <v>2</v>
      </c>
      <c r="C800" s="54">
        <v>12</v>
      </c>
      <c r="D800" s="54">
        <v>18</v>
      </c>
      <c r="E800" s="54">
        <v>34</v>
      </c>
      <c r="F800" s="54">
        <v>42</v>
      </c>
      <c r="G800" s="54">
        <v>44</v>
      </c>
      <c r="H800" s="54">
        <v>9</v>
      </c>
      <c r="I800" s="53">
        <v>6</v>
      </c>
      <c r="J800" s="62">
        <v>2</v>
      </c>
      <c r="K800" s="62">
        <v>2</v>
      </c>
    </row>
    <row r="801" spans="1:11" ht="12.75" customHeight="1">
      <c r="A801" s="164">
        <v>42420</v>
      </c>
      <c r="B801" s="54">
        <v>1</v>
      </c>
      <c r="C801" s="54">
        <v>6</v>
      </c>
      <c r="D801" s="54">
        <v>21</v>
      </c>
      <c r="E801" s="54">
        <v>24</v>
      </c>
      <c r="F801" s="54">
        <v>35</v>
      </c>
      <c r="G801" s="54">
        <v>42</v>
      </c>
      <c r="H801" s="54">
        <v>19</v>
      </c>
      <c r="I801" s="53">
        <v>5</v>
      </c>
      <c r="J801" s="62">
        <v>2</v>
      </c>
      <c r="K801" s="62">
        <v>2</v>
      </c>
    </row>
    <row r="802" spans="1:11" ht="12.75" customHeight="1">
      <c r="A802" s="164">
        <v>42419</v>
      </c>
      <c r="B802" s="54">
        <v>10</v>
      </c>
      <c r="C802" s="54">
        <v>22</v>
      </c>
      <c r="D802" s="54">
        <v>24</v>
      </c>
      <c r="E802" s="54">
        <v>31</v>
      </c>
      <c r="F802" s="54">
        <v>37</v>
      </c>
      <c r="G802" s="54">
        <v>46</v>
      </c>
      <c r="H802" s="54">
        <v>43</v>
      </c>
      <c r="I802" s="53">
        <v>9</v>
      </c>
      <c r="J802" s="62">
        <v>4</v>
      </c>
      <c r="K802" s="62">
        <v>3</v>
      </c>
    </row>
    <row r="803" spans="1:11" ht="12.75" customHeight="1">
      <c r="A803" s="164">
        <v>42418</v>
      </c>
      <c r="B803" s="54">
        <v>6</v>
      </c>
      <c r="C803" s="54">
        <v>10</v>
      </c>
      <c r="D803" s="54">
        <v>11</v>
      </c>
      <c r="E803" s="54">
        <v>38</v>
      </c>
      <c r="F803" s="54">
        <v>41</v>
      </c>
      <c r="G803" s="54">
        <v>43</v>
      </c>
      <c r="H803" s="54">
        <v>17</v>
      </c>
      <c r="I803" s="53">
        <v>1</v>
      </c>
      <c r="J803" s="62">
        <v>2</v>
      </c>
      <c r="K803" s="62">
        <v>2</v>
      </c>
    </row>
    <row r="804" spans="1:11" ht="12.75" customHeight="1">
      <c r="A804" s="164">
        <v>42417</v>
      </c>
      <c r="B804" s="54">
        <v>4</v>
      </c>
      <c r="C804" s="54">
        <v>11</v>
      </c>
      <c r="D804" s="54">
        <v>16</v>
      </c>
      <c r="E804" s="54">
        <v>17</v>
      </c>
      <c r="F804" s="54">
        <v>27</v>
      </c>
      <c r="G804" s="54">
        <v>34</v>
      </c>
      <c r="H804" s="54">
        <v>20</v>
      </c>
      <c r="I804" s="53">
        <v>7</v>
      </c>
      <c r="J804" s="62">
        <v>1</v>
      </c>
      <c r="K804" s="62">
        <v>1</v>
      </c>
    </row>
    <row r="805" spans="1:11" ht="12.75" customHeight="1">
      <c r="A805" s="164">
        <v>42416</v>
      </c>
      <c r="B805" s="54">
        <v>5</v>
      </c>
      <c r="C805" s="54">
        <v>35</v>
      </c>
      <c r="D805" s="54">
        <v>37</v>
      </c>
      <c r="E805" s="54">
        <v>40</v>
      </c>
      <c r="F805" s="54">
        <v>46</v>
      </c>
      <c r="G805" s="54">
        <v>49</v>
      </c>
      <c r="H805" s="54">
        <v>26</v>
      </c>
      <c r="I805" s="53">
        <v>1</v>
      </c>
      <c r="J805" s="62">
        <v>2</v>
      </c>
      <c r="K805" s="62">
        <v>2</v>
      </c>
    </row>
    <row r="806" spans="1:11" ht="12.75" customHeight="1">
      <c r="A806" s="164">
        <v>42415</v>
      </c>
      <c r="B806" s="54">
        <v>3</v>
      </c>
      <c r="C806" s="54">
        <v>9</v>
      </c>
      <c r="D806" s="54">
        <v>12</v>
      </c>
      <c r="E806" s="54">
        <v>17</v>
      </c>
      <c r="F806" s="54">
        <v>33</v>
      </c>
      <c r="G806" s="54">
        <v>48</v>
      </c>
      <c r="H806" s="54">
        <v>22</v>
      </c>
      <c r="I806" s="53">
        <v>1</v>
      </c>
      <c r="J806" s="62">
        <v>4</v>
      </c>
      <c r="K806" s="62">
        <v>3</v>
      </c>
    </row>
    <row r="807" spans="1:11" ht="12.75" customHeight="1">
      <c r="A807" s="164">
        <v>42413</v>
      </c>
      <c r="B807" s="54">
        <v>3</v>
      </c>
      <c r="C807" s="54">
        <v>5</v>
      </c>
      <c r="D807" s="54">
        <v>7</v>
      </c>
      <c r="E807" s="54">
        <v>10</v>
      </c>
      <c r="F807" s="54">
        <v>17</v>
      </c>
      <c r="G807" s="54">
        <v>48</v>
      </c>
      <c r="H807" s="54">
        <v>43</v>
      </c>
      <c r="I807" s="53">
        <v>3</v>
      </c>
      <c r="J807" s="62">
        <v>2</v>
      </c>
      <c r="K807" s="62">
        <v>2</v>
      </c>
    </row>
    <row r="808" spans="1:11" ht="12.75" customHeight="1">
      <c r="A808" s="164">
        <v>42412</v>
      </c>
      <c r="B808" s="54">
        <v>8</v>
      </c>
      <c r="C808" s="54">
        <v>22</v>
      </c>
      <c r="D808" s="54">
        <v>28</v>
      </c>
      <c r="E808" s="54">
        <v>29</v>
      </c>
      <c r="F808" s="54">
        <v>34</v>
      </c>
      <c r="G808" s="54">
        <v>39</v>
      </c>
      <c r="H808" s="54">
        <v>35</v>
      </c>
      <c r="I808" s="53">
        <v>4</v>
      </c>
      <c r="J808" s="62">
        <v>2</v>
      </c>
      <c r="K808" s="62">
        <v>2</v>
      </c>
    </row>
    <row r="809" spans="1:11" ht="12.75" customHeight="1">
      <c r="A809" s="164">
        <v>42411</v>
      </c>
      <c r="B809" s="54">
        <v>4</v>
      </c>
      <c r="C809" s="54">
        <v>5</v>
      </c>
      <c r="D809" s="54">
        <v>10</v>
      </c>
      <c r="E809" s="54">
        <v>15</v>
      </c>
      <c r="F809" s="54">
        <v>35</v>
      </c>
      <c r="G809" s="54">
        <v>47</v>
      </c>
      <c r="H809" s="54">
        <v>22</v>
      </c>
      <c r="I809" s="53">
        <v>7</v>
      </c>
      <c r="J809" s="62">
        <v>0</v>
      </c>
      <c r="K809" s="62">
        <v>0</v>
      </c>
    </row>
    <row r="810" spans="1:11" ht="12.75" customHeight="1">
      <c r="A810" s="164">
        <v>42410</v>
      </c>
      <c r="B810" s="54">
        <v>2</v>
      </c>
      <c r="C810" s="54">
        <v>21</v>
      </c>
      <c r="D810" s="54">
        <v>23</v>
      </c>
      <c r="E810" s="54">
        <v>28</v>
      </c>
      <c r="F810" s="54">
        <v>29</v>
      </c>
      <c r="G810" s="54">
        <v>45</v>
      </c>
      <c r="H810" s="54">
        <v>30</v>
      </c>
      <c r="I810" s="53">
        <v>6</v>
      </c>
      <c r="J810" s="62">
        <v>1</v>
      </c>
      <c r="K810" s="62">
        <v>1</v>
      </c>
    </row>
    <row r="811" spans="1:11" ht="12.75" customHeight="1">
      <c r="A811" s="164">
        <v>42409</v>
      </c>
      <c r="B811" s="54">
        <v>6</v>
      </c>
      <c r="C811" s="54">
        <v>7</v>
      </c>
      <c r="D811" s="54">
        <v>21</v>
      </c>
      <c r="E811" s="54">
        <v>24</v>
      </c>
      <c r="F811" s="54">
        <v>25</v>
      </c>
      <c r="G811" s="54">
        <v>40</v>
      </c>
      <c r="H811" s="54">
        <v>30</v>
      </c>
      <c r="I811" s="53">
        <v>0</v>
      </c>
      <c r="J811" s="62">
        <v>3</v>
      </c>
      <c r="K811" s="62">
        <v>3</v>
      </c>
    </row>
    <row r="812" spans="1:11" ht="12.75" customHeight="1">
      <c r="A812" s="164">
        <v>42408</v>
      </c>
      <c r="B812" s="54">
        <v>1</v>
      </c>
      <c r="C812" s="54">
        <v>4</v>
      </c>
      <c r="D812" s="54">
        <v>9</v>
      </c>
      <c r="E812" s="54">
        <v>10</v>
      </c>
      <c r="F812" s="54">
        <v>26</v>
      </c>
      <c r="G812" s="54">
        <v>32</v>
      </c>
      <c r="H812" s="54">
        <v>18</v>
      </c>
      <c r="I812" s="53">
        <v>5</v>
      </c>
      <c r="J812" s="62">
        <v>0</v>
      </c>
      <c r="K812" s="62">
        <v>0</v>
      </c>
    </row>
    <row r="813" spans="1:11" ht="12.75" customHeight="1">
      <c r="A813" s="164">
        <v>42406</v>
      </c>
      <c r="B813" s="54">
        <v>6</v>
      </c>
      <c r="C813" s="54">
        <v>9</v>
      </c>
      <c r="D813" s="54">
        <v>18</v>
      </c>
      <c r="E813" s="54">
        <v>20</v>
      </c>
      <c r="F813" s="54">
        <v>23</v>
      </c>
      <c r="G813" s="54">
        <v>32</v>
      </c>
      <c r="H813" s="54">
        <v>42</v>
      </c>
      <c r="I813" s="53">
        <v>7</v>
      </c>
      <c r="J813" s="62">
        <v>4</v>
      </c>
      <c r="K813" s="62">
        <v>4</v>
      </c>
    </row>
    <row r="814" spans="1:11" ht="12.75" customHeight="1">
      <c r="A814" s="164">
        <v>42405</v>
      </c>
      <c r="B814" s="54">
        <v>16</v>
      </c>
      <c r="C814" s="54">
        <v>24</v>
      </c>
      <c r="D814" s="54">
        <v>34</v>
      </c>
      <c r="E814" s="54">
        <v>41</v>
      </c>
      <c r="F814" s="54">
        <v>42</v>
      </c>
      <c r="G814" s="54">
        <v>43</v>
      </c>
      <c r="H814" s="54">
        <v>25</v>
      </c>
      <c r="I814" s="53">
        <v>2</v>
      </c>
      <c r="J814" s="62">
        <v>2</v>
      </c>
      <c r="K814" s="62">
        <v>2</v>
      </c>
    </row>
    <row r="815" spans="1:11" ht="12.75" customHeight="1">
      <c r="A815" s="164">
        <v>42404</v>
      </c>
      <c r="B815" s="54">
        <v>4</v>
      </c>
      <c r="C815" s="54">
        <v>8</v>
      </c>
      <c r="D815" s="54">
        <v>23</v>
      </c>
      <c r="E815" s="54">
        <v>30</v>
      </c>
      <c r="F815" s="54">
        <v>42</v>
      </c>
      <c r="G815" s="54">
        <v>47</v>
      </c>
      <c r="H815" s="54">
        <v>24</v>
      </c>
      <c r="I815" s="53">
        <v>8</v>
      </c>
      <c r="J815" s="62">
        <v>3</v>
      </c>
      <c r="K815" s="62">
        <v>3</v>
      </c>
    </row>
    <row r="816" spans="1:11" ht="12.75" customHeight="1">
      <c r="A816" s="164">
        <v>42403</v>
      </c>
      <c r="B816" s="54">
        <v>25</v>
      </c>
      <c r="C816" s="54">
        <v>35</v>
      </c>
      <c r="D816" s="54">
        <v>36</v>
      </c>
      <c r="E816" s="54">
        <v>40</v>
      </c>
      <c r="F816" s="54">
        <v>43</v>
      </c>
      <c r="G816" s="54">
        <v>45</v>
      </c>
      <c r="H816" s="54">
        <v>30</v>
      </c>
      <c r="I816" s="53">
        <v>3</v>
      </c>
      <c r="J816" s="62">
        <v>1</v>
      </c>
      <c r="K816" s="62">
        <v>1</v>
      </c>
    </row>
    <row r="817" spans="1:11" ht="12.75" customHeight="1">
      <c r="A817" s="164">
        <v>42402</v>
      </c>
      <c r="B817" s="54">
        <v>4</v>
      </c>
      <c r="C817" s="54">
        <v>6</v>
      </c>
      <c r="D817" s="54">
        <v>14</v>
      </c>
      <c r="E817" s="54">
        <v>31</v>
      </c>
      <c r="F817" s="54">
        <v>33</v>
      </c>
      <c r="G817" s="54">
        <v>46</v>
      </c>
      <c r="H817" s="54">
        <v>27</v>
      </c>
      <c r="I817" s="53">
        <v>8</v>
      </c>
      <c r="J817" s="62">
        <v>5</v>
      </c>
      <c r="K817" s="62">
        <v>3</v>
      </c>
    </row>
    <row r="818" spans="1:11" ht="12.75" customHeight="1">
      <c r="A818" s="164">
        <v>42401</v>
      </c>
      <c r="B818" s="54">
        <v>8</v>
      </c>
      <c r="C818" s="54">
        <v>20</v>
      </c>
      <c r="D818" s="54">
        <v>37</v>
      </c>
      <c r="E818" s="54">
        <v>40</v>
      </c>
      <c r="F818" s="54">
        <v>44</v>
      </c>
      <c r="G818" s="54">
        <v>45</v>
      </c>
      <c r="H818" s="54">
        <v>47</v>
      </c>
      <c r="I818" s="53">
        <v>9</v>
      </c>
      <c r="J818" s="62">
        <v>3</v>
      </c>
      <c r="K818" s="62">
        <v>3</v>
      </c>
    </row>
    <row r="819" spans="1:11" ht="12.75" customHeight="1">
      <c r="A819" s="164">
        <v>42399</v>
      </c>
      <c r="B819" s="54">
        <v>3</v>
      </c>
      <c r="C819" s="54">
        <v>5</v>
      </c>
      <c r="D819" s="54">
        <v>8</v>
      </c>
      <c r="E819" s="54">
        <v>28</v>
      </c>
      <c r="F819" s="54">
        <v>32</v>
      </c>
      <c r="G819" s="54">
        <v>33</v>
      </c>
      <c r="H819" s="54">
        <v>10</v>
      </c>
      <c r="I819" s="53">
        <v>6</v>
      </c>
      <c r="J819" s="62">
        <v>3</v>
      </c>
      <c r="K819" s="62">
        <v>2</v>
      </c>
    </row>
    <row r="820" spans="1:11" ht="12.75" customHeight="1">
      <c r="A820" s="164">
        <v>42398</v>
      </c>
      <c r="B820" s="54">
        <v>2</v>
      </c>
      <c r="C820" s="54">
        <v>24</v>
      </c>
      <c r="D820" s="54">
        <v>28</v>
      </c>
      <c r="E820" s="54">
        <v>37</v>
      </c>
      <c r="F820" s="54">
        <v>42</v>
      </c>
      <c r="G820" s="54">
        <v>44</v>
      </c>
      <c r="H820" s="54">
        <v>30</v>
      </c>
      <c r="I820" s="53">
        <v>8</v>
      </c>
      <c r="J820" s="62">
        <v>2</v>
      </c>
      <c r="K820" s="62">
        <v>2</v>
      </c>
    </row>
    <row r="821" spans="1:11" ht="12.75" customHeight="1">
      <c r="A821" s="164">
        <v>42397</v>
      </c>
      <c r="B821" s="54">
        <v>6</v>
      </c>
      <c r="C821" s="54">
        <v>16</v>
      </c>
      <c r="D821" s="54">
        <v>17</v>
      </c>
      <c r="E821" s="54">
        <v>18</v>
      </c>
      <c r="F821" s="54">
        <v>26</v>
      </c>
      <c r="G821" s="54">
        <v>47</v>
      </c>
      <c r="H821" s="54">
        <v>33</v>
      </c>
      <c r="I821" s="53">
        <v>3</v>
      </c>
      <c r="J821" s="62">
        <v>2</v>
      </c>
      <c r="K821" s="62">
        <v>2</v>
      </c>
    </row>
    <row r="822" spans="1:11" ht="12.75" customHeight="1">
      <c r="A822" s="164">
        <v>42396</v>
      </c>
      <c r="B822" s="54">
        <v>2</v>
      </c>
      <c r="C822" s="54">
        <v>10</v>
      </c>
      <c r="D822" s="54">
        <v>12</v>
      </c>
      <c r="E822" s="54">
        <v>16</v>
      </c>
      <c r="F822" s="54">
        <v>22</v>
      </c>
      <c r="G822" s="54">
        <v>23</v>
      </c>
      <c r="H822" s="54">
        <v>20</v>
      </c>
      <c r="I822" s="53">
        <v>1</v>
      </c>
      <c r="J822" s="62">
        <v>2</v>
      </c>
      <c r="K822" s="62">
        <v>2</v>
      </c>
    </row>
    <row r="823" spans="1:11" ht="12.75" customHeight="1">
      <c r="A823" s="164">
        <v>42395</v>
      </c>
      <c r="B823" s="54">
        <v>18</v>
      </c>
      <c r="C823" s="54">
        <v>24</v>
      </c>
      <c r="D823" s="54">
        <v>29</v>
      </c>
      <c r="E823" s="54">
        <v>31</v>
      </c>
      <c r="F823" s="54">
        <v>35</v>
      </c>
      <c r="G823" s="54">
        <v>44</v>
      </c>
      <c r="H823" s="54">
        <v>49</v>
      </c>
      <c r="I823" s="53">
        <v>5</v>
      </c>
      <c r="J823" s="62">
        <v>3</v>
      </c>
      <c r="K823" s="62">
        <v>3</v>
      </c>
    </row>
    <row r="824" spans="1:11" ht="12.75" customHeight="1">
      <c r="A824" s="164">
        <v>42394</v>
      </c>
      <c r="B824" s="54">
        <v>4</v>
      </c>
      <c r="C824" s="54">
        <v>7</v>
      </c>
      <c r="D824" s="54">
        <v>19</v>
      </c>
      <c r="E824" s="54">
        <v>21</v>
      </c>
      <c r="F824" s="54">
        <v>28</v>
      </c>
      <c r="G824" s="54">
        <v>32</v>
      </c>
      <c r="H824" s="54">
        <v>36</v>
      </c>
      <c r="I824" s="53">
        <v>1</v>
      </c>
      <c r="J824" s="62">
        <v>0</v>
      </c>
      <c r="K824" s="62">
        <v>0</v>
      </c>
    </row>
    <row r="825" spans="1:11" ht="12.75" customHeight="1">
      <c r="A825" s="164">
        <v>42392</v>
      </c>
      <c r="B825" s="54">
        <v>9</v>
      </c>
      <c r="C825" s="54">
        <v>19</v>
      </c>
      <c r="D825" s="54">
        <v>21</v>
      </c>
      <c r="E825" s="54">
        <v>23</v>
      </c>
      <c r="F825" s="54">
        <v>27</v>
      </c>
      <c r="G825" s="54">
        <v>30</v>
      </c>
      <c r="H825" s="54">
        <v>11</v>
      </c>
      <c r="I825" s="53">
        <v>9</v>
      </c>
      <c r="J825" s="62">
        <v>3</v>
      </c>
      <c r="K825" s="62">
        <v>3</v>
      </c>
    </row>
    <row r="826" spans="1:11" ht="12.75" customHeight="1">
      <c r="A826" s="164">
        <v>42391</v>
      </c>
      <c r="B826" s="54">
        <v>7</v>
      </c>
      <c r="C826" s="54">
        <v>8</v>
      </c>
      <c r="D826" s="54">
        <v>10</v>
      </c>
      <c r="E826" s="54">
        <v>34</v>
      </c>
      <c r="F826" s="54">
        <v>35</v>
      </c>
      <c r="G826" s="54">
        <v>36</v>
      </c>
      <c r="H826" s="54">
        <v>48</v>
      </c>
      <c r="I826" s="53">
        <v>8</v>
      </c>
      <c r="J826" s="62">
        <v>1</v>
      </c>
      <c r="K826" s="62">
        <v>1</v>
      </c>
    </row>
    <row r="827" spans="1:11" ht="12.75" customHeight="1">
      <c r="A827" s="164">
        <v>42390</v>
      </c>
      <c r="B827" s="54">
        <v>17</v>
      </c>
      <c r="C827" s="54">
        <v>19</v>
      </c>
      <c r="D827" s="54">
        <v>24</v>
      </c>
      <c r="E827" s="54">
        <v>28</v>
      </c>
      <c r="F827" s="54">
        <v>33</v>
      </c>
      <c r="G827" s="54">
        <v>37</v>
      </c>
      <c r="H827" s="54">
        <v>9</v>
      </c>
      <c r="I827" s="53">
        <v>7</v>
      </c>
      <c r="J827" s="62">
        <v>3</v>
      </c>
      <c r="K827" s="62">
        <v>3</v>
      </c>
    </row>
    <row r="828" spans="1:11" ht="12.75" customHeight="1">
      <c r="A828" s="164">
        <v>42389</v>
      </c>
      <c r="B828" s="54">
        <v>30</v>
      </c>
      <c r="C828" s="54">
        <v>31</v>
      </c>
      <c r="D828" s="54">
        <v>32</v>
      </c>
      <c r="E828" s="54">
        <v>39</v>
      </c>
      <c r="F828" s="54">
        <v>42</v>
      </c>
      <c r="G828" s="54">
        <v>45</v>
      </c>
      <c r="H828" s="54">
        <v>19</v>
      </c>
      <c r="I828" s="53">
        <v>3</v>
      </c>
      <c r="J828" s="62">
        <v>3</v>
      </c>
      <c r="K828" s="62">
        <v>2</v>
      </c>
    </row>
    <row r="829" spans="1:11" ht="12.75" customHeight="1">
      <c r="A829" s="164">
        <v>42388</v>
      </c>
      <c r="B829" s="54">
        <v>9</v>
      </c>
      <c r="C829" s="54">
        <v>11</v>
      </c>
      <c r="D829" s="54">
        <v>18</v>
      </c>
      <c r="E829" s="54">
        <v>20</v>
      </c>
      <c r="F829" s="54">
        <v>21</v>
      </c>
      <c r="G829" s="54">
        <v>44</v>
      </c>
      <c r="H829" s="54">
        <v>29</v>
      </c>
      <c r="I829" s="53">
        <v>6</v>
      </c>
      <c r="J829" s="62">
        <v>2</v>
      </c>
      <c r="K829" s="62">
        <v>2</v>
      </c>
    </row>
    <row r="830" spans="1:11" ht="12.75" customHeight="1">
      <c r="A830" s="164">
        <v>42387</v>
      </c>
      <c r="B830" s="54">
        <v>16</v>
      </c>
      <c r="C830" s="54">
        <v>17</v>
      </c>
      <c r="D830" s="54">
        <v>23</v>
      </c>
      <c r="E830" s="54">
        <v>27</v>
      </c>
      <c r="F830" s="54">
        <v>34</v>
      </c>
      <c r="G830" s="54">
        <v>40</v>
      </c>
      <c r="H830" s="54">
        <v>49</v>
      </c>
      <c r="I830" s="53">
        <v>5</v>
      </c>
      <c r="J830" s="62">
        <v>2</v>
      </c>
      <c r="K830" s="62">
        <v>2</v>
      </c>
    </row>
    <row r="831" spans="1:11" ht="12.75" customHeight="1">
      <c r="A831" s="164">
        <v>42385</v>
      </c>
      <c r="B831" s="54">
        <v>5</v>
      </c>
      <c r="C831" s="54">
        <v>8</v>
      </c>
      <c r="D831" s="54">
        <v>27</v>
      </c>
      <c r="E831" s="54">
        <v>29</v>
      </c>
      <c r="F831" s="54">
        <v>36</v>
      </c>
      <c r="G831" s="54">
        <v>41</v>
      </c>
      <c r="H831" s="54">
        <v>44</v>
      </c>
      <c r="I831" s="53">
        <v>1</v>
      </c>
      <c r="J831" s="62">
        <v>3</v>
      </c>
      <c r="K831" s="62">
        <v>3</v>
      </c>
    </row>
    <row r="832" spans="1:11" ht="12.75" customHeight="1">
      <c r="A832" s="164">
        <v>42384</v>
      </c>
      <c r="B832" s="54">
        <v>3</v>
      </c>
      <c r="C832" s="54">
        <v>14</v>
      </c>
      <c r="D832" s="54">
        <v>18</v>
      </c>
      <c r="E832" s="54">
        <v>21</v>
      </c>
      <c r="F832" s="54">
        <v>22</v>
      </c>
      <c r="G832" s="54">
        <v>29</v>
      </c>
      <c r="H832" s="54">
        <v>13</v>
      </c>
      <c r="I832" s="53">
        <v>1</v>
      </c>
      <c r="J832" s="62">
        <v>3</v>
      </c>
      <c r="K832" s="62">
        <v>2</v>
      </c>
    </row>
    <row r="833" spans="1:11" ht="12.75" customHeight="1">
      <c r="A833" s="164">
        <v>42383</v>
      </c>
      <c r="B833" s="54">
        <v>3</v>
      </c>
      <c r="C833" s="54">
        <v>30</v>
      </c>
      <c r="D833" s="54">
        <v>32</v>
      </c>
      <c r="E833" s="54">
        <v>37</v>
      </c>
      <c r="F833" s="54">
        <v>45</v>
      </c>
      <c r="G833" s="54">
        <v>49</v>
      </c>
      <c r="H833" s="54">
        <v>27</v>
      </c>
      <c r="I833" s="53">
        <v>5</v>
      </c>
      <c r="J833" s="62">
        <v>3</v>
      </c>
      <c r="K833" s="62">
        <v>2</v>
      </c>
    </row>
    <row r="834" spans="1:11" ht="12.75" customHeight="1">
      <c r="A834" s="164">
        <v>42382</v>
      </c>
      <c r="B834" s="54">
        <v>12</v>
      </c>
      <c r="C834" s="54">
        <v>14</v>
      </c>
      <c r="D834" s="54">
        <v>18</v>
      </c>
      <c r="E834" s="54">
        <v>24</v>
      </c>
      <c r="F834" s="54">
        <v>25</v>
      </c>
      <c r="G834" s="54">
        <v>41</v>
      </c>
      <c r="H834" s="54">
        <v>5</v>
      </c>
      <c r="I834" s="53">
        <v>9</v>
      </c>
      <c r="J834" s="62">
        <v>6</v>
      </c>
      <c r="K834" s="62">
        <v>4</v>
      </c>
    </row>
    <row r="835" spans="1:11" ht="12.75" customHeight="1">
      <c r="A835" s="164">
        <v>42381</v>
      </c>
      <c r="B835" s="54">
        <v>1</v>
      </c>
      <c r="C835" s="54">
        <v>11</v>
      </c>
      <c r="D835" s="54">
        <v>16</v>
      </c>
      <c r="E835" s="54">
        <v>40</v>
      </c>
      <c r="F835" s="54">
        <v>42</v>
      </c>
      <c r="G835" s="54">
        <v>48</v>
      </c>
      <c r="H835" s="54">
        <v>12</v>
      </c>
      <c r="I835" s="53">
        <v>4</v>
      </c>
      <c r="J835" s="62">
        <v>1</v>
      </c>
      <c r="K835" s="62">
        <v>1</v>
      </c>
    </row>
    <row r="836" spans="1:11" ht="12.75" customHeight="1">
      <c r="A836" s="164">
        <v>42380</v>
      </c>
      <c r="B836" s="54">
        <v>11</v>
      </c>
      <c r="C836" s="54">
        <v>21</v>
      </c>
      <c r="D836" s="54">
        <v>32</v>
      </c>
      <c r="E836" s="54">
        <v>36</v>
      </c>
      <c r="F836" s="54">
        <v>43</v>
      </c>
      <c r="G836" s="54">
        <v>46</v>
      </c>
      <c r="H836" s="54">
        <v>29</v>
      </c>
      <c r="I836" s="53">
        <v>6</v>
      </c>
      <c r="J836" s="62">
        <v>1</v>
      </c>
      <c r="K836" s="62">
        <v>1</v>
      </c>
    </row>
    <row r="837" spans="1:11" ht="12.75" customHeight="1">
      <c r="A837" s="164">
        <v>42378</v>
      </c>
      <c r="B837" s="54">
        <v>20</v>
      </c>
      <c r="C837" s="54">
        <v>31</v>
      </c>
      <c r="D837" s="54">
        <v>33</v>
      </c>
      <c r="E837" s="54">
        <v>37</v>
      </c>
      <c r="F837" s="54">
        <v>44</v>
      </c>
      <c r="G837" s="54">
        <v>48</v>
      </c>
      <c r="H837" s="54">
        <v>49</v>
      </c>
      <c r="I837" s="53">
        <v>6</v>
      </c>
      <c r="J837" s="62">
        <v>5</v>
      </c>
      <c r="K837" s="62">
        <v>4</v>
      </c>
    </row>
    <row r="838" spans="1:11" ht="12.75" customHeight="1">
      <c r="A838" s="164">
        <v>42377</v>
      </c>
      <c r="B838" s="54">
        <v>5</v>
      </c>
      <c r="C838" s="54">
        <v>9</v>
      </c>
      <c r="D838" s="54">
        <v>15</v>
      </c>
      <c r="E838" s="54">
        <v>22</v>
      </c>
      <c r="F838" s="54">
        <v>35</v>
      </c>
      <c r="G838" s="54">
        <v>46</v>
      </c>
      <c r="H838" s="54">
        <v>36</v>
      </c>
      <c r="I838" s="53">
        <v>9</v>
      </c>
      <c r="J838" s="62">
        <v>1</v>
      </c>
      <c r="K838" s="62">
        <v>1</v>
      </c>
    </row>
    <row r="839" spans="1:11" ht="12.75" customHeight="1">
      <c r="A839" s="164">
        <v>42376</v>
      </c>
      <c r="B839" s="54">
        <v>11</v>
      </c>
      <c r="C839" s="54">
        <v>17</v>
      </c>
      <c r="D839" s="54">
        <v>30</v>
      </c>
      <c r="E839" s="54">
        <v>33</v>
      </c>
      <c r="F839" s="54">
        <v>38</v>
      </c>
      <c r="G839" s="54">
        <v>48</v>
      </c>
      <c r="H839" s="54">
        <v>24</v>
      </c>
      <c r="I839" s="53">
        <v>6</v>
      </c>
      <c r="J839" s="62">
        <v>3</v>
      </c>
      <c r="K839" s="62">
        <v>3</v>
      </c>
    </row>
    <row r="840" spans="1:11" ht="12.75" customHeight="1">
      <c r="A840" s="164">
        <v>42375</v>
      </c>
      <c r="B840" s="54">
        <v>8</v>
      </c>
      <c r="C840" s="54">
        <v>16</v>
      </c>
      <c r="D840" s="54">
        <v>20</v>
      </c>
      <c r="E840" s="54">
        <v>37</v>
      </c>
      <c r="F840" s="54">
        <v>43</v>
      </c>
      <c r="G840" s="54">
        <v>48</v>
      </c>
      <c r="H840" s="54">
        <v>49</v>
      </c>
      <c r="I840" s="53">
        <v>2</v>
      </c>
      <c r="J840" s="62">
        <v>4</v>
      </c>
      <c r="K840" s="62">
        <v>3</v>
      </c>
    </row>
    <row r="841" spans="1:11" ht="12.75" customHeight="1">
      <c r="A841" s="164">
        <v>42374</v>
      </c>
      <c r="B841" s="54">
        <v>3</v>
      </c>
      <c r="C841" s="54">
        <v>4</v>
      </c>
      <c r="D841" s="54">
        <v>8</v>
      </c>
      <c r="E841" s="54">
        <v>12</v>
      </c>
      <c r="F841" s="54">
        <v>19</v>
      </c>
      <c r="G841" s="54">
        <v>24</v>
      </c>
      <c r="H841" s="54">
        <v>14</v>
      </c>
      <c r="I841" s="53">
        <v>1</v>
      </c>
      <c r="J841" s="62">
        <v>4</v>
      </c>
      <c r="K841" s="62">
        <v>3</v>
      </c>
    </row>
    <row r="842" spans="1:11" ht="12.75" customHeight="1">
      <c r="A842" s="164">
        <v>42373</v>
      </c>
      <c r="B842" s="54">
        <v>12</v>
      </c>
      <c r="C842" s="54">
        <v>18</v>
      </c>
      <c r="D842" s="54">
        <v>35</v>
      </c>
      <c r="E842" s="54">
        <v>36</v>
      </c>
      <c r="F842" s="54">
        <v>37</v>
      </c>
      <c r="G842" s="54">
        <v>48</v>
      </c>
      <c r="H842" s="54">
        <v>40</v>
      </c>
      <c r="I842" s="53">
        <v>9</v>
      </c>
      <c r="J842" s="62">
        <v>4</v>
      </c>
      <c r="K842" s="62">
        <v>3</v>
      </c>
    </row>
    <row r="843" spans="1:11" ht="12.75" customHeight="1">
      <c r="A843" s="164">
        <v>42371</v>
      </c>
      <c r="B843" s="54">
        <v>3</v>
      </c>
      <c r="C843" s="54">
        <v>8</v>
      </c>
      <c r="D843" s="54">
        <v>16</v>
      </c>
      <c r="E843" s="54">
        <v>21</v>
      </c>
      <c r="F843" s="54">
        <v>23</v>
      </c>
      <c r="G843" s="54">
        <v>43</v>
      </c>
      <c r="H843" s="54">
        <v>24</v>
      </c>
      <c r="I843" s="53">
        <v>2</v>
      </c>
      <c r="J843" s="62">
        <v>3</v>
      </c>
      <c r="K843" s="62">
        <v>3</v>
      </c>
    </row>
    <row r="844" spans="1:11" ht="12.75" customHeight="1">
      <c r="A844" s="164">
        <v>42370</v>
      </c>
      <c r="B844" s="54">
        <v>2</v>
      </c>
      <c r="C844" s="54">
        <v>4</v>
      </c>
      <c r="D844" s="54">
        <v>12</v>
      </c>
      <c r="E844" s="54">
        <v>13</v>
      </c>
      <c r="F844" s="54">
        <v>24</v>
      </c>
      <c r="G844" s="54">
        <v>46</v>
      </c>
      <c r="H844" s="54">
        <v>26</v>
      </c>
      <c r="I844" s="53">
        <v>7</v>
      </c>
      <c r="J844" s="62">
        <v>4</v>
      </c>
      <c r="K844" s="62">
        <v>3</v>
      </c>
    </row>
    <row r="845" spans="1:11" ht="12.75" customHeight="1">
      <c r="A845" s="164">
        <v>42369</v>
      </c>
      <c r="B845" s="54">
        <v>5</v>
      </c>
      <c r="C845" s="54">
        <v>15</v>
      </c>
      <c r="D845" s="54">
        <v>20</v>
      </c>
      <c r="E845" s="54">
        <v>25</v>
      </c>
      <c r="F845" s="54">
        <v>43</v>
      </c>
      <c r="G845" s="54">
        <v>48</v>
      </c>
      <c r="H845" s="54">
        <v>34</v>
      </c>
      <c r="I845" s="53">
        <v>9</v>
      </c>
      <c r="J845" s="62">
        <v>3</v>
      </c>
      <c r="K845" s="62">
        <v>3</v>
      </c>
    </row>
    <row r="846" spans="1:11" ht="12.75" customHeight="1">
      <c r="A846" s="164">
        <v>42368</v>
      </c>
      <c r="B846" s="54">
        <v>3</v>
      </c>
      <c r="C846" s="54">
        <v>18</v>
      </c>
      <c r="D846" s="54">
        <v>27</v>
      </c>
      <c r="E846" s="54">
        <v>33</v>
      </c>
      <c r="F846" s="54">
        <v>34</v>
      </c>
      <c r="G846" s="54">
        <v>42</v>
      </c>
      <c r="H846" s="54">
        <v>13</v>
      </c>
      <c r="I846" s="53">
        <v>6</v>
      </c>
      <c r="J846" s="62">
        <v>4</v>
      </c>
      <c r="K846" s="62">
        <v>3</v>
      </c>
    </row>
    <row r="847" spans="1:11" ht="12.75" customHeight="1">
      <c r="A847" s="164">
        <v>42367</v>
      </c>
      <c r="B847" s="54">
        <v>5</v>
      </c>
      <c r="C847" s="54">
        <v>7</v>
      </c>
      <c r="D847" s="54">
        <v>13</v>
      </c>
      <c r="E847" s="54">
        <v>30</v>
      </c>
      <c r="F847" s="54">
        <v>34</v>
      </c>
      <c r="G847" s="54">
        <v>45</v>
      </c>
      <c r="H847" s="54">
        <v>46</v>
      </c>
      <c r="I847" s="53">
        <v>2</v>
      </c>
      <c r="J847" s="62">
        <v>2</v>
      </c>
      <c r="K847" s="62">
        <v>2</v>
      </c>
    </row>
    <row r="848" spans="1:11" ht="12.75" customHeight="1">
      <c r="A848" s="164">
        <v>42366</v>
      </c>
      <c r="B848" s="54">
        <v>8</v>
      </c>
      <c r="C848" s="54">
        <v>12</v>
      </c>
      <c r="D848" s="54">
        <v>27</v>
      </c>
      <c r="E848" s="54">
        <v>35</v>
      </c>
      <c r="F848" s="54">
        <v>36</v>
      </c>
      <c r="G848" s="54">
        <v>48</v>
      </c>
      <c r="H848" s="54">
        <v>6</v>
      </c>
      <c r="I848" s="53">
        <v>9</v>
      </c>
      <c r="J848" s="62">
        <v>4</v>
      </c>
      <c r="K848" s="62">
        <v>4</v>
      </c>
    </row>
    <row r="849" spans="1:11" ht="12.75" customHeight="1">
      <c r="A849" s="164">
        <v>42364</v>
      </c>
      <c r="B849" s="54">
        <v>2</v>
      </c>
      <c r="C849" s="54">
        <v>18</v>
      </c>
      <c r="D849" s="54">
        <v>24</v>
      </c>
      <c r="E849" s="54">
        <v>35</v>
      </c>
      <c r="F849" s="54">
        <v>38</v>
      </c>
      <c r="G849" s="54">
        <v>44</v>
      </c>
      <c r="H849" s="54">
        <v>23</v>
      </c>
      <c r="I849" s="53">
        <v>6</v>
      </c>
      <c r="J849" s="62">
        <v>2</v>
      </c>
      <c r="K849" s="62">
        <v>2</v>
      </c>
    </row>
    <row r="850" spans="1:11" ht="12.75" customHeight="1">
      <c r="A850" s="164">
        <v>42363</v>
      </c>
      <c r="B850" s="54">
        <v>2</v>
      </c>
      <c r="C850" s="54">
        <v>5</v>
      </c>
      <c r="D850" s="54">
        <v>19</v>
      </c>
      <c r="E850" s="54">
        <v>21</v>
      </c>
      <c r="F850" s="54">
        <v>27</v>
      </c>
      <c r="G850" s="54">
        <v>49</v>
      </c>
      <c r="H850" s="54">
        <v>22</v>
      </c>
      <c r="I850" s="53">
        <v>3</v>
      </c>
      <c r="J850" s="62">
        <v>1</v>
      </c>
      <c r="K850" s="62">
        <v>1</v>
      </c>
    </row>
    <row r="851" spans="1:11" ht="12.75" customHeight="1">
      <c r="A851" s="164">
        <v>42362</v>
      </c>
      <c r="B851" s="54">
        <v>3</v>
      </c>
      <c r="C851" s="54">
        <v>13</v>
      </c>
      <c r="D851" s="54">
        <v>27</v>
      </c>
      <c r="E851" s="54">
        <v>36</v>
      </c>
      <c r="F851" s="54">
        <v>45</v>
      </c>
      <c r="G851" s="54">
        <v>48</v>
      </c>
      <c r="H851" s="54">
        <v>1</v>
      </c>
      <c r="I851" s="53">
        <v>1</v>
      </c>
      <c r="J851" s="62">
        <v>4</v>
      </c>
      <c r="K851" s="62">
        <v>3</v>
      </c>
    </row>
    <row r="852" spans="1:11" ht="12.75" customHeight="1">
      <c r="A852" s="164">
        <v>42361</v>
      </c>
      <c r="B852" s="54">
        <v>4</v>
      </c>
      <c r="C852" s="54">
        <v>12</v>
      </c>
      <c r="D852" s="54">
        <v>17</v>
      </c>
      <c r="E852" s="54">
        <v>24</v>
      </c>
      <c r="F852" s="54">
        <v>31</v>
      </c>
      <c r="G852" s="54">
        <v>49</v>
      </c>
      <c r="H852" s="54">
        <v>38</v>
      </c>
      <c r="I852" s="53">
        <v>4</v>
      </c>
      <c r="J852" s="62">
        <v>3</v>
      </c>
      <c r="K852" s="62">
        <v>3</v>
      </c>
    </row>
    <row r="853" spans="1:11" ht="12.75" customHeight="1">
      <c r="A853" s="164">
        <v>42360</v>
      </c>
      <c r="B853" s="54">
        <v>5</v>
      </c>
      <c r="C853" s="54">
        <v>6</v>
      </c>
      <c r="D853" s="54">
        <v>8</v>
      </c>
      <c r="E853" s="54">
        <v>23</v>
      </c>
      <c r="F853" s="54">
        <v>36</v>
      </c>
      <c r="G853" s="54">
        <v>42</v>
      </c>
      <c r="H853" s="54">
        <v>48</v>
      </c>
      <c r="I853" s="53">
        <v>7</v>
      </c>
      <c r="J853" s="62">
        <v>3</v>
      </c>
      <c r="K853" s="62">
        <v>3</v>
      </c>
    </row>
    <row r="854" spans="1:11" ht="12.75" customHeight="1">
      <c r="A854" s="164">
        <v>42359</v>
      </c>
      <c r="B854" s="54">
        <v>6</v>
      </c>
      <c r="C854" s="54">
        <v>12</v>
      </c>
      <c r="D854" s="54">
        <v>16</v>
      </c>
      <c r="E854" s="54">
        <v>19</v>
      </c>
      <c r="F854" s="54">
        <v>28</v>
      </c>
      <c r="G854" s="54">
        <v>32</v>
      </c>
      <c r="H854" s="54">
        <v>14</v>
      </c>
      <c r="I854" s="53">
        <v>4</v>
      </c>
      <c r="J854" s="62">
        <v>2</v>
      </c>
      <c r="K854" s="62">
        <v>2</v>
      </c>
    </row>
    <row r="855" spans="1:11" ht="12.75" customHeight="1">
      <c r="A855" s="164">
        <v>42357</v>
      </c>
      <c r="B855" s="54">
        <v>16</v>
      </c>
      <c r="C855" s="54">
        <v>20</v>
      </c>
      <c r="D855" s="54">
        <v>27</v>
      </c>
      <c r="E855" s="54">
        <v>32</v>
      </c>
      <c r="F855" s="54">
        <v>33</v>
      </c>
      <c r="G855" s="54">
        <v>47</v>
      </c>
      <c r="H855" s="54">
        <v>39</v>
      </c>
      <c r="I855" s="53">
        <v>1</v>
      </c>
      <c r="J855" s="62">
        <v>3</v>
      </c>
      <c r="K855" s="62">
        <v>3</v>
      </c>
    </row>
    <row r="856" spans="1:11" ht="12.75" customHeight="1">
      <c r="A856" s="164">
        <v>42356</v>
      </c>
      <c r="B856" s="54">
        <v>1</v>
      </c>
      <c r="C856" s="54">
        <v>14</v>
      </c>
      <c r="D856" s="54">
        <v>15</v>
      </c>
      <c r="E856" s="54">
        <v>29</v>
      </c>
      <c r="F856" s="54">
        <v>34</v>
      </c>
      <c r="G856" s="54">
        <v>49</v>
      </c>
      <c r="H856" s="54">
        <v>20</v>
      </c>
      <c r="I856" s="53">
        <v>9</v>
      </c>
      <c r="J856" s="62">
        <v>1</v>
      </c>
      <c r="K856" s="62">
        <v>1</v>
      </c>
    </row>
    <row r="857" spans="1:11" ht="12.75" customHeight="1">
      <c r="A857" s="164">
        <v>42355</v>
      </c>
      <c r="B857" s="54">
        <v>3</v>
      </c>
      <c r="C857" s="54">
        <v>8</v>
      </c>
      <c r="D857" s="54">
        <v>24</v>
      </c>
      <c r="E857" s="54">
        <v>40</v>
      </c>
      <c r="F857" s="54">
        <v>46</v>
      </c>
      <c r="G857" s="54">
        <v>48</v>
      </c>
      <c r="H857" s="54">
        <v>49</v>
      </c>
      <c r="I857" s="53">
        <v>2</v>
      </c>
      <c r="J857" s="62">
        <v>5</v>
      </c>
      <c r="K857" s="62">
        <v>3</v>
      </c>
    </row>
    <row r="858" spans="1:11" ht="12.75" customHeight="1">
      <c r="A858" s="164">
        <v>42354</v>
      </c>
      <c r="B858" s="54">
        <v>16</v>
      </c>
      <c r="C858" s="54">
        <v>19</v>
      </c>
      <c r="D858" s="54">
        <v>27</v>
      </c>
      <c r="E858" s="54">
        <v>31</v>
      </c>
      <c r="F858" s="54">
        <v>43</v>
      </c>
      <c r="G858" s="54">
        <v>49</v>
      </c>
      <c r="H858" s="54">
        <v>38</v>
      </c>
      <c r="I858" s="53">
        <v>8</v>
      </c>
      <c r="J858" s="62">
        <v>2</v>
      </c>
      <c r="K858" s="62">
        <v>2</v>
      </c>
    </row>
    <row r="859" spans="1:11" ht="12.75" customHeight="1">
      <c r="A859" s="164">
        <v>42353</v>
      </c>
      <c r="B859" s="54">
        <v>18</v>
      </c>
      <c r="C859" s="54">
        <v>28</v>
      </c>
      <c r="D859" s="54">
        <v>36</v>
      </c>
      <c r="E859" s="54">
        <v>38</v>
      </c>
      <c r="F859" s="54">
        <v>42</v>
      </c>
      <c r="G859" s="54">
        <v>48</v>
      </c>
      <c r="H859" s="54">
        <v>46</v>
      </c>
      <c r="I859" s="53">
        <v>1</v>
      </c>
      <c r="J859" s="62">
        <v>2</v>
      </c>
      <c r="K859" s="62">
        <v>2</v>
      </c>
    </row>
    <row r="860" spans="1:11" ht="12.75" customHeight="1">
      <c r="A860" s="164">
        <v>42352</v>
      </c>
      <c r="B860" s="54">
        <v>5</v>
      </c>
      <c r="C860" s="54">
        <v>9</v>
      </c>
      <c r="D860" s="54">
        <v>10</v>
      </c>
      <c r="E860" s="54">
        <v>20</v>
      </c>
      <c r="F860" s="54">
        <v>31</v>
      </c>
      <c r="G860" s="54">
        <v>43</v>
      </c>
      <c r="H860" s="54">
        <v>47</v>
      </c>
      <c r="I860" s="53">
        <v>5</v>
      </c>
      <c r="J860" s="62">
        <v>2</v>
      </c>
      <c r="K860" s="62">
        <v>2</v>
      </c>
    </row>
    <row r="861" spans="1:11" ht="12.75" customHeight="1">
      <c r="A861" s="164">
        <v>42350</v>
      </c>
      <c r="B861" s="54">
        <v>2</v>
      </c>
      <c r="C861" s="54">
        <v>26</v>
      </c>
      <c r="D861" s="54">
        <v>30</v>
      </c>
      <c r="E861" s="54">
        <v>39</v>
      </c>
      <c r="F861" s="54">
        <v>40</v>
      </c>
      <c r="G861" s="54">
        <v>47</v>
      </c>
      <c r="H861" s="54">
        <v>11</v>
      </c>
      <c r="I861" s="53">
        <v>8</v>
      </c>
      <c r="J861" s="62">
        <v>2</v>
      </c>
      <c r="K861" s="62">
        <v>2</v>
      </c>
    </row>
    <row r="862" spans="1:11" ht="12.75" customHeight="1">
      <c r="A862" s="164">
        <v>42349</v>
      </c>
      <c r="B862" s="54">
        <v>2</v>
      </c>
      <c r="C862" s="54">
        <v>18</v>
      </c>
      <c r="D862" s="54">
        <v>23</v>
      </c>
      <c r="E862" s="54">
        <v>37</v>
      </c>
      <c r="F862" s="54">
        <v>45</v>
      </c>
      <c r="G862" s="54">
        <v>47</v>
      </c>
      <c r="H862" s="54">
        <v>3</v>
      </c>
      <c r="I862" s="53">
        <v>4</v>
      </c>
      <c r="J862" s="62">
        <v>3</v>
      </c>
      <c r="K862" s="62">
        <v>3</v>
      </c>
    </row>
    <row r="863" spans="1:11" ht="12.75" customHeight="1">
      <c r="A863" s="164">
        <v>42348</v>
      </c>
      <c r="B863" s="54">
        <v>4</v>
      </c>
      <c r="C863" s="54">
        <v>13</v>
      </c>
      <c r="D863" s="54">
        <v>30</v>
      </c>
      <c r="E863" s="54">
        <v>34</v>
      </c>
      <c r="F863" s="54">
        <v>42</v>
      </c>
      <c r="G863" s="54">
        <v>43</v>
      </c>
      <c r="H863" s="54">
        <v>22</v>
      </c>
      <c r="I863" s="53">
        <v>7</v>
      </c>
      <c r="J863" s="62">
        <v>2</v>
      </c>
      <c r="K863" s="62">
        <v>2</v>
      </c>
    </row>
    <row r="864" spans="1:11" ht="12.75" customHeight="1">
      <c r="A864" s="164">
        <v>42347</v>
      </c>
      <c r="B864" s="54">
        <v>7</v>
      </c>
      <c r="C864" s="54">
        <v>8</v>
      </c>
      <c r="D864" s="54">
        <v>32</v>
      </c>
      <c r="E864" s="54">
        <v>42</v>
      </c>
      <c r="F864" s="54">
        <v>45</v>
      </c>
      <c r="G864" s="54">
        <v>46</v>
      </c>
      <c r="H864" s="54">
        <v>9</v>
      </c>
      <c r="I864" s="53">
        <v>2</v>
      </c>
      <c r="J864" s="62">
        <v>2</v>
      </c>
      <c r="K864" s="62">
        <v>2</v>
      </c>
    </row>
    <row r="865" spans="1:11" ht="12.75" customHeight="1">
      <c r="A865" s="164">
        <v>42346</v>
      </c>
      <c r="B865" s="54">
        <v>20</v>
      </c>
      <c r="C865" s="54">
        <v>32</v>
      </c>
      <c r="D865" s="54">
        <v>36</v>
      </c>
      <c r="E865" s="54">
        <v>45</v>
      </c>
      <c r="F865" s="54">
        <v>48</v>
      </c>
      <c r="G865" s="54">
        <v>49</v>
      </c>
      <c r="H865" s="54">
        <v>23</v>
      </c>
      <c r="I865" s="53">
        <v>6</v>
      </c>
      <c r="J865" s="62">
        <v>2</v>
      </c>
      <c r="K865" s="62">
        <v>2</v>
      </c>
    </row>
    <row r="866" spans="1:11" ht="12.75" customHeight="1">
      <c r="A866" s="164">
        <v>42345</v>
      </c>
      <c r="B866" s="54">
        <v>6</v>
      </c>
      <c r="C866" s="54">
        <v>11</v>
      </c>
      <c r="D866" s="54">
        <v>13</v>
      </c>
      <c r="E866" s="54">
        <v>22</v>
      </c>
      <c r="F866" s="54">
        <v>32</v>
      </c>
      <c r="G866" s="54">
        <v>41</v>
      </c>
      <c r="H866" s="54">
        <v>3</v>
      </c>
      <c r="I866" s="53">
        <v>2</v>
      </c>
      <c r="J866" s="62">
        <v>3</v>
      </c>
      <c r="K866" s="62">
        <v>3</v>
      </c>
    </row>
    <row r="867" spans="1:11" ht="12.75" customHeight="1">
      <c r="A867" s="164">
        <v>42343</v>
      </c>
      <c r="B867" s="54">
        <v>3</v>
      </c>
      <c r="C867" s="54">
        <v>15</v>
      </c>
      <c r="D867" s="54">
        <v>23</v>
      </c>
      <c r="E867" s="54">
        <v>27</v>
      </c>
      <c r="F867" s="54">
        <v>35</v>
      </c>
      <c r="G867" s="54">
        <v>38</v>
      </c>
      <c r="H867" s="54">
        <v>42</v>
      </c>
      <c r="I867" s="53">
        <v>5</v>
      </c>
      <c r="J867" s="62">
        <v>3</v>
      </c>
      <c r="K867" s="62">
        <v>2</v>
      </c>
    </row>
    <row r="868" spans="1:11" ht="12.75" customHeight="1">
      <c r="A868" s="164">
        <v>42342</v>
      </c>
      <c r="B868" s="54">
        <v>12</v>
      </c>
      <c r="C868" s="54">
        <v>16</v>
      </c>
      <c r="D868" s="54">
        <v>24</v>
      </c>
      <c r="E868" s="54">
        <v>32</v>
      </c>
      <c r="F868" s="54">
        <v>38</v>
      </c>
      <c r="G868" s="54">
        <v>44</v>
      </c>
      <c r="H868" s="54">
        <v>20</v>
      </c>
      <c r="I868" s="53">
        <v>0</v>
      </c>
      <c r="J868" s="62">
        <v>2</v>
      </c>
      <c r="K868" s="62">
        <v>2</v>
      </c>
    </row>
    <row r="869" spans="1:11" ht="12.75" customHeight="1">
      <c r="A869" s="164">
        <v>42341</v>
      </c>
      <c r="B869" s="54">
        <v>4</v>
      </c>
      <c r="C869" s="54">
        <v>12</v>
      </c>
      <c r="D869" s="54">
        <v>16</v>
      </c>
      <c r="E869" s="54">
        <v>17</v>
      </c>
      <c r="F869" s="54">
        <v>45</v>
      </c>
      <c r="G869" s="54">
        <v>46</v>
      </c>
      <c r="H869" s="54">
        <v>39</v>
      </c>
      <c r="I869" s="53">
        <v>3</v>
      </c>
      <c r="J869" s="62">
        <v>2</v>
      </c>
      <c r="K869" s="62">
        <v>2</v>
      </c>
    </row>
    <row r="870" spans="1:11" ht="12.75" customHeight="1">
      <c r="A870" s="164">
        <v>42340</v>
      </c>
      <c r="B870" s="54">
        <v>5</v>
      </c>
      <c r="C870" s="54">
        <v>12</v>
      </c>
      <c r="D870" s="54">
        <v>14</v>
      </c>
      <c r="E870" s="54">
        <v>17</v>
      </c>
      <c r="F870" s="54">
        <v>24</v>
      </c>
      <c r="G870" s="54">
        <v>43</v>
      </c>
      <c r="H870" s="54">
        <v>7</v>
      </c>
      <c r="I870" s="53">
        <v>2</v>
      </c>
      <c r="J870" s="62">
        <v>3</v>
      </c>
      <c r="K870" s="62">
        <v>3</v>
      </c>
    </row>
    <row r="871" spans="1:11" ht="12.75" customHeight="1">
      <c r="A871" s="164">
        <v>42339</v>
      </c>
      <c r="B871" s="54">
        <v>8</v>
      </c>
      <c r="C871" s="54">
        <v>11</v>
      </c>
      <c r="D871" s="54">
        <v>19</v>
      </c>
      <c r="E871" s="54">
        <v>22</v>
      </c>
      <c r="F871" s="54">
        <v>30</v>
      </c>
      <c r="G871" s="54">
        <v>36</v>
      </c>
      <c r="H871" s="54">
        <v>26</v>
      </c>
      <c r="I871" s="53">
        <v>6</v>
      </c>
      <c r="J871" s="62">
        <v>2</v>
      </c>
      <c r="K871" s="62">
        <v>2</v>
      </c>
    </row>
    <row r="872" spans="1:11" ht="12.75" customHeight="1">
      <c r="A872" s="164">
        <v>42338</v>
      </c>
      <c r="B872" s="54">
        <v>4</v>
      </c>
      <c r="C872" s="54">
        <v>6</v>
      </c>
      <c r="D872" s="54">
        <v>24</v>
      </c>
      <c r="E872" s="54">
        <v>26</v>
      </c>
      <c r="F872" s="54">
        <v>36</v>
      </c>
      <c r="G872" s="54">
        <v>39</v>
      </c>
      <c r="H872" s="54">
        <v>9</v>
      </c>
      <c r="I872" s="53">
        <v>9</v>
      </c>
      <c r="J872" s="62">
        <v>3</v>
      </c>
      <c r="K872" s="62">
        <v>2</v>
      </c>
    </row>
    <row r="873" spans="1:11" ht="12.75" customHeight="1">
      <c r="A873" s="164">
        <v>42336</v>
      </c>
      <c r="B873" s="54">
        <v>3</v>
      </c>
      <c r="C873" s="54">
        <v>8</v>
      </c>
      <c r="D873" s="54">
        <v>10</v>
      </c>
      <c r="E873" s="54">
        <v>34</v>
      </c>
      <c r="F873" s="54">
        <v>44</v>
      </c>
      <c r="G873" s="54">
        <v>48</v>
      </c>
      <c r="H873" s="54">
        <v>28</v>
      </c>
      <c r="I873" s="53">
        <v>7</v>
      </c>
      <c r="J873" s="62">
        <v>3</v>
      </c>
      <c r="K873" s="62">
        <v>2</v>
      </c>
    </row>
    <row r="874" spans="1:11" ht="12.75" customHeight="1">
      <c r="A874" s="164">
        <v>42335</v>
      </c>
      <c r="B874" s="54">
        <v>3</v>
      </c>
      <c r="C874" s="54">
        <v>7</v>
      </c>
      <c r="D874" s="54">
        <v>9</v>
      </c>
      <c r="E874" s="54">
        <v>20</v>
      </c>
      <c r="F874" s="54">
        <v>32</v>
      </c>
      <c r="G874" s="54">
        <v>46</v>
      </c>
      <c r="H874" s="54">
        <v>10</v>
      </c>
      <c r="I874" s="53">
        <v>0</v>
      </c>
      <c r="J874" s="62">
        <v>3</v>
      </c>
      <c r="K874" s="62">
        <v>2</v>
      </c>
    </row>
    <row r="875" spans="1:11" ht="12.75" customHeight="1">
      <c r="A875" s="164">
        <v>42334</v>
      </c>
      <c r="B875" s="54">
        <v>5</v>
      </c>
      <c r="C875" s="54">
        <v>25</v>
      </c>
      <c r="D875" s="54">
        <v>26</v>
      </c>
      <c r="E875" s="54">
        <v>28</v>
      </c>
      <c r="F875" s="54">
        <v>43</v>
      </c>
      <c r="G875" s="54">
        <v>45</v>
      </c>
      <c r="H875" s="54">
        <v>35</v>
      </c>
      <c r="I875" s="53">
        <v>1</v>
      </c>
      <c r="J875" s="62">
        <v>1</v>
      </c>
      <c r="K875" s="62">
        <v>1</v>
      </c>
    </row>
    <row r="876" spans="1:11" ht="12.75" customHeight="1">
      <c r="A876" s="164">
        <v>42333</v>
      </c>
      <c r="B876" s="54">
        <v>19</v>
      </c>
      <c r="C876" s="54">
        <v>21</v>
      </c>
      <c r="D876" s="54">
        <v>22</v>
      </c>
      <c r="E876" s="54">
        <v>23</v>
      </c>
      <c r="F876" s="54">
        <v>30</v>
      </c>
      <c r="G876" s="54">
        <v>42</v>
      </c>
      <c r="H876" s="54">
        <v>6</v>
      </c>
      <c r="I876" s="53">
        <v>8</v>
      </c>
      <c r="J876" s="62">
        <v>2</v>
      </c>
      <c r="K876" s="62">
        <v>2</v>
      </c>
    </row>
    <row r="877" spans="1:11" ht="12.75" customHeight="1">
      <c r="A877" s="164">
        <v>42332</v>
      </c>
      <c r="B877" s="54">
        <v>11</v>
      </c>
      <c r="C877" s="54">
        <v>13</v>
      </c>
      <c r="D877" s="54">
        <v>20</v>
      </c>
      <c r="E877" s="54">
        <v>23</v>
      </c>
      <c r="F877" s="54">
        <v>24</v>
      </c>
      <c r="G877" s="54">
        <v>48</v>
      </c>
      <c r="H877" s="54">
        <v>25</v>
      </c>
      <c r="I877" s="53">
        <v>7</v>
      </c>
      <c r="J877" s="62">
        <v>5</v>
      </c>
      <c r="K877" s="62">
        <v>4</v>
      </c>
    </row>
    <row r="878" spans="1:11" ht="12.75" customHeight="1">
      <c r="A878" s="164">
        <v>42331</v>
      </c>
      <c r="B878" s="54">
        <v>20</v>
      </c>
      <c r="C878" s="54">
        <v>21</v>
      </c>
      <c r="D878" s="54">
        <v>23</v>
      </c>
      <c r="E878" s="54">
        <v>31</v>
      </c>
      <c r="F878" s="54">
        <v>46</v>
      </c>
      <c r="G878" s="54">
        <v>48</v>
      </c>
      <c r="H878" s="54">
        <v>40</v>
      </c>
      <c r="I878" s="53">
        <v>4</v>
      </c>
      <c r="J878" s="62">
        <v>5</v>
      </c>
      <c r="K878" s="62">
        <v>4</v>
      </c>
    </row>
    <row r="879" spans="1:11" ht="12.75" customHeight="1">
      <c r="A879" s="164">
        <v>42329</v>
      </c>
      <c r="B879" s="54">
        <v>4</v>
      </c>
      <c r="C879" s="54">
        <v>13</v>
      </c>
      <c r="D879" s="54">
        <v>21</v>
      </c>
      <c r="E879" s="54">
        <v>24</v>
      </c>
      <c r="F879" s="54">
        <v>42</v>
      </c>
      <c r="G879" s="54">
        <v>43</v>
      </c>
      <c r="H879" s="54">
        <v>14</v>
      </c>
      <c r="I879" s="53">
        <v>3</v>
      </c>
      <c r="J879" s="62">
        <v>2</v>
      </c>
      <c r="K879" s="62">
        <v>2</v>
      </c>
    </row>
    <row r="880" spans="1:11" ht="12.75" customHeight="1">
      <c r="A880" s="164">
        <v>42328</v>
      </c>
      <c r="B880" s="54">
        <v>15</v>
      </c>
      <c r="C880" s="54">
        <v>37</v>
      </c>
      <c r="D880" s="54">
        <v>41</v>
      </c>
      <c r="E880" s="54">
        <v>43</v>
      </c>
      <c r="F880" s="54">
        <v>46</v>
      </c>
      <c r="G880" s="54">
        <v>48</v>
      </c>
      <c r="H880" s="54">
        <v>17</v>
      </c>
      <c r="I880" s="53">
        <v>8</v>
      </c>
      <c r="J880" s="62">
        <v>4</v>
      </c>
      <c r="K880" s="62">
        <v>3</v>
      </c>
    </row>
    <row r="881" spans="1:11" ht="12.75" customHeight="1">
      <c r="A881" s="164">
        <v>42327</v>
      </c>
      <c r="B881" s="54">
        <v>2</v>
      </c>
      <c r="C881" s="54">
        <v>12</v>
      </c>
      <c r="D881" s="54">
        <v>23</v>
      </c>
      <c r="E881" s="54">
        <v>32</v>
      </c>
      <c r="F881" s="54">
        <v>45</v>
      </c>
      <c r="G881" s="54">
        <v>48</v>
      </c>
      <c r="H881" s="54">
        <v>6</v>
      </c>
      <c r="I881" s="53">
        <v>7</v>
      </c>
      <c r="J881" s="62">
        <v>3</v>
      </c>
      <c r="K881" s="62">
        <v>3</v>
      </c>
    </row>
    <row r="882" spans="1:11" ht="12.75" customHeight="1">
      <c r="A882" s="164">
        <v>42326</v>
      </c>
      <c r="B882" s="54">
        <v>1</v>
      </c>
      <c r="C882" s="54">
        <v>15</v>
      </c>
      <c r="D882" s="54">
        <v>35</v>
      </c>
      <c r="E882" s="54">
        <v>39</v>
      </c>
      <c r="F882" s="54">
        <v>47</v>
      </c>
      <c r="G882" s="54">
        <v>48</v>
      </c>
      <c r="H882" s="54">
        <v>7</v>
      </c>
      <c r="I882" s="53">
        <v>7</v>
      </c>
      <c r="J882" s="62">
        <v>2</v>
      </c>
      <c r="K882" s="62">
        <v>2</v>
      </c>
    </row>
    <row r="883" spans="1:11" ht="12.75" customHeight="1">
      <c r="A883" s="164">
        <v>42325</v>
      </c>
      <c r="B883" s="54">
        <v>2</v>
      </c>
      <c r="C883" s="54">
        <v>6</v>
      </c>
      <c r="D883" s="54">
        <v>8</v>
      </c>
      <c r="E883" s="54">
        <v>35</v>
      </c>
      <c r="F883" s="54">
        <v>37</v>
      </c>
      <c r="G883" s="54">
        <v>40</v>
      </c>
      <c r="H883" s="54">
        <v>27</v>
      </c>
      <c r="I883" s="53">
        <v>9</v>
      </c>
      <c r="J883" s="62">
        <v>3</v>
      </c>
      <c r="K883" s="62">
        <v>3</v>
      </c>
    </row>
    <row r="884" spans="1:11" ht="12.75" customHeight="1">
      <c r="A884" s="164">
        <v>42324</v>
      </c>
      <c r="B884" s="54">
        <v>2</v>
      </c>
      <c r="C884" s="54">
        <v>5</v>
      </c>
      <c r="D884" s="54">
        <v>19</v>
      </c>
      <c r="E884" s="54">
        <v>32</v>
      </c>
      <c r="F884" s="54">
        <v>36</v>
      </c>
      <c r="G884" s="54">
        <v>42</v>
      </c>
      <c r="H884" s="54">
        <v>41</v>
      </c>
      <c r="I884" s="53">
        <v>2</v>
      </c>
      <c r="J884" s="62">
        <v>0</v>
      </c>
      <c r="K884" s="62">
        <v>0</v>
      </c>
    </row>
    <row r="885" spans="1:11" ht="12.75" customHeight="1">
      <c r="A885" s="164">
        <v>42322</v>
      </c>
      <c r="B885" s="54">
        <v>2</v>
      </c>
      <c r="C885" s="54">
        <v>13</v>
      </c>
      <c r="D885" s="54">
        <v>22</v>
      </c>
      <c r="E885" s="54">
        <v>29</v>
      </c>
      <c r="F885" s="54">
        <v>34</v>
      </c>
      <c r="G885" s="54">
        <v>45</v>
      </c>
      <c r="H885" s="54">
        <v>15</v>
      </c>
      <c r="I885" s="53">
        <v>0</v>
      </c>
      <c r="J885" s="62">
        <v>1</v>
      </c>
      <c r="K885" s="62">
        <v>1</v>
      </c>
    </row>
    <row r="886" spans="1:11" ht="12.75" customHeight="1">
      <c r="A886" s="164">
        <v>42321</v>
      </c>
      <c r="B886" s="54">
        <v>4</v>
      </c>
      <c r="C886" s="54">
        <v>18</v>
      </c>
      <c r="D886" s="54">
        <v>25</v>
      </c>
      <c r="E886" s="54">
        <v>40</v>
      </c>
      <c r="F886" s="54">
        <v>43</v>
      </c>
      <c r="G886" s="54">
        <v>49</v>
      </c>
      <c r="H886" s="54">
        <v>41</v>
      </c>
      <c r="I886" s="53">
        <v>8</v>
      </c>
      <c r="J886" s="62">
        <v>2</v>
      </c>
      <c r="K886" s="62">
        <v>2</v>
      </c>
    </row>
    <row r="887" spans="1:11" ht="12.75" customHeight="1">
      <c r="A887" s="164">
        <v>42320</v>
      </c>
      <c r="B887" s="54">
        <v>3</v>
      </c>
      <c r="C887" s="54">
        <v>10</v>
      </c>
      <c r="D887" s="54">
        <v>32</v>
      </c>
      <c r="E887" s="54">
        <v>33</v>
      </c>
      <c r="F887" s="54">
        <v>35</v>
      </c>
      <c r="G887" s="54">
        <v>38</v>
      </c>
      <c r="H887" s="54">
        <v>40</v>
      </c>
      <c r="I887" s="53">
        <v>4</v>
      </c>
      <c r="J887" s="62">
        <v>2</v>
      </c>
      <c r="K887" s="62">
        <v>2</v>
      </c>
    </row>
    <row r="888" spans="1:11" ht="12.75" customHeight="1">
      <c r="A888" s="164">
        <v>42319</v>
      </c>
      <c r="B888" s="54">
        <v>6</v>
      </c>
      <c r="C888" s="54">
        <v>14</v>
      </c>
      <c r="D888" s="54">
        <v>32</v>
      </c>
      <c r="E888" s="54">
        <v>37</v>
      </c>
      <c r="F888" s="54">
        <v>44</v>
      </c>
      <c r="G888" s="54">
        <v>49</v>
      </c>
      <c r="H888" s="54">
        <v>10</v>
      </c>
      <c r="I888" s="53">
        <v>0</v>
      </c>
      <c r="J888" s="62">
        <v>3</v>
      </c>
      <c r="K888" s="62">
        <v>3</v>
      </c>
    </row>
    <row r="889" spans="1:11" ht="12.75" customHeight="1">
      <c r="A889" s="164">
        <v>42318</v>
      </c>
      <c r="B889" s="54">
        <v>7</v>
      </c>
      <c r="C889" s="54">
        <v>15</v>
      </c>
      <c r="D889" s="54">
        <v>16</v>
      </c>
      <c r="E889" s="54">
        <v>23</v>
      </c>
      <c r="F889" s="54">
        <v>29</v>
      </c>
      <c r="G889" s="54">
        <v>48</v>
      </c>
      <c r="H889" s="54">
        <v>11</v>
      </c>
      <c r="I889" s="53">
        <v>5</v>
      </c>
      <c r="J889" s="62">
        <v>2</v>
      </c>
      <c r="K889" s="62">
        <v>2</v>
      </c>
    </row>
    <row r="890" spans="1:11" ht="12.75" customHeight="1">
      <c r="A890" s="164">
        <v>42317</v>
      </c>
      <c r="B890" s="54">
        <v>28</v>
      </c>
      <c r="C890" s="54">
        <v>35</v>
      </c>
      <c r="D890" s="54">
        <v>41</v>
      </c>
      <c r="E890" s="54">
        <v>45</v>
      </c>
      <c r="F890" s="54">
        <v>46</v>
      </c>
      <c r="G890" s="54">
        <v>47</v>
      </c>
      <c r="H890" s="54">
        <v>14</v>
      </c>
      <c r="I890" s="53">
        <v>5</v>
      </c>
      <c r="J890" s="62">
        <v>2</v>
      </c>
      <c r="K890" s="62">
        <v>2</v>
      </c>
    </row>
    <row r="891" spans="1:11" ht="12.75" customHeight="1">
      <c r="A891" s="164">
        <v>42315</v>
      </c>
      <c r="B891" s="54">
        <v>2</v>
      </c>
      <c r="C891" s="54">
        <v>8</v>
      </c>
      <c r="D891" s="54">
        <v>14</v>
      </c>
      <c r="E891" s="54">
        <v>16</v>
      </c>
      <c r="F891" s="54">
        <v>33</v>
      </c>
      <c r="G891" s="54">
        <v>48</v>
      </c>
      <c r="H891" s="54">
        <v>9</v>
      </c>
      <c r="I891" s="53">
        <v>2</v>
      </c>
      <c r="J891" s="62">
        <v>4</v>
      </c>
      <c r="K891" s="62">
        <v>3</v>
      </c>
    </row>
    <row r="892" spans="1:11" ht="12.75" customHeight="1">
      <c r="A892" s="164">
        <v>42314</v>
      </c>
      <c r="B892" s="54">
        <v>6</v>
      </c>
      <c r="C892" s="54">
        <v>11</v>
      </c>
      <c r="D892" s="54">
        <v>17</v>
      </c>
      <c r="E892" s="54">
        <v>24</v>
      </c>
      <c r="F892" s="54">
        <v>28</v>
      </c>
      <c r="G892" s="54">
        <v>31</v>
      </c>
      <c r="H892" s="54">
        <v>33</v>
      </c>
      <c r="I892" s="53">
        <v>9</v>
      </c>
      <c r="J892" s="62">
        <v>3</v>
      </c>
      <c r="K892" s="62">
        <v>3</v>
      </c>
    </row>
    <row r="893" spans="1:11" ht="12.75" customHeight="1">
      <c r="A893" s="164">
        <v>42313</v>
      </c>
      <c r="B893" s="54">
        <v>5</v>
      </c>
      <c r="C893" s="54">
        <v>34</v>
      </c>
      <c r="D893" s="54">
        <v>37</v>
      </c>
      <c r="E893" s="54">
        <v>38</v>
      </c>
      <c r="F893" s="54">
        <v>45</v>
      </c>
      <c r="G893" s="54">
        <v>46</v>
      </c>
      <c r="H893" s="54">
        <v>4</v>
      </c>
      <c r="I893" s="53">
        <v>3</v>
      </c>
      <c r="J893" s="62">
        <v>2</v>
      </c>
      <c r="K893" s="62">
        <v>2</v>
      </c>
    </row>
    <row r="894" spans="1:11" ht="12.75" customHeight="1">
      <c r="A894" s="164">
        <v>42312</v>
      </c>
      <c r="B894" s="54">
        <v>5</v>
      </c>
      <c r="C894" s="54">
        <v>10</v>
      </c>
      <c r="D894" s="54">
        <v>13</v>
      </c>
      <c r="E894" s="54">
        <v>19</v>
      </c>
      <c r="F894" s="54">
        <v>20</v>
      </c>
      <c r="G894" s="54">
        <v>34</v>
      </c>
      <c r="H894" s="54">
        <v>21</v>
      </c>
      <c r="I894" s="53">
        <v>3</v>
      </c>
      <c r="J894" s="62">
        <v>2</v>
      </c>
      <c r="K894" s="62">
        <v>2</v>
      </c>
    </row>
    <row r="895" spans="1:11" ht="12.75" customHeight="1">
      <c r="A895" s="164">
        <v>42311</v>
      </c>
      <c r="B895" s="54">
        <v>2</v>
      </c>
      <c r="C895" s="54">
        <v>8</v>
      </c>
      <c r="D895" s="54">
        <v>11</v>
      </c>
      <c r="E895" s="54">
        <v>16</v>
      </c>
      <c r="F895" s="54">
        <v>17</v>
      </c>
      <c r="G895" s="54">
        <v>42</v>
      </c>
      <c r="H895" s="54">
        <v>40</v>
      </c>
      <c r="I895" s="53">
        <v>7</v>
      </c>
      <c r="J895" s="62">
        <v>1</v>
      </c>
      <c r="K895" s="62">
        <v>1</v>
      </c>
    </row>
    <row r="896" spans="1:11" ht="12.75" customHeight="1">
      <c r="A896" s="164">
        <v>42310</v>
      </c>
      <c r="B896" s="54">
        <v>11</v>
      </c>
      <c r="C896" s="54">
        <v>13</v>
      </c>
      <c r="D896" s="54">
        <v>16</v>
      </c>
      <c r="E896" s="54">
        <v>19</v>
      </c>
      <c r="F896" s="54">
        <v>29</v>
      </c>
      <c r="G896" s="54">
        <v>49</v>
      </c>
      <c r="H896" s="54">
        <v>46</v>
      </c>
      <c r="I896" s="53">
        <v>6</v>
      </c>
      <c r="J896" s="62">
        <v>1</v>
      </c>
      <c r="K896" s="62">
        <v>1</v>
      </c>
    </row>
    <row r="897" spans="1:11" ht="12.75" customHeight="1">
      <c r="A897" s="164">
        <v>42308</v>
      </c>
      <c r="B897" s="54">
        <v>2</v>
      </c>
      <c r="C897" s="54">
        <v>5</v>
      </c>
      <c r="D897" s="54">
        <v>12</v>
      </c>
      <c r="E897" s="54">
        <v>22</v>
      </c>
      <c r="F897" s="54">
        <v>33</v>
      </c>
      <c r="G897" s="54">
        <v>43</v>
      </c>
      <c r="H897" s="54">
        <v>16</v>
      </c>
      <c r="I897" s="53">
        <v>2</v>
      </c>
      <c r="J897" s="62">
        <v>2</v>
      </c>
      <c r="K897" s="62">
        <v>2</v>
      </c>
    </row>
    <row r="898" spans="1:11" ht="12.75" customHeight="1">
      <c r="A898" s="164">
        <v>42307</v>
      </c>
      <c r="B898" s="54">
        <v>8</v>
      </c>
      <c r="C898" s="54">
        <v>25</v>
      </c>
      <c r="D898" s="54">
        <v>29</v>
      </c>
      <c r="E898" s="54">
        <v>33</v>
      </c>
      <c r="F898" s="54">
        <v>44</v>
      </c>
      <c r="G898" s="54">
        <v>46</v>
      </c>
      <c r="H898" s="54">
        <v>1</v>
      </c>
      <c r="I898" s="53">
        <v>4</v>
      </c>
      <c r="J898" s="62">
        <v>4</v>
      </c>
      <c r="K898" s="62">
        <v>3</v>
      </c>
    </row>
    <row r="899" spans="1:11" ht="12.75" customHeight="1">
      <c r="A899" s="164">
        <v>42306</v>
      </c>
      <c r="B899" s="54">
        <v>4</v>
      </c>
      <c r="C899" s="54">
        <v>12</v>
      </c>
      <c r="D899" s="54">
        <v>15</v>
      </c>
      <c r="E899" s="54">
        <v>24</v>
      </c>
      <c r="F899" s="54">
        <v>25</v>
      </c>
      <c r="G899" s="54">
        <v>47</v>
      </c>
      <c r="H899" s="54">
        <v>46</v>
      </c>
      <c r="I899" s="53">
        <v>2</v>
      </c>
      <c r="J899" s="62">
        <v>3</v>
      </c>
      <c r="K899" s="62">
        <v>3</v>
      </c>
    </row>
    <row r="900" spans="1:11" ht="12.75" customHeight="1">
      <c r="A900" s="164">
        <v>42305</v>
      </c>
      <c r="B900" s="54">
        <v>14</v>
      </c>
      <c r="C900" s="54">
        <v>19</v>
      </c>
      <c r="D900" s="54">
        <v>25</v>
      </c>
      <c r="E900" s="54">
        <v>26</v>
      </c>
      <c r="F900" s="54">
        <v>27</v>
      </c>
      <c r="G900" s="54">
        <v>28</v>
      </c>
      <c r="H900" s="54">
        <v>24</v>
      </c>
      <c r="I900" s="53">
        <v>3</v>
      </c>
      <c r="J900" s="62">
        <v>3</v>
      </c>
      <c r="K900" s="62">
        <v>3</v>
      </c>
    </row>
    <row r="901" spans="1:11" ht="12.75" customHeight="1">
      <c r="A901" s="164">
        <v>42304</v>
      </c>
      <c r="B901" s="54">
        <v>9</v>
      </c>
      <c r="C901" s="54">
        <v>12</v>
      </c>
      <c r="D901" s="54">
        <v>19</v>
      </c>
      <c r="E901" s="54">
        <v>20</v>
      </c>
      <c r="F901" s="54">
        <v>31</v>
      </c>
      <c r="G901" s="54">
        <v>45</v>
      </c>
      <c r="H901" s="54">
        <v>33</v>
      </c>
      <c r="I901" s="53">
        <v>5</v>
      </c>
      <c r="J901" s="62">
        <v>3</v>
      </c>
      <c r="K901" s="62">
        <v>3</v>
      </c>
    </row>
    <row r="902" spans="1:11" ht="12.75" customHeight="1">
      <c r="A902" s="164">
        <v>42303</v>
      </c>
      <c r="B902" s="54">
        <v>4</v>
      </c>
      <c r="C902" s="54">
        <v>14</v>
      </c>
      <c r="D902" s="54">
        <v>15</v>
      </c>
      <c r="E902" s="54">
        <v>36</v>
      </c>
      <c r="F902" s="54">
        <v>41</v>
      </c>
      <c r="G902" s="54">
        <v>43</v>
      </c>
      <c r="H902" s="54">
        <v>16</v>
      </c>
      <c r="I902" s="53">
        <v>9</v>
      </c>
      <c r="J902" s="62">
        <v>2</v>
      </c>
      <c r="K902" s="62">
        <v>2</v>
      </c>
    </row>
    <row r="903" spans="1:11" ht="12.75" customHeight="1">
      <c r="A903" s="164">
        <v>42301</v>
      </c>
      <c r="B903" s="54">
        <v>14</v>
      </c>
      <c r="C903" s="54">
        <v>19</v>
      </c>
      <c r="D903" s="54">
        <v>20</v>
      </c>
      <c r="E903" s="54">
        <v>22</v>
      </c>
      <c r="F903" s="54">
        <v>32</v>
      </c>
      <c r="G903" s="54">
        <v>44</v>
      </c>
      <c r="H903" s="54">
        <v>16</v>
      </c>
      <c r="I903" s="53">
        <v>9</v>
      </c>
      <c r="J903" s="62">
        <v>2</v>
      </c>
      <c r="K903" s="62">
        <v>2</v>
      </c>
    </row>
    <row r="904" spans="1:11" ht="12.75" customHeight="1">
      <c r="A904" s="164">
        <v>42300</v>
      </c>
      <c r="B904" s="54">
        <v>4</v>
      </c>
      <c r="C904" s="54">
        <v>6</v>
      </c>
      <c r="D904" s="54">
        <v>11</v>
      </c>
      <c r="E904" s="54">
        <v>22</v>
      </c>
      <c r="F904" s="54">
        <v>34</v>
      </c>
      <c r="G904" s="54">
        <v>46</v>
      </c>
      <c r="H904" s="54">
        <v>35</v>
      </c>
      <c r="I904" s="53">
        <v>5</v>
      </c>
      <c r="J904" s="62">
        <v>2</v>
      </c>
      <c r="K904" s="62">
        <v>2</v>
      </c>
    </row>
    <row r="905" spans="1:11" ht="12.75" customHeight="1">
      <c r="A905" s="164">
        <v>42299</v>
      </c>
      <c r="B905" s="54">
        <v>4</v>
      </c>
      <c r="C905" s="54">
        <v>7</v>
      </c>
      <c r="D905" s="54">
        <v>10</v>
      </c>
      <c r="E905" s="54">
        <v>14</v>
      </c>
      <c r="F905" s="54">
        <v>22</v>
      </c>
      <c r="G905" s="54">
        <v>28</v>
      </c>
      <c r="H905" s="54">
        <v>30</v>
      </c>
      <c r="I905" s="53">
        <v>2</v>
      </c>
      <c r="J905" s="62">
        <v>1</v>
      </c>
      <c r="K905" s="62">
        <v>1</v>
      </c>
    </row>
    <row r="906" spans="1:11" ht="12.75" customHeight="1">
      <c r="A906" s="164">
        <v>42298</v>
      </c>
      <c r="B906" s="54">
        <v>2</v>
      </c>
      <c r="C906" s="54">
        <v>17</v>
      </c>
      <c r="D906" s="54">
        <v>20</v>
      </c>
      <c r="E906" s="54">
        <v>24</v>
      </c>
      <c r="F906" s="54">
        <v>29</v>
      </c>
      <c r="G906" s="54">
        <v>34</v>
      </c>
      <c r="H906" s="54">
        <v>23</v>
      </c>
      <c r="I906" s="53">
        <v>8</v>
      </c>
      <c r="J906" s="62">
        <v>2</v>
      </c>
      <c r="K906" s="62">
        <v>2</v>
      </c>
    </row>
    <row r="907" spans="1:11" ht="12.75" customHeight="1">
      <c r="A907" s="164">
        <v>42297</v>
      </c>
      <c r="B907" s="54">
        <v>13</v>
      </c>
      <c r="C907" s="54">
        <v>16</v>
      </c>
      <c r="D907" s="54">
        <v>19</v>
      </c>
      <c r="E907" s="54">
        <v>21</v>
      </c>
      <c r="F907" s="54">
        <v>34</v>
      </c>
      <c r="G907" s="54">
        <v>41</v>
      </c>
      <c r="H907" s="54">
        <v>8</v>
      </c>
      <c r="I907" s="53">
        <v>2</v>
      </c>
      <c r="J907" s="62">
        <v>2</v>
      </c>
      <c r="K907" s="62">
        <v>2</v>
      </c>
    </row>
    <row r="908" spans="1:11" ht="12.75" customHeight="1">
      <c r="A908" s="164">
        <v>42296</v>
      </c>
      <c r="B908" s="54">
        <v>1</v>
      </c>
      <c r="C908" s="54">
        <v>10</v>
      </c>
      <c r="D908" s="54">
        <v>16</v>
      </c>
      <c r="E908" s="54">
        <v>18</v>
      </c>
      <c r="F908" s="54">
        <v>23</v>
      </c>
      <c r="G908" s="54">
        <v>32</v>
      </c>
      <c r="H908" s="54">
        <v>2</v>
      </c>
      <c r="I908" s="53">
        <v>5</v>
      </c>
      <c r="J908" s="62">
        <v>2</v>
      </c>
      <c r="K908" s="62">
        <v>2</v>
      </c>
    </row>
    <row r="909" spans="1:11" ht="12.75" customHeight="1">
      <c r="A909" s="164">
        <v>42294</v>
      </c>
      <c r="B909" s="54">
        <v>1</v>
      </c>
      <c r="C909" s="54">
        <v>12</v>
      </c>
      <c r="D909" s="54">
        <v>19</v>
      </c>
      <c r="E909" s="54">
        <v>25</v>
      </c>
      <c r="F909" s="54">
        <v>42</v>
      </c>
      <c r="G909" s="54">
        <v>48</v>
      </c>
      <c r="H909" s="54">
        <v>46</v>
      </c>
      <c r="I909" s="53">
        <v>2</v>
      </c>
      <c r="J909" s="62">
        <v>3</v>
      </c>
      <c r="K909" s="62">
        <v>3</v>
      </c>
    </row>
    <row r="910" spans="1:11" ht="12.75" customHeight="1">
      <c r="A910" s="164">
        <v>42293</v>
      </c>
      <c r="B910" s="54">
        <v>3</v>
      </c>
      <c r="C910" s="54">
        <v>14</v>
      </c>
      <c r="D910" s="54">
        <v>17</v>
      </c>
      <c r="E910" s="54">
        <v>25</v>
      </c>
      <c r="F910" s="54">
        <v>27</v>
      </c>
      <c r="G910" s="54">
        <v>38</v>
      </c>
      <c r="H910" s="54">
        <v>10</v>
      </c>
      <c r="I910" s="53">
        <v>2</v>
      </c>
      <c r="J910" s="62">
        <v>4</v>
      </c>
      <c r="K910" s="62">
        <v>4</v>
      </c>
    </row>
    <row r="911" spans="1:11" ht="12.75" customHeight="1">
      <c r="A911" s="164">
        <v>42292</v>
      </c>
      <c r="B911" s="54">
        <v>25</v>
      </c>
      <c r="C911" s="54">
        <v>26</v>
      </c>
      <c r="D911" s="54">
        <v>35</v>
      </c>
      <c r="E911" s="54">
        <v>39</v>
      </c>
      <c r="F911" s="54">
        <v>40</v>
      </c>
      <c r="G911" s="54">
        <v>47</v>
      </c>
      <c r="H911" s="54">
        <v>23</v>
      </c>
      <c r="I911" s="53">
        <v>3</v>
      </c>
      <c r="J911" s="62">
        <v>2</v>
      </c>
      <c r="K911" s="62">
        <v>2</v>
      </c>
    </row>
    <row r="912" spans="1:11" ht="12.75" customHeight="1">
      <c r="A912" s="164">
        <v>42291</v>
      </c>
      <c r="B912" s="54">
        <v>1</v>
      </c>
      <c r="C912" s="54">
        <v>6</v>
      </c>
      <c r="D912" s="54">
        <v>29</v>
      </c>
      <c r="E912" s="54">
        <v>34</v>
      </c>
      <c r="F912" s="54">
        <v>36</v>
      </c>
      <c r="G912" s="54">
        <v>40</v>
      </c>
      <c r="H912" s="54">
        <v>9</v>
      </c>
      <c r="I912" s="53">
        <v>3</v>
      </c>
      <c r="J912" s="62">
        <v>1</v>
      </c>
      <c r="K912" s="62">
        <v>1</v>
      </c>
    </row>
    <row r="913" spans="1:11" ht="12.75" customHeight="1">
      <c r="A913" s="164">
        <v>42290</v>
      </c>
      <c r="B913" s="54">
        <v>11</v>
      </c>
      <c r="C913" s="54">
        <v>19</v>
      </c>
      <c r="D913" s="54">
        <v>32</v>
      </c>
      <c r="E913" s="54">
        <v>35</v>
      </c>
      <c r="F913" s="54">
        <v>39</v>
      </c>
      <c r="G913" s="54">
        <v>44</v>
      </c>
      <c r="H913" s="54">
        <v>22</v>
      </c>
      <c r="I913" s="53">
        <v>1</v>
      </c>
      <c r="J913" s="62">
        <v>1</v>
      </c>
      <c r="K913" s="62">
        <v>1</v>
      </c>
    </row>
    <row r="914" spans="1:11" ht="12.75" customHeight="1">
      <c r="A914" s="164">
        <v>42289</v>
      </c>
      <c r="B914" s="54">
        <v>8</v>
      </c>
      <c r="C914" s="54">
        <v>16</v>
      </c>
      <c r="D914" s="54">
        <v>24</v>
      </c>
      <c r="E914" s="54">
        <v>42</v>
      </c>
      <c r="F914" s="54">
        <v>45</v>
      </c>
      <c r="G914" s="54">
        <v>47</v>
      </c>
      <c r="H914" s="54">
        <v>7</v>
      </c>
      <c r="I914" s="53">
        <v>2</v>
      </c>
      <c r="J914" s="62">
        <v>2</v>
      </c>
      <c r="K914" s="62">
        <v>2</v>
      </c>
    </row>
    <row r="915" spans="1:11" ht="12.75" customHeight="1">
      <c r="A915" s="164">
        <v>42287</v>
      </c>
      <c r="B915" s="54">
        <v>9</v>
      </c>
      <c r="C915" s="54">
        <v>13</v>
      </c>
      <c r="D915" s="54">
        <v>16</v>
      </c>
      <c r="E915" s="54">
        <v>33</v>
      </c>
      <c r="F915" s="54">
        <v>41</v>
      </c>
      <c r="G915" s="54">
        <v>48</v>
      </c>
      <c r="H915" s="54">
        <v>10</v>
      </c>
      <c r="I915" s="53">
        <v>0</v>
      </c>
      <c r="J915" s="62">
        <v>4</v>
      </c>
      <c r="K915" s="62">
        <v>3</v>
      </c>
    </row>
    <row r="916" spans="1:11" ht="12.75" customHeight="1">
      <c r="A916" s="164">
        <v>42286</v>
      </c>
      <c r="B916" s="54">
        <v>2</v>
      </c>
      <c r="C916" s="54">
        <v>5</v>
      </c>
      <c r="D916" s="54">
        <v>8</v>
      </c>
      <c r="E916" s="54">
        <v>9</v>
      </c>
      <c r="F916" s="54">
        <v>14</v>
      </c>
      <c r="G916" s="54">
        <v>17</v>
      </c>
      <c r="H916" s="54">
        <v>15</v>
      </c>
      <c r="I916" s="53">
        <v>7</v>
      </c>
      <c r="J916" s="62">
        <v>2</v>
      </c>
      <c r="K916" s="62">
        <v>2</v>
      </c>
    </row>
    <row r="917" spans="1:11" ht="12.75" customHeight="1">
      <c r="A917" s="164">
        <v>42285</v>
      </c>
      <c r="B917" s="54">
        <v>1</v>
      </c>
      <c r="C917" s="54">
        <v>2</v>
      </c>
      <c r="D917" s="54">
        <v>5</v>
      </c>
      <c r="E917" s="54">
        <v>12</v>
      </c>
      <c r="F917" s="54">
        <v>17</v>
      </c>
      <c r="G917" s="54">
        <v>43</v>
      </c>
      <c r="H917" s="54">
        <v>7</v>
      </c>
      <c r="I917" s="53">
        <v>6</v>
      </c>
      <c r="J917" s="62">
        <v>1</v>
      </c>
      <c r="K917" s="62">
        <v>1</v>
      </c>
    </row>
    <row r="918" spans="1:11" ht="12.75" customHeight="1">
      <c r="A918" s="164">
        <v>42284</v>
      </c>
      <c r="B918" s="54">
        <v>4</v>
      </c>
      <c r="C918" s="54">
        <v>18</v>
      </c>
      <c r="D918" s="54">
        <v>19</v>
      </c>
      <c r="E918" s="54">
        <v>28</v>
      </c>
      <c r="F918" s="54">
        <v>38</v>
      </c>
      <c r="G918" s="54">
        <v>41</v>
      </c>
      <c r="H918" s="54">
        <v>39</v>
      </c>
      <c r="I918" s="53">
        <v>1</v>
      </c>
      <c r="J918" s="62">
        <v>2</v>
      </c>
      <c r="K918" s="62">
        <v>2</v>
      </c>
    </row>
    <row r="919" spans="1:11" ht="12.75" customHeight="1">
      <c r="A919" s="164">
        <v>42283</v>
      </c>
      <c r="B919" s="54">
        <v>3</v>
      </c>
      <c r="C919" s="54">
        <v>13</v>
      </c>
      <c r="D919" s="54">
        <v>20</v>
      </c>
      <c r="E919" s="54">
        <v>25</v>
      </c>
      <c r="F919" s="54">
        <v>36</v>
      </c>
      <c r="G919" s="54">
        <v>46</v>
      </c>
      <c r="H919" s="54">
        <v>49</v>
      </c>
      <c r="I919" s="53">
        <v>3</v>
      </c>
      <c r="J919" s="62">
        <v>5</v>
      </c>
      <c r="K919" s="62">
        <v>4</v>
      </c>
    </row>
    <row r="920" spans="1:11" ht="12.75" customHeight="1">
      <c r="A920" s="164">
        <v>42282</v>
      </c>
      <c r="B920" s="54">
        <v>1</v>
      </c>
      <c r="C920" s="54">
        <v>3</v>
      </c>
      <c r="D920" s="54">
        <v>7</v>
      </c>
      <c r="E920" s="54">
        <v>23</v>
      </c>
      <c r="F920" s="54">
        <v>28</v>
      </c>
      <c r="G920" s="54">
        <v>40</v>
      </c>
      <c r="H920" s="54">
        <v>12</v>
      </c>
      <c r="I920" s="53">
        <v>3</v>
      </c>
      <c r="J920" s="62">
        <v>2</v>
      </c>
      <c r="K920" s="62">
        <v>2</v>
      </c>
    </row>
    <row r="921" spans="1:11" ht="12.75" customHeight="1">
      <c r="A921" s="164">
        <v>42280</v>
      </c>
      <c r="B921" s="54">
        <v>3</v>
      </c>
      <c r="C921" s="54">
        <v>4</v>
      </c>
      <c r="D921" s="54">
        <v>12</v>
      </c>
      <c r="E921" s="54">
        <v>20</v>
      </c>
      <c r="F921" s="54">
        <v>25</v>
      </c>
      <c r="G921" s="54">
        <v>32</v>
      </c>
      <c r="H921" s="54">
        <v>48</v>
      </c>
      <c r="I921" s="53">
        <v>1</v>
      </c>
      <c r="J921" s="62">
        <v>4</v>
      </c>
      <c r="K921" s="62">
        <v>3</v>
      </c>
    </row>
    <row r="922" spans="1:11" ht="12.75" customHeight="1">
      <c r="A922" s="164">
        <v>42279</v>
      </c>
      <c r="B922" s="54">
        <v>7</v>
      </c>
      <c r="C922" s="54">
        <v>17</v>
      </c>
      <c r="D922" s="54">
        <v>24</v>
      </c>
      <c r="E922" s="54">
        <v>26</v>
      </c>
      <c r="F922" s="54">
        <v>28</v>
      </c>
      <c r="G922" s="54">
        <v>39</v>
      </c>
      <c r="H922" s="54">
        <v>35</v>
      </c>
      <c r="I922" s="53">
        <v>0</v>
      </c>
      <c r="J922" s="62">
        <v>2</v>
      </c>
      <c r="K922" s="62">
        <v>2</v>
      </c>
    </row>
    <row r="923" spans="1:11" ht="12.75" customHeight="1">
      <c r="A923" s="164">
        <v>42278</v>
      </c>
      <c r="B923" s="54">
        <v>6</v>
      </c>
      <c r="C923" s="54">
        <v>10</v>
      </c>
      <c r="D923" s="54">
        <v>18</v>
      </c>
      <c r="E923" s="54">
        <v>20</v>
      </c>
      <c r="F923" s="54">
        <v>40</v>
      </c>
      <c r="G923" s="54">
        <v>41</v>
      </c>
      <c r="H923" s="54">
        <v>22</v>
      </c>
      <c r="I923" s="53">
        <v>2</v>
      </c>
      <c r="J923" s="62">
        <v>4</v>
      </c>
      <c r="K923" s="62">
        <v>4</v>
      </c>
    </row>
    <row r="924" spans="1:11" ht="12.75" customHeight="1">
      <c r="A924" s="164">
        <v>42277</v>
      </c>
      <c r="B924" s="54">
        <v>2</v>
      </c>
      <c r="C924" s="54">
        <v>7</v>
      </c>
      <c r="D924" s="54">
        <v>8</v>
      </c>
      <c r="E924" s="54">
        <v>16</v>
      </c>
      <c r="F924" s="54">
        <v>17</v>
      </c>
      <c r="G924" s="54">
        <v>38</v>
      </c>
      <c r="H924" s="54">
        <v>15</v>
      </c>
      <c r="I924" s="53">
        <v>0</v>
      </c>
      <c r="J924" s="62">
        <v>1</v>
      </c>
      <c r="K924" s="62">
        <v>1</v>
      </c>
    </row>
    <row r="925" spans="1:11" ht="12.75" customHeight="1">
      <c r="A925" s="164">
        <v>42276</v>
      </c>
      <c r="B925" s="54">
        <v>14</v>
      </c>
      <c r="C925" s="54">
        <v>17</v>
      </c>
      <c r="D925" s="54">
        <v>22</v>
      </c>
      <c r="E925" s="54">
        <v>36</v>
      </c>
      <c r="F925" s="54">
        <v>47</v>
      </c>
      <c r="G925" s="54">
        <v>49</v>
      </c>
      <c r="H925" s="54">
        <v>43</v>
      </c>
      <c r="I925" s="53">
        <v>7</v>
      </c>
      <c r="J925" s="62">
        <v>1</v>
      </c>
      <c r="K925" s="62">
        <v>1</v>
      </c>
    </row>
    <row r="926" spans="1:11" ht="12.75" customHeight="1">
      <c r="A926" s="164">
        <v>42275</v>
      </c>
      <c r="B926" s="54">
        <v>9</v>
      </c>
      <c r="C926" s="54">
        <v>10</v>
      </c>
      <c r="D926" s="54">
        <v>32</v>
      </c>
      <c r="E926" s="54">
        <v>33</v>
      </c>
      <c r="F926" s="54">
        <v>39</v>
      </c>
      <c r="G926" s="54">
        <v>42</v>
      </c>
      <c r="H926" s="54">
        <v>24</v>
      </c>
      <c r="I926" s="53">
        <v>5</v>
      </c>
      <c r="J926" s="62">
        <v>2</v>
      </c>
      <c r="K926" s="62">
        <v>2</v>
      </c>
    </row>
    <row r="927" spans="1:11" ht="12.75" customHeight="1">
      <c r="A927" s="164">
        <v>42273</v>
      </c>
      <c r="B927" s="54">
        <v>3</v>
      </c>
      <c r="C927" s="54">
        <v>8</v>
      </c>
      <c r="D927" s="54">
        <v>12</v>
      </c>
      <c r="E927" s="54">
        <v>24</v>
      </c>
      <c r="F927" s="54">
        <v>46</v>
      </c>
      <c r="G927" s="54">
        <v>47</v>
      </c>
      <c r="H927" s="54">
        <v>26</v>
      </c>
      <c r="I927" s="53">
        <v>7</v>
      </c>
      <c r="J927" s="62">
        <v>5</v>
      </c>
      <c r="K927" s="62">
        <v>3</v>
      </c>
    </row>
    <row r="928" spans="1:11" ht="12.75" customHeight="1">
      <c r="A928" s="164">
        <v>42272</v>
      </c>
      <c r="B928" s="54">
        <v>1</v>
      </c>
      <c r="C928" s="54">
        <v>2</v>
      </c>
      <c r="D928" s="54">
        <v>21</v>
      </c>
      <c r="E928" s="54">
        <v>30</v>
      </c>
      <c r="F928" s="54">
        <v>37</v>
      </c>
      <c r="G928" s="54">
        <v>41</v>
      </c>
      <c r="H928" s="54">
        <v>9</v>
      </c>
      <c r="I928" s="53">
        <v>8</v>
      </c>
      <c r="J928" s="62">
        <v>3</v>
      </c>
      <c r="K928" s="62">
        <v>3</v>
      </c>
    </row>
    <row r="929" spans="1:11" ht="12.75" customHeight="1">
      <c r="A929" s="164">
        <v>42271</v>
      </c>
      <c r="B929" s="54">
        <v>5</v>
      </c>
      <c r="C929" s="54">
        <v>6</v>
      </c>
      <c r="D929" s="54">
        <v>8</v>
      </c>
      <c r="E929" s="54">
        <v>19</v>
      </c>
      <c r="F929" s="54">
        <v>38</v>
      </c>
      <c r="G929" s="54">
        <v>47</v>
      </c>
      <c r="H929" s="54">
        <v>22</v>
      </c>
      <c r="I929" s="53">
        <v>2</v>
      </c>
      <c r="J929" s="62">
        <v>2</v>
      </c>
      <c r="K929" s="62">
        <v>2</v>
      </c>
    </row>
    <row r="930" spans="1:11" ht="12.75" customHeight="1">
      <c r="A930" s="164">
        <v>42270</v>
      </c>
      <c r="B930" s="54">
        <v>1</v>
      </c>
      <c r="C930" s="54">
        <v>9</v>
      </c>
      <c r="D930" s="54">
        <v>14</v>
      </c>
      <c r="E930" s="54">
        <v>19</v>
      </c>
      <c r="F930" s="54">
        <v>33</v>
      </c>
      <c r="G930" s="54">
        <v>47</v>
      </c>
      <c r="H930" s="54">
        <v>20</v>
      </c>
      <c r="I930" s="53">
        <v>7</v>
      </c>
      <c r="J930" s="62">
        <v>2</v>
      </c>
      <c r="K930" s="62">
        <v>2</v>
      </c>
    </row>
    <row r="931" spans="1:11" ht="12.75" customHeight="1">
      <c r="A931" s="164">
        <v>42269</v>
      </c>
      <c r="B931" s="54">
        <v>14</v>
      </c>
      <c r="C931" s="54">
        <v>25</v>
      </c>
      <c r="D931" s="54">
        <v>27</v>
      </c>
      <c r="E931" s="54">
        <v>28</v>
      </c>
      <c r="F931" s="54">
        <v>43</v>
      </c>
      <c r="G931" s="54">
        <v>47</v>
      </c>
      <c r="H931" s="54">
        <v>12</v>
      </c>
      <c r="I931" s="53">
        <v>3</v>
      </c>
      <c r="J931" s="62">
        <v>3</v>
      </c>
      <c r="K931" s="62">
        <v>3</v>
      </c>
    </row>
    <row r="932" spans="1:11" ht="12.75" customHeight="1">
      <c r="A932" s="164">
        <v>42268</v>
      </c>
      <c r="B932" s="54">
        <v>7</v>
      </c>
      <c r="C932" s="54">
        <v>10</v>
      </c>
      <c r="D932" s="54">
        <v>24</v>
      </c>
      <c r="E932" s="54">
        <v>27</v>
      </c>
      <c r="F932" s="54">
        <v>41</v>
      </c>
      <c r="G932" s="54">
        <v>42</v>
      </c>
      <c r="H932" s="54">
        <v>19</v>
      </c>
      <c r="I932" s="53">
        <v>2</v>
      </c>
      <c r="J932" s="62">
        <v>3</v>
      </c>
      <c r="K932" s="62">
        <v>3</v>
      </c>
    </row>
    <row r="933" spans="1:11" ht="12.75" customHeight="1">
      <c r="A933" s="164">
        <v>42266</v>
      </c>
      <c r="B933" s="54">
        <v>10</v>
      </c>
      <c r="C933" s="54">
        <v>14</v>
      </c>
      <c r="D933" s="54">
        <v>25</v>
      </c>
      <c r="E933" s="54">
        <v>38</v>
      </c>
      <c r="F933" s="54">
        <v>44</v>
      </c>
      <c r="G933" s="54">
        <v>46</v>
      </c>
      <c r="H933" s="54">
        <v>15</v>
      </c>
      <c r="I933" s="53">
        <v>0</v>
      </c>
      <c r="J933" s="62">
        <v>3</v>
      </c>
      <c r="K933" s="62">
        <v>3</v>
      </c>
    </row>
    <row r="934" spans="1:11" ht="12.75" customHeight="1">
      <c r="A934" s="164">
        <v>42265</v>
      </c>
      <c r="B934" s="54">
        <v>3</v>
      </c>
      <c r="C934" s="54">
        <v>7</v>
      </c>
      <c r="D934" s="54">
        <v>15</v>
      </c>
      <c r="E934" s="54">
        <v>16</v>
      </c>
      <c r="F934" s="54">
        <v>40</v>
      </c>
      <c r="G934" s="54">
        <v>47</v>
      </c>
      <c r="H934" s="54">
        <v>38</v>
      </c>
      <c r="I934" s="53">
        <v>8</v>
      </c>
      <c r="J934" s="62">
        <v>1</v>
      </c>
      <c r="K934" s="62">
        <v>1</v>
      </c>
    </row>
    <row r="935" spans="1:11" ht="12.75" customHeight="1">
      <c r="A935" s="164">
        <v>42264</v>
      </c>
      <c r="B935" s="54">
        <v>1</v>
      </c>
      <c r="C935" s="54">
        <v>21</v>
      </c>
      <c r="D935" s="54">
        <v>23</v>
      </c>
      <c r="E935" s="54">
        <v>37</v>
      </c>
      <c r="F935" s="54">
        <v>44</v>
      </c>
      <c r="G935" s="54">
        <v>46</v>
      </c>
      <c r="H935" s="54">
        <v>41</v>
      </c>
      <c r="I935" s="53">
        <v>9</v>
      </c>
      <c r="J935" s="62">
        <v>3</v>
      </c>
      <c r="K935" s="62">
        <v>3</v>
      </c>
    </row>
    <row r="936" spans="1:11" ht="12.75" customHeight="1">
      <c r="A936" s="164">
        <v>42263</v>
      </c>
      <c r="B936" s="54">
        <v>1</v>
      </c>
      <c r="C936" s="54">
        <v>8</v>
      </c>
      <c r="D936" s="54">
        <v>28</v>
      </c>
      <c r="E936" s="54">
        <v>34</v>
      </c>
      <c r="F936" s="54">
        <v>35</v>
      </c>
      <c r="G936" s="54">
        <v>36</v>
      </c>
      <c r="H936" s="54">
        <v>43</v>
      </c>
      <c r="I936" s="53">
        <v>3</v>
      </c>
      <c r="J936" s="62">
        <v>1</v>
      </c>
      <c r="K936" s="62">
        <v>1</v>
      </c>
    </row>
    <row r="937" spans="1:11" ht="12.75" customHeight="1">
      <c r="A937" s="164">
        <v>42262</v>
      </c>
      <c r="B937" s="54">
        <v>16</v>
      </c>
      <c r="C937" s="54">
        <v>17</v>
      </c>
      <c r="D937" s="54">
        <v>18</v>
      </c>
      <c r="E937" s="54">
        <v>32</v>
      </c>
      <c r="F937" s="54">
        <v>33</v>
      </c>
      <c r="G937" s="54">
        <v>36</v>
      </c>
      <c r="H937" s="54">
        <v>20</v>
      </c>
      <c r="I937" s="53">
        <v>3</v>
      </c>
      <c r="J937" s="62">
        <v>2</v>
      </c>
      <c r="K937" s="62">
        <v>2</v>
      </c>
    </row>
    <row r="938" spans="1:11" ht="12.75" customHeight="1">
      <c r="A938" s="164">
        <v>42261</v>
      </c>
      <c r="B938" s="54">
        <v>28</v>
      </c>
      <c r="C938" s="54">
        <v>31</v>
      </c>
      <c r="D938" s="54">
        <v>33</v>
      </c>
      <c r="E938" s="54">
        <v>36</v>
      </c>
      <c r="F938" s="54">
        <v>40</v>
      </c>
      <c r="G938" s="54">
        <v>45</v>
      </c>
      <c r="H938" s="54">
        <v>18</v>
      </c>
      <c r="I938" s="53">
        <v>7</v>
      </c>
      <c r="J938" s="62">
        <v>2</v>
      </c>
      <c r="K938" s="62">
        <v>2</v>
      </c>
    </row>
    <row r="939" spans="1:11" ht="12.75" customHeight="1">
      <c r="A939" s="164">
        <v>42259</v>
      </c>
      <c r="B939" s="54">
        <v>6</v>
      </c>
      <c r="C939" s="54">
        <v>9</v>
      </c>
      <c r="D939" s="54">
        <v>31</v>
      </c>
      <c r="E939" s="54">
        <v>33</v>
      </c>
      <c r="F939" s="54">
        <v>37</v>
      </c>
      <c r="G939" s="54">
        <v>45</v>
      </c>
      <c r="H939" s="54">
        <v>38</v>
      </c>
      <c r="I939" s="53">
        <v>0</v>
      </c>
      <c r="J939" s="62">
        <v>4</v>
      </c>
      <c r="K939" s="62">
        <v>4</v>
      </c>
    </row>
    <row r="940" spans="1:11" ht="12.75" customHeight="1">
      <c r="A940" s="164">
        <v>42258</v>
      </c>
      <c r="B940" s="54">
        <v>13</v>
      </c>
      <c r="C940" s="54">
        <v>17</v>
      </c>
      <c r="D940" s="54">
        <v>22</v>
      </c>
      <c r="E940" s="54">
        <v>23</v>
      </c>
      <c r="F940" s="54">
        <v>33</v>
      </c>
      <c r="G940" s="54">
        <v>36</v>
      </c>
      <c r="H940" s="54">
        <v>3</v>
      </c>
      <c r="I940" s="53">
        <v>1</v>
      </c>
      <c r="J940" s="62">
        <v>3</v>
      </c>
      <c r="K940" s="62">
        <v>3</v>
      </c>
    </row>
    <row r="941" spans="1:11" ht="12.75" customHeight="1">
      <c r="A941" s="164">
        <v>42257</v>
      </c>
      <c r="B941" s="54">
        <v>1</v>
      </c>
      <c r="C941" s="54">
        <v>7</v>
      </c>
      <c r="D941" s="54">
        <v>30</v>
      </c>
      <c r="E941" s="54">
        <v>36</v>
      </c>
      <c r="F941" s="54">
        <v>38</v>
      </c>
      <c r="G941" s="54">
        <v>41</v>
      </c>
      <c r="H941" s="54">
        <v>25</v>
      </c>
      <c r="I941" s="53">
        <v>4</v>
      </c>
      <c r="J941" s="62">
        <v>2</v>
      </c>
      <c r="K941" s="62">
        <v>2</v>
      </c>
    </row>
    <row r="942" spans="1:11" ht="12.75" customHeight="1">
      <c r="A942" s="164">
        <v>42256</v>
      </c>
      <c r="B942" s="54">
        <v>11</v>
      </c>
      <c r="C942" s="54">
        <v>17</v>
      </c>
      <c r="D942" s="54">
        <v>19</v>
      </c>
      <c r="E942" s="54">
        <v>25</v>
      </c>
      <c r="F942" s="54">
        <v>38</v>
      </c>
      <c r="G942" s="54">
        <v>42</v>
      </c>
      <c r="H942" s="54">
        <v>48</v>
      </c>
      <c r="I942" s="53">
        <v>6</v>
      </c>
      <c r="J942" s="62">
        <v>1</v>
      </c>
      <c r="K942" s="62">
        <v>1</v>
      </c>
    </row>
    <row r="943" spans="1:11" ht="12.75" customHeight="1">
      <c r="A943" s="164">
        <v>42255</v>
      </c>
      <c r="B943" s="54">
        <v>5</v>
      </c>
      <c r="C943" s="54">
        <v>7</v>
      </c>
      <c r="D943" s="54">
        <v>12</v>
      </c>
      <c r="E943" s="54">
        <v>19</v>
      </c>
      <c r="F943" s="54">
        <v>23</v>
      </c>
      <c r="G943" s="54">
        <v>24</v>
      </c>
      <c r="H943" s="54">
        <v>2</v>
      </c>
      <c r="I943" s="53">
        <v>3</v>
      </c>
      <c r="J943" s="62">
        <v>3</v>
      </c>
      <c r="K943" s="62">
        <v>3</v>
      </c>
    </row>
    <row r="944" spans="1:11" ht="12.75" customHeight="1">
      <c r="A944" s="164">
        <v>42254</v>
      </c>
      <c r="B944" s="54">
        <v>5</v>
      </c>
      <c r="C944" s="54">
        <v>8</v>
      </c>
      <c r="D944" s="54">
        <v>12</v>
      </c>
      <c r="E944" s="54">
        <v>31</v>
      </c>
      <c r="F944" s="54">
        <v>44</v>
      </c>
      <c r="G944" s="54">
        <v>49</v>
      </c>
      <c r="H944" s="54">
        <v>27</v>
      </c>
      <c r="I944" s="53">
        <v>6</v>
      </c>
      <c r="J944" s="62">
        <v>3</v>
      </c>
      <c r="K944" s="62">
        <v>3</v>
      </c>
    </row>
    <row r="945" spans="1:11" ht="12.75" customHeight="1">
      <c r="A945" s="164">
        <v>42252</v>
      </c>
      <c r="B945" s="54">
        <v>3</v>
      </c>
      <c r="C945" s="54">
        <v>4</v>
      </c>
      <c r="D945" s="54">
        <v>7</v>
      </c>
      <c r="E945" s="54">
        <v>17</v>
      </c>
      <c r="F945" s="54">
        <v>28</v>
      </c>
      <c r="G945" s="54">
        <v>49</v>
      </c>
      <c r="H945" s="54">
        <v>24</v>
      </c>
      <c r="I945" s="53">
        <v>9</v>
      </c>
      <c r="J945" s="62">
        <v>1</v>
      </c>
      <c r="K945" s="62">
        <v>1</v>
      </c>
    </row>
    <row r="946" spans="1:11" ht="12.75" customHeight="1">
      <c r="A946" s="164">
        <v>42251</v>
      </c>
      <c r="B946" s="54">
        <v>3</v>
      </c>
      <c r="C946" s="54">
        <v>16</v>
      </c>
      <c r="D946" s="54">
        <v>19</v>
      </c>
      <c r="E946" s="54">
        <v>29</v>
      </c>
      <c r="F946" s="54">
        <v>30</v>
      </c>
      <c r="G946" s="54">
        <v>48</v>
      </c>
      <c r="H946" s="54">
        <v>15</v>
      </c>
      <c r="I946" s="53">
        <v>4</v>
      </c>
      <c r="J946" s="62">
        <v>3</v>
      </c>
      <c r="K946" s="62">
        <v>3</v>
      </c>
    </row>
    <row r="947" spans="1:11" ht="12.75" customHeight="1">
      <c r="A947" s="164">
        <v>42250</v>
      </c>
      <c r="B947" s="54">
        <v>1</v>
      </c>
      <c r="C947" s="54">
        <v>6</v>
      </c>
      <c r="D947" s="54">
        <v>10</v>
      </c>
      <c r="E947" s="54">
        <v>17</v>
      </c>
      <c r="F947" s="54">
        <v>19</v>
      </c>
      <c r="G947" s="54">
        <v>36</v>
      </c>
      <c r="H947" s="54">
        <v>5</v>
      </c>
      <c r="I947" s="53">
        <v>0</v>
      </c>
      <c r="J947" s="62">
        <v>1</v>
      </c>
      <c r="K947" s="62">
        <v>1</v>
      </c>
    </row>
    <row r="948" spans="1:11" ht="12.75" customHeight="1">
      <c r="A948" s="164">
        <v>42249</v>
      </c>
      <c r="B948" s="54">
        <v>1</v>
      </c>
      <c r="C948" s="54">
        <v>6</v>
      </c>
      <c r="D948" s="54">
        <v>32</v>
      </c>
      <c r="E948" s="54">
        <v>37</v>
      </c>
      <c r="F948" s="54">
        <v>46</v>
      </c>
      <c r="G948" s="54">
        <v>49</v>
      </c>
      <c r="H948" s="54">
        <v>34</v>
      </c>
      <c r="I948" s="53">
        <v>8</v>
      </c>
      <c r="J948" s="62">
        <v>3</v>
      </c>
      <c r="K948" s="62">
        <v>3</v>
      </c>
    </row>
    <row r="949" spans="1:11" ht="12.75" customHeight="1">
      <c r="A949" s="164">
        <v>42248</v>
      </c>
      <c r="B949" s="54">
        <v>1</v>
      </c>
      <c r="C949" s="54">
        <v>9</v>
      </c>
      <c r="D949" s="54">
        <v>24</v>
      </c>
      <c r="E949" s="54">
        <v>41</v>
      </c>
      <c r="F949" s="54">
        <v>42</v>
      </c>
      <c r="G949" s="54">
        <v>46</v>
      </c>
      <c r="H949" s="54">
        <v>37</v>
      </c>
      <c r="I949" s="53">
        <v>5</v>
      </c>
      <c r="J949" s="62">
        <v>3</v>
      </c>
      <c r="K949" s="62">
        <v>3</v>
      </c>
    </row>
    <row r="950" spans="1:11" ht="12.75" customHeight="1">
      <c r="A950" s="164">
        <v>42247</v>
      </c>
      <c r="B950" s="54">
        <v>3</v>
      </c>
      <c r="C950" s="54">
        <v>9</v>
      </c>
      <c r="D950" s="54">
        <v>12</v>
      </c>
      <c r="E950" s="54">
        <v>24</v>
      </c>
      <c r="F950" s="54">
        <v>31</v>
      </c>
      <c r="G950" s="54">
        <v>37</v>
      </c>
      <c r="H950" s="54">
        <v>49</v>
      </c>
      <c r="I950" s="53">
        <v>2</v>
      </c>
      <c r="J950" s="62">
        <v>5</v>
      </c>
      <c r="K950" s="62">
        <v>4</v>
      </c>
    </row>
    <row r="951" spans="1:11" ht="12.75" customHeight="1">
      <c r="A951" s="164">
        <v>42245</v>
      </c>
      <c r="B951" s="54">
        <v>1</v>
      </c>
      <c r="C951" s="54">
        <v>18</v>
      </c>
      <c r="D951" s="54">
        <v>22</v>
      </c>
      <c r="E951" s="54">
        <v>24</v>
      </c>
      <c r="F951" s="54">
        <v>25</v>
      </c>
      <c r="G951" s="54">
        <v>32</v>
      </c>
      <c r="H951" s="54">
        <v>4</v>
      </c>
      <c r="I951" s="53">
        <v>3</v>
      </c>
      <c r="J951" s="62">
        <v>3</v>
      </c>
      <c r="K951" s="62">
        <v>3</v>
      </c>
    </row>
    <row r="952" spans="1:11" ht="12.75" customHeight="1">
      <c r="A952" s="164">
        <v>42244</v>
      </c>
      <c r="B952" s="54">
        <v>7</v>
      </c>
      <c r="C952" s="54">
        <v>14</v>
      </c>
      <c r="D952" s="54">
        <v>18</v>
      </c>
      <c r="E952" s="54">
        <v>19</v>
      </c>
      <c r="F952" s="54">
        <v>28</v>
      </c>
      <c r="G952" s="54">
        <v>36</v>
      </c>
      <c r="H952" s="54">
        <v>30</v>
      </c>
      <c r="I952" s="53">
        <v>0</v>
      </c>
      <c r="J952" s="62">
        <v>2</v>
      </c>
      <c r="K952" s="62">
        <v>2</v>
      </c>
    </row>
    <row r="953" spans="1:11" ht="12.75" customHeight="1">
      <c r="A953" s="164">
        <v>42243</v>
      </c>
      <c r="B953" s="54">
        <v>4</v>
      </c>
      <c r="C953" s="54">
        <v>10</v>
      </c>
      <c r="D953" s="54">
        <v>21</v>
      </c>
      <c r="E953" s="54">
        <v>25</v>
      </c>
      <c r="F953" s="54">
        <v>28</v>
      </c>
      <c r="G953" s="54">
        <v>48</v>
      </c>
      <c r="H953" s="54">
        <v>1</v>
      </c>
      <c r="I953" s="53">
        <v>4</v>
      </c>
      <c r="J953" s="62">
        <v>2</v>
      </c>
      <c r="K953" s="62">
        <v>2</v>
      </c>
    </row>
    <row r="954" spans="1:11" ht="12.75" customHeight="1">
      <c r="A954" s="164">
        <v>42242</v>
      </c>
      <c r="B954" s="54">
        <v>4</v>
      </c>
      <c r="C954" s="54">
        <v>19</v>
      </c>
      <c r="D954" s="54">
        <v>29</v>
      </c>
      <c r="E954" s="54">
        <v>34</v>
      </c>
      <c r="F954" s="54">
        <v>38</v>
      </c>
      <c r="G954" s="54">
        <v>42</v>
      </c>
      <c r="H954" s="54">
        <v>33</v>
      </c>
      <c r="I954" s="53">
        <v>8</v>
      </c>
      <c r="J954" s="62">
        <v>0</v>
      </c>
      <c r="K954" s="62">
        <v>0</v>
      </c>
    </row>
    <row r="955" spans="1:11" ht="12.75" customHeight="1">
      <c r="A955" s="164">
        <v>42241</v>
      </c>
      <c r="B955" s="54">
        <v>8</v>
      </c>
      <c r="C955" s="54">
        <v>9</v>
      </c>
      <c r="D955" s="54">
        <v>14</v>
      </c>
      <c r="E955" s="54">
        <v>15</v>
      </c>
      <c r="F955" s="54">
        <v>30</v>
      </c>
      <c r="G955" s="54">
        <v>32</v>
      </c>
      <c r="H955" s="54">
        <v>18</v>
      </c>
      <c r="I955" s="53">
        <v>5</v>
      </c>
      <c r="J955" s="62">
        <v>3</v>
      </c>
      <c r="K955" s="62">
        <v>3</v>
      </c>
    </row>
    <row r="956" spans="1:11" ht="12.75" customHeight="1">
      <c r="A956" s="164">
        <v>42240</v>
      </c>
      <c r="B956" s="54">
        <v>5</v>
      </c>
      <c r="C956" s="54">
        <v>11</v>
      </c>
      <c r="D956" s="54">
        <v>24</v>
      </c>
      <c r="E956" s="54">
        <v>26</v>
      </c>
      <c r="F956" s="54">
        <v>30</v>
      </c>
      <c r="G956" s="54">
        <v>40</v>
      </c>
      <c r="H956" s="54">
        <v>37</v>
      </c>
      <c r="I956" s="53">
        <v>7</v>
      </c>
      <c r="J956" s="62">
        <v>2</v>
      </c>
      <c r="K956" s="62">
        <v>2</v>
      </c>
    </row>
    <row r="957" spans="1:11" ht="12.75" customHeight="1">
      <c r="A957" s="164">
        <v>42238</v>
      </c>
      <c r="B957" s="54">
        <v>9</v>
      </c>
      <c r="C957" s="54">
        <v>10</v>
      </c>
      <c r="D957" s="54">
        <v>17</v>
      </c>
      <c r="E957" s="54">
        <v>26</v>
      </c>
      <c r="F957" s="54">
        <v>29</v>
      </c>
      <c r="G957" s="54">
        <v>31</v>
      </c>
      <c r="H957" s="54">
        <v>41</v>
      </c>
      <c r="I957" s="53">
        <v>8</v>
      </c>
      <c r="J957" s="62">
        <v>1</v>
      </c>
      <c r="K957" s="62">
        <v>1</v>
      </c>
    </row>
    <row r="958" spans="1:11" ht="12.75" customHeight="1">
      <c r="A958" s="164">
        <v>42237</v>
      </c>
      <c r="B958" s="54">
        <v>2</v>
      </c>
      <c r="C958" s="54">
        <v>8</v>
      </c>
      <c r="D958" s="54">
        <v>12</v>
      </c>
      <c r="E958" s="54">
        <v>20</v>
      </c>
      <c r="F958" s="54">
        <v>35</v>
      </c>
      <c r="G958" s="54">
        <v>42</v>
      </c>
      <c r="H958" s="54">
        <v>19</v>
      </c>
      <c r="I958" s="53">
        <v>0</v>
      </c>
      <c r="J958" s="62">
        <v>3</v>
      </c>
      <c r="K958" s="62">
        <v>3</v>
      </c>
    </row>
    <row r="959" spans="1:11" ht="12.75" customHeight="1">
      <c r="A959" s="164">
        <v>42236</v>
      </c>
      <c r="B959" s="54">
        <v>12</v>
      </c>
      <c r="C959" s="54">
        <v>15</v>
      </c>
      <c r="D959" s="54">
        <v>20</v>
      </c>
      <c r="E959" s="54">
        <v>23</v>
      </c>
      <c r="F959" s="54">
        <v>38</v>
      </c>
      <c r="G959" s="54">
        <v>45</v>
      </c>
      <c r="H959" s="54">
        <v>35</v>
      </c>
      <c r="I959" s="53">
        <v>2</v>
      </c>
      <c r="J959" s="62">
        <v>3</v>
      </c>
      <c r="K959" s="62">
        <v>3</v>
      </c>
    </row>
    <row r="960" spans="1:11" ht="12.75" customHeight="1">
      <c r="A960" s="164">
        <v>42235</v>
      </c>
      <c r="B960" s="54">
        <v>21</v>
      </c>
      <c r="C960" s="54">
        <v>25</v>
      </c>
      <c r="D960" s="54">
        <v>27</v>
      </c>
      <c r="E960" s="54">
        <v>34</v>
      </c>
      <c r="F960" s="54">
        <v>40</v>
      </c>
      <c r="G960" s="54">
        <v>47</v>
      </c>
      <c r="H960" s="54">
        <v>32</v>
      </c>
      <c r="I960" s="53">
        <v>5</v>
      </c>
      <c r="J960" s="62">
        <v>2</v>
      </c>
      <c r="K960" s="62">
        <v>2</v>
      </c>
    </row>
    <row r="961" spans="1:11" ht="12.75" customHeight="1">
      <c r="A961" s="164">
        <v>42234</v>
      </c>
      <c r="B961" s="54">
        <v>1</v>
      </c>
      <c r="C961" s="54">
        <v>21</v>
      </c>
      <c r="D961" s="54">
        <v>23</v>
      </c>
      <c r="E961" s="54">
        <v>32</v>
      </c>
      <c r="F961" s="54">
        <v>38</v>
      </c>
      <c r="G961" s="54">
        <v>47</v>
      </c>
      <c r="H961" s="54">
        <v>39</v>
      </c>
      <c r="I961" s="53">
        <v>7</v>
      </c>
      <c r="J961" s="62">
        <v>1</v>
      </c>
      <c r="K961" s="62">
        <v>1</v>
      </c>
    </row>
    <row r="962" spans="1:11" ht="12.75" customHeight="1">
      <c r="A962" s="164">
        <v>42233</v>
      </c>
      <c r="B962" s="54">
        <v>1</v>
      </c>
      <c r="C962" s="54">
        <v>2</v>
      </c>
      <c r="D962" s="54">
        <v>12</v>
      </c>
      <c r="E962" s="54">
        <v>20</v>
      </c>
      <c r="F962" s="54">
        <v>38</v>
      </c>
      <c r="G962" s="54">
        <v>46</v>
      </c>
      <c r="H962" s="54">
        <v>17</v>
      </c>
      <c r="I962" s="53">
        <v>4</v>
      </c>
      <c r="J962" s="62">
        <v>3</v>
      </c>
      <c r="K962" s="62">
        <v>3</v>
      </c>
    </row>
    <row r="963" spans="1:11" ht="12.75" customHeight="1">
      <c r="A963" s="164">
        <v>42231</v>
      </c>
      <c r="B963" s="54">
        <v>4</v>
      </c>
      <c r="C963" s="54">
        <v>6</v>
      </c>
      <c r="D963" s="54">
        <v>38</v>
      </c>
      <c r="E963" s="54">
        <v>39</v>
      </c>
      <c r="F963" s="54">
        <v>41</v>
      </c>
      <c r="G963" s="54">
        <v>46</v>
      </c>
      <c r="H963" s="54">
        <v>17</v>
      </c>
      <c r="I963" s="53">
        <v>5</v>
      </c>
      <c r="J963" s="62">
        <v>4</v>
      </c>
      <c r="K963" s="62">
        <v>3</v>
      </c>
    </row>
    <row r="964" spans="1:11" ht="12.75" customHeight="1">
      <c r="A964" s="164">
        <v>42230</v>
      </c>
      <c r="B964" s="54">
        <v>13</v>
      </c>
      <c r="C964" s="54">
        <v>24</v>
      </c>
      <c r="D964" s="54">
        <v>31</v>
      </c>
      <c r="E964" s="54">
        <v>40</v>
      </c>
      <c r="F964" s="54">
        <v>42</v>
      </c>
      <c r="G964" s="54">
        <v>47</v>
      </c>
      <c r="H964" s="54">
        <v>18</v>
      </c>
      <c r="I964" s="53">
        <v>3</v>
      </c>
      <c r="J964" s="62">
        <v>3</v>
      </c>
      <c r="K964" s="62">
        <v>3</v>
      </c>
    </row>
    <row r="965" spans="1:11" ht="12.75" customHeight="1">
      <c r="A965" s="164">
        <v>42229</v>
      </c>
      <c r="B965" s="54">
        <v>1</v>
      </c>
      <c r="C965" s="54">
        <v>16</v>
      </c>
      <c r="D965" s="54">
        <v>19</v>
      </c>
      <c r="E965" s="54">
        <v>20</v>
      </c>
      <c r="F965" s="54">
        <v>33</v>
      </c>
      <c r="G965" s="54">
        <v>47</v>
      </c>
      <c r="H965" s="54">
        <v>36</v>
      </c>
      <c r="I965" s="53">
        <v>6</v>
      </c>
      <c r="J965" s="62">
        <v>2</v>
      </c>
      <c r="K965" s="62">
        <v>2</v>
      </c>
    </row>
    <row r="966" spans="1:11" ht="12.75" customHeight="1">
      <c r="A966" s="164">
        <v>42228</v>
      </c>
      <c r="B966" s="54">
        <v>15</v>
      </c>
      <c r="C966" s="54">
        <v>25</v>
      </c>
      <c r="D966" s="54">
        <v>34</v>
      </c>
      <c r="E966" s="54">
        <v>43</v>
      </c>
      <c r="F966" s="54">
        <v>44</v>
      </c>
      <c r="G966" s="54">
        <v>49</v>
      </c>
      <c r="H966" s="54">
        <v>32</v>
      </c>
      <c r="I966" s="53">
        <v>2</v>
      </c>
      <c r="J966" s="62">
        <v>1</v>
      </c>
      <c r="K966" s="62">
        <v>1</v>
      </c>
    </row>
    <row r="967" spans="1:11" ht="12.75" customHeight="1">
      <c r="A967" s="164">
        <v>42227</v>
      </c>
      <c r="B967" s="54">
        <v>33</v>
      </c>
      <c r="C967" s="54">
        <v>35</v>
      </c>
      <c r="D967" s="54">
        <v>36</v>
      </c>
      <c r="E967" s="54">
        <v>39</v>
      </c>
      <c r="F967" s="54">
        <v>43</v>
      </c>
      <c r="G967" s="54">
        <v>49</v>
      </c>
      <c r="H967" s="54">
        <v>28</v>
      </c>
      <c r="I967" s="53">
        <v>0</v>
      </c>
      <c r="J967" s="62">
        <v>2</v>
      </c>
      <c r="K967" s="62">
        <v>2</v>
      </c>
    </row>
    <row r="968" spans="1:11" ht="12.75" customHeight="1">
      <c r="A968" s="164">
        <v>42226</v>
      </c>
      <c r="B968" s="54">
        <v>2</v>
      </c>
      <c r="C968" s="54">
        <v>14</v>
      </c>
      <c r="D968" s="54">
        <v>21</v>
      </c>
      <c r="E968" s="54">
        <v>33</v>
      </c>
      <c r="F968" s="54">
        <v>40</v>
      </c>
      <c r="G968" s="54">
        <v>48</v>
      </c>
      <c r="H968" s="54">
        <v>39</v>
      </c>
      <c r="I968" s="53">
        <v>1</v>
      </c>
      <c r="J968" s="62">
        <v>3</v>
      </c>
      <c r="K968" s="62">
        <v>3</v>
      </c>
    </row>
    <row r="969" spans="1:11" ht="12.75" customHeight="1">
      <c r="A969" s="164">
        <v>42224</v>
      </c>
      <c r="B969" s="54">
        <v>2</v>
      </c>
      <c r="C969" s="54">
        <v>7</v>
      </c>
      <c r="D969" s="54">
        <v>18</v>
      </c>
      <c r="E969" s="54">
        <v>21</v>
      </c>
      <c r="F969" s="54">
        <v>27</v>
      </c>
      <c r="G969" s="54">
        <v>49</v>
      </c>
      <c r="H969" s="54">
        <v>42</v>
      </c>
      <c r="I969" s="53">
        <v>5</v>
      </c>
      <c r="J969" s="62">
        <v>2</v>
      </c>
      <c r="K969" s="62">
        <v>2</v>
      </c>
    </row>
    <row r="970" spans="1:11" ht="12.75" customHeight="1">
      <c r="A970" s="164">
        <v>42223</v>
      </c>
      <c r="B970" s="54">
        <v>5</v>
      </c>
      <c r="C970" s="54">
        <v>8</v>
      </c>
      <c r="D970" s="54">
        <v>9</v>
      </c>
      <c r="E970" s="54">
        <v>12</v>
      </c>
      <c r="F970" s="54">
        <v>18</v>
      </c>
      <c r="G970" s="54">
        <v>48</v>
      </c>
      <c r="H970" s="54">
        <v>4</v>
      </c>
      <c r="I970" s="53">
        <v>8</v>
      </c>
      <c r="J970" s="62">
        <v>4</v>
      </c>
      <c r="K970" s="62">
        <v>3</v>
      </c>
    </row>
    <row r="971" spans="1:11" ht="12.75" customHeight="1">
      <c r="A971" s="164">
        <v>42222</v>
      </c>
      <c r="B971" s="54">
        <v>4</v>
      </c>
      <c r="C971" s="54">
        <v>11</v>
      </c>
      <c r="D971" s="54">
        <v>35</v>
      </c>
      <c r="E971" s="54">
        <v>36</v>
      </c>
      <c r="F971" s="54">
        <v>43</v>
      </c>
      <c r="G971" s="54">
        <v>44</v>
      </c>
      <c r="H971" s="54">
        <v>21</v>
      </c>
      <c r="I971" s="53">
        <v>3</v>
      </c>
      <c r="J971" s="62">
        <v>0</v>
      </c>
      <c r="K971" s="62">
        <v>0</v>
      </c>
    </row>
    <row r="972" spans="1:11" ht="12.75" customHeight="1">
      <c r="A972" s="164">
        <v>42221</v>
      </c>
      <c r="B972" s="54">
        <v>5</v>
      </c>
      <c r="C972" s="54">
        <v>7</v>
      </c>
      <c r="D972" s="54">
        <v>25</v>
      </c>
      <c r="E972" s="54">
        <v>35</v>
      </c>
      <c r="F972" s="54">
        <v>40</v>
      </c>
      <c r="G972" s="54">
        <v>47</v>
      </c>
      <c r="H972" s="54">
        <v>18</v>
      </c>
      <c r="I972" s="53">
        <v>6</v>
      </c>
      <c r="J972" s="62">
        <v>1</v>
      </c>
      <c r="K972" s="62">
        <v>1</v>
      </c>
    </row>
    <row r="973" spans="1:11" ht="12.75" customHeight="1">
      <c r="A973" s="164">
        <v>42220</v>
      </c>
      <c r="B973" s="54">
        <v>6</v>
      </c>
      <c r="C973" s="54">
        <v>10</v>
      </c>
      <c r="D973" s="54">
        <v>30</v>
      </c>
      <c r="E973" s="54">
        <v>31</v>
      </c>
      <c r="F973" s="54">
        <v>36</v>
      </c>
      <c r="G973" s="54">
        <v>42</v>
      </c>
      <c r="H973" s="54">
        <v>12</v>
      </c>
      <c r="I973" s="53">
        <v>0</v>
      </c>
      <c r="J973" s="62">
        <v>3</v>
      </c>
      <c r="K973" s="62">
        <v>3</v>
      </c>
    </row>
    <row r="974" spans="1:11" ht="12.75" customHeight="1">
      <c r="A974" s="164">
        <v>42219</v>
      </c>
      <c r="B974" s="54">
        <v>1</v>
      </c>
      <c r="C974" s="54">
        <v>6</v>
      </c>
      <c r="D974" s="54">
        <v>11</v>
      </c>
      <c r="E974" s="54">
        <v>31</v>
      </c>
      <c r="F974" s="54">
        <v>33</v>
      </c>
      <c r="G974" s="54">
        <v>34</v>
      </c>
      <c r="H974" s="54">
        <v>30</v>
      </c>
      <c r="I974" s="53">
        <v>4</v>
      </c>
      <c r="J974" s="62">
        <v>3</v>
      </c>
      <c r="K974" s="62">
        <v>3</v>
      </c>
    </row>
    <row r="975" spans="1:11" ht="12.75" customHeight="1">
      <c r="A975" s="164">
        <v>42217</v>
      </c>
      <c r="B975" s="54">
        <v>18</v>
      </c>
      <c r="C975" s="54">
        <v>32</v>
      </c>
      <c r="D975" s="54">
        <v>34</v>
      </c>
      <c r="E975" s="54">
        <v>40</v>
      </c>
      <c r="F975" s="54">
        <v>41</v>
      </c>
      <c r="G975" s="54">
        <v>42</v>
      </c>
      <c r="H975" s="54">
        <v>15</v>
      </c>
      <c r="I975" s="53">
        <v>8</v>
      </c>
      <c r="J975" s="62">
        <v>2</v>
      </c>
      <c r="K975" s="62">
        <v>2</v>
      </c>
    </row>
    <row r="976" spans="1:11" ht="12.75" customHeight="1">
      <c r="A976" s="164">
        <v>42216</v>
      </c>
      <c r="B976" s="54">
        <v>2</v>
      </c>
      <c r="C976" s="54">
        <v>13</v>
      </c>
      <c r="D976" s="54">
        <v>14</v>
      </c>
      <c r="E976" s="54">
        <v>29</v>
      </c>
      <c r="F976" s="54">
        <v>31</v>
      </c>
      <c r="G976" s="54">
        <v>43</v>
      </c>
      <c r="H976" s="54">
        <v>36</v>
      </c>
      <c r="I976" s="53">
        <v>1</v>
      </c>
      <c r="J976" s="62">
        <v>3</v>
      </c>
      <c r="K976" s="62">
        <v>3</v>
      </c>
    </row>
    <row r="977" spans="1:11" ht="12.75" customHeight="1">
      <c r="A977" s="164">
        <v>42215</v>
      </c>
      <c r="B977" s="54">
        <v>3</v>
      </c>
      <c r="C977" s="54">
        <v>10</v>
      </c>
      <c r="D977" s="54">
        <v>15</v>
      </c>
      <c r="E977" s="54">
        <v>21</v>
      </c>
      <c r="F977" s="54">
        <v>41</v>
      </c>
      <c r="G977" s="54">
        <v>47</v>
      </c>
      <c r="H977" s="54">
        <v>37</v>
      </c>
      <c r="I977" s="53">
        <v>5</v>
      </c>
      <c r="J977" s="62">
        <v>2</v>
      </c>
      <c r="K977" s="62">
        <v>2</v>
      </c>
    </row>
    <row r="978" spans="1:11" ht="12.75" customHeight="1">
      <c r="A978" s="164">
        <v>42214</v>
      </c>
      <c r="B978" s="54">
        <v>5</v>
      </c>
      <c r="C978" s="54">
        <v>11</v>
      </c>
      <c r="D978" s="54">
        <v>12</v>
      </c>
      <c r="E978" s="54">
        <v>18</v>
      </c>
      <c r="F978" s="54">
        <v>29</v>
      </c>
      <c r="G978" s="54">
        <v>47</v>
      </c>
      <c r="H978" s="54">
        <v>3</v>
      </c>
      <c r="I978" s="53">
        <v>9</v>
      </c>
      <c r="J978" s="62">
        <v>2</v>
      </c>
      <c r="K978" s="62">
        <v>2</v>
      </c>
    </row>
    <row r="979" spans="1:11" ht="12.75" customHeight="1">
      <c r="A979" s="164">
        <v>42213</v>
      </c>
      <c r="B979" s="54">
        <v>13</v>
      </c>
      <c r="C979" s="54">
        <v>14</v>
      </c>
      <c r="D979" s="54">
        <v>16</v>
      </c>
      <c r="E979" s="54">
        <v>26</v>
      </c>
      <c r="F979" s="54">
        <v>34</v>
      </c>
      <c r="G979" s="54">
        <v>44</v>
      </c>
      <c r="H979" s="54">
        <v>11</v>
      </c>
      <c r="I979" s="53">
        <v>8</v>
      </c>
      <c r="J979" s="62">
        <v>2</v>
      </c>
      <c r="K979" s="62">
        <v>2</v>
      </c>
    </row>
    <row r="980" spans="1:11" ht="12.75" customHeight="1">
      <c r="A980" s="164">
        <v>42212</v>
      </c>
      <c r="B980" s="54">
        <v>4</v>
      </c>
      <c r="C980" s="54">
        <v>15</v>
      </c>
      <c r="D980" s="54">
        <v>16</v>
      </c>
      <c r="E980" s="54">
        <v>26</v>
      </c>
      <c r="F980" s="54">
        <v>32</v>
      </c>
      <c r="G980" s="54">
        <v>42</v>
      </c>
      <c r="H980" s="54">
        <v>25</v>
      </c>
      <c r="I980" s="53">
        <v>8</v>
      </c>
      <c r="J980" s="62">
        <v>0</v>
      </c>
      <c r="K980" s="62">
        <v>0</v>
      </c>
    </row>
    <row r="981" spans="1:11" ht="12.75" customHeight="1">
      <c r="A981" s="164">
        <v>42210</v>
      </c>
      <c r="B981" s="54">
        <v>5</v>
      </c>
      <c r="C981" s="54">
        <v>14</v>
      </c>
      <c r="D981" s="54">
        <v>27</v>
      </c>
      <c r="E981" s="54">
        <v>29</v>
      </c>
      <c r="F981" s="54">
        <v>31</v>
      </c>
      <c r="G981" s="54">
        <v>43</v>
      </c>
      <c r="H981" s="54">
        <v>24</v>
      </c>
      <c r="I981" s="53">
        <v>0</v>
      </c>
      <c r="J981" s="62">
        <v>3</v>
      </c>
      <c r="K981" s="62">
        <v>3</v>
      </c>
    </row>
    <row r="982" spans="1:11" ht="12.75" customHeight="1">
      <c r="A982" s="164">
        <v>42209</v>
      </c>
      <c r="B982" s="54">
        <v>10</v>
      </c>
      <c r="C982" s="54">
        <v>15</v>
      </c>
      <c r="D982" s="54">
        <v>23</v>
      </c>
      <c r="E982" s="54">
        <v>33</v>
      </c>
      <c r="F982" s="54">
        <v>38</v>
      </c>
      <c r="G982" s="54">
        <v>47</v>
      </c>
      <c r="H982" s="54">
        <v>1</v>
      </c>
      <c r="I982" s="53">
        <v>2</v>
      </c>
      <c r="J982" s="62">
        <v>2</v>
      </c>
      <c r="K982" s="62">
        <v>2</v>
      </c>
    </row>
    <row r="983" spans="1:11" ht="12.75" customHeight="1">
      <c r="A983" s="164">
        <v>42208</v>
      </c>
      <c r="B983" s="54">
        <v>12</v>
      </c>
      <c r="C983" s="54">
        <v>16</v>
      </c>
      <c r="D983" s="54">
        <v>34</v>
      </c>
      <c r="E983" s="54">
        <v>40</v>
      </c>
      <c r="F983" s="54">
        <v>43</v>
      </c>
      <c r="G983" s="54">
        <v>45</v>
      </c>
      <c r="H983" s="54">
        <v>30</v>
      </c>
      <c r="I983" s="53">
        <v>2</v>
      </c>
      <c r="J983" s="62">
        <v>1</v>
      </c>
      <c r="K983" s="62">
        <v>1</v>
      </c>
    </row>
    <row r="984" spans="1:11" ht="12.75" customHeight="1">
      <c r="A984" s="164">
        <v>42207</v>
      </c>
      <c r="B984" s="54">
        <v>7</v>
      </c>
      <c r="C984" s="54">
        <v>12</v>
      </c>
      <c r="D984" s="54">
        <v>17</v>
      </c>
      <c r="E984" s="54">
        <v>22</v>
      </c>
      <c r="F984" s="54">
        <v>23</v>
      </c>
      <c r="G984" s="54">
        <v>39</v>
      </c>
      <c r="H984" s="54">
        <v>42</v>
      </c>
      <c r="I984" s="53">
        <v>9</v>
      </c>
      <c r="J984" s="62">
        <v>3</v>
      </c>
      <c r="K984" s="62">
        <v>2</v>
      </c>
    </row>
    <row r="985" spans="1:11" ht="12.75" customHeight="1">
      <c r="A985" s="164">
        <v>42206</v>
      </c>
      <c r="B985" s="54">
        <v>3</v>
      </c>
      <c r="C985" s="54">
        <v>6</v>
      </c>
      <c r="D985" s="54">
        <v>22</v>
      </c>
      <c r="E985" s="54">
        <v>32</v>
      </c>
      <c r="F985" s="54">
        <v>33</v>
      </c>
      <c r="G985" s="54">
        <v>45</v>
      </c>
      <c r="H985" s="54">
        <v>41</v>
      </c>
      <c r="I985" s="53">
        <v>4</v>
      </c>
      <c r="J985" s="62">
        <v>3</v>
      </c>
      <c r="K985" s="62">
        <v>2</v>
      </c>
    </row>
    <row r="986" spans="1:11" ht="12.75" customHeight="1">
      <c r="A986" s="164">
        <v>42205</v>
      </c>
      <c r="B986" s="54">
        <v>3</v>
      </c>
      <c r="C986" s="54">
        <v>8</v>
      </c>
      <c r="D986" s="54">
        <v>17</v>
      </c>
      <c r="E986" s="54">
        <v>24</v>
      </c>
      <c r="F986" s="54">
        <v>25</v>
      </c>
      <c r="G986" s="54">
        <v>26</v>
      </c>
      <c r="H986" s="54">
        <v>9</v>
      </c>
      <c r="I986" s="53">
        <v>9</v>
      </c>
      <c r="J986" s="62">
        <v>4</v>
      </c>
      <c r="K986" s="62">
        <v>3</v>
      </c>
    </row>
    <row r="987" spans="1:11" ht="12.75" customHeight="1">
      <c r="A987" s="164">
        <v>42203</v>
      </c>
      <c r="B987" s="54">
        <v>1</v>
      </c>
      <c r="C987" s="54">
        <v>20</v>
      </c>
      <c r="D987" s="54">
        <v>24</v>
      </c>
      <c r="E987" s="54">
        <v>29</v>
      </c>
      <c r="F987" s="54">
        <v>44</v>
      </c>
      <c r="G987" s="54">
        <v>46</v>
      </c>
      <c r="H987" s="54">
        <v>33</v>
      </c>
      <c r="I987" s="53">
        <v>6</v>
      </c>
      <c r="J987" s="62">
        <v>3</v>
      </c>
      <c r="K987" s="62">
        <v>3</v>
      </c>
    </row>
    <row r="988" spans="1:11" ht="12.75" customHeight="1">
      <c r="A988" s="164">
        <v>42202</v>
      </c>
      <c r="B988" s="54">
        <v>16</v>
      </c>
      <c r="C988" s="54">
        <v>18</v>
      </c>
      <c r="D988" s="54">
        <v>23</v>
      </c>
      <c r="E988" s="54">
        <v>26</v>
      </c>
      <c r="F988" s="54">
        <v>36</v>
      </c>
      <c r="G988" s="54">
        <v>43</v>
      </c>
      <c r="H988" s="54">
        <v>8</v>
      </c>
      <c r="I988" s="53">
        <v>5</v>
      </c>
      <c r="J988" s="62">
        <v>2</v>
      </c>
      <c r="K988" s="62">
        <v>2</v>
      </c>
    </row>
    <row r="989" spans="1:11" ht="12.75" customHeight="1">
      <c r="A989" s="164">
        <v>42201</v>
      </c>
      <c r="B989" s="54">
        <v>1</v>
      </c>
      <c r="C989" s="54">
        <v>5</v>
      </c>
      <c r="D989" s="54">
        <v>13</v>
      </c>
      <c r="E989" s="54">
        <v>22</v>
      </c>
      <c r="F989" s="54">
        <v>25</v>
      </c>
      <c r="G989" s="54">
        <v>26</v>
      </c>
      <c r="H989" s="54">
        <v>34</v>
      </c>
      <c r="I989" s="53">
        <v>2</v>
      </c>
      <c r="J989" s="62">
        <v>2</v>
      </c>
      <c r="K989" s="62">
        <v>2</v>
      </c>
    </row>
    <row r="990" spans="1:11" ht="12.75" customHeight="1">
      <c r="A990" s="164">
        <v>42200</v>
      </c>
      <c r="B990" s="54">
        <v>6</v>
      </c>
      <c r="C990" s="54">
        <v>8</v>
      </c>
      <c r="D990" s="54">
        <v>21</v>
      </c>
      <c r="E990" s="54">
        <v>29</v>
      </c>
      <c r="F990" s="54">
        <v>41</v>
      </c>
      <c r="G990" s="54">
        <v>48</v>
      </c>
      <c r="H990" s="54">
        <v>4</v>
      </c>
      <c r="I990" s="53">
        <v>3</v>
      </c>
      <c r="J990" s="62">
        <v>4</v>
      </c>
      <c r="K990" s="62">
        <v>3</v>
      </c>
    </row>
    <row r="991" spans="1:11" ht="12.75" customHeight="1">
      <c r="A991" s="164">
        <v>42199</v>
      </c>
      <c r="B991" s="54">
        <v>12</v>
      </c>
      <c r="C991" s="54">
        <v>18</v>
      </c>
      <c r="D991" s="54">
        <v>22</v>
      </c>
      <c r="E991" s="54">
        <v>30</v>
      </c>
      <c r="F991" s="54">
        <v>37</v>
      </c>
      <c r="G991" s="54">
        <v>40</v>
      </c>
      <c r="H991" s="54">
        <v>29</v>
      </c>
      <c r="I991" s="53">
        <v>5</v>
      </c>
      <c r="J991" s="62">
        <v>4</v>
      </c>
      <c r="K991" s="62">
        <v>3</v>
      </c>
    </row>
    <row r="992" spans="1:11" ht="12.75" customHeight="1">
      <c r="A992" s="164">
        <v>42198</v>
      </c>
      <c r="B992" s="54">
        <v>3</v>
      </c>
      <c r="C992" s="54">
        <v>25</v>
      </c>
      <c r="D992" s="54">
        <v>28</v>
      </c>
      <c r="E992" s="54">
        <v>31</v>
      </c>
      <c r="F992" s="54">
        <v>40</v>
      </c>
      <c r="G992" s="54">
        <v>49</v>
      </c>
      <c r="H992" s="54">
        <v>7</v>
      </c>
      <c r="I992" s="53">
        <v>5</v>
      </c>
      <c r="J992" s="62">
        <v>3</v>
      </c>
      <c r="K992" s="62">
        <v>3</v>
      </c>
    </row>
    <row r="993" spans="1:11" ht="12.75" customHeight="1">
      <c r="A993" s="164">
        <v>42196</v>
      </c>
      <c r="B993" s="54">
        <v>14</v>
      </c>
      <c r="C993" s="54">
        <v>23</v>
      </c>
      <c r="D993" s="54">
        <v>26</v>
      </c>
      <c r="E993" s="54">
        <v>36</v>
      </c>
      <c r="F993" s="54">
        <v>38</v>
      </c>
      <c r="G993" s="54">
        <v>48</v>
      </c>
      <c r="H993" s="54">
        <v>6</v>
      </c>
      <c r="I993" s="53">
        <v>1</v>
      </c>
      <c r="J993" s="62">
        <v>3</v>
      </c>
      <c r="K993" s="62">
        <v>3</v>
      </c>
    </row>
    <row r="994" spans="1:11" ht="12.75" customHeight="1">
      <c r="A994" s="164">
        <v>42195</v>
      </c>
      <c r="B994" s="54">
        <v>17</v>
      </c>
      <c r="C994" s="54">
        <v>19</v>
      </c>
      <c r="D994" s="54">
        <v>21</v>
      </c>
      <c r="E994" s="54">
        <v>35</v>
      </c>
      <c r="F994" s="54">
        <v>37</v>
      </c>
      <c r="G994" s="54">
        <v>41</v>
      </c>
      <c r="H994" s="54">
        <v>26</v>
      </c>
      <c r="I994" s="53">
        <v>2</v>
      </c>
      <c r="J994" s="62">
        <v>2</v>
      </c>
      <c r="K994" s="62">
        <v>2</v>
      </c>
    </row>
    <row r="995" spans="1:11" ht="12.75" customHeight="1">
      <c r="A995" s="164">
        <v>42194</v>
      </c>
      <c r="B995" s="54">
        <v>3</v>
      </c>
      <c r="C995" s="54">
        <v>16</v>
      </c>
      <c r="D995" s="54">
        <v>42</v>
      </c>
      <c r="E995" s="54">
        <v>44</v>
      </c>
      <c r="F995" s="54">
        <v>45</v>
      </c>
      <c r="G995" s="54">
        <v>48</v>
      </c>
      <c r="H995" s="54">
        <v>36</v>
      </c>
      <c r="I995" s="53">
        <v>0</v>
      </c>
      <c r="J995" s="62">
        <v>2</v>
      </c>
      <c r="K995" s="62">
        <v>2</v>
      </c>
    </row>
    <row r="996" spans="1:11" ht="12.75" customHeight="1">
      <c r="A996" s="164">
        <v>42193</v>
      </c>
      <c r="B996" s="54">
        <v>3</v>
      </c>
      <c r="C996" s="54">
        <v>5</v>
      </c>
      <c r="D996" s="54">
        <v>6</v>
      </c>
      <c r="E996" s="54">
        <v>11</v>
      </c>
      <c r="F996" s="54">
        <v>21</v>
      </c>
      <c r="G996" s="54">
        <v>44</v>
      </c>
      <c r="H996" s="54">
        <v>47</v>
      </c>
      <c r="I996" s="53">
        <v>9</v>
      </c>
      <c r="J996" s="62">
        <v>2</v>
      </c>
      <c r="K996" s="62">
        <v>2</v>
      </c>
    </row>
    <row r="997" spans="1:11" ht="12.75" customHeight="1">
      <c r="A997" s="164">
        <v>42192</v>
      </c>
      <c r="B997" s="54">
        <v>2</v>
      </c>
      <c r="C997" s="54">
        <v>12</v>
      </c>
      <c r="D997" s="54">
        <v>14</v>
      </c>
      <c r="E997" s="54">
        <v>26</v>
      </c>
      <c r="F997" s="54">
        <v>33</v>
      </c>
      <c r="G997" s="54">
        <v>42</v>
      </c>
      <c r="H997" s="54">
        <v>29</v>
      </c>
      <c r="I997" s="53">
        <v>2</v>
      </c>
      <c r="J997" s="62">
        <v>3</v>
      </c>
      <c r="K997" s="62">
        <v>3</v>
      </c>
    </row>
    <row r="998" spans="1:11" ht="12.75" customHeight="1">
      <c r="A998" s="164">
        <v>42191</v>
      </c>
      <c r="B998" s="54">
        <v>14</v>
      </c>
      <c r="C998" s="54">
        <v>15</v>
      </c>
      <c r="D998" s="54">
        <v>18</v>
      </c>
      <c r="E998" s="54">
        <v>24</v>
      </c>
      <c r="F998" s="54">
        <v>25</v>
      </c>
      <c r="G998" s="54">
        <v>35</v>
      </c>
      <c r="H998" s="54">
        <v>2</v>
      </c>
      <c r="I998" s="53">
        <v>0</v>
      </c>
      <c r="J998" s="62">
        <v>4</v>
      </c>
      <c r="K998" s="62">
        <v>3</v>
      </c>
    </row>
    <row r="999" spans="1:11" ht="12.75" customHeight="1">
      <c r="A999" s="164">
        <v>42189</v>
      </c>
      <c r="B999" s="54">
        <v>7</v>
      </c>
      <c r="C999" s="54">
        <v>19</v>
      </c>
      <c r="D999" s="54">
        <v>26</v>
      </c>
      <c r="E999" s="54">
        <v>28</v>
      </c>
      <c r="F999" s="54">
        <v>30</v>
      </c>
      <c r="G999" s="54">
        <v>39</v>
      </c>
      <c r="H999" s="54">
        <v>23</v>
      </c>
      <c r="I999" s="53">
        <v>4</v>
      </c>
      <c r="J999" s="62">
        <v>2</v>
      </c>
      <c r="K999" s="62">
        <v>2</v>
      </c>
    </row>
    <row r="1000" spans="1:11" ht="12.75" customHeight="1">
      <c r="A1000" s="164">
        <v>42188</v>
      </c>
      <c r="B1000" s="54">
        <v>6</v>
      </c>
      <c r="C1000" s="54">
        <v>7</v>
      </c>
      <c r="D1000" s="54">
        <v>16</v>
      </c>
      <c r="E1000" s="54">
        <v>35</v>
      </c>
      <c r="F1000" s="54">
        <v>37</v>
      </c>
      <c r="G1000" s="54">
        <v>47</v>
      </c>
      <c r="H1000" s="54">
        <v>42</v>
      </c>
      <c r="I1000" s="53">
        <v>2</v>
      </c>
      <c r="J1000" s="62">
        <v>2</v>
      </c>
      <c r="K1000" s="62">
        <v>2</v>
      </c>
    </row>
    <row r="1001" spans="1:11" ht="12.75" customHeight="1">
      <c r="A1001" s="164">
        <v>42187</v>
      </c>
      <c r="B1001" s="54">
        <v>6</v>
      </c>
      <c r="C1001" s="54">
        <v>7</v>
      </c>
      <c r="D1001" s="54">
        <v>18</v>
      </c>
      <c r="E1001" s="54">
        <v>21</v>
      </c>
      <c r="F1001" s="54">
        <v>27</v>
      </c>
      <c r="G1001" s="54">
        <v>47</v>
      </c>
      <c r="H1001" s="54">
        <v>33</v>
      </c>
      <c r="I1001" s="53">
        <v>0</v>
      </c>
      <c r="J1001" s="62">
        <v>3</v>
      </c>
      <c r="K1001" s="62">
        <v>3</v>
      </c>
    </row>
    <row r="1002" spans="1:11" ht="12.75" customHeight="1">
      <c r="A1002" s="164">
        <v>42186</v>
      </c>
      <c r="B1002" s="54">
        <v>3</v>
      </c>
      <c r="C1002" s="54">
        <v>24</v>
      </c>
      <c r="D1002" s="54">
        <v>25</v>
      </c>
      <c r="E1002" s="54">
        <v>28</v>
      </c>
      <c r="F1002" s="54">
        <v>34</v>
      </c>
      <c r="G1002" s="54">
        <v>41</v>
      </c>
      <c r="H1002" s="54">
        <v>6</v>
      </c>
      <c r="I1002" s="53">
        <v>3</v>
      </c>
      <c r="J1002" s="62">
        <v>4</v>
      </c>
      <c r="K1002" s="62">
        <v>3</v>
      </c>
    </row>
    <row r="1003" spans="1:11" ht="12.75" customHeight="1">
      <c r="A1003" s="164">
        <v>42185</v>
      </c>
      <c r="B1003" s="54">
        <v>3</v>
      </c>
      <c r="C1003" s="54">
        <v>4</v>
      </c>
      <c r="D1003" s="54">
        <v>10</v>
      </c>
      <c r="E1003" s="54">
        <v>26</v>
      </c>
      <c r="F1003" s="54">
        <v>37</v>
      </c>
      <c r="G1003" s="54">
        <v>44</v>
      </c>
      <c r="H1003" s="54">
        <v>27</v>
      </c>
      <c r="I1003" s="53">
        <v>2</v>
      </c>
      <c r="J1003" s="62">
        <v>2</v>
      </c>
      <c r="K1003" s="62">
        <v>2</v>
      </c>
    </row>
    <row r="1004" spans="1:11" ht="12.75" customHeight="1">
      <c r="A1004" s="164">
        <v>42184</v>
      </c>
      <c r="B1004" s="54">
        <v>8</v>
      </c>
      <c r="C1004" s="54">
        <v>9</v>
      </c>
      <c r="D1004" s="54">
        <v>20</v>
      </c>
      <c r="E1004" s="54">
        <v>36</v>
      </c>
      <c r="F1004" s="54">
        <v>41</v>
      </c>
      <c r="G1004" s="54">
        <v>42</v>
      </c>
      <c r="H1004" s="54">
        <v>2</v>
      </c>
      <c r="I1004" s="53">
        <v>9</v>
      </c>
      <c r="J1004" s="62">
        <v>3</v>
      </c>
      <c r="K1004" s="62">
        <v>3</v>
      </c>
    </row>
    <row r="1005" spans="1:11" ht="12.75" customHeight="1">
      <c r="A1005" s="164">
        <v>42182</v>
      </c>
      <c r="B1005" s="54">
        <v>18</v>
      </c>
      <c r="C1005" s="54">
        <v>26</v>
      </c>
      <c r="D1005" s="54">
        <v>31</v>
      </c>
      <c r="E1005" s="54">
        <v>41</v>
      </c>
      <c r="F1005" s="54">
        <v>42</v>
      </c>
      <c r="G1005" s="54">
        <v>44</v>
      </c>
      <c r="H1005" s="54">
        <v>10</v>
      </c>
      <c r="I1005" s="53">
        <v>6</v>
      </c>
      <c r="J1005" s="62">
        <v>3</v>
      </c>
      <c r="K1005" s="62">
        <v>3</v>
      </c>
    </row>
    <row r="1006" spans="1:11" ht="12.75" customHeight="1">
      <c r="A1006" s="164">
        <v>42181</v>
      </c>
      <c r="B1006" s="54">
        <v>7</v>
      </c>
      <c r="C1006" s="54">
        <v>24</v>
      </c>
      <c r="D1006" s="54">
        <v>30</v>
      </c>
      <c r="E1006" s="54">
        <v>38</v>
      </c>
      <c r="F1006" s="54">
        <v>46</v>
      </c>
      <c r="G1006" s="54">
        <v>48</v>
      </c>
      <c r="H1006" s="54">
        <v>16</v>
      </c>
      <c r="I1006" s="53">
        <v>8</v>
      </c>
      <c r="J1006" s="62">
        <v>4</v>
      </c>
      <c r="K1006" s="62">
        <v>3</v>
      </c>
    </row>
    <row r="1007" spans="1:11" ht="12.75" customHeight="1">
      <c r="A1007" s="164">
        <v>42180</v>
      </c>
      <c r="B1007" s="54">
        <v>19</v>
      </c>
      <c r="C1007" s="54">
        <v>24</v>
      </c>
      <c r="D1007" s="54">
        <v>27</v>
      </c>
      <c r="E1007" s="54">
        <v>38</v>
      </c>
      <c r="F1007" s="54">
        <v>45</v>
      </c>
      <c r="G1007" s="54">
        <v>47</v>
      </c>
      <c r="H1007" s="54">
        <v>41</v>
      </c>
      <c r="I1007" s="53">
        <v>7</v>
      </c>
      <c r="J1007" s="62">
        <v>2</v>
      </c>
      <c r="K1007" s="62">
        <v>2</v>
      </c>
    </row>
    <row r="1008" spans="1:11" ht="12.75" customHeight="1">
      <c r="A1008" s="164">
        <v>42179</v>
      </c>
      <c r="B1008" s="54">
        <v>9</v>
      </c>
      <c r="C1008" s="54">
        <v>18</v>
      </c>
      <c r="D1008" s="54">
        <v>38</v>
      </c>
      <c r="E1008" s="54">
        <v>39</v>
      </c>
      <c r="F1008" s="54">
        <v>43</v>
      </c>
      <c r="G1008" s="54">
        <v>45</v>
      </c>
      <c r="H1008" s="54">
        <v>22</v>
      </c>
      <c r="I1008" s="53">
        <v>5</v>
      </c>
      <c r="J1008" s="62">
        <v>2</v>
      </c>
      <c r="K1008" s="62">
        <v>2</v>
      </c>
    </row>
    <row r="1009" spans="1:11" ht="12.75" customHeight="1">
      <c r="A1009" s="164">
        <v>42178</v>
      </c>
      <c r="B1009" s="54">
        <v>3</v>
      </c>
      <c r="C1009" s="54">
        <v>12</v>
      </c>
      <c r="D1009" s="54">
        <v>25</v>
      </c>
      <c r="E1009" s="54">
        <v>34</v>
      </c>
      <c r="F1009" s="54">
        <v>41</v>
      </c>
      <c r="G1009" s="54">
        <v>43</v>
      </c>
      <c r="H1009" s="54">
        <v>20</v>
      </c>
      <c r="I1009" s="53">
        <v>5</v>
      </c>
      <c r="J1009" s="62">
        <v>4</v>
      </c>
      <c r="K1009" s="62">
        <v>3</v>
      </c>
    </row>
    <row r="1010" spans="1:11" ht="12.75" customHeight="1">
      <c r="A1010" s="164">
        <v>42177</v>
      </c>
      <c r="B1010" s="54">
        <v>5</v>
      </c>
      <c r="C1010" s="54">
        <v>6</v>
      </c>
      <c r="D1010" s="54">
        <v>7</v>
      </c>
      <c r="E1010" s="54">
        <v>16</v>
      </c>
      <c r="F1010" s="54">
        <v>19</v>
      </c>
      <c r="G1010" s="54">
        <v>34</v>
      </c>
      <c r="H1010" s="54">
        <v>43</v>
      </c>
      <c r="I1010" s="53">
        <v>0</v>
      </c>
      <c r="J1010" s="62">
        <v>1</v>
      </c>
      <c r="K1010" s="62">
        <v>1</v>
      </c>
    </row>
    <row r="1011" spans="1:11" ht="12.75" customHeight="1">
      <c r="A1011" s="164">
        <v>42175</v>
      </c>
      <c r="B1011" s="54">
        <v>7</v>
      </c>
      <c r="C1011" s="54">
        <v>11</v>
      </c>
      <c r="D1011" s="54">
        <v>24</v>
      </c>
      <c r="E1011" s="54">
        <v>28</v>
      </c>
      <c r="F1011" s="54">
        <v>33</v>
      </c>
      <c r="G1011" s="54">
        <v>35</v>
      </c>
      <c r="H1011" s="54">
        <v>16</v>
      </c>
      <c r="I1011" s="53">
        <v>7</v>
      </c>
      <c r="J1011" s="62">
        <v>2</v>
      </c>
      <c r="K1011" s="62">
        <v>2</v>
      </c>
    </row>
    <row r="1012" spans="1:11" ht="12.75" customHeight="1">
      <c r="A1012" s="164">
        <v>42174</v>
      </c>
      <c r="B1012" s="54">
        <v>10</v>
      </c>
      <c r="C1012" s="54">
        <v>15</v>
      </c>
      <c r="D1012" s="54">
        <v>29</v>
      </c>
      <c r="E1012" s="54">
        <v>42</v>
      </c>
      <c r="F1012" s="54">
        <v>44</v>
      </c>
      <c r="G1012" s="54">
        <v>48</v>
      </c>
      <c r="H1012" s="54">
        <v>1</v>
      </c>
      <c r="I1012" s="53">
        <v>1</v>
      </c>
      <c r="J1012" s="62">
        <v>1</v>
      </c>
      <c r="K1012" s="62">
        <v>1</v>
      </c>
    </row>
    <row r="1013" spans="1:11" ht="12.75" customHeight="1">
      <c r="A1013" s="164">
        <v>42173</v>
      </c>
      <c r="B1013" s="54">
        <v>19</v>
      </c>
      <c r="C1013" s="54">
        <v>25</v>
      </c>
      <c r="D1013" s="54">
        <v>30</v>
      </c>
      <c r="E1013" s="54">
        <v>31</v>
      </c>
      <c r="F1013" s="54">
        <v>40</v>
      </c>
      <c r="G1013" s="54">
        <v>43</v>
      </c>
      <c r="H1013" s="54">
        <v>24</v>
      </c>
      <c r="I1013" s="53">
        <v>4</v>
      </c>
      <c r="J1013" s="62">
        <v>3</v>
      </c>
      <c r="K1013" s="62">
        <v>3</v>
      </c>
    </row>
    <row r="1014" spans="1:11" ht="12.75" customHeight="1">
      <c r="A1014" s="164">
        <v>42172</v>
      </c>
      <c r="B1014" s="54">
        <v>3</v>
      </c>
      <c r="C1014" s="54">
        <v>6</v>
      </c>
      <c r="D1014" s="54">
        <v>15</v>
      </c>
      <c r="E1014" s="54">
        <v>24</v>
      </c>
      <c r="F1014" s="54">
        <v>27</v>
      </c>
      <c r="G1014" s="54">
        <v>43</v>
      </c>
      <c r="H1014" s="54">
        <v>13</v>
      </c>
      <c r="I1014" s="53">
        <v>7</v>
      </c>
      <c r="J1014" s="62">
        <v>4</v>
      </c>
      <c r="K1014" s="62">
        <v>3</v>
      </c>
    </row>
    <row r="1015" spans="1:11" ht="12.75" customHeight="1">
      <c r="A1015" s="164">
        <v>42171</v>
      </c>
      <c r="B1015" s="54">
        <v>12</v>
      </c>
      <c r="C1015" s="54">
        <v>21</v>
      </c>
      <c r="D1015" s="54">
        <v>22</v>
      </c>
      <c r="E1015" s="54">
        <v>23</v>
      </c>
      <c r="F1015" s="54">
        <v>29</v>
      </c>
      <c r="G1015" s="54">
        <v>47</v>
      </c>
      <c r="H1015" s="54">
        <v>24</v>
      </c>
      <c r="I1015" s="53">
        <v>2</v>
      </c>
      <c r="J1015" s="62">
        <v>2</v>
      </c>
      <c r="K1015" s="62">
        <v>2</v>
      </c>
    </row>
    <row r="1016" spans="1:11" ht="12.75" customHeight="1">
      <c r="A1016" s="164">
        <v>42170</v>
      </c>
      <c r="B1016" s="54">
        <v>1</v>
      </c>
      <c r="C1016" s="54">
        <v>33</v>
      </c>
      <c r="D1016" s="54">
        <v>37</v>
      </c>
      <c r="E1016" s="54">
        <v>38</v>
      </c>
      <c r="F1016" s="54">
        <v>43</v>
      </c>
      <c r="G1016" s="54">
        <v>49</v>
      </c>
      <c r="H1016" s="54">
        <v>11</v>
      </c>
      <c r="I1016" s="53">
        <v>9</v>
      </c>
      <c r="J1016" s="62">
        <v>2</v>
      </c>
      <c r="K1016" s="62">
        <v>2</v>
      </c>
    </row>
    <row r="1017" spans="1:11" ht="12.75" customHeight="1">
      <c r="A1017" s="164">
        <v>42168</v>
      </c>
      <c r="B1017" s="54">
        <v>1</v>
      </c>
      <c r="C1017" s="54">
        <v>2</v>
      </c>
      <c r="D1017" s="54">
        <v>12</v>
      </c>
      <c r="E1017" s="54">
        <v>13</v>
      </c>
      <c r="F1017" s="54">
        <v>21</v>
      </c>
      <c r="G1017" s="54">
        <v>42</v>
      </c>
      <c r="H1017" s="54">
        <v>45</v>
      </c>
      <c r="I1017" s="53">
        <v>3</v>
      </c>
      <c r="J1017" s="62">
        <v>2</v>
      </c>
      <c r="K1017" s="62">
        <v>2</v>
      </c>
    </row>
    <row r="1018" spans="1:11" ht="12.75" customHeight="1">
      <c r="A1018" s="164">
        <v>42167</v>
      </c>
      <c r="B1018" s="54">
        <v>4</v>
      </c>
      <c r="C1018" s="54">
        <v>7</v>
      </c>
      <c r="D1018" s="54">
        <v>15</v>
      </c>
      <c r="E1018" s="54">
        <v>17</v>
      </c>
      <c r="F1018" s="54">
        <v>22</v>
      </c>
      <c r="G1018" s="54">
        <v>41</v>
      </c>
      <c r="H1018" s="54">
        <v>5</v>
      </c>
      <c r="I1018" s="53">
        <v>4</v>
      </c>
      <c r="J1018" s="62">
        <v>1</v>
      </c>
      <c r="K1018" s="62">
        <v>1</v>
      </c>
    </row>
    <row r="1019" spans="1:11" ht="12.75" customHeight="1">
      <c r="A1019" s="164">
        <v>42166</v>
      </c>
      <c r="B1019" s="54">
        <v>7</v>
      </c>
      <c r="C1019" s="54">
        <v>11</v>
      </c>
      <c r="D1019" s="54">
        <v>13</v>
      </c>
      <c r="E1019" s="54">
        <v>20</v>
      </c>
      <c r="F1019" s="54">
        <v>25</v>
      </c>
      <c r="G1019" s="54">
        <v>42</v>
      </c>
      <c r="H1019" s="54">
        <v>28</v>
      </c>
      <c r="I1019" s="53">
        <v>2</v>
      </c>
      <c r="J1019" s="62">
        <v>3</v>
      </c>
      <c r="K1019" s="62">
        <v>3</v>
      </c>
    </row>
    <row r="1020" spans="1:11" ht="12.75" customHeight="1">
      <c r="A1020" s="164">
        <v>42165</v>
      </c>
      <c r="B1020" s="54">
        <v>1</v>
      </c>
      <c r="C1020" s="54">
        <v>12</v>
      </c>
      <c r="D1020" s="54">
        <v>15</v>
      </c>
      <c r="E1020" s="54">
        <v>31</v>
      </c>
      <c r="F1020" s="54">
        <v>40</v>
      </c>
      <c r="G1020" s="54">
        <v>42</v>
      </c>
      <c r="H1020" s="54">
        <v>34</v>
      </c>
      <c r="I1020" s="53">
        <v>8</v>
      </c>
      <c r="J1020" s="62">
        <v>2</v>
      </c>
      <c r="K1020" s="62">
        <v>2</v>
      </c>
    </row>
    <row r="1021" spans="1:11" ht="12.75" customHeight="1">
      <c r="A1021" s="164">
        <v>42164</v>
      </c>
      <c r="B1021" s="54">
        <v>1</v>
      </c>
      <c r="C1021" s="54">
        <v>5</v>
      </c>
      <c r="D1021" s="54">
        <v>26</v>
      </c>
      <c r="E1021" s="54">
        <v>34</v>
      </c>
      <c r="F1021" s="54">
        <v>42</v>
      </c>
      <c r="G1021" s="54">
        <v>47</v>
      </c>
      <c r="H1021" s="54">
        <v>13</v>
      </c>
      <c r="I1021" s="53">
        <v>8</v>
      </c>
      <c r="J1021" s="62">
        <v>0</v>
      </c>
      <c r="K1021" s="62">
        <v>0</v>
      </c>
    </row>
    <row r="1022" spans="1:11" ht="12.75" customHeight="1">
      <c r="A1022" s="164">
        <v>42163</v>
      </c>
      <c r="B1022" s="54">
        <v>8</v>
      </c>
      <c r="C1022" s="54">
        <v>13</v>
      </c>
      <c r="D1022" s="54">
        <v>24</v>
      </c>
      <c r="E1022" s="54">
        <v>31</v>
      </c>
      <c r="F1022" s="54">
        <v>40</v>
      </c>
      <c r="G1022" s="54">
        <v>43</v>
      </c>
      <c r="H1022" s="54">
        <v>21</v>
      </c>
      <c r="I1022" s="53">
        <v>0</v>
      </c>
      <c r="J1022" s="62">
        <v>4</v>
      </c>
      <c r="K1022" s="62">
        <v>3</v>
      </c>
    </row>
    <row r="1023" spans="1:11" ht="12.75" customHeight="1">
      <c r="A1023" s="164">
        <v>42161</v>
      </c>
      <c r="B1023" s="54">
        <v>6</v>
      </c>
      <c r="C1023" s="54">
        <v>12</v>
      </c>
      <c r="D1023" s="54">
        <v>24</v>
      </c>
      <c r="E1023" s="54">
        <v>28</v>
      </c>
      <c r="F1023" s="54">
        <v>32</v>
      </c>
      <c r="G1023" s="54">
        <v>49</v>
      </c>
      <c r="H1023" s="54">
        <v>7</v>
      </c>
      <c r="I1023" s="53">
        <v>7</v>
      </c>
      <c r="J1023" s="62">
        <v>3</v>
      </c>
      <c r="K1023" s="62">
        <v>3</v>
      </c>
    </row>
    <row r="1024" spans="1:11" ht="12.75" customHeight="1">
      <c r="A1024" s="164">
        <v>42160</v>
      </c>
      <c r="B1024" s="54">
        <v>26</v>
      </c>
      <c r="C1024" s="54">
        <v>28</v>
      </c>
      <c r="D1024" s="54">
        <v>30</v>
      </c>
      <c r="E1024" s="54">
        <v>31</v>
      </c>
      <c r="F1024" s="54">
        <v>35</v>
      </c>
      <c r="G1024" s="54">
        <v>43</v>
      </c>
      <c r="H1024" s="54">
        <v>39</v>
      </c>
      <c r="I1024" s="53">
        <v>9</v>
      </c>
      <c r="J1024" s="62">
        <v>2</v>
      </c>
      <c r="K1024" s="62">
        <v>2</v>
      </c>
    </row>
    <row r="1025" spans="1:11" ht="12.75" customHeight="1">
      <c r="A1025" s="164">
        <v>42159</v>
      </c>
      <c r="B1025" s="54">
        <v>8</v>
      </c>
      <c r="C1025" s="54">
        <v>12</v>
      </c>
      <c r="D1025" s="54">
        <v>24</v>
      </c>
      <c r="E1025" s="54">
        <v>30</v>
      </c>
      <c r="F1025" s="54">
        <v>35</v>
      </c>
      <c r="G1025" s="54">
        <v>45</v>
      </c>
      <c r="H1025" s="54">
        <v>14</v>
      </c>
      <c r="I1025" s="53">
        <v>0</v>
      </c>
      <c r="J1025" s="62">
        <v>4</v>
      </c>
      <c r="K1025" s="62">
        <v>4</v>
      </c>
    </row>
    <row r="1026" spans="1:11" ht="12.75" customHeight="1">
      <c r="A1026" s="164">
        <v>42158</v>
      </c>
      <c r="B1026" s="54">
        <v>5</v>
      </c>
      <c r="C1026" s="54">
        <v>10</v>
      </c>
      <c r="D1026" s="54">
        <v>11</v>
      </c>
      <c r="E1026" s="54">
        <v>20</v>
      </c>
      <c r="F1026" s="54">
        <v>36</v>
      </c>
      <c r="G1026" s="54">
        <v>38</v>
      </c>
      <c r="H1026" s="54">
        <v>9</v>
      </c>
      <c r="I1026" s="53">
        <v>6</v>
      </c>
      <c r="J1026" s="62">
        <v>1</v>
      </c>
      <c r="K1026" s="62">
        <v>1</v>
      </c>
    </row>
    <row r="1027" spans="1:11" ht="12.75" customHeight="1">
      <c r="A1027" s="164">
        <v>42157</v>
      </c>
      <c r="B1027" s="54">
        <v>7</v>
      </c>
      <c r="C1027" s="54">
        <v>19</v>
      </c>
      <c r="D1027" s="54">
        <v>26</v>
      </c>
      <c r="E1027" s="54">
        <v>27</v>
      </c>
      <c r="F1027" s="54">
        <v>35</v>
      </c>
      <c r="G1027" s="54">
        <v>49</v>
      </c>
      <c r="H1027" s="54">
        <v>41</v>
      </c>
      <c r="I1027" s="53">
        <v>2</v>
      </c>
      <c r="J1027" s="62">
        <v>1</v>
      </c>
      <c r="K1027" s="62">
        <v>1</v>
      </c>
    </row>
    <row r="1028" spans="1:11" ht="12.75" customHeight="1">
      <c r="A1028" s="164">
        <v>42156</v>
      </c>
      <c r="B1028" s="54">
        <v>4</v>
      </c>
      <c r="C1028" s="54">
        <v>28</v>
      </c>
      <c r="D1028" s="54">
        <v>30</v>
      </c>
      <c r="E1028" s="54">
        <v>31</v>
      </c>
      <c r="F1028" s="54">
        <v>36</v>
      </c>
      <c r="G1028" s="54">
        <v>43</v>
      </c>
      <c r="H1028" s="54">
        <v>15</v>
      </c>
      <c r="I1028" s="53">
        <v>3</v>
      </c>
      <c r="J1028" s="62">
        <v>2</v>
      </c>
      <c r="K1028" s="62">
        <v>2</v>
      </c>
    </row>
    <row r="1029" spans="1:11" ht="12.75" customHeight="1">
      <c r="A1029" s="164">
        <v>42154</v>
      </c>
      <c r="B1029" s="54">
        <v>1</v>
      </c>
      <c r="C1029" s="54">
        <v>12</v>
      </c>
      <c r="D1029" s="54">
        <v>17</v>
      </c>
      <c r="E1029" s="54">
        <v>37</v>
      </c>
      <c r="F1029" s="54">
        <v>41</v>
      </c>
      <c r="G1029" s="54">
        <v>45</v>
      </c>
      <c r="H1029" s="54">
        <v>14</v>
      </c>
      <c r="I1029" s="53">
        <v>6</v>
      </c>
      <c r="J1029" s="62">
        <v>3</v>
      </c>
      <c r="K1029" s="62">
        <v>3</v>
      </c>
    </row>
    <row r="1030" spans="1:11" ht="12.75" customHeight="1">
      <c r="A1030" s="164">
        <v>42153</v>
      </c>
      <c r="B1030" s="54">
        <v>3</v>
      </c>
      <c r="C1030" s="54">
        <v>7</v>
      </c>
      <c r="D1030" s="54">
        <v>10</v>
      </c>
      <c r="E1030" s="54">
        <v>15</v>
      </c>
      <c r="F1030" s="54">
        <v>25</v>
      </c>
      <c r="G1030" s="54">
        <v>27</v>
      </c>
      <c r="H1030" s="54">
        <v>43</v>
      </c>
      <c r="I1030" s="53">
        <v>4</v>
      </c>
      <c r="J1030" s="62">
        <v>3</v>
      </c>
      <c r="K1030" s="62">
        <v>3</v>
      </c>
    </row>
    <row r="1031" spans="1:11" ht="12.75" customHeight="1">
      <c r="A1031" s="164">
        <v>42152</v>
      </c>
      <c r="B1031" s="54">
        <v>13</v>
      </c>
      <c r="C1031" s="54">
        <v>20</v>
      </c>
      <c r="D1031" s="54">
        <v>29</v>
      </c>
      <c r="E1031" s="54">
        <v>31</v>
      </c>
      <c r="F1031" s="54">
        <v>40</v>
      </c>
      <c r="G1031" s="54">
        <v>41</v>
      </c>
      <c r="H1031" s="54">
        <v>38</v>
      </c>
      <c r="I1031" s="53">
        <v>6</v>
      </c>
      <c r="J1031" s="62">
        <v>4</v>
      </c>
      <c r="K1031" s="62">
        <v>3</v>
      </c>
    </row>
    <row r="1032" spans="1:11" ht="12.75" customHeight="1">
      <c r="A1032" s="164">
        <v>42151</v>
      </c>
      <c r="B1032" s="54">
        <v>10</v>
      </c>
      <c r="C1032" s="54">
        <v>11</v>
      </c>
      <c r="D1032" s="54">
        <v>15</v>
      </c>
      <c r="E1032" s="54">
        <v>17</v>
      </c>
      <c r="F1032" s="54">
        <v>42</v>
      </c>
      <c r="G1032" s="54">
        <v>44</v>
      </c>
      <c r="H1032" s="54">
        <v>40</v>
      </c>
      <c r="I1032" s="53">
        <v>9</v>
      </c>
      <c r="J1032" s="62">
        <v>0</v>
      </c>
      <c r="K1032" s="62">
        <v>0</v>
      </c>
    </row>
    <row r="1033" spans="1:11" ht="12.75" customHeight="1">
      <c r="A1033" s="164">
        <v>42150</v>
      </c>
      <c r="B1033" s="54">
        <v>1</v>
      </c>
      <c r="C1033" s="54">
        <v>4</v>
      </c>
      <c r="D1033" s="54">
        <v>17</v>
      </c>
      <c r="E1033" s="54">
        <v>19</v>
      </c>
      <c r="F1033" s="54">
        <v>44</v>
      </c>
      <c r="G1033" s="54">
        <v>46</v>
      </c>
      <c r="H1033" s="54">
        <v>39</v>
      </c>
      <c r="I1033" s="53">
        <v>4</v>
      </c>
      <c r="J1033" s="62">
        <v>1</v>
      </c>
      <c r="K1033" s="62">
        <v>1</v>
      </c>
    </row>
    <row r="1034" spans="1:11" ht="12.75" customHeight="1">
      <c r="A1034" s="164">
        <v>42149</v>
      </c>
      <c r="B1034" s="54">
        <v>8</v>
      </c>
      <c r="C1034" s="54">
        <v>10</v>
      </c>
      <c r="D1034" s="54">
        <v>13</v>
      </c>
      <c r="E1034" s="54">
        <v>16</v>
      </c>
      <c r="F1034" s="54">
        <v>24</v>
      </c>
      <c r="G1034" s="54">
        <v>40</v>
      </c>
      <c r="H1034" s="54">
        <v>42</v>
      </c>
      <c r="I1034" s="53">
        <v>9</v>
      </c>
      <c r="J1034" s="62">
        <v>3</v>
      </c>
      <c r="K1034" s="62">
        <v>3</v>
      </c>
    </row>
    <row r="1035" spans="1:11" ht="12.75" customHeight="1">
      <c r="A1035" s="164">
        <v>42147</v>
      </c>
      <c r="B1035" s="54">
        <v>3</v>
      </c>
      <c r="C1035" s="54">
        <v>5</v>
      </c>
      <c r="D1035" s="54">
        <v>20</v>
      </c>
      <c r="E1035" s="54">
        <v>42</v>
      </c>
      <c r="F1035" s="54">
        <v>48</v>
      </c>
      <c r="G1035" s="54">
        <v>49</v>
      </c>
      <c r="H1035" s="54">
        <v>17</v>
      </c>
      <c r="I1035" s="53">
        <v>8</v>
      </c>
      <c r="J1035" s="62">
        <v>3</v>
      </c>
      <c r="K1035" s="62">
        <v>2</v>
      </c>
    </row>
    <row r="1036" spans="1:11" ht="12.75" customHeight="1">
      <c r="A1036" s="164">
        <v>42146</v>
      </c>
      <c r="B1036" s="54">
        <v>13</v>
      </c>
      <c r="C1036" s="54">
        <v>14</v>
      </c>
      <c r="D1036" s="54">
        <v>18</v>
      </c>
      <c r="E1036" s="54">
        <v>21</v>
      </c>
      <c r="F1036" s="54">
        <v>31</v>
      </c>
      <c r="G1036" s="54">
        <v>34</v>
      </c>
      <c r="H1036" s="54">
        <v>5</v>
      </c>
      <c r="I1036" s="53">
        <v>1</v>
      </c>
      <c r="J1036" s="62">
        <v>4</v>
      </c>
      <c r="K1036" s="62">
        <v>3</v>
      </c>
    </row>
    <row r="1037" spans="1:11" ht="12.75" customHeight="1">
      <c r="A1037" s="164">
        <v>42145</v>
      </c>
      <c r="B1037" s="54">
        <v>5</v>
      </c>
      <c r="C1037" s="54">
        <v>24</v>
      </c>
      <c r="D1037" s="54">
        <v>36</v>
      </c>
      <c r="E1037" s="54">
        <v>39</v>
      </c>
      <c r="F1037" s="54">
        <v>42</v>
      </c>
      <c r="G1037" s="54">
        <v>49</v>
      </c>
      <c r="H1037" s="54">
        <v>19</v>
      </c>
      <c r="I1037" s="53">
        <v>8</v>
      </c>
      <c r="J1037" s="62">
        <v>2</v>
      </c>
      <c r="K1037" s="62">
        <v>2</v>
      </c>
    </row>
    <row r="1038" spans="1:11" ht="12.75" customHeight="1">
      <c r="A1038" s="164">
        <v>42144</v>
      </c>
      <c r="B1038" s="54">
        <v>3</v>
      </c>
      <c r="C1038" s="54">
        <v>8</v>
      </c>
      <c r="D1038" s="54">
        <v>11</v>
      </c>
      <c r="E1038" s="54">
        <v>26</v>
      </c>
      <c r="F1038" s="54">
        <v>39</v>
      </c>
      <c r="G1038" s="54">
        <v>43</v>
      </c>
      <c r="H1038" s="54">
        <v>28</v>
      </c>
      <c r="I1038" s="53">
        <v>8</v>
      </c>
      <c r="J1038" s="62">
        <v>3</v>
      </c>
      <c r="K1038" s="62">
        <v>3</v>
      </c>
    </row>
    <row r="1039" spans="1:11" ht="12.75" customHeight="1">
      <c r="A1039" s="164">
        <v>42143</v>
      </c>
      <c r="B1039" s="54">
        <v>5</v>
      </c>
      <c r="C1039" s="54">
        <v>10</v>
      </c>
      <c r="D1039" s="54">
        <v>12</v>
      </c>
      <c r="E1039" s="54">
        <v>23</v>
      </c>
      <c r="F1039" s="54">
        <v>24</v>
      </c>
      <c r="G1039" s="54">
        <v>31</v>
      </c>
      <c r="H1039" s="54">
        <v>28</v>
      </c>
      <c r="I1039" s="53">
        <v>7</v>
      </c>
      <c r="J1039" s="62">
        <v>4</v>
      </c>
      <c r="K1039" s="62">
        <v>3</v>
      </c>
    </row>
    <row r="1040" spans="1:11" ht="12.75" customHeight="1">
      <c r="A1040" s="164">
        <v>42142</v>
      </c>
      <c r="B1040" s="54">
        <v>1</v>
      </c>
      <c r="C1040" s="54">
        <v>8</v>
      </c>
      <c r="D1040" s="54">
        <v>15</v>
      </c>
      <c r="E1040" s="54">
        <v>21</v>
      </c>
      <c r="F1040" s="54">
        <v>22</v>
      </c>
      <c r="G1040" s="54">
        <v>48</v>
      </c>
      <c r="H1040" s="54">
        <v>4</v>
      </c>
      <c r="I1040" s="53">
        <v>4</v>
      </c>
      <c r="J1040" s="62">
        <v>2</v>
      </c>
      <c r="K1040" s="62">
        <v>2</v>
      </c>
    </row>
    <row r="1041" spans="1:11" ht="12.75" customHeight="1">
      <c r="A1041" s="164">
        <v>42140</v>
      </c>
      <c r="B1041" s="54">
        <v>7</v>
      </c>
      <c r="C1041" s="54">
        <v>15</v>
      </c>
      <c r="D1041" s="54">
        <v>16</v>
      </c>
      <c r="E1041" s="54">
        <v>19</v>
      </c>
      <c r="F1041" s="54">
        <v>32</v>
      </c>
      <c r="G1041" s="54">
        <v>48</v>
      </c>
      <c r="H1041" s="54">
        <v>10</v>
      </c>
      <c r="I1041" s="53">
        <v>6</v>
      </c>
      <c r="J1041" s="62">
        <v>1</v>
      </c>
      <c r="K1041" s="62">
        <v>1</v>
      </c>
    </row>
    <row r="1042" spans="1:11" ht="12.75" customHeight="1">
      <c r="A1042" s="164">
        <v>42139</v>
      </c>
      <c r="B1042" s="54">
        <v>2</v>
      </c>
      <c r="C1042" s="54">
        <v>16</v>
      </c>
      <c r="D1042" s="54">
        <v>22</v>
      </c>
      <c r="E1042" s="54">
        <v>26</v>
      </c>
      <c r="F1042" s="54">
        <v>33</v>
      </c>
      <c r="G1042" s="54">
        <v>39</v>
      </c>
      <c r="H1042" s="54">
        <v>35</v>
      </c>
      <c r="I1042" s="53">
        <v>2</v>
      </c>
      <c r="J1042" s="62">
        <v>2</v>
      </c>
      <c r="K1042" s="62">
        <v>2</v>
      </c>
    </row>
    <row r="1043" spans="1:11" ht="12.75" customHeight="1">
      <c r="A1043" s="164">
        <v>42138</v>
      </c>
      <c r="B1043" s="54">
        <v>11</v>
      </c>
      <c r="C1043" s="54">
        <v>13</v>
      </c>
      <c r="D1043" s="54">
        <v>15</v>
      </c>
      <c r="E1043" s="54">
        <v>24</v>
      </c>
      <c r="F1043" s="54">
        <v>26</v>
      </c>
      <c r="G1043" s="54">
        <v>45</v>
      </c>
      <c r="H1043" s="54">
        <v>25</v>
      </c>
      <c r="I1043" s="53">
        <v>8</v>
      </c>
      <c r="J1043" s="62">
        <v>2</v>
      </c>
      <c r="K1043" s="62">
        <v>2</v>
      </c>
    </row>
    <row r="1044" spans="1:11" ht="12.75" customHeight="1">
      <c r="A1044" s="164">
        <v>42137</v>
      </c>
      <c r="B1044" s="54">
        <v>7</v>
      </c>
      <c r="C1044" s="54">
        <v>18</v>
      </c>
      <c r="D1044" s="54">
        <v>23</v>
      </c>
      <c r="E1044" s="54">
        <v>29</v>
      </c>
      <c r="F1044" s="54">
        <v>38</v>
      </c>
      <c r="G1044" s="54">
        <v>43</v>
      </c>
      <c r="H1044" s="54">
        <v>42</v>
      </c>
      <c r="I1044" s="53">
        <v>7</v>
      </c>
      <c r="J1044" s="62">
        <v>2</v>
      </c>
      <c r="K1044" s="62">
        <v>2</v>
      </c>
    </row>
    <row r="1045" spans="1:11" ht="12.75" customHeight="1">
      <c r="A1045" s="164">
        <v>42136</v>
      </c>
      <c r="B1045" s="54">
        <v>1</v>
      </c>
      <c r="C1045" s="54">
        <v>10</v>
      </c>
      <c r="D1045" s="54">
        <v>22</v>
      </c>
      <c r="E1045" s="54">
        <v>40</v>
      </c>
      <c r="F1045" s="54">
        <v>44</v>
      </c>
      <c r="G1045" s="54">
        <v>49</v>
      </c>
      <c r="H1045" s="54">
        <v>37</v>
      </c>
      <c r="I1045" s="53">
        <v>8</v>
      </c>
      <c r="J1045" s="62">
        <v>0</v>
      </c>
      <c r="K1045" s="62">
        <v>0</v>
      </c>
    </row>
    <row r="1046" spans="1:11" ht="12.75" customHeight="1">
      <c r="A1046" s="164">
        <v>42135</v>
      </c>
      <c r="B1046" s="54">
        <v>3</v>
      </c>
      <c r="C1046" s="54">
        <v>19</v>
      </c>
      <c r="D1046" s="54">
        <v>22</v>
      </c>
      <c r="E1046" s="54">
        <v>24</v>
      </c>
      <c r="F1046" s="54">
        <v>38</v>
      </c>
      <c r="G1046" s="54">
        <v>45</v>
      </c>
      <c r="H1046" s="54">
        <v>37</v>
      </c>
      <c r="I1046" s="53">
        <v>7</v>
      </c>
      <c r="J1046" s="62">
        <v>2</v>
      </c>
      <c r="K1046" s="62">
        <v>2</v>
      </c>
    </row>
    <row r="1047" spans="1:11" ht="12.75" customHeight="1">
      <c r="A1047" s="164">
        <v>42133</v>
      </c>
      <c r="B1047" s="54">
        <v>16</v>
      </c>
      <c r="C1047" s="54">
        <v>27</v>
      </c>
      <c r="D1047" s="54">
        <v>29</v>
      </c>
      <c r="E1047" s="54">
        <v>34</v>
      </c>
      <c r="F1047" s="54">
        <v>38</v>
      </c>
      <c r="G1047" s="54">
        <v>43</v>
      </c>
      <c r="H1047" s="54">
        <v>1</v>
      </c>
      <c r="I1047" s="53">
        <v>8</v>
      </c>
      <c r="J1047" s="62">
        <v>1</v>
      </c>
      <c r="K1047" s="62">
        <v>1</v>
      </c>
    </row>
    <row r="1048" spans="1:11" ht="12.75" customHeight="1">
      <c r="A1048" s="164">
        <v>42132</v>
      </c>
      <c r="B1048" s="54">
        <v>4</v>
      </c>
      <c r="C1048" s="54">
        <v>6</v>
      </c>
      <c r="D1048" s="54">
        <v>10</v>
      </c>
      <c r="E1048" s="54">
        <v>20</v>
      </c>
      <c r="F1048" s="54">
        <v>31</v>
      </c>
      <c r="G1048" s="54">
        <v>32</v>
      </c>
      <c r="H1048" s="54">
        <v>35</v>
      </c>
      <c r="I1048" s="53">
        <v>4</v>
      </c>
      <c r="J1048" s="62">
        <v>3</v>
      </c>
      <c r="K1048" s="62">
        <v>3</v>
      </c>
    </row>
    <row r="1049" spans="1:11" ht="12.75" customHeight="1">
      <c r="A1049" s="164">
        <v>42131</v>
      </c>
      <c r="B1049" s="54">
        <v>2</v>
      </c>
      <c r="C1049" s="54">
        <v>7</v>
      </c>
      <c r="D1049" s="54">
        <v>17</v>
      </c>
      <c r="E1049" s="54">
        <v>28</v>
      </c>
      <c r="F1049" s="54">
        <v>32</v>
      </c>
      <c r="G1049" s="54">
        <v>39</v>
      </c>
      <c r="H1049" s="54">
        <v>3</v>
      </c>
      <c r="I1049" s="53">
        <v>3</v>
      </c>
      <c r="J1049" s="62">
        <v>1</v>
      </c>
      <c r="K1049" s="62">
        <v>1</v>
      </c>
    </row>
    <row r="1050" spans="1:11" ht="12.75" customHeight="1">
      <c r="A1050" s="164">
        <v>42130</v>
      </c>
      <c r="B1050" s="54">
        <v>3</v>
      </c>
      <c r="C1050" s="54">
        <v>8</v>
      </c>
      <c r="D1050" s="54">
        <v>10</v>
      </c>
      <c r="E1050" s="54">
        <v>33</v>
      </c>
      <c r="F1050" s="54">
        <v>37</v>
      </c>
      <c r="G1050" s="54">
        <v>47</v>
      </c>
      <c r="H1050" s="54">
        <v>17</v>
      </c>
      <c r="I1050" s="53">
        <v>0</v>
      </c>
      <c r="J1050" s="62">
        <v>4</v>
      </c>
      <c r="K1050" s="62">
        <v>3</v>
      </c>
    </row>
    <row r="1051" spans="1:11" ht="12.75" customHeight="1">
      <c r="A1051" s="164">
        <v>42129</v>
      </c>
      <c r="B1051" s="54">
        <v>3</v>
      </c>
      <c r="C1051" s="54">
        <v>13</v>
      </c>
      <c r="D1051" s="54">
        <v>14</v>
      </c>
      <c r="E1051" s="54">
        <v>17</v>
      </c>
      <c r="F1051" s="54">
        <v>34</v>
      </c>
      <c r="G1051" s="54">
        <v>38</v>
      </c>
      <c r="H1051" s="54">
        <v>43</v>
      </c>
      <c r="I1051" s="53">
        <v>4</v>
      </c>
      <c r="J1051" s="62">
        <v>3</v>
      </c>
      <c r="K1051" s="62">
        <v>2</v>
      </c>
    </row>
    <row r="1052" spans="1:11" ht="12.75" customHeight="1">
      <c r="A1052" s="164">
        <v>42128</v>
      </c>
      <c r="B1052" s="54">
        <v>3</v>
      </c>
      <c r="C1052" s="54">
        <v>7</v>
      </c>
      <c r="D1052" s="54">
        <v>12</v>
      </c>
      <c r="E1052" s="54">
        <v>27</v>
      </c>
      <c r="F1052" s="54">
        <v>28</v>
      </c>
      <c r="G1052" s="54">
        <v>30</v>
      </c>
      <c r="H1052" s="54">
        <v>8</v>
      </c>
      <c r="I1052" s="53">
        <v>0</v>
      </c>
      <c r="J1052" s="62">
        <v>4</v>
      </c>
      <c r="K1052" s="62">
        <v>3</v>
      </c>
    </row>
    <row r="1053" spans="1:11" ht="12.75" customHeight="1">
      <c r="A1053" s="164">
        <v>42126</v>
      </c>
      <c r="B1053" s="54">
        <v>7</v>
      </c>
      <c r="C1053" s="54">
        <v>8</v>
      </c>
      <c r="D1053" s="54">
        <v>11</v>
      </c>
      <c r="E1053" s="54">
        <v>20</v>
      </c>
      <c r="F1053" s="54">
        <v>43</v>
      </c>
      <c r="G1053" s="54">
        <v>44</v>
      </c>
      <c r="H1053" s="54">
        <v>35</v>
      </c>
      <c r="I1053" s="53">
        <v>4</v>
      </c>
      <c r="J1053" s="62">
        <v>2</v>
      </c>
      <c r="K1053" s="62">
        <v>2</v>
      </c>
    </row>
    <row r="1054" spans="1:11" ht="12.75" customHeight="1">
      <c r="A1054" s="164">
        <v>42125</v>
      </c>
      <c r="B1054" s="54">
        <v>2</v>
      </c>
      <c r="C1054" s="54">
        <v>7</v>
      </c>
      <c r="D1054" s="54">
        <v>36</v>
      </c>
      <c r="E1054" s="54">
        <v>39</v>
      </c>
      <c r="F1054" s="54">
        <v>41</v>
      </c>
      <c r="G1054" s="54">
        <v>43</v>
      </c>
      <c r="H1054" s="54">
        <v>49</v>
      </c>
      <c r="I1054" s="53">
        <v>3</v>
      </c>
      <c r="J1054" s="62">
        <v>2</v>
      </c>
      <c r="K1054" s="62">
        <v>2</v>
      </c>
    </row>
    <row r="1055" spans="1:11" ht="12.75" customHeight="1">
      <c r="A1055" s="164">
        <v>42124</v>
      </c>
      <c r="B1055" s="54">
        <v>6</v>
      </c>
      <c r="C1055" s="54">
        <v>12</v>
      </c>
      <c r="D1055" s="54">
        <v>21</v>
      </c>
      <c r="E1055" s="54">
        <v>33</v>
      </c>
      <c r="F1055" s="54">
        <v>38</v>
      </c>
      <c r="G1055" s="54">
        <v>46</v>
      </c>
      <c r="H1055" s="54">
        <v>28</v>
      </c>
      <c r="I1055" s="53">
        <v>1</v>
      </c>
      <c r="J1055" s="62">
        <v>4</v>
      </c>
      <c r="K1055" s="62">
        <v>3</v>
      </c>
    </row>
    <row r="1056" spans="1:11" ht="12.75" customHeight="1">
      <c r="A1056" s="164">
        <v>42123</v>
      </c>
      <c r="B1056" s="54">
        <v>15</v>
      </c>
      <c r="C1056" s="54">
        <v>24</v>
      </c>
      <c r="D1056" s="54">
        <v>25</v>
      </c>
      <c r="E1056" s="54">
        <v>27</v>
      </c>
      <c r="F1056" s="54">
        <v>47</v>
      </c>
      <c r="G1056" s="54">
        <v>48</v>
      </c>
      <c r="H1056" s="54">
        <v>33</v>
      </c>
      <c r="I1056" s="53">
        <v>5</v>
      </c>
      <c r="J1056" s="62">
        <v>4</v>
      </c>
      <c r="K1056" s="62">
        <v>3</v>
      </c>
    </row>
    <row r="1057" spans="1:11" ht="12.75" customHeight="1">
      <c r="A1057" s="164">
        <v>42122</v>
      </c>
      <c r="B1057" s="54">
        <v>3</v>
      </c>
      <c r="C1057" s="54">
        <v>6</v>
      </c>
      <c r="D1057" s="54">
        <v>8</v>
      </c>
      <c r="E1057" s="54">
        <v>27</v>
      </c>
      <c r="F1057" s="54">
        <v>36</v>
      </c>
      <c r="G1057" s="54">
        <v>47</v>
      </c>
      <c r="H1057" s="54">
        <v>32</v>
      </c>
      <c r="I1057" s="53">
        <v>5</v>
      </c>
      <c r="J1057" s="62">
        <v>4</v>
      </c>
      <c r="K1057" s="62">
        <v>3</v>
      </c>
    </row>
    <row r="1058" spans="1:11" ht="12.75" customHeight="1">
      <c r="A1058" s="164">
        <v>42121</v>
      </c>
      <c r="B1058" s="54">
        <v>1</v>
      </c>
      <c r="C1058" s="54">
        <v>6</v>
      </c>
      <c r="D1058" s="54">
        <v>9</v>
      </c>
      <c r="E1058" s="54">
        <v>13</v>
      </c>
      <c r="F1058" s="54">
        <v>24</v>
      </c>
      <c r="G1058" s="54">
        <v>25</v>
      </c>
      <c r="H1058" s="54">
        <v>41</v>
      </c>
      <c r="I1058" s="53">
        <v>5</v>
      </c>
      <c r="J1058" s="62">
        <v>4</v>
      </c>
      <c r="K1058" s="62">
        <v>4</v>
      </c>
    </row>
    <row r="1059" spans="1:11" ht="12.75" customHeight="1">
      <c r="A1059" s="164">
        <v>42119</v>
      </c>
      <c r="B1059" s="54">
        <v>1</v>
      </c>
      <c r="C1059" s="54">
        <v>9</v>
      </c>
      <c r="D1059" s="54">
        <v>22</v>
      </c>
      <c r="E1059" s="54">
        <v>23</v>
      </c>
      <c r="F1059" s="54">
        <v>42</v>
      </c>
      <c r="G1059" s="54">
        <v>46</v>
      </c>
      <c r="H1059" s="54">
        <v>37</v>
      </c>
      <c r="I1059" s="53">
        <v>7</v>
      </c>
      <c r="J1059" s="62">
        <v>2</v>
      </c>
      <c r="K1059" s="62">
        <v>2</v>
      </c>
    </row>
    <row r="1060" spans="1:11" ht="12.75" customHeight="1">
      <c r="A1060" s="164">
        <v>42118</v>
      </c>
      <c r="B1060" s="54">
        <v>21</v>
      </c>
      <c r="C1060" s="54">
        <v>27</v>
      </c>
      <c r="D1060" s="54">
        <v>36</v>
      </c>
      <c r="E1060" s="54">
        <v>42</v>
      </c>
      <c r="F1060" s="54">
        <v>43</v>
      </c>
      <c r="G1060" s="54">
        <v>49</v>
      </c>
      <c r="H1060" s="54">
        <v>41</v>
      </c>
      <c r="I1060" s="53">
        <v>3</v>
      </c>
      <c r="J1060" s="62">
        <v>1</v>
      </c>
      <c r="K1060" s="62">
        <v>1</v>
      </c>
    </row>
    <row r="1061" spans="1:11" ht="12.75" customHeight="1">
      <c r="A1061" s="164">
        <v>42117</v>
      </c>
      <c r="B1061" s="54">
        <v>8</v>
      </c>
      <c r="C1061" s="54">
        <v>11</v>
      </c>
      <c r="D1061" s="54">
        <v>16</v>
      </c>
      <c r="E1061" s="54">
        <v>22</v>
      </c>
      <c r="F1061" s="54">
        <v>26</v>
      </c>
      <c r="G1061" s="54">
        <v>32</v>
      </c>
      <c r="H1061" s="54">
        <v>48</v>
      </c>
      <c r="I1061" s="53">
        <v>5</v>
      </c>
      <c r="J1061" s="62">
        <v>1</v>
      </c>
      <c r="K1061" s="62">
        <v>1</v>
      </c>
    </row>
    <row r="1062" spans="1:11" ht="12.75" customHeight="1">
      <c r="A1062" s="164">
        <v>42116</v>
      </c>
      <c r="B1062" s="54">
        <v>2</v>
      </c>
      <c r="C1062" s="54">
        <v>15</v>
      </c>
      <c r="D1062" s="54">
        <v>20</v>
      </c>
      <c r="E1062" s="54">
        <v>30</v>
      </c>
      <c r="F1062" s="54">
        <v>33</v>
      </c>
      <c r="G1062" s="54">
        <v>38</v>
      </c>
      <c r="H1062" s="54">
        <v>39</v>
      </c>
      <c r="I1062" s="53">
        <v>6</v>
      </c>
      <c r="J1062" s="62">
        <v>3</v>
      </c>
      <c r="K1062" s="62">
        <v>3</v>
      </c>
    </row>
    <row r="1063" spans="1:11" ht="12.75" customHeight="1">
      <c r="A1063" s="164">
        <v>42115</v>
      </c>
      <c r="B1063" s="54">
        <v>11</v>
      </c>
      <c r="C1063" s="54">
        <v>21</v>
      </c>
      <c r="D1063" s="54">
        <v>23</v>
      </c>
      <c r="E1063" s="54">
        <v>30</v>
      </c>
      <c r="F1063" s="54">
        <v>35</v>
      </c>
      <c r="G1063" s="54">
        <v>40</v>
      </c>
      <c r="H1063" s="54">
        <v>48</v>
      </c>
      <c r="I1063" s="53">
        <v>0</v>
      </c>
      <c r="J1063" s="62">
        <v>2</v>
      </c>
      <c r="K1063" s="62">
        <v>2</v>
      </c>
    </row>
    <row r="1064" spans="1:11" ht="12.75" customHeight="1">
      <c r="A1064" s="164">
        <v>42114</v>
      </c>
      <c r="B1064" s="54">
        <v>21</v>
      </c>
      <c r="C1064" s="54">
        <v>33</v>
      </c>
      <c r="D1064" s="54">
        <v>35</v>
      </c>
      <c r="E1064" s="54">
        <v>38</v>
      </c>
      <c r="F1064" s="54">
        <v>42</v>
      </c>
      <c r="G1064" s="54">
        <v>43</v>
      </c>
      <c r="H1064" s="54">
        <v>15</v>
      </c>
      <c r="I1064" s="53">
        <v>5</v>
      </c>
      <c r="J1064" s="62">
        <v>1</v>
      </c>
      <c r="K1064" s="62">
        <v>1</v>
      </c>
    </row>
    <row r="1065" spans="1:11" ht="12.75" customHeight="1">
      <c r="A1065" s="164">
        <v>42112</v>
      </c>
      <c r="B1065" s="54">
        <v>23</v>
      </c>
      <c r="C1065" s="54">
        <v>33</v>
      </c>
      <c r="D1065" s="54">
        <v>34</v>
      </c>
      <c r="E1065" s="54">
        <v>38</v>
      </c>
      <c r="F1065" s="54">
        <v>39</v>
      </c>
      <c r="G1065" s="54">
        <v>41</v>
      </c>
      <c r="H1065" s="54">
        <v>11</v>
      </c>
      <c r="I1065" s="53">
        <v>0</v>
      </c>
      <c r="J1065" s="62">
        <v>4</v>
      </c>
      <c r="K1065" s="62">
        <v>3</v>
      </c>
    </row>
    <row r="1066" spans="1:11" ht="12.75" customHeight="1">
      <c r="A1066" s="164">
        <v>42111</v>
      </c>
      <c r="B1066" s="54">
        <v>1</v>
      </c>
      <c r="C1066" s="54">
        <v>14</v>
      </c>
      <c r="D1066" s="54">
        <v>20</v>
      </c>
      <c r="E1066" s="54">
        <v>24</v>
      </c>
      <c r="F1066" s="54">
        <v>27</v>
      </c>
      <c r="G1066" s="54">
        <v>46</v>
      </c>
      <c r="H1066" s="54">
        <v>45</v>
      </c>
      <c r="I1066" s="53">
        <v>8</v>
      </c>
      <c r="J1066" s="62">
        <v>5</v>
      </c>
      <c r="K1066" s="62">
        <v>4</v>
      </c>
    </row>
    <row r="1067" spans="1:11" ht="12.75" customHeight="1">
      <c r="A1067" s="164">
        <v>42110</v>
      </c>
      <c r="B1067" s="54">
        <v>14</v>
      </c>
      <c r="C1067" s="54">
        <v>16</v>
      </c>
      <c r="D1067" s="54">
        <v>23</v>
      </c>
      <c r="E1067" s="54">
        <v>26</v>
      </c>
      <c r="F1067" s="54">
        <v>33</v>
      </c>
      <c r="G1067" s="54">
        <v>44</v>
      </c>
      <c r="H1067" s="54">
        <v>30</v>
      </c>
      <c r="I1067" s="53">
        <v>7</v>
      </c>
      <c r="J1067" s="62">
        <v>3</v>
      </c>
      <c r="K1067" s="62">
        <v>3</v>
      </c>
    </row>
    <row r="1068" spans="1:11" ht="12.75" customHeight="1">
      <c r="A1068" s="164">
        <v>42109</v>
      </c>
      <c r="B1068" s="54">
        <v>10</v>
      </c>
      <c r="C1068" s="54">
        <v>27</v>
      </c>
      <c r="D1068" s="54">
        <v>29</v>
      </c>
      <c r="E1068" s="54">
        <v>35</v>
      </c>
      <c r="F1068" s="54">
        <v>39</v>
      </c>
      <c r="G1068" s="54">
        <v>48</v>
      </c>
      <c r="H1068" s="54">
        <v>26</v>
      </c>
      <c r="I1068" s="53">
        <v>6</v>
      </c>
      <c r="J1068" s="62">
        <v>3</v>
      </c>
      <c r="K1068" s="62">
        <v>2</v>
      </c>
    </row>
    <row r="1069" spans="1:11" ht="12.75" customHeight="1">
      <c r="A1069" s="164">
        <v>42108</v>
      </c>
      <c r="B1069" s="54">
        <v>2</v>
      </c>
      <c r="C1069" s="54">
        <v>17</v>
      </c>
      <c r="D1069" s="54">
        <v>24</v>
      </c>
      <c r="E1069" s="54">
        <v>26</v>
      </c>
      <c r="F1069" s="54">
        <v>36</v>
      </c>
      <c r="G1069" s="54">
        <v>38</v>
      </c>
      <c r="H1069" s="54">
        <v>7</v>
      </c>
      <c r="I1069" s="53">
        <v>4</v>
      </c>
      <c r="J1069" s="62">
        <v>1</v>
      </c>
      <c r="K1069" s="62">
        <v>1</v>
      </c>
    </row>
    <row r="1070" spans="1:11" ht="12.75" customHeight="1">
      <c r="A1070" s="164">
        <v>42107</v>
      </c>
      <c r="B1070" s="54">
        <v>3</v>
      </c>
      <c r="C1070" s="54">
        <v>10</v>
      </c>
      <c r="D1070" s="54">
        <v>13</v>
      </c>
      <c r="E1070" s="54">
        <v>33</v>
      </c>
      <c r="F1070" s="54">
        <v>36</v>
      </c>
      <c r="G1070" s="54">
        <v>49</v>
      </c>
      <c r="H1070" s="54">
        <v>42</v>
      </c>
      <c r="I1070" s="53">
        <v>9</v>
      </c>
      <c r="J1070" s="62">
        <v>3</v>
      </c>
      <c r="K1070" s="62">
        <v>2</v>
      </c>
    </row>
    <row r="1071" spans="1:11" ht="12.75" customHeight="1">
      <c r="A1071" s="164">
        <v>42105</v>
      </c>
      <c r="B1071" s="54">
        <v>3</v>
      </c>
      <c r="C1071" s="54">
        <v>5</v>
      </c>
      <c r="D1071" s="54">
        <v>11</v>
      </c>
      <c r="E1071" s="54">
        <v>21</v>
      </c>
      <c r="F1071" s="54">
        <v>22</v>
      </c>
      <c r="G1071" s="54">
        <v>37</v>
      </c>
      <c r="H1071" s="54">
        <v>2</v>
      </c>
      <c r="I1071" s="53">
        <v>9</v>
      </c>
      <c r="J1071" s="62">
        <v>2</v>
      </c>
      <c r="K1071" s="62">
        <v>2</v>
      </c>
    </row>
    <row r="1072" spans="1:11" ht="12.75" customHeight="1">
      <c r="A1072" s="164">
        <v>42104</v>
      </c>
      <c r="B1072" s="54">
        <v>2</v>
      </c>
      <c r="C1072" s="54">
        <v>6</v>
      </c>
      <c r="D1072" s="54">
        <v>16</v>
      </c>
      <c r="E1072" s="54">
        <v>35</v>
      </c>
      <c r="F1072" s="54">
        <v>36</v>
      </c>
      <c r="G1072" s="54">
        <v>44</v>
      </c>
      <c r="H1072" s="54">
        <v>28</v>
      </c>
      <c r="I1072" s="53">
        <v>2</v>
      </c>
      <c r="J1072" s="62">
        <v>1</v>
      </c>
      <c r="K1072" s="62">
        <v>1</v>
      </c>
    </row>
    <row r="1073" spans="1:11" ht="12.75" customHeight="1">
      <c r="A1073" s="164">
        <v>42103</v>
      </c>
      <c r="B1073" s="54">
        <v>1</v>
      </c>
      <c r="C1073" s="54">
        <v>17</v>
      </c>
      <c r="D1073" s="54">
        <v>31</v>
      </c>
      <c r="E1073" s="54">
        <v>38</v>
      </c>
      <c r="F1073" s="54">
        <v>41</v>
      </c>
      <c r="G1073" s="54">
        <v>47</v>
      </c>
      <c r="H1073" s="54">
        <v>39</v>
      </c>
      <c r="I1073" s="53">
        <v>7</v>
      </c>
      <c r="J1073" s="62">
        <v>2</v>
      </c>
      <c r="K1073" s="62">
        <v>2</v>
      </c>
    </row>
    <row r="1074" spans="1:11" ht="12.75" customHeight="1">
      <c r="A1074" s="164">
        <v>42102</v>
      </c>
      <c r="B1074" s="54">
        <v>15</v>
      </c>
      <c r="C1074" s="54">
        <v>18</v>
      </c>
      <c r="D1074" s="54">
        <v>20</v>
      </c>
      <c r="E1074" s="54">
        <v>25</v>
      </c>
      <c r="F1074" s="54">
        <v>41</v>
      </c>
      <c r="G1074" s="54">
        <v>46</v>
      </c>
      <c r="H1074" s="54">
        <v>45</v>
      </c>
      <c r="I1074" s="53">
        <v>5</v>
      </c>
      <c r="J1074" s="62">
        <v>5</v>
      </c>
      <c r="K1074" s="62">
        <v>4</v>
      </c>
    </row>
    <row r="1075" spans="1:11" ht="12.75" customHeight="1">
      <c r="A1075" s="164">
        <v>42101</v>
      </c>
      <c r="B1075" s="54">
        <v>17</v>
      </c>
      <c r="C1075" s="54">
        <v>21</v>
      </c>
      <c r="D1075" s="54">
        <v>30</v>
      </c>
      <c r="E1075" s="54">
        <v>32</v>
      </c>
      <c r="F1075" s="54">
        <v>45</v>
      </c>
      <c r="G1075" s="54">
        <v>49</v>
      </c>
      <c r="H1075" s="54">
        <v>3</v>
      </c>
      <c r="I1075" s="53">
        <v>0</v>
      </c>
      <c r="J1075" s="62">
        <v>1</v>
      </c>
      <c r="K1075" s="62">
        <v>1</v>
      </c>
    </row>
    <row r="1076" spans="1:11" ht="12.75" customHeight="1">
      <c r="A1076" s="164">
        <v>42100</v>
      </c>
      <c r="B1076" s="54">
        <v>5</v>
      </c>
      <c r="C1076" s="54">
        <v>18</v>
      </c>
      <c r="D1076" s="54">
        <v>26</v>
      </c>
      <c r="E1076" s="54">
        <v>38</v>
      </c>
      <c r="F1076" s="54">
        <v>39</v>
      </c>
      <c r="G1076" s="54">
        <v>47</v>
      </c>
      <c r="H1076" s="54">
        <v>41</v>
      </c>
      <c r="I1076" s="53">
        <v>5</v>
      </c>
      <c r="J1076" s="62">
        <v>2</v>
      </c>
      <c r="K1076" s="62">
        <v>2</v>
      </c>
    </row>
    <row r="1077" spans="1:11" ht="12.75" customHeight="1">
      <c r="A1077" s="164">
        <v>42098</v>
      </c>
      <c r="B1077" s="54">
        <v>18</v>
      </c>
      <c r="C1077" s="54">
        <v>26</v>
      </c>
      <c r="D1077" s="54">
        <v>33</v>
      </c>
      <c r="E1077" s="54">
        <v>38</v>
      </c>
      <c r="F1077" s="54">
        <v>39</v>
      </c>
      <c r="G1077" s="54">
        <v>42</v>
      </c>
      <c r="H1077" s="54">
        <v>22</v>
      </c>
      <c r="I1077" s="53">
        <v>1</v>
      </c>
      <c r="J1077" s="62">
        <v>3</v>
      </c>
      <c r="K1077" s="62">
        <v>2</v>
      </c>
    </row>
    <row r="1078" spans="1:11" ht="12.75" customHeight="1">
      <c r="A1078" s="164">
        <v>42097</v>
      </c>
      <c r="B1078" s="54">
        <v>11</v>
      </c>
      <c r="C1078" s="54">
        <v>16</v>
      </c>
      <c r="D1078" s="54">
        <v>26</v>
      </c>
      <c r="E1078" s="54">
        <v>41</v>
      </c>
      <c r="F1078" s="54">
        <v>43</v>
      </c>
      <c r="G1078" s="54">
        <v>44</v>
      </c>
      <c r="H1078" s="54">
        <v>45</v>
      </c>
      <c r="I1078" s="53">
        <v>0</v>
      </c>
      <c r="J1078" s="62">
        <v>1</v>
      </c>
      <c r="K1078" s="62">
        <v>1</v>
      </c>
    </row>
    <row r="1079" spans="1:11" ht="12.75" customHeight="1">
      <c r="A1079" s="164">
        <v>42096</v>
      </c>
      <c r="B1079" s="54">
        <v>4</v>
      </c>
      <c r="C1079" s="54">
        <v>12</v>
      </c>
      <c r="D1079" s="54">
        <v>18</v>
      </c>
      <c r="E1079" s="54">
        <v>21</v>
      </c>
      <c r="F1079" s="54">
        <v>29</v>
      </c>
      <c r="G1079" s="54">
        <v>39</v>
      </c>
      <c r="H1079" s="54">
        <v>23</v>
      </c>
      <c r="I1079" s="53">
        <v>6</v>
      </c>
      <c r="J1079" s="62">
        <v>3</v>
      </c>
      <c r="K1079" s="62">
        <v>3</v>
      </c>
    </row>
    <row r="1080" spans="1:11" ht="12.75" customHeight="1">
      <c r="A1080" s="164">
        <v>42095</v>
      </c>
      <c r="B1080" s="54">
        <v>6</v>
      </c>
      <c r="C1080" s="54">
        <v>9</v>
      </c>
      <c r="D1080" s="54">
        <v>15</v>
      </c>
      <c r="E1080" s="54">
        <v>17</v>
      </c>
      <c r="F1080" s="54">
        <v>24</v>
      </c>
      <c r="G1080" s="54">
        <v>31</v>
      </c>
      <c r="H1080" s="54">
        <v>25</v>
      </c>
      <c r="I1080" s="53">
        <v>7</v>
      </c>
      <c r="J1080" s="62">
        <v>3</v>
      </c>
      <c r="K1080" s="62">
        <v>3</v>
      </c>
    </row>
    <row r="1081" spans="1:11" ht="12.75" customHeight="1">
      <c r="A1081" s="164">
        <v>42094</v>
      </c>
      <c r="B1081" s="54">
        <v>6</v>
      </c>
      <c r="C1081" s="54">
        <v>24</v>
      </c>
      <c r="D1081" s="54">
        <v>27</v>
      </c>
      <c r="E1081" s="54">
        <v>37</v>
      </c>
      <c r="F1081" s="54">
        <v>38</v>
      </c>
      <c r="G1081" s="54">
        <v>45</v>
      </c>
      <c r="H1081" s="54">
        <v>12</v>
      </c>
      <c r="I1081" s="53">
        <v>5</v>
      </c>
      <c r="J1081" s="62">
        <v>4</v>
      </c>
      <c r="K1081" s="62">
        <v>3</v>
      </c>
    </row>
    <row r="1082" spans="1:11" ht="12.75" customHeight="1">
      <c r="A1082" s="164">
        <v>42093</v>
      </c>
      <c r="B1082" s="54">
        <v>2</v>
      </c>
      <c r="C1082" s="54">
        <v>3</v>
      </c>
      <c r="D1082" s="54">
        <v>10</v>
      </c>
      <c r="E1082" s="54">
        <v>31</v>
      </c>
      <c r="F1082" s="54">
        <v>47</v>
      </c>
      <c r="G1082" s="54">
        <v>48</v>
      </c>
      <c r="H1082" s="54">
        <v>34</v>
      </c>
      <c r="I1082" s="53">
        <v>8</v>
      </c>
      <c r="J1082" s="62">
        <v>3</v>
      </c>
      <c r="K1082" s="62">
        <v>2</v>
      </c>
    </row>
    <row r="1083" spans="1:11" ht="12.75" customHeight="1">
      <c r="A1083" s="164">
        <v>42091</v>
      </c>
      <c r="B1083" s="54">
        <v>6</v>
      </c>
      <c r="C1083" s="54">
        <v>8</v>
      </c>
      <c r="D1083" s="54">
        <v>14</v>
      </c>
      <c r="E1083" s="54">
        <v>26</v>
      </c>
      <c r="F1083" s="54">
        <v>42</v>
      </c>
      <c r="G1083" s="54">
        <v>46</v>
      </c>
      <c r="H1083" s="54">
        <v>34</v>
      </c>
      <c r="I1083" s="53">
        <v>5</v>
      </c>
      <c r="J1083" s="62">
        <v>4</v>
      </c>
      <c r="K1083" s="62">
        <v>4</v>
      </c>
    </row>
    <row r="1084" spans="1:11" ht="12.75" customHeight="1">
      <c r="A1084" s="164">
        <v>42090</v>
      </c>
      <c r="B1084" s="54">
        <v>5</v>
      </c>
      <c r="C1084" s="54">
        <v>8</v>
      </c>
      <c r="D1084" s="54">
        <v>23</v>
      </c>
      <c r="E1084" s="54">
        <v>40</v>
      </c>
      <c r="F1084" s="54">
        <v>42</v>
      </c>
      <c r="G1084" s="54">
        <v>49</v>
      </c>
      <c r="H1084" s="54">
        <v>35</v>
      </c>
      <c r="I1084" s="53">
        <v>8</v>
      </c>
      <c r="J1084" s="62">
        <v>2</v>
      </c>
      <c r="K1084" s="62">
        <v>2</v>
      </c>
    </row>
    <row r="1085" spans="1:11" ht="12.75" customHeight="1">
      <c r="A1085" s="164">
        <v>42089</v>
      </c>
      <c r="B1085" s="54">
        <v>12</v>
      </c>
      <c r="C1085" s="54">
        <v>25</v>
      </c>
      <c r="D1085" s="54">
        <v>28</v>
      </c>
      <c r="E1085" s="54">
        <v>35</v>
      </c>
      <c r="F1085" s="54">
        <v>38</v>
      </c>
      <c r="G1085" s="54">
        <v>42</v>
      </c>
      <c r="H1085" s="54">
        <v>49</v>
      </c>
      <c r="I1085" s="53">
        <v>2</v>
      </c>
      <c r="J1085" s="62">
        <v>2</v>
      </c>
      <c r="K1085" s="62">
        <v>2</v>
      </c>
    </row>
    <row r="1086" spans="1:11" ht="12.75" customHeight="1">
      <c r="A1086" s="164">
        <v>42088</v>
      </c>
      <c r="B1086" s="54">
        <v>6</v>
      </c>
      <c r="C1086" s="54">
        <v>13</v>
      </c>
      <c r="D1086" s="54">
        <v>15</v>
      </c>
      <c r="E1086" s="54">
        <v>18</v>
      </c>
      <c r="F1086" s="54">
        <v>22</v>
      </c>
      <c r="G1086" s="54">
        <v>37</v>
      </c>
      <c r="H1086" s="54">
        <v>2</v>
      </c>
      <c r="I1086" s="53">
        <v>0</v>
      </c>
      <c r="J1086" s="62">
        <v>4</v>
      </c>
      <c r="K1086" s="62">
        <v>3</v>
      </c>
    </row>
    <row r="1087" spans="1:11" ht="12.75" customHeight="1">
      <c r="A1087" s="164">
        <v>42087</v>
      </c>
      <c r="B1087" s="54">
        <v>6</v>
      </c>
      <c r="C1087" s="54">
        <v>9</v>
      </c>
      <c r="D1087" s="54">
        <v>11</v>
      </c>
      <c r="E1087" s="54">
        <v>15</v>
      </c>
      <c r="F1087" s="54">
        <v>28</v>
      </c>
      <c r="G1087" s="54">
        <v>43</v>
      </c>
      <c r="H1087" s="54">
        <v>42</v>
      </c>
      <c r="I1087" s="53">
        <v>4</v>
      </c>
      <c r="J1087" s="62">
        <v>1</v>
      </c>
      <c r="K1087" s="62">
        <v>1</v>
      </c>
    </row>
    <row r="1088" spans="1:11" ht="12.75" customHeight="1">
      <c r="A1088" s="164">
        <v>42086</v>
      </c>
      <c r="B1088" s="54">
        <v>1</v>
      </c>
      <c r="C1088" s="54">
        <v>3</v>
      </c>
      <c r="D1088" s="54">
        <v>4</v>
      </c>
      <c r="E1088" s="54">
        <v>14</v>
      </c>
      <c r="F1088" s="54">
        <v>16</v>
      </c>
      <c r="G1088" s="54">
        <v>37</v>
      </c>
      <c r="H1088" s="54">
        <v>34</v>
      </c>
      <c r="I1088" s="53">
        <v>0</v>
      </c>
      <c r="J1088" s="62">
        <v>3</v>
      </c>
      <c r="K1088" s="62">
        <v>2</v>
      </c>
    </row>
    <row r="1089" spans="1:11" ht="12.75" customHeight="1">
      <c r="A1089" s="164">
        <v>42083</v>
      </c>
      <c r="B1089" s="54">
        <v>16</v>
      </c>
      <c r="C1089" s="54">
        <v>23</v>
      </c>
      <c r="D1089" s="54">
        <v>29</v>
      </c>
      <c r="E1089" s="54">
        <v>38</v>
      </c>
      <c r="F1089" s="54">
        <v>40</v>
      </c>
      <c r="G1089" s="54">
        <v>45</v>
      </c>
      <c r="H1089" s="54">
        <v>47</v>
      </c>
      <c r="I1089" s="53">
        <v>7</v>
      </c>
      <c r="J1089" s="62">
        <v>1</v>
      </c>
      <c r="K1089" s="62">
        <v>1</v>
      </c>
    </row>
    <row r="1090" spans="1:11" ht="12.75" customHeight="1">
      <c r="A1090" s="164">
        <v>42081</v>
      </c>
      <c r="B1090" s="54">
        <v>2</v>
      </c>
      <c r="C1090" s="54">
        <v>14</v>
      </c>
      <c r="D1090" s="54">
        <v>19</v>
      </c>
      <c r="E1090" s="54">
        <v>32</v>
      </c>
      <c r="F1090" s="54">
        <v>41</v>
      </c>
      <c r="G1090" s="54">
        <v>45</v>
      </c>
      <c r="H1090" s="54">
        <v>16</v>
      </c>
      <c r="I1090" s="53">
        <v>1</v>
      </c>
      <c r="J1090" s="62">
        <v>2</v>
      </c>
      <c r="K1090" s="62">
        <v>2</v>
      </c>
    </row>
    <row r="1091" spans="1:11" ht="12.75" customHeight="1">
      <c r="A1091" s="164">
        <v>42080</v>
      </c>
      <c r="B1091" s="54">
        <v>4</v>
      </c>
      <c r="C1091" s="54">
        <v>8</v>
      </c>
      <c r="D1091" s="54">
        <v>23</v>
      </c>
      <c r="E1091" s="54">
        <v>27</v>
      </c>
      <c r="F1091" s="54">
        <v>36</v>
      </c>
      <c r="G1091" s="54">
        <v>40</v>
      </c>
      <c r="H1091" s="54">
        <v>44</v>
      </c>
      <c r="I1091" s="53">
        <v>6</v>
      </c>
      <c r="J1091" s="62">
        <v>3</v>
      </c>
      <c r="K1091" s="62">
        <v>3</v>
      </c>
    </row>
    <row r="1092" spans="1:11" ht="12.75" customHeight="1">
      <c r="A1092" s="164">
        <v>42079</v>
      </c>
      <c r="B1092" s="54">
        <v>9</v>
      </c>
      <c r="C1092" s="54">
        <v>14</v>
      </c>
      <c r="D1092" s="54">
        <v>27</v>
      </c>
      <c r="E1092" s="54">
        <v>28</v>
      </c>
      <c r="F1092" s="54">
        <v>32</v>
      </c>
      <c r="G1092" s="54">
        <v>41</v>
      </c>
      <c r="H1092" s="54">
        <v>30</v>
      </c>
      <c r="I1092" s="53">
        <v>0</v>
      </c>
      <c r="J1092" s="62">
        <v>3</v>
      </c>
      <c r="K1092" s="62">
        <v>3</v>
      </c>
    </row>
    <row r="1093" spans="1:11" ht="12.75" customHeight="1">
      <c r="A1093" s="164">
        <v>42076</v>
      </c>
      <c r="B1093" s="54">
        <v>8</v>
      </c>
      <c r="C1093" s="54">
        <v>9</v>
      </c>
      <c r="D1093" s="54">
        <v>12</v>
      </c>
      <c r="E1093" s="54">
        <v>15</v>
      </c>
      <c r="F1093" s="54">
        <v>43</v>
      </c>
      <c r="G1093" s="54">
        <v>44</v>
      </c>
      <c r="H1093" s="54">
        <v>41</v>
      </c>
      <c r="I1093" s="53">
        <v>0</v>
      </c>
      <c r="J1093" s="62">
        <v>2</v>
      </c>
      <c r="K1093" s="62">
        <v>2</v>
      </c>
    </row>
    <row r="1094" spans="1:11" ht="12.75" customHeight="1">
      <c r="A1094" s="164">
        <v>42074</v>
      </c>
      <c r="B1094" s="54">
        <v>8</v>
      </c>
      <c r="C1094" s="54">
        <v>10</v>
      </c>
      <c r="D1094" s="54">
        <v>13</v>
      </c>
      <c r="E1094" s="54">
        <v>15</v>
      </c>
      <c r="F1094" s="54">
        <v>33</v>
      </c>
      <c r="G1094" s="54">
        <v>35</v>
      </c>
      <c r="H1094" s="54">
        <v>31</v>
      </c>
      <c r="I1094" s="53">
        <v>7</v>
      </c>
      <c r="J1094" s="62">
        <v>3</v>
      </c>
      <c r="K1094" s="62">
        <v>3</v>
      </c>
    </row>
    <row r="1095" spans="1:11" ht="12.75" customHeight="1">
      <c r="A1095" s="164">
        <v>42073</v>
      </c>
      <c r="B1095" s="54">
        <v>4</v>
      </c>
      <c r="C1095" s="54">
        <v>10</v>
      </c>
      <c r="D1095" s="54">
        <v>11</v>
      </c>
      <c r="E1095" s="54">
        <v>21</v>
      </c>
      <c r="F1095" s="54">
        <v>36</v>
      </c>
      <c r="G1095" s="54">
        <v>43</v>
      </c>
      <c r="H1095" s="54">
        <v>14</v>
      </c>
      <c r="I1095" s="53">
        <v>9</v>
      </c>
      <c r="J1095" s="62">
        <v>0</v>
      </c>
      <c r="K1095" s="62">
        <v>0</v>
      </c>
    </row>
    <row r="1096" spans="1:11" ht="12.75" customHeight="1">
      <c r="A1096" s="164">
        <v>42072</v>
      </c>
      <c r="B1096" s="54">
        <v>5</v>
      </c>
      <c r="C1096" s="54">
        <v>24</v>
      </c>
      <c r="D1096" s="54">
        <v>30</v>
      </c>
      <c r="E1096" s="54">
        <v>39</v>
      </c>
      <c r="F1096" s="54">
        <v>42</v>
      </c>
      <c r="G1096" s="54">
        <v>49</v>
      </c>
      <c r="H1096" s="54">
        <v>8</v>
      </c>
      <c r="I1096" s="53">
        <v>8</v>
      </c>
      <c r="J1096" s="62">
        <v>3</v>
      </c>
      <c r="K1096" s="62">
        <v>2</v>
      </c>
    </row>
    <row r="1097" spans="1:11" ht="12.75" customHeight="1">
      <c r="A1097" s="164">
        <v>42069</v>
      </c>
      <c r="B1097" s="54">
        <v>4</v>
      </c>
      <c r="C1097" s="54">
        <v>6</v>
      </c>
      <c r="D1097" s="54">
        <v>10</v>
      </c>
      <c r="E1097" s="54">
        <v>19</v>
      </c>
      <c r="F1097" s="54">
        <v>25</v>
      </c>
      <c r="G1097" s="54">
        <v>26</v>
      </c>
      <c r="H1097" s="54">
        <v>2</v>
      </c>
      <c r="I1097" s="53">
        <v>2</v>
      </c>
      <c r="J1097" s="62">
        <v>2</v>
      </c>
      <c r="K1097" s="62">
        <v>2</v>
      </c>
    </row>
    <row r="1098" spans="1:11" ht="12.75" customHeight="1">
      <c r="A1098" s="164">
        <v>42067</v>
      </c>
      <c r="B1098" s="54">
        <v>5</v>
      </c>
      <c r="C1098" s="54">
        <v>18</v>
      </c>
      <c r="D1098" s="54">
        <v>20</v>
      </c>
      <c r="E1098" s="54">
        <v>22</v>
      </c>
      <c r="F1098" s="54">
        <v>27</v>
      </c>
      <c r="G1098" s="54">
        <v>34</v>
      </c>
      <c r="H1098" s="54">
        <v>1</v>
      </c>
      <c r="I1098" s="53">
        <v>0</v>
      </c>
      <c r="J1098" s="62">
        <v>3</v>
      </c>
      <c r="K1098" s="62">
        <v>3</v>
      </c>
    </row>
    <row r="1099" spans="1:11" ht="12.75" customHeight="1">
      <c r="A1099" s="164">
        <v>42066</v>
      </c>
      <c r="B1099" s="54">
        <v>11</v>
      </c>
      <c r="C1099" s="54">
        <v>13</v>
      </c>
      <c r="D1099" s="54">
        <v>23</v>
      </c>
      <c r="E1099" s="54">
        <v>28</v>
      </c>
      <c r="F1099" s="54">
        <v>36</v>
      </c>
      <c r="G1099" s="54">
        <v>45</v>
      </c>
      <c r="H1099" s="54">
        <v>2</v>
      </c>
      <c r="I1099" s="53">
        <v>2</v>
      </c>
      <c r="J1099" s="62">
        <v>2</v>
      </c>
      <c r="K1099" s="62">
        <v>2</v>
      </c>
    </row>
    <row r="1100" spans="1:11" ht="12.75" customHeight="1">
      <c r="A1100" s="164">
        <v>42065</v>
      </c>
      <c r="B1100" s="54">
        <v>2</v>
      </c>
      <c r="C1100" s="54">
        <v>26</v>
      </c>
      <c r="D1100" s="54">
        <v>34</v>
      </c>
      <c r="E1100" s="54">
        <v>36</v>
      </c>
      <c r="F1100" s="54">
        <v>38</v>
      </c>
      <c r="G1100" s="54">
        <v>47</v>
      </c>
      <c r="H1100" s="54">
        <v>12</v>
      </c>
      <c r="I1100" s="53">
        <v>5</v>
      </c>
      <c r="J1100" s="62">
        <v>0</v>
      </c>
      <c r="K1100" s="62">
        <v>0</v>
      </c>
    </row>
    <row r="1101" spans="1:11" ht="12.75" customHeight="1">
      <c r="A1101" s="164">
        <v>42062</v>
      </c>
      <c r="B1101" s="54">
        <v>7</v>
      </c>
      <c r="C1101" s="54">
        <v>13</v>
      </c>
      <c r="D1101" s="54">
        <v>22</v>
      </c>
      <c r="E1101" s="54">
        <v>28</v>
      </c>
      <c r="F1101" s="54">
        <v>40</v>
      </c>
      <c r="G1101" s="54">
        <v>46</v>
      </c>
      <c r="H1101" s="54">
        <v>34</v>
      </c>
      <c r="I1101" s="53">
        <v>7</v>
      </c>
      <c r="J1101" s="62">
        <v>2</v>
      </c>
      <c r="K1101" s="62">
        <v>2</v>
      </c>
    </row>
    <row r="1102" spans="1:11" ht="12.75" customHeight="1">
      <c r="A1102" s="164">
        <v>42060</v>
      </c>
      <c r="B1102" s="54">
        <v>4</v>
      </c>
      <c r="C1102" s="54">
        <v>13</v>
      </c>
      <c r="D1102" s="54">
        <v>14</v>
      </c>
      <c r="E1102" s="54">
        <v>29</v>
      </c>
      <c r="F1102" s="54">
        <v>33</v>
      </c>
      <c r="G1102" s="54">
        <v>41</v>
      </c>
      <c r="H1102" s="54">
        <v>15</v>
      </c>
      <c r="I1102" s="53">
        <v>0</v>
      </c>
      <c r="J1102" s="62">
        <v>4</v>
      </c>
      <c r="K1102" s="62">
        <v>3</v>
      </c>
    </row>
    <row r="1103" spans="1:11" ht="12.75" customHeight="1">
      <c r="A1103" s="164">
        <v>42059</v>
      </c>
      <c r="B1103" s="54">
        <v>9</v>
      </c>
      <c r="C1103" s="54">
        <v>36</v>
      </c>
      <c r="D1103" s="54">
        <v>43</v>
      </c>
      <c r="E1103" s="54">
        <v>44</v>
      </c>
      <c r="F1103" s="54">
        <v>45</v>
      </c>
      <c r="G1103" s="54">
        <v>46</v>
      </c>
      <c r="H1103" s="54">
        <v>16</v>
      </c>
      <c r="I1103" s="53">
        <v>8</v>
      </c>
      <c r="J1103" s="62">
        <v>1</v>
      </c>
      <c r="K1103" s="62">
        <v>1</v>
      </c>
    </row>
    <row r="1104" spans="1:11" ht="12.75" customHeight="1">
      <c r="A1104" s="164">
        <v>42058</v>
      </c>
      <c r="B1104" s="54">
        <v>2</v>
      </c>
      <c r="C1104" s="54">
        <v>5</v>
      </c>
      <c r="D1104" s="54">
        <v>6</v>
      </c>
      <c r="E1104" s="54">
        <v>38</v>
      </c>
      <c r="F1104" s="54">
        <v>39</v>
      </c>
      <c r="G1104" s="54">
        <v>48</v>
      </c>
      <c r="H1104" s="54">
        <v>7</v>
      </c>
      <c r="I1104" s="53">
        <v>3</v>
      </c>
      <c r="J1104" s="62">
        <v>3</v>
      </c>
      <c r="K1104" s="62">
        <v>3</v>
      </c>
    </row>
    <row r="1105" spans="1:11" ht="12.75" customHeight="1">
      <c r="A1105" s="164">
        <v>42055</v>
      </c>
      <c r="B1105" s="54">
        <v>3</v>
      </c>
      <c r="C1105" s="54">
        <v>6</v>
      </c>
      <c r="D1105" s="54">
        <v>24</v>
      </c>
      <c r="E1105" s="54">
        <v>25</v>
      </c>
      <c r="F1105" s="54">
        <v>29</v>
      </c>
      <c r="G1105" s="54">
        <v>32</v>
      </c>
      <c r="H1105" s="54">
        <v>30</v>
      </c>
      <c r="I1105" s="53">
        <v>6</v>
      </c>
      <c r="J1105" s="62">
        <v>4</v>
      </c>
      <c r="K1105" s="62">
        <v>3</v>
      </c>
    </row>
    <row r="1106" spans="1:11" ht="12.75" customHeight="1">
      <c r="A1106" s="164">
        <v>42053</v>
      </c>
      <c r="B1106" s="54">
        <v>22</v>
      </c>
      <c r="C1106" s="54">
        <v>27</v>
      </c>
      <c r="D1106" s="54">
        <v>28</v>
      </c>
      <c r="E1106" s="54">
        <v>38</v>
      </c>
      <c r="F1106" s="54">
        <v>43</v>
      </c>
      <c r="G1106" s="54">
        <v>44</v>
      </c>
      <c r="H1106" s="54">
        <v>17</v>
      </c>
      <c r="I1106" s="53">
        <v>8</v>
      </c>
      <c r="J1106" s="62">
        <v>1</v>
      </c>
      <c r="K1106" s="62">
        <v>1</v>
      </c>
    </row>
    <row r="1107" spans="1:11" ht="12.75" customHeight="1">
      <c r="A1107" s="164">
        <v>42052</v>
      </c>
      <c r="B1107" s="54">
        <v>20</v>
      </c>
      <c r="C1107" s="54">
        <v>32</v>
      </c>
      <c r="D1107" s="54">
        <v>36</v>
      </c>
      <c r="E1107" s="54">
        <v>41</v>
      </c>
      <c r="F1107" s="54">
        <v>47</v>
      </c>
      <c r="G1107" s="54">
        <v>49</v>
      </c>
      <c r="H1107" s="54">
        <v>4</v>
      </c>
      <c r="I1107" s="53">
        <v>6</v>
      </c>
      <c r="J1107" s="62">
        <v>2</v>
      </c>
      <c r="K1107" s="62">
        <v>2</v>
      </c>
    </row>
    <row r="1108" spans="1:11" ht="12.75" customHeight="1">
      <c r="A1108" s="164">
        <v>42051</v>
      </c>
      <c r="B1108" s="54">
        <v>3</v>
      </c>
      <c r="C1108" s="54">
        <v>18</v>
      </c>
      <c r="D1108" s="54">
        <v>30</v>
      </c>
      <c r="E1108" s="54">
        <v>32</v>
      </c>
      <c r="F1108" s="54">
        <v>33</v>
      </c>
      <c r="G1108" s="54">
        <v>35</v>
      </c>
      <c r="H1108" s="54">
        <v>42</v>
      </c>
      <c r="I1108" s="53">
        <v>2</v>
      </c>
      <c r="J1108" s="62">
        <v>4</v>
      </c>
      <c r="K1108" s="62">
        <v>3</v>
      </c>
    </row>
    <row r="1109" spans="1:11" ht="12.75" customHeight="1">
      <c r="A1109" s="164">
        <v>42048</v>
      </c>
      <c r="B1109" s="54">
        <v>5</v>
      </c>
      <c r="C1109" s="54">
        <v>7</v>
      </c>
      <c r="D1109" s="54">
        <v>10</v>
      </c>
      <c r="E1109" s="54">
        <v>16</v>
      </c>
      <c r="F1109" s="54">
        <v>24</v>
      </c>
      <c r="G1109" s="54">
        <v>33</v>
      </c>
      <c r="H1109" s="54">
        <v>44</v>
      </c>
      <c r="I1109" s="53">
        <v>9</v>
      </c>
      <c r="J1109" s="62">
        <v>2</v>
      </c>
      <c r="K1109" s="62">
        <v>2</v>
      </c>
    </row>
    <row r="1110" spans="1:11" ht="12.75" customHeight="1">
      <c r="A1110" s="164">
        <v>42046</v>
      </c>
      <c r="B1110" s="54">
        <v>25</v>
      </c>
      <c r="C1110" s="54">
        <v>28</v>
      </c>
      <c r="D1110" s="54">
        <v>35</v>
      </c>
      <c r="E1110" s="54">
        <v>38</v>
      </c>
      <c r="F1110" s="54">
        <v>39</v>
      </c>
      <c r="G1110" s="54">
        <v>42</v>
      </c>
      <c r="H1110" s="54">
        <v>11</v>
      </c>
      <c r="I1110" s="53">
        <v>1</v>
      </c>
      <c r="J1110" s="62">
        <v>2</v>
      </c>
      <c r="K1110" s="62">
        <v>2</v>
      </c>
    </row>
    <row r="1111" spans="1:11" ht="12.75" customHeight="1">
      <c r="A1111" s="164">
        <v>42045</v>
      </c>
      <c r="B1111" s="54">
        <v>2</v>
      </c>
      <c r="C1111" s="54">
        <v>3</v>
      </c>
      <c r="D1111" s="54">
        <v>24</v>
      </c>
      <c r="E1111" s="54">
        <v>30</v>
      </c>
      <c r="F1111" s="54">
        <v>38</v>
      </c>
      <c r="G1111" s="54">
        <v>45</v>
      </c>
      <c r="H1111" s="54">
        <v>31</v>
      </c>
      <c r="I1111" s="53">
        <v>1</v>
      </c>
      <c r="J1111" s="62">
        <v>3</v>
      </c>
      <c r="K1111" s="62">
        <v>2</v>
      </c>
    </row>
    <row r="1112" spans="1:11" ht="12.75" customHeight="1">
      <c r="A1112" s="164">
        <v>42044</v>
      </c>
      <c r="B1112" s="54">
        <v>1</v>
      </c>
      <c r="C1112" s="54">
        <v>6</v>
      </c>
      <c r="D1112" s="54">
        <v>20</v>
      </c>
      <c r="E1112" s="54">
        <v>23</v>
      </c>
      <c r="F1112" s="54">
        <v>37</v>
      </c>
      <c r="G1112" s="54">
        <v>40</v>
      </c>
      <c r="H1112" s="54">
        <v>39</v>
      </c>
      <c r="I1112" s="53">
        <v>3</v>
      </c>
      <c r="J1112" s="62">
        <v>4</v>
      </c>
      <c r="K1112" s="62">
        <v>3</v>
      </c>
    </row>
    <row r="1113" spans="1:11" ht="12.75" customHeight="1">
      <c r="A1113" s="164">
        <v>42041</v>
      </c>
      <c r="B1113" s="54">
        <v>1</v>
      </c>
      <c r="C1113" s="54">
        <v>9</v>
      </c>
      <c r="D1113" s="54">
        <v>12</v>
      </c>
      <c r="E1113" s="54">
        <v>19</v>
      </c>
      <c r="F1113" s="54">
        <v>22</v>
      </c>
      <c r="G1113" s="54">
        <v>31</v>
      </c>
      <c r="H1113" s="54">
        <v>14</v>
      </c>
      <c r="I1113" s="53">
        <v>5</v>
      </c>
      <c r="J1113" s="62">
        <v>2</v>
      </c>
      <c r="K1113" s="62">
        <v>2</v>
      </c>
    </row>
    <row r="1114" spans="1:11" ht="12.75" customHeight="1">
      <c r="A1114" s="164">
        <v>42039</v>
      </c>
      <c r="B1114" s="54">
        <v>1</v>
      </c>
      <c r="C1114" s="54">
        <v>41</v>
      </c>
      <c r="D1114" s="54">
        <v>43</v>
      </c>
      <c r="E1114" s="54">
        <v>45</v>
      </c>
      <c r="F1114" s="54">
        <v>47</v>
      </c>
      <c r="G1114" s="54">
        <v>49</v>
      </c>
      <c r="H1114" s="54">
        <v>39</v>
      </c>
      <c r="I1114" s="53">
        <v>2</v>
      </c>
      <c r="J1114" s="62">
        <v>1</v>
      </c>
      <c r="K1114" s="62">
        <v>1</v>
      </c>
    </row>
    <row r="1115" spans="1:11" ht="12.75" customHeight="1">
      <c r="A1115" s="164">
        <v>42038</v>
      </c>
      <c r="B1115" s="54">
        <v>7</v>
      </c>
      <c r="C1115" s="54">
        <v>12</v>
      </c>
      <c r="D1115" s="54">
        <v>22</v>
      </c>
      <c r="E1115" s="54">
        <v>33</v>
      </c>
      <c r="F1115" s="54">
        <v>34</v>
      </c>
      <c r="G1115" s="54">
        <v>39</v>
      </c>
      <c r="H1115" s="54">
        <v>21</v>
      </c>
      <c r="I1115" s="53">
        <v>6</v>
      </c>
      <c r="J1115" s="62">
        <v>3</v>
      </c>
      <c r="K1115" s="62">
        <v>2</v>
      </c>
    </row>
    <row r="1116" spans="1:11" ht="12.75" customHeight="1">
      <c r="A1116" s="164">
        <v>42037</v>
      </c>
      <c r="B1116" s="54">
        <v>18</v>
      </c>
      <c r="C1116" s="54">
        <v>25</v>
      </c>
      <c r="D1116" s="54">
        <v>29</v>
      </c>
      <c r="E1116" s="54">
        <v>33</v>
      </c>
      <c r="F1116" s="54">
        <v>38</v>
      </c>
      <c r="G1116" s="54">
        <v>42</v>
      </c>
      <c r="H1116" s="54">
        <v>10</v>
      </c>
      <c r="I1116" s="53">
        <v>8</v>
      </c>
      <c r="J1116" s="62">
        <v>3</v>
      </c>
      <c r="K1116" s="62">
        <v>3</v>
      </c>
    </row>
    <row r="1117" spans="1:11" ht="12.75" customHeight="1">
      <c r="A1117" s="164">
        <v>42034</v>
      </c>
      <c r="B1117" s="54">
        <v>1</v>
      </c>
      <c r="C1117" s="54">
        <v>3</v>
      </c>
      <c r="D1117" s="54">
        <v>5</v>
      </c>
      <c r="E1117" s="54">
        <v>16</v>
      </c>
      <c r="F1117" s="54">
        <v>26</v>
      </c>
      <c r="G1117" s="54">
        <v>42</v>
      </c>
      <c r="H1117" s="54">
        <v>32</v>
      </c>
      <c r="I1117" s="53">
        <v>9</v>
      </c>
      <c r="J1117" s="62">
        <v>1</v>
      </c>
      <c r="K1117" s="62">
        <v>1</v>
      </c>
    </row>
    <row r="1118" spans="1:11" ht="12.75" customHeight="1">
      <c r="A1118" s="164">
        <v>42032</v>
      </c>
      <c r="B1118" s="54">
        <v>1</v>
      </c>
      <c r="C1118" s="54">
        <v>5</v>
      </c>
      <c r="D1118" s="54">
        <v>26</v>
      </c>
      <c r="E1118" s="54">
        <v>31</v>
      </c>
      <c r="F1118" s="54">
        <v>41</v>
      </c>
      <c r="G1118" s="54">
        <v>47</v>
      </c>
      <c r="H1118" s="54">
        <v>17</v>
      </c>
      <c r="I1118" s="53">
        <v>4</v>
      </c>
      <c r="J1118" s="62">
        <v>2</v>
      </c>
      <c r="K1118" s="62">
        <v>2</v>
      </c>
    </row>
    <row r="1119" spans="1:11" ht="12.75" customHeight="1">
      <c r="A1119" s="164">
        <v>42031</v>
      </c>
      <c r="B1119" s="54">
        <v>7</v>
      </c>
      <c r="C1119" s="54">
        <v>15</v>
      </c>
      <c r="D1119" s="54">
        <v>25</v>
      </c>
      <c r="E1119" s="54">
        <v>29</v>
      </c>
      <c r="F1119" s="54">
        <v>30</v>
      </c>
      <c r="G1119" s="54">
        <v>43</v>
      </c>
      <c r="H1119" s="54">
        <v>3</v>
      </c>
      <c r="I1119" s="53">
        <v>2</v>
      </c>
      <c r="J1119" s="62">
        <v>2</v>
      </c>
      <c r="K1119" s="62">
        <v>2</v>
      </c>
    </row>
    <row r="1120" spans="1:11" ht="12.75" customHeight="1">
      <c r="A1120" s="164">
        <v>42030</v>
      </c>
      <c r="B1120" s="54">
        <v>7</v>
      </c>
      <c r="C1120" s="54">
        <v>22</v>
      </c>
      <c r="D1120" s="54">
        <v>25</v>
      </c>
      <c r="E1120" s="54">
        <v>27</v>
      </c>
      <c r="F1120" s="54">
        <v>33</v>
      </c>
      <c r="G1120" s="54">
        <v>49</v>
      </c>
      <c r="H1120" s="54">
        <v>28</v>
      </c>
      <c r="I1120" s="53">
        <v>5</v>
      </c>
      <c r="J1120" s="62">
        <v>3</v>
      </c>
      <c r="K1120" s="62">
        <v>3</v>
      </c>
    </row>
    <row r="1121" spans="1:11" ht="12.75" customHeight="1">
      <c r="A1121" s="164">
        <v>42027</v>
      </c>
      <c r="B1121" s="54">
        <v>5</v>
      </c>
      <c r="C1121" s="54">
        <v>12</v>
      </c>
      <c r="D1121" s="54">
        <v>15</v>
      </c>
      <c r="E1121" s="54">
        <v>16</v>
      </c>
      <c r="F1121" s="54">
        <v>31</v>
      </c>
      <c r="G1121" s="54">
        <v>37</v>
      </c>
      <c r="H1121" s="54">
        <v>42</v>
      </c>
      <c r="I1121" s="53">
        <v>2</v>
      </c>
      <c r="J1121" s="62">
        <v>3</v>
      </c>
      <c r="K1121" s="62">
        <v>3</v>
      </c>
    </row>
    <row r="1122" spans="1:11" ht="12.75" customHeight="1">
      <c r="A1122" s="164">
        <v>42025</v>
      </c>
      <c r="B1122" s="54">
        <v>5</v>
      </c>
      <c r="C1122" s="54">
        <v>18</v>
      </c>
      <c r="D1122" s="54">
        <v>26</v>
      </c>
      <c r="E1122" s="54">
        <v>28</v>
      </c>
      <c r="F1122" s="54">
        <v>33</v>
      </c>
      <c r="G1122" s="54">
        <v>37</v>
      </c>
      <c r="H1122" s="54">
        <v>8</v>
      </c>
      <c r="I1122" s="53">
        <v>0</v>
      </c>
      <c r="J1122" s="62">
        <v>3</v>
      </c>
      <c r="K1122" s="62">
        <v>3</v>
      </c>
    </row>
    <row r="1123" spans="1:11" ht="12.75" customHeight="1">
      <c r="A1123" s="164">
        <v>42024</v>
      </c>
      <c r="B1123" s="54">
        <v>17</v>
      </c>
      <c r="C1123" s="54">
        <v>20</v>
      </c>
      <c r="D1123" s="54">
        <v>22</v>
      </c>
      <c r="E1123" s="54">
        <v>26</v>
      </c>
      <c r="F1123" s="54">
        <v>38</v>
      </c>
      <c r="G1123" s="54">
        <v>41</v>
      </c>
      <c r="H1123" s="54">
        <v>42</v>
      </c>
      <c r="I1123" s="53">
        <v>0</v>
      </c>
      <c r="J1123" s="62">
        <v>2</v>
      </c>
      <c r="K1123" s="62">
        <v>2</v>
      </c>
    </row>
    <row r="1124" spans="1:11" ht="12.75" customHeight="1">
      <c r="A1124" s="164">
        <v>42023</v>
      </c>
      <c r="B1124" s="54">
        <v>7</v>
      </c>
      <c r="C1124" s="54">
        <v>17</v>
      </c>
      <c r="D1124" s="54">
        <v>18</v>
      </c>
      <c r="E1124" s="54">
        <v>23</v>
      </c>
      <c r="F1124" s="54">
        <v>27</v>
      </c>
      <c r="G1124" s="54">
        <v>47</v>
      </c>
      <c r="H1124" s="54">
        <v>42</v>
      </c>
      <c r="I1124" s="53">
        <v>5</v>
      </c>
      <c r="J1124" s="62">
        <v>3</v>
      </c>
      <c r="K1124" s="62">
        <v>3</v>
      </c>
    </row>
    <row r="1125" spans="1:11" ht="12.75" customHeight="1">
      <c r="A1125" s="164">
        <v>42020</v>
      </c>
      <c r="B1125" s="54">
        <v>5</v>
      </c>
      <c r="C1125" s="54">
        <v>25</v>
      </c>
      <c r="D1125" s="54">
        <v>34</v>
      </c>
      <c r="E1125" s="54">
        <v>40</v>
      </c>
      <c r="F1125" s="54">
        <v>42</v>
      </c>
      <c r="G1125" s="54">
        <v>43</v>
      </c>
      <c r="H1125" s="54">
        <v>4</v>
      </c>
      <c r="I1125" s="53">
        <v>1</v>
      </c>
      <c r="J1125" s="62">
        <v>1</v>
      </c>
      <c r="K1125" s="62">
        <v>1</v>
      </c>
    </row>
    <row r="1126" spans="1:11" ht="12.75" customHeight="1">
      <c r="A1126" s="164">
        <v>42018</v>
      </c>
      <c r="B1126" s="54">
        <v>4</v>
      </c>
      <c r="C1126" s="54">
        <v>13</v>
      </c>
      <c r="D1126" s="54">
        <v>14</v>
      </c>
      <c r="E1126" s="54">
        <v>17</v>
      </c>
      <c r="F1126" s="54">
        <v>21</v>
      </c>
      <c r="G1126" s="54">
        <v>29</v>
      </c>
      <c r="H1126" s="54">
        <v>1</v>
      </c>
      <c r="I1126" s="53">
        <v>3</v>
      </c>
      <c r="J1126" s="62">
        <v>2</v>
      </c>
      <c r="K1126" s="62">
        <v>2</v>
      </c>
    </row>
    <row r="1127" spans="1:11" ht="12.75" customHeight="1">
      <c r="A1127" s="164">
        <v>42017</v>
      </c>
      <c r="B1127" s="54">
        <v>7</v>
      </c>
      <c r="C1127" s="54">
        <v>8</v>
      </c>
      <c r="D1127" s="54">
        <v>9</v>
      </c>
      <c r="E1127" s="54">
        <v>26</v>
      </c>
      <c r="F1127" s="54">
        <v>27</v>
      </c>
      <c r="G1127" s="54">
        <v>43</v>
      </c>
      <c r="H1127" s="54">
        <v>45</v>
      </c>
      <c r="I1127" s="53">
        <v>1</v>
      </c>
      <c r="J1127" s="62">
        <v>2</v>
      </c>
      <c r="K1127" s="62">
        <v>2</v>
      </c>
    </row>
    <row r="1128" spans="1:11" ht="12.75" customHeight="1">
      <c r="A1128" s="164">
        <v>42016</v>
      </c>
      <c r="B1128" s="54">
        <v>1</v>
      </c>
      <c r="C1128" s="54">
        <v>12</v>
      </c>
      <c r="D1128" s="54">
        <v>26</v>
      </c>
      <c r="E1128" s="54">
        <v>31</v>
      </c>
      <c r="F1128" s="54">
        <v>41</v>
      </c>
      <c r="G1128" s="54">
        <v>46</v>
      </c>
      <c r="H1128" s="54">
        <v>15</v>
      </c>
      <c r="I1128" s="53">
        <v>0</v>
      </c>
      <c r="J1128" s="62">
        <v>4</v>
      </c>
      <c r="K1128" s="62">
        <v>3</v>
      </c>
    </row>
    <row r="1129" spans="1:11" ht="12.75" customHeight="1">
      <c r="A1129" s="164">
        <v>42013</v>
      </c>
      <c r="B1129" s="54">
        <v>2</v>
      </c>
      <c r="C1129" s="54">
        <v>20</v>
      </c>
      <c r="D1129" s="54">
        <v>22</v>
      </c>
      <c r="E1129" s="54">
        <v>33</v>
      </c>
      <c r="F1129" s="54">
        <v>37</v>
      </c>
      <c r="G1129" s="54">
        <v>39</v>
      </c>
      <c r="H1129" s="54">
        <v>41</v>
      </c>
      <c r="I1129" s="53">
        <v>4</v>
      </c>
      <c r="J1129" s="62">
        <v>4</v>
      </c>
      <c r="K1129" s="62">
        <v>3</v>
      </c>
    </row>
    <row r="1130" spans="1:11" ht="12.75" customHeight="1">
      <c r="A1130" s="164">
        <v>42011</v>
      </c>
      <c r="B1130" s="54">
        <v>7</v>
      </c>
      <c r="C1130" s="54">
        <v>10</v>
      </c>
      <c r="D1130" s="54">
        <v>12</v>
      </c>
      <c r="E1130" s="54">
        <v>36</v>
      </c>
      <c r="F1130" s="54">
        <v>37</v>
      </c>
      <c r="G1130" s="54">
        <v>45</v>
      </c>
      <c r="H1130" s="54">
        <v>42</v>
      </c>
      <c r="I1130" s="53">
        <v>6</v>
      </c>
      <c r="J1130" s="62">
        <v>2</v>
      </c>
      <c r="K1130" s="62">
        <v>2</v>
      </c>
    </row>
    <row r="1131" spans="1:11" ht="12.75" customHeight="1">
      <c r="A1131" s="164">
        <v>42010</v>
      </c>
      <c r="B1131" s="54">
        <v>5</v>
      </c>
      <c r="C1131" s="54">
        <v>16</v>
      </c>
      <c r="D1131" s="54">
        <v>31</v>
      </c>
      <c r="E1131" s="54">
        <v>32</v>
      </c>
      <c r="F1131" s="54">
        <v>33</v>
      </c>
      <c r="G1131" s="54">
        <v>47</v>
      </c>
      <c r="H1131" s="54">
        <v>41</v>
      </c>
      <c r="I1131" s="53">
        <v>9</v>
      </c>
      <c r="J1131" s="62">
        <v>2</v>
      </c>
      <c r="K1131" s="62">
        <v>2</v>
      </c>
    </row>
    <row r="1132" spans="1:11" ht="12.75" customHeight="1">
      <c r="A1132" s="164">
        <v>42009</v>
      </c>
      <c r="B1132" s="54">
        <v>1</v>
      </c>
      <c r="C1132" s="54">
        <v>13</v>
      </c>
      <c r="D1132" s="54">
        <v>17</v>
      </c>
      <c r="E1132" s="54">
        <v>18</v>
      </c>
      <c r="F1132" s="54">
        <v>32</v>
      </c>
      <c r="G1132" s="54">
        <v>35</v>
      </c>
      <c r="H1132" s="54">
        <v>36</v>
      </c>
      <c r="I1132" s="53">
        <v>2</v>
      </c>
      <c r="J1132" s="62">
        <v>2</v>
      </c>
      <c r="K1132" s="62">
        <v>2</v>
      </c>
    </row>
    <row r="1133" spans="1:11" ht="12.75" customHeight="1">
      <c r="A1133" s="164">
        <v>42006</v>
      </c>
      <c r="B1133" s="54">
        <v>7</v>
      </c>
      <c r="C1133" s="54">
        <v>26</v>
      </c>
      <c r="D1133" s="54">
        <v>35</v>
      </c>
      <c r="E1133" s="54">
        <v>39</v>
      </c>
      <c r="F1133" s="54">
        <v>48</v>
      </c>
      <c r="G1133" s="54">
        <v>49</v>
      </c>
      <c r="H1133" s="54">
        <v>27</v>
      </c>
      <c r="I1133" s="53">
        <v>2</v>
      </c>
      <c r="J1133" s="62">
        <v>2</v>
      </c>
      <c r="K1133" s="62">
        <v>2</v>
      </c>
    </row>
    <row r="1134" spans="1:11" ht="12.75" customHeight="1">
      <c r="A1134" s="164">
        <v>42004</v>
      </c>
      <c r="B1134" s="54">
        <v>5</v>
      </c>
      <c r="C1134" s="54">
        <v>7</v>
      </c>
      <c r="D1134" s="54">
        <v>15</v>
      </c>
      <c r="E1134" s="54">
        <v>27</v>
      </c>
      <c r="F1134" s="54">
        <v>40</v>
      </c>
      <c r="G1134" s="54">
        <v>45</v>
      </c>
      <c r="H1134" s="54">
        <v>32</v>
      </c>
      <c r="I1134" s="53">
        <v>6</v>
      </c>
      <c r="J1134" s="62">
        <v>1</v>
      </c>
      <c r="K1134" s="62">
        <v>1</v>
      </c>
    </row>
    <row r="1135" spans="1:11" ht="12.75" customHeight="1">
      <c r="A1135" s="164">
        <v>42003</v>
      </c>
      <c r="B1135" s="54">
        <v>7</v>
      </c>
      <c r="C1135" s="54">
        <v>10</v>
      </c>
      <c r="D1135" s="54">
        <v>15</v>
      </c>
      <c r="E1135" s="54">
        <v>17</v>
      </c>
      <c r="F1135" s="54">
        <v>20</v>
      </c>
      <c r="G1135" s="54">
        <v>25</v>
      </c>
      <c r="H1135" s="54">
        <v>39</v>
      </c>
      <c r="I1135" s="53">
        <v>9</v>
      </c>
      <c r="J1135" s="62">
        <v>2</v>
      </c>
      <c r="K1135" s="62">
        <v>2</v>
      </c>
    </row>
    <row r="1136" spans="1:11" ht="12.75" customHeight="1">
      <c r="A1136" s="164">
        <v>42002</v>
      </c>
      <c r="B1136" s="54">
        <v>3</v>
      </c>
      <c r="C1136" s="54">
        <v>16</v>
      </c>
      <c r="D1136" s="54">
        <v>21</v>
      </c>
      <c r="E1136" s="54">
        <v>22</v>
      </c>
      <c r="F1136" s="54">
        <v>38</v>
      </c>
      <c r="G1136" s="54">
        <v>47</v>
      </c>
      <c r="H1136" s="54">
        <v>10</v>
      </c>
      <c r="I1136" s="53">
        <v>0</v>
      </c>
      <c r="J1136" s="62">
        <v>1</v>
      </c>
      <c r="K1136" s="62">
        <v>1</v>
      </c>
    </row>
    <row r="1137" spans="1:11" ht="12.75" customHeight="1">
      <c r="A1137" s="164">
        <v>41999</v>
      </c>
      <c r="B1137" s="54">
        <v>1</v>
      </c>
      <c r="C1137" s="54">
        <v>4</v>
      </c>
      <c r="D1137" s="54">
        <v>12</v>
      </c>
      <c r="E1137" s="54">
        <v>30</v>
      </c>
      <c r="F1137" s="54">
        <v>32</v>
      </c>
      <c r="G1137" s="54">
        <v>36</v>
      </c>
      <c r="H1137" s="54">
        <v>5</v>
      </c>
      <c r="I1137" s="53">
        <v>4</v>
      </c>
      <c r="J1137" s="62">
        <v>2</v>
      </c>
      <c r="K1137" s="62">
        <v>2</v>
      </c>
    </row>
    <row r="1138" spans="1:11" ht="12.75" customHeight="1">
      <c r="A1138" s="164">
        <v>41997</v>
      </c>
      <c r="B1138" s="54">
        <v>1</v>
      </c>
      <c r="C1138" s="54">
        <v>4</v>
      </c>
      <c r="D1138" s="54">
        <v>6</v>
      </c>
      <c r="E1138" s="54">
        <v>30</v>
      </c>
      <c r="F1138" s="54">
        <v>34</v>
      </c>
      <c r="G1138" s="54">
        <v>39</v>
      </c>
      <c r="H1138" s="54">
        <v>12</v>
      </c>
      <c r="I1138" s="53">
        <v>3</v>
      </c>
      <c r="J1138" s="62">
        <v>3</v>
      </c>
      <c r="K1138" s="62">
        <v>3</v>
      </c>
    </row>
    <row r="1139" spans="1:11" ht="12.75" customHeight="1">
      <c r="A1139" s="164">
        <v>41996</v>
      </c>
      <c r="B1139" s="54">
        <v>1</v>
      </c>
      <c r="C1139" s="54">
        <v>9</v>
      </c>
      <c r="D1139" s="54">
        <v>12</v>
      </c>
      <c r="E1139" s="54">
        <v>14</v>
      </c>
      <c r="F1139" s="54">
        <v>44</v>
      </c>
      <c r="G1139" s="54">
        <v>47</v>
      </c>
      <c r="H1139" s="54">
        <v>32</v>
      </c>
      <c r="I1139" s="53">
        <v>7</v>
      </c>
      <c r="J1139" s="62">
        <v>2</v>
      </c>
      <c r="K1139" s="62">
        <v>2</v>
      </c>
    </row>
    <row r="1140" spans="1:11" ht="12.75" customHeight="1">
      <c r="A1140" s="164">
        <v>41995</v>
      </c>
      <c r="B1140" s="54">
        <v>6</v>
      </c>
      <c r="C1140" s="54">
        <v>8</v>
      </c>
      <c r="D1140" s="54">
        <v>16</v>
      </c>
      <c r="E1140" s="54">
        <v>26</v>
      </c>
      <c r="F1140" s="54">
        <v>39</v>
      </c>
      <c r="G1140" s="54">
        <v>47</v>
      </c>
      <c r="H1140" s="54">
        <v>36</v>
      </c>
      <c r="I1140" s="53">
        <v>8</v>
      </c>
      <c r="J1140" s="62">
        <v>3</v>
      </c>
      <c r="K1140" s="62">
        <v>2</v>
      </c>
    </row>
    <row r="1141" spans="1:11" ht="12.75" customHeight="1">
      <c r="A1141" s="164">
        <v>41992</v>
      </c>
      <c r="B1141" s="54">
        <v>12</v>
      </c>
      <c r="C1141" s="54">
        <v>23</v>
      </c>
      <c r="D1141" s="54">
        <v>26</v>
      </c>
      <c r="E1141" s="54">
        <v>28</v>
      </c>
      <c r="F1141" s="54">
        <v>29</v>
      </c>
      <c r="G1141" s="54">
        <v>40</v>
      </c>
      <c r="H1141" s="54">
        <v>21</v>
      </c>
      <c r="I1141" s="53">
        <v>6</v>
      </c>
      <c r="J1141" s="62">
        <v>2</v>
      </c>
      <c r="K1141" s="62">
        <v>2</v>
      </c>
    </row>
    <row r="1142" spans="1:11" ht="12.75" customHeight="1">
      <c r="A1142" s="164">
        <v>41990</v>
      </c>
      <c r="B1142" s="54">
        <v>12</v>
      </c>
      <c r="C1142" s="54">
        <v>35</v>
      </c>
      <c r="D1142" s="54">
        <v>36</v>
      </c>
      <c r="E1142" s="54">
        <v>40</v>
      </c>
      <c r="F1142" s="54">
        <v>43</v>
      </c>
      <c r="G1142" s="54">
        <v>46</v>
      </c>
      <c r="H1142" s="54">
        <v>23</v>
      </c>
      <c r="I1142" s="53">
        <v>7</v>
      </c>
      <c r="J1142" s="62">
        <v>2</v>
      </c>
      <c r="K1142" s="62">
        <v>2</v>
      </c>
    </row>
    <row r="1143" spans="1:11" ht="12.75" customHeight="1">
      <c r="A1143" s="164">
        <v>41989</v>
      </c>
      <c r="B1143" s="54">
        <v>2</v>
      </c>
      <c r="C1143" s="54">
        <v>3</v>
      </c>
      <c r="D1143" s="54">
        <v>10</v>
      </c>
      <c r="E1143" s="54">
        <v>27</v>
      </c>
      <c r="F1143" s="54">
        <v>32</v>
      </c>
      <c r="G1143" s="54">
        <v>35</v>
      </c>
      <c r="H1143" s="54">
        <v>29</v>
      </c>
      <c r="I1143" s="53">
        <v>8</v>
      </c>
      <c r="J1143" s="62">
        <v>2</v>
      </c>
      <c r="K1143" s="62">
        <v>2</v>
      </c>
    </row>
    <row r="1144" spans="1:11" ht="12.75" customHeight="1">
      <c r="A1144" s="164">
        <v>41988</v>
      </c>
      <c r="B1144" s="54">
        <v>6</v>
      </c>
      <c r="C1144" s="54">
        <v>8</v>
      </c>
      <c r="D1144" s="54">
        <v>9</v>
      </c>
      <c r="E1144" s="54">
        <v>16</v>
      </c>
      <c r="F1144" s="54">
        <v>17</v>
      </c>
      <c r="G1144" s="54">
        <v>37</v>
      </c>
      <c r="H1144" s="54">
        <v>44</v>
      </c>
      <c r="I1144" s="53">
        <v>2</v>
      </c>
      <c r="J1144" s="62">
        <v>3</v>
      </c>
      <c r="K1144" s="62">
        <v>3</v>
      </c>
    </row>
    <row r="1145" spans="1:11" ht="12.75" customHeight="1">
      <c r="A1145" s="164">
        <v>41985</v>
      </c>
      <c r="B1145" s="54">
        <v>1</v>
      </c>
      <c r="C1145" s="54">
        <v>10</v>
      </c>
      <c r="D1145" s="54">
        <v>24</v>
      </c>
      <c r="E1145" s="54">
        <v>37</v>
      </c>
      <c r="F1145" s="54">
        <v>47</v>
      </c>
      <c r="G1145" s="54">
        <v>49</v>
      </c>
      <c r="H1145" s="54">
        <v>43</v>
      </c>
      <c r="I1145" s="53">
        <v>5</v>
      </c>
      <c r="J1145" s="62">
        <v>2</v>
      </c>
      <c r="K1145" s="62">
        <v>2</v>
      </c>
    </row>
    <row r="1146" spans="1:11" ht="12.75" customHeight="1">
      <c r="A1146" s="164">
        <v>41983</v>
      </c>
      <c r="B1146" s="54">
        <v>1</v>
      </c>
      <c r="C1146" s="54">
        <v>10</v>
      </c>
      <c r="D1146" s="54">
        <v>14</v>
      </c>
      <c r="E1146" s="54">
        <v>31</v>
      </c>
      <c r="F1146" s="54">
        <v>33</v>
      </c>
      <c r="G1146" s="54">
        <v>44</v>
      </c>
      <c r="H1146" s="54">
        <v>29</v>
      </c>
      <c r="I1146" s="53">
        <v>5</v>
      </c>
      <c r="J1146" s="62">
        <v>3</v>
      </c>
      <c r="K1146" s="62">
        <v>3</v>
      </c>
    </row>
    <row r="1147" spans="1:11" ht="12.75" customHeight="1">
      <c r="A1147" s="164">
        <v>41982</v>
      </c>
      <c r="B1147" s="54">
        <v>3</v>
      </c>
      <c r="C1147" s="54">
        <v>6</v>
      </c>
      <c r="D1147" s="54">
        <v>16</v>
      </c>
      <c r="E1147" s="54">
        <v>20</v>
      </c>
      <c r="F1147" s="54">
        <v>44</v>
      </c>
      <c r="G1147" s="54">
        <v>46</v>
      </c>
      <c r="H1147" s="54">
        <v>26</v>
      </c>
      <c r="I1147" s="53">
        <v>2</v>
      </c>
      <c r="J1147" s="62">
        <v>4</v>
      </c>
      <c r="K1147" s="62">
        <v>3</v>
      </c>
    </row>
    <row r="1148" spans="1:11" ht="12.75" customHeight="1">
      <c r="A1148" s="164">
        <v>41981</v>
      </c>
      <c r="B1148" s="54">
        <v>10</v>
      </c>
      <c r="C1148" s="54">
        <v>23</v>
      </c>
      <c r="D1148" s="54">
        <v>28</v>
      </c>
      <c r="E1148" s="54">
        <v>42</v>
      </c>
      <c r="F1148" s="54">
        <v>45</v>
      </c>
      <c r="G1148" s="54">
        <v>47</v>
      </c>
      <c r="H1148" s="54">
        <v>40</v>
      </c>
      <c r="I1148" s="53">
        <v>5</v>
      </c>
      <c r="J1148" s="62">
        <v>1</v>
      </c>
      <c r="K1148" s="62">
        <v>1</v>
      </c>
    </row>
    <row r="1149" spans="1:11" ht="12.75" customHeight="1">
      <c r="A1149" s="164">
        <v>41978</v>
      </c>
      <c r="B1149" s="54">
        <v>3</v>
      </c>
      <c r="C1149" s="54">
        <v>7</v>
      </c>
      <c r="D1149" s="54">
        <v>13</v>
      </c>
      <c r="E1149" s="54">
        <v>16</v>
      </c>
      <c r="F1149" s="54">
        <v>31</v>
      </c>
      <c r="G1149" s="54">
        <v>49</v>
      </c>
      <c r="H1149" s="54">
        <v>25</v>
      </c>
      <c r="I1149" s="53">
        <v>7</v>
      </c>
      <c r="J1149" s="62">
        <v>3</v>
      </c>
      <c r="K1149" s="62">
        <v>2</v>
      </c>
    </row>
    <row r="1150" spans="1:11" ht="12.75" customHeight="1">
      <c r="A1150" s="164">
        <v>41976</v>
      </c>
      <c r="B1150" s="54">
        <v>13</v>
      </c>
      <c r="C1150" s="54">
        <v>23</v>
      </c>
      <c r="D1150" s="54">
        <v>33</v>
      </c>
      <c r="E1150" s="54">
        <v>35</v>
      </c>
      <c r="F1150" s="54">
        <v>39</v>
      </c>
      <c r="G1150" s="54">
        <v>47</v>
      </c>
      <c r="H1150" s="54">
        <v>14</v>
      </c>
      <c r="I1150" s="53">
        <v>2</v>
      </c>
      <c r="J1150" s="62">
        <v>4</v>
      </c>
      <c r="K1150" s="62">
        <v>3</v>
      </c>
    </row>
    <row r="1151" spans="1:11" ht="12.75" customHeight="1">
      <c r="A1151" s="164">
        <v>41975</v>
      </c>
      <c r="B1151" s="54">
        <v>4</v>
      </c>
      <c r="C1151" s="54">
        <v>11</v>
      </c>
      <c r="D1151" s="54">
        <v>31</v>
      </c>
      <c r="E1151" s="54">
        <v>32</v>
      </c>
      <c r="F1151" s="54">
        <v>35</v>
      </c>
      <c r="G1151" s="54">
        <v>49</v>
      </c>
      <c r="H1151" s="54">
        <v>14</v>
      </c>
      <c r="I1151" s="53">
        <v>6</v>
      </c>
      <c r="J1151" s="62">
        <v>1</v>
      </c>
      <c r="K1151" s="62">
        <v>1</v>
      </c>
    </row>
    <row r="1152" spans="1:11" ht="12.75" customHeight="1">
      <c r="A1152" s="164">
        <v>41974</v>
      </c>
      <c r="B1152" s="54">
        <v>16</v>
      </c>
      <c r="C1152" s="54">
        <v>18</v>
      </c>
      <c r="D1152" s="54">
        <v>25</v>
      </c>
      <c r="E1152" s="54">
        <v>42</v>
      </c>
      <c r="F1152" s="54">
        <v>46</v>
      </c>
      <c r="G1152" s="54">
        <v>48</v>
      </c>
      <c r="H1152" s="54">
        <v>19</v>
      </c>
      <c r="I1152" s="53">
        <v>4</v>
      </c>
      <c r="J1152" s="62">
        <v>4</v>
      </c>
      <c r="K1152" s="62">
        <v>3</v>
      </c>
    </row>
    <row r="1153" spans="1:11" ht="12.75" customHeight="1">
      <c r="A1153" s="164">
        <v>41971</v>
      </c>
      <c r="B1153" s="54">
        <v>3</v>
      </c>
      <c r="C1153" s="54">
        <v>5</v>
      </c>
      <c r="D1153" s="54">
        <v>14</v>
      </c>
      <c r="E1153" s="54">
        <v>28</v>
      </c>
      <c r="F1153" s="54">
        <v>33</v>
      </c>
      <c r="G1153" s="54">
        <v>39</v>
      </c>
      <c r="H1153" s="54">
        <v>49</v>
      </c>
      <c r="I1153" s="53">
        <v>0</v>
      </c>
      <c r="J1153" s="62">
        <v>4</v>
      </c>
      <c r="K1153" s="62">
        <v>4</v>
      </c>
    </row>
    <row r="1154" spans="1:11" ht="12.75" customHeight="1">
      <c r="A1154" s="164">
        <v>41969</v>
      </c>
      <c r="B1154" s="54">
        <v>5</v>
      </c>
      <c r="C1154" s="54">
        <v>11</v>
      </c>
      <c r="D1154" s="54">
        <v>13</v>
      </c>
      <c r="E1154" s="54">
        <v>27</v>
      </c>
      <c r="F1154" s="54">
        <v>29</v>
      </c>
      <c r="G1154" s="54">
        <v>35</v>
      </c>
      <c r="H1154" s="54">
        <v>49</v>
      </c>
      <c r="I1154" s="53">
        <v>7</v>
      </c>
      <c r="J1154" s="62">
        <v>2</v>
      </c>
      <c r="K1154" s="62">
        <v>2</v>
      </c>
    </row>
    <row r="1155" spans="1:11" ht="12.75" customHeight="1">
      <c r="A1155" s="164">
        <v>41968</v>
      </c>
      <c r="B1155" s="54">
        <v>9</v>
      </c>
      <c r="C1155" s="54">
        <v>18</v>
      </c>
      <c r="D1155" s="54">
        <v>20</v>
      </c>
      <c r="E1155" s="54">
        <v>22</v>
      </c>
      <c r="F1155" s="54">
        <v>37</v>
      </c>
      <c r="G1155" s="54">
        <v>48</v>
      </c>
      <c r="H1155" s="54">
        <v>35</v>
      </c>
      <c r="I1155" s="53">
        <v>3</v>
      </c>
      <c r="J1155" s="62">
        <v>4</v>
      </c>
      <c r="K1155" s="62">
        <v>3</v>
      </c>
    </row>
    <row r="1156" spans="1:11" ht="12.75" customHeight="1">
      <c r="A1156" s="164">
        <v>41967</v>
      </c>
      <c r="B1156" s="54">
        <v>1</v>
      </c>
      <c r="C1156" s="54">
        <v>10</v>
      </c>
      <c r="D1156" s="54">
        <v>15</v>
      </c>
      <c r="E1156" s="54">
        <v>26</v>
      </c>
      <c r="F1156" s="54">
        <v>38</v>
      </c>
      <c r="G1156" s="54">
        <v>47</v>
      </c>
      <c r="H1156" s="54">
        <v>16</v>
      </c>
      <c r="I1156" s="53">
        <v>7</v>
      </c>
      <c r="J1156" s="62">
        <v>0</v>
      </c>
      <c r="K1156" s="62">
        <v>0</v>
      </c>
    </row>
    <row r="1157" spans="1:11" ht="12.75" customHeight="1">
      <c r="A1157" s="164">
        <v>41964</v>
      </c>
      <c r="B1157" s="54">
        <v>4</v>
      </c>
      <c r="C1157" s="54">
        <v>14</v>
      </c>
      <c r="D1157" s="54">
        <v>18</v>
      </c>
      <c r="E1157" s="54">
        <v>19</v>
      </c>
      <c r="F1157" s="54">
        <v>27</v>
      </c>
      <c r="G1157" s="54">
        <v>47</v>
      </c>
      <c r="H1157" s="54">
        <v>48</v>
      </c>
      <c r="I1157" s="53">
        <v>0</v>
      </c>
      <c r="J1157" s="62">
        <v>3</v>
      </c>
      <c r="K1157" s="62">
        <v>3</v>
      </c>
    </row>
    <row r="1158" spans="1:11" ht="12.75" customHeight="1">
      <c r="A1158" s="164">
        <v>41962</v>
      </c>
      <c r="B1158" s="54">
        <v>5</v>
      </c>
      <c r="C1158" s="54">
        <v>7</v>
      </c>
      <c r="D1158" s="54">
        <v>14</v>
      </c>
      <c r="E1158" s="54">
        <v>25</v>
      </c>
      <c r="F1158" s="54">
        <v>28</v>
      </c>
      <c r="G1158" s="54">
        <v>34</v>
      </c>
      <c r="H1158" s="54">
        <v>16</v>
      </c>
      <c r="I1158" s="53">
        <v>2</v>
      </c>
      <c r="J1158" s="62">
        <v>2</v>
      </c>
      <c r="K1158" s="62">
        <v>2</v>
      </c>
    </row>
    <row r="1159" spans="1:11" ht="12.75" customHeight="1">
      <c r="A1159" s="164">
        <v>41961</v>
      </c>
      <c r="B1159" s="54">
        <v>3</v>
      </c>
      <c r="C1159" s="54">
        <v>12</v>
      </c>
      <c r="D1159" s="54">
        <v>14</v>
      </c>
      <c r="E1159" s="54">
        <v>26</v>
      </c>
      <c r="F1159" s="54">
        <v>32</v>
      </c>
      <c r="G1159" s="54">
        <v>37</v>
      </c>
      <c r="H1159" s="54">
        <v>21</v>
      </c>
      <c r="I1159" s="53">
        <v>5</v>
      </c>
      <c r="J1159" s="62">
        <v>4</v>
      </c>
      <c r="K1159" s="62">
        <v>3</v>
      </c>
    </row>
    <row r="1160" spans="1:11" ht="12.75" customHeight="1">
      <c r="A1160" s="164">
        <v>41960</v>
      </c>
      <c r="B1160" s="54">
        <v>4</v>
      </c>
      <c r="C1160" s="54">
        <v>7</v>
      </c>
      <c r="D1160" s="54">
        <v>25</v>
      </c>
      <c r="E1160" s="54">
        <v>36</v>
      </c>
      <c r="F1160" s="54">
        <v>45</v>
      </c>
      <c r="G1160" s="54">
        <v>46</v>
      </c>
      <c r="H1160" s="54">
        <v>20</v>
      </c>
      <c r="I1160" s="53">
        <v>6</v>
      </c>
      <c r="J1160" s="62">
        <v>2</v>
      </c>
      <c r="K1160" s="62">
        <v>2</v>
      </c>
    </row>
    <row r="1161" spans="1:11" ht="12.75" customHeight="1">
      <c r="A1161" s="164">
        <v>41957</v>
      </c>
      <c r="B1161" s="54">
        <v>10</v>
      </c>
      <c r="C1161" s="54">
        <v>12</v>
      </c>
      <c r="D1161" s="54">
        <v>20</v>
      </c>
      <c r="E1161" s="54">
        <v>24</v>
      </c>
      <c r="F1161" s="54">
        <v>39</v>
      </c>
      <c r="G1161" s="54">
        <v>46</v>
      </c>
      <c r="H1161" s="54">
        <v>31</v>
      </c>
      <c r="I1161" s="53">
        <v>4</v>
      </c>
      <c r="J1161" s="62">
        <v>5</v>
      </c>
      <c r="K1161" s="62">
        <v>4</v>
      </c>
    </row>
    <row r="1162" spans="1:11" ht="12.75" customHeight="1">
      <c r="A1162" s="164">
        <v>41955</v>
      </c>
      <c r="B1162" s="54">
        <v>20</v>
      </c>
      <c r="C1162" s="54">
        <v>24</v>
      </c>
      <c r="D1162" s="54">
        <v>28</v>
      </c>
      <c r="E1162" s="54">
        <v>35</v>
      </c>
      <c r="F1162" s="54">
        <v>38</v>
      </c>
      <c r="G1162" s="54">
        <v>39</v>
      </c>
      <c r="H1162" s="54">
        <v>46</v>
      </c>
      <c r="I1162" s="53">
        <v>6</v>
      </c>
      <c r="J1162" s="62">
        <v>3</v>
      </c>
      <c r="K1162" s="62">
        <v>2</v>
      </c>
    </row>
    <row r="1163" spans="1:11" ht="12.75" customHeight="1">
      <c r="A1163" s="164">
        <v>41954</v>
      </c>
      <c r="B1163" s="54">
        <v>2</v>
      </c>
      <c r="C1163" s="54">
        <v>6</v>
      </c>
      <c r="D1163" s="54">
        <v>13</v>
      </c>
      <c r="E1163" s="54">
        <v>19</v>
      </c>
      <c r="F1163" s="54">
        <v>25</v>
      </c>
      <c r="G1163" s="54">
        <v>47</v>
      </c>
      <c r="H1163" s="54">
        <v>39</v>
      </c>
      <c r="I1163" s="53">
        <v>0</v>
      </c>
      <c r="J1163" s="62">
        <v>3</v>
      </c>
      <c r="K1163" s="62">
        <v>3</v>
      </c>
    </row>
    <row r="1164" spans="1:11" ht="12.75" customHeight="1">
      <c r="A1164" s="164">
        <v>41953</v>
      </c>
      <c r="B1164" s="54">
        <v>1</v>
      </c>
      <c r="C1164" s="54">
        <v>3</v>
      </c>
      <c r="D1164" s="54">
        <v>4</v>
      </c>
      <c r="E1164" s="54">
        <v>10</v>
      </c>
      <c r="F1164" s="54">
        <v>25</v>
      </c>
      <c r="G1164" s="54">
        <v>38</v>
      </c>
      <c r="H1164" s="54">
        <v>30</v>
      </c>
      <c r="I1164" s="53">
        <v>9</v>
      </c>
      <c r="J1164" s="62">
        <v>2</v>
      </c>
      <c r="K1164" s="62">
        <v>2</v>
      </c>
    </row>
    <row r="1165" spans="1:11" ht="12.75" customHeight="1">
      <c r="A1165" s="164">
        <v>41950</v>
      </c>
      <c r="B1165" s="54">
        <v>3</v>
      </c>
      <c r="C1165" s="54">
        <v>9</v>
      </c>
      <c r="D1165" s="54">
        <v>14</v>
      </c>
      <c r="E1165" s="54">
        <v>15</v>
      </c>
      <c r="F1165" s="54">
        <v>34</v>
      </c>
      <c r="G1165" s="54">
        <v>44</v>
      </c>
      <c r="H1165" s="54">
        <v>7</v>
      </c>
      <c r="I1165" s="53">
        <v>5</v>
      </c>
      <c r="J1165" s="62">
        <v>2</v>
      </c>
      <c r="K1165" s="62">
        <v>2</v>
      </c>
    </row>
    <row r="1166" spans="1:11" ht="12.75" customHeight="1">
      <c r="A1166" s="164">
        <v>41948</v>
      </c>
      <c r="B1166" s="54">
        <v>14</v>
      </c>
      <c r="C1166" s="54">
        <v>24</v>
      </c>
      <c r="D1166" s="54">
        <v>28</v>
      </c>
      <c r="E1166" s="54">
        <v>45</v>
      </c>
      <c r="F1166" s="54">
        <v>46</v>
      </c>
      <c r="G1166" s="54">
        <v>48</v>
      </c>
      <c r="H1166" s="54">
        <v>31</v>
      </c>
      <c r="I1166" s="53">
        <v>7</v>
      </c>
      <c r="J1166" s="62">
        <v>4</v>
      </c>
      <c r="K1166" s="62">
        <v>3</v>
      </c>
    </row>
    <row r="1167" spans="1:11" ht="12.75" customHeight="1">
      <c r="A1167" s="164">
        <v>41947</v>
      </c>
      <c r="B1167" s="54">
        <v>2</v>
      </c>
      <c r="C1167" s="54">
        <v>4</v>
      </c>
      <c r="D1167" s="54">
        <v>16</v>
      </c>
      <c r="E1167" s="54">
        <v>18</v>
      </c>
      <c r="F1167" s="54">
        <v>42</v>
      </c>
      <c r="G1167" s="54">
        <v>46</v>
      </c>
      <c r="H1167" s="54">
        <v>14</v>
      </c>
      <c r="I1167" s="53">
        <v>1</v>
      </c>
      <c r="J1167" s="62">
        <v>2</v>
      </c>
      <c r="K1167" s="62">
        <v>2</v>
      </c>
    </row>
    <row r="1168" spans="1:11" ht="12.75" customHeight="1">
      <c r="A1168" s="164">
        <v>41946</v>
      </c>
      <c r="B1168" s="54">
        <v>7</v>
      </c>
      <c r="C1168" s="54">
        <v>13</v>
      </c>
      <c r="D1168" s="54">
        <v>15</v>
      </c>
      <c r="E1168" s="54">
        <v>22</v>
      </c>
      <c r="F1168" s="54">
        <v>26</v>
      </c>
      <c r="G1168" s="54">
        <v>30</v>
      </c>
      <c r="H1168" s="54">
        <v>41</v>
      </c>
      <c r="I1168" s="53">
        <v>2</v>
      </c>
      <c r="J1168" s="62">
        <v>2</v>
      </c>
      <c r="K1168" s="62">
        <v>2</v>
      </c>
    </row>
    <row r="1169" spans="1:11" ht="12.75" customHeight="1">
      <c r="A1169" s="164">
        <v>41943</v>
      </c>
      <c r="B1169" s="54">
        <v>3</v>
      </c>
      <c r="C1169" s="54">
        <v>10</v>
      </c>
      <c r="D1169" s="54">
        <v>13</v>
      </c>
      <c r="E1169" s="54">
        <v>14</v>
      </c>
      <c r="F1169" s="54">
        <v>22</v>
      </c>
      <c r="G1169" s="54">
        <v>36</v>
      </c>
      <c r="H1169" s="54">
        <v>20</v>
      </c>
      <c r="I1169" s="53">
        <v>8</v>
      </c>
      <c r="J1169" s="62">
        <v>3</v>
      </c>
      <c r="K1169" s="62">
        <v>2</v>
      </c>
    </row>
    <row r="1170" spans="1:11" ht="12.75" customHeight="1">
      <c r="A1170" s="164">
        <v>41941</v>
      </c>
      <c r="B1170" s="54">
        <v>12</v>
      </c>
      <c r="C1170" s="54">
        <v>21</v>
      </c>
      <c r="D1170" s="54">
        <v>33</v>
      </c>
      <c r="E1170" s="54">
        <v>35</v>
      </c>
      <c r="F1170" s="54">
        <v>39</v>
      </c>
      <c r="G1170" s="54">
        <v>47</v>
      </c>
      <c r="H1170" s="54">
        <v>36</v>
      </c>
      <c r="I1170" s="53">
        <v>1</v>
      </c>
      <c r="J1170" s="62">
        <v>3</v>
      </c>
      <c r="K1170" s="62">
        <v>2</v>
      </c>
    </row>
    <row r="1171" spans="1:11" ht="12.75" customHeight="1">
      <c r="A1171" s="164">
        <v>41940</v>
      </c>
      <c r="B1171" s="54">
        <v>4</v>
      </c>
      <c r="C1171" s="54">
        <v>12</v>
      </c>
      <c r="D1171" s="54">
        <v>13</v>
      </c>
      <c r="E1171" s="54">
        <v>35</v>
      </c>
      <c r="F1171" s="54">
        <v>43</v>
      </c>
      <c r="G1171" s="54">
        <v>49</v>
      </c>
      <c r="H1171" s="54">
        <v>15</v>
      </c>
      <c r="I1171" s="53">
        <v>5</v>
      </c>
      <c r="J1171" s="62">
        <v>2</v>
      </c>
      <c r="K1171" s="62">
        <v>2</v>
      </c>
    </row>
    <row r="1172" spans="1:11" ht="12.75" customHeight="1">
      <c r="A1172" s="164">
        <v>41939</v>
      </c>
      <c r="B1172" s="54">
        <v>1</v>
      </c>
      <c r="C1172" s="54">
        <v>9</v>
      </c>
      <c r="D1172" s="54">
        <v>26</v>
      </c>
      <c r="E1172" s="54">
        <v>28</v>
      </c>
      <c r="F1172" s="54">
        <v>41</v>
      </c>
      <c r="G1172" s="54">
        <v>44</v>
      </c>
      <c r="H1172" s="54">
        <v>33</v>
      </c>
      <c r="I1172" s="53">
        <v>7</v>
      </c>
      <c r="J1172" s="62">
        <v>1</v>
      </c>
      <c r="K1172" s="62">
        <v>1</v>
      </c>
    </row>
    <row r="1173" spans="1:11" ht="12.75" customHeight="1">
      <c r="A1173" s="164">
        <v>41936</v>
      </c>
      <c r="B1173" s="54">
        <v>5</v>
      </c>
      <c r="C1173" s="54">
        <v>6</v>
      </c>
      <c r="D1173" s="54">
        <v>13</v>
      </c>
      <c r="E1173" s="54">
        <v>22</v>
      </c>
      <c r="F1173" s="54">
        <v>38</v>
      </c>
      <c r="G1173" s="54">
        <v>44</v>
      </c>
      <c r="H1173" s="54">
        <v>1</v>
      </c>
      <c r="I1173" s="53">
        <v>7</v>
      </c>
      <c r="J1173" s="62">
        <v>2</v>
      </c>
      <c r="K1173" s="62">
        <v>2</v>
      </c>
    </row>
    <row r="1174" spans="1:11" ht="12.75" customHeight="1">
      <c r="A1174" s="164">
        <v>41934</v>
      </c>
      <c r="B1174" s="54">
        <v>3</v>
      </c>
      <c r="C1174" s="54">
        <v>8</v>
      </c>
      <c r="D1174" s="54">
        <v>33</v>
      </c>
      <c r="E1174" s="54">
        <v>36</v>
      </c>
      <c r="F1174" s="54">
        <v>37</v>
      </c>
      <c r="G1174" s="54">
        <v>42</v>
      </c>
      <c r="H1174" s="54">
        <v>24</v>
      </c>
      <c r="I1174" s="53">
        <v>1</v>
      </c>
      <c r="J1174" s="62">
        <v>4</v>
      </c>
      <c r="K1174" s="62">
        <v>3</v>
      </c>
    </row>
    <row r="1175" spans="1:11" ht="12.75" customHeight="1">
      <c r="A1175" s="164">
        <v>41933</v>
      </c>
      <c r="B1175" s="54">
        <v>6</v>
      </c>
      <c r="C1175" s="54">
        <v>10</v>
      </c>
      <c r="D1175" s="54">
        <v>19</v>
      </c>
      <c r="E1175" s="54">
        <v>22</v>
      </c>
      <c r="F1175" s="54">
        <v>44</v>
      </c>
      <c r="G1175" s="54">
        <v>48</v>
      </c>
      <c r="H1175" s="54">
        <v>14</v>
      </c>
      <c r="I1175" s="53">
        <v>7</v>
      </c>
      <c r="J1175" s="62">
        <v>2</v>
      </c>
      <c r="K1175" s="62">
        <v>2</v>
      </c>
    </row>
    <row r="1176" spans="1:11" ht="12.75" customHeight="1">
      <c r="A1176" s="164">
        <v>41932</v>
      </c>
      <c r="B1176" s="54">
        <v>6</v>
      </c>
      <c r="C1176" s="54">
        <v>9</v>
      </c>
      <c r="D1176" s="54">
        <v>15</v>
      </c>
      <c r="E1176" s="54">
        <v>29</v>
      </c>
      <c r="F1176" s="54">
        <v>36</v>
      </c>
      <c r="G1176" s="54">
        <v>37</v>
      </c>
      <c r="H1176" s="54">
        <v>8</v>
      </c>
      <c r="I1176" s="53">
        <v>9</v>
      </c>
      <c r="J1176" s="62">
        <v>2</v>
      </c>
      <c r="K1176" s="62">
        <v>2</v>
      </c>
    </row>
    <row r="1177" spans="1:11" ht="12.75" customHeight="1">
      <c r="A1177" s="164">
        <v>41929</v>
      </c>
      <c r="B1177" s="54">
        <v>1</v>
      </c>
      <c r="C1177" s="54">
        <v>18</v>
      </c>
      <c r="D1177" s="54">
        <v>19</v>
      </c>
      <c r="E1177" s="54">
        <v>24</v>
      </c>
      <c r="F1177" s="54">
        <v>43</v>
      </c>
      <c r="G1177" s="54">
        <v>44</v>
      </c>
      <c r="H1177" s="54">
        <v>4</v>
      </c>
      <c r="I1177" s="53">
        <v>9</v>
      </c>
      <c r="J1177" s="62">
        <v>2</v>
      </c>
      <c r="K1177" s="62">
        <v>2</v>
      </c>
    </row>
    <row r="1178" spans="1:11" ht="12.75" customHeight="1">
      <c r="A1178" s="164">
        <v>41927</v>
      </c>
      <c r="B1178" s="54">
        <v>4</v>
      </c>
      <c r="C1178" s="54">
        <v>10</v>
      </c>
      <c r="D1178" s="54">
        <v>25</v>
      </c>
      <c r="E1178" s="54">
        <v>27</v>
      </c>
      <c r="F1178" s="54">
        <v>29</v>
      </c>
      <c r="G1178" s="54">
        <v>49</v>
      </c>
      <c r="H1178" s="54">
        <v>11</v>
      </c>
      <c r="I1178" s="53">
        <v>8</v>
      </c>
      <c r="J1178" s="62">
        <v>2</v>
      </c>
      <c r="K1178" s="62">
        <v>2</v>
      </c>
    </row>
    <row r="1179" spans="1:11" ht="12.75" customHeight="1">
      <c r="A1179" s="164">
        <v>41926</v>
      </c>
      <c r="B1179" s="54">
        <v>1</v>
      </c>
      <c r="C1179" s="54">
        <v>5</v>
      </c>
      <c r="D1179" s="54">
        <v>27</v>
      </c>
      <c r="E1179" s="54">
        <v>37</v>
      </c>
      <c r="F1179" s="54">
        <v>38</v>
      </c>
      <c r="G1179" s="54">
        <v>44</v>
      </c>
      <c r="H1179" s="54">
        <v>39</v>
      </c>
      <c r="I1179" s="53">
        <v>0</v>
      </c>
      <c r="J1179" s="62">
        <v>2</v>
      </c>
      <c r="K1179" s="62">
        <v>2</v>
      </c>
    </row>
    <row r="1180" spans="1:11" ht="12.75" customHeight="1">
      <c r="A1180" s="164">
        <v>41925</v>
      </c>
      <c r="B1180" s="54">
        <v>6</v>
      </c>
      <c r="C1180" s="54">
        <v>17</v>
      </c>
      <c r="D1180" s="54">
        <v>19</v>
      </c>
      <c r="E1180" s="54">
        <v>28</v>
      </c>
      <c r="F1180" s="54">
        <v>37</v>
      </c>
      <c r="G1180" s="54">
        <v>44</v>
      </c>
      <c r="H1180" s="54">
        <v>41</v>
      </c>
      <c r="I1180" s="53">
        <v>6</v>
      </c>
      <c r="J1180" s="62">
        <v>2</v>
      </c>
      <c r="K1180" s="62">
        <v>2</v>
      </c>
    </row>
    <row r="1181" spans="1:11" ht="12.75" customHeight="1">
      <c r="A1181" s="164">
        <v>41922</v>
      </c>
      <c r="B1181" s="54">
        <v>5</v>
      </c>
      <c r="C1181" s="54">
        <v>18</v>
      </c>
      <c r="D1181" s="54">
        <v>21</v>
      </c>
      <c r="E1181" s="54">
        <v>25</v>
      </c>
      <c r="F1181" s="54">
        <v>36</v>
      </c>
      <c r="G1181" s="54">
        <v>43</v>
      </c>
      <c r="H1181" s="54">
        <v>6</v>
      </c>
      <c r="I1181" s="53">
        <v>5</v>
      </c>
      <c r="J1181" s="62">
        <v>2</v>
      </c>
      <c r="K1181" s="62">
        <v>2</v>
      </c>
    </row>
    <row r="1182" spans="1:11" ht="12.75" customHeight="1">
      <c r="A1182" s="164">
        <v>41920</v>
      </c>
      <c r="B1182" s="54">
        <v>1</v>
      </c>
      <c r="C1182" s="54">
        <v>2</v>
      </c>
      <c r="D1182" s="54">
        <v>12</v>
      </c>
      <c r="E1182" s="54">
        <v>20</v>
      </c>
      <c r="F1182" s="54">
        <v>21</v>
      </c>
      <c r="G1182" s="54">
        <v>36</v>
      </c>
      <c r="H1182" s="54">
        <v>48</v>
      </c>
      <c r="I1182" s="53">
        <v>0</v>
      </c>
      <c r="J1182" s="62">
        <v>2</v>
      </c>
      <c r="K1182" s="62">
        <v>2</v>
      </c>
    </row>
    <row r="1183" spans="1:11" ht="12.75" customHeight="1">
      <c r="A1183" s="164">
        <v>41919</v>
      </c>
      <c r="B1183" s="54">
        <v>12</v>
      </c>
      <c r="C1183" s="54">
        <v>14</v>
      </c>
      <c r="D1183" s="54">
        <v>16</v>
      </c>
      <c r="E1183" s="54">
        <v>17</v>
      </c>
      <c r="F1183" s="54">
        <v>27</v>
      </c>
      <c r="G1183" s="54">
        <v>35</v>
      </c>
      <c r="H1183" s="54">
        <v>18</v>
      </c>
      <c r="I1183" s="53">
        <v>6</v>
      </c>
      <c r="J1183" s="62">
        <v>3</v>
      </c>
      <c r="K1183" s="62">
        <v>3</v>
      </c>
    </row>
    <row r="1184" spans="1:11" ht="12.75" customHeight="1">
      <c r="A1184" s="164">
        <v>41918</v>
      </c>
      <c r="B1184" s="54">
        <v>1</v>
      </c>
      <c r="C1184" s="54">
        <v>2</v>
      </c>
      <c r="D1184" s="54">
        <v>11</v>
      </c>
      <c r="E1184" s="54">
        <v>24</v>
      </c>
      <c r="F1184" s="54">
        <v>43</v>
      </c>
      <c r="G1184" s="54">
        <v>48</v>
      </c>
      <c r="H1184" s="54">
        <v>14</v>
      </c>
      <c r="I1184" s="53">
        <v>7</v>
      </c>
      <c r="J1184" s="62">
        <v>2</v>
      </c>
      <c r="K1184" s="62">
        <v>2</v>
      </c>
    </row>
    <row r="1185" spans="1:11" ht="12.75" customHeight="1">
      <c r="A1185" s="164">
        <v>41915</v>
      </c>
      <c r="B1185" s="54">
        <v>3</v>
      </c>
      <c r="C1185" s="54">
        <v>16</v>
      </c>
      <c r="D1185" s="54">
        <v>41</v>
      </c>
      <c r="E1185" s="54">
        <v>42</v>
      </c>
      <c r="F1185" s="54">
        <v>47</v>
      </c>
      <c r="G1185" s="54">
        <v>48</v>
      </c>
      <c r="H1185" s="54">
        <v>20</v>
      </c>
      <c r="I1185" s="53">
        <v>2</v>
      </c>
      <c r="J1185" s="62">
        <v>3</v>
      </c>
      <c r="K1185" s="62">
        <v>2</v>
      </c>
    </row>
    <row r="1186" spans="1:11" ht="12.75" customHeight="1">
      <c r="A1186" s="164">
        <v>41913</v>
      </c>
      <c r="B1186" s="54">
        <v>3</v>
      </c>
      <c r="C1186" s="54">
        <v>5</v>
      </c>
      <c r="D1186" s="54">
        <v>24</v>
      </c>
      <c r="E1186" s="54">
        <v>28</v>
      </c>
      <c r="F1186" s="54">
        <v>37</v>
      </c>
      <c r="G1186" s="54">
        <v>40</v>
      </c>
      <c r="H1186" s="54">
        <v>35</v>
      </c>
      <c r="I1186" s="53">
        <v>4</v>
      </c>
      <c r="J1186" s="62">
        <v>3</v>
      </c>
      <c r="K1186" s="62">
        <v>3</v>
      </c>
    </row>
    <row r="1187" spans="1:11" ht="12.75" customHeight="1">
      <c r="A1187" s="164">
        <v>41912</v>
      </c>
      <c r="B1187" s="54">
        <v>5</v>
      </c>
      <c r="C1187" s="54">
        <v>12</v>
      </c>
      <c r="D1187" s="54">
        <v>13</v>
      </c>
      <c r="E1187" s="54">
        <v>14</v>
      </c>
      <c r="F1187" s="54">
        <v>18</v>
      </c>
      <c r="G1187" s="54">
        <v>34</v>
      </c>
      <c r="H1187" s="54">
        <v>44</v>
      </c>
      <c r="I1187" s="53">
        <v>0</v>
      </c>
      <c r="J1187" s="62">
        <v>4</v>
      </c>
      <c r="K1187" s="62">
        <v>3</v>
      </c>
    </row>
    <row r="1188" spans="1:11" ht="12.75" customHeight="1">
      <c r="A1188" s="164">
        <v>41911</v>
      </c>
      <c r="B1188" s="54">
        <v>6</v>
      </c>
      <c r="C1188" s="54">
        <v>11</v>
      </c>
      <c r="D1188" s="54">
        <v>16</v>
      </c>
      <c r="E1188" s="54">
        <v>22</v>
      </c>
      <c r="F1188" s="54">
        <v>27</v>
      </c>
      <c r="G1188" s="54">
        <v>28</v>
      </c>
      <c r="H1188" s="54">
        <v>45</v>
      </c>
      <c r="I1188" s="53">
        <v>1</v>
      </c>
      <c r="J1188" s="62">
        <v>2</v>
      </c>
      <c r="K1188" s="62">
        <v>2</v>
      </c>
    </row>
    <row r="1189" spans="1:11" ht="12.75" customHeight="1">
      <c r="A1189" s="164">
        <v>41908</v>
      </c>
      <c r="B1189" s="54">
        <v>11</v>
      </c>
      <c r="C1189" s="54">
        <v>18</v>
      </c>
      <c r="D1189" s="54">
        <v>20</v>
      </c>
      <c r="E1189" s="54">
        <v>27</v>
      </c>
      <c r="F1189" s="54">
        <v>42</v>
      </c>
      <c r="G1189" s="54">
        <v>44</v>
      </c>
      <c r="H1189" s="54">
        <v>24</v>
      </c>
      <c r="I1189" s="53">
        <v>7</v>
      </c>
      <c r="J1189" s="62">
        <v>3</v>
      </c>
      <c r="K1189" s="62">
        <v>3</v>
      </c>
    </row>
    <row r="1190" spans="1:11" ht="12.75" customHeight="1">
      <c r="A1190" s="164">
        <v>41906</v>
      </c>
      <c r="B1190" s="54">
        <v>10</v>
      </c>
      <c r="C1190" s="54">
        <v>16</v>
      </c>
      <c r="D1190" s="54">
        <v>23</v>
      </c>
      <c r="E1190" s="54">
        <v>42</v>
      </c>
      <c r="F1190" s="54">
        <v>44</v>
      </c>
      <c r="G1190" s="54">
        <v>47</v>
      </c>
      <c r="H1190" s="54">
        <v>45</v>
      </c>
      <c r="I1190" s="53">
        <v>5</v>
      </c>
      <c r="J1190" s="62">
        <v>1</v>
      </c>
      <c r="K1190" s="62">
        <v>1</v>
      </c>
    </row>
    <row r="1191" spans="1:11" ht="12.75" customHeight="1">
      <c r="A1191" s="164">
        <v>41905</v>
      </c>
      <c r="B1191" s="54">
        <v>13</v>
      </c>
      <c r="C1191" s="54">
        <v>17</v>
      </c>
      <c r="D1191" s="54">
        <v>29</v>
      </c>
      <c r="E1191" s="54">
        <v>30</v>
      </c>
      <c r="F1191" s="54">
        <v>36</v>
      </c>
      <c r="G1191" s="54">
        <v>41</v>
      </c>
      <c r="H1191" s="54">
        <v>44</v>
      </c>
      <c r="I1191" s="53">
        <v>0</v>
      </c>
      <c r="J1191" s="62">
        <v>3</v>
      </c>
      <c r="K1191" s="62">
        <v>3</v>
      </c>
    </row>
    <row r="1192" spans="1:11" ht="12.75" customHeight="1">
      <c r="A1192" s="164">
        <v>41904</v>
      </c>
      <c r="B1192" s="54">
        <v>1</v>
      </c>
      <c r="C1192" s="54">
        <v>4</v>
      </c>
      <c r="D1192" s="54">
        <v>11</v>
      </c>
      <c r="E1192" s="54">
        <v>17</v>
      </c>
      <c r="F1192" s="54">
        <v>22</v>
      </c>
      <c r="G1192" s="54">
        <v>31</v>
      </c>
      <c r="H1192" s="54">
        <v>49</v>
      </c>
      <c r="I1192" s="53">
        <v>6</v>
      </c>
      <c r="J1192" s="62">
        <v>1</v>
      </c>
      <c r="K1192" s="62">
        <v>1</v>
      </c>
    </row>
    <row r="1193" spans="1:11" ht="12.75" customHeight="1">
      <c r="A1193" s="164">
        <v>41901</v>
      </c>
      <c r="B1193" s="54">
        <v>19</v>
      </c>
      <c r="C1193" s="54">
        <v>22</v>
      </c>
      <c r="D1193" s="54">
        <v>27</v>
      </c>
      <c r="E1193" s="54">
        <v>29</v>
      </c>
      <c r="F1193" s="54">
        <v>33</v>
      </c>
      <c r="G1193" s="54">
        <v>46</v>
      </c>
      <c r="H1193" s="54">
        <v>35</v>
      </c>
      <c r="I1193" s="53">
        <v>9</v>
      </c>
      <c r="J1193" s="62">
        <v>3</v>
      </c>
      <c r="K1193" s="62">
        <v>3</v>
      </c>
    </row>
    <row r="1194" spans="1:11" ht="12.75" customHeight="1">
      <c r="A1194" s="164">
        <v>41899</v>
      </c>
      <c r="B1194" s="54">
        <v>1</v>
      </c>
      <c r="C1194" s="54">
        <v>7</v>
      </c>
      <c r="D1194" s="54">
        <v>8</v>
      </c>
      <c r="E1194" s="54">
        <v>20</v>
      </c>
      <c r="F1194" s="54">
        <v>23</v>
      </c>
      <c r="G1194" s="54">
        <v>39</v>
      </c>
      <c r="H1194" s="54">
        <v>46</v>
      </c>
      <c r="I1194" s="53">
        <v>2</v>
      </c>
      <c r="J1194" s="62">
        <v>4</v>
      </c>
      <c r="K1194" s="62">
        <v>3</v>
      </c>
    </row>
    <row r="1195" spans="1:11" ht="12.75" customHeight="1">
      <c r="A1195" s="164">
        <v>41898</v>
      </c>
      <c r="B1195" s="54">
        <v>22</v>
      </c>
      <c r="C1195" s="54">
        <v>26</v>
      </c>
      <c r="D1195" s="54">
        <v>32</v>
      </c>
      <c r="E1195" s="54">
        <v>36</v>
      </c>
      <c r="F1195" s="54">
        <v>41</v>
      </c>
      <c r="G1195" s="54">
        <v>44</v>
      </c>
      <c r="H1195" s="54">
        <v>17</v>
      </c>
      <c r="I1195" s="53">
        <v>7</v>
      </c>
      <c r="J1195" s="62">
        <v>1</v>
      </c>
      <c r="K1195" s="62">
        <v>1</v>
      </c>
    </row>
    <row r="1196" spans="1:11" ht="12.75" customHeight="1">
      <c r="A1196" s="164">
        <v>41897</v>
      </c>
      <c r="B1196" s="54">
        <v>1</v>
      </c>
      <c r="C1196" s="54">
        <v>7</v>
      </c>
      <c r="D1196" s="54">
        <v>22</v>
      </c>
      <c r="E1196" s="54">
        <v>38</v>
      </c>
      <c r="F1196" s="54">
        <v>41</v>
      </c>
      <c r="G1196" s="54">
        <v>44</v>
      </c>
      <c r="H1196" s="54">
        <v>35</v>
      </c>
      <c r="I1196" s="53">
        <v>4</v>
      </c>
      <c r="J1196" s="62">
        <v>1</v>
      </c>
      <c r="K1196" s="62">
        <v>1</v>
      </c>
    </row>
    <row r="1197" spans="1:11" ht="12.75" customHeight="1">
      <c r="A1197" s="164">
        <v>41894</v>
      </c>
      <c r="B1197" s="54">
        <v>7</v>
      </c>
      <c r="C1197" s="54">
        <v>13</v>
      </c>
      <c r="D1197" s="54">
        <v>22</v>
      </c>
      <c r="E1197" s="54">
        <v>29</v>
      </c>
      <c r="F1197" s="54">
        <v>39</v>
      </c>
      <c r="G1197" s="54">
        <v>45</v>
      </c>
      <c r="H1197" s="54">
        <v>40</v>
      </c>
      <c r="I1197" s="53">
        <v>9</v>
      </c>
      <c r="J1197" s="62">
        <v>2</v>
      </c>
      <c r="K1197" s="62">
        <v>2</v>
      </c>
    </row>
    <row r="1198" spans="1:11" ht="12.75" customHeight="1">
      <c r="A1198" s="164">
        <v>41892</v>
      </c>
      <c r="B1198" s="54">
        <v>11</v>
      </c>
      <c r="C1198" s="54">
        <v>30</v>
      </c>
      <c r="D1198" s="54">
        <v>31</v>
      </c>
      <c r="E1198" s="54">
        <v>33</v>
      </c>
      <c r="F1198" s="54">
        <v>40</v>
      </c>
      <c r="G1198" s="54">
        <v>43</v>
      </c>
      <c r="H1198" s="54">
        <v>29</v>
      </c>
      <c r="I1198" s="53">
        <v>8</v>
      </c>
      <c r="J1198" s="62">
        <v>3</v>
      </c>
      <c r="K1198" s="62">
        <v>3</v>
      </c>
    </row>
    <row r="1199" spans="1:11" ht="12.75" customHeight="1">
      <c r="A1199" s="164">
        <v>41891</v>
      </c>
      <c r="B1199" s="54">
        <v>7</v>
      </c>
      <c r="C1199" s="54">
        <v>10</v>
      </c>
      <c r="D1199" s="54">
        <v>20</v>
      </c>
      <c r="E1199" s="54">
        <v>37</v>
      </c>
      <c r="F1199" s="54">
        <v>38</v>
      </c>
      <c r="G1199" s="54">
        <v>46</v>
      </c>
      <c r="H1199" s="54">
        <v>31</v>
      </c>
      <c r="I1199" s="53">
        <v>6</v>
      </c>
      <c r="J1199" s="62">
        <v>3</v>
      </c>
      <c r="K1199" s="62">
        <v>3</v>
      </c>
    </row>
    <row r="1200" spans="1:11" ht="12.75" customHeight="1">
      <c r="A1200" s="164">
        <v>41890</v>
      </c>
      <c r="B1200" s="54">
        <v>8</v>
      </c>
      <c r="C1200" s="54">
        <v>15</v>
      </c>
      <c r="D1200" s="54">
        <v>28</v>
      </c>
      <c r="E1200" s="54">
        <v>41</v>
      </c>
      <c r="F1200" s="54">
        <v>46</v>
      </c>
      <c r="G1200" s="54">
        <v>48</v>
      </c>
      <c r="H1200" s="54">
        <v>7</v>
      </c>
      <c r="I1200" s="53">
        <v>8</v>
      </c>
      <c r="J1200" s="62">
        <v>4</v>
      </c>
      <c r="K1200" s="62">
        <v>4</v>
      </c>
    </row>
    <row r="1201" spans="1:11" ht="12.75" customHeight="1">
      <c r="A1201" s="164">
        <v>41887</v>
      </c>
      <c r="B1201" s="54">
        <v>4</v>
      </c>
      <c r="C1201" s="54">
        <v>18</v>
      </c>
      <c r="D1201" s="54">
        <v>20</v>
      </c>
      <c r="E1201" s="54">
        <v>22</v>
      </c>
      <c r="F1201" s="54">
        <v>36</v>
      </c>
      <c r="G1201" s="54">
        <v>38</v>
      </c>
      <c r="H1201" s="54">
        <v>45</v>
      </c>
      <c r="I1201" s="53">
        <v>4</v>
      </c>
      <c r="J1201" s="62">
        <v>2</v>
      </c>
      <c r="K1201" s="62">
        <v>2</v>
      </c>
    </row>
    <row r="1202" spans="1:11" ht="12.75" customHeight="1">
      <c r="A1202" s="164">
        <v>41885</v>
      </c>
      <c r="B1202" s="54">
        <v>14</v>
      </c>
      <c r="C1202" s="54">
        <v>21</v>
      </c>
      <c r="D1202" s="54">
        <v>23</v>
      </c>
      <c r="E1202" s="54">
        <v>27</v>
      </c>
      <c r="F1202" s="54">
        <v>28</v>
      </c>
      <c r="G1202" s="54">
        <v>47</v>
      </c>
      <c r="H1202" s="54">
        <v>9</v>
      </c>
      <c r="I1202" s="53">
        <v>4</v>
      </c>
      <c r="J1202" s="62">
        <v>3</v>
      </c>
      <c r="K1202" s="62">
        <v>3</v>
      </c>
    </row>
    <row r="1203" spans="1:11" ht="12.75" customHeight="1">
      <c r="A1203" s="164">
        <v>41884</v>
      </c>
      <c r="B1203" s="54">
        <v>7</v>
      </c>
      <c r="C1203" s="54">
        <v>10</v>
      </c>
      <c r="D1203" s="54">
        <v>26</v>
      </c>
      <c r="E1203" s="54">
        <v>30</v>
      </c>
      <c r="F1203" s="54">
        <v>32</v>
      </c>
      <c r="G1203" s="54">
        <v>39</v>
      </c>
      <c r="H1203" s="54">
        <v>21</v>
      </c>
      <c r="I1203" s="53">
        <v>6</v>
      </c>
      <c r="J1203" s="62">
        <v>2</v>
      </c>
      <c r="K1203" s="62">
        <v>2</v>
      </c>
    </row>
    <row r="1204" spans="1:11" ht="12.75" customHeight="1">
      <c r="A1204" s="164">
        <v>41883</v>
      </c>
      <c r="B1204" s="54">
        <v>3</v>
      </c>
      <c r="C1204" s="54">
        <v>10</v>
      </c>
      <c r="D1204" s="54">
        <v>33</v>
      </c>
      <c r="E1204" s="54">
        <v>36</v>
      </c>
      <c r="F1204" s="54">
        <v>38</v>
      </c>
      <c r="G1204" s="54">
        <v>39</v>
      </c>
      <c r="H1204" s="54">
        <v>20</v>
      </c>
      <c r="I1204" s="53">
        <v>5</v>
      </c>
      <c r="J1204" s="62">
        <v>3</v>
      </c>
      <c r="K1204" s="62">
        <v>3</v>
      </c>
    </row>
    <row r="1205" spans="1:11" ht="12.75" customHeight="1">
      <c r="A1205" s="164">
        <v>41880</v>
      </c>
      <c r="B1205" s="54">
        <v>9</v>
      </c>
      <c r="C1205" s="54">
        <v>16</v>
      </c>
      <c r="D1205" s="54">
        <v>22</v>
      </c>
      <c r="E1205" s="54">
        <v>37</v>
      </c>
      <c r="F1205" s="54">
        <v>39</v>
      </c>
      <c r="G1205" s="54">
        <v>49</v>
      </c>
      <c r="H1205" s="54">
        <v>40</v>
      </c>
      <c r="I1205" s="53">
        <v>3</v>
      </c>
      <c r="J1205" s="62">
        <v>2</v>
      </c>
      <c r="K1205" s="62">
        <v>2</v>
      </c>
    </row>
    <row r="1206" spans="1:11" ht="12.75" customHeight="1">
      <c r="A1206" s="164">
        <v>41878</v>
      </c>
      <c r="B1206" s="54">
        <v>11</v>
      </c>
      <c r="C1206" s="54">
        <v>19</v>
      </c>
      <c r="D1206" s="54">
        <v>25</v>
      </c>
      <c r="E1206" s="54">
        <v>35</v>
      </c>
      <c r="F1206" s="54">
        <v>43</v>
      </c>
      <c r="G1206" s="54">
        <v>48</v>
      </c>
      <c r="H1206" s="54">
        <v>17</v>
      </c>
      <c r="I1206" s="53">
        <v>4</v>
      </c>
      <c r="J1206" s="62">
        <v>2</v>
      </c>
      <c r="K1206" s="62">
        <v>2</v>
      </c>
    </row>
    <row r="1207" spans="1:11" ht="12.75" customHeight="1">
      <c r="A1207" s="164">
        <v>41877</v>
      </c>
      <c r="B1207" s="54">
        <v>11</v>
      </c>
      <c r="C1207" s="54">
        <v>18</v>
      </c>
      <c r="D1207" s="54">
        <v>19</v>
      </c>
      <c r="E1207" s="54">
        <v>25</v>
      </c>
      <c r="F1207" s="54">
        <v>43</v>
      </c>
      <c r="G1207" s="54">
        <v>49</v>
      </c>
      <c r="H1207" s="54">
        <v>45</v>
      </c>
      <c r="I1207" s="53">
        <v>4</v>
      </c>
      <c r="J1207" s="62">
        <v>2</v>
      </c>
      <c r="K1207" s="62">
        <v>2</v>
      </c>
    </row>
    <row r="1208" spans="1:11" ht="12.75" customHeight="1">
      <c r="A1208" s="164">
        <v>41876</v>
      </c>
      <c r="B1208" s="54">
        <v>1</v>
      </c>
      <c r="C1208" s="54">
        <v>5</v>
      </c>
      <c r="D1208" s="54">
        <v>40</v>
      </c>
      <c r="E1208" s="54">
        <v>42</v>
      </c>
      <c r="F1208" s="54">
        <v>46</v>
      </c>
      <c r="G1208" s="54">
        <v>47</v>
      </c>
      <c r="H1208" s="54">
        <v>38</v>
      </c>
      <c r="I1208" s="53">
        <v>9</v>
      </c>
      <c r="J1208" s="62">
        <v>1</v>
      </c>
      <c r="K1208" s="62">
        <v>1</v>
      </c>
    </row>
    <row r="1209" spans="1:11" ht="12.75" customHeight="1">
      <c r="A1209" s="164">
        <v>41873</v>
      </c>
      <c r="B1209" s="54">
        <v>3</v>
      </c>
      <c r="C1209" s="54">
        <v>5</v>
      </c>
      <c r="D1209" s="54">
        <v>9</v>
      </c>
      <c r="E1209" s="54">
        <v>12</v>
      </c>
      <c r="F1209" s="54">
        <v>22</v>
      </c>
      <c r="G1209" s="54">
        <v>25</v>
      </c>
      <c r="H1209" s="54">
        <v>4</v>
      </c>
      <c r="I1209" s="53">
        <v>2</v>
      </c>
      <c r="J1209" s="62">
        <v>3</v>
      </c>
      <c r="K1209" s="62">
        <v>2</v>
      </c>
    </row>
    <row r="1210" spans="1:11" ht="12.75" customHeight="1">
      <c r="A1210" s="164">
        <v>41871</v>
      </c>
      <c r="B1210" s="54">
        <v>6</v>
      </c>
      <c r="C1210" s="54">
        <v>13</v>
      </c>
      <c r="D1210" s="54">
        <v>16</v>
      </c>
      <c r="E1210" s="54">
        <v>28</v>
      </c>
      <c r="F1210" s="54">
        <v>41</v>
      </c>
      <c r="G1210" s="54">
        <v>44</v>
      </c>
      <c r="H1210" s="54">
        <v>45</v>
      </c>
      <c r="I1210" s="53">
        <v>4</v>
      </c>
      <c r="J1210" s="62">
        <v>3</v>
      </c>
      <c r="K1210" s="62">
        <v>3</v>
      </c>
    </row>
    <row r="1211" spans="1:11" ht="12.75" customHeight="1">
      <c r="A1211" s="164">
        <v>41870</v>
      </c>
      <c r="B1211" s="54">
        <v>5</v>
      </c>
      <c r="C1211" s="54">
        <v>13</v>
      </c>
      <c r="D1211" s="54">
        <v>14</v>
      </c>
      <c r="E1211" s="54">
        <v>29</v>
      </c>
      <c r="F1211" s="54">
        <v>30</v>
      </c>
      <c r="G1211" s="54">
        <v>41</v>
      </c>
      <c r="H1211" s="54">
        <v>42</v>
      </c>
      <c r="I1211" s="53">
        <v>7</v>
      </c>
      <c r="J1211" s="62">
        <v>4</v>
      </c>
      <c r="K1211" s="62">
        <v>4</v>
      </c>
    </row>
    <row r="1212" spans="1:11" ht="12.75" customHeight="1">
      <c r="A1212" s="164">
        <v>41869</v>
      </c>
      <c r="B1212" s="54">
        <v>6</v>
      </c>
      <c r="C1212" s="54">
        <v>16</v>
      </c>
      <c r="D1212" s="54">
        <v>25</v>
      </c>
      <c r="E1212" s="54">
        <v>27</v>
      </c>
      <c r="F1212" s="54">
        <v>46</v>
      </c>
      <c r="G1212" s="54">
        <v>49</v>
      </c>
      <c r="H1212" s="54">
        <v>44</v>
      </c>
      <c r="I1212" s="53">
        <v>3</v>
      </c>
      <c r="J1212" s="62">
        <v>4</v>
      </c>
      <c r="K1212" s="62">
        <v>3</v>
      </c>
    </row>
    <row r="1213" spans="1:11" ht="12.75" customHeight="1">
      <c r="A1213" s="164">
        <v>41866</v>
      </c>
      <c r="B1213" s="54">
        <v>11</v>
      </c>
      <c r="C1213" s="54">
        <v>16</v>
      </c>
      <c r="D1213" s="54">
        <v>20</v>
      </c>
      <c r="E1213" s="54">
        <v>24</v>
      </c>
      <c r="F1213" s="54">
        <v>34</v>
      </c>
      <c r="G1213" s="54">
        <v>35</v>
      </c>
      <c r="H1213" s="54">
        <v>38</v>
      </c>
      <c r="I1213" s="53">
        <v>4</v>
      </c>
      <c r="J1213" s="62">
        <v>2</v>
      </c>
      <c r="K1213" s="62">
        <v>2</v>
      </c>
    </row>
    <row r="1214" spans="1:11" ht="12.75" customHeight="1">
      <c r="A1214" s="164">
        <v>41864</v>
      </c>
      <c r="B1214" s="54">
        <v>6</v>
      </c>
      <c r="C1214" s="54">
        <v>17</v>
      </c>
      <c r="D1214" s="54">
        <v>22</v>
      </c>
      <c r="E1214" s="54">
        <v>23</v>
      </c>
      <c r="F1214" s="54">
        <v>25</v>
      </c>
      <c r="G1214" s="54">
        <v>30</v>
      </c>
      <c r="H1214" s="54">
        <v>7</v>
      </c>
      <c r="I1214" s="53">
        <v>8</v>
      </c>
      <c r="J1214" s="62">
        <v>4</v>
      </c>
      <c r="K1214" s="62">
        <v>3</v>
      </c>
    </row>
    <row r="1215" spans="1:11" ht="12.75" customHeight="1">
      <c r="A1215" s="164">
        <v>41863</v>
      </c>
      <c r="B1215" s="54">
        <v>24</v>
      </c>
      <c r="C1215" s="54">
        <v>28</v>
      </c>
      <c r="D1215" s="54">
        <v>34</v>
      </c>
      <c r="E1215" s="54">
        <v>37</v>
      </c>
      <c r="F1215" s="54">
        <v>39</v>
      </c>
      <c r="G1215" s="54">
        <v>42</v>
      </c>
      <c r="H1215" s="54">
        <v>45</v>
      </c>
      <c r="I1215" s="53">
        <v>5</v>
      </c>
      <c r="J1215" s="62">
        <v>3</v>
      </c>
      <c r="K1215" s="62">
        <v>3</v>
      </c>
    </row>
    <row r="1216" spans="1:11" ht="12.75" customHeight="1">
      <c r="A1216" s="164">
        <v>41862</v>
      </c>
      <c r="B1216" s="54">
        <v>2</v>
      </c>
      <c r="C1216" s="54">
        <v>3</v>
      </c>
      <c r="D1216" s="54">
        <v>25</v>
      </c>
      <c r="E1216" s="54">
        <v>37</v>
      </c>
      <c r="F1216" s="54">
        <v>45</v>
      </c>
      <c r="G1216" s="54">
        <v>49</v>
      </c>
      <c r="H1216" s="54">
        <v>38</v>
      </c>
      <c r="I1216" s="53">
        <v>9</v>
      </c>
      <c r="J1216" s="62">
        <v>3</v>
      </c>
      <c r="K1216" s="62">
        <v>2</v>
      </c>
    </row>
    <row r="1217" spans="1:11" ht="12.75" customHeight="1">
      <c r="A1217" s="164">
        <v>41859</v>
      </c>
      <c r="B1217" s="54">
        <v>10</v>
      </c>
      <c r="C1217" s="54">
        <v>32</v>
      </c>
      <c r="D1217" s="54">
        <v>40</v>
      </c>
      <c r="E1217" s="54">
        <v>44</v>
      </c>
      <c r="F1217" s="54">
        <v>45</v>
      </c>
      <c r="G1217" s="54">
        <v>49</v>
      </c>
      <c r="H1217" s="54">
        <v>48</v>
      </c>
      <c r="I1217" s="53">
        <v>4</v>
      </c>
      <c r="J1217" s="62">
        <v>0</v>
      </c>
      <c r="K1217" s="62">
        <v>0</v>
      </c>
    </row>
    <row r="1218" spans="1:11" ht="12.75" customHeight="1">
      <c r="A1218" s="164">
        <v>41857</v>
      </c>
      <c r="B1218" s="54">
        <v>5</v>
      </c>
      <c r="C1218" s="54">
        <v>10</v>
      </c>
      <c r="D1218" s="54">
        <v>20</v>
      </c>
      <c r="E1218" s="54">
        <v>36</v>
      </c>
      <c r="F1218" s="54">
        <v>42</v>
      </c>
      <c r="G1218" s="54">
        <v>43</v>
      </c>
      <c r="H1218" s="54">
        <v>19</v>
      </c>
      <c r="I1218" s="53">
        <v>8</v>
      </c>
      <c r="J1218" s="62">
        <v>1</v>
      </c>
      <c r="K1218" s="62">
        <v>1</v>
      </c>
    </row>
    <row r="1219" spans="1:11" ht="12.75" customHeight="1">
      <c r="A1219" s="164">
        <v>41856</v>
      </c>
      <c r="B1219" s="54">
        <v>15</v>
      </c>
      <c r="C1219" s="54">
        <v>26</v>
      </c>
      <c r="D1219" s="54">
        <v>31</v>
      </c>
      <c r="E1219" s="54">
        <v>32</v>
      </c>
      <c r="F1219" s="54">
        <v>33</v>
      </c>
      <c r="G1219" s="54">
        <v>42</v>
      </c>
      <c r="H1219" s="54">
        <v>49</v>
      </c>
      <c r="I1219" s="53">
        <v>8</v>
      </c>
      <c r="J1219" s="62">
        <v>2</v>
      </c>
      <c r="K1219" s="62">
        <v>2</v>
      </c>
    </row>
    <row r="1220" spans="1:11" ht="12.75" customHeight="1">
      <c r="A1220" s="164">
        <v>41855</v>
      </c>
      <c r="B1220" s="54">
        <v>6</v>
      </c>
      <c r="C1220" s="54">
        <v>7</v>
      </c>
      <c r="D1220" s="54">
        <v>12</v>
      </c>
      <c r="E1220" s="54">
        <v>40</v>
      </c>
      <c r="F1220" s="54">
        <v>42</v>
      </c>
      <c r="G1220" s="54">
        <v>48</v>
      </c>
      <c r="H1220" s="54">
        <v>30</v>
      </c>
      <c r="I1220" s="53">
        <v>7</v>
      </c>
      <c r="J1220" s="62">
        <v>3</v>
      </c>
      <c r="K1220" s="62">
        <v>3</v>
      </c>
    </row>
    <row r="1221" spans="1:11" ht="12.75" customHeight="1">
      <c r="A1221" s="164">
        <v>41852</v>
      </c>
      <c r="B1221" s="54">
        <v>8</v>
      </c>
      <c r="C1221" s="54">
        <v>11</v>
      </c>
      <c r="D1221" s="54">
        <v>20</v>
      </c>
      <c r="E1221" s="54">
        <v>31</v>
      </c>
      <c r="F1221" s="54">
        <v>33</v>
      </c>
      <c r="G1221" s="54">
        <v>45</v>
      </c>
      <c r="H1221" s="54">
        <v>34</v>
      </c>
      <c r="I1221" s="53">
        <v>2</v>
      </c>
      <c r="J1221" s="62">
        <v>4</v>
      </c>
      <c r="K1221" s="62">
        <v>3</v>
      </c>
    </row>
    <row r="1222" spans="1:11" ht="12.75" customHeight="1">
      <c r="A1222" s="164">
        <v>41850</v>
      </c>
      <c r="B1222" s="54">
        <v>7</v>
      </c>
      <c r="C1222" s="54">
        <v>11</v>
      </c>
      <c r="D1222" s="54">
        <v>28</v>
      </c>
      <c r="E1222" s="54">
        <v>37</v>
      </c>
      <c r="F1222" s="54">
        <v>43</v>
      </c>
      <c r="G1222" s="54">
        <v>49</v>
      </c>
      <c r="H1222" s="54">
        <v>15</v>
      </c>
      <c r="I1222" s="53">
        <v>5</v>
      </c>
      <c r="J1222" s="62">
        <v>1</v>
      </c>
      <c r="K1222" s="62">
        <v>1</v>
      </c>
    </row>
    <row r="1223" spans="1:11" ht="12.75" customHeight="1">
      <c r="A1223" s="164">
        <v>41849</v>
      </c>
      <c r="B1223" s="54">
        <v>2</v>
      </c>
      <c r="C1223" s="54">
        <v>17</v>
      </c>
      <c r="D1223" s="54">
        <v>38</v>
      </c>
      <c r="E1223" s="54">
        <v>40</v>
      </c>
      <c r="F1223" s="54">
        <v>41</v>
      </c>
      <c r="G1223" s="54">
        <v>44</v>
      </c>
      <c r="H1223" s="54">
        <v>23</v>
      </c>
      <c r="I1223" s="53">
        <v>1</v>
      </c>
      <c r="J1223" s="62">
        <v>1</v>
      </c>
      <c r="K1223" s="62">
        <v>1</v>
      </c>
    </row>
    <row r="1224" spans="1:11" ht="12.75" customHeight="1">
      <c r="A1224" s="164">
        <v>41848</v>
      </c>
      <c r="B1224" s="54">
        <v>16</v>
      </c>
      <c r="C1224" s="54">
        <v>17</v>
      </c>
      <c r="D1224" s="54">
        <v>30</v>
      </c>
      <c r="E1224" s="54">
        <v>38</v>
      </c>
      <c r="F1224" s="54">
        <v>40</v>
      </c>
      <c r="G1224" s="54">
        <v>46</v>
      </c>
      <c r="H1224" s="54">
        <v>33</v>
      </c>
      <c r="I1224" s="53">
        <v>2</v>
      </c>
      <c r="J1224" s="62">
        <v>2</v>
      </c>
      <c r="K1224" s="62">
        <v>2</v>
      </c>
    </row>
    <row r="1225" spans="1:11" ht="12.75" customHeight="1">
      <c r="A1225" s="164">
        <v>41845</v>
      </c>
      <c r="B1225" s="54">
        <v>6</v>
      </c>
      <c r="C1225" s="54">
        <v>16</v>
      </c>
      <c r="D1225" s="54">
        <v>26</v>
      </c>
      <c r="E1225" s="54">
        <v>39</v>
      </c>
      <c r="F1225" s="54">
        <v>40</v>
      </c>
      <c r="G1225" s="54">
        <v>44</v>
      </c>
      <c r="H1225" s="54">
        <v>5</v>
      </c>
      <c r="I1225" s="53">
        <v>8</v>
      </c>
      <c r="J1225" s="62">
        <v>2</v>
      </c>
      <c r="K1225" s="62">
        <v>2</v>
      </c>
    </row>
    <row r="1226" spans="1:11" ht="12.75" customHeight="1">
      <c r="A1226" s="164">
        <v>41843</v>
      </c>
      <c r="B1226" s="54">
        <v>1</v>
      </c>
      <c r="C1226" s="54">
        <v>10</v>
      </c>
      <c r="D1226" s="54">
        <v>22</v>
      </c>
      <c r="E1226" s="54">
        <v>40</v>
      </c>
      <c r="F1226" s="54">
        <v>44</v>
      </c>
      <c r="G1226" s="54">
        <v>46</v>
      </c>
      <c r="H1226" s="54">
        <v>20</v>
      </c>
      <c r="I1226" s="53">
        <v>3</v>
      </c>
      <c r="J1226" s="62">
        <v>1</v>
      </c>
      <c r="K1226" s="62">
        <v>1</v>
      </c>
    </row>
    <row r="1227" spans="1:11" ht="12.75" customHeight="1">
      <c r="A1227" s="164">
        <v>41842</v>
      </c>
      <c r="B1227" s="54">
        <v>4</v>
      </c>
      <c r="C1227" s="54">
        <v>16</v>
      </c>
      <c r="D1227" s="54">
        <v>17</v>
      </c>
      <c r="E1227" s="54">
        <v>19</v>
      </c>
      <c r="F1227" s="54">
        <v>38</v>
      </c>
      <c r="G1227" s="54">
        <v>46</v>
      </c>
      <c r="H1227" s="54">
        <v>18</v>
      </c>
      <c r="I1227" s="53">
        <v>5</v>
      </c>
      <c r="J1227" s="62">
        <v>1</v>
      </c>
      <c r="K1227" s="62">
        <v>1</v>
      </c>
    </row>
    <row r="1228" spans="1:11" ht="12.75" customHeight="1">
      <c r="A1228" s="164">
        <v>41841</v>
      </c>
      <c r="B1228" s="54">
        <v>1</v>
      </c>
      <c r="C1228" s="54">
        <v>17</v>
      </c>
      <c r="D1228" s="54">
        <v>18</v>
      </c>
      <c r="E1228" s="54">
        <v>21</v>
      </c>
      <c r="F1228" s="54">
        <v>33</v>
      </c>
      <c r="G1228" s="54">
        <v>43</v>
      </c>
      <c r="H1228" s="54">
        <v>30</v>
      </c>
      <c r="I1228" s="53">
        <v>4</v>
      </c>
      <c r="J1228" s="62">
        <v>2</v>
      </c>
      <c r="K1228" s="62">
        <v>2</v>
      </c>
    </row>
    <row r="1229" spans="1:11" ht="12.75" customHeight="1">
      <c r="A1229" s="164">
        <v>41838</v>
      </c>
      <c r="B1229" s="54">
        <v>8</v>
      </c>
      <c r="C1229" s="54">
        <v>12</v>
      </c>
      <c r="D1229" s="54">
        <v>21</v>
      </c>
      <c r="E1229" s="54">
        <v>22</v>
      </c>
      <c r="F1229" s="54">
        <v>39</v>
      </c>
      <c r="G1229" s="54">
        <v>43</v>
      </c>
      <c r="H1229" s="54">
        <v>1</v>
      </c>
      <c r="I1229" s="53">
        <v>1</v>
      </c>
      <c r="J1229" s="62">
        <v>3</v>
      </c>
      <c r="K1229" s="62">
        <v>2</v>
      </c>
    </row>
    <row r="1230" spans="1:11" ht="12.75" customHeight="1">
      <c r="A1230" s="164">
        <v>41836</v>
      </c>
      <c r="B1230" s="54">
        <v>5</v>
      </c>
      <c r="C1230" s="54">
        <v>16</v>
      </c>
      <c r="D1230" s="54">
        <v>19</v>
      </c>
      <c r="E1230" s="54">
        <v>25</v>
      </c>
      <c r="F1230" s="54">
        <v>48</v>
      </c>
      <c r="G1230" s="54">
        <v>49</v>
      </c>
      <c r="H1230" s="54">
        <v>18</v>
      </c>
      <c r="I1230" s="53">
        <v>9</v>
      </c>
      <c r="J1230" s="62">
        <v>2</v>
      </c>
      <c r="K1230" s="62">
        <v>2</v>
      </c>
    </row>
    <row r="1231" spans="1:11" ht="12.75" customHeight="1">
      <c r="A1231" s="164">
        <v>41835</v>
      </c>
      <c r="B1231" s="54">
        <v>2</v>
      </c>
      <c r="C1231" s="54">
        <v>11</v>
      </c>
      <c r="D1231" s="54">
        <v>15</v>
      </c>
      <c r="E1231" s="54">
        <v>25</v>
      </c>
      <c r="F1231" s="54">
        <v>36</v>
      </c>
      <c r="G1231" s="54">
        <v>44</v>
      </c>
      <c r="H1231" s="54">
        <v>33</v>
      </c>
      <c r="I1231" s="53">
        <v>0</v>
      </c>
      <c r="J1231" s="62">
        <v>1</v>
      </c>
      <c r="K1231" s="62">
        <v>1</v>
      </c>
    </row>
    <row r="1232" spans="1:11" ht="12.75" customHeight="1">
      <c r="A1232" s="164">
        <v>41834</v>
      </c>
      <c r="B1232" s="54">
        <v>9</v>
      </c>
      <c r="C1232" s="54">
        <v>21</v>
      </c>
      <c r="D1232" s="54">
        <v>27</v>
      </c>
      <c r="E1232" s="54">
        <v>30</v>
      </c>
      <c r="F1232" s="54">
        <v>41</v>
      </c>
      <c r="G1232" s="54">
        <v>43</v>
      </c>
      <c r="H1232" s="54">
        <v>22</v>
      </c>
      <c r="I1232" s="53">
        <v>7</v>
      </c>
      <c r="J1232" s="62">
        <v>3</v>
      </c>
      <c r="K1232" s="62">
        <v>3</v>
      </c>
    </row>
    <row r="1233" spans="1:11" ht="12.75" customHeight="1">
      <c r="A1233" s="164">
        <v>41831</v>
      </c>
      <c r="B1233" s="54">
        <v>12</v>
      </c>
      <c r="C1233" s="54">
        <v>15</v>
      </c>
      <c r="D1233" s="54">
        <v>18</v>
      </c>
      <c r="E1233" s="54">
        <v>19</v>
      </c>
      <c r="F1233" s="54">
        <v>24</v>
      </c>
      <c r="G1233" s="54">
        <v>42</v>
      </c>
      <c r="H1233" s="54">
        <v>6</v>
      </c>
      <c r="I1233" s="53">
        <v>4</v>
      </c>
      <c r="J1233" s="62">
        <v>3</v>
      </c>
      <c r="K1233" s="62">
        <v>3</v>
      </c>
    </row>
    <row r="1234" spans="1:11" ht="12.75" customHeight="1">
      <c r="A1234" s="164">
        <v>41829</v>
      </c>
      <c r="B1234" s="54">
        <v>1</v>
      </c>
      <c r="C1234" s="54">
        <v>6</v>
      </c>
      <c r="D1234" s="54">
        <v>7</v>
      </c>
      <c r="E1234" s="54">
        <v>9</v>
      </c>
      <c r="F1234" s="54">
        <v>14</v>
      </c>
      <c r="G1234" s="54">
        <v>23</v>
      </c>
      <c r="H1234" s="54">
        <v>19</v>
      </c>
      <c r="I1234" s="53">
        <v>1</v>
      </c>
      <c r="J1234" s="62">
        <v>3</v>
      </c>
      <c r="K1234" s="62">
        <v>3</v>
      </c>
    </row>
    <row r="1235" spans="1:11" ht="12.75" customHeight="1">
      <c r="A1235" s="164">
        <v>41828</v>
      </c>
      <c r="B1235" s="54">
        <v>4</v>
      </c>
      <c r="C1235" s="54">
        <v>7</v>
      </c>
      <c r="D1235" s="54">
        <v>14</v>
      </c>
      <c r="E1235" s="54">
        <v>33</v>
      </c>
      <c r="F1235" s="54">
        <v>40</v>
      </c>
      <c r="G1235" s="54">
        <v>46</v>
      </c>
      <c r="H1235" s="54">
        <v>35</v>
      </c>
      <c r="I1235" s="53">
        <v>7</v>
      </c>
      <c r="J1235" s="62">
        <v>3</v>
      </c>
      <c r="K1235" s="62">
        <v>3</v>
      </c>
    </row>
    <row r="1236" spans="1:11" ht="12.75" customHeight="1">
      <c r="A1236" s="164">
        <v>41827</v>
      </c>
      <c r="B1236" s="54">
        <v>11</v>
      </c>
      <c r="C1236" s="54">
        <v>19</v>
      </c>
      <c r="D1236" s="54">
        <v>29</v>
      </c>
      <c r="E1236" s="54">
        <v>32</v>
      </c>
      <c r="F1236" s="54">
        <v>35</v>
      </c>
      <c r="G1236" s="54">
        <v>47</v>
      </c>
      <c r="H1236" s="54">
        <v>6</v>
      </c>
      <c r="I1236" s="53">
        <v>7</v>
      </c>
      <c r="J1236" s="62">
        <v>0</v>
      </c>
      <c r="K1236" s="62">
        <v>0</v>
      </c>
    </row>
    <row r="1237" spans="1:11" ht="12.75" customHeight="1">
      <c r="A1237" s="164">
        <v>41824</v>
      </c>
      <c r="B1237" s="54">
        <v>12</v>
      </c>
      <c r="C1237" s="54">
        <v>17</v>
      </c>
      <c r="D1237" s="54">
        <v>22</v>
      </c>
      <c r="E1237" s="54">
        <v>35</v>
      </c>
      <c r="F1237" s="54">
        <v>37</v>
      </c>
      <c r="G1237" s="54">
        <v>44</v>
      </c>
      <c r="H1237" s="54">
        <v>13</v>
      </c>
      <c r="I1237" s="53">
        <v>9</v>
      </c>
      <c r="J1237" s="62">
        <v>2</v>
      </c>
      <c r="K1237" s="62">
        <v>2</v>
      </c>
    </row>
    <row r="1238" spans="1:11" ht="12.75" customHeight="1">
      <c r="A1238" s="164">
        <v>41822</v>
      </c>
      <c r="B1238" s="54">
        <v>2</v>
      </c>
      <c r="C1238" s="54">
        <v>9</v>
      </c>
      <c r="D1238" s="54">
        <v>26</v>
      </c>
      <c r="E1238" s="54">
        <v>36</v>
      </c>
      <c r="F1238" s="54">
        <v>39</v>
      </c>
      <c r="G1238" s="54">
        <v>41</v>
      </c>
      <c r="H1238" s="54">
        <v>28</v>
      </c>
      <c r="I1238" s="53">
        <v>3</v>
      </c>
      <c r="J1238" s="62">
        <v>2</v>
      </c>
      <c r="K1238" s="62">
        <v>2</v>
      </c>
    </row>
    <row r="1239" spans="1:11" ht="12.75" customHeight="1">
      <c r="A1239" s="164">
        <v>41821</v>
      </c>
      <c r="B1239" s="54">
        <v>3</v>
      </c>
      <c r="C1239" s="54">
        <v>21</v>
      </c>
      <c r="D1239" s="54">
        <v>29</v>
      </c>
      <c r="E1239" s="54">
        <v>33</v>
      </c>
      <c r="F1239" s="54">
        <v>39</v>
      </c>
      <c r="G1239" s="54">
        <v>45</v>
      </c>
      <c r="H1239" s="54">
        <v>19</v>
      </c>
      <c r="I1239" s="53">
        <v>0</v>
      </c>
      <c r="J1239" s="62">
        <v>3</v>
      </c>
      <c r="K1239" s="62">
        <v>3</v>
      </c>
    </row>
    <row r="1240" spans="1:11" ht="12.75" customHeight="1">
      <c r="A1240" s="164">
        <v>41820</v>
      </c>
      <c r="B1240" s="54">
        <v>4</v>
      </c>
      <c r="C1240" s="54">
        <v>26</v>
      </c>
      <c r="D1240" s="54">
        <v>32</v>
      </c>
      <c r="E1240" s="54">
        <v>36</v>
      </c>
      <c r="F1240" s="54">
        <v>39</v>
      </c>
      <c r="G1240" s="54">
        <v>45</v>
      </c>
      <c r="H1240" s="54">
        <v>40</v>
      </c>
      <c r="I1240" s="53">
        <v>9</v>
      </c>
      <c r="J1240" s="62">
        <v>1</v>
      </c>
      <c r="K1240" s="62">
        <v>1</v>
      </c>
    </row>
    <row r="1241" spans="1:11" ht="12.75" customHeight="1">
      <c r="A1241" s="164">
        <v>41817</v>
      </c>
      <c r="B1241" s="54">
        <v>8</v>
      </c>
      <c r="C1241" s="54">
        <v>23</v>
      </c>
      <c r="D1241" s="54">
        <v>24</v>
      </c>
      <c r="E1241" s="54">
        <v>27</v>
      </c>
      <c r="F1241" s="54">
        <v>28</v>
      </c>
      <c r="G1241" s="54">
        <v>32</v>
      </c>
      <c r="H1241" s="54">
        <v>48</v>
      </c>
      <c r="I1241" s="53">
        <v>0</v>
      </c>
      <c r="J1241" s="62">
        <v>4</v>
      </c>
      <c r="K1241" s="62">
        <v>3</v>
      </c>
    </row>
    <row r="1242" spans="1:11" ht="12.75" customHeight="1">
      <c r="A1242" s="164">
        <v>41815</v>
      </c>
      <c r="B1242" s="54">
        <v>1</v>
      </c>
      <c r="C1242" s="54">
        <v>8</v>
      </c>
      <c r="D1242" s="54">
        <v>16</v>
      </c>
      <c r="E1242" s="54">
        <v>27</v>
      </c>
      <c r="F1242" s="54">
        <v>31</v>
      </c>
      <c r="G1242" s="54">
        <v>38</v>
      </c>
      <c r="H1242" s="54">
        <v>45</v>
      </c>
      <c r="I1242" s="53">
        <v>8</v>
      </c>
      <c r="J1242" s="62">
        <v>3</v>
      </c>
      <c r="K1242" s="62">
        <v>3</v>
      </c>
    </row>
    <row r="1243" spans="1:11" ht="12.75" customHeight="1">
      <c r="A1243" s="164">
        <v>41814</v>
      </c>
      <c r="B1243" s="54">
        <v>5</v>
      </c>
      <c r="C1243" s="54">
        <v>9</v>
      </c>
      <c r="D1243" s="54">
        <v>23</v>
      </c>
      <c r="E1243" s="54">
        <v>24</v>
      </c>
      <c r="F1243" s="54">
        <v>42</v>
      </c>
      <c r="G1243" s="54">
        <v>49</v>
      </c>
      <c r="H1243" s="54">
        <v>12</v>
      </c>
      <c r="I1243" s="53">
        <v>1</v>
      </c>
      <c r="J1243" s="62">
        <v>2</v>
      </c>
      <c r="K1243" s="62">
        <v>2</v>
      </c>
    </row>
    <row r="1244" spans="1:11" ht="12.75" customHeight="1">
      <c r="A1244" s="164">
        <v>41813</v>
      </c>
      <c r="B1244" s="54">
        <v>7</v>
      </c>
      <c r="C1244" s="54">
        <v>12</v>
      </c>
      <c r="D1244" s="54">
        <v>16</v>
      </c>
      <c r="E1244" s="54">
        <v>20</v>
      </c>
      <c r="F1244" s="54">
        <v>30</v>
      </c>
      <c r="G1244" s="54">
        <v>39</v>
      </c>
      <c r="H1244" s="54">
        <v>44</v>
      </c>
      <c r="I1244" s="53">
        <v>2</v>
      </c>
      <c r="J1244" s="62">
        <v>4</v>
      </c>
      <c r="K1244" s="62">
        <v>3</v>
      </c>
    </row>
    <row r="1245" spans="1:11" ht="12.75" customHeight="1">
      <c r="A1245" s="164">
        <v>41810</v>
      </c>
      <c r="B1245" s="54">
        <v>5</v>
      </c>
      <c r="C1245" s="54">
        <v>8</v>
      </c>
      <c r="D1245" s="54">
        <v>33</v>
      </c>
      <c r="E1245" s="54">
        <v>38</v>
      </c>
      <c r="F1245" s="54">
        <v>42</v>
      </c>
      <c r="G1245" s="54">
        <v>48</v>
      </c>
      <c r="H1245" s="54">
        <v>21</v>
      </c>
      <c r="I1245" s="53">
        <v>7</v>
      </c>
      <c r="J1245" s="62">
        <v>3</v>
      </c>
      <c r="K1245" s="62">
        <v>3</v>
      </c>
    </row>
    <row r="1246" spans="1:11" ht="12.75" customHeight="1">
      <c r="A1246" s="164">
        <v>41808</v>
      </c>
      <c r="B1246" s="54">
        <v>1</v>
      </c>
      <c r="C1246" s="54">
        <v>18</v>
      </c>
      <c r="D1246" s="54">
        <v>36</v>
      </c>
      <c r="E1246" s="54">
        <v>37</v>
      </c>
      <c r="F1246" s="54">
        <v>38</v>
      </c>
      <c r="G1246" s="54">
        <v>43</v>
      </c>
      <c r="H1246" s="54">
        <v>30</v>
      </c>
      <c r="I1246" s="53">
        <v>0</v>
      </c>
      <c r="J1246" s="62">
        <v>2</v>
      </c>
      <c r="K1246" s="62">
        <v>2</v>
      </c>
    </row>
    <row r="1247" spans="1:11" ht="12.75" customHeight="1">
      <c r="A1247" s="164">
        <v>41807</v>
      </c>
      <c r="B1247" s="54">
        <v>10</v>
      </c>
      <c r="C1247" s="54">
        <v>16</v>
      </c>
      <c r="D1247" s="54">
        <v>17</v>
      </c>
      <c r="E1247" s="54">
        <v>19</v>
      </c>
      <c r="F1247" s="54">
        <v>22</v>
      </c>
      <c r="G1247" s="54">
        <v>36</v>
      </c>
      <c r="H1247" s="54">
        <v>33</v>
      </c>
      <c r="I1247" s="53">
        <v>8</v>
      </c>
      <c r="J1247" s="62">
        <v>0</v>
      </c>
      <c r="K1247" s="62">
        <v>0</v>
      </c>
    </row>
    <row r="1248" spans="1:11" ht="12.75" customHeight="1">
      <c r="A1248" s="164">
        <v>41806</v>
      </c>
      <c r="B1248" s="54">
        <v>19</v>
      </c>
      <c r="C1248" s="54">
        <v>26</v>
      </c>
      <c r="D1248" s="54">
        <v>42</v>
      </c>
      <c r="E1248" s="54">
        <v>43</v>
      </c>
      <c r="F1248" s="54">
        <v>44</v>
      </c>
      <c r="G1248" s="54">
        <v>46</v>
      </c>
      <c r="H1248" s="54">
        <v>15</v>
      </c>
      <c r="I1248" s="53">
        <v>7</v>
      </c>
      <c r="J1248" s="62">
        <v>1</v>
      </c>
      <c r="K1248" s="62">
        <v>1</v>
      </c>
    </row>
    <row r="1249" spans="1:11" ht="12.75" customHeight="1">
      <c r="A1249" s="164">
        <v>41803</v>
      </c>
      <c r="B1249" s="54">
        <v>8</v>
      </c>
      <c r="C1249" s="54">
        <v>27</v>
      </c>
      <c r="D1249" s="54">
        <v>34</v>
      </c>
      <c r="E1249" s="54">
        <v>36</v>
      </c>
      <c r="F1249" s="54">
        <v>38</v>
      </c>
      <c r="G1249" s="54">
        <v>39</v>
      </c>
      <c r="H1249" s="54">
        <v>20</v>
      </c>
      <c r="I1249" s="53">
        <v>5</v>
      </c>
      <c r="J1249" s="62">
        <v>3</v>
      </c>
      <c r="K1249" s="62">
        <v>2</v>
      </c>
    </row>
    <row r="1250" spans="1:11" ht="12.75" customHeight="1">
      <c r="A1250" s="164">
        <v>41801</v>
      </c>
      <c r="B1250" s="54">
        <v>8</v>
      </c>
      <c r="C1250" s="54">
        <v>16</v>
      </c>
      <c r="D1250" s="54">
        <v>19</v>
      </c>
      <c r="E1250" s="54">
        <v>22</v>
      </c>
      <c r="F1250" s="54">
        <v>25</v>
      </c>
      <c r="G1250" s="54">
        <v>47</v>
      </c>
      <c r="H1250" s="54">
        <v>21</v>
      </c>
      <c r="I1250" s="53">
        <v>7</v>
      </c>
      <c r="J1250" s="62">
        <v>2</v>
      </c>
      <c r="K1250" s="62">
        <v>2</v>
      </c>
    </row>
    <row r="1251" spans="1:11" ht="12.75" customHeight="1">
      <c r="A1251" s="164">
        <v>41800</v>
      </c>
      <c r="B1251" s="54">
        <v>1</v>
      </c>
      <c r="C1251" s="54">
        <v>3</v>
      </c>
      <c r="D1251" s="54">
        <v>10</v>
      </c>
      <c r="E1251" s="54">
        <v>32</v>
      </c>
      <c r="F1251" s="54">
        <v>33</v>
      </c>
      <c r="G1251" s="54">
        <v>48</v>
      </c>
      <c r="H1251" s="54">
        <v>46</v>
      </c>
      <c r="I1251" s="53">
        <v>9</v>
      </c>
      <c r="J1251" s="62">
        <v>3</v>
      </c>
      <c r="K1251" s="62">
        <v>2</v>
      </c>
    </row>
    <row r="1252" spans="1:11" ht="12.75" customHeight="1">
      <c r="A1252" s="164">
        <v>41799</v>
      </c>
      <c r="B1252" s="54">
        <v>1</v>
      </c>
      <c r="C1252" s="54">
        <v>14</v>
      </c>
      <c r="D1252" s="54">
        <v>30</v>
      </c>
      <c r="E1252" s="54">
        <v>36</v>
      </c>
      <c r="F1252" s="54">
        <v>38</v>
      </c>
      <c r="G1252" s="54">
        <v>42</v>
      </c>
      <c r="H1252" s="54">
        <v>29</v>
      </c>
      <c r="I1252" s="53">
        <v>0</v>
      </c>
      <c r="J1252" s="62">
        <v>2</v>
      </c>
      <c r="K1252" s="62">
        <v>2</v>
      </c>
    </row>
    <row r="1253" spans="1:11" ht="12.75" customHeight="1">
      <c r="A1253" s="164">
        <v>41796</v>
      </c>
      <c r="B1253" s="54">
        <v>12</v>
      </c>
      <c r="C1253" s="54">
        <v>18</v>
      </c>
      <c r="D1253" s="54">
        <v>22</v>
      </c>
      <c r="E1253" s="54">
        <v>26</v>
      </c>
      <c r="F1253" s="54">
        <v>31</v>
      </c>
      <c r="G1253" s="54">
        <v>37</v>
      </c>
      <c r="H1253" s="54">
        <v>9</v>
      </c>
      <c r="I1253" s="53">
        <v>6</v>
      </c>
      <c r="J1253" s="62">
        <v>4</v>
      </c>
      <c r="K1253" s="62">
        <v>4</v>
      </c>
    </row>
    <row r="1254" spans="1:11" ht="12.75" customHeight="1">
      <c r="A1254" s="164">
        <v>41794</v>
      </c>
      <c r="B1254" s="54">
        <v>2</v>
      </c>
      <c r="C1254" s="54">
        <v>7</v>
      </c>
      <c r="D1254" s="54">
        <v>14</v>
      </c>
      <c r="E1254" s="54">
        <v>25</v>
      </c>
      <c r="F1254" s="54">
        <v>37</v>
      </c>
      <c r="G1254" s="54">
        <v>48</v>
      </c>
      <c r="H1254" s="54">
        <v>10</v>
      </c>
      <c r="I1254" s="53">
        <v>2</v>
      </c>
      <c r="J1254" s="62">
        <v>4</v>
      </c>
      <c r="K1254" s="62">
        <v>4</v>
      </c>
    </row>
    <row r="1255" spans="1:11" ht="12.75" customHeight="1">
      <c r="A1255" s="164">
        <v>41793</v>
      </c>
      <c r="B1255" s="54">
        <v>22</v>
      </c>
      <c r="C1255" s="54">
        <v>23</v>
      </c>
      <c r="D1255" s="54">
        <v>30</v>
      </c>
      <c r="E1255" s="54">
        <v>33</v>
      </c>
      <c r="F1255" s="54">
        <v>35</v>
      </c>
      <c r="G1255" s="54">
        <v>41</v>
      </c>
      <c r="H1255" s="54">
        <v>20</v>
      </c>
      <c r="I1255" s="53">
        <v>8</v>
      </c>
      <c r="J1255" s="62">
        <v>4</v>
      </c>
      <c r="K1255" s="62">
        <v>3</v>
      </c>
    </row>
    <row r="1256" spans="1:11" ht="12.75" customHeight="1">
      <c r="A1256" s="164">
        <v>41792</v>
      </c>
      <c r="B1256" s="54">
        <v>7</v>
      </c>
      <c r="C1256" s="54">
        <v>32</v>
      </c>
      <c r="D1256" s="54">
        <v>36</v>
      </c>
      <c r="E1256" s="54">
        <v>44</v>
      </c>
      <c r="F1256" s="54">
        <v>47</v>
      </c>
      <c r="G1256" s="54">
        <v>49</v>
      </c>
      <c r="H1256" s="54">
        <v>43</v>
      </c>
      <c r="I1256" s="53">
        <v>3</v>
      </c>
      <c r="J1256" s="62">
        <v>0</v>
      </c>
      <c r="K1256" s="62">
        <v>0</v>
      </c>
    </row>
    <row r="1257" spans="1:11" ht="12.75" customHeight="1">
      <c r="A1257" s="164">
        <v>41789</v>
      </c>
      <c r="B1257" s="54">
        <v>7</v>
      </c>
      <c r="C1257" s="54">
        <v>25</v>
      </c>
      <c r="D1257" s="54">
        <v>26</v>
      </c>
      <c r="E1257" s="54">
        <v>27</v>
      </c>
      <c r="F1257" s="54">
        <v>31</v>
      </c>
      <c r="G1257" s="54">
        <v>44</v>
      </c>
      <c r="H1257" s="54">
        <v>45</v>
      </c>
      <c r="I1257" s="53">
        <v>9</v>
      </c>
      <c r="J1257" s="62">
        <v>3</v>
      </c>
      <c r="K1257" s="62">
        <v>3</v>
      </c>
    </row>
    <row r="1258" spans="1:11" ht="12.75" customHeight="1">
      <c r="A1258" s="164">
        <v>41787</v>
      </c>
      <c r="B1258" s="54">
        <v>4</v>
      </c>
      <c r="C1258" s="54">
        <v>11</v>
      </c>
      <c r="D1258" s="54">
        <v>12</v>
      </c>
      <c r="E1258" s="54">
        <v>18</v>
      </c>
      <c r="F1258" s="54">
        <v>22</v>
      </c>
      <c r="G1258" s="54">
        <v>33</v>
      </c>
      <c r="H1258" s="54">
        <v>34</v>
      </c>
      <c r="I1258" s="53">
        <v>8</v>
      </c>
      <c r="J1258" s="62">
        <v>3</v>
      </c>
      <c r="K1258" s="62">
        <v>3</v>
      </c>
    </row>
    <row r="1259" spans="1:11" ht="12.75" customHeight="1">
      <c r="A1259" s="164">
        <v>41786</v>
      </c>
      <c r="B1259" s="54">
        <v>1</v>
      </c>
      <c r="C1259" s="54">
        <v>10</v>
      </c>
      <c r="D1259" s="54">
        <v>33</v>
      </c>
      <c r="E1259" s="54">
        <v>34</v>
      </c>
      <c r="F1259" s="54">
        <v>35</v>
      </c>
      <c r="G1259" s="54">
        <v>47</v>
      </c>
      <c r="H1259" s="54">
        <v>38</v>
      </c>
      <c r="I1259" s="53">
        <v>1</v>
      </c>
      <c r="J1259" s="62">
        <v>1</v>
      </c>
      <c r="K1259" s="62">
        <v>1</v>
      </c>
    </row>
    <row r="1260" spans="1:11" ht="12.75" customHeight="1">
      <c r="A1260" s="164">
        <v>41785</v>
      </c>
      <c r="B1260" s="54">
        <v>10</v>
      </c>
      <c r="C1260" s="54">
        <v>16</v>
      </c>
      <c r="D1260" s="54">
        <v>30</v>
      </c>
      <c r="E1260" s="54">
        <v>32</v>
      </c>
      <c r="F1260" s="54">
        <v>43</v>
      </c>
      <c r="G1260" s="54">
        <v>48</v>
      </c>
      <c r="H1260" s="54">
        <v>9</v>
      </c>
      <c r="I1260" s="53">
        <v>1</v>
      </c>
      <c r="J1260" s="62">
        <v>2</v>
      </c>
      <c r="K1260" s="62">
        <v>2</v>
      </c>
    </row>
    <row r="1261" spans="1:11" ht="12.75" customHeight="1">
      <c r="A1261" s="164">
        <v>41782</v>
      </c>
      <c r="B1261" s="54">
        <v>12</v>
      </c>
      <c r="C1261" s="54">
        <v>13</v>
      </c>
      <c r="D1261" s="54">
        <v>20</v>
      </c>
      <c r="E1261" s="54">
        <v>35</v>
      </c>
      <c r="F1261" s="54">
        <v>37</v>
      </c>
      <c r="G1261" s="54">
        <v>48</v>
      </c>
      <c r="H1261" s="54">
        <v>1</v>
      </c>
      <c r="I1261" s="53">
        <v>4</v>
      </c>
      <c r="J1261" s="62">
        <v>5</v>
      </c>
      <c r="K1261" s="62">
        <v>4</v>
      </c>
    </row>
    <row r="1262" spans="1:11" ht="12.75" customHeight="1">
      <c r="A1262" s="164">
        <v>41780</v>
      </c>
      <c r="B1262" s="54">
        <v>18</v>
      </c>
      <c r="C1262" s="54">
        <v>22</v>
      </c>
      <c r="D1262" s="54">
        <v>27</v>
      </c>
      <c r="E1262" s="54">
        <v>30</v>
      </c>
      <c r="F1262" s="54">
        <v>43</v>
      </c>
      <c r="G1262" s="54">
        <v>45</v>
      </c>
      <c r="H1262" s="54">
        <v>37</v>
      </c>
      <c r="I1262" s="53">
        <v>5</v>
      </c>
      <c r="J1262" s="62">
        <v>3</v>
      </c>
      <c r="K1262" s="62">
        <v>3</v>
      </c>
    </row>
    <row r="1263" spans="1:11" ht="12.75" customHeight="1">
      <c r="A1263" s="164">
        <v>41779</v>
      </c>
      <c r="B1263" s="54">
        <v>6</v>
      </c>
      <c r="C1263" s="54">
        <v>8</v>
      </c>
      <c r="D1263" s="54">
        <v>17</v>
      </c>
      <c r="E1263" s="54">
        <v>36</v>
      </c>
      <c r="F1263" s="54">
        <v>38</v>
      </c>
      <c r="G1263" s="54">
        <v>47</v>
      </c>
      <c r="H1263" s="54">
        <v>14</v>
      </c>
      <c r="I1263" s="53">
        <v>5</v>
      </c>
      <c r="J1263" s="62">
        <v>2</v>
      </c>
      <c r="K1263" s="62">
        <v>2</v>
      </c>
    </row>
    <row r="1264" spans="1:11" ht="12.75" customHeight="1">
      <c r="A1264" s="164">
        <v>41778</v>
      </c>
      <c r="B1264" s="54">
        <v>1</v>
      </c>
      <c r="C1264" s="54">
        <v>3</v>
      </c>
      <c r="D1264" s="54">
        <v>8</v>
      </c>
      <c r="E1264" s="54">
        <v>11</v>
      </c>
      <c r="F1264" s="54">
        <v>14</v>
      </c>
      <c r="G1264" s="54">
        <v>48</v>
      </c>
      <c r="H1264" s="54">
        <v>27</v>
      </c>
      <c r="I1264" s="53">
        <v>7</v>
      </c>
      <c r="J1264" s="62">
        <v>4</v>
      </c>
      <c r="K1264" s="62">
        <v>3</v>
      </c>
    </row>
    <row r="1265" spans="1:11" ht="12.75" customHeight="1">
      <c r="A1265" s="164">
        <v>41775</v>
      </c>
      <c r="B1265" s="54">
        <v>13</v>
      </c>
      <c r="C1265" s="54">
        <v>15</v>
      </c>
      <c r="D1265" s="54">
        <v>26</v>
      </c>
      <c r="E1265" s="54">
        <v>27</v>
      </c>
      <c r="F1265" s="54">
        <v>28</v>
      </c>
      <c r="G1265" s="54">
        <v>40</v>
      </c>
      <c r="H1265" s="54">
        <v>45</v>
      </c>
      <c r="I1265" s="53">
        <v>1</v>
      </c>
      <c r="J1265" s="62">
        <v>2</v>
      </c>
      <c r="K1265" s="62">
        <v>2</v>
      </c>
    </row>
    <row r="1266" spans="1:11" ht="12.75" customHeight="1">
      <c r="A1266" s="164">
        <v>41773</v>
      </c>
      <c r="B1266" s="54">
        <v>19</v>
      </c>
      <c r="C1266" s="54">
        <v>20</v>
      </c>
      <c r="D1266" s="54">
        <v>24</v>
      </c>
      <c r="E1266" s="54">
        <v>33</v>
      </c>
      <c r="F1266" s="54">
        <v>39</v>
      </c>
      <c r="G1266" s="54">
        <v>46</v>
      </c>
      <c r="H1266" s="54">
        <v>42</v>
      </c>
      <c r="I1266" s="53">
        <v>6</v>
      </c>
      <c r="J1266" s="62">
        <v>5</v>
      </c>
      <c r="K1266" s="62">
        <v>3</v>
      </c>
    </row>
    <row r="1267" spans="1:11" ht="12.75" customHeight="1">
      <c r="A1267" s="164">
        <v>41772</v>
      </c>
      <c r="B1267" s="54">
        <v>5</v>
      </c>
      <c r="C1267" s="54">
        <v>11</v>
      </c>
      <c r="D1267" s="54">
        <v>28</v>
      </c>
      <c r="E1267" s="54">
        <v>33</v>
      </c>
      <c r="F1267" s="54">
        <v>34</v>
      </c>
      <c r="G1267" s="54">
        <v>41</v>
      </c>
      <c r="H1267" s="54">
        <v>44</v>
      </c>
      <c r="I1267" s="53">
        <v>4</v>
      </c>
      <c r="J1267" s="62">
        <v>2</v>
      </c>
      <c r="K1267" s="62">
        <v>2</v>
      </c>
    </row>
    <row r="1268" spans="1:11" ht="12.75" customHeight="1">
      <c r="A1268" s="164">
        <v>41771</v>
      </c>
      <c r="B1268" s="54">
        <v>1</v>
      </c>
      <c r="C1268" s="54">
        <v>3</v>
      </c>
      <c r="D1268" s="54">
        <v>24</v>
      </c>
      <c r="E1268" s="54">
        <v>31</v>
      </c>
      <c r="F1268" s="54">
        <v>34</v>
      </c>
      <c r="G1268" s="54">
        <v>44</v>
      </c>
      <c r="H1268" s="54">
        <v>20</v>
      </c>
      <c r="I1268" s="53">
        <v>4</v>
      </c>
      <c r="J1268" s="62">
        <v>3</v>
      </c>
      <c r="K1268" s="62">
        <v>2</v>
      </c>
    </row>
    <row r="1269" spans="1:11" ht="12.75" customHeight="1">
      <c r="A1269" s="164">
        <v>41768</v>
      </c>
      <c r="B1269" s="54">
        <v>6</v>
      </c>
      <c r="C1269" s="54">
        <v>10</v>
      </c>
      <c r="D1269" s="54">
        <v>19</v>
      </c>
      <c r="E1269" s="54">
        <v>20</v>
      </c>
      <c r="F1269" s="54">
        <v>42</v>
      </c>
      <c r="G1269" s="54">
        <v>46</v>
      </c>
      <c r="H1269" s="54">
        <v>14</v>
      </c>
      <c r="I1269" s="53">
        <v>3</v>
      </c>
      <c r="J1269" s="62">
        <v>3</v>
      </c>
      <c r="K1269" s="62">
        <v>3</v>
      </c>
    </row>
    <row r="1270" spans="1:11" ht="12.75" customHeight="1">
      <c r="A1270" s="164">
        <v>41766</v>
      </c>
      <c r="B1270" s="54">
        <v>5</v>
      </c>
      <c r="C1270" s="54">
        <v>10</v>
      </c>
      <c r="D1270" s="54">
        <v>18</v>
      </c>
      <c r="E1270" s="54">
        <v>32</v>
      </c>
      <c r="F1270" s="54">
        <v>37</v>
      </c>
      <c r="G1270" s="54">
        <v>42</v>
      </c>
      <c r="H1270" s="54">
        <v>29</v>
      </c>
      <c r="I1270" s="53">
        <v>1</v>
      </c>
      <c r="J1270" s="62">
        <v>2</v>
      </c>
      <c r="K1270" s="62">
        <v>2</v>
      </c>
    </row>
    <row r="1271" spans="1:11" ht="12.75" customHeight="1">
      <c r="A1271" s="164">
        <v>41765</v>
      </c>
      <c r="B1271" s="54">
        <v>1</v>
      </c>
      <c r="C1271" s="54">
        <v>14</v>
      </c>
      <c r="D1271" s="54">
        <v>38</v>
      </c>
      <c r="E1271" s="54">
        <v>39</v>
      </c>
      <c r="F1271" s="54">
        <v>42</v>
      </c>
      <c r="G1271" s="54">
        <v>44</v>
      </c>
      <c r="H1271" s="54">
        <v>18</v>
      </c>
      <c r="I1271" s="53">
        <v>6</v>
      </c>
      <c r="J1271" s="62">
        <v>2</v>
      </c>
      <c r="K1271" s="62">
        <v>2</v>
      </c>
    </row>
    <row r="1272" spans="1:11" ht="12.75" customHeight="1">
      <c r="A1272" s="164">
        <v>41764</v>
      </c>
      <c r="B1272" s="54">
        <v>1</v>
      </c>
      <c r="C1272" s="54">
        <v>4</v>
      </c>
      <c r="D1272" s="54">
        <v>9</v>
      </c>
      <c r="E1272" s="54">
        <v>23</v>
      </c>
      <c r="F1272" s="54">
        <v>43</v>
      </c>
      <c r="G1272" s="54">
        <v>44</v>
      </c>
      <c r="H1272" s="54">
        <v>31</v>
      </c>
      <c r="I1272" s="53">
        <v>4</v>
      </c>
      <c r="J1272" s="62">
        <v>1</v>
      </c>
      <c r="K1272" s="62">
        <v>1</v>
      </c>
    </row>
    <row r="1273" spans="1:11" ht="12.75" customHeight="1">
      <c r="A1273" s="164">
        <v>41761</v>
      </c>
      <c r="B1273" s="54">
        <v>8</v>
      </c>
      <c r="C1273" s="54">
        <v>15</v>
      </c>
      <c r="D1273" s="54">
        <v>27</v>
      </c>
      <c r="E1273" s="54">
        <v>35</v>
      </c>
      <c r="F1273" s="54">
        <v>40</v>
      </c>
      <c r="G1273" s="54">
        <v>44</v>
      </c>
      <c r="H1273" s="54">
        <v>30</v>
      </c>
      <c r="I1273" s="53">
        <v>5</v>
      </c>
      <c r="J1273" s="62">
        <v>2</v>
      </c>
      <c r="K1273" s="62">
        <v>2</v>
      </c>
    </row>
    <row r="1274" spans="1:11" ht="12.75" customHeight="1">
      <c r="A1274" s="164">
        <v>41759</v>
      </c>
      <c r="B1274" s="54">
        <v>4</v>
      </c>
      <c r="C1274" s="54">
        <v>23</v>
      </c>
      <c r="D1274" s="54">
        <v>24</v>
      </c>
      <c r="E1274" s="54">
        <v>25</v>
      </c>
      <c r="F1274" s="54">
        <v>29</v>
      </c>
      <c r="G1274" s="54">
        <v>39</v>
      </c>
      <c r="H1274" s="54">
        <v>14</v>
      </c>
      <c r="I1274" s="53">
        <v>5</v>
      </c>
      <c r="J1274" s="62">
        <v>4</v>
      </c>
      <c r="K1274" s="62">
        <v>3</v>
      </c>
    </row>
    <row r="1275" spans="1:11" ht="12.75" customHeight="1">
      <c r="A1275" s="164">
        <v>41758</v>
      </c>
      <c r="B1275" s="54">
        <v>1</v>
      </c>
      <c r="C1275" s="54">
        <v>3</v>
      </c>
      <c r="D1275" s="54">
        <v>6</v>
      </c>
      <c r="E1275" s="54">
        <v>10</v>
      </c>
      <c r="F1275" s="54">
        <v>11</v>
      </c>
      <c r="G1275" s="54">
        <v>25</v>
      </c>
      <c r="H1275" s="54">
        <v>43</v>
      </c>
      <c r="I1275" s="53">
        <v>1</v>
      </c>
      <c r="J1275" s="62">
        <v>3</v>
      </c>
      <c r="K1275" s="62">
        <v>2</v>
      </c>
    </row>
    <row r="1276" spans="1:11" ht="12.75" customHeight="1">
      <c r="A1276" s="164">
        <v>41757</v>
      </c>
      <c r="B1276" s="54">
        <v>8</v>
      </c>
      <c r="C1276" s="54">
        <v>10</v>
      </c>
      <c r="D1276" s="54">
        <v>11</v>
      </c>
      <c r="E1276" s="54">
        <v>28</v>
      </c>
      <c r="F1276" s="54">
        <v>32</v>
      </c>
      <c r="G1276" s="54">
        <v>39</v>
      </c>
      <c r="H1276" s="54">
        <v>17</v>
      </c>
      <c r="I1276" s="53">
        <v>7</v>
      </c>
      <c r="J1276" s="62">
        <v>2</v>
      </c>
      <c r="K1276" s="62">
        <v>2</v>
      </c>
    </row>
    <row r="1277" spans="1:11" ht="12.75" customHeight="1">
      <c r="A1277" s="164">
        <v>41754</v>
      </c>
      <c r="B1277" s="54">
        <v>2</v>
      </c>
      <c r="C1277" s="54">
        <v>15</v>
      </c>
      <c r="D1277" s="54">
        <v>36</v>
      </c>
      <c r="E1277" s="54">
        <v>38</v>
      </c>
      <c r="F1277" s="54">
        <v>42</v>
      </c>
      <c r="G1277" s="54">
        <v>44</v>
      </c>
      <c r="H1277" s="54">
        <v>14</v>
      </c>
      <c r="I1277" s="53">
        <v>0</v>
      </c>
      <c r="J1277" s="62">
        <v>0</v>
      </c>
      <c r="K1277" s="62">
        <v>0</v>
      </c>
    </row>
    <row r="1278" spans="1:11" ht="12.75" customHeight="1">
      <c r="A1278" s="164">
        <v>41752</v>
      </c>
      <c r="B1278" s="54">
        <v>5</v>
      </c>
      <c r="C1278" s="54">
        <v>6</v>
      </c>
      <c r="D1278" s="54">
        <v>20</v>
      </c>
      <c r="E1278" s="54">
        <v>31</v>
      </c>
      <c r="F1278" s="54">
        <v>39</v>
      </c>
      <c r="G1278" s="54">
        <v>40</v>
      </c>
      <c r="H1278" s="54">
        <v>1</v>
      </c>
      <c r="I1278" s="53">
        <v>3</v>
      </c>
      <c r="J1278" s="62">
        <v>4</v>
      </c>
      <c r="K1278" s="62">
        <v>3</v>
      </c>
    </row>
    <row r="1279" spans="1:11" ht="12.75" customHeight="1">
      <c r="A1279" s="164">
        <v>41751</v>
      </c>
      <c r="B1279" s="54">
        <v>14</v>
      </c>
      <c r="C1279" s="54">
        <v>15</v>
      </c>
      <c r="D1279" s="54">
        <v>17</v>
      </c>
      <c r="E1279" s="54">
        <v>18</v>
      </c>
      <c r="F1279" s="54">
        <v>20</v>
      </c>
      <c r="G1279" s="54">
        <v>32</v>
      </c>
      <c r="H1279" s="54">
        <v>35</v>
      </c>
      <c r="I1279" s="53">
        <v>3</v>
      </c>
      <c r="J1279" s="62">
        <v>3</v>
      </c>
      <c r="K1279" s="62">
        <v>3</v>
      </c>
    </row>
    <row r="1280" spans="1:11" ht="12.75" customHeight="1">
      <c r="A1280" s="164">
        <v>41750</v>
      </c>
      <c r="B1280" s="54">
        <v>2</v>
      </c>
      <c r="C1280" s="54">
        <v>22</v>
      </c>
      <c r="D1280" s="54">
        <v>30</v>
      </c>
      <c r="E1280" s="54">
        <v>38</v>
      </c>
      <c r="F1280" s="54">
        <v>47</v>
      </c>
      <c r="G1280" s="54">
        <v>49</v>
      </c>
      <c r="H1280" s="54">
        <v>43</v>
      </c>
      <c r="I1280" s="53">
        <v>8</v>
      </c>
      <c r="J1280" s="62">
        <v>1</v>
      </c>
      <c r="K1280" s="62">
        <v>1</v>
      </c>
    </row>
    <row r="1281" spans="1:11" ht="12.75" customHeight="1">
      <c r="A1281" s="164">
        <v>41747</v>
      </c>
      <c r="B1281" s="54">
        <v>14</v>
      </c>
      <c r="C1281" s="54">
        <v>19</v>
      </c>
      <c r="D1281" s="54">
        <v>24</v>
      </c>
      <c r="E1281" s="54">
        <v>28</v>
      </c>
      <c r="F1281" s="54">
        <v>29</v>
      </c>
      <c r="G1281" s="54">
        <v>37</v>
      </c>
      <c r="H1281" s="54">
        <v>35</v>
      </c>
      <c r="I1281" s="53">
        <v>0</v>
      </c>
      <c r="J1281" s="62">
        <v>3</v>
      </c>
      <c r="K1281" s="62">
        <v>3</v>
      </c>
    </row>
    <row r="1282" spans="1:11" ht="12.75" customHeight="1">
      <c r="A1282" s="164">
        <v>41745</v>
      </c>
      <c r="B1282" s="54">
        <v>13</v>
      </c>
      <c r="C1282" s="54">
        <v>19</v>
      </c>
      <c r="D1282" s="54">
        <v>27</v>
      </c>
      <c r="E1282" s="54">
        <v>35</v>
      </c>
      <c r="F1282" s="54">
        <v>38</v>
      </c>
      <c r="G1282" s="54">
        <v>39</v>
      </c>
      <c r="H1282" s="54">
        <v>31</v>
      </c>
      <c r="I1282" s="53">
        <v>0</v>
      </c>
      <c r="J1282" s="62">
        <v>3</v>
      </c>
      <c r="K1282" s="62">
        <v>2</v>
      </c>
    </row>
    <row r="1283" spans="1:11" ht="12.75" customHeight="1">
      <c r="A1283" s="164">
        <v>41744</v>
      </c>
      <c r="B1283" s="54">
        <v>5</v>
      </c>
      <c r="C1283" s="54">
        <v>6</v>
      </c>
      <c r="D1283" s="54">
        <v>21</v>
      </c>
      <c r="E1283" s="54">
        <v>30</v>
      </c>
      <c r="F1283" s="54">
        <v>36</v>
      </c>
      <c r="G1283" s="54">
        <v>43</v>
      </c>
      <c r="H1283" s="54">
        <v>7</v>
      </c>
      <c r="I1283" s="53">
        <v>8</v>
      </c>
      <c r="J1283" s="62">
        <v>2</v>
      </c>
      <c r="K1283" s="62">
        <v>2</v>
      </c>
    </row>
    <row r="1284" spans="1:11" ht="12.75" customHeight="1">
      <c r="A1284" s="164">
        <v>41743</v>
      </c>
      <c r="B1284" s="54">
        <v>8</v>
      </c>
      <c r="C1284" s="54">
        <v>10</v>
      </c>
      <c r="D1284" s="54">
        <v>19</v>
      </c>
      <c r="E1284" s="54">
        <v>22</v>
      </c>
      <c r="F1284" s="54">
        <v>34</v>
      </c>
      <c r="G1284" s="54">
        <v>47</v>
      </c>
      <c r="H1284" s="54">
        <v>9</v>
      </c>
      <c r="I1284" s="53">
        <v>8</v>
      </c>
      <c r="J1284" s="62">
        <v>1</v>
      </c>
      <c r="K1284" s="62">
        <v>1</v>
      </c>
    </row>
    <row r="1285" spans="1:11" ht="12.75" customHeight="1">
      <c r="A1285" s="164">
        <v>41740</v>
      </c>
      <c r="B1285" s="54">
        <v>1</v>
      </c>
      <c r="C1285" s="54">
        <v>13</v>
      </c>
      <c r="D1285" s="54">
        <v>30</v>
      </c>
      <c r="E1285" s="54">
        <v>31</v>
      </c>
      <c r="F1285" s="54">
        <v>34</v>
      </c>
      <c r="G1285" s="54">
        <v>45</v>
      </c>
      <c r="H1285" s="54">
        <v>23</v>
      </c>
      <c r="I1285" s="53">
        <v>1</v>
      </c>
      <c r="J1285" s="62">
        <v>3</v>
      </c>
      <c r="K1285" s="62">
        <v>3</v>
      </c>
    </row>
    <row r="1286" spans="1:11" ht="12.75" customHeight="1">
      <c r="A1286" s="164">
        <v>41738</v>
      </c>
      <c r="B1286" s="54">
        <v>5</v>
      </c>
      <c r="C1286" s="54">
        <v>18</v>
      </c>
      <c r="D1286" s="54">
        <v>31</v>
      </c>
      <c r="E1286" s="54">
        <v>34</v>
      </c>
      <c r="F1286" s="54">
        <v>42</v>
      </c>
      <c r="G1286" s="54">
        <v>46</v>
      </c>
      <c r="H1286" s="54">
        <v>7</v>
      </c>
      <c r="I1286" s="53">
        <v>0</v>
      </c>
      <c r="J1286" s="62">
        <v>3</v>
      </c>
      <c r="K1286" s="62">
        <v>3</v>
      </c>
    </row>
    <row r="1287" spans="1:11" ht="12.75" customHeight="1">
      <c r="A1287" s="164">
        <v>41737</v>
      </c>
      <c r="B1287" s="54">
        <v>1</v>
      </c>
      <c r="C1287" s="54">
        <v>6</v>
      </c>
      <c r="D1287" s="54">
        <v>15</v>
      </c>
      <c r="E1287" s="54">
        <v>30</v>
      </c>
      <c r="F1287" s="54">
        <v>33</v>
      </c>
      <c r="G1287" s="54">
        <v>42</v>
      </c>
      <c r="H1287" s="54">
        <v>41</v>
      </c>
      <c r="I1287" s="53">
        <v>1</v>
      </c>
      <c r="J1287" s="62">
        <v>3</v>
      </c>
      <c r="K1287" s="62">
        <v>3</v>
      </c>
    </row>
    <row r="1288" spans="1:11" ht="12.75" customHeight="1">
      <c r="A1288" s="164">
        <v>41736</v>
      </c>
      <c r="B1288" s="54">
        <v>7</v>
      </c>
      <c r="C1288" s="54">
        <v>20</v>
      </c>
      <c r="D1288" s="54">
        <v>25</v>
      </c>
      <c r="E1288" s="54">
        <v>34</v>
      </c>
      <c r="F1288" s="54">
        <v>36</v>
      </c>
      <c r="G1288" s="54">
        <v>41</v>
      </c>
      <c r="H1288" s="54">
        <v>15</v>
      </c>
      <c r="I1288" s="53">
        <v>7</v>
      </c>
      <c r="J1288" s="62">
        <v>3</v>
      </c>
      <c r="K1288" s="62">
        <v>3</v>
      </c>
    </row>
    <row r="1289" spans="1:11" ht="12.75" customHeight="1">
      <c r="A1289" s="164">
        <v>41733</v>
      </c>
      <c r="B1289" s="54">
        <v>9</v>
      </c>
      <c r="C1289" s="54">
        <v>21</v>
      </c>
      <c r="D1289" s="54">
        <v>27</v>
      </c>
      <c r="E1289" s="54">
        <v>28</v>
      </c>
      <c r="F1289" s="54">
        <v>36</v>
      </c>
      <c r="G1289" s="54">
        <v>49</v>
      </c>
      <c r="H1289" s="54">
        <v>25</v>
      </c>
      <c r="I1289" s="53">
        <v>6</v>
      </c>
      <c r="J1289" s="62">
        <v>1</v>
      </c>
      <c r="K1289" s="62">
        <v>1</v>
      </c>
    </row>
    <row r="1290" spans="1:11" ht="12.75" customHeight="1">
      <c r="A1290" s="164">
        <v>41731</v>
      </c>
      <c r="B1290" s="54">
        <v>5</v>
      </c>
      <c r="C1290" s="54">
        <v>8</v>
      </c>
      <c r="D1290" s="54">
        <v>15</v>
      </c>
      <c r="E1290" s="54">
        <v>25</v>
      </c>
      <c r="F1290" s="54">
        <v>28</v>
      </c>
      <c r="G1290" s="54">
        <v>45</v>
      </c>
      <c r="H1290" s="54">
        <v>44</v>
      </c>
      <c r="I1290" s="53">
        <v>2</v>
      </c>
      <c r="J1290" s="62">
        <v>2</v>
      </c>
      <c r="K1290" s="62">
        <v>2</v>
      </c>
    </row>
    <row r="1291" spans="1:11" ht="12.75" customHeight="1">
      <c r="A1291" s="164">
        <v>41730</v>
      </c>
      <c r="B1291" s="54">
        <v>1</v>
      </c>
      <c r="C1291" s="54">
        <v>5</v>
      </c>
      <c r="D1291" s="54">
        <v>8</v>
      </c>
      <c r="E1291" s="54">
        <v>12</v>
      </c>
      <c r="F1291" s="54">
        <v>19</v>
      </c>
      <c r="G1291" s="54">
        <v>27</v>
      </c>
      <c r="H1291" s="54">
        <v>22</v>
      </c>
      <c r="I1291" s="53">
        <v>6</v>
      </c>
      <c r="J1291" s="62">
        <v>3</v>
      </c>
      <c r="K1291" s="62">
        <v>3</v>
      </c>
    </row>
    <row r="1292" spans="1:11" ht="12.75" customHeight="1">
      <c r="A1292" s="164">
        <v>41729</v>
      </c>
      <c r="B1292" s="54">
        <v>7</v>
      </c>
      <c r="C1292" s="54">
        <v>16</v>
      </c>
      <c r="D1292" s="54">
        <v>17</v>
      </c>
      <c r="E1292" s="54">
        <v>26</v>
      </c>
      <c r="F1292" s="54">
        <v>35</v>
      </c>
      <c r="G1292" s="54">
        <v>47</v>
      </c>
      <c r="H1292" s="54">
        <v>25</v>
      </c>
      <c r="I1292" s="53">
        <v>4</v>
      </c>
      <c r="J1292" s="62">
        <v>0</v>
      </c>
      <c r="K1292" s="62">
        <v>0</v>
      </c>
    </row>
    <row r="1293" spans="1:11" ht="12.75" customHeight="1">
      <c r="A1293" s="164">
        <v>41726</v>
      </c>
      <c r="B1293" s="54">
        <v>13</v>
      </c>
      <c r="C1293" s="54">
        <v>26</v>
      </c>
      <c r="D1293" s="54">
        <v>27</v>
      </c>
      <c r="E1293" s="54">
        <v>31</v>
      </c>
      <c r="F1293" s="54">
        <v>33</v>
      </c>
      <c r="G1293" s="54">
        <v>45</v>
      </c>
      <c r="H1293" s="54">
        <v>2</v>
      </c>
      <c r="I1293" s="53">
        <v>0</v>
      </c>
      <c r="J1293" s="62">
        <v>4</v>
      </c>
      <c r="K1293" s="62">
        <v>3</v>
      </c>
    </row>
    <row r="1294" spans="1:11" ht="12.75" customHeight="1">
      <c r="A1294" s="164">
        <v>41724</v>
      </c>
      <c r="B1294" s="54">
        <v>1</v>
      </c>
      <c r="C1294" s="54">
        <v>20</v>
      </c>
      <c r="D1294" s="54">
        <v>23</v>
      </c>
      <c r="E1294" s="54">
        <v>37</v>
      </c>
      <c r="F1294" s="54">
        <v>44</v>
      </c>
      <c r="G1294" s="54">
        <v>48</v>
      </c>
      <c r="H1294" s="54">
        <v>45</v>
      </c>
      <c r="I1294" s="53">
        <v>3</v>
      </c>
      <c r="J1294" s="62">
        <v>4</v>
      </c>
      <c r="K1294" s="62">
        <v>3</v>
      </c>
    </row>
    <row r="1295" spans="1:11" ht="12.75" customHeight="1">
      <c r="A1295" s="164">
        <v>41723</v>
      </c>
      <c r="B1295" s="54">
        <v>5</v>
      </c>
      <c r="C1295" s="54">
        <v>31</v>
      </c>
      <c r="D1295" s="54">
        <v>34</v>
      </c>
      <c r="E1295" s="54">
        <v>36</v>
      </c>
      <c r="F1295" s="54">
        <v>42</v>
      </c>
      <c r="G1295" s="54">
        <v>47</v>
      </c>
      <c r="H1295" s="54">
        <v>10</v>
      </c>
      <c r="I1295" s="53">
        <v>3</v>
      </c>
      <c r="J1295" s="62">
        <v>1</v>
      </c>
      <c r="K1295" s="62">
        <v>1</v>
      </c>
    </row>
    <row r="1296" spans="1:11" ht="12.75" customHeight="1">
      <c r="A1296" s="164">
        <v>41722</v>
      </c>
      <c r="B1296" s="54">
        <v>7</v>
      </c>
      <c r="C1296" s="54">
        <v>9</v>
      </c>
      <c r="D1296" s="54">
        <v>21</v>
      </c>
      <c r="E1296" s="54">
        <v>30</v>
      </c>
      <c r="F1296" s="54">
        <v>34</v>
      </c>
      <c r="G1296" s="54">
        <v>38</v>
      </c>
      <c r="H1296" s="54">
        <v>24</v>
      </c>
      <c r="I1296" s="53">
        <v>6</v>
      </c>
      <c r="J1296" s="62">
        <v>1</v>
      </c>
      <c r="K1296" s="62">
        <v>1</v>
      </c>
    </row>
    <row r="1297" spans="1:11" ht="12.75" customHeight="1">
      <c r="A1297" s="164">
        <v>41719</v>
      </c>
      <c r="B1297" s="54">
        <v>3</v>
      </c>
      <c r="C1297" s="54">
        <v>10</v>
      </c>
      <c r="D1297" s="54">
        <v>25</v>
      </c>
      <c r="E1297" s="54">
        <v>36</v>
      </c>
      <c r="F1297" s="54">
        <v>41</v>
      </c>
      <c r="G1297" s="54">
        <v>48</v>
      </c>
      <c r="H1297" s="54">
        <v>2</v>
      </c>
      <c r="I1297" s="53">
        <v>2</v>
      </c>
      <c r="J1297" s="62">
        <v>4</v>
      </c>
      <c r="K1297" s="62">
        <v>3</v>
      </c>
    </row>
    <row r="1298" spans="1:11" ht="12.75" customHeight="1">
      <c r="A1298" s="164">
        <v>41717</v>
      </c>
      <c r="B1298" s="54">
        <v>5</v>
      </c>
      <c r="C1298" s="54">
        <v>7</v>
      </c>
      <c r="D1298" s="54">
        <v>26</v>
      </c>
      <c r="E1298" s="54">
        <v>33</v>
      </c>
      <c r="F1298" s="54">
        <v>36</v>
      </c>
      <c r="G1298" s="54">
        <v>44</v>
      </c>
      <c r="H1298" s="54">
        <v>8</v>
      </c>
      <c r="I1298" s="53">
        <v>0</v>
      </c>
      <c r="J1298" s="62">
        <v>1</v>
      </c>
      <c r="K1298" s="62">
        <v>1</v>
      </c>
    </row>
    <row r="1299" spans="1:11" ht="12.75" customHeight="1">
      <c r="A1299" s="164">
        <v>41716</v>
      </c>
      <c r="B1299" s="54">
        <v>3</v>
      </c>
      <c r="C1299" s="54">
        <v>14</v>
      </c>
      <c r="D1299" s="54">
        <v>15</v>
      </c>
      <c r="E1299" s="54">
        <v>32</v>
      </c>
      <c r="F1299" s="54">
        <v>36</v>
      </c>
      <c r="G1299" s="54">
        <v>49</v>
      </c>
      <c r="H1299" s="54">
        <v>48</v>
      </c>
      <c r="I1299" s="53">
        <v>0</v>
      </c>
      <c r="J1299" s="62">
        <v>2</v>
      </c>
      <c r="K1299" s="62">
        <v>2</v>
      </c>
    </row>
    <row r="1300" spans="1:11" ht="12.75" customHeight="1">
      <c r="A1300" s="164">
        <v>41715</v>
      </c>
      <c r="B1300" s="54">
        <v>9</v>
      </c>
      <c r="C1300" s="54">
        <v>13</v>
      </c>
      <c r="D1300" s="54">
        <v>24</v>
      </c>
      <c r="E1300" s="54">
        <v>39</v>
      </c>
      <c r="F1300" s="54">
        <v>47</v>
      </c>
      <c r="G1300" s="54">
        <v>49</v>
      </c>
      <c r="H1300" s="54">
        <v>29</v>
      </c>
      <c r="I1300" s="53">
        <v>0</v>
      </c>
      <c r="J1300" s="62">
        <v>3</v>
      </c>
      <c r="K1300" s="62">
        <v>3</v>
      </c>
    </row>
    <row r="1301" spans="1:11" ht="12.75" customHeight="1">
      <c r="A1301" s="164">
        <v>41712</v>
      </c>
      <c r="B1301" s="54">
        <v>4</v>
      </c>
      <c r="C1301" s="54">
        <v>21</v>
      </c>
      <c r="D1301" s="54">
        <v>35</v>
      </c>
      <c r="E1301" s="54">
        <v>38</v>
      </c>
      <c r="F1301" s="54">
        <v>41</v>
      </c>
      <c r="G1301" s="54">
        <v>44</v>
      </c>
      <c r="H1301" s="54">
        <v>22</v>
      </c>
      <c r="I1301" s="53">
        <v>9</v>
      </c>
      <c r="J1301" s="62">
        <v>1</v>
      </c>
      <c r="K1301" s="62">
        <v>1</v>
      </c>
    </row>
    <row r="1302" spans="1:11" ht="12.75" customHeight="1">
      <c r="A1302" s="164">
        <v>41710</v>
      </c>
      <c r="B1302" s="54">
        <v>1</v>
      </c>
      <c r="C1302" s="54">
        <v>9</v>
      </c>
      <c r="D1302" s="54">
        <v>18</v>
      </c>
      <c r="E1302" s="54">
        <v>24</v>
      </c>
      <c r="F1302" s="54">
        <v>30</v>
      </c>
      <c r="G1302" s="54">
        <v>40</v>
      </c>
      <c r="H1302" s="54">
        <v>48</v>
      </c>
      <c r="I1302" s="53">
        <v>3</v>
      </c>
      <c r="J1302" s="62">
        <v>3</v>
      </c>
      <c r="K1302" s="62">
        <v>3</v>
      </c>
    </row>
    <row r="1303" spans="1:11" ht="12.75" customHeight="1">
      <c r="A1303" s="164">
        <v>41709</v>
      </c>
      <c r="B1303" s="54">
        <v>7</v>
      </c>
      <c r="C1303" s="54">
        <v>9</v>
      </c>
      <c r="D1303" s="54">
        <v>19</v>
      </c>
      <c r="E1303" s="54">
        <v>24</v>
      </c>
      <c r="F1303" s="54">
        <v>42</v>
      </c>
      <c r="G1303" s="54">
        <v>47</v>
      </c>
      <c r="H1303" s="54">
        <v>35</v>
      </c>
      <c r="I1303" s="53">
        <v>8</v>
      </c>
      <c r="J1303" s="62">
        <v>1</v>
      </c>
      <c r="K1303" s="62">
        <v>1</v>
      </c>
    </row>
    <row r="1304" spans="1:11" ht="12.75" customHeight="1">
      <c r="A1304" s="164">
        <v>41708</v>
      </c>
      <c r="B1304" s="54">
        <v>3</v>
      </c>
      <c r="C1304" s="54">
        <v>12</v>
      </c>
      <c r="D1304" s="54">
        <v>15</v>
      </c>
      <c r="E1304" s="54">
        <v>25</v>
      </c>
      <c r="F1304" s="54">
        <v>37</v>
      </c>
      <c r="G1304" s="54">
        <v>43</v>
      </c>
      <c r="H1304" s="54">
        <v>29</v>
      </c>
      <c r="I1304" s="53">
        <v>2</v>
      </c>
      <c r="J1304" s="62">
        <v>4</v>
      </c>
      <c r="K1304" s="62">
        <v>3</v>
      </c>
    </row>
    <row r="1305" spans="1:11" ht="12.75" customHeight="1">
      <c r="A1305" s="164">
        <v>41705</v>
      </c>
      <c r="B1305" s="54">
        <v>13</v>
      </c>
      <c r="C1305" s="54">
        <v>19</v>
      </c>
      <c r="D1305" s="54">
        <v>31</v>
      </c>
      <c r="E1305" s="54">
        <v>41</v>
      </c>
      <c r="F1305" s="54">
        <v>44</v>
      </c>
      <c r="G1305" s="54">
        <v>47</v>
      </c>
      <c r="H1305" s="54">
        <v>1</v>
      </c>
      <c r="I1305" s="53">
        <v>8</v>
      </c>
      <c r="J1305" s="62">
        <v>3</v>
      </c>
      <c r="K1305" s="62">
        <v>3</v>
      </c>
    </row>
    <row r="1306" spans="1:11" ht="12.75" customHeight="1">
      <c r="A1306" s="164">
        <v>41703</v>
      </c>
      <c r="B1306" s="54">
        <v>4</v>
      </c>
      <c r="C1306" s="54">
        <v>15</v>
      </c>
      <c r="D1306" s="54">
        <v>17</v>
      </c>
      <c r="E1306" s="54">
        <v>28</v>
      </c>
      <c r="F1306" s="54">
        <v>29</v>
      </c>
      <c r="G1306" s="54">
        <v>39</v>
      </c>
      <c r="H1306" s="54">
        <v>2</v>
      </c>
      <c r="I1306" s="53">
        <v>7</v>
      </c>
      <c r="J1306" s="62">
        <v>1</v>
      </c>
      <c r="K1306" s="62">
        <v>1</v>
      </c>
    </row>
    <row r="1307" spans="1:11" ht="12.75" customHeight="1">
      <c r="A1307" s="164">
        <v>41702</v>
      </c>
      <c r="B1307" s="54">
        <v>3</v>
      </c>
      <c r="C1307" s="54">
        <v>5</v>
      </c>
      <c r="D1307" s="54">
        <v>7</v>
      </c>
      <c r="E1307" s="54">
        <v>22</v>
      </c>
      <c r="F1307" s="54">
        <v>34</v>
      </c>
      <c r="G1307" s="54">
        <v>35</v>
      </c>
      <c r="H1307" s="54">
        <v>2</v>
      </c>
      <c r="I1307" s="53">
        <v>1</v>
      </c>
      <c r="J1307" s="62">
        <v>1</v>
      </c>
      <c r="K1307" s="62">
        <v>1</v>
      </c>
    </row>
    <row r="1308" spans="1:11" ht="12.75" customHeight="1">
      <c r="A1308" s="164">
        <v>41701</v>
      </c>
      <c r="B1308" s="54">
        <v>10</v>
      </c>
      <c r="C1308" s="54">
        <v>14</v>
      </c>
      <c r="D1308" s="54">
        <v>15</v>
      </c>
      <c r="E1308" s="54">
        <v>25</v>
      </c>
      <c r="F1308" s="54">
        <v>33</v>
      </c>
      <c r="G1308" s="54">
        <v>34</v>
      </c>
      <c r="H1308" s="54">
        <v>29</v>
      </c>
      <c r="I1308" s="53">
        <v>5</v>
      </c>
      <c r="J1308" s="62">
        <v>3</v>
      </c>
      <c r="K1308" s="62">
        <v>3</v>
      </c>
    </row>
    <row r="1309" spans="1:11" ht="12.75" customHeight="1">
      <c r="A1309" s="164">
        <v>41698</v>
      </c>
      <c r="B1309" s="54">
        <v>8</v>
      </c>
      <c r="C1309" s="54">
        <v>17</v>
      </c>
      <c r="D1309" s="54">
        <v>18</v>
      </c>
      <c r="E1309" s="54">
        <v>30</v>
      </c>
      <c r="F1309" s="54">
        <v>33</v>
      </c>
      <c r="G1309" s="54">
        <v>34</v>
      </c>
      <c r="H1309" s="54">
        <v>10</v>
      </c>
      <c r="I1309" s="53">
        <v>3</v>
      </c>
      <c r="J1309" s="62">
        <v>4</v>
      </c>
      <c r="K1309" s="62">
        <v>3</v>
      </c>
    </row>
    <row r="1310" spans="1:11" ht="12.75" customHeight="1">
      <c r="A1310" s="164">
        <v>41696</v>
      </c>
      <c r="B1310" s="54">
        <v>16</v>
      </c>
      <c r="C1310" s="54">
        <v>26</v>
      </c>
      <c r="D1310" s="54">
        <v>27</v>
      </c>
      <c r="E1310" s="54">
        <v>40</v>
      </c>
      <c r="F1310" s="54">
        <v>43</v>
      </c>
      <c r="G1310" s="54">
        <v>46</v>
      </c>
      <c r="H1310" s="54">
        <v>6</v>
      </c>
      <c r="I1310" s="53">
        <v>4</v>
      </c>
      <c r="J1310" s="62">
        <v>2</v>
      </c>
      <c r="K1310" s="62">
        <v>2</v>
      </c>
    </row>
    <row r="1311" spans="1:11" ht="12.75" customHeight="1">
      <c r="A1311" s="164">
        <v>41695</v>
      </c>
      <c r="B1311" s="54">
        <v>3</v>
      </c>
      <c r="C1311" s="54">
        <v>13</v>
      </c>
      <c r="D1311" s="54">
        <v>15</v>
      </c>
      <c r="E1311" s="54">
        <v>18</v>
      </c>
      <c r="F1311" s="54">
        <v>25</v>
      </c>
      <c r="G1311" s="54">
        <v>33</v>
      </c>
      <c r="H1311" s="54">
        <v>10</v>
      </c>
      <c r="I1311" s="53">
        <v>2</v>
      </c>
      <c r="J1311" s="62">
        <v>5</v>
      </c>
      <c r="K1311" s="62">
        <v>3</v>
      </c>
    </row>
    <row r="1312" spans="1:11" ht="12.75" customHeight="1">
      <c r="A1312" s="164">
        <v>41694</v>
      </c>
      <c r="B1312" s="54">
        <v>2</v>
      </c>
      <c r="C1312" s="54">
        <v>11</v>
      </c>
      <c r="D1312" s="54">
        <v>29</v>
      </c>
      <c r="E1312" s="54">
        <v>30</v>
      </c>
      <c r="F1312" s="54">
        <v>32</v>
      </c>
      <c r="G1312" s="54">
        <v>45</v>
      </c>
      <c r="H1312" s="54">
        <v>9</v>
      </c>
      <c r="I1312" s="53">
        <v>8</v>
      </c>
      <c r="J1312" s="62">
        <v>1</v>
      </c>
      <c r="K1312" s="62">
        <v>1</v>
      </c>
    </row>
    <row r="1313" spans="1:11" ht="12.75" customHeight="1">
      <c r="A1313" s="164">
        <v>41691</v>
      </c>
      <c r="B1313" s="54">
        <v>1</v>
      </c>
      <c r="C1313" s="54">
        <v>15</v>
      </c>
      <c r="D1313" s="54">
        <v>35</v>
      </c>
      <c r="E1313" s="54">
        <v>36</v>
      </c>
      <c r="F1313" s="54">
        <v>37</v>
      </c>
      <c r="G1313" s="54">
        <v>40</v>
      </c>
      <c r="H1313" s="54">
        <v>32</v>
      </c>
      <c r="I1313" s="53">
        <v>1</v>
      </c>
      <c r="J1313" s="62">
        <v>1</v>
      </c>
      <c r="K1313" s="62">
        <v>1</v>
      </c>
    </row>
    <row r="1314" spans="1:11" ht="12.75" customHeight="1">
      <c r="A1314" s="164">
        <v>41689</v>
      </c>
      <c r="B1314" s="54">
        <v>18</v>
      </c>
      <c r="C1314" s="54">
        <v>28</v>
      </c>
      <c r="D1314" s="54">
        <v>30</v>
      </c>
      <c r="E1314" s="54">
        <v>31</v>
      </c>
      <c r="F1314" s="54">
        <v>34</v>
      </c>
      <c r="G1314" s="54">
        <v>40</v>
      </c>
      <c r="H1314" s="54">
        <v>12</v>
      </c>
      <c r="I1314" s="53">
        <v>1</v>
      </c>
      <c r="J1314" s="62">
        <v>3</v>
      </c>
      <c r="K1314" s="62">
        <v>3</v>
      </c>
    </row>
    <row r="1315" spans="1:11" ht="12.75" customHeight="1">
      <c r="A1315" s="164">
        <v>41688</v>
      </c>
      <c r="B1315" s="54">
        <v>5</v>
      </c>
      <c r="C1315" s="54">
        <v>15</v>
      </c>
      <c r="D1315" s="54">
        <v>29</v>
      </c>
      <c r="E1315" s="54">
        <v>33</v>
      </c>
      <c r="F1315" s="54">
        <v>40</v>
      </c>
      <c r="G1315" s="54">
        <v>42</v>
      </c>
      <c r="H1315" s="54">
        <v>6</v>
      </c>
      <c r="I1315" s="53">
        <v>0</v>
      </c>
      <c r="J1315" s="62">
        <v>1</v>
      </c>
      <c r="K1315" s="62">
        <v>1</v>
      </c>
    </row>
    <row r="1316" spans="1:11" ht="12.75" customHeight="1">
      <c r="A1316" s="164">
        <v>41687</v>
      </c>
      <c r="B1316" s="54">
        <v>1</v>
      </c>
      <c r="C1316" s="54">
        <v>3</v>
      </c>
      <c r="D1316" s="54">
        <v>26</v>
      </c>
      <c r="E1316" s="54">
        <v>27</v>
      </c>
      <c r="F1316" s="54">
        <v>30</v>
      </c>
      <c r="G1316" s="54">
        <v>47</v>
      </c>
      <c r="H1316" s="54">
        <v>14</v>
      </c>
      <c r="I1316" s="53">
        <v>6</v>
      </c>
      <c r="J1316" s="62">
        <v>3</v>
      </c>
      <c r="K1316" s="62">
        <v>2</v>
      </c>
    </row>
    <row r="1317" spans="1:11" ht="12.75" customHeight="1">
      <c r="A1317" s="164">
        <v>41684</v>
      </c>
      <c r="B1317" s="54">
        <v>21</v>
      </c>
      <c r="C1317" s="54">
        <v>26</v>
      </c>
      <c r="D1317" s="54">
        <v>27</v>
      </c>
      <c r="E1317" s="54">
        <v>30</v>
      </c>
      <c r="F1317" s="54">
        <v>34</v>
      </c>
      <c r="G1317" s="54">
        <v>41</v>
      </c>
      <c r="H1317" s="54">
        <v>39</v>
      </c>
      <c r="I1317" s="53">
        <v>0</v>
      </c>
      <c r="J1317" s="62">
        <v>3</v>
      </c>
      <c r="K1317" s="62">
        <v>3</v>
      </c>
    </row>
    <row r="1318" spans="1:11" ht="12.75" customHeight="1">
      <c r="A1318" s="164">
        <v>41682</v>
      </c>
      <c r="B1318" s="54">
        <v>2</v>
      </c>
      <c r="C1318" s="54">
        <v>31</v>
      </c>
      <c r="D1318" s="54">
        <v>35</v>
      </c>
      <c r="E1318" s="54">
        <v>36</v>
      </c>
      <c r="F1318" s="54">
        <v>41</v>
      </c>
      <c r="G1318" s="54">
        <v>44</v>
      </c>
      <c r="H1318" s="54">
        <v>4</v>
      </c>
      <c r="I1318" s="53">
        <v>9</v>
      </c>
      <c r="J1318" s="62">
        <v>2</v>
      </c>
      <c r="K1318" s="62">
        <v>2</v>
      </c>
    </row>
    <row r="1319" spans="1:11" ht="12.75" customHeight="1">
      <c r="A1319" s="164">
        <v>41681</v>
      </c>
      <c r="B1319" s="54">
        <v>23</v>
      </c>
      <c r="C1319" s="54">
        <v>24</v>
      </c>
      <c r="D1319" s="54">
        <v>30</v>
      </c>
      <c r="E1319" s="54">
        <v>32</v>
      </c>
      <c r="F1319" s="54">
        <v>37</v>
      </c>
      <c r="G1319" s="54">
        <v>46</v>
      </c>
      <c r="H1319" s="54">
        <v>38</v>
      </c>
      <c r="I1319" s="53">
        <v>2</v>
      </c>
      <c r="J1319" s="62">
        <v>5</v>
      </c>
      <c r="K1319" s="62">
        <v>3</v>
      </c>
    </row>
    <row r="1320" spans="1:11" ht="12.75" customHeight="1">
      <c r="A1320" s="164">
        <v>41680</v>
      </c>
      <c r="B1320" s="54">
        <v>2</v>
      </c>
      <c r="C1320" s="54">
        <v>9</v>
      </c>
      <c r="D1320" s="54">
        <v>18</v>
      </c>
      <c r="E1320" s="54">
        <v>19</v>
      </c>
      <c r="F1320" s="54">
        <v>20</v>
      </c>
      <c r="G1320" s="54">
        <v>26</v>
      </c>
      <c r="H1320" s="54">
        <v>14</v>
      </c>
      <c r="I1320" s="53">
        <v>8</v>
      </c>
      <c r="J1320" s="62">
        <v>2</v>
      </c>
      <c r="K1320" s="62">
        <v>2</v>
      </c>
    </row>
    <row r="1321" spans="1:11" ht="12.75" customHeight="1">
      <c r="A1321" s="164">
        <v>41677</v>
      </c>
      <c r="B1321" s="54">
        <v>4</v>
      </c>
      <c r="C1321" s="54">
        <v>9</v>
      </c>
      <c r="D1321" s="54">
        <v>25</v>
      </c>
      <c r="E1321" s="54">
        <v>31</v>
      </c>
      <c r="F1321" s="54">
        <v>38</v>
      </c>
      <c r="G1321" s="54">
        <v>41</v>
      </c>
      <c r="H1321" s="54">
        <v>2</v>
      </c>
      <c r="I1321" s="53">
        <v>8</v>
      </c>
      <c r="J1321" s="62">
        <v>3</v>
      </c>
      <c r="K1321" s="62">
        <v>3</v>
      </c>
    </row>
    <row r="1322" spans="1:11" ht="12.75" customHeight="1">
      <c r="A1322" s="164">
        <v>41675</v>
      </c>
      <c r="B1322" s="54">
        <v>4</v>
      </c>
      <c r="C1322" s="54">
        <v>9</v>
      </c>
      <c r="D1322" s="54">
        <v>24</v>
      </c>
      <c r="E1322" s="54">
        <v>33</v>
      </c>
      <c r="F1322" s="54">
        <v>37</v>
      </c>
      <c r="G1322" s="54">
        <v>48</v>
      </c>
      <c r="H1322" s="54">
        <v>49</v>
      </c>
      <c r="I1322" s="53">
        <v>6</v>
      </c>
      <c r="J1322" s="62">
        <v>4</v>
      </c>
      <c r="K1322" s="62">
        <v>4</v>
      </c>
    </row>
    <row r="1323" spans="1:11" ht="12.75" customHeight="1">
      <c r="A1323" s="164">
        <v>41674</v>
      </c>
      <c r="B1323" s="54">
        <v>18</v>
      </c>
      <c r="C1323" s="54">
        <v>23</v>
      </c>
      <c r="D1323" s="54">
        <v>29</v>
      </c>
      <c r="E1323" s="54">
        <v>30</v>
      </c>
      <c r="F1323" s="54">
        <v>36</v>
      </c>
      <c r="G1323" s="54">
        <v>43</v>
      </c>
      <c r="H1323" s="54">
        <v>28</v>
      </c>
      <c r="I1323" s="53">
        <v>2</v>
      </c>
      <c r="J1323" s="62">
        <v>3</v>
      </c>
      <c r="K1323" s="62">
        <v>3</v>
      </c>
    </row>
    <row r="1324" spans="1:11" ht="12.75" customHeight="1">
      <c r="A1324" s="164">
        <v>41673</v>
      </c>
      <c r="B1324" s="54">
        <v>3</v>
      </c>
      <c r="C1324" s="54">
        <v>10</v>
      </c>
      <c r="D1324" s="54">
        <v>34</v>
      </c>
      <c r="E1324" s="54">
        <v>35</v>
      </c>
      <c r="F1324" s="54">
        <v>40</v>
      </c>
      <c r="G1324" s="54">
        <v>42</v>
      </c>
      <c r="H1324" s="54">
        <v>26</v>
      </c>
      <c r="I1324" s="53">
        <v>9</v>
      </c>
      <c r="J1324" s="62">
        <v>1</v>
      </c>
      <c r="K1324" s="62">
        <v>1</v>
      </c>
    </row>
    <row r="1325" spans="1:11" ht="12.75" customHeight="1">
      <c r="A1325" s="164">
        <v>41670</v>
      </c>
      <c r="B1325" s="54">
        <v>7</v>
      </c>
      <c r="C1325" s="54">
        <v>8</v>
      </c>
      <c r="D1325" s="54">
        <v>17</v>
      </c>
      <c r="E1325" s="54">
        <v>18</v>
      </c>
      <c r="F1325" s="54">
        <v>29</v>
      </c>
      <c r="G1325" s="54">
        <v>37</v>
      </c>
      <c r="H1325" s="54">
        <v>47</v>
      </c>
      <c r="I1325" s="53">
        <v>9</v>
      </c>
      <c r="J1325" s="62">
        <v>3</v>
      </c>
      <c r="K1325" s="62">
        <v>3</v>
      </c>
    </row>
    <row r="1326" spans="1:11" ht="12.75" customHeight="1">
      <c r="A1326" s="164">
        <v>41668</v>
      </c>
      <c r="B1326" s="54">
        <v>26</v>
      </c>
      <c r="C1326" s="54">
        <v>28</v>
      </c>
      <c r="D1326" s="54">
        <v>31</v>
      </c>
      <c r="E1326" s="54">
        <v>34</v>
      </c>
      <c r="F1326" s="54">
        <v>35</v>
      </c>
      <c r="G1326" s="54">
        <v>36</v>
      </c>
      <c r="H1326" s="54">
        <v>33</v>
      </c>
      <c r="I1326" s="53">
        <v>7</v>
      </c>
      <c r="J1326" s="62">
        <v>1</v>
      </c>
      <c r="K1326" s="62">
        <v>1</v>
      </c>
    </row>
    <row r="1327" spans="1:11" ht="12.75" customHeight="1">
      <c r="A1327" s="164">
        <v>41667</v>
      </c>
      <c r="B1327" s="54">
        <v>8</v>
      </c>
      <c r="C1327" s="54">
        <v>9</v>
      </c>
      <c r="D1327" s="54">
        <v>21</v>
      </c>
      <c r="E1327" s="54">
        <v>34</v>
      </c>
      <c r="F1327" s="54">
        <v>35</v>
      </c>
      <c r="G1327" s="54">
        <v>41</v>
      </c>
      <c r="H1327" s="54">
        <v>29</v>
      </c>
      <c r="I1327" s="53">
        <v>6</v>
      </c>
      <c r="J1327" s="62">
        <v>2</v>
      </c>
      <c r="K1327" s="62">
        <v>2</v>
      </c>
    </row>
    <row r="1328" spans="1:11" ht="12.75" customHeight="1">
      <c r="A1328" s="164">
        <v>41666</v>
      </c>
      <c r="B1328" s="54">
        <v>7</v>
      </c>
      <c r="C1328" s="54">
        <v>28</v>
      </c>
      <c r="D1328" s="54">
        <v>30</v>
      </c>
      <c r="E1328" s="54">
        <v>34</v>
      </c>
      <c r="F1328" s="54">
        <v>43</v>
      </c>
      <c r="G1328" s="54">
        <v>49</v>
      </c>
      <c r="H1328" s="54">
        <v>46</v>
      </c>
      <c r="I1328" s="53">
        <v>5</v>
      </c>
      <c r="J1328" s="62">
        <v>1</v>
      </c>
      <c r="K1328" s="62">
        <v>1</v>
      </c>
    </row>
    <row r="1329" spans="1:11" ht="12.75" customHeight="1">
      <c r="A1329" s="164">
        <v>41663</v>
      </c>
      <c r="B1329" s="54">
        <v>12</v>
      </c>
      <c r="C1329" s="54">
        <v>16</v>
      </c>
      <c r="D1329" s="54">
        <v>34</v>
      </c>
      <c r="E1329" s="54">
        <v>45</v>
      </c>
      <c r="F1329" s="54">
        <v>47</v>
      </c>
      <c r="G1329" s="54">
        <v>49</v>
      </c>
      <c r="H1329" s="54">
        <v>22</v>
      </c>
      <c r="I1329" s="53">
        <v>5</v>
      </c>
      <c r="J1329" s="62">
        <v>1</v>
      </c>
      <c r="K1329" s="62">
        <v>1</v>
      </c>
    </row>
    <row r="1330" spans="1:11" ht="12.75" customHeight="1">
      <c r="A1330" s="164">
        <v>41661</v>
      </c>
      <c r="B1330" s="54">
        <v>4</v>
      </c>
      <c r="C1330" s="54">
        <v>20</v>
      </c>
      <c r="D1330" s="54">
        <v>25</v>
      </c>
      <c r="E1330" s="54">
        <v>31</v>
      </c>
      <c r="F1330" s="54">
        <v>42</v>
      </c>
      <c r="G1330" s="54">
        <v>43</v>
      </c>
      <c r="H1330" s="54">
        <v>14</v>
      </c>
      <c r="I1330" s="53">
        <v>1</v>
      </c>
      <c r="J1330" s="62">
        <v>3</v>
      </c>
      <c r="K1330" s="62">
        <v>3</v>
      </c>
    </row>
    <row r="1331" spans="1:11" ht="12.75" customHeight="1">
      <c r="A1331" s="164">
        <v>41660</v>
      </c>
      <c r="B1331" s="54">
        <v>10</v>
      </c>
      <c r="C1331" s="54">
        <v>12</v>
      </c>
      <c r="D1331" s="54">
        <v>23</v>
      </c>
      <c r="E1331" s="54">
        <v>31</v>
      </c>
      <c r="F1331" s="54">
        <v>40</v>
      </c>
      <c r="G1331" s="54">
        <v>42</v>
      </c>
      <c r="H1331" s="54">
        <v>46</v>
      </c>
      <c r="I1331" s="53">
        <v>4</v>
      </c>
      <c r="J1331" s="62">
        <v>3</v>
      </c>
      <c r="K1331" s="62">
        <v>3</v>
      </c>
    </row>
    <row r="1332" spans="1:11" ht="12.75" customHeight="1">
      <c r="A1332" s="164">
        <v>41659</v>
      </c>
      <c r="B1332" s="54">
        <v>20</v>
      </c>
      <c r="C1332" s="54">
        <v>27</v>
      </c>
      <c r="D1332" s="54">
        <v>31</v>
      </c>
      <c r="E1332" s="54">
        <v>32</v>
      </c>
      <c r="F1332" s="54">
        <v>34</v>
      </c>
      <c r="G1332" s="54">
        <v>45</v>
      </c>
      <c r="H1332" s="54">
        <v>49</v>
      </c>
      <c r="I1332" s="53">
        <v>3</v>
      </c>
      <c r="J1332" s="62">
        <v>3</v>
      </c>
      <c r="K1332" s="62">
        <v>3</v>
      </c>
    </row>
    <row r="1333" spans="1:11" ht="12.75" customHeight="1">
      <c r="A1333" s="164">
        <v>41656</v>
      </c>
      <c r="B1333" s="54">
        <v>21</v>
      </c>
      <c r="C1333" s="54">
        <v>23</v>
      </c>
      <c r="D1333" s="54">
        <v>25</v>
      </c>
      <c r="E1333" s="54">
        <v>32</v>
      </c>
      <c r="F1333" s="54">
        <v>40</v>
      </c>
      <c r="G1333" s="54">
        <v>43</v>
      </c>
      <c r="H1333" s="54">
        <v>18</v>
      </c>
      <c r="I1333" s="53">
        <v>2</v>
      </c>
      <c r="J1333" s="62">
        <v>2</v>
      </c>
      <c r="K1333" s="62">
        <v>2</v>
      </c>
    </row>
    <row r="1334" spans="1:11" ht="12.75" customHeight="1">
      <c r="A1334" s="164">
        <v>41654</v>
      </c>
      <c r="B1334" s="54">
        <v>7</v>
      </c>
      <c r="C1334" s="54">
        <v>11</v>
      </c>
      <c r="D1334" s="54">
        <v>31</v>
      </c>
      <c r="E1334" s="54">
        <v>37</v>
      </c>
      <c r="F1334" s="54">
        <v>38</v>
      </c>
      <c r="G1334" s="54">
        <v>43</v>
      </c>
      <c r="H1334" s="54">
        <v>47</v>
      </c>
      <c r="I1334" s="53">
        <v>2</v>
      </c>
      <c r="J1334" s="62">
        <v>2</v>
      </c>
      <c r="K1334" s="62">
        <v>2</v>
      </c>
    </row>
    <row r="1335" spans="1:11" ht="12.75" customHeight="1">
      <c r="A1335" s="164">
        <v>41653</v>
      </c>
      <c r="B1335" s="54">
        <v>15</v>
      </c>
      <c r="C1335" s="54">
        <v>23</v>
      </c>
      <c r="D1335" s="54">
        <v>25</v>
      </c>
      <c r="E1335" s="54">
        <v>29</v>
      </c>
      <c r="F1335" s="54">
        <v>32</v>
      </c>
      <c r="G1335" s="54">
        <v>38</v>
      </c>
      <c r="H1335" s="54">
        <v>48</v>
      </c>
      <c r="I1335" s="53">
        <v>9</v>
      </c>
      <c r="J1335" s="62">
        <v>2</v>
      </c>
      <c r="K1335" s="62">
        <v>2</v>
      </c>
    </row>
    <row r="1336" spans="1:11" ht="12.75" customHeight="1">
      <c r="A1336" s="164">
        <v>41652</v>
      </c>
      <c r="B1336" s="54">
        <v>3</v>
      </c>
      <c r="C1336" s="54">
        <v>7</v>
      </c>
      <c r="D1336" s="54">
        <v>20</v>
      </c>
      <c r="E1336" s="54">
        <v>24</v>
      </c>
      <c r="F1336" s="54">
        <v>26</v>
      </c>
      <c r="G1336" s="54">
        <v>46</v>
      </c>
      <c r="H1336" s="54">
        <v>1</v>
      </c>
      <c r="I1336" s="53">
        <v>6</v>
      </c>
      <c r="J1336" s="62">
        <v>4</v>
      </c>
      <c r="K1336" s="62">
        <v>3</v>
      </c>
    </row>
    <row r="1337" spans="1:11" ht="12.75" customHeight="1">
      <c r="A1337" s="164">
        <v>41649</v>
      </c>
      <c r="B1337" s="54">
        <v>1</v>
      </c>
      <c r="C1337" s="54">
        <v>12</v>
      </c>
      <c r="D1337" s="54">
        <v>16</v>
      </c>
      <c r="E1337" s="54">
        <v>26</v>
      </c>
      <c r="F1337" s="54">
        <v>32</v>
      </c>
      <c r="G1337" s="54">
        <v>46</v>
      </c>
      <c r="H1337" s="54">
        <v>6</v>
      </c>
      <c r="I1337" s="53">
        <v>6</v>
      </c>
      <c r="J1337" s="62">
        <v>2</v>
      </c>
      <c r="K1337" s="62">
        <v>2</v>
      </c>
    </row>
    <row r="1338" spans="1:11" ht="12.75" customHeight="1">
      <c r="A1338" s="164">
        <v>41647</v>
      </c>
      <c r="B1338" s="54">
        <v>7</v>
      </c>
      <c r="C1338" s="54">
        <v>19</v>
      </c>
      <c r="D1338" s="54">
        <v>32</v>
      </c>
      <c r="E1338" s="54">
        <v>36</v>
      </c>
      <c r="F1338" s="54">
        <v>40</v>
      </c>
      <c r="G1338" s="54">
        <v>44</v>
      </c>
      <c r="H1338" s="54">
        <v>23</v>
      </c>
      <c r="I1338" s="53">
        <v>7</v>
      </c>
      <c r="J1338" s="62">
        <v>0</v>
      </c>
      <c r="K1338" s="62">
        <v>0</v>
      </c>
    </row>
    <row r="1339" spans="1:11" ht="12.75" customHeight="1">
      <c r="A1339" s="164">
        <v>41646</v>
      </c>
      <c r="B1339" s="54">
        <v>5</v>
      </c>
      <c r="C1339" s="54">
        <v>8</v>
      </c>
      <c r="D1339" s="54">
        <v>22</v>
      </c>
      <c r="E1339" s="54">
        <v>27</v>
      </c>
      <c r="F1339" s="54">
        <v>31</v>
      </c>
      <c r="G1339" s="54">
        <v>35</v>
      </c>
      <c r="H1339" s="54">
        <v>7</v>
      </c>
      <c r="I1339" s="53">
        <v>7</v>
      </c>
      <c r="J1339" s="62">
        <v>3</v>
      </c>
      <c r="K1339" s="62">
        <v>3</v>
      </c>
    </row>
    <row r="1340" spans="1:11" ht="12.75" customHeight="1">
      <c r="A1340" s="164">
        <v>41645</v>
      </c>
      <c r="B1340" s="54">
        <v>2</v>
      </c>
      <c r="C1340" s="54">
        <v>3</v>
      </c>
      <c r="D1340" s="54">
        <v>13</v>
      </c>
      <c r="E1340" s="54">
        <v>24</v>
      </c>
      <c r="F1340" s="54">
        <v>30</v>
      </c>
      <c r="G1340" s="54">
        <v>32</v>
      </c>
      <c r="H1340" s="54">
        <v>40</v>
      </c>
      <c r="I1340" s="53">
        <v>5</v>
      </c>
      <c r="J1340" s="62">
        <v>4</v>
      </c>
      <c r="K1340" s="62">
        <v>3</v>
      </c>
    </row>
    <row r="1341" spans="1:11" ht="12.75" customHeight="1">
      <c r="A1341" s="164">
        <v>41642</v>
      </c>
      <c r="B1341" s="54">
        <v>5</v>
      </c>
      <c r="C1341" s="54">
        <v>10</v>
      </c>
      <c r="D1341" s="54">
        <v>29</v>
      </c>
      <c r="E1341" s="54">
        <v>44</v>
      </c>
      <c r="F1341" s="54">
        <v>45</v>
      </c>
      <c r="G1341" s="54">
        <v>46</v>
      </c>
      <c r="H1341" s="54">
        <v>31</v>
      </c>
      <c r="I1341" s="53">
        <v>1</v>
      </c>
      <c r="J1341" s="62">
        <v>1</v>
      </c>
      <c r="K1341" s="62">
        <v>1</v>
      </c>
    </row>
    <row r="1342" spans="1:11" ht="12.75" customHeight="1">
      <c r="A1342" s="164">
        <v>41640</v>
      </c>
      <c r="B1342" s="54">
        <v>6</v>
      </c>
      <c r="C1342" s="54">
        <v>14</v>
      </c>
      <c r="D1342" s="54">
        <v>36</v>
      </c>
      <c r="E1342" s="54">
        <v>38</v>
      </c>
      <c r="F1342" s="54">
        <v>42</v>
      </c>
      <c r="G1342" s="54">
        <v>48</v>
      </c>
      <c r="H1342" s="54">
        <v>30</v>
      </c>
      <c r="I1342" s="53">
        <v>4</v>
      </c>
      <c r="J1342" s="62">
        <v>3</v>
      </c>
      <c r="K1342" s="62">
        <v>3</v>
      </c>
    </row>
    <row r="1343" spans="1:11" ht="12.75" customHeight="1">
      <c r="A1343" s="164">
        <v>41639</v>
      </c>
      <c r="B1343" s="54">
        <v>6</v>
      </c>
      <c r="C1343" s="54">
        <v>19</v>
      </c>
      <c r="D1343" s="54">
        <v>27</v>
      </c>
      <c r="E1343" s="54">
        <v>41</v>
      </c>
      <c r="F1343" s="54">
        <v>45</v>
      </c>
      <c r="G1343" s="54">
        <v>49</v>
      </c>
      <c r="H1343" s="54">
        <v>2</v>
      </c>
      <c r="I1343" s="53">
        <v>9</v>
      </c>
      <c r="J1343" s="62">
        <v>3</v>
      </c>
      <c r="K1343" s="62">
        <v>3</v>
      </c>
    </row>
    <row r="1344" spans="1:11" ht="12.75" customHeight="1">
      <c r="A1344" s="164">
        <v>41638</v>
      </c>
      <c r="B1344" s="54">
        <v>7</v>
      </c>
      <c r="C1344" s="54">
        <v>23</v>
      </c>
      <c r="D1344" s="54">
        <v>28</v>
      </c>
      <c r="E1344" s="54">
        <v>30</v>
      </c>
      <c r="F1344" s="54">
        <v>48</v>
      </c>
      <c r="G1344" s="54">
        <v>49</v>
      </c>
      <c r="H1344" s="54">
        <v>26</v>
      </c>
      <c r="I1344" s="53">
        <v>7</v>
      </c>
      <c r="J1344" s="62">
        <v>3</v>
      </c>
      <c r="K1344" s="62">
        <v>3</v>
      </c>
    </row>
    <row r="1345" spans="1:11" ht="12.75" customHeight="1">
      <c r="A1345" s="164">
        <v>41635</v>
      </c>
      <c r="B1345" s="54">
        <v>6</v>
      </c>
      <c r="C1345" s="54">
        <v>9</v>
      </c>
      <c r="D1345" s="54">
        <v>31</v>
      </c>
      <c r="E1345" s="54">
        <v>33</v>
      </c>
      <c r="F1345" s="54">
        <v>35</v>
      </c>
      <c r="G1345" s="54">
        <v>38</v>
      </c>
      <c r="H1345" s="54">
        <v>16</v>
      </c>
      <c r="I1345" s="53">
        <v>8</v>
      </c>
      <c r="J1345" s="62">
        <v>3</v>
      </c>
      <c r="K1345" s="62">
        <v>3</v>
      </c>
    </row>
    <row r="1346" spans="1:11" ht="12.75" customHeight="1">
      <c r="A1346" s="164">
        <v>41633</v>
      </c>
      <c r="B1346" s="54">
        <v>3</v>
      </c>
      <c r="C1346" s="54">
        <v>10</v>
      </c>
      <c r="D1346" s="54">
        <v>20</v>
      </c>
      <c r="E1346" s="54">
        <v>32</v>
      </c>
      <c r="F1346" s="54">
        <v>36</v>
      </c>
      <c r="G1346" s="54">
        <v>48</v>
      </c>
      <c r="H1346" s="54">
        <v>29</v>
      </c>
      <c r="I1346" s="53">
        <v>9</v>
      </c>
      <c r="J1346" s="62">
        <v>3</v>
      </c>
      <c r="K1346" s="62">
        <v>2</v>
      </c>
    </row>
    <row r="1347" spans="1:11" ht="12.75" customHeight="1">
      <c r="A1347" s="164">
        <v>41632</v>
      </c>
      <c r="B1347" s="54">
        <v>4</v>
      </c>
      <c r="C1347" s="54">
        <v>7</v>
      </c>
      <c r="D1347" s="54">
        <v>35</v>
      </c>
      <c r="E1347" s="54">
        <v>42</v>
      </c>
      <c r="F1347" s="54">
        <v>44</v>
      </c>
      <c r="G1347" s="54">
        <v>45</v>
      </c>
      <c r="H1347" s="54">
        <v>19</v>
      </c>
      <c r="I1347" s="53">
        <v>4</v>
      </c>
      <c r="J1347" s="62">
        <v>0</v>
      </c>
      <c r="K1347" s="62">
        <v>0</v>
      </c>
    </row>
    <row r="1348" spans="1:11" ht="12.75" customHeight="1">
      <c r="A1348" s="164">
        <v>41631</v>
      </c>
      <c r="B1348" s="54">
        <v>4</v>
      </c>
      <c r="C1348" s="54">
        <v>26</v>
      </c>
      <c r="D1348" s="54">
        <v>34</v>
      </c>
      <c r="E1348" s="54">
        <v>46</v>
      </c>
      <c r="F1348" s="54">
        <v>47</v>
      </c>
      <c r="G1348" s="54">
        <v>48</v>
      </c>
      <c r="H1348" s="54">
        <v>20</v>
      </c>
      <c r="I1348" s="53">
        <v>4</v>
      </c>
      <c r="J1348" s="62">
        <v>2</v>
      </c>
      <c r="K1348" s="62">
        <v>2</v>
      </c>
    </row>
    <row r="1349" spans="1:11" ht="12.75" customHeight="1">
      <c r="A1349" s="164">
        <v>41628</v>
      </c>
      <c r="B1349" s="54">
        <v>18</v>
      </c>
      <c r="C1349" s="54">
        <v>23</v>
      </c>
      <c r="D1349" s="54">
        <v>29</v>
      </c>
      <c r="E1349" s="54">
        <v>31</v>
      </c>
      <c r="F1349" s="54">
        <v>42</v>
      </c>
      <c r="G1349" s="54">
        <v>43</v>
      </c>
      <c r="H1349" s="54">
        <v>28</v>
      </c>
      <c r="I1349" s="53">
        <v>0</v>
      </c>
      <c r="J1349" s="62">
        <v>3</v>
      </c>
      <c r="K1349" s="62">
        <v>3</v>
      </c>
    </row>
    <row r="1350" spans="1:11" ht="12.75" customHeight="1">
      <c r="A1350" s="164">
        <v>41626</v>
      </c>
      <c r="B1350" s="54">
        <v>1</v>
      </c>
      <c r="C1350" s="54">
        <v>21</v>
      </c>
      <c r="D1350" s="54">
        <v>22</v>
      </c>
      <c r="E1350" s="54">
        <v>24</v>
      </c>
      <c r="F1350" s="54">
        <v>27</v>
      </c>
      <c r="G1350" s="54">
        <v>41</v>
      </c>
      <c r="H1350" s="54">
        <v>4</v>
      </c>
      <c r="I1350" s="53">
        <v>1</v>
      </c>
      <c r="J1350" s="62">
        <v>3</v>
      </c>
      <c r="K1350" s="62">
        <v>3</v>
      </c>
    </row>
    <row r="1351" spans="1:11" ht="12.75" customHeight="1">
      <c r="A1351" s="164">
        <v>41625</v>
      </c>
      <c r="B1351" s="54">
        <v>8</v>
      </c>
      <c r="C1351" s="54">
        <v>9</v>
      </c>
      <c r="D1351" s="54">
        <v>20</v>
      </c>
      <c r="E1351" s="54">
        <v>33</v>
      </c>
      <c r="F1351" s="54">
        <v>40</v>
      </c>
      <c r="G1351" s="54">
        <v>49</v>
      </c>
      <c r="H1351" s="54">
        <v>47</v>
      </c>
      <c r="I1351" s="53">
        <v>4</v>
      </c>
      <c r="J1351" s="62">
        <v>3</v>
      </c>
      <c r="K1351" s="62">
        <v>3</v>
      </c>
    </row>
    <row r="1352" spans="1:11" ht="12.75" customHeight="1">
      <c r="A1352" s="164">
        <v>41624</v>
      </c>
      <c r="B1352" s="54">
        <v>9</v>
      </c>
      <c r="C1352" s="54">
        <v>13</v>
      </c>
      <c r="D1352" s="54">
        <v>14</v>
      </c>
      <c r="E1352" s="54">
        <v>33</v>
      </c>
      <c r="F1352" s="54">
        <v>38</v>
      </c>
      <c r="G1352" s="54">
        <v>39</v>
      </c>
      <c r="H1352" s="54">
        <v>34</v>
      </c>
      <c r="I1352" s="53">
        <v>0</v>
      </c>
      <c r="J1352" s="62">
        <v>4</v>
      </c>
      <c r="K1352" s="62">
        <v>3</v>
      </c>
    </row>
    <row r="1353" spans="1:11" ht="12.75" customHeight="1">
      <c r="A1353" s="164">
        <v>41621</v>
      </c>
      <c r="B1353" s="54">
        <v>8</v>
      </c>
      <c r="C1353" s="54">
        <v>16</v>
      </c>
      <c r="D1353" s="54">
        <v>18</v>
      </c>
      <c r="E1353" s="54">
        <v>21</v>
      </c>
      <c r="F1353" s="54">
        <v>31</v>
      </c>
      <c r="G1353" s="54">
        <v>47</v>
      </c>
      <c r="H1353" s="54">
        <v>4</v>
      </c>
      <c r="I1353" s="53">
        <v>5</v>
      </c>
      <c r="J1353" s="62">
        <v>3</v>
      </c>
      <c r="K1353" s="62">
        <v>3</v>
      </c>
    </row>
    <row r="1354" spans="1:11" ht="12.75" customHeight="1">
      <c r="A1354" s="164">
        <v>41619</v>
      </c>
      <c r="B1354" s="54">
        <v>5</v>
      </c>
      <c r="C1354" s="54">
        <v>13</v>
      </c>
      <c r="D1354" s="54">
        <v>22</v>
      </c>
      <c r="E1354" s="54">
        <v>25</v>
      </c>
      <c r="F1354" s="54">
        <v>40</v>
      </c>
      <c r="G1354" s="54">
        <v>44</v>
      </c>
      <c r="H1354" s="54">
        <v>32</v>
      </c>
      <c r="I1354" s="53">
        <v>9</v>
      </c>
      <c r="J1354" s="62">
        <v>2</v>
      </c>
      <c r="K1354" s="62">
        <v>2</v>
      </c>
    </row>
    <row r="1355" spans="1:11" ht="12.75" customHeight="1">
      <c r="A1355" s="164">
        <v>41618</v>
      </c>
      <c r="B1355" s="54">
        <v>9</v>
      </c>
      <c r="C1355" s="54">
        <v>11</v>
      </c>
      <c r="D1355" s="54">
        <v>12</v>
      </c>
      <c r="E1355" s="54">
        <v>16</v>
      </c>
      <c r="F1355" s="54">
        <v>31</v>
      </c>
      <c r="G1355" s="54">
        <v>40</v>
      </c>
      <c r="H1355" s="54">
        <v>33</v>
      </c>
      <c r="I1355" s="53">
        <v>1</v>
      </c>
      <c r="J1355" s="62">
        <v>2</v>
      </c>
      <c r="K1355" s="62">
        <v>2</v>
      </c>
    </row>
    <row r="1356" spans="1:11" ht="12.75" customHeight="1">
      <c r="A1356" s="164">
        <v>41617</v>
      </c>
      <c r="B1356" s="54">
        <v>3</v>
      </c>
      <c r="C1356" s="54">
        <v>4</v>
      </c>
      <c r="D1356" s="54">
        <v>9</v>
      </c>
      <c r="E1356" s="54">
        <v>19</v>
      </c>
      <c r="F1356" s="54">
        <v>33</v>
      </c>
      <c r="G1356" s="54">
        <v>42</v>
      </c>
      <c r="H1356" s="54">
        <v>10</v>
      </c>
      <c r="I1356" s="53">
        <v>9</v>
      </c>
      <c r="J1356" s="62">
        <v>2</v>
      </c>
      <c r="K1356" s="62">
        <v>2</v>
      </c>
    </row>
    <row r="1357" spans="1:11" ht="12.75" customHeight="1">
      <c r="A1357" s="164">
        <v>41614</v>
      </c>
      <c r="B1357" s="54">
        <v>2</v>
      </c>
      <c r="C1357" s="54">
        <v>7</v>
      </c>
      <c r="D1357" s="54">
        <v>12</v>
      </c>
      <c r="E1357" s="54">
        <v>16</v>
      </c>
      <c r="F1357" s="54">
        <v>17</v>
      </c>
      <c r="G1357" s="54">
        <v>36</v>
      </c>
      <c r="H1357" s="54">
        <v>3</v>
      </c>
      <c r="I1357" s="53">
        <v>4</v>
      </c>
      <c r="J1357" s="62">
        <v>1</v>
      </c>
      <c r="K1357" s="62">
        <v>1</v>
      </c>
    </row>
    <row r="1358" spans="1:11" ht="12.75" customHeight="1">
      <c r="A1358" s="164">
        <v>41612</v>
      </c>
      <c r="B1358" s="54">
        <v>3</v>
      </c>
      <c r="C1358" s="54">
        <v>19</v>
      </c>
      <c r="D1358" s="54">
        <v>34</v>
      </c>
      <c r="E1358" s="54">
        <v>35</v>
      </c>
      <c r="F1358" s="54">
        <v>45</v>
      </c>
      <c r="G1358" s="54">
        <v>49</v>
      </c>
      <c r="H1358" s="54">
        <v>29</v>
      </c>
      <c r="I1358" s="53">
        <v>2</v>
      </c>
      <c r="J1358" s="62">
        <v>1</v>
      </c>
      <c r="K1358" s="62">
        <v>1</v>
      </c>
    </row>
    <row r="1359" spans="1:11" ht="12.75" customHeight="1">
      <c r="A1359" s="164">
        <v>41611</v>
      </c>
      <c r="B1359" s="54">
        <v>3</v>
      </c>
      <c r="C1359" s="54">
        <v>19</v>
      </c>
      <c r="D1359" s="54">
        <v>20</v>
      </c>
      <c r="E1359" s="54">
        <v>29</v>
      </c>
      <c r="F1359" s="54">
        <v>31</v>
      </c>
      <c r="G1359" s="54">
        <v>49</v>
      </c>
      <c r="H1359" s="54">
        <v>40</v>
      </c>
      <c r="I1359" s="53">
        <v>4</v>
      </c>
      <c r="J1359" s="62">
        <v>3</v>
      </c>
      <c r="K1359" s="62">
        <v>3</v>
      </c>
    </row>
    <row r="1360" spans="1:11" ht="12.75" customHeight="1">
      <c r="A1360" s="164">
        <v>41610</v>
      </c>
      <c r="B1360" s="54">
        <v>6</v>
      </c>
      <c r="C1360" s="54">
        <v>10</v>
      </c>
      <c r="D1360" s="54">
        <v>23</v>
      </c>
      <c r="E1360" s="54">
        <v>29</v>
      </c>
      <c r="F1360" s="54">
        <v>38</v>
      </c>
      <c r="G1360" s="54">
        <v>43</v>
      </c>
      <c r="H1360" s="54">
        <v>14</v>
      </c>
      <c r="I1360" s="53">
        <v>9</v>
      </c>
      <c r="J1360" s="62">
        <v>2</v>
      </c>
      <c r="K1360" s="62">
        <v>2</v>
      </c>
    </row>
    <row r="1361" spans="1:11" ht="12.75" customHeight="1">
      <c r="A1361" s="164">
        <v>41607</v>
      </c>
      <c r="B1361" s="54">
        <v>7</v>
      </c>
      <c r="C1361" s="54">
        <v>13</v>
      </c>
      <c r="D1361" s="54">
        <v>15</v>
      </c>
      <c r="E1361" s="54">
        <v>33</v>
      </c>
      <c r="F1361" s="54">
        <v>38</v>
      </c>
      <c r="G1361" s="54">
        <v>40</v>
      </c>
      <c r="H1361" s="54">
        <v>18</v>
      </c>
      <c r="I1361" s="53">
        <v>6</v>
      </c>
      <c r="J1361" s="62">
        <v>2</v>
      </c>
      <c r="K1361" s="62">
        <v>2</v>
      </c>
    </row>
    <row r="1362" spans="1:11" ht="12.75" customHeight="1">
      <c r="A1362" s="164">
        <v>41605</v>
      </c>
      <c r="B1362" s="54">
        <v>5</v>
      </c>
      <c r="C1362" s="54">
        <v>18</v>
      </c>
      <c r="D1362" s="54">
        <v>23</v>
      </c>
      <c r="E1362" s="54">
        <v>29</v>
      </c>
      <c r="F1362" s="54">
        <v>35</v>
      </c>
      <c r="G1362" s="54">
        <v>44</v>
      </c>
      <c r="H1362" s="54">
        <v>37</v>
      </c>
      <c r="I1362" s="53">
        <v>3</v>
      </c>
      <c r="J1362" s="62">
        <v>2</v>
      </c>
      <c r="K1362" s="62">
        <v>2</v>
      </c>
    </row>
    <row r="1363" spans="1:11" ht="12.75" customHeight="1">
      <c r="A1363" s="164">
        <v>41604</v>
      </c>
      <c r="B1363" s="54">
        <v>14</v>
      </c>
      <c r="C1363" s="54">
        <v>35</v>
      </c>
      <c r="D1363" s="54">
        <v>36</v>
      </c>
      <c r="E1363" s="54">
        <v>42</v>
      </c>
      <c r="F1363" s="54">
        <v>43</v>
      </c>
      <c r="G1363" s="54">
        <v>48</v>
      </c>
      <c r="H1363" s="54">
        <v>7</v>
      </c>
      <c r="I1363" s="53">
        <v>6</v>
      </c>
      <c r="J1363" s="62">
        <v>2</v>
      </c>
      <c r="K1363" s="62">
        <v>2</v>
      </c>
    </row>
    <row r="1364" spans="1:11" ht="12.75" customHeight="1">
      <c r="A1364" s="164">
        <v>41603</v>
      </c>
      <c r="B1364" s="54">
        <v>1</v>
      </c>
      <c r="C1364" s="54">
        <v>21</v>
      </c>
      <c r="D1364" s="54">
        <v>25</v>
      </c>
      <c r="E1364" s="54">
        <v>28</v>
      </c>
      <c r="F1364" s="54">
        <v>40</v>
      </c>
      <c r="G1364" s="54">
        <v>49</v>
      </c>
      <c r="H1364" s="54">
        <v>9</v>
      </c>
      <c r="I1364" s="53">
        <v>3</v>
      </c>
      <c r="J1364" s="62">
        <v>1</v>
      </c>
      <c r="K1364" s="62">
        <v>1</v>
      </c>
    </row>
    <row r="1365" spans="1:11" ht="12.75" customHeight="1">
      <c r="A1365" s="164">
        <v>41600</v>
      </c>
      <c r="B1365" s="54">
        <v>2</v>
      </c>
      <c r="C1365" s="54">
        <v>4</v>
      </c>
      <c r="D1365" s="54">
        <v>9</v>
      </c>
      <c r="E1365" s="54">
        <v>17</v>
      </c>
      <c r="F1365" s="54">
        <v>18</v>
      </c>
      <c r="G1365" s="54">
        <v>44</v>
      </c>
      <c r="H1365" s="54">
        <v>46</v>
      </c>
      <c r="I1365" s="53">
        <v>3</v>
      </c>
      <c r="J1365" s="62">
        <v>1</v>
      </c>
      <c r="K1365" s="62">
        <v>1</v>
      </c>
    </row>
    <row r="1366" spans="1:11" ht="12.75" customHeight="1">
      <c r="A1366" s="164">
        <v>41598</v>
      </c>
      <c r="B1366" s="54">
        <v>3</v>
      </c>
      <c r="C1366" s="54">
        <v>14</v>
      </c>
      <c r="D1366" s="54">
        <v>21</v>
      </c>
      <c r="E1366" s="54">
        <v>35</v>
      </c>
      <c r="F1366" s="54">
        <v>36</v>
      </c>
      <c r="G1366" s="54">
        <v>42</v>
      </c>
      <c r="H1366" s="54">
        <v>39</v>
      </c>
      <c r="I1366" s="53">
        <v>2</v>
      </c>
      <c r="J1366" s="62">
        <v>2</v>
      </c>
      <c r="K1366" s="62">
        <v>2</v>
      </c>
    </row>
    <row r="1367" spans="1:11" ht="12.75" customHeight="1">
      <c r="A1367" s="164">
        <v>41597</v>
      </c>
      <c r="B1367" s="54">
        <v>3</v>
      </c>
      <c r="C1367" s="54">
        <v>10</v>
      </c>
      <c r="D1367" s="54">
        <v>19</v>
      </c>
      <c r="E1367" s="54">
        <v>31</v>
      </c>
      <c r="F1367" s="54">
        <v>34</v>
      </c>
      <c r="G1367" s="54">
        <v>40</v>
      </c>
      <c r="H1367" s="54">
        <v>35</v>
      </c>
      <c r="I1367" s="53">
        <v>4</v>
      </c>
      <c r="J1367" s="62">
        <v>2</v>
      </c>
      <c r="K1367" s="62">
        <v>2</v>
      </c>
    </row>
    <row r="1368" spans="1:11" ht="12.75" customHeight="1">
      <c r="A1368" s="164">
        <v>41596</v>
      </c>
      <c r="B1368" s="54">
        <v>27</v>
      </c>
      <c r="C1368" s="54">
        <v>28</v>
      </c>
      <c r="D1368" s="54">
        <v>35</v>
      </c>
      <c r="E1368" s="54">
        <v>41</v>
      </c>
      <c r="F1368" s="54">
        <v>42</v>
      </c>
      <c r="G1368" s="54">
        <v>48</v>
      </c>
      <c r="H1368" s="54">
        <v>47</v>
      </c>
      <c r="I1368" s="53">
        <v>0</v>
      </c>
      <c r="J1368" s="62">
        <v>3</v>
      </c>
      <c r="K1368" s="62">
        <v>3</v>
      </c>
    </row>
    <row r="1369" spans="1:11" ht="12.75" customHeight="1">
      <c r="A1369" s="164">
        <v>41593</v>
      </c>
      <c r="B1369" s="54">
        <v>7</v>
      </c>
      <c r="C1369" s="54">
        <v>8</v>
      </c>
      <c r="D1369" s="54">
        <v>9</v>
      </c>
      <c r="E1369" s="54">
        <v>11</v>
      </c>
      <c r="F1369" s="54">
        <v>13</v>
      </c>
      <c r="G1369" s="54">
        <v>29</v>
      </c>
      <c r="H1369" s="54">
        <v>41</v>
      </c>
      <c r="I1369" s="53">
        <v>9</v>
      </c>
      <c r="J1369" s="62">
        <v>2</v>
      </c>
      <c r="K1369" s="62">
        <v>2</v>
      </c>
    </row>
    <row r="1370" spans="1:11" ht="12.75" customHeight="1">
      <c r="A1370" s="164">
        <v>41591</v>
      </c>
      <c r="B1370" s="54">
        <v>16</v>
      </c>
      <c r="C1370" s="54">
        <v>20</v>
      </c>
      <c r="D1370" s="54">
        <v>35</v>
      </c>
      <c r="E1370" s="54">
        <v>42</v>
      </c>
      <c r="F1370" s="54">
        <v>46</v>
      </c>
      <c r="G1370" s="54">
        <v>49</v>
      </c>
      <c r="H1370" s="54">
        <v>19</v>
      </c>
      <c r="I1370" s="53">
        <v>7</v>
      </c>
      <c r="J1370" s="62">
        <v>2</v>
      </c>
      <c r="K1370" s="62">
        <v>2</v>
      </c>
    </row>
    <row r="1371" spans="1:11" ht="12.75" customHeight="1">
      <c r="A1371" s="164">
        <v>41590</v>
      </c>
      <c r="B1371" s="54">
        <v>1</v>
      </c>
      <c r="C1371" s="54">
        <v>22</v>
      </c>
      <c r="D1371" s="54">
        <v>24</v>
      </c>
      <c r="E1371" s="54">
        <v>26</v>
      </c>
      <c r="F1371" s="54">
        <v>27</v>
      </c>
      <c r="G1371" s="54">
        <v>36</v>
      </c>
      <c r="H1371" s="54">
        <v>38</v>
      </c>
      <c r="I1371" s="53">
        <v>7</v>
      </c>
      <c r="J1371" s="62">
        <v>2</v>
      </c>
      <c r="K1371" s="62">
        <v>2</v>
      </c>
    </row>
    <row r="1372" spans="1:11" ht="12.75" customHeight="1">
      <c r="A1372" s="164">
        <v>41589</v>
      </c>
      <c r="B1372" s="54">
        <v>7</v>
      </c>
      <c r="C1372" s="54">
        <v>11</v>
      </c>
      <c r="D1372" s="54">
        <v>12</v>
      </c>
      <c r="E1372" s="54">
        <v>13</v>
      </c>
      <c r="F1372" s="54">
        <v>20</v>
      </c>
      <c r="G1372" s="54">
        <v>32</v>
      </c>
      <c r="H1372" s="54">
        <v>10</v>
      </c>
      <c r="I1372" s="53">
        <v>1</v>
      </c>
      <c r="J1372" s="62">
        <v>3</v>
      </c>
      <c r="K1372" s="62">
        <v>3</v>
      </c>
    </row>
    <row r="1373" spans="1:11" ht="12.75" customHeight="1">
      <c r="A1373" s="164">
        <v>41586</v>
      </c>
      <c r="B1373" s="54">
        <v>14</v>
      </c>
      <c r="C1373" s="54">
        <v>19</v>
      </c>
      <c r="D1373" s="54">
        <v>20</v>
      </c>
      <c r="E1373" s="54">
        <v>22</v>
      </c>
      <c r="F1373" s="54">
        <v>27</v>
      </c>
      <c r="G1373" s="54">
        <v>28</v>
      </c>
      <c r="H1373" s="54">
        <v>11</v>
      </c>
      <c r="I1373" s="53">
        <v>4</v>
      </c>
      <c r="J1373" s="62">
        <v>3</v>
      </c>
      <c r="K1373" s="62">
        <v>3</v>
      </c>
    </row>
    <row r="1374" spans="1:11" ht="12.75" customHeight="1">
      <c r="A1374" s="164">
        <v>41584</v>
      </c>
      <c r="B1374" s="54">
        <v>4</v>
      </c>
      <c r="C1374" s="54">
        <v>9</v>
      </c>
      <c r="D1374" s="54">
        <v>10</v>
      </c>
      <c r="E1374" s="54">
        <v>15</v>
      </c>
      <c r="F1374" s="54">
        <v>40</v>
      </c>
      <c r="G1374" s="54">
        <v>49</v>
      </c>
      <c r="H1374" s="54">
        <v>32</v>
      </c>
      <c r="I1374" s="53">
        <v>4</v>
      </c>
      <c r="J1374" s="62">
        <v>0</v>
      </c>
      <c r="K1374" s="62">
        <v>0</v>
      </c>
    </row>
    <row r="1375" spans="1:11" ht="12.75" customHeight="1">
      <c r="A1375" s="164">
        <v>41583</v>
      </c>
      <c r="B1375" s="54">
        <v>2</v>
      </c>
      <c r="C1375" s="54">
        <v>5</v>
      </c>
      <c r="D1375" s="54">
        <v>23</v>
      </c>
      <c r="E1375" s="54">
        <v>27</v>
      </c>
      <c r="F1375" s="54">
        <v>40</v>
      </c>
      <c r="G1375" s="54">
        <v>41</v>
      </c>
      <c r="H1375" s="54">
        <v>11</v>
      </c>
      <c r="I1375" s="53">
        <v>1</v>
      </c>
      <c r="J1375" s="62">
        <v>3</v>
      </c>
      <c r="K1375" s="62">
        <v>3</v>
      </c>
    </row>
    <row r="1376" spans="1:11" ht="12.75" customHeight="1">
      <c r="A1376" s="164">
        <v>41582</v>
      </c>
      <c r="B1376" s="54">
        <v>14</v>
      </c>
      <c r="C1376" s="54">
        <v>17</v>
      </c>
      <c r="D1376" s="54">
        <v>18</v>
      </c>
      <c r="E1376" s="54">
        <v>22</v>
      </c>
      <c r="F1376" s="54">
        <v>39</v>
      </c>
      <c r="G1376" s="54">
        <v>40</v>
      </c>
      <c r="H1376" s="54">
        <v>46</v>
      </c>
      <c r="I1376" s="53">
        <v>2</v>
      </c>
      <c r="J1376" s="62">
        <v>3</v>
      </c>
      <c r="K1376" s="62">
        <v>2</v>
      </c>
    </row>
    <row r="1377" spans="1:11" ht="12.75" customHeight="1">
      <c r="A1377" s="164">
        <v>41579</v>
      </c>
      <c r="B1377" s="54">
        <v>1</v>
      </c>
      <c r="C1377" s="54">
        <v>2</v>
      </c>
      <c r="D1377" s="54">
        <v>13</v>
      </c>
      <c r="E1377" s="54">
        <v>43</v>
      </c>
      <c r="F1377" s="54">
        <v>46</v>
      </c>
      <c r="G1377" s="54">
        <v>47</v>
      </c>
      <c r="H1377" s="54">
        <v>25</v>
      </c>
      <c r="I1377" s="53">
        <v>2</v>
      </c>
      <c r="J1377" s="62">
        <v>2</v>
      </c>
      <c r="K1377" s="62">
        <v>2</v>
      </c>
    </row>
    <row r="1378" spans="1:11" ht="12.75" customHeight="1">
      <c r="A1378" s="164">
        <v>41577</v>
      </c>
      <c r="B1378" s="54">
        <v>12</v>
      </c>
      <c r="C1378" s="54">
        <v>20</v>
      </c>
      <c r="D1378" s="54">
        <v>24</v>
      </c>
      <c r="E1378" s="54">
        <v>37</v>
      </c>
      <c r="F1378" s="54">
        <v>46</v>
      </c>
      <c r="G1378" s="54">
        <v>48</v>
      </c>
      <c r="H1378" s="54">
        <v>13</v>
      </c>
      <c r="I1378" s="53">
        <v>3</v>
      </c>
      <c r="J1378" s="62">
        <v>6</v>
      </c>
      <c r="K1378" s="62">
        <v>4</v>
      </c>
    </row>
    <row r="1379" spans="1:11" ht="12.75" customHeight="1">
      <c r="A1379" s="164">
        <v>41576</v>
      </c>
      <c r="B1379" s="54">
        <v>10</v>
      </c>
      <c r="C1379" s="54">
        <v>16</v>
      </c>
      <c r="D1379" s="54">
        <v>30</v>
      </c>
      <c r="E1379" s="54">
        <v>33</v>
      </c>
      <c r="F1379" s="54">
        <v>38</v>
      </c>
      <c r="G1379" s="54">
        <v>43</v>
      </c>
      <c r="H1379" s="54">
        <v>41</v>
      </c>
      <c r="I1379" s="53">
        <v>6</v>
      </c>
      <c r="J1379" s="62">
        <v>2</v>
      </c>
      <c r="K1379" s="62">
        <v>2</v>
      </c>
    </row>
    <row r="1380" spans="1:11" ht="12.75" customHeight="1">
      <c r="A1380" s="164">
        <v>41575</v>
      </c>
      <c r="B1380" s="54">
        <v>15</v>
      </c>
      <c r="C1380" s="54">
        <v>20</v>
      </c>
      <c r="D1380" s="54">
        <v>28</v>
      </c>
      <c r="E1380" s="54">
        <v>34</v>
      </c>
      <c r="F1380" s="54">
        <v>41</v>
      </c>
      <c r="G1380" s="54">
        <v>45</v>
      </c>
      <c r="H1380" s="54">
        <v>3</v>
      </c>
      <c r="I1380" s="53">
        <v>9</v>
      </c>
      <c r="J1380" s="62">
        <v>2</v>
      </c>
      <c r="K1380" s="62">
        <v>2</v>
      </c>
    </row>
    <row r="1381" spans="1:11" ht="12.75" customHeight="1">
      <c r="A1381" s="164">
        <v>41572</v>
      </c>
      <c r="B1381" s="54">
        <v>10</v>
      </c>
      <c r="C1381" s="54">
        <v>11</v>
      </c>
      <c r="D1381" s="54">
        <v>12</v>
      </c>
      <c r="E1381" s="54">
        <v>21</v>
      </c>
      <c r="F1381" s="54">
        <v>28</v>
      </c>
      <c r="G1381" s="54">
        <v>30</v>
      </c>
      <c r="H1381" s="54">
        <v>46</v>
      </c>
      <c r="I1381" s="53">
        <v>8</v>
      </c>
      <c r="J1381" s="62">
        <v>2</v>
      </c>
      <c r="K1381" s="62">
        <v>2</v>
      </c>
    </row>
    <row r="1382" spans="1:11" ht="12.75" customHeight="1">
      <c r="A1382" s="164">
        <v>41570</v>
      </c>
      <c r="B1382" s="54">
        <v>4</v>
      </c>
      <c r="C1382" s="54">
        <v>13</v>
      </c>
      <c r="D1382" s="54">
        <v>15</v>
      </c>
      <c r="E1382" s="54">
        <v>25</v>
      </c>
      <c r="F1382" s="54">
        <v>34</v>
      </c>
      <c r="G1382" s="54">
        <v>37</v>
      </c>
      <c r="H1382" s="54">
        <v>17</v>
      </c>
      <c r="I1382" s="53">
        <v>5</v>
      </c>
      <c r="J1382" s="62">
        <v>3</v>
      </c>
      <c r="K1382" s="62">
        <v>3</v>
      </c>
    </row>
    <row r="1383" spans="1:11" ht="12.75" customHeight="1">
      <c r="A1383" s="164">
        <v>41569</v>
      </c>
      <c r="B1383" s="54">
        <v>20</v>
      </c>
      <c r="C1383" s="54">
        <v>31</v>
      </c>
      <c r="D1383" s="54">
        <v>34</v>
      </c>
      <c r="E1383" s="54">
        <v>38</v>
      </c>
      <c r="F1383" s="54">
        <v>41</v>
      </c>
      <c r="G1383" s="54">
        <v>49</v>
      </c>
      <c r="H1383" s="54">
        <v>25</v>
      </c>
      <c r="I1383" s="53">
        <v>1</v>
      </c>
      <c r="J1383" s="62">
        <v>3</v>
      </c>
      <c r="K1383" s="62">
        <v>3</v>
      </c>
    </row>
    <row r="1384" spans="1:11" ht="12.75" customHeight="1">
      <c r="A1384" s="164">
        <v>41568</v>
      </c>
      <c r="B1384" s="54">
        <v>9</v>
      </c>
      <c r="C1384" s="54">
        <v>28</v>
      </c>
      <c r="D1384" s="54">
        <v>29</v>
      </c>
      <c r="E1384" s="54">
        <v>38</v>
      </c>
      <c r="F1384" s="54">
        <v>44</v>
      </c>
      <c r="G1384" s="54">
        <v>47</v>
      </c>
      <c r="H1384" s="54">
        <v>13</v>
      </c>
      <c r="I1384" s="53">
        <v>5</v>
      </c>
      <c r="J1384" s="62">
        <v>0</v>
      </c>
      <c r="K1384" s="62">
        <v>0</v>
      </c>
    </row>
    <row r="1385" spans="1:11" ht="12.75" customHeight="1">
      <c r="A1385" s="164">
        <v>41565</v>
      </c>
      <c r="B1385" s="54">
        <v>10</v>
      </c>
      <c r="C1385" s="54">
        <v>12</v>
      </c>
      <c r="D1385" s="54">
        <v>19</v>
      </c>
      <c r="E1385" s="54">
        <v>22</v>
      </c>
      <c r="F1385" s="54">
        <v>35</v>
      </c>
      <c r="G1385" s="54">
        <v>42</v>
      </c>
      <c r="H1385" s="54">
        <v>5</v>
      </c>
      <c r="I1385" s="53">
        <v>4</v>
      </c>
      <c r="J1385" s="62">
        <v>1</v>
      </c>
      <c r="K1385" s="62">
        <v>1</v>
      </c>
    </row>
    <row r="1386" spans="1:11" ht="12.75" customHeight="1">
      <c r="A1386" s="164">
        <v>41563</v>
      </c>
      <c r="B1386" s="54">
        <v>14</v>
      </c>
      <c r="C1386" s="54">
        <v>25</v>
      </c>
      <c r="D1386" s="54">
        <v>31</v>
      </c>
      <c r="E1386" s="54">
        <v>32</v>
      </c>
      <c r="F1386" s="54">
        <v>39</v>
      </c>
      <c r="G1386" s="54">
        <v>45</v>
      </c>
      <c r="H1386" s="54">
        <v>30</v>
      </c>
      <c r="I1386" s="53">
        <v>7</v>
      </c>
      <c r="J1386" s="62">
        <v>4</v>
      </c>
      <c r="K1386" s="62">
        <v>4</v>
      </c>
    </row>
    <row r="1387" spans="1:11" ht="12.75" customHeight="1">
      <c r="A1387" s="164">
        <v>41562</v>
      </c>
      <c r="B1387" s="54">
        <v>16</v>
      </c>
      <c r="C1387" s="54">
        <v>27</v>
      </c>
      <c r="D1387" s="54">
        <v>29</v>
      </c>
      <c r="E1387" s="54">
        <v>30</v>
      </c>
      <c r="F1387" s="54">
        <v>40</v>
      </c>
      <c r="G1387" s="54">
        <v>41</v>
      </c>
      <c r="H1387" s="54">
        <v>49</v>
      </c>
      <c r="I1387" s="53">
        <v>2</v>
      </c>
      <c r="J1387" s="62">
        <v>3</v>
      </c>
      <c r="K1387" s="62">
        <v>3</v>
      </c>
    </row>
    <row r="1388" spans="1:11" ht="12.75" customHeight="1">
      <c r="A1388" s="164">
        <v>41561</v>
      </c>
      <c r="B1388" s="54">
        <v>15</v>
      </c>
      <c r="C1388" s="54">
        <v>18</v>
      </c>
      <c r="D1388" s="54">
        <v>20</v>
      </c>
      <c r="E1388" s="54">
        <v>29</v>
      </c>
      <c r="F1388" s="54">
        <v>40</v>
      </c>
      <c r="G1388" s="54">
        <v>49</v>
      </c>
      <c r="H1388" s="54">
        <v>27</v>
      </c>
      <c r="I1388" s="53">
        <v>5</v>
      </c>
      <c r="J1388" s="62">
        <v>2</v>
      </c>
      <c r="K1388" s="62">
        <v>2</v>
      </c>
    </row>
    <row r="1389" spans="1:11" ht="12.75" customHeight="1">
      <c r="A1389" s="164">
        <v>41558</v>
      </c>
      <c r="B1389" s="54">
        <v>2</v>
      </c>
      <c r="C1389" s="54">
        <v>6</v>
      </c>
      <c r="D1389" s="54">
        <v>11</v>
      </c>
      <c r="E1389" s="54">
        <v>29</v>
      </c>
      <c r="F1389" s="54">
        <v>34</v>
      </c>
      <c r="G1389" s="54">
        <v>43</v>
      </c>
      <c r="H1389" s="54">
        <v>9</v>
      </c>
      <c r="I1389" s="53">
        <v>4</v>
      </c>
      <c r="J1389" s="62">
        <v>1</v>
      </c>
      <c r="K1389" s="62">
        <v>1</v>
      </c>
    </row>
    <row r="1390" spans="1:11" ht="12.75" customHeight="1">
      <c r="A1390" s="164">
        <v>41556</v>
      </c>
      <c r="B1390" s="54">
        <v>3</v>
      </c>
      <c r="C1390" s="54">
        <v>6</v>
      </c>
      <c r="D1390" s="54">
        <v>9</v>
      </c>
      <c r="E1390" s="54">
        <v>33</v>
      </c>
      <c r="F1390" s="54">
        <v>34</v>
      </c>
      <c r="G1390" s="54">
        <v>44</v>
      </c>
      <c r="H1390" s="55">
        <v>27</v>
      </c>
      <c r="I1390" s="53">
        <v>6</v>
      </c>
      <c r="J1390" s="62">
        <v>3</v>
      </c>
      <c r="K1390" s="62">
        <v>2</v>
      </c>
    </row>
    <row r="1391" spans="1:11" ht="12.75" customHeight="1">
      <c r="A1391" s="164">
        <v>41555</v>
      </c>
      <c r="B1391" s="54">
        <v>2</v>
      </c>
      <c r="C1391" s="55">
        <v>14</v>
      </c>
      <c r="D1391" s="55">
        <v>24</v>
      </c>
      <c r="E1391" s="55">
        <v>30</v>
      </c>
      <c r="F1391" s="55">
        <v>31</v>
      </c>
      <c r="G1391" s="55">
        <v>45</v>
      </c>
      <c r="H1391" s="55">
        <v>43</v>
      </c>
      <c r="I1391" s="53">
        <v>9</v>
      </c>
      <c r="J1391" s="62">
        <v>4</v>
      </c>
      <c r="K1391" s="62">
        <v>3</v>
      </c>
    </row>
    <row r="1392" spans="1:11" ht="12.75" customHeight="1">
      <c r="A1392" s="164">
        <v>41554</v>
      </c>
      <c r="B1392" s="55">
        <v>16</v>
      </c>
      <c r="C1392" s="55">
        <v>22</v>
      </c>
      <c r="D1392" s="55">
        <v>27</v>
      </c>
      <c r="E1392" s="55">
        <v>44</v>
      </c>
      <c r="F1392" s="55">
        <v>47</v>
      </c>
      <c r="G1392" s="55">
        <v>49</v>
      </c>
      <c r="H1392" s="55">
        <v>10</v>
      </c>
      <c r="I1392" s="53">
        <v>1</v>
      </c>
      <c r="J1392" s="62">
        <v>1</v>
      </c>
      <c r="K1392" s="62">
        <v>1</v>
      </c>
    </row>
    <row r="1393" spans="1:11" ht="12.75" customHeight="1">
      <c r="A1393" s="165">
        <v>41551</v>
      </c>
      <c r="B1393" s="54">
        <v>10</v>
      </c>
      <c r="C1393" s="54">
        <v>25</v>
      </c>
      <c r="D1393" s="54">
        <v>34</v>
      </c>
      <c r="E1393" s="54">
        <v>42</v>
      </c>
      <c r="F1393" s="54">
        <v>45</v>
      </c>
      <c r="G1393" s="54">
        <v>46</v>
      </c>
      <c r="H1393" s="54">
        <v>14</v>
      </c>
      <c r="I1393" s="53">
        <v>7</v>
      </c>
      <c r="J1393" s="62">
        <v>2</v>
      </c>
      <c r="K1393" s="62">
        <v>2</v>
      </c>
    </row>
    <row r="1394" spans="1:11" ht="12.75" customHeight="1">
      <c r="A1394" s="165">
        <v>41549</v>
      </c>
      <c r="B1394" s="54">
        <v>22</v>
      </c>
      <c r="C1394" s="54">
        <v>26</v>
      </c>
      <c r="D1394" s="54">
        <v>27</v>
      </c>
      <c r="E1394" s="54">
        <v>29</v>
      </c>
      <c r="F1394" s="54">
        <v>45</v>
      </c>
      <c r="G1394" s="54">
        <v>48</v>
      </c>
      <c r="H1394" s="54">
        <v>21</v>
      </c>
      <c r="I1394" s="53">
        <v>2</v>
      </c>
      <c r="J1394" s="62">
        <v>2</v>
      </c>
      <c r="K1394" s="62">
        <v>2</v>
      </c>
    </row>
    <row r="1395" spans="1:11" ht="12.75" customHeight="1">
      <c r="A1395" s="165">
        <v>41548</v>
      </c>
      <c r="B1395" s="54">
        <v>2</v>
      </c>
      <c r="C1395" s="54">
        <v>19</v>
      </c>
      <c r="D1395" s="54">
        <v>23</v>
      </c>
      <c r="E1395" s="54">
        <v>30</v>
      </c>
      <c r="F1395" s="54">
        <v>32</v>
      </c>
      <c r="G1395" s="54">
        <v>38</v>
      </c>
      <c r="H1395" s="54">
        <v>11</v>
      </c>
      <c r="I1395" s="53">
        <v>8</v>
      </c>
      <c r="J1395" s="62">
        <v>2</v>
      </c>
      <c r="K1395" s="62">
        <v>2</v>
      </c>
    </row>
    <row r="1396" spans="1:11" ht="12.75" customHeight="1">
      <c r="A1396" s="165">
        <v>41547</v>
      </c>
      <c r="B1396" s="54">
        <v>5</v>
      </c>
      <c r="C1396" s="54">
        <v>11</v>
      </c>
      <c r="D1396" s="54">
        <v>16</v>
      </c>
      <c r="E1396" s="54">
        <v>18</v>
      </c>
      <c r="F1396" s="54">
        <v>28</v>
      </c>
      <c r="G1396" s="54">
        <v>34</v>
      </c>
      <c r="H1396" s="54">
        <v>13</v>
      </c>
      <c r="I1396" s="53">
        <v>4</v>
      </c>
      <c r="J1396" s="62">
        <v>1</v>
      </c>
      <c r="K1396" s="62">
        <v>1</v>
      </c>
    </row>
    <row r="1397" spans="1:11" ht="12.75" customHeight="1">
      <c r="A1397" s="165">
        <v>41544</v>
      </c>
      <c r="B1397" s="54">
        <v>9</v>
      </c>
      <c r="C1397" s="54">
        <v>17</v>
      </c>
      <c r="D1397" s="54">
        <v>19</v>
      </c>
      <c r="E1397" s="54">
        <v>37</v>
      </c>
      <c r="F1397" s="54">
        <v>42</v>
      </c>
      <c r="G1397" s="54">
        <v>45</v>
      </c>
      <c r="H1397" s="54">
        <v>6</v>
      </c>
      <c r="I1397" s="53">
        <v>6</v>
      </c>
      <c r="J1397" s="62">
        <v>1</v>
      </c>
      <c r="K1397" s="62">
        <v>1</v>
      </c>
    </row>
    <row r="1398" spans="1:11" ht="12.75" customHeight="1">
      <c r="A1398" s="165">
        <v>41542</v>
      </c>
      <c r="B1398" s="54">
        <v>7</v>
      </c>
      <c r="C1398" s="54">
        <v>9</v>
      </c>
      <c r="D1398" s="54">
        <v>12</v>
      </c>
      <c r="E1398" s="54">
        <v>17</v>
      </c>
      <c r="F1398" s="54">
        <v>41</v>
      </c>
      <c r="G1398" s="54">
        <v>42</v>
      </c>
      <c r="H1398" s="54">
        <v>40</v>
      </c>
      <c r="I1398" s="53">
        <v>4</v>
      </c>
      <c r="J1398" s="62">
        <v>2</v>
      </c>
      <c r="K1398" s="62">
        <v>2</v>
      </c>
    </row>
    <row r="1399" spans="1:11" ht="12.75" customHeight="1">
      <c r="A1399" s="165">
        <v>41541</v>
      </c>
      <c r="B1399" s="54">
        <v>10</v>
      </c>
      <c r="C1399" s="54">
        <v>13</v>
      </c>
      <c r="D1399" s="54">
        <v>23</v>
      </c>
      <c r="E1399" s="54">
        <v>37</v>
      </c>
      <c r="F1399" s="54">
        <v>41</v>
      </c>
      <c r="G1399" s="54">
        <v>48</v>
      </c>
      <c r="H1399" s="54">
        <v>5</v>
      </c>
      <c r="I1399" s="53">
        <v>8</v>
      </c>
      <c r="J1399" s="62">
        <v>5</v>
      </c>
      <c r="K1399" s="62">
        <v>4</v>
      </c>
    </row>
    <row r="1400" spans="1:11" ht="12.75" customHeight="1">
      <c r="A1400" s="165">
        <v>41540</v>
      </c>
      <c r="B1400" s="54">
        <v>11</v>
      </c>
      <c r="C1400" s="54">
        <v>28</v>
      </c>
      <c r="D1400" s="54">
        <v>30</v>
      </c>
      <c r="E1400" s="54">
        <v>35</v>
      </c>
      <c r="F1400" s="54">
        <v>39</v>
      </c>
      <c r="G1400" s="54">
        <v>48</v>
      </c>
      <c r="H1400" s="54">
        <v>13</v>
      </c>
      <c r="I1400" s="53">
        <v>8</v>
      </c>
      <c r="J1400" s="62">
        <v>3</v>
      </c>
      <c r="K1400" s="62">
        <v>3</v>
      </c>
    </row>
    <row r="1401" spans="1:11" ht="12.75" customHeight="1">
      <c r="A1401" s="165">
        <v>41537</v>
      </c>
      <c r="B1401" s="54">
        <v>1</v>
      </c>
      <c r="C1401" s="54">
        <v>11</v>
      </c>
      <c r="D1401" s="54">
        <v>16</v>
      </c>
      <c r="E1401" s="54">
        <v>23</v>
      </c>
      <c r="F1401" s="54">
        <v>39</v>
      </c>
      <c r="G1401" s="54">
        <v>48</v>
      </c>
      <c r="H1401" s="54">
        <v>32</v>
      </c>
      <c r="I1401" s="53">
        <v>9</v>
      </c>
      <c r="J1401" s="62">
        <v>3</v>
      </c>
      <c r="K1401" s="62">
        <v>2</v>
      </c>
    </row>
    <row r="1402" spans="1:11" ht="12.75" customHeight="1">
      <c r="A1402" s="165">
        <v>41535</v>
      </c>
      <c r="B1402" s="54">
        <v>2</v>
      </c>
      <c r="C1402" s="54">
        <v>22</v>
      </c>
      <c r="D1402" s="54">
        <v>23</v>
      </c>
      <c r="E1402" s="54">
        <v>29</v>
      </c>
      <c r="F1402" s="54">
        <v>39</v>
      </c>
      <c r="G1402" s="54">
        <v>44</v>
      </c>
      <c r="H1402" s="54">
        <v>38</v>
      </c>
      <c r="I1402" s="53">
        <v>3</v>
      </c>
      <c r="J1402" s="62">
        <v>2</v>
      </c>
      <c r="K1402" s="62">
        <v>2</v>
      </c>
    </row>
    <row r="1403" spans="1:11" ht="12.75" customHeight="1">
      <c r="A1403" s="165">
        <v>41534</v>
      </c>
      <c r="B1403" s="54">
        <v>3</v>
      </c>
      <c r="C1403" s="54">
        <v>17</v>
      </c>
      <c r="D1403" s="54">
        <v>29</v>
      </c>
      <c r="E1403" s="54">
        <v>35</v>
      </c>
      <c r="F1403" s="54">
        <v>37</v>
      </c>
      <c r="G1403" s="54">
        <v>38</v>
      </c>
      <c r="H1403" s="54">
        <v>23</v>
      </c>
      <c r="I1403" s="53">
        <v>4</v>
      </c>
      <c r="J1403" s="62">
        <v>2</v>
      </c>
      <c r="K1403" s="62">
        <v>2</v>
      </c>
    </row>
    <row r="1404" spans="1:11" ht="12.75" customHeight="1">
      <c r="A1404" s="165">
        <v>41533</v>
      </c>
      <c r="B1404" s="54">
        <v>5</v>
      </c>
      <c r="C1404" s="54">
        <v>35</v>
      </c>
      <c r="D1404" s="54">
        <v>39</v>
      </c>
      <c r="E1404" s="54">
        <v>42</v>
      </c>
      <c r="F1404" s="54">
        <v>43</v>
      </c>
      <c r="G1404" s="54">
        <v>49</v>
      </c>
      <c r="H1404" s="54">
        <v>3</v>
      </c>
      <c r="I1404" s="53">
        <v>5</v>
      </c>
      <c r="J1404" s="62">
        <v>1</v>
      </c>
      <c r="K1404" s="62">
        <v>1</v>
      </c>
    </row>
    <row r="1405" spans="1:11" ht="12.75" customHeight="1">
      <c r="A1405" s="165">
        <v>41530</v>
      </c>
      <c r="B1405" s="54">
        <v>3</v>
      </c>
      <c r="C1405" s="54">
        <v>11</v>
      </c>
      <c r="D1405" s="54">
        <v>18</v>
      </c>
      <c r="E1405" s="54">
        <v>43</v>
      </c>
      <c r="F1405" s="54">
        <v>46</v>
      </c>
      <c r="G1405" s="54">
        <v>47</v>
      </c>
      <c r="H1405" s="54">
        <v>13</v>
      </c>
      <c r="I1405" s="53">
        <v>7</v>
      </c>
      <c r="J1405" s="62">
        <v>3</v>
      </c>
      <c r="K1405" s="62">
        <v>3</v>
      </c>
    </row>
    <row r="1406" spans="1:11" ht="12.75" customHeight="1">
      <c r="A1406" s="165">
        <v>41528</v>
      </c>
      <c r="B1406" s="54">
        <v>3</v>
      </c>
      <c r="C1406" s="54">
        <v>4</v>
      </c>
      <c r="D1406" s="54">
        <v>26</v>
      </c>
      <c r="E1406" s="54">
        <v>32</v>
      </c>
      <c r="F1406" s="54">
        <v>36</v>
      </c>
      <c r="G1406" s="54">
        <v>38</v>
      </c>
      <c r="H1406" s="54">
        <v>22</v>
      </c>
      <c r="I1406" s="53">
        <v>2</v>
      </c>
      <c r="J1406" s="62">
        <v>1</v>
      </c>
      <c r="K1406" s="62">
        <v>1</v>
      </c>
    </row>
    <row r="1407" spans="1:11" ht="12.75" customHeight="1">
      <c r="A1407" s="165">
        <v>41527</v>
      </c>
      <c r="B1407" s="54">
        <v>14</v>
      </c>
      <c r="C1407" s="54">
        <v>19</v>
      </c>
      <c r="D1407" s="54">
        <v>20</v>
      </c>
      <c r="E1407" s="54">
        <v>21</v>
      </c>
      <c r="F1407" s="54">
        <v>36</v>
      </c>
      <c r="G1407" s="54">
        <v>44</v>
      </c>
      <c r="H1407" s="54">
        <v>31</v>
      </c>
      <c r="I1407" s="53">
        <v>0</v>
      </c>
      <c r="J1407" s="62">
        <v>2</v>
      </c>
      <c r="K1407" s="62">
        <v>2</v>
      </c>
    </row>
    <row r="1408" spans="1:11" ht="12.75" customHeight="1">
      <c r="A1408" s="165">
        <v>41526</v>
      </c>
      <c r="B1408" s="54">
        <v>6</v>
      </c>
      <c r="C1408" s="54">
        <v>12</v>
      </c>
      <c r="D1408" s="54">
        <v>15</v>
      </c>
      <c r="E1408" s="54">
        <v>25</v>
      </c>
      <c r="F1408" s="54">
        <v>39</v>
      </c>
      <c r="G1408" s="54">
        <v>41</v>
      </c>
      <c r="H1408" s="54">
        <v>45</v>
      </c>
      <c r="I1408" s="53">
        <v>9</v>
      </c>
      <c r="J1408" s="62">
        <v>5</v>
      </c>
      <c r="K1408" s="62">
        <v>3</v>
      </c>
    </row>
    <row r="1409" spans="1:11" ht="12.75" customHeight="1">
      <c r="A1409" s="165">
        <v>41523</v>
      </c>
      <c r="B1409" s="54">
        <v>13</v>
      </c>
      <c r="C1409" s="54">
        <v>18</v>
      </c>
      <c r="D1409" s="54">
        <v>23</v>
      </c>
      <c r="E1409" s="54">
        <v>28</v>
      </c>
      <c r="F1409" s="54">
        <v>35</v>
      </c>
      <c r="G1409" s="54">
        <v>47</v>
      </c>
      <c r="H1409" s="54">
        <v>3</v>
      </c>
      <c r="I1409" s="53">
        <v>9</v>
      </c>
      <c r="J1409" s="62">
        <v>3</v>
      </c>
      <c r="K1409" s="62">
        <v>3</v>
      </c>
    </row>
    <row r="1410" spans="1:11" ht="12.75" customHeight="1">
      <c r="A1410" s="165">
        <v>41521</v>
      </c>
      <c r="B1410" s="54">
        <v>1</v>
      </c>
      <c r="C1410" s="54">
        <v>4</v>
      </c>
      <c r="D1410" s="54">
        <v>15</v>
      </c>
      <c r="E1410" s="54">
        <v>30</v>
      </c>
      <c r="F1410" s="54">
        <v>36</v>
      </c>
      <c r="G1410" s="54">
        <v>45</v>
      </c>
      <c r="H1410" s="54">
        <v>44</v>
      </c>
      <c r="I1410" s="53">
        <v>9</v>
      </c>
      <c r="J1410" s="62">
        <v>1</v>
      </c>
      <c r="K1410" s="62">
        <v>1</v>
      </c>
    </row>
    <row r="1411" spans="1:11" ht="12.75" customHeight="1">
      <c r="A1411" s="165">
        <v>41520</v>
      </c>
      <c r="B1411" s="54">
        <v>7</v>
      </c>
      <c r="C1411" s="54">
        <v>13</v>
      </c>
      <c r="D1411" s="54">
        <v>15</v>
      </c>
      <c r="E1411" s="54">
        <v>18</v>
      </c>
      <c r="F1411" s="54">
        <v>36</v>
      </c>
      <c r="G1411" s="54">
        <v>43</v>
      </c>
      <c r="H1411" s="54">
        <v>28</v>
      </c>
      <c r="I1411" s="53">
        <v>1</v>
      </c>
      <c r="J1411" s="62">
        <v>2</v>
      </c>
      <c r="K1411" s="62">
        <v>2</v>
      </c>
    </row>
    <row r="1412" spans="1:11" ht="12.75" customHeight="1">
      <c r="A1412" s="165">
        <v>41519</v>
      </c>
      <c r="B1412" s="54">
        <v>9</v>
      </c>
      <c r="C1412" s="54">
        <v>15</v>
      </c>
      <c r="D1412" s="54">
        <v>16</v>
      </c>
      <c r="E1412" s="54">
        <v>19</v>
      </c>
      <c r="F1412" s="54">
        <v>37</v>
      </c>
      <c r="G1412" s="54">
        <v>39</v>
      </c>
      <c r="H1412" s="54">
        <v>46</v>
      </c>
      <c r="I1412" s="53">
        <v>6</v>
      </c>
      <c r="J1412" s="62">
        <v>2</v>
      </c>
      <c r="K1412" s="62">
        <v>2</v>
      </c>
    </row>
    <row r="1413" spans="1:11" ht="12.75" customHeight="1">
      <c r="A1413" s="165">
        <v>41516</v>
      </c>
      <c r="B1413" s="54">
        <v>9</v>
      </c>
      <c r="C1413" s="54">
        <v>11</v>
      </c>
      <c r="D1413" s="54">
        <v>29</v>
      </c>
      <c r="E1413" s="54">
        <v>38</v>
      </c>
      <c r="F1413" s="54">
        <v>47</v>
      </c>
      <c r="G1413" s="54">
        <v>49</v>
      </c>
      <c r="H1413" s="54">
        <v>26</v>
      </c>
      <c r="I1413" s="53">
        <v>4</v>
      </c>
      <c r="J1413" s="62">
        <v>0</v>
      </c>
      <c r="K1413" s="62">
        <v>0</v>
      </c>
    </row>
    <row r="1414" spans="1:11" ht="12.75" customHeight="1">
      <c r="A1414" s="165">
        <v>41514</v>
      </c>
      <c r="B1414" s="54">
        <v>4</v>
      </c>
      <c r="C1414" s="54">
        <v>22</v>
      </c>
      <c r="D1414" s="54">
        <v>24</v>
      </c>
      <c r="E1414" s="54">
        <v>28</v>
      </c>
      <c r="F1414" s="54">
        <v>35</v>
      </c>
      <c r="G1414" s="54">
        <v>37</v>
      </c>
      <c r="H1414" s="54">
        <v>46</v>
      </c>
      <c r="I1414" s="53">
        <v>3</v>
      </c>
      <c r="J1414" s="62">
        <v>2</v>
      </c>
      <c r="K1414" s="62">
        <v>2</v>
      </c>
    </row>
    <row r="1415" spans="1:11" ht="12.75" customHeight="1">
      <c r="A1415" s="165">
        <v>41513</v>
      </c>
      <c r="B1415" s="54">
        <v>4</v>
      </c>
      <c r="C1415" s="54">
        <v>7</v>
      </c>
      <c r="D1415" s="54">
        <v>10</v>
      </c>
      <c r="E1415" s="54">
        <v>12</v>
      </c>
      <c r="F1415" s="54">
        <v>32</v>
      </c>
      <c r="G1415" s="54">
        <v>48</v>
      </c>
      <c r="H1415" s="54">
        <v>13</v>
      </c>
      <c r="I1415" s="53">
        <v>3</v>
      </c>
      <c r="J1415" s="62">
        <v>2</v>
      </c>
      <c r="K1415" s="62">
        <v>2</v>
      </c>
    </row>
    <row r="1416" spans="1:11" ht="12.75" customHeight="1">
      <c r="A1416" s="165">
        <v>41512</v>
      </c>
      <c r="B1416" s="54">
        <v>2</v>
      </c>
      <c r="C1416" s="54">
        <v>3</v>
      </c>
      <c r="D1416" s="54">
        <v>12</v>
      </c>
      <c r="E1416" s="54">
        <v>29</v>
      </c>
      <c r="F1416" s="54">
        <v>32</v>
      </c>
      <c r="G1416" s="54">
        <v>37</v>
      </c>
      <c r="H1416" s="54">
        <v>26</v>
      </c>
      <c r="I1416" s="53">
        <v>6</v>
      </c>
      <c r="J1416" s="62">
        <v>3</v>
      </c>
      <c r="K1416" s="62">
        <v>2</v>
      </c>
    </row>
    <row r="1417" spans="1:11" ht="12.75" customHeight="1">
      <c r="A1417" s="165">
        <v>41509</v>
      </c>
      <c r="B1417" s="54">
        <v>5</v>
      </c>
      <c r="C1417" s="54">
        <v>14</v>
      </c>
      <c r="D1417" s="54">
        <v>21</v>
      </c>
      <c r="E1417" s="54">
        <v>25</v>
      </c>
      <c r="F1417" s="54">
        <v>27</v>
      </c>
      <c r="G1417" s="54">
        <v>31</v>
      </c>
      <c r="H1417" s="54">
        <v>45</v>
      </c>
      <c r="I1417" s="53">
        <v>9</v>
      </c>
      <c r="J1417" s="62">
        <v>4</v>
      </c>
      <c r="K1417" s="62">
        <v>4</v>
      </c>
    </row>
    <row r="1418" spans="1:11" ht="12.75" customHeight="1">
      <c r="A1418" s="165">
        <v>41507</v>
      </c>
      <c r="B1418" s="54">
        <v>1</v>
      </c>
      <c r="C1418" s="54">
        <v>5</v>
      </c>
      <c r="D1418" s="54">
        <v>12</v>
      </c>
      <c r="E1418" s="54">
        <v>14</v>
      </c>
      <c r="F1418" s="54">
        <v>24</v>
      </c>
      <c r="G1418" s="54">
        <v>42</v>
      </c>
      <c r="H1418" s="54">
        <v>31</v>
      </c>
      <c r="I1418" s="53">
        <v>3</v>
      </c>
      <c r="J1418" s="62">
        <v>3</v>
      </c>
      <c r="K1418" s="62">
        <v>3</v>
      </c>
    </row>
    <row r="1419" spans="1:11" ht="12.75" customHeight="1">
      <c r="A1419" s="165">
        <v>41506</v>
      </c>
      <c r="B1419" s="54">
        <v>10</v>
      </c>
      <c r="C1419" s="54">
        <v>16</v>
      </c>
      <c r="D1419" s="54">
        <v>31</v>
      </c>
      <c r="E1419" s="54">
        <v>34</v>
      </c>
      <c r="F1419" s="54">
        <v>43</v>
      </c>
      <c r="G1419" s="54">
        <v>46</v>
      </c>
      <c r="H1419" s="54">
        <v>17</v>
      </c>
      <c r="I1419" s="53">
        <v>2</v>
      </c>
      <c r="J1419" s="62">
        <v>2</v>
      </c>
      <c r="K1419" s="62">
        <v>2</v>
      </c>
    </row>
    <row r="1420" spans="1:11" ht="12.75" customHeight="1">
      <c r="A1420" s="165">
        <v>41505</v>
      </c>
      <c r="B1420" s="54">
        <v>5</v>
      </c>
      <c r="C1420" s="54">
        <v>7</v>
      </c>
      <c r="D1420" s="54">
        <v>15</v>
      </c>
      <c r="E1420" s="54">
        <v>24</v>
      </c>
      <c r="F1420" s="54">
        <v>41</v>
      </c>
      <c r="G1420" s="54">
        <v>45</v>
      </c>
      <c r="H1420" s="54">
        <v>40</v>
      </c>
      <c r="I1420" s="53">
        <v>3</v>
      </c>
      <c r="J1420" s="62">
        <v>2</v>
      </c>
      <c r="K1420" s="62">
        <v>2</v>
      </c>
    </row>
    <row r="1421" spans="1:11" ht="12.75" customHeight="1">
      <c r="A1421" s="165">
        <v>41502</v>
      </c>
      <c r="B1421" s="54">
        <v>13</v>
      </c>
      <c r="C1421" s="54">
        <v>15</v>
      </c>
      <c r="D1421" s="54">
        <v>18</v>
      </c>
      <c r="E1421" s="54">
        <v>35</v>
      </c>
      <c r="F1421" s="54">
        <v>39</v>
      </c>
      <c r="G1421" s="54">
        <v>46</v>
      </c>
      <c r="H1421" s="54">
        <v>28</v>
      </c>
      <c r="I1421" s="53">
        <v>0</v>
      </c>
      <c r="J1421" s="62">
        <v>4</v>
      </c>
      <c r="K1421" s="62">
        <v>3</v>
      </c>
    </row>
    <row r="1422" spans="1:11" ht="12.75" customHeight="1">
      <c r="A1422" s="165">
        <v>41500</v>
      </c>
      <c r="B1422" s="54">
        <v>4</v>
      </c>
      <c r="C1422" s="54">
        <v>5</v>
      </c>
      <c r="D1422" s="54">
        <v>19</v>
      </c>
      <c r="E1422" s="54">
        <v>30</v>
      </c>
      <c r="F1422" s="54">
        <v>40</v>
      </c>
      <c r="G1422" s="54">
        <v>44</v>
      </c>
      <c r="H1422" s="54">
        <v>13</v>
      </c>
      <c r="I1422" s="53">
        <v>8</v>
      </c>
      <c r="J1422" s="62">
        <v>1</v>
      </c>
      <c r="K1422" s="62">
        <v>1</v>
      </c>
    </row>
    <row r="1423" spans="1:11" ht="12.75" customHeight="1">
      <c r="A1423" s="165">
        <v>41499</v>
      </c>
      <c r="B1423" s="54">
        <v>11</v>
      </c>
      <c r="C1423" s="54">
        <v>12</v>
      </c>
      <c r="D1423" s="54">
        <v>30</v>
      </c>
      <c r="E1423" s="54">
        <v>37</v>
      </c>
      <c r="F1423" s="54">
        <v>38</v>
      </c>
      <c r="G1423" s="54">
        <v>47</v>
      </c>
      <c r="H1423" s="54">
        <v>40</v>
      </c>
      <c r="I1423" s="53">
        <v>1</v>
      </c>
      <c r="J1423" s="62">
        <v>3</v>
      </c>
      <c r="K1423" s="62">
        <v>3</v>
      </c>
    </row>
    <row r="1424" spans="1:11" ht="12.75" customHeight="1">
      <c r="A1424" s="165">
        <v>41498</v>
      </c>
      <c r="B1424" s="54">
        <v>21</v>
      </c>
      <c r="C1424" s="54">
        <v>27</v>
      </c>
      <c r="D1424" s="54">
        <v>30</v>
      </c>
      <c r="E1424" s="54">
        <v>35</v>
      </c>
      <c r="F1424" s="54">
        <v>42</v>
      </c>
      <c r="G1424" s="54">
        <v>45</v>
      </c>
      <c r="H1424" s="54">
        <v>14</v>
      </c>
      <c r="I1424" s="53">
        <v>7</v>
      </c>
      <c r="J1424" s="62">
        <v>2</v>
      </c>
      <c r="K1424" s="62">
        <v>2</v>
      </c>
    </row>
    <row r="1425" spans="1:11" ht="12.75" customHeight="1">
      <c r="A1425" s="165">
        <v>41495</v>
      </c>
      <c r="B1425" s="54">
        <v>5</v>
      </c>
      <c r="C1425" s="54">
        <v>11</v>
      </c>
      <c r="D1425" s="54">
        <v>18</v>
      </c>
      <c r="E1425" s="54">
        <v>28</v>
      </c>
      <c r="F1425" s="54">
        <v>36</v>
      </c>
      <c r="G1425" s="54">
        <v>47</v>
      </c>
      <c r="H1425" s="54">
        <v>16</v>
      </c>
      <c r="I1425" s="53">
        <v>4</v>
      </c>
      <c r="J1425" s="62">
        <v>1</v>
      </c>
      <c r="K1425" s="62">
        <v>1</v>
      </c>
    </row>
    <row r="1426" spans="1:11" ht="12.75" customHeight="1">
      <c r="A1426" s="165">
        <v>41493</v>
      </c>
      <c r="B1426" s="54">
        <v>6</v>
      </c>
      <c r="C1426" s="54">
        <v>21</v>
      </c>
      <c r="D1426" s="54">
        <v>23</v>
      </c>
      <c r="E1426" s="54">
        <v>25</v>
      </c>
      <c r="F1426" s="54">
        <v>28</v>
      </c>
      <c r="G1426" s="54">
        <v>36</v>
      </c>
      <c r="H1426" s="54">
        <v>14</v>
      </c>
      <c r="I1426" s="53">
        <v>6</v>
      </c>
      <c r="J1426" s="62">
        <v>3</v>
      </c>
      <c r="K1426" s="62">
        <v>3</v>
      </c>
    </row>
    <row r="1427" spans="1:11" ht="12.75" customHeight="1">
      <c r="A1427" s="165">
        <v>41492</v>
      </c>
      <c r="B1427" s="54">
        <v>18</v>
      </c>
      <c r="C1427" s="54">
        <v>24</v>
      </c>
      <c r="D1427" s="54">
        <v>26</v>
      </c>
      <c r="E1427" s="54">
        <v>27</v>
      </c>
      <c r="F1427" s="54">
        <v>36</v>
      </c>
      <c r="G1427" s="54">
        <v>41</v>
      </c>
      <c r="H1427" s="54">
        <v>1</v>
      </c>
      <c r="I1427" s="53">
        <v>3</v>
      </c>
      <c r="J1427" s="62">
        <v>4</v>
      </c>
      <c r="K1427" s="62">
        <v>3</v>
      </c>
    </row>
    <row r="1428" spans="1:11" ht="12.75" customHeight="1">
      <c r="A1428" s="165">
        <v>41491</v>
      </c>
      <c r="B1428" s="54">
        <v>10</v>
      </c>
      <c r="C1428" s="54">
        <v>13</v>
      </c>
      <c r="D1428" s="54">
        <v>16</v>
      </c>
      <c r="E1428" s="54">
        <v>17</v>
      </c>
      <c r="F1428" s="54">
        <v>30</v>
      </c>
      <c r="G1428" s="54">
        <v>37</v>
      </c>
      <c r="H1428" s="54">
        <v>28</v>
      </c>
      <c r="I1428" s="53">
        <v>2</v>
      </c>
      <c r="J1428" s="62">
        <v>3</v>
      </c>
      <c r="K1428" s="62">
        <v>3</v>
      </c>
    </row>
    <row r="1429" spans="1:11" ht="12.75" customHeight="1">
      <c r="A1429" s="165">
        <v>41488</v>
      </c>
      <c r="B1429" s="54">
        <v>15</v>
      </c>
      <c r="C1429" s="54">
        <v>24</v>
      </c>
      <c r="D1429" s="54">
        <v>35</v>
      </c>
      <c r="E1429" s="54">
        <v>38</v>
      </c>
      <c r="F1429" s="54">
        <v>39</v>
      </c>
      <c r="G1429" s="54">
        <v>44</v>
      </c>
      <c r="H1429" s="54">
        <v>31</v>
      </c>
      <c r="I1429" s="53">
        <v>1</v>
      </c>
      <c r="J1429" s="62">
        <v>2</v>
      </c>
      <c r="K1429" s="62">
        <v>2</v>
      </c>
    </row>
    <row r="1430" spans="1:11" ht="12.75" customHeight="1">
      <c r="A1430" s="165">
        <v>41486</v>
      </c>
      <c r="B1430" s="54">
        <v>8</v>
      </c>
      <c r="C1430" s="54">
        <v>18</v>
      </c>
      <c r="D1430" s="54">
        <v>31</v>
      </c>
      <c r="E1430" s="54">
        <v>39</v>
      </c>
      <c r="F1430" s="54">
        <v>47</v>
      </c>
      <c r="G1430" s="54">
        <v>49</v>
      </c>
      <c r="H1430" s="54">
        <v>5</v>
      </c>
      <c r="I1430" s="53">
        <v>9</v>
      </c>
      <c r="J1430" s="62">
        <v>4</v>
      </c>
      <c r="K1430" s="62">
        <v>3</v>
      </c>
    </row>
    <row r="1431" spans="1:11" ht="12.75" customHeight="1">
      <c r="A1431" s="165">
        <v>41485</v>
      </c>
      <c r="B1431" s="54">
        <v>1</v>
      </c>
      <c r="C1431" s="54">
        <v>26</v>
      </c>
      <c r="D1431" s="54">
        <v>33</v>
      </c>
      <c r="E1431" s="54">
        <v>43</v>
      </c>
      <c r="F1431" s="54">
        <v>48</v>
      </c>
      <c r="G1431" s="54">
        <v>49</v>
      </c>
      <c r="H1431" s="54">
        <v>41</v>
      </c>
      <c r="I1431" s="53">
        <v>9</v>
      </c>
      <c r="J1431" s="62">
        <v>2</v>
      </c>
      <c r="K1431" s="62">
        <v>2</v>
      </c>
    </row>
    <row r="1432" spans="1:11" ht="12.75" customHeight="1">
      <c r="A1432" s="165">
        <v>41484</v>
      </c>
      <c r="B1432" s="54">
        <v>15</v>
      </c>
      <c r="C1432" s="54">
        <v>34</v>
      </c>
      <c r="D1432" s="54">
        <v>37</v>
      </c>
      <c r="E1432" s="54">
        <v>44</v>
      </c>
      <c r="F1432" s="54">
        <v>46</v>
      </c>
      <c r="G1432" s="54">
        <v>47</v>
      </c>
      <c r="H1432" s="54">
        <v>6</v>
      </c>
      <c r="I1432" s="53">
        <v>8</v>
      </c>
      <c r="J1432" s="62">
        <v>2</v>
      </c>
      <c r="K1432" s="62">
        <v>2</v>
      </c>
    </row>
    <row r="1433" spans="1:11" ht="12.75" customHeight="1">
      <c r="A1433" s="165">
        <v>41481</v>
      </c>
      <c r="B1433" s="54">
        <v>2</v>
      </c>
      <c r="C1433" s="54">
        <v>3</v>
      </c>
      <c r="D1433" s="54">
        <v>6</v>
      </c>
      <c r="E1433" s="54">
        <v>7</v>
      </c>
      <c r="F1433" s="54">
        <v>23</v>
      </c>
      <c r="G1433" s="54">
        <v>42</v>
      </c>
      <c r="H1433" s="54">
        <v>30</v>
      </c>
      <c r="I1433" s="53">
        <v>1</v>
      </c>
      <c r="J1433" s="62">
        <v>3</v>
      </c>
      <c r="K1433" s="62">
        <v>2</v>
      </c>
    </row>
    <row r="1434" spans="1:11" ht="12.75" customHeight="1">
      <c r="A1434" s="165">
        <v>41479</v>
      </c>
      <c r="B1434" s="54">
        <v>2</v>
      </c>
      <c r="C1434" s="54">
        <v>7</v>
      </c>
      <c r="D1434" s="54">
        <v>8</v>
      </c>
      <c r="E1434" s="54">
        <v>11</v>
      </c>
      <c r="F1434" s="54">
        <v>20</v>
      </c>
      <c r="G1434" s="54">
        <v>37</v>
      </c>
      <c r="H1434" s="54">
        <v>6</v>
      </c>
      <c r="I1434" s="53">
        <v>8</v>
      </c>
      <c r="J1434" s="62">
        <v>3</v>
      </c>
      <c r="K1434" s="62">
        <v>3</v>
      </c>
    </row>
    <row r="1435" spans="1:11" ht="12.75" customHeight="1">
      <c r="A1435" s="165">
        <v>41478</v>
      </c>
      <c r="B1435" s="54">
        <v>1</v>
      </c>
      <c r="C1435" s="54">
        <v>11</v>
      </c>
      <c r="D1435" s="54">
        <v>12</v>
      </c>
      <c r="E1435" s="54">
        <v>22</v>
      </c>
      <c r="F1435" s="54">
        <v>34</v>
      </c>
      <c r="G1435" s="54">
        <v>46</v>
      </c>
      <c r="H1435" s="54">
        <v>24</v>
      </c>
      <c r="I1435" s="53">
        <v>1</v>
      </c>
      <c r="J1435" s="62">
        <v>2</v>
      </c>
      <c r="K1435" s="62">
        <v>2</v>
      </c>
    </row>
    <row r="1436" spans="1:11" ht="12.75" customHeight="1">
      <c r="A1436" s="165">
        <v>41477</v>
      </c>
      <c r="B1436" s="54">
        <v>4</v>
      </c>
      <c r="C1436" s="54">
        <v>7</v>
      </c>
      <c r="D1436" s="54">
        <v>9</v>
      </c>
      <c r="E1436" s="54">
        <v>12</v>
      </c>
      <c r="F1436" s="54">
        <v>15</v>
      </c>
      <c r="G1436" s="54">
        <v>34</v>
      </c>
      <c r="H1436" s="54">
        <v>24</v>
      </c>
      <c r="I1436" s="53">
        <v>2</v>
      </c>
      <c r="J1436" s="62">
        <v>1</v>
      </c>
      <c r="K1436" s="62">
        <v>1</v>
      </c>
    </row>
    <row r="1437" spans="1:11" ht="12.75" customHeight="1">
      <c r="A1437" s="165">
        <v>41474</v>
      </c>
      <c r="B1437" s="54">
        <v>3</v>
      </c>
      <c r="C1437" s="54">
        <v>19</v>
      </c>
      <c r="D1437" s="54">
        <v>29</v>
      </c>
      <c r="E1437" s="54">
        <v>38</v>
      </c>
      <c r="F1437" s="54">
        <v>43</v>
      </c>
      <c r="G1437" s="54">
        <v>46</v>
      </c>
      <c r="H1437" s="54">
        <v>18</v>
      </c>
      <c r="I1437" s="53">
        <v>5</v>
      </c>
      <c r="J1437" s="62">
        <v>2</v>
      </c>
      <c r="K1437" s="62">
        <v>2</v>
      </c>
    </row>
    <row r="1438" spans="1:11" ht="12.75" customHeight="1">
      <c r="A1438" s="165">
        <v>41472</v>
      </c>
      <c r="B1438" s="54">
        <v>20</v>
      </c>
      <c r="C1438" s="54">
        <v>22</v>
      </c>
      <c r="D1438" s="54">
        <v>26</v>
      </c>
      <c r="E1438" s="54">
        <v>35</v>
      </c>
      <c r="F1438" s="54">
        <v>39</v>
      </c>
      <c r="G1438" s="54">
        <v>46</v>
      </c>
      <c r="H1438" s="54">
        <v>34</v>
      </c>
      <c r="I1438" s="53">
        <v>8</v>
      </c>
      <c r="J1438" s="62">
        <v>3</v>
      </c>
      <c r="K1438" s="62">
        <v>2</v>
      </c>
    </row>
    <row r="1439" spans="1:11" ht="12.75" customHeight="1">
      <c r="A1439" s="165">
        <v>41471</v>
      </c>
      <c r="B1439" s="54">
        <v>1</v>
      </c>
      <c r="C1439" s="54">
        <v>9</v>
      </c>
      <c r="D1439" s="54">
        <v>18</v>
      </c>
      <c r="E1439" s="54">
        <v>29</v>
      </c>
      <c r="F1439" s="54">
        <v>33</v>
      </c>
      <c r="G1439" s="54">
        <v>43</v>
      </c>
      <c r="H1439" s="54">
        <v>5</v>
      </c>
      <c r="I1439" s="53">
        <v>2</v>
      </c>
      <c r="J1439" s="62">
        <v>2</v>
      </c>
      <c r="K1439" s="62">
        <v>2</v>
      </c>
    </row>
    <row r="1440" spans="1:11" ht="12.75" customHeight="1">
      <c r="A1440" s="165">
        <v>41470</v>
      </c>
      <c r="B1440" s="54">
        <v>2</v>
      </c>
      <c r="C1440" s="54">
        <v>11</v>
      </c>
      <c r="D1440" s="54">
        <v>22</v>
      </c>
      <c r="E1440" s="54">
        <v>26</v>
      </c>
      <c r="F1440" s="54">
        <v>36</v>
      </c>
      <c r="G1440" s="54">
        <v>37</v>
      </c>
      <c r="H1440" s="54">
        <v>42</v>
      </c>
      <c r="I1440" s="53">
        <v>8</v>
      </c>
      <c r="J1440" s="62">
        <v>1</v>
      </c>
      <c r="K1440" s="62">
        <v>1</v>
      </c>
    </row>
    <row r="1441" spans="1:11" ht="12.75" customHeight="1">
      <c r="A1441" s="165">
        <v>41467</v>
      </c>
      <c r="B1441" s="54">
        <v>21</v>
      </c>
      <c r="C1441" s="54">
        <v>22</v>
      </c>
      <c r="D1441" s="54">
        <v>27</v>
      </c>
      <c r="E1441" s="54">
        <v>30</v>
      </c>
      <c r="F1441" s="54">
        <v>31</v>
      </c>
      <c r="G1441" s="54">
        <v>40</v>
      </c>
      <c r="H1441" s="54">
        <v>18</v>
      </c>
      <c r="I1441" s="53">
        <v>6</v>
      </c>
      <c r="J1441" s="62">
        <v>3</v>
      </c>
      <c r="K1441" s="62">
        <v>3</v>
      </c>
    </row>
    <row r="1442" spans="1:11" ht="12.75" customHeight="1">
      <c r="A1442" s="165">
        <v>41465</v>
      </c>
      <c r="B1442" s="54">
        <v>6</v>
      </c>
      <c r="C1442" s="54">
        <v>21</v>
      </c>
      <c r="D1442" s="54">
        <v>26</v>
      </c>
      <c r="E1442" s="54">
        <v>28</v>
      </c>
      <c r="F1442" s="54">
        <v>30</v>
      </c>
      <c r="G1442" s="54">
        <v>40</v>
      </c>
      <c r="H1442" s="54">
        <v>3</v>
      </c>
      <c r="I1442" s="53">
        <v>2</v>
      </c>
      <c r="J1442" s="62">
        <v>2</v>
      </c>
      <c r="K1442" s="62">
        <v>2</v>
      </c>
    </row>
    <row r="1443" spans="1:11" ht="12.75" customHeight="1">
      <c r="A1443" s="165">
        <v>41464</v>
      </c>
      <c r="B1443" s="54">
        <v>16</v>
      </c>
      <c r="C1443" s="54">
        <v>18</v>
      </c>
      <c r="D1443" s="54">
        <v>33</v>
      </c>
      <c r="E1443" s="54">
        <v>34</v>
      </c>
      <c r="F1443" s="54">
        <v>39</v>
      </c>
      <c r="G1443" s="54">
        <v>42</v>
      </c>
      <c r="H1443" s="54">
        <v>4</v>
      </c>
      <c r="I1443" s="53">
        <v>8</v>
      </c>
      <c r="J1443" s="62">
        <v>3</v>
      </c>
      <c r="K1443" s="62">
        <v>2</v>
      </c>
    </row>
    <row r="1444" spans="1:11" ht="12.75" customHeight="1">
      <c r="A1444" s="165">
        <v>41463</v>
      </c>
      <c r="B1444" s="54">
        <v>1</v>
      </c>
      <c r="C1444" s="54">
        <v>17</v>
      </c>
      <c r="D1444" s="54">
        <v>19</v>
      </c>
      <c r="E1444" s="54">
        <v>45</v>
      </c>
      <c r="F1444" s="54">
        <v>46</v>
      </c>
      <c r="G1444" s="54">
        <v>47</v>
      </c>
      <c r="H1444" s="54">
        <v>7</v>
      </c>
      <c r="I1444" s="53">
        <v>0</v>
      </c>
      <c r="J1444" s="62">
        <v>1</v>
      </c>
      <c r="K1444" s="62">
        <v>1</v>
      </c>
    </row>
    <row r="1445" spans="1:11" ht="12.75" customHeight="1">
      <c r="A1445" s="165">
        <v>41460</v>
      </c>
      <c r="B1445" s="54">
        <v>27</v>
      </c>
      <c r="C1445" s="54">
        <v>30</v>
      </c>
      <c r="D1445" s="54">
        <v>36</v>
      </c>
      <c r="E1445" s="54">
        <v>38</v>
      </c>
      <c r="F1445" s="54">
        <v>48</v>
      </c>
      <c r="G1445" s="54">
        <v>49</v>
      </c>
      <c r="H1445" s="54">
        <v>37</v>
      </c>
      <c r="I1445" s="53">
        <v>6</v>
      </c>
      <c r="J1445" s="62">
        <v>3</v>
      </c>
      <c r="K1445" s="62">
        <v>3</v>
      </c>
    </row>
    <row r="1446" spans="1:11" ht="12.75" customHeight="1">
      <c r="A1446" s="165">
        <v>41458</v>
      </c>
      <c r="B1446" s="54">
        <v>6</v>
      </c>
      <c r="C1446" s="54">
        <v>9</v>
      </c>
      <c r="D1446" s="54">
        <v>21</v>
      </c>
      <c r="E1446" s="54">
        <v>26</v>
      </c>
      <c r="F1446" s="54">
        <v>44</v>
      </c>
      <c r="G1446" s="54">
        <v>47</v>
      </c>
      <c r="H1446" s="54">
        <v>39</v>
      </c>
      <c r="I1446" s="53">
        <v>2</v>
      </c>
      <c r="J1446" s="62">
        <v>1</v>
      </c>
      <c r="K1446" s="62">
        <v>1</v>
      </c>
    </row>
    <row r="1447" spans="1:11" ht="12.75" customHeight="1">
      <c r="A1447" s="165">
        <v>41457</v>
      </c>
      <c r="B1447" s="54">
        <v>2</v>
      </c>
      <c r="C1447" s="54">
        <v>9</v>
      </c>
      <c r="D1447" s="54">
        <v>22</v>
      </c>
      <c r="E1447" s="54">
        <v>24</v>
      </c>
      <c r="F1447" s="54">
        <v>33</v>
      </c>
      <c r="G1447" s="54">
        <v>44</v>
      </c>
      <c r="H1447" s="54">
        <v>19</v>
      </c>
      <c r="I1447" s="53">
        <v>4</v>
      </c>
      <c r="J1447" s="62">
        <v>2</v>
      </c>
      <c r="K1447" s="62">
        <v>2</v>
      </c>
    </row>
    <row r="1448" spans="1:11" ht="12.75" customHeight="1">
      <c r="A1448" s="165">
        <v>41456</v>
      </c>
      <c r="B1448" s="54">
        <v>4</v>
      </c>
      <c r="C1448" s="54">
        <v>9</v>
      </c>
      <c r="D1448" s="54">
        <v>11</v>
      </c>
      <c r="E1448" s="54">
        <v>33</v>
      </c>
      <c r="F1448" s="54">
        <v>36</v>
      </c>
      <c r="G1448" s="54">
        <v>49</v>
      </c>
      <c r="H1448" s="54">
        <v>2</v>
      </c>
      <c r="I1448" s="53">
        <v>9</v>
      </c>
      <c r="J1448" s="62">
        <v>1</v>
      </c>
      <c r="K1448" s="62">
        <v>1</v>
      </c>
    </row>
    <row r="1449" spans="1:11" ht="12.75" customHeight="1">
      <c r="A1449" s="165">
        <v>41453</v>
      </c>
      <c r="B1449" s="54">
        <v>18</v>
      </c>
      <c r="C1449" s="54">
        <v>20</v>
      </c>
      <c r="D1449" s="54">
        <v>24</v>
      </c>
      <c r="E1449" s="54">
        <v>26</v>
      </c>
      <c r="F1449" s="54">
        <v>29</v>
      </c>
      <c r="G1449" s="54">
        <v>36</v>
      </c>
      <c r="H1449" s="54">
        <v>15</v>
      </c>
      <c r="I1449" s="53">
        <v>1</v>
      </c>
      <c r="J1449" s="62">
        <v>3</v>
      </c>
      <c r="K1449" s="62">
        <v>3</v>
      </c>
    </row>
    <row r="1450" spans="1:11" ht="12.75" customHeight="1">
      <c r="A1450" s="165">
        <v>41451</v>
      </c>
      <c r="B1450" s="54">
        <v>1</v>
      </c>
      <c r="C1450" s="54">
        <v>2</v>
      </c>
      <c r="D1450" s="54">
        <v>8</v>
      </c>
      <c r="E1450" s="54">
        <v>18</v>
      </c>
      <c r="F1450" s="54">
        <v>31</v>
      </c>
      <c r="G1450" s="54">
        <v>43</v>
      </c>
      <c r="H1450" s="54">
        <v>12</v>
      </c>
      <c r="I1450" s="53">
        <v>7</v>
      </c>
      <c r="J1450" s="62">
        <v>3</v>
      </c>
      <c r="K1450" s="62">
        <v>3</v>
      </c>
    </row>
    <row r="1451" spans="1:11" ht="12.75" customHeight="1">
      <c r="A1451" s="165">
        <v>41450</v>
      </c>
      <c r="B1451" s="54">
        <v>10</v>
      </c>
      <c r="C1451" s="54">
        <v>16</v>
      </c>
      <c r="D1451" s="54">
        <v>19</v>
      </c>
      <c r="E1451" s="54">
        <v>37</v>
      </c>
      <c r="F1451" s="54">
        <v>47</v>
      </c>
      <c r="G1451" s="54">
        <v>49</v>
      </c>
      <c r="H1451" s="54">
        <v>20</v>
      </c>
      <c r="I1451" s="53">
        <v>1</v>
      </c>
      <c r="J1451" s="62">
        <v>1</v>
      </c>
      <c r="K1451" s="62">
        <v>1</v>
      </c>
    </row>
    <row r="1452" spans="1:11" ht="12.75" customHeight="1">
      <c r="A1452" s="165">
        <v>41449</v>
      </c>
      <c r="B1452" s="54">
        <v>3</v>
      </c>
      <c r="C1452" s="54">
        <v>7</v>
      </c>
      <c r="D1452" s="54">
        <v>13</v>
      </c>
      <c r="E1452" s="54">
        <v>19</v>
      </c>
      <c r="F1452" s="54">
        <v>32</v>
      </c>
      <c r="G1452" s="54">
        <v>37</v>
      </c>
      <c r="H1452" s="54">
        <v>2</v>
      </c>
      <c r="I1452" s="53">
        <v>9</v>
      </c>
      <c r="J1452" s="62">
        <v>3</v>
      </c>
      <c r="K1452" s="62">
        <v>3</v>
      </c>
    </row>
    <row r="1453" spans="1:11" ht="12.75" customHeight="1">
      <c r="A1453" s="165">
        <v>41446</v>
      </c>
      <c r="B1453" s="54">
        <v>2</v>
      </c>
      <c r="C1453" s="54">
        <v>6</v>
      </c>
      <c r="D1453" s="54">
        <v>13</v>
      </c>
      <c r="E1453" s="54">
        <v>18</v>
      </c>
      <c r="F1453" s="54">
        <v>22</v>
      </c>
      <c r="G1453" s="54">
        <v>26</v>
      </c>
      <c r="H1453" s="54">
        <v>25</v>
      </c>
      <c r="I1453" s="53">
        <v>7</v>
      </c>
      <c r="J1453" s="62">
        <v>3</v>
      </c>
      <c r="K1453" s="62">
        <v>3</v>
      </c>
    </row>
    <row r="1454" spans="1:11" ht="12.75" customHeight="1">
      <c r="A1454" s="165">
        <v>41444</v>
      </c>
      <c r="B1454" s="54">
        <v>11</v>
      </c>
      <c r="C1454" s="54">
        <v>23</v>
      </c>
      <c r="D1454" s="54">
        <v>31</v>
      </c>
      <c r="E1454" s="54">
        <v>44</v>
      </c>
      <c r="F1454" s="54">
        <v>46</v>
      </c>
      <c r="G1454" s="54">
        <v>48</v>
      </c>
      <c r="H1454" s="54">
        <v>41</v>
      </c>
      <c r="I1454" s="53">
        <v>5</v>
      </c>
      <c r="J1454" s="62">
        <v>4</v>
      </c>
      <c r="K1454" s="62">
        <v>3</v>
      </c>
    </row>
    <row r="1455" spans="1:11" ht="12.75" customHeight="1">
      <c r="A1455" s="165">
        <v>41443</v>
      </c>
      <c r="B1455" s="54">
        <v>3</v>
      </c>
      <c r="C1455" s="54">
        <v>22</v>
      </c>
      <c r="D1455" s="54">
        <v>34</v>
      </c>
      <c r="E1455" s="54">
        <v>35</v>
      </c>
      <c r="F1455" s="54">
        <v>41</v>
      </c>
      <c r="G1455" s="54">
        <v>45</v>
      </c>
      <c r="H1455" s="54">
        <v>27</v>
      </c>
      <c r="I1455" s="53">
        <v>5</v>
      </c>
      <c r="J1455" s="62">
        <v>2</v>
      </c>
      <c r="K1455" s="62">
        <v>2</v>
      </c>
    </row>
    <row r="1456" spans="1:11" ht="12.75" customHeight="1">
      <c r="A1456" s="165">
        <v>41442</v>
      </c>
      <c r="B1456" s="54">
        <v>16</v>
      </c>
      <c r="C1456" s="54">
        <v>23</v>
      </c>
      <c r="D1456" s="54">
        <v>33</v>
      </c>
      <c r="E1456" s="54">
        <v>34</v>
      </c>
      <c r="F1456" s="54">
        <v>42</v>
      </c>
      <c r="G1456" s="54">
        <v>48</v>
      </c>
      <c r="H1456" s="54">
        <v>20</v>
      </c>
      <c r="I1456" s="53">
        <v>6</v>
      </c>
      <c r="J1456" s="62">
        <v>3</v>
      </c>
      <c r="K1456" s="62">
        <v>3</v>
      </c>
    </row>
    <row r="1457" spans="1:11" ht="12.75" customHeight="1">
      <c r="A1457" s="165">
        <v>41439</v>
      </c>
      <c r="B1457" s="54">
        <v>7</v>
      </c>
      <c r="C1457" s="54">
        <v>11</v>
      </c>
      <c r="D1457" s="54">
        <v>13</v>
      </c>
      <c r="E1457" s="54">
        <v>23</v>
      </c>
      <c r="F1457" s="54">
        <v>47</v>
      </c>
      <c r="G1457" s="54">
        <v>49</v>
      </c>
      <c r="H1457" s="54">
        <v>33</v>
      </c>
      <c r="I1457" s="53">
        <v>6</v>
      </c>
      <c r="J1457" s="62">
        <v>2</v>
      </c>
      <c r="K1457" s="62">
        <v>2</v>
      </c>
    </row>
    <row r="1458" spans="1:11" ht="12.75" customHeight="1">
      <c r="A1458" s="165">
        <v>41437</v>
      </c>
      <c r="B1458" s="54">
        <v>5</v>
      </c>
      <c r="C1458" s="54">
        <v>7</v>
      </c>
      <c r="D1458" s="54">
        <v>17</v>
      </c>
      <c r="E1458" s="54">
        <v>22</v>
      </c>
      <c r="F1458" s="54">
        <v>31</v>
      </c>
      <c r="G1458" s="54">
        <v>39</v>
      </c>
      <c r="H1458" s="54">
        <v>1</v>
      </c>
      <c r="I1458" s="53">
        <v>9</v>
      </c>
      <c r="J1458" s="62">
        <v>2</v>
      </c>
      <c r="K1458" s="62">
        <v>2</v>
      </c>
    </row>
    <row r="1459" spans="1:11" ht="12.75" customHeight="1">
      <c r="A1459" s="165">
        <v>41436</v>
      </c>
      <c r="B1459" s="54">
        <v>11</v>
      </c>
      <c r="C1459" s="54">
        <v>15</v>
      </c>
      <c r="D1459" s="54">
        <v>24</v>
      </c>
      <c r="E1459" s="54">
        <v>26</v>
      </c>
      <c r="F1459" s="54">
        <v>32</v>
      </c>
      <c r="G1459" s="54">
        <v>42</v>
      </c>
      <c r="H1459" s="54">
        <v>6</v>
      </c>
      <c r="I1459" s="53">
        <v>4</v>
      </c>
      <c r="J1459" s="62">
        <v>1</v>
      </c>
      <c r="K1459" s="62">
        <v>1</v>
      </c>
    </row>
    <row r="1460" spans="1:11" ht="12.75" customHeight="1">
      <c r="A1460" s="165">
        <v>41435</v>
      </c>
      <c r="B1460" s="54">
        <v>21</v>
      </c>
      <c r="C1460" s="54">
        <v>31</v>
      </c>
      <c r="D1460" s="54">
        <v>35</v>
      </c>
      <c r="E1460" s="54">
        <v>42</v>
      </c>
      <c r="F1460" s="54">
        <v>44</v>
      </c>
      <c r="G1460" s="54">
        <v>48</v>
      </c>
      <c r="H1460" s="54">
        <v>19</v>
      </c>
      <c r="I1460" s="53">
        <v>5</v>
      </c>
      <c r="J1460" s="62">
        <v>2</v>
      </c>
      <c r="K1460" s="62">
        <v>2</v>
      </c>
    </row>
    <row r="1461" spans="1:11" ht="12.75" customHeight="1">
      <c r="A1461" s="165">
        <v>41432</v>
      </c>
      <c r="B1461" s="54">
        <v>4</v>
      </c>
      <c r="C1461" s="54">
        <v>5</v>
      </c>
      <c r="D1461" s="54">
        <v>17</v>
      </c>
      <c r="E1461" s="54">
        <v>25</v>
      </c>
      <c r="F1461" s="54">
        <v>43</v>
      </c>
      <c r="G1461" s="54">
        <v>46</v>
      </c>
      <c r="H1461" s="54">
        <v>21</v>
      </c>
      <c r="I1461" s="53">
        <v>7</v>
      </c>
      <c r="J1461" s="62">
        <v>2</v>
      </c>
      <c r="K1461" s="62">
        <v>2</v>
      </c>
    </row>
    <row r="1462" spans="1:11" ht="12.75" customHeight="1">
      <c r="A1462" s="165">
        <v>41430</v>
      </c>
      <c r="B1462" s="54">
        <v>14</v>
      </c>
      <c r="C1462" s="54">
        <v>18</v>
      </c>
      <c r="D1462" s="54">
        <v>35</v>
      </c>
      <c r="E1462" s="54">
        <v>36</v>
      </c>
      <c r="F1462" s="54">
        <v>37</v>
      </c>
      <c r="G1462" s="54">
        <v>39</v>
      </c>
      <c r="H1462" s="54">
        <v>5</v>
      </c>
      <c r="I1462" s="53">
        <v>4</v>
      </c>
      <c r="J1462" s="62">
        <v>4</v>
      </c>
      <c r="K1462" s="62">
        <v>3</v>
      </c>
    </row>
    <row r="1463" spans="1:11" ht="12.75" customHeight="1">
      <c r="A1463" s="165">
        <v>41429</v>
      </c>
      <c r="B1463" s="54">
        <v>9</v>
      </c>
      <c r="C1463" s="54">
        <v>11</v>
      </c>
      <c r="D1463" s="54">
        <v>24</v>
      </c>
      <c r="E1463" s="54">
        <v>30</v>
      </c>
      <c r="F1463" s="54">
        <v>39</v>
      </c>
      <c r="G1463" s="54">
        <v>42</v>
      </c>
      <c r="H1463" s="54">
        <v>22</v>
      </c>
      <c r="I1463" s="53">
        <v>2</v>
      </c>
      <c r="J1463" s="62">
        <v>3</v>
      </c>
      <c r="K1463" s="62">
        <v>2</v>
      </c>
    </row>
    <row r="1464" spans="1:11" ht="12.75" customHeight="1">
      <c r="A1464" s="165">
        <v>41428</v>
      </c>
      <c r="B1464" s="54">
        <v>3</v>
      </c>
      <c r="C1464" s="54">
        <v>19</v>
      </c>
      <c r="D1464" s="54">
        <v>30</v>
      </c>
      <c r="E1464" s="54">
        <v>34</v>
      </c>
      <c r="F1464" s="54">
        <v>36</v>
      </c>
      <c r="G1464" s="54">
        <v>41</v>
      </c>
      <c r="H1464" s="54">
        <v>21</v>
      </c>
      <c r="I1464" s="53">
        <v>7</v>
      </c>
      <c r="J1464" s="62">
        <v>3</v>
      </c>
      <c r="K1464" s="62">
        <v>2</v>
      </c>
    </row>
    <row r="1465" spans="1:11" ht="12.75" customHeight="1">
      <c r="A1465" s="165">
        <v>41425</v>
      </c>
      <c r="B1465" s="54">
        <v>9</v>
      </c>
      <c r="C1465" s="54">
        <v>15</v>
      </c>
      <c r="D1465" s="54">
        <v>17</v>
      </c>
      <c r="E1465" s="54">
        <v>20</v>
      </c>
      <c r="F1465" s="54">
        <v>29</v>
      </c>
      <c r="G1465" s="54">
        <v>31</v>
      </c>
      <c r="H1465" s="54">
        <v>28</v>
      </c>
      <c r="I1465" s="53">
        <v>5</v>
      </c>
      <c r="J1465" s="62">
        <v>2</v>
      </c>
      <c r="K1465" s="62">
        <v>2</v>
      </c>
    </row>
    <row r="1466" spans="1:11" ht="12.75" customHeight="1">
      <c r="A1466" s="165">
        <v>41423</v>
      </c>
      <c r="B1466" s="54">
        <v>6</v>
      </c>
      <c r="C1466" s="54">
        <v>7</v>
      </c>
      <c r="D1466" s="54">
        <v>13</v>
      </c>
      <c r="E1466" s="54">
        <v>40</v>
      </c>
      <c r="F1466" s="54">
        <v>44</v>
      </c>
      <c r="G1466" s="54">
        <v>49</v>
      </c>
      <c r="H1466" s="54">
        <v>8</v>
      </c>
      <c r="I1466" s="53">
        <v>4</v>
      </c>
      <c r="J1466" s="62">
        <v>2</v>
      </c>
      <c r="K1466" s="62">
        <v>2</v>
      </c>
    </row>
    <row r="1467" spans="1:11" ht="12.75" customHeight="1">
      <c r="A1467" s="165">
        <v>41422</v>
      </c>
      <c r="B1467" s="54">
        <v>11</v>
      </c>
      <c r="C1467" s="54">
        <v>21</v>
      </c>
      <c r="D1467" s="54">
        <v>24</v>
      </c>
      <c r="E1467" s="54">
        <v>28</v>
      </c>
      <c r="F1467" s="54">
        <v>43</v>
      </c>
      <c r="G1467" s="54">
        <v>44</v>
      </c>
      <c r="H1467" s="54">
        <v>38</v>
      </c>
      <c r="I1467" s="53">
        <v>6</v>
      </c>
      <c r="J1467" s="62">
        <v>1</v>
      </c>
      <c r="K1467" s="62">
        <v>1</v>
      </c>
    </row>
    <row r="1468" spans="1:11" ht="12.75" customHeight="1">
      <c r="A1468" s="165">
        <v>41421</v>
      </c>
      <c r="B1468" s="54">
        <v>13</v>
      </c>
      <c r="C1468" s="54">
        <v>20</v>
      </c>
      <c r="D1468" s="54">
        <v>22</v>
      </c>
      <c r="E1468" s="54">
        <v>24</v>
      </c>
      <c r="F1468" s="54">
        <v>25</v>
      </c>
      <c r="G1468" s="54">
        <v>31</v>
      </c>
      <c r="H1468" s="54">
        <v>1</v>
      </c>
      <c r="I1468" s="53">
        <v>5</v>
      </c>
      <c r="J1468" s="62">
        <v>5</v>
      </c>
      <c r="K1468" s="62">
        <v>3</v>
      </c>
    </row>
    <row r="1469" spans="1:11" ht="12.75" customHeight="1">
      <c r="A1469" s="165">
        <v>41418</v>
      </c>
      <c r="B1469" s="54">
        <v>18</v>
      </c>
      <c r="C1469" s="54">
        <v>19</v>
      </c>
      <c r="D1469" s="54">
        <v>20</v>
      </c>
      <c r="E1469" s="54">
        <v>27</v>
      </c>
      <c r="F1469" s="54">
        <v>28</v>
      </c>
      <c r="G1469" s="54">
        <v>40</v>
      </c>
      <c r="H1469" s="54">
        <v>30</v>
      </c>
      <c r="I1469" s="53">
        <v>0</v>
      </c>
      <c r="J1469" s="62">
        <v>3</v>
      </c>
      <c r="K1469" s="62">
        <v>3</v>
      </c>
    </row>
    <row r="1470" spans="1:11" ht="12.75" customHeight="1">
      <c r="A1470" s="165">
        <v>41416</v>
      </c>
      <c r="B1470" s="54">
        <v>9</v>
      </c>
      <c r="C1470" s="54">
        <v>10</v>
      </c>
      <c r="D1470" s="54">
        <v>12</v>
      </c>
      <c r="E1470" s="54">
        <v>16</v>
      </c>
      <c r="F1470" s="54">
        <v>28</v>
      </c>
      <c r="G1470" s="54">
        <v>42</v>
      </c>
      <c r="H1470" s="54">
        <v>45</v>
      </c>
      <c r="I1470" s="53">
        <v>5</v>
      </c>
      <c r="J1470" s="62">
        <v>1</v>
      </c>
      <c r="K1470" s="62">
        <v>1</v>
      </c>
    </row>
    <row r="1471" spans="1:11" ht="12.75" customHeight="1">
      <c r="A1471" s="165">
        <v>41415</v>
      </c>
      <c r="B1471" s="54">
        <v>14</v>
      </c>
      <c r="C1471" s="54">
        <v>26</v>
      </c>
      <c r="D1471" s="54">
        <v>27</v>
      </c>
      <c r="E1471" s="54">
        <v>30</v>
      </c>
      <c r="F1471" s="54">
        <v>31</v>
      </c>
      <c r="G1471" s="54">
        <v>49</v>
      </c>
      <c r="H1471" s="54">
        <v>10</v>
      </c>
      <c r="I1471" s="53">
        <v>2</v>
      </c>
      <c r="J1471" s="62">
        <v>4</v>
      </c>
      <c r="K1471" s="62">
        <v>3</v>
      </c>
    </row>
    <row r="1472" spans="1:11" ht="12.75" customHeight="1">
      <c r="A1472" s="165">
        <v>41414</v>
      </c>
      <c r="B1472" s="54">
        <v>2</v>
      </c>
      <c r="C1472" s="54">
        <v>3</v>
      </c>
      <c r="D1472" s="54">
        <v>19</v>
      </c>
      <c r="E1472" s="54">
        <v>26</v>
      </c>
      <c r="F1472" s="54">
        <v>37</v>
      </c>
      <c r="G1472" s="54">
        <v>45</v>
      </c>
      <c r="H1472" s="54">
        <v>25</v>
      </c>
      <c r="I1472" s="53">
        <v>1</v>
      </c>
      <c r="J1472" s="62">
        <v>2</v>
      </c>
      <c r="K1472" s="62">
        <v>2</v>
      </c>
    </row>
    <row r="1473" spans="1:11" ht="12.75" customHeight="1">
      <c r="A1473" s="165">
        <v>41411</v>
      </c>
      <c r="B1473" s="54">
        <v>8</v>
      </c>
      <c r="C1473" s="54">
        <v>25</v>
      </c>
      <c r="D1473" s="54">
        <v>28</v>
      </c>
      <c r="E1473" s="54">
        <v>35</v>
      </c>
      <c r="F1473" s="54">
        <v>37</v>
      </c>
      <c r="G1473" s="54">
        <v>48</v>
      </c>
      <c r="H1473" s="54">
        <v>9</v>
      </c>
      <c r="I1473" s="53">
        <v>0</v>
      </c>
      <c r="J1473" s="62">
        <v>4</v>
      </c>
      <c r="K1473" s="62">
        <v>4</v>
      </c>
    </row>
    <row r="1474" spans="1:11" ht="12.75" customHeight="1">
      <c r="A1474" s="165">
        <v>41409</v>
      </c>
      <c r="B1474" s="54">
        <v>1</v>
      </c>
      <c r="C1474" s="54">
        <v>9</v>
      </c>
      <c r="D1474" s="54">
        <v>15</v>
      </c>
      <c r="E1474" s="54">
        <v>26</v>
      </c>
      <c r="F1474" s="54">
        <v>27</v>
      </c>
      <c r="G1474" s="54">
        <v>44</v>
      </c>
      <c r="H1474" s="54">
        <v>8</v>
      </c>
      <c r="I1474" s="53">
        <v>4</v>
      </c>
      <c r="J1474" s="62">
        <v>1</v>
      </c>
      <c r="K1474" s="62">
        <v>1</v>
      </c>
    </row>
    <row r="1475" spans="1:11" ht="12.75" customHeight="1">
      <c r="A1475" s="165">
        <v>41408</v>
      </c>
      <c r="B1475" s="54">
        <v>1</v>
      </c>
      <c r="C1475" s="54">
        <v>3</v>
      </c>
      <c r="D1475" s="54">
        <v>4</v>
      </c>
      <c r="E1475" s="54">
        <v>18</v>
      </c>
      <c r="F1475" s="54">
        <v>36</v>
      </c>
      <c r="G1475" s="54">
        <v>45</v>
      </c>
      <c r="H1475" s="54">
        <v>6</v>
      </c>
      <c r="I1475" s="53">
        <v>2</v>
      </c>
      <c r="J1475" s="62">
        <v>2</v>
      </c>
      <c r="K1475" s="62">
        <v>2</v>
      </c>
    </row>
    <row r="1476" spans="1:11" ht="12.75" customHeight="1">
      <c r="A1476" s="165">
        <v>41407</v>
      </c>
      <c r="B1476" s="54">
        <v>11</v>
      </c>
      <c r="C1476" s="54">
        <v>14</v>
      </c>
      <c r="D1476" s="54">
        <v>27</v>
      </c>
      <c r="E1476" s="54">
        <v>29</v>
      </c>
      <c r="F1476" s="54">
        <v>33</v>
      </c>
      <c r="G1476" s="54">
        <v>34</v>
      </c>
      <c r="H1476" s="54">
        <v>12</v>
      </c>
      <c r="I1476" s="53">
        <v>9</v>
      </c>
      <c r="J1476" s="62">
        <v>3</v>
      </c>
      <c r="K1476" s="62">
        <v>3</v>
      </c>
    </row>
    <row r="1477" spans="1:11" ht="12.75" customHeight="1">
      <c r="A1477" s="165">
        <v>41404</v>
      </c>
      <c r="B1477" s="54">
        <v>11</v>
      </c>
      <c r="C1477" s="54">
        <v>14</v>
      </c>
      <c r="D1477" s="54">
        <v>18</v>
      </c>
      <c r="E1477" s="54">
        <v>28</v>
      </c>
      <c r="F1477" s="54">
        <v>35</v>
      </c>
      <c r="G1477" s="54">
        <v>45</v>
      </c>
      <c r="H1477" s="54">
        <v>40</v>
      </c>
      <c r="I1477" s="53">
        <v>6</v>
      </c>
      <c r="J1477" s="62">
        <v>2</v>
      </c>
      <c r="K1477" s="62">
        <v>2</v>
      </c>
    </row>
    <row r="1478" spans="1:11" ht="12.75" customHeight="1">
      <c r="A1478" s="165">
        <v>41402</v>
      </c>
      <c r="B1478" s="54">
        <v>2</v>
      </c>
      <c r="C1478" s="54">
        <v>9</v>
      </c>
      <c r="D1478" s="54">
        <v>16</v>
      </c>
      <c r="E1478" s="54">
        <v>22</v>
      </c>
      <c r="F1478" s="54">
        <v>23</v>
      </c>
      <c r="G1478" s="54">
        <v>39</v>
      </c>
      <c r="H1478" s="54">
        <v>40</v>
      </c>
      <c r="I1478" s="53">
        <v>5</v>
      </c>
      <c r="J1478" s="62">
        <v>2</v>
      </c>
      <c r="K1478" s="62">
        <v>2</v>
      </c>
    </row>
    <row r="1479" spans="1:11" ht="12.75" customHeight="1">
      <c r="A1479" s="165">
        <v>41401</v>
      </c>
      <c r="B1479" s="54">
        <v>2</v>
      </c>
      <c r="C1479" s="54">
        <v>14</v>
      </c>
      <c r="D1479" s="54">
        <v>18</v>
      </c>
      <c r="E1479" s="54">
        <v>28</v>
      </c>
      <c r="F1479" s="54">
        <v>38</v>
      </c>
      <c r="G1479" s="54">
        <v>39</v>
      </c>
      <c r="H1479" s="54">
        <v>24</v>
      </c>
      <c r="I1479" s="53">
        <v>9</v>
      </c>
      <c r="J1479" s="62">
        <v>3</v>
      </c>
      <c r="K1479" s="62">
        <v>2</v>
      </c>
    </row>
    <row r="1480" spans="1:11" ht="12.75" customHeight="1">
      <c r="A1480" s="165">
        <v>41400</v>
      </c>
      <c r="B1480" s="54">
        <v>1</v>
      </c>
      <c r="C1480" s="54">
        <v>5</v>
      </c>
      <c r="D1480" s="54">
        <v>9</v>
      </c>
      <c r="E1480" s="54">
        <v>14</v>
      </c>
      <c r="F1480" s="54">
        <v>18</v>
      </c>
      <c r="G1480" s="54">
        <v>35</v>
      </c>
      <c r="H1480" s="54">
        <v>24</v>
      </c>
      <c r="I1480" s="53">
        <v>5</v>
      </c>
      <c r="J1480" s="62">
        <v>2</v>
      </c>
      <c r="K1480" s="62">
        <v>2</v>
      </c>
    </row>
    <row r="1481" spans="1:11" ht="12.75" customHeight="1">
      <c r="A1481" s="165">
        <v>41397</v>
      </c>
      <c r="B1481" s="54">
        <v>5</v>
      </c>
      <c r="C1481" s="54">
        <v>10</v>
      </c>
      <c r="D1481" s="54">
        <v>17</v>
      </c>
      <c r="E1481" s="54">
        <v>21</v>
      </c>
      <c r="F1481" s="54">
        <v>32</v>
      </c>
      <c r="G1481" s="54">
        <v>36</v>
      </c>
      <c r="H1481" s="54">
        <v>39</v>
      </c>
      <c r="I1481" s="53">
        <v>3</v>
      </c>
      <c r="J1481" s="62">
        <v>0</v>
      </c>
      <c r="K1481" s="62">
        <v>0</v>
      </c>
    </row>
    <row r="1482" spans="1:11" ht="12.75" customHeight="1">
      <c r="A1482" s="165">
        <v>41395</v>
      </c>
      <c r="B1482" s="54">
        <v>2</v>
      </c>
      <c r="C1482" s="54">
        <v>3</v>
      </c>
      <c r="D1482" s="54">
        <v>31</v>
      </c>
      <c r="E1482" s="54">
        <v>34</v>
      </c>
      <c r="F1482" s="54">
        <v>37</v>
      </c>
      <c r="G1482" s="54">
        <v>39</v>
      </c>
      <c r="H1482" s="54">
        <v>11</v>
      </c>
      <c r="I1482" s="53">
        <v>4</v>
      </c>
      <c r="J1482" s="62">
        <v>4</v>
      </c>
      <c r="K1482" s="62">
        <v>3</v>
      </c>
    </row>
    <row r="1483" spans="1:11" ht="12.75" customHeight="1">
      <c r="A1483" s="165">
        <v>41394</v>
      </c>
      <c r="B1483" s="54">
        <v>4</v>
      </c>
      <c r="C1483" s="54">
        <v>11</v>
      </c>
      <c r="D1483" s="54">
        <v>16</v>
      </c>
      <c r="E1483" s="54">
        <v>29</v>
      </c>
      <c r="F1483" s="54">
        <v>38</v>
      </c>
      <c r="G1483" s="54">
        <v>46</v>
      </c>
      <c r="H1483" s="54">
        <v>18</v>
      </c>
      <c r="I1483" s="53">
        <v>8</v>
      </c>
      <c r="J1483" s="62">
        <v>1</v>
      </c>
      <c r="K1483" s="62">
        <v>1</v>
      </c>
    </row>
    <row r="1484" spans="1:11" ht="12.75" customHeight="1">
      <c r="A1484" s="165">
        <v>41393</v>
      </c>
      <c r="B1484" s="54">
        <v>2</v>
      </c>
      <c r="C1484" s="54">
        <v>4</v>
      </c>
      <c r="D1484" s="54">
        <v>6</v>
      </c>
      <c r="E1484" s="54">
        <v>33</v>
      </c>
      <c r="F1484" s="54">
        <v>43</v>
      </c>
      <c r="G1484" s="54">
        <v>49</v>
      </c>
      <c r="H1484" s="54">
        <v>1</v>
      </c>
      <c r="I1484" s="53">
        <v>0</v>
      </c>
      <c r="J1484" s="62">
        <v>2</v>
      </c>
      <c r="K1484" s="62">
        <v>2</v>
      </c>
    </row>
    <row r="1485" spans="1:11" ht="12.75" customHeight="1">
      <c r="A1485" s="165">
        <v>41390</v>
      </c>
      <c r="B1485" s="54">
        <v>3</v>
      </c>
      <c r="C1485" s="54">
        <v>13</v>
      </c>
      <c r="D1485" s="54">
        <v>19</v>
      </c>
      <c r="E1485" s="54">
        <v>26</v>
      </c>
      <c r="F1485" s="54">
        <v>40</v>
      </c>
      <c r="G1485" s="54">
        <v>44</v>
      </c>
      <c r="H1485" s="54">
        <v>5</v>
      </c>
      <c r="I1485" s="53">
        <v>0</v>
      </c>
      <c r="J1485" s="62">
        <v>2</v>
      </c>
      <c r="K1485" s="62">
        <v>2</v>
      </c>
    </row>
    <row r="1486" spans="1:11" ht="12.75" customHeight="1">
      <c r="A1486" s="165">
        <v>41388</v>
      </c>
      <c r="B1486" s="54">
        <v>2</v>
      </c>
      <c r="C1486" s="54">
        <v>4</v>
      </c>
      <c r="D1486" s="54">
        <v>8</v>
      </c>
      <c r="E1486" s="54">
        <v>27</v>
      </c>
      <c r="F1486" s="54">
        <v>36</v>
      </c>
      <c r="G1486" s="54">
        <v>48</v>
      </c>
      <c r="H1486" s="54">
        <v>34</v>
      </c>
      <c r="I1486" s="53">
        <v>6</v>
      </c>
      <c r="J1486" s="62">
        <v>3</v>
      </c>
      <c r="K1486" s="62">
        <v>3</v>
      </c>
    </row>
    <row r="1487" spans="1:11" ht="12.75" customHeight="1">
      <c r="A1487" s="165">
        <v>41387</v>
      </c>
      <c r="B1487" s="54">
        <v>2</v>
      </c>
      <c r="C1487" s="54">
        <v>18</v>
      </c>
      <c r="D1487" s="54">
        <v>31</v>
      </c>
      <c r="E1487" s="54">
        <v>33</v>
      </c>
      <c r="F1487" s="54">
        <v>38</v>
      </c>
      <c r="G1487" s="54">
        <v>47</v>
      </c>
      <c r="H1487" s="54">
        <v>22</v>
      </c>
      <c r="I1487" s="53">
        <v>4</v>
      </c>
      <c r="J1487" s="62">
        <v>3</v>
      </c>
      <c r="K1487" s="62">
        <v>3</v>
      </c>
    </row>
    <row r="1488" spans="1:11" ht="12.75" customHeight="1">
      <c r="A1488" s="165">
        <v>41386</v>
      </c>
      <c r="B1488" s="54">
        <v>9</v>
      </c>
      <c r="C1488" s="54">
        <v>15</v>
      </c>
      <c r="D1488" s="54">
        <v>20</v>
      </c>
      <c r="E1488" s="54">
        <v>32</v>
      </c>
      <c r="F1488" s="54">
        <v>38</v>
      </c>
      <c r="G1488" s="54">
        <v>47</v>
      </c>
      <c r="H1488" s="54">
        <v>36</v>
      </c>
      <c r="I1488" s="53">
        <v>2</v>
      </c>
      <c r="J1488" s="62">
        <v>1</v>
      </c>
      <c r="K1488" s="62">
        <v>1</v>
      </c>
    </row>
    <row r="1489" spans="1:11" ht="12.75" customHeight="1">
      <c r="A1489" s="165">
        <v>41383</v>
      </c>
      <c r="B1489" s="54">
        <v>10</v>
      </c>
      <c r="C1489" s="54">
        <v>12</v>
      </c>
      <c r="D1489" s="54">
        <v>15</v>
      </c>
      <c r="E1489" s="54">
        <v>27</v>
      </c>
      <c r="F1489" s="54">
        <v>40</v>
      </c>
      <c r="G1489" s="54">
        <v>43</v>
      </c>
      <c r="H1489" s="54">
        <v>8</v>
      </c>
      <c r="I1489" s="53">
        <v>7</v>
      </c>
      <c r="J1489" s="62">
        <v>2</v>
      </c>
      <c r="K1489" s="62">
        <v>2</v>
      </c>
    </row>
    <row r="1490" spans="1:11" ht="12.75" customHeight="1">
      <c r="A1490" s="165">
        <v>41381</v>
      </c>
      <c r="B1490" s="54">
        <v>7</v>
      </c>
      <c r="C1490" s="54">
        <v>8</v>
      </c>
      <c r="D1490" s="54">
        <v>23</v>
      </c>
      <c r="E1490" s="54">
        <v>29</v>
      </c>
      <c r="F1490" s="54">
        <v>33</v>
      </c>
      <c r="G1490" s="54">
        <v>42</v>
      </c>
      <c r="H1490" s="54">
        <v>39</v>
      </c>
      <c r="I1490" s="53">
        <v>3</v>
      </c>
      <c r="J1490" s="62">
        <v>3</v>
      </c>
      <c r="K1490" s="62">
        <v>3</v>
      </c>
    </row>
    <row r="1491" spans="1:11" ht="12.75" customHeight="1">
      <c r="A1491" s="165">
        <v>41380</v>
      </c>
      <c r="B1491" s="54">
        <v>1</v>
      </c>
      <c r="C1491" s="54">
        <v>4</v>
      </c>
      <c r="D1491" s="54">
        <v>11</v>
      </c>
      <c r="E1491" s="54">
        <v>23</v>
      </c>
      <c r="F1491" s="54">
        <v>30</v>
      </c>
      <c r="G1491" s="54">
        <v>38</v>
      </c>
      <c r="H1491" s="54">
        <v>21</v>
      </c>
      <c r="I1491" s="53">
        <v>8</v>
      </c>
      <c r="J1491" s="62">
        <v>2</v>
      </c>
      <c r="K1491" s="62">
        <v>2</v>
      </c>
    </row>
    <row r="1492" spans="1:11" ht="12.75" customHeight="1">
      <c r="A1492" s="165">
        <v>41379</v>
      </c>
      <c r="B1492" s="54">
        <v>5</v>
      </c>
      <c r="C1492" s="54">
        <v>7</v>
      </c>
      <c r="D1492" s="54">
        <v>20</v>
      </c>
      <c r="E1492" s="54">
        <v>29</v>
      </c>
      <c r="F1492" s="54">
        <v>37</v>
      </c>
      <c r="G1492" s="54">
        <v>39</v>
      </c>
      <c r="H1492" s="54">
        <v>27</v>
      </c>
      <c r="I1492" s="53">
        <v>0</v>
      </c>
      <c r="J1492" s="62">
        <v>3</v>
      </c>
      <c r="K1492" s="62">
        <v>2</v>
      </c>
    </row>
    <row r="1493" spans="1:11" ht="12.75" customHeight="1">
      <c r="A1493" s="165">
        <v>41376</v>
      </c>
      <c r="B1493" s="54">
        <v>9</v>
      </c>
      <c r="C1493" s="54">
        <v>20</v>
      </c>
      <c r="D1493" s="54">
        <v>21</v>
      </c>
      <c r="E1493" s="54">
        <v>28</v>
      </c>
      <c r="F1493" s="54">
        <v>30</v>
      </c>
      <c r="G1493" s="54">
        <v>44</v>
      </c>
      <c r="H1493" s="54">
        <v>24</v>
      </c>
      <c r="I1493" s="53">
        <v>5</v>
      </c>
      <c r="J1493" s="62">
        <v>2</v>
      </c>
      <c r="K1493" s="62">
        <v>2</v>
      </c>
    </row>
    <row r="1494" spans="1:11" ht="12.75" customHeight="1">
      <c r="A1494" s="165">
        <v>41374</v>
      </c>
      <c r="B1494" s="54">
        <v>11</v>
      </c>
      <c r="C1494" s="54">
        <v>18</v>
      </c>
      <c r="D1494" s="54">
        <v>31</v>
      </c>
      <c r="E1494" s="54">
        <v>32</v>
      </c>
      <c r="F1494" s="54">
        <v>33</v>
      </c>
      <c r="G1494" s="54">
        <v>42</v>
      </c>
      <c r="H1494" s="54">
        <v>23</v>
      </c>
      <c r="I1494" s="53">
        <v>8</v>
      </c>
      <c r="J1494" s="62">
        <v>3</v>
      </c>
      <c r="K1494" s="62">
        <v>3</v>
      </c>
    </row>
    <row r="1495" spans="1:11" ht="12.75" customHeight="1">
      <c r="A1495" s="165">
        <v>41373</v>
      </c>
      <c r="B1495" s="54">
        <v>9</v>
      </c>
      <c r="C1495" s="54">
        <v>11</v>
      </c>
      <c r="D1495" s="54">
        <v>16</v>
      </c>
      <c r="E1495" s="54">
        <v>26</v>
      </c>
      <c r="F1495" s="54">
        <v>42</v>
      </c>
      <c r="G1495" s="54">
        <v>48</v>
      </c>
      <c r="H1495" s="54">
        <v>2</v>
      </c>
      <c r="I1495" s="53">
        <v>5</v>
      </c>
      <c r="J1495" s="62">
        <v>1</v>
      </c>
      <c r="K1495" s="62">
        <v>1</v>
      </c>
    </row>
    <row r="1496" spans="1:11" ht="12.75" customHeight="1">
      <c r="A1496" s="165">
        <v>41372</v>
      </c>
      <c r="B1496" s="54">
        <v>4</v>
      </c>
      <c r="C1496" s="54">
        <v>5</v>
      </c>
      <c r="D1496" s="54">
        <v>24</v>
      </c>
      <c r="E1496" s="54">
        <v>30</v>
      </c>
      <c r="F1496" s="54">
        <v>39</v>
      </c>
      <c r="G1496" s="54">
        <v>43</v>
      </c>
      <c r="H1496" s="54">
        <v>33</v>
      </c>
      <c r="I1496" s="53">
        <v>4</v>
      </c>
      <c r="J1496" s="62">
        <v>3</v>
      </c>
      <c r="K1496" s="62">
        <v>2</v>
      </c>
    </row>
    <row r="1497" spans="1:11" ht="12.75" customHeight="1">
      <c r="A1497" s="165">
        <v>41369</v>
      </c>
      <c r="B1497" s="54">
        <v>16</v>
      </c>
      <c r="C1497" s="54">
        <v>20</v>
      </c>
      <c r="D1497" s="54">
        <v>30</v>
      </c>
      <c r="E1497" s="54">
        <v>31</v>
      </c>
      <c r="F1497" s="54">
        <v>36</v>
      </c>
      <c r="G1497" s="54">
        <v>38</v>
      </c>
      <c r="H1497" s="54">
        <v>5</v>
      </c>
      <c r="I1497" s="53">
        <v>8</v>
      </c>
      <c r="J1497" s="62">
        <v>3</v>
      </c>
      <c r="K1497" s="62">
        <v>3</v>
      </c>
    </row>
    <row r="1498" spans="1:11" ht="12.75" customHeight="1">
      <c r="A1498" s="165">
        <v>41367</v>
      </c>
      <c r="B1498" s="54">
        <v>8</v>
      </c>
      <c r="C1498" s="54">
        <v>13</v>
      </c>
      <c r="D1498" s="54">
        <v>17</v>
      </c>
      <c r="E1498" s="54">
        <v>26</v>
      </c>
      <c r="F1498" s="54">
        <v>42</v>
      </c>
      <c r="G1498" s="54">
        <v>45</v>
      </c>
      <c r="H1498" s="54">
        <v>1</v>
      </c>
      <c r="I1498" s="53">
        <v>8</v>
      </c>
      <c r="J1498" s="62">
        <v>2</v>
      </c>
      <c r="K1498" s="62">
        <v>2</v>
      </c>
    </row>
    <row r="1499" spans="1:11" ht="12.75" customHeight="1">
      <c r="A1499" s="165">
        <v>41366</v>
      </c>
      <c r="B1499" s="54">
        <v>12</v>
      </c>
      <c r="C1499" s="54">
        <v>14</v>
      </c>
      <c r="D1499" s="54">
        <v>20</v>
      </c>
      <c r="E1499" s="54">
        <v>27</v>
      </c>
      <c r="F1499" s="54">
        <v>30</v>
      </c>
      <c r="G1499" s="54">
        <v>38</v>
      </c>
      <c r="H1499" s="54">
        <v>45</v>
      </c>
      <c r="I1499" s="53">
        <v>0</v>
      </c>
      <c r="J1499" s="62">
        <v>5</v>
      </c>
      <c r="K1499" s="62">
        <v>3</v>
      </c>
    </row>
    <row r="1500" spans="1:11" ht="12.75" customHeight="1">
      <c r="A1500" s="165">
        <v>41365</v>
      </c>
      <c r="B1500" s="54">
        <v>8</v>
      </c>
      <c r="C1500" s="54">
        <v>16</v>
      </c>
      <c r="D1500" s="54">
        <v>21</v>
      </c>
      <c r="E1500" s="54">
        <v>24</v>
      </c>
      <c r="F1500" s="54">
        <v>42</v>
      </c>
      <c r="G1500" s="54">
        <v>49</v>
      </c>
      <c r="H1500" s="54">
        <v>11</v>
      </c>
      <c r="I1500" s="53">
        <v>7</v>
      </c>
      <c r="J1500" s="62">
        <v>2</v>
      </c>
      <c r="K1500" s="62">
        <v>2</v>
      </c>
    </row>
    <row r="1501" spans="1:11" ht="12.75" customHeight="1">
      <c r="A1501" s="165">
        <v>41362</v>
      </c>
      <c r="B1501" s="54">
        <v>13</v>
      </c>
      <c r="C1501" s="54">
        <v>19</v>
      </c>
      <c r="D1501" s="54">
        <v>25</v>
      </c>
      <c r="E1501" s="54">
        <v>26</v>
      </c>
      <c r="F1501" s="54">
        <v>39</v>
      </c>
      <c r="G1501" s="54">
        <v>43</v>
      </c>
      <c r="H1501" s="54">
        <v>14</v>
      </c>
      <c r="I1501" s="53">
        <v>8</v>
      </c>
      <c r="J1501" s="62">
        <v>3</v>
      </c>
      <c r="K1501" s="62">
        <v>2</v>
      </c>
    </row>
    <row r="1502" spans="1:11" ht="12.75" customHeight="1">
      <c r="A1502" s="165">
        <v>41360</v>
      </c>
      <c r="B1502" s="54">
        <v>7</v>
      </c>
      <c r="C1502" s="54">
        <v>17</v>
      </c>
      <c r="D1502" s="54">
        <v>19</v>
      </c>
      <c r="E1502" s="54">
        <v>30</v>
      </c>
      <c r="F1502" s="54">
        <v>32</v>
      </c>
      <c r="G1502" s="54">
        <v>36</v>
      </c>
      <c r="H1502" s="54">
        <v>37</v>
      </c>
      <c r="I1502" s="53">
        <v>0</v>
      </c>
      <c r="J1502" s="62">
        <v>1</v>
      </c>
      <c r="K1502" s="62">
        <v>1</v>
      </c>
    </row>
    <row r="1503" spans="1:11" ht="12.75" customHeight="1">
      <c r="A1503" s="165">
        <v>41359</v>
      </c>
      <c r="B1503" s="54">
        <v>1</v>
      </c>
      <c r="C1503" s="54">
        <v>18</v>
      </c>
      <c r="D1503" s="54">
        <v>25</v>
      </c>
      <c r="E1503" s="54">
        <v>27</v>
      </c>
      <c r="F1503" s="54">
        <v>36</v>
      </c>
      <c r="G1503" s="54">
        <v>40</v>
      </c>
      <c r="H1503" s="54">
        <v>12</v>
      </c>
      <c r="I1503" s="53">
        <v>7</v>
      </c>
      <c r="J1503" s="62">
        <v>3</v>
      </c>
      <c r="K1503" s="62">
        <v>3</v>
      </c>
    </row>
    <row r="1504" spans="1:11" ht="12.75" customHeight="1">
      <c r="A1504" s="165">
        <v>41358</v>
      </c>
      <c r="B1504" s="54">
        <v>3</v>
      </c>
      <c r="C1504" s="54">
        <v>5</v>
      </c>
      <c r="D1504" s="54">
        <v>24</v>
      </c>
      <c r="E1504" s="54">
        <v>25</v>
      </c>
      <c r="F1504" s="54">
        <v>28</v>
      </c>
      <c r="G1504" s="54">
        <v>45</v>
      </c>
      <c r="H1504" s="54">
        <v>48</v>
      </c>
      <c r="I1504" s="53">
        <v>5</v>
      </c>
      <c r="J1504" s="62">
        <v>3</v>
      </c>
      <c r="K1504" s="62">
        <v>2</v>
      </c>
    </row>
    <row r="1505" spans="1:11" ht="12.75" customHeight="1">
      <c r="A1505" s="165">
        <v>41355</v>
      </c>
      <c r="B1505" s="54">
        <v>22</v>
      </c>
      <c r="C1505" s="54">
        <v>23</v>
      </c>
      <c r="D1505" s="54">
        <v>27</v>
      </c>
      <c r="E1505" s="54">
        <v>30</v>
      </c>
      <c r="F1505" s="54">
        <v>38</v>
      </c>
      <c r="G1505" s="54">
        <v>46</v>
      </c>
      <c r="H1505" s="54">
        <v>5</v>
      </c>
      <c r="I1505" s="53">
        <v>9</v>
      </c>
      <c r="J1505" s="62">
        <v>4</v>
      </c>
      <c r="K1505" s="62">
        <v>4</v>
      </c>
    </row>
    <row r="1506" spans="1:11" ht="12.75" customHeight="1">
      <c r="A1506" s="165">
        <v>41353</v>
      </c>
      <c r="B1506" s="54">
        <v>7</v>
      </c>
      <c r="C1506" s="54">
        <v>17</v>
      </c>
      <c r="D1506" s="54">
        <v>23</v>
      </c>
      <c r="E1506" s="54">
        <v>26</v>
      </c>
      <c r="F1506" s="54">
        <v>37</v>
      </c>
      <c r="G1506" s="54">
        <v>39</v>
      </c>
      <c r="H1506" s="54">
        <v>35</v>
      </c>
      <c r="I1506" s="53">
        <v>4</v>
      </c>
      <c r="J1506" s="62">
        <v>3</v>
      </c>
      <c r="K1506" s="62">
        <v>3</v>
      </c>
    </row>
    <row r="1507" spans="1:11" ht="12.75" customHeight="1">
      <c r="A1507" s="165">
        <v>41352</v>
      </c>
      <c r="B1507" s="54">
        <v>10</v>
      </c>
      <c r="C1507" s="54">
        <v>15</v>
      </c>
      <c r="D1507" s="54">
        <v>23</v>
      </c>
      <c r="E1507" s="54">
        <v>28</v>
      </c>
      <c r="F1507" s="54">
        <v>42</v>
      </c>
      <c r="G1507" s="54">
        <v>47</v>
      </c>
      <c r="H1507" s="54">
        <v>40</v>
      </c>
      <c r="I1507" s="53">
        <v>5</v>
      </c>
      <c r="J1507" s="62">
        <v>1</v>
      </c>
      <c r="K1507" s="62">
        <v>1</v>
      </c>
    </row>
    <row r="1508" spans="1:11" ht="12.75" customHeight="1">
      <c r="A1508" s="165">
        <v>41351</v>
      </c>
      <c r="B1508" s="54">
        <v>5</v>
      </c>
      <c r="C1508" s="54">
        <v>7</v>
      </c>
      <c r="D1508" s="54">
        <v>25</v>
      </c>
      <c r="E1508" s="54">
        <v>30</v>
      </c>
      <c r="F1508" s="54">
        <v>31</v>
      </c>
      <c r="G1508" s="54">
        <v>34</v>
      </c>
      <c r="H1508" s="54">
        <v>43</v>
      </c>
      <c r="I1508" s="53">
        <v>7</v>
      </c>
      <c r="J1508" s="62">
        <v>3</v>
      </c>
      <c r="K1508" s="62">
        <v>3</v>
      </c>
    </row>
    <row r="1509" spans="1:11" ht="12.75" customHeight="1">
      <c r="A1509" s="165">
        <v>41348</v>
      </c>
      <c r="B1509" s="54">
        <v>14</v>
      </c>
      <c r="C1509" s="54">
        <v>20</v>
      </c>
      <c r="D1509" s="54">
        <v>33</v>
      </c>
      <c r="E1509" s="54">
        <v>41</v>
      </c>
      <c r="F1509" s="54">
        <v>45</v>
      </c>
      <c r="G1509" s="54">
        <v>48</v>
      </c>
      <c r="H1509" s="54">
        <v>2</v>
      </c>
      <c r="I1509" s="53">
        <v>7</v>
      </c>
      <c r="J1509" s="62">
        <v>5</v>
      </c>
      <c r="K1509" s="62">
        <v>3</v>
      </c>
    </row>
    <row r="1510" spans="1:11" ht="12.75" customHeight="1">
      <c r="A1510" s="165">
        <v>41346</v>
      </c>
      <c r="B1510" s="54">
        <v>11</v>
      </c>
      <c r="C1510" s="54">
        <v>12</v>
      </c>
      <c r="D1510" s="54">
        <v>28</v>
      </c>
      <c r="E1510" s="54">
        <v>29</v>
      </c>
      <c r="F1510" s="54">
        <v>42</v>
      </c>
      <c r="G1510" s="54">
        <v>45</v>
      </c>
      <c r="H1510" s="54">
        <v>47</v>
      </c>
      <c r="I1510" s="53">
        <v>7</v>
      </c>
      <c r="J1510" s="62">
        <v>1</v>
      </c>
      <c r="K1510" s="62">
        <v>1</v>
      </c>
    </row>
    <row r="1511" spans="1:11" ht="12.75" customHeight="1">
      <c r="A1511" s="165">
        <v>41345</v>
      </c>
      <c r="B1511" s="54">
        <v>2</v>
      </c>
      <c r="C1511" s="54">
        <v>23</v>
      </c>
      <c r="D1511" s="54">
        <v>24</v>
      </c>
      <c r="E1511" s="54">
        <v>27</v>
      </c>
      <c r="F1511" s="54">
        <v>31</v>
      </c>
      <c r="G1511" s="54">
        <v>34</v>
      </c>
      <c r="H1511" s="54">
        <v>48</v>
      </c>
      <c r="I1511" s="53">
        <v>2</v>
      </c>
      <c r="J1511" s="62">
        <v>4</v>
      </c>
      <c r="K1511" s="62">
        <v>3</v>
      </c>
    </row>
    <row r="1512" spans="1:11" ht="12.75" customHeight="1">
      <c r="A1512" s="165">
        <v>41344</v>
      </c>
      <c r="B1512" s="54">
        <v>14</v>
      </c>
      <c r="C1512" s="54">
        <v>20</v>
      </c>
      <c r="D1512" s="54">
        <v>26</v>
      </c>
      <c r="E1512" s="54">
        <v>27</v>
      </c>
      <c r="F1512" s="54">
        <v>31</v>
      </c>
      <c r="G1512" s="54">
        <v>44</v>
      </c>
      <c r="H1512" s="54">
        <v>13</v>
      </c>
      <c r="I1512" s="53">
        <v>8</v>
      </c>
      <c r="J1512" s="62">
        <v>4</v>
      </c>
      <c r="K1512" s="62">
        <v>4</v>
      </c>
    </row>
    <row r="1513" spans="1:11" ht="12.75" customHeight="1">
      <c r="A1513" s="165">
        <v>41341</v>
      </c>
      <c r="B1513" s="54">
        <v>4</v>
      </c>
      <c r="C1513" s="54">
        <v>8</v>
      </c>
      <c r="D1513" s="54">
        <v>12</v>
      </c>
      <c r="E1513" s="54">
        <v>14</v>
      </c>
      <c r="F1513" s="54">
        <v>45</v>
      </c>
      <c r="G1513" s="54">
        <v>48</v>
      </c>
      <c r="H1513" s="54">
        <v>47</v>
      </c>
      <c r="I1513" s="53">
        <v>6</v>
      </c>
      <c r="J1513" s="62">
        <v>4</v>
      </c>
      <c r="K1513" s="62">
        <v>3</v>
      </c>
    </row>
    <row r="1514" spans="1:11" ht="12.75" customHeight="1">
      <c r="A1514" s="165">
        <v>41339</v>
      </c>
      <c r="B1514" s="54">
        <v>10</v>
      </c>
      <c r="C1514" s="54">
        <v>13</v>
      </c>
      <c r="D1514" s="54">
        <v>34</v>
      </c>
      <c r="E1514" s="54">
        <v>42</v>
      </c>
      <c r="F1514" s="54">
        <v>44</v>
      </c>
      <c r="G1514" s="54">
        <v>49</v>
      </c>
      <c r="H1514" s="54">
        <v>4</v>
      </c>
      <c r="I1514" s="53">
        <v>5</v>
      </c>
      <c r="J1514" s="62">
        <v>1</v>
      </c>
      <c r="K1514" s="62">
        <v>1</v>
      </c>
    </row>
    <row r="1515" spans="1:11" ht="12.75" customHeight="1">
      <c r="A1515" s="165">
        <v>41338</v>
      </c>
      <c r="B1515" s="54">
        <v>6</v>
      </c>
      <c r="C1515" s="54">
        <v>16</v>
      </c>
      <c r="D1515" s="54">
        <v>20</v>
      </c>
      <c r="E1515" s="54">
        <v>24</v>
      </c>
      <c r="F1515" s="54">
        <v>35</v>
      </c>
      <c r="G1515" s="54">
        <v>38</v>
      </c>
      <c r="H1515" s="54">
        <v>40</v>
      </c>
      <c r="I1515" s="53">
        <v>3</v>
      </c>
      <c r="J1515" s="62">
        <v>3</v>
      </c>
      <c r="K1515" s="62">
        <v>3</v>
      </c>
    </row>
    <row r="1516" spans="1:11" ht="12.75" customHeight="1">
      <c r="A1516" s="165">
        <v>41337</v>
      </c>
      <c r="B1516" s="54">
        <v>3</v>
      </c>
      <c r="C1516" s="54">
        <v>9</v>
      </c>
      <c r="D1516" s="54">
        <v>12</v>
      </c>
      <c r="E1516" s="54">
        <v>18</v>
      </c>
      <c r="F1516" s="54">
        <v>39</v>
      </c>
      <c r="G1516" s="54">
        <v>47</v>
      </c>
      <c r="H1516" s="54">
        <v>45</v>
      </c>
      <c r="I1516" s="53">
        <v>7</v>
      </c>
      <c r="J1516" s="62">
        <v>4</v>
      </c>
      <c r="K1516" s="62">
        <v>4</v>
      </c>
    </row>
    <row r="1517" spans="1:11" ht="12.75" customHeight="1">
      <c r="A1517" s="165">
        <v>41334</v>
      </c>
      <c r="B1517" s="54">
        <v>3</v>
      </c>
      <c r="C1517" s="54">
        <v>6</v>
      </c>
      <c r="D1517" s="54">
        <v>8</v>
      </c>
      <c r="E1517" s="54">
        <v>14</v>
      </c>
      <c r="F1517" s="54">
        <v>33</v>
      </c>
      <c r="G1517" s="54">
        <v>42</v>
      </c>
      <c r="H1517" s="54">
        <v>9</v>
      </c>
      <c r="I1517" s="53">
        <v>2</v>
      </c>
      <c r="J1517" s="62">
        <v>5</v>
      </c>
      <c r="K1517" s="62">
        <v>3</v>
      </c>
    </row>
    <row r="1518" spans="1:11" ht="12.75" customHeight="1">
      <c r="A1518" s="165">
        <v>41332</v>
      </c>
      <c r="B1518" s="54">
        <v>4</v>
      </c>
      <c r="C1518" s="54">
        <v>8</v>
      </c>
      <c r="D1518" s="54">
        <v>12</v>
      </c>
      <c r="E1518" s="54">
        <v>14</v>
      </c>
      <c r="F1518" s="54">
        <v>18</v>
      </c>
      <c r="G1518" s="54">
        <v>20</v>
      </c>
      <c r="H1518" s="54">
        <v>39</v>
      </c>
      <c r="I1518" s="53">
        <v>0</v>
      </c>
      <c r="J1518" s="62">
        <v>5</v>
      </c>
      <c r="K1518" s="62">
        <v>4</v>
      </c>
    </row>
    <row r="1519" spans="1:11" ht="12.75" customHeight="1">
      <c r="A1519" s="165">
        <v>41331</v>
      </c>
      <c r="B1519" s="54">
        <v>4</v>
      </c>
      <c r="C1519" s="54">
        <v>5</v>
      </c>
      <c r="D1519" s="54">
        <v>19</v>
      </c>
      <c r="E1519" s="54">
        <v>29</v>
      </c>
      <c r="F1519" s="54">
        <v>34</v>
      </c>
      <c r="G1519" s="54">
        <v>43</v>
      </c>
      <c r="H1519" s="54">
        <v>7</v>
      </c>
      <c r="I1519" s="53">
        <v>0</v>
      </c>
      <c r="J1519" s="62">
        <v>0</v>
      </c>
      <c r="K1519" s="62">
        <v>0</v>
      </c>
    </row>
    <row r="1520" spans="1:11" ht="12.75" customHeight="1">
      <c r="A1520" s="165">
        <v>41330</v>
      </c>
      <c r="B1520" s="54">
        <v>4</v>
      </c>
      <c r="C1520" s="54">
        <v>5</v>
      </c>
      <c r="D1520" s="54">
        <v>9</v>
      </c>
      <c r="E1520" s="54">
        <v>16</v>
      </c>
      <c r="F1520" s="54">
        <v>31</v>
      </c>
      <c r="G1520" s="54">
        <v>38</v>
      </c>
      <c r="H1520" s="54">
        <v>23</v>
      </c>
      <c r="I1520" s="53">
        <v>3</v>
      </c>
      <c r="J1520" s="62">
        <v>1</v>
      </c>
      <c r="K1520" s="62">
        <v>1</v>
      </c>
    </row>
    <row r="1521" spans="1:11" ht="12.75" customHeight="1">
      <c r="A1521" s="165">
        <v>41327</v>
      </c>
      <c r="B1521" s="54">
        <v>10</v>
      </c>
      <c r="C1521" s="54">
        <v>19</v>
      </c>
      <c r="D1521" s="54">
        <v>22</v>
      </c>
      <c r="E1521" s="54">
        <v>32</v>
      </c>
      <c r="F1521" s="54">
        <v>35</v>
      </c>
      <c r="G1521" s="54">
        <v>48</v>
      </c>
      <c r="H1521" s="54">
        <v>28</v>
      </c>
      <c r="I1521" s="53">
        <v>6</v>
      </c>
      <c r="J1521" s="62">
        <v>1</v>
      </c>
      <c r="K1521" s="62">
        <v>1</v>
      </c>
    </row>
    <row r="1522" spans="1:11" ht="12.75" customHeight="1">
      <c r="A1522" s="165">
        <v>41325</v>
      </c>
      <c r="B1522" s="54">
        <v>1</v>
      </c>
      <c r="C1522" s="54">
        <v>28</v>
      </c>
      <c r="D1522" s="54">
        <v>29</v>
      </c>
      <c r="E1522" s="54">
        <v>30</v>
      </c>
      <c r="F1522" s="54">
        <v>32</v>
      </c>
      <c r="G1522" s="54">
        <v>47</v>
      </c>
      <c r="H1522" s="54">
        <v>9</v>
      </c>
      <c r="I1522" s="53">
        <v>9</v>
      </c>
      <c r="J1522" s="62">
        <v>1</v>
      </c>
      <c r="K1522" s="62">
        <v>1</v>
      </c>
    </row>
    <row r="1523" spans="1:11" ht="12.75" customHeight="1">
      <c r="A1523" s="165">
        <v>41324</v>
      </c>
      <c r="B1523" s="54">
        <v>5</v>
      </c>
      <c r="C1523" s="54">
        <v>8</v>
      </c>
      <c r="D1523" s="54">
        <v>33</v>
      </c>
      <c r="E1523" s="54">
        <v>34</v>
      </c>
      <c r="F1523" s="54">
        <v>39</v>
      </c>
      <c r="G1523" s="54">
        <v>49</v>
      </c>
      <c r="H1523" s="54">
        <v>11</v>
      </c>
      <c r="I1523" s="53">
        <v>7</v>
      </c>
      <c r="J1523" s="62">
        <v>3</v>
      </c>
      <c r="K1523" s="62">
        <v>2</v>
      </c>
    </row>
    <row r="1524" spans="1:11" ht="12.75" customHeight="1">
      <c r="A1524" s="165">
        <v>41323</v>
      </c>
      <c r="B1524" s="54">
        <v>1</v>
      </c>
      <c r="C1524" s="54">
        <v>9</v>
      </c>
      <c r="D1524" s="54">
        <v>13</v>
      </c>
      <c r="E1524" s="54">
        <v>35</v>
      </c>
      <c r="F1524" s="54">
        <v>43</v>
      </c>
      <c r="G1524" s="54">
        <v>48</v>
      </c>
      <c r="H1524" s="54">
        <v>11</v>
      </c>
      <c r="I1524" s="53">
        <v>2</v>
      </c>
      <c r="J1524" s="62">
        <v>2</v>
      </c>
      <c r="K1524" s="62">
        <v>2</v>
      </c>
    </row>
    <row r="1525" spans="1:11" ht="12.75" customHeight="1">
      <c r="A1525" s="165">
        <v>41320</v>
      </c>
      <c r="B1525" s="54">
        <v>9</v>
      </c>
      <c r="C1525" s="54">
        <v>13</v>
      </c>
      <c r="D1525" s="54">
        <v>15</v>
      </c>
      <c r="E1525" s="54">
        <v>45</v>
      </c>
      <c r="F1525" s="54">
        <v>47</v>
      </c>
      <c r="G1525" s="54">
        <v>49</v>
      </c>
      <c r="H1525" s="54">
        <v>41</v>
      </c>
      <c r="I1525" s="53">
        <v>4</v>
      </c>
      <c r="J1525" s="62">
        <v>1</v>
      </c>
      <c r="K1525" s="62">
        <v>1</v>
      </c>
    </row>
    <row r="1526" spans="1:11" ht="12.75" customHeight="1">
      <c r="A1526" s="165">
        <v>41318</v>
      </c>
      <c r="B1526" s="54">
        <v>4</v>
      </c>
      <c r="C1526" s="54">
        <v>5</v>
      </c>
      <c r="D1526" s="54">
        <v>6</v>
      </c>
      <c r="E1526" s="54">
        <v>15</v>
      </c>
      <c r="F1526" s="54">
        <v>23</v>
      </c>
      <c r="G1526" s="54">
        <v>36</v>
      </c>
      <c r="H1526" s="54">
        <v>27</v>
      </c>
      <c r="I1526" s="53">
        <v>8</v>
      </c>
      <c r="J1526" s="62">
        <v>2</v>
      </c>
      <c r="K1526" s="62">
        <v>2</v>
      </c>
    </row>
    <row r="1527" spans="1:11" ht="12.75" customHeight="1">
      <c r="A1527" s="165">
        <v>41317</v>
      </c>
      <c r="B1527" s="54">
        <v>1</v>
      </c>
      <c r="C1527" s="54">
        <v>17</v>
      </c>
      <c r="D1527" s="54">
        <v>30</v>
      </c>
      <c r="E1527" s="54">
        <v>31</v>
      </c>
      <c r="F1527" s="54">
        <v>39</v>
      </c>
      <c r="G1527" s="54">
        <v>46</v>
      </c>
      <c r="H1527" s="54">
        <v>15</v>
      </c>
      <c r="I1527" s="53">
        <v>4</v>
      </c>
      <c r="J1527" s="62">
        <v>4</v>
      </c>
      <c r="K1527" s="62">
        <v>3</v>
      </c>
    </row>
    <row r="1528" spans="1:11" ht="12.75" customHeight="1">
      <c r="A1528" s="165">
        <v>41316</v>
      </c>
      <c r="B1528" s="54">
        <v>2</v>
      </c>
      <c r="C1528" s="54">
        <v>10</v>
      </c>
      <c r="D1528" s="54">
        <v>13</v>
      </c>
      <c r="E1528" s="54">
        <v>20</v>
      </c>
      <c r="F1528" s="54">
        <v>25</v>
      </c>
      <c r="G1528" s="54">
        <v>42</v>
      </c>
      <c r="H1528" s="54">
        <v>30</v>
      </c>
      <c r="I1528" s="53">
        <v>3</v>
      </c>
      <c r="J1528" s="62">
        <v>3</v>
      </c>
      <c r="K1528" s="62">
        <v>3</v>
      </c>
    </row>
    <row r="1529" spans="1:11" ht="12.75" customHeight="1">
      <c r="A1529" s="165">
        <v>41313</v>
      </c>
      <c r="B1529" s="54">
        <v>1</v>
      </c>
      <c r="C1529" s="54">
        <v>12</v>
      </c>
      <c r="D1529" s="54">
        <v>22</v>
      </c>
      <c r="E1529" s="54">
        <v>24</v>
      </c>
      <c r="F1529" s="54">
        <v>37</v>
      </c>
      <c r="G1529" s="54">
        <v>42</v>
      </c>
      <c r="H1529" s="54">
        <v>43</v>
      </c>
      <c r="I1529" s="53">
        <v>3</v>
      </c>
      <c r="J1529" s="62">
        <v>3</v>
      </c>
      <c r="K1529" s="62">
        <v>3</v>
      </c>
    </row>
    <row r="1530" spans="1:11" ht="12.75" customHeight="1">
      <c r="A1530" s="165">
        <v>41311</v>
      </c>
      <c r="B1530" s="54">
        <v>1</v>
      </c>
      <c r="C1530" s="54">
        <v>4</v>
      </c>
      <c r="D1530" s="54">
        <v>6</v>
      </c>
      <c r="E1530" s="54">
        <v>9</v>
      </c>
      <c r="F1530" s="54">
        <v>19</v>
      </c>
      <c r="G1530" s="54">
        <v>41</v>
      </c>
      <c r="H1530" s="54">
        <v>35</v>
      </c>
      <c r="I1530" s="53">
        <v>8</v>
      </c>
      <c r="J1530" s="62">
        <v>2</v>
      </c>
      <c r="K1530" s="62">
        <v>2</v>
      </c>
    </row>
    <row r="1531" spans="1:11" ht="12.75" customHeight="1">
      <c r="A1531" s="165">
        <v>41310</v>
      </c>
      <c r="B1531" s="54">
        <v>6</v>
      </c>
      <c r="C1531" s="54">
        <v>7</v>
      </c>
      <c r="D1531" s="54">
        <v>13</v>
      </c>
      <c r="E1531" s="54">
        <v>15</v>
      </c>
      <c r="F1531" s="54">
        <v>25</v>
      </c>
      <c r="G1531" s="54">
        <v>46</v>
      </c>
      <c r="H1531" s="54">
        <v>43</v>
      </c>
      <c r="I1531" s="53">
        <v>0</v>
      </c>
      <c r="J1531" s="62">
        <v>4</v>
      </c>
      <c r="K1531" s="62">
        <v>3</v>
      </c>
    </row>
    <row r="1532" spans="1:11" ht="12.75" customHeight="1">
      <c r="A1532" s="165">
        <v>41309</v>
      </c>
      <c r="B1532" s="54">
        <v>10</v>
      </c>
      <c r="C1532" s="54">
        <v>14</v>
      </c>
      <c r="D1532" s="54">
        <v>26</v>
      </c>
      <c r="E1532" s="54">
        <v>27</v>
      </c>
      <c r="F1532" s="54">
        <v>28</v>
      </c>
      <c r="G1532" s="54">
        <v>36</v>
      </c>
      <c r="H1532" s="54">
        <v>5</v>
      </c>
      <c r="I1532" s="53">
        <v>7</v>
      </c>
      <c r="J1532" s="62">
        <v>2</v>
      </c>
      <c r="K1532" s="62">
        <v>2</v>
      </c>
    </row>
    <row r="1533" spans="1:11" ht="12.75" customHeight="1">
      <c r="A1533" s="165">
        <v>41306</v>
      </c>
      <c r="B1533" s="54">
        <v>2</v>
      </c>
      <c r="C1533" s="54">
        <v>3</v>
      </c>
      <c r="D1533" s="54">
        <v>20</v>
      </c>
      <c r="E1533" s="54">
        <v>22</v>
      </c>
      <c r="F1533" s="54">
        <v>28</v>
      </c>
      <c r="G1533" s="54">
        <v>41</v>
      </c>
      <c r="H1533" s="54">
        <v>29</v>
      </c>
      <c r="I1533" s="53">
        <v>5</v>
      </c>
      <c r="J1533" s="62">
        <v>3</v>
      </c>
      <c r="K1533" s="62">
        <v>2</v>
      </c>
    </row>
    <row r="1534" spans="1:11" ht="12.75" customHeight="1">
      <c r="A1534" s="165">
        <v>41304</v>
      </c>
      <c r="B1534" s="54">
        <v>11</v>
      </c>
      <c r="C1534" s="54">
        <v>17</v>
      </c>
      <c r="D1534" s="54">
        <v>21</v>
      </c>
      <c r="E1534" s="54">
        <v>25</v>
      </c>
      <c r="F1534" s="54">
        <v>29</v>
      </c>
      <c r="G1534" s="54">
        <v>30</v>
      </c>
      <c r="H1534" s="54">
        <v>40</v>
      </c>
      <c r="I1534" s="53">
        <v>9</v>
      </c>
      <c r="J1534" s="62">
        <v>2</v>
      </c>
      <c r="K1534" s="62">
        <v>2</v>
      </c>
    </row>
    <row r="1535" spans="1:11" ht="12.75" customHeight="1">
      <c r="A1535" s="165">
        <v>41303</v>
      </c>
      <c r="B1535" s="54">
        <v>14</v>
      </c>
      <c r="C1535" s="54">
        <v>23</v>
      </c>
      <c r="D1535" s="54">
        <v>32</v>
      </c>
      <c r="E1535" s="54">
        <v>39</v>
      </c>
      <c r="F1535" s="54">
        <v>41</v>
      </c>
      <c r="G1535" s="54">
        <v>49</v>
      </c>
      <c r="H1535" s="54">
        <v>9</v>
      </c>
      <c r="I1535" s="53">
        <v>7</v>
      </c>
      <c r="J1535" s="62">
        <v>4</v>
      </c>
      <c r="K1535" s="62">
        <v>3</v>
      </c>
    </row>
    <row r="1536" spans="1:11" ht="12.75" customHeight="1">
      <c r="A1536" s="165">
        <v>41302</v>
      </c>
      <c r="B1536" s="54">
        <v>5</v>
      </c>
      <c r="C1536" s="54">
        <v>9</v>
      </c>
      <c r="D1536" s="54">
        <v>24</v>
      </c>
      <c r="E1536" s="54">
        <v>25</v>
      </c>
      <c r="F1536" s="54">
        <v>34</v>
      </c>
      <c r="G1536" s="54">
        <v>40</v>
      </c>
      <c r="H1536" s="54">
        <v>46</v>
      </c>
      <c r="I1536" s="53">
        <v>2</v>
      </c>
      <c r="J1536" s="62">
        <v>2</v>
      </c>
      <c r="K1536" s="62">
        <v>2</v>
      </c>
    </row>
    <row r="1537" spans="1:11" ht="12.75" customHeight="1">
      <c r="A1537" s="165">
        <v>41299</v>
      </c>
      <c r="B1537" s="54">
        <v>12</v>
      </c>
      <c r="C1537" s="54">
        <v>15</v>
      </c>
      <c r="D1537" s="54">
        <v>26</v>
      </c>
      <c r="E1537" s="54">
        <v>37</v>
      </c>
      <c r="F1537" s="54">
        <v>38</v>
      </c>
      <c r="G1537" s="54">
        <v>40</v>
      </c>
      <c r="H1537" s="54">
        <v>49</v>
      </c>
      <c r="I1537" s="53">
        <v>4</v>
      </c>
      <c r="J1537" s="62">
        <v>2</v>
      </c>
      <c r="K1537" s="62">
        <v>2</v>
      </c>
    </row>
    <row r="1538" spans="1:11" ht="12.75" customHeight="1">
      <c r="A1538" s="165">
        <v>41297</v>
      </c>
      <c r="B1538" s="54">
        <v>19</v>
      </c>
      <c r="C1538" s="54">
        <v>26</v>
      </c>
      <c r="D1538" s="54">
        <v>32</v>
      </c>
      <c r="E1538" s="54">
        <v>33</v>
      </c>
      <c r="F1538" s="54">
        <v>34</v>
      </c>
      <c r="G1538" s="54">
        <v>49</v>
      </c>
      <c r="H1538" s="54">
        <v>8</v>
      </c>
      <c r="I1538" s="53">
        <v>7</v>
      </c>
      <c r="J1538" s="62">
        <v>1</v>
      </c>
      <c r="K1538" s="62">
        <v>1</v>
      </c>
    </row>
    <row r="1539" spans="1:11" ht="12.75" customHeight="1">
      <c r="A1539" s="165">
        <v>41296</v>
      </c>
      <c r="B1539" s="54">
        <v>1</v>
      </c>
      <c r="C1539" s="54">
        <v>2</v>
      </c>
      <c r="D1539" s="54">
        <v>16</v>
      </c>
      <c r="E1539" s="54">
        <v>23</v>
      </c>
      <c r="F1539" s="54">
        <v>27</v>
      </c>
      <c r="G1539" s="54">
        <v>48</v>
      </c>
      <c r="H1539" s="54">
        <v>46</v>
      </c>
      <c r="I1539" s="53">
        <v>5</v>
      </c>
      <c r="J1539" s="62">
        <v>3</v>
      </c>
      <c r="K1539" s="62">
        <v>3</v>
      </c>
    </row>
    <row r="1540" spans="1:11" ht="12.75" customHeight="1">
      <c r="A1540" s="165">
        <v>41295</v>
      </c>
      <c r="B1540" s="54">
        <v>2</v>
      </c>
      <c r="C1540" s="54">
        <v>4</v>
      </c>
      <c r="D1540" s="54">
        <v>15</v>
      </c>
      <c r="E1540" s="54">
        <v>26</v>
      </c>
      <c r="F1540" s="54">
        <v>31</v>
      </c>
      <c r="G1540" s="54">
        <v>49</v>
      </c>
      <c r="H1540" s="54">
        <v>6</v>
      </c>
      <c r="I1540" s="53">
        <v>2</v>
      </c>
      <c r="J1540" s="62">
        <v>1</v>
      </c>
      <c r="K1540" s="62">
        <v>1</v>
      </c>
    </row>
    <row r="1541" spans="1:11" ht="12.75" customHeight="1">
      <c r="A1541" s="165">
        <v>41292</v>
      </c>
      <c r="B1541" s="54">
        <v>6</v>
      </c>
      <c r="C1541" s="54">
        <v>12</v>
      </c>
      <c r="D1541" s="54">
        <v>21</v>
      </c>
      <c r="E1541" s="54">
        <v>35</v>
      </c>
      <c r="F1541" s="54">
        <v>38</v>
      </c>
      <c r="G1541" s="54">
        <v>48</v>
      </c>
      <c r="H1541" s="54">
        <v>34</v>
      </c>
      <c r="I1541" s="53">
        <v>6</v>
      </c>
      <c r="J1541" s="62">
        <v>3</v>
      </c>
      <c r="K1541" s="62">
        <v>3</v>
      </c>
    </row>
    <row r="1542" spans="1:11" ht="12.75" customHeight="1">
      <c r="A1542" s="165">
        <v>41290</v>
      </c>
      <c r="B1542" s="54">
        <v>10</v>
      </c>
      <c r="C1542" s="54">
        <v>15</v>
      </c>
      <c r="D1542" s="54">
        <v>16</v>
      </c>
      <c r="E1542" s="54">
        <v>19</v>
      </c>
      <c r="F1542" s="54">
        <v>28</v>
      </c>
      <c r="G1542" s="54">
        <v>43</v>
      </c>
      <c r="H1542" s="54">
        <v>11</v>
      </c>
      <c r="I1542" s="53">
        <v>0</v>
      </c>
      <c r="J1542" s="62">
        <v>0</v>
      </c>
      <c r="K1542" s="62">
        <v>0</v>
      </c>
    </row>
    <row r="1543" spans="1:11" ht="12.75" customHeight="1">
      <c r="A1543" s="165">
        <v>41289</v>
      </c>
      <c r="B1543" s="54">
        <v>1</v>
      </c>
      <c r="C1543" s="54">
        <v>2</v>
      </c>
      <c r="D1543" s="54">
        <v>4</v>
      </c>
      <c r="E1543" s="54">
        <v>22</v>
      </c>
      <c r="F1543" s="54">
        <v>31</v>
      </c>
      <c r="G1543" s="54">
        <v>43</v>
      </c>
      <c r="H1543" s="54">
        <v>25</v>
      </c>
      <c r="I1543" s="53">
        <v>0</v>
      </c>
      <c r="J1543" s="62">
        <v>1</v>
      </c>
      <c r="K1543" s="62">
        <v>1</v>
      </c>
    </row>
    <row r="1544" spans="1:11" ht="12.75" customHeight="1">
      <c r="A1544" s="165">
        <v>41288</v>
      </c>
      <c r="B1544" s="54">
        <v>7</v>
      </c>
      <c r="C1544" s="54">
        <v>9</v>
      </c>
      <c r="D1544" s="54">
        <v>17</v>
      </c>
      <c r="E1544" s="54">
        <v>26</v>
      </c>
      <c r="F1544" s="54">
        <v>42</v>
      </c>
      <c r="G1544" s="54">
        <v>48</v>
      </c>
      <c r="H1544" s="54">
        <v>19</v>
      </c>
      <c r="I1544" s="53">
        <v>6</v>
      </c>
      <c r="J1544" s="62">
        <v>1</v>
      </c>
      <c r="K1544" s="62">
        <v>1</v>
      </c>
    </row>
    <row r="1545" spans="1:11" ht="12.75" customHeight="1">
      <c r="A1545" s="165">
        <v>41285</v>
      </c>
      <c r="B1545" s="54">
        <v>13</v>
      </c>
      <c r="C1545" s="54">
        <v>23</v>
      </c>
      <c r="D1545" s="54">
        <v>24</v>
      </c>
      <c r="E1545" s="54">
        <v>32</v>
      </c>
      <c r="F1545" s="54">
        <v>38</v>
      </c>
      <c r="G1545" s="54">
        <v>42</v>
      </c>
      <c r="H1545" s="54">
        <v>28</v>
      </c>
      <c r="I1545" s="53">
        <v>9</v>
      </c>
      <c r="J1545" s="62">
        <v>3</v>
      </c>
      <c r="K1545" s="62">
        <v>3</v>
      </c>
    </row>
    <row r="1546" spans="1:11" ht="12.75" customHeight="1">
      <c r="A1546" s="166">
        <v>41283</v>
      </c>
      <c r="B1546" s="58">
        <v>1</v>
      </c>
      <c r="C1546" s="58">
        <v>25</v>
      </c>
      <c r="D1546" s="58">
        <v>43</v>
      </c>
      <c r="E1546" s="58">
        <v>46</v>
      </c>
      <c r="F1546" s="58">
        <v>47</v>
      </c>
      <c r="G1546" s="58">
        <v>49</v>
      </c>
      <c r="H1546" s="58">
        <v>23</v>
      </c>
      <c r="I1546" s="53">
        <v>9</v>
      </c>
      <c r="J1546" s="62">
        <v>2</v>
      </c>
      <c r="K1546" s="62">
        <v>2</v>
      </c>
    </row>
    <row r="1547" spans="1:11" ht="12.75" customHeight="1">
      <c r="A1547" s="166">
        <v>41282</v>
      </c>
      <c r="B1547" s="58">
        <v>4</v>
      </c>
      <c r="C1547" s="58">
        <v>11</v>
      </c>
      <c r="D1547" s="58">
        <v>22</v>
      </c>
      <c r="E1547" s="58">
        <v>25</v>
      </c>
      <c r="F1547" s="58">
        <v>46</v>
      </c>
      <c r="G1547" s="58">
        <v>47</v>
      </c>
      <c r="H1547" s="58">
        <v>6</v>
      </c>
      <c r="I1547" s="53">
        <v>3</v>
      </c>
      <c r="J1547" s="62">
        <v>2</v>
      </c>
      <c r="K1547" s="62">
        <v>2</v>
      </c>
    </row>
    <row r="1548" spans="1:11" ht="12.75" customHeight="1">
      <c r="A1548" s="166">
        <v>41281</v>
      </c>
      <c r="B1548" s="58">
        <v>13</v>
      </c>
      <c r="C1548" s="58">
        <v>15</v>
      </c>
      <c r="D1548" s="58">
        <v>30</v>
      </c>
      <c r="E1548" s="58">
        <v>35</v>
      </c>
      <c r="F1548" s="58">
        <v>36</v>
      </c>
      <c r="G1548" s="58">
        <v>43</v>
      </c>
      <c r="H1548" s="58">
        <v>5</v>
      </c>
      <c r="I1548" s="53">
        <v>2</v>
      </c>
      <c r="J1548" s="62">
        <v>2</v>
      </c>
      <c r="K1548" s="62">
        <v>2</v>
      </c>
    </row>
    <row r="1549" spans="1:11" ht="12.75" customHeight="1">
      <c r="A1549" s="166">
        <v>41278</v>
      </c>
      <c r="B1549" s="58">
        <v>5</v>
      </c>
      <c r="C1549" s="58">
        <v>6</v>
      </c>
      <c r="D1549" s="58">
        <v>19</v>
      </c>
      <c r="E1549" s="58">
        <v>28</v>
      </c>
      <c r="F1549" s="58">
        <v>34</v>
      </c>
      <c r="G1549" s="58">
        <v>39</v>
      </c>
      <c r="H1549" s="58">
        <v>16</v>
      </c>
      <c r="I1549" s="53">
        <v>4</v>
      </c>
      <c r="J1549" s="62">
        <v>2</v>
      </c>
      <c r="K1549" s="62">
        <v>2</v>
      </c>
    </row>
    <row r="1550" spans="1:11" ht="12.75" customHeight="1">
      <c r="A1550" s="166">
        <v>41276</v>
      </c>
      <c r="B1550" s="58">
        <v>7</v>
      </c>
      <c r="C1550" s="58">
        <v>10</v>
      </c>
      <c r="D1550" s="58">
        <v>11</v>
      </c>
      <c r="E1550" s="58">
        <v>32</v>
      </c>
      <c r="F1550" s="58">
        <v>33</v>
      </c>
      <c r="G1550" s="58">
        <v>41</v>
      </c>
      <c r="H1550" s="58">
        <v>9</v>
      </c>
      <c r="I1550" s="53">
        <v>3</v>
      </c>
      <c r="J1550" s="62">
        <v>2</v>
      </c>
      <c r="K1550" s="62">
        <v>2</v>
      </c>
    </row>
    <row r="1551" spans="1:11" ht="12.75" customHeight="1">
      <c r="A1551" s="166">
        <v>41275</v>
      </c>
      <c r="B1551" s="58">
        <v>10</v>
      </c>
      <c r="C1551" s="58">
        <v>16</v>
      </c>
      <c r="D1551" s="58">
        <v>19</v>
      </c>
      <c r="E1551" s="58">
        <v>23</v>
      </c>
      <c r="F1551" s="58">
        <v>24</v>
      </c>
      <c r="G1551" s="58">
        <v>36</v>
      </c>
      <c r="H1551" s="58">
        <v>47</v>
      </c>
      <c r="I1551" s="53">
        <v>4</v>
      </c>
      <c r="J1551" s="62">
        <v>2</v>
      </c>
      <c r="K1551" s="62">
        <v>2</v>
      </c>
    </row>
    <row r="1555" spans="9:11" ht="12"/>
    <row r="1556" spans="9:11" ht="12"/>
    <row r="1557" spans="9:11" ht="13" thickBot="1"/>
    <row r="1558" spans="9:11" ht="19" thickBot="1">
      <c r="I1558" s="62"/>
      <c r="J1558" s="556" t="s">
        <v>7491</v>
      </c>
      <c r="K1558" s="557"/>
    </row>
    <row r="1559" spans="9:11" ht="14" thickBot="1">
      <c r="I1559" s="167" t="s">
        <v>74</v>
      </c>
      <c r="J1559" s="114" t="s">
        <v>113</v>
      </c>
      <c r="K1559" s="114" t="s">
        <v>7480</v>
      </c>
    </row>
    <row r="1560" spans="9:11" ht="18">
      <c r="I1560" s="168">
        <v>0</v>
      </c>
      <c r="J1560" s="117">
        <f>COUNTIF(J$2:J$1551,"=0")</f>
        <v>56</v>
      </c>
      <c r="K1560" s="117">
        <f>COUNTIF(K$2:K$1551,"=0")</f>
        <v>56</v>
      </c>
    </row>
    <row r="1561" spans="9:11" ht="18">
      <c r="I1561" s="168">
        <v>1</v>
      </c>
      <c r="J1561" s="117">
        <f>COUNTIF(J$2:J$1551,"=1")</f>
        <v>259</v>
      </c>
      <c r="K1561" s="117">
        <f>COUNTIF(K$2:K$1551,"=1")</f>
        <v>259</v>
      </c>
    </row>
    <row r="1562" spans="9:11" ht="18">
      <c r="I1562" s="168">
        <v>2</v>
      </c>
      <c r="J1562" s="117">
        <f>COUNTIF(J$2:J$1551,"=2")</f>
        <v>520</v>
      </c>
      <c r="K1562" s="117">
        <f>COUNTIF(K$2:K$1551,"=2")</f>
        <v>606</v>
      </c>
    </row>
    <row r="1563" spans="9:11" ht="18">
      <c r="I1563" s="168">
        <v>3</v>
      </c>
      <c r="J1563" s="117">
        <f>COUNTIF(J$2:J$1551,"=3")</f>
        <v>446</v>
      </c>
      <c r="K1563" s="117">
        <f>COUNTIF(K$2:K$1551,"=3")</f>
        <v>562</v>
      </c>
    </row>
    <row r="1564" spans="9:11" ht="18">
      <c r="I1564" s="168">
        <v>4</v>
      </c>
      <c r="J1564" s="117">
        <f>COUNTIF(J$2:J$1551,"=4")</f>
        <v>218</v>
      </c>
      <c r="K1564" s="117">
        <f>COUNTIF(K$2:K$1551,"=4")</f>
        <v>67</v>
      </c>
    </row>
    <row r="1565" spans="9:11" ht="18">
      <c r="I1565" s="168">
        <v>5</v>
      </c>
      <c r="J1565" s="117">
        <f>COUNTIF(J$2:J$1551,"=5")</f>
        <v>49</v>
      </c>
      <c r="K1565" s="117">
        <f>COUNTIF(K$2:K$1551,"=5")</f>
        <v>0</v>
      </c>
    </row>
    <row r="1566" spans="9:11" ht="19" thickBot="1">
      <c r="I1566" s="169">
        <v>6</v>
      </c>
      <c r="J1566" s="170">
        <f>COUNTIF(J$2:J$1551,"60")</f>
        <v>0</v>
      </c>
      <c r="K1566" s="170">
        <f>COUNTIF(K$2:K$1551,"60")</f>
        <v>0</v>
      </c>
    </row>
    <row r="1567" spans="9:11" ht="12">
      <c r="I1567" s="62" t="s">
        <v>1</v>
      </c>
      <c r="J1567" s="62"/>
    </row>
    <row r="1568" spans="9:11" ht="12">
      <c r="I1568" s="62" t="s">
        <v>1</v>
      </c>
      <c r="J1568" s="62"/>
    </row>
    <row r="1569" spans="9:19" ht="13" thickBot="1">
      <c r="I1569" s="62"/>
      <c r="J1569" s="62"/>
    </row>
    <row r="1570" spans="9:19" ht="19" thickBot="1">
      <c r="I1570" s="62"/>
      <c r="J1570" s="556" t="s">
        <v>7482</v>
      </c>
      <c r="K1570" s="557"/>
      <c r="N1570" s="556" t="s">
        <v>7481</v>
      </c>
      <c r="O1570" s="557"/>
    </row>
    <row r="1571" spans="9:19" ht="12">
      <c r="I1571" s="62" t="s">
        <v>1</v>
      </c>
      <c r="J1571" s="52" t="s">
        <v>113</v>
      </c>
      <c r="K1571" s="52" t="s">
        <v>7480</v>
      </c>
      <c r="M1571" s="52" t="s">
        <v>74</v>
      </c>
      <c r="N1571" s="52" t="s">
        <v>113</v>
      </c>
      <c r="O1571" s="52" t="s">
        <v>7480</v>
      </c>
    </row>
    <row r="1572" spans="9:19" ht="12">
      <c r="I1572" s="62">
        <v>0</v>
      </c>
      <c r="J1572" s="52">
        <v>138</v>
      </c>
      <c r="K1572" s="52">
        <v>138</v>
      </c>
      <c r="M1572" s="52">
        <v>0</v>
      </c>
      <c r="N1572" s="52">
        <v>244</v>
      </c>
      <c r="O1572" s="52">
        <v>244</v>
      </c>
    </row>
    <row r="1573" spans="9:19" ht="12">
      <c r="I1573" s="62">
        <v>1</v>
      </c>
      <c r="J1573" s="52">
        <v>479</v>
      </c>
      <c r="K1573" s="52">
        <v>479</v>
      </c>
      <c r="M1573" s="52">
        <v>1</v>
      </c>
      <c r="N1573" s="52">
        <v>580</v>
      </c>
      <c r="O1573" s="52">
        <v>580</v>
      </c>
    </row>
    <row r="1574" spans="9:19" ht="12">
      <c r="I1574" s="62">
        <v>2</v>
      </c>
      <c r="J1574" s="52">
        <v>517</v>
      </c>
      <c r="K1574" s="52">
        <v>606</v>
      </c>
      <c r="M1574" s="52">
        <v>2</v>
      </c>
      <c r="N1574" s="52">
        <v>447</v>
      </c>
      <c r="O1574" s="52">
        <v>554</v>
      </c>
    </row>
    <row r="1575" spans="9:19" ht="12">
      <c r="I1575" s="62">
        <v>3</v>
      </c>
      <c r="J1575" s="52">
        <v>284</v>
      </c>
      <c r="K1575" s="52">
        <v>250</v>
      </c>
      <c r="M1575" s="52">
        <v>3</v>
      </c>
      <c r="N1575" s="52">
        <v>198</v>
      </c>
      <c r="O1575" s="52">
        <v>112</v>
      </c>
    </row>
    <row r="1576" spans="9:19" ht="12">
      <c r="I1576" s="62">
        <v>4</v>
      </c>
      <c r="J1576" s="52">
        <v>70</v>
      </c>
      <c r="K1576" s="52">
        <v>28</v>
      </c>
      <c r="M1576" s="52">
        <v>4</v>
      </c>
      <c r="N1576" s="52">
        <v>30</v>
      </c>
      <c r="O1576" s="52">
        <v>12</v>
      </c>
    </row>
    <row r="1577" spans="9:19" ht="12">
      <c r="I1577" s="62">
        <v>5</v>
      </c>
      <c r="J1577" s="52">
        <v>14</v>
      </c>
      <c r="K1577" s="52">
        <v>2</v>
      </c>
      <c r="M1577" s="52">
        <v>5</v>
      </c>
      <c r="N1577" s="52">
        <v>3</v>
      </c>
      <c r="O1577" s="52">
        <v>1</v>
      </c>
    </row>
    <row r="1578" spans="9:19" ht="12">
      <c r="I1578" s="62">
        <v>6</v>
      </c>
      <c r="J1578" s="52">
        <v>1</v>
      </c>
      <c r="K1578" s="52">
        <v>0</v>
      </c>
      <c r="M1578" s="52">
        <v>6</v>
      </c>
      <c r="N1578" s="52">
        <v>1</v>
      </c>
      <c r="O1578" s="52">
        <v>0</v>
      </c>
    </row>
    <row r="1579" spans="9:19" ht="12">
      <c r="I1579" s="62"/>
      <c r="J1579" s="62"/>
    </row>
    <row r="1580" spans="9:19" ht="13" thickBot="1">
      <c r="I1580" s="62"/>
      <c r="J1580" s="62"/>
    </row>
    <row r="1581" spans="9:19" ht="19" thickBot="1">
      <c r="I1581" s="62"/>
      <c r="J1581" s="556" t="s">
        <v>7483</v>
      </c>
      <c r="K1581" s="557"/>
      <c r="N1581" s="556" t="s">
        <v>7484</v>
      </c>
      <c r="O1581" s="557"/>
      <c r="R1581" s="52" t="s">
        <v>7485</v>
      </c>
    </row>
    <row r="1582" spans="9:19" ht="12">
      <c r="I1582" s="62" t="s">
        <v>74</v>
      </c>
      <c r="J1582" s="62" t="s">
        <v>113</v>
      </c>
      <c r="K1582" s="52" t="s">
        <v>7480</v>
      </c>
      <c r="M1582" s="52" t="s">
        <v>74</v>
      </c>
      <c r="N1582" s="52" t="s">
        <v>113</v>
      </c>
      <c r="O1582" s="52" t="s">
        <v>7480</v>
      </c>
      <c r="Q1582" s="52" t="s">
        <v>74</v>
      </c>
      <c r="R1582" s="52" t="s">
        <v>113</v>
      </c>
      <c r="S1582" s="52" t="s">
        <v>7480</v>
      </c>
    </row>
    <row r="1583" spans="9:19" ht="12">
      <c r="I1583" s="62">
        <v>0</v>
      </c>
      <c r="J1583" s="62">
        <v>16</v>
      </c>
      <c r="K1583" s="52">
        <v>16</v>
      </c>
      <c r="M1583" s="52">
        <v>0</v>
      </c>
      <c r="N1583" s="52">
        <v>47</v>
      </c>
      <c r="O1583" s="52">
        <v>47</v>
      </c>
      <c r="Q1583" s="52">
        <v>0</v>
      </c>
      <c r="R1583" s="52">
        <v>79</v>
      </c>
      <c r="S1583" s="52">
        <v>79</v>
      </c>
    </row>
    <row r="1584" spans="9:19" ht="12">
      <c r="I1584" s="62">
        <v>1</v>
      </c>
      <c r="J1584" s="62">
        <v>133</v>
      </c>
      <c r="K1584" s="52">
        <v>322</v>
      </c>
      <c r="M1584" s="52">
        <v>1</v>
      </c>
      <c r="N1584" s="52">
        <v>279</v>
      </c>
      <c r="O1584" s="52">
        <v>538</v>
      </c>
      <c r="Q1584" s="52">
        <v>1</v>
      </c>
      <c r="R1584" s="52">
        <v>364</v>
      </c>
      <c r="S1584" s="52">
        <v>593</v>
      </c>
    </row>
    <row r="1585" spans="9:19" ht="12">
      <c r="I1585" s="62">
        <v>2</v>
      </c>
      <c r="J1585" s="62">
        <v>364</v>
      </c>
      <c r="K1585" s="52">
        <v>802</v>
      </c>
      <c r="M1585" s="52">
        <v>2</v>
      </c>
      <c r="N1585" s="52">
        <v>473</v>
      </c>
      <c r="O1585" s="52">
        <v>712</v>
      </c>
      <c r="Q1585" s="52">
        <v>2</v>
      </c>
      <c r="R1585" s="52">
        <v>487</v>
      </c>
      <c r="S1585" s="52">
        <v>662</v>
      </c>
    </row>
    <row r="1586" spans="9:19" ht="12">
      <c r="I1586" s="62">
        <v>3</v>
      </c>
      <c r="J1586" s="62">
        <v>468</v>
      </c>
      <c r="K1586" s="52">
        <v>334</v>
      </c>
      <c r="M1586" s="52">
        <v>3</v>
      </c>
      <c r="N1586" s="52">
        <v>440</v>
      </c>
      <c r="O1586" s="52">
        <v>189</v>
      </c>
      <c r="Q1586" s="52">
        <v>3</v>
      </c>
      <c r="R1586" s="52">
        <v>377</v>
      </c>
      <c r="S1586" s="52">
        <v>158</v>
      </c>
    </row>
    <row r="1587" spans="9:19" ht="12">
      <c r="I1587" s="62">
        <v>4</v>
      </c>
      <c r="J1587" s="62">
        <v>369</v>
      </c>
      <c r="K1587" s="52">
        <v>27</v>
      </c>
      <c r="M1587" s="52">
        <v>4</v>
      </c>
      <c r="N1587" s="52">
        <v>214</v>
      </c>
      <c r="O1587" s="52">
        <v>17</v>
      </c>
      <c r="Q1587" s="52">
        <v>4</v>
      </c>
      <c r="R1587" s="52">
        <v>165</v>
      </c>
      <c r="S1587" s="52">
        <v>11</v>
      </c>
    </row>
    <row r="1588" spans="9:19" ht="12">
      <c r="I1588" s="62">
        <v>5</v>
      </c>
      <c r="J1588" s="62">
        <v>137</v>
      </c>
      <c r="K1588" s="52">
        <v>2</v>
      </c>
      <c r="M1588" s="52">
        <v>5</v>
      </c>
      <c r="N1588" s="52">
        <v>42</v>
      </c>
      <c r="O1588" s="52">
        <v>0</v>
      </c>
      <c r="Q1588" s="52">
        <v>5</v>
      </c>
      <c r="R1588" s="52">
        <v>25</v>
      </c>
      <c r="S1588" s="52">
        <v>0</v>
      </c>
    </row>
    <row r="1589" spans="9:19" ht="12">
      <c r="I1589" s="62">
        <v>6</v>
      </c>
      <c r="J1589" s="62">
        <v>16</v>
      </c>
      <c r="K1589" s="52">
        <v>0</v>
      </c>
      <c r="M1589" s="52">
        <v>6</v>
      </c>
      <c r="N1589" s="52">
        <v>8</v>
      </c>
      <c r="O1589" s="52">
        <v>0</v>
      </c>
      <c r="Q1589" s="52">
        <v>6</v>
      </c>
      <c r="R1589" s="52">
        <v>6</v>
      </c>
      <c r="S1589" s="52">
        <v>0</v>
      </c>
    </row>
    <row r="1591" spans="9:19" ht="12.75" customHeight="1" thickBot="1"/>
    <row r="1592" spans="9:19" ht="19" thickBot="1">
      <c r="J1592" s="556" t="s">
        <v>7484</v>
      </c>
      <c r="K1592" s="557"/>
    </row>
    <row r="1593" spans="9:19" ht="12.75" customHeight="1">
      <c r="I1593" s="52" t="s">
        <v>74</v>
      </c>
      <c r="J1593" s="52" t="s">
        <v>113</v>
      </c>
      <c r="K1593" s="52" t="s">
        <v>7480</v>
      </c>
    </row>
    <row r="1594" spans="9:19" ht="12.75" customHeight="1">
      <c r="I1594" s="52">
        <v>0</v>
      </c>
      <c r="J1594" s="52">
        <v>50</v>
      </c>
      <c r="K1594" s="52">
        <v>50</v>
      </c>
    </row>
    <row r="1595" spans="9:19" ht="12.75" customHeight="1">
      <c r="I1595" s="52">
        <v>1</v>
      </c>
      <c r="J1595" s="52">
        <v>292</v>
      </c>
      <c r="K1595" s="52">
        <v>559</v>
      </c>
    </row>
    <row r="1596" spans="9:19" ht="12.75" customHeight="1">
      <c r="I1596" s="52">
        <v>2</v>
      </c>
      <c r="J1596" s="52">
        <v>484</v>
      </c>
      <c r="K1596" s="52">
        <v>732</v>
      </c>
    </row>
    <row r="1597" spans="9:19" ht="12.75" customHeight="1">
      <c r="I1597" s="52">
        <v>3</v>
      </c>
      <c r="J1597" s="52">
        <v>452</v>
      </c>
      <c r="K1597" s="52">
        <v>191</v>
      </c>
    </row>
    <row r="1598" spans="9:19" ht="12.75" customHeight="1">
      <c r="I1598" s="52">
        <v>4</v>
      </c>
      <c r="J1598" s="52">
        <v>220</v>
      </c>
      <c r="K1598" s="52">
        <v>18</v>
      </c>
    </row>
    <row r="1599" spans="9:19" ht="12.75" customHeight="1">
      <c r="I1599" s="52">
        <v>5</v>
      </c>
      <c r="J1599" s="52">
        <v>44</v>
      </c>
      <c r="K1599" s="52">
        <v>0</v>
      </c>
    </row>
    <row r="1600" spans="9:19" ht="12.75" customHeight="1">
      <c r="I1600" s="52">
        <v>6</v>
      </c>
      <c r="J1600" s="52">
        <v>0</v>
      </c>
      <c r="K1600" s="52">
        <v>0</v>
      </c>
    </row>
  </sheetData>
  <autoFilter ref="J1:K1551"/>
  <mergeCells count="7">
    <mergeCell ref="N1570:O1570"/>
    <mergeCell ref="N1581:O1581"/>
    <mergeCell ref="J1592:K1592"/>
    <mergeCell ref="B1:G1"/>
    <mergeCell ref="J1558:K1558"/>
    <mergeCell ref="J1581:K1581"/>
    <mergeCell ref="J1570:K1570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Reducidas.VerificarSistemaReducidas">
                <anchor moveWithCells="1" sizeWithCells="1">
                  <from>
                    <xdr:col>11</xdr:col>
                    <xdr:colOff>1104900</xdr:colOff>
                    <xdr:row>1557</xdr:row>
                    <xdr:rowOff>12700</xdr:rowOff>
                  </from>
                  <to>
                    <xdr:col>14</xdr:col>
                    <xdr:colOff>850900</xdr:colOff>
                    <xdr:row>1559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 enableFormatConditionsCalculation="0">
    <outlinePr summaryBelow="0" summaryRight="0"/>
  </sheetPr>
  <dimension ref="A1:Q1600"/>
  <sheetViews>
    <sheetView zoomScale="125" zoomScaleNormal="125" zoomScalePageLayoutView="125" workbookViewId="0">
      <pane ySplit="1" topLeftCell="A1556" activePane="bottomLeft" state="frozen"/>
      <selection activeCell="N1583" sqref="N1583"/>
      <selection pane="bottomLeft" activeCell="N1583" sqref="N1583"/>
    </sheetView>
  </sheetViews>
  <sheetFormatPr baseColWidth="10" defaultColWidth="14.5" defaultRowHeight="12.75" customHeight="1" x14ac:dyDescent="0"/>
  <cols>
    <col min="1" max="1" width="13" style="331" customWidth="1"/>
    <col min="2" max="7" width="4.5" style="331" customWidth="1"/>
    <col min="8" max="8" width="6.5" style="331" bestFit="1" customWidth="1"/>
    <col min="9" max="9" width="10.6640625" style="331" bestFit="1" customWidth="1"/>
    <col min="10" max="16384" width="14.5" style="331"/>
  </cols>
  <sheetData>
    <row r="1" spans="1:9" ht="12.75" customHeight="1">
      <c r="A1" s="160" t="s">
        <v>2</v>
      </c>
      <c r="B1" s="558" t="s">
        <v>40</v>
      </c>
      <c r="C1" s="559"/>
      <c r="D1" s="559"/>
      <c r="E1" s="559"/>
      <c r="F1" s="559"/>
      <c r="G1" s="559"/>
      <c r="H1" s="330" t="s">
        <v>3</v>
      </c>
      <c r="I1" s="162" t="s">
        <v>39</v>
      </c>
    </row>
    <row r="2" spans="1:9" ht="12.75" customHeight="1">
      <c r="A2" s="163">
        <v>43353</v>
      </c>
      <c r="B2" s="54">
        <v>6</v>
      </c>
      <c r="C2" s="54">
        <v>8</v>
      </c>
      <c r="D2" s="54">
        <v>25</v>
      </c>
      <c r="E2" s="54">
        <v>30</v>
      </c>
      <c r="F2" s="54">
        <v>41</v>
      </c>
      <c r="G2" s="54">
        <v>45</v>
      </c>
      <c r="H2" s="54">
        <v>22</v>
      </c>
      <c r="I2" s="53">
        <v>7</v>
      </c>
    </row>
    <row r="3" spans="1:9" ht="12.75" customHeight="1">
      <c r="A3" s="164">
        <v>43351</v>
      </c>
      <c r="B3" s="54">
        <v>4</v>
      </c>
      <c r="C3" s="54">
        <v>24</v>
      </c>
      <c r="D3" s="54">
        <v>40</v>
      </c>
      <c r="E3" s="54">
        <v>43</v>
      </c>
      <c r="F3" s="54">
        <v>47</v>
      </c>
      <c r="G3" s="54">
        <v>49</v>
      </c>
      <c r="H3" s="54">
        <v>2</v>
      </c>
      <c r="I3" s="53">
        <v>9</v>
      </c>
    </row>
    <row r="4" spans="1:9" ht="12.75" customHeight="1">
      <c r="A4" s="163">
        <v>43350</v>
      </c>
      <c r="B4" s="54">
        <v>11</v>
      </c>
      <c r="C4" s="54">
        <v>14</v>
      </c>
      <c r="D4" s="54">
        <v>25</v>
      </c>
      <c r="E4" s="54">
        <v>30</v>
      </c>
      <c r="F4" s="54">
        <v>41</v>
      </c>
      <c r="G4" s="54">
        <v>49</v>
      </c>
      <c r="H4" s="54">
        <v>35</v>
      </c>
      <c r="I4" s="53">
        <v>5</v>
      </c>
    </row>
    <row r="5" spans="1:9" ht="12.75" customHeight="1">
      <c r="A5" s="163">
        <v>43349</v>
      </c>
      <c r="B5" s="54">
        <v>7</v>
      </c>
      <c r="C5" s="54">
        <v>10</v>
      </c>
      <c r="D5" s="54">
        <v>17</v>
      </c>
      <c r="E5" s="54">
        <v>30</v>
      </c>
      <c r="F5" s="54">
        <v>36</v>
      </c>
      <c r="G5" s="54">
        <v>46</v>
      </c>
      <c r="H5" s="54">
        <v>39</v>
      </c>
      <c r="I5" s="53">
        <v>4</v>
      </c>
    </row>
    <row r="6" spans="1:9" ht="12.75" customHeight="1">
      <c r="A6" s="164">
        <v>43348</v>
      </c>
      <c r="B6" s="54">
        <v>10</v>
      </c>
      <c r="C6" s="54">
        <v>13</v>
      </c>
      <c r="D6" s="54">
        <v>16</v>
      </c>
      <c r="E6" s="54">
        <v>37</v>
      </c>
      <c r="F6" s="54">
        <v>46</v>
      </c>
      <c r="G6" s="54">
        <v>47</v>
      </c>
      <c r="H6" s="54">
        <v>9</v>
      </c>
      <c r="I6" s="53">
        <v>1</v>
      </c>
    </row>
    <row r="7" spans="1:9" ht="12.75" customHeight="1">
      <c r="A7" s="164">
        <v>43347</v>
      </c>
      <c r="B7" s="54">
        <v>13</v>
      </c>
      <c r="C7" s="54">
        <v>20</v>
      </c>
      <c r="D7" s="54">
        <v>21</v>
      </c>
      <c r="E7" s="54">
        <v>29</v>
      </c>
      <c r="F7" s="54">
        <v>34</v>
      </c>
      <c r="G7" s="54">
        <v>35</v>
      </c>
      <c r="H7" s="54">
        <v>33</v>
      </c>
      <c r="I7" s="53">
        <v>4</v>
      </c>
    </row>
    <row r="8" spans="1:9" ht="12.75" customHeight="1">
      <c r="A8" s="164">
        <v>43346</v>
      </c>
      <c r="B8" s="54">
        <v>5</v>
      </c>
      <c r="C8" s="54">
        <v>13</v>
      </c>
      <c r="D8" s="54">
        <v>32</v>
      </c>
      <c r="E8" s="54">
        <v>33</v>
      </c>
      <c r="F8" s="54">
        <v>36</v>
      </c>
      <c r="G8" s="54">
        <v>46</v>
      </c>
      <c r="H8" s="54">
        <v>18</v>
      </c>
      <c r="I8" s="53">
        <v>7</v>
      </c>
    </row>
    <row r="9" spans="1:9" ht="12.75" customHeight="1">
      <c r="A9" s="164">
        <v>43344</v>
      </c>
      <c r="B9" s="54">
        <v>7</v>
      </c>
      <c r="C9" s="54">
        <v>13</v>
      </c>
      <c r="D9" s="54">
        <v>28</v>
      </c>
      <c r="E9" s="54">
        <v>30</v>
      </c>
      <c r="F9" s="54">
        <v>37</v>
      </c>
      <c r="G9" s="54">
        <v>39</v>
      </c>
      <c r="H9" s="54">
        <v>19</v>
      </c>
      <c r="I9" s="53">
        <v>2</v>
      </c>
    </row>
    <row r="10" spans="1:9" ht="12.75" customHeight="1">
      <c r="A10" s="164">
        <v>43343</v>
      </c>
      <c r="B10" s="54">
        <v>2</v>
      </c>
      <c r="C10" s="54">
        <v>11</v>
      </c>
      <c r="D10" s="54">
        <v>19</v>
      </c>
      <c r="E10" s="54">
        <v>25</v>
      </c>
      <c r="F10" s="54">
        <v>41</v>
      </c>
      <c r="G10" s="54">
        <v>44</v>
      </c>
      <c r="H10" s="54">
        <v>40</v>
      </c>
      <c r="I10" s="53">
        <v>7</v>
      </c>
    </row>
    <row r="11" spans="1:9" ht="12.75" customHeight="1">
      <c r="A11" s="164">
        <v>43342</v>
      </c>
      <c r="B11" s="54">
        <v>3</v>
      </c>
      <c r="C11" s="54">
        <v>4</v>
      </c>
      <c r="D11" s="54">
        <v>5</v>
      </c>
      <c r="E11" s="54">
        <v>25</v>
      </c>
      <c r="F11" s="54">
        <v>34</v>
      </c>
      <c r="G11" s="54">
        <v>36</v>
      </c>
      <c r="H11" s="54">
        <v>30</v>
      </c>
      <c r="I11" s="53">
        <v>8</v>
      </c>
    </row>
    <row r="12" spans="1:9" ht="12.75" customHeight="1">
      <c r="A12" s="163">
        <v>43341</v>
      </c>
      <c r="B12" s="54">
        <v>3</v>
      </c>
      <c r="C12" s="54">
        <v>6</v>
      </c>
      <c r="D12" s="54">
        <v>15</v>
      </c>
      <c r="E12" s="54">
        <v>21</v>
      </c>
      <c r="F12" s="54">
        <v>44</v>
      </c>
      <c r="G12" s="54">
        <v>45</v>
      </c>
      <c r="H12" s="54">
        <v>40</v>
      </c>
      <c r="I12" s="53">
        <v>4</v>
      </c>
    </row>
    <row r="13" spans="1:9" ht="12.75" customHeight="1">
      <c r="A13" s="164">
        <v>43340</v>
      </c>
      <c r="B13" s="54">
        <v>16</v>
      </c>
      <c r="C13" s="54">
        <v>18</v>
      </c>
      <c r="D13" s="54">
        <v>24</v>
      </c>
      <c r="E13" s="54">
        <v>27</v>
      </c>
      <c r="F13" s="54">
        <v>30</v>
      </c>
      <c r="G13" s="54">
        <v>33</v>
      </c>
      <c r="H13" s="54">
        <v>34</v>
      </c>
      <c r="I13" s="53">
        <v>3</v>
      </c>
    </row>
    <row r="14" spans="1:9" ht="12.75" customHeight="1">
      <c r="A14" s="164">
        <v>43339</v>
      </c>
      <c r="B14" s="54">
        <v>4</v>
      </c>
      <c r="C14" s="54">
        <v>7</v>
      </c>
      <c r="D14" s="54">
        <v>23</v>
      </c>
      <c r="E14" s="54">
        <v>36</v>
      </c>
      <c r="F14" s="54">
        <v>38</v>
      </c>
      <c r="G14" s="54">
        <v>47</v>
      </c>
      <c r="H14" s="54">
        <v>9</v>
      </c>
      <c r="I14" s="53">
        <v>8</v>
      </c>
    </row>
    <row r="15" spans="1:9" ht="12.75" customHeight="1">
      <c r="A15" s="164">
        <v>43337</v>
      </c>
      <c r="B15" s="54">
        <v>18</v>
      </c>
      <c r="C15" s="54">
        <v>19</v>
      </c>
      <c r="D15" s="54">
        <v>20</v>
      </c>
      <c r="E15" s="54">
        <v>38</v>
      </c>
      <c r="F15" s="54">
        <v>44</v>
      </c>
      <c r="G15" s="54">
        <v>47</v>
      </c>
      <c r="H15" s="54">
        <v>17</v>
      </c>
      <c r="I15" s="53">
        <v>9</v>
      </c>
    </row>
    <row r="16" spans="1:9" ht="12.75" customHeight="1">
      <c r="A16" s="164">
        <v>43336</v>
      </c>
      <c r="B16" s="54">
        <v>4</v>
      </c>
      <c r="C16" s="54">
        <v>12</v>
      </c>
      <c r="D16" s="54">
        <v>13</v>
      </c>
      <c r="E16" s="54">
        <v>15</v>
      </c>
      <c r="F16" s="54">
        <v>37</v>
      </c>
      <c r="G16" s="54">
        <v>45</v>
      </c>
      <c r="H16" s="54">
        <v>22</v>
      </c>
      <c r="I16" s="53">
        <v>2</v>
      </c>
    </row>
    <row r="17" spans="1:9" ht="12.75" customHeight="1">
      <c r="A17" s="164">
        <v>43335</v>
      </c>
      <c r="B17" s="54">
        <v>10</v>
      </c>
      <c r="C17" s="54">
        <v>16</v>
      </c>
      <c r="D17" s="54">
        <v>32</v>
      </c>
      <c r="E17" s="54">
        <v>39</v>
      </c>
      <c r="F17" s="54">
        <v>42</v>
      </c>
      <c r="G17" s="54">
        <v>46</v>
      </c>
      <c r="H17" s="54">
        <v>45</v>
      </c>
      <c r="I17" s="53">
        <v>2</v>
      </c>
    </row>
    <row r="18" spans="1:9" ht="12.75" customHeight="1">
      <c r="A18" s="163">
        <v>43334</v>
      </c>
      <c r="B18" s="54">
        <v>2</v>
      </c>
      <c r="C18" s="54">
        <v>9</v>
      </c>
      <c r="D18" s="54">
        <v>10</v>
      </c>
      <c r="E18" s="54">
        <v>33</v>
      </c>
      <c r="F18" s="54">
        <v>38</v>
      </c>
      <c r="G18" s="54">
        <v>40</v>
      </c>
      <c r="H18" s="54">
        <v>18</v>
      </c>
      <c r="I18" s="53">
        <v>4</v>
      </c>
    </row>
    <row r="19" spans="1:9" ht="12.75" customHeight="1">
      <c r="A19" s="164">
        <v>43333</v>
      </c>
      <c r="B19" s="54">
        <v>4</v>
      </c>
      <c r="C19" s="54">
        <v>6</v>
      </c>
      <c r="D19" s="54">
        <v>7</v>
      </c>
      <c r="E19" s="54">
        <v>25</v>
      </c>
      <c r="F19" s="54">
        <v>28</v>
      </c>
      <c r="G19" s="54">
        <v>45</v>
      </c>
      <c r="H19" s="54">
        <v>36</v>
      </c>
      <c r="I19" s="53">
        <v>9</v>
      </c>
    </row>
    <row r="20" spans="1:9" ht="12.75" customHeight="1">
      <c r="A20" s="163">
        <v>43332</v>
      </c>
      <c r="B20" s="54">
        <v>11</v>
      </c>
      <c r="C20" s="54">
        <v>14</v>
      </c>
      <c r="D20" s="54">
        <v>19</v>
      </c>
      <c r="E20" s="54">
        <v>29</v>
      </c>
      <c r="F20" s="54">
        <v>30</v>
      </c>
      <c r="G20" s="54">
        <v>31</v>
      </c>
      <c r="H20" s="54">
        <v>48</v>
      </c>
      <c r="I20" s="53">
        <v>8</v>
      </c>
    </row>
    <row r="21" spans="1:9" ht="12.75" customHeight="1">
      <c r="A21" s="164">
        <v>43330</v>
      </c>
      <c r="B21" s="54">
        <v>1</v>
      </c>
      <c r="C21" s="54">
        <v>4</v>
      </c>
      <c r="D21" s="54">
        <v>30</v>
      </c>
      <c r="E21" s="54">
        <v>33</v>
      </c>
      <c r="F21" s="54">
        <v>34</v>
      </c>
      <c r="G21" s="54">
        <v>49</v>
      </c>
      <c r="H21" s="54">
        <v>32</v>
      </c>
      <c r="I21" s="53">
        <v>9</v>
      </c>
    </row>
    <row r="22" spans="1:9" ht="12.75" customHeight="1">
      <c r="A22" s="164">
        <v>43329</v>
      </c>
      <c r="B22" s="54">
        <v>8</v>
      </c>
      <c r="C22" s="54">
        <v>9</v>
      </c>
      <c r="D22" s="54">
        <v>14</v>
      </c>
      <c r="E22" s="54">
        <v>21</v>
      </c>
      <c r="F22" s="54">
        <v>28</v>
      </c>
      <c r="G22" s="54">
        <v>46</v>
      </c>
      <c r="H22" s="54">
        <v>49</v>
      </c>
      <c r="I22" s="53">
        <v>0</v>
      </c>
    </row>
    <row r="23" spans="1:9" ht="12.75" customHeight="1">
      <c r="A23" s="163">
        <v>43328</v>
      </c>
      <c r="B23" s="54">
        <v>3</v>
      </c>
      <c r="C23" s="54">
        <v>23</v>
      </c>
      <c r="D23" s="54">
        <v>27</v>
      </c>
      <c r="E23" s="54">
        <v>28</v>
      </c>
      <c r="F23" s="54">
        <v>29</v>
      </c>
      <c r="G23" s="54">
        <v>32</v>
      </c>
      <c r="H23" s="54">
        <v>24</v>
      </c>
      <c r="I23" s="53">
        <v>7</v>
      </c>
    </row>
    <row r="24" spans="1:9" ht="12.75" customHeight="1">
      <c r="A24" s="164">
        <v>43327</v>
      </c>
      <c r="B24" s="54">
        <v>4</v>
      </c>
      <c r="C24" s="54">
        <v>5</v>
      </c>
      <c r="D24" s="54">
        <v>24</v>
      </c>
      <c r="E24" s="54">
        <v>34</v>
      </c>
      <c r="F24" s="54">
        <v>43</v>
      </c>
      <c r="G24" s="54">
        <v>45</v>
      </c>
      <c r="H24" s="54">
        <v>37</v>
      </c>
      <c r="I24" s="53">
        <v>8</v>
      </c>
    </row>
    <row r="25" spans="1:9" ht="12.75" customHeight="1">
      <c r="A25" s="164">
        <v>43326</v>
      </c>
      <c r="B25" s="54">
        <v>5</v>
      </c>
      <c r="C25" s="54">
        <v>6</v>
      </c>
      <c r="D25" s="54">
        <v>10</v>
      </c>
      <c r="E25" s="54">
        <v>15</v>
      </c>
      <c r="F25" s="54">
        <v>24</v>
      </c>
      <c r="G25" s="54">
        <v>36</v>
      </c>
      <c r="H25" s="54">
        <v>43</v>
      </c>
      <c r="I25" s="53">
        <v>8</v>
      </c>
    </row>
    <row r="26" spans="1:9" ht="12.75" customHeight="1">
      <c r="A26" s="164">
        <v>43325</v>
      </c>
      <c r="B26" s="54">
        <v>10</v>
      </c>
      <c r="C26" s="54">
        <v>21</v>
      </c>
      <c r="D26" s="54">
        <v>22</v>
      </c>
      <c r="E26" s="54">
        <v>36</v>
      </c>
      <c r="F26" s="54">
        <v>39</v>
      </c>
      <c r="G26" s="54">
        <v>47</v>
      </c>
      <c r="H26" s="54">
        <v>28</v>
      </c>
      <c r="I26" s="53">
        <v>2</v>
      </c>
    </row>
    <row r="27" spans="1:9" ht="12.75" customHeight="1">
      <c r="A27" s="164">
        <v>43323</v>
      </c>
      <c r="B27" s="54">
        <v>4</v>
      </c>
      <c r="C27" s="54">
        <v>5</v>
      </c>
      <c r="D27" s="54">
        <v>10</v>
      </c>
      <c r="E27" s="54">
        <v>13</v>
      </c>
      <c r="F27" s="54">
        <v>32</v>
      </c>
      <c r="G27" s="54">
        <v>43</v>
      </c>
      <c r="H27" s="54">
        <v>39</v>
      </c>
      <c r="I27" s="53">
        <v>6</v>
      </c>
    </row>
    <row r="28" spans="1:9" ht="12.75" customHeight="1">
      <c r="A28" s="164">
        <v>43322</v>
      </c>
      <c r="B28" s="54">
        <v>10</v>
      </c>
      <c r="C28" s="54">
        <v>23</v>
      </c>
      <c r="D28" s="54">
        <v>29</v>
      </c>
      <c r="E28" s="54">
        <v>38</v>
      </c>
      <c r="F28" s="54">
        <v>41</v>
      </c>
      <c r="G28" s="54">
        <v>49</v>
      </c>
      <c r="H28" s="54">
        <v>39</v>
      </c>
      <c r="I28" s="53">
        <v>8</v>
      </c>
    </row>
    <row r="29" spans="1:9" ht="12.75" customHeight="1">
      <c r="A29" s="164">
        <v>43321</v>
      </c>
      <c r="B29" s="54">
        <v>1</v>
      </c>
      <c r="C29" s="54">
        <v>18</v>
      </c>
      <c r="D29" s="54">
        <v>19</v>
      </c>
      <c r="E29" s="54">
        <v>21</v>
      </c>
      <c r="F29" s="54">
        <v>24</v>
      </c>
      <c r="G29" s="54">
        <v>29</v>
      </c>
      <c r="H29" s="54">
        <v>28</v>
      </c>
      <c r="I29" s="53">
        <v>6</v>
      </c>
    </row>
    <row r="30" spans="1:9" ht="12.75" customHeight="1">
      <c r="A30" s="164">
        <v>43320</v>
      </c>
      <c r="B30" s="54">
        <v>3</v>
      </c>
      <c r="C30" s="54">
        <v>12</v>
      </c>
      <c r="D30" s="54">
        <v>15</v>
      </c>
      <c r="E30" s="54">
        <v>20</v>
      </c>
      <c r="F30" s="54">
        <v>23</v>
      </c>
      <c r="G30" s="54">
        <v>45</v>
      </c>
      <c r="H30" s="54">
        <v>44</v>
      </c>
      <c r="I30" s="53">
        <v>0</v>
      </c>
    </row>
    <row r="31" spans="1:9" ht="12.75" customHeight="1">
      <c r="A31" s="164">
        <v>43319</v>
      </c>
      <c r="B31" s="54">
        <v>19</v>
      </c>
      <c r="C31" s="54">
        <v>20</v>
      </c>
      <c r="D31" s="54">
        <v>22</v>
      </c>
      <c r="E31" s="54">
        <v>28</v>
      </c>
      <c r="F31" s="54">
        <v>42</v>
      </c>
      <c r="G31" s="54">
        <v>43</v>
      </c>
      <c r="H31" s="54">
        <v>12</v>
      </c>
      <c r="I31" s="53">
        <v>7</v>
      </c>
    </row>
    <row r="32" spans="1:9" ht="12.75" customHeight="1">
      <c r="A32" s="164">
        <v>43318</v>
      </c>
      <c r="B32" s="54">
        <v>3</v>
      </c>
      <c r="C32" s="54">
        <v>6</v>
      </c>
      <c r="D32" s="54">
        <v>7</v>
      </c>
      <c r="E32" s="54">
        <v>11</v>
      </c>
      <c r="F32" s="54">
        <v>25</v>
      </c>
      <c r="G32" s="54">
        <v>26</v>
      </c>
      <c r="H32" s="54">
        <v>18</v>
      </c>
      <c r="I32" s="53">
        <v>7</v>
      </c>
    </row>
    <row r="33" spans="1:9" ht="12.75" customHeight="1">
      <c r="A33" s="163">
        <v>43316</v>
      </c>
      <c r="B33" s="54">
        <v>8</v>
      </c>
      <c r="C33" s="54">
        <v>10</v>
      </c>
      <c r="D33" s="54">
        <v>17</v>
      </c>
      <c r="E33" s="54">
        <v>34</v>
      </c>
      <c r="F33" s="54">
        <v>38</v>
      </c>
      <c r="G33" s="54">
        <v>44</v>
      </c>
      <c r="H33" s="54">
        <v>15</v>
      </c>
      <c r="I33" s="53">
        <v>5</v>
      </c>
    </row>
    <row r="34" spans="1:9" ht="12.75" customHeight="1">
      <c r="A34" s="164">
        <v>43315</v>
      </c>
      <c r="B34" s="54">
        <v>3</v>
      </c>
      <c r="C34" s="54">
        <v>5</v>
      </c>
      <c r="D34" s="54">
        <v>10</v>
      </c>
      <c r="E34" s="54">
        <v>12</v>
      </c>
      <c r="F34" s="54">
        <v>38</v>
      </c>
      <c r="G34" s="54">
        <v>42</v>
      </c>
      <c r="H34" s="54">
        <v>16</v>
      </c>
      <c r="I34" s="53">
        <v>2</v>
      </c>
    </row>
    <row r="35" spans="1:9" ht="12.75" customHeight="1">
      <c r="A35" s="163">
        <v>43314</v>
      </c>
      <c r="B35" s="54">
        <v>2</v>
      </c>
      <c r="C35" s="54">
        <v>5</v>
      </c>
      <c r="D35" s="54">
        <v>8</v>
      </c>
      <c r="E35" s="54">
        <v>10</v>
      </c>
      <c r="F35" s="54">
        <v>17</v>
      </c>
      <c r="G35" s="54">
        <v>33</v>
      </c>
      <c r="H35" s="54">
        <v>12</v>
      </c>
      <c r="I35" s="53">
        <v>2</v>
      </c>
    </row>
    <row r="36" spans="1:9" ht="12.75" customHeight="1">
      <c r="A36" s="164">
        <v>43313</v>
      </c>
      <c r="B36" s="54">
        <v>2</v>
      </c>
      <c r="C36" s="54">
        <v>21</v>
      </c>
      <c r="D36" s="54">
        <v>26</v>
      </c>
      <c r="E36" s="54">
        <v>30</v>
      </c>
      <c r="F36" s="54">
        <v>33</v>
      </c>
      <c r="G36" s="54">
        <v>36</v>
      </c>
      <c r="H36" s="54">
        <v>39</v>
      </c>
      <c r="I36" s="53">
        <v>1</v>
      </c>
    </row>
    <row r="37" spans="1:9" ht="12.75" customHeight="1">
      <c r="A37" s="164">
        <v>43312</v>
      </c>
      <c r="B37" s="54">
        <v>1</v>
      </c>
      <c r="C37" s="54">
        <v>2</v>
      </c>
      <c r="D37" s="54">
        <v>8</v>
      </c>
      <c r="E37" s="54">
        <v>20</v>
      </c>
      <c r="F37" s="54">
        <v>22</v>
      </c>
      <c r="G37" s="54">
        <v>48</v>
      </c>
      <c r="H37" s="54">
        <v>40</v>
      </c>
      <c r="I37" s="53">
        <v>5</v>
      </c>
    </row>
    <row r="38" spans="1:9" ht="12.75" customHeight="1">
      <c r="A38" s="163">
        <v>43311</v>
      </c>
      <c r="B38" s="54">
        <v>1</v>
      </c>
      <c r="C38" s="54">
        <v>3</v>
      </c>
      <c r="D38" s="54">
        <v>16</v>
      </c>
      <c r="E38" s="54">
        <v>19</v>
      </c>
      <c r="F38" s="54">
        <v>33</v>
      </c>
      <c r="G38" s="54">
        <v>43</v>
      </c>
      <c r="H38" s="54">
        <v>34</v>
      </c>
      <c r="I38" s="53">
        <v>1</v>
      </c>
    </row>
    <row r="39" spans="1:9" ht="12.75" customHeight="1">
      <c r="A39" s="164">
        <v>43309</v>
      </c>
      <c r="B39" s="54">
        <v>7</v>
      </c>
      <c r="C39" s="54">
        <v>8</v>
      </c>
      <c r="D39" s="54">
        <v>18</v>
      </c>
      <c r="E39" s="54">
        <v>40</v>
      </c>
      <c r="F39" s="54">
        <v>43</v>
      </c>
      <c r="G39" s="54">
        <v>49</v>
      </c>
      <c r="H39" s="54">
        <v>13</v>
      </c>
      <c r="I39" s="53">
        <v>5</v>
      </c>
    </row>
    <row r="40" spans="1:9" ht="12.75" customHeight="1">
      <c r="A40" s="164">
        <v>43308</v>
      </c>
      <c r="B40" s="54">
        <v>14</v>
      </c>
      <c r="C40" s="54">
        <v>15</v>
      </c>
      <c r="D40" s="54">
        <v>30</v>
      </c>
      <c r="E40" s="54">
        <v>39</v>
      </c>
      <c r="F40" s="54">
        <v>44</v>
      </c>
      <c r="G40" s="54">
        <v>45</v>
      </c>
      <c r="H40" s="54">
        <v>28</v>
      </c>
      <c r="I40" s="53">
        <v>4</v>
      </c>
    </row>
    <row r="41" spans="1:9" ht="12.75" customHeight="1">
      <c r="A41" s="164">
        <v>43307</v>
      </c>
      <c r="B41" s="54">
        <v>12</v>
      </c>
      <c r="C41" s="54">
        <v>25</v>
      </c>
      <c r="D41" s="54">
        <v>36</v>
      </c>
      <c r="E41" s="54">
        <v>37</v>
      </c>
      <c r="F41" s="54">
        <v>39</v>
      </c>
      <c r="G41" s="54">
        <v>46</v>
      </c>
      <c r="H41" s="54">
        <v>44</v>
      </c>
      <c r="I41" s="53">
        <v>6</v>
      </c>
    </row>
    <row r="42" spans="1:9" ht="12.75" customHeight="1">
      <c r="A42" s="164">
        <v>43306</v>
      </c>
      <c r="B42" s="54">
        <v>18</v>
      </c>
      <c r="C42" s="54">
        <v>25</v>
      </c>
      <c r="D42" s="54">
        <v>35</v>
      </c>
      <c r="E42" s="54">
        <v>39</v>
      </c>
      <c r="F42" s="54">
        <v>46</v>
      </c>
      <c r="G42" s="54">
        <v>47</v>
      </c>
      <c r="H42" s="54">
        <v>15</v>
      </c>
      <c r="I42" s="53">
        <v>1</v>
      </c>
    </row>
    <row r="43" spans="1:9" ht="12.75" customHeight="1">
      <c r="A43" s="164">
        <v>43305</v>
      </c>
      <c r="B43" s="54">
        <v>18</v>
      </c>
      <c r="C43" s="54">
        <v>22</v>
      </c>
      <c r="D43" s="54">
        <v>25</v>
      </c>
      <c r="E43" s="54">
        <v>27</v>
      </c>
      <c r="F43" s="54">
        <v>38</v>
      </c>
      <c r="G43" s="54">
        <v>44</v>
      </c>
      <c r="H43" s="54">
        <v>29</v>
      </c>
      <c r="I43" s="53">
        <v>1</v>
      </c>
    </row>
    <row r="44" spans="1:9" ht="12.75" customHeight="1">
      <c r="A44" s="163">
        <v>43304</v>
      </c>
      <c r="B44" s="54">
        <v>5</v>
      </c>
      <c r="C44" s="54">
        <v>23</v>
      </c>
      <c r="D44" s="54">
        <v>25</v>
      </c>
      <c r="E44" s="54">
        <v>27</v>
      </c>
      <c r="F44" s="54">
        <v>31</v>
      </c>
      <c r="G44" s="54">
        <v>47</v>
      </c>
      <c r="H44" s="54">
        <v>41</v>
      </c>
      <c r="I44" s="53">
        <v>0</v>
      </c>
    </row>
    <row r="45" spans="1:9" ht="12.75" customHeight="1">
      <c r="A45" s="164">
        <v>43302</v>
      </c>
      <c r="B45" s="54">
        <v>18</v>
      </c>
      <c r="C45" s="54">
        <v>20</v>
      </c>
      <c r="D45" s="54">
        <v>23</v>
      </c>
      <c r="E45" s="54">
        <v>36</v>
      </c>
      <c r="F45" s="54">
        <v>40</v>
      </c>
      <c r="G45" s="54">
        <v>47</v>
      </c>
      <c r="H45" s="54">
        <v>3</v>
      </c>
      <c r="I45" s="53">
        <v>2</v>
      </c>
    </row>
    <row r="46" spans="1:9" ht="12.75" customHeight="1">
      <c r="A46" s="164">
        <v>43301</v>
      </c>
      <c r="B46" s="54">
        <v>12</v>
      </c>
      <c r="C46" s="54">
        <v>20</v>
      </c>
      <c r="D46" s="54">
        <v>21</v>
      </c>
      <c r="E46" s="54">
        <v>25</v>
      </c>
      <c r="F46" s="54">
        <v>35</v>
      </c>
      <c r="G46" s="54">
        <v>44</v>
      </c>
      <c r="H46" s="54">
        <v>16</v>
      </c>
      <c r="I46" s="53">
        <v>4</v>
      </c>
    </row>
    <row r="47" spans="1:9" ht="12.75" customHeight="1">
      <c r="A47" s="163">
        <v>43300</v>
      </c>
      <c r="B47" s="54">
        <v>5</v>
      </c>
      <c r="C47" s="54">
        <v>10</v>
      </c>
      <c r="D47" s="54">
        <v>13</v>
      </c>
      <c r="E47" s="54">
        <v>30</v>
      </c>
      <c r="F47" s="54">
        <v>39</v>
      </c>
      <c r="G47" s="54">
        <v>46</v>
      </c>
      <c r="H47" s="54">
        <v>41</v>
      </c>
      <c r="I47" s="53">
        <v>3</v>
      </c>
    </row>
    <row r="48" spans="1:9" ht="12.75" customHeight="1">
      <c r="A48" s="164">
        <v>43299</v>
      </c>
      <c r="B48" s="54">
        <v>2</v>
      </c>
      <c r="C48" s="54">
        <v>5</v>
      </c>
      <c r="D48" s="54">
        <v>7</v>
      </c>
      <c r="E48" s="54">
        <v>12</v>
      </c>
      <c r="F48" s="54">
        <v>28</v>
      </c>
      <c r="G48" s="54">
        <v>41</v>
      </c>
      <c r="H48" s="54">
        <v>16</v>
      </c>
      <c r="I48" s="53">
        <v>5</v>
      </c>
    </row>
    <row r="49" spans="1:9" ht="12.75" customHeight="1">
      <c r="A49" s="164">
        <v>43298</v>
      </c>
      <c r="B49" s="54">
        <v>5</v>
      </c>
      <c r="C49" s="54">
        <v>15</v>
      </c>
      <c r="D49" s="54">
        <v>21</v>
      </c>
      <c r="E49" s="54">
        <v>34</v>
      </c>
      <c r="F49" s="54">
        <v>38</v>
      </c>
      <c r="G49" s="54">
        <v>43</v>
      </c>
      <c r="H49" s="54">
        <v>16</v>
      </c>
      <c r="I49" s="53">
        <v>1</v>
      </c>
    </row>
    <row r="50" spans="1:9" ht="12.75" customHeight="1">
      <c r="A50" s="164">
        <v>43297</v>
      </c>
      <c r="B50" s="54">
        <v>4</v>
      </c>
      <c r="C50" s="54">
        <v>20</v>
      </c>
      <c r="D50" s="54">
        <v>31</v>
      </c>
      <c r="E50" s="54">
        <v>33</v>
      </c>
      <c r="F50" s="54">
        <v>39</v>
      </c>
      <c r="G50" s="54">
        <v>46</v>
      </c>
      <c r="H50" s="54">
        <v>17</v>
      </c>
      <c r="I50" s="53">
        <v>4</v>
      </c>
    </row>
    <row r="51" spans="1:9" ht="12.75" customHeight="1">
      <c r="A51" s="164">
        <v>43295</v>
      </c>
      <c r="B51" s="54">
        <v>18</v>
      </c>
      <c r="C51" s="54">
        <v>24</v>
      </c>
      <c r="D51" s="54">
        <v>30</v>
      </c>
      <c r="E51" s="54">
        <v>37</v>
      </c>
      <c r="F51" s="54">
        <v>38</v>
      </c>
      <c r="G51" s="54">
        <v>40</v>
      </c>
      <c r="H51" s="54">
        <v>26</v>
      </c>
      <c r="I51" s="53">
        <v>2</v>
      </c>
    </row>
    <row r="52" spans="1:9" ht="12.75" customHeight="1">
      <c r="A52" s="164">
        <v>43294</v>
      </c>
      <c r="B52" s="54">
        <v>4</v>
      </c>
      <c r="C52" s="54">
        <v>10</v>
      </c>
      <c r="D52" s="54">
        <v>29</v>
      </c>
      <c r="E52" s="54">
        <v>34</v>
      </c>
      <c r="F52" s="54">
        <v>39</v>
      </c>
      <c r="G52" s="54">
        <v>43</v>
      </c>
      <c r="H52" s="54">
        <v>35</v>
      </c>
      <c r="I52" s="53">
        <v>9</v>
      </c>
    </row>
    <row r="53" spans="1:9" ht="12.75" customHeight="1">
      <c r="A53" s="164">
        <v>43293</v>
      </c>
      <c r="B53" s="54">
        <v>7</v>
      </c>
      <c r="C53" s="54">
        <v>12</v>
      </c>
      <c r="D53" s="54">
        <v>21</v>
      </c>
      <c r="E53" s="54">
        <v>38</v>
      </c>
      <c r="F53" s="54">
        <v>41</v>
      </c>
      <c r="G53" s="54">
        <v>49</v>
      </c>
      <c r="H53" s="54">
        <v>39</v>
      </c>
      <c r="I53" s="53">
        <v>7</v>
      </c>
    </row>
    <row r="54" spans="1:9" ht="12.75" customHeight="1">
      <c r="A54" s="164">
        <v>43292</v>
      </c>
      <c r="B54" s="54">
        <v>5</v>
      </c>
      <c r="C54" s="54">
        <v>15</v>
      </c>
      <c r="D54" s="54">
        <v>20</v>
      </c>
      <c r="E54" s="54">
        <v>23</v>
      </c>
      <c r="F54" s="54">
        <v>36</v>
      </c>
      <c r="G54" s="54">
        <v>46</v>
      </c>
      <c r="H54" s="54">
        <v>41</v>
      </c>
      <c r="I54" s="53">
        <v>1</v>
      </c>
    </row>
    <row r="55" spans="1:9" ht="12.75" customHeight="1">
      <c r="A55" s="164">
        <v>43291</v>
      </c>
      <c r="B55" s="54">
        <v>15</v>
      </c>
      <c r="C55" s="54">
        <v>16</v>
      </c>
      <c r="D55" s="54">
        <v>19</v>
      </c>
      <c r="E55" s="54">
        <v>33</v>
      </c>
      <c r="F55" s="54">
        <v>46</v>
      </c>
      <c r="G55" s="54">
        <v>49</v>
      </c>
      <c r="H55" s="54">
        <v>47</v>
      </c>
      <c r="I55" s="53">
        <v>4</v>
      </c>
    </row>
    <row r="56" spans="1:9" ht="12.75" customHeight="1">
      <c r="A56" s="164">
        <v>43290</v>
      </c>
      <c r="B56" s="54">
        <v>7</v>
      </c>
      <c r="C56" s="54">
        <v>31</v>
      </c>
      <c r="D56" s="54">
        <v>33</v>
      </c>
      <c r="E56" s="54">
        <v>34</v>
      </c>
      <c r="F56" s="54">
        <v>43</v>
      </c>
      <c r="G56" s="54">
        <v>45</v>
      </c>
      <c r="H56" s="54">
        <v>28</v>
      </c>
      <c r="I56" s="53">
        <v>5</v>
      </c>
    </row>
    <row r="57" spans="1:9" ht="12.75" customHeight="1">
      <c r="A57" s="164">
        <v>43288</v>
      </c>
      <c r="B57" s="54">
        <v>3</v>
      </c>
      <c r="C57" s="54">
        <v>4</v>
      </c>
      <c r="D57" s="54">
        <v>21</v>
      </c>
      <c r="E57" s="54">
        <v>24</v>
      </c>
      <c r="F57" s="54">
        <v>40</v>
      </c>
      <c r="G57" s="54">
        <v>47</v>
      </c>
      <c r="H57" s="54">
        <v>17</v>
      </c>
      <c r="I57" s="53">
        <v>2</v>
      </c>
    </row>
    <row r="58" spans="1:9" ht="12.75" customHeight="1">
      <c r="A58" s="163">
        <v>43287</v>
      </c>
      <c r="B58" s="54">
        <v>5</v>
      </c>
      <c r="C58" s="54">
        <v>8</v>
      </c>
      <c r="D58" s="54">
        <v>10</v>
      </c>
      <c r="E58" s="54">
        <v>32</v>
      </c>
      <c r="F58" s="54">
        <v>35</v>
      </c>
      <c r="G58" s="54">
        <v>36</v>
      </c>
      <c r="H58" s="54">
        <v>11</v>
      </c>
      <c r="I58" s="53">
        <v>0</v>
      </c>
    </row>
    <row r="59" spans="1:9" ht="12.75" customHeight="1">
      <c r="A59" s="164">
        <v>43286</v>
      </c>
      <c r="B59" s="54">
        <v>23</v>
      </c>
      <c r="C59" s="54">
        <v>25</v>
      </c>
      <c r="D59" s="54">
        <v>39</v>
      </c>
      <c r="E59" s="54">
        <v>43</v>
      </c>
      <c r="F59" s="54">
        <v>45</v>
      </c>
      <c r="G59" s="54">
        <v>48</v>
      </c>
      <c r="H59" s="54">
        <v>4</v>
      </c>
      <c r="I59" s="53">
        <v>1</v>
      </c>
    </row>
    <row r="60" spans="1:9" ht="12.75" customHeight="1">
      <c r="A60" s="164">
        <v>43285</v>
      </c>
      <c r="B60" s="54">
        <v>5</v>
      </c>
      <c r="C60" s="54">
        <v>12</v>
      </c>
      <c r="D60" s="54">
        <v>20</v>
      </c>
      <c r="E60" s="54">
        <v>41</v>
      </c>
      <c r="F60" s="54">
        <v>44</v>
      </c>
      <c r="G60" s="54">
        <v>45</v>
      </c>
      <c r="H60" s="54">
        <v>43</v>
      </c>
      <c r="I60" s="53">
        <v>9</v>
      </c>
    </row>
    <row r="61" spans="1:9" ht="12.75" customHeight="1">
      <c r="A61" s="164">
        <v>43284</v>
      </c>
      <c r="B61" s="54">
        <v>10</v>
      </c>
      <c r="C61" s="54">
        <v>18</v>
      </c>
      <c r="D61" s="54">
        <v>19</v>
      </c>
      <c r="E61" s="54">
        <v>29</v>
      </c>
      <c r="F61" s="54">
        <v>31</v>
      </c>
      <c r="G61" s="54">
        <v>48</v>
      </c>
      <c r="H61" s="54">
        <v>32</v>
      </c>
      <c r="I61" s="53">
        <v>5</v>
      </c>
    </row>
    <row r="62" spans="1:9" ht="12.75" customHeight="1">
      <c r="A62" s="164">
        <v>43283</v>
      </c>
      <c r="B62" s="54">
        <v>20</v>
      </c>
      <c r="C62" s="54">
        <v>29</v>
      </c>
      <c r="D62" s="54">
        <v>32</v>
      </c>
      <c r="E62" s="54">
        <v>40</v>
      </c>
      <c r="F62" s="54">
        <v>41</v>
      </c>
      <c r="G62" s="54">
        <v>43</v>
      </c>
      <c r="H62" s="54">
        <v>45</v>
      </c>
      <c r="I62" s="53">
        <v>6</v>
      </c>
    </row>
    <row r="63" spans="1:9" ht="12.75" customHeight="1">
      <c r="A63" s="164">
        <v>43281</v>
      </c>
      <c r="B63" s="54">
        <v>12</v>
      </c>
      <c r="C63" s="54">
        <v>18</v>
      </c>
      <c r="D63" s="54">
        <v>27</v>
      </c>
      <c r="E63" s="54">
        <v>29</v>
      </c>
      <c r="F63" s="54">
        <v>30</v>
      </c>
      <c r="G63" s="54">
        <v>36</v>
      </c>
      <c r="H63" s="54">
        <v>45</v>
      </c>
      <c r="I63" s="53">
        <v>2</v>
      </c>
    </row>
    <row r="64" spans="1:9" ht="12.75" customHeight="1">
      <c r="A64" s="164">
        <v>43280</v>
      </c>
      <c r="B64" s="54">
        <v>10</v>
      </c>
      <c r="C64" s="54">
        <v>12</v>
      </c>
      <c r="D64" s="54">
        <v>13</v>
      </c>
      <c r="E64" s="54">
        <v>20</v>
      </c>
      <c r="F64" s="54">
        <v>30</v>
      </c>
      <c r="G64" s="54">
        <v>47</v>
      </c>
      <c r="H64" s="54">
        <v>9</v>
      </c>
      <c r="I64" s="53">
        <v>3</v>
      </c>
    </row>
    <row r="65" spans="1:9" ht="12.75" customHeight="1">
      <c r="A65" s="163">
        <v>43279</v>
      </c>
      <c r="B65" s="54">
        <v>2</v>
      </c>
      <c r="C65" s="54">
        <v>18</v>
      </c>
      <c r="D65" s="54">
        <v>20</v>
      </c>
      <c r="E65" s="54">
        <v>25</v>
      </c>
      <c r="F65" s="54">
        <v>29</v>
      </c>
      <c r="G65" s="54">
        <v>48</v>
      </c>
      <c r="H65" s="54">
        <v>45</v>
      </c>
      <c r="I65" s="53">
        <v>0</v>
      </c>
    </row>
    <row r="66" spans="1:9" ht="12.75" customHeight="1">
      <c r="A66" s="164">
        <v>43278</v>
      </c>
      <c r="B66" s="54">
        <v>19</v>
      </c>
      <c r="C66" s="54">
        <v>24</v>
      </c>
      <c r="D66" s="54">
        <v>25</v>
      </c>
      <c r="E66" s="54">
        <v>39</v>
      </c>
      <c r="F66" s="54">
        <v>40</v>
      </c>
      <c r="G66" s="54">
        <v>41</v>
      </c>
      <c r="H66" s="54">
        <v>8</v>
      </c>
      <c r="I66" s="53">
        <v>8</v>
      </c>
    </row>
    <row r="67" spans="1:9" ht="12.75" customHeight="1">
      <c r="A67" s="164">
        <v>43277</v>
      </c>
      <c r="B67" s="54">
        <v>15</v>
      </c>
      <c r="C67" s="54">
        <v>19</v>
      </c>
      <c r="D67" s="54">
        <v>20</v>
      </c>
      <c r="E67" s="54">
        <v>25</v>
      </c>
      <c r="F67" s="54">
        <v>27</v>
      </c>
      <c r="G67" s="54">
        <v>38</v>
      </c>
      <c r="H67" s="54">
        <v>46</v>
      </c>
      <c r="I67" s="53">
        <v>0</v>
      </c>
    </row>
    <row r="68" spans="1:9" ht="12.75" customHeight="1">
      <c r="A68" s="164">
        <v>43276</v>
      </c>
      <c r="B68" s="54">
        <v>12</v>
      </c>
      <c r="C68" s="54">
        <v>13</v>
      </c>
      <c r="D68" s="54">
        <v>14</v>
      </c>
      <c r="E68" s="54">
        <v>33</v>
      </c>
      <c r="F68" s="54">
        <v>44</v>
      </c>
      <c r="G68" s="54">
        <v>46</v>
      </c>
      <c r="H68" s="54">
        <v>10</v>
      </c>
      <c r="I68" s="53">
        <v>9</v>
      </c>
    </row>
    <row r="69" spans="1:9" ht="12.75" customHeight="1">
      <c r="A69" s="164">
        <v>43274</v>
      </c>
      <c r="B69" s="54">
        <v>10</v>
      </c>
      <c r="C69" s="54">
        <v>14</v>
      </c>
      <c r="D69" s="54">
        <v>27</v>
      </c>
      <c r="E69" s="54">
        <v>29</v>
      </c>
      <c r="F69" s="54">
        <v>34</v>
      </c>
      <c r="G69" s="54">
        <v>39</v>
      </c>
      <c r="H69" s="54">
        <v>12</v>
      </c>
      <c r="I69" s="53">
        <v>8</v>
      </c>
    </row>
    <row r="70" spans="1:9" ht="12.75" customHeight="1">
      <c r="A70" s="164">
        <v>43273</v>
      </c>
      <c r="B70" s="54">
        <v>12</v>
      </c>
      <c r="C70" s="54">
        <v>15</v>
      </c>
      <c r="D70" s="54">
        <v>19</v>
      </c>
      <c r="E70" s="54">
        <v>38</v>
      </c>
      <c r="F70" s="54">
        <v>43</v>
      </c>
      <c r="G70" s="54">
        <v>46</v>
      </c>
      <c r="H70" s="54">
        <v>14</v>
      </c>
      <c r="I70" s="53">
        <v>4</v>
      </c>
    </row>
    <row r="71" spans="1:9" ht="12.75" customHeight="1">
      <c r="A71" s="163">
        <v>43272</v>
      </c>
      <c r="B71" s="54">
        <v>2</v>
      </c>
      <c r="C71" s="54">
        <v>5</v>
      </c>
      <c r="D71" s="54">
        <v>8</v>
      </c>
      <c r="E71" s="54">
        <v>19</v>
      </c>
      <c r="F71" s="54">
        <v>22</v>
      </c>
      <c r="G71" s="54">
        <v>36</v>
      </c>
      <c r="H71" s="54">
        <v>48</v>
      </c>
      <c r="I71" s="53">
        <v>4</v>
      </c>
    </row>
    <row r="72" spans="1:9" ht="12.75" customHeight="1">
      <c r="A72" s="164">
        <v>43271</v>
      </c>
      <c r="B72" s="54">
        <v>3</v>
      </c>
      <c r="C72" s="54">
        <v>16</v>
      </c>
      <c r="D72" s="54">
        <v>28</v>
      </c>
      <c r="E72" s="54">
        <v>38</v>
      </c>
      <c r="F72" s="54">
        <v>43</v>
      </c>
      <c r="G72" s="54">
        <v>47</v>
      </c>
      <c r="H72" s="54">
        <v>33</v>
      </c>
      <c r="I72" s="53">
        <v>4</v>
      </c>
    </row>
    <row r="73" spans="1:9" ht="12.75" customHeight="1">
      <c r="A73" s="164">
        <v>43270</v>
      </c>
      <c r="B73" s="54">
        <v>8</v>
      </c>
      <c r="C73" s="54">
        <v>12</v>
      </c>
      <c r="D73" s="54">
        <v>20</v>
      </c>
      <c r="E73" s="54">
        <v>21</v>
      </c>
      <c r="F73" s="54">
        <v>29</v>
      </c>
      <c r="G73" s="54">
        <v>32</v>
      </c>
      <c r="H73" s="54">
        <v>45</v>
      </c>
      <c r="I73" s="53">
        <v>5</v>
      </c>
    </row>
    <row r="74" spans="1:9" ht="12.75" customHeight="1">
      <c r="A74" s="164">
        <v>43269</v>
      </c>
      <c r="B74" s="54">
        <v>13</v>
      </c>
      <c r="C74" s="54">
        <v>21</v>
      </c>
      <c r="D74" s="54">
        <v>23</v>
      </c>
      <c r="E74" s="54">
        <v>24</v>
      </c>
      <c r="F74" s="54">
        <v>25</v>
      </c>
      <c r="G74" s="54">
        <v>41</v>
      </c>
      <c r="H74" s="54">
        <v>38</v>
      </c>
      <c r="I74" s="53">
        <v>5</v>
      </c>
    </row>
    <row r="75" spans="1:9" ht="12.75" customHeight="1">
      <c r="A75" s="163">
        <v>43267</v>
      </c>
      <c r="B75" s="54">
        <v>4</v>
      </c>
      <c r="C75" s="54">
        <v>30</v>
      </c>
      <c r="D75" s="54">
        <v>33</v>
      </c>
      <c r="E75" s="54">
        <v>34</v>
      </c>
      <c r="F75" s="54">
        <v>38</v>
      </c>
      <c r="G75" s="54">
        <v>40</v>
      </c>
      <c r="H75" s="54">
        <v>35</v>
      </c>
      <c r="I75" s="53">
        <v>9</v>
      </c>
    </row>
    <row r="76" spans="1:9" ht="12.75" customHeight="1">
      <c r="A76" s="164">
        <v>43266</v>
      </c>
      <c r="B76" s="54">
        <v>2</v>
      </c>
      <c r="C76" s="54">
        <v>5</v>
      </c>
      <c r="D76" s="54">
        <v>7</v>
      </c>
      <c r="E76" s="54">
        <v>24</v>
      </c>
      <c r="F76" s="54">
        <v>27</v>
      </c>
      <c r="G76" s="54">
        <v>46</v>
      </c>
      <c r="H76" s="54">
        <v>10</v>
      </c>
      <c r="I76" s="53">
        <v>6</v>
      </c>
    </row>
    <row r="77" spans="1:9" ht="12.75" customHeight="1">
      <c r="A77" s="164">
        <v>43265</v>
      </c>
      <c r="B77" s="54">
        <v>1</v>
      </c>
      <c r="C77" s="54">
        <v>2</v>
      </c>
      <c r="D77" s="54">
        <v>16</v>
      </c>
      <c r="E77" s="54">
        <v>30</v>
      </c>
      <c r="F77" s="54">
        <v>33</v>
      </c>
      <c r="G77" s="54">
        <v>47</v>
      </c>
      <c r="H77" s="54">
        <v>26</v>
      </c>
      <c r="I77" s="53">
        <v>8</v>
      </c>
    </row>
    <row r="78" spans="1:9" ht="12.75" customHeight="1">
      <c r="A78" s="163">
        <v>43264</v>
      </c>
      <c r="B78" s="54">
        <v>2</v>
      </c>
      <c r="C78" s="54">
        <v>8</v>
      </c>
      <c r="D78" s="54">
        <v>9</v>
      </c>
      <c r="E78" s="54">
        <v>19</v>
      </c>
      <c r="F78" s="54">
        <v>32</v>
      </c>
      <c r="G78" s="54">
        <v>42</v>
      </c>
      <c r="H78" s="54">
        <v>7</v>
      </c>
      <c r="I78" s="53">
        <v>2</v>
      </c>
    </row>
    <row r="79" spans="1:9" ht="12.75" customHeight="1">
      <c r="A79" s="164">
        <v>43263</v>
      </c>
      <c r="B79" s="54">
        <v>6</v>
      </c>
      <c r="C79" s="54">
        <v>26</v>
      </c>
      <c r="D79" s="54">
        <v>34</v>
      </c>
      <c r="E79" s="54">
        <v>35</v>
      </c>
      <c r="F79" s="54">
        <v>38</v>
      </c>
      <c r="G79" s="54">
        <v>45</v>
      </c>
      <c r="H79" s="54">
        <v>30</v>
      </c>
      <c r="I79" s="53">
        <v>0</v>
      </c>
    </row>
    <row r="80" spans="1:9" ht="12.75" customHeight="1">
      <c r="A80" s="164">
        <v>43262</v>
      </c>
      <c r="B80" s="54">
        <v>22</v>
      </c>
      <c r="C80" s="54">
        <v>28</v>
      </c>
      <c r="D80" s="54">
        <v>31</v>
      </c>
      <c r="E80" s="54">
        <v>33</v>
      </c>
      <c r="F80" s="54">
        <v>36</v>
      </c>
      <c r="G80" s="54">
        <v>37</v>
      </c>
      <c r="H80" s="54">
        <v>5</v>
      </c>
      <c r="I80" s="53">
        <v>4</v>
      </c>
    </row>
    <row r="81" spans="1:9" ht="12.75" customHeight="1">
      <c r="A81" s="164">
        <v>43260</v>
      </c>
      <c r="B81" s="54">
        <v>17</v>
      </c>
      <c r="C81" s="54">
        <v>21</v>
      </c>
      <c r="D81" s="54">
        <v>35</v>
      </c>
      <c r="E81" s="54">
        <v>36</v>
      </c>
      <c r="F81" s="54">
        <v>38</v>
      </c>
      <c r="G81" s="54">
        <v>46</v>
      </c>
      <c r="H81" s="54">
        <v>8</v>
      </c>
      <c r="I81" s="53">
        <v>6</v>
      </c>
    </row>
    <row r="82" spans="1:9" ht="12.75" customHeight="1">
      <c r="A82" s="164">
        <v>43259</v>
      </c>
      <c r="B82" s="54">
        <v>11</v>
      </c>
      <c r="C82" s="54">
        <v>12</v>
      </c>
      <c r="D82" s="54">
        <v>14</v>
      </c>
      <c r="E82" s="54">
        <v>43</v>
      </c>
      <c r="F82" s="54">
        <v>45</v>
      </c>
      <c r="G82" s="54">
        <v>46</v>
      </c>
      <c r="H82" s="54">
        <v>34</v>
      </c>
      <c r="I82" s="53">
        <v>2</v>
      </c>
    </row>
    <row r="83" spans="1:9" ht="12.75" customHeight="1">
      <c r="A83" s="163">
        <v>43258</v>
      </c>
      <c r="B83" s="54">
        <v>2</v>
      </c>
      <c r="C83" s="54">
        <v>6</v>
      </c>
      <c r="D83" s="54">
        <v>12</v>
      </c>
      <c r="E83" s="54">
        <v>19</v>
      </c>
      <c r="F83" s="54">
        <v>27</v>
      </c>
      <c r="G83" s="54">
        <v>30</v>
      </c>
      <c r="H83" s="54">
        <v>15</v>
      </c>
      <c r="I83" s="53">
        <v>8</v>
      </c>
    </row>
    <row r="84" spans="1:9" ht="12.75" customHeight="1">
      <c r="A84" s="164">
        <v>43257</v>
      </c>
      <c r="B84" s="54">
        <v>2</v>
      </c>
      <c r="C84" s="54">
        <v>4</v>
      </c>
      <c r="D84" s="54">
        <v>20</v>
      </c>
      <c r="E84" s="54">
        <v>24</v>
      </c>
      <c r="F84" s="54">
        <v>26</v>
      </c>
      <c r="G84" s="54">
        <v>35</v>
      </c>
      <c r="H84" s="54">
        <v>49</v>
      </c>
      <c r="I84" s="53">
        <v>1</v>
      </c>
    </row>
    <row r="85" spans="1:9" ht="12.75" customHeight="1">
      <c r="A85" s="164">
        <v>43256</v>
      </c>
      <c r="B85" s="54">
        <v>20</v>
      </c>
      <c r="C85" s="54">
        <v>22</v>
      </c>
      <c r="D85" s="54">
        <v>37</v>
      </c>
      <c r="E85" s="54">
        <v>38</v>
      </c>
      <c r="F85" s="54">
        <v>40</v>
      </c>
      <c r="G85" s="54">
        <v>45</v>
      </c>
      <c r="H85" s="54">
        <v>3</v>
      </c>
      <c r="I85" s="53">
        <v>2</v>
      </c>
    </row>
    <row r="86" spans="1:9" ht="12.75" customHeight="1">
      <c r="A86" s="164">
        <v>43255</v>
      </c>
      <c r="B86" s="54">
        <v>3</v>
      </c>
      <c r="C86" s="54">
        <v>5</v>
      </c>
      <c r="D86" s="54">
        <v>17</v>
      </c>
      <c r="E86" s="54">
        <v>26</v>
      </c>
      <c r="F86" s="54">
        <v>38</v>
      </c>
      <c r="G86" s="54">
        <v>40</v>
      </c>
      <c r="H86" s="54">
        <v>36</v>
      </c>
      <c r="I86" s="53">
        <v>7</v>
      </c>
    </row>
    <row r="87" spans="1:9" ht="12.75" customHeight="1">
      <c r="A87" s="164">
        <v>43253</v>
      </c>
      <c r="B87" s="54">
        <v>6</v>
      </c>
      <c r="C87" s="54">
        <v>22</v>
      </c>
      <c r="D87" s="54">
        <v>28</v>
      </c>
      <c r="E87" s="54">
        <v>35</v>
      </c>
      <c r="F87" s="54">
        <v>46</v>
      </c>
      <c r="G87" s="54">
        <v>48</v>
      </c>
      <c r="H87" s="54">
        <v>42</v>
      </c>
      <c r="I87" s="53">
        <v>6</v>
      </c>
    </row>
    <row r="88" spans="1:9" ht="12.75" customHeight="1">
      <c r="A88" s="164">
        <v>43252</v>
      </c>
      <c r="B88" s="54">
        <v>1</v>
      </c>
      <c r="C88" s="54">
        <v>5</v>
      </c>
      <c r="D88" s="54">
        <v>11</v>
      </c>
      <c r="E88" s="54">
        <v>19</v>
      </c>
      <c r="F88" s="54">
        <v>33</v>
      </c>
      <c r="G88" s="54">
        <v>36</v>
      </c>
      <c r="H88" s="54">
        <v>49</v>
      </c>
      <c r="I88" s="53">
        <v>1</v>
      </c>
    </row>
    <row r="89" spans="1:9" ht="12.75" customHeight="1">
      <c r="A89" s="164">
        <v>43251</v>
      </c>
      <c r="B89" s="54">
        <v>1</v>
      </c>
      <c r="C89" s="54">
        <v>27</v>
      </c>
      <c r="D89" s="54">
        <v>32</v>
      </c>
      <c r="E89" s="54">
        <v>40</v>
      </c>
      <c r="F89" s="54">
        <v>46</v>
      </c>
      <c r="G89" s="54">
        <v>47</v>
      </c>
      <c r="H89" s="54">
        <v>14</v>
      </c>
      <c r="I89" s="53">
        <v>2</v>
      </c>
    </row>
    <row r="90" spans="1:9" ht="12.75" customHeight="1">
      <c r="A90" s="164">
        <v>43250</v>
      </c>
      <c r="B90" s="54">
        <v>17</v>
      </c>
      <c r="C90" s="54">
        <v>23</v>
      </c>
      <c r="D90" s="54">
        <v>24</v>
      </c>
      <c r="E90" s="54">
        <v>28</v>
      </c>
      <c r="F90" s="54">
        <v>32</v>
      </c>
      <c r="G90" s="54">
        <v>33</v>
      </c>
      <c r="H90" s="54">
        <v>40</v>
      </c>
      <c r="I90" s="53">
        <v>6</v>
      </c>
    </row>
    <row r="91" spans="1:9" ht="12.75" customHeight="1">
      <c r="A91" s="164">
        <v>43249</v>
      </c>
      <c r="B91" s="54">
        <v>8</v>
      </c>
      <c r="C91" s="54">
        <v>14</v>
      </c>
      <c r="D91" s="54">
        <v>22</v>
      </c>
      <c r="E91" s="54">
        <v>33</v>
      </c>
      <c r="F91" s="54">
        <v>36</v>
      </c>
      <c r="G91" s="54">
        <v>42</v>
      </c>
      <c r="H91" s="54">
        <v>32</v>
      </c>
      <c r="I91" s="53">
        <v>3</v>
      </c>
    </row>
    <row r="92" spans="1:9" ht="12.75" customHeight="1">
      <c r="A92" s="164">
        <v>43248</v>
      </c>
      <c r="B92" s="54">
        <v>6</v>
      </c>
      <c r="C92" s="54">
        <v>7</v>
      </c>
      <c r="D92" s="54">
        <v>12</v>
      </c>
      <c r="E92" s="54">
        <v>19</v>
      </c>
      <c r="F92" s="54">
        <v>41</v>
      </c>
      <c r="G92" s="54">
        <v>44</v>
      </c>
      <c r="H92" s="54">
        <v>29</v>
      </c>
      <c r="I92" s="53">
        <v>0</v>
      </c>
    </row>
    <row r="93" spans="1:9" ht="12.75" customHeight="1">
      <c r="A93" s="164">
        <v>43246</v>
      </c>
      <c r="B93" s="54">
        <v>16</v>
      </c>
      <c r="C93" s="54">
        <v>20</v>
      </c>
      <c r="D93" s="54">
        <v>28</v>
      </c>
      <c r="E93" s="54">
        <v>39</v>
      </c>
      <c r="F93" s="54">
        <v>43</v>
      </c>
      <c r="G93" s="54">
        <v>49</v>
      </c>
      <c r="H93" s="54">
        <v>47</v>
      </c>
      <c r="I93" s="53">
        <v>1</v>
      </c>
    </row>
    <row r="94" spans="1:9" ht="12.75" customHeight="1">
      <c r="A94" s="164">
        <v>43245</v>
      </c>
      <c r="B94" s="54">
        <v>1</v>
      </c>
      <c r="C94" s="54">
        <v>28</v>
      </c>
      <c r="D94" s="54">
        <v>29</v>
      </c>
      <c r="E94" s="54">
        <v>31</v>
      </c>
      <c r="F94" s="54">
        <v>39</v>
      </c>
      <c r="G94" s="54">
        <v>40</v>
      </c>
      <c r="H94" s="54">
        <v>45</v>
      </c>
      <c r="I94" s="53">
        <v>0</v>
      </c>
    </row>
    <row r="95" spans="1:9" ht="12.75" customHeight="1">
      <c r="A95" s="164">
        <v>43244</v>
      </c>
      <c r="B95" s="54">
        <v>2</v>
      </c>
      <c r="C95" s="54">
        <v>16</v>
      </c>
      <c r="D95" s="54">
        <v>22</v>
      </c>
      <c r="E95" s="54">
        <v>24</v>
      </c>
      <c r="F95" s="54">
        <v>28</v>
      </c>
      <c r="G95" s="54">
        <v>35</v>
      </c>
      <c r="H95" s="54">
        <v>1</v>
      </c>
      <c r="I95" s="53">
        <v>2</v>
      </c>
    </row>
    <row r="96" spans="1:9" ht="12.75" customHeight="1">
      <c r="A96" s="163">
        <v>43243</v>
      </c>
      <c r="B96" s="54">
        <v>13</v>
      </c>
      <c r="C96" s="54">
        <v>15</v>
      </c>
      <c r="D96" s="54">
        <v>25</v>
      </c>
      <c r="E96" s="54">
        <v>30</v>
      </c>
      <c r="F96" s="54">
        <v>33</v>
      </c>
      <c r="G96" s="54">
        <v>35</v>
      </c>
      <c r="H96" s="54">
        <v>43</v>
      </c>
      <c r="I96" s="53">
        <v>2</v>
      </c>
    </row>
    <row r="97" spans="1:9" ht="12.75" customHeight="1">
      <c r="A97" s="164">
        <v>43242</v>
      </c>
      <c r="B97" s="54">
        <v>8</v>
      </c>
      <c r="C97" s="54">
        <v>16</v>
      </c>
      <c r="D97" s="54">
        <v>22</v>
      </c>
      <c r="E97" s="54">
        <v>30</v>
      </c>
      <c r="F97" s="54">
        <v>31</v>
      </c>
      <c r="G97" s="54">
        <v>36</v>
      </c>
      <c r="H97" s="54">
        <v>45</v>
      </c>
      <c r="I97" s="53">
        <v>1</v>
      </c>
    </row>
    <row r="98" spans="1:9" ht="12.75" customHeight="1">
      <c r="A98" s="164">
        <v>43241</v>
      </c>
      <c r="B98" s="54">
        <v>3</v>
      </c>
      <c r="C98" s="54">
        <v>13</v>
      </c>
      <c r="D98" s="54">
        <v>14</v>
      </c>
      <c r="E98" s="54">
        <v>29</v>
      </c>
      <c r="F98" s="54">
        <v>46</v>
      </c>
      <c r="G98" s="54">
        <v>47</v>
      </c>
      <c r="H98" s="54">
        <v>9</v>
      </c>
      <c r="I98" s="53">
        <v>1</v>
      </c>
    </row>
    <row r="99" spans="1:9" ht="12.75" customHeight="1">
      <c r="A99" s="164">
        <v>43239</v>
      </c>
      <c r="B99" s="54">
        <v>2</v>
      </c>
      <c r="C99" s="54">
        <v>25</v>
      </c>
      <c r="D99" s="54">
        <v>32</v>
      </c>
      <c r="E99" s="54">
        <v>36</v>
      </c>
      <c r="F99" s="54">
        <v>47</v>
      </c>
      <c r="G99" s="54">
        <v>49</v>
      </c>
      <c r="H99" s="54">
        <v>7</v>
      </c>
      <c r="I99" s="53">
        <v>8</v>
      </c>
    </row>
    <row r="100" spans="1:9" ht="12.75" customHeight="1">
      <c r="A100" s="164">
        <v>43238</v>
      </c>
      <c r="B100" s="54">
        <v>15</v>
      </c>
      <c r="C100" s="54">
        <v>22</v>
      </c>
      <c r="D100" s="54">
        <v>28</v>
      </c>
      <c r="E100" s="54">
        <v>34</v>
      </c>
      <c r="F100" s="54">
        <v>38</v>
      </c>
      <c r="G100" s="54">
        <v>49</v>
      </c>
      <c r="H100" s="54">
        <v>6</v>
      </c>
      <c r="I100" s="53">
        <v>9</v>
      </c>
    </row>
    <row r="101" spans="1:9" ht="12.75" customHeight="1">
      <c r="A101" s="164">
        <v>43237</v>
      </c>
      <c r="B101" s="54">
        <v>1</v>
      </c>
      <c r="C101" s="54">
        <v>7</v>
      </c>
      <c r="D101" s="54">
        <v>19</v>
      </c>
      <c r="E101" s="54">
        <v>29</v>
      </c>
      <c r="F101" s="54">
        <v>31</v>
      </c>
      <c r="G101" s="54">
        <v>39</v>
      </c>
      <c r="H101" s="54">
        <v>43</v>
      </c>
      <c r="I101" s="53">
        <v>5</v>
      </c>
    </row>
    <row r="102" spans="1:9" ht="12.75" customHeight="1">
      <c r="A102" s="164">
        <v>43236</v>
      </c>
      <c r="B102" s="54">
        <v>5</v>
      </c>
      <c r="C102" s="54">
        <v>13</v>
      </c>
      <c r="D102" s="54">
        <v>31</v>
      </c>
      <c r="E102" s="54">
        <v>38</v>
      </c>
      <c r="F102" s="54">
        <v>45</v>
      </c>
      <c r="G102" s="54">
        <v>48</v>
      </c>
      <c r="H102" s="54">
        <v>44</v>
      </c>
      <c r="I102" s="53">
        <v>9</v>
      </c>
    </row>
    <row r="103" spans="1:9" ht="12.75" customHeight="1">
      <c r="A103" s="164">
        <v>43235</v>
      </c>
      <c r="B103" s="54">
        <v>7</v>
      </c>
      <c r="C103" s="54">
        <v>10</v>
      </c>
      <c r="D103" s="54">
        <v>15</v>
      </c>
      <c r="E103" s="54">
        <v>17</v>
      </c>
      <c r="F103" s="54">
        <v>31</v>
      </c>
      <c r="G103" s="54">
        <v>49</v>
      </c>
      <c r="H103" s="54">
        <v>34</v>
      </c>
      <c r="I103" s="53">
        <v>6</v>
      </c>
    </row>
    <row r="104" spans="1:9" ht="12.75" customHeight="1">
      <c r="A104" s="164">
        <v>43234</v>
      </c>
      <c r="B104" s="54">
        <v>9</v>
      </c>
      <c r="C104" s="54">
        <v>10</v>
      </c>
      <c r="D104" s="54">
        <v>13</v>
      </c>
      <c r="E104" s="54">
        <v>17</v>
      </c>
      <c r="F104" s="54">
        <v>37</v>
      </c>
      <c r="G104" s="54">
        <v>47</v>
      </c>
      <c r="H104" s="54">
        <v>21</v>
      </c>
      <c r="I104" s="53">
        <v>5</v>
      </c>
    </row>
    <row r="105" spans="1:9" ht="12.75" customHeight="1">
      <c r="A105" s="164">
        <v>43232</v>
      </c>
      <c r="B105" s="54">
        <v>9</v>
      </c>
      <c r="C105" s="54">
        <v>11</v>
      </c>
      <c r="D105" s="54">
        <v>14</v>
      </c>
      <c r="E105" s="54">
        <v>31</v>
      </c>
      <c r="F105" s="54">
        <v>40</v>
      </c>
      <c r="G105" s="54">
        <v>49</v>
      </c>
      <c r="H105" s="54">
        <v>30</v>
      </c>
      <c r="I105" s="53">
        <v>3</v>
      </c>
    </row>
    <row r="106" spans="1:9" ht="12.75" customHeight="1">
      <c r="A106" s="164">
        <v>43231</v>
      </c>
      <c r="B106" s="54">
        <v>1</v>
      </c>
      <c r="C106" s="54">
        <v>19</v>
      </c>
      <c r="D106" s="54">
        <v>25</v>
      </c>
      <c r="E106" s="54">
        <v>29</v>
      </c>
      <c r="F106" s="54">
        <v>33</v>
      </c>
      <c r="G106" s="54">
        <v>36</v>
      </c>
      <c r="H106" s="54">
        <v>40</v>
      </c>
      <c r="I106" s="53">
        <v>8</v>
      </c>
    </row>
    <row r="107" spans="1:9" ht="12.75" customHeight="1">
      <c r="A107" s="163">
        <v>43230</v>
      </c>
      <c r="B107" s="54">
        <v>14</v>
      </c>
      <c r="C107" s="54">
        <v>19</v>
      </c>
      <c r="D107" s="54">
        <v>36</v>
      </c>
      <c r="E107" s="54">
        <v>37</v>
      </c>
      <c r="F107" s="54">
        <v>38</v>
      </c>
      <c r="G107" s="54">
        <v>40</v>
      </c>
      <c r="H107" s="54">
        <v>26</v>
      </c>
      <c r="I107" s="53">
        <v>8</v>
      </c>
    </row>
    <row r="108" spans="1:9" ht="12.75" customHeight="1">
      <c r="A108" s="164">
        <v>43229</v>
      </c>
      <c r="B108" s="54">
        <v>3</v>
      </c>
      <c r="C108" s="54">
        <v>6</v>
      </c>
      <c r="D108" s="54">
        <v>21</v>
      </c>
      <c r="E108" s="54">
        <v>22</v>
      </c>
      <c r="F108" s="54">
        <v>24</v>
      </c>
      <c r="G108" s="54">
        <v>48</v>
      </c>
      <c r="H108" s="54">
        <v>17</v>
      </c>
      <c r="I108" s="53">
        <v>4</v>
      </c>
    </row>
    <row r="109" spans="1:9" ht="12.75" customHeight="1">
      <c r="A109" s="163">
        <v>43228</v>
      </c>
      <c r="B109" s="54">
        <v>1</v>
      </c>
      <c r="C109" s="54">
        <v>4</v>
      </c>
      <c r="D109" s="54">
        <v>7</v>
      </c>
      <c r="E109" s="54">
        <v>8</v>
      </c>
      <c r="F109" s="54">
        <v>17</v>
      </c>
      <c r="G109" s="54">
        <v>46</v>
      </c>
      <c r="H109" s="54">
        <v>29</v>
      </c>
      <c r="I109" s="53">
        <v>4</v>
      </c>
    </row>
    <row r="110" spans="1:9" ht="12.75" customHeight="1">
      <c r="A110" s="164">
        <v>43227</v>
      </c>
      <c r="B110" s="54">
        <v>2</v>
      </c>
      <c r="C110" s="54">
        <v>20</v>
      </c>
      <c r="D110" s="54">
        <v>22</v>
      </c>
      <c r="E110" s="54">
        <v>29</v>
      </c>
      <c r="F110" s="54">
        <v>30</v>
      </c>
      <c r="G110" s="54">
        <v>45</v>
      </c>
      <c r="H110" s="54">
        <v>42</v>
      </c>
      <c r="I110" s="53">
        <v>5</v>
      </c>
    </row>
    <row r="111" spans="1:9" ht="12.75" customHeight="1">
      <c r="A111" s="163">
        <v>43225</v>
      </c>
      <c r="B111" s="54">
        <v>6</v>
      </c>
      <c r="C111" s="54">
        <v>11</v>
      </c>
      <c r="D111" s="54">
        <v>27</v>
      </c>
      <c r="E111" s="54">
        <v>37</v>
      </c>
      <c r="F111" s="54">
        <v>38</v>
      </c>
      <c r="G111" s="54">
        <v>45</v>
      </c>
      <c r="H111" s="54">
        <v>2</v>
      </c>
      <c r="I111" s="53">
        <v>9</v>
      </c>
    </row>
    <row r="112" spans="1:9" ht="12.75" customHeight="1">
      <c r="A112" s="164">
        <v>43224</v>
      </c>
      <c r="B112" s="54">
        <v>1</v>
      </c>
      <c r="C112" s="54">
        <v>10</v>
      </c>
      <c r="D112" s="54">
        <v>27</v>
      </c>
      <c r="E112" s="54">
        <v>28</v>
      </c>
      <c r="F112" s="54">
        <v>31</v>
      </c>
      <c r="G112" s="54">
        <v>47</v>
      </c>
      <c r="H112" s="54">
        <v>11</v>
      </c>
      <c r="I112" s="53">
        <v>0</v>
      </c>
    </row>
    <row r="113" spans="1:9" ht="12.75" customHeight="1">
      <c r="A113" s="164">
        <v>43223</v>
      </c>
      <c r="B113" s="54">
        <v>4</v>
      </c>
      <c r="C113" s="54">
        <v>19</v>
      </c>
      <c r="D113" s="54">
        <v>31</v>
      </c>
      <c r="E113" s="54">
        <v>35</v>
      </c>
      <c r="F113" s="54">
        <v>38</v>
      </c>
      <c r="G113" s="54">
        <v>48</v>
      </c>
      <c r="H113" s="54">
        <v>41</v>
      </c>
      <c r="I113" s="53">
        <v>2</v>
      </c>
    </row>
    <row r="114" spans="1:9" ht="12.75" customHeight="1">
      <c r="A114" s="164">
        <v>43222</v>
      </c>
      <c r="B114" s="54">
        <v>8</v>
      </c>
      <c r="C114" s="54">
        <v>12</v>
      </c>
      <c r="D114" s="54">
        <v>15</v>
      </c>
      <c r="E114" s="54">
        <v>17</v>
      </c>
      <c r="F114" s="54">
        <v>26</v>
      </c>
      <c r="G114" s="54">
        <v>45</v>
      </c>
      <c r="H114" s="54">
        <v>39</v>
      </c>
      <c r="I114" s="53">
        <v>3</v>
      </c>
    </row>
    <row r="115" spans="1:9" ht="12.75" customHeight="1">
      <c r="A115" s="164">
        <v>43221</v>
      </c>
      <c r="B115" s="54">
        <v>6</v>
      </c>
      <c r="C115" s="54">
        <v>16</v>
      </c>
      <c r="D115" s="54">
        <v>21</v>
      </c>
      <c r="E115" s="54">
        <v>24</v>
      </c>
      <c r="F115" s="54">
        <v>33</v>
      </c>
      <c r="G115" s="54">
        <v>47</v>
      </c>
      <c r="H115" s="54">
        <v>19</v>
      </c>
      <c r="I115" s="53">
        <v>9</v>
      </c>
    </row>
    <row r="116" spans="1:9" ht="12.75" customHeight="1">
      <c r="A116" s="163">
        <v>43220</v>
      </c>
      <c r="B116" s="54">
        <v>5</v>
      </c>
      <c r="C116" s="54">
        <v>10</v>
      </c>
      <c r="D116" s="54">
        <v>12</v>
      </c>
      <c r="E116" s="54">
        <v>17</v>
      </c>
      <c r="F116" s="54">
        <v>25</v>
      </c>
      <c r="G116" s="54">
        <v>33</v>
      </c>
      <c r="H116" s="54">
        <v>7</v>
      </c>
      <c r="I116" s="53">
        <v>6</v>
      </c>
    </row>
    <row r="117" spans="1:9" ht="12.75" customHeight="1">
      <c r="A117" s="164">
        <v>43218</v>
      </c>
      <c r="B117" s="54">
        <v>10</v>
      </c>
      <c r="C117" s="54">
        <v>21</v>
      </c>
      <c r="D117" s="54">
        <v>24</v>
      </c>
      <c r="E117" s="54">
        <v>26</v>
      </c>
      <c r="F117" s="54">
        <v>27</v>
      </c>
      <c r="G117" s="54">
        <v>36</v>
      </c>
      <c r="H117" s="54">
        <v>34</v>
      </c>
      <c r="I117" s="53">
        <v>5</v>
      </c>
    </row>
    <row r="118" spans="1:9" ht="12.75" customHeight="1">
      <c r="A118" s="164">
        <v>43217</v>
      </c>
      <c r="B118" s="54">
        <v>4</v>
      </c>
      <c r="C118" s="54">
        <v>25</v>
      </c>
      <c r="D118" s="54">
        <v>29</v>
      </c>
      <c r="E118" s="54">
        <v>30</v>
      </c>
      <c r="F118" s="54">
        <v>36</v>
      </c>
      <c r="G118" s="54">
        <v>42</v>
      </c>
      <c r="H118" s="54">
        <v>11</v>
      </c>
      <c r="I118" s="53">
        <v>5</v>
      </c>
    </row>
    <row r="119" spans="1:9" ht="12.75" customHeight="1">
      <c r="A119" s="164">
        <v>43216</v>
      </c>
      <c r="B119" s="54">
        <v>6</v>
      </c>
      <c r="C119" s="54">
        <v>16</v>
      </c>
      <c r="D119" s="54">
        <v>27</v>
      </c>
      <c r="E119" s="54">
        <v>28</v>
      </c>
      <c r="F119" s="54">
        <v>31</v>
      </c>
      <c r="G119" s="54">
        <v>34</v>
      </c>
      <c r="H119" s="54">
        <v>25</v>
      </c>
      <c r="I119" s="53">
        <v>5</v>
      </c>
    </row>
    <row r="120" spans="1:9" ht="12.75" customHeight="1">
      <c r="A120" s="164">
        <v>43215</v>
      </c>
      <c r="B120" s="54">
        <v>3</v>
      </c>
      <c r="C120" s="54">
        <v>6</v>
      </c>
      <c r="D120" s="54">
        <v>7</v>
      </c>
      <c r="E120" s="54">
        <v>10</v>
      </c>
      <c r="F120" s="54">
        <v>24</v>
      </c>
      <c r="G120" s="54">
        <v>47</v>
      </c>
      <c r="H120" s="54">
        <v>31</v>
      </c>
      <c r="I120" s="53">
        <v>2</v>
      </c>
    </row>
    <row r="121" spans="1:9" ht="12.75" customHeight="1">
      <c r="A121" s="164">
        <v>43214</v>
      </c>
      <c r="B121" s="54">
        <v>1</v>
      </c>
      <c r="C121" s="54">
        <v>3</v>
      </c>
      <c r="D121" s="55">
        <v>14</v>
      </c>
      <c r="E121" s="54">
        <v>16</v>
      </c>
      <c r="F121" s="54">
        <v>39</v>
      </c>
      <c r="G121" s="54">
        <v>49</v>
      </c>
      <c r="H121" s="54">
        <v>30</v>
      </c>
      <c r="I121" s="53">
        <v>1</v>
      </c>
    </row>
    <row r="122" spans="1:9" ht="12.75" customHeight="1">
      <c r="A122" s="164">
        <v>43213</v>
      </c>
      <c r="B122" s="54">
        <v>4</v>
      </c>
      <c r="C122" s="54">
        <v>11</v>
      </c>
      <c r="D122" s="55">
        <v>20</v>
      </c>
      <c r="E122" s="54">
        <v>24</v>
      </c>
      <c r="F122" s="54">
        <v>37</v>
      </c>
      <c r="G122" s="54">
        <v>38</v>
      </c>
      <c r="H122" s="54">
        <v>5</v>
      </c>
      <c r="I122" s="53">
        <v>5</v>
      </c>
    </row>
    <row r="123" spans="1:9" ht="12.75" customHeight="1">
      <c r="A123" s="164">
        <v>43211</v>
      </c>
      <c r="B123" s="54">
        <v>16</v>
      </c>
      <c r="C123" s="54">
        <v>20</v>
      </c>
      <c r="D123" s="55">
        <v>27</v>
      </c>
      <c r="E123" s="54">
        <v>41</v>
      </c>
      <c r="F123" s="54">
        <v>44</v>
      </c>
      <c r="G123" s="54">
        <v>45</v>
      </c>
      <c r="H123" s="54">
        <v>28</v>
      </c>
      <c r="I123" s="53">
        <v>9</v>
      </c>
    </row>
    <row r="124" spans="1:9" ht="12.75" customHeight="1">
      <c r="A124" s="164">
        <v>43210</v>
      </c>
      <c r="B124" s="54">
        <v>7</v>
      </c>
      <c r="C124" s="54">
        <v>15</v>
      </c>
      <c r="D124" s="55">
        <v>18</v>
      </c>
      <c r="E124" s="54">
        <v>19</v>
      </c>
      <c r="F124" s="54">
        <v>22</v>
      </c>
      <c r="G124" s="54">
        <v>37</v>
      </c>
      <c r="H124" s="54">
        <v>23</v>
      </c>
      <c r="I124" s="53">
        <v>0</v>
      </c>
    </row>
    <row r="125" spans="1:9" ht="12.75" customHeight="1">
      <c r="A125" s="163">
        <v>43209</v>
      </c>
      <c r="B125" s="54">
        <v>3</v>
      </c>
      <c r="C125" s="54">
        <v>5</v>
      </c>
      <c r="D125" s="54">
        <v>6</v>
      </c>
      <c r="E125" s="54">
        <v>11</v>
      </c>
      <c r="F125" s="54">
        <v>35</v>
      </c>
      <c r="G125" s="54">
        <v>46</v>
      </c>
      <c r="H125" s="54">
        <v>32</v>
      </c>
      <c r="I125" s="53">
        <v>7</v>
      </c>
    </row>
    <row r="126" spans="1:9" ht="12.75" customHeight="1">
      <c r="A126" s="163">
        <v>43208</v>
      </c>
      <c r="B126" s="54">
        <v>5</v>
      </c>
      <c r="C126" s="54">
        <v>11</v>
      </c>
      <c r="D126" s="55">
        <v>29</v>
      </c>
      <c r="E126" s="54">
        <v>33</v>
      </c>
      <c r="F126" s="54">
        <v>34</v>
      </c>
      <c r="G126" s="54">
        <v>37</v>
      </c>
      <c r="H126" s="54">
        <v>26</v>
      </c>
      <c r="I126" s="53">
        <v>5</v>
      </c>
    </row>
    <row r="127" spans="1:9" ht="12.75" customHeight="1">
      <c r="A127" s="164">
        <v>43207</v>
      </c>
      <c r="B127" s="54">
        <v>4</v>
      </c>
      <c r="C127" s="54">
        <v>5</v>
      </c>
      <c r="D127" s="55">
        <v>26</v>
      </c>
      <c r="E127" s="54">
        <v>28</v>
      </c>
      <c r="F127" s="54">
        <v>31</v>
      </c>
      <c r="G127" s="54">
        <v>44</v>
      </c>
      <c r="H127" s="54">
        <v>35</v>
      </c>
      <c r="I127" s="53">
        <v>4</v>
      </c>
    </row>
    <row r="128" spans="1:9" ht="12.75" customHeight="1">
      <c r="A128" s="164">
        <v>43206</v>
      </c>
      <c r="B128" s="54">
        <v>9</v>
      </c>
      <c r="C128" s="54">
        <v>12</v>
      </c>
      <c r="D128" s="55">
        <v>17</v>
      </c>
      <c r="E128" s="54">
        <v>19</v>
      </c>
      <c r="F128" s="54">
        <v>23</v>
      </c>
      <c r="G128" s="54">
        <v>42</v>
      </c>
      <c r="H128" s="54">
        <v>47</v>
      </c>
      <c r="I128" s="53">
        <v>1</v>
      </c>
    </row>
    <row r="129" spans="1:9" ht="12.75" customHeight="1">
      <c r="A129" s="164">
        <v>43204</v>
      </c>
      <c r="B129" s="54">
        <v>11</v>
      </c>
      <c r="C129" s="54">
        <v>24</v>
      </c>
      <c r="D129" s="55">
        <v>28</v>
      </c>
      <c r="E129" s="54">
        <v>31</v>
      </c>
      <c r="F129" s="54">
        <v>32</v>
      </c>
      <c r="G129" s="54">
        <v>44</v>
      </c>
      <c r="H129" s="54">
        <v>36</v>
      </c>
      <c r="I129" s="53">
        <v>7</v>
      </c>
    </row>
    <row r="130" spans="1:9" ht="12.75" customHeight="1">
      <c r="A130" s="164">
        <v>43203</v>
      </c>
      <c r="B130" s="54">
        <v>28</v>
      </c>
      <c r="C130" s="54">
        <v>32</v>
      </c>
      <c r="D130" s="55">
        <v>34</v>
      </c>
      <c r="E130" s="54">
        <v>37</v>
      </c>
      <c r="F130" s="54">
        <v>43</v>
      </c>
      <c r="G130" s="54">
        <v>49</v>
      </c>
      <c r="H130" s="54">
        <v>10</v>
      </c>
      <c r="I130" s="53">
        <v>8</v>
      </c>
    </row>
    <row r="131" spans="1:9" ht="12.75" customHeight="1">
      <c r="A131" s="163">
        <v>43202</v>
      </c>
      <c r="B131" s="54">
        <v>6</v>
      </c>
      <c r="C131" s="54">
        <v>15</v>
      </c>
      <c r="D131" s="55">
        <v>16</v>
      </c>
      <c r="E131" s="54">
        <v>32</v>
      </c>
      <c r="F131" s="54">
        <v>41</v>
      </c>
      <c r="G131" s="54">
        <v>47</v>
      </c>
      <c r="H131" s="54">
        <v>18</v>
      </c>
      <c r="I131" s="53">
        <v>3</v>
      </c>
    </row>
    <row r="132" spans="1:9" ht="12.75" customHeight="1">
      <c r="A132" s="164">
        <v>43201</v>
      </c>
      <c r="B132" s="54">
        <v>1</v>
      </c>
      <c r="C132" s="54">
        <v>13</v>
      </c>
      <c r="D132" s="55">
        <v>14</v>
      </c>
      <c r="E132" s="54">
        <v>37</v>
      </c>
      <c r="F132" s="54">
        <v>39</v>
      </c>
      <c r="G132" s="54">
        <v>40</v>
      </c>
      <c r="H132" s="54">
        <v>11</v>
      </c>
      <c r="I132" s="53">
        <v>0</v>
      </c>
    </row>
    <row r="133" spans="1:9" ht="12.75" customHeight="1">
      <c r="A133" s="163">
        <v>43200</v>
      </c>
      <c r="B133" s="54">
        <v>8</v>
      </c>
      <c r="C133" s="54">
        <v>11</v>
      </c>
      <c r="D133" s="55">
        <v>17</v>
      </c>
      <c r="E133" s="54">
        <v>23</v>
      </c>
      <c r="F133" s="54">
        <v>37</v>
      </c>
      <c r="G133" s="54">
        <v>44</v>
      </c>
      <c r="H133" s="54">
        <v>16</v>
      </c>
      <c r="I133" s="53">
        <v>4</v>
      </c>
    </row>
    <row r="134" spans="1:9" ht="12.75" customHeight="1">
      <c r="A134" s="164">
        <v>43199</v>
      </c>
      <c r="B134" s="54">
        <v>2</v>
      </c>
      <c r="C134" s="54">
        <v>21</v>
      </c>
      <c r="D134" s="55">
        <v>22</v>
      </c>
      <c r="E134" s="54">
        <v>29</v>
      </c>
      <c r="F134" s="54">
        <v>40</v>
      </c>
      <c r="G134" s="54">
        <v>44</v>
      </c>
      <c r="H134" s="54">
        <v>15</v>
      </c>
      <c r="I134" s="53">
        <v>0</v>
      </c>
    </row>
    <row r="135" spans="1:9" ht="12.75" customHeight="1">
      <c r="A135" s="164">
        <v>43197</v>
      </c>
      <c r="B135" s="54">
        <v>9</v>
      </c>
      <c r="C135" s="54">
        <v>28</v>
      </c>
      <c r="D135" s="55">
        <v>40</v>
      </c>
      <c r="E135" s="54">
        <v>42</v>
      </c>
      <c r="F135" s="54">
        <v>43</v>
      </c>
      <c r="G135" s="54">
        <v>47</v>
      </c>
      <c r="H135" s="54">
        <v>37</v>
      </c>
      <c r="I135" s="53">
        <v>2</v>
      </c>
    </row>
    <row r="136" spans="1:9" ht="12.75" customHeight="1">
      <c r="A136" s="164">
        <v>43196</v>
      </c>
      <c r="B136" s="54">
        <v>1</v>
      </c>
      <c r="C136" s="54">
        <v>2</v>
      </c>
      <c r="D136" s="54">
        <v>7</v>
      </c>
      <c r="E136" s="54">
        <v>14</v>
      </c>
      <c r="F136" s="54">
        <v>28</v>
      </c>
      <c r="G136" s="54">
        <v>36</v>
      </c>
      <c r="H136" s="54">
        <v>27</v>
      </c>
      <c r="I136" s="53">
        <v>3</v>
      </c>
    </row>
    <row r="137" spans="1:9" ht="12.75" customHeight="1">
      <c r="A137" s="164">
        <v>43195</v>
      </c>
      <c r="B137" s="54">
        <v>5</v>
      </c>
      <c r="C137" s="54">
        <v>8</v>
      </c>
      <c r="D137" s="55">
        <v>15</v>
      </c>
      <c r="E137" s="54">
        <v>19</v>
      </c>
      <c r="F137" s="54">
        <v>33</v>
      </c>
      <c r="G137" s="54">
        <v>47</v>
      </c>
      <c r="H137" s="54">
        <v>14</v>
      </c>
      <c r="I137" s="53">
        <v>4</v>
      </c>
    </row>
    <row r="138" spans="1:9" ht="12.75" customHeight="1">
      <c r="A138" s="163">
        <v>43194</v>
      </c>
      <c r="B138" s="54">
        <v>3</v>
      </c>
      <c r="C138" s="54">
        <v>4</v>
      </c>
      <c r="D138" s="54">
        <v>6</v>
      </c>
      <c r="E138" s="54">
        <v>22</v>
      </c>
      <c r="F138" s="54">
        <v>29</v>
      </c>
      <c r="G138" s="54">
        <v>35</v>
      </c>
      <c r="H138" s="54">
        <v>24</v>
      </c>
      <c r="I138" s="53">
        <v>1</v>
      </c>
    </row>
    <row r="139" spans="1:9" ht="12.75" customHeight="1">
      <c r="A139" s="164">
        <v>43193</v>
      </c>
      <c r="B139" s="54">
        <v>9</v>
      </c>
      <c r="C139" s="54">
        <v>23</v>
      </c>
      <c r="D139" s="55">
        <v>31</v>
      </c>
      <c r="E139" s="54">
        <v>37</v>
      </c>
      <c r="F139" s="54">
        <v>45</v>
      </c>
      <c r="G139" s="54">
        <v>47</v>
      </c>
      <c r="H139" s="54">
        <v>19</v>
      </c>
      <c r="I139" s="53">
        <v>3</v>
      </c>
    </row>
    <row r="140" spans="1:9" ht="12.75" customHeight="1">
      <c r="A140" s="164">
        <v>43192</v>
      </c>
      <c r="B140" s="54">
        <v>1</v>
      </c>
      <c r="C140" s="54">
        <v>8</v>
      </c>
      <c r="D140" s="55">
        <v>25</v>
      </c>
      <c r="E140" s="54">
        <v>28</v>
      </c>
      <c r="F140" s="54">
        <v>31</v>
      </c>
      <c r="G140" s="54">
        <v>33</v>
      </c>
      <c r="H140" s="54">
        <v>7</v>
      </c>
      <c r="I140" s="53">
        <v>7</v>
      </c>
    </row>
    <row r="141" spans="1:9" ht="12.75" customHeight="1">
      <c r="A141" s="164">
        <v>43190</v>
      </c>
      <c r="B141" s="54">
        <v>15</v>
      </c>
      <c r="C141" s="54">
        <v>22</v>
      </c>
      <c r="D141" s="55">
        <v>28</v>
      </c>
      <c r="E141" s="54">
        <v>29</v>
      </c>
      <c r="F141" s="54">
        <v>40</v>
      </c>
      <c r="G141" s="54">
        <v>48</v>
      </c>
      <c r="H141" s="54">
        <v>2</v>
      </c>
      <c r="I141" s="53">
        <v>5</v>
      </c>
    </row>
    <row r="142" spans="1:9" ht="12.75" customHeight="1">
      <c r="A142" s="163">
        <v>43189</v>
      </c>
      <c r="B142" s="54">
        <v>1</v>
      </c>
      <c r="C142" s="54">
        <v>5</v>
      </c>
      <c r="D142" s="55">
        <v>7</v>
      </c>
      <c r="E142" s="54">
        <v>14</v>
      </c>
      <c r="F142" s="54">
        <v>23</v>
      </c>
      <c r="G142" s="54">
        <v>32</v>
      </c>
      <c r="H142" s="54">
        <v>43</v>
      </c>
      <c r="I142" s="53">
        <v>0</v>
      </c>
    </row>
    <row r="143" spans="1:9" ht="12.75" customHeight="1">
      <c r="A143" s="163">
        <v>43188</v>
      </c>
      <c r="B143" s="54">
        <v>9</v>
      </c>
      <c r="C143" s="54">
        <v>16</v>
      </c>
      <c r="D143" s="55">
        <v>25</v>
      </c>
      <c r="E143" s="54">
        <v>36</v>
      </c>
      <c r="F143" s="54">
        <v>37</v>
      </c>
      <c r="G143" s="54">
        <v>38</v>
      </c>
      <c r="H143" s="54">
        <v>23</v>
      </c>
      <c r="I143" s="53">
        <v>8</v>
      </c>
    </row>
    <row r="144" spans="1:9" ht="12.75" customHeight="1">
      <c r="A144" s="164">
        <v>43187</v>
      </c>
      <c r="B144" s="54">
        <v>2</v>
      </c>
      <c r="C144" s="54">
        <v>9</v>
      </c>
      <c r="D144" s="55">
        <v>14</v>
      </c>
      <c r="E144" s="54">
        <v>21</v>
      </c>
      <c r="F144" s="54">
        <v>27</v>
      </c>
      <c r="G144" s="54">
        <v>48</v>
      </c>
      <c r="H144" s="54">
        <v>41</v>
      </c>
      <c r="I144" s="53">
        <v>7</v>
      </c>
    </row>
    <row r="145" spans="1:9" ht="12.75" customHeight="1">
      <c r="A145" s="163">
        <v>43186</v>
      </c>
      <c r="B145" s="54">
        <v>18</v>
      </c>
      <c r="C145" s="54">
        <v>22</v>
      </c>
      <c r="D145" s="55">
        <v>28</v>
      </c>
      <c r="E145" s="54">
        <v>33</v>
      </c>
      <c r="F145" s="54">
        <v>35</v>
      </c>
      <c r="G145" s="54">
        <v>38</v>
      </c>
      <c r="H145" s="54">
        <v>11</v>
      </c>
      <c r="I145" s="53">
        <v>7</v>
      </c>
    </row>
    <row r="146" spans="1:9" ht="12.75" customHeight="1">
      <c r="A146" s="163">
        <v>43185</v>
      </c>
      <c r="B146" s="54">
        <v>1</v>
      </c>
      <c r="C146" s="54">
        <v>13</v>
      </c>
      <c r="D146" s="54">
        <v>20</v>
      </c>
      <c r="E146" s="54">
        <v>26</v>
      </c>
      <c r="F146" s="54">
        <v>41</v>
      </c>
      <c r="G146" s="54">
        <v>48</v>
      </c>
      <c r="H146" s="54">
        <v>19</v>
      </c>
      <c r="I146" s="53">
        <v>4</v>
      </c>
    </row>
    <row r="147" spans="1:9" ht="12.75" customHeight="1">
      <c r="A147" s="164">
        <v>43183</v>
      </c>
      <c r="B147" s="54">
        <v>23</v>
      </c>
      <c r="C147" s="54">
        <v>27</v>
      </c>
      <c r="D147" s="54">
        <v>29</v>
      </c>
      <c r="E147" s="54">
        <v>39</v>
      </c>
      <c r="F147" s="54">
        <v>43</v>
      </c>
      <c r="G147" s="54">
        <v>48</v>
      </c>
      <c r="H147" s="54">
        <v>21</v>
      </c>
      <c r="I147" s="53">
        <v>3</v>
      </c>
    </row>
    <row r="148" spans="1:9" ht="12.75" customHeight="1">
      <c r="A148" s="164">
        <v>43182</v>
      </c>
      <c r="B148" s="54">
        <v>8</v>
      </c>
      <c r="C148" s="54">
        <v>19</v>
      </c>
      <c r="D148" s="54">
        <v>24</v>
      </c>
      <c r="E148" s="54">
        <v>26</v>
      </c>
      <c r="F148" s="54">
        <v>33</v>
      </c>
      <c r="G148" s="54">
        <v>37</v>
      </c>
      <c r="H148" s="54">
        <v>25</v>
      </c>
      <c r="I148" s="53">
        <v>7</v>
      </c>
    </row>
    <row r="149" spans="1:9" ht="12.75" customHeight="1">
      <c r="A149" s="163">
        <v>43181</v>
      </c>
      <c r="B149" s="54">
        <v>19</v>
      </c>
      <c r="C149" s="54">
        <v>26</v>
      </c>
      <c r="D149" s="54">
        <v>34</v>
      </c>
      <c r="E149" s="54">
        <v>35</v>
      </c>
      <c r="F149" s="54">
        <v>43</v>
      </c>
      <c r="G149" s="54">
        <v>45</v>
      </c>
      <c r="H149" s="54">
        <v>22</v>
      </c>
      <c r="I149" s="53">
        <v>8</v>
      </c>
    </row>
    <row r="150" spans="1:9" ht="12.75" customHeight="1">
      <c r="A150" s="163">
        <v>43180</v>
      </c>
      <c r="B150" s="54">
        <v>4</v>
      </c>
      <c r="C150" s="54">
        <v>6</v>
      </c>
      <c r="D150" s="54">
        <v>23</v>
      </c>
      <c r="E150" s="54">
        <v>33</v>
      </c>
      <c r="F150" s="54">
        <v>40</v>
      </c>
      <c r="G150" s="54">
        <v>41</v>
      </c>
      <c r="H150" s="54">
        <v>14</v>
      </c>
      <c r="I150" s="53">
        <v>1</v>
      </c>
    </row>
    <row r="151" spans="1:9" ht="12.75" customHeight="1">
      <c r="A151" s="163">
        <v>43179</v>
      </c>
      <c r="B151" s="54">
        <v>2</v>
      </c>
      <c r="C151" s="54">
        <v>6</v>
      </c>
      <c r="D151" s="54">
        <v>18</v>
      </c>
      <c r="E151" s="54">
        <v>19</v>
      </c>
      <c r="F151" s="54">
        <v>25</v>
      </c>
      <c r="G151" s="54">
        <v>30</v>
      </c>
      <c r="H151" s="54">
        <v>31</v>
      </c>
      <c r="I151" s="53">
        <v>2</v>
      </c>
    </row>
    <row r="152" spans="1:9" ht="12.75" customHeight="1">
      <c r="A152" s="164">
        <v>43178</v>
      </c>
      <c r="B152" s="54">
        <v>4</v>
      </c>
      <c r="C152" s="54">
        <v>7</v>
      </c>
      <c r="D152" s="54">
        <v>20</v>
      </c>
      <c r="E152" s="54">
        <v>24</v>
      </c>
      <c r="F152" s="54">
        <v>26</v>
      </c>
      <c r="G152" s="54">
        <v>45</v>
      </c>
      <c r="H152" s="54">
        <v>46</v>
      </c>
      <c r="I152" s="53">
        <v>2</v>
      </c>
    </row>
    <row r="153" spans="1:9" ht="12.75" customHeight="1">
      <c r="A153" s="164">
        <v>43176</v>
      </c>
      <c r="B153" s="54">
        <v>4</v>
      </c>
      <c r="C153" s="54">
        <v>9</v>
      </c>
      <c r="D153" s="54">
        <v>23</v>
      </c>
      <c r="E153" s="54">
        <v>31</v>
      </c>
      <c r="F153" s="54">
        <v>37</v>
      </c>
      <c r="G153" s="54">
        <v>45</v>
      </c>
      <c r="H153" s="54">
        <v>30</v>
      </c>
      <c r="I153" s="53">
        <v>8</v>
      </c>
    </row>
    <row r="154" spans="1:9" ht="12.75" customHeight="1">
      <c r="A154" s="164">
        <v>43175</v>
      </c>
      <c r="B154" s="54">
        <v>5</v>
      </c>
      <c r="C154" s="54">
        <v>11</v>
      </c>
      <c r="D154" s="54">
        <v>15</v>
      </c>
      <c r="E154" s="54">
        <v>18</v>
      </c>
      <c r="F154" s="54">
        <v>20</v>
      </c>
      <c r="G154" s="54">
        <v>21</v>
      </c>
      <c r="H154" s="54">
        <v>44</v>
      </c>
      <c r="I154" s="53">
        <v>2</v>
      </c>
    </row>
    <row r="155" spans="1:9" ht="12.75" customHeight="1">
      <c r="A155" s="164">
        <v>43174</v>
      </c>
      <c r="B155" s="54">
        <v>6</v>
      </c>
      <c r="C155" s="54">
        <v>9</v>
      </c>
      <c r="D155" s="54">
        <v>16</v>
      </c>
      <c r="E155" s="54">
        <v>19</v>
      </c>
      <c r="F155" s="54">
        <v>37</v>
      </c>
      <c r="G155" s="54">
        <v>39</v>
      </c>
      <c r="H155" s="54">
        <v>49</v>
      </c>
      <c r="I155" s="53">
        <v>6</v>
      </c>
    </row>
    <row r="156" spans="1:9" ht="12.75" customHeight="1">
      <c r="A156" s="164">
        <v>43173</v>
      </c>
      <c r="B156" s="54">
        <v>11</v>
      </c>
      <c r="C156" s="54">
        <v>14</v>
      </c>
      <c r="D156" s="54">
        <v>33</v>
      </c>
      <c r="E156" s="54">
        <v>35</v>
      </c>
      <c r="F156" s="54">
        <v>38</v>
      </c>
      <c r="G156" s="54">
        <v>48</v>
      </c>
      <c r="H156" s="54">
        <v>45</v>
      </c>
      <c r="I156" s="53">
        <v>3</v>
      </c>
    </row>
    <row r="157" spans="1:9" ht="12.75" customHeight="1">
      <c r="A157" s="164">
        <v>43172</v>
      </c>
      <c r="B157" s="54">
        <v>27</v>
      </c>
      <c r="C157" s="54">
        <v>31</v>
      </c>
      <c r="D157" s="54">
        <v>33</v>
      </c>
      <c r="E157" s="54">
        <v>37</v>
      </c>
      <c r="F157" s="54">
        <v>44</v>
      </c>
      <c r="G157" s="54">
        <v>46</v>
      </c>
      <c r="H157" s="54">
        <v>6</v>
      </c>
      <c r="I157" s="53">
        <v>0</v>
      </c>
    </row>
    <row r="158" spans="1:9" ht="12.75" customHeight="1">
      <c r="A158" s="163">
        <v>43171</v>
      </c>
      <c r="B158" s="54">
        <v>2</v>
      </c>
      <c r="C158" s="54">
        <v>23</v>
      </c>
      <c r="D158" s="54">
        <v>24</v>
      </c>
      <c r="E158" s="54">
        <v>31</v>
      </c>
      <c r="F158" s="54">
        <v>33</v>
      </c>
      <c r="G158" s="54">
        <v>39</v>
      </c>
      <c r="H158" s="54">
        <v>20</v>
      </c>
      <c r="I158" s="53">
        <v>4</v>
      </c>
    </row>
    <row r="159" spans="1:9" ht="12.75" customHeight="1">
      <c r="A159" s="164">
        <v>43169</v>
      </c>
      <c r="B159" s="54">
        <v>10</v>
      </c>
      <c r="C159" s="54">
        <v>14</v>
      </c>
      <c r="D159" s="54">
        <v>26</v>
      </c>
      <c r="E159" s="54">
        <v>43</v>
      </c>
      <c r="F159" s="54">
        <v>46</v>
      </c>
      <c r="G159" s="54">
        <v>48</v>
      </c>
      <c r="H159" s="54">
        <v>29</v>
      </c>
      <c r="I159" s="53">
        <v>3</v>
      </c>
    </row>
    <row r="160" spans="1:9" ht="12.75" customHeight="1">
      <c r="A160" s="163">
        <v>43168</v>
      </c>
      <c r="B160" s="54">
        <v>5</v>
      </c>
      <c r="C160" s="54">
        <v>23</v>
      </c>
      <c r="D160" s="54">
        <v>25</v>
      </c>
      <c r="E160" s="54">
        <v>33</v>
      </c>
      <c r="F160" s="54">
        <v>37</v>
      </c>
      <c r="G160" s="54">
        <v>49</v>
      </c>
      <c r="H160" s="54">
        <v>8</v>
      </c>
      <c r="I160" s="53">
        <v>0</v>
      </c>
    </row>
    <row r="161" spans="1:9" ht="12.75" customHeight="1">
      <c r="A161" s="164">
        <v>43167</v>
      </c>
      <c r="B161" s="54">
        <v>6</v>
      </c>
      <c r="C161" s="54">
        <v>16</v>
      </c>
      <c r="D161" s="54">
        <v>23</v>
      </c>
      <c r="E161" s="54">
        <v>29</v>
      </c>
      <c r="F161" s="54">
        <v>46</v>
      </c>
      <c r="G161" s="54">
        <v>47</v>
      </c>
      <c r="H161" s="54">
        <v>10</v>
      </c>
      <c r="I161" s="53">
        <v>7</v>
      </c>
    </row>
    <row r="162" spans="1:9" ht="12.75" customHeight="1">
      <c r="A162" s="163">
        <v>43166</v>
      </c>
      <c r="B162" s="54">
        <v>1</v>
      </c>
      <c r="C162" s="54">
        <v>3</v>
      </c>
      <c r="D162" s="54">
        <v>10</v>
      </c>
      <c r="E162" s="54">
        <v>23</v>
      </c>
      <c r="F162" s="54">
        <v>30</v>
      </c>
      <c r="G162" s="54">
        <v>48</v>
      </c>
      <c r="H162" s="54">
        <v>8</v>
      </c>
      <c r="I162" s="53">
        <v>3</v>
      </c>
    </row>
    <row r="163" spans="1:9" ht="12.75" customHeight="1">
      <c r="A163" s="164">
        <v>43165</v>
      </c>
      <c r="B163" s="54">
        <v>11</v>
      </c>
      <c r="C163" s="54">
        <v>23</v>
      </c>
      <c r="D163" s="54">
        <v>25</v>
      </c>
      <c r="E163" s="54">
        <v>32</v>
      </c>
      <c r="F163" s="54">
        <v>46</v>
      </c>
      <c r="G163" s="54">
        <v>49</v>
      </c>
      <c r="H163" s="54">
        <v>30</v>
      </c>
      <c r="I163" s="53">
        <v>1</v>
      </c>
    </row>
    <row r="164" spans="1:9" ht="12.75" customHeight="1">
      <c r="A164" s="163">
        <v>43164</v>
      </c>
      <c r="B164" s="54">
        <v>1</v>
      </c>
      <c r="C164" s="54">
        <v>15</v>
      </c>
      <c r="D164" s="54">
        <v>23</v>
      </c>
      <c r="E164" s="54">
        <v>24</v>
      </c>
      <c r="F164" s="54">
        <v>36</v>
      </c>
      <c r="G164" s="54">
        <v>49</v>
      </c>
      <c r="H164" s="54">
        <v>31</v>
      </c>
      <c r="I164" s="53">
        <v>0</v>
      </c>
    </row>
    <row r="165" spans="1:9" ht="12.75" customHeight="1">
      <c r="A165" s="163">
        <v>43162</v>
      </c>
      <c r="B165" s="54">
        <v>1</v>
      </c>
      <c r="C165" s="54">
        <v>5</v>
      </c>
      <c r="D165" s="54">
        <v>6</v>
      </c>
      <c r="E165" s="54">
        <v>16</v>
      </c>
      <c r="F165" s="54">
        <v>24</v>
      </c>
      <c r="G165" s="54">
        <v>29</v>
      </c>
      <c r="H165" s="54">
        <v>34</v>
      </c>
      <c r="I165" s="53">
        <v>2</v>
      </c>
    </row>
    <row r="166" spans="1:9" ht="12.75" customHeight="1">
      <c r="A166" s="164">
        <v>43161</v>
      </c>
      <c r="B166" s="54">
        <v>21</v>
      </c>
      <c r="C166" s="54">
        <v>28</v>
      </c>
      <c r="D166" s="54">
        <v>30</v>
      </c>
      <c r="E166" s="54">
        <v>37</v>
      </c>
      <c r="F166" s="54">
        <v>43</v>
      </c>
      <c r="G166" s="54">
        <v>45</v>
      </c>
      <c r="H166" s="54">
        <v>39</v>
      </c>
      <c r="I166" s="53">
        <v>8</v>
      </c>
    </row>
    <row r="167" spans="1:9" ht="12.75" customHeight="1">
      <c r="A167" s="164">
        <v>43160</v>
      </c>
      <c r="B167" s="54">
        <v>19</v>
      </c>
      <c r="C167" s="54">
        <v>33</v>
      </c>
      <c r="D167" s="54">
        <v>35</v>
      </c>
      <c r="E167" s="54">
        <v>36</v>
      </c>
      <c r="F167" s="54">
        <v>38</v>
      </c>
      <c r="G167" s="54">
        <v>39</v>
      </c>
      <c r="H167" s="54">
        <v>11</v>
      </c>
      <c r="I167" s="53">
        <v>1</v>
      </c>
    </row>
    <row r="168" spans="1:9" ht="12.75" customHeight="1">
      <c r="A168" s="164">
        <v>43159</v>
      </c>
      <c r="B168" s="54">
        <v>3</v>
      </c>
      <c r="C168" s="54">
        <v>4</v>
      </c>
      <c r="D168" s="54">
        <v>30</v>
      </c>
      <c r="E168" s="54">
        <v>39</v>
      </c>
      <c r="F168" s="54">
        <v>45</v>
      </c>
      <c r="G168" s="54">
        <v>47</v>
      </c>
      <c r="H168" s="54">
        <v>15</v>
      </c>
      <c r="I168" s="53">
        <v>4</v>
      </c>
    </row>
    <row r="169" spans="1:9" ht="12.75" customHeight="1">
      <c r="A169" s="164">
        <v>43158</v>
      </c>
      <c r="B169" s="54">
        <v>15</v>
      </c>
      <c r="C169" s="54">
        <v>27</v>
      </c>
      <c r="D169" s="54">
        <v>37</v>
      </c>
      <c r="E169" s="54">
        <v>39</v>
      </c>
      <c r="F169" s="54">
        <v>43</v>
      </c>
      <c r="G169" s="54">
        <v>49</v>
      </c>
      <c r="H169" s="54">
        <v>19</v>
      </c>
      <c r="I169" s="53">
        <v>2</v>
      </c>
    </row>
    <row r="170" spans="1:9" ht="12.75" customHeight="1">
      <c r="A170" s="164">
        <v>43157</v>
      </c>
      <c r="B170" s="54">
        <v>5</v>
      </c>
      <c r="C170" s="54">
        <v>6</v>
      </c>
      <c r="D170" s="54">
        <v>14</v>
      </c>
      <c r="E170" s="54">
        <v>27</v>
      </c>
      <c r="F170" s="54">
        <v>46</v>
      </c>
      <c r="G170" s="54">
        <v>47</v>
      </c>
      <c r="H170" s="54">
        <v>48</v>
      </c>
      <c r="I170" s="53">
        <v>7</v>
      </c>
    </row>
    <row r="171" spans="1:9" ht="12.75" customHeight="1">
      <c r="A171" s="163">
        <v>43155</v>
      </c>
      <c r="B171" s="54">
        <v>1</v>
      </c>
      <c r="C171" s="54">
        <v>18</v>
      </c>
      <c r="D171" s="54">
        <v>33</v>
      </c>
      <c r="E171" s="54">
        <v>38</v>
      </c>
      <c r="F171" s="54">
        <v>48</v>
      </c>
      <c r="G171" s="54">
        <v>49</v>
      </c>
      <c r="H171" s="54">
        <v>29</v>
      </c>
      <c r="I171" s="53">
        <v>0</v>
      </c>
    </row>
    <row r="172" spans="1:9" ht="12.75" customHeight="1">
      <c r="A172" s="164">
        <v>43154</v>
      </c>
      <c r="B172" s="54">
        <v>13</v>
      </c>
      <c r="C172" s="54">
        <v>18</v>
      </c>
      <c r="D172" s="54">
        <v>21</v>
      </c>
      <c r="E172" s="54">
        <v>24</v>
      </c>
      <c r="F172" s="54">
        <v>28</v>
      </c>
      <c r="G172" s="54">
        <v>37</v>
      </c>
      <c r="H172" s="54">
        <v>41</v>
      </c>
      <c r="I172" s="53">
        <v>1</v>
      </c>
    </row>
    <row r="173" spans="1:9" ht="12.75" customHeight="1">
      <c r="A173" s="164">
        <v>43153</v>
      </c>
      <c r="B173" s="54">
        <v>2</v>
      </c>
      <c r="C173" s="54">
        <v>14</v>
      </c>
      <c r="D173" s="54">
        <v>18</v>
      </c>
      <c r="E173" s="54">
        <v>23</v>
      </c>
      <c r="F173" s="54">
        <v>42</v>
      </c>
      <c r="G173" s="54">
        <v>47</v>
      </c>
      <c r="H173" s="54">
        <v>24</v>
      </c>
      <c r="I173" s="53">
        <v>7</v>
      </c>
    </row>
    <row r="174" spans="1:9" ht="12.75" customHeight="1">
      <c r="A174" s="163">
        <v>43152</v>
      </c>
      <c r="B174" s="54">
        <v>4</v>
      </c>
      <c r="C174" s="54">
        <v>9</v>
      </c>
      <c r="D174" s="54">
        <v>25</v>
      </c>
      <c r="E174" s="54">
        <v>32</v>
      </c>
      <c r="F174" s="54">
        <v>42</v>
      </c>
      <c r="G174" s="54">
        <v>46</v>
      </c>
      <c r="H174" s="54">
        <v>18</v>
      </c>
      <c r="I174" s="53">
        <v>1</v>
      </c>
    </row>
    <row r="175" spans="1:9" ht="12.75" customHeight="1">
      <c r="A175" s="164">
        <v>43151</v>
      </c>
      <c r="B175" s="54">
        <v>13</v>
      </c>
      <c r="C175" s="54">
        <v>23</v>
      </c>
      <c r="D175" s="54">
        <v>25</v>
      </c>
      <c r="E175" s="54">
        <v>34</v>
      </c>
      <c r="F175" s="54">
        <v>37</v>
      </c>
      <c r="G175" s="54">
        <v>48</v>
      </c>
      <c r="H175" s="54">
        <v>14</v>
      </c>
      <c r="I175" s="53">
        <v>4</v>
      </c>
    </row>
    <row r="176" spans="1:9" ht="12.75" customHeight="1">
      <c r="A176" s="164">
        <v>43150</v>
      </c>
      <c r="B176" s="54">
        <v>7</v>
      </c>
      <c r="C176" s="54">
        <v>12</v>
      </c>
      <c r="D176" s="54">
        <v>22</v>
      </c>
      <c r="E176" s="54">
        <v>25</v>
      </c>
      <c r="F176" s="54">
        <v>32</v>
      </c>
      <c r="G176" s="54">
        <v>41</v>
      </c>
      <c r="H176" s="54">
        <v>18</v>
      </c>
      <c r="I176" s="53">
        <v>2</v>
      </c>
    </row>
    <row r="177" spans="1:9" ht="12.75" customHeight="1">
      <c r="A177" s="164">
        <v>43148</v>
      </c>
      <c r="B177" s="54">
        <v>1</v>
      </c>
      <c r="C177" s="54">
        <v>8</v>
      </c>
      <c r="D177" s="54">
        <v>15</v>
      </c>
      <c r="E177" s="54">
        <v>37</v>
      </c>
      <c r="F177" s="54">
        <v>42</v>
      </c>
      <c r="G177" s="54">
        <v>44</v>
      </c>
      <c r="H177" s="54">
        <v>48</v>
      </c>
      <c r="I177" s="53">
        <v>2</v>
      </c>
    </row>
    <row r="178" spans="1:9" ht="12.75" customHeight="1">
      <c r="A178" s="164">
        <v>43147</v>
      </c>
      <c r="B178" s="54">
        <v>9</v>
      </c>
      <c r="C178" s="54">
        <v>21</v>
      </c>
      <c r="D178" s="54">
        <v>22</v>
      </c>
      <c r="E178" s="54">
        <v>30</v>
      </c>
      <c r="F178" s="54">
        <v>34</v>
      </c>
      <c r="G178" s="54">
        <v>43</v>
      </c>
      <c r="H178" s="54">
        <v>36</v>
      </c>
      <c r="I178" s="53">
        <v>4</v>
      </c>
    </row>
    <row r="179" spans="1:9" ht="12.75" customHeight="1">
      <c r="A179" s="163">
        <v>43146</v>
      </c>
      <c r="B179" s="54">
        <v>3</v>
      </c>
      <c r="C179" s="54">
        <v>12</v>
      </c>
      <c r="D179" s="54">
        <v>18</v>
      </c>
      <c r="E179" s="54">
        <v>26</v>
      </c>
      <c r="F179" s="54">
        <v>28</v>
      </c>
      <c r="G179" s="54">
        <v>37</v>
      </c>
      <c r="H179" s="54">
        <v>30</v>
      </c>
      <c r="I179" s="53">
        <v>9</v>
      </c>
    </row>
    <row r="180" spans="1:9" ht="12.75" customHeight="1">
      <c r="A180" s="164">
        <v>43145</v>
      </c>
      <c r="B180" s="54">
        <v>1</v>
      </c>
      <c r="C180" s="54">
        <v>10</v>
      </c>
      <c r="D180" s="54">
        <v>25</v>
      </c>
      <c r="E180" s="54">
        <v>27</v>
      </c>
      <c r="F180" s="54">
        <v>32</v>
      </c>
      <c r="G180" s="54">
        <v>39</v>
      </c>
      <c r="H180" s="54">
        <v>19</v>
      </c>
      <c r="I180" s="53">
        <v>5</v>
      </c>
    </row>
    <row r="181" spans="1:9" ht="12.75" customHeight="1">
      <c r="A181" s="164">
        <v>43144</v>
      </c>
      <c r="B181" s="54">
        <v>9</v>
      </c>
      <c r="C181" s="54">
        <v>18</v>
      </c>
      <c r="D181" s="54">
        <v>23</v>
      </c>
      <c r="E181" s="54">
        <v>34</v>
      </c>
      <c r="F181" s="54">
        <v>39</v>
      </c>
      <c r="G181" s="54">
        <v>49</v>
      </c>
      <c r="H181" s="54">
        <v>45</v>
      </c>
      <c r="I181" s="53">
        <v>4</v>
      </c>
    </row>
    <row r="182" spans="1:9" ht="12.75" customHeight="1">
      <c r="A182" s="163">
        <v>43143</v>
      </c>
      <c r="B182" s="54">
        <v>8</v>
      </c>
      <c r="C182" s="54">
        <v>10</v>
      </c>
      <c r="D182" s="54">
        <v>16</v>
      </c>
      <c r="E182" s="54">
        <v>18</v>
      </c>
      <c r="F182" s="54">
        <v>20</v>
      </c>
      <c r="G182" s="54">
        <v>41</v>
      </c>
      <c r="H182" s="54">
        <v>11</v>
      </c>
      <c r="I182" s="53">
        <v>9</v>
      </c>
    </row>
    <row r="183" spans="1:9" ht="12.75" customHeight="1">
      <c r="A183" s="164">
        <v>43141</v>
      </c>
      <c r="B183" s="54">
        <v>2</v>
      </c>
      <c r="C183" s="54">
        <v>22</v>
      </c>
      <c r="D183" s="54">
        <v>40</v>
      </c>
      <c r="E183" s="54">
        <v>42</v>
      </c>
      <c r="F183" s="54">
        <v>45</v>
      </c>
      <c r="G183" s="54">
        <v>48</v>
      </c>
      <c r="H183" s="54">
        <v>34</v>
      </c>
      <c r="I183" s="53">
        <v>3</v>
      </c>
    </row>
    <row r="184" spans="1:9" ht="12.75" customHeight="1">
      <c r="A184" s="163">
        <v>43140</v>
      </c>
      <c r="B184" s="54">
        <v>10</v>
      </c>
      <c r="C184" s="54">
        <v>11</v>
      </c>
      <c r="D184" s="54">
        <v>12</v>
      </c>
      <c r="E184" s="54">
        <v>31</v>
      </c>
      <c r="F184" s="54">
        <v>33</v>
      </c>
      <c r="G184" s="54">
        <v>34</v>
      </c>
      <c r="H184" s="54">
        <v>37</v>
      </c>
      <c r="I184" s="53">
        <v>3</v>
      </c>
    </row>
    <row r="185" spans="1:9" ht="12.75" customHeight="1">
      <c r="A185" s="164">
        <v>43139</v>
      </c>
      <c r="B185" s="54">
        <v>12</v>
      </c>
      <c r="C185" s="54">
        <v>27</v>
      </c>
      <c r="D185" s="54">
        <v>35</v>
      </c>
      <c r="E185" s="54">
        <v>38</v>
      </c>
      <c r="F185" s="54">
        <v>47</v>
      </c>
      <c r="G185" s="54">
        <v>48</v>
      </c>
      <c r="H185" s="54">
        <v>25</v>
      </c>
      <c r="I185" s="53">
        <v>9</v>
      </c>
    </row>
    <row r="186" spans="1:9" ht="12.75" customHeight="1">
      <c r="A186" s="163">
        <v>43138</v>
      </c>
      <c r="B186" s="54">
        <v>9</v>
      </c>
      <c r="C186" s="54">
        <v>17</v>
      </c>
      <c r="D186" s="54">
        <v>20</v>
      </c>
      <c r="E186" s="54">
        <v>40</v>
      </c>
      <c r="F186" s="54">
        <v>43</v>
      </c>
      <c r="G186" s="54">
        <v>46</v>
      </c>
      <c r="H186" s="54">
        <v>24</v>
      </c>
      <c r="I186" s="53">
        <v>9</v>
      </c>
    </row>
    <row r="187" spans="1:9" ht="12.75" customHeight="1">
      <c r="A187" s="164">
        <v>43137</v>
      </c>
      <c r="B187" s="54">
        <v>1</v>
      </c>
      <c r="C187" s="54">
        <v>2</v>
      </c>
      <c r="D187" s="54">
        <v>10</v>
      </c>
      <c r="E187" s="54">
        <v>19</v>
      </c>
      <c r="F187" s="54">
        <v>22</v>
      </c>
      <c r="G187" s="54">
        <v>32</v>
      </c>
      <c r="H187" s="54">
        <v>30</v>
      </c>
      <c r="I187" s="53">
        <v>7</v>
      </c>
    </row>
    <row r="188" spans="1:9" ht="12.75" customHeight="1">
      <c r="A188" s="163">
        <v>43136</v>
      </c>
      <c r="B188" s="54">
        <v>15</v>
      </c>
      <c r="C188" s="54">
        <v>18</v>
      </c>
      <c r="D188" s="54">
        <v>29</v>
      </c>
      <c r="E188" s="54">
        <v>36</v>
      </c>
      <c r="F188" s="54">
        <v>37</v>
      </c>
      <c r="G188" s="54">
        <v>46</v>
      </c>
      <c r="H188" s="54">
        <v>10</v>
      </c>
      <c r="I188" s="53">
        <v>5</v>
      </c>
    </row>
    <row r="189" spans="1:9" ht="12.75" customHeight="1">
      <c r="A189" s="164">
        <v>43134</v>
      </c>
      <c r="B189" s="54">
        <v>8</v>
      </c>
      <c r="C189" s="54">
        <v>17</v>
      </c>
      <c r="D189" s="54">
        <v>34</v>
      </c>
      <c r="E189" s="54">
        <v>45</v>
      </c>
      <c r="F189" s="54">
        <v>48</v>
      </c>
      <c r="G189" s="54">
        <v>49</v>
      </c>
      <c r="H189" s="54">
        <v>19</v>
      </c>
      <c r="I189" s="53">
        <v>9</v>
      </c>
    </row>
    <row r="190" spans="1:9" ht="12.75" customHeight="1">
      <c r="A190" s="163">
        <v>43133</v>
      </c>
      <c r="B190" s="54">
        <v>3</v>
      </c>
      <c r="C190" s="54">
        <v>16</v>
      </c>
      <c r="D190" s="54">
        <v>26</v>
      </c>
      <c r="E190" s="54">
        <v>27</v>
      </c>
      <c r="F190" s="54">
        <v>44</v>
      </c>
      <c r="G190" s="54">
        <v>46</v>
      </c>
      <c r="H190" s="54">
        <v>2</v>
      </c>
      <c r="I190" s="53">
        <v>0</v>
      </c>
    </row>
    <row r="191" spans="1:9" ht="12.75" customHeight="1">
      <c r="A191" s="163">
        <v>43132</v>
      </c>
      <c r="B191" s="57" t="s">
        <v>9</v>
      </c>
      <c r="C191" s="57" t="s">
        <v>5</v>
      </c>
      <c r="D191" s="57" t="s">
        <v>7</v>
      </c>
      <c r="E191" s="57" t="s">
        <v>6</v>
      </c>
      <c r="F191" s="57" t="s">
        <v>4</v>
      </c>
      <c r="G191" s="57" t="s">
        <v>8</v>
      </c>
      <c r="H191" s="56" t="s">
        <v>7486</v>
      </c>
      <c r="I191" s="56" t="s">
        <v>7487</v>
      </c>
    </row>
    <row r="192" spans="1:9" ht="12.75" customHeight="1">
      <c r="A192" s="164">
        <v>43131</v>
      </c>
      <c r="B192" s="54">
        <v>4</v>
      </c>
      <c r="C192" s="54">
        <v>9</v>
      </c>
      <c r="D192" s="54">
        <v>14</v>
      </c>
      <c r="E192" s="54">
        <v>27</v>
      </c>
      <c r="F192" s="54">
        <v>34</v>
      </c>
      <c r="G192" s="54">
        <v>36</v>
      </c>
      <c r="H192" s="54">
        <v>32</v>
      </c>
      <c r="I192" s="53">
        <v>7</v>
      </c>
    </row>
    <row r="193" spans="1:9" ht="12.75" customHeight="1">
      <c r="A193" s="164">
        <v>43130</v>
      </c>
      <c r="B193" s="54">
        <v>4</v>
      </c>
      <c r="C193" s="54">
        <v>11</v>
      </c>
      <c r="D193" s="54">
        <v>13</v>
      </c>
      <c r="E193" s="54">
        <v>28</v>
      </c>
      <c r="F193" s="54">
        <v>45</v>
      </c>
      <c r="G193" s="54">
        <v>47</v>
      </c>
      <c r="H193" s="54">
        <v>23</v>
      </c>
      <c r="I193" s="53">
        <v>3</v>
      </c>
    </row>
    <row r="194" spans="1:9" ht="12.75" customHeight="1">
      <c r="A194" s="164">
        <v>43129</v>
      </c>
      <c r="B194" s="54">
        <v>1</v>
      </c>
      <c r="C194" s="54">
        <v>14</v>
      </c>
      <c r="D194" s="54">
        <v>31</v>
      </c>
      <c r="E194" s="54">
        <v>36</v>
      </c>
      <c r="F194" s="54">
        <v>38</v>
      </c>
      <c r="G194" s="54">
        <v>40</v>
      </c>
      <c r="H194" s="54">
        <v>18</v>
      </c>
      <c r="I194" s="53">
        <v>8</v>
      </c>
    </row>
    <row r="195" spans="1:9" ht="12.75" customHeight="1">
      <c r="A195" s="164">
        <v>43127</v>
      </c>
      <c r="B195" s="54">
        <v>2</v>
      </c>
      <c r="C195" s="54">
        <v>13</v>
      </c>
      <c r="D195" s="54">
        <v>27</v>
      </c>
      <c r="E195" s="54">
        <v>34</v>
      </c>
      <c r="F195" s="54">
        <v>41</v>
      </c>
      <c r="G195" s="54">
        <v>46</v>
      </c>
      <c r="H195" s="54">
        <v>1</v>
      </c>
      <c r="I195" s="53">
        <v>4</v>
      </c>
    </row>
    <row r="196" spans="1:9" ht="12.75" customHeight="1">
      <c r="A196" s="164">
        <v>43126</v>
      </c>
      <c r="B196" s="54">
        <v>3</v>
      </c>
      <c r="C196" s="54">
        <v>7</v>
      </c>
      <c r="D196" s="54">
        <v>22</v>
      </c>
      <c r="E196" s="54">
        <v>35</v>
      </c>
      <c r="F196" s="54">
        <v>41</v>
      </c>
      <c r="G196" s="54">
        <v>44</v>
      </c>
      <c r="H196" s="54">
        <v>34</v>
      </c>
      <c r="I196" s="53">
        <v>6</v>
      </c>
    </row>
    <row r="197" spans="1:9" ht="12.75" customHeight="1">
      <c r="A197" s="164">
        <v>43125</v>
      </c>
      <c r="B197" s="54">
        <v>1</v>
      </c>
      <c r="C197" s="54">
        <v>3</v>
      </c>
      <c r="D197" s="54">
        <v>10</v>
      </c>
      <c r="E197" s="54">
        <v>23</v>
      </c>
      <c r="F197" s="54">
        <v>46</v>
      </c>
      <c r="G197" s="54">
        <v>47</v>
      </c>
      <c r="H197" s="54">
        <v>35</v>
      </c>
      <c r="I197" s="53">
        <v>9</v>
      </c>
    </row>
    <row r="198" spans="1:9" ht="12.75" customHeight="1">
      <c r="A198" s="164">
        <v>43124</v>
      </c>
      <c r="B198" s="54">
        <v>6</v>
      </c>
      <c r="C198" s="54">
        <v>20</v>
      </c>
      <c r="D198" s="54">
        <v>31</v>
      </c>
      <c r="E198" s="54">
        <v>40</v>
      </c>
      <c r="F198" s="54">
        <v>44</v>
      </c>
      <c r="G198" s="54">
        <v>46</v>
      </c>
      <c r="H198" s="54">
        <v>49</v>
      </c>
      <c r="I198" s="53">
        <v>3</v>
      </c>
    </row>
    <row r="199" spans="1:9" ht="12.75" customHeight="1">
      <c r="A199" s="164">
        <v>43123</v>
      </c>
      <c r="B199" s="54">
        <v>2</v>
      </c>
      <c r="C199" s="54">
        <v>14</v>
      </c>
      <c r="D199" s="54">
        <v>20</v>
      </c>
      <c r="E199" s="54">
        <v>40</v>
      </c>
      <c r="F199" s="54">
        <v>47</v>
      </c>
      <c r="G199" s="54">
        <v>49</v>
      </c>
      <c r="H199" s="54">
        <v>22</v>
      </c>
      <c r="I199" s="53">
        <v>2</v>
      </c>
    </row>
    <row r="200" spans="1:9" ht="12.75" customHeight="1">
      <c r="A200" s="163">
        <v>43122</v>
      </c>
      <c r="B200" s="54">
        <v>3</v>
      </c>
      <c r="C200" s="54">
        <v>12</v>
      </c>
      <c r="D200" s="54">
        <v>14</v>
      </c>
      <c r="E200" s="54">
        <v>15</v>
      </c>
      <c r="F200" s="54">
        <v>21</v>
      </c>
      <c r="G200" s="54">
        <v>28</v>
      </c>
      <c r="H200" s="54">
        <v>17</v>
      </c>
      <c r="I200" s="53">
        <v>7</v>
      </c>
    </row>
    <row r="201" spans="1:9" ht="12.75" customHeight="1">
      <c r="A201" s="163">
        <v>43120</v>
      </c>
      <c r="B201" s="54">
        <v>2</v>
      </c>
      <c r="C201" s="54">
        <v>19</v>
      </c>
      <c r="D201" s="54">
        <v>28</v>
      </c>
      <c r="E201" s="54">
        <v>35</v>
      </c>
      <c r="F201" s="54">
        <v>37</v>
      </c>
      <c r="G201" s="54">
        <v>43</v>
      </c>
      <c r="H201" s="54">
        <v>25</v>
      </c>
      <c r="I201" s="53">
        <v>8</v>
      </c>
    </row>
    <row r="202" spans="1:9" ht="12.75" customHeight="1">
      <c r="A202" s="164">
        <v>43119</v>
      </c>
      <c r="B202" s="54">
        <v>13</v>
      </c>
      <c r="C202" s="54">
        <v>18</v>
      </c>
      <c r="D202" s="54">
        <v>30</v>
      </c>
      <c r="E202" s="54">
        <v>31</v>
      </c>
      <c r="F202" s="54">
        <v>37</v>
      </c>
      <c r="G202" s="54">
        <v>40</v>
      </c>
      <c r="H202" s="54">
        <v>36</v>
      </c>
      <c r="I202" s="53">
        <v>8</v>
      </c>
    </row>
    <row r="203" spans="1:9" ht="12.75" customHeight="1">
      <c r="A203" s="164">
        <v>43118</v>
      </c>
      <c r="B203" s="54">
        <v>10</v>
      </c>
      <c r="C203" s="54">
        <v>15</v>
      </c>
      <c r="D203" s="54">
        <v>20</v>
      </c>
      <c r="E203" s="54">
        <v>25</v>
      </c>
      <c r="F203" s="54">
        <v>39</v>
      </c>
      <c r="G203" s="54">
        <v>41</v>
      </c>
      <c r="H203" s="54">
        <v>11</v>
      </c>
      <c r="I203" s="53">
        <v>1</v>
      </c>
    </row>
    <row r="204" spans="1:9" ht="12.75" customHeight="1">
      <c r="A204" s="164">
        <v>43117</v>
      </c>
      <c r="B204" s="54">
        <v>11</v>
      </c>
      <c r="C204" s="54">
        <v>15</v>
      </c>
      <c r="D204" s="54">
        <v>18</v>
      </c>
      <c r="E204" s="54">
        <v>34</v>
      </c>
      <c r="F204" s="54">
        <v>39</v>
      </c>
      <c r="G204" s="54">
        <v>41</v>
      </c>
      <c r="H204" s="54">
        <v>21</v>
      </c>
      <c r="I204" s="53">
        <v>0</v>
      </c>
    </row>
    <row r="205" spans="1:9" ht="12.75" customHeight="1">
      <c r="A205" s="163">
        <v>43116</v>
      </c>
      <c r="B205" s="54">
        <v>2</v>
      </c>
      <c r="C205" s="54">
        <v>10</v>
      </c>
      <c r="D205" s="54">
        <v>19</v>
      </c>
      <c r="E205" s="54">
        <v>30</v>
      </c>
      <c r="F205" s="54">
        <v>32</v>
      </c>
      <c r="G205" s="54">
        <v>34</v>
      </c>
      <c r="H205" s="54">
        <v>3</v>
      </c>
      <c r="I205" s="53">
        <v>8</v>
      </c>
    </row>
    <row r="206" spans="1:9" ht="12.75" customHeight="1">
      <c r="A206" s="164">
        <v>43115</v>
      </c>
      <c r="B206" s="54">
        <v>9</v>
      </c>
      <c r="C206" s="54">
        <v>18</v>
      </c>
      <c r="D206" s="54">
        <v>24</v>
      </c>
      <c r="E206" s="54">
        <v>28</v>
      </c>
      <c r="F206" s="54">
        <v>35</v>
      </c>
      <c r="G206" s="54">
        <v>41</v>
      </c>
      <c r="H206" s="54">
        <v>49</v>
      </c>
      <c r="I206" s="53">
        <v>0</v>
      </c>
    </row>
    <row r="207" spans="1:9" ht="12.75" customHeight="1">
      <c r="A207" s="163">
        <v>43113</v>
      </c>
      <c r="B207" s="54">
        <v>20</v>
      </c>
      <c r="C207" s="54">
        <v>21</v>
      </c>
      <c r="D207" s="54">
        <v>22</v>
      </c>
      <c r="E207" s="54">
        <v>24</v>
      </c>
      <c r="F207" s="54">
        <v>34</v>
      </c>
      <c r="G207" s="54">
        <v>44</v>
      </c>
      <c r="H207" s="54">
        <v>4</v>
      </c>
      <c r="I207" s="53">
        <v>5</v>
      </c>
    </row>
    <row r="208" spans="1:9" ht="12.75" customHeight="1">
      <c r="A208" s="163">
        <v>43112</v>
      </c>
      <c r="B208" s="54">
        <v>12</v>
      </c>
      <c r="C208" s="54">
        <v>19</v>
      </c>
      <c r="D208" s="54">
        <v>21</v>
      </c>
      <c r="E208" s="54">
        <v>24</v>
      </c>
      <c r="F208" s="54">
        <v>25</v>
      </c>
      <c r="G208" s="54">
        <v>31</v>
      </c>
      <c r="H208" s="54">
        <v>29</v>
      </c>
      <c r="I208" s="53">
        <v>0</v>
      </c>
    </row>
    <row r="209" spans="1:9" ht="12.75" customHeight="1">
      <c r="A209" s="163">
        <v>43111</v>
      </c>
      <c r="B209" s="54">
        <v>8</v>
      </c>
      <c r="C209" s="54">
        <v>10</v>
      </c>
      <c r="D209" s="54">
        <v>13</v>
      </c>
      <c r="E209" s="54">
        <v>16</v>
      </c>
      <c r="F209" s="54">
        <v>24</v>
      </c>
      <c r="G209" s="54">
        <v>38</v>
      </c>
      <c r="H209" s="54">
        <v>19</v>
      </c>
      <c r="I209" s="53">
        <v>7</v>
      </c>
    </row>
    <row r="210" spans="1:9" ht="12.75" customHeight="1">
      <c r="A210" s="163">
        <v>43110</v>
      </c>
      <c r="B210" s="54">
        <v>1</v>
      </c>
      <c r="C210" s="54">
        <v>12</v>
      </c>
      <c r="D210" s="54">
        <v>15</v>
      </c>
      <c r="E210" s="54">
        <v>21</v>
      </c>
      <c r="F210" s="54">
        <v>31</v>
      </c>
      <c r="G210" s="54">
        <v>45</v>
      </c>
      <c r="H210" s="54">
        <v>17</v>
      </c>
      <c r="I210" s="53">
        <v>4</v>
      </c>
    </row>
    <row r="211" spans="1:9" ht="12.75" customHeight="1">
      <c r="A211" s="164">
        <v>43109</v>
      </c>
      <c r="B211" s="54">
        <v>7</v>
      </c>
      <c r="C211" s="54">
        <v>23</v>
      </c>
      <c r="D211" s="54">
        <v>24</v>
      </c>
      <c r="E211" s="54">
        <v>29</v>
      </c>
      <c r="F211" s="54">
        <v>34</v>
      </c>
      <c r="G211" s="54">
        <v>47</v>
      </c>
      <c r="H211" s="54">
        <v>6</v>
      </c>
      <c r="I211" s="53">
        <v>6</v>
      </c>
    </row>
    <row r="212" spans="1:9" ht="12.75" customHeight="1">
      <c r="A212" s="163">
        <v>43108</v>
      </c>
      <c r="B212" s="54">
        <v>2</v>
      </c>
      <c r="C212" s="54">
        <v>14</v>
      </c>
      <c r="D212" s="54">
        <v>16</v>
      </c>
      <c r="E212" s="54">
        <v>25</v>
      </c>
      <c r="F212" s="54">
        <v>46</v>
      </c>
      <c r="G212" s="54">
        <v>49</v>
      </c>
      <c r="H212" s="54">
        <v>39</v>
      </c>
      <c r="I212" s="53">
        <v>0</v>
      </c>
    </row>
    <row r="213" spans="1:9" ht="12.75" customHeight="1">
      <c r="A213" s="164">
        <v>43106</v>
      </c>
      <c r="B213" s="54">
        <v>1</v>
      </c>
      <c r="C213" s="54">
        <v>5</v>
      </c>
      <c r="D213" s="54">
        <v>11</v>
      </c>
      <c r="E213" s="54">
        <v>16</v>
      </c>
      <c r="F213" s="54">
        <v>27</v>
      </c>
      <c r="G213" s="54">
        <v>31</v>
      </c>
      <c r="H213" s="54">
        <v>24</v>
      </c>
      <c r="I213" s="53">
        <v>2</v>
      </c>
    </row>
    <row r="214" spans="1:9" ht="12.75" customHeight="1">
      <c r="A214" s="164">
        <v>43105</v>
      </c>
      <c r="B214" s="54">
        <v>9</v>
      </c>
      <c r="C214" s="54">
        <v>17</v>
      </c>
      <c r="D214" s="54">
        <v>19</v>
      </c>
      <c r="E214" s="54">
        <v>25</v>
      </c>
      <c r="F214" s="54">
        <v>38</v>
      </c>
      <c r="G214" s="54">
        <v>42</v>
      </c>
      <c r="H214" s="54">
        <v>48</v>
      </c>
      <c r="I214" s="53">
        <v>7</v>
      </c>
    </row>
    <row r="215" spans="1:9" ht="12.75" customHeight="1">
      <c r="A215" s="164">
        <v>43104</v>
      </c>
      <c r="B215" s="54">
        <v>9</v>
      </c>
      <c r="C215" s="54">
        <v>23</v>
      </c>
      <c r="D215" s="54">
        <v>26</v>
      </c>
      <c r="E215" s="54">
        <v>32</v>
      </c>
      <c r="F215" s="54">
        <v>35</v>
      </c>
      <c r="G215" s="54">
        <v>40</v>
      </c>
      <c r="H215" s="54">
        <v>39</v>
      </c>
      <c r="I215" s="53">
        <v>9</v>
      </c>
    </row>
    <row r="216" spans="1:9" ht="12.75" customHeight="1">
      <c r="A216" s="163">
        <v>43103</v>
      </c>
      <c r="B216" s="54">
        <v>7</v>
      </c>
      <c r="C216" s="54">
        <v>10</v>
      </c>
      <c r="D216" s="54">
        <v>13</v>
      </c>
      <c r="E216" s="54">
        <v>25</v>
      </c>
      <c r="F216" s="54">
        <v>30</v>
      </c>
      <c r="G216" s="54">
        <v>31</v>
      </c>
      <c r="H216" s="54">
        <v>1</v>
      </c>
      <c r="I216" s="53">
        <v>8</v>
      </c>
    </row>
    <row r="217" spans="1:9" ht="12.75" customHeight="1">
      <c r="A217" s="164">
        <v>43102</v>
      </c>
      <c r="B217" s="54">
        <v>2</v>
      </c>
      <c r="C217" s="54">
        <v>16</v>
      </c>
      <c r="D217" s="54">
        <v>17</v>
      </c>
      <c r="E217" s="54">
        <v>31</v>
      </c>
      <c r="F217" s="54">
        <v>35</v>
      </c>
      <c r="G217" s="54">
        <v>48</v>
      </c>
      <c r="H217" s="54">
        <v>46</v>
      </c>
      <c r="I217" s="53">
        <v>9</v>
      </c>
    </row>
    <row r="218" spans="1:9" ht="12.75" customHeight="1">
      <c r="A218" s="164">
        <v>43101</v>
      </c>
      <c r="B218" s="54">
        <v>1</v>
      </c>
      <c r="C218" s="54">
        <v>12</v>
      </c>
      <c r="D218" s="54">
        <v>17</v>
      </c>
      <c r="E218" s="54">
        <v>21</v>
      </c>
      <c r="F218" s="54">
        <v>25</v>
      </c>
      <c r="G218" s="54">
        <v>27</v>
      </c>
      <c r="H218" s="54">
        <v>9</v>
      </c>
      <c r="I218" s="53">
        <v>8</v>
      </c>
    </row>
    <row r="219" spans="1:9" ht="12.75" customHeight="1">
      <c r="A219" s="164">
        <v>43099</v>
      </c>
      <c r="B219" s="54">
        <v>4</v>
      </c>
      <c r="C219" s="54">
        <v>9</v>
      </c>
      <c r="D219" s="54">
        <v>26</v>
      </c>
      <c r="E219" s="54">
        <v>28</v>
      </c>
      <c r="F219" s="54">
        <v>37</v>
      </c>
      <c r="G219" s="54">
        <v>43</v>
      </c>
      <c r="H219" s="54">
        <v>21</v>
      </c>
      <c r="I219" s="53">
        <v>0</v>
      </c>
    </row>
    <row r="220" spans="1:9" ht="12.75" customHeight="1">
      <c r="A220" s="163">
        <v>43098</v>
      </c>
      <c r="B220" s="54">
        <v>11</v>
      </c>
      <c r="C220" s="54">
        <v>17</v>
      </c>
      <c r="D220" s="54">
        <v>18</v>
      </c>
      <c r="E220" s="54">
        <v>34</v>
      </c>
      <c r="F220" s="54">
        <v>35</v>
      </c>
      <c r="G220" s="54">
        <v>37</v>
      </c>
      <c r="H220" s="54">
        <v>29</v>
      </c>
      <c r="I220" s="53">
        <v>0</v>
      </c>
    </row>
    <row r="221" spans="1:9" ht="12.75" customHeight="1">
      <c r="A221" s="164">
        <v>43097</v>
      </c>
      <c r="B221" s="54">
        <v>13</v>
      </c>
      <c r="C221" s="54">
        <v>18</v>
      </c>
      <c r="D221" s="54">
        <v>21</v>
      </c>
      <c r="E221" s="54">
        <v>24</v>
      </c>
      <c r="F221" s="54">
        <v>33</v>
      </c>
      <c r="G221" s="54">
        <v>41</v>
      </c>
      <c r="H221" s="54">
        <v>23</v>
      </c>
      <c r="I221" s="53">
        <v>0</v>
      </c>
    </row>
    <row r="222" spans="1:9" ht="12.75" customHeight="1">
      <c r="A222" s="164">
        <v>43096</v>
      </c>
      <c r="B222" s="54">
        <v>2</v>
      </c>
      <c r="C222" s="54">
        <v>8</v>
      </c>
      <c r="D222" s="54">
        <v>14</v>
      </c>
      <c r="E222" s="54">
        <v>21</v>
      </c>
      <c r="F222" s="54">
        <v>24</v>
      </c>
      <c r="G222" s="54">
        <v>36</v>
      </c>
      <c r="H222" s="54">
        <v>1</v>
      </c>
      <c r="I222" s="53">
        <v>3</v>
      </c>
    </row>
    <row r="223" spans="1:9" ht="12.75" customHeight="1">
      <c r="A223" s="164">
        <v>43095</v>
      </c>
      <c r="B223" s="54">
        <v>17</v>
      </c>
      <c r="C223" s="54">
        <v>23</v>
      </c>
      <c r="D223" s="54">
        <v>27</v>
      </c>
      <c r="E223" s="54">
        <v>45</v>
      </c>
      <c r="F223" s="54">
        <v>48</v>
      </c>
      <c r="G223" s="54">
        <v>49</v>
      </c>
      <c r="H223" s="54">
        <v>44</v>
      </c>
      <c r="I223" s="53">
        <v>2</v>
      </c>
    </row>
    <row r="224" spans="1:9" ht="12.75" customHeight="1">
      <c r="A224" s="163">
        <v>43094</v>
      </c>
      <c r="B224" s="54">
        <v>3</v>
      </c>
      <c r="C224" s="54">
        <v>18</v>
      </c>
      <c r="D224" s="54">
        <v>20</v>
      </c>
      <c r="E224" s="54">
        <v>35</v>
      </c>
      <c r="F224" s="54">
        <v>38</v>
      </c>
      <c r="G224" s="54">
        <v>46</v>
      </c>
      <c r="H224" s="54">
        <v>7</v>
      </c>
      <c r="I224" s="53">
        <v>0</v>
      </c>
    </row>
    <row r="225" spans="1:9" ht="12.75" customHeight="1">
      <c r="A225" s="164">
        <v>43092</v>
      </c>
      <c r="B225" s="54">
        <v>23</v>
      </c>
      <c r="C225" s="54">
        <v>28</v>
      </c>
      <c r="D225" s="54">
        <v>30</v>
      </c>
      <c r="E225" s="54">
        <v>38</v>
      </c>
      <c r="F225" s="54">
        <v>45</v>
      </c>
      <c r="G225" s="54">
        <v>48</v>
      </c>
      <c r="H225" s="54">
        <v>32</v>
      </c>
      <c r="I225" s="53">
        <v>1</v>
      </c>
    </row>
    <row r="226" spans="1:9" ht="12.75" customHeight="1">
      <c r="A226" s="164">
        <v>43091</v>
      </c>
      <c r="B226" s="54">
        <v>3</v>
      </c>
      <c r="C226" s="54">
        <v>14</v>
      </c>
      <c r="D226" s="54">
        <v>16</v>
      </c>
      <c r="E226" s="54">
        <v>17</v>
      </c>
      <c r="F226" s="54">
        <v>31</v>
      </c>
      <c r="G226" s="54">
        <v>46</v>
      </c>
      <c r="H226" s="54">
        <v>2</v>
      </c>
      <c r="I226" s="53">
        <v>9</v>
      </c>
    </row>
    <row r="227" spans="1:9" ht="12.75" customHeight="1">
      <c r="A227" s="164">
        <v>43090</v>
      </c>
      <c r="B227" s="54">
        <v>10</v>
      </c>
      <c r="C227" s="54">
        <v>22</v>
      </c>
      <c r="D227" s="54">
        <v>23</v>
      </c>
      <c r="E227" s="54">
        <v>25</v>
      </c>
      <c r="F227" s="54">
        <v>36</v>
      </c>
      <c r="G227" s="54">
        <v>37</v>
      </c>
      <c r="H227" s="54">
        <v>15</v>
      </c>
      <c r="I227" s="53">
        <v>4</v>
      </c>
    </row>
    <row r="228" spans="1:9" ht="12.75" customHeight="1">
      <c r="A228" s="163">
        <v>43089</v>
      </c>
      <c r="B228" s="54">
        <v>24</v>
      </c>
      <c r="C228" s="54">
        <v>28</v>
      </c>
      <c r="D228" s="54">
        <v>36</v>
      </c>
      <c r="E228" s="54">
        <v>38</v>
      </c>
      <c r="F228" s="54">
        <v>41</v>
      </c>
      <c r="G228" s="54">
        <v>42</v>
      </c>
      <c r="H228" s="54">
        <v>1</v>
      </c>
      <c r="I228" s="53">
        <v>6</v>
      </c>
    </row>
    <row r="229" spans="1:9" ht="12.75" customHeight="1">
      <c r="A229" s="164">
        <v>43088</v>
      </c>
      <c r="B229" s="54">
        <v>2</v>
      </c>
      <c r="C229" s="54">
        <v>19</v>
      </c>
      <c r="D229" s="54">
        <v>23</v>
      </c>
      <c r="E229" s="54">
        <v>33</v>
      </c>
      <c r="F229" s="54">
        <v>35</v>
      </c>
      <c r="G229" s="54">
        <v>45</v>
      </c>
      <c r="H229" s="54">
        <v>20</v>
      </c>
      <c r="I229" s="53">
        <v>5</v>
      </c>
    </row>
    <row r="230" spans="1:9" ht="12.75" customHeight="1">
      <c r="A230" s="164">
        <v>43087</v>
      </c>
      <c r="B230" s="54">
        <v>20</v>
      </c>
      <c r="C230" s="54">
        <v>32</v>
      </c>
      <c r="D230" s="54">
        <v>33</v>
      </c>
      <c r="E230" s="54">
        <v>45</v>
      </c>
      <c r="F230" s="54">
        <v>47</v>
      </c>
      <c r="G230" s="54">
        <v>49</v>
      </c>
      <c r="H230" s="54">
        <v>19</v>
      </c>
      <c r="I230" s="53">
        <v>3</v>
      </c>
    </row>
    <row r="231" spans="1:9" ht="12.75" customHeight="1">
      <c r="A231" s="163">
        <v>43085</v>
      </c>
      <c r="B231" s="54">
        <v>13</v>
      </c>
      <c r="C231" s="54">
        <v>27</v>
      </c>
      <c r="D231" s="54">
        <v>34</v>
      </c>
      <c r="E231" s="54">
        <v>35</v>
      </c>
      <c r="F231" s="54">
        <v>42</v>
      </c>
      <c r="G231" s="54">
        <v>48</v>
      </c>
      <c r="H231" s="54">
        <v>45</v>
      </c>
      <c r="I231" s="53">
        <v>1</v>
      </c>
    </row>
    <row r="232" spans="1:9" ht="12.75" customHeight="1">
      <c r="A232" s="164">
        <v>43084</v>
      </c>
      <c r="B232" s="54">
        <v>8</v>
      </c>
      <c r="C232" s="54">
        <v>10</v>
      </c>
      <c r="D232" s="54">
        <v>15</v>
      </c>
      <c r="E232" s="54">
        <v>27</v>
      </c>
      <c r="F232" s="54">
        <v>41</v>
      </c>
      <c r="G232" s="54">
        <v>43</v>
      </c>
      <c r="H232" s="54">
        <v>30</v>
      </c>
      <c r="I232" s="53">
        <v>7</v>
      </c>
    </row>
    <row r="233" spans="1:9" ht="12.75" customHeight="1">
      <c r="A233" s="164">
        <v>43083</v>
      </c>
      <c r="B233" s="54">
        <v>15</v>
      </c>
      <c r="C233" s="54">
        <v>20</v>
      </c>
      <c r="D233" s="54">
        <v>23</v>
      </c>
      <c r="E233" s="54">
        <v>24</v>
      </c>
      <c r="F233" s="54">
        <v>34</v>
      </c>
      <c r="G233" s="54">
        <v>46</v>
      </c>
      <c r="H233" s="54">
        <v>45</v>
      </c>
      <c r="I233" s="53">
        <v>0</v>
      </c>
    </row>
    <row r="234" spans="1:9" ht="12.75" customHeight="1">
      <c r="A234" s="164">
        <v>43082</v>
      </c>
      <c r="B234" s="54">
        <v>11</v>
      </c>
      <c r="C234" s="54">
        <v>12</v>
      </c>
      <c r="D234" s="54">
        <v>33</v>
      </c>
      <c r="E234" s="54">
        <v>36</v>
      </c>
      <c r="F234" s="54">
        <v>37</v>
      </c>
      <c r="G234" s="54">
        <v>44</v>
      </c>
      <c r="H234" s="54">
        <v>4</v>
      </c>
      <c r="I234" s="53">
        <v>8</v>
      </c>
    </row>
    <row r="235" spans="1:9" ht="12.75" customHeight="1">
      <c r="A235" s="164">
        <v>43081</v>
      </c>
      <c r="B235" s="54">
        <v>2</v>
      </c>
      <c r="C235" s="54">
        <v>3</v>
      </c>
      <c r="D235" s="54">
        <v>9</v>
      </c>
      <c r="E235" s="54">
        <v>16</v>
      </c>
      <c r="F235" s="54">
        <v>48</v>
      </c>
      <c r="G235" s="54">
        <v>49</v>
      </c>
      <c r="H235" s="54">
        <v>18</v>
      </c>
      <c r="I235" s="53">
        <v>8</v>
      </c>
    </row>
    <row r="236" spans="1:9" ht="12.75" customHeight="1">
      <c r="A236" s="164">
        <v>43080</v>
      </c>
      <c r="B236" s="54">
        <v>3</v>
      </c>
      <c r="C236" s="54">
        <v>22</v>
      </c>
      <c r="D236" s="54">
        <v>27</v>
      </c>
      <c r="E236" s="54">
        <v>32</v>
      </c>
      <c r="F236" s="54">
        <v>33</v>
      </c>
      <c r="G236" s="54">
        <v>45</v>
      </c>
      <c r="H236" s="54">
        <v>29</v>
      </c>
      <c r="I236" s="53">
        <v>5</v>
      </c>
    </row>
    <row r="237" spans="1:9" ht="12.75" customHeight="1">
      <c r="A237" s="164">
        <v>43078</v>
      </c>
      <c r="B237" s="54">
        <v>2</v>
      </c>
      <c r="C237" s="54">
        <v>21</v>
      </c>
      <c r="D237" s="54">
        <v>26</v>
      </c>
      <c r="E237" s="54">
        <v>32</v>
      </c>
      <c r="F237" s="54">
        <v>44</v>
      </c>
      <c r="G237" s="54">
        <v>46</v>
      </c>
      <c r="H237" s="54">
        <v>20</v>
      </c>
      <c r="I237" s="53">
        <v>8</v>
      </c>
    </row>
    <row r="238" spans="1:9" ht="12.75" customHeight="1">
      <c r="A238" s="164">
        <v>43077</v>
      </c>
      <c r="B238" s="54">
        <v>5</v>
      </c>
      <c r="C238" s="54">
        <v>9</v>
      </c>
      <c r="D238" s="54">
        <v>10</v>
      </c>
      <c r="E238" s="54">
        <v>14</v>
      </c>
      <c r="F238" s="54">
        <v>41</v>
      </c>
      <c r="G238" s="54">
        <v>42</v>
      </c>
      <c r="H238" s="54">
        <v>46</v>
      </c>
      <c r="I238" s="53">
        <v>8</v>
      </c>
    </row>
    <row r="239" spans="1:9" ht="12.75" customHeight="1">
      <c r="A239" s="164">
        <v>43076</v>
      </c>
      <c r="B239" s="54">
        <v>12</v>
      </c>
      <c r="C239" s="54">
        <v>16</v>
      </c>
      <c r="D239" s="54">
        <v>19</v>
      </c>
      <c r="E239" s="54">
        <v>23</v>
      </c>
      <c r="F239" s="54">
        <v>32</v>
      </c>
      <c r="G239" s="54">
        <v>49</v>
      </c>
      <c r="H239" s="54">
        <v>3</v>
      </c>
      <c r="I239" s="53">
        <v>8</v>
      </c>
    </row>
    <row r="240" spans="1:9" ht="12.75" customHeight="1">
      <c r="A240" s="164">
        <v>43075</v>
      </c>
      <c r="B240" s="54">
        <v>21</v>
      </c>
      <c r="C240" s="54">
        <v>27</v>
      </c>
      <c r="D240" s="54">
        <v>29</v>
      </c>
      <c r="E240" s="54">
        <v>39</v>
      </c>
      <c r="F240" s="54">
        <v>44</v>
      </c>
      <c r="G240" s="54">
        <v>45</v>
      </c>
      <c r="H240" s="54">
        <v>14</v>
      </c>
      <c r="I240" s="53">
        <v>2</v>
      </c>
    </row>
    <row r="241" spans="1:9" ht="12.75" customHeight="1">
      <c r="A241" s="164">
        <v>43074</v>
      </c>
      <c r="B241" s="54">
        <v>2</v>
      </c>
      <c r="C241" s="54">
        <v>9</v>
      </c>
      <c r="D241" s="54">
        <v>10</v>
      </c>
      <c r="E241" s="54">
        <v>23</v>
      </c>
      <c r="F241" s="54">
        <v>33</v>
      </c>
      <c r="G241" s="54">
        <v>42</v>
      </c>
      <c r="H241" s="54">
        <v>1</v>
      </c>
      <c r="I241" s="53">
        <v>7</v>
      </c>
    </row>
    <row r="242" spans="1:9" ht="12.75" customHeight="1">
      <c r="A242" s="164">
        <v>43073</v>
      </c>
      <c r="B242" s="54">
        <v>5</v>
      </c>
      <c r="C242" s="54">
        <v>30</v>
      </c>
      <c r="D242" s="54">
        <v>36</v>
      </c>
      <c r="E242" s="54">
        <v>38</v>
      </c>
      <c r="F242" s="54">
        <v>41</v>
      </c>
      <c r="G242" s="54">
        <v>45</v>
      </c>
      <c r="H242" s="54">
        <v>20</v>
      </c>
      <c r="I242" s="53">
        <v>5</v>
      </c>
    </row>
    <row r="243" spans="1:9" ht="12.75" customHeight="1">
      <c r="A243" s="164">
        <v>43071</v>
      </c>
      <c r="B243" s="54">
        <v>3</v>
      </c>
      <c r="C243" s="54">
        <v>16</v>
      </c>
      <c r="D243" s="54">
        <v>19</v>
      </c>
      <c r="E243" s="54">
        <v>27</v>
      </c>
      <c r="F243" s="54">
        <v>31</v>
      </c>
      <c r="G243" s="54">
        <v>37</v>
      </c>
      <c r="H243" s="54">
        <v>23</v>
      </c>
      <c r="I243" s="53">
        <v>2</v>
      </c>
    </row>
    <row r="244" spans="1:9" ht="12.75" customHeight="1">
      <c r="A244" s="164">
        <v>43070</v>
      </c>
      <c r="B244" s="54">
        <v>9</v>
      </c>
      <c r="C244" s="54">
        <v>17</v>
      </c>
      <c r="D244" s="54">
        <v>19</v>
      </c>
      <c r="E244" s="54">
        <v>23</v>
      </c>
      <c r="F244" s="54">
        <v>37</v>
      </c>
      <c r="G244" s="54">
        <v>44</v>
      </c>
      <c r="H244" s="54">
        <v>38</v>
      </c>
      <c r="I244" s="53">
        <v>2</v>
      </c>
    </row>
    <row r="245" spans="1:9" ht="12.75" customHeight="1">
      <c r="A245" s="164">
        <v>43069</v>
      </c>
      <c r="B245" s="54">
        <v>4</v>
      </c>
      <c r="C245" s="54">
        <v>6</v>
      </c>
      <c r="D245" s="54">
        <v>15</v>
      </c>
      <c r="E245" s="54">
        <v>21</v>
      </c>
      <c r="F245" s="54">
        <v>33</v>
      </c>
      <c r="G245" s="54">
        <v>47</v>
      </c>
      <c r="H245" s="54">
        <v>13</v>
      </c>
      <c r="I245" s="53">
        <v>2</v>
      </c>
    </row>
    <row r="246" spans="1:9" ht="12.75" customHeight="1">
      <c r="A246" s="164">
        <v>43068</v>
      </c>
      <c r="B246" s="54">
        <v>3</v>
      </c>
      <c r="C246" s="54">
        <v>7</v>
      </c>
      <c r="D246" s="54">
        <v>9</v>
      </c>
      <c r="E246" s="54">
        <v>14</v>
      </c>
      <c r="F246" s="54">
        <v>29</v>
      </c>
      <c r="G246" s="54">
        <v>40</v>
      </c>
      <c r="H246" s="54">
        <v>22</v>
      </c>
      <c r="I246" s="53">
        <v>2</v>
      </c>
    </row>
    <row r="247" spans="1:9" ht="12.75" customHeight="1">
      <c r="A247" s="164">
        <v>43067</v>
      </c>
      <c r="B247" s="54">
        <v>1</v>
      </c>
      <c r="C247" s="54">
        <v>4</v>
      </c>
      <c r="D247" s="54">
        <v>23</v>
      </c>
      <c r="E247" s="54">
        <v>25</v>
      </c>
      <c r="F247" s="54">
        <v>28</v>
      </c>
      <c r="G247" s="54">
        <v>48</v>
      </c>
      <c r="H247" s="54">
        <v>33</v>
      </c>
      <c r="I247" s="53">
        <v>7</v>
      </c>
    </row>
    <row r="248" spans="1:9" ht="12.75" customHeight="1">
      <c r="A248" s="164">
        <v>43066</v>
      </c>
      <c r="B248" s="54">
        <v>4</v>
      </c>
      <c r="C248" s="54">
        <v>6</v>
      </c>
      <c r="D248" s="54">
        <v>7</v>
      </c>
      <c r="E248" s="54">
        <v>12</v>
      </c>
      <c r="F248" s="54">
        <v>16</v>
      </c>
      <c r="G248" s="54">
        <v>23</v>
      </c>
      <c r="H248" s="54">
        <v>1</v>
      </c>
      <c r="I248" s="53">
        <v>1</v>
      </c>
    </row>
    <row r="249" spans="1:9" ht="12.75" customHeight="1">
      <c r="A249" s="164">
        <v>43064</v>
      </c>
      <c r="B249" s="54">
        <v>5</v>
      </c>
      <c r="C249" s="54">
        <v>8</v>
      </c>
      <c r="D249" s="54">
        <v>25</v>
      </c>
      <c r="E249" s="54">
        <v>29</v>
      </c>
      <c r="F249" s="54">
        <v>34</v>
      </c>
      <c r="G249" s="54">
        <v>40</v>
      </c>
      <c r="H249" s="54">
        <v>2</v>
      </c>
      <c r="I249" s="53">
        <v>7</v>
      </c>
    </row>
    <row r="250" spans="1:9" ht="12.75" customHeight="1">
      <c r="A250" s="164">
        <v>43063</v>
      </c>
      <c r="B250" s="54">
        <v>4</v>
      </c>
      <c r="C250" s="54">
        <v>6</v>
      </c>
      <c r="D250" s="54">
        <v>23</v>
      </c>
      <c r="E250" s="54">
        <v>31</v>
      </c>
      <c r="F250" s="54">
        <v>44</v>
      </c>
      <c r="G250" s="54">
        <v>45</v>
      </c>
      <c r="H250" s="54">
        <v>3</v>
      </c>
      <c r="I250" s="53">
        <v>4</v>
      </c>
    </row>
    <row r="251" spans="1:9" ht="12.75" customHeight="1">
      <c r="A251" s="164">
        <v>43062</v>
      </c>
      <c r="B251" s="54">
        <v>7</v>
      </c>
      <c r="C251" s="54">
        <v>14</v>
      </c>
      <c r="D251" s="54">
        <v>18</v>
      </c>
      <c r="E251" s="54">
        <v>21</v>
      </c>
      <c r="F251" s="54">
        <v>23</v>
      </c>
      <c r="G251" s="54">
        <v>49</v>
      </c>
      <c r="H251" s="54">
        <v>9</v>
      </c>
      <c r="I251" s="53">
        <v>9</v>
      </c>
    </row>
    <row r="252" spans="1:9" ht="12.75" customHeight="1">
      <c r="A252" s="164">
        <v>43061</v>
      </c>
      <c r="B252" s="54">
        <v>4</v>
      </c>
      <c r="C252" s="54">
        <v>13</v>
      </c>
      <c r="D252" s="54">
        <v>16</v>
      </c>
      <c r="E252" s="54">
        <v>22</v>
      </c>
      <c r="F252" s="54">
        <v>32</v>
      </c>
      <c r="G252" s="54">
        <v>36</v>
      </c>
      <c r="H252" s="54">
        <v>30</v>
      </c>
      <c r="I252" s="53">
        <v>6</v>
      </c>
    </row>
    <row r="253" spans="1:9" ht="12.75" customHeight="1">
      <c r="A253" s="164">
        <v>43060</v>
      </c>
      <c r="B253" s="54">
        <v>7</v>
      </c>
      <c r="C253" s="54">
        <v>32</v>
      </c>
      <c r="D253" s="54">
        <v>34</v>
      </c>
      <c r="E253" s="54">
        <v>35</v>
      </c>
      <c r="F253" s="54">
        <v>41</v>
      </c>
      <c r="G253" s="54">
        <v>49</v>
      </c>
      <c r="H253" s="54">
        <v>30</v>
      </c>
      <c r="I253" s="53">
        <v>1</v>
      </c>
    </row>
    <row r="254" spans="1:9" ht="12.75" customHeight="1">
      <c r="A254" s="164">
        <v>43059</v>
      </c>
      <c r="B254" s="54">
        <v>10</v>
      </c>
      <c r="C254" s="54">
        <v>19</v>
      </c>
      <c r="D254" s="54">
        <v>29</v>
      </c>
      <c r="E254" s="54">
        <v>34</v>
      </c>
      <c r="F254" s="54">
        <v>40</v>
      </c>
      <c r="G254" s="54">
        <v>42</v>
      </c>
      <c r="H254" s="54">
        <v>43</v>
      </c>
      <c r="I254" s="53">
        <v>6</v>
      </c>
    </row>
    <row r="255" spans="1:9" ht="12.75" customHeight="1">
      <c r="A255" s="164">
        <v>43057</v>
      </c>
      <c r="B255" s="54">
        <v>16</v>
      </c>
      <c r="C255" s="54">
        <v>20</v>
      </c>
      <c r="D255" s="54">
        <v>36</v>
      </c>
      <c r="E255" s="54">
        <v>37</v>
      </c>
      <c r="F255" s="54">
        <v>38</v>
      </c>
      <c r="G255" s="54">
        <v>39</v>
      </c>
      <c r="H255" s="54">
        <v>5</v>
      </c>
      <c r="I255" s="53">
        <v>3</v>
      </c>
    </row>
    <row r="256" spans="1:9" ht="12.75" customHeight="1">
      <c r="A256" s="164">
        <v>43056</v>
      </c>
      <c r="B256" s="54">
        <v>9</v>
      </c>
      <c r="C256" s="54">
        <v>10</v>
      </c>
      <c r="D256" s="54">
        <v>33</v>
      </c>
      <c r="E256" s="54">
        <v>40</v>
      </c>
      <c r="F256" s="54">
        <v>41</v>
      </c>
      <c r="G256" s="54">
        <v>42</v>
      </c>
      <c r="H256" s="54">
        <v>21</v>
      </c>
      <c r="I256" s="53">
        <v>3</v>
      </c>
    </row>
    <row r="257" spans="1:9" ht="12.75" customHeight="1">
      <c r="A257" s="164">
        <v>43055</v>
      </c>
      <c r="B257" s="54">
        <v>7</v>
      </c>
      <c r="C257" s="54">
        <v>15</v>
      </c>
      <c r="D257" s="54">
        <v>17</v>
      </c>
      <c r="E257" s="54">
        <v>30</v>
      </c>
      <c r="F257" s="54">
        <v>32</v>
      </c>
      <c r="G257" s="54">
        <v>42</v>
      </c>
      <c r="H257" s="54">
        <v>43</v>
      </c>
      <c r="I257" s="53">
        <v>4</v>
      </c>
    </row>
    <row r="258" spans="1:9" ht="12.75" customHeight="1">
      <c r="A258" s="164">
        <v>43054</v>
      </c>
      <c r="B258" s="54">
        <v>2</v>
      </c>
      <c r="C258" s="54">
        <v>10</v>
      </c>
      <c r="D258" s="54">
        <v>37</v>
      </c>
      <c r="E258" s="54">
        <v>39</v>
      </c>
      <c r="F258" s="54">
        <v>45</v>
      </c>
      <c r="G258" s="54">
        <v>46</v>
      </c>
      <c r="H258" s="54">
        <v>48</v>
      </c>
      <c r="I258" s="53">
        <v>9</v>
      </c>
    </row>
    <row r="259" spans="1:9" ht="12.75" customHeight="1">
      <c r="A259" s="164">
        <v>43053</v>
      </c>
      <c r="B259" s="54">
        <v>8</v>
      </c>
      <c r="C259" s="54">
        <v>9</v>
      </c>
      <c r="D259" s="54">
        <v>14</v>
      </c>
      <c r="E259" s="54">
        <v>36</v>
      </c>
      <c r="F259" s="54">
        <v>37</v>
      </c>
      <c r="G259" s="54">
        <v>39</v>
      </c>
      <c r="H259" s="54">
        <v>7</v>
      </c>
      <c r="I259" s="53">
        <v>0</v>
      </c>
    </row>
    <row r="260" spans="1:9" ht="12.75" customHeight="1">
      <c r="A260" s="164">
        <v>43052</v>
      </c>
      <c r="B260" s="54">
        <v>2</v>
      </c>
      <c r="C260" s="54">
        <v>19</v>
      </c>
      <c r="D260" s="54">
        <v>40</v>
      </c>
      <c r="E260" s="54">
        <v>45</v>
      </c>
      <c r="F260" s="54">
        <v>47</v>
      </c>
      <c r="G260" s="54">
        <v>48</v>
      </c>
      <c r="H260" s="54">
        <v>28</v>
      </c>
      <c r="I260" s="53">
        <v>0</v>
      </c>
    </row>
    <row r="261" spans="1:9" ht="12.75" customHeight="1">
      <c r="A261" s="164">
        <v>43050</v>
      </c>
      <c r="B261" s="54">
        <v>11</v>
      </c>
      <c r="C261" s="54">
        <v>13</v>
      </c>
      <c r="D261" s="54">
        <v>15</v>
      </c>
      <c r="E261" s="54">
        <v>24</v>
      </c>
      <c r="F261" s="54">
        <v>36</v>
      </c>
      <c r="G261" s="54">
        <v>43</v>
      </c>
      <c r="H261" s="54">
        <v>19</v>
      </c>
      <c r="I261" s="53">
        <v>6</v>
      </c>
    </row>
    <row r="262" spans="1:9" ht="12.75" customHeight="1">
      <c r="A262" s="164">
        <v>43049</v>
      </c>
      <c r="B262" s="54">
        <v>6</v>
      </c>
      <c r="C262" s="54">
        <v>24</v>
      </c>
      <c r="D262" s="54">
        <v>32</v>
      </c>
      <c r="E262" s="54">
        <v>46</v>
      </c>
      <c r="F262" s="54">
        <v>47</v>
      </c>
      <c r="G262" s="54">
        <v>48</v>
      </c>
      <c r="H262" s="54">
        <v>4</v>
      </c>
      <c r="I262" s="53">
        <v>6</v>
      </c>
    </row>
    <row r="263" spans="1:9" ht="12.75" customHeight="1">
      <c r="A263" s="164">
        <v>43048</v>
      </c>
      <c r="B263" s="54">
        <v>1</v>
      </c>
      <c r="C263" s="54">
        <v>9</v>
      </c>
      <c r="D263" s="54">
        <v>10</v>
      </c>
      <c r="E263" s="54">
        <v>19</v>
      </c>
      <c r="F263" s="54">
        <v>23</v>
      </c>
      <c r="G263" s="54">
        <v>28</v>
      </c>
      <c r="H263" s="54">
        <v>45</v>
      </c>
      <c r="I263" s="53">
        <v>8</v>
      </c>
    </row>
    <row r="264" spans="1:9" ht="12.75" customHeight="1">
      <c r="A264" s="164">
        <v>43047</v>
      </c>
      <c r="B264" s="54">
        <v>12</v>
      </c>
      <c r="C264" s="54">
        <v>18</v>
      </c>
      <c r="D264" s="54">
        <v>21</v>
      </c>
      <c r="E264" s="54">
        <v>29</v>
      </c>
      <c r="F264" s="54">
        <v>39</v>
      </c>
      <c r="G264" s="54">
        <v>48</v>
      </c>
      <c r="H264" s="54">
        <v>43</v>
      </c>
      <c r="I264" s="53">
        <v>3</v>
      </c>
    </row>
    <row r="265" spans="1:9" ht="12.75" customHeight="1">
      <c r="A265" s="164">
        <v>43046</v>
      </c>
      <c r="B265" s="54">
        <v>7</v>
      </c>
      <c r="C265" s="54">
        <v>8</v>
      </c>
      <c r="D265" s="54">
        <v>13</v>
      </c>
      <c r="E265" s="54">
        <v>29</v>
      </c>
      <c r="F265" s="54">
        <v>35</v>
      </c>
      <c r="G265" s="54">
        <v>36</v>
      </c>
      <c r="H265" s="54">
        <v>28</v>
      </c>
      <c r="I265" s="53">
        <v>5</v>
      </c>
    </row>
    <row r="266" spans="1:9" ht="12.75" customHeight="1">
      <c r="A266" s="164">
        <v>43045</v>
      </c>
      <c r="B266" s="54">
        <v>5</v>
      </c>
      <c r="C266" s="54">
        <v>19</v>
      </c>
      <c r="D266" s="54">
        <v>42</v>
      </c>
      <c r="E266" s="54">
        <v>43</v>
      </c>
      <c r="F266" s="54">
        <v>46</v>
      </c>
      <c r="G266" s="54">
        <v>49</v>
      </c>
      <c r="H266" s="54">
        <v>41</v>
      </c>
      <c r="I266" s="53">
        <v>6</v>
      </c>
    </row>
    <row r="267" spans="1:9" ht="12.75" customHeight="1">
      <c r="A267" s="164">
        <v>43043</v>
      </c>
      <c r="B267" s="54">
        <v>3</v>
      </c>
      <c r="C267" s="54">
        <v>6</v>
      </c>
      <c r="D267" s="54">
        <v>23</v>
      </c>
      <c r="E267" s="54">
        <v>28</v>
      </c>
      <c r="F267" s="54">
        <v>40</v>
      </c>
      <c r="G267" s="54">
        <v>42</v>
      </c>
      <c r="H267" s="54">
        <v>22</v>
      </c>
      <c r="I267" s="53">
        <v>3</v>
      </c>
    </row>
    <row r="268" spans="1:9" ht="12.75" customHeight="1">
      <c r="A268" s="164">
        <v>43042</v>
      </c>
      <c r="B268" s="54">
        <v>2</v>
      </c>
      <c r="C268" s="54">
        <v>6</v>
      </c>
      <c r="D268" s="54">
        <v>10</v>
      </c>
      <c r="E268" s="54">
        <v>27</v>
      </c>
      <c r="F268" s="54">
        <v>44</v>
      </c>
      <c r="G268" s="54">
        <v>47</v>
      </c>
      <c r="H268" s="54">
        <v>42</v>
      </c>
      <c r="I268" s="53">
        <v>0</v>
      </c>
    </row>
    <row r="269" spans="1:9" ht="12.75" customHeight="1">
      <c r="A269" s="164">
        <v>43041</v>
      </c>
      <c r="B269" s="54">
        <v>1</v>
      </c>
      <c r="C269" s="54">
        <v>8</v>
      </c>
      <c r="D269" s="54">
        <v>13</v>
      </c>
      <c r="E269" s="54">
        <v>19</v>
      </c>
      <c r="F269" s="54">
        <v>21</v>
      </c>
      <c r="G269" s="54">
        <v>40</v>
      </c>
      <c r="H269" s="54">
        <v>2</v>
      </c>
      <c r="I269" s="53">
        <v>4</v>
      </c>
    </row>
    <row r="270" spans="1:9" ht="12.75" customHeight="1">
      <c r="A270" s="164">
        <v>43040</v>
      </c>
      <c r="B270" s="54">
        <v>3</v>
      </c>
      <c r="C270" s="54">
        <v>26</v>
      </c>
      <c r="D270" s="54">
        <v>35</v>
      </c>
      <c r="E270" s="54">
        <v>36</v>
      </c>
      <c r="F270" s="54">
        <v>44</v>
      </c>
      <c r="G270" s="54">
        <v>48</v>
      </c>
      <c r="H270" s="54">
        <v>7</v>
      </c>
      <c r="I270" s="53">
        <v>8</v>
      </c>
    </row>
    <row r="271" spans="1:9" ht="12.75" customHeight="1">
      <c r="A271" s="164">
        <v>43039</v>
      </c>
      <c r="B271" s="54">
        <v>7</v>
      </c>
      <c r="C271" s="54">
        <v>12</v>
      </c>
      <c r="D271" s="54">
        <v>13</v>
      </c>
      <c r="E271" s="54">
        <v>14</v>
      </c>
      <c r="F271" s="54">
        <v>24</v>
      </c>
      <c r="G271" s="54">
        <v>47</v>
      </c>
      <c r="H271" s="54">
        <v>20</v>
      </c>
      <c r="I271" s="53">
        <v>7</v>
      </c>
    </row>
    <row r="272" spans="1:9" ht="12.75" customHeight="1">
      <c r="A272" s="164">
        <v>43038</v>
      </c>
      <c r="B272" s="54">
        <v>1</v>
      </c>
      <c r="C272" s="54">
        <v>2</v>
      </c>
      <c r="D272" s="54">
        <v>15</v>
      </c>
      <c r="E272" s="54">
        <v>34</v>
      </c>
      <c r="F272" s="54">
        <v>43</v>
      </c>
      <c r="G272" s="54">
        <v>49</v>
      </c>
      <c r="H272" s="54">
        <v>41</v>
      </c>
      <c r="I272" s="53">
        <v>5</v>
      </c>
    </row>
    <row r="273" spans="1:9" ht="12.75" customHeight="1">
      <c r="A273" s="164">
        <v>43036</v>
      </c>
      <c r="B273" s="54">
        <v>5</v>
      </c>
      <c r="C273" s="54">
        <v>9</v>
      </c>
      <c r="D273" s="54">
        <v>19</v>
      </c>
      <c r="E273" s="54">
        <v>26</v>
      </c>
      <c r="F273" s="54">
        <v>29</v>
      </c>
      <c r="G273" s="54">
        <v>34</v>
      </c>
      <c r="H273" s="54">
        <v>27</v>
      </c>
      <c r="I273" s="53">
        <v>0</v>
      </c>
    </row>
    <row r="274" spans="1:9" ht="12.75" customHeight="1">
      <c r="A274" s="164">
        <v>43035</v>
      </c>
      <c r="B274" s="54">
        <v>7</v>
      </c>
      <c r="C274" s="54">
        <v>11</v>
      </c>
      <c r="D274" s="54">
        <v>19</v>
      </c>
      <c r="E274" s="54">
        <v>21</v>
      </c>
      <c r="F274" s="54">
        <v>33</v>
      </c>
      <c r="G274" s="54">
        <v>35</v>
      </c>
      <c r="H274" s="54">
        <v>43</v>
      </c>
      <c r="I274" s="53">
        <v>3</v>
      </c>
    </row>
    <row r="275" spans="1:9" ht="12.75" customHeight="1">
      <c r="A275" s="164">
        <v>43034</v>
      </c>
      <c r="B275" s="54">
        <v>4</v>
      </c>
      <c r="C275" s="54">
        <v>30</v>
      </c>
      <c r="D275" s="54">
        <v>33</v>
      </c>
      <c r="E275" s="54">
        <v>36</v>
      </c>
      <c r="F275" s="54">
        <v>39</v>
      </c>
      <c r="G275" s="54">
        <v>44</v>
      </c>
      <c r="H275" s="54">
        <v>46</v>
      </c>
      <c r="I275" s="53">
        <v>7</v>
      </c>
    </row>
    <row r="276" spans="1:9" ht="12.75" customHeight="1">
      <c r="A276" s="164">
        <v>43033</v>
      </c>
      <c r="B276" s="54">
        <v>4</v>
      </c>
      <c r="C276" s="54">
        <v>10</v>
      </c>
      <c r="D276" s="54">
        <v>28</v>
      </c>
      <c r="E276" s="54">
        <v>36</v>
      </c>
      <c r="F276" s="54">
        <v>45</v>
      </c>
      <c r="G276" s="54">
        <v>48</v>
      </c>
      <c r="H276" s="54">
        <v>41</v>
      </c>
      <c r="I276" s="53">
        <v>3</v>
      </c>
    </row>
    <row r="277" spans="1:9" ht="12.75" customHeight="1">
      <c r="A277" s="164">
        <v>43032</v>
      </c>
      <c r="B277" s="54">
        <v>1</v>
      </c>
      <c r="C277" s="54">
        <v>15</v>
      </c>
      <c r="D277" s="54">
        <v>19</v>
      </c>
      <c r="E277" s="54">
        <v>25</v>
      </c>
      <c r="F277" s="54">
        <v>33</v>
      </c>
      <c r="G277" s="54">
        <v>38</v>
      </c>
      <c r="H277" s="54">
        <v>8</v>
      </c>
      <c r="I277" s="53">
        <v>0</v>
      </c>
    </row>
    <row r="278" spans="1:9" ht="12.75" customHeight="1">
      <c r="A278" s="164">
        <v>43031</v>
      </c>
      <c r="B278" s="54">
        <v>18</v>
      </c>
      <c r="C278" s="54">
        <v>21</v>
      </c>
      <c r="D278" s="54">
        <v>40</v>
      </c>
      <c r="E278" s="54">
        <v>42</v>
      </c>
      <c r="F278" s="54">
        <v>46</v>
      </c>
      <c r="G278" s="54">
        <v>48</v>
      </c>
      <c r="H278" s="54">
        <v>22</v>
      </c>
      <c r="I278" s="53">
        <v>2</v>
      </c>
    </row>
    <row r="279" spans="1:9" ht="12.75" customHeight="1">
      <c r="A279" s="164">
        <v>43029</v>
      </c>
      <c r="B279" s="54">
        <v>17</v>
      </c>
      <c r="C279" s="54">
        <v>21</v>
      </c>
      <c r="D279" s="54">
        <v>34</v>
      </c>
      <c r="E279" s="54">
        <v>35</v>
      </c>
      <c r="F279" s="54">
        <v>45</v>
      </c>
      <c r="G279" s="54">
        <v>48</v>
      </c>
      <c r="H279" s="54">
        <v>22</v>
      </c>
      <c r="I279" s="53">
        <v>4</v>
      </c>
    </row>
    <row r="280" spans="1:9" ht="12.75" customHeight="1">
      <c r="A280" s="164">
        <v>43028</v>
      </c>
      <c r="B280" s="54">
        <v>11</v>
      </c>
      <c r="C280" s="54">
        <v>13</v>
      </c>
      <c r="D280" s="54">
        <v>20</v>
      </c>
      <c r="E280" s="54">
        <v>29</v>
      </c>
      <c r="F280" s="54">
        <v>36</v>
      </c>
      <c r="G280" s="54">
        <v>37</v>
      </c>
      <c r="H280" s="54">
        <v>6</v>
      </c>
      <c r="I280" s="53">
        <v>8</v>
      </c>
    </row>
    <row r="281" spans="1:9" ht="12.75" customHeight="1">
      <c r="A281" s="164">
        <v>43027</v>
      </c>
      <c r="B281" s="54">
        <v>3</v>
      </c>
      <c r="C281" s="54">
        <v>6</v>
      </c>
      <c r="D281" s="54">
        <v>14</v>
      </c>
      <c r="E281" s="54">
        <v>27</v>
      </c>
      <c r="F281" s="54">
        <v>31</v>
      </c>
      <c r="G281" s="54">
        <v>32</v>
      </c>
      <c r="H281" s="54">
        <v>34</v>
      </c>
      <c r="I281" s="53">
        <v>6</v>
      </c>
    </row>
    <row r="282" spans="1:9" ht="12.75" customHeight="1">
      <c r="A282" s="164">
        <v>43026</v>
      </c>
      <c r="B282" s="54">
        <v>3</v>
      </c>
      <c r="C282" s="54">
        <v>13</v>
      </c>
      <c r="D282" s="54">
        <v>19</v>
      </c>
      <c r="E282" s="54">
        <v>32</v>
      </c>
      <c r="F282" s="54">
        <v>34</v>
      </c>
      <c r="G282" s="54">
        <v>43</v>
      </c>
      <c r="H282" s="54">
        <v>33</v>
      </c>
      <c r="I282" s="53">
        <v>1</v>
      </c>
    </row>
    <row r="283" spans="1:9" ht="12.75" customHeight="1">
      <c r="A283" s="164">
        <v>43025</v>
      </c>
      <c r="B283" s="54">
        <v>1</v>
      </c>
      <c r="C283" s="54">
        <v>2</v>
      </c>
      <c r="D283" s="54">
        <v>21</v>
      </c>
      <c r="E283" s="54">
        <v>36</v>
      </c>
      <c r="F283" s="54">
        <v>39</v>
      </c>
      <c r="G283" s="54">
        <v>46</v>
      </c>
      <c r="H283" s="54">
        <v>48</v>
      </c>
      <c r="I283" s="53">
        <v>5</v>
      </c>
    </row>
    <row r="284" spans="1:9" ht="12.75" customHeight="1">
      <c r="A284" s="164">
        <v>43024</v>
      </c>
      <c r="B284" s="54">
        <v>1</v>
      </c>
      <c r="C284" s="54">
        <v>5</v>
      </c>
      <c r="D284" s="54">
        <v>11</v>
      </c>
      <c r="E284" s="54">
        <v>12</v>
      </c>
      <c r="F284" s="54">
        <v>23</v>
      </c>
      <c r="G284" s="54">
        <v>36</v>
      </c>
      <c r="H284" s="54">
        <v>22</v>
      </c>
      <c r="I284" s="53">
        <v>7</v>
      </c>
    </row>
    <row r="285" spans="1:9" ht="12.75" customHeight="1">
      <c r="A285" s="164">
        <v>43022</v>
      </c>
      <c r="B285" s="54">
        <v>2</v>
      </c>
      <c r="C285" s="54">
        <v>24</v>
      </c>
      <c r="D285" s="54">
        <v>30</v>
      </c>
      <c r="E285" s="54">
        <v>33</v>
      </c>
      <c r="F285" s="54">
        <v>34</v>
      </c>
      <c r="G285" s="54">
        <v>38</v>
      </c>
      <c r="H285" s="54">
        <v>43</v>
      </c>
      <c r="I285" s="53">
        <v>8</v>
      </c>
    </row>
    <row r="286" spans="1:9" ht="12.75" customHeight="1">
      <c r="A286" s="164">
        <v>43021</v>
      </c>
      <c r="B286" s="54">
        <v>1</v>
      </c>
      <c r="C286" s="54">
        <v>2</v>
      </c>
      <c r="D286" s="54">
        <v>5</v>
      </c>
      <c r="E286" s="54">
        <v>8</v>
      </c>
      <c r="F286" s="54">
        <v>22</v>
      </c>
      <c r="G286" s="54">
        <v>37</v>
      </c>
      <c r="H286" s="54">
        <v>28</v>
      </c>
      <c r="I286" s="53">
        <v>2</v>
      </c>
    </row>
    <row r="287" spans="1:9" ht="12.75" customHeight="1">
      <c r="A287" s="164">
        <v>43020</v>
      </c>
      <c r="B287" s="54">
        <v>1</v>
      </c>
      <c r="C287" s="54">
        <v>21</v>
      </c>
      <c r="D287" s="54">
        <v>39</v>
      </c>
      <c r="E287" s="54">
        <v>40</v>
      </c>
      <c r="F287" s="54">
        <v>41</v>
      </c>
      <c r="G287" s="54">
        <v>45</v>
      </c>
      <c r="H287" s="54">
        <v>23</v>
      </c>
      <c r="I287" s="53">
        <v>8</v>
      </c>
    </row>
    <row r="288" spans="1:9" ht="12.75" customHeight="1">
      <c r="A288" s="164">
        <v>43019</v>
      </c>
      <c r="B288" s="54">
        <v>5</v>
      </c>
      <c r="C288" s="54">
        <v>19</v>
      </c>
      <c r="D288" s="54">
        <v>21</v>
      </c>
      <c r="E288" s="54">
        <v>30</v>
      </c>
      <c r="F288" s="54">
        <v>36</v>
      </c>
      <c r="G288" s="54">
        <v>47</v>
      </c>
      <c r="H288" s="54">
        <v>41</v>
      </c>
      <c r="I288" s="53">
        <v>1</v>
      </c>
    </row>
    <row r="289" spans="1:9" ht="12.75" customHeight="1">
      <c r="A289" s="164">
        <v>43018</v>
      </c>
      <c r="B289" s="54">
        <v>10</v>
      </c>
      <c r="C289" s="54">
        <v>27</v>
      </c>
      <c r="D289" s="54">
        <v>31</v>
      </c>
      <c r="E289" s="54">
        <v>32</v>
      </c>
      <c r="F289" s="54">
        <v>38</v>
      </c>
      <c r="G289" s="54">
        <v>49</v>
      </c>
      <c r="H289" s="54">
        <v>46</v>
      </c>
      <c r="I289" s="53">
        <v>8</v>
      </c>
    </row>
    <row r="290" spans="1:9" ht="12.75" customHeight="1">
      <c r="A290" s="164">
        <v>43017</v>
      </c>
      <c r="B290" s="54">
        <v>4</v>
      </c>
      <c r="C290" s="54">
        <v>11</v>
      </c>
      <c r="D290" s="54">
        <v>35</v>
      </c>
      <c r="E290" s="54">
        <v>44</v>
      </c>
      <c r="F290" s="54">
        <v>45</v>
      </c>
      <c r="G290" s="54">
        <v>48</v>
      </c>
      <c r="H290" s="54">
        <v>37</v>
      </c>
      <c r="I290" s="53">
        <v>9</v>
      </c>
    </row>
    <row r="291" spans="1:9" ht="12.75" customHeight="1">
      <c r="A291" s="164">
        <v>43015</v>
      </c>
      <c r="B291" s="54">
        <v>2</v>
      </c>
      <c r="C291" s="54">
        <v>3</v>
      </c>
      <c r="D291" s="54">
        <v>15</v>
      </c>
      <c r="E291" s="54">
        <v>27</v>
      </c>
      <c r="F291" s="54">
        <v>36</v>
      </c>
      <c r="G291" s="54">
        <v>48</v>
      </c>
      <c r="H291" s="54">
        <v>22</v>
      </c>
      <c r="I291" s="53">
        <v>5</v>
      </c>
    </row>
    <row r="292" spans="1:9" ht="12.75" customHeight="1">
      <c r="A292" s="164">
        <v>43014</v>
      </c>
      <c r="B292" s="54">
        <v>4</v>
      </c>
      <c r="C292" s="54">
        <v>18</v>
      </c>
      <c r="D292" s="54">
        <v>26</v>
      </c>
      <c r="E292" s="54">
        <v>30</v>
      </c>
      <c r="F292" s="54">
        <v>39</v>
      </c>
      <c r="G292" s="54">
        <v>47</v>
      </c>
      <c r="H292" s="54">
        <v>22</v>
      </c>
      <c r="I292" s="53">
        <v>4</v>
      </c>
    </row>
    <row r="293" spans="1:9" ht="12.75" customHeight="1">
      <c r="A293" s="164">
        <v>43013</v>
      </c>
      <c r="B293" s="54">
        <v>19</v>
      </c>
      <c r="C293" s="54">
        <v>23</v>
      </c>
      <c r="D293" s="54">
        <v>39</v>
      </c>
      <c r="E293" s="54">
        <v>46</v>
      </c>
      <c r="F293" s="54">
        <v>48</v>
      </c>
      <c r="G293" s="54">
        <v>49</v>
      </c>
      <c r="H293" s="54">
        <v>24</v>
      </c>
      <c r="I293" s="53">
        <v>2</v>
      </c>
    </row>
    <row r="294" spans="1:9" ht="12.75" customHeight="1">
      <c r="A294" s="164">
        <v>43012</v>
      </c>
      <c r="B294" s="54">
        <v>2</v>
      </c>
      <c r="C294" s="54">
        <v>7</v>
      </c>
      <c r="D294" s="54">
        <v>17</v>
      </c>
      <c r="E294" s="54">
        <v>20</v>
      </c>
      <c r="F294" s="54">
        <v>22</v>
      </c>
      <c r="G294" s="54">
        <v>46</v>
      </c>
      <c r="H294" s="54">
        <v>40</v>
      </c>
      <c r="I294" s="53">
        <v>5</v>
      </c>
    </row>
    <row r="295" spans="1:9" ht="12.75" customHeight="1">
      <c r="A295" s="164">
        <v>43011</v>
      </c>
      <c r="B295" s="54">
        <v>11</v>
      </c>
      <c r="C295" s="54">
        <v>28</v>
      </c>
      <c r="D295" s="54">
        <v>30</v>
      </c>
      <c r="E295" s="54">
        <v>36</v>
      </c>
      <c r="F295" s="54">
        <v>39</v>
      </c>
      <c r="G295" s="54">
        <v>45</v>
      </c>
      <c r="H295" s="54">
        <v>15</v>
      </c>
      <c r="I295" s="53">
        <v>8</v>
      </c>
    </row>
    <row r="296" spans="1:9" ht="12.75" customHeight="1">
      <c r="A296" s="164">
        <v>43010</v>
      </c>
      <c r="B296" s="54">
        <v>2</v>
      </c>
      <c r="C296" s="54">
        <v>11</v>
      </c>
      <c r="D296" s="54">
        <v>22</v>
      </c>
      <c r="E296" s="54">
        <v>31</v>
      </c>
      <c r="F296" s="54">
        <v>34</v>
      </c>
      <c r="G296" s="54">
        <v>44</v>
      </c>
      <c r="H296" s="54">
        <v>15</v>
      </c>
      <c r="I296" s="53">
        <v>0</v>
      </c>
    </row>
    <row r="297" spans="1:9" ht="12.75" customHeight="1">
      <c r="A297" s="164">
        <v>43008</v>
      </c>
      <c r="B297" s="54">
        <v>1</v>
      </c>
      <c r="C297" s="54">
        <v>4</v>
      </c>
      <c r="D297" s="54">
        <v>6</v>
      </c>
      <c r="E297" s="54">
        <v>25</v>
      </c>
      <c r="F297" s="54">
        <v>30</v>
      </c>
      <c r="G297" s="54">
        <v>45</v>
      </c>
      <c r="H297" s="54">
        <v>24</v>
      </c>
      <c r="I297" s="53">
        <v>1</v>
      </c>
    </row>
    <row r="298" spans="1:9" ht="12.75" customHeight="1">
      <c r="A298" s="164">
        <v>43007</v>
      </c>
      <c r="B298" s="54">
        <v>1</v>
      </c>
      <c r="C298" s="54">
        <v>14</v>
      </c>
      <c r="D298" s="54">
        <v>21</v>
      </c>
      <c r="E298" s="54">
        <v>27</v>
      </c>
      <c r="F298" s="54">
        <v>44</v>
      </c>
      <c r="G298" s="54">
        <v>45</v>
      </c>
      <c r="H298" s="54">
        <v>30</v>
      </c>
      <c r="I298" s="53">
        <v>5</v>
      </c>
    </row>
    <row r="299" spans="1:9" ht="12.75" customHeight="1">
      <c r="A299" s="164">
        <v>43006</v>
      </c>
      <c r="B299" s="54">
        <v>1</v>
      </c>
      <c r="C299" s="54">
        <v>4</v>
      </c>
      <c r="D299" s="54">
        <v>16</v>
      </c>
      <c r="E299" s="54">
        <v>28</v>
      </c>
      <c r="F299" s="54">
        <v>32</v>
      </c>
      <c r="G299" s="54">
        <v>42</v>
      </c>
      <c r="H299" s="54">
        <v>40</v>
      </c>
      <c r="I299" s="53">
        <v>2</v>
      </c>
    </row>
    <row r="300" spans="1:9" ht="12.75" customHeight="1">
      <c r="A300" s="164">
        <v>43005</v>
      </c>
      <c r="B300" s="54">
        <v>12</v>
      </c>
      <c r="C300" s="54">
        <v>19</v>
      </c>
      <c r="D300" s="54">
        <v>25</v>
      </c>
      <c r="E300" s="54">
        <v>40</v>
      </c>
      <c r="F300" s="54">
        <v>43</v>
      </c>
      <c r="G300" s="54">
        <v>47</v>
      </c>
      <c r="H300" s="54">
        <v>20</v>
      </c>
      <c r="I300" s="53">
        <v>0</v>
      </c>
    </row>
    <row r="301" spans="1:9" ht="12.75" customHeight="1">
      <c r="A301" s="164">
        <v>43004</v>
      </c>
      <c r="B301" s="54">
        <v>13</v>
      </c>
      <c r="C301" s="54">
        <v>15</v>
      </c>
      <c r="D301" s="54">
        <v>18</v>
      </c>
      <c r="E301" s="54">
        <v>29</v>
      </c>
      <c r="F301" s="54">
        <v>30</v>
      </c>
      <c r="G301" s="54">
        <v>44</v>
      </c>
      <c r="H301" s="54">
        <v>38</v>
      </c>
      <c r="I301" s="53">
        <v>5</v>
      </c>
    </row>
    <row r="302" spans="1:9" ht="12.75" customHeight="1">
      <c r="A302" s="164">
        <v>43003</v>
      </c>
      <c r="B302" s="54">
        <v>1</v>
      </c>
      <c r="C302" s="54">
        <v>24</v>
      </c>
      <c r="D302" s="54">
        <v>25</v>
      </c>
      <c r="E302" s="54">
        <v>32</v>
      </c>
      <c r="F302" s="54">
        <v>34</v>
      </c>
      <c r="G302" s="54">
        <v>41</v>
      </c>
      <c r="H302" s="54">
        <v>36</v>
      </c>
      <c r="I302" s="53">
        <v>1</v>
      </c>
    </row>
    <row r="303" spans="1:9" ht="12.75" customHeight="1">
      <c r="A303" s="164">
        <v>43001</v>
      </c>
      <c r="B303" s="54">
        <v>17</v>
      </c>
      <c r="C303" s="54">
        <v>26</v>
      </c>
      <c r="D303" s="54">
        <v>37</v>
      </c>
      <c r="E303" s="54">
        <v>44</v>
      </c>
      <c r="F303" s="54">
        <v>45</v>
      </c>
      <c r="G303" s="54">
        <v>49</v>
      </c>
      <c r="H303" s="54">
        <v>21</v>
      </c>
      <c r="I303" s="53">
        <v>1</v>
      </c>
    </row>
    <row r="304" spans="1:9" ht="12.75" customHeight="1">
      <c r="A304" s="164">
        <v>43000</v>
      </c>
      <c r="B304" s="54">
        <v>1</v>
      </c>
      <c r="C304" s="54">
        <v>12</v>
      </c>
      <c r="D304" s="54">
        <v>19</v>
      </c>
      <c r="E304" s="54">
        <v>28</v>
      </c>
      <c r="F304" s="54">
        <v>37</v>
      </c>
      <c r="G304" s="54">
        <v>48</v>
      </c>
      <c r="H304" s="54">
        <v>23</v>
      </c>
      <c r="I304" s="53">
        <v>7</v>
      </c>
    </row>
    <row r="305" spans="1:9" ht="12.75" customHeight="1">
      <c r="A305" s="164">
        <v>42999</v>
      </c>
      <c r="B305" s="54">
        <v>5</v>
      </c>
      <c r="C305" s="54">
        <v>6</v>
      </c>
      <c r="D305" s="54">
        <v>13</v>
      </c>
      <c r="E305" s="54">
        <v>30</v>
      </c>
      <c r="F305" s="54">
        <v>33</v>
      </c>
      <c r="G305" s="54">
        <v>43</v>
      </c>
      <c r="H305" s="54">
        <v>31</v>
      </c>
      <c r="I305" s="53">
        <v>4</v>
      </c>
    </row>
    <row r="306" spans="1:9" ht="12.75" customHeight="1">
      <c r="A306" s="164">
        <v>42998</v>
      </c>
      <c r="B306" s="54">
        <v>6</v>
      </c>
      <c r="C306" s="54">
        <v>23</v>
      </c>
      <c r="D306" s="54">
        <v>25</v>
      </c>
      <c r="E306" s="54">
        <v>31</v>
      </c>
      <c r="F306" s="54">
        <v>33</v>
      </c>
      <c r="G306" s="54">
        <v>40</v>
      </c>
      <c r="H306" s="54">
        <v>11</v>
      </c>
      <c r="I306" s="53">
        <v>7</v>
      </c>
    </row>
    <row r="307" spans="1:9" ht="12.75" customHeight="1">
      <c r="A307" s="164">
        <v>42997</v>
      </c>
      <c r="B307" s="54">
        <v>1</v>
      </c>
      <c r="C307" s="54">
        <v>8</v>
      </c>
      <c r="D307" s="54">
        <v>9</v>
      </c>
      <c r="E307" s="54">
        <v>22</v>
      </c>
      <c r="F307" s="54">
        <v>23</v>
      </c>
      <c r="G307" s="54">
        <v>31</v>
      </c>
      <c r="H307" s="54">
        <v>29</v>
      </c>
      <c r="I307" s="53">
        <v>2</v>
      </c>
    </row>
    <row r="308" spans="1:9" ht="12.75" customHeight="1">
      <c r="A308" s="164">
        <v>42996</v>
      </c>
      <c r="B308" s="54">
        <v>1</v>
      </c>
      <c r="C308" s="54">
        <v>7</v>
      </c>
      <c r="D308" s="54">
        <v>11</v>
      </c>
      <c r="E308" s="54">
        <v>20</v>
      </c>
      <c r="F308" s="54">
        <v>37</v>
      </c>
      <c r="G308" s="54">
        <v>42</v>
      </c>
      <c r="H308" s="54">
        <v>33</v>
      </c>
      <c r="I308" s="53">
        <v>3</v>
      </c>
    </row>
    <row r="309" spans="1:9" ht="12.75" customHeight="1">
      <c r="A309" s="164">
        <v>42994</v>
      </c>
      <c r="B309" s="54">
        <v>4</v>
      </c>
      <c r="C309" s="54">
        <v>19</v>
      </c>
      <c r="D309" s="54">
        <v>21</v>
      </c>
      <c r="E309" s="54">
        <v>23</v>
      </c>
      <c r="F309" s="54">
        <v>29</v>
      </c>
      <c r="G309" s="54">
        <v>42</v>
      </c>
      <c r="H309" s="54">
        <v>8</v>
      </c>
      <c r="I309" s="53">
        <v>3</v>
      </c>
    </row>
    <row r="310" spans="1:9" ht="12.75" customHeight="1">
      <c r="A310" s="164">
        <v>42993</v>
      </c>
      <c r="B310" s="54">
        <v>13</v>
      </c>
      <c r="C310" s="54">
        <v>24</v>
      </c>
      <c r="D310" s="54">
        <v>41</v>
      </c>
      <c r="E310" s="54">
        <v>42</v>
      </c>
      <c r="F310" s="54">
        <v>48</v>
      </c>
      <c r="G310" s="54">
        <v>49</v>
      </c>
      <c r="H310" s="54">
        <v>10</v>
      </c>
      <c r="I310" s="53">
        <v>1</v>
      </c>
    </row>
    <row r="311" spans="1:9" ht="12.75" customHeight="1">
      <c r="A311" s="164">
        <v>42992</v>
      </c>
      <c r="B311" s="54">
        <v>1</v>
      </c>
      <c r="C311" s="54">
        <v>9</v>
      </c>
      <c r="D311" s="54">
        <v>28</v>
      </c>
      <c r="E311" s="54">
        <v>30</v>
      </c>
      <c r="F311" s="54">
        <v>41</v>
      </c>
      <c r="G311" s="54">
        <v>44</v>
      </c>
      <c r="H311" s="54">
        <v>12</v>
      </c>
      <c r="I311" s="53">
        <v>2</v>
      </c>
    </row>
    <row r="312" spans="1:9" ht="12.75" customHeight="1">
      <c r="A312" s="164">
        <v>42991</v>
      </c>
      <c r="B312" s="54">
        <v>3</v>
      </c>
      <c r="C312" s="54">
        <v>17</v>
      </c>
      <c r="D312" s="54">
        <v>20</v>
      </c>
      <c r="E312" s="54">
        <v>25</v>
      </c>
      <c r="F312" s="54">
        <v>30</v>
      </c>
      <c r="G312" s="54">
        <v>48</v>
      </c>
      <c r="H312" s="54">
        <v>7</v>
      </c>
      <c r="I312" s="53">
        <v>1</v>
      </c>
    </row>
    <row r="313" spans="1:9" ht="12.75" customHeight="1">
      <c r="A313" s="164">
        <v>42990</v>
      </c>
      <c r="B313" s="54">
        <v>3</v>
      </c>
      <c r="C313" s="54">
        <v>19</v>
      </c>
      <c r="D313" s="54">
        <v>27</v>
      </c>
      <c r="E313" s="54">
        <v>39</v>
      </c>
      <c r="F313" s="54">
        <v>40</v>
      </c>
      <c r="G313" s="54">
        <v>43</v>
      </c>
      <c r="H313" s="54">
        <v>1</v>
      </c>
      <c r="I313" s="53">
        <v>5</v>
      </c>
    </row>
    <row r="314" spans="1:9" ht="12.75" customHeight="1">
      <c r="A314" s="164">
        <v>42989</v>
      </c>
      <c r="B314" s="54">
        <v>15</v>
      </c>
      <c r="C314" s="54">
        <v>20</v>
      </c>
      <c r="D314" s="54">
        <v>28</v>
      </c>
      <c r="E314" s="54">
        <v>32</v>
      </c>
      <c r="F314" s="54">
        <v>46</v>
      </c>
      <c r="G314" s="54">
        <v>49</v>
      </c>
      <c r="H314" s="54">
        <v>3</v>
      </c>
      <c r="I314" s="53">
        <v>3</v>
      </c>
    </row>
    <row r="315" spans="1:9" ht="12.75" customHeight="1">
      <c r="A315" s="164">
        <v>42987</v>
      </c>
      <c r="B315" s="54">
        <v>23</v>
      </c>
      <c r="C315" s="54">
        <v>25</v>
      </c>
      <c r="D315" s="54">
        <v>34</v>
      </c>
      <c r="E315" s="54">
        <v>35</v>
      </c>
      <c r="F315" s="54">
        <v>37</v>
      </c>
      <c r="G315" s="54">
        <v>42</v>
      </c>
      <c r="H315" s="54">
        <v>49</v>
      </c>
      <c r="I315" s="53">
        <v>4</v>
      </c>
    </row>
    <row r="316" spans="1:9" ht="12.75" customHeight="1">
      <c r="A316" s="164">
        <v>42986</v>
      </c>
      <c r="B316" s="54">
        <v>1</v>
      </c>
      <c r="C316" s="54">
        <v>12</v>
      </c>
      <c r="D316" s="54">
        <v>27</v>
      </c>
      <c r="E316" s="54">
        <v>32</v>
      </c>
      <c r="F316" s="54">
        <v>37</v>
      </c>
      <c r="G316" s="54">
        <v>40</v>
      </c>
      <c r="H316" s="54">
        <v>15</v>
      </c>
      <c r="I316" s="53">
        <v>0</v>
      </c>
    </row>
    <row r="317" spans="1:9" ht="12.75" customHeight="1">
      <c r="A317" s="164">
        <v>42985</v>
      </c>
      <c r="B317" s="54">
        <v>2</v>
      </c>
      <c r="C317" s="54">
        <v>14</v>
      </c>
      <c r="D317" s="54">
        <v>20</v>
      </c>
      <c r="E317" s="54">
        <v>26</v>
      </c>
      <c r="F317" s="54">
        <v>36</v>
      </c>
      <c r="G317" s="54">
        <v>37</v>
      </c>
      <c r="H317" s="54">
        <v>28</v>
      </c>
      <c r="I317" s="53">
        <v>0</v>
      </c>
    </row>
    <row r="318" spans="1:9" ht="12.75" customHeight="1">
      <c r="A318" s="164">
        <v>42984</v>
      </c>
      <c r="B318" s="54">
        <v>6</v>
      </c>
      <c r="C318" s="54">
        <v>9</v>
      </c>
      <c r="D318" s="54">
        <v>10</v>
      </c>
      <c r="E318" s="54">
        <v>22</v>
      </c>
      <c r="F318" s="54">
        <v>37</v>
      </c>
      <c r="G318" s="54">
        <v>43</v>
      </c>
      <c r="H318" s="54">
        <v>33</v>
      </c>
      <c r="I318" s="53">
        <v>0</v>
      </c>
    </row>
    <row r="319" spans="1:9" ht="12.75" customHeight="1">
      <c r="A319" s="164">
        <v>42983</v>
      </c>
      <c r="B319" s="54">
        <v>15</v>
      </c>
      <c r="C319" s="54">
        <v>16</v>
      </c>
      <c r="D319" s="54">
        <v>18</v>
      </c>
      <c r="E319" s="54">
        <v>29</v>
      </c>
      <c r="F319" s="54">
        <v>45</v>
      </c>
      <c r="G319" s="54">
        <v>48</v>
      </c>
      <c r="H319" s="54">
        <v>40</v>
      </c>
      <c r="I319" s="53">
        <v>9</v>
      </c>
    </row>
    <row r="320" spans="1:9" ht="12.75" customHeight="1">
      <c r="A320" s="164">
        <v>42982</v>
      </c>
      <c r="B320" s="54">
        <v>3</v>
      </c>
      <c r="C320" s="54">
        <v>24</v>
      </c>
      <c r="D320" s="54">
        <v>32</v>
      </c>
      <c r="E320" s="54">
        <v>35</v>
      </c>
      <c r="F320" s="54">
        <v>43</v>
      </c>
      <c r="G320" s="54">
        <v>48</v>
      </c>
      <c r="H320" s="54">
        <v>2</v>
      </c>
      <c r="I320" s="53">
        <v>5</v>
      </c>
    </row>
    <row r="321" spans="1:9" ht="12.75" customHeight="1">
      <c r="A321" s="164">
        <v>42980</v>
      </c>
      <c r="B321" s="54">
        <v>2</v>
      </c>
      <c r="C321" s="54">
        <v>4</v>
      </c>
      <c r="D321" s="54">
        <v>6</v>
      </c>
      <c r="E321" s="54">
        <v>18</v>
      </c>
      <c r="F321" s="54">
        <v>35</v>
      </c>
      <c r="G321" s="54">
        <v>48</v>
      </c>
      <c r="H321" s="54">
        <v>31</v>
      </c>
      <c r="I321" s="53">
        <v>8</v>
      </c>
    </row>
    <row r="322" spans="1:9" ht="12.75" customHeight="1">
      <c r="A322" s="164">
        <v>42979</v>
      </c>
      <c r="B322" s="54">
        <v>23</v>
      </c>
      <c r="C322" s="54">
        <v>33</v>
      </c>
      <c r="D322" s="54">
        <v>34</v>
      </c>
      <c r="E322" s="54">
        <v>36</v>
      </c>
      <c r="F322" s="54">
        <v>38</v>
      </c>
      <c r="G322" s="54">
        <v>39</v>
      </c>
      <c r="H322" s="54">
        <v>40</v>
      </c>
      <c r="I322" s="53">
        <v>6</v>
      </c>
    </row>
    <row r="323" spans="1:9" ht="12.75" customHeight="1">
      <c r="A323" s="164">
        <v>42978</v>
      </c>
      <c r="B323" s="54">
        <v>3</v>
      </c>
      <c r="C323" s="54">
        <v>22</v>
      </c>
      <c r="D323" s="54">
        <v>23</v>
      </c>
      <c r="E323" s="54">
        <v>27</v>
      </c>
      <c r="F323" s="54">
        <v>41</v>
      </c>
      <c r="G323" s="54">
        <v>42</v>
      </c>
      <c r="H323" s="54">
        <v>48</v>
      </c>
      <c r="I323" s="53">
        <v>8</v>
      </c>
    </row>
    <row r="324" spans="1:9" ht="12.75" customHeight="1">
      <c r="A324" s="164">
        <v>42977</v>
      </c>
      <c r="B324" s="54">
        <v>6</v>
      </c>
      <c r="C324" s="54">
        <v>11</v>
      </c>
      <c r="D324" s="54">
        <v>15</v>
      </c>
      <c r="E324" s="54">
        <v>22</v>
      </c>
      <c r="F324" s="54">
        <v>34</v>
      </c>
      <c r="G324" s="54">
        <v>36</v>
      </c>
      <c r="H324" s="54">
        <v>27</v>
      </c>
      <c r="I324" s="53">
        <v>1</v>
      </c>
    </row>
    <row r="325" spans="1:9" ht="12.75" customHeight="1">
      <c r="A325" s="164">
        <v>42976</v>
      </c>
      <c r="B325" s="54">
        <v>4</v>
      </c>
      <c r="C325" s="54">
        <v>8</v>
      </c>
      <c r="D325" s="54">
        <v>19</v>
      </c>
      <c r="E325" s="54">
        <v>21</v>
      </c>
      <c r="F325" s="54">
        <v>32</v>
      </c>
      <c r="G325" s="54">
        <v>43</v>
      </c>
      <c r="H325" s="54">
        <v>29</v>
      </c>
      <c r="I325" s="53">
        <v>6</v>
      </c>
    </row>
    <row r="326" spans="1:9" ht="12.75" customHeight="1">
      <c r="A326" s="164">
        <v>42975</v>
      </c>
      <c r="B326" s="54">
        <v>8</v>
      </c>
      <c r="C326" s="54">
        <v>15</v>
      </c>
      <c r="D326" s="54">
        <v>27</v>
      </c>
      <c r="E326" s="54">
        <v>33</v>
      </c>
      <c r="F326" s="54">
        <v>42</v>
      </c>
      <c r="G326" s="54">
        <v>46</v>
      </c>
      <c r="H326" s="54">
        <v>2</v>
      </c>
      <c r="I326" s="53">
        <v>7</v>
      </c>
    </row>
    <row r="327" spans="1:9" ht="12.75" customHeight="1">
      <c r="A327" s="164">
        <v>42973</v>
      </c>
      <c r="B327" s="54">
        <v>4</v>
      </c>
      <c r="C327" s="54">
        <v>5</v>
      </c>
      <c r="D327" s="54">
        <v>11</v>
      </c>
      <c r="E327" s="54">
        <v>12</v>
      </c>
      <c r="F327" s="54">
        <v>22</v>
      </c>
      <c r="G327" s="54">
        <v>40</v>
      </c>
      <c r="H327" s="54">
        <v>26</v>
      </c>
      <c r="I327" s="53">
        <v>6</v>
      </c>
    </row>
    <row r="328" spans="1:9" ht="12.75" customHeight="1">
      <c r="A328" s="164">
        <v>42972</v>
      </c>
      <c r="B328" s="54">
        <v>3</v>
      </c>
      <c r="C328" s="54">
        <v>7</v>
      </c>
      <c r="D328" s="54">
        <v>18</v>
      </c>
      <c r="E328" s="54">
        <v>22</v>
      </c>
      <c r="F328" s="54">
        <v>28</v>
      </c>
      <c r="G328" s="54">
        <v>32</v>
      </c>
      <c r="H328" s="54">
        <v>20</v>
      </c>
      <c r="I328" s="53">
        <v>4</v>
      </c>
    </row>
    <row r="329" spans="1:9" ht="12.75" customHeight="1">
      <c r="A329" s="164">
        <v>42971</v>
      </c>
      <c r="B329" s="54">
        <v>5</v>
      </c>
      <c r="C329" s="54">
        <v>15</v>
      </c>
      <c r="D329" s="54">
        <v>18</v>
      </c>
      <c r="E329" s="54">
        <v>31</v>
      </c>
      <c r="F329" s="54">
        <v>36</v>
      </c>
      <c r="G329" s="54">
        <v>43</v>
      </c>
      <c r="H329" s="54">
        <v>41</v>
      </c>
      <c r="I329" s="53">
        <v>2</v>
      </c>
    </row>
    <row r="330" spans="1:9" ht="12.75" customHeight="1">
      <c r="A330" s="164">
        <v>42970</v>
      </c>
      <c r="B330" s="54">
        <v>1</v>
      </c>
      <c r="C330" s="54">
        <v>7</v>
      </c>
      <c r="D330" s="54">
        <v>9</v>
      </c>
      <c r="E330" s="54">
        <v>16</v>
      </c>
      <c r="F330" s="54">
        <v>23</v>
      </c>
      <c r="G330" s="54">
        <v>45</v>
      </c>
      <c r="H330" s="54">
        <v>20</v>
      </c>
      <c r="I330" s="53">
        <v>2</v>
      </c>
    </row>
    <row r="331" spans="1:9" ht="12.75" customHeight="1">
      <c r="A331" s="164">
        <v>42969</v>
      </c>
      <c r="B331" s="54">
        <v>16</v>
      </c>
      <c r="C331" s="54">
        <v>18</v>
      </c>
      <c r="D331" s="54">
        <v>30</v>
      </c>
      <c r="E331" s="54">
        <v>33</v>
      </c>
      <c r="F331" s="54">
        <v>39</v>
      </c>
      <c r="G331" s="54">
        <v>47</v>
      </c>
      <c r="H331" s="54">
        <v>26</v>
      </c>
      <c r="I331" s="53">
        <v>6</v>
      </c>
    </row>
    <row r="332" spans="1:9" ht="12.75" customHeight="1">
      <c r="A332" s="164">
        <v>42968</v>
      </c>
      <c r="B332" s="54">
        <v>5</v>
      </c>
      <c r="C332" s="54">
        <v>25</v>
      </c>
      <c r="D332" s="54">
        <v>27</v>
      </c>
      <c r="E332" s="54">
        <v>30</v>
      </c>
      <c r="F332" s="54">
        <v>31</v>
      </c>
      <c r="G332" s="54">
        <v>40</v>
      </c>
      <c r="H332" s="54">
        <v>37</v>
      </c>
      <c r="I332" s="53">
        <v>7</v>
      </c>
    </row>
    <row r="333" spans="1:9" ht="12.75" customHeight="1">
      <c r="A333" s="164">
        <v>42966</v>
      </c>
      <c r="B333" s="54">
        <v>6</v>
      </c>
      <c r="C333" s="54">
        <v>11</v>
      </c>
      <c r="D333" s="54">
        <v>12</v>
      </c>
      <c r="E333" s="54">
        <v>13</v>
      </c>
      <c r="F333" s="54">
        <v>24</v>
      </c>
      <c r="G333" s="54">
        <v>47</v>
      </c>
      <c r="H333" s="54">
        <v>8</v>
      </c>
      <c r="I333" s="53">
        <v>3</v>
      </c>
    </row>
    <row r="334" spans="1:9" ht="12.75" customHeight="1">
      <c r="A334" s="164">
        <v>42965</v>
      </c>
      <c r="B334" s="54">
        <v>4</v>
      </c>
      <c r="C334" s="54">
        <v>16</v>
      </c>
      <c r="D334" s="54">
        <v>19</v>
      </c>
      <c r="E334" s="54">
        <v>22</v>
      </c>
      <c r="F334" s="54">
        <v>25</v>
      </c>
      <c r="G334" s="54">
        <v>32</v>
      </c>
      <c r="H334" s="54">
        <v>41</v>
      </c>
      <c r="I334" s="53">
        <v>4</v>
      </c>
    </row>
    <row r="335" spans="1:9" ht="12.75" customHeight="1">
      <c r="A335" s="164">
        <v>42964</v>
      </c>
      <c r="B335" s="54">
        <v>9</v>
      </c>
      <c r="C335" s="54">
        <v>15</v>
      </c>
      <c r="D335" s="54">
        <v>19</v>
      </c>
      <c r="E335" s="54">
        <v>28</v>
      </c>
      <c r="F335" s="54">
        <v>39</v>
      </c>
      <c r="G335" s="54">
        <v>47</v>
      </c>
      <c r="H335" s="54">
        <v>27</v>
      </c>
      <c r="I335" s="53">
        <v>0</v>
      </c>
    </row>
    <row r="336" spans="1:9" ht="12.75" customHeight="1">
      <c r="A336" s="164">
        <v>42963</v>
      </c>
      <c r="B336" s="54">
        <v>9</v>
      </c>
      <c r="C336" s="54">
        <v>24</v>
      </c>
      <c r="D336" s="54">
        <v>31</v>
      </c>
      <c r="E336" s="54">
        <v>33</v>
      </c>
      <c r="F336" s="54">
        <v>38</v>
      </c>
      <c r="G336" s="54">
        <v>46</v>
      </c>
      <c r="H336" s="54">
        <v>22</v>
      </c>
      <c r="I336" s="53">
        <v>1</v>
      </c>
    </row>
    <row r="337" spans="1:9" ht="12.75" customHeight="1">
      <c r="A337" s="164">
        <v>42962</v>
      </c>
      <c r="B337" s="54">
        <v>7</v>
      </c>
      <c r="C337" s="54">
        <v>13</v>
      </c>
      <c r="D337" s="54">
        <v>23</v>
      </c>
      <c r="E337" s="54">
        <v>30</v>
      </c>
      <c r="F337" s="54">
        <v>37</v>
      </c>
      <c r="G337" s="54">
        <v>49</v>
      </c>
      <c r="H337" s="54">
        <v>4</v>
      </c>
      <c r="I337" s="53">
        <v>3</v>
      </c>
    </row>
    <row r="338" spans="1:9" ht="12.75" customHeight="1">
      <c r="A338" s="164">
        <v>42961</v>
      </c>
      <c r="B338" s="54">
        <v>18</v>
      </c>
      <c r="C338" s="54">
        <v>19</v>
      </c>
      <c r="D338" s="54">
        <v>27</v>
      </c>
      <c r="E338" s="54">
        <v>30</v>
      </c>
      <c r="F338" s="54">
        <v>33</v>
      </c>
      <c r="G338" s="54">
        <v>39</v>
      </c>
      <c r="H338" s="54">
        <v>10</v>
      </c>
      <c r="I338" s="53">
        <v>4</v>
      </c>
    </row>
    <row r="339" spans="1:9" ht="12.75" customHeight="1">
      <c r="A339" s="164">
        <v>42959</v>
      </c>
      <c r="B339" s="54">
        <v>3</v>
      </c>
      <c r="C339" s="54">
        <v>4</v>
      </c>
      <c r="D339" s="54">
        <v>7</v>
      </c>
      <c r="E339" s="54">
        <v>18</v>
      </c>
      <c r="F339" s="54">
        <v>24</v>
      </c>
      <c r="G339" s="54">
        <v>34</v>
      </c>
      <c r="H339" s="54">
        <v>42</v>
      </c>
      <c r="I339" s="53">
        <v>9</v>
      </c>
    </row>
    <row r="340" spans="1:9" ht="12.75" customHeight="1">
      <c r="A340" s="164">
        <v>42958</v>
      </c>
      <c r="B340" s="54">
        <v>5</v>
      </c>
      <c r="C340" s="54">
        <v>7</v>
      </c>
      <c r="D340" s="54">
        <v>30</v>
      </c>
      <c r="E340" s="54">
        <v>43</v>
      </c>
      <c r="F340" s="54">
        <v>45</v>
      </c>
      <c r="G340" s="54">
        <v>48</v>
      </c>
      <c r="H340" s="54">
        <v>42</v>
      </c>
      <c r="I340" s="53">
        <v>1</v>
      </c>
    </row>
    <row r="341" spans="1:9" ht="12.75" customHeight="1">
      <c r="A341" s="164">
        <v>42957</v>
      </c>
      <c r="B341" s="54">
        <v>1</v>
      </c>
      <c r="C341" s="54">
        <v>26</v>
      </c>
      <c r="D341" s="54">
        <v>36</v>
      </c>
      <c r="E341" s="54">
        <v>38</v>
      </c>
      <c r="F341" s="54">
        <v>42</v>
      </c>
      <c r="G341" s="54">
        <v>44</v>
      </c>
      <c r="H341" s="54">
        <v>48</v>
      </c>
      <c r="I341" s="53">
        <v>6</v>
      </c>
    </row>
    <row r="342" spans="1:9" ht="12.75" customHeight="1">
      <c r="A342" s="164">
        <v>42956</v>
      </c>
      <c r="B342" s="54">
        <v>4</v>
      </c>
      <c r="C342" s="54">
        <v>20</v>
      </c>
      <c r="D342" s="54">
        <v>25</v>
      </c>
      <c r="E342" s="54">
        <v>30</v>
      </c>
      <c r="F342" s="54">
        <v>47</v>
      </c>
      <c r="G342" s="54">
        <v>48</v>
      </c>
      <c r="H342" s="54">
        <v>8</v>
      </c>
      <c r="I342" s="53">
        <v>5</v>
      </c>
    </row>
    <row r="343" spans="1:9" ht="12.75" customHeight="1">
      <c r="A343" s="164">
        <v>42955</v>
      </c>
      <c r="B343" s="54">
        <v>5</v>
      </c>
      <c r="C343" s="54">
        <v>12</v>
      </c>
      <c r="D343" s="54">
        <v>16</v>
      </c>
      <c r="E343" s="54">
        <v>19</v>
      </c>
      <c r="F343" s="54">
        <v>36</v>
      </c>
      <c r="G343" s="54">
        <v>48</v>
      </c>
      <c r="H343" s="54">
        <v>1</v>
      </c>
      <c r="I343" s="53">
        <v>1</v>
      </c>
    </row>
    <row r="344" spans="1:9" ht="12.75" customHeight="1">
      <c r="A344" s="164">
        <v>42954</v>
      </c>
      <c r="B344" s="54">
        <v>8</v>
      </c>
      <c r="C344" s="54">
        <v>13</v>
      </c>
      <c r="D344" s="54">
        <v>22</v>
      </c>
      <c r="E344" s="54">
        <v>34</v>
      </c>
      <c r="F344" s="54">
        <v>35</v>
      </c>
      <c r="G344" s="54">
        <v>45</v>
      </c>
      <c r="H344" s="54">
        <v>9</v>
      </c>
      <c r="I344" s="53">
        <v>3</v>
      </c>
    </row>
    <row r="345" spans="1:9" ht="12.75" customHeight="1">
      <c r="A345" s="164">
        <v>42952</v>
      </c>
      <c r="B345" s="54">
        <v>5</v>
      </c>
      <c r="C345" s="54">
        <v>8</v>
      </c>
      <c r="D345" s="54">
        <v>16</v>
      </c>
      <c r="E345" s="54">
        <v>29</v>
      </c>
      <c r="F345" s="54">
        <v>30</v>
      </c>
      <c r="G345" s="54">
        <v>41</v>
      </c>
      <c r="H345" s="54">
        <v>2</v>
      </c>
      <c r="I345" s="53">
        <v>7</v>
      </c>
    </row>
    <row r="346" spans="1:9" ht="12.75" customHeight="1">
      <c r="A346" s="164">
        <v>42951</v>
      </c>
      <c r="B346" s="54">
        <v>11</v>
      </c>
      <c r="C346" s="54">
        <v>16</v>
      </c>
      <c r="D346" s="54">
        <v>22</v>
      </c>
      <c r="E346" s="54">
        <v>34</v>
      </c>
      <c r="F346" s="54">
        <v>43</v>
      </c>
      <c r="G346" s="54">
        <v>49</v>
      </c>
      <c r="H346" s="54">
        <v>18</v>
      </c>
      <c r="I346" s="53">
        <v>7</v>
      </c>
    </row>
    <row r="347" spans="1:9" ht="12.75" customHeight="1">
      <c r="A347" s="164">
        <v>42950</v>
      </c>
      <c r="B347" s="54">
        <v>4</v>
      </c>
      <c r="C347" s="54">
        <v>9</v>
      </c>
      <c r="D347" s="54">
        <v>20</v>
      </c>
      <c r="E347" s="54">
        <v>21</v>
      </c>
      <c r="F347" s="54">
        <v>26</v>
      </c>
      <c r="G347" s="54">
        <v>40</v>
      </c>
      <c r="H347" s="54">
        <v>34</v>
      </c>
      <c r="I347" s="53">
        <v>1</v>
      </c>
    </row>
    <row r="348" spans="1:9" ht="12.75" customHeight="1">
      <c r="A348" s="164">
        <v>42949</v>
      </c>
      <c r="B348" s="54">
        <v>9</v>
      </c>
      <c r="C348" s="54">
        <v>17</v>
      </c>
      <c r="D348" s="54">
        <v>21</v>
      </c>
      <c r="E348" s="54">
        <v>22</v>
      </c>
      <c r="F348" s="54">
        <v>32</v>
      </c>
      <c r="G348" s="54">
        <v>34</v>
      </c>
      <c r="H348" s="54">
        <v>7</v>
      </c>
      <c r="I348" s="53">
        <v>8</v>
      </c>
    </row>
    <row r="349" spans="1:9" ht="12.75" customHeight="1">
      <c r="A349" s="164">
        <v>42948</v>
      </c>
      <c r="B349" s="54">
        <v>9</v>
      </c>
      <c r="C349" s="54">
        <v>11</v>
      </c>
      <c r="D349" s="54">
        <v>12</v>
      </c>
      <c r="E349" s="54">
        <v>14</v>
      </c>
      <c r="F349" s="54">
        <v>19</v>
      </c>
      <c r="G349" s="54">
        <v>26</v>
      </c>
      <c r="H349" s="54">
        <v>35</v>
      </c>
      <c r="I349" s="53">
        <v>4</v>
      </c>
    </row>
    <row r="350" spans="1:9" ht="12.75" customHeight="1">
      <c r="A350" s="164">
        <v>42947</v>
      </c>
      <c r="B350" s="54">
        <v>1</v>
      </c>
      <c r="C350" s="54">
        <v>6</v>
      </c>
      <c r="D350" s="54">
        <v>12</v>
      </c>
      <c r="E350" s="54">
        <v>13</v>
      </c>
      <c r="F350" s="54">
        <v>22</v>
      </c>
      <c r="G350" s="54">
        <v>36</v>
      </c>
      <c r="H350" s="54">
        <v>27</v>
      </c>
      <c r="I350" s="53">
        <v>1</v>
      </c>
    </row>
    <row r="351" spans="1:9" ht="12.75" customHeight="1">
      <c r="A351" s="164">
        <v>42945</v>
      </c>
      <c r="B351" s="54">
        <v>16</v>
      </c>
      <c r="C351" s="54">
        <v>19</v>
      </c>
      <c r="D351" s="54">
        <v>22</v>
      </c>
      <c r="E351" s="54">
        <v>42</v>
      </c>
      <c r="F351" s="54">
        <v>46</v>
      </c>
      <c r="G351" s="54">
        <v>48</v>
      </c>
      <c r="H351" s="54">
        <v>4</v>
      </c>
      <c r="I351" s="53">
        <v>1</v>
      </c>
    </row>
    <row r="352" spans="1:9" ht="12.75" customHeight="1">
      <c r="A352" s="164">
        <v>42944</v>
      </c>
      <c r="B352" s="54">
        <v>1</v>
      </c>
      <c r="C352" s="54">
        <v>14</v>
      </c>
      <c r="D352" s="54">
        <v>19</v>
      </c>
      <c r="E352" s="54">
        <v>22</v>
      </c>
      <c r="F352" s="54">
        <v>31</v>
      </c>
      <c r="G352" s="54">
        <v>43</v>
      </c>
      <c r="H352" s="54">
        <v>4</v>
      </c>
      <c r="I352" s="53">
        <v>4</v>
      </c>
    </row>
    <row r="353" spans="1:9" ht="12.75" customHeight="1">
      <c r="A353" s="164">
        <v>42943</v>
      </c>
      <c r="B353" s="54">
        <v>2</v>
      </c>
      <c r="C353" s="54">
        <v>12</v>
      </c>
      <c r="D353" s="54">
        <v>18</v>
      </c>
      <c r="E353" s="54">
        <v>20</v>
      </c>
      <c r="F353" s="54">
        <v>26</v>
      </c>
      <c r="G353" s="54">
        <v>28</v>
      </c>
      <c r="H353" s="54">
        <v>13</v>
      </c>
      <c r="I353" s="53">
        <v>1</v>
      </c>
    </row>
    <row r="354" spans="1:9" ht="12.75" customHeight="1">
      <c r="A354" s="164">
        <v>42942</v>
      </c>
      <c r="B354" s="54">
        <v>6</v>
      </c>
      <c r="C354" s="54">
        <v>13</v>
      </c>
      <c r="D354" s="54">
        <v>15</v>
      </c>
      <c r="E354" s="54">
        <v>17</v>
      </c>
      <c r="F354" s="54">
        <v>28</v>
      </c>
      <c r="G354" s="54">
        <v>33</v>
      </c>
      <c r="H354" s="54">
        <v>47</v>
      </c>
      <c r="I354" s="53">
        <v>6</v>
      </c>
    </row>
    <row r="355" spans="1:9" ht="12.75" customHeight="1">
      <c r="A355" s="164">
        <v>42941</v>
      </c>
      <c r="B355" s="54">
        <v>7</v>
      </c>
      <c r="C355" s="54">
        <v>12</v>
      </c>
      <c r="D355" s="54">
        <v>18</v>
      </c>
      <c r="E355" s="54">
        <v>28</v>
      </c>
      <c r="F355" s="54">
        <v>39</v>
      </c>
      <c r="G355" s="54">
        <v>45</v>
      </c>
      <c r="H355" s="54">
        <v>1</v>
      </c>
      <c r="I355" s="53">
        <v>4</v>
      </c>
    </row>
    <row r="356" spans="1:9" ht="12.75" customHeight="1">
      <c r="A356" s="164">
        <v>42940</v>
      </c>
      <c r="B356" s="54">
        <v>7</v>
      </c>
      <c r="C356" s="54">
        <v>12</v>
      </c>
      <c r="D356" s="54">
        <v>15</v>
      </c>
      <c r="E356" s="54">
        <v>28</v>
      </c>
      <c r="F356" s="54">
        <v>39</v>
      </c>
      <c r="G356" s="54">
        <v>48</v>
      </c>
      <c r="H356" s="54">
        <v>23</v>
      </c>
      <c r="I356" s="53">
        <v>9</v>
      </c>
    </row>
    <row r="357" spans="1:9" ht="12.75" customHeight="1">
      <c r="A357" s="164">
        <v>42938</v>
      </c>
      <c r="B357" s="54">
        <v>11</v>
      </c>
      <c r="C357" s="54">
        <v>12</v>
      </c>
      <c r="D357" s="54">
        <v>15</v>
      </c>
      <c r="E357" s="54">
        <v>29</v>
      </c>
      <c r="F357" s="54">
        <v>44</v>
      </c>
      <c r="G357" s="54">
        <v>46</v>
      </c>
      <c r="H357" s="54">
        <v>14</v>
      </c>
      <c r="I357" s="53">
        <v>6</v>
      </c>
    </row>
    <row r="358" spans="1:9" ht="12.75" customHeight="1">
      <c r="A358" s="164">
        <v>42937</v>
      </c>
      <c r="B358" s="54">
        <v>2</v>
      </c>
      <c r="C358" s="54">
        <v>18</v>
      </c>
      <c r="D358" s="54">
        <v>29</v>
      </c>
      <c r="E358" s="54">
        <v>35</v>
      </c>
      <c r="F358" s="54">
        <v>37</v>
      </c>
      <c r="G358" s="54">
        <v>44</v>
      </c>
      <c r="H358" s="54">
        <v>10</v>
      </c>
      <c r="I358" s="53">
        <v>5</v>
      </c>
    </row>
    <row r="359" spans="1:9" ht="12.75" customHeight="1">
      <c r="A359" s="164">
        <v>42936</v>
      </c>
      <c r="B359" s="54">
        <v>13</v>
      </c>
      <c r="C359" s="54">
        <v>27</v>
      </c>
      <c r="D359" s="54">
        <v>29</v>
      </c>
      <c r="E359" s="54">
        <v>36</v>
      </c>
      <c r="F359" s="54">
        <v>47</v>
      </c>
      <c r="G359" s="54">
        <v>48</v>
      </c>
      <c r="H359" s="54">
        <v>40</v>
      </c>
      <c r="I359" s="53">
        <v>4</v>
      </c>
    </row>
    <row r="360" spans="1:9" ht="12.75" customHeight="1">
      <c r="A360" s="164">
        <v>42935</v>
      </c>
      <c r="B360" s="54">
        <v>2</v>
      </c>
      <c r="C360" s="54">
        <v>4</v>
      </c>
      <c r="D360" s="54">
        <v>10</v>
      </c>
      <c r="E360" s="54">
        <v>14</v>
      </c>
      <c r="F360" s="54">
        <v>26</v>
      </c>
      <c r="G360" s="54">
        <v>37</v>
      </c>
      <c r="H360" s="54">
        <v>38</v>
      </c>
      <c r="I360" s="53">
        <v>0</v>
      </c>
    </row>
    <row r="361" spans="1:9" ht="12.75" customHeight="1">
      <c r="A361" s="164">
        <v>42934</v>
      </c>
      <c r="B361" s="54">
        <v>2</v>
      </c>
      <c r="C361" s="54">
        <v>6</v>
      </c>
      <c r="D361" s="54">
        <v>10</v>
      </c>
      <c r="E361" s="54">
        <v>21</v>
      </c>
      <c r="F361" s="54">
        <v>28</v>
      </c>
      <c r="G361" s="54">
        <v>47</v>
      </c>
      <c r="H361" s="54">
        <v>37</v>
      </c>
      <c r="I361" s="53">
        <v>1</v>
      </c>
    </row>
    <row r="362" spans="1:9" ht="12.75" customHeight="1">
      <c r="A362" s="164">
        <v>42933</v>
      </c>
      <c r="B362" s="54">
        <v>13</v>
      </c>
      <c r="C362" s="54">
        <v>23</v>
      </c>
      <c r="D362" s="54">
        <v>25</v>
      </c>
      <c r="E362" s="54">
        <v>34</v>
      </c>
      <c r="F362" s="54">
        <v>36</v>
      </c>
      <c r="G362" s="54">
        <v>49</v>
      </c>
      <c r="H362" s="54">
        <v>44</v>
      </c>
      <c r="I362" s="53">
        <v>3</v>
      </c>
    </row>
    <row r="363" spans="1:9" ht="12.75" customHeight="1">
      <c r="A363" s="164">
        <v>42931</v>
      </c>
      <c r="B363" s="54">
        <v>1</v>
      </c>
      <c r="C363" s="54">
        <v>19</v>
      </c>
      <c r="D363" s="54">
        <v>30</v>
      </c>
      <c r="E363" s="54">
        <v>31</v>
      </c>
      <c r="F363" s="54">
        <v>37</v>
      </c>
      <c r="G363" s="54">
        <v>42</v>
      </c>
      <c r="H363" s="54">
        <v>44</v>
      </c>
      <c r="I363" s="53">
        <v>9</v>
      </c>
    </row>
    <row r="364" spans="1:9" ht="12.75" customHeight="1">
      <c r="A364" s="164">
        <v>42930</v>
      </c>
      <c r="B364" s="54">
        <v>2</v>
      </c>
      <c r="C364" s="54">
        <v>8</v>
      </c>
      <c r="D364" s="54">
        <v>15</v>
      </c>
      <c r="E364" s="54">
        <v>32</v>
      </c>
      <c r="F364" s="54">
        <v>43</v>
      </c>
      <c r="G364" s="54">
        <v>48</v>
      </c>
      <c r="H364" s="54">
        <v>35</v>
      </c>
      <c r="I364" s="53">
        <v>9</v>
      </c>
    </row>
    <row r="365" spans="1:9" ht="12.75" customHeight="1">
      <c r="A365" s="164">
        <v>42929</v>
      </c>
      <c r="B365" s="54">
        <v>9</v>
      </c>
      <c r="C365" s="54">
        <v>20</v>
      </c>
      <c r="D365" s="54">
        <v>27</v>
      </c>
      <c r="E365" s="54">
        <v>30</v>
      </c>
      <c r="F365" s="54">
        <v>36</v>
      </c>
      <c r="G365" s="54">
        <v>47</v>
      </c>
      <c r="H365" s="54">
        <v>18</v>
      </c>
      <c r="I365" s="53">
        <v>6</v>
      </c>
    </row>
    <row r="366" spans="1:9" ht="12.75" customHeight="1">
      <c r="A366" s="164">
        <v>42928</v>
      </c>
      <c r="B366" s="54">
        <v>1</v>
      </c>
      <c r="C366" s="54">
        <v>7</v>
      </c>
      <c r="D366" s="54">
        <v>14</v>
      </c>
      <c r="E366" s="54">
        <v>19</v>
      </c>
      <c r="F366" s="54">
        <v>35</v>
      </c>
      <c r="G366" s="54">
        <v>39</v>
      </c>
      <c r="H366" s="54">
        <v>37</v>
      </c>
      <c r="I366" s="53">
        <v>8</v>
      </c>
    </row>
    <row r="367" spans="1:9" ht="12.75" customHeight="1">
      <c r="A367" s="164">
        <v>42927</v>
      </c>
      <c r="B367" s="54">
        <v>4</v>
      </c>
      <c r="C367" s="54">
        <v>12</v>
      </c>
      <c r="D367" s="54">
        <v>14</v>
      </c>
      <c r="E367" s="54">
        <v>15</v>
      </c>
      <c r="F367" s="54">
        <v>23</v>
      </c>
      <c r="G367" s="54">
        <v>46</v>
      </c>
      <c r="H367" s="54">
        <v>17</v>
      </c>
      <c r="I367" s="53">
        <v>7</v>
      </c>
    </row>
    <row r="368" spans="1:9" ht="12.75" customHeight="1">
      <c r="A368" s="164">
        <v>42926</v>
      </c>
      <c r="B368" s="54">
        <v>7</v>
      </c>
      <c r="C368" s="54">
        <v>19</v>
      </c>
      <c r="D368" s="54">
        <v>21</v>
      </c>
      <c r="E368" s="54">
        <v>23</v>
      </c>
      <c r="F368" s="54">
        <v>26</v>
      </c>
      <c r="G368" s="54">
        <v>47</v>
      </c>
      <c r="H368" s="54">
        <v>48</v>
      </c>
      <c r="I368" s="53">
        <v>4</v>
      </c>
    </row>
    <row r="369" spans="1:9" ht="12.75" customHeight="1">
      <c r="A369" s="164">
        <v>42924</v>
      </c>
      <c r="B369" s="54">
        <v>31</v>
      </c>
      <c r="C369" s="54">
        <v>39</v>
      </c>
      <c r="D369" s="54">
        <v>43</v>
      </c>
      <c r="E369" s="54">
        <v>45</v>
      </c>
      <c r="F369" s="54">
        <v>48</v>
      </c>
      <c r="G369" s="54">
        <v>49</v>
      </c>
      <c r="H369" s="54">
        <v>38</v>
      </c>
      <c r="I369" s="53">
        <v>9</v>
      </c>
    </row>
    <row r="370" spans="1:9" ht="12.75" customHeight="1">
      <c r="A370" s="164">
        <v>42923</v>
      </c>
      <c r="B370" s="54">
        <v>15</v>
      </c>
      <c r="C370" s="54">
        <v>19</v>
      </c>
      <c r="D370" s="54">
        <v>22</v>
      </c>
      <c r="E370" s="54">
        <v>35</v>
      </c>
      <c r="F370" s="54">
        <v>44</v>
      </c>
      <c r="G370" s="54">
        <v>46</v>
      </c>
      <c r="H370" s="54">
        <v>48</v>
      </c>
      <c r="I370" s="53">
        <v>5</v>
      </c>
    </row>
    <row r="371" spans="1:9" ht="12.75" customHeight="1">
      <c r="A371" s="164">
        <v>42922</v>
      </c>
      <c r="B371" s="54">
        <v>1</v>
      </c>
      <c r="C371" s="54">
        <v>10</v>
      </c>
      <c r="D371" s="54">
        <v>33</v>
      </c>
      <c r="E371" s="54">
        <v>37</v>
      </c>
      <c r="F371" s="54">
        <v>40</v>
      </c>
      <c r="G371" s="54">
        <v>47</v>
      </c>
      <c r="H371" s="54">
        <v>28</v>
      </c>
      <c r="I371" s="53">
        <v>1</v>
      </c>
    </row>
    <row r="372" spans="1:9" ht="12.75" customHeight="1">
      <c r="A372" s="164">
        <v>42921</v>
      </c>
      <c r="B372" s="54">
        <v>4</v>
      </c>
      <c r="C372" s="54">
        <v>10</v>
      </c>
      <c r="D372" s="54">
        <v>15</v>
      </c>
      <c r="E372" s="54">
        <v>17</v>
      </c>
      <c r="F372" s="54">
        <v>26</v>
      </c>
      <c r="G372" s="54">
        <v>28</v>
      </c>
      <c r="H372" s="54">
        <v>47</v>
      </c>
      <c r="I372" s="53">
        <v>1</v>
      </c>
    </row>
    <row r="373" spans="1:9" ht="12.75" customHeight="1">
      <c r="A373" s="164">
        <v>42920</v>
      </c>
      <c r="B373" s="54">
        <v>3</v>
      </c>
      <c r="C373" s="54">
        <v>5</v>
      </c>
      <c r="D373" s="54">
        <v>7</v>
      </c>
      <c r="E373" s="54">
        <v>18</v>
      </c>
      <c r="F373" s="54">
        <v>35</v>
      </c>
      <c r="G373" s="54">
        <v>44</v>
      </c>
      <c r="H373" s="54">
        <v>47</v>
      </c>
      <c r="I373" s="53">
        <v>0</v>
      </c>
    </row>
    <row r="374" spans="1:9" ht="12.75" customHeight="1">
      <c r="A374" s="164">
        <v>42919</v>
      </c>
      <c r="B374" s="54">
        <v>15</v>
      </c>
      <c r="C374" s="54">
        <v>20</v>
      </c>
      <c r="D374" s="54">
        <v>25</v>
      </c>
      <c r="E374" s="54">
        <v>43</v>
      </c>
      <c r="F374" s="54">
        <v>46</v>
      </c>
      <c r="G374" s="54">
        <v>48</v>
      </c>
      <c r="H374" s="54">
        <v>5</v>
      </c>
      <c r="I374" s="53">
        <v>7</v>
      </c>
    </row>
    <row r="375" spans="1:9" ht="12.75" customHeight="1">
      <c r="A375" s="164">
        <v>42917</v>
      </c>
      <c r="B375" s="54">
        <v>10</v>
      </c>
      <c r="C375" s="54">
        <v>14</v>
      </c>
      <c r="D375" s="54">
        <v>17</v>
      </c>
      <c r="E375" s="54">
        <v>27</v>
      </c>
      <c r="F375" s="54">
        <v>31</v>
      </c>
      <c r="G375" s="54">
        <v>48</v>
      </c>
      <c r="H375" s="54">
        <v>41</v>
      </c>
      <c r="I375" s="53">
        <v>9</v>
      </c>
    </row>
    <row r="376" spans="1:9" ht="12.75" customHeight="1">
      <c r="A376" s="164">
        <v>42916</v>
      </c>
      <c r="B376" s="54">
        <v>11</v>
      </c>
      <c r="C376" s="54">
        <v>20</v>
      </c>
      <c r="D376" s="54">
        <v>25</v>
      </c>
      <c r="E376" s="54">
        <v>36</v>
      </c>
      <c r="F376" s="54">
        <v>40</v>
      </c>
      <c r="G376" s="54">
        <v>42</v>
      </c>
      <c r="H376" s="54">
        <v>2</v>
      </c>
      <c r="I376" s="53">
        <v>6</v>
      </c>
    </row>
    <row r="377" spans="1:9" ht="12.75" customHeight="1">
      <c r="A377" s="164">
        <v>42915</v>
      </c>
      <c r="B377" s="54">
        <v>3</v>
      </c>
      <c r="C377" s="54">
        <v>4</v>
      </c>
      <c r="D377" s="54">
        <v>5</v>
      </c>
      <c r="E377" s="54">
        <v>12</v>
      </c>
      <c r="F377" s="54">
        <v>20</v>
      </c>
      <c r="G377" s="54">
        <v>29</v>
      </c>
      <c r="H377" s="54">
        <v>22</v>
      </c>
      <c r="I377" s="53">
        <v>8</v>
      </c>
    </row>
    <row r="378" spans="1:9" ht="12.75" customHeight="1">
      <c r="A378" s="164">
        <v>42914</v>
      </c>
      <c r="B378" s="54">
        <v>2</v>
      </c>
      <c r="C378" s="54">
        <v>3</v>
      </c>
      <c r="D378" s="54">
        <v>31</v>
      </c>
      <c r="E378" s="54">
        <v>41</v>
      </c>
      <c r="F378" s="54">
        <v>46</v>
      </c>
      <c r="G378" s="54">
        <v>49</v>
      </c>
      <c r="H378" s="54">
        <v>25</v>
      </c>
      <c r="I378" s="53">
        <v>1</v>
      </c>
    </row>
    <row r="379" spans="1:9" ht="12.75" customHeight="1">
      <c r="A379" s="164">
        <v>42913</v>
      </c>
      <c r="B379" s="54">
        <v>2</v>
      </c>
      <c r="C379" s="54">
        <v>3</v>
      </c>
      <c r="D379" s="54">
        <v>30</v>
      </c>
      <c r="E379" s="54">
        <v>35</v>
      </c>
      <c r="F379" s="54">
        <v>36</v>
      </c>
      <c r="G379" s="54">
        <v>40</v>
      </c>
      <c r="H379" s="54">
        <v>11</v>
      </c>
      <c r="I379" s="53">
        <v>5</v>
      </c>
    </row>
    <row r="380" spans="1:9" ht="12.75" customHeight="1">
      <c r="A380" s="164">
        <v>42912</v>
      </c>
      <c r="B380" s="54">
        <v>5</v>
      </c>
      <c r="C380" s="54">
        <v>15</v>
      </c>
      <c r="D380" s="54">
        <v>20</v>
      </c>
      <c r="E380" s="54">
        <v>32</v>
      </c>
      <c r="F380" s="54">
        <v>37</v>
      </c>
      <c r="G380" s="54">
        <v>38</v>
      </c>
      <c r="H380" s="54">
        <v>46</v>
      </c>
      <c r="I380" s="53">
        <v>4</v>
      </c>
    </row>
    <row r="381" spans="1:9" ht="12.75" customHeight="1">
      <c r="A381" s="164">
        <v>42910</v>
      </c>
      <c r="B381" s="54">
        <v>16</v>
      </c>
      <c r="C381" s="54">
        <v>30</v>
      </c>
      <c r="D381" s="54">
        <v>31</v>
      </c>
      <c r="E381" s="54">
        <v>37</v>
      </c>
      <c r="F381" s="54">
        <v>38</v>
      </c>
      <c r="G381" s="54">
        <v>41</v>
      </c>
      <c r="H381" s="54">
        <v>39</v>
      </c>
      <c r="I381" s="53">
        <v>8</v>
      </c>
    </row>
    <row r="382" spans="1:9" ht="12.75" customHeight="1">
      <c r="A382" s="164">
        <v>42909</v>
      </c>
      <c r="B382" s="54">
        <v>2</v>
      </c>
      <c r="C382" s="54">
        <v>3</v>
      </c>
      <c r="D382" s="54">
        <v>12</v>
      </c>
      <c r="E382" s="54">
        <v>15</v>
      </c>
      <c r="F382" s="54">
        <v>29</v>
      </c>
      <c r="G382" s="54">
        <v>30</v>
      </c>
      <c r="H382" s="54">
        <v>24</v>
      </c>
      <c r="I382" s="53">
        <v>3</v>
      </c>
    </row>
    <row r="383" spans="1:9" ht="12.75" customHeight="1">
      <c r="A383" s="164">
        <v>42908</v>
      </c>
      <c r="B383" s="54">
        <v>1</v>
      </c>
      <c r="C383" s="54">
        <v>2</v>
      </c>
      <c r="D383" s="54">
        <v>23</v>
      </c>
      <c r="E383" s="54">
        <v>25</v>
      </c>
      <c r="F383" s="54">
        <v>37</v>
      </c>
      <c r="G383" s="54">
        <v>49</v>
      </c>
      <c r="H383" s="54">
        <v>40</v>
      </c>
      <c r="I383" s="53">
        <v>9</v>
      </c>
    </row>
    <row r="384" spans="1:9" ht="12.75" customHeight="1">
      <c r="A384" s="164">
        <v>42907</v>
      </c>
      <c r="B384" s="54">
        <v>6</v>
      </c>
      <c r="C384" s="54">
        <v>11</v>
      </c>
      <c r="D384" s="54">
        <v>18</v>
      </c>
      <c r="E384" s="54">
        <v>34</v>
      </c>
      <c r="F384" s="54">
        <v>40</v>
      </c>
      <c r="G384" s="54">
        <v>41</v>
      </c>
      <c r="H384" s="54">
        <v>39</v>
      </c>
      <c r="I384" s="53">
        <v>7</v>
      </c>
    </row>
    <row r="385" spans="1:9" ht="12.75" customHeight="1">
      <c r="A385" s="164">
        <v>42906</v>
      </c>
      <c r="B385" s="54">
        <v>2</v>
      </c>
      <c r="C385" s="54">
        <v>16</v>
      </c>
      <c r="D385" s="54">
        <v>21</v>
      </c>
      <c r="E385" s="54">
        <v>23</v>
      </c>
      <c r="F385" s="54">
        <v>25</v>
      </c>
      <c r="G385" s="54">
        <v>26</v>
      </c>
      <c r="H385" s="54">
        <v>18</v>
      </c>
      <c r="I385" s="53">
        <v>2</v>
      </c>
    </row>
    <row r="386" spans="1:9" ht="12.75" customHeight="1">
      <c r="A386" s="164">
        <v>42905</v>
      </c>
      <c r="B386" s="54">
        <v>2</v>
      </c>
      <c r="C386" s="54">
        <v>11</v>
      </c>
      <c r="D386" s="54">
        <v>19</v>
      </c>
      <c r="E386" s="54">
        <v>29</v>
      </c>
      <c r="F386" s="54">
        <v>35</v>
      </c>
      <c r="G386" s="54">
        <v>49</v>
      </c>
      <c r="H386" s="54">
        <v>37</v>
      </c>
      <c r="I386" s="53">
        <v>7</v>
      </c>
    </row>
    <row r="387" spans="1:9" ht="12.75" customHeight="1">
      <c r="A387" s="164">
        <v>42903</v>
      </c>
      <c r="B387" s="54">
        <v>11</v>
      </c>
      <c r="C387" s="54">
        <v>16</v>
      </c>
      <c r="D387" s="54">
        <v>27</v>
      </c>
      <c r="E387" s="54">
        <v>28</v>
      </c>
      <c r="F387" s="54">
        <v>32</v>
      </c>
      <c r="G387" s="54">
        <v>41</v>
      </c>
      <c r="H387" s="54">
        <v>44</v>
      </c>
      <c r="I387" s="53">
        <v>1</v>
      </c>
    </row>
    <row r="388" spans="1:9" ht="12.75" customHeight="1">
      <c r="A388" s="164">
        <v>42902</v>
      </c>
      <c r="B388" s="54">
        <v>16</v>
      </c>
      <c r="C388" s="54">
        <v>21</v>
      </c>
      <c r="D388" s="54">
        <v>31</v>
      </c>
      <c r="E388" s="54">
        <v>33</v>
      </c>
      <c r="F388" s="54">
        <v>39</v>
      </c>
      <c r="G388" s="54">
        <v>42</v>
      </c>
      <c r="H388" s="54">
        <v>12</v>
      </c>
      <c r="I388" s="53">
        <v>1</v>
      </c>
    </row>
    <row r="389" spans="1:9" ht="12.75" customHeight="1">
      <c r="A389" s="164">
        <v>42901</v>
      </c>
      <c r="B389" s="54">
        <v>13</v>
      </c>
      <c r="C389" s="54">
        <v>14</v>
      </c>
      <c r="D389" s="54">
        <v>23</v>
      </c>
      <c r="E389" s="54">
        <v>26</v>
      </c>
      <c r="F389" s="54">
        <v>40</v>
      </c>
      <c r="G389" s="54">
        <v>46</v>
      </c>
      <c r="H389" s="54">
        <v>10</v>
      </c>
      <c r="I389" s="53">
        <v>7</v>
      </c>
    </row>
    <row r="390" spans="1:9" ht="12.75" customHeight="1">
      <c r="A390" s="164">
        <v>42900</v>
      </c>
      <c r="B390" s="54">
        <v>2</v>
      </c>
      <c r="C390" s="54">
        <v>3</v>
      </c>
      <c r="D390" s="54">
        <v>12</v>
      </c>
      <c r="E390" s="54">
        <v>37</v>
      </c>
      <c r="F390" s="54">
        <v>43</v>
      </c>
      <c r="G390" s="54">
        <v>47</v>
      </c>
      <c r="H390" s="54">
        <v>30</v>
      </c>
      <c r="I390" s="53">
        <v>5</v>
      </c>
    </row>
    <row r="391" spans="1:9" ht="12.75" customHeight="1">
      <c r="A391" s="164">
        <v>42899</v>
      </c>
      <c r="B391" s="54">
        <v>5</v>
      </c>
      <c r="C391" s="54">
        <v>8</v>
      </c>
      <c r="D391" s="54">
        <v>10</v>
      </c>
      <c r="E391" s="54">
        <v>41</v>
      </c>
      <c r="F391" s="54">
        <v>46</v>
      </c>
      <c r="G391" s="54">
        <v>48</v>
      </c>
      <c r="H391" s="54">
        <v>37</v>
      </c>
      <c r="I391" s="53">
        <v>1</v>
      </c>
    </row>
    <row r="392" spans="1:9" ht="12.75" customHeight="1">
      <c r="A392" s="164">
        <v>42898</v>
      </c>
      <c r="B392" s="54">
        <v>4</v>
      </c>
      <c r="C392" s="54">
        <v>5</v>
      </c>
      <c r="D392" s="54">
        <v>24</v>
      </c>
      <c r="E392" s="54">
        <v>41</v>
      </c>
      <c r="F392" s="54">
        <v>42</v>
      </c>
      <c r="G392" s="54">
        <v>45</v>
      </c>
      <c r="H392" s="54">
        <v>7</v>
      </c>
      <c r="I392" s="53">
        <v>5</v>
      </c>
    </row>
    <row r="393" spans="1:9" ht="12.75" customHeight="1">
      <c r="A393" s="164">
        <v>42896</v>
      </c>
      <c r="B393" s="54">
        <v>6</v>
      </c>
      <c r="C393" s="54">
        <v>13</v>
      </c>
      <c r="D393" s="54">
        <v>24</v>
      </c>
      <c r="E393" s="54">
        <v>29</v>
      </c>
      <c r="F393" s="54">
        <v>41</v>
      </c>
      <c r="G393" s="54">
        <v>49</v>
      </c>
      <c r="H393" s="54">
        <v>30</v>
      </c>
      <c r="I393" s="53">
        <v>1</v>
      </c>
    </row>
    <row r="394" spans="1:9" ht="12.75" customHeight="1">
      <c r="A394" s="164">
        <v>42895</v>
      </c>
      <c r="B394" s="54">
        <v>9</v>
      </c>
      <c r="C394" s="54">
        <v>28</v>
      </c>
      <c r="D394" s="54">
        <v>37</v>
      </c>
      <c r="E394" s="54">
        <v>39</v>
      </c>
      <c r="F394" s="54">
        <v>41</v>
      </c>
      <c r="G394" s="54">
        <v>45</v>
      </c>
      <c r="H394" s="54">
        <v>31</v>
      </c>
      <c r="I394" s="53">
        <v>3</v>
      </c>
    </row>
    <row r="395" spans="1:9" ht="12.75" customHeight="1">
      <c r="A395" s="164">
        <v>42894</v>
      </c>
      <c r="B395" s="54">
        <v>1</v>
      </c>
      <c r="C395" s="54">
        <v>8</v>
      </c>
      <c r="D395" s="54">
        <v>12</v>
      </c>
      <c r="E395" s="54">
        <v>15</v>
      </c>
      <c r="F395" s="54">
        <v>21</v>
      </c>
      <c r="G395" s="54">
        <v>37</v>
      </c>
      <c r="H395" s="54">
        <v>26</v>
      </c>
      <c r="I395" s="53">
        <v>4</v>
      </c>
    </row>
    <row r="396" spans="1:9" ht="12.75" customHeight="1">
      <c r="A396" s="164">
        <v>42893</v>
      </c>
      <c r="B396" s="54">
        <v>2</v>
      </c>
      <c r="C396" s="54">
        <v>5</v>
      </c>
      <c r="D396" s="54">
        <v>13</v>
      </c>
      <c r="E396" s="54">
        <v>16</v>
      </c>
      <c r="F396" s="54">
        <v>31</v>
      </c>
      <c r="G396" s="54">
        <v>35</v>
      </c>
      <c r="H396" s="54">
        <v>33</v>
      </c>
      <c r="I396" s="53">
        <v>0</v>
      </c>
    </row>
    <row r="397" spans="1:9" ht="12.75" customHeight="1">
      <c r="A397" s="164">
        <v>42892</v>
      </c>
      <c r="B397" s="54">
        <v>4</v>
      </c>
      <c r="C397" s="54">
        <v>11</v>
      </c>
      <c r="D397" s="54">
        <v>16</v>
      </c>
      <c r="E397" s="54">
        <v>33</v>
      </c>
      <c r="F397" s="54">
        <v>36</v>
      </c>
      <c r="G397" s="54">
        <v>47</v>
      </c>
      <c r="H397" s="54">
        <v>14</v>
      </c>
      <c r="I397" s="53">
        <v>5</v>
      </c>
    </row>
    <row r="398" spans="1:9" ht="12.75" customHeight="1">
      <c r="A398" s="164">
        <v>42891</v>
      </c>
      <c r="B398" s="54">
        <v>6</v>
      </c>
      <c r="C398" s="54">
        <v>8</v>
      </c>
      <c r="D398" s="54">
        <v>18</v>
      </c>
      <c r="E398" s="54">
        <v>33</v>
      </c>
      <c r="F398" s="54">
        <v>45</v>
      </c>
      <c r="G398" s="54">
        <v>49</v>
      </c>
      <c r="H398" s="54">
        <v>44</v>
      </c>
      <c r="I398" s="53">
        <v>3</v>
      </c>
    </row>
    <row r="399" spans="1:9" ht="12.75" customHeight="1">
      <c r="A399" s="164">
        <v>42889</v>
      </c>
      <c r="B399" s="54">
        <v>3</v>
      </c>
      <c r="C399" s="54">
        <v>26</v>
      </c>
      <c r="D399" s="54">
        <v>32</v>
      </c>
      <c r="E399" s="54">
        <v>43</v>
      </c>
      <c r="F399" s="54">
        <v>44</v>
      </c>
      <c r="G399" s="54">
        <v>48</v>
      </c>
      <c r="H399" s="54">
        <v>24</v>
      </c>
      <c r="I399" s="53">
        <v>1</v>
      </c>
    </row>
    <row r="400" spans="1:9" ht="12.75" customHeight="1">
      <c r="A400" s="164">
        <v>42888</v>
      </c>
      <c r="B400" s="54">
        <v>8</v>
      </c>
      <c r="C400" s="54">
        <v>19</v>
      </c>
      <c r="D400" s="54">
        <v>23</v>
      </c>
      <c r="E400" s="54">
        <v>31</v>
      </c>
      <c r="F400" s="54">
        <v>39</v>
      </c>
      <c r="G400" s="54">
        <v>43</v>
      </c>
      <c r="H400" s="54">
        <v>13</v>
      </c>
      <c r="I400" s="53">
        <v>3</v>
      </c>
    </row>
    <row r="401" spans="1:9" ht="12.75" customHeight="1">
      <c r="A401" s="164">
        <v>42887</v>
      </c>
      <c r="B401" s="54">
        <v>13</v>
      </c>
      <c r="C401" s="54">
        <v>28</v>
      </c>
      <c r="D401" s="54">
        <v>30</v>
      </c>
      <c r="E401" s="54">
        <v>34</v>
      </c>
      <c r="F401" s="54">
        <v>37</v>
      </c>
      <c r="G401" s="54">
        <v>42</v>
      </c>
      <c r="H401" s="54">
        <v>41</v>
      </c>
      <c r="I401" s="53">
        <v>8</v>
      </c>
    </row>
    <row r="402" spans="1:9" ht="12.75" customHeight="1">
      <c r="A402" s="164">
        <v>42886</v>
      </c>
      <c r="B402" s="54">
        <v>19</v>
      </c>
      <c r="C402" s="54">
        <v>23</v>
      </c>
      <c r="D402" s="54">
        <v>24</v>
      </c>
      <c r="E402" s="54">
        <v>26</v>
      </c>
      <c r="F402" s="54">
        <v>27</v>
      </c>
      <c r="G402" s="54">
        <v>34</v>
      </c>
      <c r="H402" s="54">
        <v>18</v>
      </c>
      <c r="I402" s="53">
        <v>6</v>
      </c>
    </row>
    <row r="403" spans="1:9" ht="12.75" customHeight="1">
      <c r="A403" s="164">
        <v>42885</v>
      </c>
      <c r="B403" s="54">
        <v>6</v>
      </c>
      <c r="C403" s="54">
        <v>10</v>
      </c>
      <c r="D403" s="54">
        <v>12</v>
      </c>
      <c r="E403" s="54">
        <v>22</v>
      </c>
      <c r="F403" s="54">
        <v>45</v>
      </c>
      <c r="G403" s="54">
        <v>47</v>
      </c>
      <c r="H403" s="54">
        <v>13</v>
      </c>
      <c r="I403" s="53">
        <v>5</v>
      </c>
    </row>
    <row r="404" spans="1:9" ht="12.75" customHeight="1">
      <c r="A404" s="164">
        <v>42884</v>
      </c>
      <c r="B404" s="54">
        <v>5</v>
      </c>
      <c r="C404" s="54">
        <v>6</v>
      </c>
      <c r="D404" s="54">
        <v>11</v>
      </c>
      <c r="E404" s="54">
        <v>12</v>
      </c>
      <c r="F404" s="54">
        <v>40</v>
      </c>
      <c r="G404" s="54">
        <v>48</v>
      </c>
      <c r="H404" s="54">
        <v>39</v>
      </c>
      <c r="I404" s="53">
        <v>6</v>
      </c>
    </row>
    <row r="405" spans="1:9" ht="12.75" customHeight="1">
      <c r="A405" s="164">
        <v>42882</v>
      </c>
      <c r="B405" s="54">
        <v>2</v>
      </c>
      <c r="C405" s="54">
        <v>4</v>
      </c>
      <c r="D405" s="54">
        <v>20</v>
      </c>
      <c r="E405" s="54">
        <v>24</v>
      </c>
      <c r="F405" s="54">
        <v>29</v>
      </c>
      <c r="G405" s="54">
        <v>45</v>
      </c>
      <c r="H405" s="54">
        <v>30</v>
      </c>
      <c r="I405" s="53">
        <v>2</v>
      </c>
    </row>
    <row r="406" spans="1:9" ht="12.75" customHeight="1">
      <c r="A406" s="164">
        <v>42881</v>
      </c>
      <c r="B406" s="54">
        <v>2</v>
      </c>
      <c r="C406" s="54">
        <v>6</v>
      </c>
      <c r="D406" s="54">
        <v>13</v>
      </c>
      <c r="E406" s="54">
        <v>29</v>
      </c>
      <c r="F406" s="54">
        <v>31</v>
      </c>
      <c r="G406" s="54">
        <v>36</v>
      </c>
      <c r="H406" s="54">
        <v>20</v>
      </c>
      <c r="I406" s="53">
        <v>0</v>
      </c>
    </row>
    <row r="407" spans="1:9" ht="12.75" customHeight="1">
      <c r="A407" s="164">
        <v>42880</v>
      </c>
      <c r="B407" s="54">
        <v>1</v>
      </c>
      <c r="C407" s="54">
        <v>13</v>
      </c>
      <c r="D407" s="54">
        <v>15</v>
      </c>
      <c r="E407" s="54">
        <v>25</v>
      </c>
      <c r="F407" s="54">
        <v>36</v>
      </c>
      <c r="G407" s="54">
        <v>45</v>
      </c>
      <c r="H407" s="54">
        <v>2</v>
      </c>
      <c r="I407" s="53">
        <v>3</v>
      </c>
    </row>
    <row r="408" spans="1:9" ht="12.75" customHeight="1">
      <c r="A408" s="164">
        <v>42879</v>
      </c>
      <c r="B408" s="54">
        <v>3</v>
      </c>
      <c r="C408" s="54">
        <v>11</v>
      </c>
      <c r="D408" s="54">
        <v>12</v>
      </c>
      <c r="E408" s="54">
        <v>14</v>
      </c>
      <c r="F408" s="54">
        <v>29</v>
      </c>
      <c r="G408" s="54">
        <v>33</v>
      </c>
      <c r="H408" s="54">
        <v>30</v>
      </c>
      <c r="I408" s="53">
        <v>5</v>
      </c>
    </row>
    <row r="409" spans="1:9" ht="12.75" customHeight="1">
      <c r="A409" s="164">
        <v>42878</v>
      </c>
      <c r="B409" s="54">
        <v>1</v>
      </c>
      <c r="C409" s="54">
        <v>23</v>
      </c>
      <c r="D409" s="54">
        <v>28</v>
      </c>
      <c r="E409" s="54">
        <v>41</v>
      </c>
      <c r="F409" s="54">
        <v>48</v>
      </c>
      <c r="G409" s="54">
        <v>49</v>
      </c>
      <c r="H409" s="54">
        <v>13</v>
      </c>
      <c r="I409" s="53">
        <v>5</v>
      </c>
    </row>
    <row r="410" spans="1:9" ht="12.75" customHeight="1">
      <c r="A410" s="164">
        <v>42877</v>
      </c>
      <c r="B410" s="54">
        <v>1</v>
      </c>
      <c r="C410" s="54">
        <v>7</v>
      </c>
      <c r="D410" s="54">
        <v>14</v>
      </c>
      <c r="E410" s="54">
        <v>15</v>
      </c>
      <c r="F410" s="54">
        <v>20</v>
      </c>
      <c r="G410" s="54">
        <v>24</v>
      </c>
      <c r="H410" s="54">
        <v>42</v>
      </c>
      <c r="I410" s="53">
        <v>3</v>
      </c>
    </row>
    <row r="411" spans="1:9" ht="12.75" customHeight="1">
      <c r="A411" s="164">
        <v>42875</v>
      </c>
      <c r="B411" s="54">
        <v>2</v>
      </c>
      <c r="C411" s="54">
        <v>26</v>
      </c>
      <c r="D411" s="54">
        <v>29</v>
      </c>
      <c r="E411" s="54">
        <v>32</v>
      </c>
      <c r="F411" s="54">
        <v>39</v>
      </c>
      <c r="G411" s="54">
        <v>42</v>
      </c>
      <c r="H411" s="54">
        <v>1</v>
      </c>
      <c r="I411" s="53">
        <v>7</v>
      </c>
    </row>
    <row r="412" spans="1:9" ht="12.75" customHeight="1">
      <c r="A412" s="164">
        <v>42874</v>
      </c>
      <c r="B412" s="54">
        <v>5</v>
      </c>
      <c r="C412" s="54">
        <v>12</v>
      </c>
      <c r="D412" s="54">
        <v>24</v>
      </c>
      <c r="E412" s="54">
        <v>26</v>
      </c>
      <c r="F412" s="54">
        <v>42</v>
      </c>
      <c r="G412" s="54">
        <v>46</v>
      </c>
      <c r="H412" s="54">
        <v>43</v>
      </c>
      <c r="I412" s="53">
        <v>6</v>
      </c>
    </row>
    <row r="413" spans="1:9" ht="12.75" customHeight="1">
      <c r="A413" s="164">
        <v>42873</v>
      </c>
      <c r="B413" s="54">
        <v>12</v>
      </c>
      <c r="C413" s="54">
        <v>21</v>
      </c>
      <c r="D413" s="54">
        <v>37</v>
      </c>
      <c r="E413" s="54">
        <v>40</v>
      </c>
      <c r="F413" s="54">
        <v>41</v>
      </c>
      <c r="G413" s="54">
        <v>46</v>
      </c>
      <c r="H413" s="54">
        <v>16</v>
      </c>
      <c r="I413" s="53">
        <v>2</v>
      </c>
    </row>
    <row r="414" spans="1:9" ht="12.75" customHeight="1">
      <c r="A414" s="164">
        <v>42872</v>
      </c>
      <c r="B414" s="54">
        <v>3</v>
      </c>
      <c r="C414" s="54">
        <v>4</v>
      </c>
      <c r="D414" s="54">
        <v>10</v>
      </c>
      <c r="E414" s="54">
        <v>11</v>
      </c>
      <c r="F414" s="54">
        <v>42</v>
      </c>
      <c r="G414" s="54">
        <v>46</v>
      </c>
      <c r="H414" s="54">
        <v>49</v>
      </c>
      <c r="I414" s="53">
        <v>7</v>
      </c>
    </row>
    <row r="415" spans="1:9" ht="12.75" customHeight="1">
      <c r="A415" s="164">
        <v>42871</v>
      </c>
      <c r="B415" s="54">
        <v>9</v>
      </c>
      <c r="C415" s="54">
        <v>15</v>
      </c>
      <c r="D415" s="54">
        <v>27</v>
      </c>
      <c r="E415" s="54">
        <v>36</v>
      </c>
      <c r="F415" s="54">
        <v>42</v>
      </c>
      <c r="G415" s="54">
        <v>49</v>
      </c>
      <c r="H415" s="54">
        <v>37</v>
      </c>
      <c r="I415" s="53">
        <v>4</v>
      </c>
    </row>
    <row r="416" spans="1:9" ht="12.75" customHeight="1">
      <c r="A416" s="164">
        <v>42870</v>
      </c>
      <c r="B416" s="54">
        <v>6</v>
      </c>
      <c r="C416" s="54">
        <v>8</v>
      </c>
      <c r="D416" s="54">
        <v>21</v>
      </c>
      <c r="E416" s="54">
        <v>25</v>
      </c>
      <c r="F416" s="54">
        <v>29</v>
      </c>
      <c r="G416" s="54">
        <v>37</v>
      </c>
      <c r="H416" s="54">
        <v>32</v>
      </c>
      <c r="I416" s="53">
        <v>0</v>
      </c>
    </row>
    <row r="417" spans="1:9" ht="12.75" customHeight="1">
      <c r="A417" s="164">
        <v>42868</v>
      </c>
      <c r="B417" s="54">
        <v>14</v>
      </c>
      <c r="C417" s="54">
        <v>16</v>
      </c>
      <c r="D417" s="54">
        <v>17</v>
      </c>
      <c r="E417" s="54">
        <v>24</v>
      </c>
      <c r="F417" s="54">
        <v>32</v>
      </c>
      <c r="G417" s="54">
        <v>38</v>
      </c>
      <c r="H417" s="54">
        <v>28</v>
      </c>
      <c r="I417" s="53">
        <v>1</v>
      </c>
    </row>
    <row r="418" spans="1:9" ht="12.75" customHeight="1">
      <c r="A418" s="164">
        <v>42867</v>
      </c>
      <c r="B418" s="54">
        <v>5</v>
      </c>
      <c r="C418" s="54">
        <v>13</v>
      </c>
      <c r="D418" s="54">
        <v>20</v>
      </c>
      <c r="E418" s="54">
        <v>26</v>
      </c>
      <c r="F418" s="54">
        <v>42</v>
      </c>
      <c r="G418" s="54">
        <v>44</v>
      </c>
      <c r="H418" s="54">
        <v>22</v>
      </c>
      <c r="I418" s="53">
        <v>2</v>
      </c>
    </row>
    <row r="419" spans="1:9" ht="12.75" customHeight="1">
      <c r="A419" s="164">
        <v>42866</v>
      </c>
      <c r="B419" s="54">
        <v>5</v>
      </c>
      <c r="C419" s="54">
        <v>23</v>
      </c>
      <c r="D419" s="54">
        <v>24</v>
      </c>
      <c r="E419" s="54">
        <v>36</v>
      </c>
      <c r="F419" s="54">
        <v>43</v>
      </c>
      <c r="G419" s="54">
        <v>49</v>
      </c>
      <c r="H419" s="54">
        <v>17</v>
      </c>
      <c r="I419" s="53">
        <v>3</v>
      </c>
    </row>
    <row r="420" spans="1:9" ht="12.75" customHeight="1">
      <c r="A420" s="164">
        <v>42865</v>
      </c>
      <c r="B420" s="54">
        <v>1</v>
      </c>
      <c r="C420" s="54">
        <v>2</v>
      </c>
      <c r="D420" s="54">
        <v>33</v>
      </c>
      <c r="E420" s="54">
        <v>40</v>
      </c>
      <c r="F420" s="54">
        <v>42</v>
      </c>
      <c r="G420" s="54">
        <v>49</v>
      </c>
      <c r="H420" s="54">
        <v>36</v>
      </c>
      <c r="I420" s="53">
        <v>4</v>
      </c>
    </row>
    <row r="421" spans="1:9" ht="12.75" customHeight="1">
      <c r="A421" s="164">
        <v>42864</v>
      </c>
      <c r="B421" s="54">
        <v>20</v>
      </c>
      <c r="C421" s="54">
        <v>21</v>
      </c>
      <c r="D421" s="54">
        <v>24</v>
      </c>
      <c r="E421" s="54">
        <v>37</v>
      </c>
      <c r="F421" s="54">
        <v>38</v>
      </c>
      <c r="G421" s="54">
        <v>41</v>
      </c>
      <c r="H421" s="54">
        <v>26</v>
      </c>
      <c r="I421" s="53">
        <v>8</v>
      </c>
    </row>
    <row r="422" spans="1:9" ht="12.75" customHeight="1">
      <c r="A422" s="164">
        <v>42863</v>
      </c>
      <c r="B422" s="54">
        <v>1</v>
      </c>
      <c r="C422" s="54">
        <v>12</v>
      </c>
      <c r="D422" s="54">
        <v>22</v>
      </c>
      <c r="E422" s="54">
        <v>37</v>
      </c>
      <c r="F422" s="54">
        <v>39</v>
      </c>
      <c r="G422" s="54">
        <v>42</v>
      </c>
      <c r="H422" s="54">
        <v>6</v>
      </c>
      <c r="I422" s="53">
        <v>7</v>
      </c>
    </row>
    <row r="423" spans="1:9" ht="12.75" customHeight="1">
      <c r="A423" s="164">
        <v>42861</v>
      </c>
      <c r="B423" s="54">
        <v>1</v>
      </c>
      <c r="C423" s="54">
        <v>7</v>
      </c>
      <c r="D423" s="54">
        <v>18</v>
      </c>
      <c r="E423" s="54">
        <v>25</v>
      </c>
      <c r="F423" s="54">
        <v>35</v>
      </c>
      <c r="G423" s="54">
        <v>48</v>
      </c>
      <c r="H423" s="54">
        <v>5</v>
      </c>
      <c r="I423" s="53">
        <v>8</v>
      </c>
    </row>
    <row r="424" spans="1:9" ht="12.75" customHeight="1">
      <c r="A424" s="164">
        <v>42860</v>
      </c>
      <c r="B424" s="54">
        <v>5</v>
      </c>
      <c r="C424" s="54">
        <v>10</v>
      </c>
      <c r="D424" s="54">
        <v>13</v>
      </c>
      <c r="E424" s="54">
        <v>17</v>
      </c>
      <c r="F424" s="54">
        <v>33</v>
      </c>
      <c r="G424" s="54">
        <v>40</v>
      </c>
      <c r="H424" s="54">
        <v>47</v>
      </c>
      <c r="I424" s="53">
        <v>4</v>
      </c>
    </row>
    <row r="425" spans="1:9" ht="12.75" customHeight="1">
      <c r="A425" s="164">
        <v>42859</v>
      </c>
      <c r="B425" s="54">
        <v>5</v>
      </c>
      <c r="C425" s="54">
        <v>7</v>
      </c>
      <c r="D425" s="54">
        <v>10</v>
      </c>
      <c r="E425" s="54">
        <v>23</v>
      </c>
      <c r="F425" s="54">
        <v>36</v>
      </c>
      <c r="G425" s="54">
        <v>41</v>
      </c>
      <c r="H425" s="54">
        <v>22</v>
      </c>
      <c r="I425" s="53">
        <v>4</v>
      </c>
    </row>
    <row r="426" spans="1:9" ht="12.75" customHeight="1">
      <c r="A426" s="164">
        <v>42858</v>
      </c>
      <c r="B426" s="54">
        <v>13</v>
      </c>
      <c r="C426" s="54">
        <v>25</v>
      </c>
      <c r="D426" s="54">
        <v>27</v>
      </c>
      <c r="E426" s="54">
        <v>33</v>
      </c>
      <c r="F426" s="54">
        <v>34</v>
      </c>
      <c r="G426" s="54">
        <v>38</v>
      </c>
      <c r="H426" s="54">
        <v>19</v>
      </c>
      <c r="I426" s="53">
        <v>9</v>
      </c>
    </row>
    <row r="427" spans="1:9" ht="12.75" customHeight="1">
      <c r="A427" s="164">
        <v>42857</v>
      </c>
      <c r="B427" s="54">
        <v>2</v>
      </c>
      <c r="C427" s="54">
        <v>17</v>
      </c>
      <c r="D427" s="54">
        <v>25</v>
      </c>
      <c r="E427" s="54">
        <v>27</v>
      </c>
      <c r="F427" s="54">
        <v>35</v>
      </c>
      <c r="G427" s="54">
        <v>43</v>
      </c>
      <c r="H427" s="54">
        <v>37</v>
      </c>
      <c r="I427" s="53">
        <v>2</v>
      </c>
    </row>
    <row r="428" spans="1:9" ht="12.75" customHeight="1">
      <c r="A428" s="164">
        <v>42856</v>
      </c>
      <c r="B428" s="54">
        <v>9</v>
      </c>
      <c r="C428" s="54">
        <v>12</v>
      </c>
      <c r="D428" s="54">
        <v>15</v>
      </c>
      <c r="E428" s="54">
        <v>19</v>
      </c>
      <c r="F428" s="54">
        <v>38</v>
      </c>
      <c r="G428" s="54">
        <v>46</v>
      </c>
      <c r="H428" s="54">
        <v>4</v>
      </c>
      <c r="I428" s="53">
        <v>4</v>
      </c>
    </row>
    <row r="429" spans="1:9" ht="12.75" customHeight="1">
      <c r="A429" s="164">
        <v>42854</v>
      </c>
      <c r="B429" s="54">
        <v>10</v>
      </c>
      <c r="C429" s="54">
        <v>19</v>
      </c>
      <c r="D429" s="54">
        <v>22</v>
      </c>
      <c r="E429" s="54">
        <v>24</v>
      </c>
      <c r="F429" s="54">
        <v>43</v>
      </c>
      <c r="G429" s="54">
        <v>44</v>
      </c>
      <c r="H429" s="54">
        <v>23</v>
      </c>
      <c r="I429" s="53">
        <v>0</v>
      </c>
    </row>
    <row r="430" spans="1:9" ht="12.75" customHeight="1">
      <c r="A430" s="164">
        <v>42853</v>
      </c>
      <c r="B430" s="54">
        <v>5</v>
      </c>
      <c r="C430" s="54">
        <v>9</v>
      </c>
      <c r="D430" s="54">
        <v>15</v>
      </c>
      <c r="E430" s="54">
        <v>17</v>
      </c>
      <c r="F430" s="54">
        <v>21</v>
      </c>
      <c r="G430" s="54">
        <v>47</v>
      </c>
      <c r="H430" s="54">
        <v>20</v>
      </c>
      <c r="I430" s="53">
        <v>2</v>
      </c>
    </row>
    <row r="431" spans="1:9" ht="12.75" customHeight="1">
      <c r="A431" s="164">
        <v>42852</v>
      </c>
      <c r="B431" s="54">
        <v>11</v>
      </c>
      <c r="C431" s="54">
        <v>40</v>
      </c>
      <c r="D431" s="54">
        <v>42</v>
      </c>
      <c r="E431" s="54">
        <v>45</v>
      </c>
      <c r="F431" s="54">
        <v>46</v>
      </c>
      <c r="G431" s="54">
        <v>49</v>
      </c>
      <c r="H431" s="54">
        <v>27</v>
      </c>
      <c r="I431" s="53">
        <v>3</v>
      </c>
    </row>
    <row r="432" spans="1:9" ht="12.75" customHeight="1">
      <c r="A432" s="164">
        <v>42851</v>
      </c>
      <c r="B432" s="54">
        <v>12</v>
      </c>
      <c r="C432" s="54">
        <v>14</v>
      </c>
      <c r="D432" s="54">
        <v>20</v>
      </c>
      <c r="E432" s="54">
        <v>34</v>
      </c>
      <c r="F432" s="54">
        <v>39</v>
      </c>
      <c r="G432" s="54">
        <v>40</v>
      </c>
      <c r="H432" s="54">
        <v>27</v>
      </c>
      <c r="I432" s="53">
        <v>2</v>
      </c>
    </row>
    <row r="433" spans="1:9" ht="12.75" customHeight="1">
      <c r="A433" s="164">
        <v>42850</v>
      </c>
      <c r="B433" s="54">
        <v>5</v>
      </c>
      <c r="C433" s="54">
        <v>9</v>
      </c>
      <c r="D433" s="54">
        <v>12</v>
      </c>
      <c r="E433" s="54">
        <v>13</v>
      </c>
      <c r="F433" s="54">
        <v>39</v>
      </c>
      <c r="G433" s="54">
        <v>41</v>
      </c>
      <c r="H433" s="54">
        <v>45</v>
      </c>
      <c r="I433" s="53">
        <v>8</v>
      </c>
    </row>
    <row r="434" spans="1:9" ht="12.75" customHeight="1">
      <c r="A434" s="164">
        <v>42849</v>
      </c>
      <c r="B434" s="54">
        <v>16</v>
      </c>
      <c r="C434" s="54">
        <v>22</v>
      </c>
      <c r="D434" s="54">
        <v>25</v>
      </c>
      <c r="E434" s="54">
        <v>31</v>
      </c>
      <c r="F434" s="54">
        <v>38</v>
      </c>
      <c r="G434" s="54">
        <v>48</v>
      </c>
      <c r="H434" s="54">
        <v>46</v>
      </c>
      <c r="I434" s="53">
        <v>6</v>
      </c>
    </row>
    <row r="435" spans="1:9" ht="12.75" customHeight="1">
      <c r="A435" s="164">
        <v>42847</v>
      </c>
      <c r="B435" s="54">
        <v>12</v>
      </c>
      <c r="C435" s="54">
        <v>35</v>
      </c>
      <c r="D435" s="54">
        <v>37</v>
      </c>
      <c r="E435" s="54">
        <v>41</v>
      </c>
      <c r="F435" s="54">
        <v>47</v>
      </c>
      <c r="G435" s="54">
        <v>48</v>
      </c>
      <c r="H435" s="54">
        <v>17</v>
      </c>
      <c r="I435" s="53">
        <v>9</v>
      </c>
    </row>
    <row r="436" spans="1:9" ht="12.75" customHeight="1">
      <c r="A436" s="164">
        <v>42846</v>
      </c>
      <c r="B436" s="54">
        <v>2</v>
      </c>
      <c r="C436" s="54">
        <v>5</v>
      </c>
      <c r="D436" s="54">
        <v>9</v>
      </c>
      <c r="E436" s="54">
        <v>16</v>
      </c>
      <c r="F436" s="54">
        <v>37</v>
      </c>
      <c r="G436" s="54">
        <v>40</v>
      </c>
      <c r="H436" s="54">
        <v>10</v>
      </c>
      <c r="I436" s="53">
        <v>5</v>
      </c>
    </row>
    <row r="437" spans="1:9" ht="12.75" customHeight="1">
      <c r="A437" s="164">
        <v>42845</v>
      </c>
      <c r="B437" s="54">
        <v>22</v>
      </c>
      <c r="C437" s="54">
        <v>23</v>
      </c>
      <c r="D437" s="54">
        <v>30</v>
      </c>
      <c r="E437" s="54">
        <v>38</v>
      </c>
      <c r="F437" s="54">
        <v>45</v>
      </c>
      <c r="G437" s="54">
        <v>49</v>
      </c>
      <c r="H437" s="54">
        <v>46</v>
      </c>
      <c r="I437" s="53">
        <v>3</v>
      </c>
    </row>
    <row r="438" spans="1:9" ht="12.75" customHeight="1">
      <c r="A438" s="164">
        <v>42844</v>
      </c>
      <c r="B438" s="54">
        <v>1</v>
      </c>
      <c r="C438" s="54">
        <v>4</v>
      </c>
      <c r="D438" s="54">
        <v>6</v>
      </c>
      <c r="E438" s="54">
        <v>19</v>
      </c>
      <c r="F438" s="54">
        <v>21</v>
      </c>
      <c r="G438" s="54">
        <v>47</v>
      </c>
      <c r="H438" s="54">
        <v>43</v>
      </c>
      <c r="I438" s="53">
        <v>0</v>
      </c>
    </row>
    <row r="439" spans="1:9" ht="12.75" customHeight="1">
      <c r="A439" s="164">
        <v>42843</v>
      </c>
      <c r="B439" s="54">
        <v>17</v>
      </c>
      <c r="C439" s="54">
        <v>23</v>
      </c>
      <c r="D439" s="54">
        <v>29</v>
      </c>
      <c r="E439" s="54">
        <v>37</v>
      </c>
      <c r="F439" s="54">
        <v>47</v>
      </c>
      <c r="G439" s="54">
        <v>48</v>
      </c>
      <c r="H439" s="54">
        <v>9</v>
      </c>
      <c r="I439" s="53">
        <v>9</v>
      </c>
    </row>
    <row r="440" spans="1:9" ht="12.75" customHeight="1">
      <c r="A440" s="164">
        <v>42842</v>
      </c>
      <c r="B440" s="54">
        <v>11</v>
      </c>
      <c r="C440" s="54">
        <v>14</v>
      </c>
      <c r="D440" s="54">
        <v>19</v>
      </c>
      <c r="E440" s="54">
        <v>37</v>
      </c>
      <c r="F440" s="54">
        <v>38</v>
      </c>
      <c r="G440" s="54">
        <v>43</v>
      </c>
      <c r="H440" s="54">
        <v>10</v>
      </c>
      <c r="I440" s="53">
        <v>1</v>
      </c>
    </row>
    <row r="441" spans="1:9" ht="12.75" customHeight="1">
      <c r="A441" s="164">
        <v>42840</v>
      </c>
      <c r="B441" s="54">
        <v>2</v>
      </c>
      <c r="C441" s="54">
        <v>9</v>
      </c>
      <c r="D441" s="54">
        <v>16</v>
      </c>
      <c r="E441" s="54">
        <v>32</v>
      </c>
      <c r="F441" s="54">
        <v>40</v>
      </c>
      <c r="G441" s="54">
        <v>47</v>
      </c>
      <c r="H441" s="54">
        <v>48</v>
      </c>
      <c r="I441" s="53">
        <v>3</v>
      </c>
    </row>
    <row r="442" spans="1:9" ht="12.75" customHeight="1">
      <c r="A442" s="164">
        <v>42839</v>
      </c>
      <c r="B442" s="54">
        <v>6</v>
      </c>
      <c r="C442" s="54">
        <v>10</v>
      </c>
      <c r="D442" s="54">
        <v>15</v>
      </c>
      <c r="E442" s="54">
        <v>21</v>
      </c>
      <c r="F442" s="54">
        <v>26</v>
      </c>
      <c r="G442" s="54">
        <v>49</v>
      </c>
      <c r="H442" s="54">
        <v>39</v>
      </c>
      <c r="I442" s="53">
        <v>7</v>
      </c>
    </row>
    <row r="443" spans="1:9" ht="12.75" customHeight="1">
      <c r="A443" s="164">
        <v>42838</v>
      </c>
      <c r="B443" s="54">
        <v>3</v>
      </c>
      <c r="C443" s="54">
        <v>22</v>
      </c>
      <c r="D443" s="54">
        <v>25</v>
      </c>
      <c r="E443" s="54">
        <v>39</v>
      </c>
      <c r="F443" s="54">
        <v>40</v>
      </c>
      <c r="G443" s="54">
        <v>47</v>
      </c>
      <c r="H443" s="54">
        <v>38</v>
      </c>
      <c r="I443" s="53">
        <v>4</v>
      </c>
    </row>
    <row r="444" spans="1:9" ht="12.75" customHeight="1">
      <c r="A444" s="164">
        <v>42837</v>
      </c>
      <c r="B444" s="54">
        <v>8</v>
      </c>
      <c r="C444" s="54">
        <v>12</v>
      </c>
      <c r="D444" s="54">
        <v>29</v>
      </c>
      <c r="E444" s="54">
        <v>31</v>
      </c>
      <c r="F444" s="54">
        <v>40</v>
      </c>
      <c r="G444" s="54">
        <v>48</v>
      </c>
      <c r="H444" s="54">
        <v>10</v>
      </c>
      <c r="I444" s="53">
        <v>9</v>
      </c>
    </row>
    <row r="445" spans="1:9" ht="12.75" customHeight="1">
      <c r="A445" s="164">
        <v>42836</v>
      </c>
      <c r="B445" s="54">
        <v>1</v>
      </c>
      <c r="C445" s="54">
        <v>7</v>
      </c>
      <c r="D445" s="54">
        <v>10</v>
      </c>
      <c r="E445" s="54">
        <v>15</v>
      </c>
      <c r="F445" s="54">
        <v>17</v>
      </c>
      <c r="G445" s="54">
        <v>34</v>
      </c>
      <c r="H445" s="54">
        <v>5</v>
      </c>
      <c r="I445" s="53">
        <v>6</v>
      </c>
    </row>
    <row r="446" spans="1:9" ht="12.75" customHeight="1">
      <c r="A446" s="164">
        <v>42835</v>
      </c>
      <c r="B446" s="54">
        <v>5</v>
      </c>
      <c r="C446" s="54">
        <v>7</v>
      </c>
      <c r="D446" s="54">
        <v>16</v>
      </c>
      <c r="E446" s="54">
        <v>18</v>
      </c>
      <c r="F446" s="54">
        <v>24</v>
      </c>
      <c r="G446" s="54">
        <v>25</v>
      </c>
      <c r="H446" s="54">
        <v>19</v>
      </c>
      <c r="I446" s="53">
        <v>0</v>
      </c>
    </row>
    <row r="447" spans="1:9" ht="12.75" customHeight="1">
      <c r="A447" s="164">
        <v>42833</v>
      </c>
      <c r="B447" s="54">
        <v>10</v>
      </c>
      <c r="C447" s="54">
        <v>29</v>
      </c>
      <c r="D447" s="54">
        <v>36</v>
      </c>
      <c r="E447" s="54">
        <v>43</v>
      </c>
      <c r="F447" s="54">
        <v>45</v>
      </c>
      <c r="G447" s="54">
        <v>49</v>
      </c>
      <c r="H447" s="54">
        <v>48</v>
      </c>
      <c r="I447" s="53">
        <v>4</v>
      </c>
    </row>
    <row r="448" spans="1:9" ht="12.75" customHeight="1">
      <c r="A448" s="164">
        <v>42832</v>
      </c>
      <c r="B448" s="54">
        <v>6</v>
      </c>
      <c r="C448" s="54">
        <v>9</v>
      </c>
      <c r="D448" s="54">
        <v>13</v>
      </c>
      <c r="E448" s="54">
        <v>27</v>
      </c>
      <c r="F448" s="54">
        <v>34</v>
      </c>
      <c r="G448" s="54">
        <v>48</v>
      </c>
      <c r="H448" s="54">
        <v>21</v>
      </c>
      <c r="I448" s="53">
        <v>6</v>
      </c>
    </row>
    <row r="449" spans="1:9" ht="12.75" customHeight="1">
      <c r="A449" s="164">
        <v>42831</v>
      </c>
      <c r="B449" s="54">
        <v>3</v>
      </c>
      <c r="C449" s="54">
        <v>6</v>
      </c>
      <c r="D449" s="54">
        <v>14</v>
      </c>
      <c r="E449" s="54">
        <v>17</v>
      </c>
      <c r="F449" s="54">
        <v>35</v>
      </c>
      <c r="G449" s="54">
        <v>49</v>
      </c>
      <c r="H449" s="54">
        <v>32</v>
      </c>
      <c r="I449" s="53">
        <v>4</v>
      </c>
    </row>
    <row r="450" spans="1:9" ht="12.75" customHeight="1">
      <c r="A450" s="164">
        <v>42830</v>
      </c>
      <c r="B450" s="54">
        <v>9</v>
      </c>
      <c r="C450" s="54">
        <v>10</v>
      </c>
      <c r="D450" s="54">
        <v>11</v>
      </c>
      <c r="E450" s="54">
        <v>21</v>
      </c>
      <c r="F450" s="54">
        <v>33</v>
      </c>
      <c r="G450" s="54">
        <v>35</v>
      </c>
      <c r="H450" s="54">
        <v>17</v>
      </c>
      <c r="I450" s="53">
        <v>6</v>
      </c>
    </row>
    <row r="451" spans="1:9" ht="12.75" customHeight="1">
      <c r="A451" s="164">
        <v>42829</v>
      </c>
      <c r="B451" s="54">
        <v>3</v>
      </c>
      <c r="C451" s="54">
        <v>7</v>
      </c>
      <c r="D451" s="54">
        <v>8</v>
      </c>
      <c r="E451" s="54">
        <v>10</v>
      </c>
      <c r="F451" s="54">
        <v>26</v>
      </c>
      <c r="G451" s="54">
        <v>49</v>
      </c>
      <c r="H451" s="54">
        <v>4</v>
      </c>
      <c r="I451" s="53">
        <v>8</v>
      </c>
    </row>
    <row r="452" spans="1:9" ht="12.75" customHeight="1">
      <c r="A452" s="164">
        <v>42828</v>
      </c>
      <c r="B452" s="54">
        <v>4</v>
      </c>
      <c r="C452" s="54">
        <v>8</v>
      </c>
      <c r="D452" s="54">
        <v>15</v>
      </c>
      <c r="E452" s="54">
        <v>23</v>
      </c>
      <c r="F452" s="54">
        <v>34</v>
      </c>
      <c r="G452" s="54">
        <v>35</v>
      </c>
      <c r="H452" s="54">
        <v>25</v>
      </c>
      <c r="I452" s="53">
        <v>9</v>
      </c>
    </row>
    <row r="453" spans="1:9" ht="12.75" customHeight="1">
      <c r="A453" s="164">
        <v>42826</v>
      </c>
      <c r="B453" s="54">
        <v>1</v>
      </c>
      <c r="C453" s="54">
        <v>3</v>
      </c>
      <c r="D453" s="54">
        <v>13</v>
      </c>
      <c r="E453" s="54">
        <v>21</v>
      </c>
      <c r="F453" s="54">
        <v>22</v>
      </c>
      <c r="G453" s="54">
        <v>28</v>
      </c>
      <c r="H453" s="54">
        <v>9</v>
      </c>
      <c r="I453" s="53">
        <v>3</v>
      </c>
    </row>
    <row r="454" spans="1:9" ht="12.75" customHeight="1">
      <c r="A454" s="164">
        <v>42825</v>
      </c>
      <c r="B454" s="54">
        <v>14</v>
      </c>
      <c r="C454" s="54">
        <v>15</v>
      </c>
      <c r="D454" s="54">
        <v>16</v>
      </c>
      <c r="E454" s="54">
        <v>19</v>
      </c>
      <c r="F454" s="54">
        <v>28</v>
      </c>
      <c r="G454" s="54">
        <v>43</v>
      </c>
      <c r="H454" s="54">
        <v>21</v>
      </c>
      <c r="I454" s="53">
        <v>5</v>
      </c>
    </row>
    <row r="455" spans="1:9" ht="12.75" customHeight="1">
      <c r="A455" s="164">
        <v>42824</v>
      </c>
      <c r="B455" s="54">
        <v>10</v>
      </c>
      <c r="C455" s="54">
        <v>11</v>
      </c>
      <c r="D455" s="54">
        <v>12</v>
      </c>
      <c r="E455" s="54">
        <v>14</v>
      </c>
      <c r="F455" s="54">
        <v>18</v>
      </c>
      <c r="G455" s="54">
        <v>27</v>
      </c>
      <c r="H455" s="54">
        <v>13</v>
      </c>
      <c r="I455" s="53">
        <v>0</v>
      </c>
    </row>
    <row r="456" spans="1:9" ht="12.75" customHeight="1">
      <c r="A456" s="164">
        <v>42823</v>
      </c>
      <c r="B456" s="54">
        <v>9</v>
      </c>
      <c r="C456" s="54">
        <v>14</v>
      </c>
      <c r="D456" s="54">
        <v>15</v>
      </c>
      <c r="E456" s="54">
        <v>27</v>
      </c>
      <c r="F456" s="54">
        <v>28</v>
      </c>
      <c r="G456" s="54">
        <v>31</v>
      </c>
      <c r="H456" s="54">
        <v>35</v>
      </c>
      <c r="I456" s="53">
        <v>9</v>
      </c>
    </row>
    <row r="457" spans="1:9" ht="12.75" customHeight="1">
      <c r="A457" s="164">
        <v>42822</v>
      </c>
      <c r="B457" s="54">
        <v>5</v>
      </c>
      <c r="C457" s="54">
        <v>11</v>
      </c>
      <c r="D457" s="54">
        <v>14</v>
      </c>
      <c r="E457" s="54">
        <v>32</v>
      </c>
      <c r="F457" s="54">
        <v>41</v>
      </c>
      <c r="G457" s="54">
        <v>44</v>
      </c>
      <c r="H457" s="54">
        <v>25</v>
      </c>
      <c r="I457" s="53">
        <v>0</v>
      </c>
    </row>
    <row r="458" spans="1:9" ht="12.75" customHeight="1">
      <c r="A458" s="164">
        <v>42821</v>
      </c>
      <c r="B458" s="54">
        <v>13</v>
      </c>
      <c r="C458" s="54">
        <v>14</v>
      </c>
      <c r="D458" s="54">
        <v>16</v>
      </c>
      <c r="E458" s="54">
        <v>28</v>
      </c>
      <c r="F458" s="54">
        <v>30</v>
      </c>
      <c r="G458" s="54">
        <v>40</v>
      </c>
      <c r="H458" s="54">
        <v>33</v>
      </c>
      <c r="I458" s="53">
        <v>6</v>
      </c>
    </row>
    <row r="459" spans="1:9" ht="12.75" customHeight="1">
      <c r="A459" s="164">
        <v>42819</v>
      </c>
      <c r="B459" s="54">
        <v>7</v>
      </c>
      <c r="C459" s="54">
        <v>18</v>
      </c>
      <c r="D459" s="54">
        <v>25</v>
      </c>
      <c r="E459" s="54">
        <v>37</v>
      </c>
      <c r="F459" s="54">
        <v>40</v>
      </c>
      <c r="G459" s="54">
        <v>45</v>
      </c>
      <c r="H459" s="54">
        <v>34</v>
      </c>
      <c r="I459" s="53">
        <v>5</v>
      </c>
    </row>
    <row r="460" spans="1:9" ht="12.75" customHeight="1">
      <c r="A460" s="164">
        <v>42818</v>
      </c>
      <c r="B460" s="54">
        <v>4</v>
      </c>
      <c r="C460" s="54">
        <v>7</v>
      </c>
      <c r="D460" s="54">
        <v>11</v>
      </c>
      <c r="E460" s="54">
        <v>26</v>
      </c>
      <c r="F460" s="54">
        <v>28</v>
      </c>
      <c r="G460" s="54">
        <v>39</v>
      </c>
      <c r="H460" s="54">
        <v>17</v>
      </c>
      <c r="I460" s="53">
        <v>4</v>
      </c>
    </row>
    <row r="461" spans="1:9" ht="12.75" customHeight="1">
      <c r="A461" s="164">
        <v>42817</v>
      </c>
      <c r="B461" s="54">
        <v>12</v>
      </c>
      <c r="C461" s="54">
        <v>16</v>
      </c>
      <c r="D461" s="54">
        <v>17</v>
      </c>
      <c r="E461" s="54">
        <v>18</v>
      </c>
      <c r="F461" s="54">
        <v>39</v>
      </c>
      <c r="G461" s="54">
        <v>40</v>
      </c>
      <c r="H461" s="54">
        <v>23</v>
      </c>
      <c r="I461" s="53">
        <v>1</v>
      </c>
    </row>
    <row r="462" spans="1:9" ht="12.75" customHeight="1">
      <c r="A462" s="164">
        <v>42816</v>
      </c>
      <c r="B462" s="54">
        <v>14</v>
      </c>
      <c r="C462" s="54">
        <v>18</v>
      </c>
      <c r="D462" s="54">
        <v>24</v>
      </c>
      <c r="E462" s="54">
        <v>30</v>
      </c>
      <c r="F462" s="54">
        <v>34</v>
      </c>
      <c r="G462" s="54">
        <v>49</v>
      </c>
      <c r="H462" s="54">
        <v>20</v>
      </c>
      <c r="I462" s="53">
        <v>0</v>
      </c>
    </row>
    <row r="463" spans="1:9" ht="12.75" customHeight="1">
      <c r="A463" s="164">
        <v>42815</v>
      </c>
      <c r="B463" s="54">
        <v>1</v>
      </c>
      <c r="C463" s="54">
        <v>12</v>
      </c>
      <c r="D463" s="54">
        <v>13</v>
      </c>
      <c r="E463" s="54">
        <v>16</v>
      </c>
      <c r="F463" s="54">
        <v>19</v>
      </c>
      <c r="G463" s="54">
        <v>24</v>
      </c>
      <c r="H463" s="54">
        <v>4</v>
      </c>
      <c r="I463" s="53">
        <v>8</v>
      </c>
    </row>
    <row r="464" spans="1:9" ht="12.75" customHeight="1">
      <c r="A464" s="164">
        <v>42814</v>
      </c>
      <c r="B464" s="54">
        <v>13</v>
      </c>
      <c r="C464" s="54">
        <v>15</v>
      </c>
      <c r="D464" s="54">
        <v>18</v>
      </c>
      <c r="E464" s="54">
        <v>21</v>
      </c>
      <c r="F464" s="54">
        <v>22</v>
      </c>
      <c r="G464" s="54">
        <v>26</v>
      </c>
      <c r="H464" s="54">
        <v>40</v>
      </c>
      <c r="I464" s="53">
        <v>8</v>
      </c>
    </row>
    <row r="465" spans="1:9" ht="12.75" customHeight="1">
      <c r="A465" s="164">
        <v>42812</v>
      </c>
      <c r="B465" s="54">
        <v>1</v>
      </c>
      <c r="C465" s="54">
        <v>7</v>
      </c>
      <c r="D465" s="54">
        <v>14</v>
      </c>
      <c r="E465" s="54">
        <v>38</v>
      </c>
      <c r="F465" s="54">
        <v>42</v>
      </c>
      <c r="G465" s="54">
        <v>48</v>
      </c>
      <c r="H465" s="54">
        <v>32</v>
      </c>
      <c r="I465" s="53">
        <v>5</v>
      </c>
    </row>
    <row r="466" spans="1:9" ht="12.75" customHeight="1">
      <c r="A466" s="164">
        <v>42811</v>
      </c>
      <c r="B466" s="54">
        <v>17</v>
      </c>
      <c r="C466" s="54">
        <v>21</v>
      </c>
      <c r="D466" s="54">
        <v>36</v>
      </c>
      <c r="E466" s="54">
        <v>41</v>
      </c>
      <c r="F466" s="54">
        <v>43</v>
      </c>
      <c r="G466" s="54">
        <v>49</v>
      </c>
      <c r="H466" s="54">
        <v>15</v>
      </c>
      <c r="I466" s="53">
        <v>4</v>
      </c>
    </row>
    <row r="467" spans="1:9" ht="12.75" customHeight="1">
      <c r="A467" s="164">
        <v>42810</v>
      </c>
      <c r="B467" s="54">
        <v>2</v>
      </c>
      <c r="C467" s="54">
        <v>11</v>
      </c>
      <c r="D467" s="54">
        <v>12</v>
      </c>
      <c r="E467" s="54">
        <v>14</v>
      </c>
      <c r="F467" s="54">
        <v>40</v>
      </c>
      <c r="G467" s="54">
        <v>44</v>
      </c>
      <c r="H467" s="54">
        <v>20</v>
      </c>
      <c r="I467" s="53">
        <v>9</v>
      </c>
    </row>
    <row r="468" spans="1:9" ht="12.75" customHeight="1">
      <c r="A468" s="164">
        <v>42809</v>
      </c>
      <c r="B468" s="54">
        <v>4</v>
      </c>
      <c r="C468" s="54">
        <v>22</v>
      </c>
      <c r="D468" s="54">
        <v>23</v>
      </c>
      <c r="E468" s="54">
        <v>28</v>
      </c>
      <c r="F468" s="54">
        <v>31</v>
      </c>
      <c r="G468" s="54">
        <v>40</v>
      </c>
      <c r="H468" s="54">
        <v>14</v>
      </c>
      <c r="I468" s="53">
        <v>5</v>
      </c>
    </row>
    <row r="469" spans="1:9" ht="12.75" customHeight="1">
      <c r="A469" s="164">
        <v>42808</v>
      </c>
      <c r="B469" s="54">
        <v>3</v>
      </c>
      <c r="C469" s="54">
        <v>4</v>
      </c>
      <c r="D469" s="54">
        <v>19</v>
      </c>
      <c r="E469" s="54">
        <v>28</v>
      </c>
      <c r="F469" s="54">
        <v>30</v>
      </c>
      <c r="G469" s="54">
        <v>44</v>
      </c>
      <c r="H469" s="54">
        <v>33</v>
      </c>
      <c r="I469" s="53">
        <v>6</v>
      </c>
    </row>
    <row r="470" spans="1:9" ht="12.75" customHeight="1">
      <c r="A470" s="164">
        <v>42807</v>
      </c>
      <c r="B470" s="54">
        <v>11</v>
      </c>
      <c r="C470" s="54">
        <v>14</v>
      </c>
      <c r="D470" s="54">
        <v>16</v>
      </c>
      <c r="E470" s="54">
        <v>40</v>
      </c>
      <c r="F470" s="54">
        <v>44</v>
      </c>
      <c r="G470" s="54">
        <v>46</v>
      </c>
      <c r="H470" s="54">
        <v>22</v>
      </c>
      <c r="I470" s="53">
        <v>9</v>
      </c>
    </row>
    <row r="471" spans="1:9" ht="12.75" customHeight="1">
      <c r="A471" s="164">
        <v>42805</v>
      </c>
      <c r="B471" s="54">
        <v>31</v>
      </c>
      <c r="C471" s="54">
        <v>35</v>
      </c>
      <c r="D471" s="54">
        <v>37</v>
      </c>
      <c r="E471" s="54">
        <v>40</v>
      </c>
      <c r="F471" s="54">
        <v>41</v>
      </c>
      <c r="G471" s="54">
        <v>45</v>
      </c>
      <c r="H471" s="54">
        <v>39</v>
      </c>
      <c r="I471" s="53">
        <v>5</v>
      </c>
    </row>
    <row r="472" spans="1:9" ht="12.75" customHeight="1">
      <c r="A472" s="164">
        <v>42804</v>
      </c>
      <c r="B472" s="54">
        <v>5</v>
      </c>
      <c r="C472" s="54">
        <v>11</v>
      </c>
      <c r="D472" s="54">
        <v>21</v>
      </c>
      <c r="E472" s="54">
        <v>23</v>
      </c>
      <c r="F472" s="54">
        <v>33</v>
      </c>
      <c r="G472" s="54">
        <v>43</v>
      </c>
      <c r="H472" s="54">
        <v>9</v>
      </c>
      <c r="I472" s="53">
        <v>2</v>
      </c>
    </row>
    <row r="473" spans="1:9" ht="12.75" customHeight="1">
      <c r="A473" s="164">
        <v>42803</v>
      </c>
      <c r="B473" s="54">
        <v>14</v>
      </c>
      <c r="C473" s="54">
        <v>24</v>
      </c>
      <c r="D473" s="54">
        <v>25</v>
      </c>
      <c r="E473" s="54">
        <v>28</v>
      </c>
      <c r="F473" s="54">
        <v>29</v>
      </c>
      <c r="G473" s="54">
        <v>44</v>
      </c>
      <c r="H473" s="54">
        <v>22</v>
      </c>
      <c r="I473" s="53">
        <v>6</v>
      </c>
    </row>
    <row r="474" spans="1:9" ht="12.75" customHeight="1">
      <c r="A474" s="164">
        <v>42802</v>
      </c>
      <c r="B474" s="54">
        <v>5</v>
      </c>
      <c r="C474" s="54">
        <v>6</v>
      </c>
      <c r="D474" s="54">
        <v>12</v>
      </c>
      <c r="E474" s="54">
        <v>31</v>
      </c>
      <c r="F474" s="54">
        <v>37</v>
      </c>
      <c r="G474" s="54">
        <v>40</v>
      </c>
      <c r="H474" s="54">
        <v>35</v>
      </c>
      <c r="I474" s="53">
        <v>4</v>
      </c>
    </row>
    <row r="475" spans="1:9" ht="12.75" customHeight="1">
      <c r="A475" s="164">
        <v>42801</v>
      </c>
      <c r="B475" s="54">
        <v>1</v>
      </c>
      <c r="C475" s="54">
        <v>5</v>
      </c>
      <c r="D475" s="54">
        <v>6</v>
      </c>
      <c r="E475" s="54">
        <v>35</v>
      </c>
      <c r="F475" s="54">
        <v>37</v>
      </c>
      <c r="G475" s="54">
        <v>42</v>
      </c>
      <c r="H475" s="54">
        <v>48</v>
      </c>
      <c r="I475" s="53">
        <v>8</v>
      </c>
    </row>
    <row r="476" spans="1:9" ht="12.75" customHeight="1">
      <c r="A476" s="164">
        <v>42800</v>
      </c>
      <c r="B476" s="54">
        <v>4</v>
      </c>
      <c r="C476" s="54">
        <v>22</v>
      </c>
      <c r="D476" s="54">
        <v>28</v>
      </c>
      <c r="E476" s="54">
        <v>30</v>
      </c>
      <c r="F476" s="54">
        <v>40</v>
      </c>
      <c r="G476" s="54">
        <v>44</v>
      </c>
      <c r="H476" s="54">
        <v>16</v>
      </c>
      <c r="I476" s="53">
        <v>7</v>
      </c>
    </row>
    <row r="477" spans="1:9" ht="12.75" customHeight="1">
      <c r="A477" s="164">
        <v>42798</v>
      </c>
      <c r="B477" s="54">
        <v>1</v>
      </c>
      <c r="C477" s="54">
        <v>8</v>
      </c>
      <c r="D477" s="54">
        <v>14</v>
      </c>
      <c r="E477" s="54">
        <v>17</v>
      </c>
      <c r="F477" s="54">
        <v>31</v>
      </c>
      <c r="G477" s="54">
        <v>46</v>
      </c>
      <c r="H477" s="54">
        <v>4</v>
      </c>
      <c r="I477" s="53">
        <v>1</v>
      </c>
    </row>
    <row r="478" spans="1:9" ht="12.75" customHeight="1">
      <c r="A478" s="164">
        <v>42797</v>
      </c>
      <c r="B478" s="54">
        <v>6</v>
      </c>
      <c r="C478" s="54">
        <v>16</v>
      </c>
      <c r="D478" s="54">
        <v>21</v>
      </c>
      <c r="E478" s="54">
        <v>32</v>
      </c>
      <c r="F478" s="54">
        <v>40</v>
      </c>
      <c r="G478" s="54">
        <v>48</v>
      </c>
      <c r="H478" s="54">
        <v>33</v>
      </c>
      <c r="I478" s="53">
        <v>5</v>
      </c>
    </row>
    <row r="479" spans="1:9" ht="12.75" customHeight="1">
      <c r="A479" s="164">
        <v>42796</v>
      </c>
      <c r="B479" s="54">
        <v>4</v>
      </c>
      <c r="C479" s="54">
        <v>6</v>
      </c>
      <c r="D479" s="54">
        <v>7</v>
      </c>
      <c r="E479" s="54">
        <v>9</v>
      </c>
      <c r="F479" s="54">
        <v>44</v>
      </c>
      <c r="G479" s="54">
        <v>48</v>
      </c>
      <c r="H479" s="54">
        <v>22</v>
      </c>
      <c r="I479" s="53">
        <v>8</v>
      </c>
    </row>
    <row r="480" spans="1:9" ht="12.75" customHeight="1">
      <c r="A480" s="164">
        <v>42795</v>
      </c>
      <c r="B480" s="54">
        <v>11</v>
      </c>
      <c r="C480" s="54">
        <v>26</v>
      </c>
      <c r="D480" s="54">
        <v>27</v>
      </c>
      <c r="E480" s="54">
        <v>31</v>
      </c>
      <c r="F480" s="54">
        <v>42</v>
      </c>
      <c r="G480" s="54">
        <v>48</v>
      </c>
      <c r="H480" s="54">
        <v>3</v>
      </c>
      <c r="I480" s="53">
        <v>9</v>
      </c>
    </row>
    <row r="481" spans="1:9" ht="12.75" customHeight="1">
      <c r="A481" s="164">
        <v>42794</v>
      </c>
      <c r="B481" s="54">
        <v>9</v>
      </c>
      <c r="C481" s="54">
        <v>12</v>
      </c>
      <c r="D481" s="54">
        <v>17</v>
      </c>
      <c r="E481" s="54">
        <v>21</v>
      </c>
      <c r="F481" s="54">
        <v>29</v>
      </c>
      <c r="G481" s="54">
        <v>38</v>
      </c>
      <c r="H481" s="54">
        <v>2</v>
      </c>
      <c r="I481" s="53">
        <v>7</v>
      </c>
    </row>
    <row r="482" spans="1:9" ht="12.75" customHeight="1">
      <c r="A482" s="164">
        <v>42793</v>
      </c>
      <c r="B482" s="54">
        <v>6</v>
      </c>
      <c r="C482" s="54">
        <v>15</v>
      </c>
      <c r="D482" s="54">
        <v>21</v>
      </c>
      <c r="E482" s="54">
        <v>36</v>
      </c>
      <c r="F482" s="54">
        <v>42</v>
      </c>
      <c r="G482" s="54">
        <v>44</v>
      </c>
      <c r="H482" s="54">
        <v>1</v>
      </c>
      <c r="I482" s="53">
        <v>5</v>
      </c>
    </row>
    <row r="483" spans="1:9" ht="12.75" customHeight="1">
      <c r="A483" s="164">
        <v>42791</v>
      </c>
      <c r="B483" s="54">
        <v>9</v>
      </c>
      <c r="C483" s="54">
        <v>26</v>
      </c>
      <c r="D483" s="54">
        <v>30</v>
      </c>
      <c r="E483" s="54">
        <v>33</v>
      </c>
      <c r="F483" s="54">
        <v>37</v>
      </c>
      <c r="G483" s="54">
        <v>47</v>
      </c>
      <c r="H483" s="54">
        <v>41</v>
      </c>
      <c r="I483" s="53">
        <v>8</v>
      </c>
    </row>
    <row r="484" spans="1:9" ht="12.75" customHeight="1">
      <c r="A484" s="164">
        <v>42790</v>
      </c>
      <c r="B484" s="54">
        <v>4</v>
      </c>
      <c r="C484" s="54">
        <v>18</v>
      </c>
      <c r="D484" s="54">
        <v>25</v>
      </c>
      <c r="E484" s="54">
        <v>34</v>
      </c>
      <c r="F484" s="54">
        <v>48</v>
      </c>
      <c r="G484" s="54">
        <v>49</v>
      </c>
      <c r="H484" s="54">
        <v>41</v>
      </c>
      <c r="I484" s="53">
        <v>9</v>
      </c>
    </row>
    <row r="485" spans="1:9" ht="12.75" customHeight="1">
      <c r="A485" s="164">
        <v>42789</v>
      </c>
      <c r="B485" s="54">
        <v>3</v>
      </c>
      <c r="C485" s="54">
        <v>23</v>
      </c>
      <c r="D485" s="54">
        <v>29</v>
      </c>
      <c r="E485" s="54">
        <v>42</v>
      </c>
      <c r="F485" s="54">
        <v>43</v>
      </c>
      <c r="G485" s="54">
        <v>44</v>
      </c>
      <c r="H485" s="54">
        <v>35</v>
      </c>
      <c r="I485" s="53">
        <v>9</v>
      </c>
    </row>
    <row r="486" spans="1:9" ht="12.75" customHeight="1">
      <c r="A486" s="164">
        <v>42788</v>
      </c>
      <c r="B486" s="54">
        <v>7</v>
      </c>
      <c r="C486" s="54">
        <v>11</v>
      </c>
      <c r="D486" s="54">
        <v>12</v>
      </c>
      <c r="E486" s="54">
        <v>13</v>
      </c>
      <c r="F486" s="54">
        <v>20</v>
      </c>
      <c r="G486" s="54">
        <v>28</v>
      </c>
      <c r="H486" s="54">
        <v>47</v>
      </c>
      <c r="I486" s="53">
        <v>1</v>
      </c>
    </row>
    <row r="487" spans="1:9" ht="12.75" customHeight="1">
      <c r="A487" s="164">
        <v>42787</v>
      </c>
      <c r="B487" s="54">
        <v>4</v>
      </c>
      <c r="C487" s="54">
        <v>15</v>
      </c>
      <c r="D487" s="54">
        <v>16</v>
      </c>
      <c r="E487" s="54">
        <v>17</v>
      </c>
      <c r="F487" s="54">
        <v>30</v>
      </c>
      <c r="G487" s="54">
        <v>31</v>
      </c>
      <c r="H487" s="54">
        <v>19</v>
      </c>
      <c r="I487" s="53">
        <v>8</v>
      </c>
    </row>
    <row r="488" spans="1:9" ht="12.75" customHeight="1">
      <c r="A488" s="164">
        <v>42786</v>
      </c>
      <c r="B488" s="54">
        <v>2</v>
      </c>
      <c r="C488" s="54">
        <v>25</v>
      </c>
      <c r="D488" s="54">
        <v>27</v>
      </c>
      <c r="E488" s="54">
        <v>32</v>
      </c>
      <c r="F488" s="54">
        <v>42</v>
      </c>
      <c r="G488" s="54">
        <v>49</v>
      </c>
      <c r="H488" s="54">
        <v>17</v>
      </c>
      <c r="I488" s="53">
        <v>9</v>
      </c>
    </row>
    <row r="489" spans="1:9" ht="12.75" customHeight="1">
      <c r="A489" s="164">
        <v>42784</v>
      </c>
      <c r="B489" s="54">
        <v>8</v>
      </c>
      <c r="C489" s="54">
        <v>13</v>
      </c>
      <c r="D489" s="54">
        <v>18</v>
      </c>
      <c r="E489" s="54">
        <v>25</v>
      </c>
      <c r="F489" s="54">
        <v>41</v>
      </c>
      <c r="G489" s="54">
        <v>44</v>
      </c>
      <c r="H489" s="54">
        <v>22</v>
      </c>
      <c r="I489" s="53">
        <v>6</v>
      </c>
    </row>
    <row r="490" spans="1:9" ht="12.75" customHeight="1">
      <c r="A490" s="164">
        <v>42783</v>
      </c>
      <c r="B490" s="54">
        <v>3</v>
      </c>
      <c r="C490" s="54">
        <v>12</v>
      </c>
      <c r="D490" s="54">
        <v>15</v>
      </c>
      <c r="E490" s="54">
        <v>23</v>
      </c>
      <c r="F490" s="54">
        <v>42</v>
      </c>
      <c r="G490" s="54">
        <v>46</v>
      </c>
      <c r="H490" s="54">
        <v>29</v>
      </c>
      <c r="I490" s="53">
        <v>4</v>
      </c>
    </row>
    <row r="491" spans="1:9" ht="12.75" customHeight="1">
      <c r="A491" s="164">
        <v>42782</v>
      </c>
      <c r="B491" s="54">
        <v>5</v>
      </c>
      <c r="C491" s="54">
        <v>15</v>
      </c>
      <c r="D491" s="54">
        <v>16</v>
      </c>
      <c r="E491" s="54">
        <v>26</v>
      </c>
      <c r="F491" s="54">
        <v>29</v>
      </c>
      <c r="G491" s="54">
        <v>34</v>
      </c>
      <c r="H491" s="54">
        <v>9</v>
      </c>
      <c r="I491" s="53">
        <v>8</v>
      </c>
    </row>
    <row r="492" spans="1:9" ht="12.75" customHeight="1">
      <c r="A492" s="164">
        <v>42781</v>
      </c>
      <c r="B492" s="54">
        <v>1</v>
      </c>
      <c r="C492" s="54">
        <v>19</v>
      </c>
      <c r="D492" s="54">
        <v>20</v>
      </c>
      <c r="E492" s="54">
        <v>27</v>
      </c>
      <c r="F492" s="54">
        <v>34</v>
      </c>
      <c r="G492" s="54">
        <v>44</v>
      </c>
      <c r="H492" s="54">
        <v>33</v>
      </c>
      <c r="I492" s="53">
        <v>7</v>
      </c>
    </row>
    <row r="493" spans="1:9" ht="12.75" customHeight="1">
      <c r="A493" s="164">
        <v>42780</v>
      </c>
      <c r="B493" s="54">
        <v>20</v>
      </c>
      <c r="C493" s="54">
        <v>36</v>
      </c>
      <c r="D493" s="54">
        <v>38</v>
      </c>
      <c r="E493" s="54">
        <v>42</v>
      </c>
      <c r="F493" s="54">
        <v>46</v>
      </c>
      <c r="G493" s="54">
        <v>49</v>
      </c>
      <c r="H493" s="54">
        <v>3</v>
      </c>
      <c r="I493" s="53">
        <v>1</v>
      </c>
    </row>
    <row r="494" spans="1:9" ht="12.75" customHeight="1">
      <c r="A494" s="164">
        <v>42779</v>
      </c>
      <c r="B494" s="54">
        <v>2</v>
      </c>
      <c r="C494" s="54">
        <v>4</v>
      </c>
      <c r="D494" s="54">
        <v>7</v>
      </c>
      <c r="E494" s="54">
        <v>36</v>
      </c>
      <c r="F494" s="54">
        <v>38</v>
      </c>
      <c r="G494" s="54">
        <v>41</v>
      </c>
      <c r="H494" s="54">
        <v>44</v>
      </c>
      <c r="I494" s="53">
        <v>3</v>
      </c>
    </row>
    <row r="495" spans="1:9" ht="12.75" customHeight="1">
      <c r="A495" s="164">
        <v>42777</v>
      </c>
      <c r="B495" s="54">
        <v>23</v>
      </c>
      <c r="C495" s="54">
        <v>26</v>
      </c>
      <c r="D495" s="54">
        <v>28</v>
      </c>
      <c r="E495" s="54">
        <v>34</v>
      </c>
      <c r="F495" s="54">
        <v>37</v>
      </c>
      <c r="G495" s="54">
        <v>46</v>
      </c>
      <c r="H495" s="54">
        <v>32</v>
      </c>
      <c r="I495" s="53">
        <v>6</v>
      </c>
    </row>
    <row r="496" spans="1:9" ht="12.75" customHeight="1">
      <c r="A496" s="164">
        <v>42776</v>
      </c>
      <c r="B496" s="54">
        <v>11</v>
      </c>
      <c r="C496" s="54">
        <v>20</v>
      </c>
      <c r="D496" s="54">
        <v>24</v>
      </c>
      <c r="E496" s="54">
        <v>28</v>
      </c>
      <c r="F496" s="54">
        <v>29</v>
      </c>
      <c r="G496" s="54">
        <v>39</v>
      </c>
      <c r="H496" s="54">
        <v>3</v>
      </c>
      <c r="I496" s="53">
        <v>7</v>
      </c>
    </row>
    <row r="497" spans="1:9" ht="12.75" customHeight="1">
      <c r="A497" s="164">
        <v>42775</v>
      </c>
      <c r="B497" s="54">
        <v>3</v>
      </c>
      <c r="C497" s="54">
        <v>22</v>
      </c>
      <c r="D497" s="54">
        <v>31</v>
      </c>
      <c r="E497" s="54">
        <v>37</v>
      </c>
      <c r="F497" s="54">
        <v>42</v>
      </c>
      <c r="G497" s="54">
        <v>48</v>
      </c>
      <c r="H497" s="54">
        <v>36</v>
      </c>
      <c r="I497" s="53">
        <v>6</v>
      </c>
    </row>
    <row r="498" spans="1:9" ht="12.75" customHeight="1">
      <c r="A498" s="164">
        <v>42774</v>
      </c>
      <c r="B498" s="54">
        <v>2</v>
      </c>
      <c r="C498" s="54">
        <v>3</v>
      </c>
      <c r="D498" s="54">
        <v>12</v>
      </c>
      <c r="E498" s="54">
        <v>15</v>
      </c>
      <c r="F498" s="54">
        <v>26</v>
      </c>
      <c r="G498" s="54">
        <v>39</v>
      </c>
      <c r="H498" s="54">
        <v>1</v>
      </c>
      <c r="I498" s="53">
        <v>5</v>
      </c>
    </row>
    <row r="499" spans="1:9" ht="12.75" customHeight="1">
      <c r="A499" s="164">
        <v>42773</v>
      </c>
      <c r="B499" s="54">
        <v>1</v>
      </c>
      <c r="C499" s="54">
        <v>16</v>
      </c>
      <c r="D499" s="54">
        <v>26</v>
      </c>
      <c r="E499" s="54">
        <v>27</v>
      </c>
      <c r="F499" s="54">
        <v>43</v>
      </c>
      <c r="G499" s="54">
        <v>44</v>
      </c>
      <c r="H499" s="54">
        <v>20</v>
      </c>
      <c r="I499" s="53">
        <v>9</v>
      </c>
    </row>
    <row r="500" spans="1:9" ht="12.75" customHeight="1">
      <c r="A500" s="164">
        <v>42772</v>
      </c>
      <c r="B500" s="54">
        <v>6</v>
      </c>
      <c r="C500" s="54">
        <v>23</v>
      </c>
      <c r="D500" s="54">
        <v>27</v>
      </c>
      <c r="E500" s="54">
        <v>32</v>
      </c>
      <c r="F500" s="54">
        <v>42</v>
      </c>
      <c r="G500" s="54">
        <v>43</v>
      </c>
      <c r="H500" s="54">
        <v>17</v>
      </c>
      <c r="I500" s="53">
        <v>9</v>
      </c>
    </row>
    <row r="501" spans="1:9" ht="12.75" customHeight="1">
      <c r="A501" s="164">
        <v>42770</v>
      </c>
      <c r="B501" s="54">
        <v>3</v>
      </c>
      <c r="C501" s="54">
        <v>6</v>
      </c>
      <c r="D501" s="54">
        <v>16</v>
      </c>
      <c r="E501" s="54">
        <v>19</v>
      </c>
      <c r="F501" s="54">
        <v>30</v>
      </c>
      <c r="G501" s="54">
        <v>44</v>
      </c>
      <c r="H501" s="54">
        <v>21</v>
      </c>
      <c r="I501" s="53">
        <v>3</v>
      </c>
    </row>
    <row r="502" spans="1:9" ht="12.75" customHeight="1">
      <c r="A502" s="164">
        <v>42769</v>
      </c>
      <c r="B502" s="54">
        <v>14</v>
      </c>
      <c r="C502" s="54">
        <v>17</v>
      </c>
      <c r="D502" s="54">
        <v>19</v>
      </c>
      <c r="E502" s="54">
        <v>22</v>
      </c>
      <c r="F502" s="54">
        <v>24</v>
      </c>
      <c r="G502" s="54">
        <v>49</v>
      </c>
      <c r="H502" s="54">
        <v>41</v>
      </c>
      <c r="I502" s="53">
        <v>7</v>
      </c>
    </row>
    <row r="503" spans="1:9" ht="12.75" customHeight="1">
      <c r="A503" s="164">
        <v>42768</v>
      </c>
      <c r="B503" s="54">
        <v>5</v>
      </c>
      <c r="C503" s="54">
        <v>20</v>
      </c>
      <c r="D503" s="54">
        <v>32</v>
      </c>
      <c r="E503" s="54">
        <v>36</v>
      </c>
      <c r="F503" s="54">
        <v>40</v>
      </c>
      <c r="G503" s="54">
        <v>41</v>
      </c>
      <c r="H503" s="54">
        <v>8</v>
      </c>
      <c r="I503" s="53">
        <v>6</v>
      </c>
    </row>
    <row r="504" spans="1:9" ht="12.75" customHeight="1">
      <c r="A504" s="164">
        <v>42767</v>
      </c>
      <c r="B504" s="54">
        <v>3</v>
      </c>
      <c r="C504" s="54">
        <v>9</v>
      </c>
      <c r="D504" s="54">
        <v>11</v>
      </c>
      <c r="E504" s="54">
        <v>15</v>
      </c>
      <c r="F504" s="54">
        <v>22</v>
      </c>
      <c r="G504" s="54">
        <v>26</v>
      </c>
      <c r="H504" s="54">
        <v>21</v>
      </c>
      <c r="I504" s="53">
        <v>3</v>
      </c>
    </row>
    <row r="505" spans="1:9" ht="12.75" customHeight="1">
      <c r="A505" s="164">
        <v>42766</v>
      </c>
      <c r="B505" s="54">
        <v>1</v>
      </c>
      <c r="C505" s="54">
        <v>10</v>
      </c>
      <c r="D505" s="54">
        <v>11</v>
      </c>
      <c r="E505" s="54">
        <v>30</v>
      </c>
      <c r="F505" s="54">
        <v>37</v>
      </c>
      <c r="G505" s="54">
        <v>42</v>
      </c>
      <c r="H505" s="54">
        <v>18</v>
      </c>
      <c r="I505" s="53">
        <v>9</v>
      </c>
    </row>
    <row r="506" spans="1:9" ht="12.75" customHeight="1">
      <c r="A506" s="164">
        <v>42765</v>
      </c>
      <c r="B506" s="54">
        <v>2</v>
      </c>
      <c r="C506" s="54">
        <v>11</v>
      </c>
      <c r="D506" s="54">
        <v>21</v>
      </c>
      <c r="E506" s="54">
        <v>26</v>
      </c>
      <c r="F506" s="54">
        <v>33</v>
      </c>
      <c r="G506" s="54">
        <v>36</v>
      </c>
      <c r="H506" s="54">
        <v>7</v>
      </c>
      <c r="I506" s="53">
        <v>8</v>
      </c>
    </row>
    <row r="507" spans="1:9" ht="12.75" customHeight="1">
      <c r="A507" s="164">
        <v>42763</v>
      </c>
      <c r="B507" s="54">
        <v>3</v>
      </c>
      <c r="C507" s="54">
        <v>5</v>
      </c>
      <c r="D507" s="54">
        <v>17</v>
      </c>
      <c r="E507" s="54">
        <v>19</v>
      </c>
      <c r="F507" s="54">
        <v>30</v>
      </c>
      <c r="G507" s="54">
        <v>32</v>
      </c>
      <c r="H507" s="54">
        <v>25</v>
      </c>
      <c r="I507" s="53">
        <v>2</v>
      </c>
    </row>
    <row r="508" spans="1:9" ht="12.75" customHeight="1">
      <c r="A508" s="164">
        <v>42762</v>
      </c>
      <c r="B508" s="54">
        <v>3</v>
      </c>
      <c r="C508" s="54">
        <v>7</v>
      </c>
      <c r="D508" s="54">
        <v>33</v>
      </c>
      <c r="E508" s="54">
        <v>40</v>
      </c>
      <c r="F508" s="54">
        <v>46</v>
      </c>
      <c r="G508" s="54">
        <v>49</v>
      </c>
      <c r="H508" s="54">
        <v>29</v>
      </c>
      <c r="I508" s="53">
        <v>4</v>
      </c>
    </row>
    <row r="509" spans="1:9" ht="12.75" customHeight="1">
      <c r="A509" s="164">
        <v>42761</v>
      </c>
      <c r="B509" s="54">
        <v>5</v>
      </c>
      <c r="C509" s="54">
        <v>8</v>
      </c>
      <c r="D509" s="54">
        <v>10</v>
      </c>
      <c r="E509" s="54">
        <v>20</v>
      </c>
      <c r="F509" s="54">
        <v>32</v>
      </c>
      <c r="G509" s="54">
        <v>43</v>
      </c>
      <c r="H509" s="54">
        <v>13</v>
      </c>
      <c r="I509" s="53">
        <v>9</v>
      </c>
    </row>
    <row r="510" spans="1:9" ht="12.75" customHeight="1">
      <c r="A510" s="164">
        <v>42760</v>
      </c>
      <c r="B510" s="54">
        <v>2</v>
      </c>
      <c r="C510" s="54">
        <v>11</v>
      </c>
      <c r="D510" s="54">
        <v>26</v>
      </c>
      <c r="E510" s="54">
        <v>29</v>
      </c>
      <c r="F510" s="54">
        <v>34</v>
      </c>
      <c r="G510" s="54">
        <v>42</v>
      </c>
      <c r="H510" s="54">
        <v>10</v>
      </c>
      <c r="I510" s="53">
        <v>5</v>
      </c>
    </row>
    <row r="511" spans="1:9" ht="12.75" customHeight="1">
      <c r="A511" s="164">
        <v>42759</v>
      </c>
      <c r="B511" s="54">
        <v>3</v>
      </c>
      <c r="C511" s="54">
        <v>8</v>
      </c>
      <c r="D511" s="54">
        <v>12</v>
      </c>
      <c r="E511" s="54">
        <v>15</v>
      </c>
      <c r="F511" s="54">
        <v>29</v>
      </c>
      <c r="G511" s="54">
        <v>42</v>
      </c>
      <c r="H511" s="54">
        <v>25</v>
      </c>
      <c r="I511" s="53">
        <v>5</v>
      </c>
    </row>
    <row r="512" spans="1:9" ht="12.75" customHeight="1">
      <c r="A512" s="164">
        <v>42758</v>
      </c>
      <c r="B512" s="54">
        <v>1</v>
      </c>
      <c r="C512" s="54">
        <v>5</v>
      </c>
      <c r="D512" s="54">
        <v>7</v>
      </c>
      <c r="E512" s="54">
        <v>12</v>
      </c>
      <c r="F512" s="54">
        <v>14</v>
      </c>
      <c r="G512" s="54">
        <v>48</v>
      </c>
      <c r="H512" s="54">
        <v>31</v>
      </c>
      <c r="I512" s="53">
        <v>9</v>
      </c>
    </row>
    <row r="513" spans="1:9" ht="12.75" customHeight="1">
      <c r="A513" s="164">
        <v>42756</v>
      </c>
      <c r="B513" s="54">
        <v>8</v>
      </c>
      <c r="C513" s="54">
        <v>15</v>
      </c>
      <c r="D513" s="54">
        <v>21</v>
      </c>
      <c r="E513" s="54">
        <v>42</v>
      </c>
      <c r="F513" s="54">
        <v>43</v>
      </c>
      <c r="G513" s="54">
        <v>47</v>
      </c>
      <c r="H513" s="54">
        <v>7</v>
      </c>
      <c r="I513" s="53">
        <v>7</v>
      </c>
    </row>
    <row r="514" spans="1:9" ht="12.75" customHeight="1">
      <c r="A514" s="164">
        <v>42755</v>
      </c>
      <c r="B514" s="54">
        <v>2</v>
      </c>
      <c r="C514" s="54">
        <v>6</v>
      </c>
      <c r="D514" s="54">
        <v>13</v>
      </c>
      <c r="E514" s="54">
        <v>25</v>
      </c>
      <c r="F514" s="54">
        <v>32</v>
      </c>
      <c r="G514" s="54">
        <v>40</v>
      </c>
      <c r="H514" s="54">
        <v>41</v>
      </c>
      <c r="I514" s="53">
        <v>9</v>
      </c>
    </row>
    <row r="515" spans="1:9" ht="12.75" customHeight="1">
      <c r="A515" s="164">
        <v>42754</v>
      </c>
      <c r="B515" s="54">
        <v>8</v>
      </c>
      <c r="C515" s="54">
        <v>9</v>
      </c>
      <c r="D515" s="54">
        <v>10</v>
      </c>
      <c r="E515" s="54">
        <v>30</v>
      </c>
      <c r="F515" s="54">
        <v>44</v>
      </c>
      <c r="G515" s="54">
        <v>46</v>
      </c>
      <c r="H515" s="54">
        <v>13</v>
      </c>
      <c r="I515" s="53">
        <v>8</v>
      </c>
    </row>
    <row r="516" spans="1:9" ht="12.75" customHeight="1">
      <c r="A516" s="164">
        <v>42753</v>
      </c>
      <c r="B516" s="54">
        <v>5</v>
      </c>
      <c r="C516" s="54">
        <v>8</v>
      </c>
      <c r="D516" s="54">
        <v>26</v>
      </c>
      <c r="E516" s="54">
        <v>29</v>
      </c>
      <c r="F516" s="54">
        <v>32</v>
      </c>
      <c r="G516" s="54">
        <v>47</v>
      </c>
      <c r="H516" s="54">
        <v>3</v>
      </c>
      <c r="I516" s="53">
        <v>5</v>
      </c>
    </row>
    <row r="517" spans="1:9" ht="12.75" customHeight="1">
      <c r="A517" s="164">
        <v>42752</v>
      </c>
      <c r="B517" s="54">
        <v>2</v>
      </c>
      <c r="C517" s="54">
        <v>10</v>
      </c>
      <c r="D517" s="54">
        <v>29</v>
      </c>
      <c r="E517" s="54">
        <v>30</v>
      </c>
      <c r="F517" s="54">
        <v>34</v>
      </c>
      <c r="G517" s="54">
        <v>46</v>
      </c>
      <c r="H517" s="54">
        <v>19</v>
      </c>
      <c r="I517" s="53">
        <v>6</v>
      </c>
    </row>
    <row r="518" spans="1:9" ht="12.75" customHeight="1">
      <c r="A518" s="164">
        <v>42751</v>
      </c>
      <c r="B518" s="54">
        <v>19</v>
      </c>
      <c r="C518" s="54">
        <v>20</v>
      </c>
      <c r="D518" s="54">
        <v>25</v>
      </c>
      <c r="E518" s="54">
        <v>28</v>
      </c>
      <c r="F518" s="54">
        <v>29</v>
      </c>
      <c r="G518" s="54">
        <v>47</v>
      </c>
      <c r="H518" s="54">
        <v>15</v>
      </c>
      <c r="I518" s="53">
        <v>0</v>
      </c>
    </row>
    <row r="519" spans="1:9" ht="12.75" customHeight="1">
      <c r="A519" s="164">
        <v>42749</v>
      </c>
      <c r="B519" s="54">
        <v>1</v>
      </c>
      <c r="C519" s="54">
        <v>13</v>
      </c>
      <c r="D519" s="54">
        <v>16</v>
      </c>
      <c r="E519" s="54">
        <v>25</v>
      </c>
      <c r="F519" s="54">
        <v>30</v>
      </c>
      <c r="G519" s="54">
        <v>41</v>
      </c>
      <c r="H519" s="54">
        <v>18</v>
      </c>
      <c r="I519" s="53">
        <v>6</v>
      </c>
    </row>
    <row r="520" spans="1:9" ht="12.75" customHeight="1">
      <c r="A520" s="164">
        <v>42748</v>
      </c>
      <c r="B520" s="54">
        <v>6</v>
      </c>
      <c r="C520" s="54">
        <v>11</v>
      </c>
      <c r="D520" s="54">
        <v>19</v>
      </c>
      <c r="E520" s="54">
        <v>27</v>
      </c>
      <c r="F520" s="54">
        <v>41</v>
      </c>
      <c r="G520" s="54">
        <v>44</v>
      </c>
      <c r="H520" s="54">
        <v>5</v>
      </c>
      <c r="I520" s="53">
        <v>7</v>
      </c>
    </row>
    <row r="521" spans="1:9" ht="12.75" customHeight="1">
      <c r="A521" s="164">
        <v>42747</v>
      </c>
      <c r="B521" s="54">
        <v>2</v>
      </c>
      <c r="C521" s="54">
        <v>15</v>
      </c>
      <c r="D521" s="54">
        <v>16</v>
      </c>
      <c r="E521" s="54">
        <v>25</v>
      </c>
      <c r="F521" s="54">
        <v>36</v>
      </c>
      <c r="G521" s="54">
        <v>38</v>
      </c>
      <c r="H521" s="54">
        <v>29</v>
      </c>
      <c r="I521" s="53">
        <v>3</v>
      </c>
    </row>
    <row r="522" spans="1:9" ht="12.75" customHeight="1">
      <c r="A522" s="164">
        <v>42746</v>
      </c>
      <c r="B522" s="54">
        <v>1</v>
      </c>
      <c r="C522" s="54">
        <v>22</v>
      </c>
      <c r="D522" s="54">
        <v>24</v>
      </c>
      <c r="E522" s="54">
        <v>38</v>
      </c>
      <c r="F522" s="54">
        <v>41</v>
      </c>
      <c r="G522" s="54">
        <v>43</v>
      </c>
      <c r="H522" s="54">
        <v>33</v>
      </c>
      <c r="I522" s="53">
        <v>4</v>
      </c>
    </row>
    <row r="523" spans="1:9" ht="12.75" customHeight="1">
      <c r="A523" s="164">
        <v>42745</v>
      </c>
      <c r="B523" s="54">
        <v>1</v>
      </c>
      <c r="C523" s="54">
        <v>18</v>
      </c>
      <c r="D523" s="54">
        <v>28</v>
      </c>
      <c r="E523" s="54">
        <v>40</v>
      </c>
      <c r="F523" s="54">
        <v>44</v>
      </c>
      <c r="G523" s="54">
        <v>47</v>
      </c>
      <c r="H523" s="54">
        <v>42</v>
      </c>
      <c r="I523" s="53">
        <v>6</v>
      </c>
    </row>
    <row r="524" spans="1:9" ht="12.75" customHeight="1">
      <c r="A524" s="164">
        <v>42744</v>
      </c>
      <c r="B524" s="54">
        <v>4</v>
      </c>
      <c r="C524" s="54">
        <v>18</v>
      </c>
      <c r="D524" s="54">
        <v>29</v>
      </c>
      <c r="E524" s="54">
        <v>41</v>
      </c>
      <c r="F524" s="54">
        <v>45</v>
      </c>
      <c r="G524" s="54">
        <v>48</v>
      </c>
      <c r="H524" s="54">
        <v>1</v>
      </c>
      <c r="I524" s="53">
        <v>6</v>
      </c>
    </row>
    <row r="525" spans="1:9" ht="12.75" customHeight="1">
      <c r="A525" s="164">
        <v>42742</v>
      </c>
      <c r="B525" s="54">
        <v>22</v>
      </c>
      <c r="C525" s="54">
        <v>23</v>
      </c>
      <c r="D525" s="54">
        <v>28</v>
      </c>
      <c r="E525" s="54">
        <v>35</v>
      </c>
      <c r="F525" s="54">
        <v>39</v>
      </c>
      <c r="G525" s="54">
        <v>42</v>
      </c>
      <c r="H525" s="54">
        <v>17</v>
      </c>
      <c r="I525" s="53">
        <v>7</v>
      </c>
    </row>
    <row r="526" spans="1:9" ht="12.75" customHeight="1">
      <c r="A526" s="164">
        <v>42741</v>
      </c>
      <c r="B526" s="54">
        <v>8</v>
      </c>
      <c r="C526" s="54">
        <v>11</v>
      </c>
      <c r="D526" s="54">
        <v>20</v>
      </c>
      <c r="E526" s="54">
        <v>24</v>
      </c>
      <c r="F526" s="54">
        <v>28</v>
      </c>
      <c r="G526" s="54">
        <v>29</v>
      </c>
      <c r="H526" s="54">
        <v>42</v>
      </c>
      <c r="I526" s="53">
        <v>9</v>
      </c>
    </row>
    <row r="527" spans="1:9" ht="12.75" customHeight="1">
      <c r="A527" s="164">
        <v>42740</v>
      </c>
      <c r="B527" s="54">
        <v>2</v>
      </c>
      <c r="C527" s="54">
        <v>16</v>
      </c>
      <c r="D527" s="54">
        <v>24</v>
      </c>
      <c r="E527" s="54">
        <v>25</v>
      </c>
      <c r="F527" s="54">
        <v>33</v>
      </c>
      <c r="G527" s="54">
        <v>46</v>
      </c>
      <c r="H527" s="54">
        <v>45</v>
      </c>
      <c r="I527" s="53">
        <v>4</v>
      </c>
    </row>
    <row r="528" spans="1:9" ht="12.75" customHeight="1">
      <c r="A528" s="164">
        <v>42739</v>
      </c>
      <c r="B528" s="54">
        <v>7</v>
      </c>
      <c r="C528" s="54">
        <v>16</v>
      </c>
      <c r="D528" s="54">
        <v>17</v>
      </c>
      <c r="E528" s="54">
        <v>20</v>
      </c>
      <c r="F528" s="54">
        <v>29</v>
      </c>
      <c r="G528" s="54">
        <v>36</v>
      </c>
      <c r="H528" s="54">
        <v>12</v>
      </c>
      <c r="I528" s="53">
        <v>1</v>
      </c>
    </row>
    <row r="529" spans="1:9" ht="12.75" customHeight="1">
      <c r="A529" s="164">
        <v>42738</v>
      </c>
      <c r="B529" s="54">
        <v>5</v>
      </c>
      <c r="C529" s="54">
        <v>6</v>
      </c>
      <c r="D529" s="54">
        <v>15</v>
      </c>
      <c r="E529" s="54">
        <v>39</v>
      </c>
      <c r="F529" s="54">
        <v>43</v>
      </c>
      <c r="G529" s="54">
        <v>48</v>
      </c>
      <c r="H529" s="54">
        <v>27</v>
      </c>
      <c r="I529" s="53">
        <v>0</v>
      </c>
    </row>
    <row r="530" spans="1:9" ht="12.75" customHeight="1">
      <c r="A530" s="164">
        <v>42737</v>
      </c>
      <c r="B530" s="54">
        <v>8</v>
      </c>
      <c r="C530" s="54">
        <v>25</v>
      </c>
      <c r="D530" s="54">
        <v>27</v>
      </c>
      <c r="E530" s="54">
        <v>31</v>
      </c>
      <c r="F530" s="54">
        <v>33</v>
      </c>
      <c r="G530" s="54">
        <v>38</v>
      </c>
      <c r="H530" s="54">
        <v>4</v>
      </c>
      <c r="I530" s="53">
        <v>3</v>
      </c>
    </row>
    <row r="531" spans="1:9" ht="12.75" customHeight="1">
      <c r="A531" s="164">
        <v>42735</v>
      </c>
      <c r="B531" s="54">
        <v>3</v>
      </c>
      <c r="C531" s="54">
        <v>21</v>
      </c>
      <c r="D531" s="54">
        <v>22</v>
      </c>
      <c r="E531" s="54">
        <v>24</v>
      </c>
      <c r="F531" s="54">
        <v>38</v>
      </c>
      <c r="G531" s="54">
        <v>45</v>
      </c>
      <c r="H531" s="54">
        <v>23</v>
      </c>
      <c r="I531" s="53">
        <v>4</v>
      </c>
    </row>
    <row r="532" spans="1:9" ht="12.75" customHeight="1">
      <c r="A532" s="164">
        <v>42734</v>
      </c>
      <c r="B532" s="54">
        <v>8</v>
      </c>
      <c r="C532" s="54">
        <v>21</v>
      </c>
      <c r="D532" s="54">
        <v>25</v>
      </c>
      <c r="E532" s="54">
        <v>33</v>
      </c>
      <c r="F532" s="54">
        <v>35</v>
      </c>
      <c r="G532" s="54">
        <v>45</v>
      </c>
      <c r="H532" s="54">
        <v>4</v>
      </c>
      <c r="I532" s="53">
        <v>5</v>
      </c>
    </row>
    <row r="533" spans="1:9" ht="12.75" customHeight="1">
      <c r="A533" s="164">
        <v>42733</v>
      </c>
      <c r="B533" s="54">
        <v>11</v>
      </c>
      <c r="C533" s="54">
        <v>12</v>
      </c>
      <c r="D533" s="54">
        <v>19</v>
      </c>
      <c r="E533" s="54">
        <v>30</v>
      </c>
      <c r="F533" s="54">
        <v>40</v>
      </c>
      <c r="G533" s="54">
        <v>48</v>
      </c>
      <c r="H533" s="54">
        <v>34</v>
      </c>
      <c r="I533" s="53">
        <v>8</v>
      </c>
    </row>
    <row r="534" spans="1:9" ht="12.75" customHeight="1">
      <c r="A534" s="164">
        <v>42732</v>
      </c>
      <c r="B534" s="54">
        <v>2</v>
      </c>
      <c r="C534" s="54">
        <v>9</v>
      </c>
      <c r="D534" s="54">
        <v>16</v>
      </c>
      <c r="E534" s="54">
        <v>25</v>
      </c>
      <c r="F534" s="54">
        <v>31</v>
      </c>
      <c r="G534" s="54">
        <v>36</v>
      </c>
      <c r="H534" s="54">
        <v>34</v>
      </c>
      <c r="I534" s="53">
        <v>0</v>
      </c>
    </row>
    <row r="535" spans="1:9" ht="12.75" customHeight="1">
      <c r="A535" s="164">
        <v>42731</v>
      </c>
      <c r="B535" s="54">
        <v>12</v>
      </c>
      <c r="C535" s="54">
        <v>13</v>
      </c>
      <c r="D535" s="54">
        <v>22</v>
      </c>
      <c r="E535" s="54">
        <v>23</v>
      </c>
      <c r="F535" s="54">
        <v>47</v>
      </c>
      <c r="G535" s="54">
        <v>48</v>
      </c>
      <c r="H535" s="54">
        <v>5</v>
      </c>
      <c r="I535" s="53">
        <v>1</v>
      </c>
    </row>
    <row r="536" spans="1:9" ht="12.75" customHeight="1">
      <c r="A536" s="164">
        <v>42730</v>
      </c>
      <c r="B536" s="54">
        <v>3</v>
      </c>
      <c r="C536" s="54">
        <v>9</v>
      </c>
      <c r="D536" s="54">
        <v>17</v>
      </c>
      <c r="E536" s="54">
        <v>20</v>
      </c>
      <c r="F536" s="54">
        <v>25</v>
      </c>
      <c r="G536" s="54">
        <v>26</v>
      </c>
      <c r="H536" s="54">
        <v>19</v>
      </c>
      <c r="I536" s="53">
        <v>2</v>
      </c>
    </row>
    <row r="537" spans="1:9" ht="12.75" customHeight="1">
      <c r="A537" s="164">
        <v>42728</v>
      </c>
      <c r="B537" s="54">
        <v>10</v>
      </c>
      <c r="C537" s="54">
        <v>21</v>
      </c>
      <c r="D537" s="54">
        <v>26</v>
      </c>
      <c r="E537" s="54">
        <v>33</v>
      </c>
      <c r="F537" s="54">
        <v>36</v>
      </c>
      <c r="G537" s="54">
        <v>37</v>
      </c>
      <c r="H537" s="54">
        <v>27</v>
      </c>
      <c r="I537" s="53">
        <v>9</v>
      </c>
    </row>
    <row r="538" spans="1:9" ht="12.75" customHeight="1">
      <c r="A538" s="164">
        <v>42727</v>
      </c>
      <c r="B538" s="54">
        <v>21</v>
      </c>
      <c r="C538" s="54">
        <v>27</v>
      </c>
      <c r="D538" s="54">
        <v>30</v>
      </c>
      <c r="E538" s="54">
        <v>40</v>
      </c>
      <c r="F538" s="54">
        <v>43</v>
      </c>
      <c r="G538" s="54">
        <v>47</v>
      </c>
      <c r="H538" s="54">
        <v>9</v>
      </c>
      <c r="I538" s="53">
        <v>5</v>
      </c>
    </row>
    <row r="539" spans="1:9" ht="12.75" customHeight="1">
      <c r="A539" s="164">
        <v>42726</v>
      </c>
      <c r="B539" s="54">
        <v>8</v>
      </c>
      <c r="C539" s="54">
        <v>10</v>
      </c>
      <c r="D539" s="54">
        <v>28</v>
      </c>
      <c r="E539" s="54">
        <v>36</v>
      </c>
      <c r="F539" s="54">
        <v>42</v>
      </c>
      <c r="G539" s="54">
        <v>43</v>
      </c>
      <c r="H539" s="54">
        <v>24</v>
      </c>
      <c r="I539" s="53">
        <v>3</v>
      </c>
    </row>
    <row r="540" spans="1:9" ht="12.75" customHeight="1">
      <c r="A540" s="164">
        <v>42725</v>
      </c>
      <c r="B540" s="54">
        <v>3</v>
      </c>
      <c r="C540" s="54">
        <v>20</v>
      </c>
      <c r="D540" s="54">
        <v>26</v>
      </c>
      <c r="E540" s="54">
        <v>27</v>
      </c>
      <c r="F540" s="54">
        <v>44</v>
      </c>
      <c r="G540" s="54">
        <v>46</v>
      </c>
      <c r="H540" s="54">
        <v>1</v>
      </c>
      <c r="I540" s="53">
        <v>0</v>
      </c>
    </row>
    <row r="541" spans="1:9" ht="12.75" customHeight="1">
      <c r="A541" s="164">
        <v>42724</v>
      </c>
      <c r="B541" s="54">
        <v>15</v>
      </c>
      <c r="C541" s="54">
        <v>20</v>
      </c>
      <c r="D541" s="54">
        <v>23</v>
      </c>
      <c r="E541" s="54">
        <v>35</v>
      </c>
      <c r="F541" s="54">
        <v>41</v>
      </c>
      <c r="G541" s="54">
        <v>47</v>
      </c>
      <c r="H541" s="54">
        <v>10</v>
      </c>
      <c r="I541" s="53">
        <v>4</v>
      </c>
    </row>
    <row r="542" spans="1:9" ht="12.75" customHeight="1">
      <c r="A542" s="164">
        <v>42723</v>
      </c>
      <c r="B542" s="54">
        <v>12</v>
      </c>
      <c r="C542" s="54">
        <v>25</v>
      </c>
      <c r="D542" s="54">
        <v>28</v>
      </c>
      <c r="E542" s="54">
        <v>36</v>
      </c>
      <c r="F542" s="54">
        <v>45</v>
      </c>
      <c r="G542" s="54">
        <v>47</v>
      </c>
      <c r="H542" s="54">
        <v>22</v>
      </c>
      <c r="I542" s="53">
        <v>8</v>
      </c>
    </row>
    <row r="543" spans="1:9" ht="12.75" customHeight="1">
      <c r="A543" s="164">
        <v>42721</v>
      </c>
      <c r="B543" s="54">
        <v>2</v>
      </c>
      <c r="C543" s="54">
        <v>4</v>
      </c>
      <c r="D543" s="54">
        <v>12</v>
      </c>
      <c r="E543" s="54">
        <v>17</v>
      </c>
      <c r="F543" s="54">
        <v>33</v>
      </c>
      <c r="G543" s="54">
        <v>46</v>
      </c>
      <c r="H543" s="54">
        <v>14</v>
      </c>
      <c r="I543" s="53">
        <v>8</v>
      </c>
    </row>
    <row r="544" spans="1:9" ht="12.75" customHeight="1">
      <c r="A544" s="164">
        <v>42720</v>
      </c>
      <c r="B544" s="54">
        <v>4</v>
      </c>
      <c r="C544" s="54">
        <v>5</v>
      </c>
      <c r="D544" s="54">
        <v>13</v>
      </c>
      <c r="E544" s="54">
        <v>18</v>
      </c>
      <c r="F544" s="54">
        <v>20</v>
      </c>
      <c r="G544" s="54">
        <v>32</v>
      </c>
      <c r="H544" s="54">
        <v>3</v>
      </c>
      <c r="I544" s="53">
        <v>4</v>
      </c>
    </row>
    <row r="545" spans="1:9" ht="12.75" customHeight="1">
      <c r="A545" s="164">
        <v>42719</v>
      </c>
      <c r="B545" s="54">
        <v>10</v>
      </c>
      <c r="C545" s="54">
        <v>11</v>
      </c>
      <c r="D545" s="54">
        <v>21</v>
      </c>
      <c r="E545" s="54">
        <v>23</v>
      </c>
      <c r="F545" s="54">
        <v>43</v>
      </c>
      <c r="G545" s="54">
        <v>45</v>
      </c>
      <c r="H545" s="54">
        <v>8</v>
      </c>
      <c r="I545" s="53">
        <v>7</v>
      </c>
    </row>
    <row r="546" spans="1:9" ht="12.75" customHeight="1">
      <c r="A546" s="164">
        <v>42718</v>
      </c>
      <c r="B546" s="54">
        <v>16</v>
      </c>
      <c r="C546" s="54">
        <v>19</v>
      </c>
      <c r="D546" s="54">
        <v>27</v>
      </c>
      <c r="E546" s="54">
        <v>40</v>
      </c>
      <c r="F546" s="54">
        <v>46</v>
      </c>
      <c r="G546" s="54">
        <v>49</v>
      </c>
      <c r="H546" s="54">
        <v>47</v>
      </c>
      <c r="I546" s="53">
        <v>8</v>
      </c>
    </row>
    <row r="547" spans="1:9" ht="12.75" customHeight="1">
      <c r="A547" s="164">
        <v>42717</v>
      </c>
      <c r="B547" s="54">
        <v>9</v>
      </c>
      <c r="C547" s="54">
        <v>19</v>
      </c>
      <c r="D547" s="54">
        <v>38</v>
      </c>
      <c r="E547" s="54">
        <v>45</v>
      </c>
      <c r="F547" s="54">
        <v>47</v>
      </c>
      <c r="G547" s="54">
        <v>48</v>
      </c>
      <c r="H547" s="54">
        <v>11</v>
      </c>
      <c r="I547" s="53">
        <v>7</v>
      </c>
    </row>
    <row r="548" spans="1:9" ht="12.75" customHeight="1">
      <c r="A548" s="164">
        <v>42716</v>
      </c>
      <c r="B548" s="54">
        <v>3</v>
      </c>
      <c r="C548" s="54">
        <v>7</v>
      </c>
      <c r="D548" s="54">
        <v>31</v>
      </c>
      <c r="E548" s="54">
        <v>35</v>
      </c>
      <c r="F548" s="54">
        <v>42</v>
      </c>
      <c r="G548" s="54">
        <v>49</v>
      </c>
      <c r="H548" s="54">
        <v>24</v>
      </c>
      <c r="I548" s="53">
        <v>4</v>
      </c>
    </row>
    <row r="549" spans="1:9" ht="12.75" customHeight="1">
      <c r="A549" s="164">
        <v>42714</v>
      </c>
      <c r="B549" s="54">
        <v>17</v>
      </c>
      <c r="C549" s="54">
        <v>18</v>
      </c>
      <c r="D549" s="54">
        <v>23</v>
      </c>
      <c r="E549" s="54">
        <v>37</v>
      </c>
      <c r="F549" s="54">
        <v>41</v>
      </c>
      <c r="G549" s="54">
        <v>45</v>
      </c>
      <c r="H549" s="54">
        <v>7</v>
      </c>
      <c r="I549" s="53">
        <v>8</v>
      </c>
    </row>
    <row r="550" spans="1:9" ht="12.75" customHeight="1">
      <c r="A550" s="164">
        <v>42713</v>
      </c>
      <c r="B550" s="54">
        <v>25</v>
      </c>
      <c r="C550" s="54">
        <v>26</v>
      </c>
      <c r="D550" s="54">
        <v>30</v>
      </c>
      <c r="E550" s="54">
        <v>34</v>
      </c>
      <c r="F550" s="54">
        <v>37</v>
      </c>
      <c r="G550" s="54">
        <v>40</v>
      </c>
      <c r="H550" s="54">
        <v>48</v>
      </c>
      <c r="I550" s="53">
        <v>4</v>
      </c>
    </row>
    <row r="551" spans="1:9" ht="12.75" customHeight="1">
      <c r="A551" s="164">
        <v>42712</v>
      </c>
      <c r="B551" s="54">
        <v>8</v>
      </c>
      <c r="C551" s="54">
        <v>11</v>
      </c>
      <c r="D551" s="54">
        <v>21</v>
      </c>
      <c r="E551" s="54">
        <v>29</v>
      </c>
      <c r="F551" s="54">
        <v>32</v>
      </c>
      <c r="G551" s="54">
        <v>41</v>
      </c>
      <c r="H551" s="54">
        <v>7</v>
      </c>
      <c r="I551" s="53">
        <v>9</v>
      </c>
    </row>
    <row r="552" spans="1:9" ht="12.75" customHeight="1">
      <c r="A552" s="164">
        <v>42711</v>
      </c>
      <c r="B552" s="54">
        <v>2</v>
      </c>
      <c r="C552" s="54">
        <v>8</v>
      </c>
      <c r="D552" s="54">
        <v>15</v>
      </c>
      <c r="E552" s="54">
        <v>33</v>
      </c>
      <c r="F552" s="54">
        <v>34</v>
      </c>
      <c r="G552" s="54">
        <v>38</v>
      </c>
      <c r="H552" s="54">
        <v>1</v>
      </c>
      <c r="I552" s="53">
        <v>9</v>
      </c>
    </row>
    <row r="553" spans="1:9" ht="12.75" customHeight="1">
      <c r="A553" s="164">
        <v>42710</v>
      </c>
      <c r="B553" s="54">
        <v>6</v>
      </c>
      <c r="C553" s="54">
        <v>10</v>
      </c>
      <c r="D553" s="54">
        <v>11</v>
      </c>
      <c r="E553" s="54">
        <v>17</v>
      </c>
      <c r="F553" s="54">
        <v>23</v>
      </c>
      <c r="G553" s="54">
        <v>27</v>
      </c>
      <c r="H553" s="54">
        <v>39</v>
      </c>
      <c r="I553" s="53">
        <v>1</v>
      </c>
    </row>
    <row r="554" spans="1:9" ht="12.75" customHeight="1">
      <c r="A554" s="164">
        <v>42709</v>
      </c>
      <c r="B554" s="54">
        <v>2</v>
      </c>
      <c r="C554" s="54">
        <v>5</v>
      </c>
      <c r="D554" s="54">
        <v>9</v>
      </c>
      <c r="E554" s="54">
        <v>13</v>
      </c>
      <c r="F554" s="54">
        <v>32</v>
      </c>
      <c r="G554" s="54">
        <v>34</v>
      </c>
      <c r="H554" s="54">
        <v>37</v>
      </c>
      <c r="I554" s="53">
        <v>4</v>
      </c>
    </row>
    <row r="555" spans="1:9" ht="12.75" customHeight="1">
      <c r="A555" s="164">
        <v>42707</v>
      </c>
      <c r="B555" s="54">
        <v>4</v>
      </c>
      <c r="C555" s="54">
        <v>8</v>
      </c>
      <c r="D555" s="54">
        <v>24</v>
      </c>
      <c r="E555" s="54">
        <v>41</v>
      </c>
      <c r="F555" s="54">
        <v>43</v>
      </c>
      <c r="G555" s="54">
        <v>45</v>
      </c>
      <c r="H555" s="54">
        <v>44</v>
      </c>
      <c r="I555" s="53">
        <v>3</v>
      </c>
    </row>
    <row r="556" spans="1:9" ht="12.75" customHeight="1">
      <c r="A556" s="164">
        <v>42706</v>
      </c>
      <c r="B556" s="54">
        <v>3</v>
      </c>
      <c r="C556" s="54">
        <v>22</v>
      </c>
      <c r="D556" s="54">
        <v>27</v>
      </c>
      <c r="E556" s="54">
        <v>28</v>
      </c>
      <c r="F556" s="54">
        <v>38</v>
      </c>
      <c r="G556" s="54">
        <v>40</v>
      </c>
      <c r="H556" s="54">
        <v>31</v>
      </c>
      <c r="I556" s="53">
        <v>6</v>
      </c>
    </row>
    <row r="557" spans="1:9" ht="12.75" customHeight="1">
      <c r="A557" s="164">
        <v>42705</v>
      </c>
      <c r="B557" s="54">
        <v>2</v>
      </c>
      <c r="C557" s="54">
        <v>25</v>
      </c>
      <c r="D557" s="54">
        <v>28</v>
      </c>
      <c r="E557" s="54">
        <v>33</v>
      </c>
      <c r="F557" s="54">
        <v>37</v>
      </c>
      <c r="G557" s="54">
        <v>48</v>
      </c>
      <c r="H557" s="54">
        <v>38</v>
      </c>
      <c r="I557" s="53">
        <v>1</v>
      </c>
    </row>
    <row r="558" spans="1:9" ht="12.75" customHeight="1">
      <c r="A558" s="164">
        <v>42704</v>
      </c>
      <c r="B558" s="54">
        <v>11</v>
      </c>
      <c r="C558" s="54">
        <v>14</v>
      </c>
      <c r="D558" s="54">
        <v>28</v>
      </c>
      <c r="E558" s="54">
        <v>37</v>
      </c>
      <c r="F558" s="54">
        <v>40</v>
      </c>
      <c r="G558" s="54">
        <v>49</v>
      </c>
      <c r="H558" s="54">
        <v>31</v>
      </c>
      <c r="I558" s="53">
        <v>2</v>
      </c>
    </row>
    <row r="559" spans="1:9" ht="12.75" customHeight="1">
      <c r="A559" s="164">
        <v>42703</v>
      </c>
      <c r="B559" s="54">
        <v>1</v>
      </c>
      <c r="C559" s="54">
        <v>7</v>
      </c>
      <c r="D559" s="54">
        <v>9</v>
      </c>
      <c r="E559" s="54">
        <v>14</v>
      </c>
      <c r="F559" s="54">
        <v>16</v>
      </c>
      <c r="G559" s="54">
        <v>30</v>
      </c>
      <c r="H559" s="54">
        <v>12</v>
      </c>
      <c r="I559" s="53">
        <v>2</v>
      </c>
    </row>
    <row r="560" spans="1:9" ht="12.75" customHeight="1">
      <c r="A560" s="164">
        <v>42702</v>
      </c>
      <c r="B560" s="54">
        <v>7</v>
      </c>
      <c r="C560" s="54">
        <v>20</v>
      </c>
      <c r="D560" s="54">
        <v>21</v>
      </c>
      <c r="E560" s="54">
        <v>30</v>
      </c>
      <c r="F560" s="54">
        <v>45</v>
      </c>
      <c r="G560" s="54">
        <v>49</v>
      </c>
      <c r="H560" s="54">
        <v>31</v>
      </c>
      <c r="I560" s="53">
        <v>5</v>
      </c>
    </row>
    <row r="561" spans="1:9" ht="12.75" customHeight="1">
      <c r="A561" s="164">
        <v>42700</v>
      </c>
      <c r="B561" s="54">
        <v>10</v>
      </c>
      <c r="C561" s="54">
        <v>27</v>
      </c>
      <c r="D561" s="54">
        <v>28</v>
      </c>
      <c r="E561" s="54">
        <v>29</v>
      </c>
      <c r="F561" s="54">
        <v>40</v>
      </c>
      <c r="G561" s="54">
        <v>46</v>
      </c>
      <c r="H561" s="54">
        <v>24</v>
      </c>
      <c r="I561" s="53">
        <v>1</v>
      </c>
    </row>
    <row r="562" spans="1:9" ht="12.75" customHeight="1">
      <c r="A562" s="164">
        <v>42699</v>
      </c>
      <c r="B562" s="54">
        <v>9</v>
      </c>
      <c r="C562" s="54">
        <v>10</v>
      </c>
      <c r="D562" s="54">
        <v>15</v>
      </c>
      <c r="E562" s="54">
        <v>22</v>
      </c>
      <c r="F562" s="54">
        <v>37</v>
      </c>
      <c r="G562" s="54">
        <v>46</v>
      </c>
      <c r="H562" s="54">
        <v>47</v>
      </c>
      <c r="I562" s="53">
        <v>9</v>
      </c>
    </row>
    <row r="563" spans="1:9" ht="12.75" customHeight="1">
      <c r="A563" s="164">
        <v>42698</v>
      </c>
      <c r="B563" s="54">
        <v>9</v>
      </c>
      <c r="C563" s="54">
        <v>23</v>
      </c>
      <c r="D563" s="54">
        <v>37</v>
      </c>
      <c r="E563" s="54">
        <v>40</v>
      </c>
      <c r="F563" s="54">
        <v>41</v>
      </c>
      <c r="G563" s="54">
        <v>48</v>
      </c>
      <c r="H563" s="54">
        <v>4</v>
      </c>
      <c r="I563" s="53">
        <v>8</v>
      </c>
    </row>
    <row r="564" spans="1:9" ht="12.75" customHeight="1">
      <c r="A564" s="164">
        <v>42697</v>
      </c>
      <c r="B564" s="54">
        <v>14</v>
      </c>
      <c r="C564" s="54">
        <v>34</v>
      </c>
      <c r="D564" s="54">
        <v>42</v>
      </c>
      <c r="E564" s="54">
        <v>43</v>
      </c>
      <c r="F564" s="54">
        <v>45</v>
      </c>
      <c r="G564" s="54">
        <v>49</v>
      </c>
      <c r="H564" s="54">
        <v>19</v>
      </c>
      <c r="I564" s="53">
        <v>9</v>
      </c>
    </row>
    <row r="565" spans="1:9" ht="12.75" customHeight="1">
      <c r="A565" s="164">
        <v>42696</v>
      </c>
      <c r="B565" s="54">
        <v>8</v>
      </c>
      <c r="C565" s="54">
        <v>14</v>
      </c>
      <c r="D565" s="54">
        <v>16</v>
      </c>
      <c r="E565" s="54">
        <v>36</v>
      </c>
      <c r="F565" s="54">
        <v>37</v>
      </c>
      <c r="G565" s="54">
        <v>42</v>
      </c>
      <c r="H565" s="54">
        <v>28</v>
      </c>
      <c r="I565" s="53">
        <v>4</v>
      </c>
    </row>
    <row r="566" spans="1:9" ht="12.75" customHeight="1">
      <c r="A566" s="164">
        <v>42695</v>
      </c>
      <c r="B566" s="54">
        <v>5</v>
      </c>
      <c r="C566" s="54">
        <v>7</v>
      </c>
      <c r="D566" s="54">
        <v>9</v>
      </c>
      <c r="E566" s="54">
        <v>15</v>
      </c>
      <c r="F566" s="54">
        <v>32</v>
      </c>
      <c r="G566" s="54">
        <v>40</v>
      </c>
      <c r="H566" s="54">
        <v>34</v>
      </c>
      <c r="I566" s="53">
        <v>1</v>
      </c>
    </row>
    <row r="567" spans="1:9" ht="12.75" customHeight="1">
      <c r="A567" s="163">
        <v>42693</v>
      </c>
      <c r="B567" s="54">
        <v>2</v>
      </c>
      <c r="C567" s="54">
        <v>8</v>
      </c>
      <c r="D567" s="54">
        <v>9</v>
      </c>
      <c r="E567" s="54">
        <v>13</v>
      </c>
      <c r="F567" s="54">
        <v>22</v>
      </c>
      <c r="G567" s="54">
        <v>25</v>
      </c>
      <c r="H567" s="54">
        <v>45</v>
      </c>
      <c r="I567" s="53">
        <v>3</v>
      </c>
    </row>
    <row r="568" spans="1:9" ht="12.75" customHeight="1">
      <c r="A568" s="164">
        <v>42692</v>
      </c>
      <c r="B568" s="54">
        <v>10</v>
      </c>
      <c r="C568" s="54">
        <v>13</v>
      </c>
      <c r="D568" s="54">
        <v>18</v>
      </c>
      <c r="E568" s="54">
        <v>40</v>
      </c>
      <c r="F568" s="54">
        <v>45</v>
      </c>
      <c r="G568" s="54">
        <v>46</v>
      </c>
      <c r="H568" s="54">
        <v>42</v>
      </c>
      <c r="I568" s="53">
        <v>5</v>
      </c>
    </row>
    <row r="569" spans="1:9" ht="12.75" customHeight="1">
      <c r="A569" s="164">
        <v>42691</v>
      </c>
      <c r="B569" s="54">
        <v>9</v>
      </c>
      <c r="C569" s="54">
        <v>19</v>
      </c>
      <c r="D569" s="54">
        <v>22</v>
      </c>
      <c r="E569" s="54">
        <v>28</v>
      </c>
      <c r="F569" s="54">
        <v>30</v>
      </c>
      <c r="G569" s="54">
        <v>37</v>
      </c>
      <c r="H569" s="54">
        <v>3</v>
      </c>
      <c r="I569" s="53">
        <v>8</v>
      </c>
    </row>
    <row r="570" spans="1:9" ht="12.75" customHeight="1">
      <c r="A570" s="164">
        <v>42690</v>
      </c>
      <c r="B570" s="54">
        <v>2</v>
      </c>
      <c r="C570" s="54">
        <v>25</v>
      </c>
      <c r="D570" s="54">
        <v>28</v>
      </c>
      <c r="E570" s="54">
        <v>36</v>
      </c>
      <c r="F570" s="54">
        <v>39</v>
      </c>
      <c r="G570" s="54">
        <v>48</v>
      </c>
      <c r="H570" s="54">
        <v>43</v>
      </c>
      <c r="I570" s="53">
        <v>8</v>
      </c>
    </row>
    <row r="571" spans="1:9" ht="12.75" customHeight="1">
      <c r="A571" s="164">
        <v>42689</v>
      </c>
      <c r="B571" s="54">
        <v>10</v>
      </c>
      <c r="C571" s="54">
        <v>24</v>
      </c>
      <c r="D571" s="54">
        <v>25</v>
      </c>
      <c r="E571" s="54">
        <v>42</v>
      </c>
      <c r="F571" s="54">
        <v>44</v>
      </c>
      <c r="G571" s="54">
        <v>47</v>
      </c>
      <c r="H571" s="54">
        <v>20</v>
      </c>
      <c r="I571" s="53">
        <v>5</v>
      </c>
    </row>
    <row r="572" spans="1:9" ht="12.75" customHeight="1">
      <c r="A572" s="164">
        <v>42688</v>
      </c>
      <c r="B572" s="54">
        <v>4</v>
      </c>
      <c r="C572" s="54">
        <v>23</v>
      </c>
      <c r="D572" s="54">
        <v>37</v>
      </c>
      <c r="E572" s="54">
        <v>38</v>
      </c>
      <c r="F572" s="54">
        <v>46</v>
      </c>
      <c r="G572" s="54">
        <v>48</v>
      </c>
      <c r="H572" s="54">
        <v>33</v>
      </c>
      <c r="I572" s="53">
        <v>8</v>
      </c>
    </row>
    <row r="573" spans="1:9" ht="12.75" customHeight="1">
      <c r="A573" s="164">
        <v>42686</v>
      </c>
      <c r="B573" s="54">
        <v>1</v>
      </c>
      <c r="C573" s="54">
        <v>8</v>
      </c>
      <c r="D573" s="54">
        <v>21</v>
      </c>
      <c r="E573" s="54">
        <v>32</v>
      </c>
      <c r="F573" s="54">
        <v>34</v>
      </c>
      <c r="G573" s="54">
        <v>41</v>
      </c>
      <c r="H573" s="54">
        <v>26</v>
      </c>
      <c r="I573" s="53">
        <v>5</v>
      </c>
    </row>
    <row r="574" spans="1:9" ht="12.75" customHeight="1">
      <c r="A574" s="164">
        <v>42685</v>
      </c>
      <c r="B574" s="54">
        <v>11</v>
      </c>
      <c r="C574" s="54">
        <v>12</v>
      </c>
      <c r="D574" s="54">
        <v>37</v>
      </c>
      <c r="E574" s="54">
        <v>40</v>
      </c>
      <c r="F574" s="54">
        <v>42</v>
      </c>
      <c r="G574" s="54">
        <v>43</v>
      </c>
      <c r="H574" s="54">
        <v>7</v>
      </c>
      <c r="I574" s="53">
        <v>9</v>
      </c>
    </row>
    <row r="575" spans="1:9" ht="12.75" customHeight="1">
      <c r="A575" s="164">
        <v>42684</v>
      </c>
      <c r="B575" s="54">
        <v>30</v>
      </c>
      <c r="C575" s="54">
        <v>34</v>
      </c>
      <c r="D575" s="54">
        <v>39</v>
      </c>
      <c r="E575" s="54">
        <v>45</v>
      </c>
      <c r="F575" s="54">
        <v>46</v>
      </c>
      <c r="G575" s="54">
        <v>49</v>
      </c>
      <c r="H575" s="54">
        <v>3</v>
      </c>
      <c r="I575" s="53">
        <v>6</v>
      </c>
    </row>
    <row r="576" spans="1:9" ht="12.75" customHeight="1">
      <c r="A576" s="164">
        <v>42683</v>
      </c>
      <c r="B576" s="54">
        <v>4</v>
      </c>
      <c r="C576" s="54">
        <v>10</v>
      </c>
      <c r="D576" s="54">
        <v>14</v>
      </c>
      <c r="E576" s="54">
        <v>31</v>
      </c>
      <c r="F576" s="54">
        <v>37</v>
      </c>
      <c r="G576" s="54">
        <v>43</v>
      </c>
      <c r="H576" s="54">
        <v>24</v>
      </c>
      <c r="I576" s="53">
        <v>1</v>
      </c>
    </row>
    <row r="577" spans="1:9" ht="12.75" customHeight="1">
      <c r="A577" s="164">
        <v>42682</v>
      </c>
      <c r="B577" s="54">
        <v>18</v>
      </c>
      <c r="C577" s="54">
        <v>20</v>
      </c>
      <c r="D577" s="54">
        <v>36</v>
      </c>
      <c r="E577" s="54">
        <v>41</v>
      </c>
      <c r="F577" s="54">
        <v>48</v>
      </c>
      <c r="G577" s="54">
        <v>49</v>
      </c>
      <c r="H577" s="54">
        <v>9</v>
      </c>
      <c r="I577" s="53">
        <v>6</v>
      </c>
    </row>
    <row r="578" spans="1:9" ht="12.75" customHeight="1">
      <c r="A578" s="164">
        <v>42681</v>
      </c>
      <c r="B578" s="54">
        <v>2</v>
      </c>
      <c r="C578" s="54">
        <v>3</v>
      </c>
      <c r="D578" s="54">
        <v>12</v>
      </c>
      <c r="E578" s="54">
        <v>28</v>
      </c>
      <c r="F578" s="54">
        <v>45</v>
      </c>
      <c r="G578" s="54">
        <v>47</v>
      </c>
      <c r="H578" s="54">
        <v>34</v>
      </c>
      <c r="I578" s="53">
        <v>6</v>
      </c>
    </row>
    <row r="579" spans="1:9" ht="12.75" customHeight="1">
      <c r="A579" s="164">
        <v>42679</v>
      </c>
      <c r="B579" s="54">
        <v>8</v>
      </c>
      <c r="C579" s="54">
        <v>14</v>
      </c>
      <c r="D579" s="54">
        <v>20</v>
      </c>
      <c r="E579" s="54">
        <v>35</v>
      </c>
      <c r="F579" s="54">
        <v>36</v>
      </c>
      <c r="G579" s="54">
        <v>47</v>
      </c>
      <c r="H579" s="54">
        <v>17</v>
      </c>
      <c r="I579" s="53">
        <v>1</v>
      </c>
    </row>
    <row r="580" spans="1:9" ht="12.75" customHeight="1">
      <c r="A580" s="164">
        <v>42678</v>
      </c>
      <c r="B580" s="54">
        <v>3</v>
      </c>
      <c r="C580" s="54">
        <v>13</v>
      </c>
      <c r="D580" s="54">
        <v>14</v>
      </c>
      <c r="E580" s="54">
        <v>24</v>
      </c>
      <c r="F580" s="54">
        <v>31</v>
      </c>
      <c r="G580" s="54">
        <v>36</v>
      </c>
      <c r="H580" s="54">
        <v>23</v>
      </c>
      <c r="I580" s="53">
        <v>7</v>
      </c>
    </row>
    <row r="581" spans="1:9" ht="12.75" customHeight="1">
      <c r="A581" s="164">
        <v>42677</v>
      </c>
      <c r="B581" s="54">
        <v>1</v>
      </c>
      <c r="C581" s="54">
        <v>2</v>
      </c>
      <c r="D581" s="54">
        <v>25</v>
      </c>
      <c r="E581" s="54">
        <v>30</v>
      </c>
      <c r="F581" s="54">
        <v>31</v>
      </c>
      <c r="G581" s="54">
        <v>42</v>
      </c>
      <c r="H581" s="54">
        <v>29</v>
      </c>
      <c r="I581" s="53">
        <v>3</v>
      </c>
    </row>
    <row r="582" spans="1:9" ht="12.75" customHeight="1">
      <c r="A582" s="164">
        <v>42676</v>
      </c>
      <c r="B582" s="54">
        <v>5</v>
      </c>
      <c r="C582" s="54">
        <v>34</v>
      </c>
      <c r="D582" s="54">
        <v>39</v>
      </c>
      <c r="E582" s="54">
        <v>42</v>
      </c>
      <c r="F582" s="54">
        <v>46</v>
      </c>
      <c r="G582" s="54">
        <v>49</v>
      </c>
      <c r="H582" s="54">
        <v>17</v>
      </c>
      <c r="I582" s="53">
        <v>1</v>
      </c>
    </row>
    <row r="583" spans="1:9" ht="12.75" customHeight="1">
      <c r="A583" s="164">
        <v>42675</v>
      </c>
      <c r="B583" s="54">
        <v>4</v>
      </c>
      <c r="C583" s="54">
        <v>6</v>
      </c>
      <c r="D583" s="54">
        <v>9</v>
      </c>
      <c r="E583" s="54">
        <v>21</v>
      </c>
      <c r="F583" s="54">
        <v>30</v>
      </c>
      <c r="G583" s="54">
        <v>42</v>
      </c>
      <c r="H583" s="54">
        <v>5</v>
      </c>
      <c r="I583" s="53">
        <v>7</v>
      </c>
    </row>
    <row r="584" spans="1:9" ht="12.75" customHeight="1">
      <c r="A584" s="164">
        <v>42674</v>
      </c>
      <c r="B584" s="54">
        <v>5</v>
      </c>
      <c r="C584" s="54">
        <v>7</v>
      </c>
      <c r="D584" s="54">
        <v>8</v>
      </c>
      <c r="E584" s="54">
        <v>33</v>
      </c>
      <c r="F584" s="54">
        <v>38</v>
      </c>
      <c r="G584" s="54">
        <v>42</v>
      </c>
      <c r="H584" s="54">
        <v>49</v>
      </c>
      <c r="I584" s="53">
        <v>4</v>
      </c>
    </row>
    <row r="585" spans="1:9" ht="12.75" customHeight="1">
      <c r="A585" s="164">
        <v>42672</v>
      </c>
      <c r="B585" s="54">
        <v>4</v>
      </c>
      <c r="C585" s="54">
        <v>5</v>
      </c>
      <c r="D585" s="54">
        <v>6</v>
      </c>
      <c r="E585" s="54">
        <v>10</v>
      </c>
      <c r="F585" s="54">
        <v>26</v>
      </c>
      <c r="G585" s="54">
        <v>46</v>
      </c>
      <c r="H585" s="54">
        <v>35</v>
      </c>
      <c r="I585" s="53">
        <v>9</v>
      </c>
    </row>
    <row r="586" spans="1:9" ht="12.75" customHeight="1">
      <c r="A586" s="164">
        <v>42671</v>
      </c>
      <c r="B586" s="54">
        <v>3</v>
      </c>
      <c r="C586" s="54">
        <v>20</v>
      </c>
      <c r="D586" s="54">
        <v>26</v>
      </c>
      <c r="E586" s="54">
        <v>33</v>
      </c>
      <c r="F586" s="54">
        <v>42</v>
      </c>
      <c r="G586" s="54">
        <v>49</v>
      </c>
      <c r="H586" s="54">
        <v>12</v>
      </c>
      <c r="I586" s="53">
        <v>5</v>
      </c>
    </row>
    <row r="587" spans="1:9" ht="12.75" customHeight="1">
      <c r="A587" s="164">
        <v>42670</v>
      </c>
      <c r="B587" s="54">
        <v>12</v>
      </c>
      <c r="C587" s="54">
        <v>13</v>
      </c>
      <c r="D587" s="54">
        <v>15</v>
      </c>
      <c r="E587" s="54">
        <v>16</v>
      </c>
      <c r="F587" s="54">
        <v>22</v>
      </c>
      <c r="G587" s="54">
        <v>37</v>
      </c>
      <c r="H587" s="54">
        <v>3</v>
      </c>
      <c r="I587" s="53">
        <v>8</v>
      </c>
    </row>
    <row r="588" spans="1:9" ht="12.75" customHeight="1">
      <c r="A588" s="164">
        <v>42669</v>
      </c>
      <c r="B588" s="54">
        <v>5</v>
      </c>
      <c r="C588" s="54">
        <v>10</v>
      </c>
      <c r="D588" s="54">
        <v>23</v>
      </c>
      <c r="E588" s="54">
        <v>29</v>
      </c>
      <c r="F588" s="54">
        <v>37</v>
      </c>
      <c r="G588" s="54">
        <v>49</v>
      </c>
      <c r="H588" s="54">
        <v>16</v>
      </c>
      <c r="I588" s="53">
        <v>9</v>
      </c>
    </row>
    <row r="589" spans="1:9" ht="12.75" customHeight="1">
      <c r="A589" s="164">
        <v>42668</v>
      </c>
      <c r="B589" s="54">
        <v>3</v>
      </c>
      <c r="C589" s="54">
        <v>13</v>
      </c>
      <c r="D589" s="54">
        <v>21</v>
      </c>
      <c r="E589" s="54">
        <v>22</v>
      </c>
      <c r="F589" s="54">
        <v>36</v>
      </c>
      <c r="G589" s="54">
        <v>46</v>
      </c>
      <c r="H589" s="54">
        <v>4</v>
      </c>
      <c r="I589" s="53">
        <v>1</v>
      </c>
    </row>
    <row r="590" spans="1:9" ht="12.75" customHeight="1">
      <c r="A590" s="164">
        <v>42667</v>
      </c>
      <c r="B590" s="54">
        <v>3</v>
      </c>
      <c r="C590" s="54">
        <v>12</v>
      </c>
      <c r="D590" s="54">
        <v>13</v>
      </c>
      <c r="E590" s="54">
        <v>16</v>
      </c>
      <c r="F590" s="54">
        <v>33</v>
      </c>
      <c r="G590" s="54">
        <v>36</v>
      </c>
      <c r="H590" s="54">
        <v>32</v>
      </c>
      <c r="I590" s="53">
        <v>5</v>
      </c>
    </row>
    <row r="591" spans="1:9" ht="12.75" customHeight="1">
      <c r="A591" s="164">
        <v>42665</v>
      </c>
      <c r="B591" s="54">
        <v>9</v>
      </c>
      <c r="C591" s="54">
        <v>16</v>
      </c>
      <c r="D591" s="54">
        <v>22</v>
      </c>
      <c r="E591" s="54">
        <v>31</v>
      </c>
      <c r="F591" s="54">
        <v>33</v>
      </c>
      <c r="G591" s="54">
        <v>36</v>
      </c>
      <c r="H591" s="54">
        <v>32</v>
      </c>
      <c r="I591" s="53">
        <v>9</v>
      </c>
    </row>
    <row r="592" spans="1:9" ht="12.75" customHeight="1">
      <c r="A592" s="164">
        <v>42664</v>
      </c>
      <c r="B592" s="54">
        <v>9</v>
      </c>
      <c r="C592" s="54">
        <v>12</v>
      </c>
      <c r="D592" s="54">
        <v>28</v>
      </c>
      <c r="E592" s="54">
        <v>31</v>
      </c>
      <c r="F592" s="54">
        <v>34</v>
      </c>
      <c r="G592" s="54">
        <v>36</v>
      </c>
      <c r="H592" s="54">
        <v>45</v>
      </c>
      <c r="I592" s="53">
        <v>9</v>
      </c>
    </row>
    <row r="593" spans="1:9" ht="12.75" customHeight="1">
      <c r="A593" s="164">
        <v>42663</v>
      </c>
      <c r="B593" s="54">
        <v>1</v>
      </c>
      <c r="C593" s="54">
        <v>6</v>
      </c>
      <c r="D593" s="54">
        <v>10</v>
      </c>
      <c r="E593" s="54">
        <v>11</v>
      </c>
      <c r="F593" s="54">
        <v>18</v>
      </c>
      <c r="G593" s="54">
        <v>41</v>
      </c>
      <c r="H593" s="54">
        <v>15</v>
      </c>
      <c r="I593" s="53">
        <v>5</v>
      </c>
    </row>
    <row r="594" spans="1:9" ht="12.75" customHeight="1">
      <c r="A594" s="164">
        <v>42662</v>
      </c>
      <c r="B594" s="54">
        <v>1</v>
      </c>
      <c r="C594" s="54">
        <v>5</v>
      </c>
      <c r="D594" s="54">
        <v>15</v>
      </c>
      <c r="E594" s="54">
        <v>20</v>
      </c>
      <c r="F594" s="54">
        <v>29</v>
      </c>
      <c r="G594" s="54">
        <v>32</v>
      </c>
      <c r="H594" s="54">
        <v>40</v>
      </c>
      <c r="I594" s="53">
        <v>8</v>
      </c>
    </row>
    <row r="595" spans="1:9" ht="12.75" customHeight="1">
      <c r="A595" s="164">
        <v>42661</v>
      </c>
      <c r="B595" s="54">
        <v>6</v>
      </c>
      <c r="C595" s="54">
        <v>9</v>
      </c>
      <c r="D595" s="54">
        <v>24</v>
      </c>
      <c r="E595" s="54">
        <v>31</v>
      </c>
      <c r="F595" s="54">
        <v>35</v>
      </c>
      <c r="G595" s="54">
        <v>40</v>
      </c>
      <c r="H595" s="54">
        <v>25</v>
      </c>
      <c r="I595" s="53">
        <v>5</v>
      </c>
    </row>
    <row r="596" spans="1:9" ht="12.75" customHeight="1">
      <c r="A596" s="164">
        <v>42660</v>
      </c>
      <c r="B596" s="54">
        <v>10</v>
      </c>
      <c r="C596" s="54">
        <v>13</v>
      </c>
      <c r="D596" s="54">
        <v>15</v>
      </c>
      <c r="E596" s="54">
        <v>19</v>
      </c>
      <c r="F596" s="54">
        <v>25</v>
      </c>
      <c r="G596" s="54">
        <v>43</v>
      </c>
      <c r="H596" s="54">
        <v>26</v>
      </c>
      <c r="I596" s="53">
        <v>3</v>
      </c>
    </row>
    <row r="597" spans="1:9" ht="12.75" customHeight="1">
      <c r="A597" s="164">
        <v>42658</v>
      </c>
      <c r="B597" s="54">
        <v>8</v>
      </c>
      <c r="C597" s="54">
        <v>10</v>
      </c>
      <c r="D597" s="54">
        <v>12</v>
      </c>
      <c r="E597" s="54">
        <v>14</v>
      </c>
      <c r="F597" s="54">
        <v>26</v>
      </c>
      <c r="G597" s="54">
        <v>41</v>
      </c>
      <c r="H597" s="54">
        <v>25</v>
      </c>
      <c r="I597" s="53">
        <v>4</v>
      </c>
    </row>
    <row r="598" spans="1:9" ht="12.75" customHeight="1">
      <c r="A598" s="164">
        <v>42657</v>
      </c>
      <c r="B598" s="54">
        <v>2</v>
      </c>
      <c r="C598" s="54">
        <v>15</v>
      </c>
      <c r="D598" s="54">
        <v>22</v>
      </c>
      <c r="E598" s="54">
        <v>32</v>
      </c>
      <c r="F598" s="54">
        <v>46</v>
      </c>
      <c r="G598" s="54">
        <v>48</v>
      </c>
      <c r="H598" s="54">
        <v>37</v>
      </c>
      <c r="I598" s="53">
        <v>8</v>
      </c>
    </row>
    <row r="599" spans="1:9" ht="12.75" customHeight="1">
      <c r="A599" s="164">
        <v>42656</v>
      </c>
      <c r="B599" s="54">
        <v>18</v>
      </c>
      <c r="C599" s="54">
        <v>22</v>
      </c>
      <c r="D599" s="54">
        <v>23</v>
      </c>
      <c r="E599" s="54">
        <v>34</v>
      </c>
      <c r="F599" s="54">
        <v>36</v>
      </c>
      <c r="G599" s="54">
        <v>47</v>
      </c>
      <c r="H599" s="54">
        <v>26</v>
      </c>
      <c r="I599" s="53">
        <v>8</v>
      </c>
    </row>
    <row r="600" spans="1:9" ht="12.75" customHeight="1">
      <c r="A600" s="164">
        <v>42655</v>
      </c>
      <c r="B600" s="54">
        <v>6</v>
      </c>
      <c r="C600" s="54">
        <v>9</v>
      </c>
      <c r="D600" s="54">
        <v>21</v>
      </c>
      <c r="E600" s="54">
        <v>24</v>
      </c>
      <c r="F600" s="54">
        <v>36</v>
      </c>
      <c r="G600" s="54">
        <v>49</v>
      </c>
      <c r="H600" s="54">
        <v>2</v>
      </c>
      <c r="I600" s="53">
        <v>2</v>
      </c>
    </row>
    <row r="601" spans="1:9" ht="12.75" customHeight="1">
      <c r="A601" s="164">
        <v>42654</v>
      </c>
      <c r="B601" s="54">
        <v>7</v>
      </c>
      <c r="C601" s="54">
        <v>8</v>
      </c>
      <c r="D601" s="54">
        <v>22</v>
      </c>
      <c r="E601" s="54">
        <v>24</v>
      </c>
      <c r="F601" s="54">
        <v>27</v>
      </c>
      <c r="G601" s="54">
        <v>36</v>
      </c>
      <c r="H601" s="54">
        <v>30</v>
      </c>
      <c r="I601" s="53">
        <v>6</v>
      </c>
    </row>
    <row r="602" spans="1:9" ht="12.75" customHeight="1">
      <c r="A602" s="164">
        <v>42653</v>
      </c>
      <c r="B602" s="54">
        <v>2</v>
      </c>
      <c r="C602" s="54">
        <v>6</v>
      </c>
      <c r="D602" s="54">
        <v>18</v>
      </c>
      <c r="E602" s="54">
        <v>22</v>
      </c>
      <c r="F602" s="54">
        <v>40</v>
      </c>
      <c r="G602" s="54">
        <v>42</v>
      </c>
      <c r="H602" s="54">
        <v>45</v>
      </c>
      <c r="I602" s="53">
        <v>3</v>
      </c>
    </row>
    <row r="603" spans="1:9" ht="12.75" customHeight="1">
      <c r="A603" s="164">
        <v>42651</v>
      </c>
      <c r="B603" s="54">
        <v>5</v>
      </c>
      <c r="C603" s="54">
        <v>22</v>
      </c>
      <c r="D603" s="54">
        <v>25</v>
      </c>
      <c r="E603" s="54">
        <v>30</v>
      </c>
      <c r="F603" s="54">
        <v>33</v>
      </c>
      <c r="G603" s="54">
        <v>36</v>
      </c>
      <c r="H603" s="54">
        <v>37</v>
      </c>
      <c r="I603" s="53">
        <v>0</v>
      </c>
    </row>
    <row r="604" spans="1:9" ht="12.75" customHeight="1">
      <c r="A604" s="164">
        <v>42650</v>
      </c>
      <c r="B604" s="54">
        <v>8</v>
      </c>
      <c r="C604" s="54">
        <v>11</v>
      </c>
      <c r="D604" s="54">
        <v>20</v>
      </c>
      <c r="E604" s="54">
        <v>25</v>
      </c>
      <c r="F604" s="54">
        <v>34</v>
      </c>
      <c r="G604" s="54">
        <v>48</v>
      </c>
      <c r="H604" s="54">
        <v>21</v>
      </c>
      <c r="I604" s="53">
        <v>9</v>
      </c>
    </row>
    <row r="605" spans="1:9" ht="12.75" customHeight="1">
      <c r="A605" s="164">
        <v>42649</v>
      </c>
      <c r="B605" s="54">
        <v>13</v>
      </c>
      <c r="C605" s="54">
        <v>14</v>
      </c>
      <c r="D605" s="54">
        <v>22</v>
      </c>
      <c r="E605" s="54">
        <v>23</v>
      </c>
      <c r="F605" s="54">
        <v>25</v>
      </c>
      <c r="G605" s="54">
        <v>40</v>
      </c>
      <c r="H605" s="54">
        <v>30</v>
      </c>
      <c r="I605" s="53">
        <v>6</v>
      </c>
    </row>
    <row r="606" spans="1:9" ht="12.75" customHeight="1">
      <c r="A606" s="164">
        <v>42648</v>
      </c>
      <c r="B606" s="54">
        <v>3</v>
      </c>
      <c r="C606" s="54">
        <v>17</v>
      </c>
      <c r="D606" s="54">
        <v>22</v>
      </c>
      <c r="E606" s="54">
        <v>30</v>
      </c>
      <c r="F606" s="54">
        <v>36</v>
      </c>
      <c r="G606" s="54">
        <v>40</v>
      </c>
      <c r="H606" s="54">
        <v>24</v>
      </c>
      <c r="I606" s="53">
        <v>0</v>
      </c>
    </row>
    <row r="607" spans="1:9" ht="12.75" customHeight="1">
      <c r="A607" s="164">
        <v>42647</v>
      </c>
      <c r="B607" s="54">
        <v>1</v>
      </c>
      <c r="C607" s="54">
        <v>3</v>
      </c>
      <c r="D607" s="54">
        <v>16</v>
      </c>
      <c r="E607" s="54">
        <v>32</v>
      </c>
      <c r="F607" s="54">
        <v>46</v>
      </c>
      <c r="G607" s="54">
        <v>48</v>
      </c>
      <c r="H607" s="54">
        <v>43</v>
      </c>
      <c r="I607" s="53">
        <v>2</v>
      </c>
    </row>
    <row r="608" spans="1:9" ht="12.75" customHeight="1">
      <c r="A608" s="164">
        <v>42646</v>
      </c>
      <c r="B608" s="54">
        <v>2</v>
      </c>
      <c r="C608" s="54">
        <v>3</v>
      </c>
      <c r="D608" s="54">
        <v>5</v>
      </c>
      <c r="E608" s="54">
        <v>7</v>
      </c>
      <c r="F608" s="54">
        <v>22</v>
      </c>
      <c r="G608" s="54">
        <v>44</v>
      </c>
      <c r="H608" s="54">
        <v>4</v>
      </c>
      <c r="I608" s="53">
        <v>7</v>
      </c>
    </row>
    <row r="609" spans="1:9" ht="12.75" customHeight="1">
      <c r="A609" s="164">
        <v>42644</v>
      </c>
      <c r="B609" s="54">
        <v>12</v>
      </c>
      <c r="C609" s="54">
        <v>16</v>
      </c>
      <c r="D609" s="54">
        <v>19</v>
      </c>
      <c r="E609" s="54">
        <v>23</v>
      </c>
      <c r="F609" s="54">
        <v>24</v>
      </c>
      <c r="G609" s="54">
        <v>37</v>
      </c>
      <c r="H609" s="54">
        <v>9</v>
      </c>
      <c r="I609" s="53">
        <v>0</v>
      </c>
    </row>
    <row r="610" spans="1:9" ht="12.75" customHeight="1">
      <c r="A610" s="164">
        <v>42643</v>
      </c>
      <c r="B610" s="54">
        <v>4</v>
      </c>
      <c r="C610" s="54">
        <v>7</v>
      </c>
      <c r="D610" s="54">
        <v>9</v>
      </c>
      <c r="E610" s="54">
        <v>40</v>
      </c>
      <c r="F610" s="54">
        <v>41</v>
      </c>
      <c r="G610" s="54">
        <v>43</v>
      </c>
      <c r="H610" s="54">
        <v>2</v>
      </c>
      <c r="I610" s="53">
        <v>9</v>
      </c>
    </row>
    <row r="611" spans="1:9" ht="12.75" customHeight="1">
      <c r="A611" s="164">
        <v>42642</v>
      </c>
      <c r="B611" s="54">
        <v>1</v>
      </c>
      <c r="C611" s="54">
        <v>12</v>
      </c>
      <c r="D611" s="54">
        <v>24</v>
      </c>
      <c r="E611" s="54">
        <v>29</v>
      </c>
      <c r="F611" s="54">
        <v>42</v>
      </c>
      <c r="G611" s="54">
        <v>48</v>
      </c>
      <c r="H611" s="54">
        <v>25</v>
      </c>
      <c r="I611" s="53">
        <v>5</v>
      </c>
    </row>
    <row r="612" spans="1:9" ht="12.75" customHeight="1">
      <c r="A612" s="164">
        <v>42641</v>
      </c>
      <c r="B612" s="54">
        <v>5</v>
      </c>
      <c r="C612" s="54">
        <v>6</v>
      </c>
      <c r="D612" s="54">
        <v>17</v>
      </c>
      <c r="E612" s="54">
        <v>20</v>
      </c>
      <c r="F612" s="54">
        <v>32</v>
      </c>
      <c r="G612" s="54">
        <v>47</v>
      </c>
      <c r="H612" s="54">
        <v>42</v>
      </c>
      <c r="I612" s="53">
        <v>5</v>
      </c>
    </row>
    <row r="613" spans="1:9" ht="12.75" customHeight="1">
      <c r="A613" s="164">
        <v>42640</v>
      </c>
      <c r="B613" s="54">
        <v>4</v>
      </c>
      <c r="C613" s="54">
        <v>10</v>
      </c>
      <c r="D613" s="54">
        <v>12</v>
      </c>
      <c r="E613" s="54">
        <v>17</v>
      </c>
      <c r="F613" s="54">
        <v>31</v>
      </c>
      <c r="G613" s="54">
        <v>34</v>
      </c>
      <c r="H613" s="54">
        <v>24</v>
      </c>
      <c r="I613" s="53">
        <v>3</v>
      </c>
    </row>
    <row r="614" spans="1:9" ht="12.75" customHeight="1">
      <c r="A614" s="164">
        <v>42639</v>
      </c>
      <c r="B614" s="54">
        <v>4</v>
      </c>
      <c r="C614" s="54">
        <v>6</v>
      </c>
      <c r="D614" s="54">
        <v>13</v>
      </c>
      <c r="E614" s="54">
        <v>18</v>
      </c>
      <c r="F614" s="54">
        <v>29</v>
      </c>
      <c r="G614" s="54">
        <v>36</v>
      </c>
      <c r="H614" s="54">
        <v>33</v>
      </c>
      <c r="I614" s="53">
        <v>1</v>
      </c>
    </row>
    <row r="615" spans="1:9" ht="12.75" customHeight="1">
      <c r="A615" s="164">
        <v>42637</v>
      </c>
      <c r="B615" s="54">
        <v>2</v>
      </c>
      <c r="C615" s="54">
        <v>5</v>
      </c>
      <c r="D615" s="54">
        <v>10</v>
      </c>
      <c r="E615" s="54">
        <v>12</v>
      </c>
      <c r="F615" s="54">
        <v>20</v>
      </c>
      <c r="G615" s="54">
        <v>29</v>
      </c>
      <c r="H615" s="54">
        <v>42</v>
      </c>
      <c r="I615" s="53">
        <v>2</v>
      </c>
    </row>
    <row r="616" spans="1:9" ht="12.75" customHeight="1">
      <c r="A616" s="164">
        <v>42636</v>
      </c>
      <c r="B616" s="54">
        <v>1</v>
      </c>
      <c r="C616" s="54">
        <v>2</v>
      </c>
      <c r="D616" s="54">
        <v>8</v>
      </c>
      <c r="E616" s="54">
        <v>17</v>
      </c>
      <c r="F616" s="54">
        <v>26</v>
      </c>
      <c r="G616" s="54">
        <v>47</v>
      </c>
      <c r="H616" s="54">
        <v>12</v>
      </c>
      <c r="I616" s="53">
        <v>1</v>
      </c>
    </row>
    <row r="617" spans="1:9" ht="12.75" customHeight="1">
      <c r="A617" s="164">
        <v>42635</v>
      </c>
      <c r="B617" s="54">
        <v>8</v>
      </c>
      <c r="C617" s="54">
        <v>9</v>
      </c>
      <c r="D617" s="54">
        <v>10</v>
      </c>
      <c r="E617" s="54">
        <v>18</v>
      </c>
      <c r="F617" s="54">
        <v>30</v>
      </c>
      <c r="G617" s="54">
        <v>33</v>
      </c>
      <c r="H617" s="54">
        <v>19</v>
      </c>
      <c r="I617" s="53">
        <v>9</v>
      </c>
    </row>
    <row r="618" spans="1:9" ht="12.75" customHeight="1">
      <c r="A618" s="164">
        <v>42634</v>
      </c>
      <c r="B618" s="54">
        <v>6</v>
      </c>
      <c r="C618" s="54">
        <v>9</v>
      </c>
      <c r="D618" s="54">
        <v>13</v>
      </c>
      <c r="E618" s="54">
        <v>26</v>
      </c>
      <c r="F618" s="54">
        <v>29</v>
      </c>
      <c r="G618" s="54">
        <v>31</v>
      </c>
      <c r="H618" s="54">
        <v>11</v>
      </c>
      <c r="I618" s="53">
        <v>1</v>
      </c>
    </row>
    <row r="619" spans="1:9" ht="12.75" customHeight="1">
      <c r="A619" s="164">
        <v>42633</v>
      </c>
      <c r="B619" s="54">
        <v>4</v>
      </c>
      <c r="C619" s="54">
        <v>10</v>
      </c>
      <c r="D619" s="54">
        <v>18</v>
      </c>
      <c r="E619" s="54">
        <v>19</v>
      </c>
      <c r="F619" s="54">
        <v>22</v>
      </c>
      <c r="G619" s="54">
        <v>25</v>
      </c>
      <c r="H619" s="54">
        <v>45</v>
      </c>
      <c r="I619" s="53">
        <v>2</v>
      </c>
    </row>
    <row r="620" spans="1:9" ht="12.75" customHeight="1">
      <c r="A620" s="164">
        <v>42632</v>
      </c>
      <c r="B620" s="54">
        <v>3</v>
      </c>
      <c r="C620" s="54">
        <v>20</v>
      </c>
      <c r="D620" s="54">
        <v>21</v>
      </c>
      <c r="E620" s="54">
        <v>24</v>
      </c>
      <c r="F620" s="54">
        <v>30</v>
      </c>
      <c r="G620" s="54">
        <v>47</v>
      </c>
      <c r="H620" s="54">
        <v>11</v>
      </c>
      <c r="I620" s="53">
        <v>0</v>
      </c>
    </row>
    <row r="621" spans="1:9" ht="12.75" customHeight="1">
      <c r="A621" s="164">
        <v>42630</v>
      </c>
      <c r="B621" s="54">
        <v>4</v>
      </c>
      <c r="C621" s="54">
        <v>11</v>
      </c>
      <c r="D621" s="54">
        <v>17</v>
      </c>
      <c r="E621" s="54">
        <v>23</v>
      </c>
      <c r="F621" s="54">
        <v>37</v>
      </c>
      <c r="G621" s="54">
        <v>49</v>
      </c>
      <c r="H621" s="54">
        <v>7</v>
      </c>
      <c r="I621" s="53">
        <v>1</v>
      </c>
    </row>
    <row r="622" spans="1:9" ht="12.75" customHeight="1">
      <c r="A622" s="164">
        <v>42629</v>
      </c>
      <c r="B622" s="54">
        <v>3</v>
      </c>
      <c r="C622" s="54">
        <v>4</v>
      </c>
      <c r="D622" s="54">
        <v>20</v>
      </c>
      <c r="E622" s="54">
        <v>37</v>
      </c>
      <c r="F622" s="54">
        <v>41</v>
      </c>
      <c r="G622" s="54">
        <v>48</v>
      </c>
      <c r="H622" s="54">
        <v>22</v>
      </c>
      <c r="I622" s="53">
        <v>8</v>
      </c>
    </row>
    <row r="623" spans="1:9" ht="12.75" customHeight="1">
      <c r="A623" s="164">
        <v>42628</v>
      </c>
      <c r="B623" s="54">
        <v>2</v>
      </c>
      <c r="C623" s="54">
        <v>11</v>
      </c>
      <c r="D623" s="54">
        <v>19</v>
      </c>
      <c r="E623" s="54">
        <v>26</v>
      </c>
      <c r="F623" s="54">
        <v>36</v>
      </c>
      <c r="G623" s="54">
        <v>44</v>
      </c>
      <c r="H623" s="54">
        <v>42</v>
      </c>
      <c r="I623" s="53">
        <v>3</v>
      </c>
    </row>
    <row r="624" spans="1:9" ht="12.75" customHeight="1">
      <c r="A624" s="164">
        <v>42627</v>
      </c>
      <c r="B624" s="54">
        <v>4</v>
      </c>
      <c r="C624" s="54">
        <v>20</v>
      </c>
      <c r="D624" s="54">
        <v>26</v>
      </c>
      <c r="E624" s="54">
        <v>27</v>
      </c>
      <c r="F624" s="54">
        <v>42</v>
      </c>
      <c r="G624" s="54">
        <v>44</v>
      </c>
      <c r="H624" s="54">
        <v>41</v>
      </c>
      <c r="I624" s="53">
        <v>5</v>
      </c>
    </row>
    <row r="625" spans="1:9" ht="12.75" customHeight="1">
      <c r="A625" s="164">
        <v>42626</v>
      </c>
      <c r="B625" s="54">
        <v>1</v>
      </c>
      <c r="C625" s="54">
        <v>2</v>
      </c>
      <c r="D625" s="54">
        <v>15</v>
      </c>
      <c r="E625" s="54">
        <v>18</v>
      </c>
      <c r="F625" s="54">
        <v>22</v>
      </c>
      <c r="G625" s="54">
        <v>34</v>
      </c>
      <c r="H625" s="54">
        <v>37</v>
      </c>
      <c r="I625" s="53">
        <v>5</v>
      </c>
    </row>
    <row r="626" spans="1:9" ht="12.75" customHeight="1">
      <c r="A626" s="164">
        <v>42625</v>
      </c>
      <c r="B626" s="54">
        <v>1</v>
      </c>
      <c r="C626" s="54">
        <v>17</v>
      </c>
      <c r="D626" s="54">
        <v>23</v>
      </c>
      <c r="E626" s="54">
        <v>27</v>
      </c>
      <c r="F626" s="54">
        <v>39</v>
      </c>
      <c r="G626" s="54">
        <v>48</v>
      </c>
      <c r="H626" s="54">
        <v>36</v>
      </c>
      <c r="I626" s="53">
        <v>8</v>
      </c>
    </row>
    <row r="627" spans="1:9" ht="12.75" customHeight="1">
      <c r="A627" s="164">
        <v>42623</v>
      </c>
      <c r="B627" s="54">
        <v>2</v>
      </c>
      <c r="C627" s="54">
        <v>11</v>
      </c>
      <c r="D627" s="54">
        <v>21</v>
      </c>
      <c r="E627" s="54">
        <v>25</v>
      </c>
      <c r="F627" s="54">
        <v>42</v>
      </c>
      <c r="G627" s="54">
        <v>43</v>
      </c>
      <c r="H627" s="54">
        <v>20</v>
      </c>
      <c r="I627" s="53">
        <v>4</v>
      </c>
    </row>
    <row r="628" spans="1:9" ht="12.75" customHeight="1">
      <c r="A628" s="164">
        <v>42622</v>
      </c>
      <c r="B628" s="54">
        <v>2</v>
      </c>
      <c r="C628" s="54">
        <v>8</v>
      </c>
      <c r="D628" s="54">
        <v>11</v>
      </c>
      <c r="E628" s="54">
        <v>28</v>
      </c>
      <c r="F628" s="54">
        <v>41</v>
      </c>
      <c r="G628" s="54">
        <v>43</v>
      </c>
      <c r="H628" s="54">
        <v>13</v>
      </c>
      <c r="I628" s="53">
        <v>0</v>
      </c>
    </row>
    <row r="629" spans="1:9" ht="12.75" customHeight="1">
      <c r="A629" s="164">
        <v>42621</v>
      </c>
      <c r="B629" s="54">
        <v>13</v>
      </c>
      <c r="C629" s="54">
        <v>14</v>
      </c>
      <c r="D629" s="54">
        <v>17</v>
      </c>
      <c r="E629" s="54">
        <v>26</v>
      </c>
      <c r="F629" s="54">
        <v>33</v>
      </c>
      <c r="G629" s="54">
        <v>45</v>
      </c>
      <c r="H629" s="54">
        <v>27</v>
      </c>
      <c r="I629" s="53">
        <v>3</v>
      </c>
    </row>
    <row r="630" spans="1:9" ht="12.75" customHeight="1">
      <c r="A630" s="164">
        <v>42620</v>
      </c>
      <c r="B630" s="54">
        <v>6</v>
      </c>
      <c r="C630" s="54">
        <v>8</v>
      </c>
      <c r="D630" s="54">
        <v>12</v>
      </c>
      <c r="E630" s="54">
        <v>16</v>
      </c>
      <c r="F630" s="54">
        <v>24</v>
      </c>
      <c r="G630" s="54">
        <v>44</v>
      </c>
      <c r="H630" s="54">
        <v>7</v>
      </c>
      <c r="I630" s="53">
        <v>8</v>
      </c>
    </row>
    <row r="631" spans="1:9" ht="12.75" customHeight="1">
      <c r="A631" s="164">
        <v>42619</v>
      </c>
      <c r="B631" s="54">
        <v>5</v>
      </c>
      <c r="C631" s="54">
        <v>7</v>
      </c>
      <c r="D631" s="54">
        <v>8</v>
      </c>
      <c r="E631" s="54">
        <v>18</v>
      </c>
      <c r="F631" s="54">
        <v>20</v>
      </c>
      <c r="G631" s="54">
        <v>24</v>
      </c>
      <c r="H631" s="54">
        <v>2</v>
      </c>
      <c r="I631" s="53">
        <v>4</v>
      </c>
    </row>
    <row r="632" spans="1:9" ht="12.75" customHeight="1">
      <c r="A632" s="164">
        <v>42618</v>
      </c>
      <c r="B632" s="54">
        <v>10</v>
      </c>
      <c r="C632" s="54">
        <v>11</v>
      </c>
      <c r="D632" s="54">
        <v>13</v>
      </c>
      <c r="E632" s="54">
        <v>27</v>
      </c>
      <c r="F632" s="54">
        <v>31</v>
      </c>
      <c r="G632" s="54">
        <v>47</v>
      </c>
      <c r="H632" s="54">
        <v>41</v>
      </c>
      <c r="I632" s="53">
        <v>6</v>
      </c>
    </row>
    <row r="633" spans="1:9" ht="12.75" customHeight="1">
      <c r="A633" s="164">
        <v>42616</v>
      </c>
      <c r="B633" s="54">
        <v>14</v>
      </c>
      <c r="C633" s="54">
        <v>29</v>
      </c>
      <c r="D633" s="54">
        <v>41</v>
      </c>
      <c r="E633" s="54">
        <v>43</v>
      </c>
      <c r="F633" s="54">
        <v>44</v>
      </c>
      <c r="G633" s="54">
        <v>48</v>
      </c>
      <c r="H633" s="54">
        <v>46</v>
      </c>
      <c r="I633" s="53">
        <v>4</v>
      </c>
    </row>
    <row r="634" spans="1:9" ht="12.75" customHeight="1">
      <c r="A634" s="164">
        <v>42615</v>
      </c>
      <c r="B634" s="54">
        <v>10</v>
      </c>
      <c r="C634" s="54">
        <v>11</v>
      </c>
      <c r="D634" s="54">
        <v>15</v>
      </c>
      <c r="E634" s="54">
        <v>29</v>
      </c>
      <c r="F634" s="54">
        <v>35</v>
      </c>
      <c r="G634" s="54">
        <v>41</v>
      </c>
      <c r="H634" s="54">
        <v>27</v>
      </c>
      <c r="I634" s="53">
        <v>7</v>
      </c>
    </row>
    <row r="635" spans="1:9" ht="12.75" customHeight="1">
      <c r="A635" s="164">
        <v>42614</v>
      </c>
      <c r="B635" s="54">
        <v>12</v>
      </c>
      <c r="C635" s="54">
        <v>16</v>
      </c>
      <c r="D635" s="54">
        <v>31</v>
      </c>
      <c r="E635" s="54">
        <v>41</v>
      </c>
      <c r="F635" s="54">
        <v>44</v>
      </c>
      <c r="G635" s="54">
        <v>49</v>
      </c>
      <c r="H635" s="54">
        <v>13</v>
      </c>
      <c r="I635" s="53">
        <v>0</v>
      </c>
    </row>
    <row r="636" spans="1:9" ht="12.75" customHeight="1">
      <c r="A636" s="164">
        <v>42613</v>
      </c>
      <c r="B636" s="54">
        <v>2</v>
      </c>
      <c r="C636" s="54">
        <v>4</v>
      </c>
      <c r="D636" s="54">
        <v>5</v>
      </c>
      <c r="E636" s="54">
        <v>10</v>
      </c>
      <c r="F636" s="54">
        <v>18</v>
      </c>
      <c r="G636" s="54">
        <v>43</v>
      </c>
      <c r="H636" s="54">
        <v>24</v>
      </c>
      <c r="I636" s="53">
        <v>9</v>
      </c>
    </row>
    <row r="637" spans="1:9" ht="12.75" customHeight="1">
      <c r="A637" s="164">
        <v>42612</v>
      </c>
      <c r="B637" s="54">
        <v>7</v>
      </c>
      <c r="C637" s="54">
        <v>10</v>
      </c>
      <c r="D637" s="54">
        <v>11</v>
      </c>
      <c r="E637" s="54">
        <v>15</v>
      </c>
      <c r="F637" s="54">
        <v>36</v>
      </c>
      <c r="G637" s="54">
        <v>42</v>
      </c>
      <c r="H637" s="54">
        <v>30</v>
      </c>
      <c r="I637" s="53">
        <v>4</v>
      </c>
    </row>
    <row r="638" spans="1:9" ht="12.75" customHeight="1">
      <c r="A638" s="164">
        <v>42611</v>
      </c>
      <c r="B638" s="54">
        <v>1</v>
      </c>
      <c r="C638" s="54">
        <v>2</v>
      </c>
      <c r="D638" s="54">
        <v>14</v>
      </c>
      <c r="E638" s="54">
        <v>20</v>
      </c>
      <c r="F638" s="54">
        <v>29</v>
      </c>
      <c r="G638" s="54">
        <v>32</v>
      </c>
      <c r="H638" s="54">
        <v>21</v>
      </c>
      <c r="I638" s="53">
        <v>2</v>
      </c>
    </row>
    <row r="639" spans="1:9" ht="12.75" customHeight="1">
      <c r="A639" s="164">
        <v>42609</v>
      </c>
      <c r="B639" s="54">
        <v>4</v>
      </c>
      <c r="C639" s="54">
        <v>9</v>
      </c>
      <c r="D639" s="54">
        <v>25</v>
      </c>
      <c r="E639" s="54">
        <v>27</v>
      </c>
      <c r="F639" s="54">
        <v>41</v>
      </c>
      <c r="G639" s="54">
        <v>49</v>
      </c>
      <c r="H639" s="54">
        <v>30</v>
      </c>
      <c r="I639" s="53">
        <v>3</v>
      </c>
    </row>
    <row r="640" spans="1:9" ht="12.75" customHeight="1">
      <c r="A640" s="164">
        <v>42608</v>
      </c>
      <c r="B640" s="54">
        <v>6</v>
      </c>
      <c r="C640" s="54">
        <v>11</v>
      </c>
      <c r="D640" s="54">
        <v>16</v>
      </c>
      <c r="E640" s="54">
        <v>18</v>
      </c>
      <c r="F640" s="54">
        <v>25</v>
      </c>
      <c r="G640" s="54">
        <v>47</v>
      </c>
      <c r="H640" s="54">
        <v>28</v>
      </c>
      <c r="I640" s="53">
        <v>8</v>
      </c>
    </row>
    <row r="641" spans="1:9" ht="12.75" customHeight="1">
      <c r="A641" s="164">
        <v>42607</v>
      </c>
      <c r="B641" s="54">
        <v>10</v>
      </c>
      <c r="C641" s="54">
        <v>12</v>
      </c>
      <c r="D641" s="54">
        <v>26</v>
      </c>
      <c r="E641" s="54">
        <v>32</v>
      </c>
      <c r="F641" s="54">
        <v>34</v>
      </c>
      <c r="G641" s="54">
        <v>44</v>
      </c>
      <c r="H641" s="54">
        <v>27</v>
      </c>
      <c r="I641" s="53">
        <v>6</v>
      </c>
    </row>
    <row r="642" spans="1:9" ht="12.75" customHeight="1">
      <c r="A642" s="164">
        <v>42606</v>
      </c>
      <c r="B642" s="54">
        <v>4</v>
      </c>
      <c r="C642" s="54">
        <v>12</v>
      </c>
      <c r="D642" s="54">
        <v>14</v>
      </c>
      <c r="E642" s="54">
        <v>16</v>
      </c>
      <c r="F642" s="54">
        <v>22</v>
      </c>
      <c r="G642" s="54">
        <v>28</v>
      </c>
      <c r="H642" s="54">
        <v>6</v>
      </c>
      <c r="I642" s="53">
        <v>4</v>
      </c>
    </row>
    <row r="643" spans="1:9" ht="12.75" customHeight="1">
      <c r="A643" s="164">
        <v>42605</v>
      </c>
      <c r="B643" s="54">
        <v>10</v>
      </c>
      <c r="C643" s="54">
        <v>12</v>
      </c>
      <c r="D643" s="54">
        <v>19</v>
      </c>
      <c r="E643" s="54">
        <v>32</v>
      </c>
      <c r="F643" s="54">
        <v>35</v>
      </c>
      <c r="G643" s="54">
        <v>49</v>
      </c>
      <c r="H643" s="54">
        <v>26</v>
      </c>
      <c r="I643" s="53">
        <v>6</v>
      </c>
    </row>
    <row r="644" spans="1:9" ht="12.75" customHeight="1">
      <c r="A644" s="164">
        <v>42604</v>
      </c>
      <c r="B644" s="54">
        <v>22</v>
      </c>
      <c r="C644" s="54">
        <v>24</v>
      </c>
      <c r="D644" s="54">
        <v>26</v>
      </c>
      <c r="E644" s="54">
        <v>29</v>
      </c>
      <c r="F644" s="54">
        <v>40</v>
      </c>
      <c r="G644" s="54">
        <v>43</v>
      </c>
      <c r="H644" s="54">
        <v>1</v>
      </c>
      <c r="I644" s="53">
        <v>4</v>
      </c>
    </row>
    <row r="645" spans="1:9" ht="12.75" customHeight="1">
      <c r="A645" s="164">
        <v>42602</v>
      </c>
      <c r="B645" s="54">
        <v>13</v>
      </c>
      <c r="C645" s="54">
        <v>19</v>
      </c>
      <c r="D645" s="54">
        <v>25</v>
      </c>
      <c r="E645" s="54">
        <v>29</v>
      </c>
      <c r="F645" s="54">
        <v>34</v>
      </c>
      <c r="G645" s="54">
        <v>46</v>
      </c>
      <c r="H645" s="54">
        <v>1</v>
      </c>
      <c r="I645" s="53">
        <v>7</v>
      </c>
    </row>
    <row r="646" spans="1:9" ht="12.75" customHeight="1">
      <c r="A646" s="164">
        <v>42601</v>
      </c>
      <c r="B646" s="54">
        <v>5</v>
      </c>
      <c r="C646" s="54">
        <v>9</v>
      </c>
      <c r="D646" s="54">
        <v>20</v>
      </c>
      <c r="E646" s="54">
        <v>23</v>
      </c>
      <c r="F646" s="54">
        <v>30</v>
      </c>
      <c r="G646" s="54">
        <v>35</v>
      </c>
      <c r="H646" s="54">
        <v>47</v>
      </c>
      <c r="I646" s="53">
        <v>2</v>
      </c>
    </row>
    <row r="647" spans="1:9" ht="12.75" customHeight="1">
      <c r="A647" s="164">
        <v>42600</v>
      </c>
      <c r="B647" s="54">
        <v>15</v>
      </c>
      <c r="C647" s="54">
        <v>16</v>
      </c>
      <c r="D647" s="54">
        <v>19</v>
      </c>
      <c r="E647" s="54">
        <v>33</v>
      </c>
      <c r="F647" s="54">
        <v>40</v>
      </c>
      <c r="G647" s="54">
        <v>41</v>
      </c>
      <c r="H647" s="54">
        <v>23</v>
      </c>
      <c r="I647" s="53">
        <v>0</v>
      </c>
    </row>
    <row r="648" spans="1:9" ht="12.75" customHeight="1">
      <c r="A648" s="164">
        <v>42599</v>
      </c>
      <c r="B648" s="54">
        <v>13</v>
      </c>
      <c r="C648" s="54">
        <v>21</v>
      </c>
      <c r="D648" s="54">
        <v>23</v>
      </c>
      <c r="E648" s="54">
        <v>28</v>
      </c>
      <c r="F648" s="54">
        <v>31</v>
      </c>
      <c r="G648" s="54">
        <v>46</v>
      </c>
      <c r="H648" s="54">
        <v>26</v>
      </c>
      <c r="I648" s="53">
        <v>1</v>
      </c>
    </row>
    <row r="649" spans="1:9" ht="12.75" customHeight="1">
      <c r="A649" s="164">
        <v>42598</v>
      </c>
      <c r="B649" s="54">
        <v>3</v>
      </c>
      <c r="C649" s="54">
        <v>18</v>
      </c>
      <c r="D649" s="54">
        <v>30</v>
      </c>
      <c r="E649" s="54">
        <v>33</v>
      </c>
      <c r="F649" s="54">
        <v>35</v>
      </c>
      <c r="G649" s="54">
        <v>37</v>
      </c>
      <c r="H649" s="54">
        <v>7</v>
      </c>
      <c r="I649" s="53">
        <v>4</v>
      </c>
    </row>
    <row r="650" spans="1:9" ht="12.75" customHeight="1">
      <c r="A650" s="164">
        <v>42597</v>
      </c>
      <c r="B650" s="54">
        <v>14</v>
      </c>
      <c r="C650" s="54">
        <v>20</v>
      </c>
      <c r="D650" s="54">
        <v>31</v>
      </c>
      <c r="E650" s="54">
        <v>32</v>
      </c>
      <c r="F650" s="54">
        <v>41</v>
      </c>
      <c r="G650" s="54">
        <v>48</v>
      </c>
      <c r="H650" s="54">
        <v>38</v>
      </c>
      <c r="I650" s="53">
        <v>6</v>
      </c>
    </row>
    <row r="651" spans="1:9" ht="12.75" customHeight="1">
      <c r="A651" s="164">
        <v>42595</v>
      </c>
      <c r="B651" s="54">
        <v>12</v>
      </c>
      <c r="C651" s="54">
        <v>15</v>
      </c>
      <c r="D651" s="54">
        <v>32</v>
      </c>
      <c r="E651" s="54">
        <v>44</v>
      </c>
      <c r="F651" s="54">
        <v>45</v>
      </c>
      <c r="G651" s="54">
        <v>46</v>
      </c>
      <c r="H651" s="54">
        <v>8</v>
      </c>
      <c r="I651" s="53">
        <v>5</v>
      </c>
    </row>
    <row r="652" spans="1:9" ht="12.75" customHeight="1">
      <c r="A652" s="164">
        <v>42594</v>
      </c>
      <c r="B652" s="54">
        <v>7</v>
      </c>
      <c r="C652" s="54">
        <v>9</v>
      </c>
      <c r="D652" s="54">
        <v>13</v>
      </c>
      <c r="E652" s="54">
        <v>15</v>
      </c>
      <c r="F652" s="54">
        <v>17</v>
      </c>
      <c r="G652" s="54">
        <v>37</v>
      </c>
      <c r="H652" s="54">
        <v>32</v>
      </c>
      <c r="I652" s="53">
        <v>8</v>
      </c>
    </row>
    <row r="653" spans="1:9" ht="12.75" customHeight="1">
      <c r="A653" s="164">
        <v>42593</v>
      </c>
      <c r="B653" s="54">
        <v>2</v>
      </c>
      <c r="C653" s="54">
        <v>18</v>
      </c>
      <c r="D653" s="54">
        <v>22</v>
      </c>
      <c r="E653" s="54">
        <v>25</v>
      </c>
      <c r="F653" s="54">
        <v>28</v>
      </c>
      <c r="G653" s="54">
        <v>45</v>
      </c>
      <c r="H653" s="54">
        <v>37</v>
      </c>
      <c r="I653" s="53">
        <v>3</v>
      </c>
    </row>
    <row r="654" spans="1:9" ht="12.75" customHeight="1">
      <c r="A654" s="164">
        <v>42592</v>
      </c>
      <c r="B654" s="54">
        <v>7</v>
      </c>
      <c r="C654" s="54">
        <v>12</v>
      </c>
      <c r="D654" s="54">
        <v>18</v>
      </c>
      <c r="E654" s="54">
        <v>34</v>
      </c>
      <c r="F654" s="54">
        <v>38</v>
      </c>
      <c r="G654" s="54">
        <v>41</v>
      </c>
      <c r="H654" s="54">
        <v>26</v>
      </c>
      <c r="I654" s="53">
        <v>2</v>
      </c>
    </row>
    <row r="655" spans="1:9" ht="12.75" customHeight="1">
      <c r="A655" s="164">
        <v>42591</v>
      </c>
      <c r="B655" s="54">
        <v>2</v>
      </c>
      <c r="C655" s="54">
        <v>7</v>
      </c>
      <c r="D655" s="54">
        <v>8</v>
      </c>
      <c r="E655" s="54">
        <v>9</v>
      </c>
      <c r="F655" s="54">
        <v>20</v>
      </c>
      <c r="G655" s="54">
        <v>34</v>
      </c>
      <c r="H655" s="54">
        <v>31</v>
      </c>
      <c r="I655" s="53">
        <v>3</v>
      </c>
    </row>
    <row r="656" spans="1:9" ht="12.75" customHeight="1">
      <c r="A656" s="164">
        <v>42590</v>
      </c>
      <c r="B656" s="54">
        <v>1</v>
      </c>
      <c r="C656" s="54">
        <v>3</v>
      </c>
      <c r="D656" s="54">
        <v>7</v>
      </c>
      <c r="E656" s="54">
        <v>9</v>
      </c>
      <c r="F656" s="54">
        <v>25</v>
      </c>
      <c r="G656" s="54">
        <v>38</v>
      </c>
      <c r="H656" s="54">
        <v>31</v>
      </c>
      <c r="I656" s="53">
        <v>4</v>
      </c>
    </row>
    <row r="657" spans="1:9" ht="12.75" customHeight="1">
      <c r="A657" s="164">
        <v>42588</v>
      </c>
      <c r="B657" s="54">
        <v>1</v>
      </c>
      <c r="C657" s="54">
        <v>22</v>
      </c>
      <c r="D657" s="54">
        <v>24</v>
      </c>
      <c r="E657" s="54">
        <v>26</v>
      </c>
      <c r="F657" s="54">
        <v>36</v>
      </c>
      <c r="G657" s="54">
        <v>45</v>
      </c>
      <c r="H657" s="54">
        <v>31</v>
      </c>
      <c r="I657" s="53">
        <v>9</v>
      </c>
    </row>
    <row r="658" spans="1:9" ht="12.75" customHeight="1">
      <c r="A658" s="164">
        <v>42587</v>
      </c>
      <c r="B658" s="54">
        <v>1</v>
      </c>
      <c r="C658" s="54">
        <v>6</v>
      </c>
      <c r="D658" s="54">
        <v>9</v>
      </c>
      <c r="E658" s="54">
        <v>29</v>
      </c>
      <c r="F658" s="54">
        <v>41</v>
      </c>
      <c r="G658" s="54">
        <v>43</v>
      </c>
      <c r="H658" s="54">
        <v>8</v>
      </c>
      <c r="I658" s="53">
        <v>7</v>
      </c>
    </row>
    <row r="659" spans="1:9" ht="12.75" customHeight="1">
      <c r="A659" s="164">
        <v>42586</v>
      </c>
      <c r="B659" s="54">
        <v>8</v>
      </c>
      <c r="C659" s="54">
        <v>20</v>
      </c>
      <c r="D659" s="54">
        <v>32</v>
      </c>
      <c r="E659" s="54">
        <v>39</v>
      </c>
      <c r="F659" s="54">
        <v>43</v>
      </c>
      <c r="G659" s="54">
        <v>45</v>
      </c>
      <c r="H659" s="54">
        <v>17</v>
      </c>
      <c r="I659" s="53">
        <v>3</v>
      </c>
    </row>
    <row r="660" spans="1:9" ht="12.75" customHeight="1">
      <c r="A660" s="164">
        <v>42585</v>
      </c>
      <c r="B660" s="54">
        <v>5</v>
      </c>
      <c r="C660" s="54">
        <v>15</v>
      </c>
      <c r="D660" s="54">
        <v>17</v>
      </c>
      <c r="E660" s="54">
        <v>36</v>
      </c>
      <c r="F660" s="54">
        <v>38</v>
      </c>
      <c r="G660" s="54">
        <v>44</v>
      </c>
      <c r="H660" s="54">
        <v>35</v>
      </c>
      <c r="I660" s="53">
        <v>0</v>
      </c>
    </row>
    <row r="661" spans="1:9" ht="12.75" customHeight="1">
      <c r="A661" s="164">
        <v>42584</v>
      </c>
      <c r="B661" s="54">
        <v>8</v>
      </c>
      <c r="C661" s="54">
        <v>9</v>
      </c>
      <c r="D661" s="54">
        <v>14</v>
      </c>
      <c r="E661" s="54">
        <v>27</v>
      </c>
      <c r="F661" s="54">
        <v>35</v>
      </c>
      <c r="G661" s="54">
        <v>48</v>
      </c>
      <c r="H661" s="54">
        <v>38</v>
      </c>
      <c r="I661" s="53">
        <v>7</v>
      </c>
    </row>
    <row r="662" spans="1:9" ht="12.75" customHeight="1">
      <c r="A662" s="164">
        <v>42583</v>
      </c>
      <c r="B662" s="54">
        <v>5</v>
      </c>
      <c r="C662" s="54">
        <v>9</v>
      </c>
      <c r="D662" s="54">
        <v>14</v>
      </c>
      <c r="E662" s="54">
        <v>36</v>
      </c>
      <c r="F662" s="54">
        <v>48</v>
      </c>
      <c r="G662" s="54">
        <v>49</v>
      </c>
      <c r="H662" s="54">
        <v>28</v>
      </c>
      <c r="I662" s="53">
        <v>3</v>
      </c>
    </row>
    <row r="663" spans="1:9" ht="12.75" customHeight="1">
      <c r="A663" s="164">
        <v>42581</v>
      </c>
      <c r="B663" s="54">
        <v>12</v>
      </c>
      <c r="C663" s="54">
        <v>19</v>
      </c>
      <c r="D663" s="54">
        <v>22</v>
      </c>
      <c r="E663" s="54">
        <v>31</v>
      </c>
      <c r="F663" s="54">
        <v>34</v>
      </c>
      <c r="G663" s="54">
        <v>41</v>
      </c>
      <c r="H663" s="54">
        <v>30</v>
      </c>
      <c r="I663" s="53">
        <v>5</v>
      </c>
    </row>
    <row r="664" spans="1:9" ht="12.75" customHeight="1">
      <c r="A664" s="164">
        <v>42580</v>
      </c>
      <c r="B664" s="54">
        <v>20</v>
      </c>
      <c r="C664" s="54">
        <v>29</v>
      </c>
      <c r="D664" s="54">
        <v>31</v>
      </c>
      <c r="E664" s="54">
        <v>38</v>
      </c>
      <c r="F664" s="54">
        <v>42</v>
      </c>
      <c r="G664" s="54">
        <v>49</v>
      </c>
      <c r="H664" s="54">
        <v>8</v>
      </c>
      <c r="I664" s="53">
        <v>6</v>
      </c>
    </row>
    <row r="665" spans="1:9" ht="12.75" customHeight="1">
      <c r="A665" s="164">
        <v>42579</v>
      </c>
      <c r="B665" s="54">
        <v>18</v>
      </c>
      <c r="C665" s="54">
        <v>28</v>
      </c>
      <c r="D665" s="54">
        <v>32</v>
      </c>
      <c r="E665" s="54">
        <v>45</v>
      </c>
      <c r="F665" s="54">
        <v>47</v>
      </c>
      <c r="G665" s="54">
        <v>49</v>
      </c>
      <c r="H665" s="54">
        <v>26</v>
      </c>
      <c r="I665" s="53">
        <v>3</v>
      </c>
    </row>
    <row r="666" spans="1:9" ht="12.75" customHeight="1">
      <c r="A666" s="164">
        <v>42578</v>
      </c>
      <c r="B666" s="54">
        <v>3</v>
      </c>
      <c r="C666" s="54">
        <v>8</v>
      </c>
      <c r="D666" s="54">
        <v>16</v>
      </c>
      <c r="E666" s="54">
        <v>23</v>
      </c>
      <c r="F666" s="54">
        <v>42</v>
      </c>
      <c r="G666" s="54">
        <v>46</v>
      </c>
      <c r="H666" s="54">
        <v>35</v>
      </c>
      <c r="I666" s="53">
        <v>3</v>
      </c>
    </row>
    <row r="667" spans="1:9" ht="12.75" customHeight="1">
      <c r="A667" s="164">
        <v>42577</v>
      </c>
      <c r="B667" s="54">
        <v>10</v>
      </c>
      <c r="C667" s="54">
        <v>13</v>
      </c>
      <c r="D667" s="54">
        <v>27</v>
      </c>
      <c r="E667" s="54">
        <v>29</v>
      </c>
      <c r="F667" s="54">
        <v>31</v>
      </c>
      <c r="G667" s="54">
        <v>37</v>
      </c>
      <c r="H667" s="54">
        <v>3</v>
      </c>
      <c r="I667" s="53">
        <v>8</v>
      </c>
    </row>
    <row r="668" spans="1:9" ht="12.75" customHeight="1">
      <c r="A668" s="164">
        <v>42576</v>
      </c>
      <c r="B668" s="54">
        <v>2</v>
      </c>
      <c r="C668" s="54">
        <v>3</v>
      </c>
      <c r="D668" s="54">
        <v>9</v>
      </c>
      <c r="E668" s="54">
        <v>21</v>
      </c>
      <c r="F668" s="54">
        <v>35</v>
      </c>
      <c r="G668" s="54">
        <v>47</v>
      </c>
      <c r="H668" s="54">
        <v>30</v>
      </c>
      <c r="I668" s="53">
        <v>5</v>
      </c>
    </row>
    <row r="669" spans="1:9" ht="12.75" customHeight="1">
      <c r="A669" s="164">
        <v>42574</v>
      </c>
      <c r="B669" s="54">
        <v>12</v>
      </c>
      <c r="C669" s="54">
        <v>13</v>
      </c>
      <c r="D669" s="54">
        <v>26</v>
      </c>
      <c r="E669" s="54">
        <v>38</v>
      </c>
      <c r="F669" s="54">
        <v>39</v>
      </c>
      <c r="G669" s="54">
        <v>47</v>
      </c>
      <c r="H669" s="54">
        <v>16</v>
      </c>
      <c r="I669" s="53">
        <v>8</v>
      </c>
    </row>
    <row r="670" spans="1:9" ht="12.75" customHeight="1">
      <c r="A670" s="164">
        <v>42573</v>
      </c>
      <c r="B670" s="54">
        <v>1</v>
      </c>
      <c r="C670" s="54">
        <v>3</v>
      </c>
      <c r="D670" s="54">
        <v>38</v>
      </c>
      <c r="E670" s="54">
        <v>39</v>
      </c>
      <c r="F670" s="54">
        <v>48</v>
      </c>
      <c r="G670" s="54">
        <v>49</v>
      </c>
      <c r="H670" s="54">
        <v>27</v>
      </c>
      <c r="I670" s="53">
        <v>6</v>
      </c>
    </row>
    <row r="671" spans="1:9" ht="12.75" customHeight="1">
      <c r="A671" s="164">
        <v>42572</v>
      </c>
      <c r="B671" s="54">
        <v>3</v>
      </c>
      <c r="C671" s="54">
        <v>4</v>
      </c>
      <c r="D671" s="54">
        <v>11</v>
      </c>
      <c r="E671" s="54">
        <v>20</v>
      </c>
      <c r="F671" s="54">
        <v>31</v>
      </c>
      <c r="G671" s="54">
        <v>32</v>
      </c>
      <c r="H671" s="54">
        <v>2</v>
      </c>
      <c r="I671" s="53">
        <v>8</v>
      </c>
    </row>
    <row r="672" spans="1:9" ht="12.75" customHeight="1">
      <c r="A672" s="164">
        <v>42571</v>
      </c>
      <c r="B672" s="54">
        <v>8</v>
      </c>
      <c r="C672" s="54">
        <v>11</v>
      </c>
      <c r="D672" s="54">
        <v>13</v>
      </c>
      <c r="E672" s="54">
        <v>25</v>
      </c>
      <c r="F672" s="54">
        <v>37</v>
      </c>
      <c r="G672" s="54">
        <v>40</v>
      </c>
      <c r="H672" s="54">
        <v>48</v>
      </c>
      <c r="I672" s="53">
        <v>4</v>
      </c>
    </row>
    <row r="673" spans="1:9" ht="12.75" customHeight="1">
      <c r="A673" s="164">
        <v>42570</v>
      </c>
      <c r="B673" s="54">
        <v>4</v>
      </c>
      <c r="C673" s="54">
        <v>10</v>
      </c>
      <c r="D673" s="54">
        <v>11</v>
      </c>
      <c r="E673" s="54">
        <v>18</v>
      </c>
      <c r="F673" s="54">
        <v>30</v>
      </c>
      <c r="G673" s="54">
        <v>44</v>
      </c>
      <c r="H673" s="54">
        <v>13</v>
      </c>
      <c r="I673" s="53">
        <v>7</v>
      </c>
    </row>
    <row r="674" spans="1:9" ht="12.75" customHeight="1">
      <c r="A674" s="164">
        <v>42569</v>
      </c>
      <c r="B674" s="54">
        <v>5</v>
      </c>
      <c r="C674" s="54">
        <v>13</v>
      </c>
      <c r="D674" s="54">
        <v>15</v>
      </c>
      <c r="E674" s="54">
        <v>21</v>
      </c>
      <c r="F674" s="54">
        <v>41</v>
      </c>
      <c r="G674" s="54">
        <v>42</v>
      </c>
      <c r="H674" s="54">
        <v>33</v>
      </c>
      <c r="I674" s="53">
        <v>4</v>
      </c>
    </row>
    <row r="675" spans="1:9" ht="12.75" customHeight="1">
      <c r="A675" s="164">
        <v>42567</v>
      </c>
      <c r="B675" s="54">
        <v>3</v>
      </c>
      <c r="C675" s="54">
        <v>21</v>
      </c>
      <c r="D675" s="54">
        <v>25</v>
      </c>
      <c r="E675" s="54">
        <v>29</v>
      </c>
      <c r="F675" s="54">
        <v>32</v>
      </c>
      <c r="G675" s="54">
        <v>46</v>
      </c>
      <c r="H675" s="54">
        <v>12</v>
      </c>
      <c r="I675" s="53">
        <v>3</v>
      </c>
    </row>
    <row r="676" spans="1:9" ht="12.75" customHeight="1">
      <c r="A676" s="164">
        <v>42566</v>
      </c>
      <c r="B676" s="54">
        <v>4</v>
      </c>
      <c r="C676" s="54">
        <v>11</v>
      </c>
      <c r="D676" s="54">
        <v>17</v>
      </c>
      <c r="E676" s="54">
        <v>28</v>
      </c>
      <c r="F676" s="54">
        <v>45</v>
      </c>
      <c r="G676" s="54">
        <v>48</v>
      </c>
      <c r="H676" s="54">
        <v>14</v>
      </c>
      <c r="I676" s="53">
        <v>3</v>
      </c>
    </row>
    <row r="677" spans="1:9" ht="12.75" customHeight="1">
      <c r="A677" s="164">
        <v>42565</v>
      </c>
      <c r="B677" s="54">
        <v>4</v>
      </c>
      <c r="C677" s="54">
        <v>16</v>
      </c>
      <c r="D677" s="54">
        <v>28</v>
      </c>
      <c r="E677" s="54">
        <v>29</v>
      </c>
      <c r="F677" s="54">
        <v>39</v>
      </c>
      <c r="G677" s="54">
        <v>47</v>
      </c>
      <c r="H677" s="54">
        <v>49</v>
      </c>
      <c r="I677" s="53">
        <v>0</v>
      </c>
    </row>
    <row r="678" spans="1:9" ht="12.75" customHeight="1">
      <c r="A678" s="164">
        <v>42564</v>
      </c>
      <c r="B678" s="54">
        <v>3</v>
      </c>
      <c r="C678" s="54">
        <v>17</v>
      </c>
      <c r="D678" s="54">
        <v>25</v>
      </c>
      <c r="E678" s="54">
        <v>29</v>
      </c>
      <c r="F678" s="54">
        <v>34</v>
      </c>
      <c r="G678" s="54">
        <v>36</v>
      </c>
      <c r="H678" s="54">
        <v>10</v>
      </c>
      <c r="I678" s="53">
        <v>9</v>
      </c>
    </row>
    <row r="679" spans="1:9" ht="12.75" customHeight="1">
      <c r="A679" s="164">
        <v>42563</v>
      </c>
      <c r="B679" s="54">
        <v>6</v>
      </c>
      <c r="C679" s="54">
        <v>14</v>
      </c>
      <c r="D679" s="54">
        <v>20</v>
      </c>
      <c r="E679" s="54">
        <v>31</v>
      </c>
      <c r="F679" s="54">
        <v>45</v>
      </c>
      <c r="G679" s="54">
        <v>46</v>
      </c>
      <c r="H679" s="54">
        <v>10</v>
      </c>
      <c r="I679" s="53">
        <v>1</v>
      </c>
    </row>
    <row r="680" spans="1:9" ht="12.75" customHeight="1">
      <c r="A680" s="164">
        <v>42562</v>
      </c>
      <c r="B680" s="54">
        <v>4</v>
      </c>
      <c r="C680" s="54">
        <v>13</v>
      </c>
      <c r="D680" s="54">
        <v>29</v>
      </c>
      <c r="E680" s="54">
        <v>30</v>
      </c>
      <c r="F680" s="54">
        <v>39</v>
      </c>
      <c r="G680" s="54">
        <v>46</v>
      </c>
      <c r="H680" s="54">
        <v>45</v>
      </c>
      <c r="I680" s="53">
        <v>9</v>
      </c>
    </row>
    <row r="681" spans="1:9" ht="12.75" customHeight="1">
      <c r="A681" s="164">
        <v>42560</v>
      </c>
      <c r="B681" s="54">
        <v>7</v>
      </c>
      <c r="C681" s="54">
        <v>9</v>
      </c>
      <c r="D681" s="54">
        <v>19</v>
      </c>
      <c r="E681" s="54">
        <v>20</v>
      </c>
      <c r="F681" s="54">
        <v>38</v>
      </c>
      <c r="G681" s="54">
        <v>46</v>
      </c>
      <c r="H681" s="54">
        <v>18</v>
      </c>
      <c r="I681" s="53">
        <v>9</v>
      </c>
    </row>
    <row r="682" spans="1:9" ht="12.75" customHeight="1">
      <c r="A682" s="164">
        <v>42559</v>
      </c>
      <c r="B682" s="54">
        <v>8</v>
      </c>
      <c r="C682" s="54">
        <v>11</v>
      </c>
      <c r="D682" s="54">
        <v>12</v>
      </c>
      <c r="E682" s="54">
        <v>15</v>
      </c>
      <c r="F682" s="54">
        <v>21</v>
      </c>
      <c r="G682" s="54">
        <v>42</v>
      </c>
      <c r="H682" s="54">
        <v>17</v>
      </c>
      <c r="I682" s="53">
        <v>7</v>
      </c>
    </row>
    <row r="683" spans="1:9" ht="12.75" customHeight="1">
      <c r="A683" s="164">
        <v>42558</v>
      </c>
      <c r="B683" s="54">
        <v>1</v>
      </c>
      <c r="C683" s="54">
        <v>3</v>
      </c>
      <c r="D683" s="54">
        <v>7</v>
      </c>
      <c r="E683" s="54">
        <v>17</v>
      </c>
      <c r="F683" s="54">
        <v>29</v>
      </c>
      <c r="G683" s="54">
        <v>30</v>
      </c>
      <c r="H683" s="54">
        <v>39</v>
      </c>
      <c r="I683" s="53">
        <v>1</v>
      </c>
    </row>
    <row r="684" spans="1:9" ht="12.75" customHeight="1">
      <c r="A684" s="164">
        <v>42557</v>
      </c>
      <c r="B684" s="54">
        <v>3</v>
      </c>
      <c r="C684" s="54">
        <v>18</v>
      </c>
      <c r="D684" s="54">
        <v>28</v>
      </c>
      <c r="E684" s="54">
        <v>37</v>
      </c>
      <c r="F684" s="54">
        <v>41</v>
      </c>
      <c r="G684" s="54">
        <v>45</v>
      </c>
      <c r="H684" s="54">
        <v>26</v>
      </c>
      <c r="I684" s="53">
        <v>8</v>
      </c>
    </row>
    <row r="685" spans="1:9" ht="12.75" customHeight="1">
      <c r="A685" s="164">
        <v>42556</v>
      </c>
      <c r="B685" s="54">
        <v>9</v>
      </c>
      <c r="C685" s="54">
        <v>11</v>
      </c>
      <c r="D685" s="54">
        <v>16</v>
      </c>
      <c r="E685" s="54">
        <v>28</v>
      </c>
      <c r="F685" s="54">
        <v>29</v>
      </c>
      <c r="G685" s="54">
        <v>42</v>
      </c>
      <c r="H685" s="54">
        <v>8</v>
      </c>
      <c r="I685" s="53">
        <v>2</v>
      </c>
    </row>
    <row r="686" spans="1:9" ht="12.75" customHeight="1">
      <c r="A686" s="164">
        <v>42555</v>
      </c>
      <c r="B686" s="54">
        <v>15</v>
      </c>
      <c r="C686" s="54">
        <v>20</v>
      </c>
      <c r="D686" s="54">
        <v>32</v>
      </c>
      <c r="E686" s="54">
        <v>33</v>
      </c>
      <c r="F686" s="54">
        <v>39</v>
      </c>
      <c r="G686" s="54">
        <v>48</v>
      </c>
      <c r="H686" s="54">
        <v>4</v>
      </c>
      <c r="I686" s="53">
        <v>8</v>
      </c>
    </row>
    <row r="687" spans="1:9" ht="12.75" customHeight="1">
      <c r="A687" s="164">
        <v>42553</v>
      </c>
      <c r="B687" s="54">
        <v>2</v>
      </c>
      <c r="C687" s="54">
        <v>18</v>
      </c>
      <c r="D687" s="54">
        <v>19</v>
      </c>
      <c r="E687" s="54">
        <v>23</v>
      </c>
      <c r="F687" s="54">
        <v>26</v>
      </c>
      <c r="G687" s="54">
        <v>45</v>
      </c>
      <c r="H687" s="54">
        <v>28</v>
      </c>
      <c r="I687" s="53">
        <v>0</v>
      </c>
    </row>
    <row r="688" spans="1:9" ht="12.75" customHeight="1">
      <c r="A688" s="164">
        <v>42552</v>
      </c>
      <c r="B688" s="54">
        <v>15</v>
      </c>
      <c r="C688" s="54">
        <v>16</v>
      </c>
      <c r="D688" s="54">
        <v>17</v>
      </c>
      <c r="E688" s="54">
        <v>28</v>
      </c>
      <c r="F688" s="54">
        <v>39</v>
      </c>
      <c r="G688" s="54">
        <v>44</v>
      </c>
      <c r="H688" s="54">
        <v>5</v>
      </c>
      <c r="I688" s="53">
        <v>9</v>
      </c>
    </row>
    <row r="689" spans="1:9" ht="12.75" customHeight="1">
      <c r="A689" s="164">
        <v>42551</v>
      </c>
      <c r="B689" s="54">
        <v>1</v>
      </c>
      <c r="C689" s="54">
        <v>7</v>
      </c>
      <c r="D689" s="54">
        <v>23</v>
      </c>
      <c r="E689" s="54">
        <v>25</v>
      </c>
      <c r="F689" s="54">
        <v>40</v>
      </c>
      <c r="G689" s="54">
        <v>49</v>
      </c>
      <c r="H689" s="54">
        <v>28</v>
      </c>
      <c r="I689" s="53">
        <v>9</v>
      </c>
    </row>
    <row r="690" spans="1:9" ht="12.75" customHeight="1">
      <c r="A690" s="164">
        <v>42550</v>
      </c>
      <c r="B690" s="54">
        <v>6</v>
      </c>
      <c r="C690" s="54">
        <v>9</v>
      </c>
      <c r="D690" s="54">
        <v>13</v>
      </c>
      <c r="E690" s="54">
        <v>18</v>
      </c>
      <c r="F690" s="54">
        <v>32</v>
      </c>
      <c r="G690" s="54">
        <v>38</v>
      </c>
      <c r="H690" s="54">
        <v>30</v>
      </c>
      <c r="I690" s="53">
        <v>8</v>
      </c>
    </row>
    <row r="691" spans="1:9" ht="12.75" customHeight="1">
      <c r="A691" s="164">
        <v>42549</v>
      </c>
      <c r="B691" s="54">
        <v>2</v>
      </c>
      <c r="C691" s="54">
        <v>8</v>
      </c>
      <c r="D691" s="54">
        <v>11</v>
      </c>
      <c r="E691" s="54">
        <v>20</v>
      </c>
      <c r="F691" s="54">
        <v>22</v>
      </c>
      <c r="G691" s="54">
        <v>35</v>
      </c>
      <c r="H691" s="54">
        <v>1</v>
      </c>
      <c r="I691" s="53">
        <v>1</v>
      </c>
    </row>
    <row r="692" spans="1:9" ht="12.75" customHeight="1">
      <c r="A692" s="164">
        <v>42548</v>
      </c>
      <c r="B692" s="54">
        <v>16</v>
      </c>
      <c r="C692" s="54">
        <v>27</v>
      </c>
      <c r="D692" s="54">
        <v>28</v>
      </c>
      <c r="E692" s="54">
        <v>35</v>
      </c>
      <c r="F692" s="54">
        <v>40</v>
      </c>
      <c r="G692" s="54">
        <v>43</v>
      </c>
      <c r="H692" s="54">
        <v>20</v>
      </c>
      <c r="I692" s="53">
        <v>3</v>
      </c>
    </row>
    <row r="693" spans="1:9" ht="12.75" customHeight="1">
      <c r="A693" s="164">
        <v>42546</v>
      </c>
      <c r="B693" s="54">
        <v>18</v>
      </c>
      <c r="C693" s="54">
        <v>19</v>
      </c>
      <c r="D693" s="54">
        <v>34</v>
      </c>
      <c r="E693" s="54">
        <v>38</v>
      </c>
      <c r="F693" s="54">
        <v>39</v>
      </c>
      <c r="G693" s="54">
        <v>42</v>
      </c>
      <c r="H693" s="54">
        <v>32</v>
      </c>
      <c r="I693" s="53">
        <v>4</v>
      </c>
    </row>
    <row r="694" spans="1:9" ht="12.75" customHeight="1">
      <c r="A694" s="164">
        <v>42545</v>
      </c>
      <c r="B694" s="54">
        <v>11</v>
      </c>
      <c r="C694" s="54">
        <v>12</v>
      </c>
      <c r="D694" s="54">
        <v>30</v>
      </c>
      <c r="E694" s="54">
        <v>32</v>
      </c>
      <c r="F694" s="54">
        <v>45</v>
      </c>
      <c r="G694" s="54">
        <v>49</v>
      </c>
      <c r="H694" s="54">
        <v>18</v>
      </c>
      <c r="I694" s="53">
        <v>7</v>
      </c>
    </row>
    <row r="695" spans="1:9" ht="12.75" customHeight="1">
      <c r="A695" s="164">
        <v>42544</v>
      </c>
      <c r="B695" s="54">
        <v>1</v>
      </c>
      <c r="C695" s="54">
        <v>25</v>
      </c>
      <c r="D695" s="54">
        <v>28</v>
      </c>
      <c r="E695" s="54">
        <v>35</v>
      </c>
      <c r="F695" s="54">
        <v>48</v>
      </c>
      <c r="G695" s="54">
        <v>49</v>
      </c>
      <c r="H695" s="54">
        <v>16</v>
      </c>
      <c r="I695" s="53">
        <v>1</v>
      </c>
    </row>
    <row r="696" spans="1:9" ht="12.75" customHeight="1">
      <c r="A696" s="164">
        <v>42543</v>
      </c>
      <c r="B696" s="54">
        <v>6</v>
      </c>
      <c r="C696" s="54">
        <v>9</v>
      </c>
      <c r="D696" s="54">
        <v>20</v>
      </c>
      <c r="E696" s="54">
        <v>22</v>
      </c>
      <c r="F696" s="54">
        <v>31</v>
      </c>
      <c r="G696" s="54">
        <v>45</v>
      </c>
      <c r="H696" s="54">
        <v>40</v>
      </c>
      <c r="I696" s="53">
        <v>0</v>
      </c>
    </row>
    <row r="697" spans="1:9" ht="12.75" customHeight="1">
      <c r="A697" s="164">
        <v>42542</v>
      </c>
      <c r="B697" s="54">
        <v>2</v>
      </c>
      <c r="C697" s="54">
        <v>9</v>
      </c>
      <c r="D697" s="54">
        <v>13</v>
      </c>
      <c r="E697" s="54">
        <v>23</v>
      </c>
      <c r="F697" s="54">
        <v>35</v>
      </c>
      <c r="G697" s="54">
        <v>47</v>
      </c>
      <c r="H697" s="54">
        <v>30</v>
      </c>
      <c r="I697" s="53">
        <v>7</v>
      </c>
    </row>
    <row r="698" spans="1:9" ht="12.75" customHeight="1">
      <c r="A698" s="164">
        <v>42541</v>
      </c>
      <c r="B698" s="54">
        <v>2</v>
      </c>
      <c r="C698" s="54">
        <v>9</v>
      </c>
      <c r="D698" s="54">
        <v>11</v>
      </c>
      <c r="E698" s="54">
        <v>12</v>
      </c>
      <c r="F698" s="54">
        <v>24</v>
      </c>
      <c r="G698" s="54">
        <v>29</v>
      </c>
      <c r="H698" s="54">
        <v>21</v>
      </c>
      <c r="I698" s="53">
        <v>0</v>
      </c>
    </row>
    <row r="699" spans="1:9" ht="12.75" customHeight="1">
      <c r="A699" s="164">
        <v>42539</v>
      </c>
      <c r="B699" s="54">
        <v>10</v>
      </c>
      <c r="C699" s="54">
        <v>31</v>
      </c>
      <c r="D699" s="54">
        <v>41</v>
      </c>
      <c r="E699" s="54">
        <v>46</v>
      </c>
      <c r="F699" s="54">
        <v>47</v>
      </c>
      <c r="G699" s="54">
        <v>49</v>
      </c>
      <c r="H699" s="54">
        <v>39</v>
      </c>
      <c r="I699" s="53">
        <v>1</v>
      </c>
    </row>
    <row r="700" spans="1:9" ht="12.75" customHeight="1">
      <c r="A700" s="164">
        <v>42538</v>
      </c>
      <c r="B700" s="54">
        <v>12</v>
      </c>
      <c r="C700" s="54">
        <v>19</v>
      </c>
      <c r="D700" s="54">
        <v>29</v>
      </c>
      <c r="E700" s="54">
        <v>36</v>
      </c>
      <c r="F700" s="54">
        <v>41</v>
      </c>
      <c r="G700" s="54">
        <v>46</v>
      </c>
      <c r="H700" s="54">
        <v>8</v>
      </c>
      <c r="I700" s="53">
        <v>1</v>
      </c>
    </row>
    <row r="701" spans="1:9" ht="12.75" customHeight="1">
      <c r="A701" s="164">
        <v>42537</v>
      </c>
      <c r="B701" s="54">
        <v>5</v>
      </c>
      <c r="C701" s="54">
        <v>31</v>
      </c>
      <c r="D701" s="54">
        <v>34</v>
      </c>
      <c r="E701" s="54">
        <v>39</v>
      </c>
      <c r="F701" s="54">
        <v>43</v>
      </c>
      <c r="G701" s="54">
        <v>45</v>
      </c>
      <c r="H701" s="54">
        <v>11</v>
      </c>
      <c r="I701" s="53">
        <v>2</v>
      </c>
    </row>
    <row r="702" spans="1:9" ht="12.75" customHeight="1">
      <c r="A702" s="164">
        <v>42536</v>
      </c>
      <c r="B702" s="54">
        <v>9</v>
      </c>
      <c r="C702" s="54">
        <v>11</v>
      </c>
      <c r="D702" s="54">
        <v>14</v>
      </c>
      <c r="E702" s="54">
        <v>18</v>
      </c>
      <c r="F702" s="54">
        <v>32</v>
      </c>
      <c r="G702" s="54">
        <v>45</v>
      </c>
      <c r="H702" s="54">
        <v>5</v>
      </c>
      <c r="I702" s="53">
        <v>4</v>
      </c>
    </row>
    <row r="703" spans="1:9" ht="12.75" customHeight="1">
      <c r="A703" s="164">
        <v>42535</v>
      </c>
      <c r="B703" s="54">
        <v>1</v>
      </c>
      <c r="C703" s="54">
        <v>4</v>
      </c>
      <c r="D703" s="54">
        <v>5</v>
      </c>
      <c r="E703" s="54">
        <v>15</v>
      </c>
      <c r="F703" s="54">
        <v>25</v>
      </c>
      <c r="G703" s="54">
        <v>33</v>
      </c>
      <c r="H703" s="54">
        <v>28</v>
      </c>
      <c r="I703" s="53">
        <v>4</v>
      </c>
    </row>
    <row r="704" spans="1:9" ht="12.75" customHeight="1">
      <c r="A704" s="164">
        <v>42534</v>
      </c>
      <c r="B704" s="54">
        <v>9</v>
      </c>
      <c r="C704" s="54">
        <v>12</v>
      </c>
      <c r="D704" s="54">
        <v>38</v>
      </c>
      <c r="E704" s="54">
        <v>41</v>
      </c>
      <c r="F704" s="54">
        <v>45</v>
      </c>
      <c r="G704" s="54">
        <v>47</v>
      </c>
      <c r="H704" s="54">
        <v>21</v>
      </c>
      <c r="I704" s="53">
        <v>7</v>
      </c>
    </row>
    <row r="705" spans="1:9" ht="12.75" customHeight="1">
      <c r="A705" s="164">
        <v>42532</v>
      </c>
      <c r="B705" s="54">
        <v>1</v>
      </c>
      <c r="C705" s="54">
        <v>5</v>
      </c>
      <c r="D705" s="54">
        <v>21</v>
      </c>
      <c r="E705" s="54">
        <v>36</v>
      </c>
      <c r="F705" s="54">
        <v>37</v>
      </c>
      <c r="G705" s="54">
        <v>45</v>
      </c>
      <c r="H705" s="54">
        <v>43</v>
      </c>
      <c r="I705" s="53">
        <v>8</v>
      </c>
    </row>
    <row r="706" spans="1:9" ht="12.75" customHeight="1">
      <c r="A706" s="164">
        <v>42531</v>
      </c>
      <c r="B706" s="54">
        <v>1</v>
      </c>
      <c r="C706" s="54">
        <v>2</v>
      </c>
      <c r="D706" s="54">
        <v>16</v>
      </c>
      <c r="E706" s="54">
        <v>20</v>
      </c>
      <c r="F706" s="54">
        <v>25</v>
      </c>
      <c r="G706" s="54">
        <v>42</v>
      </c>
      <c r="H706" s="54">
        <v>28</v>
      </c>
      <c r="I706" s="53">
        <v>0</v>
      </c>
    </row>
    <row r="707" spans="1:9" ht="12.75" customHeight="1">
      <c r="A707" s="164">
        <v>42530</v>
      </c>
      <c r="B707" s="54">
        <v>2</v>
      </c>
      <c r="C707" s="54">
        <v>10</v>
      </c>
      <c r="D707" s="54">
        <v>32</v>
      </c>
      <c r="E707" s="54">
        <v>40</v>
      </c>
      <c r="F707" s="54">
        <v>41</v>
      </c>
      <c r="G707" s="54">
        <v>45</v>
      </c>
      <c r="H707" s="54">
        <v>49</v>
      </c>
      <c r="I707" s="53">
        <v>2</v>
      </c>
    </row>
    <row r="708" spans="1:9" ht="12.75" customHeight="1">
      <c r="A708" s="164">
        <v>42529</v>
      </c>
      <c r="B708" s="54">
        <v>2</v>
      </c>
      <c r="C708" s="54">
        <v>6</v>
      </c>
      <c r="D708" s="54">
        <v>14</v>
      </c>
      <c r="E708" s="54">
        <v>28</v>
      </c>
      <c r="F708" s="54">
        <v>31</v>
      </c>
      <c r="G708" s="54">
        <v>34</v>
      </c>
      <c r="H708" s="54">
        <v>29</v>
      </c>
      <c r="I708" s="53">
        <v>5</v>
      </c>
    </row>
    <row r="709" spans="1:9" ht="12.75" customHeight="1">
      <c r="A709" s="164">
        <v>42528</v>
      </c>
      <c r="B709" s="54">
        <v>3</v>
      </c>
      <c r="C709" s="54">
        <v>35</v>
      </c>
      <c r="D709" s="54">
        <v>38</v>
      </c>
      <c r="E709" s="54">
        <v>39</v>
      </c>
      <c r="F709" s="54">
        <v>45</v>
      </c>
      <c r="G709" s="54">
        <v>47</v>
      </c>
      <c r="H709" s="54">
        <v>20</v>
      </c>
      <c r="I709" s="53">
        <v>0</v>
      </c>
    </row>
    <row r="710" spans="1:9" ht="12.75" customHeight="1">
      <c r="A710" s="164">
        <v>42527</v>
      </c>
      <c r="B710" s="54">
        <v>13</v>
      </c>
      <c r="C710" s="54">
        <v>21</v>
      </c>
      <c r="D710" s="54">
        <v>22</v>
      </c>
      <c r="E710" s="54">
        <v>30</v>
      </c>
      <c r="F710" s="54">
        <v>37</v>
      </c>
      <c r="G710" s="54">
        <v>45</v>
      </c>
      <c r="H710" s="54">
        <v>43</v>
      </c>
      <c r="I710" s="53">
        <v>9</v>
      </c>
    </row>
    <row r="711" spans="1:9" ht="12.75" customHeight="1">
      <c r="A711" s="164">
        <v>42525</v>
      </c>
      <c r="B711" s="54">
        <v>2</v>
      </c>
      <c r="C711" s="54">
        <v>5</v>
      </c>
      <c r="D711" s="54">
        <v>6</v>
      </c>
      <c r="E711" s="54">
        <v>16</v>
      </c>
      <c r="F711" s="54">
        <v>29</v>
      </c>
      <c r="G711" s="54">
        <v>36</v>
      </c>
      <c r="H711" s="54">
        <v>28</v>
      </c>
      <c r="I711" s="53">
        <v>9</v>
      </c>
    </row>
    <row r="712" spans="1:9" ht="12.75" customHeight="1">
      <c r="A712" s="164">
        <v>42524</v>
      </c>
      <c r="B712" s="54">
        <v>4</v>
      </c>
      <c r="C712" s="54">
        <v>11</v>
      </c>
      <c r="D712" s="54">
        <v>14</v>
      </c>
      <c r="E712" s="54">
        <v>19</v>
      </c>
      <c r="F712" s="54">
        <v>33</v>
      </c>
      <c r="G712" s="54">
        <v>36</v>
      </c>
      <c r="H712" s="54">
        <v>45</v>
      </c>
      <c r="I712" s="53">
        <v>1</v>
      </c>
    </row>
    <row r="713" spans="1:9" ht="12.75" customHeight="1">
      <c r="A713" s="164">
        <v>42523</v>
      </c>
      <c r="B713" s="54">
        <v>17</v>
      </c>
      <c r="C713" s="54">
        <v>22</v>
      </c>
      <c r="D713" s="54">
        <v>26</v>
      </c>
      <c r="E713" s="54">
        <v>29</v>
      </c>
      <c r="F713" s="54">
        <v>34</v>
      </c>
      <c r="G713" s="54">
        <v>41</v>
      </c>
      <c r="H713" s="54">
        <v>24</v>
      </c>
      <c r="I713" s="53">
        <v>2</v>
      </c>
    </row>
    <row r="714" spans="1:9" ht="12.75" customHeight="1">
      <c r="A714" s="164">
        <v>42522</v>
      </c>
      <c r="B714" s="54">
        <v>4</v>
      </c>
      <c r="C714" s="54">
        <v>18</v>
      </c>
      <c r="D714" s="54">
        <v>31</v>
      </c>
      <c r="E714" s="54">
        <v>42</v>
      </c>
      <c r="F714" s="54">
        <v>46</v>
      </c>
      <c r="G714" s="54">
        <v>49</v>
      </c>
      <c r="H714" s="54">
        <v>45</v>
      </c>
      <c r="I714" s="53">
        <v>1</v>
      </c>
    </row>
    <row r="715" spans="1:9" ht="12.75" customHeight="1">
      <c r="A715" s="164">
        <v>42521</v>
      </c>
      <c r="B715" s="54">
        <v>7</v>
      </c>
      <c r="C715" s="54">
        <v>11</v>
      </c>
      <c r="D715" s="54">
        <v>18</v>
      </c>
      <c r="E715" s="54">
        <v>24</v>
      </c>
      <c r="F715" s="54">
        <v>35</v>
      </c>
      <c r="G715" s="54">
        <v>36</v>
      </c>
      <c r="H715" s="54">
        <v>37</v>
      </c>
      <c r="I715" s="53">
        <v>6</v>
      </c>
    </row>
    <row r="716" spans="1:9" ht="12.75" customHeight="1">
      <c r="A716" s="164">
        <v>42520</v>
      </c>
      <c r="B716" s="54">
        <v>5</v>
      </c>
      <c r="C716" s="54">
        <v>20</v>
      </c>
      <c r="D716" s="54">
        <v>24</v>
      </c>
      <c r="E716" s="54">
        <v>26</v>
      </c>
      <c r="F716" s="54">
        <v>41</v>
      </c>
      <c r="G716" s="54">
        <v>45</v>
      </c>
      <c r="H716" s="54">
        <v>28</v>
      </c>
      <c r="I716" s="53">
        <v>0</v>
      </c>
    </row>
    <row r="717" spans="1:9" ht="12.75" customHeight="1">
      <c r="A717" s="164">
        <v>42518</v>
      </c>
      <c r="B717" s="54">
        <v>15</v>
      </c>
      <c r="C717" s="54">
        <v>22</v>
      </c>
      <c r="D717" s="54">
        <v>25</v>
      </c>
      <c r="E717" s="54">
        <v>28</v>
      </c>
      <c r="F717" s="54">
        <v>29</v>
      </c>
      <c r="G717" s="54">
        <v>36</v>
      </c>
      <c r="H717" s="54">
        <v>12</v>
      </c>
      <c r="I717" s="53">
        <v>6</v>
      </c>
    </row>
    <row r="718" spans="1:9" ht="12.75" customHeight="1">
      <c r="A718" s="164">
        <v>42517</v>
      </c>
      <c r="B718" s="54">
        <v>1</v>
      </c>
      <c r="C718" s="54">
        <v>11</v>
      </c>
      <c r="D718" s="54">
        <v>15</v>
      </c>
      <c r="E718" s="54">
        <v>19</v>
      </c>
      <c r="F718" s="54">
        <v>36</v>
      </c>
      <c r="G718" s="54">
        <v>49</v>
      </c>
      <c r="H718" s="54">
        <v>26</v>
      </c>
      <c r="I718" s="53">
        <v>2</v>
      </c>
    </row>
    <row r="719" spans="1:9" ht="12.75" customHeight="1">
      <c r="A719" s="164">
        <v>42516</v>
      </c>
      <c r="B719" s="54">
        <v>8</v>
      </c>
      <c r="C719" s="54">
        <v>9</v>
      </c>
      <c r="D719" s="54">
        <v>20</v>
      </c>
      <c r="E719" s="54">
        <v>33</v>
      </c>
      <c r="F719" s="54">
        <v>38</v>
      </c>
      <c r="G719" s="54">
        <v>42</v>
      </c>
      <c r="H719" s="54">
        <v>3</v>
      </c>
      <c r="I719" s="53">
        <v>1</v>
      </c>
    </row>
    <row r="720" spans="1:9" ht="12.75" customHeight="1">
      <c r="A720" s="164">
        <v>42515</v>
      </c>
      <c r="B720" s="54">
        <v>13</v>
      </c>
      <c r="C720" s="54">
        <v>24</v>
      </c>
      <c r="D720" s="54">
        <v>33</v>
      </c>
      <c r="E720" s="54">
        <v>39</v>
      </c>
      <c r="F720" s="54">
        <v>41</v>
      </c>
      <c r="G720" s="54">
        <v>43</v>
      </c>
      <c r="H720" s="54">
        <v>11</v>
      </c>
      <c r="I720" s="53">
        <v>3</v>
      </c>
    </row>
    <row r="721" spans="1:9" ht="12.75" customHeight="1">
      <c r="A721" s="164">
        <v>42514</v>
      </c>
      <c r="B721" s="54">
        <v>8</v>
      </c>
      <c r="C721" s="54">
        <v>22</v>
      </c>
      <c r="D721" s="54">
        <v>33</v>
      </c>
      <c r="E721" s="54">
        <v>38</v>
      </c>
      <c r="F721" s="54">
        <v>39</v>
      </c>
      <c r="G721" s="54">
        <v>45</v>
      </c>
      <c r="H721" s="54">
        <v>18</v>
      </c>
      <c r="I721" s="53">
        <v>7</v>
      </c>
    </row>
    <row r="722" spans="1:9" ht="12.75" customHeight="1">
      <c r="A722" s="164">
        <v>42513</v>
      </c>
      <c r="B722" s="54">
        <v>7</v>
      </c>
      <c r="C722" s="54">
        <v>26</v>
      </c>
      <c r="D722" s="54">
        <v>33</v>
      </c>
      <c r="E722" s="54">
        <v>34</v>
      </c>
      <c r="F722" s="54">
        <v>40</v>
      </c>
      <c r="G722" s="54">
        <v>44</v>
      </c>
      <c r="H722" s="54">
        <v>37</v>
      </c>
      <c r="I722" s="53">
        <v>2</v>
      </c>
    </row>
    <row r="723" spans="1:9" ht="12.75" customHeight="1">
      <c r="A723" s="164">
        <v>42511</v>
      </c>
      <c r="B723" s="54">
        <v>1</v>
      </c>
      <c r="C723" s="54">
        <v>17</v>
      </c>
      <c r="D723" s="54">
        <v>29</v>
      </c>
      <c r="E723" s="54">
        <v>33</v>
      </c>
      <c r="F723" s="54">
        <v>42</v>
      </c>
      <c r="G723" s="54">
        <v>47</v>
      </c>
      <c r="H723" s="54">
        <v>3</v>
      </c>
      <c r="I723" s="53">
        <v>3</v>
      </c>
    </row>
    <row r="724" spans="1:9" ht="12.75" customHeight="1">
      <c r="A724" s="164">
        <v>42510</v>
      </c>
      <c r="B724" s="54">
        <v>6</v>
      </c>
      <c r="C724" s="54">
        <v>10</v>
      </c>
      <c r="D724" s="54">
        <v>16</v>
      </c>
      <c r="E724" s="54">
        <v>18</v>
      </c>
      <c r="F724" s="54">
        <v>21</v>
      </c>
      <c r="G724" s="54">
        <v>26</v>
      </c>
      <c r="H724" s="54">
        <v>22</v>
      </c>
      <c r="I724" s="53">
        <v>5</v>
      </c>
    </row>
    <row r="725" spans="1:9" ht="12.75" customHeight="1">
      <c r="A725" s="164">
        <v>42509</v>
      </c>
      <c r="B725" s="54">
        <v>3</v>
      </c>
      <c r="C725" s="54">
        <v>9</v>
      </c>
      <c r="D725" s="54">
        <v>15</v>
      </c>
      <c r="E725" s="54">
        <v>19</v>
      </c>
      <c r="F725" s="54">
        <v>28</v>
      </c>
      <c r="G725" s="54">
        <v>31</v>
      </c>
      <c r="H725" s="54">
        <v>42</v>
      </c>
      <c r="I725" s="53">
        <v>9</v>
      </c>
    </row>
    <row r="726" spans="1:9" ht="12.75" customHeight="1">
      <c r="A726" s="164">
        <v>42508</v>
      </c>
      <c r="B726" s="54">
        <v>2</v>
      </c>
      <c r="C726" s="54">
        <v>18</v>
      </c>
      <c r="D726" s="54">
        <v>19</v>
      </c>
      <c r="E726" s="54">
        <v>22</v>
      </c>
      <c r="F726" s="54">
        <v>33</v>
      </c>
      <c r="G726" s="54">
        <v>38</v>
      </c>
      <c r="H726" s="54">
        <v>6</v>
      </c>
      <c r="I726" s="53">
        <v>6</v>
      </c>
    </row>
    <row r="727" spans="1:9" ht="12.75" customHeight="1">
      <c r="A727" s="164">
        <v>42507</v>
      </c>
      <c r="B727" s="54">
        <v>5</v>
      </c>
      <c r="C727" s="54">
        <v>9</v>
      </c>
      <c r="D727" s="54">
        <v>19</v>
      </c>
      <c r="E727" s="54">
        <v>29</v>
      </c>
      <c r="F727" s="54">
        <v>44</v>
      </c>
      <c r="G727" s="54">
        <v>48</v>
      </c>
      <c r="H727" s="54">
        <v>13</v>
      </c>
      <c r="I727" s="53">
        <v>1</v>
      </c>
    </row>
    <row r="728" spans="1:9" ht="12.75" customHeight="1">
      <c r="A728" s="164">
        <v>42506</v>
      </c>
      <c r="B728" s="54">
        <v>4</v>
      </c>
      <c r="C728" s="54">
        <v>24</v>
      </c>
      <c r="D728" s="54">
        <v>26</v>
      </c>
      <c r="E728" s="54">
        <v>27</v>
      </c>
      <c r="F728" s="54">
        <v>38</v>
      </c>
      <c r="G728" s="54">
        <v>40</v>
      </c>
      <c r="H728" s="54">
        <v>32</v>
      </c>
      <c r="I728" s="53">
        <v>3</v>
      </c>
    </row>
    <row r="729" spans="1:9" ht="12.75" customHeight="1">
      <c r="A729" s="164">
        <v>42504</v>
      </c>
      <c r="B729" s="54">
        <v>13</v>
      </c>
      <c r="C729" s="54">
        <v>17</v>
      </c>
      <c r="D729" s="54">
        <v>20</v>
      </c>
      <c r="E729" s="54">
        <v>24</v>
      </c>
      <c r="F729" s="54">
        <v>34</v>
      </c>
      <c r="G729" s="54">
        <v>45</v>
      </c>
      <c r="H729" s="54">
        <v>32</v>
      </c>
      <c r="I729" s="53">
        <v>8</v>
      </c>
    </row>
    <row r="730" spans="1:9" ht="12.75" customHeight="1">
      <c r="A730" s="164">
        <v>42503</v>
      </c>
      <c r="B730" s="54">
        <v>9</v>
      </c>
      <c r="C730" s="54">
        <v>23</v>
      </c>
      <c r="D730" s="54">
        <v>24</v>
      </c>
      <c r="E730" s="54">
        <v>39</v>
      </c>
      <c r="F730" s="54">
        <v>42</v>
      </c>
      <c r="G730" s="54">
        <v>46</v>
      </c>
      <c r="H730" s="54">
        <v>10</v>
      </c>
      <c r="I730" s="53">
        <v>7</v>
      </c>
    </row>
    <row r="731" spans="1:9" ht="12.75" customHeight="1">
      <c r="A731" s="164">
        <v>42502</v>
      </c>
      <c r="B731" s="54">
        <v>9</v>
      </c>
      <c r="C731" s="54">
        <v>23</v>
      </c>
      <c r="D731" s="54">
        <v>27</v>
      </c>
      <c r="E731" s="54">
        <v>28</v>
      </c>
      <c r="F731" s="54">
        <v>29</v>
      </c>
      <c r="G731" s="54">
        <v>41</v>
      </c>
      <c r="H731" s="54">
        <v>5</v>
      </c>
      <c r="I731" s="53">
        <v>6</v>
      </c>
    </row>
    <row r="732" spans="1:9" ht="12.75" customHeight="1">
      <c r="A732" s="164">
        <v>42501</v>
      </c>
      <c r="B732" s="54">
        <v>5</v>
      </c>
      <c r="C732" s="54">
        <v>14</v>
      </c>
      <c r="D732" s="54">
        <v>22</v>
      </c>
      <c r="E732" s="54">
        <v>29</v>
      </c>
      <c r="F732" s="54">
        <v>45</v>
      </c>
      <c r="G732" s="54">
        <v>49</v>
      </c>
      <c r="H732" s="54">
        <v>42</v>
      </c>
      <c r="I732" s="53">
        <v>4</v>
      </c>
    </row>
    <row r="733" spans="1:9" ht="12.75" customHeight="1">
      <c r="A733" s="164">
        <v>42500</v>
      </c>
      <c r="B733" s="54">
        <v>16</v>
      </c>
      <c r="C733" s="54">
        <v>17</v>
      </c>
      <c r="D733" s="54">
        <v>27</v>
      </c>
      <c r="E733" s="54">
        <v>35</v>
      </c>
      <c r="F733" s="54">
        <v>40</v>
      </c>
      <c r="G733" s="54">
        <v>42</v>
      </c>
      <c r="H733" s="54">
        <v>10</v>
      </c>
      <c r="I733" s="53">
        <v>5</v>
      </c>
    </row>
    <row r="734" spans="1:9" ht="12.75" customHeight="1">
      <c r="A734" s="164">
        <v>42499</v>
      </c>
      <c r="B734" s="54">
        <v>2</v>
      </c>
      <c r="C734" s="54">
        <v>10</v>
      </c>
      <c r="D734" s="54">
        <v>13</v>
      </c>
      <c r="E734" s="54">
        <v>34</v>
      </c>
      <c r="F734" s="54">
        <v>45</v>
      </c>
      <c r="G734" s="54">
        <v>49</v>
      </c>
      <c r="H734" s="54">
        <v>18</v>
      </c>
      <c r="I734" s="53">
        <v>7</v>
      </c>
    </row>
    <row r="735" spans="1:9" ht="12.75" customHeight="1">
      <c r="A735" s="164">
        <v>42497</v>
      </c>
      <c r="B735" s="54">
        <v>2</v>
      </c>
      <c r="C735" s="54">
        <v>6</v>
      </c>
      <c r="D735" s="54">
        <v>12</v>
      </c>
      <c r="E735" s="54">
        <v>21</v>
      </c>
      <c r="F735" s="54">
        <v>22</v>
      </c>
      <c r="G735" s="54">
        <v>40</v>
      </c>
      <c r="H735" s="54">
        <v>43</v>
      </c>
      <c r="I735" s="53">
        <v>5</v>
      </c>
    </row>
    <row r="736" spans="1:9" ht="12.75" customHeight="1">
      <c r="A736" s="164">
        <v>42496</v>
      </c>
      <c r="B736" s="54">
        <v>8</v>
      </c>
      <c r="C736" s="54">
        <v>13</v>
      </c>
      <c r="D736" s="54">
        <v>25</v>
      </c>
      <c r="E736" s="54">
        <v>34</v>
      </c>
      <c r="F736" s="54">
        <v>36</v>
      </c>
      <c r="G736" s="54">
        <v>46</v>
      </c>
      <c r="H736" s="54">
        <v>14</v>
      </c>
      <c r="I736" s="53">
        <v>8</v>
      </c>
    </row>
    <row r="737" spans="1:9" ht="12.75" customHeight="1">
      <c r="A737" s="164">
        <v>42495</v>
      </c>
      <c r="B737" s="54">
        <v>2</v>
      </c>
      <c r="C737" s="54">
        <v>15</v>
      </c>
      <c r="D737" s="54">
        <v>32</v>
      </c>
      <c r="E737" s="54">
        <v>33</v>
      </c>
      <c r="F737" s="54">
        <v>40</v>
      </c>
      <c r="G737" s="54">
        <v>47</v>
      </c>
      <c r="H737" s="54">
        <v>20</v>
      </c>
      <c r="I737" s="53">
        <v>7</v>
      </c>
    </row>
    <row r="738" spans="1:9" ht="12.75" customHeight="1">
      <c r="A738" s="164">
        <v>42494</v>
      </c>
      <c r="B738" s="54">
        <v>2</v>
      </c>
      <c r="C738" s="54">
        <v>5</v>
      </c>
      <c r="D738" s="54">
        <v>23</v>
      </c>
      <c r="E738" s="54">
        <v>33</v>
      </c>
      <c r="F738" s="54">
        <v>38</v>
      </c>
      <c r="G738" s="54">
        <v>45</v>
      </c>
      <c r="H738" s="54">
        <v>9</v>
      </c>
      <c r="I738" s="53">
        <v>7</v>
      </c>
    </row>
    <row r="739" spans="1:9" ht="12.75" customHeight="1">
      <c r="A739" s="164">
        <v>42493</v>
      </c>
      <c r="B739" s="54">
        <v>6</v>
      </c>
      <c r="C739" s="54">
        <v>9</v>
      </c>
      <c r="D739" s="54">
        <v>26</v>
      </c>
      <c r="E739" s="54">
        <v>31</v>
      </c>
      <c r="F739" s="54">
        <v>40</v>
      </c>
      <c r="G739" s="54">
        <v>47</v>
      </c>
      <c r="H739" s="54">
        <v>37</v>
      </c>
      <c r="I739" s="53">
        <v>2</v>
      </c>
    </row>
    <row r="740" spans="1:9" ht="12.75" customHeight="1">
      <c r="A740" s="164">
        <v>42492</v>
      </c>
      <c r="B740" s="54">
        <v>3</v>
      </c>
      <c r="C740" s="54">
        <v>4</v>
      </c>
      <c r="D740" s="54">
        <v>36</v>
      </c>
      <c r="E740" s="54">
        <v>38</v>
      </c>
      <c r="F740" s="54">
        <v>44</v>
      </c>
      <c r="G740" s="54">
        <v>47</v>
      </c>
      <c r="H740" s="54">
        <v>24</v>
      </c>
      <c r="I740" s="53">
        <v>7</v>
      </c>
    </row>
    <row r="741" spans="1:9" ht="12.75" customHeight="1">
      <c r="A741" s="164">
        <v>42490</v>
      </c>
      <c r="B741" s="54">
        <v>3</v>
      </c>
      <c r="C741" s="54">
        <v>5</v>
      </c>
      <c r="D741" s="54">
        <v>22</v>
      </c>
      <c r="E741" s="54">
        <v>33</v>
      </c>
      <c r="F741" s="54">
        <v>42</v>
      </c>
      <c r="G741" s="54">
        <v>44</v>
      </c>
      <c r="H741" s="54">
        <v>41</v>
      </c>
      <c r="I741" s="53">
        <v>9</v>
      </c>
    </row>
    <row r="742" spans="1:9" ht="12.75" customHeight="1">
      <c r="A742" s="164">
        <v>42489</v>
      </c>
      <c r="B742" s="54">
        <v>8</v>
      </c>
      <c r="C742" s="54">
        <v>10</v>
      </c>
      <c r="D742" s="54">
        <v>15</v>
      </c>
      <c r="E742" s="54">
        <v>22</v>
      </c>
      <c r="F742" s="54">
        <v>45</v>
      </c>
      <c r="G742" s="54">
        <v>46</v>
      </c>
      <c r="H742" s="54">
        <v>23</v>
      </c>
      <c r="I742" s="53">
        <v>2</v>
      </c>
    </row>
    <row r="743" spans="1:9" ht="12.75" customHeight="1">
      <c r="A743" s="164">
        <v>42488</v>
      </c>
      <c r="B743" s="54">
        <v>17</v>
      </c>
      <c r="C743" s="54">
        <v>24</v>
      </c>
      <c r="D743" s="54">
        <v>25</v>
      </c>
      <c r="E743" s="54">
        <v>37</v>
      </c>
      <c r="F743" s="54">
        <v>43</v>
      </c>
      <c r="G743" s="54">
        <v>46</v>
      </c>
      <c r="H743" s="54">
        <v>3</v>
      </c>
      <c r="I743" s="53">
        <v>1</v>
      </c>
    </row>
    <row r="744" spans="1:9" ht="12.75" customHeight="1">
      <c r="A744" s="164">
        <v>42487</v>
      </c>
      <c r="B744" s="54">
        <v>11</v>
      </c>
      <c r="C744" s="54">
        <v>21</v>
      </c>
      <c r="D744" s="54">
        <v>23</v>
      </c>
      <c r="E744" s="54">
        <v>31</v>
      </c>
      <c r="F744" s="54">
        <v>40</v>
      </c>
      <c r="G744" s="54">
        <v>46</v>
      </c>
      <c r="H744" s="54">
        <v>48</v>
      </c>
      <c r="I744" s="53">
        <v>1</v>
      </c>
    </row>
    <row r="745" spans="1:9" ht="12.75" customHeight="1">
      <c r="A745" s="164">
        <v>42486</v>
      </c>
      <c r="B745" s="54">
        <v>19</v>
      </c>
      <c r="C745" s="54">
        <v>27</v>
      </c>
      <c r="D745" s="54">
        <v>30</v>
      </c>
      <c r="E745" s="54">
        <v>34</v>
      </c>
      <c r="F745" s="54">
        <v>36</v>
      </c>
      <c r="G745" s="54">
        <v>44</v>
      </c>
      <c r="H745" s="54">
        <v>48</v>
      </c>
      <c r="I745" s="53">
        <v>4</v>
      </c>
    </row>
    <row r="746" spans="1:9" ht="12.75" customHeight="1">
      <c r="A746" s="164">
        <v>42485</v>
      </c>
      <c r="B746" s="54">
        <v>7</v>
      </c>
      <c r="C746" s="54">
        <v>11</v>
      </c>
      <c r="D746" s="54">
        <v>12</v>
      </c>
      <c r="E746" s="54">
        <v>21</v>
      </c>
      <c r="F746" s="54">
        <v>31</v>
      </c>
      <c r="G746" s="54">
        <v>37</v>
      </c>
      <c r="H746" s="54">
        <v>30</v>
      </c>
      <c r="I746" s="53">
        <v>9</v>
      </c>
    </row>
    <row r="747" spans="1:9" ht="12.75" customHeight="1">
      <c r="A747" s="164">
        <v>42483</v>
      </c>
      <c r="B747" s="54">
        <v>4</v>
      </c>
      <c r="C747" s="54">
        <v>8</v>
      </c>
      <c r="D747" s="54">
        <v>11</v>
      </c>
      <c r="E747" s="54">
        <v>25</v>
      </c>
      <c r="F747" s="54">
        <v>39</v>
      </c>
      <c r="G747" s="54">
        <v>47</v>
      </c>
      <c r="H747" s="54">
        <v>6</v>
      </c>
      <c r="I747" s="53">
        <v>1</v>
      </c>
    </row>
    <row r="748" spans="1:9" ht="12.75" customHeight="1">
      <c r="A748" s="164">
        <v>42482</v>
      </c>
      <c r="B748" s="54">
        <v>11</v>
      </c>
      <c r="C748" s="54">
        <v>13</v>
      </c>
      <c r="D748" s="54">
        <v>15</v>
      </c>
      <c r="E748" s="54">
        <v>27</v>
      </c>
      <c r="F748" s="54">
        <v>35</v>
      </c>
      <c r="G748" s="54">
        <v>37</v>
      </c>
      <c r="H748" s="54">
        <v>44</v>
      </c>
      <c r="I748" s="53">
        <v>2</v>
      </c>
    </row>
    <row r="749" spans="1:9" ht="12.75" customHeight="1">
      <c r="A749" s="164">
        <v>42481</v>
      </c>
      <c r="B749" s="54">
        <v>1</v>
      </c>
      <c r="C749" s="54">
        <v>15</v>
      </c>
      <c r="D749" s="54">
        <v>20</v>
      </c>
      <c r="E749" s="54">
        <v>28</v>
      </c>
      <c r="F749" s="54">
        <v>29</v>
      </c>
      <c r="G749" s="54">
        <v>45</v>
      </c>
      <c r="H749" s="54">
        <v>2</v>
      </c>
      <c r="I749" s="53">
        <v>8</v>
      </c>
    </row>
    <row r="750" spans="1:9" ht="12.75" customHeight="1">
      <c r="A750" s="164">
        <v>42480</v>
      </c>
      <c r="B750" s="54">
        <v>7</v>
      </c>
      <c r="C750" s="54">
        <v>19</v>
      </c>
      <c r="D750" s="54">
        <v>29</v>
      </c>
      <c r="E750" s="54">
        <v>35</v>
      </c>
      <c r="F750" s="54">
        <v>40</v>
      </c>
      <c r="G750" s="54">
        <v>49</v>
      </c>
      <c r="H750" s="54">
        <v>3</v>
      </c>
      <c r="I750" s="53">
        <v>1</v>
      </c>
    </row>
    <row r="751" spans="1:9" ht="12.75" customHeight="1">
      <c r="A751" s="164">
        <v>42479</v>
      </c>
      <c r="B751" s="54">
        <v>12</v>
      </c>
      <c r="C751" s="54">
        <v>33</v>
      </c>
      <c r="D751" s="54">
        <v>37</v>
      </c>
      <c r="E751" s="54">
        <v>39</v>
      </c>
      <c r="F751" s="54">
        <v>44</v>
      </c>
      <c r="G751" s="54">
        <v>45</v>
      </c>
      <c r="H751" s="54">
        <v>25</v>
      </c>
      <c r="I751" s="53">
        <v>3</v>
      </c>
    </row>
    <row r="752" spans="1:9" ht="12.75" customHeight="1">
      <c r="A752" s="164">
        <v>42478</v>
      </c>
      <c r="B752" s="54">
        <v>5</v>
      </c>
      <c r="C752" s="54">
        <v>21</v>
      </c>
      <c r="D752" s="54">
        <v>26</v>
      </c>
      <c r="E752" s="54">
        <v>27</v>
      </c>
      <c r="F752" s="54">
        <v>38</v>
      </c>
      <c r="G752" s="54">
        <v>42</v>
      </c>
      <c r="H752" s="54">
        <v>39</v>
      </c>
      <c r="I752" s="53">
        <v>5</v>
      </c>
    </row>
    <row r="753" spans="1:9" ht="12.75" customHeight="1">
      <c r="A753" s="164">
        <v>42476</v>
      </c>
      <c r="B753" s="54">
        <v>1</v>
      </c>
      <c r="C753" s="54">
        <v>7</v>
      </c>
      <c r="D753" s="54">
        <v>9</v>
      </c>
      <c r="E753" s="54">
        <v>14</v>
      </c>
      <c r="F753" s="54">
        <v>26</v>
      </c>
      <c r="G753" s="54">
        <v>47</v>
      </c>
      <c r="H753" s="54">
        <v>42</v>
      </c>
      <c r="I753" s="53">
        <v>9</v>
      </c>
    </row>
    <row r="754" spans="1:9" ht="12.75" customHeight="1">
      <c r="A754" s="164">
        <v>42475</v>
      </c>
      <c r="B754" s="54">
        <v>12</v>
      </c>
      <c r="C754" s="54">
        <v>14</v>
      </c>
      <c r="D754" s="54">
        <v>27</v>
      </c>
      <c r="E754" s="54">
        <v>34</v>
      </c>
      <c r="F754" s="54">
        <v>38</v>
      </c>
      <c r="G754" s="54">
        <v>39</v>
      </c>
      <c r="H754" s="54">
        <v>5</v>
      </c>
      <c r="I754" s="53">
        <v>8</v>
      </c>
    </row>
    <row r="755" spans="1:9" ht="12.75" customHeight="1">
      <c r="A755" s="164">
        <v>42474</v>
      </c>
      <c r="B755" s="54">
        <v>5</v>
      </c>
      <c r="C755" s="54">
        <v>9</v>
      </c>
      <c r="D755" s="54">
        <v>10</v>
      </c>
      <c r="E755" s="54">
        <v>11</v>
      </c>
      <c r="F755" s="54">
        <v>24</v>
      </c>
      <c r="G755" s="54">
        <v>48</v>
      </c>
      <c r="H755" s="54">
        <v>45</v>
      </c>
      <c r="I755" s="53">
        <v>8</v>
      </c>
    </row>
    <row r="756" spans="1:9" ht="12.75" customHeight="1">
      <c r="A756" s="164">
        <v>42473</v>
      </c>
      <c r="B756" s="54">
        <v>2</v>
      </c>
      <c r="C756" s="54">
        <v>3</v>
      </c>
      <c r="D756" s="54">
        <v>16</v>
      </c>
      <c r="E756" s="54">
        <v>22</v>
      </c>
      <c r="F756" s="54">
        <v>32</v>
      </c>
      <c r="G756" s="54">
        <v>46</v>
      </c>
      <c r="H756" s="54">
        <v>10</v>
      </c>
      <c r="I756" s="53">
        <v>9</v>
      </c>
    </row>
    <row r="757" spans="1:9" ht="12.75" customHeight="1">
      <c r="A757" s="164">
        <v>42472</v>
      </c>
      <c r="B757" s="54">
        <v>1</v>
      </c>
      <c r="C757" s="54">
        <v>9</v>
      </c>
      <c r="D757" s="54">
        <v>29</v>
      </c>
      <c r="E757" s="54">
        <v>37</v>
      </c>
      <c r="F757" s="54">
        <v>42</v>
      </c>
      <c r="G757" s="54">
        <v>47</v>
      </c>
      <c r="H757" s="54">
        <v>28</v>
      </c>
      <c r="I757" s="53">
        <v>5</v>
      </c>
    </row>
    <row r="758" spans="1:9" ht="12.75" customHeight="1">
      <c r="A758" s="164">
        <v>42471</v>
      </c>
      <c r="B758" s="54">
        <v>7</v>
      </c>
      <c r="C758" s="54">
        <v>29</v>
      </c>
      <c r="D758" s="54">
        <v>33</v>
      </c>
      <c r="E758" s="54">
        <v>34</v>
      </c>
      <c r="F758" s="54">
        <v>46</v>
      </c>
      <c r="G758" s="54">
        <v>47</v>
      </c>
      <c r="H758" s="54">
        <v>9</v>
      </c>
      <c r="I758" s="53">
        <v>8</v>
      </c>
    </row>
    <row r="759" spans="1:9" ht="12.75" customHeight="1">
      <c r="A759" s="164">
        <v>42469</v>
      </c>
      <c r="B759" s="54">
        <v>4</v>
      </c>
      <c r="C759" s="54">
        <v>20</v>
      </c>
      <c r="D759" s="54">
        <v>31</v>
      </c>
      <c r="E759" s="54">
        <v>33</v>
      </c>
      <c r="F759" s="54">
        <v>43</v>
      </c>
      <c r="G759" s="54">
        <v>46</v>
      </c>
      <c r="H759" s="54">
        <v>30</v>
      </c>
      <c r="I759" s="53">
        <v>1</v>
      </c>
    </row>
    <row r="760" spans="1:9" ht="12.75" customHeight="1">
      <c r="A760" s="164">
        <v>42468</v>
      </c>
      <c r="B760" s="54">
        <v>4</v>
      </c>
      <c r="C760" s="54">
        <v>7</v>
      </c>
      <c r="D760" s="54">
        <v>8</v>
      </c>
      <c r="E760" s="54">
        <v>23</v>
      </c>
      <c r="F760" s="54">
        <v>44</v>
      </c>
      <c r="G760" s="54">
        <v>45</v>
      </c>
      <c r="H760" s="54">
        <v>27</v>
      </c>
      <c r="I760" s="53">
        <v>0</v>
      </c>
    </row>
    <row r="761" spans="1:9" ht="12.75" customHeight="1">
      <c r="A761" s="164">
        <v>42467</v>
      </c>
      <c r="B761" s="54">
        <v>21</v>
      </c>
      <c r="C761" s="54">
        <v>26</v>
      </c>
      <c r="D761" s="54">
        <v>29</v>
      </c>
      <c r="E761" s="54">
        <v>34</v>
      </c>
      <c r="F761" s="54">
        <v>39</v>
      </c>
      <c r="G761" s="54">
        <v>48</v>
      </c>
      <c r="H761" s="54">
        <v>47</v>
      </c>
      <c r="I761" s="53">
        <v>9</v>
      </c>
    </row>
    <row r="762" spans="1:9" ht="12.75" customHeight="1">
      <c r="A762" s="164">
        <v>42466</v>
      </c>
      <c r="B762" s="54">
        <v>23</v>
      </c>
      <c r="C762" s="54">
        <v>25</v>
      </c>
      <c r="D762" s="54">
        <v>28</v>
      </c>
      <c r="E762" s="54">
        <v>29</v>
      </c>
      <c r="F762" s="54">
        <v>31</v>
      </c>
      <c r="G762" s="54">
        <v>49</v>
      </c>
      <c r="H762" s="54">
        <v>3</v>
      </c>
      <c r="I762" s="53">
        <v>2</v>
      </c>
    </row>
    <row r="763" spans="1:9" ht="12.75" customHeight="1">
      <c r="A763" s="164">
        <v>42465</v>
      </c>
      <c r="B763" s="54">
        <v>22</v>
      </c>
      <c r="C763" s="54">
        <v>24</v>
      </c>
      <c r="D763" s="54">
        <v>32</v>
      </c>
      <c r="E763" s="54">
        <v>35</v>
      </c>
      <c r="F763" s="54">
        <v>38</v>
      </c>
      <c r="G763" s="54">
        <v>46</v>
      </c>
      <c r="H763" s="54">
        <v>13</v>
      </c>
      <c r="I763" s="53">
        <v>2</v>
      </c>
    </row>
    <row r="764" spans="1:9" ht="12.75" customHeight="1">
      <c r="A764" s="164">
        <v>42464</v>
      </c>
      <c r="B764" s="54">
        <v>11</v>
      </c>
      <c r="C764" s="54">
        <v>21</v>
      </c>
      <c r="D764" s="54">
        <v>26</v>
      </c>
      <c r="E764" s="54">
        <v>40</v>
      </c>
      <c r="F764" s="54">
        <v>43</v>
      </c>
      <c r="G764" s="54">
        <v>44</v>
      </c>
      <c r="H764" s="54">
        <v>38</v>
      </c>
      <c r="I764" s="53">
        <v>7</v>
      </c>
    </row>
    <row r="765" spans="1:9" ht="12.75" customHeight="1">
      <c r="A765" s="164">
        <v>42462</v>
      </c>
      <c r="B765" s="54">
        <v>2</v>
      </c>
      <c r="C765" s="54">
        <v>11</v>
      </c>
      <c r="D765" s="54">
        <v>15</v>
      </c>
      <c r="E765" s="54">
        <v>24</v>
      </c>
      <c r="F765" s="54">
        <v>40</v>
      </c>
      <c r="G765" s="54">
        <v>48</v>
      </c>
      <c r="H765" s="54">
        <v>21</v>
      </c>
      <c r="I765" s="53">
        <v>0</v>
      </c>
    </row>
    <row r="766" spans="1:9" ht="12.75" customHeight="1">
      <c r="A766" s="164">
        <v>42461</v>
      </c>
      <c r="B766" s="54">
        <v>5</v>
      </c>
      <c r="C766" s="54">
        <v>9</v>
      </c>
      <c r="D766" s="54">
        <v>20</v>
      </c>
      <c r="E766" s="54">
        <v>35</v>
      </c>
      <c r="F766" s="54">
        <v>38</v>
      </c>
      <c r="G766" s="54">
        <v>40</v>
      </c>
      <c r="H766" s="54">
        <v>45</v>
      </c>
      <c r="I766" s="53">
        <v>8</v>
      </c>
    </row>
    <row r="767" spans="1:9" ht="12.75" customHeight="1">
      <c r="A767" s="164">
        <v>42460</v>
      </c>
      <c r="B767" s="54">
        <v>7</v>
      </c>
      <c r="C767" s="54">
        <v>10</v>
      </c>
      <c r="D767" s="54">
        <v>32</v>
      </c>
      <c r="E767" s="54">
        <v>36</v>
      </c>
      <c r="F767" s="54">
        <v>37</v>
      </c>
      <c r="G767" s="54">
        <v>40</v>
      </c>
      <c r="H767" s="54">
        <v>46</v>
      </c>
      <c r="I767" s="53">
        <v>5</v>
      </c>
    </row>
    <row r="768" spans="1:9" ht="12.75" customHeight="1">
      <c r="A768" s="164">
        <v>42459</v>
      </c>
      <c r="B768" s="54">
        <v>7</v>
      </c>
      <c r="C768" s="54">
        <v>13</v>
      </c>
      <c r="D768" s="54">
        <v>21</v>
      </c>
      <c r="E768" s="54">
        <v>28</v>
      </c>
      <c r="F768" s="54">
        <v>35</v>
      </c>
      <c r="G768" s="54">
        <v>47</v>
      </c>
      <c r="H768" s="54">
        <v>4</v>
      </c>
      <c r="I768" s="53">
        <v>0</v>
      </c>
    </row>
    <row r="769" spans="1:9" ht="12.75" customHeight="1">
      <c r="A769" s="164">
        <v>42458</v>
      </c>
      <c r="B769" s="54">
        <v>5</v>
      </c>
      <c r="C769" s="54">
        <v>7</v>
      </c>
      <c r="D769" s="54">
        <v>9</v>
      </c>
      <c r="E769" s="54">
        <v>20</v>
      </c>
      <c r="F769" s="54">
        <v>46</v>
      </c>
      <c r="G769" s="54">
        <v>49</v>
      </c>
      <c r="H769" s="54">
        <v>44</v>
      </c>
      <c r="I769" s="53">
        <v>2</v>
      </c>
    </row>
    <row r="770" spans="1:9" ht="12.75" customHeight="1">
      <c r="A770" s="164">
        <v>42457</v>
      </c>
      <c r="B770" s="54">
        <v>14</v>
      </c>
      <c r="C770" s="54">
        <v>18</v>
      </c>
      <c r="D770" s="54">
        <v>31</v>
      </c>
      <c r="E770" s="54">
        <v>36</v>
      </c>
      <c r="F770" s="54">
        <v>44</v>
      </c>
      <c r="G770" s="54">
        <v>46</v>
      </c>
      <c r="H770" s="54">
        <v>32</v>
      </c>
      <c r="I770" s="53">
        <v>3</v>
      </c>
    </row>
    <row r="771" spans="1:9" ht="12.75" customHeight="1">
      <c r="A771" s="164">
        <v>42455</v>
      </c>
      <c r="B771" s="54">
        <v>8</v>
      </c>
      <c r="C771" s="54">
        <v>11</v>
      </c>
      <c r="D771" s="54">
        <v>12</v>
      </c>
      <c r="E771" s="54">
        <v>19</v>
      </c>
      <c r="F771" s="54">
        <v>31</v>
      </c>
      <c r="G771" s="54">
        <v>39</v>
      </c>
      <c r="H771" s="54">
        <v>15</v>
      </c>
      <c r="I771" s="53">
        <v>7</v>
      </c>
    </row>
    <row r="772" spans="1:9" ht="12.75" customHeight="1">
      <c r="A772" s="164">
        <v>42454</v>
      </c>
      <c r="B772" s="54">
        <v>1</v>
      </c>
      <c r="C772" s="54">
        <v>2</v>
      </c>
      <c r="D772" s="54">
        <v>18</v>
      </c>
      <c r="E772" s="54">
        <v>23</v>
      </c>
      <c r="F772" s="54">
        <v>30</v>
      </c>
      <c r="G772" s="54">
        <v>48</v>
      </c>
      <c r="H772" s="54">
        <v>24</v>
      </c>
      <c r="I772" s="53">
        <v>8</v>
      </c>
    </row>
    <row r="773" spans="1:9" ht="12.75" customHeight="1">
      <c r="A773" s="164">
        <v>42453</v>
      </c>
      <c r="B773" s="54">
        <v>5</v>
      </c>
      <c r="C773" s="54">
        <v>27</v>
      </c>
      <c r="D773" s="54">
        <v>30</v>
      </c>
      <c r="E773" s="54">
        <v>36</v>
      </c>
      <c r="F773" s="54">
        <v>41</v>
      </c>
      <c r="G773" s="54">
        <v>48</v>
      </c>
      <c r="H773" s="54">
        <v>22</v>
      </c>
      <c r="I773" s="53">
        <v>1</v>
      </c>
    </row>
    <row r="774" spans="1:9" ht="12.75" customHeight="1">
      <c r="A774" s="164">
        <v>42452</v>
      </c>
      <c r="B774" s="54">
        <v>8</v>
      </c>
      <c r="C774" s="54">
        <v>17</v>
      </c>
      <c r="D774" s="54">
        <v>24</v>
      </c>
      <c r="E774" s="54">
        <v>26</v>
      </c>
      <c r="F774" s="54">
        <v>33</v>
      </c>
      <c r="G774" s="54">
        <v>39</v>
      </c>
      <c r="H774" s="54">
        <v>9</v>
      </c>
      <c r="I774" s="53">
        <v>0</v>
      </c>
    </row>
    <row r="775" spans="1:9" ht="12.75" customHeight="1">
      <c r="A775" s="164">
        <v>42451</v>
      </c>
      <c r="B775" s="54">
        <v>20</v>
      </c>
      <c r="C775" s="54">
        <v>24</v>
      </c>
      <c r="D775" s="54">
        <v>34</v>
      </c>
      <c r="E775" s="54">
        <v>37</v>
      </c>
      <c r="F775" s="54">
        <v>38</v>
      </c>
      <c r="G775" s="54">
        <v>40</v>
      </c>
      <c r="H775" s="54">
        <v>26</v>
      </c>
      <c r="I775" s="53">
        <v>9</v>
      </c>
    </row>
    <row r="776" spans="1:9" ht="12.75" customHeight="1">
      <c r="A776" s="164">
        <v>42450</v>
      </c>
      <c r="B776" s="54">
        <v>11</v>
      </c>
      <c r="C776" s="54">
        <v>17</v>
      </c>
      <c r="D776" s="54">
        <v>27</v>
      </c>
      <c r="E776" s="54">
        <v>29</v>
      </c>
      <c r="F776" s="54">
        <v>34</v>
      </c>
      <c r="G776" s="54">
        <v>39</v>
      </c>
      <c r="H776" s="54">
        <v>35</v>
      </c>
      <c r="I776" s="53">
        <v>2</v>
      </c>
    </row>
    <row r="777" spans="1:9" ht="12.75" customHeight="1">
      <c r="A777" s="164">
        <v>42448</v>
      </c>
      <c r="B777" s="54">
        <v>9</v>
      </c>
      <c r="C777" s="54">
        <v>14</v>
      </c>
      <c r="D777" s="54">
        <v>17</v>
      </c>
      <c r="E777" s="54">
        <v>20</v>
      </c>
      <c r="F777" s="54">
        <v>27</v>
      </c>
      <c r="G777" s="54">
        <v>40</v>
      </c>
      <c r="H777" s="54">
        <v>46</v>
      </c>
      <c r="I777" s="53">
        <v>3</v>
      </c>
    </row>
    <row r="778" spans="1:9" ht="12.75" customHeight="1">
      <c r="A778" s="164">
        <v>42447</v>
      </c>
      <c r="B778" s="54">
        <v>11</v>
      </c>
      <c r="C778" s="54">
        <v>30</v>
      </c>
      <c r="D778" s="54">
        <v>32</v>
      </c>
      <c r="E778" s="54">
        <v>35</v>
      </c>
      <c r="F778" s="54">
        <v>42</v>
      </c>
      <c r="G778" s="54">
        <v>46</v>
      </c>
      <c r="H778" s="54">
        <v>36</v>
      </c>
      <c r="I778" s="53">
        <v>3</v>
      </c>
    </row>
    <row r="779" spans="1:9" ht="12.75" customHeight="1">
      <c r="A779" s="164">
        <v>42446</v>
      </c>
      <c r="B779" s="54">
        <v>2</v>
      </c>
      <c r="C779" s="54">
        <v>14</v>
      </c>
      <c r="D779" s="54">
        <v>16</v>
      </c>
      <c r="E779" s="54">
        <v>25</v>
      </c>
      <c r="F779" s="54">
        <v>39</v>
      </c>
      <c r="G779" s="54">
        <v>40</v>
      </c>
      <c r="H779" s="54">
        <v>17</v>
      </c>
      <c r="I779" s="53">
        <v>0</v>
      </c>
    </row>
    <row r="780" spans="1:9" ht="12.75" customHeight="1">
      <c r="A780" s="164">
        <v>42445</v>
      </c>
      <c r="B780" s="54">
        <v>10</v>
      </c>
      <c r="C780" s="54">
        <v>14</v>
      </c>
      <c r="D780" s="54">
        <v>23</v>
      </c>
      <c r="E780" s="54">
        <v>30</v>
      </c>
      <c r="F780" s="54">
        <v>42</v>
      </c>
      <c r="G780" s="54">
        <v>47</v>
      </c>
      <c r="H780" s="54">
        <v>36</v>
      </c>
      <c r="I780" s="53">
        <v>3</v>
      </c>
    </row>
    <row r="781" spans="1:9" ht="12.75" customHeight="1">
      <c r="A781" s="164">
        <v>42444</v>
      </c>
      <c r="B781" s="54">
        <v>5</v>
      </c>
      <c r="C781" s="54">
        <v>10</v>
      </c>
      <c r="D781" s="54">
        <v>25</v>
      </c>
      <c r="E781" s="54">
        <v>44</v>
      </c>
      <c r="F781" s="54">
        <v>45</v>
      </c>
      <c r="G781" s="54">
        <v>47</v>
      </c>
      <c r="H781" s="54">
        <v>34</v>
      </c>
      <c r="I781" s="53">
        <v>9</v>
      </c>
    </row>
    <row r="782" spans="1:9" ht="12.75" customHeight="1">
      <c r="A782" s="164">
        <v>42443</v>
      </c>
      <c r="B782" s="54">
        <v>6</v>
      </c>
      <c r="C782" s="54">
        <v>9</v>
      </c>
      <c r="D782" s="54">
        <v>19</v>
      </c>
      <c r="E782" s="54">
        <v>24</v>
      </c>
      <c r="F782" s="54">
        <v>35</v>
      </c>
      <c r="G782" s="54">
        <v>45</v>
      </c>
      <c r="H782" s="54">
        <v>14</v>
      </c>
      <c r="I782" s="53">
        <v>8</v>
      </c>
    </row>
    <row r="783" spans="1:9" ht="12.75" customHeight="1">
      <c r="A783" s="164">
        <v>42441</v>
      </c>
      <c r="B783" s="54">
        <v>19</v>
      </c>
      <c r="C783" s="54">
        <v>23</v>
      </c>
      <c r="D783" s="54">
        <v>24</v>
      </c>
      <c r="E783" s="54">
        <v>26</v>
      </c>
      <c r="F783" s="54">
        <v>34</v>
      </c>
      <c r="G783" s="54">
        <v>37</v>
      </c>
      <c r="H783" s="54">
        <v>27</v>
      </c>
      <c r="I783" s="53">
        <v>3</v>
      </c>
    </row>
    <row r="784" spans="1:9" ht="12.75" customHeight="1">
      <c r="A784" s="164">
        <v>42440</v>
      </c>
      <c r="B784" s="54">
        <v>5</v>
      </c>
      <c r="C784" s="54">
        <v>8</v>
      </c>
      <c r="D784" s="54">
        <v>18</v>
      </c>
      <c r="E784" s="54">
        <v>30</v>
      </c>
      <c r="F784" s="54">
        <v>33</v>
      </c>
      <c r="G784" s="54">
        <v>36</v>
      </c>
      <c r="H784" s="54">
        <v>13</v>
      </c>
      <c r="I784" s="53">
        <v>4</v>
      </c>
    </row>
    <row r="785" spans="1:9" ht="12.75" customHeight="1">
      <c r="A785" s="164">
        <v>42439</v>
      </c>
      <c r="B785" s="54">
        <v>5</v>
      </c>
      <c r="C785" s="54">
        <v>6</v>
      </c>
      <c r="D785" s="54">
        <v>19</v>
      </c>
      <c r="E785" s="54">
        <v>20</v>
      </c>
      <c r="F785" s="54">
        <v>28</v>
      </c>
      <c r="G785" s="54">
        <v>37</v>
      </c>
      <c r="H785" s="54">
        <v>22</v>
      </c>
      <c r="I785" s="53">
        <v>0</v>
      </c>
    </row>
    <row r="786" spans="1:9" ht="12.75" customHeight="1">
      <c r="A786" s="164">
        <v>42438</v>
      </c>
      <c r="B786" s="54">
        <v>2</v>
      </c>
      <c r="C786" s="54">
        <v>11</v>
      </c>
      <c r="D786" s="54">
        <v>13</v>
      </c>
      <c r="E786" s="54">
        <v>14</v>
      </c>
      <c r="F786" s="54">
        <v>19</v>
      </c>
      <c r="G786" s="54">
        <v>24</v>
      </c>
      <c r="H786" s="54">
        <v>42</v>
      </c>
      <c r="I786" s="53">
        <v>6</v>
      </c>
    </row>
    <row r="787" spans="1:9" ht="12.75" customHeight="1">
      <c r="A787" s="164">
        <v>42437</v>
      </c>
      <c r="B787" s="54">
        <v>3</v>
      </c>
      <c r="C787" s="54">
        <v>6</v>
      </c>
      <c r="D787" s="54">
        <v>8</v>
      </c>
      <c r="E787" s="54">
        <v>24</v>
      </c>
      <c r="F787" s="54">
        <v>29</v>
      </c>
      <c r="G787" s="54">
        <v>31</v>
      </c>
      <c r="H787" s="54">
        <v>15</v>
      </c>
      <c r="I787" s="53">
        <v>9</v>
      </c>
    </row>
    <row r="788" spans="1:9" ht="12.75" customHeight="1">
      <c r="A788" s="164">
        <v>42436</v>
      </c>
      <c r="B788" s="54">
        <v>3</v>
      </c>
      <c r="C788" s="54">
        <v>5</v>
      </c>
      <c r="D788" s="54">
        <v>6</v>
      </c>
      <c r="E788" s="54">
        <v>31</v>
      </c>
      <c r="F788" s="54">
        <v>33</v>
      </c>
      <c r="G788" s="54">
        <v>37</v>
      </c>
      <c r="H788" s="54">
        <v>47</v>
      </c>
      <c r="I788" s="53">
        <v>2</v>
      </c>
    </row>
    <row r="789" spans="1:9" ht="12.75" customHeight="1">
      <c r="A789" s="164">
        <v>42434</v>
      </c>
      <c r="B789" s="54">
        <v>7</v>
      </c>
      <c r="C789" s="54">
        <v>13</v>
      </c>
      <c r="D789" s="54">
        <v>17</v>
      </c>
      <c r="E789" s="54">
        <v>26</v>
      </c>
      <c r="F789" s="54">
        <v>33</v>
      </c>
      <c r="G789" s="54">
        <v>40</v>
      </c>
      <c r="H789" s="54">
        <v>22</v>
      </c>
      <c r="I789" s="53">
        <v>7</v>
      </c>
    </row>
    <row r="790" spans="1:9" ht="12.75" customHeight="1">
      <c r="A790" s="164">
        <v>42433</v>
      </c>
      <c r="B790" s="54">
        <v>3</v>
      </c>
      <c r="C790" s="54">
        <v>7</v>
      </c>
      <c r="D790" s="54">
        <v>10</v>
      </c>
      <c r="E790" s="54">
        <v>14</v>
      </c>
      <c r="F790" s="54">
        <v>16</v>
      </c>
      <c r="G790" s="54">
        <v>39</v>
      </c>
      <c r="H790" s="54">
        <v>36</v>
      </c>
      <c r="I790" s="53">
        <v>5</v>
      </c>
    </row>
    <row r="791" spans="1:9" ht="12.75" customHeight="1">
      <c r="A791" s="164">
        <v>42432</v>
      </c>
      <c r="B791" s="54">
        <v>10</v>
      </c>
      <c r="C791" s="54">
        <v>12</v>
      </c>
      <c r="D791" s="54">
        <v>15</v>
      </c>
      <c r="E791" s="54">
        <v>16</v>
      </c>
      <c r="F791" s="54">
        <v>22</v>
      </c>
      <c r="G791" s="54">
        <v>40</v>
      </c>
      <c r="H791" s="54">
        <v>4</v>
      </c>
      <c r="I791" s="53">
        <v>9</v>
      </c>
    </row>
    <row r="792" spans="1:9" ht="12.75" customHeight="1">
      <c r="A792" s="164">
        <v>42431</v>
      </c>
      <c r="B792" s="54">
        <v>15</v>
      </c>
      <c r="C792" s="54">
        <v>18</v>
      </c>
      <c r="D792" s="54">
        <v>31</v>
      </c>
      <c r="E792" s="54">
        <v>35</v>
      </c>
      <c r="F792" s="54">
        <v>43</v>
      </c>
      <c r="G792" s="54">
        <v>48</v>
      </c>
      <c r="H792" s="54">
        <v>30</v>
      </c>
      <c r="I792" s="53">
        <v>1</v>
      </c>
    </row>
    <row r="793" spans="1:9" ht="12.75" customHeight="1">
      <c r="A793" s="164">
        <v>42430</v>
      </c>
      <c r="B793" s="54">
        <v>11</v>
      </c>
      <c r="C793" s="54">
        <v>19</v>
      </c>
      <c r="D793" s="54">
        <v>28</v>
      </c>
      <c r="E793" s="54">
        <v>30</v>
      </c>
      <c r="F793" s="54">
        <v>31</v>
      </c>
      <c r="G793" s="54">
        <v>44</v>
      </c>
      <c r="H793" s="54">
        <v>27</v>
      </c>
      <c r="I793" s="53">
        <v>9</v>
      </c>
    </row>
    <row r="794" spans="1:9" ht="12.75" customHeight="1">
      <c r="A794" s="164">
        <v>42429</v>
      </c>
      <c r="B794" s="54">
        <v>3</v>
      </c>
      <c r="C794" s="54">
        <v>11</v>
      </c>
      <c r="D794" s="54">
        <v>20</v>
      </c>
      <c r="E794" s="54">
        <v>23</v>
      </c>
      <c r="F794" s="54">
        <v>41</v>
      </c>
      <c r="G794" s="54">
        <v>48</v>
      </c>
      <c r="H794" s="54">
        <v>30</v>
      </c>
      <c r="I794" s="53">
        <v>9</v>
      </c>
    </row>
    <row r="795" spans="1:9" ht="12.75" customHeight="1">
      <c r="A795" s="164">
        <v>42427</v>
      </c>
      <c r="B795" s="54">
        <v>7</v>
      </c>
      <c r="C795" s="54">
        <v>10</v>
      </c>
      <c r="D795" s="54">
        <v>11</v>
      </c>
      <c r="E795" s="54">
        <v>19</v>
      </c>
      <c r="F795" s="54">
        <v>25</v>
      </c>
      <c r="G795" s="54">
        <v>34</v>
      </c>
      <c r="H795" s="54">
        <v>26</v>
      </c>
      <c r="I795" s="53">
        <v>5</v>
      </c>
    </row>
    <row r="796" spans="1:9" ht="12.75" customHeight="1">
      <c r="A796" s="164">
        <v>42426</v>
      </c>
      <c r="B796" s="54">
        <v>10</v>
      </c>
      <c r="C796" s="54">
        <v>14</v>
      </c>
      <c r="D796" s="54">
        <v>19</v>
      </c>
      <c r="E796" s="54">
        <v>21</v>
      </c>
      <c r="F796" s="54">
        <v>29</v>
      </c>
      <c r="G796" s="54">
        <v>45</v>
      </c>
      <c r="H796" s="54">
        <v>17</v>
      </c>
      <c r="I796" s="53">
        <v>5</v>
      </c>
    </row>
    <row r="797" spans="1:9" ht="12.75" customHeight="1">
      <c r="A797" s="164">
        <v>42425</v>
      </c>
      <c r="B797" s="54">
        <v>4</v>
      </c>
      <c r="C797" s="54">
        <v>9</v>
      </c>
      <c r="D797" s="54">
        <v>21</v>
      </c>
      <c r="E797" s="54">
        <v>22</v>
      </c>
      <c r="F797" s="54">
        <v>31</v>
      </c>
      <c r="G797" s="54">
        <v>37</v>
      </c>
      <c r="H797" s="54">
        <v>19</v>
      </c>
      <c r="I797" s="53">
        <v>8</v>
      </c>
    </row>
    <row r="798" spans="1:9" ht="12.75" customHeight="1">
      <c r="A798" s="164">
        <v>42424</v>
      </c>
      <c r="B798" s="54">
        <v>3</v>
      </c>
      <c r="C798" s="54">
        <v>14</v>
      </c>
      <c r="D798" s="54">
        <v>28</v>
      </c>
      <c r="E798" s="54">
        <v>31</v>
      </c>
      <c r="F798" s="54">
        <v>37</v>
      </c>
      <c r="G798" s="54">
        <v>48</v>
      </c>
      <c r="H798" s="54">
        <v>22</v>
      </c>
      <c r="I798" s="53">
        <v>3</v>
      </c>
    </row>
    <row r="799" spans="1:9" ht="12.75" customHeight="1">
      <c r="A799" s="164">
        <v>42423</v>
      </c>
      <c r="B799" s="54">
        <v>19</v>
      </c>
      <c r="C799" s="54">
        <v>28</v>
      </c>
      <c r="D799" s="54">
        <v>31</v>
      </c>
      <c r="E799" s="54">
        <v>34</v>
      </c>
      <c r="F799" s="54">
        <v>35</v>
      </c>
      <c r="G799" s="54">
        <v>48</v>
      </c>
      <c r="H799" s="54">
        <v>47</v>
      </c>
      <c r="I799" s="53">
        <v>9</v>
      </c>
    </row>
    <row r="800" spans="1:9" ht="12.75" customHeight="1">
      <c r="A800" s="164">
        <v>42422</v>
      </c>
      <c r="B800" s="54">
        <v>2</v>
      </c>
      <c r="C800" s="54">
        <v>12</v>
      </c>
      <c r="D800" s="54">
        <v>18</v>
      </c>
      <c r="E800" s="54">
        <v>34</v>
      </c>
      <c r="F800" s="54">
        <v>42</v>
      </c>
      <c r="G800" s="54">
        <v>44</v>
      </c>
      <c r="H800" s="54">
        <v>9</v>
      </c>
      <c r="I800" s="53">
        <v>6</v>
      </c>
    </row>
    <row r="801" spans="1:9" ht="12.75" customHeight="1">
      <c r="A801" s="164">
        <v>42420</v>
      </c>
      <c r="B801" s="54">
        <v>1</v>
      </c>
      <c r="C801" s="54">
        <v>6</v>
      </c>
      <c r="D801" s="54">
        <v>21</v>
      </c>
      <c r="E801" s="54">
        <v>24</v>
      </c>
      <c r="F801" s="54">
        <v>35</v>
      </c>
      <c r="G801" s="54">
        <v>42</v>
      </c>
      <c r="H801" s="54">
        <v>19</v>
      </c>
      <c r="I801" s="53">
        <v>5</v>
      </c>
    </row>
    <row r="802" spans="1:9" ht="12.75" customHeight="1">
      <c r="A802" s="164">
        <v>42419</v>
      </c>
      <c r="B802" s="54">
        <v>10</v>
      </c>
      <c r="C802" s="54">
        <v>22</v>
      </c>
      <c r="D802" s="54">
        <v>24</v>
      </c>
      <c r="E802" s="54">
        <v>31</v>
      </c>
      <c r="F802" s="54">
        <v>37</v>
      </c>
      <c r="G802" s="54">
        <v>46</v>
      </c>
      <c r="H802" s="54">
        <v>43</v>
      </c>
      <c r="I802" s="53">
        <v>9</v>
      </c>
    </row>
    <row r="803" spans="1:9" ht="12.75" customHeight="1">
      <c r="A803" s="164">
        <v>42418</v>
      </c>
      <c r="B803" s="54">
        <v>6</v>
      </c>
      <c r="C803" s="54">
        <v>10</v>
      </c>
      <c r="D803" s="54">
        <v>11</v>
      </c>
      <c r="E803" s="54">
        <v>38</v>
      </c>
      <c r="F803" s="54">
        <v>41</v>
      </c>
      <c r="G803" s="54">
        <v>43</v>
      </c>
      <c r="H803" s="54">
        <v>17</v>
      </c>
      <c r="I803" s="53">
        <v>1</v>
      </c>
    </row>
    <row r="804" spans="1:9" ht="12.75" customHeight="1">
      <c r="A804" s="164">
        <v>42417</v>
      </c>
      <c r="B804" s="54">
        <v>4</v>
      </c>
      <c r="C804" s="54">
        <v>11</v>
      </c>
      <c r="D804" s="54">
        <v>16</v>
      </c>
      <c r="E804" s="54">
        <v>17</v>
      </c>
      <c r="F804" s="54">
        <v>27</v>
      </c>
      <c r="G804" s="54">
        <v>34</v>
      </c>
      <c r="H804" s="54">
        <v>20</v>
      </c>
      <c r="I804" s="53">
        <v>7</v>
      </c>
    </row>
    <row r="805" spans="1:9" ht="12.75" customHeight="1">
      <c r="A805" s="164">
        <v>42416</v>
      </c>
      <c r="B805" s="54">
        <v>5</v>
      </c>
      <c r="C805" s="54">
        <v>35</v>
      </c>
      <c r="D805" s="54">
        <v>37</v>
      </c>
      <c r="E805" s="54">
        <v>40</v>
      </c>
      <c r="F805" s="54">
        <v>46</v>
      </c>
      <c r="G805" s="54">
        <v>49</v>
      </c>
      <c r="H805" s="54">
        <v>26</v>
      </c>
      <c r="I805" s="53">
        <v>1</v>
      </c>
    </row>
    <row r="806" spans="1:9" ht="12.75" customHeight="1">
      <c r="A806" s="164">
        <v>42415</v>
      </c>
      <c r="B806" s="54">
        <v>3</v>
      </c>
      <c r="C806" s="54">
        <v>9</v>
      </c>
      <c r="D806" s="54">
        <v>12</v>
      </c>
      <c r="E806" s="54">
        <v>17</v>
      </c>
      <c r="F806" s="54">
        <v>33</v>
      </c>
      <c r="G806" s="54">
        <v>48</v>
      </c>
      <c r="H806" s="54">
        <v>22</v>
      </c>
      <c r="I806" s="53">
        <v>1</v>
      </c>
    </row>
    <row r="807" spans="1:9" ht="12.75" customHeight="1">
      <c r="A807" s="164">
        <v>42413</v>
      </c>
      <c r="B807" s="54">
        <v>3</v>
      </c>
      <c r="C807" s="54">
        <v>5</v>
      </c>
      <c r="D807" s="54">
        <v>7</v>
      </c>
      <c r="E807" s="54">
        <v>10</v>
      </c>
      <c r="F807" s="54">
        <v>17</v>
      </c>
      <c r="G807" s="54">
        <v>48</v>
      </c>
      <c r="H807" s="54">
        <v>43</v>
      </c>
      <c r="I807" s="53">
        <v>3</v>
      </c>
    </row>
    <row r="808" spans="1:9" ht="12.75" customHeight="1">
      <c r="A808" s="164">
        <v>42412</v>
      </c>
      <c r="B808" s="54">
        <v>8</v>
      </c>
      <c r="C808" s="54">
        <v>22</v>
      </c>
      <c r="D808" s="54">
        <v>28</v>
      </c>
      <c r="E808" s="54">
        <v>29</v>
      </c>
      <c r="F808" s="54">
        <v>34</v>
      </c>
      <c r="G808" s="54">
        <v>39</v>
      </c>
      <c r="H808" s="54">
        <v>35</v>
      </c>
      <c r="I808" s="53">
        <v>4</v>
      </c>
    </row>
    <row r="809" spans="1:9" ht="12.75" customHeight="1">
      <c r="A809" s="164">
        <v>42411</v>
      </c>
      <c r="B809" s="54">
        <v>4</v>
      </c>
      <c r="C809" s="54">
        <v>5</v>
      </c>
      <c r="D809" s="54">
        <v>10</v>
      </c>
      <c r="E809" s="54">
        <v>15</v>
      </c>
      <c r="F809" s="54">
        <v>35</v>
      </c>
      <c r="G809" s="54">
        <v>47</v>
      </c>
      <c r="H809" s="54">
        <v>22</v>
      </c>
      <c r="I809" s="53">
        <v>7</v>
      </c>
    </row>
    <row r="810" spans="1:9" ht="12.75" customHeight="1">
      <c r="A810" s="164">
        <v>42410</v>
      </c>
      <c r="B810" s="54">
        <v>2</v>
      </c>
      <c r="C810" s="54">
        <v>21</v>
      </c>
      <c r="D810" s="54">
        <v>23</v>
      </c>
      <c r="E810" s="54">
        <v>28</v>
      </c>
      <c r="F810" s="54">
        <v>29</v>
      </c>
      <c r="G810" s="54">
        <v>45</v>
      </c>
      <c r="H810" s="54">
        <v>30</v>
      </c>
      <c r="I810" s="53">
        <v>6</v>
      </c>
    </row>
    <row r="811" spans="1:9" ht="12.75" customHeight="1">
      <c r="A811" s="164">
        <v>42409</v>
      </c>
      <c r="B811" s="54">
        <v>6</v>
      </c>
      <c r="C811" s="54">
        <v>7</v>
      </c>
      <c r="D811" s="54">
        <v>21</v>
      </c>
      <c r="E811" s="54">
        <v>24</v>
      </c>
      <c r="F811" s="54">
        <v>25</v>
      </c>
      <c r="G811" s="54">
        <v>40</v>
      </c>
      <c r="H811" s="54">
        <v>30</v>
      </c>
      <c r="I811" s="53">
        <v>0</v>
      </c>
    </row>
    <row r="812" spans="1:9" ht="12.75" customHeight="1">
      <c r="A812" s="164">
        <v>42408</v>
      </c>
      <c r="B812" s="54">
        <v>1</v>
      </c>
      <c r="C812" s="54">
        <v>4</v>
      </c>
      <c r="D812" s="54">
        <v>9</v>
      </c>
      <c r="E812" s="54">
        <v>10</v>
      </c>
      <c r="F812" s="54">
        <v>26</v>
      </c>
      <c r="G812" s="54">
        <v>32</v>
      </c>
      <c r="H812" s="54">
        <v>18</v>
      </c>
      <c r="I812" s="53">
        <v>5</v>
      </c>
    </row>
    <row r="813" spans="1:9" ht="12.75" customHeight="1">
      <c r="A813" s="164">
        <v>42406</v>
      </c>
      <c r="B813" s="54">
        <v>6</v>
      </c>
      <c r="C813" s="54">
        <v>9</v>
      </c>
      <c r="D813" s="54">
        <v>18</v>
      </c>
      <c r="E813" s="54">
        <v>20</v>
      </c>
      <c r="F813" s="54">
        <v>23</v>
      </c>
      <c r="G813" s="54">
        <v>32</v>
      </c>
      <c r="H813" s="54">
        <v>42</v>
      </c>
      <c r="I813" s="53">
        <v>7</v>
      </c>
    </row>
    <row r="814" spans="1:9" ht="12.75" customHeight="1">
      <c r="A814" s="164">
        <v>42405</v>
      </c>
      <c r="B814" s="54">
        <v>16</v>
      </c>
      <c r="C814" s="54">
        <v>24</v>
      </c>
      <c r="D814" s="54">
        <v>34</v>
      </c>
      <c r="E814" s="54">
        <v>41</v>
      </c>
      <c r="F814" s="54">
        <v>42</v>
      </c>
      <c r="G814" s="54">
        <v>43</v>
      </c>
      <c r="H814" s="54">
        <v>25</v>
      </c>
      <c r="I814" s="53">
        <v>2</v>
      </c>
    </row>
    <row r="815" spans="1:9" ht="12.75" customHeight="1">
      <c r="A815" s="164">
        <v>42404</v>
      </c>
      <c r="B815" s="54">
        <v>4</v>
      </c>
      <c r="C815" s="54">
        <v>8</v>
      </c>
      <c r="D815" s="54">
        <v>23</v>
      </c>
      <c r="E815" s="54">
        <v>30</v>
      </c>
      <c r="F815" s="54">
        <v>42</v>
      </c>
      <c r="G815" s="54">
        <v>47</v>
      </c>
      <c r="H815" s="54">
        <v>24</v>
      </c>
      <c r="I815" s="53">
        <v>8</v>
      </c>
    </row>
    <row r="816" spans="1:9" ht="12.75" customHeight="1">
      <c r="A816" s="164">
        <v>42403</v>
      </c>
      <c r="B816" s="54">
        <v>25</v>
      </c>
      <c r="C816" s="54">
        <v>35</v>
      </c>
      <c r="D816" s="54">
        <v>36</v>
      </c>
      <c r="E816" s="54">
        <v>40</v>
      </c>
      <c r="F816" s="54">
        <v>43</v>
      </c>
      <c r="G816" s="54">
        <v>45</v>
      </c>
      <c r="H816" s="54">
        <v>30</v>
      </c>
      <c r="I816" s="53">
        <v>3</v>
      </c>
    </row>
    <row r="817" spans="1:9" ht="12.75" customHeight="1">
      <c r="A817" s="164">
        <v>42402</v>
      </c>
      <c r="B817" s="54">
        <v>4</v>
      </c>
      <c r="C817" s="54">
        <v>6</v>
      </c>
      <c r="D817" s="54">
        <v>14</v>
      </c>
      <c r="E817" s="54">
        <v>31</v>
      </c>
      <c r="F817" s="54">
        <v>33</v>
      </c>
      <c r="G817" s="54">
        <v>46</v>
      </c>
      <c r="H817" s="54">
        <v>27</v>
      </c>
      <c r="I817" s="53">
        <v>8</v>
      </c>
    </row>
    <row r="818" spans="1:9" ht="12.75" customHeight="1">
      <c r="A818" s="164">
        <v>42401</v>
      </c>
      <c r="B818" s="54">
        <v>8</v>
      </c>
      <c r="C818" s="54">
        <v>20</v>
      </c>
      <c r="D818" s="54">
        <v>37</v>
      </c>
      <c r="E818" s="54">
        <v>40</v>
      </c>
      <c r="F818" s="54">
        <v>44</v>
      </c>
      <c r="G818" s="54">
        <v>45</v>
      </c>
      <c r="H818" s="54">
        <v>47</v>
      </c>
      <c r="I818" s="53">
        <v>9</v>
      </c>
    </row>
    <row r="819" spans="1:9" ht="12.75" customHeight="1">
      <c r="A819" s="164">
        <v>42399</v>
      </c>
      <c r="B819" s="54">
        <v>3</v>
      </c>
      <c r="C819" s="54">
        <v>5</v>
      </c>
      <c r="D819" s="54">
        <v>8</v>
      </c>
      <c r="E819" s="54">
        <v>28</v>
      </c>
      <c r="F819" s="54">
        <v>32</v>
      </c>
      <c r="G819" s="54">
        <v>33</v>
      </c>
      <c r="H819" s="54">
        <v>10</v>
      </c>
      <c r="I819" s="53">
        <v>6</v>
      </c>
    </row>
    <row r="820" spans="1:9" ht="12.75" customHeight="1">
      <c r="A820" s="164">
        <v>42398</v>
      </c>
      <c r="B820" s="54">
        <v>2</v>
      </c>
      <c r="C820" s="54">
        <v>24</v>
      </c>
      <c r="D820" s="54">
        <v>28</v>
      </c>
      <c r="E820" s="54">
        <v>37</v>
      </c>
      <c r="F820" s="54">
        <v>42</v>
      </c>
      <c r="G820" s="54">
        <v>44</v>
      </c>
      <c r="H820" s="54">
        <v>30</v>
      </c>
      <c r="I820" s="53">
        <v>8</v>
      </c>
    </row>
    <row r="821" spans="1:9" ht="12.75" customHeight="1">
      <c r="A821" s="164">
        <v>42397</v>
      </c>
      <c r="B821" s="54">
        <v>6</v>
      </c>
      <c r="C821" s="54">
        <v>16</v>
      </c>
      <c r="D821" s="54">
        <v>17</v>
      </c>
      <c r="E821" s="54">
        <v>18</v>
      </c>
      <c r="F821" s="54">
        <v>26</v>
      </c>
      <c r="G821" s="54">
        <v>47</v>
      </c>
      <c r="H821" s="54">
        <v>33</v>
      </c>
      <c r="I821" s="53">
        <v>3</v>
      </c>
    </row>
    <row r="822" spans="1:9" ht="12.75" customHeight="1">
      <c r="A822" s="164">
        <v>42396</v>
      </c>
      <c r="B822" s="54">
        <v>2</v>
      </c>
      <c r="C822" s="54">
        <v>10</v>
      </c>
      <c r="D822" s="54">
        <v>12</v>
      </c>
      <c r="E822" s="54">
        <v>16</v>
      </c>
      <c r="F822" s="54">
        <v>22</v>
      </c>
      <c r="G822" s="54">
        <v>23</v>
      </c>
      <c r="H822" s="54">
        <v>20</v>
      </c>
      <c r="I822" s="53">
        <v>1</v>
      </c>
    </row>
    <row r="823" spans="1:9" ht="12.75" customHeight="1">
      <c r="A823" s="164">
        <v>42395</v>
      </c>
      <c r="B823" s="54">
        <v>18</v>
      </c>
      <c r="C823" s="54">
        <v>24</v>
      </c>
      <c r="D823" s="54">
        <v>29</v>
      </c>
      <c r="E823" s="54">
        <v>31</v>
      </c>
      <c r="F823" s="54">
        <v>35</v>
      </c>
      <c r="G823" s="54">
        <v>44</v>
      </c>
      <c r="H823" s="54">
        <v>49</v>
      </c>
      <c r="I823" s="53">
        <v>5</v>
      </c>
    </row>
    <row r="824" spans="1:9" ht="12.75" customHeight="1">
      <c r="A824" s="164">
        <v>42394</v>
      </c>
      <c r="B824" s="54">
        <v>4</v>
      </c>
      <c r="C824" s="54">
        <v>7</v>
      </c>
      <c r="D824" s="54">
        <v>19</v>
      </c>
      <c r="E824" s="54">
        <v>21</v>
      </c>
      <c r="F824" s="54">
        <v>28</v>
      </c>
      <c r="G824" s="54">
        <v>32</v>
      </c>
      <c r="H824" s="54">
        <v>36</v>
      </c>
      <c r="I824" s="53">
        <v>1</v>
      </c>
    </row>
    <row r="825" spans="1:9" ht="12.75" customHeight="1">
      <c r="A825" s="164">
        <v>42392</v>
      </c>
      <c r="B825" s="54">
        <v>9</v>
      </c>
      <c r="C825" s="54">
        <v>19</v>
      </c>
      <c r="D825" s="54">
        <v>21</v>
      </c>
      <c r="E825" s="54">
        <v>23</v>
      </c>
      <c r="F825" s="54">
        <v>27</v>
      </c>
      <c r="G825" s="54">
        <v>30</v>
      </c>
      <c r="H825" s="54">
        <v>11</v>
      </c>
      <c r="I825" s="53">
        <v>9</v>
      </c>
    </row>
    <row r="826" spans="1:9" ht="12.75" customHeight="1">
      <c r="A826" s="164">
        <v>42391</v>
      </c>
      <c r="B826" s="54">
        <v>7</v>
      </c>
      <c r="C826" s="54">
        <v>8</v>
      </c>
      <c r="D826" s="54">
        <v>10</v>
      </c>
      <c r="E826" s="54">
        <v>34</v>
      </c>
      <c r="F826" s="54">
        <v>35</v>
      </c>
      <c r="G826" s="54">
        <v>36</v>
      </c>
      <c r="H826" s="54">
        <v>48</v>
      </c>
      <c r="I826" s="53">
        <v>8</v>
      </c>
    </row>
    <row r="827" spans="1:9" ht="12.75" customHeight="1">
      <c r="A827" s="164">
        <v>42390</v>
      </c>
      <c r="B827" s="54">
        <v>17</v>
      </c>
      <c r="C827" s="54">
        <v>19</v>
      </c>
      <c r="D827" s="54">
        <v>24</v>
      </c>
      <c r="E827" s="54">
        <v>28</v>
      </c>
      <c r="F827" s="54">
        <v>33</v>
      </c>
      <c r="G827" s="54">
        <v>37</v>
      </c>
      <c r="H827" s="54">
        <v>9</v>
      </c>
      <c r="I827" s="53">
        <v>7</v>
      </c>
    </row>
    <row r="828" spans="1:9" ht="12.75" customHeight="1">
      <c r="A828" s="164">
        <v>42389</v>
      </c>
      <c r="B828" s="54">
        <v>30</v>
      </c>
      <c r="C828" s="54">
        <v>31</v>
      </c>
      <c r="D828" s="54">
        <v>32</v>
      </c>
      <c r="E828" s="54">
        <v>39</v>
      </c>
      <c r="F828" s="54">
        <v>42</v>
      </c>
      <c r="G828" s="54">
        <v>45</v>
      </c>
      <c r="H828" s="54">
        <v>19</v>
      </c>
      <c r="I828" s="53">
        <v>3</v>
      </c>
    </row>
    <row r="829" spans="1:9" ht="12.75" customHeight="1">
      <c r="A829" s="164">
        <v>42388</v>
      </c>
      <c r="B829" s="54">
        <v>9</v>
      </c>
      <c r="C829" s="54">
        <v>11</v>
      </c>
      <c r="D829" s="54">
        <v>18</v>
      </c>
      <c r="E829" s="54">
        <v>20</v>
      </c>
      <c r="F829" s="54">
        <v>21</v>
      </c>
      <c r="G829" s="54">
        <v>44</v>
      </c>
      <c r="H829" s="54">
        <v>29</v>
      </c>
      <c r="I829" s="53">
        <v>6</v>
      </c>
    </row>
    <row r="830" spans="1:9" ht="12.75" customHeight="1">
      <c r="A830" s="164">
        <v>42387</v>
      </c>
      <c r="B830" s="54">
        <v>16</v>
      </c>
      <c r="C830" s="54">
        <v>17</v>
      </c>
      <c r="D830" s="54">
        <v>23</v>
      </c>
      <c r="E830" s="54">
        <v>27</v>
      </c>
      <c r="F830" s="54">
        <v>34</v>
      </c>
      <c r="G830" s="54">
        <v>40</v>
      </c>
      <c r="H830" s="54">
        <v>49</v>
      </c>
      <c r="I830" s="53">
        <v>5</v>
      </c>
    </row>
    <row r="831" spans="1:9" ht="12.75" customHeight="1">
      <c r="A831" s="164">
        <v>42385</v>
      </c>
      <c r="B831" s="54">
        <v>5</v>
      </c>
      <c r="C831" s="54">
        <v>8</v>
      </c>
      <c r="D831" s="54">
        <v>27</v>
      </c>
      <c r="E831" s="54">
        <v>29</v>
      </c>
      <c r="F831" s="54">
        <v>36</v>
      </c>
      <c r="G831" s="54">
        <v>41</v>
      </c>
      <c r="H831" s="54">
        <v>44</v>
      </c>
      <c r="I831" s="53">
        <v>1</v>
      </c>
    </row>
    <row r="832" spans="1:9" ht="12.75" customHeight="1">
      <c r="A832" s="164">
        <v>42384</v>
      </c>
      <c r="B832" s="54">
        <v>3</v>
      </c>
      <c r="C832" s="54">
        <v>14</v>
      </c>
      <c r="D832" s="54">
        <v>18</v>
      </c>
      <c r="E832" s="54">
        <v>21</v>
      </c>
      <c r="F832" s="54">
        <v>22</v>
      </c>
      <c r="G832" s="54">
        <v>29</v>
      </c>
      <c r="H832" s="54">
        <v>13</v>
      </c>
      <c r="I832" s="53">
        <v>1</v>
      </c>
    </row>
    <row r="833" spans="1:9" ht="12.75" customHeight="1">
      <c r="A833" s="164">
        <v>42383</v>
      </c>
      <c r="B833" s="54">
        <v>3</v>
      </c>
      <c r="C833" s="54">
        <v>30</v>
      </c>
      <c r="D833" s="54">
        <v>32</v>
      </c>
      <c r="E833" s="54">
        <v>37</v>
      </c>
      <c r="F833" s="54">
        <v>45</v>
      </c>
      <c r="G833" s="54">
        <v>49</v>
      </c>
      <c r="H833" s="54">
        <v>27</v>
      </c>
      <c r="I833" s="53">
        <v>5</v>
      </c>
    </row>
    <row r="834" spans="1:9" ht="12.75" customHeight="1">
      <c r="A834" s="164">
        <v>42382</v>
      </c>
      <c r="B834" s="54">
        <v>12</v>
      </c>
      <c r="C834" s="54">
        <v>14</v>
      </c>
      <c r="D834" s="54">
        <v>18</v>
      </c>
      <c r="E834" s="54">
        <v>24</v>
      </c>
      <c r="F834" s="54">
        <v>25</v>
      </c>
      <c r="G834" s="54">
        <v>41</v>
      </c>
      <c r="H834" s="54">
        <v>5</v>
      </c>
      <c r="I834" s="53">
        <v>9</v>
      </c>
    </row>
    <row r="835" spans="1:9" ht="12.75" customHeight="1">
      <c r="A835" s="164">
        <v>42381</v>
      </c>
      <c r="B835" s="54">
        <v>1</v>
      </c>
      <c r="C835" s="54">
        <v>11</v>
      </c>
      <c r="D835" s="54">
        <v>16</v>
      </c>
      <c r="E835" s="54">
        <v>40</v>
      </c>
      <c r="F835" s="54">
        <v>42</v>
      </c>
      <c r="G835" s="54">
        <v>48</v>
      </c>
      <c r="H835" s="54">
        <v>12</v>
      </c>
      <c r="I835" s="53">
        <v>4</v>
      </c>
    </row>
    <row r="836" spans="1:9" ht="12.75" customHeight="1">
      <c r="A836" s="164">
        <v>42380</v>
      </c>
      <c r="B836" s="54">
        <v>11</v>
      </c>
      <c r="C836" s="54">
        <v>21</v>
      </c>
      <c r="D836" s="54">
        <v>32</v>
      </c>
      <c r="E836" s="54">
        <v>36</v>
      </c>
      <c r="F836" s="54">
        <v>43</v>
      </c>
      <c r="G836" s="54">
        <v>46</v>
      </c>
      <c r="H836" s="54">
        <v>29</v>
      </c>
      <c r="I836" s="53">
        <v>6</v>
      </c>
    </row>
    <row r="837" spans="1:9" ht="12.75" customHeight="1">
      <c r="A837" s="164">
        <v>42378</v>
      </c>
      <c r="B837" s="54">
        <v>20</v>
      </c>
      <c r="C837" s="54">
        <v>31</v>
      </c>
      <c r="D837" s="54">
        <v>33</v>
      </c>
      <c r="E837" s="54">
        <v>37</v>
      </c>
      <c r="F837" s="54">
        <v>44</v>
      </c>
      <c r="G837" s="54">
        <v>48</v>
      </c>
      <c r="H837" s="54">
        <v>49</v>
      </c>
      <c r="I837" s="53">
        <v>6</v>
      </c>
    </row>
    <row r="838" spans="1:9" ht="12.75" customHeight="1">
      <c r="A838" s="164">
        <v>42377</v>
      </c>
      <c r="B838" s="54">
        <v>5</v>
      </c>
      <c r="C838" s="54">
        <v>9</v>
      </c>
      <c r="D838" s="54">
        <v>15</v>
      </c>
      <c r="E838" s="54">
        <v>22</v>
      </c>
      <c r="F838" s="54">
        <v>35</v>
      </c>
      <c r="G838" s="54">
        <v>46</v>
      </c>
      <c r="H838" s="54">
        <v>36</v>
      </c>
      <c r="I838" s="53">
        <v>9</v>
      </c>
    </row>
    <row r="839" spans="1:9" ht="12.75" customHeight="1">
      <c r="A839" s="164">
        <v>42376</v>
      </c>
      <c r="B839" s="54">
        <v>11</v>
      </c>
      <c r="C839" s="54">
        <v>17</v>
      </c>
      <c r="D839" s="54">
        <v>30</v>
      </c>
      <c r="E839" s="54">
        <v>33</v>
      </c>
      <c r="F839" s="54">
        <v>38</v>
      </c>
      <c r="G839" s="54">
        <v>48</v>
      </c>
      <c r="H839" s="54">
        <v>24</v>
      </c>
      <c r="I839" s="53">
        <v>6</v>
      </c>
    </row>
    <row r="840" spans="1:9" ht="12.75" customHeight="1">
      <c r="A840" s="164">
        <v>42375</v>
      </c>
      <c r="B840" s="54">
        <v>8</v>
      </c>
      <c r="C840" s="54">
        <v>16</v>
      </c>
      <c r="D840" s="54">
        <v>20</v>
      </c>
      <c r="E840" s="54">
        <v>37</v>
      </c>
      <c r="F840" s="54">
        <v>43</v>
      </c>
      <c r="G840" s="54">
        <v>48</v>
      </c>
      <c r="H840" s="54">
        <v>49</v>
      </c>
      <c r="I840" s="53">
        <v>2</v>
      </c>
    </row>
    <row r="841" spans="1:9" ht="12.75" customHeight="1">
      <c r="A841" s="164">
        <v>42374</v>
      </c>
      <c r="B841" s="54">
        <v>3</v>
      </c>
      <c r="C841" s="54">
        <v>4</v>
      </c>
      <c r="D841" s="54">
        <v>8</v>
      </c>
      <c r="E841" s="54">
        <v>12</v>
      </c>
      <c r="F841" s="54">
        <v>19</v>
      </c>
      <c r="G841" s="54">
        <v>24</v>
      </c>
      <c r="H841" s="54">
        <v>14</v>
      </c>
      <c r="I841" s="53">
        <v>1</v>
      </c>
    </row>
    <row r="842" spans="1:9" ht="12.75" customHeight="1">
      <c r="A842" s="164">
        <v>42373</v>
      </c>
      <c r="B842" s="54">
        <v>12</v>
      </c>
      <c r="C842" s="54">
        <v>18</v>
      </c>
      <c r="D842" s="54">
        <v>35</v>
      </c>
      <c r="E842" s="54">
        <v>36</v>
      </c>
      <c r="F842" s="54">
        <v>37</v>
      </c>
      <c r="G842" s="54">
        <v>48</v>
      </c>
      <c r="H842" s="54">
        <v>40</v>
      </c>
      <c r="I842" s="53">
        <v>9</v>
      </c>
    </row>
    <row r="843" spans="1:9" ht="12.75" customHeight="1">
      <c r="A843" s="164">
        <v>42371</v>
      </c>
      <c r="B843" s="54">
        <v>3</v>
      </c>
      <c r="C843" s="54">
        <v>8</v>
      </c>
      <c r="D843" s="54">
        <v>16</v>
      </c>
      <c r="E843" s="54">
        <v>21</v>
      </c>
      <c r="F843" s="54">
        <v>23</v>
      </c>
      <c r="G843" s="54">
        <v>43</v>
      </c>
      <c r="H843" s="54">
        <v>24</v>
      </c>
      <c r="I843" s="53">
        <v>2</v>
      </c>
    </row>
    <row r="844" spans="1:9" ht="12.75" customHeight="1">
      <c r="A844" s="164">
        <v>42370</v>
      </c>
      <c r="B844" s="54">
        <v>2</v>
      </c>
      <c r="C844" s="54">
        <v>4</v>
      </c>
      <c r="D844" s="54">
        <v>12</v>
      </c>
      <c r="E844" s="54">
        <v>13</v>
      </c>
      <c r="F844" s="54">
        <v>24</v>
      </c>
      <c r="G844" s="54">
        <v>46</v>
      </c>
      <c r="H844" s="54">
        <v>26</v>
      </c>
      <c r="I844" s="53">
        <v>7</v>
      </c>
    </row>
    <row r="845" spans="1:9" ht="12.75" customHeight="1">
      <c r="A845" s="164">
        <v>42369</v>
      </c>
      <c r="B845" s="54">
        <v>5</v>
      </c>
      <c r="C845" s="54">
        <v>15</v>
      </c>
      <c r="D845" s="54">
        <v>20</v>
      </c>
      <c r="E845" s="54">
        <v>25</v>
      </c>
      <c r="F845" s="54">
        <v>43</v>
      </c>
      <c r="G845" s="54">
        <v>48</v>
      </c>
      <c r="H845" s="54">
        <v>34</v>
      </c>
      <c r="I845" s="53">
        <v>9</v>
      </c>
    </row>
    <row r="846" spans="1:9" ht="12.75" customHeight="1">
      <c r="A846" s="164">
        <v>42368</v>
      </c>
      <c r="B846" s="54">
        <v>3</v>
      </c>
      <c r="C846" s="54">
        <v>18</v>
      </c>
      <c r="D846" s="54">
        <v>27</v>
      </c>
      <c r="E846" s="54">
        <v>33</v>
      </c>
      <c r="F846" s="54">
        <v>34</v>
      </c>
      <c r="G846" s="54">
        <v>42</v>
      </c>
      <c r="H846" s="54">
        <v>13</v>
      </c>
      <c r="I846" s="53">
        <v>6</v>
      </c>
    </row>
    <row r="847" spans="1:9" ht="12.75" customHeight="1">
      <c r="A847" s="164">
        <v>42367</v>
      </c>
      <c r="B847" s="54">
        <v>5</v>
      </c>
      <c r="C847" s="54">
        <v>7</v>
      </c>
      <c r="D847" s="54">
        <v>13</v>
      </c>
      <c r="E847" s="54">
        <v>30</v>
      </c>
      <c r="F847" s="54">
        <v>34</v>
      </c>
      <c r="G847" s="54">
        <v>45</v>
      </c>
      <c r="H847" s="54">
        <v>46</v>
      </c>
      <c r="I847" s="53">
        <v>2</v>
      </c>
    </row>
    <row r="848" spans="1:9" ht="12.75" customHeight="1">
      <c r="A848" s="164">
        <v>42366</v>
      </c>
      <c r="B848" s="54">
        <v>8</v>
      </c>
      <c r="C848" s="54">
        <v>12</v>
      </c>
      <c r="D848" s="54">
        <v>27</v>
      </c>
      <c r="E848" s="54">
        <v>35</v>
      </c>
      <c r="F848" s="54">
        <v>36</v>
      </c>
      <c r="G848" s="54">
        <v>48</v>
      </c>
      <c r="H848" s="54">
        <v>6</v>
      </c>
      <c r="I848" s="53">
        <v>9</v>
      </c>
    </row>
    <row r="849" spans="1:9" ht="12.75" customHeight="1">
      <c r="A849" s="164">
        <v>42364</v>
      </c>
      <c r="B849" s="54">
        <v>2</v>
      </c>
      <c r="C849" s="54">
        <v>18</v>
      </c>
      <c r="D849" s="54">
        <v>24</v>
      </c>
      <c r="E849" s="54">
        <v>35</v>
      </c>
      <c r="F849" s="54">
        <v>38</v>
      </c>
      <c r="G849" s="54">
        <v>44</v>
      </c>
      <c r="H849" s="54">
        <v>23</v>
      </c>
      <c r="I849" s="53">
        <v>6</v>
      </c>
    </row>
    <row r="850" spans="1:9" ht="12.75" customHeight="1">
      <c r="A850" s="164">
        <v>42363</v>
      </c>
      <c r="B850" s="54">
        <v>2</v>
      </c>
      <c r="C850" s="54">
        <v>5</v>
      </c>
      <c r="D850" s="54">
        <v>19</v>
      </c>
      <c r="E850" s="54">
        <v>21</v>
      </c>
      <c r="F850" s="54">
        <v>27</v>
      </c>
      <c r="G850" s="54">
        <v>49</v>
      </c>
      <c r="H850" s="54">
        <v>22</v>
      </c>
      <c r="I850" s="53">
        <v>3</v>
      </c>
    </row>
    <row r="851" spans="1:9" ht="12.75" customHeight="1">
      <c r="A851" s="164">
        <v>42362</v>
      </c>
      <c r="B851" s="54">
        <v>3</v>
      </c>
      <c r="C851" s="54">
        <v>13</v>
      </c>
      <c r="D851" s="54">
        <v>27</v>
      </c>
      <c r="E851" s="54">
        <v>36</v>
      </c>
      <c r="F851" s="54">
        <v>45</v>
      </c>
      <c r="G851" s="54">
        <v>48</v>
      </c>
      <c r="H851" s="54">
        <v>1</v>
      </c>
      <c r="I851" s="53">
        <v>1</v>
      </c>
    </row>
    <row r="852" spans="1:9" ht="12.75" customHeight="1">
      <c r="A852" s="164">
        <v>42361</v>
      </c>
      <c r="B852" s="54">
        <v>4</v>
      </c>
      <c r="C852" s="54">
        <v>12</v>
      </c>
      <c r="D852" s="54">
        <v>17</v>
      </c>
      <c r="E852" s="54">
        <v>24</v>
      </c>
      <c r="F852" s="54">
        <v>31</v>
      </c>
      <c r="G852" s="54">
        <v>49</v>
      </c>
      <c r="H852" s="54">
        <v>38</v>
      </c>
      <c r="I852" s="53">
        <v>4</v>
      </c>
    </row>
    <row r="853" spans="1:9" ht="12.75" customHeight="1">
      <c r="A853" s="164">
        <v>42360</v>
      </c>
      <c r="B853" s="54">
        <v>5</v>
      </c>
      <c r="C853" s="54">
        <v>6</v>
      </c>
      <c r="D853" s="54">
        <v>8</v>
      </c>
      <c r="E853" s="54">
        <v>23</v>
      </c>
      <c r="F853" s="54">
        <v>36</v>
      </c>
      <c r="G853" s="54">
        <v>42</v>
      </c>
      <c r="H853" s="54">
        <v>48</v>
      </c>
      <c r="I853" s="53">
        <v>7</v>
      </c>
    </row>
    <row r="854" spans="1:9" ht="12.75" customHeight="1">
      <c r="A854" s="164">
        <v>42359</v>
      </c>
      <c r="B854" s="54">
        <v>6</v>
      </c>
      <c r="C854" s="54">
        <v>12</v>
      </c>
      <c r="D854" s="54">
        <v>16</v>
      </c>
      <c r="E854" s="54">
        <v>19</v>
      </c>
      <c r="F854" s="54">
        <v>28</v>
      </c>
      <c r="G854" s="54">
        <v>32</v>
      </c>
      <c r="H854" s="54">
        <v>14</v>
      </c>
      <c r="I854" s="53">
        <v>4</v>
      </c>
    </row>
    <row r="855" spans="1:9" ht="12.75" customHeight="1">
      <c r="A855" s="164">
        <v>42357</v>
      </c>
      <c r="B855" s="54">
        <v>16</v>
      </c>
      <c r="C855" s="54">
        <v>20</v>
      </c>
      <c r="D855" s="54">
        <v>27</v>
      </c>
      <c r="E855" s="54">
        <v>32</v>
      </c>
      <c r="F855" s="54">
        <v>33</v>
      </c>
      <c r="G855" s="54">
        <v>47</v>
      </c>
      <c r="H855" s="54">
        <v>39</v>
      </c>
      <c r="I855" s="53">
        <v>1</v>
      </c>
    </row>
    <row r="856" spans="1:9" ht="12.75" customHeight="1">
      <c r="A856" s="164">
        <v>42356</v>
      </c>
      <c r="B856" s="54">
        <v>1</v>
      </c>
      <c r="C856" s="54">
        <v>14</v>
      </c>
      <c r="D856" s="54">
        <v>15</v>
      </c>
      <c r="E856" s="54">
        <v>29</v>
      </c>
      <c r="F856" s="54">
        <v>34</v>
      </c>
      <c r="G856" s="54">
        <v>49</v>
      </c>
      <c r="H856" s="54">
        <v>20</v>
      </c>
      <c r="I856" s="53">
        <v>9</v>
      </c>
    </row>
    <row r="857" spans="1:9" ht="12.75" customHeight="1">
      <c r="A857" s="164">
        <v>42355</v>
      </c>
      <c r="B857" s="54">
        <v>3</v>
      </c>
      <c r="C857" s="54">
        <v>8</v>
      </c>
      <c r="D857" s="54">
        <v>24</v>
      </c>
      <c r="E857" s="54">
        <v>40</v>
      </c>
      <c r="F857" s="54">
        <v>46</v>
      </c>
      <c r="G857" s="54">
        <v>48</v>
      </c>
      <c r="H857" s="54">
        <v>49</v>
      </c>
      <c r="I857" s="53">
        <v>2</v>
      </c>
    </row>
    <row r="858" spans="1:9" ht="12.75" customHeight="1">
      <c r="A858" s="164">
        <v>42354</v>
      </c>
      <c r="B858" s="54">
        <v>16</v>
      </c>
      <c r="C858" s="54">
        <v>19</v>
      </c>
      <c r="D858" s="54">
        <v>27</v>
      </c>
      <c r="E858" s="54">
        <v>31</v>
      </c>
      <c r="F858" s="54">
        <v>43</v>
      </c>
      <c r="G858" s="54">
        <v>49</v>
      </c>
      <c r="H858" s="54">
        <v>38</v>
      </c>
      <c r="I858" s="53">
        <v>8</v>
      </c>
    </row>
    <row r="859" spans="1:9" ht="12.75" customHeight="1">
      <c r="A859" s="164">
        <v>42353</v>
      </c>
      <c r="B859" s="54">
        <v>18</v>
      </c>
      <c r="C859" s="54">
        <v>28</v>
      </c>
      <c r="D859" s="54">
        <v>36</v>
      </c>
      <c r="E859" s="54">
        <v>38</v>
      </c>
      <c r="F859" s="54">
        <v>42</v>
      </c>
      <c r="G859" s="54">
        <v>48</v>
      </c>
      <c r="H859" s="54">
        <v>46</v>
      </c>
      <c r="I859" s="53">
        <v>1</v>
      </c>
    </row>
    <row r="860" spans="1:9" ht="12.75" customHeight="1">
      <c r="A860" s="164">
        <v>42352</v>
      </c>
      <c r="B860" s="54">
        <v>5</v>
      </c>
      <c r="C860" s="54">
        <v>9</v>
      </c>
      <c r="D860" s="54">
        <v>10</v>
      </c>
      <c r="E860" s="54">
        <v>20</v>
      </c>
      <c r="F860" s="54">
        <v>31</v>
      </c>
      <c r="G860" s="54">
        <v>43</v>
      </c>
      <c r="H860" s="54">
        <v>47</v>
      </c>
      <c r="I860" s="53">
        <v>5</v>
      </c>
    </row>
    <row r="861" spans="1:9" ht="12.75" customHeight="1">
      <c r="A861" s="164">
        <v>42350</v>
      </c>
      <c r="B861" s="54">
        <v>2</v>
      </c>
      <c r="C861" s="54">
        <v>26</v>
      </c>
      <c r="D861" s="54">
        <v>30</v>
      </c>
      <c r="E861" s="54">
        <v>39</v>
      </c>
      <c r="F861" s="54">
        <v>40</v>
      </c>
      <c r="G861" s="54">
        <v>47</v>
      </c>
      <c r="H861" s="54">
        <v>11</v>
      </c>
      <c r="I861" s="53">
        <v>8</v>
      </c>
    </row>
    <row r="862" spans="1:9" ht="12.75" customHeight="1">
      <c r="A862" s="164">
        <v>42349</v>
      </c>
      <c r="B862" s="54">
        <v>2</v>
      </c>
      <c r="C862" s="54">
        <v>18</v>
      </c>
      <c r="D862" s="54">
        <v>23</v>
      </c>
      <c r="E862" s="54">
        <v>37</v>
      </c>
      <c r="F862" s="54">
        <v>45</v>
      </c>
      <c r="G862" s="54">
        <v>47</v>
      </c>
      <c r="H862" s="54">
        <v>3</v>
      </c>
      <c r="I862" s="53">
        <v>4</v>
      </c>
    </row>
    <row r="863" spans="1:9" ht="12.75" customHeight="1">
      <c r="A863" s="164">
        <v>42348</v>
      </c>
      <c r="B863" s="54">
        <v>4</v>
      </c>
      <c r="C863" s="54">
        <v>13</v>
      </c>
      <c r="D863" s="54">
        <v>30</v>
      </c>
      <c r="E863" s="54">
        <v>34</v>
      </c>
      <c r="F863" s="54">
        <v>42</v>
      </c>
      <c r="G863" s="54">
        <v>43</v>
      </c>
      <c r="H863" s="54">
        <v>22</v>
      </c>
      <c r="I863" s="53">
        <v>7</v>
      </c>
    </row>
    <row r="864" spans="1:9" ht="12.75" customHeight="1">
      <c r="A864" s="164">
        <v>42347</v>
      </c>
      <c r="B864" s="54">
        <v>7</v>
      </c>
      <c r="C864" s="54">
        <v>8</v>
      </c>
      <c r="D864" s="54">
        <v>32</v>
      </c>
      <c r="E864" s="54">
        <v>42</v>
      </c>
      <c r="F864" s="54">
        <v>45</v>
      </c>
      <c r="G864" s="54">
        <v>46</v>
      </c>
      <c r="H864" s="54">
        <v>9</v>
      </c>
      <c r="I864" s="53">
        <v>2</v>
      </c>
    </row>
    <row r="865" spans="1:9" ht="12.75" customHeight="1">
      <c r="A865" s="164">
        <v>42346</v>
      </c>
      <c r="B865" s="54">
        <v>20</v>
      </c>
      <c r="C865" s="54">
        <v>32</v>
      </c>
      <c r="D865" s="54">
        <v>36</v>
      </c>
      <c r="E865" s="54">
        <v>45</v>
      </c>
      <c r="F865" s="54">
        <v>48</v>
      </c>
      <c r="G865" s="54">
        <v>49</v>
      </c>
      <c r="H865" s="54">
        <v>23</v>
      </c>
      <c r="I865" s="53">
        <v>6</v>
      </c>
    </row>
    <row r="866" spans="1:9" ht="12.75" customHeight="1">
      <c r="A866" s="164">
        <v>42345</v>
      </c>
      <c r="B866" s="54">
        <v>6</v>
      </c>
      <c r="C866" s="54">
        <v>11</v>
      </c>
      <c r="D866" s="54">
        <v>13</v>
      </c>
      <c r="E866" s="54">
        <v>22</v>
      </c>
      <c r="F866" s="54">
        <v>32</v>
      </c>
      <c r="G866" s="54">
        <v>41</v>
      </c>
      <c r="H866" s="54">
        <v>3</v>
      </c>
      <c r="I866" s="53">
        <v>2</v>
      </c>
    </row>
    <row r="867" spans="1:9" ht="12.75" customHeight="1">
      <c r="A867" s="164">
        <v>42343</v>
      </c>
      <c r="B867" s="54">
        <v>3</v>
      </c>
      <c r="C867" s="54">
        <v>15</v>
      </c>
      <c r="D867" s="54">
        <v>23</v>
      </c>
      <c r="E867" s="54">
        <v>27</v>
      </c>
      <c r="F867" s="54">
        <v>35</v>
      </c>
      <c r="G867" s="54">
        <v>38</v>
      </c>
      <c r="H867" s="54">
        <v>42</v>
      </c>
      <c r="I867" s="53">
        <v>5</v>
      </c>
    </row>
    <row r="868" spans="1:9" ht="12.75" customHeight="1">
      <c r="A868" s="164">
        <v>42342</v>
      </c>
      <c r="B868" s="54">
        <v>12</v>
      </c>
      <c r="C868" s="54">
        <v>16</v>
      </c>
      <c r="D868" s="54">
        <v>24</v>
      </c>
      <c r="E868" s="54">
        <v>32</v>
      </c>
      <c r="F868" s="54">
        <v>38</v>
      </c>
      <c r="G868" s="54">
        <v>44</v>
      </c>
      <c r="H868" s="54">
        <v>20</v>
      </c>
      <c r="I868" s="53">
        <v>0</v>
      </c>
    </row>
    <row r="869" spans="1:9" ht="12.75" customHeight="1">
      <c r="A869" s="164">
        <v>42341</v>
      </c>
      <c r="B869" s="54">
        <v>4</v>
      </c>
      <c r="C869" s="54">
        <v>12</v>
      </c>
      <c r="D869" s="54">
        <v>16</v>
      </c>
      <c r="E869" s="54">
        <v>17</v>
      </c>
      <c r="F869" s="54">
        <v>45</v>
      </c>
      <c r="G869" s="54">
        <v>46</v>
      </c>
      <c r="H869" s="54">
        <v>39</v>
      </c>
      <c r="I869" s="53">
        <v>3</v>
      </c>
    </row>
    <row r="870" spans="1:9" ht="12.75" customHeight="1">
      <c r="A870" s="164">
        <v>42340</v>
      </c>
      <c r="B870" s="54">
        <v>5</v>
      </c>
      <c r="C870" s="54">
        <v>12</v>
      </c>
      <c r="D870" s="54">
        <v>14</v>
      </c>
      <c r="E870" s="54">
        <v>17</v>
      </c>
      <c r="F870" s="54">
        <v>24</v>
      </c>
      <c r="G870" s="54">
        <v>43</v>
      </c>
      <c r="H870" s="54">
        <v>7</v>
      </c>
      <c r="I870" s="53">
        <v>2</v>
      </c>
    </row>
    <row r="871" spans="1:9" ht="12.75" customHeight="1">
      <c r="A871" s="164">
        <v>42339</v>
      </c>
      <c r="B871" s="54">
        <v>8</v>
      </c>
      <c r="C871" s="54">
        <v>11</v>
      </c>
      <c r="D871" s="54">
        <v>19</v>
      </c>
      <c r="E871" s="54">
        <v>22</v>
      </c>
      <c r="F871" s="54">
        <v>30</v>
      </c>
      <c r="G871" s="54">
        <v>36</v>
      </c>
      <c r="H871" s="54">
        <v>26</v>
      </c>
      <c r="I871" s="53">
        <v>6</v>
      </c>
    </row>
    <row r="872" spans="1:9" ht="12.75" customHeight="1">
      <c r="A872" s="164">
        <v>42338</v>
      </c>
      <c r="B872" s="54">
        <v>4</v>
      </c>
      <c r="C872" s="54">
        <v>6</v>
      </c>
      <c r="D872" s="54">
        <v>24</v>
      </c>
      <c r="E872" s="54">
        <v>26</v>
      </c>
      <c r="F872" s="54">
        <v>36</v>
      </c>
      <c r="G872" s="54">
        <v>39</v>
      </c>
      <c r="H872" s="54">
        <v>9</v>
      </c>
      <c r="I872" s="53">
        <v>9</v>
      </c>
    </row>
    <row r="873" spans="1:9" ht="12.75" customHeight="1">
      <c r="A873" s="164">
        <v>42336</v>
      </c>
      <c r="B873" s="54">
        <v>3</v>
      </c>
      <c r="C873" s="54">
        <v>8</v>
      </c>
      <c r="D873" s="54">
        <v>10</v>
      </c>
      <c r="E873" s="54">
        <v>34</v>
      </c>
      <c r="F873" s="54">
        <v>44</v>
      </c>
      <c r="G873" s="54">
        <v>48</v>
      </c>
      <c r="H873" s="54">
        <v>28</v>
      </c>
      <c r="I873" s="53">
        <v>7</v>
      </c>
    </row>
    <row r="874" spans="1:9" ht="12.75" customHeight="1">
      <c r="A874" s="164">
        <v>42335</v>
      </c>
      <c r="B874" s="54">
        <v>3</v>
      </c>
      <c r="C874" s="54">
        <v>7</v>
      </c>
      <c r="D874" s="54">
        <v>9</v>
      </c>
      <c r="E874" s="54">
        <v>20</v>
      </c>
      <c r="F874" s="54">
        <v>32</v>
      </c>
      <c r="G874" s="54">
        <v>46</v>
      </c>
      <c r="H874" s="54">
        <v>10</v>
      </c>
      <c r="I874" s="53">
        <v>0</v>
      </c>
    </row>
    <row r="875" spans="1:9" ht="12.75" customHeight="1">
      <c r="A875" s="164">
        <v>42334</v>
      </c>
      <c r="B875" s="54">
        <v>5</v>
      </c>
      <c r="C875" s="54">
        <v>25</v>
      </c>
      <c r="D875" s="54">
        <v>26</v>
      </c>
      <c r="E875" s="54">
        <v>28</v>
      </c>
      <c r="F875" s="54">
        <v>43</v>
      </c>
      <c r="G875" s="54">
        <v>45</v>
      </c>
      <c r="H875" s="54">
        <v>35</v>
      </c>
      <c r="I875" s="53">
        <v>1</v>
      </c>
    </row>
    <row r="876" spans="1:9" ht="12.75" customHeight="1">
      <c r="A876" s="164">
        <v>42333</v>
      </c>
      <c r="B876" s="54">
        <v>19</v>
      </c>
      <c r="C876" s="54">
        <v>21</v>
      </c>
      <c r="D876" s="54">
        <v>22</v>
      </c>
      <c r="E876" s="54">
        <v>23</v>
      </c>
      <c r="F876" s="54">
        <v>30</v>
      </c>
      <c r="G876" s="54">
        <v>42</v>
      </c>
      <c r="H876" s="54">
        <v>6</v>
      </c>
      <c r="I876" s="53">
        <v>8</v>
      </c>
    </row>
    <row r="877" spans="1:9" ht="12.75" customHeight="1">
      <c r="A877" s="164">
        <v>42332</v>
      </c>
      <c r="B877" s="54">
        <v>11</v>
      </c>
      <c r="C877" s="54">
        <v>13</v>
      </c>
      <c r="D877" s="54">
        <v>20</v>
      </c>
      <c r="E877" s="54">
        <v>23</v>
      </c>
      <c r="F877" s="54">
        <v>24</v>
      </c>
      <c r="G877" s="54">
        <v>48</v>
      </c>
      <c r="H877" s="54">
        <v>25</v>
      </c>
      <c r="I877" s="53">
        <v>7</v>
      </c>
    </row>
    <row r="878" spans="1:9" ht="12.75" customHeight="1">
      <c r="A878" s="164">
        <v>42331</v>
      </c>
      <c r="B878" s="54">
        <v>20</v>
      </c>
      <c r="C878" s="54">
        <v>21</v>
      </c>
      <c r="D878" s="54">
        <v>23</v>
      </c>
      <c r="E878" s="54">
        <v>31</v>
      </c>
      <c r="F878" s="54">
        <v>46</v>
      </c>
      <c r="G878" s="54">
        <v>48</v>
      </c>
      <c r="H878" s="54">
        <v>40</v>
      </c>
      <c r="I878" s="53">
        <v>4</v>
      </c>
    </row>
    <row r="879" spans="1:9" ht="12.75" customHeight="1">
      <c r="A879" s="164">
        <v>42329</v>
      </c>
      <c r="B879" s="54">
        <v>4</v>
      </c>
      <c r="C879" s="54">
        <v>13</v>
      </c>
      <c r="D879" s="54">
        <v>21</v>
      </c>
      <c r="E879" s="54">
        <v>24</v>
      </c>
      <c r="F879" s="54">
        <v>42</v>
      </c>
      <c r="G879" s="54">
        <v>43</v>
      </c>
      <c r="H879" s="54">
        <v>14</v>
      </c>
      <c r="I879" s="53">
        <v>3</v>
      </c>
    </row>
    <row r="880" spans="1:9" ht="12.75" customHeight="1">
      <c r="A880" s="164">
        <v>42328</v>
      </c>
      <c r="B880" s="54">
        <v>15</v>
      </c>
      <c r="C880" s="54">
        <v>37</v>
      </c>
      <c r="D880" s="54">
        <v>41</v>
      </c>
      <c r="E880" s="54">
        <v>43</v>
      </c>
      <c r="F880" s="54">
        <v>46</v>
      </c>
      <c r="G880" s="54">
        <v>48</v>
      </c>
      <c r="H880" s="54">
        <v>17</v>
      </c>
      <c r="I880" s="53">
        <v>8</v>
      </c>
    </row>
    <row r="881" spans="1:9" ht="12.75" customHeight="1">
      <c r="A881" s="164">
        <v>42327</v>
      </c>
      <c r="B881" s="54">
        <v>2</v>
      </c>
      <c r="C881" s="54">
        <v>12</v>
      </c>
      <c r="D881" s="54">
        <v>23</v>
      </c>
      <c r="E881" s="54">
        <v>32</v>
      </c>
      <c r="F881" s="54">
        <v>45</v>
      </c>
      <c r="G881" s="54">
        <v>48</v>
      </c>
      <c r="H881" s="54">
        <v>6</v>
      </c>
      <c r="I881" s="53">
        <v>7</v>
      </c>
    </row>
    <row r="882" spans="1:9" ht="12.75" customHeight="1">
      <c r="A882" s="164">
        <v>42326</v>
      </c>
      <c r="B882" s="54">
        <v>1</v>
      </c>
      <c r="C882" s="54">
        <v>15</v>
      </c>
      <c r="D882" s="54">
        <v>35</v>
      </c>
      <c r="E882" s="54">
        <v>39</v>
      </c>
      <c r="F882" s="54">
        <v>47</v>
      </c>
      <c r="G882" s="54">
        <v>48</v>
      </c>
      <c r="H882" s="54">
        <v>7</v>
      </c>
      <c r="I882" s="53">
        <v>7</v>
      </c>
    </row>
    <row r="883" spans="1:9" ht="12.75" customHeight="1">
      <c r="A883" s="164">
        <v>42325</v>
      </c>
      <c r="B883" s="54">
        <v>2</v>
      </c>
      <c r="C883" s="54">
        <v>6</v>
      </c>
      <c r="D883" s="54">
        <v>8</v>
      </c>
      <c r="E883" s="54">
        <v>35</v>
      </c>
      <c r="F883" s="54">
        <v>37</v>
      </c>
      <c r="G883" s="54">
        <v>40</v>
      </c>
      <c r="H883" s="54">
        <v>27</v>
      </c>
      <c r="I883" s="53">
        <v>9</v>
      </c>
    </row>
    <row r="884" spans="1:9" ht="12.75" customHeight="1">
      <c r="A884" s="164">
        <v>42324</v>
      </c>
      <c r="B884" s="54">
        <v>2</v>
      </c>
      <c r="C884" s="54">
        <v>5</v>
      </c>
      <c r="D884" s="54">
        <v>19</v>
      </c>
      <c r="E884" s="54">
        <v>32</v>
      </c>
      <c r="F884" s="54">
        <v>36</v>
      </c>
      <c r="G884" s="54">
        <v>42</v>
      </c>
      <c r="H884" s="54">
        <v>41</v>
      </c>
      <c r="I884" s="53">
        <v>2</v>
      </c>
    </row>
    <row r="885" spans="1:9" ht="12.75" customHeight="1">
      <c r="A885" s="164">
        <v>42322</v>
      </c>
      <c r="B885" s="54">
        <v>2</v>
      </c>
      <c r="C885" s="54">
        <v>13</v>
      </c>
      <c r="D885" s="54">
        <v>22</v>
      </c>
      <c r="E885" s="54">
        <v>29</v>
      </c>
      <c r="F885" s="54">
        <v>34</v>
      </c>
      <c r="G885" s="54">
        <v>45</v>
      </c>
      <c r="H885" s="54">
        <v>15</v>
      </c>
      <c r="I885" s="53">
        <v>0</v>
      </c>
    </row>
    <row r="886" spans="1:9" ht="12.75" customHeight="1">
      <c r="A886" s="164">
        <v>42321</v>
      </c>
      <c r="B886" s="54">
        <v>4</v>
      </c>
      <c r="C886" s="54">
        <v>18</v>
      </c>
      <c r="D886" s="54">
        <v>25</v>
      </c>
      <c r="E886" s="54">
        <v>40</v>
      </c>
      <c r="F886" s="54">
        <v>43</v>
      </c>
      <c r="G886" s="54">
        <v>49</v>
      </c>
      <c r="H886" s="54">
        <v>41</v>
      </c>
      <c r="I886" s="53">
        <v>8</v>
      </c>
    </row>
    <row r="887" spans="1:9" ht="12.75" customHeight="1">
      <c r="A887" s="164">
        <v>42320</v>
      </c>
      <c r="B887" s="54">
        <v>3</v>
      </c>
      <c r="C887" s="54">
        <v>10</v>
      </c>
      <c r="D887" s="54">
        <v>32</v>
      </c>
      <c r="E887" s="54">
        <v>33</v>
      </c>
      <c r="F887" s="54">
        <v>35</v>
      </c>
      <c r="G887" s="54">
        <v>38</v>
      </c>
      <c r="H887" s="54">
        <v>40</v>
      </c>
      <c r="I887" s="53">
        <v>4</v>
      </c>
    </row>
    <row r="888" spans="1:9" ht="12.75" customHeight="1">
      <c r="A888" s="164">
        <v>42319</v>
      </c>
      <c r="B888" s="54">
        <v>6</v>
      </c>
      <c r="C888" s="54">
        <v>14</v>
      </c>
      <c r="D888" s="54">
        <v>32</v>
      </c>
      <c r="E888" s="54">
        <v>37</v>
      </c>
      <c r="F888" s="54">
        <v>44</v>
      </c>
      <c r="G888" s="54">
        <v>49</v>
      </c>
      <c r="H888" s="54">
        <v>10</v>
      </c>
      <c r="I888" s="53">
        <v>0</v>
      </c>
    </row>
    <row r="889" spans="1:9" ht="12.75" customHeight="1">
      <c r="A889" s="164">
        <v>42318</v>
      </c>
      <c r="B889" s="54">
        <v>7</v>
      </c>
      <c r="C889" s="54">
        <v>15</v>
      </c>
      <c r="D889" s="54">
        <v>16</v>
      </c>
      <c r="E889" s="54">
        <v>23</v>
      </c>
      <c r="F889" s="54">
        <v>29</v>
      </c>
      <c r="G889" s="54">
        <v>48</v>
      </c>
      <c r="H889" s="54">
        <v>11</v>
      </c>
      <c r="I889" s="53">
        <v>5</v>
      </c>
    </row>
    <row r="890" spans="1:9" ht="12.75" customHeight="1">
      <c r="A890" s="164">
        <v>42317</v>
      </c>
      <c r="B890" s="54">
        <v>28</v>
      </c>
      <c r="C890" s="54">
        <v>35</v>
      </c>
      <c r="D890" s="54">
        <v>41</v>
      </c>
      <c r="E890" s="54">
        <v>45</v>
      </c>
      <c r="F890" s="54">
        <v>46</v>
      </c>
      <c r="G890" s="54">
        <v>47</v>
      </c>
      <c r="H890" s="54">
        <v>14</v>
      </c>
      <c r="I890" s="53">
        <v>5</v>
      </c>
    </row>
    <row r="891" spans="1:9" ht="12.75" customHeight="1">
      <c r="A891" s="164">
        <v>42315</v>
      </c>
      <c r="B891" s="54">
        <v>2</v>
      </c>
      <c r="C891" s="54">
        <v>8</v>
      </c>
      <c r="D891" s="54">
        <v>14</v>
      </c>
      <c r="E891" s="54">
        <v>16</v>
      </c>
      <c r="F891" s="54">
        <v>33</v>
      </c>
      <c r="G891" s="54">
        <v>48</v>
      </c>
      <c r="H891" s="54">
        <v>9</v>
      </c>
      <c r="I891" s="53">
        <v>2</v>
      </c>
    </row>
    <row r="892" spans="1:9" ht="12.75" customHeight="1">
      <c r="A892" s="164">
        <v>42314</v>
      </c>
      <c r="B892" s="54">
        <v>6</v>
      </c>
      <c r="C892" s="54">
        <v>11</v>
      </c>
      <c r="D892" s="54">
        <v>17</v>
      </c>
      <c r="E892" s="54">
        <v>24</v>
      </c>
      <c r="F892" s="54">
        <v>28</v>
      </c>
      <c r="G892" s="54">
        <v>31</v>
      </c>
      <c r="H892" s="54">
        <v>33</v>
      </c>
      <c r="I892" s="53">
        <v>9</v>
      </c>
    </row>
    <row r="893" spans="1:9" ht="12.75" customHeight="1">
      <c r="A893" s="164">
        <v>42313</v>
      </c>
      <c r="B893" s="54">
        <v>5</v>
      </c>
      <c r="C893" s="54">
        <v>34</v>
      </c>
      <c r="D893" s="54">
        <v>37</v>
      </c>
      <c r="E893" s="54">
        <v>38</v>
      </c>
      <c r="F893" s="54">
        <v>45</v>
      </c>
      <c r="G893" s="54">
        <v>46</v>
      </c>
      <c r="H893" s="54">
        <v>4</v>
      </c>
      <c r="I893" s="53">
        <v>3</v>
      </c>
    </row>
    <row r="894" spans="1:9" ht="12.75" customHeight="1">
      <c r="A894" s="164">
        <v>42312</v>
      </c>
      <c r="B894" s="54">
        <v>5</v>
      </c>
      <c r="C894" s="54">
        <v>10</v>
      </c>
      <c r="D894" s="54">
        <v>13</v>
      </c>
      <c r="E894" s="54">
        <v>19</v>
      </c>
      <c r="F894" s="54">
        <v>20</v>
      </c>
      <c r="G894" s="54">
        <v>34</v>
      </c>
      <c r="H894" s="54">
        <v>21</v>
      </c>
      <c r="I894" s="53">
        <v>3</v>
      </c>
    </row>
    <row r="895" spans="1:9" ht="12.75" customHeight="1">
      <c r="A895" s="164">
        <v>42311</v>
      </c>
      <c r="B895" s="54">
        <v>2</v>
      </c>
      <c r="C895" s="54">
        <v>8</v>
      </c>
      <c r="D895" s="54">
        <v>11</v>
      </c>
      <c r="E895" s="54">
        <v>16</v>
      </c>
      <c r="F895" s="54">
        <v>17</v>
      </c>
      <c r="G895" s="54">
        <v>42</v>
      </c>
      <c r="H895" s="54">
        <v>40</v>
      </c>
      <c r="I895" s="53">
        <v>7</v>
      </c>
    </row>
    <row r="896" spans="1:9" ht="12.75" customHeight="1">
      <c r="A896" s="164">
        <v>42310</v>
      </c>
      <c r="B896" s="54">
        <v>11</v>
      </c>
      <c r="C896" s="54">
        <v>13</v>
      </c>
      <c r="D896" s="54">
        <v>16</v>
      </c>
      <c r="E896" s="54">
        <v>19</v>
      </c>
      <c r="F896" s="54">
        <v>29</v>
      </c>
      <c r="G896" s="54">
        <v>49</v>
      </c>
      <c r="H896" s="54">
        <v>46</v>
      </c>
      <c r="I896" s="53">
        <v>6</v>
      </c>
    </row>
    <row r="897" spans="1:9" ht="12.75" customHeight="1">
      <c r="A897" s="164">
        <v>42308</v>
      </c>
      <c r="B897" s="54">
        <v>2</v>
      </c>
      <c r="C897" s="54">
        <v>5</v>
      </c>
      <c r="D897" s="54">
        <v>12</v>
      </c>
      <c r="E897" s="54">
        <v>22</v>
      </c>
      <c r="F897" s="54">
        <v>33</v>
      </c>
      <c r="G897" s="54">
        <v>43</v>
      </c>
      <c r="H897" s="54">
        <v>16</v>
      </c>
      <c r="I897" s="53">
        <v>2</v>
      </c>
    </row>
    <row r="898" spans="1:9" ht="12.75" customHeight="1">
      <c r="A898" s="164">
        <v>42307</v>
      </c>
      <c r="B898" s="54">
        <v>8</v>
      </c>
      <c r="C898" s="54">
        <v>25</v>
      </c>
      <c r="D898" s="54">
        <v>29</v>
      </c>
      <c r="E898" s="54">
        <v>33</v>
      </c>
      <c r="F898" s="54">
        <v>44</v>
      </c>
      <c r="G898" s="54">
        <v>46</v>
      </c>
      <c r="H898" s="54">
        <v>1</v>
      </c>
      <c r="I898" s="53">
        <v>4</v>
      </c>
    </row>
    <row r="899" spans="1:9" ht="12.75" customHeight="1">
      <c r="A899" s="164">
        <v>42306</v>
      </c>
      <c r="B899" s="54">
        <v>4</v>
      </c>
      <c r="C899" s="54">
        <v>12</v>
      </c>
      <c r="D899" s="54">
        <v>15</v>
      </c>
      <c r="E899" s="54">
        <v>24</v>
      </c>
      <c r="F899" s="54">
        <v>25</v>
      </c>
      <c r="G899" s="54">
        <v>47</v>
      </c>
      <c r="H899" s="54">
        <v>46</v>
      </c>
      <c r="I899" s="53">
        <v>2</v>
      </c>
    </row>
    <row r="900" spans="1:9" ht="12.75" customHeight="1">
      <c r="A900" s="164">
        <v>42305</v>
      </c>
      <c r="B900" s="54">
        <v>14</v>
      </c>
      <c r="C900" s="54">
        <v>19</v>
      </c>
      <c r="D900" s="54">
        <v>25</v>
      </c>
      <c r="E900" s="54">
        <v>26</v>
      </c>
      <c r="F900" s="54">
        <v>27</v>
      </c>
      <c r="G900" s="54">
        <v>28</v>
      </c>
      <c r="H900" s="54">
        <v>24</v>
      </c>
      <c r="I900" s="53">
        <v>3</v>
      </c>
    </row>
    <row r="901" spans="1:9" ht="12.75" customHeight="1">
      <c r="A901" s="164">
        <v>42304</v>
      </c>
      <c r="B901" s="54">
        <v>9</v>
      </c>
      <c r="C901" s="54">
        <v>12</v>
      </c>
      <c r="D901" s="54">
        <v>19</v>
      </c>
      <c r="E901" s="54">
        <v>20</v>
      </c>
      <c r="F901" s="54">
        <v>31</v>
      </c>
      <c r="G901" s="54">
        <v>45</v>
      </c>
      <c r="H901" s="54">
        <v>33</v>
      </c>
      <c r="I901" s="53">
        <v>5</v>
      </c>
    </row>
    <row r="902" spans="1:9" ht="12.75" customHeight="1">
      <c r="A902" s="164">
        <v>42303</v>
      </c>
      <c r="B902" s="54">
        <v>4</v>
      </c>
      <c r="C902" s="54">
        <v>14</v>
      </c>
      <c r="D902" s="54">
        <v>15</v>
      </c>
      <c r="E902" s="54">
        <v>36</v>
      </c>
      <c r="F902" s="54">
        <v>41</v>
      </c>
      <c r="G902" s="54">
        <v>43</v>
      </c>
      <c r="H902" s="54">
        <v>16</v>
      </c>
      <c r="I902" s="53">
        <v>9</v>
      </c>
    </row>
    <row r="903" spans="1:9" ht="12.75" customHeight="1">
      <c r="A903" s="164">
        <v>42301</v>
      </c>
      <c r="B903" s="54">
        <v>14</v>
      </c>
      <c r="C903" s="54">
        <v>19</v>
      </c>
      <c r="D903" s="54">
        <v>20</v>
      </c>
      <c r="E903" s="54">
        <v>22</v>
      </c>
      <c r="F903" s="54">
        <v>32</v>
      </c>
      <c r="G903" s="54">
        <v>44</v>
      </c>
      <c r="H903" s="54">
        <v>16</v>
      </c>
      <c r="I903" s="53">
        <v>9</v>
      </c>
    </row>
    <row r="904" spans="1:9" ht="12.75" customHeight="1">
      <c r="A904" s="164">
        <v>42300</v>
      </c>
      <c r="B904" s="54">
        <v>4</v>
      </c>
      <c r="C904" s="54">
        <v>6</v>
      </c>
      <c r="D904" s="54">
        <v>11</v>
      </c>
      <c r="E904" s="54">
        <v>22</v>
      </c>
      <c r="F904" s="54">
        <v>34</v>
      </c>
      <c r="G904" s="54">
        <v>46</v>
      </c>
      <c r="H904" s="54">
        <v>35</v>
      </c>
      <c r="I904" s="53">
        <v>5</v>
      </c>
    </row>
    <row r="905" spans="1:9" ht="12.75" customHeight="1">
      <c r="A905" s="164">
        <v>42299</v>
      </c>
      <c r="B905" s="54">
        <v>4</v>
      </c>
      <c r="C905" s="54">
        <v>7</v>
      </c>
      <c r="D905" s="54">
        <v>10</v>
      </c>
      <c r="E905" s="54">
        <v>14</v>
      </c>
      <c r="F905" s="54">
        <v>22</v>
      </c>
      <c r="G905" s="54">
        <v>28</v>
      </c>
      <c r="H905" s="54">
        <v>30</v>
      </c>
      <c r="I905" s="53">
        <v>2</v>
      </c>
    </row>
    <row r="906" spans="1:9" ht="12.75" customHeight="1">
      <c r="A906" s="164">
        <v>42298</v>
      </c>
      <c r="B906" s="54">
        <v>2</v>
      </c>
      <c r="C906" s="54">
        <v>17</v>
      </c>
      <c r="D906" s="54">
        <v>20</v>
      </c>
      <c r="E906" s="54">
        <v>24</v>
      </c>
      <c r="F906" s="54">
        <v>29</v>
      </c>
      <c r="G906" s="54">
        <v>34</v>
      </c>
      <c r="H906" s="54">
        <v>23</v>
      </c>
      <c r="I906" s="53">
        <v>8</v>
      </c>
    </row>
    <row r="907" spans="1:9" ht="12.75" customHeight="1">
      <c r="A907" s="164">
        <v>42297</v>
      </c>
      <c r="B907" s="54">
        <v>13</v>
      </c>
      <c r="C907" s="54">
        <v>16</v>
      </c>
      <c r="D907" s="54">
        <v>19</v>
      </c>
      <c r="E907" s="54">
        <v>21</v>
      </c>
      <c r="F907" s="54">
        <v>34</v>
      </c>
      <c r="G907" s="54">
        <v>41</v>
      </c>
      <c r="H907" s="54">
        <v>8</v>
      </c>
      <c r="I907" s="53">
        <v>2</v>
      </c>
    </row>
    <row r="908" spans="1:9" ht="12.75" customHeight="1">
      <c r="A908" s="164">
        <v>42296</v>
      </c>
      <c r="B908" s="54">
        <v>1</v>
      </c>
      <c r="C908" s="54">
        <v>10</v>
      </c>
      <c r="D908" s="54">
        <v>16</v>
      </c>
      <c r="E908" s="54">
        <v>18</v>
      </c>
      <c r="F908" s="54">
        <v>23</v>
      </c>
      <c r="G908" s="54">
        <v>32</v>
      </c>
      <c r="H908" s="54">
        <v>2</v>
      </c>
      <c r="I908" s="53">
        <v>5</v>
      </c>
    </row>
    <row r="909" spans="1:9" ht="12.75" customHeight="1">
      <c r="A909" s="164">
        <v>42294</v>
      </c>
      <c r="B909" s="54">
        <v>1</v>
      </c>
      <c r="C909" s="54">
        <v>12</v>
      </c>
      <c r="D909" s="54">
        <v>19</v>
      </c>
      <c r="E909" s="54">
        <v>25</v>
      </c>
      <c r="F909" s="54">
        <v>42</v>
      </c>
      <c r="G909" s="54">
        <v>48</v>
      </c>
      <c r="H909" s="54">
        <v>46</v>
      </c>
      <c r="I909" s="53">
        <v>2</v>
      </c>
    </row>
    <row r="910" spans="1:9" ht="12.75" customHeight="1">
      <c r="A910" s="164">
        <v>42293</v>
      </c>
      <c r="B910" s="54">
        <v>3</v>
      </c>
      <c r="C910" s="54">
        <v>14</v>
      </c>
      <c r="D910" s="54">
        <v>17</v>
      </c>
      <c r="E910" s="54">
        <v>25</v>
      </c>
      <c r="F910" s="54">
        <v>27</v>
      </c>
      <c r="G910" s="54">
        <v>38</v>
      </c>
      <c r="H910" s="54">
        <v>10</v>
      </c>
      <c r="I910" s="53">
        <v>2</v>
      </c>
    </row>
    <row r="911" spans="1:9" ht="12.75" customHeight="1">
      <c r="A911" s="164">
        <v>42292</v>
      </c>
      <c r="B911" s="54">
        <v>25</v>
      </c>
      <c r="C911" s="54">
        <v>26</v>
      </c>
      <c r="D911" s="54">
        <v>35</v>
      </c>
      <c r="E911" s="54">
        <v>39</v>
      </c>
      <c r="F911" s="54">
        <v>40</v>
      </c>
      <c r="G911" s="54">
        <v>47</v>
      </c>
      <c r="H911" s="54">
        <v>23</v>
      </c>
      <c r="I911" s="53">
        <v>3</v>
      </c>
    </row>
    <row r="912" spans="1:9" ht="12.75" customHeight="1">
      <c r="A912" s="164">
        <v>42291</v>
      </c>
      <c r="B912" s="54">
        <v>1</v>
      </c>
      <c r="C912" s="54">
        <v>6</v>
      </c>
      <c r="D912" s="54">
        <v>29</v>
      </c>
      <c r="E912" s="54">
        <v>34</v>
      </c>
      <c r="F912" s="54">
        <v>36</v>
      </c>
      <c r="G912" s="54">
        <v>40</v>
      </c>
      <c r="H912" s="54">
        <v>9</v>
      </c>
      <c r="I912" s="53">
        <v>3</v>
      </c>
    </row>
    <row r="913" spans="1:9" ht="12.75" customHeight="1">
      <c r="A913" s="164">
        <v>42290</v>
      </c>
      <c r="B913" s="54">
        <v>11</v>
      </c>
      <c r="C913" s="54">
        <v>19</v>
      </c>
      <c r="D913" s="54">
        <v>32</v>
      </c>
      <c r="E913" s="54">
        <v>35</v>
      </c>
      <c r="F913" s="54">
        <v>39</v>
      </c>
      <c r="G913" s="54">
        <v>44</v>
      </c>
      <c r="H913" s="54">
        <v>22</v>
      </c>
      <c r="I913" s="53">
        <v>1</v>
      </c>
    </row>
    <row r="914" spans="1:9" ht="12.75" customHeight="1">
      <c r="A914" s="164">
        <v>42289</v>
      </c>
      <c r="B914" s="54">
        <v>8</v>
      </c>
      <c r="C914" s="54">
        <v>16</v>
      </c>
      <c r="D914" s="54">
        <v>24</v>
      </c>
      <c r="E914" s="54">
        <v>42</v>
      </c>
      <c r="F914" s="54">
        <v>45</v>
      </c>
      <c r="G914" s="54">
        <v>47</v>
      </c>
      <c r="H914" s="54">
        <v>7</v>
      </c>
      <c r="I914" s="53">
        <v>2</v>
      </c>
    </row>
    <row r="915" spans="1:9" ht="12.75" customHeight="1">
      <c r="A915" s="164">
        <v>42287</v>
      </c>
      <c r="B915" s="54">
        <v>9</v>
      </c>
      <c r="C915" s="54">
        <v>13</v>
      </c>
      <c r="D915" s="54">
        <v>16</v>
      </c>
      <c r="E915" s="54">
        <v>33</v>
      </c>
      <c r="F915" s="54">
        <v>41</v>
      </c>
      <c r="G915" s="54">
        <v>48</v>
      </c>
      <c r="H915" s="54">
        <v>10</v>
      </c>
      <c r="I915" s="53">
        <v>0</v>
      </c>
    </row>
    <row r="916" spans="1:9" ht="12.75" customHeight="1">
      <c r="A916" s="164">
        <v>42286</v>
      </c>
      <c r="B916" s="54">
        <v>2</v>
      </c>
      <c r="C916" s="54">
        <v>5</v>
      </c>
      <c r="D916" s="54">
        <v>8</v>
      </c>
      <c r="E916" s="54">
        <v>9</v>
      </c>
      <c r="F916" s="54">
        <v>14</v>
      </c>
      <c r="G916" s="54">
        <v>17</v>
      </c>
      <c r="H916" s="54">
        <v>15</v>
      </c>
      <c r="I916" s="53">
        <v>7</v>
      </c>
    </row>
    <row r="917" spans="1:9" ht="12.75" customHeight="1">
      <c r="A917" s="164">
        <v>42285</v>
      </c>
      <c r="B917" s="54">
        <v>1</v>
      </c>
      <c r="C917" s="54">
        <v>2</v>
      </c>
      <c r="D917" s="54">
        <v>5</v>
      </c>
      <c r="E917" s="54">
        <v>12</v>
      </c>
      <c r="F917" s="54">
        <v>17</v>
      </c>
      <c r="G917" s="54">
        <v>43</v>
      </c>
      <c r="H917" s="54">
        <v>7</v>
      </c>
      <c r="I917" s="53">
        <v>6</v>
      </c>
    </row>
    <row r="918" spans="1:9" ht="12.75" customHeight="1">
      <c r="A918" s="164">
        <v>42284</v>
      </c>
      <c r="B918" s="54">
        <v>4</v>
      </c>
      <c r="C918" s="54">
        <v>18</v>
      </c>
      <c r="D918" s="54">
        <v>19</v>
      </c>
      <c r="E918" s="54">
        <v>28</v>
      </c>
      <c r="F918" s="54">
        <v>38</v>
      </c>
      <c r="G918" s="54">
        <v>41</v>
      </c>
      <c r="H918" s="54">
        <v>39</v>
      </c>
      <c r="I918" s="53">
        <v>1</v>
      </c>
    </row>
    <row r="919" spans="1:9" ht="12.75" customHeight="1">
      <c r="A919" s="164">
        <v>42283</v>
      </c>
      <c r="B919" s="54">
        <v>3</v>
      </c>
      <c r="C919" s="54">
        <v>13</v>
      </c>
      <c r="D919" s="54">
        <v>20</v>
      </c>
      <c r="E919" s="54">
        <v>25</v>
      </c>
      <c r="F919" s="54">
        <v>36</v>
      </c>
      <c r="G919" s="54">
        <v>46</v>
      </c>
      <c r="H919" s="54">
        <v>49</v>
      </c>
      <c r="I919" s="53">
        <v>3</v>
      </c>
    </row>
    <row r="920" spans="1:9" ht="12.75" customHeight="1">
      <c r="A920" s="164">
        <v>42282</v>
      </c>
      <c r="B920" s="54">
        <v>1</v>
      </c>
      <c r="C920" s="54">
        <v>3</v>
      </c>
      <c r="D920" s="54">
        <v>7</v>
      </c>
      <c r="E920" s="54">
        <v>23</v>
      </c>
      <c r="F920" s="54">
        <v>28</v>
      </c>
      <c r="G920" s="54">
        <v>40</v>
      </c>
      <c r="H920" s="54">
        <v>12</v>
      </c>
      <c r="I920" s="53">
        <v>3</v>
      </c>
    </row>
    <row r="921" spans="1:9" ht="12.75" customHeight="1">
      <c r="A921" s="164">
        <v>42280</v>
      </c>
      <c r="B921" s="54">
        <v>3</v>
      </c>
      <c r="C921" s="54">
        <v>4</v>
      </c>
      <c r="D921" s="54">
        <v>12</v>
      </c>
      <c r="E921" s="54">
        <v>20</v>
      </c>
      <c r="F921" s="54">
        <v>25</v>
      </c>
      <c r="G921" s="54">
        <v>32</v>
      </c>
      <c r="H921" s="54">
        <v>48</v>
      </c>
      <c r="I921" s="53">
        <v>1</v>
      </c>
    </row>
    <row r="922" spans="1:9" ht="12.75" customHeight="1">
      <c r="A922" s="164">
        <v>42279</v>
      </c>
      <c r="B922" s="54">
        <v>7</v>
      </c>
      <c r="C922" s="54">
        <v>17</v>
      </c>
      <c r="D922" s="54">
        <v>24</v>
      </c>
      <c r="E922" s="54">
        <v>26</v>
      </c>
      <c r="F922" s="54">
        <v>28</v>
      </c>
      <c r="G922" s="54">
        <v>39</v>
      </c>
      <c r="H922" s="54">
        <v>35</v>
      </c>
      <c r="I922" s="53">
        <v>0</v>
      </c>
    </row>
    <row r="923" spans="1:9" ht="12.75" customHeight="1">
      <c r="A923" s="164">
        <v>42278</v>
      </c>
      <c r="B923" s="54">
        <v>6</v>
      </c>
      <c r="C923" s="54">
        <v>10</v>
      </c>
      <c r="D923" s="54">
        <v>18</v>
      </c>
      <c r="E923" s="54">
        <v>20</v>
      </c>
      <c r="F923" s="54">
        <v>40</v>
      </c>
      <c r="G923" s="54">
        <v>41</v>
      </c>
      <c r="H923" s="54">
        <v>22</v>
      </c>
      <c r="I923" s="53">
        <v>2</v>
      </c>
    </row>
    <row r="924" spans="1:9" ht="12.75" customHeight="1">
      <c r="A924" s="164">
        <v>42277</v>
      </c>
      <c r="B924" s="54">
        <v>2</v>
      </c>
      <c r="C924" s="54">
        <v>7</v>
      </c>
      <c r="D924" s="54">
        <v>8</v>
      </c>
      <c r="E924" s="54">
        <v>16</v>
      </c>
      <c r="F924" s="54">
        <v>17</v>
      </c>
      <c r="G924" s="54">
        <v>38</v>
      </c>
      <c r="H924" s="54">
        <v>15</v>
      </c>
      <c r="I924" s="53">
        <v>0</v>
      </c>
    </row>
    <row r="925" spans="1:9" ht="12.75" customHeight="1">
      <c r="A925" s="164">
        <v>42276</v>
      </c>
      <c r="B925" s="54">
        <v>14</v>
      </c>
      <c r="C925" s="54">
        <v>17</v>
      </c>
      <c r="D925" s="54">
        <v>22</v>
      </c>
      <c r="E925" s="54">
        <v>36</v>
      </c>
      <c r="F925" s="54">
        <v>47</v>
      </c>
      <c r="G925" s="54">
        <v>49</v>
      </c>
      <c r="H925" s="54">
        <v>43</v>
      </c>
      <c r="I925" s="53">
        <v>7</v>
      </c>
    </row>
    <row r="926" spans="1:9" ht="12.75" customHeight="1">
      <c r="A926" s="164">
        <v>42275</v>
      </c>
      <c r="B926" s="54">
        <v>9</v>
      </c>
      <c r="C926" s="54">
        <v>10</v>
      </c>
      <c r="D926" s="54">
        <v>32</v>
      </c>
      <c r="E926" s="54">
        <v>33</v>
      </c>
      <c r="F926" s="54">
        <v>39</v>
      </c>
      <c r="G926" s="54">
        <v>42</v>
      </c>
      <c r="H926" s="54">
        <v>24</v>
      </c>
      <c r="I926" s="53">
        <v>5</v>
      </c>
    </row>
    <row r="927" spans="1:9" ht="12.75" customHeight="1">
      <c r="A927" s="164">
        <v>42273</v>
      </c>
      <c r="B927" s="54">
        <v>3</v>
      </c>
      <c r="C927" s="54">
        <v>8</v>
      </c>
      <c r="D927" s="54">
        <v>12</v>
      </c>
      <c r="E927" s="54">
        <v>24</v>
      </c>
      <c r="F927" s="54">
        <v>46</v>
      </c>
      <c r="G927" s="54">
        <v>47</v>
      </c>
      <c r="H927" s="54">
        <v>26</v>
      </c>
      <c r="I927" s="53">
        <v>7</v>
      </c>
    </row>
    <row r="928" spans="1:9" ht="12.75" customHeight="1">
      <c r="A928" s="164">
        <v>42272</v>
      </c>
      <c r="B928" s="54">
        <v>1</v>
      </c>
      <c r="C928" s="54">
        <v>2</v>
      </c>
      <c r="D928" s="54">
        <v>21</v>
      </c>
      <c r="E928" s="54">
        <v>30</v>
      </c>
      <c r="F928" s="54">
        <v>37</v>
      </c>
      <c r="G928" s="54">
        <v>41</v>
      </c>
      <c r="H928" s="54">
        <v>9</v>
      </c>
      <c r="I928" s="53">
        <v>8</v>
      </c>
    </row>
    <row r="929" spans="1:9" ht="12.75" customHeight="1">
      <c r="A929" s="164">
        <v>42271</v>
      </c>
      <c r="B929" s="54">
        <v>5</v>
      </c>
      <c r="C929" s="54">
        <v>6</v>
      </c>
      <c r="D929" s="54">
        <v>8</v>
      </c>
      <c r="E929" s="54">
        <v>19</v>
      </c>
      <c r="F929" s="54">
        <v>38</v>
      </c>
      <c r="G929" s="54">
        <v>47</v>
      </c>
      <c r="H929" s="54">
        <v>22</v>
      </c>
      <c r="I929" s="53">
        <v>2</v>
      </c>
    </row>
    <row r="930" spans="1:9" ht="12.75" customHeight="1">
      <c r="A930" s="164">
        <v>42270</v>
      </c>
      <c r="B930" s="54">
        <v>1</v>
      </c>
      <c r="C930" s="54">
        <v>9</v>
      </c>
      <c r="D930" s="54">
        <v>14</v>
      </c>
      <c r="E930" s="54">
        <v>19</v>
      </c>
      <c r="F930" s="54">
        <v>33</v>
      </c>
      <c r="G930" s="54">
        <v>47</v>
      </c>
      <c r="H930" s="54">
        <v>20</v>
      </c>
      <c r="I930" s="53">
        <v>7</v>
      </c>
    </row>
    <row r="931" spans="1:9" ht="12.75" customHeight="1">
      <c r="A931" s="164">
        <v>42269</v>
      </c>
      <c r="B931" s="54">
        <v>14</v>
      </c>
      <c r="C931" s="54">
        <v>25</v>
      </c>
      <c r="D931" s="54">
        <v>27</v>
      </c>
      <c r="E931" s="54">
        <v>28</v>
      </c>
      <c r="F931" s="54">
        <v>43</v>
      </c>
      <c r="G931" s="54">
        <v>47</v>
      </c>
      <c r="H931" s="54">
        <v>12</v>
      </c>
      <c r="I931" s="53">
        <v>3</v>
      </c>
    </row>
    <row r="932" spans="1:9" ht="12.75" customHeight="1">
      <c r="A932" s="164">
        <v>42268</v>
      </c>
      <c r="B932" s="54">
        <v>7</v>
      </c>
      <c r="C932" s="54">
        <v>10</v>
      </c>
      <c r="D932" s="54">
        <v>24</v>
      </c>
      <c r="E932" s="54">
        <v>27</v>
      </c>
      <c r="F932" s="54">
        <v>41</v>
      </c>
      <c r="G932" s="54">
        <v>42</v>
      </c>
      <c r="H932" s="54">
        <v>19</v>
      </c>
      <c r="I932" s="53">
        <v>2</v>
      </c>
    </row>
    <row r="933" spans="1:9" ht="12.75" customHeight="1">
      <c r="A933" s="164">
        <v>42266</v>
      </c>
      <c r="B933" s="54">
        <v>10</v>
      </c>
      <c r="C933" s="54">
        <v>14</v>
      </c>
      <c r="D933" s="54">
        <v>25</v>
      </c>
      <c r="E933" s="54">
        <v>38</v>
      </c>
      <c r="F933" s="54">
        <v>44</v>
      </c>
      <c r="G933" s="54">
        <v>46</v>
      </c>
      <c r="H933" s="54">
        <v>15</v>
      </c>
      <c r="I933" s="53">
        <v>0</v>
      </c>
    </row>
    <row r="934" spans="1:9" ht="12.75" customHeight="1">
      <c r="A934" s="164">
        <v>42265</v>
      </c>
      <c r="B934" s="54">
        <v>3</v>
      </c>
      <c r="C934" s="54">
        <v>7</v>
      </c>
      <c r="D934" s="54">
        <v>15</v>
      </c>
      <c r="E934" s="54">
        <v>16</v>
      </c>
      <c r="F934" s="54">
        <v>40</v>
      </c>
      <c r="G934" s="54">
        <v>47</v>
      </c>
      <c r="H934" s="54">
        <v>38</v>
      </c>
      <c r="I934" s="53">
        <v>8</v>
      </c>
    </row>
    <row r="935" spans="1:9" ht="12.75" customHeight="1">
      <c r="A935" s="164">
        <v>42264</v>
      </c>
      <c r="B935" s="54">
        <v>1</v>
      </c>
      <c r="C935" s="54">
        <v>21</v>
      </c>
      <c r="D935" s="54">
        <v>23</v>
      </c>
      <c r="E935" s="54">
        <v>37</v>
      </c>
      <c r="F935" s="54">
        <v>44</v>
      </c>
      <c r="G935" s="54">
        <v>46</v>
      </c>
      <c r="H935" s="54">
        <v>41</v>
      </c>
      <c r="I935" s="53">
        <v>9</v>
      </c>
    </row>
    <row r="936" spans="1:9" ht="12.75" customHeight="1">
      <c r="A936" s="164">
        <v>42263</v>
      </c>
      <c r="B936" s="54">
        <v>1</v>
      </c>
      <c r="C936" s="54">
        <v>8</v>
      </c>
      <c r="D936" s="54">
        <v>28</v>
      </c>
      <c r="E936" s="54">
        <v>34</v>
      </c>
      <c r="F936" s="54">
        <v>35</v>
      </c>
      <c r="G936" s="54">
        <v>36</v>
      </c>
      <c r="H936" s="54">
        <v>43</v>
      </c>
      <c r="I936" s="53">
        <v>3</v>
      </c>
    </row>
    <row r="937" spans="1:9" ht="12.75" customHeight="1">
      <c r="A937" s="164">
        <v>42262</v>
      </c>
      <c r="B937" s="54">
        <v>16</v>
      </c>
      <c r="C937" s="54">
        <v>17</v>
      </c>
      <c r="D937" s="54">
        <v>18</v>
      </c>
      <c r="E937" s="54">
        <v>32</v>
      </c>
      <c r="F937" s="54">
        <v>33</v>
      </c>
      <c r="G937" s="54">
        <v>36</v>
      </c>
      <c r="H937" s="54">
        <v>20</v>
      </c>
      <c r="I937" s="53">
        <v>3</v>
      </c>
    </row>
    <row r="938" spans="1:9" ht="12.75" customHeight="1">
      <c r="A938" s="164">
        <v>42261</v>
      </c>
      <c r="B938" s="54">
        <v>28</v>
      </c>
      <c r="C938" s="54">
        <v>31</v>
      </c>
      <c r="D938" s="54">
        <v>33</v>
      </c>
      <c r="E938" s="54">
        <v>36</v>
      </c>
      <c r="F938" s="54">
        <v>40</v>
      </c>
      <c r="G938" s="54">
        <v>45</v>
      </c>
      <c r="H938" s="54">
        <v>18</v>
      </c>
      <c r="I938" s="53">
        <v>7</v>
      </c>
    </row>
    <row r="939" spans="1:9" ht="12.75" customHeight="1">
      <c r="A939" s="164">
        <v>42259</v>
      </c>
      <c r="B939" s="54">
        <v>6</v>
      </c>
      <c r="C939" s="54">
        <v>9</v>
      </c>
      <c r="D939" s="54">
        <v>31</v>
      </c>
      <c r="E939" s="54">
        <v>33</v>
      </c>
      <c r="F939" s="54">
        <v>37</v>
      </c>
      <c r="G939" s="54">
        <v>45</v>
      </c>
      <c r="H939" s="54">
        <v>38</v>
      </c>
      <c r="I939" s="53">
        <v>0</v>
      </c>
    </row>
    <row r="940" spans="1:9" ht="12.75" customHeight="1">
      <c r="A940" s="164">
        <v>42258</v>
      </c>
      <c r="B940" s="54">
        <v>13</v>
      </c>
      <c r="C940" s="54">
        <v>17</v>
      </c>
      <c r="D940" s="54">
        <v>22</v>
      </c>
      <c r="E940" s="54">
        <v>23</v>
      </c>
      <c r="F940" s="54">
        <v>33</v>
      </c>
      <c r="G940" s="54">
        <v>36</v>
      </c>
      <c r="H940" s="54">
        <v>3</v>
      </c>
      <c r="I940" s="53">
        <v>1</v>
      </c>
    </row>
    <row r="941" spans="1:9" ht="12.75" customHeight="1">
      <c r="A941" s="164">
        <v>42257</v>
      </c>
      <c r="B941" s="54">
        <v>1</v>
      </c>
      <c r="C941" s="54">
        <v>7</v>
      </c>
      <c r="D941" s="54">
        <v>30</v>
      </c>
      <c r="E941" s="54">
        <v>36</v>
      </c>
      <c r="F941" s="54">
        <v>38</v>
      </c>
      <c r="G941" s="54">
        <v>41</v>
      </c>
      <c r="H941" s="54">
        <v>25</v>
      </c>
      <c r="I941" s="53">
        <v>4</v>
      </c>
    </row>
    <row r="942" spans="1:9" ht="12.75" customHeight="1">
      <c r="A942" s="164">
        <v>42256</v>
      </c>
      <c r="B942" s="54">
        <v>11</v>
      </c>
      <c r="C942" s="54">
        <v>17</v>
      </c>
      <c r="D942" s="54">
        <v>19</v>
      </c>
      <c r="E942" s="54">
        <v>25</v>
      </c>
      <c r="F942" s="54">
        <v>38</v>
      </c>
      <c r="G942" s="54">
        <v>42</v>
      </c>
      <c r="H942" s="54">
        <v>48</v>
      </c>
      <c r="I942" s="53">
        <v>6</v>
      </c>
    </row>
    <row r="943" spans="1:9" ht="12.75" customHeight="1">
      <c r="A943" s="164">
        <v>42255</v>
      </c>
      <c r="B943" s="54">
        <v>5</v>
      </c>
      <c r="C943" s="54">
        <v>7</v>
      </c>
      <c r="D943" s="54">
        <v>12</v>
      </c>
      <c r="E943" s="54">
        <v>19</v>
      </c>
      <c r="F943" s="54">
        <v>23</v>
      </c>
      <c r="G943" s="54">
        <v>24</v>
      </c>
      <c r="H943" s="54">
        <v>2</v>
      </c>
      <c r="I943" s="53">
        <v>3</v>
      </c>
    </row>
    <row r="944" spans="1:9" ht="12.75" customHeight="1">
      <c r="A944" s="164">
        <v>42254</v>
      </c>
      <c r="B944" s="54">
        <v>5</v>
      </c>
      <c r="C944" s="54">
        <v>8</v>
      </c>
      <c r="D944" s="54">
        <v>12</v>
      </c>
      <c r="E944" s="54">
        <v>31</v>
      </c>
      <c r="F944" s="54">
        <v>44</v>
      </c>
      <c r="G944" s="54">
        <v>49</v>
      </c>
      <c r="H944" s="54">
        <v>27</v>
      </c>
      <c r="I944" s="53">
        <v>6</v>
      </c>
    </row>
    <row r="945" spans="1:9" ht="12.75" customHeight="1">
      <c r="A945" s="164">
        <v>42252</v>
      </c>
      <c r="B945" s="54">
        <v>3</v>
      </c>
      <c r="C945" s="54">
        <v>4</v>
      </c>
      <c r="D945" s="54">
        <v>7</v>
      </c>
      <c r="E945" s="54">
        <v>17</v>
      </c>
      <c r="F945" s="54">
        <v>28</v>
      </c>
      <c r="G945" s="54">
        <v>49</v>
      </c>
      <c r="H945" s="54">
        <v>24</v>
      </c>
      <c r="I945" s="53">
        <v>9</v>
      </c>
    </row>
    <row r="946" spans="1:9" ht="12.75" customHeight="1">
      <c r="A946" s="164">
        <v>42251</v>
      </c>
      <c r="B946" s="54">
        <v>3</v>
      </c>
      <c r="C946" s="54">
        <v>16</v>
      </c>
      <c r="D946" s="54">
        <v>19</v>
      </c>
      <c r="E946" s="54">
        <v>29</v>
      </c>
      <c r="F946" s="54">
        <v>30</v>
      </c>
      <c r="G946" s="54">
        <v>48</v>
      </c>
      <c r="H946" s="54">
        <v>15</v>
      </c>
      <c r="I946" s="53">
        <v>4</v>
      </c>
    </row>
    <row r="947" spans="1:9" ht="12.75" customHeight="1">
      <c r="A947" s="164">
        <v>42250</v>
      </c>
      <c r="B947" s="54">
        <v>1</v>
      </c>
      <c r="C947" s="54">
        <v>6</v>
      </c>
      <c r="D947" s="54">
        <v>10</v>
      </c>
      <c r="E947" s="54">
        <v>17</v>
      </c>
      <c r="F947" s="54">
        <v>19</v>
      </c>
      <c r="G947" s="54">
        <v>36</v>
      </c>
      <c r="H947" s="54">
        <v>5</v>
      </c>
      <c r="I947" s="53">
        <v>0</v>
      </c>
    </row>
    <row r="948" spans="1:9" ht="12.75" customHeight="1">
      <c r="A948" s="164">
        <v>42249</v>
      </c>
      <c r="B948" s="54">
        <v>1</v>
      </c>
      <c r="C948" s="54">
        <v>6</v>
      </c>
      <c r="D948" s="54">
        <v>32</v>
      </c>
      <c r="E948" s="54">
        <v>37</v>
      </c>
      <c r="F948" s="54">
        <v>46</v>
      </c>
      <c r="G948" s="54">
        <v>49</v>
      </c>
      <c r="H948" s="54">
        <v>34</v>
      </c>
      <c r="I948" s="53">
        <v>8</v>
      </c>
    </row>
    <row r="949" spans="1:9" ht="12.75" customHeight="1">
      <c r="A949" s="164">
        <v>42248</v>
      </c>
      <c r="B949" s="54">
        <v>1</v>
      </c>
      <c r="C949" s="54">
        <v>9</v>
      </c>
      <c r="D949" s="54">
        <v>24</v>
      </c>
      <c r="E949" s="54">
        <v>41</v>
      </c>
      <c r="F949" s="54">
        <v>42</v>
      </c>
      <c r="G949" s="54">
        <v>46</v>
      </c>
      <c r="H949" s="54">
        <v>37</v>
      </c>
      <c r="I949" s="53">
        <v>5</v>
      </c>
    </row>
    <row r="950" spans="1:9" ht="12.75" customHeight="1">
      <c r="A950" s="164">
        <v>42247</v>
      </c>
      <c r="B950" s="54">
        <v>3</v>
      </c>
      <c r="C950" s="54">
        <v>9</v>
      </c>
      <c r="D950" s="54">
        <v>12</v>
      </c>
      <c r="E950" s="54">
        <v>24</v>
      </c>
      <c r="F950" s="54">
        <v>31</v>
      </c>
      <c r="G950" s="54">
        <v>37</v>
      </c>
      <c r="H950" s="54">
        <v>49</v>
      </c>
      <c r="I950" s="53">
        <v>2</v>
      </c>
    </row>
    <row r="951" spans="1:9" ht="12.75" customHeight="1">
      <c r="A951" s="164">
        <v>42245</v>
      </c>
      <c r="B951" s="54">
        <v>1</v>
      </c>
      <c r="C951" s="54">
        <v>18</v>
      </c>
      <c r="D951" s="54">
        <v>22</v>
      </c>
      <c r="E951" s="54">
        <v>24</v>
      </c>
      <c r="F951" s="54">
        <v>25</v>
      </c>
      <c r="G951" s="54">
        <v>32</v>
      </c>
      <c r="H951" s="54">
        <v>4</v>
      </c>
      <c r="I951" s="53">
        <v>3</v>
      </c>
    </row>
    <row r="952" spans="1:9" ht="12.75" customHeight="1">
      <c r="A952" s="164">
        <v>42244</v>
      </c>
      <c r="B952" s="54">
        <v>7</v>
      </c>
      <c r="C952" s="54">
        <v>14</v>
      </c>
      <c r="D952" s="54">
        <v>18</v>
      </c>
      <c r="E952" s="54">
        <v>19</v>
      </c>
      <c r="F952" s="54">
        <v>28</v>
      </c>
      <c r="G952" s="54">
        <v>36</v>
      </c>
      <c r="H952" s="54">
        <v>30</v>
      </c>
      <c r="I952" s="53">
        <v>0</v>
      </c>
    </row>
    <row r="953" spans="1:9" ht="12.75" customHeight="1">
      <c r="A953" s="164">
        <v>42243</v>
      </c>
      <c r="B953" s="54">
        <v>4</v>
      </c>
      <c r="C953" s="54">
        <v>10</v>
      </c>
      <c r="D953" s="54">
        <v>21</v>
      </c>
      <c r="E953" s="54">
        <v>25</v>
      </c>
      <c r="F953" s="54">
        <v>28</v>
      </c>
      <c r="G953" s="54">
        <v>48</v>
      </c>
      <c r="H953" s="54">
        <v>1</v>
      </c>
      <c r="I953" s="53">
        <v>4</v>
      </c>
    </row>
    <row r="954" spans="1:9" ht="12.75" customHeight="1">
      <c r="A954" s="164">
        <v>42242</v>
      </c>
      <c r="B954" s="54">
        <v>4</v>
      </c>
      <c r="C954" s="54">
        <v>19</v>
      </c>
      <c r="D954" s="54">
        <v>29</v>
      </c>
      <c r="E954" s="54">
        <v>34</v>
      </c>
      <c r="F954" s="54">
        <v>38</v>
      </c>
      <c r="G954" s="54">
        <v>42</v>
      </c>
      <c r="H954" s="54">
        <v>33</v>
      </c>
      <c r="I954" s="53">
        <v>8</v>
      </c>
    </row>
    <row r="955" spans="1:9" ht="12.75" customHeight="1">
      <c r="A955" s="164">
        <v>42241</v>
      </c>
      <c r="B955" s="54">
        <v>8</v>
      </c>
      <c r="C955" s="54">
        <v>9</v>
      </c>
      <c r="D955" s="54">
        <v>14</v>
      </c>
      <c r="E955" s="54">
        <v>15</v>
      </c>
      <c r="F955" s="54">
        <v>30</v>
      </c>
      <c r="G955" s="54">
        <v>32</v>
      </c>
      <c r="H955" s="54">
        <v>18</v>
      </c>
      <c r="I955" s="53">
        <v>5</v>
      </c>
    </row>
    <row r="956" spans="1:9" ht="12.75" customHeight="1">
      <c r="A956" s="164">
        <v>42240</v>
      </c>
      <c r="B956" s="54">
        <v>5</v>
      </c>
      <c r="C956" s="54">
        <v>11</v>
      </c>
      <c r="D956" s="54">
        <v>24</v>
      </c>
      <c r="E956" s="54">
        <v>26</v>
      </c>
      <c r="F956" s="54">
        <v>30</v>
      </c>
      <c r="G956" s="54">
        <v>40</v>
      </c>
      <c r="H956" s="54">
        <v>37</v>
      </c>
      <c r="I956" s="53">
        <v>7</v>
      </c>
    </row>
    <row r="957" spans="1:9" ht="12.75" customHeight="1">
      <c r="A957" s="164">
        <v>42238</v>
      </c>
      <c r="B957" s="54">
        <v>9</v>
      </c>
      <c r="C957" s="54">
        <v>10</v>
      </c>
      <c r="D957" s="54">
        <v>17</v>
      </c>
      <c r="E957" s="54">
        <v>26</v>
      </c>
      <c r="F957" s="54">
        <v>29</v>
      </c>
      <c r="G957" s="54">
        <v>31</v>
      </c>
      <c r="H957" s="54">
        <v>41</v>
      </c>
      <c r="I957" s="53">
        <v>8</v>
      </c>
    </row>
    <row r="958" spans="1:9" ht="12.75" customHeight="1">
      <c r="A958" s="164">
        <v>42237</v>
      </c>
      <c r="B958" s="54">
        <v>2</v>
      </c>
      <c r="C958" s="54">
        <v>8</v>
      </c>
      <c r="D958" s="54">
        <v>12</v>
      </c>
      <c r="E958" s="54">
        <v>20</v>
      </c>
      <c r="F958" s="54">
        <v>35</v>
      </c>
      <c r="G958" s="54">
        <v>42</v>
      </c>
      <c r="H958" s="54">
        <v>19</v>
      </c>
      <c r="I958" s="53">
        <v>0</v>
      </c>
    </row>
    <row r="959" spans="1:9" ht="12.75" customHeight="1">
      <c r="A959" s="164">
        <v>42236</v>
      </c>
      <c r="B959" s="54">
        <v>12</v>
      </c>
      <c r="C959" s="54">
        <v>15</v>
      </c>
      <c r="D959" s="54">
        <v>20</v>
      </c>
      <c r="E959" s="54">
        <v>23</v>
      </c>
      <c r="F959" s="54">
        <v>38</v>
      </c>
      <c r="G959" s="54">
        <v>45</v>
      </c>
      <c r="H959" s="54">
        <v>35</v>
      </c>
      <c r="I959" s="53">
        <v>2</v>
      </c>
    </row>
    <row r="960" spans="1:9" ht="12.75" customHeight="1">
      <c r="A960" s="164">
        <v>42235</v>
      </c>
      <c r="B960" s="54">
        <v>21</v>
      </c>
      <c r="C960" s="54">
        <v>25</v>
      </c>
      <c r="D960" s="54">
        <v>27</v>
      </c>
      <c r="E960" s="54">
        <v>34</v>
      </c>
      <c r="F960" s="54">
        <v>40</v>
      </c>
      <c r="G960" s="54">
        <v>47</v>
      </c>
      <c r="H960" s="54">
        <v>32</v>
      </c>
      <c r="I960" s="53">
        <v>5</v>
      </c>
    </row>
    <row r="961" spans="1:9" ht="12.75" customHeight="1">
      <c r="A961" s="164">
        <v>42234</v>
      </c>
      <c r="B961" s="54">
        <v>1</v>
      </c>
      <c r="C961" s="54">
        <v>21</v>
      </c>
      <c r="D961" s="54">
        <v>23</v>
      </c>
      <c r="E961" s="54">
        <v>32</v>
      </c>
      <c r="F961" s="54">
        <v>38</v>
      </c>
      <c r="G961" s="54">
        <v>47</v>
      </c>
      <c r="H961" s="54">
        <v>39</v>
      </c>
      <c r="I961" s="53">
        <v>7</v>
      </c>
    </row>
    <row r="962" spans="1:9" ht="12.75" customHeight="1">
      <c r="A962" s="164">
        <v>42233</v>
      </c>
      <c r="B962" s="54">
        <v>1</v>
      </c>
      <c r="C962" s="54">
        <v>2</v>
      </c>
      <c r="D962" s="54">
        <v>12</v>
      </c>
      <c r="E962" s="54">
        <v>20</v>
      </c>
      <c r="F962" s="54">
        <v>38</v>
      </c>
      <c r="G962" s="54">
        <v>46</v>
      </c>
      <c r="H962" s="54">
        <v>17</v>
      </c>
      <c r="I962" s="53">
        <v>4</v>
      </c>
    </row>
    <row r="963" spans="1:9" ht="12.75" customHeight="1">
      <c r="A963" s="164">
        <v>42231</v>
      </c>
      <c r="B963" s="54">
        <v>4</v>
      </c>
      <c r="C963" s="54">
        <v>6</v>
      </c>
      <c r="D963" s="54">
        <v>38</v>
      </c>
      <c r="E963" s="54">
        <v>39</v>
      </c>
      <c r="F963" s="54">
        <v>41</v>
      </c>
      <c r="G963" s="54">
        <v>46</v>
      </c>
      <c r="H963" s="54">
        <v>17</v>
      </c>
      <c r="I963" s="53">
        <v>5</v>
      </c>
    </row>
    <row r="964" spans="1:9" ht="12.75" customHeight="1">
      <c r="A964" s="164">
        <v>42230</v>
      </c>
      <c r="B964" s="54">
        <v>13</v>
      </c>
      <c r="C964" s="54">
        <v>24</v>
      </c>
      <c r="D964" s="54">
        <v>31</v>
      </c>
      <c r="E964" s="54">
        <v>40</v>
      </c>
      <c r="F964" s="54">
        <v>42</v>
      </c>
      <c r="G964" s="54">
        <v>47</v>
      </c>
      <c r="H964" s="54">
        <v>18</v>
      </c>
      <c r="I964" s="53">
        <v>3</v>
      </c>
    </row>
    <row r="965" spans="1:9" ht="12.75" customHeight="1">
      <c r="A965" s="164">
        <v>42229</v>
      </c>
      <c r="B965" s="54">
        <v>1</v>
      </c>
      <c r="C965" s="54">
        <v>16</v>
      </c>
      <c r="D965" s="54">
        <v>19</v>
      </c>
      <c r="E965" s="54">
        <v>20</v>
      </c>
      <c r="F965" s="54">
        <v>33</v>
      </c>
      <c r="G965" s="54">
        <v>47</v>
      </c>
      <c r="H965" s="54">
        <v>36</v>
      </c>
      <c r="I965" s="53">
        <v>6</v>
      </c>
    </row>
    <row r="966" spans="1:9" ht="12.75" customHeight="1">
      <c r="A966" s="164">
        <v>42228</v>
      </c>
      <c r="B966" s="54">
        <v>15</v>
      </c>
      <c r="C966" s="54">
        <v>25</v>
      </c>
      <c r="D966" s="54">
        <v>34</v>
      </c>
      <c r="E966" s="54">
        <v>43</v>
      </c>
      <c r="F966" s="54">
        <v>44</v>
      </c>
      <c r="G966" s="54">
        <v>49</v>
      </c>
      <c r="H966" s="54">
        <v>32</v>
      </c>
      <c r="I966" s="53">
        <v>2</v>
      </c>
    </row>
    <row r="967" spans="1:9" ht="12.75" customHeight="1">
      <c r="A967" s="164">
        <v>42227</v>
      </c>
      <c r="B967" s="54">
        <v>33</v>
      </c>
      <c r="C967" s="54">
        <v>35</v>
      </c>
      <c r="D967" s="54">
        <v>36</v>
      </c>
      <c r="E967" s="54">
        <v>39</v>
      </c>
      <c r="F967" s="54">
        <v>43</v>
      </c>
      <c r="G967" s="54">
        <v>49</v>
      </c>
      <c r="H967" s="54">
        <v>28</v>
      </c>
      <c r="I967" s="53">
        <v>0</v>
      </c>
    </row>
    <row r="968" spans="1:9" ht="12.75" customHeight="1">
      <c r="A968" s="164">
        <v>42226</v>
      </c>
      <c r="B968" s="54">
        <v>2</v>
      </c>
      <c r="C968" s="54">
        <v>14</v>
      </c>
      <c r="D968" s="54">
        <v>21</v>
      </c>
      <c r="E968" s="54">
        <v>33</v>
      </c>
      <c r="F968" s="54">
        <v>40</v>
      </c>
      <c r="G968" s="54">
        <v>48</v>
      </c>
      <c r="H968" s="54">
        <v>39</v>
      </c>
      <c r="I968" s="53">
        <v>1</v>
      </c>
    </row>
    <row r="969" spans="1:9" ht="12.75" customHeight="1">
      <c r="A969" s="164">
        <v>42224</v>
      </c>
      <c r="B969" s="54">
        <v>2</v>
      </c>
      <c r="C969" s="54">
        <v>7</v>
      </c>
      <c r="D969" s="54">
        <v>18</v>
      </c>
      <c r="E969" s="54">
        <v>21</v>
      </c>
      <c r="F969" s="54">
        <v>27</v>
      </c>
      <c r="G969" s="54">
        <v>49</v>
      </c>
      <c r="H969" s="54">
        <v>42</v>
      </c>
      <c r="I969" s="53">
        <v>5</v>
      </c>
    </row>
    <row r="970" spans="1:9" ht="12.75" customHeight="1">
      <c r="A970" s="164">
        <v>42223</v>
      </c>
      <c r="B970" s="54">
        <v>5</v>
      </c>
      <c r="C970" s="54">
        <v>8</v>
      </c>
      <c r="D970" s="54">
        <v>9</v>
      </c>
      <c r="E970" s="54">
        <v>12</v>
      </c>
      <c r="F970" s="54">
        <v>18</v>
      </c>
      <c r="G970" s="54">
        <v>48</v>
      </c>
      <c r="H970" s="54">
        <v>4</v>
      </c>
      <c r="I970" s="53">
        <v>8</v>
      </c>
    </row>
    <row r="971" spans="1:9" ht="12.75" customHeight="1">
      <c r="A971" s="164">
        <v>42222</v>
      </c>
      <c r="B971" s="54">
        <v>4</v>
      </c>
      <c r="C971" s="54">
        <v>11</v>
      </c>
      <c r="D971" s="54">
        <v>35</v>
      </c>
      <c r="E971" s="54">
        <v>36</v>
      </c>
      <c r="F971" s="54">
        <v>43</v>
      </c>
      <c r="G971" s="54">
        <v>44</v>
      </c>
      <c r="H971" s="54">
        <v>21</v>
      </c>
      <c r="I971" s="53">
        <v>3</v>
      </c>
    </row>
    <row r="972" spans="1:9" ht="12.75" customHeight="1">
      <c r="A972" s="164">
        <v>42221</v>
      </c>
      <c r="B972" s="54">
        <v>5</v>
      </c>
      <c r="C972" s="54">
        <v>7</v>
      </c>
      <c r="D972" s="54">
        <v>25</v>
      </c>
      <c r="E972" s="54">
        <v>35</v>
      </c>
      <c r="F972" s="54">
        <v>40</v>
      </c>
      <c r="G972" s="54">
        <v>47</v>
      </c>
      <c r="H972" s="54">
        <v>18</v>
      </c>
      <c r="I972" s="53">
        <v>6</v>
      </c>
    </row>
    <row r="973" spans="1:9" ht="12.75" customHeight="1">
      <c r="A973" s="164">
        <v>42220</v>
      </c>
      <c r="B973" s="54">
        <v>6</v>
      </c>
      <c r="C973" s="54">
        <v>10</v>
      </c>
      <c r="D973" s="54">
        <v>30</v>
      </c>
      <c r="E973" s="54">
        <v>31</v>
      </c>
      <c r="F973" s="54">
        <v>36</v>
      </c>
      <c r="G973" s="54">
        <v>42</v>
      </c>
      <c r="H973" s="54">
        <v>12</v>
      </c>
      <c r="I973" s="53">
        <v>0</v>
      </c>
    </row>
    <row r="974" spans="1:9" ht="12.75" customHeight="1">
      <c r="A974" s="164">
        <v>42219</v>
      </c>
      <c r="B974" s="54">
        <v>1</v>
      </c>
      <c r="C974" s="54">
        <v>6</v>
      </c>
      <c r="D974" s="54">
        <v>11</v>
      </c>
      <c r="E974" s="54">
        <v>31</v>
      </c>
      <c r="F974" s="54">
        <v>33</v>
      </c>
      <c r="G974" s="54">
        <v>34</v>
      </c>
      <c r="H974" s="54">
        <v>30</v>
      </c>
      <c r="I974" s="53">
        <v>4</v>
      </c>
    </row>
    <row r="975" spans="1:9" ht="12.75" customHeight="1">
      <c r="A975" s="164">
        <v>42217</v>
      </c>
      <c r="B975" s="54">
        <v>18</v>
      </c>
      <c r="C975" s="54">
        <v>32</v>
      </c>
      <c r="D975" s="54">
        <v>34</v>
      </c>
      <c r="E975" s="54">
        <v>40</v>
      </c>
      <c r="F975" s="54">
        <v>41</v>
      </c>
      <c r="G975" s="54">
        <v>42</v>
      </c>
      <c r="H975" s="54">
        <v>15</v>
      </c>
      <c r="I975" s="53">
        <v>8</v>
      </c>
    </row>
    <row r="976" spans="1:9" ht="12.75" customHeight="1">
      <c r="A976" s="164">
        <v>42216</v>
      </c>
      <c r="B976" s="54">
        <v>2</v>
      </c>
      <c r="C976" s="54">
        <v>13</v>
      </c>
      <c r="D976" s="54">
        <v>14</v>
      </c>
      <c r="E976" s="54">
        <v>29</v>
      </c>
      <c r="F976" s="54">
        <v>31</v>
      </c>
      <c r="G976" s="54">
        <v>43</v>
      </c>
      <c r="H976" s="54">
        <v>36</v>
      </c>
      <c r="I976" s="53">
        <v>1</v>
      </c>
    </row>
    <row r="977" spans="1:9" ht="12.75" customHeight="1">
      <c r="A977" s="164">
        <v>42215</v>
      </c>
      <c r="B977" s="54">
        <v>3</v>
      </c>
      <c r="C977" s="54">
        <v>10</v>
      </c>
      <c r="D977" s="54">
        <v>15</v>
      </c>
      <c r="E977" s="54">
        <v>21</v>
      </c>
      <c r="F977" s="54">
        <v>41</v>
      </c>
      <c r="G977" s="54">
        <v>47</v>
      </c>
      <c r="H977" s="54">
        <v>37</v>
      </c>
      <c r="I977" s="53">
        <v>5</v>
      </c>
    </row>
    <row r="978" spans="1:9" ht="12.75" customHeight="1">
      <c r="A978" s="164">
        <v>42214</v>
      </c>
      <c r="B978" s="54">
        <v>5</v>
      </c>
      <c r="C978" s="54">
        <v>11</v>
      </c>
      <c r="D978" s="54">
        <v>12</v>
      </c>
      <c r="E978" s="54">
        <v>18</v>
      </c>
      <c r="F978" s="54">
        <v>29</v>
      </c>
      <c r="G978" s="54">
        <v>47</v>
      </c>
      <c r="H978" s="54">
        <v>3</v>
      </c>
      <c r="I978" s="53">
        <v>9</v>
      </c>
    </row>
    <row r="979" spans="1:9" ht="12.75" customHeight="1">
      <c r="A979" s="164">
        <v>42213</v>
      </c>
      <c r="B979" s="54">
        <v>13</v>
      </c>
      <c r="C979" s="54">
        <v>14</v>
      </c>
      <c r="D979" s="54">
        <v>16</v>
      </c>
      <c r="E979" s="54">
        <v>26</v>
      </c>
      <c r="F979" s="54">
        <v>34</v>
      </c>
      <c r="G979" s="54">
        <v>44</v>
      </c>
      <c r="H979" s="54">
        <v>11</v>
      </c>
      <c r="I979" s="53">
        <v>8</v>
      </c>
    </row>
    <row r="980" spans="1:9" ht="12.75" customHeight="1">
      <c r="A980" s="164">
        <v>42212</v>
      </c>
      <c r="B980" s="54">
        <v>4</v>
      </c>
      <c r="C980" s="54">
        <v>15</v>
      </c>
      <c r="D980" s="54">
        <v>16</v>
      </c>
      <c r="E980" s="54">
        <v>26</v>
      </c>
      <c r="F980" s="54">
        <v>32</v>
      </c>
      <c r="G980" s="54">
        <v>42</v>
      </c>
      <c r="H980" s="54">
        <v>25</v>
      </c>
      <c r="I980" s="53">
        <v>8</v>
      </c>
    </row>
    <row r="981" spans="1:9" ht="12.75" customHeight="1">
      <c r="A981" s="164">
        <v>42210</v>
      </c>
      <c r="B981" s="54">
        <v>5</v>
      </c>
      <c r="C981" s="54">
        <v>14</v>
      </c>
      <c r="D981" s="54">
        <v>27</v>
      </c>
      <c r="E981" s="54">
        <v>29</v>
      </c>
      <c r="F981" s="54">
        <v>31</v>
      </c>
      <c r="G981" s="54">
        <v>43</v>
      </c>
      <c r="H981" s="54">
        <v>24</v>
      </c>
      <c r="I981" s="53">
        <v>0</v>
      </c>
    </row>
    <row r="982" spans="1:9" ht="12.75" customHeight="1">
      <c r="A982" s="164">
        <v>42209</v>
      </c>
      <c r="B982" s="54">
        <v>10</v>
      </c>
      <c r="C982" s="54">
        <v>15</v>
      </c>
      <c r="D982" s="54">
        <v>23</v>
      </c>
      <c r="E982" s="54">
        <v>33</v>
      </c>
      <c r="F982" s="54">
        <v>38</v>
      </c>
      <c r="G982" s="54">
        <v>47</v>
      </c>
      <c r="H982" s="54">
        <v>1</v>
      </c>
      <c r="I982" s="53">
        <v>2</v>
      </c>
    </row>
    <row r="983" spans="1:9" ht="12.75" customHeight="1">
      <c r="A983" s="164">
        <v>42208</v>
      </c>
      <c r="B983" s="54">
        <v>12</v>
      </c>
      <c r="C983" s="54">
        <v>16</v>
      </c>
      <c r="D983" s="54">
        <v>34</v>
      </c>
      <c r="E983" s="54">
        <v>40</v>
      </c>
      <c r="F983" s="54">
        <v>43</v>
      </c>
      <c r="G983" s="54">
        <v>45</v>
      </c>
      <c r="H983" s="54">
        <v>30</v>
      </c>
      <c r="I983" s="53">
        <v>2</v>
      </c>
    </row>
    <row r="984" spans="1:9" ht="12.75" customHeight="1">
      <c r="A984" s="164">
        <v>42207</v>
      </c>
      <c r="B984" s="54">
        <v>7</v>
      </c>
      <c r="C984" s="54">
        <v>12</v>
      </c>
      <c r="D984" s="54">
        <v>17</v>
      </c>
      <c r="E984" s="54">
        <v>22</v>
      </c>
      <c r="F984" s="54">
        <v>23</v>
      </c>
      <c r="G984" s="54">
        <v>39</v>
      </c>
      <c r="H984" s="54">
        <v>42</v>
      </c>
      <c r="I984" s="53">
        <v>9</v>
      </c>
    </row>
    <row r="985" spans="1:9" ht="12.75" customHeight="1">
      <c r="A985" s="164">
        <v>42206</v>
      </c>
      <c r="B985" s="54">
        <v>3</v>
      </c>
      <c r="C985" s="54">
        <v>6</v>
      </c>
      <c r="D985" s="54">
        <v>22</v>
      </c>
      <c r="E985" s="54">
        <v>32</v>
      </c>
      <c r="F985" s="54">
        <v>33</v>
      </c>
      <c r="G985" s="54">
        <v>45</v>
      </c>
      <c r="H985" s="54">
        <v>41</v>
      </c>
      <c r="I985" s="53">
        <v>4</v>
      </c>
    </row>
    <row r="986" spans="1:9" ht="12.75" customHeight="1">
      <c r="A986" s="164">
        <v>42205</v>
      </c>
      <c r="B986" s="54">
        <v>3</v>
      </c>
      <c r="C986" s="54">
        <v>8</v>
      </c>
      <c r="D986" s="54">
        <v>17</v>
      </c>
      <c r="E986" s="54">
        <v>24</v>
      </c>
      <c r="F986" s="54">
        <v>25</v>
      </c>
      <c r="G986" s="54">
        <v>26</v>
      </c>
      <c r="H986" s="54">
        <v>9</v>
      </c>
      <c r="I986" s="53">
        <v>9</v>
      </c>
    </row>
    <row r="987" spans="1:9" ht="12.75" customHeight="1">
      <c r="A987" s="164">
        <v>42203</v>
      </c>
      <c r="B987" s="54">
        <v>1</v>
      </c>
      <c r="C987" s="54">
        <v>20</v>
      </c>
      <c r="D987" s="54">
        <v>24</v>
      </c>
      <c r="E987" s="54">
        <v>29</v>
      </c>
      <c r="F987" s="54">
        <v>44</v>
      </c>
      <c r="G987" s="54">
        <v>46</v>
      </c>
      <c r="H987" s="54">
        <v>33</v>
      </c>
      <c r="I987" s="53">
        <v>6</v>
      </c>
    </row>
    <row r="988" spans="1:9" ht="12.75" customHeight="1">
      <c r="A988" s="164">
        <v>42202</v>
      </c>
      <c r="B988" s="54">
        <v>16</v>
      </c>
      <c r="C988" s="54">
        <v>18</v>
      </c>
      <c r="D988" s="54">
        <v>23</v>
      </c>
      <c r="E988" s="54">
        <v>26</v>
      </c>
      <c r="F988" s="54">
        <v>36</v>
      </c>
      <c r="G988" s="54">
        <v>43</v>
      </c>
      <c r="H988" s="54">
        <v>8</v>
      </c>
      <c r="I988" s="53">
        <v>5</v>
      </c>
    </row>
    <row r="989" spans="1:9" ht="12.75" customHeight="1">
      <c r="A989" s="164">
        <v>42201</v>
      </c>
      <c r="B989" s="54">
        <v>1</v>
      </c>
      <c r="C989" s="54">
        <v>5</v>
      </c>
      <c r="D989" s="54">
        <v>13</v>
      </c>
      <c r="E989" s="54">
        <v>22</v>
      </c>
      <c r="F989" s="54">
        <v>25</v>
      </c>
      <c r="G989" s="54">
        <v>26</v>
      </c>
      <c r="H989" s="54">
        <v>34</v>
      </c>
      <c r="I989" s="53">
        <v>2</v>
      </c>
    </row>
    <row r="990" spans="1:9" ht="12.75" customHeight="1">
      <c r="A990" s="164">
        <v>42200</v>
      </c>
      <c r="B990" s="54">
        <v>6</v>
      </c>
      <c r="C990" s="54">
        <v>8</v>
      </c>
      <c r="D990" s="54">
        <v>21</v>
      </c>
      <c r="E990" s="54">
        <v>29</v>
      </c>
      <c r="F990" s="54">
        <v>41</v>
      </c>
      <c r="G990" s="54">
        <v>48</v>
      </c>
      <c r="H990" s="54">
        <v>4</v>
      </c>
      <c r="I990" s="53">
        <v>3</v>
      </c>
    </row>
    <row r="991" spans="1:9" ht="12.75" customHeight="1">
      <c r="A991" s="164">
        <v>42199</v>
      </c>
      <c r="B991" s="54">
        <v>12</v>
      </c>
      <c r="C991" s="54">
        <v>18</v>
      </c>
      <c r="D991" s="54">
        <v>22</v>
      </c>
      <c r="E991" s="54">
        <v>30</v>
      </c>
      <c r="F991" s="54">
        <v>37</v>
      </c>
      <c r="G991" s="54">
        <v>40</v>
      </c>
      <c r="H991" s="54">
        <v>29</v>
      </c>
      <c r="I991" s="53">
        <v>5</v>
      </c>
    </row>
    <row r="992" spans="1:9" ht="12.75" customHeight="1">
      <c r="A992" s="164">
        <v>42198</v>
      </c>
      <c r="B992" s="54">
        <v>3</v>
      </c>
      <c r="C992" s="54">
        <v>25</v>
      </c>
      <c r="D992" s="54">
        <v>28</v>
      </c>
      <c r="E992" s="54">
        <v>31</v>
      </c>
      <c r="F992" s="54">
        <v>40</v>
      </c>
      <c r="G992" s="54">
        <v>49</v>
      </c>
      <c r="H992" s="54">
        <v>7</v>
      </c>
      <c r="I992" s="53">
        <v>5</v>
      </c>
    </row>
    <row r="993" spans="1:9" ht="12.75" customHeight="1">
      <c r="A993" s="164">
        <v>42196</v>
      </c>
      <c r="B993" s="54">
        <v>14</v>
      </c>
      <c r="C993" s="54">
        <v>23</v>
      </c>
      <c r="D993" s="54">
        <v>26</v>
      </c>
      <c r="E993" s="54">
        <v>36</v>
      </c>
      <c r="F993" s="54">
        <v>38</v>
      </c>
      <c r="G993" s="54">
        <v>48</v>
      </c>
      <c r="H993" s="54">
        <v>6</v>
      </c>
      <c r="I993" s="53">
        <v>1</v>
      </c>
    </row>
    <row r="994" spans="1:9" ht="12.75" customHeight="1">
      <c r="A994" s="164">
        <v>42195</v>
      </c>
      <c r="B994" s="54">
        <v>17</v>
      </c>
      <c r="C994" s="54">
        <v>19</v>
      </c>
      <c r="D994" s="54">
        <v>21</v>
      </c>
      <c r="E994" s="54">
        <v>35</v>
      </c>
      <c r="F994" s="54">
        <v>37</v>
      </c>
      <c r="G994" s="54">
        <v>41</v>
      </c>
      <c r="H994" s="54">
        <v>26</v>
      </c>
      <c r="I994" s="53">
        <v>2</v>
      </c>
    </row>
    <row r="995" spans="1:9" ht="12.75" customHeight="1">
      <c r="A995" s="164">
        <v>42194</v>
      </c>
      <c r="B995" s="54">
        <v>3</v>
      </c>
      <c r="C995" s="54">
        <v>16</v>
      </c>
      <c r="D995" s="54">
        <v>42</v>
      </c>
      <c r="E995" s="54">
        <v>44</v>
      </c>
      <c r="F995" s="54">
        <v>45</v>
      </c>
      <c r="G995" s="54">
        <v>48</v>
      </c>
      <c r="H995" s="54">
        <v>36</v>
      </c>
      <c r="I995" s="53">
        <v>0</v>
      </c>
    </row>
    <row r="996" spans="1:9" ht="12.75" customHeight="1">
      <c r="A996" s="164">
        <v>42193</v>
      </c>
      <c r="B996" s="54">
        <v>3</v>
      </c>
      <c r="C996" s="54">
        <v>5</v>
      </c>
      <c r="D996" s="54">
        <v>6</v>
      </c>
      <c r="E996" s="54">
        <v>11</v>
      </c>
      <c r="F996" s="54">
        <v>21</v>
      </c>
      <c r="G996" s="54">
        <v>44</v>
      </c>
      <c r="H996" s="54">
        <v>47</v>
      </c>
      <c r="I996" s="53">
        <v>9</v>
      </c>
    </row>
    <row r="997" spans="1:9" ht="12.75" customHeight="1">
      <c r="A997" s="164">
        <v>42192</v>
      </c>
      <c r="B997" s="54">
        <v>2</v>
      </c>
      <c r="C997" s="54">
        <v>12</v>
      </c>
      <c r="D997" s="54">
        <v>14</v>
      </c>
      <c r="E997" s="54">
        <v>26</v>
      </c>
      <c r="F997" s="54">
        <v>33</v>
      </c>
      <c r="G997" s="54">
        <v>42</v>
      </c>
      <c r="H997" s="54">
        <v>29</v>
      </c>
      <c r="I997" s="53">
        <v>2</v>
      </c>
    </row>
    <row r="998" spans="1:9" ht="12.75" customHeight="1">
      <c r="A998" s="164">
        <v>42191</v>
      </c>
      <c r="B998" s="54">
        <v>14</v>
      </c>
      <c r="C998" s="54">
        <v>15</v>
      </c>
      <c r="D998" s="54">
        <v>18</v>
      </c>
      <c r="E998" s="54">
        <v>24</v>
      </c>
      <c r="F998" s="54">
        <v>25</v>
      </c>
      <c r="G998" s="54">
        <v>35</v>
      </c>
      <c r="H998" s="54">
        <v>2</v>
      </c>
      <c r="I998" s="53">
        <v>0</v>
      </c>
    </row>
    <row r="999" spans="1:9" ht="12.75" customHeight="1">
      <c r="A999" s="164">
        <v>42189</v>
      </c>
      <c r="B999" s="54">
        <v>7</v>
      </c>
      <c r="C999" s="54">
        <v>19</v>
      </c>
      <c r="D999" s="54">
        <v>26</v>
      </c>
      <c r="E999" s="54">
        <v>28</v>
      </c>
      <c r="F999" s="54">
        <v>30</v>
      </c>
      <c r="G999" s="54">
        <v>39</v>
      </c>
      <c r="H999" s="54">
        <v>23</v>
      </c>
      <c r="I999" s="53">
        <v>4</v>
      </c>
    </row>
    <row r="1000" spans="1:9" ht="12.75" customHeight="1">
      <c r="A1000" s="164">
        <v>42188</v>
      </c>
      <c r="B1000" s="54">
        <v>6</v>
      </c>
      <c r="C1000" s="54">
        <v>7</v>
      </c>
      <c r="D1000" s="54">
        <v>16</v>
      </c>
      <c r="E1000" s="54">
        <v>35</v>
      </c>
      <c r="F1000" s="54">
        <v>37</v>
      </c>
      <c r="G1000" s="54">
        <v>47</v>
      </c>
      <c r="H1000" s="54">
        <v>42</v>
      </c>
      <c r="I1000" s="53">
        <v>2</v>
      </c>
    </row>
    <row r="1001" spans="1:9" ht="12.75" customHeight="1">
      <c r="A1001" s="164">
        <v>42187</v>
      </c>
      <c r="B1001" s="54">
        <v>6</v>
      </c>
      <c r="C1001" s="54">
        <v>7</v>
      </c>
      <c r="D1001" s="54">
        <v>18</v>
      </c>
      <c r="E1001" s="54">
        <v>21</v>
      </c>
      <c r="F1001" s="54">
        <v>27</v>
      </c>
      <c r="G1001" s="54">
        <v>47</v>
      </c>
      <c r="H1001" s="54">
        <v>33</v>
      </c>
      <c r="I1001" s="53">
        <v>0</v>
      </c>
    </row>
    <row r="1002" spans="1:9" ht="12.75" customHeight="1">
      <c r="A1002" s="164">
        <v>42186</v>
      </c>
      <c r="B1002" s="54">
        <v>3</v>
      </c>
      <c r="C1002" s="54">
        <v>24</v>
      </c>
      <c r="D1002" s="54">
        <v>25</v>
      </c>
      <c r="E1002" s="54">
        <v>28</v>
      </c>
      <c r="F1002" s="54">
        <v>34</v>
      </c>
      <c r="G1002" s="54">
        <v>41</v>
      </c>
      <c r="H1002" s="54">
        <v>6</v>
      </c>
      <c r="I1002" s="53">
        <v>3</v>
      </c>
    </row>
    <row r="1003" spans="1:9" ht="12.75" customHeight="1">
      <c r="A1003" s="164">
        <v>42185</v>
      </c>
      <c r="B1003" s="54">
        <v>3</v>
      </c>
      <c r="C1003" s="54">
        <v>4</v>
      </c>
      <c r="D1003" s="54">
        <v>10</v>
      </c>
      <c r="E1003" s="54">
        <v>26</v>
      </c>
      <c r="F1003" s="54">
        <v>37</v>
      </c>
      <c r="G1003" s="54">
        <v>44</v>
      </c>
      <c r="H1003" s="54">
        <v>27</v>
      </c>
      <c r="I1003" s="53">
        <v>2</v>
      </c>
    </row>
    <row r="1004" spans="1:9" ht="12.75" customHeight="1">
      <c r="A1004" s="164">
        <v>42184</v>
      </c>
      <c r="B1004" s="54">
        <v>8</v>
      </c>
      <c r="C1004" s="54">
        <v>9</v>
      </c>
      <c r="D1004" s="54">
        <v>20</v>
      </c>
      <c r="E1004" s="54">
        <v>36</v>
      </c>
      <c r="F1004" s="54">
        <v>41</v>
      </c>
      <c r="G1004" s="54">
        <v>42</v>
      </c>
      <c r="H1004" s="54">
        <v>2</v>
      </c>
      <c r="I1004" s="53">
        <v>9</v>
      </c>
    </row>
    <row r="1005" spans="1:9" ht="12.75" customHeight="1">
      <c r="A1005" s="164">
        <v>42182</v>
      </c>
      <c r="B1005" s="54">
        <v>18</v>
      </c>
      <c r="C1005" s="54">
        <v>26</v>
      </c>
      <c r="D1005" s="54">
        <v>31</v>
      </c>
      <c r="E1005" s="54">
        <v>41</v>
      </c>
      <c r="F1005" s="54">
        <v>42</v>
      </c>
      <c r="G1005" s="54">
        <v>44</v>
      </c>
      <c r="H1005" s="54">
        <v>10</v>
      </c>
      <c r="I1005" s="53">
        <v>6</v>
      </c>
    </row>
    <row r="1006" spans="1:9" ht="12.75" customHeight="1">
      <c r="A1006" s="164">
        <v>42181</v>
      </c>
      <c r="B1006" s="54">
        <v>7</v>
      </c>
      <c r="C1006" s="54">
        <v>24</v>
      </c>
      <c r="D1006" s="54">
        <v>30</v>
      </c>
      <c r="E1006" s="54">
        <v>38</v>
      </c>
      <c r="F1006" s="54">
        <v>46</v>
      </c>
      <c r="G1006" s="54">
        <v>48</v>
      </c>
      <c r="H1006" s="54">
        <v>16</v>
      </c>
      <c r="I1006" s="53">
        <v>8</v>
      </c>
    </row>
    <row r="1007" spans="1:9" ht="12.75" customHeight="1">
      <c r="A1007" s="164">
        <v>42180</v>
      </c>
      <c r="B1007" s="54">
        <v>19</v>
      </c>
      <c r="C1007" s="54">
        <v>24</v>
      </c>
      <c r="D1007" s="54">
        <v>27</v>
      </c>
      <c r="E1007" s="54">
        <v>38</v>
      </c>
      <c r="F1007" s="54">
        <v>45</v>
      </c>
      <c r="G1007" s="54">
        <v>47</v>
      </c>
      <c r="H1007" s="54">
        <v>41</v>
      </c>
      <c r="I1007" s="53">
        <v>7</v>
      </c>
    </row>
    <row r="1008" spans="1:9" ht="12.75" customHeight="1">
      <c r="A1008" s="164">
        <v>42179</v>
      </c>
      <c r="B1008" s="54">
        <v>9</v>
      </c>
      <c r="C1008" s="54">
        <v>18</v>
      </c>
      <c r="D1008" s="54">
        <v>38</v>
      </c>
      <c r="E1008" s="54">
        <v>39</v>
      </c>
      <c r="F1008" s="54">
        <v>43</v>
      </c>
      <c r="G1008" s="54">
        <v>45</v>
      </c>
      <c r="H1008" s="54">
        <v>22</v>
      </c>
      <c r="I1008" s="53">
        <v>5</v>
      </c>
    </row>
    <row r="1009" spans="1:9" ht="12.75" customHeight="1">
      <c r="A1009" s="164">
        <v>42178</v>
      </c>
      <c r="B1009" s="54">
        <v>3</v>
      </c>
      <c r="C1009" s="54">
        <v>12</v>
      </c>
      <c r="D1009" s="54">
        <v>25</v>
      </c>
      <c r="E1009" s="54">
        <v>34</v>
      </c>
      <c r="F1009" s="54">
        <v>41</v>
      </c>
      <c r="G1009" s="54">
        <v>43</v>
      </c>
      <c r="H1009" s="54">
        <v>20</v>
      </c>
      <c r="I1009" s="53">
        <v>5</v>
      </c>
    </row>
    <row r="1010" spans="1:9" ht="12.75" customHeight="1">
      <c r="A1010" s="164">
        <v>42177</v>
      </c>
      <c r="B1010" s="54">
        <v>5</v>
      </c>
      <c r="C1010" s="54">
        <v>6</v>
      </c>
      <c r="D1010" s="54">
        <v>7</v>
      </c>
      <c r="E1010" s="54">
        <v>16</v>
      </c>
      <c r="F1010" s="54">
        <v>19</v>
      </c>
      <c r="G1010" s="54">
        <v>34</v>
      </c>
      <c r="H1010" s="54">
        <v>43</v>
      </c>
      <c r="I1010" s="53">
        <v>0</v>
      </c>
    </row>
    <row r="1011" spans="1:9" ht="12.75" customHeight="1">
      <c r="A1011" s="164">
        <v>42175</v>
      </c>
      <c r="B1011" s="54">
        <v>7</v>
      </c>
      <c r="C1011" s="54">
        <v>11</v>
      </c>
      <c r="D1011" s="54">
        <v>24</v>
      </c>
      <c r="E1011" s="54">
        <v>28</v>
      </c>
      <c r="F1011" s="54">
        <v>33</v>
      </c>
      <c r="G1011" s="54">
        <v>35</v>
      </c>
      <c r="H1011" s="54">
        <v>16</v>
      </c>
      <c r="I1011" s="53">
        <v>7</v>
      </c>
    </row>
    <row r="1012" spans="1:9" ht="12.75" customHeight="1">
      <c r="A1012" s="164">
        <v>42174</v>
      </c>
      <c r="B1012" s="54">
        <v>10</v>
      </c>
      <c r="C1012" s="54">
        <v>15</v>
      </c>
      <c r="D1012" s="54">
        <v>29</v>
      </c>
      <c r="E1012" s="54">
        <v>42</v>
      </c>
      <c r="F1012" s="54">
        <v>44</v>
      </c>
      <c r="G1012" s="54">
        <v>48</v>
      </c>
      <c r="H1012" s="54">
        <v>1</v>
      </c>
      <c r="I1012" s="53">
        <v>1</v>
      </c>
    </row>
    <row r="1013" spans="1:9" ht="12.75" customHeight="1">
      <c r="A1013" s="164">
        <v>42173</v>
      </c>
      <c r="B1013" s="54">
        <v>19</v>
      </c>
      <c r="C1013" s="54">
        <v>25</v>
      </c>
      <c r="D1013" s="54">
        <v>30</v>
      </c>
      <c r="E1013" s="54">
        <v>31</v>
      </c>
      <c r="F1013" s="54">
        <v>40</v>
      </c>
      <c r="G1013" s="54">
        <v>43</v>
      </c>
      <c r="H1013" s="54">
        <v>24</v>
      </c>
      <c r="I1013" s="53">
        <v>4</v>
      </c>
    </row>
    <row r="1014" spans="1:9" ht="12.75" customHeight="1">
      <c r="A1014" s="164">
        <v>42172</v>
      </c>
      <c r="B1014" s="54">
        <v>3</v>
      </c>
      <c r="C1014" s="54">
        <v>6</v>
      </c>
      <c r="D1014" s="54">
        <v>15</v>
      </c>
      <c r="E1014" s="54">
        <v>24</v>
      </c>
      <c r="F1014" s="54">
        <v>27</v>
      </c>
      <c r="G1014" s="54">
        <v>43</v>
      </c>
      <c r="H1014" s="54">
        <v>13</v>
      </c>
      <c r="I1014" s="53">
        <v>7</v>
      </c>
    </row>
    <row r="1015" spans="1:9" ht="12.75" customHeight="1">
      <c r="A1015" s="164">
        <v>42171</v>
      </c>
      <c r="B1015" s="54">
        <v>12</v>
      </c>
      <c r="C1015" s="54">
        <v>21</v>
      </c>
      <c r="D1015" s="54">
        <v>22</v>
      </c>
      <c r="E1015" s="54">
        <v>23</v>
      </c>
      <c r="F1015" s="54">
        <v>29</v>
      </c>
      <c r="G1015" s="54">
        <v>47</v>
      </c>
      <c r="H1015" s="54">
        <v>24</v>
      </c>
      <c r="I1015" s="53">
        <v>2</v>
      </c>
    </row>
    <row r="1016" spans="1:9" ht="12.75" customHeight="1">
      <c r="A1016" s="164">
        <v>42170</v>
      </c>
      <c r="B1016" s="54">
        <v>1</v>
      </c>
      <c r="C1016" s="54">
        <v>33</v>
      </c>
      <c r="D1016" s="54">
        <v>37</v>
      </c>
      <c r="E1016" s="54">
        <v>38</v>
      </c>
      <c r="F1016" s="54">
        <v>43</v>
      </c>
      <c r="G1016" s="54">
        <v>49</v>
      </c>
      <c r="H1016" s="54">
        <v>11</v>
      </c>
      <c r="I1016" s="53">
        <v>9</v>
      </c>
    </row>
    <row r="1017" spans="1:9" ht="12.75" customHeight="1">
      <c r="A1017" s="164">
        <v>42168</v>
      </c>
      <c r="B1017" s="54">
        <v>1</v>
      </c>
      <c r="C1017" s="54">
        <v>2</v>
      </c>
      <c r="D1017" s="54">
        <v>12</v>
      </c>
      <c r="E1017" s="54">
        <v>13</v>
      </c>
      <c r="F1017" s="54">
        <v>21</v>
      </c>
      <c r="G1017" s="54">
        <v>42</v>
      </c>
      <c r="H1017" s="54">
        <v>45</v>
      </c>
      <c r="I1017" s="53">
        <v>3</v>
      </c>
    </row>
    <row r="1018" spans="1:9" ht="12.75" customHeight="1">
      <c r="A1018" s="164">
        <v>42167</v>
      </c>
      <c r="B1018" s="54">
        <v>4</v>
      </c>
      <c r="C1018" s="54">
        <v>7</v>
      </c>
      <c r="D1018" s="54">
        <v>15</v>
      </c>
      <c r="E1018" s="54">
        <v>17</v>
      </c>
      <c r="F1018" s="54">
        <v>22</v>
      </c>
      <c r="G1018" s="54">
        <v>41</v>
      </c>
      <c r="H1018" s="54">
        <v>5</v>
      </c>
      <c r="I1018" s="53">
        <v>4</v>
      </c>
    </row>
    <row r="1019" spans="1:9" ht="12.75" customHeight="1">
      <c r="A1019" s="164">
        <v>42166</v>
      </c>
      <c r="B1019" s="54">
        <v>7</v>
      </c>
      <c r="C1019" s="54">
        <v>11</v>
      </c>
      <c r="D1019" s="54">
        <v>13</v>
      </c>
      <c r="E1019" s="54">
        <v>20</v>
      </c>
      <c r="F1019" s="54">
        <v>25</v>
      </c>
      <c r="G1019" s="54">
        <v>42</v>
      </c>
      <c r="H1019" s="54">
        <v>28</v>
      </c>
      <c r="I1019" s="53">
        <v>2</v>
      </c>
    </row>
    <row r="1020" spans="1:9" ht="12.75" customHeight="1">
      <c r="A1020" s="164">
        <v>42165</v>
      </c>
      <c r="B1020" s="54">
        <v>1</v>
      </c>
      <c r="C1020" s="54">
        <v>12</v>
      </c>
      <c r="D1020" s="54">
        <v>15</v>
      </c>
      <c r="E1020" s="54">
        <v>31</v>
      </c>
      <c r="F1020" s="54">
        <v>40</v>
      </c>
      <c r="G1020" s="54">
        <v>42</v>
      </c>
      <c r="H1020" s="54">
        <v>34</v>
      </c>
      <c r="I1020" s="53">
        <v>8</v>
      </c>
    </row>
    <row r="1021" spans="1:9" ht="12.75" customHeight="1">
      <c r="A1021" s="164">
        <v>42164</v>
      </c>
      <c r="B1021" s="54">
        <v>1</v>
      </c>
      <c r="C1021" s="54">
        <v>5</v>
      </c>
      <c r="D1021" s="54">
        <v>26</v>
      </c>
      <c r="E1021" s="54">
        <v>34</v>
      </c>
      <c r="F1021" s="54">
        <v>42</v>
      </c>
      <c r="G1021" s="54">
        <v>47</v>
      </c>
      <c r="H1021" s="54">
        <v>13</v>
      </c>
      <c r="I1021" s="53">
        <v>8</v>
      </c>
    </row>
    <row r="1022" spans="1:9" ht="12.75" customHeight="1">
      <c r="A1022" s="164">
        <v>42163</v>
      </c>
      <c r="B1022" s="54">
        <v>8</v>
      </c>
      <c r="C1022" s="54">
        <v>13</v>
      </c>
      <c r="D1022" s="54">
        <v>24</v>
      </c>
      <c r="E1022" s="54">
        <v>31</v>
      </c>
      <c r="F1022" s="54">
        <v>40</v>
      </c>
      <c r="G1022" s="54">
        <v>43</v>
      </c>
      <c r="H1022" s="54">
        <v>21</v>
      </c>
      <c r="I1022" s="53">
        <v>0</v>
      </c>
    </row>
    <row r="1023" spans="1:9" ht="12.75" customHeight="1">
      <c r="A1023" s="164">
        <v>42161</v>
      </c>
      <c r="B1023" s="54">
        <v>6</v>
      </c>
      <c r="C1023" s="54">
        <v>12</v>
      </c>
      <c r="D1023" s="54">
        <v>24</v>
      </c>
      <c r="E1023" s="54">
        <v>28</v>
      </c>
      <c r="F1023" s="54">
        <v>32</v>
      </c>
      <c r="G1023" s="54">
        <v>49</v>
      </c>
      <c r="H1023" s="54">
        <v>7</v>
      </c>
      <c r="I1023" s="53">
        <v>7</v>
      </c>
    </row>
    <row r="1024" spans="1:9" ht="12.75" customHeight="1">
      <c r="A1024" s="164">
        <v>42160</v>
      </c>
      <c r="B1024" s="54">
        <v>26</v>
      </c>
      <c r="C1024" s="54">
        <v>28</v>
      </c>
      <c r="D1024" s="54">
        <v>30</v>
      </c>
      <c r="E1024" s="54">
        <v>31</v>
      </c>
      <c r="F1024" s="54">
        <v>35</v>
      </c>
      <c r="G1024" s="54">
        <v>43</v>
      </c>
      <c r="H1024" s="54">
        <v>39</v>
      </c>
      <c r="I1024" s="53">
        <v>9</v>
      </c>
    </row>
    <row r="1025" spans="1:9" ht="12.75" customHeight="1">
      <c r="A1025" s="164">
        <v>42159</v>
      </c>
      <c r="B1025" s="54">
        <v>8</v>
      </c>
      <c r="C1025" s="54">
        <v>12</v>
      </c>
      <c r="D1025" s="54">
        <v>24</v>
      </c>
      <c r="E1025" s="54">
        <v>30</v>
      </c>
      <c r="F1025" s="54">
        <v>35</v>
      </c>
      <c r="G1025" s="54">
        <v>45</v>
      </c>
      <c r="H1025" s="54">
        <v>14</v>
      </c>
      <c r="I1025" s="53">
        <v>0</v>
      </c>
    </row>
    <row r="1026" spans="1:9" ht="12.75" customHeight="1">
      <c r="A1026" s="164">
        <v>42158</v>
      </c>
      <c r="B1026" s="54">
        <v>5</v>
      </c>
      <c r="C1026" s="54">
        <v>10</v>
      </c>
      <c r="D1026" s="54">
        <v>11</v>
      </c>
      <c r="E1026" s="54">
        <v>20</v>
      </c>
      <c r="F1026" s="54">
        <v>36</v>
      </c>
      <c r="G1026" s="54">
        <v>38</v>
      </c>
      <c r="H1026" s="54">
        <v>9</v>
      </c>
      <c r="I1026" s="53">
        <v>6</v>
      </c>
    </row>
    <row r="1027" spans="1:9" ht="12.75" customHeight="1">
      <c r="A1027" s="164">
        <v>42157</v>
      </c>
      <c r="B1027" s="54">
        <v>7</v>
      </c>
      <c r="C1027" s="54">
        <v>19</v>
      </c>
      <c r="D1027" s="54">
        <v>26</v>
      </c>
      <c r="E1027" s="54">
        <v>27</v>
      </c>
      <c r="F1027" s="54">
        <v>35</v>
      </c>
      <c r="G1027" s="54">
        <v>49</v>
      </c>
      <c r="H1027" s="54">
        <v>41</v>
      </c>
      <c r="I1027" s="53">
        <v>2</v>
      </c>
    </row>
    <row r="1028" spans="1:9" ht="12.75" customHeight="1">
      <c r="A1028" s="164">
        <v>42156</v>
      </c>
      <c r="B1028" s="54">
        <v>4</v>
      </c>
      <c r="C1028" s="54">
        <v>28</v>
      </c>
      <c r="D1028" s="54">
        <v>30</v>
      </c>
      <c r="E1028" s="54">
        <v>31</v>
      </c>
      <c r="F1028" s="54">
        <v>36</v>
      </c>
      <c r="G1028" s="54">
        <v>43</v>
      </c>
      <c r="H1028" s="54">
        <v>15</v>
      </c>
      <c r="I1028" s="53">
        <v>3</v>
      </c>
    </row>
    <row r="1029" spans="1:9" ht="12.75" customHeight="1">
      <c r="A1029" s="164">
        <v>42154</v>
      </c>
      <c r="B1029" s="54">
        <v>1</v>
      </c>
      <c r="C1029" s="54">
        <v>12</v>
      </c>
      <c r="D1029" s="54">
        <v>17</v>
      </c>
      <c r="E1029" s="54">
        <v>37</v>
      </c>
      <c r="F1029" s="54">
        <v>41</v>
      </c>
      <c r="G1029" s="54">
        <v>45</v>
      </c>
      <c r="H1029" s="54">
        <v>14</v>
      </c>
      <c r="I1029" s="53">
        <v>6</v>
      </c>
    </row>
    <row r="1030" spans="1:9" ht="12.75" customHeight="1">
      <c r="A1030" s="164">
        <v>42153</v>
      </c>
      <c r="B1030" s="54">
        <v>3</v>
      </c>
      <c r="C1030" s="54">
        <v>7</v>
      </c>
      <c r="D1030" s="54">
        <v>10</v>
      </c>
      <c r="E1030" s="54">
        <v>15</v>
      </c>
      <c r="F1030" s="54">
        <v>25</v>
      </c>
      <c r="G1030" s="54">
        <v>27</v>
      </c>
      <c r="H1030" s="54">
        <v>43</v>
      </c>
      <c r="I1030" s="53">
        <v>4</v>
      </c>
    </row>
    <row r="1031" spans="1:9" ht="12.75" customHeight="1">
      <c r="A1031" s="164">
        <v>42152</v>
      </c>
      <c r="B1031" s="54">
        <v>13</v>
      </c>
      <c r="C1031" s="54">
        <v>20</v>
      </c>
      <c r="D1031" s="54">
        <v>29</v>
      </c>
      <c r="E1031" s="54">
        <v>31</v>
      </c>
      <c r="F1031" s="54">
        <v>40</v>
      </c>
      <c r="G1031" s="54">
        <v>41</v>
      </c>
      <c r="H1031" s="54">
        <v>38</v>
      </c>
      <c r="I1031" s="53">
        <v>6</v>
      </c>
    </row>
    <row r="1032" spans="1:9" ht="12.75" customHeight="1">
      <c r="A1032" s="164">
        <v>42151</v>
      </c>
      <c r="B1032" s="54">
        <v>10</v>
      </c>
      <c r="C1032" s="54">
        <v>11</v>
      </c>
      <c r="D1032" s="54">
        <v>15</v>
      </c>
      <c r="E1032" s="54">
        <v>17</v>
      </c>
      <c r="F1032" s="54">
        <v>42</v>
      </c>
      <c r="G1032" s="54">
        <v>44</v>
      </c>
      <c r="H1032" s="54">
        <v>40</v>
      </c>
      <c r="I1032" s="53">
        <v>9</v>
      </c>
    </row>
    <row r="1033" spans="1:9" ht="12.75" customHeight="1">
      <c r="A1033" s="164">
        <v>42150</v>
      </c>
      <c r="B1033" s="54">
        <v>1</v>
      </c>
      <c r="C1033" s="54">
        <v>4</v>
      </c>
      <c r="D1033" s="54">
        <v>17</v>
      </c>
      <c r="E1033" s="54">
        <v>19</v>
      </c>
      <c r="F1033" s="54">
        <v>44</v>
      </c>
      <c r="G1033" s="54">
        <v>46</v>
      </c>
      <c r="H1033" s="54">
        <v>39</v>
      </c>
      <c r="I1033" s="53">
        <v>4</v>
      </c>
    </row>
    <row r="1034" spans="1:9" ht="12.75" customHeight="1">
      <c r="A1034" s="164">
        <v>42149</v>
      </c>
      <c r="B1034" s="54">
        <v>8</v>
      </c>
      <c r="C1034" s="54">
        <v>10</v>
      </c>
      <c r="D1034" s="54">
        <v>13</v>
      </c>
      <c r="E1034" s="54">
        <v>16</v>
      </c>
      <c r="F1034" s="54">
        <v>24</v>
      </c>
      <c r="G1034" s="54">
        <v>40</v>
      </c>
      <c r="H1034" s="54">
        <v>42</v>
      </c>
      <c r="I1034" s="53">
        <v>9</v>
      </c>
    </row>
    <row r="1035" spans="1:9" ht="12.75" customHeight="1">
      <c r="A1035" s="164">
        <v>42147</v>
      </c>
      <c r="B1035" s="54">
        <v>3</v>
      </c>
      <c r="C1035" s="54">
        <v>5</v>
      </c>
      <c r="D1035" s="54">
        <v>20</v>
      </c>
      <c r="E1035" s="54">
        <v>42</v>
      </c>
      <c r="F1035" s="54">
        <v>48</v>
      </c>
      <c r="G1035" s="54">
        <v>49</v>
      </c>
      <c r="H1035" s="54">
        <v>17</v>
      </c>
      <c r="I1035" s="53">
        <v>8</v>
      </c>
    </row>
    <row r="1036" spans="1:9" ht="12.75" customHeight="1">
      <c r="A1036" s="164">
        <v>42146</v>
      </c>
      <c r="B1036" s="54">
        <v>13</v>
      </c>
      <c r="C1036" s="54">
        <v>14</v>
      </c>
      <c r="D1036" s="54">
        <v>18</v>
      </c>
      <c r="E1036" s="54">
        <v>21</v>
      </c>
      <c r="F1036" s="54">
        <v>31</v>
      </c>
      <c r="G1036" s="54">
        <v>34</v>
      </c>
      <c r="H1036" s="54">
        <v>5</v>
      </c>
      <c r="I1036" s="53">
        <v>1</v>
      </c>
    </row>
    <row r="1037" spans="1:9" ht="12.75" customHeight="1">
      <c r="A1037" s="164">
        <v>42145</v>
      </c>
      <c r="B1037" s="54">
        <v>5</v>
      </c>
      <c r="C1037" s="54">
        <v>24</v>
      </c>
      <c r="D1037" s="54">
        <v>36</v>
      </c>
      <c r="E1037" s="54">
        <v>39</v>
      </c>
      <c r="F1037" s="54">
        <v>42</v>
      </c>
      <c r="G1037" s="54">
        <v>49</v>
      </c>
      <c r="H1037" s="54">
        <v>19</v>
      </c>
      <c r="I1037" s="53">
        <v>8</v>
      </c>
    </row>
    <row r="1038" spans="1:9" ht="12.75" customHeight="1">
      <c r="A1038" s="164">
        <v>42144</v>
      </c>
      <c r="B1038" s="54">
        <v>3</v>
      </c>
      <c r="C1038" s="54">
        <v>8</v>
      </c>
      <c r="D1038" s="54">
        <v>11</v>
      </c>
      <c r="E1038" s="54">
        <v>26</v>
      </c>
      <c r="F1038" s="54">
        <v>39</v>
      </c>
      <c r="G1038" s="54">
        <v>43</v>
      </c>
      <c r="H1038" s="54">
        <v>28</v>
      </c>
      <c r="I1038" s="53">
        <v>8</v>
      </c>
    </row>
    <row r="1039" spans="1:9" ht="12.75" customHeight="1">
      <c r="A1039" s="164">
        <v>42143</v>
      </c>
      <c r="B1039" s="54">
        <v>5</v>
      </c>
      <c r="C1039" s="54">
        <v>10</v>
      </c>
      <c r="D1039" s="54">
        <v>12</v>
      </c>
      <c r="E1039" s="54">
        <v>23</v>
      </c>
      <c r="F1039" s="54">
        <v>24</v>
      </c>
      <c r="G1039" s="54">
        <v>31</v>
      </c>
      <c r="H1039" s="54">
        <v>28</v>
      </c>
      <c r="I1039" s="53">
        <v>7</v>
      </c>
    </row>
    <row r="1040" spans="1:9" ht="12.75" customHeight="1">
      <c r="A1040" s="164">
        <v>42142</v>
      </c>
      <c r="B1040" s="54">
        <v>1</v>
      </c>
      <c r="C1040" s="54">
        <v>8</v>
      </c>
      <c r="D1040" s="54">
        <v>15</v>
      </c>
      <c r="E1040" s="54">
        <v>21</v>
      </c>
      <c r="F1040" s="54">
        <v>22</v>
      </c>
      <c r="G1040" s="54">
        <v>48</v>
      </c>
      <c r="H1040" s="54">
        <v>4</v>
      </c>
      <c r="I1040" s="53">
        <v>4</v>
      </c>
    </row>
    <row r="1041" spans="1:9" ht="12.75" customHeight="1">
      <c r="A1041" s="164">
        <v>42140</v>
      </c>
      <c r="B1041" s="54">
        <v>7</v>
      </c>
      <c r="C1041" s="54">
        <v>15</v>
      </c>
      <c r="D1041" s="54">
        <v>16</v>
      </c>
      <c r="E1041" s="54">
        <v>19</v>
      </c>
      <c r="F1041" s="54">
        <v>32</v>
      </c>
      <c r="G1041" s="54">
        <v>48</v>
      </c>
      <c r="H1041" s="54">
        <v>10</v>
      </c>
      <c r="I1041" s="53">
        <v>6</v>
      </c>
    </row>
    <row r="1042" spans="1:9" ht="12.75" customHeight="1">
      <c r="A1042" s="164">
        <v>42139</v>
      </c>
      <c r="B1042" s="54">
        <v>2</v>
      </c>
      <c r="C1042" s="54">
        <v>16</v>
      </c>
      <c r="D1042" s="54">
        <v>22</v>
      </c>
      <c r="E1042" s="54">
        <v>26</v>
      </c>
      <c r="F1042" s="54">
        <v>33</v>
      </c>
      <c r="G1042" s="54">
        <v>39</v>
      </c>
      <c r="H1042" s="54">
        <v>35</v>
      </c>
      <c r="I1042" s="53">
        <v>2</v>
      </c>
    </row>
    <row r="1043" spans="1:9" ht="12.75" customHeight="1">
      <c r="A1043" s="164">
        <v>42138</v>
      </c>
      <c r="B1043" s="54">
        <v>11</v>
      </c>
      <c r="C1043" s="54">
        <v>13</v>
      </c>
      <c r="D1043" s="54">
        <v>15</v>
      </c>
      <c r="E1043" s="54">
        <v>24</v>
      </c>
      <c r="F1043" s="54">
        <v>26</v>
      </c>
      <c r="G1043" s="54">
        <v>45</v>
      </c>
      <c r="H1043" s="54">
        <v>25</v>
      </c>
      <c r="I1043" s="53">
        <v>8</v>
      </c>
    </row>
    <row r="1044" spans="1:9" ht="12.75" customHeight="1">
      <c r="A1044" s="164">
        <v>42137</v>
      </c>
      <c r="B1044" s="54">
        <v>7</v>
      </c>
      <c r="C1044" s="54">
        <v>18</v>
      </c>
      <c r="D1044" s="54">
        <v>23</v>
      </c>
      <c r="E1044" s="54">
        <v>29</v>
      </c>
      <c r="F1044" s="54">
        <v>38</v>
      </c>
      <c r="G1044" s="54">
        <v>43</v>
      </c>
      <c r="H1044" s="54">
        <v>42</v>
      </c>
      <c r="I1044" s="53">
        <v>7</v>
      </c>
    </row>
    <row r="1045" spans="1:9" ht="12.75" customHeight="1">
      <c r="A1045" s="164">
        <v>42136</v>
      </c>
      <c r="B1045" s="54">
        <v>1</v>
      </c>
      <c r="C1045" s="54">
        <v>10</v>
      </c>
      <c r="D1045" s="54">
        <v>22</v>
      </c>
      <c r="E1045" s="54">
        <v>40</v>
      </c>
      <c r="F1045" s="54">
        <v>44</v>
      </c>
      <c r="G1045" s="54">
        <v>49</v>
      </c>
      <c r="H1045" s="54">
        <v>37</v>
      </c>
      <c r="I1045" s="53">
        <v>8</v>
      </c>
    </row>
    <row r="1046" spans="1:9" ht="12.75" customHeight="1">
      <c r="A1046" s="164">
        <v>42135</v>
      </c>
      <c r="B1046" s="54">
        <v>3</v>
      </c>
      <c r="C1046" s="54">
        <v>19</v>
      </c>
      <c r="D1046" s="54">
        <v>22</v>
      </c>
      <c r="E1046" s="54">
        <v>24</v>
      </c>
      <c r="F1046" s="54">
        <v>38</v>
      </c>
      <c r="G1046" s="54">
        <v>45</v>
      </c>
      <c r="H1046" s="54">
        <v>37</v>
      </c>
      <c r="I1046" s="53">
        <v>7</v>
      </c>
    </row>
    <row r="1047" spans="1:9" ht="12.75" customHeight="1">
      <c r="A1047" s="164">
        <v>42133</v>
      </c>
      <c r="B1047" s="54">
        <v>16</v>
      </c>
      <c r="C1047" s="54">
        <v>27</v>
      </c>
      <c r="D1047" s="54">
        <v>29</v>
      </c>
      <c r="E1047" s="54">
        <v>34</v>
      </c>
      <c r="F1047" s="54">
        <v>38</v>
      </c>
      <c r="G1047" s="54">
        <v>43</v>
      </c>
      <c r="H1047" s="54">
        <v>1</v>
      </c>
      <c r="I1047" s="53">
        <v>8</v>
      </c>
    </row>
    <row r="1048" spans="1:9" ht="12.75" customHeight="1">
      <c r="A1048" s="164">
        <v>42132</v>
      </c>
      <c r="B1048" s="54">
        <v>4</v>
      </c>
      <c r="C1048" s="54">
        <v>6</v>
      </c>
      <c r="D1048" s="54">
        <v>10</v>
      </c>
      <c r="E1048" s="54">
        <v>20</v>
      </c>
      <c r="F1048" s="54">
        <v>31</v>
      </c>
      <c r="G1048" s="54">
        <v>32</v>
      </c>
      <c r="H1048" s="54">
        <v>35</v>
      </c>
      <c r="I1048" s="53">
        <v>4</v>
      </c>
    </row>
    <row r="1049" spans="1:9" ht="12.75" customHeight="1">
      <c r="A1049" s="164">
        <v>42131</v>
      </c>
      <c r="B1049" s="54">
        <v>2</v>
      </c>
      <c r="C1049" s="54">
        <v>7</v>
      </c>
      <c r="D1049" s="54">
        <v>17</v>
      </c>
      <c r="E1049" s="54">
        <v>28</v>
      </c>
      <c r="F1049" s="54">
        <v>32</v>
      </c>
      <c r="G1049" s="54">
        <v>39</v>
      </c>
      <c r="H1049" s="54">
        <v>3</v>
      </c>
      <c r="I1049" s="53">
        <v>3</v>
      </c>
    </row>
    <row r="1050" spans="1:9" ht="12.75" customHeight="1">
      <c r="A1050" s="164">
        <v>42130</v>
      </c>
      <c r="B1050" s="54">
        <v>3</v>
      </c>
      <c r="C1050" s="54">
        <v>8</v>
      </c>
      <c r="D1050" s="54">
        <v>10</v>
      </c>
      <c r="E1050" s="54">
        <v>33</v>
      </c>
      <c r="F1050" s="54">
        <v>37</v>
      </c>
      <c r="G1050" s="54">
        <v>47</v>
      </c>
      <c r="H1050" s="54">
        <v>17</v>
      </c>
      <c r="I1050" s="53">
        <v>0</v>
      </c>
    </row>
    <row r="1051" spans="1:9" ht="12.75" customHeight="1">
      <c r="A1051" s="164">
        <v>42129</v>
      </c>
      <c r="B1051" s="54">
        <v>3</v>
      </c>
      <c r="C1051" s="54">
        <v>13</v>
      </c>
      <c r="D1051" s="54">
        <v>14</v>
      </c>
      <c r="E1051" s="54">
        <v>17</v>
      </c>
      <c r="F1051" s="54">
        <v>34</v>
      </c>
      <c r="G1051" s="54">
        <v>38</v>
      </c>
      <c r="H1051" s="54">
        <v>43</v>
      </c>
      <c r="I1051" s="53">
        <v>4</v>
      </c>
    </row>
    <row r="1052" spans="1:9" ht="12.75" customHeight="1">
      <c r="A1052" s="164">
        <v>42128</v>
      </c>
      <c r="B1052" s="54">
        <v>3</v>
      </c>
      <c r="C1052" s="54">
        <v>7</v>
      </c>
      <c r="D1052" s="54">
        <v>12</v>
      </c>
      <c r="E1052" s="54">
        <v>27</v>
      </c>
      <c r="F1052" s="54">
        <v>28</v>
      </c>
      <c r="G1052" s="54">
        <v>30</v>
      </c>
      <c r="H1052" s="54">
        <v>8</v>
      </c>
      <c r="I1052" s="53">
        <v>0</v>
      </c>
    </row>
    <row r="1053" spans="1:9" ht="12.75" customHeight="1">
      <c r="A1053" s="164">
        <v>42126</v>
      </c>
      <c r="B1053" s="54">
        <v>7</v>
      </c>
      <c r="C1053" s="54">
        <v>8</v>
      </c>
      <c r="D1053" s="54">
        <v>11</v>
      </c>
      <c r="E1053" s="54">
        <v>20</v>
      </c>
      <c r="F1053" s="54">
        <v>43</v>
      </c>
      <c r="G1053" s="54">
        <v>44</v>
      </c>
      <c r="H1053" s="54">
        <v>35</v>
      </c>
      <c r="I1053" s="53">
        <v>4</v>
      </c>
    </row>
    <row r="1054" spans="1:9" ht="12.75" customHeight="1">
      <c r="A1054" s="164">
        <v>42125</v>
      </c>
      <c r="B1054" s="54">
        <v>2</v>
      </c>
      <c r="C1054" s="54">
        <v>7</v>
      </c>
      <c r="D1054" s="54">
        <v>36</v>
      </c>
      <c r="E1054" s="54">
        <v>39</v>
      </c>
      <c r="F1054" s="54">
        <v>41</v>
      </c>
      <c r="G1054" s="54">
        <v>43</v>
      </c>
      <c r="H1054" s="54">
        <v>49</v>
      </c>
      <c r="I1054" s="53">
        <v>3</v>
      </c>
    </row>
    <row r="1055" spans="1:9" ht="12.75" customHeight="1">
      <c r="A1055" s="164">
        <v>42124</v>
      </c>
      <c r="B1055" s="54">
        <v>6</v>
      </c>
      <c r="C1055" s="54">
        <v>12</v>
      </c>
      <c r="D1055" s="54">
        <v>21</v>
      </c>
      <c r="E1055" s="54">
        <v>33</v>
      </c>
      <c r="F1055" s="54">
        <v>38</v>
      </c>
      <c r="G1055" s="54">
        <v>46</v>
      </c>
      <c r="H1055" s="54">
        <v>28</v>
      </c>
      <c r="I1055" s="53">
        <v>1</v>
      </c>
    </row>
    <row r="1056" spans="1:9" ht="12.75" customHeight="1">
      <c r="A1056" s="164">
        <v>42123</v>
      </c>
      <c r="B1056" s="54">
        <v>15</v>
      </c>
      <c r="C1056" s="54">
        <v>24</v>
      </c>
      <c r="D1056" s="54">
        <v>25</v>
      </c>
      <c r="E1056" s="54">
        <v>27</v>
      </c>
      <c r="F1056" s="54">
        <v>47</v>
      </c>
      <c r="G1056" s="54">
        <v>48</v>
      </c>
      <c r="H1056" s="54">
        <v>33</v>
      </c>
      <c r="I1056" s="53">
        <v>5</v>
      </c>
    </row>
    <row r="1057" spans="1:9" ht="12.75" customHeight="1">
      <c r="A1057" s="164">
        <v>42122</v>
      </c>
      <c r="B1057" s="54">
        <v>3</v>
      </c>
      <c r="C1057" s="54">
        <v>6</v>
      </c>
      <c r="D1057" s="54">
        <v>8</v>
      </c>
      <c r="E1057" s="54">
        <v>27</v>
      </c>
      <c r="F1057" s="54">
        <v>36</v>
      </c>
      <c r="G1057" s="54">
        <v>47</v>
      </c>
      <c r="H1057" s="54">
        <v>32</v>
      </c>
      <c r="I1057" s="53">
        <v>5</v>
      </c>
    </row>
    <row r="1058" spans="1:9" ht="12.75" customHeight="1">
      <c r="A1058" s="164">
        <v>42121</v>
      </c>
      <c r="B1058" s="54">
        <v>1</v>
      </c>
      <c r="C1058" s="54">
        <v>6</v>
      </c>
      <c r="D1058" s="54">
        <v>9</v>
      </c>
      <c r="E1058" s="54">
        <v>13</v>
      </c>
      <c r="F1058" s="54">
        <v>24</v>
      </c>
      <c r="G1058" s="54">
        <v>25</v>
      </c>
      <c r="H1058" s="54">
        <v>41</v>
      </c>
      <c r="I1058" s="53">
        <v>5</v>
      </c>
    </row>
    <row r="1059" spans="1:9" ht="12.75" customHeight="1">
      <c r="A1059" s="164">
        <v>42119</v>
      </c>
      <c r="B1059" s="54">
        <v>1</v>
      </c>
      <c r="C1059" s="54">
        <v>9</v>
      </c>
      <c r="D1059" s="54">
        <v>22</v>
      </c>
      <c r="E1059" s="54">
        <v>23</v>
      </c>
      <c r="F1059" s="54">
        <v>42</v>
      </c>
      <c r="G1059" s="54">
        <v>46</v>
      </c>
      <c r="H1059" s="54">
        <v>37</v>
      </c>
      <c r="I1059" s="53">
        <v>7</v>
      </c>
    </row>
    <row r="1060" spans="1:9" ht="12.75" customHeight="1">
      <c r="A1060" s="164">
        <v>42118</v>
      </c>
      <c r="B1060" s="54">
        <v>21</v>
      </c>
      <c r="C1060" s="54">
        <v>27</v>
      </c>
      <c r="D1060" s="54">
        <v>36</v>
      </c>
      <c r="E1060" s="54">
        <v>42</v>
      </c>
      <c r="F1060" s="54">
        <v>43</v>
      </c>
      <c r="G1060" s="54">
        <v>49</v>
      </c>
      <c r="H1060" s="54">
        <v>41</v>
      </c>
      <c r="I1060" s="53">
        <v>3</v>
      </c>
    </row>
    <row r="1061" spans="1:9" ht="12.75" customHeight="1">
      <c r="A1061" s="164">
        <v>42117</v>
      </c>
      <c r="B1061" s="54">
        <v>8</v>
      </c>
      <c r="C1061" s="54">
        <v>11</v>
      </c>
      <c r="D1061" s="54">
        <v>16</v>
      </c>
      <c r="E1061" s="54">
        <v>22</v>
      </c>
      <c r="F1061" s="54">
        <v>26</v>
      </c>
      <c r="G1061" s="54">
        <v>32</v>
      </c>
      <c r="H1061" s="54">
        <v>48</v>
      </c>
      <c r="I1061" s="53">
        <v>5</v>
      </c>
    </row>
    <row r="1062" spans="1:9" ht="12.75" customHeight="1">
      <c r="A1062" s="164">
        <v>42116</v>
      </c>
      <c r="B1062" s="54">
        <v>2</v>
      </c>
      <c r="C1062" s="54">
        <v>15</v>
      </c>
      <c r="D1062" s="54">
        <v>20</v>
      </c>
      <c r="E1062" s="54">
        <v>30</v>
      </c>
      <c r="F1062" s="54">
        <v>33</v>
      </c>
      <c r="G1062" s="54">
        <v>38</v>
      </c>
      <c r="H1062" s="54">
        <v>39</v>
      </c>
      <c r="I1062" s="53">
        <v>6</v>
      </c>
    </row>
    <row r="1063" spans="1:9" ht="12.75" customHeight="1">
      <c r="A1063" s="164">
        <v>42115</v>
      </c>
      <c r="B1063" s="54">
        <v>11</v>
      </c>
      <c r="C1063" s="54">
        <v>21</v>
      </c>
      <c r="D1063" s="54">
        <v>23</v>
      </c>
      <c r="E1063" s="54">
        <v>30</v>
      </c>
      <c r="F1063" s="54">
        <v>35</v>
      </c>
      <c r="G1063" s="54">
        <v>40</v>
      </c>
      <c r="H1063" s="54">
        <v>48</v>
      </c>
      <c r="I1063" s="53">
        <v>0</v>
      </c>
    </row>
    <row r="1064" spans="1:9" ht="12.75" customHeight="1">
      <c r="A1064" s="164">
        <v>42114</v>
      </c>
      <c r="B1064" s="54">
        <v>21</v>
      </c>
      <c r="C1064" s="54">
        <v>33</v>
      </c>
      <c r="D1064" s="54">
        <v>35</v>
      </c>
      <c r="E1064" s="54">
        <v>38</v>
      </c>
      <c r="F1064" s="54">
        <v>42</v>
      </c>
      <c r="G1064" s="54">
        <v>43</v>
      </c>
      <c r="H1064" s="54">
        <v>15</v>
      </c>
      <c r="I1064" s="53">
        <v>5</v>
      </c>
    </row>
    <row r="1065" spans="1:9" ht="12.75" customHeight="1">
      <c r="A1065" s="164">
        <v>42112</v>
      </c>
      <c r="B1065" s="54">
        <v>23</v>
      </c>
      <c r="C1065" s="54">
        <v>33</v>
      </c>
      <c r="D1065" s="54">
        <v>34</v>
      </c>
      <c r="E1065" s="54">
        <v>38</v>
      </c>
      <c r="F1065" s="54">
        <v>39</v>
      </c>
      <c r="G1065" s="54">
        <v>41</v>
      </c>
      <c r="H1065" s="54">
        <v>11</v>
      </c>
      <c r="I1065" s="53">
        <v>0</v>
      </c>
    </row>
    <row r="1066" spans="1:9" ht="12.75" customHeight="1">
      <c r="A1066" s="164">
        <v>42111</v>
      </c>
      <c r="B1066" s="54">
        <v>1</v>
      </c>
      <c r="C1066" s="54">
        <v>14</v>
      </c>
      <c r="D1066" s="54">
        <v>20</v>
      </c>
      <c r="E1066" s="54">
        <v>24</v>
      </c>
      <c r="F1066" s="54">
        <v>27</v>
      </c>
      <c r="G1066" s="54">
        <v>46</v>
      </c>
      <c r="H1066" s="54">
        <v>45</v>
      </c>
      <c r="I1066" s="53">
        <v>8</v>
      </c>
    </row>
    <row r="1067" spans="1:9" ht="12.75" customHeight="1">
      <c r="A1067" s="164">
        <v>42110</v>
      </c>
      <c r="B1067" s="54">
        <v>14</v>
      </c>
      <c r="C1067" s="54">
        <v>16</v>
      </c>
      <c r="D1067" s="54">
        <v>23</v>
      </c>
      <c r="E1067" s="54">
        <v>26</v>
      </c>
      <c r="F1067" s="54">
        <v>33</v>
      </c>
      <c r="G1067" s="54">
        <v>44</v>
      </c>
      <c r="H1067" s="54">
        <v>30</v>
      </c>
      <c r="I1067" s="53">
        <v>7</v>
      </c>
    </row>
    <row r="1068" spans="1:9" ht="12.75" customHeight="1">
      <c r="A1068" s="164">
        <v>42109</v>
      </c>
      <c r="B1068" s="54">
        <v>10</v>
      </c>
      <c r="C1068" s="54">
        <v>27</v>
      </c>
      <c r="D1068" s="54">
        <v>29</v>
      </c>
      <c r="E1068" s="54">
        <v>35</v>
      </c>
      <c r="F1068" s="54">
        <v>39</v>
      </c>
      <c r="G1068" s="54">
        <v>48</v>
      </c>
      <c r="H1068" s="54">
        <v>26</v>
      </c>
      <c r="I1068" s="53">
        <v>6</v>
      </c>
    </row>
    <row r="1069" spans="1:9" ht="12.75" customHeight="1">
      <c r="A1069" s="164">
        <v>42108</v>
      </c>
      <c r="B1069" s="54">
        <v>2</v>
      </c>
      <c r="C1069" s="54">
        <v>17</v>
      </c>
      <c r="D1069" s="54">
        <v>24</v>
      </c>
      <c r="E1069" s="54">
        <v>26</v>
      </c>
      <c r="F1069" s="54">
        <v>36</v>
      </c>
      <c r="G1069" s="54">
        <v>38</v>
      </c>
      <c r="H1069" s="54">
        <v>7</v>
      </c>
      <c r="I1069" s="53">
        <v>4</v>
      </c>
    </row>
    <row r="1070" spans="1:9" ht="12.75" customHeight="1">
      <c r="A1070" s="164">
        <v>42107</v>
      </c>
      <c r="B1070" s="54">
        <v>3</v>
      </c>
      <c r="C1070" s="54">
        <v>10</v>
      </c>
      <c r="D1070" s="54">
        <v>13</v>
      </c>
      <c r="E1070" s="54">
        <v>33</v>
      </c>
      <c r="F1070" s="54">
        <v>36</v>
      </c>
      <c r="G1070" s="54">
        <v>49</v>
      </c>
      <c r="H1070" s="54">
        <v>42</v>
      </c>
      <c r="I1070" s="53">
        <v>9</v>
      </c>
    </row>
    <row r="1071" spans="1:9" ht="12.75" customHeight="1">
      <c r="A1071" s="164">
        <v>42105</v>
      </c>
      <c r="B1071" s="54">
        <v>3</v>
      </c>
      <c r="C1071" s="54">
        <v>5</v>
      </c>
      <c r="D1071" s="54">
        <v>11</v>
      </c>
      <c r="E1071" s="54">
        <v>21</v>
      </c>
      <c r="F1071" s="54">
        <v>22</v>
      </c>
      <c r="G1071" s="54">
        <v>37</v>
      </c>
      <c r="H1071" s="54">
        <v>2</v>
      </c>
      <c r="I1071" s="53">
        <v>9</v>
      </c>
    </row>
    <row r="1072" spans="1:9" ht="12.75" customHeight="1">
      <c r="A1072" s="164">
        <v>42104</v>
      </c>
      <c r="B1072" s="54">
        <v>2</v>
      </c>
      <c r="C1072" s="54">
        <v>6</v>
      </c>
      <c r="D1072" s="54">
        <v>16</v>
      </c>
      <c r="E1072" s="54">
        <v>35</v>
      </c>
      <c r="F1072" s="54">
        <v>36</v>
      </c>
      <c r="G1072" s="54">
        <v>44</v>
      </c>
      <c r="H1072" s="54">
        <v>28</v>
      </c>
      <c r="I1072" s="53">
        <v>2</v>
      </c>
    </row>
    <row r="1073" spans="1:9" ht="12.75" customHeight="1">
      <c r="A1073" s="164">
        <v>42103</v>
      </c>
      <c r="B1073" s="54">
        <v>1</v>
      </c>
      <c r="C1073" s="54">
        <v>17</v>
      </c>
      <c r="D1073" s="54">
        <v>31</v>
      </c>
      <c r="E1073" s="54">
        <v>38</v>
      </c>
      <c r="F1073" s="54">
        <v>41</v>
      </c>
      <c r="G1073" s="54">
        <v>47</v>
      </c>
      <c r="H1073" s="54">
        <v>39</v>
      </c>
      <c r="I1073" s="53">
        <v>7</v>
      </c>
    </row>
    <row r="1074" spans="1:9" ht="12.75" customHeight="1">
      <c r="A1074" s="164">
        <v>42102</v>
      </c>
      <c r="B1074" s="54">
        <v>15</v>
      </c>
      <c r="C1074" s="54">
        <v>18</v>
      </c>
      <c r="D1074" s="54">
        <v>20</v>
      </c>
      <c r="E1074" s="54">
        <v>25</v>
      </c>
      <c r="F1074" s="54">
        <v>41</v>
      </c>
      <c r="G1074" s="54">
        <v>46</v>
      </c>
      <c r="H1074" s="54">
        <v>45</v>
      </c>
      <c r="I1074" s="53">
        <v>5</v>
      </c>
    </row>
    <row r="1075" spans="1:9" ht="12.75" customHeight="1">
      <c r="A1075" s="164">
        <v>42101</v>
      </c>
      <c r="B1075" s="54">
        <v>17</v>
      </c>
      <c r="C1075" s="54">
        <v>21</v>
      </c>
      <c r="D1075" s="54">
        <v>30</v>
      </c>
      <c r="E1075" s="54">
        <v>32</v>
      </c>
      <c r="F1075" s="54">
        <v>45</v>
      </c>
      <c r="G1075" s="54">
        <v>49</v>
      </c>
      <c r="H1075" s="54">
        <v>3</v>
      </c>
      <c r="I1075" s="53">
        <v>0</v>
      </c>
    </row>
    <row r="1076" spans="1:9" ht="12.75" customHeight="1">
      <c r="A1076" s="164">
        <v>42100</v>
      </c>
      <c r="B1076" s="54">
        <v>5</v>
      </c>
      <c r="C1076" s="54">
        <v>18</v>
      </c>
      <c r="D1076" s="54">
        <v>26</v>
      </c>
      <c r="E1076" s="54">
        <v>38</v>
      </c>
      <c r="F1076" s="54">
        <v>39</v>
      </c>
      <c r="G1076" s="54">
        <v>47</v>
      </c>
      <c r="H1076" s="54">
        <v>41</v>
      </c>
      <c r="I1076" s="53">
        <v>5</v>
      </c>
    </row>
    <row r="1077" spans="1:9" ht="12.75" customHeight="1">
      <c r="A1077" s="164">
        <v>42098</v>
      </c>
      <c r="B1077" s="54">
        <v>18</v>
      </c>
      <c r="C1077" s="54">
        <v>26</v>
      </c>
      <c r="D1077" s="54">
        <v>33</v>
      </c>
      <c r="E1077" s="54">
        <v>38</v>
      </c>
      <c r="F1077" s="54">
        <v>39</v>
      </c>
      <c r="G1077" s="54">
        <v>42</v>
      </c>
      <c r="H1077" s="54">
        <v>22</v>
      </c>
      <c r="I1077" s="53">
        <v>1</v>
      </c>
    </row>
    <row r="1078" spans="1:9" ht="12.75" customHeight="1">
      <c r="A1078" s="164">
        <v>42097</v>
      </c>
      <c r="B1078" s="54">
        <v>11</v>
      </c>
      <c r="C1078" s="54">
        <v>16</v>
      </c>
      <c r="D1078" s="54">
        <v>26</v>
      </c>
      <c r="E1078" s="54">
        <v>41</v>
      </c>
      <c r="F1078" s="54">
        <v>43</v>
      </c>
      <c r="G1078" s="54">
        <v>44</v>
      </c>
      <c r="H1078" s="54">
        <v>45</v>
      </c>
      <c r="I1078" s="53">
        <v>0</v>
      </c>
    </row>
    <row r="1079" spans="1:9" ht="12.75" customHeight="1">
      <c r="A1079" s="164">
        <v>42096</v>
      </c>
      <c r="B1079" s="54">
        <v>4</v>
      </c>
      <c r="C1079" s="54">
        <v>12</v>
      </c>
      <c r="D1079" s="54">
        <v>18</v>
      </c>
      <c r="E1079" s="54">
        <v>21</v>
      </c>
      <c r="F1079" s="54">
        <v>29</v>
      </c>
      <c r="G1079" s="54">
        <v>39</v>
      </c>
      <c r="H1079" s="54">
        <v>23</v>
      </c>
      <c r="I1079" s="53">
        <v>6</v>
      </c>
    </row>
    <row r="1080" spans="1:9" ht="12.75" customHeight="1">
      <c r="A1080" s="164">
        <v>42095</v>
      </c>
      <c r="B1080" s="54">
        <v>6</v>
      </c>
      <c r="C1080" s="54">
        <v>9</v>
      </c>
      <c r="D1080" s="54">
        <v>15</v>
      </c>
      <c r="E1080" s="54">
        <v>17</v>
      </c>
      <c r="F1080" s="54">
        <v>24</v>
      </c>
      <c r="G1080" s="54">
        <v>31</v>
      </c>
      <c r="H1080" s="54">
        <v>25</v>
      </c>
      <c r="I1080" s="53">
        <v>7</v>
      </c>
    </row>
    <row r="1081" spans="1:9" ht="12.75" customHeight="1">
      <c r="A1081" s="164">
        <v>42094</v>
      </c>
      <c r="B1081" s="54">
        <v>6</v>
      </c>
      <c r="C1081" s="54">
        <v>24</v>
      </c>
      <c r="D1081" s="54">
        <v>27</v>
      </c>
      <c r="E1081" s="54">
        <v>37</v>
      </c>
      <c r="F1081" s="54">
        <v>38</v>
      </c>
      <c r="G1081" s="54">
        <v>45</v>
      </c>
      <c r="H1081" s="54">
        <v>12</v>
      </c>
      <c r="I1081" s="53">
        <v>5</v>
      </c>
    </row>
    <row r="1082" spans="1:9" ht="12.75" customHeight="1">
      <c r="A1082" s="164">
        <v>42093</v>
      </c>
      <c r="B1082" s="54">
        <v>2</v>
      </c>
      <c r="C1082" s="54">
        <v>3</v>
      </c>
      <c r="D1082" s="54">
        <v>10</v>
      </c>
      <c r="E1082" s="54">
        <v>31</v>
      </c>
      <c r="F1082" s="54">
        <v>47</v>
      </c>
      <c r="G1082" s="54">
        <v>48</v>
      </c>
      <c r="H1082" s="54">
        <v>34</v>
      </c>
      <c r="I1082" s="53">
        <v>8</v>
      </c>
    </row>
    <row r="1083" spans="1:9" ht="12.75" customHeight="1">
      <c r="A1083" s="164">
        <v>42091</v>
      </c>
      <c r="B1083" s="54">
        <v>6</v>
      </c>
      <c r="C1083" s="54">
        <v>8</v>
      </c>
      <c r="D1083" s="54">
        <v>14</v>
      </c>
      <c r="E1083" s="54">
        <v>26</v>
      </c>
      <c r="F1083" s="54">
        <v>42</v>
      </c>
      <c r="G1083" s="54">
        <v>46</v>
      </c>
      <c r="H1083" s="54">
        <v>34</v>
      </c>
      <c r="I1083" s="53">
        <v>5</v>
      </c>
    </row>
    <row r="1084" spans="1:9" ht="12.75" customHeight="1">
      <c r="A1084" s="164">
        <v>42090</v>
      </c>
      <c r="B1084" s="54">
        <v>5</v>
      </c>
      <c r="C1084" s="54">
        <v>8</v>
      </c>
      <c r="D1084" s="54">
        <v>23</v>
      </c>
      <c r="E1084" s="54">
        <v>40</v>
      </c>
      <c r="F1084" s="54">
        <v>42</v>
      </c>
      <c r="G1084" s="54">
        <v>49</v>
      </c>
      <c r="H1084" s="54">
        <v>35</v>
      </c>
      <c r="I1084" s="53">
        <v>8</v>
      </c>
    </row>
    <row r="1085" spans="1:9" ht="12.75" customHeight="1">
      <c r="A1085" s="164">
        <v>42089</v>
      </c>
      <c r="B1085" s="54">
        <v>12</v>
      </c>
      <c r="C1085" s="54">
        <v>25</v>
      </c>
      <c r="D1085" s="54">
        <v>28</v>
      </c>
      <c r="E1085" s="54">
        <v>35</v>
      </c>
      <c r="F1085" s="54">
        <v>38</v>
      </c>
      <c r="G1085" s="54">
        <v>42</v>
      </c>
      <c r="H1085" s="54">
        <v>49</v>
      </c>
      <c r="I1085" s="53">
        <v>2</v>
      </c>
    </row>
    <row r="1086" spans="1:9" ht="12.75" customHeight="1">
      <c r="A1086" s="164">
        <v>42088</v>
      </c>
      <c r="B1086" s="54">
        <v>6</v>
      </c>
      <c r="C1086" s="54">
        <v>13</v>
      </c>
      <c r="D1086" s="54">
        <v>15</v>
      </c>
      <c r="E1086" s="54">
        <v>18</v>
      </c>
      <c r="F1086" s="54">
        <v>22</v>
      </c>
      <c r="G1086" s="54">
        <v>37</v>
      </c>
      <c r="H1086" s="54">
        <v>2</v>
      </c>
      <c r="I1086" s="53">
        <v>0</v>
      </c>
    </row>
    <row r="1087" spans="1:9" ht="12.75" customHeight="1">
      <c r="A1087" s="164">
        <v>42087</v>
      </c>
      <c r="B1087" s="54">
        <v>6</v>
      </c>
      <c r="C1087" s="54">
        <v>9</v>
      </c>
      <c r="D1087" s="54">
        <v>11</v>
      </c>
      <c r="E1087" s="54">
        <v>15</v>
      </c>
      <c r="F1087" s="54">
        <v>28</v>
      </c>
      <c r="G1087" s="54">
        <v>43</v>
      </c>
      <c r="H1087" s="54">
        <v>42</v>
      </c>
      <c r="I1087" s="53">
        <v>4</v>
      </c>
    </row>
    <row r="1088" spans="1:9" ht="12.75" customHeight="1">
      <c r="A1088" s="164">
        <v>42086</v>
      </c>
      <c r="B1088" s="54">
        <v>1</v>
      </c>
      <c r="C1088" s="54">
        <v>3</v>
      </c>
      <c r="D1088" s="54">
        <v>4</v>
      </c>
      <c r="E1088" s="54">
        <v>14</v>
      </c>
      <c r="F1088" s="54">
        <v>16</v>
      </c>
      <c r="G1088" s="54">
        <v>37</v>
      </c>
      <c r="H1088" s="54">
        <v>34</v>
      </c>
      <c r="I1088" s="53">
        <v>0</v>
      </c>
    </row>
    <row r="1089" spans="1:9" ht="12.75" customHeight="1">
      <c r="A1089" s="164">
        <v>42083</v>
      </c>
      <c r="B1089" s="54">
        <v>16</v>
      </c>
      <c r="C1089" s="54">
        <v>23</v>
      </c>
      <c r="D1089" s="54">
        <v>29</v>
      </c>
      <c r="E1089" s="54">
        <v>38</v>
      </c>
      <c r="F1089" s="54">
        <v>40</v>
      </c>
      <c r="G1089" s="54">
        <v>45</v>
      </c>
      <c r="H1089" s="54">
        <v>47</v>
      </c>
      <c r="I1089" s="53">
        <v>7</v>
      </c>
    </row>
    <row r="1090" spans="1:9" ht="12.75" customHeight="1">
      <c r="A1090" s="164">
        <v>42081</v>
      </c>
      <c r="B1090" s="54">
        <v>2</v>
      </c>
      <c r="C1090" s="54">
        <v>14</v>
      </c>
      <c r="D1090" s="54">
        <v>19</v>
      </c>
      <c r="E1090" s="54">
        <v>32</v>
      </c>
      <c r="F1090" s="54">
        <v>41</v>
      </c>
      <c r="G1090" s="54">
        <v>45</v>
      </c>
      <c r="H1090" s="54">
        <v>16</v>
      </c>
      <c r="I1090" s="53">
        <v>1</v>
      </c>
    </row>
    <row r="1091" spans="1:9" ht="12.75" customHeight="1">
      <c r="A1091" s="164">
        <v>42080</v>
      </c>
      <c r="B1091" s="54">
        <v>4</v>
      </c>
      <c r="C1091" s="54">
        <v>8</v>
      </c>
      <c r="D1091" s="54">
        <v>23</v>
      </c>
      <c r="E1091" s="54">
        <v>27</v>
      </c>
      <c r="F1091" s="54">
        <v>36</v>
      </c>
      <c r="G1091" s="54">
        <v>40</v>
      </c>
      <c r="H1091" s="54">
        <v>44</v>
      </c>
      <c r="I1091" s="53">
        <v>6</v>
      </c>
    </row>
    <row r="1092" spans="1:9" ht="12.75" customHeight="1">
      <c r="A1092" s="164">
        <v>42079</v>
      </c>
      <c r="B1092" s="54">
        <v>9</v>
      </c>
      <c r="C1092" s="54">
        <v>14</v>
      </c>
      <c r="D1092" s="54">
        <v>27</v>
      </c>
      <c r="E1092" s="54">
        <v>28</v>
      </c>
      <c r="F1092" s="54">
        <v>32</v>
      </c>
      <c r="G1092" s="54">
        <v>41</v>
      </c>
      <c r="H1092" s="54">
        <v>30</v>
      </c>
      <c r="I1092" s="53">
        <v>0</v>
      </c>
    </row>
    <row r="1093" spans="1:9" ht="12.75" customHeight="1">
      <c r="A1093" s="164">
        <v>42076</v>
      </c>
      <c r="B1093" s="54">
        <v>8</v>
      </c>
      <c r="C1093" s="54">
        <v>9</v>
      </c>
      <c r="D1093" s="54">
        <v>12</v>
      </c>
      <c r="E1093" s="54">
        <v>15</v>
      </c>
      <c r="F1093" s="54">
        <v>43</v>
      </c>
      <c r="G1093" s="54">
        <v>44</v>
      </c>
      <c r="H1093" s="54">
        <v>41</v>
      </c>
      <c r="I1093" s="53">
        <v>0</v>
      </c>
    </row>
    <row r="1094" spans="1:9" ht="12.75" customHeight="1">
      <c r="A1094" s="164">
        <v>42074</v>
      </c>
      <c r="B1094" s="54">
        <v>8</v>
      </c>
      <c r="C1094" s="54">
        <v>10</v>
      </c>
      <c r="D1094" s="54">
        <v>13</v>
      </c>
      <c r="E1094" s="54">
        <v>15</v>
      </c>
      <c r="F1094" s="54">
        <v>33</v>
      </c>
      <c r="G1094" s="54">
        <v>35</v>
      </c>
      <c r="H1094" s="54">
        <v>31</v>
      </c>
      <c r="I1094" s="53">
        <v>7</v>
      </c>
    </row>
    <row r="1095" spans="1:9" ht="12.75" customHeight="1">
      <c r="A1095" s="164">
        <v>42073</v>
      </c>
      <c r="B1095" s="54">
        <v>4</v>
      </c>
      <c r="C1095" s="54">
        <v>10</v>
      </c>
      <c r="D1095" s="54">
        <v>11</v>
      </c>
      <c r="E1095" s="54">
        <v>21</v>
      </c>
      <c r="F1095" s="54">
        <v>36</v>
      </c>
      <c r="G1095" s="54">
        <v>43</v>
      </c>
      <c r="H1095" s="54">
        <v>14</v>
      </c>
      <c r="I1095" s="53">
        <v>9</v>
      </c>
    </row>
    <row r="1096" spans="1:9" ht="12.75" customHeight="1">
      <c r="A1096" s="164">
        <v>42072</v>
      </c>
      <c r="B1096" s="54">
        <v>5</v>
      </c>
      <c r="C1096" s="54">
        <v>24</v>
      </c>
      <c r="D1096" s="54">
        <v>30</v>
      </c>
      <c r="E1096" s="54">
        <v>39</v>
      </c>
      <c r="F1096" s="54">
        <v>42</v>
      </c>
      <c r="G1096" s="54">
        <v>49</v>
      </c>
      <c r="H1096" s="54">
        <v>8</v>
      </c>
      <c r="I1096" s="53">
        <v>8</v>
      </c>
    </row>
    <row r="1097" spans="1:9" ht="12.75" customHeight="1">
      <c r="A1097" s="164">
        <v>42069</v>
      </c>
      <c r="B1097" s="54">
        <v>4</v>
      </c>
      <c r="C1097" s="54">
        <v>6</v>
      </c>
      <c r="D1097" s="54">
        <v>10</v>
      </c>
      <c r="E1097" s="54">
        <v>19</v>
      </c>
      <c r="F1097" s="54">
        <v>25</v>
      </c>
      <c r="G1097" s="54">
        <v>26</v>
      </c>
      <c r="H1097" s="54">
        <v>2</v>
      </c>
      <c r="I1097" s="53">
        <v>2</v>
      </c>
    </row>
    <row r="1098" spans="1:9" ht="12.75" customHeight="1">
      <c r="A1098" s="164">
        <v>42067</v>
      </c>
      <c r="B1098" s="54">
        <v>5</v>
      </c>
      <c r="C1098" s="54">
        <v>18</v>
      </c>
      <c r="D1098" s="54">
        <v>20</v>
      </c>
      <c r="E1098" s="54">
        <v>22</v>
      </c>
      <c r="F1098" s="54">
        <v>27</v>
      </c>
      <c r="G1098" s="54">
        <v>34</v>
      </c>
      <c r="H1098" s="54">
        <v>1</v>
      </c>
      <c r="I1098" s="53">
        <v>0</v>
      </c>
    </row>
    <row r="1099" spans="1:9" ht="12.75" customHeight="1">
      <c r="A1099" s="164">
        <v>42066</v>
      </c>
      <c r="B1099" s="54">
        <v>11</v>
      </c>
      <c r="C1099" s="54">
        <v>13</v>
      </c>
      <c r="D1099" s="54">
        <v>23</v>
      </c>
      <c r="E1099" s="54">
        <v>28</v>
      </c>
      <c r="F1099" s="54">
        <v>36</v>
      </c>
      <c r="G1099" s="54">
        <v>45</v>
      </c>
      <c r="H1099" s="54">
        <v>2</v>
      </c>
      <c r="I1099" s="53">
        <v>2</v>
      </c>
    </row>
    <row r="1100" spans="1:9" ht="12.75" customHeight="1">
      <c r="A1100" s="164">
        <v>42065</v>
      </c>
      <c r="B1100" s="54">
        <v>2</v>
      </c>
      <c r="C1100" s="54">
        <v>26</v>
      </c>
      <c r="D1100" s="54">
        <v>34</v>
      </c>
      <c r="E1100" s="54">
        <v>36</v>
      </c>
      <c r="F1100" s="54">
        <v>38</v>
      </c>
      <c r="G1100" s="54">
        <v>47</v>
      </c>
      <c r="H1100" s="54">
        <v>12</v>
      </c>
      <c r="I1100" s="53">
        <v>5</v>
      </c>
    </row>
    <row r="1101" spans="1:9" ht="12.75" customHeight="1">
      <c r="A1101" s="164">
        <v>42062</v>
      </c>
      <c r="B1101" s="54">
        <v>7</v>
      </c>
      <c r="C1101" s="54">
        <v>13</v>
      </c>
      <c r="D1101" s="54">
        <v>22</v>
      </c>
      <c r="E1101" s="54">
        <v>28</v>
      </c>
      <c r="F1101" s="54">
        <v>40</v>
      </c>
      <c r="G1101" s="54">
        <v>46</v>
      </c>
      <c r="H1101" s="54">
        <v>34</v>
      </c>
      <c r="I1101" s="53">
        <v>7</v>
      </c>
    </row>
    <row r="1102" spans="1:9" ht="12.75" customHeight="1">
      <c r="A1102" s="164">
        <v>42060</v>
      </c>
      <c r="B1102" s="54">
        <v>4</v>
      </c>
      <c r="C1102" s="54">
        <v>13</v>
      </c>
      <c r="D1102" s="54">
        <v>14</v>
      </c>
      <c r="E1102" s="54">
        <v>29</v>
      </c>
      <c r="F1102" s="54">
        <v>33</v>
      </c>
      <c r="G1102" s="54">
        <v>41</v>
      </c>
      <c r="H1102" s="54">
        <v>15</v>
      </c>
      <c r="I1102" s="53">
        <v>0</v>
      </c>
    </row>
    <row r="1103" spans="1:9" ht="12.75" customHeight="1">
      <c r="A1103" s="164">
        <v>42059</v>
      </c>
      <c r="B1103" s="54">
        <v>9</v>
      </c>
      <c r="C1103" s="54">
        <v>36</v>
      </c>
      <c r="D1103" s="54">
        <v>43</v>
      </c>
      <c r="E1103" s="54">
        <v>44</v>
      </c>
      <c r="F1103" s="54">
        <v>45</v>
      </c>
      <c r="G1103" s="54">
        <v>46</v>
      </c>
      <c r="H1103" s="54">
        <v>16</v>
      </c>
      <c r="I1103" s="53">
        <v>8</v>
      </c>
    </row>
    <row r="1104" spans="1:9" ht="12.75" customHeight="1">
      <c r="A1104" s="164">
        <v>42058</v>
      </c>
      <c r="B1104" s="54">
        <v>2</v>
      </c>
      <c r="C1104" s="54">
        <v>5</v>
      </c>
      <c r="D1104" s="54">
        <v>6</v>
      </c>
      <c r="E1104" s="54">
        <v>38</v>
      </c>
      <c r="F1104" s="54">
        <v>39</v>
      </c>
      <c r="G1104" s="54">
        <v>48</v>
      </c>
      <c r="H1104" s="54">
        <v>7</v>
      </c>
      <c r="I1104" s="53">
        <v>3</v>
      </c>
    </row>
    <row r="1105" spans="1:9" ht="12.75" customHeight="1">
      <c r="A1105" s="164">
        <v>42055</v>
      </c>
      <c r="B1105" s="54">
        <v>3</v>
      </c>
      <c r="C1105" s="54">
        <v>6</v>
      </c>
      <c r="D1105" s="54">
        <v>24</v>
      </c>
      <c r="E1105" s="54">
        <v>25</v>
      </c>
      <c r="F1105" s="54">
        <v>29</v>
      </c>
      <c r="G1105" s="54">
        <v>32</v>
      </c>
      <c r="H1105" s="54">
        <v>30</v>
      </c>
      <c r="I1105" s="53">
        <v>6</v>
      </c>
    </row>
    <row r="1106" spans="1:9" ht="12.75" customHeight="1">
      <c r="A1106" s="164">
        <v>42053</v>
      </c>
      <c r="B1106" s="54">
        <v>22</v>
      </c>
      <c r="C1106" s="54">
        <v>27</v>
      </c>
      <c r="D1106" s="54">
        <v>28</v>
      </c>
      <c r="E1106" s="54">
        <v>38</v>
      </c>
      <c r="F1106" s="54">
        <v>43</v>
      </c>
      <c r="G1106" s="54">
        <v>44</v>
      </c>
      <c r="H1106" s="54">
        <v>17</v>
      </c>
      <c r="I1106" s="53">
        <v>8</v>
      </c>
    </row>
    <row r="1107" spans="1:9" ht="12.75" customHeight="1">
      <c r="A1107" s="164">
        <v>42052</v>
      </c>
      <c r="B1107" s="54">
        <v>20</v>
      </c>
      <c r="C1107" s="54">
        <v>32</v>
      </c>
      <c r="D1107" s="54">
        <v>36</v>
      </c>
      <c r="E1107" s="54">
        <v>41</v>
      </c>
      <c r="F1107" s="54">
        <v>47</v>
      </c>
      <c r="G1107" s="54">
        <v>49</v>
      </c>
      <c r="H1107" s="54">
        <v>4</v>
      </c>
      <c r="I1107" s="53">
        <v>6</v>
      </c>
    </row>
    <row r="1108" spans="1:9" ht="12.75" customHeight="1">
      <c r="A1108" s="164">
        <v>42051</v>
      </c>
      <c r="B1108" s="54">
        <v>3</v>
      </c>
      <c r="C1108" s="54">
        <v>18</v>
      </c>
      <c r="D1108" s="54">
        <v>30</v>
      </c>
      <c r="E1108" s="54">
        <v>32</v>
      </c>
      <c r="F1108" s="54">
        <v>33</v>
      </c>
      <c r="G1108" s="54">
        <v>35</v>
      </c>
      <c r="H1108" s="54">
        <v>42</v>
      </c>
      <c r="I1108" s="53">
        <v>2</v>
      </c>
    </row>
    <row r="1109" spans="1:9" ht="12.75" customHeight="1">
      <c r="A1109" s="164">
        <v>42048</v>
      </c>
      <c r="B1109" s="54">
        <v>5</v>
      </c>
      <c r="C1109" s="54">
        <v>7</v>
      </c>
      <c r="D1109" s="54">
        <v>10</v>
      </c>
      <c r="E1109" s="54">
        <v>16</v>
      </c>
      <c r="F1109" s="54">
        <v>24</v>
      </c>
      <c r="G1109" s="54">
        <v>33</v>
      </c>
      <c r="H1109" s="54">
        <v>44</v>
      </c>
      <c r="I1109" s="53">
        <v>9</v>
      </c>
    </row>
    <row r="1110" spans="1:9" ht="12.75" customHeight="1">
      <c r="A1110" s="164">
        <v>42046</v>
      </c>
      <c r="B1110" s="54">
        <v>25</v>
      </c>
      <c r="C1110" s="54">
        <v>28</v>
      </c>
      <c r="D1110" s="54">
        <v>35</v>
      </c>
      <c r="E1110" s="54">
        <v>38</v>
      </c>
      <c r="F1110" s="54">
        <v>39</v>
      </c>
      <c r="G1110" s="54">
        <v>42</v>
      </c>
      <c r="H1110" s="54">
        <v>11</v>
      </c>
      <c r="I1110" s="53">
        <v>1</v>
      </c>
    </row>
    <row r="1111" spans="1:9" ht="12.75" customHeight="1">
      <c r="A1111" s="164">
        <v>42045</v>
      </c>
      <c r="B1111" s="54">
        <v>2</v>
      </c>
      <c r="C1111" s="54">
        <v>3</v>
      </c>
      <c r="D1111" s="54">
        <v>24</v>
      </c>
      <c r="E1111" s="54">
        <v>30</v>
      </c>
      <c r="F1111" s="54">
        <v>38</v>
      </c>
      <c r="G1111" s="54">
        <v>45</v>
      </c>
      <c r="H1111" s="54">
        <v>31</v>
      </c>
      <c r="I1111" s="53">
        <v>1</v>
      </c>
    </row>
    <row r="1112" spans="1:9" ht="12.75" customHeight="1">
      <c r="A1112" s="164">
        <v>42044</v>
      </c>
      <c r="B1112" s="54">
        <v>1</v>
      </c>
      <c r="C1112" s="54">
        <v>6</v>
      </c>
      <c r="D1112" s="54">
        <v>20</v>
      </c>
      <c r="E1112" s="54">
        <v>23</v>
      </c>
      <c r="F1112" s="54">
        <v>37</v>
      </c>
      <c r="G1112" s="54">
        <v>40</v>
      </c>
      <c r="H1112" s="54">
        <v>39</v>
      </c>
      <c r="I1112" s="53">
        <v>3</v>
      </c>
    </row>
    <row r="1113" spans="1:9" ht="12.75" customHeight="1">
      <c r="A1113" s="164">
        <v>42041</v>
      </c>
      <c r="B1113" s="54">
        <v>1</v>
      </c>
      <c r="C1113" s="54">
        <v>9</v>
      </c>
      <c r="D1113" s="54">
        <v>12</v>
      </c>
      <c r="E1113" s="54">
        <v>19</v>
      </c>
      <c r="F1113" s="54">
        <v>22</v>
      </c>
      <c r="G1113" s="54">
        <v>31</v>
      </c>
      <c r="H1113" s="54">
        <v>14</v>
      </c>
      <c r="I1113" s="53">
        <v>5</v>
      </c>
    </row>
    <row r="1114" spans="1:9" ht="12.75" customHeight="1">
      <c r="A1114" s="164">
        <v>42039</v>
      </c>
      <c r="B1114" s="54">
        <v>1</v>
      </c>
      <c r="C1114" s="54">
        <v>41</v>
      </c>
      <c r="D1114" s="54">
        <v>43</v>
      </c>
      <c r="E1114" s="54">
        <v>45</v>
      </c>
      <c r="F1114" s="54">
        <v>47</v>
      </c>
      <c r="G1114" s="54">
        <v>49</v>
      </c>
      <c r="H1114" s="54">
        <v>39</v>
      </c>
      <c r="I1114" s="53">
        <v>2</v>
      </c>
    </row>
    <row r="1115" spans="1:9" ht="12.75" customHeight="1">
      <c r="A1115" s="164">
        <v>42038</v>
      </c>
      <c r="B1115" s="54">
        <v>7</v>
      </c>
      <c r="C1115" s="54">
        <v>12</v>
      </c>
      <c r="D1115" s="54">
        <v>22</v>
      </c>
      <c r="E1115" s="54">
        <v>33</v>
      </c>
      <c r="F1115" s="54">
        <v>34</v>
      </c>
      <c r="G1115" s="54">
        <v>39</v>
      </c>
      <c r="H1115" s="54">
        <v>21</v>
      </c>
      <c r="I1115" s="53">
        <v>6</v>
      </c>
    </row>
    <row r="1116" spans="1:9" ht="12.75" customHeight="1">
      <c r="A1116" s="164">
        <v>42037</v>
      </c>
      <c r="B1116" s="54">
        <v>18</v>
      </c>
      <c r="C1116" s="54">
        <v>25</v>
      </c>
      <c r="D1116" s="54">
        <v>29</v>
      </c>
      <c r="E1116" s="54">
        <v>33</v>
      </c>
      <c r="F1116" s="54">
        <v>38</v>
      </c>
      <c r="G1116" s="54">
        <v>42</v>
      </c>
      <c r="H1116" s="54">
        <v>10</v>
      </c>
      <c r="I1116" s="53">
        <v>8</v>
      </c>
    </row>
    <row r="1117" spans="1:9" ht="12.75" customHeight="1">
      <c r="A1117" s="164">
        <v>42034</v>
      </c>
      <c r="B1117" s="54">
        <v>1</v>
      </c>
      <c r="C1117" s="54">
        <v>3</v>
      </c>
      <c r="D1117" s="54">
        <v>5</v>
      </c>
      <c r="E1117" s="54">
        <v>16</v>
      </c>
      <c r="F1117" s="54">
        <v>26</v>
      </c>
      <c r="G1117" s="54">
        <v>42</v>
      </c>
      <c r="H1117" s="54">
        <v>32</v>
      </c>
      <c r="I1117" s="53">
        <v>9</v>
      </c>
    </row>
    <row r="1118" spans="1:9" ht="12.75" customHeight="1">
      <c r="A1118" s="164">
        <v>42032</v>
      </c>
      <c r="B1118" s="54">
        <v>1</v>
      </c>
      <c r="C1118" s="54">
        <v>5</v>
      </c>
      <c r="D1118" s="54">
        <v>26</v>
      </c>
      <c r="E1118" s="54">
        <v>31</v>
      </c>
      <c r="F1118" s="54">
        <v>41</v>
      </c>
      <c r="G1118" s="54">
        <v>47</v>
      </c>
      <c r="H1118" s="54">
        <v>17</v>
      </c>
      <c r="I1118" s="53">
        <v>4</v>
      </c>
    </row>
    <row r="1119" spans="1:9" ht="12.75" customHeight="1">
      <c r="A1119" s="164">
        <v>42031</v>
      </c>
      <c r="B1119" s="54">
        <v>7</v>
      </c>
      <c r="C1119" s="54">
        <v>15</v>
      </c>
      <c r="D1119" s="54">
        <v>25</v>
      </c>
      <c r="E1119" s="54">
        <v>29</v>
      </c>
      <c r="F1119" s="54">
        <v>30</v>
      </c>
      <c r="G1119" s="54">
        <v>43</v>
      </c>
      <c r="H1119" s="54">
        <v>3</v>
      </c>
      <c r="I1119" s="53">
        <v>2</v>
      </c>
    </row>
    <row r="1120" spans="1:9" ht="12.75" customHeight="1">
      <c r="A1120" s="164">
        <v>42030</v>
      </c>
      <c r="B1120" s="54">
        <v>7</v>
      </c>
      <c r="C1120" s="54">
        <v>22</v>
      </c>
      <c r="D1120" s="54">
        <v>25</v>
      </c>
      <c r="E1120" s="54">
        <v>27</v>
      </c>
      <c r="F1120" s="54">
        <v>33</v>
      </c>
      <c r="G1120" s="54">
        <v>49</v>
      </c>
      <c r="H1120" s="54">
        <v>28</v>
      </c>
      <c r="I1120" s="53">
        <v>5</v>
      </c>
    </row>
    <row r="1121" spans="1:9" ht="12.75" customHeight="1">
      <c r="A1121" s="164">
        <v>42027</v>
      </c>
      <c r="B1121" s="54">
        <v>5</v>
      </c>
      <c r="C1121" s="54">
        <v>12</v>
      </c>
      <c r="D1121" s="54">
        <v>15</v>
      </c>
      <c r="E1121" s="54">
        <v>16</v>
      </c>
      <c r="F1121" s="54">
        <v>31</v>
      </c>
      <c r="G1121" s="54">
        <v>37</v>
      </c>
      <c r="H1121" s="54">
        <v>42</v>
      </c>
      <c r="I1121" s="53">
        <v>2</v>
      </c>
    </row>
    <row r="1122" spans="1:9" ht="12.75" customHeight="1">
      <c r="A1122" s="164">
        <v>42025</v>
      </c>
      <c r="B1122" s="54">
        <v>5</v>
      </c>
      <c r="C1122" s="54">
        <v>18</v>
      </c>
      <c r="D1122" s="54">
        <v>26</v>
      </c>
      <c r="E1122" s="54">
        <v>28</v>
      </c>
      <c r="F1122" s="54">
        <v>33</v>
      </c>
      <c r="G1122" s="54">
        <v>37</v>
      </c>
      <c r="H1122" s="54">
        <v>8</v>
      </c>
      <c r="I1122" s="53">
        <v>0</v>
      </c>
    </row>
    <row r="1123" spans="1:9" ht="12.75" customHeight="1">
      <c r="A1123" s="164">
        <v>42024</v>
      </c>
      <c r="B1123" s="54">
        <v>17</v>
      </c>
      <c r="C1123" s="54">
        <v>20</v>
      </c>
      <c r="D1123" s="54">
        <v>22</v>
      </c>
      <c r="E1123" s="54">
        <v>26</v>
      </c>
      <c r="F1123" s="54">
        <v>38</v>
      </c>
      <c r="G1123" s="54">
        <v>41</v>
      </c>
      <c r="H1123" s="54">
        <v>42</v>
      </c>
      <c r="I1123" s="53">
        <v>0</v>
      </c>
    </row>
    <row r="1124" spans="1:9" ht="12.75" customHeight="1">
      <c r="A1124" s="164">
        <v>42023</v>
      </c>
      <c r="B1124" s="54">
        <v>7</v>
      </c>
      <c r="C1124" s="54">
        <v>17</v>
      </c>
      <c r="D1124" s="54">
        <v>18</v>
      </c>
      <c r="E1124" s="54">
        <v>23</v>
      </c>
      <c r="F1124" s="54">
        <v>27</v>
      </c>
      <c r="G1124" s="54">
        <v>47</v>
      </c>
      <c r="H1124" s="54">
        <v>42</v>
      </c>
      <c r="I1124" s="53">
        <v>5</v>
      </c>
    </row>
    <row r="1125" spans="1:9" ht="12.75" customHeight="1">
      <c r="A1125" s="164">
        <v>42020</v>
      </c>
      <c r="B1125" s="54">
        <v>5</v>
      </c>
      <c r="C1125" s="54">
        <v>25</v>
      </c>
      <c r="D1125" s="54">
        <v>34</v>
      </c>
      <c r="E1125" s="54">
        <v>40</v>
      </c>
      <c r="F1125" s="54">
        <v>42</v>
      </c>
      <c r="G1125" s="54">
        <v>43</v>
      </c>
      <c r="H1125" s="54">
        <v>4</v>
      </c>
      <c r="I1125" s="53">
        <v>1</v>
      </c>
    </row>
    <row r="1126" spans="1:9" ht="12.75" customHeight="1">
      <c r="A1126" s="164">
        <v>42018</v>
      </c>
      <c r="B1126" s="54">
        <v>4</v>
      </c>
      <c r="C1126" s="54">
        <v>13</v>
      </c>
      <c r="D1126" s="54">
        <v>14</v>
      </c>
      <c r="E1126" s="54">
        <v>17</v>
      </c>
      <c r="F1126" s="54">
        <v>21</v>
      </c>
      <c r="G1126" s="54">
        <v>29</v>
      </c>
      <c r="H1126" s="54">
        <v>1</v>
      </c>
      <c r="I1126" s="53">
        <v>3</v>
      </c>
    </row>
    <row r="1127" spans="1:9" ht="12.75" customHeight="1">
      <c r="A1127" s="164">
        <v>42017</v>
      </c>
      <c r="B1127" s="54">
        <v>7</v>
      </c>
      <c r="C1127" s="54">
        <v>8</v>
      </c>
      <c r="D1127" s="54">
        <v>9</v>
      </c>
      <c r="E1127" s="54">
        <v>26</v>
      </c>
      <c r="F1127" s="54">
        <v>27</v>
      </c>
      <c r="G1127" s="54">
        <v>43</v>
      </c>
      <c r="H1127" s="54">
        <v>45</v>
      </c>
      <c r="I1127" s="53">
        <v>1</v>
      </c>
    </row>
    <row r="1128" spans="1:9" ht="12.75" customHeight="1">
      <c r="A1128" s="164">
        <v>42016</v>
      </c>
      <c r="B1128" s="54">
        <v>1</v>
      </c>
      <c r="C1128" s="54">
        <v>12</v>
      </c>
      <c r="D1128" s="54">
        <v>26</v>
      </c>
      <c r="E1128" s="54">
        <v>31</v>
      </c>
      <c r="F1128" s="54">
        <v>41</v>
      </c>
      <c r="G1128" s="54">
        <v>46</v>
      </c>
      <c r="H1128" s="54">
        <v>15</v>
      </c>
      <c r="I1128" s="53">
        <v>0</v>
      </c>
    </row>
    <row r="1129" spans="1:9" ht="12.75" customHeight="1">
      <c r="A1129" s="164">
        <v>42013</v>
      </c>
      <c r="B1129" s="54">
        <v>2</v>
      </c>
      <c r="C1129" s="54">
        <v>20</v>
      </c>
      <c r="D1129" s="54">
        <v>22</v>
      </c>
      <c r="E1129" s="54">
        <v>33</v>
      </c>
      <c r="F1129" s="54">
        <v>37</v>
      </c>
      <c r="G1129" s="54">
        <v>39</v>
      </c>
      <c r="H1129" s="54">
        <v>41</v>
      </c>
      <c r="I1129" s="53">
        <v>4</v>
      </c>
    </row>
    <row r="1130" spans="1:9" ht="12.75" customHeight="1">
      <c r="A1130" s="164">
        <v>42011</v>
      </c>
      <c r="B1130" s="54">
        <v>7</v>
      </c>
      <c r="C1130" s="54">
        <v>10</v>
      </c>
      <c r="D1130" s="54">
        <v>12</v>
      </c>
      <c r="E1130" s="54">
        <v>36</v>
      </c>
      <c r="F1130" s="54">
        <v>37</v>
      </c>
      <c r="G1130" s="54">
        <v>45</v>
      </c>
      <c r="H1130" s="54">
        <v>42</v>
      </c>
      <c r="I1130" s="53">
        <v>6</v>
      </c>
    </row>
    <row r="1131" spans="1:9" ht="12.75" customHeight="1">
      <c r="A1131" s="164">
        <v>42010</v>
      </c>
      <c r="B1131" s="54">
        <v>5</v>
      </c>
      <c r="C1131" s="54">
        <v>16</v>
      </c>
      <c r="D1131" s="54">
        <v>31</v>
      </c>
      <c r="E1131" s="54">
        <v>32</v>
      </c>
      <c r="F1131" s="54">
        <v>33</v>
      </c>
      <c r="G1131" s="54">
        <v>47</v>
      </c>
      <c r="H1131" s="54">
        <v>41</v>
      </c>
      <c r="I1131" s="53">
        <v>9</v>
      </c>
    </row>
    <row r="1132" spans="1:9" ht="12.75" customHeight="1">
      <c r="A1132" s="164">
        <v>42009</v>
      </c>
      <c r="B1132" s="54">
        <v>1</v>
      </c>
      <c r="C1132" s="54">
        <v>13</v>
      </c>
      <c r="D1132" s="54">
        <v>17</v>
      </c>
      <c r="E1132" s="54">
        <v>18</v>
      </c>
      <c r="F1132" s="54">
        <v>32</v>
      </c>
      <c r="G1132" s="54">
        <v>35</v>
      </c>
      <c r="H1132" s="54">
        <v>36</v>
      </c>
      <c r="I1132" s="53">
        <v>2</v>
      </c>
    </row>
    <row r="1133" spans="1:9" ht="12.75" customHeight="1">
      <c r="A1133" s="164">
        <v>42006</v>
      </c>
      <c r="B1133" s="54">
        <v>7</v>
      </c>
      <c r="C1133" s="54">
        <v>26</v>
      </c>
      <c r="D1133" s="54">
        <v>35</v>
      </c>
      <c r="E1133" s="54">
        <v>39</v>
      </c>
      <c r="F1133" s="54">
        <v>48</v>
      </c>
      <c r="G1133" s="54">
        <v>49</v>
      </c>
      <c r="H1133" s="54">
        <v>27</v>
      </c>
      <c r="I1133" s="53">
        <v>2</v>
      </c>
    </row>
    <row r="1134" spans="1:9" ht="12.75" customHeight="1">
      <c r="A1134" s="164">
        <v>42004</v>
      </c>
      <c r="B1134" s="54">
        <v>5</v>
      </c>
      <c r="C1134" s="54">
        <v>7</v>
      </c>
      <c r="D1134" s="54">
        <v>15</v>
      </c>
      <c r="E1134" s="54">
        <v>27</v>
      </c>
      <c r="F1134" s="54">
        <v>40</v>
      </c>
      <c r="G1134" s="54">
        <v>45</v>
      </c>
      <c r="H1134" s="54">
        <v>32</v>
      </c>
      <c r="I1134" s="53">
        <v>6</v>
      </c>
    </row>
    <row r="1135" spans="1:9" ht="12.75" customHeight="1">
      <c r="A1135" s="164">
        <v>42003</v>
      </c>
      <c r="B1135" s="54">
        <v>7</v>
      </c>
      <c r="C1135" s="54">
        <v>10</v>
      </c>
      <c r="D1135" s="54">
        <v>15</v>
      </c>
      <c r="E1135" s="54">
        <v>17</v>
      </c>
      <c r="F1135" s="54">
        <v>20</v>
      </c>
      <c r="G1135" s="54">
        <v>25</v>
      </c>
      <c r="H1135" s="54">
        <v>39</v>
      </c>
      <c r="I1135" s="53">
        <v>9</v>
      </c>
    </row>
    <row r="1136" spans="1:9" ht="12.75" customHeight="1">
      <c r="A1136" s="164">
        <v>42002</v>
      </c>
      <c r="B1136" s="54">
        <v>3</v>
      </c>
      <c r="C1136" s="54">
        <v>16</v>
      </c>
      <c r="D1136" s="54">
        <v>21</v>
      </c>
      <c r="E1136" s="54">
        <v>22</v>
      </c>
      <c r="F1136" s="54">
        <v>38</v>
      </c>
      <c r="G1136" s="54">
        <v>47</v>
      </c>
      <c r="H1136" s="54">
        <v>10</v>
      </c>
      <c r="I1136" s="53">
        <v>0</v>
      </c>
    </row>
    <row r="1137" spans="1:9" ht="12.75" customHeight="1">
      <c r="A1137" s="164">
        <v>41999</v>
      </c>
      <c r="B1137" s="54">
        <v>1</v>
      </c>
      <c r="C1137" s="54">
        <v>4</v>
      </c>
      <c r="D1137" s="54">
        <v>12</v>
      </c>
      <c r="E1137" s="54">
        <v>30</v>
      </c>
      <c r="F1137" s="54">
        <v>32</v>
      </c>
      <c r="G1137" s="54">
        <v>36</v>
      </c>
      <c r="H1137" s="54">
        <v>5</v>
      </c>
      <c r="I1137" s="53">
        <v>4</v>
      </c>
    </row>
    <row r="1138" spans="1:9" ht="12.75" customHeight="1">
      <c r="A1138" s="164">
        <v>41997</v>
      </c>
      <c r="B1138" s="54">
        <v>1</v>
      </c>
      <c r="C1138" s="54">
        <v>4</v>
      </c>
      <c r="D1138" s="54">
        <v>6</v>
      </c>
      <c r="E1138" s="54">
        <v>30</v>
      </c>
      <c r="F1138" s="54">
        <v>34</v>
      </c>
      <c r="G1138" s="54">
        <v>39</v>
      </c>
      <c r="H1138" s="54">
        <v>12</v>
      </c>
      <c r="I1138" s="53">
        <v>3</v>
      </c>
    </row>
    <row r="1139" spans="1:9" ht="12.75" customHeight="1">
      <c r="A1139" s="164">
        <v>41996</v>
      </c>
      <c r="B1139" s="54">
        <v>1</v>
      </c>
      <c r="C1139" s="54">
        <v>9</v>
      </c>
      <c r="D1139" s="54">
        <v>12</v>
      </c>
      <c r="E1139" s="54">
        <v>14</v>
      </c>
      <c r="F1139" s="54">
        <v>44</v>
      </c>
      <c r="G1139" s="54">
        <v>47</v>
      </c>
      <c r="H1139" s="54">
        <v>32</v>
      </c>
      <c r="I1139" s="53">
        <v>7</v>
      </c>
    </row>
    <row r="1140" spans="1:9" ht="12.75" customHeight="1">
      <c r="A1140" s="164">
        <v>41995</v>
      </c>
      <c r="B1140" s="54">
        <v>6</v>
      </c>
      <c r="C1140" s="54">
        <v>8</v>
      </c>
      <c r="D1140" s="54">
        <v>16</v>
      </c>
      <c r="E1140" s="54">
        <v>26</v>
      </c>
      <c r="F1140" s="54">
        <v>39</v>
      </c>
      <c r="G1140" s="54">
        <v>47</v>
      </c>
      <c r="H1140" s="54">
        <v>36</v>
      </c>
      <c r="I1140" s="53">
        <v>8</v>
      </c>
    </row>
    <row r="1141" spans="1:9" ht="12.75" customHeight="1">
      <c r="A1141" s="164">
        <v>41992</v>
      </c>
      <c r="B1141" s="54">
        <v>12</v>
      </c>
      <c r="C1141" s="54">
        <v>23</v>
      </c>
      <c r="D1141" s="54">
        <v>26</v>
      </c>
      <c r="E1141" s="54">
        <v>28</v>
      </c>
      <c r="F1141" s="54">
        <v>29</v>
      </c>
      <c r="G1141" s="54">
        <v>40</v>
      </c>
      <c r="H1141" s="54">
        <v>21</v>
      </c>
      <c r="I1141" s="53">
        <v>6</v>
      </c>
    </row>
    <row r="1142" spans="1:9" ht="12.75" customHeight="1">
      <c r="A1142" s="164">
        <v>41990</v>
      </c>
      <c r="B1142" s="54">
        <v>12</v>
      </c>
      <c r="C1142" s="54">
        <v>35</v>
      </c>
      <c r="D1142" s="54">
        <v>36</v>
      </c>
      <c r="E1142" s="54">
        <v>40</v>
      </c>
      <c r="F1142" s="54">
        <v>43</v>
      </c>
      <c r="G1142" s="54">
        <v>46</v>
      </c>
      <c r="H1142" s="54">
        <v>23</v>
      </c>
      <c r="I1142" s="53">
        <v>7</v>
      </c>
    </row>
    <row r="1143" spans="1:9" ht="12.75" customHeight="1">
      <c r="A1143" s="164">
        <v>41989</v>
      </c>
      <c r="B1143" s="54">
        <v>2</v>
      </c>
      <c r="C1143" s="54">
        <v>3</v>
      </c>
      <c r="D1143" s="54">
        <v>10</v>
      </c>
      <c r="E1143" s="54">
        <v>27</v>
      </c>
      <c r="F1143" s="54">
        <v>32</v>
      </c>
      <c r="G1143" s="54">
        <v>35</v>
      </c>
      <c r="H1143" s="54">
        <v>29</v>
      </c>
      <c r="I1143" s="53">
        <v>8</v>
      </c>
    </row>
    <row r="1144" spans="1:9" ht="12.75" customHeight="1">
      <c r="A1144" s="164">
        <v>41988</v>
      </c>
      <c r="B1144" s="54">
        <v>6</v>
      </c>
      <c r="C1144" s="54">
        <v>8</v>
      </c>
      <c r="D1144" s="54">
        <v>9</v>
      </c>
      <c r="E1144" s="54">
        <v>16</v>
      </c>
      <c r="F1144" s="54">
        <v>17</v>
      </c>
      <c r="G1144" s="54">
        <v>37</v>
      </c>
      <c r="H1144" s="54">
        <v>44</v>
      </c>
      <c r="I1144" s="53">
        <v>2</v>
      </c>
    </row>
    <row r="1145" spans="1:9" ht="12.75" customHeight="1">
      <c r="A1145" s="164">
        <v>41985</v>
      </c>
      <c r="B1145" s="54">
        <v>1</v>
      </c>
      <c r="C1145" s="54">
        <v>10</v>
      </c>
      <c r="D1145" s="54">
        <v>24</v>
      </c>
      <c r="E1145" s="54">
        <v>37</v>
      </c>
      <c r="F1145" s="54">
        <v>47</v>
      </c>
      <c r="G1145" s="54">
        <v>49</v>
      </c>
      <c r="H1145" s="54">
        <v>43</v>
      </c>
      <c r="I1145" s="53">
        <v>5</v>
      </c>
    </row>
    <row r="1146" spans="1:9" ht="12.75" customHeight="1">
      <c r="A1146" s="164">
        <v>41983</v>
      </c>
      <c r="B1146" s="54">
        <v>1</v>
      </c>
      <c r="C1146" s="54">
        <v>10</v>
      </c>
      <c r="D1146" s="54">
        <v>14</v>
      </c>
      <c r="E1146" s="54">
        <v>31</v>
      </c>
      <c r="F1146" s="54">
        <v>33</v>
      </c>
      <c r="G1146" s="54">
        <v>44</v>
      </c>
      <c r="H1146" s="54">
        <v>29</v>
      </c>
      <c r="I1146" s="53">
        <v>5</v>
      </c>
    </row>
    <row r="1147" spans="1:9" ht="12.75" customHeight="1">
      <c r="A1147" s="164">
        <v>41982</v>
      </c>
      <c r="B1147" s="54">
        <v>3</v>
      </c>
      <c r="C1147" s="54">
        <v>6</v>
      </c>
      <c r="D1147" s="54">
        <v>16</v>
      </c>
      <c r="E1147" s="54">
        <v>20</v>
      </c>
      <c r="F1147" s="54">
        <v>44</v>
      </c>
      <c r="G1147" s="54">
        <v>46</v>
      </c>
      <c r="H1147" s="54">
        <v>26</v>
      </c>
      <c r="I1147" s="53">
        <v>2</v>
      </c>
    </row>
    <row r="1148" spans="1:9" ht="12.75" customHeight="1">
      <c r="A1148" s="164">
        <v>41981</v>
      </c>
      <c r="B1148" s="54">
        <v>10</v>
      </c>
      <c r="C1148" s="54">
        <v>23</v>
      </c>
      <c r="D1148" s="54">
        <v>28</v>
      </c>
      <c r="E1148" s="54">
        <v>42</v>
      </c>
      <c r="F1148" s="54">
        <v>45</v>
      </c>
      <c r="G1148" s="54">
        <v>47</v>
      </c>
      <c r="H1148" s="54">
        <v>40</v>
      </c>
      <c r="I1148" s="53">
        <v>5</v>
      </c>
    </row>
    <row r="1149" spans="1:9" ht="12.75" customHeight="1">
      <c r="A1149" s="164">
        <v>41978</v>
      </c>
      <c r="B1149" s="54">
        <v>3</v>
      </c>
      <c r="C1149" s="54">
        <v>7</v>
      </c>
      <c r="D1149" s="54">
        <v>13</v>
      </c>
      <c r="E1149" s="54">
        <v>16</v>
      </c>
      <c r="F1149" s="54">
        <v>31</v>
      </c>
      <c r="G1149" s="54">
        <v>49</v>
      </c>
      <c r="H1149" s="54">
        <v>25</v>
      </c>
      <c r="I1149" s="53">
        <v>7</v>
      </c>
    </row>
    <row r="1150" spans="1:9" ht="12.75" customHeight="1">
      <c r="A1150" s="164">
        <v>41976</v>
      </c>
      <c r="B1150" s="54">
        <v>13</v>
      </c>
      <c r="C1150" s="54">
        <v>23</v>
      </c>
      <c r="D1150" s="54">
        <v>33</v>
      </c>
      <c r="E1150" s="54">
        <v>35</v>
      </c>
      <c r="F1150" s="54">
        <v>39</v>
      </c>
      <c r="G1150" s="54">
        <v>47</v>
      </c>
      <c r="H1150" s="54">
        <v>14</v>
      </c>
      <c r="I1150" s="53">
        <v>2</v>
      </c>
    </row>
    <row r="1151" spans="1:9" ht="12.75" customHeight="1">
      <c r="A1151" s="164">
        <v>41975</v>
      </c>
      <c r="B1151" s="54">
        <v>4</v>
      </c>
      <c r="C1151" s="54">
        <v>11</v>
      </c>
      <c r="D1151" s="54">
        <v>31</v>
      </c>
      <c r="E1151" s="54">
        <v>32</v>
      </c>
      <c r="F1151" s="54">
        <v>35</v>
      </c>
      <c r="G1151" s="54">
        <v>49</v>
      </c>
      <c r="H1151" s="54">
        <v>14</v>
      </c>
      <c r="I1151" s="53">
        <v>6</v>
      </c>
    </row>
    <row r="1152" spans="1:9" ht="12.75" customHeight="1">
      <c r="A1152" s="164">
        <v>41974</v>
      </c>
      <c r="B1152" s="54">
        <v>16</v>
      </c>
      <c r="C1152" s="54">
        <v>18</v>
      </c>
      <c r="D1152" s="54">
        <v>25</v>
      </c>
      <c r="E1152" s="54">
        <v>42</v>
      </c>
      <c r="F1152" s="54">
        <v>46</v>
      </c>
      <c r="G1152" s="54">
        <v>48</v>
      </c>
      <c r="H1152" s="54">
        <v>19</v>
      </c>
      <c r="I1152" s="53">
        <v>4</v>
      </c>
    </row>
    <row r="1153" spans="1:9" ht="12.75" customHeight="1">
      <c r="A1153" s="164">
        <v>41971</v>
      </c>
      <c r="B1153" s="54">
        <v>3</v>
      </c>
      <c r="C1153" s="54">
        <v>5</v>
      </c>
      <c r="D1153" s="54">
        <v>14</v>
      </c>
      <c r="E1153" s="54">
        <v>28</v>
      </c>
      <c r="F1153" s="54">
        <v>33</v>
      </c>
      <c r="G1153" s="54">
        <v>39</v>
      </c>
      <c r="H1153" s="54">
        <v>49</v>
      </c>
      <c r="I1153" s="53">
        <v>0</v>
      </c>
    </row>
    <row r="1154" spans="1:9" ht="12.75" customHeight="1">
      <c r="A1154" s="164">
        <v>41969</v>
      </c>
      <c r="B1154" s="54">
        <v>5</v>
      </c>
      <c r="C1154" s="54">
        <v>11</v>
      </c>
      <c r="D1154" s="54">
        <v>13</v>
      </c>
      <c r="E1154" s="54">
        <v>27</v>
      </c>
      <c r="F1154" s="54">
        <v>29</v>
      </c>
      <c r="G1154" s="54">
        <v>35</v>
      </c>
      <c r="H1154" s="54">
        <v>49</v>
      </c>
      <c r="I1154" s="53">
        <v>7</v>
      </c>
    </row>
    <row r="1155" spans="1:9" ht="12.75" customHeight="1">
      <c r="A1155" s="164">
        <v>41968</v>
      </c>
      <c r="B1155" s="54">
        <v>9</v>
      </c>
      <c r="C1155" s="54">
        <v>18</v>
      </c>
      <c r="D1155" s="54">
        <v>20</v>
      </c>
      <c r="E1155" s="54">
        <v>22</v>
      </c>
      <c r="F1155" s="54">
        <v>37</v>
      </c>
      <c r="G1155" s="54">
        <v>48</v>
      </c>
      <c r="H1155" s="54">
        <v>35</v>
      </c>
      <c r="I1155" s="53">
        <v>3</v>
      </c>
    </row>
    <row r="1156" spans="1:9" ht="12.75" customHeight="1">
      <c r="A1156" s="164">
        <v>41967</v>
      </c>
      <c r="B1156" s="54">
        <v>1</v>
      </c>
      <c r="C1156" s="54">
        <v>10</v>
      </c>
      <c r="D1156" s="54">
        <v>15</v>
      </c>
      <c r="E1156" s="54">
        <v>26</v>
      </c>
      <c r="F1156" s="54">
        <v>38</v>
      </c>
      <c r="G1156" s="54">
        <v>47</v>
      </c>
      <c r="H1156" s="54">
        <v>16</v>
      </c>
      <c r="I1156" s="53">
        <v>7</v>
      </c>
    </row>
    <row r="1157" spans="1:9" ht="12.75" customHeight="1">
      <c r="A1157" s="164">
        <v>41964</v>
      </c>
      <c r="B1157" s="54">
        <v>4</v>
      </c>
      <c r="C1157" s="54">
        <v>14</v>
      </c>
      <c r="D1157" s="54">
        <v>18</v>
      </c>
      <c r="E1157" s="54">
        <v>19</v>
      </c>
      <c r="F1157" s="54">
        <v>27</v>
      </c>
      <c r="G1157" s="54">
        <v>47</v>
      </c>
      <c r="H1157" s="54">
        <v>48</v>
      </c>
      <c r="I1157" s="53">
        <v>0</v>
      </c>
    </row>
    <row r="1158" spans="1:9" ht="12.75" customHeight="1">
      <c r="A1158" s="164">
        <v>41962</v>
      </c>
      <c r="B1158" s="54">
        <v>5</v>
      </c>
      <c r="C1158" s="54">
        <v>7</v>
      </c>
      <c r="D1158" s="54">
        <v>14</v>
      </c>
      <c r="E1158" s="54">
        <v>25</v>
      </c>
      <c r="F1158" s="54">
        <v>28</v>
      </c>
      <c r="G1158" s="54">
        <v>34</v>
      </c>
      <c r="H1158" s="54">
        <v>16</v>
      </c>
      <c r="I1158" s="53">
        <v>2</v>
      </c>
    </row>
    <row r="1159" spans="1:9" ht="12.75" customHeight="1">
      <c r="A1159" s="164">
        <v>41961</v>
      </c>
      <c r="B1159" s="54">
        <v>3</v>
      </c>
      <c r="C1159" s="54">
        <v>12</v>
      </c>
      <c r="D1159" s="54">
        <v>14</v>
      </c>
      <c r="E1159" s="54">
        <v>26</v>
      </c>
      <c r="F1159" s="54">
        <v>32</v>
      </c>
      <c r="G1159" s="54">
        <v>37</v>
      </c>
      <c r="H1159" s="54">
        <v>21</v>
      </c>
      <c r="I1159" s="53">
        <v>5</v>
      </c>
    </row>
    <row r="1160" spans="1:9" ht="12.75" customHeight="1">
      <c r="A1160" s="164">
        <v>41960</v>
      </c>
      <c r="B1160" s="54">
        <v>4</v>
      </c>
      <c r="C1160" s="54">
        <v>7</v>
      </c>
      <c r="D1160" s="54">
        <v>25</v>
      </c>
      <c r="E1160" s="54">
        <v>36</v>
      </c>
      <c r="F1160" s="54">
        <v>45</v>
      </c>
      <c r="G1160" s="54">
        <v>46</v>
      </c>
      <c r="H1160" s="54">
        <v>20</v>
      </c>
      <c r="I1160" s="53">
        <v>6</v>
      </c>
    </row>
    <row r="1161" spans="1:9" ht="12.75" customHeight="1">
      <c r="A1161" s="164">
        <v>41957</v>
      </c>
      <c r="B1161" s="54">
        <v>10</v>
      </c>
      <c r="C1161" s="54">
        <v>12</v>
      </c>
      <c r="D1161" s="54">
        <v>20</v>
      </c>
      <c r="E1161" s="54">
        <v>24</v>
      </c>
      <c r="F1161" s="54">
        <v>39</v>
      </c>
      <c r="G1161" s="54">
        <v>46</v>
      </c>
      <c r="H1161" s="54">
        <v>31</v>
      </c>
      <c r="I1161" s="53">
        <v>4</v>
      </c>
    </row>
    <row r="1162" spans="1:9" ht="12.75" customHeight="1">
      <c r="A1162" s="164">
        <v>41955</v>
      </c>
      <c r="B1162" s="54">
        <v>20</v>
      </c>
      <c r="C1162" s="54">
        <v>24</v>
      </c>
      <c r="D1162" s="54">
        <v>28</v>
      </c>
      <c r="E1162" s="54">
        <v>35</v>
      </c>
      <c r="F1162" s="54">
        <v>38</v>
      </c>
      <c r="G1162" s="54">
        <v>39</v>
      </c>
      <c r="H1162" s="54">
        <v>46</v>
      </c>
      <c r="I1162" s="53">
        <v>6</v>
      </c>
    </row>
    <row r="1163" spans="1:9" ht="12.75" customHeight="1">
      <c r="A1163" s="164">
        <v>41954</v>
      </c>
      <c r="B1163" s="54">
        <v>2</v>
      </c>
      <c r="C1163" s="54">
        <v>6</v>
      </c>
      <c r="D1163" s="54">
        <v>13</v>
      </c>
      <c r="E1163" s="54">
        <v>19</v>
      </c>
      <c r="F1163" s="54">
        <v>25</v>
      </c>
      <c r="G1163" s="54">
        <v>47</v>
      </c>
      <c r="H1163" s="54">
        <v>39</v>
      </c>
      <c r="I1163" s="53">
        <v>0</v>
      </c>
    </row>
    <row r="1164" spans="1:9" ht="12.75" customHeight="1">
      <c r="A1164" s="164">
        <v>41953</v>
      </c>
      <c r="B1164" s="54">
        <v>1</v>
      </c>
      <c r="C1164" s="54">
        <v>3</v>
      </c>
      <c r="D1164" s="54">
        <v>4</v>
      </c>
      <c r="E1164" s="54">
        <v>10</v>
      </c>
      <c r="F1164" s="54">
        <v>25</v>
      </c>
      <c r="G1164" s="54">
        <v>38</v>
      </c>
      <c r="H1164" s="54">
        <v>30</v>
      </c>
      <c r="I1164" s="53">
        <v>9</v>
      </c>
    </row>
    <row r="1165" spans="1:9" ht="12.75" customHeight="1">
      <c r="A1165" s="164">
        <v>41950</v>
      </c>
      <c r="B1165" s="54">
        <v>3</v>
      </c>
      <c r="C1165" s="54">
        <v>9</v>
      </c>
      <c r="D1165" s="54">
        <v>14</v>
      </c>
      <c r="E1165" s="54">
        <v>15</v>
      </c>
      <c r="F1165" s="54">
        <v>34</v>
      </c>
      <c r="G1165" s="54">
        <v>44</v>
      </c>
      <c r="H1165" s="54">
        <v>7</v>
      </c>
      <c r="I1165" s="53">
        <v>5</v>
      </c>
    </row>
    <row r="1166" spans="1:9" ht="12.75" customHeight="1">
      <c r="A1166" s="164">
        <v>41948</v>
      </c>
      <c r="B1166" s="54">
        <v>14</v>
      </c>
      <c r="C1166" s="54">
        <v>24</v>
      </c>
      <c r="D1166" s="54">
        <v>28</v>
      </c>
      <c r="E1166" s="54">
        <v>45</v>
      </c>
      <c r="F1166" s="54">
        <v>46</v>
      </c>
      <c r="G1166" s="54">
        <v>48</v>
      </c>
      <c r="H1166" s="54">
        <v>31</v>
      </c>
      <c r="I1166" s="53">
        <v>7</v>
      </c>
    </row>
    <row r="1167" spans="1:9" ht="12.75" customHeight="1">
      <c r="A1167" s="164">
        <v>41947</v>
      </c>
      <c r="B1167" s="54">
        <v>2</v>
      </c>
      <c r="C1167" s="54">
        <v>4</v>
      </c>
      <c r="D1167" s="54">
        <v>16</v>
      </c>
      <c r="E1167" s="54">
        <v>18</v>
      </c>
      <c r="F1167" s="54">
        <v>42</v>
      </c>
      <c r="G1167" s="54">
        <v>46</v>
      </c>
      <c r="H1167" s="54">
        <v>14</v>
      </c>
      <c r="I1167" s="53">
        <v>1</v>
      </c>
    </row>
    <row r="1168" spans="1:9" ht="12.75" customHeight="1">
      <c r="A1168" s="164">
        <v>41946</v>
      </c>
      <c r="B1168" s="54">
        <v>7</v>
      </c>
      <c r="C1168" s="54">
        <v>13</v>
      </c>
      <c r="D1168" s="54">
        <v>15</v>
      </c>
      <c r="E1168" s="54">
        <v>22</v>
      </c>
      <c r="F1168" s="54">
        <v>26</v>
      </c>
      <c r="G1168" s="54">
        <v>30</v>
      </c>
      <c r="H1168" s="54">
        <v>41</v>
      </c>
      <c r="I1168" s="53">
        <v>2</v>
      </c>
    </row>
    <row r="1169" spans="1:9" ht="12.75" customHeight="1">
      <c r="A1169" s="164">
        <v>41943</v>
      </c>
      <c r="B1169" s="54">
        <v>3</v>
      </c>
      <c r="C1169" s="54">
        <v>10</v>
      </c>
      <c r="D1169" s="54">
        <v>13</v>
      </c>
      <c r="E1169" s="54">
        <v>14</v>
      </c>
      <c r="F1169" s="54">
        <v>22</v>
      </c>
      <c r="G1169" s="54">
        <v>36</v>
      </c>
      <c r="H1169" s="54">
        <v>20</v>
      </c>
      <c r="I1169" s="53">
        <v>8</v>
      </c>
    </row>
    <row r="1170" spans="1:9" ht="12.75" customHeight="1">
      <c r="A1170" s="164">
        <v>41941</v>
      </c>
      <c r="B1170" s="54">
        <v>12</v>
      </c>
      <c r="C1170" s="54">
        <v>21</v>
      </c>
      <c r="D1170" s="54">
        <v>33</v>
      </c>
      <c r="E1170" s="54">
        <v>35</v>
      </c>
      <c r="F1170" s="54">
        <v>39</v>
      </c>
      <c r="G1170" s="54">
        <v>47</v>
      </c>
      <c r="H1170" s="54">
        <v>36</v>
      </c>
      <c r="I1170" s="53">
        <v>1</v>
      </c>
    </row>
    <row r="1171" spans="1:9" ht="12.75" customHeight="1">
      <c r="A1171" s="164">
        <v>41940</v>
      </c>
      <c r="B1171" s="54">
        <v>4</v>
      </c>
      <c r="C1171" s="54">
        <v>12</v>
      </c>
      <c r="D1171" s="54">
        <v>13</v>
      </c>
      <c r="E1171" s="54">
        <v>35</v>
      </c>
      <c r="F1171" s="54">
        <v>43</v>
      </c>
      <c r="G1171" s="54">
        <v>49</v>
      </c>
      <c r="H1171" s="54">
        <v>15</v>
      </c>
      <c r="I1171" s="53">
        <v>5</v>
      </c>
    </row>
    <row r="1172" spans="1:9" ht="12.75" customHeight="1">
      <c r="A1172" s="164">
        <v>41939</v>
      </c>
      <c r="B1172" s="54">
        <v>1</v>
      </c>
      <c r="C1172" s="54">
        <v>9</v>
      </c>
      <c r="D1172" s="54">
        <v>26</v>
      </c>
      <c r="E1172" s="54">
        <v>28</v>
      </c>
      <c r="F1172" s="54">
        <v>41</v>
      </c>
      <c r="G1172" s="54">
        <v>44</v>
      </c>
      <c r="H1172" s="54">
        <v>33</v>
      </c>
      <c r="I1172" s="53">
        <v>7</v>
      </c>
    </row>
    <row r="1173" spans="1:9" ht="12.75" customHeight="1">
      <c r="A1173" s="164">
        <v>41936</v>
      </c>
      <c r="B1173" s="54">
        <v>5</v>
      </c>
      <c r="C1173" s="54">
        <v>6</v>
      </c>
      <c r="D1173" s="54">
        <v>13</v>
      </c>
      <c r="E1173" s="54">
        <v>22</v>
      </c>
      <c r="F1173" s="54">
        <v>38</v>
      </c>
      <c r="G1173" s="54">
        <v>44</v>
      </c>
      <c r="H1173" s="54">
        <v>1</v>
      </c>
      <c r="I1173" s="53">
        <v>7</v>
      </c>
    </row>
    <row r="1174" spans="1:9" ht="12.75" customHeight="1">
      <c r="A1174" s="164">
        <v>41934</v>
      </c>
      <c r="B1174" s="54">
        <v>3</v>
      </c>
      <c r="C1174" s="54">
        <v>8</v>
      </c>
      <c r="D1174" s="54">
        <v>33</v>
      </c>
      <c r="E1174" s="54">
        <v>36</v>
      </c>
      <c r="F1174" s="54">
        <v>37</v>
      </c>
      <c r="G1174" s="54">
        <v>42</v>
      </c>
      <c r="H1174" s="54">
        <v>24</v>
      </c>
      <c r="I1174" s="53">
        <v>1</v>
      </c>
    </row>
    <row r="1175" spans="1:9" ht="12.75" customHeight="1">
      <c r="A1175" s="164">
        <v>41933</v>
      </c>
      <c r="B1175" s="54">
        <v>6</v>
      </c>
      <c r="C1175" s="54">
        <v>10</v>
      </c>
      <c r="D1175" s="54">
        <v>19</v>
      </c>
      <c r="E1175" s="54">
        <v>22</v>
      </c>
      <c r="F1175" s="54">
        <v>44</v>
      </c>
      <c r="G1175" s="54">
        <v>48</v>
      </c>
      <c r="H1175" s="54">
        <v>14</v>
      </c>
      <c r="I1175" s="53">
        <v>7</v>
      </c>
    </row>
    <row r="1176" spans="1:9" ht="12.75" customHeight="1">
      <c r="A1176" s="164">
        <v>41932</v>
      </c>
      <c r="B1176" s="54">
        <v>6</v>
      </c>
      <c r="C1176" s="54">
        <v>9</v>
      </c>
      <c r="D1176" s="54">
        <v>15</v>
      </c>
      <c r="E1176" s="54">
        <v>29</v>
      </c>
      <c r="F1176" s="54">
        <v>36</v>
      </c>
      <c r="G1176" s="54">
        <v>37</v>
      </c>
      <c r="H1176" s="54">
        <v>8</v>
      </c>
      <c r="I1176" s="53">
        <v>9</v>
      </c>
    </row>
    <row r="1177" spans="1:9" ht="12.75" customHeight="1">
      <c r="A1177" s="164">
        <v>41929</v>
      </c>
      <c r="B1177" s="54">
        <v>1</v>
      </c>
      <c r="C1177" s="54">
        <v>18</v>
      </c>
      <c r="D1177" s="54">
        <v>19</v>
      </c>
      <c r="E1177" s="54">
        <v>24</v>
      </c>
      <c r="F1177" s="54">
        <v>43</v>
      </c>
      <c r="G1177" s="54">
        <v>44</v>
      </c>
      <c r="H1177" s="54">
        <v>4</v>
      </c>
      <c r="I1177" s="53">
        <v>9</v>
      </c>
    </row>
    <row r="1178" spans="1:9" ht="12.75" customHeight="1">
      <c r="A1178" s="164">
        <v>41927</v>
      </c>
      <c r="B1178" s="54">
        <v>4</v>
      </c>
      <c r="C1178" s="54">
        <v>10</v>
      </c>
      <c r="D1178" s="54">
        <v>25</v>
      </c>
      <c r="E1178" s="54">
        <v>27</v>
      </c>
      <c r="F1178" s="54">
        <v>29</v>
      </c>
      <c r="G1178" s="54">
        <v>49</v>
      </c>
      <c r="H1178" s="54">
        <v>11</v>
      </c>
      <c r="I1178" s="53">
        <v>8</v>
      </c>
    </row>
    <row r="1179" spans="1:9" ht="12.75" customHeight="1">
      <c r="A1179" s="164">
        <v>41926</v>
      </c>
      <c r="B1179" s="54">
        <v>1</v>
      </c>
      <c r="C1179" s="54">
        <v>5</v>
      </c>
      <c r="D1179" s="54">
        <v>27</v>
      </c>
      <c r="E1179" s="54">
        <v>37</v>
      </c>
      <c r="F1179" s="54">
        <v>38</v>
      </c>
      <c r="G1179" s="54">
        <v>44</v>
      </c>
      <c r="H1179" s="54">
        <v>39</v>
      </c>
      <c r="I1179" s="53">
        <v>0</v>
      </c>
    </row>
    <row r="1180" spans="1:9" ht="12.75" customHeight="1">
      <c r="A1180" s="164">
        <v>41925</v>
      </c>
      <c r="B1180" s="54">
        <v>6</v>
      </c>
      <c r="C1180" s="54">
        <v>17</v>
      </c>
      <c r="D1180" s="54">
        <v>19</v>
      </c>
      <c r="E1180" s="54">
        <v>28</v>
      </c>
      <c r="F1180" s="54">
        <v>37</v>
      </c>
      <c r="G1180" s="54">
        <v>44</v>
      </c>
      <c r="H1180" s="54">
        <v>41</v>
      </c>
      <c r="I1180" s="53">
        <v>6</v>
      </c>
    </row>
    <row r="1181" spans="1:9" ht="12.75" customHeight="1">
      <c r="A1181" s="164">
        <v>41922</v>
      </c>
      <c r="B1181" s="54">
        <v>5</v>
      </c>
      <c r="C1181" s="54">
        <v>18</v>
      </c>
      <c r="D1181" s="54">
        <v>21</v>
      </c>
      <c r="E1181" s="54">
        <v>25</v>
      </c>
      <c r="F1181" s="54">
        <v>36</v>
      </c>
      <c r="G1181" s="54">
        <v>43</v>
      </c>
      <c r="H1181" s="54">
        <v>6</v>
      </c>
      <c r="I1181" s="53">
        <v>5</v>
      </c>
    </row>
    <row r="1182" spans="1:9" ht="12.75" customHeight="1">
      <c r="A1182" s="164">
        <v>41920</v>
      </c>
      <c r="B1182" s="54">
        <v>1</v>
      </c>
      <c r="C1182" s="54">
        <v>2</v>
      </c>
      <c r="D1182" s="54">
        <v>12</v>
      </c>
      <c r="E1182" s="54">
        <v>20</v>
      </c>
      <c r="F1182" s="54">
        <v>21</v>
      </c>
      <c r="G1182" s="54">
        <v>36</v>
      </c>
      <c r="H1182" s="54">
        <v>48</v>
      </c>
      <c r="I1182" s="53">
        <v>0</v>
      </c>
    </row>
    <row r="1183" spans="1:9" ht="12.75" customHeight="1">
      <c r="A1183" s="164">
        <v>41919</v>
      </c>
      <c r="B1183" s="54">
        <v>12</v>
      </c>
      <c r="C1183" s="54">
        <v>14</v>
      </c>
      <c r="D1183" s="54">
        <v>16</v>
      </c>
      <c r="E1183" s="54">
        <v>17</v>
      </c>
      <c r="F1183" s="54">
        <v>27</v>
      </c>
      <c r="G1183" s="54">
        <v>35</v>
      </c>
      <c r="H1183" s="54">
        <v>18</v>
      </c>
      <c r="I1183" s="53">
        <v>6</v>
      </c>
    </row>
    <row r="1184" spans="1:9" ht="12.75" customHeight="1">
      <c r="A1184" s="164">
        <v>41918</v>
      </c>
      <c r="B1184" s="54">
        <v>1</v>
      </c>
      <c r="C1184" s="54">
        <v>2</v>
      </c>
      <c r="D1184" s="54">
        <v>11</v>
      </c>
      <c r="E1184" s="54">
        <v>24</v>
      </c>
      <c r="F1184" s="54">
        <v>43</v>
      </c>
      <c r="G1184" s="54">
        <v>48</v>
      </c>
      <c r="H1184" s="54">
        <v>14</v>
      </c>
      <c r="I1184" s="53">
        <v>7</v>
      </c>
    </row>
    <row r="1185" spans="1:9" ht="12.75" customHeight="1">
      <c r="A1185" s="164">
        <v>41915</v>
      </c>
      <c r="B1185" s="54">
        <v>3</v>
      </c>
      <c r="C1185" s="54">
        <v>16</v>
      </c>
      <c r="D1185" s="54">
        <v>41</v>
      </c>
      <c r="E1185" s="54">
        <v>42</v>
      </c>
      <c r="F1185" s="54">
        <v>47</v>
      </c>
      <c r="G1185" s="54">
        <v>48</v>
      </c>
      <c r="H1185" s="54">
        <v>20</v>
      </c>
      <c r="I1185" s="53">
        <v>2</v>
      </c>
    </row>
    <row r="1186" spans="1:9" ht="12.75" customHeight="1">
      <c r="A1186" s="164">
        <v>41913</v>
      </c>
      <c r="B1186" s="54">
        <v>3</v>
      </c>
      <c r="C1186" s="54">
        <v>5</v>
      </c>
      <c r="D1186" s="54">
        <v>24</v>
      </c>
      <c r="E1186" s="54">
        <v>28</v>
      </c>
      <c r="F1186" s="54">
        <v>37</v>
      </c>
      <c r="G1186" s="54">
        <v>40</v>
      </c>
      <c r="H1186" s="54">
        <v>35</v>
      </c>
      <c r="I1186" s="53">
        <v>4</v>
      </c>
    </row>
    <row r="1187" spans="1:9" ht="12.75" customHeight="1">
      <c r="A1187" s="164">
        <v>41912</v>
      </c>
      <c r="B1187" s="54">
        <v>5</v>
      </c>
      <c r="C1187" s="54">
        <v>12</v>
      </c>
      <c r="D1187" s="54">
        <v>13</v>
      </c>
      <c r="E1187" s="54">
        <v>14</v>
      </c>
      <c r="F1187" s="54">
        <v>18</v>
      </c>
      <c r="G1187" s="54">
        <v>34</v>
      </c>
      <c r="H1187" s="54">
        <v>44</v>
      </c>
      <c r="I1187" s="53">
        <v>0</v>
      </c>
    </row>
    <row r="1188" spans="1:9" ht="12.75" customHeight="1">
      <c r="A1188" s="164">
        <v>41911</v>
      </c>
      <c r="B1188" s="54">
        <v>6</v>
      </c>
      <c r="C1188" s="54">
        <v>11</v>
      </c>
      <c r="D1188" s="54">
        <v>16</v>
      </c>
      <c r="E1188" s="54">
        <v>22</v>
      </c>
      <c r="F1188" s="54">
        <v>27</v>
      </c>
      <c r="G1188" s="54">
        <v>28</v>
      </c>
      <c r="H1188" s="54">
        <v>45</v>
      </c>
      <c r="I1188" s="53">
        <v>1</v>
      </c>
    </row>
    <row r="1189" spans="1:9" ht="12.75" customHeight="1">
      <c r="A1189" s="164">
        <v>41908</v>
      </c>
      <c r="B1189" s="54">
        <v>11</v>
      </c>
      <c r="C1189" s="54">
        <v>18</v>
      </c>
      <c r="D1189" s="54">
        <v>20</v>
      </c>
      <c r="E1189" s="54">
        <v>27</v>
      </c>
      <c r="F1189" s="54">
        <v>42</v>
      </c>
      <c r="G1189" s="54">
        <v>44</v>
      </c>
      <c r="H1189" s="54">
        <v>24</v>
      </c>
      <c r="I1189" s="53">
        <v>7</v>
      </c>
    </row>
    <row r="1190" spans="1:9" ht="12.75" customHeight="1">
      <c r="A1190" s="164">
        <v>41906</v>
      </c>
      <c r="B1190" s="54">
        <v>10</v>
      </c>
      <c r="C1190" s="54">
        <v>16</v>
      </c>
      <c r="D1190" s="54">
        <v>23</v>
      </c>
      <c r="E1190" s="54">
        <v>42</v>
      </c>
      <c r="F1190" s="54">
        <v>44</v>
      </c>
      <c r="G1190" s="54">
        <v>47</v>
      </c>
      <c r="H1190" s="54">
        <v>45</v>
      </c>
      <c r="I1190" s="53">
        <v>5</v>
      </c>
    </row>
    <row r="1191" spans="1:9" ht="12.75" customHeight="1">
      <c r="A1191" s="164">
        <v>41905</v>
      </c>
      <c r="B1191" s="54">
        <v>13</v>
      </c>
      <c r="C1191" s="54">
        <v>17</v>
      </c>
      <c r="D1191" s="54">
        <v>29</v>
      </c>
      <c r="E1191" s="54">
        <v>30</v>
      </c>
      <c r="F1191" s="54">
        <v>36</v>
      </c>
      <c r="G1191" s="54">
        <v>41</v>
      </c>
      <c r="H1191" s="54">
        <v>44</v>
      </c>
      <c r="I1191" s="53">
        <v>0</v>
      </c>
    </row>
    <row r="1192" spans="1:9" ht="12.75" customHeight="1">
      <c r="A1192" s="164">
        <v>41904</v>
      </c>
      <c r="B1192" s="54">
        <v>1</v>
      </c>
      <c r="C1192" s="54">
        <v>4</v>
      </c>
      <c r="D1192" s="54">
        <v>11</v>
      </c>
      <c r="E1192" s="54">
        <v>17</v>
      </c>
      <c r="F1192" s="54">
        <v>22</v>
      </c>
      <c r="G1192" s="54">
        <v>31</v>
      </c>
      <c r="H1192" s="54">
        <v>49</v>
      </c>
      <c r="I1192" s="53">
        <v>6</v>
      </c>
    </row>
    <row r="1193" spans="1:9" ht="12.75" customHeight="1">
      <c r="A1193" s="164">
        <v>41901</v>
      </c>
      <c r="B1193" s="54">
        <v>19</v>
      </c>
      <c r="C1193" s="54">
        <v>22</v>
      </c>
      <c r="D1193" s="54">
        <v>27</v>
      </c>
      <c r="E1193" s="54">
        <v>29</v>
      </c>
      <c r="F1193" s="54">
        <v>33</v>
      </c>
      <c r="G1193" s="54">
        <v>46</v>
      </c>
      <c r="H1193" s="54">
        <v>35</v>
      </c>
      <c r="I1193" s="53">
        <v>9</v>
      </c>
    </row>
    <row r="1194" spans="1:9" ht="12.75" customHeight="1">
      <c r="A1194" s="164">
        <v>41899</v>
      </c>
      <c r="B1194" s="54">
        <v>1</v>
      </c>
      <c r="C1194" s="54">
        <v>7</v>
      </c>
      <c r="D1194" s="54">
        <v>8</v>
      </c>
      <c r="E1194" s="54">
        <v>20</v>
      </c>
      <c r="F1194" s="54">
        <v>23</v>
      </c>
      <c r="G1194" s="54">
        <v>39</v>
      </c>
      <c r="H1194" s="54">
        <v>46</v>
      </c>
      <c r="I1194" s="53">
        <v>2</v>
      </c>
    </row>
    <row r="1195" spans="1:9" ht="12.75" customHeight="1">
      <c r="A1195" s="164">
        <v>41898</v>
      </c>
      <c r="B1195" s="54">
        <v>22</v>
      </c>
      <c r="C1195" s="54">
        <v>26</v>
      </c>
      <c r="D1195" s="54">
        <v>32</v>
      </c>
      <c r="E1195" s="54">
        <v>36</v>
      </c>
      <c r="F1195" s="54">
        <v>41</v>
      </c>
      <c r="G1195" s="54">
        <v>44</v>
      </c>
      <c r="H1195" s="54">
        <v>17</v>
      </c>
      <c r="I1195" s="53">
        <v>7</v>
      </c>
    </row>
    <row r="1196" spans="1:9" ht="12.75" customHeight="1">
      <c r="A1196" s="164">
        <v>41897</v>
      </c>
      <c r="B1196" s="54">
        <v>1</v>
      </c>
      <c r="C1196" s="54">
        <v>7</v>
      </c>
      <c r="D1196" s="54">
        <v>22</v>
      </c>
      <c r="E1196" s="54">
        <v>38</v>
      </c>
      <c r="F1196" s="54">
        <v>41</v>
      </c>
      <c r="G1196" s="54">
        <v>44</v>
      </c>
      <c r="H1196" s="54">
        <v>35</v>
      </c>
      <c r="I1196" s="53">
        <v>4</v>
      </c>
    </row>
    <row r="1197" spans="1:9" ht="12.75" customHeight="1">
      <c r="A1197" s="164">
        <v>41894</v>
      </c>
      <c r="B1197" s="54">
        <v>7</v>
      </c>
      <c r="C1197" s="54">
        <v>13</v>
      </c>
      <c r="D1197" s="54">
        <v>22</v>
      </c>
      <c r="E1197" s="54">
        <v>29</v>
      </c>
      <c r="F1197" s="54">
        <v>39</v>
      </c>
      <c r="G1197" s="54">
        <v>45</v>
      </c>
      <c r="H1197" s="54">
        <v>40</v>
      </c>
      <c r="I1197" s="53">
        <v>9</v>
      </c>
    </row>
    <row r="1198" spans="1:9" ht="12.75" customHeight="1">
      <c r="A1198" s="164">
        <v>41892</v>
      </c>
      <c r="B1198" s="54">
        <v>11</v>
      </c>
      <c r="C1198" s="54">
        <v>30</v>
      </c>
      <c r="D1198" s="54">
        <v>31</v>
      </c>
      <c r="E1198" s="54">
        <v>33</v>
      </c>
      <c r="F1198" s="54">
        <v>40</v>
      </c>
      <c r="G1198" s="54">
        <v>43</v>
      </c>
      <c r="H1198" s="54">
        <v>29</v>
      </c>
      <c r="I1198" s="53">
        <v>8</v>
      </c>
    </row>
    <row r="1199" spans="1:9" ht="12.75" customHeight="1">
      <c r="A1199" s="164">
        <v>41891</v>
      </c>
      <c r="B1199" s="54">
        <v>7</v>
      </c>
      <c r="C1199" s="54">
        <v>10</v>
      </c>
      <c r="D1199" s="54">
        <v>20</v>
      </c>
      <c r="E1199" s="54">
        <v>37</v>
      </c>
      <c r="F1199" s="54">
        <v>38</v>
      </c>
      <c r="G1199" s="54">
        <v>46</v>
      </c>
      <c r="H1199" s="54">
        <v>31</v>
      </c>
      <c r="I1199" s="53">
        <v>6</v>
      </c>
    </row>
    <row r="1200" spans="1:9" ht="12.75" customHeight="1">
      <c r="A1200" s="164">
        <v>41890</v>
      </c>
      <c r="B1200" s="54">
        <v>8</v>
      </c>
      <c r="C1200" s="54">
        <v>15</v>
      </c>
      <c r="D1200" s="54">
        <v>28</v>
      </c>
      <c r="E1200" s="54">
        <v>41</v>
      </c>
      <c r="F1200" s="54">
        <v>46</v>
      </c>
      <c r="G1200" s="54">
        <v>48</v>
      </c>
      <c r="H1200" s="54">
        <v>7</v>
      </c>
      <c r="I1200" s="53">
        <v>8</v>
      </c>
    </row>
    <row r="1201" spans="1:9" ht="12.75" customHeight="1">
      <c r="A1201" s="164">
        <v>41887</v>
      </c>
      <c r="B1201" s="54">
        <v>4</v>
      </c>
      <c r="C1201" s="54">
        <v>18</v>
      </c>
      <c r="D1201" s="54">
        <v>20</v>
      </c>
      <c r="E1201" s="54">
        <v>22</v>
      </c>
      <c r="F1201" s="54">
        <v>36</v>
      </c>
      <c r="G1201" s="54">
        <v>38</v>
      </c>
      <c r="H1201" s="54">
        <v>45</v>
      </c>
      <c r="I1201" s="53">
        <v>4</v>
      </c>
    </row>
    <row r="1202" spans="1:9" ht="12.75" customHeight="1">
      <c r="A1202" s="164">
        <v>41885</v>
      </c>
      <c r="B1202" s="54">
        <v>14</v>
      </c>
      <c r="C1202" s="54">
        <v>21</v>
      </c>
      <c r="D1202" s="54">
        <v>23</v>
      </c>
      <c r="E1202" s="54">
        <v>27</v>
      </c>
      <c r="F1202" s="54">
        <v>28</v>
      </c>
      <c r="G1202" s="54">
        <v>47</v>
      </c>
      <c r="H1202" s="54">
        <v>9</v>
      </c>
      <c r="I1202" s="53">
        <v>4</v>
      </c>
    </row>
    <row r="1203" spans="1:9" ht="12.75" customHeight="1">
      <c r="A1203" s="164">
        <v>41884</v>
      </c>
      <c r="B1203" s="54">
        <v>7</v>
      </c>
      <c r="C1203" s="54">
        <v>10</v>
      </c>
      <c r="D1203" s="54">
        <v>26</v>
      </c>
      <c r="E1203" s="54">
        <v>30</v>
      </c>
      <c r="F1203" s="54">
        <v>32</v>
      </c>
      <c r="G1203" s="54">
        <v>39</v>
      </c>
      <c r="H1203" s="54">
        <v>21</v>
      </c>
      <c r="I1203" s="53">
        <v>6</v>
      </c>
    </row>
    <row r="1204" spans="1:9" ht="12.75" customHeight="1">
      <c r="A1204" s="164">
        <v>41883</v>
      </c>
      <c r="B1204" s="54">
        <v>3</v>
      </c>
      <c r="C1204" s="54">
        <v>10</v>
      </c>
      <c r="D1204" s="54">
        <v>33</v>
      </c>
      <c r="E1204" s="54">
        <v>36</v>
      </c>
      <c r="F1204" s="54">
        <v>38</v>
      </c>
      <c r="G1204" s="54">
        <v>39</v>
      </c>
      <c r="H1204" s="54">
        <v>20</v>
      </c>
      <c r="I1204" s="53">
        <v>5</v>
      </c>
    </row>
    <row r="1205" spans="1:9" ht="12.75" customHeight="1">
      <c r="A1205" s="164">
        <v>41880</v>
      </c>
      <c r="B1205" s="54">
        <v>9</v>
      </c>
      <c r="C1205" s="54">
        <v>16</v>
      </c>
      <c r="D1205" s="54">
        <v>22</v>
      </c>
      <c r="E1205" s="54">
        <v>37</v>
      </c>
      <c r="F1205" s="54">
        <v>39</v>
      </c>
      <c r="G1205" s="54">
        <v>49</v>
      </c>
      <c r="H1205" s="54">
        <v>40</v>
      </c>
      <c r="I1205" s="53">
        <v>3</v>
      </c>
    </row>
    <row r="1206" spans="1:9" ht="12.75" customHeight="1">
      <c r="A1206" s="164">
        <v>41878</v>
      </c>
      <c r="B1206" s="54">
        <v>11</v>
      </c>
      <c r="C1206" s="54">
        <v>19</v>
      </c>
      <c r="D1206" s="54">
        <v>25</v>
      </c>
      <c r="E1206" s="54">
        <v>35</v>
      </c>
      <c r="F1206" s="54">
        <v>43</v>
      </c>
      <c r="G1206" s="54">
        <v>48</v>
      </c>
      <c r="H1206" s="54">
        <v>17</v>
      </c>
      <c r="I1206" s="53">
        <v>4</v>
      </c>
    </row>
    <row r="1207" spans="1:9" ht="12.75" customHeight="1">
      <c r="A1207" s="164">
        <v>41877</v>
      </c>
      <c r="B1207" s="54">
        <v>11</v>
      </c>
      <c r="C1207" s="54">
        <v>18</v>
      </c>
      <c r="D1207" s="54">
        <v>19</v>
      </c>
      <c r="E1207" s="54">
        <v>25</v>
      </c>
      <c r="F1207" s="54">
        <v>43</v>
      </c>
      <c r="G1207" s="54">
        <v>49</v>
      </c>
      <c r="H1207" s="54">
        <v>45</v>
      </c>
      <c r="I1207" s="53">
        <v>4</v>
      </c>
    </row>
    <row r="1208" spans="1:9" ht="12.75" customHeight="1">
      <c r="A1208" s="164">
        <v>41876</v>
      </c>
      <c r="B1208" s="54">
        <v>1</v>
      </c>
      <c r="C1208" s="54">
        <v>5</v>
      </c>
      <c r="D1208" s="54">
        <v>40</v>
      </c>
      <c r="E1208" s="54">
        <v>42</v>
      </c>
      <c r="F1208" s="54">
        <v>46</v>
      </c>
      <c r="G1208" s="54">
        <v>47</v>
      </c>
      <c r="H1208" s="54">
        <v>38</v>
      </c>
      <c r="I1208" s="53">
        <v>9</v>
      </c>
    </row>
    <row r="1209" spans="1:9" ht="12.75" customHeight="1">
      <c r="A1209" s="164">
        <v>41873</v>
      </c>
      <c r="B1209" s="54">
        <v>3</v>
      </c>
      <c r="C1209" s="54">
        <v>5</v>
      </c>
      <c r="D1209" s="54">
        <v>9</v>
      </c>
      <c r="E1209" s="54">
        <v>12</v>
      </c>
      <c r="F1209" s="54">
        <v>22</v>
      </c>
      <c r="G1209" s="54">
        <v>25</v>
      </c>
      <c r="H1209" s="54">
        <v>4</v>
      </c>
      <c r="I1209" s="53">
        <v>2</v>
      </c>
    </row>
    <row r="1210" spans="1:9" ht="12.75" customHeight="1">
      <c r="A1210" s="164">
        <v>41871</v>
      </c>
      <c r="B1210" s="54">
        <v>6</v>
      </c>
      <c r="C1210" s="54">
        <v>13</v>
      </c>
      <c r="D1210" s="54">
        <v>16</v>
      </c>
      <c r="E1210" s="54">
        <v>28</v>
      </c>
      <c r="F1210" s="54">
        <v>41</v>
      </c>
      <c r="G1210" s="54">
        <v>44</v>
      </c>
      <c r="H1210" s="54">
        <v>45</v>
      </c>
      <c r="I1210" s="53">
        <v>4</v>
      </c>
    </row>
    <row r="1211" spans="1:9" ht="12.75" customHeight="1">
      <c r="A1211" s="164">
        <v>41870</v>
      </c>
      <c r="B1211" s="54">
        <v>5</v>
      </c>
      <c r="C1211" s="54">
        <v>13</v>
      </c>
      <c r="D1211" s="54">
        <v>14</v>
      </c>
      <c r="E1211" s="54">
        <v>29</v>
      </c>
      <c r="F1211" s="54">
        <v>30</v>
      </c>
      <c r="G1211" s="54">
        <v>41</v>
      </c>
      <c r="H1211" s="54">
        <v>42</v>
      </c>
      <c r="I1211" s="53">
        <v>7</v>
      </c>
    </row>
    <row r="1212" spans="1:9" ht="12.75" customHeight="1">
      <c r="A1212" s="164">
        <v>41869</v>
      </c>
      <c r="B1212" s="54">
        <v>6</v>
      </c>
      <c r="C1212" s="54">
        <v>16</v>
      </c>
      <c r="D1212" s="54">
        <v>25</v>
      </c>
      <c r="E1212" s="54">
        <v>27</v>
      </c>
      <c r="F1212" s="54">
        <v>46</v>
      </c>
      <c r="G1212" s="54">
        <v>49</v>
      </c>
      <c r="H1212" s="54">
        <v>44</v>
      </c>
      <c r="I1212" s="53">
        <v>3</v>
      </c>
    </row>
    <row r="1213" spans="1:9" ht="12.75" customHeight="1">
      <c r="A1213" s="164">
        <v>41866</v>
      </c>
      <c r="B1213" s="54">
        <v>11</v>
      </c>
      <c r="C1213" s="54">
        <v>16</v>
      </c>
      <c r="D1213" s="54">
        <v>20</v>
      </c>
      <c r="E1213" s="54">
        <v>24</v>
      </c>
      <c r="F1213" s="54">
        <v>34</v>
      </c>
      <c r="G1213" s="54">
        <v>35</v>
      </c>
      <c r="H1213" s="54">
        <v>38</v>
      </c>
      <c r="I1213" s="53">
        <v>4</v>
      </c>
    </row>
    <row r="1214" spans="1:9" ht="12.75" customHeight="1">
      <c r="A1214" s="164">
        <v>41864</v>
      </c>
      <c r="B1214" s="54">
        <v>6</v>
      </c>
      <c r="C1214" s="54">
        <v>17</v>
      </c>
      <c r="D1214" s="54">
        <v>22</v>
      </c>
      <c r="E1214" s="54">
        <v>23</v>
      </c>
      <c r="F1214" s="54">
        <v>25</v>
      </c>
      <c r="G1214" s="54">
        <v>30</v>
      </c>
      <c r="H1214" s="54">
        <v>7</v>
      </c>
      <c r="I1214" s="53">
        <v>8</v>
      </c>
    </row>
    <row r="1215" spans="1:9" ht="12.75" customHeight="1">
      <c r="A1215" s="164">
        <v>41863</v>
      </c>
      <c r="B1215" s="54">
        <v>24</v>
      </c>
      <c r="C1215" s="54">
        <v>28</v>
      </c>
      <c r="D1215" s="54">
        <v>34</v>
      </c>
      <c r="E1215" s="54">
        <v>37</v>
      </c>
      <c r="F1215" s="54">
        <v>39</v>
      </c>
      <c r="G1215" s="54">
        <v>42</v>
      </c>
      <c r="H1215" s="54">
        <v>45</v>
      </c>
      <c r="I1215" s="53">
        <v>5</v>
      </c>
    </row>
    <row r="1216" spans="1:9" ht="12.75" customHeight="1">
      <c r="A1216" s="164">
        <v>41862</v>
      </c>
      <c r="B1216" s="54">
        <v>2</v>
      </c>
      <c r="C1216" s="54">
        <v>3</v>
      </c>
      <c r="D1216" s="54">
        <v>25</v>
      </c>
      <c r="E1216" s="54">
        <v>37</v>
      </c>
      <c r="F1216" s="54">
        <v>45</v>
      </c>
      <c r="G1216" s="54">
        <v>49</v>
      </c>
      <c r="H1216" s="54">
        <v>38</v>
      </c>
      <c r="I1216" s="53">
        <v>9</v>
      </c>
    </row>
    <row r="1217" spans="1:9" ht="12.75" customHeight="1">
      <c r="A1217" s="164">
        <v>41859</v>
      </c>
      <c r="B1217" s="54">
        <v>10</v>
      </c>
      <c r="C1217" s="54">
        <v>32</v>
      </c>
      <c r="D1217" s="54">
        <v>40</v>
      </c>
      <c r="E1217" s="54">
        <v>44</v>
      </c>
      <c r="F1217" s="54">
        <v>45</v>
      </c>
      <c r="G1217" s="54">
        <v>49</v>
      </c>
      <c r="H1217" s="54">
        <v>48</v>
      </c>
      <c r="I1217" s="53">
        <v>4</v>
      </c>
    </row>
    <row r="1218" spans="1:9" ht="12.75" customHeight="1">
      <c r="A1218" s="164">
        <v>41857</v>
      </c>
      <c r="B1218" s="54">
        <v>5</v>
      </c>
      <c r="C1218" s="54">
        <v>10</v>
      </c>
      <c r="D1218" s="54">
        <v>20</v>
      </c>
      <c r="E1218" s="54">
        <v>36</v>
      </c>
      <c r="F1218" s="54">
        <v>42</v>
      </c>
      <c r="G1218" s="54">
        <v>43</v>
      </c>
      <c r="H1218" s="54">
        <v>19</v>
      </c>
      <c r="I1218" s="53">
        <v>8</v>
      </c>
    </row>
    <row r="1219" spans="1:9" ht="12.75" customHeight="1">
      <c r="A1219" s="164">
        <v>41856</v>
      </c>
      <c r="B1219" s="54">
        <v>15</v>
      </c>
      <c r="C1219" s="54">
        <v>26</v>
      </c>
      <c r="D1219" s="54">
        <v>31</v>
      </c>
      <c r="E1219" s="54">
        <v>32</v>
      </c>
      <c r="F1219" s="54">
        <v>33</v>
      </c>
      <c r="G1219" s="54">
        <v>42</v>
      </c>
      <c r="H1219" s="54">
        <v>49</v>
      </c>
      <c r="I1219" s="53">
        <v>8</v>
      </c>
    </row>
    <row r="1220" spans="1:9" ht="12.75" customHeight="1">
      <c r="A1220" s="164">
        <v>41855</v>
      </c>
      <c r="B1220" s="54">
        <v>6</v>
      </c>
      <c r="C1220" s="54">
        <v>7</v>
      </c>
      <c r="D1220" s="54">
        <v>12</v>
      </c>
      <c r="E1220" s="54">
        <v>40</v>
      </c>
      <c r="F1220" s="54">
        <v>42</v>
      </c>
      <c r="G1220" s="54">
        <v>48</v>
      </c>
      <c r="H1220" s="54">
        <v>30</v>
      </c>
      <c r="I1220" s="53">
        <v>7</v>
      </c>
    </row>
    <row r="1221" spans="1:9" ht="12.75" customHeight="1">
      <c r="A1221" s="164">
        <v>41852</v>
      </c>
      <c r="B1221" s="54">
        <v>8</v>
      </c>
      <c r="C1221" s="54">
        <v>11</v>
      </c>
      <c r="D1221" s="54">
        <v>20</v>
      </c>
      <c r="E1221" s="54">
        <v>31</v>
      </c>
      <c r="F1221" s="54">
        <v>33</v>
      </c>
      <c r="G1221" s="54">
        <v>45</v>
      </c>
      <c r="H1221" s="54">
        <v>34</v>
      </c>
      <c r="I1221" s="53">
        <v>2</v>
      </c>
    </row>
    <row r="1222" spans="1:9" ht="12.75" customHeight="1">
      <c r="A1222" s="164">
        <v>41850</v>
      </c>
      <c r="B1222" s="54">
        <v>7</v>
      </c>
      <c r="C1222" s="54">
        <v>11</v>
      </c>
      <c r="D1222" s="54">
        <v>28</v>
      </c>
      <c r="E1222" s="54">
        <v>37</v>
      </c>
      <c r="F1222" s="54">
        <v>43</v>
      </c>
      <c r="G1222" s="54">
        <v>49</v>
      </c>
      <c r="H1222" s="54">
        <v>15</v>
      </c>
      <c r="I1222" s="53">
        <v>5</v>
      </c>
    </row>
    <row r="1223" spans="1:9" ht="12.75" customHeight="1">
      <c r="A1223" s="164">
        <v>41849</v>
      </c>
      <c r="B1223" s="54">
        <v>2</v>
      </c>
      <c r="C1223" s="54">
        <v>17</v>
      </c>
      <c r="D1223" s="54">
        <v>38</v>
      </c>
      <c r="E1223" s="54">
        <v>40</v>
      </c>
      <c r="F1223" s="54">
        <v>41</v>
      </c>
      <c r="G1223" s="54">
        <v>44</v>
      </c>
      <c r="H1223" s="54">
        <v>23</v>
      </c>
      <c r="I1223" s="53">
        <v>1</v>
      </c>
    </row>
    <row r="1224" spans="1:9" ht="12.75" customHeight="1">
      <c r="A1224" s="164">
        <v>41848</v>
      </c>
      <c r="B1224" s="54">
        <v>16</v>
      </c>
      <c r="C1224" s="54">
        <v>17</v>
      </c>
      <c r="D1224" s="54">
        <v>30</v>
      </c>
      <c r="E1224" s="54">
        <v>38</v>
      </c>
      <c r="F1224" s="54">
        <v>40</v>
      </c>
      <c r="G1224" s="54">
        <v>46</v>
      </c>
      <c r="H1224" s="54">
        <v>33</v>
      </c>
      <c r="I1224" s="53">
        <v>2</v>
      </c>
    </row>
    <row r="1225" spans="1:9" ht="12.75" customHeight="1">
      <c r="A1225" s="164">
        <v>41845</v>
      </c>
      <c r="B1225" s="54">
        <v>6</v>
      </c>
      <c r="C1225" s="54">
        <v>16</v>
      </c>
      <c r="D1225" s="54">
        <v>26</v>
      </c>
      <c r="E1225" s="54">
        <v>39</v>
      </c>
      <c r="F1225" s="54">
        <v>40</v>
      </c>
      <c r="G1225" s="54">
        <v>44</v>
      </c>
      <c r="H1225" s="54">
        <v>5</v>
      </c>
      <c r="I1225" s="53">
        <v>8</v>
      </c>
    </row>
    <row r="1226" spans="1:9" ht="12.75" customHeight="1">
      <c r="A1226" s="164">
        <v>41843</v>
      </c>
      <c r="B1226" s="54">
        <v>1</v>
      </c>
      <c r="C1226" s="54">
        <v>10</v>
      </c>
      <c r="D1226" s="54">
        <v>22</v>
      </c>
      <c r="E1226" s="54">
        <v>40</v>
      </c>
      <c r="F1226" s="54">
        <v>44</v>
      </c>
      <c r="G1226" s="54">
        <v>46</v>
      </c>
      <c r="H1226" s="54">
        <v>20</v>
      </c>
      <c r="I1226" s="53">
        <v>3</v>
      </c>
    </row>
    <row r="1227" spans="1:9" ht="12.75" customHeight="1">
      <c r="A1227" s="164">
        <v>41842</v>
      </c>
      <c r="B1227" s="54">
        <v>4</v>
      </c>
      <c r="C1227" s="54">
        <v>16</v>
      </c>
      <c r="D1227" s="54">
        <v>17</v>
      </c>
      <c r="E1227" s="54">
        <v>19</v>
      </c>
      <c r="F1227" s="54">
        <v>38</v>
      </c>
      <c r="G1227" s="54">
        <v>46</v>
      </c>
      <c r="H1227" s="54">
        <v>18</v>
      </c>
      <c r="I1227" s="53">
        <v>5</v>
      </c>
    </row>
    <row r="1228" spans="1:9" ht="12.75" customHeight="1">
      <c r="A1228" s="164">
        <v>41841</v>
      </c>
      <c r="B1228" s="54">
        <v>1</v>
      </c>
      <c r="C1228" s="54">
        <v>17</v>
      </c>
      <c r="D1228" s="54">
        <v>18</v>
      </c>
      <c r="E1228" s="54">
        <v>21</v>
      </c>
      <c r="F1228" s="54">
        <v>33</v>
      </c>
      <c r="G1228" s="54">
        <v>43</v>
      </c>
      <c r="H1228" s="54">
        <v>30</v>
      </c>
      <c r="I1228" s="53">
        <v>4</v>
      </c>
    </row>
    <row r="1229" spans="1:9" ht="12.75" customHeight="1">
      <c r="A1229" s="164">
        <v>41838</v>
      </c>
      <c r="B1229" s="54">
        <v>8</v>
      </c>
      <c r="C1229" s="54">
        <v>12</v>
      </c>
      <c r="D1229" s="54">
        <v>21</v>
      </c>
      <c r="E1229" s="54">
        <v>22</v>
      </c>
      <c r="F1229" s="54">
        <v>39</v>
      </c>
      <c r="G1229" s="54">
        <v>43</v>
      </c>
      <c r="H1229" s="54">
        <v>1</v>
      </c>
      <c r="I1229" s="53">
        <v>1</v>
      </c>
    </row>
    <row r="1230" spans="1:9" ht="12.75" customHeight="1">
      <c r="A1230" s="164">
        <v>41836</v>
      </c>
      <c r="B1230" s="54">
        <v>5</v>
      </c>
      <c r="C1230" s="54">
        <v>16</v>
      </c>
      <c r="D1230" s="54">
        <v>19</v>
      </c>
      <c r="E1230" s="54">
        <v>25</v>
      </c>
      <c r="F1230" s="54">
        <v>48</v>
      </c>
      <c r="G1230" s="54">
        <v>49</v>
      </c>
      <c r="H1230" s="54">
        <v>18</v>
      </c>
      <c r="I1230" s="53">
        <v>9</v>
      </c>
    </row>
    <row r="1231" spans="1:9" ht="12.75" customHeight="1">
      <c r="A1231" s="164">
        <v>41835</v>
      </c>
      <c r="B1231" s="54">
        <v>2</v>
      </c>
      <c r="C1231" s="54">
        <v>11</v>
      </c>
      <c r="D1231" s="54">
        <v>15</v>
      </c>
      <c r="E1231" s="54">
        <v>25</v>
      </c>
      <c r="F1231" s="54">
        <v>36</v>
      </c>
      <c r="G1231" s="54">
        <v>44</v>
      </c>
      <c r="H1231" s="54">
        <v>33</v>
      </c>
      <c r="I1231" s="53">
        <v>0</v>
      </c>
    </row>
    <row r="1232" spans="1:9" ht="12.75" customHeight="1">
      <c r="A1232" s="164">
        <v>41834</v>
      </c>
      <c r="B1232" s="54">
        <v>9</v>
      </c>
      <c r="C1232" s="54">
        <v>21</v>
      </c>
      <c r="D1232" s="54">
        <v>27</v>
      </c>
      <c r="E1232" s="54">
        <v>30</v>
      </c>
      <c r="F1232" s="54">
        <v>41</v>
      </c>
      <c r="G1232" s="54">
        <v>43</v>
      </c>
      <c r="H1232" s="54">
        <v>22</v>
      </c>
      <c r="I1232" s="53">
        <v>7</v>
      </c>
    </row>
    <row r="1233" spans="1:9" ht="12.75" customHeight="1">
      <c r="A1233" s="164">
        <v>41831</v>
      </c>
      <c r="B1233" s="54">
        <v>12</v>
      </c>
      <c r="C1233" s="54">
        <v>15</v>
      </c>
      <c r="D1233" s="54">
        <v>18</v>
      </c>
      <c r="E1233" s="54">
        <v>19</v>
      </c>
      <c r="F1233" s="54">
        <v>24</v>
      </c>
      <c r="G1233" s="54">
        <v>42</v>
      </c>
      <c r="H1233" s="54">
        <v>6</v>
      </c>
      <c r="I1233" s="53">
        <v>4</v>
      </c>
    </row>
    <row r="1234" spans="1:9" ht="12.75" customHeight="1">
      <c r="A1234" s="164">
        <v>41829</v>
      </c>
      <c r="B1234" s="54">
        <v>1</v>
      </c>
      <c r="C1234" s="54">
        <v>6</v>
      </c>
      <c r="D1234" s="54">
        <v>7</v>
      </c>
      <c r="E1234" s="54">
        <v>9</v>
      </c>
      <c r="F1234" s="54">
        <v>14</v>
      </c>
      <c r="G1234" s="54">
        <v>23</v>
      </c>
      <c r="H1234" s="54">
        <v>19</v>
      </c>
      <c r="I1234" s="53">
        <v>1</v>
      </c>
    </row>
    <row r="1235" spans="1:9" ht="12.75" customHeight="1">
      <c r="A1235" s="164">
        <v>41828</v>
      </c>
      <c r="B1235" s="54">
        <v>4</v>
      </c>
      <c r="C1235" s="54">
        <v>7</v>
      </c>
      <c r="D1235" s="54">
        <v>14</v>
      </c>
      <c r="E1235" s="54">
        <v>33</v>
      </c>
      <c r="F1235" s="54">
        <v>40</v>
      </c>
      <c r="G1235" s="54">
        <v>46</v>
      </c>
      <c r="H1235" s="54">
        <v>35</v>
      </c>
      <c r="I1235" s="53">
        <v>7</v>
      </c>
    </row>
    <row r="1236" spans="1:9" ht="12.75" customHeight="1">
      <c r="A1236" s="164">
        <v>41827</v>
      </c>
      <c r="B1236" s="54">
        <v>11</v>
      </c>
      <c r="C1236" s="54">
        <v>19</v>
      </c>
      <c r="D1236" s="54">
        <v>29</v>
      </c>
      <c r="E1236" s="54">
        <v>32</v>
      </c>
      <c r="F1236" s="54">
        <v>35</v>
      </c>
      <c r="G1236" s="54">
        <v>47</v>
      </c>
      <c r="H1236" s="54">
        <v>6</v>
      </c>
      <c r="I1236" s="53">
        <v>7</v>
      </c>
    </row>
    <row r="1237" spans="1:9" ht="12.75" customHeight="1">
      <c r="A1237" s="164">
        <v>41824</v>
      </c>
      <c r="B1237" s="54">
        <v>12</v>
      </c>
      <c r="C1237" s="54">
        <v>17</v>
      </c>
      <c r="D1237" s="54">
        <v>22</v>
      </c>
      <c r="E1237" s="54">
        <v>35</v>
      </c>
      <c r="F1237" s="54">
        <v>37</v>
      </c>
      <c r="G1237" s="54">
        <v>44</v>
      </c>
      <c r="H1237" s="54">
        <v>13</v>
      </c>
      <c r="I1237" s="53">
        <v>9</v>
      </c>
    </row>
    <row r="1238" spans="1:9" ht="12.75" customHeight="1">
      <c r="A1238" s="164">
        <v>41822</v>
      </c>
      <c r="B1238" s="54">
        <v>2</v>
      </c>
      <c r="C1238" s="54">
        <v>9</v>
      </c>
      <c r="D1238" s="54">
        <v>26</v>
      </c>
      <c r="E1238" s="54">
        <v>36</v>
      </c>
      <c r="F1238" s="54">
        <v>39</v>
      </c>
      <c r="G1238" s="54">
        <v>41</v>
      </c>
      <c r="H1238" s="54">
        <v>28</v>
      </c>
      <c r="I1238" s="53">
        <v>3</v>
      </c>
    </row>
    <row r="1239" spans="1:9" ht="12.75" customHeight="1">
      <c r="A1239" s="164">
        <v>41821</v>
      </c>
      <c r="B1239" s="54">
        <v>3</v>
      </c>
      <c r="C1239" s="54">
        <v>21</v>
      </c>
      <c r="D1239" s="54">
        <v>29</v>
      </c>
      <c r="E1239" s="54">
        <v>33</v>
      </c>
      <c r="F1239" s="54">
        <v>39</v>
      </c>
      <c r="G1239" s="54">
        <v>45</v>
      </c>
      <c r="H1239" s="54">
        <v>19</v>
      </c>
      <c r="I1239" s="53">
        <v>0</v>
      </c>
    </row>
    <row r="1240" spans="1:9" ht="12.75" customHeight="1">
      <c r="A1240" s="164">
        <v>41820</v>
      </c>
      <c r="B1240" s="54">
        <v>4</v>
      </c>
      <c r="C1240" s="54">
        <v>26</v>
      </c>
      <c r="D1240" s="54">
        <v>32</v>
      </c>
      <c r="E1240" s="54">
        <v>36</v>
      </c>
      <c r="F1240" s="54">
        <v>39</v>
      </c>
      <c r="G1240" s="54">
        <v>45</v>
      </c>
      <c r="H1240" s="54">
        <v>40</v>
      </c>
      <c r="I1240" s="53">
        <v>9</v>
      </c>
    </row>
    <row r="1241" spans="1:9" ht="12.75" customHeight="1">
      <c r="A1241" s="164">
        <v>41817</v>
      </c>
      <c r="B1241" s="54">
        <v>8</v>
      </c>
      <c r="C1241" s="54">
        <v>23</v>
      </c>
      <c r="D1241" s="54">
        <v>24</v>
      </c>
      <c r="E1241" s="54">
        <v>27</v>
      </c>
      <c r="F1241" s="54">
        <v>28</v>
      </c>
      <c r="G1241" s="54">
        <v>32</v>
      </c>
      <c r="H1241" s="54">
        <v>48</v>
      </c>
      <c r="I1241" s="53">
        <v>0</v>
      </c>
    </row>
    <row r="1242" spans="1:9" ht="12.75" customHeight="1">
      <c r="A1242" s="164">
        <v>41815</v>
      </c>
      <c r="B1242" s="54">
        <v>1</v>
      </c>
      <c r="C1242" s="54">
        <v>8</v>
      </c>
      <c r="D1242" s="54">
        <v>16</v>
      </c>
      <c r="E1242" s="54">
        <v>27</v>
      </c>
      <c r="F1242" s="54">
        <v>31</v>
      </c>
      <c r="G1242" s="54">
        <v>38</v>
      </c>
      <c r="H1242" s="54">
        <v>45</v>
      </c>
      <c r="I1242" s="53">
        <v>8</v>
      </c>
    </row>
    <row r="1243" spans="1:9" ht="12.75" customHeight="1">
      <c r="A1243" s="164">
        <v>41814</v>
      </c>
      <c r="B1243" s="54">
        <v>5</v>
      </c>
      <c r="C1243" s="54">
        <v>9</v>
      </c>
      <c r="D1243" s="54">
        <v>23</v>
      </c>
      <c r="E1243" s="54">
        <v>24</v>
      </c>
      <c r="F1243" s="54">
        <v>42</v>
      </c>
      <c r="G1243" s="54">
        <v>49</v>
      </c>
      <c r="H1243" s="54">
        <v>12</v>
      </c>
      <c r="I1243" s="53">
        <v>1</v>
      </c>
    </row>
    <row r="1244" spans="1:9" ht="12.75" customHeight="1">
      <c r="A1244" s="164">
        <v>41813</v>
      </c>
      <c r="B1244" s="54">
        <v>7</v>
      </c>
      <c r="C1244" s="54">
        <v>12</v>
      </c>
      <c r="D1244" s="54">
        <v>16</v>
      </c>
      <c r="E1244" s="54">
        <v>20</v>
      </c>
      <c r="F1244" s="54">
        <v>30</v>
      </c>
      <c r="G1244" s="54">
        <v>39</v>
      </c>
      <c r="H1244" s="54">
        <v>44</v>
      </c>
      <c r="I1244" s="53">
        <v>2</v>
      </c>
    </row>
    <row r="1245" spans="1:9" ht="12.75" customHeight="1">
      <c r="A1245" s="164">
        <v>41810</v>
      </c>
      <c r="B1245" s="54">
        <v>5</v>
      </c>
      <c r="C1245" s="54">
        <v>8</v>
      </c>
      <c r="D1245" s="54">
        <v>33</v>
      </c>
      <c r="E1245" s="54">
        <v>38</v>
      </c>
      <c r="F1245" s="54">
        <v>42</v>
      </c>
      <c r="G1245" s="54">
        <v>48</v>
      </c>
      <c r="H1245" s="54">
        <v>21</v>
      </c>
      <c r="I1245" s="53">
        <v>7</v>
      </c>
    </row>
    <row r="1246" spans="1:9" ht="12.75" customHeight="1">
      <c r="A1246" s="164">
        <v>41808</v>
      </c>
      <c r="B1246" s="54">
        <v>1</v>
      </c>
      <c r="C1246" s="54">
        <v>18</v>
      </c>
      <c r="D1246" s="54">
        <v>36</v>
      </c>
      <c r="E1246" s="54">
        <v>37</v>
      </c>
      <c r="F1246" s="54">
        <v>38</v>
      </c>
      <c r="G1246" s="54">
        <v>43</v>
      </c>
      <c r="H1246" s="54">
        <v>30</v>
      </c>
      <c r="I1246" s="53">
        <v>0</v>
      </c>
    </row>
    <row r="1247" spans="1:9" ht="12.75" customHeight="1">
      <c r="A1247" s="164">
        <v>41807</v>
      </c>
      <c r="B1247" s="54">
        <v>10</v>
      </c>
      <c r="C1247" s="54">
        <v>16</v>
      </c>
      <c r="D1247" s="54">
        <v>17</v>
      </c>
      <c r="E1247" s="54">
        <v>19</v>
      </c>
      <c r="F1247" s="54">
        <v>22</v>
      </c>
      <c r="G1247" s="54">
        <v>36</v>
      </c>
      <c r="H1247" s="54">
        <v>33</v>
      </c>
      <c r="I1247" s="53">
        <v>8</v>
      </c>
    </row>
    <row r="1248" spans="1:9" ht="12.75" customHeight="1">
      <c r="A1248" s="164">
        <v>41806</v>
      </c>
      <c r="B1248" s="54">
        <v>19</v>
      </c>
      <c r="C1248" s="54">
        <v>26</v>
      </c>
      <c r="D1248" s="54">
        <v>42</v>
      </c>
      <c r="E1248" s="54">
        <v>43</v>
      </c>
      <c r="F1248" s="54">
        <v>44</v>
      </c>
      <c r="G1248" s="54">
        <v>46</v>
      </c>
      <c r="H1248" s="54">
        <v>15</v>
      </c>
      <c r="I1248" s="53">
        <v>7</v>
      </c>
    </row>
    <row r="1249" spans="1:9" ht="12.75" customHeight="1">
      <c r="A1249" s="164">
        <v>41803</v>
      </c>
      <c r="B1249" s="54">
        <v>8</v>
      </c>
      <c r="C1249" s="54">
        <v>27</v>
      </c>
      <c r="D1249" s="54">
        <v>34</v>
      </c>
      <c r="E1249" s="54">
        <v>36</v>
      </c>
      <c r="F1249" s="54">
        <v>38</v>
      </c>
      <c r="G1249" s="54">
        <v>39</v>
      </c>
      <c r="H1249" s="54">
        <v>20</v>
      </c>
      <c r="I1249" s="53">
        <v>5</v>
      </c>
    </row>
    <row r="1250" spans="1:9" ht="12.75" customHeight="1">
      <c r="A1250" s="164">
        <v>41801</v>
      </c>
      <c r="B1250" s="54">
        <v>8</v>
      </c>
      <c r="C1250" s="54">
        <v>16</v>
      </c>
      <c r="D1250" s="54">
        <v>19</v>
      </c>
      <c r="E1250" s="54">
        <v>22</v>
      </c>
      <c r="F1250" s="54">
        <v>25</v>
      </c>
      <c r="G1250" s="54">
        <v>47</v>
      </c>
      <c r="H1250" s="54">
        <v>21</v>
      </c>
      <c r="I1250" s="53">
        <v>7</v>
      </c>
    </row>
    <row r="1251" spans="1:9" ht="12.75" customHeight="1">
      <c r="A1251" s="164">
        <v>41800</v>
      </c>
      <c r="B1251" s="54">
        <v>1</v>
      </c>
      <c r="C1251" s="54">
        <v>3</v>
      </c>
      <c r="D1251" s="54">
        <v>10</v>
      </c>
      <c r="E1251" s="54">
        <v>32</v>
      </c>
      <c r="F1251" s="54">
        <v>33</v>
      </c>
      <c r="G1251" s="54">
        <v>48</v>
      </c>
      <c r="H1251" s="54">
        <v>46</v>
      </c>
      <c r="I1251" s="53">
        <v>9</v>
      </c>
    </row>
    <row r="1252" spans="1:9" ht="12.75" customHeight="1">
      <c r="A1252" s="164">
        <v>41799</v>
      </c>
      <c r="B1252" s="54">
        <v>1</v>
      </c>
      <c r="C1252" s="54">
        <v>14</v>
      </c>
      <c r="D1252" s="54">
        <v>30</v>
      </c>
      <c r="E1252" s="54">
        <v>36</v>
      </c>
      <c r="F1252" s="54">
        <v>38</v>
      </c>
      <c r="G1252" s="54">
        <v>42</v>
      </c>
      <c r="H1252" s="54">
        <v>29</v>
      </c>
      <c r="I1252" s="53">
        <v>0</v>
      </c>
    </row>
    <row r="1253" spans="1:9" ht="12.75" customHeight="1">
      <c r="A1253" s="164">
        <v>41796</v>
      </c>
      <c r="B1253" s="54">
        <v>12</v>
      </c>
      <c r="C1253" s="54">
        <v>18</v>
      </c>
      <c r="D1253" s="54">
        <v>22</v>
      </c>
      <c r="E1253" s="54">
        <v>26</v>
      </c>
      <c r="F1253" s="54">
        <v>31</v>
      </c>
      <c r="G1253" s="54">
        <v>37</v>
      </c>
      <c r="H1253" s="54">
        <v>9</v>
      </c>
      <c r="I1253" s="53">
        <v>6</v>
      </c>
    </row>
    <row r="1254" spans="1:9" ht="12.75" customHeight="1">
      <c r="A1254" s="164">
        <v>41794</v>
      </c>
      <c r="B1254" s="54">
        <v>2</v>
      </c>
      <c r="C1254" s="54">
        <v>7</v>
      </c>
      <c r="D1254" s="54">
        <v>14</v>
      </c>
      <c r="E1254" s="54">
        <v>25</v>
      </c>
      <c r="F1254" s="54">
        <v>37</v>
      </c>
      <c r="G1254" s="54">
        <v>48</v>
      </c>
      <c r="H1254" s="54">
        <v>10</v>
      </c>
      <c r="I1254" s="53">
        <v>2</v>
      </c>
    </row>
    <row r="1255" spans="1:9" ht="12.75" customHeight="1">
      <c r="A1255" s="164">
        <v>41793</v>
      </c>
      <c r="B1255" s="54">
        <v>22</v>
      </c>
      <c r="C1255" s="54">
        <v>23</v>
      </c>
      <c r="D1255" s="54">
        <v>30</v>
      </c>
      <c r="E1255" s="54">
        <v>33</v>
      </c>
      <c r="F1255" s="54">
        <v>35</v>
      </c>
      <c r="G1255" s="54">
        <v>41</v>
      </c>
      <c r="H1255" s="54">
        <v>20</v>
      </c>
      <c r="I1255" s="53">
        <v>8</v>
      </c>
    </row>
    <row r="1256" spans="1:9" ht="12.75" customHeight="1">
      <c r="A1256" s="164">
        <v>41792</v>
      </c>
      <c r="B1256" s="54">
        <v>7</v>
      </c>
      <c r="C1256" s="54">
        <v>32</v>
      </c>
      <c r="D1256" s="54">
        <v>36</v>
      </c>
      <c r="E1256" s="54">
        <v>44</v>
      </c>
      <c r="F1256" s="54">
        <v>47</v>
      </c>
      <c r="G1256" s="54">
        <v>49</v>
      </c>
      <c r="H1256" s="54">
        <v>43</v>
      </c>
      <c r="I1256" s="53">
        <v>3</v>
      </c>
    </row>
    <row r="1257" spans="1:9" ht="12.75" customHeight="1">
      <c r="A1257" s="164">
        <v>41789</v>
      </c>
      <c r="B1257" s="54">
        <v>7</v>
      </c>
      <c r="C1257" s="54">
        <v>25</v>
      </c>
      <c r="D1257" s="54">
        <v>26</v>
      </c>
      <c r="E1257" s="54">
        <v>27</v>
      </c>
      <c r="F1257" s="54">
        <v>31</v>
      </c>
      <c r="G1257" s="54">
        <v>44</v>
      </c>
      <c r="H1257" s="54">
        <v>45</v>
      </c>
      <c r="I1257" s="53">
        <v>9</v>
      </c>
    </row>
    <row r="1258" spans="1:9" ht="12.75" customHeight="1">
      <c r="A1258" s="164">
        <v>41787</v>
      </c>
      <c r="B1258" s="54">
        <v>4</v>
      </c>
      <c r="C1258" s="54">
        <v>11</v>
      </c>
      <c r="D1258" s="54">
        <v>12</v>
      </c>
      <c r="E1258" s="54">
        <v>18</v>
      </c>
      <c r="F1258" s="54">
        <v>22</v>
      </c>
      <c r="G1258" s="54">
        <v>33</v>
      </c>
      <c r="H1258" s="54">
        <v>34</v>
      </c>
      <c r="I1258" s="53">
        <v>8</v>
      </c>
    </row>
    <row r="1259" spans="1:9" ht="12.75" customHeight="1">
      <c r="A1259" s="164">
        <v>41786</v>
      </c>
      <c r="B1259" s="54">
        <v>1</v>
      </c>
      <c r="C1259" s="54">
        <v>10</v>
      </c>
      <c r="D1259" s="54">
        <v>33</v>
      </c>
      <c r="E1259" s="54">
        <v>34</v>
      </c>
      <c r="F1259" s="54">
        <v>35</v>
      </c>
      <c r="G1259" s="54">
        <v>47</v>
      </c>
      <c r="H1259" s="54">
        <v>38</v>
      </c>
      <c r="I1259" s="53">
        <v>1</v>
      </c>
    </row>
    <row r="1260" spans="1:9" ht="12.75" customHeight="1">
      <c r="A1260" s="164">
        <v>41785</v>
      </c>
      <c r="B1260" s="54">
        <v>10</v>
      </c>
      <c r="C1260" s="54">
        <v>16</v>
      </c>
      <c r="D1260" s="54">
        <v>30</v>
      </c>
      <c r="E1260" s="54">
        <v>32</v>
      </c>
      <c r="F1260" s="54">
        <v>43</v>
      </c>
      <c r="G1260" s="54">
        <v>48</v>
      </c>
      <c r="H1260" s="54">
        <v>9</v>
      </c>
      <c r="I1260" s="53">
        <v>1</v>
      </c>
    </row>
    <row r="1261" spans="1:9" ht="12.75" customHeight="1">
      <c r="A1261" s="164">
        <v>41782</v>
      </c>
      <c r="B1261" s="54">
        <v>12</v>
      </c>
      <c r="C1261" s="54">
        <v>13</v>
      </c>
      <c r="D1261" s="54">
        <v>20</v>
      </c>
      <c r="E1261" s="54">
        <v>35</v>
      </c>
      <c r="F1261" s="54">
        <v>37</v>
      </c>
      <c r="G1261" s="54">
        <v>48</v>
      </c>
      <c r="H1261" s="54">
        <v>1</v>
      </c>
      <c r="I1261" s="53">
        <v>4</v>
      </c>
    </row>
    <row r="1262" spans="1:9" ht="12.75" customHeight="1">
      <c r="A1262" s="164">
        <v>41780</v>
      </c>
      <c r="B1262" s="54">
        <v>18</v>
      </c>
      <c r="C1262" s="54">
        <v>22</v>
      </c>
      <c r="D1262" s="54">
        <v>27</v>
      </c>
      <c r="E1262" s="54">
        <v>30</v>
      </c>
      <c r="F1262" s="54">
        <v>43</v>
      </c>
      <c r="G1262" s="54">
        <v>45</v>
      </c>
      <c r="H1262" s="54">
        <v>37</v>
      </c>
      <c r="I1262" s="53">
        <v>5</v>
      </c>
    </row>
    <row r="1263" spans="1:9" ht="12.75" customHeight="1">
      <c r="A1263" s="164">
        <v>41779</v>
      </c>
      <c r="B1263" s="54">
        <v>6</v>
      </c>
      <c r="C1263" s="54">
        <v>8</v>
      </c>
      <c r="D1263" s="54">
        <v>17</v>
      </c>
      <c r="E1263" s="54">
        <v>36</v>
      </c>
      <c r="F1263" s="54">
        <v>38</v>
      </c>
      <c r="G1263" s="54">
        <v>47</v>
      </c>
      <c r="H1263" s="54">
        <v>14</v>
      </c>
      <c r="I1263" s="53">
        <v>5</v>
      </c>
    </row>
    <row r="1264" spans="1:9" ht="12.75" customHeight="1">
      <c r="A1264" s="164">
        <v>41778</v>
      </c>
      <c r="B1264" s="54">
        <v>1</v>
      </c>
      <c r="C1264" s="54">
        <v>3</v>
      </c>
      <c r="D1264" s="54">
        <v>8</v>
      </c>
      <c r="E1264" s="54">
        <v>11</v>
      </c>
      <c r="F1264" s="54">
        <v>14</v>
      </c>
      <c r="G1264" s="54">
        <v>48</v>
      </c>
      <c r="H1264" s="54">
        <v>27</v>
      </c>
      <c r="I1264" s="53">
        <v>7</v>
      </c>
    </row>
    <row r="1265" spans="1:9" ht="12.75" customHeight="1">
      <c r="A1265" s="164">
        <v>41775</v>
      </c>
      <c r="B1265" s="54">
        <v>13</v>
      </c>
      <c r="C1265" s="54">
        <v>15</v>
      </c>
      <c r="D1265" s="54">
        <v>26</v>
      </c>
      <c r="E1265" s="54">
        <v>27</v>
      </c>
      <c r="F1265" s="54">
        <v>28</v>
      </c>
      <c r="G1265" s="54">
        <v>40</v>
      </c>
      <c r="H1265" s="54">
        <v>45</v>
      </c>
      <c r="I1265" s="53">
        <v>1</v>
      </c>
    </row>
    <row r="1266" spans="1:9" ht="12.75" customHeight="1">
      <c r="A1266" s="164">
        <v>41773</v>
      </c>
      <c r="B1266" s="54">
        <v>19</v>
      </c>
      <c r="C1266" s="54">
        <v>20</v>
      </c>
      <c r="D1266" s="54">
        <v>24</v>
      </c>
      <c r="E1266" s="54">
        <v>33</v>
      </c>
      <c r="F1266" s="54">
        <v>39</v>
      </c>
      <c r="G1266" s="54">
        <v>46</v>
      </c>
      <c r="H1266" s="54">
        <v>42</v>
      </c>
      <c r="I1266" s="53">
        <v>6</v>
      </c>
    </row>
    <row r="1267" spans="1:9" ht="12.75" customHeight="1">
      <c r="A1267" s="164">
        <v>41772</v>
      </c>
      <c r="B1267" s="54">
        <v>5</v>
      </c>
      <c r="C1267" s="54">
        <v>11</v>
      </c>
      <c r="D1267" s="54">
        <v>28</v>
      </c>
      <c r="E1267" s="54">
        <v>33</v>
      </c>
      <c r="F1267" s="54">
        <v>34</v>
      </c>
      <c r="G1267" s="54">
        <v>41</v>
      </c>
      <c r="H1267" s="54">
        <v>44</v>
      </c>
      <c r="I1267" s="53">
        <v>4</v>
      </c>
    </row>
    <row r="1268" spans="1:9" ht="12.75" customHeight="1">
      <c r="A1268" s="164">
        <v>41771</v>
      </c>
      <c r="B1268" s="54">
        <v>1</v>
      </c>
      <c r="C1268" s="54">
        <v>3</v>
      </c>
      <c r="D1268" s="54">
        <v>24</v>
      </c>
      <c r="E1268" s="54">
        <v>31</v>
      </c>
      <c r="F1268" s="54">
        <v>34</v>
      </c>
      <c r="G1268" s="54">
        <v>44</v>
      </c>
      <c r="H1268" s="54">
        <v>20</v>
      </c>
      <c r="I1268" s="53">
        <v>4</v>
      </c>
    </row>
    <row r="1269" spans="1:9" ht="12.75" customHeight="1">
      <c r="A1269" s="164">
        <v>41768</v>
      </c>
      <c r="B1269" s="54">
        <v>6</v>
      </c>
      <c r="C1269" s="54">
        <v>10</v>
      </c>
      <c r="D1269" s="54">
        <v>19</v>
      </c>
      <c r="E1269" s="54">
        <v>20</v>
      </c>
      <c r="F1269" s="54">
        <v>42</v>
      </c>
      <c r="G1269" s="54">
        <v>46</v>
      </c>
      <c r="H1269" s="54">
        <v>14</v>
      </c>
      <c r="I1269" s="53">
        <v>3</v>
      </c>
    </row>
    <row r="1270" spans="1:9" ht="12.75" customHeight="1">
      <c r="A1270" s="164">
        <v>41766</v>
      </c>
      <c r="B1270" s="54">
        <v>5</v>
      </c>
      <c r="C1270" s="54">
        <v>10</v>
      </c>
      <c r="D1270" s="54">
        <v>18</v>
      </c>
      <c r="E1270" s="54">
        <v>32</v>
      </c>
      <c r="F1270" s="54">
        <v>37</v>
      </c>
      <c r="G1270" s="54">
        <v>42</v>
      </c>
      <c r="H1270" s="54">
        <v>29</v>
      </c>
      <c r="I1270" s="53">
        <v>1</v>
      </c>
    </row>
    <row r="1271" spans="1:9" ht="12.75" customHeight="1">
      <c r="A1271" s="164">
        <v>41765</v>
      </c>
      <c r="B1271" s="54">
        <v>1</v>
      </c>
      <c r="C1271" s="54">
        <v>14</v>
      </c>
      <c r="D1271" s="54">
        <v>38</v>
      </c>
      <c r="E1271" s="54">
        <v>39</v>
      </c>
      <c r="F1271" s="54">
        <v>42</v>
      </c>
      <c r="G1271" s="54">
        <v>44</v>
      </c>
      <c r="H1271" s="54">
        <v>18</v>
      </c>
      <c r="I1271" s="53">
        <v>6</v>
      </c>
    </row>
    <row r="1272" spans="1:9" ht="12.75" customHeight="1">
      <c r="A1272" s="164">
        <v>41764</v>
      </c>
      <c r="B1272" s="54">
        <v>1</v>
      </c>
      <c r="C1272" s="54">
        <v>4</v>
      </c>
      <c r="D1272" s="54">
        <v>9</v>
      </c>
      <c r="E1272" s="54">
        <v>23</v>
      </c>
      <c r="F1272" s="54">
        <v>43</v>
      </c>
      <c r="G1272" s="54">
        <v>44</v>
      </c>
      <c r="H1272" s="54">
        <v>31</v>
      </c>
      <c r="I1272" s="53">
        <v>4</v>
      </c>
    </row>
    <row r="1273" spans="1:9" ht="12.75" customHeight="1">
      <c r="A1273" s="164">
        <v>41761</v>
      </c>
      <c r="B1273" s="54">
        <v>8</v>
      </c>
      <c r="C1273" s="54">
        <v>15</v>
      </c>
      <c r="D1273" s="54">
        <v>27</v>
      </c>
      <c r="E1273" s="54">
        <v>35</v>
      </c>
      <c r="F1273" s="54">
        <v>40</v>
      </c>
      <c r="G1273" s="54">
        <v>44</v>
      </c>
      <c r="H1273" s="54">
        <v>30</v>
      </c>
      <c r="I1273" s="53">
        <v>5</v>
      </c>
    </row>
    <row r="1274" spans="1:9" ht="12.75" customHeight="1">
      <c r="A1274" s="164">
        <v>41759</v>
      </c>
      <c r="B1274" s="54">
        <v>4</v>
      </c>
      <c r="C1274" s="54">
        <v>23</v>
      </c>
      <c r="D1274" s="54">
        <v>24</v>
      </c>
      <c r="E1274" s="54">
        <v>25</v>
      </c>
      <c r="F1274" s="54">
        <v>29</v>
      </c>
      <c r="G1274" s="54">
        <v>39</v>
      </c>
      <c r="H1274" s="54">
        <v>14</v>
      </c>
      <c r="I1274" s="53">
        <v>5</v>
      </c>
    </row>
    <row r="1275" spans="1:9" ht="12.75" customHeight="1">
      <c r="A1275" s="164">
        <v>41758</v>
      </c>
      <c r="B1275" s="54">
        <v>1</v>
      </c>
      <c r="C1275" s="54">
        <v>3</v>
      </c>
      <c r="D1275" s="54">
        <v>6</v>
      </c>
      <c r="E1275" s="54">
        <v>10</v>
      </c>
      <c r="F1275" s="54">
        <v>11</v>
      </c>
      <c r="G1275" s="54">
        <v>25</v>
      </c>
      <c r="H1275" s="54">
        <v>43</v>
      </c>
      <c r="I1275" s="53">
        <v>1</v>
      </c>
    </row>
    <row r="1276" spans="1:9" ht="12.75" customHeight="1">
      <c r="A1276" s="164">
        <v>41757</v>
      </c>
      <c r="B1276" s="54">
        <v>8</v>
      </c>
      <c r="C1276" s="54">
        <v>10</v>
      </c>
      <c r="D1276" s="54">
        <v>11</v>
      </c>
      <c r="E1276" s="54">
        <v>28</v>
      </c>
      <c r="F1276" s="54">
        <v>32</v>
      </c>
      <c r="G1276" s="54">
        <v>39</v>
      </c>
      <c r="H1276" s="54">
        <v>17</v>
      </c>
      <c r="I1276" s="53">
        <v>7</v>
      </c>
    </row>
    <row r="1277" spans="1:9" ht="12.75" customHeight="1">
      <c r="A1277" s="164">
        <v>41754</v>
      </c>
      <c r="B1277" s="54">
        <v>2</v>
      </c>
      <c r="C1277" s="54">
        <v>15</v>
      </c>
      <c r="D1277" s="54">
        <v>36</v>
      </c>
      <c r="E1277" s="54">
        <v>38</v>
      </c>
      <c r="F1277" s="54">
        <v>42</v>
      </c>
      <c r="G1277" s="54">
        <v>44</v>
      </c>
      <c r="H1277" s="54">
        <v>14</v>
      </c>
      <c r="I1277" s="53">
        <v>0</v>
      </c>
    </row>
    <row r="1278" spans="1:9" ht="12.75" customHeight="1">
      <c r="A1278" s="164">
        <v>41752</v>
      </c>
      <c r="B1278" s="54">
        <v>5</v>
      </c>
      <c r="C1278" s="54">
        <v>6</v>
      </c>
      <c r="D1278" s="54">
        <v>20</v>
      </c>
      <c r="E1278" s="54">
        <v>31</v>
      </c>
      <c r="F1278" s="54">
        <v>39</v>
      </c>
      <c r="G1278" s="54">
        <v>40</v>
      </c>
      <c r="H1278" s="54">
        <v>1</v>
      </c>
      <c r="I1278" s="53">
        <v>3</v>
      </c>
    </row>
    <row r="1279" spans="1:9" ht="12.75" customHeight="1">
      <c r="A1279" s="164">
        <v>41751</v>
      </c>
      <c r="B1279" s="54">
        <v>14</v>
      </c>
      <c r="C1279" s="54">
        <v>15</v>
      </c>
      <c r="D1279" s="54">
        <v>17</v>
      </c>
      <c r="E1279" s="54">
        <v>18</v>
      </c>
      <c r="F1279" s="54">
        <v>20</v>
      </c>
      <c r="G1279" s="54">
        <v>32</v>
      </c>
      <c r="H1279" s="54">
        <v>35</v>
      </c>
      <c r="I1279" s="53">
        <v>3</v>
      </c>
    </row>
    <row r="1280" spans="1:9" ht="12.75" customHeight="1">
      <c r="A1280" s="164">
        <v>41750</v>
      </c>
      <c r="B1280" s="54">
        <v>2</v>
      </c>
      <c r="C1280" s="54">
        <v>22</v>
      </c>
      <c r="D1280" s="54">
        <v>30</v>
      </c>
      <c r="E1280" s="54">
        <v>38</v>
      </c>
      <c r="F1280" s="54">
        <v>47</v>
      </c>
      <c r="G1280" s="54">
        <v>49</v>
      </c>
      <c r="H1280" s="54">
        <v>43</v>
      </c>
      <c r="I1280" s="53">
        <v>8</v>
      </c>
    </row>
    <row r="1281" spans="1:9" ht="12.75" customHeight="1">
      <c r="A1281" s="164">
        <v>41747</v>
      </c>
      <c r="B1281" s="54">
        <v>14</v>
      </c>
      <c r="C1281" s="54">
        <v>19</v>
      </c>
      <c r="D1281" s="54">
        <v>24</v>
      </c>
      <c r="E1281" s="54">
        <v>28</v>
      </c>
      <c r="F1281" s="54">
        <v>29</v>
      </c>
      <c r="G1281" s="54">
        <v>37</v>
      </c>
      <c r="H1281" s="54">
        <v>35</v>
      </c>
      <c r="I1281" s="53">
        <v>0</v>
      </c>
    </row>
    <row r="1282" spans="1:9" ht="12.75" customHeight="1">
      <c r="A1282" s="164">
        <v>41745</v>
      </c>
      <c r="B1282" s="54">
        <v>13</v>
      </c>
      <c r="C1282" s="54">
        <v>19</v>
      </c>
      <c r="D1282" s="54">
        <v>27</v>
      </c>
      <c r="E1282" s="54">
        <v>35</v>
      </c>
      <c r="F1282" s="54">
        <v>38</v>
      </c>
      <c r="G1282" s="54">
        <v>39</v>
      </c>
      <c r="H1282" s="54">
        <v>31</v>
      </c>
      <c r="I1282" s="53">
        <v>0</v>
      </c>
    </row>
    <row r="1283" spans="1:9" ht="12.75" customHeight="1">
      <c r="A1283" s="164">
        <v>41744</v>
      </c>
      <c r="B1283" s="54">
        <v>5</v>
      </c>
      <c r="C1283" s="54">
        <v>6</v>
      </c>
      <c r="D1283" s="54">
        <v>21</v>
      </c>
      <c r="E1283" s="54">
        <v>30</v>
      </c>
      <c r="F1283" s="54">
        <v>36</v>
      </c>
      <c r="G1283" s="54">
        <v>43</v>
      </c>
      <c r="H1283" s="54">
        <v>7</v>
      </c>
      <c r="I1283" s="53">
        <v>8</v>
      </c>
    </row>
    <row r="1284" spans="1:9" ht="12.75" customHeight="1">
      <c r="A1284" s="164">
        <v>41743</v>
      </c>
      <c r="B1284" s="54">
        <v>8</v>
      </c>
      <c r="C1284" s="54">
        <v>10</v>
      </c>
      <c r="D1284" s="54">
        <v>19</v>
      </c>
      <c r="E1284" s="54">
        <v>22</v>
      </c>
      <c r="F1284" s="54">
        <v>34</v>
      </c>
      <c r="G1284" s="54">
        <v>47</v>
      </c>
      <c r="H1284" s="54">
        <v>9</v>
      </c>
      <c r="I1284" s="53">
        <v>8</v>
      </c>
    </row>
    <row r="1285" spans="1:9" ht="12.75" customHeight="1">
      <c r="A1285" s="164">
        <v>41740</v>
      </c>
      <c r="B1285" s="54">
        <v>1</v>
      </c>
      <c r="C1285" s="54">
        <v>13</v>
      </c>
      <c r="D1285" s="54">
        <v>30</v>
      </c>
      <c r="E1285" s="54">
        <v>31</v>
      </c>
      <c r="F1285" s="54">
        <v>34</v>
      </c>
      <c r="G1285" s="54">
        <v>45</v>
      </c>
      <c r="H1285" s="54">
        <v>23</v>
      </c>
      <c r="I1285" s="53">
        <v>1</v>
      </c>
    </row>
    <row r="1286" spans="1:9" ht="12.75" customHeight="1">
      <c r="A1286" s="164">
        <v>41738</v>
      </c>
      <c r="B1286" s="54">
        <v>5</v>
      </c>
      <c r="C1286" s="54">
        <v>18</v>
      </c>
      <c r="D1286" s="54">
        <v>31</v>
      </c>
      <c r="E1286" s="54">
        <v>34</v>
      </c>
      <c r="F1286" s="54">
        <v>42</v>
      </c>
      <c r="G1286" s="54">
        <v>46</v>
      </c>
      <c r="H1286" s="54">
        <v>7</v>
      </c>
      <c r="I1286" s="53">
        <v>0</v>
      </c>
    </row>
    <row r="1287" spans="1:9" ht="12.75" customHeight="1">
      <c r="A1287" s="164">
        <v>41737</v>
      </c>
      <c r="B1287" s="54">
        <v>1</v>
      </c>
      <c r="C1287" s="54">
        <v>6</v>
      </c>
      <c r="D1287" s="54">
        <v>15</v>
      </c>
      <c r="E1287" s="54">
        <v>30</v>
      </c>
      <c r="F1287" s="54">
        <v>33</v>
      </c>
      <c r="G1287" s="54">
        <v>42</v>
      </c>
      <c r="H1287" s="54">
        <v>41</v>
      </c>
      <c r="I1287" s="53">
        <v>1</v>
      </c>
    </row>
    <row r="1288" spans="1:9" ht="12.75" customHeight="1">
      <c r="A1288" s="164">
        <v>41736</v>
      </c>
      <c r="B1288" s="54">
        <v>7</v>
      </c>
      <c r="C1288" s="54">
        <v>20</v>
      </c>
      <c r="D1288" s="54">
        <v>25</v>
      </c>
      <c r="E1288" s="54">
        <v>34</v>
      </c>
      <c r="F1288" s="54">
        <v>36</v>
      </c>
      <c r="G1288" s="54">
        <v>41</v>
      </c>
      <c r="H1288" s="54">
        <v>15</v>
      </c>
      <c r="I1288" s="53">
        <v>7</v>
      </c>
    </row>
    <row r="1289" spans="1:9" ht="12.75" customHeight="1">
      <c r="A1289" s="164">
        <v>41733</v>
      </c>
      <c r="B1289" s="54">
        <v>9</v>
      </c>
      <c r="C1289" s="54">
        <v>21</v>
      </c>
      <c r="D1289" s="54">
        <v>27</v>
      </c>
      <c r="E1289" s="54">
        <v>28</v>
      </c>
      <c r="F1289" s="54">
        <v>36</v>
      </c>
      <c r="G1289" s="54">
        <v>49</v>
      </c>
      <c r="H1289" s="54">
        <v>25</v>
      </c>
      <c r="I1289" s="53">
        <v>6</v>
      </c>
    </row>
    <row r="1290" spans="1:9" ht="12.75" customHeight="1">
      <c r="A1290" s="164">
        <v>41731</v>
      </c>
      <c r="B1290" s="54">
        <v>5</v>
      </c>
      <c r="C1290" s="54">
        <v>8</v>
      </c>
      <c r="D1290" s="54">
        <v>15</v>
      </c>
      <c r="E1290" s="54">
        <v>25</v>
      </c>
      <c r="F1290" s="54">
        <v>28</v>
      </c>
      <c r="G1290" s="54">
        <v>45</v>
      </c>
      <c r="H1290" s="54">
        <v>44</v>
      </c>
      <c r="I1290" s="53">
        <v>2</v>
      </c>
    </row>
    <row r="1291" spans="1:9" ht="12.75" customHeight="1">
      <c r="A1291" s="164">
        <v>41730</v>
      </c>
      <c r="B1291" s="54">
        <v>1</v>
      </c>
      <c r="C1291" s="54">
        <v>5</v>
      </c>
      <c r="D1291" s="54">
        <v>8</v>
      </c>
      <c r="E1291" s="54">
        <v>12</v>
      </c>
      <c r="F1291" s="54">
        <v>19</v>
      </c>
      <c r="G1291" s="54">
        <v>27</v>
      </c>
      <c r="H1291" s="54">
        <v>22</v>
      </c>
      <c r="I1291" s="53">
        <v>6</v>
      </c>
    </row>
    <row r="1292" spans="1:9" ht="12.75" customHeight="1">
      <c r="A1292" s="164">
        <v>41729</v>
      </c>
      <c r="B1292" s="54">
        <v>7</v>
      </c>
      <c r="C1292" s="54">
        <v>16</v>
      </c>
      <c r="D1292" s="54">
        <v>17</v>
      </c>
      <c r="E1292" s="54">
        <v>26</v>
      </c>
      <c r="F1292" s="54">
        <v>35</v>
      </c>
      <c r="G1292" s="54">
        <v>47</v>
      </c>
      <c r="H1292" s="54">
        <v>25</v>
      </c>
      <c r="I1292" s="53">
        <v>4</v>
      </c>
    </row>
    <row r="1293" spans="1:9" ht="12.75" customHeight="1">
      <c r="A1293" s="164">
        <v>41726</v>
      </c>
      <c r="B1293" s="54">
        <v>13</v>
      </c>
      <c r="C1293" s="54">
        <v>26</v>
      </c>
      <c r="D1293" s="54">
        <v>27</v>
      </c>
      <c r="E1293" s="54">
        <v>31</v>
      </c>
      <c r="F1293" s="54">
        <v>33</v>
      </c>
      <c r="G1293" s="54">
        <v>45</v>
      </c>
      <c r="H1293" s="54">
        <v>2</v>
      </c>
      <c r="I1293" s="53">
        <v>0</v>
      </c>
    </row>
    <row r="1294" spans="1:9" ht="12.75" customHeight="1">
      <c r="A1294" s="164">
        <v>41724</v>
      </c>
      <c r="B1294" s="54">
        <v>1</v>
      </c>
      <c r="C1294" s="54">
        <v>20</v>
      </c>
      <c r="D1294" s="54">
        <v>23</v>
      </c>
      <c r="E1294" s="54">
        <v>37</v>
      </c>
      <c r="F1294" s="54">
        <v>44</v>
      </c>
      <c r="G1294" s="54">
        <v>48</v>
      </c>
      <c r="H1294" s="54">
        <v>45</v>
      </c>
      <c r="I1294" s="53">
        <v>3</v>
      </c>
    </row>
    <row r="1295" spans="1:9" ht="12.75" customHeight="1">
      <c r="A1295" s="164">
        <v>41723</v>
      </c>
      <c r="B1295" s="54">
        <v>5</v>
      </c>
      <c r="C1295" s="54">
        <v>31</v>
      </c>
      <c r="D1295" s="54">
        <v>34</v>
      </c>
      <c r="E1295" s="54">
        <v>36</v>
      </c>
      <c r="F1295" s="54">
        <v>42</v>
      </c>
      <c r="G1295" s="54">
        <v>47</v>
      </c>
      <c r="H1295" s="54">
        <v>10</v>
      </c>
      <c r="I1295" s="53">
        <v>3</v>
      </c>
    </row>
    <row r="1296" spans="1:9" ht="12.75" customHeight="1">
      <c r="A1296" s="164">
        <v>41722</v>
      </c>
      <c r="B1296" s="54">
        <v>7</v>
      </c>
      <c r="C1296" s="54">
        <v>9</v>
      </c>
      <c r="D1296" s="54">
        <v>21</v>
      </c>
      <c r="E1296" s="54">
        <v>30</v>
      </c>
      <c r="F1296" s="54">
        <v>34</v>
      </c>
      <c r="G1296" s="54">
        <v>38</v>
      </c>
      <c r="H1296" s="54">
        <v>24</v>
      </c>
      <c r="I1296" s="53">
        <v>6</v>
      </c>
    </row>
    <row r="1297" spans="1:9" ht="12.75" customHeight="1">
      <c r="A1297" s="164">
        <v>41719</v>
      </c>
      <c r="B1297" s="54">
        <v>3</v>
      </c>
      <c r="C1297" s="54">
        <v>10</v>
      </c>
      <c r="D1297" s="54">
        <v>25</v>
      </c>
      <c r="E1297" s="54">
        <v>36</v>
      </c>
      <c r="F1297" s="54">
        <v>41</v>
      </c>
      <c r="G1297" s="54">
        <v>48</v>
      </c>
      <c r="H1297" s="54">
        <v>2</v>
      </c>
      <c r="I1297" s="53">
        <v>2</v>
      </c>
    </row>
    <row r="1298" spans="1:9" ht="12.75" customHeight="1">
      <c r="A1298" s="164">
        <v>41717</v>
      </c>
      <c r="B1298" s="54">
        <v>5</v>
      </c>
      <c r="C1298" s="54">
        <v>7</v>
      </c>
      <c r="D1298" s="54">
        <v>26</v>
      </c>
      <c r="E1298" s="54">
        <v>33</v>
      </c>
      <c r="F1298" s="54">
        <v>36</v>
      </c>
      <c r="G1298" s="54">
        <v>44</v>
      </c>
      <c r="H1298" s="54">
        <v>8</v>
      </c>
      <c r="I1298" s="53">
        <v>0</v>
      </c>
    </row>
    <row r="1299" spans="1:9" ht="12.75" customHeight="1">
      <c r="A1299" s="164">
        <v>41716</v>
      </c>
      <c r="B1299" s="54">
        <v>3</v>
      </c>
      <c r="C1299" s="54">
        <v>14</v>
      </c>
      <c r="D1299" s="54">
        <v>15</v>
      </c>
      <c r="E1299" s="54">
        <v>32</v>
      </c>
      <c r="F1299" s="54">
        <v>36</v>
      </c>
      <c r="G1299" s="54">
        <v>49</v>
      </c>
      <c r="H1299" s="54">
        <v>48</v>
      </c>
      <c r="I1299" s="53">
        <v>0</v>
      </c>
    </row>
    <row r="1300" spans="1:9" ht="12.75" customHeight="1">
      <c r="A1300" s="164">
        <v>41715</v>
      </c>
      <c r="B1300" s="54">
        <v>9</v>
      </c>
      <c r="C1300" s="54">
        <v>13</v>
      </c>
      <c r="D1300" s="54">
        <v>24</v>
      </c>
      <c r="E1300" s="54">
        <v>39</v>
      </c>
      <c r="F1300" s="54">
        <v>47</v>
      </c>
      <c r="G1300" s="54">
        <v>49</v>
      </c>
      <c r="H1300" s="54">
        <v>29</v>
      </c>
      <c r="I1300" s="53">
        <v>0</v>
      </c>
    </row>
    <row r="1301" spans="1:9" ht="12.75" customHeight="1">
      <c r="A1301" s="164">
        <v>41712</v>
      </c>
      <c r="B1301" s="54">
        <v>4</v>
      </c>
      <c r="C1301" s="54">
        <v>21</v>
      </c>
      <c r="D1301" s="54">
        <v>35</v>
      </c>
      <c r="E1301" s="54">
        <v>38</v>
      </c>
      <c r="F1301" s="54">
        <v>41</v>
      </c>
      <c r="G1301" s="54">
        <v>44</v>
      </c>
      <c r="H1301" s="54">
        <v>22</v>
      </c>
      <c r="I1301" s="53">
        <v>9</v>
      </c>
    </row>
    <row r="1302" spans="1:9" ht="12.75" customHeight="1">
      <c r="A1302" s="164">
        <v>41710</v>
      </c>
      <c r="B1302" s="54">
        <v>1</v>
      </c>
      <c r="C1302" s="54">
        <v>9</v>
      </c>
      <c r="D1302" s="54">
        <v>18</v>
      </c>
      <c r="E1302" s="54">
        <v>24</v>
      </c>
      <c r="F1302" s="54">
        <v>30</v>
      </c>
      <c r="G1302" s="54">
        <v>40</v>
      </c>
      <c r="H1302" s="54">
        <v>48</v>
      </c>
      <c r="I1302" s="53">
        <v>3</v>
      </c>
    </row>
    <row r="1303" spans="1:9" ht="12.75" customHeight="1">
      <c r="A1303" s="164">
        <v>41709</v>
      </c>
      <c r="B1303" s="54">
        <v>7</v>
      </c>
      <c r="C1303" s="54">
        <v>9</v>
      </c>
      <c r="D1303" s="54">
        <v>19</v>
      </c>
      <c r="E1303" s="54">
        <v>24</v>
      </c>
      <c r="F1303" s="54">
        <v>42</v>
      </c>
      <c r="G1303" s="54">
        <v>47</v>
      </c>
      <c r="H1303" s="54">
        <v>35</v>
      </c>
      <c r="I1303" s="53">
        <v>8</v>
      </c>
    </row>
    <row r="1304" spans="1:9" ht="12.75" customHeight="1">
      <c r="A1304" s="164">
        <v>41708</v>
      </c>
      <c r="B1304" s="54">
        <v>3</v>
      </c>
      <c r="C1304" s="54">
        <v>12</v>
      </c>
      <c r="D1304" s="54">
        <v>15</v>
      </c>
      <c r="E1304" s="54">
        <v>25</v>
      </c>
      <c r="F1304" s="54">
        <v>37</v>
      </c>
      <c r="G1304" s="54">
        <v>43</v>
      </c>
      <c r="H1304" s="54">
        <v>29</v>
      </c>
      <c r="I1304" s="53">
        <v>2</v>
      </c>
    </row>
    <row r="1305" spans="1:9" ht="12.75" customHeight="1">
      <c r="A1305" s="164">
        <v>41705</v>
      </c>
      <c r="B1305" s="54">
        <v>13</v>
      </c>
      <c r="C1305" s="54">
        <v>19</v>
      </c>
      <c r="D1305" s="54">
        <v>31</v>
      </c>
      <c r="E1305" s="54">
        <v>41</v>
      </c>
      <c r="F1305" s="54">
        <v>44</v>
      </c>
      <c r="G1305" s="54">
        <v>47</v>
      </c>
      <c r="H1305" s="54">
        <v>1</v>
      </c>
      <c r="I1305" s="53">
        <v>8</v>
      </c>
    </row>
    <row r="1306" spans="1:9" ht="12.75" customHeight="1">
      <c r="A1306" s="164">
        <v>41703</v>
      </c>
      <c r="B1306" s="54">
        <v>4</v>
      </c>
      <c r="C1306" s="54">
        <v>15</v>
      </c>
      <c r="D1306" s="54">
        <v>17</v>
      </c>
      <c r="E1306" s="54">
        <v>28</v>
      </c>
      <c r="F1306" s="54">
        <v>29</v>
      </c>
      <c r="G1306" s="54">
        <v>39</v>
      </c>
      <c r="H1306" s="54">
        <v>2</v>
      </c>
      <c r="I1306" s="53">
        <v>7</v>
      </c>
    </row>
    <row r="1307" spans="1:9" ht="12.75" customHeight="1">
      <c r="A1307" s="164">
        <v>41702</v>
      </c>
      <c r="B1307" s="54">
        <v>3</v>
      </c>
      <c r="C1307" s="54">
        <v>5</v>
      </c>
      <c r="D1307" s="54">
        <v>7</v>
      </c>
      <c r="E1307" s="54">
        <v>22</v>
      </c>
      <c r="F1307" s="54">
        <v>34</v>
      </c>
      <c r="G1307" s="54">
        <v>35</v>
      </c>
      <c r="H1307" s="54">
        <v>2</v>
      </c>
      <c r="I1307" s="53">
        <v>1</v>
      </c>
    </row>
    <row r="1308" spans="1:9" ht="12.75" customHeight="1">
      <c r="A1308" s="164">
        <v>41701</v>
      </c>
      <c r="B1308" s="54">
        <v>10</v>
      </c>
      <c r="C1308" s="54">
        <v>14</v>
      </c>
      <c r="D1308" s="54">
        <v>15</v>
      </c>
      <c r="E1308" s="54">
        <v>25</v>
      </c>
      <c r="F1308" s="54">
        <v>33</v>
      </c>
      <c r="G1308" s="54">
        <v>34</v>
      </c>
      <c r="H1308" s="54">
        <v>29</v>
      </c>
      <c r="I1308" s="53">
        <v>5</v>
      </c>
    </row>
    <row r="1309" spans="1:9" ht="12.75" customHeight="1">
      <c r="A1309" s="164">
        <v>41698</v>
      </c>
      <c r="B1309" s="54">
        <v>8</v>
      </c>
      <c r="C1309" s="54">
        <v>17</v>
      </c>
      <c r="D1309" s="54">
        <v>18</v>
      </c>
      <c r="E1309" s="54">
        <v>30</v>
      </c>
      <c r="F1309" s="54">
        <v>33</v>
      </c>
      <c r="G1309" s="54">
        <v>34</v>
      </c>
      <c r="H1309" s="54">
        <v>10</v>
      </c>
      <c r="I1309" s="53">
        <v>3</v>
      </c>
    </row>
    <row r="1310" spans="1:9" ht="12.75" customHeight="1">
      <c r="A1310" s="164">
        <v>41696</v>
      </c>
      <c r="B1310" s="54">
        <v>16</v>
      </c>
      <c r="C1310" s="54">
        <v>26</v>
      </c>
      <c r="D1310" s="54">
        <v>27</v>
      </c>
      <c r="E1310" s="54">
        <v>40</v>
      </c>
      <c r="F1310" s="54">
        <v>43</v>
      </c>
      <c r="G1310" s="54">
        <v>46</v>
      </c>
      <c r="H1310" s="54">
        <v>6</v>
      </c>
      <c r="I1310" s="53">
        <v>4</v>
      </c>
    </row>
    <row r="1311" spans="1:9" ht="12.75" customHeight="1">
      <c r="A1311" s="164">
        <v>41695</v>
      </c>
      <c r="B1311" s="54">
        <v>3</v>
      </c>
      <c r="C1311" s="54">
        <v>13</v>
      </c>
      <c r="D1311" s="54">
        <v>15</v>
      </c>
      <c r="E1311" s="54">
        <v>18</v>
      </c>
      <c r="F1311" s="54">
        <v>25</v>
      </c>
      <c r="G1311" s="54">
        <v>33</v>
      </c>
      <c r="H1311" s="54">
        <v>10</v>
      </c>
      <c r="I1311" s="53">
        <v>2</v>
      </c>
    </row>
    <row r="1312" spans="1:9" ht="12.75" customHeight="1">
      <c r="A1312" s="164">
        <v>41694</v>
      </c>
      <c r="B1312" s="54">
        <v>2</v>
      </c>
      <c r="C1312" s="54">
        <v>11</v>
      </c>
      <c r="D1312" s="54">
        <v>29</v>
      </c>
      <c r="E1312" s="54">
        <v>30</v>
      </c>
      <c r="F1312" s="54">
        <v>32</v>
      </c>
      <c r="G1312" s="54">
        <v>45</v>
      </c>
      <c r="H1312" s="54">
        <v>9</v>
      </c>
      <c r="I1312" s="53">
        <v>8</v>
      </c>
    </row>
    <row r="1313" spans="1:9" ht="12.75" customHeight="1">
      <c r="A1313" s="164">
        <v>41691</v>
      </c>
      <c r="B1313" s="54">
        <v>1</v>
      </c>
      <c r="C1313" s="54">
        <v>15</v>
      </c>
      <c r="D1313" s="54">
        <v>35</v>
      </c>
      <c r="E1313" s="54">
        <v>36</v>
      </c>
      <c r="F1313" s="54">
        <v>37</v>
      </c>
      <c r="G1313" s="54">
        <v>40</v>
      </c>
      <c r="H1313" s="54">
        <v>32</v>
      </c>
      <c r="I1313" s="53">
        <v>1</v>
      </c>
    </row>
    <row r="1314" spans="1:9" ht="12.75" customHeight="1">
      <c r="A1314" s="164">
        <v>41689</v>
      </c>
      <c r="B1314" s="54">
        <v>18</v>
      </c>
      <c r="C1314" s="54">
        <v>28</v>
      </c>
      <c r="D1314" s="54">
        <v>30</v>
      </c>
      <c r="E1314" s="54">
        <v>31</v>
      </c>
      <c r="F1314" s="54">
        <v>34</v>
      </c>
      <c r="G1314" s="54">
        <v>40</v>
      </c>
      <c r="H1314" s="54">
        <v>12</v>
      </c>
      <c r="I1314" s="53">
        <v>1</v>
      </c>
    </row>
    <row r="1315" spans="1:9" ht="12.75" customHeight="1">
      <c r="A1315" s="164">
        <v>41688</v>
      </c>
      <c r="B1315" s="54">
        <v>5</v>
      </c>
      <c r="C1315" s="54">
        <v>15</v>
      </c>
      <c r="D1315" s="54">
        <v>29</v>
      </c>
      <c r="E1315" s="54">
        <v>33</v>
      </c>
      <c r="F1315" s="54">
        <v>40</v>
      </c>
      <c r="G1315" s="54">
        <v>42</v>
      </c>
      <c r="H1315" s="54">
        <v>6</v>
      </c>
      <c r="I1315" s="53">
        <v>0</v>
      </c>
    </row>
    <row r="1316" spans="1:9" ht="12.75" customHeight="1">
      <c r="A1316" s="164">
        <v>41687</v>
      </c>
      <c r="B1316" s="54">
        <v>1</v>
      </c>
      <c r="C1316" s="54">
        <v>3</v>
      </c>
      <c r="D1316" s="54">
        <v>26</v>
      </c>
      <c r="E1316" s="54">
        <v>27</v>
      </c>
      <c r="F1316" s="54">
        <v>30</v>
      </c>
      <c r="G1316" s="54">
        <v>47</v>
      </c>
      <c r="H1316" s="54">
        <v>14</v>
      </c>
      <c r="I1316" s="53">
        <v>6</v>
      </c>
    </row>
    <row r="1317" spans="1:9" ht="12.75" customHeight="1">
      <c r="A1317" s="164">
        <v>41684</v>
      </c>
      <c r="B1317" s="54">
        <v>21</v>
      </c>
      <c r="C1317" s="54">
        <v>26</v>
      </c>
      <c r="D1317" s="54">
        <v>27</v>
      </c>
      <c r="E1317" s="54">
        <v>30</v>
      </c>
      <c r="F1317" s="54">
        <v>34</v>
      </c>
      <c r="G1317" s="54">
        <v>41</v>
      </c>
      <c r="H1317" s="54">
        <v>39</v>
      </c>
      <c r="I1317" s="53">
        <v>0</v>
      </c>
    </row>
    <row r="1318" spans="1:9" ht="12.75" customHeight="1">
      <c r="A1318" s="164">
        <v>41682</v>
      </c>
      <c r="B1318" s="54">
        <v>2</v>
      </c>
      <c r="C1318" s="54">
        <v>31</v>
      </c>
      <c r="D1318" s="54">
        <v>35</v>
      </c>
      <c r="E1318" s="54">
        <v>36</v>
      </c>
      <c r="F1318" s="54">
        <v>41</v>
      </c>
      <c r="G1318" s="54">
        <v>44</v>
      </c>
      <c r="H1318" s="54">
        <v>4</v>
      </c>
      <c r="I1318" s="53">
        <v>9</v>
      </c>
    </row>
    <row r="1319" spans="1:9" ht="12.75" customHeight="1">
      <c r="A1319" s="164">
        <v>41681</v>
      </c>
      <c r="B1319" s="54">
        <v>23</v>
      </c>
      <c r="C1319" s="54">
        <v>24</v>
      </c>
      <c r="D1319" s="54">
        <v>30</v>
      </c>
      <c r="E1319" s="54">
        <v>32</v>
      </c>
      <c r="F1319" s="54">
        <v>37</v>
      </c>
      <c r="G1319" s="54">
        <v>46</v>
      </c>
      <c r="H1319" s="54">
        <v>38</v>
      </c>
      <c r="I1319" s="53">
        <v>2</v>
      </c>
    </row>
    <row r="1320" spans="1:9" ht="12.75" customHeight="1">
      <c r="A1320" s="164">
        <v>41680</v>
      </c>
      <c r="B1320" s="54">
        <v>2</v>
      </c>
      <c r="C1320" s="54">
        <v>9</v>
      </c>
      <c r="D1320" s="54">
        <v>18</v>
      </c>
      <c r="E1320" s="54">
        <v>19</v>
      </c>
      <c r="F1320" s="54">
        <v>20</v>
      </c>
      <c r="G1320" s="54">
        <v>26</v>
      </c>
      <c r="H1320" s="54">
        <v>14</v>
      </c>
      <c r="I1320" s="53">
        <v>8</v>
      </c>
    </row>
    <row r="1321" spans="1:9" ht="12.75" customHeight="1">
      <c r="A1321" s="164">
        <v>41677</v>
      </c>
      <c r="B1321" s="54">
        <v>4</v>
      </c>
      <c r="C1321" s="54">
        <v>9</v>
      </c>
      <c r="D1321" s="54">
        <v>25</v>
      </c>
      <c r="E1321" s="54">
        <v>31</v>
      </c>
      <c r="F1321" s="54">
        <v>38</v>
      </c>
      <c r="G1321" s="54">
        <v>41</v>
      </c>
      <c r="H1321" s="54">
        <v>2</v>
      </c>
      <c r="I1321" s="53">
        <v>8</v>
      </c>
    </row>
    <row r="1322" spans="1:9" ht="12.75" customHeight="1">
      <c r="A1322" s="164">
        <v>41675</v>
      </c>
      <c r="B1322" s="54">
        <v>4</v>
      </c>
      <c r="C1322" s="54">
        <v>9</v>
      </c>
      <c r="D1322" s="54">
        <v>24</v>
      </c>
      <c r="E1322" s="54">
        <v>33</v>
      </c>
      <c r="F1322" s="54">
        <v>37</v>
      </c>
      <c r="G1322" s="54">
        <v>48</v>
      </c>
      <c r="H1322" s="54">
        <v>49</v>
      </c>
      <c r="I1322" s="53">
        <v>6</v>
      </c>
    </row>
    <row r="1323" spans="1:9" ht="12.75" customHeight="1">
      <c r="A1323" s="164">
        <v>41674</v>
      </c>
      <c r="B1323" s="54">
        <v>18</v>
      </c>
      <c r="C1323" s="54">
        <v>23</v>
      </c>
      <c r="D1323" s="54">
        <v>29</v>
      </c>
      <c r="E1323" s="54">
        <v>30</v>
      </c>
      <c r="F1323" s="54">
        <v>36</v>
      </c>
      <c r="G1323" s="54">
        <v>43</v>
      </c>
      <c r="H1323" s="54">
        <v>28</v>
      </c>
      <c r="I1323" s="53">
        <v>2</v>
      </c>
    </row>
    <row r="1324" spans="1:9" ht="12.75" customHeight="1">
      <c r="A1324" s="164">
        <v>41673</v>
      </c>
      <c r="B1324" s="54">
        <v>3</v>
      </c>
      <c r="C1324" s="54">
        <v>10</v>
      </c>
      <c r="D1324" s="54">
        <v>34</v>
      </c>
      <c r="E1324" s="54">
        <v>35</v>
      </c>
      <c r="F1324" s="54">
        <v>40</v>
      </c>
      <c r="G1324" s="54">
        <v>42</v>
      </c>
      <c r="H1324" s="54">
        <v>26</v>
      </c>
      <c r="I1324" s="53">
        <v>9</v>
      </c>
    </row>
    <row r="1325" spans="1:9" ht="12.75" customHeight="1">
      <c r="A1325" s="164">
        <v>41670</v>
      </c>
      <c r="B1325" s="54">
        <v>7</v>
      </c>
      <c r="C1325" s="54">
        <v>8</v>
      </c>
      <c r="D1325" s="54">
        <v>17</v>
      </c>
      <c r="E1325" s="54">
        <v>18</v>
      </c>
      <c r="F1325" s="54">
        <v>29</v>
      </c>
      <c r="G1325" s="54">
        <v>37</v>
      </c>
      <c r="H1325" s="54">
        <v>47</v>
      </c>
      <c r="I1325" s="53">
        <v>9</v>
      </c>
    </row>
    <row r="1326" spans="1:9" ht="12.75" customHeight="1">
      <c r="A1326" s="164">
        <v>41668</v>
      </c>
      <c r="B1326" s="54">
        <v>26</v>
      </c>
      <c r="C1326" s="54">
        <v>28</v>
      </c>
      <c r="D1326" s="54">
        <v>31</v>
      </c>
      <c r="E1326" s="54">
        <v>34</v>
      </c>
      <c r="F1326" s="54">
        <v>35</v>
      </c>
      <c r="G1326" s="54">
        <v>36</v>
      </c>
      <c r="H1326" s="54">
        <v>33</v>
      </c>
      <c r="I1326" s="53">
        <v>7</v>
      </c>
    </row>
    <row r="1327" spans="1:9" ht="12.75" customHeight="1">
      <c r="A1327" s="164">
        <v>41667</v>
      </c>
      <c r="B1327" s="54">
        <v>8</v>
      </c>
      <c r="C1327" s="54">
        <v>9</v>
      </c>
      <c r="D1327" s="54">
        <v>21</v>
      </c>
      <c r="E1327" s="54">
        <v>34</v>
      </c>
      <c r="F1327" s="54">
        <v>35</v>
      </c>
      <c r="G1327" s="54">
        <v>41</v>
      </c>
      <c r="H1327" s="54">
        <v>29</v>
      </c>
      <c r="I1327" s="53">
        <v>6</v>
      </c>
    </row>
    <row r="1328" spans="1:9" ht="12.75" customHeight="1">
      <c r="A1328" s="164">
        <v>41666</v>
      </c>
      <c r="B1328" s="54">
        <v>7</v>
      </c>
      <c r="C1328" s="54">
        <v>28</v>
      </c>
      <c r="D1328" s="54">
        <v>30</v>
      </c>
      <c r="E1328" s="54">
        <v>34</v>
      </c>
      <c r="F1328" s="54">
        <v>43</v>
      </c>
      <c r="G1328" s="54">
        <v>49</v>
      </c>
      <c r="H1328" s="54">
        <v>46</v>
      </c>
      <c r="I1328" s="53">
        <v>5</v>
      </c>
    </row>
    <row r="1329" spans="1:9" ht="12.75" customHeight="1">
      <c r="A1329" s="164">
        <v>41663</v>
      </c>
      <c r="B1329" s="54">
        <v>12</v>
      </c>
      <c r="C1329" s="54">
        <v>16</v>
      </c>
      <c r="D1329" s="54">
        <v>34</v>
      </c>
      <c r="E1329" s="54">
        <v>45</v>
      </c>
      <c r="F1329" s="54">
        <v>47</v>
      </c>
      <c r="G1329" s="54">
        <v>49</v>
      </c>
      <c r="H1329" s="54">
        <v>22</v>
      </c>
      <c r="I1329" s="53">
        <v>5</v>
      </c>
    </row>
    <row r="1330" spans="1:9" ht="12.75" customHeight="1">
      <c r="A1330" s="164">
        <v>41661</v>
      </c>
      <c r="B1330" s="54">
        <v>4</v>
      </c>
      <c r="C1330" s="54">
        <v>20</v>
      </c>
      <c r="D1330" s="54">
        <v>25</v>
      </c>
      <c r="E1330" s="54">
        <v>31</v>
      </c>
      <c r="F1330" s="54">
        <v>42</v>
      </c>
      <c r="G1330" s="54">
        <v>43</v>
      </c>
      <c r="H1330" s="54">
        <v>14</v>
      </c>
      <c r="I1330" s="53">
        <v>1</v>
      </c>
    </row>
    <row r="1331" spans="1:9" ht="12.75" customHeight="1">
      <c r="A1331" s="164">
        <v>41660</v>
      </c>
      <c r="B1331" s="54">
        <v>10</v>
      </c>
      <c r="C1331" s="54">
        <v>12</v>
      </c>
      <c r="D1331" s="54">
        <v>23</v>
      </c>
      <c r="E1331" s="54">
        <v>31</v>
      </c>
      <c r="F1331" s="54">
        <v>40</v>
      </c>
      <c r="G1331" s="54">
        <v>42</v>
      </c>
      <c r="H1331" s="54">
        <v>46</v>
      </c>
      <c r="I1331" s="53">
        <v>4</v>
      </c>
    </row>
    <row r="1332" spans="1:9" ht="12.75" customHeight="1">
      <c r="A1332" s="164">
        <v>41659</v>
      </c>
      <c r="B1332" s="54">
        <v>20</v>
      </c>
      <c r="C1332" s="54">
        <v>27</v>
      </c>
      <c r="D1332" s="54">
        <v>31</v>
      </c>
      <c r="E1332" s="54">
        <v>32</v>
      </c>
      <c r="F1332" s="54">
        <v>34</v>
      </c>
      <c r="G1332" s="54">
        <v>45</v>
      </c>
      <c r="H1332" s="54">
        <v>49</v>
      </c>
      <c r="I1332" s="53">
        <v>3</v>
      </c>
    </row>
    <row r="1333" spans="1:9" ht="12.75" customHeight="1">
      <c r="A1333" s="164">
        <v>41656</v>
      </c>
      <c r="B1333" s="54">
        <v>21</v>
      </c>
      <c r="C1333" s="54">
        <v>23</v>
      </c>
      <c r="D1333" s="54">
        <v>25</v>
      </c>
      <c r="E1333" s="54">
        <v>32</v>
      </c>
      <c r="F1333" s="54">
        <v>40</v>
      </c>
      <c r="G1333" s="54">
        <v>43</v>
      </c>
      <c r="H1333" s="54">
        <v>18</v>
      </c>
      <c r="I1333" s="53">
        <v>2</v>
      </c>
    </row>
    <row r="1334" spans="1:9" ht="12.75" customHeight="1">
      <c r="A1334" s="164">
        <v>41654</v>
      </c>
      <c r="B1334" s="54">
        <v>7</v>
      </c>
      <c r="C1334" s="54">
        <v>11</v>
      </c>
      <c r="D1334" s="54">
        <v>31</v>
      </c>
      <c r="E1334" s="54">
        <v>37</v>
      </c>
      <c r="F1334" s="54">
        <v>38</v>
      </c>
      <c r="G1334" s="54">
        <v>43</v>
      </c>
      <c r="H1334" s="54">
        <v>47</v>
      </c>
      <c r="I1334" s="53">
        <v>2</v>
      </c>
    </row>
    <row r="1335" spans="1:9" ht="12.75" customHeight="1">
      <c r="A1335" s="164">
        <v>41653</v>
      </c>
      <c r="B1335" s="54">
        <v>15</v>
      </c>
      <c r="C1335" s="54">
        <v>23</v>
      </c>
      <c r="D1335" s="54">
        <v>25</v>
      </c>
      <c r="E1335" s="54">
        <v>29</v>
      </c>
      <c r="F1335" s="54">
        <v>32</v>
      </c>
      <c r="G1335" s="54">
        <v>38</v>
      </c>
      <c r="H1335" s="54">
        <v>48</v>
      </c>
      <c r="I1335" s="53">
        <v>9</v>
      </c>
    </row>
    <row r="1336" spans="1:9" ht="12.75" customHeight="1">
      <c r="A1336" s="164">
        <v>41652</v>
      </c>
      <c r="B1336" s="54">
        <v>3</v>
      </c>
      <c r="C1336" s="54">
        <v>7</v>
      </c>
      <c r="D1336" s="54">
        <v>20</v>
      </c>
      <c r="E1336" s="54">
        <v>24</v>
      </c>
      <c r="F1336" s="54">
        <v>26</v>
      </c>
      <c r="G1336" s="54">
        <v>46</v>
      </c>
      <c r="H1336" s="54">
        <v>1</v>
      </c>
      <c r="I1336" s="53">
        <v>6</v>
      </c>
    </row>
    <row r="1337" spans="1:9" ht="12.75" customHeight="1">
      <c r="A1337" s="164">
        <v>41649</v>
      </c>
      <c r="B1337" s="54">
        <v>1</v>
      </c>
      <c r="C1337" s="54">
        <v>12</v>
      </c>
      <c r="D1337" s="54">
        <v>16</v>
      </c>
      <c r="E1337" s="54">
        <v>26</v>
      </c>
      <c r="F1337" s="54">
        <v>32</v>
      </c>
      <c r="G1337" s="54">
        <v>46</v>
      </c>
      <c r="H1337" s="54">
        <v>6</v>
      </c>
      <c r="I1337" s="53">
        <v>6</v>
      </c>
    </row>
    <row r="1338" spans="1:9" ht="12.75" customHeight="1">
      <c r="A1338" s="164">
        <v>41647</v>
      </c>
      <c r="B1338" s="54">
        <v>7</v>
      </c>
      <c r="C1338" s="54">
        <v>19</v>
      </c>
      <c r="D1338" s="54">
        <v>32</v>
      </c>
      <c r="E1338" s="54">
        <v>36</v>
      </c>
      <c r="F1338" s="54">
        <v>40</v>
      </c>
      <c r="G1338" s="54">
        <v>44</v>
      </c>
      <c r="H1338" s="54">
        <v>23</v>
      </c>
      <c r="I1338" s="53">
        <v>7</v>
      </c>
    </row>
    <row r="1339" spans="1:9" ht="12.75" customHeight="1">
      <c r="A1339" s="164">
        <v>41646</v>
      </c>
      <c r="B1339" s="54">
        <v>5</v>
      </c>
      <c r="C1339" s="54">
        <v>8</v>
      </c>
      <c r="D1339" s="54">
        <v>22</v>
      </c>
      <c r="E1339" s="54">
        <v>27</v>
      </c>
      <c r="F1339" s="54">
        <v>31</v>
      </c>
      <c r="G1339" s="54">
        <v>35</v>
      </c>
      <c r="H1339" s="54">
        <v>7</v>
      </c>
      <c r="I1339" s="53">
        <v>7</v>
      </c>
    </row>
    <row r="1340" spans="1:9" ht="12.75" customHeight="1">
      <c r="A1340" s="164">
        <v>41645</v>
      </c>
      <c r="B1340" s="54">
        <v>2</v>
      </c>
      <c r="C1340" s="54">
        <v>3</v>
      </c>
      <c r="D1340" s="54">
        <v>13</v>
      </c>
      <c r="E1340" s="54">
        <v>24</v>
      </c>
      <c r="F1340" s="54">
        <v>30</v>
      </c>
      <c r="G1340" s="54">
        <v>32</v>
      </c>
      <c r="H1340" s="54">
        <v>40</v>
      </c>
      <c r="I1340" s="53">
        <v>5</v>
      </c>
    </row>
    <row r="1341" spans="1:9" ht="12.75" customHeight="1">
      <c r="A1341" s="164">
        <v>41642</v>
      </c>
      <c r="B1341" s="54">
        <v>5</v>
      </c>
      <c r="C1341" s="54">
        <v>10</v>
      </c>
      <c r="D1341" s="54">
        <v>29</v>
      </c>
      <c r="E1341" s="54">
        <v>44</v>
      </c>
      <c r="F1341" s="54">
        <v>45</v>
      </c>
      <c r="G1341" s="54">
        <v>46</v>
      </c>
      <c r="H1341" s="54">
        <v>31</v>
      </c>
      <c r="I1341" s="53">
        <v>1</v>
      </c>
    </row>
    <row r="1342" spans="1:9" ht="12.75" customHeight="1">
      <c r="A1342" s="164">
        <v>41640</v>
      </c>
      <c r="B1342" s="54">
        <v>6</v>
      </c>
      <c r="C1342" s="54">
        <v>14</v>
      </c>
      <c r="D1342" s="54">
        <v>36</v>
      </c>
      <c r="E1342" s="54">
        <v>38</v>
      </c>
      <c r="F1342" s="54">
        <v>42</v>
      </c>
      <c r="G1342" s="54">
        <v>48</v>
      </c>
      <c r="H1342" s="54">
        <v>30</v>
      </c>
      <c r="I1342" s="53">
        <v>4</v>
      </c>
    </row>
    <row r="1343" spans="1:9" ht="12.75" customHeight="1">
      <c r="A1343" s="164">
        <v>41639</v>
      </c>
      <c r="B1343" s="54">
        <v>6</v>
      </c>
      <c r="C1343" s="54">
        <v>19</v>
      </c>
      <c r="D1343" s="54">
        <v>27</v>
      </c>
      <c r="E1343" s="54">
        <v>41</v>
      </c>
      <c r="F1343" s="54">
        <v>45</v>
      </c>
      <c r="G1343" s="54">
        <v>49</v>
      </c>
      <c r="H1343" s="54">
        <v>2</v>
      </c>
      <c r="I1343" s="53">
        <v>9</v>
      </c>
    </row>
    <row r="1344" spans="1:9" ht="12.75" customHeight="1">
      <c r="A1344" s="164">
        <v>41638</v>
      </c>
      <c r="B1344" s="54">
        <v>7</v>
      </c>
      <c r="C1344" s="54">
        <v>23</v>
      </c>
      <c r="D1344" s="54">
        <v>28</v>
      </c>
      <c r="E1344" s="54">
        <v>30</v>
      </c>
      <c r="F1344" s="54">
        <v>48</v>
      </c>
      <c r="G1344" s="54">
        <v>49</v>
      </c>
      <c r="H1344" s="54">
        <v>26</v>
      </c>
      <c r="I1344" s="53">
        <v>7</v>
      </c>
    </row>
    <row r="1345" spans="1:9" ht="12.75" customHeight="1">
      <c r="A1345" s="164">
        <v>41635</v>
      </c>
      <c r="B1345" s="54">
        <v>6</v>
      </c>
      <c r="C1345" s="54">
        <v>9</v>
      </c>
      <c r="D1345" s="54">
        <v>31</v>
      </c>
      <c r="E1345" s="54">
        <v>33</v>
      </c>
      <c r="F1345" s="54">
        <v>35</v>
      </c>
      <c r="G1345" s="54">
        <v>38</v>
      </c>
      <c r="H1345" s="54">
        <v>16</v>
      </c>
      <c r="I1345" s="53">
        <v>8</v>
      </c>
    </row>
    <row r="1346" spans="1:9" ht="12.75" customHeight="1">
      <c r="A1346" s="164">
        <v>41633</v>
      </c>
      <c r="B1346" s="54">
        <v>3</v>
      </c>
      <c r="C1346" s="54">
        <v>10</v>
      </c>
      <c r="D1346" s="54">
        <v>20</v>
      </c>
      <c r="E1346" s="54">
        <v>32</v>
      </c>
      <c r="F1346" s="54">
        <v>36</v>
      </c>
      <c r="G1346" s="54">
        <v>48</v>
      </c>
      <c r="H1346" s="54">
        <v>29</v>
      </c>
      <c r="I1346" s="53">
        <v>9</v>
      </c>
    </row>
    <row r="1347" spans="1:9" ht="12.75" customHeight="1">
      <c r="A1347" s="164">
        <v>41632</v>
      </c>
      <c r="B1347" s="54">
        <v>4</v>
      </c>
      <c r="C1347" s="54">
        <v>7</v>
      </c>
      <c r="D1347" s="54">
        <v>35</v>
      </c>
      <c r="E1347" s="54">
        <v>42</v>
      </c>
      <c r="F1347" s="54">
        <v>44</v>
      </c>
      <c r="G1347" s="54">
        <v>45</v>
      </c>
      <c r="H1347" s="54">
        <v>19</v>
      </c>
      <c r="I1347" s="53">
        <v>4</v>
      </c>
    </row>
    <row r="1348" spans="1:9" ht="12.75" customHeight="1">
      <c r="A1348" s="164">
        <v>41631</v>
      </c>
      <c r="B1348" s="54">
        <v>4</v>
      </c>
      <c r="C1348" s="54">
        <v>26</v>
      </c>
      <c r="D1348" s="54">
        <v>34</v>
      </c>
      <c r="E1348" s="54">
        <v>46</v>
      </c>
      <c r="F1348" s="54">
        <v>47</v>
      </c>
      <c r="G1348" s="54">
        <v>48</v>
      </c>
      <c r="H1348" s="54">
        <v>20</v>
      </c>
      <c r="I1348" s="53">
        <v>4</v>
      </c>
    </row>
    <row r="1349" spans="1:9" ht="12.75" customHeight="1">
      <c r="A1349" s="164">
        <v>41628</v>
      </c>
      <c r="B1349" s="54">
        <v>18</v>
      </c>
      <c r="C1349" s="54">
        <v>23</v>
      </c>
      <c r="D1349" s="54">
        <v>29</v>
      </c>
      <c r="E1349" s="54">
        <v>31</v>
      </c>
      <c r="F1349" s="54">
        <v>42</v>
      </c>
      <c r="G1349" s="54">
        <v>43</v>
      </c>
      <c r="H1349" s="54">
        <v>28</v>
      </c>
      <c r="I1349" s="53">
        <v>0</v>
      </c>
    </row>
    <row r="1350" spans="1:9" ht="12.75" customHeight="1">
      <c r="A1350" s="164">
        <v>41626</v>
      </c>
      <c r="B1350" s="54">
        <v>1</v>
      </c>
      <c r="C1350" s="54">
        <v>21</v>
      </c>
      <c r="D1350" s="54">
        <v>22</v>
      </c>
      <c r="E1350" s="54">
        <v>24</v>
      </c>
      <c r="F1350" s="54">
        <v>27</v>
      </c>
      <c r="G1350" s="54">
        <v>41</v>
      </c>
      <c r="H1350" s="54">
        <v>4</v>
      </c>
      <c r="I1350" s="53">
        <v>1</v>
      </c>
    </row>
    <row r="1351" spans="1:9" ht="12.75" customHeight="1">
      <c r="A1351" s="164">
        <v>41625</v>
      </c>
      <c r="B1351" s="54">
        <v>8</v>
      </c>
      <c r="C1351" s="54">
        <v>9</v>
      </c>
      <c r="D1351" s="54">
        <v>20</v>
      </c>
      <c r="E1351" s="54">
        <v>33</v>
      </c>
      <c r="F1351" s="54">
        <v>40</v>
      </c>
      <c r="G1351" s="54">
        <v>49</v>
      </c>
      <c r="H1351" s="54">
        <v>47</v>
      </c>
      <c r="I1351" s="53">
        <v>4</v>
      </c>
    </row>
    <row r="1352" spans="1:9" ht="12.75" customHeight="1">
      <c r="A1352" s="164">
        <v>41624</v>
      </c>
      <c r="B1352" s="54">
        <v>9</v>
      </c>
      <c r="C1352" s="54">
        <v>13</v>
      </c>
      <c r="D1352" s="54">
        <v>14</v>
      </c>
      <c r="E1352" s="54">
        <v>33</v>
      </c>
      <c r="F1352" s="54">
        <v>38</v>
      </c>
      <c r="G1352" s="54">
        <v>39</v>
      </c>
      <c r="H1352" s="54">
        <v>34</v>
      </c>
      <c r="I1352" s="53">
        <v>0</v>
      </c>
    </row>
    <row r="1353" spans="1:9" ht="12.75" customHeight="1">
      <c r="A1353" s="164">
        <v>41621</v>
      </c>
      <c r="B1353" s="54">
        <v>8</v>
      </c>
      <c r="C1353" s="54">
        <v>16</v>
      </c>
      <c r="D1353" s="54">
        <v>18</v>
      </c>
      <c r="E1353" s="54">
        <v>21</v>
      </c>
      <c r="F1353" s="54">
        <v>31</v>
      </c>
      <c r="G1353" s="54">
        <v>47</v>
      </c>
      <c r="H1353" s="54">
        <v>4</v>
      </c>
      <c r="I1353" s="53">
        <v>5</v>
      </c>
    </row>
    <row r="1354" spans="1:9" ht="12.75" customHeight="1">
      <c r="A1354" s="164">
        <v>41619</v>
      </c>
      <c r="B1354" s="54">
        <v>5</v>
      </c>
      <c r="C1354" s="54">
        <v>13</v>
      </c>
      <c r="D1354" s="54">
        <v>22</v>
      </c>
      <c r="E1354" s="54">
        <v>25</v>
      </c>
      <c r="F1354" s="54">
        <v>40</v>
      </c>
      <c r="G1354" s="54">
        <v>44</v>
      </c>
      <c r="H1354" s="54">
        <v>32</v>
      </c>
      <c r="I1354" s="53">
        <v>9</v>
      </c>
    </row>
    <row r="1355" spans="1:9" ht="12.75" customHeight="1">
      <c r="A1355" s="164">
        <v>41618</v>
      </c>
      <c r="B1355" s="54">
        <v>9</v>
      </c>
      <c r="C1355" s="54">
        <v>11</v>
      </c>
      <c r="D1355" s="54">
        <v>12</v>
      </c>
      <c r="E1355" s="54">
        <v>16</v>
      </c>
      <c r="F1355" s="54">
        <v>31</v>
      </c>
      <c r="G1355" s="54">
        <v>40</v>
      </c>
      <c r="H1355" s="54">
        <v>33</v>
      </c>
      <c r="I1355" s="53">
        <v>1</v>
      </c>
    </row>
    <row r="1356" spans="1:9" ht="12.75" customHeight="1">
      <c r="A1356" s="164">
        <v>41617</v>
      </c>
      <c r="B1356" s="54">
        <v>3</v>
      </c>
      <c r="C1356" s="54">
        <v>4</v>
      </c>
      <c r="D1356" s="54">
        <v>9</v>
      </c>
      <c r="E1356" s="54">
        <v>19</v>
      </c>
      <c r="F1356" s="54">
        <v>33</v>
      </c>
      <c r="G1356" s="54">
        <v>42</v>
      </c>
      <c r="H1356" s="54">
        <v>10</v>
      </c>
      <c r="I1356" s="53">
        <v>9</v>
      </c>
    </row>
    <row r="1357" spans="1:9" ht="12.75" customHeight="1">
      <c r="A1357" s="164">
        <v>41614</v>
      </c>
      <c r="B1357" s="54">
        <v>2</v>
      </c>
      <c r="C1357" s="54">
        <v>7</v>
      </c>
      <c r="D1357" s="54">
        <v>12</v>
      </c>
      <c r="E1357" s="54">
        <v>16</v>
      </c>
      <c r="F1357" s="54">
        <v>17</v>
      </c>
      <c r="G1357" s="54">
        <v>36</v>
      </c>
      <c r="H1357" s="54">
        <v>3</v>
      </c>
      <c r="I1357" s="53">
        <v>4</v>
      </c>
    </row>
    <row r="1358" spans="1:9" ht="12.75" customHeight="1">
      <c r="A1358" s="164">
        <v>41612</v>
      </c>
      <c r="B1358" s="54">
        <v>3</v>
      </c>
      <c r="C1358" s="54">
        <v>19</v>
      </c>
      <c r="D1358" s="54">
        <v>34</v>
      </c>
      <c r="E1358" s="54">
        <v>35</v>
      </c>
      <c r="F1358" s="54">
        <v>45</v>
      </c>
      <c r="G1358" s="54">
        <v>49</v>
      </c>
      <c r="H1358" s="54">
        <v>29</v>
      </c>
      <c r="I1358" s="53">
        <v>2</v>
      </c>
    </row>
    <row r="1359" spans="1:9" ht="12.75" customHeight="1">
      <c r="A1359" s="164">
        <v>41611</v>
      </c>
      <c r="B1359" s="54">
        <v>3</v>
      </c>
      <c r="C1359" s="54">
        <v>19</v>
      </c>
      <c r="D1359" s="54">
        <v>20</v>
      </c>
      <c r="E1359" s="54">
        <v>29</v>
      </c>
      <c r="F1359" s="54">
        <v>31</v>
      </c>
      <c r="G1359" s="54">
        <v>49</v>
      </c>
      <c r="H1359" s="54">
        <v>40</v>
      </c>
      <c r="I1359" s="53">
        <v>4</v>
      </c>
    </row>
    <row r="1360" spans="1:9" ht="12.75" customHeight="1">
      <c r="A1360" s="164">
        <v>41610</v>
      </c>
      <c r="B1360" s="54">
        <v>6</v>
      </c>
      <c r="C1360" s="54">
        <v>10</v>
      </c>
      <c r="D1360" s="54">
        <v>23</v>
      </c>
      <c r="E1360" s="54">
        <v>29</v>
      </c>
      <c r="F1360" s="54">
        <v>38</v>
      </c>
      <c r="G1360" s="54">
        <v>43</v>
      </c>
      <c r="H1360" s="54">
        <v>14</v>
      </c>
      <c r="I1360" s="53">
        <v>9</v>
      </c>
    </row>
    <row r="1361" spans="1:9" ht="12.75" customHeight="1">
      <c r="A1361" s="164">
        <v>41607</v>
      </c>
      <c r="B1361" s="54">
        <v>7</v>
      </c>
      <c r="C1361" s="54">
        <v>13</v>
      </c>
      <c r="D1361" s="54">
        <v>15</v>
      </c>
      <c r="E1361" s="54">
        <v>33</v>
      </c>
      <c r="F1361" s="54">
        <v>38</v>
      </c>
      <c r="G1361" s="54">
        <v>40</v>
      </c>
      <c r="H1361" s="54">
        <v>18</v>
      </c>
      <c r="I1361" s="53">
        <v>6</v>
      </c>
    </row>
    <row r="1362" spans="1:9" ht="12.75" customHeight="1">
      <c r="A1362" s="164">
        <v>41605</v>
      </c>
      <c r="B1362" s="54">
        <v>5</v>
      </c>
      <c r="C1362" s="54">
        <v>18</v>
      </c>
      <c r="D1362" s="54">
        <v>23</v>
      </c>
      <c r="E1362" s="54">
        <v>29</v>
      </c>
      <c r="F1362" s="54">
        <v>35</v>
      </c>
      <c r="G1362" s="54">
        <v>44</v>
      </c>
      <c r="H1362" s="54">
        <v>37</v>
      </c>
      <c r="I1362" s="53">
        <v>3</v>
      </c>
    </row>
    <row r="1363" spans="1:9" ht="12.75" customHeight="1">
      <c r="A1363" s="164">
        <v>41604</v>
      </c>
      <c r="B1363" s="54">
        <v>14</v>
      </c>
      <c r="C1363" s="54">
        <v>35</v>
      </c>
      <c r="D1363" s="54">
        <v>36</v>
      </c>
      <c r="E1363" s="54">
        <v>42</v>
      </c>
      <c r="F1363" s="54">
        <v>43</v>
      </c>
      <c r="G1363" s="54">
        <v>48</v>
      </c>
      <c r="H1363" s="54">
        <v>7</v>
      </c>
      <c r="I1363" s="53">
        <v>6</v>
      </c>
    </row>
    <row r="1364" spans="1:9" ht="12.75" customHeight="1">
      <c r="A1364" s="164">
        <v>41603</v>
      </c>
      <c r="B1364" s="54">
        <v>1</v>
      </c>
      <c r="C1364" s="54">
        <v>21</v>
      </c>
      <c r="D1364" s="54">
        <v>25</v>
      </c>
      <c r="E1364" s="54">
        <v>28</v>
      </c>
      <c r="F1364" s="54">
        <v>40</v>
      </c>
      <c r="G1364" s="54">
        <v>49</v>
      </c>
      <c r="H1364" s="54">
        <v>9</v>
      </c>
      <c r="I1364" s="53">
        <v>3</v>
      </c>
    </row>
    <row r="1365" spans="1:9" ht="12.75" customHeight="1">
      <c r="A1365" s="164">
        <v>41600</v>
      </c>
      <c r="B1365" s="54">
        <v>2</v>
      </c>
      <c r="C1365" s="54">
        <v>4</v>
      </c>
      <c r="D1365" s="54">
        <v>9</v>
      </c>
      <c r="E1365" s="54">
        <v>17</v>
      </c>
      <c r="F1365" s="54">
        <v>18</v>
      </c>
      <c r="G1365" s="54">
        <v>44</v>
      </c>
      <c r="H1365" s="54">
        <v>46</v>
      </c>
      <c r="I1365" s="53">
        <v>3</v>
      </c>
    </row>
    <row r="1366" spans="1:9" ht="12.75" customHeight="1">
      <c r="A1366" s="164">
        <v>41598</v>
      </c>
      <c r="B1366" s="54">
        <v>3</v>
      </c>
      <c r="C1366" s="54">
        <v>14</v>
      </c>
      <c r="D1366" s="54">
        <v>21</v>
      </c>
      <c r="E1366" s="54">
        <v>35</v>
      </c>
      <c r="F1366" s="54">
        <v>36</v>
      </c>
      <c r="G1366" s="54">
        <v>42</v>
      </c>
      <c r="H1366" s="54">
        <v>39</v>
      </c>
      <c r="I1366" s="53">
        <v>2</v>
      </c>
    </row>
    <row r="1367" spans="1:9" ht="12.75" customHeight="1">
      <c r="A1367" s="164">
        <v>41597</v>
      </c>
      <c r="B1367" s="54">
        <v>3</v>
      </c>
      <c r="C1367" s="54">
        <v>10</v>
      </c>
      <c r="D1367" s="54">
        <v>19</v>
      </c>
      <c r="E1367" s="54">
        <v>31</v>
      </c>
      <c r="F1367" s="54">
        <v>34</v>
      </c>
      <c r="G1367" s="54">
        <v>40</v>
      </c>
      <c r="H1367" s="54">
        <v>35</v>
      </c>
      <c r="I1367" s="53">
        <v>4</v>
      </c>
    </row>
    <row r="1368" spans="1:9" ht="12.75" customHeight="1">
      <c r="A1368" s="164">
        <v>41596</v>
      </c>
      <c r="B1368" s="54">
        <v>27</v>
      </c>
      <c r="C1368" s="54">
        <v>28</v>
      </c>
      <c r="D1368" s="54">
        <v>35</v>
      </c>
      <c r="E1368" s="54">
        <v>41</v>
      </c>
      <c r="F1368" s="54">
        <v>42</v>
      </c>
      <c r="G1368" s="54">
        <v>48</v>
      </c>
      <c r="H1368" s="54">
        <v>47</v>
      </c>
      <c r="I1368" s="53">
        <v>0</v>
      </c>
    </row>
    <row r="1369" spans="1:9" ht="12.75" customHeight="1">
      <c r="A1369" s="164">
        <v>41593</v>
      </c>
      <c r="B1369" s="54">
        <v>7</v>
      </c>
      <c r="C1369" s="54">
        <v>8</v>
      </c>
      <c r="D1369" s="54">
        <v>9</v>
      </c>
      <c r="E1369" s="54">
        <v>11</v>
      </c>
      <c r="F1369" s="54">
        <v>13</v>
      </c>
      <c r="G1369" s="54">
        <v>29</v>
      </c>
      <c r="H1369" s="54">
        <v>41</v>
      </c>
      <c r="I1369" s="53">
        <v>9</v>
      </c>
    </row>
    <row r="1370" spans="1:9" ht="12.75" customHeight="1">
      <c r="A1370" s="164">
        <v>41591</v>
      </c>
      <c r="B1370" s="54">
        <v>16</v>
      </c>
      <c r="C1370" s="54">
        <v>20</v>
      </c>
      <c r="D1370" s="54">
        <v>35</v>
      </c>
      <c r="E1370" s="54">
        <v>42</v>
      </c>
      <c r="F1370" s="54">
        <v>46</v>
      </c>
      <c r="G1370" s="54">
        <v>49</v>
      </c>
      <c r="H1370" s="54">
        <v>19</v>
      </c>
      <c r="I1370" s="53">
        <v>7</v>
      </c>
    </row>
    <row r="1371" spans="1:9" ht="12.75" customHeight="1">
      <c r="A1371" s="164">
        <v>41590</v>
      </c>
      <c r="B1371" s="54">
        <v>1</v>
      </c>
      <c r="C1371" s="54">
        <v>22</v>
      </c>
      <c r="D1371" s="54">
        <v>24</v>
      </c>
      <c r="E1371" s="54">
        <v>26</v>
      </c>
      <c r="F1371" s="54">
        <v>27</v>
      </c>
      <c r="G1371" s="54">
        <v>36</v>
      </c>
      <c r="H1371" s="54">
        <v>38</v>
      </c>
      <c r="I1371" s="53">
        <v>7</v>
      </c>
    </row>
    <row r="1372" spans="1:9" ht="12.75" customHeight="1">
      <c r="A1372" s="164">
        <v>41589</v>
      </c>
      <c r="B1372" s="54">
        <v>7</v>
      </c>
      <c r="C1372" s="54">
        <v>11</v>
      </c>
      <c r="D1372" s="54">
        <v>12</v>
      </c>
      <c r="E1372" s="54">
        <v>13</v>
      </c>
      <c r="F1372" s="54">
        <v>20</v>
      </c>
      <c r="G1372" s="54">
        <v>32</v>
      </c>
      <c r="H1372" s="54">
        <v>10</v>
      </c>
      <c r="I1372" s="53">
        <v>1</v>
      </c>
    </row>
    <row r="1373" spans="1:9" ht="12.75" customHeight="1">
      <c r="A1373" s="164">
        <v>41586</v>
      </c>
      <c r="B1373" s="54">
        <v>14</v>
      </c>
      <c r="C1373" s="54">
        <v>19</v>
      </c>
      <c r="D1373" s="54">
        <v>20</v>
      </c>
      <c r="E1373" s="54">
        <v>22</v>
      </c>
      <c r="F1373" s="54">
        <v>27</v>
      </c>
      <c r="G1373" s="54">
        <v>28</v>
      </c>
      <c r="H1373" s="54">
        <v>11</v>
      </c>
      <c r="I1373" s="53">
        <v>4</v>
      </c>
    </row>
    <row r="1374" spans="1:9" ht="12.75" customHeight="1">
      <c r="A1374" s="164">
        <v>41584</v>
      </c>
      <c r="B1374" s="54">
        <v>4</v>
      </c>
      <c r="C1374" s="54">
        <v>9</v>
      </c>
      <c r="D1374" s="54">
        <v>10</v>
      </c>
      <c r="E1374" s="54">
        <v>15</v>
      </c>
      <c r="F1374" s="54">
        <v>40</v>
      </c>
      <c r="G1374" s="54">
        <v>49</v>
      </c>
      <c r="H1374" s="54">
        <v>32</v>
      </c>
      <c r="I1374" s="53">
        <v>4</v>
      </c>
    </row>
    <row r="1375" spans="1:9" ht="12.75" customHeight="1">
      <c r="A1375" s="164">
        <v>41583</v>
      </c>
      <c r="B1375" s="54">
        <v>2</v>
      </c>
      <c r="C1375" s="54">
        <v>5</v>
      </c>
      <c r="D1375" s="54">
        <v>23</v>
      </c>
      <c r="E1375" s="54">
        <v>27</v>
      </c>
      <c r="F1375" s="54">
        <v>40</v>
      </c>
      <c r="G1375" s="54">
        <v>41</v>
      </c>
      <c r="H1375" s="54">
        <v>11</v>
      </c>
      <c r="I1375" s="53">
        <v>1</v>
      </c>
    </row>
    <row r="1376" spans="1:9" ht="12.75" customHeight="1">
      <c r="A1376" s="164">
        <v>41582</v>
      </c>
      <c r="B1376" s="54">
        <v>14</v>
      </c>
      <c r="C1376" s="54">
        <v>17</v>
      </c>
      <c r="D1376" s="54">
        <v>18</v>
      </c>
      <c r="E1376" s="54">
        <v>22</v>
      </c>
      <c r="F1376" s="54">
        <v>39</v>
      </c>
      <c r="G1376" s="54">
        <v>40</v>
      </c>
      <c r="H1376" s="54">
        <v>46</v>
      </c>
      <c r="I1376" s="53">
        <v>2</v>
      </c>
    </row>
    <row r="1377" spans="1:9" ht="12.75" customHeight="1">
      <c r="A1377" s="164">
        <v>41579</v>
      </c>
      <c r="B1377" s="54">
        <v>1</v>
      </c>
      <c r="C1377" s="54">
        <v>2</v>
      </c>
      <c r="D1377" s="54">
        <v>13</v>
      </c>
      <c r="E1377" s="54">
        <v>43</v>
      </c>
      <c r="F1377" s="54">
        <v>46</v>
      </c>
      <c r="G1377" s="54">
        <v>47</v>
      </c>
      <c r="H1377" s="54">
        <v>25</v>
      </c>
      <c r="I1377" s="53">
        <v>2</v>
      </c>
    </row>
    <row r="1378" spans="1:9" ht="12.75" customHeight="1">
      <c r="A1378" s="164">
        <v>41577</v>
      </c>
      <c r="B1378" s="54">
        <v>12</v>
      </c>
      <c r="C1378" s="54">
        <v>20</v>
      </c>
      <c r="D1378" s="54">
        <v>24</v>
      </c>
      <c r="E1378" s="54">
        <v>37</v>
      </c>
      <c r="F1378" s="54">
        <v>46</v>
      </c>
      <c r="G1378" s="54">
        <v>48</v>
      </c>
      <c r="H1378" s="54">
        <v>13</v>
      </c>
      <c r="I1378" s="53">
        <v>3</v>
      </c>
    </row>
    <row r="1379" spans="1:9" ht="12.75" customHeight="1">
      <c r="A1379" s="164">
        <v>41576</v>
      </c>
      <c r="B1379" s="54">
        <v>10</v>
      </c>
      <c r="C1379" s="54">
        <v>16</v>
      </c>
      <c r="D1379" s="54">
        <v>30</v>
      </c>
      <c r="E1379" s="54">
        <v>33</v>
      </c>
      <c r="F1379" s="54">
        <v>38</v>
      </c>
      <c r="G1379" s="54">
        <v>43</v>
      </c>
      <c r="H1379" s="54">
        <v>41</v>
      </c>
      <c r="I1379" s="53">
        <v>6</v>
      </c>
    </row>
    <row r="1380" spans="1:9" ht="12.75" customHeight="1">
      <c r="A1380" s="164">
        <v>41575</v>
      </c>
      <c r="B1380" s="54">
        <v>15</v>
      </c>
      <c r="C1380" s="54">
        <v>20</v>
      </c>
      <c r="D1380" s="54">
        <v>28</v>
      </c>
      <c r="E1380" s="54">
        <v>34</v>
      </c>
      <c r="F1380" s="54">
        <v>41</v>
      </c>
      <c r="G1380" s="54">
        <v>45</v>
      </c>
      <c r="H1380" s="54">
        <v>3</v>
      </c>
      <c r="I1380" s="53">
        <v>9</v>
      </c>
    </row>
    <row r="1381" spans="1:9" ht="12.75" customHeight="1">
      <c r="A1381" s="164">
        <v>41572</v>
      </c>
      <c r="B1381" s="54">
        <v>10</v>
      </c>
      <c r="C1381" s="54">
        <v>11</v>
      </c>
      <c r="D1381" s="54">
        <v>12</v>
      </c>
      <c r="E1381" s="54">
        <v>21</v>
      </c>
      <c r="F1381" s="54">
        <v>28</v>
      </c>
      <c r="G1381" s="54">
        <v>30</v>
      </c>
      <c r="H1381" s="54">
        <v>46</v>
      </c>
      <c r="I1381" s="53">
        <v>8</v>
      </c>
    </row>
    <row r="1382" spans="1:9" ht="12.75" customHeight="1">
      <c r="A1382" s="164">
        <v>41570</v>
      </c>
      <c r="B1382" s="54">
        <v>4</v>
      </c>
      <c r="C1382" s="54">
        <v>13</v>
      </c>
      <c r="D1382" s="54">
        <v>15</v>
      </c>
      <c r="E1382" s="54">
        <v>25</v>
      </c>
      <c r="F1382" s="54">
        <v>34</v>
      </c>
      <c r="G1382" s="54">
        <v>37</v>
      </c>
      <c r="H1382" s="54">
        <v>17</v>
      </c>
      <c r="I1382" s="53">
        <v>5</v>
      </c>
    </row>
    <row r="1383" spans="1:9" ht="12.75" customHeight="1">
      <c r="A1383" s="164">
        <v>41569</v>
      </c>
      <c r="B1383" s="54">
        <v>20</v>
      </c>
      <c r="C1383" s="54">
        <v>31</v>
      </c>
      <c r="D1383" s="54">
        <v>34</v>
      </c>
      <c r="E1383" s="54">
        <v>38</v>
      </c>
      <c r="F1383" s="54">
        <v>41</v>
      </c>
      <c r="G1383" s="54">
        <v>49</v>
      </c>
      <c r="H1383" s="54">
        <v>25</v>
      </c>
      <c r="I1383" s="53">
        <v>1</v>
      </c>
    </row>
    <row r="1384" spans="1:9" ht="12.75" customHeight="1">
      <c r="A1384" s="164">
        <v>41568</v>
      </c>
      <c r="B1384" s="54">
        <v>9</v>
      </c>
      <c r="C1384" s="54">
        <v>28</v>
      </c>
      <c r="D1384" s="54">
        <v>29</v>
      </c>
      <c r="E1384" s="54">
        <v>38</v>
      </c>
      <c r="F1384" s="54">
        <v>44</v>
      </c>
      <c r="G1384" s="54">
        <v>47</v>
      </c>
      <c r="H1384" s="54">
        <v>13</v>
      </c>
      <c r="I1384" s="53">
        <v>5</v>
      </c>
    </row>
    <row r="1385" spans="1:9" ht="12.75" customHeight="1">
      <c r="A1385" s="164">
        <v>41565</v>
      </c>
      <c r="B1385" s="54">
        <v>10</v>
      </c>
      <c r="C1385" s="54">
        <v>12</v>
      </c>
      <c r="D1385" s="54">
        <v>19</v>
      </c>
      <c r="E1385" s="54">
        <v>22</v>
      </c>
      <c r="F1385" s="54">
        <v>35</v>
      </c>
      <c r="G1385" s="54">
        <v>42</v>
      </c>
      <c r="H1385" s="54">
        <v>5</v>
      </c>
      <c r="I1385" s="53">
        <v>4</v>
      </c>
    </row>
    <row r="1386" spans="1:9" ht="12.75" customHeight="1">
      <c r="A1386" s="164">
        <v>41563</v>
      </c>
      <c r="B1386" s="54">
        <v>14</v>
      </c>
      <c r="C1386" s="54">
        <v>25</v>
      </c>
      <c r="D1386" s="54">
        <v>31</v>
      </c>
      <c r="E1386" s="54">
        <v>32</v>
      </c>
      <c r="F1386" s="54">
        <v>39</v>
      </c>
      <c r="G1386" s="54">
        <v>45</v>
      </c>
      <c r="H1386" s="54">
        <v>30</v>
      </c>
      <c r="I1386" s="53">
        <v>7</v>
      </c>
    </row>
    <row r="1387" spans="1:9" ht="12.75" customHeight="1">
      <c r="A1387" s="164">
        <v>41562</v>
      </c>
      <c r="B1387" s="54">
        <v>16</v>
      </c>
      <c r="C1387" s="54">
        <v>27</v>
      </c>
      <c r="D1387" s="54">
        <v>29</v>
      </c>
      <c r="E1387" s="54">
        <v>30</v>
      </c>
      <c r="F1387" s="54">
        <v>40</v>
      </c>
      <c r="G1387" s="54">
        <v>41</v>
      </c>
      <c r="H1387" s="54">
        <v>49</v>
      </c>
      <c r="I1387" s="53">
        <v>2</v>
      </c>
    </row>
    <row r="1388" spans="1:9" ht="12.75" customHeight="1">
      <c r="A1388" s="164">
        <v>41561</v>
      </c>
      <c r="B1388" s="54">
        <v>15</v>
      </c>
      <c r="C1388" s="54">
        <v>18</v>
      </c>
      <c r="D1388" s="54">
        <v>20</v>
      </c>
      <c r="E1388" s="54">
        <v>29</v>
      </c>
      <c r="F1388" s="54">
        <v>40</v>
      </c>
      <c r="G1388" s="54">
        <v>49</v>
      </c>
      <c r="H1388" s="54">
        <v>27</v>
      </c>
      <c r="I1388" s="53">
        <v>5</v>
      </c>
    </row>
    <row r="1389" spans="1:9" ht="12.75" customHeight="1">
      <c r="A1389" s="164">
        <v>41558</v>
      </c>
      <c r="B1389" s="54">
        <v>2</v>
      </c>
      <c r="C1389" s="54">
        <v>6</v>
      </c>
      <c r="D1389" s="54">
        <v>11</v>
      </c>
      <c r="E1389" s="54">
        <v>29</v>
      </c>
      <c r="F1389" s="54">
        <v>34</v>
      </c>
      <c r="G1389" s="54">
        <v>43</v>
      </c>
      <c r="H1389" s="54">
        <v>9</v>
      </c>
      <c r="I1389" s="53">
        <v>4</v>
      </c>
    </row>
    <row r="1390" spans="1:9" ht="12.75" customHeight="1">
      <c r="A1390" s="164">
        <v>41556</v>
      </c>
      <c r="B1390" s="54">
        <v>3</v>
      </c>
      <c r="C1390" s="54">
        <v>6</v>
      </c>
      <c r="D1390" s="54">
        <v>9</v>
      </c>
      <c r="E1390" s="54">
        <v>33</v>
      </c>
      <c r="F1390" s="54">
        <v>34</v>
      </c>
      <c r="G1390" s="54">
        <v>44</v>
      </c>
      <c r="H1390" s="55">
        <v>27</v>
      </c>
      <c r="I1390" s="53">
        <v>6</v>
      </c>
    </row>
    <row r="1391" spans="1:9" ht="12.75" customHeight="1">
      <c r="A1391" s="164">
        <v>41555</v>
      </c>
      <c r="B1391" s="54">
        <v>2</v>
      </c>
      <c r="C1391" s="55">
        <v>14</v>
      </c>
      <c r="D1391" s="55">
        <v>24</v>
      </c>
      <c r="E1391" s="55">
        <v>30</v>
      </c>
      <c r="F1391" s="55">
        <v>31</v>
      </c>
      <c r="G1391" s="55">
        <v>45</v>
      </c>
      <c r="H1391" s="55">
        <v>43</v>
      </c>
      <c r="I1391" s="53">
        <v>9</v>
      </c>
    </row>
    <row r="1392" spans="1:9" ht="12.75" customHeight="1">
      <c r="A1392" s="164">
        <v>41554</v>
      </c>
      <c r="B1392" s="55">
        <v>16</v>
      </c>
      <c r="C1392" s="55">
        <v>22</v>
      </c>
      <c r="D1392" s="55">
        <v>27</v>
      </c>
      <c r="E1392" s="55">
        <v>44</v>
      </c>
      <c r="F1392" s="55">
        <v>47</v>
      </c>
      <c r="G1392" s="55">
        <v>49</v>
      </c>
      <c r="H1392" s="55">
        <v>10</v>
      </c>
      <c r="I1392" s="53">
        <v>1</v>
      </c>
    </row>
    <row r="1393" spans="1:9" ht="12.75" customHeight="1">
      <c r="A1393" s="165">
        <v>41551</v>
      </c>
      <c r="B1393" s="54">
        <v>10</v>
      </c>
      <c r="C1393" s="54">
        <v>25</v>
      </c>
      <c r="D1393" s="54">
        <v>34</v>
      </c>
      <c r="E1393" s="54">
        <v>42</v>
      </c>
      <c r="F1393" s="54">
        <v>45</v>
      </c>
      <c r="G1393" s="54">
        <v>46</v>
      </c>
      <c r="H1393" s="54">
        <v>14</v>
      </c>
      <c r="I1393" s="53">
        <v>7</v>
      </c>
    </row>
    <row r="1394" spans="1:9" ht="12.75" customHeight="1">
      <c r="A1394" s="165">
        <v>41549</v>
      </c>
      <c r="B1394" s="54">
        <v>22</v>
      </c>
      <c r="C1394" s="54">
        <v>26</v>
      </c>
      <c r="D1394" s="54">
        <v>27</v>
      </c>
      <c r="E1394" s="54">
        <v>29</v>
      </c>
      <c r="F1394" s="54">
        <v>45</v>
      </c>
      <c r="G1394" s="54">
        <v>48</v>
      </c>
      <c r="H1394" s="54">
        <v>21</v>
      </c>
      <c r="I1394" s="53">
        <v>2</v>
      </c>
    </row>
    <row r="1395" spans="1:9" ht="12.75" customHeight="1">
      <c r="A1395" s="165">
        <v>41548</v>
      </c>
      <c r="B1395" s="54">
        <v>2</v>
      </c>
      <c r="C1395" s="54">
        <v>19</v>
      </c>
      <c r="D1395" s="54">
        <v>23</v>
      </c>
      <c r="E1395" s="54">
        <v>30</v>
      </c>
      <c r="F1395" s="54">
        <v>32</v>
      </c>
      <c r="G1395" s="54">
        <v>38</v>
      </c>
      <c r="H1395" s="54">
        <v>11</v>
      </c>
      <c r="I1395" s="53">
        <v>8</v>
      </c>
    </row>
    <row r="1396" spans="1:9" ht="12.75" customHeight="1">
      <c r="A1396" s="165">
        <v>41547</v>
      </c>
      <c r="B1396" s="54">
        <v>5</v>
      </c>
      <c r="C1396" s="54">
        <v>11</v>
      </c>
      <c r="D1396" s="54">
        <v>16</v>
      </c>
      <c r="E1396" s="54">
        <v>18</v>
      </c>
      <c r="F1396" s="54">
        <v>28</v>
      </c>
      <c r="G1396" s="54">
        <v>34</v>
      </c>
      <c r="H1396" s="54">
        <v>13</v>
      </c>
      <c r="I1396" s="53">
        <v>4</v>
      </c>
    </row>
    <row r="1397" spans="1:9" ht="12.75" customHeight="1">
      <c r="A1397" s="165">
        <v>41544</v>
      </c>
      <c r="B1397" s="54">
        <v>9</v>
      </c>
      <c r="C1397" s="54">
        <v>17</v>
      </c>
      <c r="D1397" s="54">
        <v>19</v>
      </c>
      <c r="E1397" s="54">
        <v>37</v>
      </c>
      <c r="F1397" s="54">
        <v>42</v>
      </c>
      <c r="G1397" s="54">
        <v>45</v>
      </c>
      <c r="H1397" s="54">
        <v>6</v>
      </c>
      <c r="I1397" s="53">
        <v>6</v>
      </c>
    </row>
    <row r="1398" spans="1:9" ht="12.75" customHeight="1">
      <c r="A1398" s="165">
        <v>41542</v>
      </c>
      <c r="B1398" s="54">
        <v>7</v>
      </c>
      <c r="C1398" s="54">
        <v>9</v>
      </c>
      <c r="D1398" s="54">
        <v>12</v>
      </c>
      <c r="E1398" s="54">
        <v>17</v>
      </c>
      <c r="F1398" s="54">
        <v>41</v>
      </c>
      <c r="G1398" s="54">
        <v>42</v>
      </c>
      <c r="H1398" s="54">
        <v>40</v>
      </c>
      <c r="I1398" s="53">
        <v>4</v>
      </c>
    </row>
    <row r="1399" spans="1:9" ht="12.75" customHeight="1">
      <c r="A1399" s="165">
        <v>41541</v>
      </c>
      <c r="B1399" s="54">
        <v>10</v>
      </c>
      <c r="C1399" s="54">
        <v>13</v>
      </c>
      <c r="D1399" s="54">
        <v>23</v>
      </c>
      <c r="E1399" s="54">
        <v>37</v>
      </c>
      <c r="F1399" s="54">
        <v>41</v>
      </c>
      <c r="G1399" s="54">
        <v>48</v>
      </c>
      <c r="H1399" s="54">
        <v>5</v>
      </c>
      <c r="I1399" s="53">
        <v>8</v>
      </c>
    </row>
    <row r="1400" spans="1:9" ht="12.75" customHeight="1">
      <c r="A1400" s="165">
        <v>41540</v>
      </c>
      <c r="B1400" s="54">
        <v>11</v>
      </c>
      <c r="C1400" s="54">
        <v>28</v>
      </c>
      <c r="D1400" s="54">
        <v>30</v>
      </c>
      <c r="E1400" s="54">
        <v>35</v>
      </c>
      <c r="F1400" s="54">
        <v>39</v>
      </c>
      <c r="G1400" s="54">
        <v>48</v>
      </c>
      <c r="H1400" s="54">
        <v>13</v>
      </c>
      <c r="I1400" s="53">
        <v>8</v>
      </c>
    </row>
    <row r="1401" spans="1:9" ht="12.75" customHeight="1">
      <c r="A1401" s="165">
        <v>41537</v>
      </c>
      <c r="B1401" s="54">
        <v>1</v>
      </c>
      <c r="C1401" s="54">
        <v>11</v>
      </c>
      <c r="D1401" s="54">
        <v>16</v>
      </c>
      <c r="E1401" s="54">
        <v>23</v>
      </c>
      <c r="F1401" s="54">
        <v>39</v>
      </c>
      <c r="G1401" s="54">
        <v>48</v>
      </c>
      <c r="H1401" s="54">
        <v>32</v>
      </c>
      <c r="I1401" s="53">
        <v>9</v>
      </c>
    </row>
    <row r="1402" spans="1:9" ht="12.75" customHeight="1">
      <c r="A1402" s="165">
        <v>41535</v>
      </c>
      <c r="B1402" s="54">
        <v>2</v>
      </c>
      <c r="C1402" s="54">
        <v>22</v>
      </c>
      <c r="D1402" s="54">
        <v>23</v>
      </c>
      <c r="E1402" s="54">
        <v>29</v>
      </c>
      <c r="F1402" s="54">
        <v>39</v>
      </c>
      <c r="G1402" s="54">
        <v>44</v>
      </c>
      <c r="H1402" s="54">
        <v>38</v>
      </c>
      <c r="I1402" s="53">
        <v>3</v>
      </c>
    </row>
    <row r="1403" spans="1:9" ht="12.75" customHeight="1">
      <c r="A1403" s="165">
        <v>41534</v>
      </c>
      <c r="B1403" s="54">
        <v>3</v>
      </c>
      <c r="C1403" s="54">
        <v>17</v>
      </c>
      <c r="D1403" s="54">
        <v>29</v>
      </c>
      <c r="E1403" s="54">
        <v>35</v>
      </c>
      <c r="F1403" s="54">
        <v>37</v>
      </c>
      <c r="G1403" s="54">
        <v>38</v>
      </c>
      <c r="H1403" s="54">
        <v>23</v>
      </c>
      <c r="I1403" s="53">
        <v>4</v>
      </c>
    </row>
    <row r="1404" spans="1:9" ht="12.75" customHeight="1">
      <c r="A1404" s="165">
        <v>41533</v>
      </c>
      <c r="B1404" s="54">
        <v>5</v>
      </c>
      <c r="C1404" s="54">
        <v>35</v>
      </c>
      <c r="D1404" s="54">
        <v>39</v>
      </c>
      <c r="E1404" s="54">
        <v>42</v>
      </c>
      <c r="F1404" s="54">
        <v>43</v>
      </c>
      <c r="G1404" s="54">
        <v>49</v>
      </c>
      <c r="H1404" s="54">
        <v>3</v>
      </c>
      <c r="I1404" s="53">
        <v>5</v>
      </c>
    </row>
    <row r="1405" spans="1:9" ht="12.75" customHeight="1">
      <c r="A1405" s="165">
        <v>41530</v>
      </c>
      <c r="B1405" s="54">
        <v>3</v>
      </c>
      <c r="C1405" s="54">
        <v>11</v>
      </c>
      <c r="D1405" s="54">
        <v>18</v>
      </c>
      <c r="E1405" s="54">
        <v>43</v>
      </c>
      <c r="F1405" s="54">
        <v>46</v>
      </c>
      <c r="G1405" s="54">
        <v>47</v>
      </c>
      <c r="H1405" s="54">
        <v>13</v>
      </c>
      <c r="I1405" s="53">
        <v>7</v>
      </c>
    </row>
    <row r="1406" spans="1:9" ht="12.75" customHeight="1">
      <c r="A1406" s="165">
        <v>41528</v>
      </c>
      <c r="B1406" s="54">
        <v>3</v>
      </c>
      <c r="C1406" s="54">
        <v>4</v>
      </c>
      <c r="D1406" s="54">
        <v>26</v>
      </c>
      <c r="E1406" s="54">
        <v>32</v>
      </c>
      <c r="F1406" s="54">
        <v>36</v>
      </c>
      <c r="G1406" s="54">
        <v>38</v>
      </c>
      <c r="H1406" s="54">
        <v>22</v>
      </c>
      <c r="I1406" s="53">
        <v>2</v>
      </c>
    </row>
    <row r="1407" spans="1:9" ht="12.75" customHeight="1">
      <c r="A1407" s="165">
        <v>41527</v>
      </c>
      <c r="B1407" s="54">
        <v>14</v>
      </c>
      <c r="C1407" s="54">
        <v>19</v>
      </c>
      <c r="D1407" s="54">
        <v>20</v>
      </c>
      <c r="E1407" s="54">
        <v>21</v>
      </c>
      <c r="F1407" s="54">
        <v>36</v>
      </c>
      <c r="G1407" s="54">
        <v>44</v>
      </c>
      <c r="H1407" s="54">
        <v>31</v>
      </c>
      <c r="I1407" s="53">
        <v>0</v>
      </c>
    </row>
    <row r="1408" spans="1:9" ht="12.75" customHeight="1">
      <c r="A1408" s="165">
        <v>41526</v>
      </c>
      <c r="B1408" s="54">
        <v>6</v>
      </c>
      <c r="C1408" s="54">
        <v>12</v>
      </c>
      <c r="D1408" s="54">
        <v>15</v>
      </c>
      <c r="E1408" s="54">
        <v>25</v>
      </c>
      <c r="F1408" s="54">
        <v>39</v>
      </c>
      <c r="G1408" s="54">
        <v>41</v>
      </c>
      <c r="H1408" s="54">
        <v>45</v>
      </c>
      <c r="I1408" s="53">
        <v>9</v>
      </c>
    </row>
    <row r="1409" spans="1:9" ht="12.75" customHeight="1">
      <c r="A1409" s="165">
        <v>41523</v>
      </c>
      <c r="B1409" s="54">
        <v>13</v>
      </c>
      <c r="C1409" s="54">
        <v>18</v>
      </c>
      <c r="D1409" s="54">
        <v>23</v>
      </c>
      <c r="E1409" s="54">
        <v>28</v>
      </c>
      <c r="F1409" s="54">
        <v>35</v>
      </c>
      <c r="G1409" s="54">
        <v>47</v>
      </c>
      <c r="H1409" s="54">
        <v>3</v>
      </c>
      <c r="I1409" s="53">
        <v>9</v>
      </c>
    </row>
    <row r="1410" spans="1:9" ht="12.75" customHeight="1">
      <c r="A1410" s="165">
        <v>41521</v>
      </c>
      <c r="B1410" s="54">
        <v>1</v>
      </c>
      <c r="C1410" s="54">
        <v>4</v>
      </c>
      <c r="D1410" s="54">
        <v>15</v>
      </c>
      <c r="E1410" s="54">
        <v>30</v>
      </c>
      <c r="F1410" s="54">
        <v>36</v>
      </c>
      <c r="G1410" s="54">
        <v>45</v>
      </c>
      <c r="H1410" s="54">
        <v>44</v>
      </c>
      <c r="I1410" s="53">
        <v>9</v>
      </c>
    </row>
    <row r="1411" spans="1:9" ht="12.75" customHeight="1">
      <c r="A1411" s="165">
        <v>41520</v>
      </c>
      <c r="B1411" s="54">
        <v>7</v>
      </c>
      <c r="C1411" s="54">
        <v>13</v>
      </c>
      <c r="D1411" s="54">
        <v>15</v>
      </c>
      <c r="E1411" s="54">
        <v>18</v>
      </c>
      <c r="F1411" s="54">
        <v>36</v>
      </c>
      <c r="G1411" s="54">
        <v>43</v>
      </c>
      <c r="H1411" s="54">
        <v>28</v>
      </c>
      <c r="I1411" s="53">
        <v>1</v>
      </c>
    </row>
    <row r="1412" spans="1:9" ht="12.75" customHeight="1">
      <c r="A1412" s="165">
        <v>41519</v>
      </c>
      <c r="B1412" s="54">
        <v>9</v>
      </c>
      <c r="C1412" s="54">
        <v>15</v>
      </c>
      <c r="D1412" s="54">
        <v>16</v>
      </c>
      <c r="E1412" s="54">
        <v>19</v>
      </c>
      <c r="F1412" s="54">
        <v>37</v>
      </c>
      <c r="G1412" s="54">
        <v>39</v>
      </c>
      <c r="H1412" s="54">
        <v>46</v>
      </c>
      <c r="I1412" s="53">
        <v>6</v>
      </c>
    </row>
    <row r="1413" spans="1:9" ht="12.75" customHeight="1">
      <c r="A1413" s="165">
        <v>41516</v>
      </c>
      <c r="B1413" s="54">
        <v>9</v>
      </c>
      <c r="C1413" s="54">
        <v>11</v>
      </c>
      <c r="D1413" s="54">
        <v>29</v>
      </c>
      <c r="E1413" s="54">
        <v>38</v>
      </c>
      <c r="F1413" s="54">
        <v>47</v>
      </c>
      <c r="G1413" s="54">
        <v>49</v>
      </c>
      <c r="H1413" s="54">
        <v>26</v>
      </c>
      <c r="I1413" s="53">
        <v>4</v>
      </c>
    </row>
    <row r="1414" spans="1:9" ht="12.75" customHeight="1">
      <c r="A1414" s="165">
        <v>41514</v>
      </c>
      <c r="B1414" s="54">
        <v>4</v>
      </c>
      <c r="C1414" s="54">
        <v>22</v>
      </c>
      <c r="D1414" s="54">
        <v>24</v>
      </c>
      <c r="E1414" s="54">
        <v>28</v>
      </c>
      <c r="F1414" s="54">
        <v>35</v>
      </c>
      <c r="G1414" s="54">
        <v>37</v>
      </c>
      <c r="H1414" s="54">
        <v>46</v>
      </c>
      <c r="I1414" s="53">
        <v>3</v>
      </c>
    </row>
    <row r="1415" spans="1:9" ht="12.75" customHeight="1">
      <c r="A1415" s="165">
        <v>41513</v>
      </c>
      <c r="B1415" s="54">
        <v>4</v>
      </c>
      <c r="C1415" s="54">
        <v>7</v>
      </c>
      <c r="D1415" s="54">
        <v>10</v>
      </c>
      <c r="E1415" s="54">
        <v>12</v>
      </c>
      <c r="F1415" s="54">
        <v>32</v>
      </c>
      <c r="G1415" s="54">
        <v>48</v>
      </c>
      <c r="H1415" s="54">
        <v>13</v>
      </c>
      <c r="I1415" s="53">
        <v>3</v>
      </c>
    </row>
    <row r="1416" spans="1:9" ht="12.75" customHeight="1">
      <c r="A1416" s="165">
        <v>41512</v>
      </c>
      <c r="B1416" s="54">
        <v>2</v>
      </c>
      <c r="C1416" s="54">
        <v>3</v>
      </c>
      <c r="D1416" s="54">
        <v>12</v>
      </c>
      <c r="E1416" s="54">
        <v>29</v>
      </c>
      <c r="F1416" s="54">
        <v>32</v>
      </c>
      <c r="G1416" s="54">
        <v>37</v>
      </c>
      <c r="H1416" s="54">
        <v>26</v>
      </c>
      <c r="I1416" s="53">
        <v>6</v>
      </c>
    </row>
    <row r="1417" spans="1:9" ht="12.75" customHeight="1">
      <c r="A1417" s="165">
        <v>41509</v>
      </c>
      <c r="B1417" s="54">
        <v>5</v>
      </c>
      <c r="C1417" s="54">
        <v>14</v>
      </c>
      <c r="D1417" s="54">
        <v>21</v>
      </c>
      <c r="E1417" s="54">
        <v>25</v>
      </c>
      <c r="F1417" s="54">
        <v>27</v>
      </c>
      <c r="G1417" s="54">
        <v>31</v>
      </c>
      <c r="H1417" s="54">
        <v>45</v>
      </c>
      <c r="I1417" s="53">
        <v>9</v>
      </c>
    </row>
    <row r="1418" spans="1:9" ht="12.75" customHeight="1">
      <c r="A1418" s="165">
        <v>41507</v>
      </c>
      <c r="B1418" s="54">
        <v>1</v>
      </c>
      <c r="C1418" s="54">
        <v>5</v>
      </c>
      <c r="D1418" s="54">
        <v>12</v>
      </c>
      <c r="E1418" s="54">
        <v>14</v>
      </c>
      <c r="F1418" s="54">
        <v>24</v>
      </c>
      <c r="G1418" s="54">
        <v>42</v>
      </c>
      <c r="H1418" s="54">
        <v>31</v>
      </c>
      <c r="I1418" s="53">
        <v>3</v>
      </c>
    </row>
    <row r="1419" spans="1:9" ht="12.75" customHeight="1">
      <c r="A1419" s="165">
        <v>41506</v>
      </c>
      <c r="B1419" s="54">
        <v>10</v>
      </c>
      <c r="C1419" s="54">
        <v>16</v>
      </c>
      <c r="D1419" s="54">
        <v>31</v>
      </c>
      <c r="E1419" s="54">
        <v>34</v>
      </c>
      <c r="F1419" s="54">
        <v>43</v>
      </c>
      <c r="G1419" s="54">
        <v>46</v>
      </c>
      <c r="H1419" s="54">
        <v>17</v>
      </c>
      <c r="I1419" s="53">
        <v>2</v>
      </c>
    </row>
    <row r="1420" spans="1:9" ht="12.75" customHeight="1">
      <c r="A1420" s="165">
        <v>41505</v>
      </c>
      <c r="B1420" s="54">
        <v>5</v>
      </c>
      <c r="C1420" s="54">
        <v>7</v>
      </c>
      <c r="D1420" s="54">
        <v>15</v>
      </c>
      <c r="E1420" s="54">
        <v>24</v>
      </c>
      <c r="F1420" s="54">
        <v>41</v>
      </c>
      <c r="G1420" s="54">
        <v>45</v>
      </c>
      <c r="H1420" s="54">
        <v>40</v>
      </c>
      <c r="I1420" s="53">
        <v>3</v>
      </c>
    </row>
    <row r="1421" spans="1:9" ht="12.75" customHeight="1">
      <c r="A1421" s="165">
        <v>41502</v>
      </c>
      <c r="B1421" s="54">
        <v>13</v>
      </c>
      <c r="C1421" s="54">
        <v>15</v>
      </c>
      <c r="D1421" s="54">
        <v>18</v>
      </c>
      <c r="E1421" s="54">
        <v>35</v>
      </c>
      <c r="F1421" s="54">
        <v>39</v>
      </c>
      <c r="G1421" s="54">
        <v>46</v>
      </c>
      <c r="H1421" s="54">
        <v>28</v>
      </c>
      <c r="I1421" s="53">
        <v>0</v>
      </c>
    </row>
    <row r="1422" spans="1:9" ht="12.75" customHeight="1">
      <c r="A1422" s="165">
        <v>41500</v>
      </c>
      <c r="B1422" s="54">
        <v>4</v>
      </c>
      <c r="C1422" s="54">
        <v>5</v>
      </c>
      <c r="D1422" s="54">
        <v>19</v>
      </c>
      <c r="E1422" s="54">
        <v>30</v>
      </c>
      <c r="F1422" s="54">
        <v>40</v>
      </c>
      <c r="G1422" s="54">
        <v>44</v>
      </c>
      <c r="H1422" s="54">
        <v>13</v>
      </c>
      <c r="I1422" s="53">
        <v>8</v>
      </c>
    </row>
    <row r="1423" spans="1:9" ht="12.75" customHeight="1">
      <c r="A1423" s="165">
        <v>41499</v>
      </c>
      <c r="B1423" s="54">
        <v>11</v>
      </c>
      <c r="C1423" s="54">
        <v>12</v>
      </c>
      <c r="D1423" s="54">
        <v>30</v>
      </c>
      <c r="E1423" s="54">
        <v>37</v>
      </c>
      <c r="F1423" s="54">
        <v>38</v>
      </c>
      <c r="G1423" s="54">
        <v>47</v>
      </c>
      <c r="H1423" s="54">
        <v>40</v>
      </c>
      <c r="I1423" s="53">
        <v>1</v>
      </c>
    </row>
    <row r="1424" spans="1:9" ht="12.75" customHeight="1">
      <c r="A1424" s="165">
        <v>41498</v>
      </c>
      <c r="B1424" s="54">
        <v>21</v>
      </c>
      <c r="C1424" s="54">
        <v>27</v>
      </c>
      <c r="D1424" s="54">
        <v>30</v>
      </c>
      <c r="E1424" s="54">
        <v>35</v>
      </c>
      <c r="F1424" s="54">
        <v>42</v>
      </c>
      <c r="G1424" s="54">
        <v>45</v>
      </c>
      <c r="H1424" s="54">
        <v>14</v>
      </c>
      <c r="I1424" s="53">
        <v>7</v>
      </c>
    </row>
    <row r="1425" spans="1:9" ht="12.75" customHeight="1">
      <c r="A1425" s="165">
        <v>41495</v>
      </c>
      <c r="B1425" s="54">
        <v>5</v>
      </c>
      <c r="C1425" s="54">
        <v>11</v>
      </c>
      <c r="D1425" s="54">
        <v>18</v>
      </c>
      <c r="E1425" s="54">
        <v>28</v>
      </c>
      <c r="F1425" s="54">
        <v>36</v>
      </c>
      <c r="G1425" s="54">
        <v>47</v>
      </c>
      <c r="H1425" s="54">
        <v>16</v>
      </c>
      <c r="I1425" s="53">
        <v>4</v>
      </c>
    </row>
    <row r="1426" spans="1:9" ht="12.75" customHeight="1">
      <c r="A1426" s="165">
        <v>41493</v>
      </c>
      <c r="B1426" s="54">
        <v>6</v>
      </c>
      <c r="C1426" s="54">
        <v>21</v>
      </c>
      <c r="D1426" s="54">
        <v>23</v>
      </c>
      <c r="E1426" s="54">
        <v>25</v>
      </c>
      <c r="F1426" s="54">
        <v>28</v>
      </c>
      <c r="G1426" s="54">
        <v>36</v>
      </c>
      <c r="H1426" s="54">
        <v>14</v>
      </c>
      <c r="I1426" s="53">
        <v>6</v>
      </c>
    </row>
    <row r="1427" spans="1:9" ht="12.75" customHeight="1">
      <c r="A1427" s="165">
        <v>41492</v>
      </c>
      <c r="B1427" s="54">
        <v>18</v>
      </c>
      <c r="C1427" s="54">
        <v>24</v>
      </c>
      <c r="D1427" s="54">
        <v>26</v>
      </c>
      <c r="E1427" s="54">
        <v>27</v>
      </c>
      <c r="F1427" s="54">
        <v>36</v>
      </c>
      <c r="G1427" s="54">
        <v>41</v>
      </c>
      <c r="H1427" s="54">
        <v>1</v>
      </c>
      <c r="I1427" s="53">
        <v>3</v>
      </c>
    </row>
    <row r="1428" spans="1:9" ht="12.75" customHeight="1">
      <c r="A1428" s="165">
        <v>41491</v>
      </c>
      <c r="B1428" s="54">
        <v>10</v>
      </c>
      <c r="C1428" s="54">
        <v>13</v>
      </c>
      <c r="D1428" s="54">
        <v>16</v>
      </c>
      <c r="E1428" s="54">
        <v>17</v>
      </c>
      <c r="F1428" s="54">
        <v>30</v>
      </c>
      <c r="G1428" s="54">
        <v>37</v>
      </c>
      <c r="H1428" s="54">
        <v>28</v>
      </c>
      <c r="I1428" s="53">
        <v>2</v>
      </c>
    </row>
    <row r="1429" spans="1:9" ht="12.75" customHeight="1">
      <c r="A1429" s="165">
        <v>41488</v>
      </c>
      <c r="B1429" s="54">
        <v>15</v>
      </c>
      <c r="C1429" s="54">
        <v>24</v>
      </c>
      <c r="D1429" s="54">
        <v>35</v>
      </c>
      <c r="E1429" s="54">
        <v>38</v>
      </c>
      <c r="F1429" s="54">
        <v>39</v>
      </c>
      <c r="G1429" s="54">
        <v>44</v>
      </c>
      <c r="H1429" s="54">
        <v>31</v>
      </c>
      <c r="I1429" s="53">
        <v>1</v>
      </c>
    </row>
    <row r="1430" spans="1:9" ht="12.75" customHeight="1">
      <c r="A1430" s="165">
        <v>41486</v>
      </c>
      <c r="B1430" s="54">
        <v>8</v>
      </c>
      <c r="C1430" s="54">
        <v>18</v>
      </c>
      <c r="D1430" s="54">
        <v>31</v>
      </c>
      <c r="E1430" s="54">
        <v>39</v>
      </c>
      <c r="F1430" s="54">
        <v>47</v>
      </c>
      <c r="G1430" s="54">
        <v>49</v>
      </c>
      <c r="H1430" s="54">
        <v>5</v>
      </c>
      <c r="I1430" s="53">
        <v>9</v>
      </c>
    </row>
    <row r="1431" spans="1:9" ht="12.75" customHeight="1">
      <c r="A1431" s="165">
        <v>41485</v>
      </c>
      <c r="B1431" s="54">
        <v>1</v>
      </c>
      <c r="C1431" s="54">
        <v>26</v>
      </c>
      <c r="D1431" s="54">
        <v>33</v>
      </c>
      <c r="E1431" s="54">
        <v>43</v>
      </c>
      <c r="F1431" s="54">
        <v>48</v>
      </c>
      <c r="G1431" s="54">
        <v>49</v>
      </c>
      <c r="H1431" s="54">
        <v>41</v>
      </c>
      <c r="I1431" s="53">
        <v>9</v>
      </c>
    </row>
    <row r="1432" spans="1:9" ht="12.75" customHeight="1">
      <c r="A1432" s="165">
        <v>41484</v>
      </c>
      <c r="B1432" s="54">
        <v>15</v>
      </c>
      <c r="C1432" s="54">
        <v>34</v>
      </c>
      <c r="D1432" s="54">
        <v>37</v>
      </c>
      <c r="E1432" s="54">
        <v>44</v>
      </c>
      <c r="F1432" s="54">
        <v>46</v>
      </c>
      <c r="G1432" s="54">
        <v>47</v>
      </c>
      <c r="H1432" s="54">
        <v>6</v>
      </c>
      <c r="I1432" s="53">
        <v>8</v>
      </c>
    </row>
    <row r="1433" spans="1:9" ht="12.75" customHeight="1">
      <c r="A1433" s="165">
        <v>41481</v>
      </c>
      <c r="B1433" s="54">
        <v>2</v>
      </c>
      <c r="C1433" s="54">
        <v>3</v>
      </c>
      <c r="D1433" s="54">
        <v>6</v>
      </c>
      <c r="E1433" s="54">
        <v>7</v>
      </c>
      <c r="F1433" s="54">
        <v>23</v>
      </c>
      <c r="G1433" s="54">
        <v>42</v>
      </c>
      <c r="H1433" s="54">
        <v>30</v>
      </c>
      <c r="I1433" s="53">
        <v>1</v>
      </c>
    </row>
    <row r="1434" spans="1:9" ht="12.75" customHeight="1">
      <c r="A1434" s="165">
        <v>41479</v>
      </c>
      <c r="B1434" s="54">
        <v>2</v>
      </c>
      <c r="C1434" s="54">
        <v>7</v>
      </c>
      <c r="D1434" s="54">
        <v>8</v>
      </c>
      <c r="E1434" s="54">
        <v>11</v>
      </c>
      <c r="F1434" s="54">
        <v>20</v>
      </c>
      <c r="G1434" s="54">
        <v>37</v>
      </c>
      <c r="H1434" s="54">
        <v>6</v>
      </c>
      <c r="I1434" s="53">
        <v>8</v>
      </c>
    </row>
    <row r="1435" spans="1:9" ht="12.75" customHeight="1">
      <c r="A1435" s="165">
        <v>41478</v>
      </c>
      <c r="B1435" s="54">
        <v>1</v>
      </c>
      <c r="C1435" s="54">
        <v>11</v>
      </c>
      <c r="D1435" s="54">
        <v>12</v>
      </c>
      <c r="E1435" s="54">
        <v>22</v>
      </c>
      <c r="F1435" s="54">
        <v>34</v>
      </c>
      <c r="G1435" s="54">
        <v>46</v>
      </c>
      <c r="H1435" s="54">
        <v>24</v>
      </c>
      <c r="I1435" s="53">
        <v>1</v>
      </c>
    </row>
    <row r="1436" spans="1:9" ht="12.75" customHeight="1">
      <c r="A1436" s="165">
        <v>41477</v>
      </c>
      <c r="B1436" s="54">
        <v>4</v>
      </c>
      <c r="C1436" s="54">
        <v>7</v>
      </c>
      <c r="D1436" s="54">
        <v>9</v>
      </c>
      <c r="E1436" s="54">
        <v>12</v>
      </c>
      <c r="F1436" s="54">
        <v>15</v>
      </c>
      <c r="G1436" s="54">
        <v>34</v>
      </c>
      <c r="H1436" s="54">
        <v>24</v>
      </c>
      <c r="I1436" s="53">
        <v>2</v>
      </c>
    </row>
    <row r="1437" spans="1:9" ht="12.75" customHeight="1">
      <c r="A1437" s="165">
        <v>41474</v>
      </c>
      <c r="B1437" s="54">
        <v>3</v>
      </c>
      <c r="C1437" s="54">
        <v>19</v>
      </c>
      <c r="D1437" s="54">
        <v>29</v>
      </c>
      <c r="E1437" s="54">
        <v>38</v>
      </c>
      <c r="F1437" s="54">
        <v>43</v>
      </c>
      <c r="G1437" s="54">
        <v>46</v>
      </c>
      <c r="H1437" s="54">
        <v>18</v>
      </c>
      <c r="I1437" s="53">
        <v>5</v>
      </c>
    </row>
    <row r="1438" spans="1:9" ht="12.75" customHeight="1">
      <c r="A1438" s="165">
        <v>41472</v>
      </c>
      <c r="B1438" s="54">
        <v>20</v>
      </c>
      <c r="C1438" s="54">
        <v>22</v>
      </c>
      <c r="D1438" s="54">
        <v>26</v>
      </c>
      <c r="E1438" s="54">
        <v>35</v>
      </c>
      <c r="F1438" s="54">
        <v>39</v>
      </c>
      <c r="G1438" s="54">
        <v>46</v>
      </c>
      <c r="H1438" s="54">
        <v>34</v>
      </c>
      <c r="I1438" s="53">
        <v>8</v>
      </c>
    </row>
    <row r="1439" spans="1:9" ht="12.75" customHeight="1">
      <c r="A1439" s="165">
        <v>41471</v>
      </c>
      <c r="B1439" s="54">
        <v>1</v>
      </c>
      <c r="C1439" s="54">
        <v>9</v>
      </c>
      <c r="D1439" s="54">
        <v>18</v>
      </c>
      <c r="E1439" s="54">
        <v>29</v>
      </c>
      <c r="F1439" s="54">
        <v>33</v>
      </c>
      <c r="G1439" s="54">
        <v>43</v>
      </c>
      <c r="H1439" s="54">
        <v>5</v>
      </c>
      <c r="I1439" s="53">
        <v>2</v>
      </c>
    </row>
    <row r="1440" spans="1:9" ht="12.75" customHeight="1">
      <c r="A1440" s="165">
        <v>41470</v>
      </c>
      <c r="B1440" s="54">
        <v>2</v>
      </c>
      <c r="C1440" s="54">
        <v>11</v>
      </c>
      <c r="D1440" s="54">
        <v>22</v>
      </c>
      <c r="E1440" s="54">
        <v>26</v>
      </c>
      <c r="F1440" s="54">
        <v>36</v>
      </c>
      <c r="G1440" s="54">
        <v>37</v>
      </c>
      <c r="H1440" s="54">
        <v>42</v>
      </c>
      <c r="I1440" s="53">
        <v>8</v>
      </c>
    </row>
    <row r="1441" spans="1:9" ht="12.75" customHeight="1">
      <c r="A1441" s="165">
        <v>41467</v>
      </c>
      <c r="B1441" s="54">
        <v>21</v>
      </c>
      <c r="C1441" s="54">
        <v>22</v>
      </c>
      <c r="D1441" s="54">
        <v>27</v>
      </c>
      <c r="E1441" s="54">
        <v>30</v>
      </c>
      <c r="F1441" s="54">
        <v>31</v>
      </c>
      <c r="G1441" s="54">
        <v>40</v>
      </c>
      <c r="H1441" s="54">
        <v>18</v>
      </c>
      <c r="I1441" s="53">
        <v>6</v>
      </c>
    </row>
    <row r="1442" spans="1:9" ht="12.75" customHeight="1">
      <c r="A1442" s="165">
        <v>41465</v>
      </c>
      <c r="B1442" s="54">
        <v>6</v>
      </c>
      <c r="C1442" s="54">
        <v>21</v>
      </c>
      <c r="D1442" s="54">
        <v>26</v>
      </c>
      <c r="E1442" s="54">
        <v>28</v>
      </c>
      <c r="F1442" s="54">
        <v>30</v>
      </c>
      <c r="G1442" s="54">
        <v>40</v>
      </c>
      <c r="H1442" s="54">
        <v>3</v>
      </c>
      <c r="I1442" s="53">
        <v>2</v>
      </c>
    </row>
    <row r="1443" spans="1:9" ht="12.75" customHeight="1">
      <c r="A1443" s="165">
        <v>41464</v>
      </c>
      <c r="B1443" s="54">
        <v>16</v>
      </c>
      <c r="C1443" s="54">
        <v>18</v>
      </c>
      <c r="D1443" s="54">
        <v>33</v>
      </c>
      <c r="E1443" s="54">
        <v>34</v>
      </c>
      <c r="F1443" s="54">
        <v>39</v>
      </c>
      <c r="G1443" s="54">
        <v>42</v>
      </c>
      <c r="H1443" s="54">
        <v>4</v>
      </c>
      <c r="I1443" s="53">
        <v>8</v>
      </c>
    </row>
    <row r="1444" spans="1:9" ht="12.75" customHeight="1">
      <c r="A1444" s="165">
        <v>41463</v>
      </c>
      <c r="B1444" s="54">
        <v>1</v>
      </c>
      <c r="C1444" s="54">
        <v>17</v>
      </c>
      <c r="D1444" s="54">
        <v>19</v>
      </c>
      <c r="E1444" s="54">
        <v>45</v>
      </c>
      <c r="F1444" s="54">
        <v>46</v>
      </c>
      <c r="G1444" s="54">
        <v>47</v>
      </c>
      <c r="H1444" s="54">
        <v>7</v>
      </c>
      <c r="I1444" s="53">
        <v>0</v>
      </c>
    </row>
    <row r="1445" spans="1:9" ht="12.75" customHeight="1">
      <c r="A1445" s="165">
        <v>41460</v>
      </c>
      <c r="B1445" s="54">
        <v>27</v>
      </c>
      <c r="C1445" s="54">
        <v>30</v>
      </c>
      <c r="D1445" s="54">
        <v>36</v>
      </c>
      <c r="E1445" s="54">
        <v>38</v>
      </c>
      <c r="F1445" s="54">
        <v>48</v>
      </c>
      <c r="G1445" s="54">
        <v>49</v>
      </c>
      <c r="H1445" s="54">
        <v>37</v>
      </c>
      <c r="I1445" s="53">
        <v>6</v>
      </c>
    </row>
    <row r="1446" spans="1:9" ht="12.75" customHeight="1">
      <c r="A1446" s="165">
        <v>41458</v>
      </c>
      <c r="B1446" s="54">
        <v>6</v>
      </c>
      <c r="C1446" s="54">
        <v>9</v>
      </c>
      <c r="D1446" s="54">
        <v>21</v>
      </c>
      <c r="E1446" s="54">
        <v>26</v>
      </c>
      <c r="F1446" s="54">
        <v>44</v>
      </c>
      <c r="G1446" s="54">
        <v>47</v>
      </c>
      <c r="H1446" s="54">
        <v>39</v>
      </c>
      <c r="I1446" s="53">
        <v>2</v>
      </c>
    </row>
    <row r="1447" spans="1:9" ht="12.75" customHeight="1">
      <c r="A1447" s="165">
        <v>41457</v>
      </c>
      <c r="B1447" s="54">
        <v>2</v>
      </c>
      <c r="C1447" s="54">
        <v>9</v>
      </c>
      <c r="D1447" s="54">
        <v>22</v>
      </c>
      <c r="E1447" s="54">
        <v>24</v>
      </c>
      <c r="F1447" s="54">
        <v>33</v>
      </c>
      <c r="G1447" s="54">
        <v>44</v>
      </c>
      <c r="H1447" s="54">
        <v>19</v>
      </c>
      <c r="I1447" s="53">
        <v>4</v>
      </c>
    </row>
    <row r="1448" spans="1:9" ht="12.75" customHeight="1">
      <c r="A1448" s="165">
        <v>41456</v>
      </c>
      <c r="B1448" s="54">
        <v>4</v>
      </c>
      <c r="C1448" s="54">
        <v>9</v>
      </c>
      <c r="D1448" s="54">
        <v>11</v>
      </c>
      <c r="E1448" s="54">
        <v>33</v>
      </c>
      <c r="F1448" s="54">
        <v>36</v>
      </c>
      <c r="G1448" s="54">
        <v>49</v>
      </c>
      <c r="H1448" s="54">
        <v>2</v>
      </c>
      <c r="I1448" s="53">
        <v>9</v>
      </c>
    </row>
    <row r="1449" spans="1:9" ht="12.75" customHeight="1">
      <c r="A1449" s="165">
        <v>41453</v>
      </c>
      <c r="B1449" s="54">
        <v>18</v>
      </c>
      <c r="C1449" s="54">
        <v>20</v>
      </c>
      <c r="D1449" s="54">
        <v>24</v>
      </c>
      <c r="E1449" s="54">
        <v>26</v>
      </c>
      <c r="F1449" s="54">
        <v>29</v>
      </c>
      <c r="G1449" s="54">
        <v>36</v>
      </c>
      <c r="H1449" s="54">
        <v>15</v>
      </c>
      <c r="I1449" s="53">
        <v>1</v>
      </c>
    </row>
    <row r="1450" spans="1:9" ht="12.75" customHeight="1">
      <c r="A1450" s="165">
        <v>41451</v>
      </c>
      <c r="B1450" s="54">
        <v>1</v>
      </c>
      <c r="C1450" s="54">
        <v>2</v>
      </c>
      <c r="D1450" s="54">
        <v>8</v>
      </c>
      <c r="E1450" s="54">
        <v>18</v>
      </c>
      <c r="F1450" s="54">
        <v>31</v>
      </c>
      <c r="G1450" s="54">
        <v>43</v>
      </c>
      <c r="H1450" s="54">
        <v>12</v>
      </c>
      <c r="I1450" s="53">
        <v>7</v>
      </c>
    </row>
    <row r="1451" spans="1:9" ht="12.75" customHeight="1">
      <c r="A1451" s="165">
        <v>41450</v>
      </c>
      <c r="B1451" s="54">
        <v>10</v>
      </c>
      <c r="C1451" s="54">
        <v>16</v>
      </c>
      <c r="D1451" s="54">
        <v>19</v>
      </c>
      <c r="E1451" s="54">
        <v>37</v>
      </c>
      <c r="F1451" s="54">
        <v>47</v>
      </c>
      <c r="G1451" s="54">
        <v>49</v>
      </c>
      <c r="H1451" s="54">
        <v>20</v>
      </c>
      <c r="I1451" s="53">
        <v>1</v>
      </c>
    </row>
    <row r="1452" spans="1:9" ht="12.75" customHeight="1">
      <c r="A1452" s="165">
        <v>41449</v>
      </c>
      <c r="B1452" s="54">
        <v>3</v>
      </c>
      <c r="C1452" s="54">
        <v>7</v>
      </c>
      <c r="D1452" s="54">
        <v>13</v>
      </c>
      <c r="E1452" s="54">
        <v>19</v>
      </c>
      <c r="F1452" s="54">
        <v>32</v>
      </c>
      <c r="G1452" s="54">
        <v>37</v>
      </c>
      <c r="H1452" s="54">
        <v>2</v>
      </c>
      <c r="I1452" s="53">
        <v>9</v>
      </c>
    </row>
    <row r="1453" spans="1:9" ht="12.75" customHeight="1">
      <c r="A1453" s="165">
        <v>41446</v>
      </c>
      <c r="B1453" s="54">
        <v>2</v>
      </c>
      <c r="C1453" s="54">
        <v>6</v>
      </c>
      <c r="D1453" s="54">
        <v>13</v>
      </c>
      <c r="E1453" s="54">
        <v>18</v>
      </c>
      <c r="F1453" s="54">
        <v>22</v>
      </c>
      <c r="G1453" s="54">
        <v>26</v>
      </c>
      <c r="H1453" s="54">
        <v>25</v>
      </c>
      <c r="I1453" s="53">
        <v>7</v>
      </c>
    </row>
    <row r="1454" spans="1:9" ht="12.75" customHeight="1">
      <c r="A1454" s="165">
        <v>41444</v>
      </c>
      <c r="B1454" s="54">
        <v>11</v>
      </c>
      <c r="C1454" s="54">
        <v>23</v>
      </c>
      <c r="D1454" s="54">
        <v>31</v>
      </c>
      <c r="E1454" s="54">
        <v>44</v>
      </c>
      <c r="F1454" s="54">
        <v>46</v>
      </c>
      <c r="G1454" s="54">
        <v>48</v>
      </c>
      <c r="H1454" s="54">
        <v>41</v>
      </c>
      <c r="I1454" s="53">
        <v>5</v>
      </c>
    </row>
    <row r="1455" spans="1:9" ht="12.75" customHeight="1">
      <c r="A1455" s="165">
        <v>41443</v>
      </c>
      <c r="B1455" s="54">
        <v>3</v>
      </c>
      <c r="C1455" s="54">
        <v>22</v>
      </c>
      <c r="D1455" s="54">
        <v>34</v>
      </c>
      <c r="E1455" s="54">
        <v>35</v>
      </c>
      <c r="F1455" s="54">
        <v>41</v>
      </c>
      <c r="G1455" s="54">
        <v>45</v>
      </c>
      <c r="H1455" s="54">
        <v>27</v>
      </c>
      <c r="I1455" s="53">
        <v>5</v>
      </c>
    </row>
    <row r="1456" spans="1:9" ht="12.75" customHeight="1">
      <c r="A1456" s="165">
        <v>41442</v>
      </c>
      <c r="B1456" s="54">
        <v>16</v>
      </c>
      <c r="C1456" s="54">
        <v>23</v>
      </c>
      <c r="D1456" s="54">
        <v>33</v>
      </c>
      <c r="E1456" s="54">
        <v>34</v>
      </c>
      <c r="F1456" s="54">
        <v>42</v>
      </c>
      <c r="G1456" s="54">
        <v>48</v>
      </c>
      <c r="H1456" s="54">
        <v>20</v>
      </c>
      <c r="I1456" s="53">
        <v>6</v>
      </c>
    </row>
    <row r="1457" spans="1:9" ht="12.75" customHeight="1">
      <c r="A1457" s="165">
        <v>41439</v>
      </c>
      <c r="B1457" s="54">
        <v>7</v>
      </c>
      <c r="C1457" s="54">
        <v>11</v>
      </c>
      <c r="D1457" s="54">
        <v>13</v>
      </c>
      <c r="E1457" s="54">
        <v>23</v>
      </c>
      <c r="F1457" s="54">
        <v>47</v>
      </c>
      <c r="G1457" s="54">
        <v>49</v>
      </c>
      <c r="H1457" s="54">
        <v>33</v>
      </c>
      <c r="I1457" s="53">
        <v>6</v>
      </c>
    </row>
    <row r="1458" spans="1:9" ht="12.75" customHeight="1">
      <c r="A1458" s="165">
        <v>41437</v>
      </c>
      <c r="B1458" s="54">
        <v>5</v>
      </c>
      <c r="C1458" s="54">
        <v>7</v>
      </c>
      <c r="D1458" s="54">
        <v>17</v>
      </c>
      <c r="E1458" s="54">
        <v>22</v>
      </c>
      <c r="F1458" s="54">
        <v>31</v>
      </c>
      <c r="G1458" s="54">
        <v>39</v>
      </c>
      <c r="H1458" s="54">
        <v>1</v>
      </c>
      <c r="I1458" s="53">
        <v>9</v>
      </c>
    </row>
    <row r="1459" spans="1:9" ht="12.75" customHeight="1">
      <c r="A1459" s="165">
        <v>41436</v>
      </c>
      <c r="B1459" s="54">
        <v>11</v>
      </c>
      <c r="C1459" s="54">
        <v>15</v>
      </c>
      <c r="D1459" s="54">
        <v>24</v>
      </c>
      <c r="E1459" s="54">
        <v>26</v>
      </c>
      <c r="F1459" s="54">
        <v>32</v>
      </c>
      <c r="G1459" s="54">
        <v>42</v>
      </c>
      <c r="H1459" s="54">
        <v>6</v>
      </c>
      <c r="I1459" s="53">
        <v>4</v>
      </c>
    </row>
    <row r="1460" spans="1:9" ht="12.75" customHeight="1">
      <c r="A1460" s="165">
        <v>41435</v>
      </c>
      <c r="B1460" s="54">
        <v>21</v>
      </c>
      <c r="C1460" s="54">
        <v>31</v>
      </c>
      <c r="D1460" s="54">
        <v>35</v>
      </c>
      <c r="E1460" s="54">
        <v>42</v>
      </c>
      <c r="F1460" s="54">
        <v>44</v>
      </c>
      <c r="G1460" s="54">
        <v>48</v>
      </c>
      <c r="H1460" s="54">
        <v>19</v>
      </c>
      <c r="I1460" s="53">
        <v>5</v>
      </c>
    </row>
    <row r="1461" spans="1:9" ht="12.75" customHeight="1">
      <c r="A1461" s="165">
        <v>41432</v>
      </c>
      <c r="B1461" s="54">
        <v>4</v>
      </c>
      <c r="C1461" s="54">
        <v>5</v>
      </c>
      <c r="D1461" s="54">
        <v>17</v>
      </c>
      <c r="E1461" s="54">
        <v>25</v>
      </c>
      <c r="F1461" s="54">
        <v>43</v>
      </c>
      <c r="G1461" s="54">
        <v>46</v>
      </c>
      <c r="H1461" s="54">
        <v>21</v>
      </c>
      <c r="I1461" s="53">
        <v>7</v>
      </c>
    </row>
    <row r="1462" spans="1:9" ht="12.75" customHeight="1">
      <c r="A1462" s="165">
        <v>41430</v>
      </c>
      <c r="B1462" s="54">
        <v>14</v>
      </c>
      <c r="C1462" s="54">
        <v>18</v>
      </c>
      <c r="D1462" s="54">
        <v>35</v>
      </c>
      <c r="E1462" s="54">
        <v>36</v>
      </c>
      <c r="F1462" s="54">
        <v>37</v>
      </c>
      <c r="G1462" s="54">
        <v>39</v>
      </c>
      <c r="H1462" s="54">
        <v>5</v>
      </c>
      <c r="I1462" s="53">
        <v>4</v>
      </c>
    </row>
    <row r="1463" spans="1:9" ht="12.75" customHeight="1">
      <c r="A1463" s="165">
        <v>41429</v>
      </c>
      <c r="B1463" s="54">
        <v>9</v>
      </c>
      <c r="C1463" s="54">
        <v>11</v>
      </c>
      <c r="D1463" s="54">
        <v>24</v>
      </c>
      <c r="E1463" s="54">
        <v>30</v>
      </c>
      <c r="F1463" s="54">
        <v>39</v>
      </c>
      <c r="G1463" s="54">
        <v>42</v>
      </c>
      <c r="H1463" s="54">
        <v>22</v>
      </c>
      <c r="I1463" s="53">
        <v>2</v>
      </c>
    </row>
    <row r="1464" spans="1:9" ht="12.75" customHeight="1">
      <c r="A1464" s="165">
        <v>41428</v>
      </c>
      <c r="B1464" s="54">
        <v>3</v>
      </c>
      <c r="C1464" s="54">
        <v>19</v>
      </c>
      <c r="D1464" s="54">
        <v>30</v>
      </c>
      <c r="E1464" s="54">
        <v>34</v>
      </c>
      <c r="F1464" s="54">
        <v>36</v>
      </c>
      <c r="G1464" s="54">
        <v>41</v>
      </c>
      <c r="H1464" s="54">
        <v>21</v>
      </c>
      <c r="I1464" s="53">
        <v>7</v>
      </c>
    </row>
    <row r="1465" spans="1:9" ht="12.75" customHeight="1">
      <c r="A1465" s="165">
        <v>41425</v>
      </c>
      <c r="B1465" s="54">
        <v>9</v>
      </c>
      <c r="C1465" s="54">
        <v>15</v>
      </c>
      <c r="D1465" s="54">
        <v>17</v>
      </c>
      <c r="E1465" s="54">
        <v>20</v>
      </c>
      <c r="F1465" s="54">
        <v>29</v>
      </c>
      <c r="G1465" s="54">
        <v>31</v>
      </c>
      <c r="H1465" s="54">
        <v>28</v>
      </c>
      <c r="I1465" s="53">
        <v>5</v>
      </c>
    </row>
    <row r="1466" spans="1:9" ht="12.75" customHeight="1">
      <c r="A1466" s="165">
        <v>41423</v>
      </c>
      <c r="B1466" s="54">
        <v>6</v>
      </c>
      <c r="C1466" s="54">
        <v>7</v>
      </c>
      <c r="D1466" s="54">
        <v>13</v>
      </c>
      <c r="E1466" s="54">
        <v>40</v>
      </c>
      <c r="F1466" s="54">
        <v>44</v>
      </c>
      <c r="G1466" s="54">
        <v>49</v>
      </c>
      <c r="H1466" s="54">
        <v>8</v>
      </c>
      <c r="I1466" s="53">
        <v>4</v>
      </c>
    </row>
    <row r="1467" spans="1:9" ht="12.75" customHeight="1">
      <c r="A1467" s="165">
        <v>41422</v>
      </c>
      <c r="B1467" s="54">
        <v>11</v>
      </c>
      <c r="C1467" s="54">
        <v>21</v>
      </c>
      <c r="D1467" s="54">
        <v>24</v>
      </c>
      <c r="E1467" s="54">
        <v>28</v>
      </c>
      <c r="F1467" s="54">
        <v>43</v>
      </c>
      <c r="G1467" s="54">
        <v>44</v>
      </c>
      <c r="H1467" s="54">
        <v>38</v>
      </c>
      <c r="I1467" s="53">
        <v>6</v>
      </c>
    </row>
    <row r="1468" spans="1:9" ht="12.75" customHeight="1">
      <c r="A1468" s="165">
        <v>41421</v>
      </c>
      <c r="B1468" s="54">
        <v>13</v>
      </c>
      <c r="C1468" s="54">
        <v>20</v>
      </c>
      <c r="D1468" s="54">
        <v>22</v>
      </c>
      <c r="E1468" s="54">
        <v>24</v>
      </c>
      <c r="F1468" s="54">
        <v>25</v>
      </c>
      <c r="G1468" s="54">
        <v>31</v>
      </c>
      <c r="H1468" s="54">
        <v>1</v>
      </c>
      <c r="I1468" s="53">
        <v>5</v>
      </c>
    </row>
    <row r="1469" spans="1:9" ht="12.75" customHeight="1">
      <c r="A1469" s="165">
        <v>41418</v>
      </c>
      <c r="B1469" s="54">
        <v>18</v>
      </c>
      <c r="C1469" s="54">
        <v>19</v>
      </c>
      <c r="D1469" s="54">
        <v>20</v>
      </c>
      <c r="E1469" s="54">
        <v>27</v>
      </c>
      <c r="F1469" s="54">
        <v>28</v>
      </c>
      <c r="G1469" s="54">
        <v>40</v>
      </c>
      <c r="H1469" s="54">
        <v>30</v>
      </c>
      <c r="I1469" s="53">
        <v>0</v>
      </c>
    </row>
    <row r="1470" spans="1:9" ht="12.75" customHeight="1">
      <c r="A1470" s="165">
        <v>41416</v>
      </c>
      <c r="B1470" s="54">
        <v>9</v>
      </c>
      <c r="C1470" s="54">
        <v>10</v>
      </c>
      <c r="D1470" s="54">
        <v>12</v>
      </c>
      <c r="E1470" s="54">
        <v>16</v>
      </c>
      <c r="F1470" s="54">
        <v>28</v>
      </c>
      <c r="G1470" s="54">
        <v>42</v>
      </c>
      <c r="H1470" s="54">
        <v>45</v>
      </c>
      <c r="I1470" s="53">
        <v>5</v>
      </c>
    </row>
    <row r="1471" spans="1:9" ht="12.75" customHeight="1">
      <c r="A1471" s="165">
        <v>41415</v>
      </c>
      <c r="B1471" s="54">
        <v>14</v>
      </c>
      <c r="C1471" s="54">
        <v>26</v>
      </c>
      <c r="D1471" s="54">
        <v>27</v>
      </c>
      <c r="E1471" s="54">
        <v>30</v>
      </c>
      <c r="F1471" s="54">
        <v>31</v>
      </c>
      <c r="G1471" s="54">
        <v>49</v>
      </c>
      <c r="H1471" s="54">
        <v>10</v>
      </c>
      <c r="I1471" s="53">
        <v>2</v>
      </c>
    </row>
    <row r="1472" spans="1:9" ht="12.75" customHeight="1">
      <c r="A1472" s="165">
        <v>41414</v>
      </c>
      <c r="B1472" s="54">
        <v>2</v>
      </c>
      <c r="C1472" s="54">
        <v>3</v>
      </c>
      <c r="D1472" s="54">
        <v>19</v>
      </c>
      <c r="E1472" s="54">
        <v>26</v>
      </c>
      <c r="F1472" s="54">
        <v>37</v>
      </c>
      <c r="G1472" s="54">
        <v>45</v>
      </c>
      <c r="H1472" s="54">
        <v>25</v>
      </c>
      <c r="I1472" s="53">
        <v>1</v>
      </c>
    </row>
    <row r="1473" spans="1:9" ht="12.75" customHeight="1">
      <c r="A1473" s="165">
        <v>41411</v>
      </c>
      <c r="B1473" s="54">
        <v>8</v>
      </c>
      <c r="C1473" s="54">
        <v>25</v>
      </c>
      <c r="D1473" s="54">
        <v>28</v>
      </c>
      <c r="E1473" s="54">
        <v>35</v>
      </c>
      <c r="F1473" s="54">
        <v>37</v>
      </c>
      <c r="G1473" s="54">
        <v>48</v>
      </c>
      <c r="H1473" s="54">
        <v>9</v>
      </c>
      <c r="I1473" s="53">
        <v>0</v>
      </c>
    </row>
    <row r="1474" spans="1:9" ht="12.75" customHeight="1">
      <c r="A1474" s="165">
        <v>41409</v>
      </c>
      <c r="B1474" s="54">
        <v>1</v>
      </c>
      <c r="C1474" s="54">
        <v>9</v>
      </c>
      <c r="D1474" s="54">
        <v>15</v>
      </c>
      <c r="E1474" s="54">
        <v>26</v>
      </c>
      <c r="F1474" s="54">
        <v>27</v>
      </c>
      <c r="G1474" s="54">
        <v>44</v>
      </c>
      <c r="H1474" s="54">
        <v>8</v>
      </c>
      <c r="I1474" s="53">
        <v>4</v>
      </c>
    </row>
    <row r="1475" spans="1:9" ht="12.75" customHeight="1">
      <c r="A1475" s="165">
        <v>41408</v>
      </c>
      <c r="B1475" s="54">
        <v>1</v>
      </c>
      <c r="C1475" s="54">
        <v>3</v>
      </c>
      <c r="D1475" s="54">
        <v>4</v>
      </c>
      <c r="E1475" s="54">
        <v>18</v>
      </c>
      <c r="F1475" s="54">
        <v>36</v>
      </c>
      <c r="G1475" s="54">
        <v>45</v>
      </c>
      <c r="H1475" s="54">
        <v>6</v>
      </c>
      <c r="I1475" s="53">
        <v>2</v>
      </c>
    </row>
    <row r="1476" spans="1:9" ht="12.75" customHeight="1">
      <c r="A1476" s="165">
        <v>41407</v>
      </c>
      <c r="B1476" s="54">
        <v>11</v>
      </c>
      <c r="C1476" s="54">
        <v>14</v>
      </c>
      <c r="D1476" s="54">
        <v>27</v>
      </c>
      <c r="E1476" s="54">
        <v>29</v>
      </c>
      <c r="F1476" s="54">
        <v>33</v>
      </c>
      <c r="G1476" s="54">
        <v>34</v>
      </c>
      <c r="H1476" s="54">
        <v>12</v>
      </c>
      <c r="I1476" s="53">
        <v>9</v>
      </c>
    </row>
    <row r="1477" spans="1:9" ht="12.75" customHeight="1">
      <c r="A1477" s="165">
        <v>41404</v>
      </c>
      <c r="B1477" s="54">
        <v>11</v>
      </c>
      <c r="C1477" s="54">
        <v>14</v>
      </c>
      <c r="D1477" s="54">
        <v>18</v>
      </c>
      <c r="E1477" s="54">
        <v>28</v>
      </c>
      <c r="F1477" s="54">
        <v>35</v>
      </c>
      <c r="G1477" s="54">
        <v>45</v>
      </c>
      <c r="H1477" s="54">
        <v>40</v>
      </c>
      <c r="I1477" s="53">
        <v>6</v>
      </c>
    </row>
    <row r="1478" spans="1:9" ht="12.75" customHeight="1">
      <c r="A1478" s="165">
        <v>41402</v>
      </c>
      <c r="B1478" s="54">
        <v>2</v>
      </c>
      <c r="C1478" s="54">
        <v>9</v>
      </c>
      <c r="D1478" s="54">
        <v>16</v>
      </c>
      <c r="E1478" s="54">
        <v>22</v>
      </c>
      <c r="F1478" s="54">
        <v>23</v>
      </c>
      <c r="G1478" s="54">
        <v>39</v>
      </c>
      <c r="H1478" s="54">
        <v>40</v>
      </c>
      <c r="I1478" s="53">
        <v>5</v>
      </c>
    </row>
    <row r="1479" spans="1:9" ht="12.75" customHeight="1">
      <c r="A1479" s="165">
        <v>41401</v>
      </c>
      <c r="B1479" s="54">
        <v>2</v>
      </c>
      <c r="C1479" s="54">
        <v>14</v>
      </c>
      <c r="D1479" s="54">
        <v>18</v>
      </c>
      <c r="E1479" s="54">
        <v>28</v>
      </c>
      <c r="F1479" s="54">
        <v>38</v>
      </c>
      <c r="G1479" s="54">
        <v>39</v>
      </c>
      <c r="H1479" s="54">
        <v>24</v>
      </c>
      <c r="I1479" s="53">
        <v>9</v>
      </c>
    </row>
    <row r="1480" spans="1:9" ht="12.75" customHeight="1">
      <c r="A1480" s="165">
        <v>41400</v>
      </c>
      <c r="B1480" s="54">
        <v>1</v>
      </c>
      <c r="C1480" s="54">
        <v>5</v>
      </c>
      <c r="D1480" s="54">
        <v>9</v>
      </c>
      <c r="E1480" s="54">
        <v>14</v>
      </c>
      <c r="F1480" s="54">
        <v>18</v>
      </c>
      <c r="G1480" s="54">
        <v>35</v>
      </c>
      <c r="H1480" s="54">
        <v>24</v>
      </c>
      <c r="I1480" s="53">
        <v>5</v>
      </c>
    </row>
    <row r="1481" spans="1:9" ht="12.75" customHeight="1">
      <c r="A1481" s="165">
        <v>41397</v>
      </c>
      <c r="B1481" s="54">
        <v>5</v>
      </c>
      <c r="C1481" s="54">
        <v>10</v>
      </c>
      <c r="D1481" s="54">
        <v>17</v>
      </c>
      <c r="E1481" s="54">
        <v>21</v>
      </c>
      <c r="F1481" s="54">
        <v>32</v>
      </c>
      <c r="G1481" s="54">
        <v>36</v>
      </c>
      <c r="H1481" s="54">
        <v>39</v>
      </c>
      <c r="I1481" s="53">
        <v>3</v>
      </c>
    </row>
    <row r="1482" spans="1:9" ht="12.75" customHeight="1">
      <c r="A1482" s="165">
        <v>41395</v>
      </c>
      <c r="B1482" s="54">
        <v>2</v>
      </c>
      <c r="C1482" s="54">
        <v>3</v>
      </c>
      <c r="D1482" s="54">
        <v>31</v>
      </c>
      <c r="E1482" s="54">
        <v>34</v>
      </c>
      <c r="F1482" s="54">
        <v>37</v>
      </c>
      <c r="G1482" s="54">
        <v>39</v>
      </c>
      <c r="H1482" s="54">
        <v>11</v>
      </c>
      <c r="I1482" s="53">
        <v>4</v>
      </c>
    </row>
    <row r="1483" spans="1:9" ht="12.75" customHeight="1">
      <c r="A1483" s="165">
        <v>41394</v>
      </c>
      <c r="B1483" s="54">
        <v>4</v>
      </c>
      <c r="C1483" s="54">
        <v>11</v>
      </c>
      <c r="D1483" s="54">
        <v>16</v>
      </c>
      <c r="E1483" s="54">
        <v>29</v>
      </c>
      <c r="F1483" s="54">
        <v>38</v>
      </c>
      <c r="G1483" s="54">
        <v>46</v>
      </c>
      <c r="H1483" s="54">
        <v>18</v>
      </c>
      <c r="I1483" s="53">
        <v>8</v>
      </c>
    </row>
    <row r="1484" spans="1:9" ht="12.75" customHeight="1">
      <c r="A1484" s="165">
        <v>41393</v>
      </c>
      <c r="B1484" s="54">
        <v>2</v>
      </c>
      <c r="C1484" s="54">
        <v>4</v>
      </c>
      <c r="D1484" s="54">
        <v>6</v>
      </c>
      <c r="E1484" s="54">
        <v>33</v>
      </c>
      <c r="F1484" s="54">
        <v>43</v>
      </c>
      <c r="G1484" s="54">
        <v>49</v>
      </c>
      <c r="H1484" s="54">
        <v>1</v>
      </c>
      <c r="I1484" s="53">
        <v>0</v>
      </c>
    </row>
    <row r="1485" spans="1:9" ht="12.75" customHeight="1">
      <c r="A1485" s="165">
        <v>41390</v>
      </c>
      <c r="B1485" s="54">
        <v>3</v>
      </c>
      <c r="C1485" s="54">
        <v>13</v>
      </c>
      <c r="D1485" s="54">
        <v>19</v>
      </c>
      <c r="E1485" s="54">
        <v>26</v>
      </c>
      <c r="F1485" s="54">
        <v>40</v>
      </c>
      <c r="G1485" s="54">
        <v>44</v>
      </c>
      <c r="H1485" s="54">
        <v>5</v>
      </c>
      <c r="I1485" s="53">
        <v>0</v>
      </c>
    </row>
    <row r="1486" spans="1:9" ht="12.75" customHeight="1">
      <c r="A1486" s="165">
        <v>41388</v>
      </c>
      <c r="B1486" s="54">
        <v>2</v>
      </c>
      <c r="C1486" s="54">
        <v>4</v>
      </c>
      <c r="D1486" s="54">
        <v>8</v>
      </c>
      <c r="E1486" s="54">
        <v>27</v>
      </c>
      <c r="F1486" s="54">
        <v>36</v>
      </c>
      <c r="G1486" s="54">
        <v>48</v>
      </c>
      <c r="H1486" s="54">
        <v>34</v>
      </c>
      <c r="I1486" s="53">
        <v>6</v>
      </c>
    </row>
    <row r="1487" spans="1:9" ht="12.75" customHeight="1">
      <c r="A1487" s="165">
        <v>41387</v>
      </c>
      <c r="B1487" s="54">
        <v>2</v>
      </c>
      <c r="C1487" s="54">
        <v>18</v>
      </c>
      <c r="D1487" s="54">
        <v>31</v>
      </c>
      <c r="E1487" s="54">
        <v>33</v>
      </c>
      <c r="F1487" s="54">
        <v>38</v>
      </c>
      <c r="G1487" s="54">
        <v>47</v>
      </c>
      <c r="H1487" s="54">
        <v>22</v>
      </c>
      <c r="I1487" s="53">
        <v>4</v>
      </c>
    </row>
    <row r="1488" spans="1:9" ht="12.75" customHeight="1">
      <c r="A1488" s="165">
        <v>41386</v>
      </c>
      <c r="B1488" s="54">
        <v>9</v>
      </c>
      <c r="C1488" s="54">
        <v>15</v>
      </c>
      <c r="D1488" s="54">
        <v>20</v>
      </c>
      <c r="E1488" s="54">
        <v>32</v>
      </c>
      <c r="F1488" s="54">
        <v>38</v>
      </c>
      <c r="G1488" s="54">
        <v>47</v>
      </c>
      <c r="H1488" s="54">
        <v>36</v>
      </c>
      <c r="I1488" s="53">
        <v>2</v>
      </c>
    </row>
    <row r="1489" spans="1:9" ht="12.75" customHeight="1">
      <c r="A1489" s="165">
        <v>41383</v>
      </c>
      <c r="B1489" s="54">
        <v>10</v>
      </c>
      <c r="C1489" s="54">
        <v>12</v>
      </c>
      <c r="D1489" s="54">
        <v>15</v>
      </c>
      <c r="E1489" s="54">
        <v>27</v>
      </c>
      <c r="F1489" s="54">
        <v>40</v>
      </c>
      <c r="G1489" s="54">
        <v>43</v>
      </c>
      <c r="H1489" s="54">
        <v>8</v>
      </c>
      <c r="I1489" s="53">
        <v>7</v>
      </c>
    </row>
    <row r="1490" spans="1:9" ht="12.75" customHeight="1">
      <c r="A1490" s="165">
        <v>41381</v>
      </c>
      <c r="B1490" s="54">
        <v>7</v>
      </c>
      <c r="C1490" s="54">
        <v>8</v>
      </c>
      <c r="D1490" s="54">
        <v>23</v>
      </c>
      <c r="E1490" s="54">
        <v>29</v>
      </c>
      <c r="F1490" s="54">
        <v>33</v>
      </c>
      <c r="G1490" s="54">
        <v>42</v>
      </c>
      <c r="H1490" s="54">
        <v>39</v>
      </c>
      <c r="I1490" s="53">
        <v>3</v>
      </c>
    </row>
    <row r="1491" spans="1:9" ht="12.75" customHeight="1">
      <c r="A1491" s="165">
        <v>41380</v>
      </c>
      <c r="B1491" s="54">
        <v>1</v>
      </c>
      <c r="C1491" s="54">
        <v>4</v>
      </c>
      <c r="D1491" s="54">
        <v>11</v>
      </c>
      <c r="E1491" s="54">
        <v>23</v>
      </c>
      <c r="F1491" s="54">
        <v>30</v>
      </c>
      <c r="G1491" s="54">
        <v>38</v>
      </c>
      <c r="H1491" s="54">
        <v>21</v>
      </c>
      <c r="I1491" s="53">
        <v>8</v>
      </c>
    </row>
    <row r="1492" spans="1:9" ht="12.75" customHeight="1">
      <c r="A1492" s="165">
        <v>41379</v>
      </c>
      <c r="B1492" s="54">
        <v>5</v>
      </c>
      <c r="C1492" s="54">
        <v>7</v>
      </c>
      <c r="D1492" s="54">
        <v>20</v>
      </c>
      <c r="E1492" s="54">
        <v>29</v>
      </c>
      <c r="F1492" s="54">
        <v>37</v>
      </c>
      <c r="G1492" s="54">
        <v>39</v>
      </c>
      <c r="H1492" s="54">
        <v>27</v>
      </c>
      <c r="I1492" s="53">
        <v>0</v>
      </c>
    </row>
    <row r="1493" spans="1:9" ht="12.75" customHeight="1">
      <c r="A1493" s="165">
        <v>41376</v>
      </c>
      <c r="B1493" s="54">
        <v>9</v>
      </c>
      <c r="C1493" s="54">
        <v>20</v>
      </c>
      <c r="D1493" s="54">
        <v>21</v>
      </c>
      <c r="E1493" s="54">
        <v>28</v>
      </c>
      <c r="F1493" s="54">
        <v>30</v>
      </c>
      <c r="G1493" s="54">
        <v>44</v>
      </c>
      <c r="H1493" s="54">
        <v>24</v>
      </c>
      <c r="I1493" s="53">
        <v>5</v>
      </c>
    </row>
    <row r="1494" spans="1:9" ht="12.75" customHeight="1">
      <c r="A1494" s="165">
        <v>41374</v>
      </c>
      <c r="B1494" s="54">
        <v>11</v>
      </c>
      <c r="C1494" s="54">
        <v>18</v>
      </c>
      <c r="D1494" s="54">
        <v>31</v>
      </c>
      <c r="E1494" s="54">
        <v>32</v>
      </c>
      <c r="F1494" s="54">
        <v>33</v>
      </c>
      <c r="G1494" s="54">
        <v>42</v>
      </c>
      <c r="H1494" s="54">
        <v>23</v>
      </c>
      <c r="I1494" s="53">
        <v>8</v>
      </c>
    </row>
    <row r="1495" spans="1:9" ht="12.75" customHeight="1">
      <c r="A1495" s="165">
        <v>41373</v>
      </c>
      <c r="B1495" s="54">
        <v>9</v>
      </c>
      <c r="C1495" s="54">
        <v>11</v>
      </c>
      <c r="D1495" s="54">
        <v>16</v>
      </c>
      <c r="E1495" s="54">
        <v>26</v>
      </c>
      <c r="F1495" s="54">
        <v>42</v>
      </c>
      <c r="G1495" s="54">
        <v>48</v>
      </c>
      <c r="H1495" s="54">
        <v>2</v>
      </c>
      <c r="I1495" s="53">
        <v>5</v>
      </c>
    </row>
    <row r="1496" spans="1:9" ht="12.75" customHeight="1">
      <c r="A1496" s="165">
        <v>41372</v>
      </c>
      <c r="B1496" s="54">
        <v>4</v>
      </c>
      <c r="C1496" s="54">
        <v>5</v>
      </c>
      <c r="D1496" s="54">
        <v>24</v>
      </c>
      <c r="E1496" s="54">
        <v>30</v>
      </c>
      <c r="F1496" s="54">
        <v>39</v>
      </c>
      <c r="G1496" s="54">
        <v>43</v>
      </c>
      <c r="H1496" s="54">
        <v>33</v>
      </c>
      <c r="I1496" s="53">
        <v>4</v>
      </c>
    </row>
    <row r="1497" spans="1:9" ht="12.75" customHeight="1">
      <c r="A1497" s="165">
        <v>41369</v>
      </c>
      <c r="B1497" s="54">
        <v>16</v>
      </c>
      <c r="C1497" s="54">
        <v>20</v>
      </c>
      <c r="D1497" s="54">
        <v>30</v>
      </c>
      <c r="E1497" s="54">
        <v>31</v>
      </c>
      <c r="F1497" s="54">
        <v>36</v>
      </c>
      <c r="G1497" s="54">
        <v>38</v>
      </c>
      <c r="H1497" s="54">
        <v>5</v>
      </c>
      <c r="I1497" s="53">
        <v>8</v>
      </c>
    </row>
    <row r="1498" spans="1:9" ht="12.75" customHeight="1">
      <c r="A1498" s="165">
        <v>41367</v>
      </c>
      <c r="B1498" s="54">
        <v>8</v>
      </c>
      <c r="C1498" s="54">
        <v>13</v>
      </c>
      <c r="D1498" s="54">
        <v>17</v>
      </c>
      <c r="E1498" s="54">
        <v>26</v>
      </c>
      <c r="F1498" s="54">
        <v>42</v>
      </c>
      <c r="G1498" s="54">
        <v>45</v>
      </c>
      <c r="H1498" s="54">
        <v>1</v>
      </c>
      <c r="I1498" s="53">
        <v>8</v>
      </c>
    </row>
    <row r="1499" spans="1:9" ht="12.75" customHeight="1">
      <c r="A1499" s="165">
        <v>41366</v>
      </c>
      <c r="B1499" s="54">
        <v>12</v>
      </c>
      <c r="C1499" s="54">
        <v>14</v>
      </c>
      <c r="D1499" s="54">
        <v>20</v>
      </c>
      <c r="E1499" s="54">
        <v>27</v>
      </c>
      <c r="F1499" s="54">
        <v>30</v>
      </c>
      <c r="G1499" s="54">
        <v>38</v>
      </c>
      <c r="H1499" s="54">
        <v>45</v>
      </c>
      <c r="I1499" s="53">
        <v>0</v>
      </c>
    </row>
    <row r="1500" spans="1:9" ht="12.75" customHeight="1">
      <c r="A1500" s="165">
        <v>41365</v>
      </c>
      <c r="B1500" s="54">
        <v>8</v>
      </c>
      <c r="C1500" s="54">
        <v>16</v>
      </c>
      <c r="D1500" s="54">
        <v>21</v>
      </c>
      <c r="E1500" s="54">
        <v>24</v>
      </c>
      <c r="F1500" s="54">
        <v>42</v>
      </c>
      <c r="G1500" s="54">
        <v>49</v>
      </c>
      <c r="H1500" s="54">
        <v>11</v>
      </c>
      <c r="I1500" s="53">
        <v>7</v>
      </c>
    </row>
    <row r="1501" spans="1:9" ht="12.75" customHeight="1">
      <c r="A1501" s="165">
        <v>41362</v>
      </c>
      <c r="B1501" s="54">
        <v>13</v>
      </c>
      <c r="C1501" s="54">
        <v>19</v>
      </c>
      <c r="D1501" s="54">
        <v>25</v>
      </c>
      <c r="E1501" s="54">
        <v>26</v>
      </c>
      <c r="F1501" s="54">
        <v>39</v>
      </c>
      <c r="G1501" s="54">
        <v>43</v>
      </c>
      <c r="H1501" s="54">
        <v>14</v>
      </c>
      <c r="I1501" s="53">
        <v>8</v>
      </c>
    </row>
    <row r="1502" spans="1:9" ht="12.75" customHeight="1">
      <c r="A1502" s="165">
        <v>41360</v>
      </c>
      <c r="B1502" s="54">
        <v>7</v>
      </c>
      <c r="C1502" s="54">
        <v>17</v>
      </c>
      <c r="D1502" s="54">
        <v>19</v>
      </c>
      <c r="E1502" s="54">
        <v>30</v>
      </c>
      <c r="F1502" s="54">
        <v>32</v>
      </c>
      <c r="G1502" s="54">
        <v>36</v>
      </c>
      <c r="H1502" s="54">
        <v>37</v>
      </c>
      <c r="I1502" s="53">
        <v>0</v>
      </c>
    </row>
    <row r="1503" spans="1:9" ht="12.75" customHeight="1">
      <c r="A1503" s="165">
        <v>41359</v>
      </c>
      <c r="B1503" s="54">
        <v>1</v>
      </c>
      <c r="C1503" s="54">
        <v>18</v>
      </c>
      <c r="D1503" s="54">
        <v>25</v>
      </c>
      <c r="E1503" s="54">
        <v>27</v>
      </c>
      <c r="F1503" s="54">
        <v>36</v>
      </c>
      <c r="G1503" s="54">
        <v>40</v>
      </c>
      <c r="H1503" s="54">
        <v>12</v>
      </c>
      <c r="I1503" s="53">
        <v>7</v>
      </c>
    </row>
    <row r="1504" spans="1:9" ht="12.75" customHeight="1">
      <c r="A1504" s="165">
        <v>41358</v>
      </c>
      <c r="B1504" s="54">
        <v>3</v>
      </c>
      <c r="C1504" s="54">
        <v>5</v>
      </c>
      <c r="D1504" s="54">
        <v>24</v>
      </c>
      <c r="E1504" s="54">
        <v>25</v>
      </c>
      <c r="F1504" s="54">
        <v>28</v>
      </c>
      <c r="G1504" s="54">
        <v>45</v>
      </c>
      <c r="H1504" s="54">
        <v>48</v>
      </c>
      <c r="I1504" s="53">
        <v>5</v>
      </c>
    </row>
    <row r="1505" spans="1:9" ht="12.75" customHeight="1">
      <c r="A1505" s="165">
        <v>41355</v>
      </c>
      <c r="B1505" s="54">
        <v>22</v>
      </c>
      <c r="C1505" s="54">
        <v>23</v>
      </c>
      <c r="D1505" s="54">
        <v>27</v>
      </c>
      <c r="E1505" s="54">
        <v>30</v>
      </c>
      <c r="F1505" s="54">
        <v>38</v>
      </c>
      <c r="G1505" s="54">
        <v>46</v>
      </c>
      <c r="H1505" s="54">
        <v>5</v>
      </c>
      <c r="I1505" s="53">
        <v>9</v>
      </c>
    </row>
    <row r="1506" spans="1:9" ht="12.75" customHeight="1">
      <c r="A1506" s="165">
        <v>41353</v>
      </c>
      <c r="B1506" s="54">
        <v>7</v>
      </c>
      <c r="C1506" s="54">
        <v>17</v>
      </c>
      <c r="D1506" s="54">
        <v>23</v>
      </c>
      <c r="E1506" s="54">
        <v>26</v>
      </c>
      <c r="F1506" s="54">
        <v>37</v>
      </c>
      <c r="G1506" s="54">
        <v>39</v>
      </c>
      <c r="H1506" s="54">
        <v>35</v>
      </c>
      <c r="I1506" s="53">
        <v>4</v>
      </c>
    </row>
    <row r="1507" spans="1:9" ht="12.75" customHeight="1">
      <c r="A1507" s="165">
        <v>41352</v>
      </c>
      <c r="B1507" s="54">
        <v>10</v>
      </c>
      <c r="C1507" s="54">
        <v>15</v>
      </c>
      <c r="D1507" s="54">
        <v>23</v>
      </c>
      <c r="E1507" s="54">
        <v>28</v>
      </c>
      <c r="F1507" s="54">
        <v>42</v>
      </c>
      <c r="G1507" s="54">
        <v>47</v>
      </c>
      <c r="H1507" s="54">
        <v>40</v>
      </c>
      <c r="I1507" s="53">
        <v>5</v>
      </c>
    </row>
    <row r="1508" spans="1:9" ht="12.75" customHeight="1">
      <c r="A1508" s="165">
        <v>41351</v>
      </c>
      <c r="B1508" s="54">
        <v>5</v>
      </c>
      <c r="C1508" s="54">
        <v>7</v>
      </c>
      <c r="D1508" s="54">
        <v>25</v>
      </c>
      <c r="E1508" s="54">
        <v>30</v>
      </c>
      <c r="F1508" s="54">
        <v>31</v>
      </c>
      <c r="G1508" s="54">
        <v>34</v>
      </c>
      <c r="H1508" s="54">
        <v>43</v>
      </c>
      <c r="I1508" s="53">
        <v>7</v>
      </c>
    </row>
    <row r="1509" spans="1:9" ht="12.75" customHeight="1">
      <c r="A1509" s="165">
        <v>41348</v>
      </c>
      <c r="B1509" s="54">
        <v>14</v>
      </c>
      <c r="C1509" s="54">
        <v>20</v>
      </c>
      <c r="D1509" s="54">
        <v>33</v>
      </c>
      <c r="E1509" s="54">
        <v>41</v>
      </c>
      <c r="F1509" s="54">
        <v>45</v>
      </c>
      <c r="G1509" s="54">
        <v>48</v>
      </c>
      <c r="H1509" s="54">
        <v>2</v>
      </c>
      <c r="I1509" s="53">
        <v>7</v>
      </c>
    </row>
    <row r="1510" spans="1:9" ht="12.75" customHeight="1">
      <c r="A1510" s="165">
        <v>41346</v>
      </c>
      <c r="B1510" s="54">
        <v>11</v>
      </c>
      <c r="C1510" s="54">
        <v>12</v>
      </c>
      <c r="D1510" s="54">
        <v>28</v>
      </c>
      <c r="E1510" s="54">
        <v>29</v>
      </c>
      <c r="F1510" s="54">
        <v>42</v>
      </c>
      <c r="G1510" s="54">
        <v>45</v>
      </c>
      <c r="H1510" s="54">
        <v>47</v>
      </c>
      <c r="I1510" s="53">
        <v>7</v>
      </c>
    </row>
    <row r="1511" spans="1:9" ht="12.75" customHeight="1">
      <c r="A1511" s="165">
        <v>41345</v>
      </c>
      <c r="B1511" s="54">
        <v>2</v>
      </c>
      <c r="C1511" s="54">
        <v>23</v>
      </c>
      <c r="D1511" s="54">
        <v>24</v>
      </c>
      <c r="E1511" s="54">
        <v>27</v>
      </c>
      <c r="F1511" s="54">
        <v>31</v>
      </c>
      <c r="G1511" s="54">
        <v>34</v>
      </c>
      <c r="H1511" s="54">
        <v>48</v>
      </c>
      <c r="I1511" s="53">
        <v>2</v>
      </c>
    </row>
    <row r="1512" spans="1:9" ht="12.75" customHeight="1">
      <c r="A1512" s="165">
        <v>41344</v>
      </c>
      <c r="B1512" s="54">
        <v>14</v>
      </c>
      <c r="C1512" s="54">
        <v>20</v>
      </c>
      <c r="D1512" s="54">
        <v>26</v>
      </c>
      <c r="E1512" s="54">
        <v>27</v>
      </c>
      <c r="F1512" s="54">
        <v>31</v>
      </c>
      <c r="G1512" s="54">
        <v>44</v>
      </c>
      <c r="H1512" s="54">
        <v>13</v>
      </c>
      <c r="I1512" s="53">
        <v>8</v>
      </c>
    </row>
    <row r="1513" spans="1:9" ht="12.75" customHeight="1">
      <c r="A1513" s="165">
        <v>41341</v>
      </c>
      <c r="B1513" s="54">
        <v>4</v>
      </c>
      <c r="C1513" s="54">
        <v>8</v>
      </c>
      <c r="D1513" s="54">
        <v>12</v>
      </c>
      <c r="E1513" s="54">
        <v>14</v>
      </c>
      <c r="F1513" s="54">
        <v>45</v>
      </c>
      <c r="G1513" s="54">
        <v>48</v>
      </c>
      <c r="H1513" s="54">
        <v>47</v>
      </c>
      <c r="I1513" s="53">
        <v>6</v>
      </c>
    </row>
    <row r="1514" spans="1:9" ht="12.75" customHeight="1">
      <c r="A1514" s="165">
        <v>41339</v>
      </c>
      <c r="B1514" s="54">
        <v>10</v>
      </c>
      <c r="C1514" s="54">
        <v>13</v>
      </c>
      <c r="D1514" s="54">
        <v>34</v>
      </c>
      <c r="E1514" s="54">
        <v>42</v>
      </c>
      <c r="F1514" s="54">
        <v>44</v>
      </c>
      <c r="G1514" s="54">
        <v>49</v>
      </c>
      <c r="H1514" s="54">
        <v>4</v>
      </c>
      <c r="I1514" s="53">
        <v>5</v>
      </c>
    </row>
    <row r="1515" spans="1:9" ht="12.75" customHeight="1">
      <c r="A1515" s="165">
        <v>41338</v>
      </c>
      <c r="B1515" s="54">
        <v>6</v>
      </c>
      <c r="C1515" s="54">
        <v>16</v>
      </c>
      <c r="D1515" s="54">
        <v>20</v>
      </c>
      <c r="E1515" s="54">
        <v>24</v>
      </c>
      <c r="F1515" s="54">
        <v>35</v>
      </c>
      <c r="G1515" s="54">
        <v>38</v>
      </c>
      <c r="H1515" s="54">
        <v>40</v>
      </c>
      <c r="I1515" s="53">
        <v>3</v>
      </c>
    </row>
    <row r="1516" spans="1:9" ht="12.75" customHeight="1">
      <c r="A1516" s="165">
        <v>41337</v>
      </c>
      <c r="B1516" s="54">
        <v>3</v>
      </c>
      <c r="C1516" s="54">
        <v>9</v>
      </c>
      <c r="D1516" s="54">
        <v>12</v>
      </c>
      <c r="E1516" s="54">
        <v>18</v>
      </c>
      <c r="F1516" s="54">
        <v>39</v>
      </c>
      <c r="G1516" s="54">
        <v>47</v>
      </c>
      <c r="H1516" s="54">
        <v>45</v>
      </c>
      <c r="I1516" s="53">
        <v>7</v>
      </c>
    </row>
    <row r="1517" spans="1:9" ht="12.75" customHeight="1">
      <c r="A1517" s="165">
        <v>41334</v>
      </c>
      <c r="B1517" s="54">
        <v>3</v>
      </c>
      <c r="C1517" s="54">
        <v>6</v>
      </c>
      <c r="D1517" s="54">
        <v>8</v>
      </c>
      <c r="E1517" s="54">
        <v>14</v>
      </c>
      <c r="F1517" s="54">
        <v>33</v>
      </c>
      <c r="G1517" s="54">
        <v>42</v>
      </c>
      <c r="H1517" s="54">
        <v>9</v>
      </c>
      <c r="I1517" s="53">
        <v>2</v>
      </c>
    </row>
    <row r="1518" spans="1:9" ht="12.75" customHeight="1">
      <c r="A1518" s="165">
        <v>41332</v>
      </c>
      <c r="B1518" s="54">
        <v>4</v>
      </c>
      <c r="C1518" s="54">
        <v>8</v>
      </c>
      <c r="D1518" s="54">
        <v>12</v>
      </c>
      <c r="E1518" s="54">
        <v>14</v>
      </c>
      <c r="F1518" s="54">
        <v>18</v>
      </c>
      <c r="G1518" s="54">
        <v>20</v>
      </c>
      <c r="H1518" s="54">
        <v>39</v>
      </c>
      <c r="I1518" s="53">
        <v>0</v>
      </c>
    </row>
    <row r="1519" spans="1:9" ht="12.75" customHeight="1">
      <c r="A1519" s="165">
        <v>41331</v>
      </c>
      <c r="B1519" s="54">
        <v>4</v>
      </c>
      <c r="C1519" s="54">
        <v>5</v>
      </c>
      <c r="D1519" s="54">
        <v>19</v>
      </c>
      <c r="E1519" s="54">
        <v>29</v>
      </c>
      <c r="F1519" s="54">
        <v>34</v>
      </c>
      <c r="G1519" s="54">
        <v>43</v>
      </c>
      <c r="H1519" s="54">
        <v>7</v>
      </c>
      <c r="I1519" s="53">
        <v>0</v>
      </c>
    </row>
    <row r="1520" spans="1:9" ht="12.75" customHeight="1">
      <c r="A1520" s="165">
        <v>41330</v>
      </c>
      <c r="B1520" s="54">
        <v>4</v>
      </c>
      <c r="C1520" s="54">
        <v>5</v>
      </c>
      <c r="D1520" s="54">
        <v>9</v>
      </c>
      <c r="E1520" s="54">
        <v>16</v>
      </c>
      <c r="F1520" s="54">
        <v>31</v>
      </c>
      <c r="G1520" s="54">
        <v>38</v>
      </c>
      <c r="H1520" s="54">
        <v>23</v>
      </c>
      <c r="I1520" s="53">
        <v>3</v>
      </c>
    </row>
    <row r="1521" spans="1:9" ht="12.75" customHeight="1">
      <c r="A1521" s="165">
        <v>41327</v>
      </c>
      <c r="B1521" s="54">
        <v>10</v>
      </c>
      <c r="C1521" s="54">
        <v>19</v>
      </c>
      <c r="D1521" s="54">
        <v>22</v>
      </c>
      <c r="E1521" s="54">
        <v>32</v>
      </c>
      <c r="F1521" s="54">
        <v>35</v>
      </c>
      <c r="G1521" s="54">
        <v>48</v>
      </c>
      <c r="H1521" s="54">
        <v>28</v>
      </c>
      <c r="I1521" s="53">
        <v>6</v>
      </c>
    </row>
    <row r="1522" spans="1:9" ht="12.75" customHeight="1">
      <c r="A1522" s="165">
        <v>41325</v>
      </c>
      <c r="B1522" s="54">
        <v>1</v>
      </c>
      <c r="C1522" s="54">
        <v>28</v>
      </c>
      <c r="D1522" s="54">
        <v>29</v>
      </c>
      <c r="E1522" s="54">
        <v>30</v>
      </c>
      <c r="F1522" s="54">
        <v>32</v>
      </c>
      <c r="G1522" s="54">
        <v>47</v>
      </c>
      <c r="H1522" s="54">
        <v>9</v>
      </c>
      <c r="I1522" s="53">
        <v>9</v>
      </c>
    </row>
    <row r="1523" spans="1:9" ht="12.75" customHeight="1">
      <c r="A1523" s="165">
        <v>41324</v>
      </c>
      <c r="B1523" s="54">
        <v>5</v>
      </c>
      <c r="C1523" s="54">
        <v>8</v>
      </c>
      <c r="D1523" s="54">
        <v>33</v>
      </c>
      <c r="E1523" s="54">
        <v>34</v>
      </c>
      <c r="F1523" s="54">
        <v>39</v>
      </c>
      <c r="G1523" s="54">
        <v>49</v>
      </c>
      <c r="H1523" s="54">
        <v>11</v>
      </c>
      <c r="I1523" s="53">
        <v>7</v>
      </c>
    </row>
    <row r="1524" spans="1:9" ht="12.75" customHeight="1">
      <c r="A1524" s="165">
        <v>41323</v>
      </c>
      <c r="B1524" s="54">
        <v>1</v>
      </c>
      <c r="C1524" s="54">
        <v>9</v>
      </c>
      <c r="D1524" s="54">
        <v>13</v>
      </c>
      <c r="E1524" s="54">
        <v>35</v>
      </c>
      <c r="F1524" s="54">
        <v>43</v>
      </c>
      <c r="G1524" s="54">
        <v>48</v>
      </c>
      <c r="H1524" s="54">
        <v>11</v>
      </c>
      <c r="I1524" s="53">
        <v>2</v>
      </c>
    </row>
    <row r="1525" spans="1:9" ht="12.75" customHeight="1">
      <c r="A1525" s="165">
        <v>41320</v>
      </c>
      <c r="B1525" s="54">
        <v>9</v>
      </c>
      <c r="C1525" s="54">
        <v>13</v>
      </c>
      <c r="D1525" s="54">
        <v>15</v>
      </c>
      <c r="E1525" s="54">
        <v>45</v>
      </c>
      <c r="F1525" s="54">
        <v>47</v>
      </c>
      <c r="G1525" s="54">
        <v>49</v>
      </c>
      <c r="H1525" s="54">
        <v>41</v>
      </c>
      <c r="I1525" s="53">
        <v>4</v>
      </c>
    </row>
    <row r="1526" spans="1:9" ht="12.75" customHeight="1">
      <c r="A1526" s="165">
        <v>41318</v>
      </c>
      <c r="B1526" s="54">
        <v>4</v>
      </c>
      <c r="C1526" s="54">
        <v>5</v>
      </c>
      <c r="D1526" s="54">
        <v>6</v>
      </c>
      <c r="E1526" s="54">
        <v>15</v>
      </c>
      <c r="F1526" s="54">
        <v>23</v>
      </c>
      <c r="G1526" s="54">
        <v>36</v>
      </c>
      <c r="H1526" s="54">
        <v>27</v>
      </c>
      <c r="I1526" s="53">
        <v>8</v>
      </c>
    </row>
    <row r="1527" spans="1:9" ht="12.75" customHeight="1">
      <c r="A1527" s="165">
        <v>41317</v>
      </c>
      <c r="B1527" s="54">
        <v>1</v>
      </c>
      <c r="C1527" s="54">
        <v>17</v>
      </c>
      <c r="D1527" s="54">
        <v>30</v>
      </c>
      <c r="E1527" s="54">
        <v>31</v>
      </c>
      <c r="F1527" s="54">
        <v>39</v>
      </c>
      <c r="G1527" s="54">
        <v>46</v>
      </c>
      <c r="H1527" s="54">
        <v>15</v>
      </c>
      <c r="I1527" s="53">
        <v>4</v>
      </c>
    </row>
    <row r="1528" spans="1:9" ht="12.75" customHeight="1">
      <c r="A1528" s="165">
        <v>41316</v>
      </c>
      <c r="B1528" s="54">
        <v>2</v>
      </c>
      <c r="C1528" s="54">
        <v>10</v>
      </c>
      <c r="D1528" s="54">
        <v>13</v>
      </c>
      <c r="E1528" s="54">
        <v>20</v>
      </c>
      <c r="F1528" s="54">
        <v>25</v>
      </c>
      <c r="G1528" s="54">
        <v>42</v>
      </c>
      <c r="H1528" s="54">
        <v>30</v>
      </c>
      <c r="I1528" s="53">
        <v>3</v>
      </c>
    </row>
    <row r="1529" spans="1:9" ht="12.75" customHeight="1">
      <c r="A1529" s="165">
        <v>41313</v>
      </c>
      <c r="B1529" s="54">
        <v>1</v>
      </c>
      <c r="C1529" s="54">
        <v>12</v>
      </c>
      <c r="D1529" s="54">
        <v>22</v>
      </c>
      <c r="E1529" s="54">
        <v>24</v>
      </c>
      <c r="F1529" s="54">
        <v>37</v>
      </c>
      <c r="G1529" s="54">
        <v>42</v>
      </c>
      <c r="H1529" s="54">
        <v>43</v>
      </c>
      <c r="I1529" s="53">
        <v>3</v>
      </c>
    </row>
    <row r="1530" spans="1:9" ht="12.75" customHeight="1">
      <c r="A1530" s="165">
        <v>41311</v>
      </c>
      <c r="B1530" s="54">
        <v>1</v>
      </c>
      <c r="C1530" s="54">
        <v>4</v>
      </c>
      <c r="D1530" s="54">
        <v>6</v>
      </c>
      <c r="E1530" s="54">
        <v>9</v>
      </c>
      <c r="F1530" s="54">
        <v>19</v>
      </c>
      <c r="G1530" s="54">
        <v>41</v>
      </c>
      <c r="H1530" s="54">
        <v>35</v>
      </c>
      <c r="I1530" s="53">
        <v>8</v>
      </c>
    </row>
    <row r="1531" spans="1:9" ht="12.75" customHeight="1">
      <c r="A1531" s="165">
        <v>41310</v>
      </c>
      <c r="B1531" s="54">
        <v>6</v>
      </c>
      <c r="C1531" s="54">
        <v>7</v>
      </c>
      <c r="D1531" s="54">
        <v>13</v>
      </c>
      <c r="E1531" s="54">
        <v>15</v>
      </c>
      <c r="F1531" s="54">
        <v>25</v>
      </c>
      <c r="G1531" s="54">
        <v>46</v>
      </c>
      <c r="H1531" s="54">
        <v>43</v>
      </c>
      <c r="I1531" s="53">
        <v>0</v>
      </c>
    </row>
    <row r="1532" spans="1:9" ht="12.75" customHeight="1">
      <c r="A1532" s="165">
        <v>41309</v>
      </c>
      <c r="B1532" s="54">
        <v>10</v>
      </c>
      <c r="C1532" s="54">
        <v>14</v>
      </c>
      <c r="D1532" s="54">
        <v>26</v>
      </c>
      <c r="E1532" s="54">
        <v>27</v>
      </c>
      <c r="F1532" s="54">
        <v>28</v>
      </c>
      <c r="G1532" s="54">
        <v>36</v>
      </c>
      <c r="H1532" s="54">
        <v>5</v>
      </c>
      <c r="I1532" s="53">
        <v>7</v>
      </c>
    </row>
    <row r="1533" spans="1:9" ht="12.75" customHeight="1">
      <c r="A1533" s="165">
        <v>41306</v>
      </c>
      <c r="B1533" s="54">
        <v>2</v>
      </c>
      <c r="C1533" s="54">
        <v>3</v>
      </c>
      <c r="D1533" s="54">
        <v>20</v>
      </c>
      <c r="E1533" s="54">
        <v>22</v>
      </c>
      <c r="F1533" s="54">
        <v>28</v>
      </c>
      <c r="G1533" s="54">
        <v>41</v>
      </c>
      <c r="H1533" s="54">
        <v>29</v>
      </c>
      <c r="I1533" s="53">
        <v>5</v>
      </c>
    </row>
    <row r="1534" spans="1:9" ht="12.75" customHeight="1">
      <c r="A1534" s="165">
        <v>41304</v>
      </c>
      <c r="B1534" s="54">
        <v>11</v>
      </c>
      <c r="C1534" s="54">
        <v>17</v>
      </c>
      <c r="D1534" s="54">
        <v>21</v>
      </c>
      <c r="E1534" s="54">
        <v>25</v>
      </c>
      <c r="F1534" s="54">
        <v>29</v>
      </c>
      <c r="G1534" s="54">
        <v>30</v>
      </c>
      <c r="H1534" s="54">
        <v>40</v>
      </c>
      <c r="I1534" s="53">
        <v>9</v>
      </c>
    </row>
    <row r="1535" spans="1:9" ht="12.75" customHeight="1">
      <c r="A1535" s="165">
        <v>41303</v>
      </c>
      <c r="B1535" s="54">
        <v>14</v>
      </c>
      <c r="C1535" s="54">
        <v>23</v>
      </c>
      <c r="D1535" s="54">
        <v>32</v>
      </c>
      <c r="E1535" s="54">
        <v>39</v>
      </c>
      <c r="F1535" s="54">
        <v>41</v>
      </c>
      <c r="G1535" s="54">
        <v>49</v>
      </c>
      <c r="H1535" s="54">
        <v>9</v>
      </c>
      <c r="I1535" s="53">
        <v>7</v>
      </c>
    </row>
    <row r="1536" spans="1:9" ht="12.75" customHeight="1">
      <c r="A1536" s="165">
        <v>41302</v>
      </c>
      <c r="B1536" s="54">
        <v>5</v>
      </c>
      <c r="C1536" s="54">
        <v>9</v>
      </c>
      <c r="D1536" s="54">
        <v>24</v>
      </c>
      <c r="E1536" s="54">
        <v>25</v>
      </c>
      <c r="F1536" s="54">
        <v>34</v>
      </c>
      <c r="G1536" s="54">
        <v>40</v>
      </c>
      <c r="H1536" s="54">
        <v>46</v>
      </c>
      <c r="I1536" s="53">
        <v>2</v>
      </c>
    </row>
    <row r="1537" spans="1:9" ht="12.75" customHeight="1">
      <c r="A1537" s="165">
        <v>41299</v>
      </c>
      <c r="B1537" s="54">
        <v>12</v>
      </c>
      <c r="C1537" s="54">
        <v>15</v>
      </c>
      <c r="D1537" s="54">
        <v>26</v>
      </c>
      <c r="E1537" s="54">
        <v>37</v>
      </c>
      <c r="F1537" s="54">
        <v>38</v>
      </c>
      <c r="G1537" s="54">
        <v>40</v>
      </c>
      <c r="H1537" s="54">
        <v>49</v>
      </c>
      <c r="I1537" s="53">
        <v>4</v>
      </c>
    </row>
    <row r="1538" spans="1:9" ht="12.75" customHeight="1">
      <c r="A1538" s="165">
        <v>41297</v>
      </c>
      <c r="B1538" s="54">
        <v>19</v>
      </c>
      <c r="C1538" s="54">
        <v>26</v>
      </c>
      <c r="D1538" s="54">
        <v>32</v>
      </c>
      <c r="E1538" s="54">
        <v>33</v>
      </c>
      <c r="F1538" s="54">
        <v>34</v>
      </c>
      <c r="G1538" s="54">
        <v>49</v>
      </c>
      <c r="H1538" s="54">
        <v>8</v>
      </c>
      <c r="I1538" s="53">
        <v>7</v>
      </c>
    </row>
    <row r="1539" spans="1:9" ht="12.75" customHeight="1">
      <c r="A1539" s="165">
        <v>41296</v>
      </c>
      <c r="B1539" s="54">
        <v>1</v>
      </c>
      <c r="C1539" s="54">
        <v>2</v>
      </c>
      <c r="D1539" s="54">
        <v>16</v>
      </c>
      <c r="E1539" s="54">
        <v>23</v>
      </c>
      <c r="F1539" s="54">
        <v>27</v>
      </c>
      <c r="G1539" s="54">
        <v>48</v>
      </c>
      <c r="H1539" s="54">
        <v>46</v>
      </c>
      <c r="I1539" s="53">
        <v>5</v>
      </c>
    </row>
    <row r="1540" spans="1:9" ht="12.75" customHeight="1">
      <c r="A1540" s="165">
        <v>41295</v>
      </c>
      <c r="B1540" s="54">
        <v>2</v>
      </c>
      <c r="C1540" s="54">
        <v>4</v>
      </c>
      <c r="D1540" s="54">
        <v>15</v>
      </c>
      <c r="E1540" s="54">
        <v>26</v>
      </c>
      <c r="F1540" s="54">
        <v>31</v>
      </c>
      <c r="G1540" s="54">
        <v>49</v>
      </c>
      <c r="H1540" s="54">
        <v>6</v>
      </c>
      <c r="I1540" s="53">
        <v>2</v>
      </c>
    </row>
    <row r="1541" spans="1:9" ht="12.75" customHeight="1">
      <c r="A1541" s="165">
        <v>41292</v>
      </c>
      <c r="B1541" s="54">
        <v>6</v>
      </c>
      <c r="C1541" s="54">
        <v>12</v>
      </c>
      <c r="D1541" s="54">
        <v>21</v>
      </c>
      <c r="E1541" s="54">
        <v>35</v>
      </c>
      <c r="F1541" s="54">
        <v>38</v>
      </c>
      <c r="G1541" s="54">
        <v>48</v>
      </c>
      <c r="H1541" s="54">
        <v>34</v>
      </c>
      <c r="I1541" s="53">
        <v>6</v>
      </c>
    </row>
    <row r="1542" spans="1:9" ht="12.75" customHeight="1">
      <c r="A1542" s="165">
        <v>41290</v>
      </c>
      <c r="B1542" s="54">
        <v>10</v>
      </c>
      <c r="C1542" s="54">
        <v>15</v>
      </c>
      <c r="D1542" s="54">
        <v>16</v>
      </c>
      <c r="E1542" s="54">
        <v>19</v>
      </c>
      <c r="F1542" s="54">
        <v>28</v>
      </c>
      <c r="G1542" s="54">
        <v>43</v>
      </c>
      <c r="H1542" s="54">
        <v>11</v>
      </c>
      <c r="I1542" s="53">
        <v>0</v>
      </c>
    </row>
    <row r="1543" spans="1:9" ht="12.75" customHeight="1">
      <c r="A1543" s="165">
        <v>41289</v>
      </c>
      <c r="B1543" s="54">
        <v>1</v>
      </c>
      <c r="C1543" s="54">
        <v>2</v>
      </c>
      <c r="D1543" s="54">
        <v>4</v>
      </c>
      <c r="E1543" s="54">
        <v>22</v>
      </c>
      <c r="F1543" s="54">
        <v>31</v>
      </c>
      <c r="G1543" s="54">
        <v>43</v>
      </c>
      <c r="H1543" s="54">
        <v>25</v>
      </c>
      <c r="I1543" s="53">
        <v>0</v>
      </c>
    </row>
    <row r="1544" spans="1:9" ht="12.75" customHeight="1">
      <c r="A1544" s="165">
        <v>41288</v>
      </c>
      <c r="B1544" s="54">
        <v>7</v>
      </c>
      <c r="C1544" s="54">
        <v>9</v>
      </c>
      <c r="D1544" s="54">
        <v>17</v>
      </c>
      <c r="E1544" s="54">
        <v>26</v>
      </c>
      <c r="F1544" s="54">
        <v>42</v>
      </c>
      <c r="G1544" s="54">
        <v>48</v>
      </c>
      <c r="H1544" s="54">
        <v>19</v>
      </c>
      <c r="I1544" s="53">
        <v>6</v>
      </c>
    </row>
    <row r="1545" spans="1:9" ht="12.75" customHeight="1">
      <c r="A1545" s="165">
        <v>41285</v>
      </c>
      <c r="B1545" s="54">
        <v>13</v>
      </c>
      <c r="C1545" s="54">
        <v>23</v>
      </c>
      <c r="D1545" s="54">
        <v>24</v>
      </c>
      <c r="E1545" s="54">
        <v>32</v>
      </c>
      <c r="F1545" s="54">
        <v>38</v>
      </c>
      <c r="G1545" s="54">
        <v>42</v>
      </c>
      <c r="H1545" s="54">
        <v>28</v>
      </c>
      <c r="I1545" s="53">
        <v>9</v>
      </c>
    </row>
    <row r="1546" spans="1:9" ht="12.75" customHeight="1">
      <c r="A1546" s="166">
        <v>41283</v>
      </c>
      <c r="B1546" s="58">
        <v>1</v>
      </c>
      <c r="C1546" s="58">
        <v>25</v>
      </c>
      <c r="D1546" s="58">
        <v>43</v>
      </c>
      <c r="E1546" s="58">
        <v>46</v>
      </c>
      <c r="F1546" s="58">
        <v>47</v>
      </c>
      <c r="G1546" s="58">
        <v>49</v>
      </c>
      <c r="H1546" s="58">
        <v>23</v>
      </c>
      <c r="I1546" s="53">
        <v>9</v>
      </c>
    </row>
    <row r="1547" spans="1:9" ht="12.75" customHeight="1">
      <c r="A1547" s="166">
        <v>41282</v>
      </c>
      <c r="B1547" s="58">
        <v>4</v>
      </c>
      <c r="C1547" s="58">
        <v>11</v>
      </c>
      <c r="D1547" s="58">
        <v>22</v>
      </c>
      <c r="E1547" s="58">
        <v>25</v>
      </c>
      <c r="F1547" s="58">
        <v>46</v>
      </c>
      <c r="G1547" s="58">
        <v>47</v>
      </c>
      <c r="H1547" s="58">
        <v>6</v>
      </c>
      <c r="I1547" s="53">
        <v>3</v>
      </c>
    </row>
    <row r="1548" spans="1:9" ht="12.75" customHeight="1">
      <c r="A1548" s="166">
        <v>41281</v>
      </c>
      <c r="B1548" s="58">
        <v>13</v>
      </c>
      <c r="C1548" s="58">
        <v>15</v>
      </c>
      <c r="D1548" s="58">
        <v>30</v>
      </c>
      <c r="E1548" s="58">
        <v>35</v>
      </c>
      <c r="F1548" s="58">
        <v>36</v>
      </c>
      <c r="G1548" s="58">
        <v>43</v>
      </c>
      <c r="H1548" s="58">
        <v>5</v>
      </c>
      <c r="I1548" s="53">
        <v>2</v>
      </c>
    </row>
    <row r="1549" spans="1:9" ht="12.75" customHeight="1">
      <c r="A1549" s="166">
        <v>41278</v>
      </c>
      <c r="B1549" s="58">
        <v>5</v>
      </c>
      <c r="C1549" s="58">
        <v>6</v>
      </c>
      <c r="D1549" s="58">
        <v>19</v>
      </c>
      <c r="E1549" s="58">
        <v>28</v>
      </c>
      <c r="F1549" s="58">
        <v>34</v>
      </c>
      <c r="G1549" s="58">
        <v>39</v>
      </c>
      <c r="H1549" s="58">
        <v>16</v>
      </c>
      <c r="I1549" s="53">
        <v>4</v>
      </c>
    </row>
    <row r="1550" spans="1:9" ht="12.75" customHeight="1">
      <c r="A1550" s="166">
        <v>41276</v>
      </c>
      <c r="B1550" s="58">
        <v>7</v>
      </c>
      <c r="C1550" s="58">
        <v>10</v>
      </c>
      <c r="D1550" s="58">
        <v>11</v>
      </c>
      <c r="E1550" s="58">
        <v>32</v>
      </c>
      <c r="F1550" s="58">
        <v>33</v>
      </c>
      <c r="G1550" s="58">
        <v>41</v>
      </c>
      <c r="H1550" s="58">
        <v>9</v>
      </c>
      <c r="I1550" s="53">
        <v>3</v>
      </c>
    </row>
    <row r="1551" spans="1:9" ht="12.75" customHeight="1">
      <c r="A1551" s="166">
        <v>41275</v>
      </c>
      <c r="B1551" s="58">
        <v>10</v>
      </c>
      <c r="C1551" s="58">
        <v>16</v>
      </c>
      <c r="D1551" s="58">
        <v>19</v>
      </c>
      <c r="E1551" s="58">
        <v>23</v>
      </c>
      <c r="F1551" s="58">
        <v>24</v>
      </c>
      <c r="G1551" s="58">
        <v>36</v>
      </c>
      <c r="H1551" s="58">
        <v>47</v>
      </c>
      <c r="I1551" s="53">
        <v>4</v>
      </c>
    </row>
    <row r="1555" spans="9:9" ht="12"/>
    <row r="1556" spans="9:9" ht="12"/>
    <row r="1557" spans="9:9" ht="12"/>
    <row r="1558" spans="9:9" ht="13" thickBot="1">
      <c r="I1558" s="62"/>
    </row>
    <row r="1559" spans="9:9" ht="14" thickBot="1">
      <c r="I1559" s="167" t="s">
        <v>74</v>
      </c>
    </row>
    <row r="1560" spans="9:9" ht="15">
      <c r="I1560" s="168">
        <v>0</v>
      </c>
    </row>
    <row r="1561" spans="9:9" ht="15">
      <c r="I1561" s="168">
        <v>1</v>
      </c>
    </row>
    <row r="1562" spans="9:9" ht="15">
      <c r="I1562" s="168">
        <v>2</v>
      </c>
    </row>
    <row r="1563" spans="9:9" ht="15">
      <c r="I1563" s="168">
        <v>3</v>
      </c>
    </row>
    <row r="1564" spans="9:9" ht="15">
      <c r="I1564" s="168">
        <v>4</v>
      </c>
    </row>
    <row r="1565" spans="9:9" ht="15">
      <c r="I1565" s="168">
        <v>5</v>
      </c>
    </row>
    <row r="1566" spans="9:9" ht="16" thickBot="1">
      <c r="I1566" s="169">
        <v>6</v>
      </c>
    </row>
    <row r="1567" spans="9:9" ht="12">
      <c r="I1567" s="62" t="s">
        <v>1</v>
      </c>
    </row>
    <row r="1568" spans="9:9" ht="12">
      <c r="I1568" s="62" t="s">
        <v>1</v>
      </c>
    </row>
    <row r="1569" spans="9:17" ht="13" thickBot="1">
      <c r="I1569" s="62"/>
    </row>
    <row r="1570" spans="9:17" ht="19" thickBot="1">
      <c r="I1570" s="62"/>
      <c r="L1570" s="556" t="s">
        <v>7481</v>
      </c>
      <c r="M1570" s="557"/>
    </row>
    <row r="1571" spans="9:17" ht="12">
      <c r="I1571" s="62" t="s">
        <v>1</v>
      </c>
      <c r="K1571" s="331" t="s">
        <v>74</v>
      </c>
      <c r="L1571" s="331" t="s">
        <v>113</v>
      </c>
      <c r="M1571" s="331" t="s">
        <v>7480</v>
      </c>
    </row>
    <row r="1572" spans="9:17" ht="12">
      <c r="I1572" s="62">
        <v>0</v>
      </c>
      <c r="K1572" s="331">
        <v>0</v>
      </c>
      <c r="L1572" s="331">
        <v>244</v>
      </c>
      <c r="M1572" s="331">
        <v>244</v>
      </c>
    </row>
    <row r="1573" spans="9:17" ht="12">
      <c r="I1573" s="62">
        <v>1</v>
      </c>
      <c r="K1573" s="331">
        <v>1</v>
      </c>
      <c r="L1573" s="331">
        <v>580</v>
      </c>
      <c r="M1573" s="331">
        <v>580</v>
      </c>
    </row>
    <row r="1574" spans="9:17" ht="12">
      <c r="I1574" s="62">
        <v>2</v>
      </c>
      <c r="K1574" s="331">
        <v>2</v>
      </c>
      <c r="L1574" s="331">
        <v>447</v>
      </c>
      <c r="M1574" s="331">
        <v>554</v>
      </c>
    </row>
    <row r="1575" spans="9:17" ht="12">
      <c r="I1575" s="62">
        <v>3</v>
      </c>
      <c r="K1575" s="331">
        <v>3</v>
      </c>
      <c r="L1575" s="331">
        <v>198</v>
      </c>
      <c r="M1575" s="331">
        <v>112</v>
      </c>
    </row>
    <row r="1576" spans="9:17" ht="12">
      <c r="I1576" s="62">
        <v>4</v>
      </c>
      <c r="K1576" s="331">
        <v>4</v>
      </c>
      <c r="L1576" s="331">
        <v>30</v>
      </c>
      <c r="M1576" s="331">
        <v>12</v>
      </c>
    </row>
    <row r="1577" spans="9:17" ht="12">
      <c r="I1577" s="62">
        <v>5</v>
      </c>
      <c r="K1577" s="331">
        <v>5</v>
      </c>
      <c r="L1577" s="331">
        <v>3</v>
      </c>
      <c r="M1577" s="331">
        <v>1</v>
      </c>
    </row>
    <row r="1578" spans="9:17" ht="12">
      <c r="I1578" s="62">
        <v>6</v>
      </c>
      <c r="K1578" s="331">
        <v>6</v>
      </c>
      <c r="L1578" s="331">
        <v>1</v>
      </c>
      <c r="M1578" s="331">
        <v>0</v>
      </c>
    </row>
    <row r="1579" spans="9:17" ht="12">
      <c r="I1579" s="62"/>
    </row>
    <row r="1580" spans="9:17" ht="13" thickBot="1">
      <c r="I1580" s="62"/>
    </row>
    <row r="1581" spans="9:17" ht="19" thickBot="1">
      <c r="I1581" s="62"/>
      <c r="L1581" s="556" t="s">
        <v>7484</v>
      </c>
      <c r="M1581" s="557"/>
      <c r="P1581" s="331" t="s">
        <v>7485</v>
      </c>
    </row>
    <row r="1582" spans="9:17" ht="12">
      <c r="I1582" s="62" t="s">
        <v>74</v>
      </c>
      <c r="K1582" s="331" t="s">
        <v>74</v>
      </c>
      <c r="L1582" s="331" t="s">
        <v>113</v>
      </c>
      <c r="M1582" s="331" t="s">
        <v>7480</v>
      </c>
      <c r="O1582" s="331" t="s">
        <v>74</v>
      </c>
      <c r="P1582" s="331" t="s">
        <v>113</v>
      </c>
      <c r="Q1582" s="331" t="s">
        <v>7480</v>
      </c>
    </row>
    <row r="1583" spans="9:17" ht="12">
      <c r="I1583" s="62">
        <v>0</v>
      </c>
      <c r="K1583" s="331">
        <v>0</v>
      </c>
      <c r="L1583" s="331">
        <v>47</v>
      </c>
      <c r="M1583" s="331">
        <v>47</v>
      </c>
      <c r="O1583" s="331">
        <v>0</v>
      </c>
      <c r="P1583" s="331">
        <v>79</v>
      </c>
      <c r="Q1583" s="331">
        <v>79</v>
      </c>
    </row>
    <row r="1584" spans="9:17" ht="12">
      <c r="I1584" s="62">
        <v>1</v>
      </c>
      <c r="K1584" s="331">
        <v>1</v>
      </c>
      <c r="L1584" s="331">
        <v>279</v>
      </c>
      <c r="M1584" s="331">
        <v>538</v>
      </c>
      <c r="O1584" s="331">
        <v>1</v>
      </c>
      <c r="P1584" s="331">
        <v>364</v>
      </c>
      <c r="Q1584" s="331">
        <v>593</v>
      </c>
    </row>
    <row r="1585" spans="9:17" ht="12">
      <c r="I1585" s="62">
        <v>2</v>
      </c>
      <c r="K1585" s="331">
        <v>2</v>
      </c>
      <c r="L1585" s="331">
        <v>473</v>
      </c>
      <c r="M1585" s="331">
        <v>712</v>
      </c>
      <c r="O1585" s="331">
        <v>2</v>
      </c>
      <c r="P1585" s="331">
        <v>487</v>
      </c>
      <c r="Q1585" s="331">
        <v>662</v>
      </c>
    </row>
    <row r="1586" spans="9:17" ht="12">
      <c r="I1586" s="62">
        <v>3</v>
      </c>
      <c r="K1586" s="331">
        <v>3</v>
      </c>
      <c r="L1586" s="331">
        <v>440</v>
      </c>
      <c r="M1586" s="331">
        <v>189</v>
      </c>
      <c r="O1586" s="331">
        <v>3</v>
      </c>
      <c r="P1586" s="331">
        <v>377</v>
      </c>
      <c r="Q1586" s="331">
        <v>158</v>
      </c>
    </row>
    <row r="1587" spans="9:17" ht="12">
      <c r="I1587" s="62">
        <v>4</v>
      </c>
      <c r="K1587" s="331">
        <v>4</v>
      </c>
      <c r="L1587" s="331">
        <v>214</v>
      </c>
      <c r="M1587" s="331">
        <v>17</v>
      </c>
      <c r="O1587" s="331">
        <v>4</v>
      </c>
      <c r="P1587" s="331">
        <v>165</v>
      </c>
      <c r="Q1587" s="331">
        <v>11</v>
      </c>
    </row>
    <row r="1588" spans="9:17" ht="12">
      <c r="I1588" s="62">
        <v>5</v>
      </c>
      <c r="K1588" s="331">
        <v>5</v>
      </c>
      <c r="L1588" s="331">
        <v>42</v>
      </c>
      <c r="M1588" s="331">
        <v>0</v>
      </c>
      <c r="O1588" s="331">
        <v>5</v>
      </c>
      <c r="P1588" s="331">
        <v>25</v>
      </c>
      <c r="Q1588" s="331">
        <v>0</v>
      </c>
    </row>
    <row r="1589" spans="9:17" ht="12">
      <c r="I1589" s="62">
        <v>6</v>
      </c>
      <c r="K1589" s="331">
        <v>6</v>
      </c>
      <c r="L1589" s="331">
        <v>8</v>
      </c>
      <c r="M1589" s="331">
        <v>0</v>
      </c>
      <c r="O1589" s="331">
        <v>6</v>
      </c>
      <c r="P1589" s="331">
        <v>6</v>
      </c>
      <c r="Q1589" s="331">
        <v>0</v>
      </c>
    </row>
    <row r="1592" spans="9:17" ht="12"/>
    <row r="1593" spans="9:17" ht="12.75" customHeight="1">
      <c r="I1593" s="331" t="s">
        <v>74</v>
      </c>
    </row>
    <row r="1594" spans="9:17" ht="12.75" customHeight="1">
      <c r="I1594" s="331">
        <v>0</v>
      </c>
    </row>
    <row r="1595" spans="9:17" ht="12.75" customHeight="1">
      <c r="I1595" s="331">
        <v>1</v>
      </c>
    </row>
    <row r="1596" spans="9:17" ht="12.75" customHeight="1">
      <c r="I1596" s="331">
        <v>2</v>
      </c>
    </row>
    <row r="1597" spans="9:17" ht="12.75" customHeight="1">
      <c r="I1597" s="331">
        <v>3</v>
      </c>
    </row>
    <row r="1598" spans="9:17" ht="12.75" customHeight="1">
      <c r="I1598" s="331">
        <v>4</v>
      </c>
    </row>
    <row r="1599" spans="9:17" ht="12.75" customHeight="1">
      <c r="I1599" s="331">
        <v>5</v>
      </c>
    </row>
    <row r="1600" spans="9:17" ht="12.75" customHeight="1">
      <c r="I1600" s="331">
        <v>6</v>
      </c>
    </row>
  </sheetData>
  <mergeCells count="3">
    <mergeCell ref="B1:G1"/>
    <mergeCell ref="L1570:M1570"/>
    <mergeCell ref="L1581:M1581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Reducidas.VerificarSistemaReducidas">
                <anchor moveWithCells="1" sizeWithCells="1">
                  <from>
                    <xdr:col>9</xdr:col>
                    <xdr:colOff>1104900</xdr:colOff>
                    <xdr:row>1557</xdr:row>
                    <xdr:rowOff>12700</xdr:rowOff>
                  </from>
                  <to>
                    <xdr:col>12</xdr:col>
                    <xdr:colOff>850900</xdr:colOff>
                    <xdr:row>1559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G1"/>
  <sheetViews>
    <sheetView workbookViewId="0">
      <selection activeCell="S21" sqref="S21"/>
    </sheetView>
  </sheetViews>
  <sheetFormatPr baseColWidth="10" defaultRowHeight="15" x14ac:dyDescent="0"/>
  <cols>
    <col min="1" max="5" width="5" style="2" bestFit="1" customWidth="1"/>
    <col min="6" max="7" width="4.83203125" style="2" bestFit="1" customWidth="1"/>
    <col min="8" max="8" width="3.6640625" customWidth="1"/>
    <col min="9" max="12" width="3.33203125" bestFit="1" customWidth="1"/>
    <col min="13" max="13" width="3.1640625" bestFit="1" customWidth="1"/>
    <col min="14" max="16" width="3.33203125" bestFit="1" customWidth="1"/>
    <col min="17" max="23" width="4.83203125" bestFit="1" customWidth="1"/>
    <col min="24" max="28" width="3.33203125" customWidth="1"/>
    <col min="29" max="37" width="3.33203125" bestFit="1" customWidth="1"/>
    <col min="38" max="40" width="2.1640625" bestFit="1" customWidth="1"/>
    <col min="41" max="46" width="3.33203125" bestFit="1" customWidth="1"/>
  </cols>
  <sheetData/>
  <sortState ref="B85:C133">
    <sortCondition descending="1" ref="C85:C133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enableFormatConditionsCalculation="0">
    <outlinePr summaryBelow="0" summaryRight="0"/>
  </sheetPr>
  <dimension ref="A1:AJ1524"/>
  <sheetViews>
    <sheetView zoomScale="125" zoomScaleNormal="125" zoomScalePageLayoutView="125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F9" sqref="F9"/>
    </sheetView>
  </sheetViews>
  <sheetFormatPr baseColWidth="10" defaultColWidth="14.5" defaultRowHeight="12.75" customHeight="1" x14ac:dyDescent="0"/>
  <cols>
    <col min="1" max="1" width="11" style="80" customWidth="1"/>
    <col min="2" max="7" width="4.5" style="52" customWidth="1"/>
    <col min="8" max="8" width="8.6640625" style="52" hidden="1" customWidth="1"/>
    <col min="9" max="9" width="6.1640625" style="52" hidden="1" customWidth="1"/>
    <col min="10" max="10" width="9" style="62" bestFit="1" customWidth="1"/>
    <col min="11" max="14" width="9" style="62" customWidth="1"/>
    <col min="15" max="15" width="8.83203125" style="62" customWidth="1"/>
    <col min="16" max="17" width="9" style="62" hidden="1" customWidth="1"/>
    <col min="18" max="18" width="10.6640625" style="62" bestFit="1" customWidth="1"/>
    <col min="19" max="19" width="10.83203125" style="62" customWidth="1"/>
    <col min="20" max="23" width="10.5" style="62" customWidth="1"/>
    <col min="24" max="24" width="10.5" style="62" bestFit="1" customWidth="1"/>
    <col min="25" max="26" width="10.5" style="62" hidden="1" customWidth="1"/>
    <col min="27" max="27" width="8.83203125" style="62" bestFit="1" customWidth="1"/>
    <col min="28" max="28" width="70" style="52" customWidth="1"/>
    <col min="29" max="29" width="54.83203125" style="52" customWidth="1"/>
    <col min="30" max="30" width="14.5" style="52"/>
    <col min="31" max="31" width="75.1640625" style="52" customWidth="1"/>
    <col min="32" max="32" width="15.6640625" style="52" customWidth="1"/>
    <col min="33" max="33" width="92" style="52" customWidth="1"/>
    <col min="34" max="35" width="69" style="52" customWidth="1"/>
    <col min="36" max="36" width="57.1640625" style="52" bestFit="1" customWidth="1"/>
    <col min="37" max="16384" width="14.5" style="52"/>
  </cols>
  <sheetData>
    <row r="1" spans="1:36" s="61" customFormat="1" ht="75">
      <c r="A1" s="76" t="s">
        <v>2</v>
      </c>
      <c r="B1" s="560" t="s">
        <v>40</v>
      </c>
      <c r="C1" s="561"/>
      <c r="D1" s="561"/>
      <c r="E1" s="561"/>
      <c r="F1" s="561"/>
      <c r="G1" s="561"/>
      <c r="H1" s="59" t="s">
        <v>3</v>
      </c>
      <c r="I1" s="60" t="s">
        <v>39</v>
      </c>
      <c r="J1" s="73" t="s">
        <v>57</v>
      </c>
      <c r="K1" s="73" t="s">
        <v>58</v>
      </c>
      <c r="L1" s="73" t="s">
        <v>59</v>
      </c>
      <c r="M1" s="73" t="s">
        <v>60</v>
      </c>
      <c r="N1" s="73" t="s">
        <v>61</v>
      </c>
      <c r="O1" s="73" t="s">
        <v>62</v>
      </c>
      <c r="P1" s="73" t="s">
        <v>63</v>
      </c>
      <c r="Q1" s="73" t="s">
        <v>64</v>
      </c>
      <c r="R1" s="81" t="s">
        <v>41</v>
      </c>
      <c r="S1" s="74" t="s">
        <v>42</v>
      </c>
      <c r="T1" s="74" t="s">
        <v>43</v>
      </c>
      <c r="U1" s="74" t="s">
        <v>44</v>
      </c>
      <c r="V1" s="74" t="s">
        <v>45</v>
      </c>
      <c r="W1" s="74" t="s">
        <v>46</v>
      </c>
      <c r="X1" s="74" t="s">
        <v>47</v>
      </c>
      <c r="Y1" s="74" t="s">
        <v>65</v>
      </c>
      <c r="Z1" s="74" t="s">
        <v>66</v>
      </c>
      <c r="AA1" s="82" t="s">
        <v>48</v>
      </c>
      <c r="AB1" s="61" t="s">
        <v>49</v>
      </c>
      <c r="AC1" s="61" t="s">
        <v>50</v>
      </c>
      <c r="AD1" s="61" t="s">
        <v>51</v>
      </c>
      <c r="AE1" s="61" t="s">
        <v>52</v>
      </c>
      <c r="AF1" s="61" t="s">
        <v>53</v>
      </c>
      <c r="AG1" s="61" t="s">
        <v>54</v>
      </c>
      <c r="AH1" s="61" t="s">
        <v>67</v>
      </c>
      <c r="AI1" s="61" t="s">
        <v>68</v>
      </c>
      <c r="AJ1" s="61" t="s">
        <v>55</v>
      </c>
    </row>
    <row r="2" spans="1:36" ht="12.75" customHeight="1">
      <c r="A2" s="78">
        <v>43298</v>
      </c>
      <c r="B2" s="54">
        <v>5</v>
      </c>
      <c r="C2" s="54">
        <v>15</v>
      </c>
      <c r="D2" s="54">
        <v>21</v>
      </c>
      <c r="E2" s="54">
        <v>34</v>
      </c>
      <c r="F2" s="54">
        <v>38</v>
      </c>
      <c r="G2" s="54">
        <v>43</v>
      </c>
      <c r="H2" s="54"/>
      <c r="I2" s="53"/>
      <c r="J2" s="62">
        <v>31</v>
      </c>
      <c r="K2" s="62">
        <v>17</v>
      </c>
      <c r="R2" s="62">
        <v>17</v>
      </c>
      <c r="S2" s="64">
        <v>5</v>
      </c>
      <c r="T2" s="65">
        <v>4</v>
      </c>
      <c r="U2" s="66"/>
      <c r="AA2" s="62">
        <v>4</v>
      </c>
      <c r="AB2" s="52" t="s">
        <v>114</v>
      </c>
      <c r="AC2" s="52" t="s">
        <v>115</v>
      </c>
      <c r="AJ2" s="52" t="s">
        <v>116</v>
      </c>
    </row>
    <row r="3" spans="1:36" ht="12.75" customHeight="1">
      <c r="A3" s="78">
        <v>43297</v>
      </c>
      <c r="B3" s="54">
        <v>4</v>
      </c>
      <c r="C3" s="54">
        <v>20</v>
      </c>
      <c r="D3" s="54">
        <v>31</v>
      </c>
      <c r="E3" s="54">
        <v>33</v>
      </c>
      <c r="F3" s="54">
        <v>39</v>
      </c>
      <c r="G3" s="54">
        <v>46</v>
      </c>
      <c r="H3" s="54"/>
      <c r="I3" s="53"/>
      <c r="J3" s="62">
        <v>29</v>
      </c>
      <c r="K3" s="62">
        <v>15</v>
      </c>
      <c r="R3" s="62">
        <v>15</v>
      </c>
      <c r="S3" s="64">
        <v>5</v>
      </c>
      <c r="T3" s="65">
        <v>1</v>
      </c>
      <c r="U3" s="66"/>
      <c r="AA3" s="62">
        <v>1</v>
      </c>
      <c r="AB3" s="52" t="s">
        <v>117</v>
      </c>
      <c r="AC3" s="52" t="s">
        <v>118</v>
      </c>
      <c r="AJ3" s="52" t="s">
        <v>119</v>
      </c>
    </row>
    <row r="4" spans="1:36" ht="12.75" customHeight="1">
      <c r="A4" s="78">
        <v>43295</v>
      </c>
      <c r="B4" s="54">
        <v>18</v>
      </c>
      <c r="C4" s="54">
        <v>24</v>
      </c>
      <c r="D4" s="54">
        <v>30</v>
      </c>
      <c r="E4" s="54">
        <v>37</v>
      </c>
      <c r="F4" s="54">
        <v>38</v>
      </c>
      <c r="G4" s="54">
        <v>40</v>
      </c>
      <c r="H4" s="54"/>
      <c r="I4" s="53"/>
      <c r="J4" s="62">
        <v>26</v>
      </c>
      <c r="K4" s="62">
        <v>15</v>
      </c>
      <c r="R4" s="62">
        <v>15</v>
      </c>
      <c r="S4" s="64">
        <v>3</v>
      </c>
      <c r="T4" s="65">
        <v>1</v>
      </c>
      <c r="U4" s="66"/>
      <c r="AA4" s="62">
        <v>1</v>
      </c>
      <c r="AB4" s="52" t="s">
        <v>120</v>
      </c>
      <c r="AC4" s="52" t="s">
        <v>121</v>
      </c>
      <c r="AJ4" s="52" t="s">
        <v>122</v>
      </c>
    </row>
    <row r="5" spans="1:36" ht="12.75" customHeight="1">
      <c r="A5" s="78">
        <v>43294</v>
      </c>
      <c r="B5" s="54">
        <v>4</v>
      </c>
      <c r="C5" s="54">
        <v>10</v>
      </c>
      <c r="D5" s="54">
        <v>29</v>
      </c>
      <c r="E5" s="54">
        <v>34</v>
      </c>
      <c r="F5" s="54">
        <v>39</v>
      </c>
      <c r="G5" s="54">
        <v>43</v>
      </c>
      <c r="H5" s="54"/>
      <c r="I5" s="53"/>
      <c r="J5" s="62">
        <v>23</v>
      </c>
      <c r="K5" s="62">
        <v>14</v>
      </c>
      <c r="R5" s="62">
        <v>14</v>
      </c>
      <c r="S5" s="64">
        <v>4</v>
      </c>
      <c r="T5" s="65">
        <v>4</v>
      </c>
      <c r="U5" s="66"/>
      <c r="AA5" s="62">
        <v>4</v>
      </c>
      <c r="AB5" s="52" t="s">
        <v>123</v>
      </c>
      <c r="AC5" s="52" t="s">
        <v>124</v>
      </c>
      <c r="AJ5" s="52" t="s">
        <v>125</v>
      </c>
    </row>
    <row r="6" spans="1:36" ht="12.75" customHeight="1">
      <c r="A6" s="78">
        <v>43293</v>
      </c>
      <c r="B6" s="54">
        <v>7</v>
      </c>
      <c r="C6" s="54">
        <v>12</v>
      </c>
      <c r="D6" s="54">
        <v>21</v>
      </c>
      <c r="E6" s="54">
        <v>38</v>
      </c>
      <c r="F6" s="54">
        <v>41</v>
      </c>
      <c r="G6" s="54">
        <v>49</v>
      </c>
      <c r="H6" s="58"/>
      <c r="I6" s="53"/>
      <c r="J6" s="62">
        <v>23</v>
      </c>
      <c r="K6" s="62">
        <v>16</v>
      </c>
      <c r="R6" s="62">
        <v>16</v>
      </c>
      <c r="S6" s="64">
        <v>2</v>
      </c>
      <c r="T6" s="65">
        <v>2</v>
      </c>
      <c r="U6" s="66"/>
      <c r="AA6" s="62">
        <v>2</v>
      </c>
      <c r="AB6" s="52" t="s">
        <v>126</v>
      </c>
      <c r="AC6" s="52" t="s">
        <v>127</v>
      </c>
      <c r="AJ6" s="52" t="s">
        <v>128</v>
      </c>
    </row>
    <row r="7" spans="1:36" ht="12.75" customHeight="1">
      <c r="A7" s="78">
        <v>43292</v>
      </c>
      <c r="B7" s="54">
        <v>5</v>
      </c>
      <c r="C7" s="54">
        <v>15</v>
      </c>
      <c r="D7" s="54">
        <v>20</v>
      </c>
      <c r="E7" s="54">
        <v>23</v>
      </c>
      <c r="F7" s="54">
        <v>36</v>
      </c>
      <c r="G7" s="54">
        <v>46</v>
      </c>
      <c r="H7" s="58"/>
      <c r="I7" s="53"/>
      <c r="J7" s="62">
        <v>22</v>
      </c>
      <c r="K7" s="62">
        <v>16</v>
      </c>
      <c r="R7" s="62">
        <v>16</v>
      </c>
      <c r="S7" s="64">
        <v>3</v>
      </c>
      <c r="T7" s="65">
        <v>3</v>
      </c>
      <c r="U7" s="66"/>
      <c r="AA7" s="62">
        <v>3</v>
      </c>
      <c r="AB7" s="52" t="s">
        <v>129</v>
      </c>
      <c r="AC7" s="52" t="s">
        <v>130</v>
      </c>
      <c r="AJ7" s="52" t="s">
        <v>131</v>
      </c>
    </row>
    <row r="8" spans="1:36" ht="12.75" customHeight="1">
      <c r="A8" s="78">
        <v>43291</v>
      </c>
      <c r="B8" s="54">
        <v>15</v>
      </c>
      <c r="C8" s="54">
        <v>16</v>
      </c>
      <c r="D8" s="54">
        <v>19</v>
      </c>
      <c r="E8" s="54">
        <v>33</v>
      </c>
      <c r="F8" s="54">
        <v>46</v>
      </c>
      <c r="G8" s="54">
        <v>49</v>
      </c>
      <c r="H8" s="58"/>
      <c r="I8" s="53"/>
      <c r="J8" s="62">
        <v>21</v>
      </c>
      <c r="K8" s="62">
        <v>14</v>
      </c>
      <c r="R8" s="62">
        <v>14</v>
      </c>
      <c r="S8" s="64">
        <v>1</v>
      </c>
      <c r="T8" s="65">
        <v>0</v>
      </c>
      <c r="U8" s="66"/>
      <c r="AA8" s="62">
        <v>0</v>
      </c>
      <c r="AB8" s="52" t="s">
        <v>132</v>
      </c>
      <c r="AC8" s="52" t="s">
        <v>133</v>
      </c>
      <c r="AJ8" s="52" t="s">
        <v>134</v>
      </c>
    </row>
    <row r="9" spans="1:36" ht="12.75" customHeight="1">
      <c r="A9" s="78">
        <v>43290</v>
      </c>
      <c r="B9" s="54">
        <v>7</v>
      </c>
      <c r="C9" s="54">
        <v>31</v>
      </c>
      <c r="D9" s="54">
        <v>33</v>
      </c>
      <c r="E9" s="54">
        <v>34</v>
      </c>
      <c r="F9" s="54">
        <v>43</v>
      </c>
      <c r="G9" s="54">
        <v>45</v>
      </c>
      <c r="H9" s="58"/>
      <c r="I9" s="53"/>
      <c r="J9" s="62">
        <v>22</v>
      </c>
      <c r="K9" s="62">
        <v>16</v>
      </c>
      <c r="R9" s="62">
        <v>16</v>
      </c>
      <c r="S9" s="64">
        <v>1</v>
      </c>
      <c r="T9" s="65">
        <v>1</v>
      </c>
      <c r="U9" s="66"/>
      <c r="AA9" s="62">
        <v>1</v>
      </c>
      <c r="AB9" s="52" t="s">
        <v>135</v>
      </c>
      <c r="AC9" s="52" t="s">
        <v>136</v>
      </c>
      <c r="AJ9" s="52" t="s">
        <v>137</v>
      </c>
    </row>
    <row r="10" spans="1:36" ht="12.75" customHeight="1">
      <c r="A10" s="78">
        <v>43288</v>
      </c>
      <c r="B10" s="54">
        <v>3</v>
      </c>
      <c r="C10" s="54">
        <v>4</v>
      </c>
      <c r="D10" s="54">
        <v>21</v>
      </c>
      <c r="E10" s="54">
        <v>24</v>
      </c>
      <c r="F10" s="54">
        <v>40</v>
      </c>
      <c r="G10" s="54">
        <v>47</v>
      </c>
      <c r="H10" s="58"/>
      <c r="I10" s="53"/>
      <c r="J10" s="62">
        <v>24</v>
      </c>
      <c r="K10" s="62">
        <v>16</v>
      </c>
      <c r="R10" s="62">
        <v>16</v>
      </c>
      <c r="S10" s="64">
        <v>3</v>
      </c>
      <c r="T10" s="65">
        <v>2</v>
      </c>
      <c r="U10" s="66"/>
      <c r="AA10" s="62">
        <v>2</v>
      </c>
      <c r="AB10" s="52" t="s">
        <v>138</v>
      </c>
      <c r="AC10" s="52" t="s">
        <v>139</v>
      </c>
      <c r="AJ10" s="52" t="s">
        <v>140</v>
      </c>
    </row>
    <row r="11" spans="1:36" ht="12.75" customHeight="1">
      <c r="A11" s="79">
        <v>43287</v>
      </c>
      <c r="B11" s="54">
        <v>5</v>
      </c>
      <c r="C11" s="54">
        <v>8</v>
      </c>
      <c r="D11" s="54">
        <v>10</v>
      </c>
      <c r="E11" s="54">
        <v>32</v>
      </c>
      <c r="F11" s="54">
        <v>35</v>
      </c>
      <c r="G11" s="54">
        <v>36</v>
      </c>
      <c r="H11" s="58"/>
      <c r="I11" s="53"/>
      <c r="J11" s="62">
        <v>24</v>
      </c>
      <c r="K11" s="63">
        <v>17</v>
      </c>
      <c r="L11" s="63"/>
      <c r="M11" s="63"/>
      <c r="N11" s="63"/>
      <c r="O11" s="63"/>
      <c r="P11" s="63"/>
      <c r="Q11" s="63"/>
      <c r="R11" s="63">
        <v>17</v>
      </c>
      <c r="S11" s="70">
        <v>1</v>
      </c>
      <c r="T11" s="71">
        <v>1</v>
      </c>
      <c r="U11" s="72"/>
      <c r="AA11" s="62">
        <v>1</v>
      </c>
      <c r="AB11" s="52" t="s">
        <v>141</v>
      </c>
      <c r="AC11" s="52" t="s">
        <v>142</v>
      </c>
      <c r="AJ11" s="52" t="s">
        <v>143</v>
      </c>
    </row>
    <row r="12" spans="1:36" ht="12.75" customHeight="1">
      <c r="A12" s="78">
        <v>43286</v>
      </c>
      <c r="B12" s="54">
        <v>23</v>
      </c>
      <c r="C12" s="54">
        <v>25</v>
      </c>
      <c r="D12" s="54">
        <v>39</v>
      </c>
      <c r="E12" s="54">
        <v>43</v>
      </c>
      <c r="F12" s="54">
        <v>45</v>
      </c>
      <c r="G12" s="54">
        <v>48</v>
      </c>
      <c r="H12" s="54"/>
      <c r="I12" s="53"/>
      <c r="J12" s="62">
        <v>23</v>
      </c>
      <c r="K12" s="62">
        <v>15</v>
      </c>
      <c r="O12" s="63"/>
      <c r="R12" s="62">
        <v>15</v>
      </c>
      <c r="S12" s="64">
        <v>4</v>
      </c>
      <c r="T12" s="65">
        <v>3</v>
      </c>
      <c r="U12" s="66"/>
      <c r="X12" s="63"/>
      <c r="AA12" s="62">
        <v>3</v>
      </c>
      <c r="AB12" s="52" t="s">
        <v>144</v>
      </c>
      <c r="AC12" s="52" t="s">
        <v>145</v>
      </c>
      <c r="AJ12" s="52" t="s">
        <v>146</v>
      </c>
    </row>
    <row r="13" spans="1:36" ht="12.75" customHeight="1">
      <c r="A13" s="78">
        <v>43285</v>
      </c>
      <c r="B13" s="54">
        <v>5</v>
      </c>
      <c r="C13" s="54">
        <v>12</v>
      </c>
      <c r="D13" s="54">
        <v>20</v>
      </c>
      <c r="E13" s="54">
        <v>41</v>
      </c>
      <c r="F13" s="54">
        <v>44</v>
      </c>
      <c r="G13" s="54">
        <v>45</v>
      </c>
      <c r="H13" s="54"/>
      <c r="I13" s="53"/>
      <c r="J13" s="62">
        <v>25</v>
      </c>
      <c r="K13" s="62">
        <v>15</v>
      </c>
      <c r="R13" s="62">
        <v>15</v>
      </c>
      <c r="S13" s="64">
        <v>5</v>
      </c>
      <c r="T13" s="65">
        <v>5</v>
      </c>
      <c r="U13" s="66"/>
      <c r="AA13" s="62">
        <v>5</v>
      </c>
      <c r="AB13" s="52" t="s">
        <v>147</v>
      </c>
      <c r="AC13" s="52" t="s">
        <v>148</v>
      </c>
      <c r="AJ13" s="52" t="s">
        <v>149</v>
      </c>
    </row>
    <row r="14" spans="1:36" ht="12.75" customHeight="1">
      <c r="A14" s="78">
        <v>43284</v>
      </c>
      <c r="B14" s="54">
        <v>10</v>
      </c>
      <c r="C14" s="54">
        <v>18</v>
      </c>
      <c r="D14" s="54">
        <v>19</v>
      </c>
      <c r="E14" s="54">
        <v>29</v>
      </c>
      <c r="F14" s="54">
        <v>31</v>
      </c>
      <c r="G14" s="54">
        <v>48</v>
      </c>
      <c r="H14" s="54"/>
      <c r="I14" s="53"/>
      <c r="J14" s="62">
        <v>26</v>
      </c>
      <c r="K14" s="62">
        <v>16</v>
      </c>
      <c r="R14" s="62">
        <v>16</v>
      </c>
      <c r="S14" s="64">
        <v>3</v>
      </c>
      <c r="T14" s="65">
        <v>2</v>
      </c>
      <c r="U14" s="66"/>
      <c r="AA14" s="62">
        <v>2</v>
      </c>
      <c r="AB14" s="52" t="s">
        <v>150</v>
      </c>
      <c r="AC14" s="52" t="s">
        <v>151</v>
      </c>
      <c r="AJ14" s="52" t="s">
        <v>152</v>
      </c>
    </row>
    <row r="15" spans="1:36" ht="12.75" customHeight="1">
      <c r="A15" s="78">
        <v>43283</v>
      </c>
      <c r="B15" s="54">
        <v>20</v>
      </c>
      <c r="C15" s="54">
        <v>29</v>
      </c>
      <c r="D15" s="54">
        <v>32</v>
      </c>
      <c r="E15" s="54">
        <v>40</v>
      </c>
      <c r="F15" s="54">
        <v>41</v>
      </c>
      <c r="G15" s="54">
        <v>43</v>
      </c>
      <c r="H15" s="54"/>
      <c r="I15" s="53"/>
      <c r="J15" s="62">
        <v>27</v>
      </c>
      <c r="K15" s="62">
        <v>15</v>
      </c>
      <c r="R15" s="62">
        <v>15</v>
      </c>
      <c r="S15" s="64">
        <v>4</v>
      </c>
      <c r="T15" s="65">
        <v>2</v>
      </c>
      <c r="U15" s="66"/>
      <c r="AA15" s="62">
        <v>2</v>
      </c>
      <c r="AB15" s="52" t="s">
        <v>153</v>
      </c>
      <c r="AC15" s="52" t="s">
        <v>154</v>
      </c>
      <c r="AJ15" s="52" t="s">
        <v>155</v>
      </c>
    </row>
    <row r="16" spans="1:36" ht="12.75" customHeight="1">
      <c r="A16" s="78">
        <v>43281</v>
      </c>
      <c r="B16" s="54">
        <v>12</v>
      </c>
      <c r="C16" s="54">
        <v>18</v>
      </c>
      <c r="D16" s="54">
        <v>27</v>
      </c>
      <c r="E16" s="54">
        <v>29</v>
      </c>
      <c r="F16" s="54">
        <v>30</v>
      </c>
      <c r="G16" s="54">
        <v>36</v>
      </c>
      <c r="H16" s="54"/>
      <c r="I16" s="53"/>
      <c r="J16" s="62">
        <v>29</v>
      </c>
      <c r="K16" s="62">
        <v>16</v>
      </c>
      <c r="R16" s="62">
        <v>16</v>
      </c>
      <c r="S16" s="64">
        <v>4</v>
      </c>
      <c r="T16" s="65">
        <v>2</v>
      </c>
      <c r="U16" s="66"/>
      <c r="AA16" s="62">
        <v>2</v>
      </c>
      <c r="AB16" s="52" t="s">
        <v>156</v>
      </c>
      <c r="AC16" s="52" t="s">
        <v>157</v>
      </c>
      <c r="AJ16" s="52" t="s">
        <v>158</v>
      </c>
    </row>
    <row r="17" spans="1:36" ht="12.75" customHeight="1">
      <c r="A17" s="78">
        <v>43280</v>
      </c>
      <c r="B17" s="54">
        <v>10</v>
      </c>
      <c r="C17" s="54">
        <v>12</v>
      </c>
      <c r="D17" s="54">
        <v>13</v>
      </c>
      <c r="E17" s="54">
        <v>20</v>
      </c>
      <c r="F17" s="54">
        <v>30</v>
      </c>
      <c r="G17" s="54">
        <v>47</v>
      </c>
      <c r="H17" s="54"/>
      <c r="I17" s="53"/>
      <c r="J17" s="62">
        <v>29</v>
      </c>
      <c r="K17" s="62">
        <v>17</v>
      </c>
      <c r="O17" s="63"/>
      <c r="R17" s="62">
        <v>17</v>
      </c>
      <c r="S17" s="64">
        <v>5</v>
      </c>
      <c r="T17" s="65">
        <v>4</v>
      </c>
      <c r="U17" s="66"/>
      <c r="X17" s="63"/>
      <c r="AA17" s="62">
        <v>4</v>
      </c>
      <c r="AB17" s="52" t="s">
        <v>159</v>
      </c>
      <c r="AC17" s="52" t="s">
        <v>160</v>
      </c>
      <c r="AJ17" s="52" t="s">
        <v>161</v>
      </c>
    </row>
    <row r="18" spans="1:36" ht="12.75" customHeight="1">
      <c r="A18" s="79">
        <v>43279</v>
      </c>
      <c r="B18" s="54">
        <v>2</v>
      </c>
      <c r="C18" s="54">
        <v>18</v>
      </c>
      <c r="D18" s="54">
        <v>20</v>
      </c>
      <c r="E18" s="54">
        <v>25</v>
      </c>
      <c r="F18" s="54">
        <v>29</v>
      </c>
      <c r="G18" s="54">
        <v>48</v>
      </c>
      <c r="H18" s="54"/>
      <c r="I18" s="53"/>
      <c r="J18" s="62">
        <v>30</v>
      </c>
      <c r="K18" s="62">
        <v>18</v>
      </c>
      <c r="R18" s="62">
        <v>18</v>
      </c>
      <c r="S18" s="64">
        <v>4</v>
      </c>
      <c r="T18" s="65">
        <v>4</v>
      </c>
      <c r="U18" s="66"/>
      <c r="AA18" s="62">
        <v>4</v>
      </c>
      <c r="AB18" s="52" t="s">
        <v>162</v>
      </c>
      <c r="AC18" s="52" t="s">
        <v>163</v>
      </c>
      <c r="AJ18" s="52" t="s">
        <v>164</v>
      </c>
    </row>
    <row r="19" spans="1:36" ht="12.75" customHeight="1">
      <c r="A19" s="78">
        <v>43278</v>
      </c>
      <c r="B19" s="54">
        <v>19</v>
      </c>
      <c r="C19" s="54">
        <v>24</v>
      </c>
      <c r="D19" s="54">
        <v>25</v>
      </c>
      <c r="E19" s="54">
        <v>39</v>
      </c>
      <c r="F19" s="54">
        <v>40</v>
      </c>
      <c r="G19" s="54">
        <v>41</v>
      </c>
      <c r="H19" s="54"/>
      <c r="I19" s="53"/>
      <c r="J19" s="62">
        <v>28</v>
      </c>
      <c r="K19" s="62">
        <v>17</v>
      </c>
      <c r="R19" s="62">
        <v>17</v>
      </c>
      <c r="S19" s="64">
        <v>4</v>
      </c>
      <c r="T19" s="65">
        <v>3</v>
      </c>
      <c r="U19" s="66"/>
      <c r="AA19" s="62">
        <v>3</v>
      </c>
      <c r="AB19" s="52" t="s">
        <v>165</v>
      </c>
      <c r="AC19" s="52" t="s">
        <v>166</v>
      </c>
      <c r="AJ19" s="52" t="s">
        <v>167</v>
      </c>
    </row>
    <row r="20" spans="1:36" ht="12.75" customHeight="1">
      <c r="A20" s="78">
        <v>43277</v>
      </c>
      <c r="B20" s="54">
        <v>15</v>
      </c>
      <c r="C20" s="54">
        <v>19</v>
      </c>
      <c r="D20" s="54">
        <v>20</v>
      </c>
      <c r="E20" s="54">
        <v>25</v>
      </c>
      <c r="F20" s="54">
        <v>27</v>
      </c>
      <c r="G20" s="54">
        <v>38</v>
      </c>
      <c r="H20" s="54"/>
      <c r="I20" s="53"/>
      <c r="J20" s="62">
        <v>28</v>
      </c>
      <c r="K20" s="62">
        <v>16</v>
      </c>
      <c r="R20" s="62">
        <v>16</v>
      </c>
      <c r="S20" s="64">
        <v>5</v>
      </c>
      <c r="T20" s="65">
        <v>3</v>
      </c>
      <c r="U20" s="66"/>
      <c r="AA20" s="62">
        <v>3</v>
      </c>
      <c r="AB20" s="52" t="s">
        <v>168</v>
      </c>
      <c r="AC20" s="52" t="s">
        <v>169</v>
      </c>
      <c r="AJ20" s="52" t="s">
        <v>170</v>
      </c>
    </row>
    <row r="21" spans="1:36" ht="12.75" customHeight="1">
      <c r="A21" s="78">
        <v>43276</v>
      </c>
      <c r="B21" s="54">
        <v>12</v>
      </c>
      <c r="C21" s="54">
        <v>13</v>
      </c>
      <c r="D21" s="54">
        <v>14</v>
      </c>
      <c r="E21" s="54">
        <v>33</v>
      </c>
      <c r="F21" s="54">
        <v>44</v>
      </c>
      <c r="G21" s="54">
        <v>46</v>
      </c>
      <c r="H21" s="54"/>
      <c r="I21" s="53"/>
      <c r="J21" s="62">
        <v>29</v>
      </c>
      <c r="K21" s="62">
        <v>17</v>
      </c>
      <c r="R21" s="62">
        <v>17</v>
      </c>
      <c r="S21" s="64">
        <v>3</v>
      </c>
      <c r="T21" s="65">
        <v>3</v>
      </c>
      <c r="U21" s="66"/>
      <c r="AA21" s="62">
        <v>3</v>
      </c>
      <c r="AB21" s="52" t="s">
        <v>171</v>
      </c>
      <c r="AC21" s="52" t="s">
        <v>172</v>
      </c>
      <c r="AJ21" s="52" t="s">
        <v>173</v>
      </c>
    </row>
    <row r="22" spans="1:36" ht="12.75" customHeight="1">
      <c r="A22" s="78">
        <v>43274</v>
      </c>
      <c r="B22" s="54">
        <v>10</v>
      </c>
      <c r="C22" s="54">
        <v>14</v>
      </c>
      <c r="D22" s="54">
        <v>27</v>
      </c>
      <c r="E22" s="54">
        <v>29</v>
      </c>
      <c r="F22" s="54">
        <v>34</v>
      </c>
      <c r="G22" s="54">
        <v>39</v>
      </c>
      <c r="H22" s="54"/>
      <c r="I22" s="53"/>
      <c r="J22" s="62">
        <v>29</v>
      </c>
      <c r="K22" s="62">
        <v>17</v>
      </c>
      <c r="R22" s="62">
        <v>17</v>
      </c>
      <c r="S22" s="64">
        <v>2</v>
      </c>
      <c r="T22" s="65">
        <v>1</v>
      </c>
      <c r="U22" s="66"/>
      <c r="AA22" s="62">
        <v>1</v>
      </c>
      <c r="AB22" s="52" t="s">
        <v>174</v>
      </c>
      <c r="AC22" s="52" t="s">
        <v>175</v>
      </c>
      <c r="AJ22" s="52" t="s">
        <v>176</v>
      </c>
    </row>
    <row r="23" spans="1:36" ht="12.75" customHeight="1">
      <c r="A23" s="78">
        <v>43273</v>
      </c>
      <c r="B23" s="54">
        <v>12</v>
      </c>
      <c r="C23" s="54">
        <v>15</v>
      </c>
      <c r="D23" s="54">
        <v>19</v>
      </c>
      <c r="E23" s="54">
        <v>38</v>
      </c>
      <c r="F23" s="54">
        <v>43</v>
      </c>
      <c r="G23" s="54">
        <v>46</v>
      </c>
      <c r="H23" s="54"/>
      <c r="I23" s="53"/>
      <c r="J23" s="62">
        <v>29</v>
      </c>
      <c r="K23" s="62">
        <v>16</v>
      </c>
      <c r="R23" s="62">
        <v>16</v>
      </c>
      <c r="S23" s="64">
        <v>3</v>
      </c>
      <c r="T23" s="65">
        <v>2</v>
      </c>
      <c r="U23" s="66"/>
      <c r="AA23" s="62">
        <v>2</v>
      </c>
      <c r="AB23" s="52" t="s">
        <v>177</v>
      </c>
      <c r="AC23" s="52" t="s">
        <v>178</v>
      </c>
      <c r="AJ23" s="52" t="s">
        <v>179</v>
      </c>
    </row>
    <row r="24" spans="1:36" ht="12.75" customHeight="1">
      <c r="A24" s="79">
        <v>43272</v>
      </c>
      <c r="B24" s="54">
        <v>2</v>
      </c>
      <c r="C24" s="54">
        <v>5</v>
      </c>
      <c r="D24" s="54">
        <v>8</v>
      </c>
      <c r="E24" s="54">
        <v>19</v>
      </c>
      <c r="F24" s="54">
        <v>22</v>
      </c>
      <c r="G24" s="54">
        <v>36</v>
      </c>
      <c r="H24" s="54"/>
      <c r="I24" s="53"/>
      <c r="J24" s="62">
        <v>29</v>
      </c>
      <c r="K24" s="62">
        <v>17</v>
      </c>
      <c r="R24" s="62">
        <v>17</v>
      </c>
      <c r="S24" s="64">
        <v>5</v>
      </c>
      <c r="T24" s="65">
        <v>3</v>
      </c>
      <c r="U24" s="66"/>
      <c r="AA24" s="62">
        <v>3</v>
      </c>
      <c r="AB24" s="52" t="s">
        <v>180</v>
      </c>
      <c r="AC24" s="52" t="s">
        <v>181</v>
      </c>
      <c r="AJ24" s="52" t="s">
        <v>182</v>
      </c>
    </row>
    <row r="25" spans="1:36" ht="12.75" customHeight="1">
      <c r="A25" s="78">
        <v>43271</v>
      </c>
      <c r="B25" s="54">
        <v>3</v>
      </c>
      <c r="C25" s="54">
        <v>16</v>
      </c>
      <c r="D25" s="54">
        <v>28</v>
      </c>
      <c r="E25" s="54">
        <v>38</v>
      </c>
      <c r="F25" s="54">
        <v>43</v>
      </c>
      <c r="G25" s="54">
        <v>47</v>
      </c>
      <c r="H25" s="54"/>
      <c r="I25" s="53"/>
      <c r="J25" s="62">
        <v>27</v>
      </c>
      <c r="K25" s="62">
        <v>15</v>
      </c>
      <c r="R25" s="62">
        <v>15</v>
      </c>
      <c r="S25" s="64">
        <v>3</v>
      </c>
      <c r="T25" s="65">
        <v>1</v>
      </c>
      <c r="U25" s="66"/>
      <c r="AA25" s="62">
        <v>1</v>
      </c>
      <c r="AB25" s="52" t="s">
        <v>183</v>
      </c>
      <c r="AC25" s="52" t="s">
        <v>184</v>
      </c>
      <c r="AJ25" s="52" t="s">
        <v>185</v>
      </c>
    </row>
    <row r="26" spans="1:36" ht="12.75" customHeight="1">
      <c r="A26" s="78">
        <v>43270</v>
      </c>
      <c r="B26" s="54">
        <v>8</v>
      </c>
      <c r="C26" s="54">
        <v>12</v>
      </c>
      <c r="D26" s="54">
        <v>20</v>
      </c>
      <c r="E26" s="54">
        <v>21</v>
      </c>
      <c r="F26" s="54">
        <v>29</v>
      </c>
      <c r="G26" s="54">
        <v>32</v>
      </c>
      <c r="H26" s="54"/>
      <c r="I26" s="53"/>
      <c r="J26" s="62">
        <v>26</v>
      </c>
      <c r="K26" s="62">
        <v>14</v>
      </c>
      <c r="R26" s="62">
        <v>14</v>
      </c>
      <c r="S26" s="64">
        <v>3</v>
      </c>
      <c r="T26" s="65">
        <v>0</v>
      </c>
      <c r="U26" s="66"/>
      <c r="AA26" s="62">
        <v>0</v>
      </c>
      <c r="AB26" s="52" t="s">
        <v>186</v>
      </c>
      <c r="AC26" s="52" t="s">
        <v>187</v>
      </c>
      <c r="AJ26" s="52" t="s">
        <v>188</v>
      </c>
    </row>
    <row r="27" spans="1:36" ht="12.75" customHeight="1">
      <c r="A27" s="78">
        <v>43269</v>
      </c>
      <c r="B27" s="54">
        <v>13</v>
      </c>
      <c r="C27" s="54">
        <v>21</v>
      </c>
      <c r="D27" s="54">
        <v>23</v>
      </c>
      <c r="E27" s="54">
        <v>24</v>
      </c>
      <c r="F27" s="54">
        <v>25</v>
      </c>
      <c r="G27" s="54">
        <v>41</v>
      </c>
      <c r="H27" s="54"/>
      <c r="I27" s="53"/>
      <c r="J27" s="62">
        <v>26</v>
      </c>
      <c r="K27" s="62">
        <v>14</v>
      </c>
      <c r="O27" s="63"/>
      <c r="R27" s="62">
        <v>14</v>
      </c>
      <c r="S27" s="64">
        <v>2</v>
      </c>
      <c r="T27" s="65">
        <v>0</v>
      </c>
      <c r="U27" s="66"/>
      <c r="X27" s="63"/>
      <c r="AA27" s="62">
        <v>0</v>
      </c>
      <c r="AB27" s="52" t="s">
        <v>189</v>
      </c>
      <c r="AC27" s="52" t="s">
        <v>190</v>
      </c>
      <c r="AJ27" s="52" t="s">
        <v>191</v>
      </c>
    </row>
    <row r="28" spans="1:36" ht="12.75" customHeight="1">
      <c r="A28" s="79">
        <v>43267</v>
      </c>
      <c r="B28" s="54">
        <v>4</v>
      </c>
      <c r="C28" s="54">
        <v>30</v>
      </c>
      <c r="D28" s="54">
        <v>33</v>
      </c>
      <c r="E28" s="54">
        <v>34</v>
      </c>
      <c r="F28" s="54">
        <v>38</v>
      </c>
      <c r="G28" s="54">
        <v>40</v>
      </c>
      <c r="H28" s="54"/>
      <c r="I28" s="53"/>
      <c r="J28" s="62">
        <v>25</v>
      </c>
      <c r="K28" s="62">
        <v>15</v>
      </c>
      <c r="R28" s="62">
        <v>15</v>
      </c>
      <c r="S28" s="64">
        <v>4</v>
      </c>
      <c r="T28" s="65">
        <v>2</v>
      </c>
      <c r="U28" s="66"/>
      <c r="AA28" s="62">
        <v>2</v>
      </c>
      <c r="AB28" s="52" t="s">
        <v>192</v>
      </c>
      <c r="AC28" s="52" t="s">
        <v>193</v>
      </c>
      <c r="AJ28" s="52" t="s">
        <v>194</v>
      </c>
    </row>
    <row r="29" spans="1:36" ht="12.75" customHeight="1">
      <c r="A29" s="78">
        <v>43266</v>
      </c>
      <c r="B29" s="54">
        <v>2</v>
      </c>
      <c r="C29" s="54">
        <v>5</v>
      </c>
      <c r="D29" s="54">
        <v>7</v>
      </c>
      <c r="E29" s="54">
        <v>24</v>
      </c>
      <c r="F29" s="54">
        <v>27</v>
      </c>
      <c r="G29" s="54">
        <v>46</v>
      </c>
      <c r="H29" s="54"/>
      <c r="I29" s="53"/>
      <c r="J29" s="62">
        <v>25</v>
      </c>
      <c r="K29" s="62">
        <v>15</v>
      </c>
      <c r="R29" s="62">
        <v>15</v>
      </c>
      <c r="S29" s="64">
        <v>5</v>
      </c>
      <c r="T29" s="65">
        <v>4</v>
      </c>
      <c r="U29" s="66"/>
      <c r="AA29" s="62">
        <v>4</v>
      </c>
      <c r="AB29" s="52" t="s">
        <v>195</v>
      </c>
      <c r="AC29" s="52" t="s">
        <v>196</v>
      </c>
      <c r="AJ29" s="52" t="s">
        <v>197</v>
      </c>
    </row>
    <row r="30" spans="1:36" ht="12.75" customHeight="1">
      <c r="A30" s="78">
        <v>43265</v>
      </c>
      <c r="B30" s="54">
        <v>1</v>
      </c>
      <c r="C30" s="54">
        <v>2</v>
      </c>
      <c r="D30" s="54">
        <v>16</v>
      </c>
      <c r="E30" s="54">
        <v>30</v>
      </c>
      <c r="F30" s="54">
        <v>33</v>
      </c>
      <c r="G30" s="54">
        <v>47</v>
      </c>
      <c r="H30" s="54"/>
      <c r="I30" s="53"/>
      <c r="J30" s="62">
        <v>26</v>
      </c>
      <c r="K30" s="62">
        <v>15</v>
      </c>
      <c r="O30" s="63"/>
      <c r="R30" s="62">
        <v>15</v>
      </c>
      <c r="S30" s="64">
        <v>4</v>
      </c>
      <c r="T30" s="65">
        <v>2</v>
      </c>
      <c r="U30" s="66"/>
      <c r="X30" s="63"/>
      <c r="AA30" s="62">
        <v>2</v>
      </c>
      <c r="AB30" s="52" t="s">
        <v>198</v>
      </c>
      <c r="AC30" s="52" t="s">
        <v>199</v>
      </c>
      <c r="AJ30" s="52" t="s">
        <v>200</v>
      </c>
    </row>
    <row r="31" spans="1:36" ht="12.75" customHeight="1">
      <c r="A31" s="79">
        <v>43264</v>
      </c>
      <c r="B31" s="54">
        <v>2</v>
      </c>
      <c r="C31" s="54">
        <v>8</v>
      </c>
      <c r="D31" s="54">
        <v>9</v>
      </c>
      <c r="E31" s="54">
        <v>19</v>
      </c>
      <c r="F31" s="54">
        <v>32</v>
      </c>
      <c r="G31" s="54">
        <v>42</v>
      </c>
      <c r="H31" s="54"/>
      <c r="I31" s="53"/>
      <c r="J31" s="62">
        <v>26</v>
      </c>
      <c r="K31" s="62">
        <v>17</v>
      </c>
      <c r="R31" s="62">
        <v>17</v>
      </c>
      <c r="S31" s="64">
        <v>3</v>
      </c>
      <c r="T31" s="65">
        <v>1</v>
      </c>
      <c r="U31" s="66"/>
      <c r="AA31" s="62">
        <v>1</v>
      </c>
      <c r="AB31" s="52" t="s">
        <v>201</v>
      </c>
      <c r="AC31" s="52" t="s">
        <v>202</v>
      </c>
      <c r="AJ31" s="52" t="s">
        <v>203</v>
      </c>
    </row>
    <row r="32" spans="1:36" ht="12.75" customHeight="1">
      <c r="A32" s="78">
        <v>43263</v>
      </c>
      <c r="B32" s="54">
        <v>6</v>
      </c>
      <c r="C32" s="54">
        <v>26</v>
      </c>
      <c r="D32" s="54">
        <v>34</v>
      </c>
      <c r="E32" s="54">
        <v>35</v>
      </c>
      <c r="F32" s="54">
        <v>38</v>
      </c>
      <c r="G32" s="54">
        <v>45</v>
      </c>
      <c r="H32" s="54"/>
      <c r="I32" s="53"/>
      <c r="J32" s="62">
        <v>25</v>
      </c>
      <c r="K32" s="62">
        <v>17</v>
      </c>
      <c r="R32" s="62">
        <v>17</v>
      </c>
      <c r="S32" s="64">
        <v>5</v>
      </c>
      <c r="T32" s="65">
        <v>3</v>
      </c>
      <c r="U32" s="66"/>
      <c r="AA32" s="62">
        <v>3</v>
      </c>
      <c r="AB32" s="52" t="s">
        <v>204</v>
      </c>
      <c r="AC32" s="52" t="s">
        <v>205</v>
      </c>
      <c r="AJ32" s="52" t="s">
        <v>206</v>
      </c>
    </row>
    <row r="33" spans="1:36" ht="12.75" customHeight="1">
      <c r="A33" s="78">
        <v>43262</v>
      </c>
      <c r="B33" s="54">
        <v>22</v>
      </c>
      <c r="C33" s="54">
        <v>28</v>
      </c>
      <c r="D33" s="54">
        <v>31</v>
      </c>
      <c r="E33" s="54">
        <v>33</v>
      </c>
      <c r="F33" s="54">
        <v>36</v>
      </c>
      <c r="G33" s="54">
        <v>37</v>
      </c>
      <c r="H33" s="54"/>
      <c r="I33" s="53"/>
      <c r="J33" s="62">
        <v>25</v>
      </c>
      <c r="K33" s="62">
        <v>15</v>
      </c>
      <c r="R33" s="62">
        <v>15</v>
      </c>
      <c r="S33" s="64">
        <v>4</v>
      </c>
      <c r="T33" s="65">
        <v>3</v>
      </c>
      <c r="U33" s="66"/>
      <c r="AA33" s="62">
        <v>3</v>
      </c>
      <c r="AB33" s="52" t="s">
        <v>207</v>
      </c>
      <c r="AC33" s="52" t="s">
        <v>208</v>
      </c>
      <c r="AJ33" s="52" t="s">
        <v>209</v>
      </c>
    </row>
    <row r="34" spans="1:36" ht="12.75" customHeight="1">
      <c r="A34" s="78">
        <v>43260</v>
      </c>
      <c r="B34" s="54">
        <v>17</v>
      </c>
      <c r="C34" s="54">
        <v>21</v>
      </c>
      <c r="D34" s="54">
        <v>35</v>
      </c>
      <c r="E34" s="54">
        <v>36</v>
      </c>
      <c r="F34" s="54">
        <v>38</v>
      </c>
      <c r="G34" s="54">
        <v>46</v>
      </c>
      <c r="H34" s="54"/>
      <c r="I34" s="53"/>
      <c r="J34" s="62">
        <v>26</v>
      </c>
      <c r="K34" s="62">
        <v>15</v>
      </c>
      <c r="R34" s="62">
        <v>15</v>
      </c>
      <c r="S34" s="64">
        <v>4</v>
      </c>
      <c r="T34" s="65">
        <v>3</v>
      </c>
      <c r="U34" s="66"/>
      <c r="AA34" s="62">
        <v>3</v>
      </c>
      <c r="AB34" s="52" t="s">
        <v>210</v>
      </c>
      <c r="AC34" s="52" t="s">
        <v>211</v>
      </c>
      <c r="AJ34" s="52" t="s">
        <v>212</v>
      </c>
    </row>
    <row r="35" spans="1:36" ht="12.75" customHeight="1">
      <c r="A35" s="78">
        <v>43259</v>
      </c>
      <c r="B35" s="54">
        <v>11</v>
      </c>
      <c r="C35" s="54">
        <v>12</v>
      </c>
      <c r="D35" s="54">
        <v>14</v>
      </c>
      <c r="E35" s="54">
        <v>43</v>
      </c>
      <c r="F35" s="54">
        <v>45</v>
      </c>
      <c r="G35" s="54">
        <v>46</v>
      </c>
      <c r="H35" s="54"/>
      <c r="I35" s="53"/>
      <c r="J35" s="62">
        <v>29</v>
      </c>
      <c r="K35" s="62">
        <v>15</v>
      </c>
      <c r="O35" s="63"/>
      <c r="R35" s="62">
        <v>15</v>
      </c>
      <c r="S35" s="64">
        <v>5</v>
      </c>
      <c r="T35" s="65">
        <v>1</v>
      </c>
      <c r="U35" s="66"/>
      <c r="X35" s="63"/>
      <c r="AA35" s="62">
        <v>1</v>
      </c>
      <c r="AB35" s="52" t="s">
        <v>213</v>
      </c>
      <c r="AC35" s="52" t="s">
        <v>214</v>
      </c>
      <c r="AJ35" s="52" t="s">
        <v>215</v>
      </c>
    </row>
    <row r="36" spans="1:36" ht="12.75" customHeight="1">
      <c r="A36" s="79">
        <v>43258</v>
      </c>
      <c r="B36" s="54">
        <v>2</v>
      </c>
      <c r="C36" s="54">
        <v>6</v>
      </c>
      <c r="D36" s="54">
        <v>12</v>
      </c>
      <c r="E36" s="54">
        <v>19</v>
      </c>
      <c r="F36" s="54">
        <v>27</v>
      </c>
      <c r="G36" s="54">
        <v>30</v>
      </c>
      <c r="H36" s="54"/>
      <c r="I36" s="53"/>
      <c r="J36" s="62">
        <v>29</v>
      </c>
      <c r="K36" s="62">
        <v>18</v>
      </c>
      <c r="O36" s="63"/>
      <c r="R36" s="62">
        <v>18</v>
      </c>
      <c r="S36" s="64">
        <v>4</v>
      </c>
      <c r="T36" s="65">
        <v>2</v>
      </c>
      <c r="U36" s="66"/>
      <c r="X36" s="63"/>
      <c r="AA36" s="62">
        <v>2</v>
      </c>
      <c r="AB36" s="52" t="s">
        <v>216</v>
      </c>
      <c r="AC36" s="52" t="s">
        <v>217</v>
      </c>
      <c r="AJ36" s="52" t="s">
        <v>218</v>
      </c>
    </row>
    <row r="37" spans="1:36" ht="12.75" customHeight="1">
      <c r="A37" s="78">
        <v>43257</v>
      </c>
      <c r="B37" s="54">
        <v>2</v>
      </c>
      <c r="C37" s="54">
        <v>4</v>
      </c>
      <c r="D37" s="54">
        <v>20</v>
      </c>
      <c r="E37" s="54">
        <v>24</v>
      </c>
      <c r="F37" s="54">
        <v>26</v>
      </c>
      <c r="G37" s="54">
        <v>35</v>
      </c>
      <c r="H37" s="54"/>
      <c r="I37" s="53"/>
      <c r="J37" s="62">
        <v>28</v>
      </c>
      <c r="K37" s="62">
        <v>16</v>
      </c>
      <c r="R37" s="62">
        <v>16</v>
      </c>
      <c r="S37" s="64">
        <v>4</v>
      </c>
      <c r="T37" s="65">
        <v>1</v>
      </c>
      <c r="U37" s="66"/>
      <c r="AA37" s="62">
        <v>1</v>
      </c>
      <c r="AB37" s="52" t="s">
        <v>219</v>
      </c>
      <c r="AC37" s="52" t="s">
        <v>220</v>
      </c>
      <c r="AJ37" s="52" t="s">
        <v>221</v>
      </c>
    </row>
    <row r="38" spans="1:36" ht="12.75" customHeight="1">
      <c r="A38" s="78">
        <v>43256</v>
      </c>
      <c r="B38" s="54">
        <v>20</v>
      </c>
      <c r="C38" s="54">
        <v>22</v>
      </c>
      <c r="D38" s="54">
        <v>37</v>
      </c>
      <c r="E38" s="54">
        <v>38</v>
      </c>
      <c r="F38" s="54">
        <v>40</v>
      </c>
      <c r="G38" s="54">
        <v>45</v>
      </c>
      <c r="H38" s="54"/>
      <c r="I38" s="53"/>
      <c r="J38" s="62">
        <v>29</v>
      </c>
      <c r="K38" s="62">
        <v>16</v>
      </c>
      <c r="R38" s="62">
        <v>16</v>
      </c>
      <c r="S38" s="64">
        <v>3</v>
      </c>
      <c r="T38" s="65">
        <v>1</v>
      </c>
      <c r="U38" s="66"/>
      <c r="AA38" s="62">
        <v>1</v>
      </c>
      <c r="AB38" s="52" t="s">
        <v>222</v>
      </c>
      <c r="AC38" s="52" t="s">
        <v>223</v>
      </c>
      <c r="AJ38" s="52" t="s">
        <v>224</v>
      </c>
    </row>
    <row r="39" spans="1:36" ht="12.75" customHeight="1">
      <c r="A39" s="78">
        <v>43255</v>
      </c>
      <c r="B39" s="54">
        <v>3</v>
      </c>
      <c r="C39" s="54">
        <v>5</v>
      </c>
      <c r="D39" s="54">
        <v>17</v>
      </c>
      <c r="E39" s="54">
        <v>26</v>
      </c>
      <c r="F39" s="54">
        <v>38</v>
      </c>
      <c r="G39" s="54">
        <v>40</v>
      </c>
      <c r="H39" s="54"/>
      <c r="I39" s="53"/>
      <c r="J39" s="62">
        <v>27</v>
      </c>
      <c r="K39" s="62">
        <v>15</v>
      </c>
      <c r="R39" s="62">
        <v>15</v>
      </c>
      <c r="S39" s="64">
        <v>1</v>
      </c>
      <c r="T39" s="65">
        <v>1</v>
      </c>
      <c r="U39" s="66"/>
      <c r="AA39" s="62">
        <v>1</v>
      </c>
      <c r="AB39" s="52" t="s">
        <v>225</v>
      </c>
      <c r="AC39" s="52" t="s">
        <v>226</v>
      </c>
      <c r="AJ39" s="52" t="s">
        <v>227</v>
      </c>
    </row>
    <row r="40" spans="1:36" ht="12.75" customHeight="1">
      <c r="A40" s="78">
        <v>43253</v>
      </c>
      <c r="B40" s="54">
        <v>6</v>
      </c>
      <c r="C40" s="54">
        <v>22</v>
      </c>
      <c r="D40" s="54">
        <v>28</v>
      </c>
      <c r="E40" s="54">
        <v>35</v>
      </c>
      <c r="F40" s="54">
        <v>46</v>
      </c>
      <c r="G40" s="54">
        <v>48</v>
      </c>
      <c r="H40" s="54"/>
      <c r="I40" s="53"/>
      <c r="J40" s="62">
        <v>25</v>
      </c>
      <c r="K40" s="62">
        <v>15</v>
      </c>
      <c r="R40" s="62">
        <v>15</v>
      </c>
      <c r="S40" s="64">
        <v>4</v>
      </c>
      <c r="T40" s="65">
        <v>3</v>
      </c>
      <c r="U40" s="66"/>
      <c r="AA40" s="62">
        <v>3</v>
      </c>
      <c r="AB40" s="52" t="s">
        <v>228</v>
      </c>
      <c r="AC40" s="52" t="s">
        <v>229</v>
      </c>
      <c r="AJ40" s="52" t="s">
        <v>230</v>
      </c>
    </row>
    <row r="41" spans="1:36" ht="12.75" customHeight="1">
      <c r="A41" s="78">
        <v>43252</v>
      </c>
      <c r="B41" s="54">
        <v>1</v>
      </c>
      <c r="C41" s="54">
        <v>5</v>
      </c>
      <c r="D41" s="54">
        <v>11</v>
      </c>
      <c r="E41" s="54">
        <v>19</v>
      </c>
      <c r="F41" s="54">
        <v>33</v>
      </c>
      <c r="G41" s="54">
        <v>36</v>
      </c>
      <c r="H41" s="54"/>
      <c r="I41" s="53"/>
      <c r="J41" s="62">
        <v>24</v>
      </c>
      <c r="K41" s="62">
        <v>14</v>
      </c>
      <c r="R41" s="62">
        <v>14</v>
      </c>
      <c r="S41" s="64">
        <v>3</v>
      </c>
      <c r="T41" s="65">
        <v>3</v>
      </c>
      <c r="U41" s="66"/>
      <c r="AA41" s="62">
        <v>3</v>
      </c>
      <c r="AB41" s="52" t="s">
        <v>231</v>
      </c>
      <c r="AC41" s="52" t="s">
        <v>232</v>
      </c>
      <c r="AJ41" s="52" t="s">
        <v>233</v>
      </c>
    </row>
    <row r="42" spans="1:36" ht="12.75" customHeight="1">
      <c r="A42" s="78">
        <v>43251</v>
      </c>
      <c r="B42" s="54">
        <v>1</v>
      </c>
      <c r="C42" s="54">
        <v>27</v>
      </c>
      <c r="D42" s="54">
        <v>32</v>
      </c>
      <c r="E42" s="54">
        <v>40</v>
      </c>
      <c r="F42" s="54">
        <v>46</v>
      </c>
      <c r="G42" s="54">
        <v>47</v>
      </c>
      <c r="H42" s="54"/>
      <c r="I42" s="53"/>
      <c r="J42" s="62">
        <v>23</v>
      </c>
      <c r="K42" s="62">
        <v>14</v>
      </c>
      <c r="R42" s="62">
        <v>14</v>
      </c>
      <c r="S42" s="64">
        <v>3</v>
      </c>
      <c r="T42" s="65">
        <v>2</v>
      </c>
      <c r="U42" s="66"/>
      <c r="AA42" s="62">
        <v>2</v>
      </c>
      <c r="AB42" s="52" t="s">
        <v>234</v>
      </c>
      <c r="AC42" s="52" t="s">
        <v>235</v>
      </c>
      <c r="AJ42" s="52" t="s">
        <v>236</v>
      </c>
    </row>
    <row r="43" spans="1:36" ht="12.75" customHeight="1">
      <c r="A43" s="78">
        <v>43250</v>
      </c>
      <c r="B43" s="54">
        <v>17</v>
      </c>
      <c r="C43" s="54">
        <v>23</v>
      </c>
      <c r="D43" s="54">
        <v>24</v>
      </c>
      <c r="E43" s="54">
        <v>28</v>
      </c>
      <c r="F43" s="54">
        <v>32</v>
      </c>
      <c r="G43" s="54">
        <v>33</v>
      </c>
      <c r="H43" s="54"/>
      <c r="I43" s="53"/>
      <c r="J43" s="62">
        <v>26</v>
      </c>
      <c r="K43" s="62">
        <v>15</v>
      </c>
      <c r="R43" s="62">
        <v>15</v>
      </c>
      <c r="S43" s="64">
        <v>3</v>
      </c>
      <c r="T43" s="65">
        <v>1</v>
      </c>
      <c r="U43" s="66"/>
      <c r="AA43" s="62">
        <v>1</v>
      </c>
      <c r="AB43" s="52" t="s">
        <v>237</v>
      </c>
      <c r="AC43" s="52" t="s">
        <v>238</v>
      </c>
      <c r="AJ43" s="52" t="s">
        <v>239</v>
      </c>
    </row>
    <row r="44" spans="1:36" ht="12.75" customHeight="1">
      <c r="A44" s="78">
        <v>43249</v>
      </c>
      <c r="B44" s="54">
        <v>8</v>
      </c>
      <c r="C44" s="54">
        <v>14</v>
      </c>
      <c r="D44" s="54">
        <v>22</v>
      </c>
      <c r="E44" s="54">
        <v>33</v>
      </c>
      <c r="F44" s="54">
        <v>36</v>
      </c>
      <c r="G44" s="54">
        <v>42</v>
      </c>
      <c r="H44" s="54"/>
      <c r="I44" s="53"/>
      <c r="J44" s="62">
        <v>27</v>
      </c>
      <c r="K44" s="62">
        <v>16</v>
      </c>
      <c r="R44" s="62">
        <v>16</v>
      </c>
      <c r="S44" s="64">
        <v>4</v>
      </c>
      <c r="T44" s="65">
        <v>3</v>
      </c>
      <c r="U44" s="66"/>
      <c r="AA44" s="62">
        <v>3</v>
      </c>
      <c r="AB44" s="52" t="s">
        <v>240</v>
      </c>
      <c r="AC44" s="52" t="s">
        <v>241</v>
      </c>
      <c r="AJ44" s="52" t="s">
        <v>242</v>
      </c>
    </row>
    <row r="45" spans="1:36" ht="12.75" customHeight="1">
      <c r="A45" s="78">
        <v>43248</v>
      </c>
      <c r="B45" s="54">
        <v>6</v>
      </c>
      <c r="C45" s="54">
        <v>7</v>
      </c>
      <c r="D45" s="54">
        <v>12</v>
      </c>
      <c r="E45" s="54">
        <v>19</v>
      </c>
      <c r="F45" s="54">
        <v>41</v>
      </c>
      <c r="G45" s="54">
        <v>44</v>
      </c>
      <c r="H45" s="54"/>
      <c r="I45" s="53"/>
      <c r="J45" s="62">
        <v>26</v>
      </c>
      <c r="K45" s="62">
        <v>15</v>
      </c>
      <c r="R45" s="62">
        <v>15</v>
      </c>
      <c r="S45" s="64">
        <v>2</v>
      </c>
      <c r="T45" s="65">
        <v>1</v>
      </c>
      <c r="U45" s="66"/>
      <c r="AA45" s="62">
        <v>1</v>
      </c>
      <c r="AB45" s="52" t="s">
        <v>243</v>
      </c>
      <c r="AC45" s="52" t="s">
        <v>244</v>
      </c>
      <c r="AJ45" s="52" t="s">
        <v>245</v>
      </c>
    </row>
    <row r="46" spans="1:36" ht="12.75" customHeight="1">
      <c r="A46" s="78">
        <v>43246</v>
      </c>
      <c r="B46" s="54">
        <v>16</v>
      </c>
      <c r="C46" s="54">
        <v>20</v>
      </c>
      <c r="D46" s="54">
        <v>28</v>
      </c>
      <c r="E46" s="54">
        <v>39</v>
      </c>
      <c r="F46" s="54">
        <v>43</v>
      </c>
      <c r="G46" s="54">
        <v>49</v>
      </c>
      <c r="H46" s="54"/>
      <c r="I46" s="53"/>
      <c r="J46" s="62">
        <v>25</v>
      </c>
      <c r="K46" s="62">
        <v>14</v>
      </c>
      <c r="R46" s="62">
        <v>14</v>
      </c>
      <c r="S46" s="64">
        <v>3</v>
      </c>
      <c r="T46" s="65">
        <v>3</v>
      </c>
      <c r="U46" s="66"/>
      <c r="AA46" s="62">
        <v>3</v>
      </c>
      <c r="AB46" s="52" t="s">
        <v>246</v>
      </c>
      <c r="AC46" s="52" t="s">
        <v>247</v>
      </c>
      <c r="AJ46" s="52" t="s">
        <v>248</v>
      </c>
    </row>
    <row r="47" spans="1:36" ht="12.75" customHeight="1">
      <c r="A47" s="78">
        <v>43245</v>
      </c>
      <c r="B47" s="54">
        <v>1</v>
      </c>
      <c r="C47" s="54">
        <v>28</v>
      </c>
      <c r="D47" s="54">
        <v>29</v>
      </c>
      <c r="E47" s="54">
        <v>31</v>
      </c>
      <c r="F47" s="54">
        <v>39</v>
      </c>
      <c r="G47" s="54">
        <v>40</v>
      </c>
      <c r="H47" s="54"/>
      <c r="I47" s="53"/>
      <c r="J47" s="62">
        <v>24</v>
      </c>
      <c r="K47" s="62">
        <v>13</v>
      </c>
      <c r="R47" s="62">
        <v>13</v>
      </c>
      <c r="S47" s="64">
        <v>6</v>
      </c>
      <c r="T47" s="65">
        <v>3</v>
      </c>
      <c r="U47" s="66"/>
      <c r="AA47" s="62">
        <v>3</v>
      </c>
      <c r="AB47" s="52" t="s">
        <v>249</v>
      </c>
      <c r="AC47" s="52" t="s">
        <v>250</v>
      </c>
      <c r="AJ47" s="52" t="s">
        <v>251</v>
      </c>
    </row>
    <row r="48" spans="1:36" ht="12.75" customHeight="1">
      <c r="A48" s="78">
        <v>43244</v>
      </c>
      <c r="B48" s="54">
        <v>2</v>
      </c>
      <c r="C48" s="54">
        <v>16</v>
      </c>
      <c r="D48" s="54">
        <v>22</v>
      </c>
      <c r="E48" s="54">
        <v>24</v>
      </c>
      <c r="F48" s="54">
        <v>28</v>
      </c>
      <c r="G48" s="54">
        <v>35</v>
      </c>
      <c r="H48" s="54"/>
      <c r="I48" s="53"/>
      <c r="J48" s="62">
        <v>24</v>
      </c>
      <c r="K48" s="62">
        <v>16</v>
      </c>
      <c r="R48" s="62">
        <v>16</v>
      </c>
      <c r="S48" s="64">
        <v>0</v>
      </c>
      <c r="T48" s="65">
        <v>0</v>
      </c>
      <c r="U48" s="66"/>
      <c r="AA48" s="62">
        <v>0</v>
      </c>
      <c r="AB48" s="52" t="s">
        <v>252</v>
      </c>
      <c r="AC48" s="52" t="s">
        <v>253</v>
      </c>
      <c r="AJ48" s="52" t="s">
        <v>254</v>
      </c>
    </row>
    <row r="49" spans="1:36" ht="12.75" customHeight="1">
      <c r="A49" s="79">
        <v>43243</v>
      </c>
      <c r="B49" s="54">
        <v>13</v>
      </c>
      <c r="C49" s="54">
        <v>15</v>
      </c>
      <c r="D49" s="54">
        <v>25</v>
      </c>
      <c r="E49" s="54">
        <v>30</v>
      </c>
      <c r="F49" s="54">
        <v>33</v>
      </c>
      <c r="G49" s="54">
        <v>35</v>
      </c>
      <c r="H49" s="54"/>
      <c r="I49" s="53"/>
      <c r="J49" s="62">
        <v>23</v>
      </c>
      <c r="K49" s="62">
        <v>14</v>
      </c>
      <c r="R49" s="62">
        <v>14</v>
      </c>
      <c r="S49" s="64">
        <v>4</v>
      </c>
      <c r="T49" s="65">
        <v>2</v>
      </c>
      <c r="U49" s="66"/>
      <c r="AA49" s="62">
        <v>2</v>
      </c>
      <c r="AB49" s="52" t="s">
        <v>255</v>
      </c>
      <c r="AC49" s="52" t="s">
        <v>256</v>
      </c>
      <c r="AJ49" s="52" t="s">
        <v>257</v>
      </c>
    </row>
    <row r="50" spans="1:36" ht="12.75" customHeight="1">
      <c r="A50" s="78">
        <v>43242</v>
      </c>
      <c r="B50" s="54">
        <v>8</v>
      </c>
      <c r="C50" s="54">
        <v>16</v>
      </c>
      <c r="D50" s="54">
        <v>22</v>
      </c>
      <c r="E50" s="54">
        <v>30</v>
      </c>
      <c r="F50" s="54">
        <v>31</v>
      </c>
      <c r="G50" s="54">
        <v>36</v>
      </c>
      <c r="H50" s="54"/>
      <c r="I50" s="53"/>
      <c r="J50" s="62">
        <v>26</v>
      </c>
      <c r="K50" s="62">
        <v>15</v>
      </c>
      <c r="R50" s="62">
        <v>15</v>
      </c>
      <c r="S50" s="64">
        <v>3</v>
      </c>
      <c r="T50" s="65">
        <v>1</v>
      </c>
      <c r="U50" s="66"/>
      <c r="AA50" s="62">
        <v>1</v>
      </c>
      <c r="AB50" s="52" t="s">
        <v>258</v>
      </c>
      <c r="AC50" s="52" t="s">
        <v>259</v>
      </c>
      <c r="AJ50" s="52" t="s">
        <v>260</v>
      </c>
    </row>
    <row r="51" spans="1:36" ht="12.75" customHeight="1">
      <c r="A51" s="78">
        <v>43241</v>
      </c>
      <c r="B51" s="54">
        <v>3</v>
      </c>
      <c r="C51" s="54">
        <v>13</v>
      </c>
      <c r="D51" s="54">
        <v>14</v>
      </c>
      <c r="E51" s="54">
        <v>29</v>
      </c>
      <c r="F51" s="54">
        <v>46</v>
      </c>
      <c r="G51" s="54">
        <v>47</v>
      </c>
      <c r="H51" s="54"/>
      <c r="I51" s="53"/>
      <c r="J51" s="62">
        <v>28</v>
      </c>
      <c r="K51" s="62">
        <v>14</v>
      </c>
      <c r="R51" s="62">
        <v>14</v>
      </c>
      <c r="S51" s="64">
        <v>6</v>
      </c>
      <c r="T51" s="65">
        <v>3</v>
      </c>
      <c r="U51" s="66"/>
      <c r="AA51" s="62">
        <v>3</v>
      </c>
      <c r="AB51" s="52" t="s">
        <v>261</v>
      </c>
      <c r="AC51" s="52" t="s">
        <v>262</v>
      </c>
      <c r="AJ51" s="52" t="s">
        <v>263</v>
      </c>
    </row>
    <row r="52" spans="1:36" ht="12.75" customHeight="1">
      <c r="A52" s="78">
        <v>43239</v>
      </c>
      <c r="B52" s="54">
        <v>2</v>
      </c>
      <c r="C52" s="54">
        <v>25</v>
      </c>
      <c r="D52" s="54">
        <v>32</v>
      </c>
      <c r="E52" s="54">
        <v>36</v>
      </c>
      <c r="F52" s="54">
        <v>47</v>
      </c>
      <c r="G52" s="54">
        <v>49</v>
      </c>
      <c r="H52" s="54"/>
      <c r="I52" s="53"/>
      <c r="J52" s="62">
        <v>29</v>
      </c>
      <c r="K52" s="62">
        <v>17</v>
      </c>
      <c r="R52" s="62">
        <v>17</v>
      </c>
      <c r="S52" s="64">
        <v>4</v>
      </c>
      <c r="T52" s="65">
        <v>3</v>
      </c>
      <c r="U52" s="66"/>
      <c r="AA52" s="62">
        <v>3</v>
      </c>
      <c r="AB52" s="52" t="s">
        <v>264</v>
      </c>
      <c r="AC52" s="52" t="s">
        <v>265</v>
      </c>
      <c r="AJ52" s="52" t="s">
        <v>266</v>
      </c>
    </row>
    <row r="53" spans="1:36" ht="12.75" customHeight="1">
      <c r="A53" s="78">
        <v>43238</v>
      </c>
      <c r="B53" s="54">
        <v>15</v>
      </c>
      <c r="C53" s="54">
        <v>22</v>
      </c>
      <c r="D53" s="54">
        <v>28</v>
      </c>
      <c r="E53" s="54">
        <v>34</v>
      </c>
      <c r="F53" s="54">
        <v>38</v>
      </c>
      <c r="G53" s="54">
        <v>49</v>
      </c>
      <c r="H53" s="54"/>
      <c r="I53" s="53"/>
      <c r="J53" s="62">
        <v>27</v>
      </c>
      <c r="K53" s="62">
        <v>15</v>
      </c>
      <c r="O53" s="63"/>
      <c r="R53" s="62">
        <v>15</v>
      </c>
      <c r="S53" s="64">
        <v>2</v>
      </c>
      <c r="T53" s="65">
        <v>1</v>
      </c>
      <c r="U53" s="66"/>
      <c r="X53" s="63"/>
      <c r="AA53" s="62">
        <v>1</v>
      </c>
      <c r="AB53" s="52" t="s">
        <v>267</v>
      </c>
      <c r="AC53" s="52" t="s">
        <v>268</v>
      </c>
      <c r="AJ53" s="52" t="s">
        <v>269</v>
      </c>
    </row>
    <row r="54" spans="1:36" ht="12.75" customHeight="1">
      <c r="A54" s="78">
        <v>43237</v>
      </c>
      <c r="B54" s="54">
        <v>1</v>
      </c>
      <c r="C54" s="54">
        <v>7</v>
      </c>
      <c r="D54" s="54">
        <v>19</v>
      </c>
      <c r="E54" s="54">
        <v>29</v>
      </c>
      <c r="F54" s="54">
        <v>31</v>
      </c>
      <c r="G54" s="54">
        <v>39</v>
      </c>
      <c r="H54" s="54"/>
      <c r="I54" s="53"/>
      <c r="J54" s="62">
        <v>29</v>
      </c>
      <c r="K54" s="62">
        <v>17</v>
      </c>
      <c r="R54" s="62">
        <v>17</v>
      </c>
      <c r="S54" s="64">
        <v>5</v>
      </c>
      <c r="T54" s="65">
        <v>2</v>
      </c>
      <c r="U54" s="66"/>
      <c r="AA54" s="62">
        <v>2</v>
      </c>
      <c r="AB54" s="52" t="s">
        <v>270</v>
      </c>
      <c r="AC54" s="52" t="s">
        <v>271</v>
      </c>
      <c r="AJ54" s="52" t="s">
        <v>272</v>
      </c>
    </row>
    <row r="55" spans="1:36" ht="12.75" customHeight="1">
      <c r="A55" s="78">
        <v>43236</v>
      </c>
      <c r="B55" s="54">
        <v>5</v>
      </c>
      <c r="C55" s="54">
        <v>13</v>
      </c>
      <c r="D55" s="54">
        <v>31</v>
      </c>
      <c r="E55" s="54">
        <v>38</v>
      </c>
      <c r="F55" s="54">
        <v>45</v>
      </c>
      <c r="G55" s="54">
        <v>48</v>
      </c>
      <c r="H55" s="54"/>
      <c r="I55" s="53"/>
      <c r="J55" s="62">
        <v>27</v>
      </c>
      <c r="K55" s="62">
        <v>16</v>
      </c>
      <c r="R55" s="62">
        <v>16</v>
      </c>
      <c r="S55" s="64">
        <v>4</v>
      </c>
      <c r="T55" s="65">
        <v>3</v>
      </c>
      <c r="U55" s="66"/>
      <c r="AA55" s="62">
        <v>3</v>
      </c>
      <c r="AB55" s="52" t="s">
        <v>273</v>
      </c>
      <c r="AC55" s="52" t="s">
        <v>274</v>
      </c>
      <c r="AJ55" s="52" t="s">
        <v>275</v>
      </c>
    </row>
    <row r="56" spans="1:36" ht="12.75" customHeight="1">
      <c r="A56" s="78">
        <v>43235</v>
      </c>
      <c r="B56" s="54">
        <v>7</v>
      </c>
      <c r="C56" s="54">
        <v>10</v>
      </c>
      <c r="D56" s="54">
        <v>15</v>
      </c>
      <c r="E56" s="54">
        <v>17</v>
      </c>
      <c r="F56" s="54">
        <v>31</v>
      </c>
      <c r="G56" s="54">
        <v>49</v>
      </c>
      <c r="H56" s="54"/>
      <c r="I56" s="53"/>
      <c r="J56" s="62">
        <v>27</v>
      </c>
      <c r="K56" s="62">
        <v>14</v>
      </c>
      <c r="R56" s="62">
        <v>14</v>
      </c>
      <c r="S56" s="64">
        <v>5</v>
      </c>
      <c r="T56" s="65">
        <v>1</v>
      </c>
      <c r="U56" s="66"/>
      <c r="AA56" s="62">
        <v>1</v>
      </c>
      <c r="AB56" s="52" t="s">
        <v>276</v>
      </c>
      <c r="AC56" s="52" t="s">
        <v>277</v>
      </c>
      <c r="AJ56" s="52" t="s">
        <v>278</v>
      </c>
    </row>
    <row r="57" spans="1:36" ht="12.75" customHeight="1">
      <c r="A57" s="78">
        <v>43234</v>
      </c>
      <c r="B57" s="54">
        <v>9</v>
      </c>
      <c r="C57" s="54">
        <v>10</v>
      </c>
      <c r="D57" s="54">
        <v>13</v>
      </c>
      <c r="E57" s="54">
        <v>17</v>
      </c>
      <c r="F57" s="54">
        <v>37</v>
      </c>
      <c r="G57" s="54">
        <v>47</v>
      </c>
      <c r="H57" s="54"/>
      <c r="I57" s="53"/>
      <c r="J57" s="62">
        <v>29</v>
      </c>
      <c r="K57" s="62">
        <v>12</v>
      </c>
      <c r="R57" s="62">
        <v>12</v>
      </c>
      <c r="S57" s="64">
        <v>4</v>
      </c>
      <c r="T57" s="65">
        <v>1</v>
      </c>
      <c r="U57" s="66"/>
      <c r="AA57" s="62">
        <v>1</v>
      </c>
      <c r="AB57" s="52" t="s">
        <v>279</v>
      </c>
      <c r="AC57" s="52" t="s">
        <v>280</v>
      </c>
      <c r="AJ57" s="52" t="s">
        <v>281</v>
      </c>
    </row>
    <row r="58" spans="1:36" ht="12.75" customHeight="1">
      <c r="A58" s="78">
        <v>43232</v>
      </c>
      <c r="B58" s="54">
        <v>9</v>
      </c>
      <c r="C58" s="54">
        <v>11</v>
      </c>
      <c r="D58" s="54">
        <v>14</v>
      </c>
      <c r="E58" s="54">
        <v>31</v>
      </c>
      <c r="F58" s="54">
        <v>40</v>
      </c>
      <c r="G58" s="54">
        <v>49</v>
      </c>
      <c r="H58" s="54"/>
      <c r="I58" s="53"/>
      <c r="J58" s="62">
        <v>26</v>
      </c>
      <c r="K58" s="62">
        <v>15</v>
      </c>
      <c r="O58" s="63"/>
      <c r="R58" s="62">
        <v>15</v>
      </c>
      <c r="S58" s="64">
        <v>2</v>
      </c>
      <c r="T58" s="65">
        <v>1</v>
      </c>
      <c r="U58" s="66"/>
      <c r="X58" s="63"/>
      <c r="AA58" s="62">
        <v>1</v>
      </c>
      <c r="AB58" s="52" t="s">
        <v>282</v>
      </c>
      <c r="AC58" s="52" t="s">
        <v>283</v>
      </c>
      <c r="AJ58" s="52" t="s">
        <v>284</v>
      </c>
    </row>
    <row r="59" spans="1:36" ht="12.75" customHeight="1">
      <c r="A59" s="78">
        <v>43231</v>
      </c>
      <c r="B59" s="54">
        <v>1</v>
      </c>
      <c r="C59" s="54">
        <v>19</v>
      </c>
      <c r="D59" s="54">
        <v>25</v>
      </c>
      <c r="E59" s="54">
        <v>29</v>
      </c>
      <c r="F59" s="54">
        <v>33</v>
      </c>
      <c r="G59" s="54">
        <v>36</v>
      </c>
      <c r="H59" s="54"/>
      <c r="I59" s="53"/>
      <c r="J59" s="62">
        <v>25</v>
      </c>
      <c r="K59" s="62">
        <v>15</v>
      </c>
      <c r="R59" s="62">
        <v>15</v>
      </c>
      <c r="S59" s="64">
        <v>5</v>
      </c>
      <c r="T59" s="65">
        <v>3</v>
      </c>
      <c r="U59" s="66"/>
      <c r="AA59" s="62">
        <v>3</v>
      </c>
      <c r="AB59" s="52" t="s">
        <v>285</v>
      </c>
      <c r="AC59" s="52" t="s">
        <v>286</v>
      </c>
      <c r="AJ59" s="52" t="s">
        <v>287</v>
      </c>
    </row>
    <row r="60" spans="1:36" ht="12.75" customHeight="1">
      <c r="A60" s="79">
        <v>43230</v>
      </c>
      <c r="B60" s="54">
        <v>14</v>
      </c>
      <c r="C60" s="54">
        <v>19</v>
      </c>
      <c r="D60" s="54">
        <v>36</v>
      </c>
      <c r="E60" s="54">
        <v>37</v>
      </c>
      <c r="F60" s="54">
        <v>38</v>
      </c>
      <c r="G60" s="54">
        <v>40</v>
      </c>
      <c r="H60" s="54"/>
      <c r="I60" s="53"/>
      <c r="J60" s="62">
        <v>26</v>
      </c>
      <c r="K60" s="62">
        <v>15</v>
      </c>
      <c r="R60" s="62">
        <v>15</v>
      </c>
      <c r="S60" s="64">
        <v>3</v>
      </c>
      <c r="T60" s="65">
        <v>1</v>
      </c>
      <c r="U60" s="66"/>
      <c r="AA60" s="62">
        <v>1</v>
      </c>
      <c r="AB60" s="52" t="s">
        <v>288</v>
      </c>
      <c r="AC60" s="52" t="s">
        <v>289</v>
      </c>
      <c r="AJ60" s="52" t="s">
        <v>290</v>
      </c>
    </row>
    <row r="61" spans="1:36" ht="12.75" customHeight="1">
      <c r="A61" s="78">
        <v>43229</v>
      </c>
      <c r="B61" s="54">
        <v>3</v>
      </c>
      <c r="C61" s="54">
        <v>6</v>
      </c>
      <c r="D61" s="54">
        <v>21</v>
      </c>
      <c r="E61" s="54">
        <v>22</v>
      </c>
      <c r="F61" s="54">
        <v>24</v>
      </c>
      <c r="G61" s="54">
        <v>48</v>
      </c>
      <c r="H61" s="54"/>
      <c r="I61" s="53"/>
      <c r="J61" s="62">
        <v>24</v>
      </c>
      <c r="K61" s="62">
        <v>16</v>
      </c>
      <c r="R61" s="62">
        <v>16</v>
      </c>
      <c r="S61" s="64">
        <v>3</v>
      </c>
      <c r="T61" s="65">
        <v>3</v>
      </c>
      <c r="U61" s="66"/>
      <c r="AA61" s="62">
        <v>3</v>
      </c>
      <c r="AB61" s="52" t="s">
        <v>291</v>
      </c>
      <c r="AC61" s="52" t="s">
        <v>292</v>
      </c>
      <c r="AJ61" s="52" t="s">
        <v>293</v>
      </c>
    </row>
    <row r="62" spans="1:36" ht="12.75" customHeight="1">
      <c r="A62" s="79">
        <v>43228</v>
      </c>
      <c r="B62" s="54">
        <v>1</v>
      </c>
      <c r="C62" s="54">
        <v>4</v>
      </c>
      <c r="D62" s="54">
        <v>7</v>
      </c>
      <c r="E62" s="54">
        <v>8</v>
      </c>
      <c r="F62" s="54">
        <v>17</v>
      </c>
      <c r="G62" s="54">
        <v>46</v>
      </c>
      <c r="H62" s="54"/>
      <c r="I62" s="53"/>
      <c r="J62" s="62">
        <v>23</v>
      </c>
      <c r="K62" s="62">
        <v>15</v>
      </c>
      <c r="R62" s="62">
        <v>15</v>
      </c>
      <c r="S62" s="64">
        <v>3</v>
      </c>
      <c r="T62" s="65">
        <v>1</v>
      </c>
      <c r="U62" s="66"/>
      <c r="AA62" s="62">
        <v>1</v>
      </c>
      <c r="AB62" s="52" t="s">
        <v>294</v>
      </c>
      <c r="AC62" s="52" t="s">
        <v>295</v>
      </c>
      <c r="AJ62" s="52" t="s">
        <v>296</v>
      </c>
    </row>
    <row r="63" spans="1:36" ht="12.75" customHeight="1">
      <c r="A63" s="78">
        <v>43227</v>
      </c>
      <c r="B63" s="54">
        <v>2</v>
      </c>
      <c r="C63" s="54">
        <v>20</v>
      </c>
      <c r="D63" s="54">
        <v>22</v>
      </c>
      <c r="E63" s="54">
        <v>29</v>
      </c>
      <c r="F63" s="54">
        <v>30</v>
      </c>
      <c r="G63" s="54">
        <v>45</v>
      </c>
      <c r="H63" s="54"/>
      <c r="I63" s="53"/>
      <c r="J63" s="62">
        <v>27</v>
      </c>
      <c r="K63" s="62">
        <v>15</v>
      </c>
      <c r="R63" s="62">
        <v>15</v>
      </c>
      <c r="S63" s="64">
        <v>2</v>
      </c>
      <c r="T63" s="65">
        <v>1</v>
      </c>
      <c r="U63" s="66"/>
      <c r="AA63" s="62">
        <v>1</v>
      </c>
      <c r="AB63" s="52" t="s">
        <v>297</v>
      </c>
      <c r="AC63" s="52" t="s">
        <v>298</v>
      </c>
      <c r="AJ63" s="52" t="s">
        <v>299</v>
      </c>
    </row>
    <row r="64" spans="1:36" ht="12.75" customHeight="1">
      <c r="A64" s="79">
        <v>43225</v>
      </c>
      <c r="B64" s="54">
        <v>6</v>
      </c>
      <c r="C64" s="54">
        <v>11</v>
      </c>
      <c r="D64" s="54">
        <v>27</v>
      </c>
      <c r="E64" s="54">
        <v>37</v>
      </c>
      <c r="F64" s="54">
        <v>38</v>
      </c>
      <c r="G64" s="54">
        <v>45</v>
      </c>
      <c r="H64" s="54"/>
      <c r="I64" s="53"/>
      <c r="J64" s="62">
        <v>27</v>
      </c>
      <c r="K64" s="62">
        <v>16</v>
      </c>
      <c r="O64" s="63"/>
      <c r="R64" s="62">
        <v>16</v>
      </c>
      <c r="S64" s="64">
        <v>5</v>
      </c>
      <c r="T64" s="65">
        <v>4</v>
      </c>
      <c r="U64" s="66"/>
      <c r="X64" s="63"/>
      <c r="AA64" s="62">
        <v>4</v>
      </c>
      <c r="AB64" s="52" t="s">
        <v>300</v>
      </c>
      <c r="AC64" s="52" t="s">
        <v>301</v>
      </c>
      <c r="AJ64" s="52" t="s">
        <v>302</v>
      </c>
    </row>
    <row r="65" spans="1:36" ht="12.75" customHeight="1">
      <c r="A65" s="78">
        <v>43224</v>
      </c>
      <c r="B65" s="54">
        <v>1</v>
      </c>
      <c r="C65" s="54">
        <v>10</v>
      </c>
      <c r="D65" s="54">
        <v>27</v>
      </c>
      <c r="E65" s="54">
        <v>28</v>
      </c>
      <c r="F65" s="54">
        <v>31</v>
      </c>
      <c r="G65" s="54">
        <v>47</v>
      </c>
      <c r="H65" s="54"/>
      <c r="I65" s="53"/>
      <c r="J65" s="62">
        <v>28</v>
      </c>
      <c r="K65" s="62">
        <v>18</v>
      </c>
      <c r="R65" s="62">
        <v>18</v>
      </c>
      <c r="S65" s="64">
        <v>6</v>
      </c>
      <c r="T65" s="65">
        <v>4</v>
      </c>
      <c r="U65" s="66"/>
      <c r="AA65" s="62">
        <v>4</v>
      </c>
      <c r="AB65" s="52" t="s">
        <v>303</v>
      </c>
      <c r="AC65" s="52" t="s">
        <v>304</v>
      </c>
      <c r="AJ65" s="52" t="s">
        <v>305</v>
      </c>
    </row>
    <row r="66" spans="1:36" ht="12.75" customHeight="1">
      <c r="A66" s="78">
        <v>43223</v>
      </c>
      <c r="B66" s="54">
        <v>4</v>
      </c>
      <c r="C66" s="54">
        <v>19</v>
      </c>
      <c r="D66" s="54">
        <v>31</v>
      </c>
      <c r="E66" s="54">
        <v>35</v>
      </c>
      <c r="F66" s="54">
        <v>38</v>
      </c>
      <c r="G66" s="54">
        <v>48</v>
      </c>
      <c r="H66" s="54"/>
      <c r="I66" s="53"/>
      <c r="J66" s="62">
        <v>27</v>
      </c>
      <c r="K66" s="62">
        <v>16</v>
      </c>
      <c r="R66" s="62">
        <v>16</v>
      </c>
      <c r="S66" s="64">
        <v>4</v>
      </c>
      <c r="T66" s="65">
        <v>2</v>
      </c>
      <c r="U66" s="66"/>
      <c r="AA66" s="62">
        <v>2</v>
      </c>
      <c r="AB66" s="52" t="s">
        <v>306</v>
      </c>
      <c r="AC66" s="52" t="s">
        <v>307</v>
      </c>
      <c r="AJ66" s="52" t="s">
        <v>308</v>
      </c>
    </row>
    <row r="67" spans="1:36" ht="12.75" customHeight="1">
      <c r="A67" s="78">
        <v>43222</v>
      </c>
      <c r="B67" s="54">
        <v>8</v>
      </c>
      <c r="C67" s="54">
        <v>12</v>
      </c>
      <c r="D67" s="54">
        <v>15</v>
      </c>
      <c r="E67" s="54">
        <v>17</v>
      </c>
      <c r="F67" s="54">
        <v>26</v>
      </c>
      <c r="G67" s="54">
        <v>45</v>
      </c>
      <c r="H67" s="54"/>
      <c r="I67" s="53"/>
      <c r="J67" s="62">
        <v>27</v>
      </c>
      <c r="K67" s="62">
        <v>17</v>
      </c>
      <c r="O67" s="63"/>
      <c r="R67" s="62">
        <v>17</v>
      </c>
      <c r="S67" s="64">
        <v>2</v>
      </c>
      <c r="T67" s="65">
        <v>2</v>
      </c>
      <c r="U67" s="66"/>
      <c r="X67" s="63"/>
      <c r="AA67" s="62">
        <v>2</v>
      </c>
      <c r="AB67" s="52" t="s">
        <v>309</v>
      </c>
      <c r="AC67" s="52" t="s">
        <v>310</v>
      </c>
      <c r="AJ67" s="52" t="s">
        <v>311</v>
      </c>
    </row>
    <row r="68" spans="1:36" ht="12.75" customHeight="1">
      <c r="A68" s="78">
        <v>43221</v>
      </c>
      <c r="B68" s="54">
        <v>6</v>
      </c>
      <c r="C68" s="54">
        <v>16</v>
      </c>
      <c r="D68" s="54">
        <v>21</v>
      </c>
      <c r="E68" s="54">
        <v>24</v>
      </c>
      <c r="F68" s="54">
        <v>33</v>
      </c>
      <c r="G68" s="54">
        <v>47</v>
      </c>
      <c r="H68" s="54"/>
      <c r="I68" s="53"/>
      <c r="J68" s="62">
        <v>28</v>
      </c>
      <c r="K68" s="62">
        <v>16</v>
      </c>
      <c r="O68" s="63"/>
      <c r="R68" s="62">
        <v>16</v>
      </c>
      <c r="S68" s="64">
        <v>4</v>
      </c>
      <c r="T68" s="65">
        <v>1</v>
      </c>
      <c r="U68" s="66"/>
      <c r="X68" s="63"/>
      <c r="AA68" s="62">
        <v>1</v>
      </c>
      <c r="AB68" s="52" t="s">
        <v>312</v>
      </c>
      <c r="AC68" s="52" t="s">
        <v>313</v>
      </c>
      <c r="AJ68" s="52" t="s">
        <v>314</v>
      </c>
    </row>
    <row r="69" spans="1:36" ht="12.75" customHeight="1">
      <c r="A69" s="79">
        <v>43220</v>
      </c>
      <c r="B69" s="54">
        <v>5</v>
      </c>
      <c r="C69" s="54">
        <v>10</v>
      </c>
      <c r="D69" s="54">
        <v>12</v>
      </c>
      <c r="E69" s="54">
        <v>17</v>
      </c>
      <c r="F69" s="54">
        <v>25</v>
      </c>
      <c r="G69" s="54">
        <v>33</v>
      </c>
      <c r="H69" s="54"/>
      <c r="I69" s="53"/>
      <c r="J69" s="62">
        <v>27</v>
      </c>
      <c r="K69" s="62">
        <v>16</v>
      </c>
      <c r="R69" s="62">
        <v>16</v>
      </c>
      <c r="S69" s="64">
        <v>2</v>
      </c>
      <c r="T69" s="65">
        <v>1</v>
      </c>
      <c r="U69" s="66"/>
      <c r="AA69" s="62">
        <v>1</v>
      </c>
      <c r="AB69" s="52" t="s">
        <v>315</v>
      </c>
      <c r="AC69" s="52" t="s">
        <v>316</v>
      </c>
      <c r="AJ69" s="52" t="s">
        <v>317</v>
      </c>
    </row>
    <row r="70" spans="1:36" ht="12.75" customHeight="1">
      <c r="A70" s="78">
        <v>43218</v>
      </c>
      <c r="B70" s="54">
        <v>10</v>
      </c>
      <c r="C70" s="54">
        <v>21</v>
      </c>
      <c r="D70" s="54">
        <v>24</v>
      </c>
      <c r="E70" s="54">
        <v>26</v>
      </c>
      <c r="F70" s="54">
        <v>27</v>
      </c>
      <c r="G70" s="54">
        <v>36</v>
      </c>
      <c r="H70" s="54"/>
      <c r="I70" s="53"/>
      <c r="J70" s="62">
        <v>30</v>
      </c>
      <c r="K70" s="62">
        <v>16</v>
      </c>
      <c r="R70" s="62">
        <v>16</v>
      </c>
      <c r="S70" s="64">
        <v>2</v>
      </c>
      <c r="T70" s="65">
        <v>0</v>
      </c>
      <c r="U70" s="66"/>
      <c r="AA70" s="62">
        <v>0</v>
      </c>
      <c r="AB70" s="52" t="s">
        <v>318</v>
      </c>
      <c r="AC70" s="52" t="s">
        <v>319</v>
      </c>
      <c r="AJ70" s="52" t="s">
        <v>320</v>
      </c>
    </row>
    <row r="71" spans="1:36" ht="12.75" customHeight="1">
      <c r="A71" s="78">
        <v>43217</v>
      </c>
      <c r="B71" s="54">
        <v>4</v>
      </c>
      <c r="C71" s="54">
        <v>25</v>
      </c>
      <c r="D71" s="54">
        <v>29</v>
      </c>
      <c r="E71" s="54">
        <v>30</v>
      </c>
      <c r="F71" s="54">
        <v>36</v>
      </c>
      <c r="G71" s="54">
        <v>42</v>
      </c>
      <c r="H71" s="54"/>
      <c r="I71" s="53"/>
      <c r="J71" s="62">
        <v>27</v>
      </c>
      <c r="K71" s="62">
        <v>16</v>
      </c>
      <c r="R71" s="62">
        <v>16</v>
      </c>
      <c r="S71" s="64">
        <v>3</v>
      </c>
      <c r="T71" s="65">
        <v>3</v>
      </c>
      <c r="U71" s="66"/>
      <c r="AA71" s="62">
        <v>3</v>
      </c>
      <c r="AB71" s="52" t="s">
        <v>321</v>
      </c>
      <c r="AC71" s="52" t="s">
        <v>322</v>
      </c>
      <c r="AJ71" s="52" t="s">
        <v>323</v>
      </c>
    </row>
    <row r="72" spans="1:36" ht="12.75" customHeight="1">
      <c r="A72" s="78">
        <v>43216</v>
      </c>
      <c r="B72" s="54">
        <v>6</v>
      </c>
      <c r="C72" s="54">
        <v>16</v>
      </c>
      <c r="D72" s="54">
        <v>27</v>
      </c>
      <c r="E72" s="54">
        <v>28</v>
      </c>
      <c r="F72" s="54">
        <v>31</v>
      </c>
      <c r="G72" s="54">
        <v>34</v>
      </c>
      <c r="H72" s="54"/>
      <c r="I72" s="53"/>
      <c r="J72" s="62">
        <v>25</v>
      </c>
      <c r="K72" s="62">
        <v>17</v>
      </c>
      <c r="O72" s="63"/>
      <c r="R72" s="62">
        <v>17</v>
      </c>
      <c r="S72" s="64">
        <v>4</v>
      </c>
      <c r="T72" s="65">
        <v>2</v>
      </c>
      <c r="U72" s="66"/>
      <c r="X72" s="63"/>
      <c r="AA72" s="62">
        <v>2</v>
      </c>
      <c r="AB72" s="52" t="s">
        <v>324</v>
      </c>
      <c r="AC72" s="52" t="s">
        <v>325</v>
      </c>
      <c r="AJ72" s="52" t="s">
        <v>326</v>
      </c>
    </row>
    <row r="73" spans="1:36" ht="12.75" customHeight="1">
      <c r="A73" s="78">
        <v>43215</v>
      </c>
      <c r="B73" s="54">
        <v>3</v>
      </c>
      <c r="C73" s="54">
        <v>6</v>
      </c>
      <c r="D73" s="54">
        <v>7</v>
      </c>
      <c r="E73" s="54">
        <v>10</v>
      </c>
      <c r="F73" s="54">
        <v>24</v>
      </c>
      <c r="G73" s="54">
        <v>47</v>
      </c>
      <c r="H73" s="54"/>
      <c r="I73" s="53"/>
      <c r="J73" s="62">
        <v>26</v>
      </c>
      <c r="K73" s="62">
        <v>16</v>
      </c>
      <c r="O73" s="63"/>
      <c r="R73" s="62">
        <v>16</v>
      </c>
      <c r="S73" s="64">
        <v>3</v>
      </c>
      <c r="T73" s="65">
        <v>1</v>
      </c>
      <c r="U73" s="66"/>
      <c r="X73" s="63"/>
      <c r="AA73" s="62">
        <v>1</v>
      </c>
      <c r="AB73" s="52" t="s">
        <v>327</v>
      </c>
      <c r="AC73" s="52" t="s">
        <v>328</v>
      </c>
      <c r="AJ73" s="52" t="s">
        <v>329</v>
      </c>
    </row>
    <row r="74" spans="1:36" ht="12.75" customHeight="1">
      <c r="A74" s="78">
        <v>43214</v>
      </c>
      <c r="B74" s="54">
        <v>1</v>
      </c>
      <c r="C74" s="54">
        <v>3</v>
      </c>
      <c r="D74" s="55">
        <v>14</v>
      </c>
      <c r="E74" s="54">
        <v>16</v>
      </c>
      <c r="F74" s="54">
        <v>39</v>
      </c>
      <c r="G74" s="54">
        <v>49</v>
      </c>
      <c r="H74" s="54"/>
      <c r="I74" s="53"/>
      <c r="J74" s="62">
        <v>29</v>
      </c>
      <c r="K74" s="62">
        <v>16</v>
      </c>
      <c r="R74" s="62">
        <v>16</v>
      </c>
      <c r="S74" s="64">
        <v>5</v>
      </c>
      <c r="T74" s="65">
        <v>1</v>
      </c>
      <c r="U74" s="66"/>
      <c r="AA74" s="62">
        <v>1</v>
      </c>
      <c r="AB74" s="52" t="s">
        <v>330</v>
      </c>
      <c r="AC74" s="52" t="s">
        <v>331</v>
      </c>
      <c r="AJ74" s="52" t="s">
        <v>332</v>
      </c>
    </row>
    <row r="75" spans="1:36" ht="12.75" customHeight="1">
      <c r="A75" s="78">
        <v>43213</v>
      </c>
      <c r="B75" s="54">
        <v>4</v>
      </c>
      <c r="C75" s="54">
        <v>11</v>
      </c>
      <c r="D75" s="55">
        <v>20</v>
      </c>
      <c r="E75" s="54">
        <v>24</v>
      </c>
      <c r="F75" s="54">
        <v>37</v>
      </c>
      <c r="G75" s="54">
        <v>38</v>
      </c>
      <c r="H75" s="54"/>
      <c r="I75" s="53"/>
      <c r="J75" s="62">
        <v>27</v>
      </c>
      <c r="K75" s="62">
        <v>15</v>
      </c>
      <c r="R75" s="62">
        <v>15</v>
      </c>
      <c r="S75" s="64">
        <v>3</v>
      </c>
      <c r="T75" s="65">
        <v>1</v>
      </c>
      <c r="U75" s="66"/>
      <c r="AA75" s="62">
        <v>1</v>
      </c>
      <c r="AB75" s="52" t="s">
        <v>333</v>
      </c>
      <c r="AC75" s="52" t="s">
        <v>334</v>
      </c>
      <c r="AJ75" s="52" t="s">
        <v>335</v>
      </c>
    </row>
    <row r="76" spans="1:36" ht="12.75" customHeight="1">
      <c r="A76" s="78">
        <v>43211</v>
      </c>
      <c r="B76" s="54">
        <v>16</v>
      </c>
      <c r="C76" s="54">
        <v>20</v>
      </c>
      <c r="D76" s="55">
        <v>27</v>
      </c>
      <c r="E76" s="54">
        <v>41</v>
      </c>
      <c r="F76" s="54">
        <v>44</v>
      </c>
      <c r="G76" s="54">
        <v>45</v>
      </c>
      <c r="H76" s="54"/>
      <c r="I76" s="53"/>
      <c r="J76" s="62">
        <v>27</v>
      </c>
      <c r="K76" s="62">
        <v>15</v>
      </c>
      <c r="R76" s="62">
        <v>15</v>
      </c>
      <c r="S76" s="64">
        <v>3</v>
      </c>
      <c r="T76" s="65">
        <v>3</v>
      </c>
      <c r="U76" s="66"/>
      <c r="AA76" s="62">
        <v>3</v>
      </c>
      <c r="AB76" s="52" t="s">
        <v>336</v>
      </c>
      <c r="AC76" s="52" t="s">
        <v>337</v>
      </c>
      <c r="AJ76" s="52" t="s">
        <v>338</v>
      </c>
    </row>
    <row r="77" spans="1:36" ht="12.75" customHeight="1">
      <c r="A77" s="78">
        <v>43210</v>
      </c>
      <c r="B77" s="54">
        <v>7</v>
      </c>
      <c r="C77" s="54">
        <v>15</v>
      </c>
      <c r="D77" s="55">
        <v>18</v>
      </c>
      <c r="E77" s="54">
        <v>19</v>
      </c>
      <c r="F77" s="54">
        <v>22</v>
      </c>
      <c r="G77" s="54">
        <v>37</v>
      </c>
      <c r="H77" s="54"/>
      <c r="I77" s="53"/>
      <c r="J77" s="62">
        <v>27</v>
      </c>
      <c r="K77" s="62">
        <v>15</v>
      </c>
      <c r="R77" s="62">
        <v>15</v>
      </c>
      <c r="S77" s="64">
        <v>3</v>
      </c>
      <c r="T77" s="65">
        <v>1</v>
      </c>
      <c r="U77" s="66"/>
      <c r="AA77" s="62">
        <v>1</v>
      </c>
      <c r="AB77" s="52" t="s">
        <v>339</v>
      </c>
      <c r="AC77" s="52" t="s">
        <v>340</v>
      </c>
      <c r="AJ77" s="52" t="s">
        <v>341</v>
      </c>
    </row>
    <row r="78" spans="1:36" ht="12.75" customHeight="1">
      <c r="A78" s="79">
        <v>43209</v>
      </c>
      <c r="B78" s="54">
        <v>3</v>
      </c>
      <c r="C78" s="54">
        <v>5</v>
      </c>
      <c r="D78" s="54">
        <v>6</v>
      </c>
      <c r="E78" s="54">
        <v>11</v>
      </c>
      <c r="F78" s="54">
        <v>35</v>
      </c>
      <c r="G78" s="54">
        <v>46</v>
      </c>
      <c r="H78" s="54"/>
      <c r="I78" s="53"/>
      <c r="J78" s="62">
        <v>27</v>
      </c>
      <c r="K78" s="62">
        <v>14</v>
      </c>
      <c r="R78" s="62">
        <v>14</v>
      </c>
      <c r="S78" s="64">
        <v>2</v>
      </c>
      <c r="T78" s="65">
        <v>1</v>
      </c>
      <c r="U78" s="66"/>
      <c r="AA78" s="62">
        <v>1</v>
      </c>
      <c r="AB78" s="52" t="s">
        <v>342</v>
      </c>
      <c r="AC78" s="52" t="s">
        <v>343</v>
      </c>
      <c r="AJ78" s="52" t="s">
        <v>344</v>
      </c>
    </row>
    <row r="79" spans="1:36" ht="12.75" customHeight="1">
      <c r="A79" s="79">
        <v>43208</v>
      </c>
      <c r="B79" s="54">
        <v>5</v>
      </c>
      <c r="C79" s="54">
        <v>11</v>
      </c>
      <c r="D79" s="55">
        <v>29</v>
      </c>
      <c r="E79" s="54">
        <v>33</v>
      </c>
      <c r="F79" s="54">
        <v>34</v>
      </c>
      <c r="G79" s="54">
        <v>37</v>
      </c>
      <c r="H79" s="54"/>
      <c r="I79" s="53"/>
      <c r="J79" s="62">
        <v>26</v>
      </c>
      <c r="K79" s="62">
        <v>12</v>
      </c>
      <c r="R79" s="62">
        <v>12</v>
      </c>
      <c r="S79" s="64">
        <v>5</v>
      </c>
      <c r="T79" s="65">
        <v>1</v>
      </c>
      <c r="U79" s="66"/>
      <c r="AA79" s="62">
        <v>1</v>
      </c>
      <c r="AB79" s="52" t="s">
        <v>345</v>
      </c>
      <c r="AC79" s="52" t="s">
        <v>346</v>
      </c>
      <c r="AJ79" s="52" t="s">
        <v>347</v>
      </c>
    </row>
    <row r="80" spans="1:36" ht="12.75" customHeight="1">
      <c r="A80" s="78">
        <v>43207</v>
      </c>
      <c r="B80" s="54">
        <v>4</v>
      </c>
      <c r="C80" s="54">
        <v>5</v>
      </c>
      <c r="D80" s="55">
        <v>26</v>
      </c>
      <c r="E80" s="54">
        <v>28</v>
      </c>
      <c r="F80" s="54">
        <v>31</v>
      </c>
      <c r="G80" s="54">
        <v>44</v>
      </c>
      <c r="H80" s="54"/>
      <c r="I80" s="53"/>
      <c r="J80" s="62">
        <v>28</v>
      </c>
      <c r="K80" s="62">
        <v>14</v>
      </c>
      <c r="R80" s="62">
        <v>14</v>
      </c>
      <c r="S80" s="64">
        <v>4</v>
      </c>
      <c r="T80" s="65">
        <v>3</v>
      </c>
      <c r="U80" s="66"/>
      <c r="AA80" s="62">
        <v>3</v>
      </c>
      <c r="AB80" s="52" t="s">
        <v>348</v>
      </c>
      <c r="AC80" s="52" t="s">
        <v>349</v>
      </c>
      <c r="AJ80" s="52" t="s">
        <v>350</v>
      </c>
    </row>
    <row r="81" spans="1:36" ht="12.75" customHeight="1">
      <c r="A81" s="78">
        <v>43206</v>
      </c>
      <c r="B81" s="54">
        <v>9</v>
      </c>
      <c r="C81" s="54">
        <v>12</v>
      </c>
      <c r="D81" s="55">
        <v>17</v>
      </c>
      <c r="E81" s="54">
        <v>19</v>
      </c>
      <c r="F81" s="54">
        <v>23</v>
      </c>
      <c r="G81" s="54">
        <v>42</v>
      </c>
      <c r="H81" s="54"/>
      <c r="I81" s="53"/>
      <c r="J81" s="62">
        <v>28</v>
      </c>
      <c r="K81" s="62">
        <v>16</v>
      </c>
      <c r="R81" s="62">
        <v>16</v>
      </c>
      <c r="S81" s="64">
        <v>4</v>
      </c>
      <c r="T81" s="65">
        <v>2</v>
      </c>
      <c r="U81" s="66"/>
      <c r="AA81" s="62">
        <v>2</v>
      </c>
      <c r="AB81" s="52" t="s">
        <v>351</v>
      </c>
      <c r="AC81" s="52" t="s">
        <v>352</v>
      </c>
      <c r="AJ81" s="52" t="s">
        <v>353</v>
      </c>
    </row>
    <row r="82" spans="1:36" ht="12.75" customHeight="1">
      <c r="A82" s="78">
        <v>43204</v>
      </c>
      <c r="B82" s="54">
        <v>11</v>
      </c>
      <c r="C82" s="54">
        <v>24</v>
      </c>
      <c r="D82" s="55">
        <v>28</v>
      </c>
      <c r="E82" s="54">
        <v>31</v>
      </c>
      <c r="F82" s="54">
        <v>32</v>
      </c>
      <c r="G82" s="54">
        <v>44</v>
      </c>
      <c r="H82" s="54"/>
      <c r="I82" s="53"/>
      <c r="J82" s="62">
        <v>27</v>
      </c>
      <c r="K82" s="62">
        <v>15</v>
      </c>
      <c r="R82" s="62">
        <v>15</v>
      </c>
      <c r="S82" s="64">
        <v>2</v>
      </c>
      <c r="T82" s="65">
        <v>1</v>
      </c>
      <c r="U82" s="66"/>
      <c r="AA82" s="62">
        <v>1</v>
      </c>
      <c r="AB82" s="52" t="s">
        <v>354</v>
      </c>
      <c r="AC82" s="52" t="s">
        <v>355</v>
      </c>
      <c r="AJ82" s="52" t="s">
        <v>356</v>
      </c>
    </row>
    <row r="83" spans="1:36" ht="12.75" customHeight="1">
      <c r="A83" s="78">
        <v>43203</v>
      </c>
      <c r="B83" s="54">
        <v>28</v>
      </c>
      <c r="C83" s="54">
        <v>32</v>
      </c>
      <c r="D83" s="55">
        <v>34</v>
      </c>
      <c r="E83" s="54">
        <v>37</v>
      </c>
      <c r="F83" s="54">
        <v>43</v>
      </c>
      <c r="G83" s="54">
        <v>49</v>
      </c>
      <c r="H83" s="54"/>
      <c r="I83" s="53"/>
      <c r="J83" s="62">
        <v>26</v>
      </c>
      <c r="K83" s="62">
        <v>16</v>
      </c>
      <c r="O83" s="63"/>
      <c r="R83" s="62">
        <v>16</v>
      </c>
      <c r="S83" s="64">
        <v>2</v>
      </c>
      <c r="T83" s="65">
        <v>0</v>
      </c>
      <c r="U83" s="66"/>
      <c r="X83" s="63"/>
      <c r="AA83" s="62">
        <v>0</v>
      </c>
      <c r="AB83" s="52" t="s">
        <v>357</v>
      </c>
      <c r="AC83" s="52" t="s">
        <v>358</v>
      </c>
      <c r="AJ83" s="52" t="s">
        <v>359</v>
      </c>
    </row>
    <row r="84" spans="1:36" ht="12.75" customHeight="1">
      <c r="A84" s="79">
        <v>43202</v>
      </c>
      <c r="B84" s="54">
        <v>6</v>
      </c>
      <c r="C84" s="54">
        <v>15</v>
      </c>
      <c r="D84" s="55">
        <v>16</v>
      </c>
      <c r="E84" s="54">
        <v>32</v>
      </c>
      <c r="F84" s="54">
        <v>41</v>
      </c>
      <c r="G84" s="54">
        <v>47</v>
      </c>
      <c r="H84" s="54"/>
      <c r="I84" s="53"/>
      <c r="J84" s="62">
        <v>25</v>
      </c>
      <c r="K84" s="62">
        <v>15</v>
      </c>
      <c r="R84" s="62">
        <v>15</v>
      </c>
      <c r="S84" s="64">
        <v>4</v>
      </c>
      <c r="T84" s="65">
        <v>3</v>
      </c>
      <c r="U84" s="66"/>
      <c r="AA84" s="62">
        <v>3</v>
      </c>
      <c r="AB84" s="52" t="s">
        <v>360</v>
      </c>
      <c r="AC84" s="52" t="s">
        <v>361</v>
      </c>
      <c r="AJ84" s="52" t="s">
        <v>362</v>
      </c>
    </row>
    <row r="85" spans="1:36" ht="12.75" customHeight="1">
      <c r="A85" s="78">
        <v>43201</v>
      </c>
      <c r="B85" s="54">
        <v>1</v>
      </c>
      <c r="C85" s="54">
        <v>13</v>
      </c>
      <c r="D85" s="55">
        <v>14</v>
      </c>
      <c r="E85" s="54">
        <v>37</v>
      </c>
      <c r="F85" s="54">
        <v>39</v>
      </c>
      <c r="G85" s="54">
        <v>40</v>
      </c>
      <c r="H85" s="54"/>
      <c r="I85" s="53"/>
      <c r="J85" s="62">
        <v>27</v>
      </c>
      <c r="K85" s="62">
        <v>17</v>
      </c>
      <c r="O85" s="63"/>
      <c r="R85" s="62">
        <v>17</v>
      </c>
      <c r="S85" s="64">
        <v>4</v>
      </c>
      <c r="T85" s="65">
        <v>2</v>
      </c>
      <c r="U85" s="66"/>
      <c r="X85" s="63"/>
      <c r="AA85" s="62">
        <v>2</v>
      </c>
      <c r="AB85" s="52" t="s">
        <v>363</v>
      </c>
      <c r="AC85" s="52" t="s">
        <v>364</v>
      </c>
      <c r="AJ85" s="52" t="s">
        <v>365</v>
      </c>
    </row>
    <row r="86" spans="1:36" ht="12.75" customHeight="1">
      <c r="A86" s="79">
        <v>43200</v>
      </c>
      <c r="B86" s="54">
        <v>8</v>
      </c>
      <c r="C86" s="54">
        <v>11</v>
      </c>
      <c r="D86" s="55">
        <v>17</v>
      </c>
      <c r="E86" s="54">
        <v>23</v>
      </c>
      <c r="F86" s="54">
        <v>37</v>
      </c>
      <c r="G86" s="54">
        <v>44</v>
      </c>
      <c r="H86" s="54"/>
      <c r="I86" s="53"/>
      <c r="J86" s="62">
        <v>26</v>
      </c>
      <c r="K86" s="62">
        <v>15</v>
      </c>
      <c r="O86" s="63"/>
      <c r="R86" s="62">
        <v>15</v>
      </c>
      <c r="S86" s="64">
        <v>3</v>
      </c>
      <c r="T86" s="65">
        <v>1</v>
      </c>
      <c r="U86" s="66"/>
      <c r="X86" s="63"/>
      <c r="AA86" s="62">
        <v>1</v>
      </c>
      <c r="AB86" s="52" t="s">
        <v>366</v>
      </c>
      <c r="AC86" s="52" t="s">
        <v>367</v>
      </c>
      <c r="AJ86" s="52" t="s">
        <v>368</v>
      </c>
    </row>
    <row r="87" spans="1:36" ht="12.75" customHeight="1">
      <c r="A87" s="78">
        <v>43199</v>
      </c>
      <c r="B87" s="54">
        <v>2</v>
      </c>
      <c r="C87" s="54">
        <v>21</v>
      </c>
      <c r="D87" s="55">
        <v>22</v>
      </c>
      <c r="E87" s="54">
        <v>29</v>
      </c>
      <c r="F87" s="54">
        <v>40</v>
      </c>
      <c r="G87" s="54">
        <v>44</v>
      </c>
      <c r="H87" s="54"/>
      <c r="I87" s="53"/>
      <c r="J87" s="62">
        <v>26</v>
      </c>
      <c r="K87" s="62">
        <v>14</v>
      </c>
      <c r="R87" s="62">
        <v>14</v>
      </c>
      <c r="S87" s="64">
        <v>5</v>
      </c>
      <c r="T87" s="65">
        <v>2</v>
      </c>
      <c r="U87" s="66"/>
      <c r="AA87" s="62">
        <v>2</v>
      </c>
      <c r="AB87" s="52" t="s">
        <v>369</v>
      </c>
      <c r="AC87" s="52" t="s">
        <v>370</v>
      </c>
      <c r="AJ87" s="52" t="s">
        <v>371</v>
      </c>
    </row>
    <row r="88" spans="1:36" ht="12.75" customHeight="1">
      <c r="A88" s="78">
        <v>43197</v>
      </c>
      <c r="B88" s="54">
        <v>9</v>
      </c>
      <c r="C88" s="54">
        <v>28</v>
      </c>
      <c r="D88" s="55">
        <v>40</v>
      </c>
      <c r="E88" s="54">
        <v>42</v>
      </c>
      <c r="F88" s="54">
        <v>43</v>
      </c>
      <c r="G88" s="54">
        <v>47</v>
      </c>
      <c r="H88" s="54"/>
      <c r="I88" s="53"/>
      <c r="J88" s="62">
        <v>28</v>
      </c>
      <c r="K88" s="62">
        <v>15</v>
      </c>
      <c r="R88" s="62">
        <v>15</v>
      </c>
      <c r="S88" s="64">
        <v>3</v>
      </c>
      <c r="T88" s="65">
        <v>1</v>
      </c>
      <c r="U88" s="66"/>
      <c r="AA88" s="62">
        <v>1</v>
      </c>
      <c r="AB88" s="52" t="s">
        <v>372</v>
      </c>
      <c r="AC88" s="52" t="s">
        <v>373</v>
      </c>
      <c r="AJ88" s="52" t="s">
        <v>374</v>
      </c>
    </row>
    <row r="89" spans="1:36" ht="12.75" customHeight="1">
      <c r="A89" s="78">
        <v>43196</v>
      </c>
      <c r="B89" s="54">
        <v>1</v>
      </c>
      <c r="C89" s="54">
        <v>2</v>
      </c>
      <c r="D89" s="54">
        <v>7</v>
      </c>
      <c r="E89" s="54">
        <v>14</v>
      </c>
      <c r="F89" s="54">
        <v>28</v>
      </c>
      <c r="G89" s="54">
        <v>36</v>
      </c>
      <c r="H89" s="54"/>
      <c r="I89" s="53"/>
      <c r="J89" s="62">
        <v>28</v>
      </c>
      <c r="K89" s="62">
        <v>14</v>
      </c>
      <c r="O89" s="63"/>
      <c r="R89" s="62">
        <v>14</v>
      </c>
      <c r="S89" s="64">
        <v>6</v>
      </c>
      <c r="T89" s="65">
        <v>4</v>
      </c>
      <c r="U89" s="66"/>
      <c r="X89" s="63"/>
      <c r="AA89" s="62">
        <v>4</v>
      </c>
      <c r="AB89" s="52" t="s">
        <v>375</v>
      </c>
      <c r="AC89" s="52" t="s">
        <v>376</v>
      </c>
      <c r="AJ89" s="52" t="s">
        <v>377</v>
      </c>
    </row>
    <row r="90" spans="1:36" ht="12.75" customHeight="1">
      <c r="A90" s="78">
        <v>43195</v>
      </c>
      <c r="B90" s="54">
        <v>5</v>
      </c>
      <c r="C90" s="54">
        <v>8</v>
      </c>
      <c r="D90" s="55">
        <v>15</v>
      </c>
      <c r="E90" s="54">
        <v>19</v>
      </c>
      <c r="F90" s="54">
        <v>33</v>
      </c>
      <c r="G90" s="54">
        <v>47</v>
      </c>
      <c r="H90" s="54"/>
      <c r="I90" s="53"/>
      <c r="J90" s="62">
        <v>28</v>
      </c>
      <c r="K90" s="62">
        <v>14</v>
      </c>
      <c r="R90" s="62">
        <v>14</v>
      </c>
      <c r="S90" s="64">
        <v>3</v>
      </c>
      <c r="T90" s="65">
        <v>1</v>
      </c>
      <c r="U90" s="66"/>
      <c r="AA90" s="62">
        <v>1</v>
      </c>
      <c r="AB90" s="52" t="s">
        <v>378</v>
      </c>
      <c r="AC90" s="52" t="s">
        <v>379</v>
      </c>
      <c r="AJ90" s="52" t="s">
        <v>380</v>
      </c>
    </row>
    <row r="91" spans="1:36" ht="12.75" customHeight="1">
      <c r="A91" s="79">
        <v>43194</v>
      </c>
      <c r="B91" s="54">
        <v>3</v>
      </c>
      <c r="C91" s="54">
        <v>4</v>
      </c>
      <c r="D91" s="54">
        <v>6</v>
      </c>
      <c r="E91" s="54">
        <v>22</v>
      </c>
      <c r="F91" s="54">
        <v>29</v>
      </c>
      <c r="G91" s="54">
        <v>35</v>
      </c>
      <c r="H91" s="54"/>
      <c r="I91" s="53"/>
      <c r="J91" s="62">
        <v>27</v>
      </c>
      <c r="K91" s="62">
        <v>16</v>
      </c>
      <c r="R91" s="62">
        <v>16</v>
      </c>
      <c r="S91" s="64">
        <v>3</v>
      </c>
      <c r="T91" s="65">
        <v>2</v>
      </c>
      <c r="U91" s="66"/>
      <c r="AA91" s="62">
        <v>2</v>
      </c>
      <c r="AB91" s="52" t="s">
        <v>381</v>
      </c>
      <c r="AC91" s="52" t="s">
        <v>382</v>
      </c>
      <c r="AJ91" s="52" t="s">
        <v>383</v>
      </c>
    </row>
    <row r="92" spans="1:36" ht="12.75" customHeight="1">
      <c r="A92" s="78">
        <v>43193</v>
      </c>
      <c r="B92" s="54">
        <v>9</v>
      </c>
      <c r="C92" s="54">
        <v>23</v>
      </c>
      <c r="D92" s="55">
        <v>31</v>
      </c>
      <c r="E92" s="54">
        <v>37</v>
      </c>
      <c r="F92" s="54">
        <v>45</v>
      </c>
      <c r="G92" s="54">
        <v>47</v>
      </c>
      <c r="H92" s="54"/>
      <c r="I92" s="53"/>
      <c r="J92" s="62">
        <v>26</v>
      </c>
      <c r="K92" s="62">
        <v>16</v>
      </c>
      <c r="O92" s="63"/>
      <c r="R92" s="62">
        <v>16</v>
      </c>
      <c r="S92" s="64">
        <v>3</v>
      </c>
      <c r="T92" s="65">
        <v>3</v>
      </c>
      <c r="U92" s="66"/>
      <c r="X92" s="63"/>
      <c r="AA92" s="62">
        <v>3</v>
      </c>
      <c r="AB92" s="52" t="s">
        <v>384</v>
      </c>
      <c r="AC92" s="52" t="s">
        <v>385</v>
      </c>
      <c r="AJ92" s="52" t="s">
        <v>386</v>
      </c>
    </row>
    <row r="93" spans="1:36" ht="12.75" customHeight="1">
      <c r="A93" s="78">
        <v>43192</v>
      </c>
      <c r="B93" s="54">
        <v>1</v>
      </c>
      <c r="C93" s="54">
        <v>8</v>
      </c>
      <c r="D93" s="55">
        <v>25</v>
      </c>
      <c r="E93" s="54">
        <v>28</v>
      </c>
      <c r="F93" s="54">
        <v>31</v>
      </c>
      <c r="G93" s="54">
        <v>33</v>
      </c>
      <c r="H93" s="54"/>
      <c r="I93" s="53"/>
      <c r="J93" s="62">
        <v>26</v>
      </c>
      <c r="K93" s="62">
        <v>15</v>
      </c>
      <c r="R93" s="62">
        <v>15</v>
      </c>
      <c r="S93" s="64">
        <v>4</v>
      </c>
      <c r="T93" s="65">
        <v>3</v>
      </c>
      <c r="U93" s="66"/>
      <c r="AA93" s="62">
        <v>3</v>
      </c>
      <c r="AB93" s="52" t="s">
        <v>387</v>
      </c>
      <c r="AC93" s="52" t="s">
        <v>388</v>
      </c>
      <c r="AJ93" s="52" t="s">
        <v>389</v>
      </c>
    </row>
    <row r="94" spans="1:36" ht="12.75" customHeight="1">
      <c r="A94" s="78">
        <v>43190</v>
      </c>
      <c r="B94" s="54">
        <v>15</v>
      </c>
      <c r="C94" s="54">
        <v>22</v>
      </c>
      <c r="D94" s="55">
        <v>28</v>
      </c>
      <c r="E94" s="54">
        <v>29</v>
      </c>
      <c r="F94" s="54">
        <v>40</v>
      </c>
      <c r="G94" s="54">
        <v>48</v>
      </c>
      <c r="H94" s="54"/>
      <c r="I94" s="53"/>
      <c r="J94" s="62">
        <v>25</v>
      </c>
      <c r="K94" s="62">
        <v>16</v>
      </c>
      <c r="O94" s="63"/>
      <c r="R94" s="62">
        <v>16</v>
      </c>
      <c r="S94" s="64">
        <v>3</v>
      </c>
      <c r="T94" s="65">
        <v>2</v>
      </c>
      <c r="U94" s="66"/>
      <c r="X94" s="63"/>
      <c r="AA94" s="62">
        <v>2</v>
      </c>
      <c r="AB94" s="52" t="s">
        <v>390</v>
      </c>
      <c r="AC94" s="52" t="s">
        <v>391</v>
      </c>
      <c r="AJ94" s="52" t="s">
        <v>392</v>
      </c>
    </row>
    <row r="95" spans="1:36" ht="12.75" customHeight="1">
      <c r="A95" s="79">
        <v>43189</v>
      </c>
      <c r="B95" s="54">
        <v>1</v>
      </c>
      <c r="C95" s="54">
        <v>5</v>
      </c>
      <c r="D95" s="55">
        <v>7</v>
      </c>
      <c r="E95" s="54">
        <v>14</v>
      </c>
      <c r="F95" s="54">
        <v>23</v>
      </c>
      <c r="G95" s="54">
        <v>32</v>
      </c>
      <c r="H95" s="54"/>
      <c r="I95" s="53"/>
      <c r="J95" s="62">
        <v>23</v>
      </c>
      <c r="K95" s="62">
        <v>16</v>
      </c>
      <c r="R95" s="62">
        <v>16</v>
      </c>
      <c r="S95" s="64">
        <v>2</v>
      </c>
      <c r="T95" s="65">
        <v>2</v>
      </c>
      <c r="U95" s="66"/>
      <c r="AA95" s="62">
        <v>2</v>
      </c>
      <c r="AB95" s="52" t="s">
        <v>393</v>
      </c>
      <c r="AC95" s="52" t="s">
        <v>394</v>
      </c>
      <c r="AJ95" s="52" t="s">
        <v>395</v>
      </c>
    </row>
    <row r="96" spans="1:36" ht="12.75" customHeight="1">
      <c r="A96" s="79">
        <v>43188</v>
      </c>
      <c r="B96" s="54">
        <v>9</v>
      </c>
      <c r="C96" s="54">
        <v>16</v>
      </c>
      <c r="D96" s="55">
        <v>25</v>
      </c>
      <c r="E96" s="54">
        <v>36</v>
      </c>
      <c r="F96" s="54">
        <v>37</v>
      </c>
      <c r="G96" s="54">
        <v>38</v>
      </c>
      <c r="H96" s="54"/>
      <c r="I96" s="53"/>
      <c r="J96" s="62">
        <v>26</v>
      </c>
      <c r="K96" s="62">
        <v>15</v>
      </c>
      <c r="O96" s="63"/>
      <c r="R96" s="62">
        <v>15</v>
      </c>
      <c r="S96" s="64">
        <v>3</v>
      </c>
      <c r="T96" s="65">
        <v>2</v>
      </c>
      <c r="U96" s="66"/>
      <c r="X96" s="63"/>
      <c r="AA96" s="62">
        <v>2</v>
      </c>
      <c r="AB96" s="52" t="s">
        <v>396</v>
      </c>
      <c r="AC96" s="52" t="s">
        <v>397</v>
      </c>
      <c r="AJ96" s="52" t="s">
        <v>398</v>
      </c>
    </row>
    <row r="97" spans="1:36" ht="12.75" customHeight="1">
      <c r="A97" s="78">
        <v>43187</v>
      </c>
      <c r="B97" s="54">
        <v>2</v>
      </c>
      <c r="C97" s="54">
        <v>9</v>
      </c>
      <c r="D97" s="55">
        <v>14</v>
      </c>
      <c r="E97" s="54">
        <v>21</v>
      </c>
      <c r="F97" s="54">
        <v>27</v>
      </c>
      <c r="G97" s="54">
        <v>48</v>
      </c>
      <c r="H97" s="54"/>
      <c r="I97" s="53"/>
      <c r="J97" s="62">
        <v>25</v>
      </c>
      <c r="K97" s="62">
        <v>15</v>
      </c>
      <c r="R97" s="62">
        <v>15</v>
      </c>
      <c r="S97" s="64">
        <v>3</v>
      </c>
      <c r="T97" s="65">
        <v>3</v>
      </c>
      <c r="U97" s="66"/>
      <c r="AA97" s="62">
        <v>3</v>
      </c>
      <c r="AB97" s="52" t="s">
        <v>399</v>
      </c>
      <c r="AC97" s="52" t="s">
        <v>400</v>
      </c>
      <c r="AJ97" s="52" t="s">
        <v>401</v>
      </c>
    </row>
    <row r="98" spans="1:36" ht="12.75" customHeight="1">
      <c r="A98" s="79">
        <v>43186</v>
      </c>
      <c r="B98" s="54">
        <v>18</v>
      </c>
      <c r="C98" s="54">
        <v>22</v>
      </c>
      <c r="D98" s="55">
        <v>28</v>
      </c>
      <c r="E98" s="54">
        <v>33</v>
      </c>
      <c r="F98" s="54">
        <v>35</v>
      </c>
      <c r="G98" s="54">
        <v>38</v>
      </c>
      <c r="H98" s="54"/>
      <c r="I98" s="53"/>
      <c r="J98" s="62">
        <v>27</v>
      </c>
      <c r="K98" s="62">
        <v>15</v>
      </c>
      <c r="R98" s="62">
        <v>15</v>
      </c>
      <c r="S98" s="64">
        <v>4</v>
      </c>
      <c r="T98" s="65">
        <v>0</v>
      </c>
      <c r="U98" s="66"/>
      <c r="AA98" s="62">
        <v>0</v>
      </c>
      <c r="AB98" s="52" t="s">
        <v>402</v>
      </c>
      <c r="AC98" s="52" t="s">
        <v>403</v>
      </c>
      <c r="AJ98" s="52" t="s">
        <v>404</v>
      </c>
    </row>
    <row r="99" spans="1:36" ht="12.75" customHeight="1">
      <c r="A99" s="79">
        <v>43185</v>
      </c>
      <c r="B99" s="54">
        <v>1</v>
      </c>
      <c r="C99" s="54">
        <v>13</v>
      </c>
      <c r="D99" s="54">
        <v>20</v>
      </c>
      <c r="E99" s="54">
        <v>26</v>
      </c>
      <c r="F99" s="54">
        <v>41</v>
      </c>
      <c r="G99" s="54">
        <v>48</v>
      </c>
      <c r="H99" s="54"/>
      <c r="I99" s="53"/>
      <c r="J99" s="62">
        <v>27</v>
      </c>
      <c r="K99" s="62">
        <v>15</v>
      </c>
      <c r="R99" s="62">
        <v>15</v>
      </c>
      <c r="S99" s="64">
        <v>3</v>
      </c>
      <c r="T99" s="65">
        <v>2</v>
      </c>
      <c r="U99" s="66"/>
      <c r="AA99" s="62">
        <v>2</v>
      </c>
      <c r="AB99" s="52" t="s">
        <v>405</v>
      </c>
      <c r="AC99" s="52" t="s">
        <v>406</v>
      </c>
      <c r="AJ99" s="52" t="s">
        <v>407</v>
      </c>
    </row>
    <row r="100" spans="1:36" ht="12.75" customHeight="1">
      <c r="A100" s="78">
        <v>43183</v>
      </c>
      <c r="B100" s="54">
        <v>23</v>
      </c>
      <c r="C100" s="54">
        <v>27</v>
      </c>
      <c r="D100" s="54">
        <v>29</v>
      </c>
      <c r="E100" s="54">
        <v>39</v>
      </c>
      <c r="F100" s="54">
        <v>43</v>
      </c>
      <c r="G100" s="54">
        <v>48</v>
      </c>
      <c r="H100" s="54"/>
      <c r="I100" s="53"/>
      <c r="J100" s="62">
        <v>26</v>
      </c>
      <c r="K100" s="62">
        <v>17</v>
      </c>
      <c r="O100" s="63"/>
      <c r="R100" s="62">
        <v>17</v>
      </c>
      <c r="S100" s="64">
        <v>4</v>
      </c>
      <c r="T100" s="65">
        <v>3</v>
      </c>
      <c r="U100" s="66"/>
      <c r="X100" s="63"/>
      <c r="AA100" s="62">
        <v>3</v>
      </c>
      <c r="AB100" s="52" t="s">
        <v>408</v>
      </c>
      <c r="AC100" s="52" t="s">
        <v>409</v>
      </c>
      <c r="AJ100" s="52" t="s">
        <v>410</v>
      </c>
    </row>
    <row r="101" spans="1:36" ht="12.75" customHeight="1">
      <c r="A101" s="78">
        <v>43182</v>
      </c>
      <c r="B101" s="54">
        <v>8</v>
      </c>
      <c r="C101" s="54">
        <v>19</v>
      </c>
      <c r="D101" s="54">
        <v>24</v>
      </c>
      <c r="E101" s="54">
        <v>26</v>
      </c>
      <c r="F101" s="54">
        <v>33</v>
      </c>
      <c r="G101" s="54">
        <v>37</v>
      </c>
      <c r="H101" s="54"/>
      <c r="I101" s="53"/>
      <c r="J101" s="62">
        <v>27</v>
      </c>
      <c r="K101" s="62">
        <v>15</v>
      </c>
      <c r="R101" s="62">
        <v>15</v>
      </c>
      <c r="S101" s="64">
        <v>5</v>
      </c>
      <c r="T101" s="65">
        <v>2</v>
      </c>
      <c r="U101" s="66"/>
      <c r="AA101" s="62">
        <v>2</v>
      </c>
      <c r="AB101" s="52" t="s">
        <v>411</v>
      </c>
      <c r="AC101" s="52" t="s">
        <v>412</v>
      </c>
      <c r="AJ101" s="52" t="s">
        <v>413</v>
      </c>
    </row>
    <row r="102" spans="1:36" ht="12.75" customHeight="1">
      <c r="A102" s="79">
        <v>43181</v>
      </c>
      <c r="B102" s="54">
        <v>19</v>
      </c>
      <c r="C102" s="54">
        <v>26</v>
      </c>
      <c r="D102" s="54">
        <v>34</v>
      </c>
      <c r="E102" s="54">
        <v>35</v>
      </c>
      <c r="F102" s="54">
        <v>43</v>
      </c>
      <c r="G102" s="54">
        <v>45</v>
      </c>
      <c r="H102" s="54"/>
      <c r="I102" s="53"/>
      <c r="J102" s="62">
        <v>25</v>
      </c>
      <c r="K102" s="62">
        <v>14</v>
      </c>
      <c r="R102" s="62">
        <v>14</v>
      </c>
      <c r="S102" s="64">
        <v>4</v>
      </c>
      <c r="T102" s="65">
        <v>0</v>
      </c>
      <c r="U102" s="66"/>
      <c r="AA102" s="62">
        <v>0</v>
      </c>
      <c r="AB102" s="52" t="s">
        <v>414</v>
      </c>
      <c r="AC102" s="52" t="s">
        <v>415</v>
      </c>
      <c r="AJ102" s="52" t="s">
        <v>416</v>
      </c>
    </row>
    <row r="103" spans="1:36" ht="12.75" customHeight="1">
      <c r="A103" s="79">
        <v>43180</v>
      </c>
      <c r="B103" s="54">
        <v>4</v>
      </c>
      <c r="C103" s="54">
        <v>6</v>
      </c>
      <c r="D103" s="54">
        <v>23</v>
      </c>
      <c r="E103" s="54">
        <v>33</v>
      </c>
      <c r="F103" s="54">
        <v>40</v>
      </c>
      <c r="G103" s="54">
        <v>41</v>
      </c>
      <c r="H103" s="54"/>
      <c r="I103" s="53"/>
      <c r="J103" s="62">
        <v>25</v>
      </c>
      <c r="K103" s="62">
        <v>15</v>
      </c>
      <c r="R103" s="62">
        <v>15</v>
      </c>
      <c r="S103" s="64">
        <v>3</v>
      </c>
      <c r="T103" s="65">
        <v>2</v>
      </c>
      <c r="U103" s="66"/>
      <c r="AA103" s="62">
        <v>2</v>
      </c>
      <c r="AB103" s="52" t="s">
        <v>417</v>
      </c>
      <c r="AC103" s="52" t="s">
        <v>418</v>
      </c>
      <c r="AJ103" s="52" t="s">
        <v>419</v>
      </c>
    </row>
    <row r="104" spans="1:36" ht="12.75" customHeight="1">
      <c r="A104" s="79">
        <v>43179</v>
      </c>
      <c r="B104" s="54">
        <v>2</v>
      </c>
      <c r="C104" s="54">
        <v>6</v>
      </c>
      <c r="D104" s="54">
        <v>18</v>
      </c>
      <c r="E104" s="54">
        <v>19</v>
      </c>
      <c r="F104" s="54">
        <v>25</v>
      </c>
      <c r="G104" s="54">
        <v>30</v>
      </c>
      <c r="H104" s="54"/>
      <c r="I104" s="53"/>
      <c r="J104" s="62">
        <v>25</v>
      </c>
      <c r="K104" s="62">
        <v>16</v>
      </c>
      <c r="R104" s="62">
        <v>16</v>
      </c>
      <c r="S104" s="64">
        <v>4</v>
      </c>
      <c r="T104" s="65">
        <v>2</v>
      </c>
      <c r="U104" s="66"/>
      <c r="AA104" s="62">
        <v>2</v>
      </c>
      <c r="AB104" s="52" t="s">
        <v>420</v>
      </c>
      <c r="AC104" s="52" t="s">
        <v>421</v>
      </c>
      <c r="AJ104" s="52" t="s">
        <v>422</v>
      </c>
    </row>
    <row r="105" spans="1:36" ht="12.75" customHeight="1">
      <c r="A105" s="78">
        <v>43178</v>
      </c>
      <c r="B105" s="54">
        <v>4</v>
      </c>
      <c r="C105" s="54">
        <v>7</v>
      </c>
      <c r="D105" s="54">
        <v>20</v>
      </c>
      <c r="E105" s="54">
        <v>24</v>
      </c>
      <c r="F105" s="54">
        <v>26</v>
      </c>
      <c r="G105" s="54">
        <v>45</v>
      </c>
      <c r="H105" s="54"/>
      <c r="I105" s="53"/>
      <c r="J105" s="62">
        <v>25</v>
      </c>
      <c r="K105" s="62">
        <v>14</v>
      </c>
      <c r="R105" s="62">
        <v>14</v>
      </c>
      <c r="S105" s="64">
        <v>2</v>
      </c>
      <c r="T105" s="65">
        <v>1</v>
      </c>
      <c r="U105" s="66"/>
      <c r="AA105" s="62">
        <v>1</v>
      </c>
      <c r="AB105" s="52" t="s">
        <v>423</v>
      </c>
      <c r="AC105" s="52" t="s">
        <v>424</v>
      </c>
      <c r="AJ105" s="52" t="s">
        <v>425</v>
      </c>
    </row>
    <row r="106" spans="1:36" ht="12.75" customHeight="1">
      <c r="A106" s="78">
        <v>43176</v>
      </c>
      <c r="B106" s="54">
        <v>4</v>
      </c>
      <c r="C106" s="54">
        <v>9</v>
      </c>
      <c r="D106" s="54">
        <v>23</v>
      </c>
      <c r="E106" s="54">
        <v>31</v>
      </c>
      <c r="F106" s="54">
        <v>37</v>
      </c>
      <c r="G106" s="54">
        <v>45</v>
      </c>
      <c r="H106" s="54"/>
      <c r="I106" s="53"/>
      <c r="J106" s="62">
        <v>24</v>
      </c>
      <c r="K106" s="62">
        <v>13</v>
      </c>
      <c r="R106" s="62">
        <v>13</v>
      </c>
      <c r="S106" s="64">
        <v>2</v>
      </c>
      <c r="T106" s="65">
        <v>2</v>
      </c>
      <c r="U106" s="66"/>
      <c r="AA106" s="62">
        <v>2</v>
      </c>
      <c r="AB106" s="52" t="s">
        <v>426</v>
      </c>
      <c r="AC106" s="52" t="s">
        <v>427</v>
      </c>
      <c r="AJ106" s="52" t="s">
        <v>428</v>
      </c>
    </row>
    <row r="107" spans="1:36" ht="12.75" customHeight="1">
      <c r="A107" s="78">
        <v>43175</v>
      </c>
      <c r="B107" s="54">
        <v>5</v>
      </c>
      <c r="C107" s="54">
        <v>11</v>
      </c>
      <c r="D107" s="54">
        <v>15</v>
      </c>
      <c r="E107" s="54">
        <v>18</v>
      </c>
      <c r="F107" s="54">
        <v>20</v>
      </c>
      <c r="G107" s="54">
        <v>21</v>
      </c>
      <c r="H107" s="54"/>
      <c r="I107" s="53"/>
      <c r="J107" s="62">
        <v>21</v>
      </c>
      <c r="K107" s="62">
        <v>14</v>
      </c>
      <c r="R107" s="62">
        <v>14</v>
      </c>
      <c r="S107" s="64">
        <v>3</v>
      </c>
      <c r="T107" s="65">
        <v>3</v>
      </c>
      <c r="U107" s="66"/>
      <c r="AA107" s="62">
        <v>3</v>
      </c>
      <c r="AB107" s="52" t="s">
        <v>429</v>
      </c>
      <c r="AC107" s="52" t="s">
        <v>430</v>
      </c>
      <c r="AJ107" s="52" t="s">
        <v>431</v>
      </c>
    </row>
    <row r="108" spans="1:36" ht="12.75" customHeight="1">
      <c r="A108" s="78">
        <v>43174</v>
      </c>
      <c r="B108" s="54">
        <v>6</v>
      </c>
      <c r="C108" s="54">
        <v>9</v>
      </c>
      <c r="D108" s="54">
        <v>16</v>
      </c>
      <c r="E108" s="54">
        <v>19</v>
      </c>
      <c r="F108" s="54">
        <v>37</v>
      </c>
      <c r="G108" s="54">
        <v>39</v>
      </c>
      <c r="H108" s="54"/>
      <c r="I108" s="53"/>
      <c r="J108" s="62">
        <v>24</v>
      </c>
      <c r="K108" s="62">
        <v>16</v>
      </c>
      <c r="R108" s="62">
        <v>16</v>
      </c>
      <c r="S108" s="64">
        <v>3</v>
      </c>
      <c r="T108" s="65">
        <v>1</v>
      </c>
      <c r="U108" s="66"/>
      <c r="AA108" s="62">
        <v>1</v>
      </c>
      <c r="AB108" s="52" t="s">
        <v>432</v>
      </c>
      <c r="AC108" s="52" t="s">
        <v>433</v>
      </c>
      <c r="AJ108" s="52" t="s">
        <v>434</v>
      </c>
    </row>
    <row r="109" spans="1:36" ht="12.75" customHeight="1">
      <c r="A109" s="78">
        <v>43173</v>
      </c>
      <c r="B109" s="54">
        <v>11</v>
      </c>
      <c r="C109" s="54">
        <v>14</v>
      </c>
      <c r="D109" s="54">
        <v>33</v>
      </c>
      <c r="E109" s="54">
        <v>35</v>
      </c>
      <c r="F109" s="54">
        <v>38</v>
      </c>
      <c r="G109" s="54">
        <v>48</v>
      </c>
      <c r="H109" s="54"/>
      <c r="I109" s="53"/>
      <c r="J109" s="62">
        <v>28</v>
      </c>
      <c r="K109" s="62">
        <v>15</v>
      </c>
      <c r="R109" s="62">
        <v>15</v>
      </c>
      <c r="S109" s="64">
        <v>5</v>
      </c>
      <c r="T109" s="65">
        <v>3</v>
      </c>
      <c r="U109" s="66"/>
      <c r="AA109" s="62">
        <v>3</v>
      </c>
      <c r="AB109" s="52" t="s">
        <v>435</v>
      </c>
      <c r="AC109" s="52" t="s">
        <v>436</v>
      </c>
      <c r="AJ109" s="52" t="s">
        <v>437</v>
      </c>
    </row>
    <row r="110" spans="1:36" ht="12.75" customHeight="1">
      <c r="A110" s="78">
        <v>43172</v>
      </c>
      <c r="B110" s="54">
        <v>27</v>
      </c>
      <c r="C110" s="54">
        <v>31</v>
      </c>
      <c r="D110" s="54">
        <v>33</v>
      </c>
      <c r="E110" s="54">
        <v>37</v>
      </c>
      <c r="F110" s="54">
        <v>44</v>
      </c>
      <c r="G110" s="54">
        <v>46</v>
      </c>
      <c r="H110" s="54"/>
      <c r="I110" s="53"/>
      <c r="J110" s="62">
        <v>28</v>
      </c>
      <c r="K110" s="62">
        <v>16</v>
      </c>
      <c r="R110" s="62">
        <v>16</v>
      </c>
      <c r="S110" s="64">
        <v>3</v>
      </c>
      <c r="T110" s="65">
        <v>1</v>
      </c>
      <c r="U110" s="66"/>
      <c r="AA110" s="62">
        <v>1</v>
      </c>
      <c r="AB110" s="52" t="s">
        <v>438</v>
      </c>
      <c r="AC110" s="52" t="s">
        <v>439</v>
      </c>
      <c r="AJ110" s="52" t="s">
        <v>440</v>
      </c>
    </row>
    <row r="111" spans="1:36" ht="12.75" customHeight="1">
      <c r="A111" s="79">
        <v>43171</v>
      </c>
      <c r="B111" s="54">
        <v>2</v>
      </c>
      <c r="C111" s="54">
        <v>23</v>
      </c>
      <c r="D111" s="54">
        <v>24</v>
      </c>
      <c r="E111" s="54">
        <v>31</v>
      </c>
      <c r="F111" s="54">
        <v>33</v>
      </c>
      <c r="G111" s="54">
        <v>39</v>
      </c>
      <c r="H111" s="54"/>
      <c r="I111" s="53"/>
      <c r="J111" s="62">
        <v>25</v>
      </c>
      <c r="K111" s="62">
        <v>16</v>
      </c>
      <c r="R111" s="62">
        <v>16</v>
      </c>
      <c r="S111" s="64">
        <v>4</v>
      </c>
      <c r="T111" s="65">
        <v>2</v>
      </c>
      <c r="U111" s="66"/>
      <c r="AA111" s="62">
        <v>2</v>
      </c>
      <c r="AB111" s="52" t="s">
        <v>441</v>
      </c>
      <c r="AC111" s="52" t="s">
        <v>442</v>
      </c>
      <c r="AJ111" s="52" t="s">
        <v>443</v>
      </c>
    </row>
    <row r="112" spans="1:36" ht="12.75" customHeight="1">
      <c r="A112" s="78">
        <v>43169</v>
      </c>
      <c r="B112" s="54">
        <v>10</v>
      </c>
      <c r="C112" s="54">
        <v>14</v>
      </c>
      <c r="D112" s="54">
        <v>26</v>
      </c>
      <c r="E112" s="54">
        <v>43</v>
      </c>
      <c r="F112" s="54">
        <v>46</v>
      </c>
      <c r="G112" s="54">
        <v>48</v>
      </c>
      <c r="H112" s="54"/>
      <c r="I112" s="53"/>
      <c r="J112" s="62">
        <v>26</v>
      </c>
      <c r="K112" s="62">
        <v>15</v>
      </c>
      <c r="R112" s="62">
        <v>15</v>
      </c>
      <c r="S112" s="64">
        <v>3</v>
      </c>
      <c r="T112" s="65">
        <v>1</v>
      </c>
      <c r="U112" s="66"/>
      <c r="AA112" s="62">
        <v>1</v>
      </c>
      <c r="AB112" s="52" t="s">
        <v>444</v>
      </c>
      <c r="AC112" s="52" t="s">
        <v>445</v>
      </c>
      <c r="AJ112" s="52" t="s">
        <v>446</v>
      </c>
    </row>
    <row r="113" spans="1:36" ht="12.75" customHeight="1">
      <c r="A113" s="79">
        <v>43168</v>
      </c>
      <c r="B113" s="54">
        <v>5</v>
      </c>
      <c r="C113" s="54">
        <v>23</v>
      </c>
      <c r="D113" s="54">
        <v>25</v>
      </c>
      <c r="E113" s="54">
        <v>33</v>
      </c>
      <c r="F113" s="54">
        <v>37</v>
      </c>
      <c r="G113" s="54">
        <v>49</v>
      </c>
      <c r="H113" s="54"/>
      <c r="I113" s="53"/>
      <c r="J113" s="62">
        <v>25</v>
      </c>
      <c r="K113" s="62">
        <v>15</v>
      </c>
      <c r="R113" s="62">
        <v>15</v>
      </c>
      <c r="S113" s="64">
        <v>4</v>
      </c>
      <c r="T113" s="65">
        <v>2</v>
      </c>
      <c r="U113" s="66"/>
      <c r="AA113" s="62">
        <v>2</v>
      </c>
      <c r="AB113" s="52" t="s">
        <v>447</v>
      </c>
      <c r="AC113" s="52" t="s">
        <v>448</v>
      </c>
      <c r="AJ113" s="52" t="s">
        <v>449</v>
      </c>
    </row>
    <row r="114" spans="1:36" ht="12.75" customHeight="1">
      <c r="A114" s="78">
        <v>43167</v>
      </c>
      <c r="B114" s="54">
        <v>6</v>
      </c>
      <c r="C114" s="54">
        <v>16</v>
      </c>
      <c r="D114" s="54">
        <v>23</v>
      </c>
      <c r="E114" s="54">
        <v>29</v>
      </c>
      <c r="F114" s="54">
        <v>46</v>
      </c>
      <c r="G114" s="54">
        <v>47</v>
      </c>
      <c r="H114" s="54"/>
      <c r="I114" s="53"/>
      <c r="J114" s="62">
        <v>27</v>
      </c>
      <c r="K114" s="62">
        <v>14</v>
      </c>
      <c r="R114" s="62">
        <v>14</v>
      </c>
      <c r="S114" s="64">
        <v>3</v>
      </c>
      <c r="T114" s="65">
        <v>2</v>
      </c>
      <c r="U114" s="66"/>
      <c r="AA114" s="62">
        <v>2</v>
      </c>
      <c r="AB114" s="52" t="s">
        <v>450</v>
      </c>
      <c r="AC114" s="52" t="s">
        <v>451</v>
      </c>
      <c r="AJ114" s="52" t="s">
        <v>452</v>
      </c>
    </row>
    <row r="115" spans="1:36" ht="12.75" customHeight="1">
      <c r="A115" s="79">
        <v>43166</v>
      </c>
      <c r="B115" s="54">
        <v>1</v>
      </c>
      <c r="C115" s="54">
        <v>3</v>
      </c>
      <c r="D115" s="54">
        <v>10</v>
      </c>
      <c r="E115" s="54">
        <v>23</v>
      </c>
      <c r="F115" s="54">
        <v>30</v>
      </c>
      <c r="G115" s="54">
        <v>48</v>
      </c>
      <c r="H115" s="54"/>
      <c r="I115" s="53"/>
      <c r="J115" s="62">
        <v>27</v>
      </c>
      <c r="K115" s="62">
        <v>13</v>
      </c>
      <c r="R115" s="62">
        <v>13</v>
      </c>
      <c r="S115" s="64">
        <v>5</v>
      </c>
      <c r="T115" s="65">
        <v>3</v>
      </c>
      <c r="U115" s="66"/>
      <c r="AA115" s="62">
        <v>3</v>
      </c>
      <c r="AB115" s="52" t="s">
        <v>453</v>
      </c>
      <c r="AC115" s="52" t="s">
        <v>454</v>
      </c>
      <c r="AJ115" s="52" t="s">
        <v>455</v>
      </c>
    </row>
    <row r="116" spans="1:36" ht="12.75" customHeight="1">
      <c r="A116" s="78">
        <v>43165</v>
      </c>
      <c r="B116" s="54">
        <v>11</v>
      </c>
      <c r="C116" s="54">
        <v>23</v>
      </c>
      <c r="D116" s="54">
        <v>25</v>
      </c>
      <c r="E116" s="54">
        <v>32</v>
      </c>
      <c r="F116" s="54">
        <v>46</v>
      </c>
      <c r="G116" s="54">
        <v>49</v>
      </c>
      <c r="H116" s="54"/>
      <c r="I116" s="53"/>
      <c r="J116" s="62">
        <v>27</v>
      </c>
      <c r="K116" s="62">
        <v>14</v>
      </c>
      <c r="R116" s="62">
        <v>14</v>
      </c>
      <c r="S116" s="64">
        <v>5</v>
      </c>
      <c r="T116" s="65">
        <v>2</v>
      </c>
      <c r="U116" s="66"/>
      <c r="AA116" s="62">
        <v>2</v>
      </c>
      <c r="AB116" s="52" t="s">
        <v>456</v>
      </c>
      <c r="AC116" s="52" t="s">
        <v>457</v>
      </c>
      <c r="AJ116" s="52" t="s">
        <v>458</v>
      </c>
    </row>
    <row r="117" spans="1:36" ht="12.75" customHeight="1">
      <c r="A117" s="79">
        <v>43164</v>
      </c>
      <c r="B117" s="54">
        <v>1</v>
      </c>
      <c r="C117" s="54">
        <v>15</v>
      </c>
      <c r="D117" s="54">
        <v>23</v>
      </c>
      <c r="E117" s="54">
        <v>24</v>
      </c>
      <c r="F117" s="54">
        <v>36</v>
      </c>
      <c r="G117" s="54">
        <v>49</v>
      </c>
      <c r="H117" s="54"/>
      <c r="I117" s="53"/>
      <c r="J117" s="62">
        <v>25</v>
      </c>
      <c r="K117" s="62">
        <v>16</v>
      </c>
      <c r="R117" s="62">
        <v>16</v>
      </c>
      <c r="S117" s="64">
        <v>4</v>
      </c>
      <c r="T117" s="65">
        <v>3</v>
      </c>
      <c r="U117" s="66"/>
      <c r="AA117" s="62">
        <v>3</v>
      </c>
      <c r="AB117" s="52" t="s">
        <v>459</v>
      </c>
      <c r="AC117" s="52" t="s">
        <v>460</v>
      </c>
      <c r="AJ117" s="52" t="s">
        <v>461</v>
      </c>
    </row>
    <row r="118" spans="1:36" ht="12.75" customHeight="1">
      <c r="A118" s="79">
        <v>43162</v>
      </c>
      <c r="B118" s="54">
        <v>1</v>
      </c>
      <c r="C118" s="54">
        <v>5</v>
      </c>
      <c r="D118" s="54">
        <v>6</v>
      </c>
      <c r="E118" s="54">
        <v>16</v>
      </c>
      <c r="F118" s="54">
        <v>24</v>
      </c>
      <c r="G118" s="54">
        <v>29</v>
      </c>
      <c r="H118" s="54"/>
      <c r="I118" s="53"/>
      <c r="J118" s="62">
        <v>26</v>
      </c>
      <c r="K118" s="62">
        <v>17</v>
      </c>
      <c r="R118" s="62">
        <v>17</v>
      </c>
      <c r="S118" s="64">
        <v>2</v>
      </c>
      <c r="T118" s="65">
        <v>1</v>
      </c>
      <c r="U118" s="66"/>
      <c r="AA118" s="62">
        <v>1</v>
      </c>
      <c r="AB118" s="52" t="s">
        <v>462</v>
      </c>
      <c r="AC118" s="52" t="s">
        <v>463</v>
      </c>
      <c r="AJ118" s="52" t="s">
        <v>464</v>
      </c>
    </row>
    <row r="119" spans="1:36" ht="12.75" customHeight="1">
      <c r="A119" s="78">
        <v>43161</v>
      </c>
      <c r="B119" s="54">
        <v>21</v>
      </c>
      <c r="C119" s="54">
        <v>28</v>
      </c>
      <c r="D119" s="54">
        <v>30</v>
      </c>
      <c r="E119" s="54">
        <v>37</v>
      </c>
      <c r="F119" s="54">
        <v>43</v>
      </c>
      <c r="G119" s="54">
        <v>45</v>
      </c>
      <c r="H119" s="54"/>
      <c r="I119" s="53"/>
      <c r="J119" s="62">
        <v>26</v>
      </c>
      <c r="K119" s="62">
        <v>14</v>
      </c>
      <c r="R119" s="62">
        <v>14</v>
      </c>
      <c r="S119" s="64">
        <v>3</v>
      </c>
      <c r="T119" s="65">
        <v>1</v>
      </c>
      <c r="U119" s="66"/>
      <c r="AA119" s="62">
        <v>1</v>
      </c>
      <c r="AB119" s="52" t="s">
        <v>465</v>
      </c>
      <c r="AC119" s="52" t="s">
        <v>466</v>
      </c>
      <c r="AJ119" s="52" t="s">
        <v>467</v>
      </c>
    </row>
    <row r="120" spans="1:36" ht="12.75" customHeight="1">
      <c r="A120" s="78">
        <v>43160</v>
      </c>
      <c r="B120" s="54">
        <v>19</v>
      </c>
      <c r="C120" s="54">
        <v>33</v>
      </c>
      <c r="D120" s="54">
        <v>35</v>
      </c>
      <c r="E120" s="54">
        <v>36</v>
      </c>
      <c r="F120" s="54">
        <v>38</v>
      </c>
      <c r="G120" s="54">
        <v>39</v>
      </c>
      <c r="H120" s="54"/>
      <c r="I120" s="53"/>
      <c r="J120" s="62">
        <v>26</v>
      </c>
      <c r="K120" s="62">
        <v>17</v>
      </c>
      <c r="R120" s="62">
        <v>17</v>
      </c>
      <c r="S120" s="64">
        <v>0</v>
      </c>
      <c r="T120" s="65">
        <v>0</v>
      </c>
      <c r="U120" s="66"/>
      <c r="AA120" s="62">
        <v>0</v>
      </c>
      <c r="AB120" s="52" t="s">
        <v>468</v>
      </c>
      <c r="AC120" s="52" t="s">
        <v>469</v>
      </c>
      <c r="AJ120" s="52" t="s">
        <v>470</v>
      </c>
    </row>
    <row r="121" spans="1:36" ht="12.75" customHeight="1">
      <c r="A121" s="78">
        <v>43159</v>
      </c>
      <c r="B121" s="54">
        <v>3</v>
      </c>
      <c r="C121" s="54">
        <v>4</v>
      </c>
      <c r="D121" s="54">
        <v>30</v>
      </c>
      <c r="E121" s="54">
        <v>39</v>
      </c>
      <c r="F121" s="54">
        <v>45</v>
      </c>
      <c r="G121" s="54">
        <v>47</v>
      </c>
      <c r="H121" s="54"/>
      <c r="I121" s="53"/>
      <c r="J121" s="62">
        <v>26</v>
      </c>
      <c r="K121" s="62">
        <v>17</v>
      </c>
      <c r="R121" s="62">
        <v>17</v>
      </c>
      <c r="S121" s="64">
        <v>3</v>
      </c>
      <c r="T121" s="65">
        <v>1</v>
      </c>
      <c r="U121" s="66"/>
      <c r="AA121" s="62">
        <v>1</v>
      </c>
      <c r="AB121" s="52" t="s">
        <v>471</v>
      </c>
      <c r="AC121" s="52" t="s">
        <v>472</v>
      </c>
      <c r="AJ121" s="52" t="s">
        <v>473</v>
      </c>
    </row>
    <row r="122" spans="1:36" ht="12.75" customHeight="1">
      <c r="A122" s="78">
        <v>43158</v>
      </c>
      <c r="B122" s="54">
        <v>15</v>
      </c>
      <c r="C122" s="54">
        <v>27</v>
      </c>
      <c r="D122" s="54">
        <v>37</v>
      </c>
      <c r="E122" s="54">
        <v>39</v>
      </c>
      <c r="F122" s="54">
        <v>43</v>
      </c>
      <c r="G122" s="54">
        <v>49</v>
      </c>
      <c r="H122" s="54"/>
      <c r="I122" s="53"/>
      <c r="J122" s="62">
        <v>27</v>
      </c>
      <c r="K122" s="62">
        <v>17</v>
      </c>
      <c r="R122" s="62">
        <v>17</v>
      </c>
      <c r="S122" s="64">
        <v>5</v>
      </c>
      <c r="T122" s="65">
        <v>4</v>
      </c>
      <c r="U122" s="66"/>
      <c r="AA122" s="62">
        <v>4</v>
      </c>
      <c r="AB122" s="52" t="s">
        <v>474</v>
      </c>
      <c r="AC122" s="52" t="s">
        <v>475</v>
      </c>
      <c r="AJ122" s="52" t="s">
        <v>476</v>
      </c>
    </row>
    <row r="123" spans="1:36" ht="12.75" customHeight="1">
      <c r="A123" s="78">
        <v>43157</v>
      </c>
      <c r="B123" s="54">
        <v>5</v>
      </c>
      <c r="C123" s="54">
        <v>6</v>
      </c>
      <c r="D123" s="54">
        <v>14</v>
      </c>
      <c r="E123" s="54">
        <v>27</v>
      </c>
      <c r="F123" s="54">
        <v>46</v>
      </c>
      <c r="G123" s="54">
        <v>47</v>
      </c>
      <c r="H123" s="54"/>
      <c r="I123" s="53"/>
      <c r="J123" s="62">
        <v>26</v>
      </c>
      <c r="K123" s="62">
        <v>17</v>
      </c>
      <c r="R123" s="62">
        <v>17</v>
      </c>
      <c r="S123" s="64">
        <v>1</v>
      </c>
      <c r="T123" s="65">
        <v>0</v>
      </c>
      <c r="U123" s="66"/>
      <c r="AA123" s="62">
        <v>0</v>
      </c>
      <c r="AB123" s="52" t="s">
        <v>477</v>
      </c>
      <c r="AC123" s="52" t="s">
        <v>478</v>
      </c>
      <c r="AJ123" s="52" t="s">
        <v>479</v>
      </c>
    </row>
    <row r="124" spans="1:36" ht="12.75" customHeight="1">
      <c r="A124" s="79">
        <v>43155</v>
      </c>
      <c r="B124" s="54">
        <v>1</v>
      </c>
      <c r="C124" s="54">
        <v>18</v>
      </c>
      <c r="D124" s="54">
        <v>33</v>
      </c>
      <c r="E124" s="54">
        <v>38</v>
      </c>
      <c r="F124" s="54">
        <v>48</v>
      </c>
      <c r="G124" s="54">
        <v>49</v>
      </c>
      <c r="H124" s="54"/>
      <c r="I124" s="53"/>
      <c r="J124" s="62">
        <v>27</v>
      </c>
      <c r="K124" s="62">
        <v>16</v>
      </c>
      <c r="R124" s="62">
        <v>16</v>
      </c>
      <c r="S124" s="64">
        <v>3</v>
      </c>
      <c r="T124" s="65">
        <v>3</v>
      </c>
      <c r="U124" s="66"/>
      <c r="AA124" s="62">
        <v>3</v>
      </c>
      <c r="AB124" s="52" t="s">
        <v>480</v>
      </c>
      <c r="AC124" s="52" t="s">
        <v>481</v>
      </c>
      <c r="AJ124" s="52" t="s">
        <v>482</v>
      </c>
    </row>
    <row r="125" spans="1:36" ht="12.75" customHeight="1">
      <c r="A125" s="78">
        <v>43154</v>
      </c>
      <c r="B125" s="54">
        <v>13</v>
      </c>
      <c r="C125" s="54">
        <v>18</v>
      </c>
      <c r="D125" s="54">
        <v>21</v>
      </c>
      <c r="E125" s="54">
        <v>24</v>
      </c>
      <c r="F125" s="54">
        <v>28</v>
      </c>
      <c r="G125" s="54">
        <v>37</v>
      </c>
      <c r="H125" s="54"/>
      <c r="I125" s="53"/>
      <c r="J125" s="62">
        <v>29</v>
      </c>
      <c r="K125" s="62">
        <v>16</v>
      </c>
      <c r="R125" s="62">
        <v>16</v>
      </c>
      <c r="S125" s="64">
        <v>4</v>
      </c>
      <c r="T125" s="65">
        <v>3</v>
      </c>
      <c r="U125" s="66"/>
      <c r="AA125" s="62">
        <v>3</v>
      </c>
      <c r="AB125" s="52" t="s">
        <v>483</v>
      </c>
      <c r="AC125" s="52" t="s">
        <v>484</v>
      </c>
      <c r="AJ125" s="52" t="s">
        <v>485</v>
      </c>
    </row>
    <row r="126" spans="1:36" ht="12.75" customHeight="1">
      <c r="A126" s="78">
        <v>43153</v>
      </c>
      <c r="B126" s="54">
        <v>2</v>
      </c>
      <c r="C126" s="54">
        <v>14</v>
      </c>
      <c r="D126" s="54">
        <v>18</v>
      </c>
      <c r="E126" s="54">
        <v>23</v>
      </c>
      <c r="F126" s="54">
        <v>42</v>
      </c>
      <c r="G126" s="54">
        <v>47</v>
      </c>
      <c r="H126" s="54"/>
      <c r="I126" s="53"/>
      <c r="J126" s="62">
        <v>29</v>
      </c>
      <c r="K126" s="62">
        <v>17</v>
      </c>
      <c r="R126" s="62">
        <v>17</v>
      </c>
      <c r="S126" s="64">
        <v>4</v>
      </c>
      <c r="T126" s="65">
        <v>1</v>
      </c>
      <c r="U126" s="66"/>
      <c r="AA126" s="62">
        <v>1</v>
      </c>
      <c r="AB126" s="52" t="s">
        <v>486</v>
      </c>
      <c r="AC126" s="52" t="s">
        <v>487</v>
      </c>
      <c r="AJ126" s="52" t="s">
        <v>488</v>
      </c>
    </row>
    <row r="127" spans="1:36" ht="12.75" customHeight="1">
      <c r="A127" s="79">
        <v>43152</v>
      </c>
      <c r="B127" s="54">
        <v>4</v>
      </c>
      <c r="C127" s="54">
        <v>9</v>
      </c>
      <c r="D127" s="54">
        <v>25</v>
      </c>
      <c r="E127" s="54">
        <v>32</v>
      </c>
      <c r="F127" s="54">
        <v>42</v>
      </c>
      <c r="G127" s="54">
        <v>46</v>
      </c>
      <c r="H127" s="54"/>
      <c r="I127" s="53"/>
      <c r="J127" s="62">
        <v>28</v>
      </c>
      <c r="K127" s="62">
        <v>16</v>
      </c>
      <c r="R127" s="62">
        <v>16</v>
      </c>
      <c r="S127" s="64">
        <v>4</v>
      </c>
      <c r="T127" s="65">
        <v>1</v>
      </c>
      <c r="U127" s="66"/>
      <c r="AA127" s="62">
        <v>1</v>
      </c>
      <c r="AB127" s="52" t="s">
        <v>489</v>
      </c>
      <c r="AC127" s="52" t="s">
        <v>490</v>
      </c>
      <c r="AJ127" s="52" t="s">
        <v>491</v>
      </c>
    </row>
    <row r="128" spans="1:36" ht="12.75" customHeight="1">
      <c r="A128" s="78">
        <v>43151</v>
      </c>
      <c r="B128" s="54">
        <v>13</v>
      </c>
      <c r="C128" s="54">
        <v>23</v>
      </c>
      <c r="D128" s="54">
        <v>25</v>
      </c>
      <c r="E128" s="54">
        <v>34</v>
      </c>
      <c r="F128" s="54">
        <v>37</v>
      </c>
      <c r="G128" s="54">
        <v>48</v>
      </c>
      <c r="H128" s="54"/>
      <c r="I128" s="53"/>
      <c r="J128" s="62">
        <v>28</v>
      </c>
      <c r="K128" s="62">
        <v>17</v>
      </c>
      <c r="R128" s="62">
        <v>17</v>
      </c>
      <c r="S128" s="64">
        <v>3</v>
      </c>
      <c r="T128" s="65">
        <v>2</v>
      </c>
      <c r="U128" s="66"/>
      <c r="AA128" s="62">
        <v>2</v>
      </c>
      <c r="AB128" s="52" t="s">
        <v>492</v>
      </c>
      <c r="AC128" s="52" t="s">
        <v>493</v>
      </c>
      <c r="AJ128" s="52" t="s">
        <v>494</v>
      </c>
    </row>
    <row r="129" spans="1:36" ht="12.75" customHeight="1">
      <c r="A129" s="78">
        <v>43150</v>
      </c>
      <c r="B129" s="54">
        <v>7</v>
      </c>
      <c r="C129" s="54">
        <v>12</v>
      </c>
      <c r="D129" s="54">
        <v>22</v>
      </c>
      <c r="E129" s="54">
        <v>25</v>
      </c>
      <c r="F129" s="54">
        <v>32</v>
      </c>
      <c r="G129" s="54">
        <v>41</v>
      </c>
      <c r="H129" s="54"/>
      <c r="I129" s="53"/>
      <c r="J129" s="62">
        <v>28</v>
      </c>
      <c r="K129" s="62">
        <v>15</v>
      </c>
      <c r="R129" s="62">
        <v>15</v>
      </c>
      <c r="S129" s="64">
        <v>4</v>
      </c>
      <c r="T129" s="65">
        <v>3</v>
      </c>
      <c r="U129" s="66"/>
      <c r="AA129" s="62">
        <v>3</v>
      </c>
      <c r="AB129" s="52" t="s">
        <v>495</v>
      </c>
      <c r="AC129" s="52" t="s">
        <v>496</v>
      </c>
      <c r="AJ129" s="52" t="s">
        <v>497</v>
      </c>
    </row>
    <row r="130" spans="1:36" ht="12.75" customHeight="1">
      <c r="A130" s="78">
        <v>43148</v>
      </c>
      <c r="B130" s="54">
        <v>1</v>
      </c>
      <c r="C130" s="54">
        <v>8</v>
      </c>
      <c r="D130" s="54">
        <v>15</v>
      </c>
      <c r="E130" s="54">
        <v>37</v>
      </c>
      <c r="F130" s="54">
        <v>42</v>
      </c>
      <c r="G130" s="54">
        <v>44</v>
      </c>
      <c r="H130" s="54"/>
      <c r="I130" s="53"/>
      <c r="J130" s="62">
        <v>29</v>
      </c>
      <c r="K130" s="62">
        <v>14</v>
      </c>
      <c r="R130" s="62">
        <v>14</v>
      </c>
      <c r="S130" s="64">
        <v>4</v>
      </c>
      <c r="T130" s="65">
        <v>0</v>
      </c>
      <c r="U130" s="66"/>
      <c r="AA130" s="62">
        <v>0</v>
      </c>
      <c r="AB130" s="52" t="s">
        <v>498</v>
      </c>
      <c r="AC130" s="52" t="s">
        <v>499</v>
      </c>
      <c r="AJ130" s="52" t="s">
        <v>500</v>
      </c>
    </row>
    <row r="131" spans="1:36" ht="12.75" customHeight="1">
      <c r="A131" s="78">
        <v>43147</v>
      </c>
      <c r="B131" s="54">
        <v>9</v>
      </c>
      <c r="C131" s="54">
        <v>21</v>
      </c>
      <c r="D131" s="54">
        <v>22</v>
      </c>
      <c r="E131" s="54">
        <v>30</v>
      </c>
      <c r="F131" s="54">
        <v>34</v>
      </c>
      <c r="G131" s="54">
        <v>43</v>
      </c>
      <c r="H131" s="54"/>
      <c r="I131" s="53"/>
      <c r="J131" s="62">
        <v>30</v>
      </c>
      <c r="K131" s="62">
        <v>16</v>
      </c>
      <c r="R131" s="62">
        <v>16</v>
      </c>
      <c r="S131" s="64">
        <v>4</v>
      </c>
      <c r="T131" s="65">
        <v>4</v>
      </c>
      <c r="U131" s="66"/>
      <c r="AA131" s="62">
        <v>4</v>
      </c>
      <c r="AB131" s="52" t="s">
        <v>501</v>
      </c>
      <c r="AC131" s="52" t="s">
        <v>502</v>
      </c>
      <c r="AJ131" s="52" t="s">
        <v>503</v>
      </c>
    </row>
    <row r="132" spans="1:36" ht="12.75" customHeight="1">
      <c r="A132" s="79">
        <v>43146</v>
      </c>
      <c r="B132" s="54">
        <v>3</v>
      </c>
      <c r="C132" s="54">
        <v>12</v>
      </c>
      <c r="D132" s="54">
        <v>18</v>
      </c>
      <c r="E132" s="54">
        <v>26</v>
      </c>
      <c r="F132" s="54">
        <v>28</v>
      </c>
      <c r="G132" s="54">
        <v>37</v>
      </c>
      <c r="H132" s="54"/>
      <c r="I132" s="53"/>
      <c r="J132" s="62">
        <v>31</v>
      </c>
      <c r="K132" s="62">
        <v>16</v>
      </c>
      <c r="R132" s="62">
        <v>16</v>
      </c>
      <c r="S132" s="64">
        <v>5</v>
      </c>
      <c r="T132" s="65">
        <v>2</v>
      </c>
      <c r="U132" s="66"/>
      <c r="AA132" s="62">
        <v>2</v>
      </c>
      <c r="AB132" s="52" t="s">
        <v>504</v>
      </c>
      <c r="AC132" s="52" t="s">
        <v>505</v>
      </c>
      <c r="AJ132" s="52" t="s">
        <v>506</v>
      </c>
    </row>
    <row r="133" spans="1:36" ht="12.75" customHeight="1">
      <c r="A133" s="78">
        <v>43145</v>
      </c>
      <c r="B133" s="54">
        <v>1</v>
      </c>
      <c r="C133" s="54">
        <v>10</v>
      </c>
      <c r="D133" s="54">
        <v>25</v>
      </c>
      <c r="E133" s="54">
        <v>27</v>
      </c>
      <c r="F133" s="54">
        <v>32</v>
      </c>
      <c r="G133" s="54">
        <v>39</v>
      </c>
      <c r="H133" s="54"/>
      <c r="I133" s="53"/>
      <c r="J133" s="62">
        <v>27</v>
      </c>
      <c r="K133" s="62">
        <v>14</v>
      </c>
      <c r="R133" s="62">
        <v>14</v>
      </c>
      <c r="S133" s="64">
        <v>4</v>
      </c>
      <c r="T133" s="65">
        <v>3</v>
      </c>
      <c r="U133" s="66"/>
      <c r="AA133" s="62">
        <v>3</v>
      </c>
      <c r="AB133" s="52" t="s">
        <v>507</v>
      </c>
      <c r="AC133" s="52" t="s">
        <v>508</v>
      </c>
      <c r="AJ133" s="52" t="s">
        <v>509</v>
      </c>
    </row>
    <row r="134" spans="1:36" ht="12.75" customHeight="1">
      <c r="A134" s="78">
        <v>43144</v>
      </c>
      <c r="B134" s="54">
        <v>9</v>
      </c>
      <c r="C134" s="54">
        <v>18</v>
      </c>
      <c r="D134" s="54">
        <v>23</v>
      </c>
      <c r="E134" s="54">
        <v>34</v>
      </c>
      <c r="F134" s="54">
        <v>39</v>
      </c>
      <c r="G134" s="54">
        <v>49</v>
      </c>
      <c r="H134" s="54"/>
      <c r="I134" s="53"/>
      <c r="J134" s="62">
        <v>26</v>
      </c>
      <c r="K134" s="62">
        <v>15</v>
      </c>
      <c r="R134" s="62">
        <v>15</v>
      </c>
      <c r="S134" s="64">
        <v>4</v>
      </c>
      <c r="T134" s="65">
        <v>3</v>
      </c>
      <c r="U134" s="66"/>
      <c r="AA134" s="62">
        <v>3</v>
      </c>
      <c r="AB134" s="52" t="s">
        <v>510</v>
      </c>
      <c r="AC134" s="52" t="s">
        <v>511</v>
      </c>
      <c r="AJ134" s="52" t="s">
        <v>512</v>
      </c>
    </row>
    <row r="135" spans="1:36" ht="12.75" customHeight="1">
      <c r="A135" s="79">
        <v>43143</v>
      </c>
      <c r="B135" s="54">
        <v>8</v>
      </c>
      <c r="C135" s="54">
        <v>10</v>
      </c>
      <c r="D135" s="54">
        <v>16</v>
      </c>
      <c r="E135" s="54">
        <v>18</v>
      </c>
      <c r="F135" s="54">
        <v>20</v>
      </c>
      <c r="G135" s="54">
        <v>41</v>
      </c>
      <c r="H135" s="54"/>
      <c r="I135" s="53"/>
      <c r="J135" s="62">
        <v>26</v>
      </c>
      <c r="K135" s="62">
        <v>17</v>
      </c>
      <c r="R135" s="62">
        <v>17</v>
      </c>
      <c r="S135" s="64">
        <v>4</v>
      </c>
      <c r="T135" s="65">
        <v>3</v>
      </c>
      <c r="U135" s="66"/>
      <c r="AA135" s="62">
        <v>3</v>
      </c>
      <c r="AB135" s="52" t="s">
        <v>513</v>
      </c>
      <c r="AC135" s="52" t="s">
        <v>514</v>
      </c>
      <c r="AJ135" s="52" t="s">
        <v>515</v>
      </c>
    </row>
    <row r="136" spans="1:36" ht="12.75" customHeight="1">
      <c r="A136" s="78">
        <v>43141</v>
      </c>
      <c r="B136" s="54">
        <v>2</v>
      </c>
      <c r="C136" s="54">
        <v>22</v>
      </c>
      <c r="D136" s="54">
        <v>40</v>
      </c>
      <c r="E136" s="54">
        <v>42</v>
      </c>
      <c r="F136" s="54">
        <v>45</v>
      </c>
      <c r="G136" s="54">
        <v>48</v>
      </c>
      <c r="H136" s="54"/>
      <c r="I136" s="53"/>
      <c r="J136" s="62">
        <v>28</v>
      </c>
      <c r="K136" s="62">
        <v>17</v>
      </c>
      <c r="R136" s="62">
        <v>17</v>
      </c>
      <c r="S136" s="64">
        <v>4</v>
      </c>
      <c r="T136" s="65">
        <v>1</v>
      </c>
      <c r="U136" s="66"/>
      <c r="AA136" s="62">
        <v>1</v>
      </c>
      <c r="AB136" s="52" t="s">
        <v>516</v>
      </c>
      <c r="AC136" s="52" t="s">
        <v>517</v>
      </c>
      <c r="AJ136" s="52" t="s">
        <v>518</v>
      </c>
    </row>
    <row r="137" spans="1:36" ht="12.75" customHeight="1">
      <c r="A137" s="79">
        <v>43140</v>
      </c>
      <c r="B137" s="54">
        <v>10</v>
      </c>
      <c r="C137" s="54">
        <v>11</v>
      </c>
      <c r="D137" s="54">
        <v>12</v>
      </c>
      <c r="E137" s="54">
        <v>31</v>
      </c>
      <c r="F137" s="54">
        <v>33</v>
      </c>
      <c r="G137" s="54">
        <v>34</v>
      </c>
      <c r="H137" s="54"/>
      <c r="I137" s="53"/>
      <c r="J137" s="62">
        <v>26</v>
      </c>
      <c r="K137" s="62">
        <v>14</v>
      </c>
      <c r="R137" s="62">
        <v>14</v>
      </c>
      <c r="S137" s="64">
        <v>4</v>
      </c>
      <c r="T137" s="65">
        <v>2</v>
      </c>
      <c r="U137" s="66"/>
      <c r="AA137" s="62">
        <v>2</v>
      </c>
      <c r="AB137" s="52" t="s">
        <v>519</v>
      </c>
      <c r="AC137" s="52" t="s">
        <v>520</v>
      </c>
      <c r="AJ137" s="52" t="s">
        <v>521</v>
      </c>
    </row>
    <row r="138" spans="1:36" ht="12.75" customHeight="1">
      <c r="A138" s="78">
        <v>43139</v>
      </c>
      <c r="B138" s="54">
        <v>12</v>
      </c>
      <c r="C138" s="54">
        <v>27</v>
      </c>
      <c r="D138" s="54">
        <v>35</v>
      </c>
      <c r="E138" s="54">
        <v>38</v>
      </c>
      <c r="F138" s="54">
        <v>47</v>
      </c>
      <c r="G138" s="54">
        <v>48</v>
      </c>
      <c r="H138" s="54"/>
      <c r="I138" s="53"/>
      <c r="J138" s="62">
        <v>27</v>
      </c>
      <c r="K138" s="62">
        <v>16</v>
      </c>
      <c r="R138" s="62">
        <v>16</v>
      </c>
      <c r="S138" s="64">
        <v>4</v>
      </c>
      <c r="T138" s="65">
        <v>2</v>
      </c>
      <c r="U138" s="66"/>
      <c r="AA138" s="62">
        <v>2</v>
      </c>
      <c r="AB138" s="52" t="s">
        <v>522</v>
      </c>
      <c r="AC138" s="52" t="s">
        <v>523</v>
      </c>
      <c r="AJ138" s="52" t="s">
        <v>524</v>
      </c>
    </row>
    <row r="139" spans="1:36" ht="12.75" customHeight="1">
      <c r="A139" s="79">
        <v>43138</v>
      </c>
      <c r="B139" s="54">
        <v>9</v>
      </c>
      <c r="C139" s="54">
        <v>17</v>
      </c>
      <c r="D139" s="54">
        <v>20</v>
      </c>
      <c r="E139" s="54">
        <v>40</v>
      </c>
      <c r="F139" s="54">
        <v>43</v>
      </c>
      <c r="G139" s="54">
        <v>46</v>
      </c>
      <c r="H139" s="54"/>
      <c r="I139" s="53"/>
      <c r="J139" s="62">
        <v>25</v>
      </c>
      <c r="K139" s="62">
        <v>16</v>
      </c>
      <c r="R139" s="62">
        <v>16</v>
      </c>
      <c r="S139" s="64">
        <v>3</v>
      </c>
      <c r="T139" s="65">
        <v>2</v>
      </c>
      <c r="U139" s="66"/>
      <c r="AA139" s="62">
        <v>2</v>
      </c>
      <c r="AB139" s="52" t="s">
        <v>525</v>
      </c>
      <c r="AC139" s="52" t="s">
        <v>526</v>
      </c>
      <c r="AJ139" s="52" t="s">
        <v>527</v>
      </c>
    </row>
    <row r="140" spans="1:36" ht="12.75" customHeight="1">
      <c r="A140" s="78">
        <v>43137</v>
      </c>
      <c r="B140" s="54">
        <v>1</v>
      </c>
      <c r="C140" s="54">
        <v>2</v>
      </c>
      <c r="D140" s="54">
        <v>10</v>
      </c>
      <c r="E140" s="54">
        <v>19</v>
      </c>
      <c r="F140" s="54">
        <v>22</v>
      </c>
      <c r="G140" s="54">
        <v>32</v>
      </c>
      <c r="H140" s="54"/>
      <c r="I140" s="53"/>
      <c r="J140" s="62">
        <v>26</v>
      </c>
      <c r="K140" s="62">
        <v>14</v>
      </c>
      <c r="R140" s="62">
        <v>14</v>
      </c>
      <c r="S140" s="64">
        <v>4</v>
      </c>
      <c r="T140" s="65">
        <v>3</v>
      </c>
      <c r="U140" s="66"/>
      <c r="AA140" s="62">
        <v>3</v>
      </c>
      <c r="AB140" s="52" t="s">
        <v>528</v>
      </c>
      <c r="AC140" s="52" t="s">
        <v>529</v>
      </c>
      <c r="AJ140" s="52" t="s">
        <v>530</v>
      </c>
    </row>
    <row r="141" spans="1:36" ht="12.75" customHeight="1">
      <c r="A141" s="79">
        <v>43136</v>
      </c>
      <c r="B141" s="54">
        <v>15</v>
      </c>
      <c r="C141" s="54">
        <v>18</v>
      </c>
      <c r="D141" s="54">
        <v>29</v>
      </c>
      <c r="E141" s="54">
        <v>36</v>
      </c>
      <c r="F141" s="54">
        <v>37</v>
      </c>
      <c r="G141" s="54">
        <v>46</v>
      </c>
      <c r="H141" s="54"/>
      <c r="I141" s="53"/>
      <c r="J141" s="62">
        <v>23</v>
      </c>
      <c r="K141" s="62">
        <v>14</v>
      </c>
      <c r="R141" s="62">
        <v>14</v>
      </c>
      <c r="S141" s="64">
        <v>2</v>
      </c>
      <c r="T141" s="65">
        <v>1</v>
      </c>
      <c r="U141" s="66"/>
      <c r="AA141" s="62">
        <v>1</v>
      </c>
      <c r="AB141" s="52" t="s">
        <v>531</v>
      </c>
      <c r="AC141" s="52" t="s">
        <v>532</v>
      </c>
      <c r="AJ141" s="52" t="s">
        <v>533</v>
      </c>
    </row>
    <row r="142" spans="1:36" ht="12.75" customHeight="1">
      <c r="A142" s="78">
        <v>43134</v>
      </c>
      <c r="B142" s="54">
        <v>8</v>
      </c>
      <c r="C142" s="54">
        <v>17</v>
      </c>
      <c r="D142" s="54">
        <v>34</v>
      </c>
      <c r="E142" s="54">
        <v>45</v>
      </c>
      <c r="F142" s="54">
        <v>48</v>
      </c>
      <c r="G142" s="54">
        <v>49</v>
      </c>
      <c r="H142" s="54"/>
      <c r="I142" s="53"/>
      <c r="J142" s="62">
        <v>25</v>
      </c>
      <c r="K142" s="62">
        <v>15</v>
      </c>
      <c r="R142" s="62">
        <v>15</v>
      </c>
      <c r="S142" s="64">
        <v>2</v>
      </c>
      <c r="T142" s="65">
        <v>1</v>
      </c>
      <c r="U142" s="66"/>
      <c r="AA142" s="62">
        <v>1</v>
      </c>
      <c r="AB142" s="52" t="s">
        <v>534</v>
      </c>
      <c r="AC142" s="52" t="s">
        <v>535</v>
      </c>
      <c r="AJ142" s="52" t="s">
        <v>536</v>
      </c>
    </row>
    <row r="143" spans="1:36" ht="12.75" customHeight="1">
      <c r="A143" s="79">
        <v>43133</v>
      </c>
      <c r="B143" s="54">
        <v>3</v>
      </c>
      <c r="C143" s="54">
        <v>16</v>
      </c>
      <c r="D143" s="54">
        <v>26</v>
      </c>
      <c r="E143" s="54">
        <v>27</v>
      </c>
      <c r="F143" s="54">
        <v>44</v>
      </c>
      <c r="G143" s="54">
        <v>46</v>
      </c>
      <c r="H143" s="54"/>
      <c r="I143" s="53"/>
      <c r="J143" s="62">
        <v>25</v>
      </c>
      <c r="K143" s="62">
        <v>15</v>
      </c>
      <c r="R143" s="62">
        <v>15</v>
      </c>
      <c r="S143" s="64">
        <v>3</v>
      </c>
      <c r="T143" s="65">
        <v>3</v>
      </c>
      <c r="U143" s="66"/>
      <c r="AA143" s="62">
        <v>3</v>
      </c>
      <c r="AB143" s="52" t="s">
        <v>537</v>
      </c>
      <c r="AC143" s="52" t="s">
        <v>538</v>
      </c>
      <c r="AJ143" s="52" t="s">
        <v>539</v>
      </c>
    </row>
    <row r="144" spans="1:36" ht="12.75" customHeight="1">
      <c r="A144" s="79">
        <v>43132</v>
      </c>
      <c r="B144" s="57" t="s">
        <v>9</v>
      </c>
      <c r="C144" s="57" t="s">
        <v>5</v>
      </c>
      <c r="D144" s="57" t="s">
        <v>7</v>
      </c>
      <c r="E144" s="57" t="s">
        <v>6</v>
      </c>
      <c r="F144" s="57" t="s">
        <v>4</v>
      </c>
      <c r="G144" s="57" t="s">
        <v>8</v>
      </c>
      <c r="H144" s="54"/>
      <c r="I144" s="53"/>
      <c r="J144" s="62">
        <v>25</v>
      </c>
      <c r="K144" s="62">
        <v>17</v>
      </c>
      <c r="R144" s="62">
        <v>17</v>
      </c>
      <c r="S144" s="64">
        <v>2</v>
      </c>
      <c r="T144" s="65">
        <v>0</v>
      </c>
      <c r="U144" s="66"/>
      <c r="AA144" s="62">
        <v>0</v>
      </c>
      <c r="AB144" s="52" t="s">
        <v>540</v>
      </c>
      <c r="AC144" s="52" t="s">
        <v>541</v>
      </c>
      <c r="AJ144" s="52" t="s">
        <v>542</v>
      </c>
    </row>
    <row r="145" spans="1:36" ht="12.75" customHeight="1">
      <c r="A145" s="78">
        <v>43131</v>
      </c>
      <c r="B145" s="54">
        <v>4</v>
      </c>
      <c r="C145" s="54">
        <v>9</v>
      </c>
      <c r="D145" s="54">
        <v>14</v>
      </c>
      <c r="E145" s="54">
        <v>27</v>
      </c>
      <c r="F145" s="54">
        <v>34</v>
      </c>
      <c r="G145" s="54">
        <v>36</v>
      </c>
      <c r="H145" s="54"/>
      <c r="I145" s="53"/>
      <c r="J145" s="62">
        <v>26</v>
      </c>
      <c r="K145" s="62">
        <v>16</v>
      </c>
      <c r="R145" s="62">
        <v>16</v>
      </c>
      <c r="S145" s="64">
        <v>1</v>
      </c>
      <c r="T145" s="65">
        <v>1</v>
      </c>
      <c r="U145" s="66"/>
      <c r="AA145" s="62">
        <v>1</v>
      </c>
      <c r="AB145" s="52" t="s">
        <v>543</v>
      </c>
      <c r="AC145" s="52" t="s">
        <v>544</v>
      </c>
      <c r="AJ145" s="52" t="s">
        <v>545</v>
      </c>
    </row>
    <row r="146" spans="1:36" ht="12.75" customHeight="1">
      <c r="A146" s="78">
        <v>43130</v>
      </c>
      <c r="B146" s="54">
        <v>4</v>
      </c>
      <c r="C146" s="54">
        <v>11</v>
      </c>
      <c r="D146" s="54">
        <v>13</v>
      </c>
      <c r="E146" s="54">
        <v>28</v>
      </c>
      <c r="F146" s="54">
        <v>45</v>
      </c>
      <c r="G146" s="54">
        <v>47</v>
      </c>
      <c r="H146" s="54"/>
      <c r="I146" s="53"/>
      <c r="J146" s="62">
        <v>25</v>
      </c>
      <c r="K146" s="62">
        <v>13</v>
      </c>
      <c r="R146" s="62">
        <v>13</v>
      </c>
      <c r="S146" s="64">
        <v>4</v>
      </c>
      <c r="T146" s="65">
        <v>2</v>
      </c>
      <c r="U146" s="66"/>
      <c r="AA146" s="62">
        <v>2</v>
      </c>
      <c r="AB146" s="52" t="s">
        <v>546</v>
      </c>
      <c r="AC146" s="52" t="s">
        <v>547</v>
      </c>
      <c r="AJ146" s="52" t="s">
        <v>548</v>
      </c>
    </row>
    <row r="147" spans="1:36" ht="12.75" customHeight="1">
      <c r="A147" s="78">
        <v>43129</v>
      </c>
      <c r="B147" s="54">
        <v>1</v>
      </c>
      <c r="C147" s="54">
        <v>14</v>
      </c>
      <c r="D147" s="54">
        <v>31</v>
      </c>
      <c r="E147" s="54">
        <v>36</v>
      </c>
      <c r="F147" s="54">
        <v>38</v>
      </c>
      <c r="G147" s="54">
        <v>40</v>
      </c>
      <c r="H147" s="54"/>
      <c r="I147" s="53"/>
      <c r="J147" s="62">
        <v>24</v>
      </c>
      <c r="K147" s="62">
        <v>14</v>
      </c>
      <c r="R147" s="62">
        <v>14</v>
      </c>
      <c r="S147" s="64">
        <v>3</v>
      </c>
      <c r="T147" s="65">
        <v>1</v>
      </c>
      <c r="U147" s="66"/>
      <c r="AA147" s="62">
        <v>1</v>
      </c>
      <c r="AB147" s="52" t="s">
        <v>549</v>
      </c>
      <c r="AC147" s="52" t="s">
        <v>550</v>
      </c>
      <c r="AJ147" s="52" t="s">
        <v>551</v>
      </c>
    </row>
    <row r="148" spans="1:36" ht="12.75" customHeight="1">
      <c r="A148" s="78">
        <v>43127</v>
      </c>
      <c r="B148" s="54">
        <v>2</v>
      </c>
      <c r="C148" s="54">
        <v>13</v>
      </c>
      <c r="D148" s="54">
        <v>27</v>
      </c>
      <c r="E148" s="54">
        <v>34</v>
      </c>
      <c r="F148" s="54">
        <v>41</v>
      </c>
      <c r="G148" s="54">
        <v>46</v>
      </c>
      <c r="H148" s="54"/>
      <c r="I148" s="53"/>
      <c r="J148" s="62">
        <v>22</v>
      </c>
      <c r="K148" s="62">
        <v>13</v>
      </c>
      <c r="R148" s="62">
        <v>13</v>
      </c>
      <c r="S148" s="64">
        <v>4</v>
      </c>
      <c r="T148" s="65">
        <v>4</v>
      </c>
      <c r="U148" s="66"/>
      <c r="AA148" s="62">
        <v>4</v>
      </c>
      <c r="AB148" s="52" t="s">
        <v>552</v>
      </c>
      <c r="AC148" s="52" t="s">
        <v>553</v>
      </c>
      <c r="AJ148" s="52" t="s">
        <v>554</v>
      </c>
    </row>
    <row r="149" spans="1:36" ht="12.75" customHeight="1">
      <c r="A149" s="78">
        <v>43126</v>
      </c>
      <c r="B149" s="54">
        <v>3</v>
      </c>
      <c r="C149" s="54">
        <v>7</v>
      </c>
      <c r="D149" s="54">
        <v>22</v>
      </c>
      <c r="E149" s="54">
        <v>35</v>
      </c>
      <c r="F149" s="54">
        <v>41</v>
      </c>
      <c r="G149" s="54">
        <v>44</v>
      </c>
      <c r="H149" s="54"/>
      <c r="I149" s="53"/>
      <c r="J149" s="62">
        <v>24</v>
      </c>
      <c r="K149" s="62">
        <v>14</v>
      </c>
      <c r="R149" s="62">
        <v>14</v>
      </c>
      <c r="S149" s="64">
        <v>4</v>
      </c>
      <c r="T149" s="65">
        <v>2</v>
      </c>
      <c r="U149" s="66"/>
      <c r="AA149" s="62">
        <v>2</v>
      </c>
      <c r="AB149" s="52" t="s">
        <v>555</v>
      </c>
      <c r="AC149" s="52" t="s">
        <v>556</v>
      </c>
      <c r="AJ149" s="52" t="s">
        <v>557</v>
      </c>
    </row>
    <row r="150" spans="1:36" ht="12.75" customHeight="1">
      <c r="A150" s="78">
        <v>43125</v>
      </c>
      <c r="B150" s="54">
        <v>1</v>
      </c>
      <c r="C150" s="54">
        <v>3</v>
      </c>
      <c r="D150" s="54">
        <v>10</v>
      </c>
      <c r="E150" s="54">
        <v>23</v>
      </c>
      <c r="F150" s="54">
        <v>46</v>
      </c>
      <c r="G150" s="54">
        <v>47</v>
      </c>
      <c r="H150" s="54"/>
      <c r="I150" s="53"/>
      <c r="J150" s="62">
        <v>22</v>
      </c>
      <c r="K150" s="62">
        <v>15</v>
      </c>
      <c r="R150" s="62">
        <v>15</v>
      </c>
      <c r="S150" s="64">
        <v>1</v>
      </c>
      <c r="T150" s="65">
        <v>1</v>
      </c>
      <c r="U150" s="66"/>
      <c r="AA150" s="62">
        <v>1</v>
      </c>
      <c r="AB150" s="52" t="s">
        <v>558</v>
      </c>
      <c r="AC150" s="52" t="s">
        <v>559</v>
      </c>
      <c r="AJ150" s="52" t="s">
        <v>560</v>
      </c>
    </row>
    <row r="151" spans="1:36" ht="12.75" customHeight="1">
      <c r="A151" s="78">
        <v>43124</v>
      </c>
      <c r="B151" s="54">
        <v>6</v>
      </c>
      <c r="C151" s="54">
        <v>20</v>
      </c>
      <c r="D151" s="54">
        <v>31</v>
      </c>
      <c r="E151" s="54">
        <v>40</v>
      </c>
      <c r="F151" s="54">
        <v>44</v>
      </c>
      <c r="G151" s="54">
        <v>46</v>
      </c>
      <c r="H151" s="54"/>
      <c r="I151" s="53"/>
      <c r="J151" s="62">
        <v>26</v>
      </c>
      <c r="K151" s="62">
        <v>15</v>
      </c>
      <c r="R151" s="62">
        <v>15</v>
      </c>
      <c r="S151" s="64">
        <v>3</v>
      </c>
      <c r="T151" s="65">
        <v>3</v>
      </c>
      <c r="U151" s="66"/>
      <c r="AA151" s="62">
        <v>3</v>
      </c>
      <c r="AB151" s="52" t="s">
        <v>561</v>
      </c>
      <c r="AC151" s="52" t="s">
        <v>562</v>
      </c>
      <c r="AJ151" s="52" t="s">
        <v>563</v>
      </c>
    </row>
    <row r="152" spans="1:36" ht="12.75" customHeight="1">
      <c r="A152" s="78">
        <v>43123</v>
      </c>
      <c r="B152" s="54">
        <v>2</v>
      </c>
      <c r="C152" s="54">
        <v>14</v>
      </c>
      <c r="D152" s="54">
        <v>20</v>
      </c>
      <c r="E152" s="54">
        <v>40</v>
      </c>
      <c r="F152" s="54">
        <v>47</v>
      </c>
      <c r="G152" s="54">
        <v>49</v>
      </c>
      <c r="H152" s="54"/>
      <c r="I152" s="53"/>
      <c r="J152" s="62">
        <v>26</v>
      </c>
      <c r="K152" s="62">
        <v>16</v>
      </c>
      <c r="R152" s="62">
        <v>16</v>
      </c>
      <c r="S152" s="64">
        <v>2</v>
      </c>
      <c r="T152" s="65">
        <v>2</v>
      </c>
      <c r="U152" s="66"/>
      <c r="AA152" s="62">
        <v>2</v>
      </c>
      <c r="AB152" s="52" t="s">
        <v>564</v>
      </c>
      <c r="AC152" s="52" t="s">
        <v>565</v>
      </c>
      <c r="AJ152" s="52" t="s">
        <v>566</v>
      </c>
    </row>
    <row r="153" spans="1:36" ht="12.75" customHeight="1">
      <c r="A153" s="79">
        <v>43122</v>
      </c>
      <c r="B153" s="54">
        <v>3</v>
      </c>
      <c r="C153" s="54">
        <v>12</v>
      </c>
      <c r="D153" s="54">
        <v>14</v>
      </c>
      <c r="E153" s="54">
        <v>15</v>
      </c>
      <c r="F153" s="54">
        <v>21</v>
      </c>
      <c r="G153" s="54">
        <v>28</v>
      </c>
      <c r="H153" s="54"/>
      <c r="I153" s="53"/>
      <c r="J153" s="62">
        <v>27</v>
      </c>
      <c r="K153" s="62">
        <v>17</v>
      </c>
      <c r="R153" s="62">
        <v>17</v>
      </c>
      <c r="S153" s="64">
        <v>4</v>
      </c>
      <c r="T153" s="65">
        <v>2</v>
      </c>
      <c r="U153" s="66"/>
      <c r="AA153" s="62">
        <v>2</v>
      </c>
      <c r="AB153" s="52" t="s">
        <v>567</v>
      </c>
      <c r="AC153" s="52" t="s">
        <v>568</v>
      </c>
      <c r="AJ153" s="52" t="s">
        <v>569</v>
      </c>
    </row>
    <row r="154" spans="1:36" ht="12.75" customHeight="1">
      <c r="A154" s="79">
        <v>43120</v>
      </c>
      <c r="B154" s="54">
        <v>2</v>
      </c>
      <c r="C154" s="54">
        <v>19</v>
      </c>
      <c r="D154" s="54">
        <v>28</v>
      </c>
      <c r="E154" s="54">
        <v>35</v>
      </c>
      <c r="F154" s="54">
        <v>37</v>
      </c>
      <c r="G154" s="54">
        <v>43</v>
      </c>
      <c r="H154" s="54"/>
      <c r="I154" s="53"/>
      <c r="J154" s="62">
        <v>26</v>
      </c>
      <c r="K154" s="62">
        <v>17</v>
      </c>
      <c r="R154" s="62">
        <v>17</v>
      </c>
      <c r="S154" s="64">
        <v>2</v>
      </c>
      <c r="T154" s="65">
        <v>0</v>
      </c>
      <c r="U154" s="66"/>
      <c r="AA154" s="62">
        <v>0</v>
      </c>
      <c r="AB154" s="52" t="s">
        <v>570</v>
      </c>
      <c r="AC154" s="52" t="s">
        <v>571</v>
      </c>
      <c r="AJ154" s="52" t="s">
        <v>572</v>
      </c>
    </row>
    <row r="155" spans="1:36" ht="12.75" customHeight="1">
      <c r="A155" s="78">
        <v>43119</v>
      </c>
      <c r="B155" s="54">
        <v>13</v>
      </c>
      <c r="C155" s="54">
        <v>18</v>
      </c>
      <c r="D155" s="54">
        <v>30</v>
      </c>
      <c r="E155" s="54">
        <v>31</v>
      </c>
      <c r="F155" s="54">
        <v>37</v>
      </c>
      <c r="G155" s="54">
        <v>40</v>
      </c>
      <c r="H155" s="54"/>
      <c r="I155" s="53"/>
      <c r="J155" s="62">
        <v>26</v>
      </c>
      <c r="K155" s="62">
        <v>15</v>
      </c>
      <c r="R155" s="62">
        <v>15</v>
      </c>
      <c r="S155" s="64">
        <v>2</v>
      </c>
      <c r="T155" s="65">
        <v>2</v>
      </c>
      <c r="U155" s="66"/>
      <c r="AA155" s="62">
        <v>2</v>
      </c>
      <c r="AB155" s="52" t="s">
        <v>573</v>
      </c>
      <c r="AC155" s="52" t="s">
        <v>574</v>
      </c>
      <c r="AJ155" s="52" t="s">
        <v>575</v>
      </c>
    </row>
    <row r="156" spans="1:36" ht="12.75" customHeight="1">
      <c r="A156" s="78">
        <v>43118</v>
      </c>
      <c r="B156" s="54">
        <v>10</v>
      </c>
      <c r="C156" s="54">
        <v>15</v>
      </c>
      <c r="D156" s="54">
        <v>20</v>
      </c>
      <c r="E156" s="54">
        <v>25</v>
      </c>
      <c r="F156" s="54">
        <v>39</v>
      </c>
      <c r="G156" s="54">
        <v>41</v>
      </c>
      <c r="H156" s="54"/>
      <c r="I156" s="53"/>
      <c r="J156" s="62">
        <v>29</v>
      </c>
      <c r="K156" s="62">
        <v>17</v>
      </c>
      <c r="R156" s="62">
        <v>17</v>
      </c>
      <c r="S156" s="64">
        <v>3</v>
      </c>
      <c r="T156" s="65">
        <v>1</v>
      </c>
      <c r="U156" s="66"/>
      <c r="AA156" s="62">
        <v>1</v>
      </c>
      <c r="AB156" s="52" t="s">
        <v>576</v>
      </c>
      <c r="AC156" s="52" t="s">
        <v>577</v>
      </c>
      <c r="AJ156" s="52" t="s">
        <v>578</v>
      </c>
    </row>
    <row r="157" spans="1:36" ht="12.75" customHeight="1">
      <c r="A157" s="78">
        <v>43117</v>
      </c>
      <c r="B157" s="54">
        <v>11</v>
      </c>
      <c r="C157" s="54">
        <v>15</v>
      </c>
      <c r="D157" s="54">
        <v>18</v>
      </c>
      <c r="E157" s="54">
        <v>34</v>
      </c>
      <c r="F157" s="54">
        <v>39</v>
      </c>
      <c r="G157" s="54">
        <v>41</v>
      </c>
      <c r="H157" s="54"/>
      <c r="I157" s="53"/>
      <c r="J157" s="62">
        <v>30</v>
      </c>
      <c r="K157" s="62">
        <v>17</v>
      </c>
      <c r="R157" s="62">
        <v>17</v>
      </c>
      <c r="S157" s="64">
        <v>3</v>
      </c>
      <c r="T157" s="65">
        <v>2</v>
      </c>
      <c r="U157" s="66"/>
      <c r="AA157" s="62">
        <v>2</v>
      </c>
      <c r="AB157" s="52" t="s">
        <v>579</v>
      </c>
      <c r="AC157" s="52" t="s">
        <v>580</v>
      </c>
      <c r="AJ157" s="52" t="s">
        <v>581</v>
      </c>
    </row>
    <row r="158" spans="1:36" ht="12.75" customHeight="1">
      <c r="A158" s="79">
        <v>43116</v>
      </c>
      <c r="B158" s="54">
        <v>2</v>
      </c>
      <c r="C158" s="54">
        <v>10</v>
      </c>
      <c r="D158" s="54">
        <v>19</v>
      </c>
      <c r="E158" s="54">
        <v>30</v>
      </c>
      <c r="F158" s="54">
        <v>32</v>
      </c>
      <c r="G158" s="54">
        <v>34</v>
      </c>
      <c r="H158" s="54"/>
      <c r="I158" s="53"/>
      <c r="J158" s="62">
        <v>29</v>
      </c>
      <c r="K158" s="62">
        <v>17</v>
      </c>
      <c r="R158" s="62">
        <v>17</v>
      </c>
      <c r="S158" s="64">
        <v>6</v>
      </c>
      <c r="T158" s="65">
        <v>3</v>
      </c>
      <c r="U158" s="66"/>
      <c r="AA158" s="62">
        <v>3</v>
      </c>
      <c r="AB158" s="52" t="s">
        <v>582</v>
      </c>
      <c r="AC158" s="52" t="s">
        <v>583</v>
      </c>
      <c r="AJ158" s="52" t="s">
        <v>584</v>
      </c>
    </row>
    <row r="159" spans="1:36" ht="12.75" customHeight="1">
      <c r="A159" s="78">
        <v>43115</v>
      </c>
      <c r="B159" s="54">
        <v>9</v>
      </c>
      <c r="C159" s="54">
        <v>18</v>
      </c>
      <c r="D159" s="54">
        <v>24</v>
      </c>
      <c r="E159" s="54">
        <v>28</v>
      </c>
      <c r="F159" s="54">
        <v>35</v>
      </c>
      <c r="G159" s="54">
        <v>41</v>
      </c>
      <c r="H159" s="54"/>
      <c r="I159" s="53"/>
      <c r="J159" s="62">
        <v>26</v>
      </c>
      <c r="K159" s="62">
        <v>16</v>
      </c>
      <c r="R159" s="62">
        <v>16</v>
      </c>
      <c r="S159" s="64">
        <v>2</v>
      </c>
      <c r="T159" s="65">
        <v>2</v>
      </c>
      <c r="U159" s="66"/>
      <c r="AA159" s="62">
        <v>2</v>
      </c>
      <c r="AB159" s="52" t="s">
        <v>585</v>
      </c>
      <c r="AC159" s="52" t="s">
        <v>586</v>
      </c>
      <c r="AJ159" s="52" t="s">
        <v>587</v>
      </c>
    </row>
    <row r="160" spans="1:36" ht="12.75" customHeight="1">
      <c r="A160" s="79">
        <v>43113</v>
      </c>
      <c r="B160" s="54">
        <v>20</v>
      </c>
      <c r="C160" s="54">
        <v>21</v>
      </c>
      <c r="D160" s="54">
        <v>22</v>
      </c>
      <c r="E160" s="54">
        <v>24</v>
      </c>
      <c r="F160" s="54">
        <v>34</v>
      </c>
      <c r="G160" s="54">
        <v>44</v>
      </c>
      <c r="H160" s="54"/>
      <c r="I160" s="53"/>
      <c r="J160" s="62">
        <v>25</v>
      </c>
      <c r="K160" s="62">
        <v>16</v>
      </c>
      <c r="R160" s="62">
        <v>16</v>
      </c>
      <c r="S160" s="64">
        <v>1</v>
      </c>
      <c r="T160" s="65">
        <v>0</v>
      </c>
      <c r="U160" s="66"/>
      <c r="AA160" s="62">
        <v>0</v>
      </c>
      <c r="AB160" s="52" t="s">
        <v>588</v>
      </c>
      <c r="AC160" s="52" t="s">
        <v>589</v>
      </c>
      <c r="AJ160" s="52" t="s">
        <v>590</v>
      </c>
    </row>
    <row r="161" spans="1:36" ht="12.75" customHeight="1">
      <c r="A161" s="79">
        <v>43112</v>
      </c>
      <c r="B161" s="54">
        <v>12</v>
      </c>
      <c r="C161" s="54">
        <v>19</v>
      </c>
      <c r="D161" s="54">
        <v>21</v>
      </c>
      <c r="E161" s="54">
        <v>24</v>
      </c>
      <c r="F161" s="54">
        <v>25</v>
      </c>
      <c r="G161" s="54">
        <v>31</v>
      </c>
      <c r="H161" s="55"/>
      <c r="I161" s="53"/>
      <c r="J161" s="62">
        <v>27</v>
      </c>
      <c r="K161" s="62">
        <v>15</v>
      </c>
      <c r="R161" s="62">
        <v>15</v>
      </c>
      <c r="S161" s="64">
        <v>5</v>
      </c>
      <c r="T161" s="65">
        <v>2</v>
      </c>
      <c r="U161" s="66"/>
      <c r="AA161" s="62">
        <v>2</v>
      </c>
      <c r="AB161" s="52" t="s">
        <v>591</v>
      </c>
      <c r="AC161" s="52" t="s">
        <v>592</v>
      </c>
      <c r="AJ161" s="52" t="s">
        <v>593</v>
      </c>
    </row>
    <row r="162" spans="1:36" ht="12.75" customHeight="1">
      <c r="A162" s="79">
        <v>43111</v>
      </c>
      <c r="B162" s="54">
        <v>8</v>
      </c>
      <c r="C162" s="54">
        <v>10</v>
      </c>
      <c r="D162" s="54">
        <v>13</v>
      </c>
      <c r="E162" s="54">
        <v>16</v>
      </c>
      <c r="F162" s="54">
        <v>24</v>
      </c>
      <c r="G162" s="54">
        <v>38</v>
      </c>
      <c r="H162" s="55"/>
      <c r="I162" s="53"/>
      <c r="J162" s="62">
        <v>27</v>
      </c>
      <c r="K162" s="62">
        <v>15</v>
      </c>
      <c r="R162" s="62">
        <v>15</v>
      </c>
      <c r="S162" s="64">
        <v>3</v>
      </c>
      <c r="T162" s="65">
        <v>1</v>
      </c>
      <c r="U162" s="66"/>
      <c r="AA162" s="62">
        <v>1</v>
      </c>
      <c r="AB162" s="52" t="s">
        <v>594</v>
      </c>
      <c r="AC162" s="52" t="s">
        <v>595</v>
      </c>
      <c r="AJ162" s="52" t="s">
        <v>596</v>
      </c>
    </row>
    <row r="163" spans="1:36" ht="12.75" customHeight="1">
      <c r="A163" s="79">
        <v>43110</v>
      </c>
      <c r="B163" s="54">
        <v>1</v>
      </c>
      <c r="C163" s="54">
        <v>12</v>
      </c>
      <c r="D163" s="54">
        <v>15</v>
      </c>
      <c r="E163" s="54">
        <v>21</v>
      </c>
      <c r="F163" s="54">
        <v>31</v>
      </c>
      <c r="G163" s="54">
        <v>45</v>
      </c>
      <c r="H163" s="55"/>
      <c r="I163" s="53"/>
      <c r="J163" s="62">
        <v>27</v>
      </c>
      <c r="K163" s="62">
        <v>15</v>
      </c>
      <c r="R163" s="62">
        <v>15</v>
      </c>
      <c r="S163" s="64">
        <v>4</v>
      </c>
      <c r="T163" s="65">
        <v>2</v>
      </c>
      <c r="U163" s="66"/>
      <c r="AA163" s="62">
        <v>2</v>
      </c>
      <c r="AB163" s="52" t="s">
        <v>597</v>
      </c>
      <c r="AC163" s="52" t="s">
        <v>598</v>
      </c>
      <c r="AJ163" s="52" t="s">
        <v>599</v>
      </c>
    </row>
    <row r="164" spans="1:36" ht="12.75" customHeight="1">
      <c r="A164" s="78">
        <v>43109</v>
      </c>
      <c r="B164" s="54">
        <v>7</v>
      </c>
      <c r="C164" s="54">
        <v>23</v>
      </c>
      <c r="D164" s="54">
        <v>24</v>
      </c>
      <c r="E164" s="54">
        <v>29</v>
      </c>
      <c r="F164" s="54">
        <v>34</v>
      </c>
      <c r="G164" s="54">
        <v>47</v>
      </c>
      <c r="H164" s="54"/>
      <c r="I164" s="53"/>
      <c r="J164" s="62">
        <v>27</v>
      </c>
      <c r="K164" s="62">
        <v>16</v>
      </c>
      <c r="R164" s="62">
        <v>16</v>
      </c>
      <c r="S164" s="64">
        <v>2</v>
      </c>
      <c r="T164" s="65">
        <v>0</v>
      </c>
      <c r="U164" s="66"/>
      <c r="AA164" s="62">
        <v>0</v>
      </c>
      <c r="AB164" s="52" t="s">
        <v>600</v>
      </c>
      <c r="AC164" s="52" t="s">
        <v>601</v>
      </c>
      <c r="AJ164" s="52" t="s">
        <v>602</v>
      </c>
    </row>
    <row r="165" spans="1:36" ht="12.75" customHeight="1">
      <c r="A165" s="79">
        <v>43108</v>
      </c>
      <c r="B165" s="54">
        <v>2</v>
      </c>
      <c r="C165" s="54">
        <v>14</v>
      </c>
      <c r="D165" s="54">
        <v>16</v>
      </c>
      <c r="E165" s="54">
        <v>25</v>
      </c>
      <c r="F165" s="54">
        <v>46</v>
      </c>
      <c r="G165" s="54">
        <v>49</v>
      </c>
      <c r="H165" s="54"/>
      <c r="I165" s="53"/>
      <c r="J165" s="62">
        <v>28</v>
      </c>
      <c r="K165" s="62">
        <v>17</v>
      </c>
      <c r="R165" s="62">
        <v>17</v>
      </c>
      <c r="S165" s="64">
        <v>4</v>
      </c>
      <c r="T165" s="65">
        <v>1</v>
      </c>
      <c r="U165" s="66"/>
      <c r="AA165" s="62">
        <v>1</v>
      </c>
      <c r="AB165" s="52" t="s">
        <v>603</v>
      </c>
      <c r="AC165" s="52" t="s">
        <v>604</v>
      </c>
      <c r="AJ165" s="52" t="s">
        <v>605</v>
      </c>
    </row>
    <row r="166" spans="1:36" ht="12.75" customHeight="1">
      <c r="A166" s="78">
        <v>43106</v>
      </c>
      <c r="B166" s="54">
        <v>1</v>
      </c>
      <c r="C166" s="54">
        <v>5</v>
      </c>
      <c r="D166" s="54">
        <v>11</v>
      </c>
      <c r="E166" s="54">
        <v>16</v>
      </c>
      <c r="F166" s="54">
        <v>27</v>
      </c>
      <c r="G166" s="54">
        <v>31</v>
      </c>
      <c r="H166" s="54"/>
      <c r="I166" s="53"/>
      <c r="J166" s="62">
        <v>29</v>
      </c>
      <c r="K166" s="62">
        <v>17</v>
      </c>
      <c r="R166" s="62">
        <v>17</v>
      </c>
      <c r="S166" s="64">
        <v>2</v>
      </c>
      <c r="T166" s="65">
        <v>1</v>
      </c>
      <c r="U166" s="66"/>
      <c r="AA166" s="62">
        <v>1</v>
      </c>
      <c r="AB166" s="52" t="s">
        <v>606</v>
      </c>
      <c r="AC166" s="52" t="s">
        <v>607</v>
      </c>
      <c r="AJ166" s="52" t="s">
        <v>608</v>
      </c>
    </row>
    <row r="167" spans="1:36" ht="12.75" customHeight="1">
      <c r="A167" s="78">
        <v>43105</v>
      </c>
      <c r="B167" s="54">
        <v>9</v>
      </c>
      <c r="C167" s="54">
        <v>17</v>
      </c>
      <c r="D167" s="54">
        <v>19</v>
      </c>
      <c r="E167" s="54">
        <v>25</v>
      </c>
      <c r="F167" s="54">
        <v>38</v>
      </c>
      <c r="G167" s="54">
        <v>42</v>
      </c>
      <c r="H167" s="54"/>
      <c r="I167" s="53"/>
      <c r="J167" s="62">
        <v>26</v>
      </c>
      <c r="K167" s="62">
        <v>17</v>
      </c>
      <c r="R167" s="62">
        <v>17</v>
      </c>
      <c r="S167" s="64">
        <v>2</v>
      </c>
      <c r="T167" s="65">
        <v>1</v>
      </c>
      <c r="U167" s="66"/>
      <c r="AA167" s="62">
        <v>1</v>
      </c>
      <c r="AB167" s="52" t="s">
        <v>609</v>
      </c>
      <c r="AC167" s="52" t="s">
        <v>610</v>
      </c>
      <c r="AJ167" s="52" t="s">
        <v>611</v>
      </c>
    </row>
    <row r="168" spans="1:36" ht="12.75" customHeight="1">
      <c r="A168" s="78">
        <v>43104</v>
      </c>
      <c r="B168" s="54">
        <v>9</v>
      </c>
      <c r="C168" s="54">
        <v>23</v>
      </c>
      <c r="D168" s="54">
        <v>26</v>
      </c>
      <c r="E168" s="54">
        <v>32</v>
      </c>
      <c r="F168" s="54">
        <v>35</v>
      </c>
      <c r="G168" s="54">
        <v>40</v>
      </c>
      <c r="H168" s="54"/>
      <c r="I168" s="53"/>
      <c r="J168" s="62">
        <v>25</v>
      </c>
      <c r="K168" s="62">
        <v>15</v>
      </c>
      <c r="R168" s="62">
        <v>15</v>
      </c>
      <c r="S168" s="64">
        <v>2</v>
      </c>
      <c r="T168" s="65">
        <v>0</v>
      </c>
      <c r="U168" s="66"/>
      <c r="AA168" s="62">
        <v>0</v>
      </c>
      <c r="AB168" s="52" t="s">
        <v>612</v>
      </c>
      <c r="AC168" s="52" t="s">
        <v>613</v>
      </c>
      <c r="AJ168" s="52" t="s">
        <v>614</v>
      </c>
    </row>
    <row r="169" spans="1:36" ht="12.75" customHeight="1">
      <c r="A169" s="79">
        <v>43103</v>
      </c>
      <c r="B169" s="54">
        <v>7</v>
      </c>
      <c r="C169" s="54">
        <v>10</v>
      </c>
      <c r="D169" s="54">
        <v>13</v>
      </c>
      <c r="E169" s="54">
        <v>25</v>
      </c>
      <c r="F169" s="54">
        <v>30</v>
      </c>
      <c r="G169" s="54">
        <v>31</v>
      </c>
      <c r="H169" s="54"/>
      <c r="I169" s="53"/>
      <c r="J169" s="62">
        <v>26</v>
      </c>
      <c r="K169" s="62">
        <v>16</v>
      </c>
      <c r="R169" s="62">
        <v>16</v>
      </c>
      <c r="S169" s="64">
        <v>4</v>
      </c>
      <c r="T169" s="65">
        <v>1</v>
      </c>
      <c r="U169" s="66"/>
      <c r="AA169" s="62">
        <v>1</v>
      </c>
      <c r="AB169" s="52" t="s">
        <v>615</v>
      </c>
      <c r="AC169" s="52" t="s">
        <v>616</v>
      </c>
      <c r="AJ169" s="52" t="s">
        <v>617</v>
      </c>
    </row>
    <row r="170" spans="1:36" ht="12.75" customHeight="1">
      <c r="A170" s="78">
        <v>43102</v>
      </c>
      <c r="B170" s="54">
        <v>2</v>
      </c>
      <c r="C170" s="54">
        <v>16</v>
      </c>
      <c r="D170" s="54">
        <v>17</v>
      </c>
      <c r="E170" s="54">
        <v>31</v>
      </c>
      <c r="F170" s="54">
        <v>35</v>
      </c>
      <c r="G170" s="54">
        <v>48</v>
      </c>
      <c r="H170" s="54"/>
      <c r="I170" s="53"/>
      <c r="J170" s="62">
        <v>25</v>
      </c>
      <c r="K170" s="62">
        <v>16</v>
      </c>
      <c r="R170" s="62">
        <v>16</v>
      </c>
      <c r="S170" s="64">
        <v>5</v>
      </c>
      <c r="T170" s="65">
        <v>4</v>
      </c>
      <c r="U170" s="66"/>
      <c r="AA170" s="62">
        <v>4</v>
      </c>
      <c r="AB170" s="52" t="s">
        <v>618</v>
      </c>
      <c r="AC170" s="52" t="s">
        <v>619</v>
      </c>
      <c r="AJ170" s="52" t="s">
        <v>620</v>
      </c>
    </row>
    <row r="171" spans="1:36" ht="12.75" customHeight="1">
      <c r="A171" s="78">
        <v>43101</v>
      </c>
      <c r="B171" s="54">
        <v>1</v>
      </c>
      <c r="C171" s="54">
        <v>12</v>
      </c>
      <c r="D171" s="54">
        <v>17</v>
      </c>
      <c r="E171" s="54">
        <v>21</v>
      </c>
      <c r="F171" s="54">
        <v>25</v>
      </c>
      <c r="G171" s="54">
        <v>27</v>
      </c>
      <c r="H171" s="54"/>
      <c r="I171" s="53"/>
      <c r="J171" s="62">
        <v>26</v>
      </c>
      <c r="K171" s="62">
        <v>14</v>
      </c>
      <c r="R171" s="62">
        <v>14</v>
      </c>
      <c r="S171" s="64">
        <v>2</v>
      </c>
      <c r="T171" s="65">
        <v>0</v>
      </c>
      <c r="U171" s="66"/>
      <c r="AA171" s="62">
        <v>0</v>
      </c>
      <c r="AB171" s="52" t="s">
        <v>621</v>
      </c>
      <c r="AC171" s="52" t="s">
        <v>622</v>
      </c>
      <c r="AJ171" s="52" t="s">
        <v>623</v>
      </c>
    </row>
    <row r="172" spans="1:36" ht="12.75" customHeight="1">
      <c r="A172" s="78">
        <v>43099</v>
      </c>
      <c r="B172" s="54">
        <v>4</v>
      </c>
      <c r="C172" s="54">
        <v>9</v>
      </c>
      <c r="D172" s="54">
        <v>26</v>
      </c>
      <c r="E172" s="54">
        <v>28</v>
      </c>
      <c r="F172" s="54">
        <v>37</v>
      </c>
      <c r="G172" s="54">
        <v>43</v>
      </c>
      <c r="H172" s="54"/>
      <c r="I172" s="53"/>
      <c r="J172" s="62">
        <v>28</v>
      </c>
      <c r="K172" s="62">
        <v>16</v>
      </c>
      <c r="R172" s="62">
        <v>16</v>
      </c>
      <c r="S172" s="64">
        <v>2</v>
      </c>
      <c r="T172" s="65">
        <v>1</v>
      </c>
      <c r="U172" s="66"/>
      <c r="AA172" s="62">
        <v>1</v>
      </c>
      <c r="AB172" s="52" t="s">
        <v>624</v>
      </c>
      <c r="AC172" s="52" t="s">
        <v>625</v>
      </c>
      <c r="AJ172" s="52" t="s">
        <v>626</v>
      </c>
    </row>
    <row r="173" spans="1:36" ht="12.75" customHeight="1">
      <c r="A173" s="79">
        <v>43098</v>
      </c>
      <c r="B173" s="54">
        <v>11</v>
      </c>
      <c r="C173" s="54">
        <v>17</v>
      </c>
      <c r="D173" s="54">
        <v>18</v>
      </c>
      <c r="E173" s="54">
        <v>34</v>
      </c>
      <c r="F173" s="54">
        <v>35</v>
      </c>
      <c r="G173" s="54">
        <v>37</v>
      </c>
      <c r="H173" s="54"/>
      <c r="I173" s="53"/>
      <c r="J173" s="62">
        <v>30</v>
      </c>
      <c r="K173" s="62">
        <v>16</v>
      </c>
      <c r="R173" s="62">
        <v>16</v>
      </c>
      <c r="S173" s="64">
        <v>4</v>
      </c>
      <c r="T173" s="65">
        <v>2</v>
      </c>
      <c r="U173" s="66"/>
      <c r="AA173" s="62">
        <v>2</v>
      </c>
      <c r="AB173" s="52" t="s">
        <v>627</v>
      </c>
      <c r="AC173" s="52" t="s">
        <v>628</v>
      </c>
      <c r="AJ173" s="52" t="s">
        <v>629</v>
      </c>
    </row>
    <row r="174" spans="1:36" ht="12.75" customHeight="1">
      <c r="A174" s="78">
        <v>43097</v>
      </c>
      <c r="B174" s="54">
        <v>13</v>
      </c>
      <c r="C174" s="54">
        <v>18</v>
      </c>
      <c r="D174" s="54">
        <v>21</v>
      </c>
      <c r="E174" s="54">
        <v>24</v>
      </c>
      <c r="F174" s="54">
        <v>33</v>
      </c>
      <c r="G174" s="54">
        <v>41</v>
      </c>
      <c r="H174" s="54"/>
      <c r="I174" s="53"/>
      <c r="J174" s="62">
        <v>27</v>
      </c>
      <c r="K174" s="62">
        <v>17</v>
      </c>
      <c r="R174" s="62">
        <v>17</v>
      </c>
      <c r="S174" s="64">
        <v>4</v>
      </c>
      <c r="T174" s="65">
        <v>3</v>
      </c>
      <c r="U174" s="66"/>
      <c r="AA174" s="62">
        <v>3</v>
      </c>
      <c r="AB174" s="52" t="s">
        <v>630</v>
      </c>
      <c r="AC174" s="52" t="s">
        <v>631</v>
      </c>
      <c r="AJ174" s="52" t="s">
        <v>632</v>
      </c>
    </row>
    <row r="175" spans="1:36" ht="12.75" customHeight="1">
      <c r="A175" s="78">
        <v>43096</v>
      </c>
      <c r="B175" s="54">
        <v>2</v>
      </c>
      <c r="C175" s="54">
        <v>8</v>
      </c>
      <c r="D175" s="54">
        <v>14</v>
      </c>
      <c r="E175" s="54">
        <v>21</v>
      </c>
      <c r="F175" s="54">
        <v>24</v>
      </c>
      <c r="G175" s="54">
        <v>36</v>
      </c>
      <c r="H175" s="54"/>
      <c r="I175" s="53"/>
      <c r="J175" s="62">
        <v>25</v>
      </c>
      <c r="K175" s="62">
        <v>16</v>
      </c>
      <c r="R175" s="62">
        <v>16</v>
      </c>
      <c r="S175" s="64">
        <v>4</v>
      </c>
      <c r="T175" s="65">
        <v>2</v>
      </c>
      <c r="U175" s="66"/>
      <c r="AA175" s="62">
        <v>2</v>
      </c>
      <c r="AB175" s="52" t="s">
        <v>633</v>
      </c>
      <c r="AC175" s="52" t="s">
        <v>634</v>
      </c>
      <c r="AJ175" s="52" t="s">
        <v>635</v>
      </c>
    </row>
    <row r="176" spans="1:36" ht="12.75" customHeight="1">
      <c r="A176" s="78">
        <v>43095</v>
      </c>
      <c r="B176" s="54">
        <v>17</v>
      </c>
      <c r="C176" s="54">
        <v>23</v>
      </c>
      <c r="D176" s="54">
        <v>27</v>
      </c>
      <c r="E176" s="54">
        <v>45</v>
      </c>
      <c r="F176" s="54">
        <v>48</v>
      </c>
      <c r="G176" s="54">
        <v>49</v>
      </c>
      <c r="H176" s="54"/>
      <c r="I176" s="53"/>
      <c r="J176" s="62">
        <v>27</v>
      </c>
      <c r="K176" s="62">
        <v>17</v>
      </c>
      <c r="R176" s="62">
        <v>17</v>
      </c>
      <c r="S176" s="64">
        <v>5</v>
      </c>
      <c r="T176" s="65">
        <v>3</v>
      </c>
      <c r="U176" s="66"/>
      <c r="AA176" s="62">
        <v>3</v>
      </c>
      <c r="AB176" s="52" t="s">
        <v>636</v>
      </c>
      <c r="AC176" s="52" t="s">
        <v>637</v>
      </c>
      <c r="AJ176" s="52" t="s">
        <v>638</v>
      </c>
    </row>
    <row r="177" spans="1:36" ht="12.75" customHeight="1">
      <c r="A177" s="79">
        <v>43094</v>
      </c>
      <c r="B177" s="54">
        <v>3</v>
      </c>
      <c r="C177" s="54">
        <v>18</v>
      </c>
      <c r="D177" s="54">
        <v>20</v>
      </c>
      <c r="E177" s="54">
        <v>35</v>
      </c>
      <c r="F177" s="54">
        <v>38</v>
      </c>
      <c r="G177" s="54">
        <v>46</v>
      </c>
      <c r="H177" s="54"/>
      <c r="I177" s="53"/>
      <c r="J177" s="62">
        <v>29</v>
      </c>
      <c r="K177" s="62">
        <v>15</v>
      </c>
      <c r="R177" s="62">
        <v>15</v>
      </c>
      <c r="S177" s="64">
        <v>4</v>
      </c>
      <c r="T177" s="65">
        <v>3</v>
      </c>
      <c r="U177" s="66"/>
      <c r="AA177" s="62">
        <v>3</v>
      </c>
      <c r="AB177" s="52" t="s">
        <v>639</v>
      </c>
      <c r="AC177" s="52" t="s">
        <v>640</v>
      </c>
      <c r="AJ177" s="52" t="s">
        <v>641</v>
      </c>
    </row>
    <row r="178" spans="1:36" ht="12.75" customHeight="1">
      <c r="A178" s="78">
        <v>43092</v>
      </c>
      <c r="B178" s="54">
        <v>23</v>
      </c>
      <c r="C178" s="54">
        <v>28</v>
      </c>
      <c r="D178" s="54">
        <v>30</v>
      </c>
      <c r="E178" s="54">
        <v>38</v>
      </c>
      <c r="F178" s="54">
        <v>45</v>
      </c>
      <c r="G178" s="54">
        <v>48</v>
      </c>
      <c r="H178" s="54"/>
      <c r="I178" s="53"/>
      <c r="J178" s="62">
        <v>29</v>
      </c>
      <c r="K178" s="62">
        <v>17</v>
      </c>
      <c r="R178" s="62">
        <v>17</v>
      </c>
      <c r="S178" s="64">
        <v>3</v>
      </c>
      <c r="T178" s="65">
        <v>3</v>
      </c>
      <c r="U178" s="66"/>
      <c r="AA178" s="62">
        <v>3</v>
      </c>
      <c r="AB178" s="52" t="s">
        <v>642</v>
      </c>
      <c r="AC178" s="52" t="s">
        <v>643</v>
      </c>
      <c r="AJ178" s="52" t="s">
        <v>644</v>
      </c>
    </row>
    <row r="179" spans="1:36" ht="12.75" customHeight="1">
      <c r="A179" s="78">
        <v>43091</v>
      </c>
      <c r="B179" s="54">
        <v>3</v>
      </c>
      <c r="C179" s="54">
        <v>14</v>
      </c>
      <c r="D179" s="54">
        <v>16</v>
      </c>
      <c r="E179" s="54">
        <v>17</v>
      </c>
      <c r="F179" s="54">
        <v>31</v>
      </c>
      <c r="G179" s="54">
        <v>46</v>
      </c>
      <c r="H179" s="54"/>
      <c r="I179" s="53"/>
      <c r="J179" s="62">
        <v>28</v>
      </c>
      <c r="K179" s="62">
        <v>17</v>
      </c>
      <c r="R179" s="62">
        <v>17</v>
      </c>
      <c r="S179" s="64">
        <v>3</v>
      </c>
      <c r="T179" s="65">
        <v>1</v>
      </c>
      <c r="U179" s="66"/>
      <c r="AA179" s="62">
        <v>1</v>
      </c>
      <c r="AB179" s="52" t="s">
        <v>645</v>
      </c>
      <c r="AC179" s="52" t="s">
        <v>646</v>
      </c>
      <c r="AJ179" s="52" t="s">
        <v>647</v>
      </c>
    </row>
    <row r="180" spans="1:36" ht="12.75" customHeight="1">
      <c r="A180" s="78">
        <v>43090</v>
      </c>
      <c r="B180" s="54">
        <v>10</v>
      </c>
      <c r="C180" s="54">
        <v>22</v>
      </c>
      <c r="D180" s="54">
        <v>23</v>
      </c>
      <c r="E180" s="54">
        <v>25</v>
      </c>
      <c r="F180" s="54">
        <v>36</v>
      </c>
      <c r="G180" s="54">
        <v>37</v>
      </c>
      <c r="H180" s="54"/>
      <c r="I180" s="53"/>
      <c r="J180" s="62">
        <v>29</v>
      </c>
      <c r="K180" s="62">
        <v>15</v>
      </c>
      <c r="R180" s="62">
        <v>15</v>
      </c>
      <c r="S180" s="64">
        <v>5</v>
      </c>
      <c r="T180" s="65">
        <v>1</v>
      </c>
      <c r="U180" s="66"/>
      <c r="AA180" s="62">
        <v>1</v>
      </c>
      <c r="AB180" s="52" t="s">
        <v>648</v>
      </c>
      <c r="AC180" s="52" t="s">
        <v>649</v>
      </c>
      <c r="AJ180" s="52" t="s">
        <v>650</v>
      </c>
    </row>
    <row r="181" spans="1:36" ht="12.75" customHeight="1">
      <c r="A181" s="79">
        <v>43089</v>
      </c>
      <c r="B181" s="54">
        <v>24</v>
      </c>
      <c r="C181" s="54">
        <v>28</v>
      </c>
      <c r="D181" s="54">
        <v>36</v>
      </c>
      <c r="E181" s="54">
        <v>38</v>
      </c>
      <c r="F181" s="54">
        <v>41</v>
      </c>
      <c r="G181" s="54">
        <v>42</v>
      </c>
      <c r="H181" s="54"/>
      <c r="I181" s="53"/>
      <c r="J181" s="62">
        <v>26</v>
      </c>
      <c r="K181" s="62">
        <v>14</v>
      </c>
      <c r="R181" s="62">
        <v>14</v>
      </c>
      <c r="S181" s="64">
        <v>3</v>
      </c>
      <c r="T181" s="65">
        <v>1</v>
      </c>
      <c r="U181" s="66"/>
      <c r="AA181" s="62">
        <v>1</v>
      </c>
      <c r="AB181" s="52" t="s">
        <v>651</v>
      </c>
      <c r="AC181" s="52" t="s">
        <v>652</v>
      </c>
      <c r="AJ181" s="52" t="s">
        <v>653</v>
      </c>
    </row>
    <row r="182" spans="1:36" ht="12.75" customHeight="1">
      <c r="A182" s="78">
        <v>43088</v>
      </c>
      <c r="B182" s="54">
        <v>2</v>
      </c>
      <c r="C182" s="54">
        <v>19</v>
      </c>
      <c r="D182" s="54">
        <v>23</v>
      </c>
      <c r="E182" s="54">
        <v>33</v>
      </c>
      <c r="F182" s="54">
        <v>35</v>
      </c>
      <c r="G182" s="54">
        <v>45</v>
      </c>
      <c r="H182" s="54"/>
      <c r="I182" s="53"/>
      <c r="J182" s="62">
        <v>25</v>
      </c>
      <c r="K182" s="62">
        <v>14</v>
      </c>
      <c r="R182" s="62">
        <v>14</v>
      </c>
      <c r="S182" s="64">
        <v>5</v>
      </c>
      <c r="T182" s="65">
        <v>3</v>
      </c>
      <c r="U182" s="66"/>
      <c r="AA182" s="62">
        <v>3</v>
      </c>
      <c r="AB182" s="52" t="s">
        <v>654</v>
      </c>
      <c r="AC182" s="52" t="s">
        <v>655</v>
      </c>
      <c r="AJ182" s="52" t="s">
        <v>656</v>
      </c>
    </row>
    <row r="183" spans="1:36" ht="12.75" customHeight="1">
      <c r="A183" s="78">
        <v>43087</v>
      </c>
      <c r="B183" s="54">
        <v>20</v>
      </c>
      <c r="C183" s="54">
        <v>32</v>
      </c>
      <c r="D183" s="54">
        <v>33</v>
      </c>
      <c r="E183" s="54">
        <v>45</v>
      </c>
      <c r="F183" s="54">
        <v>47</v>
      </c>
      <c r="G183" s="54">
        <v>49</v>
      </c>
      <c r="H183" s="54"/>
      <c r="I183" s="53"/>
      <c r="J183" s="62">
        <v>24</v>
      </c>
      <c r="K183" s="62">
        <v>16</v>
      </c>
      <c r="R183" s="62">
        <v>16</v>
      </c>
      <c r="S183" s="64">
        <v>4</v>
      </c>
      <c r="T183" s="65">
        <v>3</v>
      </c>
      <c r="U183" s="66"/>
      <c r="AA183" s="62">
        <v>3</v>
      </c>
      <c r="AB183" s="52" t="s">
        <v>657</v>
      </c>
      <c r="AC183" s="52" t="s">
        <v>658</v>
      </c>
      <c r="AJ183" s="52" t="s">
        <v>659</v>
      </c>
    </row>
    <row r="184" spans="1:36" ht="12.75" customHeight="1">
      <c r="A184" s="79">
        <v>43085</v>
      </c>
      <c r="B184" s="54">
        <v>13</v>
      </c>
      <c r="C184" s="54">
        <v>27</v>
      </c>
      <c r="D184" s="54">
        <v>34</v>
      </c>
      <c r="E184" s="54">
        <v>35</v>
      </c>
      <c r="F184" s="54">
        <v>42</v>
      </c>
      <c r="G184" s="54">
        <v>48</v>
      </c>
      <c r="H184" s="54"/>
      <c r="I184" s="53"/>
      <c r="J184" s="62">
        <v>25</v>
      </c>
      <c r="K184" s="62">
        <v>16</v>
      </c>
      <c r="R184" s="62">
        <v>16</v>
      </c>
      <c r="S184" s="64">
        <v>2</v>
      </c>
      <c r="T184" s="65">
        <v>1</v>
      </c>
      <c r="U184" s="66"/>
      <c r="AA184" s="62">
        <v>1</v>
      </c>
      <c r="AB184" s="52" t="s">
        <v>660</v>
      </c>
      <c r="AC184" s="52" t="s">
        <v>661</v>
      </c>
      <c r="AJ184" s="52" t="s">
        <v>662</v>
      </c>
    </row>
    <row r="185" spans="1:36" ht="12.75" customHeight="1">
      <c r="A185" s="78">
        <v>43084</v>
      </c>
      <c r="B185" s="54">
        <v>8</v>
      </c>
      <c r="C185" s="54">
        <v>10</v>
      </c>
      <c r="D185" s="54">
        <v>15</v>
      </c>
      <c r="E185" s="54">
        <v>27</v>
      </c>
      <c r="F185" s="54">
        <v>41</v>
      </c>
      <c r="G185" s="54">
        <v>43</v>
      </c>
      <c r="H185" s="54"/>
      <c r="I185" s="53"/>
      <c r="J185" s="62">
        <v>26</v>
      </c>
      <c r="K185" s="62">
        <v>16</v>
      </c>
      <c r="R185" s="62">
        <v>16</v>
      </c>
      <c r="S185" s="64">
        <v>3</v>
      </c>
      <c r="T185" s="65">
        <v>1</v>
      </c>
      <c r="U185" s="66"/>
      <c r="AA185" s="62">
        <v>1</v>
      </c>
      <c r="AB185" s="52" t="s">
        <v>663</v>
      </c>
      <c r="AC185" s="52" t="s">
        <v>664</v>
      </c>
      <c r="AJ185" s="52" t="s">
        <v>665</v>
      </c>
    </row>
    <row r="186" spans="1:36" ht="12.75" customHeight="1">
      <c r="A186" s="78">
        <v>43083</v>
      </c>
      <c r="B186" s="54">
        <v>15</v>
      </c>
      <c r="C186" s="54">
        <v>20</v>
      </c>
      <c r="D186" s="54">
        <v>23</v>
      </c>
      <c r="E186" s="54">
        <v>24</v>
      </c>
      <c r="F186" s="54">
        <v>34</v>
      </c>
      <c r="G186" s="54">
        <v>46</v>
      </c>
      <c r="H186" s="54"/>
      <c r="I186" s="53"/>
      <c r="J186" s="62">
        <v>26</v>
      </c>
      <c r="K186" s="62">
        <v>16</v>
      </c>
      <c r="R186" s="62">
        <v>16</v>
      </c>
      <c r="S186" s="64">
        <v>1</v>
      </c>
      <c r="T186" s="65">
        <v>0</v>
      </c>
      <c r="U186" s="66"/>
      <c r="AA186" s="62">
        <v>0</v>
      </c>
      <c r="AB186" s="52" t="s">
        <v>666</v>
      </c>
      <c r="AC186" s="52" t="s">
        <v>667</v>
      </c>
      <c r="AJ186" s="52" t="s">
        <v>668</v>
      </c>
    </row>
    <row r="187" spans="1:36" ht="12.75" customHeight="1">
      <c r="A187" s="78">
        <v>43082</v>
      </c>
      <c r="B187" s="54">
        <v>11</v>
      </c>
      <c r="C187" s="54">
        <v>12</v>
      </c>
      <c r="D187" s="54">
        <v>33</v>
      </c>
      <c r="E187" s="54">
        <v>36</v>
      </c>
      <c r="F187" s="54">
        <v>37</v>
      </c>
      <c r="G187" s="54">
        <v>44</v>
      </c>
      <c r="H187" s="54"/>
      <c r="I187" s="53"/>
      <c r="J187" s="62">
        <v>27</v>
      </c>
      <c r="K187" s="62">
        <v>17</v>
      </c>
      <c r="R187" s="62">
        <v>17</v>
      </c>
      <c r="S187" s="64">
        <v>4</v>
      </c>
      <c r="T187" s="65">
        <v>4</v>
      </c>
      <c r="U187" s="66"/>
      <c r="AA187" s="62">
        <v>4</v>
      </c>
      <c r="AB187" s="52" t="s">
        <v>669</v>
      </c>
      <c r="AC187" s="52" t="s">
        <v>670</v>
      </c>
      <c r="AJ187" s="52" t="s">
        <v>671</v>
      </c>
    </row>
    <row r="188" spans="1:36" ht="12.75" customHeight="1">
      <c r="A188" s="78">
        <v>43081</v>
      </c>
      <c r="B188" s="54">
        <v>2</v>
      </c>
      <c r="C188" s="54">
        <v>3</v>
      </c>
      <c r="D188" s="54">
        <v>9</v>
      </c>
      <c r="E188" s="54">
        <v>16</v>
      </c>
      <c r="F188" s="54">
        <v>48</v>
      </c>
      <c r="G188" s="54">
        <v>49</v>
      </c>
      <c r="H188" s="54"/>
      <c r="I188" s="53"/>
      <c r="J188" s="62">
        <v>29</v>
      </c>
      <c r="K188" s="62">
        <v>16</v>
      </c>
      <c r="R188" s="62">
        <v>16</v>
      </c>
      <c r="S188" s="64">
        <v>4</v>
      </c>
      <c r="T188" s="65">
        <v>3</v>
      </c>
      <c r="U188" s="66"/>
      <c r="AA188" s="62">
        <v>3</v>
      </c>
      <c r="AB188" s="52" t="s">
        <v>672</v>
      </c>
      <c r="AC188" s="52" t="s">
        <v>673</v>
      </c>
      <c r="AJ188" s="52" t="s">
        <v>674</v>
      </c>
    </row>
    <row r="189" spans="1:36" ht="12.75" customHeight="1">
      <c r="A189" s="78">
        <v>43080</v>
      </c>
      <c r="B189" s="54">
        <v>3</v>
      </c>
      <c r="C189" s="54">
        <v>22</v>
      </c>
      <c r="D189" s="54">
        <v>27</v>
      </c>
      <c r="E189" s="54">
        <v>32</v>
      </c>
      <c r="F189" s="54">
        <v>33</v>
      </c>
      <c r="G189" s="54">
        <v>45</v>
      </c>
      <c r="H189" s="54"/>
      <c r="I189" s="53"/>
      <c r="J189" s="62">
        <v>30</v>
      </c>
      <c r="K189" s="62">
        <v>15</v>
      </c>
      <c r="R189" s="62">
        <v>15</v>
      </c>
      <c r="S189" s="64">
        <v>4</v>
      </c>
      <c r="T189" s="65">
        <v>3</v>
      </c>
      <c r="U189" s="66"/>
      <c r="AA189" s="62">
        <v>3</v>
      </c>
      <c r="AB189" s="52" t="s">
        <v>675</v>
      </c>
      <c r="AC189" s="52" t="s">
        <v>676</v>
      </c>
      <c r="AJ189" s="52" t="s">
        <v>677</v>
      </c>
    </row>
    <row r="190" spans="1:36" ht="12.75" customHeight="1">
      <c r="A190" s="78">
        <v>43078</v>
      </c>
      <c r="B190" s="54">
        <v>2</v>
      </c>
      <c r="C190" s="54">
        <v>21</v>
      </c>
      <c r="D190" s="54">
        <v>26</v>
      </c>
      <c r="E190" s="54">
        <v>32</v>
      </c>
      <c r="F190" s="54">
        <v>44</v>
      </c>
      <c r="G190" s="54">
        <v>46</v>
      </c>
      <c r="H190" s="54"/>
      <c r="I190" s="53"/>
      <c r="J190" s="62">
        <v>25</v>
      </c>
      <c r="K190" s="62">
        <v>14</v>
      </c>
      <c r="R190" s="62">
        <v>14</v>
      </c>
      <c r="S190" s="64">
        <v>2</v>
      </c>
      <c r="T190" s="65">
        <v>1</v>
      </c>
      <c r="U190" s="66"/>
      <c r="AA190" s="62">
        <v>1</v>
      </c>
      <c r="AB190" s="52" t="s">
        <v>678</v>
      </c>
      <c r="AC190" s="52" t="s">
        <v>679</v>
      </c>
      <c r="AJ190" s="52" t="s">
        <v>680</v>
      </c>
    </row>
    <row r="191" spans="1:36" ht="12.75" customHeight="1">
      <c r="A191" s="78">
        <v>43077</v>
      </c>
      <c r="B191" s="54">
        <v>5</v>
      </c>
      <c r="C191" s="54">
        <v>9</v>
      </c>
      <c r="D191" s="54">
        <v>10</v>
      </c>
      <c r="E191" s="54">
        <v>14</v>
      </c>
      <c r="F191" s="54">
        <v>41</v>
      </c>
      <c r="G191" s="54">
        <v>42</v>
      </c>
      <c r="H191" s="54"/>
      <c r="I191" s="53"/>
      <c r="J191" s="62">
        <v>26</v>
      </c>
      <c r="K191" s="62">
        <v>15</v>
      </c>
      <c r="R191" s="62">
        <v>15</v>
      </c>
      <c r="S191" s="64">
        <v>3</v>
      </c>
      <c r="T191" s="65">
        <v>1</v>
      </c>
      <c r="U191" s="66"/>
      <c r="AA191" s="62">
        <v>1</v>
      </c>
      <c r="AB191" s="52" t="s">
        <v>681</v>
      </c>
      <c r="AC191" s="52" t="s">
        <v>682</v>
      </c>
      <c r="AJ191" s="52" t="s">
        <v>683</v>
      </c>
    </row>
    <row r="192" spans="1:36" ht="12.75" customHeight="1">
      <c r="A192" s="78">
        <v>43076</v>
      </c>
      <c r="B192" s="54">
        <v>12</v>
      </c>
      <c r="C192" s="54">
        <v>16</v>
      </c>
      <c r="D192" s="54">
        <v>19</v>
      </c>
      <c r="E192" s="54">
        <v>23</v>
      </c>
      <c r="F192" s="54">
        <v>32</v>
      </c>
      <c r="G192" s="54">
        <v>49</v>
      </c>
      <c r="H192" s="54"/>
      <c r="I192" s="53"/>
      <c r="J192" s="62">
        <v>25</v>
      </c>
      <c r="K192" s="62">
        <v>15</v>
      </c>
      <c r="R192" s="62">
        <v>15</v>
      </c>
      <c r="S192" s="64">
        <v>3</v>
      </c>
      <c r="T192" s="65">
        <v>2</v>
      </c>
      <c r="U192" s="66"/>
      <c r="AA192" s="62">
        <v>2</v>
      </c>
      <c r="AB192" s="52" t="s">
        <v>684</v>
      </c>
      <c r="AC192" s="52" t="s">
        <v>685</v>
      </c>
      <c r="AJ192" s="52" t="s">
        <v>686</v>
      </c>
    </row>
    <row r="193" spans="1:36" ht="12.75" customHeight="1">
      <c r="A193" s="78">
        <v>43075</v>
      </c>
      <c r="B193" s="54">
        <v>21</v>
      </c>
      <c r="C193" s="54">
        <v>27</v>
      </c>
      <c r="D193" s="54">
        <v>29</v>
      </c>
      <c r="E193" s="54">
        <v>39</v>
      </c>
      <c r="F193" s="54">
        <v>44</v>
      </c>
      <c r="G193" s="54">
        <v>45</v>
      </c>
      <c r="H193" s="54"/>
      <c r="I193" s="53"/>
      <c r="J193" s="62">
        <v>24</v>
      </c>
      <c r="K193" s="62">
        <v>16</v>
      </c>
      <c r="R193" s="62">
        <v>16</v>
      </c>
      <c r="S193" s="64">
        <v>4</v>
      </c>
      <c r="T193" s="65">
        <v>1</v>
      </c>
      <c r="U193" s="66"/>
      <c r="AA193" s="62">
        <v>1</v>
      </c>
      <c r="AB193" s="52" t="s">
        <v>687</v>
      </c>
      <c r="AC193" s="52" t="s">
        <v>688</v>
      </c>
      <c r="AJ193" s="52" t="s">
        <v>689</v>
      </c>
    </row>
    <row r="194" spans="1:36" ht="12.75" customHeight="1">
      <c r="A194" s="78">
        <v>43074</v>
      </c>
      <c r="B194" s="54">
        <v>2</v>
      </c>
      <c r="C194" s="54">
        <v>9</v>
      </c>
      <c r="D194" s="54">
        <v>10</v>
      </c>
      <c r="E194" s="54">
        <v>23</v>
      </c>
      <c r="F194" s="54">
        <v>33</v>
      </c>
      <c r="G194" s="54">
        <v>42</v>
      </c>
      <c r="H194" s="54"/>
      <c r="I194" s="53"/>
      <c r="J194" s="62">
        <v>26</v>
      </c>
      <c r="K194" s="62">
        <v>16</v>
      </c>
      <c r="R194" s="62">
        <v>16</v>
      </c>
      <c r="S194" s="64">
        <v>1</v>
      </c>
      <c r="T194" s="65">
        <v>1</v>
      </c>
      <c r="U194" s="66"/>
      <c r="AA194" s="62">
        <v>1</v>
      </c>
      <c r="AB194" s="52" t="s">
        <v>690</v>
      </c>
      <c r="AC194" s="52" t="s">
        <v>691</v>
      </c>
      <c r="AJ194" s="52" t="s">
        <v>692</v>
      </c>
    </row>
    <row r="195" spans="1:36" ht="12.75" customHeight="1">
      <c r="A195" s="78">
        <v>43073</v>
      </c>
      <c r="B195" s="54">
        <v>5</v>
      </c>
      <c r="C195" s="54">
        <v>30</v>
      </c>
      <c r="D195" s="54">
        <v>36</v>
      </c>
      <c r="E195" s="54">
        <v>38</v>
      </c>
      <c r="F195" s="54">
        <v>41</v>
      </c>
      <c r="G195" s="54">
        <v>45</v>
      </c>
      <c r="H195" s="54"/>
      <c r="I195" s="53"/>
      <c r="J195" s="62">
        <v>25</v>
      </c>
      <c r="K195" s="62">
        <v>14</v>
      </c>
      <c r="R195" s="62">
        <v>14</v>
      </c>
      <c r="S195" s="64">
        <v>4</v>
      </c>
      <c r="T195" s="65">
        <v>3</v>
      </c>
      <c r="U195" s="66"/>
      <c r="AA195" s="62">
        <v>3</v>
      </c>
      <c r="AB195" s="52" t="s">
        <v>693</v>
      </c>
      <c r="AC195" s="52" t="s">
        <v>694</v>
      </c>
      <c r="AJ195" s="52" t="s">
        <v>695</v>
      </c>
    </row>
    <row r="196" spans="1:36" ht="12.75" customHeight="1">
      <c r="A196" s="78">
        <v>43071</v>
      </c>
      <c r="B196" s="54">
        <v>3</v>
      </c>
      <c r="C196" s="54">
        <v>16</v>
      </c>
      <c r="D196" s="54">
        <v>19</v>
      </c>
      <c r="E196" s="54">
        <v>27</v>
      </c>
      <c r="F196" s="54">
        <v>31</v>
      </c>
      <c r="G196" s="54">
        <v>37</v>
      </c>
      <c r="H196" s="54"/>
      <c r="I196" s="53"/>
      <c r="J196" s="62">
        <v>27</v>
      </c>
      <c r="K196" s="62">
        <v>14</v>
      </c>
      <c r="R196" s="62">
        <v>14</v>
      </c>
      <c r="S196" s="64">
        <v>3</v>
      </c>
      <c r="T196" s="65">
        <v>2</v>
      </c>
      <c r="U196" s="66"/>
      <c r="AA196" s="62">
        <v>2</v>
      </c>
      <c r="AB196" s="52" t="s">
        <v>696</v>
      </c>
      <c r="AC196" s="52" t="s">
        <v>697</v>
      </c>
      <c r="AJ196" s="52" t="s">
        <v>698</v>
      </c>
    </row>
    <row r="197" spans="1:36" ht="12.75" customHeight="1">
      <c r="A197" s="78">
        <v>43070</v>
      </c>
      <c r="B197" s="54">
        <v>9</v>
      </c>
      <c r="C197" s="54">
        <v>17</v>
      </c>
      <c r="D197" s="54">
        <v>19</v>
      </c>
      <c r="E197" s="54">
        <v>23</v>
      </c>
      <c r="F197" s="54">
        <v>37</v>
      </c>
      <c r="G197" s="54">
        <v>44</v>
      </c>
      <c r="H197" s="54"/>
      <c r="I197" s="53"/>
      <c r="J197" s="62">
        <v>28</v>
      </c>
      <c r="K197" s="62">
        <v>15</v>
      </c>
      <c r="R197" s="62">
        <v>15</v>
      </c>
      <c r="S197" s="64">
        <v>4</v>
      </c>
      <c r="T197" s="65">
        <v>2</v>
      </c>
      <c r="U197" s="66"/>
      <c r="AA197" s="62">
        <v>2</v>
      </c>
      <c r="AB197" s="52" t="s">
        <v>699</v>
      </c>
      <c r="AC197" s="52" t="s">
        <v>700</v>
      </c>
      <c r="AJ197" s="52" t="s">
        <v>701</v>
      </c>
    </row>
    <row r="198" spans="1:36" ht="12.75" customHeight="1">
      <c r="A198" s="78">
        <v>43069</v>
      </c>
      <c r="B198" s="54">
        <v>4</v>
      </c>
      <c r="C198" s="54">
        <v>6</v>
      </c>
      <c r="D198" s="54">
        <v>15</v>
      </c>
      <c r="E198" s="54">
        <v>21</v>
      </c>
      <c r="F198" s="54">
        <v>33</v>
      </c>
      <c r="G198" s="54">
        <v>47</v>
      </c>
      <c r="H198" s="54"/>
      <c r="I198" s="53"/>
      <c r="J198" s="62">
        <v>26</v>
      </c>
      <c r="K198" s="62">
        <v>14</v>
      </c>
      <c r="R198" s="62">
        <v>14</v>
      </c>
      <c r="S198" s="64">
        <v>3</v>
      </c>
      <c r="T198" s="65">
        <v>1</v>
      </c>
      <c r="U198" s="66"/>
      <c r="AA198" s="62">
        <v>1</v>
      </c>
      <c r="AB198" s="52" t="s">
        <v>702</v>
      </c>
      <c r="AC198" s="52" t="s">
        <v>703</v>
      </c>
      <c r="AJ198" s="52" t="s">
        <v>704</v>
      </c>
    </row>
    <row r="199" spans="1:36" ht="12.75" customHeight="1">
      <c r="A199" s="78">
        <v>43068</v>
      </c>
      <c r="B199" s="54">
        <v>3</v>
      </c>
      <c r="C199" s="54">
        <v>7</v>
      </c>
      <c r="D199" s="54">
        <v>9</v>
      </c>
      <c r="E199" s="54">
        <v>14</v>
      </c>
      <c r="F199" s="54">
        <v>29</v>
      </c>
      <c r="G199" s="54">
        <v>40</v>
      </c>
      <c r="H199" s="54"/>
      <c r="I199" s="53"/>
      <c r="J199" s="62">
        <v>25</v>
      </c>
      <c r="K199" s="62">
        <v>14</v>
      </c>
      <c r="R199" s="62">
        <v>14</v>
      </c>
      <c r="S199" s="64">
        <v>4</v>
      </c>
      <c r="T199" s="65">
        <v>3</v>
      </c>
      <c r="U199" s="66"/>
      <c r="AA199" s="62">
        <v>3</v>
      </c>
      <c r="AB199" s="52" t="s">
        <v>705</v>
      </c>
      <c r="AC199" s="52" t="s">
        <v>706</v>
      </c>
      <c r="AJ199" s="52" t="s">
        <v>707</v>
      </c>
    </row>
    <row r="200" spans="1:36" ht="12.75" customHeight="1">
      <c r="A200" s="78">
        <v>43067</v>
      </c>
      <c r="B200" s="54">
        <v>1</v>
      </c>
      <c r="C200" s="54">
        <v>4</v>
      </c>
      <c r="D200" s="54">
        <v>23</v>
      </c>
      <c r="E200" s="54">
        <v>25</v>
      </c>
      <c r="F200" s="54">
        <v>28</v>
      </c>
      <c r="G200" s="54">
        <v>48</v>
      </c>
      <c r="H200" s="54"/>
      <c r="I200" s="53"/>
      <c r="J200" s="62">
        <v>25</v>
      </c>
      <c r="K200" s="62">
        <v>15</v>
      </c>
      <c r="R200" s="62">
        <v>15</v>
      </c>
      <c r="S200" s="64">
        <v>0</v>
      </c>
      <c r="T200" s="65">
        <v>0</v>
      </c>
      <c r="U200" s="66"/>
      <c r="AA200" s="62">
        <v>0</v>
      </c>
      <c r="AB200" s="52" t="s">
        <v>708</v>
      </c>
      <c r="AC200" s="52" t="s">
        <v>709</v>
      </c>
      <c r="AJ200" s="52" t="s">
        <v>710</v>
      </c>
    </row>
    <row r="201" spans="1:36" ht="12.75" customHeight="1">
      <c r="A201" s="78">
        <v>43066</v>
      </c>
      <c r="B201" s="54">
        <v>4</v>
      </c>
      <c r="C201" s="54">
        <v>6</v>
      </c>
      <c r="D201" s="54">
        <v>7</v>
      </c>
      <c r="E201" s="54">
        <v>12</v>
      </c>
      <c r="F201" s="54">
        <v>16</v>
      </c>
      <c r="G201" s="54">
        <v>23</v>
      </c>
      <c r="H201" s="54"/>
      <c r="I201" s="53"/>
      <c r="J201" s="62">
        <v>25</v>
      </c>
      <c r="K201" s="62">
        <v>13</v>
      </c>
      <c r="R201" s="62">
        <v>13</v>
      </c>
      <c r="S201" s="64">
        <v>2</v>
      </c>
      <c r="T201" s="65">
        <v>2</v>
      </c>
      <c r="U201" s="66"/>
      <c r="AA201" s="62">
        <v>2</v>
      </c>
      <c r="AB201" s="52" t="s">
        <v>711</v>
      </c>
      <c r="AC201" s="52" t="s">
        <v>712</v>
      </c>
      <c r="AJ201" s="52" t="s">
        <v>713</v>
      </c>
    </row>
    <row r="202" spans="1:36" ht="12.75" customHeight="1">
      <c r="A202" s="78">
        <v>43064</v>
      </c>
      <c r="B202" s="54">
        <v>5</v>
      </c>
      <c r="C202" s="54">
        <v>8</v>
      </c>
      <c r="D202" s="54">
        <v>25</v>
      </c>
      <c r="E202" s="54">
        <v>29</v>
      </c>
      <c r="F202" s="54">
        <v>34</v>
      </c>
      <c r="G202" s="54">
        <v>40</v>
      </c>
      <c r="H202" s="54"/>
      <c r="I202" s="53"/>
      <c r="J202" s="62">
        <v>25</v>
      </c>
      <c r="K202" s="62">
        <v>15</v>
      </c>
      <c r="R202" s="62">
        <v>15</v>
      </c>
      <c r="S202" s="64">
        <v>2</v>
      </c>
      <c r="T202" s="65">
        <v>0</v>
      </c>
      <c r="U202" s="66"/>
      <c r="AA202" s="62">
        <v>0</v>
      </c>
      <c r="AB202" s="52" t="s">
        <v>714</v>
      </c>
      <c r="AC202" s="52" t="s">
        <v>715</v>
      </c>
      <c r="AJ202" s="52" t="s">
        <v>716</v>
      </c>
    </row>
    <row r="203" spans="1:36" ht="12.75" customHeight="1">
      <c r="A203" s="78">
        <v>43063</v>
      </c>
      <c r="B203" s="54">
        <v>4</v>
      </c>
      <c r="C203" s="54">
        <v>6</v>
      </c>
      <c r="D203" s="54">
        <v>23</v>
      </c>
      <c r="E203" s="54">
        <v>31</v>
      </c>
      <c r="F203" s="54">
        <v>44</v>
      </c>
      <c r="G203" s="54">
        <v>45</v>
      </c>
      <c r="H203" s="54"/>
      <c r="I203" s="53"/>
      <c r="J203" s="62">
        <v>26</v>
      </c>
      <c r="K203" s="62">
        <v>16</v>
      </c>
      <c r="R203" s="62">
        <v>16</v>
      </c>
      <c r="S203" s="64">
        <v>1</v>
      </c>
      <c r="T203" s="65">
        <v>1</v>
      </c>
      <c r="U203" s="66"/>
      <c r="AA203" s="62">
        <v>1</v>
      </c>
      <c r="AB203" s="52" t="s">
        <v>717</v>
      </c>
      <c r="AC203" s="52" t="s">
        <v>718</v>
      </c>
      <c r="AJ203" s="52" t="s">
        <v>719</v>
      </c>
    </row>
    <row r="204" spans="1:36" ht="12.75" customHeight="1">
      <c r="A204" s="78">
        <v>43062</v>
      </c>
      <c r="B204" s="54">
        <v>7</v>
      </c>
      <c r="C204" s="54">
        <v>14</v>
      </c>
      <c r="D204" s="54">
        <v>18</v>
      </c>
      <c r="E204" s="54">
        <v>21</v>
      </c>
      <c r="F204" s="54">
        <v>23</v>
      </c>
      <c r="G204" s="54">
        <v>49</v>
      </c>
      <c r="H204" s="54"/>
      <c r="I204" s="53"/>
      <c r="J204" s="62">
        <v>25</v>
      </c>
      <c r="K204" s="62">
        <v>15</v>
      </c>
      <c r="R204" s="62">
        <v>15</v>
      </c>
      <c r="S204" s="64">
        <v>2</v>
      </c>
      <c r="T204" s="65">
        <v>2</v>
      </c>
      <c r="U204" s="66"/>
      <c r="AA204" s="62">
        <v>2</v>
      </c>
      <c r="AB204" s="52" t="s">
        <v>720</v>
      </c>
      <c r="AC204" s="52" t="s">
        <v>721</v>
      </c>
      <c r="AJ204" s="52" t="s">
        <v>722</v>
      </c>
    </row>
    <row r="205" spans="1:36" ht="12.75" customHeight="1">
      <c r="A205" s="78">
        <v>43061</v>
      </c>
      <c r="B205" s="54">
        <v>4</v>
      </c>
      <c r="C205" s="54">
        <v>13</v>
      </c>
      <c r="D205" s="54">
        <v>16</v>
      </c>
      <c r="E205" s="54">
        <v>22</v>
      </c>
      <c r="F205" s="54">
        <v>32</v>
      </c>
      <c r="G205" s="54">
        <v>36</v>
      </c>
      <c r="H205" s="54"/>
      <c r="I205" s="53"/>
      <c r="J205" s="62">
        <v>24</v>
      </c>
      <c r="K205" s="62">
        <v>16</v>
      </c>
      <c r="R205" s="62">
        <v>16</v>
      </c>
      <c r="S205" s="64">
        <v>3</v>
      </c>
      <c r="T205" s="65">
        <v>1</v>
      </c>
      <c r="U205" s="66"/>
      <c r="AA205" s="62">
        <v>1</v>
      </c>
      <c r="AB205" s="52" t="s">
        <v>723</v>
      </c>
      <c r="AC205" s="52" t="s">
        <v>724</v>
      </c>
      <c r="AJ205" s="52" t="s">
        <v>725</v>
      </c>
    </row>
    <row r="206" spans="1:36" ht="12.75" customHeight="1">
      <c r="A206" s="78">
        <v>43060</v>
      </c>
      <c r="B206" s="54">
        <v>7</v>
      </c>
      <c r="C206" s="54">
        <v>32</v>
      </c>
      <c r="D206" s="54">
        <v>34</v>
      </c>
      <c r="E206" s="54">
        <v>35</v>
      </c>
      <c r="F206" s="54">
        <v>41</v>
      </c>
      <c r="G206" s="54">
        <v>49</v>
      </c>
      <c r="H206" s="54"/>
      <c r="I206" s="53"/>
      <c r="J206" s="62">
        <v>28</v>
      </c>
      <c r="K206" s="62">
        <v>15</v>
      </c>
      <c r="R206" s="62">
        <v>15</v>
      </c>
      <c r="S206" s="64">
        <v>1</v>
      </c>
      <c r="T206" s="65">
        <v>1</v>
      </c>
      <c r="U206" s="66"/>
      <c r="AA206" s="62">
        <v>1</v>
      </c>
      <c r="AB206" s="52" t="s">
        <v>726</v>
      </c>
      <c r="AC206" s="52" t="s">
        <v>727</v>
      </c>
      <c r="AJ206" s="52" t="s">
        <v>728</v>
      </c>
    </row>
    <row r="207" spans="1:36" ht="12.75" customHeight="1">
      <c r="A207" s="78">
        <v>43059</v>
      </c>
      <c r="B207" s="54">
        <v>10</v>
      </c>
      <c r="C207" s="54">
        <v>19</v>
      </c>
      <c r="D207" s="54">
        <v>29</v>
      </c>
      <c r="E207" s="54">
        <v>34</v>
      </c>
      <c r="F207" s="54">
        <v>40</v>
      </c>
      <c r="G207" s="54">
        <v>42</v>
      </c>
      <c r="H207" s="54"/>
      <c r="I207" s="53"/>
      <c r="J207" s="62">
        <v>28</v>
      </c>
      <c r="K207" s="62">
        <v>15</v>
      </c>
      <c r="R207" s="62">
        <v>15</v>
      </c>
      <c r="S207" s="64">
        <v>4</v>
      </c>
      <c r="T207" s="65">
        <v>1</v>
      </c>
      <c r="U207" s="66"/>
      <c r="AA207" s="62">
        <v>1</v>
      </c>
      <c r="AB207" s="52" t="s">
        <v>729</v>
      </c>
      <c r="AC207" s="52" t="s">
        <v>730</v>
      </c>
      <c r="AJ207" s="52" t="s">
        <v>731</v>
      </c>
    </row>
    <row r="208" spans="1:36" ht="12.75" customHeight="1">
      <c r="A208" s="78">
        <v>43057</v>
      </c>
      <c r="B208" s="54">
        <v>16</v>
      </c>
      <c r="C208" s="54">
        <v>20</v>
      </c>
      <c r="D208" s="54">
        <v>36</v>
      </c>
      <c r="E208" s="54">
        <v>37</v>
      </c>
      <c r="F208" s="54">
        <v>38</v>
      </c>
      <c r="G208" s="54">
        <v>39</v>
      </c>
      <c r="H208" s="54"/>
      <c r="I208" s="53"/>
      <c r="J208" s="62">
        <v>28</v>
      </c>
      <c r="K208" s="62">
        <v>17</v>
      </c>
      <c r="R208" s="62">
        <v>17</v>
      </c>
      <c r="S208" s="64">
        <v>2</v>
      </c>
      <c r="T208" s="65">
        <v>2</v>
      </c>
      <c r="U208" s="66"/>
      <c r="AA208" s="62">
        <v>2</v>
      </c>
      <c r="AB208" s="52" t="s">
        <v>732</v>
      </c>
      <c r="AC208" s="52" t="s">
        <v>733</v>
      </c>
      <c r="AJ208" s="52" t="s">
        <v>734</v>
      </c>
    </row>
    <row r="209" spans="1:36" ht="12.75" customHeight="1">
      <c r="A209" s="78">
        <v>43056</v>
      </c>
      <c r="B209" s="54">
        <v>9</v>
      </c>
      <c r="C209" s="54">
        <v>10</v>
      </c>
      <c r="D209" s="54">
        <v>33</v>
      </c>
      <c r="E209" s="54">
        <v>40</v>
      </c>
      <c r="F209" s="54">
        <v>41</v>
      </c>
      <c r="G209" s="54">
        <v>42</v>
      </c>
      <c r="H209" s="54"/>
      <c r="I209" s="53"/>
      <c r="J209" s="62">
        <v>28</v>
      </c>
      <c r="K209" s="62">
        <v>16</v>
      </c>
      <c r="R209" s="62">
        <v>16</v>
      </c>
      <c r="S209" s="64">
        <v>4</v>
      </c>
      <c r="T209" s="65">
        <v>2</v>
      </c>
      <c r="U209" s="66"/>
      <c r="AA209" s="62">
        <v>2</v>
      </c>
      <c r="AB209" s="52" t="s">
        <v>735</v>
      </c>
      <c r="AC209" s="52" t="s">
        <v>736</v>
      </c>
      <c r="AJ209" s="52" t="s">
        <v>737</v>
      </c>
    </row>
    <row r="210" spans="1:36" ht="12.75" customHeight="1">
      <c r="A210" s="78">
        <v>43055</v>
      </c>
      <c r="B210" s="54">
        <v>7</v>
      </c>
      <c r="C210" s="54">
        <v>15</v>
      </c>
      <c r="D210" s="54">
        <v>17</v>
      </c>
      <c r="E210" s="54">
        <v>30</v>
      </c>
      <c r="F210" s="54">
        <v>32</v>
      </c>
      <c r="G210" s="54">
        <v>42</v>
      </c>
      <c r="H210" s="54"/>
      <c r="I210" s="53"/>
      <c r="J210" s="62">
        <v>29</v>
      </c>
      <c r="K210" s="62">
        <v>16</v>
      </c>
      <c r="R210" s="62">
        <v>16</v>
      </c>
      <c r="S210" s="64">
        <v>2</v>
      </c>
      <c r="T210" s="65">
        <v>2</v>
      </c>
      <c r="U210" s="66"/>
      <c r="AA210" s="62">
        <v>2</v>
      </c>
      <c r="AB210" s="52" t="s">
        <v>738</v>
      </c>
      <c r="AC210" s="52" t="s">
        <v>739</v>
      </c>
      <c r="AJ210" s="52" t="s">
        <v>740</v>
      </c>
    </row>
    <row r="211" spans="1:36" ht="12.75" customHeight="1">
      <c r="A211" s="78">
        <v>43054</v>
      </c>
      <c r="B211" s="54">
        <v>2</v>
      </c>
      <c r="C211" s="54">
        <v>10</v>
      </c>
      <c r="D211" s="54">
        <v>37</v>
      </c>
      <c r="E211" s="54">
        <v>39</v>
      </c>
      <c r="F211" s="54">
        <v>45</v>
      </c>
      <c r="G211" s="54">
        <v>46</v>
      </c>
      <c r="H211" s="54"/>
      <c r="I211" s="53"/>
      <c r="J211" s="62">
        <v>28</v>
      </c>
      <c r="K211" s="62">
        <v>16</v>
      </c>
      <c r="R211" s="62">
        <v>16</v>
      </c>
      <c r="S211" s="64">
        <v>4</v>
      </c>
      <c r="T211" s="65">
        <v>1</v>
      </c>
      <c r="U211" s="66"/>
      <c r="AA211" s="62">
        <v>1</v>
      </c>
      <c r="AB211" s="52" t="s">
        <v>741</v>
      </c>
      <c r="AC211" s="52" t="s">
        <v>742</v>
      </c>
      <c r="AJ211" s="52" t="s">
        <v>743</v>
      </c>
    </row>
    <row r="212" spans="1:36" ht="12.75" customHeight="1">
      <c r="A212" s="78">
        <v>43053</v>
      </c>
      <c r="B212" s="54">
        <v>8</v>
      </c>
      <c r="C212" s="54">
        <v>9</v>
      </c>
      <c r="D212" s="54">
        <v>14</v>
      </c>
      <c r="E212" s="54">
        <v>36</v>
      </c>
      <c r="F212" s="54">
        <v>37</v>
      </c>
      <c r="G212" s="54">
        <v>39</v>
      </c>
      <c r="H212" s="54"/>
      <c r="I212" s="53"/>
      <c r="J212" s="62">
        <v>26</v>
      </c>
      <c r="K212" s="62">
        <v>16</v>
      </c>
      <c r="R212" s="62">
        <v>16</v>
      </c>
      <c r="S212" s="64">
        <v>2</v>
      </c>
      <c r="T212" s="65">
        <v>2</v>
      </c>
      <c r="U212" s="66"/>
      <c r="AA212" s="62">
        <v>2</v>
      </c>
      <c r="AB212" s="52" t="s">
        <v>744</v>
      </c>
      <c r="AC212" s="52" t="s">
        <v>745</v>
      </c>
      <c r="AJ212" s="52" t="s">
        <v>746</v>
      </c>
    </row>
    <row r="213" spans="1:36" ht="12.75" customHeight="1">
      <c r="A213" s="78">
        <v>43052</v>
      </c>
      <c r="B213" s="54">
        <v>2</v>
      </c>
      <c r="C213" s="54">
        <v>19</v>
      </c>
      <c r="D213" s="54">
        <v>40</v>
      </c>
      <c r="E213" s="54">
        <v>45</v>
      </c>
      <c r="F213" s="54">
        <v>47</v>
      </c>
      <c r="G213" s="54">
        <v>48</v>
      </c>
      <c r="H213" s="54"/>
      <c r="I213" s="53"/>
      <c r="J213" s="62">
        <v>28</v>
      </c>
      <c r="K213" s="62">
        <v>16</v>
      </c>
      <c r="R213" s="62">
        <v>16</v>
      </c>
      <c r="S213" s="64">
        <v>5</v>
      </c>
      <c r="T213" s="65">
        <v>4</v>
      </c>
      <c r="U213" s="66"/>
      <c r="AA213" s="62">
        <v>4</v>
      </c>
      <c r="AB213" s="52" t="s">
        <v>747</v>
      </c>
      <c r="AC213" s="52" t="s">
        <v>748</v>
      </c>
      <c r="AJ213" s="52" t="s">
        <v>749</v>
      </c>
    </row>
    <row r="214" spans="1:36" ht="12.75" customHeight="1">
      <c r="A214" s="78">
        <v>43050</v>
      </c>
      <c r="B214" s="54">
        <v>11</v>
      </c>
      <c r="C214" s="54">
        <v>13</v>
      </c>
      <c r="D214" s="54">
        <v>15</v>
      </c>
      <c r="E214" s="54">
        <v>24</v>
      </c>
      <c r="F214" s="54">
        <v>36</v>
      </c>
      <c r="G214" s="54">
        <v>43</v>
      </c>
      <c r="H214" s="54"/>
      <c r="I214" s="53"/>
      <c r="J214" s="62">
        <v>28</v>
      </c>
      <c r="K214" s="62">
        <v>14</v>
      </c>
      <c r="R214" s="62">
        <v>14</v>
      </c>
      <c r="S214" s="64">
        <v>5</v>
      </c>
      <c r="T214" s="65">
        <v>1</v>
      </c>
      <c r="U214" s="66"/>
      <c r="AA214" s="62">
        <v>1</v>
      </c>
      <c r="AB214" s="52" t="s">
        <v>750</v>
      </c>
      <c r="AC214" s="52" t="s">
        <v>751</v>
      </c>
      <c r="AJ214" s="52" t="s">
        <v>752</v>
      </c>
    </row>
    <row r="215" spans="1:36" ht="12.75" customHeight="1">
      <c r="A215" s="78">
        <v>43049</v>
      </c>
      <c r="B215" s="54">
        <v>6</v>
      </c>
      <c r="C215" s="54">
        <v>24</v>
      </c>
      <c r="D215" s="54">
        <v>32</v>
      </c>
      <c r="E215" s="54">
        <v>46</v>
      </c>
      <c r="F215" s="54">
        <v>47</v>
      </c>
      <c r="G215" s="54">
        <v>48</v>
      </c>
      <c r="H215" s="54"/>
      <c r="I215" s="53"/>
      <c r="J215" s="62">
        <v>28</v>
      </c>
      <c r="K215" s="62">
        <v>15</v>
      </c>
      <c r="R215" s="62">
        <v>15</v>
      </c>
      <c r="S215" s="64">
        <v>4</v>
      </c>
      <c r="T215" s="65">
        <v>3</v>
      </c>
      <c r="U215" s="66"/>
      <c r="AA215" s="62">
        <v>3</v>
      </c>
      <c r="AB215" s="52" t="s">
        <v>753</v>
      </c>
      <c r="AC215" s="52" t="s">
        <v>754</v>
      </c>
      <c r="AJ215" s="52" t="s">
        <v>755</v>
      </c>
    </row>
    <row r="216" spans="1:36" ht="12.75" customHeight="1">
      <c r="A216" s="78">
        <v>43048</v>
      </c>
      <c r="B216" s="54">
        <v>1</v>
      </c>
      <c r="C216" s="54">
        <v>9</v>
      </c>
      <c r="D216" s="54">
        <v>10</v>
      </c>
      <c r="E216" s="54">
        <v>19</v>
      </c>
      <c r="F216" s="54">
        <v>23</v>
      </c>
      <c r="G216" s="54">
        <v>28</v>
      </c>
      <c r="H216" s="54"/>
      <c r="I216" s="53"/>
      <c r="J216" s="62">
        <v>27</v>
      </c>
      <c r="K216" s="62">
        <v>16</v>
      </c>
      <c r="R216" s="62">
        <v>16</v>
      </c>
      <c r="S216" s="64">
        <v>3</v>
      </c>
      <c r="T216" s="65">
        <v>2</v>
      </c>
      <c r="U216" s="66"/>
      <c r="AA216" s="62">
        <v>2</v>
      </c>
      <c r="AB216" s="52" t="s">
        <v>756</v>
      </c>
      <c r="AC216" s="52" t="s">
        <v>757</v>
      </c>
      <c r="AJ216" s="52" t="s">
        <v>758</v>
      </c>
    </row>
    <row r="217" spans="1:36" ht="12.75" customHeight="1">
      <c r="A217" s="78">
        <v>43047</v>
      </c>
      <c r="B217" s="54">
        <v>12</v>
      </c>
      <c r="C217" s="54">
        <v>18</v>
      </c>
      <c r="D217" s="54">
        <v>21</v>
      </c>
      <c r="E217" s="54">
        <v>29</v>
      </c>
      <c r="F217" s="54">
        <v>39</v>
      </c>
      <c r="G217" s="54">
        <v>48</v>
      </c>
      <c r="H217" s="54"/>
      <c r="I217" s="53"/>
      <c r="J217" s="62">
        <v>28</v>
      </c>
      <c r="K217" s="62">
        <v>18</v>
      </c>
      <c r="R217" s="62">
        <v>18</v>
      </c>
      <c r="S217" s="64">
        <v>5</v>
      </c>
      <c r="T217" s="65">
        <v>2</v>
      </c>
      <c r="U217" s="66"/>
      <c r="AA217" s="62">
        <v>2</v>
      </c>
      <c r="AB217" s="52" t="s">
        <v>759</v>
      </c>
      <c r="AC217" s="52" t="s">
        <v>760</v>
      </c>
      <c r="AJ217" s="52" t="s">
        <v>761</v>
      </c>
    </row>
    <row r="218" spans="1:36" ht="12.75" customHeight="1">
      <c r="A218" s="78">
        <v>43046</v>
      </c>
      <c r="B218" s="54">
        <v>7</v>
      </c>
      <c r="C218" s="54">
        <v>8</v>
      </c>
      <c r="D218" s="54">
        <v>13</v>
      </c>
      <c r="E218" s="54">
        <v>29</v>
      </c>
      <c r="F218" s="54">
        <v>35</v>
      </c>
      <c r="G218" s="54">
        <v>36</v>
      </c>
      <c r="H218" s="54"/>
      <c r="I218" s="53"/>
      <c r="J218" s="62">
        <v>30</v>
      </c>
      <c r="K218" s="62">
        <v>16</v>
      </c>
      <c r="R218" s="62">
        <v>16</v>
      </c>
      <c r="S218" s="64">
        <v>5</v>
      </c>
      <c r="T218" s="65">
        <v>3</v>
      </c>
      <c r="U218" s="66"/>
      <c r="AA218" s="62">
        <v>3</v>
      </c>
      <c r="AB218" s="52" t="s">
        <v>762</v>
      </c>
      <c r="AC218" s="52" t="s">
        <v>763</v>
      </c>
      <c r="AJ218" s="52" t="s">
        <v>764</v>
      </c>
    </row>
    <row r="219" spans="1:36" ht="12.75" customHeight="1">
      <c r="A219" s="78">
        <v>43045</v>
      </c>
      <c r="B219" s="54">
        <v>5</v>
      </c>
      <c r="C219" s="54">
        <v>19</v>
      </c>
      <c r="D219" s="54">
        <v>42</v>
      </c>
      <c r="E219" s="54">
        <v>43</v>
      </c>
      <c r="F219" s="54">
        <v>46</v>
      </c>
      <c r="G219" s="54">
        <v>49</v>
      </c>
      <c r="H219" s="54"/>
      <c r="I219" s="53"/>
      <c r="J219" s="62">
        <v>27</v>
      </c>
      <c r="K219" s="62">
        <v>16</v>
      </c>
      <c r="R219" s="62">
        <v>16</v>
      </c>
      <c r="S219" s="64">
        <v>4</v>
      </c>
      <c r="T219" s="65">
        <v>3</v>
      </c>
      <c r="U219" s="66"/>
      <c r="AA219" s="62">
        <v>3</v>
      </c>
      <c r="AB219" s="52" t="s">
        <v>765</v>
      </c>
      <c r="AC219" s="52" t="s">
        <v>766</v>
      </c>
      <c r="AJ219" s="52" t="s">
        <v>767</v>
      </c>
    </row>
    <row r="220" spans="1:36" ht="12.75" customHeight="1">
      <c r="A220" s="78">
        <v>43043</v>
      </c>
      <c r="B220" s="54">
        <v>3</v>
      </c>
      <c r="C220" s="54">
        <v>6</v>
      </c>
      <c r="D220" s="54">
        <v>23</v>
      </c>
      <c r="E220" s="54">
        <v>28</v>
      </c>
      <c r="F220" s="54">
        <v>40</v>
      </c>
      <c r="G220" s="54">
        <v>42</v>
      </c>
      <c r="H220" s="54"/>
      <c r="I220" s="53"/>
      <c r="J220" s="62">
        <v>28</v>
      </c>
      <c r="K220" s="62">
        <v>15</v>
      </c>
      <c r="R220" s="62">
        <v>15</v>
      </c>
      <c r="S220" s="64">
        <v>3</v>
      </c>
      <c r="T220" s="65">
        <v>1</v>
      </c>
      <c r="U220" s="66"/>
      <c r="AA220" s="62">
        <v>1</v>
      </c>
      <c r="AB220" s="52" t="s">
        <v>768</v>
      </c>
      <c r="AC220" s="52" t="s">
        <v>769</v>
      </c>
      <c r="AJ220" s="52" t="s">
        <v>770</v>
      </c>
    </row>
    <row r="221" spans="1:36" ht="12.75" customHeight="1">
      <c r="A221" s="78">
        <v>43042</v>
      </c>
      <c r="B221" s="54">
        <v>2</v>
      </c>
      <c r="C221" s="54">
        <v>6</v>
      </c>
      <c r="D221" s="54">
        <v>10</v>
      </c>
      <c r="E221" s="54">
        <v>27</v>
      </c>
      <c r="F221" s="54">
        <v>44</v>
      </c>
      <c r="G221" s="54">
        <v>47</v>
      </c>
      <c r="H221" s="54"/>
      <c r="I221" s="53"/>
      <c r="J221" s="62">
        <v>25</v>
      </c>
      <c r="K221" s="62">
        <v>13</v>
      </c>
      <c r="R221" s="62">
        <v>13</v>
      </c>
      <c r="S221" s="64">
        <v>2</v>
      </c>
      <c r="T221" s="65">
        <v>1</v>
      </c>
      <c r="U221" s="66"/>
      <c r="AA221" s="62">
        <v>1</v>
      </c>
      <c r="AB221" s="52" t="s">
        <v>771</v>
      </c>
      <c r="AC221" s="52" t="s">
        <v>772</v>
      </c>
      <c r="AJ221" s="52" t="s">
        <v>773</v>
      </c>
    </row>
    <row r="222" spans="1:36" ht="12.75" customHeight="1">
      <c r="A222" s="78">
        <v>43041</v>
      </c>
      <c r="B222" s="54">
        <v>1</v>
      </c>
      <c r="C222" s="54">
        <v>8</v>
      </c>
      <c r="D222" s="54">
        <v>13</v>
      </c>
      <c r="E222" s="54">
        <v>19</v>
      </c>
      <c r="F222" s="54">
        <v>21</v>
      </c>
      <c r="G222" s="54">
        <v>40</v>
      </c>
      <c r="H222" s="54"/>
      <c r="I222" s="53"/>
      <c r="J222" s="62">
        <v>28</v>
      </c>
      <c r="K222" s="62">
        <v>15</v>
      </c>
      <c r="R222" s="62">
        <v>15</v>
      </c>
      <c r="S222" s="64">
        <v>5</v>
      </c>
      <c r="T222" s="65">
        <v>5</v>
      </c>
      <c r="U222" s="66"/>
      <c r="AA222" s="62">
        <v>5</v>
      </c>
      <c r="AB222" s="52" t="s">
        <v>774</v>
      </c>
      <c r="AC222" s="52" t="s">
        <v>775</v>
      </c>
      <c r="AJ222" s="52" t="s">
        <v>776</v>
      </c>
    </row>
    <row r="223" spans="1:36" ht="12.75" customHeight="1">
      <c r="A223" s="78">
        <v>43040</v>
      </c>
      <c r="B223" s="54">
        <v>3</v>
      </c>
      <c r="C223" s="54">
        <v>26</v>
      </c>
      <c r="D223" s="54">
        <v>35</v>
      </c>
      <c r="E223" s="54">
        <v>36</v>
      </c>
      <c r="F223" s="54">
        <v>44</v>
      </c>
      <c r="G223" s="54">
        <v>48</v>
      </c>
      <c r="H223" s="54"/>
      <c r="I223" s="53"/>
      <c r="J223" s="62">
        <v>31</v>
      </c>
      <c r="K223" s="62">
        <v>16</v>
      </c>
      <c r="R223" s="62">
        <v>16</v>
      </c>
      <c r="S223" s="64">
        <v>4</v>
      </c>
      <c r="T223" s="65">
        <v>1</v>
      </c>
      <c r="U223" s="66"/>
      <c r="AA223" s="62">
        <v>1</v>
      </c>
      <c r="AB223" s="52" t="s">
        <v>777</v>
      </c>
      <c r="AC223" s="52" t="s">
        <v>778</v>
      </c>
      <c r="AJ223" s="52" t="s">
        <v>779</v>
      </c>
    </row>
    <row r="224" spans="1:36" ht="12.75" customHeight="1">
      <c r="A224" s="78">
        <v>43039</v>
      </c>
      <c r="B224" s="54">
        <v>7</v>
      </c>
      <c r="C224" s="54">
        <v>12</v>
      </c>
      <c r="D224" s="54">
        <v>13</v>
      </c>
      <c r="E224" s="54">
        <v>14</v>
      </c>
      <c r="F224" s="54">
        <v>24</v>
      </c>
      <c r="G224" s="54">
        <v>47</v>
      </c>
      <c r="H224" s="54"/>
      <c r="I224" s="53"/>
      <c r="J224" s="62">
        <v>29</v>
      </c>
      <c r="K224" s="62">
        <v>17</v>
      </c>
      <c r="R224" s="62">
        <v>17</v>
      </c>
      <c r="S224" s="64">
        <v>2</v>
      </c>
      <c r="T224" s="65">
        <v>1</v>
      </c>
      <c r="U224" s="66"/>
      <c r="AA224" s="62">
        <v>1</v>
      </c>
      <c r="AB224" s="52" t="s">
        <v>780</v>
      </c>
      <c r="AC224" s="52" t="s">
        <v>781</v>
      </c>
      <c r="AJ224" s="52" t="s">
        <v>782</v>
      </c>
    </row>
    <row r="225" spans="1:36" ht="12.75" customHeight="1">
      <c r="A225" s="78">
        <v>43038</v>
      </c>
      <c r="B225" s="54">
        <v>1</v>
      </c>
      <c r="C225" s="54">
        <v>2</v>
      </c>
      <c r="D225" s="54">
        <v>15</v>
      </c>
      <c r="E225" s="54">
        <v>34</v>
      </c>
      <c r="F225" s="54">
        <v>43</v>
      </c>
      <c r="G225" s="54">
        <v>49</v>
      </c>
      <c r="H225" s="54"/>
      <c r="I225" s="53"/>
      <c r="J225" s="62">
        <v>27</v>
      </c>
      <c r="K225" s="62">
        <v>17</v>
      </c>
      <c r="R225" s="62">
        <v>17</v>
      </c>
      <c r="S225" s="64">
        <v>4</v>
      </c>
      <c r="T225" s="65">
        <v>3</v>
      </c>
      <c r="U225" s="66"/>
      <c r="AA225" s="62">
        <v>3</v>
      </c>
      <c r="AB225" s="52" t="s">
        <v>783</v>
      </c>
      <c r="AC225" s="52" t="s">
        <v>784</v>
      </c>
      <c r="AJ225" s="52" t="s">
        <v>785</v>
      </c>
    </row>
    <row r="226" spans="1:36" ht="12.75" customHeight="1">
      <c r="A226" s="78">
        <v>43036</v>
      </c>
      <c r="B226" s="54">
        <v>5</v>
      </c>
      <c r="C226" s="54">
        <v>9</v>
      </c>
      <c r="D226" s="54">
        <v>19</v>
      </c>
      <c r="E226" s="54">
        <v>26</v>
      </c>
      <c r="F226" s="54">
        <v>29</v>
      </c>
      <c r="G226" s="54">
        <v>34</v>
      </c>
      <c r="H226" s="54"/>
      <c r="I226" s="53"/>
      <c r="J226" s="62">
        <v>27</v>
      </c>
      <c r="K226" s="62">
        <v>16</v>
      </c>
      <c r="R226" s="62">
        <v>16</v>
      </c>
      <c r="S226" s="64">
        <v>4</v>
      </c>
      <c r="T226" s="65">
        <v>3</v>
      </c>
      <c r="U226" s="66"/>
      <c r="AA226" s="62">
        <v>3</v>
      </c>
      <c r="AB226" s="52" t="s">
        <v>786</v>
      </c>
      <c r="AC226" s="52" t="s">
        <v>787</v>
      </c>
      <c r="AJ226" s="52" t="s">
        <v>788</v>
      </c>
    </row>
    <row r="227" spans="1:36" ht="12.75" customHeight="1">
      <c r="A227" s="78">
        <v>43035</v>
      </c>
      <c r="B227" s="54">
        <v>7</v>
      </c>
      <c r="C227" s="54">
        <v>11</v>
      </c>
      <c r="D227" s="54">
        <v>19</v>
      </c>
      <c r="E227" s="54">
        <v>21</v>
      </c>
      <c r="F227" s="54">
        <v>33</v>
      </c>
      <c r="G227" s="54">
        <v>35</v>
      </c>
      <c r="H227" s="54"/>
      <c r="I227" s="53"/>
      <c r="J227" s="62">
        <v>27</v>
      </c>
      <c r="K227" s="62">
        <v>17</v>
      </c>
      <c r="R227" s="62">
        <v>17</v>
      </c>
      <c r="S227" s="64">
        <v>4</v>
      </c>
      <c r="T227" s="65">
        <v>3</v>
      </c>
      <c r="U227" s="66"/>
      <c r="AA227" s="62">
        <v>3</v>
      </c>
      <c r="AB227" s="52" t="s">
        <v>789</v>
      </c>
      <c r="AC227" s="52" t="s">
        <v>790</v>
      </c>
      <c r="AJ227" s="52" t="s">
        <v>791</v>
      </c>
    </row>
    <row r="228" spans="1:36" ht="12.75" customHeight="1">
      <c r="A228" s="78">
        <v>43034</v>
      </c>
      <c r="B228" s="54">
        <v>4</v>
      </c>
      <c r="C228" s="54">
        <v>30</v>
      </c>
      <c r="D228" s="54">
        <v>33</v>
      </c>
      <c r="E228" s="54">
        <v>36</v>
      </c>
      <c r="F228" s="54">
        <v>39</v>
      </c>
      <c r="G228" s="54">
        <v>44</v>
      </c>
      <c r="H228" s="54"/>
      <c r="I228" s="53"/>
      <c r="J228" s="62">
        <v>27</v>
      </c>
      <c r="K228" s="62">
        <v>16</v>
      </c>
      <c r="R228" s="62">
        <v>16</v>
      </c>
      <c r="S228" s="64">
        <v>4</v>
      </c>
      <c r="T228" s="65">
        <v>2</v>
      </c>
      <c r="U228" s="66"/>
      <c r="AA228" s="62">
        <v>2</v>
      </c>
      <c r="AB228" s="52" t="s">
        <v>792</v>
      </c>
      <c r="AC228" s="52" t="s">
        <v>793</v>
      </c>
      <c r="AJ228" s="52" t="s">
        <v>794</v>
      </c>
    </row>
    <row r="229" spans="1:36" ht="12.75" customHeight="1">
      <c r="A229" s="78">
        <v>43033</v>
      </c>
      <c r="B229" s="54">
        <v>4</v>
      </c>
      <c r="C229" s="54">
        <v>10</v>
      </c>
      <c r="D229" s="54">
        <v>28</v>
      </c>
      <c r="E229" s="54">
        <v>36</v>
      </c>
      <c r="F229" s="54">
        <v>45</v>
      </c>
      <c r="G229" s="54">
        <v>48</v>
      </c>
      <c r="H229" s="54"/>
      <c r="I229" s="53"/>
      <c r="J229" s="62">
        <v>26</v>
      </c>
      <c r="K229" s="62">
        <v>15</v>
      </c>
      <c r="R229" s="62">
        <v>15</v>
      </c>
      <c r="S229" s="64">
        <v>2</v>
      </c>
      <c r="T229" s="65">
        <v>2</v>
      </c>
      <c r="U229" s="66"/>
      <c r="AA229" s="62">
        <v>2</v>
      </c>
      <c r="AB229" s="52" t="s">
        <v>795</v>
      </c>
      <c r="AC229" s="52" t="s">
        <v>796</v>
      </c>
      <c r="AJ229" s="52" t="s">
        <v>797</v>
      </c>
    </row>
    <row r="230" spans="1:36" ht="12.75" customHeight="1">
      <c r="A230" s="78">
        <v>43032</v>
      </c>
      <c r="B230" s="54">
        <v>1</v>
      </c>
      <c r="C230" s="54">
        <v>15</v>
      </c>
      <c r="D230" s="54">
        <v>19</v>
      </c>
      <c r="E230" s="54">
        <v>25</v>
      </c>
      <c r="F230" s="54">
        <v>33</v>
      </c>
      <c r="G230" s="54">
        <v>38</v>
      </c>
      <c r="H230" s="54"/>
      <c r="I230" s="53"/>
      <c r="J230" s="62">
        <v>23</v>
      </c>
      <c r="K230" s="62">
        <v>16</v>
      </c>
      <c r="R230" s="62">
        <v>16</v>
      </c>
      <c r="S230" s="64">
        <v>4</v>
      </c>
      <c r="T230" s="65">
        <v>3</v>
      </c>
      <c r="U230" s="66"/>
      <c r="AA230" s="62">
        <v>3</v>
      </c>
      <c r="AB230" s="52" t="s">
        <v>798</v>
      </c>
      <c r="AC230" s="52" t="s">
        <v>799</v>
      </c>
      <c r="AJ230" s="52" t="s">
        <v>800</v>
      </c>
    </row>
    <row r="231" spans="1:36" ht="12.75" customHeight="1">
      <c r="A231" s="78">
        <v>43031</v>
      </c>
      <c r="B231" s="54">
        <v>18</v>
      </c>
      <c r="C231" s="54">
        <v>21</v>
      </c>
      <c r="D231" s="54">
        <v>40</v>
      </c>
      <c r="E231" s="54">
        <v>42</v>
      </c>
      <c r="F231" s="54">
        <v>46</v>
      </c>
      <c r="G231" s="54">
        <v>48</v>
      </c>
      <c r="H231" s="54"/>
      <c r="I231" s="53"/>
      <c r="J231" s="62">
        <v>27</v>
      </c>
      <c r="K231" s="62">
        <v>16</v>
      </c>
      <c r="R231" s="62">
        <v>16</v>
      </c>
      <c r="S231" s="64">
        <v>2</v>
      </c>
      <c r="T231" s="65">
        <v>0</v>
      </c>
      <c r="U231" s="66"/>
      <c r="AA231" s="62">
        <v>0</v>
      </c>
      <c r="AB231" s="52" t="s">
        <v>801</v>
      </c>
      <c r="AC231" s="52" t="s">
        <v>802</v>
      </c>
      <c r="AJ231" s="52" t="s">
        <v>803</v>
      </c>
    </row>
    <row r="232" spans="1:36" ht="12.75" customHeight="1">
      <c r="A232" s="78">
        <v>43029</v>
      </c>
      <c r="B232" s="54">
        <v>17</v>
      </c>
      <c r="C232" s="54">
        <v>21</v>
      </c>
      <c r="D232" s="54">
        <v>34</v>
      </c>
      <c r="E232" s="54">
        <v>35</v>
      </c>
      <c r="F232" s="54">
        <v>45</v>
      </c>
      <c r="G232" s="54">
        <v>48</v>
      </c>
      <c r="H232" s="54"/>
      <c r="I232" s="53"/>
      <c r="J232" s="62">
        <v>29</v>
      </c>
      <c r="K232" s="62">
        <v>16</v>
      </c>
      <c r="R232" s="62">
        <v>16</v>
      </c>
      <c r="S232" s="64">
        <v>5</v>
      </c>
      <c r="T232" s="65">
        <v>3</v>
      </c>
      <c r="U232" s="66"/>
      <c r="AA232" s="62">
        <v>3</v>
      </c>
      <c r="AB232" s="52" t="s">
        <v>804</v>
      </c>
      <c r="AC232" s="52" t="s">
        <v>805</v>
      </c>
      <c r="AJ232" s="52" t="s">
        <v>806</v>
      </c>
    </row>
    <row r="233" spans="1:36" ht="12.75" customHeight="1">
      <c r="A233" s="78">
        <v>43028</v>
      </c>
      <c r="B233" s="54">
        <v>11</v>
      </c>
      <c r="C233" s="54">
        <v>13</v>
      </c>
      <c r="D233" s="54">
        <v>20</v>
      </c>
      <c r="E233" s="54">
        <v>29</v>
      </c>
      <c r="F233" s="54">
        <v>36</v>
      </c>
      <c r="G233" s="54">
        <v>37</v>
      </c>
      <c r="H233" s="54"/>
      <c r="I233" s="53"/>
      <c r="J233" s="62">
        <v>28</v>
      </c>
      <c r="K233" s="62">
        <v>16</v>
      </c>
      <c r="R233" s="62">
        <v>16</v>
      </c>
      <c r="S233" s="64">
        <v>3</v>
      </c>
      <c r="T233" s="65">
        <v>3</v>
      </c>
      <c r="U233" s="66"/>
      <c r="AA233" s="62">
        <v>3</v>
      </c>
      <c r="AB233" s="52" t="s">
        <v>807</v>
      </c>
      <c r="AC233" s="52" t="s">
        <v>808</v>
      </c>
      <c r="AJ233" s="52" t="s">
        <v>809</v>
      </c>
    </row>
    <row r="234" spans="1:36" ht="12.75" customHeight="1">
      <c r="A234" s="78">
        <v>43027</v>
      </c>
      <c r="B234" s="54">
        <v>3</v>
      </c>
      <c r="C234" s="54">
        <v>6</v>
      </c>
      <c r="D234" s="54">
        <v>14</v>
      </c>
      <c r="E234" s="54">
        <v>27</v>
      </c>
      <c r="F234" s="54">
        <v>31</v>
      </c>
      <c r="G234" s="54">
        <v>32</v>
      </c>
      <c r="H234" s="54"/>
      <c r="I234" s="53"/>
      <c r="J234" s="62">
        <v>27</v>
      </c>
      <c r="K234" s="62">
        <v>15</v>
      </c>
      <c r="R234" s="62">
        <v>15</v>
      </c>
      <c r="S234" s="64">
        <v>4</v>
      </c>
      <c r="T234" s="65">
        <v>2</v>
      </c>
      <c r="U234" s="66"/>
      <c r="AA234" s="62">
        <v>2</v>
      </c>
      <c r="AB234" s="52" t="s">
        <v>810</v>
      </c>
      <c r="AC234" s="52" t="s">
        <v>811</v>
      </c>
      <c r="AJ234" s="52" t="s">
        <v>812</v>
      </c>
    </row>
    <row r="235" spans="1:36" ht="12.75" customHeight="1">
      <c r="A235" s="78">
        <v>43026</v>
      </c>
      <c r="B235" s="54">
        <v>3</v>
      </c>
      <c r="C235" s="54">
        <v>13</v>
      </c>
      <c r="D235" s="54">
        <v>19</v>
      </c>
      <c r="E235" s="54">
        <v>32</v>
      </c>
      <c r="F235" s="54">
        <v>34</v>
      </c>
      <c r="G235" s="54">
        <v>43</v>
      </c>
      <c r="H235" s="54"/>
      <c r="I235" s="53"/>
      <c r="J235" s="62">
        <v>26</v>
      </c>
      <c r="K235" s="62">
        <v>15</v>
      </c>
      <c r="R235" s="62">
        <v>15</v>
      </c>
      <c r="S235" s="64">
        <v>3</v>
      </c>
      <c r="T235" s="65">
        <v>0</v>
      </c>
      <c r="U235" s="66"/>
      <c r="AA235" s="62">
        <v>0</v>
      </c>
      <c r="AB235" s="52" t="s">
        <v>813</v>
      </c>
      <c r="AC235" s="52" t="s">
        <v>814</v>
      </c>
      <c r="AJ235" s="52" t="s">
        <v>815</v>
      </c>
    </row>
    <row r="236" spans="1:36" ht="12.75" customHeight="1">
      <c r="A236" s="78">
        <v>43025</v>
      </c>
      <c r="B236" s="54">
        <v>1</v>
      </c>
      <c r="C236" s="54">
        <v>2</v>
      </c>
      <c r="D236" s="54">
        <v>21</v>
      </c>
      <c r="E236" s="54">
        <v>36</v>
      </c>
      <c r="F236" s="54">
        <v>39</v>
      </c>
      <c r="G236" s="54">
        <v>46</v>
      </c>
      <c r="H236" s="54"/>
      <c r="I236" s="53"/>
      <c r="J236" s="62">
        <v>28</v>
      </c>
      <c r="K236" s="62">
        <v>15</v>
      </c>
      <c r="R236" s="62">
        <v>15</v>
      </c>
      <c r="S236" s="64">
        <v>4</v>
      </c>
      <c r="T236" s="65">
        <v>4</v>
      </c>
      <c r="U236" s="66"/>
      <c r="AA236" s="62">
        <v>4</v>
      </c>
      <c r="AB236" s="52" t="s">
        <v>816</v>
      </c>
      <c r="AC236" s="52" t="s">
        <v>817</v>
      </c>
      <c r="AJ236" s="52" t="s">
        <v>818</v>
      </c>
    </row>
    <row r="237" spans="1:36" ht="12.75" customHeight="1">
      <c r="A237" s="78">
        <v>43024</v>
      </c>
      <c r="B237" s="54">
        <v>1</v>
      </c>
      <c r="C237" s="54">
        <v>5</v>
      </c>
      <c r="D237" s="54">
        <v>11</v>
      </c>
      <c r="E237" s="54">
        <v>12</v>
      </c>
      <c r="F237" s="54">
        <v>23</v>
      </c>
      <c r="G237" s="54">
        <v>36</v>
      </c>
      <c r="H237" s="54"/>
      <c r="I237" s="53"/>
      <c r="J237" s="62">
        <v>25</v>
      </c>
      <c r="K237" s="62">
        <v>14</v>
      </c>
      <c r="R237" s="62">
        <v>14</v>
      </c>
      <c r="S237" s="64">
        <v>3</v>
      </c>
      <c r="T237" s="65">
        <v>1</v>
      </c>
      <c r="U237" s="66"/>
      <c r="AA237" s="62">
        <v>1</v>
      </c>
      <c r="AB237" s="52" t="s">
        <v>819</v>
      </c>
      <c r="AC237" s="52" t="s">
        <v>820</v>
      </c>
      <c r="AJ237" s="52" t="s">
        <v>821</v>
      </c>
    </row>
    <row r="238" spans="1:36" ht="12.75" customHeight="1">
      <c r="A238" s="78">
        <v>43022</v>
      </c>
      <c r="B238" s="54">
        <v>2</v>
      </c>
      <c r="C238" s="54">
        <v>24</v>
      </c>
      <c r="D238" s="54">
        <v>30</v>
      </c>
      <c r="E238" s="54">
        <v>33</v>
      </c>
      <c r="F238" s="54">
        <v>34</v>
      </c>
      <c r="G238" s="54">
        <v>38</v>
      </c>
      <c r="H238" s="54"/>
      <c r="I238" s="53"/>
      <c r="J238" s="62">
        <v>26</v>
      </c>
      <c r="K238" s="62">
        <v>15</v>
      </c>
      <c r="R238" s="62">
        <v>15</v>
      </c>
      <c r="S238" s="64">
        <v>3</v>
      </c>
      <c r="T238" s="65">
        <v>1</v>
      </c>
      <c r="U238" s="66"/>
      <c r="AA238" s="62">
        <v>1</v>
      </c>
      <c r="AB238" s="52" t="s">
        <v>822</v>
      </c>
      <c r="AC238" s="52" t="s">
        <v>823</v>
      </c>
      <c r="AJ238" s="52" t="s">
        <v>824</v>
      </c>
    </row>
    <row r="239" spans="1:36" ht="12.75" customHeight="1">
      <c r="A239" s="78">
        <v>43021</v>
      </c>
      <c r="B239" s="54">
        <v>1</v>
      </c>
      <c r="C239" s="54">
        <v>2</v>
      </c>
      <c r="D239" s="54">
        <v>5</v>
      </c>
      <c r="E239" s="54">
        <v>8</v>
      </c>
      <c r="F239" s="54">
        <v>22</v>
      </c>
      <c r="G239" s="54">
        <v>37</v>
      </c>
      <c r="H239" s="54"/>
      <c r="I239" s="53"/>
      <c r="J239" s="62">
        <v>26</v>
      </c>
      <c r="K239" s="62">
        <v>14</v>
      </c>
      <c r="R239" s="62">
        <v>14</v>
      </c>
      <c r="S239" s="64">
        <v>3</v>
      </c>
      <c r="T239" s="65">
        <v>2</v>
      </c>
      <c r="U239" s="66"/>
      <c r="AA239" s="62">
        <v>2</v>
      </c>
      <c r="AB239" s="52" t="s">
        <v>825</v>
      </c>
      <c r="AC239" s="52" t="s">
        <v>826</v>
      </c>
      <c r="AJ239" s="52" t="s">
        <v>827</v>
      </c>
    </row>
    <row r="240" spans="1:36" ht="12.75" customHeight="1">
      <c r="A240" s="78">
        <v>43020</v>
      </c>
      <c r="B240" s="54">
        <v>1</v>
      </c>
      <c r="C240" s="54">
        <v>21</v>
      </c>
      <c r="D240" s="54">
        <v>39</v>
      </c>
      <c r="E240" s="54">
        <v>40</v>
      </c>
      <c r="F240" s="54">
        <v>41</v>
      </c>
      <c r="G240" s="54">
        <v>45</v>
      </c>
      <c r="H240" s="54"/>
      <c r="I240" s="53"/>
      <c r="J240" s="62">
        <v>26</v>
      </c>
      <c r="K240" s="62">
        <v>14</v>
      </c>
      <c r="R240" s="62">
        <v>14</v>
      </c>
      <c r="S240" s="64">
        <v>4</v>
      </c>
      <c r="T240" s="65">
        <v>2</v>
      </c>
      <c r="U240" s="66"/>
      <c r="AA240" s="62">
        <v>2</v>
      </c>
      <c r="AB240" s="52" t="s">
        <v>828</v>
      </c>
      <c r="AC240" s="52" t="s">
        <v>829</v>
      </c>
      <c r="AJ240" s="52" t="s">
        <v>830</v>
      </c>
    </row>
    <row r="241" spans="1:36" ht="12.75" customHeight="1">
      <c r="A241" s="78">
        <v>43019</v>
      </c>
      <c r="B241" s="54">
        <v>5</v>
      </c>
      <c r="C241" s="54">
        <v>19</v>
      </c>
      <c r="D241" s="54">
        <v>21</v>
      </c>
      <c r="E241" s="54">
        <v>30</v>
      </c>
      <c r="F241" s="54">
        <v>36</v>
      </c>
      <c r="G241" s="54">
        <v>47</v>
      </c>
      <c r="H241" s="54"/>
      <c r="I241" s="53"/>
      <c r="J241" s="62">
        <v>25</v>
      </c>
      <c r="K241" s="62">
        <v>14</v>
      </c>
      <c r="R241" s="62">
        <v>14</v>
      </c>
      <c r="S241" s="64">
        <v>3</v>
      </c>
      <c r="T241" s="65">
        <v>1</v>
      </c>
      <c r="U241" s="66"/>
      <c r="AA241" s="62">
        <v>1</v>
      </c>
      <c r="AB241" s="52" t="s">
        <v>831</v>
      </c>
      <c r="AC241" s="52" t="s">
        <v>832</v>
      </c>
      <c r="AJ241" s="52" t="s">
        <v>833</v>
      </c>
    </row>
    <row r="242" spans="1:36" ht="12.75" customHeight="1">
      <c r="A242" s="78">
        <v>43018</v>
      </c>
      <c r="B242" s="54">
        <v>10</v>
      </c>
      <c r="C242" s="54">
        <v>27</v>
      </c>
      <c r="D242" s="54">
        <v>31</v>
      </c>
      <c r="E242" s="54">
        <v>32</v>
      </c>
      <c r="F242" s="54">
        <v>38</v>
      </c>
      <c r="G242" s="54">
        <v>49</v>
      </c>
      <c r="H242" s="54"/>
      <c r="I242" s="53"/>
      <c r="J242" s="62">
        <v>26</v>
      </c>
      <c r="K242" s="62">
        <v>14</v>
      </c>
      <c r="R242" s="62">
        <v>14</v>
      </c>
      <c r="S242" s="64">
        <v>3</v>
      </c>
      <c r="T242" s="65">
        <v>0</v>
      </c>
      <c r="U242" s="66"/>
      <c r="AA242" s="62">
        <v>0</v>
      </c>
      <c r="AB242" s="52" t="s">
        <v>834</v>
      </c>
      <c r="AC242" s="52" t="s">
        <v>835</v>
      </c>
      <c r="AJ242" s="52" t="s">
        <v>836</v>
      </c>
    </row>
    <row r="243" spans="1:36" ht="12.75" customHeight="1">
      <c r="A243" s="78">
        <v>43017</v>
      </c>
      <c r="B243" s="54">
        <v>4</v>
      </c>
      <c r="C243" s="54">
        <v>11</v>
      </c>
      <c r="D243" s="54">
        <v>35</v>
      </c>
      <c r="E243" s="54">
        <v>44</v>
      </c>
      <c r="F243" s="54">
        <v>45</v>
      </c>
      <c r="G243" s="54">
        <v>48</v>
      </c>
      <c r="H243" s="54"/>
      <c r="I243" s="53"/>
      <c r="J243" s="62">
        <v>28</v>
      </c>
      <c r="K243" s="62">
        <v>13</v>
      </c>
      <c r="R243" s="62">
        <v>13</v>
      </c>
      <c r="S243" s="64">
        <v>4</v>
      </c>
      <c r="T243" s="65">
        <v>2</v>
      </c>
      <c r="U243" s="66"/>
      <c r="AA243" s="62">
        <v>2</v>
      </c>
      <c r="AB243" s="52" t="s">
        <v>837</v>
      </c>
      <c r="AC243" s="52" t="s">
        <v>838</v>
      </c>
      <c r="AJ243" s="52" t="s">
        <v>839</v>
      </c>
    </row>
    <row r="244" spans="1:36" ht="12.75" customHeight="1">
      <c r="A244" s="78">
        <v>43015</v>
      </c>
      <c r="B244" s="54">
        <v>2</v>
      </c>
      <c r="C244" s="54">
        <v>3</v>
      </c>
      <c r="D244" s="54">
        <v>15</v>
      </c>
      <c r="E244" s="54">
        <v>27</v>
      </c>
      <c r="F244" s="54">
        <v>36</v>
      </c>
      <c r="G244" s="54">
        <v>48</v>
      </c>
      <c r="H244" s="54"/>
      <c r="I244" s="53"/>
      <c r="J244" s="62">
        <v>26</v>
      </c>
      <c r="K244" s="62">
        <v>14</v>
      </c>
      <c r="R244" s="62">
        <v>14</v>
      </c>
      <c r="S244" s="64">
        <v>2</v>
      </c>
      <c r="T244" s="65">
        <v>1</v>
      </c>
      <c r="U244" s="66"/>
      <c r="AA244" s="62">
        <v>1</v>
      </c>
      <c r="AB244" s="52" t="s">
        <v>840</v>
      </c>
      <c r="AC244" s="52" t="s">
        <v>841</v>
      </c>
      <c r="AJ244" s="52" t="s">
        <v>842</v>
      </c>
    </row>
    <row r="245" spans="1:36" ht="12.75" customHeight="1">
      <c r="A245" s="78">
        <v>43014</v>
      </c>
      <c r="B245" s="54">
        <v>4</v>
      </c>
      <c r="C245" s="54">
        <v>18</v>
      </c>
      <c r="D245" s="54">
        <v>26</v>
      </c>
      <c r="E245" s="54">
        <v>30</v>
      </c>
      <c r="F245" s="54">
        <v>39</v>
      </c>
      <c r="G245" s="54">
        <v>47</v>
      </c>
      <c r="H245" s="54"/>
      <c r="I245" s="53"/>
      <c r="J245" s="62">
        <v>29</v>
      </c>
      <c r="K245" s="62">
        <v>17</v>
      </c>
      <c r="R245" s="62">
        <v>17</v>
      </c>
      <c r="S245" s="64">
        <v>5</v>
      </c>
      <c r="T245" s="65">
        <v>4</v>
      </c>
      <c r="U245" s="66"/>
      <c r="AA245" s="62">
        <v>4</v>
      </c>
      <c r="AB245" s="52" t="s">
        <v>843</v>
      </c>
      <c r="AC245" s="52" t="s">
        <v>844</v>
      </c>
      <c r="AJ245" s="52" t="s">
        <v>845</v>
      </c>
    </row>
    <row r="246" spans="1:36" ht="12.75" customHeight="1">
      <c r="A246" s="78">
        <v>43013</v>
      </c>
      <c r="B246" s="54">
        <v>19</v>
      </c>
      <c r="C246" s="54">
        <v>23</v>
      </c>
      <c r="D246" s="54">
        <v>39</v>
      </c>
      <c r="E246" s="54">
        <v>46</v>
      </c>
      <c r="F246" s="54">
        <v>48</v>
      </c>
      <c r="G246" s="54">
        <v>49</v>
      </c>
      <c r="H246" s="54"/>
      <c r="I246" s="53"/>
      <c r="J246" s="62">
        <v>27</v>
      </c>
      <c r="K246" s="62">
        <v>15</v>
      </c>
      <c r="R246" s="62">
        <v>15</v>
      </c>
      <c r="S246" s="64">
        <v>3</v>
      </c>
      <c r="T246" s="65">
        <v>2</v>
      </c>
      <c r="U246" s="66"/>
      <c r="AA246" s="62">
        <v>2</v>
      </c>
      <c r="AB246" s="52" t="s">
        <v>846</v>
      </c>
      <c r="AC246" s="52" t="s">
        <v>847</v>
      </c>
      <c r="AJ246" s="52" t="s">
        <v>848</v>
      </c>
    </row>
    <row r="247" spans="1:36" ht="12.75" customHeight="1">
      <c r="A247" s="78">
        <v>43012</v>
      </c>
      <c r="B247" s="54">
        <v>2</v>
      </c>
      <c r="C247" s="54">
        <v>7</v>
      </c>
      <c r="D247" s="54">
        <v>17</v>
      </c>
      <c r="E247" s="54">
        <v>20</v>
      </c>
      <c r="F247" s="54">
        <v>22</v>
      </c>
      <c r="G247" s="54">
        <v>46</v>
      </c>
      <c r="H247" s="54"/>
      <c r="I247" s="53"/>
      <c r="J247" s="62">
        <v>27</v>
      </c>
      <c r="K247" s="62">
        <v>17</v>
      </c>
      <c r="R247" s="62">
        <v>17</v>
      </c>
      <c r="S247" s="64">
        <v>1</v>
      </c>
      <c r="T247" s="65">
        <v>1</v>
      </c>
      <c r="U247" s="66"/>
      <c r="AA247" s="62">
        <v>1</v>
      </c>
      <c r="AB247" s="52" t="s">
        <v>849</v>
      </c>
      <c r="AC247" s="52" t="s">
        <v>850</v>
      </c>
      <c r="AJ247" s="52" t="s">
        <v>851</v>
      </c>
    </row>
    <row r="248" spans="1:36" ht="12.75" customHeight="1">
      <c r="A248" s="78">
        <v>43011</v>
      </c>
      <c r="B248" s="54">
        <v>11</v>
      </c>
      <c r="C248" s="54">
        <v>28</v>
      </c>
      <c r="D248" s="54">
        <v>30</v>
      </c>
      <c r="E248" s="54">
        <v>36</v>
      </c>
      <c r="F248" s="54">
        <v>39</v>
      </c>
      <c r="G248" s="54">
        <v>45</v>
      </c>
      <c r="H248" s="54"/>
      <c r="I248" s="53"/>
      <c r="J248" s="62">
        <v>28</v>
      </c>
      <c r="K248" s="62">
        <v>16</v>
      </c>
      <c r="R248" s="62">
        <v>16</v>
      </c>
      <c r="S248" s="64">
        <v>3</v>
      </c>
      <c r="T248" s="65">
        <v>1</v>
      </c>
      <c r="U248" s="66"/>
      <c r="AA248" s="62">
        <v>1</v>
      </c>
      <c r="AB248" s="52" t="s">
        <v>852</v>
      </c>
      <c r="AC248" s="52" t="s">
        <v>853</v>
      </c>
      <c r="AJ248" s="52" t="s">
        <v>854</v>
      </c>
    </row>
    <row r="249" spans="1:36" ht="12.75" customHeight="1">
      <c r="A249" s="78">
        <v>43010</v>
      </c>
      <c r="B249" s="54">
        <v>2</v>
      </c>
      <c r="C249" s="54">
        <v>11</v>
      </c>
      <c r="D249" s="54">
        <v>22</v>
      </c>
      <c r="E249" s="54">
        <v>31</v>
      </c>
      <c r="F249" s="54">
        <v>34</v>
      </c>
      <c r="G249" s="54">
        <v>44</v>
      </c>
      <c r="H249" s="54"/>
      <c r="I249" s="53"/>
      <c r="J249" s="62">
        <v>28</v>
      </c>
      <c r="K249" s="62">
        <v>16</v>
      </c>
      <c r="R249" s="62">
        <v>16</v>
      </c>
      <c r="S249" s="64">
        <v>4</v>
      </c>
      <c r="T249" s="65">
        <v>1</v>
      </c>
      <c r="U249" s="66"/>
      <c r="AA249" s="62">
        <v>1</v>
      </c>
      <c r="AB249" s="52" t="s">
        <v>855</v>
      </c>
      <c r="AC249" s="52" t="s">
        <v>856</v>
      </c>
      <c r="AJ249" s="52" t="s">
        <v>857</v>
      </c>
    </row>
    <row r="250" spans="1:36" ht="12.75" customHeight="1">
      <c r="A250" s="78">
        <v>43008</v>
      </c>
      <c r="B250" s="54">
        <v>1</v>
      </c>
      <c r="C250" s="54">
        <v>4</v>
      </c>
      <c r="D250" s="54">
        <v>6</v>
      </c>
      <c r="E250" s="54">
        <v>25</v>
      </c>
      <c r="F250" s="54">
        <v>30</v>
      </c>
      <c r="G250" s="54">
        <v>45</v>
      </c>
      <c r="H250" s="54"/>
      <c r="I250" s="53"/>
      <c r="J250" s="62">
        <v>28</v>
      </c>
      <c r="K250" s="62">
        <v>17</v>
      </c>
      <c r="R250" s="62">
        <v>17</v>
      </c>
      <c r="S250" s="64">
        <v>5</v>
      </c>
      <c r="T250" s="65">
        <v>3</v>
      </c>
      <c r="U250" s="66"/>
      <c r="AA250" s="62">
        <v>3</v>
      </c>
      <c r="AB250" s="52" t="s">
        <v>858</v>
      </c>
      <c r="AC250" s="52" t="s">
        <v>859</v>
      </c>
      <c r="AJ250" s="52" t="s">
        <v>860</v>
      </c>
    </row>
    <row r="251" spans="1:36" ht="12.75" customHeight="1">
      <c r="A251" s="78">
        <v>43007</v>
      </c>
      <c r="B251" s="54">
        <v>1</v>
      </c>
      <c r="C251" s="54">
        <v>14</v>
      </c>
      <c r="D251" s="54">
        <v>21</v>
      </c>
      <c r="E251" s="54">
        <v>27</v>
      </c>
      <c r="F251" s="54">
        <v>44</v>
      </c>
      <c r="G251" s="54">
        <v>45</v>
      </c>
      <c r="H251" s="54"/>
      <c r="I251" s="53"/>
      <c r="J251" s="62">
        <v>26</v>
      </c>
      <c r="K251" s="62">
        <v>15</v>
      </c>
      <c r="R251" s="62">
        <v>15</v>
      </c>
      <c r="S251" s="64">
        <v>2</v>
      </c>
      <c r="T251" s="65">
        <v>1</v>
      </c>
      <c r="U251" s="66"/>
      <c r="AA251" s="62">
        <v>1</v>
      </c>
      <c r="AB251" s="52" t="s">
        <v>861</v>
      </c>
      <c r="AC251" s="52" t="s">
        <v>862</v>
      </c>
      <c r="AJ251" s="52" t="s">
        <v>863</v>
      </c>
    </row>
    <row r="252" spans="1:36" ht="12.75" customHeight="1">
      <c r="A252" s="78">
        <v>43006</v>
      </c>
      <c r="B252" s="54">
        <v>1</v>
      </c>
      <c r="C252" s="54">
        <v>4</v>
      </c>
      <c r="D252" s="54">
        <v>16</v>
      </c>
      <c r="E252" s="54">
        <v>28</v>
      </c>
      <c r="F252" s="54">
        <v>32</v>
      </c>
      <c r="G252" s="54">
        <v>42</v>
      </c>
      <c r="H252" s="54"/>
      <c r="I252" s="53"/>
      <c r="J252" s="62">
        <v>27</v>
      </c>
      <c r="K252" s="62">
        <v>16</v>
      </c>
      <c r="R252" s="62">
        <v>16</v>
      </c>
      <c r="S252" s="64">
        <v>3</v>
      </c>
      <c r="T252" s="65">
        <v>2</v>
      </c>
      <c r="U252" s="66"/>
      <c r="AA252" s="62">
        <v>2</v>
      </c>
      <c r="AB252" s="52" t="s">
        <v>864</v>
      </c>
      <c r="AC252" s="52" t="s">
        <v>865</v>
      </c>
      <c r="AJ252" s="52" t="s">
        <v>866</v>
      </c>
    </row>
    <row r="253" spans="1:36" ht="12.75" customHeight="1">
      <c r="A253" s="78">
        <v>43005</v>
      </c>
      <c r="B253" s="54">
        <v>12</v>
      </c>
      <c r="C253" s="54">
        <v>19</v>
      </c>
      <c r="D253" s="54">
        <v>25</v>
      </c>
      <c r="E253" s="54">
        <v>40</v>
      </c>
      <c r="F253" s="54">
        <v>43</v>
      </c>
      <c r="G253" s="54">
        <v>47</v>
      </c>
      <c r="H253" s="54"/>
      <c r="I253" s="53"/>
      <c r="J253" s="62">
        <v>27</v>
      </c>
      <c r="K253" s="62">
        <v>15</v>
      </c>
      <c r="R253" s="62">
        <v>15</v>
      </c>
      <c r="S253" s="64">
        <v>3</v>
      </c>
      <c r="T253" s="65">
        <v>1</v>
      </c>
      <c r="U253" s="66"/>
      <c r="AA253" s="62">
        <v>1</v>
      </c>
      <c r="AB253" s="52" t="s">
        <v>867</v>
      </c>
      <c r="AC253" s="52" t="s">
        <v>868</v>
      </c>
      <c r="AJ253" s="52" t="s">
        <v>869</v>
      </c>
    </row>
    <row r="254" spans="1:36" ht="12.75" customHeight="1">
      <c r="A254" s="78">
        <v>43004</v>
      </c>
      <c r="B254" s="54">
        <v>13</v>
      </c>
      <c r="C254" s="54">
        <v>15</v>
      </c>
      <c r="D254" s="54">
        <v>18</v>
      </c>
      <c r="E254" s="54">
        <v>29</v>
      </c>
      <c r="F254" s="54">
        <v>30</v>
      </c>
      <c r="G254" s="54">
        <v>44</v>
      </c>
      <c r="H254" s="54"/>
      <c r="I254" s="53"/>
      <c r="J254" s="62">
        <v>26</v>
      </c>
      <c r="K254" s="62">
        <v>15</v>
      </c>
      <c r="R254" s="62">
        <v>15</v>
      </c>
      <c r="S254" s="64">
        <v>4</v>
      </c>
      <c r="T254" s="65">
        <v>3</v>
      </c>
      <c r="U254" s="66"/>
      <c r="AA254" s="62">
        <v>3</v>
      </c>
      <c r="AB254" s="52" t="s">
        <v>870</v>
      </c>
      <c r="AC254" s="52" t="s">
        <v>871</v>
      </c>
      <c r="AJ254" s="52" t="s">
        <v>872</v>
      </c>
    </row>
    <row r="255" spans="1:36" ht="12.75" customHeight="1">
      <c r="A255" s="78">
        <v>43003</v>
      </c>
      <c r="B255" s="54">
        <v>1</v>
      </c>
      <c r="C255" s="54">
        <v>24</v>
      </c>
      <c r="D255" s="54">
        <v>25</v>
      </c>
      <c r="E255" s="54">
        <v>32</v>
      </c>
      <c r="F255" s="54">
        <v>34</v>
      </c>
      <c r="G255" s="54">
        <v>41</v>
      </c>
      <c r="H255" s="54"/>
      <c r="I255" s="53"/>
      <c r="J255" s="62">
        <v>27</v>
      </c>
      <c r="K255" s="62">
        <v>14</v>
      </c>
      <c r="R255" s="62">
        <v>14</v>
      </c>
      <c r="S255" s="64">
        <v>4</v>
      </c>
      <c r="T255" s="65">
        <v>2</v>
      </c>
      <c r="U255" s="66"/>
      <c r="AA255" s="62">
        <v>2</v>
      </c>
      <c r="AB255" s="52" t="s">
        <v>873</v>
      </c>
      <c r="AC255" s="52" t="s">
        <v>874</v>
      </c>
      <c r="AJ255" s="52" t="s">
        <v>875</v>
      </c>
    </row>
    <row r="256" spans="1:36" ht="12.75" customHeight="1">
      <c r="A256" s="78">
        <v>43001</v>
      </c>
      <c r="B256" s="54">
        <v>17</v>
      </c>
      <c r="C256" s="54">
        <v>26</v>
      </c>
      <c r="D256" s="54">
        <v>37</v>
      </c>
      <c r="E256" s="54">
        <v>44</v>
      </c>
      <c r="F256" s="54">
        <v>45</v>
      </c>
      <c r="G256" s="54">
        <v>49</v>
      </c>
      <c r="H256" s="54"/>
      <c r="I256" s="53"/>
      <c r="J256" s="62">
        <v>27</v>
      </c>
      <c r="K256" s="62">
        <v>14</v>
      </c>
      <c r="R256" s="62">
        <v>14</v>
      </c>
      <c r="S256" s="64">
        <v>3</v>
      </c>
      <c r="T256" s="65">
        <v>2</v>
      </c>
      <c r="U256" s="66"/>
      <c r="AA256" s="62">
        <v>2</v>
      </c>
      <c r="AB256" s="52" t="s">
        <v>876</v>
      </c>
      <c r="AC256" s="52" t="s">
        <v>877</v>
      </c>
      <c r="AJ256" s="52" t="s">
        <v>878</v>
      </c>
    </row>
    <row r="257" spans="1:36" ht="12.75" customHeight="1">
      <c r="A257" s="78">
        <v>43000</v>
      </c>
      <c r="B257" s="54">
        <v>1</v>
      </c>
      <c r="C257" s="54">
        <v>12</v>
      </c>
      <c r="D257" s="54">
        <v>19</v>
      </c>
      <c r="E257" s="54">
        <v>28</v>
      </c>
      <c r="F257" s="54">
        <v>37</v>
      </c>
      <c r="G257" s="54">
        <v>48</v>
      </c>
      <c r="H257" s="54"/>
      <c r="I257" s="53"/>
      <c r="J257" s="62">
        <v>27</v>
      </c>
      <c r="K257" s="62">
        <v>15</v>
      </c>
      <c r="R257" s="62">
        <v>15</v>
      </c>
      <c r="S257" s="64">
        <v>5</v>
      </c>
      <c r="T257" s="65">
        <v>3</v>
      </c>
      <c r="U257" s="66"/>
      <c r="AA257" s="62">
        <v>3</v>
      </c>
      <c r="AB257" s="52" t="s">
        <v>879</v>
      </c>
      <c r="AC257" s="52" t="s">
        <v>880</v>
      </c>
      <c r="AJ257" s="52" t="s">
        <v>881</v>
      </c>
    </row>
    <row r="258" spans="1:36" ht="12.75" customHeight="1">
      <c r="A258" s="78">
        <v>42999</v>
      </c>
      <c r="B258" s="54">
        <v>5</v>
      </c>
      <c r="C258" s="54">
        <v>6</v>
      </c>
      <c r="D258" s="54">
        <v>13</v>
      </c>
      <c r="E258" s="54">
        <v>30</v>
      </c>
      <c r="F258" s="54">
        <v>33</v>
      </c>
      <c r="G258" s="54">
        <v>43</v>
      </c>
      <c r="H258" s="54"/>
      <c r="I258" s="53"/>
      <c r="J258" s="62">
        <v>26</v>
      </c>
      <c r="K258" s="62">
        <v>16</v>
      </c>
      <c r="R258" s="62">
        <v>16</v>
      </c>
      <c r="S258" s="64">
        <v>2</v>
      </c>
      <c r="T258" s="65">
        <v>2</v>
      </c>
      <c r="U258" s="66"/>
      <c r="AA258" s="62">
        <v>2</v>
      </c>
      <c r="AB258" s="52" t="s">
        <v>882</v>
      </c>
      <c r="AC258" s="52" t="s">
        <v>883</v>
      </c>
      <c r="AJ258" s="52" t="s">
        <v>884</v>
      </c>
    </row>
    <row r="259" spans="1:36" ht="12.75" customHeight="1">
      <c r="A259" s="78">
        <v>42998</v>
      </c>
      <c r="B259" s="54">
        <v>6</v>
      </c>
      <c r="C259" s="54">
        <v>23</v>
      </c>
      <c r="D259" s="54">
        <v>25</v>
      </c>
      <c r="E259" s="54">
        <v>31</v>
      </c>
      <c r="F259" s="54">
        <v>33</v>
      </c>
      <c r="G259" s="54">
        <v>40</v>
      </c>
      <c r="H259" s="54"/>
      <c r="I259" s="53"/>
      <c r="J259" s="62">
        <v>27</v>
      </c>
      <c r="K259" s="62">
        <v>15</v>
      </c>
      <c r="R259" s="62">
        <v>15</v>
      </c>
      <c r="S259" s="64">
        <v>3</v>
      </c>
      <c r="T259" s="65">
        <v>2</v>
      </c>
      <c r="U259" s="66"/>
      <c r="AA259" s="62">
        <v>2</v>
      </c>
      <c r="AB259" s="52" t="s">
        <v>885</v>
      </c>
      <c r="AC259" s="52" t="s">
        <v>886</v>
      </c>
      <c r="AJ259" s="52" t="s">
        <v>887</v>
      </c>
    </row>
    <row r="260" spans="1:36" ht="12.75" customHeight="1">
      <c r="A260" s="78">
        <v>42997</v>
      </c>
      <c r="B260" s="54">
        <v>1</v>
      </c>
      <c r="C260" s="54">
        <v>8</v>
      </c>
      <c r="D260" s="54">
        <v>9</v>
      </c>
      <c r="E260" s="54">
        <v>22</v>
      </c>
      <c r="F260" s="54">
        <v>23</v>
      </c>
      <c r="G260" s="54">
        <v>31</v>
      </c>
      <c r="H260" s="54"/>
      <c r="I260" s="53"/>
      <c r="J260" s="62">
        <v>28</v>
      </c>
      <c r="K260" s="62">
        <v>15</v>
      </c>
      <c r="R260" s="62">
        <v>15</v>
      </c>
      <c r="S260" s="64">
        <v>4</v>
      </c>
      <c r="T260" s="65">
        <v>3</v>
      </c>
      <c r="U260" s="66"/>
      <c r="AA260" s="62">
        <v>3</v>
      </c>
      <c r="AB260" s="52" t="s">
        <v>888</v>
      </c>
      <c r="AC260" s="52" t="s">
        <v>889</v>
      </c>
      <c r="AJ260" s="52" t="s">
        <v>890</v>
      </c>
    </row>
    <row r="261" spans="1:36" ht="12.75" customHeight="1">
      <c r="A261" s="78">
        <v>42996</v>
      </c>
      <c r="B261" s="54">
        <v>1</v>
      </c>
      <c r="C261" s="54">
        <v>7</v>
      </c>
      <c r="D261" s="54">
        <v>11</v>
      </c>
      <c r="E261" s="54">
        <v>20</v>
      </c>
      <c r="F261" s="54">
        <v>37</v>
      </c>
      <c r="G261" s="54">
        <v>42</v>
      </c>
      <c r="H261" s="54"/>
      <c r="I261" s="53"/>
      <c r="J261" s="62">
        <v>30</v>
      </c>
      <c r="K261" s="62">
        <v>16</v>
      </c>
      <c r="R261" s="62">
        <v>16</v>
      </c>
      <c r="S261" s="64">
        <v>4</v>
      </c>
      <c r="T261" s="65">
        <v>4</v>
      </c>
      <c r="U261" s="66"/>
      <c r="AA261" s="62">
        <v>4</v>
      </c>
      <c r="AB261" s="52" t="s">
        <v>891</v>
      </c>
      <c r="AC261" s="52" t="s">
        <v>892</v>
      </c>
      <c r="AJ261" s="52" t="s">
        <v>893</v>
      </c>
    </row>
    <row r="262" spans="1:36" ht="12.75" customHeight="1">
      <c r="A262" s="78">
        <v>42994</v>
      </c>
      <c r="B262" s="54">
        <v>4</v>
      </c>
      <c r="C262" s="54">
        <v>19</v>
      </c>
      <c r="D262" s="54">
        <v>21</v>
      </c>
      <c r="E262" s="54">
        <v>23</v>
      </c>
      <c r="F262" s="54">
        <v>29</v>
      </c>
      <c r="G262" s="54">
        <v>42</v>
      </c>
      <c r="H262" s="54"/>
      <c r="I262" s="53"/>
      <c r="J262" s="62">
        <v>29</v>
      </c>
      <c r="K262" s="62">
        <v>15</v>
      </c>
      <c r="R262" s="62">
        <v>15</v>
      </c>
      <c r="S262" s="64">
        <v>3</v>
      </c>
      <c r="T262" s="65">
        <v>2</v>
      </c>
      <c r="U262" s="66"/>
      <c r="AA262" s="62">
        <v>2</v>
      </c>
      <c r="AB262" s="52" t="s">
        <v>894</v>
      </c>
      <c r="AC262" s="52" t="s">
        <v>895</v>
      </c>
      <c r="AJ262" s="52" t="s">
        <v>896</v>
      </c>
    </row>
    <row r="263" spans="1:36" ht="12.75" customHeight="1">
      <c r="A263" s="78">
        <v>42993</v>
      </c>
      <c r="B263" s="54">
        <v>13</v>
      </c>
      <c r="C263" s="54">
        <v>24</v>
      </c>
      <c r="D263" s="54">
        <v>41</v>
      </c>
      <c r="E263" s="54">
        <v>42</v>
      </c>
      <c r="F263" s="54">
        <v>48</v>
      </c>
      <c r="G263" s="54">
        <v>49</v>
      </c>
      <c r="H263" s="54"/>
      <c r="I263" s="53"/>
      <c r="J263" s="62">
        <v>26</v>
      </c>
      <c r="K263" s="62">
        <v>15</v>
      </c>
      <c r="R263" s="62">
        <v>15</v>
      </c>
      <c r="S263" s="64">
        <v>2</v>
      </c>
      <c r="T263" s="65">
        <v>2</v>
      </c>
      <c r="U263" s="66"/>
      <c r="AA263" s="62">
        <v>2</v>
      </c>
      <c r="AB263" s="52" t="s">
        <v>897</v>
      </c>
      <c r="AC263" s="52" t="s">
        <v>898</v>
      </c>
      <c r="AJ263" s="52" t="s">
        <v>899</v>
      </c>
    </row>
    <row r="264" spans="1:36" ht="12.75" customHeight="1">
      <c r="A264" s="78">
        <v>42992</v>
      </c>
      <c r="B264" s="54">
        <v>1</v>
      </c>
      <c r="C264" s="54">
        <v>9</v>
      </c>
      <c r="D264" s="54">
        <v>28</v>
      </c>
      <c r="E264" s="54">
        <v>30</v>
      </c>
      <c r="F264" s="54">
        <v>41</v>
      </c>
      <c r="G264" s="54">
        <v>44</v>
      </c>
      <c r="H264" s="54"/>
      <c r="I264" s="53"/>
      <c r="J264" s="62">
        <v>27</v>
      </c>
      <c r="K264" s="62">
        <v>14</v>
      </c>
      <c r="R264" s="62">
        <v>14</v>
      </c>
      <c r="S264" s="64">
        <v>1</v>
      </c>
      <c r="T264" s="65">
        <v>0</v>
      </c>
      <c r="U264" s="66"/>
      <c r="AA264" s="62">
        <v>0</v>
      </c>
      <c r="AB264" s="52" t="s">
        <v>900</v>
      </c>
      <c r="AC264" s="52" t="s">
        <v>901</v>
      </c>
      <c r="AJ264" s="52" t="s">
        <v>902</v>
      </c>
    </row>
    <row r="265" spans="1:36" ht="12.75" customHeight="1">
      <c r="A265" s="78">
        <v>42991</v>
      </c>
      <c r="B265" s="54">
        <v>3</v>
      </c>
      <c r="C265" s="54">
        <v>17</v>
      </c>
      <c r="D265" s="54">
        <v>20</v>
      </c>
      <c r="E265" s="54">
        <v>25</v>
      </c>
      <c r="F265" s="54">
        <v>30</v>
      </c>
      <c r="G265" s="54">
        <v>48</v>
      </c>
      <c r="H265" s="54"/>
      <c r="I265" s="53"/>
      <c r="J265" s="62">
        <v>27</v>
      </c>
      <c r="K265" s="62">
        <v>14</v>
      </c>
      <c r="R265" s="62">
        <v>14</v>
      </c>
      <c r="S265" s="64">
        <v>2</v>
      </c>
      <c r="T265" s="65">
        <v>2</v>
      </c>
      <c r="U265" s="66"/>
      <c r="AA265" s="62">
        <v>2</v>
      </c>
      <c r="AB265" s="52" t="s">
        <v>903</v>
      </c>
      <c r="AC265" s="52" t="s">
        <v>904</v>
      </c>
      <c r="AJ265" s="52" t="s">
        <v>905</v>
      </c>
    </row>
    <row r="266" spans="1:36" ht="12.75" customHeight="1">
      <c r="A266" s="78">
        <v>42990</v>
      </c>
      <c r="B266" s="54">
        <v>3</v>
      </c>
      <c r="C266" s="54">
        <v>19</v>
      </c>
      <c r="D266" s="54">
        <v>27</v>
      </c>
      <c r="E266" s="54">
        <v>39</v>
      </c>
      <c r="F266" s="54">
        <v>40</v>
      </c>
      <c r="G266" s="54">
        <v>43</v>
      </c>
      <c r="H266" s="54"/>
      <c r="I266" s="53"/>
      <c r="J266" s="62">
        <v>25</v>
      </c>
      <c r="K266" s="62">
        <v>16</v>
      </c>
      <c r="R266" s="62">
        <v>16</v>
      </c>
      <c r="S266" s="64">
        <v>4</v>
      </c>
      <c r="T266" s="65">
        <v>3</v>
      </c>
      <c r="U266" s="66"/>
      <c r="AA266" s="62">
        <v>3</v>
      </c>
      <c r="AB266" s="52" t="s">
        <v>906</v>
      </c>
      <c r="AC266" s="52" t="s">
        <v>907</v>
      </c>
      <c r="AJ266" s="52" t="s">
        <v>908</v>
      </c>
    </row>
    <row r="267" spans="1:36" ht="12.75" customHeight="1">
      <c r="A267" s="78">
        <v>42989</v>
      </c>
      <c r="B267" s="54">
        <v>15</v>
      </c>
      <c r="C267" s="54">
        <v>20</v>
      </c>
      <c r="D267" s="54">
        <v>28</v>
      </c>
      <c r="E267" s="54">
        <v>32</v>
      </c>
      <c r="F267" s="54">
        <v>46</v>
      </c>
      <c r="G267" s="54">
        <v>49</v>
      </c>
      <c r="H267" s="54"/>
      <c r="I267" s="53"/>
      <c r="J267" s="62">
        <v>25</v>
      </c>
      <c r="K267" s="62">
        <v>15</v>
      </c>
      <c r="R267" s="62">
        <v>15</v>
      </c>
      <c r="S267" s="64">
        <v>2</v>
      </c>
      <c r="T267" s="65">
        <v>0</v>
      </c>
      <c r="U267" s="66"/>
      <c r="AA267" s="62">
        <v>0</v>
      </c>
      <c r="AB267" s="52" t="s">
        <v>909</v>
      </c>
      <c r="AC267" s="52" t="s">
        <v>910</v>
      </c>
      <c r="AJ267" s="52" t="s">
        <v>911</v>
      </c>
    </row>
    <row r="268" spans="1:36" ht="12.75" customHeight="1">
      <c r="A268" s="78">
        <v>42987</v>
      </c>
      <c r="B268" s="54">
        <v>23</v>
      </c>
      <c r="C268" s="54">
        <v>25</v>
      </c>
      <c r="D268" s="54">
        <v>34</v>
      </c>
      <c r="E268" s="54">
        <v>35</v>
      </c>
      <c r="F268" s="54">
        <v>37</v>
      </c>
      <c r="G268" s="54">
        <v>42</v>
      </c>
      <c r="H268" s="54"/>
      <c r="I268" s="53"/>
      <c r="J268" s="62">
        <v>25</v>
      </c>
      <c r="K268" s="62">
        <v>15</v>
      </c>
      <c r="R268" s="62">
        <v>15</v>
      </c>
      <c r="S268" s="64">
        <v>4</v>
      </c>
      <c r="T268" s="65">
        <v>3</v>
      </c>
      <c r="U268" s="66"/>
      <c r="AA268" s="62">
        <v>3</v>
      </c>
      <c r="AB268" s="52" t="s">
        <v>912</v>
      </c>
      <c r="AC268" s="52" t="s">
        <v>913</v>
      </c>
      <c r="AJ268" s="52" t="s">
        <v>914</v>
      </c>
    </row>
    <row r="269" spans="1:36" ht="12.75" customHeight="1">
      <c r="A269" s="78">
        <v>42986</v>
      </c>
      <c r="B269" s="54">
        <v>1</v>
      </c>
      <c r="C269" s="54">
        <v>12</v>
      </c>
      <c r="D269" s="54">
        <v>27</v>
      </c>
      <c r="E269" s="54">
        <v>32</v>
      </c>
      <c r="F269" s="54">
        <v>37</v>
      </c>
      <c r="G269" s="54">
        <v>40</v>
      </c>
      <c r="H269" s="54"/>
      <c r="I269" s="53"/>
      <c r="J269" s="62">
        <v>24</v>
      </c>
      <c r="K269" s="62">
        <v>16</v>
      </c>
      <c r="R269" s="62">
        <v>16</v>
      </c>
      <c r="S269" s="64">
        <v>4</v>
      </c>
      <c r="T269" s="65">
        <v>2</v>
      </c>
      <c r="U269" s="66"/>
      <c r="AA269" s="62">
        <v>2</v>
      </c>
      <c r="AB269" s="52" t="s">
        <v>915</v>
      </c>
      <c r="AC269" s="52" t="s">
        <v>916</v>
      </c>
      <c r="AJ269" s="52" t="s">
        <v>917</v>
      </c>
    </row>
    <row r="270" spans="1:36" ht="12.75" customHeight="1">
      <c r="A270" s="78">
        <v>42985</v>
      </c>
      <c r="B270" s="54">
        <v>2</v>
      </c>
      <c r="C270" s="54">
        <v>14</v>
      </c>
      <c r="D270" s="54">
        <v>20</v>
      </c>
      <c r="E270" s="54">
        <v>26</v>
      </c>
      <c r="F270" s="54">
        <v>36</v>
      </c>
      <c r="G270" s="54">
        <v>37</v>
      </c>
      <c r="H270" s="54"/>
      <c r="I270" s="53"/>
      <c r="J270" s="62">
        <v>25</v>
      </c>
      <c r="K270" s="62">
        <v>16</v>
      </c>
      <c r="R270" s="62">
        <v>16</v>
      </c>
      <c r="S270" s="64">
        <v>1</v>
      </c>
      <c r="T270" s="65">
        <v>1</v>
      </c>
      <c r="U270" s="66"/>
      <c r="AA270" s="62">
        <v>1</v>
      </c>
      <c r="AB270" s="52" t="s">
        <v>918</v>
      </c>
      <c r="AC270" s="52" t="s">
        <v>919</v>
      </c>
      <c r="AJ270" s="52" t="s">
        <v>920</v>
      </c>
    </row>
    <row r="271" spans="1:36" ht="12.75" customHeight="1">
      <c r="A271" s="78">
        <v>42984</v>
      </c>
      <c r="B271" s="54">
        <v>6</v>
      </c>
      <c r="C271" s="54">
        <v>9</v>
      </c>
      <c r="D271" s="54">
        <v>10</v>
      </c>
      <c r="E271" s="54">
        <v>22</v>
      </c>
      <c r="F271" s="54">
        <v>37</v>
      </c>
      <c r="G271" s="54">
        <v>43</v>
      </c>
      <c r="H271" s="54"/>
      <c r="I271" s="53"/>
      <c r="J271" s="62">
        <v>24</v>
      </c>
      <c r="K271" s="62">
        <v>15</v>
      </c>
      <c r="R271" s="62">
        <v>15</v>
      </c>
      <c r="S271" s="64">
        <v>3</v>
      </c>
      <c r="T271" s="65">
        <v>3</v>
      </c>
      <c r="U271" s="66"/>
      <c r="AA271" s="62">
        <v>3</v>
      </c>
      <c r="AB271" s="52" t="s">
        <v>921</v>
      </c>
      <c r="AC271" s="52" t="s">
        <v>922</v>
      </c>
      <c r="AJ271" s="52" t="s">
        <v>923</v>
      </c>
    </row>
    <row r="272" spans="1:36" ht="12.75" customHeight="1">
      <c r="A272" s="78">
        <v>42983</v>
      </c>
      <c r="B272" s="54">
        <v>15</v>
      </c>
      <c r="C272" s="54">
        <v>16</v>
      </c>
      <c r="D272" s="54">
        <v>18</v>
      </c>
      <c r="E272" s="54">
        <v>29</v>
      </c>
      <c r="F272" s="54">
        <v>45</v>
      </c>
      <c r="G272" s="54">
        <v>48</v>
      </c>
      <c r="H272" s="54"/>
      <c r="I272" s="53"/>
      <c r="J272" s="62">
        <v>27</v>
      </c>
      <c r="K272" s="62">
        <v>16</v>
      </c>
      <c r="R272" s="62">
        <v>16</v>
      </c>
      <c r="S272" s="64">
        <v>4</v>
      </c>
      <c r="T272" s="65">
        <v>3</v>
      </c>
      <c r="U272" s="66"/>
      <c r="AA272" s="62">
        <v>3</v>
      </c>
      <c r="AB272" s="52" t="s">
        <v>924</v>
      </c>
      <c r="AC272" s="52" t="s">
        <v>925</v>
      </c>
      <c r="AJ272" s="52" t="s">
        <v>926</v>
      </c>
    </row>
    <row r="273" spans="1:36" ht="12.75" customHeight="1">
      <c r="A273" s="78">
        <v>42982</v>
      </c>
      <c r="B273" s="54">
        <v>3</v>
      </c>
      <c r="C273" s="54">
        <v>24</v>
      </c>
      <c r="D273" s="54">
        <v>32</v>
      </c>
      <c r="E273" s="54">
        <v>35</v>
      </c>
      <c r="F273" s="54">
        <v>43</v>
      </c>
      <c r="G273" s="54">
        <v>48</v>
      </c>
      <c r="H273" s="54"/>
      <c r="I273" s="53"/>
      <c r="J273" s="62">
        <v>28</v>
      </c>
      <c r="K273" s="62">
        <v>16</v>
      </c>
      <c r="R273" s="62">
        <v>16</v>
      </c>
      <c r="S273" s="64">
        <v>3</v>
      </c>
      <c r="T273" s="65">
        <v>3</v>
      </c>
      <c r="U273" s="66"/>
      <c r="AA273" s="62">
        <v>3</v>
      </c>
      <c r="AB273" s="52" t="s">
        <v>927</v>
      </c>
      <c r="AC273" s="52" t="s">
        <v>928</v>
      </c>
      <c r="AJ273" s="52" t="s">
        <v>929</v>
      </c>
    </row>
    <row r="274" spans="1:36" ht="12.75" customHeight="1">
      <c r="A274" s="78">
        <v>42980</v>
      </c>
      <c r="B274" s="54">
        <v>2</v>
      </c>
      <c r="C274" s="54">
        <v>4</v>
      </c>
      <c r="D274" s="54">
        <v>6</v>
      </c>
      <c r="E274" s="54">
        <v>18</v>
      </c>
      <c r="F274" s="54">
        <v>35</v>
      </c>
      <c r="G274" s="54">
        <v>48</v>
      </c>
      <c r="H274" s="54"/>
      <c r="I274" s="53"/>
      <c r="J274" s="62">
        <v>26</v>
      </c>
      <c r="K274" s="62">
        <v>15</v>
      </c>
      <c r="R274" s="62">
        <v>15</v>
      </c>
      <c r="S274" s="64">
        <v>2</v>
      </c>
      <c r="T274" s="65">
        <v>2</v>
      </c>
      <c r="U274" s="66"/>
      <c r="AA274" s="62">
        <v>2</v>
      </c>
      <c r="AB274" s="52" t="s">
        <v>930</v>
      </c>
      <c r="AC274" s="52" t="s">
        <v>931</v>
      </c>
      <c r="AJ274" s="52" t="s">
        <v>932</v>
      </c>
    </row>
    <row r="275" spans="1:36" ht="12.75" customHeight="1">
      <c r="A275" s="78">
        <v>42979</v>
      </c>
      <c r="B275" s="54">
        <v>23</v>
      </c>
      <c r="C275" s="54">
        <v>33</v>
      </c>
      <c r="D275" s="54">
        <v>34</v>
      </c>
      <c r="E275" s="54">
        <v>36</v>
      </c>
      <c r="F275" s="54">
        <v>38</v>
      </c>
      <c r="G275" s="54">
        <v>39</v>
      </c>
      <c r="H275" s="54"/>
      <c r="I275" s="53"/>
      <c r="J275" s="62">
        <v>28</v>
      </c>
      <c r="K275" s="62">
        <v>17</v>
      </c>
      <c r="R275" s="62">
        <v>17</v>
      </c>
      <c r="S275" s="64">
        <v>4</v>
      </c>
      <c r="T275" s="65">
        <v>3</v>
      </c>
      <c r="U275" s="66"/>
      <c r="AA275" s="62">
        <v>3</v>
      </c>
      <c r="AB275" s="52" t="s">
        <v>933</v>
      </c>
      <c r="AC275" s="52" t="s">
        <v>934</v>
      </c>
      <c r="AJ275" s="52" t="s">
        <v>935</v>
      </c>
    </row>
    <row r="276" spans="1:36" ht="12.75" customHeight="1">
      <c r="A276" s="78">
        <v>42978</v>
      </c>
      <c r="B276" s="54">
        <v>3</v>
      </c>
      <c r="C276" s="54">
        <v>22</v>
      </c>
      <c r="D276" s="54">
        <v>23</v>
      </c>
      <c r="E276" s="54">
        <v>27</v>
      </c>
      <c r="F276" s="54">
        <v>41</v>
      </c>
      <c r="G276" s="54">
        <v>42</v>
      </c>
      <c r="H276" s="54"/>
      <c r="I276" s="53"/>
      <c r="J276" s="62">
        <v>28</v>
      </c>
      <c r="K276" s="62">
        <v>15</v>
      </c>
      <c r="R276" s="62">
        <v>15</v>
      </c>
      <c r="S276" s="64">
        <v>3</v>
      </c>
      <c r="T276" s="65">
        <v>2</v>
      </c>
      <c r="U276" s="66"/>
      <c r="AA276" s="62">
        <v>2</v>
      </c>
      <c r="AB276" s="52" t="s">
        <v>936</v>
      </c>
      <c r="AC276" s="52" t="s">
        <v>937</v>
      </c>
      <c r="AJ276" s="52" t="s">
        <v>938</v>
      </c>
    </row>
    <row r="277" spans="1:36" ht="12.75" customHeight="1">
      <c r="A277" s="78">
        <v>42977</v>
      </c>
      <c r="B277" s="54">
        <v>6</v>
      </c>
      <c r="C277" s="54">
        <v>11</v>
      </c>
      <c r="D277" s="54">
        <v>15</v>
      </c>
      <c r="E277" s="54">
        <v>22</v>
      </c>
      <c r="F277" s="54">
        <v>34</v>
      </c>
      <c r="G277" s="54">
        <v>36</v>
      </c>
      <c r="H277" s="54"/>
      <c r="I277" s="53"/>
      <c r="J277" s="62">
        <v>27</v>
      </c>
      <c r="K277" s="62">
        <v>15</v>
      </c>
      <c r="R277" s="62">
        <v>15</v>
      </c>
      <c r="S277" s="64">
        <v>4</v>
      </c>
      <c r="T277" s="65">
        <v>2</v>
      </c>
      <c r="U277" s="66"/>
      <c r="AA277" s="62">
        <v>2</v>
      </c>
      <c r="AB277" s="52" t="s">
        <v>939</v>
      </c>
      <c r="AC277" s="52" t="s">
        <v>940</v>
      </c>
      <c r="AJ277" s="52" t="s">
        <v>941</v>
      </c>
    </row>
    <row r="278" spans="1:36" ht="12.75" customHeight="1">
      <c r="A278" s="78">
        <v>42976</v>
      </c>
      <c r="B278" s="54">
        <v>4</v>
      </c>
      <c r="C278" s="54">
        <v>8</v>
      </c>
      <c r="D278" s="54">
        <v>19</v>
      </c>
      <c r="E278" s="54">
        <v>21</v>
      </c>
      <c r="F278" s="54">
        <v>32</v>
      </c>
      <c r="G278" s="54">
        <v>43</v>
      </c>
      <c r="H278" s="54"/>
      <c r="I278" s="53"/>
      <c r="J278" s="62">
        <v>25</v>
      </c>
      <c r="K278" s="62">
        <v>15</v>
      </c>
      <c r="R278" s="62">
        <v>15</v>
      </c>
      <c r="S278" s="64">
        <v>3</v>
      </c>
      <c r="T278" s="65">
        <v>3</v>
      </c>
      <c r="U278" s="66"/>
      <c r="AA278" s="62">
        <v>3</v>
      </c>
      <c r="AB278" s="52" t="s">
        <v>942</v>
      </c>
      <c r="AC278" s="52" t="s">
        <v>943</v>
      </c>
      <c r="AJ278" s="52" t="s">
        <v>944</v>
      </c>
    </row>
    <row r="279" spans="1:36" ht="12.75" customHeight="1">
      <c r="A279" s="78">
        <v>42975</v>
      </c>
      <c r="B279" s="54">
        <v>8</v>
      </c>
      <c r="C279" s="54">
        <v>15</v>
      </c>
      <c r="D279" s="54">
        <v>27</v>
      </c>
      <c r="E279" s="54">
        <v>33</v>
      </c>
      <c r="F279" s="54">
        <v>42</v>
      </c>
      <c r="G279" s="54">
        <v>46</v>
      </c>
      <c r="H279" s="54"/>
      <c r="I279" s="53"/>
      <c r="J279" s="62">
        <v>28</v>
      </c>
      <c r="K279" s="62">
        <v>15</v>
      </c>
      <c r="R279" s="62">
        <v>15</v>
      </c>
      <c r="S279" s="64">
        <v>4</v>
      </c>
      <c r="T279" s="65">
        <v>1</v>
      </c>
      <c r="U279" s="66"/>
      <c r="AA279" s="62">
        <v>1</v>
      </c>
      <c r="AB279" s="52" t="s">
        <v>945</v>
      </c>
      <c r="AC279" s="52" t="s">
        <v>946</v>
      </c>
      <c r="AJ279" s="52" t="s">
        <v>947</v>
      </c>
    </row>
    <row r="280" spans="1:36" ht="12.75" customHeight="1">
      <c r="A280" s="78">
        <v>42973</v>
      </c>
      <c r="B280" s="54">
        <v>4</v>
      </c>
      <c r="C280" s="54">
        <v>5</v>
      </c>
      <c r="D280" s="54">
        <v>11</v>
      </c>
      <c r="E280" s="54">
        <v>12</v>
      </c>
      <c r="F280" s="54">
        <v>22</v>
      </c>
      <c r="G280" s="54">
        <v>40</v>
      </c>
      <c r="H280" s="54"/>
      <c r="I280" s="53"/>
      <c r="J280" s="62">
        <v>27</v>
      </c>
      <c r="K280" s="62">
        <v>13</v>
      </c>
      <c r="R280" s="62">
        <v>13</v>
      </c>
      <c r="S280" s="64">
        <v>4</v>
      </c>
      <c r="T280" s="65">
        <v>1</v>
      </c>
      <c r="U280" s="66"/>
      <c r="AA280" s="62">
        <v>1</v>
      </c>
      <c r="AB280" s="52" t="s">
        <v>948</v>
      </c>
      <c r="AC280" s="52" t="s">
        <v>949</v>
      </c>
      <c r="AJ280" s="52" t="s">
        <v>950</v>
      </c>
    </row>
    <row r="281" spans="1:36" ht="12.75" customHeight="1">
      <c r="A281" s="78">
        <v>42972</v>
      </c>
      <c r="B281" s="54">
        <v>3</v>
      </c>
      <c r="C281" s="54">
        <v>7</v>
      </c>
      <c r="D281" s="54">
        <v>18</v>
      </c>
      <c r="E281" s="54">
        <v>22</v>
      </c>
      <c r="F281" s="54">
        <v>28</v>
      </c>
      <c r="G281" s="54">
        <v>32</v>
      </c>
      <c r="H281" s="54"/>
      <c r="I281" s="53"/>
      <c r="J281" s="62">
        <v>26</v>
      </c>
      <c r="K281" s="62">
        <v>14</v>
      </c>
      <c r="R281" s="62">
        <v>14</v>
      </c>
      <c r="S281" s="64">
        <v>6</v>
      </c>
      <c r="T281" s="65">
        <v>2</v>
      </c>
      <c r="U281" s="66"/>
      <c r="AA281" s="62">
        <v>2</v>
      </c>
      <c r="AB281" s="52" t="s">
        <v>951</v>
      </c>
      <c r="AC281" s="52" t="s">
        <v>952</v>
      </c>
      <c r="AJ281" s="52" t="s">
        <v>953</v>
      </c>
    </row>
    <row r="282" spans="1:36" ht="12.75" customHeight="1">
      <c r="A282" s="78">
        <v>42971</v>
      </c>
      <c r="B282" s="54">
        <v>5</v>
      </c>
      <c r="C282" s="54">
        <v>15</v>
      </c>
      <c r="D282" s="54">
        <v>18</v>
      </c>
      <c r="E282" s="54">
        <v>31</v>
      </c>
      <c r="F282" s="54">
        <v>36</v>
      </c>
      <c r="G282" s="54">
        <v>43</v>
      </c>
      <c r="H282" s="54"/>
      <c r="I282" s="53"/>
      <c r="J282" s="62">
        <v>26</v>
      </c>
      <c r="K282" s="62">
        <v>16</v>
      </c>
      <c r="R282" s="62">
        <v>16</v>
      </c>
      <c r="S282" s="64">
        <v>5</v>
      </c>
      <c r="T282" s="65">
        <v>2</v>
      </c>
      <c r="U282" s="66"/>
      <c r="AA282" s="62">
        <v>2</v>
      </c>
      <c r="AB282" s="52" t="s">
        <v>954</v>
      </c>
      <c r="AC282" s="52" t="s">
        <v>955</v>
      </c>
      <c r="AJ282" s="52" t="s">
        <v>956</v>
      </c>
    </row>
    <row r="283" spans="1:36" ht="12.75" customHeight="1">
      <c r="A283" s="78">
        <v>42970</v>
      </c>
      <c r="B283" s="54">
        <v>1</v>
      </c>
      <c r="C283" s="54">
        <v>7</v>
      </c>
      <c r="D283" s="54">
        <v>9</v>
      </c>
      <c r="E283" s="54">
        <v>16</v>
      </c>
      <c r="F283" s="54">
        <v>23</v>
      </c>
      <c r="G283" s="54">
        <v>45</v>
      </c>
      <c r="H283" s="54"/>
      <c r="I283" s="53"/>
      <c r="J283" s="62">
        <v>28</v>
      </c>
      <c r="K283" s="62">
        <v>16</v>
      </c>
      <c r="R283" s="62">
        <v>16</v>
      </c>
      <c r="S283" s="64">
        <v>5</v>
      </c>
      <c r="T283" s="65">
        <v>3</v>
      </c>
      <c r="U283" s="66"/>
      <c r="AA283" s="62">
        <v>3</v>
      </c>
      <c r="AB283" s="52" t="s">
        <v>957</v>
      </c>
      <c r="AC283" s="52" t="s">
        <v>958</v>
      </c>
      <c r="AJ283" s="52" t="s">
        <v>959</v>
      </c>
    </row>
    <row r="284" spans="1:36" ht="12.75" customHeight="1">
      <c r="A284" s="78">
        <v>42969</v>
      </c>
      <c r="B284" s="54">
        <v>16</v>
      </c>
      <c r="C284" s="54">
        <v>18</v>
      </c>
      <c r="D284" s="54">
        <v>30</v>
      </c>
      <c r="E284" s="54">
        <v>33</v>
      </c>
      <c r="F284" s="54">
        <v>39</v>
      </c>
      <c r="G284" s="54">
        <v>47</v>
      </c>
      <c r="H284" s="54"/>
      <c r="I284" s="53"/>
      <c r="J284" s="62">
        <v>28</v>
      </c>
      <c r="K284" s="62">
        <v>16</v>
      </c>
      <c r="R284" s="62">
        <v>16</v>
      </c>
      <c r="S284" s="64">
        <v>5</v>
      </c>
      <c r="T284" s="65">
        <v>4</v>
      </c>
      <c r="U284" s="66"/>
      <c r="AA284" s="62">
        <v>4</v>
      </c>
      <c r="AB284" s="52" t="s">
        <v>960</v>
      </c>
      <c r="AC284" s="52" t="s">
        <v>961</v>
      </c>
      <c r="AJ284" s="52" t="s">
        <v>962</v>
      </c>
    </row>
    <row r="285" spans="1:36" ht="12.75" customHeight="1">
      <c r="A285" s="78">
        <v>42968</v>
      </c>
      <c r="B285" s="54">
        <v>5</v>
      </c>
      <c r="C285" s="54">
        <v>25</v>
      </c>
      <c r="D285" s="54">
        <v>27</v>
      </c>
      <c r="E285" s="54">
        <v>30</v>
      </c>
      <c r="F285" s="54">
        <v>31</v>
      </c>
      <c r="G285" s="54">
        <v>40</v>
      </c>
      <c r="H285" s="54"/>
      <c r="I285" s="53"/>
      <c r="J285" s="62">
        <v>26</v>
      </c>
      <c r="K285" s="62">
        <v>16</v>
      </c>
      <c r="R285" s="62">
        <v>16</v>
      </c>
      <c r="S285" s="64">
        <v>4</v>
      </c>
      <c r="T285" s="65">
        <v>2</v>
      </c>
      <c r="U285" s="66"/>
      <c r="AA285" s="62">
        <v>2</v>
      </c>
      <c r="AB285" s="52" t="s">
        <v>963</v>
      </c>
      <c r="AC285" s="52" t="s">
        <v>964</v>
      </c>
      <c r="AJ285" s="52" t="s">
        <v>965</v>
      </c>
    </row>
    <row r="286" spans="1:36" ht="12.75" customHeight="1">
      <c r="A286" s="78">
        <v>42966</v>
      </c>
      <c r="B286" s="54">
        <v>6</v>
      </c>
      <c r="C286" s="54">
        <v>11</v>
      </c>
      <c r="D286" s="54">
        <v>12</v>
      </c>
      <c r="E286" s="54">
        <v>13</v>
      </c>
      <c r="F286" s="54">
        <v>24</v>
      </c>
      <c r="G286" s="54">
        <v>47</v>
      </c>
      <c r="H286" s="54"/>
      <c r="I286" s="53"/>
      <c r="J286" s="62">
        <v>27</v>
      </c>
      <c r="K286" s="62">
        <v>15</v>
      </c>
      <c r="R286" s="62">
        <v>15</v>
      </c>
      <c r="S286" s="64">
        <v>4</v>
      </c>
      <c r="T286" s="65">
        <v>3</v>
      </c>
      <c r="U286" s="66"/>
      <c r="AA286" s="62">
        <v>3</v>
      </c>
      <c r="AB286" s="52" t="s">
        <v>966</v>
      </c>
      <c r="AC286" s="52" t="s">
        <v>967</v>
      </c>
      <c r="AJ286" s="52" t="s">
        <v>968</v>
      </c>
    </row>
    <row r="287" spans="1:36" ht="12.75" customHeight="1">
      <c r="A287" s="78">
        <v>42965</v>
      </c>
      <c r="B287" s="54">
        <v>4</v>
      </c>
      <c r="C287" s="54">
        <v>16</v>
      </c>
      <c r="D287" s="54">
        <v>19</v>
      </c>
      <c r="E287" s="54">
        <v>22</v>
      </c>
      <c r="F287" s="54">
        <v>25</v>
      </c>
      <c r="G287" s="54">
        <v>32</v>
      </c>
      <c r="H287" s="54"/>
      <c r="I287" s="53"/>
      <c r="J287" s="62">
        <v>26</v>
      </c>
      <c r="K287" s="62">
        <v>14</v>
      </c>
      <c r="R287" s="62">
        <v>14</v>
      </c>
      <c r="S287" s="64">
        <v>5</v>
      </c>
      <c r="T287" s="65">
        <v>3</v>
      </c>
      <c r="U287" s="66"/>
      <c r="AA287" s="62">
        <v>3</v>
      </c>
      <c r="AB287" s="52" t="s">
        <v>969</v>
      </c>
      <c r="AC287" s="52" t="s">
        <v>970</v>
      </c>
      <c r="AJ287" s="52" t="s">
        <v>971</v>
      </c>
    </row>
    <row r="288" spans="1:36" ht="12.75" customHeight="1">
      <c r="A288" s="78">
        <v>42964</v>
      </c>
      <c r="B288" s="54">
        <v>9</v>
      </c>
      <c r="C288" s="54">
        <v>15</v>
      </c>
      <c r="D288" s="54">
        <v>19</v>
      </c>
      <c r="E288" s="54">
        <v>28</v>
      </c>
      <c r="F288" s="54">
        <v>39</v>
      </c>
      <c r="G288" s="54">
        <v>47</v>
      </c>
      <c r="H288" s="54"/>
      <c r="I288" s="53"/>
      <c r="J288" s="62">
        <v>27</v>
      </c>
      <c r="K288" s="62">
        <v>15</v>
      </c>
      <c r="R288" s="62">
        <v>15</v>
      </c>
      <c r="S288" s="64">
        <v>2</v>
      </c>
      <c r="T288" s="65">
        <v>1</v>
      </c>
      <c r="U288" s="66"/>
      <c r="AA288" s="62">
        <v>1</v>
      </c>
      <c r="AB288" s="52" t="s">
        <v>972</v>
      </c>
      <c r="AC288" s="52" t="s">
        <v>973</v>
      </c>
      <c r="AJ288" s="52" t="s">
        <v>974</v>
      </c>
    </row>
    <row r="289" spans="1:36" ht="12.75" customHeight="1">
      <c r="A289" s="78">
        <v>42963</v>
      </c>
      <c r="B289" s="54">
        <v>9</v>
      </c>
      <c r="C289" s="54">
        <v>24</v>
      </c>
      <c r="D289" s="54">
        <v>31</v>
      </c>
      <c r="E289" s="54">
        <v>33</v>
      </c>
      <c r="F289" s="54">
        <v>38</v>
      </c>
      <c r="G289" s="54">
        <v>46</v>
      </c>
      <c r="H289" s="54"/>
      <c r="I289" s="53"/>
      <c r="J289" s="62">
        <v>26</v>
      </c>
      <c r="K289" s="62">
        <v>14</v>
      </c>
      <c r="R289" s="62">
        <v>14</v>
      </c>
      <c r="S289" s="64">
        <v>1</v>
      </c>
      <c r="T289" s="65">
        <v>1</v>
      </c>
      <c r="U289" s="66"/>
      <c r="AA289" s="62">
        <v>1</v>
      </c>
      <c r="AB289" s="52" t="s">
        <v>975</v>
      </c>
      <c r="AC289" s="52" t="s">
        <v>976</v>
      </c>
      <c r="AJ289" s="52" t="s">
        <v>977</v>
      </c>
    </row>
    <row r="290" spans="1:36" ht="12.75" customHeight="1">
      <c r="A290" s="78">
        <v>42962</v>
      </c>
      <c r="B290" s="54">
        <v>7</v>
      </c>
      <c r="C290" s="54">
        <v>13</v>
      </c>
      <c r="D290" s="54">
        <v>23</v>
      </c>
      <c r="E290" s="54">
        <v>30</v>
      </c>
      <c r="F290" s="54">
        <v>37</v>
      </c>
      <c r="G290" s="54">
        <v>49</v>
      </c>
      <c r="H290" s="54"/>
      <c r="I290" s="53"/>
      <c r="J290" s="62">
        <v>26</v>
      </c>
      <c r="K290" s="62">
        <v>16</v>
      </c>
      <c r="R290" s="62">
        <v>16</v>
      </c>
      <c r="S290" s="64">
        <v>3</v>
      </c>
      <c r="T290" s="65">
        <v>2</v>
      </c>
      <c r="U290" s="66"/>
      <c r="AA290" s="62">
        <v>2</v>
      </c>
      <c r="AB290" s="52" t="s">
        <v>978</v>
      </c>
      <c r="AC290" s="52" t="s">
        <v>979</v>
      </c>
      <c r="AJ290" s="52" t="s">
        <v>980</v>
      </c>
    </row>
    <row r="291" spans="1:36" ht="12.75" customHeight="1">
      <c r="A291" s="78">
        <v>42961</v>
      </c>
      <c r="B291" s="54">
        <v>18</v>
      </c>
      <c r="C291" s="54">
        <v>19</v>
      </c>
      <c r="D291" s="54">
        <v>27</v>
      </c>
      <c r="E291" s="54">
        <v>30</v>
      </c>
      <c r="F291" s="54">
        <v>33</v>
      </c>
      <c r="G291" s="54">
        <v>39</v>
      </c>
      <c r="H291" s="54"/>
      <c r="I291" s="53"/>
      <c r="J291" s="62">
        <v>25</v>
      </c>
      <c r="K291" s="62">
        <v>16</v>
      </c>
      <c r="R291" s="62">
        <v>16</v>
      </c>
      <c r="S291" s="64">
        <v>2</v>
      </c>
      <c r="T291" s="65">
        <v>1</v>
      </c>
      <c r="U291" s="66"/>
      <c r="AA291" s="62">
        <v>1</v>
      </c>
      <c r="AB291" s="52" t="s">
        <v>981</v>
      </c>
      <c r="AC291" s="52" t="s">
        <v>982</v>
      </c>
      <c r="AJ291" s="52" t="s">
        <v>983</v>
      </c>
    </row>
    <row r="292" spans="1:36" ht="12.75" customHeight="1">
      <c r="A292" s="78">
        <v>42959</v>
      </c>
      <c r="B292" s="54">
        <v>3</v>
      </c>
      <c r="C292" s="54">
        <v>4</v>
      </c>
      <c r="D292" s="54">
        <v>7</v>
      </c>
      <c r="E292" s="54">
        <v>18</v>
      </c>
      <c r="F292" s="54">
        <v>24</v>
      </c>
      <c r="G292" s="54">
        <v>34</v>
      </c>
      <c r="H292" s="54"/>
      <c r="I292" s="53"/>
      <c r="J292" s="62">
        <v>26</v>
      </c>
      <c r="K292" s="62">
        <v>16</v>
      </c>
      <c r="R292" s="62">
        <v>16</v>
      </c>
      <c r="S292" s="64">
        <v>2</v>
      </c>
      <c r="T292" s="65">
        <v>2</v>
      </c>
      <c r="U292" s="66"/>
      <c r="AA292" s="62">
        <v>2</v>
      </c>
      <c r="AB292" s="52" t="s">
        <v>984</v>
      </c>
      <c r="AC292" s="52" t="s">
        <v>985</v>
      </c>
      <c r="AJ292" s="52" t="s">
        <v>986</v>
      </c>
    </row>
    <row r="293" spans="1:36" ht="12.75" customHeight="1">
      <c r="A293" s="78">
        <v>42958</v>
      </c>
      <c r="B293" s="54">
        <v>5</v>
      </c>
      <c r="C293" s="54">
        <v>7</v>
      </c>
      <c r="D293" s="54">
        <v>30</v>
      </c>
      <c r="E293" s="54">
        <v>43</v>
      </c>
      <c r="F293" s="54">
        <v>45</v>
      </c>
      <c r="G293" s="54">
        <v>48</v>
      </c>
      <c r="H293" s="54"/>
      <c r="I293" s="53"/>
      <c r="J293" s="62">
        <v>24</v>
      </c>
      <c r="K293" s="62">
        <v>15</v>
      </c>
      <c r="R293" s="62">
        <v>15</v>
      </c>
      <c r="S293" s="64">
        <v>2</v>
      </c>
      <c r="T293" s="65">
        <v>1</v>
      </c>
      <c r="U293" s="66"/>
      <c r="AA293" s="62">
        <v>1</v>
      </c>
      <c r="AB293" s="52" t="s">
        <v>987</v>
      </c>
      <c r="AC293" s="52" t="s">
        <v>988</v>
      </c>
      <c r="AJ293" s="52" t="s">
        <v>989</v>
      </c>
    </row>
    <row r="294" spans="1:36" ht="12.75" customHeight="1">
      <c r="A294" s="78">
        <v>42957</v>
      </c>
      <c r="B294" s="54">
        <v>1</v>
      </c>
      <c r="C294" s="54">
        <v>26</v>
      </c>
      <c r="D294" s="54">
        <v>36</v>
      </c>
      <c r="E294" s="54">
        <v>38</v>
      </c>
      <c r="F294" s="54">
        <v>42</v>
      </c>
      <c r="G294" s="54">
        <v>44</v>
      </c>
      <c r="H294" s="54"/>
      <c r="I294" s="53"/>
      <c r="J294" s="62">
        <v>24</v>
      </c>
      <c r="K294" s="62">
        <v>15</v>
      </c>
      <c r="R294" s="62">
        <v>15</v>
      </c>
      <c r="S294" s="64">
        <v>4</v>
      </c>
      <c r="T294" s="65">
        <v>3</v>
      </c>
      <c r="U294" s="66"/>
      <c r="AA294" s="62">
        <v>3</v>
      </c>
      <c r="AB294" s="52" t="s">
        <v>990</v>
      </c>
      <c r="AC294" s="52" t="s">
        <v>991</v>
      </c>
      <c r="AJ294" s="52" t="s">
        <v>992</v>
      </c>
    </row>
    <row r="295" spans="1:36" ht="12.75" customHeight="1">
      <c r="A295" s="78">
        <v>42956</v>
      </c>
      <c r="B295" s="54">
        <v>4</v>
      </c>
      <c r="C295" s="54">
        <v>20</v>
      </c>
      <c r="D295" s="54">
        <v>25</v>
      </c>
      <c r="E295" s="54">
        <v>30</v>
      </c>
      <c r="F295" s="54">
        <v>47</v>
      </c>
      <c r="G295" s="54">
        <v>48</v>
      </c>
      <c r="H295" s="54"/>
      <c r="I295" s="53"/>
      <c r="J295" s="62">
        <v>25</v>
      </c>
      <c r="K295" s="62">
        <v>14</v>
      </c>
      <c r="R295" s="62">
        <v>14</v>
      </c>
      <c r="S295" s="64">
        <v>2</v>
      </c>
      <c r="T295" s="65">
        <v>1</v>
      </c>
      <c r="U295" s="66"/>
      <c r="AA295" s="62">
        <v>1</v>
      </c>
      <c r="AB295" s="52" t="s">
        <v>993</v>
      </c>
      <c r="AC295" s="52" t="s">
        <v>994</v>
      </c>
      <c r="AJ295" s="52" t="s">
        <v>995</v>
      </c>
    </row>
    <row r="296" spans="1:36" ht="12.75" customHeight="1">
      <c r="A296" s="78">
        <v>42955</v>
      </c>
      <c r="B296" s="54">
        <v>5</v>
      </c>
      <c r="C296" s="54">
        <v>12</v>
      </c>
      <c r="D296" s="54">
        <v>16</v>
      </c>
      <c r="E296" s="54">
        <v>19</v>
      </c>
      <c r="F296" s="54">
        <v>36</v>
      </c>
      <c r="G296" s="54">
        <v>48</v>
      </c>
      <c r="H296" s="54"/>
      <c r="I296" s="53"/>
      <c r="J296" s="62">
        <v>24</v>
      </c>
      <c r="K296" s="62">
        <v>15</v>
      </c>
      <c r="R296" s="62">
        <v>15</v>
      </c>
      <c r="S296" s="64">
        <v>5</v>
      </c>
      <c r="T296" s="65">
        <v>5</v>
      </c>
      <c r="U296" s="66"/>
      <c r="AA296" s="62">
        <v>5</v>
      </c>
      <c r="AB296" s="52" t="s">
        <v>996</v>
      </c>
      <c r="AC296" s="52" t="s">
        <v>997</v>
      </c>
      <c r="AJ296" s="52" t="s">
        <v>998</v>
      </c>
    </row>
    <row r="297" spans="1:36" ht="12.75" customHeight="1">
      <c r="A297" s="78">
        <v>42954</v>
      </c>
      <c r="B297" s="54">
        <v>8</v>
      </c>
      <c r="C297" s="54">
        <v>13</v>
      </c>
      <c r="D297" s="54">
        <v>22</v>
      </c>
      <c r="E297" s="54">
        <v>34</v>
      </c>
      <c r="F297" s="54">
        <v>35</v>
      </c>
      <c r="G297" s="54">
        <v>45</v>
      </c>
      <c r="H297" s="54"/>
      <c r="I297" s="53"/>
      <c r="J297" s="62">
        <v>25</v>
      </c>
      <c r="K297" s="62">
        <v>17</v>
      </c>
      <c r="R297" s="62">
        <v>17</v>
      </c>
      <c r="S297" s="64">
        <v>3</v>
      </c>
      <c r="T297" s="65">
        <v>3</v>
      </c>
      <c r="U297" s="66"/>
      <c r="AA297" s="62">
        <v>3</v>
      </c>
      <c r="AB297" s="52" t="s">
        <v>999</v>
      </c>
      <c r="AC297" s="52" t="s">
        <v>1000</v>
      </c>
      <c r="AJ297" s="52" t="s">
        <v>1001</v>
      </c>
    </row>
    <row r="298" spans="1:36" ht="12.75" customHeight="1">
      <c r="A298" s="78">
        <v>42952</v>
      </c>
      <c r="B298" s="54">
        <v>5</v>
      </c>
      <c r="C298" s="54">
        <v>8</v>
      </c>
      <c r="D298" s="54">
        <v>16</v>
      </c>
      <c r="E298" s="54">
        <v>29</v>
      </c>
      <c r="F298" s="54">
        <v>30</v>
      </c>
      <c r="G298" s="54">
        <v>41</v>
      </c>
      <c r="H298" s="54"/>
      <c r="I298" s="53"/>
      <c r="J298" s="62">
        <v>24</v>
      </c>
      <c r="K298" s="62">
        <v>15</v>
      </c>
      <c r="R298" s="62">
        <v>15</v>
      </c>
      <c r="S298" s="64">
        <v>1</v>
      </c>
      <c r="T298" s="65">
        <v>1</v>
      </c>
      <c r="U298" s="66"/>
      <c r="AA298" s="62">
        <v>1</v>
      </c>
      <c r="AB298" s="52" t="s">
        <v>1002</v>
      </c>
      <c r="AC298" s="52" t="s">
        <v>1003</v>
      </c>
      <c r="AJ298" s="52" t="s">
        <v>1004</v>
      </c>
    </row>
    <row r="299" spans="1:36" ht="12.75" customHeight="1">
      <c r="A299" s="78">
        <v>42951</v>
      </c>
      <c r="B299" s="54">
        <v>11</v>
      </c>
      <c r="C299" s="54">
        <v>16</v>
      </c>
      <c r="D299" s="54">
        <v>22</v>
      </c>
      <c r="E299" s="54">
        <v>34</v>
      </c>
      <c r="F299" s="54">
        <v>43</v>
      </c>
      <c r="G299" s="54">
        <v>49</v>
      </c>
      <c r="H299" s="54"/>
      <c r="I299" s="53"/>
      <c r="J299" s="62">
        <v>25</v>
      </c>
      <c r="K299" s="62">
        <v>15</v>
      </c>
      <c r="R299" s="62">
        <v>15</v>
      </c>
      <c r="S299" s="64">
        <v>3</v>
      </c>
      <c r="T299" s="65">
        <v>1</v>
      </c>
      <c r="U299" s="66"/>
      <c r="AA299" s="62">
        <v>1</v>
      </c>
      <c r="AB299" s="52" t="s">
        <v>1005</v>
      </c>
      <c r="AC299" s="52" t="s">
        <v>1006</v>
      </c>
      <c r="AJ299" s="52" t="s">
        <v>1007</v>
      </c>
    </row>
    <row r="300" spans="1:36" ht="12.75" customHeight="1">
      <c r="A300" s="78">
        <v>42950</v>
      </c>
      <c r="B300" s="54">
        <v>4</v>
      </c>
      <c r="C300" s="54">
        <v>9</v>
      </c>
      <c r="D300" s="54">
        <v>20</v>
      </c>
      <c r="E300" s="54">
        <v>21</v>
      </c>
      <c r="F300" s="54">
        <v>26</v>
      </c>
      <c r="G300" s="54">
        <v>40</v>
      </c>
      <c r="H300" s="54"/>
      <c r="I300" s="53"/>
      <c r="J300" s="62">
        <v>21</v>
      </c>
      <c r="K300" s="62">
        <v>13</v>
      </c>
      <c r="R300" s="62">
        <v>13</v>
      </c>
      <c r="S300" s="64">
        <v>2</v>
      </c>
      <c r="T300" s="65">
        <v>0</v>
      </c>
      <c r="U300" s="66"/>
      <c r="AA300" s="62">
        <v>0</v>
      </c>
      <c r="AB300" s="52" t="s">
        <v>1008</v>
      </c>
      <c r="AC300" s="52" t="s">
        <v>1009</v>
      </c>
      <c r="AJ300" s="52" t="s">
        <v>1010</v>
      </c>
    </row>
    <row r="301" spans="1:36" ht="12.75" customHeight="1">
      <c r="A301" s="78">
        <v>42949</v>
      </c>
      <c r="B301" s="54">
        <v>9</v>
      </c>
      <c r="C301" s="54">
        <v>17</v>
      </c>
      <c r="D301" s="54">
        <v>21</v>
      </c>
      <c r="E301" s="54">
        <v>22</v>
      </c>
      <c r="F301" s="54">
        <v>32</v>
      </c>
      <c r="G301" s="54">
        <v>34</v>
      </c>
      <c r="H301" s="54"/>
      <c r="I301" s="53"/>
      <c r="J301" s="62">
        <v>22</v>
      </c>
      <c r="K301" s="62">
        <v>12</v>
      </c>
      <c r="R301" s="62">
        <v>12</v>
      </c>
      <c r="S301" s="64">
        <v>1</v>
      </c>
      <c r="T301" s="65">
        <v>0</v>
      </c>
      <c r="U301" s="66"/>
      <c r="AA301" s="62">
        <v>0</v>
      </c>
      <c r="AB301" s="52" t="s">
        <v>1011</v>
      </c>
      <c r="AC301" s="52" t="s">
        <v>1012</v>
      </c>
      <c r="AJ301" s="52" t="s">
        <v>1013</v>
      </c>
    </row>
    <row r="302" spans="1:36" ht="12.75" customHeight="1">
      <c r="A302" s="78">
        <v>42948</v>
      </c>
      <c r="B302" s="54">
        <v>9</v>
      </c>
      <c r="C302" s="54">
        <v>11</v>
      </c>
      <c r="D302" s="54">
        <v>12</v>
      </c>
      <c r="E302" s="54">
        <v>14</v>
      </c>
      <c r="F302" s="54">
        <v>19</v>
      </c>
      <c r="G302" s="54">
        <v>26</v>
      </c>
      <c r="H302" s="54"/>
      <c r="I302" s="53"/>
      <c r="J302" s="62">
        <v>23</v>
      </c>
      <c r="K302" s="62">
        <v>13</v>
      </c>
      <c r="R302" s="62">
        <v>13</v>
      </c>
      <c r="S302" s="64">
        <v>4</v>
      </c>
      <c r="T302" s="65">
        <v>1</v>
      </c>
      <c r="U302" s="66"/>
      <c r="AA302" s="62">
        <v>1</v>
      </c>
      <c r="AB302" s="52" t="s">
        <v>1014</v>
      </c>
      <c r="AC302" s="52" t="s">
        <v>1015</v>
      </c>
      <c r="AJ302" s="52" t="s">
        <v>1016</v>
      </c>
    </row>
    <row r="303" spans="1:36" ht="12.75" customHeight="1">
      <c r="A303" s="78">
        <v>42947</v>
      </c>
      <c r="B303" s="54">
        <v>1</v>
      </c>
      <c r="C303" s="54">
        <v>6</v>
      </c>
      <c r="D303" s="54">
        <v>12</v>
      </c>
      <c r="E303" s="54">
        <v>13</v>
      </c>
      <c r="F303" s="54">
        <v>22</v>
      </c>
      <c r="G303" s="54">
        <v>36</v>
      </c>
      <c r="H303" s="54"/>
      <c r="I303" s="53"/>
      <c r="J303" s="62">
        <v>24</v>
      </c>
      <c r="K303" s="62">
        <v>13</v>
      </c>
      <c r="R303" s="62">
        <v>13</v>
      </c>
      <c r="S303" s="64">
        <v>4</v>
      </c>
      <c r="T303" s="65">
        <v>2</v>
      </c>
      <c r="U303" s="66"/>
      <c r="AA303" s="62">
        <v>2</v>
      </c>
      <c r="AB303" s="52" t="s">
        <v>1017</v>
      </c>
      <c r="AC303" s="52" t="s">
        <v>1018</v>
      </c>
      <c r="AJ303" s="52" t="s">
        <v>1019</v>
      </c>
    </row>
    <row r="304" spans="1:36" ht="12.75" customHeight="1">
      <c r="A304" s="78">
        <v>42945</v>
      </c>
      <c r="B304" s="54">
        <v>16</v>
      </c>
      <c r="C304" s="54">
        <v>19</v>
      </c>
      <c r="D304" s="54">
        <v>22</v>
      </c>
      <c r="E304" s="54">
        <v>42</v>
      </c>
      <c r="F304" s="54">
        <v>46</v>
      </c>
      <c r="G304" s="54">
        <v>48</v>
      </c>
      <c r="H304" s="54"/>
      <c r="I304" s="53"/>
      <c r="J304" s="62">
        <v>26</v>
      </c>
      <c r="K304" s="62">
        <v>14</v>
      </c>
      <c r="R304" s="62">
        <v>14</v>
      </c>
      <c r="S304" s="64">
        <v>2</v>
      </c>
      <c r="T304" s="65">
        <v>2</v>
      </c>
      <c r="U304" s="66"/>
      <c r="AA304" s="62">
        <v>2</v>
      </c>
      <c r="AB304" s="52" t="s">
        <v>1020</v>
      </c>
      <c r="AC304" s="52" t="s">
        <v>1021</v>
      </c>
      <c r="AJ304" s="52" t="s">
        <v>1022</v>
      </c>
    </row>
    <row r="305" spans="1:36" ht="12.75" customHeight="1">
      <c r="A305" s="78">
        <v>42944</v>
      </c>
      <c r="B305" s="54">
        <v>1</v>
      </c>
      <c r="C305" s="54">
        <v>14</v>
      </c>
      <c r="D305" s="54">
        <v>19</v>
      </c>
      <c r="E305" s="54">
        <v>22</v>
      </c>
      <c r="F305" s="54">
        <v>31</v>
      </c>
      <c r="G305" s="54">
        <v>43</v>
      </c>
      <c r="H305" s="54"/>
      <c r="I305" s="53"/>
      <c r="J305" s="62">
        <v>27</v>
      </c>
      <c r="K305" s="62">
        <v>14</v>
      </c>
      <c r="R305" s="62">
        <v>14</v>
      </c>
      <c r="S305" s="64">
        <v>4</v>
      </c>
      <c r="T305" s="65">
        <v>1</v>
      </c>
      <c r="U305" s="66"/>
      <c r="AA305" s="62">
        <v>1</v>
      </c>
      <c r="AB305" s="52" t="s">
        <v>1023</v>
      </c>
      <c r="AC305" s="52" t="s">
        <v>1024</v>
      </c>
      <c r="AJ305" s="52" t="s">
        <v>1025</v>
      </c>
    </row>
    <row r="306" spans="1:36" ht="12.75" customHeight="1">
      <c r="A306" s="78">
        <v>42943</v>
      </c>
      <c r="B306" s="54">
        <v>2</v>
      </c>
      <c r="C306" s="54">
        <v>12</v>
      </c>
      <c r="D306" s="54">
        <v>18</v>
      </c>
      <c r="E306" s="54">
        <v>20</v>
      </c>
      <c r="F306" s="54">
        <v>26</v>
      </c>
      <c r="G306" s="54">
        <v>28</v>
      </c>
      <c r="H306" s="54"/>
      <c r="I306" s="53"/>
      <c r="J306" s="62">
        <v>28</v>
      </c>
      <c r="K306" s="62">
        <v>14</v>
      </c>
      <c r="R306" s="62">
        <v>14</v>
      </c>
      <c r="S306" s="64">
        <v>3</v>
      </c>
      <c r="T306" s="65">
        <v>3</v>
      </c>
      <c r="U306" s="66"/>
      <c r="AA306" s="62">
        <v>3</v>
      </c>
      <c r="AB306" s="52" t="s">
        <v>1026</v>
      </c>
      <c r="AC306" s="52" t="s">
        <v>1027</v>
      </c>
      <c r="AJ306" s="52" t="s">
        <v>1028</v>
      </c>
    </row>
    <row r="307" spans="1:36" ht="12.75" customHeight="1">
      <c r="A307" s="78">
        <v>42942</v>
      </c>
      <c r="B307" s="54">
        <v>6</v>
      </c>
      <c r="C307" s="54">
        <v>13</v>
      </c>
      <c r="D307" s="54">
        <v>15</v>
      </c>
      <c r="E307" s="54">
        <v>17</v>
      </c>
      <c r="F307" s="54">
        <v>28</v>
      </c>
      <c r="G307" s="54">
        <v>33</v>
      </c>
      <c r="H307" s="54"/>
      <c r="I307" s="53"/>
      <c r="J307" s="62">
        <v>29</v>
      </c>
      <c r="K307" s="62">
        <v>15</v>
      </c>
      <c r="R307" s="62">
        <v>15</v>
      </c>
      <c r="S307" s="64">
        <v>4</v>
      </c>
      <c r="T307" s="65">
        <v>2</v>
      </c>
      <c r="U307" s="66"/>
      <c r="AA307" s="62">
        <v>2</v>
      </c>
      <c r="AB307" s="52" t="s">
        <v>1029</v>
      </c>
      <c r="AC307" s="52" t="s">
        <v>1030</v>
      </c>
      <c r="AJ307" s="52" t="s">
        <v>1031</v>
      </c>
    </row>
    <row r="308" spans="1:36" ht="12.75" customHeight="1">
      <c r="A308" s="78">
        <v>42941</v>
      </c>
      <c r="B308" s="54">
        <v>7</v>
      </c>
      <c r="C308" s="54">
        <v>12</v>
      </c>
      <c r="D308" s="54">
        <v>18</v>
      </c>
      <c r="E308" s="54">
        <v>28</v>
      </c>
      <c r="F308" s="54">
        <v>39</v>
      </c>
      <c r="G308" s="54">
        <v>45</v>
      </c>
      <c r="H308" s="54"/>
      <c r="I308" s="53"/>
      <c r="J308" s="62">
        <v>30</v>
      </c>
      <c r="K308" s="62">
        <v>16</v>
      </c>
      <c r="R308" s="62">
        <v>16</v>
      </c>
      <c r="S308" s="64">
        <v>3</v>
      </c>
      <c r="T308" s="65">
        <v>2</v>
      </c>
      <c r="U308" s="66"/>
      <c r="AA308" s="62">
        <v>2</v>
      </c>
      <c r="AB308" s="52" t="s">
        <v>1032</v>
      </c>
      <c r="AC308" s="52" t="s">
        <v>1033</v>
      </c>
      <c r="AJ308" s="52" t="s">
        <v>1034</v>
      </c>
    </row>
    <row r="309" spans="1:36" ht="12.75" customHeight="1">
      <c r="A309" s="78">
        <v>42940</v>
      </c>
      <c r="B309" s="54">
        <v>7</v>
      </c>
      <c r="C309" s="54">
        <v>12</v>
      </c>
      <c r="D309" s="54">
        <v>15</v>
      </c>
      <c r="E309" s="54">
        <v>28</v>
      </c>
      <c r="F309" s="54">
        <v>39</v>
      </c>
      <c r="G309" s="54">
        <v>48</v>
      </c>
      <c r="H309" s="54"/>
      <c r="I309" s="53"/>
      <c r="J309" s="62">
        <v>29</v>
      </c>
      <c r="K309" s="62">
        <v>18</v>
      </c>
      <c r="R309" s="62">
        <v>18</v>
      </c>
      <c r="S309" s="64">
        <v>5</v>
      </c>
      <c r="T309" s="65">
        <v>5</v>
      </c>
      <c r="U309" s="66"/>
      <c r="AA309" s="62">
        <v>5</v>
      </c>
      <c r="AB309" s="52" t="s">
        <v>1035</v>
      </c>
      <c r="AC309" s="52" t="s">
        <v>1036</v>
      </c>
      <c r="AJ309" s="52" t="s">
        <v>1037</v>
      </c>
    </row>
    <row r="310" spans="1:36" ht="12.75" customHeight="1">
      <c r="A310" s="78">
        <v>42938</v>
      </c>
      <c r="B310" s="54">
        <v>11</v>
      </c>
      <c r="C310" s="54">
        <v>12</v>
      </c>
      <c r="D310" s="54">
        <v>15</v>
      </c>
      <c r="E310" s="54">
        <v>29</v>
      </c>
      <c r="F310" s="54">
        <v>44</v>
      </c>
      <c r="G310" s="54">
        <v>46</v>
      </c>
      <c r="H310" s="54"/>
      <c r="I310" s="53"/>
      <c r="J310" s="62">
        <v>27</v>
      </c>
      <c r="K310" s="62">
        <v>16</v>
      </c>
      <c r="R310" s="62">
        <v>16</v>
      </c>
      <c r="S310" s="64">
        <v>3</v>
      </c>
      <c r="T310" s="65">
        <v>3</v>
      </c>
      <c r="U310" s="66"/>
      <c r="AA310" s="62">
        <v>3</v>
      </c>
      <c r="AB310" s="52" t="s">
        <v>1038</v>
      </c>
      <c r="AC310" s="52" t="s">
        <v>1039</v>
      </c>
      <c r="AJ310" s="52" t="s">
        <v>1040</v>
      </c>
    </row>
    <row r="311" spans="1:36" ht="12.75" customHeight="1">
      <c r="A311" s="78">
        <v>42937</v>
      </c>
      <c r="B311" s="54">
        <v>2</v>
      </c>
      <c r="C311" s="54">
        <v>18</v>
      </c>
      <c r="D311" s="54">
        <v>29</v>
      </c>
      <c r="E311" s="54">
        <v>35</v>
      </c>
      <c r="F311" s="54">
        <v>37</v>
      </c>
      <c r="G311" s="54">
        <v>44</v>
      </c>
      <c r="H311" s="54"/>
      <c r="I311" s="53"/>
      <c r="J311" s="62">
        <v>27</v>
      </c>
      <c r="K311" s="62">
        <v>15</v>
      </c>
      <c r="R311" s="62">
        <v>15</v>
      </c>
      <c r="S311" s="64">
        <v>2</v>
      </c>
      <c r="T311" s="65">
        <v>2</v>
      </c>
      <c r="U311" s="66"/>
      <c r="AA311" s="62">
        <v>2</v>
      </c>
      <c r="AB311" s="52" t="s">
        <v>1041</v>
      </c>
      <c r="AC311" s="52" t="s">
        <v>1042</v>
      </c>
      <c r="AJ311" s="52" t="s">
        <v>1043</v>
      </c>
    </row>
    <row r="312" spans="1:36" ht="12.75" customHeight="1">
      <c r="A312" s="78">
        <v>42936</v>
      </c>
      <c r="B312" s="54">
        <v>13</v>
      </c>
      <c r="C312" s="54">
        <v>27</v>
      </c>
      <c r="D312" s="54">
        <v>29</v>
      </c>
      <c r="E312" s="54">
        <v>36</v>
      </c>
      <c r="F312" s="54">
        <v>47</v>
      </c>
      <c r="G312" s="54">
        <v>48</v>
      </c>
      <c r="H312" s="54"/>
      <c r="I312" s="53"/>
      <c r="J312" s="62">
        <v>26</v>
      </c>
      <c r="K312" s="62">
        <v>14</v>
      </c>
      <c r="R312" s="62">
        <v>14</v>
      </c>
      <c r="S312" s="64">
        <v>4</v>
      </c>
      <c r="T312" s="65">
        <v>1</v>
      </c>
      <c r="U312" s="66"/>
      <c r="AA312" s="62">
        <v>1</v>
      </c>
      <c r="AB312" s="52" t="s">
        <v>1044</v>
      </c>
      <c r="AC312" s="52" t="s">
        <v>1045</v>
      </c>
      <c r="AJ312" s="52" t="s">
        <v>1046</v>
      </c>
    </row>
    <row r="313" spans="1:36" ht="12.75" customHeight="1">
      <c r="A313" s="78">
        <v>42935</v>
      </c>
      <c r="B313" s="54">
        <v>2</v>
      </c>
      <c r="C313" s="54">
        <v>4</v>
      </c>
      <c r="D313" s="54">
        <v>10</v>
      </c>
      <c r="E313" s="54">
        <v>14</v>
      </c>
      <c r="F313" s="54">
        <v>26</v>
      </c>
      <c r="G313" s="54">
        <v>37</v>
      </c>
      <c r="H313" s="54"/>
      <c r="I313" s="53"/>
      <c r="J313" s="62">
        <v>25</v>
      </c>
      <c r="K313" s="62">
        <v>16</v>
      </c>
      <c r="R313" s="62">
        <v>16</v>
      </c>
      <c r="S313" s="64">
        <v>5</v>
      </c>
      <c r="T313" s="65">
        <v>4</v>
      </c>
      <c r="U313" s="66"/>
      <c r="AA313" s="62">
        <v>4</v>
      </c>
      <c r="AB313" s="52" t="s">
        <v>1047</v>
      </c>
      <c r="AC313" s="52" t="s">
        <v>1048</v>
      </c>
      <c r="AJ313" s="52" t="s">
        <v>1049</v>
      </c>
    </row>
    <row r="314" spans="1:36" ht="12.75" customHeight="1">
      <c r="A314" s="78">
        <v>42934</v>
      </c>
      <c r="B314" s="54">
        <v>2</v>
      </c>
      <c r="C314" s="54">
        <v>6</v>
      </c>
      <c r="D314" s="54">
        <v>10</v>
      </c>
      <c r="E314" s="54">
        <v>21</v>
      </c>
      <c r="F314" s="54">
        <v>28</v>
      </c>
      <c r="G314" s="54">
        <v>47</v>
      </c>
      <c r="H314" s="54"/>
      <c r="I314" s="53"/>
      <c r="J314" s="62">
        <v>27</v>
      </c>
      <c r="K314" s="62">
        <v>15</v>
      </c>
      <c r="R314" s="62">
        <v>15</v>
      </c>
      <c r="S314" s="64">
        <v>4</v>
      </c>
      <c r="T314" s="65">
        <v>4</v>
      </c>
      <c r="U314" s="66"/>
      <c r="AA314" s="62">
        <v>4</v>
      </c>
      <c r="AB314" s="52" t="s">
        <v>1050</v>
      </c>
      <c r="AC314" s="52" t="s">
        <v>1051</v>
      </c>
      <c r="AJ314" s="52" t="s">
        <v>1052</v>
      </c>
    </row>
    <row r="315" spans="1:36" ht="12.75" customHeight="1">
      <c r="A315" s="78">
        <v>42933</v>
      </c>
      <c r="B315" s="54">
        <v>13</v>
      </c>
      <c r="C315" s="54">
        <v>23</v>
      </c>
      <c r="D315" s="54">
        <v>25</v>
      </c>
      <c r="E315" s="54">
        <v>34</v>
      </c>
      <c r="F315" s="54">
        <v>36</v>
      </c>
      <c r="G315" s="54">
        <v>49</v>
      </c>
      <c r="H315" s="54"/>
      <c r="I315" s="53"/>
      <c r="J315" s="62">
        <v>28</v>
      </c>
      <c r="K315" s="62">
        <v>16</v>
      </c>
      <c r="R315" s="62">
        <v>16</v>
      </c>
      <c r="S315" s="64">
        <v>2</v>
      </c>
      <c r="T315" s="65">
        <v>1</v>
      </c>
      <c r="U315" s="66"/>
      <c r="AA315" s="62">
        <v>1</v>
      </c>
      <c r="AB315" s="52" t="s">
        <v>1053</v>
      </c>
      <c r="AC315" s="52" t="s">
        <v>1054</v>
      </c>
      <c r="AJ315" s="52" t="s">
        <v>1055</v>
      </c>
    </row>
    <row r="316" spans="1:36" ht="12.75" customHeight="1">
      <c r="A316" s="78">
        <v>42931</v>
      </c>
      <c r="B316" s="54">
        <v>1</v>
      </c>
      <c r="C316" s="54">
        <v>19</v>
      </c>
      <c r="D316" s="54">
        <v>30</v>
      </c>
      <c r="E316" s="54">
        <v>31</v>
      </c>
      <c r="F316" s="54">
        <v>37</v>
      </c>
      <c r="G316" s="54">
        <v>42</v>
      </c>
      <c r="H316" s="54"/>
      <c r="I316" s="53"/>
      <c r="J316" s="62">
        <v>28</v>
      </c>
      <c r="K316" s="62">
        <v>16</v>
      </c>
      <c r="R316" s="62">
        <v>16</v>
      </c>
      <c r="S316" s="64">
        <v>4</v>
      </c>
      <c r="T316" s="65">
        <v>2</v>
      </c>
      <c r="U316" s="66"/>
      <c r="AA316" s="62">
        <v>2</v>
      </c>
      <c r="AB316" s="52" t="s">
        <v>1056</v>
      </c>
      <c r="AC316" s="52" t="s">
        <v>1057</v>
      </c>
      <c r="AJ316" s="52" t="s">
        <v>1058</v>
      </c>
    </row>
    <row r="317" spans="1:36" ht="12.75" customHeight="1">
      <c r="A317" s="78">
        <v>42930</v>
      </c>
      <c r="B317" s="54">
        <v>2</v>
      </c>
      <c r="C317" s="54">
        <v>8</v>
      </c>
      <c r="D317" s="54">
        <v>15</v>
      </c>
      <c r="E317" s="54">
        <v>32</v>
      </c>
      <c r="F317" s="54">
        <v>43</v>
      </c>
      <c r="G317" s="54">
        <v>48</v>
      </c>
      <c r="H317" s="54"/>
      <c r="I317" s="53"/>
      <c r="J317" s="62">
        <v>27</v>
      </c>
      <c r="K317" s="62">
        <v>16</v>
      </c>
      <c r="R317" s="62">
        <v>16</v>
      </c>
      <c r="S317" s="64">
        <v>3</v>
      </c>
      <c r="T317" s="65">
        <v>2</v>
      </c>
      <c r="U317" s="66"/>
      <c r="AA317" s="62">
        <v>2</v>
      </c>
      <c r="AB317" s="52" t="s">
        <v>1059</v>
      </c>
      <c r="AC317" s="52" t="s">
        <v>1060</v>
      </c>
      <c r="AJ317" s="52" t="s">
        <v>1061</v>
      </c>
    </row>
    <row r="318" spans="1:36" ht="12.75" customHeight="1">
      <c r="A318" s="78">
        <v>42929</v>
      </c>
      <c r="B318" s="54">
        <v>9</v>
      </c>
      <c r="C318" s="54">
        <v>20</v>
      </c>
      <c r="D318" s="54">
        <v>27</v>
      </c>
      <c r="E318" s="54">
        <v>30</v>
      </c>
      <c r="F318" s="54">
        <v>36</v>
      </c>
      <c r="G318" s="54">
        <v>47</v>
      </c>
      <c r="H318" s="54"/>
      <c r="I318" s="53"/>
      <c r="J318" s="62">
        <v>28</v>
      </c>
      <c r="K318" s="62">
        <v>16</v>
      </c>
      <c r="R318" s="62">
        <v>16</v>
      </c>
      <c r="S318" s="64">
        <v>4</v>
      </c>
      <c r="T318" s="65">
        <v>2</v>
      </c>
      <c r="U318" s="66"/>
      <c r="AA318" s="62">
        <v>2</v>
      </c>
      <c r="AB318" s="52" t="s">
        <v>1062</v>
      </c>
      <c r="AC318" s="52" t="s">
        <v>1063</v>
      </c>
      <c r="AJ318" s="52" t="s">
        <v>1064</v>
      </c>
    </row>
    <row r="319" spans="1:36" ht="12.75" customHeight="1">
      <c r="A319" s="78">
        <v>42928</v>
      </c>
      <c r="B319" s="54">
        <v>1</v>
      </c>
      <c r="C319" s="54">
        <v>7</v>
      </c>
      <c r="D319" s="54">
        <v>14</v>
      </c>
      <c r="E319" s="54">
        <v>19</v>
      </c>
      <c r="F319" s="54">
        <v>35</v>
      </c>
      <c r="G319" s="54">
        <v>39</v>
      </c>
      <c r="H319" s="54"/>
      <c r="I319" s="53"/>
      <c r="J319" s="62">
        <v>26</v>
      </c>
      <c r="K319" s="62">
        <v>16</v>
      </c>
      <c r="R319" s="62">
        <v>16</v>
      </c>
      <c r="S319" s="64">
        <v>3</v>
      </c>
      <c r="T319" s="65">
        <v>2</v>
      </c>
      <c r="U319" s="66"/>
      <c r="AA319" s="62">
        <v>2</v>
      </c>
      <c r="AB319" s="52" t="s">
        <v>1065</v>
      </c>
      <c r="AC319" s="52" t="s">
        <v>1066</v>
      </c>
      <c r="AJ319" s="52" t="s">
        <v>1067</v>
      </c>
    </row>
    <row r="320" spans="1:36" ht="12.75" customHeight="1">
      <c r="A320" s="78">
        <v>42927</v>
      </c>
      <c r="B320" s="54">
        <v>4</v>
      </c>
      <c r="C320" s="54">
        <v>12</v>
      </c>
      <c r="D320" s="54">
        <v>14</v>
      </c>
      <c r="E320" s="54">
        <v>15</v>
      </c>
      <c r="F320" s="54">
        <v>23</v>
      </c>
      <c r="G320" s="54">
        <v>46</v>
      </c>
      <c r="H320" s="54"/>
      <c r="I320" s="53"/>
      <c r="J320" s="62">
        <v>27</v>
      </c>
      <c r="K320" s="62">
        <v>15</v>
      </c>
      <c r="R320" s="62">
        <v>15</v>
      </c>
      <c r="S320" s="64">
        <v>5</v>
      </c>
      <c r="T320" s="65">
        <v>3</v>
      </c>
      <c r="U320" s="66"/>
      <c r="AA320" s="62">
        <v>3</v>
      </c>
      <c r="AB320" s="52" t="s">
        <v>1068</v>
      </c>
      <c r="AC320" s="52" t="s">
        <v>1069</v>
      </c>
      <c r="AJ320" s="52" t="s">
        <v>1070</v>
      </c>
    </row>
    <row r="321" spans="1:36" ht="12.75" customHeight="1">
      <c r="A321" s="78">
        <v>42926</v>
      </c>
      <c r="B321" s="54">
        <v>7</v>
      </c>
      <c r="C321" s="54">
        <v>19</v>
      </c>
      <c r="D321" s="54">
        <v>21</v>
      </c>
      <c r="E321" s="54">
        <v>23</v>
      </c>
      <c r="F321" s="54">
        <v>26</v>
      </c>
      <c r="G321" s="54">
        <v>47</v>
      </c>
      <c r="H321" s="54"/>
      <c r="I321" s="53"/>
      <c r="J321" s="62">
        <v>25</v>
      </c>
      <c r="K321" s="62">
        <v>14</v>
      </c>
      <c r="R321" s="62">
        <v>14</v>
      </c>
      <c r="S321" s="64">
        <v>0</v>
      </c>
      <c r="T321" s="65">
        <v>0</v>
      </c>
      <c r="U321" s="66"/>
      <c r="AA321" s="62">
        <v>0</v>
      </c>
      <c r="AB321" s="52" t="s">
        <v>1071</v>
      </c>
      <c r="AC321" s="52" t="s">
        <v>1072</v>
      </c>
      <c r="AJ321" s="52" t="s">
        <v>1073</v>
      </c>
    </row>
    <row r="322" spans="1:36" ht="12.75" customHeight="1">
      <c r="A322" s="78">
        <v>42924</v>
      </c>
      <c r="B322" s="54">
        <v>31</v>
      </c>
      <c r="C322" s="54">
        <v>39</v>
      </c>
      <c r="D322" s="54">
        <v>43</v>
      </c>
      <c r="E322" s="54">
        <v>45</v>
      </c>
      <c r="F322" s="54">
        <v>48</v>
      </c>
      <c r="G322" s="54">
        <v>49</v>
      </c>
      <c r="H322" s="54"/>
      <c r="I322" s="53"/>
      <c r="J322" s="62">
        <v>27</v>
      </c>
      <c r="K322" s="62">
        <v>16</v>
      </c>
      <c r="R322" s="62">
        <v>16</v>
      </c>
      <c r="S322" s="64">
        <v>3</v>
      </c>
      <c r="T322" s="65">
        <v>3</v>
      </c>
      <c r="U322" s="66"/>
      <c r="AA322" s="62">
        <v>3</v>
      </c>
      <c r="AB322" s="52" t="s">
        <v>1074</v>
      </c>
      <c r="AC322" s="52" t="s">
        <v>1075</v>
      </c>
      <c r="AJ322" s="52" t="s">
        <v>1076</v>
      </c>
    </row>
    <row r="323" spans="1:36" ht="12.75" customHeight="1">
      <c r="A323" s="78">
        <v>42923</v>
      </c>
      <c r="B323" s="54">
        <v>15</v>
      </c>
      <c r="C323" s="54">
        <v>19</v>
      </c>
      <c r="D323" s="54">
        <v>22</v>
      </c>
      <c r="E323" s="54">
        <v>35</v>
      </c>
      <c r="F323" s="54">
        <v>44</v>
      </c>
      <c r="G323" s="54">
        <v>46</v>
      </c>
      <c r="H323" s="54"/>
      <c r="I323" s="53"/>
      <c r="J323" s="62">
        <v>23</v>
      </c>
      <c r="K323" s="62">
        <v>16</v>
      </c>
      <c r="R323" s="62">
        <v>16</v>
      </c>
      <c r="S323" s="64">
        <v>3</v>
      </c>
      <c r="T323" s="65">
        <v>2</v>
      </c>
      <c r="U323" s="66"/>
      <c r="AA323" s="62">
        <v>2</v>
      </c>
      <c r="AB323" s="52" t="s">
        <v>1077</v>
      </c>
      <c r="AC323" s="52" t="s">
        <v>1078</v>
      </c>
      <c r="AJ323" s="52" t="s">
        <v>1079</v>
      </c>
    </row>
    <row r="324" spans="1:36" ht="12.75" customHeight="1">
      <c r="A324" s="78">
        <v>42922</v>
      </c>
      <c r="B324" s="54">
        <v>1</v>
      </c>
      <c r="C324" s="54">
        <v>10</v>
      </c>
      <c r="D324" s="54">
        <v>33</v>
      </c>
      <c r="E324" s="54">
        <v>37</v>
      </c>
      <c r="F324" s="54">
        <v>40</v>
      </c>
      <c r="G324" s="54">
        <v>47</v>
      </c>
      <c r="H324" s="54"/>
      <c r="I324" s="53"/>
      <c r="J324" s="62">
        <v>20</v>
      </c>
      <c r="K324" s="62">
        <v>14</v>
      </c>
      <c r="R324" s="62">
        <v>14</v>
      </c>
      <c r="S324" s="64">
        <v>2</v>
      </c>
      <c r="T324" s="65">
        <v>2</v>
      </c>
      <c r="U324" s="66"/>
      <c r="AA324" s="62">
        <v>2</v>
      </c>
      <c r="AB324" s="52" t="s">
        <v>1080</v>
      </c>
      <c r="AC324" s="52" t="s">
        <v>1081</v>
      </c>
      <c r="AJ324" s="52" t="s">
        <v>1082</v>
      </c>
    </row>
    <row r="325" spans="1:36" ht="12.75" customHeight="1">
      <c r="A325" s="78">
        <v>42921</v>
      </c>
      <c r="B325" s="54">
        <v>4</v>
      </c>
      <c r="C325" s="54">
        <v>10</v>
      </c>
      <c r="D325" s="54">
        <v>15</v>
      </c>
      <c r="E325" s="54">
        <v>17</v>
      </c>
      <c r="F325" s="54">
        <v>26</v>
      </c>
      <c r="G325" s="54">
        <v>28</v>
      </c>
      <c r="H325" s="54"/>
      <c r="I325" s="53"/>
      <c r="J325" s="62">
        <v>22</v>
      </c>
      <c r="K325" s="62">
        <v>13</v>
      </c>
      <c r="R325" s="62">
        <v>13</v>
      </c>
      <c r="S325" s="64">
        <v>1</v>
      </c>
      <c r="T325" s="65">
        <v>0</v>
      </c>
      <c r="U325" s="66"/>
      <c r="AA325" s="62">
        <v>0</v>
      </c>
      <c r="AB325" s="52" t="s">
        <v>1083</v>
      </c>
      <c r="AC325" s="52" t="s">
        <v>1084</v>
      </c>
      <c r="AJ325" s="52" t="s">
        <v>1085</v>
      </c>
    </row>
    <row r="326" spans="1:36" ht="12.75" customHeight="1">
      <c r="A326" s="78">
        <v>42920</v>
      </c>
      <c r="B326" s="54">
        <v>3</v>
      </c>
      <c r="C326" s="54">
        <v>5</v>
      </c>
      <c r="D326" s="54">
        <v>7</v>
      </c>
      <c r="E326" s="54">
        <v>18</v>
      </c>
      <c r="F326" s="54">
        <v>35</v>
      </c>
      <c r="G326" s="54">
        <v>44</v>
      </c>
      <c r="H326" s="54"/>
      <c r="I326" s="53"/>
      <c r="J326" s="62">
        <v>25</v>
      </c>
      <c r="K326" s="62">
        <v>14</v>
      </c>
      <c r="R326" s="62">
        <v>14</v>
      </c>
      <c r="S326" s="64">
        <v>4</v>
      </c>
      <c r="T326" s="65">
        <v>1</v>
      </c>
      <c r="U326" s="66"/>
      <c r="AA326" s="62">
        <v>1</v>
      </c>
      <c r="AB326" s="52" t="s">
        <v>1086</v>
      </c>
      <c r="AC326" s="52" t="s">
        <v>1087</v>
      </c>
      <c r="AJ326" s="52" t="s">
        <v>1088</v>
      </c>
    </row>
    <row r="327" spans="1:36" ht="12.75" customHeight="1">
      <c r="A327" s="78">
        <v>42919</v>
      </c>
      <c r="B327" s="54">
        <v>15</v>
      </c>
      <c r="C327" s="54">
        <v>20</v>
      </c>
      <c r="D327" s="54">
        <v>25</v>
      </c>
      <c r="E327" s="54">
        <v>43</v>
      </c>
      <c r="F327" s="54">
        <v>46</v>
      </c>
      <c r="G327" s="54">
        <v>48</v>
      </c>
      <c r="H327" s="54"/>
      <c r="I327" s="53"/>
      <c r="J327" s="62">
        <v>25</v>
      </c>
      <c r="K327" s="62">
        <v>15</v>
      </c>
      <c r="R327" s="62">
        <v>15</v>
      </c>
      <c r="S327" s="64">
        <v>3</v>
      </c>
      <c r="T327" s="65">
        <v>0</v>
      </c>
      <c r="U327" s="66"/>
      <c r="AA327" s="62">
        <v>0</v>
      </c>
      <c r="AB327" s="52" t="s">
        <v>1089</v>
      </c>
      <c r="AC327" s="52" t="s">
        <v>1090</v>
      </c>
      <c r="AJ327" s="52" t="s">
        <v>1091</v>
      </c>
    </row>
    <row r="328" spans="1:36" ht="12.75" customHeight="1">
      <c r="A328" s="78">
        <v>42917</v>
      </c>
      <c r="B328" s="54">
        <v>10</v>
      </c>
      <c r="C328" s="54">
        <v>14</v>
      </c>
      <c r="D328" s="54">
        <v>17</v>
      </c>
      <c r="E328" s="54">
        <v>27</v>
      </c>
      <c r="F328" s="54">
        <v>31</v>
      </c>
      <c r="G328" s="54">
        <v>48</v>
      </c>
      <c r="H328" s="54"/>
      <c r="I328" s="53"/>
      <c r="J328" s="62">
        <v>24</v>
      </c>
      <c r="K328" s="62">
        <v>15</v>
      </c>
      <c r="R328" s="62">
        <v>15</v>
      </c>
      <c r="S328" s="64">
        <v>1</v>
      </c>
      <c r="T328" s="65">
        <v>0</v>
      </c>
      <c r="U328" s="66"/>
      <c r="AA328" s="62">
        <v>0</v>
      </c>
      <c r="AB328" s="52" t="s">
        <v>1092</v>
      </c>
      <c r="AC328" s="52" t="s">
        <v>1093</v>
      </c>
      <c r="AJ328" s="52" t="s">
        <v>1094</v>
      </c>
    </row>
    <row r="329" spans="1:36" ht="12.75" customHeight="1">
      <c r="A329" s="78">
        <v>42916</v>
      </c>
      <c r="B329" s="54">
        <v>11</v>
      </c>
      <c r="C329" s="54">
        <v>20</v>
      </c>
      <c r="D329" s="54">
        <v>25</v>
      </c>
      <c r="E329" s="54">
        <v>36</v>
      </c>
      <c r="F329" s="54">
        <v>40</v>
      </c>
      <c r="G329" s="54">
        <v>42</v>
      </c>
      <c r="H329" s="54"/>
      <c r="I329" s="53"/>
      <c r="J329" s="62">
        <v>25</v>
      </c>
      <c r="K329" s="62">
        <v>15</v>
      </c>
      <c r="R329" s="62">
        <v>15</v>
      </c>
      <c r="S329" s="64">
        <v>3</v>
      </c>
      <c r="T329" s="65">
        <v>3</v>
      </c>
      <c r="U329" s="66"/>
      <c r="AA329" s="62">
        <v>3</v>
      </c>
      <c r="AB329" s="52" t="s">
        <v>1095</v>
      </c>
      <c r="AC329" s="52" t="s">
        <v>1096</v>
      </c>
      <c r="AJ329" s="52" t="s">
        <v>1097</v>
      </c>
    </row>
    <row r="330" spans="1:36" ht="12.75" customHeight="1">
      <c r="A330" s="78">
        <v>42915</v>
      </c>
      <c r="B330" s="54">
        <v>3</v>
      </c>
      <c r="C330" s="54">
        <v>4</v>
      </c>
      <c r="D330" s="54">
        <v>5</v>
      </c>
      <c r="E330" s="54">
        <v>12</v>
      </c>
      <c r="F330" s="54">
        <v>20</v>
      </c>
      <c r="G330" s="54">
        <v>29</v>
      </c>
      <c r="H330" s="54"/>
      <c r="I330" s="53"/>
      <c r="J330" s="62">
        <v>25</v>
      </c>
      <c r="K330" s="62">
        <v>14</v>
      </c>
      <c r="R330" s="62">
        <v>14</v>
      </c>
      <c r="S330" s="64">
        <v>1</v>
      </c>
      <c r="T330" s="65">
        <v>0</v>
      </c>
      <c r="U330" s="66"/>
      <c r="AA330" s="62">
        <v>0</v>
      </c>
      <c r="AB330" s="52" t="s">
        <v>1098</v>
      </c>
      <c r="AC330" s="52" t="s">
        <v>1099</v>
      </c>
      <c r="AJ330" s="52" t="s">
        <v>1100</v>
      </c>
    </row>
    <row r="331" spans="1:36" ht="12.75" customHeight="1">
      <c r="A331" s="78">
        <v>42914</v>
      </c>
      <c r="B331" s="54">
        <v>2</v>
      </c>
      <c r="C331" s="54">
        <v>3</v>
      </c>
      <c r="D331" s="54">
        <v>31</v>
      </c>
      <c r="E331" s="54">
        <v>41</v>
      </c>
      <c r="F331" s="54">
        <v>46</v>
      </c>
      <c r="G331" s="54">
        <v>49</v>
      </c>
      <c r="H331" s="54"/>
      <c r="I331" s="53"/>
      <c r="J331" s="62">
        <v>26</v>
      </c>
      <c r="K331" s="62">
        <v>15</v>
      </c>
      <c r="R331" s="62">
        <v>15</v>
      </c>
      <c r="S331" s="64">
        <v>5</v>
      </c>
      <c r="T331" s="65">
        <v>4</v>
      </c>
      <c r="U331" s="66"/>
      <c r="AA331" s="62">
        <v>4</v>
      </c>
      <c r="AB331" s="52" t="s">
        <v>1101</v>
      </c>
      <c r="AC331" s="52" t="s">
        <v>1102</v>
      </c>
      <c r="AJ331" s="52" t="s">
        <v>1103</v>
      </c>
    </row>
    <row r="332" spans="1:36" ht="12.75" customHeight="1">
      <c r="A332" s="78">
        <v>42913</v>
      </c>
      <c r="B332" s="54">
        <v>2</v>
      </c>
      <c r="C332" s="54">
        <v>3</v>
      </c>
      <c r="D332" s="54">
        <v>30</v>
      </c>
      <c r="E332" s="54">
        <v>35</v>
      </c>
      <c r="F332" s="54">
        <v>36</v>
      </c>
      <c r="G332" s="54">
        <v>40</v>
      </c>
      <c r="H332" s="54"/>
      <c r="I332" s="53"/>
      <c r="J332" s="62">
        <v>28</v>
      </c>
      <c r="K332" s="62">
        <v>17</v>
      </c>
      <c r="R332" s="62">
        <v>17</v>
      </c>
      <c r="S332" s="64">
        <v>4</v>
      </c>
      <c r="T332" s="65">
        <v>3</v>
      </c>
      <c r="U332" s="66"/>
      <c r="AA332" s="62">
        <v>3</v>
      </c>
      <c r="AB332" s="52" t="s">
        <v>1104</v>
      </c>
      <c r="AC332" s="52" t="s">
        <v>1105</v>
      </c>
      <c r="AJ332" s="52" t="s">
        <v>1106</v>
      </c>
    </row>
    <row r="333" spans="1:36" ht="12.75" customHeight="1">
      <c r="A333" s="78">
        <v>42912</v>
      </c>
      <c r="B333" s="54">
        <v>5</v>
      </c>
      <c r="C333" s="54">
        <v>15</v>
      </c>
      <c r="D333" s="54">
        <v>20</v>
      </c>
      <c r="E333" s="54">
        <v>32</v>
      </c>
      <c r="F333" s="54">
        <v>37</v>
      </c>
      <c r="G333" s="54">
        <v>38</v>
      </c>
      <c r="H333" s="54"/>
      <c r="I333" s="53"/>
      <c r="J333" s="62">
        <v>31</v>
      </c>
      <c r="K333" s="62">
        <v>18</v>
      </c>
      <c r="R333" s="62">
        <v>18</v>
      </c>
      <c r="S333" s="64">
        <v>3</v>
      </c>
      <c r="T333" s="65">
        <v>1</v>
      </c>
      <c r="U333" s="66"/>
      <c r="AA333" s="62">
        <v>1</v>
      </c>
      <c r="AB333" s="52" t="s">
        <v>1107</v>
      </c>
      <c r="AC333" s="52" t="s">
        <v>1108</v>
      </c>
      <c r="AJ333" s="52" t="s">
        <v>1109</v>
      </c>
    </row>
    <row r="334" spans="1:36" ht="12.75" customHeight="1">
      <c r="A334" s="78">
        <v>42910</v>
      </c>
      <c r="B334" s="54">
        <v>16</v>
      </c>
      <c r="C334" s="54">
        <v>30</v>
      </c>
      <c r="D334" s="54">
        <v>31</v>
      </c>
      <c r="E334" s="54">
        <v>37</v>
      </c>
      <c r="F334" s="54">
        <v>38</v>
      </c>
      <c r="G334" s="54">
        <v>41</v>
      </c>
      <c r="H334" s="54"/>
      <c r="I334" s="53"/>
      <c r="J334" s="62">
        <v>30</v>
      </c>
      <c r="K334" s="62">
        <v>18</v>
      </c>
      <c r="R334" s="62">
        <v>18</v>
      </c>
      <c r="S334" s="64">
        <v>4</v>
      </c>
      <c r="T334" s="65">
        <v>3</v>
      </c>
      <c r="U334" s="66"/>
      <c r="AA334" s="62">
        <v>3</v>
      </c>
      <c r="AB334" s="52" t="s">
        <v>1110</v>
      </c>
      <c r="AC334" s="52" t="s">
        <v>1111</v>
      </c>
      <c r="AJ334" s="52" t="s">
        <v>1112</v>
      </c>
    </row>
    <row r="335" spans="1:36" ht="12.75" customHeight="1">
      <c r="A335" s="78">
        <v>42909</v>
      </c>
      <c r="B335" s="54">
        <v>2</v>
      </c>
      <c r="C335" s="54">
        <v>3</v>
      </c>
      <c r="D335" s="54">
        <v>12</v>
      </c>
      <c r="E335" s="54">
        <v>15</v>
      </c>
      <c r="F335" s="54">
        <v>29</v>
      </c>
      <c r="G335" s="54">
        <v>30</v>
      </c>
      <c r="H335" s="54"/>
      <c r="I335" s="53"/>
      <c r="J335" s="62">
        <v>29</v>
      </c>
      <c r="K335" s="62">
        <v>15</v>
      </c>
      <c r="R335" s="62">
        <v>15</v>
      </c>
      <c r="S335" s="64">
        <v>4</v>
      </c>
      <c r="T335" s="65">
        <v>2</v>
      </c>
      <c r="U335" s="66"/>
      <c r="AA335" s="62">
        <v>2</v>
      </c>
      <c r="AB335" s="52" t="s">
        <v>1113</v>
      </c>
      <c r="AC335" s="52" t="s">
        <v>1114</v>
      </c>
      <c r="AJ335" s="52" t="s">
        <v>1115</v>
      </c>
    </row>
    <row r="336" spans="1:36" ht="12.75" customHeight="1">
      <c r="A336" s="78">
        <v>42908</v>
      </c>
      <c r="B336" s="54">
        <v>1</v>
      </c>
      <c r="C336" s="54">
        <v>2</v>
      </c>
      <c r="D336" s="54">
        <v>23</v>
      </c>
      <c r="E336" s="54">
        <v>25</v>
      </c>
      <c r="F336" s="54">
        <v>37</v>
      </c>
      <c r="G336" s="54">
        <v>49</v>
      </c>
      <c r="H336" s="54"/>
      <c r="I336" s="53"/>
      <c r="J336" s="62">
        <v>27</v>
      </c>
      <c r="K336" s="62">
        <v>15</v>
      </c>
      <c r="R336" s="62">
        <v>15</v>
      </c>
      <c r="S336" s="64">
        <v>4</v>
      </c>
      <c r="T336" s="65">
        <v>2</v>
      </c>
      <c r="U336" s="66"/>
      <c r="AA336" s="62">
        <v>2</v>
      </c>
      <c r="AB336" s="52" t="s">
        <v>1116</v>
      </c>
      <c r="AC336" s="52" t="s">
        <v>1117</v>
      </c>
      <c r="AJ336" s="52" t="s">
        <v>1118</v>
      </c>
    </row>
    <row r="337" spans="1:36" ht="12.75" customHeight="1">
      <c r="A337" s="78">
        <v>42907</v>
      </c>
      <c r="B337" s="54">
        <v>6</v>
      </c>
      <c r="C337" s="54">
        <v>11</v>
      </c>
      <c r="D337" s="54">
        <v>18</v>
      </c>
      <c r="E337" s="54">
        <v>34</v>
      </c>
      <c r="F337" s="54">
        <v>40</v>
      </c>
      <c r="G337" s="54">
        <v>41</v>
      </c>
      <c r="H337" s="54"/>
      <c r="I337" s="53"/>
      <c r="J337" s="62">
        <v>26</v>
      </c>
      <c r="K337" s="62">
        <v>16</v>
      </c>
      <c r="R337" s="62">
        <v>16</v>
      </c>
      <c r="S337" s="64">
        <v>2</v>
      </c>
      <c r="T337" s="65">
        <v>2</v>
      </c>
      <c r="U337" s="66"/>
      <c r="AA337" s="62">
        <v>2</v>
      </c>
      <c r="AB337" s="52" t="s">
        <v>1119</v>
      </c>
      <c r="AC337" s="52" t="s">
        <v>1120</v>
      </c>
      <c r="AJ337" s="52" t="s">
        <v>1121</v>
      </c>
    </row>
    <row r="338" spans="1:36" ht="12.75" customHeight="1">
      <c r="A338" s="78">
        <v>42906</v>
      </c>
      <c r="B338" s="54">
        <v>2</v>
      </c>
      <c r="C338" s="54">
        <v>16</v>
      </c>
      <c r="D338" s="54">
        <v>21</v>
      </c>
      <c r="E338" s="54">
        <v>23</v>
      </c>
      <c r="F338" s="54">
        <v>25</v>
      </c>
      <c r="G338" s="54">
        <v>26</v>
      </c>
      <c r="H338" s="54"/>
      <c r="I338" s="53"/>
      <c r="J338" s="62">
        <v>26</v>
      </c>
      <c r="K338" s="62">
        <v>13</v>
      </c>
      <c r="R338" s="62">
        <v>13</v>
      </c>
      <c r="S338" s="64">
        <v>3</v>
      </c>
      <c r="T338" s="65">
        <v>0</v>
      </c>
      <c r="U338" s="66"/>
      <c r="AA338" s="62">
        <v>0</v>
      </c>
      <c r="AB338" s="52" t="s">
        <v>1122</v>
      </c>
      <c r="AC338" s="52" t="s">
        <v>1123</v>
      </c>
      <c r="AJ338" s="52" t="s">
        <v>1124</v>
      </c>
    </row>
    <row r="339" spans="1:36" ht="12.75" customHeight="1">
      <c r="A339" s="78">
        <v>42905</v>
      </c>
      <c r="B339" s="54">
        <v>2</v>
      </c>
      <c r="C339" s="54">
        <v>11</v>
      </c>
      <c r="D339" s="54">
        <v>19</v>
      </c>
      <c r="E339" s="54">
        <v>29</v>
      </c>
      <c r="F339" s="54">
        <v>35</v>
      </c>
      <c r="G339" s="54">
        <v>49</v>
      </c>
      <c r="H339" s="54"/>
      <c r="I339" s="53"/>
      <c r="J339" s="62">
        <v>27</v>
      </c>
      <c r="K339" s="62">
        <v>15</v>
      </c>
      <c r="R339" s="62">
        <v>15</v>
      </c>
      <c r="S339" s="64">
        <v>5</v>
      </c>
      <c r="T339" s="65">
        <v>3</v>
      </c>
      <c r="U339" s="66"/>
      <c r="AA339" s="62">
        <v>3</v>
      </c>
      <c r="AB339" s="52" t="s">
        <v>1125</v>
      </c>
      <c r="AC339" s="52" t="s">
        <v>1126</v>
      </c>
      <c r="AJ339" s="52" t="s">
        <v>1127</v>
      </c>
    </row>
    <row r="340" spans="1:36" ht="12.75" customHeight="1">
      <c r="A340" s="78">
        <v>42903</v>
      </c>
      <c r="B340" s="54">
        <v>11</v>
      </c>
      <c r="C340" s="54">
        <v>16</v>
      </c>
      <c r="D340" s="54">
        <v>27</v>
      </c>
      <c r="E340" s="54">
        <v>28</v>
      </c>
      <c r="F340" s="54">
        <v>32</v>
      </c>
      <c r="G340" s="54">
        <v>41</v>
      </c>
      <c r="H340" s="54"/>
      <c r="I340" s="53"/>
      <c r="J340" s="62">
        <v>27</v>
      </c>
      <c r="K340" s="62">
        <v>16</v>
      </c>
      <c r="R340" s="62">
        <v>16</v>
      </c>
      <c r="S340" s="64">
        <v>4</v>
      </c>
      <c r="T340" s="65">
        <v>2</v>
      </c>
      <c r="U340" s="66"/>
      <c r="AA340" s="62">
        <v>2</v>
      </c>
      <c r="AB340" s="52" t="s">
        <v>1128</v>
      </c>
      <c r="AC340" s="52" t="s">
        <v>1129</v>
      </c>
      <c r="AJ340" s="52" t="s">
        <v>1130</v>
      </c>
    </row>
    <row r="341" spans="1:36" ht="12.75" customHeight="1">
      <c r="A341" s="78">
        <v>42902</v>
      </c>
      <c r="B341" s="54">
        <v>16</v>
      </c>
      <c r="C341" s="54">
        <v>21</v>
      </c>
      <c r="D341" s="54">
        <v>31</v>
      </c>
      <c r="E341" s="54">
        <v>33</v>
      </c>
      <c r="F341" s="54">
        <v>39</v>
      </c>
      <c r="G341" s="54">
        <v>42</v>
      </c>
      <c r="H341" s="54"/>
      <c r="I341" s="53"/>
      <c r="J341" s="62">
        <v>31</v>
      </c>
      <c r="K341" s="62">
        <v>18</v>
      </c>
      <c r="R341" s="62">
        <v>18</v>
      </c>
      <c r="S341" s="64">
        <v>5</v>
      </c>
      <c r="T341" s="65">
        <v>3</v>
      </c>
      <c r="U341" s="66"/>
      <c r="AA341" s="62">
        <v>3</v>
      </c>
      <c r="AB341" s="52" t="s">
        <v>1131</v>
      </c>
      <c r="AC341" s="52" t="s">
        <v>1132</v>
      </c>
      <c r="AJ341" s="52" t="s">
        <v>1133</v>
      </c>
    </row>
    <row r="342" spans="1:36" ht="12.75" customHeight="1">
      <c r="A342" s="78">
        <v>42901</v>
      </c>
      <c r="B342" s="54">
        <v>13</v>
      </c>
      <c r="C342" s="54">
        <v>14</v>
      </c>
      <c r="D342" s="54">
        <v>23</v>
      </c>
      <c r="E342" s="54">
        <v>26</v>
      </c>
      <c r="F342" s="54">
        <v>40</v>
      </c>
      <c r="G342" s="54">
        <v>46</v>
      </c>
      <c r="H342" s="54"/>
      <c r="I342" s="53"/>
      <c r="J342" s="62">
        <v>30</v>
      </c>
      <c r="K342" s="62">
        <v>18</v>
      </c>
      <c r="R342" s="62">
        <v>18</v>
      </c>
      <c r="S342" s="64">
        <v>3</v>
      </c>
      <c r="T342" s="65">
        <v>2</v>
      </c>
      <c r="U342" s="66"/>
      <c r="AA342" s="62">
        <v>2</v>
      </c>
      <c r="AB342" s="52" t="s">
        <v>1134</v>
      </c>
      <c r="AC342" s="52" t="s">
        <v>1135</v>
      </c>
      <c r="AJ342" s="52" t="s">
        <v>1136</v>
      </c>
    </row>
    <row r="343" spans="1:36" ht="12.75" customHeight="1">
      <c r="A343" s="78">
        <v>42900</v>
      </c>
      <c r="B343" s="54">
        <v>2</v>
      </c>
      <c r="C343" s="54">
        <v>3</v>
      </c>
      <c r="D343" s="54">
        <v>12</v>
      </c>
      <c r="E343" s="54">
        <v>37</v>
      </c>
      <c r="F343" s="54">
        <v>43</v>
      </c>
      <c r="G343" s="54">
        <v>47</v>
      </c>
      <c r="H343" s="54"/>
      <c r="I343" s="53"/>
      <c r="J343" s="62">
        <v>30</v>
      </c>
      <c r="K343" s="62">
        <v>18</v>
      </c>
      <c r="R343" s="62">
        <v>18</v>
      </c>
      <c r="S343" s="64">
        <v>5</v>
      </c>
      <c r="T343" s="65">
        <v>4</v>
      </c>
      <c r="U343" s="66"/>
      <c r="AA343" s="62">
        <v>4</v>
      </c>
      <c r="AB343" s="52" t="s">
        <v>1137</v>
      </c>
      <c r="AC343" s="52" t="s">
        <v>1138</v>
      </c>
      <c r="AJ343" s="52" t="s">
        <v>1139</v>
      </c>
    </row>
    <row r="344" spans="1:36" ht="12.75" customHeight="1">
      <c r="A344" s="78">
        <v>42899</v>
      </c>
      <c r="B344" s="54">
        <v>5</v>
      </c>
      <c r="C344" s="54">
        <v>8</v>
      </c>
      <c r="D344" s="54">
        <v>10</v>
      </c>
      <c r="E344" s="54">
        <v>41</v>
      </c>
      <c r="F344" s="54">
        <v>46</v>
      </c>
      <c r="G344" s="54">
        <v>48</v>
      </c>
      <c r="H344" s="54"/>
      <c r="I344" s="53"/>
      <c r="J344" s="62">
        <v>29</v>
      </c>
      <c r="K344" s="62">
        <v>17</v>
      </c>
      <c r="R344" s="62">
        <v>17</v>
      </c>
      <c r="S344" s="64">
        <v>2</v>
      </c>
      <c r="T344" s="65">
        <v>2</v>
      </c>
      <c r="U344" s="66"/>
      <c r="AA344" s="62">
        <v>2</v>
      </c>
      <c r="AB344" s="52" t="s">
        <v>1140</v>
      </c>
      <c r="AC344" s="52" t="s">
        <v>1141</v>
      </c>
      <c r="AJ344" s="52" t="s">
        <v>1142</v>
      </c>
    </row>
    <row r="345" spans="1:36" ht="12.75" customHeight="1">
      <c r="A345" s="78">
        <v>42898</v>
      </c>
      <c r="B345" s="54">
        <v>4</v>
      </c>
      <c r="C345" s="54">
        <v>5</v>
      </c>
      <c r="D345" s="54">
        <v>24</v>
      </c>
      <c r="E345" s="54">
        <v>41</v>
      </c>
      <c r="F345" s="54">
        <v>42</v>
      </c>
      <c r="G345" s="54">
        <v>45</v>
      </c>
      <c r="H345" s="54"/>
      <c r="I345" s="53"/>
      <c r="J345" s="62">
        <v>28</v>
      </c>
      <c r="K345" s="62">
        <v>17</v>
      </c>
      <c r="R345" s="62">
        <v>17</v>
      </c>
      <c r="S345" s="64">
        <v>3</v>
      </c>
      <c r="T345" s="65">
        <v>1</v>
      </c>
      <c r="U345" s="66"/>
      <c r="AA345" s="62">
        <v>1</v>
      </c>
      <c r="AB345" s="52" t="s">
        <v>1143</v>
      </c>
      <c r="AC345" s="52" t="s">
        <v>1144</v>
      </c>
      <c r="AJ345" s="52" t="s">
        <v>1145</v>
      </c>
    </row>
    <row r="346" spans="1:36" ht="12.75" customHeight="1">
      <c r="A346" s="78">
        <v>42896</v>
      </c>
      <c r="B346" s="54">
        <v>6</v>
      </c>
      <c r="C346" s="54">
        <v>13</v>
      </c>
      <c r="D346" s="54">
        <v>24</v>
      </c>
      <c r="E346" s="54">
        <v>29</v>
      </c>
      <c r="F346" s="54">
        <v>41</v>
      </c>
      <c r="G346" s="54">
        <v>49</v>
      </c>
      <c r="H346" s="54"/>
      <c r="I346" s="53"/>
      <c r="J346" s="62">
        <v>28</v>
      </c>
      <c r="K346" s="62">
        <v>17</v>
      </c>
      <c r="R346" s="62">
        <v>17</v>
      </c>
      <c r="S346" s="64">
        <v>3</v>
      </c>
      <c r="T346" s="65">
        <v>3</v>
      </c>
      <c r="U346" s="66"/>
      <c r="AA346" s="62">
        <v>3</v>
      </c>
      <c r="AB346" s="52" t="s">
        <v>1146</v>
      </c>
      <c r="AC346" s="52" t="s">
        <v>1147</v>
      </c>
      <c r="AJ346" s="52" t="s">
        <v>1148</v>
      </c>
    </row>
    <row r="347" spans="1:36" ht="12.75" customHeight="1">
      <c r="A347" s="78">
        <v>42895</v>
      </c>
      <c r="B347" s="54">
        <v>9</v>
      </c>
      <c r="C347" s="54">
        <v>28</v>
      </c>
      <c r="D347" s="54">
        <v>37</v>
      </c>
      <c r="E347" s="54">
        <v>39</v>
      </c>
      <c r="F347" s="54">
        <v>41</v>
      </c>
      <c r="G347" s="54">
        <v>45</v>
      </c>
      <c r="H347" s="54"/>
      <c r="I347" s="53"/>
      <c r="J347" s="62">
        <v>29</v>
      </c>
      <c r="K347" s="62">
        <v>16</v>
      </c>
      <c r="R347" s="62">
        <v>16</v>
      </c>
      <c r="S347" s="64">
        <v>4</v>
      </c>
      <c r="T347" s="65">
        <v>2</v>
      </c>
      <c r="U347" s="66"/>
      <c r="AA347" s="62">
        <v>2</v>
      </c>
      <c r="AB347" s="52" t="s">
        <v>1149</v>
      </c>
      <c r="AC347" s="52" t="s">
        <v>1150</v>
      </c>
      <c r="AJ347" s="52" t="s">
        <v>1151</v>
      </c>
    </row>
    <row r="348" spans="1:36" ht="12.75" customHeight="1">
      <c r="A348" s="78">
        <v>42894</v>
      </c>
      <c r="B348" s="54">
        <v>1</v>
      </c>
      <c r="C348" s="54">
        <v>8</v>
      </c>
      <c r="D348" s="54">
        <v>12</v>
      </c>
      <c r="E348" s="54">
        <v>15</v>
      </c>
      <c r="F348" s="54">
        <v>21</v>
      </c>
      <c r="G348" s="54">
        <v>37</v>
      </c>
      <c r="H348" s="54"/>
      <c r="I348" s="53"/>
      <c r="J348" s="62">
        <v>27</v>
      </c>
      <c r="K348" s="62">
        <v>16</v>
      </c>
      <c r="R348" s="62">
        <v>16</v>
      </c>
      <c r="S348" s="64">
        <v>2</v>
      </c>
      <c r="T348" s="65">
        <v>1</v>
      </c>
      <c r="U348" s="66"/>
      <c r="AA348" s="62">
        <v>1</v>
      </c>
      <c r="AB348" s="52" t="s">
        <v>1152</v>
      </c>
      <c r="AC348" s="52" t="s">
        <v>1153</v>
      </c>
      <c r="AJ348" s="52" t="s">
        <v>1154</v>
      </c>
    </row>
    <row r="349" spans="1:36" ht="12.75" customHeight="1">
      <c r="A349" s="78">
        <v>42893</v>
      </c>
      <c r="B349" s="54">
        <v>2</v>
      </c>
      <c r="C349" s="54">
        <v>5</v>
      </c>
      <c r="D349" s="54">
        <v>13</v>
      </c>
      <c r="E349" s="54">
        <v>16</v>
      </c>
      <c r="F349" s="54">
        <v>31</v>
      </c>
      <c r="G349" s="54">
        <v>35</v>
      </c>
      <c r="H349" s="54"/>
      <c r="I349" s="53"/>
      <c r="J349" s="62">
        <v>26</v>
      </c>
      <c r="K349" s="62">
        <v>15</v>
      </c>
      <c r="R349" s="62">
        <v>15</v>
      </c>
      <c r="S349" s="64">
        <v>4</v>
      </c>
      <c r="T349" s="65">
        <v>3</v>
      </c>
      <c r="U349" s="66"/>
      <c r="AA349" s="62">
        <v>3</v>
      </c>
      <c r="AB349" s="52" t="s">
        <v>1155</v>
      </c>
      <c r="AC349" s="52" t="s">
        <v>1156</v>
      </c>
      <c r="AJ349" s="52" t="s">
        <v>1157</v>
      </c>
    </row>
    <row r="350" spans="1:36" ht="12.75" customHeight="1">
      <c r="A350" s="78">
        <v>42892</v>
      </c>
      <c r="B350" s="54">
        <v>4</v>
      </c>
      <c r="C350" s="54">
        <v>11</v>
      </c>
      <c r="D350" s="54">
        <v>16</v>
      </c>
      <c r="E350" s="54">
        <v>33</v>
      </c>
      <c r="F350" s="54">
        <v>36</v>
      </c>
      <c r="G350" s="54">
        <v>47</v>
      </c>
      <c r="H350" s="54"/>
      <c r="I350" s="53"/>
      <c r="J350" s="62">
        <v>24</v>
      </c>
      <c r="K350" s="62">
        <v>14</v>
      </c>
      <c r="R350" s="62">
        <v>14</v>
      </c>
      <c r="S350" s="64">
        <v>5</v>
      </c>
      <c r="T350" s="65">
        <v>4</v>
      </c>
      <c r="U350" s="66"/>
      <c r="AA350" s="62">
        <v>4</v>
      </c>
      <c r="AB350" s="52" t="s">
        <v>1158</v>
      </c>
      <c r="AC350" s="52" t="s">
        <v>1159</v>
      </c>
      <c r="AJ350" s="52" t="s">
        <v>1160</v>
      </c>
    </row>
    <row r="351" spans="1:36" ht="12.75" customHeight="1">
      <c r="A351" s="78">
        <v>42891</v>
      </c>
      <c r="B351" s="54">
        <v>6</v>
      </c>
      <c r="C351" s="54">
        <v>8</v>
      </c>
      <c r="D351" s="54">
        <v>18</v>
      </c>
      <c r="E351" s="54">
        <v>33</v>
      </c>
      <c r="F351" s="54">
        <v>45</v>
      </c>
      <c r="G351" s="54">
        <v>49</v>
      </c>
      <c r="H351" s="54"/>
      <c r="I351" s="53"/>
      <c r="J351" s="62">
        <v>25</v>
      </c>
      <c r="K351" s="62">
        <v>15</v>
      </c>
      <c r="R351" s="62">
        <v>15</v>
      </c>
      <c r="S351" s="64">
        <v>4</v>
      </c>
      <c r="T351" s="65">
        <v>3</v>
      </c>
      <c r="U351" s="66"/>
      <c r="AA351" s="62">
        <v>3</v>
      </c>
      <c r="AB351" s="52" t="s">
        <v>1161</v>
      </c>
      <c r="AC351" s="52" t="s">
        <v>1162</v>
      </c>
      <c r="AJ351" s="52" t="s">
        <v>1163</v>
      </c>
    </row>
    <row r="352" spans="1:36" ht="12.75" customHeight="1">
      <c r="A352" s="78">
        <v>42889</v>
      </c>
      <c r="B352" s="54">
        <v>3</v>
      </c>
      <c r="C352" s="54">
        <v>26</v>
      </c>
      <c r="D352" s="54">
        <v>32</v>
      </c>
      <c r="E352" s="54">
        <v>43</v>
      </c>
      <c r="F352" s="54">
        <v>44</v>
      </c>
      <c r="G352" s="54">
        <v>48</v>
      </c>
      <c r="H352" s="54"/>
      <c r="I352" s="53"/>
      <c r="J352" s="62">
        <v>24</v>
      </c>
      <c r="K352" s="62">
        <v>15</v>
      </c>
      <c r="R352" s="62">
        <v>15</v>
      </c>
      <c r="S352" s="64">
        <v>2</v>
      </c>
      <c r="T352" s="65">
        <v>1</v>
      </c>
      <c r="U352" s="66"/>
      <c r="AA352" s="62">
        <v>1</v>
      </c>
      <c r="AB352" s="52" t="s">
        <v>1164</v>
      </c>
      <c r="AC352" s="52" t="s">
        <v>1165</v>
      </c>
      <c r="AJ352" s="52" t="s">
        <v>1166</v>
      </c>
    </row>
    <row r="353" spans="1:36" ht="12.75" customHeight="1">
      <c r="A353" s="78">
        <v>42888</v>
      </c>
      <c r="B353" s="54">
        <v>8</v>
      </c>
      <c r="C353" s="54">
        <v>19</v>
      </c>
      <c r="D353" s="54">
        <v>23</v>
      </c>
      <c r="E353" s="54">
        <v>31</v>
      </c>
      <c r="F353" s="54">
        <v>39</v>
      </c>
      <c r="G353" s="54">
        <v>43</v>
      </c>
      <c r="H353" s="54"/>
      <c r="I353" s="53"/>
      <c r="J353" s="62">
        <v>27</v>
      </c>
      <c r="K353" s="62">
        <v>16</v>
      </c>
      <c r="R353" s="62">
        <v>16</v>
      </c>
      <c r="S353" s="64">
        <v>3</v>
      </c>
      <c r="T353" s="65">
        <v>0</v>
      </c>
      <c r="U353" s="66"/>
      <c r="AA353" s="62">
        <v>0</v>
      </c>
      <c r="AB353" s="52" t="s">
        <v>1167</v>
      </c>
      <c r="AC353" s="52" t="s">
        <v>1168</v>
      </c>
      <c r="AJ353" s="52" t="s">
        <v>1169</v>
      </c>
    </row>
    <row r="354" spans="1:36" ht="12.75" customHeight="1">
      <c r="A354" s="78">
        <v>42887</v>
      </c>
      <c r="B354" s="54">
        <v>13</v>
      </c>
      <c r="C354" s="54">
        <v>28</v>
      </c>
      <c r="D354" s="54">
        <v>30</v>
      </c>
      <c r="E354" s="54">
        <v>34</v>
      </c>
      <c r="F354" s="54">
        <v>37</v>
      </c>
      <c r="G354" s="54">
        <v>42</v>
      </c>
      <c r="H354" s="54"/>
      <c r="I354" s="53"/>
      <c r="J354" s="62">
        <v>27</v>
      </c>
      <c r="K354" s="62">
        <v>15</v>
      </c>
      <c r="R354" s="62">
        <v>15</v>
      </c>
      <c r="S354" s="64">
        <v>3</v>
      </c>
      <c r="T354" s="65">
        <v>2</v>
      </c>
      <c r="U354" s="66"/>
      <c r="AA354" s="62">
        <v>2</v>
      </c>
      <c r="AB354" s="52" t="s">
        <v>1170</v>
      </c>
      <c r="AC354" s="52" t="s">
        <v>1171</v>
      </c>
      <c r="AJ354" s="52" t="s">
        <v>1172</v>
      </c>
    </row>
    <row r="355" spans="1:36" ht="12.75" customHeight="1">
      <c r="A355" s="78">
        <v>42886</v>
      </c>
      <c r="B355" s="54">
        <v>19</v>
      </c>
      <c r="C355" s="54">
        <v>23</v>
      </c>
      <c r="D355" s="54">
        <v>24</v>
      </c>
      <c r="E355" s="54">
        <v>26</v>
      </c>
      <c r="F355" s="54">
        <v>27</v>
      </c>
      <c r="G355" s="54">
        <v>34</v>
      </c>
      <c r="H355" s="54"/>
      <c r="I355" s="53"/>
      <c r="J355" s="62">
        <v>26</v>
      </c>
      <c r="K355" s="62">
        <v>16</v>
      </c>
      <c r="R355" s="62">
        <v>16</v>
      </c>
      <c r="S355" s="64">
        <v>3</v>
      </c>
      <c r="T355" s="65">
        <v>1</v>
      </c>
      <c r="U355" s="66"/>
      <c r="AA355" s="62">
        <v>1</v>
      </c>
      <c r="AB355" s="52" t="s">
        <v>1173</v>
      </c>
      <c r="AC355" s="52" t="s">
        <v>1174</v>
      </c>
      <c r="AJ355" s="52" t="s">
        <v>1175</v>
      </c>
    </row>
    <row r="356" spans="1:36" ht="12.75" customHeight="1">
      <c r="A356" s="78">
        <v>42885</v>
      </c>
      <c r="B356" s="54">
        <v>6</v>
      </c>
      <c r="C356" s="54">
        <v>10</v>
      </c>
      <c r="D356" s="54">
        <v>12</v>
      </c>
      <c r="E356" s="54">
        <v>22</v>
      </c>
      <c r="F356" s="54">
        <v>45</v>
      </c>
      <c r="G356" s="54">
        <v>47</v>
      </c>
      <c r="H356" s="54"/>
      <c r="I356" s="53"/>
      <c r="J356" s="62">
        <v>27</v>
      </c>
      <c r="K356" s="62">
        <v>13</v>
      </c>
      <c r="R356" s="62">
        <v>13</v>
      </c>
      <c r="S356" s="64">
        <v>2</v>
      </c>
      <c r="T356" s="65">
        <v>0</v>
      </c>
      <c r="U356" s="66"/>
      <c r="AA356" s="62">
        <v>0</v>
      </c>
      <c r="AB356" s="52" t="s">
        <v>1176</v>
      </c>
      <c r="AC356" s="52" t="s">
        <v>1177</v>
      </c>
      <c r="AJ356" s="52" t="s">
        <v>1178</v>
      </c>
    </row>
    <row r="357" spans="1:36" ht="12.75" customHeight="1">
      <c r="A357" s="78">
        <v>42884</v>
      </c>
      <c r="B357" s="54">
        <v>5</v>
      </c>
      <c r="C357" s="54">
        <v>6</v>
      </c>
      <c r="D357" s="54">
        <v>11</v>
      </c>
      <c r="E357" s="54">
        <v>12</v>
      </c>
      <c r="F357" s="54">
        <v>40</v>
      </c>
      <c r="G357" s="54">
        <v>48</v>
      </c>
      <c r="H357" s="54"/>
      <c r="I357" s="53"/>
      <c r="J357" s="62">
        <v>27</v>
      </c>
      <c r="K357" s="62">
        <v>14</v>
      </c>
      <c r="R357" s="62">
        <v>14</v>
      </c>
      <c r="S357" s="64">
        <v>4</v>
      </c>
      <c r="T357" s="65">
        <v>2</v>
      </c>
      <c r="U357" s="66"/>
      <c r="AA357" s="62">
        <v>2</v>
      </c>
      <c r="AB357" s="52" t="s">
        <v>1179</v>
      </c>
      <c r="AC357" s="52" t="s">
        <v>1180</v>
      </c>
      <c r="AJ357" s="52" t="s">
        <v>1181</v>
      </c>
    </row>
    <row r="358" spans="1:36" ht="12.75" customHeight="1">
      <c r="A358" s="78">
        <v>42882</v>
      </c>
      <c r="B358" s="54">
        <v>2</v>
      </c>
      <c r="C358" s="54">
        <v>4</v>
      </c>
      <c r="D358" s="54">
        <v>20</v>
      </c>
      <c r="E358" s="54">
        <v>24</v>
      </c>
      <c r="F358" s="54">
        <v>29</v>
      </c>
      <c r="G358" s="54">
        <v>45</v>
      </c>
      <c r="H358" s="54"/>
      <c r="I358" s="53"/>
      <c r="J358" s="62">
        <v>26</v>
      </c>
      <c r="K358" s="62">
        <v>13</v>
      </c>
      <c r="R358" s="62">
        <v>13</v>
      </c>
      <c r="S358" s="64">
        <v>4</v>
      </c>
      <c r="T358" s="65">
        <v>2</v>
      </c>
      <c r="U358" s="66"/>
      <c r="AA358" s="62">
        <v>2</v>
      </c>
      <c r="AB358" s="52" t="s">
        <v>1182</v>
      </c>
      <c r="AC358" s="52" t="s">
        <v>1183</v>
      </c>
      <c r="AJ358" s="52" t="s">
        <v>1184</v>
      </c>
    </row>
    <row r="359" spans="1:36" ht="12.75" customHeight="1">
      <c r="A359" s="78">
        <v>42881</v>
      </c>
      <c r="B359" s="54">
        <v>2</v>
      </c>
      <c r="C359" s="54">
        <v>6</v>
      </c>
      <c r="D359" s="54">
        <v>13</v>
      </c>
      <c r="E359" s="54">
        <v>29</v>
      </c>
      <c r="F359" s="54">
        <v>31</v>
      </c>
      <c r="G359" s="54">
        <v>36</v>
      </c>
      <c r="H359" s="54"/>
      <c r="I359" s="53"/>
      <c r="J359" s="62">
        <v>28</v>
      </c>
      <c r="K359" s="62">
        <v>14</v>
      </c>
      <c r="R359" s="62">
        <v>14</v>
      </c>
      <c r="S359" s="64">
        <v>3</v>
      </c>
      <c r="T359" s="65">
        <v>0</v>
      </c>
      <c r="U359" s="66"/>
      <c r="AA359" s="62">
        <v>0</v>
      </c>
      <c r="AB359" s="52" t="s">
        <v>1185</v>
      </c>
      <c r="AC359" s="52" t="s">
        <v>1186</v>
      </c>
      <c r="AJ359" s="52" t="s">
        <v>1187</v>
      </c>
    </row>
    <row r="360" spans="1:36" ht="12.75" customHeight="1">
      <c r="A360" s="78">
        <v>42880</v>
      </c>
      <c r="B360" s="54">
        <v>1</v>
      </c>
      <c r="C360" s="54">
        <v>13</v>
      </c>
      <c r="D360" s="54">
        <v>15</v>
      </c>
      <c r="E360" s="54">
        <v>25</v>
      </c>
      <c r="F360" s="54">
        <v>36</v>
      </c>
      <c r="G360" s="54">
        <v>45</v>
      </c>
      <c r="H360" s="54"/>
      <c r="I360" s="53"/>
      <c r="J360" s="62">
        <v>31</v>
      </c>
      <c r="K360" s="62">
        <v>16</v>
      </c>
      <c r="R360" s="62">
        <v>16</v>
      </c>
      <c r="S360" s="64">
        <v>4</v>
      </c>
      <c r="T360" s="65">
        <v>1</v>
      </c>
      <c r="U360" s="66"/>
      <c r="AA360" s="62">
        <v>1</v>
      </c>
      <c r="AB360" s="52" t="s">
        <v>1188</v>
      </c>
      <c r="AC360" s="52" t="s">
        <v>1189</v>
      </c>
      <c r="AJ360" s="52" t="s">
        <v>1190</v>
      </c>
    </row>
    <row r="361" spans="1:36" ht="12.75" customHeight="1">
      <c r="A361" s="78">
        <v>42879</v>
      </c>
      <c r="B361" s="54">
        <v>3</v>
      </c>
      <c r="C361" s="54">
        <v>11</v>
      </c>
      <c r="D361" s="54">
        <v>12</v>
      </c>
      <c r="E361" s="54">
        <v>14</v>
      </c>
      <c r="F361" s="54">
        <v>29</v>
      </c>
      <c r="G361" s="54">
        <v>33</v>
      </c>
      <c r="H361" s="54"/>
      <c r="I361" s="53"/>
      <c r="J361" s="62">
        <v>30</v>
      </c>
      <c r="K361" s="62">
        <v>17</v>
      </c>
      <c r="R361" s="62">
        <v>17</v>
      </c>
      <c r="S361" s="64">
        <v>4</v>
      </c>
      <c r="T361" s="65">
        <v>3</v>
      </c>
      <c r="U361" s="66"/>
      <c r="AA361" s="62">
        <v>3</v>
      </c>
      <c r="AB361" s="52" t="s">
        <v>1191</v>
      </c>
      <c r="AC361" s="52" t="s">
        <v>1192</v>
      </c>
      <c r="AJ361" s="52" t="s">
        <v>1193</v>
      </c>
    </row>
    <row r="362" spans="1:36" ht="12.75" customHeight="1">
      <c r="A362" s="78">
        <v>42878</v>
      </c>
      <c r="B362" s="54">
        <v>1</v>
      </c>
      <c r="C362" s="54">
        <v>23</v>
      </c>
      <c r="D362" s="54">
        <v>28</v>
      </c>
      <c r="E362" s="54">
        <v>41</v>
      </c>
      <c r="F362" s="54">
        <v>48</v>
      </c>
      <c r="G362" s="54">
        <v>49</v>
      </c>
      <c r="H362" s="54"/>
      <c r="I362" s="53"/>
      <c r="J362" s="62">
        <v>29</v>
      </c>
      <c r="K362" s="62">
        <v>16</v>
      </c>
      <c r="R362" s="62">
        <v>16</v>
      </c>
      <c r="S362" s="64">
        <v>3</v>
      </c>
      <c r="T362" s="65">
        <v>2</v>
      </c>
      <c r="U362" s="66"/>
      <c r="AA362" s="62">
        <v>2</v>
      </c>
      <c r="AB362" s="52" t="s">
        <v>1194</v>
      </c>
      <c r="AC362" s="52" t="s">
        <v>1195</v>
      </c>
      <c r="AJ362" s="52" t="s">
        <v>1196</v>
      </c>
    </row>
    <row r="363" spans="1:36" ht="12.75" customHeight="1">
      <c r="A363" s="78">
        <v>42877</v>
      </c>
      <c r="B363" s="54">
        <v>1</v>
      </c>
      <c r="C363" s="54">
        <v>7</v>
      </c>
      <c r="D363" s="54">
        <v>14</v>
      </c>
      <c r="E363" s="54">
        <v>15</v>
      </c>
      <c r="F363" s="54">
        <v>20</v>
      </c>
      <c r="G363" s="54">
        <v>24</v>
      </c>
      <c r="H363" s="54"/>
      <c r="I363" s="53"/>
      <c r="J363" s="62">
        <v>27</v>
      </c>
      <c r="K363" s="62">
        <v>16</v>
      </c>
      <c r="R363" s="62">
        <v>16</v>
      </c>
      <c r="S363" s="64">
        <v>4</v>
      </c>
      <c r="T363" s="65">
        <v>3</v>
      </c>
      <c r="U363" s="66"/>
      <c r="AA363" s="62">
        <v>3</v>
      </c>
      <c r="AB363" s="52" t="s">
        <v>1197</v>
      </c>
      <c r="AC363" s="52" t="s">
        <v>1198</v>
      </c>
      <c r="AJ363" s="52" t="s">
        <v>1199</v>
      </c>
    </row>
    <row r="364" spans="1:36" ht="12.75" customHeight="1">
      <c r="A364" s="78">
        <v>42875</v>
      </c>
      <c r="B364" s="54">
        <v>2</v>
      </c>
      <c r="C364" s="54">
        <v>26</v>
      </c>
      <c r="D364" s="54">
        <v>29</v>
      </c>
      <c r="E364" s="54">
        <v>32</v>
      </c>
      <c r="F364" s="54">
        <v>39</v>
      </c>
      <c r="G364" s="54">
        <v>42</v>
      </c>
      <c r="H364" s="54"/>
      <c r="I364" s="53"/>
      <c r="J364" s="62">
        <v>26</v>
      </c>
      <c r="K364" s="62">
        <v>14</v>
      </c>
      <c r="R364" s="62">
        <v>14</v>
      </c>
      <c r="S364" s="64">
        <v>5</v>
      </c>
      <c r="T364" s="65">
        <v>1</v>
      </c>
      <c r="U364" s="66"/>
      <c r="AA364" s="62">
        <v>1</v>
      </c>
      <c r="AB364" s="52" t="s">
        <v>1200</v>
      </c>
      <c r="AC364" s="52" t="s">
        <v>1201</v>
      </c>
      <c r="AJ364" s="52" t="s">
        <v>1202</v>
      </c>
    </row>
    <row r="365" spans="1:36" ht="12.75" customHeight="1">
      <c r="A365" s="78">
        <v>42874</v>
      </c>
      <c r="B365" s="54">
        <v>5</v>
      </c>
      <c r="C365" s="54">
        <v>12</v>
      </c>
      <c r="D365" s="54">
        <v>24</v>
      </c>
      <c r="E365" s="54">
        <v>26</v>
      </c>
      <c r="F365" s="54">
        <v>42</v>
      </c>
      <c r="G365" s="54">
        <v>46</v>
      </c>
      <c r="H365" s="54"/>
      <c r="I365" s="53"/>
      <c r="J365" s="62">
        <v>27</v>
      </c>
      <c r="K365" s="62">
        <v>14</v>
      </c>
      <c r="R365" s="62">
        <v>14</v>
      </c>
      <c r="S365" s="64">
        <v>5</v>
      </c>
      <c r="T365" s="65">
        <v>4</v>
      </c>
      <c r="U365" s="66"/>
      <c r="AA365" s="62">
        <v>4</v>
      </c>
      <c r="AB365" s="52" t="s">
        <v>1203</v>
      </c>
      <c r="AC365" s="52" t="s">
        <v>1204</v>
      </c>
      <c r="AJ365" s="52" t="s">
        <v>1205</v>
      </c>
    </row>
    <row r="366" spans="1:36" ht="12.75" customHeight="1">
      <c r="A366" s="78">
        <v>42873</v>
      </c>
      <c r="B366" s="54">
        <v>12</v>
      </c>
      <c r="C366" s="54">
        <v>21</v>
      </c>
      <c r="D366" s="54">
        <v>37</v>
      </c>
      <c r="E366" s="54">
        <v>40</v>
      </c>
      <c r="F366" s="54">
        <v>41</v>
      </c>
      <c r="G366" s="54">
        <v>46</v>
      </c>
      <c r="H366" s="54"/>
      <c r="I366" s="53"/>
      <c r="J366" s="62">
        <v>27</v>
      </c>
      <c r="K366" s="62">
        <v>15</v>
      </c>
      <c r="R366" s="62">
        <v>15</v>
      </c>
      <c r="S366" s="64">
        <v>5</v>
      </c>
      <c r="T366" s="65">
        <v>2</v>
      </c>
      <c r="U366" s="66"/>
      <c r="AA366" s="62">
        <v>2</v>
      </c>
      <c r="AB366" s="52" t="s">
        <v>1206</v>
      </c>
      <c r="AC366" s="52" t="s">
        <v>1207</v>
      </c>
      <c r="AJ366" s="52" t="s">
        <v>1208</v>
      </c>
    </row>
    <row r="367" spans="1:36" ht="12.75" customHeight="1">
      <c r="A367" s="78">
        <v>42872</v>
      </c>
      <c r="B367" s="54">
        <v>3</v>
      </c>
      <c r="C367" s="54">
        <v>4</v>
      </c>
      <c r="D367" s="54">
        <v>10</v>
      </c>
      <c r="E367" s="54">
        <v>11</v>
      </c>
      <c r="F367" s="54">
        <v>42</v>
      </c>
      <c r="G367" s="54">
        <v>46</v>
      </c>
      <c r="H367" s="54"/>
      <c r="I367" s="53"/>
      <c r="J367" s="62">
        <v>26</v>
      </c>
      <c r="K367" s="62">
        <v>15</v>
      </c>
      <c r="R367" s="62">
        <v>15</v>
      </c>
      <c r="S367" s="64">
        <v>2</v>
      </c>
      <c r="T367" s="65">
        <v>2</v>
      </c>
      <c r="U367" s="66"/>
      <c r="AA367" s="62">
        <v>2</v>
      </c>
      <c r="AB367" s="52" t="s">
        <v>1209</v>
      </c>
      <c r="AC367" s="52" t="s">
        <v>1210</v>
      </c>
      <c r="AJ367" s="52" t="s">
        <v>1211</v>
      </c>
    </row>
    <row r="368" spans="1:36" ht="12.75" customHeight="1">
      <c r="A368" s="78">
        <v>42871</v>
      </c>
      <c r="B368" s="54">
        <v>9</v>
      </c>
      <c r="C368" s="54">
        <v>15</v>
      </c>
      <c r="D368" s="54">
        <v>27</v>
      </c>
      <c r="E368" s="54">
        <v>36</v>
      </c>
      <c r="F368" s="54">
        <v>42</v>
      </c>
      <c r="G368" s="54">
        <v>49</v>
      </c>
      <c r="H368" s="54"/>
      <c r="I368" s="53"/>
      <c r="J368" s="62">
        <v>26</v>
      </c>
      <c r="K368" s="62">
        <v>16</v>
      </c>
      <c r="R368" s="62">
        <v>16</v>
      </c>
      <c r="S368" s="64">
        <v>3</v>
      </c>
      <c r="T368" s="65">
        <v>1</v>
      </c>
      <c r="U368" s="66"/>
      <c r="AA368" s="62">
        <v>1</v>
      </c>
      <c r="AB368" s="52" t="s">
        <v>1212</v>
      </c>
      <c r="AC368" s="52" t="s">
        <v>1213</v>
      </c>
      <c r="AJ368" s="52" t="s">
        <v>1214</v>
      </c>
    </row>
    <row r="369" spans="1:36" ht="12.75" customHeight="1">
      <c r="A369" s="78">
        <v>42870</v>
      </c>
      <c r="B369" s="54">
        <v>6</v>
      </c>
      <c r="C369" s="54">
        <v>8</v>
      </c>
      <c r="D369" s="54">
        <v>21</v>
      </c>
      <c r="E369" s="54">
        <v>25</v>
      </c>
      <c r="F369" s="54">
        <v>29</v>
      </c>
      <c r="G369" s="54">
        <v>37</v>
      </c>
      <c r="H369" s="54"/>
      <c r="I369" s="53"/>
      <c r="J369" s="62">
        <v>25</v>
      </c>
      <c r="K369" s="62">
        <v>16</v>
      </c>
      <c r="R369" s="62">
        <v>16</v>
      </c>
      <c r="S369" s="64">
        <v>2</v>
      </c>
      <c r="T369" s="65">
        <v>1</v>
      </c>
      <c r="U369" s="66"/>
      <c r="AA369" s="62">
        <v>1</v>
      </c>
      <c r="AB369" s="52" t="s">
        <v>1215</v>
      </c>
      <c r="AC369" s="52" t="s">
        <v>1216</v>
      </c>
      <c r="AJ369" s="52" t="s">
        <v>1217</v>
      </c>
    </row>
    <row r="370" spans="1:36" ht="12.75" customHeight="1">
      <c r="A370" s="78">
        <v>42868</v>
      </c>
      <c r="B370" s="54">
        <v>14</v>
      </c>
      <c r="C370" s="54">
        <v>16</v>
      </c>
      <c r="D370" s="54">
        <v>17</v>
      </c>
      <c r="E370" s="54">
        <v>24</v>
      </c>
      <c r="F370" s="54">
        <v>32</v>
      </c>
      <c r="G370" s="54">
        <v>38</v>
      </c>
      <c r="H370" s="54"/>
      <c r="I370" s="53"/>
      <c r="J370" s="62">
        <v>25</v>
      </c>
      <c r="K370" s="62">
        <v>16</v>
      </c>
      <c r="R370" s="62">
        <v>16</v>
      </c>
      <c r="S370" s="64">
        <v>2</v>
      </c>
      <c r="T370" s="65">
        <v>2</v>
      </c>
      <c r="U370" s="66"/>
      <c r="AA370" s="62">
        <v>2</v>
      </c>
      <c r="AB370" s="52" t="s">
        <v>1218</v>
      </c>
      <c r="AC370" s="52" t="s">
        <v>1219</v>
      </c>
      <c r="AJ370" s="52" t="s">
        <v>1220</v>
      </c>
    </row>
    <row r="371" spans="1:36" ht="12.75" customHeight="1">
      <c r="A371" s="78">
        <v>42867</v>
      </c>
      <c r="B371" s="54">
        <v>5</v>
      </c>
      <c r="C371" s="54">
        <v>13</v>
      </c>
      <c r="D371" s="54">
        <v>20</v>
      </c>
      <c r="E371" s="54">
        <v>26</v>
      </c>
      <c r="F371" s="54">
        <v>42</v>
      </c>
      <c r="G371" s="54">
        <v>44</v>
      </c>
      <c r="H371" s="54"/>
      <c r="I371" s="53"/>
      <c r="J371" s="62">
        <v>25</v>
      </c>
      <c r="K371" s="62">
        <v>17</v>
      </c>
      <c r="R371" s="62">
        <v>17</v>
      </c>
      <c r="S371" s="64">
        <v>3</v>
      </c>
      <c r="T371" s="65">
        <v>3</v>
      </c>
      <c r="U371" s="66"/>
      <c r="AA371" s="62">
        <v>3</v>
      </c>
      <c r="AB371" s="52" t="s">
        <v>1221</v>
      </c>
      <c r="AC371" s="52" t="s">
        <v>1222</v>
      </c>
      <c r="AJ371" s="52" t="s">
        <v>1223</v>
      </c>
    </row>
    <row r="372" spans="1:36" ht="12.75" customHeight="1">
      <c r="A372" s="78">
        <v>42866</v>
      </c>
      <c r="B372" s="54">
        <v>5</v>
      </c>
      <c r="C372" s="54">
        <v>23</v>
      </c>
      <c r="D372" s="54">
        <v>24</v>
      </c>
      <c r="E372" s="54">
        <v>36</v>
      </c>
      <c r="F372" s="54">
        <v>43</v>
      </c>
      <c r="G372" s="54">
        <v>49</v>
      </c>
      <c r="H372" s="54"/>
      <c r="I372" s="53"/>
      <c r="J372" s="62">
        <v>26</v>
      </c>
      <c r="K372" s="62">
        <v>16</v>
      </c>
      <c r="R372" s="62">
        <v>16</v>
      </c>
      <c r="S372" s="64">
        <v>5</v>
      </c>
      <c r="T372" s="65">
        <v>2</v>
      </c>
      <c r="U372" s="66"/>
      <c r="AA372" s="62">
        <v>2</v>
      </c>
      <c r="AB372" s="52" t="s">
        <v>1224</v>
      </c>
      <c r="AC372" s="52" t="s">
        <v>1225</v>
      </c>
      <c r="AJ372" s="52" t="s">
        <v>1226</v>
      </c>
    </row>
    <row r="373" spans="1:36" ht="12.75" customHeight="1">
      <c r="A373" s="78">
        <v>42865</v>
      </c>
      <c r="B373" s="54">
        <v>1</v>
      </c>
      <c r="C373" s="54">
        <v>2</v>
      </c>
      <c r="D373" s="54">
        <v>33</v>
      </c>
      <c r="E373" s="54">
        <v>40</v>
      </c>
      <c r="F373" s="54">
        <v>42</v>
      </c>
      <c r="G373" s="54">
        <v>49</v>
      </c>
      <c r="H373" s="54"/>
      <c r="I373" s="53"/>
      <c r="J373" s="62">
        <v>27</v>
      </c>
      <c r="K373" s="62">
        <v>15</v>
      </c>
      <c r="R373" s="62">
        <v>15</v>
      </c>
      <c r="S373" s="64">
        <v>5</v>
      </c>
      <c r="T373" s="65">
        <v>3</v>
      </c>
      <c r="U373" s="66"/>
      <c r="AA373" s="62">
        <v>3</v>
      </c>
      <c r="AB373" s="52" t="s">
        <v>1227</v>
      </c>
      <c r="AC373" s="52" t="s">
        <v>1228</v>
      </c>
      <c r="AJ373" s="52" t="s">
        <v>1229</v>
      </c>
    </row>
    <row r="374" spans="1:36" ht="12.75" customHeight="1">
      <c r="A374" s="78">
        <v>42864</v>
      </c>
      <c r="B374" s="54">
        <v>20</v>
      </c>
      <c r="C374" s="54">
        <v>21</v>
      </c>
      <c r="D374" s="54">
        <v>24</v>
      </c>
      <c r="E374" s="54">
        <v>37</v>
      </c>
      <c r="F374" s="54">
        <v>38</v>
      </c>
      <c r="G374" s="54">
        <v>41</v>
      </c>
      <c r="H374" s="54"/>
      <c r="I374" s="53"/>
      <c r="J374" s="62">
        <v>28</v>
      </c>
      <c r="K374" s="62">
        <v>15</v>
      </c>
      <c r="R374" s="62">
        <v>15</v>
      </c>
      <c r="S374" s="64">
        <v>4</v>
      </c>
      <c r="T374" s="65">
        <v>2</v>
      </c>
      <c r="U374" s="66"/>
      <c r="AA374" s="62">
        <v>2</v>
      </c>
      <c r="AB374" s="52" t="s">
        <v>1230</v>
      </c>
      <c r="AC374" s="52" t="s">
        <v>1231</v>
      </c>
      <c r="AJ374" s="52" t="s">
        <v>1232</v>
      </c>
    </row>
    <row r="375" spans="1:36" ht="12.75" customHeight="1">
      <c r="A375" s="78">
        <v>42863</v>
      </c>
      <c r="B375" s="54">
        <v>1</v>
      </c>
      <c r="C375" s="54">
        <v>12</v>
      </c>
      <c r="D375" s="54">
        <v>22</v>
      </c>
      <c r="E375" s="54">
        <v>37</v>
      </c>
      <c r="F375" s="54">
        <v>39</v>
      </c>
      <c r="G375" s="54">
        <v>42</v>
      </c>
      <c r="H375" s="54"/>
      <c r="I375" s="53"/>
      <c r="J375" s="62">
        <v>26</v>
      </c>
      <c r="K375" s="62">
        <v>16</v>
      </c>
      <c r="R375" s="62">
        <v>16</v>
      </c>
      <c r="S375" s="64">
        <v>4</v>
      </c>
      <c r="T375" s="65">
        <v>2</v>
      </c>
      <c r="U375" s="66"/>
      <c r="AA375" s="62">
        <v>2</v>
      </c>
      <c r="AB375" s="52" t="s">
        <v>1233</v>
      </c>
      <c r="AC375" s="52" t="s">
        <v>1234</v>
      </c>
      <c r="AJ375" s="52" t="s">
        <v>1235</v>
      </c>
    </row>
    <row r="376" spans="1:36" ht="12.75" customHeight="1">
      <c r="A376" s="78">
        <v>42861</v>
      </c>
      <c r="B376" s="54">
        <v>1</v>
      </c>
      <c r="C376" s="54">
        <v>7</v>
      </c>
      <c r="D376" s="54">
        <v>18</v>
      </c>
      <c r="E376" s="54">
        <v>25</v>
      </c>
      <c r="F376" s="54">
        <v>35</v>
      </c>
      <c r="G376" s="54">
        <v>48</v>
      </c>
      <c r="H376" s="54"/>
      <c r="I376" s="53"/>
      <c r="J376" s="62">
        <v>30</v>
      </c>
      <c r="K376" s="62">
        <v>18</v>
      </c>
      <c r="R376" s="62">
        <v>18</v>
      </c>
      <c r="S376" s="64">
        <v>2</v>
      </c>
      <c r="T376" s="65">
        <v>1</v>
      </c>
      <c r="U376" s="66"/>
      <c r="AA376" s="62">
        <v>1</v>
      </c>
      <c r="AB376" s="52" t="s">
        <v>1236</v>
      </c>
      <c r="AC376" s="52" t="s">
        <v>1237</v>
      </c>
      <c r="AJ376" s="52" t="s">
        <v>1238</v>
      </c>
    </row>
    <row r="377" spans="1:36" ht="12.75" customHeight="1">
      <c r="A377" s="78">
        <v>42860</v>
      </c>
      <c r="B377" s="54">
        <v>5</v>
      </c>
      <c r="C377" s="54">
        <v>10</v>
      </c>
      <c r="D377" s="54">
        <v>13</v>
      </c>
      <c r="E377" s="54">
        <v>17</v>
      </c>
      <c r="F377" s="54">
        <v>33</v>
      </c>
      <c r="G377" s="54">
        <v>40</v>
      </c>
      <c r="H377" s="54"/>
      <c r="I377" s="53"/>
      <c r="J377" s="62">
        <v>27</v>
      </c>
      <c r="K377" s="62">
        <v>14</v>
      </c>
      <c r="R377" s="62">
        <v>14</v>
      </c>
      <c r="S377" s="64">
        <v>4</v>
      </c>
      <c r="T377" s="65">
        <v>2</v>
      </c>
      <c r="U377" s="66"/>
      <c r="AA377" s="62">
        <v>2</v>
      </c>
      <c r="AB377" s="52" t="s">
        <v>1239</v>
      </c>
      <c r="AC377" s="52" t="s">
        <v>1240</v>
      </c>
      <c r="AJ377" s="52" t="s">
        <v>1241</v>
      </c>
    </row>
    <row r="378" spans="1:36" ht="12.75" customHeight="1">
      <c r="A378" s="78">
        <v>42859</v>
      </c>
      <c r="B378" s="54">
        <v>5</v>
      </c>
      <c r="C378" s="54">
        <v>7</v>
      </c>
      <c r="D378" s="54">
        <v>10</v>
      </c>
      <c r="E378" s="54">
        <v>23</v>
      </c>
      <c r="F378" s="54">
        <v>36</v>
      </c>
      <c r="G378" s="54">
        <v>41</v>
      </c>
      <c r="H378" s="54"/>
      <c r="I378" s="53"/>
      <c r="J378" s="62">
        <v>25</v>
      </c>
      <c r="K378" s="62">
        <v>13</v>
      </c>
      <c r="R378" s="62">
        <v>13</v>
      </c>
      <c r="S378" s="64">
        <v>2</v>
      </c>
      <c r="T378" s="65">
        <v>2</v>
      </c>
      <c r="U378" s="66"/>
      <c r="AA378" s="62">
        <v>2</v>
      </c>
      <c r="AB378" s="52" t="s">
        <v>1242</v>
      </c>
      <c r="AC378" s="52" t="s">
        <v>1243</v>
      </c>
      <c r="AJ378" s="52" t="s">
        <v>1244</v>
      </c>
    </row>
    <row r="379" spans="1:36" ht="12.75" customHeight="1">
      <c r="A379" s="78">
        <v>42858</v>
      </c>
      <c r="B379" s="54">
        <v>13</v>
      </c>
      <c r="C379" s="54">
        <v>25</v>
      </c>
      <c r="D379" s="54">
        <v>27</v>
      </c>
      <c r="E379" s="54">
        <v>33</v>
      </c>
      <c r="F379" s="54">
        <v>34</v>
      </c>
      <c r="G379" s="54">
        <v>38</v>
      </c>
      <c r="H379" s="54"/>
      <c r="I379" s="53"/>
      <c r="J379" s="62">
        <v>24</v>
      </c>
      <c r="K379" s="62">
        <v>13</v>
      </c>
      <c r="R379" s="62">
        <v>13</v>
      </c>
      <c r="S379" s="64">
        <v>4</v>
      </c>
      <c r="T379" s="65">
        <v>2</v>
      </c>
      <c r="U379" s="66"/>
      <c r="AA379" s="62">
        <v>2</v>
      </c>
      <c r="AB379" s="52" t="s">
        <v>1245</v>
      </c>
      <c r="AC379" s="52" t="s">
        <v>1246</v>
      </c>
      <c r="AJ379" s="52" t="s">
        <v>1247</v>
      </c>
    </row>
    <row r="380" spans="1:36" ht="12.75" customHeight="1">
      <c r="A380" s="78">
        <v>42857</v>
      </c>
      <c r="B380" s="54">
        <v>2</v>
      </c>
      <c r="C380" s="54">
        <v>17</v>
      </c>
      <c r="D380" s="54">
        <v>25</v>
      </c>
      <c r="E380" s="54">
        <v>27</v>
      </c>
      <c r="F380" s="54">
        <v>35</v>
      </c>
      <c r="G380" s="54">
        <v>43</v>
      </c>
      <c r="H380" s="54"/>
      <c r="I380" s="53"/>
      <c r="J380" s="62">
        <v>26</v>
      </c>
      <c r="K380" s="62">
        <v>15</v>
      </c>
      <c r="R380" s="62">
        <v>15</v>
      </c>
      <c r="S380" s="64">
        <v>3</v>
      </c>
      <c r="T380" s="65">
        <v>2</v>
      </c>
      <c r="U380" s="66"/>
      <c r="AA380" s="62">
        <v>2</v>
      </c>
      <c r="AB380" s="52" t="s">
        <v>1248</v>
      </c>
      <c r="AC380" s="52" t="s">
        <v>1249</v>
      </c>
      <c r="AJ380" s="52" t="s">
        <v>1250</v>
      </c>
    </row>
    <row r="381" spans="1:36" ht="12.75" customHeight="1">
      <c r="A381" s="78">
        <v>42856</v>
      </c>
      <c r="B381" s="54">
        <v>9</v>
      </c>
      <c r="C381" s="54">
        <v>12</v>
      </c>
      <c r="D381" s="54">
        <v>15</v>
      </c>
      <c r="E381" s="54">
        <v>19</v>
      </c>
      <c r="F381" s="54">
        <v>38</v>
      </c>
      <c r="G381" s="54">
        <v>46</v>
      </c>
      <c r="H381" s="54"/>
      <c r="I381" s="53"/>
      <c r="J381" s="62">
        <v>26</v>
      </c>
      <c r="K381" s="62">
        <v>14</v>
      </c>
      <c r="R381" s="62">
        <v>14</v>
      </c>
      <c r="S381" s="64">
        <v>4</v>
      </c>
      <c r="T381" s="65">
        <v>2</v>
      </c>
      <c r="U381" s="66"/>
      <c r="AA381" s="62">
        <v>2</v>
      </c>
      <c r="AB381" s="52" t="s">
        <v>1251</v>
      </c>
      <c r="AC381" s="52" t="s">
        <v>1252</v>
      </c>
      <c r="AJ381" s="52" t="s">
        <v>1253</v>
      </c>
    </row>
    <row r="382" spans="1:36" ht="12.75" customHeight="1">
      <c r="A382" s="78">
        <v>42854</v>
      </c>
      <c r="B382" s="54">
        <v>10</v>
      </c>
      <c r="C382" s="54">
        <v>19</v>
      </c>
      <c r="D382" s="54">
        <v>22</v>
      </c>
      <c r="E382" s="54">
        <v>24</v>
      </c>
      <c r="F382" s="54">
        <v>43</v>
      </c>
      <c r="G382" s="54">
        <v>44</v>
      </c>
      <c r="H382" s="54"/>
      <c r="I382" s="53"/>
      <c r="J382" s="62">
        <v>27</v>
      </c>
      <c r="K382" s="62">
        <v>17</v>
      </c>
      <c r="R382" s="62">
        <v>17</v>
      </c>
      <c r="S382" s="64">
        <v>3</v>
      </c>
      <c r="T382" s="65">
        <v>2</v>
      </c>
      <c r="U382" s="66"/>
      <c r="AA382" s="62">
        <v>2</v>
      </c>
      <c r="AB382" s="52" t="s">
        <v>1254</v>
      </c>
      <c r="AC382" s="52" t="s">
        <v>1255</v>
      </c>
      <c r="AJ382" s="52" t="s">
        <v>1256</v>
      </c>
    </row>
    <row r="383" spans="1:36" ht="12.75" customHeight="1">
      <c r="A383" s="78">
        <v>42853</v>
      </c>
      <c r="B383" s="54">
        <v>5</v>
      </c>
      <c r="C383" s="54">
        <v>9</v>
      </c>
      <c r="D383" s="54">
        <v>15</v>
      </c>
      <c r="E383" s="54">
        <v>17</v>
      </c>
      <c r="F383" s="54">
        <v>21</v>
      </c>
      <c r="G383" s="54">
        <v>47</v>
      </c>
      <c r="H383" s="54"/>
      <c r="I383" s="53"/>
      <c r="J383" s="62">
        <v>25</v>
      </c>
      <c r="K383" s="62">
        <v>16</v>
      </c>
      <c r="R383" s="62">
        <v>16</v>
      </c>
      <c r="S383" s="64">
        <v>5</v>
      </c>
      <c r="T383" s="65">
        <v>4</v>
      </c>
      <c r="U383" s="66"/>
      <c r="AA383" s="62">
        <v>4</v>
      </c>
      <c r="AB383" s="52" t="s">
        <v>1257</v>
      </c>
      <c r="AC383" s="52" t="s">
        <v>1258</v>
      </c>
      <c r="AJ383" s="52" t="s">
        <v>1259</v>
      </c>
    </row>
    <row r="384" spans="1:36" ht="12.75" customHeight="1">
      <c r="A384" s="78">
        <v>42852</v>
      </c>
      <c r="B384" s="54">
        <v>11</v>
      </c>
      <c r="C384" s="54">
        <v>40</v>
      </c>
      <c r="D384" s="54">
        <v>42</v>
      </c>
      <c r="E384" s="54">
        <v>45</v>
      </c>
      <c r="F384" s="54">
        <v>46</v>
      </c>
      <c r="G384" s="54">
        <v>49</v>
      </c>
      <c r="H384" s="54"/>
      <c r="I384" s="53"/>
      <c r="J384" s="62">
        <v>27</v>
      </c>
      <c r="K384" s="62">
        <v>15</v>
      </c>
      <c r="R384" s="62">
        <v>15</v>
      </c>
      <c r="S384" s="64">
        <v>4</v>
      </c>
      <c r="T384" s="65">
        <v>2</v>
      </c>
      <c r="U384" s="66"/>
      <c r="AA384" s="62">
        <v>2</v>
      </c>
      <c r="AB384" s="52" t="s">
        <v>1260</v>
      </c>
      <c r="AC384" s="52" t="s">
        <v>1261</v>
      </c>
      <c r="AJ384" s="52" t="s">
        <v>1262</v>
      </c>
    </row>
    <row r="385" spans="1:36" ht="12.75" customHeight="1">
      <c r="A385" s="78">
        <v>42851</v>
      </c>
      <c r="B385" s="54">
        <v>12</v>
      </c>
      <c r="C385" s="54">
        <v>14</v>
      </c>
      <c r="D385" s="54">
        <v>20</v>
      </c>
      <c r="E385" s="54">
        <v>34</v>
      </c>
      <c r="F385" s="54">
        <v>39</v>
      </c>
      <c r="G385" s="54">
        <v>40</v>
      </c>
      <c r="H385" s="54"/>
      <c r="I385" s="53"/>
      <c r="J385" s="62">
        <v>28</v>
      </c>
      <c r="K385" s="62">
        <v>15</v>
      </c>
      <c r="R385" s="62">
        <v>15</v>
      </c>
      <c r="S385" s="64">
        <v>3</v>
      </c>
      <c r="T385" s="65">
        <v>1</v>
      </c>
      <c r="U385" s="66"/>
      <c r="AA385" s="62">
        <v>1</v>
      </c>
      <c r="AB385" s="52" t="s">
        <v>1263</v>
      </c>
      <c r="AC385" s="52" t="s">
        <v>1264</v>
      </c>
      <c r="AJ385" s="52" t="s">
        <v>1265</v>
      </c>
    </row>
    <row r="386" spans="1:36" ht="12.75" customHeight="1">
      <c r="A386" s="78">
        <v>42850</v>
      </c>
      <c r="B386" s="54">
        <v>5</v>
      </c>
      <c r="C386" s="54">
        <v>9</v>
      </c>
      <c r="D386" s="54">
        <v>12</v>
      </c>
      <c r="E386" s="54">
        <v>13</v>
      </c>
      <c r="F386" s="54">
        <v>39</v>
      </c>
      <c r="G386" s="54">
        <v>41</v>
      </c>
      <c r="H386" s="54"/>
      <c r="I386" s="53"/>
      <c r="J386" s="62">
        <v>29</v>
      </c>
      <c r="K386" s="62">
        <v>16</v>
      </c>
      <c r="R386" s="62">
        <v>16</v>
      </c>
      <c r="S386" s="64">
        <v>3</v>
      </c>
      <c r="T386" s="65">
        <v>1</v>
      </c>
      <c r="U386" s="66"/>
      <c r="AA386" s="62">
        <v>1</v>
      </c>
      <c r="AB386" s="52" t="s">
        <v>1266</v>
      </c>
      <c r="AC386" s="52" t="s">
        <v>1267</v>
      </c>
      <c r="AJ386" s="52" t="s">
        <v>1268</v>
      </c>
    </row>
    <row r="387" spans="1:36" ht="12.75" customHeight="1">
      <c r="A387" s="78">
        <v>42849</v>
      </c>
      <c r="B387" s="54">
        <v>16</v>
      </c>
      <c r="C387" s="54">
        <v>22</v>
      </c>
      <c r="D387" s="54">
        <v>25</v>
      </c>
      <c r="E387" s="54">
        <v>31</v>
      </c>
      <c r="F387" s="54">
        <v>38</v>
      </c>
      <c r="G387" s="54">
        <v>48</v>
      </c>
      <c r="H387" s="54"/>
      <c r="I387" s="53"/>
      <c r="J387" s="62">
        <v>31</v>
      </c>
      <c r="K387" s="62">
        <v>16</v>
      </c>
      <c r="R387" s="62">
        <v>16</v>
      </c>
      <c r="S387" s="64">
        <v>6</v>
      </c>
      <c r="T387" s="65">
        <v>3</v>
      </c>
      <c r="U387" s="66"/>
      <c r="AA387" s="62">
        <v>3</v>
      </c>
      <c r="AB387" s="52" t="s">
        <v>1269</v>
      </c>
      <c r="AC387" s="52" t="s">
        <v>1270</v>
      </c>
      <c r="AJ387" s="52" t="s">
        <v>1271</v>
      </c>
    </row>
    <row r="388" spans="1:36" ht="12.75" customHeight="1">
      <c r="A388" s="78">
        <v>42847</v>
      </c>
      <c r="B388" s="54">
        <v>12</v>
      </c>
      <c r="C388" s="54">
        <v>35</v>
      </c>
      <c r="D388" s="54">
        <v>37</v>
      </c>
      <c r="E388" s="54">
        <v>41</v>
      </c>
      <c r="F388" s="54">
        <v>47</v>
      </c>
      <c r="G388" s="54">
        <v>48</v>
      </c>
      <c r="H388" s="54"/>
      <c r="I388" s="53"/>
      <c r="J388" s="62">
        <v>28</v>
      </c>
      <c r="K388" s="62">
        <v>14</v>
      </c>
      <c r="R388" s="62">
        <v>14</v>
      </c>
      <c r="S388" s="64">
        <v>3</v>
      </c>
      <c r="T388" s="65">
        <v>2</v>
      </c>
      <c r="U388" s="66"/>
      <c r="AA388" s="62">
        <v>2</v>
      </c>
      <c r="AB388" s="52" t="s">
        <v>1272</v>
      </c>
      <c r="AC388" s="52" t="s">
        <v>1273</v>
      </c>
      <c r="AJ388" s="52" t="s">
        <v>1274</v>
      </c>
    </row>
    <row r="389" spans="1:36" ht="12.75" customHeight="1">
      <c r="A389" s="78">
        <v>42846</v>
      </c>
      <c r="B389" s="54">
        <v>2</v>
      </c>
      <c r="C389" s="54">
        <v>5</v>
      </c>
      <c r="D389" s="54">
        <v>9</v>
      </c>
      <c r="E389" s="54">
        <v>16</v>
      </c>
      <c r="F389" s="54">
        <v>37</v>
      </c>
      <c r="G389" s="54">
        <v>40</v>
      </c>
      <c r="H389" s="54"/>
      <c r="I389" s="53"/>
      <c r="J389" s="62">
        <v>28</v>
      </c>
      <c r="K389" s="62">
        <v>14</v>
      </c>
      <c r="R389" s="62">
        <v>14</v>
      </c>
      <c r="S389" s="64">
        <v>3</v>
      </c>
      <c r="T389" s="65">
        <v>1</v>
      </c>
      <c r="U389" s="66"/>
      <c r="AA389" s="62">
        <v>1</v>
      </c>
      <c r="AB389" s="52" t="s">
        <v>1275</v>
      </c>
      <c r="AC389" s="52" t="s">
        <v>1276</v>
      </c>
      <c r="AJ389" s="52" t="s">
        <v>1277</v>
      </c>
    </row>
    <row r="390" spans="1:36" ht="12.75" customHeight="1">
      <c r="A390" s="78">
        <v>42845</v>
      </c>
      <c r="B390" s="54">
        <v>22</v>
      </c>
      <c r="C390" s="54">
        <v>23</v>
      </c>
      <c r="D390" s="54">
        <v>30</v>
      </c>
      <c r="E390" s="54">
        <v>38</v>
      </c>
      <c r="F390" s="54">
        <v>45</v>
      </c>
      <c r="G390" s="54">
        <v>49</v>
      </c>
      <c r="H390" s="54"/>
      <c r="I390" s="53"/>
      <c r="J390" s="62">
        <v>29</v>
      </c>
      <c r="K390" s="62">
        <v>16</v>
      </c>
      <c r="R390" s="62">
        <v>16</v>
      </c>
      <c r="S390" s="64">
        <v>3</v>
      </c>
      <c r="T390" s="65">
        <v>1</v>
      </c>
      <c r="U390" s="66"/>
      <c r="AA390" s="62">
        <v>1</v>
      </c>
      <c r="AB390" s="52" t="s">
        <v>1278</v>
      </c>
      <c r="AC390" s="52" t="s">
        <v>1279</v>
      </c>
      <c r="AJ390" s="52" t="s">
        <v>1280</v>
      </c>
    </row>
    <row r="391" spans="1:36" ht="12.75" customHeight="1">
      <c r="A391" s="78">
        <v>42844</v>
      </c>
      <c r="B391" s="54">
        <v>1</v>
      </c>
      <c r="C391" s="54">
        <v>4</v>
      </c>
      <c r="D391" s="54">
        <v>6</v>
      </c>
      <c r="E391" s="54">
        <v>19</v>
      </c>
      <c r="F391" s="54">
        <v>21</v>
      </c>
      <c r="G391" s="54">
        <v>47</v>
      </c>
      <c r="H391" s="54"/>
      <c r="I391" s="53"/>
      <c r="J391" s="62">
        <v>28</v>
      </c>
      <c r="K391" s="62">
        <v>15</v>
      </c>
      <c r="R391" s="62">
        <v>15</v>
      </c>
      <c r="S391" s="64">
        <v>2</v>
      </c>
      <c r="T391" s="65">
        <v>2</v>
      </c>
      <c r="U391" s="66"/>
      <c r="AA391" s="62">
        <v>2</v>
      </c>
      <c r="AB391" s="52" t="s">
        <v>1281</v>
      </c>
      <c r="AC391" s="52" t="s">
        <v>1282</v>
      </c>
      <c r="AJ391" s="52" t="s">
        <v>1283</v>
      </c>
    </row>
    <row r="392" spans="1:36" ht="12.75" customHeight="1">
      <c r="A392" s="78">
        <v>42843</v>
      </c>
      <c r="B392" s="54">
        <v>17</v>
      </c>
      <c r="C392" s="54">
        <v>23</v>
      </c>
      <c r="D392" s="54">
        <v>29</v>
      </c>
      <c r="E392" s="54">
        <v>37</v>
      </c>
      <c r="F392" s="54">
        <v>47</v>
      </c>
      <c r="G392" s="54">
        <v>48</v>
      </c>
      <c r="H392" s="54"/>
      <c r="I392" s="53"/>
      <c r="J392" s="62">
        <v>27</v>
      </c>
      <c r="K392" s="62">
        <v>14</v>
      </c>
      <c r="R392" s="62">
        <v>14</v>
      </c>
      <c r="S392" s="64">
        <v>3</v>
      </c>
      <c r="T392" s="65">
        <v>1</v>
      </c>
      <c r="U392" s="66"/>
      <c r="AA392" s="62">
        <v>1</v>
      </c>
      <c r="AB392" s="52" t="s">
        <v>1284</v>
      </c>
      <c r="AC392" s="52" t="s">
        <v>1285</v>
      </c>
      <c r="AJ392" s="52" t="s">
        <v>1286</v>
      </c>
    </row>
    <row r="393" spans="1:36" ht="12.75" customHeight="1">
      <c r="A393" s="78">
        <v>42842</v>
      </c>
      <c r="B393" s="54">
        <v>11</v>
      </c>
      <c r="C393" s="54">
        <v>14</v>
      </c>
      <c r="D393" s="54">
        <v>19</v>
      </c>
      <c r="E393" s="54">
        <v>37</v>
      </c>
      <c r="F393" s="54">
        <v>38</v>
      </c>
      <c r="G393" s="54">
        <v>43</v>
      </c>
      <c r="H393" s="54"/>
      <c r="I393" s="53"/>
      <c r="J393" s="62">
        <v>27</v>
      </c>
      <c r="K393" s="62">
        <v>14</v>
      </c>
      <c r="R393" s="62">
        <v>14</v>
      </c>
      <c r="S393" s="64">
        <v>3</v>
      </c>
      <c r="T393" s="65">
        <v>1</v>
      </c>
      <c r="U393" s="66"/>
      <c r="AA393" s="62">
        <v>1</v>
      </c>
      <c r="AB393" s="52" t="s">
        <v>1287</v>
      </c>
      <c r="AC393" s="52" t="s">
        <v>1288</v>
      </c>
      <c r="AJ393" s="52" t="s">
        <v>1289</v>
      </c>
    </row>
    <row r="394" spans="1:36" ht="12.75" customHeight="1">
      <c r="A394" s="78">
        <v>42840</v>
      </c>
      <c r="B394" s="54">
        <v>2</v>
      </c>
      <c r="C394" s="54">
        <v>9</v>
      </c>
      <c r="D394" s="54">
        <v>16</v>
      </c>
      <c r="E394" s="54">
        <v>32</v>
      </c>
      <c r="F394" s="54">
        <v>40</v>
      </c>
      <c r="G394" s="54">
        <v>47</v>
      </c>
      <c r="H394" s="54"/>
      <c r="I394" s="53"/>
      <c r="J394" s="62">
        <v>25</v>
      </c>
      <c r="K394" s="62">
        <v>14</v>
      </c>
      <c r="R394" s="62">
        <v>14</v>
      </c>
      <c r="S394" s="64">
        <v>1</v>
      </c>
      <c r="T394" s="65">
        <v>1</v>
      </c>
      <c r="U394" s="66"/>
      <c r="AA394" s="62">
        <v>1</v>
      </c>
      <c r="AB394" s="52" t="s">
        <v>1290</v>
      </c>
      <c r="AC394" s="52" t="s">
        <v>1291</v>
      </c>
      <c r="AJ394" s="52" t="s">
        <v>1292</v>
      </c>
    </row>
    <row r="395" spans="1:36" ht="12.75" customHeight="1">
      <c r="A395" s="78">
        <v>42839</v>
      </c>
      <c r="B395" s="54">
        <v>6</v>
      </c>
      <c r="C395" s="54">
        <v>10</v>
      </c>
      <c r="D395" s="54">
        <v>15</v>
      </c>
      <c r="E395" s="54">
        <v>21</v>
      </c>
      <c r="F395" s="54">
        <v>26</v>
      </c>
      <c r="G395" s="54">
        <v>49</v>
      </c>
      <c r="H395" s="54"/>
      <c r="I395" s="53"/>
      <c r="J395" s="62">
        <v>24</v>
      </c>
      <c r="K395" s="62">
        <v>12</v>
      </c>
      <c r="R395" s="62">
        <v>12</v>
      </c>
      <c r="S395" s="64">
        <v>6</v>
      </c>
      <c r="T395" s="65">
        <v>3</v>
      </c>
      <c r="U395" s="66"/>
      <c r="AA395" s="62">
        <v>3</v>
      </c>
      <c r="AB395" s="52" t="s">
        <v>1293</v>
      </c>
      <c r="AC395" s="52" t="s">
        <v>1294</v>
      </c>
      <c r="AJ395" s="52" t="s">
        <v>1295</v>
      </c>
    </row>
    <row r="396" spans="1:36" ht="12.75" customHeight="1">
      <c r="A396" s="78">
        <v>42838</v>
      </c>
      <c r="B396" s="54">
        <v>3</v>
      </c>
      <c r="C396" s="54">
        <v>22</v>
      </c>
      <c r="D396" s="54">
        <v>25</v>
      </c>
      <c r="E396" s="54">
        <v>39</v>
      </c>
      <c r="F396" s="54">
        <v>40</v>
      </c>
      <c r="G396" s="54">
        <v>47</v>
      </c>
      <c r="H396" s="54"/>
      <c r="I396" s="53"/>
      <c r="J396" s="62">
        <v>25</v>
      </c>
      <c r="K396" s="62">
        <v>13</v>
      </c>
      <c r="R396" s="62">
        <v>13</v>
      </c>
      <c r="S396" s="64">
        <v>2</v>
      </c>
      <c r="T396" s="65">
        <v>1</v>
      </c>
      <c r="U396" s="66"/>
      <c r="AA396" s="62">
        <v>1</v>
      </c>
      <c r="AB396" s="52" t="s">
        <v>1296</v>
      </c>
      <c r="AC396" s="52" t="s">
        <v>1297</v>
      </c>
      <c r="AJ396" s="52" t="s">
        <v>1298</v>
      </c>
    </row>
    <row r="397" spans="1:36" ht="12.75" customHeight="1">
      <c r="A397" s="78">
        <v>42837</v>
      </c>
      <c r="B397" s="54">
        <v>8</v>
      </c>
      <c r="C397" s="54">
        <v>12</v>
      </c>
      <c r="D397" s="54">
        <v>29</v>
      </c>
      <c r="E397" s="54">
        <v>31</v>
      </c>
      <c r="F397" s="54">
        <v>40</v>
      </c>
      <c r="G397" s="54">
        <v>48</v>
      </c>
      <c r="H397" s="54"/>
      <c r="I397" s="53"/>
      <c r="J397" s="62">
        <v>26</v>
      </c>
      <c r="K397" s="62">
        <v>16</v>
      </c>
      <c r="R397" s="62">
        <v>16</v>
      </c>
      <c r="S397" s="64">
        <v>2</v>
      </c>
      <c r="T397" s="65">
        <v>1</v>
      </c>
      <c r="U397" s="66"/>
      <c r="AA397" s="62">
        <v>1</v>
      </c>
      <c r="AB397" s="52" t="s">
        <v>1299</v>
      </c>
      <c r="AC397" s="52" t="s">
        <v>1300</v>
      </c>
      <c r="AJ397" s="52" t="s">
        <v>1301</v>
      </c>
    </row>
    <row r="398" spans="1:36" ht="12.75" customHeight="1">
      <c r="A398" s="78">
        <v>42836</v>
      </c>
      <c r="B398" s="54">
        <v>1</v>
      </c>
      <c r="C398" s="54">
        <v>7</v>
      </c>
      <c r="D398" s="54">
        <v>10</v>
      </c>
      <c r="E398" s="54">
        <v>15</v>
      </c>
      <c r="F398" s="54">
        <v>17</v>
      </c>
      <c r="G398" s="54">
        <v>34</v>
      </c>
      <c r="H398" s="54"/>
      <c r="I398" s="53"/>
      <c r="J398" s="62">
        <v>26</v>
      </c>
      <c r="K398" s="62">
        <v>16</v>
      </c>
      <c r="R398" s="62">
        <v>16</v>
      </c>
      <c r="S398" s="64">
        <v>5</v>
      </c>
      <c r="T398" s="65">
        <v>3</v>
      </c>
      <c r="U398" s="66"/>
      <c r="AA398" s="62">
        <v>3</v>
      </c>
      <c r="AB398" s="52" t="s">
        <v>1302</v>
      </c>
      <c r="AC398" s="52" t="s">
        <v>1303</v>
      </c>
      <c r="AJ398" s="52" t="s">
        <v>1304</v>
      </c>
    </row>
    <row r="399" spans="1:36" ht="12.75" customHeight="1">
      <c r="A399" s="78">
        <v>42835</v>
      </c>
      <c r="B399" s="54">
        <v>5</v>
      </c>
      <c r="C399" s="54">
        <v>7</v>
      </c>
      <c r="D399" s="54">
        <v>16</v>
      </c>
      <c r="E399" s="54">
        <v>18</v>
      </c>
      <c r="F399" s="54">
        <v>24</v>
      </c>
      <c r="G399" s="54">
        <v>25</v>
      </c>
      <c r="H399" s="54"/>
      <c r="I399" s="53"/>
      <c r="J399" s="62">
        <v>27</v>
      </c>
      <c r="K399" s="62">
        <v>16</v>
      </c>
      <c r="R399" s="62">
        <v>16</v>
      </c>
      <c r="S399" s="64">
        <v>3</v>
      </c>
      <c r="T399" s="65">
        <v>2</v>
      </c>
      <c r="U399" s="66"/>
      <c r="AA399" s="62">
        <v>2</v>
      </c>
      <c r="AB399" s="52" t="s">
        <v>1305</v>
      </c>
      <c r="AC399" s="52" t="s">
        <v>1306</v>
      </c>
      <c r="AJ399" s="52" t="s">
        <v>1307</v>
      </c>
    </row>
    <row r="400" spans="1:36" ht="12.75" customHeight="1">
      <c r="A400" s="78">
        <v>42833</v>
      </c>
      <c r="B400" s="54">
        <v>10</v>
      </c>
      <c r="C400" s="54">
        <v>29</v>
      </c>
      <c r="D400" s="54">
        <v>36</v>
      </c>
      <c r="E400" s="54">
        <v>43</v>
      </c>
      <c r="F400" s="54">
        <v>45</v>
      </c>
      <c r="G400" s="54">
        <v>49</v>
      </c>
      <c r="H400" s="54"/>
      <c r="I400" s="53"/>
      <c r="J400" s="62">
        <v>24</v>
      </c>
      <c r="K400" s="62">
        <v>15</v>
      </c>
      <c r="R400" s="62">
        <v>15</v>
      </c>
      <c r="S400" s="64">
        <v>2</v>
      </c>
      <c r="T400" s="65">
        <v>2</v>
      </c>
      <c r="U400" s="66"/>
      <c r="AA400" s="62">
        <v>2</v>
      </c>
      <c r="AB400" s="52" t="s">
        <v>1308</v>
      </c>
      <c r="AC400" s="52" t="s">
        <v>1309</v>
      </c>
      <c r="AJ400" s="52" t="s">
        <v>1310</v>
      </c>
    </row>
    <row r="401" spans="1:36" ht="12.75" customHeight="1">
      <c r="A401" s="78">
        <v>42832</v>
      </c>
      <c r="B401" s="54">
        <v>6</v>
      </c>
      <c r="C401" s="54">
        <v>9</v>
      </c>
      <c r="D401" s="54">
        <v>13</v>
      </c>
      <c r="E401" s="54">
        <v>27</v>
      </c>
      <c r="F401" s="54">
        <v>34</v>
      </c>
      <c r="G401" s="54">
        <v>48</v>
      </c>
      <c r="H401" s="54"/>
      <c r="I401" s="53"/>
      <c r="J401" s="62">
        <v>24</v>
      </c>
      <c r="K401" s="62">
        <v>15</v>
      </c>
      <c r="R401" s="62">
        <v>15</v>
      </c>
      <c r="S401" s="64">
        <v>3</v>
      </c>
      <c r="T401" s="65">
        <v>2</v>
      </c>
      <c r="U401" s="66"/>
      <c r="AA401" s="62">
        <v>2</v>
      </c>
      <c r="AB401" s="52" t="s">
        <v>1311</v>
      </c>
      <c r="AC401" s="52" t="s">
        <v>1312</v>
      </c>
      <c r="AJ401" s="52" t="s">
        <v>1313</v>
      </c>
    </row>
    <row r="402" spans="1:36" ht="12.75" customHeight="1">
      <c r="A402" s="78">
        <v>42831</v>
      </c>
      <c r="B402" s="54">
        <v>3</v>
      </c>
      <c r="C402" s="54">
        <v>6</v>
      </c>
      <c r="D402" s="54">
        <v>14</v>
      </c>
      <c r="E402" s="54">
        <v>17</v>
      </c>
      <c r="F402" s="54">
        <v>35</v>
      </c>
      <c r="G402" s="54">
        <v>49</v>
      </c>
      <c r="H402" s="54"/>
      <c r="I402" s="53"/>
      <c r="J402" s="62">
        <v>25</v>
      </c>
      <c r="K402" s="62">
        <v>18</v>
      </c>
      <c r="R402" s="62">
        <v>18</v>
      </c>
      <c r="S402" s="64">
        <v>1</v>
      </c>
      <c r="T402" s="65">
        <v>1</v>
      </c>
      <c r="U402" s="66"/>
      <c r="AA402" s="62">
        <v>1</v>
      </c>
      <c r="AB402" s="52" t="s">
        <v>1314</v>
      </c>
      <c r="AC402" s="52" t="s">
        <v>1315</v>
      </c>
      <c r="AJ402" s="52" t="s">
        <v>1316</v>
      </c>
    </row>
    <row r="403" spans="1:36" ht="12.75" customHeight="1">
      <c r="A403" s="78">
        <v>42830</v>
      </c>
      <c r="B403" s="54">
        <v>9</v>
      </c>
      <c r="C403" s="54">
        <v>10</v>
      </c>
      <c r="D403" s="54">
        <v>11</v>
      </c>
      <c r="E403" s="54">
        <v>21</v>
      </c>
      <c r="F403" s="54">
        <v>33</v>
      </c>
      <c r="G403" s="54">
        <v>35</v>
      </c>
      <c r="H403" s="54"/>
      <c r="I403" s="53"/>
      <c r="J403" s="62">
        <v>25</v>
      </c>
      <c r="K403" s="62">
        <v>14</v>
      </c>
      <c r="R403" s="62">
        <v>14</v>
      </c>
      <c r="S403" s="64">
        <v>2</v>
      </c>
      <c r="T403" s="65">
        <v>1</v>
      </c>
      <c r="U403" s="66"/>
      <c r="AA403" s="62">
        <v>1</v>
      </c>
      <c r="AB403" s="52" t="s">
        <v>1317</v>
      </c>
      <c r="AC403" s="52" t="s">
        <v>1318</v>
      </c>
      <c r="AJ403" s="52" t="s">
        <v>1319</v>
      </c>
    </row>
    <row r="404" spans="1:36" ht="12.75" customHeight="1">
      <c r="A404" s="78">
        <v>42829</v>
      </c>
      <c r="B404" s="54">
        <v>3</v>
      </c>
      <c r="C404" s="54">
        <v>7</v>
      </c>
      <c r="D404" s="54">
        <v>8</v>
      </c>
      <c r="E404" s="54">
        <v>10</v>
      </c>
      <c r="F404" s="54">
        <v>26</v>
      </c>
      <c r="G404" s="54">
        <v>49</v>
      </c>
      <c r="H404" s="54"/>
      <c r="I404" s="53"/>
      <c r="J404" s="62">
        <v>24</v>
      </c>
      <c r="K404" s="62">
        <v>15</v>
      </c>
      <c r="R404" s="62">
        <v>15</v>
      </c>
      <c r="S404" s="64">
        <v>3</v>
      </c>
      <c r="T404" s="65">
        <v>2</v>
      </c>
      <c r="U404" s="66"/>
      <c r="AA404" s="62">
        <v>2</v>
      </c>
      <c r="AB404" s="52" t="s">
        <v>1320</v>
      </c>
      <c r="AC404" s="52" t="s">
        <v>1321</v>
      </c>
      <c r="AJ404" s="52" t="s">
        <v>1322</v>
      </c>
    </row>
    <row r="405" spans="1:36" ht="12.75" customHeight="1">
      <c r="A405" s="78">
        <v>42828</v>
      </c>
      <c r="B405" s="54">
        <v>4</v>
      </c>
      <c r="C405" s="54">
        <v>8</v>
      </c>
      <c r="D405" s="54">
        <v>15</v>
      </c>
      <c r="E405" s="54">
        <v>23</v>
      </c>
      <c r="F405" s="54">
        <v>34</v>
      </c>
      <c r="G405" s="54">
        <v>35</v>
      </c>
      <c r="H405" s="54"/>
      <c r="I405" s="53"/>
      <c r="J405" s="62">
        <v>22</v>
      </c>
      <c r="K405" s="62">
        <v>14</v>
      </c>
      <c r="R405" s="62">
        <v>14</v>
      </c>
      <c r="S405" s="64">
        <v>2</v>
      </c>
      <c r="T405" s="65">
        <v>1</v>
      </c>
      <c r="U405" s="66"/>
      <c r="AA405" s="62">
        <v>1</v>
      </c>
      <c r="AB405" s="52" t="s">
        <v>1323</v>
      </c>
      <c r="AC405" s="52" t="s">
        <v>1324</v>
      </c>
      <c r="AJ405" s="52" t="s">
        <v>1325</v>
      </c>
    </row>
    <row r="406" spans="1:36" ht="12.75" customHeight="1">
      <c r="A406" s="78">
        <v>42826</v>
      </c>
      <c r="B406" s="54">
        <v>1</v>
      </c>
      <c r="C406" s="54">
        <v>3</v>
      </c>
      <c r="D406" s="54">
        <v>13</v>
      </c>
      <c r="E406" s="54">
        <v>21</v>
      </c>
      <c r="F406" s="54">
        <v>22</v>
      </c>
      <c r="G406" s="54">
        <v>28</v>
      </c>
      <c r="H406" s="54"/>
      <c r="I406" s="53"/>
      <c r="J406" s="62">
        <v>25</v>
      </c>
      <c r="K406" s="62">
        <v>15</v>
      </c>
      <c r="R406" s="62">
        <v>15</v>
      </c>
      <c r="S406" s="64">
        <v>5</v>
      </c>
      <c r="T406" s="65">
        <v>1</v>
      </c>
      <c r="U406" s="66"/>
      <c r="AA406" s="62">
        <v>1</v>
      </c>
      <c r="AB406" s="52" t="s">
        <v>1326</v>
      </c>
      <c r="AC406" s="52" t="s">
        <v>1327</v>
      </c>
      <c r="AJ406" s="52" t="s">
        <v>1328</v>
      </c>
    </row>
    <row r="407" spans="1:36" ht="12.75" customHeight="1">
      <c r="A407" s="78">
        <v>42825</v>
      </c>
      <c r="B407" s="54">
        <v>14</v>
      </c>
      <c r="C407" s="54">
        <v>15</v>
      </c>
      <c r="D407" s="54">
        <v>16</v>
      </c>
      <c r="E407" s="54">
        <v>19</v>
      </c>
      <c r="F407" s="54">
        <v>28</v>
      </c>
      <c r="G407" s="54">
        <v>43</v>
      </c>
      <c r="H407" s="54"/>
      <c r="I407" s="53"/>
      <c r="J407" s="62">
        <v>25</v>
      </c>
      <c r="K407" s="62">
        <v>16</v>
      </c>
      <c r="R407" s="62">
        <v>16</v>
      </c>
      <c r="S407" s="64">
        <v>5</v>
      </c>
      <c r="T407" s="65">
        <v>3</v>
      </c>
      <c r="U407" s="66"/>
      <c r="AA407" s="62">
        <v>3</v>
      </c>
      <c r="AB407" s="52" t="s">
        <v>1329</v>
      </c>
      <c r="AC407" s="52" t="s">
        <v>1330</v>
      </c>
      <c r="AJ407" s="52" t="s">
        <v>1331</v>
      </c>
    </row>
    <row r="408" spans="1:36" ht="12.75" customHeight="1">
      <c r="A408" s="78">
        <v>42824</v>
      </c>
      <c r="B408" s="54">
        <v>10</v>
      </c>
      <c r="C408" s="54">
        <v>11</v>
      </c>
      <c r="D408" s="54">
        <v>12</v>
      </c>
      <c r="E408" s="54">
        <v>14</v>
      </c>
      <c r="F408" s="54">
        <v>18</v>
      </c>
      <c r="G408" s="54">
        <v>27</v>
      </c>
      <c r="H408" s="54"/>
      <c r="I408" s="53"/>
      <c r="J408" s="62">
        <v>25</v>
      </c>
      <c r="K408" s="62">
        <v>15</v>
      </c>
      <c r="R408" s="62">
        <v>15</v>
      </c>
      <c r="S408" s="64">
        <v>3</v>
      </c>
      <c r="T408" s="65">
        <v>3</v>
      </c>
      <c r="U408" s="66"/>
      <c r="AA408" s="62">
        <v>3</v>
      </c>
      <c r="AB408" s="52" t="s">
        <v>1332</v>
      </c>
      <c r="AC408" s="52" t="s">
        <v>1333</v>
      </c>
      <c r="AJ408" s="52" t="s">
        <v>1334</v>
      </c>
    </row>
    <row r="409" spans="1:36" ht="12.75" customHeight="1">
      <c r="A409" s="78">
        <v>42823</v>
      </c>
      <c r="B409" s="54">
        <v>9</v>
      </c>
      <c r="C409" s="54">
        <v>14</v>
      </c>
      <c r="D409" s="54">
        <v>15</v>
      </c>
      <c r="E409" s="54">
        <v>27</v>
      </c>
      <c r="F409" s="54">
        <v>28</v>
      </c>
      <c r="G409" s="54">
        <v>31</v>
      </c>
      <c r="H409" s="54"/>
      <c r="I409" s="53"/>
      <c r="J409" s="62">
        <v>27</v>
      </c>
      <c r="K409" s="62">
        <v>14</v>
      </c>
      <c r="R409" s="62">
        <v>14</v>
      </c>
      <c r="S409" s="64">
        <v>2</v>
      </c>
      <c r="T409" s="65">
        <v>1</v>
      </c>
      <c r="U409" s="66"/>
      <c r="AA409" s="62">
        <v>1</v>
      </c>
      <c r="AB409" s="52" t="s">
        <v>1335</v>
      </c>
      <c r="AC409" s="52" t="s">
        <v>1336</v>
      </c>
      <c r="AJ409" s="52" t="s">
        <v>1337</v>
      </c>
    </row>
    <row r="410" spans="1:36" ht="12.75" customHeight="1">
      <c r="A410" s="78">
        <v>42822</v>
      </c>
      <c r="B410" s="54">
        <v>5</v>
      </c>
      <c r="C410" s="54">
        <v>11</v>
      </c>
      <c r="D410" s="54">
        <v>14</v>
      </c>
      <c r="E410" s="54">
        <v>32</v>
      </c>
      <c r="F410" s="54">
        <v>41</v>
      </c>
      <c r="G410" s="54">
        <v>44</v>
      </c>
      <c r="H410" s="54"/>
      <c r="I410" s="53"/>
      <c r="J410" s="62">
        <v>29</v>
      </c>
      <c r="K410" s="62">
        <v>16</v>
      </c>
      <c r="R410" s="62">
        <v>16</v>
      </c>
      <c r="S410" s="64">
        <v>4</v>
      </c>
      <c r="T410" s="65">
        <v>3</v>
      </c>
      <c r="U410" s="66"/>
      <c r="AA410" s="62">
        <v>3</v>
      </c>
      <c r="AB410" s="52" t="s">
        <v>1338</v>
      </c>
      <c r="AC410" s="52" t="s">
        <v>1339</v>
      </c>
      <c r="AJ410" s="52" t="s">
        <v>1340</v>
      </c>
    </row>
    <row r="411" spans="1:36" ht="12.75" customHeight="1">
      <c r="A411" s="78">
        <v>42821</v>
      </c>
      <c r="B411" s="54">
        <v>13</v>
      </c>
      <c r="C411" s="54">
        <v>14</v>
      </c>
      <c r="D411" s="54">
        <v>16</v>
      </c>
      <c r="E411" s="54">
        <v>28</v>
      </c>
      <c r="F411" s="54">
        <v>30</v>
      </c>
      <c r="G411" s="54">
        <v>40</v>
      </c>
      <c r="H411" s="54"/>
      <c r="I411" s="53"/>
      <c r="J411" s="62">
        <v>29</v>
      </c>
      <c r="K411" s="62">
        <v>16</v>
      </c>
      <c r="R411" s="62">
        <v>16</v>
      </c>
      <c r="S411" s="64">
        <v>5</v>
      </c>
      <c r="T411" s="65">
        <v>3</v>
      </c>
      <c r="U411" s="66"/>
      <c r="AA411" s="62">
        <v>3</v>
      </c>
      <c r="AB411" s="52" t="s">
        <v>1341</v>
      </c>
      <c r="AC411" s="52" t="s">
        <v>1342</v>
      </c>
      <c r="AJ411" s="52" t="s">
        <v>1343</v>
      </c>
    </row>
    <row r="412" spans="1:36" ht="12.75" customHeight="1">
      <c r="A412" s="78">
        <v>42819</v>
      </c>
      <c r="B412" s="54">
        <v>7</v>
      </c>
      <c r="C412" s="54">
        <v>18</v>
      </c>
      <c r="D412" s="54">
        <v>25</v>
      </c>
      <c r="E412" s="54">
        <v>37</v>
      </c>
      <c r="F412" s="54">
        <v>40</v>
      </c>
      <c r="G412" s="54">
        <v>45</v>
      </c>
      <c r="H412" s="54"/>
      <c r="I412" s="53"/>
      <c r="J412" s="62">
        <v>27</v>
      </c>
      <c r="K412" s="62">
        <v>15</v>
      </c>
      <c r="R412" s="62">
        <v>15</v>
      </c>
      <c r="S412" s="64">
        <v>2</v>
      </c>
      <c r="T412" s="65">
        <v>1</v>
      </c>
      <c r="U412" s="66"/>
      <c r="AA412" s="62">
        <v>1</v>
      </c>
      <c r="AB412" s="52" t="s">
        <v>1344</v>
      </c>
      <c r="AC412" s="52" t="s">
        <v>1345</v>
      </c>
      <c r="AJ412" s="52" t="s">
        <v>1346</v>
      </c>
    </row>
    <row r="413" spans="1:36" ht="12.75" customHeight="1">
      <c r="A413" s="78">
        <v>42818</v>
      </c>
      <c r="B413" s="54">
        <v>4</v>
      </c>
      <c r="C413" s="54">
        <v>7</v>
      </c>
      <c r="D413" s="54">
        <v>11</v>
      </c>
      <c r="E413" s="54">
        <v>26</v>
      </c>
      <c r="F413" s="54">
        <v>28</v>
      </c>
      <c r="G413" s="54">
        <v>39</v>
      </c>
      <c r="H413" s="54"/>
      <c r="I413" s="53"/>
      <c r="J413" s="62">
        <v>25</v>
      </c>
      <c r="K413" s="62">
        <v>16</v>
      </c>
      <c r="R413" s="62">
        <v>16</v>
      </c>
      <c r="S413" s="64">
        <v>3</v>
      </c>
      <c r="T413" s="65">
        <v>1</v>
      </c>
      <c r="U413" s="66"/>
      <c r="AA413" s="62">
        <v>1</v>
      </c>
      <c r="AB413" s="52" t="s">
        <v>1347</v>
      </c>
      <c r="AC413" s="52" t="s">
        <v>1348</v>
      </c>
      <c r="AJ413" s="52" t="s">
        <v>1349</v>
      </c>
    </row>
    <row r="414" spans="1:36" ht="12.75" customHeight="1">
      <c r="A414" s="78">
        <v>42817</v>
      </c>
      <c r="B414" s="54">
        <v>12</v>
      </c>
      <c r="C414" s="54">
        <v>16</v>
      </c>
      <c r="D414" s="54">
        <v>17</v>
      </c>
      <c r="E414" s="54">
        <v>18</v>
      </c>
      <c r="F414" s="54">
        <v>39</v>
      </c>
      <c r="G414" s="54">
        <v>40</v>
      </c>
      <c r="H414" s="54"/>
      <c r="I414" s="53"/>
      <c r="J414" s="62">
        <v>24</v>
      </c>
      <c r="K414" s="62">
        <v>15</v>
      </c>
      <c r="R414" s="62">
        <v>15</v>
      </c>
      <c r="S414" s="64">
        <v>3</v>
      </c>
      <c r="T414" s="65">
        <v>2</v>
      </c>
      <c r="U414" s="66"/>
      <c r="AA414" s="62">
        <v>2</v>
      </c>
      <c r="AB414" s="52" t="s">
        <v>1350</v>
      </c>
      <c r="AC414" s="52" t="s">
        <v>1351</v>
      </c>
      <c r="AJ414" s="52" t="s">
        <v>1352</v>
      </c>
    </row>
    <row r="415" spans="1:36" ht="12.75" customHeight="1">
      <c r="A415" s="78">
        <v>42816</v>
      </c>
      <c r="B415" s="54">
        <v>14</v>
      </c>
      <c r="C415" s="54">
        <v>18</v>
      </c>
      <c r="D415" s="54">
        <v>24</v>
      </c>
      <c r="E415" s="54">
        <v>30</v>
      </c>
      <c r="F415" s="54">
        <v>34</v>
      </c>
      <c r="G415" s="54">
        <v>49</v>
      </c>
      <c r="H415" s="54"/>
      <c r="I415" s="53"/>
      <c r="J415" s="62">
        <v>25</v>
      </c>
      <c r="K415" s="62">
        <v>15</v>
      </c>
      <c r="R415" s="62">
        <v>15</v>
      </c>
      <c r="S415" s="64">
        <v>3</v>
      </c>
      <c r="T415" s="65">
        <v>2</v>
      </c>
      <c r="U415" s="66"/>
      <c r="AA415" s="62">
        <v>2</v>
      </c>
      <c r="AB415" s="52" t="s">
        <v>1353</v>
      </c>
      <c r="AC415" s="52" t="s">
        <v>1354</v>
      </c>
      <c r="AJ415" s="52" t="s">
        <v>1355</v>
      </c>
    </row>
    <row r="416" spans="1:36" ht="12.75" customHeight="1">
      <c r="A416" s="78">
        <v>42815</v>
      </c>
      <c r="B416" s="54">
        <v>1</v>
      </c>
      <c r="C416" s="54">
        <v>12</v>
      </c>
      <c r="D416" s="54">
        <v>13</v>
      </c>
      <c r="E416" s="54">
        <v>16</v>
      </c>
      <c r="F416" s="54">
        <v>19</v>
      </c>
      <c r="G416" s="54">
        <v>24</v>
      </c>
      <c r="H416" s="54"/>
      <c r="I416" s="53"/>
      <c r="J416" s="62">
        <v>26</v>
      </c>
      <c r="K416" s="62">
        <v>16</v>
      </c>
      <c r="R416" s="62">
        <v>16</v>
      </c>
      <c r="S416" s="64">
        <v>4</v>
      </c>
      <c r="T416" s="65">
        <v>2</v>
      </c>
      <c r="U416" s="66"/>
      <c r="AA416" s="62">
        <v>2</v>
      </c>
      <c r="AB416" s="52" t="s">
        <v>1356</v>
      </c>
      <c r="AC416" s="52" t="s">
        <v>1357</v>
      </c>
      <c r="AJ416" s="52" t="s">
        <v>1358</v>
      </c>
    </row>
    <row r="417" spans="1:36" ht="12.75" customHeight="1">
      <c r="A417" s="78">
        <v>42814</v>
      </c>
      <c r="B417" s="54">
        <v>13</v>
      </c>
      <c r="C417" s="54">
        <v>15</v>
      </c>
      <c r="D417" s="54">
        <v>18</v>
      </c>
      <c r="E417" s="54">
        <v>21</v>
      </c>
      <c r="F417" s="54">
        <v>22</v>
      </c>
      <c r="G417" s="54">
        <v>26</v>
      </c>
      <c r="H417" s="54"/>
      <c r="I417" s="53"/>
      <c r="J417" s="62">
        <v>24</v>
      </c>
      <c r="K417" s="62">
        <v>17</v>
      </c>
      <c r="R417" s="62">
        <v>17</v>
      </c>
      <c r="S417" s="64">
        <v>1</v>
      </c>
      <c r="T417" s="65">
        <v>1</v>
      </c>
      <c r="U417" s="66"/>
      <c r="AA417" s="62">
        <v>1</v>
      </c>
      <c r="AB417" s="52" t="s">
        <v>1359</v>
      </c>
      <c r="AC417" s="52" t="s">
        <v>1360</v>
      </c>
      <c r="AJ417" s="52" t="s">
        <v>1361</v>
      </c>
    </row>
    <row r="418" spans="1:36" ht="12.75" customHeight="1">
      <c r="A418" s="78">
        <v>42812</v>
      </c>
      <c r="B418" s="54">
        <v>1</v>
      </c>
      <c r="C418" s="54">
        <v>7</v>
      </c>
      <c r="D418" s="54">
        <v>14</v>
      </c>
      <c r="E418" s="54">
        <v>38</v>
      </c>
      <c r="F418" s="54">
        <v>42</v>
      </c>
      <c r="G418" s="54">
        <v>48</v>
      </c>
      <c r="H418" s="54"/>
      <c r="I418" s="53"/>
      <c r="J418" s="62">
        <v>25</v>
      </c>
      <c r="K418" s="62">
        <v>15</v>
      </c>
      <c r="R418" s="62">
        <v>15</v>
      </c>
      <c r="S418" s="64">
        <v>3</v>
      </c>
      <c r="T418" s="65">
        <v>2</v>
      </c>
      <c r="U418" s="66"/>
      <c r="AA418" s="62">
        <v>2</v>
      </c>
      <c r="AB418" s="52" t="s">
        <v>1362</v>
      </c>
      <c r="AC418" s="52" t="s">
        <v>1363</v>
      </c>
      <c r="AJ418" s="52" t="s">
        <v>1364</v>
      </c>
    </row>
    <row r="419" spans="1:36" ht="12.75" customHeight="1">
      <c r="A419" s="78">
        <v>42811</v>
      </c>
      <c r="B419" s="54">
        <v>17</v>
      </c>
      <c r="C419" s="54">
        <v>21</v>
      </c>
      <c r="D419" s="54">
        <v>36</v>
      </c>
      <c r="E419" s="54">
        <v>41</v>
      </c>
      <c r="F419" s="54">
        <v>43</v>
      </c>
      <c r="G419" s="54">
        <v>49</v>
      </c>
      <c r="H419" s="54"/>
      <c r="I419" s="53"/>
      <c r="J419" s="62">
        <v>26</v>
      </c>
      <c r="K419" s="62">
        <v>15</v>
      </c>
      <c r="R419" s="62">
        <v>15</v>
      </c>
      <c r="S419" s="64">
        <v>3</v>
      </c>
      <c r="T419" s="65">
        <v>1</v>
      </c>
      <c r="U419" s="66"/>
      <c r="AA419" s="62">
        <v>1</v>
      </c>
      <c r="AB419" s="52" t="s">
        <v>1365</v>
      </c>
      <c r="AC419" s="52" t="s">
        <v>1366</v>
      </c>
      <c r="AJ419" s="52" t="s">
        <v>1367</v>
      </c>
    </row>
    <row r="420" spans="1:36" ht="12.75" customHeight="1">
      <c r="A420" s="78">
        <v>42810</v>
      </c>
      <c r="B420" s="54">
        <v>2</v>
      </c>
      <c r="C420" s="54">
        <v>11</v>
      </c>
      <c r="D420" s="54">
        <v>12</v>
      </c>
      <c r="E420" s="54">
        <v>14</v>
      </c>
      <c r="F420" s="54">
        <v>40</v>
      </c>
      <c r="G420" s="54">
        <v>44</v>
      </c>
      <c r="H420" s="54"/>
      <c r="I420" s="53"/>
      <c r="J420" s="62">
        <v>25</v>
      </c>
      <c r="K420" s="62">
        <v>15</v>
      </c>
      <c r="R420" s="62">
        <v>15</v>
      </c>
      <c r="S420" s="64">
        <v>4</v>
      </c>
      <c r="T420" s="65">
        <v>4</v>
      </c>
      <c r="U420" s="66"/>
      <c r="AA420" s="62">
        <v>4</v>
      </c>
      <c r="AB420" s="52" t="s">
        <v>1368</v>
      </c>
      <c r="AC420" s="52" t="s">
        <v>1369</v>
      </c>
      <c r="AJ420" s="52" t="s">
        <v>1370</v>
      </c>
    </row>
    <row r="421" spans="1:36" ht="12.75" customHeight="1">
      <c r="A421" s="78">
        <v>42809</v>
      </c>
      <c r="B421" s="54">
        <v>4</v>
      </c>
      <c r="C421" s="54">
        <v>22</v>
      </c>
      <c r="D421" s="54">
        <v>23</v>
      </c>
      <c r="E421" s="54">
        <v>28</v>
      </c>
      <c r="F421" s="54">
        <v>31</v>
      </c>
      <c r="G421" s="54">
        <v>40</v>
      </c>
      <c r="H421" s="54"/>
      <c r="I421" s="53"/>
      <c r="J421" s="62">
        <v>24</v>
      </c>
      <c r="K421" s="62">
        <v>14</v>
      </c>
      <c r="R421" s="62">
        <v>14</v>
      </c>
      <c r="S421" s="64">
        <v>5</v>
      </c>
      <c r="T421" s="65">
        <v>4</v>
      </c>
      <c r="U421" s="66"/>
      <c r="AA421" s="62">
        <v>4</v>
      </c>
      <c r="AB421" s="52" t="s">
        <v>1371</v>
      </c>
      <c r="AC421" s="52" t="s">
        <v>1372</v>
      </c>
      <c r="AJ421" s="52" t="s">
        <v>1373</v>
      </c>
    </row>
    <row r="422" spans="1:36" ht="12.75" customHeight="1">
      <c r="A422" s="78">
        <v>42808</v>
      </c>
      <c r="B422" s="54">
        <v>3</v>
      </c>
      <c r="C422" s="54">
        <v>4</v>
      </c>
      <c r="D422" s="54">
        <v>19</v>
      </c>
      <c r="E422" s="54">
        <v>28</v>
      </c>
      <c r="F422" s="54">
        <v>30</v>
      </c>
      <c r="G422" s="54">
        <v>44</v>
      </c>
      <c r="H422" s="54"/>
      <c r="I422" s="53"/>
      <c r="J422" s="62">
        <v>26</v>
      </c>
      <c r="K422" s="62">
        <v>13</v>
      </c>
      <c r="R422" s="62">
        <v>13</v>
      </c>
      <c r="S422" s="64">
        <v>4</v>
      </c>
      <c r="T422" s="65">
        <v>3</v>
      </c>
      <c r="U422" s="66"/>
      <c r="AA422" s="62">
        <v>3</v>
      </c>
      <c r="AB422" s="52" t="s">
        <v>1374</v>
      </c>
      <c r="AC422" s="52" t="s">
        <v>1375</v>
      </c>
      <c r="AJ422" s="52" t="s">
        <v>1376</v>
      </c>
    </row>
    <row r="423" spans="1:36" ht="12.75" customHeight="1">
      <c r="A423" s="78">
        <v>42807</v>
      </c>
      <c r="B423" s="54">
        <v>11</v>
      </c>
      <c r="C423" s="54">
        <v>14</v>
      </c>
      <c r="D423" s="54">
        <v>16</v>
      </c>
      <c r="E423" s="54">
        <v>40</v>
      </c>
      <c r="F423" s="54">
        <v>44</v>
      </c>
      <c r="G423" s="54">
        <v>46</v>
      </c>
      <c r="H423" s="54"/>
      <c r="I423" s="53"/>
      <c r="J423" s="62">
        <v>26</v>
      </c>
      <c r="K423" s="62">
        <v>14</v>
      </c>
      <c r="R423" s="62">
        <v>14</v>
      </c>
      <c r="S423" s="64">
        <v>6</v>
      </c>
      <c r="T423" s="65">
        <v>4</v>
      </c>
      <c r="U423" s="66"/>
      <c r="AA423" s="62">
        <v>4</v>
      </c>
      <c r="AB423" s="52" t="s">
        <v>1377</v>
      </c>
      <c r="AC423" s="52" t="s">
        <v>1378</v>
      </c>
      <c r="AJ423" s="52" t="s">
        <v>1379</v>
      </c>
    </row>
    <row r="424" spans="1:36" ht="12.75" customHeight="1">
      <c r="A424" s="78">
        <v>42805</v>
      </c>
      <c r="B424" s="54">
        <v>31</v>
      </c>
      <c r="C424" s="54">
        <v>35</v>
      </c>
      <c r="D424" s="54">
        <v>37</v>
      </c>
      <c r="E424" s="54">
        <v>40</v>
      </c>
      <c r="F424" s="54">
        <v>41</v>
      </c>
      <c r="G424" s="54">
        <v>45</v>
      </c>
      <c r="H424" s="54"/>
      <c r="I424" s="53"/>
      <c r="J424" s="62">
        <v>25</v>
      </c>
      <c r="K424" s="62">
        <v>15</v>
      </c>
      <c r="R424" s="62">
        <v>15</v>
      </c>
      <c r="S424" s="64">
        <v>2</v>
      </c>
      <c r="T424" s="65">
        <v>1</v>
      </c>
      <c r="U424" s="66"/>
      <c r="AA424" s="62">
        <v>1</v>
      </c>
      <c r="AB424" s="52" t="s">
        <v>1380</v>
      </c>
      <c r="AC424" s="52" t="s">
        <v>1381</v>
      </c>
      <c r="AJ424" s="52" t="s">
        <v>1382</v>
      </c>
    </row>
    <row r="425" spans="1:36" ht="12.75" customHeight="1">
      <c r="A425" s="78">
        <v>42804</v>
      </c>
      <c r="B425" s="54">
        <v>5</v>
      </c>
      <c r="C425" s="54">
        <v>11</v>
      </c>
      <c r="D425" s="54">
        <v>21</v>
      </c>
      <c r="E425" s="54">
        <v>23</v>
      </c>
      <c r="F425" s="54">
        <v>33</v>
      </c>
      <c r="G425" s="54">
        <v>43</v>
      </c>
      <c r="H425" s="54"/>
      <c r="I425" s="53"/>
      <c r="J425" s="62">
        <v>25</v>
      </c>
      <c r="K425" s="62">
        <v>15</v>
      </c>
      <c r="R425" s="62">
        <v>15</v>
      </c>
      <c r="S425" s="64">
        <v>3</v>
      </c>
      <c r="T425" s="65">
        <v>1</v>
      </c>
      <c r="U425" s="66"/>
      <c r="AA425" s="62">
        <v>1</v>
      </c>
      <c r="AB425" s="52" t="s">
        <v>1383</v>
      </c>
      <c r="AC425" s="52" t="s">
        <v>1384</v>
      </c>
      <c r="AJ425" s="52" t="s">
        <v>1385</v>
      </c>
    </row>
    <row r="426" spans="1:36" ht="12.75" customHeight="1">
      <c r="A426" s="78">
        <v>42803</v>
      </c>
      <c r="B426" s="54">
        <v>14</v>
      </c>
      <c r="C426" s="54">
        <v>24</v>
      </c>
      <c r="D426" s="54">
        <v>25</v>
      </c>
      <c r="E426" s="54">
        <v>28</v>
      </c>
      <c r="F426" s="54">
        <v>29</v>
      </c>
      <c r="G426" s="54">
        <v>44</v>
      </c>
      <c r="H426" s="54"/>
      <c r="I426" s="53"/>
      <c r="J426" s="62">
        <v>26</v>
      </c>
      <c r="K426" s="62">
        <v>16</v>
      </c>
      <c r="R426" s="62">
        <v>16</v>
      </c>
      <c r="S426" s="64">
        <v>3</v>
      </c>
      <c r="T426" s="65">
        <v>2</v>
      </c>
      <c r="U426" s="66"/>
      <c r="AA426" s="62">
        <v>2</v>
      </c>
      <c r="AB426" s="52" t="s">
        <v>1386</v>
      </c>
      <c r="AC426" s="52" t="s">
        <v>1387</v>
      </c>
      <c r="AJ426" s="52" t="s">
        <v>1388</v>
      </c>
    </row>
    <row r="427" spans="1:36" ht="12.75" customHeight="1">
      <c r="A427" s="78">
        <v>42802</v>
      </c>
      <c r="B427" s="54">
        <v>5</v>
      </c>
      <c r="C427" s="54">
        <v>6</v>
      </c>
      <c r="D427" s="54">
        <v>12</v>
      </c>
      <c r="E427" s="54">
        <v>31</v>
      </c>
      <c r="F427" s="54">
        <v>37</v>
      </c>
      <c r="G427" s="54">
        <v>40</v>
      </c>
      <c r="H427" s="54"/>
      <c r="I427" s="53"/>
      <c r="J427" s="62">
        <v>28</v>
      </c>
      <c r="K427" s="62">
        <v>16</v>
      </c>
      <c r="R427" s="62">
        <v>16</v>
      </c>
      <c r="S427" s="64">
        <v>4</v>
      </c>
      <c r="T427" s="65">
        <v>2</v>
      </c>
      <c r="U427" s="66"/>
      <c r="AA427" s="62">
        <v>2</v>
      </c>
      <c r="AB427" s="52" t="s">
        <v>1389</v>
      </c>
      <c r="AC427" s="52" t="s">
        <v>1390</v>
      </c>
      <c r="AJ427" s="52" t="s">
        <v>1391</v>
      </c>
    </row>
    <row r="428" spans="1:36" ht="12.75" customHeight="1">
      <c r="A428" s="78">
        <v>42801</v>
      </c>
      <c r="B428" s="54">
        <v>1</v>
      </c>
      <c r="C428" s="54">
        <v>5</v>
      </c>
      <c r="D428" s="54">
        <v>6</v>
      </c>
      <c r="E428" s="54">
        <v>35</v>
      </c>
      <c r="F428" s="54">
        <v>37</v>
      </c>
      <c r="G428" s="54">
        <v>42</v>
      </c>
      <c r="H428" s="54"/>
      <c r="I428" s="53"/>
      <c r="J428" s="62">
        <v>30</v>
      </c>
      <c r="K428" s="62">
        <v>16</v>
      </c>
      <c r="R428" s="62">
        <v>16</v>
      </c>
      <c r="S428" s="64">
        <v>3</v>
      </c>
      <c r="T428" s="65">
        <v>3</v>
      </c>
      <c r="U428" s="66"/>
      <c r="AA428" s="62">
        <v>3</v>
      </c>
      <c r="AB428" s="52" t="s">
        <v>1392</v>
      </c>
      <c r="AC428" s="52" t="s">
        <v>1393</v>
      </c>
      <c r="AJ428" s="52" t="s">
        <v>1394</v>
      </c>
    </row>
    <row r="429" spans="1:36" ht="12.75" customHeight="1">
      <c r="A429" s="78">
        <v>42800</v>
      </c>
      <c r="B429" s="54">
        <v>4</v>
      </c>
      <c r="C429" s="54">
        <v>22</v>
      </c>
      <c r="D429" s="54">
        <v>28</v>
      </c>
      <c r="E429" s="54">
        <v>30</v>
      </c>
      <c r="F429" s="54">
        <v>40</v>
      </c>
      <c r="G429" s="54">
        <v>44</v>
      </c>
      <c r="H429" s="54"/>
      <c r="I429" s="53"/>
      <c r="J429" s="62">
        <v>31</v>
      </c>
      <c r="K429" s="62">
        <v>17</v>
      </c>
      <c r="R429" s="62">
        <v>17</v>
      </c>
      <c r="S429" s="64">
        <v>4</v>
      </c>
      <c r="T429" s="65">
        <v>4</v>
      </c>
      <c r="U429" s="66"/>
      <c r="AA429" s="62">
        <v>4</v>
      </c>
      <c r="AB429" s="52" t="s">
        <v>1395</v>
      </c>
      <c r="AC429" s="52" t="s">
        <v>1396</v>
      </c>
      <c r="AJ429" s="52" t="s">
        <v>1397</v>
      </c>
    </row>
    <row r="430" spans="1:36" ht="12.75" customHeight="1">
      <c r="A430" s="78">
        <v>42798</v>
      </c>
      <c r="B430" s="54">
        <v>1</v>
      </c>
      <c r="C430" s="54">
        <v>8</v>
      </c>
      <c r="D430" s="54">
        <v>14</v>
      </c>
      <c r="E430" s="54">
        <v>17</v>
      </c>
      <c r="F430" s="54">
        <v>31</v>
      </c>
      <c r="G430" s="54">
        <v>46</v>
      </c>
      <c r="H430" s="54"/>
      <c r="I430" s="53"/>
      <c r="J430" s="62">
        <v>31</v>
      </c>
      <c r="K430" s="62">
        <v>16</v>
      </c>
      <c r="R430" s="62">
        <v>16</v>
      </c>
      <c r="S430" s="64">
        <v>2</v>
      </c>
      <c r="T430" s="65">
        <v>1</v>
      </c>
      <c r="U430" s="66"/>
      <c r="AA430" s="62">
        <v>1</v>
      </c>
      <c r="AB430" s="52" t="s">
        <v>1398</v>
      </c>
      <c r="AC430" s="52" t="s">
        <v>1399</v>
      </c>
      <c r="AJ430" s="52" t="s">
        <v>1400</v>
      </c>
    </row>
    <row r="431" spans="1:36" ht="12.75" customHeight="1">
      <c r="A431" s="78">
        <v>42797</v>
      </c>
      <c r="B431" s="54">
        <v>6</v>
      </c>
      <c r="C431" s="54">
        <v>16</v>
      </c>
      <c r="D431" s="54">
        <v>21</v>
      </c>
      <c r="E431" s="54">
        <v>32</v>
      </c>
      <c r="F431" s="54">
        <v>40</v>
      </c>
      <c r="G431" s="54">
        <v>48</v>
      </c>
      <c r="H431" s="54"/>
      <c r="I431" s="53"/>
      <c r="J431" s="62">
        <v>28</v>
      </c>
      <c r="K431" s="62">
        <v>15</v>
      </c>
      <c r="R431" s="62">
        <v>15</v>
      </c>
      <c r="S431" s="64">
        <v>3</v>
      </c>
      <c r="T431" s="65">
        <v>1</v>
      </c>
      <c r="U431" s="66"/>
      <c r="AA431" s="62">
        <v>1</v>
      </c>
      <c r="AB431" s="52" t="s">
        <v>1401</v>
      </c>
      <c r="AC431" s="52" t="s">
        <v>1402</v>
      </c>
      <c r="AJ431" s="52" t="s">
        <v>1403</v>
      </c>
    </row>
    <row r="432" spans="1:36" ht="12.75" customHeight="1">
      <c r="A432" s="78">
        <v>42796</v>
      </c>
      <c r="B432" s="54">
        <v>4</v>
      </c>
      <c r="C432" s="54">
        <v>6</v>
      </c>
      <c r="D432" s="54">
        <v>7</v>
      </c>
      <c r="E432" s="54">
        <v>9</v>
      </c>
      <c r="F432" s="54">
        <v>44</v>
      </c>
      <c r="G432" s="54">
        <v>48</v>
      </c>
      <c r="H432" s="54"/>
      <c r="I432" s="53"/>
      <c r="J432" s="62">
        <v>27</v>
      </c>
      <c r="K432" s="62">
        <v>16</v>
      </c>
      <c r="R432" s="62">
        <v>16</v>
      </c>
      <c r="S432" s="64">
        <v>3</v>
      </c>
      <c r="T432" s="65">
        <v>3</v>
      </c>
      <c r="U432" s="66"/>
      <c r="AA432" s="62">
        <v>3</v>
      </c>
      <c r="AB432" s="52" t="s">
        <v>1404</v>
      </c>
      <c r="AC432" s="52" t="s">
        <v>1405</v>
      </c>
      <c r="AJ432" s="52" t="s">
        <v>1406</v>
      </c>
    </row>
    <row r="433" spans="1:36" ht="12.75" customHeight="1">
      <c r="A433" s="78">
        <v>42795</v>
      </c>
      <c r="B433" s="54">
        <v>11</v>
      </c>
      <c r="C433" s="54">
        <v>26</v>
      </c>
      <c r="D433" s="54">
        <v>27</v>
      </c>
      <c r="E433" s="54">
        <v>31</v>
      </c>
      <c r="F433" s="54">
        <v>42</v>
      </c>
      <c r="G433" s="54">
        <v>48</v>
      </c>
      <c r="H433" s="54"/>
      <c r="I433" s="53"/>
      <c r="J433" s="62">
        <v>29</v>
      </c>
      <c r="K433" s="62">
        <v>18</v>
      </c>
      <c r="R433" s="62">
        <v>18</v>
      </c>
      <c r="S433" s="64">
        <v>5</v>
      </c>
      <c r="T433" s="65">
        <v>3</v>
      </c>
      <c r="U433" s="66"/>
      <c r="AA433" s="62">
        <v>3</v>
      </c>
      <c r="AB433" s="52" t="s">
        <v>1407</v>
      </c>
      <c r="AC433" s="52" t="s">
        <v>1408</v>
      </c>
      <c r="AJ433" s="52" t="s">
        <v>1409</v>
      </c>
    </row>
    <row r="434" spans="1:36" ht="12.75" customHeight="1">
      <c r="A434" s="78">
        <v>42794</v>
      </c>
      <c r="B434" s="54">
        <v>9</v>
      </c>
      <c r="C434" s="54">
        <v>12</v>
      </c>
      <c r="D434" s="54">
        <v>17</v>
      </c>
      <c r="E434" s="54">
        <v>21</v>
      </c>
      <c r="F434" s="54">
        <v>29</v>
      </c>
      <c r="G434" s="54">
        <v>38</v>
      </c>
      <c r="H434" s="54"/>
      <c r="I434" s="53"/>
      <c r="J434" s="62">
        <v>28</v>
      </c>
      <c r="K434" s="62">
        <v>15</v>
      </c>
      <c r="R434" s="62">
        <v>15</v>
      </c>
      <c r="S434" s="64">
        <v>3</v>
      </c>
      <c r="T434" s="65">
        <v>0</v>
      </c>
      <c r="U434" s="66"/>
      <c r="AA434" s="62">
        <v>0</v>
      </c>
      <c r="AB434" s="52" t="s">
        <v>1410</v>
      </c>
      <c r="AC434" s="52" t="s">
        <v>1411</v>
      </c>
      <c r="AJ434" s="52" t="s">
        <v>1412</v>
      </c>
    </row>
    <row r="435" spans="1:36" ht="12.75" customHeight="1">
      <c r="A435" s="78">
        <v>42793</v>
      </c>
      <c r="B435" s="54">
        <v>6</v>
      </c>
      <c r="C435" s="54">
        <v>15</v>
      </c>
      <c r="D435" s="54">
        <v>21</v>
      </c>
      <c r="E435" s="54">
        <v>36</v>
      </c>
      <c r="F435" s="54">
        <v>42</v>
      </c>
      <c r="G435" s="54">
        <v>44</v>
      </c>
      <c r="H435" s="54"/>
      <c r="I435" s="53"/>
      <c r="J435" s="62">
        <v>26</v>
      </c>
      <c r="K435" s="62">
        <v>16</v>
      </c>
      <c r="R435" s="62">
        <v>16</v>
      </c>
      <c r="S435" s="64">
        <v>4</v>
      </c>
      <c r="T435" s="65">
        <v>4</v>
      </c>
      <c r="U435" s="66"/>
      <c r="AA435" s="62">
        <v>4</v>
      </c>
      <c r="AB435" s="52" t="s">
        <v>1413</v>
      </c>
      <c r="AC435" s="52" t="s">
        <v>1414</v>
      </c>
      <c r="AJ435" s="52" t="s">
        <v>1415</v>
      </c>
    </row>
    <row r="436" spans="1:36" ht="12.75" customHeight="1">
      <c r="A436" s="78">
        <v>42791</v>
      </c>
      <c r="B436" s="54">
        <v>9</v>
      </c>
      <c r="C436" s="54">
        <v>26</v>
      </c>
      <c r="D436" s="54">
        <v>30</v>
      </c>
      <c r="E436" s="54">
        <v>33</v>
      </c>
      <c r="F436" s="54">
        <v>37</v>
      </c>
      <c r="G436" s="54">
        <v>47</v>
      </c>
      <c r="H436" s="54"/>
      <c r="I436" s="53"/>
      <c r="J436" s="62">
        <v>27</v>
      </c>
      <c r="K436" s="62">
        <v>16</v>
      </c>
      <c r="R436" s="62">
        <v>16</v>
      </c>
      <c r="S436" s="64">
        <v>1</v>
      </c>
      <c r="T436" s="65">
        <v>0</v>
      </c>
      <c r="U436" s="66"/>
      <c r="AA436" s="62">
        <v>0</v>
      </c>
      <c r="AB436" s="52" t="s">
        <v>1416</v>
      </c>
      <c r="AC436" s="52" t="s">
        <v>1417</v>
      </c>
      <c r="AJ436" s="52" t="s">
        <v>1418</v>
      </c>
    </row>
    <row r="437" spans="1:36" ht="12.75" customHeight="1">
      <c r="A437" s="78">
        <v>42790</v>
      </c>
      <c r="B437" s="54">
        <v>4</v>
      </c>
      <c r="C437" s="54">
        <v>18</v>
      </c>
      <c r="D437" s="54">
        <v>25</v>
      </c>
      <c r="E437" s="54">
        <v>34</v>
      </c>
      <c r="F437" s="54">
        <v>48</v>
      </c>
      <c r="G437" s="54">
        <v>49</v>
      </c>
      <c r="H437" s="54"/>
      <c r="I437" s="53"/>
      <c r="J437" s="62">
        <v>25</v>
      </c>
      <c r="K437" s="62">
        <v>14</v>
      </c>
      <c r="R437" s="62">
        <v>14</v>
      </c>
      <c r="S437" s="64">
        <v>3</v>
      </c>
      <c r="T437" s="65">
        <v>3</v>
      </c>
      <c r="U437" s="66"/>
      <c r="AA437" s="62">
        <v>3</v>
      </c>
      <c r="AB437" s="52" t="s">
        <v>1419</v>
      </c>
      <c r="AC437" s="52" t="s">
        <v>1420</v>
      </c>
      <c r="AJ437" s="52" t="s">
        <v>1421</v>
      </c>
    </row>
    <row r="438" spans="1:36" ht="12.75" customHeight="1">
      <c r="A438" s="78">
        <v>42789</v>
      </c>
      <c r="B438" s="54">
        <v>3</v>
      </c>
      <c r="C438" s="54">
        <v>23</v>
      </c>
      <c r="D438" s="54">
        <v>29</v>
      </c>
      <c r="E438" s="54">
        <v>42</v>
      </c>
      <c r="F438" s="54">
        <v>43</v>
      </c>
      <c r="G438" s="54">
        <v>44</v>
      </c>
      <c r="H438" s="54"/>
      <c r="I438" s="53"/>
      <c r="J438" s="62">
        <v>26</v>
      </c>
      <c r="K438" s="62">
        <v>13</v>
      </c>
      <c r="R438" s="62">
        <v>13</v>
      </c>
      <c r="S438" s="64">
        <v>4</v>
      </c>
      <c r="T438" s="65">
        <v>1</v>
      </c>
      <c r="U438" s="66"/>
      <c r="AA438" s="62">
        <v>1</v>
      </c>
      <c r="AB438" s="52" t="s">
        <v>1422</v>
      </c>
      <c r="AC438" s="52" t="s">
        <v>1423</v>
      </c>
      <c r="AJ438" s="52" t="s">
        <v>1424</v>
      </c>
    </row>
    <row r="439" spans="1:36" ht="12.75" customHeight="1">
      <c r="A439" s="78">
        <v>42788</v>
      </c>
      <c r="B439" s="54">
        <v>7</v>
      </c>
      <c r="C439" s="54">
        <v>11</v>
      </c>
      <c r="D439" s="54">
        <v>12</v>
      </c>
      <c r="E439" s="54">
        <v>13</v>
      </c>
      <c r="F439" s="54">
        <v>20</v>
      </c>
      <c r="G439" s="54">
        <v>28</v>
      </c>
      <c r="H439" s="54"/>
      <c r="I439" s="53"/>
      <c r="J439" s="62">
        <v>27</v>
      </c>
      <c r="K439" s="62">
        <v>15</v>
      </c>
      <c r="R439" s="62">
        <v>15</v>
      </c>
      <c r="S439" s="64">
        <v>4</v>
      </c>
      <c r="T439" s="65">
        <v>3</v>
      </c>
      <c r="U439" s="66"/>
      <c r="AA439" s="62">
        <v>3</v>
      </c>
      <c r="AB439" s="52" t="s">
        <v>1425</v>
      </c>
      <c r="AC439" s="52" t="s">
        <v>1426</v>
      </c>
      <c r="AJ439" s="52" t="s">
        <v>1427</v>
      </c>
    </row>
    <row r="440" spans="1:36" ht="12.75" customHeight="1">
      <c r="A440" s="78">
        <v>42787</v>
      </c>
      <c r="B440" s="54">
        <v>4</v>
      </c>
      <c r="C440" s="54">
        <v>15</v>
      </c>
      <c r="D440" s="54">
        <v>16</v>
      </c>
      <c r="E440" s="54">
        <v>17</v>
      </c>
      <c r="F440" s="54">
        <v>30</v>
      </c>
      <c r="G440" s="54">
        <v>31</v>
      </c>
      <c r="H440" s="54"/>
      <c r="I440" s="53"/>
      <c r="J440" s="62">
        <v>25</v>
      </c>
      <c r="K440" s="62">
        <v>17</v>
      </c>
      <c r="R440" s="62">
        <v>17</v>
      </c>
      <c r="S440" s="64">
        <v>3</v>
      </c>
      <c r="T440" s="65">
        <v>0</v>
      </c>
      <c r="U440" s="66"/>
      <c r="AA440" s="62">
        <v>0</v>
      </c>
      <c r="AB440" s="52" t="s">
        <v>1428</v>
      </c>
      <c r="AC440" s="52" t="s">
        <v>1429</v>
      </c>
      <c r="AJ440" s="52" t="s">
        <v>1430</v>
      </c>
    </row>
    <row r="441" spans="1:36" ht="12.75" customHeight="1">
      <c r="A441" s="78">
        <v>42786</v>
      </c>
      <c r="B441" s="54">
        <v>2</v>
      </c>
      <c r="C441" s="54">
        <v>25</v>
      </c>
      <c r="D441" s="54">
        <v>27</v>
      </c>
      <c r="E441" s="54">
        <v>32</v>
      </c>
      <c r="F441" s="54">
        <v>42</v>
      </c>
      <c r="G441" s="54">
        <v>49</v>
      </c>
      <c r="H441" s="54"/>
      <c r="I441" s="53"/>
      <c r="J441" s="62">
        <v>29</v>
      </c>
      <c r="K441" s="62">
        <v>16</v>
      </c>
      <c r="R441" s="62">
        <v>16</v>
      </c>
      <c r="S441" s="64">
        <v>3</v>
      </c>
      <c r="T441" s="65">
        <v>2</v>
      </c>
      <c r="U441" s="66"/>
      <c r="AA441" s="62">
        <v>2</v>
      </c>
      <c r="AB441" s="52" t="s">
        <v>1431</v>
      </c>
      <c r="AC441" s="52" t="s">
        <v>1432</v>
      </c>
      <c r="AJ441" s="52" t="s">
        <v>1433</v>
      </c>
    </row>
    <row r="442" spans="1:36" ht="12.75" customHeight="1">
      <c r="A442" s="78">
        <v>42784</v>
      </c>
      <c r="B442" s="54">
        <v>8</v>
      </c>
      <c r="C442" s="54">
        <v>13</v>
      </c>
      <c r="D442" s="54">
        <v>18</v>
      </c>
      <c r="E442" s="54">
        <v>25</v>
      </c>
      <c r="F442" s="54">
        <v>41</v>
      </c>
      <c r="G442" s="54">
        <v>44</v>
      </c>
      <c r="H442" s="54"/>
      <c r="I442" s="53"/>
      <c r="J442" s="62">
        <v>26</v>
      </c>
      <c r="K442" s="62">
        <v>16</v>
      </c>
      <c r="R442" s="62">
        <v>16</v>
      </c>
      <c r="S442" s="64">
        <v>1</v>
      </c>
      <c r="T442" s="65">
        <v>1</v>
      </c>
      <c r="U442" s="66"/>
      <c r="AA442" s="62">
        <v>1</v>
      </c>
      <c r="AB442" s="52" t="s">
        <v>1434</v>
      </c>
      <c r="AC442" s="52" t="s">
        <v>1435</v>
      </c>
      <c r="AJ442" s="52" t="s">
        <v>1436</v>
      </c>
    </row>
    <row r="443" spans="1:36" ht="12.75" customHeight="1">
      <c r="A443" s="78">
        <v>42783</v>
      </c>
      <c r="B443" s="54">
        <v>3</v>
      </c>
      <c r="C443" s="54">
        <v>12</v>
      </c>
      <c r="D443" s="54">
        <v>15</v>
      </c>
      <c r="E443" s="54">
        <v>23</v>
      </c>
      <c r="F443" s="54">
        <v>42</v>
      </c>
      <c r="G443" s="54">
        <v>46</v>
      </c>
      <c r="H443" s="54"/>
      <c r="I443" s="53"/>
      <c r="J443" s="62">
        <v>26</v>
      </c>
      <c r="K443" s="62">
        <v>14</v>
      </c>
      <c r="R443" s="62">
        <v>14</v>
      </c>
      <c r="S443" s="64">
        <v>5</v>
      </c>
      <c r="T443" s="65">
        <v>4</v>
      </c>
      <c r="U443" s="66"/>
      <c r="AA443" s="62">
        <v>4</v>
      </c>
      <c r="AB443" s="52" t="s">
        <v>1437</v>
      </c>
      <c r="AC443" s="52" t="s">
        <v>1438</v>
      </c>
      <c r="AJ443" s="52" t="s">
        <v>1439</v>
      </c>
    </row>
    <row r="444" spans="1:36" ht="12.75" customHeight="1">
      <c r="A444" s="78">
        <v>42782</v>
      </c>
      <c r="B444" s="54">
        <v>5</v>
      </c>
      <c r="C444" s="54">
        <v>15</v>
      </c>
      <c r="D444" s="54">
        <v>16</v>
      </c>
      <c r="E444" s="54">
        <v>26</v>
      </c>
      <c r="F444" s="54">
        <v>29</v>
      </c>
      <c r="G444" s="54">
        <v>34</v>
      </c>
      <c r="H444" s="54"/>
      <c r="I444" s="53"/>
      <c r="J444" s="62">
        <v>25</v>
      </c>
      <c r="K444" s="62">
        <v>14</v>
      </c>
      <c r="R444" s="62">
        <v>14</v>
      </c>
      <c r="S444" s="64">
        <v>3</v>
      </c>
      <c r="T444" s="65">
        <v>1</v>
      </c>
      <c r="U444" s="66"/>
      <c r="AA444" s="62">
        <v>1</v>
      </c>
      <c r="AB444" s="52" t="s">
        <v>1440</v>
      </c>
      <c r="AC444" s="52" t="s">
        <v>1441</v>
      </c>
      <c r="AJ444" s="52" t="s">
        <v>1442</v>
      </c>
    </row>
    <row r="445" spans="1:36" ht="12.75" customHeight="1">
      <c r="A445" s="78">
        <v>42781</v>
      </c>
      <c r="B445" s="54">
        <v>1</v>
      </c>
      <c r="C445" s="54">
        <v>19</v>
      </c>
      <c r="D445" s="54">
        <v>20</v>
      </c>
      <c r="E445" s="54">
        <v>27</v>
      </c>
      <c r="F445" s="54">
        <v>34</v>
      </c>
      <c r="G445" s="54">
        <v>44</v>
      </c>
      <c r="H445" s="54"/>
      <c r="I445" s="53"/>
      <c r="J445" s="62">
        <v>27</v>
      </c>
      <c r="K445" s="62">
        <v>16</v>
      </c>
      <c r="R445" s="62">
        <v>16</v>
      </c>
      <c r="S445" s="64">
        <v>5</v>
      </c>
      <c r="T445" s="65">
        <v>4</v>
      </c>
      <c r="U445" s="66"/>
      <c r="AA445" s="62">
        <v>4</v>
      </c>
      <c r="AB445" s="52" t="s">
        <v>1443</v>
      </c>
      <c r="AC445" s="52" t="s">
        <v>1444</v>
      </c>
      <c r="AJ445" s="52" t="s">
        <v>1445</v>
      </c>
    </row>
    <row r="446" spans="1:36" ht="12.75" customHeight="1">
      <c r="A446" s="78">
        <v>42780</v>
      </c>
      <c r="B446" s="54">
        <v>20</v>
      </c>
      <c r="C446" s="54">
        <v>36</v>
      </c>
      <c r="D446" s="54">
        <v>38</v>
      </c>
      <c r="E446" s="54">
        <v>42</v>
      </c>
      <c r="F446" s="54">
        <v>46</v>
      </c>
      <c r="G446" s="54">
        <v>49</v>
      </c>
      <c r="H446" s="54"/>
      <c r="I446" s="53"/>
      <c r="J446" s="62">
        <v>26</v>
      </c>
      <c r="K446" s="62">
        <v>17</v>
      </c>
      <c r="R446" s="62">
        <v>17</v>
      </c>
      <c r="S446" s="64">
        <v>4</v>
      </c>
      <c r="T446" s="65">
        <v>3</v>
      </c>
      <c r="U446" s="66"/>
      <c r="AA446" s="62">
        <v>3</v>
      </c>
      <c r="AB446" s="52" t="s">
        <v>1446</v>
      </c>
      <c r="AC446" s="52" t="s">
        <v>1447</v>
      </c>
      <c r="AJ446" s="52" t="s">
        <v>1448</v>
      </c>
    </row>
    <row r="447" spans="1:36" ht="12.75" customHeight="1">
      <c r="A447" s="78">
        <v>42779</v>
      </c>
      <c r="B447" s="54">
        <v>2</v>
      </c>
      <c r="C447" s="54">
        <v>4</v>
      </c>
      <c r="D447" s="54">
        <v>7</v>
      </c>
      <c r="E447" s="54">
        <v>36</v>
      </c>
      <c r="F447" s="54">
        <v>38</v>
      </c>
      <c r="G447" s="54">
        <v>41</v>
      </c>
      <c r="H447" s="54"/>
      <c r="I447" s="53"/>
      <c r="J447" s="62">
        <v>28</v>
      </c>
      <c r="K447" s="62">
        <v>18</v>
      </c>
      <c r="R447" s="62">
        <v>18</v>
      </c>
      <c r="S447" s="64">
        <v>2</v>
      </c>
      <c r="T447" s="65">
        <v>1</v>
      </c>
      <c r="U447" s="66"/>
      <c r="AA447" s="62">
        <v>1</v>
      </c>
      <c r="AB447" s="52" t="s">
        <v>1449</v>
      </c>
      <c r="AC447" s="52" t="s">
        <v>1450</v>
      </c>
      <c r="AJ447" s="52" t="s">
        <v>1451</v>
      </c>
    </row>
    <row r="448" spans="1:36" ht="12.75" customHeight="1">
      <c r="A448" s="78">
        <v>42777</v>
      </c>
      <c r="B448" s="54">
        <v>23</v>
      </c>
      <c r="C448" s="54">
        <v>26</v>
      </c>
      <c r="D448" s="54">
        <v>28</v>
      </c>
      <c r="E448" s="54">
        <v>34</v>
      </c>
      <c r="F448" s="54">
        <v>37</v>
      </c>
      <c r="G448" s="54">
        <v>46</v>
      </c>
      <c r="H448" s="54"/>
      <c r="I448" s="53"/>
      <c r="J448" s="62">
        <v>28</v>
      </c>
      <c r="K448" s="62">
        <v>16</v>
      </c>
      <c r="R448" s="62">
        <v>16</v>
      </c>
      <c r="S448" s="64">
        <v>2</v>
      </c>
      <c r="T448" s="65">
        <v>1</v>
      </c>
      <c r="U448" s="66"/>
      <c r="AA448" s="62">
        <v>1</v>
      </c>
      <c r="AB448" s="52" t="s">
        <v>1452</v>
      </c>
      <c r="AC448" s="52" t="s">
        <v>1453</v>
      </c>
      <c r="AJ448" s="52" t="s">
        <v>1454</v>
      </c>
    </row>
    <row r="449" spans="1:36" ht="12.75" customHeight="1">
      <c r="A449" s="78">
        <v>42776</v>
      </c>
      <c r="B449" s="54">
        <v>11</v>
      </c>
      <c r="C449" s="54">
        <v>20</v>
      </c>
      <c r="D449" s="54">
        <v>24</v>
      </c>
      <c r="E449" s="54">
        <v>28</v>
      </c>
      <c r="F449" s="54">
        <v>29</v>
      </c>
      <c r="G449" s="54">
        <v>39</v>
      </c>
      <c r="H449" s="54"/>
      <c r="I449" s="53"/>
      <c r="J449" s="62">
        <v>25</v>
      </c>
      <c r="K449" s="62">
        <v>14</v>
      </c>
      <c r="R449" s="62">
        <v>14</v>
      </c>
      <c r="S449" s="64">
        <v>3</v>
      </c>
      <c r="T449" s="65">
        <v>1</v>
      </c>
      <c r="U449" s="66"/>
      <c r="AA449" s="62">
        <v>1</v>
      </c>
      <c r="AB449" s="52" t="s">
        <v>1455</v>
      </c>
      <c r="AC449" s="52" t="s">
        <v>1456</v>
      </c>
      <c r="AJ449" s="52" t="s">
        <v>1457</v>
      </c>
    </row>
    <row r="450" spans="1:36" ht="12.75" customHeight="1">
      <c r="A450" s="78">
        <v>42775</v>
      </c>
      <c r="B450" s="54">
        <v>3</v>
      </c>
      <c r="C450" s="54">
        <v>22</v>
      </c>
      <c r="D450" s="54">
        <v>31</v>
      </c>
      <c r="E450" s="54">
        <v>37</v>
      </c>
      <c r="F450" s="54">
        <v>42</v>
      </c>
      <c r="G450" s="54">
        <v>48</v>
      </c>
      <c r="H450" s="54"/>
      <c r="I450" s="53"/>
      <c r="J450" s="62">
        <v>25</v>
      </c>
      <c r="K450" s="62">
        <v>16</v>
      </c>
      <c r="R450" s="62">
        <v>16</v>
      </c>
      <c r="S450" s="64">
        <v>4</v>
      </c>
      <c r="T450" s="65">
        <v>4</v>
      </c>
      <c r="U450" s="66"/>
      <c r="AA450" s="62">
        <v>4</v>
      </c>
      <c r="AB450" s="52" t="s">
        <v>1458</v>
      </c>
      <c r="AC450" s="52" t="s">
        <v>1459</v>
      </c>
      <c r="AJ450" s="52" t="s">
        <v>1460</v>
      </c>
    </row>
    <row r="451" spans="1:36" ht="12.75" customHeight="1">
      <c r="A451" s="78">
        <v>42774</v>
      </c>
      <c r="B451" s="54">
        <v>2</v>
      </c>
      <c r="C451" s="54">
        <v>3</v>
      </c>
      <c r="D451" s="54">
        <v>12</v>
      </c>
      <c r="E451" s="54">
        <v>15</v>
      </c>
      <c r="F451" s="54">
        <v>26</v>
      </c>
      <c r="G451" s="54">
        <v>39</v>
      </c>
      <c r="H451" s="54"/>
      <c r="I451" s="53"/>
      <c r="J451" s="62">
        <v>26</v>
      </c>
      <c r="K451" s="62">
        <v>17</v>
      </c>
      <c r="R451" s="62">
        <v>17</v>
      </c>
      <c r="S451" s="64">
        <v>4</v>
      </c>
      <c r="T451" s="65">
        <v>3</v>
      </c>
      <c r="U451" s="66"/>
      <c r="AA451" s="62">
        <v>3</v>
      </c>
      <c r="AB451" s="52" t="s">
        <v>1461</v>
      </c>
      <c r="AC451" s="52" t="s">
        <v>1462</v>
      </c>
      <c r="AJ451" s="52" t="s">
        <v>1463</v>
      </c>
    </row>
    <row r="452" spans="1:36" ht="12.75" customHeight="1">
      <c r="A452" s="78">
        <v>42773</v>
      </c>
      <c r="B452" s="54">
        <v>1</v>
      </c>
      <c r="C452" s="54">
        <v>16</v>
      </c>
      <c r="D452" s="54">
        <v>26</v>
      </c>
      <c r="E452" s="54">
        <v>27</v>
      </c>
      <c r="F452" s="54">
        <v>43</v>
      </c>
      <c r="G452" s="54">
        <v>44</v>
      </c>
      <c r="H452" s="54"/>
      <c r="I452" s="53"/>
      <c r="J452" s="62">
        <v>25</v>
      </c>
      <c r="K452" s="62">
        <v>15</v>
      </c>
      <c r="R452" s="62">
        <v>15</v>
      </c>
      <c r="S452" s="64">
        <v>3</v>
      </c>
      <c r="T452" s="65">
        <v>2</v>
      </c>
      <c r="U452" s="66"/>
      <c r="AA452" s="62">
        <v>2</v>
      </c>
      <c r="AB452" s="52" t="s">
        <v>1464</v>
      </c>
      <c r="AC452" s="52" t="s">
        <v>1465</v>
      </c>
      <c r="AJ452" s="52" t="s">
        <v>1466</v>
      </c>
    </row>
    <row r="453" spans="1:36" ht="12.75" customHeight="1">
      <c r="A453" s="78">
        <v>42772</v>
      </c>
      <c r="B453" s="54">
        <v>6</v>
      </c>
      <c r="C453" s="54">
        <v>23</v>
      </c>
      <c r="D453" s="54">
        <v>27</v>
      </c>
      <c r="E453" s="54">
        <v>32</v>
      </c>
      <c r="F453" s="54">
        <v>42</v>
      </c>
      <c r="G453" s="54">
        <v>43</v>
      </c>
      <c r="H453" s="54"/>
      <c r="I453" s="53"/>
      <c r="J453" s="62">
        <v>25</v>
      </c>
      <c r="K453" s="62">
        <v>15</v>
      </c>
      <c r="R453" s="62">
        <v>15</v>
      </c>
      <c r="S453" s="64">
        <v>3</v>
      </c>
      <c r="T453" s="65">
        <v>3</v>
      </c>
      <c r="U453" s="66"/>
      <c r="AA453" s="62">
        <v>3</v>
      </c>
      <c r="AB453" s="52" t="s">
        <v>1467</v>
      </c>
      <c r="AC453" s="52" t="s">
        <v>1468</v>
      </c>
      <c r="AJ453" s="52" t="s">
        <v>1469</v>
      </c>
    </row>
    <row r="454" spans="1:36" ht="12.75" customHeight="1">
      <c r="A454" s="78">
        <v>42770</v>
      </c>
      <c r="B454" s="54">
        <v>3</v>
      </c>
      <c r="C454" s="54">
        <v>6</v>
      </c>
      <c r="D454" s="54">
        <v>16</v>
      </c>
      <c r="E454" s="54">
        <v>19</v>
      </c>
      <c r="F454" s="54">
        <v>30</v>
      </c>
      <c r="G454" s="54">
        <v>44</v>
      </c>
      <c r="H454" s="54"/>
      <c r="I454" s="53"/>
      <c r="J454" s="62">
        <v>26</v>
      </c>
      <c r="K454" s="62">
        <v>14</v>
      </c>
      <c r="R454" s="62">
        <v>14</v>
      </c>
      <c r="S454" s="64">
        <v>3</v>
      </c>
      <c r="T454" s="65">
        <v>1</v>
      </c>
      <c r="U454" s="66"/>
      <c r="AA454" s="62">
        <v>1</v>
      </c>
      <c r="AB454" s="52" t="s">
        <v>1470</v>
      </c>
      <c r="AC454" s="52" t="s">
        <v>1471</v>
      </c>
      <c r="AJ454" s="52" t="s">
        <v>1472</v>
      </c>
    </row>
    <row r="455" spans="1:36" ht="12.75" customHeight="1">
      <c r="A455" s="78">
        <v>42769</v>
      </c>
      <c r="B455" s="54">
        <v>14</v>
      </c>
      <c r="C455" s="54">
        <v>17</v>
      </c>
      <c r="D455" s="54">
        <v>19</v>
      </c>
      <c r="E455" s="54">
        <v>22</v>
      </c>
      <c r="F455" s="54">
        <v>24</v>
      </c>
      <c r="G455" s="54">
        <v>49</v>
      </c>
      <c r="H455" s="54"/>
      <c r="I455" s="53"/>
      <c r="J455" s="62">
        <v>25</v>
      </c>
      <c r="K455" s="62">
        <v>15</v>
      </c>
      <c r="R455" s="62">
        <v>15</v>
      </c>
      <c r="S455" s="64">
        <v>2</v>
      </c>
      <c r="T455" s="65">
        <v>1</v>
      </c>
      <c r="U455" s="66"/>
      <c r="AA455" s="62">
        <v>1</v>
      </c>
      <c r="AB455" s="52" t="s">
        <v>1473</v>
      </c>
      <c r="AC455" s="52" t="s">
        <v>1474</v>
      </c>
      <c r="AJ455" s="52" t="s">
        <v>1475</v>
      </c>
    </row>
    <row r="456" spans="1:36" ht="12.75" customHeight="1">
      <c r="A456" s="78">
        <v>42768</v>
      </c>
      <c r="B456" s="54">
        <v>5</v>
      </c>
      <c r="C456" s="54">
        <v>20</v>
      </c>
      <c r="D456" s="54">
        <v>32</v>
      </c>
      <c r="E456" s="54">
        <v>36</v>
      </c>
      <c r="F456" s="54">
        <v>40</v>
      </c>
      <c r="G456" s="54">
        <v>41</v>
      </c>
      <c r="H456" s="54"/>
      <c r="I456" s="53"/>
      <c r="J456" s="62">
        <v>25</v>
      </c>
      <c r="K456" s="62">
        <v>17</v>
      </c>
      <c r="R456" s="62">
        <v>17</v>
      </c>
      <c r="S456" s="64">
        <v>4</v>
      </c>
      <c r="T456" s="65">
        <v>2</v>
      </c>
      <c r="U456" s="66"/>
      <c r="AA456" s="62">
        <v>2</v>
      </c>
      <c r="AB456" s="52" t="s">
        <v>1476</v>
      </c>
      <c r="AC456" s="52" t="s">
        <v>1477</v>
      </c>
      <c r="AJ456" s="52" t="s">
        <v>1478</v>
      </c>
    </row>
    <row r="457" spans="1:36" ht="12.75" customHeight="1">
      <c r="A457" s="78">
        <v>42767</v>
      </c>
      <c r="B457" s="54">
        <v>3</v>
      </c>
      <c r="C457" s="54">
        <v>9</v>
      </c>
      <c r="D457" s="54">
        <v>11</v>
      </c>
      <c r="E457" s="54">
        <v>15</v>
      </c>
      <c r="F457" s="54">
        <v>22</v>
      </c>
      <c r="G457" s="54">
        <v>26</v>
      </c>
      <c r="H457" s="54"/>
      <c r="I457" s="53"/>
      <c r="J457" s="62">
        <v>28</v>
      </c>
      <c r="K457" s="62">
        <v>17</v>
      </c>
      <c r="R457" s="62">
        <v>17</v>
      </c>
      <c r="S457" s="64">
        <v>5</v>
      </c>
      <c r="T457" s="65">
        <v>2</v>
      </c>
      <c r="U457" s="66"/>
      <c r="AA457" s="62">
        <v>2</v>
      </c>
      <c r="AB457" s="52" t="s">
        <v>1479</v>
      </c>
      <c r="AC457" s="52" t="s">
        <v>1480</v>
      </c>
      <c r="AJ457" s="52" t="s">
        <v>1481</v>
      </c>
    </row>
    <row r="458" spans="1:36" ht="12.75" customHeight="1">
      <c r="A458" s="78">
        <v>42766</v>
      </c>
      <c r="B458" s="54">
        <v>1</v>
      </c>
      <c r="C458" s="54">
        <v>10</v>
      </c>
      <c r="D458" s="54">
        <v>11</v>
      </c>
      <c r="E458" s="54">
        <v>30</v>
      </c>
      <c r="F458" s="54">
        <v>37</v>
      </c>
      <c r="G458" s="54">
        <v>42</v>
      </c>
      <c r="H458" s="54"/>
      <c r="I458" s="53"/>
      <c r="J458" s="62">
        <v>26</v>
      </c>
      <c r="K458" s="62">
        <v>16</v>
      </c>
      <c r="R458" s="62">
        <v>16</v>
      </c>
      <c r="S458" s="64">
        <v>4</v>
      </c>
      <c r="T458" s="65">
        <v>2</v>
      </c>
      <c r="U458" s="66"/>
      <c r="AA458" s="62">
        <v>2</v>
      </c>
      <c r="AB458" s="52" t="s">
        <v>1482</v>
      </c>
      <c r="AC458" s="52" t="s">
        <v>1483</v>
      </c>
      <c r="AJ458" s="52" t="s">
        <v>1484</v>
      </c>
    </row>
    <row r="459" spans="1:36" ht="12.75" customHeight="1">
      <c r="A459" s="78">
        <v>42765</v>
      </c>
      <c r="B459" s="54">
        <v>2</v>
      </c>
      <c r="C459" s="54">
        <v>11</v>
      </c>
      <c r="D459" s="54">
        <v>21</v>
      </c>
      <c r="E459" s="54">
        <v>26</v>
      </c>
      <c r="F459" s="54">
        <v>33</v>
      </c>
      <c r="G459" s="54">
        <v>36</v>
      </c>
      <c r="H459" s="54"/>
      <c r="I459" s="53"/>
      <c r="J459" s="62">
        <v>26</v>
      </c>
      <c r="K459" s="62">
        <v>13</v>
      </c>
      <c r="R459" s="62">
        <v>13</v>
      </c>
      <c r="S459" s="64">
        <v>3</v>
      </c>
      <c r="T459" s="65">
        <v>2</v>
      </c>
      <c r="U459" s="66"/>
      <c r="AA459" s="62">
        <v>2</v>
      </c>
      <c r="AB459" s="52" t="s">
        <v>1485</v>
      </c>
      <c r="AC459" s="52" t="s">
        <v>1486</v>
      </c>
      <c r="AJ459" s="52" t="s">
        <v>1487</v>
      </c>
    </row>
    <row r="460" spans="1:36" ht="12.75" customHeight="1">
      <c r="A460" s="78">
        <v>42763</v>
      </c>
      <c r="B460" s="54">
        <v>3</v>
      </c>
      <c r="C460" s="54">
        <v>5</v>
      </c>
      <c r="D460" s="54">
        <v>17</v>
      </c>
      <c r="E460" s="54">
        <v>19</v>
      </c>
      <c r="F460" s="54">
        <v>30</v>
      </c>
      <c r="G460" s="54">
        <v>32</v>
      </c>
      <c r="H460" s="54"/>
      <c r="I460" s="53"/>
      <c r="J460" s="62">
        <v>24</v>
      </c>
      <c r="K460" s="62">
        <v>12</v>
      </c>
      <c r="R460" s="62">
        <v>12</v>
      </c>
      <c r="S460" s="64">
        <v>4</v>
      </c>
      <c r="T460" s="65">
        <v>2</v>
      </c>
      <c r="U460" s="66"/>
      <c r="AA460" s="62">
        <v>2</v>
      </c>
      <c r="AB460" s="52" t="s">
        <v>1488</v>
      </c>
      <c r="AC460" s="52" t="s">
        <v>1489</v>
      </c>
      <c r="AJ460" s="52" t="s">
        <v>1490</v>
      </c>
    </row>
    <row r="461" spans="1:36" ht="12.75" customHeight="1">
      <c r="A461" s="78">
        <v>42762</v>
      </c>
      <c r="B461" s="54">
        <v>3</v>
      </c>
      <c r="C461" s="54">
        <v>7</v>
      </c>
      <c r="D461" s="54">
        <v>33</v>
      </c>
      <c r="E461" s="54">
        <v>40</v>
      </c>
      <c r="F461" s="54">
        <v>46</v>
      </c>
      <c r="G461" s="54">
        <v>49</v>
      </c>
      <c r="H461" s="54"/>
      <c r="I461" s="53"/>
      <c r="J461" s="62">
        <v>23</v>
      </c>
      <c r="K461" s="62">
        <v>15</v>
      </c>
      <c r="R461" s="62">
        <v>15</v>
      </c>
      <c r="S461" s="64">
        <v>2</v>
      </c>
      <c r="T461" s="65">
        <v>2</v>
      </c>
      <c r="U461" s="66"/>
      <c r="AA461" s="62">
        <v>2</v>
      </c>
      <c r="AB461" s="52" t="s">
        <v>1491</v>
      </c>
      <c r="AC461" s="52" t="s">
        <v>1492</v>
      </c>
      <c r="AJ461" s="52" t="s">
        <v>1493</v>
      </c>
    </row>
    <row r="462" spans="1:36" ht="12.75" customHeight="1">
      <c r="A462" s="78">
        <v>42761</v>
      </c>
      <c r="B462" s="54">
        <v>5</v>
      </c>
      <c r="C462" s="54">
        <v>8</v>
      </c>
      <c r="D462" s="54">
        <v>10</v>
      </c>
      <c r="E462" s="54">
        <v>20</v>
      </c>
      <c r="F462" s="54">
        <v>32</v>
      </c>
      <c r="G462" s="54">
        <v>43</v>
      </c>
      <c r="H462" s="54"/>
      <c r="I462" s="53"/>
      <c r="J462" s="62">
        <v>24</v>
      </c>
      <c r="K462" s="62">
        <v>15</v>
      </c>
      <c r="R462" s="62">
        <v>15</v>
      </c>
      <c r="S462" s="64">
        <v>5</v>
      </c>
      <c r="T462" s="65">
        <v>3</v>
      </c>
      <c r="U462" s="66"/>
      <c r="AA462" s="62">
        <v>3</v>
      </c>
      <c r="AB462" s="52" t="s">
        <v>1494</v>
      </c>
      <c r="AC462" s="52" t="s">
        <v>1495</v>
      </c>
      <c r="AJ462" s="52" t="s">
        <v>1496</v>
      </c>
    </row>
    <row r="463" spans="1:36" ht="12.75" customHeight="1">
      <c r="A463" s="78">
        <v>42760</v>
      </c>
      <c r="B463" s="54">
        <v>2</v>
      </c>
      <c r="C463" s="54">
        <v>11</v>
      </c>
      <c r="D463" s="54">
        <v>26</v>
      </c>
      <c r="E463" s="54">
        <v>29</v>
      </c>
      <c r="F463" s="54">
        <v>34</v>
      </c>
      <c r="G463" s="54">
        <v>42</v>
      </c>
      <c r="H463" s="54"/>
      <c r="I463" s="53"/>
      <c r="J463" s="62">
        <v>26</v>
      </c>
      <c r="K463" s="62">
        <v>16</v>
      </c>
      <c r="R463" s="62">
        <v>16</v>
      </c>
      <c r="S463" s="64">
        <v>5</v>
      </c>
      <c r="T463" s="65">
        <v>4</v>
      </c>
      <c r="U463" s="66"/>
      <c r="AA463" s="62">
        <v>4</v>
      </c>
      <c r="AB463" s="52" t="s">
        <v>1497</v>
      </c>
      <c r="AC463" s="52" t="s">
        <v>1498</v>
      </c>
      <c r="AJ463" s="52" t="s">
        <v>1499</v>
      </c>
    </row>
    <row r="464" spans="1:36" ht="12.75" customHeight="1">
      <c r="A464" s="78">
        <v>42759</v>
      </c>
      <c r="B464" s="54">
        <v>3</v>
      </c>
      <c r="C464" s="54">
        <v>8</v>
      </c>
      <c r="D464" s="54">
        <v>12</v>
      </c>
      <c r="E464" s="54">
        <v>15</v>
      </c>
      <c r="F464" s="54">
        <v>29</v>
      </c>
      <c r="G464" s="54">
        <v>42</v>
      </c>
      <c r="H464" s="54"/>
      <c r="I464" s="53"/>
      <c r="J464" s="62">
        <v>25</v>
      </c>
      <c r="K464" s="62">
        <v>16</v>
      </c>
      <c r="R464" s="62">
        <v>16</v>
      </c>
      <c r="S464" s="64">
        <v>2</v>
      </c>
      <c r="T464" s="65">
        <v>2</v>
      </c>
      <c r="U464" s="66"/>
      <c r="AA464" s="62">
        <v>2</v>
      </c>
      <c r="AB464" s="52" t="s">
        <v>1500</v>
      </c>
      <c r="AC464" s="52" t="s">
        <v>1501</v>
      </c>
      <c r="AJ464" s="52" t="s">
        <v>1502</v>
      </c>
    </row>
    <row r="465" spans="1:36" ht="12.75" customHeight="1">
      <c r="A465" s="78">
        <v>42758</v>
      </c>
      <c r="B465" s="54">
        <v>1</v>
      </c>
      <c r="C465" s="54">
        <v>5</v>
      </c>
      <c r="D465" s="54">
        <v>7</v>
      </c>
      <c r="E465" s="54">
        <v>12</v>
      </c>
      <c r="F465" s="54">
        <v>14</v>
      </c>
      <c r="G465" s="54">
        <v>48</v>
      </c>
      <c r="H465" s="54"/>
      <c r="I465" s="53"/>
      <c r="J465" s="62">
        <v>24</v>
      </c>
      <c r="K465" s="62">
        <v>14</v>
      </c>
      <c r="R465" s="62">
        <v>14</v>
      </c>
      <c r="S465" s="64">
        <v>1</v>
      </c>
      <c r="T465" s="65">
        <v>1</v>
      </c>
      <c r="U465" s="66"/>
      <c r="AA465" s="62">
        <v>1</v>
      </c>
      <c r="AB465" s="52" t="s">
        <v>1503</v>
      </c>
      <c r="AC465" s="52" t="s">
        <v>1504</v>
      </c>
      <c r="AJ465" s="52" t="s">
        <v>1505</v>
      </c>
    </row>
    <row r="466" spans="1:36" ht="12.75" customHeight="1">
      <c r="A466" s="78">
        <v>42756</v>
      </c>
      <c r="B466" s="54">
        <v>8</v>
      </c>
      <c r="C466" s="54">
        <v>15</v>
      </c>
      <c r="D466" s="54">
        <v>21</v>
      </c>
      <c r="E466" s="54">
        <v>42</v>
      </c>
      <c r="F466" s="54">
        <v>43</v>
      </c>
      <c r="G466" s="54">
        <v>47</v>
      </c>
      <c r="H466" s="54"/>
      <c r="I466" s="53"/>
      <c r="J466" s="62">
        <v>26</v>
      </c>
      <c r="K466" s="62">
        <v>14</v>
      </c>
      <c r="R466" s="62">
        <v>14</v>
      </c>
      <c r="S466" s="64">
        <v>3</v>
      </c>
      <c r="T466" s="65">
        <v>2</v>
      </c>
      <c r="U466" s="66"/>
      <c r="AA466" s="62">
        <v>2</v>
      </c>
      <c r="AB466" s="52" t="s">
        <v>1506</v>
      </c>
      <c r="AC466" s="52" t="s">
        <v>1507</v>
      </c>
      <c r="AJ466" s="52" t="s">
        <v>1508</v>
      </c>
    </row>
    <row r="467" spans="1:36" ht="12.75" customHeight="1">
      <c r="A467" s="78">
        <v>42755</v>
      </c>
      <c r="B467" s="54">
        <v>2</v>
      </c>
      <c r="C467" s="54">
        <v>6</v>
      </c>
      <c r="D467" s="54">
        <v>13</v>
      </c>
      <c r="E467" s="54">
        <v>25</v>
      </c>
      <c r="F467" s="54">
        <v>32</v>
      </c>
      <c r="G467" s="54">
        <v>40</v>
      </c>
      <c r="H467" s="54"/>
      <c r="I467" s="53"/>
      <c r="J467" s="62">
        <v>28</v>
      </c>
      <c r="K467" s="62">
        <v>16</v>
      </c>
      <c r="R467" s="62">
        <v>16</v>
      </c>
      <c r="S467" s="64">
        <v>4</v>
      </c>
      <c r="T467" s="65">
        <v>2</v>
      </c>
      <c r="U467" s="66"/>
      <c r="AA467" s="62">
        <v>2</v>
      </c>
      <c r="AB467" s="52" t="s">
        <v>1509</v>
      </c>
      <c r="AC467" s="52" t="s">
        <v>1510</v>
      </c>
      <c r="AJ467" s="52" t="s">
        <v>1511</v>
      </c>
    </row>
    <row r="468" spans="1:36" ht="12.75" customHeight="1">
      <c r="A468" s="78">
        <v>42754</v>
      </c>
      <c r="B468" s="54">
        <v>8</v>
      </c>
      <c r="C468" s="54">
        <v>9</v>
      </c>
      <c r="D468" s="54">
        <v>10</v>
      </c>
      <c r="E468" s="54">
        <v>30</v>
      </c>
      <c r="F468" s="54">
        <v>44</v>
      </c>
      <c r="G468" s="54">
        <v>46</v>
      </c>
      <c r="H468" s="54"/>
      <c r="I468" s="53"/>
      <c r="J468" s="62">
        <v>27</v>
      </c>
      <c r="K468" s="62">
        <v>16</v>
      </c>
      <c r="R468" s="62">
        <v>16</v>
      </c>
      <c r="S468" s="64">
        <v>2</v>
      </c>
      <c r="T468" s="65">
        <v>1</v>
      </c>
      <c r="U468" s="66"/>
      <c r="AA468" s="62">
        <v>1</v>
      </c>
      <c r="AB468" s="52" t="s">
        <v>1512</v>
      </c>
      <c r="AC468" s="52" t="s">
        <v>1513</v>
      </c>
      <c r="AJ468" s="52" t="s">
        <v>1514</v>
      </c>
    </row>
    <row r="469" spans="1:36" ht="12.75" customHeight="1">
      <c r="A469" s="78">
        <v>42753</v>
      </c>
      <c r="B469" s="54">
        <v>5</v>
      </c>
      <c r="C469" s="54">
        <v>8</v>
      </c>
      <c r="D469" s="54">
        <v>26</v>
      </c>
      <c r="E469" s="54">
        <v>29</v>
      </c>
      <c r="F469" s="54">
        <v>32</v>
      </c>
      <c r="G469" s="54">
        <v>47</v>
      </c>
      <c r="H469" s="54"/>
      <c r="I469" s="53"/>
      <c r="J469" s="62">
        <v>27</v>
      </c>
      <c r="K469" s="62">
        <v>15</v>
      </c>
      <c r="R469" s="62">
        <v>15</v>
      </c>
      <c r="S469" s="64">
        <v>3</v>
      </c>
      <c r="T469" s="65">
        <v>2</v>
      </c>
      <c r="U469" s="66"/>
      <c r="AA469" s="62">
        <v>2</v>
      </c>
      <c r="AB469" s="52" t="s">
        <v>1515</v>
      </c>
      <c r="AC469" s="52" t="s">
        <v>1516</v>
      </c>
      <c r="AJ469" s="52" t="s">
        <v>1517</v>
      </c>
    </row>
    <row r="470" spans="1:36" ht="12.75" customHeight="1">
      <c r="A470" s="78">
        <v>42752</v>
      </c>
      <c r="B470" s="54">
        <v>2</v>
      </c>
      <c r="C470" s="54">
        <v>10</v>
      </c>
      <c r="D470" s="54">
        <v>29</v>
      </c>
      <c r="E470" s="54">
        <v>30</v>
      </c>
      <c r="F470" s="54">
        <v>34</v>
      </c>
      <c r="G470" s="54">
        <v>46</v>
      </c>
      <c r="H470" s="54"/>
      <c r="I470" s="53"/>
      <c r="J470" s="62">
        <v>28</v>
      </c>
      <c r="K470" s="62">
        <v>15</v>
      </c>
      <c r="R470" s="62">
        <v>15</v>
      </c>
      <c r="S470" s="64">
        <v>3</v>
      </c>
      <c r="T470" s="65">
        <v>2</v>
      </c>
      <c r="U470" s="66"/>
      <c r="AA470" s="62">
        <v>2</v>
      </c>
      <c r="AB470" s="52" t="s">
        <v>1518</v>
      </c>
      <c r="AC470" s="52" t="s">
        <v>1519</v>
      </c>
      <c r="AJ470" s="52" t="s">
        <v>1520</v>
      </c>
    </row>
    <row r="471" spans="1:36" ht="12.75" customHeight="1">
      <c r="A471" s="78">
        <v>42751</v>
      </c>
      <c r="B471" s="54">
        <v>19</v>
      </c>
      <c r="C471" s="54">
        <v>20</v>
      </c>
      <c r="D471" s="54">
        <v>25</v>
      </c>
      <c r="E471" s="54">
        <v>28</v>
      </c>
      <c r="F471" s="54">
        <v>29</v>
      </c>
      <c r="G471" s="54">
        <v>47</v>
      </c>
      <c r="H471" s="54"/>
      <c r="I471" s="53"/>
      <c r="J471" s="62">
        <v>28</v>
      </c>
      <c r="K471" s="62">
        <v>16</v>
      </c>
      <c r="R471" s="62">
        <v>16</v>
      </c>
      <c r="S471" s="64">
        <v>4</v>
      </c>
      <c r="T471" s="65">
        <v>3</v>
      </c>
      <c r="U471" s="66"/>
      <c r="AA471" s="62">
        <v>3</v>
      </c>
      <c r="AB471" s="52" t="s">
        <v>1521</v>
      </c>
      <c r="AC471" s="52" t="s">
        <v>1522</v>
      </c>
      <c r="AJ471" s="52" t="s">
        <v>1523</v>
      </c>
    </row>
    <row r="472" spans="1:36" ht="12.75" customHeight="1">
      <c r="A472" s="78">
        <v>42749</v>
      </c>
      <c r="B472" s="54">
        <v>1</v>
      </c>
      <c r="C472" s="54">
        <v>13</v>
      </c>
      <c r="D472" s="54">
        <v>16</v>
      </c>
      <c r="E472" s="54">
        <v>25</v>
      </c>
      <c r="F472" s="54">
        <v>30</v>
      </c>
      <c r="G472" s="54">
        <v>41</v>
      </c>
      <c r="H472" s="54"/>
      <c r="I472" s="53"/>
      <c r="J472" s="62">
        <v>27</v>
      </c>
      <c r="K472" s="62">
        <v>17</v>
      </c>
      <c r="R472" s="62">
        <v>17</v>
      </c>
      <c r="S472" s="64">
        <v>2</v>
      </c>
      <c r="T472" s="65">
        <v>1</v>
      </c>
      <c r="U472" s="66"/>
      <c r="AA472" s="62">
        <v>1</v>
      </c>
      <c r="AB472" s="52" t="s">
        <v>1524</v>
      </c>
      <c r="AC472" s="52" t="s">
        <v>1525</v>
      </c>
      <c r="AJ472" s="52" t="s">
        <v>1526</v>
      </c>
    </row>
    <row r="473" spans="1:36" ht="12.75" customHeight="1">
      <c r="A473" s="78">
        <v>42748</v>
      </c>
      <c r="B473" s="54">
        <v>6</v>
      </c>
      <c r="C473" s="54">
        <v>11</v>
      </c>
      <c r="D473" s="54">
        <v>19</v>
      </c>
      <c r="E473" s="54">
        <v>27</v>
      </c>
      <c r="F473" s="54">
        <v>41</v>
      </c>
      <c r="G473" s="54">
        <v>44</v>
      </c>
      <c r="H473" s="54"/>
      <c r="I473" s="53"/>
      <c r="J473" s="62">
        <v>27</v>
      </c>
      <c r="K473" s="62">
        <v>17</v>
      </c>
      <c r="R473" s="62">
        <v>17</v>
      </c>
      <c r="S473" s="64">
        <v>3</v>
      </c>
      <c r="T473" s="65">
        <v>0</v>
      </c>
      <c r="U473" s="66"/>
      <c r="AA473" s="62">
        <v>0</v>
      </c>
      <c r="AB473" s="52" t="s">
        <v>1527</v>
      </c>
      <c r="AC473" s="52" t="s">
        <v>1528</v>
      </c>
      <c r="AJ473" s="52" t="s">
        <v>1529</v>
      </c>
    </row>
    <row r="474" spans="1:36" ht="12.75" customHeight="1">
      <c r="A474" s="78">
        <v>42747</v>
      </c>
      <c r="B474" s="54">
        <v>2</v>
      </c>
      <c r="C474" s="54">
        <v>15</v>
      </c>
      <c r="D474" s="54">
        <v>16</v>
      </c>
      <c r="E474" s="54">
        <v>25</v>
      </c>
      <c r="F474" s="54">
        <v>36</v>
      </c>
      <c r="G474" s="54">
        <v>38</v>
      </c>
      <c r="H474" s="54"/>
      <c r="I474" s="53"/>
      <c r="J474" s="62">
        <v>26</v>
      </c>
      <c r="K474" s="62">
        <v>16</v>
      </c>
      <c r="R474" s="62">
        <v>16</v>
      </c>
      <c r="S474" s="64">
        <v>6</v>
      </c>
      <c r="T474" s="65">
        <v>4</v>
      </c>
      <c r="U474" s="66"/>
      <c r="AA474" s="62">
        <v>4</v>
      </c>
      <c r="AB474" s="52" t="s">
        <v>1530</v>
      </c>
      <c r="AC474" s="52" t="s">
        <v>1531</v>
      </c>
      <c r="AJ474" s="52" t="s">
        <v>1532</v>
      </c>
    </row>
    <row r="475" spans="1:36" ht="12.75" customHeight="1">
      <c r="A475" s="78">
        <v>42746</v>
      </c>
      <c r="B475" s="54">
        <v>1</v>
      </c>
      <c r="C475" s="54">
        <v>22</v>
      </c>
      <c r="D475" s="54">
        <v>24</v>
      </c>
      <c r="E475" s="54">
        <v>38</v>
      </c>
      <c r="F475" s="54">
        <v>41</v>
      </c>
      <c r="G475" s="54">
        <v>43</v>
      </c>
      <c r="H475" s="54"/>
      <c r="I475" s="53"/>
      <c r="J475" s="62">
        <v>29</v>
      </c>
      <c r="K475" s="62">
        <v>15</v>
      </c>
      <c r="R475" s="62">
        <v>15</v>
      </c>
      <c r="S475" s="64">
        <v>4</v>
      </c>
      <c r="T475" s="65">
        <v>3</v>
      </c>
      <c r="U475" s="66"/>
      <c r="AA475" s="62">
        <v>3</v>
      </c>
      <c r="AB475" s="52" t="s">
        <v>1533</v>
      </c>
      <c r="AC475" s="52" t="s">
        <v>1534</v>
      </c>
      <c r="AJ475" s="52" t="s">
        <v>1535</v>
      </c>
    </row>
    <row r="476" spans="1:36" ht="12.75" customHeight="1">
      <c r="A476" s="78">
        <v>42745</v>
      </c>
      <c r="B476" s="54">
        <v>1</v>
      </c>
      <c r="C476" s="54">
        <v>18</v>
      </c>
      <c r="D476" s="54">
        <v>28</v>
      </c>
      <c r="E476" s="54">
        <v>40</v>
      </c>
      <c r="F476" s="54">
        <v>44</v>
      </c>
      <c r="G476" s="54">
        <v>47</v>
      </c>
      <c r="H476" s="54"/>
      <c r="I476" s="53"/>
      <c r="J476" s="62">
        <v>27</v>
      </c>
      <c r="K476" s="62">
        <v>14</v>
      </c>
      <c r="R476" s="62">
        <v>14</v>
      </c>
      <c r="S476" s="64">
        <v>1</v>
      </c>
      <c r="T476" s="65">
        <v>0</v>
      </c>
      <c r="U476" s="66"/>
      <c r="AA476" s="62">
        <v>0</v>
      </c>
      <c r="AB476" s="52" t="s">
        <v>1536</v>
      </c>
      <c r="AC476" s="52" t="s">
        <v>1537</v>
      </c>
      <c r="AJ476" s="52" t="s">
        <v>1538</v>
      </c>
    </row>
    <row r="477" spans="1:36" ht="12.75" customHeight="1">
      <c r="A477" s="78">
        <v>42744</v>
      </c>
      <c r="B477" s="54">
        <v>4</v>
      </c>
      <c r="C477" s="54">
        <v>18</v>
      </c>
      <c r="D477" s="54">
        <v>29</v>
      </c>
      <c r="E477" s="54">
        <v>41</v>
      </c>
      <c r="F477" s="54">
        <v>45</v>
      </c>
      <c r="G477" s="54">
        <v>48</v>
      </c>
      <c r="H477" s="54"/>
      <c r="I477" s="53"/>
      <c r="J477" s="62">
        <v>25</v>
      </c>
      <c r="K477" s="62">
        <v>14</v>
      </c>
      <c r="R477" s="62">
        <v>14</v>
      </c>
      <c r="S477" s="64">
        <v>2</v>
      </c>
      <c r="T477" s="65">
        <v>2</v>
      </c>
      <c r="U477" s="66"/>
      <c r="AA477" s="62">
        <v>2</v>
      </c>
      <c r="AB477" s="52" t="s">
        <v>1539</v>
      </c>
      <c r="AC477" s="52" t="s">
        <v>1540</v>
      </c>
      <c r="AJ477" s="52" t="s">
        <v>1541</v>
      </c>
    </row>
    <row r="478" spans="1:36" ht="12.75" customHeight="1">
      <c r="A478" s="78">
        <v>42742</v>
      </c>
      <c r="B478" s="54">
        <v>22</v>
      </c>
      <c r="C478" s="54">
        <v>23</v>
      </c>
      <c r="D478" s="54">
        <v>28</v>
      </c>
      <c r="E478" s="54">
        <v>35</v>
      </c>
      <c r="F478" s="54">
        <v>39</v>
      </c>
      <c r="G478" s="54">
        <v>42</v>
      </c>
      <c r="H478" s="54"/>
      <c r="I478" s="53"/>
      <c r="J478" s="62">
        <v>27</v>
      </c>
      <c r="K478" s="62">
        <v>16</v>
      </c>
      <c r="R478" s="62">
        <v>16</v>
      </c>
      <c r="S478" s="64">
        <v>3</v>
      </c>
      <c r="T478" s="65">
        <v>1</v>
      </c>
      <c r="U478" s="66"/>
      <c r="AA478" s="62">
        <v>1</v>
      </c>
      <c r="AB478" s="52" t="s">
        <v>1542</v>
      </c>
      <c r="AC478" s="52" t="s">
        <v>1543</v>
      </c>
      <c r="AJ478" s="52" t="s">
        <v>1544</v>
      </c>
    </row>
    <row r="479" spans="1:36" ht="12.75" customHeight="1">
      <c r="A479" s="78">
        <v>42741</v>
      </c>
      <c r="B479" s="54">
        <v>8</v>
      </c>
      <c r="C479" s="54">
        <v>11</v>
      </c>
      <c r="D479" s="54">
        <v>20</v>
      </c>
      <c r="E479" s="54">
        <v>24</v>
      </c>
      <c r="F479" s="54">
        <v>28</v>
      </c>
      <c r="G479" s="54">
        <v>29</v>
      </c>
      <c r="H479" s="54"/>
      <c r="I479" s="53"/>
      <c r="J479" s="62">
        <v>27</v>
      </c>
      <c r="K479" s="62">
        <v>17</v>
      </c>
      <c r="R479" s="62">
        <v>17</v>
      </c>
      <c r="S479" s="64">
        <v>3</v>
      </c>
      <c r="T479" s="65">
        <v>2</v>
      </c>
      <c r="U479" s="66"/>
      <c r="AA479" s="62">
        <v>2</v>
      </c>
      <c r="AB479" s="52" t="s">
        <v>1545</v>
      </c>
      <c r="AC479" s="52" t="s">
        <v>1546</v>
      </c>
      <c r="AJ479" s="52" t="s">
        <v>1547</v>
      </c>
    </row>
    <row r="480" spans="1:36" ht="12.75" customHeight="1">
      <c r="A480" s="78">
        <v>42740</v>
      </c>
      <c r="B480" s="54">
        <v>2</v>
      </c>
      <c r="C480" s="54">
        <v>16</v>
      </c>
      <c r="D480" s="54">
        <v>24</v>
      </c>
      <c r="E480" s="54">
        <v>25</v>
      </c>
      <c r="F480" s="54">
        <v>33</v>
      </c>
      <c r="G480" s="54">
        <v>46</v>
      </c>
      <c r="H480" s="54"/>
      <c r="I480" s="53"/>
      <c r="J480" s="62">
        <v>26</v>
      </c>
      <c r="K480" s="62">
        <v>16</v>
      </c>
      <c r="R480" s="62">
        <v>16</v>
      </c>
      <c r="S480" s="64">
        <v>4</v>
      </c>
      <c r="T480" s="65">
        <v>3</v>
      </c>
      <c r="U480" s="66"/>
      <c r="AA480" s="62">
        <v>3</v>
      </c>
      <c r="AB480" s="52" t="s">
        <v>1548</v>
      </c>
      <c r="AC480" s="52" t="s">
        <v>1549</v>
      </c>
      <c r="AJ480" s="52" t="s">
        <v>1550</v>
      </c>
    </row>
    <row r="481" spans="1:36" ht="12.75" customHeight="1">
      <c r="A481" s="78">
        <v>42739</v>
      </c>
      <c r="B481" s="54">
        <v>7</v>
      </c>
      <c r="C481" s="54">
        <v>16</v>
      </c>
      <c r="D481" s="54">
        <v>17</v>
      </c>
      <c r="E481" s="54">
        <v>20</v>
      </c>
      <c r="F481" s="54">
        <v>29</v>
      </c>
      <c r="G481" s="54">
        <v>36</v>
      </c>
      <c r="H481" s="54"/>
      <c r="I481" s="53"/>
      <c r="J481" s="62">
        <v>27</v>
      </c>
      <c r="K481" s="62">
        <v>14</v>
      </c>
      <c r="R481" s="62">
        <v>14</v>
      </c>
      <c r="S481" s="64">
        <v>4</v>
      </c>
      <c r="T481" s="65">
        <v>2</v>
      </c>
      <c r="U481" s="66"/>
      <c r="AA481" s="62">
        <v>2</v>
      </c>
      <c r="AB481" s="52" t="s">
        <v>1551</v>
      </c>
      <c r="AC481" s="52" t="s">
        <v>1552</v>
      </c>
      <c r="AJ481" s="52" t="s">
        <v>1553</v>
      </c>
    </row>
    <row r="482" spans="1:36" ht="12.75" customHeight="1">
      <c r="A482" s="78">
        <v>42738</v>
      </c>
      <c r="B482" s="54">
        <v>5</v>
      </c>
      <c r="C482" s="54">
        <v>6</v>
      </c>
      <c r="D482" s="54">
        <v>15</v>
      </c>
      <c r="E482" s="54">
        <v>39</v>
      </c>
      <c r="F482" s="54">
        <v>43</v>
      </c>
      <c r="G482" s="54">
        <v>48</v>
      </c>
      <c r="H482" s="54"/>
      <c r="I482" s="53"/>
      <c r="J482" s="62">
        <v>26</v>
      </c>
      <c r="K482" s="62">
        <v>15</v>
      </c>
      <c r="R482" s="62">
        <v>15</v>
      </c>
      <c r="S482" s="64">
        <v>2</v>
      </c>
      <c r="T482" s="65">
        <v>2</v>
      </c>
      <c r="U482" s="66"/>
      <c r="AA482" s="62">
        <v>2</v>
      </c>
      <c r="AB482" s="52" t="s">
        <v>1554</v>
      </c>
      <c r="AC482" s="52" t="s">
        <v>1555</v>
      </c>
      <c r="AJ482" s="52" t="s">
        <v>1556</v>
      </c>
    </row>
    <row r="483" spans="1:36" ht="12.75" customHeight="1">
      <c r="A483" s="78">
        <v>42737</v>
      </c>
      <c r="B483" s="54">
        <v>8</v>
      </c>
      <c r="C483" s="54">
        <v>25</v>
      </c>
      <c r="D483" s="54">
        <v>27</v>
      </c>
      <c r="E483" s="54">
        <v>31</v>
      </c>
      <c r="F483" s="54">
        <v>33</v>
      </c>
      <c r="G483" s="54">
        <v>38</v>
      </c>
      <c r="H483" s="54"/>
      <c r="I483" s="53"/>
      <c r="J483" s="62">
        <v>25</v>
      </c>
      <c r="K483" s="62">
        <v>14</v>
      </c>
      <c r="R483" s="62">
        <v>14</v>
      </c>
      <c r="S483" s="64">
        <v>4</v>
      </c>
      <c r="T483" s="65">
        <v>1</v>
      </c>
      <c r="U483" s="66"/>
      <c r="AA483" s="62">
        <v>1</v>
      </c>
      <c r="AB483" s="52" t="s">
        <v>1557</v>
      </c>
      <c r="AC483" s="52" t="s">
        <v>1558</v>
      </c>
      <c r="AJ483" s="52" t="s">
        <v>1559</v>
      </c>
    </row>
    <row r="484" spans="1:36" ht="12.75" customHeight="1">
      <c r="A484" s="78">
        <v>42735</v>
      </c>
      <c r="B484" s="54">
        <v>3</v>
      </c>
      <c r="C484" s="54">
        <v>21</v>
      </c>
      <c r="D484" s="54">
        <v>22</v>
      </c>
      <c r="E484" s="54">
        <v>24</v>
      </c>
      <c r="F484" s="54">
        <v>38</v>
      </c>
      <c r="G484" s="54">
        <v>45</v>
      </c>
      <c r="H484" s="54"/>
      <c r="I484" s="53"/>
      <c r="J484" s="62">
        <v>25</v>
      </c>
      <c r="K484" s="62">
        <v>15</v>
      </c>
      <c r="R484" s="62">
        <v>15</v>
      </c>
      <c r="S484" s="64">
        <v>3</v>
      </c>
      <c r="T484" s="65">
        <v>2</v>
      </c>
      <c r="U484" s="66"/>
      <c r="AA484" s="62">
        <v>2</v>
      </c>
      <c r="AB484" s="52" t="s">
        <v>1560</v>
      </c>
      <c r="AC484" s="52" t="s">
        <v>1561</v>
      </c>
      <c r="AJ484" s="52" t="s">
        <v>1562</v>
      </c>
    </row>
    <row r="485" spans="1:36" ht="12.75" customHeight="1">
      <c r="A485" s="78">
        <v>42734</v>
      </c>
      <c r="B485" s="54">
        <v>8</v>
      </c>
      <c r="C485" s="54">
        <v>21</v>
      </c>
      <c r="D485" s="54">
        <v>25</v>
      </c>
      <c r="E485" s="54">
        <v>33</v>
      </c>
      <c r="F485" s="54">
        <v>35</v>
      </c>
      <c r="G485" s="54">
        <v>45</v>
      </c>
      <c r="H485" s="54"/>
      <c r="I485" s="53"/>
      <c r="J485" s="62">
        <v>27</v>
      </c>
      <c r="K485" s="62">
        <v>15</v>
      </c>
      <c r="R485" s="62">
        <v>15</v>
      </c>
      <c r="S485" s="64">
        <v>6</v>
      </c>
      <c r="T485" s="65">
        <v>3</v>
      </c>
      <c r="U485" s="66"/>
      <c r="AA485" s="62">
        <v>3</v>
      </c>
      <c r="AB485" s="52" t="s">
        <v>1563</v>
      </c>
      <c r="AC485" s="52" t="s">
        <v>1564</v>
      </c>
      <c r="AJ485" s="52" t="s">
        <v>1565</v>
      </c>
    </row>
    <row r="486" spans="1:36" ht="12.75" customHeight="1">
      <c r="A486" s="78">
        <v>42733</v>
      </c>
      <c r="B486" s="54">
        <v>11</v>
      </c>
      <c r="C486" s="54">
        <v>12</v>
      </c>
      <c r="D486" s="54">
        <v>19</v>
      </c>
      <c r="E486" s="54">
        <v>30</v>
      </c>
      <c r="F486" s="54">
        <v>40</v>
      </c>
      <c r="G486" s="54">
        <v>48</v>
      </c>
      <c r="H486" s="54"/>
      <c r="I486" s="53"/>
      <c r="J486" s="62">
        <v>28</v>
      </c>
      <c r="K486" s="62">
        <v>16</v>
      </c>
      <c r="R486" s="62">
        <v>16</v>
      </c>
      <c r="S486" s="64">
        <v>1</v>
      </c>
      <c r="T486" s="65">
        <v>1</v>
      </c>
      <c r="U486" s="66"/>
      <c r="AA486" s="62">
        <v>1</v>
      </c>
      <c r="AB486" s="52" t="s">
        <v>1566</v>
      </c>
      <c r="AC486" s="52" t="s">
        <v>1567</v>
      </c>
      <c r="AJ486" s="52" t="s">
        <v>1568</v>
      </c>
    </row>
    <row r="487" spans="1:36" ht="12.75" customHeight="1">
      <c r="A487" s="78">
        <v>42732</v>
      </c>
      <c r="B487" s="54">
        <v>2</v>
      </c>
      <c r="C487" s="54">
        <v>9</v>
      </c>
      <c r="D487" s="54">
        <v>16</v>
      </c>
      <c r="E487" s="54">
        <v>25</v>
      </c>
      <c r="F487" s="54">
        <v>31</v>
      </c>
      <c r="G487" s="54">
        <v>36</v>
      </c>
      <c r="H487" s="54"/>
      <c r="I487" s="53"/>
      <c r="J487" s="62">
        <v>28</v>
      </c>
      <c r="K487" s="62">
        <v>14</v>
      </c>
      <c r="R487" s="62">
        <v>14</v>
      </c>
      <c r="S487" s="64">
        <v>3</v>
      </c>
      <c r="T487" s="65">
        <v>1</v>
      </c>
      <c r="U487" s="66"/>
      <c r="AA487" s="62">
        <v>1</v>
      </c>
      <c r="AB487" s="52" t="s">
        <v>1569</v>
      </c>
      <c r="AC487" s="52" t="s">
        <v>1570</v>
      </c>
      <c r="AJ487" s="52" t="s">
        <v>1571</v>
      </c>
    </row>
    <row r="488" spans="1:36" ht="12.75" customHeight="1">
      <c r="A488" s="78">
        <v>42731</v>
      </c>
      <c r="B488" s="54">
        <v>12</v>
      </c>
      <c r="C488" s="54">
        <v>13</v>
      </c>
      <c r="D488" s="54">
        <v>22</v>
      </c>
      <c r="E488" s="54">
        <v>23</v>
      </c>
      <c r="F488" s="54">
        <v>47</v>
      </c>
      <c r="G488" s="54">
        <v>48</v>
      </c>
      <c r="H488" s="54"/>
      <c r="I488" s="53"/>
      <c r="J488" s="62">
        <v>29</v>
      </c>
      <c r="K488" s="62">
        <v>15</v>
      </c>
      <c r="R488" s="62">
        <v>15</v>
      </c>
      <c r="S488" s="64">
        <v>4</v>
      </c>
      <c r="T488" s="65">
        <v>3</v>
      </c>
      <c r="U488" s="66"/>
      <c r="AA488" s="62">
        <v>3</v>
      </c>
      <c r="AB488" s="52" t="s">
        <v>1572</v>
      </c>
      <c r="AC488" s="52" t="s">
        <v>1573</v>
      </c>
      <c r="AJ488" s="52" t="s">
        <v>1574</v>
      </c>
    </row>
    <row r="489" spans="1:36" ht="12.75" customHeight="1">
      <c r="A489" s="78">
        <v>42730</v>
      </c>
      <c r="B489" s="54">
        <v>3</v>
      </c>
      <c r="C489" s="54">
        <v>9</v>
      </c>
      <c r="D489" s="54">
        <v>17</v>
      </c>
      <c r="E489" s="54">
        <v>20</v>
      </c>
      <c r="F489" s="54">
        <v>25</v>
      </c>
      <c r="G489" s="54">
        <v>26</v>
      </c>
      <c r="H489" s="54"/>
      <c r="I489" s="53"/>
      <c r="J489" s="62">
        <v>29</v>
      </c>
      <c r="K489" s="62">
        <v>16</v>
      </c>
      <c r="R489" s="62">
        <v>16</v>
      </c>
      <c r="S489" s="64">
        <v>4</v>
      </c>
      <c r="T489" s="65">
        <v>1</v>
      </c>
      <c r="U489" s="66"/>
      <c r="AA489" s="62">
        <v>1</v>
      </c>
      <c r="AB489" s="52" t="s">
        <v>1575</v>
      </c>
      <c r="AC489" s="52" t="s">
        <v>1576</v>
      </c>
      <c r="AJ489" s="52" t="s">
        <v>1577</v>
      </c>
    </row>
    <row r="490" spans="1:36" ht="12.75" customHeight="1">
      <c r="A490" s="78">
        <v>42728</v>
      </c>
      <c r="B490" s="54">
        <v>10</v>
      </c>
      <c r="C490" s="54">
        <v>21</v>
      </c>
      <c r="D490" s="54">
        <v>26</v>
      </c>
      <c r="E490" s="54">
        <v>33</v>
      </c>
      <c r="F490" s="54">
        <v>36</v>
      </c>
      <c r="G490" s="54">
        <v>37</v>
      </c>
      <c r="H490" s="54"/>
      <c r="I490" s="53"/>
      <c r="J490" s="62">
        <v>31</v>
      </c>
      <c r="K490" s="62">
        <v>16</v>
      </c>
      <c r="R490" s="62">
        <v>16</v>
      </c>
      <c r="S490" s="64">
        <v>3</v>
      </c>
      <c r="T490" s="65">
        <v>2</v>
      </c>
      <c r="U490" s="66"/>
      <c r="AA490" s="62">
        <v>2</v>
      </c>
      <c r="AB490" s="52" t="s">
        <v>1578</v>
      </c>
      <c r="AC490" s="52" t="s">
        <v>1579</v>
      </c>
      <c r="AJ490" s="52" t="s">
        <v>1580</v>
      </c>
    </row>
    <row r="491" spans="1:36" ht="12.75" customHeight="1">
      <c r="A491" s="78">
        <v>42727</v>
      </c>
      <c r="B491" s="54">
        <v>21</v>
      </c>
      <c r="C491" s="54">
        <v>27</v>
      </c>
      <c r="D491" s="54">
        <v>30</v>
      </c>
      <c r="E491" s="54">
        <v>40</v>
      </c>
      <c r="F491" s="54">
        <v>43</v>
      </c>
      <c r="G491" s="54">
        <v>47</v>
      </c>
      <c r="H491" s="54"/>
      <c r="I491" s="53"/>
      <c r="J491" s="62">
        <v>30</v>
      </c>
      <c r="K491" s="62">
        <v>16</v>
      </c>
      <c r="R491" s="62">
        <v>16</v>
      </c>
      <c r="S491" s="64">
        <v>5</v>
      </c>
      <c r="T491" s="65">
        <v>4</v>
      </c>
      <c r="U491" s="66"/>
      <c r="AA491" s="62">
        <v>4</v>
      </c>
      <c r="AB491" s="52" t="s">
        <v>1581</v>
      </c>
      <c r="AC491" s="52" t="s">
        <v>1582</v>
      </c>
      <c r="AJ491" s="52" t="s">
        <v>1583</v>
      </c>
    </row>
    <row r="492" spans="1:36" ht="12.75" customHeight="1">
      <c r="A492" s="78">
        <v>42726</v>
      </c>
      <c r="B492" s="54">
        <v>8</v>
      </c>
      <c r="C492" s="54">
        <v>10</v>
      </c>
      <c r="D492" s="54">
        <v>28</v>
      </c>
      <c r="E492" s="54">
        <v>36</v>
      </c>
      <c r="F492" s="54">
        <v>42</v>
      </c>
      <c r="G492" s="54">
        <v>43</v>
      </c>
      <c r="H492" s="54"/>
      <c r="I492" s="53"/>
      <c r="J492" s="62">
        <v>29</v>
      </c>
      <c r="K492" s="62">
        <v>16</v>
      </c>
      <c r="R492" s="62">
        <v>16</v>
      </c>
      <c r="S492" s="64">
        <v>3</v>
      </c>
      <c r="T492" s="65">
        <v>2</v>
      </c>
      <c r="U492" s="66"/>
      <c r="AA492" s="62">
        <v>2</v>
      </c>
      <c r="AB492" s="52" t="s">
        <v>1584</v>
      </c>
      <c r="AC492" s="52" t="s">
        <v>1585</v>
      </c>
      <c r="AJ492" s="52" t="s">
        <v>1586</v>
      </c>
    </row>
    <row r="493" spans="1:36" ht="12.75" customHeight="1">
      <c r="A493" s="78">
        <v>42725</v>
      </c>
      <c r="B493" s="54">
        <v>3</v>
      </c>
      <c r="C493" s="54">
        <v>20</v>
      </c>
      <c r="D493" s="54">
        <v>26</v>
      </c>
      <c r="E493" s="54">
        <v>27</v>
      </c>
      <c r="F493" s="54">
        <v>44</v>
      </c>
      <c r="G493" s="54">
        <v>46</v>
      </c>
      <c r="H493" s="54"/>
      <c r="I493" s="53"/>
      <c r="J493" s="62">
        <v>30</v>
      </c>
      <c r="K493" s="62">
        <v>16</v>
      </c>
      <c r="R493" s="62">
        <v>16</v>
      </c>
      <c r="S493" s="64">
        <v>4</v>
      </c>
      <c r="T493" s="65">
        <v>2</v>
      </c>
      <c r="U493" s="66"/>
      <c r="AA493" s="62">
        <v>2</v>
      </c>
      <c r="AB493" s="52" t="s">
        <v>1587</v>
      </c>
      <c r="AC493" s="52" t="s">
        <v>1588</v>
      </c>
      <c r="AJ493" s="52" t="s">
        <v>1589</v>
      </c>
    </row>
    <row r="494" spans="1:36" ht="12.75" customHeight="1">
      <c r="A494" s="78">
        <v>42724</v>
      </c>
      <c r="B494" s="54">
        <v>15</v>
      </c>
      <c r="C494" s="54">
        <v>20</v>
      </c>
      <c r="D494" s="54">
        <v>23</v>
      </c>
      <c r="E494" s="54">
        <v>35</v>
      </c>
      <c r="F494" s="54">
        <v>41</v>
      </c>
      <c r="G494" s="54">
        <v>47</v>
      </c>
      <c r="H494" s="54"/>
      <c r="I494" s="53"/>
      <c r="J494" s="62">
        <v>30</v>
      </c>
      <c r="K494" s="62">
        <v>17</v>
      </c>
      <c r="R494" s="62">
        <v>17</v>
      </c>
      <c r="S494" s="64">
        <v>5</v>
      </c>
      <c r="T494" s="65">
        <v>2</v>
      </c>
      <c r="U494" s="66"/>
      <c r="AA494" s="62">
        <v>2</v>
      </c>
      <c r="AB494" s="52" t="s">
        <v>1590</v>
      </c>
      <c r="AC494" s="52" t="s">
        <v>1591</v>
      </c>
      <c r="AJ494" s="52" t="s">
        <v>1592</v>
      </c>
    </row>
    <row r="495" spans="1:36" ht="12.75" customHeight="1">
      <c r="A495" s="78">
        <v>42723</v>
      </c>
      <c r="B495" s="54">
        <v>12</v>
      </c>
      <c r="C495" s="54">
        <v>25</v>
      </c>
      <c r="D495" s="54">
        <v>28</v>
      </c>
      <c r="E495" s="54">
        <v>36</v>
      </c>
      <c r="F495" s="54">
        <v>45</v>
      </c>
      <c r="G495" s="54">
        <v>47</v>
      </c>
      <c r="H495" s="54"/>
      <c r="I495" s="53"/>
      <c r="J495" s="62">
        <v>29</v>
      </c>
      <c r="K495" s="62">
        <v>16</v>
      </c>
      <c r="R495" s="62">
        <v>16</v>
      </c>
      <c r="S495" s="64">
        <v>2</v>
      </c>
      <c r="T495" s="65">
        <v>2</v>
      </c>
      <c r="U495" s="66"/>
      <c r="AA495" s="62">
        <v>2</v>
      </c>
      <c r="AB495" s="52" t="s">
        <v>1593</v>
      </c>
      <c r="AC495" s="52" t="s">
        <v>1594</v>
      </c>
      <c r="AJ495" s="52" t="s">
        <v>1595</v>
      </c>
    </row>
    <row r="496" spans="1:36" ht="12.75" customHeight="1">
      <c r="A496" s="78">
        <v>42721</v>
      </c>
      <c r="B496" s="54">
        <v>2</v>
      </c>
      <c r="C496" s="54">
        <v>4</v>
      </c>
      <c r="D496" s="54">
        <v>12</v>
      </c>
      <c r="E496" s="54">
        <v>17</v>
      </c>
      <c r="F496" s="54">
        <v>33</v>
      </c>
      <c r="G496" s="54">
        <v>46</v>
      </c>
      <c r="H496" s="54"/>
      <c r="I496" s="53"/>
      <c r="J496" s="62">
        <v>26</v>
      </c>
      <c r="K496" s="62">
        <v>17</v>
      </c>
      <c r="R496" s="62">
        <v>17</v>
      </c>
      <c r="S496" s="64">
        <v>3</v>
      </c>
      <c r="T496" s="65">
        <v>2</v>
      </c>
      <c r="U496" s="66"/>
      <c r="AA496" s="62">
        <v>2</v>
      </c>
      <c r="AB496" s="52" t="s">
        <v>1596</v>
      </c>
      <c r="AC496" s="52" t="s">
        <v>1597</v>
      </c>
      <c r="AJ496" s="52" t="s">
        <v>1598</v>
      </c>
    </row>
    <row r="497" spans="1:36" ht="12.75" customHeight="1">
      <c r="A497" s="78">
        <v>42720</v>
      </c>
      <c r="B497" s="54">
        <v>4</v>
      </c>
      <c r="C497" s="54">
        <v>5</v>
      </c>
      <c r="D497" s="54">
        <v>13</v>
      </c>
      <c r="E497" s="54">
        <v>18</v>
      </c>
      <c r="F497" s="54">
        <v>20</v>
      </c>
      <c r="G497" s="54">
        <v>32</v>
      </c>
      <c r="H497" s="54"/>
      <c r="I497" s="53"/>
      <c r="J497" s="62">
        <v>28</v>
      </c>
      <c r="K497" s="62">
        <v>16</v>
      </c>
      <c r="R497" s="62">
        <v>16</v>
      </c>
      <c r="S497" s="64">
        <v>4</v>
      </c>
      <c r="T497" s="65">
        <v>2</v>
      </c>
      <c r="U497" s="66"/>
      <c r="AA497" s="62">
        <v>2</v>
      </c>
      <c r="AB497" s="52" t="s">
        <v>1599</v>
      </c>
      <c r="AC497" s="52" t="s">
        <v>1600</v>
      </c>
      <c r="AJ497" s="52" t="s">
        <v>1601</v>
      </c>
    </row>
    <row r="498" spans="1:36" ht="12.75" customHeight="1">
      <c r="A498" s="78">
        <v>42719</v>
      </c>
      <c r="B498" s="54">
        <v>10</v>
      </c>
      <c r="C498" s="54">
        <v>11</v>
      </c>
      <c r="D498" s="54">
        <v>21</v>
      </c>
      <c r="E498" s="54">
        <v>23</v>
      </c>
      <c r="F498" s="54">
        <v>43</v>
      </c>
      <c r="G498" s="54">
        <v>45</v>
      </c>
      <c r="H498" s="54"/>
      <c r="I498" s="53"/>
      <c r="J498" s="62">
        <v>27</v>
      </c>
      <c r="K498" s="62">
        <v>15</v>
      </c>
      <c r="R498" s="62">
        <v>15</v>
      </c>
      <c r="S498" s="64">
        <v>6</v>
      </c>
      <c r="T498" s="65">
        <v>3</v>
      </c>
      <c r="U498" s="66"/>
      <c r="AA498" s="62">
        <v>3</v>
      </c>
      <c r="AB498" s="52" t="s">
        <v>1602</v>
      </c>
      <c r="AC498" s="52" t="s">
        <v>1603</v>
      </c>
      <c r="AJ498" s="52" t="s">
        <v>1604</v>
      </c>
    </row>
    <row r="499" spans="1:36" ht="12.75" customHeight="1">
      <c r="A499" s="78">
        <v>42718</v>
      </c>
      <c r="B499" s="54">
        <v>16</v>
      </c>
      <c r="C499" s="54">
        <v>19</v>
      </c>
      <c r="D499" s="54">
        <v>27</v>
      </c>
      <c r="E499" s="54">
        <v>40</v>
      </c>
      <c r="F499" s="54">
        <v>46</v>
      </c>
      <c r="G499" s="54">
        <v>49</v>
      </c>
      <c r="H499" s="54"/>
      <c r="I499" s="53"/>
      <c r="J499" s="62">
        <v>28</v>
      </c>
      <c r="K499" s="62">
        <v>17</v>
      </c>
      <c r="R499" s="62">
        <v>17</v>
      </c>
      <c r="S499" s="64">
        <v>2</v>
      </c>
      <c r="T499" s="65">
        <v>2</v>
      </c>
      <c r="U499" s="66"/>
      <c r="AA499" s="62">
        <v>2</v>
      </c>
      <c r="AB499" s="52" t="s">
        <v>1605</v>
      </c>
      <c r="AC499" s="52" t="s">
        <v>1606</v>
      </c>
      <c r="AJ499" s="52" t="s">
        <v>1607</v>
      </c>
    </row>
    <row r="500" spans="1:36" ht="12.75" customHeight="1">
      <c r="A500" s="78">
        <v>42717</v>
      </c>
      <c r="B500" s="54">
        <v>9</v>
      </c>
      <c r="C500" s="54">
        <v>19</v>
      </c>
      <c r="D500" s="54">
        <v>38</v>
      </c>
      <c r="E500" s="54">
        <v>45</v>
      </c>
      <c r="F500" s="54">
        <v>47</v>
      </c>
      <c r="G500" s="54">
        <v>48</v>
      </c>
      <c r="H500" s="54"/>
      <c r="I500" s="53"/>
      <c r="J500" s="62">
        <v>29</v>
      </c>
      <c r="K500" s="62">
        <v>17</v>
      </c>
      <c r="R500" s="62">
        <v>17</v>
      </c>
      <c r="S500" s="64">
        <v>4</v>
      </c>
      <c r="T500" s="65">
        <v>4</v>
      </c>
      <c r="U500" s="66"/>
      <c r="AA500" s="62">
        <v>4</v>
      </c>
      <c r="AB500" s="52" t="s">
        <v>1608</v>
      </c>
      <c r="AC500" s="52" t="s">
        <v>1609</v>
      </c>
      <c r="AJ500" s="52" t="s">
        <v>1610</v>
      </c>
    </row>
    <row r="501" spans="1:36" ht="12.75" customHeight="1">
      <c r="A501" s="78">
        <v>42716</v>
      </c>
      <c r="B501" s="54">
        <v>3</v>
      </c>
      <c r="C501" s="54">
        <v>7</v>
      </c>
      <c r="D501" s="54">
        <v>31</v>
      </c>
      <c r="E501" s="54">
        <v>35</v>
      </c>
      <c r="F501" s="54">
        <v>42</v>
      </c>
      <c r="G501" s="54">
        <v>49</v>
      </c>
      <c r="H501" s="54"/>
      <c r="I501" s="53"/>
      <c r="J501" s="62">
        <v>29</v>
      </c>
      <c r="K501" s="62">
        <v>17</v>
      </c>
      <c r="R501" s="62">
        <v>17</v>
      </c>
      <c r="S501" s="64">
        <v>3</v>
      </c>
      <c r="T501" s="65">
        <v>3</v>
      </c>
      <c r="U501" s="66"/>
      <c r="AA501" s="62">
        <v>3</v>
      </c>
      <c r="AB501" s="52" t="s">
        <v>1611</v>
      </c>
      <c r="AC501" s="52" t="s">
        <v>1612</v>
      </c>
      <c r="AJ501" s="52" t="s">
        <v>1613</v>
      </c>
    </row>
    <row r="502" spans="1:36" ht="12.75" customHeight="1">
      <c r="A502" s="78">
        <v>42714</v>
      </c>
      <c r="B502" s="54">
        <v>17</v>
      </c>
      <c r="C502" s="54">
        <v>18</v>
      </c>
      <c r="D502" s="54">
        <v>23</v>
      </c>
      <c r="E502" s="54">
        <v>37</v>
      </c>
      <c r="F502" s="54">
        <v>41</v>
      </c>
      <c r="G502" s="54">
        <v>45</v>
      </c>
      <c r="H502" s="54"/>
      <c r="I502" s="53"/>
      <c r="J502" s="62">
        <v>27</v>
      </c>
      <c r="K502" s="62">
        <v>15</v>
      </c>
      <c r="R502" s="62">
        <v>15</v>
      </c>
      <c r="S502" s="64">
        <v>3</v>
      </c>
      <c r="T502" s="65">
        <v>2</v>
      </c>
      <c r="U502" s="66"/>
      <c r="AA502" s="62">
        <v>2</v>
      </c>
      <c r="AB502" s="52" t="s">
        <v>1614</v>
      </c>
      <c r="AC502" s="52" t="s">
        <v>1615</v>
      </c>
      <c r="AJ502" s="52" t="s">
        <v>1616</v>
      </c>
    </row>
    <row r="503" spans="1:36" ht="12.75" customHeight="1">
      <c r="A503" s="78">
        <v>42713</v>
      </c>
      <c r="B503" s="54">
        <v>25</v>
      </c>
      <c r="C503" s="54">
        <v>26</v>
      </c>
      <c r="D503" s="54">
        <v>30</v>
      </c>
      <c r="E503" s="54">
        <v>34</v>
      </c>
      <c r="F503" s="54">
        <v>37</v>
      </c>
      <c r="G503" s="54">
        <v>40</v>
      </c>
      <c r="H503" s="54"/>
      <c r="I503" s="53"/>
      <c r="J503" s="62">
        <v>25</v>
      </c>
      <c r="K503" s="62">
        <v>15</v>
      </c>
      <c r="R503" s="62">
        <v>15</v>
      </c>
      <c r="S503" s="64">
        <v>4</v>
      </c>
      <c r="T503" s="65">
        <v>3</v>
      </c>
      <c r="U503" s="66"/>
      <c r="AA503" s="62">
        <v>3</v>
      </c>
      <c r="AB503" s="52" t="s">
        <v>1617</v>
      </c>
      <c r="AC503" s="52" t="s">
        <v>1618</v>
      </c>
      <c r="AJ503" s="52" t="s">
        <v>1619</v>
      </c>
    </row>
    <row r="504" spans="1:36" ht="12.75" customHeight="1">
      <c r="A504" s="78">
        <v>42712</v>
      </c>
      <c r="B504" s="54">
        <v>8</v>
      </c>
      <c r="C504" s="54">
        <v>11</v>
      </c>
      <c r="D504" s="54">
        <v>21</v>
      </c>
      <c r="E504" s="54">
        <v>29</v>
      </c>
      <c r="F504" s="54">
        <v>32</v>
      </c>
      <c r="G504" s="54">
        <v>41</v>
      </c>
      <c r="H504" s="54"/>
      <c r="I504" s="53"/>
      <c r="J504" s="62">
        <v>24</v>
      </c>
      <c r="K504" s="62">
        <v>16</v>
      </c>
      <c r="R504" s="62">
        <v>16</v>
      </c>
      <c r="S504" s="64">
        <v>3</v>
      </c>
      <c r="T504" s="65">
        <v>2</v>
      </c>
      <c r="U504" s="66"/>
      <c r="AA504" s="62">
        <v>2</v>
      </c>
      <c r="AB504" s="52" t="s">
        <v>1620</v>
      </c>
      <c r="AC504" s="52" t="s">
        <v>1621</v>
      </c>
      <c r="AJ504" s="52" t="s">
        <v>1622</v>
      </c>
    </row>
    <row r="505" spans="1:36" ht="12.75" customHeight="1">
      <c r="A505" s="78">
        <v>42711</v>
      </c>
      <c r="B505" s="54">
        <v>2</v>
      </c>
      <c r="C505" s="54">
        <v>8</v>
      </c>
      <c r="D505" s="54">
        <v>15</v>
      </c>
      <c r="E505" s="54">
        <v>33</v>
      </c>
      <c r="F505" s="54">
        <v>34</v>
      </c>
      <c r="G505" s="54">
        <v>38</v>
      </c>
      <c r="H505" s="54"/>
      <c r="I505" s="53"/>
      <c r="J505" s="62">
        <v>23</v>
      </c>
      <c r="K505" s="62">
        <v>15</v>
      </c>
      <c r="R505" s="62">
        <v>15</v>
      </c>
      <c r="S505" s="64">
        <v>1</v>
      </c>
      <c r="T505" s="65">
        <v>0</v>
      </c>
      <c r="U505" s="66"/>
      <c r="AA505" s="62">
        <v>0</v>
      </c>
      <c r="AB505" s="52" t="s">
        <v>1623</v>
      </c>
      <c r="AC505" s="52" t="s">
        <v>1624</v>
      </c>
      <c r="AJ505" s="52" t="s">
        <v>1625</v>
      </c>
    </row>
    <row r="506" spans="1:36" ht="12.75" customHeight="1">
      <c r="A506" s="78">
        <v>42710</v>
      </c>
      <c r="B506" s="54">
        <v>6</v>
      </c>
      <c r="C506" s="54">
        <v>10</v>
      </c>
      <c r="D506" s="54">
        <v>11</v>
      </c>
      <c r="E506" s="54">
        <v>17</v>
      </c>
      <c r="F506" s="54">
        <v>23</v>
      </c>
      <c r="G506" s="54">
        <v>27</v>
      </c>
      <c r="H506" s="54"/>
      <c r="I506" s="53"/>
      <c r="J506" s="62">
        <v>25</v>
      </c>
      <c r="K506" s="62">
        <v>16</v>
      </c>
      <c r="R506" s="62">
        <v>16</v>
      </c>
      <c r="S506" s="64">
        <v>3</v>
      </c>
      <c r="T506" s="65">
        <v>2</v>
      </c>
      <c r="U506" s="66"/>
      <c r="AA506" s="62">
        <v>2</v>
      </c>
      <c r="AB506" s="52" t="s">
        <v>1626</v>
      </c>
      <c r="AC506" s="52" t="s">
        <v>1627</v>
      </c>
      <c r="AJ506" s="52" t="s">
        <v>1628</v>
      </c>
    </row>
    <row r="507" spans="1:36" ht="12.75" customHeight="1">
      <c r="A507" s="78">
        <v>42709</v>
      </c>
      <c r="B507" s="54">
        <v>2</v>
      </c>
      <c r="C507" s="54">
        <v>5</v>
      </c>
      <c r="D507" s="54">
        <v>9</v>
      </c>
      <c r="E507" s="54">
        <v>13</v>
      </c>
      <c r="F507" s="54">
        <v>32</v>
      </c>
      <c r="G507" s="54">
        <v>34</v>
      </c>
      <c r="H507" s="54"/>
      <c r="I507" s="53"/>
      <c r="J507" s="62">
        <v>26</v>
      </c>
      <c r="K507" s="62">
        <v>14</v>
      </c>
      <c r="R507" s="62">
        <v>14</v>
      </c>
      <c r="S507" s="64">
        <v>2</v>
      </c>
      <c r="T507" s="65">
        <v>2</v>
      </c>
      <c r="U507" s="66"/>
      <c r="AA507" s="62">
        <v>2</v>
      </c>
      <c r="AB507" s="52" t="s">
        <v>1629</v>
      </c>
      <c r="AC507" s="52" t="s">
        <v>1630</v>
      </c>
      <c r="AJ507" s="52" t="s">
        <v>1631</v>
      </c>
    </row>
    <row r="508" spans="1:36" ht="12.75" customHeight="1">
      <c r="A508" s="78">
        <v>42707</v>
      </c>
      <c r="B508" s="54">
        <v>4</v>
      </c>
      <c r="C508" s="54">
        <v>8</v>
      </c>
      <c r="D508" s="54">
        <v>24</v>
      </c>
      <c r="E508" s="54">
        <v>41</v>
      </c>
      <c r="F508" s="54">
        <v>43</v>
      </c>
      <c r="G508" s="54">
        <v>45</v>
      </c>
      <c r="H508" s="54"/>
      <c r="I508" s="53"/>
      <c r="J508" s="62">
        <v>25</v>
      </c>
      <c r="K508" s="62">
        <v>13</v>
      </c>
      <c r="R508" s="62">
        <v>13</v>
      </c>
      <c r="S508" s="64">
        <v>4</v>
      </c>
      <c r="T508" s="65">
        <v>2</v>
      </c>
      <c r="U508" s="66"/>
      <c r="AA508" s="62">
        <v>2</v>
      </c>
      <c r="AB508" s="52" t="s">
        <v>1632</v>
      </c>
      <c r="AC508" s="52" t="s">
        <v>1633</v>
      </c>
      <c r="AJ508" s="52" t="s">
        <v>1634</v>
      </c>
    </row>
    <row r="509" spans="1:36" ht="12.75" customHeight="1">
      <c r="A509" s="78">
        <v>42706</v>
      </c>
      <c r="B509" s="54">
        <v>3</v>
      </c>
      <c r="C509" s="54">
        <v>22</v>
      </c>
      <c r="D509" s="54">
        <v>27</v>
      </c>
      <c r="E509" s="54">
        <v>28</v>
      </c>
      <c r="F509" s="54">
        <v>38</v>
      </c>
      <c r="G509" s="54">
        <v>40</v>
      </c>
      <c r="H509" s="54"/>
      <c r="I509" s="53"/>
      <c r="J509" s="62">
        <v>25</v>
      </c>
      <c r="K509" s="62">
        <v>14</v>
      </c>
      <c r="R509" s="62">
        <v>14</v>
      </c>
      <c r="S509" s="64">
        <v>2</v>
      </c>
      <c r="T509" s="65">
        <v>1</v>
      </c>
      <c r="U509" s="66"/>
      <c r="AA509" s="62">
        <v>1</v>
      </c>
      <c r="AB509" s="52" t="s">
        <v>1635</v>
      </c>
      <c r="AC509" s="52" t="s">
        <v>1636</v>
      </c>
      <c r="AJ509" s="52" t="s">
        <v>1637</v>
      </c>
    </row>
    <row r="510" spans="1:36" ht="12.75" customHeight="1">
      <c r="A510" s="78">
        <v>42705</v>
      </c>
      <c r="B510" s="54">
        <v>2</v>
      </c>
      <c r="C510" s="54">
        <v>25</v>
      </c>
      <c r="D510" s="54">
        <v>28</v>
      </c>
      <c r="E510" s="54">
        <v>33</v>
      </c>
      <c r="F510" s="54">
        <v>37</v>
      </c>
      <c r="G510" s="54">
        <v>48</v>
      </c>
      <c r="H510" s="54"/>
      <c r="I510" s="53"/>
      <c r="J510" s="62">
        <v>26</v>
      </c>
      <c r="K510" s="62">
        <v>15</v>
      </c>
      <c r="R510" s="62">
        <v>15</v>
      </c>
      <c r="S510" s="64">
        <v>4</v>
      </c>
      <c r="T510" s="65">
        <v>3</v>
      </c>
      <c r="U510" s="66"/>
      <c r="AA510" s="62">
        <v>3</v>
      </c>
      <c r="AB510" s="52" t="s">
        <v>1638</v>
      </c>
      <c r="AC510" s="52" t="s">
        <v>1639</v>
      </c>
      <c r="AJ510" s="52" t="s">
        <v>1640</v>
      </c>
    </row>
    <row r="511" spans="1:36" ht="12.75" customHeight="1">
      <c r="A511" s="78">
        <v>42704</v>
      </c>
      <c r="B511" s="54">
        <v>11</v>
      </c>
      <c r="C511" s="54">
        <v>14</v>
      </c>
      <c r="D511" s="54">
        <v>28</v>
      </c>
      <c r="E511" s="54">
        <v>37</v>
      </c>
      <c r="F511" s="54">
        <v>40</v>
      </c>
      <c r="G511" s="54">
        <v>49</v>
      </c>
      <c r="H511" s="54"/>
      <c r="I511" s="53"/>
      <c r="J511" s="62">
        <v>26</v>
      </c>
      <c r="K511" s="62">
        <v>16</v>
      </c>
      <c r="R511" s="62">
        <v>16</v>
      </c>
      <c r="S511" s="64">
        <v>5</v>
      </c>
      <c r="T511" s="65">
        <v>4</v>
      </c>
      <c r="U511" s="66"/>
      <c r="AA511" s="62">
        <v>4</v>
      </c>
      <c r="AB511" s="52" t="s">
        <v>1641</v>
      </c>
      <c r="AC511" s="52" t="s">
        <v>1642</v>
      </c>
      <c r="AJ511" s="52" t="s">
        <v>1643</v>
      </c>
    </row>
    <row r="512" spans="1:36" ht="12.75" customHeight="1">
      <c r="A512" s="78">
        <v>42703</v>
      </c>
      <c r="B512" s="54">
        <v>1</v>
      </c>
      <c r="C512" s="54">
        <v>7</v>
      </c>
      <c r="D512" s="54">
        <v>9</v>
      </c>
      <c r="E512" s="54">
        <v>14</v>
      </c>
      <c r="F512" s="54">
        <v>16</v>
      </c>
      <c r="G512" s="54">
        <v>30</v>
      </c>
      <c r="H512" s="54"/>
      <c r="I512" s="53"/>
      <c r="J512" s="62">
        <v>25</v>
      </c>
      <c r="K512" s="62">
        <v>16</v>
      </c>
      <c r="R512" s="62">
        <v>16</v>
      </c>
      <c r="S512" s="64">
        <v>5</v>
      </c>
      <c r="T512" s="65">
        <v>1</v>
      </c>
      <c r="U512" s="66"/>
      <c r="AA512" s="62">
        <v>1</v>
      </c>
      <c r="AB512" s="52" t="s">
        <v>1644</v>
      </c>
      <c r="AC512" s="52" t="s">
        <v>1645</v>
      </c>
      <c r="AJ512" s="52" t="s">
        <v>1646</v>
      </c>
    </row>
    <row r="513" spans="1:36" ht="12.75" customHeight="1">
      <c r="A513" s="78">
        <v>42702</v>
      </c>
      <c r="B513" s="54">
        <v>7</v>
      </c>
      <c r="C513" s="54">
        <v>20</v>
      </c>
      <c r="D513" s="54">
        <v>21</v>
      </c>
      <c r="E513" s="54">
        <v>30</v>
      </c>
      <c r="F513" s="54">
        <v>45</v>
      </c>
      <c r="G513" s="54">
        <v>49</v>
      </c>
      <c r="H513" s="54"/>
      <c r="I513" s="53"/>
      <c r="J513" s="62">
        <v>26</v>
      </c>
      <c r="K513" s="62">
        <v>15</v>
      </c>
      <c r="R513" s="62">
        <v>15</v>
      </c>
      <c r="S513" s="64">
        <v>3</v>
      </c>
      <c r="T513" s="65">
        <v>2</v>
      </c>
      <c r="U513" s="66"/>
      <c r="AA513" s="62">
        <v>2</v>
      </c>
      <c r="AB513" s="52" t="s">
        <v>1647</v>
      </c>
      <c r="AC513" s="52" t="s">
        <v>1648</v>
      </c>
      <c r="AJ513" s="52" t="s">
        <v>1649</v>
      </c>
    </row>
    <row r="514" spans="1:36" ht="12.75" customHeight="1">
      <c r="A514" s="78">
        <v>42700</v>
      </c>
      <c r="B514" s="54">
        <v>10</v>
      </c>
      <c r="C514" s="54">
        <v>27</v>
      </c>
      <c r="D514" s="54">
        <v>28</v>
      </c>
      <c r="E514" s="54">
        <v>29</v>
      </c>
      <c r="F514" s="54">
        <v>40</v>
      </c>
      <c r="G514" s="54">
        <v>46</v>
      </c>
      <c r="H514" s="54"/>
      <c r="I514" s="53"/>
      <c r="J514" s="62">
        <v>25</v>
      </c>
      <c r="K514" s="62">
        <v>16</v>
      </c>
      <c r="R514" s="62">
        <v>16</v>
      </c>
      <c r="S514" s="64">
        <v>4</v>
      </c>
      <c r="T514" s="65">
        <v>3</v>
      </c>
      <c r="U514" s="66"/>
      <c r="AA514" s="62">
        <v>3</v>
      </c>
      <c r="AB514" s="52" t="s">
        <v>1650</v>
      </c>
      <c r="AC514" s="52" t="s">
        <v>1651</v>
      </c>
      <c r="AJ514" s="52" t="s">
        <v>1652</v>
      </c>
    </row>
    <row r="515" spans="1:36" ht="12.75" customHeight="1">
      <c r="A515" s="78">
        <v>42699</v>
      </c>
      <c r="B515" s="54">
        <v>9</v>
      </c>
      <c r="C515" s="54">
        <v>10</v>
      </c>
      <c r="D515" s="54">
        <v>15</v>
      </c>
      <c r="E515" s="54">
        <v>22</v>
      </c>
      <c r="F515" s="54">
        <v>37</v>
      </c>
      <c r="G515" s="54">
        <v>46</v>
      </c>
      <c r="H515" s="54"/>
      <c r="I515" s="53"/>
      <c r="J515" s="62">
        <v>30</v>
      </c>
      <c r="K515" s="62">
        <v>16</v>
      </c>
      <c r="R515" s="62">
        <v>16</v>
      </c>
      <c r="S515" s="64">
        <v>5</v>
      </c>
      <c r="T515" s="65">
        <v>5</v>
      </c>
      <c r="U515" s="66"/>
      <c r="AA515" s="62">
        <v>5</v>
      </c>
      <c r="AB515" s="52" t="s">
        <v>1653</v>
      </c>
      <c r="AC515" s="52" t="s">
        <v>1654</v>
      </c>
      <c r="AJ515" s="52" t="s">
        <v>1655</v>
      </c>
    </row>
    <row r="516" spans="1:36" ht="12.75" customHeight="1">
      <c r="A516" s="78">
        <v>42698</v>
      </c>
      <c r="B516" s="54">
        <v>9</v>
      </c>
      <c r="C516" s="54">
        <v>23</v>
      </c>
      <c r="D516" s="54">
        <v>37</v>
      </c>
      <c r="E516" s="54">
        <v>40</v>
      </c>
      <c r="F516" s="54">
        <v>41</v>
      </c>
      <c r="G516" s="54">
        <v>48</v>
      </c>
      <c r="H516" s="54"/>
      <c r="I516" s="53"/>
      <c r="J516" s="62">
        <v>30</v>
      </c>
      <c r="K516" s="62">
        <v>16</v>
      </c>
      <c r="R516" s="62">
        <v>16</v>
      </c>
      <c r="S516" s="64">
        <v>6</v>
      </c>
      <c r="T516" s="65">
        <v>4</v>
      </c>
      <c r="U516" s="66"/>
      <c r="AA516" s="62">
        <v>4</v>
      </c>
      <c r="AB516" s="52" t="s">
        <v>1656</v>
      </c>
      <c r="AC516" s="52" t="s">
        <v>1657</v>
      </c>
      <c r="AJ516" s="52" t="s">
        <v>1658</v>
      </c>
    </row>
    <row r="517" spans="1:36" ht="12.75" customHeight="1">
      <c r="A517" s="78">
        <v>42697</v>
      </c>
      <c r="B517" s="54">
        <v>14</v>
      </c>
      <c r="C517" s="54">
        <v>34</v>
      </c>
      <c r="D517" s="54">
        <v>42</v>
      </c>
      <c r="E517" s="54">
        <v>43</v>
      </c>
      <c r="F517" s="54">
        <v>45</v>
      </c>
      <c r="G517" s="54">
        <v>49</v>
      </c>
      <c r="H517" s="54"/>
      <c r="I517" s="53"/>
      <c r="J517" s="62">
        <v>29</v>
      </c>
      <c r="K517" s="62">
        <v>16</v>
      </c>
      <c r="R517" s="62">
        <v>16</v>
      </c>
      <c r="S517" s="64">
        <v>5</v>
      </c>
      <c r="T517" s="65">
        <v>3</v>
      </c>
      <c r="U517" s="66"/>
      <c r="AA517" s="62">
        <v>3</v>
      </c>
      <c r="AB517" s="52" t="s">
        <v>1659</v>
      </c>
      <c r="AC517" s="52" t="s">
        <v>1660</v>
      </c>
      <c r="AJ517" s="52" t="s">
        <v>1661</v>
      </c>
    </row>
    <row r="518" spans="1:36" ht="12.75" customHeight="1">
      <c r="A518" s="78">
        <v>42696</v>
      </c>
      <c r="B518" s="54">
        <v>8</v>
      </c>
      <c r="C518" s="54">
        <v>14</v>
      </c>
      <c r="D518" s="54">
        <v>16</v>
      </c>
      <c r="E518" s="54">
        <v>36</v>
      </c>
      <c r="F518" s="54">
        <v>37</v>
      </c>
      <c r="G518" s="54">
        <v>42</v>
      </c>
      <c r="H518" s="54"/>
      <c r="I518" s="53"/>
      <c r="J518" s="62">
        <v>28</v>
      </c>
      <c r="K518" s="62">
        <v>14</v>
      </c>
      <c r="R518" s="62">
        <v>14</v>
      </c>
      <c r="S518" s="64">
        <v>4</v>
      </c>
      <c r="T518" s="65">
        <v>2</v>
      </c>
      <c r="U518" s="66"/>
      <c r="AA518" s="62">
        <v>2</v>
      </c>
      <c r="AB518" s="52" t="s">
        <v>1662</v>
      </c>
      <c r="AC518" s="52" t="s">
        <v>1663</v>
      </c>
      <c r="AJ518" s="52" t="s">
        <v>1664</v>
      </c>
    </row>
    <row r="519" spans="1:36" ht="12.75" customHeight="1">
      <c r="A519" s="78">
        <v>42695</v>
      </c>
      <c r="B519" s="54">
        <v>5</v>
      </c>
      <c r="C519" s="54">
        <v>7</v>
      </c>
      <c r="D519" s="54">
        <v>9</v>
      </c>
      <c r="E519" s="54">
        <v>15</v>
      </c>
      <c r="F519" s="54">
        <v>32</v>
      </c>
      <c r="G519" s="54">
        <v>40</v>
      </c>
      <c r="H519" s="54"/>
      <c r="I519" s="53"/>
      <c r="J519" s="62">
        <v>27</v>
      </c>
      <c r="K519" s="62">
        <v>16</v>
      </c>
      <c r="R519" s="62">
        <v>16</v>
      </c>
      <c r="S519" s="64">
        <v>2</v>
      </c>
      <c r="T519" s="65">
        <v>0</v>
      </c>
      <c r="U519" s="66"/>
      <c r="AA519" s="62">
        <v>0</v>
      </c>
      <c r="AB519" s="52" t="s">
        <v>1665</v>
      </c>
      <c r="AC519" s="52" t="s">
        <v>1666</v>
      </c>
      <c r="AJ519" s="52" t="s">
        <v>1667</v>
      </c>
    </row>
    <row r="520" spans="1:36" ht="12.75" customHeight="1">
      <c r="A520" s="79">
        <v>42693</v>
      </c>
      <c r="B520" s="54">
        <v>2</v>
      </c>
      <c r="C520" s="54">
        <v>8</v>
      </c>
      <c r="D520" s="54">
        <v>9</v>
      </c>
      <c r="E520" s="54">
        <v>13</v>
      </c>
      <c r="F520" s="54">
        <v>22</v>
      </c>
      <c r="G520" s="54">
        <v>25</v>
      </c>
      <c r="H520" s="54"/>
      <c r="I520" s="53"/>
      <c r="J520" s="62">
        <v>29</v>
      </c>
      <c r="K520" s="62">
        <v>15</v>
      </c>
      <c r="R520" s="62">
        <v>15</v>
      </c>
      <c r="S520" s="64">
        <v>2</v>
      </c>
      <c r="T520" s="65">
        <v>0</v>
      </c>
      <c r="U520" s="66"/>
      <c r="AA520" s="62">
        <v>0</v>
      </c>
      <c r="AB520" s="52" t="s">
        <v>1668</v>
      </c>
      <c r="AC520" s="52" t="s">
        <v>1669</v>
      </c>
      <c r="AJ520" s="52" t="s">
        <v>1670</v>
      </c>
    </row>
    <row r="521" spans="1:36" ht="12.75" customHeight="1">
      <c r="A521" s="78">
        <v>42692</v>
      </c>
      <c r="B521" s="54">
        <v>10</v>
      </c>
      <c r="C521" s="54">
        <v>13</v>
      </c>
      <c r="D521" s="54">
        <v>18</v>
      </c>
      <c r="E521" s="54">
        <v>40</v>
      </c>
      <c r="F521" s="54">
        <v>45</v>
      </c>
      <c r="G521" s="54">
        <v>46</v>
      </c>
      <c r="H521" s="54"/>
      <c r="I521" s="53"/>
      <c r="J521" s="62">
        <v>27</v>
      </c>
      <c r="K521" s="62">
        <v>14</v>
      </c>
      <c r="R521" s="62">
        <v>14</v>
      </c>
      <c r="S521" s="64">
        <v>5</v>
      </c>
      <c r="T521" s="65">
        <v>2</v>
      </c>
      <c r="U521" s="66"/>
      <c r="AA521" s="62">
        <v>2</v>
      </c>
      <c r="AB521" s="52" t="s">
        <v>1671</v>
      </c>
      <c r="AC521" s="52" t="s">
        <v>1672</v>
      </c>
      <c r="AJ521" s="52" t="s">
        <v>1673</v>
      </c>
    </row>
    <row r="522" spans="1:36" ht="12.75" customHeight="1">
      <c r="A522" s="78">
        <v>42691</v>
      </c>
      <c r="B522" s="54">
        <v>9</v>
      </c>
      <c r="C522" s="54">
        <v>19</v>
      </c>
      <c r="D522" s="54">
        <v>22</v>
      </c>
      <c r="E522" s="54">
        <v>28</v>
      </c>
      <c r="F522" s="54">
        <v>30</v>
      </c>
      <c r="G522" s="54">
        <v>37</v>
      </c>
      <c r="H522" s="54"/>
      <c r="I522" s="53"/>
      <c r="J522" s="62">
        <v>26</v>
      </c>
      <c r="K522" s="62">
        <v>14</v>
      </c>
      <c r="R522" s="62">
        <v>14</v>
      </c>
      <c r="S522" s="64">
        <v>3</v>
      </c>
      <c r="T522" s="65">
        <v>2</v>
      </c>
      <c r="U522" s="66"/>
      <c r="AA522" s="62">
        <v>2</v>
      </c>
      <c r="AB522" s="52" t="s">
        <v>1674</v>
      </c>
      <c r="AC522" s="52" t="s">
        <v>1675</v>
      </c>
      <c r="AJ522" s="52" t="s">
        <v>1676</v>
      </c>
    </row>
    <row r="523" spans="1:36" ht="12.75" customHeight="1">
      <c r="A523" s="78">
        <v>42690</v>
      </c>
      <c r="B523" s="54">
        <v>2</v>
      </c>
      <c r="C523" s="54">
        <v>25</v>
      </c>
      <c r="D523" s="54">
        <v>28</v>
      </c>
      <c r="E523" s="54">
        <v>36</v>
      </c>
      <c r="F523" s="54">
        <v>39</v>
      </c>
      <c r="G523" s="54">
        <v>48</v>
      </c>
      <c r="H523" s="54"/>
      <c r="I523" s="53"/>
      <c r="J523" s="62">
        <v>26</v>
      </c>
      <c r="K523" s="62">
        <v>14</v>
      </c>
      <c r="R523" s="62">
        <v>14</v>
      </c>
      <c r="S523" s="64">
        <v>5</v>
      </c>
      <c r="T523" s="65">
        <v>3</v>
      </c>
      <c r="U523" s="66"/>
      <c r="AA523" s="62">
        <v>3</v>
      </c>
      <c r="AB523" s="52" t="s">
        <v>1677</v>
      </c>
      <c r="AC523" s="52" t="s">
        <v>1678</v>
      </c>
      <c r="AJ523" s="52" t="s">
        <v>1679</v>
      </c>
    </row>
    <row r="524" spans="1:36" ht="12.75" customHeight="1">
      <c r="A524" s="78">
        <v>42689</v>
      </c>
      <c r="B524" s="54">
        <v>10</v>
      </c>
      <c r="C524" s="54">
        <v>24</v>
      </c>
      <c r="D524" s="54">
        <v>25</v>
      </c>
      <c r="E524" s="54">
        <v>42</v>
      </c>
      <c r="F524" s="54">
        <v>44</v>
      </c>
      <c r="G524" s="54">
        <v>47</v>
      </c>
      <c r="H524" s="54"/>
      <c r="I524" s="53"/>
      <c r="J524" s="62">
        <v>26</v>
      </c>
      <c r="K524" s="62">
        <v>14</v>
      </c>
      <c r="R524" s="62">
        <v>14</v>
      </c>
      <c r="S524" s="64">
        <v>4</v>
      </c>
      <c r="T524" s="65">
        <v>2</v>
      </c>
      <c r="U524" s="66"/>
      <c r="AA524" s="62">
        <v>2</v>
      </c>
      <c r="AB524" s="52" t="s">
        <v>1680</v>
      </c>
      <c r="AC524" s="52" t="s">
        <v>1681</v>
      </c>
      <c r="AJ524" s="52" t="s">
        <v>1682</v>
      </c>
    </row>
    <row r="525" spans="1:36" ht="12.75" customHeight="1">
      <c r="A525" s="78">
        <v>42688</v>
      </c>
      <c r="B525" s="54">
        <v>4</v>
      </c>
      <c r="C525" s="54">
        <v>23</v>
      </c>
      <c r="D525" s="54">
        <v>37</v>
      </c>
      <c r="E525" s="54">
        <v>38</v>
      </c>
      <c r="F525" s="54">
        <v>46</v>
      </c>
      <c r="G525" s="54">
        <v>48</v>
      </c>
      <c r="H525" s="54"/>
      <c r="I525" s="53"/>
      <c r="J525" s="62">
        <v>27</v>
      </c>
      <c r="K525" s="62">
        <v>14</v>
      </c>
      <c r="R525" s="62">
        <v>14</v>
      </c>
      <c r="S525" s="64">
        <v>2</v>
      </c>
      <c r="T525" s="65">
        <v>0</v>
      </c>
      <c r="U525" s="66"/>
      <c r="AA525" s="62">
        <v>0</v>
      </c>
      <c r="AB525" s="52" t="s">
        <v>1683</v>
      </c>
      <c r="AC525" s="52" t="s">
        <v>1684</v>
      </c>
      <c r="AJ525" s="52" t="s">
        <v>1685</v>
      </c>
    </row>
    <row r="526" spans="1:36" ht="12.75" customHeight="1">
      <c r="A526" s="78">
        <v>42686</v>
      </c>
      <c r="B526" s="54">
        <v>1</v>
      </c>
      <c r="C526" s="54">
        <v>8</v>
      </c>
      <c r="D526" s="54">
        <v>21</v>
      </c>
      <c r="E526" s="54">
        <v>32</v>
      </c>
      <c r="F526" s="54">
        <v>34</v>
      </c>
      <c r="G526" s="54">
        <v>41</v>
      </c>
      <c r="H526" s="54"/>
      <c r="I526" s="53"/>
      <c r="J526" s="62">
        <v>27</v>
      </c>
      <c r="K526" s="62">
        <v>15</v>
      </c>
      <c r="R526" s="62">
        <v>15</v>
      </c>
      <c r="S526" s="64">
        <v>4</v>
      </c>
      <c r="T526" s="65">
        <v>2</v>
      </c>
      <c r="U526" s="66"/>
      <c r="AA526" s="62">
        <v>2</v>
      </c>
      <c r="AB526" s="52" t="s">
        <v>1686</v>
      </c>
      <c r="AC526" s="52" t="s">
        <v>1687</v>
      </c>
      <c r="AJ526" s="52" t="s">
        <v>1688</v>
      </c>
    </row>
    <row r="527" spans="1:36" ht="12.75" customHeight="1">
      <c r="A527" s="78">
        <v>42685</v>
      </c>
      <c r="B527" s="54">
        <v>11</v>
      </c>
      <c r="C527" s="54">
        <v>12</v>
      </c>
      <c r="D527" s="54">
        <v>37</v>
      </c>
      <c r="E527" s="54">
        <v>40</v>
      </c>
      <c r="F527" s="54">
        <v>42</v>
      </c>
      <c r="G527" s="54">
        <v>43</v>
      </c>
      <c r="H527" s="54"/>
      <c r="I527" s="53"/>
      <c r="J527" s="62">
        <v>26</v>
      </c>
      <c r="K527" s="62">
        <v>14</v>
      </c>
      <c r="R527" s="62">
        <v>14</v>
      </c>
      <c r="S527" s="64">
        <v>1</v>
      </c>
      <c r="T527" s="65">
        <v>1</v>
      </c>
      <c r="U527" s="66"/>
      <c r="AA527" s="62">
        <v>1</v>
      </c>
      <c r="AB527" s="52" t="s">
        <v>1689</v>
      </c>
      <c r="AC527" s="52" t="s">
        <v>1690</v>
      </c>
      <c r="AJ527" s="52" t="s">
        <v>1691</v>
      </c>
    </row>
    <row r="528" spans="1:36" ht="12.75" customHeight="1">
      <c r="A528" s="78">
        <v>42684</v>
      </c>
      <c r="B528" s="54">
        <v>30</v>
      </c>
      <c r="C528" s="54">
        <v>34</v>
      </c>
      <c r="D528" s="54">
        <v>39</v>
      </c>
      <c r="E528" s="54">
        <v>45</v>
      </c>
      <c r="F528" s="54">
        <v>46</v>
      </c>
      <c r="G528" s="54">
        <v>49</v>
      </c>
      <c r="H528" s="54"/>
      <c r="I528" s="53"/>
      <c r="J528" s="62">
        <v>23</v>
      </c>
      <c r="K528" s="62">
        <v>12</v>
      </c>
      <c r="R528" s="62">
        <v>12</v>
      </c>
      <c r="S528" s="64">
        <v>5</v>
      </c>
      <c r="T528" s="65">
        <v>4</v>
      </c>
      <c r="U528" s="66"/>
      <c r="AA528" s="62">
        <v>4</v>
      </c>
      <c r="AB528" s="52" t="s">
        <v>1692</v>
      </c>
      <c r="AC528" s="52" t="s">
        <v>1693</v>
      </c>
      <c r="AJ528" s="52" t="s">
        <v>1694</v>
      </c>
    </row>
    <row r="529" spans="1:36" ht="12.75" customHeight="1">
      <c r="A529" s="78">
        <v>42683</v>
      </c>
      <c r="B529" s="54">
        <v>4</v>
      </c>
      <c r="C529" s="54">
        <v>10</v>
      </c>
      <c r="D529" s="54">
        <v>14</v>
      </c>
      <c r="E529" s="54">
        <v>31</v>
      </c>
      <c r="F529" s="54">
        <v>37</v>
      </c>
      <c r="G529" s="54">
        <v>43</v>
      </c>
      <c r="H529" s="54"/>
      <c r="I529" s="53"/>
      <c r="J529" s="62">
        <v>25</v>
      </c>
      <c r="K529" s="62">
        <v>14</v>
      </c>
      <c r="R529" s="62">
        <v>14</v>
      </c>
      <c r="S529" s="64">
        <v>3</v>
      </c>
      <c r="T529" s="65">
        <v>2</v>
      </c>
      <c r="U529" s="66"/>
      <c r="AA529" s="62">
        <v>2</v>
      </c>
      <c r="AB529" s="52" t="s">
        <v>1695</v>
      </c>
      <c r="AC529" s="52" t="s">
        <v>1696</v>
      </c>
      <c r="AJ529" s="52" t="s">
        <v>1697</v>
      </c>
    </row>
    <row r="530" spans="1:36" ht="12.75" customHeight="1">
      <c r="A530" s="78">
        <v>42682</v>
      </c>
      <c r="B530" s="54">
        <v>18</v>
      </c>
      <c r="C530" s="54">
        <v>20</v>
      </c>
      <c r="D530" s="54">
        <v>36</v>
      </c>
      <c r="E530" s="54">
        <v>41</v>
      </c>
      <c r="F530" s="54">
        <v>48</v>
      </c>
      <c r="G530" s="54">
        <v>49</v>
      </c>
      <c r="H530" s="54"/>
      <c r="I530" s="53"/>
      <c r="J530" s="62">
        <v>25</v>
      </c>
      <c r="K530" s="62">
        <v>13</v>
      </c>
      <c r="R530" s="62">
        <v>13</v>
      </c>
      <c r="S530" s="64">
        <v>2</v>
      </c>
      <c r="T530" s="65">
        <v>1</v>
      </c>
      <c r="U530" s="66"/>
      <c r="AA530" s="62">
        <v>1</v>
      </c>
      <c r="AB530" s="52" t="s">
        <v>1698</v>
      </c>
      <c r="AC530" s="52" t="s">
        <v>1699</v>
      </c>
      <c r="AJ530" s="52" t="s">
        <v>1700</v>
      </c>
    </row>
    <row r="531" spans="1:36" ht="12.75" customHeight="1">
      <c r="A531" s="78">
        <v>42681</v>
      </c>
      <c r="B531" s="54">
        <v>2</v>
      </c>
      <c r="C531" s="54">
        <v>3</v>
      </c>
      <c r="D531" s="54">
        <v>12</v>
      </c>
      <c r="E531" s="54">
        <v>28</v>
      </c>
      <c r="F531" s="54">
        <v>45</v>
      </c>
      <c r="G531" s="54">
        <v>47</v>
      </c>
      <c r="H531" s="54"/>
      <c r="I531" s="53"/>
      <c r="J531" s="62">
        <v>24</v>
      </c>
      <c r="K531" s="62">
        <v>14</v>
      </c>
      <c r="R531" s="62">
        <v>14</v>
      </c>
      <c r="S531" s="64">
        <v>2</v>
      </c>
      <c r="T531" s="65">
        <v>2</v>
      </c>
      <c r="U531" s="66"/>
      <c r="AA531" s="62">
        <v>2</v>
      </c>
      <c r="AB531" s="52" t="s">
        <v>1701</v>
      </c>
      <c r="AC531" s="52" t="s">
        <v>1702</v>
      </c>
      <c r="AJ531" s="52" t="s">
        <v>1703</v>
      </c>
    </row>
    <row r="532" spans="1:36" ht="12.75" customHeight="1">
      <c r="A532" s="78">
        <v>42679</v>
      </c>
      <c r="B532" s="54">
        <v>8</v>
      </c>
      <c r="C532" s="54">
        <v>14</v>
      </c>
      <c r="D532" s="54">
        <v>20</v>
      </c>
      <c r="E532" s="54">
        <v>35</v>
      </c>
      <c r="F532" s="54">
        <v>36</v>
      </c>
      <c r="G532" s="54">
        <v>47</v>
      </c>
      <c r="H532" s="54"/>
      <c r="I532" s="53"/>
      <c r="J532" s="62">
        <v>21</v>
      </c>
      <c r="K532" s="62">
        <v>14</v>
      </c>
      <c r="R532" s="62">
        <v>14</v>
      </c>
      <c r="S532" s="64">
        <v>2</v>
      </c>
      <c r="T532" s="65">
        <v>1</v>
      </c>
      <c r="U532" s="66"/>
      <c r="AA532" s="62">
        <v>1</v>
      </c>
      <c r="AB532" s="52" t="s">
        <v>1704</v>
      </c>
      <c r="AC532" s="52" t="s">
        <v>1705</v>
      </c>
      <c r="AJ532" s="52" t="s">
        <v>1706</v>
      </c>
    </row>
    <row r="533" spans="1:36" ht="12.75" customHeight="1">
      <c r="A533" s="78">
        <v>42678</v>
      </c>
      <c r="B533" s="54">
        <v>3</v>
      </c>
      <c r="C533" s="54">
        <v>13</v>
      </c>
      <c r="D533" s="54">
        <v>14</v>
      </c>
      <c r="E533" s="54">
        <v>24</v>
      </c>
      <c r="F533" s="54">
        <v>31</v>
      </c>
      <c r="G533" s="54">
        <v>36</v>
      </c>
      <c r="H533" s="54"/>
      <c r="I533" s="53"/>
      <c r="J533" s="62">
        <v>21</v>
      </c>
      <c r="K533" s="62">
        <v>12</v>
      </c>
      <c r="R533" s="62">
        <v>12</v>
      </c>
      <c r="S533" s="64">
        <v>4</v>
      </c>
      <c r="T533" s="65">
        <v>2</v>
      </c>
      <c r="U533" s="66"/>
      <c r="AA533" s="62">
        <v>2</v>
      </c>
      <c r="AB533" s="52" t="s">
        <v>1707</v>
      </c>
      <c r="AC533" s="52" t="s">
        <v>1708</v>
      </c>
      <c r="AJ533" s="52" t="s">
        <v>1709</v>
      </c>
    </row>
    <row r="534" spans="1:36" ht="12.75" customHeight="1">
      <c r="A534" s="78">
        <v>42677</v>
      </c>
      <c r="B534" s="54">
        <v>1</v>
      </c>
      <c r="C534" s="54">
        <v>2</v>
      </c>
      <c r="D534" s="54">
        <v>25</v>
      </c>
      <c r="E534" s="54">
        <v>30</v>
      </c>
      <c r="F534" s="54">
        <v>31</v>
      </c>
      <c r="G534" s="54">
        <v>42</v>
      </c>
      <c r="H534" s="54"/>
      <c r="I534" s="53"/>
      <c r="J534" s="62">
        <v>20</v>
      </c>
      <c r="K534" s="62">
        <v>12</v>
      </c>
      <c r="R534" s="62">
        <v>12</v>
      </c>
      <c r="S534" s="64">
        <v>1</v>
      </c>
      <c r="T534" s="65">
        <v>0</v>
      </c>
      <c r="U534" s="66"/>
      <c r="AA534" s="62">
        <v>0</v>
      </c>
      <c r="AB534" s="52" t="s">
        <v>1710</v>
      </c>
      <c r="AC534" s="52" t="s">
        <v>1711</v>
      </c>
      <c r="AJ534" s="52" t="s">
        <v>1712</v>
      </c>
    </row>
    <row r="535" spans="1:36" ht="12.75" customHeight="1">
      <c r="A535" s="78">
        <v>42676</v>
      </c>
      <c r="B535" s="54">
        <v>5</v>
      </c>
      <c r="C535" s="54">
        <v>34</v>
      </c>
      <c r="D535" s="54">
        <v>39</v>
      </c>
      <c r="E535" s="54">
        <v>42</v>
      </c>
      <c r="F535" s="54">
        <v>46</v>
      </c>
      <c r="G535" s="54">
        <v>49</v>
      </c>
      <c r="H535" s="54"/>
      <c r="I535" s="53"/>
      <c r="J535" s="62">
        <v>24</v>
      </c>
      <c r="K535" s="62">
        <v>13</v>
      </c>
      <c r="R535" s="62">
        <v>13</v>
      </c>
      <c r="S535" s="64">
        <v>4</v>
      </c>
      <c r="T535" s="65">
        <v>3</v>
      </c>
      <c r="U535" s="66"/>
      <c r="AA535" s="62">
        <v>3</v>
      </c>
      <c r="AB535" s="52" t="s">
        <v>1713</v>
      </c>
      <c r="AC535" s="52" t="s">
        <v>1714</v>
      </c>
      <c r="AJ535" s="52" t="s">
        <v>1715</v>
      </c>
    </row>
    <row r="536" spans="1:36" ht="12.75" customHeight="1">
      <c r="A536" s="78">
        <v>42675</v>
      </c>
      <c r="B536" s="54">
        <v>4</v>
      </c>
      <c r="C536" s="54">
        <v>6</v>
      </c>
      <c r="D536" s="54">
        <v>9</v>
      </c>
      <c r="E536" s="54">
        <v>21</v>
      </c>
      <c r="F536" s="54">
        <v>30</v>
      </c>
      <c r="G536" s="54">
        <v>42</v>
      </c>
      <c r="H536" s="54"/>
      <c r="I536" s="53"/>
      <c r="J536" s="62">
        <v>24</v>
      </c>
      <c r="K536" s="62">
        <v>13</v>
      </c>
      <c r="R536" s="62">
        <v>13</v>
      </c>
      <c r="S536" s="64">
        <v>3</v>
      </c>
      <c r="T536" s="65">
        <v>2</v>
      </c>
      <c r="U536" s="66"/>
      <c r="AA536" s="62">
        <v>2</v>
      </c>
      <c r="AB536" s="52" t="s">
        <v>1716</v>
      </c>
      <c r="AC536" s="52" t="s">
        <v>1717</v>
      </c>
      <c r="AJ536" s="52" t="s">
        <v>1718</v>
      </c>
    </row>
    <row r="537" spans="1:36" ht="12.75" customHeight="1">
      <c r="A537" s="78">
        <v>42674</v>
      </c>
      <c r="B537" s="54">
        <v>5</v>
      </c>
      <c r="C537" s="54">
        <v>7</v>
      </c>
      <c r="D537" s="54">
        <v>8</v>
      </c>
      <c r="E537" s="54">
        <v>33</v>
      </c>
      <c r="F537" s="54">
        <v>38</v>
      </c>
      <c r="G537" s="54">
        <v>42</v>
      </c>
      <c r="H537" s="54"/>
      <c r="I537" s="53"/>
      <c r="J537" s="62">
        <v>25</v>
      </c>
      <c r="K537" s="62">
        <v>14</v>
      </c>
      <c r="R537" s="62">
        <v>14</v>
      </c>
      <c r="S537" s="64">
        <v>2</v>
      </c>
      <c r="T537" s="65">
        <v>2</v>
      </c>
      <c r="U537" s="66"/>
      <c r="AA537" s="62">
        <v>2</v>
      </c>
      <c r="AB537" s="52" t="s">
        <v>1719</v>
      </c>
      <c r="AC537" s="52" t="s">
        <v>1720</v>
      </c>
      <c r="AJ537" s="52" t="s">
        <v>1721</v>
      </c>
    </row>
    <row r="538" spans="1:36" ht="12.75" customHeight="1">
      <c r="A538" s="78">
        <v>42672</v>
      </c>
      <c r="B538" s="54">
        <v>4</v>
      </c>
      <c r="C538" s="54">
        <v>5</v>
      </c>
      <c r="D538" s="54">
        <v>6</v>
      </c>
      <c r="E538" s="54">
        <v>10</v>
      </c>
      <c r="F538" s="54">
        <v>26</v>
      </c>
      <c r="G538" s="54">
        <v>46</v>
      </c>
      <c r="H538" s="54"/>
      <c r="I538" s="53"/>
      <c r="J538" s="62">
        <v>27</v>
      </c>
      <c r="K538" s="62">
        <v>14</v>
      </c>
      <c r="R538" s="62">
        <v>14</v>
      </c>
      <c r="S538" s="64">
        <v>3</v>
      </c>
      <c r="T538" s="65">
        <v>1</v>
      </c>
      <c r="U538" s="66"/>
      <c r="AA538" s="62">
        <v>1</v>
      </c>
      <c r="AB538" s="52" t="s">
        <v>1722</v>
      </c>
      <c r="AC538" s="52" t="s">
        <v>1723</v>
      </c>
      <c r="AJ538" s="52" t="s">
        <v>1724</v>
      </c>
    </row>
    <row r="539" spans="1:36" ht="12.75" customHeight="1">
      <c r="A539" s="78">
        <v>42671</v>
      </c>
      <c r="B539" s="54">
        <v>3</v>
      </c>
      <c r="C539" s="54">
        <v>20</v>
      </c>
      <c r="D539" s="54">
        <v>26</v>
      </c>
      <c r="E539" s="54">
        <v>33</v>
      </c>
      <c r="F539" s="54">
        <v>42</v>
      </c>
      <c r="G539" s="54">
        <v>49</v>
      </c>
      <c r="H539" s="54"/>
      <c r="I539" s="53"/>
      <c r="J539" s="62">
        <v>27</v>
      </c>
      <c r="K539" s="62">
        <v>15</v>
      </c>
      <c r="R539" s="62">
        <v>15</v>
      </c>
      <c r="S539" s="64">
        <v>2</v>
      </c>
      <c r="T539" s="65">
        <v>0</v>
      </c>
      <c r="U539" s="66"/>
      <c r="AA539" s="62">
        <v>0</v>
      </c>
      <c r="AB539" s="52" t="s">
        <v>1725</v>
      </c>
      <c r="AC539" s="52" t="s">
        <v>1726</v>
      </c>
      <c r="AJ539" s="52" t="s">
        <v>1727</v>
      </c>
    </row>
    <row r="540" spans="1:36" ht="12.75" customHeight="1">
      <c r="A540" s="78">
        <v>42670</v>
      </c>
      <c r="B540" s="54">
        <v>12</v>
      </c>
      <c r="C540" s="54">
        <v>13</v>
      </c>
      <c r="D540" s="54">
        <v>15</v>
      </c>
      <c r="E540" s="54">
        <v>16</v>
      </c>
      <c r="F540" s="54">
        <v>22</v>
      </c>
      <c r="G540" s="54">
        <v>37</v>
      </c>
      <c r="H540" s="54"/>
      <c r="I540" s="53"/>
      <c r="J540" s="62">
        <v>28</v>
      </c>
      <c r="K540" s="62">
        <v>13</v>
      </c>
      <c r="R540" s="62">
        <v>13</v>
      </c>
      <c r="S540" s="64">
        <v>4</v>
      </c>
      <c r="T540" s="65">
        <v>1</v>
      </c>
      <c r="U540" s="66"/>
      <c r="AA540" s="62">
        <v>1</v>
      </c>
      <c r="AB540" s="52" t="s">
        <v>1728</v>
      </c>
      <c r="AC540" s="52" t="s">
        <v>1729</v>
      </c>
      <c r="AJ540" s="52" t="s">
        <v>1730</v>
      </c>
    </row>
    <row r="541" spans="1:36" ht="12.75" customHeight="1">
      <c r="A541" s="78">
        <v>42669</v>
      </c>
      <c r="B541" s="54">
        <v>5</v>
      </c>
      <c r="C541" s="54">
        <v>10</v>
      </c>
      <c r="D541" s="54">
        <v>23</v>
      </c>
      <c r="E541" s="54">
        <v>29</v>
      </c>
      <c r="F541" s="54">
        <v>37</v>
      </c>
      <c r="G541" s="54">
        <v>49</v>
      </c>
      <c r="H541" s="54"/>
      <c r="I541" s="53"/>
      <c r="J541" s="62">
        <v>31</v>
      </c>
      <c r="K541" s="62">
        <v>17</v>
      </c>
      <c r="R541" s="62">
        <v>17</v>
      </c>
      <c r="S541" s="64">
        <v>4</v>
      </c>
      <c r="T541" s="65">
        <v>1</v>
      </c>
      <c r="U541" s="66"/>
      <c r="AA541" s="62">
        <v>1</v>
      </c>
      <c r="AB541" s="52" t="s">
        <v>1731</v>
      </c>
      <c r="AC541" s="52" t="s">
        <v>1732</v>
      </c>
      <c r="AJ541" s="52" t="s">
        <v>1733</v>
      </c>
    </row>
    <row r="542" spans="1:36" ht="12.75" customHeight="1">
      <c r="A542" s="78">
        <v>42668</v>
      </c>
      <c r="B542" s="54">
        <v>3</v>
      </c>
      <c r="C542" s="54">
        <v>13</v>
      </c>
      <c r="D542" s="54">
        <v>21</v>
      </c>
      <c r="E542" s="54">
        <v>22</v>
      </c>
      <c r="F542" s="54">
        <v>36</v>
      </c>
      <c r="G542" s="54">
        <v>46</v>
      </c>
      <c r="H542" s="54"/>
      <c r="I542" s="53"/>
      <c r="J542" s="62">
        <v>29</v>
      </c>
      <c r="K542" s="62">
        <v>17</v>
      </c>
      <c r="R542" s="62">
        <v>17</v>
      </c>
      <c r="S542" s="64">
        <v>5</v>
      </c>
      <c r="T542" s="65">
        <v>2</v>
      </c>
      <c r="U542" s="66"/>
      <c r="AA542" s="62">
        <v>2</v>
      </c>
      <c r="AB542" s="52" t="s">
        <v>1734</v>
      </c>
      <c r="AC542" s="52" t="s">
        <v>1735</v>
      </c>
      <c r="AJ542" s="52" t="s">
        <v>1736</v>
      </c>
    </row>
    <row r="543" spans="1:36" ht="12.75" customHeight="1">
      <c r="A543" s="78">
        <v>42667</v>
      </c>
      <c r="B543" s="54">
        <v>3</v>
      </c>
      <c r="C543" s="54">
        <v>12</v>
      </c>
      <c r="D543" s="54">
        <v>13</v>
      </c>
      <c r="E543" s="54">
        <v>16</v>
      </c>
      <c r="F543" s="54">
        <v>33</v>
      </c>
      <c r="G543" s="54">
        <v>36</v>
      </c>
      <c r="H543" s="54"/>
      <c r="I543" s="53"/>
      <c r="J543" s="62">
        <v>28</v>
      </c>
      <c r="K543" s="62">
        <v>16</v>
      </c>
      <c r="R543" s="62">
        <v>16</v>
      </c>
      <c r="S543" s="64">
        <v>3</v>
      </c>
      <c r="T543" s="65">
        <v>2</v>
      </c>
      <c r="U543" s="66"/>
      <c r="AA543" s="62">
        <v>2</v>
      </c>
      <c r="AB543" s="52" t="s">
        <v>1737</v>
      </c>
      <c r="AC543" s="52" t="s">
        <v>1738</v>
      </c>
      <c r="AJ543" s="52" t="s">
        <v>1739</v>
      </c>
    </row>
    <row r="544" spans="1:36" ht="12.75" customHeight="1">
      <c r="A544" s="78">
        <v>42665</v>
      </c>
      <c r="B544" s="54">
        <v>9</v>
      </c>
      <c r="C544" s="54">
        <v>16</v>
      </c>
      <c r="D544" s="54">
        <v>22</v>
      </c>
      <c r="E544" s="54">
        <v>31</v>
      </c>
      <c r="F544" s="54">
        <v>33</v>
      </c>
      <c r="G544" s="54">
        <v>36</v>
      </c>
      <c r="H544" s="54"/>
      <c r="I544" s="53"/>
      <c r="J544" s="62">
        <v>26</v>
      </c>
      <c r="K544" s="62">
        <v>14</v>
      </c>
      <c r="R544" s="62">
        <v>14</v>
      </c>
      <c r="S544" s="64">
        <v>3</v>
      </c>
      <c r="T544" s="65">
        <v>2</v>
      </c>
      <c r="U544" s="66"/>
      <c r="AA544" s="62">
        <v>2</v>
      </c>
      <c r="AB544" s="52" t="s">
        <v>1740</v>
      </c>
      <c r="AC544" s="52" t="s">
        <v>1741</v>
      </c>
      <c r="AJ544" s="52" t="s">
        <v>1742</v>
      </c>
    </row>
    <row r="545" spans="1:36" ht="12.75" customHeight="1">
      <c r="A545" s="78">
        <v>42664</v>
      </c>
      <c r="B545" s="54">
        <v>9</v>
      </c>
      <c r="C545" s="54">
        <v>12</v>
      </c>
      <c r="D545" s="54">
        <v>28</v>
      </c>
      <c r="E545" s="54">
        <v>31</v>
      </c>
      <c r="F545" s="54">
        <v>34</v>
      </c>
      <c r="G545" s="54">
        <v>36</v>
      </c>
      <c r="H545" s="54"/>
      <c r="I545" s="53"/>
      <c r="J545" s="62">
        <v>25</v>
      </c>
      <c r="K545" s="62">
        <v>13</v>
      </c>
      <c r="R545" s="62">
        <v>13</v>
      </c>
      <c r="S545" s="64">
        <v>3</v>
      </c>
      <c r="T545" s="65">
        <v>1</v>
      </c>
      <c r="U545" s="66"/>
      <c r="AA545" s="62">
        <v>1</v>
      </c>
      <c r="AB545" s="52" t="s">
        <v>1743</v>
      </c>
      <c r="AC545" s="52" t="s">
        <v>1744</v>
      </c>
      <c r="AJ545" s="52" t="s">
        <v>1745</v>
      </c>
    </row>
    <row r="546" spans="1:36" ht="12.75" customHeight="1">
      <c r="A546" s="78">
        <v>42663</v>
      </c>
      <c r="B546" s="54">
        <v>1</v>
      </c>
      <c r="C546" s="54">
        <v>6</v>
      </c>
      <c r="D546" s="54">
        <v>10</v>
      </c>
      <c r="E546" s="54">
        <v>11</v>
      </c>
      <c r="F546" s="54">
        <v>18</v>
      </c>
      <c r="G546" s="54">
        <v>41</v>
      </c>
      <c r="H546" s="54"/>
      <c r="I546" s="53"/>
      <c r="J546" s="62">
        <v>24</v>
      </c>
      <c r="K546" s="62">
        <v>14</v>
      </c>
      <c r="R546" s="62">
        <v>14</v>
      </c>
      <c r="S546" s="64">
        <v>3</v>
      </c>
      <c r="T546" s="65">
        <v>3</v>
      </c>
      <c r="U546" s="66"/>
      <c r="AA546" s="62">
        <v>3</v>
      </c>
      <c r="AB546" s="52" t="s">
        <v>1746</v>
      </c>
      <c r="AC546" s="52" t="s">
        <v>1747</v>
      </c>
      <c r="AJ546" s="52" t="s">
        <v>1748</v>
      </c>
    </row>
    <row r="547" spans="1:36" ht="12.75" customHeight="1">
      <c r="A547" s="78">
        <v>42662</v>
      </c>
      <c r="B547" s="54">
        <v>1</v>
      </c>
      <c r="C547" s="54">
        <v>5</v>
      </c>
      <c r="D547" s="54">
        <v>15</v>
      </c>
      <c r="E547" s="54">
        <v>20</v>
      </c>
      <c r="F547" s="54">
        <v>29</v>
      </c>
      <c r="G547" s="54">
        <v>32</v>
      </c>
      <c r="H547" s="54"/>
      <c r="I547" s="53"/>
      <c r="J547" s="62">
        <v>25</v>
      </c>
      <c r="K547" s="62">
        <v>16</v>
      </c>
      <c r="R547" s="62">
        <v>16</v>
      </c>
      <c r="S547" s="64">
        <v>2</v>
      </c>
      <c r="T547" s="65">
        <v>1</v>
      </c>
      <c r="U547" s="66"/>
      <c r="AA547" s="62">
        <v>1</v>
      </c>
      <c r="AB547" s="52" t="s">
        <v>1749</v>
      </c>
      <c r="AC547" s="52" t="s">
        <v>1750</v>
      </c>
      <c r="AJ547" s="52" t="s">
        <v>1751</v>
      </c>
    </row>
    <row r="548" spans="1:36" ht="12.75" customHeight="1">
      <c r="A548" s="78">
        <v>42661</v>
      </c>
      <c r="B548" s="54">
        <v>6</v>
      </c>
      <c r="C548" s="54">
        <v>9</v>
      </c>
      <c r="D548" s="54">
        <v>24</v>
      </c>
      <c r="E548" s="54">
        <v>31</v>
      </c>
      <c r="F548" s="54">
        <v>35</v>
      </c>
      <c r="G548" s="54">
        <v>40</v>
      </c>
      <c r="H548" s="54"/>
      <c r="I548" s="53"/>
      <c r="J548" s="62">
        <v>24</v>
      </c>
      <c r="K548" s="62">
        <v>15</v>
      </c>
      <c r="R548" s="62">
        <v>15</v>
      </c>
      <c r="S548" s="64">
        <v>3</v>
      </c>
      <c r="T548" s="65">
        <v>1</v>
      </c>
      <c r="U548" s="66"/>
      <c r="AA548" s="62">
        <v>1</v>
      </c>
      <c r="AB548" s="52" t="s">
        <v>1752</v>
      </c>
      <c r="AC548" s="52" t="s">
        <v>1753</v>
      </c>
      <c r="AJ548" s="52" t="s">
        <v>1754</v>
      </c>
    </row>
    <row r="549" spans="1:36" ht="12.75" customHeight="1">
      <c r="A549" s="78">
        <v>42660</v>
      </c>
      <c r="B549" s="54">
        <v>10</v>
      </c>
      <c r="C549" s="54">
        <v>13</v>
      </c>
      <c r="D549" s="54">
        <v>15</v>
      </c>
      <c r="E549" s="54">
        <v>19</v>
      </c>
      <c r="F549" s="54">
        <v>25</v>
      </c>
      <c r="G549" s="54">
        <v>43</v>
      </c>
      <c r="H549" s="54"/>
      <c r="I549" s="53"/>
      <c r="J549" s="62">
        <v>25</v>
      </c>
      <c r="K549" s="62">
        <v>15</v>
      </c>
      <c r="R549" s="62">
        <v>15</v>
      </c>
      <c r="S549" s="64">
        <v>2</v>
      </c>
      <c r="T549" s="65">
        <v>2</v>
      </c>
      <c r="U549" s="66"/>
      <c r="AA549" s="62">
        <v>2</v>
      </c>
      <c r="AB549" s="52" t="s">
        <v>1755</v>
      </c>
      <c r="AC549" s="52" t="s">
        <v>1756</v>
      </c>
      <c r="AJ549" s="52" t="s">
        <v>1757</v>
      </c>
    </row>
    <row r="550" spans="1:36" ht="12.75" customHeight="1">
      <c r="A550" s="78">
        <v>42658</v>
      </c>
      <c r="B550" s="54">
        <v>8</v>
      </c>
      <c r="C550" s="54">
        <v>10</v>
      </c>
      <c r="D550" s="54">
        <v>12</v>
      </c>
      <c r="E550" s="54">
        <v>14</v>
      </c>
      <c r="F550" s="54">
        <v>26</v>
      </c>
      <c r="G550" s="54">
        <v>41</v>
      </c>
      <c r="H550" s="54"/>
      <c r="I550" s="53"/>
      <c r="J550" s="62">
        <v>24</v>
      </c>
      <c r="K550" s="62">
        <v>12</v>
      </c>
      <c r="R550" s="62">
        <v>12</v>
      </c>
      <c r="S550" s="64">
        <v>2</v>
      </c>
      <c r="T550" s="65">
        <v>1</v>
      </c>
      <c r="U550" s="66"/>
      <c r="AA550" s="62">
        <v>1</v>
      </c>
      <c r="AB550" s="52" t="s">
        <v>1758</v>
      </c>
      <c r="AC550" s="52" t="s">
        <v>1759</v>
      </c>
      <c r="AJ550" s="52" t="s">
        <v>1760</v>
      </c>
    </row>
    <row r="551" spans="1:36" ht="12.75" customHeight="1">
      <c r="A551" s="78">
        <v>42657</v>
      </c>
      <c r="B551" s="54">
        <v>2</v>
      </c>
      <c r="C551" s="54">
        <v>15</v>
      </c>
      <c r="D551" s="54">
        <v>22</v>
      </c>
      <c r="E551" s="54">
        <v>32</v>
      </c>
      <c r="F551" s="54">
        <v>46</v>
      </c>
      <c r="G551" s="54">
        <v>48</v>
      </c>
      <c r="H551" s="54"/>
      <c r="I551" s="53"/>
      <c r="J551" s="62">
        <v>27</v>
      </c>
      <c r="K551" s="62">
        <v>13</v>
      </c>
      <c r="R551" s="62">
        <v>13</v>
      </c>
      <c r="S551" s="64">
        <v>5</v>
      </c>
      <c r="T551" s="65">
        <v>3</v>
      </c>
      <c r="U551" s="66"/>
      <c r="AA551" s="62">
        <v>3</v>
      </c>
      <c r="AB551" s="52" t="s">
        <v>1761</v>
      </c>
      <c r="AC551" s="52" t="s">
        <v>1762</v>
      </c>
      <c r="AJ551" s="52" t="s">
        <v>1763</v>
      </c>
    </row>
    <row r="552" spans="1:36" ht="12.75" customHeight="1">
      <c r="A552" s="78">
        <v>42656</v>
      </c>
      <c r="B552" s="54">
        <v>18</v>
      </c>
      <c r="C552" s="54">
        <v>22</v>
      </c>
      <c r="D552" s="54">
        <v>23</v>
      </c>
      <c r="E552" s="54">
        <v>34</v>
      </c>
      <c r="F552" s="54">
        <v>36</v>
      </c>
      <c r="G552" s="54">
        <v>47</v>
      </c>
      <c r="H552" s="54"/>
      <c r="I552" s="53"/>
      <c r="J552" s="62">
        <v>27</v>
      </c>
      <c r="K552" s="62">
        <v>15</v>
      </c>
      <c r="R552" s="62">
        <v>15</v>
      </c>
      <c r="S552" s="64">
        <v>3</v>
      </c>
      <c r="T552" s="65">
        <v>2</v>
      </c>
      <c r="U552" s="66"/>
      <c r="AA552" s="62">
        <v>2</v>
      </c>
      <c r="AB552" s="52" t="s">
        <v>1764</v>
      </c>
      <c r="AC552" s="52" t="s">
        <v>1765</v>
      </c>
      <c r="AJ552" s="52" t="s">
        <v>1766</v>
      </c>
    </row>
    <row r="553" spans="1:36" ht="12.75" customHeight="1">
      <c r="A553" s="78">
        <v>42655</v>
      </c>
      <c r="B553" s="54">
        <v>6</v>
      </c>
      <c r="C553" s="54">
        <v>9</v>
      </c>
      <c r="D553" s="54">
        <v>21</v>
      </c>
      <c r="E553" s="54">
        <v>24</v>
      </c>
      <c r="F553" s="54">
        <v>36</v>
      </c>
      <c r="G553" s="54">
        <v>49</v>
      </c>
      <c r="H553" s="54"/>
      <c r="I553" s="53"/>
      <c r="J553" s="62">
        <v>26</v>
      </c>
      <c r="K553" s="62">
        <v>16</v>
      </c>
      <c r="R553" s="62">
        <v>16</v>
      </c>
      <c r="S553" s="64">
        <v>3</v>
      </c>
      <c r="T553" s="65">
        <v>1</v>
      </c>
      <c r="U553" s="66"/>
      <c r="AA553" s="62">
        <v>1</v>
      </c>
      <c r="AB553" s="52" t="s">
        <v>1767</v>
      </c>
      <c r="AC553" s="52" t="s">
        <v>1768</v>
      </c>
      <c r="AJ553" s="52" t="s">
        <v>1769</v>
      </c>
    </row>
    <row r="554" spans="1:36" ht="12.75" customHeight="1">
      <c r="A554" s="78">
        <v>42654</v>
      </c>
      <c r="B554" s="54">
        <v>7</v>
      </c>
      <c r="C554" s="54">
        <v>8</v>
      </c>
      <c r="D554" s="54">
        <v>22</v>
      </c>
      <c r="E554" s="54">
        <v>24</v>
      </c>
      <c r="F554" s="54">
        <v>27</v>
      </c>
      <c r="G554" s="54">
        <v>36</v>
      </c>
      <c r="H554" s="54"/>
      <c r="I554" s="53"/>
      <c r="J554" s="62">
        <v>27</v>
      </c>
      <c r="K554" s="62">
        <v>16</v>
      </c>
      <c r="R554" s="62">
        <v>16</v>
      </c>
      <c r="S554" s="64">
        <v>3</v>
      </c>
      <c r="T554" s="65">
        <v>2</v>
      </c>
      <c r="U554" s="66"/>
      <c r="AA554" s="62">
        <v>2</v>
      </c>
      <c r="AB554" s="52" t="s">
        <v>1770</v>
      </c>
      <c r="AC554" s="52" t="s">
        <v>1771</v>
      </c>
      <c r="AJ554" s="52" t="s">
        <v>1772</v>
      </c>
    </row>
    <row r="555" spans="1:36" ht="12.75" customHeight="1">
      <c r="A555" s="78">
        <v>42653</v>
      </c>
      <c r="B555" s="54">
        <v>2</v>
      </c>
      <c r="C555" s="54">
        <v>6</v>
      </c>
      <c r="D555" s="54">
        <v>18</v>
      </c>
      <c r="E555" s="54">
        <v>22</v>
      </c>
      <c r="F555" s="54">
        <v>40</v>
      </c>
      <c r="G555" s="54">
        <v>42</v>
      </c>
      <c r="H555" s="54"/>
      <c r="I555" s="53"/>
      <c r="J555" s="62">
        <v>29</v>
      </c>
      <c r="K555" s="62">
        <v>17</v>
      </c>
      <c r="R555" s="62">
        <v>17</v>
      </c>
      <c r="S555" s="64">
        <v>5</v>
      </c>
      <c r="T555" s="65">
        <v>3</v>
      </c>
      <c r="U555" s="66"/>
      <c r="AA555" s="62">
        <v>3</v>
      </c>
      <c r="AB555" s="52" t="s">
        <v>1773</v>
      </c>
      <c r="AC555" s="52" t="s">
        <v>1774</v>
      </c>
      <c r="AJ555" s="52" t="s">
        <v>1775</v>
      </c>
    </row>
    <row r="556" spans="1:36" ht="12.75" customHeight="1">
      <c r="A556" s="78">
        <v>42651</v>
      </c>
      <c r="B556" s="54">
        <v>5</v>
      </c>
      <c r="C556" s="54">
        <v>22</v>
      </c>
      <c r="D556" s="54">
        <v>25</v>
      </c>
      <c r="E556" s="54">
        <v>30</v>
      </c>
      <c r="F556" s="54">
        <v>33</v>
      </c>
      <c r="G556" s="54">
        <v>36</v>
      </c>
      <c r="H556" s="54"/>
      <c r="I556" s="53"/>
      <c r="J556" s="62">
        <v>28</v>
      </c>
      <c r="K556" s="62">
        <v>18</v>
      </c>
      <c r="R556" s="62">
        <v>18</v>
      </c>
      <c r="S556" s="64">
        <v>2</v>
      </c>
      <c r="T556" s="65">
        <v>2</v>
      </c>
      <c r="U556" s="66"/>
      <c r="AA556" s="62">
        <v>2</v>
      </c>
      <c r="AB556" s="52" t="s">
        <v>1776</v>
      </c>
      <c r="AC556" s="52" t="s">
        <v>1777</v>
      </c>
      <c r="AJ556" s="52" t="s">
        <v>1778</v>
      </c>
    </row>
    <row r="557" spans="1:36" ht="12.75" customHeight="1">
      <c r="A557" s="78">
        <v>42650</v>
      </c>
      <c r="B557" s="54">
        <v>8</v>
      </c>
      <c r="C557" s="54">
        <v>11</v>
      </c>
      <c r="D557" s="54">
        <v>20</v>
      </c>
      <c r="E557" s="54">
        <v>25</v>
      </c>
      <c r="F557" s="54">
        <v>34</v>
      </c>
      <c r="G557" s="54">
        <v>48</v>
      </c>
      <c r="H557" s="54"/>
      <c r="I557" s="53"/>
      <c r="J557" s="62">
        <v>25</v>
      </c>
      <c r="K557" s="62">
        <v>16</v>
      </c>
      <c r="R557" s="62">
        <v>16</v>
      </c>
      <c r="S557" s="64">
        <v>3</v>
      </c>
      <c r="T557" s="65">
        <v>2</v>
      </c>
      <c r="U557" s="66"/>
      <c r="AA557" s="62">
        <v>2</v>
      </c>
      <c r="AB557" s="52" t="s">
        <v>1779</v>
      </c>
      <c r="AC557" s="52" t="s">
        <v>1780</v>
      </c>
      <c r="AJ557" s="52" t="s">
        <v>1781</v>
      </c>
    </row>
    <row r="558" spans="1:36" ht="12.75" customHeight="1">
      <c r="A558" s="78">
        <v>42649</v>
      </c>
      <c r="B558" s="54">
        <v>13</v>
      </c>
      <c r="C558" s="54">
        <v>14</v>
      </c>
      <c r="D558" s="54">
        <v>22</v>
      </c>
      <c r="E558" s="54">
        <v>23</v>
      </c>
      <c r="F558" s="54">
        <v>25</v>
      </c>
      <c r="G558" s="54">
        <v>40</v>
      </c>
      <c r="H558" s="54"/>
      <c r="I558" s="53"/>
      <c r="J558" s="62">
        <v>22</v>
      </c>
      <c r="K558" s="62">
        <v>14</v>
      </c>
      <c r="R558" s="62">
        <v>14</v>
      </c>
      <c r="S558" s="64">
        <v>1</v>
      </c>
      <c r="T558" s="65">
        <v>1</v>
      </c>
      <c r="U558" s="66"/>
      <c r="AA558" s="62">
        <v>1</v>
      </c>
      <c r="AB558" s="52" t="s">
        <v>1782</v>
      </c>
      <c r="AC558" s="52" t="s">
        <v>1783</v>
      </c>
      <c r="AJ558" s="52" t="s">
        <v>1784</v>
      </c>
    </row>
    <row r="559" spans="1:36" ht="12.75" customHeight="1">
      <c r="A559" s="78">
        <v>42648</v>
      </c>
      <c r="B559" s="54">
        <v>3</v>
      </c>
      <c r="C559" s="54">
        <v>17</v>
      </c>
      <c r="D559" s="54">
        <v>22</v>
      </c>
      <c r="E559" s="54">
        <v>30</v>
      </c>
      <c r="F559" s="54">
        <v>36</v>
      </c>
      <c r="G559" s="54">
        <v>40</v>
      </c>
      <c r="H559" s="54"/>
      <c r="I559" s="53"/>
      <c r="J559" s="62">
        <v>22</v>
      </c>
      <c r="K559" s="62">
        <v>14</v>
      </c>
      <c r="R559" s="62">
        <v>14</v>
      </c>
      <c r="S559" s="64">
        <v>3</v>
      </c>
      <c r="T559" s="65">
        <v>1</v>
      </c>
      <c r="U559" s="66"/>
      <c r="AA559" s="62">
        <v>1</v>
      </c>
      <c r="AB559" s="52" t="s">
        <v>1785</v>
      </c>
      <c r="AC559" s="52" t="s">
        <v>1786</v>
      </c>
      <c r="AJ559" s="52" t="s">
        <v>1787</v>
      </c>
    </row>
    <row r="560" spans="1:36" ht="12.75" customHeight="1">
      <c r="A560" s="78">
        <v>42647</v>
      </c>
      <c r="B560" s="54">
        <v>1</v>
      </c>
      <c r="C560" s="54">
        <v>3</v>
      </c>
      <c r="D560" s="54">
        <v>16</v>
      </c>
      <c r="E560" s="54">
        <v>32</v>
      </c>
      <c r="F560" s="54">
        <v>46</v>
      </c>
      <c r="G560" s="54">
        <v>48</v>
      </c>
      <c r="H560" s="54"/>
      <c r="I560" s="53"/>
      <c r="J560" s="62">
        <v>21</v>
      </c>
      <c r="K560" s="62">
        <v>15</v>
      </c>
      <c r="R560" s="62">
        <v>15</v>
      </c>
      <c r="S560" s="64">
        <v>1</v>
      </c>
      <c r="T560" s="65">
        <v>1</v>
      </c>
      <c r="U560" s="66"/>
      <c r="AA560" s="62">
        <v>1</v>
      </c>
      <c r="AB560" s="52" t="s">
        <v>1788</v>
      </c>
      <c r="AC560" s="52" t="s">
        <v>1789</v>
      </c>
      <c r="AJ560" s="52" t="s">
        <v>1790</v>
      </c>
    </row>
    <row r="561" spans="1:36" ht="12.75" customHeight="1">
      <c r="A561" s="78">
        <v>42646</v>
      </c>
      <c r="B561" s="54">
        <v>2</v>
      </c>
      <c r="C561" s="54">
        <v>3</v>
      </c>
      <c r="D561" s="54">
        <v>5</v>
      </c>
      <c r="E561" s="54">
        <v>7</v>
      </c>
      <c r="F561" s="54">
        <v>22</v>
      </c>
      <c r="G561" s="54">
        <v>44</v>
      </c>
      <c r="H561" s="54"/>
      <c r="I561" s="53"/>
      <c r="J561" s="62">
        <v>23</v>
      </c>
      <c r="K561" s="62">
        <v>15</v>
      </c>
      <c r="R561" s="62">
        <v>15</v>
      </c>
      <c r="S561" s="64">
        <v>3</v>
      </c>
      <c r="T561" s="65">
        <v>1</v>
      </c>
      <c r="U561" s="66"/>
      <c r="AA561" s="62">
        <v>1</v>
      </c>
      <c r="AB561" s="52" t="s">
        <v>1791</v>
      </c>
      <c r="AC561" s="52" t="s">
        <v>1792</v>
      </c>
      <c r="AJ561" s="52" t="s">
        <v>1793</v>
      </c>
    </row>
    <row r="562" spans="1:36" ht="12.75" customHeight="1">
      <c r="A562" s="78">
        <v>42644</v>
      </c>
      <c r="B562" s="54">
        <v>12</v>
      </c>
      <c r="C562" s="54">
        <v>16</v>
      </c>
      <c r="D562" s="54">
        <v>19</v>
      </c>
      <c r="E562" s="54">
        <v>23</v>
      </c>
      <c r="F562" s="54">
        <v>24</v>
      </c>
      <c r="G562" s="54">
        <v>37</v>
      </c>
      <c r="H562" s="54"/>
      <c r="I562" s="53"/>
      <c r="J562" s="62">
        <v>25</v>
      </c>
      <c r="K562" s="62">
        <v>14</v>
      </c>
      <c r="R562" s="62">
        <v>14</v>
      </c>
      <c r="S562" s="64">
        <v>3</v>
      </c>
      <c r="T562" s="65">
        <v>0</v>
      </c>
      <c r="U562" s="66"/>
      <c r="AA562" s="62">
        <v>0</v>
      </c>
      <c r="AB562" s="52" t="s">
        <v>1794</v>
      </c>
      <c r="AC562" s="52" t="s">
        <v>1795</v>
      </c>
      <c r="AJ562" s="52" t="s">
        <v>1796</v>
      </c>
    </row>
    <row r="563" spans="1:36" ht="12.75" customHeight="1">
      <c r="A563" s="78">
        <v>42643</v>
      </c>
      <c r="B563" s="54">
        <v>4</v>
      </c>
      <c r="C563" s="54">
        <v>7</v>
      </c>
      <c r="D563" s="54">
        <v>9</v>
      </c>
      <c r="E563" s="54">
        <v>40</v>
      </c>
      <c r="F563" s="54">
        <v>41</v>
      </c>
      <c r="G563" s="54">
        <v>43</v>
      </c>
      <c r="H563" s="54"/>
      <c r="I563" s="53"/>
      <c r="J563" s="62">
        <v>27</v>
      </c>
      <c r="K563" s="62">
        <v>17</v>
      </c>
      <c r="R563" s="62">
        <v>17</v>
      </c>
      <c r="S563" s="64">
        <v>2</v>
      </c>
      <c r="T563" s="65">
        <v>1</v>
      </c>
      <c r="U563" s="66"/>
      <c r="AA563" s="62">
        <v>1</v>
      </c>
      <c r="AB563" s="52" t="s">
        <v>1797</v>
      </c>
      <c r="AC563" s="52" t="s">
        <v>1798</v>
      </c>
      <c r="AJ563" s="52" t="s">
        <v>1799</v>
      </c>
    </row>
    <row r="564" spans="1:36" ht="12.75" customHeight="1">
      <c r="A564" s="78">
        <v>42642</v>
      </c>
      <c r="B564" s="54">
        <v>1</v>
      </c>
      <c r="C564" s="54">
        <v>12</v>
      </c>
      <c r="D564" s="54">
        <v>24</v>
      </c>
      <c r="E564" s="54">
        <v>29</v>
      </c>
      <c r="F564" s="54">
        <v>42</v>
      </c>
      <c r="G564" s="54">
        <v>48</v>
      </c>
      <c r="H564" s="54"/>
      <c r="I564" s="53"/>
      <c r="J564" s="62">
        <v>27</v>
      </c>
      <c r="K564" s="62">
        <v>17</v>
      </c>
      <c r="R564" s="62">
        <v>17</v>
      </c>
      <c r="S564" s="64">
        <v>3</v>
      </c>
      <c r="T564" s="65">
        <v>2</v>
      </c>
      <c r="U564" s="66"/>
      <c r="AA564" s="62">
        <v>2</v>
      </c>
      <c r="AB564" s="52" t="s">
        <v>1800</v>
      </c>
      <c r="AC564" s="52" t="s">
        <v>1801</v>
      </c>
      <c r="AJ564" s="52" t="s">
        <v>1802</v>
      </c>
    </row>
    <row r="565" spans="1:36" ht="12.75" customHeight="1">
      <c r="A565" s="78">
        <v>42641</v>
      </c>
      <c r="B565" s="54">
        <v>5</v>
      </c>
      <c r="C565" s="54">
        <v>6</v>
      </c>
      <c r="D565" s="54">
        <v>17</v>
      </c>
      <c r="E565" s="54">
        <v>20</v>
      </c>
      <c r="F565" s="54">
        <v>32</v>
      </c>
      <c r="G565" s="54">
        <v>47</v>
      </c>
      <c r="H565" s="54"/>
      <c r="I565" s="53"/>
      <c r="J565" s="62">
        <v>28</v>
      </c>
      <c r="K565" s="62">
        <v>16</v>
      </c>
      <c r="R565" s="62">
        <v>16</v>
      </c>
      <c r="S565" s="64">
        <v>4</v>
      </c>
      <c r="T565" s="65">
        <v>3</v>
      </c>
      <c r="U565" s="66"/>
      <c r="AA565" s="62">
        <v>3</v>
      </c>
      <c r="AB565" s="52" t="s">
        <v>1803</v>
      </c>
      <c r="AC565" s="52" t="s">
        <v>1804</v>
      </c>
      <c r="AJ565" s="52" t="s">
        <v>1805</v>
      </c>
    </row>
    <row r="566" spans="1:36" ht="12.75" customHeight="1">
      <c r="A566" s="78">
        <v>42640</v>
      </c>
      <c r="B566" s="54">
        <v>4</v>
      </c>
      <c r="C566" s="54">
        <v>10</v>
      </c>
      <c r="D566" s="54">
        <v>12</v>
      </c>
      <c r="E566" s="54">
        <v>17</v>
      </c>
      <c r="F566" s="54">
        <v>31</v>
      </c>
      <c r="G566" s="54">
        <v>34</v>
      </c>
      <c r="H566" s="54"/>
      <c r="I566" s="53"/>
      <c r="J566" s="62">
        <v>25</v>
      </c>
      <c r="K566" s="62">
        <v>14</v>
      </c>
      <c r="R566" s="62">
        <v>14</v>
      </c>
      <c r="S566" s="64">
        <v>3</v>
      </c>
      <c r="T566" s="65">
        <v>2</v>
      </c>
      <c r="U566" s="66"/>
      <c r="AA566" s="62">
        <v>2</v>
      </c>
      <c r="AB566" s="52" t="s">
        <v>1806</v>
      </c>
      <c r="AC566" s="52" t="s">
        <v>1807</v>
      </c>
      <c r="AJ566" s="52" t="s">
        <v>1808</v>
      </c>
    </row>
    <row r="567" spans="1:36" ht="12.75" customHeight="1">
      <c r="A567" s="78">
        <v>42639</v>
      </c>
      <c r="B567" s="54">
        <v>4</v>
      </c>
      <c r="C567" s="54">
        <v>6</v>
      </c>
      <c r="D567" s="54">
        <v>13</v>
      </c>
      <c r="E567" s="54">
        <v>18</v>
      </c>
      <c r="F567" s="54">
        <v>29</v>
      </c>
      <c r="G567" s="54">
        <v>36</v>
      </c>
      <c r="H567" s="54"/>
      <c r="I567" s="53"/>
      <c r="J567" s="62">
        <v>26</v>
      </c>
      <c r="K567" s="62">
        <v>14</v>
      </c>
      <c r="R567" s="62">
        <v>14</v>
      </c>
      <c r="S567" s="64">
        <v>3</v>
      </c>
      <c r="T567" s="65">
        <v>2</v>
      </c>
      <c r="U567" s="66"/>
      <c r="AA567" s="62">
        <v>2</v>
      </c>
      <c r="AB567" s="52" t="s">
        <v>1809</v>
      </c>
      <c r="AC567" s="52" t="s">
        <v>1810</v>
      </c>
      <c r="AJ567" s="52" t="s">
        <v>1811</v>
      </c>
    </row>
    <row r="568" spans="1:36" ht="12.75" customHeight="1">
      <c r="A568" s="78">
        <v>42637</v>
      </c>
      <c r="B568" s="54">
        <v>2</v>
      </c>
      <c r="C568" s="54">
        <v>5</v>
      </c>
      <c r="D568" s="54">
        <v>10</v>
      </c>
      <c r="E568" s="54">
        <v>12</v>
      </c>
      <c r="F568" s="54">
        <v>20</v>
      </c>
      <c r="G568" s="54">
        <v>29</v>
      </c>
      <c r="H568" s="54"/>
      <c r="I568" s="53"/>
      <c r="J568" s="62">
        <v>23</v>
      </c>
      <c r="K568" s="62">
        <v>14</v>
      </c>
      <c r="R568" s="62">
        <v>14</v>
      </c>
      <c r="S568" s="64">
        <v>2</v>
      </c>
      <c r="T568" s="65">
        <v>2</v>
      </c>
      <c r="U568" s="66"/>
      <c r="AA568" s="62">
        <v>2</v>
      </c>
      <c r="AB568" s="52" t="s">
        <v>1812</v>
      </c>
      <c r="AC568" s="52" t="s">
        <v>1813</v>
      </c>
      <c r="AJ568" s="52" t="s">
        <v>1814</v>
      </c>
    </row>
    <row r="569" spans="1:36" ht="12.75" customHeight="1">
      <c r="A569" s="78">
        <v>42636</v>
      </c>
      <c r="B569" s="54">
        <v>1</v>
      </c>
      <c r="C569" s="54">
        <v>2</v>
      </c>
      <c r="D569" s="54">
        <v>8</v>
      </c>
      <c r="E569" s="54">
        <v>17</v>
      </c>
      <c r="F569" s="54">
        <v>26</v>
      </c>
      <c r="G569" s="54">
        <v>47</v>
      </c>
      <c r="H569" s="54"/>
      <c r="I569" s="53"/>
      <c r="J569" s="62">
        <v>25</v>
      </c>
      <c r="K569" s="62">
        <v>16</v>
      </c>
      <c r="R569" s="62">
        <v>16</v>
      </c>
      <c r="S569" s="64">
        <v>4</v>
      </c>
      <c r="T569" s="65">
        <v>4</v>
      </c>
      <c r="U569" s="66"/>
      <c r="AA569" s="62">
        <v>4</v>
      </c>
      <c r="AB569" s="52" t="s">
        <v>1815</v>
      </c>
      <c r="AC569" s="52" t="s">
        <v>1816</v>
      </c>
      <c r="AJ569" s="52" t="s">
        <v>1817</v>
      </c>
    </row>
    <row r="570" spans="1:36" ht="12.75" customHeight="1">
      <c r="A570" s="78">
        <v>42635</v>
      </c>
      <c r="B570" s="54">
        <v>8</v>
      </c>
      <c r="C570" s="54">
        <v>9</v>
      </c>
      <c r="D570" s="54">
        <v>10</v>
      </c>
      <c r="E570" s="54">
        <v>18</v>
      </c>
      <c r="F570" s="54">
        <v>30</v>
      </c>
      <c r="G570" s="54">
        <v>33</v>
      </c>
      <c r="H570" s="54"/>
      <c r="I570" s="53"/>
      <c r="J570" s="62">
        <v>25</v>
      </c>
      <c r="K570" s="62">
        <v>15</v>
      </c>
      <c r="R570" s="62">
        <v>15</v>
      </c>
      <c r="S570" s="64">
        <v>2</v>
      </c>
      <c r="T570" s="65">
        <v>1</v>
      </c>
      <c r="U570" s="66"/>
      <c r="AA570" s="62">
        <v>1</v>
      </c>
      <c r="AB570" s="52" t="s">
        <v>1818</v>
      </c>
      <c r="AC570" s="52" t="s">
        <v>1819</v>
      </c>
      <c r="AJ570" s="52" t="s">
        <v>1820</v>
      </c>
    </row>
    <row r="571" spans="1:36" ht="12.75" customHeight="1">
      <c r="A571" s="78">
        <v>42634</v>
      </c>
      <c r="B571" s="54">
        <v>6</v>
      </c>
      <c r="C571" s="54">
        <v>9</v>
      </c>
      <c r="D571" s="54">
        <v>13</v>
      </c>
      <c r="E571" s="54">
        <v>26</v>
      </c>
      <c r="F571" s="54">
        <v>29</v>
      </c>
      <c r="G571" s="54">
        <v>31</v>
      </c>
      <c r="H571" s="54"/>
      <c r="I571" s="53"/>
      <c r="J571" s="62">
        <v>27</v>
      </c>
      <c r="K571" s="62">
        <v>16</v>
      </c>
      <c r="R571" s="62">
        <v>16</v>
      </c>
      <c r="S571" s="64">
        <v>2</v>
      </c>
      <c r="T571" s="65">
        <v>0</v>
      </c>
      <c r="U571" s="66"/>
      <c r="AA571" s="62">
        <v>0</v>
      </c>
      <c r="AB571" s="52" t="s">
        <v>1821</v>
      </c>
      <c r="AC571" s="52" t="s">
        <v>1822</v>
      </c>
      <c r="AJ571" s="52" t="s">
        <v>1823</v>
      </c>
    </row>
    <row r="572" spans="1:36" ht="12.75" customHeight="1">
      <c r="A572" s="78">
        <v>42633</v>
      </c>
      <c r="B572" s="54">
        <v>4</v>
      </c>
      <c r="C572" s="54">
        <v>10</v>
      </c>
      <c r="D572" s="54">
        <v>18</v>
      </c>
      <c r="E572" s="54">
        <v>19</v>
      </c>
      <c r="F572" s="54">
        <v>22</v>
      </c>
      <c r="G572" s="54">
        <v>25</v>
      </c>
      <c r="H572" s="54"/>
      <c r="I572" s="53"/>
      <c r="J572" s="62">
        <v>29</v>
      </c>
      <c r="K572" s="62">
        <v>15</v>
      </c>
      <c r="R572" s="62">
        <v>15</v>
      </c>
      <c r="S572" s="64">
        <v>3</v>
      </c>
      <c r="T572" s="65">
        <v>0</v>
      </c>
      <c r="U572" s="66"/>
      <c r="AA572" s="62">
        <v>0</v>
      </c>
      <c r="AB572" s="52" t="s">
        <v>1824</v>
      </c>
      <c r="AC572" s="52" t="s">
        <v>1825</v>
      </c>
      <c r="AJ572" s="52" t="s">
        <v>1826</v>
      </c>
    </row>
    <row r="573" spans="1:36" ht="12.75" customHeight="1">
      <c r="A573" s="78">
        <v>42632</v>
      </c>
      <c r="B573" s="54">
        <v>3</v>
      </c>
      <c r="C573" s="54">
        <v>20</v>
      </c>
      <c r="D573" s="54">
        <v>21</v>
      </c>
      <c r="E573" s="54">
        <v>24</v>
      </c>
      <c r="F573" s="54">
        <v>30</v>
      </c>
      <c r="G573" s="54">
        <v>47</v>
      </c>
      <c r="H573" s="54"/>
      <c r="I573" s="53"/>
      <c r="J573" s="62">
        <v>29</v>
      </c>
      <c r="K573" s="62">
        <v>16</v>
      </c>
      <c r="R573" s="62">
        <v>16</v>
      </c>
      <c r="S573" s="64">
        <v>3</v>
      </c>
      <c r="T573" s="65">
        <v>2</v>
      </c>
      <c r="U573" s="66"/>
      <c r="AA573" s="62">
        <v>2</v>
      </c>
      <c r="AB573" s="52" t="s">
        <v>1827</v>
      </c>
      <c r="AC573" s="52" t="s">
        <v>1828</v>
      </c>
      <c r="AJ573" s="52" t="s">
        <v>1829</v>
      </c>
    </row>
    <row r="574" spans="1:36" ht="12.75" customHeight="1">
      <c r="A574" s="78">
        <v>42630</v>
      </c>
      <c r="B574" s="54">
        <v>4</v>
      </c>
      <c r="C574" s="54">
        <v>11</v>
      </c>
      <c r="D574" s="54">
        <v>17</v>
      </c>
      <c r="E574" s="54">
        <v>23</v>
      </c>
      <c r="F574" s="54">
        <v>37</v>
      </c>
      <c r="G574" s="54">
        <v>49</v>
      </c>
      <c r="H574" s="54"/>
      <c r="I574" s="53"/>
      <c r="J574" s="62">
        <v>28</v>
      </c>
      <c r="K574" s="62">
        <v>14</v>
      </c>
      <c r="R574" s="62">
        <v>14</v>
      </c>
      <c r="S574" s="64">
        <v>2</v>
      </c>
      <c r="T574" s="65">
        <v>2</v>
      </c>
      <c r="U574" s="66"/>
      <c r="AA574" s="62">
        <v>2</v>
      </c>
      <c r="AB574" s="52" t="s">
        <v>1830</v>
      </c>
      <c r="AC574" s="52" t="s">
        <v>1831</v>
      </c>
      <c r="AJ574" s="52" t="s">
        <v>1832</v>
      </c>
    </row>
    <row r="575" spans="1:36" ht="12.75" customHeight="1">
      <c r="A575" s="78">
        <v>42629</v>
      </c>
      <c r="B575" s="54">
        <v>3</v>
      </c>
      <c r="C575" s="54">
        <v>4</v>
      </c>
      <c r="D575" s="54">
        <v>20</v>
      </c>
      <c r="E575" s="54">
        <v>37</v>
      </c>
      <c r="F575" s="54">
        <v>41</v>
      </c>
      <c r="G575" s="54">
        <v>48</v>
      </c>
      <c r="H575" s="54"/>
      <c r="I575" s="53"/>
      <c r="J575" s="62">
        <v>27</v>
      </c>
      <c r="K575" s="62">
        <v>17</v>
      </c>
      <c r="R575" s="62">
        <v>17</v>
      </c>
      <c r="S575" s="64">
        <v>3</v>
      </c>
      <c r="T575" s="65">
        <v>2</v>
      </c>
      <c r="U575" s="66"/>
      <c r="AA575" s="62">
        <v>2</v>
      </c>
      <c r="AB575" s="52" t="s">
        <v>1833</v>
      </c>
      <c r="AC575" s="52" t="s">
        <v>1834</v>
      </c>
      <c r="AJ575" s="52" t="s">
        <v>1835</v>
      </c>
    </row>
    <row r="576" spans="1:36" ht="12.75" customHeight="1">
      <c r="A576" s="78">
        <v>42628</v>
      </c>
      <c r="B576" s="54">
        <v>2</v>
      </c>
      <c r="C576" s="54">
        <v>11</v>
      </c>
      <c r="D576" s="54">
        <v>19</v>
      </c>
      <c r="E576" s="54">
        <v>26</v>
      </c>
      <c r="F576" s="54">
        <v>36</v>
      </c>
      <c r="G576" s="54">
        <v>44</v>
      </c>
      <c r="H576" s="54"/>
      <c r="I576" s="53"/>
      <c r="J576" s="62">
        <v>27</v>
      </c>
      <c r="K576" s="62">
        <v>16</v>
      </c>
      <c r="R576" s="62">
        <v>16</v>
      </c>
      <c r="S576" s="64">
        <v>3</v>
      </c>
      <c r="T576" s="65">
        <v>2</v>
      </c>
      <c r="U576" s="66"/>
      <c r="AA576" s="62">
        <v>2</v>
      </c>
      <c r="AB576" s="52" t="s">
        <v>1836</v>
      </c>
      <c r="AC576" s="52" t="s">
        <v>1837</v>
      </c>
      <c r="AJ576" s="52" t="s">
        <v>1838</v>
      </c>
    </row>
    <row r="577" spans="1:36" ht="12.75" customHeight="1">
      <c r="A577" s="78">
        <v>42627</v>
      </c>
      <c r="B577" s="54">
        <v>4</v>
      </c>
      <c r="C577" s="54">
        <v>20</v>
      </c>
      <c r="D577" s="54">
        <v>26</v>
      </c>
      <c r="E577" s="54">
        <v>27</v>
      </c>
      <c r="F577" s="54">
        <v>42</v>
      </c>
      <c r="G577" s="54">
        <v>44</v>
      </c>
      <c r="H577" s="54"/>
      <c r="I577" s="53"/>
      <c r="J577" s="62">
        <v>24</v>
      </c>
      <c r="K577" s="62">
        <v>16</v>
      </c>
      <c r="R577" s="62">
        <v>16</v>
      </c>
      <c r="S577" s="64">
        <v>3</v>
      </c>
      <c r="T577" s="65">
        <v>2</v>
      </c>
      <c r="U577" s="66"/>
      <c r="AA577" s="62">
        <v>2</v>
      </c>
      <c r="AB577" s="52" t="s">
        <v>1839</v>
      </c>
      <c r="AC577" s="52" t="s">
        <v>1840</v>
      </c>
      <c r="AJ577" s="52" t="s">
        <v>1841</v>
      </c>
    </row>
    <row r="578" spans="1:36" ht="12.75" customHeight="1">
      <c r="A578" s="78">
        <v>42626</v>
      </c>
      <c r="B578" s="54">
        <v>1</v>
      </c>
      <c r="C578" s="54">
        <v>2</v>
      </c>
      <c r="D578" s="54">
        <v>15</v>
      </c>
      <c r="E578" s="54">
        <v>18</v>
      </c>
      <c r="F578" s="54">
        <v>22</v>
      </c>
      <c r="G578" s="54">
        <v>34</v>
      </c>
      <c r="H578" s="54"/>
      <c r="I578" s="53"/>
      <c r="J578" s="62">
        <v>25</v>
      </c>
      <c r="K578" s="62">
        <v>16</v>
      </c>
      <c r="R578" s="62">
        <v>16</v>
      </c>
      <c r="S578" s="64">
        <v>3</v>
      </c>
      <c r="T578" s="65">
        <v>1</v>
      </c>
      <c r="U578" s="66"/>
      <c r="AA578" s="62">
        <v>1</v>
      </c>
      <c r="AB578" s="52" t="s">
        <v>1842</v>
      </c>
      <c r="AC578" s="52" t="s">
        <v>1843</v>
      </c>
      <c r="AJ578" s="52" t="s">
        <v>1844</v>
      </c>
    </row>
    <row r="579" spans="1:36" ht="12.75" customHeight="1">
      <c r="A579" s="78">
        <v>42625</v>
      </c>
      <c r="B579" s="54">
        <v>1</v>
      </c>
      <c r="C579" s="54">
        <v>17</v>
      </c>
      <c r="D579" s="54">
        <v>23</v>
      </c>
      <c r="E579" s="54">
        <v>27</v>
      </c>
      <c r="F579" s="54">
        <v>39</v>
      </c>
      <c r="G579" s="54">
        <v>48</v>
      </c>
      <c r="H579" s="54"/>
      <c r="I579" s="53"/>
      <c r="J579" s="62">
        <v>24</v>
      </c>
      <c r="K579" s="62">
        <v>14</v>
      </c>
      <c r="R579" s="62">
        <v>14</v>
      </c>
      <c r="S579" s="64">
        <v>2</v>
      </c>
      <c r="T579" s="65">
        <v>1</v>
      </c>
      <c r="U579" s="66"/>
      <c r="AA579" s="62">
        <v>1</v>
      </c>
      <c r="AB579" s="52" t="s">
        <v>1845</v>
      </c>
      <c r="AC579" s="52" t="s">
        <v>1846</v>
      </c>
      <c r="AJ579" s="52" t="s">
        <v>1847</v>
      </c>
    </row>
    <row r="580" spans="1:36" ht="12.75" customHeight="1">
      <c r="A580" s="78">
        <v>42623</v>
      </c>
      <c r="B580" s="54">
        <v>2</v>
      </c>
      <c r="C580" s="54">
        <v>11</v>
      </c>
      <c r="D580" s="54">
        <v>21</v>
      </c>
      <c r="E580" s="54">
        <v>25</v>
      </c>
      <c r="F580" s="54">
        <v>42</v>
      </c>
      <c r="G580" s="54">
        <v>43</v>
      </c>
      <c r="H580" s="54"/>
      <c r="I580" s="53"/>
      <c r="J580" s="62">
        <v>24</v>
      </c>
      <c r="K580" s="62">
        <v>16</v>
      </c>
      <c r="R580" s="62">
        <v>16</v>
      </c>
      <c r="S580" s="64">
        <v>4</v>
      </c>
      <c r="T580" s="65">
        <v>3</v>
      </c>
      <c r="U580" s="66"/>
      <c r="AA580" s="62">
        <v>3</v>
      </c>
      <c r="AB580" s="52" t="s">
        <v>1848</v>
      </c>
      <c r="AC580" s="52" t="s">
        <v>1849</v>
      </c>
      <c r="AJ580" s="52" t="s">
        <v>1850</v>
      </c>
    </row>
    <row r="581" spans="1:36" ht="12.75" customHeight="1">
      <c r="A581" s="78">
        <v>42622</v>
      </c>
      <c r="B581" s="54">
        <v>2</v>
      </c>
      <c r="C581" s="54">
        <v>8</v>
      </c>
      <c r="D581" s="54">
        <v>11</v>
      </c>
      <c r="E581" s="54">
        <v>28</v>
      </c>
      <c r="F581" s="54">
        <v>41</v>
      </c>
      <c r="G581" s="54">
        <v>43</v>
      </c>
      <c r="H581" s="54"/>
      <c r="I581" s="53"/>
      <c r="J581" s="62">
        <v>26</v>
      </c>
      <c r="K581" s="62">
        <v>16</v>
      </c>
      <c r="R581" s="62">
        <v>16</v>
      </c>
      <c r="S581" s="64">
        <v>4</v>
      </c>
      <c r="T581" s="65">
        <v>4</v>
      </c>
      <c r="U581" s="66"/>
      <c r="AA581" s="62">
        <v>4</v>
      </c>
      <c r="AB581" s="52" t="s">
        <v>1851</v>
      </c>
      <c r="AC581" s="52" t="s">
        <v>1852</v>
      </c>
      <c r="AJ581" s="52" t="s">
        <v>1853</v>
      </c>
    </row>
    <row r="582" spans="1:36" ht="12.75" customHeight="1">
      <c r="A582" s="78">
        <v>42621</v>
      </c>
      <c r="B582" s="54">
        <v>13</v>
      </c>
      <c r="C582" s="54">
        <v>14</v>
      </c>
      <c r="D582" s="54">
        <v>17</v>
      </c>
      <c r="E582" s="54">
        <v>26</v>
      </c>
      <c r="F582" s="54">
        <v>33</v>
      </c>
      <c r="G582" s="54">
        <v>45</v>
      </c>
      <c r="H582" s="54"/>
      <c r="I582" s="53"/>
      <c r="J582" s="62">
        <v>27</v>
      </c>
      <c r="K582" s="62">
        <v>16</v>
      </c>
      <c r="R582" s="62">
        <v>16</v>
      </c>
      <c r="S582" s="64">
        <v>1</v>
      </c>
      <c r="T582" s="65">
        <v>1</v>
      </c>
      <c r="U582" s="66"/>
      <c r="AA582" s="62">
        <v>1</v>
      </c>
      <c r="AB582" s="52" t="s">
        <v>1854</v>
      </c>
      <c r="AC582" s="52" t="s">
        <v>1855</v>
      </c>
      <c r="AJ582" s="52" t="s">
        <v>1856</v>
      </c>
    </row>
    <row r="583" spans="1:36" ht="12.75" customHeight="1">
      <c r="A583" s="78">
        <v>42620</v>
      </c>
      <c r="B583" s="54">
        <v>6</v>
      </c>
      <c r="C583" s="54">
        <v>8</v>
      </c>
      <c r="D583" s="54">
        <v>12</v>
      </c>
      <c r="E583" s="54">
        <v>16</v>
      </c>
      <c r="F583" s="54">
        <v>24</v>
      </c>
      <c r="G583" s="54">
        <v>44</v>
      </c>
      <c r="H583" s="54"/>
      <c r="I583" s="53"/>
      <c r="J583" s="62">
        <v>28</v>
      </c>
      <c r="K583" s="62">
        <v>17</v>
      </c>
      <c r="R583" s="62">
        <v>17</v>
      </c>
      <c r="S583" s="64">
        <v>4</v>
      </c>
      <c r="T583" s="65">
        <v>2</v>
      </c>
      <c r="U583" s="66"/>
      <c r="AA583" s="62">
        <v>2</v>
      </c>
      <c r="AB583" s="52" t="s">
        <v>1857</v>
      </c>
      <c r="AC583" s="52" t="s">
        <v>1858</v>
      </c>
      <c r="AJ583" s="52" t="s">
        <v>1859</v>
      </c>
    </row>
    <row r="584" spans="1:36" ht="12.75" customHeight="1">
      <c r="A584" s="78">
        <v>42619</v>
      </c>
      <c r="B584" s="54">
        <v>5</v>
      </c>
      <c r="C584" s="54">
        <v>7</v>
      </c>
      <c r="D584" s="54">
        <v>8</v>
      </c>
      <c r="E584" s="54">
        <v>18</v>
      </c>
      <c r="F584" s="54">
        <v>20</v>
      </c>
      <c r="G584" s="54">
        <v>24</v>
      </c>
      <c r="H584" s="54"/>
      <c r="I584" s="53"/>
      <c r="J584" s="62">
        <v>28</v>
      </c>
      <c r="K584" s="62">
        <v>16</v>
      </c>
      <c r="R584" s="62">
        <v>16</v>
      </c>
      <c r="S584" s="64">
        <v>3</v>
      </c>
      <c r="T584" s="65">
        <v>1</v>
      </c>
      <c r="U584" s="66"/>
      <c r="AA584" s="62">
        <v>1</v>
      </c>
      <c r="AB584" s="52" t="s">
        <v>1860</v>
      </c>
      <c r="AC584" s="52" t="s">
        <v>1861</v>
      </c>
      <c r="AJ584" s="52" t="s">
        <v>1862</v>
      </c>
    </row>
    <row r="585" spans="1:36" ht="12.75" customHeight="1">
      <c r="A585" s="78">
        <v>42618</v>
      </c>
      <c r="B585" s="54">
        <v>10</v>
      </c>
      <c r="C585" s="54">
        <v>11</v>
      </c>
      <c r="D585" s="54">
        <v>13</v>
      </c>
      <c r="E585" s="54">
        <v>27</v>
      </c>
      <c r="F585" s="54">
        <v>31</v>
      </c>
      <c r="G585" s="54">
        <v>47</v>
      </c>
      <c r="H585" s="54"/>
      <c r="I585" s="53"/>
      <c r="J585" s="62">
        <v>26</v>
      </c>
      <c r="K585" s="62">
        <v>15</v>
      </c>
      <c r="R585" s="62">
        <v>15</v>
      </c>
      <c r="S585" s="64">
        <v>4</v>
      </c>
      <c r="T585" s="65">
        <v>2</v>
      </c>
      <c r="U585" s="66"/>
      <c r="AA585" s="62">
        <v>2</v>
      </c>
      <c r="AB585" s="52" t="s">
        <v>1863</v>
      </c>
      <c r="AC585" s="52" t="s">
        <v>1864</v>
      </c>
      <c r="AJ585" s="52" t="s">
        <v>1865</v>
      </c>
    </row>
    <row r="586" spans="1:36" ht="12.75" customHeight="1">
      <c r="A586" s="78">
        <v>42616</v>
      </c>
      <c r="B586" s="54">
        <v>14</v>
      </c>
      <c r="C586" s="54">
        <v>29</v>
      </c>
      <c r="D586" s="54">
        <v>41</v>
      </c>
      <c r="E586" s="54">
        <v>43</v>
      </c>
      <c r="F586" s="54">
        <v>44</v>
      </c>
      <c r="G586" s="54">
        <v>48</v>
      </c>
      <c r="H586" s="54"/>
      <c r="I586" s="53"/>
      <c r="J586" s="62">
        <v>26</v>
      </c>
      <c r="K586" s="62">
        <v>16</v>
      </c>
      <c r="R586" s="62">
        <v>16</v>
      </c>
      <c r="S586" s="64">
        <v>5</v>
      </c>
      <c r="T586" s="65">
        <v>3</v>
      </c>
      <c r="U586" s="66"/>
      <c r="AA586" s="62">
        <v>3</v>
      </c>
      <c r="AB586" s="52" t="s">
        <v>1866</v>
      </c>
      <c r="AC586" s="52" t="s">
        <v>1867</v>
      </c>
      <c r="AJ586" s="52" t="s">
        <v>1868</v>
      </c>
    </row>
    <row r="587" spans="1:36" ht="12.75" customHeight="1">
      <c r="A587" s="78">
        <v>42615</v>
      </c>
      <c r="B587" s="54">
        <v>10</v>
      </c>
      <c r="C587" s="54">
        <v>11</v>
      </c>
      <c r="D587" s="54">
        <v>15</v>
      </c>
      <c r="E587" s="54">
        <v>29</v>
      </c>
      <c r="F587" s="54">
        <v>35</v>
      </c>
      <c r="G587" s="54">
        <v>41</v>
      </c>
      <c r="H587" s="54"/>
      <c r="I587" s="53"/>
      <c r="J587" s="62">
        <v>25</v>
      </c>
      <c r="K587" s="62">
        <v>16</v>
      </c>
      <c r="R587" s="62">
        <v>16</v>
      </c>
      <c r="S587" s="64">
        <v>4</v>
      </c>
      <c r="T587" s="65">
        <v>2</v>
      </c>
      <c r="U587" s="66"/>
      <c r="AA587" s="62">
        <v>2</v>
      </c>
      <c r="AB587" s="52" t="s">
        <v>1869</v>
      </c>
      <c r="AC587" s="52" t="s">
        <v>1870</v>
      </c>
      <c r="AJ587" s="52" t="s">
        <v>1871</v>
      </c>
    </row>
    <row r="588" spans="1:36" ht="12.75" customHeight="1">
      <c r="A588" s="78">
        <v>42614</v>
      </c>
      <c r="B588" s="54">
        <v>12</v>
      </c>
      <c r="C588" s="54">
        <v>16</v>
      </c>
      <c r="D588" s="54">
        <v>31</v>
      </c>
      <c r="E588" s="54">
        <v>41</v>
      </c>
      <c r="F588" s="54">
        <v>44</v>
      </c>
      <c r="G588" s="54">
        <v>49</v>
      </c>
      <c r="H588" s="54"/>
      <c r="I588" s="53"/>
      <c r="J588" s="62">
        <v>26</v>
      </c>
      <c r="K588" s="62">
        <v>14</v>
      </c>
      <c r="R588" s="62">
        <v>14</v>
      </c>
      <c r="S588" s="64">
        <v>4</v>
      </c>
      <c r="T588" s="65">
        <v>2</v>
      </c>
      <c r="U588" s="66"/>
      <c r="AA588" s="62">
        <v>2</v>
      </c>
      <c r="AB588" s="52" t="s">
        <v>1872</v>
      </c>
      <c r="AC588" s="52" t="s">
        <v>1873</v>
      </c>
      <c r="AJ588" s="52" t="s">
        <v>1874</v>
      </c>
    </row>
    <row r="589" spans="1:36" ht="12.75" customHeight="1">
      <c r="A589" s="78">
        <v>42613</v>
      </c>
      <c r="B589" s="54">
        <v>2</v>
      </c>
      <c r="C589" s="54">
        <v>4</v>
      </c>
      <c r="D589" s="54">
        <v>5</v>
      </c>
      <c r="E589" s="54">
        <v>10</v>
      </c>
      <c r="F589" s="54">
        <v>18</v>
      </c>
      <c r="G589" s="54">
        <v>43</v>
      </c>
      <c r="H589" s="54"/>
      <c r="I589" s="53"/>
      <c r="J589" s="62">
        <v>28</v>
      </c>
      <c r="K589" s="62">
        <v>17</v>
      </c>
      <c r="R589" s="62">
        <v>17</v>
      </c>
      <c r="S589" s="64">
        <v>4</v>
      </c>
      <c r="T589" s="65">
        <v>3</v>
      </c>
      <c r="U589" s="66"/>
      <c r="AA589" s="62">
        <v>3</v>
      </c>
      <c r="AB589" s="52" t="s">
        <v>1875</v>
      </c>
      <c r="AC589" s="52" t="s">
        <v>1876</v>
      </c>
      <c r="AJ589" s="52" t="s">
        <v>1877</v>
      </c>
    </row>
    <row r="590" spans="1:36" ht="12.75" customHeight="1">
      <c r="A590" s="78">
        <v>42612</v>
      </c>
      <c r="B590" s="54">
        <v>7</v>
      </c>
      <c r="C590" s="54">
        <v>10</v>
      </c>
      <c r="D590" s="54">
        <v>11</v>
      </c>
      <c r="E590" s="54">
        <v>15</v>
      </c>
      <c r="F590" s="54">
        <v>36</v>
      </c>
      <c r="G590" s="54">
        <v>42</v>
      </c>
      <c r="H590" s="54"/>
      <c r="I590" s="53"/>
      <c r="J590" s="62">
        <v>28</v>
      </c>
      <c r="K590" s="62">
        <v>17</v>
      </c>
      <c r="R590" s="62">
        <v>17</v>
      </c>
      <c r="S590" s="64">
        <v>2</v>
      </c>
      <c r="T590" s="65">
        <v>1</v>
      </c>
      <c r="U590" s="66"/>
      <c r="AA590" s="62">
        <v>1</v>
      </c>
      <c r="AB590" s="52" t="s">
        <v>1878</v>
      </c>
      <c r="AC590" s="52" t="s">
        <v>1879</v>
      </c>
      <c r="AJ590" s="52" t="s">
        <v>1880</v>
      </c>
    </row>
    <row r="591" spans="1:36" ht="12.75" customHeight="1">
      <c r="A591" s="78">
        <v>42611</v>
      </c>
      <c r="B591" s="54">
        <v>1</v>
      </c>
      <c r="C591" s="54">
        <v>2</v>
      </c>
      <c r="D591" s="54">
        <v>14</v>
      </c>
      <c r="E591" s="54">
        <v>20</v>
      </c>
      <c r="F591" s="54">
        <v>29</v>
      </c>
      <c r="G591" s="54">
        <v>32</v>
      </c>
      <c r="H591" s="54"/>
      <c r="I591" s="53"/>
      <c r="J591" s="62">
        <v>27</v>
      </c>
      <c r="K591" s="62">
        <v>17</v>
      </c>
      <c r="R591" s="62">
        <v>17</v>
      </c>
      <c r="S591" s="64">
        <v>2</v>
      </c>
      <c r="T591" s="65">
        <v>1</v>
      </c>
      <c r="U591" s="66"/>
      <c r="AA591" s="62">
        <v>1</v>
      </c>
      <c r="AB591" s="52" t="s">
        <v>1881</v>
      </c>
      <c r="AC591" s="52" t="s">
        <v>1882</v>
      </c>
      <c r="AJ591" s="52" t="s">
        <v>1883</v>
      </c>
    </row>
    <row r="592" spans="1:36" ht="12.75" customHeight="1">
      <c r="A592" s="78">
        <v>42609</v>
      </c>
      <c r="B592" s="54">
        <v>4</v>
      </c>
      <c r="C592" s="54">
        <v>9</v>
      </c>
      <c r="D592" s="54">
        <v>25</v>
      </c>
      <c r="E592" s="54">
        <v>27</v>
      </c>
      <c r="F592" s="54">
        <v>41</v>
      </c>
      <c r="G592" s="54">
        <v>49</v>
      </c>
      <c r="H592" s="54"/>
      <c r="I592" s="53"/>
      <c r="J592" s="62">
        <v>26</v>
      </c>
      <c r="K592" s="62">
        <v>15</v>
      </c>
      <c r="R592" s="62">
        <v>15</v>
      </c>
      <c r="S592" s="64">
        <v>3</v>
      </c>
      <c r="T592" s="65">
        <v>1</v>
      </c>
      <c r="U592" s="66"/>
      <c r="AA592" s="62">
        <v>1</v>
      </c>
      <c r="AB592" s="52" t="s">
        <v>1884</v>
      </c>
      <c r="AC592" s="52" t="s">
        <v>1885</v>
      </c>
      <c r="AJ592" s="52" t="s">
        <v>1886</v>
      </c>
    </row>
    <row r="593" spans="1:36" ht="12.75" customHeight="1">
      <c r="A593" s="78">
        <v>42608</v>
      </c>
      <c r="B593" s="54">
        <v>6</v>
      </c>
      <c r="C593" s="54">
        <v>11</v>
      </c>
      <c r="D593" s="54">
        <v>16</v>
      </c>
      <c r="E593" s="54">
        <v>18</v>
      </c>
      <c r="F593" s="54">
        <v>25</v>
      </c>
      <c r="G593" s="54">
        <v>47</v>
      </c>
      <c r="H593" s="54"/>
      <c r="I593" s="53"/>
      <c r="J593" s="62">
        <v>26</v>
      </c>
      <c r="K593" s="62">
        <v>15</v>
      </c>
      <c r="R593" s="62">
        <v>15</v>
      </c>
      <c r="S593" s="64">
        <v>2</v>
      </c>
      <c r="T593" s="65">
        <v>0</v>
      </c>
      <c r="U593" s="66"/>
      <c r="AA593" s="62">
        <v>0</v>
      </c>
      <c r="AB593" s="52" t="s">
        <v>1887</v>
      </c>
      <c r="AC593" s="52" t="s">
        <v>1888</v>
      </c>
      <c r="AJ593" s="52" t="s">
        <v>1889</v>
      </c>
    </row>
    <row r="594" spans="1:36" ht="12.75" customHeight="1">
      <c r="A594" s="78">
        <v>42607</v>
      </c>
      <c r="B594" s="54">
        <v>10</v>
      </c>
      <c r="C594" s="54">
        <v>12</v>
      </c>
      <c r="D594" s="54">
        <v>26</v>
      </c>
      <c r="E594" s="54">
        <v>32</v>
      </c>
      <c r="F594" s="54">
        <v>34</v>
      </c>
      <c r="G594" s="54">
        <v>44</v>
      </c>
      <c r="H594" s="54"/>
      <c r="I594" s="53"/>
      <c r="J594" s="62">
        <v>27</v>
      </c>
      <c r="K594" s="62">
        <v>13</v>
      </c>
      <c r="R594" s="62">
        <v>13</v>
      </c>
      <c r="S594" s="64">
        <v>3</v>
      </c>
      <c r="T594" s="65">
        <v>0</v>
      </c>
      <c r="U594" s="66"/>
      <c r="AA594" s="62">
        <v>0</v>
      </c>
      <c r="AB594" s="52" t="s">
        <v>1890</v>
      </c>
      <c r="AC594" s="52" t="s">
        <v>1891</v>
      </c>
      <c r="AJ594" s="52" t="s">
        <v>1892</v>
      </c>
    </row>
    <row r="595" spans="1:36" ht="12.75" customHeight="1">
      <c r="A595" s="78">
        <v>42606</v>
      </c>
      <c r="B595" s="54">
        <v>4</v>
      </c>
      <c r="C595" s="54">
        <v>12</v>
      </c>
      <c r="D595" s="54">
        <v>14</v>
      </c>
      <c r="E595" s="54">
        <v>16</v>
      </c>
      <c r="F595" s="54">
        <v>22</v>
      </c>
      <c r="G595" s="54">
        <v>28</v>
      </c>
      <c r="H595" s="54"/>
      <c r="I595" s="53"/>
      <c r="J595" s="62">
        <v>27</v>
      </c>
      <c r="K595" s="62">
        <v>15</v>
      </c>
      <c r="R595" s="62">
        <v>15</v>
      </c>
      <c r="S595" s="64">
        <v>4</v>
      </c>
      <c r="T595" s="65">
        <v>2</v>
      </c>
      <c r="U595" s="66"/>
      <c r="AA595" s="62">
        <v>2</v>
      </c>
      <c r="AB595" s="52" t="s">
        <v>1893</v>
      </c>
      <c r="AC595" s="52" t="s">
        <v>1894</v>
      </c>
      <c r="AJ595" s="52" t="s">
        <v>1895</v>
      </c>
    </row>
    <row r="596" spans="1:36" ht="12.75" customHeight="1">
      <c r="A596" s="78">
        <v>42605</v>
      </c>
      <c r="B596" s="54">
        <v>10</v>
      </c>
      <c r="C596" s="54">
        <v>12</v>
      </c>
      <c r="D596" s="54">
        <v>19</v>
      </c>
      <c r="E596" s="54">
        <v>32</v>
      </c>
      <c r="F596" s="54">
        <v>35</v>
      </c>
      <c r="G596" s="54">
        <v>49</v>
      </c>
      <c r="H596" s="54"/>
      <c r="I596" s="53"/>
      <c r="J596" s="62">
        <v>27</v>
      </c>
      <c r="K596" s="62">
        <v>14</v>
      </c>
      <c r="R596" s="62">
        <v>14</v>
      </c>
      <c r="S596" s="64">
        <v>3</v>
      </c>
      <c r="T596" s="65">
        <v>2</v>
      </c>
      <c r="U596" s="66"/>
      <c r="AA596" s="62">
        <v>2</v>
      </c>
      <c r="AB596" s="52" t="s">
        <v>1896</v>
      </c>
      <c r="AC596" s="52" t="s">
        <v>1897</v>
      </c>
      <c r="AJ596" s="52" t="s">
        <v>1898</v>
      </c>
    </row>
    <row r="597" spans="1:36" ht="12.75" customHeight="1">
      <c r="A597" s="78">
        <v>42604</v>
      </c>
      <c r="B597" s="54">
        <v>22</v>
      </c>
      <c r="C597" s="54">
        <v>24</v>
      </c>
      <c r="D597" s="54">
        <v>26</v>
      </c>
      <c r="E597" s="54">
        <v>29</v>
      </c>
      <c r="F597" s="54">
        <v>40</v>
      </c>
      <c r="G597" s="54">
        <v>43</v>
      </c>
      <c r="H597" s="54"/>
      <c r="I597" s="53"/>
      <c r="J597" s="62">
        <v>24</v>
      </c>
      <c r="K597" s="62">
        <v>15</v>
      </c>
      <c r="R597" s="62">
        <v>15</v>
      </c>
      <c r="S597" s="64">
        <v>1</v>
      </c>
      <c r="T597" s="65">
        <v>1</v>
      </c>
      <c r="U597" s="66"/>
      <c r="AA597" s="62">
        <v>1</v>
      </c>
      <c r="AB597" s="52" t="s">
        <v>1899</v>
      </c>
      <c r="AC597" s="52" t="s">
        <v>1900</v>
      </c>
      <c r="AJ597" s="52" t="s">
        <v>1901</v>
      </c>
    </row>
    <row r="598" spans="1:36" ht="12.75" customHeight="1">
      <c r="A598" s="78">
        <v>42602</v>
      </c>
      <c r="B598" s="54">
        <v>13</v>
      </c>
      <c r="C598" s="54">
        <v>19</v>
      </c>
      <c r="D598" s="54">
        <v>25</v>
      </c>
      <c r="E598" s="54">
        <v>29</v>
      </c>
      <c r="F598" s="54">
        <v>34</v>
      </c>
      <c r="G598" s="54">
        <v>46</v>
      </c>
      <c r="H598" s="54"/>
      <c r="I598" s="53"/>
      <c r="J598" s="62">
        <v>23</v>
      </c>
      <c r="K598" s="62">
        <v>15</v>
      </c>
      <c r="R598" s="62">
        <v>15</v>
      </c>
      <c r="S598" s="64">
        <v>4</v>
      </c>
      <c r="T598" s="65">
        <v>3</v>
      </c>
      <c r="U598" s="66"/>
      <c r="AA598" s="62">
        <v>3</v>
      </c>
      <c r="AB598" s="52" t="s">
        <v>1902</v>
      </c>
      <c r="AC598" s="52" t="s">
        <v>1903</v>
      </c>
      <c r="AJ598" s="52" t="s">
        <v>1904</v>
      </c>
    </row>
    <row r="599" spans="1:36" ht="12.75" customHeight="1">
      <c r="A599" s="78">
        <v>42601</v>
      </c>
      <c r="B599" s="54">
        <v>5</v>
      </c>
      <c r="C599" s="54">
        <v>9</v>
      </c>
      <c r="D599" s="54">
        <v>20</v>
      </c>
      <c r="E599" s="54">
        <v>23</v>
      </c>
      <c r="F599" s="54">
        <v>30</v>
      </c>
      <c r="G599" s="54">
        <v>35</v>
      </c>
      <c r="H599" s="54"/>
      <c r="I599" s="53"/>
      <c r="J599" s="62">
        <v>23</v>
      </c>
      <c r="K599" s="62">
        <v>13</v>
      </c>
      <c r="R599" s="62">
        <v>13</v>
      </c>
      <c r="S599" s="64">
        <v>2</v>
      </c>
      <c r="T599" s="65">
        <v>1</v>
      </c>
      <c r="U599" s="66"/>
      <c r="AA599" s="62">
        <v>1</v>
      </c>
      <c r="AB599" s="52" t="s">
        <v>1905</v>
      </c>
      <c r="AC599" s="52" t="s">
        <v>1906</v>
      </c>
      <c r="AJ599" s="52" t="s">
        <v>1907</v>
      </c>
    </row>
    <row r="600" spans="1:36" ht="12.75" customHeight="1">
      <c r="A600" s="78">
        <v>42600</v>
      </c>
      <c r="B600" s="54">
        <v>15</v>
      </c>
      <c r="C600" s="54">
        <v>16</v>
      </c>
      <c r="D600" s="54">
        <v>19</v>
      </c>
      <c r="E600" s="54">
        <v>33</v>
      </c>
      <c r="F600" s="54">
        <v>40</v>
      </c>
      <c r="G600" s="54">
        <v>41</v>
      </c>
      <c r="H600" s="54"/>
      <c r="I600" s="53"/>
      <c r="J600" s="62">
        <v>22</v>
      </c>
      <c r="K600" s="62">
        <v>14</v>
      </c>
      <c r="R600" s="62">
        <v>14</v>
      </c>
      <c r="S600" s="64">
        <v>1</v>
      </c>
      <c r="T600" s="65">
        <v>1</v>
      </c>
      <c r="U600" s="66"/>
      <c r="AA600" s="62">
        <v>1</v>
      </c>
      <c r="AB600" s="52" t="s">
        <v>1908</v>
      </c>
      <c r="AC600" s="52" t="s">
        <v>1909</v>
      </c>
      <c r="AJ600" s="52" t="s">
        <v>1910</v>
      </c>
    </row>
    <row r="601" spans="1:36" ht="12.75" customHeight="1">
      <c r="A601" s="78">
        <v>42599</v>
      </c>
      <c r="B601" s="54">
        <v>13</v>
      </c>
      <c r="C601" s="54">
        <v>21</v>
      </c>
      <c r="D601" s="54">
        <v>23</v>
      </c>
      <c r="E601" s="54">
        <v>28</v>
      </c>
      <c r="F601" s="54">
        <v>31</v>
      </c>
      <c r="G601" s="54">
        <v>46</v>
      </c>
      <c r="H601" s="54"/>
      <c r="I601" s="53"/>
      <c r="J601" s="62">
        <v>23</v>
      </c>
      <c r="K601" s="62">
        <v>14</v>
      </c>
      <c r="R601" s="62">
        <v>14</v>
      </c>
      <c r="S601" s="64">
        <v>0</v>
      </c>
      <c r="T601" s="65">
        <v>0</v>
      </c>
      <c r="U601" s="66"/>
      <c r="AA601" s="62">
        <v>0</v>
      </c>
      <c r="AB601" s="52" t="s">
        <v>1911</v>
      </c>
      <c r="AC601" s="52" t="s">
        <v>1912</v>
      </c>
      <c r="AJ601" s="52" t="s">
        <v>1913</v>
      </c>
    </row>
    <row r="602" spans="1:36" ht="12.75" customHeight="1">
      <c r="A602" s="78">
        <v>42598</v>
      </c>
      <c r="B602" s="54">
        <v>3</v>
      </c>
      <c r="C602" s="54">
        <v>18</v>
      </c>
      <c r="D602" s="54">
        <v>30</v>
      </c>
      <c r="E602" s="54">
        <v>33</v>
      </c>
      <c r="F602" s="54">
        <v>35</v>
      </c>
      <c r="G602" s="54">
        <v>37</v>
      </c>
      <c r="H602" s="54"/>
      <c r="I602" s="53"/>
      <c r="J602" s="62">
        <v>25</v>
      </c>
      <c r="K602" s="62">
        <v>15</v>
      </c>
      <c r="R602" s="62">
        <v>15</v>
      </c>
      <c r="S602" s="64">
        <v>1</v>
      </c>
      <c r="T602" s="65">
        <v>0</v>
      </c>
      <c r="U602" s="66"/>
      <c r="AA602" s="62">
        <v>0</v>
      </c>
      <c r="AB602" s="52" t="s">
        <v>1914</v>
      </c>
      <c r="AC602" s="52" t="s">
        <v>1915</v>
      </c>
      <c r="AJ602" s="52" t="s">
        <v>1916</v>
      </c>
    </row>
    <row r="603" spans="1:36" ht="12.75" customHeight="1">
      <c r="A603" s="78">
        <v>42597</v>
      </c>
      <c r="B603" s="54">
        <v>14</v>
      </c>
      <c r="C603" s="54">
        <v>20</v>
      </c>
      <c r="D603" s="54">
        <v>31</v>
      </c>
      <c r="E603" s="54">
        <v>32</v>
      </c>
      <c r="F603" s="54">
        <v>41</v>
      </c>
      <c r="G603" s="54">
        <v>48</v>
      </c>
      <c r="H603" s="54"/>
      <c r="I603" s="53"/>
      <c r="J603" s="62">
        <v>27</v>
      </c>
      <c r="K603" s="62">
        <v>13</v>
      </c>
      <c r="R603" s="62">
        <v>13</v>
      </c>
      <c r="S603" s="64">
        <v>5</v>
      </c>
      <c r="T603" s="65">
        <v>3</v>
      </c>
      <c r="U603" s="66"/>
      <c r="AA603" s="62">
        <v>3</v>
      </c>
      <c r="AB603" s="52" t="s">
        <v>1917</v>
      </c>
      <c r="AC603" s="52" t="s">
        <v>1918</v>
      </c>
      <c r="AJ603" s="52" t="s">
        <v>1919</v>
      </c>
    </row>
    <row r="604" spans="1:36" ht="12.75" customHeight="1">
      <c r="A604" s="78">
        <v>42595</v>
      </c>
      <c r="B604" s="54">
        <v>12</v>
      </c>
      <c r="C604" s="54">
        <v>15</v>
      </c>
      <c r="D604" s="54">
        <v>32</v>
      </c>
      <c r="E604" s="54">
        <v>44</v>
      </c>
      <c r="F604" s="54">
        <v>45</v>
      </c>
      <c r="G604" s="54">
        <v>46</v>
      </c>
      <c r="H604" s="54"/>
      <c r="I604" s="53"/>
      <c r="J604" s="62">
        <v>25</v>
      </c>
      <c r="K604" s="62">
        <v>13</v>
      </c>
      <c r="R604" s="62">
        <v>13</v>
      </c>
      <c r="S604" s="64">
        <v>4</v>
      </c>
      <c r="T604" s="65">
        <v>3</v>
      </c>
      <c r="U604" s="66"/>
      <c r="AA604" s="62">
        <v>3</v>
      </c>
      <c r="AB604" s="52" t="s">
        <v>1920</v>
      </c>
      <c r="AC604" s="52" t="s">
        <v>1921</v>
      </c>
      <c r="AJ604" s="52" t="s">
        <v>1922</v>
      </c>
    </row>
    <row r="605" spans="1:36" ht="12.75" customHeight="1">
      <c r="A605" s="78">
        <v>42594</v>
      </c>
      <c r="B605" s="54">
        <v>7</v>
      </c>
      <c r="C605" s="54">
        <v>9</v>
      </c>
      <c r="D605" s="54">
        <v>13</v>
      </c>
      <c r="E605" s="54">
        <v>15</v>
      </c>
      <c r="F605" s="54">
        <v>17</v>
      </c>
      <c r="G605" s="54">
        <v>37</v>
      </c>
      <c r="H605" s="54"/>
      <c r="I605" s="53"/>
      <c r="J605" s="62">
        <v>27</v>
      </c>
      <c r="K605" s="62">
        <v>16</v>
      </c>
      <c r="R605" s="62">
        <v>16</v>
      </c>
      <c r="S605" s="64">
        <v>3</v>
      </c>
      <c r="T605" s="65">
        <v>2</v>
      </c>
      <c r="U605" s="66"/>
      <c r="AA605" s="62">
        <v>2</v>
      </c>
      <c r="AB605" s="52" t="s">
        <v>1923</v>
      </c>
      <c r="AC605" s="52" t="s">
        <v>1924</v>
      </c>
      <c r="AJ605" s="52" t="s">
        <v>1925</v>
      </c>
    </row>
    <row r="606" spans="1:36" ht="12.75" customHeight="1">
      <c r="A606" s="78">
        <v>42593</v>
      </c>
      <c r="B606" s="54">
        <v>2</v>
      </c>
      <c r="C606" s="54">
        <v>18</v>
      </c>
      <c r="D606" s="54">
        <v>22</v>
      </c>
      <c r="E606" s="54">
        <v>25</v>
      </c>
      <c r="F606" s="54">
        <v>28</v>
      </c>
      <c r="G606" s="54">
        <v>45</v>
      </c>
      <c r="H606" s="54"/>
      <c r="I606" s="53"/>
      <c r="J606" s="62">
        <v>26</v>
      </c>
      <c r="K606" s="62">
        <v>13</v>
      </c>
      <c r="R606" s="62">
        <v>13</v>
      </c>
      <c r="S606" s="64">
        <v>2</v>
      </c>
      <c r="T606" s="65">
        <v>1</v>
      </c>
      <c r="U606" s="66"/>
      <c r="AA606" s="62">
        <v>1</v>
      </c>
      <c r="AB606" s="52" t="s">
        <v>1926</v>
      </c>
      <c r="AC606" s="52" t="s">
        <v>1927</v>
      </c>
      <c r="AJ606" s="52" t="s">
        <v>1928</v>
      </c>
    </row>
    <row r="607" spans="1:36" ht="12.75" customHeight="1">
      <c r="A607" s="78">
        <v>42592</v>
      </c>
      <c r="B607" s="54">
        <v>7</v>
      </c>
      <c r="C607" s="54">
        <v>12</v>
      </c>
      <c r="D607" s="54">
        <v>18</v>
      </c>
      <c r="E607" s="54">
        <v>34</v>
      </c>
      <c r="F607" s="54">
        <v>38</v>
      </c>
      <c r="G607" s="54">
        <v>41</v>
      </c>
      <c r="H607" s="54"/>
      <c r="I607" s="53"/>
      <c r="J607" s="62">
        <v>27</v>
      </c>
      <c r="K607" s="62">
        <v>13</v>
      </c>
      <c r="R607" s="62">
        <v>13</v>
      </c>
      <c r="S607" s="64">
        <v>5</v>
      </c>
      <c r="T607" s="65">
        <v>3</v>
      </c>
      <c r="U607" s="66"/>
      <c r="AA607" s="62">
        <v>3</v>
      </c>
      <c r="AB607" s="52" t="s">
        <v>1929</v>
      </c>
      <c r="AC607" s="52" t="s">
        <v>1930</v>
      </c>
      <c r="AJ607" s="52" t="s">
        <v>1931</v>
      </c>
    </row>
    <row r="608" spans="1:36" ht="12.75" customHeight="1">
      <c r="A608" s="78">
        <v>42591</v>
      </c>
      <c r="B608" s="54">
        <v>2</v>
      </c>
      <c r="C608" s="54">
        <v>7</v>
      </c>
      <c r="D608" s="54">
        <v>8</v>
      </c>
      <c r="E608" s="54">
        <v>9</v>
      </c>
      <c r="F608" s="54">
        <v>20</v>
      </c>
      <c r="G608" s="54">
        <v>34</v>
      </c>
      <c r="H608" s="54"/>
      <c r="I608" s="53"/>
      <c r="J608" s="62">
        <v>28</v>
      </c>
      <c r="K608" s="62">
        <v>14</v>
      </c>
      <c r="R608" s="62">
        <v>14</v>
      </c>
      <c r="S608" s="64">
        <v>4</v>
      </c>
      <c r="T608" s="65">
        <v>3</v>
      </c>
      <c r="U608" s="66"/>
      <c r="AA608" s="62">
        <v>3</v>
      </c>
      <c r="AB608" s="52" t="s">
        <v>1932</v>
      </c>
      <c r="AC608" s="52" t="s">
        <v>1933</v>
      </c>
      <c r="AJ608" s="52" t="s">
        <v>1934</v>
      </c>
    </row>
    <row r="609" spans="1:36" ht="12.75" customHeight="1">
      <c r="A609" s="78">
        <v>42590</v>
      </c>
      <c r="B609" s="54">
        <v>1</v>
      </c>
      <c r="C609" s="54">
        <v>3</v>
      </c>
      <c r="D609" s="54">
        <v>7</v>
      </c>
      <c r="E609" s="54">
        <v>9</v>
      </c>
      <c r="F609" s="54">
        <v>25</v>
      </c>
      <c r="G609" s="54">
        <v>38</v>
      </c>
      <c r="H609" s="54"/>
      <c r="I609" s="53"/>
      <c r="J609" s="62">
        <v>30</v>
      </c>
      <c r="K609" s="62">
        <v>16</v>
      </c>
      <c r="R609" s="62">
        <v>16</v>
      </c>
      <c r="S609" s="64">
        <v>3</v>
      </c>
      <c r="T609" s="65">
        <v>0</v>
      </c>
      <c r="U609" s="66"/>
      <c r="AA609" s="62">
        <v>0</v>
      </c>
      <c r="AB609" s="52" t="s">
        <v>1935</v>
      </c>
      <c r="AC609" s="52" t="s">
        <v>1936</v>
      </c>
      <c r="AJ609" s="52" t="s">
        <v>1937</v>
      </c>
    </row>
    <row r="610" spans="1:36" ht="12.75" customHeight="1">
      <c r="A610" s="78">
        <v>42588</v>
      </c>
      <c r="B610" s="54">
        <v>1</v>
      </c>
      <c r="C610" s="54">
        <v>22</v>
      </c>
      <c r="D610" s="54">
        <v>24</v>
      </c>
      <c r="E610" s="54">
        <v>26</v>
      </c>
      <c r="F610" s="54">
        <v>36</v>
      </c>
      <c r="G610" s="54">
        <v>45</v>
      </c>
      <c r="H610" s="54"/>
      <c r="I610" s="53"/>
      <c r="J610" s="62">
        <v>29</v>
      </c>
      <c r="K610" s="62">
        <v>14</v>
      </c>
      <c r="R610" s="62">
        <v>14</v>
      </c>
      <c r="S610" s="64">
        <v>2</v>
      </c>
      <c r="T610" s="65">
        <v>0</v>
      </c>
      <c r="U610" s="66"/>
      <c r="AA610" s="62">
        <v>0</v>
      </c>
      <c r="AB610" s="52" t="s">
        <v>1938</v>
      </c>
      <c r="AC610" s="52" t="s">
        <v>1939</v>
      </c>
      <c r="AJ610" s="52" t="s">
        <v>1940</v>
      </c>
    </row>
    <row r="611" spans="1:36" ht="12.75" customHeight="1">
      <c r="A611" s="78">
        <v>42587</v>
      </c>
      <c r="B611" s="54">
        <v>1</v>
      </c>
      <c r="C611" s="54">
        <v>6</v>
      </c>
      <c r="D611" s="54">
        <v>9</v>
      </c>
      <c r="E611" s="54">
        <v>29</v>
      </c>
      <c r="F611" s="54">
        <v>41</v>
      </c>
      <c r="G611" s="54">
        <v>43</v>
      </c>
      <c r="H611" s="54"/>
      <c r="I611" s="53"/>
      <c r="J611" s="62">
        <v>27</v>
      </c>
      <c r="K611" s="62">
        <v>14</v>
      </c>
      <c r="R611" s="62">
        <v>14</v>
      </c>
      <c r="S611" s="64">
        <v>2</v>
      </c>
      <c r="T611" s="65">
        <v>0</v>
      </c>
      <c r="U611" s="66"/>
      <c r="AA611" s="62">
        <v>0</v>
      </c>
      <c r="AB611" s="52" t="s">
        <v>1941</v>
      </c>
      <c r="AC611" s="52" t="s">
        <v>1942</v>
      </c>
      <c r="AJ611" s="52" t="s">
        <v>1943</v>
      </c>
    </row>
    <row r="612" spans="1:36" ht="12.75" customHeight="1">
      <c r="A612" s="78">
        <v>42586</v>
      </c>
      <c r="B612" s="54">
        <v>8</v>
      </c>
      <c r="C612" s="54">
        <v>20</v>
      </c>
      <c r="D612" s="54">
        <v>32</v>
      </c>
      <c r="E612" s="54">
        <v>39</v>
      </c>
      <c r="F612" s="54">
        <v>43</v>
      </c>
      <c r="G612" s="54">
        <v>45</v>
      </c>
      <c r="H612" s="54"/>
      <c r="I612" s="53"/>
      <c r="J612" s="62">
        <v>28</v>
      </c>
      <c r="K612" s="62">
        <v>15</v>
      </c>
      <c r="R612" s="62">
        <v>15</v>
      </c>
      <c r="S612" s="64">
        <v>4</v>
      </c>
      <c r="T612" s="65">
        <v>0</v>
      </c>
      <c r="U612" s="66"/>
      <c r="AA612" s="62">
        <v>0</v>
      </c>
      <c r="AB612" s="52" t="s">
        <v>1944</v>
      </c>
      <c r="AC612" s="52" t="s">
        <v>1945</v>
      </c>
      <c r="AJ612" s="52" t="s">
        <v>1946</v>
      </c>
    </row>
    <row r="613" spans="1:36" ht="12.75" customHeight="1">
      <c r="A613" s="78">
        <v>42585</v>
      </c>
      <c r="B613" s="54">
        <v>5</v>
      </c>
      <c r="C613" s="54">
        <v>15</v>
      </c>
      <c r="D613" s="54">
        <v>17</v>
      </c>
      <c r="E613" s="54">
        <v>36</v>
      </c>
      <c r="F613" s="54">
        <v>38</v>
      </c>
      <c r="G613" s="54">
        <v>44</v>
      </c>
      <c r="H613" s="54"/>
      <c r="I613" s="53"/>
      <c r="J613" s="62">
        <v>28</v>
      </c>
      <c r="K613" s="62">
        <v>16</v>
      </c>
      <c r="R613" s="62">
        <v>16</v>
      </c>
      <c r="S613" s="64">
        <v>1</v>
      </c>
      <c r="T613" s="65">
        <v>0</v>
      </c>
      <c r="U613" s="66"/>
      <c r="AA613" s="62">
        <v>0</v>
      </c>
      <c r="AB613" s="52" t="s">
        <v>1947</v>
      </c>
      <c r="AC613" s="52" t="s">
        <v>1948</v>
      </c>
      <c r="AJ613" s="52" t="s">
        <v>1949</v>
      </c>
    </row>
    <row r="614" spans="1:36" ht="12.75" customHeight="1">
      <c r="A614" s="78">
        <v>42584</v>
      </c>
      <c r="B614" s="54">
        <v>8</v>
      </c>
      <c r="C614" s="54">
        <v>9</v>
      </c>
      <c r="D614" s="54">
        <v>14</v>
      </c>
      <c r="E614" s="54">
        <v>27</v>
      </c>
      <c r="F614" s="54">
        <v>35</v>
      </c>
      <c r="G614" s="54">
        <v>48</v>
      </c>
      <c r="H614" s="54"/>
      <c r="I614" s="53"/>
      <c r="J614" s="62">
        <v>26</v>
      </c>
      <c r="K614" s="62">
        <v>17</v>
      </c>
      <c r="R614" s="62">
        <v>17</v>
      </c>
      <c r="S614" s="64">
        <v>5</v>
      </c>
      <c r="T614" s="65">
        <v>3</v>
      </c>
      <c r="U614" s="66"/>
      <c r="AA614" s="62">
        <v>3</v>
      </c>
      <c r="AB614" s="52" t="s">
        <v>1950</v>
      </c>
      <c r="AC614" s="52" t="s">
        <v>1951</v>
      </c>
      <c r="AJ614" s="52" t="s">
        <v>1952</v>
      </c>
    </row>
    <row r="615" spans="1:36" ht="12.75" customHeight="1">
      <c r="A615" s="78">
        <v>42583</v>
      </c>
      <c r="B615" s="54">
        <v>5</v>
      </c>
      <c r="C615" s="54">
        <v>9</v>
      </c>
      <c r="D615" s="54">
        <v>14</v>
      </c>
      <c r="E615" s="54">
        <v>36</v>
      </c>
      <c r="F615" s="54">
        <v>48</v>
      </c>
      <c r="G615" s="54">
        <v>49</v>
      </c>
      <c r="H615" s="54"/>
      <c r="I615" s="53"/>
      <c r="J615" s="62">
        <v>27</v>
      </c>
      <c r="K615" s="62">
        <v>16</v>
      </c>
      <c r="R615" s="62">
        <v>16</v>
      </c>
      <c r="S615" s="64">
        <v>3</v>
      </c>
      <c r="T615" s="65">
        <v>2</v>
      </c>
      <c r="U615" s="66"/>
      <c r="AA615" s="62">
        <v>2</v>
      </c>
      <c r="AB615" s="52" t="s">
        <v>1953</v>
      </c>
      <c r="AC615" s="52" t="s">
        <v>1954</v>
      </c>
      <c r="AJ615" s="52" t="s">
        <v>1955</v>
      </c>
    </row>
    <row r="616" spans="1:36" ht="12.75" customHeight="1">
      <c r="A616" s="78">
        <v>42581</v>
      </c>
      <c r="B616" s="54">
        <v>12</v>
      </c>
      <c r="C616" s="54">
        <v>19</v>
      </c>
      <c r="D616" s="54">
        <v>22</v>
      </c>
      <c r="E616" s="54">
        <v>31</v>
      </c>
      <c r="F616" s="54">
        <v>34</v>
      </c>
      <c r="G616" s="54">
        <v>41</v>
      </c>
      <c r="H616" s="54"/>
      <c r="I616" s="53"/>
      <c r="J616" s="62">
        <v>28</v>
      </c>
      <c r="K616" s="62">
        <v>17</v>
      </c>
      <c r="R616" s="62">
        <v>17</v>
      </c>
      <c r="S616" s="64">
        <v>3</v>
      </c>
      <c r="T616" s="65">
        <v>2</v>
      </c>
      <c r="U616" s="66"/>
      <c r="AA616" s="62">
        <v>2</v>
      </c>
      <c r="AB616" s="52" t="s">
        <v>1956</v>
      </c>
      <c r="AC616" s="52" t="s">
        <v>1957</v>
      </c>
      <c r="AJ616" s="52" t="s">
        <v>1958</v>
      </c>
    </row>
    <row r="617" spans="1:36" ht="12.75" customHeight="1">
      <c r="A617" s="78">
        <v>42580</v>
      </c>
      <c r="B617" s="54">
        <v>20</v>
      </c>
      <c r="C617" s="54">
        <v>29</v>
      </c>
      <c r="D617" s="54">
        <v>31</v>
      </c>
      <c r="E617" s="54">
        <v>38</v>
      </c>
      <c r="F617" s="54">
        <v>42</v>
      </c>
      <c r="G617" s="54">
        <v>49</v>
      </c>
      <c r="H617" s="54"/>
      <c r="I617" s="53"/>
      <c r="J617" s="62">
        <v>27</v>
      </c>
      <c r="K617" s="62">
        <v>16</v>
      </c>
      <c r="R617" s="62">
        <v>16</v>
      </c>
      <c r="S617" s="64">
        <v>6</v>
      </c>
      <c r="T617" s="65">
        <v>3</v>
      </c>
      <c r="U617" s="66"/>
      <c r="AA617" s="62">
        <v>3</v>
      </c>
      <c r="AB617" s="52" t="s">
        <v>1959</v>
      </c>
      <c r="AC617" s="52" t="s">
        <v>1960</v>
      </c>
      <c r="AJ617" s="52" t="s">
        <v>1961</v>
      </c>
    </row>
    <row r="618" spans="1:36" ht="12.75" customHeight="1">
      <c r="A618" s="78">
        <v>42579</v>
      </c>
      <c r="B618" s="54">
        <v>18</v>
      </c>
      <c r="C618" s="54">
        <v>28</v>
      </c>
      <c r="D618" s="54">
        <v>32</v>
      </c>
      <c r="E618" s="54">
        <v>45</v>
      </c>
      <c r="F618" s="54">
        <v>47</v>
      </c>
      <c r="G618" s="54">
        <v>49</v>
      </c>
      <c r="H618" s="54"/>
      <c r="I618" s="53"/>
      <c r="J618" s="62">
        <v>26</v>
      </c>
      <c r="K618" s="62">
        <v>17</v>
      </c>
      <c r="R618" s="62">
        <v>17</v>
      </c>
      <c r="S618" s="64">
        <v>4</v>
      </c>
      <c r="T618" s="65">
        <v>1</v>
      </c>
      <c r="U618" s="66"/>
      <c r="AA618" s="62">
        <v>1</v>
      </c>
      <c r="AB618" s="52" t="s">
        <v>1962</v>
      </c>
      <c r="AC618" s="52" t="s">
        <v>1963</v>
      </c>
      <c r="AJ618" s="52" t="s">
        <v>1964</v>
      </c>
    </row>
    <row r="619" spans="1:36" ht="12.75" customHeight="1">
      <c r="A619" s="78">
        <v>42578</v>
      </c>
      <c r="B619" s="54">
        <v>3</v>
      </c>
      <c r="C619" s="54">
        <v>8</v>
      </c>
      <c r="D619" s="54">
        <v>16</v>
      </c>
      <c r="E619" s="54">
        <v>23</v>
      </c>
      <c r="F619" s="54">
        <v>42</v>
      </c>
      <c r="G619" s="54">
        <v>46</v>
      </c>
      <c r="H619" s="54"/>
      <c r="I619" s="53"/>
      <c r="J619" s="62">
        <v>27</v>
      </c>
      <c r="K619" s="62">
        <v>17</v>
      </c>
      <c r="R619" s="62">
        <v>17</v>
      </c>
      <c r="S619" s="64">
        <v>5</v>
      </c>
      <c r="T619" s="65">
        <v>5</v>
      </c>
      <c r="U619" s="66"/>
      <c r="AA619" s="62">
        <v>5</v>
      </c>
      <c r="AB619" s="52" t="s">
        <v>1965</v>
      </c>
      <c r="AC619" s="52" t="s">
        <v>1966</v>
      </c>
      <c r="AJ619" s="52" t="s">
        <v>1967</v>
      </c>
    </row>
    <row r="620" spans="1:36" ht="12.75" customHeight="1">
      <c r="A620" s="78">
        <v>42577</v>
      </c>
      <c r="B620" s="54">
        <v>10</v>
      </c>
      <c r="C620" s="54">
        <v>13</v>
      </c>
      <c r="D620" s="54">
        <v>27</v>
      </c>
      <c r="E620" s="54">
        <v>29</v>
      </c>
      <c r="F620" s="54">
        <v>31</v>
      </c>
      <c r="G620" s="54">
        <v>37</v>
      </c>
      <c r="H620" s="54"/>
      <c r="I620" s="53"/>
      <c r="J620" s="62">
        <v>26</v>
      </c>
      <c r="K620" s="62">
        <v>16</v>
      </c>
      <c r="R620" s="62">
        <v>16</v>
      </c>
      <c r="S620" s="64">
        <v>3</v>
      </c>
      <c r="T620" s="65">
        <v>0</v>
      </c>
      <c r="U620" s="66"/>
      <c r="AA620" s="62">
        <v>0</v>
      </c>
      <c r="AB620" s="52" t="s">
        <v>1968</v>
      </c>
      <c r="AC620" s="52" t="s">
        <v>1969</v>
      </c>
      <c r="AJ620" s="52" t="s">
        <v>1970</v>
      </c>
    </row>
    <row r="621" spans="1:36" ht="12.75" customHeight="1">
      <c r="A621" s="78">
        <v>42576</v>
      </c>
      <c r="B621" s="54">
        <v>2</v>
      </c>
      <c r="C621" s="54">
        <v>3</v>
      </c>
      <c r="D621" s="54">
        <v>9</v>
      </c>
      <c r="E621" s="54">
        <v>21</v>
      </c>
      <c r="F621" s="54">
        <v>35</v>
      </c>
      <c r="G621" s="54">
        <v>47</v>
      </c>
      <c r="H621" s="54"/>
      <c r="I621" s="53"/>
      <c r="J621" s="62">
        <v>26</v>
      </c>
      <c r="K621" s="62">
        <v>15</v>
      </c>
      <c r="R621" s="62">
        <v>15</v>
      </c>
      <c r="S621" s="64">
        <v>3</v>
      </c>
      <c r="T621" s="65">
        <v>2</v>
      </c>
      <c r="U621" s="66"/>
      <c r="AA621" s="62">
        <v>2</v>
      </c>
      <c r="AB621" s="52" t="s">
        <v>1971</v>
      </c>
      <c r="AC621" s="52" t="s">
        <v>1972</v>
      </c>
      <c r="AJ621" s="52" t="s">
        <v>1973</v>
      </c>
    </row>
    <row r="622" spans="1:36" ht="12.75" customHeight="1">
      <c r="A622" s="78">
        <v>42574</v>
      </c>
      <c r="B622" s="54">
        <v>12</v>
      </c>
      <c r="C622" s="54">
        <v>13</v>
      </c>
      <c r="D622" s="54">
        <v>26</v>
      </c>
      <c r="E622" s="54">
        <v>38</v>
      </c>
      <c r="F622" s="54">
        <v>39</v>
      </c>
      <c r="G622" s="54">
        <v>47</v>
      </c>
      <c r="H622" s="54"/>
      <c r="I622" s="53"/>
      <c r="J622" s="62">
        <v>23</v>
      </c>
      <c r="K622" s="62">
        <v>14</v>
      </c>
      <c r="R622" s="62">
        <v>14</v>
      </c>
      <c r="S622" s="64">
        <v>3</v>
      </c>
      <c r="T622" s="65">
        <v>3</v>
      </c>
      <c r="U622" s="66"/>
      <c r="AA622" s="62">
        <v>3</v>
      </c>
      <c r="AB622" s="52" t="s">
        <v>1974</v>
      </c>
      <c r="AC622" s="52" t="s">
        <v>1975</v>
      </c>
      <c r="AJ622" s="52" t="s">
        <v>1976</v>
      </c>
    </row>
    <row r="623" spans="1:36" ht="12.75" customHeight="1">
      <c r="A623" s="78">
        <v>42573</v>
      </c>
      <c r="B623" s="54">
        <v>1</v>
      </c>
      <c r="C623" s="54">
        <v>3</v>
      </c>
      <c r="D623" s="54">
        <v>38</v>
      </c>
      <c r="E623" s="54">
        <v>39</v>
      </c>
      <c r="F623" s="54">
        <v>48</v>
      </c>
      <c r="G623" s="54">
        <v>49</v>
      </c>
      <c r="H623" s="54"/>
      <c r="I623" s="53"/>
      <c r="J623" s="62">
        <v>25</v>
      </c>
      <c r="K623" s="62">
        <v>15</v>
      </c>
      <c r="R623" s="62">
        <v>15</v>
      </c>
      <c r="S623" s="64">
        <v>4</v>
      </c>
      <c r="T623" s="65">
        <v>3</v>
      </c>
      <c r="U623" s="66"/>
      <c r="AA623" s="62">
        <v>3</v>
      </c>
      <c r="AB623" s="52" t="s">
        <v>1977</v>
      </c>
      <c r="AC623" s="52" t="s">
        <v>1978</v>
      </c>
      <c r="AJ623" s="52" t="s">
        <v>1979</v>
      </c>
    </row>
    <row r="624" spans="1:36" ht="12.75" customHeight="1">
      <c r="A624" s="78">
        <v>42572</v>
      </c>
      <c r="B624" s="54">
        <v>3</v>
      </c>
      <c r="C624" s="54">
        <v>4</v>
      </c>
      <c r="D624" s="54">
        <v>11</v>
      </c>
      <c r="E624" s="54">
        <v>20</v>
      </c>
      <c r="F624" s="54">
        <v>31</v>
      </c>
      <c r="G624" s="54">
        <v>32</v>
      </c>
      <c r="H624" s="54"/>
      <c r="I624" s="53"/>
      <c r="J624" s="62">
        <v>29</v>
      </c>
      <c r="K624" s="62">
        <v>15</v>
      </c>
      <c r="R624" s="62">
        <v>15</v>
      </c>
      <c r="S624" s="64">
        <v>5</v>
      </c>
      <c r="T624" s="65">
        <v>4</v>
      </c>
      <c r="U624" s="66"/>
      <c r="AA624" s="62">
        <v>4</v>
      </c>
      <c r="AB624" s="52" t="s">
        <v>1980</v>
      </c>
      <c r="AC624" s="52" t="s">
        <v>1981</v>
      </c>
      <c r="AJ624" s="52" t="s">
        <v>1982</v>
      </c>
    </row>
    <row r="625" spans="1:36" ht="12.75" customHeight="1">
      <c r="A625" s="78">
        <v>42571</v>
      </c>
      <c r="B625" s="54">
        <v>8</v>
      </c>
      <c r="C625" s="54">
        <v>11</v>
      </c>
      <c r="D625" s="54">
        <v>13</v>
      </c>
      <c r="E625" s="54">
        <v>25</v>
      </c>
      <c r="F625" s="54">
        <v>37</v>
      </c>
      <c r="G625" s="54">
        <v>40</v>
      </c>
      <c r="H625" s="54"/>
      <c r="I625" s="53"/>
      <c r="J625" s="62">
        <v>27</v>
      </c>
      <c r="K625" s="62">
        <v>15</v>
      </c>
      <c r="R625" s="62">
        <v>15</v>
      </c>
      <c r="S625" s="64">
        <v>4</v>
      </c>
      <c r="T625" s="65">
        <v>1</v>
      </c>
      <c r="U625" s="66"/>
      <c r="AA625" s="62">
        <v>1</v>
      </c>
      <c r="AB625" s="52" t="s">
        <v>1983</v>
      </c>
      <c r="AC625" s="52" t="s">
        <v>1984</v>
      </c>
      <c r="AJ625" s="52" t="s">
        <v>1985</v>
      </c>
    </row>
    <row r="626" spans="1:36" ht="12.75" customHeight="1">
      <c r="A626" s="78">
        <v>42570</v>
      </c>
      <c r="B626" s="54">
        <v>4</v>
      </c>
      <c r="C626" s="54">
        <v>10</v>
      </c>
      <c r="D626" s="54">
        <v>11</v>
      </c>
      <c r="E626" s="54">
        <v>18</v>
      </c>
      <c r="F626" s="54">
        <v>30</v>
      </c>
      <c r="G626" s="54">
        <v>44</v>
      </c>
      <c r="H626" s="54"/>
      <c r="I626" s="53"/>
      <c r="J626" s="62">
        <v>28</v>
      </c>
      <c r="K626" s="62">
        <v>16</v>
      </c>
      <c r="R626" s="62">
        <v>16</v>
      </c>
      <c r="S626" s="64">
        <v>4</v>
      </c>
      <c r="T626" s="65">
        <v>3</v>
      </c>
      <c r="U626" s="66"/>
      <c r="AA626" s="62">
        <v>3</v>
      </c>
      <c r="AB626" s="52" t="s">
        <v>1986</v>
      </c>
      <c r="AC626" s="52" t="s">
        <v>1987</v>
      </c>
      <c r="AJ626" s="52" t="s">
        <v>1988</v>
      </c>
    </row>
    <row r="627" spans="1:36" ht="12.75" customHeight="1">
      <c r="A627" s="78">
        <v>42569</v>
      </c>
      <c r="B627" s="54">
        <v>5</v>
      </c>
      <c r="C627" s="54">
        <v>13</v>
      </c>
      <c r="D627" s="54">
        <v>15</v>
      </c>
      <c r="E627" s="54">
        <v>21</v>
      </c>
      <c r="F627" s="54">
        <v>41</v>
      </c>
      <c r="G627" s="54">
        <v>42</v>
      </c>
      <c r="H627" s="54"/>
      <c r="I627" s="53"/>
      <c r="J627" s="62">
        <v>26</v>
      </c>
      <c r="K627" s="62">
        <v>15</v>
      </c>
      <c r="R627" s="62">
        <v>15</v>
      </c>
      <c r="S627" s="64">
        <v>5</v>
      </c>
      <c r="T627" s="65">
        <v>2</v>
      </c>
      <c r="U627" s="66"/>
      <c r="AA627" s="62">
        <v>2</v>
      </c>
      <c r="AB627" s="52" t="s">
        <v>1989</v>
      </c>
      <c r="AC627" s="52" t="s">
        <v>1990</v>
      </c>
      <c r="AJ627" s="52" t="s">
        <v>1991</v>
      </c>
    </row>
    <row r="628" spans="1:36" ht="12.75" customHeight="1">
      <c r="A628" s="78">
        <v>42567</v>
      </c>
      <c r="B628" s="54">
        <v>3</v>
      </c>
      <c r="C628" s="54">
        <v>21</v>
      </c>
      <c r="D628" s="54">
        <v>25</v>
      </c>
      <c r="E628" s="54">
        <v>29</v>
      </c>
      <c r="F628" s="54">
        <v>32</v>
      </c>
      <c r="G628" s="54">
        <v>46</v>
      </c>
      <c r="H628" s="54"/>
      <c r="I628" s="53"/>
      <c r="J628" s="62">
        <v>27</v>
      </c>
      <c r="K628" s="62">
        <v>16</v>
      </c>
      <c r="R628" s="62">
        <v>16</v>
      </c>
      <c r="S628" s="64">
        <v>5</v>
      </c>
      <c r="T628" s="65">
        <v>4</v>
      </c>
      <c r="U628" s="66"/>
      <c r="AA628" s="62">
        <v>4</v>
      </c>
      <c r="AB628" s="52" t="s">
        <v>1992</v>
      </c>
      <c r="AC628" s="52" t="s">
        <v>1993</v>
      </c>
      <c r="AJ628" s="52" t="s">
        <v>1994</v>
      </c>
    </row>
    <row r="629" spans="1:36" ht="12.75" customHeight="1">
      <c r="A629" s="78">
        <v>42566</v>
      </c>
      <c r="B629" s="54">
        <v>4</v>
      </c>
      <c r="C629" s="54">
        <v>11</v>
      </c>
      <c r="D629" s="54">
        <v>17</v>
      </c>
      <c r="E629" s="54">
        <v>28</v>
      </c>
      <c r="F629" s="54">
        <v>45</v>
      </c>
      <c r="G629" s="54">
        <v>48</v>
      </c>
      <c r="H629" s="54"/>
      <c r="I629" s="53"/>
      <c r="J629" s="62">
        <v>28</v>
      </c>
      <c r="K629" s="62">
        <v>15</v>
      </c>
      <c r="R629" s="62">
        <v>15</v>
      </c>
      <c r="S629" s="64">
        <v>5</v>
      </c>
      <c r="T629" s="65">
        <v>3</v>
      </c>
      <c r="U629" s="66"/>
      <c r="AA629" s="62">
        <v>3</v>
      </c>
      <c r="AB629" s="52" t="s">
        <v>1995</v>
      </c>
      <c r="AC629" s="52" t="s">
        <v>1996</v>
      </c>
      <c r="AJ629" s="52" t="s">
        <v>1997</v>
      </c>
    </row>
    <row r="630" spans="1:36" ht="12.75" customHeight="1">
      <c r="A630" s="78">
        <v>42565</v>
      </c>
      <c r="B630" s="54">
        <v>4</v>
      </c>
      <c r="C630" s="54">
        <v>16</v>
      </c>
      <c r="D630" s="54">
        <v>28</v>
      </c>
      <c r="E630" s="54">
        <v>29</v>
      </c>
      <c r="F630" s="54">
        <v>39</v>
      </c>
      <c r="G630" s="54">
        <v>47</v>
      </c>
      <c r="H630" s="54"/>
      <c r="I630" s="53"/>
      <c r="J630" s="62">
        <v>26</v>
      </c>
      <c r="K630" s="62">
        <v>16</v>
      </c>
      <c r="R630" s="62">
        <v>16</v>
      </c>
      <c r="S630" s="64">
        <v>4</v>
      </c>
      <c r="T630" s="65">
        <v>4</v>
      </c>
      <c r="U630" s="66"/>
      <c r="AA630" s="62">
        <v>4</v>
      </c>
      <c r="AB630" s="52" t="s">
        <v>1998</v>
      </c>
      <c r="AC630" s="52" t="s">
        <v>1999</v>
      </c>
      <c r="AJ630" s="52" t="s">
        <v>2000</v>
      </c>
    </row>
    <row r="631" spans="1:36" ht="12.75" customHeight="1">
      <c r="A631" s="78">
        <v>42564</v>
      </c>
      <c r="B631" s="54">
        <v>3</v>
      </c>
      <c r="C631" s="54">
        <v>17</v>
      </c>
      <c r="D631" s="54">
        <v>25</v>
      </c>
      <c r="E631" s="54">
        <v>29</v>
      </c>
      <c r="F631" s="54">
        <v>34</v>
      </c>
      <c r="G631" s="54">
        <v>36</v>
      </c>
      <c r="H631" s="54"/>
      <c r="I631" s="53"/>
      <c r="J631" s="62">
        <v>28</v>
      </c>
      <c r="K631" s="62">
        <v>16</v>
      </c>
      <c r="R631" s="62">
        <v>16</v>
      </c>
      <c r="S631" s="64">
        <v>4</v>
      </c>
      <c r="T631" s="65">
        <v>2</v>
      </c>
      <c r="U631" s="66"/>
      <c r="AA631" s="62">
        <v>2</v>
      </c>
      <c r="AB631" s="52" t="s">
        <v>2001</v>
      </c>
      <c r="AC631" s="52" t="s">
        <v>2002</v>
      </c>
      <c r="AJ631" s="52" t="s">
        <v>2003</v>
      </c>
    </row>
    <row r="632" spans="1:36" ht="12.75" customHeight="1">
      <c r="A632" s="78">
        <v>42563</v>
      </c>
      <c r="B632" s="54">
        <v>6</v>
      </c>
      <c r="C632" s="54">
        <v>14</v>
      </c>
      <c r="D632" s="54">
        <v>20</v>
      </c>
      <c r="E632" s="54">
        <v>31</v>
      </c>
      <c r="F632" s="54">
        <v>45</v>
      </c>
      <c r="G632" s="54">
        <v>46</v>
      </c>
      <c r="H632" s="54"/>
      <c r="I632" s="53"/>
      <c r="J632" s="62">
        <v>28</v>
      </c>
      <c r="K632" s="62">
        <v>15</v>
      </c>
      <c r="R632" s="62">
        <v>15</v>
      </c>
      <c r="S632" s="64">
        <v>3</v>
      </c>
      <c r="T632" s="65">
        <v>1</v>
      </c>
      <c r="U632" s="66"/>
      <c r="AA632" s="62">
        <v>1</v>
      </c>
      <c r="AB632" s="52" t="s">
        <v>2004</v>
      </c>
      <c r="AC632" s="52" t="s">
        <v>2005</v>
      </c>
      <c r="AJ632" s="52" t="s">
        <v>2006</v>
      </c>
    </row>
    <row r="633" spans="1:36" ht="12.75" customHeight="1">
      <c r="A633" s="78">
        <v>42562</v>
      </c>
      <c r="B633" s="54">
        <v>4</v>
      </c>
      <c r="C633" s="54">
        <v>13</v>
      </c>
      <c r="D633" s="54">
        <v>29</v>
      </c>
      <c r="E633" s="54">
        <v>30</v>
      </c>
      <c r="F633" s="54">
        <v>39</v>
      </c>
      <c r="G633" s="54">
        <v>46</v>
      </c>
      <c r="H633" s="54"/>
      <c r="I633" s="53"/>
      <c r="J633" s="62">
        <v>29</v>
      </c>
      <c r="K633" s="62">
        <v>17</v>
      </c>
      <c r="R633" s="62">
        <v>17</v>
      </c>
      <c r="S633" s="64">
        <v>2</v>
      </c>
      <c r="T633" s="65">
        <v>1</v>
      </c>
      <c r="U633" s="66"/>
      <c r="AA633" s="62">
        <v>1</v>
      </c>
      <c r="AB633" s="52" t="s">
        <v>2007</v>
      </c>
      <c r="AC633" s="52" t="s">
        <v>2008</v>
      </c>
      <c r="AJ633" s="52" t="s">
        <v>2009</v>
      </c>
    </row>
    <row r="634" spans="1:36" ht="12.75" customHeight="1">
      <c r="A634" s="78">
        <v>42560</v>
      </c>
      <c r="B634" s="54">
        <v>7</v>
      </c>
      <c r="C634" s="54">
        <v>9</v>
      </c>
      <c r="D634" s="54">
        <v>19</v>
      </c>
      <c r="E634" s="54">
        <v>20</v>
      </c>
      <c r="F634" s="54">
        <v>38</v>
      </c>
      <c r="G634" s="54">
        <v>46</v>
      </c>
      <c r="H634" s="54"/>
      <c r="I634" s="53"/>
      <c r="J634" s="62">
        <v>29</v>
      </c>
      <c r="K634" s="62">
        <v>18</v>
      </c>
      <c r="R634" s="62">
        <v>18</v>
      </c>
      <c r="S634" s="64">
        <v>5</v>
      </c>
      <c r="T634" s="65">
        <v>1</v>
      </c>
      <c r="U634" s="66"/>
      <c r="AA634" s="62">
        <v>1</v>
      </c>
      <c r="AB634" s="52" t="s">
        <v>2010</v>
      </c>
      <c r="AC634" s="52" t="s">
        <v>2011</v>
      </c>
      <c r="AJ634" s="52" t="s">
        <v>2012</v>
      </c>
    </row>
    <row r="635" spans="1:36" ht="12.75" customHeight="1">
      <c r="A635" s="78">
        <v>42559</v>
      </c>
      <c r="B635" s="54">
        <v>8</v>
      </c>
      <c r="C635" s="54">
        <v>11</v>
      </c>
      <c r="D635" s="54">
        <v>12</v>
      </c>
      <c r="E635" s="54">
        <v>15</v>
      </c>
      <c r="F635" s="54">
        <v>21</v>
      </c>
      <c r="G635" s="54">
        <v>42</v>
      </c>
      <c r="H635" s="54"/>
      <c r="I635" s="53"/>
      <c r="J635" s="62">
        <v>29</v>
      </c>
      <c r="K635" s="62">
        <v>18</v>
      </c>
      <c r="R635" s="62">
        <v>18</v>
      </c>
      <c r="S635" s="64">
        <v>4</v>
      </c>
      <c r="T635" s="65">
        <v>3</v>
      </c>
      <c r="U635" s="66"/>
      <c r="AA635" s="62">
        <v>3</v>
      </c>
      <c r="AB635" s="52" t="s">
        <v>2013</v>
      </c>
      <c r="AC635" s="52" t="s">
        <v>2014</v>
      </c>
      <c r="AJ635" s="52" t="s">
        <v>2015</v>
      </c>
    </row>
    <row r="636" spans="1:36" ht="12.75" customHeight="1">
      <c r="A636" s="78">
        <v>42558</v>
      </c>
      <c r="B636" s="54">
        <v>1</v>
      </c>
      <c r="C636" s="54">
        <v>3</v>
      </c>
      <c r="D636" s="54">
        <v>7</v>
      </c>
      <c r="E636" s="54">
        <v>17</v>
      </c>
      <c r="F636" s="54">
        <v>29</v>
      </c>
      <c r="G636" s="54">
        <v>30</v>
      </c>
      <c r="H636" s="54"/>
      <c r="I636" s="53"/>
      <c r="J636" s="62">
        <v>29</v>
      </c>
      <c r="K636" s="62">
        <v>17</v>
      </c>
      <c r="R636" s="62">
        <v>17</v>
      </c>
      <c r="S636" s="64">
        <v>3</v>
      </c>
      <c r="T636" s="65">
        <v>1</v>
      </c>
      <c r="U636" s="66"/>
      <c r="AA636" s="62">
        <v>1</v>
      </c>
      <c r="AB636" s="52" t="s">
        <v>2016</v>
      </c>
      <c r="AC636" s="52" t="s">
        <v>2017</v>
      </c>
      <c r="AJ636" s="52" t="s">
        <v>2018</v>
      </c>
    </row>
    <row r="637" spans="1:36" ht="12.75" customHeight="1">
      <c r="A637" s="78">
        <v>42557</v>
      </c>
      <c r="B637" s="54">
        <v>3</v>
      </c>
      <c r="C637" s="54">
        <v>18</v>
      </c>
      <c r="D637" s="54">
        <v>28</v>
      </c>
      <c r="E637" s="54">
        <v>37</v>
      </c>
      <c r="F637" s="54">
        <v>41</v>
      </c>
      <c r="G637" s="54">
        <v>45</v>
      </c>
      <c r="H637" s="54"/>
      <c r="I637" s="53"/>
      <c r="J637" s="62">
        <v>28</v>
      </c>
      <c r="K637" s="62">
        <v>17</v>
      </c>
      <c r="R637" s="62">
        <v>17</v>
      </c>
      <c r="S637" s="64">
        <v>3</v>
      </c>
      <c r="T637" s="65">
        <v>2</v>
      </c>
      <c r="U637" s="66"/>
      <c r="AA637" s="62">
        <v>2</v>
      </c>
      <c r="AB637" s="52" t="s">
        <v>2019</v>
      </c>
      <c r="AC637" s="52" t="s">
        <v>2020</v>
      </c>
      <c r="AJ637" s="52" t="s">
        <v>2021</v>
      </c>
    </row>
    <row r="638" spans="1:36" ht="12.75" customHeight="1">
      <c r="A638" s="78">
        <v>42556</v>
      </c>
      <c r="B638" s="54">
        <v>9</v>
      </c>
      <c r="C638" s="54">
        <v>11</v>
      </c>
      <c r="D638" s="54">
        <v>16</v>
      </c>
      <c r="E638" s="54">
        <v>28</v>
      </c>
      <c r="F638" s="54">
        <v>29</v>
      </c>
      <c r="G638" s="54">
        <v>42</v>
      </c>
      <c r="H638" s="54"/>
      <c r="I638" s="53"/>
      <c r="J638" s="62">
        <v>28</v>
      </c>
      <c r="K638" s="62">
        <v>16</v>
      </c>
      <c r="R638" s="62">
        <v>16</v>
      </c>
      <c r="S638" s="64">
        <v>5</v>
      </c>
      <c r="T638" s="65">
        <v>5</v>
      </c>
      <c r="U638" s="66"/>
      <c r="AA638" s="62">
        <v>5</v>
      </c>
      <c r="AB638" s="52" t="s">
        <v>2022</v>
      </c>
      <c r="AC638" s="52" t="s">
        <v>2023</v>
      </c>
      <c r="AJ638" s="52" t="s">
        <v>2024</v>
      </c>
    </row>
    <row r="639" spans="1:36" ht="12.75" customHeight="1">
      <c r="A639" s="78">
        <v>42555</v>
      </c>
      <c r="B639" s="54">
        <v>15</v>
      </c>
      <c r="C639" s="54">
        <v>20</v>
      </c>
      <c r="D639" s="54">
        <v>32</v>
      </c>
      <c r="E639" s="54">
        <v>33</v>
      </c>
      <c r="F639" s="54">
        <v>39</v>
      </c>
      <c r="G639" s="54">
        <v>48</v>
      </c>
      <c r="H639" s="54"/>
      <c r="I639" s="53"/>
      <c r="J639" s="62">
        <v>30</v>
      </c>
      <c r="K639" s="62">
        <v>15</v>
      </c>
      <c r="R639" s="62">
        <v>15</v>
      </c>
      <c r="S639" s="64">
        <v>4</v>
      </c>
      <c r="T639" s="65">
        <v>2</v>
      </c>
      <c r="U639" s="66"/>
      <c r="AA639" s="62">
        <v>2</v>
      </c>
      <c r="AB639" s="52" t="s">
        <v>2025</v>
      </c>
      <c r="AC639" s="52" t="s">
        <v>2026</v>
      </c>
      <c r="AJ639" s="52" t="s">
        <v>2027</v>
      </c>
    </row>
    <row r="640" spans="1:36" ht="12.75" customHeight="1">
      <c r="A640" s="78">
        <v>42553</v>
      </c>
      <c r="B640" s="54">
        <v>2</v>
      </c>
      <c r="C640" s="54">
        <v>18</v>
      </c>
      <c r="D640" s="54">
        <v>19</v>
      </c>
      <c r="E640" s="54">
        <v>23</v>
      </c>
      <c r="F640" s="54">
        <v>26</v>
      </c>
      <c r="G640" s="54">
        <v>45</v>
      </c>
      <c r="H640" s="54"/>
      <c r="I640" s="53"/>
      <c r="J640" s="62">
        <v>28</v>
      </c>
      <c r="K640" s="62">
        <v>15</v>
      </c>
      <c r="R640" s="62">
        <v>15</v>
      </c>
      <c r="S640" s="64">
        <v>5</v>
      </c>
      <c r="T640" s="65">
        <v>2</v>
      </c>
      <c r="U640" s="66"/>
      <c r="AA640" s="62">
        <v>2</v>
      </c>
      <c r="AB640" s="52" t="s">
        <v>2028</v>
      </c>
      <c r="AC640" s="52" t="s">
        <v>2029</v>
      </c>
      <c r="AJ640" s="52" t="s">
        <v>2030</v>
      </c>
    </row>
    <row r="641" spans="1:36" ht="12.75" customHeight="1">
      <c r="A641" s="78">
        <v>42552</v>
      </c>
      <c r="B641" s="54">
        <v>15</v>
      </c>
      <c r="C641" s="54">
        <v>16</v>
      </c>
      <c r="D641" s="54">
        <v>17</v>
      </c>
      <c r="E641" s="54">
        <v>28</v>
      </c>
      <c r="F641" s="54">
        <v>39</v>
      </c>
      <c r="G641" s="54">
        <v>44</v>
      </c>
      <c r="H641" s="54"/>
      <c r="I641" s="53"/>
      <c r="J641" s="62">
        <v>25</v>
      </c>
      <c r="K641" s="62">
        <v>15</v>
      </c>
      <c r="R641" s="62">
        <v>15</v>
      </c>
      <c r="S641" s="64">
        <v>1</v>
      </c>
      <c r="T641" s="65">
        <v>1</v>
      </c>
      <c r="U641" s="66"/>
      <c r="AA641" s="62">
        <v>1</v>
      </c>
      <c r="AB641" s="52" t="s">
        <v>2031</v>
      </c>
      <c r="AC641" s="52" t="s">
        <v>2032</v>
      </c>
      <c r="AJ641" s="52" t="s">
        <v>2033</v>
      </c>
    </row>
    <row r="642" spans="1:36" ht="12.75" customHeight="1">
      <c r="A642" s="78">
        <v>42551</v>
      </c>
      <c r="B642" s="54">
        <v>1</v>
      </c>
      <c r="C642" s="54">
        <v>7</v>
      </c>
      <c r="D642" s="54">
        <v>23</v>
      </c>
      <c r="E642" s="54">
        <v>25</v>
      </c>
      <c r="F642" s="54">
        <v>40</v>
      </c>
      <c r="G642" s="54">
        <v>49</v>
      </c>
      <c r="H642" s="54"/>
      <c r="I642" s="53"/>
      <c r="J642" s="62">
        <v>25</v>
      </c>
      <c r="K642" s="62">
        <v>15</v>
      </c>
      <c r="R642" s="62">
        <v>15</v>
      </c>
      <c r="S642" s="64">
        <v>4</v>
      </c>
      <c r="T642" s="65">
        <v>2</v>
      </c>
      <c r="U642" s="66"/>
      <c r="AA642" s="62">
        <v>2</v>
      </c>
      <c r="AB642" s="52" t="s">
        <v>2034</v>
      </c>
      <c r="AC642" s="52" t="s">
        <v>2035</v>
      </c>
      <c r="AJ642" s="52" t="s">
        <v>2036</v>
      </c>
    </row>
    <row r="643" spans="1:36" ht="12.75" customHeight="1">
      <c r="A643" s="78">
        <v>42550</v>
      </c>
      <c r="B643" s="54">
        <v>6</v>
      </c>
      <c r="C643" s="54">
        <v>9</v>
      </c>
      <c r="D643" s="54">
        <v>13</v>
      </c>
      <c r="E643" s="54">
        <v>18</v>
      </c>
      <c r="F643" s="54">
        <v>32</v>
      </c>
      <c r="G643" s="54">
        <v>38</v>
      </c>
      <c r="H643" s="54"/>
      <c r="I643" s="53"/>
      <c r="J643" s="62">
        <v>25</v>
      </c>
      <c r="K643" s="62">
        <v>15</v>
      </c>
      <c r="R643" s="62">
        <v>15</v>
      </c>
      <c r="S643" s="64">
        <v>3</v>
      </c>
      <c r="T643" s="65">
        <v>2</v>
      </c>
      <c r="U643" s="66"/>
      <c r="AA643" s="62">
        <v>2</v>
      </c>
      <c r="AB643" s="52" t="s">
        <v>2037</v>
      </c>
      <c r="AC643" s="52" t="s">
        <v>2038</v>
      </c>
      <c r="AJ643" s="52" t="s">
        <v>2039</v>
      </c>
    </row>
    <row r="644" spans="1:36" ht="12.75" customHeight="1">
      <c r="A644" s="78">
        <v>42549</v>
      </c>
      <c r="B644" s="54">
        <v>2</v>
      </c>
      <c r="C644" s="54">
        <v>8</v>
      </c>
      <c r="D644" s="54">
        <v>11</v>
      </c>
      <c r="E644" s="54">
        <v>20</v>
      </c>
      <c r="F644" s="54">
        <v>22</v>
      </c>
      <c r="G644" s="54">
        <v>35</v>
      </c>
      <c r="H644" s="54"/>
      <c r="I644" s="53"/>
      <c r="J644" s="62">
        <v>25</v>
      </c>
      <c r="K644" s="62">
        <v>12</v>
      </c>
      <c r="R644" s="62">
        <v>12</v>
      </c>
      <c r="S644" s="64">
        <v>3</v>
      </c>
      <c r="T644" s="65">
        <v>2</v>
      </c>
      <c r="U644" s="66"/>
      <c r="AA644" s="62">
        <v>2</v>
      </c>
      <c r="AB644" s="52" t="s">
        <v>2040</v>
      </c>
      <c r="AC644" s="52" t="s">
        <v>2041</v>
      </c>
      <c r="AJ644" s="52" t="s">
        <v>2042</v>
      </c>
    </row>
    <row r="645" spans="1:36" ht="12.75" customHeight="1">
      <c r="A645" s="78">
        <v>42548</v>
      </c>
      <c r="B645" s="54">
        <v>16</v>
      </c>
      <c r="C645" s="54">
        <v>27</v>
      </c>
      <c r="D645" s="54">
        <v>28</v>
      </c>
      <c r="E645" s="54">
        <v>35</v>
      </c>
      <c r="F645" s="54">
        <v>40</v>
      </c>
      <c r="G645" s="54">
        <v>43</v>
      </c>
      <c r="H645" s="54"/>
      <c r="I645" s="53"/>
      <c r="J645" s="62">
        <v>27</v>
      </c>
      <c r="K645" s="62">
        <v>15</v>
      </c>
      <c r="R645" s="62">
        <v>15</v>
      </c>
      <c r="S645" s="64">
        <v>1</v>
      </c>
      <c r="T645" s="65">
        <v>1</v>
      </c>
      <c r="U645" s="66"/>
      <c r="AA645" s="62">
        <v>1</v>
      </c>
      <c r="AB645" s="52" t="s">
        <v>2043</v>
      </c>
      <c r="AC645" s="52" t="s">
        <v>2044</v>
      </c>
      <c r="AJ645" s="52" t="s">
        <v>2045</v>
      </c>
    </row>
    <row r="646" spans="1:36" ht="12.75" customHeight="1">
      <c r="A646" s="78">
        <v>42546</v>
      </c>
      <c r="B646" s="54">
        <v>18</v>
      </c>
      <c r="C646" s="54">
        <v>19</v>
      </c>
      <c r="D646" s="54">
        <v>34</v>
      </c>
      <c r="E646" s="54">
        <v>38</v>
      </c>
      <c r="F646" s="54">
        <v>39</v>
      </c>
      <c r="G646" s="54">
        <v>42</v>
      </c>
      <c r="H646" s="54"/>
      <c r="I646" s="53"/>
      <c r="J646" s="62">
        <v>26</v>
      </c>
      <c r="K646" s="62">
        <v>16</v>
      </c>
      <c r="R646" s="62">
        <v>16</v>
      </c>
      <c r="S646" s="64">
        <v>5</v>
      </c>
      <c r="T646" s="65">
        <v>1</v>
      </c>
      <c r="U646" s="66"/>
      <c r="AA646" s="62">
        <v>1</v>
      </c>
      <c r="AB646" s="52" t="s">
        <v>2046</v>
      </c>
      <c r="AC646" s="52" t="s">
        <v>2047</v>
      </c>
      <c r="AJ646" s="52" t="s">
        <v>2048</v>
      </c>
    </row>
    <row r="647" spans="1:36" ht="12.75" customHeight="1">
      <c r="A647" s="78">
        <v>42545</v>
      </c>
      <c r="B647" s="54">
        <v>11</v>
      </c>
      <c r="C647" s="54">
        <v>12</v>
      </c>
      <c r="D647" s="54">
        <v>30</v>
      </c>
      <c r="E647" s="54">
        <v>32</v>
      </c>
      <c r="F647" s="54">
        <v>45</v>
      </c>
      <c r="G647" s="54">
        <v>49</v>
      </c>
      <c r="H647" s="54"/>
      <c r="I647" s="53"/>
      <c r="J647" s="62">
        <v>26</v>
      </c>
      <c r="K647" s="62">
        <v>13</v>
      </c>
      <c r="R647" s="62">
        <v>13</v>
      </c>
      <c r="S647" s="64">
        <v>4</v>
      </c>
      <c r="T647" s="65">
        <v>3</v>
      </c>
      <c r="U647" s="66"/>
      <c r="AA647" s="62">
        <v>3</v>
      </c>
      <c r="AB647" s="52" t="s">
        <v>2049</v>
      </c>
      <c r="AC647" s="52" t="s">
        <v>2050</v>
      </c>
      <c r="AJ647" s="52" t="s">
        <v>2051</v>
      </c>
    </row>
    <row r="648" spans="1:36" ht="12.75" customHeight="1">
      <c r="A648" s="78">
        <v>42544</v>
      </c>
      <c r="B648" s="54">
        <v>1</v>
      </c>
      <c r="C648" s="54">
        <v>25</v>
      </c>
      <c r="D648" s="54">
        <v>28</v>
      </c>
      <c r="E648" s="54">
        <v>35</v>
      </c>
      <c r="F648" s="54">
        <v>48</v>
      </c>
      <c r="G648" s="54">
        <v>49</v>
      </c>
      <c r="H648" s="54"/>
      <c r="I648" s="53"/>
      <c r="J648" s="62">
        <v>27</v>
      </c>
      <c r="K648" s="62">
        <v>12</v>
      </c>
      <c r="R648" s="62">
        <v>12</v>
      </c>
      <c r="S648" s="64">
        <v>2</v>
      </c>
      <c r="T648" s="65">
        <v>2</v>
      </c>
      <c r="U648" s="66"/>
      <c r="AA648" s="62">
        <v>2</v>
      </c>
      <c r="AB648" s="52" t="s">
        <v>2052</v>
      </c>
      <c r="AC648" s="52" t="s">
        <v>2053</v>
      </c>
      <c r="AJ648" s="52" t="s">
        <v>2054</v>
      </c>
    </row>
    <row r="649" spans="1:36" ht="12.75" customHeight="1">
      <c r="A649" s="78">
        <v>42543</v>
      </c>
      <c r="B649" s="54">
        <v>6</v>
      </c>
      <c r="C649" s="54">
        <v>9</v>
      </c>
      <c r="D649" s="54">
        <v>20</v>
      </c>
      <c r="E649" s="54">
        <v>22</v>
      </c>
      <c r="F649" s="54">
        <v>31</v>
      </c>
      <c r="G649" s="54">
        <v>45</v>
      </c>
      <c r="H649" s="54"/>
      <c r="I649" s="53"/>
      <c r="J649" s="62">
        <v>25</v>
      </c>
      <c r="K649" s="62">
        <v>13</v>
      </c>
      <c r="R649" s="62">
        <v>13</v>
      </c>
      <c r="S649" s="64">
        <v>3</v>
      </c>
      <c r="T649" s="65">
        <v>2</v>
      </c>
      <c r="U649" s="66"/>
      <c r="AA649" s="62">
        <v>2</v>
      </c>
      <c r="AB649" s="52" t="s">
        <v>2055</v>
      </c>
      <c r="AC649" s="52" t="s">
        <v>2056</v>
      </c>
      <c r="AJ649" s="52" t="s">
        <v>2057</v>
      </c>
    </row>
    <row r="650" spans="1:36" ht="12.75" customHeight="1">
      <c r="A650" s="78">
        <v>42542</v>
      </c>
      <c r="B650" s="54">
        <v>2</v>
      </c>
      <c r="C650" s="54">
        <v>9</v>
      </c>
      <c r="D650" s="54">
        <v>13</v>
      </c>
      <c r="E650" s="54">
        <v>23</v>
      </c>
      <c r="F650" s="54">
        <v>35</v>
      </c>
      <c r="G650" s="54">
        <v>47</v>
      </c>
      <c r="H650" s="54"/>
      <c r="I650" s="53"/>
      <c r="J650" s="62">
        <v>27</v>
      </c>
      <c r="K650" s="62">
        <v>14</v>
      </c>
      <c r="R650" s="62">
        <v>14</v>
      </c>
      <c r="S650" s="64">
        <v>3</v>
      </c>
      <c r="T650" s="65">
        <v>2</v>
      </c>
      <c r="U650" s="66"/>
      <c r="AA650" s="62">
        <v>2</v>
      </c>
      <c r="AB650" s="52" t="s">
        <v>2058</v>
      </c>
      <c r="AC650" s="52" t="s">
        <v>2059</v>
      </c>
      <c r="AJ650" s="52" t="s">
        <v>2060</v>
      </c>
    </row>
    <row r="651" spans="1:36" ht="12.75" customHeight="1">
      <c r="A651" s="78">
        <v>42541</v>
      </c>
      <c r="B651" s="54">
        <v>2</v>
      </c>
      <c r="C651" s="54">
        <v>9</v>
      </c>
      <c r="D651" s="54">
        <v>11</v>
      </c>
      <c r="E651" s="54">
        <v>12</v>
      </c>
      <c r="F651" s="54">
        <v>24</v>
      </c>
      <c r="G651" s="54">
        <v>29</v>
      </c>
      <c r="H651" s="54"/>
      <c r="I651" s="53"/>
      <c r="J651" s="62">
        <v>27</v>
      </c>
      <c r="K651" s="62">
        <v>15</v>
      </c>
      <c r="R651" s="62">
        <v>15</v>
      </c>
      <c r="S651" s="64">
        <v>3</v>
      </c>
      <c r="T651" s="65">
        <v>2</v>
      </c>
      <c r="U651" s="66"/>
      <c r="AA651" s="62">
        <v>2</v>
      </c>
      <c r="AB651" s="52" t="s">
        <v>2061</v>
      </c>
      <c r="AC651" s="52" t="s">
        <v>2062</v>
      </c>
      <c r="AJ651" s="52" t="s">
        <v>2063</v>
      </c>
    </row>
    <row r="652" spans="1:36" ht="12.75" customHeight="1">
      <c r="A652" s="78">
        <v>42539</v>
      </c>
      <c r="B652" s="54">
        <v>10</v>
      </c>
      <c r="C652" s="54">
        <v>31</v>
      </c>
      <c r="D652" s="54">
        <v>41</v>
      </c>
      <c r="E652" s="54">
        <v>46</v>
      </c>
      <c r="F652" s="54">
        <v>47</v>
      </c>
      <c r="G652" s="54">
        <v>49</v>
      </c>
      <c r="H652" s="54"/>
      <c r="I652" s="53"/>
      <c r="J652" s="62">
        <v>28</v>
      </c>
      <c r="K652" s="62">
        <v>14</v>
      </c>
      <c r="R652" s="62">
        <v>14</v>
      </c>
      <c r="S652" s="64">
        <v>4</v>
      </c>
      <c r="T652" s="65">
        <v>3</v>
      </c>
      <c r="U652" s="66"/>
      <c r="AA652" s="62">
        <v>3</v>
      </c>
      <c r="AB652" s="52" t="s">
        <v>2064</v>
      </c>
      <c r="AC652" s="52" t="s">
        <v>2065</v>
      </c>
      <c r="AJ652" s="52" t="s">
        <v>2066</v>
      </c>
    </row>
    <row r="653" spans="1:36" ht="12.75" customHeight="1">
      <c r="A653" s="78">
        <v>42538</v>
      </c>
      <c r="B653" s="54">
        <v>12</v>
      </c>
      <c r="C653" s="54">
        <v>19</v>
      </c>
      <c r="D653" s="54">
        <v>29</v>
      </c>
      <c r="E653" s="54">
        <v>36</v>
      </c>
      <c r="F653" s="54">
        <v>41</v>
      </c>
      <c r="G653" s="54">
        <v>46</v>
      </c>
      <c r="H653" s="54"/>
      <c r="I653" s="53"/>
      <c r="J653" s="62">
        <v>29</v>
      </c>
      <c r="K653" s="62">
        <v>15</v>
      </c>
      <c r="R653" s="62">
        <v>15</v>
      </c>
      <c r="S653" s="64">
        <v>3</v>
      </c>
      <c r="T653" s="65">
        <v>2</v>
      </c>
      <c r="U653" s="66"/>
      <c r="AA653" s="62">
        <v>2</v>
      </c>
      <c r="AB653" s="52" t="s">
        <v>2067</v>
      </c>
      <c r="AC653" s="52" t="s">
        <v>2068</v>
      </c>
      <c r="AJ653" s="52" t="s">
        <v>2069</v>
      </c>
    </row>
    <row r="654" spans="1:36" ht="12.75" customHeight="1">
      <c r="A654" s="78">
        <v>42537</v>
      </c>
      <c r="B654" s="54">
        <v>5</v>
      </c>
      <c r="C654" s="54">
        <v>31</v>
      </c>
      <c r="D654" s="54">
        <v>34</v>
      </c>
      <c r="E654" s="54">
        <v>39</v>
      </c>
      <c r="F654" s="54">
        <v>43</v>
      </c>
      <c r="G654" s="54">
        <v>45</v>
      </c>
      <c r="H654" s="54"/>
      <c r="I654" s="53"/>
      <c r="J654" s="62">
        <v>29</v>
      </c>
      <c r="K654" s="62">
        <v>14</v>
      </c>
      <c r="R654" s="62">
        <v>14</v>
      </c>
      <c r="S654" s="64">
        <v>5</v>
      </c>
      <c r="T654" s="65">
        <v>4</v>
      </c>
      <c r="U654" s="66"/>
      <c r="AA654" s="62">
        <v>4</v>
      </c>
      <c r="AB654" s="52" t="s">
        <v>2070</v>
      </c>
      <c r="AC654" s="52" t="s">
        <v>2071</v>
      </c>
      <c r="AJ654" s="52" t="s">
        <v>2072</v>
      </c>
    </row>
    <row r="655" spans="1:36" ht="12.75" customHeight="1">
      <c r="A655" s="78">
        <v>42536</v>
      </c>
      <c r="B655" s="54">
        <v>9</v>
      </c>
      <c r="C655" s="54">
        <v>11</v>
      </c>
      <c r="D655" s="54">
        <v>14</v>
      </c>
      <c r="E655" s="54">
        <v>18</v>
      </c>
      <c r="F655" s="54">
        <v>32</v>
      </c>
      <c r="G655" s="54">
        <v>45</v>
      </c>
      <c r="H655" s="54"/>
      <c r="I655" s="53"/>
      <c r="J655" s="62">
        <v>28</v>
      </c>
      <c r="K655" s="62">
        <v>14</v>
      </c>
      <c r="R655" s="62">
        <v>14</v>
      </c>
      <c r="S655" s="64">
        <v>3</v>
      </c>
      <c r="T655" s="65">
        <v>2</v>
      </c>
      <c r="U655" s="66"/>
      <c r="AA655" s="62">
        <v>2</v>
      </c>
      <c r="AB655" s="52" t="s">
        <v>2073</v>
      </c>
      <c r="AC655" s="52" t="s">
        <v>2074</v>
      </c>
      <c r="AJ655" s="52" t="s">
        <v>2075</v>
      </c>
    </row>
    <row r="656" spans="1:36" ht="12.75" customHeight="1">
      <c r="A656" s="78">
        <v>42535</v>
      </c>
      <c r="B656" s="54">
        <v>1</v>
      </c>
      <c r="C656" s="54">
        <v>4</v>
      </c>
      <c r="D656" s="54">
        <v>5</v>
      </c>
      <c r="E656" s="54">
        <v>15</v>
      </c>
      <c r="F656" s="54">
        <v>25</v>
      </c>
      <c r="G656" s="54">
        <v>33</v>
      </c>
      <c r="H656" s="54"/>
      <c r="I656" s="53"/>
      <c r="J656" s="62">
        <v>31</v>
      </c>
      <c r="K656" s="62">
        <v>16</v>
      </c>
      <c r="R656" s="62">
        <v>16</v>
      </c>
      <c r="S656" s="64">
        <v>3</v>
      </c>
      <c r="T656" s="65">
        <v>2</v>
      </c>
      <c r="U656" s="66"/>
      <c r="AA656" s="62">
        <v>2</v>
      </c>
      <c r="AB656" s="52" t="s">
        <v>2076</v>
      </c>
      <c r="AC656" s="52" t="s">
        <v>2077</v>
      </c>
      <c r="AJ656" s="52" t="s">
        <v>2078</v>
      </c>
    </row>
    <row r="657" spans="1:36" ht="12.75" customHeight="1">
      <c r="A657" s="78">
        <v>42534</v>
      </c>
      <c r="B657" s="54">
        <v>9</v>
      </c>
      <c r="C657" s="54">
        <v>12</v>
      </c>
      <c r="D657" s="54">
        <v>38</v>
      </c>
      <c r="E657" s="54">
        <v>41</v>
      </c>
      <c r="F657" s="54">
        <v>45</v>
      </c>
      <c r="G657" s="54">
        <v>47</v>
      </c>
      <c r="H657" s="54"/>
      <c r="I657" s="53"/>
      <c r="J657" s="62">
        <v>29</v>
      </c>
      <c r="K657" s="62">
        <v>16</v>
      </c>
      <c r="R657" s="62">
        <v>16</v>
      </c>
      <c r="S657" s="64">
        <v>2</v>
      </c>
      <c r="T657" s="65">
        <v>2</v>
      </c>
      <c r="U657" s="66"/>
      <c r="AA657" s="62">
        <v>2</v>
      </c>
      <c r="AB657" s="52" t="s">
        <v>2079</v>
      </c>
      <c r="AC657" s="52" t="s">
        <v>2080</v>
      </c>
      <c r="AJ657" s="52" t="s">
        <v>2081</v>
      </c>
    </row>
    <row r="658" spans="1:36" ht="12.75" customHeight="1">
      <c r="A658" s="78">
        <v>42532</v>
      </c>
      <c r="B658" s="54">
        <v>1</v>
      </c>
      <c r="C658" s="54">
        <v>5</v>
      </c>
      <c r="D658" s="54">
        <v>21</v>
      </c>
      <c r="E658" s="54">
        <v>36</v>
      </c>
      <c r="F658" s="54">
        <v>37</v>
      </c>
      <c r="G658" s="54">
        <v>45</v>
      </c>
      <c r="H658" s="54"/>
      <c r="I658" s="53"/>
      <c r="J658" s="62">
        <v>26</v>
      </c>
      <c r="K658" s="62">
        <v>15</v>
      </c>
      <c r="R658" s="62">
        <v>15</v>
      </c>
      <c r="S658" s="64">
        <v>3</v>
      </c>
      <c r="T658" s="65">
        <v>2</v>
      </c>
      <c r="U658" s="66"/>
      <c r="AA658" s="62">
        <v>2</v>
      </c>
      <c r="AB658" s="52" t="s">
        <v>2082</v>
      </c>
      <c r="AC658" s="52" t="s">
        <v>2083</v>
      </c>
      <c r="AJ658" s="52" t="s">
        <v>2084</v>
      </c>
    </row>
    <row r="659" spans="1:36" ht="12.75" customHeight="1">
      <c r="A659" s="78">
        <v>42531</v>
      </c>
      <c r="B659" s="54">
        <v>1</v>
      </c>
      <c r="C659" s="54">
        <v>2</v>
      </c>
      <c r="D659" s="54">
        <v>16</v>
      </c>
      <c r="E659" s="54">
        <v>20</v>
      </c>
      <c r="F659" s="54">
        <v>25</v>
      </c>
      <c r="G659" s="54">
        <v>42</v>
      </c>
      <c r="H659" s="54"/>
      <c r="I659" s="53"/>
      <c r="J659" s="62">
        <v>26</v>
      </c>
      <c r="K659" s="62">
        <v>15</v>
      </c>
      <c r="R659" s="62">
        <v>15</v>
      </c>
      <c r="S659" s="64">
        <v>3</v>
      </c>
      <c r="T659" s="65">
        <v>1</v>
      </c>
      <c r="U659" s="66"/>
      <c r="AA659" s="62">
        <v>1</v>
      </c>
      <c r="AB659" s="52" t="s">
        <v>2085</v>
      </c>
      <c r="AC659" s="52" t="s">
        <v>2086</v>
      </c>
      <c r="AJ659" s="52" t="s">
        <v>2087</v>
      </c>
    </row>
    <row r="660" spans="1:36" ht="12.75" customHeight="1">
      <c r="A660" s="78">
        <v>42530</v>
      </c>
      <c r="B660" s="54">
        <v>2</v>
      </c>
      <c r="C660" s="54">
        <v>10</v>
      </c>
      <c r="D660" s="54">
        <v>32</v>
      </c>
      <c r="E660" s="54">
        <v>40</v>
      </c>
      <c r="F660" s="54">
        <v>41</v>
      </c>
      <c r="G660" s="54">
        <v>45</v>
      </c>
      <c r="H660" s="54"/>
      <c r="I660" s="53"/>
      <c r="J660" s="62">
        <v>25</v>
      </c>
      <c r="K660" s="62">
        <v>15</v>
      </c>
      <c r="R660" s="62">
        <v>15</v>
      </c>
      <c r="S660" s="64">
        <v>2</v>
      </c>
      <c r="T660" s="65">
        <v>2</v>
      </c>
      <c r="U660" s="66"/>
      <c r="AA660" s="62">
        <v>2</v>
      </c>
      <c r="AB660" s="52" t="s">
        <v>2088</v>
      </c>
      <c r="AC660" s="52" t="s">
        <v>2089</v>
      </c>
      <c r="AJ660" s="52" t="s">
        <v>2090</v>
      </c>
    </row>
    <row r="661" spans="1:36" ht="12.75" customHeight="1">
      <c r="A661" s="78">
        <v>42529</v>
      </c>
      <c r="B661" s="54">
        <v>2</v>
      </c>
      <c r="C661" s="54">
        <v>6</v>
      </c>
      <c r="D661" s="54">
        <v>14</v>
      </c>
      <c r="E661" s="54">
        <v>28</v>
      </c>
      <c r="F661" s="54">
        <v>31</v>
      </c>
      <c r="G661" s="54">
        <v>34</v>
      </c>
      <c r="H661" s="54"/>
      <c r="I661" s="53"/>
      <c r="J661" s="62">
        <v>27</v>
      </c>
      <c r="K661" s="62">
        <v>16</v>
      </c>
      <c r="R661" s="62">
        <v>16</v>
      </c>
      <c r="S661" s="64">
        <v>2</v>
      </c>
      <c r="T661" s="65">
        <v>0</v>
      </c>
      <c r="U661" s="66"/>
      <c r="AA661" s="62">
        <v>0</v>
      </c>
      <c r="AB661" s="52" t="s">
        <v>2091</v>
      </c>
      <c r="AC661" s="52" t="s">
        <v>2092</v>
      </c>
      <c r="AJ661" s="52" t="s">
        <v>2093</v>
      </c>
    </row>
    <row r="662" spans="1:36" ht="12.75" customHeight="1">
      <c r="A662" s="78">
        <v>42528</v>
      </c>
      <c r="B662" s="54">
        <v>3</v>
      </c>
      <c r="C662" s="54">
        <v>35</v>
      </c>
      <c r="D662" s="54">
        <v>38</v>
      </c>
      <c r="E662" s="54">
        <v>39</v>
      </c>
      <c r="F662" s="54">
        <v>45</v>
      </c>
      <c r="G662" s="54">
        <v>47</v>
      </c>
      <c r="H662" s="54"/>
      <c r="I662" s="53"/>
      <c r="J662" s="62">
        <v>27</v>
      </c>
      <c r="K662" s="62">
        <v>14</v>
      </c>
      <c r="R662" s="62">
        <v>14</v>
      </c>
      <c r="S662" s="64">
        <v>4</v>
      </c>
      <c r="T662" s="65">
        <v>1</v>
      </c>
      <c r="U662" s="66"/>
      <c r="AA662" s="62">
        <v>1</v>
      </c>
      <c r="AB662" s="52" t="s">
        <v>2094</v>
      </c>
      <c r="AC662" s="52" t="s">
        <v>2095</v>
      </c>
      <c r="AJ662" s="52" t="s">
        <v>2096</v>
      </c>
    </row>
    <row r="663" spans="1:36" ht="12.75" customHeight="1">
      <c r="A663" s="78">
        <v>42527</v>
      </c>
      <c r="B663" s="54">
        <v>13</v>
      </c>
      <c r="C663" s="54">
        <v>21</v>
      </c>
      <c r="D663" s="54">
        <v>22</v>
      </c>
      <c r="E663" s="54">
        <v>30</v>
      </c>
      <c r="F663" s="54">
        <v>37</v>
      </c>
      <c r="G663" s="54">
        <v>45</v>
      </c>
      <c r="H663" s="54"/>
      <c r="I663" s="53"/>
      <c r="J663" s="62">
        <v>24</v>
      </c>
      <c r="K663" s="62">
        <v>15</v>
      </c>
      <c r="R663" s="62">
        <v>15</v>
      </c>
      <c r="S663" s="64">
        <v>3</v>
      </c>
      <c r="T663" s="65">
        <v>2</v>
      </c>
      <c r="U663" s="66"/>
      <c r="AA663" s="62">
        <v>2</v>
      </c>
      <c r="AB663" s="52" t="s">
        <v>2097</v>
      </c>
      <c r="AC663" s="52" t="s">
        <v>2098</v>
      </c>
      <c r="AJ663" s="52" t="s">
        <v>2099</v>
      </c>
    </row>
    <row r="664" spans="1:36" ht="12.75" customHeight="1">
      <c r="A664" s="78">
        <v>42525</v>
      </c>
      <c r="B664" s="54">
        <v>2</v>
      </c>
      <c r="C664" s="54">
        <v>5</v>
      </c>
      <c r="D664" s="54">
        <v>6</v>
      </c>
      <c r="E664" s="54">
        <v>16</v>
      </c>
      <c r="F664" s="54">
        <v>29</v>
      </c>
      <c r="G664" s="54">
        <v>36</v>
      </c>
      <c r="H664" s="54"/>
      <c r="I664" s="53"/>
      <c r="J664" s="62">
        <v>27</v>
      </c>
      <c r="K664" s="62">
        <v>16</v>
      </c>
      <c r="R664" s="62">
        <v>16</v>
      </c>
      <c r="S664" s="64">
        <v>2</v>
      </c>
      <c r="T664" s="65">
        <v>1</v>
      </c>
      <c r="U664" s="66"/>
      <c r="AA664" s="62">
        <v>1</v>
      </c>
      <c r="AB664" s="52" t="s">
        <v>2100</v>
      </c>
      <c r="AC664" s="52" t="s">
        <v>2101</v>
      </c>
      <c r="AJ664" s="52" t="s">
        <v>2102</v>
      </c>
    </row>
    <row r="665" spans="1:36" ht="12.75" customHeight="1">
      <c r="A665" s="78">
        <v>42524</v>
      </c>
      <c r="B665" s="54">
        <v>4</v>
      </c>
      <c r="C665" s="54">
        <v>11</v>
      </c>
      <c r="D665" s="54">
        <v>14</v>
      </c>
      <c r="E665" s="54">
        <v>19</v>
      </c>
      <c r="F665" s="54">
        <v>33</v>
      </c>
      <c r="G665" s="54">
        <v>36</v>
      </c>
      <c r="H665" s="54"/>
      <c r="I665" s="53"/>
      <c r="J665" s="62">
        <v>27</v>
      </c>
      <c r="K665" s="62">
        <v>16</v>
      </c>
      <c r="R665" s="62">
        <v>16</v>
      </c>
      <c r="S665" s="64">
        <v>4</v>
      </c>
      <c r="T665" s="65">
        <v>1</v>
      </c>
      <c r="U665" s="66"/>
      <c r="AA665" s="62">
        <v>1</v>
      </c>
      <c r="AB665" s="52" t="s">
        <v>2103</v>
      </c>
      <c r="AC665" s="52" t="s">
        <v>2104</v>
      </c>
      <c r="AJ665" s="52" t="s">
        <v>2105</v>
      </c>
    </row>
    <row r="666" spans="1:36" ht="12.75" customHeight="1">
      <c r="A666" s="78">
        <v>42523</v>
      </c>
      <c r="B666" s="54">
        <v>17</v>
      </c>
      <c r="C666" s="54">
        <v>22</v>
      </c>
      <c r="D666" s="54">
        <v>26</v>
      </c>
      <c r="E666" s="54">
        <v>29</v>
      </c>
      <c r="F666" s="54">
        <v>34</v>
      </c>
      <c r="G666" s="54">
        <v>41</v>
      </c>
      <c r="H666" s="54"/>
      <c r="I666" s="53"/>
      <c r="J666" s="62">
        <v>27</v>
      </c>
      <c r="K666" s="62">
        <v>15</v>
      </c>
      <c r="R666" s="62">
        <v>15</v>
      </c>
      <c r="S666" s="64">
        <v>6</v>
      </c>
      <c r="T666" s="65">
        <v>3</v>
      </c>
      <c r="U666" s="66"/>
      <c r="AA666" s="62">
        <v>3</v>
      </c>
      <c r="AB666" s="52" t="s">
        <v>2106</v>
      </c>
      <c r="AC666" s="52" t="s">
        <v>2107</v>
      </c>
      <c r="AJ666" s="52" t="s">
        <v>2108</v>
      </c>
    </row>
    <row r="667" spans="1:36" ht="12.75" customHeight="1">
      <c r="A667" s="78">
        <v>42522</v>
      </c>
      <c r="B667" s="54">
        <v>4</v>
      </c>
      <c r="C667" s="54">
        <v>18</v>
      </c>
      <c r="D667" s="54">
        <v>31</v>
      </c>
      <c r="E667" s="54">
        <v>42</v>
      </c>
      <c r="F667" s="54">
        <v>46</v>
      </c>
      <c r="G667" s="54">
        <v>49</v>
      </c>
      <c r="H667" s="54"/>
      <c r="I667" s="53"/>
      <c r="J667" s="62">
        <v>31</v>
      </c>
      <c r="K667" s="62">
        <v>17</v>
      </c>
      <c r="R667" s="62">
        <v>17</v>
      </c>
      <c r="S667" s="64">
        <v>3</v>
      </c>
      <c r="T667" s="65">
        <v>2</v>
      </c>
      <c r="U667" s="66"/>
      <c r="AA667" s="62">
        <v>2</v>
      </c>
      <c r="AB667" s="52" t="s">
        <v>2109</v>
      </c>
      <c r="AC667" s="52" t="s">
        <v>2110</v>
      </c>
      <c r="AJ667" s="52" t="s">
        <v>2111</v>
      </c>
    </row>
    <row r="668" spans="1:36" ht="12.75" customHeight="1">
      <c r="A668" s="78">
        <v>42521</v>
      </c>
      <c r="B668" s="54">
        <v>7</v>
      </c>
      <c r="C668" s="54">
        <v>11</v>
      </c>
      <c r="D668" s="54">
        <v>18</v>
      </c>
      <c r="E668" s="54">
        <v>24</v>
      </c>
      <c r="F668" s="54">
        <v>35</v>
      </c>
      <c r="G668" s="54">
        <v>36</v>
      </c>
      <c r="H668" s="54"/>
      <c r="I668" s="53"/>
      <c r="J668" s="62">
        <v>28</v>
      </c>
      <c r="K668" s="62">
        <v>18</v>
      </c>
      <c r="R668" s="62">
        <v>18</v>
      </c>
      <c r="S668" s="64">
        <v>2</v>
      </c>
      <c r="T668" s="65">
        <v>2</v>
      </c>
      <c r="U668" s="66"/>
      <c r="AA668" s="62">
        <v>2</v>
      </c>
      <c r="AB668" s="52" t="s">
        <v>2112</v>
      </c>
      <c r="AC668" s="52" t="s">
        <v>2113</v>
      </c>
      <c r="AJ668" s="52" t="s">
        <v>2114</v>
      </c>
    </row>
    <row r="669" spans="1:36" ht="12.75" customHeight="1">
      <c r="A669" s="78">
        <v>42520</v>
      </c>
      <c r="B669" s="54">
        <v>5</v>
      </c>
      <c r="C669" s="54">
        <v>20</v>
      </c>
      <c r="D669" s="54">
        <v>24</v>
      </c>
      <c r="E669" s="54">
        <v>26</v>
      </c>
      <c r="F669" s="54">
        <v>41</v>
      </c>
      <c r="G669" s="54">
        <v>45</v>
      </c>
      <c r="H669" s="54"/>
      <c r="I669" s="53"/>
      <c r="J669" s="62">
        <v>27</v>
      </c>
      <c r="K669" s="62">
        <v>18</v>
      </c>
      <c r="R669" s="62">
        <v>18</v>
      </c>
      <c r="S669" s="64">
        <v>2</v>
      </c>
      <c r="T669" s="65">
        <v>1</v>
      </c>
      <c r="U669" s="66"/>
      <c r="AA669" s="62">
        <v>1</v>
      </c>
      <c r="AB669" s="52" t="s">
        <v>2115</v>
      </c>
      <c r="AC669" s="52" t="s">
        <v>2116</v>
      </c>
      <c r="AJ669" s="52" t="s">
        <v>2117</v>
      </c>
    </row>
    <row r="670" spans="1:36" ht="12.75" customHeight="1">
      <c r="A670" s="78">
        <v>42518</v>
      </c>
      <c r="B670" s="54">
        <v>15</v>
      </c>
      <c r="C670" s="54">
        <v>22</v>
      </c>
      <c r="D670" s="54">
        <v>25</v>
      </c>
      <c r="E670" s="54">
        <v>28</v>
      </c>
      <c r="F670" s="54">
        <v>29</v>
      </c>
      <c r="G670" s="54">
        <v>36</v>
      </c>
      <c r="H670" s="54"/>
      <c r="I670" s="53"/>
      <c r="J670" s="62">
        <v>28</v>
      </c>
      <c r="K670" s="62">
        <v>18</v>
      </c>
      <c r="R670" s="62">
        <v>18</v>
      </c>
      <c r="S670" s="64">
        <v>4</v>
      </c>
      <c r="T670" s="65">
        <v>2</v>
      </c>
      <c r="U670" s="66"/>
      <c r="AA670" s="62">
        <v>2</v>
      </c>
      <c r="AB670" s="52" t="s">
        <v>2118</v>
      </c>
      <c r="AC670" s="52" t="s">
        <v>2119</v>
      </c>
      <c r="AJ670" s="52" t="s">
        <v>2120</v>
      </c>
    </row>
    <row r="671" spans="1:36" ht="12.75" customHeight="1">
      <c r="A671" s="78">
        <v>42517</v>
      </c>
      <c r="B671" s="54">
        <v>1</v>
      </c>
      <c r="C671" s="54">
        <v>11</v>
      </c>
      <c r="D671" s="54">
        <v>15</v>
      </c>
      <c r="E671" s="54">
        <v>19</v>
      </c>
      <c r="F671" s="54">
        <v>36</v>
      </c>
      <c r="G671" s="54">
        <v>49</v>
      </c>
      <c r="H671" s="54"/>
      <c r="I671" s="53"/>
      <c r="J671" s="62">
        <v>29</v>
      </c>
      <c r="K671" s="62">
        <v>17</v>
      </c>
      <c r="R671" s="62">
        <v>17</v>
      </c>
      <c r="S671" s="64">
        <v>2</v>
      </c>
      <c r="T671" s="65">
        <v>2</v>
      </c>
      <c r="U671" s="66"/>
      <c r="AA671" s="62">
        <v>2</v>
      </c>
      <c r="AB671" s="52" t="s">
        <v>2121</v>
      </c>
      <c r="AC671" s="52" t="s">
        <v>2122</v>
      </c>
      <c r="AJ671" s="52" t="s">
        <v>2123</v>
      </c>
    </row>
    <row r="672" spans="1:36" ht="12.75" customHeight="1">
      <c r="A672" s="78">
        <v>42516</v>
      </c>
      <c r="B672" s="54">
        <v>8</v>
      </c>
      <c r="C672" s="54">
        <v>9</v>
      </c>
      <c r="D672" s="54">
        <v>20</v>
      </c>
      <c r="E672" s="54">
        <v>33</v>
      </c>
      <c r="F672" s="54">
        <v>38</v>
      </c>
      <c r="G672" s="54">
        <v>42</v>
      </c>
      <c r="H672" s="54"/>
      <c r="I672" s="53"/>
      <c r="J672" s="62">
        <v>29</v>
      </c>
      <c r="K672" s="62">
        <v>16</v>
      </c>
      <c r="R672" s="62">
        <v>16</v>
      </c>
      <c r="S672" s="64">
        <v>5</v>
      </c>
      <c r="T672" s="65">
        <v>2</v>
      </c>
      <c r="U672" s="66"/>
      <c r="AA672" s="62">
        <v>2</v>
      </c>
      <c r="AB672" s="52" t="s">
        <v>2124</v>
      </c>
      <c r="AC672" s="52" t="s">
        <v>2125</v>
      </c>
      <c r="AJ672" s="52" t="s">
        <v>2126</v>
      </c>
    </row>
    <row r="673" spans="1:36" ht="12.75" customHeight="1">
      <c r="A673" s="78">
        <v>42515</v>
      </c>
      <c r="B673" s="54">
        <v>13</v>
      </c>
      <c r="C673" s="54">
        <v>24</v>
      </c>
      <c r="D673" s="54">
        <v>33</v>
      </c>
      <c r="E673" s="54">
        <v>39</v>
      </c>
      <c r="F673" s="54">
        <v>41</v>
      </c>
      <c r="G673" s="54">
        <v>43</v>
      </c>
      <c r="H673" s="54"/>
      <c r="I673" s="53"/>
      <c r="J673" s="62">
        <v>27</v>
      </c>
      <c r="K673" s="62">
        <v>16</v>
      </c>
      <c r="R673" s="62">
        <v>16</v>
      </c>
      <c r="S673" s="64">
        <v>5</v>
      </c>
      <c r="T673" s="65">
        <v>2</v>
      </c>
      <c r="U673" s="66"/>
      <c r="AA673" s="62">
        <v>2</v>
      </c>
      <c r="AB673" s="52" t="s">
        <v>2127</v>
      </c>
      <c r="AC673" s="52" t="s">
        <v>2128</v>
      </c>
      <c r="AJ673" s="52" t="s">
        <v>2129</v>
      </c>
    </row>
    <row r="674" spans="1:36" ht="12.75" customHeight="1">
      <c r="A674" s="78">
        <v>42514</v>
      </c>
      <c r="B674" s="54">
        <v>8</v>
      </c>
      <c r="C674" s="54">
        <v>22</v>
      </c>
      <c r="D674" s="54">
        <v>33</v>
      </c>
      <c r="E674" s="54">
        <v>38</v>
      </c>
      <c r="F674" s="54">
        <v>39</v>
      </c>
      <c r="G674" s="54">
        <v>45</v>
      </c>
      <c r="H674" s="54"/>
      <c r="I674" s="53"/>
      <c r="J674" s="62">
        <v>26</v>
      </c>
      <c r="K674" s="62">
        <v>18</v>
      </c>
      <c r="R674" s="62">
        <v>18</v>
      </c>
      <c r="S674" s="64">
        <v>4</v>
      </c>
      <c r="T674" s="65">
        <v>2</v>
      </c>
      <c r="U674" s="66"/>
      <c r="AA674" s="62">
        <v>2</v>
      </c>
      <c r="AB674" s="52" t="s">
        <v>2130</v>
      </c>
      <c r="AC674" s="52" t="s">
        <v>2131</v>
      </c>
      <c r="AJ674" s="52" t="s">
        <v>2132</v>
      </c>
    </row>
    <row r="675" spans="1:36" ht="12.75" customHeight="1">
      <c r="A675" s="78">
        <v>42513</v>
      </c>
      <c r="B675" s="54">
        <v>7</v>
      </c>
      <c r="C675" s="54">
        <v>26</v>
      </c>
      <c r="D675" s="54">
        <v>33</v>
      </c>
      <c r="E675" s="54">
        <v>34</v>
      </c>
      <c r="F675" s="54">
        <v>40</v>
      </c>
      <c r="G675" s="54">
        <v>44</v>
      </c>
      <c r="H675" s="54"/>
      <c r="I675" s="53"/>
      <c r="J675" s="62">
        <v>25</v>
      </c>
      <c r="K675" s="62">
        <v>16</v>
      </c>
      <c r="R675" s="62">
        <v>16</v>
      </c>
      <c r="S675" s="64">
        <v>3</v>
      </c>
      <c r="T675" s="65">
        <v>2</v>
      </c>
      <c r="U675" s="66"/>
      <c r="AA675" s="62">
        <v>2</v>
      </c>
      <c r="AB675" s="52" t="s">
        <v>2133</v>
      </c>
      <c r="AC675" s="52" t="s">
        <v>2134</v>
      </c>
      <c r="AJ675" s="52" t="s">
        <v>2135</v>
      </c>
    </row>
    <row r="676" spans="1:36" ht="12.75" customHeight="1">
      <c r="A676" s="78">
        <v>42511</v>
      </c>
      <c r="B676" s="54">
        <v>1</v>
      </c>
      <c r="C676" s="54">
        <v>17</v>
      </c>
      <c r="D676" s="54">
        <v>29</v>
      </c>
      <c r="E676" s="54">
        <v>33</v>
      </c>
      <c r="F676" s="54">
        <v>42</v>
      </c>
      <c r="G676" s="54">
        <v>47</v>
      </c>
      <c r="H676" s="54"/>
      <c r="I676" s="53"/>
      <c r="J676" s="62">
        <v>24</v>
      </c>
      <c r="K676" s="62">
        <v>14</v>
      </c>
      <c r="R676" s="62">
        <v>14</v>
      </c>
      <c r="S676" s="64">
        <v>3</v>
      </c>
      <c r="T676" s="65">
        <v>3</v>
      </c>
      <c r="U676" s="66"/>
      <c r="AA676" s="62">
        <v>3</v>
      </c>
      <c r="AB676" s="52" t="s">
        <v>2136</v>
      </c>
      <c r="AC676" s="52" t="s">
        <v>2137</v>
      </c>
      <c r="AJ676" s="52" t="s">
        <v>2138</v>
      </c>
    </row>
    <row r="677" spans="1:36" ht="12.75" customHeight="1">
      <c r="A677" s="78">
        <v>42510</v>
      </c>
      <c r="B677" s="54">
        <v>6</v>
      </c>
      <c r="C677" s="54">
        <v>10</v>
      </c>
      <c r="D677" s="54">
        <v>16</v>
      </c>
      <c r="E677" s="54">
        <v>18</v>
      </c>
      <c r="F677" s="54">
        <v>21</v>
      </c>
      <c r="G677" s="54">
        <v>26</v>
      </c>
      <c r="H677" s="54"/>
      <c r="I677" s="53"/>
      <c r="J677" s="62">
        <v>26</v>
      </c>
      <c r="K677" s="62">
        <v>14</v>
      </c>
      <c r="R677" s="62">
        <v>14</v>
      </c>
      <c r="S677" s="64">
        <v>4</v>
      </c>
      <c r="T677" s="65">
        <v>3</v>
      </c>
      <c r="U677" s="66"/>
      <c r="AA677" s="62">
        <v>3</v>
      </c>
      <c r="AB677" s="52" t="s">
        <v>2139</v>
      </c>
      <c r="AC677" s="52" t="s">
        <v>2140</v>
      </c>
      <c r="AJ677" s="52" t="s">
        <v>2141</v>
      </c>
    </row>
    <row r="678" spans="1:36" ht="12.75" customHeight="1">
      <c r="A678" s="78">
        <v>42509</v>
      </c>
      <c r="B678" s="54">
        <v>3</v>
      </c>
      <c r="C678" s="54">
        <v>9</v>
      </c>
      <c r="D678" s="54">
        <v>15</v>
      </c>
      <c r="E678" s="54">
        <v>19</v>
      </c>
      <c r="F678" s="54">
        <v>28</v>
      </c>
      <c r="G678" s="54">
        <v>31</v>
      </c>
      <c r="H678" s="54"/>
      <c r="I678" s="53"/>
      <c r="J678" s="62">
        <v>27</v>
      </c>
      <c r="K678" s="62">
        <v>14</v>
      </c>
      <c r="R678" s="62">
        <v>14</v>
      </c>
      <c r="S678" s="64">
        <v>2</v>
      </c>
      <c r="T678" s="65">
        <v>1</v>
      </c>
      <c r="U678" s="66"/>
      <c r="AA678" s="62">
        <v>1</v>
      </c>
      <c r="AB678" s="52" t="s">
        <v>2142</v>
      </c>
      <c r="AC678" s="52" t="s">
        <v>2143</v>
      </c>
      <c r="AJ678" s="52" t="s">
        <v>2144</v>
      </c>
    </row>
    <row r="679" spans="1:36" ht="12.75" customHeight="1">
      <c r="A679" s="78">
        <v>42508</v>
      </c>
      <c r="B679" s="54">
        <v>2</v>
      </c>
      <c r="C679" s="54">
        <v>18</v>
      </c>
      <c r="D679" s="54">
        <v>19</v>
      </c>
      <c r="E679" s="54">
        <v>22</v>
      </c>
      <c r="F679" s="54">
        <v>33</v>
      </c>
      <c r="G679" s="54">
        <v>38</v>
      </c>
      <c r="H679" s="54"/>
      <c r="I679" s="53"/>
      <c r="J679" s="62">
        <v>27</v>
      </c>
      <c r="K679" s="62">
        <v>14</v>
      </c>
      <c r="R679" s="62">
        <v>14</v>
      </c>
      <c r="S679" s="64">
        <v>3</v>
      </c>
      <c r="T679" s="65">
        <v>2</v>
      </c>
      <c r="U679" s="66"/>
      <c r="AA679" s="62">
        <v>2</v>
      </c>
      <c r="AB679" s="52" t="s">
        <v>2145</v>
      </c>
      <c r="AC679" s="52" t="s">
        <v>2146</v>
      </c>
      <c r="AJ679" s="52" t="s">
        <v>2147</v>
      </c>
    </row>
    <row r="680" spans="1:36" ht="12.75" customHeight="1">
      <c r="A680" s="78">
        <v>42507</v>
      </c>
      <c r="B680" s="54">
        <v>5</v>
      </c>
      <c r="C680" s="54">
        <v>9</v>
      </c>
      <c r="D680" s="54">
        <v>19</v>
      </c>
      <c r="E680" s="54">
        <v>29</v>
      </c>
      <c r="F680" s="54">
        <v>44</v>
      </c>
      <c r="G680" s="54">
        <v>48</v>
      </c>
      <c r="H680" s="54"/>
      <c r="I680" s="53"/>
      <c r="J680" s="62">
        <v>27</v>
      </c>
      <c r="K680" s="62">
        <v>16</v>
      </c>
      <c r="R680" s="62">
        <v>16</v>
      </c>
      <c r="S680" s="64">
        <v>1</v>
      </c>
      <c r="T680" s="65">
        <v>1</v>
      </c>
      <c r="U680" s="66"/>
      <c r="AA680" s="62">
        <v>1</v>
      </c>
      <c r="AB680" s="52" t="s">
        <v>2148</v>
      </c>
      <c r="AC680" s="52" t="s">
        <v>2149</v>
      </c>
      <c r="AJ680" s="52" t="s">
        <v>2150</v>
      </c>
    </row>
    <row r="681" spans="1:36" ht="12.75" customHeight="1">
      <c r="A681" s="78">
        <v>42506</v>
      </c>
      <c r="B681" s="54">
        <v>4</v>
      </c>
      <c r="C681" s="54">
        <v>24</v>
      </c>
      <c r="D681" s="54">
        <v>26</v>
      </c>
      <c r="E681" s="54">
        <v>27</v>
      </c>
      <c r="F681" s="54">
        <v>38</v>
      </c>
      <c r="G681" s="54">
        <v>40</v>
      </c>
      <c r="H681" s="54"/>
      <c r="I681" s="53"/>
      <c r="J681" s="62">
        <v>25</v>
      </c>
      <c r="K681" s="62">
        <v>14</v>
      </c>
      <c r="R681" s="62">
        <v>14</v>
      </c>
      <c r="S681" s="64">
        <v>3</v>
      </c>
      <c r="T681" s="65">
        <v>1</v>
      </c>
      <c r="U681" s="66"/>
      <c r="AA681" s="62">
        <v>1</v>
      </c>
      <c r="AB681" s="52" t="s">
        <v>2151</v>
      </c>
      <c r="AC681" s="52" t="s">
        <v>2152</v>
      </c>
      <c r="AJ681" s="52" t="s">
        <v>2153</v>
      </c>
    </row>
    <row r="682" spans="1:36" ht="12.75" customHeight="1">
      <c r="A682" s="78">
        <v>42504</v>
      </c>
      <c r="B682" s="54">
        <v>13</v>
      </c>
      <c r="C682" s="54">
        <v>17</v>
      </c>
      <c r="D682" s="54">
        <v>20</v>
      </c>
      <c r="E682" s="54">
        <v>24</v>
      </c>
      <c r="F682" s="54">
        <v>34</v>
      </c>
      <c r="G682" s="54">
        <v>45</v>
      </c>
      <c r="H682" s="54"/>
      <c r="I682" s="53"/>
      <c r="J682" s="62">
        <v>26</v>
      </c>
      <c r="K682" s="62">
        <v>13</v>
      </c>
      <c r="R682" s="62">
        <v>13</v>
      </c>
      <c r="S682" s="64">
        <v>3</v>
      </c>
      <c r="T682" s="65">
        <v>1</v>
      </c>
      <c r="U682" s="66"/>
      <c r="AA682" s="62">
        <v>1</v>
      </c>
      <c r="AB682" s="52" t="s">
        <v>2154</v>
      </c>
      <c r="AC682" s="52" t="s">
        <v>2155</v>
      </c>
      <c r="AJ682" s="52" t="s">
        <v>2156</v>
      </c>
    </row>
    <row r="683" spans="1:36" ht="12.75" customHeight="1">
      <c r="A683" s="78">
        <v>42503</v>
      </c>
      <c r="B683" s="54">
        <v>9</v>
      </c>
      <c r="C683" s="54">
        <v>23</v>
      </c>
      <c r="D683" s="54">
        <v>24</v>
      </c>
      <c r="E683" s="54">
        <v>39</v>
      </c>
      <c r="F683" s="54">
        <v>42</v>
      </c>
      <c r="G683" s="54">
        <v>46</v>
      </c>
      <c r="H683" s="54"/>
      <c r="I683" s="53"/>
      <c r="J683" s="62">
        <v>25</v>
      </c>
      <c r="K683" s="62">
        <v>14</v>
      </c>
      <c r="R683" s="62">
        <v>14</v>
      </c>
      <c r="S683" s="64">
        <v>4</v>
      </c>
      <c r="T683" s="65">
        <v>2</v>
      </c>
      <c r="U683" s="66"/>
      <c r="AA683" s="62">
        <v>2</v>
      </c>
      <c r="AB683" s="52" t="s">
        <v>2157</v>
      </c>
      <c r="AC683" s="52" t="s">
        <v>2158</v>
      </c>
      <c r="AJ683" s="52" t="s">
        <v>2159</v>
      </c>
    </row>
    <row r="684" spans="1:36" ht="12.75" customHeight="1">
      <c r="A684" s="78">
        <v>42502</v>
      </c>
      <c r="B684" s="54">
        <v>9</v>
      </c>
      <c r="C684" s="54">
        <v>23</v>
      </c>
      <c r="D684" s="54">
        <v>27</v>
      </c>
      <c r="E684" s="54">
        <v>28</v>
      </c>
      <c r="F684" s="54">
        <v>29</v>
      </c>
      <c r="G684" s="54">
        <v>41</v>
      </c>
      <c r="H684" s="54"/>
      <c r="I684" s="53"/>
      <c r="J684" s="62">
        <v>23</v>
      </c>
      <c r="K684" s="62">
        <v>14</v>
      </c>
      <c r="R684" s="62">
        <v>14</v>
      </c>
      <c r="S684" s="64">
        <v>2</v>
      </c>
      <c r="T684" s="65">
        <v>1</v>
      </c>
      <c r="U684" s="66"/>
      <c r="AA684" s="62">
        <v>1</v>
      </c>
      <c r="AB684" s="52" t="s">
        <v>2160</v>
      </c>
      <c r="AC684" s="52" t="s">
        <v>2161</v>
      </c>
      <c r="AJ684" s="52" t="s">
        <v>2162</v>
      </c>
    </row>
    <row r="685" spans="1:36" ht="12.75" customHeight="1">
      <c r="A685" s="78">
        <v>42501</v>
      </c>
      <c r="B685" s="54">
        <v>5</v>
      </c>
      <c r="C685" s="54">
        <v>14</v>
      </c>
      <c r="D685" s="54">
        <v>22</v>
      </c>
      <c r="E685" s="54">
        <v>29</v>
      </c>
      <c r="F685" s="54">
        <v>45</v>
      </c>
      <c r="G685" s="54">
        <v>49</v>
      </c>
      <c r="H685" s="54"/>
      <c r="I685" s="53"/>
      <c r="J685" s="62">
        <v>27</v>
      </c>
      <c r="K685" s="62">
        <v>14</v>
      </c>
      <c r="R685" s="62">
        <v>14</v>
      </c>
      <c r="S685" s="64">
        <v>3</v>
      </c>
      <c r="T685" s="65">
        <v>2</v>
      </c>
      <c r="U685" s="66"/>
      <c r="AA685" s="62">
        <v>2</v>
      </c>
      <c r="AB685" s="52" t="s">
        <v>2163</v>
      </c>
      <c r="AC685" s="52" t="s">
        <v>2164</v>
      </c>
      <c r="AJ685" s="52" t="s">
        <v>2165</v>
      </c>
    </row>
    <row r="686" spans="1:36" ht="12.75" customHeight="1">
      <c r="A686" s="78">
        <v>42500</v>
      </c>
      <c r="B686" s="54">
        <v>16</v>
      </c>
      <c r="C686" s="54">
        <v>17</v>
      </c>
      <c r="D686" s="54">
        <v>27</v>
      </c>
      <c r="E686" s="54">
        <v>35</v>
      </c>
      <c r="F686" s="54">
        <v>40</v>
      </c>
      <c r="G686" s="54">
        <v>42</v>
      </c>
      <c r="H686" s="54"/>
      <c r="I686" s="53"/>
      <c r="J686" s="62">
        <v>28</v>
      </c>
      <c r="K686" s="62">
        <v>13</v>
      </c>
      <c r="R686" s="62">
        <v>13</v>
      </c>
      <c r="S686" s="64">
        <v>3</v>
      </c>
      <c r="T686" s="65">
        <v>1</v>
      </c>
      <c r="U686" s="66"/>
      <c r="AA686" s="62">
        <v>1</v>
      </c>
      <c r="AB686" s="52" t="s">
        <v>2166</v>
      </c>
      <c r="AC686" s="52" t="s">
        <v>2167</v>
      </c>
      <c r="AJ686" s="52" t="s">
        <v>2168</v>
      </c>
    </row>
    <row r="687" spans="1:36" ht="12.75" customHeight="1">
      <c r="A687" s="78">
        <v>42499</v>
      </c>
      <c r="B687" s="54">
        <v>2</v>
      </c>
      <c r="C687" s="54">
        <v>10</v>
      </c>
      <c r="D687" s="54">
        <v>13</v>
      </c>
      <c r="E687" s="54">
        <v>34</v>
      </c>
      <c r="F687" s="54">
        <v>45</v>
      </c>
      <c r="G687" s="54">
        <v>49</v>
      </c>
      <c r="H687" s="54"/>
      <c r="I687" s="53"/>
      <c r="J687" s="62">
        <v>29</v>
      </c>
      <c r="K687" s="62">
        <v>14</v>
      </c>
      <c r="R687" s="62">
        <v>14</v>
      </c>
      <c r="S687" s="64">
        <v>3</v>
      </c>
      <c r="T687" s="65">
        <v>1</v>
      </c>
      <c r="U687" s="66"/>
      <c r="AA687" s="62">
        <v>1</v>
      </c>
      <c r="AB687" s="52" t="s">
        <v>2169</v>
      </c>
      <c r="AC687" s="52" t="s">
        <v>2170</v>
      </c>
      <c r="AJ687" s="52" t="s">
        <v>2171</v>
      </c>
    </row>
    <row r="688" spans="1:36" ht="12.75" customHeight="1">
      <c r="A688" s="78">
        <v>42497</v>
      </c>
      <c r="B688" s="54">
        <v>2</v>
      </c>
      <c r="C688" s="54">
        <v>6</v>
      </c>
      <c r="D688" s="54">
        <v>12</v>
      </c>
      <c r="E688" s="54">
        <v>21</v>
      </c>
      <c r="F688" s="54">
        <v>22</v>
      </c>
      <c r="G688" s="54">
        <v>40</v>
      </c>
      <c r="H688" s="54"/>
      <c r="I688" s="53"/>
      <c r="J688" s="62">
        <v>28</v>
      </c>
      <c r="K688" s="62">
        <v>14</v>
      </c>
      <c r="R688" s="62">
        <v>14</v>
      </c>
      <c r="S688" s="64">
        <v>4</v>
      </c>
      <c r="T688" s="65">
        <v>1</v>
      </c>
      <c r="U688" s="66"/>
      <c r="AA688" s="62">
        <v>1</v>
      </c>
      <c r="AB688" s="52" t="s">
        <v>2172</v>
      </c>
      <c r="AC688" s="52" t="s">
        <v>2173</v>
      </c>
      <c r="AJ688" s="52" t="s">
        <v>2174</v>
      </c>
    </row>
    <row r="689" spans="1:36" ht="12.75" customHeight="1">
      <c r="A689" s="78">
        <v>42496</v>
      </c>
      <c r="B689" s="54">
        <v>8</v>
      </c>
      <c r="C689" s="54">
        <v>13</v>
      </c>
      <c r="D689" s="54">
        <v>25</v>
      </c>
      <c r="E689" s="54">
        <v>34</v>
      </c>
      <c r="F689" s="54">
        <v>36</v>
      </c>
      <c r="G689" s="54">
        <v>46</v>
      </c>
      <c r="H689" s="54"/>
      <c r="I689" s="53"/>
      <c r="J689" s="62">
        <v>27</v>
      </c>
      <c r="K689" s="62">
        <v>14</v>
      </c>
      <c r="R689" s="62">
        <v>14</v>
      </c>
      <c r="S689" s="64">
        <v>5</v>
      </c>
      <c r="T689" s="65">
        <v>4</v>
      </c>
      <c r="U689" s="66"/>
      <c r="AA689" s="62">
        <v>4</v>
      </c>
      <c r="AB689" s="52" t="s">
        <v>2175</v>
      </c>
      <c r="AC689" s="52" t="s">
        <v>2176</v>
      </c>
      <c r="AJ689" s="52" t="s">
        <v>2177</v>
      </c>
    </row>
    <row r="690" spans="1:36" ht="12.75" customHeight="1">
      <c r="A690" s="78">
        <v>42495</v>
      </c>
      <c r="B690" s="54">
        <v>2</v>
      </c>
      <c r="C690" s="54">
        <v>15</v>
      </c>
      <c r="D690" s="54">
        <v>32</v>
      </c>
      <c r="E690" s="54">
        <v>33</v>
      </c>
      <c r="F690" s="54">
        <v>40</v>
      </c>
      <c r="G690" s="54">
        <v>47</v>
      </c>
      <c r="H690" s="54"/>
      <c r="I690" s="53"/>
      <c r="J690" s="62">
        <v>26</v>
      </c>
      <c r="K690" s="62">
        <v>16</v>
      </c>
      <c r="R690" s="62">
        <v>16</v>
      </c>
      <c r="S690" s="64">
        <v>3</v>
      </c>
      <c r="T690" s="65">
        <v>2</v>
      </c>
      <c r="U690" s="66"/>
      <c r="AA690" s="62">
        <v>2</v>
      </c>
      <c r="AB690" s="52" t="s">
        <v>2178</v>
      </c>
      <c r="AC690" s="52" t="s">
        <v>2179</v>
      </c>
      <c r="AJ690" s="52" t="s">
        <v>2180</v>
      </c>
    </row>
    <row r="691" spans="1:36" ht="12.75" customHeight="1">
      <c r="A691" s="78">
        <v>42494</v>
      </c>
      <c r="B691" s="54">
        <v>2</v>
      </c>
      <c r="C691" s="54">
        <v>5</v>
      </c>
      <c r="D691" s="54">
        <v>23</v>
      </c>
      <c r="E691" s="54">
        <v>33</v>
      </c>
      <c r="F691" s="54">
        <v>38</v>
      </c>
      <c r="G691" s="54">
        <v>45</v>
      </c>
      <c r="H691" s="54"/>
      <c r="I691" s="53"/>
      <c r="J691" s="62">
        <v>28</v>
      </c>
      <c r="K691" s="62">
        <v>16</v>
      </c>
      <c r="R691" s="62">
        <v>16</v>
      </c>
      <c r="S691" s="64">
        <v>2</v>
      </c>
      <c r="T691" s="65">
        <v>1</v>
      </c>
      <c r="U691" s="66"/>
      <c r="AA691" s="62">
        <v>1</v>
      </c>
      <c r="AB691" s="52" t="s">
        <v>2181</v>
      </c>
      <c r="AC691" s="52" t="s">
        <v>2182</v>
      </c>
      <c r="AJ691" s="52" t="s">
        <v>2183</v>
      </c>
    </row>
    <row r="692" spans="1:36" ht="12.75" customHeight="1">
      <c r="A692" s="78">
        <v>42493</v>
      </c>
      <c r="B692" s="54">
        <v>6</v>
      </c>
      <c r="C692" s="54">
        <v>9</v>
      </c>
      <c r="D692" s="54">
        <v>26</v>
      </c>
      <c r="E692" s="54">
        <v>31</v>
      </c>
      <c r="F692" s="54">
        <v>40</v>
      </c>
      <c r="G692" s="54">
        <v>47</v>
      </c>
      <c r="H692" s="54"/>
      <c r="I692" s="53"/>
      <c r="J692" s="62">
        <v>27</v>
      </c>
      <c r="K692" s="62">
        <v>14</v>
      </c>
      <c r="R692" s="62">
        <v>14</v>
      </c>
      <c r="S692" s="64">
        <v>3</v>
      </c>
      <c r="T692" s="65">
        <v>2</v>
      </c>
      <c r="U692" s="66"/>
      <c r="AA692" s="62">
        <v>2</v>
      </c>
      <c r="AB692" s="52" t="s">
        <v>2184</v>
      </c>
      <c r="AC692" s="52" t="s">
        <v>2185</v>
      </c>
      <c r="AJ692" s="52" t="s">
        <v>2186</v>
      </c>
    </row>
    <row r="693" spans="1:36" ht="12.75" customHeight="1">
      <c r="A693" s="78">
        <v>42492</v>
      </c>
      <c r="B693" s="54">
        <v>3</v>
      </c>
      <c r="C693" s="54">
        <v>4</v>
      </c>
      <c r="D693" s="54">
        <v>36</v>
      </c>
      <c r="E693" s="54">
        <v>38</v>
      </c>
      <c r="F693" s="54">
        <v>44</v>
      </c>
      <c r="G693" s="54">
        <v>47</v>
      </c>
      <c r="H693" s="54"/>
      <c r="I693" s="53"/>
      <c r="J693" s="62">
        <v>25</v>
      </c>
      <c r="K693" s="62">
        <v>15</v>
      </c>
      <c r="R693" s="62">
        <v>15</v>
      </c>
      <c r="S693" s="64">
        <v>3</v>
      </c>
      <c r="T693" s="65">
        <v>2</v>
      </c>
      <c r="U693" s="66"/>
      <c r="AA693" s="62">
        <v>2</v>
      </c>
      <c r="AB693" s="52" t="s">
        <v>2187</v>
      </c>
      <c r="AC693" s="52" t="s">
        <v>2188</v>
      </c>
      <c r="AJ693" s="52" t="s">
        <v>2189</v>
      </c>
    </row>
    <row r="694" spans="1:36" ht="12.75" customHeight="1">
      <c r="A694" s="78">
        <v>42490</v>
      </c>
      <c r="B694" s="54">
        <v>3</v>
      </c>
      <c r="C694" s="54">
        <v>5</v>
      </c>
      <c r="D694" s="54">
        <v>22</v>
      </c>
      <c r="E694" s="54">
        <v>33</v>
      </c>
      <c r="F694" s="54">
        <v>42</v>
      </c>
      <c r="G694" s="54">
        <v>44</v>
      </c>
      <c r="H694" s="54"/>
      <c r="I694" s="53"/>
      <c r="J694" s="62">
        <v>28</v>
      </c>
      <c r="K694" s="62">
        <v>16</v>
      </c>
      <c r="R694" s="62">
        <v>16</v>
      </c>
      <c r="S694" s="64">
        <v>4</v>
      </c>
      <c r="T694" s="65">
        <v>2</v>
      </c>
      <c r="U694" s="66"/>
      <c r="AA694" s="62">
        <v>2</v>
      </c>
      <c r="AB694" s="52" t="s">
        <v>2190</v>
      </c>
      <c r="AC694" s="52" t="s">
        <v>2191</v>
      </c>
      <c r="AJ694" s="52" t="s">
        <v>2192</v>
      </c>
    </row>
    <row r="695" spans="1:36" ht="12.75" customHeight="1">
      <c r="A695" s="78">
        <v>42489</v>
      </c>
      <c r="B695" s="54">
        <v>8</v>
      </c>
      <c r="C695" s="54">
        <v>10</v>
      </c>
      <c r="D695" s="54">
        <v>15</v>
      </c>
      <c r="E695" s="54">
        <v>22</v>
      </c>
      <c r="F695" s="54">
        <v>45</v>
      </c>
      <c r="G695" s="54">
        <v>46</v>
      </c>
      <c r="H695" s="54"/>
      <c r="I695" s="53"/>
      <c r="J695" s="62">
        <v>27</v>
      </c>
      <c r="K695" s="62">
        <v>14</v>
      </c>
      <c r="R695" s="62">
        <v>14</v>
      </c>
      <c r="S695" s="64">
        <v>2</v>
      </c>
      <c r="T695" s="65">
        <v>1</v>
      </c>
      <c r="U695" s="66"/>
      <c r="AA695" s="62">
        <v>1</v>
      </c>
      <c r="AB695" s="52" t="s">
        <v>2193</v>
      </c>
      <c r="AC695" s="52" t="s">
        <v>2194</v>
      </c>
      <c r="AJ695" s="52" t="s">
        <v>2195</v>
      </c>
    </row>
    <row r="696" spans="1:36" ht="12.75" customHeight="1">
      <c r="A696" s="78">
        <v>42488</v>
      </c>
      <c r="B696" s="54">
        <v>17</v>
      </c>
      <c r="C696" s="54">
        <v>24</v>
      </c>
      <c r="D696" s="54">
        <v>25</v>
      </c>
      <c r="E696" s="54">
        <v>37</v>
      </c>
      <c r="F696" s="54">
        <v>43</v>
      </c>
      <c r="G696" s="54">
        <v>46</v>
      </c>
      <c r="H696" s="54"/>
      <c r="I696" s="53"/>
      <c r="J696" s="62">
        <v>26</v>
      </c>
      <c r="K696" s="62">
        <v>16</v>
      </c>
      <c r="R696" s="62">
        <v>16</v>
      </c>
      <c r="S696" s="64">
        <v>1</v>
      </c>
      <c r="T696" s="65">
        <v>1</v>
      </c>
      <c r="U696" s="66"/>
      <c r="AA696" s="62">
        <v>1</v>
      </c>
      <c r="AB696" s="52" t="s">
        <v>2196</v>
      </c>
      <c r="AC696" s="52" t="s">
        <v>2197</v>
      </c>
      <c r="AJ696" s="52" t="s">
        <v>2198</v>
      </c>
    </row>
    <row r="697" spans="1:36" ht="12.75" customHeight="1">
      <c r="A697" s="78">
        <v>42487</v>
      </c>
      <c r="B697" s="54">
        <v>11</v>
      </c>
      <c r="C697" s="54">
        <v>21</v>
      </c>
      <c r="D697" s="54">
        <v>23</v>
      </c>
      <c r="E697" s="54">
        <v>31</v>
      </c>
      <c r="F697" s="54">
        <v>40</v>
      </c>
      <c r="G697" s="54">
        <v>46</v>
      </c>
      <c r="H697" s="54"/>
      <c r="I697" s="53"/>
      <c r="J697" s="62">
        <v>27</v>
      </c>
      <c r="K697" s="62">
        <v>16</v>
      </c>
      <c r="R697" s="62">
        <v>16</v>
      </c>
      <c r="S697" s="64">
        <v>3</v>
      </c>
      <c r="T697" s="65">
        <v>0</v>
      </c>
      <c r="U697" s="66"/>
      <c r="AA697" s="62">
        <v>0</v>
      </c>
      <c r="AB697" s="52" t="s">
        <v>2199</v>
      </c>
      <c r="AC697" s="52" t="s">
        <v>2200</v>
      </c>
      <c r="AJ697" s="52" t="s">
        <v>2201</v>
      </c>
    </row>
    <row r="698" spans="1:36" ht="12.75" customHeight="1">
      <c r="A698" s="78">
        <v>42486</v>
      </c>
      <c r="B698" s="54">
        <v>19</v>
      </c>
      <c r="C698" s="54">
        <v>27</v>
      </c>
      <c r="D698" s="54">
        <v>30</v>
      </c>
      <c r="E698" s="54">
        <v>34</v>
      </c>
      <c r="F698" s="54">
        <v>36</v>
      </c>
      <c r="G698" s="54">
        <v>44</v>
      </c>
      <c r="H698" s="54"/>
      <c r="I698" s="53"/>
      <c r="J698" s="62">
        <v>28</v>
      </c>
      <c r="K698" s="62">
        <v>14</v>
      </c>
      <c r="R698" s="62">
        <v>14</v>
      </c>
      <c r="S698" s="64">
        <v>3</v>
      </c>
      <c r="T698" s="65">
        <v>1</v>
      </c>
      <c r="U698" s="66"/>
      <c r="AA698" s="62">
        <v>1</v>
      </c>
      <c r="AB698" s="52" t="s">
        <v>2202</v>
      </c>
      <c r="AC698" s="52" t="s">
        <v>2203</v>
      </c>
      <c r="AJ698" s="52" t="s">
        <v>2204</v>
      </c>
    </row>
    <row r="699" spans="1:36" ht="12.75" customHeight="1">
      <c r="A699" s="78">
        <v>42485</v>
      </c>
      <c r="B699" s="54">
        <v>7</v>
      </c>
      <c r="C699" s="54">
        <v>11</v>
      </c>
      <c r="D699" s="54">
        <v>12</v>
      </c>
      <c r="E699" s="54">
        <v>21</v>
      </c>
      <c r="F699" s="54">
        <v>31</v>
      </c>
      <c r="G699" s="54">
        <v>37</v>
      </c>
      <c r="H699" s="54"/>
      <c r="I699" s="53"/>
      <c r="J699" s="62">
        <v>26</v>
      </c>
      <c r="K699" s="62">
        <v>15</v>
      </c>
      <c r="R699" s="62">
        <v>15</v>
      </c>
      <c r="S699" s="64">
        <v>5</v>
      </c>
      <c r="T699" s="65">
        <v>1</v>
      </c>
      <c r="U699" s="66"/>
      <c r="AA699" s="62">
        <v>1</v>
      </c>
      <c r="AB699" s="52" t="s">
        <v>2205</v>
      </c>
      <c r="AC699" s="52" t="s">
        <v>2206</v>
      </c>
      <c r="AJ699" s="52" t="s">
        <v>2207</v>
      </c>
    </row>
    <row r="700" spans="1:36" ht="12.75" customHeight="1">
      <c r="A700" s="78">
        <v>42483</v>
      </c>
      <c r="B700" s="54">
        <v>4</v>
      </c>
      <c r="C700" s="54">
        <v>8</v>
      </c>
      <c r="D700" s="54">
        <v>11</v>
      </c>
      <c r="E700" s="54">
        <v>25</v>
      </c>
      <c r="F700" s="54">
        <v>39</v>
      </c>
      <c r="G700" s="54">
        <v>47</v>
      </c>
      <c r="H700" s="54"/>
      <c r="I700" s="53"/>
      <c r="J700" s="62">
        <v>26</v>
      </c>
      <c r="K700" s="62">
        <v>16</v>
      </c>
      <c r="R700" s="62">
        <v>16</v>
      </c>
      <c r="S700" s="64">
        <v>3</v>
      </c>
      <c r="T700" s="65">
        <v>2</v>
      </c>
      <c r="U700" s="66"/>
      <c r="AA700" s="62">
        <v>2</v>
      </c>
      <c r="AB700" s="52" t="s">
        <v>2208</v>
      </c>
      <c r="AC700" s="52" t="s">
        <v>2209</v>
      </c>
      <c r="AJ700" s="52" t="s">
        <v>2210</v>
      </c>
    </row>
    <row r="701" spans="1:36" ht="12.75" customHeight="1">
      <c r="A701" s="78">
        <v>42482</v>
      </c>
      <c r="B701" s="54">
        <v>11</v>
      </c>
      <c r="C701" s="54">
        <v>13</v>
      </c>
      <c r="D701" s="54">
        <v>15</v>
      </c>
      <c r="E701" s="54">
        <v>27</v>
      </c>
      <c r="F701" s="54">
        <v>35</v>
      </c>
      <c r="G701" s="54">
        <v>37</v>
      </c>
      <c r="H701" s="54"/>
      <c r="I701" s="53"/>
      <c r="J701" s="62">
        <v>29</v>
      </c>
      <c r="K701" s="62">
        <v>15</v>
      </c>
      <c r="R701" s="62">
        <v>15</v>
      </c>
      <c r="S701" s="64">
        <v>3</v>
      </c>
      <c r="T701" s="65">
        <v>0</v>
      </c>
      <c r="U701" s="66"/>
      <c r="AA701" s="62">
        <v>0</v>
      </c>
      <c r="AB701" s="52" t="s">
        <v>2211</v>
      </c>
      <c r="AC701" s="52" t="s">
        <v>2212</v>
      </c>
      <c r="AJ701" s="52" t="s">
        <v>2213</v>
      </c>
    </row>
    <row r="702" spans="1:36" ht="12.75" customHeight="1">
      <c r="A702" s="78">
        <v>42481</v>
      </c>
      <c r="B702" s="54">
        <v>1</v>
      </c>
      <c r="C702" s="54">
        <v>15</v>
      </c>
      <c r="D702" s="54">
        <v>20</v>
      </c>
      <c r="E702" s="54">
        <v>28</v>
      </c>
      <c r="F702" s="54">
        <v>29</v>
      </c>
      <c r="G702" s="54">
        <v>45</v>
      </c>
      <c r="H702" s="54"/>
      <c r="I702" s="53"/>
      <c r="J702" s="62">
        <v>28</v>
      </c>
      <c r="K702" s="62">
        <v>14</v>
      </c>
      <c r="R702" s="62">
        <v>14</v>
      </c>
      <c r="S702" s="64">
        <v>4</v>
      </c>
      <c r="T702" s="65">
        <v>4</v>
      </c>
      <c r="U702" s="66"/>
      <c r="AA702" s="62">
        <v>4</v>
      </c>
      <c r="AB702" s="52" t="s">
        <v>2214</v>
      </c>
      <c r="AC702" s="52" t="s">
        <v>2215</v>
      </c>
      <c r="AJ702" s="52" t="s">
        <v>2216</v>
      </c>
    </row>
    <row r="703" spans="1:36" ht="12.75" customHeight="1">
      <c r="A703" s="78">
        <v>42480</v>
      </c>
      <c r="B703" s="54">
        <v>7</v>
      </c>
      <c r="C703" s="54">
        <v>19</v>
      </c>
      <c r="D703" s="54">
        <v>29</v>
      </c>
      <c r="E703" s="54">
        <v>35</v>
      </c>
      <c r="F703" s="54">
        <v>40</v>
      </c>
      <c r="G703" s="54">
        <v>49</v>
      </c>
      <c r="H703" s="54"/>
      <c r="I703" s="53"/>
      <c r="J703" s="62">
        <v>27</v>
      </c>
      <c r="K703" s="62">
        <v>14</v>
      </c>
      <c r="R703" s="62">
        <v>14</v>
      </c>
      <c r="S703" s="64">
        <v>2</v>
      </c>
      <c r="T703" s="65">
        <v>2</v>
      </c>
      <c r="U703" s="66"/>
      <c r="AA703" s="62">
        <v>2</v>
      </c>
      <c r="AB703" s="52" t="s">
        <v>2217</v>
      </c>
      <c r="AC703" s="52" t="s">
        <v>2218</v>
      </c>
      <c r="AJ703" s="52" t="s">
        <v>2219</v>
      </c>
    </row>
    <row r="704" spans="1:36" ht="12.75" customHeight="1">
      <c r="A704" s="78">
        <v>42479</v>
      </c>
      <c r="B704" s="54">
        <v>12</v>
      </c>
      <c r="C704" s="54">
        <v>33</v>
      </c>
      <c r="D704" s="54">
        <v>37</v>
      </c>
      <c r="E704" s="54">
        <v>39</v>
      </c>
      <c r="F704" s="54">
        <v>44</v>
      </c>
      <c r="G704" s="54">
        <v>45</v>
      </c>
      <c r="H704" s="54"/>
      <c r="I704" s="53"/>
      <c r="J704" s="62">
        <v>25</v>
      </c>
      <c r="K704" s="62">
        <v>15</v>
      </c>
      <c r="R704" s="62">
        <v>15</v>
      </c>
      <c r="S704" s="64">
        <v>5</v>
      </c>
      <c r="T704" s="65">
        <v>3</v>
      </c>
      <c r="U704" s="66"/>
      <c r="AA704" s="62">
        <v>3</v>
      </c>
      <c r="AB704" s="52" t="s">
        <v>2220</v>
      </c>
      <c r="AC704" s="52" t="s">
        <v>2221</v>
      </c>
      <c r="AJ704" s="52" t="s">
        <v>2222</v>
      </c>
    </row>
    <row r="705" spans="1:36" ht="12.75" customHeight="1">
      <c r="A705" s="78">
        <v>42478</v>
      </c>
      <c r="B705" s="54">
        <v>5</v>
      </c>
      <c r="C705" s="54">
        <v>21</v>
      </c>
      <c r="D705" s="54">
        <v>26</v>
      </c>
      <c r="E705" s="54">
        <v>27</v>
      </c>
      <c r="F705" s="54">
        <v>38</v>
      </c>
      <c r="G705" s="54">
        <v>42</v>
      </c>
      <c r="H705" s="54"/>
      <c r="I705" s="53"/>
      <c r="J705" s="62">
        <v>26</v>
      </c>
      <c r="K705" s="62">
        <v>16</v>
      </c>
      <c r="R705" s="62">
        <v>16</v>
      </c>
      <c r="S705" s="64">
        <v>3</v>
      </c>
      <c r="T705" s="65">
        <v>1</v>
      </c>
      <c r="U705" s="66"/>
      <c r="AA705" s="62">
        <v>1</v>
      </c>
      <c r="AB705" s="52" t="s">
        <v>2223</v>
      </c>
      <c r="AC705" s="52" t="s">
        <v>2224</v>
      </c>
      <c r="AJ705" s="52" t="s">
        <v>2225</v>
      </c>
    </row>
    <row r="706" spans="1:36" ht="12.75" customHeight="1">
      <c r="A706" s="78">
        <v>42476</v>
      </c>
      <c r="B706" s="54">
        <v>1</v>
      </c>
      <c r="C706" s="54">
        <v>7</v>
      </c>
      <c r="D706" s="54">
        <v>9</v>
      </c>
      <c r="E706" s="54">
        <v>14</v>
      </c>
      <c r="F706" s="54">
        <v>26</v>
      </c>
      <c r="G706" s="54">
        <v>47</v>
      </c>
      <c r="H706" s="54"/>
      <c r="I706" s="53"/>
      <c r="J706" s="62">
        <v>27</v>
      </c>
      <c r="K706" s="62">
        <v>14</v>
      </c>
      <c r="R706" s="62">
        <v>14</v>
      </c>
      <c r="S706" s="64">
        <v>2</v>
      </c>
      <c r="T706" s="65">
        <v>0</v>
      </c>
      <c r="U706" s="66"/>
      <c r="AA706" s="62">
        <v>0</v>
      </c>
      <c r="AB706" s="52" t="s">
        <v>2226</v>
      </c>
      <c r="AC706" s="52" t="s">
        <v>2227</v>
      </c>
      <c r="AJ706" s="52" t="s">
        <v>2228</v>
      </c>
    </row>
    <row r="707" spans="1:36" ht="12.75" customHeight="1">
      <c r="A707" s="78">
        <v>42475</v>
      </c>
      <c r="B707" s="54">
        <v>12</v>
      </c>
      <c r="C707" s="54">
        <v>14</v>
      </c>
      <c r="D707" s="54">
        <v>27</v>
      </c>
      <c r="E707" s="54">
        <v>34</v>
      </c>
      <c r="F707" s="54">
        <v>38</v>
      </c>
      <c r="G707" s="54">
        <v>39</v>
      </c>
      <c r="H707" s="54"/>
      <c r="I707" s="53"/>
      <c r="J707" s="62">
        <v>27</v>
      </c>
      <c r="K707" s="62">
        <v>16</v>
      </c>
      <c r="R707" s="62">
        <v>16</v>
      </c>
      <c r="S707" s="64">
        <v>3</v>
      </c>
      <c r="T707" s="65">
        <v>2</v>
      </c>
      <c r="U707" s="66"/>
      <c r="AA707" s="62">
        <v>2</v>
      </c>
      <c r="AB707" s="52" t="s">
        <v>2229</v>
      </c>
      <c r="AC707" s="52" t="s">
        <v>2230</v>
      </c>
      <c r="AJ707" s="52" t="s">
        <v>2231</v>
      </c>
    </row>
    <row r="708" spans="1:36" ht="12.75" customHeight="1">
      <c r="A708" s="78">
        <v>42474</v>
      </c>
      <c r="B708" s="54">
        <v>5</v>
      </c>
      <c r="C708" s="54">
        <v>9</v>
      </c>
      <c r="D708" s="54">
        <v>10</v>
      </c>
      <c r="E708" s="54">
        <v>11</v>
      </c>
      <c r="F708" s="54">
        <v>24</v>
      </c>
      <c r="G708" s="54">
        <v>48</v>
      </c>
      <c r="H708" s="54"/>
      <c r="I708" s="53"/>
      <c r="J708" s="62">
        <v>26</v>
      </c>
      <c r="K708" s="62">
        <v>16</v>
      </c>
      <c r="R708" s="62">
        <v>16</v>
      </c>
      <c r="S708" s="64">
        <v>5</v>
      </c>
      <c r="T708" s="65">
        <v>3</v>
      </c>
      <c r="U708" s="66"/>
      <c r="AA708" s="62">
        <v>3</v>
      </c>
      <c r="AB708" s="52" t="s">
        <v>2232</v>
      </c>
      <c r="AC708" s="52" t="s">
        <v>2233</v>
      </c>
      <c r="AJ708" s="52" t="s">
        <v>2234</v>
      </c>
    </row>
    <row r="709" spans="1:36" ht="12.75" customHeight="1">
      <c r="A709" s="78">
        <v>42473</v>
      </c>
      <c r="B709" s="54">
        <v>2</v>
      </c>
      <c r="C709" s="54">
        <v>3</v>
      </c>
      <c r="D709" s="54">
        <v>16</v>
      </c>
      <c r="E709" s="54">
        <v>22</v>
      </c>
      <c r="F709" s="54">
        <v>32</v>
      </c>
      <c r="G709" s="54">
        <v>46</v>
      </c>
      <c r="H709" s="54"/>
      <c r="I709" s="53"/>
      <c r="J709" s="62">
        <v>28</v>
      </c>
      <c r="K709" s="62">
        <v>16</v>
      </c>
      <c r="R709" s="62">
        <v>16</v>
      </c>
      <c r="S709" s="64">
        <v>4</v>
      </c>
      <c r="T709" s="65">
        <v>4</v>
      </c>
      <c r="U709" s="66"/>
      <c r="AA709" s="62">
        <v>4</v>
      </c>
      <c r="AB709" s="52" t="s">
        <v>2235</v>
      </c>
      <c r="AC709" s="52" t="s">
        <v>2236</v>
      </c>
      <c r="AJ709" s="52" t="s">
        <v>2237</v>
      </c>
    </row>
    <row r="710" spans="1:36" ht="12.75" customHeight="1">
      <c r="A710" s="78">
        <v>42472</v>
      </c>
      <c r="B710" s="54">
        <v>1</v>
      </c>
      <c r="C710" s="54">
        <v>9</v>
      </c>
      <c r="D710" s="54">
        <v>29</v>
      </c>
      <c r="E710" s="54">
        <v>37</v>
      </c>
      <c r="F710" s="54">
        <v>42</v>
      </c>
      <c r="G710" s="54">
        <v>47</v>
      </c>
      <c r="H710" s="54"/>
      <c r="I710" s="53"/>
      <c r="J710" s="62">
        <v>25</v>
      </c>
      <c r="K710" s="62">
        <v>16</v>
      </c>
      <c r="R710" s="62">
        <v>16</v>
      </c>
      <c r="S710" s="64">
        <v>3</v>
      </c>
      <c r="T710" s="65">
        <v>1</v>
      </c>
      <c r="U710" s="66"/>
      <c r="AA710" s="62">
        <v>1</v>
      </c>
      <c r="AB710" s="52" t="s">
        <v>2238</v>
      </c>
      <c r="AC710" s="52" t="s">
        <v>2239</v>
      </c>
      <c r="AJ710" s="52" t="s">
        <v>2240</v>
      </c>
    </row>
    <row r="711" spans="1:36" ht="12.75" customHeight="1">
      <c r="A711" s="78">
        <v>42471</v>
      </c>
      <c r="B711" s="54">
        <v>7</v>
      </c>
      <c r="C711" s="54">
        <v>29</v>
      </c>
      <c r="D711" s="54">
        <v>33</v>
      </c>
      <c r="E711" s="54">
        <v>34</v>
      </c>
      <c r="F711" s="54">
        <v>46</v>
      </c>
      <c r="G711" s="54">
        <v>47</v>
      </c>
      <c r="H711" s="54"/>
      <c r="I711" s="53"/>
      <c r="J711" s="62">
        <v>25</v>
      </c>
      <c r="K711" s="62">
        <v>15</v>
      </c>
      <c r="R711" s="62">
        <v>15</v>
      </c>
      <c r="S711" s="64">
        <v>3</v>
      </c>
      <c r="T711" s="65">
        <v>2</v>
      </c>
      <c r="U711" s="66"/>
      <c r="AA711" s="62">
        <v>2</v>
      </c>
      <c r="AB711" s="52" t="s">
        <v>2241</v>
      </c>
      <c r="AC711" s="52" t="s">
        <v>2242</v>
      </c>
      <c r="AJ711" s="52" t="s">
        <v>2243</v>
      </c>
    </row>
    <row r="712" spans="1:36" ht="12.75" customHeight="1">
      <c r="A712" s="78">
        <v>42469</v>
      </c>
      <c r="B712" s="54">
        <v>4</v>
      </c>
      <c r="C712" s="54">
        <v>20</v>
      </c>
      <c r="D712" s="54">
        <v>31</v>
      </c>
      <c r="E712" s="54">
        <v>33</v>
      </c>
      <c r="F712" s="54">
        <v>43</v>
      </c>
      <c r="G712" s="54">
        <v>46</v>
      </c>
      <c r="H712" s="54"/>
      <c r="I712" s="53"/>
      <c r="J712" s="62">
        <v>26</v>
      </c>
      <c r="K712" s="62">
        <v>15</v>
      </c>
      <c r="R712" s="62">
        <v>15</v>
      </c>
      <c r="S712" s="64">
        <v>3</v>
      </c>
      <c r="T712" s="65">
        <v>2</v>
      </c>
      <c r="U712" s="66"/>
      <c r="AA712" s="62">
        <v>2</v>
      </c>
      <c r="AB712" s="52" t="s">
        <v>2244</v>
      </c>
      <c r="AC712" s="52" t="s">
        <v>2245</v>
      </c>
      <c r="AJ712" s="52" t="s">
        <v>2246</v>
      </c>
    </row>
    <row r="713" spans="1:36" ht="12.75" customHeight="1">
      <c r="A713" s="78">
        <v>42468</v>
      </c>
      <c r="B713" s="54">
        <v>4</v>
      </c>
      <c r="C713" s="54">
        <v>7</v>
      </c>
      <c r="D713" s="54">
        <v>8</v>
      </c>
      <c r="E713" s="54">
        <v>23</v>
      </c>
      <c r="F713" s="54">
        <v>44</v>
      </c>
      <c r="G713" s="54">
        <v>45</v>
      </c>
      <c r="H713" s="54"/>
      <c r="I713" s="53"/>
      <c r="J713" s="62">
        <v>26</v>
      </c>
      <c r="K713" s="62">
        <v>14</v>
      </c>
      <c r="R713" s="62">
        <v>14</v>
      </c>
      <c r="S713" s="64">
        <v>3</v>
      </c>
      <c r="T713" s="65">
        <v>1</v>
      </c>
      <c r="U713" s="66"/>
      <c r="AA713" s="62">
        <v>1</v>
      </c>
      <c r="AB713" s="52" t="s">
        <v>2247</v>
      </c>
      <c r="AC713" s="52" t="s">
        <v>2248</v>
      </c>
      <c r="AJ713" s="52" t="s">
        <v>2249</v>
      </c>
    </row>
    <row r="714" spans="1:36" ht="12.75" customHeight="1">
      <c r="A714" s="78">
        <v>42467</v>
      </c>
      <c r="B714" s="54">
        <v>21</v>
      </c>
      <c r="C714" s="54">
        <v>26</v>
      </c>
      <c r="D714" s="54">
        <v>29</v>
      </c>
      <c r="E714" s="54">
        <v>34</v>
      </c>
      <c r="F714" s="54">
        <v>39</v>
      </c>
      <c r="G714" s="54">
        <v>48</v>
      </c>
      <c r="H714" s="54"/>
      <c r="I714" s="53"/>
      <c r="J714" s="62">
        <v>30</v>
      </c>
      <c r="K714" s="62">
        <v>16</v>
      </c>
      <c r="R714" s="62">
        <v>16</v>
      </c>
      <c r="S714" s="64">
        <v>3</v>
      </c>
      <c r="T714" s="65">
        <v>3</v>
      </c>
      <c r="U714" s="66"/>
      <c r="AA714" s="62">
        <v>3</v>
      </c>
      <c r="AB714" s="52" t="s">
        <v>2250</v>
      </c>
      <c r="AC714" s="52" t="s">
        <v>2251</v>
      </c>
      <c r="AJ714" s="52" t="s">
        <v>2252</v>
      </c>
    </row>
    <row r="715" spans="1:36" ht="12.75" customHeight="1">
      <c r="A715" s="78">
        <v>42466</v>
      </c>
      <c r="B715" s="54">
        <v>23</v>
      </c>
      <c r="C715" s="54">
        <v>25</v>
      </c>
      <c r="D715" s="54">
        <v>28</v>
      </c>
      <c r="E715" s="54">
        <v>29</v>
      </c>
      <c r="F715" s="54">
        <v>31</v>
      </c>
      <c r="G715" s="54">
        <v>49</v>
      </c>
      <c r="H715" s="54"/>
      <c r="I715" s="53"/>
      <c r="J715" s="62">
        <v>28</v>
      </c>
      <c r="K715" s="62">
        <v>15</v>
      </c>
      <c r="R715" s="62">
        <v>15</v>
      </c>
      <c r="S715" s="64">
        <v>4</v>
      </c>
      <c r="T715" s="65">
        <v>2</v>
      </c>
      <c r="U715" s="66"/>
      <c r="AA715" s="62">
        <v>2</v>
      </c>
      <c r="AB715" s="52" t="s">
        <v>2253</v>
      </c>
      <c r="AC715" s="52" t="s">
        <v>2254</v>
      </c>
      <c r="AJ715" s="52" t="s">
        <v>2255</v>
      </c>
    </row>
    <row r="716" spans="1:36" ht="12.75" customHeight="1">
      <c r="A716" s="78">
        <v>42465</v>
      </c>
      <c r="B716" s="54">
        <v>22</v>
      </c>
      <c r="C716" s="54">
        <v>24</v>
      </c>
      <c r="D716" s="54">
        <v>32</v>
      </c>
      <c r="E716" s="54">
        <v>35</v>
      </c>
      <c r="F716" s="54">
        <v>38</v>
      </c>
      <c r="G716" s="54">
        <v>46</v>
      </c>
      <c r="H716" s="54"/>
      <c r="I716" s="53"/>
      <c r="J716" s="62">
        <v>27</v>
      </c>
      <c r="K716" s="62">
        <v>15</v>
      </c>
      <c r="R716" s="62">
        <v>15</v>
      </c>
      <c r="S716" s="64">
        <v>2</v>
      </c>
      <c r="T716" s="65">
        <v>1</v>
      </c>
      <c r="U716" s="66"/>
      <c r="AA716" s="62">
        <v>1</v>
      </c>
      <c r="AB716" s="52" t="s">
        <v>2256</v>
      </c>
      <c r="AC716" s="52" t="s">
        <v>2257</v>
      </c>
      <c r="AJ716" s="52" t="s">
        <v>2258</v>
      </c>
    </row>
    <row r="717" spans="1:36" ht="12.75" customHeight="1">
      <c r="A717" s="78">
        <v>42464</v>
      </c>
      <c r="B717" s="54">
        <v>11</v>
      </c>
      <c r="C717" s="54">
        <v>21</v>
      </c>
      <c r="D717" s="54">
        <v>26</v>
      </c>
      <c r="E717" s="54">
        <v>40</v>
      </c>
      <c r="F717" s="54">
        <v>43</v>
      </c>
      <c r="G717" s="54">
        <v>44</v>
      </c>
      <c r="H717" s="54"/>
      <c r="I717" s="53"/>
      <c r="J717" s="62">
        <v>28</v>
      </c>
      <c r="K717" s="62">
        <v>15</v>
      </c>
      <c r="R717" s="62">
        <v>15</v>
      </c>
      <c r="S717" s="64">
        <v>4</v>
      </c>
      <c r="T717" s="65">
        <v>1</v>
      </c>
      <c r="U717" s="66"/>
      <c r="AA717" s="62">
        <v>1</v>
      </c>
      <c r="AB717" s="52" t="s">
        <v>2259</v>
      </c>
      <c r="AC717" s="52" t="s">
        <v>2260</v>
      </c>
      <c r="AJ717" s="52" t="s">
        <v>2261</v>
      </c>
    </row>
    <row r="718" spans="1:36" ht="12.75" customHeight="1">
      <c r="A718" s="78">
        <v>42462</v>
      </c>
      <c r="B718" s="54">
        <v>2</v>
      </c>
      <c r="C718" s="54">
        <v>11</v>
      </c>
      <c r="D718" s="54">
        <v>15</v>
      </c>
      <c r="E718" s="54">
        <v>24</v>
      </c>
      <c r="F718" s="54">
        <v>40</v>
      </c>
      <c r="G718" s="54">
        <v>48</v>
      </c>
      <c r="H718" s="54"/>
      <c r="I718" s="53"/>
      <c r="J718" s="62">
        <v>26</v>
      </c>
      <c r="K718" s="62">
        <v>12</v>
      </c>
      <c r="R718" s="62">
        <v>12</v>
      </c>
      <c r="S718" s="64">
        <v>5</v>
      </c>
      <c r="T718" s="65">
        <v>3</v>
      </c>
      <c r="U718" s="66"/>
      <c r="AA718" s="62">
        <v>3</v>
      </c>
      <c r="AB718" s="52" t="s">
        <v>2262</v>
      </c>
      <c r="AC718" s="52" t="s">
        <v>2263</v>
      </c>
      <c r="AJ718" s="52" t="s">
        <v>2264</v>
      </c>
    </row>
    <row r="719" spans="1:36" ht="12.75" customHeight="1">
      <c r="A719" s="78">
        <v>42461</v>
      </c>
      <c r="B719" s="54">
        <v>5</v>
      </c>
      <c r="C719" s="54">
        <v>9</v>
      </c>
      <c r="D719" s="54">
        <v>20</v>
      </c>
      <c r="E719" s="54">
        <v>35</v>
      </c>
      <c r="F719" s="54">
        <v>38</v>
      </c>
      <c r="G719" s="54">
        <v>40</v>
      </c>
      <c r="H719" s="54"/>
      <c r="I719" s="53"/>
      <c r="J719" s="62">
        <v>25</v>
      </c>
      <c r="K719" s="62">
        <v>15</v>
      </c>
      <c r="R719" s="62">
        <v>15</v>
      </c>
      <c r="S719" s="64">
        <v>5</v>
      </c>
      <c r="T719" s="65">
        <v>4</v>
      </c>
      <c r="U719" s="66"/>
      <c r="AA719" s="62">
        <v>4</v>
      </c>
      <c r="AB719" s="52" t="s">
        <v>2265</v>
      </c>
      <c r="AC719" s="52" t="s">
        <v>2266</v>
      </c>
      <c r="AJ719" s="52" t="s">
        <v>2267</v>
      </c>
    </row>
    <row r="720" spans="1:36" ht="12.75" customHeight="1">
      <c r="A720" s="78">
        <v>42460</v>
      </c>
      <c r="B720" s="54">
        <v>7</v>
      </c>
      <c r="C720" s="54">
        <v>10</v>
      </c>
      <c r="D720" s="54">
        <v>32</v>
      </c>
      <c r="E720" s="54">
        <v>36</v>
      </c>
      <c r="F720" s="54">
        <v>37</v>
      </c>
      <c r="G720" s="54">
        <v>40</v>
      </c>
      <c r="H720" s="54"/>
      <c r="I720" s="53"/>
      <c r="J720" s="62">
        <v>25</v>
      </c>
      <c r="K720" s="62">
        <v>15</v>
      </c>
      <c r="R720" s="62">
        <v>15</v>
      </c>
      <c r="S720" s="64">
        <v>4</v>
      </c>
      <c r="T720" s="65">
        <v>1</v>
      </c>
      <c r="U720" s="66"/>
      <c r="AA720" s="62">
        <v>1</v>
      </c>
      <c r="AB720" s="52" t="s">
        <v>2268</v>
      </c>
      <c r="AC720" s="52" t="s">
        <v>2269</v>
      </c>
      <c r="AJ720" s="52" t="s">
        <v>2270</v>
      </c>
    </row>
    <row r="721" spans="1:36" ht="12.75" customHeight="1">
      <c r="A721" s="78">
        <v>42459</v>
      </c>
      <c r="B721" s="54">
        <v>7</v>
      </c>
      <c r="C721" s="54">
        <v>13</v>
      </c>
      <c r="D721" s="54">
        <v>21</v>
      </c>
      <c r="E721" s="54">
        <v>28</v>
      </c>
      <c r="F721" s="54">
        <v>35</v>
      </c>
      <c r="G721" s="54">
        <v>47</v>
      </c>
      <c r="H721" s="54"/>
      <c r="I721" s="53"/>
      <c r="J721" s="62">
        <v>24</v>
      </c>
      <c r="K721" s="62">
        <v>13</v>
      </c>
      <c r="R721" s="62">
        <v>13</v>
      </c>
      <c r="S721" s="64">
        <v>1</v>
      </c>
      <c r="T721" s="65">
        <v>0</v>
      </c>
      <c r="U721" s="66"/>
      <c r="AA721" s="62">
        <v>0</v>
      </c>
      <c r="AB721" s="52" t="s">
        <v>2271</v>
      </c>
      <c r="AC721" s="52" t="s">
        <v>2272</v>
      </c>
      <c r="AJ721" s="52" t="s">
        <v>2273</v>
      </c>
    </row>
    <row r="722" spans="1:36" ht="12.75" customHeight="1">
      <c r="A722" s="78">
        <v>42458</v>
      </c>
      <c r="B722" s="54">
        <v>5</v>
      </c>
      <c r="C722" s="54">
        <v>7</v>
      </c>
      <c r="D722" s="54">
        <v>9</v>
      </c>
      <c r="E722" s="54">
        <v>20</v>
      </c>
      <c r="F722" s="54">
        <v>46</v>
      </c>
      <c r="G722" s="54">
        <v>49</v>
      </c>
      <c r="H722" s="54"/>
      <c r="I722" s="53"/>
      <c r="J722" s="62">
        <v>24</v>
      </c>
      <c r="K722" s="62">
        <v>13</v>
      </c>
      <c r="R722" s="62">
        <v>13</v>
      </c>
      <c r="S722" s="64">
        <v>3</v>
      </c>
      <c r="T722" s="65">
        <v>3</v>
      </c>
      <c r="U722" s="66"/>
      <c r="AA722" s="62">
        <v>3</v>
      </c>
      <c r="AB722" s="52" t="s">
        <v>2274</v>
      </c>
      <c r="AC722" s="52" t="s">
        <v>2275</v>
      </c>
      <c r="AJ722" s="52" t="s">
        <v>2276</v>
      </c>
    </row>
    <row r="723" spans="1:36" ht="12.75" customHeight="1">
      <c r="A723" s="78">
        <v>42457</v>
      </c>
      <c r="B723" s="54">
        <v>14</v>
      </c>
      <c r="C723" s="54">
        <v>18</v>
      </c>
      <c r="D723" s="54">
        <v>31</v>
      </c>
      <c r="E723" s="54">
        <v>36</v>
      </c>
      <c r="F723" s="54">
        <v>44</v>
      </c>
      <c r="G723" s="54">
        <v>46</v>
      </c>
      <c r="H723" s="54"/>
      <c r="I723" s="53"/>
      <c r="J723" s="62">
        <v>24</v>
      </c>
      <c r="K723" s="62">
        <v>14</v>
      </c>
      <c r="R723" s="62">
        <v>14</v>
      </c>
      <c r="S723" s="64">
        <v>3</v>
      </c>
      <c r="T723" s="65">
        <v>2</v>
      </c>
      <c r="U723" s="66"/>
      <c r="AA723" s="62">
        <v>2</v>
      </c>
      <c r="AB723" s="52" t="s">
        <v>2277</v>
      </c>
      <c r="AC723" s="52" t="s">
        <v>2278</v>
      </c>
      <c r="AJ723" s="52" t="s">
        <v>2279</v>
      </c>
    </row>
    <row r="724" spans="1:36" ht="12.75" customHeight="1">
      <c r="A724" s="78">
        <v>42455</v>
      </c>
      <c r="B724" s="54">
        <v>8</v>
      </c>
      <c r="C724" s="54">
        <v>11</v>
      </c>
      <c r="D724" s="54">
        <v>12</v>
      </c>
      <c r="E724" s="54">
        <v>19</v>
      </c>
      <c r="F724" s="54">
        <v>31</v>
      </c>
      <c r="G724" s="54">
        <v>39</v>
      </c>
      <c r="H724" s="54"/>
      <c r="I724" s="53"/>
      <c r="J724" s="62">
        <v>25</v>
      </c>
      <c r="K724" s="62">
        <v>13</v>
      </c>
      <c r="R724" s="62">
        <v>13</v>
      </c>
      <c r="S724" s="64">
        <v>3</v>
      </c>
      <c r="T724" s="65">
        <v>2</v>
      </c>
      <c r="U724" s="66"/>
      <c r="AA724" s="62">
        <v>2</v>
      </c>
      <c r="AB724" s="52" t="s">
        <v>2280</v>
      </c>
      <c r="AC724" s="52" t="s">
        <v>2281</v>
      </c>
      <c r="AJ724" s="52" t="s">
        <v>2282</v>
      </c>
    </row>
    <row r="725" spans="1:36" ht="12.75" customHeight="1">
      <c r="A725" s="78">
        <v>42454</v>
      </c>
      <c r="B725" s="54">
        <v>1</v>
      </c>
      <c r="C725" s="54">
        <v>2</v>
      </c>
      <c r="D725" s="54">
        <v>18</v>
      </c>
      <c r="E725" s="54">
        <v>23</v>
      </c>
      <c r="F725" s="54">
        <v>30</v>
      </c>
      <c r="G725" s="54">
        <v>48</v>
      </c>
      <c r="H725" s="54"/>
      <c r="I725" s="53"/>
      <c r="J725" s="62">
        <v>25</v>
      </c>
      <c r="K725" s="62">
        <v>15</v>
      </c>
      <c r="R725" s="62">
        <v>15</v>
      </c>
      <c r="S725" s="64">
        <v>3</v>
      </c>
      <c r="T725" s="65">
        <v>2</v>
      </c>
      <c r="U725" s="66"/>
      <c r="AA725" s="62">
        <v>2</v>
      </c>
      <c r="AB725" s="52" t="s">
        <v>2283</v>
      </c>
      <c r="AC725" s="52" t="s">
        <v>2284</v>
      </c>
      <c r="AJ725" s="52" t="s">
        <v>2285</v>
      </c>
    </row>
    <row r="726" spans="1:36" ht="12.75" customHeight="1">
      <c r="A726" s="78">
        <v>42453</v>
      </c>
      <c r="B726" s="54">
        <v>5</v>
      </c>
      <c r="C726" s="54">
        <v>27</v>
      </c>
      <c r="D726" s="54">
        <v>30</v>
      </c>
      <c r="E726" s="54">
        <v>36</v>
      </c>
      <c r="F726" s="54">
        <v>41</v>
      </c>
      <c r="G726" s="54">
        <v>48</v>
      </c>
      <c r="H726" s="54"/>
      <c r="I726" s="53"/>
      <c r="J726" s="62">
        <v>26</v>
      </c>
      <c r="K726" s="62">
        <v>15</v>
      </c>
      <c r="R726" s="62">
        <v>15</v>
      </c>
      <c r="S726" s="64">
        <v>3</v>
      </c>
      <c r="T726" s="65">
        <v>2</v>
      </c>
      <c r="U726" s="66"/>
      <c r="AA726" s="62">
        <v>2</v>
      </c>
      <c r="AB726" s="52" t="s">
        <v>2286</v>
      </c>
      <c r="AC726" s="52" t="s">
        <v>2287</v>
      </c>
      <c r="AJ726" s="52" t="s">
        <v>2288</v>
      </c>
    </row>
    <row r="727" spans="1:36" ht="12.75" customHeight="1">
      <c r="A727" s="78">
        <v>42452</v>
      </c>
      <c r="B727" s="54">
        <v>8</v>
      </c>
      <c r="C727" s="54">
        <v>17</v>
      </c>
      <c r="D727" s="54">
        <v>24</v>
      </c>
      <c r="E727" s="54">
        <v>26</v>
      </c>
      <c r="F727" s="54">
        <v>33</v>
      </c>
      <c r="G727" s="54">
        <v>39</v>
      </c>
      <c r="H727" s="54"/>
      <c r="I727" s="53"/>
      <c r="J727" s="62">
        <v>24</v>
      </c>
      <c r="K727" s="62">
        <v>13</v>
      </c>
      <c r="R727" s="62">
        <v>13</v>
      </c>
      <c r="S727" s="64">
        <v>4</v>
      </c>
      <c r="T727" s="65">
        <v>2</v>
      </c>
      <c r="U727" s="66"/>
      <c r="AA727" s="62">
        <v>2</v>
      </c>
      <c r="AB727" s="52" t="s">
        <v>2289</v>
      </c>
      <c r="AC727" s="52" t="s">
        <v>2290</v>
      </c>
      <c r="AJ727" s="52" t="s">
        <v>2291</v>
      </c>
    </row>
    <row r="728" spans="1:36" ht="12.75" customHeight="1">
      <c r="A728" s="78">
        <v>42451</v>
      </c>
      <c r="B728" s="54">
        <v>20</v>
      </c>
      <c r="C728" s="54">
        <v>24</v>
      </c>
      <c r="D728" s="54">
        <v>34</v>
      </c>
      <c r="E728" s="54">
        <v>37</v>
      </c>
      <c r="F728" s="54">
        <v>38</v>
      </c>
      <c r="G728" s="54">
        <v>40</v>
      </c>
      <c r="H728" s="54"/>
      <c r="I728" s="53"/>
      <c r="J728" s="62">
        <v>26</v>
      </c>
      <c r="K728" s="62">
        <v>13</v>
      </c>
      <c r="R728" s="62">
        <v>13</v>
      </c>
      <c r="S728" s="64">
        <v>4</v>
      </c>
      <c r="T728" s="65">
        <v>3</v>
      </c>
      <c r="U728" s="66"/>
      <c r="AA728" s="62">
        <v>3</v>
      </c>
      <c r="AB728" s="52" t="s">
        <v>2292</v>
      </c>
      <c r="AC728" s="52" t="s">
        <v>2293</v>
      </c>
      <c r="AJ728" s="52" t="s">
        <v>2294</v>
      </c>
    </row>
    <row r="729" spans="1:36" ht="12.75" customHeight="1">
      <c r="A729" s="78">
        <v>42450</v>
      </c>
      <c r="B729" s="54">
        <v>11</v>
      </c>
      <c r="C729" s="54">
        <v>17</v>
      </c>
      <c r="D729" s="54">
        <v>27</v>
      </c>
      <c r="E729" s="54">
        <v>29</v>
      </c>
      <c r="F729" s="54">
        <v>34</v>
      </c>
      <c r="G729" s="54">
        <v>39</v>
      </c>
      <c r="H729" s="54"/>
      <c r="I729" s="53"/>
      <c r="J729" s="62">
        <v>25</v>
      </c>
      <c r="K729" s="62">
        <v>13</v>
      </c>
      <c r="R729" s="62">
        <v>13</v>
      </c>
      <c r="S729" s="64">
        <v>3</v>
      </c>
      <c r="T729" s="65">
        <v>2</v>
      </c>
      <c r="U729" s="66"/>
      <c r="AA729" s="62">
        <v>2</v>
      </c>
      <c r="AB729" s="52" t="s">
        <v>2295</v>
      </c>
      <c r="AC729" s="52" t="s">
        <v>2296</v>
      </c>
      <c r="AJ729" s="52" t="s">
        <v>2297</v>
      </c>
    </row>
    <row r="730" spans="1:36" ht="12.75" customHeight="1">
      <c r="A730" s="78">
        <v>42448</v>
      </c>
      <c r="B730" s="54">
        <v>9</v>
      </c>
      <c r="C730" s="54">
        <v>14</v>
      </c>
      <c r="D730" s="54">
        <v>17</v>
      </c>
      <c r="E730" s="54">
        <v>20</v>
      </c>
      <c r="F730" s="54">
        <v>27</v>
      </c>
      <c r="G730" s="54">
        <v>40</v>
      </c>
      <c r="H730" s="54"/>
      <c r="I730" s="53"/>
      <c r="J730" s="62">
        <v>22</v>
      </c>
      <c r="K730" s="62">
        <v>12</v>
      </c>
      <c r="R730" s="62">
        <v>12</v>
      </c>
      <c r="S730" s="64">
        <v>2</v>
      </c>
      <c r="T730" s="65">
        <v>0</v>
      </c>
      <c r="U730" s="66"/>
      <c r="AA730" s="62">
        <v>0</v>
      </c>
      <c r="AB730" s="52" t="s">
        <v>2298</v>
      </c>
      <c r="AC730" s="52" t="s">
        <v>2299</v>
      </c>
      <c r="AJ730" s="52" t="s">
        <v>2300</v>
      </c>
    </row>
    <row r="731" spans="1:36" ht="12.75" customHeight="1">
      <c r="A731" s="78">
        <v>42447</v>
      </c>
      <c r="B731" s="54">
        <v>11</v>
      </c>
      <c r="C731" s="54">
        <v>30</v>
      </c>
      <c r="D731" s="54">
        <v>32</v>
      </c>
      <c r="E731" s="54">
        <v>35</v>
      </c>
      <c r="F731" s="54">
        <v>42</v>
      </c>
      <c r="G731" s="54">
        <v>46</v>
      </c>
      <c r="H731" s="54"/>
      <c r="I731" s="53"/>
      <c r="J731" s="62">
        <v>23</v>
      </c>
      <c r="K731" s="62">
        <v>13</v>
      </c>
      <c r="R731" s="62">
        <v>13</v>
      </c>
      <c r="S731" s="64">
        <v>2</v>
      </c>
      <c r="T731" s="65">
        <v>0</v>
      </c>
      <c r="U731" s="66"/>
      <c r="AA731" s="62">
        <v>0</v>
      </c>
      <c r="AB731" s="52" t="s">
        <v>2301</v>
      </c>
      <c r="AC731" s="52" t="s">
        <v>2302</v>
      </c>
      <c r="AJ731" s="52" t="s">
        <v>2303</v>
      </c>
    </row>
    <row r="732" spans="1:36" ht="12.75" customHeight="1">
      <c r="A732" s="78">
        <v>42446</v>
      </c>
      <c r="B732" s="54">
        <v>2</v>
      </c>
      <c r="C732" s="54">
        <v>14</v>
      </c>
      <c r="D732" s="54">
        <v>16</v>
      </c>
      <c r="E732" s="54">
        <v>25</v>
      </c>
      <c r="F732" s="54">
        <v>39</v>
      </c>
      <c r="G732" s="54">
        <v>40</v>
      </c>
      <c r="H732" s="54"/>
      <c r="I732" s="53"/>
      <c r="J732" s="62">
        <v>23</v>
      </c>
      <c r="K732" s="62">
        <v>15</v>
      </c>
      <c r="R732" s="62">
        <v>15</v>
      </c>
      <c r="S732" s="64">
        <v>5</v>
      </c>
      <c r="T732" s="65">
        <v>3</v>
      </c>
      <c r="U732" s="66"/>
      <c r="AA732" s="62">
        <v>3</v>
      </c>
      <c r="AB732" s="52" t="s">
        <v>2304</v>
      </c>
      <c r="AC732" s="52" t="s">
        <v>2305</v>
      </c>
      <c r="AJ732" s="52" t="s">
        <v>2306</v>
      </c>
    </row>
    <row r="733" spans="1:36" ht="12.75" customHeight="1">
      <c r="A733" s="78">
        <v>42445</v>
      </c>
      <c r="B733" s="54">
        <v>10</v>
      </c>
      <c r="C733" s="54">
        <v>14</v>
      </c>
      <c r="D733" s="54">
        <v>23</v>
      </c>
      <c r="E733" s="54">
        <v>30</v>
      </c>
      <c r="F733" s="54">
        <v>42</v>
      </c>
      <c r="G733" s="54">
        <v>47</v>
      </c>
      <c r="H733" s="54"/>
      <c r="I733" s="53"/>
      <c r="J733" s="62">
        <v>24</v>
      </c>
      <c r="K733" s="62">
        <v>14</v>
      </c>
      <c r="R733" s="62">
        <v>14</v>
      </c>
      <c r="S733" s="64">
        <v>2</v>
      </c>
      <c r="T733" s="65">
        <v>0</v>
      </c>
      <c r="U733" s="66"/>
      <c r="AA733" s="62">
        <v>0</v>
      </c>
      <c r="AB733" s="52" t="s">
        <v>2307</v>
      </c>
      <c r="AC733" s="52" t="s">
        <v>2308</v>
      </c>
      <c r="AJ733" s="52" t="s">
        <v>2309</v>
      </c>
    </row>
    <row r="734" spans="1:36" ht="12.75" customHeight="1">
      <c r="A734" s="78">
        <v>42444</v>
      </c>
      <c r="B734" s="54">
        <v>5</v>
      </c>
      <c r="C734" s="54">
        <v>10</v>
      </c>
      <c r="D734" s="54">
        <v>25</v>
      </c>
      <c r="E734" s="54">
        <v>44</v>
      </c>
      <c r="F734" s="54">
        <v>45</v>
      </c>
      <c r="G734" s="54">
        <v>47</v>
      </c>
      <c r="H734" s="54"/>
      <c r="I734" s="53"/>
      <c r="J734" s="62">
        <v>25</v>
      </c>
      <c r="K734" s="62">
        <v>14</v>
      </c>
      <c r="R734" s="62">
        <v>14</v>
      </c>
      <c r="S734" s="64">
        <v>2</v>
      </c>
      <c r="T734" s="65">
        <v>1</v>
      </c>
      <c r="U734" s="66"/>
      <c r="AA734" s="62">
        <v>1</v>
      </c>
      <c r="AB734" s="52" t="s">
        <v>2310</v>
      </c>
      <c r="AC734" s="52" t="s">
        <v>2311</v>
      </c>
      <c r="AJ734" s="52" t="s">
        <v>2312</v>
      </c>
    </row>
    <row r="735" spans="1:36" ht="12.75" customHeight="1">
      <c r="A735" s="78">
        <v>42443</v>
      </c>
      <c r="B735" s="54">
        <v>6</v>
      </c>
      <c r="C735" s="54">
        <v>9</v>
      </c>
      <c r="D735" s="54">
        <v>19</v>
      </c>
      <c r="E735" s="54">
        <v>24</v>
      </c>
      <c r="F735" s="54">
        <v>35</v>
      </c>
      <c r="G735" s="54">
        <v>45</v>
      </c>
      <c r="H735" s="54"/>
      <c r="I735" s="53"/>
      <c r="J735" s="62">
        <v>27</v>
      </c>
      <c r="K735" s="62">
        <v>15</v>
      </c>
      <c r="R735" s="62">
        <v>15</v>
      </c>
      <c r="S735" s="64">
        <v>3</v>
      </c>
      <c r="T735" s="65">
        <v>1</v>
      </c>
      <c r="U735" s="66"/>
      <c r="AA735" s="62">
        <v>1</v>
      </c>
      <c r="AB735" s="52" t="s">
        <v>2313</v>
      </c>
      <c r="AC735" s="52" t="s">
        <v>2314</v>
      </c>
      <c r="AJ735" s="52" t="s">
        <v>2315</v>
      </c>
    </row>
    <row r="736" spans="1:36" ht="12.75" customHeight="1">
      <c r="A736" s="78">
        <v>42441</v>
      </c>
      <c r="B736" s="54">
        <v>19</v>
      </c>
      <c r="C736" s="54">
        <v>23</v>
      </c>
      <c r="D736" s="54">
        <v>24</v>
      </c>
      <c r="E736" s="54">
        <v>26</v>
      </c>
      <c r="F736" s="54">
        <v>34</v>
      </c>
      <c r="G736" s="54">
        <v>37</v>
      </c>
      <c r="H736" s="54"/>
      <c r="I736" s="53"/>
      <c r="J736" s="62">
        <v>27</v>
      </c>
      <c r="K736" s="62">
        <v>14</v>
      </c>
      <c r="R736" s="62">
        <v>14</v>
      </c>
      <c r="S736" s="64">
        <v>3</v>
      </c>
      <c r="T736" s="65">
        <v>1</v>
      </c>
      <c r="U736" s="66"/>
      <c r="AA736" s="62">
        <v>1</v>
      </c>
      <c r="AB736" s="52" t="s">
        <v>2316</v>
      </c>
      <c r="AC736" s="52" t="s">
        <v>2317</v>
      </c>
      <c r="AJ736" s="52" t="s">
        <v>2318</v>
      </c>
    </row>
    <row r="737" spans="1:36" ht="12.75" customHeight="1">
      <c r="A737" s="78">
        <v>42440</v>
      </c>
      <c r="B737" s="54">
        <v>5</v>
      </c>
      <c r="C737" s="54">
        <v>8</v>
      </c>
      <c r="D737" s="54">
        <v>18</v>
      </c>
      <c r="E737" s="54">
        <v>30</v>
      </c>
      <c r="F737" s="54">
        <v>33</v>
      </c>
      <c r="G737" s="54">
        <v>36</v>
      </c>
      <c r="H737" s="54"/>
      <c r="I737" s="53"/>
      <c r="J737" s="62">
        <v>25</v>
      </c>
      <c r="K737" s="62">
        <v>13</v>
      </c>
      <c r="R737" s="62">
        <v>13</v>
      </c>
      <c r="S737" s="64">
        <v>2</v>
      </c>
      <c r="T737" s="65">
        <v>0</v>
      </c>
      <c r="U737" s="66"/>
      <c r="AA737" s="62">
        <v>0</v>
      </c>
      <c r="AB737" s="52" t="s">
        <v>2319</v>
      </c>
      <c r="AC737" s="52" t="s">
        <v>2320</v>
      </c>
      <c r="AJ737" s="52" t="s">
        <v>2321</v>
      </c>
    </row>
    <row r="738" spans="1:36" ht="12.75" customHeight="1">
      <c r="A738" s="78">
        <v>42439</v>
      </c>
      <c r="B738" s="54">
        <v>5</v>
      </c>
      <c r="C738" s="54">
        <v>6</v>
      </c>
      <c r="D738" s="54">
        <v>19</v>
      </c>
      <c r="E738" s="54">
        <v>20</v>
      </c>
      <c r="F738" s="54">
        <v>28</v>
      </c>
      <c r="G738" s="54">
        <v>37</v>
      </c>
      <c r="H738" s="54"/>
      <c r="I738" s="53"/>
      <c r="J738" s="62">
        <v>27</v>
      </c>
      <c r="K738" s="62">
        <v>15</v>
      </c>
      <c r="R738" s="62">
        <v>15</v>
      </c>
      <c r="S738" s="64">
        <v>3</v>
      </c>
      <c r="T738" s="65">
        <v>2</v>
      </c>
      <c r="U738" s="66"/>
      <c r="AA738" s="62">
        <v>2</v>
      </c>
      <c r="AB738" s="52" t="s">
        <v>2322</v>
      </c>
      <c r="AC738" s="52" t="s">
        <v>2323</v>
      </c>
      <c r="AJ738" s="52" t="s">
        <v>2324</v>
      </c>
    </row>
    <row r="739" spans="1:36" ht="12.75" customHeight="1">
      <c r="A739" s="78">
        <v>42438</v>
      </c>
      <c r="B739" s="54">
        <v>2</v>
      </c>
      <c r="C739" s="54">
        <v>11</v>
      </c>
      <c r="D739" s="54">
        <v>13</v>
      </c>
      <c r="E739" s="54">
        <v>14</v>
      </c>
      <c r="F739" s="54">
        <v>19</v>
      </c>
      <c r="G739" s="54">
        <v>24</v>
      </c>
      <c r="H739" s="54"/>
      <c r="I739" s="53"/>
      <c r="J739" s="62">
        <v>27</v>
      </c>
      <c r="K739" s="62">
        <v>16</v>
      </c>
      <c r="R739" s="62">
        <v>16</v>
      </c>
      <c r="S739" s="64">
        <v>3</v>
      </c>
      <c r="T739" s="65">
        <v>2</v>
      </c>
      <c r="U739" s="66"/>
      <c r="AA739" s="62">
        <v>2</v>
      </c>
      <c r="AB739" s="52" t="s">
        <v>2325</v>
      </c>
      <c r="AC739" s="52" t="s">
        <v>2326</v>
      </c>
      <c r="AJ739" s="52" t="s">
        <v>2327</v>
      </c>
    </row>
    <row r="740" spans="1:36" ht="12.75" customHeight="1">
      <c r="A740" s="78">
        <v>42437</v>
      </c>
      <c r="B740" s="54">
        <v>3</v>
      </c>
      <c r="C740" s="54">
        <v>6</v>
      </c>
      <c r="D740" s="54">
        <v>8</v>
      </c>
      <c r="E740" s="54">
        <v>24</v>
      </c>
      <c r="F740" s="54">
        <v>29</v>
      </c>
      <c r="G740" s="54">
        <v>31</v>
      </c>
      <c r="H740" s="54"/>
      <c r="I740" s="53"/>
      <c r="J740" s="62">
        <v>23</v>
      </c>
      <c r="K740" s="62">
        <v>16</v>
      </c>
      <c r="R740" s="62">
        <v>16</v>
      </c>
      <c r="S740" s="64">
        <v>3</v>
      </c>
      <c r="T740" s="65">
        <v>2</v>
      </c>
      <c r="U740" s="66"/>
      <c r="AA740" s="62">
        <v>2</v>
      </c>
      <c r="AB740" s="52" t="s">
        <v>2328</v>
      </c>
      <c r="AC740" s="52" t="s">
        <v>2329</v>
      </c>
      <c r="AJ740" s="52" t="s">
        <v>2330</v>
      </c>
    </row>
    <row r="741" spans="1:36" ht="12.75" customHeight="1">
      <c r="A741" s="78">
        <v>42436</v>
      </c>
      <c r="B741" s="54">
        <v>3</v>
      </c>
      <c r="C741" s="54">
        <v>5</v>
      </c>
      <c r="D741" s="54">
        <v>6</v>
      </c>
      <c r="E741" s="54">
        <v>31</v>
      </c>
      <c r="F741" s="54">
        <v>33</v>
      </c>
      <c r="G741" s="54">
        <v>37</v>
      </c>
      <c r="H741" s="54"/>
      <c r="I741" s="53"/>
      <c r="J741" s="62">
        <v>22</v>
      </c>
      <c r="K741" s="62">
        <v>16</v>
      </c>
      <c r="R741" s="62">
        <v>16</v>
      </c>
      <c r="S741" s="64">
        <v>3</v>
      </c>
      <c r="T741" s="65">
        <v>3</v>
      </c>
      <c r="U741" s="66"/>
      <c r="AA741" s="62">
        <v>3</v>
      </c>
      <c r="AB741" s="52" t="s">
        <v>2331</v>
      </c>
      <c r="AC741" s="52" t="s">
        <v>2332</v>
      </c>
      <c r="AJ741" s="52" t="s">
        <v>2333</v>
      </c>
    </row>
    <row r="742" spans="1:36" ht="12.75" customHeight="1">
      <c r="A742" s="78">
        <v>42434</v>
      </c>
      <c r="B742" s="54">
        <v>7</v>
      </c>
      <c r="C742" s="54">
        <v>13</v>
      </c>
      <c r="D742" s="54">
        <v>17</v>
      </c>
      <c r="E742" s="54">
        <v>26</v>
      </c>
      <c r="F742" s="54">
        <v>33</v>
      </c>
      <c r="G742" s="54">
        <v>40</v>
      </c>
      <c r="H742" s="54"/>
      <c r="I742" s="53"/>
      <c r="J742" s="62">
        <v>24</v>
      </c>
      <c r="K742" s="62">
        <v>15</v>
      </c>
      <c r="R742" s="62">
        <v>15</v>
      </c>
      <c r="S742" s="64">
        <v>1</v>
      </c>
      <c r="T742" s="65">
        <v>1</v>
      </c>
      <c r="U742" s="66"/>
      <c r="AA742" s="62">
        <v>1</v>
      </c>
      <c r="AB742" s="52" t="s">
        <v>2334</v>
      </c>
      <c r="AC742" s="52" t="s">
        <v>2335</v>
      </c>
      <c r="AJ742" s="52" t="s">
        <v>2336</v>
      </c>
    </row>
    <row r="743" spans="1:36" ht="12.75" customHeight="1">
      <c r="A743" s="78">
        <v>42433</v>
      </c>
      <c r="B743" s="54">
        <v>3</v>
      </c>
      <c r="C743" s="54">
        <v>7</v>
      </c>
      <c r="D743" s="54">
        <v>10</v>
      </c>
      <c r="E743" s="54">
        <v>14</v>
      </c>
      <c r="F743" s="54">
        <v>16</v>
      </c>
      <c r="G743" s="54">
        <v>39</v>
      </c>
      <c r="H743" s="54"/>
      <c r="I743" s="53"/>
      <c r="J743" s="62">
        <v>24</v>
      </c>
      <c r="K743" s="62">
        <v>15</v>
      </c>
      <c r="R743" s="62">
        <v>15</v>
      </c>
      <c r="S743" s="64">
        <v>3</v>
      </c>
      <c r="T743" s="65">
        <v>2</v>
      </c>
      <c r="U743" s="66"/>
      <c r="AA743" s="62">
        <v>2</v>
      </c>
      <c r="AB743" s="52" t="s">
        <v>2337</v>
      </c>
      <c r="AC743" s="52" t="s">
        <v>2338</v>
      </c>
      <c r="AJ743" s="52" t="s">
        <v>2339</v>
      </c>
    </row>
    <row r="744" spans="1:36" ht="12.75" customHeight="1">
      <c r="A744" s="78">
        <v>42432</v>
      </c>
      <c r="B744" s="54">
        <v>10</v>
      </c>
      <c r="C744" s="54">
        <v>12</v>
      </c>
      <c r="D744" s="54">
        <v>15</v>
      </c>
      <c r="E744" s="54">
        <v>16</v>
      </c>
      <c r="F744" s="54">
        <v>22</v>
      </c>
      <c r="G744" s="54">
        <v>40</v>
      </c>
      <c r="H744" s="54"/>
      <c r="I744" s="53"/>
      <c r="J744" s="62">
        <v>23</v>
      </c>
      <c r="K744" s="62">
        <v>15</v>
      </c>
      <c r="R744" s="62">
        <v>15</v>
      </c>
      <c r="S744" s="64">
        <v>3</v>
      </c>
      <c r="T744" s="65">
        <v>1</v>
      </c>
      <c r="U744" s="66"/>
      <c r="AA744" s="62">
        <v>1</v>
      </c>
      <c r="AB744" s="52" t="s">
        <v>2340</v>
      </c>
      <c r="AC744" s="52" t="s">
        <v>2341</v>
      </c>
      <c r="AJ744" s="52" t="s">
        <v>2342</v>
      </c>
    </row>
    <row r="745" spans="1:36" ht="12.75" customHeight="1">
      <c r="A745" s="78">
        <v>42431</v>
      </c>
      <c r="B745" s="54">
        <v>15</v>
      </c>
      <c r="C745" s="54">
        <v>18</v>
      </c>
      <c r="D745" s="54">
        <v>31</v>
      </c>
      <c r="E745" s="54">
        <v>35</v>
      </c>
      <c r="F745" s="54">
        <v>43</v>
      </c>
      <c r="G745" s="54">
        <v>48</v>
      </c>
      <c r="H745" s="54"/>
      <c r="I745" s="53"/>
      <c r="J745" s="62">
        <v>25</v>
      </c>
      <c r="K745" s="62">
        <v>15</v>
      </c>
      <c r="R745" s="62">
        <v>15</v>
      </c>
      <c r="S745" s="64">
        <v>5</v>
      </c>
      <c r="T745" s="65">
        <v>5</v>
      </c>
      <c r="U745" s="66"/>
      <c r="AA745" s="62">
        <v>5</v>
      </c>
      <c r="AB745" s="52" t="s">
        <v>2343</v>
      </c>
      <c r="AC745" s="52" t="s">
        <v>2344</v>
      </c>
      <c r="AJ745" s="52" t="s">
        <v>2345</v>
      </c>
    </row>
    <row r="746" spans="1:36" ht="12.75" customHeight="1">
      <c r="A746" s="78">
        <v>42430</v>
      </c>
      <c r="B746" s="54">
        <v>11</v>
      </c>
      <c r="C746" s="54">
        <v>19</v>
      </c>
      <c r="D746" s="54">
        <v>28</v>
      </c>
      <c r="E746" s="54">
        <v>30</v>
      </c>
      <c r="F746" s="54">
        <v>31</v>
      </c>
      <c r="G746" s="54">
        <v>44</v>
      </c>
      <c r="H746" s="54"/>
      <c r="I746" s="53"/>
      <c r="J746" s="62">
        <v>27</v>
      </c>
      <c r="K746" s="62">
        <v>16</v>
      </c>
      <c r="R746" s="62">
        <v>16</v>
      </c>
      <c r="S746" s="64">
        <v>5</v>
      </c>
      <c r="T746" s="65">
        <v>3</v>
      </c>
      <c r="U746" s="66"/>
      <c r="AA746" s="62">
        <v>3</v>
      </c>
      <c r="AB746" s="52" t="s">
        <v>2346</v>
      </c>
      <c r="AC746" s="52" t="s">
        <v>2347</v>
      </c>
      <c r="AJ746" s="52" t="s">
        <v>2348</v>
      </c>
    </row>
    <row r="747" spans="1:36" ht="12.75" customHeight="1">
      <c r="A747" s="78">
        <v>42429</v>
      </c>
      <c r="B747" s="54">
        <v>3</v>
      </c>
      <c r="C747" s="54">
        <v>11</v>
      </c>
      <c r="D747" s="54">
        <v>20</v>
      </c>
      <c r="E747" s="54">
        <v>23</v>
      </c>
      <c r="F747" s="54">
        <v>41</v>
      </c>
      <c r="G747" s="54">
        <v>48</v>
      </c>
      <c r="H747" s="54"/>
      <c r="I747" s="53"/>
      <c r="J747" s="62">
        <v>27</v>
      </c>
      <c r="K747" s="62">
        <v>16</v>
      </c>
      <c r="R747" s="62">
        <v>16</v>
      </c>
      <c r="S747" s="64">
        <v>2</v>
      </c>
      <c r="T747" s="65">
        <v>2</v>
      </c>
      <c r="U747" s="66"/>
      <c r="AA747" s="62">
        <v>2</v>
      </c>
      <c r="AB747" s="52" t="s">
        <v>2349</v>
      </c>
      <c r="AC747" s="52" t="s">
        <v>2350</v>
      </c>
      <c r="AJ747" s="52" t="s">
        <v>2351</v>
      </c>
    </row>
    <row r="748" spans="1:36" ht="12.75" customHeight="1">
      <c r="A748" s="78">
        <v>42427</v>
      </c>
      <c r="B748" s="54">
        <v>7</v>
      </c>
      <c r="C748" s="54">
        <v>10</v>
      </c>
      <c r="D748" s="54">
        <v>11</v>
      </c>
      <c r="E748" s="54">
        <v>19</v>
      </c>
      <c r="F748" s="54">
        <v>25</v>
      </c>
      <c r="G748" s="54">
        <v>34</v>
      </c>
      <c r="H748" s="54"/>
      <c r="I748" s="53"/>
      <c r="J748" s="62">
        <v>28</v>
      </c>
      <c r="K748" s="62">
        <v>18</v>
      </c>
      <c r="R748" s="62">
        <v>18</v>
      </c>
      <c r="S748" s="64">
        <v>3</v>
      </c>
      <c r="T748" s="65">
        <v>3</v>
      </c>
      <c r="U748" s="66"/>
      <c r="AA748" s="62">
        <v>3</v>
      </c>
      <c r="AB748" s="52" t="s">
        <v>2352</v>
      </c>
      <c r="AC748" s="52" t="s">
        <v>2353</v>
      </c>
      <c r="AJ748" s="52" t="s">
        <v>2354</v>
      </c>
    </row>
    <row r="749" spans="1:36" ht="12.75" customHeight="1">
      <c r="A749" s="78">
        <v>42426</v>
      </c>
      <c r="B749" s="54">
        <v>10</v>
      </c>
      <c r="C749" s="54">
        <v>14</v>
      </c>
      <c r="D749" s="54">
        <v>19</v>
      </c>
      <c r="E749" s="54">
        <v>21</v>
      </c>
      <c r="F749" s="54">
        <v>29</v>
      </c>
      <c r="G749" s="54">
        <v>45</v>
      </c>
      <c r="H749" s="54"/>
      <c r="I749" s="53"/>
      <c r="J749" s="62">
        <v>26</v>
      </c>
      <c r="K749" s="62">
        <v>15</v>
      </c>
      <c r="R749" s="62">
        <v>15</v>
      </c>
      <c r="S749" s="64">
        <v>1</v>
      </c>
      <c r="T749" s="65">
        <v>1</v>
      </c>
      <c r="U749" s="66"/>
      <c r="AA749" s="62">
        <v>1</v>
      </c>
      <c r="AB749" s="52" t="s">
        <v>2355</v>
      </c>
      <c r="AC749" s="52" t="s">
        <v>2356</v>
      </c>
      <c r="AJ749" s="52" t="s">
        <v>2357</v>
      </c>
    </row>
    <row r="750" spans="1:36" ht="12.75" customHeight="1">
      <c r="A750" s="78">
        <v>42425</v>
      </c>
      <c r="B750" s="54">
        <v>4</v>
      </c>
      <c r="C750" s="54">
        <v>9</v>
      </c>
      <c r="D750" s="54">
        <v>21</v>
      </c>
      <c r="E750" s="54">
        <v>22</v>
      </c>
      <c r="F750" s="54">
        <v>31</v>
      </c>
      <c r="G750" s="54">
        <v>37</v>
      </c>
      <c r="H750" s="54"/>
      <c r="I750" s="53"/>
      <c r="J750" s="62">
        <v>28</v>
      </c>
      <c r="K750" s="62">
        <v>16</v>
      </c>
      <c r="R750" s="62">
        <v>16</v>
      </c>
      <c r="S750" s="64">
        <v>4</v>
      </c>
      <c r="T750" s="65">
        <v>3</v>
      </c>
      <c r="U750" s="66"/>
      <c r="AA750" s="62">
        <v>3</v>
      </c>
      <c r="AB750" s="52" t="s">
        <v>2358</v>
      </c>
      <c r="AC750" s="52" t="s">
        <v>2359</v>
      </c>
      <c r="AJ750" s="52" t="s">
        <v>2360</v>
      </c>
    </row>
    <row r="751" spans="1:36" ht="12.75" customHeight="1">
      <c r="A751" s="78">
        <v>42424</v>
      </c>
      <c r="B751" s="54">
        <v>3</v>
      </c>
      <c r="C751" s="54">
        <v>14</v>
      </c>
      <c r="D751" s="54">
        <v>28</v>
      </c>
      <c r="E751" s="54">
        <v>31</v>
      </c>
      <c r="F751" s="54">
        <v>37</v>
      </c>
      <c r="G751" s="54">
        <v>48</v>
      </c>
      <c r="H751" s="54"/>
      <c r="I751" s="53"/>
      <c r="J751" s="62">
        <v>26</v>
      </c>
      <c r="K751" s="62">
        <v>15</v>
      </c>
      <c r="R751" s="62">
        <v>15</v>
      </c>
      <c r="S751" s="64">
        <v>4</v>
      </c>
      <c r="T751" s="65">
        <v>3</v>
      </c>
      <c r="U751" s="66"/>
      <c r="AA751" s="62">
        <v>3</v>
      </c>
      <c r="AB751" s="52" t="s">
        <v>2361</v>
      </c>
      <c r="AC751" s="52" t="s">
        <v>2362</v>
      </c>
      <c r="AJ751" s="52" t="s">
        <v>2363</v>
      </c>
    </row>
    <row r="752" spans="1:36" ht="12.75" customHeight="1">
      <c r="A752" s="78">
        <v>42423</v>
      </c>
      <c r="B752" s="54">
        <v>19</v>
      </c>
      <c r="C752" s="54">
        <v>28</v>
      </c>
      <c r="D752" s="54">
        <v>31</v>
      </c>
      <c r="E752" s="54">
        <v>34</v>
      </c>
      <c r="F752" s="54">
        <v>35</v>
      </c>
      <c r="G752" s="54">
        <v>48</v>
      </c>
      <c r="H752" s="54"/>
      <c r="I752" s="53"/>
      <c r="J752" s="62">
        <v>27</v>
      </c>
      <c r="K752" s="62">
        <v>15</v>
      </c>
      <c r="R752" s="62">
        <v>15</v>
      </c>
      <c r="S752" s="64">
        <v>4</v>
      </c>
      <c r="T752" s="65">
        <v>3</v>
      </c>
      <c r="U752" s="66"/>
      <c r="AA752" s="62">
        <v>3</v>
      </c>
      <c r="AB752" s="52" t="s">
        <v>2364</v>
      </c>
      <c r="AC752" s="52" t="s">
        <v>2365</v>
      </c>
      <c r="AJ752" s="52" t="s">
        <v>2366</v>
      </c>
    </row>
    <row r="753" spans="1:36" ht="12.75" customHeight="1">
      <c r="A753" s="78">
        <v>42422</v>
      </c>
      <c r="B753" s="54">
        <v>2</v>
      </c>
      <c r="C753" s="54">
        <v>12</v>
      </c>
      <c r="D753" s="54">
        <v>18</v>
      </c>
      <c r="E753" s="54">
        <v>34</v>
      </c>
      <c r="F753" s="54">
        <v>42</v>
      </c>
      <c r="G753" s="54">
        <v>44</v>
      </c>
      <c r="H753" s="54"/>
      <c r="I753" s="53"/>
      <c r="J753" s="62">
        <v>27</v>
      </c>
      <c r="K753" s="62">
        <v>15</v>
      </c>
      <c r="R753" s="62">
        <v>15</v>
      </c>
      <c r="S753" s="64">
        <v>3</v>
      </c>
      <c r="T753" s="65">
        <v>1</v>
      </c>
      <c r="U753" s="66"/>
      <c r="AA753" s="62">
        <v>1</v>
      </c>
      <c r="AB753" s="52" t="s">
        <v>2367</v>
      </c>
      <c r="AC753" s="52" t="s">
        <v>2368</v>
      </c>
      <c r="AJ753" s="52" t="s">
        <v>2369</v>
      </c>
    </row>
    <row r="754" spans="1:36" ht="12.75" customHeight="1">
      <c r="A754" s="78">
        <v>42420</v>
      </c>
      <c r="B754" s="54">
        <v>1</v>
      </c>
      <c r="C754" s="54">
        <v>6</v>
      </c>
      <c r="D754" s="54">
        <v>21</v>
      </c>
      <c r="E754" s="54">
        <v>24</v>
      </c>
      <c r="F754" s="54">
        <v>35</v>
      </c>
      <c r="G754" s="54">
        <v>42</v>
      </c>
      <c r="H754" s="54"/>
      <c r="I754" s="53"/>
      <c r="J754" s="62">
        <v>28</v>
      </c>
      <c r="K754" s="62">
        <v>17</v>
      </c>
      <c r="R754" s="62">
        <v>17</v>
      </c>
      <c r="S754" s="64">
        <v>5</v>
      </c>
      <c r="T754" s="65">
        <v>1</v>
      </c>
      <c r="U754" s="66"/>
      <c r="AA754" s="62">
        <v>1</v>
      </c>
      <c r="AB754" s="52" t="s">
        <v>2370</v>
      </c>
      <c r="AC754" s="52" t="s">
        <v>2371</v>
      </c>
      <c r="AJ754" s="52" t="s">
        <v>2372</v>
      </c>
    </row>
    <row r="755" spans="1:36" ht="12.75" customHeight="1">
      <c r="A755" s="78">
        <v>42419</v>
      </c>
      <c r="B755" s="54">
        <v>10</v>
      </c>
      <c r="C755" s="54">
        <v>22</v>
      </c>
      <c r="D755" s="54">
        <v>24</v>
      </c>
      <c r="E755" s="54">
        <v>31</v>
      </c>
      <c r="F755" s="54">
        <v>37</v>
      </c>
      <c r="G755" s="54">
        <v>46</v>
      </c>
      <c r="H755" s="54"/>
      <c r="I755" s="53"/>
      <c r="J755" s="62">
        <v>27</v>
      </c>
      <c r="K755" s="62">
        <v>16</v>
      </c>
      <c r="R755" s="62">
        <v>16</v>
      </c>
      <c r="S755" s="64">
        <v>3</v>
      </c>
      <c r="T755" s="65">
        <v>1</v>
      </c>
      <c r="U755" s="66"/>
      <c r="AA755" s="62">
        <v>1</v>
      </c>
      <c r="AB755" s="52" t="s">
        <v>2373</v>
      </c>
      <c r="AC755" s="52" t="s">
        <v>2374</v>
      </c>
      <c r="AJ755" s="52" t="s">
        <v>2375</v>
      </c>
    </row>
    <row r="756" spans="1:36" ht="12.75" customHeight="1">
      <c r="A756" s="78">
        <v>42418</v>
      </c>
      <c r="B756" s="54">
        <v>6</v>
      </c>
      <c r="C756" s="54">
        <v>10</v>
      </c>
      <c r="D756" s="54">
        <v>11</v>
      </c>
      <c r="E756" s="54">
        <v>38</v>
      </c>
      <c r="F756" s="54">
        <v>41</v>
      </c>
      <c r="G756" s="54">
        <v>43</v>
      </c>
      <c r="H756" s="54"/>
      <c r="I756" s="53"/>
      <c r="J756" s="62">
        <v>28</v>
      </c>
      <c r="K756" s="62">
        <v>16</v>
      </c>
      <c r="R756" s="62">
        <v>16</v>
      </c>
      <c r="S756" s="64">
        <v>4</v>
      </c>
      <c r="T756" s="65">
        <v>2</v>
      </c>
      <c r="U756" s="66"/>
      <c r="AA756" s="62">
        <v>2</v>
      </c>
      <c r="AB756" s="52" t="s">
        <v>2376</v>
      </c>
      <c r="AC756" s="52" t="s">
        <v>2377</v>
      </c>
      <c r="AJ756" s="52" t="s">
        <v>2378</v>
      </c>
    </row>
    <row r="757" spans="1:36" ht="12.75" customHeight="1">
      <c r="A757" s="78">
        <v>42417</v>
      </c>
      <c r="B757" s="54">
        <v>4</v>
      </c>
      <c r="C757" s="54">
        <v>11</v>
      </c>
      <c r="D757" s="54">
        <v>16</v>
      </c>
      <c r="E757" s="54">
        <v>17</v>
      </c>
      <c r="F757" s="54">
        <v>27</v>
      </c>
      <c r="G757" s="54">
        <v>34</v>
      </c>
      <c r="H757" s="54"/>
      <c r="I757" s="53"/>
      <c r="J757" s="62">
        <v>27</v>
      </c>
      <c r="K757" s="62">
        <v>16</v>
      </c>
      <c r="R757" s="62">
        <v>16</v>
      </c>
      <c r="S757" s="64">
        <v>3</v>
      </c>
      <c r="T757" s="65">
        <v>0</v>
      </c>
      <c r="U757" s="66"/>
      <c r="AA757" s="62">
        <v>0</v>
      </c>
      <c r="AB757" s="52" t="s">
        <v>2379</v>
      </c>
      <c r="AC757" s="52" t="s">
        <v>2380</v>
      </c>
      <c r="AJ757" s="52" t="s">
        <v>2381</v>
      </c>
    </row>
    <row r="758" spans="1:36" ht="12.75" customHeight="1">
      <c r="A758" s="78">
        <v>42416</v>
      </c>
      <c r="B758" s="54">
        <v>5</v>
      </c>
      <c r="C758" s="54">
        <v>35</v>
      </c>
      <c r="D758" s="54">
        <v>37</v>
      </c>
      <c r="E758" s="54">
        <v>40</v>
      </c>
      <c r="F758" s="54">
        <v>46</v>
      </c>
      <c r="G758" s="54">
        <v>49</v>
      </c>
      <c r="H758" s="54"/>
      <c r="I758" s="53"/>
      <c r="J758" s="62">
        <v>26</v>
      </c>
      <c r="K758" s="62">
        <v>16</v>
      </c>
      <c r="R758" s="62">
        <v>16</v>
      </c>
      <c r="S758" s="64">
        <v>2</v>
      </c>
      <c r="T758" s="65">
        <v>2</v>
      </c>
      <c r="U758" s="66"/>
      <c r="AA758" s="62">
        <v>2</v>
      </c>
      <c r="AB758" s="52" t="s">
        <v>2382</v>
      </c>
      <c r="AC758" s="52" t="s">
        <v>2383</v>
      </c>
      <c r="AJ758" s="52" t="s">
        <v>2384</v>
      </c>
    </row>
    <row r="759" spans="1:36" ht="12.75" customHeight="1">
      <c r="A759" s="78">
        <v>42415</v>
      </c>
      <c r="B759" s="54">
        <v>3</v>
      </c>
      <c r="C759" s="54">
        <v>9</v>
      </c>
      <c r="D759" s="54">
        <v>12</v>
      </c>
      <c r="E759" s="54">
        <v>17</v>
      </c>
      <c r="F759" s="54">
        <v>33</v>
      </c>
      <c r="G759" s="54">
        <v>48</v>
      </c>
      <c r="H759" s="54"/>
      <c r="I759" s="53"/>
      <c r="J759" s="62">
        <v>28</v>
      </c>
      <c r="K759" s="62">
        <v>14</v>
      </c>
      <c r="R759" s="62">
        <v>14</v>
      </c>
      <c r="S759" s="64">
        <v>2</v>
      </c>
      <c r="T759" s="65">
        <v>0</v>
      </c>
      <c r="U759" s="66"/>
      <c r="AA759" s="62">
        <v>0</v>
      </c>
      <c r="AB759" s="52" t="s">
        <v>2385</v>
      </c>
      <c r="AC759" s="52" t="s">
        <v>2386</v>
      </c>
      <c r="AJ759" s="52" t="s">
        <v>2387</v>
      </c>
    </row>
    <row r="760" spans="1:36" ht="12.75" customHeight="1">
      <c r="A760" s="78">
        <v>42413</v>
      </c>
      <c r="B760" s="54">
        <v>3</v>
      </c>
      <c r="C760" s="54">
        <v>5</v>
      </c>
      <c r="D760" s="54">
        <v>7</v>
      </c>
      <c r="E760" s="54">
        <v>10</v>
      </c>
      <c r="F760" s="54">
        <v>17</v>
      </c>
      <c r="G760" s="54">
        <v>48</v>
      </c>
      <c r="H760" s="54"/>
      <c r="I760" s="53"/>
      <c r="J760" s="62">
        <v>27</v>
      </c>
      <c r="K760" s="62">
        <v>14</v>
      </c>
      <c r="R760" s="62">
        <v>14</v>
      </c>
      <c r="S760" s="64">
        <v>0</v>
      </c>
      <c r="T760" s="65">
        <v>0</v>
      </c>
      <c r="U760" s="66"/>
      <c r="AA760" s="62">
        <v>0</v>
      </c>
      <c r="AB760" s="52" t="s">
        <v>2388</v>
      </c>
      <c r="AC760" s="52" t="s">
        <v>2389</v>
      </c>
      <c r="AJ760" s="52" t="s">
        <v>2390</v>
      </c>
    </row>
    <row r="761" spans="1:36" ht="12.75" customHeight="1">
      <c r="A761" s="78">
        <v>42412</v>
      </c>
      <c r="B761" s="54">
        <v>8</v>
      </c>
      <c r="C761" s="54">
        <v>22</v>
      </c>
      <c r="D761" s="54">
        <v>28</v>
      </c>
      <c r="E761" s="54">
        <v>29</v>
      </c>
      <c r="F761" s="54">
        <v>34</v>
      </c>
      <c r="G761" s="54">
        <v>39</v>
      </c>
      <c r="H761" s="54"/>
      <c r="I761" s="53"/>
      <c r="J761" s="62">
        <v>28</v>
      </c>
      <c r="K761" s="62">
        <v>14</v>
      </c>
      <c r="R761" s="62">
        <v>14</v>
      </c>
      <c r="S761" s="64">
        <v>3</v>
      </c>
      <c r="T761" s="65">
        <v>0</v>
      </c>
      <c r="U761" s="66"/>
      <c r="AA761" s="62">
        <v>0</v>
      </c>
      <c r="AB761" s="52" t="s">
        <v>2391</v>
      </c>
      <c r="AC761" s="52" t="s">
        <v>2392</v>
      </c>
      <c r="AJ761" s="52" t="s">
        <v>2393</v>
      </c>
    </row>
    <row r="762" spans="1:36" ht="12.75" customHeight="1">
      <c r="A762" s="78">
        <v>42411</v>
      </c>
      <c r="B762" s="54">
        <v>4</v>
      </c>
      <c r="C762" s="54">
        <v>5</v>
      </c>
      <c r="D762" s="54">
        <v>10</v>
      </c>
      <c r="E762" s="54">
        <v>15</v>
      </c>
      <c r="F762" s="54">
        <v>35</v>
      </c>
      <c r="G762" s="54">
        <v>47</v>
      </c>
      <c r="H762" s="54"/>
      <c r="I762" s="53"/>
      <c r="J762" s="62">
        <v>26</v>
      </c>
      <c r="K762" s="62">
        <v>14</v>
      </c>
      <c r="R762" s="62">
        <v>14</v>
      </c>
      <c r="S762" s="64">
        <v>4</v>
      </c>
      <c r="T762" s="65">
        <v>3</v>
      </c>
      <c r="U762" s="66"/>
      <c r="AA762" s="62">
        <v>3</v>
      </c>
      <c r="AB762" s="52" t="s">
        <v>2394</v>
      </c>
      <c r="AC762" s="52" t="s">
        <v>2395</v>
      </c>
      <c r="AJ762" s="52" t="s">
        <v>2396</v>
      </c>
    </row>
    <row r="763" spans="1:36" ht="12.75" customHeight="1">
      <c r="A763" s="78">
        <v>42410</v>
      </c>
      <c r="B763" s="54">
        <v>2</v>
      </c>
      <c r="C763" s="54">
        <v>21</v>
      </c>
      <c r="D763" s="54">
        <v>23</v>
      </c>
      <c r="E763" s="54">
        <v>28</v>
      </c>
      <c r="F763" s="54">
        <v>29</v>
      </c>
      <c r="G763" s="54">
        <v>45</v>
      </c>
      <c r="H763" s="54"/>
      <c r="I763" s="53"/>
      <c r="J763" s="62">
        <v>28</v>
      </c>
      <c r="K763" s="62">
        <v>14</v>
      </c>
      <c r="R763" s="62">
        <v>14</v>
      </c>
      <c r="S763" s="64">
        <v>3</v>
      </c>
      <c r="T763" s="65">
        <v>1</v>
      </c>
      <c r="U763" s="66"/>
      <c r="AA763" s="62">
        <v>1</v>
      </c>
      <c r="AB763" s="52" t="s">
        <v>2397</v>
      </c>
      <c r="AC763" s="52" t="s">
        <v>2398</v>
      </c>
      <c r="AJ763" s="52" t="s">
        <v>2399</v>
      </c>
    </row>
    <row r="764" spans="1:36" ht="12.75" customHeight="1">
      <c r="A764" s="78">
        <v>42409</v>
      </c>
      <c r="B764" s="54">
        <v>6</v>
      </c>
      <c r="C764" s="54">
        <v>7</v>
      </c>
      <c r="D764" s="54">
        <v>21</v>
      </c>
      <c r="E764" s="54">
        <v>24</v>
      </c>
      <c r="F764" s="54">
        <v>25</v>
      </c>
      <c r="G764" s="54">
        <v>40</v>
      </c>
      <c r="H764" s="54"/>
      <c r="I764" s="53"/>
      <c r="J764" s="62">
        <v>28</v>
      </c>
      <c r="K764" s="62">
        <v>16</v>
      </c>
      <c r="R764" s="62">
        <v>16</v>
      </c>
      <c r="S764" s="64">
        <v>3</v>
      </c>
      <c r="T764" s="65">
        <v>0</v>
      </c>
      <c r="U764" s="66"/>
      <c r="AA764" s="62">
        <v>0</v>
      </c>
      <c r="AB764" s="52" t="s">
        <v>2400</v>
      </c>
      <c r="AC764" s="52" t="s">
        <v>2401</v>
      </c>
      <c r="AJ764" s="52" t="s">
        <v>2402</v>
      </c>
    </row>
    <row r="765" spans="1:36" ht="12.75" customHeight="1">
      <c r="A765" s="78">
        <v>42408</v>
      </c>
      <c r="B765" s="54">
        <v>1</v>
      </c>
      <c r="C765" s="54">
        <v>4</v>
      </c>
      <c r="D765" s="54">
        <v>9</v>
      </c>
      <c r="E765" s="54">
        <v>10</v>
      </c>
      <c r="F765" s="54">
        <v>26</v>
      </c>
      <c r="G765" s="54">
        <v>32</v>
      </c>
      <c r="H765" s="54"/>
      <c r="I765" s="53"/>
      <c r="J765" s="62">
        <v>27</v>
      </c>
      <c r="K765" s="62">
        <v>16</v>
      </c>
      <c r="R765" s="62">
        <v>16</v>
      </c>
      <c r="S765" s="64">
        <v>3</v>
      </c>
      <c r="T765" s="65">
        <v>3</v>
      </c>
      <c r="U765" s="66"/>
      <c r="AA765" s="62">
        <v>3</v>
      </c>
      <c r="AB765" s="52" t="s">
        <v>2403</v>
      </c>
      <c r="AC765" s="52" t="s">
        <v>2404</v>
      </c>
      <c r="AJ765" s="52" t="s">
        <v>2405</v>
      </c>
    </row>
    <row r="766" spans="1:36" ht="12.75" customHeight="1">
      <c r="A766" s="78">
        <v>42406</v>
      </c>
      <c r="B766" s="54">
        <v>6</v>
      </c>
      <c r="C766" s="54">
        <v>9</v>
      </c>
      <c r="D766" s="54">
        <v>18</v>
      </c>
      <c r="E766" s="54">
        <v>20</v>
      </c>
      <c r="F766" s="54">
        <v>23</v>
      </c>
      <c r="G766" s="54">
        <v>32</v>
      </c>
      <c r="H766" s="54"/>
      <c r="I766" s="53"/>
      <c r="J766" s="62">
        <v>28</v>
      </c>
      <c r="K766" s="62">
        <v>16</v>
      </c>
      <c r="R766" s="62">
        <v>16</v>
      </c>
      <c r="S766" s="64">
        <v>4</v>
      </c>
      <c r="T766" s="65">
        <v>3</v>
      </c>
      <c r="U766" s="66"/>
      <c r="AA766" s="62">
        <v>3</v>
      </c>
      <c r="AB766" s="52" t="s">
        <v>2406</v>
      </c>
      <c r="AC766" s="52" t="s">
        <v>2407</v>
      </c>
      <c r="AJ766" s="52" t="s">
        <v>2408</v>
      </c>
    </row>
    <row r="767" spans="1:36" ht="12.75" customHeight="1">
      <c r="A767" s="78">
        <v>42405</v>
      </c>
      <c r="B767" s="54">
        <v>16</v>
      </c>
      <c r="C767" s="54">
        <v>24</v>
      </c>
      <c r="D767" s="54">
        <v>34</v>
      </c>
      <c r="E767" s="54">
        <v>41</v>
      </c>
      <c r="F767" s="54">
        <v>42</v>
      </c>
      <c r="G767" s="54">
        <v>43</v>
      </c>
      <c r="H767" s="54"/>
      <c r="I767" s="53"/>
      <c r="J767" s="62">
        <v>27</v>
      </c>
      <c r="K767" s="62">
        <v>16</v>
      </c>
      <c r="R767" s="62">
        <v>16</v>
      </c>
      <c r="S767" s="64">
        <v>3</v>
      </c>
      <c r="T767" s="65">
        <v>0</v>
      </c>
      <c r="U767" s="66"/>
      <c r="AA767" s="62">
        <v>0</v>
      </c>
      <c r="AB767" s="52" t="s">
        <v>2409</v>
      </c>
      <c r="AC767" s="52" t="s">
        <v>2410</v>
      </c>
      <c r="AJ767" s="52" t="s">
        <v>2411</v>
      </c>
    </row>
    <row r="768" spans="1:36" ht="12.75" customHeight="1">
      <c r="A768" s="78">
        <v>42404</v>
      </c>
      <c r="B768" s="54">
        <v>4</v>
      </c>
      <c r="C768" s="54">
        <v>8</v>
      </c>
      <c r="D768" s="54">
        <v>23</v>
      </c>
      <c r="E768" s="54">
        <v>30</v>
      </c>
      <c r="F768" s="54">
        <v>42</v>
      </c>
      <c r="G768" s="54">
        <v>47</v>
      </c>
      <c r="H768" s="54"/>
      <c r="I768" s="53"/>
      <c r="J768" s="62">
        <v>28</v>
      </c>
      <c r="K768" s="62">
        <v>17</v>
      </c>
      <c r="R768" s="62">
        <v>17</v>
      </c>
      <c r="S768" s="64">
        <v>5</v>
      </c>
      <c r="T768" s="65">
        <v>5</v>
      </c>
      <c r="U768" s="66"/>
      <c r="AA768" s="62">
        <v>5</v>
      </c>
      <c r="AB768" s="52" t="s">
        <v>2412</v>
      </c>
      <c r="AC768" s="52" t="s">
        <v>2413</v>
      </c>
      <c r="AJ768" s="52" t="s">
        <v>2414</v>
      </c>
    </row>
    <row r="769" spans="1:36" ht="12.75" customHeight="1">
      <c r="A769" s="78">
        <v>42403</v>
      </c>
      <c r="B769" s="54">
        <v>25</v>
      </c>
      <c r="C769" s="54">
        <v>35</v>
      </c>
      <c r="D769" s="54">
        <v>36</v>
      </c>
      <c r="E769" s="54">
        <v>40</v>
      </c>
      <c r="F769" s="54">
        <v>43</v>
      </c>
      <c r="G769" s="54">
        <v>45</v>
      </c>
      <c r="H769" s="54"/>
      <c r="I769" s="53"/>
      <c r="J769" s="62">
        <v>27</v>
      </c>
      <c r="K769" s="62">
        <v>17</v>
      </c>
      <c r="R769" s="62">
        <v>17</v>
      </c>
      <c r="S769" s="64">
        <v>2</v>
      </c>
      <c r="T769" s="65">
        <v>2</v>
      </c>
      <c r="U769" s="66"/>
      <c r="AA769" s="62">
        <v>2</v>
      </c>
      <c r="AB769" s="52" t="s">
        <v>2415</v>
      </c>
      <c r="AC769" s="52" t="s">
        <v>2416</v>
      </c>
      <c r="AJ769" s="52" t="s">
        <v>2417</v>
      </c>
    </row>
    <row r="770" spans="1:36" ht="12.75" customHeight="1">
      <c r="A770" s="78">
        <v>42402</v>
      </c>
      <c r="B770" s="54">
        <v>4</v>
      </c>
      <c r="C770" s="54">
        <v>6</v>
      </c>
      <c r="D770" s="54">
        <v>14</v>
      </c>
      <c r="E770" s="54">
        <v>31</v>
      </c>
      <c r="F770" s="54">
        <v>33</v>
      </c>
      <c r="G770" s="54">
        <v>46</v>
      </c>
      <c r="H770" s="54"/>
      <c r="I770" s="53"/>
      <c r="J770" s="62">
        <v>26</v>
      </c>
      <c r="K770" s="62">
        <v>17</v>
      </c>
      <c r="R770" s="62">
        <v>17</v>
      </c>
      <c r="S770" s="64">
        <v>3</v>
      </c>
      <c r="T770" s="65">
        <v>2</v>
      </c>
      <c r="U770" s="66"/>
      <c r="AA770" s="62">
        <v>2</v>
      </c>
      <c r="AB770" s="52" t="s">
        <v>2418</v>
      </c>
      <c r="AC770" s="52" t="s">
        <v>2419</v>
      </c>
      <c r="AJ770" s="52" t="s">
        <v>2420</v>
      </c>
    </row>
    <row r="771" spans="1:36" ht="12.75" customHeight="1">
      <c r="A771" s="78">
        <v>42401</v>
      </c>
      <c r="B771" s="54">
        <v>8</v>
      </c>
      <c r="C771" s="54">
        <v>20</v>
      </c>
      <c r="D771" s="54">
        <v>37</v>
      </c>
      <c r="E771" s="54">
        <v>40</v>
      </c>
      <c r="F771" s="54">
        <v>44</v>
      </c>
      <c r="G771" s="54">
        <v>45</v>
      </c>
      <c r="H771" s="54"/>
      <c r="I771" s="53"/>
      <c r="J771" s="62">
        <v>27</v>
      </c>
      <c r="K771" s="62">
        <v>18</v>
      </c>
      <c r="R771" s="62">
        <v>18</v>
      </c>
      <c r="S771" s="64">
        <v>5</v>
      </c>
      <c r="T771" s="65">
        <v>3</v>
      </c>
      <c r="U771" s="66"/>
      <c r="AA771" s="62">
        <v>3</v>
      </c>
      <c r="AB771" s="52" t="s">
        <v>2421</v>
      </c>
      <c r="AC771" s="52" t="s">
        <v>2422</v>
      </c>
      <c r="AJ771" s="52" t="s">
        <v>2423</v>
      </c>
    </row>
    <row r="772" spans="1:36" ht="12.75" customHeight="1">
      <c r="A772" s="78">
        <v>42399</v>
      </c>
      <c r="B772" s="54">
        <v>3</v>
      </c>
      <c r="C772" s="54">
        <v>5</v>
      </c>
      <c r="D772" s="54">
        <v>8</v>
      </c>
      <c r="E772" s="54">
        <v>28</v>
      </c>
      <c r="F772" s="54">
        <v>32</v>
      </c>
      <c r="G772" s="54">
        <v>33</v>
      </c>
      <c r="H772" s="54"/>
      <c r="I772" s="53"/>
      <c r="J772" s="62">
        <v>28</v>
      </c>
      <c r="K772" s="62">
        <v>16</v>
      </c>
      <c r="R772" s="62">
        <v>16</v>
      </c>
      <c r="S772" s="64">
        <v>4</v>
      </c>
      <c r="T772" s="65">
        <v>2</v>
      </c>
      <c r="U772" s="66"/>
      <c r="AA772" s="62">
        <v>2</v>
      </c>
      <c r="AB772" s="52" t="s">
        <v>2424</v>
      </c>
      <c r="AC772" s="52" t="s">
        <v>2425</v>
      </c>
      <c r="AJ772" s="52" t="s">
        <v>2426</v>
      </c>
    </row>
    <row r="773" spans="1:36" ht="12.75" customHeight="1">
      <c r="A773" s="78">
        <v>42398</v>
      </c>
      <c r="B773" s="54">
        <v>2</v>
      </c>
      <c r="C773" s="54">
        <v>24</v>
      </c>
      <c r="D773" s="54">
        <v>28</v>
      </c>
      <c r="E773" s="54">
        <v>37</v>
      </c>
      <c r="F773" s="54">
        <v>42</v>
      </c>
      <c r="G773" s="54">
        <v>44</v>
      </c>
      <c r="H773" s="54"/>
      <c r="I773" s="53"/>
      <c r="J773" s="62">
        <v>31</v>
      </c>
      <c r="K773" s="62">
        <v>17</v>
      </c>
      <c r="R773" s="62">
        <v>17</v>
      </c>
      <c r="S773" s="64">
        <v>5</v>
      </c>
      <c r="T773" s="65">
        <v>4</v>
      </c>
      <c r="U773" s="66"/>
      <c r="AA773" s="62">
        <v>4</v>
      </c>
      <c r="AB773" s="52" t="s">
        <v>2427</v>
      </c>
      <c r="AC773" s="52" t="s">
        <v>2428</v>
      </c>
      <c r="AJ773" s="52" t="s">
        <v>2429</v>
      </c>
    </row>
    <row r="774" spans="1:36" ht="12.75" customHeight="1">
      <c r="A774" s="78">
        <v>42397</v>
      </c>
      <c r="B774" s="54">
        <v>6</v>
      </c>
      <c r="C774" s="54">
        <v>16</v>
      </c>
      <c r="D774" s="54">
        <v>17</v>
      </c>
      <c r="E774" s="54">
        <v>18</v>
      </c>
      <c r="F774" s="54">
        <v>26</v>
      </c>
      <c r="G774" s="54">
        <v>47</v>
      </c>
      <c r="H774" s="54"/>
      <c r="I774" s="53"/>
      <c r="J774" s="62">
        <v>31</v>
      </c>
      <c r="K774" s="62">
        <v>18</v>
      </c>
      <c r="R774" s="62">
        <v>18</v>
      </c>
      <c r="S774" s="64">
        <v>3</v>
      </c>
      <c r="T774" s="65">
        <v>3</v>
      </c>
      <c r="U774" s="66"/>
      <c r="AA774" s="62">
        <v>3</v>
      </c>
      <c r="AB774" s="52" t="s">
        <v>2430</v>
      </c>
      <c r="AC774" s="52" t="s">
        <v>2431</v>
      </c>
      <c r="AJ774" s="52" t="s">
        <v>2432</v>
      </c>
    </row>
    <row r="775" spans="1:36" ht="12.75" customHeight="1">
      <c r="A775" s="78">
        <v>42396</v>
      </c>
      <c r="B775" s="54">
        <v>2</v>
      </c>
      <c r="C775" s="54">
        <v>10</v>
      </c>
      <c r="D775" s="54">
        <v>12</v>
      </c>
      <c r="E775" s="54">
        <v>16</v>
      </c>
      <c r="F775" s="54">
        <v>22</v>
      </c>
      <c r="G775" s="54">
        <v>23</v>
      </c>
      <c r="H775" s="54"/>
      <c r="I775" s="53"/>
      <c r="J775" s="62">
        <v>28</v>
      </c>
      <c r="K775" s="62">
        <v>17</v>
      </c>
      <c r="R775" s="62">
        <v>17</v>
      </c>
      <c r="S775" s="64">
        <v>3</v>
      </c>
      <c r="T775" s="65">
        <v>2</v>
      </c>
      <c r="U775" s="66"/>
      <c r="AA775" s="62">
        <v>2</v>
      </c>
      <c r="AB775" s="52" t="s">
        <v>2433</v>
      </c>
      <c r="AC775" s="52" t="s">
        <v>2434</v>
      </c>
      <c r="AJ775" s="52" t="s">
        <v>2435</v>
      </c>
    </row>
    <row r="776" spans="1:36" ht="12.75" customHeight="1">
      <c r="A776" s="78">
        <v>42395</v>
      </c>
      <c r="B776" s="54">
        <v>18</v>
      </c>
      <c r="C776" s="54">
        <v>24</v>
      </c>
      <c r="D776" s="54">
        <v>29</v>
      </c>
      <c r="E776" s="54">
        <v>31</v>
      </c>
      <c r="F776" s="54">
        <v>35</v>
      </c>
      <c r="G776" s="54">
        <v>44</v>
      </c>
      <c r="H776" s="54"/>
      <c r="I776" s="53"/>
      <c r="J776" s="62">
        <v>28</v>
      </c>
      <c r="K776" s="62">
        <v>17</v>
      </c>
      <c r="R776" s="62">
        <v>17</v>
      </c>
      <c r="S776" s="64">
        <v>4</v>
      </c>
      <c r="T776" s="65">
        <v>3</v>
      </c>
      <c r="U776" s="66"/>
      <c r="AA776" s="62">
        <v>3</v>
      </c>
      <c r="AB776" s="52" t="s">
        <v>2436</v>
      </c>
      <c r="AC776" s="52" t="s">
        <v>2437</v>
      </c>
      <c r="AJ776" s="52" t="s">
        <v>2438</v>
      </c>
    </row>
    <row r="777" spans="1:36" ht="12.75" customHeight="1">
      <c r="A777" s="78">
        <v>42394</v>
      </c>
      <c r="B777" s="54">
        <v>4</v>
      </c>
      <c r="C777" s="54">
        <v>7</v>
      </c>
      <c r="D777" s="54">
        <v>19</v>
      </c>
      <c r="E777" s="54">
        <v>21</v>
      </c>
      <c r="F777" s="54">
        <v>28</v>
      </c>
      <c r="G777" s="54">
        <v>32</v>
      </c>
      <c r="H777" s="54"/>
      <c r="I777" s="53"/>
      <c r="J777" s="62">
        <v>28</v>
      </c>
      <c r="K777" s="62">
        <v>16</v>
      </c>
      <c r="R777" s="62">
        <v>16</v>
      </c>
      <c r="S777" s="64">
        <v>2</v>
      </c>
      <c r="T777" s="65">
        <v>1</v>
      </c>
      <c r="U777" s="66"/>
      <c r="AA777" s="62">
        <v>1</v>
      </c>
      <c r="AB777" s="52" t="s">
        <v>2439</v>
      </c>
      <c r="AC777" s="52" t="s">
        <v>2440</v>
      </c>
      <c r="AJ777" s="52" t="s">
        <v>2441</v>
      </c>
    </row>
    <row r="778" spans="1:36" ht="12.75" customHeight="1">
      <c r="A778" s="78">
        <v>42392</v>
      </c>
      <c r="B778" s="54">
        <v>9</v>
      </c>
      <c r="C778" s="54">
        <v>19</v>
      </c>
      <c r="D778" s="54">
        <v>21</v>
      </c>
      <c r="E778" s="54">
        <v>23</v>
      </c>
      <c r="F778" s="54">
        <v>27</v>
      </c>
      <c r="G778" s="54">
        <v>30</v>
      </c>
      <c r="H778" s="54"/>
      <c r="I778" s="53"/>
      <c r="J778" s="62">
        <v>27</v>
      </c>
      <c r="K778" s="62">
        <v>15</v>
      </c>
      <c r="R778" s="62">
        <v>15</v>
      </c>
      <c r="S778" s="64">
        <v>3</v>
      </c>
      <c r="T778" s="65">
        <v>1</v>
      </c>
      <c r="U778" s="66"/>
      <c r="AA778" s="62">
        <v>1</v>
      </c>
      <c r="AB778" s="52" t="s">
        <v>2442</v>
      </c>
      <c r="AC778" s="52" t="s">
        <v>2443</v>
      </c>
      <c r="AJ778" s="52" t="s">
        <v>2444</v>
      </c>
    </row>
    <row r="779" spans="1:36" ht="12.75" customHeight="1">
      <c r="A779" s="78">
        <v>42391</v>
      </c>
      <c r="B779" s="54">
        <v>7</v>
      </c>
      <c r="C779" s="54">
        <v>8</v>
      </c>
      <c r="D779" s="54">
        <v>10</v>
      </c>
      <c r="E779" s="54">
        <v>34</v>
      </c>
      <c r="F779" s="54">
        <v>35</v>
      </c>
      <c r="G779" s="54">
        <v>36</v>
      </c>
      <c r="H779" s="54"/>
      <c r="I779" s="53"/>
      <c r="J779" s="62">
        <v>28</v>
      </c>
      <c r="K779" s="62">
        <v>16</v>
      </c>
      <c r="R779" s="62">
        <v>16</v>
      </c>
      <c r="S779" s="64">
        <v>1</v>
      </c>
      <c r="T779" s="65">
        <v>0</v>
      </c>
      <c r="U779" s="66"/>
      <c r="AA779" s="62">
        <v>0</v>
      </c>
      <c r="AB779" s="52" t="s">
        <v>2445</v>
      </c>
      <c r="AC779" s="52" t="s">
        <v>2446</v>
      </c>
      <c r="AJ779" s="52" t="s">
        <v>2447</v>
      </c>
    </row>
    <row r="780" spans="1:36" ht="12.75" customHeight="1">
      <c r="A780" s="78">
        <v>42390</v>
      </c>
      <c r="B780" s="54">
        <v>17</v>
      </c>
      <c r="C780" s="54">
        <v>19</v>
      </c>
      <c r="D780" s="54">
        <v>24</v>
      </c>
      <c r="E780" s="54">
        <v>28</v>
      </c>
      <c r="F780" s="54">
        <v>33</v>
      </c>
      <c r="G780" s="54">
        <v>37</v>
      </c>
      <c r="H780" s="54"/>
      <c r="I780" s="53"/>
      <c r="J780" s="62">
        <v>31</v>
      </c>
      <c r="K780" s="62">
        <v>16</v>
      </c>
      <c r="R780" s="62">
        <v>16</v>
      </c>
      <c r="S780" s="64">
        <v>3</v>
      </c>
      <c r="T780" s="65">
        <v>0</v>
      </c>
      <c r="U780" s="66"/>
      <c r="AA780" s="62">
        <v>0</v>
      </c>
      <c r="AB780" s="52" t="s">
        <v>2448</v>
      </c>
      <c r="AC780" s="52" t="s">
        <v>2449</v>
      </c>
      <c r="AJ780" s="52" t="s">
        <v>2450</v>
      </c>
    </row>
    <row r="781" spans="1:36" ht="12.75" customHeight="1">
      <c r="A781" s="78">
        <v>42389</v>
      </c>
      <c r="B781" s="54">
        <v>30</v>
      </c>
      <c r="C781" s="54">
        <v>31</v>
      </c>
      <c r="D781" s="54">
        <v>32</v>
      </c>
      <c r="E781" s="54">
        <v>39</v>
      </c>
      <c r="F781" s="54">
        <v>42</v>
      </c>
      <c r="G781" s="54">
        <v>45</v>
      </c>
      <c r="H781" s="54"/>
      <c r="I781" s="53"/>
      <c r="J781" s="62">
        <v>30</v>
      </c>
      <c r="K781" s="62">
        <v>15</v>
      </c>
      <c r="R781" s="62">
        <v>15</v>
      </c>
      <c r="S781" s="64">
        <v>4</v>
      </c>
      <c r="T781" s="65">
        <v>2</v>
      </c>
      <c r="U781" s="66"/>
      <c r="AA781" s="62">
        <v>2</v>
      </c>
      <c r="AB781" s="52" t="s">
        <v>2451</v>
      </c>
      <c r="AC781" s="52" t="s">
        <v>2452</v>
      </c>
      <c r="AJ781" s="52" t="s">
        <v>2453</v>
      </c>
    </row>
    <row r="782" spans="1:36" ht="12.75" customHeight="1">
      <c r="A782" s="78">
        <v>42388</v>
      </c>
      <c r="B782" s="54">
        <v>9</v>
      </c>
      <c r="C782" s="54">
        <v>11</v>
      </c>
      <c r="D782" s="54">
        <v>18</v>
      </c>
      <c r="E782" s="54">
        <v>20</v>
      </c>
      <c r="F782" s="54">
        <v>21</v>
      </c>
      <c r="G782" s="54">
        <v>44</v>
      </c>
      <c r="H782" s="54"/>
      <c r="I782" s="53"/>
      <c r="J782" s="62">
        <v>25</v>
      </c>
      <c r="K782" s="62">
        <v>14</v>
      </c>
      <c r="R782" s="62">
        <v>14</v>
      </c>
      <c r="S782" s="64">
        <v>5</v>
      </c>
      <c r="T782" s="65">
        <v>3</v>
      </c>
      <c r="U782" s="66"/>
      <c r="AA782" s="62">
        <v>3</v>
      </c>
      <c r="AB782" s="52" t="s">
        <v>2454</v>
      </c>
      <c r="AC782" s="52" t="s">
        <v>2455</v>
      </c>
      <c r="AJ782" s="52" t="s">
        <v>2456</v>
      </c>
    </row>
    <row r="783" spans="1:36" ht="12.75" customHeight="1">
      <c r="A783" s="78">
        <v>42387</v>
      </c>
      <c r="B783" s="54">
        <v>16</v>
      </c>
      <c r="C783" s="54">
        <v>17</v>
      </c>
      <c r="D783" s="54">
        <v>23</v>
      </c>
      <c r="E783" s="54">
        <v>27</v>
      </c>
      <c r="F783" s="54">
        <v>34</v>
      </c>
      <c r="G783" s="54">
        <v>40</v>
      </c>
      <c r="H783" s="54"/>
      <c r="I783" s="53"/>
      <c r="J783" s="62">
        <v>27</v>
      </c>
      <c r="K783" s="62">
        <v>14</v>
      </c>
      <c r="R783" s="62">
        <v>14</v>
      </c>
      <c r="S783" s="64">
        <v>2</v>
      </c>
      <c r="T783" s="65">
        <v>1</v>
      </c>
      <c r="U783" s="66"/>
      <c r="AA783" s="62">
        <v>1</v>
      </c>
      <c r="AB783" s="52" t="s">
        <v>2457</v>
      </c>
      <c r="AC783" s="52" t="s">
        <v>2458</v>
      </c>
      <c r="AJ783" s="52" t="s">
        <v>2459</v>
      </c>
    </row>
    <row r="784" spans="1:36" ht="12.75" customHeight="1">
      <c r="A784" s="78">
        <v>42385</v>
      </c>
      <c r="B784" s="54">
        <v>5</v>
      </c>
      <c r="C784" s="54">
        <v>8</v>
      </c>
      <c r="D784" s="54">
        <v>27</v>
      </c>
      <c r="E784" s="54">
        <v>29</v>
      </c>
      <c r="F784" s="54">
        <v>36</v>
      </c>
      <c r="G784" s="54">
        <v>41</v>
      </c>
      <c r="H784" s="54"/>
      <c r="I784" s="53"/>
      <c r="J784" s="62">
        <v>26</v>
      </c>
      <c r="K784" s="62">
        <v>14</v>
      </c>
      <c r="R784" s="62">
        <v>14</v>
      </c>
      <c r="S784" s="64">
        <v>3</v>
      </c>
      <c r="T784" s="65">
        <v>2</v>
      </c>
      <c r="U784" s="66"/>
      <c r="AA784" s="62">
        <v>2</v>
      </c>
      <c r="AB784" s="52" t="s">
        <v>2460</v>
      </c>
      <c r="AC784" s="52" t="s">
        <v>2461</v>
      </c>
      <c r="AJ784" s="52" t="s">
        <v>2462</v>
      </c>
    </row>
    <row r="785" spans="1:36" ht="12.75" customHeight="1">
      <c r="A785" s="78">
        <v>42384</v>
      </c>
      <c r="B785" s="54">
        <v>3</v>
      </c>
      <c r="C785" s="54">
        <v>14</v>
      </c>
      <c r="D785" s="54">
        <v>18</v>
      </c>
      <c r="E785" s="54">
        <v>21</v>
      </c>
      <c r="F785" s="54">
        <v>22</v>
      </c>
      <c r="G785" s="54">
        <v>29</v>
      </c>
      <c r="H785" s="54"/>
      <c r="I785" s="53"/>
      <c r="J785" s="62">
        <v>26</v>
      </c>
      <c r="K785" s="62">
        <v>13</v>
      </c>
      <c r="R785" s="62">
        <v>13</v>
      </c>
      <c r="S785" s="64">
        <v>4</v>
      </c>
      <c r="T785" s="65">
        <v>2</v>
      </c>
      <c r="U785" s="66"/>
      <c r="AA785" s="62">
        <v>2</v>
      </c>
      <c r="AB785" s="52" t="s">
        <v>2463</v>
      </c>
      <c r="AC785" s="52" t="s">
        <v>2464</v>
      </c>
      <c r="AJ785" s="52" t="s">
        <v>2465</v>
      </c>
    </row>
    <row r="786" spans="1:36" ht="12.75" customHeight="1">
      <c r="A786" s="78">
        <v>42383</v>
      </c>
      <c r="B786" s="54">
        <v>3</v>
      </c>
      <c r="C786" s="54">
        <v>30</v>
      </c>
      <c r="D786" s="54">
        <v>32</v>
      </c>
      <c r="E786" s="54">
        <v>37</v>
      </c>
      <c r="F786" s="54">
        <v>45</v>
      </c>
      <c r="G786" s="54">
        <v>49</v>
      </c>
      <c r="H786" s="54"/>
      <c r="I786" s="53"/>
      <c r="J786" s="62">
        <v>24</v>
      </c>
      <c r="K786" s="62">
        <v>13</v>
      </c>
      <c r="R786" s="62">
        <v>13</v>
      </c>
      <c r="S786" s="64">
        <v>3</v>
      </c>
      <c r="T786" s="65">
        <v>2</v>
      </c>
      <c r="U786" s="66"/>
      <c r="AA786" s="62">
        <v>2</v>
      </c>
      <c r="AB786" s="52" t="s">
        <v>2466</v>
      </c>
      <c r="AC786" s="52" t="s">
        <v>2467</v>
      </c>
      <c r="AJ786" s="52" t="s">
        <v>2468</v>
      </c>
    </row>
    <row r="787" spans="1:36" ht="12.75" customHeight="1">
      <c r="A787" s="78">
        <v>42382</v>
      </c>
      <c r="B787" s="54">
        <v>12</v>
      </c>
      <c r="C787" s="54">
        <v>14</v>
      </c>
      <c r="D787" s="54">
        <v>18</v>
      </c>
      <c r="E787" s="54">
        <v>24</v>
      </c>
      <c r="F787" s="54">
        <v>25</v>
      </c>
      <c r="G787" s="54">
        <v>41</v>
      </c>
      <c r="H787" s="54"/>
      <c r="I787" s="53"/>
      <c r="J787" s="62">
        <v>22</v>
      </c>
      <c r="K787" s="62">
        <v>14</v>
      </c>
      <c r="R787" s="62">
        <v>14</v>
      </c>
      <c r="S787" s="64">
        <v>4</v>
      </c>
      <c r="T787" s="65">
        <v>2</v>
      </c>
      <c r="U787" s="66"/>
      <c r="AA787" s="62">
        <v>2</v>
      </c>
      <c r="AB787" s="52" t="s">
        <v>2469</v>
      </c>
      <c r="AC787" s="52" t="s">
        <v>2470</v>
      </c>
      <c r="AJ787" s="52" t="s">
        <v>2471</v>
      </c>
    </row>
    <row r="788" spans="1:36" ht="12.75" customHeight="1">
      <c r="A788" s="78">
        <v>42381</v>
      </c>
      <c r="B788" s="54">
        <v>1</v>
      </c>
      <c r="C788" s="54">
        <v>11</v>
      </c>
      <c r="D788" s="54">
        <v>16</v>
      </c>
      <c r="E788" s="54">
        <v>40</v>
      </c>
      <c r="F788" s="54">
        <v>42</v>
      </c>
      <c r="G788" s="54">
        <v>48</v>
      </c>
      <c r="H788" s="54"/>
      <c r="I788" s="53"/>
      <c r="J788" s="62">
        <v>26</v>
      </c>
      <c r="K788" s="62">
        <v>14</v>
      </c>
      <c r="R788" s="62">
        <v>14</v>
      </c>
      <c r="S788" s="64">
        <v>3</v>
      </c>
      <c r="T788" s="65">
        <v>3</v>
      </c>
      <c r="U788" s="66"/>
      <c r="AA788" s="62">
        <v>3</v>
      </c>
      <c r="AB788" s="52" t="s">
        <v>2472</v>
      </c>
      <c r="AC788" s="52" t="s">
        <v>2473</v>
      </c>
      <c r="AJ788" s="52" t="s">
        <v>2474</v>
      </c>
    </row>
    <row r="789" spans="1:36" ht="12.75" customHeight="1">
      <c r="A789" s="78">
        <v>42380</v>
      </c>
      <c r="B789" s="54">
        <v>11</v>
      </c>
      <c r="C789" s="54">
        <v>21</v>
      </c>
      <c r="D789" s="54">
        <v>32</v>
      </c>
      <c r="E789" s="54">
        <v>36</v>
      </c>
      <c r="F789" s="54">
        <v>43</v>
      </c>
      <c r="G789" s="54">
        <v>46</v>
      </c>
      <c r="H789" s="54"/>
      <c r="I789" s="53"/>
      <c r="J789" s="62">
        <v>28</v>
      </c>
      <c r="K789" s="62">
        <v>15</v>
      </c>
      <c r="R789" s="62">
        <v>15</v>
      </c>
      <c r="S789" s="64">
        <v>4</v>
      </c>
      <c r="T789" s="65">
        <v>2</v>
      </c>
      <c r="U789" s="66"/>
      <c r="AA789" s="62">
        <v>2</v>
      </c>
      <c r="AB789" s="52" t="s">
        <v>2475</v>
      </c>
      <c r="AC789" s="52" t="s">
        <v>2476</v>
      </c>
      <c r="AJ789" s="52" t="s">
        <v>2477</v>
      </c>
    </row>
    <row r="790" spans="1:36" ht="12.75" customHeight="1">
      <c r="A790" s="78">
        <v>42378</v>
      </c>
      <c r="B790" s="54">
        <v>20</v>
      </c>
      <c r="C790" s="54">
        <v>31</v>
      </c>
      <c r="D790" s="54">
        <v>33</v>
      </c>
      <c r="E790" s="54">
        <v>37</v>
      </c>
      <c r="F790" s="54">
        <v>44</v>
      </c>
      <c r="G790" s="54">
        <v>48</v>
      </c>
      <c r="H790" s="54"/>
      <c r="I790" s="53"/>
      <c r="J790" s="62">
        <v>27</v>
      </c>
      <c r="K790" s="62">
        <v>14</v>
      </c>
      <c r="R790" s="62">
        <v>14</v>
      </c>
      <c r="S790" s="64">
        <v>3</v>
      </c>
      <c r="T790" s="65">
        <v>2</v>
      </c>
      <c r="U790" s="66"/>
      <c r="AA790" s="62">
        <v>2</v>
      </c>
      <c r="AB790" s="52" t="s">
        <v>2478</v>
      </c>
      <c r="AC790" s="52" t="s">
        <v>2479</v>
      </c>
      <c r="AJ790" s="52" t="s">
        <v>2480</v>
      </c>
    </row>
    <row r="791" spans="1:36" ht="12.75" customHeight="1">
      <c r="A791" s="78">
        <v>42377</v>
      </c>
      <c r="B791" s="54">
        <v>5</v>
      </c>
      <c r="C791" s="54">
        <v>9</v>
      </c>
      <c r="D791" s="54">
        <v>15</v>
      </c>
      <c r="E791" s="54">
        <v>22</v>
      </c>
      <c r="F791" s="54">
        <v>35</v>
      </c>
      <c r="G791" s="54">
        <v>46</v>
      </c>
      <c r="H791" s="54"/>
      <c r="I791" s="53"/>
      <c r="J791" s="62">
        <v>26</v>
      </c>
      <c r="K791" s="62">
        <v>15</v>
      </c>
      <c r="R791" s="62">
        <v>15</v>
      </c>
      <c r="S791" s="64">
        <v>4</v>
      </c>
      <c r="T791" s="65">
        <v>2</v>
      </c>
      <c r="U791" s="66"/>
      <c r="AA791" s="62">
        <v>2</v>
      </c>
      <c r="AB791" s="52" t="s">
        <v>2481</v>
      </c>
      <c r="AC791" s="52" t="s">
        <v>2482</v>
      </c>
      <c r="AJ791" s="52" t="s">
        <v>2483</v>
      </c>
    </row>
    <row r="792" spans="1:36" ht="12.75" customHeight="1">
      <c r="A792" s="78">
        <v>42376</v>
      </c>
      <c r="B792" s="54">
        <v>11</v>
      </c>
      <c r="C792" s="54">
        <v>17</v>
      </c>
      <c r="D792" s="54">
        <v>30</v>
      </c>
      <c r="E792" s="54">
        <v>33</v>
      </c>
      <c r="F792" s="54">
        <v>38</v>
      </c>
      <c r="G792" s="54">
        <v>48</v>
      </c>
      <c r="H792" s="54"/>
      <c r="I792" s="53"/>
      <c r="J792" s="62">
        <v>27</v>
      </c>
      <c r="K792" s="62">
        <v>13</v>
      </c>
      <c r="R792" s="62">
        <v>13</v>
      </c>
      <c r="S792" s="64">
        <v>4</v>
      </c>
      <c r="T792" s="65">
        <v>1</v>
      </c>
      <c r="U792" s="66"/>
      <c r="AA792" s="62">
        <v>1</v>
      </c>
      <c r="AB792" s="52" t="s">
        <v>2484</v>
      </c>
      <c r="AC792" s="52" t="s">
        <v>2485</v>
      </c>
      <c r="AJ792" s="52" t="s">
        <v>2486</v>
      </c>
    </row>
    <row r="793" spans="1:36" ht="12.75" customHeight="1">
      <c r="A793" s="78">
        <v>42375</v>
      </c>
      <c r="B793" s="54">
        <v>8</v>
      </c>
      <c r="C793" s="54">
        <v>16</v>
      </c>
      <c r="D793" s="54">
        <v>20</v>
      </c>
      <c r="E793" s="54">
        <v>37</v>
      </c>
      <c r="F793" s="54">
        <v>43</v>
      </c>
      <c r="G793" s="54">
        <v>48</v>
      </c>
      <c r="H793" s="54"/>
      <c r="I793" s="53"/>
      <c r="J793" s="62">
        <v>23</v>
      </c>
      <c r="K793" s="62">
        <v>15</v>
      </c>
      <c r="R793" s="62">
        <v>15</v>
      </c>
      <c r="S793" s="64">
        <v>2</v>
      </c>
      <c r="T793" s="65">
        <v>2</v>
      </c>
      <c r="U793" s="66"/>
      <c r="AA793" s="62">
        <v>2</v>
      </c>
      <c r="AB793" s="52" t="s">
        <v>2487</v>
      </c>
      <c r="AC793" s="52" t="s">
        <v>2488</v>
      </c>
      <c r="AJ793" s="52" t="s">
        <v>2489</v>
      </c>
    </row>
    <row r="794" spans="1:36" ht="12.75" customHeight="1">
      <c r="A794" s="78">
        <v>42374</v>
      </c>
      <c r="B794" s="54">
        <v>3</v>
      </c>
      <c r="C794" s="54">
        <v>4</v>
      </c>
      <c r="D794" s="54">
        <v>8</v>
      </c>
      <c r="E794" s="54">
        <v>12</v>
      </c>
      <c r="F794" s="54">
        <v>19</v>
      </c>
      <c r="G794" s="54">
        <v>24</v>
      </c>
      <c r="H794" s="54"/>
      <c r="I794" s="53"/>
      <c r="J794" s="62">
        <v>24</v>
      </c>
      <c r="K794" s="62">
        <v>14</v>
      </c>
      <c r="R794" s="62">
        <v>14</v>
      </c>
      <c r="S794" s="64">
        <v>6</v>
      </c>
      <c r="T794" s="65">
        <v>4</v>
      </c>
      <c r="U794" s="66"/>
      <c r="AA794" s="62">
        <v>4</v>
      </c>
      <c r="AB794" s="52" t="s">
        <v>2490</v>
      </c>
      <c r="AC794" s="52" t="s">
        <v>2491</v>
      </c>
      <c r="AJ794" s="52" t="s">
        <v>2492</v>
      </c>
    </row>
    <row r="795" spans="1:36" ht="12.75" customHeight="1">
      <c r="A795" s="78">
        <v>42373</v>
      </c>
      <c r="B795" s="54">
        <v>12</v>
      </c>
      <c r="C795" s="54">
        <v>18</v>
      </c>
      <c r="D795" s="54">
        <v>35</v>
      </c>
      <c r="E795" s="54">
        <v>36</v>
      </c>
      <c r="F795" s="54">
        <v>37</v>
      </c>
      <c r="G795" s="54">
        <v>48</v>
      </c>
      <c r="H795" s="54"/>
      <c r="I795" s="53"/>
      <c r="J795" s="62">
        <v>24</v>
      </c>
      <c r="K795" s="62">
        <v>14</v>
      </c>
      <c r="R795" s="62">
        <v>14</v>
      </c>
      <c r="S795" s="64">
        <v>5</v>
      </c>
      <c r="T795" s="65">
        <v>2</v>
      </c>
      <c r="U795" s="66"/>
      <c r="AA795" s="62">
        <v>2</v>
      </c>
      <c r="AB795" s="52" t="s">
        <v>2493</v>
      </c>
      <c r="AC795" s="52" t="s">
        <v>2494</v>
      </c>
      <c r="AJ795" s="52" t="s">
        <v>2495</v>
      </c>
    </row>
    <row r="796" spans="1:36" ht="12.75" customHeight="1">
      <c r="A796" s="78">
        <v>42371</v>
      </c>
      <c r="B796" s="54">
        <v>3</v>
      </c>
      <c r="C796" s="54">
        <v>8</v>
      </c>
      <c r="D796" s="54">
        <v>16</v>
      </c>
      <c r="E796" s="54">
        <v>21</v>
      </c>
      <c r="F796" s="54">
        <v>23</v>
      </c>
      <c r="G796" s="54">
        <v>43</v>
      </c>
      <c r="H796" s="54"/>
      <c r="I796" s="53"/>
      <c r="J796" s="62">
        <v>27</v>
      </c>
      <c r="K796" s="62">
        <v>15</v>
      </c>
      <c r="R796" s="62">
        <v>15</v>
      </c>
      <c r="S796" s="64">
        <v>5</v>
      </c>
      <c r="T796" s="65">
        <v>1</v>
      </c>
      <c r="U796" s="66"/>
      <c r="AA796" s="62">
        <v>1</v>
      </c>
      <c r="AB796" s="52" t="s">
        <v>2496</v>
      </c>
      <c r="AC796" s="52" t="s">
        <v>2497</v>
      </c>
      <c r="AJ796" s="52" t="s">
        <v>2498</v>
      </c>
    </row>
    <row r="797" spans="1:36" ht="12.75" customHeight="1">
      <c r="A797" s="78">
        <v>42370</v>
      </c>
      <c r="B797" s="54">
        <v>2</v>
      </c>
      <c r="C797" s="54">
        <v>4</v>
      </c>
      <c r="D797" s="54">
        <v>12</v>
      </c>
      <c r="E797" s="54">
        <v>13</v>
      </c>
      <c r="F797" s="54">
        <v>24</v>
      </c>
      <c r="G797" s="54">
        <v>46</v>
      </c>
      <c r="H797" s="54"/>
      <c r="I797" s="53"/>
      <c r="J797" s="62">
        <v>26</v>
      </c>
      <c r="K797" s="62">
        <v>17</v>
      </c>
      <c r="R797" s="62">
        <v>17</v>
      </c>
      <c r="S797" s="64">
        <v>5</v>
      </c>
      <c r="T797" s="65">
        <v>3</v>
      </c>
      <c r="U797" s="66"/>
      <c r="AA797" s="62">
        <v>3</v>
      </c>
      <c r="AB797" s="52" t="s">
        <v>2499</v>
      </c>
      <c r="AC797" s="52" t="s">
        <v>2500</v>
      </c>
      <c r="AJ797" s="52" t="s">
        <v>2501</v>
      </c>
    </row>
    <row r="798" spans="1:36" ht="12.75" customHeight="1">
      <c r="A798" s="78">
        <v>42369</v>
      </c>
      <c r="B798" s="54">
        <v>5</v>
      </c>
      <c r="C798" s="54">
        <v>15</v>
      </c>
      <c r="D798" s="54">
        <v>20</v>
      </c>
      <c r="E798" s="54">
        <v>25</v>
      </c>
      <c r="F798" s="54">
        <v>43</v>
      </c>
      <c r="G798" s="54">
        <v>48</v>
      </c>
      <c r="H798" s="54"/>
      <c r="I798" s="53"/>
      <c r="J798" s="62">
        <v>29</v>
      </c>
      <c r="K798" s="62">
        <v>17</v>
      </c>
      <c r="R798" s="62">
        <v>17</v>
      </c>
      <c r="S798" s="64">
        <v>4</v>
      </c>
      <c r="T798" s="65">
        <v>3</v>
      </c>
      <c r="U798" s="66"/>
      <c r="AA798" s="62">
        <v>3</v>
      </c>
      <c r="AB798" s="52" t="s">
        <v>2502</v>
      </c>
      <c r="AC798" s="52" t="s">
        <v>2503</v>
      </c>
      <c r="AJ798" s="52" t="s">
        <v>2504</v>
      </c>
    </row>
    <row r="799" spans="1:36" ht="12.75" customHeight="1">
      <c r="A799" s="78">
        <v>42368</v>
      </c>
      <c r="B799" s="54">
        <v>3</v>
      </c>
      <c r="C799" s="54">
        <v>18</v>
      </c>
      <c r="D799" s="54">
        <v>27</v>
      </c>
      <c r="E799" s="54">
        <v>33</v>
      </c>
      <c r="F799" s="54">
        <v>34</v>
      </c>
      <c r="G799" s="54">
        <v>42</v>
      </c>
      <c r="H799" s="54"/>
      <c r="I799" s="53"/>
      <c r="J799" s="62">
        <v>29</v>
      </c>
      <c r="K799" s="62">
        <v>15</v>
      </c>
      <c r="R799" s="62">
        <v>15</v>
      </c>
      <c r="S799" s="64">
        <v>5</v>
      </c>
      <c r="T799" s="65">
        <v>3</v>
      </c>
      <c r="U799" s="66"/>
      <c r="AA799" s="62">
        <v>3</v>
      </c>
      <c r="AB799" s="52" t="s">
        <v>2505</v>
      </c>
      <c r="AC799" s="52" t="s">
        <v>2506</v>
      </c>
      <c r="AJ799" s="52" t="s">
        <v>2507</v>
      </c>
    </row>
    <row r="800" spans="1:36" ht="12.75" customHeight="1">
      <c r="A800" s="78">
        <v>42367</v>
      </c>
      <c r="B800" s="54">
        <v>5</v>
      </c>
      <c r="C800" s="54">
        <v>7</v>
      </c>
      <c r="D800" s="54">
        <v>13</v>
      </c>
      <c r="E800" s="54">
        <v>30</v>
      </c>
      <c r="F800" s="54">
        <v>34</v>
      </c>
      <c r="G800" s="54">
        <v>45</v>
      </c>
      <c r="H800" s="54"/>
      <c r="I800" s="53"/>
      <c r="J800" s="62">
        <v>28</v>
      </c>
      <c r="K800" s="62">
        <v>16</v>
      </c>
      <c r="R800" s="62">
        <v>16</v>
      </c>
      <c r="S800" s="64">
        <v>2</v>
      </c>
      <c r="T800" s="65">
        <v>2</v>
      </c>
      <c r="U800" s="66"/>
      <c r="AA800" s="62">
        <v>2</v>
      </c>
      <c r="AB800" s="52" t="s">
        <v>2508</v>
      </c>
      <c r="AC800" s="52" t="s">
        <v>2509</v>
      </c>
      <c r="AJ800" s="52" t="s">
        <v>2510</v>
      </c>
    </row>
    <row r="801" spans="1:36" ht="12.75" customHeight="1">
      <c r="A801" s="78">
        <v>42366</v>
      </c>
      <c r="B801" s="54">
        <v>8</v>
      </c>
      <c r="C801" s="54">
        <v>12</v>
      </c>
      <c r="D801" s="54">
        <v>27</v>
      </c>
      <c r="E801" s="54">
        <v>35</v>
      </c>
      <c r="F801" s="54">
        <v>36</v>
      </c>
      <c r="G801" s="54">
        <v>48</v>
      </c>
      <c r="H801" s="54"/>
      <c r="I801" s="53"/>
      <c r="J801" s="62">
        <v>28</v>
      </c>
      <c r="K801" s="62">
        <v>16</v>
      </c>
      <c r="R801" s="62">
        <v>16</v>
      </c>
      <c r="S801" s="64">
        <v>5</v>
      </c>
      <c r="T801" s="65">
        <v>2</v>
      </c>
      <c r="U801" s="66"/>
      <c r="AA801" s="62">
        <v>2</v>
      </c>
      <c r="AB801" s="52" t="s">
        <v>2511</v>
      </c>
      <c r="AC801" s="52" t="s">
        <v>2512</v>
      </c>
      <c r="AJ801" s="52" t="s">
        <v>2513</v>
      </c>
    </row>
    <row r="802" spans="1:36" ht="12.75" customHeight="1">
      <c r="A802" s="78">
        <v>42364</v>
      </c>
      <c r="B802" s="54">
        <v>2</v>
      </c>
      <c r="C802" s="54">
        <v>18</v>
      </c>
      <c r="D802" s="54">
        <v>24</v>
      </c>
      <c r="E802" s="54">
        <v>35</v>
      </c>
      <c r="F802" s="54">
        <v>38</v>
      </c>
      <c r="G802" s="54">
        <v>44</v>
      </c>
      <c r="H802" s="54"/>
      <c r="I802" s="53"/>
      <c r="J802" s="62">
        <v>29</v>
      </c>
      <c r="K802" s="62">
        <v>14</v>
      </c>
      <c r="R802" s="62">
        <v>14</v>
      </c>
      <c r="S802" s="64">
        <v>3</v>
      </c>
      <c r="T802" s="65">
        <v>1</v>
      </c>
      <c r="U802" s="66"/>
      <c r="AA802" s="62">
        <v>1</v>
      </c>
      <c r="AB802" s="52" t="s">
        <v>2514</v>
      </c>
      <c r="AC802" s="52" t="s">
        <v>2515</v>
      </c>
      <c r="AJ802" s="52" t="s">
        <v>2516</v>
      </c>
    </row>
    <row r="803" spans="1:36" ht="12.75" customHeight="1">
      <c r="A803" s="78">
        <v>42363</v>
      </c>
      <c r="B803" s="54">
        <v>2</v>
      </c>
      <c r="C803" s="54">
        <v>5</v>
      </c>
      <c r="D803" s="54">
        <v>19</v>
      </c>
      <c r="E803" s="54">
        <v>21</v>
      </c>
      <c r="F803" s="54">
        <v>27</v>
      </c>
      <c r="G803" s="54">
        <v>49</v>
      </c>
      <c r="H803" s="54"/>
      <c r="I803" s="53"/>
      <c r="J803" s="62">
        <v>31</v>
      </c>
      <c r="K803" s="62">
        <v>15</v>
      </c>
      <c r="R803" s="62">
        <v>15</v>
      </c>
      <c r="S803" s="64">
        <v>5</v>
      </c>
      <c r="T803" s="65">
        <v>2</v>
      </c>
      <c r="U803" s="66"/>
      <c r="AA803" s="62">
        <v>2</v>
      </c>
      <c r="AB803" s="52" t="s">
        <v>2517</v>
      </c>
      <c r="AC803" s="52" t="s">
        <v>2518</v>
      </c>
      <c r="AJ803" s="52" t="s">
        <v>2519</v>
      </c>
    </row>
    <row r="804" spans="1:36" ht="12.75" customHeight="1">
      <c r="A804" s="78">
        <v>42362</v>
      </c>
      <c r="B804" s="54">
        <v>3</v>
      </c>
      <c r="C804" s="54">
        <v>13</v>
      </c>
      <c r="D804" s="54">
        <v>27</v>
      </c>
      <c r="E804" s="54">
        <v>36</v>
      </c>
      <c r="F804" s="54">
        <v>45</v>
      </c>
      <c r="G804" s="54">
        <v>48</v>
      </c>
      <c r="H804" s="54"/>
      <c r="I804" s="53"/>
      <c r="J804" s="62">
        <v>29</v>
      </c>
      <c r="K804" s="62">
        <v>14</v>
      </c>
      <c r="R804" s="62">
        <v>14</v>
      </c>
      <c r="S804" s="64">
        <v>5</v>
      </c>
      <c r="T804" s="65">
        <v>4</v>
      </c>
      <c r="U804" s="66"/>
      <c r="AA804" s="62">
        <v>4</v>
      </c>
      <c r="AB804" s="52" t="s">
        <v>2520</v>
      </c>
      <c r="AC804" s="52" t="s">
        <v>2521</v>
      </c>
      <c r="AJ804" s="52" t="s">
        <v>2522</v>
      </c>
    </row>
    <row r="805" spans="1:36" ht="12.75" customHeight="1">
      <c r="A805" s="78">
        <v>42361</v>
      </c>
      <c r="B805" s="54">
        <v>4</v>
      </c>
      <c r="C805" s="54">
        <v>12</v>
      </c>
      <c r="D805" s="54">
        <v>17</v>
      </c>
      <c r="E805" s="54">
        <v>24</v>
      </c>
      <c r="F805" s="54">
        <v>31</v>
      </c>
      <c r="G805" s="54">
        <v>49</v>
      </c>
      <c r="H805" s="54"/>
      <c r="I805" s="53"/>
      <c r="J805" s="62">
        <v>28</v>
      </c>
      <c r="K805" s="62">
        <v>15</v>
      </c>
      <c r="R805" s="62">
        <v>15</v>
      </c>
      <c r="S805" s="64">
        <v>3</v>
      </c>
      <c r="T805" s="65">
        <v>2</v>
      </c>
      <c r="U805" s="66"/>
      <c r="AA805" s="62">
        <v>2</v>
      </c>
      <c r="AB805" s="52" t="s">
        <v>2523</v>
      </c>
      <c r="AC805" s="52" t="s">
        <v>2524</v>
      </c>
      <c r="AJ805" s="52" t="s">
        <v>2525</v>
      </c>
    </row>
    <row r="806" spans="1:36" ht="12.75" customHeight="1">
      <c r="A806" s="78">
        <v>42360</v>
      </c>
      <c r="B806" s="54">
        <v>5</v>
      </c>
      <c r="C806" s="54">
        <v>6</v>
      </c>
      <c r="D806" s="54">
        <v>8</v>
      </c>
      <c r="E806" s="54">
        <v>23</v>
      </c>
      <c r="F806" s="54">
        <v>36</v>
      </c>
      <c r="G806" s="54">
        <v>42</v>
      </c>
      <c r="H806" s="54"/>
      <c r="I806" s="53"/>
      <c r="J806" s="62">
        <v>28</v>
      </c>
      <c r="K806" s="62">
        <v>15</v>
      </c>
      <c r="R806" s="62">
        <v>15</v>
      </c>
      <c r="S806" s="64">
        <v>5</v>
      </c>
      <c r="T806" s="65">
        <v>3</v>
      </c>
      <c r="U806" s="66"/>
      <c r="AA806" s="62">
        <v>3</v>
      </c>
      <c r="AB806" s="52" t="s">
        <v>2526</v>
      </c>
      <c r="AC806" s="52" t="s">
        <v>2527</v>
      </c>
      <c r="AJ806" s="52" t="s">
        <v>2528</v>
      </c>
    </row>
    <row r="807" spans="1:36" ht="12.75" customHeight="1">
      <c r="A807" s="78">
        <v>42359</v>
      </c>
      <c r="B807" s="54">
        <v>6</v>
      </c>
      <c r="C807" s="54">
        <v>12</v>
      </c>
      <c r="D807" s="54">
        <v>16</v>
      </c>
      <c r="E807" s="54">
        <v>19</v>
      </c>
      <c r="F807" s="54">
        <v>28</v>
      </c>
      <c r="G807" s="54">
        <v>32</v>
      </c>
      <c r="H807" s="54"/>
      <c r="I807" s="53"/>
      <c r="J807" s="62">
        <v>27</v>
      </c>
      <c r="K807" s="62">
        <v>14</v>
      </c>
      <c r="R807" s="62">
        <v>14</v>
      </c>
      <c r="S807" s="64">
        <v>1</v>
      </c>
      <c r="T807" s="65">
        <v>1</v>
      </c>
      <c r="U807" s="66"/>
      <c r="AA807" s="62">
        <v>1</v>
      </c>
      <c r="AB807" s="52" t="s">
        <v>2529</v>
      </c>
      <c r="AC807" s="52" t="s">
        <v>2530</v>
      </c>
      <c r="AJ807" s="52" t="s">
        <v>2531</v>
      </c>
    </row>
    <row r="808" spans="1:36" ht="12.75" customHeight="1">
      <c r="A808" s="78">
        <v>42357</v>
      </c>
      <c r="B808" s="54">
        <v>16</v>
      </c>
      <c r="C808" s="54">
        <v>20</v>
      </c>
      <c r="D808" s="54">
        <v>27</v>
      </c>
      <c r="E808" s="54">
        <v>32</v>
      </c>
      <c r="F808" s="54">
        <v>33</v>
      </c>
      <c r="G808" s="54">
        <v>47</v>
      </c>
      <c r="H808" s="54"/>
      <c r="I808" s="53"/>
      <c r="J808" s="62">
        <v>27</v>
      </c>
      <c r="K808" s="62">
        <v>14</v>
      </c>
      <c r="R808" s="62">
        <v>14</v>
      </c>
      <c r="S808" s="64">
        <v>3</v>
      </c>
      <c r="T808" s="65">
        <v>2</v>
      </c>
      <c r="U808" s="66"/>
      <c r="AA808" s="62">
        <v>2</v>
      </c>
      <c r="AB808" s="52" t="s">
        <v>2532</v>
      </c>
      <c r="AC808" s="52" t="s">
        <v>2533</v>
      </c>
      <c r="AJ808" s="52" t="s">
        <v>2534</v>
      </c>
    </row>
    <row r="809" spans="1:36" ht="12.75" customHeight="1">
      <c r="A809" s="78">
        <v>42356</v>
      </c>
      <c r="B809" s="54">
        <v>1</v>
      </c>
      <c r="C809" s="54">
        <v>14</v>
      </c>
      <c r="D809" s="54">
        <v>15</v>
      </c>
      <c r="E809" s="54">
        <v>29</v>
      </c>
      <c r="F809" s="54">
        <v>34</v>
      </c>
      <c r="G809" s="54">
        <v>49</v>
      </c>
      <c r="H809" s="54"/>
      <c r="I809" s="53"/>
      <c r="J809" s="62">
        <v>29</v>
      </c>
      <c r="K809" s="62">
        <v>18</v>
      </c>
      <c r="R809" s="62">
        <v>18</v>
      </c>
      <c r="S809" s="64">
        <v>3</v>
      </c>
      <c r="T809" s="65">
        <v>2</v>
      </c>
      <c r="U809" s="66"/>
      <c r="AA809" s="62">
        <v>2</v>
      </c>
      <c r="AB809" s="52" t="s">
        <v>2535</v>
      </c>
      <c r="AC809" s="52" t="s">
        <v>2536</v>
      </c>
      <c r="AJ809" s="52" t="s">
        <v>2537</v>
      </c>
    </row>
    <row r="810" spans="1:36" ht="12.75" customHeight="1">
      <c r="A810" s="78">
        <v>42355</v>
      </c>
      <c r="B810" s="54">
        <v>3</v>
      </c>
      <c r="C810" s="54">
        <v>8</v>
      </c>
      <c r="D810" s="54">
        <v>24</v>
      </c>
      <c r="E810" s="54">
        <v>40</v>
      </c>
      <c r="F810" s="54">
        <v>46</v>
      </c>
      <c r="G810" s="54">
        <v>48</v>
      </c>
      <c r="H810" s="54"/>
      <c r="I810" s="53"/>
      <c r="J810" s="62">
        <v>29</v>
      </c>
      <c r="K810" s="62">
        <v>17</v>
      </c>
      <c r="R810" s="62">
        <v>17</v>
      </c>
      <c r="S810" s="64">
        <v>5</v>
      </c>
      <c r="T810" s="65">
        <v>2</v>
      </c>
      <c r="U810" s="66"/>
      <c r="AA810" s="62">
        <v>2</v>
      </c>
      <c r="AB810" s="52" t="s">
        <v>2538</v>
      </c>
      <c r="AC810" s="52" t="s">
        <v>2539</v>
      </c>
      <c r="AJ810" s="52" t="s">
        <v>2540</v>
      </c>
    </row>
    <row r="811" spans="1:36" ht="12.75" customHeight="1">
      <c r="A811" s="78">
        <v>42354</v>
      </c>
      <c r="B811" s="54">
        <v>16</v>
      </c>
      <c r="C811" s="54">
        <v>19</v>
      </c>
      <c r="D811" s="54">
        <v>27</v>
      </c>
      <c r="E811" s="54">
        <v>31</v>
      </c>
      <c r="F811" s="54">
        <v>43</v>
      </c>
      <c r="G811" s="54">
        <v>49</v>
      </c>
      <c r="H811" s="54"/>
      <c r="I811" s="53"/>
      <c r="J811" s="62">
        <v>27</v>
      </c>
      <c r="K811" s="62">
        <v>17</v>
      </c>
      <c r="R811" s="62">
        <v>17</v>
      </c>
      <c r="S811" s="64">
        <v>3</v>
      </c>
      <c r="T811" s="65">
        <v>2</v>
      </c>
      <c r="U811" s="66"/>
      <c r="AA811" s="62">
        <v>2</v>
      </c>
      <c r="AB811" s="52" t="s">
        <v>2541</v>
      </c>
      <c r="AC811" s="52" t="s">
        <v>2542</v>
      </c>
      <c r="AJ811" s="52" t="s">
        <v>2543</v>
      </c>
    </row>
    <row r="812" spans="1:36" ht="12.75" customHeight="1">
      <c r="A812" s="78">
        <v>42353</v>
      </c>
      <c r="B812" s="54">
        <v>18</v>
      </c>
      <c r="C812" s="54">
        <v>28</v>
      </c>
      <c r="D812" s="54">
        <v>36</v>
      </c>
      <c r="E812" s="54">
        <v>38</v>
      </c>
      <c r="F812" s="54">
        <v>42</v>
      </c>
      <c r="G812" s="54">
        <v>48</v>
      </c>
      <c r="H812" s="54"/>
      <c r="I812" s="53"/>
      <c r="J812" s="62">
        <v>27</v>
      </c>
      <c r="K812" s="62">
        <v>15</v>
      </c>
      <c r="R812" s="62">
        <v>15</v>
      </c>
      <c r="S812" s="64">
        <v>3</v>
      </c>
      <c r="T812" s="65">
        <v>1</v>
      </c>
      <c r="U812" s="66"/>
      <c r="AA812" s="62">
        <v>1</v>
      </c>
      <c r="AB812" s="52" t="s">
        <v>2544</v>
      </c>
      <c r="AC812" s="52" t="s">
        <v>2545</v>
      </c>
      <c r="AJ812" s="52" t="s">
        <v>2546</v>
      </c>
    </row>
    <row r="813" spans="1:36" ht="12.75" customHeight="1">
      <c r="A813" s="78">
        <v>42352</v>
      </c>
      <c r="B813" s="54">
        <v>5</v>
      </c>
      <c r="C813" s="54">
        <v>9</v>
      </c>
      <c r="D813" s="54">
        <v>10</v>
      </c>
      <c r="E813" s="54">
        <v>20</v>
      </c>
      <c r="F813" s="54">
        <v>31</v>
      </c>
      <c r="G813" s="54">
        <v>43</v>
      </c>
      <c r="H813" s="54"/>
      <c r="I813" s="53"/>
      <c r="J813" s="62">
        <v>27</v>
      </c>
      <c r="K813" s="62">
        <v>16</v>
      </c>
      <c r="R813" s="62">
        <v>16</v>
      </c>
      <c r="S813" s="64">
        <v>2</v>
      </c>
      <c r="T813" s="65">
        <v>1</v>
      </c>
      <c r="U813" s="66"/>
      <c r="AA813" s="62">
        <v>1</v>
      </c>
      <c r="AB813" s="52" t="s">
        <v>2547</v>
      </c>
      <c r="AC813" s="52" t="s">
        <v>2548</v>
      </c>
      <c r="AJ813" s="52" t="s">
        <v>2549</v>
      </c>
    </row>
    <row r="814" spans="1:36" ht="12.75" customHeight="1">
      <c r="A814" s="78">
        <v>42350</v>
      </c>
      <c r="B814" s="54">
        <v>2</v>
      </c>
      <c r="C814" s="54">
        <v>26</v>
      </c>
      <c r="D814" s="54">
        <v>30</v>
      </c>
      <c r="E814" s="54">
        <v>39</v>
      </c>
      <c r="F814" s="54">
        <v>40</v>
      </c>
      <c r="G814" s="54">
        <v>47</v>
      </c>
      <c r="H814" s="54"/>
      <c r="I814" s="53"/>
      <c r="J814" s="62">
        <v>27</v>
      </c>
      <c r="K814" s="62">
        <v>16</v>
      </c>
      <c r="R814" s="62">
        <v>16</v>
      </c>
      <c r="S814" s="64">
        <v>3</v>
      </c>
      <c r="T814" s="65">
        <v>1</v>
      </c>
      <c r="U814" s="66"/>
      <c r="AA814" s="62">
        <v>1</v>
      </c>
      <c r="AB814" s="52" t="s">
        <v>2550</v>
      </c>
      <c r="AC814" s="52" t="s">
        <v>2551</v>
      </c>
      <c r="AJ814" s="52" t="s">
        <v>2552</v>
      </c>
    </row>
    <row r="815" spans="1:36" ht="12.75" customHeight="1">
      <c r="A815" s="78">
        <v>42349</v>
      </c>
      <c r="B815" s="54">
        <v>2</v>
      </c>
      <c r="C815" s="54">
        <v>18</v>
      </c>
      <c r="D815" s="54">
        <v>23</v>
      </c>
      <c r="E815" s="54">
        <v>37</v>
      </c>
      <c r="F815" s="54">
        <v>45</v>
      </c>
      <c r="G815" s="54">
        <v>47</v>
      </c>
      <c r="H815" s="54"/>
      <c r="I815" s="53"/>
      <c r="J815" s="62">
        <v>26</v>
      </c>
      <c r="K815" s="62">
        <v>17</v>
      </c>
      <c r="R815" s="62">
        <v>17</v>
      </c>
      <c r="S815" s="64">
        <v>1</v>
      </c>
      <c r="T815" s="65">
        <v>1</v>
      </c>
      <c r="U815" s="66"/>
      <c r="AA815" s="62">
        <v>1</v>
      </c>
      <c r="AB815" s="52" t="s">
        <v>2553</v>
      </c>
      <c r="AC815" s="52" t="s">
        <v>2554</v>
      </c>
      <c r="AJ815" s="52" t="s">
        <v>2555</v>
      </c>
    </row>
    <row r="816" spans="1:36" ht="12.75" customHeight="1">
      <c r="A816" s="78">
        <v>42348</v>
      </c>
      <c r="B816" s="54">
        <v>4</v>
      </c>
      <c r="C816" s="54">
        <v>13</v>
      </c>
      <c r="D816" s="54">
        <v>30</v>
      </c>
      <c r="E816" s="54">
        <v>34</v>
      </c>
      <c r="F816" s="54">
        <v>42</v>
      </c>
      <c r="G816" s="54">
        <v>43</v>
      </c>
      <c r="H816" s="54"/>
      <c r="I816" s="53"/>
      <c r="J816" s="62">
        <v>28</v>
      </c>
      <c r="K816" s="62">
        <v>13</v>
      </c>
      <c r="R816" s="62">
        <v>13</v>
      </c>
      <c r="S816" s="64">
        <v>4</v>
      </c>
      <c r="T816" s="65">
        <v>3</v>
      </c>
      <c r="U816" s="66"/>
      <c r="AA816" s="62">
        <v>3</v>
      </c>
      <c r="AB816" s="52" t="s">
        <v>2556</v>
      </c>
      <c r="AC816" s="52" t="s">
        <v>2557</v>
      </c>
      <c r="AJ816" s="52" t="s">
        <v>2558</v>
      </c>
    </row>
    <row r="817" spans="1:36" ht="12.75" customHeight="1">
      <c r="A817" s="78">
        <v>42347</v>
      </c>
      <c r="B817" s="54">
        <v>7</v>
      </c>
      <c r="C817" s="54">
        <v>8</v>
      </c>
      <c r="D817" s="54">
        <v>32</v>
      </c>
      <c r="E817" s="54">
        <v>42</v>
      </c>
      <c r="F817" s="54">
        <v>45</v>
      </c>
      <c r="G817" s="54">
        <v>46</v>
      </c>
      <c r="H817" s="54"/>
      <c r="I817" s="53"/>
      <c r="J817" s="62">
        <v>29</v>
      </c>
      <c r="K817" s="62">
        <v>17</v>
      </c>
      <c r="R817" s="62">
        <v>17</v>
      </c>
      <c r="S817" s="64">
        <v>5</v>
      </c>
      <c r="T817" s="65">
        <v>4</v>
      </c>
      <c r="U817" s="66"/>
      <c r="AA817" s="62">
        <v>4</v>
      </c>
      <c r="AB817" s="52" t="s">
        <v>2559</v>
      </c>
      <c r="AC817" s="52" t="s">
        <v>2560</v>
      </c>
      <c r="AJ817" s="52" t="s">
        <v>2561</v>
      </c>
    </row>
    <row r="818" spans="1:36" ht="12.75" customHeight="1">
      <c r="A818" s="78">
        <v>42346</v>
      </c>
      <c r="B818" s="54">
        <v>20</v>
      </c>
      <c r="C818" s="54">
        <v>32</v>
      </c>
      <c r="D818" s="54">
        <v>36</v>
      </c>
      <c r="E818" s="54">
        <v>45</v>
      </c>
      <c r="F818" s="54">
        <v>48</v>
      </c>
      <c r="G818" s="54">
        <v>49</v>
      </c>
      <c r="H818" s="54"/>
      <c r="I818" s="53"/>
      <c r="J818" s="62">
        <v>29</v>
      </c>
      <c r="K818" s="62">
        <v>16</v>
      </c>
      <c r="R818" s="62">
        <v>16</v>
      </c>
      <c r="S818" s="64">
        <v>5</v>
      </c>
      <c r="T818" s="65">
        <v>4</v>
      </c>
      <c r="U818" s="66"/>
      <c r="AA818" s="62">
        <v>4</v>
      </c>
      <c r="AB818" s="52" t="s">
        <v>2562</v>
      </c>
      <c r="AC818" s="52" t="s">
        <v>2563</v>
      </c>
      <c r="AJ818" s="52" t="s">
        <v>2564</v>
      </c>
    </row>
    <row r="819" spans="1:36" ht="12.75" customHeight="1">
      <c r="A819" s="78">
        <v>42345</v>
      </c>
      <c r="B819" s="54">
        <v>6</v>
      </c>
      <c r="C819" s="54">
        <v>11</v>
      </c>
      <c r="D819" s="54">
        <v>13</v>
      </c>
      <c r="E819" s="54">
        <v>22</v>
      </c>
      <c r="F819" s="54">
        <v>32</v>
      </c>
      <c r="G819" s="54">
        <v>41</v>
      </c>
      <c r="H819" s="54"/>
      <c r="I819" s="53"/>
      <c r="J819" s="62">
        <v>30</v>
      </c>
      <c r="K819" s="62">
        <v>16</v>
      </c>
      <c r="R819" s="62">
        <v>16</v>
      </c>
      <c r="S819" s="64">
        <v>5</v>
      </c>
      <c r="T819" s="65">
        <v>2</v>
      </c>
      <c r="U819" s="66"/>
      <c r="AA819" s="62">
        <v>2</v>
      </c>
      <c r="AB819" s="52" t="s">
        <v>2565</v>
      </c>
      <c r="AC819" s="52" t="s">
        <v>2566</v>
      </c>
      <c r="AJ819" s="52" t="s">
        <v>2567</v>
      </c>
    </row>
    <row r="820" spans="1:36" ht="12.75" customHeight="1">
      <c r="A820" s="78">
        <v>42343</v>
      </c>
      <c r="B820" s="54">
        <v>3</v>
      </c>
      <c r="C820" s="54">
        <v>15</v>
      </c>
      <c r="D820" s="54">
        <v>23</v>
      </c>
      <c r="E820" s="54">
        <v>27</v>
      </c>
      <c r="F820" s="54">
        <v>35</v>
      </c>
      <c r="G820" s="54">
        <v>38</v>
      </c>
      <c r="H820" s="54"/>
      <c r="I820" s="53"/>
      <c r="J820" s="62">
        <v>27</v>
      </c>
      <c r="K820" s="62">
        <v>15</v>
      </c>
      <c r="R820" s="62">
        <v>15</v>
      </c>
      <c r="S820" s="64">
        <v>2</v>
      </c>
      <c r="T820" s="65">
        <v>1</v>
      </c>
      <c r="U820" s="66"/>
      <c r="AA820" s="62">
        <v>1</v>
      </c>
      <c r="AB820" s="52" t="s">
        <v>2568</v>
      </c>
      <c r="AC820" s="52" t="s">
        <v>2569</v>
      </c>
      <c r="AJ820" s="52" t="s">
        <v>2570</v>
      </c>
    </row>
    <row r="821" spans="1:36" ht="12.75" customHeight="1">
      <c r="A821" s="78">
        <v>42342</v>
      </c>
      <c r="B821" s="54">
        <v>12</v>
      </c>
      <c r="C821" s="54">
        <v>16</v>
      </c>
      <c r="D821" s="54">
        <v>24</v>
      </c>
      <c r="E821" s="54">
        <v>32</v>
      </c>
      <c r="F821" s="54">
        <v>38</v>
      </c>
      <c r="G821" s="54">
        <v>44</v>
      </c>
      <c r="H821" s="54"/>
      <c r="I821" s="53"/>
      <c r="J821" s="62">
        <v>24</v>
      </c>
      <c r="K821" s="62">
        <v>16</v>
      </c>
      <c r="R821" s="62">
        <v>16</v>
      </c>
      <c r="S821" s="64">
        <v>2</v>
      </c>
      <c r="T821" s="65">
        <v>1</v>
      </c>
      <c r="U821" s="66"/>
      <c r="AA821" s="62">
        <v>1</v>
      </c>
      <c r="AB821" s="52" t="s">
        <v>2571</v>
      </c>
      <c r="AC821" s="52" t="s">
        <v>2572</v>
      </c>
      <c r="AJ821" s="52" t="s">
        <v>2573</v>
      </c>
    </row>
    <row r="822" spans="1:36" ht="12.75" customHeight="1">
      <c r="A822" s="78">
        <v>42341</v>
      </c>
      <c r="B822" s="54">
        <v>4</v>
      </c>
      <c r="C822" s="54">
        <v>12</v>
      </c>
      <c r="D822" s="54">
        <v>16</v>
      </c>
      <c r="E822" s="54">
        <v>17</v>
      </c>
      <c r="F822" s="54">
        <v>45</v>
      </c>
      <c r="G822" s="54">
        <v>46</v>
      </c>
      <c r="H822" s="54"/>
      <c r="I822" s="53"/>
      <c r="J822" s="62">
        <v>23</v>
      </c>
      <c r="K822" s="62">
        <v>15</v>
      </c>
      <c r="R822" s="62">
        <v>15</v>
      </c>
      <c r="S822" s="64">
        <v>3</v>
      </c>
      <c r="T822" s="65">
        <v>2</v>
      </c>
      <c r="U822" s="66"/>
      <c r="AA822" s="62">
        <v>2</v>
      </c>
      <c r="AB822" s="52" t="s">
        <v>2574</v>
      </c>
      <c r="AC822" s="52" t="s">
        <v>2575</v>
      </c>
      <c r="AJ822" s="52" t="s">
        <v>2576</v>
      </c>
    </row>
    <row r="823" spans="1:36" ht="12.75" customHeight="1">
      <c r="A823" s="78">
        <v>42340</v>
      </c>
      <c r="B823" s="54">
        <v>5</v>
      </c>
      <c r="C823" s="54">
        <v>12</v>
      </c>
      <c r="D823" s="54">
        <v>14</v>
      </c>
      <c r="E823" s="54">
        <v>17</v>
      </c>
      <c r="F823" s="54">
        <v>24</v>
      </c>
      <c r="G823" s="54">
        <v>43</v>
      </c>
      <c r="H823" s="54"/>
      <c r="I823" s="53"/>
      <c r="J823" s="62">
        <v>22</v>
      </c>
      <c r="K823" s="62">
        <v>13</v>
      </c>
      <c r="R823" s="62">
        <v>13</v>
      </c>
      <c r="S823" s="64">
        <v>3</v>
      </c>
      <c r="T823" s="65">
        <v>3</v>
      </c>
      <c r="U823" s="66"/>
      <c r="AA823" s="62">
        <v>3</v>
      </c>
      <c r="AB823" s="52" t="s">
        <v>2577</v>
      </c>
      <c r="AC823" s="52" t="s">
        <v>2578</v>
      </c>
      <c r="AJ823" s="52" t="s">
        <v>2579</v>
      </c>
    </row>
    <row r="824" spans="1:36" ht="12.75" customHeight="1">
      <c r="A824" s="78">
        <v>42339</v>
      </c>
      <c r="B824" s="54">
        <v>8</v>
      </c>
      <c r="C824" s="54">
        <v>11</v>
      </c>
      <c r="D824" s="54">
        <v>19</v>
      </c>
      <c r="E824" s="54">
        <v>22</v>
      </c>
      <c r="F824" s="54">
        <v>30</v>
      </c>
      <c r="G824" s="54">
        <v>36</v>
      </c>
      <c r="H824" s="54"/>
      <c r="I824" s="53"/>
      <c r="J824" s="62">
        <v>23</v>
      </c>
      <c r="K824" s="62">
        <v>12</v>
      </c>
      <c r="R824" s="62">
        <v>12</v>
      </c>
      <c r="S824" s="64">
        <v>1</v>
      </c>
      <c r="T824" s="65">
        <v>1</v>
      </c>
      <c r="U824" s="66"/>
      <c r="AA824" s="62">
        <v>1</v>
      </c>
      <c r="AB824" s="52" t="s">
        <v>2580</v>
      </c>
      <c r="AC824" s="52" t="s">
        <v>2581</v>
      </c>
      <c r="AJ824" s="52" t="s">
        <v>2582</v>
      </c>
    </row>
    <row r="825" spans="1:36" ht="12.75" customHeight="1">
      <c r="A825" s="78">
        <v>42338</v>
      </c>
      <c r="B825" s="54">
        <v>4</v>
      </c>
      <c r="C825" s="54">
        <v>6</v>
      </c>
      <c r="D825" s="54">
        <v>24</v>
      </c>
      <c r="E825" s="54">
        <v>26</v>
      </c>
      <c r="F825" s="54">
        <v>36</v>
      </c>
      <c r="G825" s="54">
        <v>39</v>
      </c>
      <c r="H825" s="54"/>
      <c r="I825" s="53"/>
      <c r="J825" s="62">
        <v>25</v>
      </c>
      <c r="K825" s="62">
        <v>14</v>
      </c>
      <c r="R825" s="62">
        <v>14</v>
      </c>
      <c r="S825" s="64">
        <v>4</v>
      </c>
      <c r="T825" s="65">
        <v>2</v>
      </c>
      <c r="U825" s="66"/>
      <c r="AA825" s="62">
        <v>2</v>
      </c>
      <c r="AB825" s="52" t="s">
        <v>2583</v>
      </c>
      <c r="AC825" s="52" t="s">
        <v>2584</v>
      </c>
      <c r="AJ825" s="52" t="s">
        <v>2585</v>
      </c>
    </row>
    <row r="826" spans="1:36" ht="12.75" customHeight="1">
      <c r="A826" s="78">
        <v>42336</v>
      </c>
      <c r="B826" s="54">
        <v>3</v>
      </c>
      <c r="C826" s="54">
        <v>8</v>
      </c>
      <c r="D826" s="54">
        <v>10</v>
      </c>
      <c r="E826" s="54">
        <v>34</v>
      </c>
      <c r="F826" s="54">
        <v>44</v>
      </c>
      <c r="G826" s="54">
        <v>48</v>
      </c>
      <c r="H826" s="54"/>
      <c r="I826" s="53"/>
      <c r="J826" s="62">
        <v>26</v>
      </c>
      <c r="K826" s="62">
        <v>16</v>
      </c>
      <c r="R826" s="62">
        <v>16</v>
      </c>
      <c r="S826" s="64">
        <v>2</v>
      </c>
      <c r="T826" s="65">
        <v>1</v>
      </c>
      <c r="U826" s="66"/>
      <c r="AA826" s="62">
        <v>1</v>
      </c>
      <c r="AB826" s="52" t="s">
        <v>2586</v>
      </c>
      <c r="AC826" s="52" t="s">
        <v>2587</v>
      </c>
      <c r="AJ826" s="52" t="s">
        <v>2588</v>
      </c>
    </row>
    <row r="827" spans="1:36" ht="12.75" customHeight="1">
      <c r="A827" s="78">
        <v>42335</v>
      </c>
      <c r="B827" s="54">
        <v>3</v>
      </c>
      <c r="C827" s="54">
        <v>7</v>
      </c>
      <c r="D827" s="54">
        <v>9</v>
      </c>
      <c r="E827" s="54">
        <v>20</v>
      </c>
      <c r="F827" s="54">
        <v>32</v>
      </c>
      <c r="G827" s="54">
        <v>46</v>
      </c>
      <c r="H827" s="54"/>
      <c r="I827" s="53"/>
      <c r="J827" s="62">
        <v>26</v>
      </c>
      <c r="K827" s="62">
        <v>14</v>
      </c>
      <c r="R827" s="62">
        <v>14</v>
      </c>
      <c r="S827" s="64">
        <v>2</v>
      </c>
      <c r="T827" s="65">
        <v>0</v>
      </c>
      <c r="U827" s="66"/>
      <c r="AA827" s="62">
        <v>0</v>
      </c>
      <c r="AB827" s="52" t="s">
        <v>2589</v>
      </c>
      <c r="AC827" s="52" t="s">
        <v>2590</v>
      </c>
      <c r="AJ827" s="52" t="s">
        <v>2591</v>
      </c>
    </row>
    <row r="828" spans="1:36" ht="12.75" customHeight="1">
      <c r="A828" s="78">
        <v>42334</v>
      </c>
      <c r="B828" s="54">
        <v>5</v>
      </c>
      <c r="C828" s="54">
        <v>25</v>
      </c>
      <c r="D828" s="54">
        <v>26</v>
      </c>
      <c r="E828" s="54">
        <v>28</v>
      </c>
      <c r="F828" s="54">
        <v>43</v>
      </c>
      <c r="G828" s="54">
        <v>45</v>
      </c>
      <c r="H828" s="54"/>
      <c r="I828" s="53"/>
      <c r="J828" s="62">
        <v>28</v>
      </c>
      <c r="K828" s="62">
        <v>15</v>
      </c>
      <c r="R828" s="62">
        <v>15</v>
      </c>
      <c r="S828" s="64">
        <v>4</v>
      </c>
      <c r="T828" s="65">
        <v>1</v>
      </c>
      <c r="U828" s="66"/>
      <c r="AA828" s="62">
        <v>1</v>
      </c>
      <c r="AB828" s="52" t="s">
        <v>2592</v>
      </c>
      <c r="AC828" s="52" t="s">
        <v>2593</v>
      </c>
      <c r="AJ828" s="52" t="s">
        <v>2594</v>
      </c>
    </row>
    <row r="829" spans="1:36" ht="12.75" customHeight="1">
      <c r="A829" s="78">
        <v>42333</v>
      </c>
      <c r="B829" s="54">
        <v>19</v>
      </c>
      <c r="C829" s="54">
        <v>21</v>
      </c>
      <c r="D829" s="54">
        <v>22</v>
      </c>
      <c r="E829" s="54">
        <v>23</v>
      </c>
      <c r="F829" s="54">
        <v>30</v>
      </c>
      <c r="G829" s="54">
        <v>42</v>
      </c>
      <c r="H829" s="54"/>
      <c r="I829" s="53"/>
      <c r="J829" s="62">
        <v>30</v>
      </c>
      <c r="K829" s="62">
        <v>16</v>
      </c>
      <c r="R829" s="62">
        <v>16</v>
      </c>
      <c r="S829" s="64">
        <v>3</v>
      </c>
      <c r="T829" s="65">
        <v>3</v>
      </c>
      <c r="U829" s="66"/>
      <c r="AA829" s="62">
        <v>3</v>
      </c>
      <c r="AB829" s="52" t="s">
        <v>2595</v>
      </c>
      <c r="AC829" s="52" t="s">
        <v>2596</v>
      </c>
      <c r="AJ829" s="52" t="s">
        <v>2597</v>
      </c>
    </row>
    <row r="830" spans="1:36" ht="12.75" customHeight="1">
      <c r="A830" s="78">
        <v>42332</v>
      </c>
      <c r="B830" s="54">
        <v>11</v>
      </c>
      <c r="C830" s="54">
        <v>13</v>
      </c>
      <c r="D830" s="54">
        <v>20</v>
      </c>
      <c r="E830" s="54">
        <v>23</v>
      </c>
      <c r="F830" s="54">
        <v>24</v>
      </c>
      <c r="G830" s="54">
        <v>48</v>
      </c>
      <c r="H830" s="54"/>
      <c r="I830" s="53"/>
      <c r="J830" s="62">
        <v>27</v>
      </c>
      <c r="K830" s="62">
        <v>15</v>
      </c>
      <c r="R830" s="62">
        <v>15</v>
      </c>
      <c r="S830" s="64">
        <v>1</v>
      </c>
      <c r="T830" s="65">
        <v>0</v>
      </c>
      <c r="U830" s="66"/>
      <c r="AA830" s="62">
        <v>0</v>
      </c>
      <c r="AB830" s="52" t="s">
        <v>2598</v>
      </c>
      <c r="AC830" s="52" t="s">
        <v>2599</v>
      </c>
      <c r="AJ830" s="52" t="s">
        <v>2600</v>
      </c>
    </row>
    <row r="831" spans="1:36" ht="12.75" customHeight="1">
      <c r="A831" s="78">
        <v>42331</v>
      </c>
      <c r="B831" s="54">
        <v>20</v>
      </c>
      <c r="C831" s="54">
        <v>21</v>
      </c>
      <c r="D831" s="54">
        <v>23</v>
      </c>
      <c r="E831" s="54">
        <v>31</v>
      </c>
      <c r="F831" s="54">
        <v>46</v>
      </c>
      <c r="G831" s="54">
        <v>48</v>
      </c>
      <c r="H831" s="54"/>
      <c r="I831" s="53"/>
      <c r="J831" s="62">
        <v>31</v>
      </c>
      <c r="K831" s="62">
        <v>16</v>
      </c>
      <c r="R831" s="62">
        <v>16</v>
      </c>
      <c r="S831" s="64">
        <v>2</v>
      </c>
      <c r="T831" s="65">
        <v>1</v>
      </c>
      <c r="U831" s="66"/>
      <c r="AA831" s="62">
        <v>1</v>
      </c>
      <c r="AB831" s="52" t="s">
        <v>2601</v>
      </c>
      <c r="AC831" s="52" t="s">
        <v>2602</v>
      </c>
      <c r="AJ831" s="52" t="s">
        <v>2603</v>
      </c>
    </row>
    <row r="832" spans="1:36" ht="12.75" customHeight="1">
      <c r="A832" s="78">
        <v>42329</v>
      </c>
      <c r="B832" s="54">
        <v>4</v>
      </c>
      <c r="C832" s="54">
        <v>13</v>
      </c>
      <c r="D832" s="54">
        <v>21</v>
      </c>
      <c r="E832" s="54">
        <v>24</v>
      </c>
      <c r="F832" s="54">
        <v>42</v>
      </c>
      <c r="G832" s="54">
        <v>43</v>
      </c>
      <c r="H832" s="54"/>
      <c r="I832" s="53"/>
      <c r="J832" s="62">
        <v>31</v>
      </c>
      <c r="K832" s="62">
        <v>15</v>
      </c>
      <c r="R832" s="62">
        <v>15</v>
      </c>
      <c r="S832" s="64">
        <v>3</v>
      </c>
      <c r="T832" s="65">
        <v>2</v>
      </c>
      <c r="U832" s="66"/>
      <c r="AA832" s="62">
        <v>2</v>
      </c>
      <c r="AB832" s="52" t="s">
        <v>2604</v>
      </c>
      <c r="AC832" s="52" t="s">
        <v>2605</v>
      </c>
      <c r="AJ832" s="52" t="s">
        <v>2606</v>
      </c>
    </row>
    <row r="833" spans="1:36" ht="12.75" customHeight="1">
      <c r="A833" s="78">
        <v>42328</v>
      </c>
      <c r="B833" s="54">
        <v>15</v>
      </c>
      <c r="C833" s="54">
        <v>37</v>
      </c>
      <c r="D833" s="54">
        <v>41</v>
      </c>
      <c r="E833" s="54">
        <v>43</v>
      </c>
      <c r="F833" s="54">
        <v>46</v>
      </c>
      <c r="G833" s="54">
        <v>48</v>
      </c>
      <c r="H833" s="54"/>
      <c r="I833" s="53"/>
      <c r="J833" s="62">
        <v>29</v>
      </c>
      <c r="K833" s="62">
        <v>14</v>
      </c>
      <c r="R833" s="62">
        <v>14</v>
      </c>
      <c r="S833" s="64">
        <v>6</v>
      </c>
      <c r="T833" s="65">
        <v>1</v>
      </c>
      <c r="U833" s="66"/>
      <c r="AA833" s="62">
        <v>1</v>
      </c>
      <c r="AB833" s="52" t="s">
        <v>2607</v>
      </c>
      <c r="AC833" s="52" t="s">
        <v>2608</v>
      </c>
      <c r="AJ833" s="52" t="s">
        <v>2609</v>
      </c>
    </row>
    <row r="834" spans="1:36" ht="12.75" customHeight="1">
      <c r="A834" s="78">
        <v>42327</v>
      </c>
      <c r="B834" s="54">
        <v>2</v>
      </c>
      <c r="C834" s="54">
        <v>12</v>
      </c>
      <c r="D834" s="54">
        <v>23</v>
      </c>
      <c r="E834" s="54">
        <v>32</v>
      </c>
      <c r="F834" s="54">
        <v>45</v>
      </c>
      <c r="G834" s="54">
        <v>48</v>
      </c>
      <c r="H834" s="54"/>
      <c r="I834" s="53"/>
      <c r="J834" s="62">
        <v>28</v>
      </c>
      <c r="K834" s="62">
        <v>17</v>
      </c>
      <c r="R834" s="62">
        <v>17</v>
      </c>
      <c r="S834" s="64">
        <v>5</v>
      </c>
      <c r="T834" s="65">
        <v>2</v>
      </c>
      <c r="U834" s="66"/>
      <c r="AA834" s="62">
        <v>2</v>
      </c>
      <c r="AB834" s="52" t="s">
        <v>2610</v>
      </c>
      <c r="AC834" s="52" t="s">
        <v>2611</v>
      </c>
      <c r="AJ834" s="52" t="s">
        <v>2612</v>
      </c>
    </row>
    <row r="835" spans="1:36" ht="12.75" customHeight="1">
      <c r="A835" s="78">
        <v>42326</v>
      </c>
      <c r="B835" s="54">
        <v>1</v>
      </c>
      <c r="C835" s="54">
        <v>15</v>
      </c>
      <c r="D835" s="54">
        <v>35</v>
      </c>
      <c r="E835" s="54">
        <v>39</v>
      </c>
      <c r="F835" s="54">
        <v>47</v>
      </c>
      <c r="G835" s="54">
        <v>48</v>
      </c>
      <c r="H835" s="54"/>
      <c r="I835" s="53"/>
      <c r="J835" s="62">
        <v>28</v>
      </c>
      <c r="K835" s="62">
        <v>16</v>
      </c>
      <c r="R835" s="62">
        <v>16</v>
      </c>
      <c r="S835" s="64">
        <v>4</v>
      </c>
      <c r="T835" s="65">
        <v>2</v>
      </c>
      <c r="U835" s="66"/>
      <c r="AA835" s="62">
        <v>2</v>
      </c>
      <c r="AB835" s="52" t="s">
        <v>2613</v>
      </c>
      <c r="AC835" s="52" t="s">
        <v>2614</v>
      </c>
      <c r="AJ835" s="52" t="s">
        <v>2615</v>
      </c>
    </row>
    <row r="836" spans="1:36" ht="12.75" customHeight="1">
      <c r="A836" s="78">
        <v>42325</v>
      </c>
      <c r="B836" s="54">
        <v>2</v>
      </c>
      <c r="C836" s="54">
        <v>6</v>
      </c>
      <c r="D836" s="54">
        <v>8</v>
      </c>
      <c r="E836" s="54">
        <v>35</v>
      </c>
      <c r="F836" s="54">
        <v>37</v>
      </c>
      <c r="G836" s="54">
        <v>40</v>
      </c>
      <c r="H836" s="54"/>
      <c r="I836" s="53"/>
      <c r="J836" s="62">
        <v>29</v>
      </c>
      <c r="K836" s="62">
        <v>14</v>
      </c>
      <c r="R836" s="62">
        <v>14</v>
      </c>
      <c r="S836" s="64">
        <v>5</v>
      </c>
      <c r="T836" s="65">
        <v>2</v>
      </c>
      <c r="U836" s="66"/>
      <c r="AA836" s="62">
        <v>2</v>
      </c>
      <c r="AB836" s="52" t="s">
        <v>2616</v>
      </c>
      <c r="AC836" s="52" t="s">
        <v>2617</v>
      </c>
      <c r="AJ836" s="52" t="s">
        <v>2618</v>
      </c>
    </row>
    <row r="837" spans="1:36" ht="12.75" customHeight="1">
      <c r="A837" s="78">
        <v>42324</v>
      </c>
      <c r="B837" s="54">
        <v>2</v>
      </c>
      <c r="C837" s="54">
        <v>5</v>
      </c>
      <c r="D837" s="54">
        <v>19</v>
      </c>
      <c r="E837" s="54">
        <v>32</v>
      </c>
      <c r="F837" s="54">
        <v>36</v>
      </c>
      <c r="G837" s="54">
        <v>42</v>
      </c>
      <c r="H837" s="54"/>
      <c r="I837" s="53"/>
      <c r="J837" s="62">
        <v>26</v>
      </c>
      <c r="K837" s="62">
        <v>17</v>
      </c>
      <c r="R837" s="62">
        <v>17</v>
      </c>
      <c r="S837" s="64">
        <v>4</v>
      </c>
      <c r="T837" s="65">
        <v>3</v>
      </c>
      <c r="U837" s="66"/>
      <c r="AA837" s="62">
        <v>3</v>
      </c>
      <c r="AB837" s="52" t="s">
        <v>2619</v>
      </c>
      <c r="AC837" s="52" t="s">
        <v>2620</v>
      </c>
      <c r="AJ837" s="52" t="s">
        <v>2621</v>
      </c>
    </row>
    <row r="838" spans="1:36" ht="12.75" customHeight="1">
      <c r="A838" s="78">
        <v>42322</v>
      </c>
      <c r="B838" s="54">
        <v>2</v>
      </c>
      <c r="C838" s="54">
        <v>13</v>
      </c>
      <c r="D838" s="54">
        <v>22</v>
      </c>
      <c r="E838" s="54">
        <v>29</v>
      </c>
      <c r="F838" s="54">
        <v>34</v>
      </c>
      <c r="G838" s="54">
        <v>45</v>
      </c>
      <c r="H838" s="54"/>
      <c r="I838" s="53"/>
      <c r="J838" s="62">
        <v>25</v>
      </c>
      <c r="K838" s="62">
        <v>16</v>
      </c>
      <c r="R838" s="62">
        <v>16</v>
      </c>
      <c r="S838" s="64">
        <v>5</v>
      </c>
      <c r="T838" s="65">
        <v>4</v>
      </c>
      <c r="U838" s="66"/>
      <c r="AA838" s="62">
        <v>4</v>
      </c>
      <c r="AB838" s="52" t="s">
        <v>2622</v>
      </c>
      <c r="AC838" s="52" t="s">
        <v>2623</v>
      </c>
      <c r="AJ838" s="52" t="s">
        <v>2624</v>
      </c>
    </row>
    <row r="839" spans="1:36" ht="12.75" customHeight="1">
      <c r="A839" s="78">
        <v>42321</v>
      </c>
      <c r="B839" s="54">
        <v>4</v>
      </c>
      <c r="C839" s="54">
        <v>18</v>
      </c>
      <c r="D839" s="54">
        <v>25</v>
      </c>
      <c r="E839" s="54">
        <v>40</v>
      </c>
      <c r="F839" s="54">
        <v>43</v>
      </c>
      <c r="G839" s="54">
        <v>49</v>
      </c>
      <c r="H839" s="54"/>
      <c r="I839" s="53"/>
      <c r="J839" s="62">
        <v>26</v>
      </c>
      <c r="K839" s="62">
        <v>15</v>
      </c>
      <c r="R839" s="62">
        <v>15</v>
      </c>
      <c r="S839" s="64">
        <v>2</v>
      </c>
      <c r="T839" s="65">
        <v>2</v>
      </c>
      <c r="U839" s="66"/>
      <c r="AA839" s="62">
        <v>2</v>
      </c>
      <c r="AB839" s="52" t="s">
        <v>2625</v>
      </c>
      <c r="AC839" s="52" t="s">
        <v>2626</v>
      </c>
      <c r="AJ839" s="52" t="s">
        <v>2627</v>
      </c>
    </row>
    <row r="840" spans="1:36" ht="12.75" customHeight="1">
      <c r="A840" s="78">
        <v>42320</v>
      </c>
      <c r="B840" s="54">
        <v>3</v>
      </c>
      <c r="C840" s="54">
        <v>10</v>
      </c>
      <c r="D840" s="54">
        <v>32</v>
      </c>
      <c r="E840" s="54">
        <v>33</v>
      </c>
      <c r="F840" s="54">
        <v>35</v>
      </c>
      <c r="G840" s="54">
        <v>38</v>
      </c>
      <c r="H840" s="54"/>
      <c r="I840" s="53"/>
      <c r="J840" s="62">
        <v>24</v>
      </c>
      <c r="K840" s="62">
        <v>14</v>
      </c>
      <c r="R840" s="62">
        <v>14</v>
      </c>
      <c r="S840" s="64">
        <v>3</v>
      </c>
      <c r="T840" s="65">
        <v>0</v>
      </c>
      <c r="U840" s="66"/>
      <c r="AA840" s="62">
        <v>0</v>
      </c>
      <c r="AB840" s="52" t="s">
        <v>2628</v>
      </c>
      <c r="AC840" s="52" t="s">
        <v>2629</v>
      </c>
      <c r="AJ840" s="52" t="s">
        <v>2630</v>
      </c>
    </row>
    <row r="841" spans="1:36" ht="12.75" customHeight="1">
      <c r="A841" s="78">
        <v>42319</v>
      </c>
      <c r="B841" s="54">
        <v>6</v>
      </c>
      <c r="C841" s="54">
        <v>14</v>
      </c>
      <c r="D841" s="54">
        <v>32</v>
      </c>
      <c r="E841" s="54">
        <v>37</v>
      </c>
      <c r="F841" s="54">
        <v>44</v>
      </c>
      <c r="G841" s="54">
        <v>49</v>
      </c>
      <c r="H841" s="54"/>
      <c r="I841" s="53"/>
      <c r="J841" s="62">
        <v>25</v>
      </c>
      <c r="K841" s="62">
        <v>15</v>
      </c>
      <c r="R841" s="62">
        <v>15</v>
      </c>
      <c r="S841" s="64">
        <v>2</v>
      </c>
      <c r="T841" s="65">
        <v>1</v>
      </c>
      <c r="U841" s="66"/>
      <c r="AA841" s="62">
        <v>1</v>
      </c>
      <c r="AB841" s="52" t="s">
        <v>2631</v>
      </c>
      <c r="AC841" s="52" t="s">
        <v>2632</v>
      </c>
      <c r="AJ841" s="52" t="s">
        <v>2633</v>
      </c>
    </row>
    <row r="842" spans="1:36" ht="12.75" customHeight="1">
      <c r="A842" s="78">
        <v>42318</v>
      </c>
      <c r="B842" s="54">
        <v>7</v>
      </c>
      <c r="C842" s="54">
        <v>15</v>
      </c>
      <c r="D842" s="54">
        <v>16</v>
      </c>
      <c r="E842" s="54">
        <v>23</v>
      </c>
      <c r="F842" s="54">
        <v>29</v>
      </c>
      <c r="G842" s="54">
        <v>48</v>
      </c>
      <c r="H842" s="54"/>
      <c r="I842" s="53"/>
      <c r="J842" s="62">
        <v>26</v>
      </c>
      <c r="K842" s="62">
        <v>15</v>
      </c>
      <c r="R842" s="62">
        <v>15</v>
      </c>
      <c r="S842" s="64">
        <v>3</v>
      </c>
      <c r="T842" s="65">
        <v>2</v>
      </c>
      <c r="U842" s="66"/>
      <c r="AA842" s="62">
        <v>2</v>
      </c>
      <c r="AB842" s="52" t="s">
        <v>2634</v>
      </c>
      <c r="AC842" s="52" t="s">
        <v>2635</v>
      </c>
      <c r="AJ842" s="52" t="s">
        <v>2636</v>
      </c>
    </row>
    <row r="843" spans="1:36" ht="12.75" customHeight="1">
      <c r="A843" s="78">
        <v>42317</v>
      </c>
      <c r="B843" s="54">
        <v>28</v>
      </c>
      <c r="C843" s="54">
        <v>35</v>
      </c>
      <c r="D843" s="54">
        <v>41</v>
      </c>
      <c r="E843" s="54">
        <v>45</v>
      </c>
      <c r="F843" s="54">
        <v>46</v>
      </c>
      <c r="G843" s="54">
        <v>47</v>
      </c>
      <c r="H843" s="54"/>
      <c r="I843" s="53"/>
      <c r="J843" s="62">
        <v>28</v>
      </c>
      <c r="K843" s="62">
        <v>17</v>
      </c>
      <c r="R843" s="62">
        <v>17</v>
      </c>
      <c r="S843" s="64">
        <v>4</v>
      </c>
      <c r="T843" s="65">
        <v>4</v>
      </c>
      <c r="U843" s="66"/>
      <c r="AA843" s="62">
        <v>4</v>
      </c>
      <c r="AB843" s="52" t="s">
        <v>2637</v>
      </c>
      <c r="AC843" s="52" t="s">
        <v>2638</v>
      </c>
      <c r="AJ843" s="52" t="s">
        <v>2639</v>
      </c>
    </row>
    <row r="844" spans="1:36" ht="12.75" customHeight="1">
      <c r="A844" s="78">
        <v>42315</v>
      </c>
      <c r="B844" s="54">
        <v>2</v>
      </c>
      <c r="C844" s="54">
        <v>8</v>
      </c>
      <c r="D844" s="54">
        <v>14</v>
      </c>
      <c r="E844" s="54">
        <v>16</v>
      </c>
      <c r="F844" s="54">
        <v>33</v>
      </c>
      <c r="G844" s="54">
        <v>48</v>
      </c>
      <c r="H844" s="54"/>
      <c r="I844" s="53"/>
      <c r="J844" s="62">
        <v>26</v>
      </c>
      <c r="K844" s="62">
        <v>15</v>
      </c>
      <c r="R844" s="62">
        <v>15</v>
      </c>
      <c r="S844" s="64">
        <v>4</v>
      </c>
      <c r="T844" s="65">
        <v>3</v>
      </c>
      <c r="U844" s="66"/>
      <c r="AA844" s="62">
        <v>3</v>
      </c>
      <c r="AB844" s="52" t="s">
        <v>2640</v>
      </c>
      <c r="AC844" s="52" t="s">
        <v>2641</v>
      </c>
      <c r="AJ844" s="52" t="s">
        <v>2642</v>
      </c>
    </row>
    <row r="845" spans="1:36" ht="12.75" customHeight="1">
      <c r="A845" s="78">
        <v>42314</v>
      </c>
      <c r="B845" s="54">
        <v>6</v>
      </c>
      <c r="C845" s="54">
        <v>11</v>
      </c>
      <c r="D845" s="54">
        <v>17</v>
      </c>
      <c r="E845" s="54">
        <v>24</v>
      </c>
      <c r="F845" s="54">
        <v>28</v>
      </c>
      <c r="G845" s="54">
        <v>31</v>
      </c>
      <c r="H845" s="54"/>
      <c r="I845" s="53"/>
      <c r="J845" s="62">
        <v>25</v>
      </c>
      <c r="K845" s="62">
        <v>15</v>
      </c>
      <c r="R845" s="62">
        <v>15</v>
      </c>
      <c r="S845" s="64">
        <v>3</v>
      </c>
      <c r="T845" s="65">
        <v>2</v>
      </c>
      <c r="U845" s="66"/>
      <c r="AA845" s="62">
        <v>2</v>
      </c>
      <c r="AB845" s="52" t="s">
        <v>2643</v>
      </c>
      <c r="AC845" s="52" t="s">
        <v>2644</v>
      </c>
      <c r="AJ845" s="52" t="s">
        <v>2645</v>
      </c>
    </row>
    <row r="846" spans="1:36" ht="12.75" customHeight="1">
      <c r="A846" s="78">
        <v>42313</v>
      </c>
      <c r="B846" s="54">
        <v>5</v>
      </c>
      <c r="C846" s="54">
        <v>34</v>
      </c>
      <c r="D846" s="54">
        <v>37</v>
      </c>
      <c r="E846" s="54">
        <v>38</v>
      </c>
      <c r="F846" s="54">
        <v>45</v>
      </c>
      <c r="G846" s="54">
        <v>46</v>
      </c>
      <c r="H846" s="54"/>
      <c r="I846" s="53"/>
      <c r="J846" s="62">
        <v>25</v>
      </c>
      <c r="K846" s="62">
        <v>16</v>
      </c>
      <c r="R846" s="62">
        <v>16</v>
      </c>
      <c r="S846" s="64">
        <v>3</v>
      </c>
      <c r="T846" s="65">
        <v>2</v>
      </c>
      <c r="U846" s="66"/>
      <c r="AA846" s="62">
        <v>2</v>
      </c>
      <c r="AB846" s="52" t="s">
        <v>2646</v>
      </c>
      <c r="AC846" s="52" t="s">
        <v>2647</v>
      </c>
      <c r="AJ846" s="52" t="s">
        <v>2648</v>
      </c>
    </row>
    <row r="847" spans="1:36" ht="12.75" customHeight="1">
      <c r="A847" s="78">
        <v>42312</v>
      </c>
      <c r="B847" s="54">
        <v>5</v>
      </c>
      <c r="C847" s="54">
        <v>10</v>
      </c>
      <c r="D847" s="54">
        <v>13</v>
      </c>
      <c r="E847" s="54">
        <v>19</v>
      </c>
      <c r="F847" s="54">
        <v>20</v>
      </c>
      <c r="G847" s="54">
        <v>34</v>
      </c>
      <c r="H847" s="54"/>
      <c r="I847" s="53"/>
      <c r="J847" s="62">
        <v>25</v>
      </c>
      <c r="K847" s="62">
        <v>16</v>
      </c>
      <c r="R847" s="62">
        <v>16</v>
      </c>
      <c r="S847" s="64">
        <v>4</v>
      </c>
      <c r="T847" s="65">
        <v>2</v>
      </c>
      <c r="U847" s="66"/>
      <c r="AA847" s="62">
        <v>2</v>
      </c>
      <c r="AB847" s="52" t="s">
        <v>2649</v>
      </c>
      <c r="AC847" s="52" t="s">
        <v>2650</v>
      </c>
      <c r="AJ847" s="52" t="s">
        <v>2651</v>
      </c>
    </row>
    <row r="848" spans="1:36" ht="12.75" customHeight="1">
      <c r="A848" s="78">
        <v>42311</v>
      </c>
      <c r="B848" s="54">
        <v>2</v>
      </c>
      <c r="C848" s="54">
        <v>8</v>
      </c>
      <c r="D848" s="54">
        <v>11</v>
      </c>
      <c r="E848" s="54">
        <v>16</v>
      </c>
      <c r="F848" s="54">
        <v>17</v>
      </c>
      <c r="G848" s="54">
        <v>42</v>
      </c>
      <c r="H848" s="54"/>
      <c r="I848" s="53"/>
      <c r="J848" s="62">
        <v>26</v>
      </c>
      <c r="K848" s="62">
        <v>16</v>
      </c>
      <c r="R848" s="62">
        <v>16</v>
      </c>
      <c r="S848" s="64">
        <v>3</v>
      </c>
      <c r="T848" s="65">
        <v>2</v>
      </c>
      <c r="U848" s="66"/>
      <c r="AA848" s="62">
        <v>2</v>
      </c>
      <c r="AB848" s="52" t="s">
        <v>2652</v>
      </c>
      <c r="AC848" s="52" t="s">
        <v>2653</v>
      </c>
      <c r="AJ848" s="52" t="s">
        <v>2654</v>
      </c>
    </row>
    <row r="849" spans="1:36" ht="12.75" customHeight="1">
      <c r="A849" s="78">
        <v>42310</v>
      </c>
      <c r="B849" s="54">
        <v>11</v>
      </c>
      <c r="C849" s="54">
        <v>13</v>
      </c>
      <c r="D849" s="54">
        <v>16</v>
      </c>
      <c r="E849" s="54">
        <v>19</v>
      </c>
      <c r="F849" s="54">
        <v>29</v>
      </c>
      <c r="G849" s="54">
        <v>49</v>
      </c>
      <c r="H849" s="54"/>
      <c r="I849" s="53"/>
      <c r="J849" s="62">
        <v>25</v>
      </c>
      <c r="K849" s="62">
        <v>15</v>
      </c>
      <c r="R849" s="62">
        <v>15</v>
      </c>
      <c r="S849" s="64">
        <v>5</v>
      </c>
      <c r="T849" s="65">
        <v>2</v>
      </c>
      <c r="U849" s="66"/>
      <c r="AA849" s="62">
        <v>2</v>
      </c>
      <c r="AB849" s="52" t="s">
        <v>2655</v>
      </c>
      <c r="AC849" s="52" t="s">
        <v>2656</v>
      </c>
      <c r="AJ849" s="52" t="s">
        <v>2657</v>
      </c>
    </row>
    <row r="850" spans="1:36" ht="12.75" customHeight="1">
      <c r="A850" s="78">
        <v>42308</v>
      </c>
      <c r="B850" s="54">
        <v>2</v>
      </c>
      <c r="C850" s="54">
        <v>5</v>
      </c>
      <c r="D850" s="54">
        <v>12</v>
      </c>
      <c r="E850" s="54">
        <v>22</v>
      </c>
      <c r="F850" s="54">
        <v>33</v>
      </c>
      <c r="G850" s="54">
        <v>43</v>
      </c>
      <c r="H850" s="54"/>
      <c r="I850" s="53"/>
      <c r="J850" s="62">
        <v>25</v>
      </c>
      <c r="K850" s="62">
        <v>15</v>
      </c>
      <c r="R850" s="62">
        <v>15</v>
      </c>
      <c r="S850" s="64">
        <v>2</v>
      </c>
      <c r="T850" s="65">
        <v>2</v>
      </c>
      <c r="U850" s="66"/>
      <c r="AA850" s="62">
        <v>2</v>
      </c>
      <c r="AB850" s="52" t="s">
        <v>2658</v>
      </c>
      <c r="AC850" s="52" t="s">
        <v>2659</v>
      </c>
      <c r="AJ850" s="52" t="s">
        <v>2660</v>
      </c>
    </row>
    <row r="851" spans="1:36" ht="12.75" customHeight="1">
      <c r="A851" s="78">
        <v>42307</v>
      </c>
      <c r="B851" s="54">
        <v>8</v>
      </c>
      <c r="C851" s="54">
        <v>25</v>
      </c>
      <c r="D851" s="54">
        <v>29</v>
      </c>
      <c r="E851" s="54">
        <v>33</v>
      </c>
      <c r="F851" s="54">
        <v>44</v>
      </c>
      <c r="G851" s="54">
        <v>46</v>
      </c>
      <c r="H851" s="54"/>
      <c r="I851" s="53"/>
      <c r="J851" s="62">
        <v>28</v>
      </c>
      <c r="K851" s="62">
        <v>15</v>
      </c>
      <c r="R851" s="62">
        <v>15</v>
      </c>
      <c r="S851" s="64">
        <v>3</v>
      </c>
      <c r="T851" s="65">
        <v>2</v>
      </c>
      <c r="U851" s="66"/>
      <c r="AA851" s="62">
        <v>2</v>
      </c>
      <c r="AB851" s="52" t="s">
        <v>2661</v>
      </c>
      <c r="AC851" s="52" t="s">
        <v>2662</v>
      </c>
      <c r="AJ851" s="52" t="s">
        <v>2663</v>
      </c>
    </row>
    <row r="852" spans="1:36" ht="12.75" customHeight="1">
      <c r="A852" s="78">
        <v>42306</v>
      </c>
      <c r="B852" s="54">
        <v>4</v>
      </c>
      <c r="C852" s="54">
        <v>12</v>
      </c>
      <c r="D852" s="54">
        <v>15</v>
      </c>
      <c r="E852" s="54">
        <v>24</v>
      </c>
      <c r="F852" s="54">
        <v>25</v>
      </c>
      <c r="G852" s="54">
        <v>47</v>
      </c>
      <c r="H852" s="54"/>
      <c r="I852" s="53"/>
      <c r="J852" s="62">
        <v>28</v>
      </c>
      <c r="K852" s="62">
        <v>17</v>
      </c>
      <c r="R852" s="62">
        <v>17</v>
      </c>
      <c r="S852" s="64">
        <v>4</v>
      </c>
      <c r="T852" s="65">
        <v>2</v>
      </c>
      <c r="U852" s="66"/>
      <c r="AA852" s="62">
        <v>2</v>
      </c>
      <c r="AB852" s="52" t="s">
        <v>2664</v>
      </c>
      <c r="AC852" s="52" t="s">
        <v>2665</v>
      </c>
      <c r="AJ852" s="52" t="s">
        <v>2666</v>
      </c>
    </row>
    <row r="853" spans="1:36" ht="12.75" customHeight="1">
      <c r="A853" s="78">
        <v>42305</v>
      </c>
      <c r="B853" s="54">
        <v>14</v>
      </c>
      <c r="C853" s="54">
        <v>19</v>
      </c>
      <c r="D853" s="54">
        <v>25</v>
      </c>
      <c r="E853" s="54">
        <v>26</v>
      </c>
      <c r="F853" s="54">
        <v>27</v>
      </c>
      <c r="G853" s="54">
        <v>28</v>
      </c>
      <c r="H853" s="54"/>
      <c r="I853" s="53"/>
      <c r="J853" s="62">
        <v>29</v>
      </c>
      <c r="K853" s="62">
        <v>15</v>
      </c>
      <c r="R853" s="62">
        <v>15</v>
      </c>
      <c r="S853" s="64">
        <v>5</v>
      </c>
      <c r="T853" s="65">
        <v>3</v>
      </c>
      <c r="U853" s="66"/>
      <c r="AA853" s="62">
        <v>3</v>
      </c>
      <c r="AB853" s="52" t="s">
        <v>2667</v>
      </c>
      <c r="AC853" s="52" t="s">
        <v>2668</v>
      </c>
      <c r="AJ853" s="52" t="s">
        <v>2669</v>
      </c>
    </row>
    <row r="854" spans="1:36" ht="12.75" customHeight="1">
      <c r="A854" s="78">
        <v>42304</v>
      </c>
      <c r="B854" s="54">
        <v>9</v>
      </c>
      <c r="C854" s="54">
        <v>12</v>
      </c>
      <c r="D854" s="54">
        <v>19</v>
      </c>
      <c r="E854" s="54">
        <v>20</v>
      </c>
      <c r="F854" s="54">
        <v>31</v>
      </c>
      <c r="G854" s="54">
        <v>45</v>
      </c>
      <c r="H854" s="54"/>
      <c r="I854" s="53"/>
      <c r="J854" s="62">
        <v>28</v>
      </c>
      <c r="K854" s="62">
        <v>17</v>
      </c>
      <c r="R854" s="62">
        <v>17</v>
      </c>
      <c r="S854" s="64">
        <v>2</v>
      </c>
      <c r="T854" s="65">
        <v>1</v>
      </c>
      <c r="U854" s="66"/>
      <c r="AA854" s="62">
        <v>1</v>
      </c>
      <c r="AB854" s="52" t="s">
        <v>2670</v>
      </c>
      <c r="AC854" s="52" t="s">
        <v>2671</v>
      </c>
      <c r="AJ854" s="52" t="s">
        <v>2672</v>
      </c>
    </row>
    <row r="855" spans="1:36" ht="12.75" customHeight="1">
      <c r="A855" s="78">
        <v>42303</v>
      </c>
      <c r="B855" s="54">
        <v>4</v>
      </c>
      <c r="C855" s="54">
        <v>14</v>
      </c>
      <c r="D855" s="54">
        <v>15</v>
      </c>
      <c r="E855" s="54">
        <v>36</v>
      </c>
      <c r="F855" s="54">
        <v>41</v>
      </c>
      <c r="G855" s="54">
        <v>43</v>
      </c>
      <c r="H855" s="54"/>
      <c r="I855" s="53"/>
      <c r="J855" s="62">
        <v>27</v>
      </c>
      <c r="K855" s="62">
        <v>15</v>
      </c>
      <c r="R855" s="62">
        <v>15</v>
      </c>
      <c r="S855" s="64">
        <v>2</v>
      </c>
      <c r="T855" s="65">
        <v>0</v>
      </c>
      <c r="U855" s="66"/>
      <c r="AA855" s="62">
        <v>0</v>
      </c>
      <c r="AB855" s="52" t="s">
        <v>2673</v>
      </c>
      <c r="AC855" s="52" t="s">
        <v>2674</v>
      </c>
      <c r="AJ855" s="52" t="s">
        <v>2675</v>
      </c>
    </row>
    <row r="856" spans="1:36" ht="12.75" customHeight="1">
      <c r="A856" s="78">
        <v>42301</v>
      </c>
      <c r="B856" s="54">
        <v>14</v>
      </c>
      <c r="C856" s="54">
        <v>19</v>
      </c>
      <c r="D856" s="54">
        <v>20</v>
      </c>
      <c r="E856" s="54">
        <v>22</v>
      </c>
      <c r="F856" s="54">
        <v>32</v>
      </c>
      <c r="G856" s="54">
        <v>44</v>
      </c>
      <c r="H856" s="54"/>
      <c r="I856" s="53"/>
      <c r="J856" s="62">
        <v>27</v>
      </c>
      <c r="K856" s="62">
        <v>15</v>
      </c>
      <c r="R856" s="62">
        <v>15</v>
      </c>
      <c r="S856" s="64">
        <v>4</v>
      </c>
      <c r="T856" s="65">
        <v>2</v>
      </c>
      <c r="U856" s="66"/>
      <c r="AA856" s="62">
        <v>2</v>
      </c>
      <c r="AB856" s="52" t="s">
        <v>2676</v>
      </c>
      <c r="AC856" s="52" t="s">
        <v>2677</v>
      </c>
      <c r="AJ856" s="52" t="s">
        <v>2678</v>
      </c>
    </row>
    <row r="857" spans="1:36" ht="12.75" customHeight="1">
      <c r="A857" s="78">
        <v>42300</v>
      </c>
      <c r="B857" s="54">
        <v>4</v>
      </c>
      <c r="C857" s="54">
        <v>6</v>
      </c>
      <c r="D857" s="54">
        <v>11</v>
      </c>
      <c r="E857" s="54">
        <v>22</v>
      </c>
      <c r="F857" s="54">
        <v>34</v>
      </c>
      <c r="G857" s="54">
        <v>46</v>
      </c>
      <c r="H857" s="54"/>
      <c r="I857" s="53"/>
      <c r="J857" s="62">
        <v>30</v>
      </c>
      <c r="K857" s="62">
        <v>16</v>
      </c>
      <c r="R857" s="62">
        <v>16</v>
      </c>
      <c r="S857" s="64">
        <v>3</v>
      </c>
      <c r="T857" s="65">
        <v>1</v>
      </c>
      <c r="U857" s="66"/>
      <c r="AA857" s="62">
        <v>1</v>
      </c>
      <c r="AB857" s="52" t="s">
        <v>2679</v>
      </c>
      <c r="AC857" s="52" t="s">
        <v>2680</v>
      </c>
      <c r="AJ857" s="52" t="s">
        <v>2681</v>
      </c>
    </row>
    <row r="858" spans="1:36" ht="12.75" customHeight="1">
      <c r="A858" s="78">
        <v>42299</v>
      </c>
      <c r="B858" s="54">
        <v>4</v>
      </c>
      <c r="C858" s="54">
        <v>7</v>
      </c>
      <c r="D858" s="54">
        <v>10</v>
      </c>
      <c r="E858" s="54">
        <v>14</v>
      </c>
      <c r="F858" s="54">
        <v>22</v>
      </c>
      <c r="G858" s="54">
        <v>28</v>
      </c>
      <c r="H858" s="54"/>
      <c r="I858" s="53"/>
      <c r="J858" s="62">
        <v>29</v>
      </c>
      <c r="K858" s="62">
        <v>17</v>
      </c>
      <c r="R858" s="62">
        <v>17</v>
      </c>
      <c r="S858" s="64">
        <v>1</v>
      </c>
      <c r="T858" s="65">
        <v>0</v>
      </c>
      <c r="U858" s="66"/>
      <c r="AA858" s="62">
        <v>0</v>
      </c>
      <c r="AB858" s="52" t="s">
        <v>2682</v>
      </c>
      <c r="AC858" s="52" t="s">
        <v>2683</v>
      </c>
      <c r="AJ858" s="52" t="s">
        <v>2684</v>
      </c>
    </row>
    <row r="859" spans="1:36" ht="12.75" customHeight="1">
      <c r="A859" s="78">
        <v>42298</v>
      </c>
      <c r="B859" s="54">
        <v>2</v>
      </c>
      <c r="C859" s="54">
        <v>17</v>
      </c>
      <c r="D859" s="54">
        <v>20</v>
      </c>
      <c r="E859" s="54">
        <v>24</v>
      </c>
      <c r="F859" s="54">
        <v>29</v>
      </c>
      <c r="G859" s="54">
        <v>34</v>
      </c>
      <c r="H859" s="54"/>
      <c r="I859" s="53"/>
      <c r="J859" s="62">
        <v>29</v>
      </c>
      <c r="K859" s="62">
        <v>18</v>
      </c>
      <c r="R859" s="62">
        <v>18</v>
      </c>
      <c r="S859" s="64">
        <v>5</v>
      </c>
      <c r="T859" s="65">
        <v>3</v>
      </c>
      <c r="U859" s="66"/>
      <c r="AA859" s="62">
        <v>3</v>
      </c>
      <c r="AB859" s="52" t="s">
        <v>2685</v>
      </c>
      <c r="AC859" s="52" t="s">
        <v>2686</v>
      </c>
      <c r="AJ859" s="52" t="s">
        <v>2687</v>
      </c>
    </row>
    <row r="860" spans="1:36" ht="12.75" customHeight="1">
      <c r="A860" s="78">
        <v>42297</v>
      </c>
      <c r="B860" s="54">
        <v>13</v>
      </c>
      <c r="C860" s="54">
        <v>16</v>
      </c>
      <c r="D860" s="54">
        <v>19</v>
      </c>
      <c r="E860" s="54">
        <v>21</v>
      </c>
      <c r="F860" s="54">
        <v>34</v>
      </c>
      <c r="G860" s="54">
        <v>41</v>
      </c>
      <c r="H860" s="54"/>
      <c r="I860" s="53"/>
      <c r="J860" s="62">
        <v>28</v>
      </c>
      <c r="K860" s="62">
        <v>15</v>
      </c>
      <c r="R860" s="62">
        <v>15</v>
      </c>
      <c r="S860" s="64">
        <v>4</v>
      </c>
      <c r="T860" s="65">
        <v>2</v>
      </c>
      <c r="U860" s="66"/>
      <c r="AA860" s="62">
        <v>2</v>
      </c>
      <c r="AB860" s="52" t="s">
        <v>2688</v>
      </c>
      <c r="AC860" s="52" t="s">
        <v>2689</v>
      </c>
      <c r="AJ860" s="52" t="s">
        <v>2690</v>
      </c>
    </row>
    <row r="861" spans="1:36" ht="12.75" customHeight="1">
      <c r="A861" s="78">
        <v>42296</v>
      </c>
      <c r="B861" s="54">
        <v>1</v>
      </c>
      <c r="C861" s="54">
        <v>10</v>
      </c>
      <c r="D861" s="54">
        <v>16</v>
      </c>
      <c r="E861" s="54">
        <v>18</v>
      </c>
      <c r="F861" s="54">
        <v>23</v>
      </c>
      <c r="G861" s="54">
        <v>32</v>
      </c>
      <c r="H861" s="54"/>
      <c r="I861" s="53"/>
      <c r="J861" s="62">
        <v>28</v>
      </c>
      <c r="K861" s="62">
        <v>15</v>
      </c>
      <c r="R861" s="62">
        <v>15</v>
      </c>
      <c r="S861" s="64">
        <v>3</v>
      </c>
      <c r="T861" s="65">
        <v>3</v>
      </c>
      <c r="U861" s="66"/>
      <c r="AA861" s="62">
        <v>3</v>
      </c>
      <c r="AB861" s="52" t="s">
        <v>2691</v>
      </c>
      <c r="AC861" s="52" t="s">
        <v>2692</v>
      </c>
      <c r="AJ861" s="52" t="s">
        <v>2693</v>
      </c>
    </row>
    <row r="862" spans="1:36" ht="12.75" customHeight="1">
      <c r="A862" s="78">
        <v>42294</v>
      </c>
      <c r="B862" s="54">
        <v>1</v>
      </c>
      <c r="C862" s="54">
        <v>12</v>
      </c>
      <c r="D862" s="54">
        <v>19</v>
      </c>
      <c r="E862" s="54">
        <v>25</v>
      </c>
      <c r="F862" s="54">
        <v>42</v>
      </c>
      <c r="G862" s="54">
        <v>48</v>
      </c>
      <c r="H862" s="54"/>
      <c r="I862" s="53"/>
      <c r="J862" s="62">
        <v>27</v>
      </c>
      <c r="K862" s="62">
        <v>17</v>
      </c>
      <c r="R862" s="62">
        <v>17</v>
      </c>
      <c r="S862" s="64">
        <v>5</v>
      </c>
      <c r="T862" s="65">
        <v>3</v>
      </c>
      <c r="U862" s="66"/>
      <c r="AA862" s="62">
        <v>3</v>
      </c>
      <c r="AB862" s="52" t="s">
        <v>2694</v>
      </c>
      <c r="AC862" s="52" t="s">
        <v>2695</v>
      </c>
      <c r="AJ862" s="52" t="s">
        <v>2696</v>
      </c>
    </row>
    <row r="863" spans="1:36" ht="12.75" customHeight="1">
      <c r="A863" s="78">
        <v>42293</v>
      </c>
      <c r="B863" s="54">
        <v>3</v>
      </c>
      <c r="C863" s="54">
        <v>14</v>
      </c>
      <c r="D863" s="54">
        <v>17</v>
      </c>
      <c r="E863" s="54">
        <v>25</v>
      </c>
      <c r="F863" s="54">
        <v>27</v>
      </c>
      <c r="G863" s="54">
        <v>38</v>
      </c>
      <c r="H863" s="54"/>
      <c r="I863" s="53"/>
      <c r="J863" s="62">
        <v>25</v>
      </c>
      <c r="K863" s="62">
        <v>15</v>
      </c>
      <c r="R863" s="62">
        <v>15</v>
      </c>
      <c r="S863" s="64">
        <v>5</v>
      </c>
      <c r="T863" s="65">
        <v>3</v>
      </c>
      <c r="U863" s="66"/>
      <c r="AA863" s="62">
        <v>3</v>
      </c>
      <c r="AB863" s="52" t="s">
        <v>2697</v>
      </c>
      <c r="AC863" s="52" t="s">
        <v>2698</v>
      </c>
      <c r="AJ863" s="52" t="s">
        <v>2699</v>
      </c>
    </row>
    <row r="864" spans="1:36" ht="12.75" customHeight="1">
      <c r="A864" s="78">
        <v>42292</v>
      </c>
      <c r="B864" s="54">
        <v>25</v>
      </c>
      <c r="C864" s="54">
        <v>26</v>
      </c>
      <c r="D864" s="54">
        <v>35</v>
      </c>
      <c r="E864" s="54">
        <v>39</v>
      </c>
      <c r="F864" s="54">
        <v>40</v>
      </c>
      <c r="G864" s="54">
        <v>47</v>
      </c>
      <c r="H864" s="54"/>
      <c r="I864" s="53"/>
      <c r="J864" s="62">
        <v>25</v>
      </c>
      <c r="K864" s="62">
        <v>16</v>
      </c>
      <c r="R864" s="62">
        <v>16</v>
      </c>
      <c r="S864" s="64">
        <v>4</v>
      </c>
      <c r="T864" s="65">
        <v>2</v>
      </c>
      <c r="U864" s="66"/>
      <c r="AA864" s="62">
        <v>2</v>
      </c>
      <c r="AB864" s="52" t="s">
        <v>2700</v>
      </c>
      <c r="AC864" s="52" t="s">
        <v>2701</v>
      </c>
      <c r="AJ864" s="52" t="s">
        <v>2702</v>
      </c>
    </row>
    <row r="865" spans="1:36" ht="12.75" customHeight="1">
      <c r="A865" s="78">
        <v>42291</v>
      </c>
      <c r="B865" s="54">
        <v>1</v>
      </c>
      <c r="C865" s="54">
        <v>6</v>
      </c>
      <c r="D865" s="54">
        <v>29</v>
      </c>
      <c r="E865" s="54">
        <v>34</v>
      </c>
      <c r="F865" s="54">
        <v>36</v>
      </c>
      <c r="G865" s="54">
        <v>40</v>
      </c>
      <c r="H865" s="54"/>
      <c r="I865" s="53"/>
      <c r="J865" s="62">
        <v>24</v>
      </c>
      <c r="K865" s="62">
        <v>16</v>
      </c>
      <c r="R865" s="62">
        <v>16</v>
      </c>
      <c r="S865" s="64">
        <v>4</v>
      </c>
      <c r="T865" s="65">
        <v>3</v>
      </c>
      <c r="U865" s="66"/>
      <c r="AA865" s="62">
        <v>3</v>
      </c>
      <c r="AB865" s="52" t="s">
        <v>2703</v>
      </c>
      <c r="AC865" s="52" t="s">
        <v>2704</v>
      </c>
      <c r="AJ865" s="52" t="s">
        <v>2705</v>
      </c>
    </row>
    <row r="866" spans="1:36" ht="12.75" customHeight="1">
      <c r="A866" s="78">
        <v>42290</v>
      </c>
      <c r="B866" s="54">
        <v>11</v>
      </c>
      <c r="C866" s="54">
        <v>19</v>
      </c>
      <c r="D866" s="54">
        <v>32</v>
      </c>
      <c r="E866" s="54">
        <v>35</v>
      </c>
      <c r="F866" s="54">
        <v>39</v>
      </c>
      <c r="G866" s="54">
        <v>44</v>
      </c>
      <c r="H866" s="54"/>
      <c r="I866" s="53"/>
      <c r="J866" s="62">
        <v>26</v>
      </c>
      <c r="K866" s="62">
        <v>14</v>
      </c>
      <c r="R866" s="62">
        <v>14</v>
      </c>
      <c r="S866" s="64">
        <v>2</v>
      </c>
      <c r="T866" s="65">
        <v>2</v>
      </c>
      <c r="U866" s="66"/>
      <c r="AA866" s="62">
        <v>2</v>
      </c>
      <c r="AB866" s="52" t="s">
        <v>2706</v>
      </c>
      <c r="AC866" s="52" t="s">
        <v>2707</v>
      </c>
      <c r="AJ866" s="52" t="s">
        <v>2708</v>
      </c>
    </row>
    <row r="867" spans="1:36" ht="12.75" customHeight="1">
      <c r="A867" s="78">
        <v>42289</v>
      </c>
      <c r="B867" s="54">
        <v>8</v>
      </c>
      <c r="C867" s="54">
        <v>16</v>
      </c>
      <c r="D867" s="54">
        <v>24</v>
      </c>
      <c r="E867" s="54">
        <v>42</v>
      </c>
      <c r="F867" s="54">
        <v>45</v>
      </c>
      <c r="G867" s="54">
        <v>47</v>
      </c>
      <c r="H867" s="54"/>
      <c r="I867" s="53"/>
      <c r="J867" s="62">
        <v>28</v>
      </c>
      <c r="K867" s="62">
        <v>16</v>
      </c>
      <c r="R867" s="62">
        <v>16</v>
      </c>
      <c r="S867" s="64">
        <v>4</v>
      </c>
      <c r="T867" s="65">
        <v>1</v>
      </c>
      <c r="U867" s="66"/>
      <c r="AA867" s="62">
        <v>1</v>
      </c>
      <c r="AB867" s="52" t="s">
        <v>2709</v>
      </c>
      <c r="AC867" s="52" t="s">
        <v>2710</v>
      </c>
      <c r="AJ867" s="52" t="s">
        <v>2711</v>
      </c>
    </row>
    <row r="868" spans="1:36" ht="12.75" customHeight="1">
      <c r="A868" s="78">
        <v>42287</v>
      </c>
      <c r="B868" s="54">
        <v>9</v>
      </c>
      <c r="C868" s="54">
        <v>13</v>
      </c>
      <c r="D868" s="54">
        <v>16</v>
      </c>
      <c r="E868" s="54">
        <v>33</v>
      </c>
      <c r="F868" s="54">
        <v>41</v>
      </c>
      <c r="G868" s="54">
        <v>48</v>
      </c>
      <c r="H868" s="54"/>
      <c r="I868" s="53"/>
      <c r="J868" s="62">
        <v>29</v>
      </c>
      <c r="K868" s="62">
        <v>17</v>
      </c>
      <c r="R868" s="62">
        <v>17</v>
      </c>
      <c r="S868" s="64">
        <v>4</v>
      </c>
      <c r="T868" s="65">
        <v>1</v>
      </c>
      <c r="U868" s="66"/>
      <c r="AA868" s="62">
        <v>1</v>
      </c>
      <c r="AB868" s="52" t="s">
        <v>2712</v>
      </c>
      <c r="AC868" s="52" t="s">
        <v>2713</v>
      </c>
      <c r="AJ868" s="52" t="s">
        <v>2714</v>
      </c>
    </row>
    <row r="869" spans="1:36" ht="12.75" customHeight="1">
      <c r="A869" s="78">
        <v>42286</v>
      </c>
      <c r="B869" s="54">
        <v>2</v>
      </c>
      <c r="C869" s="54">
        <v>5</v>
      </c>
      <c r="D869" s="54">
        <v>8</v>
      </c>
      <c r="E869" s="54">
        <v>9</v>
      </c>
      <c r="F869" s="54">
        <v>14</v>
      </c>
      <c r="G869" s="54">
        <v>17</v>
      </c>
      <c r="H869" s="54"/>
      <c r="I869" s="53"/>
      <c r="J869" s="62">
        <v>28</v>
      </c>
      <c r="K869" s="62">
        <v>16</v>
      </c>
      <c r="R869" s="62">
        <v>16</v>
      </c>
      <c r="S869" s="64">
        <v>5</v>
      </c>
      <c r="T869" s="65">
        <v>4</v>
      </c>
      <c r="U869" s="66"/>
      <c r="AA869" s="62">
        <v>4</v>
      </c>
      <c r="AB869" s="52" t="s">
        <v>2715</v>
      </c>
      <c r="AC869" s="52" t="s">
        <v>2716</v>
      </c>
      <c r="AJ869" s="52" t="s">
        <v>2717</v>
      </c>
    </row>
    <row r="870" spans="1:36" ht="12.75" customHeight="1">
      <c r="A870" s="78">
        <v>42285</v>
      </c>
      <c r="B870" s="54">
        <v>1</v>
      </c>
      <c r="C870" s="54">
        <v>2</v>
      </c>
      <c r="D870" s="54">
        <v>5</v>
      </c>
      <c r="E870" s="54">
        <v>12</v>
      </c>
      <c r="F870" s="54">
        <v>17</v>
      </c>
      <c r="G870" s="54">
        <v>43</v>
      </c>
      <c r="H870" s="54"/>
      <c r="I870" s="53"/>
      <c r="J870" s="62">
        <v>30</v>
      </c>
      <c r="K870" s="62">
        <v>14</v>
      </c>
      <c r="R870" s="62">
        <v>14</v>
      </c>
      <c r="S870" s="64">
        <v>4</v>
      </c>
      <c r="T870" s="65">
        <v>2</v>
      </c>
      <c r="U870" s="66"/>
      <c r="AA870" s="62">
        <v>2</v>
      </c>
      <c r="AB870" s="52" t="s">
        <v>2718</v>
      </c>
      <c r="AC870" s="52" t="s">
        <v>2719</v>
      </c>
      <c r="AJ870" s="52" t="s">
        <v>2720</v>
      </c>
    </row>
    <row r="871" spans="1:36" ht="12.75" customHeight="1">
      <c r="A871" s="78">
        <v>42284</v>
      </c>
      <c r="B871" s="54">
        <v>4</v>
      </c>
      <c r="C871" s="54">
        <v>18</v>
      </c>
      <c r="D871" s="54">
        <v>19</v>
      </c>
      <c r="E871" s="54">
        <v>28</v>
      </c>
      <c r="F871" s="54">
        <v>38</v>
      </c>
      <c r="G871" s="54">
        <v>41</v>
      </c>
      <c r="H871" s="54"/>
      <c r="I871" s="53"/>
      <c r="J871" s="62">
        <v>29</v>
      </c>
      <c r="K871" s="62">
        <v>15</v>
      </c>
      <c r="R871" s="62">
        <v>15</v>
      </c>
      <c r="S871" s="64">
        <v>3</v>
      </c>
      <c r="T871" s="65">
        <v>2</v>
      </c>
      <c r="U871" s="66"/>
      <c r="AA871" s="62">
        <v>2</v>
      </c>
      <c r="AB871" s="52" t="s">
        <v>2721</v>
      </c>
      <c r="AC871" s="52" t="s">
        <v>2722</v>
      </c>
      <c r="AJ871" s="52" t="s">
        <v>2723</v>
      </c>
    </row>
    <row r="872" spans="1:36" ht="12.75" customHeight="1">
      <c r="A872" s="78">
        <v>42283</v>
      </c>
      <c r="B872" s="54">
        <v>3</v>
      </c>
      <c r="C872" s="54">
        <v>13</v>
      </c>
      <c r="D872" s="54">
        <v>20</v>
      </c>
      <c r="E872" s="54">
        <v>25</v>
      </c>
      <c r="F872" s="54">
        <v>36</v>
      </c>
      <c r="G872" s="54">
        <v>46</v>
      </c>
      <c r="H872" s="54"/>
      <c r="I872" s="53"/>
      <c r="J872" s="62">
        <v>27</v>
      </c>
      <c r="K872" s="62">
        <v>15</v>
      </c>
      <c r="R872" s="62">
        <v>15</v>
      </c>
      <c r="S872" s="64">
        <v>3</v>
      </c>
      <c r="T872" s="65">
        <v>2</v>
      </c>
      <c r="U872" s="66"/>
      <c r="AA872" s="62">
        <v>2</v>
      </c>
      <c r="AB872" s="52" t="s">
        <v>2724</v>
      </c>
      <c r="AC872" s="52" t="s">
        <v>2725</v>
      </c>
      <c r="AJ872" s="52" t="s">
        <v>2726</v>
      </c>
    </row>
    <row r="873" spans="1:36" ht="12.75" customHeight="1">
      <c r="A873" s="78">
        <v>42282</v>
      </c>
      <c r="B873" s="54">
        <v>1</v>
      </c>
      <c r="C873" s="54">
        <v>3</v>
      </c>
      <c r="D873" s="54">
        <v>7</v>
      </c>
      <c r="E873" s="54">
        <v>23</v>
      </c>
      <c r="F873" s="54">
        <v>28</v>
      </c>
      <c r="G873" s="54">
        <v>40</v>
      </c>
      <c r="H873" s="54"/>
      <c r="I873" s="53"/>
      <c r="J873" s="62">
        <v>27</v>
      </c>
      <c r="K873" s="62">
        <v>14</v>
      </c>
      <c r="R873" s="62">
        <v>14</v>
      </c>
      <c r="S873" s="64">
        <v>3</v>
      </c>
      <c r="T873" s="65">
        <v>2</v>
      </c>
      <c r="U873" s="66"/>
      <c r="AA873" s="62">
        <v>2</v>
      </c>
      <c r="AB873" s="52" t="s">
        <v>2727</v>
      </c>
      <c r="AC873" s="52" t="s">
        <v>2728</v>
      </c>
      <c r="AJ873" s="52" t="s">
        <v>2729</v>
      </c>
    </row>
    <row r="874" spans="1:36" ht="12.75" customHeight="1">
      <c r="A874" s="78">
        <v>42280</v>
      </c>
      <c r="B874" s="54">
        <v>3</v>
      </c>
      <c r="C874" s="54">
        <v>4</v>
      </c>
      <c r="D874" s="54">
        <v>12</v>
      </c>
      <c r="E874" s="54">
        <v>20</v>
      </c>
      <c r="F874" s="54">
        <v>25</v>
      </c>
      <c r="G874" s="54">
        <v>32</v>
      </c>
      <c r="H874" s="54"/>
      <c r="I874" s="53"/>
      <c r="J874" s="62">
        <v>26</v>
      </c>
      <c r="K874" s="62">
        <v>14</v>
      </c>
      <c r="R874" s="62">
        <v>14</v>
      </c>
      <c r="S874" s="64">
        <v>3</v>
      </c>
      <c r="T874" s="65">
        <v>2</v>
      </c>
      <c r="U874" s="66"/>
      <c r="AA874" s="62">
        <v>2</v>
      </c>
      <c r="AB874" s="52" t="s">
        <v>2730</v>
      </c>
      <c r="AC874" s="52" t="s">
        <v>2731</v>
      </c>
      <c r="AJ874" s="52" t="s">
        <v>2732</v>
      </c>
    </row>
    <row r="875" spans="1:36" ht="12.75" customHeight="1">
      <c r="A875" s="78">
        <v>42279</v>
      </c>
      <c r="B875" s="54">
        <v>7</v>
      </c>
      <c r="C875" s="54">
        <v>17</v>
      </c>
      <c r="D875" s="54">
        <v>24</v>
      </c>
      <c r="E875" s="54">
        <v>26</v>
      </c>
      <c r="F875" s="54">
        <v>28</v>
      </c>
      <c r="G875" s="54">
        <v>39</v>
      </c>
      <c r="H875" s="54"/>
      <c r="I875" s="53"/>
      <c r="J875" s="62">
        <v>25</v>
      </c>
      <c r="K875" s="62">
        <v>13</v>
      </c>
      <c r="R875" s="62">
        <v>13</v>
      </c>
      <c r="S875" s="64">
        <v>3</v>
      </c>
      <c r="T875" s="65">
        <v>0</v>
      </c>
      <c r="U875" s="66"/>
      <c r="AA875" s="62">
        <v>0</v>
      </c>
      <c r="AB875" s="52" t="s">
        <v>2733</v>
      </c>
      <c r="AC875" s="52" t="s">
        <v>2734</v>
      </c>
      <c r="AJ875" s="52" t="s">
        <v>2735</v>
      </c>
    </row>
    <row r="876" spans="1:36" ht="12.75" customHeight="1">
      <c r="A876" s="78">
        <v>42278</v>
      </c>
      <c r="B876" s="54">
        <v>6</v>
      </c>
      <c r="C876" s="54">
        <v>10</v>
      </c>
      <c r="D876" s="54">
        <v>18</v>
      </c>
      <c r="E876" s="54">
        <v>20</v>
      </c>
      <c r="F876" s="54">
        <v>40</v>
      </c>
      <c r="G876" s="54">
        <v>41</v>
      </c>
      <c r="H876" s="54"/>
      <c r="I876" s="53"/>
      <c r="J876" s="62">
        <v>25</v>
      </c>
      <c r="K876" s="62">
        <v>12</v>
      </c>
      <c r="R876" s="62">
        <v>12</v>
      </c>
      <c r="S876" s="64">
        <v>4</v>
      </c>
      <c r="T876" s="65">
        <v>1</v>
      </c>
      <c r="U876" s="66"/>
      <c r="AA876" s="62">
        <v>1</v>
      </c>
      <c r="AB876" s="52" t="s">
        <v>2736</v>
      </c>
      <c r="AC876" s="52" t="s">
        <v>2737</v>
      </c>
      <c r="AJ876" s="52" t="s">
        <v>2738</v>
      </c>
    </row>
    <row r="877" spans="1:36" ht="12.75" customHeight="1">
      <c r="A877" s="78">
        <v>42277</v>
      </c>
      <c r="B877" s="54">
        <v>2</v>
      </c>
      <c r="C877" s="54">
        <v>7</v>
      </c>
      <c r="D877" s="54">
        <v>8</v>
      </c>
      <c r="E877" s="54">
        <v>16</v>
      </c>
      <c r="F877" s="54">
        <v>17</v>
      </c>
      <c r="G877" s="54">
        <v>38</v>
      </c>
      <c r="H877" s="54"/>
      <c r="I877" s="53"/>
      <c r="J877" s="62">
        <v>25</v>
      </c>
      <c r="K877" s="62">
        <v>14</v>
      </c>
      <c r="R877" s="62">
        <v>14</v>
      </c>
      <c r="S877" s="64">
        <v>3</v>
      </c>
      <c r="T877" s="65">
        <v>1</v>
      </c>
      <c r="U877" s="66"/>
      <c r="AA877" s="62">
        <v>1</v>
      </c>
      <c r="AB877" s="52" t="s">
        <v>2739</v>
      </c>
      <c r="AC877" s="52" t="s">
        <v>2740</v>
      </c>
      <c r="AJ877" s="52" t="s">
        <v>2741</v>
      </c>
    </row>
    <row r="878" spans="1:36" ht="12.75" customHeight="1">
      <c r="A878" s="78">
        <v>42276</v>
      </c>
      <c r="B878" s="54">
        <v>14</v>
      </c>
      <c r="C878" s="54">
        <v>17</v>
      </c>
      <c r="D878" s="54">
        <v>22</v>
      </c>
      <c r="E878" s="54">
        <v>36</v>
      </c>
      <c r="F878" s="54">
        <v>47</v>
      </c>
      <c r="G878" s="54">
        <v>49</v>
      </c>
      <c r="H878" s="54"/>
      <c r="I878" s="53"/>
      <c r="J878" s="62">
        <v>26</v>
      </c>
      <c r="K878" s="62">
        <v>16</v>
      </c>
      <c r="R878" s="62">
        <v>16</v>
      </c>
      <c r="S878" s="64">
        <v>3</v>
      </c>
      <c r="T878" s="65">
        <v>3</v>
      </c>
      <c r="U878" s="66"/>
      <c r="AA878" s="62">
        <v>3</v>
      </c>
      <c r="AB878" s="52" t="s">
        <v>2742</v>
      </c>
      <c r="AC878" s="52" t="s">
        <v>2743</v>
      </c>
      <c r="AJ878" s="52" t="s">
        <v>2744</v>
      </c>
    </row>
    <row r="879" spans="1:36" ht="12.75" customHeight="1">
      <c r="A879" s="78">
        <v>42275</v>
      </c>
      <c r="B879" s="54">
        <v>9</v>
      </c>
      <c r="C879" s="54">
        <v>10</v>
      </c>
      <c r="D879" s="54">
        <v>32</v>
      </c>
      <c r="E879" s="54">
        <v>33</v>
      </c>
      <c r="F879" s="54">
        <v>39</v>
      </c>
      <c r="G879" s="54">
        <v>42</v>
      </c>
      <c r="H879" s="54"/>
      <c r="I879" s="53"/>
      <c r="J879" s="62">
        <v>29</v>
      </c>
      <c r="K879" s="62">
        <v>15</v>
      </c>
      <c r="R879" s="62">
        <v>15</v>
      </c>
      <c r="S879" s="64">
        <v>4</v>
      </c>
      <c r="T879" s="65">
        <v>2</v>
      </c>
      <c r="U879" s="66"/>
      <c r="AA879" s="62">
        <v>2</v>
      </c>
      <c r="AB879" s="52" t="s">
        <v>2745</v>
      </c>
      <c r="AC879" s="52" t="s">
        <v>2746</v>
      </c>
      <c r="AJ879" s="52" t="s">
        <v>2747</v>
      </c>
    </row>
    <row r="880" spans="1:36" ht="12.75" customHeight="1">
      <c r="A880" s="78">
        <v>42273</v>
      </c>
      <c r="B880" s="54">
        <v>3</v>
      </c>
      <c r="C880" s="54">
        <v>8</v>
      </c>
      <c r="D880" s="54">
        <v>12</v>
      </c>
      <c r="E880" s="54">
        <v>24</v>
      </c>
      <c r="F880" s="54">
        <v>46</v>
      </c>
      <c r="G880" s="54">
        <v>47</v>
      </c>
      <c r="H880" s="54"/>
      <c r="I880" s="53"/>
      <c r="J880" s="62">
        <v>27</v>
      </c>
      <c r="K880" s="62">
        <v>15</v>
      </c>
      <c r="R880" s="62">
        <v>15</v>
      </c>
      <c r="S880" s="64">
        <v>4</v>
      </c>
      <c r="T880" s="65">
        <v>3</v>
      </c>
      <c r="U880" s="66"/>
      <c r="AA880" s="62">
        <v>3</v>
      </c>
      <c r="AB880" s="52" t="s">
        <v>2748</v>
      </c>
      <c r="AC880" s="52" t="s">
        <v>2749</v>
      </c>
      <c r="AJ880" s="52" t="s">
        <v>2750</v>
      </c>
    </row>
    <row r="881" spans="1:36" ht="12.75" customHeight="1">
      <c r="A881" s="78">
        <v>42272</v>
      </c>
      <c r="B881" s="54">
        <v>1</v>
      </c>
      <c r="C881" s="54">
        <v>2</v>
      </c>
      <c r="D881" s="54">
        <v>21</v>
      </c>
      <c r="E881" s="54">
        <v>30</v>
      </c>
      <c r="F881" s="54">
        <v>37</v>
      </c>
      <c r="G881" s="54">
        <v>41</v>
      </c>
      <c r="H881" s="54"/>
      <c r="I881" s="53"/>
      <c r="J881" s="62">
        <v>25</v>
      </c>
      <c r="K881" s="62">
        <v>15</v>
      </c>
      <c r="R881" s="62">
        <v>15</v>
      </c>
      <c r="S881" s="64">
        <v>3</v>
      </c>
      <c r="T881" s="65">
        <v>1</v>
      </c>
      <c r="U881" s="66"/>
      <c r="AA881" s="62">
        <v>1</v>
      </c>
      <c r="AB881" s="52" t="s">
        <v>2751</v>
      </c>
      <c r="AC881" s="52" t="s">
        <v>2752</v>
      </c>
      <c r="AJ881" s="52" t="s">
        <v>2753</v>
      </c>
    </row>
    <row r="882" spans="1:36" ht="12.75" customHeight="1">
      <c r="A882" s="78">
        <v>42271</v>
      </c>
      <c r="B882" s="54">
        <v>5</v>
      </c>
      <c r="C882" s="54">
        <v>6</v>
      </c>
      <c r="D882" s="54">
        <v>8</v>
      </c>
      <c r="E882" s="54">
        <v>19</v>
      </c>
      <c r="F882" s="54">
        <v>38</v>
      </c>
      <c r="G882" s="54">
        <v>47</v>
      </c>
      <c r="H882" s="54"/>
      <c r="I882" s="53"/>
      <c r="J882" s="62">
        <v>23</v>
      </c>
      <c r="K882" s="62">
        <v>12</v>
      </c>
      <c r="R882" s="62">
        <v>12</v>
      </c>
      <c r="S882" s="64">
        <v>2</v>
      </c>
      <c r="T882" s="65">
        <v>0</v>
      </c>
      <c r="U882" s="66"/>
      <c r="AA882" s="62">
        <v>0</v>
      </c>
      <c r="AB882" s="52" t="s">
        <v>2754</v>
      </c>
      <c r="AC882" s="52" t="s">
        <v>2755</v>
      </c>
      <c r="AJ882" s="52" t="s">
        <v>2756</v>
      </c>
    </row>
    <row r="883" spans="1:36" ht="12.75" customHeight="1">
      <c r="A883" s="78">
        <v>42270</v>
      </c>
      <c r="B883" s="54">
        <v>1</v>
      </c>
      <c r="C883" s="54">
        <v>9</v>
      </c>
      <c r="D883" s="54">
        <v>14</v>
      </c>
      <c r="E883" s="54">
        <v>19</v>
      </c>
      <c r="F883" s="54">
        <v>33</v>
      </c>
      <c r="G883" s="54">
        <v>47</v>
      </c>
      <c r="H883" s="54"/>
      <c r="I883" s="53"/>
      <c r="J883" s="62">
        <v>24</v>
      </c>
      <c r="K883" s="62">
        <v>14</v>
      </c>
      <c r="R883" s="62">
        <v>14</v>
      </c>
      <c r="S883" s="64">
        <v>3</v>
      </c>
      <c r="T883" s="65">
        <v>2</v>
      </c>
      <c r="U883" s="66"/>
      <c r="AA883" s="62">
        <v>2</v>
      </c>
      <c r="AB883" s="52" t="s">
        <v>2757</v>
      </c>
      <c r="AC883" s="52" t="s">
        <v>2758</v>
      </c>
      <c r="AJ883" s="52" t="s">
        <v>2759</v>
      </c>
    </row>
    <row r="884" spans="1:36" ht="12.75" customHeight="1">
      <c r="A884" s="78">
        <v>42269</v>
      </c>
      <c r="B884" s="54">
        <v>14</v>
      </c>
      <c r="C884" s="54">
        <v>25</v>
      </c>
      <c r="D884" s="54">
        <v>27</v>
      </c>
      <c r="E884" s="54">
        <v>28</v>
      </c>
      <c r="F884" s="54">
        <v>43</v>
      </c>
      <c r="G884" s="54">
        <v>47</v>
      </c>
      <c r="H884" s="54"/>
      <c r="I884" s="53"/>
      <c r="J884" s="62">
        <v>25</v>
      </c>
      <c r="K884" s="62">
        <v>15</v>
      </c>
      <c r="R884" s="62">
        <v>15</v>
      </c>
      <c r="S884" s="64">
        <v>2</v>
      </c>
      <c r="T884" s="65">
        <v>1</v>
      </c>
      <c r="U884" s="66"/>
      <c r="AA884" s="62">
        <v>1</v>
      </c>
      <c r="AB884" s="52" t="s">
        <v>2760</v>
      </c>
      <c r="AC884" s="52" t="s">
        <v>2761</v>
      </c>
      <c r="AJ884" s="52" t="s">
        <v>2762</v>
      </c>
    </row>
    <row r="885" spans="1:36" ht="12.75" customHeight="1">
      <c r="A885" s="78">
        <v>42268</v>
      </c>
      <c r="B885" s="54">
        <v>7</v>
      </c>
      <c r="C885" s="54">
        <v>10</v>
      </c>
      <c r="D885" s="54">
        <v>24</v>
      </c>
      <c r="E885" s="54">
        <v>27</v>
      </c>
      <c r="F885" s="54">
        <v>41</v>
      </c>
      <c r="G885" s="54">
        <v>42</v>
      </c>
      <c r="H885" s="54"/>
      <c r="I885" s="53"/>
      <c r="J885" s="62">
        <v>25</v>
      </c>
      <c r="K885" s="62">
        <v>17</v>
      </c>
      <c r="R885" s="62">
        <v>17</v>
      </c>
      <c r="S885" s="64">
        <v>4</v>
      </c>
      <c r="T885" s="65">
        <v>4</v>
      </c>
      <c r="U885" s="66"/>
      <c r="AA885" s="62">
        <v>4</v>
      </c>
      <c r="AB885" s="52" t="s">
        <v>2763</v>
      </c>
      <c r="AC885" s="52" t="s">
        <v>2764</v>
      </c>
      <c r="AJ885" s="52" t="s">
        <v>2765</v>
      </c>
    </row>
    <row r="886" spans="1:36" ht="12.75" customHeight="1">
      <c r="A886" s="78">
        <v>42266</v>
      </c>
      <c r="B886" s="54">
        <v>10</v>
      </c>
      <c r="C886" s="54">
        <v>14</v>
      </c>
      <c r="D886" s="54">
        <v>25</v>
      </c>
      <c r="E886" s="54">
        <v>38</v>
      </c>
      <c r="F886" s="54">
        <v>44</v>
      </c>
      <c r="G886" s="54">
        <v>46</v>
      </c>
      <c r="H886" s="54"/>
      <c r="I886" s="53"/>
      <c r="J886" s="62">
        <v>26</v>
      </c>
      <c r="K886" s="62">
        <v>17</v>
      </c>
      <c r="R886" s="62">
        <v>17</v>
      </c>
      <c r="S886" s="64">
        <v>3</v>
      </c>
      <c r="T886" s="65">
        <v>1</v>
      </c>
      <c r="U886" s="66"/>
      <c r="AA886" s="62">
        <v>1</v>
      </c>
      <c r="AB886" s="52" t="s">
        <v>2766</v>
      </c>
      <c r="AC886" s="52" t="s">
        <v>2767</v>
      </c>
      <c r="AJ886" s="52" t="s">
        <v>2768</v>
      </c>
    </row>
    <row r="887" spans="1:36" ht="12.75" customHeight="1">
      <c r="A887" s="78">
        <v>42265</v>
      </c>
      <c r="B887" s="54">
        <v>3</v>
      </c>
      <c r="C887" s="54">
        <v>7</v>
      </c>
      <c r="D887" s="54">
        <v>15</v>
      </c>
      <c r="E887" s="54">
        <v>16</v>
      </c>
      <c r="F887" s="54">
        <v>40</v>
      </c>
      <c r="G887" s="54">
        <v>47</v>
      </c>
      <c r="H887" s="54"/>
      <c r="I887" s="53"/>
      <c r="J887" s="62">
        <v>25</v>
      </c>
      <c r="K887" s="62">
        <v>16</v>
      </c>
      <c r="R887" s="62">
        <v>16</v>
      </c>
      <c r="S887" s="64">
        <v>2</v>
      </c>
      <c r="T887" s="65">
        <v>0</v>
      </c>
      <c r="U887" s="66"/>
      <c r="AA887" s="62">
        <v>0</v>
      </c>
      <c r="AB887" s="52" t="s">
        <v>2769</v>
      </c>
      <c r="AC887" s="52" t="s">
        <v>2770</v>
      </c>
      <c r="AJ887" s="52" t="s">
        <v>2771</v>
      </c>
    </row>
    <row r="888" spans="1:36" ht="12.75" customHeight="1">
      <c r="A888" s="78">
        <v>42264</v>
      </c>
      <c r="B888" s="54">
        <v>1</v>
      </c>
      <c r="C888" s="54">
        <v>21</v>
      </c>
      <c r="D888" s="54">
        <v>23</v>
      </c>
      <c r="E888" s="54">
        <v>37</v>
      </c>
      <c r="F888" s="54">
        <v>44</v>
      </c>
      <c r="G888" s="54">
        <v>46</v>
      </c>
      <c r="H888" s="54"/>
      <c r="I888" s="53"/>
      <c r="J888" s="62">
        <v>25</v>
      </c>
      <c r="K888" s="62">
        <v>15</v>
      </c>
      <c r="R888" s="62">
        <v>15</v>
      </c>
      <c r="S888" s="64">
        <v>3</v>
      </c>
      <c r="T888" s="65">
        <v>3</v>
      </c>
      <c r="U888" s="66"/>
      <c r="AA888" s="62">
        <v>3</v>
      </c>
      <c r="AB888" s="52" t="s">
        <v>2772</v>
      </c>
      <c r="AC888" s="52" t="s">
        <v>2773</v>
      </c>
      <c r="AJ888" s="52" t="s">
        <v>2774</v>
      </c>
    </row>
    <row r="889" spans="1:36" ht="12.75" customHeight="1">
      <c r="A889" s="78">
        <v>42263</v>
      </c>
      <c r="B889" s="54">
        <v>1</v>
      </c>
      <c r="C889" s="54">
        <v>8</v>
      </c>
      <c r="D889" s="54">
        <v>28</v>
      </c>
      <c r="E889" s="54">
        <v>34</v>
      </c>
      <c r="F889" s="54">
        <v>35</v>
      </c>
      <c r="G889" s="54">
        <v>36</v>
      </c>
      <c r="H889" s="54"/>
      <c r="I889" s="53"/>
      <c r="J889" s="62">
        <v>26</v>
      </c>
      <c r="K889" s="62">
        <v>15</v>
      </c>
      <c r="R889" s="62">
        <v>15</v>
      </c>
      <c r="S889" s="64">
        <v>4</v>
      </c>
      <c r="T889" s="65">
        <v>2</v>
      </c>
      <c r="U889" s="66"/>
      <c r="AA889" s="62">
        <v>2</v>
      </c>
      <c r="AB889" s="52" t="s">
        <v>2775</v>
      </c>
      <c r="AC889" s="52" t="s">
        <v>2776</v>
      </c>
      <c r="AJ889" s="52" t="s">
        <v>2777</v>
      </c>
    </row>
    <row r="890" spans="1:36" ht="12.75" customHeight="1">
      <c r="A890" s="78">
        <v>42262</v>
      </c>
      <c r="B890" s="54">
        <v>16</v>
      </c>
      <c r="C890" s="54">
        <v>17</v>
      </c>
      <c r="D890" s="54">
        <v>18</v>
      </c>
      <c r="E890" s="54">
        <v>32</v>
      </c>
      <c r="F890" s="54">
        <v>33</v>
      </c>
      <c r="G890" s="54">
        <v>36</v>
      </c>
      <c r="H890" s="54"/>
      <c r="I890" s="53"/>
      <c r="J890" s="62">
        <v>25</v>
      </c>
      <c r="K890" s="62">
        <v>13</v>
      </c>
      <c r="R890" s="62">
        <v>13</v>
      </c>
      <c r="S890" s="64">
        <v>4</v>
      </c>
      <c r="T890" s="65">
        <v>1</v>
      </c>
      <c r="U890" s="66"/>
      <c r="AA890" s="62">
        <v>1</v>
      </c>
      <c r="AB890" s="52" t="s">
        <v>2778</v>
      </c>
      <c r="AC890" s="52" t="s">
        <v>2779</v>
      </c>
      <c r="AJ890" s="52" t="s">
        <v>2780</v>
      </c>
    </row>
    <row r="891" spans="1:36" ht="12.75" customHeight="1">
      <c r="A891" s="78">
        <v>42261</v>
      </c>
      <c r="B891" s="54">
        <v>28</v>
      </c>
      <c r="C891" s="54">
        <v>31</v>
      </c>
      <c r="D891" s="54">
        <v>33</v>
      </c>
      <c r="E891" s="54">
        <v>36</v>
      </c>
      <c r="F891" s="54">
        <v>40</v>
      </c>
      <c r="G891" s="54">
        <v>45</v>
      </c>
      <c r="H891" s="54"/>
      <c r="I891" s="53"/>
      <c r="J891" s="62">
        <v>27</v>
      </c>
      <c r="K891" s="62">
        <v>14</v>
      </c>
      <c r="R891" s="62">
        <v>14</v>
      </c>
      <c r="S891" s="64">
        <v>3</v>
      </c>
      <c r="T891" s="65">
        <v>2</v>
      </c>
      <c r="U891" s="66"/>
      <c r="AA891" s="62">
        <v>2</v>
      </c>
      <c r="AB891" s="52" t="s">
        <v>2781</v>
      </c>
      <c r="AC891" s="52" t="s">
        <v>2782</v>
      </c>
      <c r="AJ891" s="52" t="s">
        <v>2783</v>
      </c>
    </row>
    <row r="892" spans="1:36" ht="12.75" customHeight="1">
      <c r="A892" s="78">
        <v>42259</v>
      </c>
      <c r="B892" s="54">
        <v>6</v>
      </c>
      <c r="C892" s="54">
        <v>9</v>
      </c>
      <c r="D892" s="54">
        <v>31</v>
      </c>
      <c r="E892" s="54">
        <v>33</v>
      </c>
      <c r="F892" s="54">
        <v>37</v>
      </c>
      <c r="G892" s="54">
        <v>45</v>
      </c>
      <c r="H892" s="54"/>
      <c r="I892" s="53"/>
      <c r="J892" s="62">
        <v>24</v>
      </c>
      <c r="K892" s="62">
        <v>12</v>
      </c>
      <c r="R892" s="62">
        <v>12</v>
      </c>
      <c r="S892" s="64">
        <v>4</v>
      </c>
      <c r="T892" s="65">
        <v>2</v>
      </c>
      <c r="U892" s="66"/>
      <c r="AA892" s="62">
        <v>2</v>
      </c>
      <c r="AB892" s="52" t="s">
        <v>2784</v>
      </c>
      <c r="AC892" s="52" t="s">
        <v>2785</v>
      </c>
      <c r="AJ892" s="52" t="s">
        <v>2786</v>
      </c>
    </row>
    <row r="893" spans="1:36" ht="12.75" customHeight="1">
      <c r="A893" s="78">
        <v>42258</v>
      </c>
      <c r="B893" s="54">
        <v>13</v>
      </c>
      <c r="C893" s="54">
        <v>17</v>
      </c>
      <c r="D893" s="54">
        <v>22</v>
      </c>
      <c r="E893" s="54">
        <v>23</v>
      </c>
      <c r="F893" s="54">
        <v>33</v>
      </c>
      <c r="G893" s="54">
        <v>36</v>
      </c>
      <c r="H893" s="54"/>
      <c r="I893" s="53"/>
      <c r="J893" s="62">
        <v>24</v>
      </c>
      <c r="K893" s="62">
        <v>14</v>
      </c>
      <c r="R893" s="62">
        <v>14</v>
      </c>
      <c r="S893" s="64">
        <v>3</v>
      </c>
      <c r="T893" s="65">
        <v>1</v>
      </c>
      <c r="U893" s="66"/>
      <c r="AA893" s="62">
        <v>1</v>
      </c>
      <c r="AB893" s="52" t="s">
        <v>2787</v>
      </c>
      <c r="AC893" s="52" t="s">
        <v>2788</v>
      </c>
      <c r="AJ893" s="52" t="s">
        <v>2789</v>
      </c>
    </row>
    <row r="894" spans="1:36" ht="12.75" customHeight="1">
      <c r="A894" s="78">
        <v>42257</v>
      </c>
      <c r="B894" s="54">
        <v>1</v>
      </c>
      <c r="C894" s="54">
        <v>7</v>
      </c>
      <c r="D894" s="54">
        <v>30</v>
      </c>
      <c r="E894" s="54">
        <v>36</v>
      </c>
      <c r="F894" s="54">
        <v>38</v>
      </c>
      <c r="G894" s="54">
        <v>41</v>
      </c>
      <c r="H894" s="54"/>
      <c r="I894" s="53"/>
      <c r="J894" s="62">
        <v>23</v>
      </c>
      <c r="K894" s="62">
        <v>13</v>
      </c>
      <c r="R894" s="62">
        <v>13</v>
      </c>
      <c r="S894" s="64">
        <v>4</v>
      </c>
      <c r="T894" s="65">
        <v>2</v>
      </c>
      <c r="U894" s="66"/>
      <c r="AA894" s="62">
        <v>2</v>
      </c>
      <c r="AB894" s="52" t="s">
        <v>2790</v>
      </c>
      <c r="AC894" s="52" t="s">
        <v>2791</v>
      </c>
      <c r="AJ894" s="52" t="s">
        <v>2792</v>
      </c>
    </row>
    <row r="895" spans="1:36" ht="12.75" customHeight="1">
      <c r="A895" s="78">
        <v>42256</v>
      </c>
      <c r="B895" s="54">
        <v>11</v>
      </c>
      <c r="C895" s="54">
        <v>17</v>
      </c>
      <c r="D895" s="54">
        <v>19</v>
      </c>
      <c r="E895" s="54">
        <v>25</v>
      </c>
      <c r="F895" s="54">
        <v>38</v>
      </c>
      <c r="G895" s="54">
        <v>42</v>
      </c>
      <c r="H895" s="54"/>
      <c r="I895" s="53"/>
      <c r="J895" s="62">
        <v>25</v>
      </c>
      <c r="K895" s="62">
        <v>16</v>
      </c>
      <c r="R895" s="62">
        <v>16</v>
      </c>
      <c r="S895" s="64">
        <v>3</v>
      </c>
      <c r="T895" s="65">
        <v>2</v>
      </c>
      <c r="U895" s="66"/>
      <c r="AA895" s="62">
        <v>2</v>
      </c>
      <c r="AB895" s="52" t="s">
        <v>2793</v>
      </c>
      <c r="AC895" s="52" t="s">
        <v>2794</v>
      </c>
      <c r="AJ895" s="52" t="s">
        <v>2795</v>
      </c>
    </row>
    <row r="896" spans="1:36" ht="12.75" customHeight="1">
      <c r="A896" s="78">
        <v>42255</v>
      </c>
      <c r="B896" s="54">
        <v>5</v>
      </c>
      <c r="C896" s="54">
        <v>7</v>
      </c>
      <c r="D896" s="54">
        <v>12</v>
      </c>
      <c r="E896" s="54">
        <v>19</v>
      </c>
      <c r="F896" s="54">
        <v>23</v>
      </c>
      <c r="G896" s="54">
        <v>24</v>
      </c>
      <c r="H896" s="54"/>
      <c r="I896" s="53"/>
      <c r="J896" s="62">
        <v>26</v>
      </c>
      <c r="K896" s="62">
        <v>17</v>
      </c>
      <c r="R896" s="62">
        <v>17</v>
      </c>
      <c r="S896" s="64">
        <v>4</v>
      </c>
      <c r="T896" s="65">
        <v>3</v>
      </c>
      <c r="U896" s="66"/>
      <c r="AA896" s="62">
        <v>3</v>
      </c>
      <c r="AB896" s="52" t="s">
        <v>2796</v>
      </c>
      <c r="AC896" s="52" t="s">
        <v>2797</v>
      </c>
      <c r="AJ896" s="52" t="s">
        <v>2798</v>
      </c>
    </row>
    <row r="897" spans="1:36" ht="12.75" customHeight="1">
      <c r="A897" s="78">
        <v>42254</v>
      </c>
      <c r="B897" s="54">
        <v>5</v>
      </c>
      <c r="C897" s="54">
        <v>8</v>
      </c>
      <c r="D897" s="54">
        <v>12</v>
      </c>
      <c r="E897" s="54">
        <v>31</v>
      </c>
      <c r="F897" s="54">
        <v>44</v>
      </c>
      <c r="G897" s="54">
        <v>49</v>
      </c>
      <c r="H897" s="54"/>
      <c r="I897" s="53"/>
      <c r="J897" s="62">
        <v>27</v>
      </c>
      <c r="K897" s="62">
        <v>16</v>
      </c>
      <c r="R897" s="62">
        <v>16</v>
      </c>
      <c r="S897" s="64">
        <v>3</v>
      </c>
      <c r="T897" s="65">
        <v>0</v>
      </c>
      <c r="U897" s="66"/>
      <c r="AA897" s="62">
        <v>0</v>
      </c>
      <c r="AB897" s="52" t="s">
        <v>2799</v>
      </c>
      <c r="AC897" s="52" t="s">
        <v>2800</v>
      </c>
      <c r="AJ897" s="52" t="s">
        <v>2801</v>
      </c>
    </row>
    <row r="898" spans="1:36" ht="12.75" customHeight="1">
      <c r="A898" s="78">
        <v>42252</v>
      </c>
      <c r="B898" s="54">
        <v>3</v>
      </c>
      <c r="C898" s="54">
        <v>4</v>
      </c>
      <c r="D898" s="54">
        <v>7</v>
      </c>
      <c r="E898" s="54">
        <v>17</v>
      </c>
      <c r="F898" s="54">
        <v>28</v>
      </c>
      <c r="G898" s="54">
        <v>49</v>
      </c>
      <c r="H898" s="54"/>
      <c r="I898" s="53"/>
      <c r="J898" s="62">
        <v>27</v>
      </c>
      <c r="K898" s="62">
        <v>15</v>
      </c>
      <c r="R898" s="62">
        <v>15</v>
      </c>
      <c r="S898" s="64">
        <v>3</v>
      </c>
      <c r="T898" s="65">
        <v>3</v>
      </c>
      <c r="U898" s="66"/>
      <c r="AA898" s="62">
        <v>3</v>
      </c>
      <c r="AB898" s="52" t="s">
        <v>2802</v>
      </c>
      <c r="AC898" s="52" t="s">
        <v>2803</v>
      </c>
      <c r="AJ898" s="52" t="s">
        <v>2804</v>
      </c>
    </row>
    <row r="899" spans="1:36" ht="12.75" customHeight="1">
      <c r="A899" s="78">
        <v>42251</v>
      </c>
      <c r="B899" s="54">
        <v>3</v>
      </c>
      <c r="C899" s="54">
        <v>16</v>
      </c>
      <c r="D899" s="54">
        <v>19</v>
      </c>
      <c r="E899" s="54">
        <v>29</v>
      </c>
      <c r="F899" s="54">
        <v>30</v>
      </c>
      <c r="G899" s="54">
        <v>48</v>
      </c>
      <c r="H899" s="54"/>
      <c r="I899" s="53"/>
      <c r="J899" s="62">
        <v>27</v>
      </c>
      <c r="K899" s="62">
        <v>17</v>
      </c>
      <c r="R899" s="62">
        <v>17</v>
      </c>
      <c r="S899" s="64">
        <v>4</v>
      </c>
      <c r="T899" s="65">
        <v>3</v>
      </c>
      <c r="U899" s="66"/>
      <c r="AA899" s="62">
        <v>3</v>
      </c>
      <c r="AB899" s="52" t="s">
        <v>2805</v>
      </c>
      <c r="AC899" s="52" t="s">
        <v>2806</v>
      </c>
      <c r="AJ899" s="52" t="s">
        <v>2807</v>
      </c>
    </row>
    <row r="900" spans="1:36" ht="12.75" customHeight="1">
      <c r="A900" s="78">
        <v>42250</v>
      </c>
      <c r="B900" s="54">
        <v>1</v>
      </c>
      <c r="C900" s="54">
        <v>6</v>
      </c>
      <c r="D900" s="54">
        <v>10</v>
      </c>
      <c r="E900" s="54">
        <v>17</v>
      </c>
      <c r="F900" s="54">
        <v>19</v>
      </c>
      <c r="G900" s="54">
        <v>36</v>
      </c>
      <c r="H900" s="54"/>
      <c r="I900" s="53"/>
      <c r="J900" s="62">
        <v>28</v>
      </c>
      <c r="K900" s="62">
        <v>14</v>
      </c>
      <c r="R900" s="62">
        <v>14</v>
      </c>
      <c r="S900" s="64">
        <v>3</v>
      </c>
      <c r="T900" s="65">
        <v>1</v>
      </c>
      <c r="U900" s="66"/>
      <c r="AA900" s="62">
        <v>1</v>
      </c>
      <c r="AB900" s="52" t="s">
        <v>2808</v>
      </c>
      <c r="AC900" s="52" t="s">
        <v>2809</v>
      </c>
      <c r="AJ900" s="52" t="s">
        <v>2810</v>
      </c>
    </row>
    <row r="901" spans="1:36" ht="12.75" customHeight="1">
      <c r="A901" s="78">
        <v>42249</v>
      </c>
      <c r="B901" s="54">
        <v>1</v>
      </c>
      <c r="C901" s="54">
        <v>6</v>
      </c>
      <c r="D901" s="54">
        <v>32</v>
      </c>
      <c r="E901" s="54">
        <v>37</v>
      </c>
      <c r="F901" s="54">
        <v>46</v>
      </c>
      <c r="G901" s="54">
        <v>49</v>
      </c>
      <c r="H901" s="54"/>
      <c r="I901" s="53"/>
      <c r="J901" s="62">
        <v>26</v>
      </c>
      <c r="K901" s="62">
        <v>15</v>
      </c>
      <c r="R901" s="62">
        <v>15</v>
      </c>
      <c r="S901" s="64">
        <v>1</v>
      </c>
      <c r="T901" s="65">
        <v>1</v>
      </c>
      <c r="U901" s="66"/>
      <c r="AA901" s="62">
        <v>1</v>
      </c>
      <c r="AB901" s="52" t="s">
        <v>2811</v>
      </c>
      <c r="AC901" s="52" t="s">
        <v>2812</v>
      </c>
      <c r="AJ901" s="52" t="s">
        <v>2813</v>
      </c>
    </row>
    <row r="902" spans="1:36" ht="12.75" customHeight="1">
      <c r="A902" s="78">
        <v>42248</v>
      </c>
      <c r="B902" s="54">
        <v>1</v>
      </c>
      <c r="C902" s="54">
        <v>9</v>
      </c>
      <c r="D902" s="54">
        <v>24</v>
      </c>
      <c r="E902" s="54">
        <v>41</v>
      </c>
      <c r="F902" s="54">
        <v>42</v>
      </c>
      <c r="G902" s="54">
        <v>46</v>
      </c>
      <c r="H902" s="54"/>
      <c r="I902" s="53"/>
      <c r="J902" s="62">
        <v>28</v>
      </c>
      <c r="K902" s="62">
        <v>18</v>
      </c>
      <c r="R902" s="62">
        <v>18</v>
      </c>
      <c r="S902" s="64">
        <v>3</v>
      </c>
      <c r="T902" s="65">
        <v>3</v>
      </c>
      <c r="U902" s="66"/>
      <c r="AA902" s="62">
        <v>3</v>
      </c>
      <c r="AB902" s="52" t="s">
        <v>2814</v>
      </c>
      <c r="AC902" s="52" t="s">
        <v>2815</v>
      </c>
      <c r="AJ902" s="52" t="s">
        <v>2816</v>
      </c>
    </row>
    <row r="903" spans="1:36" ht="12.75" customHeight="1">
      <c r="A903" s="78">
        <v>42247</v>
      </c>
      <c r="B903" s="54">
        <v>3</v>
      </c>
      <c r="C903" s="54">
        <v>9</v>
      </c>
      <c r="D903" s="54">
        <v>12</v>
      </c>
      <c r="E903" s="54">
        <v>24</v>
      </c>
      <c r="F903" s="54">
        <v>31</v>
      </c>
      <c r="G903" s="54">
        <v>37</v>
      </c>
      <c r="H903" s="54"/>
      <c r="I903" s="53"/>
      <c r="J903" s="62">
        <v>28</v>
      </c>
      <c r="K903" s="62">
        <v>16</v>
      </c>
      <c r="R903" s="62">
        <v>16</v>
      </c>
      <c r="S903" s="64">
        <v>4</v>
      </c>
      <c r="T903" s="65">
        <v>3</v>
      </c>
      <c r="U903" s="66"/>
      <c r="AA903" s="62">
        <v>3</v>
      </c>
      <c r="AB903" s="52" t="s">
        <v>2817</v>
      </c>
      <c r="AC903" s="52" t="s">
        <v>2818</v>
      </c>
      <c r="AJ903" s="52" t="s">
        <v>2819</v>
      </c>
    </row>
    <row r="904" spans="1:36" ht="12.75" customHeight="1">
      <c r="A904" s="78">
        <v>42245</v>
      </c>
      <c r="B904" s="54">
        <v>1</v>
      </c>
      <c r="C904" s="54">
        <v>18</v>
      </c>
      <c r="D904" s="54">
        <v>22</v>
      </c>
      <c r="E904" s="54">
        <v>24</v>
      </c>
      <c r="F904" s="54">
        <v>25</v>
      </c>
      <c r="G904" s="54">
        <v>32</v>
      </c>
      <c r="H904" s="54"/>
      <c r="I904" s="53"/>
      <c r="J904" s="62">
        <v>25</v>
      </c>
      <c r="K904" s="62">
        <v>14</v>
      </c>
      <c r="R904" s="62">
        <v>14</v>
      </c>
      <c r="S904" s="64">
        <v>3</v>
      </c>
      <c r="T904" s="65">
        <v>0</v>
      </c>
      <c r="U904" s="66"/>
      <c r="AA904" s="62">
        <v>0</v>
      </c>
      <c r="AB904" s="52" t="s">
        <v>2820</v>
      </c>
      <c r="AC904" s="52" t="s">
        <v>2821</v>
      </c>
      <c r="AJ904" s="52" t="s">
        <v>2822</v>
      </c>
    </row>
    <row r="905" spans="1:36" ht="12.75" customHeight="1">
      <c r="A905" s="78">
        <v>42244</v>
      </c>
      <c r="B905" s="54">
        <v>7</v>
      </c>
      <c r="C905" s="54">
        <v>14</v>
      </c>
      <c r="D905" s="54">
        <v>18</v>
      </c>
      <c r="E905" s="54">
        <v>19</v>
      </c>
      <c r="F905" s="54">
        <v>28</v>
      </c>
      <c r="G905" s="54">
        <v>36</v>
      </c>
      <c r="H905" s="54"/>
      <c r="I905" s="53"/>
      <c r="J905" s="62">
        <v>23</v>
      </c>
      <c r="K905" s="62">
        <v>14</v>
      </c>
      <c r="R905" s="62">
        <v>14</v>
      </c>
      <c r="S905" s="64">
        <v>0</v>
      </c>
      <c r="T905" s="65">
        <v>0</v>
      </c>
      <c r="U905" s="66"/>
      <c r="AA905" s="62">
        <v>0</v>
      </c>
      <c r="AB905" s="52" t="s">
        <v>2823</v>
      </c>
      <c r="AC905" s="52" t="s">
        <v>2824</v>
      </c>
      <c r="AJ905" s="52" t="s">
        <v>2825</v>
      </c>
    </row>
    <row r="906" spans="1:36" ht="12.75" customHeight="1">
      <c r="A906" s="78">
        <v>42243</v>
      </c>
      <c r="B906" s="54">
        <v>4</v>
      </c>
      <c r="C906" s="54">
        <v>10</v>
      </c>
      <c r="D906" s="54">
        <v>21</v>
      </c>
      <c r="E906" s="54">
        <v>25</v>
      </c>
      <c r="F906" s="54">
        <v>28</v>
      </c>
      <c r="G906" s="54">
        <v>48</v>
      </c>
      <c r="H906" s="54"/>
      <c r="I906" s="53"/>
      <c r="J906" s="62">
        <v>24</v>
      </c>
      <c r="K906" s="62">
        <v>12</v>
      </c>
      <c r="R906" s="62">
        <v>12</v>
      </c>
      <c r="S906" s="64">
        <v>3</v>
      </c>
      <c r="T906" s="65">
        <v>1</v>
      </c>
      <c r="U906" s="66"/>
      <c r="AA906" s="62">
        <v>1</v>
      </c>
      <c r="AB906" s="52" t="s">
        <v>2826</v>
      </c>
      <c r="AC906" s="52" t="s">
        <v>2827</v>
      </c>
      <c r="AJ906" s="52" t="s">
        <v>2828</v>
      </c>
    </row>
    <row r="907" spans="1:36" ht="12.75" customHeight="1">
      <c r="A907" s="78">
        <v>42242</v>
      </c>
      <c r="B907" s="54">
        <v>4</v>
      </c>
      <c r="C907" s="54">
        <v>19</v>
      </c>
      <c r="D907" s="54">
        <v>29</v>
      </c>
      <c r="E907" s="54">
        <v>34</v>
      </c>
      <c r="F907" s="54">
        <v>38</v>
      </c>
      <c r="G907" s="54">
        <v>42</v>
      </c>
      <c r="H907" s="54"/>
      <c r="I907" s="53"/>
      <c r="J907" s="62">
        <v>25</v>
      </c>
      <c r="K907" s="62">
        <v>11</v>
      </c>
      <c r="R907" s="62">
        <v>11</v>
      </c>
      <c r="S907" s="64">
        <v>5</v>
      </c>
      <c r="T907" s="65">
        <v>2</v>
      </c>
      <c r="U907" s="66"/>
      <c r="AA907" s="62">
        <v>2</v>
      </c>
      <c r="AB907" s="52" t="s">
        <v>2829</v>
      </c>
      <c r="AC907" s="52" t="s">
        <v>2830</v>
      </c>
      <c r="AJ907" s="52" t="s">
        <v>2831</v>
      </c>
    </row>
    <row r="908" spans="1:36" ht="12.75" customHeight="1">
      <c r="A908" s="78">
        <v>42241</v>
      </c>
      <c r="B908" s="54">
        <v>8</v>
      </c>
      <c r="C908" s="54">
        <v>9</v>
      </c>
      <c r="D908" s="54">
        <v>14</v>
      </c>
      <c r="E908" s="54">
        <v>15</v>
      </c>
      <c r="F908" s="54">
        <v>30</v>
      </c>
      <c r="G908" s="54">
        <v>32</v>
      </c>
      <c r="H908" s="54"/>
      <c r="I908" s="53"/>
      <c r="J908" s="62">
        <v>28</v>
      </c>
      <c r="K908" s="62">
        <v>13</v>
      </c>
      <c r="R908" s="62">
        <v>13</v>
      </c>
      <c r="S908" s="64">
        <v>2</v>
      </c>
      <c r="T908" s="65">
        <v>0</v>
      </c>
      <c r="U908" s="66"/>
      <c r="AA908" s="62">
        <v>0</v>
      </c>
      <c r="AB908" s="52" t="s">
        <v>2832</v>
      </c>
      <c r="AC908" s="52" t="s">
        <v>2833</v>
      </c>
      <c r="AJ908" s="52" t="s">
        <v>2834</v>
      </c>
    </row>
    <row r="909" spans="1:36" ht="12.75" customHeight="1">
      <c r="A909" s="78">
        <v>42240</v>
      </c>
      <c r="B909" s="54">
        <v>5</v>
      </c>
      <c r="C909" s="54">
        <v>11</v>
      </c>
      <c r="D909" s="54">
        <v>24</v>
      </c>
      <c r="E909" s="54">
        <v>26</v>
      </c>
      <c r="F909" s="54">
        <v>30</v>
      </c>
      <c r="G909" s="54">
        <v>40</v>
      </c>
      <c r="H909" s="54"/>
      <c r="I909" s="53"/>
      <c r="J909" s="62">
        <v>27</v>
      </c>
      <c r="K909" s="62">
        <v>14</v>
      </c>
      <c r="R909" s="62">
        <v>14</v>
      </c>
      <c r="S909" s="64">
        <v>2</v>
      </c>
      <c r="T909" s="65">
        <v>0</v>
      </c>
      <c r="U909" s="66"/>
      <c r="AA909" s="62">
        <v>0</v>
      </c>
      <c r="AB909" s="52" t="s">
        <v>2835</v>
      </c>
      <c r="AC909" s="52" t="s">
        <v>2836</v>
      </c>
      <c r="AJ909" s="52" t="s">
        <v>2837</v>
      </c>
    </row>
    <row r="910" spans="1:36" ht="12.75" customHeight="1">
      <c r="A910" s="78">
        <v>42238</v>
      </c>
      <c r="B910" s="54">
        <v>9</v>
      </c>
      <c r="C910" s="54">
        <v>10</v>
      </c>
      <c r="D910" s="54">
        <v>17</v>
      </c>
      <c r="E910" s="54">
        <v>26</v>
      </c>
      <c r="F910" s="54">
        <v>29</v>
      </c>
      <c r="G910" s="54">
        <v>31</v>
      </c>
      <c r="H910" s="54"/>
      <c r="I910" s="53"/>
      <c r="J910" s="62">
        <v>29</v>
      </c>
      <c r="K910" s="62">
        <v>16</v>
      </c>
      <c r="R910" s="62">
        <v>16</v>
      </c>
      <c r="S910" s="64">
        <v>1</v>
      </c>
      <c r="T910" s="65">
        <v>1</v>
      </c>
      <c r="U910" s="66"/>
      <c r="AA910" s="62">
        <v>1</v>
      </c>
      <c r="AB910" s="52" t="s">
        <v>2838</v>
      </c>
      <c r="AC910" s="52" t="s">
        <v>2839</v>
      </c>
      <c r="AJ910" s="52" t="s">
        <v>2840</v>
      </c>
    </row>
    <row r="911" spans="1:36" ht="12.75" customHeight="1">
      <c r="A911" s="78">
        <v>42237</v>
      </c>
      <c r="B911" s="54">
        <v>2</v>
      </c>
      <c r="C911" s="54">
        <v>8</v>
      </c>
      <c r="D911" s="54">
        <v>12</v>
      </c>
      <c r="E911" s="54">
        <v>20</v>
      </c>
      <c r="F911" s="54">
        <v>35</v>
      </c>
      <c r="G911" s="54">
        <v>42</v>
      </c>
      <c r="H911" s="54"/>
      <c r="I911" s="53"/>
      <c r="J911" s="62">
        <v>27</v>
      </c>
      <c r="K911" s="62">
        <v>14</v>
      </c>
      <c r="R911" s="62">
        <v>14</v>
      </c>
      <c r="S911" s="64">
        <v>4</v>
      </c>
      <c r="T911" s="65">
        <v>0</v>
      </c>
      <c r="U911" s="66"/>
      <c r="AA911" s="62">
        <v>0</v>
      </c>
      <c r="AB911" s="52" t="s">
        <v>2841</v>
      </c>
      <c r="AC911" s="52" t="s">
        <v>2842</v>
      </c>
      <c r="AJ911" s="52" t="s">
        <v>2843</v>
      </c>
    </row>
    <row r="912" spans="1:36" ht="12.75" customHeight="1">
      <c r="A912" s="78">
        <v>42236</v>
      </c>
      <c r="B912" s="54">
        <v>12</v>
      </c>
      <c r="C912" s="54">
        <v>15</v>
      </c>
      <c r="D912" s="54">
        <v>20</v>
      </c>
      <c r="E912" s="54">
        <v>23</v>
      </c>
      <c r="F912" s="54">
        <v>38</v>
      </c>
      <c r="G912" s="54">
        <v>45</v>
      </c>
      <c r="H912" s="54"/>
      <c r="I912" s="53"/>
      <c r="J912" s="62">
        <v>27</v>
      </c>
      <c r="K912" s="62">
        <v>15</v>
      </c>
      <c r="R912" s="62">
        <v>15</v>
      </c>
      <c r="S912" s="64">
        <v>3</v>
      </c>
      <c r="T912" s="65">
        <v>1</v>
      </c>
      <c r="U912" s="66"/>
      <c r="AA912" s="62">
        <v>1</v>
      </c>
      <c r="AB912" s="52" t="s">
        <v>2844</v>
      </c>
      <c r="AC912" s="52" t="s">
        <v>2845</v>
      </c>
      <c r="AJ912" s="52" t="s">
        <v>2846</v>
      </c>
    </row>
    <row r="913" spans="1:36" ht="12.75" customHeight="1">
      <c r="A913" s="78">
        <v>42235</v>
      </c>
      <c r="B913" s="54">
        <v>21</v>
      </c>
      <c r="C913" s="54">
        <v>25</v>
      </c>
      <c r="D913" s="54">
        <v>27</v>
      </c>
      <c r="E913" s="54">
        <v>34</v>
      </c>
      <c r="F913" s="54">
        <v>40</v>
      </c>
      <c r="G913" s="54">
        <v>47</v>
      </c>
      <c r="H913" s="54"/>
      <c r="I913" s="53"/>
      <c r="J913" s="62">
        <v>24</v>
      </c>
      <c r="K913" s="62">
        <v>14</v>
      </c>
      <c r="R913" s="62">
        <v>14</v>
      </c>
      <c r="S913" s="64">
        <v>5</v>
      </c>
      <c r="T913" s="65">
        <v>3</v>
      </c>
      <c r="U913" s="66"/>
      <c r="AA913" s="62">
        <v>3</v>
      </c>
      <c r="AB913" s="52" t="s">
        <v>2847</v>
      </c>
      <c r="AC913" s="52" t="s">
        <v>2848</v>
      </c>
      <c r="AJ913" s="52" t="s">
        <v>2849</v>
      </c>
    </row>
    <row r="914" spans="1:36" ht="12.75" customHeight="1">
      <c r="A914" s="78">
        <v>42234</v>
      </c>
      <c r="B914" s="54">
        <v>1</v>
      </c>
      <c r="C914" s="54">
        <v>21</v>
      </c>
      <c r="D914" s="54">
        <v>23</v>
      </c>
      <c r="E914" s="54">
        <v>32</v>
      </c>
      <c r="F914" s="54">
        <v>38</v>
      </c>
      <c r="G914" s="54">
        <v>47</v>
      </c>
      <c r="H914" s="54"/>
      <c r="I914" s="53"/>
      <c r="J914" s="62">
        <v>23</v>
      </c>
      <c r="K914" s="62">
        <v>14</v>
      </c>
      <c r="R914" s="62">
        <v>14</v>
      </c>
      <c r="S914" s="64">
        <v>2</v>
      </c>
      <c r="T914" s="65">
        <v>2</v>
      </c>
      <c r="U914" s="66"/>
      <c r="AA914" s="62">
        <v>2</v>
      </c>
      <c r="AB914" s="52" t="s">
        <v>2850</v>
      </c>
      <c r="AC914" s="52" t="s">
        <v>2851</v>
      </c>
      <c r="AJ914" s="52" t="s">
        <v>2852</v>
      </c>
    </row>
    <row r="915" spans="1:36" ht="12.75" customHeight="1">
      <c r="A915" s="78">
        <v>42233</v>
      </c>
      <c r="B915" s="54">
        <v>1</v>
      </c>
      <c r="C915" s="54">
        <v>2</v>
      </c>
      <c r="D915" s="54">
        <v>12</v>
      </c>
      <c r="E915" s="54">
        <v>20</v>
      </c>
      <c r="F915" s="54">
        <v>38</v>
      </c>
      <c r="G915" s="54">
        <v>46</v>
      </c>
      <c r="H915" s="54"/>
      <c r="I915" s="53"/>
      <c r="J915" s="62">
        <v>27</v>
      </c>
      <c r="K915" s="62">
        <v>15</v>
      </c>
      <c r="R915" s="62">
        <v>15</v>
      </c>
      <c r="S915" s="64">
        <v>2</v>
      </c>
      <c r="T915" s="65">
        <v>1</v>
      </c>
      <c r="U915" s="66"/>
      <c r="AA915" s="62">
        <v>1</v>
      </c>
      <c r="AB915" s="52" t="s">
        <v>2853</v>
      </c>
      <c r="AC915" s="52" t="s">
        <v>2854</v>
      </c>
      <c r="AJ915" s="52" t="s">
        <v>2855</v>
      </c>
    </row>
    <row r="916" spans="1:36" ht="12.75" customHeight="1">
      <c r="A916" s="78">
        <v>42231</v>
      </c>
      <c r="B916" s="54">
        <v>4</v>
      </c>
      <c r="C916" s="54">
        <v>6</v>
      </c>
      <c r="D916" s="54">
        <v>38</v>
      </c>
      <c r="E916" s="54">
        <v>39</v>
      </c>
      <c r="F916" s="54">
        <v>41</v>
      </c>
      <c r="G916" s="54">
        <v>46</v>
      </c>
      <c r="H916" s="54"/>
      <c r="I916" s="53"/>
      <c r="J916" s="62">
        <v>28</v>
      </c>
      <c r="K916" s="62">
        <v>17</v>
      </c>
      <c r="R916" s="62">
        <v>17</v>
      </c>
      <c r="S916" s="64">
        <v>2</v>
      </c>
      <c r="T916" s="65">
        <v>2</v>
      </c>
      <c r="U916" s="66"/>
      <c r="AA916" s="62">
        <v>2</v>
      </c>
      <c r="AB916" s="52" t="s">
        <v>2856</v>
      </c>
      <c r="AC916" s="52" t="s">
        <v>2857</v>
      </c>
      <c r="AJ916" s="52" t="s">
        <v>2858</v>
      </c>
    </row>
    <row r="917" spans="1:36" ht="12.75" customHeight="1">
      <c r="A917" s="78">
        <v>42230</v>
      </c>
      <c r="B917" s="54">
        <v>13</v>
      </c>
      <c r="C917" s="54">
        <v>24</v>
      </c>
      <c r="D917" s="54">
        <v>31</v>
      </c>
      <c r="E917" s="54">
        <v>40</v>
      </c>
      <c r="F917" s="54">
        <v>42</v>
      </c>
      <c r="G917" s="54">
        <v>47</v>
      </c>
      <c r="H917" s="54"/>
      <c r="I917" s="53"/>
      <c r="J917" s="62">
        <v>26</v>
      </c>
      <c r="K917" s="62">
        <v>15</v>
      </c>
      <c r="R917" s="62">
        <v>15</v>
      </c>
      <c r="S917" s="64">
        <v>4</v>
      </c>
      <c r="T917" s="65">
        <v>3</v>
      </c>
      <c r="U917" s="66"/>
      <c r="AA917" s="62">
        <v>3</v>
      </c>
      <c r="AB917" s="52" t="s">
        <v>2859</v>
      </c>
      <c r="AC917" s="52" t="s">
        <v>2860</v>
      </c>
      <c r="AJ917" s="52" t="s">
        <v>2861</v>
      </c>
    </row>
    <row r="918" spans="1:36" ht="12.75" customHeight="1">
      <c r="A918" s="78">
        <v>42229</v>
      </c>
      <c r="B918" s="54">
        <v>1</v>
      </c>
      <c r="C918" s="54">
        <v>16</v>
      </c>
      <c r="D918" s="54">
        <v>19</v>
      </c>
      <c r="E918" s="54">
        <v>20</v>
      </c>
      <c r="F918" s="54">
        <v>33</v>
      </c>
      <c r="G918" s="54">
        <v>47</v>
      </c>
      <c r="H918" s="54"/>
      <c r="I918" s="53"/>
      <c r="J918" s="62">
        <v>26</v>
      </c>
      <c r="K918" s="62">
        <v>17</v>
      </c>
      <c r="R918" s="62">
        <v>17</v>
      </c>
      <c r="S918" s="64">
        <v>3</v>
      </c>
      <c r="T918" s="65">
        <v>3</v>
      </c>
      <c r="U918" s="66"/>
      <c r="AA918" s="62">
        <v>3</v>
      </c>
      <c r="AB918" s="52" t="s">
        <v>2862</v>
      </c>
      <c r="AC918" s="52" t="s">
        <v>2863</v>
      </c>
      <c r="AJ918" s="52" t="s">
        <v>2864</v>
      </c>
    </row>
    <row r="919" spans="1:36" ht="12.75" customHeight="1">
      <c r="A919" s="78">
        <v>42228</v>
      </c>
      <c r="B919" s="54">
        <v>15</v>
      </c>
      <c r="C919" s="54">
        <v>25</v>
      </c>
      <c r="D919" s="54">
        <v>34</v>
      </c>
      <c r="E919" s="54">
        <v>43</v>
      </c>
      <c r="F919" s="54">
        <v>44</v>
      </c>
      <c r="G919" s="54">
        <v>49</v>
      </c>
      <c r="H919" s="54"/>
      <c r="I919" s="53"/>
      <c r="J919" s="62">
        <v>27</v>
      </c>
      <c r="K919" s="62">
        <v>15</v>
      </c>
      <c r="R919" s="62">
        <v>15</v>
      </c>
      <c r="S919" s="64">
        <v>4</v>
      </c>
      <c r="T919" s="65">
        <v>2</v>
      </c>
      <c r="U919" s="66"/>
      <c r="AA919" s="62">
        <v>2</v>
      </c>
      <c r="AB919" s="52" t="s">
        <v>2865</v>
      </c>
      <c r="AC919" s="52" t="s">
        <v>2866</v>
      </c>
      <c r="AJ919" s="52" t="s">
        <v>2867</v>
      </c>
    </row>
    <row r="920" spans="1:36" ht="12.75" customHeight="1">
      <c r="A920" s="78">
        <v>42227</v>
      </c>
      <c r="B920" s="54">
        <v>33</v>
      </c>
      <c r="C920" s="54">
        <v>35</v>
      </c>
      <c r="D920" s="54">
        <v>36</v>
      </c>
      <c r="E920" s="54">
        <v>39</v>
      </c>
      <c r="F920" s="54">
        <v>43</v>
      </c>
      <c r="G920" s="54">
        <v>49</v>
      </c>
      <c r="H920" s="54"/>
      <c r="I920" s="53"/>
      <c r="J920" s="62">
        <v>25</v>
      </c>
      <c r="K920" s="62">
        <v>14</v>
      </c>
      <c r="R920" s="62">
        <v>14</v>
      </c>
      <c r="S920" s="64">
        <v>3</v>
      </c>
      <c r="T920" s="65">
        <v>2</v>
      </c>
      <c r="U920" s="66"/>
      <c r="AA920" s="62">
        <v>2</v>
      </c>
      <c r="AB920" s="52" t="s">
        <v>2868</v>
      </c>
      <c r="AC920" s="52" t="s">
        <v>2869</v>
      </c>
      <c r="AJ920" s="52" t="s">
        <v>2870</v>
      </c>
    </row>
    <row r="921" spans="1:36" ht="12.75" customHeight="1">
      <c r="A921" s="78">
        <v>42226</v>
      </c>
      <c r="B921" s="54">
        <v>2</v>
      </c>
      <c r="C921" s="54">
        <v>14</v>
      </c>
      <c r="D921" s="54">
        <v>21</v>
      </c>
      <c r="E921" s="54">
        <v>33</v>
      </c>
      <c r="F921" s="54">
        <v>40</v>
      </c>
      <c r="G921" s="54">
        <v>48</v>
      </c>
      <c r="H921" s="54"/>
      <c r="I921" s="53"/>
      <c r="J921" s="62">
        <v>26</v>
      </c>
      <c r="K921" s="62">
        <v>14</v>
      </c>
      <c r="R921" s="62">
        <v>14</v>
      </c>
      <c r="S921" s="64">
        <v>5</v>
      </c>
      <c r="T921" s="65">
        <v>2</v>
      </c>
      <c r="U921" s="66"/>
      <c r="AA921" s="62">
        <v>2</v>
      </c>
      <c r="AB921" s="52" t="s">
        <v>2871</v>
      </c>
      <c r="AC921" s="52" t="s">
        <v>2872</v>
      </c>
      <c r="AJ921" s="52" t="s">
        <v>2873</v>
      </c>
    </row>
    <row r="922" spans="1:36" ht="12.75" customHeight="1">
      <c r="A922" s="78">
        <v>42224</v>
      </c>
      <c r="B922" s="54">
        <v>2</v>
      </c>
      <c r="C922" s="54">
        <v>7</v>
      </c>
      <c r="D922" s="54">
        <v>18</v>
      </c>
      <c r="E922" s="54">
        <v>21</v>
      </c>
      <c r="F922" s="54">
        <v>27</v>
      </c>
      <c r="G922" s="54">
        <v>49</v>
      </c>
      <c r="H922" s="54"/>
      <c r="I922" s="53"/>
      <c r="J922" s="62">
        <v>24</v>
      </c>
      <c r="K922" s="62">
        <v>14</v>
      </c>
      <c r="R922" s="62">
        <v>14</v>
      </c>
      <c r="S922" s="64">
        <v>3</v>
      </c>
      <c r="T922" s="65">
        <v>2</v>
      </c>
      <c r="U922" s="66"/>
      <c r="AA922" s="62">
        <v>2</v>
      </c>
      <c r="AB922" s="52" t="s">
        <v>2874</v>
      </c>
      <c r="AC922" s="52" t="s">
        <v>2875</v>
      </c>
      <c r="AJ922" s="52" t="s">
        <v>2876</v>
      </c>
    </row>
    <row r="923" spans="1:36" ht="12.75" customHeight="1">
      <c r="A923" s="78">
        <v>42223</v>
      </c>
      <c r="B923" s="54">
        <v>5</v>
      </c>
      <c r="C923" s="54">
        <v>8</v>
      </c>
      <c r="D923" s="54">
        <v>9</v>
      </c>
      <c r="E923" s="54">
        <v>12</v>
      </c>
      <c r="F923" s="54">
        <v>18</v>
      </c>
      <c r="G923" s="54">
        <v>48</v>
      </c>
      <c r="H923" s="54"/>
      <c r="I923" s="53"/>
      <c r="J923" s="62">
        <v>24</v>
      </c>
      <c r="K923" s="62">
        <v>15</v>
      </c>
      <c r="R923" s="62">
        <v>15</v>
      </c>
      <c r="S923" s="64">
        <v>3</v>
      </c>
      <c r="T923" s="65">
        <v>2</v>
      </c>
      <c r="U923" s="66"/>
      <c r="AA923" s="62">
        <v>2</v>
      </c>
      <c r="AB923" s="52" t="s">
        <v>2877</v>
      </c>
      <c r="AC923" s="52" t="s">
        <v>2878</v>
      </c>
      <c r="AJ923" s="52" t="s">
        <v>2879</v>
      </c>
    </row>
    <row r="924" spans="1:36" ht="12.75" customHeight="1">
      <c r="A924" s="78">
        <v>42222</v>
      </c>
      <c r="B924" s="54">
        <v>4</v>
      </c>
      <c r="C924" s="54">
        <v>11</v>
      </c>
      <c r="D924" s="54">
        <v>35</v>
      </c>
      <c r="E924" s="54">
        <v>36</v>
      </c>
      <c r="F924" s="54">
        <v>43</v>
      </c>
      <c r="G924" s="54">
        <v>44</v>
      </c>
      <c r="H924" s="54"/>
      <c r="I924" s="53"/>
      <c r="J924" s="62">
        <v>26</v>
      </c>
      <c r="K924" s="62">
        <v>15</v>
      </c>
      <c r="R924" s="62">
        <v>15</v>
      </c>
      <c r="S924" s="64">
        <v>4</v>
      </c>
      <c r="T924" s="65">
        <v>3</v>
      </c>
      <c r="U924" s="66"/>
      <c r="AA924" s="62">
        <v>3</v>
      </c>
      <c r="AB924" s="52" t="s">
        <v>2880</v>
      </c>
      <c r="AC924" s="52" t="s">
        <v>2881</v>
      </c>
      <c r="AJ924" s="52" t="s">
        <v>2882</v>
      </c>
    </row>
    <row r="925" spans="1:36" ht="12.75" customHeight="1">
      <c r="A925" s="78">
        <v>42221</v>
      </c>
      <c r="B925" s="54">
        <v>5</v>
      </c>
      <c r="C925" s="54">
        <v>7</v>
      </c>
      <c r="D925" s="54">
        <v>25</v>
      </c>
      <c r="E925" s="54">
        <v>35</v>
      </c>
      <c r="F925" s="54">
        <v>40</v>
      </c>
      <c r="G925" s="54">
        <v>47</v>
      </c>
      <c r="H925" s="54"/>
      <c r="I925" s="53"/>
      <c r="J925" s="62">
        <v>25</v>
      </c>
      <c r="K925" s="62">
        <v>14</v>
      </c>
      <c r="R925" s="62">
        <v>14</v>
      </c>
      <c r="S925" s="64">
        <v>3</v>
      </c>
      <c r="T925" s="65">
        <v>2</v>
      </c>
      <c r="U925" s="66"/>
      <c r="AA925" s="62">
        <v>2</v>
      </c>
      <c r="AB925" s="52" t="s">
        <v>2883</v>
      </c>
      <c r="AC925" s="52" t="s">
        <v>2884</v>
      </c>
      <c r="AJ925" s="52" t="s">
        <v>2885</v>
      </c>
    </row>
    <row r="926" spans="1:36" ht="12.75" customHeight="1">
      <c r="A926" s="78">
        <v>42220</v>
      </c>
      <c r="B926" s="54">
        <v>6</v>
      </c>
      <c r="C926" s="54">
        <v>10</v>
      </c>
      <c r="D926" s="54">
        <v>30</v>
      </c>
      <c r="E926" s="54">
        <v>31</v>
      </c>
      <c r="F926" s="54">
        <v>36</v>
      </c>
      <c r="G926" s="54">
        <v>42</v>
      </c>
      <c r="H926" s="54"/>
      <c r="I926" s="53"/>
      <c r="J926" s="62">
        <v>27</v>
      </c>
      <c r="K926" s="62">
        <v>17</v>
      </c>
      <c r="R926" s="62">
        <v>17</v>
      </c>
      <c r="S926" s="64">
        <v>3</v>
      </c>
      <c r="T926" s="65">
        <v>3</v>
      </c>
      <c r="U926" s="66"/>
      <c r="AA926" s="62">
        <v>3</v>
      </c>
      <c r="AB926" s="52" t="s">
        <v>2886</v>
      </c>
      <c r="AC926" s="52" t="s">
        <v>2887</v>
      </c>
      <c r="AJ926" s="52" t="s">
        <v>2888</v>
      </c>
    </row>
    <row r="927" spans="1:36" ht="12.75" customHeight="1">
      <c r="A927" s="78">
        <v>42219</v>
      </c>
      <c r="B927" s="54">
        <v>1</v>
      </c>
      <c r="C927" s="54">
        <v>6</v>
      </c>
      <c r="D927" s="54">
        <v>11</v>
      </c>
      <c r="E927" s="54">
        <v>31</v>
      </c>
      <c r="F927" s="54">
        <v>33</v>
      </c>
      <c r="G927" s="54">
        <v>34</v>
      </c>
      <c r="H927" s="54"/>
      <c r="I927" s="53"/>
      <c r="J927" s="62">
        <v>27</v>
      </c>
      <c r="K927" s="62">
        <v>15</v>
      </c>
      <c r="R927" s="62">
        <v>15</v>
      </c>
      <c r="S927" s="64">
        <v>4</v>
      </c>
      <c r="T927" s="65">
        <v>3</v>
      </c>
      <c r="U927" s="66"/>
      <c r="AA927" s="62">
        <v>3</v>
      </c>
      <c r="AB927" s="52" t="s">
        <v>2889</v>
      </c>
      <c r="AC927" s="52" t="s">
        <v>2890</v>
      </c>
      <c r="AJ927" s="52" t="s">
        <v>2891</v>
      </c>
    </row>
    <row r="928" spans="1:36" ht="12.75" customHeight="1">
      <c r="A928" s="78">
        <v>42217</v>
      </c>
      <c r="B928" s="54">
        <v>18</v>
      </c>
      <c r="C928" s="54">
        <v>32</v>
      </c>
      <c r="D928" s="54">
        <v>34</v>
      </c>
      <c r="E928" s="54">
        <v>40</v>
      </c>
      <c r="F928" s="54">
        <v>41</v>
      </c>
      <c r="G928" s="54">
        <v>42</v>
      </c>
      <c r="H928" s="54"/>
      <c r="I928" s="53"/>
      <c r="J928" s="62">
        <v>28</v>
      </c>
      <c r="K928" s="62">
        <v>15</v>
      </c>
      <c r="R928" s="62">
        <v>15</v>
      </c>
      <c r="S928" s="64">
        <v>3</v>
      </c>
      <c r="T928" s="65">
        <v>1</v>
      </c>
      <c r="U928" s="66"/>
      <c r="AA928" s="62">
        <v>1</v>
      </c>
      <c r="AB928" s="52" t="s">
        <v>2892</v>
      </c>
      <c r="AC928" s="52" t="s">
        <v>2893</v>
      </c>
      <c r="AJ928" s="52" t="s">
        <v>2894</v>
      </c>
    </row>
    <row r="929" spans="1:36" ht="12.75" customHeight="1">
      <c r="A929" s="78">
        <v>42216</v>
      </c>
      <c r="B929" s="54">
        <v>2</v>
      </c>
      <c r="C929" s="54">
        <v>13</v>
      </c>
      <c r="D929" s="54">
        <v>14</v>
      </c>
      <c r="E929" s="54">
        <v>29</v>
      </c>
      <c r="F929" s="54">
        <v>31</v>
      </c>
      <c r="G929" s="54">
        <v>43</v>
      </c>
      <c r="H929" s="54"/>
      <c r="I929" s="53"/>
      <c r="J929" s="62">
        <v>28</v>
      </c>
      <c r="K929" s="62">
        <v>17</v>
      </c>
      <c r="R929" s="62">
        <v>17</v>
      </c>
      <c r="S929" s="64">
        <v>2</v>
      </c>
      <c r="T929" s="65">
        <v>1</v>
      </c>
      <c r="U929" s="66"/>
      <c r="AA929" s="62">
        <v>1</v>
      </c>
      <c r="AB929" s="52" t="s">
        <v>2895</v>
      </c>
      <c r="AC929" s="52" t="s">
        <v>2896</v>
      </c>
      <c r="AJ929" s="52" t="s">
        <v>2897</v>
      </c>
    </row>
    <row r="930" spans="1:36" ht="12.75" customHeight="1">
      <c r="A930" s="78">
        <v>42215</v>
      </c>
      <c r="B930" s="54">
        <v>3</v>
      </c>
      <c r="C930" s="54">
        <v>10</v>
      </c>
      <c r="D930" s="54">
        <v>15</v>
      </c>
      <c r="E930" s="54">
        <v>21</v>
      </c>
      <c r="F930" s="54">
        <v>41</v>
      </c>
      <c r="G930" s="54">
        <v>47</v>
      </c>
      <c r="H930" s="54"/>
      <c r="I930" s="53"/>
      <c r="J930" s="62">
        <v>26</v>
      </c>
      <c r="K930" s="62">
        <v>15</v>
      </c>
      <c r="R930" s="62">
        <v>15</v>
      </c>
      <c r="S930" s="64">
        <v>1</v>
      </c>
      <c r="T930" s="65">
        <v>1</v>
      </c>
      <c r="U930" s="66"/>
      <c r="AA930" s="62">
        <v>1</v>
      </c>
      <c r="AB930" s="52" t="s">
        <v>2898</v>
      </c>
      <c r="AC930" s="52" t="s">
        <v>2899</v>
      </c>
      <c r="AJ930" s="52" t="s">
        <v>2900</v>
      </c>
    </row>
    <row r="931" spans="1:36" ht="12.75" customHeight="1">
      <c r="A931" s="78">
        <v>42214</v>
      </c>
      <c r="B931" s="54">
        <v>5</v>
      </c>
      <c r="C931" s="54">
        <v>11</v>
      </c>
      <c r="D931" s="54">
        <v>12</v>
      </c>
      <c r="E931" s="54">
        <v>18</v>
      </c>
      <c r="F931" s="54">
        <v>29</v>
      </c>
      <c r="G931" s="54">
        <v>47</v>
      </c>
      <c r="H931" s="54"/>
      <c r="I931" s="53"/>
      <c r="J931" s="62">
        <v>26</v>
      </c>
      <c r="K931" s="62">
        <v>16</v>
      </c>
      <c r="R931" s="62">
        <v>16</v>
      </c>
      <c r="S931" s="64">
        <v>4</v>
      </c>
      <c r="T931" s="65">
        <v>2</v>
      </c>
      <c r="U931" s="66"/>
      <c r="AA931" s="62">
        <v>2</v>
      </c>
      <c r="AB931" s="52" t="s">
        <v>2901</v>
      </c>
      <c r="AC931" s="52" t="s">
        <v>2902</v>
      </c>
      <c r="AJ931" s="52" t="s">
        <v>2903</v>
      </c>
    </row>
    <row r="932" spans="1:36" ht="12.75" customHeight="1">
      <c r="A932" s="78">
        <v>42213</v>
      </c>
      <c r="B932" s="54">
        <v>13</v>
      </c>
      <c r="C932" s="54">
        <v>14</v>
      </c>
      <c r="D932" s="54">
        <v>16</v>
      </c>
      <c r="E932" s="54">
        <v>26</v>
      </c>
      <c r="F932" s="54">
        <v>34</v>
      </c>
      <c r="G932" s="54">
        <v>44</v>
      </c>
      <c r="H932" s="54"/>
      <c r="I932" s="53"/>
      <c r="J932" s="62">
        <v>26</v>
      </c>
      <c r="K932" s="62">
        <v>16</v>
      </c>
      <c r="R932" s="62">
        <v>16</v>
      </c>
      <c r="S932" s="64">
        <v>4</v>
      </c>
      <c r="T932" s="65">
        <v>3</v>
      </c>
      <c r="U932" s="66"/>
      <c r="AA932" s="62">
        <v>3</v>
      </c>
      <c r="AB932" s="52" t="s">
        <v>2904</v>
      </c>
      <c r="AC932" s="52" t="s">
        <v>2905</v>
      </c>
      <c r="AJ932" s="52" t="s">
        <v>2906</v>
      </c>
    </row>
    <row r="933" spans="1:36" ht="12.75" customHeight="1">
      <c r="A933" s="78">
        <v>42212</v>
      </c>
      <c r="B933" s="54">
        <v>4</v>
      </c>
      <c r="C933" s="54">
        <v>15</v>
      </c>
      <c r="D933" s="54">
        <v>16</v>
      </c>
      <c r="E933" s="54">
        <v>26</v>
      </c>
      <c r="F933" s="54">
        <v>32</v>
      </c>
      <c r="G933" s="54">
        <v>42</v>
      </c>
      <c r="H933" s="54"/>
      <c r="I933" s="53"/>
      <c r="J933" s="62">
        <v>27</v>
      </c>
      <c r="K933" s="62">
        <v>16</v>
      </c>
      <c r="R933" s="62">
        <v>16</v>
      </c>
      <c r="S933" s="64">
        <v>2</v>
      </c>
      <c r="T933" s="65">
        <v>2</v>
      </c>
      <c r="U933" s="66"/>
      <c r="AA933" s="62">
        <v>2</v>
      </c>
      <c r="AB933" s="52" t="s">
        <v>2907</v>
      </c>
      <c r="AC933" s="52" t="s">
        <v>2908</v>
      </c>
      <c r="AJ933" s="52" t="s">
        <v>2909</v>
      </c>
    </row>
    <row r="934" spans="1:36" ht="12.75" customHeight="1">
      <c r="A934" s="78">
        <v>42210</v>
      </c>
      <c r="B934" s="54">
        <v>5</v>
      </c>
      <c r="C934" s="54">
        <v>14</v>
      </c>
      <c r="D934" s="54">
        <v>27</v>
      </c>
      <c r="E934" s="54">
        <v>29</v>
      </c>
      <c r="F934" s="54">
        <v>31</v>
      </c>
      <c r="G934" s="54">
        <v>43</v>
      </c>
      <c r="H934" s="54"/>
      <c r="I934" s="53"/>
      <c r="J934" s="62">
        <v>29</v>
      </c>
      <c r="K934" s="62">
        <v>16</v>
      </c>
      <c r="R934" s="62">
        <v>16</v>
      </c>
      <c r="S934" s="64">
        <v>4</v>
      </c>
      <c r="T934" s="65">
        <v>1</v>
      </c>
      <c r="U934" s="66"/>
      <c r="AA934" s="62">
        <v>1</v>
      </c>
      <c r="AB934" s="52" t="s">
        <v>2910</v>
      </c>
      <c r="AC934" s="52" t="s">
        <v>2911</v>
      </c>
      <c r="AJ934" s="52" t="s">
        <v>2912</v>
      </c>
    </row>
    <row r="935" spans="1:36" ht="12.75" customHeight="1">
      <c r="A935" s="78">
        <v>42209</v>
      </c>
      <c r="B935" s="54">
        <v>10</v>
      </c>
      <c r="C935" s="54">
        <v>15</v>
      </c>
      <c r="D935" s="54">
        <v>23</v>
      </c>
      <c r="E935" s="54">
        <v>33</v>
      </c>
      <c r="F935" s="54">
        <v>38</v>
      </c>
      <c r="G935" s="54">
        <v>47</v>
      </c>
      <c r="H935" s="54"/>
      <c r="I935" s="53"/>
      <c r="J935" s="62">
        <v>27</v>
      </c>
      <c r="K935" s="62">
        <v>16</v>
      </c>
      <c r="R935" s="62">
        <v>16</v>
      </c>
      <c r="S935" s="64">
        <v>2</v>
      </c>
      <c r="T935" s="65">
        <v>1</v>
      </c>
      <c r="U935" s="66"/>
      <c r="AA935" s="62">
        <v>1</v>
      </c>
      <c r="AB935" s="52" t="s">
        <v>2913</v>
      </c>
      <c r="AC935" s="52" t="s">
        <v>2914</v>
      </c>
      <c r="AJ935" s="52" t="s">
        <v>2915</v>
      </c>
    </row>
    <row r="936" spans="1:36" ht="12.75" customHeight="1">
      <c r="A936" s="78">
        <v>42208</v>
      </c>
      <c r="B936" s="54">
        <v>12</v>
      </c>
      <c r="C936" s="54">
        <v>16</v>
      </c>
      <c r="D936" s="54">
        <v>34</v>
      </c>
      <c r="E936" s="54">
        <v>40</v>
      </c>
      <c r="F936" s="54">
        <v>43</v>
      </c>
      <c r="G936" s="54">
        <v>45</v>
      </c>
      <c r="H936" s="54"/>
      <c r="I936" s="53"/>
      <c r="J936" s="62">
        <v>28</v>
      </c>
      <c r="K936" s="62">
        <v>15</v>
      </c>
      <c r="R936" s="62">
        <v>15</v>
      </c>
      <c r="S936" s="64">
        <v>2</v>
      </c>
      <c r="T936" s="65">
        <v>2</v>
      </c>
      <c r="U936" s="66"/>
      <c r="AA936" s="62">
        <v>2</v>
      </c>
      <c r="AB936" s="52" t="s">
        <v>2916</v>
      </c>
      <c r="AC936" s="52" t="s">
        <v>2917</v>
      </c>
      <c r="AJ936" s="52" t="s">
        <v>2918</v>
      </c>
    </row>
    <row r="937" spans="1:36" ht="12.75" customHeight="1">
      <c r="A937" s="78">
        <v>42207</v>
      </c>
      <c r="B937" s="54">
        <v>7</v>
      </c>
      <c r="C937" s="54">
        <v>12</v>
      </c>
      <c r="D937" s="54">
        <v>17</v>
      </c>
      <c r="E937" s="54">
        <v>22</v>
      </c>
      <c r="F937" s="54">
        <v>23</v>
      </c>
      <c r="G937" s="54">
        <v>39</v>
      </c>
      <c r="H937" s="54"/>
      <c r="I937" s="53"/>
      <c r="J937" s="62">
        <v>29</v>
      </c>
      <c r="K937" s="62">
        <v>15</v>
      </c>
      <c r="R937" s="62">
        <v>15</v>
      </c>
      <c r="S937" s="64">
        <v>4</v>
      </c>
      <c r="T937" s="65">
        <v>2</v>
      </c>
      <c r="U937" s="66"/>
      <c r="AA937" s="62">
        <v>2</v>
      </c>
      <c r="AB937" s="52" t="s">
        <v>2919</v>
      </c>
      <c r="AC937" s="52" t="s">
        <v>2920</v>
      </c>
      <c r="AJ937" s="52" t="s">
        <v>2921</v>
      </c>
    </row>
    <row r="938" spans="1:36" ht="12.75" customHeight="1">
      <c r="A938" s="78">
        <v>42206</v>
      </c>
      <c r="B938" s="54">
        <v>3</v>
      </c>
      <c r="C938" s="54">
        <v>6</v>
      </c>
      <c r="D938" s="54">
        <v>22</v>
      </c>
      <c r="E938" s="54">
        <v>32</v>
      </c>
      <c r="F938" s="54">
        <v>33</v>
      </c>
      <c r="G938" s="54">
        <v>45</v>
      </c>
      <c r="H938" s="54"/>
      <c r="I938" s="53"/>
      <c r="J938" s="62">
        <v>29</v>
      </c>
      <c r="K938" s="62">
        <v>16</v>
      </c>
      <c r="R938" s="62">
        <v>16</v>
      </c>
      <c r="S938" s="64">
        <v>4</v>
      </c>
      <c r="T938" s="65">
        <v>1</v>
      </c>
      <c r="U938" s="66"/>
      <c r="AA938" s="62">
        <v>1</v>
      </c>
      <c r="AB938" s="52" t="s">
        <v>2922</v>
      </c>
      <c r="AC938" s="52" t="s">
        <v>2923</v>
      </c>
      <c r="AJ938" s="52" t="s">
        <v>2924</v>
      </c>
    </row>
    <row r="939" spans="1:36" ht="12.75" customHeight="1">
      <c r="A939" s="78">
        <v>42205</v>
      </c>
      <c r="B939" s="54">
        <v>3</v>
      </c>
      <c r="C939" s="54">
        <v>8</v>
      </c>
      <c r="D939" s="54">
        <v>17</v>
      </c>
      <c r="E939" s="54">
        <v>24</v>
      </c>
      <c r="F939" s="54">
        <v>25</v>
      </c>
      <c r="G939" s="54">
        <v>26</v>
      </c>
      <c r="H939" s="54"/>
      <c r="I939" s="53"/>
      <c r="J939" s="62">
        <v>28</v>
      </c>
      <c r="K939" s="62">
        <v>15</v>
      </c>
      <c r="R939" s="62">
        <v>15</v>
      </c>
      <c r="S939" s="64">
        <v>4</v>
      </c>
      <c r="T939" s="65">
        <v>3</v>
      </c>
      <c r="U939" s="66"/>
      <c r="AA939" s="62">
        <v>3</v>
      </c>
      <c r="AB939" s="52" t="s">
        <v>2925</v>
      </c>
      <c r="AC939" s="52" t="s">
        <v>2926</v>
      </c>
      <c r="AJ939" s="52" t="s">
        <v>2927</v>
      </c>
    </row>
    <row r="940" spans="1:36" ht="12.75" customHeight="1">
      <c r="A940" s="78">
        <v>42203</v>
      </c>
      <c r="B940" s="54">
        <v>1</v>
      </c>
      <c r="C940" s="54">
        <v>20</v>
      </c>
      <c r="D940" s="54">
        <v>24</v>
      </c>
      <c r="E940" s="54">
        <v>29</v>
      </c>
      <c r="F940" s="54">
        <v>44</v>
      </c>
      <c r="G940" s="54">
        <v>46</v>
      </c>
      <c r="H940" s="54"/>
      <c r="I940" s="53"/>
      <c r="J940" s="62">
        <v>27</v>
      </c>
      <c r="K940" s="62">
        <v>14</v>
      </c>
      <c r="R940" s="62">
        <v>14</v>
      </c>
      <c r="S940" s="64">
        <v>2</v>
      </c>
      <c r="T940" s="65">
        <v>1</v>
      </c>
      <c r="U940" s="66"/>
      <c r="AA940" s="62">
        <v>1</v>
      </c>
      <c r="AB940" s="52" t="s">
        <v>2928</v>
      </c>
      <c r="AC940" s="52" t="s">
        <v>2929</v>
      </c>
      <c r="AJ940" s="52" t="s">
        <v>2930</v>
      </c>
    </row>
    <row r="941" spans="1:36" ht="12.75" customHeight="1">
      <c r="A941" s="78">
        <v>42202</v>
      </c>
      <c r="B941" s="54">
        <v>16</v>
      </c>
      <c r="C941" s="54">
        <v>18</v>
      </c>
      <c r="D941" s="54">
        <v>23</v>
      </c>
      <c r="E941" s="54">
        <v>26</v>
      </c>
      <c r="F941" s="54">
        <v>36</v>
      </c>
      <c r="G941" s="54">
        <v>43</v>
      </c>
      <c r="H941" s="54"/>
      <c r="I941" s="53"/>
      <c r="J941" s="62">
        <v>28</v>
      </c>
      <c r="K941" s="62">
        <v>16</v>
      </c>
      <c r="R941" s="62">
        <v>16</v>
      </c>
      <c r="S941" s="64">
        <v>3</v>
      </c>
      <c r="T941" s="65">
        <v>0</v>
      </c>
      <c r="U941" s="66"/>
      <c r="AA941" s="62">
        <v>0</v>
      </c>
      <c r="AB941" s="52" t="s">
        <v>2931</v>
      </c>
      <c r="AC941" s="52" t="s">
        <v>2932</v>
      </c>
      <c r="AJ941" s="52" t="s">
        <v>2933</v>
      </c>
    </row>
    <row r="942" spans="1:36" ht="12.75" customHeight="1">
      <c r="A942" s="78">
        <v>42201</v>
      </c>
      <c r="B942" s="54">
        <v>1</v>
      </c>
      <c r="C942" s="54">
        <v>5</v>
      </c>
      <c r="D942" s="54">
        <v>13</v>
      </c>
      <c r="E942" s="54">
        <v>22</v>
      </c>
      <c r="F942" s="54">
        <v>25</v>
      </c>
      <c r="G942" s="54">
        <v>26</v>
      </c>
      <c r="H942" s="54"/>
      <c r="I942" s="53"/>
      <c r="J942" s="62">
        <v>27</v>
      </c>
      <c r="K942" s="62">
        <v>16</v>
      </c>
      <c r="R942" s="62">
        <v>16</v>
      </c>
      <c r="S942" s="64">
        <v>3</v>
      </c>
      <c r="T942" s="65">
        <v>1</v>
      </c>
      <c r="U942" s="66"/>
      <c r="AA942" s="62">
        <v>1</v>
      </c>
      <c r="AB942" s="52" t="s">
        <v>2934</v>
      </c>
      <c r="AC942" s="52" t="s">
        <v>2935</v>
      </c>
      <c r="AJ942" s="52" t="s">
        <v>2936</v>
      </c>
    </row>
    <row r="943" spans="1:36" ht="12.75" customHeight="1">
      <c r="A943" s="78">
        <v>42200</v>
      </c>
      <c r="B943" s="54">
        <v>6</v>
      </c>
      <c r="C943" s="54">
        <v>8</v>
      </c>
      <c r="D943" s="54">
        <v>21</v>
      </c>
      <c r="E943" s="54">
        <v>29</v>
      </c>
      <c r="F943" s="54">
        <v>41</v>
      </c>
      <c r="G943" s="54">
        <v>48</v>
      </c>
      <c r="H943" s="54"/>
      <c r="I943" s="53"/>
      <c r="J943" s="62">
        <v>26</v>
      </c>
      <c r="K943" s="62">
        <v>14</v>
      </c>
      <c r="R943" s="62">
        <v>14</v>
      </c>
      <c r="S943" s="64">
        <v>2</v>
      </c>
      <c r="T943" s="65">
        <v>0</v>
      </c>
      <c r="U943" s="66"/>
      <c r="AA943" s="62">
        <v>0</v>
      </c>
      <c r="AB943" s="52" t="s">
        <v>2937</v>
      </c>
      <c r="AC943" s="52" t="s">
        <v>2938</v>
      </c>
      <c r="AJ943" s="52" t="s">
        <v>2939</v>
      </c>
    </row>
    <row r="944" spans="1:36" ht="12.75" customHeight="1">
      <c r="A944" s="78">
        <v>42199</v>
      </c>
      <c r="B944" s="54">
        <v>12</v>
      </c>
      <c r="C944" s="54">
        <v>18</v>
      </c>
      <c r="D944" s="54">
        <v>22</v>
      </c>
      <c r="E944" s="54">
        <v>30</v>
      </c>
      <c r="F944" s="54">
        <v>37</v>
      </c>
      <c r="G944" s="54">
        <v>40</v>
      </c>
      <c r="H944" s="54"/>
      <c r="I944" s="53"/>
      <c r="J944" s="62">
        <v>25</v>
      </c>
      <c r="K944" s="62">
        <v>16</v>
      </c>
      <c r="R944" s="62">
        <v>16</v>
      </c>
      <c r="S944" s="64">
        <v>4</v>
      </c>
      <c r="T944" s="65">
        <v>3</v>
      </c>
      <c r="U944" s="66"/>
      <c r="AA944" s="62">
        <v>3</v>
      </c>
      <c r="AB944" s="52" t="s">
        <v>2940</v>
      </c>
      <c r="AC944" s="52" t="s">
        <v>2941</v>
      </c>
      <c r="AJ944" s="52" t="s">
        <v>2942</v>
      </c>
    </row>
    <row r="945" spans="1:36" ht="12.75" customHeight="1">
      <c r="A945" s="78">
        <v>42198</v>
      </c>
      <c r="B945" s="54">
        <v>3</v>
      </c>
      <c r="C945" s="54">
        <v>25</v>
      </c>
      <c r="D945" s="54">
        <v>28</v>
      </c>
      <c r="E945" s="54">
        <v>31</v>
      </c>
      <c r="F945" s="54">
        <v>40</v>
      </c>
      <c r="G945" s="54">
        <v>49</v>
      </c>
      <c r="H945" s="54"/>
      <c r="I945" s="53"/>
      <c r="J945" s="62">
        <v>24</v>
      </c>
      <c r="K945" s="62">
        <v>16</v>
      </c>
      <c r="R945" s="62">
        <v>16</v>
      </c>
      <c r="S945" s="64">
        <v>3</v>
      </c>
      <c r="T945" s="65">
        <v>0</v>
      </c>
      <c r="U945" s="66"/>
      <c r="AA945" s="62">
        <v>0</v>
      </c>
      <c r="AB945" s="52" t="s">
        <v>2943</v>
      </c>
      <c r="AC945" s="52" t="s">
        <v>2944</v>
      </c>
      <c r="AJ945" s="52" t="s">
        <v>2945</v>
      </c>
    </row>
    <row r="946" spans="1:36" ht="12.75" customHeight="1">
      <c r="A946" s="78">
        <v>42196</v>
      </c>
      <c r="B946" s="54">
        <v>14</v>
      </c>
      <c r="C946" s="54">
        <v>23</v>
      </c>
      <c r="D946" s="54">
        <v>26</v>
      </c>
      <c r="E946" s="54">
        <v>36</v>
      </c>
      <c r="F946" s="54">
        <v>38</v>
      </c>
      <c r="G946" s="54">
        <v>48</v>
      </c>
      <c r="H946" s="54"/>
      <c r="I946" s="53"/>
      <c r="J946" s="62">
        <v>27</v>
      </c>
      <c r="K946" s="62">
        <v>16</v>
      </c>
      <c r="R946" s="62">
        <v>16</v>
      </c>
      <c r="S946" s="64">
        <v>2</v>
      </c>
      <c r="T946" s="65">
        <v>0</v>
      </c>
      <c r="U946" s="66"/>
      <c r="AA946" s="62">
        <v>0</v>
      </c>
      <c r="AB946" s="52" t="s">
        <v>2946</v>
      </c>
      <c r="AC946" s="52" t="s">
        <v>2947</v>
      </c>
      <c r="AJ946" s="52" t="s">
        <v>2948</v>
      </c>
    </row>
    <row r="947" spans="1:36" ht="12.75" customHeight="1">
      <c r="A947" s="78">
        <v>42195</v>
      </c>
      <c r="B947" s="54">
        <v>17</v>
      </c>
      <c r="C947" s="54">
        <v>19</v>
      </c>
      <c r="D947" s="54">
        <v>21</v>
      </c>
      <c r="E947" s="54">
        <v>35</v>
      </c>
      <c r="F947" s="54">
        <v>37</v>
      </c>
      <c r="G947" s="54">
        <v>41</v>
      </c>
      <c r="H947" s="54"/>
      <c r="I947" s="53"/>
      <c r="J947" s="62">
        <v>25</v>
      </c>
      <c r="K947" s="62">
        <v>14</v>
      </c>
      <c r="R947" s="62">
        <v>14</v>
      </c>
      <c r="S947" s="64">
        <v>4</v>
      </c>
      <c r="T947" s="65">
        <v>2</v>
      </c>
      <c r="U947" s="66"/>
      <c r="AA947" s="62">
        <v>2</v>
      </c>
      <c r="AB947" s="52" t="s">
        <v>2949</v>
      </c>
      <c r="AC947" s="52" t="s">
        <v>2950</v>
      </c>
      <c r="AJ947" s="52" t="s">
        <v>2951</v>
      </c>
    </row>
    <row r="948" spans="1:36" ht="12.75" customHeight="1">
      <c r="A948" s="78">
        <v>42194</v>
      </c>
      <c r="B948" s="54">
        <v>3</v>
      </c>
      <c r="C948" s="54">
        <v>16</v>
      </c>
      <c r="D948" s="54">
        <v>42</v>
      </c>
      <c r="E948" s="54">
        <v>44</v>
      </c>
      <c r="F948" s="54">
        <v>45</v>
      </c>
      <c r="G948" s="54">
        <v>48</v>
      </c>
      <c r="H948" s="54"/>
      <c r="I948" s="53"/>
      <c r="J948" s="62">
        <v>27</v>
      </c>
      <c r="K948" s="62">
        <v>15</v>
      </c>
      <c r="R948" s="62">
        <v>15</v>
      </c>
      <c r="S948" s="64">
        <v>4</v>
      </c>
      <c r="T948" s="65">
        <v>4</v>
      </c>
      <c r="U948" s="66"/>
      <c r="AA948" s="62">
        <v>4</v>
      </c>
      <c r="AB948" s="52" t="s">
        <v>2952</v>
      </c>
      <c r="AC948" s="52" t="s">
        <v>2953</v>
      </c>
      <c r="AJ948" s="52" t="s">
        <v>2954</v>
      </c>
    </row>
    <row r="949" spans="1:36" ht="12.75" customHeight="1">
      <c r="A949" s="78">
        <v>42193</v>
      </c>
      <c r="B949" s="54">
        <v>3</v>
      </c>
      <c r="C949" s="54">
        <v>5</v>
      </c>
      <c r="D949" s="54">
        <v>6</v>
      </c>
      <c r="E949" s="54">
        <v>11</v>
      </c>
      <c r="F949" s="54">
        <v>21</v>
      </c>
      <c r="G949" s="54">
        <v>44</v>
      </c>
      <c r="H949" s="54"/>
      <c r="I949" s="53"/>
      <c r="J949" s="62">
        <v>27</v>
      </c>
      <c r="K949" s="62">
        <v>13</v>
      </c>
      <c r="R949" s="62">
        <v>13</v>
      </c>
      <c r="S949" s="64">
        <v>2</v>
      </c>
      <c r="T949" s="65">
        <v>2</v>
      </c>
      <c r="U949" s="66"/>
      <c r="AA949" s="62">
        <v>2</v>
      </c>
      <c r="AB949" s="52" t="s">
        <v>2955</v>
      </c>
      <c r="AC949" s="52" t="s">
        <v>2956</v>
      </c>
      <c r="AJ949" s="52" t="s">
        <v>2957</v>
      </c>
    </row>
    <row r="950" spans="1:36" ht="12.75" customHeight="1">
      <c r="A950" s="78">
        <v>42192</v>
      </c>
      <c r="B950" s="54">
        <v>2</v>
      </c>
      <c r="C950" s="54">
        <v>12</v>
      </c>
      <c r="D950" s="54">
        <v>14</v>
      </c>
      <c r="E950" s="54">
        <v>26</v>
      </c>
      <c r="F950" s="54">
        <v>33</v>
      </c>
      <c r="G950" s="54">
        <v>42</v>
      </c>
      <c r="H950" s="54"/>
      <c r="I950" s="53"/>
      <c r="J950" s="62">
        <v>26</v>
      </c>
      <c r="K950" s="62">
        <v>15</v>
      </c>
      <c r="R950" s="62">
        <v>15</v>
      </c>
      <c r="S950" s="64">
        <v>2</v>
      </c>
      <c r="T950" s="65">
        <v>1</v>
      </c>
      <c r="U950" s="66"/>
      <c r="AA950" s="62">
        <v>1</v>
      </c>
      <c r="AB950" s="52" t="s">
        <v>2958</v>
      </c>
      <c r="AC950" s="52" t="s">
        <v>2959</v>
      </c>
      <c r="AJ950" s="52" t="s">
        <v>2960</v>
      </c>
    </row>
    <row r="951" spans="1:36" ht="12.75" customHeight="1">
      <c r="A951" s="78">
        <v>42191</v>
      </c>
      <c r="B951" s="54">
        <v>14</v>
      </c>
      <c r="C951" s="54">
        <v>15</v>
      </c>
      <c r="D951" s="54">
        <v>18</v>
      </c>
      <c r="E951" s="54">
        <v>24</v>
      </c>
      <c r="F951" s="54">
        <v>25</v>
      </c>
      <c r="G951" s="54">
        <v>35</v>
      </c>
      <c r="H951" s="54"/>
      <c r="I951" s="53"/>
      <c r="J951" s="62">
        <v>26</v>
      </c>
      <c r="K951" s="62">
        <v>15</v>
      </c>
      <c r="R951" s="62">
        <v>15</v>
      </c>
      <c r="S951" s="64">
        <v>3</v>
      </c>
      <c r="T951" s="65">
        <v>1</v>
      </c>
      <c r="U951" s="66"/>
      <c r="AA951" s="62">
        <v>1</v>
      </c>
      <c r="AB951" s="52" t="s">
        <v>2961</v>
      </c>
      <c r="AC951" s="52" t="s">
        <v>2962</v>
      </c>
      <c r="AJ951" s="52" t="s">
        <v>2963</v>
      </c>
    </row>
    <row r="952" spans="1:36" ht="12.75" customHeight="1">
      <c r="A952" s="78">
        <v>42189</v>
      </c>
      <c r="B952" s="54">
        <v>7</v>
      </c>
      <c r="C952" s="54">
        <v>19</v>
      </c>
      <c r="D952" s="54">
        <v>26</v>
      </c>
      <c r="E952" s="54">
        <v>28</v>
      </c>
      <c r="F952" s="54">
        <v>30</v>
      </c>
      <c r="G952" s="54">
        <v>39</v>
      </c>
      <c r="H952" s="54"/>
      <c r="I952" s="53"/>
      <c r="J952" s="62">
        <v>26</v>
      </c>
      <c r="K952" s="62">
        <v>16</v>
      </c>
      <c r="R952" s="62">
        <v>16</v>
      </c>
      <c r="S952" s="64">
        <v>5</v>
      </c>
      <c r="T952" s="65">
        <v>3</v>
      </c>
      <c r="U952" s="66"/>
      <c r="AA952" s="62">
        <v>3</v>
      </c>
      <c r="AB952" s="52" t="s">
        <v>2964</v>
      </c>
      <c r="AC952" s="52" t="s">
        <v>2965</v>
      </c>
      <c r="AJ952" s="52" t="s">
        <v>2966</v>
      </c>
    </row>
    <row r="953" spans="1:36" ht="12.75" customHeight="1">
      <c r="A953" s="78">
        <v>42188</v>
      </c>
      <c r="B953" s="54">
        <v>6</v>
      </c>
      <c r="C953" s="54">
        <v>7</v>
      </c>
      <c r="D953" s="54">
        <v>16</v>
      </c>
      <c r="E953" s="54">
        <v>35</v>
      </c>
      <c r="F953" s="54">
        <v>37</v>
      </c>
      <c r="G953" s="54">
        <v>47</v>
      </c>
      <c r="H953" s="54"/>
      <c r="I953" s="53"/>
      <c r="J953" s="62">
        <v>26</v>
      </c>
      <c r="K953" s="62">
        <v>16</v>
      </c>
      <c r="R953" s="62">
        <v>16</v>
      </c>
      <c r="S953" s="64">
        <v>5</v>
      </c>
      <c r="T953" s="65">
        <v>4</v>
      </c>
      <c r="U953" s="66"/>
      <c r="AA953" s="62">
        <v>4</v>
      </c>
      <c r="AB953" s="52" t="s">
        <v>2967</v>
      </c>
      <c r="AC953" s="52" t="s">
        <v>2968</v>
      </c>
      <c r="AJ953" s="52" t="s">
        <v>2969</v>
      </c>
    </row>
    <row r="954" spans="1:36" ht="12.75" customHeight="1">
      <c r="A954" s="78">
        <v>42187</v>
      </c>
      <c r="B954" s="54">
        <v>6</v>
      </c>
      <c r="C954" s="54">
        <v>7</v>
      </c>
      <c r="D954" s="54">
        <v>18</v>
      </c>
      <c r="E954" s="54">
        <v>21</v>
      </c>
      <c r="F954" s="54">
        <v>27</v>
      </c>
      <c r="G954" s="54">
        <v>47</v>
      </c>
      <c r="H954" s="54"/>
      <c r="I954" s="53"/>
      <c r="J954" s="62">
        <v>29</v>
      </c>
      <c r="K954" s="62">
        <v>16</v>
      </c>
      <c r="R954" s="62">
        <v>16</v>
      </c>
      <c r="S954" s="64">
        <v>5</v>
      </c>
      <c r="T954" s="65">
        <v>2</v>
      </c>
      <c r="U954" s="66"/>
      <c r="AA954" s="62">
        <v>2</v>
      </c>
      <c r="AB954" s="52" t="s">
        <v>2970</v>
      </c>
      <c r="AC954" s="52" t="s">
        <v>2971</v>
      </c>
      <c r="AJ954" s="52" t="s">
        <v>2972</v>
      </c>
    </row>
    <row r="955" spans="1:36" ht="12.75" customHeight="1">
      <c r="A955" s="78">
        <v>42186</v>
      </c>
      <c r="B955" s="54">
        <v>3</v>
      </c>
      <c r="C955" s="54">
        <v>24</v>
      </c>
      <c r="D955" s="54">
        <v>25</v>
      </c>
      <c r="E955" s="54">
        <v>28</v>
      </c>
      <c r="F955" s="54">
        <v>34</v>
      </c>
      <c r="G955" s="54">
        <v>41</v>
      </c>
      <c r="H955" s="54"/>
      <c r="I955" s="53"/>
      <c r="J955" s="62">
        <v>30</v>
      </c>
      <c r="K955" s="62">
        <v>15</v>
      </c>
      <c r="R955" s="62">
        <v>15</v>
      </c>
      <c r="S955" s="64">
        <v>6</v>
      </c>
      <c r="T955" s="65">
        <v>5</v>
      </c>
      <c r="U955" s="66"/>
      <c r="AA955" s="62">
        <v>5</v>
      </c>
      <c r="AB955" s="52" t="s">
        <v>2973</v>
      </c>
      <c r="AC955" s="52" t="s">
        <v>2974</v>
      </c>
      <c r="AJ955" s="52" t="s">
        <v>2975</v>
      </c>
    </row>
    <row r="956" spans="1:36" ht="12.75" customHeight="1">
      <c r="A956" s="78">
        <v>42185</v>
      </c>
      <c r="B956" s="54">
        <v>3</v>
      </c>
      <c r="C956" s="54">
        <v>4</v>
      </c>
      <c r="D956" s="54">
        <v>10</v>
      </c>
      <c r="E956" s="54">
        <v>26</v>
      </c>
      <c r="F956" s="54">
        <v>37</v>
      </c>
      <c r="G956" s="54">
        <v>44</v>
      </c>
      <c r="H956" s="54"/>
      <c r="I956" s="53"/>
      <c r="J956" s="62">
        <v>26</v>
      </c>
      <c r="K956" s="62">
        <v>15</v>
      </c>
      <c r="R956" s="62">
        <v>15</v>
      </c>
      <c r="S956" s="64">
        <v>3</v>
      </c>
      <c r="T956" s="65">
        <v>3</v>
      </c>
      <c r="U956" s="66"/>
      <c r="AA956" s="62">
        <v>3</v>
      </c>
      <c r="AB956" s="52" t="s">
        <v>2976</v>
      </c>
      <c r="AC956" s="52" t="s">
        <v>2977</v>
      </c>
      <c r="AJ956" s="52" t="s">
        <v>2978</v>
      </c>
    </row>
    <row r="957" spans="1:36" ht="12.75" customHeight="1">
      <c r="A957" s="78">
        <v>42184</v>
      </c>
      <c r="B957" s="54">
        <v>8</v>
      </c>
      <c r="C957" s="54">
        <v>9</v>
      </c>
      <c r="D957" s="54">
        <v>20</v>
      </c>
      <c r="E957" s="54">
        <v>36</v>
      </c>
      <c r="F957" s="54">
        <v>41</v>
      </c>
      <c r="G957" s="54">
        <v>42</v>
      </c>
      <c r="H957" s="54"/>
      <c r="I957" s="53"/>
      <c r="J957" s="62">
        <v>29</v>
      </c>
      <c r="K957" s="62">
        <v>17</v>
      </c>
      <c r="R957" s="62">
        <v>17</v>
      </c>
      <c r="S957" s="64">
        <v>1</v>
      </c>
      <c r="T957" s="65">
        <v>0</v>
      </c>
      <c r="U957" s="66"/>
      <c r="AA957" s="62">
        <v>0</v>
      </c>
      <c r="AB957" s="52" t="s">
        <v>2979</v>
      </c>
      <c r="AC957" s="52" t="s">
        <v>2980</v>
      </c>
      <c r="AJ957" s="52" t="s">
        <v>2981</v>
      </c>
    </row>
    <row r="958" spans="1:36" ht="12.75" customHeight="1">
      <c r="A958" s="78">
        <v>42182</v>
      </c>
      <c r="B958" s="54">
        <v>18</v>
      </c>
      <c r="C958" s="54">
        <v>26</v>
      </c>
      <c r="D958" s="54">
        <v>31</v>
      </c>
      <c r="E958" s="54">
        <v>41</v>
      </c>
      <c r="F958" s="54">
        <v>42</v>
      </c>
      <c r="G958" s="54">
        <v>44</v>
      </c>
      <c r="H958" s="54"/>
      <c r="I958" s="53"/>
      <c r="J958" s="62">
        <v>30</v>
      </c>
      <c r="K958" s="62">
        <v>17</v>
      </c>
      <c r="R958" s="62">
        <v>17</v>
      </c>
      <c r="S958" s="64">
        <v>3</v>
      </c>
      <c r="T958" s="65">
        <v>1</v>
      </c>
      <c r="U958" s="66"/>
      <c r="AA958" s="62">
        <v>1</v>
      </c>
      <c r="AB958" s="52" t="s">
        <v>2982</v>
      </c>
      <c r="AC958" s="52" t="s">
        <v>2983</v>
      </c>
      <c r="AJ958" s="52" t="s">
        <v>2984</v>
      </c>
    </row>
    <row r="959" spans="1:36" ht="12.75" customHeight="1">
      <c r="A959" s="78">
        <v>42181</v>
      </c>
      <c r="B959" s="54">
        <v>7</v>
      </c>
      <c r="C959" s="54">
        <v>24</v>
      </c>
      <c r="D959" s="54">
        <v>30</v>
      </c>
      <c r="E959" s="54">
        <v>38</v>
      </c>
      <c r="F959" s="54">
        <v>46</v>
      </c>
      <c r="G959" s="54">
        <v>48</v>
      </c>
      <c r="H959" s="54"/>
      <c r="I959" s="53"/>
      <c r="J959" s="62">
        <v>28</v>
      </c>
      <c r="K959" s="62">
        <v>17</v>
      </c>
      <c r="R959" s="62">
        <v>17</v>
      </c>
      <c r="S959" s="64">
        <v>4</v>
      </c>
      <c r="T959" s="65">
        <v>2</v>
      </c>
      <c r="U959" s="66"/>
      <c r="AA959" s="62">
        <v>2</v>
      </c>
      <c r="AB959" s="52" t="s">
        <v>2985</v>
      </c>
      <c r="AC959" s="52" t="s">
        <v>2986</v>
      </c>
      <c r="AJ959" s="52" t="s">
        <v>2987</v>
      </c>
    </row>
    <row r="960" spans="1:36" ht="12.75" customHeight="1">
      <c r="A960" s="78">
        <v>42180</v>
      </c>
      <c r="B960" s="54">
        <v>19</v>
      </c>
      <c r="C960" s="54">
        <v>24</v>
      </c>
      <c r="D960" s="54">
        <v>27</v>
      </c>
      <c r="E960" s="54">
        <v>38</v>
      </c>
      <c r="F960" s="54">
        <v>45</v>
      </c>
      <c r="G960" s="54">
        <v>47</v>
      </c>
      <c r="H960" s="54"/>
      <c r="I960" s="53"/>
      <c r="J960" s="62">
        <v>29</v>
      </c>
      <c r="K960" s="62">
        <v>16</v>
      </c>
      <c r="R960" s="62">
        <v>16</v>
      </c>
      <c r="S960" s="64">
        <v>5</v>
      </c>
      <c r="T960" s="65">
        <v>3</v>
      </c>
      <c r="U960" s="66"/>
      <c r="AA960" s="62">
        <v>3</v>
      </c>
      <c r="AB960" s="52" t="s">
        <v>2988</v>
      </c>
      <c r="AC960" s="52" t="s">
        <v>2989</v>
      </c>
      <c r="AJ960" s="52" t="s">
        <v>2990</v>
      </c>
    </row>
    <row r="961" spans="1:36" ht="12.75" customHeight="1">
      <c r="A961" s="78">
        <v>42179</v>
      </c>
      <c r="B961" s="54">
        <v>9</v>
      </c>
      <c r="C961" s="54">
        <v>18</v>
      </c>
      <c r="D961" s="54">
        <v>38</v>
      </c>
      <c r="E961" s="54">
        <v>39</v>
      </c>
      <c r="F961" s="54">
        <v>43</v>
      </c>
      <c r="G961" s="54">
        <v>45</v>
      </c>
      <c r="H961" s="54"/>
      <c r="I961" s="53"/>
      <c r="J961" s="62">
        <v>27</v>
      </c>
      <c r="K961" s="62">
        <v>14</v>
      </c>
      <c r="R961" s="62">
        <v>14</v>
      </c>
      <c r="S961" s="64">
        <v>2</v>
      </c>
      <c r="T961" s="65">
        <v>1</v>
      </c>
      <c r="U961" s="66"/>
      <c r="AA961" s="62">
        <v>1</v>
      </c>
      <c r="AB961" s="52" t="s">
        <v>2991</v>
      </c>
      <c r="AC961" s="52" t="s">
        <v>2992</v>
      </c>
      <c r="AJ961" s="52" t="s">
        <v>2993</v>
      </c>
    </row>
    <row r="962" spans="1:36" ht="12.75" customHeight="1">
      <c r="A962" s="78">
        <v>42178</v>
      </c>
      <c r="B962" s="54">
        <v>3</v>
      </c>
      <c r="C962" s="54">
        <v>12</v>
      </c>
      <c r="D962" s="54">
        <v>25</v>
      </c>
      <c r="E962" s="54">
        <v>34</v>
      </c>
      <c r="F962" s="54">
        <v>41</v>
      </c>
      <c r="G962" s="54">
        <v>43</v>
      </c>
      <c r="H962" s="54"/>
      <c r="I962" s="53"/>
      <c r="J962" s="62">
        <v>25</v>
      </c>
      <c r="K962" s="62">
        <v>13</v>
      </c>
      <c r="R962" s="62">
        <v>13</v>
      </c>
      <c r="S962" s="64">
        <v>4</v>
      </c>
      <c r="T962" s="65">
        <v>3</v>
      </c>
      <c r="U962" s="66"/>
      <c r="AA962" s="62">
        <v>3</v>
      </c>
      <c r="AB962" s="52" t="s">
        <v>2994</v>
      </c>
      <c r="AC962" s="52" t="s">
        <v>2995</v>
      </c>
      <c r="AJ962" s="52" t="s">
        <v>2996</v>
      </c>
    </row>
    <row r="963" spans="1:36" ht="12.75" customHeight="1">
      <c r="A963" s="78">
        <v>42177</v>
      </c>
      <c r="B963" s="54">
        <v>5</v>
      </c>
      <c r="C963" s="54">
        <v>6</v>
      </c>
      <c r="D963" s="54">
        <v>7</v>
      </c>
      <c r="E963" s="54">
        <v>16</v>
      </c>
      <c r="F963" s="54">
        <v>19</v>
      </c>
      <c r="G963" s="54">
        <v>34</v>
      </c>
      <c r="H963" s="54"/>
      <c r="I963" s="53"/>
      <c r="J963" s="62">
        <v>26</v>
      </c>
      <c r="K963" s="62">
        <v>14</v>
      </c>
      <c r="R963" s="62">
        <v>14</v>
      </c>
      <c r="S963" s="64">
        <v>3</v>
      </c>
      <c r="T963" s="65">
        <v>2</v>
      </c>
      <c r="U963" s="66"/>
      <c r="AA963" s="62">
        <v>2</v>
      </c>
      <c r="AB963" s="52" t="s">
        <v>2997</v>
      </c>
      <c r="AC963" s="52" t="s">
        <v>2998</v>
      </c>
      <c r="AJ963" s="52" t="s">
        <v>2999</v>
      </c>
    </row>
    <row r="964" spans="1:36" ht="12.75" customHeight="1">
      <c r="A964" s="78">
        <v>42175</v>
      </c>
      <c r="B964" s="54">
        <v>7</v>
      </c>
      <c r="C964" s="54">
        <v>11</v>
      </c>
      <c r="D964" s="54">
        <v>24</v>
      </c>
      <c r="E964" s="54">
        <v>28</v>
      </c>
      <c r="F964" s="54">
        <v>33</v>
      </c>
      <c r="G964" s="54">
        <v>35</v>
      </c>
      <c r="H964" s="54"/>
      <c r="I964" s="53"/>
      <c r="J964" s="62">
        <v>24</v>
      </c>
      <c r="K964" s="62">
        <v>13</v>
      </c>
      <c r="R964" s="62">
        <v>13</v>
      </c>
      <c r="S964" s="64">
        <v>3</v>
      </c>
      <c r="T964" s="65">
        <v>1</v>
      </c>
      <c r="U964" s="66"/>
      <c r="AA964" s="62">
        <v>1</v>
      </c>
      <c r="AB964" s="52" t="s">
        <v>3000</v>
      </c>
      <c r="AC964" s="52" t="s">
        <v>3001</v>
      </c>
      <c r="AJ964" s="52" t="s">
        <v>3002</v>
      </c>
    </row>
    <row r="965" spans="1:36" ht="12.75" customHeight="1">
      <c r="A965" s="78">
        <v>42174</v>
      </c>
      <c r="B965" s="54">
        <v>10</v>
      </c>
      <c r="C965" s="54">
        <v>15</v>
      </c>
      <c r="D965" s="54">
        <v>29</v>
      </c>
      <c r="E965" s="54">
        <v>42</v>
      </c>
      <c r="F965" s="54">
        <v>44</v>
      </c>
      <c r="G965" s="54">
        <v>48</v>
      </c>
      <c r="H965" s="54"/>
      <c r="I965" s="53"/>
      <c r="J965" s="62">
        <v>26</v>
      </c>
      <c r="K965" s="62">
        <v>14</v>
      </c>
      <c r="R965" s="62">
        <v>14</v>
      </c>
      <c r="S965" s="64">
        <v>2</v>
      </c>
      <c r="T965" s="65">
        <v>2</v>
      </c>
      <c r="U965" s="66"/>
      <c r="AA965" s="62">
        <v>2</v>
      </c>
      <c r="AB965" s="52" t="s">
        <v>3003</v>
      </c>
      <c r="AC965" s="52" t="s">
        <v>3004</v>
      </c>
      <c r="AJ965" s="52" t="s">
        <v>3005</v>
      </c>
    </row>
    <row r="966" spans="1:36" ht="12.75" customHeight="1">
      <c r="A966" s="78">
        <v>42173</v>
      </c>
      <c r="B966" s="54">
        <v>19</v>
      </c>
      <c r="C966" s="54">
        <v>25</v>
      </c>
      <c r="D966" s="54">
        <v>30</v>
      </c>
      <c r="E966" s="54">
        <v>31</v>
      </c>
      <c r="F966" s="54">
        <v>40</v>
      </c>
      <c r="G966" s="54">
        <v>43</v>
      </c>
      <c r="H966" s="54"/>
      <c r="I966" s="53"/>
      <c r="J966" s="62">
        <v>24</v>
      </c>
      <c r="K966" s="62">
        <v>13</v>
      </c>
      <c r="R966" s="62">
        <v>13</v>
      </c>
      <c r="S966" s="64">
        <v>5</v>
      </c>
      <c r="T966" s="65">
        <v>2</v>
      </c>
      <c r="U966" s="66"/>
      <c r="AA966" s="62">
        <v>2</v>
      </c>
      <c r="AB966" s="52" t="s">
        <v>3006</v>
      </c>
      <c r="AC966" s="52" t="s">
        <v>3007</v>
      </c>
      <c r="AJ966" s="52" t="s">
        <v>3008</v>
      </c>
    </row>
    <row r="967" spans="1:36" ht="12.75" customHeight="1">
      <c r="A967" s="78">
        <v>42172</v>
      </c>
      <c r="B967" s="54">
        <v>3</v>
      </c>
      <c r="C967" s="54">
        <v>6</v>
      </c>
      <c r="D967" s="54">
        <v>15</v>
      </c>
      <c r="E967" s="54">
        <v>24</v>
      </c>
      <c r="F967" s="54">
        <v>27</v>
      </c>
      <c r="G967" s="54">
        <v>43</v>
      </c>
      <c r="H967" s="54"/>
      <c r="I967" s="53"/>
      <c r="J967" s="62">
        <v>21</v>
      </c>
      <c r="K967" s="62">
        <v>14</v>
      </c>
      <c r="R967" s="62">
        <v>14</v>
      </c>
      <c r="S967" s="64">
        <v>4</v>
      </c>
      <c r="T967" s="65">
        <v>3</v>
      </c>
      <c r="U967" s="66"/>
      <c r="AA967" s="62">
        <v>3</v>
      </c>
      <c r="AB967" s="52" t="s">
        <v>3009</v>
      </c>
      <c r="AC967" s="52" t="s">
        <v>3010</v>
      </c>
      <c r="AJ967" s="52" t="s">
        <v>3011</v>
      </c>
    </row>
    <row r="968" spans="1:36" ht="12.75" customHeight="1">
      <c r="A968" s="78">
        <v>42171</v>
      </c>
      <c r="B968" s="54">
        <v>12</v>
      </c>
      <c r="C968" s="54">
        <v>21</v>
      </c>
      <c r="D968" s="54">
        <v>22</v>
      </c>
      <c r="E968" s="54">
        <v>23</v>
      </c>
      <c r="F968" s="54">
        <v>29</v>
      </c>
      <c r="G968" s="54">
        <v>47</v>
      </c>
      <c r="H968" s="54"/>
      <c r="I968" s="53"/>
      <c r="J968" s="62">
        <v>25</v>
      </c>
      <c r="K968" s="62">
        <v>16</v>
      </c>
      <c r="R968" s="62">
        <v>16</v>
      </c>
      <c r="S968" s="64">
        <v>2</v>
      </c>
      <c r="T968" s="65">
        <v>2</v>
      </c>
      <c r="U968" s="66"/>
      <c r="AA968" s="62">
        <v>2</v>
      </c>
      <c r="AB968" s="52" t="s">
        <v>3012</v>
      </c>
      <c r="AC968" s="52" t="s">
        <v>3013</v>
      </c>
      <c r="AJ968" s="52" t="s">
        <v>3014</v>
      </c>
    </row>
    <row r="969" spans="1:36" ht="12.75" customHeight="1">
      <c r="A969" s="78">
        <v>42170</v>
      </c>
      <c r="B969" s="54">
        <v>1</v>
      </c>
      <c r="C969" s="54">
        <v>33</v>
      </c>
      <c r="D969" s="54">
        <v>37</v>
      </c>
      <c r="E969" s="54">
        <v>38</v>
      </c>
      <c r="F969" s="54">
        <v>43</v>
      </c>
      <c r="G969" s="54">
        <v>49</v>
      </c>
      <c r="H969" s="54"/>
      <c r="I969" s="53"/>
      <c r="J969" s="62">
        <v>24</v>
      </c>
      <c r="K969" s="62">
        <v>13</v>
      </c>
      <c r="R969" s="62">
        <v>13</v>
      </c>
      <c r="S969" s="64">
        <v>3</v>
      </c>
      <c r="T969" s="65">
        <v>3</v>
      </c>
      <c r="U969" s="66"/>
      <c r="AA969" s="62">
        <v>3</v>
      </c>
      <c r="AB969" s="52" t="s">
        <v>3015</v>
      </c>
      <c r="AC969" s="52" t="s">
        <v>3016</v>
      </c>
      <c r="AJ969" s="52" t="s">
        <v>3017</v>
      </c>
    </row>
    <row r="970" spans="1:36" ht="12.75" customHeight="1">
      <c r="A970" s="78">
        <v>42168</v>
      </c>
      <c r="B970" s="54">
        <v>1</v>
      </c>
      <c r="C970" s="54">
        <v>2</v>
      </c>
      <c r="D970" s="54">
        <v>12</v>
      </c>
      <c r="E970" s="54">
        <v>13</v>
      </c>
      <c r="F970" s="54">
        <v>21</v>
      </c>
      <c r="G970" s="54">
        <v>42</v>
      </c>
      <c r="H970" s="54"/>
      <c r="I970" s="53"/>
      <c r="J970" s="62">
        <v>23</v>
      </c>
      <c r="K970" s="62">
        <v>15</v>
      </c>
      <c r="R970" s="62">
        <v>15</v>
      </c>
      <c r="S970" s="64">
        <v>1</v>
      </c>
      <c r="T970" s="65">
        <v>0</v>
      </c>
      <c r="U970" s="66"/>
      <c r="AA970" s="62">
        <v>0</v>
      </c>
      <c r="AB970" s="52" t="s">
        <v>3018</v>
      </c>
      <c r="AC970" s="52" t="s">
        <v>3019</v>
      </c>
      <c r="AJ970" s="52" t="s">
        <v>3020</v>
      </c>
    </row>
    <row r="971" spans="1:36" ht="12.75" customHeight="1">
      <c r="A971" s="78">
        <v>42167</v>
      </c>
      <c r="B971" s="54">
        <v>4</v>
      </c>
      <c r="C971" s="54">
        <v>7</v>
      </c>
      <c r="D971" s="54">
        <v>15</v>
      </c>
      <c r="E971" s="54">
        <v>17</v>
      </c>
      <c r="F971" s="54">
        <v>22</v>
      </c>
      <c r="G971" s="54">
        <v>41</v>
      </c>
      <c r="H971" s="54"/>
      <c r="I971" s="53"/>
      <c r="J971" s="62">
        <v>25</v>
      </c>
      <c r="K971" s="62">
        <v>14</v>
      </c>
      <c r="R971" s="62">
        <v>14</v>
      </c>
      <c r="S971" s="64">
        <v>4</v>
      </c>
      <c r="T971" s="65">
        <v>1</v>
      </c>
      <c r="U971" s="66"/>
      <c r="AA971" s="62">
        <v>1</v>
      </c>
      <c r="AB971" s="52" t="s">
        <v>3021</v>
      </c>
      <c r="AC971" s="52" t="s">
        <v>3022</v>
      </c>
      <c r="AJ971" s="52" t="s">
        <v>3023</v>
      </c>
    </row>
    <row r="972" spans="1:36" ht="12.75" customHeight="1">
      <c r="A972" s="78">
        <v>42166</v>
      </c>
      <c r="B972" s="54">
        <v>7</v>
      </c>
      <c r="C972" s="54">
        <v>11</v>
      </c>
      <c r="D972" s="54">
        <v>13</v>
      </c>
      <c r="E972" s="54">
        <v>20</v>
      </c>
      <c r="F972" s="54">
        <v>25</v>
      </c>
      <c r="G972" s="54">
        <v>42</v>
      </c>
      <c r="H972" s="54"/>
      <c r="I972" s="53"/>
      <c r="J972" s="62">
        <v>28</v>
      </c>
      <c r="K972" s="62">
        <v>15</v>
      </c>
      <c r="R972" s="62">
        <v>15</v>
      </c>
      <c r="S972" s="64">
        <v>4</v>
      </c>
      <c r="T972" s="65">
        <v>2</v>
      </c>
      <c r="U972" s="66"/>
      <c r="AA972" s="62">
        <v>2</v>
      </c>
      <c r="AB972" s="52" t="s">
        <v>3024</v>
      </c>
      <c r="AC972" s="52" t="s">
        <v>3025</v>
      </c>
      <c r="AJ972" s="52" t="s">
        <v>3026</v>
      </c>
    </row>
    <row r="973" spans="1:36" ht="12.75" customHeight="1">
      <c r="A973" s="78">
        <v>42165</v>
      </c>
      <c r="B973" s="54">
        <v>1</v>
      </c>
      <c r="C973" s="54">
        <v>12</v>
      </c>
      <c r="D973" s="54">
        <v>15</v>
      </c>
      <c r="E973" s="54">
        <v>31</v>
      </c>
      <c r="F973" s="54">
        <v>40</v>
      </c>
      <c r="G973" s="54">
        <v>42</v>
      </c>
      <c r="H973" s="54"/>
      <c r="I973" s="53"/>
      <c r="J973" s="62">
        <v>29</v>
      </c>
      <c r="K973" s="62">
        <v>16</v>
      </c>
      <c r="R973" s="62">
        <v>16</v>
      </c>
      <c r="S973" s="64">
        <v>5</v>
      </c>
      <c r="T973" s="65">
        <v>1</v>
      </c>
      <c r="U973" s="66"/>
      <c r="AA973" s="62">
        <v>1</v>
      </c>
      <c r="AB973" s="52" t="s">
        <v>3027</v>
      </c>
      <c r="AC973" s="52" t="s">
        <v>3028</v>
      </c>
      <c r="AJ973" s="52" t="s">
        <v>3029</v>
      </c>
    </row>
    <row r="974" spans="1:36" ht="12.75" customHeight="1">
      <c r="A974" s="78">
        <v>42164</v>
      </c>
      <c r="B974" s="54">
        <v>1</v>
      </c>
      <c r="C974" s="54">
        <v>5</v>
      </c>
      <c r="D974" s="54">
        <v>26</v>
      </c>
      <c r="E974" s="54">
        <v>34</v>
      </c>
      <c r="F974" s="54">
        <v>42</v>
      </c>
      <c r="G974" s="54">
        <v>47</v>
      </c>
      <c r="H974" s="54"/>
      <c r="I974" s="53"/>
      <c r="J974" s="62">
        <v>29</v>
      </c>
      <c r="K974" s="62">
        <v>17</v>
      </c>
      <c r="R974" s="62">
        <v>17</v>
      </c>
      <c r="S974" s="64">
        <v>3</v>
      </c>
      <c r="T974" s="65">
        <v>1</v>
      </c>
      <c r="U974" s="66"/>
      <c r="AA974" s="62">
        <v>1</v>
      </c>
      <c r="AB974" s="52" t="s">
        <v>3030</v>
      </c>
      <c r="AC974" s="52" t="s">
        <v>3031</v>
      </c>
      <c r="AJ974" s="52" t="s">
        <v>3032</v>
      </c>
    </row>
    <row r="975" spans="1:36" ht="12.75" customHeight="1">
      <c r="A975" s="78">
        <v>42163</v>
      </c>
      <c r="B975" s="54">
        <v>8</v>
      </c>
      <c r="C975" s="54">
        <v>13</v>
      </c>
      <c r="D975" s="54">
        <v>24</v>
      </c>
      <c r="E975" s="54">
        <v>31</v>
      </c>
      <c r="F975" s="54">
        <v>40</v>
      </c>
      <c r="G975" s="54">
        <v>43</v>
      </c>
      <c r="H975" s="54"/>
      <c r="I975" s="53"/>
      <c r="J975" s="62">
        <v>27</v>
      </c>
      <c r="K975" s="62">
        <v>16</v>
      </c>
      <c r="R975" s="62">
        <v>16</v>
      </c>
      <c r="S975" s="64">
        <v>4</v>
      </c>
      <c r="T975" s="65">
        <v>3</v>
      </c>
      <c r="U975" s="66"/>
      <c r="AA975" s="62">
        <v>3</v>
      </c>
      <c r="AB975" s="52" t="s">
        <v>3033</v>
      </c>
      <c r="AC975" s="52" t="s">
        <v>3034</v>
      </c>
      <c r="AJ975" s="52" t="s">
        <v>3035</v>
      </c>
    </row>
    <row r="976" spans="1:36" ht="12.75" customHeight="1">
      <c r="A976" s="78">
        <v>42161</v>
      </c>
      <c r="B976" s="54">
        <v>6</v>
      </c>
      <c r="C976" s="54">
        <v>12</v>
      </c>
      <c r="D976" s="54">
        <v>24</v>
      </c>
      <c r="E976" s="54">
        <v>28</v>
      </c>
      <c r="F976" s="54">
        <v>32</v>
      </c>
      <c r="G976" s="54">
        <v>49</v>
      </c>
      <c r="H976" s="54"/>
      <c r="I976" s="53"/>
      <c r="J976" s="62">
        <v>26</v>
      </c>
      <c r="K976" s="62">
        <v>15</v>
      </c>
      <c r="R976" s="62">
        <v>15</v>
      </c>
      <c r="S976" s="64">
        <v>2</v>
      </c>
      <c r="T976" s="65">
        <v>0</v>
      </c>
      <c r="U976" s="66"/>
      <c r="AA976" s="62">
        <v>0</v>
      </c>
      <c r="AB976" s="52" t="s">
        <v>3036</v>
      </c>
      <c r="AC976" s="52" t="s">
        <v>3037</v>
      </c>
      <c r="AJ976" s="52" t="s">
        <v>3038</v>
      </c>
    </row>
    <row r="977" spans="1:36" ht="12.75" customHeight="1">
      <c r="A977" s="78">
        <v>42160</v>
      </c>
      <c r="B977" s="54">
        <v>26</v>
      </c>
      <c r="C977" s="54">
        <v>28</v>
      </c>
      <c r="D977" s="54">
        <v>30</v>
      </c>
      <c r="E977" s="54">
        <v>31</v>
      </c>
      <c r="F977" s="54">
        <v>35</v>
      </c>
      <c r="G977" s="54">
        <v>43</v>
      </c>
      <c r="H977" s="54"/>
      <c r="I977" s="53"/>
      <c r="J977" s="62">
        <v>26</v>
      </c>
      <c r="K977" s="62">
        <v>15</v>
      </c>
      <c r="R977" s="62">
        <v>15</v>
      </c>
      <c r="S977" s="64">
        <v>1</v>
      </c>
      <c r="T977" s="65">
        <v>0</v>
      </c>
      <c r="U977" s="66"/>
      <c r="AA977" s="62">
        <v>0</v>
      </c>
      <c r="AB977" s="52" t="s">
        <v>3039</v>
      </c>
      <c r="AC977" s="52" t="s">
        <v>3040</v>
      </c>
      <c r="AJ977" s="52" t="s">
        <v>3041</v>
      </c>
    </row>
    <row r="978" spans="1:36" ht="12.75" customHeight="1">
      <c r="A978" s="78">
        <v>42159</v>
      </c>
      <c r="B978" s="54">
        <v>8</v>
      </c>
      <c r="C978" s="54">
        <v>12</v>
      </c>
      <c r="D978" s="54">
        <v>24</v>
      </c>
      <c r="E978" s="54">
        <v>30</v>
      </c>
      <c r="F978" s="54">
        <v>35</v>
      </c>
      <c r="G978" s="54">
        <v>45</v>
      </c>
      <c r="H978" s="54"/>
      <c r="I978" s="53"/>
      <c r="J978" s="62">
        <v>27</v>
      </c>
      <c r="K978" s="62">
        <v>16</v>
      </c>
      <c r="R978" s="62">
        <v>16</v>
      </c>
      <c r="S978" s="64">
        <v>2</v>
      </c>
      <c r="T978" s="65">
        <v>2</v>
      </c>
      <c r="U978" s="66"/>
      <c r="AA978" s="62">
        <v>2</v>
      </c>
      <c r="AB978" s="52" t="s">
        <v>3042</v>
      </c>
      <c r="AC978" s="52" t="s">
        <v>3043</v>
      </c>
      <c r="AJ978" s="52" t="s">
        <v>3044</v>
      </c>
    </row>
    <row r="979" spans="1:36" ht="12.75" customHeight="1">
      <c r="A979" s="78">
        <v>42158</v>
      </c>
      <c r="B979" s="54">
        <v>5</v>
      </c>
      <c r="C979" s="54">
        <v>10</v>
      </c>
      <c r="D979" s="54">
        <v>11</v>
      </c>
      <c r="E979" s="54">
        <v>20</v>
      </c>
      <c r="F979" s="54">
        <v>36</v>
      </c>
      <c r="G979" s="54">
        <v>38</v>
      </c>
      <c r="H979" s="54"/>
      <c r="I979" s="53"/>
      <c r="J979" s="62">
        <v>27</v>
      </c>
      <c r="K979" s="62">
        <v>15</v>
      </c>
      <c r="R979" s="62">
        <v>15</v>
      </c>
      <c r="S979" s="64">
        <v>5</v>
      </c>
      <c r="T979" s="65">
        <v>2</v>
      </c>
      <c r="U979" s="66"/>
      <c r="AA979" s="62">
        <v>2</v>
      </c>
      <c r="AB979" s="52" t="s">
        <v>3045</v>
      </c>
      <c r="AC979" s="52" t="s">
        <v>3046</v>
      </c>
      <c r="AJ979" s="52" t="s">
        <v>3047</v>
      </c>
    </row>
    <row r="980" spans="1:36" ht="12.75" customHeight="1">
      <c r="A980" s="78">
        <v>42157</v>
      </c>
      <c r="B980" s="54">
        <v>7</v>
      </c>
      <c r="C980" s="54">
        <v>19</v>
      </c>
      <c r="D980" s="54">
        <v>26</v>
      </c>
      <c r="E980" s="54">
        <v>27</v>
      </c>
      <c r="F980" s="54">
        <v>35</v>
      </c>
      <c r="G980" s="54">
        <v>49</v>
      </c>
      <c r="H980" s="54"/>
      <c r="I980" s="53"/>
      <c r="J980" s="62">
        <v>28</v>
      </c>
      <c r="K980" s="62">
        <v>14</v>
      </c>
      <c r="R980" s="62">
        <v>14</v>
      </c>
      <c r="S980" s="64">
        <v>3</v>
      </c>
      <c r="T980" s="65">
        <v>1</v>
      </c>
      <c r="U980" s="66"/>
      <c r="AA980" s="62">
        <v>1</v>
      </c>
      <c r="AB980" s="52" t="s">
        <v>3048</v>
      </c>
      <c r="AC980" s="52" t="s">
        <v>3049</v>
      </c>
      <c r="AJ980" s="52" t="s">
        <v>3050</v>
      </c>
    </row>
    <row r="981" spans="1:36" ht="12.75" customHeight="1">
      <c r="A981" s="78">
        <v>42156</v>
      </c>
      <c r="B981" s="54">
        <v>4</v>
      </c>
      <c r="C981" s="54">
        <v>28</v>
      </c>
      <c r="D981" s="54">
        <v>30</v>
      </c>
      <c r="E981" s="54">
        <v>31</v>
      </c>
      <c r="F981" s="54">
        <v>36</v>
      </c>
      <c r="G981" s="54">
        <v>43</v>
      </c>
      <c r="H981" s="54"/>
      <c r="I981" s="53"/>
      <c r="J981" s="62">
        <v>24</v>
      </c>
      <c r="K981" s="62">
        <v>15</v>
      </c>
      <c r="R981" s="62">
        <v>15</v>
      </c>
      <c r="S981" s="64">
        <v>3</v>
      </c>
      <c r="T981" s="65">
        <v>3</v>
      </c>
      <c r="U981" s="66"/>
      <c r="AA981" s="62">
        <v>3</v>
      </c>
      <c r="AB981" s="52" t="s">
        <v>3051</v>
      </c>
      <c r="AC981" s="52" t="s">
        <v>3052</v>
      </c>
      <c r="AJ981" s="52" t="s">
        <v>3053</v>
      </c>
    </row>
    <row r="982" spans="1:36" ht="12.75" customHeight="1">
      <c r="A982" s="78">
        <v>42154</v>
      </c>
      <c r="B982" s="54">
        <v>1</v>
      </c>
      <c r="C982" s="54">
        <v>12</v>
      </c>
      <c r="D982" s="54">
        <v>17</v>
      </c>
      <c r="E982" s="54">
        <v>37</v>
      </c>
      <c r="F982" s="54">
        <v>41</v>
      </c>
      <c r="G982" s="54">
        <v>45</v>
      </c>
      <c r="H982" s="54"/>
      <c r="I982" s="53"/>
      <c r="J982" s="62">
        <v>25</v>
      </c>
      <c r="K982" s="62">
        <v>15</v>
      </c>
      <c r="R982" s="62">
        <v>15</v>
      </c>
      <c r="S982" s="64">
        <v>2</v>
      </c>
      <c r="T982" s="65">
        <v>0</v>
      </c>
      <c r="U982" s="66"/>
      <c r="AA982" s="62">
        <v>0</v>
      </c>
      <c r="AB982" s="52" t="s">
        <v>3054</v>
      </c>
      <c r="AC982" s="52" t="s">
        <v>3055</v>
      </c>
      <c r="AJ982" s="52" t="s">
        <v>3056</v>
      </c>
    </row>
    <row r="983" spans="1:36" ht="12.75" customHeight="1">
      <c r="A983" s="78">
        <v>42153</v>
      </c>
      <c r="B983" s="54">
        <v>3</v>
      </c>
      <c r="C983" s="54">
        <v>7</v>
      </c>
      <c r="D983" s="54">
        <v>10</v>
      </c>
      <c r="E983" s="54">
        <v>15</v>
      </c>
      <c r="F983" s="54">
        <v>25</v>
      </c>
      <c r="G983" s="54">
        <v>27</v>
      </c>
      <c r="H983" s="54"/>
      <c r="I983" s="53"/>
      <c r="J983" s="62">
        <v>28</v>
      </c>
      <c r="K983" s="62">
        <v>16</v>
      </c>
      <c r="R983" s="62">
        <v>16</v>
      </c>
      <c r="S983" s="64">
        <v>4</v>
      </c>
      <c r="T983" s="65">
        <v>2</v>
      </c>
      <c r="U983" s="66"/>
      <c r="AA983" s="62">
        <v>2</v>
      </c>
      <c r="AB983" s="52" t="s">
        <v>3057</v>
      </c>
      <c r="AC983" s="52" t="s">
        <v>3058</v>
      </c>
      <c r="AJ983" s="52" t="s">
        <v>3059</v>
      </c>
    </row>
    <row r="984" spans="1:36" ht="12.75" customHeight="1">
      <c r="A984" s="78">
        <v>42152</v>
      </c>
      <c r="B984" s="54">
        <v>13</v>
      </c>
      <c r="C984" s="54">
        <v>20</v>
      </c>
      <c r="D984" s="54">
        <v>29</v>
      </c>
      <c r="E984" s="54">
        <v>31</v>
      </c>
      <c r="F984" s="54">
        <v>40</v>
      </c>
      <c r="G984" s="54">
        <v>41</v>
      </c>
      <c r="H984" s="54"/>
      <c r="I984" s="53"/>
      <c r="J984" s="62">
        <v>26</v>
      </c>
      <c r="K984" s="62">
        <v>14</v>
      </c>
      <c r="R984" s="62">
        <v>14</v>
      </c>
      <c r="S984" s="64">
        <v>1</v>
      </c>
      <c r="T984" s="65">
        <v>1</v>
      </c>
      <c r="U984" s="66"/>
      <c r="AA984" s="62">
        <v>1</v>
      </c>
      <c r="AB984" s="52" t="s">
        <v>3060</v>
      </c>
      <c r="AC984" s="52" t="s">
        <v>3061</v>
      </c>
      <c r="AJ984" s="52" t="s">
        <v>3062</v>
      </c>
    </row>
    <row r="985" spans="1:36" ht="12.75" customHeight="1">
      <c r="A985" s="78">
        <v>42151</v>
      </c>
      <c r="B985" s="54">
        <v>10</v>
      </c>
      <c r="C985" s="54">
        <v>11</v>
      </c>
      <c r="D985" s="54">
        <v>15</v>
      </c>
      <c r="E985" s="54">
        <v>17</v>
      </c>
      <c r="F985" s="54">
        <v>42</v>
      </c>
      <c r="G985" s="54">
        <v>44</v>
      </c>
      <c r="H985" s="54"/>
      <c r="I985" s="53"/>
      <c r="J985" s="62">
        <v>25</v>
      </c>
      <c r="K985" s="62">
        <v>16</v>
      </c>
      <c r="R985" s="62">
        <v>16</v>
      </c>
      <c r="S985" s="64">
        <v>3</v>
      </c>
      <c r="T985" s="65">
        <v>1</v>
      </c>
      <c r="U985" s="66"/>
      <c r="AA985" s="62">
        <v>1</v>
      </c>
      <c r="AB985" s="52" t="s">
        <v>3063</v>
      </c>
      <c r="AC985" s="52" t="s">
        <v>3064</v>
      </c>
      <c r="AJ985" s="52" t="s">
        <v>3065</v>
      </c>
    </row>
    <row r="986" spans="1:36" ht="12.75" customHeight="1">
      <c r="A986" s="78">
        <v>42150</v>
      </c>
      <c r="B986" s="54">
        <v>1</v>
      </c>
      <c r="C986" s="54">
        <v>4</v>
      </c>
      <c r="D986" s="54">
        <v>17</v>
      </c>
      <c r="E986" s="54">
        <v>19</v>
      </c>
      <c r="F986" s="54">
        <v>44</v>
      </c>
      <c r="G986" s="54">
        <v>46</v>
      </c>
      <c r="H986" s="54"/>
      <c r="I986" s="53"/>
      <c r="J986" s="62">
        <v>27</v>
      </c>
      <c r="K986" s="62">
        <v>16</v>
      </c>
      <c r="R986" s="62">
        <v>16</v>
      </c>
      <c r="S986" s="64">
        <v>2</v>
      </c>
      <c r="T986" s="65">
        <v>1</v>
      </c>
      <c r="U986" s="66"/>
      <c r="AA986" s="62">
        <v>1</v>
      </c>
      <c r="AB986" s="52" t="s">
        <v>3066</v>
      </c>
      <c r="AC986" s="52" t="s">
        <v>3067</v>
      </c>
      <c r="AJ986" s="52" t="s">
        <v>3068</v>
      </c>
    </row>
    <row r="987" spans="1:36" ht="12.75" customHeight="1">
      <c r="A987" s="78">
        <v>42149</v>
      </c>
      <c r="B987" s="54">
        <v>8</v>
      </c>
      <c r="C987" s="54">
        <v>10</v>
      </c>
      <c r="D987" s="54">
        <v>13</v>
      </c>
      <c r="E987" s="54">
        <v>16</v>
      </c>
      <c r="F987" s="54">
        <v>24</v>
      </c>
      <c r="G987" s="54">
        <v>40</v>
      </c>
      <c r="H987" s="54"/>
      <c r="I987" s="53"/>
      <c r="J987" s="62">
        <v>27</v>
      </c>
      <c r="K987" s="62">
        <v>17</v>
      </c>
      <c r="R987" s="62">
        <v>17</v>
      </c>
      <c r="S987" s="64">
        <v>6</v>
      </c>
      <c r="T987" s="65">
        <v>2</v>
      </c>
      <c r="U987" s="66"/>
      <c r="AA987" s="62">
        <v>2</v>
      </c>
      <c r="AB987" s="52" t="s">
        <v>3069</v>
      </c>
      <c r="AC987" s="52" t="s">
        <v>3070</v>
      </c>
      <c r="AJ987" s="52" t="s">
        <v>3071</v>
      </c>
    </row>
    <row r="988" spans="1:36" ht="12.75" customHeight="1">
      <c r="A988" s="78">
        <v>42147</v>
      </c>
      <c r="B988" s="54">
        <v>3</v>
      </c>
      <c r="C988" s="54">
        <v>5</v>
      </c>
      <c r="D988" s="54">
        <v>20</v>
      </c>
      <c r="E988" s="54">
        <v>42</v>
      </c>
      <c r="F988" s="54">
        <v>48</v>
      </c>
      <c r="G988" s="54">
        <v>49</v>
      </c>
      <c r="H988" s="54"/>
      <c r="I988" s="53"/>
      <c r="J988" s="62">
        <v>26</v>
      </c>
      <c r="K988" s="62">
        <v>16</v>
      </c>
      <c r="R988" s="62">
        <v>16</v>
      </c>
      <c r="S988" s="64">
        <v>3</v>
      </c>
      <c r="T988" s="65">
        <v>2</v>
      </c>
      <c r="U988" s="66"/>
      <c r="AA988" s="62">
        <v>2</v>
      </c>
      <c r="AB988" s="52" t="s">
        <v>3072</v>
      </c>
      <c r="AC988" s="52" t="s">
        <v>3073</v>
      </c>
      <c r="AJ988" s="52" t="s">
        <v>3074</v>
      </c>
    </row>
    <row r="989" spans="1:36" ht="12.75" customHeight="1">
      <c r="A989" s="78">
        <v>42146</v>
      </c>
      <c r="B989" s="54">
        <v>13</v>
      </c>
      <c r="C989" s="54">
        <v>14</v>
      </c>
      <c r="D989" s="54">
        <v>18</v>
      </c>
      <c r="E989" s="54">
        <v>21</v>
      </c>
      <c r="F989" s="54">
        <v>31</v>
      </c>
      <c r="G989" s="54">
        <v>34</v>
      </c>
      <c r="H989" s="54"/>
      <c r="I989" s="53"/>
      <c r="J989" s="62">
        <v>26</v>
      </c>
      <c r="K989" s="62">
        <v>16</v>
      </c>
      <c r="R989" s="62">
        <v>16</v>
      </c>
      <c r="S989" s="64">
        <v>3</v>
      </c>
      <c r="T989" s="65">
        <v>0</v>
      </c>
      <c r="U989" s="66"/>
      <c r="AA989" s="62">
        <v>0</v>
      </c>
      <c r="AB989" s="52" t="s">
        <v>3075</v>
      </c>
      <c r="AC989" s="52" t="s">
        <v>3076</v>
      </c>
      <c r="AJ989" s="52" t="s">
        <v>3077</v>
      </c>
    </row>
    <row r="990" spans="1:36" ht="12.75" customHeight="1">
      <c r="A990" s="78">
        <v>42145</v>
      </c>
      <c r="B990" s="54">
        <v>5</v>
      </c>
      <c r="C990" s="54">
        <v>24</v>
      </c>
      <c r="D990" s="54">
        <v>36</v>
      </c>
      <c r="E990" s="54">
        <v>39</v>
      </c>
      <c r="F990" s="54">
        <v>42</v>
      </c>
      <c r="G990" s="54">
        <v>49</v>
      </c>
      <c r="H990" s="54"/>
      <c r="I990" s="53"/>
      <c r="J990" s="62">
        <v>28</v>
      </c>
      <c r="K990" s="62">
        <v>14</v>
      </c>
      <c r="R990" s="62">
        <v>14</v>
      </c>
      <c r="S990" s="64">
        <v>2</v>
      </c>
      <c r="T990" s="65">
        <v>1</v>
      </c>
      <c r="U990" s="66"/>
      <c r="AA990" s="62">
        <v>1</v>
      </c>
      <c r="AB990" s="52" t="s">
        <v>3078</v>
      </c>
      <c r="AC990" s="52" t="s">
        <v>3079</v>
      </c>
      <c r="AJ990" s="52" t="s">
        <v>3080</v>
      </c>
    </row>
    <row r="991" spans="1:36" ht="12.75" customHeight="1">
      <c r="A991" s="78">
        <v>42144</v>
      </c>
      <c r="B991" s="54">
        <v>3</v>
      </c>
      <c r="C991" s="54">
        <v>8</v>
      </c>
      <c r="D991" s="54">
        <v>11</v>
      </c>
      <c r="E991" s="54">
        <v>26</v>
      </c>
      <c r="F991" s="54">
        <v>39</v>
      </c>
      <c r="G991" s="54">
        <v>43</v>
      </c>
      <c r="H991" s="54"/>
      <c r="I991" s="53"/>
      <c r="J991" s="62">
        <v>28</v>
      </c>
      <c r="K991" s="62">
        <v>14</v>
      </c>
      <c r="R991" s="62">
        <v>14</v>
      </c>
      <c r="S991" s="64">
        <v>3</v>
      </c>
      <c r="T991" s="65">
        <v>3</v>
      </c>
      <c r="U991" s="66"/>
      <c r="AA991" s="62">
        <v>3</v>
      </c>
      <c r="AB991" s="52" t="s">
        <v>3081</v>
      </c>
      <c r="AC991" s="52" t="s">
        <v>3082</v>
      </c>
      <c r="AJ991" s="52" t="s">
        <v>3083</v>
      </c>
    </row>
    <row r="992" spans="1:36" ht="12.75" customHeight="1">
      <c r="A992" s="78">
        <v>42143</v>
      </c>
      <c r="B992" s="54">
        <v>5</v>
      </c>
      <c r="C992" s="54">
        <v>10</v>
      </c>
      <c r="D992" s="54">
        <v>12</v>
      </c>
      <c r="E992" s="54">
        <v>23</v>
      </c>
      <c r="F992" s="54">
        <v>24</v>
      </c>
      <c r="G992" s="54">
        <v>31</v>
      </c>
      <c r="H992" s="54"/>
      <c r="I992" s="53"/>
      <c r="J992" s="62">
        <v>30</v>
      </c>
      <c r="K992" s="62">
        <v>17</v>
      </c>
      <c r="R992" s="62">
        <v>17</v>
      </c>
      <c r="S992" s="64">
        <v>3</v>
      </c>
      <c r="T992" s="65">
        <v>2</v>
      </c>
      <c r="U992" s="66"/>
      <c r="AA992" s="62">
        <v>2</v>
      </c>
      <c r="AB992" s="52" t="s">
        <v>3084</v>
      </c>
      <c r="AC992" s="52" t="s">
        <v>3085</v>
      </c>
      <c r="AJ992" s="52" t="s">
        <v>3086</v>
      </c>
    </row>
    <row r="993" spans="1:36" ht="12.75" customHeight="1">
      <c r="A993" s="78">
        <v>42142</v>
      </c>
      <c r="B993" s="54">
        <v>1</v>
      </c>
      <c r="C993" s="54">
        <v>8</v>
      </c>
      <c r="D993" s="54">
        <v>15</v>
      </c>
      <c r="E993" s="54">
        <v>21</v>
      </c>
      <c r="F993" s="54">
        <v>22</v>
      </c>
      <c r="G993" s="54">
        <v>48</v>
      </c>
      <c r="H993" s="54"/>
      <c r="I993" s="53"/>
      <c r="J993" s="62">
        <v>28</v>
      </c>
      <c r="K993" s="62">
        <v>16</v>
      </c>
      <c r="R993" s="62">
        <v>16</v>
      </c>
      <c r="S993" s="64">
        <v>2</v>
      </c>
      <c r="T993" s="65">
        <v>1</v>
      </c>
      <c r="U993" s="66"/>
      <c r="AA993" s="62">
        <v>1</v>
      </c>
      <c r="AB993" s="52" t="s">
        <v>3087</v>
      </c>
      <c r="AC993" s="52" t="s">
        <v>3088</v>
      </c>
      <c r="AJ993" s="52" t="s">
        <v>3089</v>
      </c>
    </row>
    <row r="994" spans="1:36" ht="12.75" customHeight="1">
      <c r="A994" s="78">
        <v>42140</v>
      </c>
      <c r="B994" s="54">
        <v>7</v>
      </c>
      <c r="C994" s="54">
        <v>15</v>
      </c>
      <c r="D994" s="54">
        <v>16</v>
      </c>
      <c r="E994" s="54">
        <v>19</v>
      </c>
      <c r="F994" s="54">
        <v>32</v>
      </c>
      <c r="G994" s="54">
        <v>48</v>
      </c>
      <c r="H994" s="54"/>
      <c r="I994" s="53"/>
      <c r="J994" s="62">
        <v>26</v>
      </c>
      <c r="K994" s="62">
        <v>16</v>
      </c>
      <c r="R994" s="62">
        <v>16</v>
      </c>
      <c r="S994" s="64">
        <v>3</v>
      </c>
      <c r="T994" s="65">
        <v>3</v>
      </c>
      <c r="U994" s="66"/>
      <c r="AA994" s="62">
        <v>3</v>
      </c>
      <c r="AB994" s="52" t="s">
        <v>3090</v>
      </c>
      <c r="AC994" s="52" t="s">
        <v>3091</v>
      </c>
      <c r="AJ994" s="52" t="s">
        <v>3092</v>
      </c>
    </row>
    <row r="995" spans="1:36" ht="12.75" customHeight="1">
      <c r="A995" s="78">
        <v>42139</v>
      </c>
      <c r="B995" s="54">
        <v>2</v>
      </c>
      <c r="C995" s="54">
        <v>16</v>
      </c>
      <c r="D995" s="54">
        <v>22</v>
      </c>
      <c r="E995" s="54">
        <v>26</v>
      </c>
      <c r="F995" s="54">
        <v>33</v>
      </c>
      <c r="G995" s="54">
        <v>39</v>
      </c>
      <c r="H995" s="54"/>
      <c r="I995" s="53"/>
      <c r="J995" s="62">
        <v>26</v>
      </c>
      <c r="K995" s="62">
        <v>16</v>
      </c>
      <c r="R995" s="62">
        <v>16</v>
      </c>
      <c r="S995" s="64">
        <v>3</v>
      </c>
      <c r="T995" s="65">
        <v>2</v>
      </c>
      <c r="U995" s="66"/>
      <c r="AA995" s="62">
        <v>2</v>
      </c>
      <c r="AB995" s="52" t="s">
        <v>3093</v>
      </c>
      <c r="AC995" s="52" t="s">
        <v>3094</v>
      </c>
      <c r="AJ995" s="52" t="s">
        <v>3095</v>
      </c>
    </row>
    <row r="996" spans="1:36" ht="12.75" customHeight="1">
      <c r="A996" s="78">
        <v>42138</v>
      </c>
      <c r="B996" s="54">
        <v>11</v>
      </c>
      <c r="C996" s="54">
        <v>13</v>
      </c>
      <c r="D996" s="54">
        <v>15</v>
      </c>
      <c r="E996" s="54">
        <v>24</v>
      </c>
      <c r="F996" s="54">
        <v>26</v>
      </c>
      <c r="G996" s="54">
        <v>45</v>
      </c>
      <c r="H996" s="54"/>
      <c r="I996" s="53"/>
      <c r="J996" s="62">
        <v>25</v>
      </c>
      <c r="K996" s="62">
        <v>16</v>
      </c>
      <c r="R996" s="62">
        <v>16</v>
      </c>
      <c r="S996" s="64">
        <v>2</v>
      </c>
      <c r="T996" s="65">
        <v>0</v>
      </c>
      <c r="U996" s="66"/>
      <c r="AA996" s="62">
        <v>0</v>
      </c>
      <c r="AB996" s="52" t="s">
        <v>3096</v>
      </c>
      <c r="AC996" s="52" t="s">
        <v>3097</v>
      </c>
      <c r="AJ996" s="52" t="s">
        <v>3098</v>
      </c>
    </row>
    <row r="997" spans="1:36" ht="12.75" customHeight="1">
      <c r="A997" s="78">
        <v>42137</v>
      </c>
      <c r="B997" s="54">
        <v>7</v>
      </c>
      <c r="C997" s="54">
        <v>18</v>
      </c>
      <c r="D997" s="54">
        <v>23</v>
      </c>
      <c r="E997" s="54">
        <v>29</v>
      </c>
      <c r="F997" s="54">
        <v>38</v>
      </c>
      <c r="G997" s="54">
        <v>43</v>
      </c>
      <c r="H997" s="54"/>
      <c r="I997" s="53"/>
      <c r="J997" s="62">
        <v>27</v>
      </c>
      <c r="K997" s="62">
        <v>13</v>
      </c>
      <c r="R997" s="62">
        <v>13</v>
      </c>
      <c r="S997" s="64">
        <v>3</v>
      </c>
      <c r="T997" s="65">
        <v>3</v>
      </c>
      <c r="U997" s="66"/>
      <c r="AA997" s="62">
        <v>3</v>
      </c>
      <c r="AB997" s="52" t="s">
        <v>3099</v>
      </c>
      <c r="AC997" s="52" t="s">
        <v>3100</v>
      </c>
      <c r="AJ997" s="52" t="s">
        <v>3101</v>
      </c>
    </row>
    <row r="998" spans="1:36" ht="12.75" customHeight="1">
      <c r="A998" s="78">
        <v>42136</v>
      </c>
      <c r="B998" s="54">
        <v>1</v>
      </c>
      <c r="C998" s="54">
        <v>10</v>
      </c>
      <c r="D998" s="54">
        <v>22</v>
      </c>
      <c r="E998" s="54">
        <v>40</v>
      </c>
      <c r="F998" s="54">
        <v>44</v>
      </c>
      <c r="G998" s="54">
        <v>49</v>
      </c>
      <c r="H998" s="54"/>
      <c r="I998" s="53"/>
      <c r="J998" s="62">
        <v>29</v>
      </c>
      <c r="K998" s="62">
        <v>15</v>
      </c>
      <c r="R998" s="62">
        <v>15</v>
      </c>
      <c r="S998" s="64">
        <v>1</v>
      </c>
      <c r="T998" s="65">
        <v>1</v>
      </c>
      <c r="U998" s="66"/>
      <c r="AA998" s="62">
        <v>1</v>
      </c>
      <c r="AB998" s="52" t="s">
        <v>3102</v>
      </c>
      <c r="AC998" s="52" t="s">
        <v>3103</v>
      </c>
      <c r="AJ998" s="52" t="s">
        <v>3104</v>
      </c>
    </row>
    <row r="999" spans="1:36" ht="12.75" customHeight="1">
      <c r="A999" s="78">
        <v>42135</v>
      </c>
      <c r="B999" s="54">
        <v>3</v>
      </c>
      <c r="C999" s="54">
        <v>19</v>
      </c>
      <c r="D999" s="54">
        <v>22</v>
      </c>
      <c r="E999" s="54">
        <v>24</v>
      </c>
      <c r="F999" s="54">
        <v>38</v>
      </c>
      <c r="G999" s="54">
        <v>45</v>
      </c>
      <c r="H999" s="54"/>
      <c r="I999" s="53"/>
      <c r="J999" s="62">
        <v>25</v>
      </c>
      <c r="K999" s="62">
        <v>16</v>
      </c>
      <c r="R999" s="62">
        <v>16</v>
      </c>
      <c r="S999" s="64">
        <v>3</v>
      </c>
      <c r="T999" s="65">
        <v>3</v>
      </c>
      <c r="U999" s="66"/>
      <c r="AA999" s="62">
        <v>3</v>
      </c>
      <c r="AB999" s="52" t="s">
        <v>3105</v>
      </c>
      <c r="AC999" s="52" t="s">
        <v>3106</v>
      </c>
      <c r="AJ999" s="52" t="s">
        <v>3107</v>
      </c>
    </row>
    <row r="1000" spans="1:36" ht="12.75" customHeight="1">
      <c r="A1000" s="78">
        <v>42133</v>
      </c>
      <c r="B1000" s="54">
        <v>16</v>
      </c>
      <c r="C1000" s="54">
        <v>27</v>
      </c>
      <c r="D1000" s="54">
        <v>29</v>
      </c>
      <c r="E1000" s="54">
        <v>34</v>
      </c>
      <c r="F1000" s="54">
        <v>38</v>
      </c>
      <c r="G1000" s="54">
        <v>43</v>
      </c>
      <c r="H1000" s="54"/>
      <c r="I1000" s="53"/>
      <c r="J1000" s="62">
        <v>26</v>
      </c>
      <c r="K1000" s="62">
        <v>14</v>
      </c>
      <c r="R1000" s="62">
        <v>14</v>
      </c>
      <c r="S1000" s="64">
        <v>3</v>
      </c>
      <c r="T1000" s="65">
        <v>2</v>
      </c>
      <c r="U1000" s="66"/>
      <c r="AA1000" s="62">
        <v>2</v>
      </c>
      <c r="AB1000" s="52" t="s">
        <v>3108</v>
      </c>
      <c r="AC1000" s="52" t="s">
        <v>3109</v>
      </c>
      <c r="AJ1000" s="52" t="s">
        <v>3110</v>
      </c>
    </row>
    <row r="1001" spans="1:36" ht="12.75" customHeight="1">
      <c r="A1001" s="78">
        <v>42132</v>
      </c>
      <c r="B1001" s="54">
        <v>4</v>
      </c>
      <c r="C1001" s="54">
        <v>6</v>
      </c>
      <c r="D1001" s="54">
        <v>10</v>
      </c>
      <c r="E1001" s="54">
        <v>20</v>
      </c>
      <c r="F1001" s="54">
        <v>31</v>
      </c>
      <c r="G1001" s="54">
        <v>32</v>
      </c>
      <c r="H1001" s="54"/>
      <c r="I1001" s="53"/>
      <c r="J1001" s="62">
        <v>26</v>
      </c>
      <c r="K1001" s="62">
        <v>14</v>
      </c>
      <c r="R1001" s="62">
        <v>14</v>
      </c>
      <c r="S1001" s="64">
        <v>1</v>
      </c>
      <c r="T1001" s="65">
        <v>1</v>
      </c>
      <c r="U1001" s="66"/>
      <c r="AA1001" s="62">
        <v>1</v>
      </c>
      <c r="AB1001" s="52" t="s">
        <v>3111</v>
      </c>
      <c r="AC1001" s="52" t="s">
        <v>3112</v>
      </c>
      <c r="AJ1001" s="52" t="s">
        <v>3113</v>
      </c>
    </row>
    <row r="1002" spans="1:36" ht="12.75" customHeight="1">
      <c r="A1002" s="78">
        <v>42131</v>
      </c>
      <c r="B1002" s="54">
        <v>2</v>
      </c>
      <c r="C1002" s="54">
        <v>7</v>
      </c>
      <c r="D1002" s="54">
        <v>17</v>
      </c>
      <c r="E1002" s="54">
        <v>28</v>
      </c>
      <c r="F1002" s="54">
        <v>32</v>
      </c>
      <c r="G1002" s="54">
        <v>39</v>
      </c>
      <c r="H1002" s="54"/>
      <c r="I1002" s="53"/>
      <c r="J1002" s="62">
        <v>23</v>
      </c>
      <c r="K1002" s="62">
        <v>14</v>
      </c>
      <c r="R1002" s="62">
        <v>14</v>
      </c>
      <c r="S1002" s="64">
        <v>0</v>
      </c>
      <c r="T1002" s="65">
        <v>0</v>
      </c>
      <c r="U1002" s="66"/>
      <c r="AA1002" s="62">
        <v>0</v>
      </c>
      <c r="AB1002" s="52" t="s">
        <v>3114</v>
      </c>
      <c r="AC1002" s="52" t="s">
        <v>3115</v>
      </c>
      <c r="AJ1002" s="52" t="s">
        <v>3116</v>
      </c>
    </row>
    <row r="1003" spans="1:36" ht="12.75" customHeight="1">
      <c r="A1003" s="78">
        <v>42130</v>
      </c>
      <c r="B1003" s="54">
        <v>3</v>
      </c>
      <c r="C1003" s="54">
        <v>8</v>
      </c>
      <c r="D1003" s="54">
        <v>10</v>
      </c>
      <c r="E1003" s="54">
        <v>33</v>
      </c>
      <c r="F1003" s="54">
        <v>37</v>
      </c>
      <c r="G1003" s="54">
        <v>47</v>
      </c>
      <c r="H1003" s="54"/>
      <c r="I1003" s="53"/>
      <c r="J1003" s="62">
        <v>24</v>
      </c>
      <c r="K1003" s="62">
        <v>17</v>
      </c>
      <c r="R1003" s="62">
        <v>17</v>
      </c>
      <c r="S1003" s="64">
        <v>3</v>
      </c>
      <c r="T1003" s="65">
        <v>3</v>
      </c>
      <c r="U1003" s="66"/>
      <c r="AA1003" s="62">
        <v>3</v>
      </c>
      <c r="AB1003" s="52" t="s">
        <v>3117</v>
      </c>
      <c r="AC1003" s="52" t="s">
        <v>3118</v>
      </c>
      <c r="AJ1003" s="52" t="s">
        <v>3119</v>
      </c>
    </row>
    <row r="1004" spans="1:36" ht="12.75" customHeight="1">
      <c r="A1004" s="78">
        <v>42129</v>
      </c>
      <c r="B1004" s="54">
        <v>3</v>
      </c>
      <c r="C1004" s="54">
        <v>13</v>
      </c>
      <c r="D1004" s="54">
        <v>14</v>
      </c>
      <c r="E1004" s="54">
        <v>17</v>
      </c>
      <c r="F1004" s="54">
        <v>34</v>
      </c>
      <c r="G1004" s="54">
        <v>38</v>
      </c>
      <c r="H1004" s="54"/>
      <c r="I1004" s="53"/>
      <c r="J1004" s="62">
        <v>28</v>
      </c>
      <c r="K1004" s="62">
        <v>17</v>
      </c>
      <c r="R1004" s="62">
        <v>17</v>
      </c>
      <c r="S1004" s="64">
        <v>3</v>
      </c>
      <c r="T1004" s="65">
        <v>2</v>
      </c>
      <c r="U1004" s="66"/>
      <c r="AA1004" s="62">
        <v>2</v>
      </c>
      <c r="AB1004" s="52" t="s">
        <v>3120</v>
      </c>
      <c r="AC1004" s="52" t="s">
        <v>3121</v>
      </c>
      <c r="AJ1004" s="52" t="s">
        <v>3122</v>
      </c>
    </row>
    <row r="1005" spans="1:36" ht="12.75" customHeight="1">
      <c r="A1005" s="78">
        <v>42128</v>
      </c>
      <c r="B1005" s="54">
        <v>3</v>
      </c>
      <c r="C1005" s="54">
        <v>7</v>
      </c>
      <c r="D1005" s="54">
        <v>12</v>
      </c>
      <c r="E1005" s="54">
        <v>27</v>
      </c>
      <c r="F1005" s="54">
        <v>28</v>
      </c>
      <c r="G1005" s="54">
        <v>30</v>
      </c>
      <c r="H1005" s="54"/>
      <c r="I1005" s="53"/>
      <c r="J1005" s="62">
        <v>28</v>
      </c>
      <c r="K1005" s="62">
        <v>16</v>
      </c>
      <c r="R1005" s="62">
        <v>16</v>
      </c>
      <c r="S1005" s="64">
        <v>2</v>
      </c>
      <c r="T1005" s="65">
        <v>0</v>
      </c>
      <c r="U1005" s="66"/>
      <c r="AA1005" s="62">
        <v>0</v>
      </c>
      <c r="AB1005" s="52" t="s">
        <v>3123</v>
      </c>
      <c r="AC1005" s="52" t="s">
        <v>3124</v>
      </c>
      <c r="AJ1005" s="52" t="s">
        <v>3125</v>
      </c>
    </row>
    <row r="1006" spans="1:36" ht="12.75" customHeight="1">
      <c r="A1006" s="78">
        <v>42126</v>
      </c>
      <c r="B1006" s="54">
        <v>7</v>
      </c>
      <c r="C1006" s="54">
        <v>8</v>
      </c>
      <c r="D1006" s="54">
        <v>11</v>
      </c>
      <c r="E1006" s="54">
        <v>20</v>
      </c>
      <c r="F1006" s="54">
        <v>43</v>
      </c>
      <c r="G1006" s="54">
        <v>44</v>
      </c>
      <c r="H1006" s="54"/>
      <c r="I1006" s="53"/>
      <c r="J1006" s="62">
        <v>24</v>
      </c>
      <c r="K1006" s="62">
        <v>15</v>
      </c>
      <c r="R1006" s="62">
        <v>15</v>
      </c>
      <c r="S1006" s="64">
        <v>4</v>
      </c>
      <c r="T1006" s="65">
        <v>3</v>
      </c>
      <c r="U1006" s="66"/>
      <c r="AA1006" s="62">
        <v>3</v>
      </c>
      <c r="AB1006" s="52" t="s">
        <v>3126</v>
      </c>
      <c r="AC1006" s="52" t="s">
        <v>3127</v>
      </c>
      <c r="AJ1006" s="52" t="s">
        <v>3128</v>
      </c>
    </row>
    <row r="1007" spans="1:36" ht="12.75" customHeight="1">
      <c r="A1007" s="78">
        <v>42125</v>
      </c>
      <c r="B1007" s="54">
        <v>2</v>
      </c>
      <c r="C1007" s="54">
        <v>7</v>
      </c>
      <c r="D1007" s="54">
        <v>36</v>
      </c>
      <c r="E1007" s="54">
        <v>39</v>
      </c>
      <c r="F1007" s="54">
        <v>41</v>
      </c>
      <c r="G1007" s="54">
        <v>43</v>
      </c>
      <c r="H1007" s="54"/>
      <c r="I1007" s="53"/>
      <c r="J1007" s="62">
        <v>24</v>
      </c>
      <c r="K1007" s="62">
        <v>16</v>
      </c>
      <c r="R1007" s="62">
        <v>16</v>
      </c>
      <c r="S1007" s="64">
        <v>5</v>
      </c>
      <c r="T1007" s="65">
        <v>3</v>
      </c>
      <c r="U1007" s="66"/>
      <c r="AA1007" s="62">
        <v>3</v>
      </c>
      <c r="AB1007" s="52" t="s">
        <v>3129</v>
      </c>
      <c r="AC1007" s="52" t="s">
        <v>3130</v>
      </c>
      <c r="AJ1007" s="52" t="s">
        <v>3131</v>
      </c>
    </row>
    <row r="1008" spans="1:36" ht="12.75" customHeight="1">
      <c r="A1008" s="78">
        <v>42124</v>
      </c>
      <c r="B1008" s="54">
        <v>6</v>
      </c>
      <c r="C1008" s="54">
        <v>12</v>
      </c>
      <c r="D1008" s="54">
        <v>21</v>
      </c>
      <c r="E1008" s="54">
        <v>33</v>
      </c>
      <c r="F1008" s="54">
        <v>38</v>
      </c>
      <c r="G1008" s="54">
        <v>46</v>
      </c>
      <c r="H1008" s="54"/>
      <c r="I1008" s="53"/>
      <c r="J1008" s="62">
        <v>26</v>
      </c>
      <c r="K1008" s="62">
        <v>16</v>
      </c>
      <c r="R1008" s="62">
        <v>16</v>
      </c>
      <c r="S1008" s="64">
        <v>4</v>
      </c>
      <c r="T1008" s="65">
        <v>4</v>
      </c>
      <c r="U1008" s="66"/>
      <c r="AA1008" s="62">
        <v>4</v>
      </c>
      <c r="AB1008" s="52" t="s">
        <v>3132</v>
      </c>
      <c r="AC1008" s="52" t="s">
        <v>3133</v>
      </c>
      <c r="AJ1008" s="52" t="s">
        <v>3134</v>
      </c>
    </row>
    <row r="1009" spans="1:36" ht="12.75" customHeight="1">
      <c r="A1009" s="78">
        <v>42123</v>
      </c>
      <c r="B1009" s="54">
        <v>15</v>
      </c>
      <c r="C1009" s="54">
        <v>24</v>
      </c>
      <c r="D1009" s="54">
        <v>25</v>
      </c>
      <c r="E1009" s="54">
        <v>27</v>
      </c>
      <c r="F1009" s="54">
        <v>47</v>
      </c>
      <c r="G1009" s="54">
        <v>48</v>
      </c>
      <c r="H1009" s="54"/>
      <c r="I1009" s="53"/>
      <c r="J1009" s="62">
        <v>24</v>
      </c>
      <c r="K1009" s="62">
        <v>16</v>
      </c>
      <c r="R1009" s="62">
        <v>16</v>
      </c>
      <c r="S1009" s="64">
        <v>3</v>
      </c>
      <c r="T1009" s="65">
        <v>0</v>
      </c>
      <c r="U1009" s="66"/>
      <c r="AA1009" s="62">
        <v>0</v>
      </c>
      <c r="AB1009" s="52" t="s">
        <v>3135</v>
      </c>
      <c r="AC1009" s="52" t="s">
        <v>3136</v>
      </c>
      <c r="AJ1009" s="52" t="s">
        <v>3137</v>
      </c>
    </row>
    <row r="1010" spans="1:36" ht="12.75" customHeight="1">
      <c r="A1010" s="78">
        <v>42122</v>
      </c>
      <c r="B1010" s="54">
        <v>3</v>
      </c>
      <c r="C1010" s="54">
        <v>6</v>
      </c>
      <c r="D1010" s="54">
        <v>8</v>
      </c>
      <c r="E1010" s="54">
        <v>27</v>
      </c>
      <c r="F1010" s="54">
        <v>36</v>
      </c>
      <c r="G1010" s="54">
        <v>47</v>
      </c>
      <c r="H1010" s="54"/>
      <c r="I1010" s="53"/>
      <c r="J1010" s="62">
        <v>25</v>
      </c>
      <c r="K1010" s="62">
        <v>17</v>
      </c>
      <c r="R1010" s="62">
        <v>17</v>
      </c>
      <c r="S1010" s="64">
        <v>1</v>
      </c>
      <c r="T1010" s="65">
        <v>1</v>
      </c>
      <c r="U1010" s="66"/>
      <c r="AA1010" s="62">
        <v>1</v>
      </c>
      <c r="AB1010" s="52" t="s">
        <v>3138</v>
      </c>
      <c r="AC1010" s="52" t="s">
        <v>3139</v>
      </c>
      <c r="AJ1010" s="52" t="s">
        <v>3140</v>
      </c>
    </row>
    <row r="1011" spans="1:36" ht="12.75" customHeight="1">
      <c r="A1011" s="78">
        <v>42121</v>
      </c>
      <c r="B1011" s="54">
        <v>1</v>
      </c>
      <c r="C1011" s="54">
        <v>6</v>
      </c>
      <c r="D1011" s="54">
        <v>9</v>
      </c>
      <c r="E1011" s="54">
        <v>13</v>
      </c>
      <c r="F1011" s="54">
        <v>24</v>
      </c>
      <c r="G1011" s="54">
        <v>25</v>
      </c>
      <c r="H1011" s="54"/>
      <c r="I1011" s="53"/>
      <c r="J1011" s="62">
        <v>25</v>
      </c>
      <c r="K1011" s="62">
        <v>16</v>
      </c>
      <c r="R1011" s="62">
        <v>16</v>
      </c>
      <c r="S1011" s="64">
        <v>2</v>
      </c>
      <c r="T1011" s="65">
        <v>1</v>
      </c>
      <c r="U1011" s="66"/>
      <c r="AA1011" s="62">
        <v>1</v>
      </c>
      <c r="AB1011" s="52" t="s">
        <v>3141</v>
      </c>
      <c r="AC1011" s="52" t="s">
        <v>3142</v>
      </c>
      <c r="AJ1011" s="52" t="s">
        <v>3143</v>
      </c>
    </row>
    <row r="1012" spans="1:36" ht="12.75" customHeight="1">
      <c r="A1012" s="78">
        <v>42119</v>
      </c>
      <c r="B1012" s="54">
        <v>1</v>
      </c>
      <c r="C1012" s="54">
        <v>9</v>
      </c>
      <c r="D1012" s="54">
        <v>22</v>
      </c>
      <c r="E1012" s="54">
        <v>23</v>
      </c>
      <c r="F1012" s="54">
        <v>42</v>
      </c>
      <c r="G1012" s="54">
        <v>46</v>
      </c>
      <c r="H1012" s="54"/>
      <c r="I1012" s="53"/>
      <c r="J1012" s="62">
        <v>25</v>
      </c>
      <c r="K1012" s="62">
        <v>16</v>
      </c>
      <c r="R1012" s="62">
        <v>16</v>
      </c>
      <c r="S1012" s="64">
        <v>3</v>
      </c>
      <c r="T1012" s="65">
        <v>3</v>
      </c>
      <c r="U1012" s="66"/>
      <c r="AA1012" s="62">
        <v>3</v>
      </c>
      <c r="AB1012" s="52" t="s">
        <v>3144</v>
      </c>
      <c r="AC1012" s="52" t="s">
        <v>3145</v>
      </c>
      <c r="AJ1012" s="52" t="s">
        <v>3146</v>
      </c>
    </row>
    <row r="1013" spans="1:36" ht="12.75" customHeight="1">
      <c r="A1013" s="78">
        <v>42118</v>
      </c>
      <c r="B1013" s="54">
        <v>21</v>
      </c>
      <c r="C1013" s="54">
        <v>27</v>
      </c>
      <c r="D1013" s="54">
        <v>36</v>
      </c>
      <c r="E1013" s="54">
        <v>42</v>
      </c>
      <c r="F1013" s="54">
        <v>43</v>
      </c>
      <c r="G1013" s="54">
        <v>49</v>
      </c>
      <c r="H1013" s="54"/>
      <c r="I1013" s="53"/>
      <c r="J1013" s="62">
        <v>28</v>
      </c>
      <c r="K1013" s="62">
        <v>17</v>
      </c>
      <c r="R1013" s="62">
        <v>17</v>
      </c>
      <c r="S1013" s="64">
        <v>4</v>
      </c>
      <c r="T1013" s="65">
        <v>2</v>
      </c>
      <c r="U1013" s="66"/>
      <c r="AA1013" s="62">
        <v>2</v>
      </c>
      <c r="AB1013" s="52" t="s">
        <v>3147</v>
      </c>
      <c r="AC1013" s="52" t="s">
        <v>3148</v>
      </c>
      <c r="AJ1013" s="52" t="s">
        <v>3149</v>
      </c>
    </row>
    <row r="1014" spans="1:36" ht="12.75" customHeight="1">
      <c r="A1014" s="78">
        <v>42117</v>
      </c>
      <c r="B1014" s="54">
        <v>8</v>
      </c>
      <c r="C1014" s="54">
        <v>11</v>
      </c>
      <c r="D1014" s="54">
        <v>16</v>
      </c>
      <c r="E1014" s="54">
        <v>22</v>
      </c>
      <c r="F1014" s="54">
        <v>26</v>
      </c>
      <c r="G1014" s="54">
        <v>32</v>
      </c>
      <c r="H1014" s="54"/>
      <c r="I1014" s="53"/>
      <c r="J1014" s="62">
        <v>26</v>
      </c>
      <c r="K1014" s="62">
        <v>16</v>
      </c>
      <c r="R1014" s="62">
        <v>16</v>
      </c>
      <c r="S1014" s="64">
        <v>4</v>
      </c>
      <c r="T1014" s="65">
        <v>0</v>
      </c>
      <c r="U1014" s="66"/>
      <c r="AA1014" s="62">
        <v>0</v>
      </c>
      <c r="AB1014" s="52" t="s">
        <v>3150</v>
      </c>
      <c r="AC1014" s="52" t="s">
        <v>3151</v>
      </c>
      <c r="AJ1014" s="52" t="s">
        <v>3152</v>
      </c>
    </row>
    <row r="1015" spans="1:36" ht="12.75" customHeight="1">
      <c r="A1015" s="78">
        <v>42116</v>
      </c>
      <c r="B1015" s="54">
        <v>2</v>
      </c>
      <c r="C1015" s="54">
        <v>15</v>
      </c>
      <c r="D1015" s="54">
        <v>20</v>
      </c>
      <c r="E1015" s="54">
        <v>30</v>
      </c>
      <c r="F1015" s="54">
        <v>33</v>
      </c>
      <c r="G1015" s="54">
        <v>38</v>
      </c>
      <c r="H1015" s="54"/>
      <c r="I1015" s="53"/>
      <c r="J1015" s="62">
        <v>28</v>
      </c>
      <c r="K1015" s="62">
        <v>16</v>
      </c>
      <c r="R1015" s="62">
        <v>16</v>
      </c>
      <c r="S1015" s="64">
        <v>3</v>
      </c>
      <c r="T1015" s="65">
        <v>2</v>
      </c>
      <c r="U1015" s="66"/>
      <c r="AA1015" s="62">
        <v>2</v>
      </c>
      <c r="AB1015" s="52" t="s">
        <v>3153</v>
      </c>
      <c r="AC1015" s="52" t="s">
        <v>3154</v>
      </c>
      <c r="AJ1015" s="52" t="s">
        <v>3155</v>
      </c>
    </row>
    <row r="1016" spans="1:36" ht="12.75" customHeight="1">
      <c r="A1016" s="78">
        <v>42115</v>
      </c>
      <c r="B1016" s="54">
        <v>11</v>
      </c>
      <c r="C1016" s="54">
        <v>21</v>
      </c>
      <c r="D1016" s="54">
        <v>23</v>
      </c>
      <c r="E1016" s="54">
        <v>30</v>
      </c>
      <c r="F1016" s="54">
        <v>35</v>
      </c>
      <c r="G1016" s="54">
        <v>40</v>
      </c>
      <c r="H1016" s="54"/>
      <c r="I1016" s="53"/>
      <c r="J1016" s="62">
        <v>29</v>
      </c>
      <c r="K1016" s="62">
        <v>15</v>
      </c>
      <c r="R1016" s="62">
        <v>15</v>
      </c>
      <c r="S1016" s="64">
        <v>3</v>
      </c>
      <c r="T1016" s="65">
        <v>1</v>
      </c>
      <c r="U1016" s="66"/>
      <c r="AA1016" s="62">
        <v>1</v>
      </c>
      <c r="AB1016" s="52" t="s">
        <v>3156</v>
      </c>
      <c r="AC1016" s="52" t="s">
        <v>3157</v>
      </c>
      <c r="AJ1016" s="52" t="s">
        <v>3158</v>
      </c>
    </row>
    <row r="1017" spans="1:36" ht="12.75" customHeight="1">
      <c r="A1017" s="78">
        <v>42114</v>
      </c>
      <c r="B1017" s="54">
        <v>21</v>
      </c>
      <c r="C1017" s="54">
        <v>33</v>
      </c>
      <c r="D1017" s="54">
        <v>35</v>
      </c>
      <c r="E1017" s="54">
        <v>38</v>
      </c>
      <c r="F1017" s="54">
        <v>42</v>
      </c>
      <c r="G1017" s="54">
        <v>43</v>
      </c>
      <c r="H1017" s="54"/>
      <c r="I1017" s="53"/>
      <c r="J1017" s="62">
        <v>30</v>
      </c>
      <c r="K1017" s="62">
        <v>16</v>
      </c>
      <c r="R1017" s="62">
        <v>16</v>
      </c>
      <c r="S1017" s="64">
        <v>4</v>
      </c>
      <c r="T1017" s="65">
        <v>1</v>
      </c>
      <c r="U1017" s="66"/>
      <c r="AA1017" s="62">
        <v>1</v>
      </c>
      <c r="AB1017" s="52" t="s">
        <v>3159</v>
      </c>
      <c r="AC1017" s="52" t="s">
        <v>3160</v>
      </c>
      <c r="AJ1017" s="52" t="s">
        <v>3161</v>
      </c>
    </row>
    <row r="1018" spans="1:36" ht="12.75" customHeight="1">
      <c r="A1018" s="78">
        <v>42112</v>
      </c>
      <c r="B1018" s="54">
        <v>23</v>
      </c>
      <c r="C1018" s="54">
        <v>33</v>
      </c>
      <c r="D1018" s="54">
        <v>34</v>
      </c>
      <c r="E1018" s="54">
        <v>38</v>
      </c>
      <c r="F1018" s="54">
        <v>39</v>
      </c>
      <c r="G1018" s="54">
        <v>41</v>
      </c>
      <c r="H1018" s="54"/>
      <c r="I1018" s="53"/>
      <c r="J1018" s="62">
        <v>29</v>
      </c>
      <c r="K1018" s="62">
        <v>16</v>
      </c>
      <c r="R1018" s="62">
        <v>16</v>
      </c>
      <c r="S1018" s="64">
        <v>3</v>
      </c>
      <c r="T1018" s="65">
        <v>1</v>
      </c>
      <c r="U1018" s="66"/>
      <c r="AA1018" s="62">
        <v>1</v>
      </c>
      <c r="AB1018" s="52" t="s">
        <v>3162</v>
      </c>
      <c r="AC1018" s="52" t="s">
        <v>3163</v>
      </c>
      <c r="AJ1018" s="52" t="s">
        <v>3164</v>
      </c>
    </row>
    <row r="1019" spans="1:36" ht="12.75" customHeight="1">
      <c r="A1019" s="78">
        <v>42111</v>
      </c>
      <c r="B1019" s="54">
        <v>1</v>
      </c>
      <c r="C1019" s="54">
        <v>14</v>
      </c>
      <c r="D1019" s="54">
        <v>20</v>
      </c>
      <c r="E1019" s="54">
        <v>24</v>
      </c>
      <c r="F1019" s="54">
        <v>27</v>
      </c>
      <c r="G1019" s="54">
        <v>46</v>
      </c>
      <c r="H1019" s="54"/>
      <c r="I1019" s="53"/>
      <c r="J1019" s="62">
        <v>27</v>
      </c>
      <c r="K1019" s="62">
        <v>16</v>
      </c>
      <c r="R1019" s="62">
        <v>16</v>
      </c>
      <c r="S1019" s="64">
        <v>3</v>
      </c>
      <c r="T1019" s="65">
        <v>3</v>
      </c>
      <c r="U1019" s="66"/>
      <c r="AA1019" s="62">
        <v>3</v>
      </c>
      <c r="AB1019" s="52" t="s">
        <v>3165</v>
      </c>
      <c r="AC1019" s="52" t="s">
        <v>3166</v>
      </c>
      <c r="AJ1019" s="52" t="s">
        <v>3167</v>
      </c>
    </row>
    <row r="1020" spans="1:36" ht="12.75" customHeight="1">
      <c r="A1020" s="78">
        <v>42110</v>
      </c>
      <c r="B1020" s="54">
        <v>14</v>
      </c>
      <c r="C1020" s="54">
        <v>16</v>
      </c>
      <c r="D1020" s="54">
        <v>23</v>
      </c>
      <c r="E1020" s="54">
        <v>26</v>
      </c>
      <c r="F1020" s="54">
        <v>33</v>
      </c>
      <c r="G1020" s="54">
        <v>44</v>
      </c>
      <c r="H1020" s="54"/>
      <c r="I1020" s="53"/>
      <c r="J1020" s="62">
        <v>25</v>
      </c>
      <c r="K1020" s="62">
        <v>16</v>
      </c>
      <c r="R1020" s="62">
        <v>16</v>
      </c>
      <c r="S1020" s="64">
        <v>4</v>
      </c>
      <c r="T1020" s="65">
        <v>3</v>
      </c>
      <c r="U1020" s="66"/>
      <c r="AA1020" s="62">
        <v>3</v>
      </c>
      <c r="AB1020" s="52" t="s">
        <v>3168</v>
      </c>
      <c r="AC1020" s="52" t="s">
        <v>3169</v>
      </c>
      <c r="AJ1020" s="52" t="s">
        <v>3170</v>
      </c>
    </row>
    <row r="1021" spans="1:36" ht="12.75" customHeight="1">
      <c r="A1021" s="78">
        <v>42109</v>
      </c>
      <c r="B1021" s="54">
        <v>10</v>
      </c>
      <c r="C1021" s="54">
        <v>27</v>
      </c>
      <c r="D1021" s="54">
        <v>29</v>
      </c>
      <c r="E1021" s="54">
        <v>35</v>
      </c>
      <c r="F1021" s="54">
        <v>39</v>
      </c>
      <c r="G1021" s="54">
        <v>48</v>
      </c>
      <c r="H1021" s="54"/>
      <c r="I1021" s="53"/>
      <c r="J1021" s="62">
        <v>26</v>
      </c>
      <c r="K1021" s="62">
        <v>16</v>
      </c>
      <c r="R1021" s="62">
        <v>16</v>
      </c>
      <c r="S1021" s="64">
        <v>2</v>
      </c>
      <c r="T1021" s="65">
        <v>1</v>
      </c>
      <c r="U1021" s="66"/>
      <c r="AA1021" s="62">
        <v>1</v>
      </c>
      <c r="AB1021" s="52" t="s">
        <v>3171</v>
      </c>
      <c r="AC1021" s="52" t="s">
        <v>3172</v>
      </c>
      <c r="AJ1021" s="52" t="s">
        <v>3173</v>
      </c>
    </row>
    <row r="1022" spans="1:36" ht="12.75" customHeight="1">
      <c r="A1022" s="78">
        <v>42108</v>
      </c>
      <c r="B1022" s="54">
        <v>2</v>
      </c>
      <c r="C1022" s="54">
        <v>17</v>
      </c>
      <c r="D1022" s="54">
        <v>24</v>
      </c>
      <c r="E1022" s="54">
        <v>26</v>
      </c>
      <c r="F1022" s="54">
        <v>36</v>
      </c>
      <c r="G1022" s="54">
        <v>38</v>
      </c>
      <c r="H1022" s="54"/>
      <c r="I1022" s="53"/>
      <c r="J1022" s="62">
        <v>27</v>
      </c>
      <c r="K1022" s="62">
        <v>15</v>
      </c>
      <c r="R1022" s="62">
        <v>15</v>
      </c>
      <c r="S1022" s="64">
        <v>4</v>
      </c>
      <c r="T1022" s="65">
        <v>2</v>
      </c>
      <c r="U1022" s="66"/>
      <c r="AA1022" s="62">
        <v>2</v>
      </c>
      <c r="AB1022" s="52" t="s">
        <v>3174</v>
      </c>
      <c r="AC1022" s="52" t="s">
        <v>3175</v>
      </c>
      <c r="AJ1022" s="52" t="s">
        <v>3176</v>
      </c>
    </row>
    <row r="1023" spans="1:36" ht="12.75" customHeight="1">
      <c r="A1023" s="78">
        <v>42107</v>
      </c>
      <c r="B1023" s="54">
        <v>3</v>
      </c>
      <c r="C1023" s="54">
        <v>10</v>
      </c>
      <c r="D1023" s="54">
        <v>13</v>
      </c>
      <c r="E1023" s="54">
        <v>33</v>
      </c>
      <c r="F1023" s="54">
        <v>36</v>
      </c>
      <c r="G1023" s="54">
        <v>49</v>
      </c>
      <c r="H1023" s="54"/>
      <c r="I1023" s="53"/>
      <c r="J1023" s="62">
        <v>26</v>
      </c>
      <c r="K1023" s="62">
        <v>16</v>
      </c>
      <c r="R1023" s="62">
        <v>16</v>
      </c>
      <c r="S1023" s="64">
        <v>1</v>
      </c>
      <c r="T1023" s="65">
        <v>1</v>
      </c>
      <c r="U1023" s="66"/>
      <c r="AA1023" s="62">
        <v>1</v>
      </c>
      <c r="AB1023" s="52" t="s">
        <v>3177</v>
      </c>
      <c r="AC1023" s="52" t="s">
        <v>3178</v>
      </c>
      <c r="AJ1023" s="52" t="s">
        <v>3179</v>
      </c>
    </row>
    <row r="1024" spans="1:36" ht="12.75" customHeight="1">
      <c r="A1024" s="78">
        <v>42105</v>
      </c>
      <c r="B1024" s="54">
        <v>3</v>
      </c>
      <c r="C1024" s="54">
        <v>5</v>
      </c>
      <c r="D1024" s="54">
        <v>11</v>
      </c>
      <c r="E1024" s="54">
        <v>21</v>
      </c>
      <c r="F1024" s="54">
        <v>22</v>
      </c>
      <c r="G1024" s="54">
        <v>37</v>
      </c>
      <c r="H1024" s="54"/>
      <c r="I1024" s="53"/>
      <c r="J1024" s="62">
        <v>29</v>
      </c>
      <c r="K1024" s="62">
        <v>16</v>
      </c>
      <c r="R1024" s="62">
        <v>16</v>
      </c>
      <c r="S1024" s="64">
        <v>4</v>
      </c>
      <c r="T1024" s="65">
        <v>2</v>
      </c>
      <c r="U1024" s="66"/>
      <c r="AA1024" s="62">
        <v>2</v>
      </c>
      <c r="AB1024" s="52" t="s">
        <v>3180</v>
      </c>
      <c r="AC1024" s="52" t="s">
        <v>3181</v>
      </c>
      <c r="AJ1024" s="52" t="s">
        <v>3182</v>
      </c>
    </row>
    <row r="1025" spans="1:36" ht="12.75" customHeight="1">
      <c r="A1025" s="78">
        <v>42104</v>
      </c>
      <c r="B1025" s="54">
        <v>2</v>
      </c>
      <c r="C1025" s="54">
        <v>6</v>
      </c>
      <c r="D1025" s="54">
        <v>16</v>
      </c>
      <c r="E1025" s="54">
        <v>35</v>
      </c>
      <c r="F1025" s="54">
        <v>36</v>
      </c>
      <c r="G1025" s="54">
        <v>44</v>
      </c>
      <c r="H1025" s="54"/>
      <c r="I1025" s="53"/>
      <c r="J1025" s="62">
        <v>31</v>
      </c>
      <c r="K1025" s="62">
        <v>17</v>
      </c>
      <c r="R1025" s="62">
        <v>17</v>
      </c>
      <c r="S1025" s="64">
        <v>4</v>
      </c>
      <c r="T1025" s="65">
        <v>2</v>
      </c>
      <c r="U1025" s="66"/>
      <c r="AA1025" s="62">
        <v>2</v>
      </c>
      <c r="AB1025" s="52" t="s">
        <v>3183</v>
      </c>
      <c r="AC1025" s="52" t="s">
        <v>3184</v>
      </c>
      <c r="AJ1025" s="52" t="s">
        <v>3185</v>
      </c>
    </row>
    <row r="1026" spans="1:36" ht="12.75" customHeight="1">
      <c r="A1026" s="78">
        <v>42103</v>
      </c>
      <c r="B1026" s="54">
        <v>1</v>
      </c>
      <c r="C1026" s="54">
        <v>17</v>
      </c>
      <c r="D1026" s="54">
        <v>31</v>
      </c>
      <c r="E1026" s="54">
        <v>38</v>
      </c>
      <c r="F1026" s="54">
        <v>41</v>
      </c>
      <c r="G1026" s="54">
        <v>47</v>
      </c>
      <c r="H1026" s="54"/>
      <c r="I1026" s="53"/>
      <c r="J1026" s="62">
        <v>30</v>
      </c>
      <c r="K1026" s="62">
        <v>16</v>
      </c>
      <c r="R1026" s="62">
        <v>16</v>
      </c>
      <c r="S1026" s="64">
        <v>4</v>
      </c>
      <c r="T1026" s="65">
        <v>3</v>
      </c>
      <c r="U1026" s="66"/>
      <c r="AA1026" s="62">
        <v>3</v>
      </c>
      <c r="AB1026" s="52" t="s">
        <v>3186</v>
      </c>
      <c r="AC1026" s="52" t="s">
        <v>3187</v>
      </c>
      <c r="AJ1026" s="52" t="s">
        <v>3188</v>
      </c>
    </row>
    <row r="1027" spans="1:36" ht="12.75" customHeight="1">
      <c r="A1027" s="78">
        <v>42102</v>
      </c>
      <c r="B1027" s="54">
        <v>15</v>
      </c>
      <c r="C1027" s="54">
        <v>18</v>
      </c>
      <c r="D1027" s="54">
        <v>20</v>
      </c>
      <c r="E1027" s="54">
        <v>25</v>
      </c>
      <c r="F1027" s="54">
        <v>41</v>
      </c>
      <c r="G1027" s="54">
        <v>46</v>
      </c>
      <c r="H1027" s="54"/>
      <c r="I1027" s="53"/>
      <c r="J1027" s="62">
        <v>28</v>
      </c>
      <c r="K1027" s="62">
        <v>15</v>
      </c>
      <c r="R1027" s="62">
        <v>15</v>
      </c>
      <c r="S1027" s="64">
        <v>3</v>
      </c>
      <c r="T1027" s="65">
        <v>2</v>
      </c>
      <c r="U1027" s="66"/>
      <c r="AA1027" s="62">
        <v>2</v>
      </c>
      <c r="AB1027" s="52" t="s">
        <v>3189</v>
      </c>
      <c r="AC1027" s="52" t="s">
        <v>3190</v>
      </c>
      <c r="AJ1027" s="52" t="s">
        <v>3191</v>
      </c>
    </row>
    <row r="1028" spans="1:36" ht="12.75" customHeight="1">
      <c r="A1028" s="78">
        <v>42101</v>
      </c>
      <c r="B1028" s="54">
        <v>17</v>
      </c>
      <c r="C1028" s="54">
        <v>21</v>
      </c>
      <c r="D1028" s="54">
        <v>30</v>
      </c>
      <c r="E1028" s="54">
        <v>32</v>
      </c>
      <c r="F1028" s="54">
        <v>45</v>
      </c>
      <c r="G1028" s="54">
        <v>49</v>
      </c>
      <c r="H1028" s="54"/>
      <c r="I1028" s="53"/>
      <c r="J1028" s="62">
        <v>29</v>
      </c>
      <c r="K1028" s="62">
        <v>15</v>
      </c>
      <c r="R1028" s="62">
        <v>15</v>
      </c>
      <c r="S1028" s="64">
        <v>2</v>
      </c>
      <c r="T1028" s="65">
        <v>2</v>
      </c>
      <c r="U1028" s="66"/>
      <c r="AA1028" s="62">
        <v>2</v>
      </c>
      <c r="AB1028" s="52" t="s">
        <v>3192</v>
      </c>
      <c r="AC1028" s="52" t="s">
        <v>3193</v>
      </c>
      <c r="AJ1028" s="52" t="s">
        <v>3194</v>
      </c>
    </row>
    <row r="1029" spans="1:36" ht="12.75" customHeight="1">
      <c r="A1029" s="78">
        <v>42100</v>
      </c>
      <c r="B1029" s="54">
        <v>5</v>
      </c>
      <c r="C1029" s="54">
        <v>18</v>
      </c>
      <c r="D1029" s="54">
        <v>26</v>
      </c>
      <c r="E1029" s="54">
        <v>38</v>
      </c>
      <c r="F1029" s="54">
        <v>39</v>
      </c>
      <c r="G1029" s="54">
        <v>47</v>
      </c>
      <c r="H1029" s="54"/>
      <c r="I1029" s="53"/>
      <c r="J1029" s="62">
        <v>29</v>
      </c>
      <c r="K1029" s="62">
        <v>16</v>
      </c>
      <c r="R1029" s="62">
        <v>16</v>
      </c>
      <c r="S1029" s="64">
        <v>5</v>
      </c>
      <c r="T1029" s="65">
        <v>2</v>
      </c>
      <c r="U1029" s="66"/>
      <c r="AA1029" s="62">
        <v>2</v>
      </c>
      <c r="AB1029" s="52" t="s">
        <v>3195</v>
      </c>
      <c r="AC1029" s="52" t="s">
        <v>3196</v>
      </c>
      <c r="AJ1029" s="52" t="s">
        <v>3197</v>
      </c>
    </row>
    <row r="1030" spans="1:36" ht="12.75" customHeight="1">
      <c r="A1030" s="78">
        <v>42098</v>
      </c>
      <c r="B1030" s="54">
        <v>18</v>
      </c>
      <c r="C1030" s="54">
        <v>26</v>
      </c>
      <c r="D1030" s="54">
        <v>33</v>
      </c>
      <c r="E1030" s="54">
        <v>38</v>
      </c>
      <c r="F1030" s="54">
        <v>39</v>
      </c>
      <c r="G1030" s="54">
        <v>42</v>
      </c>
      <c r="H1030" s="54"/>
      <c r="I1030" s="53"/>
      <c r="J1030" s="62">
        <v>27</v>
      </c>
      <c r="K1030" s="62">
        <v>15</v>
      </c>
      <c r="R1030" s="62">
        <v>15</v>
      </c>
      <c r="S1030" s="64">
        <v>4</v>
      </c>
      <c r="T1030" s="65">
        <v>2</v>
      </c>
      <c r="U1030" s="66"/>
      <c r="AA1030" s="62">
        <v>2</v>
      </c>
      <c r="AB1030" s="52" t="s">
        <v>3198</v>
      </c>
      <c r="AC1030" s="52" t="s">
        <v>3199</v>
      </c>
      <c r="AJ1030" s="52" t="s">
        <v>3200</v>
      </c>
    </row>
    <row r="1031" spans="1:36" ht="12.75" customHeight="1">
      <c r="A1031" s="78">
        <v>42097</v>
      </c>
      <c r="B1031" s="54">
        <v>11</v>
      </c>
      <c r="C1031" s="54">
        <v>16</v>
      </c>
      <c r="D1031" s="54">
        <v>26</v>
      </c>
      <c r="E1031" s="54">
        <v>41</v>
      </c>
      <c r="F1031" s="54">
        <v>43</v>
      </c>
      <c r="G1031" s="54">
        <v>44</v>
      </c>
      <c r="H1031" s="54"/>
      <c r="I1031" s="53"/>
      <c r="J1031" s="62">
        <v>27</v>
      </c>
      <c r="K1031" s="62">
        <v>15</v>
      </c>
      <c r="R1031" s="62">
        <v>15</v>
      </c>
      <c r="S1031" s="64">
        <v>3</v>
      </c>
      <c r="T1031" s="65">
        <v>2</v>
      </c>
      <c r="U1031" s="66"/>
      <c r="AA1031" s="62">
        <v>2</v>
      </c>
      <c r="AB1031" s="52" t="s">
        <v>3201</v>
      </c>
      <c r="AC1031" s="52" t="s">
        <v>3202</v>
      </c>
      <c r="AJ1031" s="52" t="s">
        <v>3203</v>
      </c>
    </row>
    <row r="1032" spans="1:36" ht="12.75" customHeight="1">
      <c r="A1032" s="78">
        <v>42096</v>
      </c>
      <c r="B1032" s="54">
        <v>4</v>
      </c>
      <c r="C1032" s="54">
        <v>12</v>
      </c>
      <c r="D1032" s="54">
        <v>18</v>
      </c>
      <c r="E1032" s="54">
        <v>21</v>
      </c>
      <c r="F1032" s="54">
        <v>29</v>
      </c>
      <c r="G1032" s="54">
        <v>39</v>
      </c>
      <c r="H1032" s="54"/>
      <c r="I1032" s="53"/>
      <c r="J1032" s="62">
        <v>28</v>
      </c>
      <c r="K1032" s="62">
        <v>15</v>
      </c>
      <c r="R1032" s="62">
        <v>15</v>
      </c>
      <c r="S1032" s="64">
        <v>4</v>
      </c>
      <c r="T1032" s="65">
        <v>2</v>
      </c>
      <c r="U1032" s="66"/>
      <c r="AA1032" s="62">
        <v>2</v>
      </c>
      <c r="AB1032" s="52" t="s">
        <v>3204</v>
      </c>
      <c r="AC1032" s="52" t="s">
        <v>3205</v>
      </c>
      <c r="AJ1032" s="52" t="s">
        <v>3206</v>
      </c>
    </row>
    <row r="1033" spans="1:36" ht="12.75" customHeight="1">
      <c r="A1033" s="78">
        <v>42095</v>
      </c>
      <c r="B1033" s="54">
        <v>6</v>
      </c>
      <c r="C1033" s="54">
        <v>9</v>
      </c>
      <c r="D1033" s="54">
        <v>15</v>
      </c>
      <c r="E1033" s="54">
        <v>17</v>
      </c>
      <c r="F1033" s="54">
        <v>24</v>
      </c>
      <c r="G1033" s="54">
        <v>31</v>
      </c>
      <c r="H1033" s="54"/>
      <c r="I1033" s="53"/>
      <c r="J1033" s="62">
        <v>27</v>
      </c>
      <c r="K1033" s="62">
        <v>13</v>
      </c>
      <c r="R1033" s="62">
        <v>13</v>
      </c>
      <c r="S1033" s="64">
        <v>3</v>
      </c>
      <c r="T1033" s="65">
        <v>1</v>
      </c>
      <c r="U1033" s="66"/>
      <c r="AA1033" s="62">
        <v>1</v>
      </c>
      <c r="AB1033" s="52" t="s">
        <v>3207</v>
      </c>
      <c r="AC1033" s="52" t="s">
        <v>3208</v>
      </c>
      <c r="AJ1033" s="52" t="s">
        <v>3209</v>
      </c>
    </row>
    <row r="1034" spans="1:36" ht="12.75" customHeight="1">
      <c r="A1034" s="78">
        <v>42094</v>
      </c>
      <c r="B1034" s="54">
        <v>6</v>
      </c>
      <c r="C1034" s="54">
        <v>24</v>
      </c>
      <c r="D1034" s="54">
        <v>27</v>
      </c>
      <c r="E1034" s="54">
        <v>37</v>
      </c>
      <c r="F1034" s="54">
        <v>38</v>
      </c>
      <c r="G1034" s="54">
        <v>45</v>
      </c>
      <c r="H1034" s="54"/>
      <c r="I1034" s="53"/>
      <c r="J1034" s="62">
        <v>24</v>
      </c>
      <c r="K1034" s="62">
        <v>14</v>
      </c>
      <c r="R1034" s="62">
        <v>14</v>
      </c>
      <c r="S1034" s="64">
        <v>5</v>
      </c>
      <c r="T1034" s="65">
        <v>3</v>
      </c>
      <c r="U1034" s="66"/>
      <c r="AA1034" s="62">
        <v>3</v>
      </c>
      <c r="AB1034" s="52" t="s">
        <v>3210</v>
      </c>
      <c r="AC1034" s="52" t="s">
        <v>3211</v>
      </c>
      <c r="AJ1034" s="52" t="s">
        <v>3212</v>
      </c>
    </row>
    <row r="1035" spans="1:36" ht="12.75" customHeight="1">
      <c r="A1035" s="78">
        <v>42093</v>
      </c>
      <c r="B1035" s="54">
        <v>2</v>
      </c>
      <c r="C1035" s="54">
        <v>3</v>
      </c>
      <c r="D1035" s="54">
        <v>10</v>
      </c>
      <c r="E1035" s="54">
        <v>31</v>
      </c>
      <c r="F1035" s="54">
        <v>47</v>
      </c>
      <c r="G1035" s="54">
        <v>48</v>
      </c>
      <c r="H1035" s="54"/>
      <c r="I1035" s="53"/>
      <c r="J1035" s="62">
        <v>24</v>
      </c>
      <c r="K1035" s="62">
        <v>15</v>
      </c>
      <c r="R1035" s="62">
        <v>15</v>
      </c>
      <c r="S1035" s="64">
        <v>2</v>
      </c>
      <c r="T1035" s="65">
        <v>1</v>
      </c>
      <c r="U1035" s="66"/>
      <c r="AA1035" s="62">
        <v>1</v>
      </c>
      <c r="AB1035" s="52" t="s">
        <v>3213</v>
      </c>
      <c r="AC1035" s="52" t="s">
        <v>3214</v>
      </c>
      <c r="AJ1035" s="52" t="s">
        <v>3215</v>
      </c>
    </row>
    <row r="1036" spans="1:36" ht="12.75" customHeight="1">
      <c r="A1036" s="78">
        <v>42091</v>
      </c>
      <c r="B1036" s="54">
        <v>6</v>
      </c>
      <c r="C1036" s="54">
        <v>8</v>
      </c>
      <c r="D1036" s="54">
        <v>14</v>
      </c>
      <c r="E1036" s="54">
        <v>26</v>
      </c>
      <c r="F1036" s="54">
        <v>42</v>
      </c>
      <c r="G1036" s="54">
        <v>46</v>
      </c>
      <c r="H1036" s="54"/>
      <c r="I1036" s="53"/>
      <c r="J1036" s="62">
        <v>25</v>
      </c>
      <c r="K1036" s="62">
        <v>15</v>
      </c>
      <c r="R1036" s="62">
        <v>15</v>
      </c>
      <c r="S1036" s="64">
        <v>2</v>
      </c>
      <c r="T1036" s="65">
        <v>0</v>
      </c>
      <c r="U1036" s="66"/>
      <c r="AA1036" s="62">
        <v>0</v>
      </c>
      <c r="AB1036" s="52" t="s">
        <v>3216</v>
      </c>
      <c r="AC1036" s="52" t="s">
        <v>3217</v>
      </c>
      <c r="AJ1036" s="52" t="s">
        <v>3218</v>
      </c>
    </row>
    <row r="1037" spans="1:36" ht="12.75" customHeight="1">
      <c r="A1037" s="78">
        <v>42090</v>
      </c>
      <c r="B1037" s="54">
        <v>5</v>
      </c>
      <c r="C1037" s="54">
        <v>8</v>
      </c>
      <c r="D1037" s="54">
        <v>23</v>
      </c>
      <c r="E1037" s="54">
        <v>40</v>
      </c>
      <c r="F1037" s="54">
        <v>42</v>
      </c>
      <c r="G1037" s="54">
        <v>49</v>
      </c>
      <c r="H1037" s="54"/>
      <c r="I1037" s="53"/>
      <c r="J1037" s="62">
        <v>24</v>
      </c>
      <c r="K1037" s="62">
        <v>16</v>
      </c>
      <c r="R1037" s="62">
        <v>16</v>
      </c>
      <c r="S1037" s="64">
        <v>3</v>
      </c>
      <c r="T1037" s="65">
        <v>3</v>
      </c>
      <c r="U1037" s="66"/>
      <c r="AA1037" s="62">
        <v>3</v>
      </c>
      <c r="AB1037" s="52" t="s">
        <v>3219</v>
      </c>
      <c r="AC1037" s="52" t="s">
        <v>3220</v>
      </c>
      <c r="AJ1037" s="52" t="s">
        <v>3221</v>
      </c>
    </row>
    <row r="1038" spans="1:36" ht="12.75" customHeight="1">
      <c r="A1038" s="78">
        <v>42089</v>
      </c>
      <c r="B1038" s="54">
        <v>12</v>
      </c>
      <c r="C1038" s="54">
        <v>25</v>
      </c>
      <c r="D1038" s="54">
        <v>28</v>
      </c>
      <c r="E1038" s="54">
        <v>35</v>
      </c>
      <c r="F1038" s="54">
        <v>38</v>
      </c>
      <c r="G1038" s="54">
        <v>42</v>
      </c>
      <c r="H1038" s="54"/>
      <c r="I1038" s="53"/>
      <c r="J1038" s="62">
        <v>27</v>
      </c>
      <c r="K1038" s="62">
        <v>16</v>
      </c>
      <c r="R1038" s="62">
        <v>16</v>
      </c>
      <c r="S1038" s="64">
        <v>4</v>
      </c>
      <c r="T1038" s="65">
        <v>2</v>
      </c>
      <c r="U1038" s="66"/>
      <c r="AA1038" s="62">
        <v>2</v>
      </c>
      <c r="AB1038" s="52" t="s">
        <v>3222</v>
      </c>
      <c r="AC1038" s="52" t="s">
        <v>3223</v>
      </c>
      <c r="AJ1038" s="52" t="s">
        <v>3224</v>
      </c>
    </row>
    <row r="1039" spans="1:36" ht="12.75" customHeight="1">
      <c r="A1039" s="78">
        <v>42088</v>
      </c>
      <c r="B1039" s="54">
        <v>6</v>
      </c>
      <c r="C1039" s="54">
        <v>13</v>
      </c>
      <c r="D1039" s="54">
        <v>15</v>
      </c>
      <c r="E1039" s="54">
        <v>18</v>
      </c>
      <c r="F1039" s="54">
        <v>22</v>
      </c>
      <c r="G1039" s="54">
        <v>37</v>
      </c>
      <c r="H1039" s="54"/>
      <c r="I1039" s="53"/>
      <c r="J1039" s="62">
        <v>29</v>
      </c>
      <c r="K1039" s="62">
        <v>16</v>
      </c>
      <c r="R1039" s="62">
        <v>16</v>
      </c>
      <c r="S1039" s="64">
        <v>3</v>
      </c>
      <c r="T1039" s="65">
        <v>2</v>
      </c>
      <c r="U1039" s="66"/>
      <c r="AA1039" s="62">
        <v>2</v>
      </c>
      <c r="AB1039" s="52" t="s">
        <v>3225</v>
      </c>
      <c r="AC1039" s="52" t="s">
        <v>3226</v>
      </c>
      <c r="AJ1039" s="52" t="s">
        <v>3227</v>
      </c>
    </row>
    <row r="1040" spans="1:36" ht="12.75" customHeight="1">
      <c r="A1040" s="78">
        <v>42087</v>
      </c>
      <c r="B1040" s="54">
        <v>6</v>
      </c>
      <c r="C1040" s="54">
        <v>9</v>
      </c>
      <c r="D1040" s="54">
        <v>11</v>
      </c>
      <c r="E1040" s="54">
        <v>15</v>
      </c>
      <c r="F1040" s="54">
        <v>28</v>
      </c>
      <c r="G1040" s="54">
        <v>43</v>
      </c>
      <c r="H1040" s="54"/>
      <c r="I1040" s="53"/>
      <c r="J1040" s="62">
        <v>29</v>
      </c>
      <c r="K1040" s="62">
        <v>17</v>
      </c>
      <c r="R1040" s="62">
        <v>17</v>
      </c>
      <c r="S1040" s="64">
        <v>5</v>
      </c>
      <c r="T1040" s="65">
        <v>3</v>
      </c>
      <c r="U1040" s="66"/>
      <c r="AA1040" s="62">
        <v>3</v>
      </c>
      <c r="AB1040" s="52" t="s">
        <v>3228</v>
      </c>
      <c r="AC1040" s="52" t="s">
        <v>3229</v>
      </c>
      <c r="AJ1040" s="52" t="s">
        <v>3230</v>
      </c>
    </row>
    <row r="1041" spans="1:36" ht="12.75" customHeight="1">
      <c r="A1041" s="78">
        <v>42086</v>
      </c>
      <c r="B1041" s="54">
        <v>1</v>
      </c>
      <c r="C1041" s="54">
        <v>3</v>
      </c>
      <c r="D1041" s="54">
        <v>4</v>
      </c>
      <c r="E1041" s="54">
        <v>14</v>
      </c>
      <c r="F1041" s="54">
        <v>16</v>
      </c>
      <c r="G1041" s="54">
        <v>37</v>
      </c>
      <c r="H1041" s="54"/>
      <c r="I1041" s="53"/>
      <c r="J1041" s="62">
        <v>29</v>
      </c>
      <c r="K1041" s="62">
        <v>17</v>
      </c>
      <c r="R1041" s="62">
        <v>17</v>
      </c>
      <c r="S1041" s="64">
        <v>1</v>
      </c>
      <c r="T1041" s="65">
        <v>1</v>
      </c>
      <c r="U1041" s="66"/>
      <c r="AA1041" s="62">
        <v>1</v>
      </c>
      <c r="AB1041" s="52" t="s">
        <v>3231</v>
      </c>
      <c r="AC1041" s="52" t="s">
        <v>3232</v>
      </c>
      <c r="AJ1041" s="52" t="s">
        <v>3233</v>
      </c>
    </row>
    <row r="1042" spans="1:36" ht="12.75" customHeight="1">
      <c r="A1042" s="78">
        <v>42083</v>
      </c>
      <c r="B1042" s="54">
        <v>16</v>
      </c>
      <c r="C1042" s="54">
        <v>23</v>
      </c>
      <c r="D1042" s="54">
        <v>29</v>
      </c>
      <c r="E1042" s="54">
        <v>38</v>
      </c>
      <c r="F1042" s="54">
        <v>40</v>
      </c>
      <c r="G1042" s="54">
        <v>45</v>
      </c>
      <c r="H1042" s="54"/>
      <c r="I1042" s="53"/>
      <c r="J1042" s="62">
        <v>28</v>
      </c>
      <c r="K1042" s="62">
        <v>15</v>
      </c>
      <c r="R1042" s="62">
        <v>15</v>
      </c>
      <c r="S1042" s="64">
        <v>3</v>
      </c>
      <c r="T1042" s="65">
        <v>1</v>
      </c>
      <c r="U1042" s="66"/>
      <c r="AA1042" s="62">
        <v>1</v>
      </c>
      <c r="AB1042" s="52" t="s">
        <v>3234</v>
      </c>
      <c r="AC1042" s="52" t="s">
        <v>3235</v>
      </c>
      <c r="AJ1042" s="52" t="s">
        <v>3236</v>
      </c>
    </row>
    <row r="1043" spans="1:36" ht="12.75" customHeight="1">
      <c r="A1043" s="78">
        <v>42081</v>
      </c>
      <c r="B1043" s="54">
        <v>2</v>
      </c>
      <c r="C1043" s="54">
        <v>14</v>
      </c>
      <c r="D1043" s="54">
        <v>19</v>
      </c>
      <c r="E1043" s="54">
        <v>32</v>
      </c>
      <c r="F1043" s="54">
        <v>41</v>
      </c>
      <c r="G1043" s="54">
        <v>45</v>
      </c>
      <c r="H1043" s="54"/>
      <c r="I1043" s="53"/>
      <c r="J1043" s="62">
        <v>29</v>
      </c>
      <c r="K1043" s="62">
        <v>16</v>
      </c>
      <c r="R1043" s="62">
        <v>16</v>
      </c>
      <c r="S1043" s="64">
        <v>3</v>
      </c>
      <c r="T1043" s="65">
        <v>1</v>
      </c>
      <c r="U1043" s="66"/>
      <c r="AA1043" s="62">
        <v>1</v>
      </c>
      <c r="AB1043" s="52" t="s">
        <v>3237</v>
      </c>
      <c r="AC1043" s="52" t="s">
        <v>3238</v>
      </c>
      <c r="AJ1043" s="52" t="s">
        <v>3239</v>
      </c>
    </row>
    <row r="1044" spans="1:36" ht="12.75" customHeight="1">
      <c r="A1044" s="78">
        <v>42080</v>
      </c>
      <c r="B1044" s="54">
        <v>4</v>
      </c>
      <c r="C1044" s="54">
        <v>8</v>
      </c>
      <c r="D1044" s="54">
        <v>23</v>
      </c>
      <c r="E1044" s="54">
        <v>27</v>
      </c>
      <c r="F1044" s="54">
        <v>36</v>
      </c>
      <c r="G1044" s="54">
        <v>40</v>
      </c>
      <c r="H1044" s="54"/>
      <c r="I1044" s="53"/>
      <c r="J1044" s="62">
        <v>28</v>
      </c>
      <c r="K1044" s="62">
        <v>16</v>
      </c>
      <c r="R1044" s="62">
        <v>16</v>
      </c>
      <c r="S1044" s="64">
        <v>5</v>
      </c>
      <c r="T1044" s="65">
        <v>4</v>
      </c>
      <c r="U1044" s="66"/>
      <c r="AA1044" s="62">
        <v>4</v>
      </c>
      <c r="AB1044" s="52" t="s">
        <v>3240</v>
      </c>
      <c r="AC1044" s="52" t="s">
        <v>3241</v>
      </c>
      <c r="AJ1044" s="52" t="s">
        <v>3242</v>
      </c>
    </row>
    <row r="1045" spans="1:36" ht="12.75" customHeight="1">
      <c r="A1045" s="78">
        <v>42079</v>
      </c>
      <c r="B1045" s="54">
        <v>9</v>
      </c>
      <c r="C1045" s="54">
        <v>14</v>
      </c>
      <c r="D1045" s="54">
        <v>27</v>
      </c>
      <c r="E1045" s="54">
        <v>28</v>
      </c>
      <c r="F1045" s="54">
        <v>32</v>
      </c>
      <c r="G1045" s="54">
        <v>41</v>
      </c>
      <c r="H1045" s="54"/>
      <c r="I1045" s="53"/>
      <c r="J1045" s="62">
        <v>27</v>
      </c>
      <c r="K1045" s="62">
        <v>15</v>
      </c>
      <c r="R1045" s="62">
        <v>15</v>
      </c>
      <c r="S1045" s="64">
        <v>5</v>
      </c>
      <c r="T1045" s="65">
        <v>1</v>
      </c>
      <c r="U1045" s="66"/>
      <c r="AA1045" s="62">
        <v>1</v>
      </c>
      <c r="AB1045" s="52" t="s">
        <v>3243</v>
      </c>
      <c r="AC1045" s="52" t="s">
        <v>3244</v>
      </c>
      <c r="AJ1045" s="52" t="s">
        <v>3245</v>
      </c>
    </row>
    <row r="1046" spans="1:36" ht="12.75" customHeight="1">
      <c r="A1046" s="78">
        <v>42076</v>
      </c>
      <c r="B1046" s="54">
        <v>8</v>
      </c>
      <c r="C1046" s="54">
        <v>9</v>
      </c>
      <c r="D1046" s="54">
        <v>12</v>
      </c>
      <c r="E1046" s="54">
        <v>15</v>
      </c>
      <c r="F1046" s="54">
        <v>43</v>
      </c>
      <c r="G1046" s="54">
        <v>44</v>
      </c>
      <c r="H1046" s="54"/>
      <c r="I1046" s="53"/>
      <c r="J1046" s="62">
        <v>27</v>
      </c>
      <c r="K1046" s="62">
        <v>17</v>
      </c>
      <c r="R1046" s="62">
        <v>17</v>
      </c>
      <c r="S1046" s="64">
        <v>3</v>
      </c>
      <c r="T1046" s="65">
        <v>0</v>
      </c>
      <c r="U1046" s="66"/>
      <c r="AA1046" s="62">
        <v>0</v>
      </c>
      <c r="AB1046" s="52" t="s">
        <v>3246</v>
      </c>
      <c r="AC1046" s="52" t="s">
        <v>3247</v>
      </c>
      <c r="AJ1046" s="52" t="s">
        <v>3248</v>
      </c>
    </row>
    <row r="1047" spans="1:36" ht="12.75" customHeight="1">
      <c r="A1047" s="78">
        <v>42074</v>
      </c>
      <c r="B1047" s="54">
        <v>8</v>
      </c>
      <c r="C1047" s="54">
        <v>10</v>
      </c>
      <c r="D1047" s="54">
        <v>13</v>
      </c>
      <c r="E1047" s="54">
        <v>15</v>
      </c>
      <c r="F1047" s="54">
        <v>33</v>
      </c>
      <c r="G1047" s="54">
        <v>35</v>
      </c>
      <c r="H1047" s="54"/>
      <c r="I1047" s="53"/>
      <c r="J1047" s="62">
        <v>29</v>
      </c>
      <c r="K1047" s="62">
        <v>17</v>
      </c>
      <c r="R1047" s="62">
        <v>17</v>
      </c>
      <c r="S1047" s="64">
        <v>2</v>
      </c>
      <c r="T1047" s="65">
        <v>1</v>
      </c>
      <c r="U1047" s="66"/>
      <c r="AA1047" s="62">
        <v>1</v>
      </c>
      <c r="AB1047" s="52" t="s">
        <v>3249</v>
      </c>
      <c r="AC1047" s="52" t="s">
        <v>3250</v>
      </c>
      <c r="AJ1047" s="52" t="s">
        <v>3251</v>
      </c>
    </row>
    <row r="1048" spans="1:36" ht="12.75" customHeight="1">
      <c r="A1048" s="78">
        <v>42073</v>
      </c>
      <c r="B1048" s="54">
        <v>4</v>
      </c>
      <c r="C1048" s="54">
        <v>10</v>
      </c>
      <c r="D1048" s="54">
        <v>11</v>
      </c>
      <c r="E1048" s="54">
        <v>21</v>
      </c>
      <c r="F1048" s="54">
        <v>36</v>
      </c>
      <c r="G1048" s="54">
        <v>43</v>
      </c>
      <c r="H1048" s="54"/>
      <c r="I1048" s="53"/>
      <c r="J1048" s="62">
        <v>27</v>
      </c>
      <c r="K1048" s="62">
        <v>16</v>
      </c>
      <c r="R1048" s="62">
        <v>16</v>
      </c>
      <c r="S1048" s="64">
        <v>3</v>
      </c>
      <c r="T1048" s="65">
        <v>2</v>
      </c>
      <c r="U1048" s="66"/>
      <c r="AA1048" s="62">
        <v>2</v>
      </c>
      <c r="AB1048" s="52" t="s">
        <v>3252</v>
      </c>
      <c r="AC1048" s="52" t="s">
        <v>3253</v>
      </c>
      <c r="AJ1048" s="52" t="s">
        <v>3254</v>
      </c>
    </row>
    <row r="1049" spans="1:36" ht="12.75" customHeight="1">
      <c r="A1049" s="78">
        <v>42072</v>
      </c>
      <c r="B1049" s="54">
        <v>5</v>
      </c>
      <c r="C1049" s="54">
        <v>24</v>
      </c>
      <c r="D1049" s="54">
        <v>30</v>
      </c>
      <c r="E1049" s="54">
        <v>39</v>
      </c>
      <c r="F1049" s="54">
        <v>42</v>
      </c>
      <c r="G1049" s="54">
        <v>49</v>
      </c>
      <c r="H1049" s="54"/>
      <c r="I1049" s="53"/>
      <c r="J1049" s="62">
        <v>28</v>
      </c>
      <c r="K1049" s="62">
        <v>17</v>
      </c>
      <c r="R1049" s="62">
        <v>17</v>
      </c>
      <c r="S1049" s="64">
        <v>4</v>
      </c>
      <c r="T1049" s="65">
        <v>3</v>
      </c>
      <c r="U1049" s="66"/>
      <c r="AA1049" s="62">
        <v>3</v>
      </c>
      <c r="AB1049" s="52" t="s">
        <v>3255</v>
      </c>
      <c r="AC1049" s="52" t="s">
        <v>3256</v>
      </c>
      <c r="AJ1049" s="52" t="s">
        <v>3257</v>
      </c>
    </row>
    <row r="1050" spans="1:36" ht="12.75" customHeight="1">
      <c r="A1050" s="78">
        <v>42069</v>
      </c>
      <c r="B1050" s="54">
        <v>4</v>
      </c>
      <c r="C1050" s="54">
        <v>6</v>
      </c>
      <c r="D1050" s="54">
        <v>10</v>
      </c>
      <c r="E1050" s="54">
        <v>19</v>
      </c>
      <c r="F1050" s="54">
        <v>25</v>
      </c>
      <c r="G1050" s="54">
        <v>26</v>
      </c>
      <c r="H1050" s="54"/>
      <c r="I1050" s="53"/>
      <c r="J1050" s="62">
        <v>28</v>
      </c>
      <c r="K1050" s="62">
        <v>17</v>
      </c>
      <c r="R1050" s="62">
        <v>17</v>
      </c>
      <c r="S1050" s="64">
        <v>2</v>
      </c>
      <c r="T1050" s="65">
        <v>1</v>
      </c>
      <c r="U1050" s="66"/>
      <c r="AA1050" s="62">
        <v>1</v>
      </c>
      <c r="AB1050" s="52" t="s">
        <v>3258</v>
      </c>
      <c r="AC1050" s="52" t="s">
        <v>3259</v>
      </c>
      <c r="AJ1050" s="52" t="s">
        <v>3260</v>
      </c>
    </row>
    <row r="1051" spans="1:36" ht="12.75" customHeight="1">
      <c r="A1051" s="78">
        <v>42067</v>
      </c>
      <c r="B1051" s="54">
        <v>5</v>
      </c>
      <c r="C1051" s="54">
        <v>18</v>
      </c>
      <c r="D1051" s="54">
        <v>20</v>
      </c>
      <c r="E1051" s="54">
        <v>22</v>
      </c>
      <c r="F1051" s="54">
        <v>27</v>
      </c>
      <c r="G1051" s="54">
        <v>34</v>
      </c>
      <c r="H1051" s="54"/>
      <c r="I1051" s="53"/>
      <c r="J1051" s="62">
        <v>28</v>
      </c>
      <c r="K1051" s="62">
        <v>18</v>
      </c>
      <c r="R1051" s="62">
        <v>18</v>
      </c>
      <c r="S1051" s="64">
        <v>5</v>
      </c>
      <c r="T1051" s="65">
        <v>3</v>
      </c>
      <c r="U1051" s="66"/>
      <c r="AA1051" s="62">
        <v>3</v>
      </c>
      <c r="AB1051" s="52" t="s">
        <v>3261</v>
      </c>
      <c r="AC1051" s="52" t="s">
        <v>3262</v>
      </c>
      <c r="AJ1051" s="52" t="s">
        <v>3263</v>
      </c>
    </row>
    <row r="1052" spans="1:36" ht="12.75" customHeight="1">
      <c r="A1052" s="78">
        <v>42066</v>
      </c>
      <c r="B1052" s="54">
        <v>11</v>
      </c>
      <c r="C1052" s="54">
        <v>13</v>
      </c>
      <c r="D1052" s="54">
        <v>23</v>
      </c>
      <c r="E1052" s="54">
        <v>28</v>
      </c>
      <c r="F1052" s="54">
        <v>36</v>
      </c>
      <c r="G1052" s="54">
        <v>45</v>
      </c>
      <c r="H1052" s="54"/>
      <c r="I1052" s="53"/>
      <c r="J1052" s="62">
        <v>27</v>
      </c>
      <c r="K1052" s="62">
        <v>15</v>
      </c>
      <c r="R1052" s="62">
        <v>15</v>
      </c>
      <c r="S1052" s="64">
        <v>2</v>
      </c>
      <c r="T1052" s="65">
        <v>2</v>
      </c>
      <c r="U1052" s="66"/>
      <c r="AA1052" s="62">
        <v>2</v>
      </c>
      <c r="AB1052" s="52" t="s">
        <v>3264</v>
      </c>
      <c r="AC1052" s="52" t="s">
        <v>3265</v>
      </c>
      <c r="AJ1052" s="52" t="s">
        <v>3266</v>
      </c>
    </row>
    <row r="1053" spans="1:36" ht="12.75" customHeight="1">
      <c r="A1053" s="78">
        <v>42065</v>
      </c>
      <c r="B1053" s="54">
        <v>2</v>
      </c>
      <c r="C1053" s="54">
        <v>26</v>
      </c>
      <c r="D1053" s="54">
        <v>34</v>
      </c>
      <c r="E1053" s="54">
        <v>36</v>
      </c>
      <c r="F1053" s="54">
        <v>38</v>
      </c>
      <c r="G1053" s="54">
        <v>47</v>
      </c>
      <c r="H1053" s="54"/>
      <c r="I1053" s="53"/>
      <c r="J1053" s="62">
        <v>27</v>
      </c>
      <c r="K1053" s="62">
        <v>16</v>
      </c>
      <c r="R1053" s="62">
        <v>16</v>
      </c>
      <c r="S1053" s="64">
        <v>4</v>
      </c>
      <c r="T1053" s="65">
        <v>2</v>
      </c>
      <c r="U1053" s="66"/>
      <c r="AA1053" s="62">
        <v>2</v>
      </c>
      <c r="AB1053" s="52" t="s">
        <v>3267</v>
      </c>
      <c r="AC1053" s="52" t="s">
        <v>3268</v>
      </c>
      <c r="AJ1053" s="52" t="s">
        <v>3269</v>
      </c>
    </row>
    <row r="1054" spans="1:36" ht="12.75" customHeight="1">
      <c r="A1054" s="78">
        <v>42062</v>
      </c>
      <c r="B1054" s="54">
        <v>7</v>
      </c>
      <c r="C1054" s="54">
        <v>13</v>
      </c>
      <c r="D1054" s="54">
        <v>22</v>
      </c>
      <c r="E1054" s="54">
        <v>28</v>
      </c>
      <c r="F1054" s="54">
        <v>40</v>
      </c>
      <c r="G1054" s="54">
        <v>46</v>
      </c>
      <c r="H1054" s="54"/>
      <c r="I1054" s="53"/>
      <c r="J1054" s="62">
        <v>28</v>
      </c>
      <c r="K1054" s="62">
        <v>15</v>
      </c>
      <c r="R1054" s="62">
        <v>15</v>
      </c>
      <c r="S1054" s="64">
        <v>3</v>
      </c>
      <c r="T1054" s="65">
        <v>1</v>
      </c>
      <c r="U1054" s="66"/>
      <c r="AA1054" s="62">
        <v>1</v>
      </c>
      <c r="AB1054" s="52" t="s">
        <v>3270</v>
      </c>
      <c r="AC1054" s="52" t="s">
        <v>3271</v>
      </c>
      <c r="AJ1054" s="52" t="s">
        <v>3272</v>
      </c>
    </row>
    <row r="1055" spans="1:36" ht="12.75" customHeight="1">
      <c r="A1055" s="78">
        <v>42060</v>
      </c>
      <c r="B1055" s="54">
        <v>4</v>
      </c>
      <c r="C1055" s="54">
        <v>13</v>
      </c>
      <c r="D1055" s="54">
        <v>14</v>
      </c>
      <c r="E1055" s="54">
        <v>29</v>
      </c>
      <c r="F1055" s="54">
        <v>33</v>
      </c>
      <c r="G1055" s="54">
        <v>41</v>
      </c>
      <c r="H1055" s="54"/>
      <c r="I1055" s="53"/>
      <c r="J1055" s="62">
        <v>29</v>
      </c>
      <c r="K1055" s="62">
        <v>16</v>
      </c>
      <c r="R1055" s="62">
        <v>16</v>
      </c>
      <c r="S1055" s="64">
        <v>1</v>
      </c>
      <c r="T1055" s="65">
        <v>1</v>
      </c>
      <c r="U1055" s="66"/>
      <c r="AA1055" s="62">
        <v>1</v>
      </c>
      <c r="AB1055" s="52" t="s">
        <v>3273</v>
      </c>
      <c r="AC1055" s="52" t="s">
        <v>3274</v>
      </c>
      <c r="AJ1055" s="52" t="s">
        <v>3275</v>
      </c>
    </row>
    <row r="1056" spans="1:36" ht="12.75" customHeight="1">
      <c r="A1056" s="78">
        <v>42059</v>
      </c>
      <c r="B1056" s="54">
        <v>9</v>
      </c>
      <c r="C1056" s="54">
        <v>36</v>
      </c>
      <c r="D1056" s="54">
        <v>43</v>
      </c>
      <c r="E1056" s="54">
        <v>44</v>
      </c>
      <c r="F1056" s="54">
        <v>45</v>
      </c>
      <c r="G1056" s="54">
        <v>46</v>
      </c>
      <c r="H1056" s="54"/>
      <c r="I1056" s="53"/>
      <c r="J1056" s="62">
        <v>31</v>
      </c>
      <c r="K1056" s="62">
        <v>18</v>
      </c>
      <c r="R1056" s="62">
        <v>18</v>
      </c>
      <c r="S1056" s="64">
        <v>3</v>
      </c>
      <c r="T1056" s="65">
        <v>2</v>
      </c>
      <c r="U1056" s="66"/>
      <c r="AA1056" s="62">
        <v>2</v>
      </c>
      <c r="AB1056" s="52" t="s">
        <v>3276</v>
      </c>
      <c r="AC1056" s="52" t="s">
        <v>3277</v>
      </c>
      <c r="AJ1056" s="52" t="s">
        <v>3278</v>
      </c>
    </row>
    <row r="1057" spans="1:36" ht="12.75" customHeight="1">
      <c r="A1057" s="78">
        <v>42058</v>
      </c>
      <c r="B1057" s="54">
        <v>2</v>
      </c>
      <c r="C1057" s="54">
        <v>5</v>
      </c>
      <c r="D1057" s="54">
        <v>6</v>
      </c>
      <c r="E1057" s="54">
        <v>38</v>
      </c>
      <c r="F1057" s="54">
        <v>39</v>
      </c>
      <c r="G1057" s="54">
        <v>48</v>
      </c>
      <c r="H1057" s="54"/>
      <c r="I1057" s="53"/>
      <c r="J1057" s="62">
        <v>29</v>
      </c>
      <c r="K1057" s="62">
        <v>16</v>
      </c>
      <c r="R1057" s="62">
        <v>16</v>
      </c>
      <c r="S1057" s="64">
        <v>4</v>
      </c>
      <c r="T1057" s="65">
        <v>3</v>
      </c>
      <c r="U1057" s="66"/>
      <c r="AA1057" s="62">
        <v>3</v>
      </c>
      <c r="AB1057" s="52" t="s">
        <v>3279</v>
      </c>
      <c r="AC1057" s="52" t="s">
        <v>3280</v>
      </c>
      <c r="AJ1057" s="52" t="s">
        <v>3281</v>
      </c>
    </row>
    <row r="1058" spans="1:36" ht="12.75" customHeight="1">
      <c r="A1058" s="78">
        <v>42055</v>
      </c>
      <c r="B1058" s="54">
        <v>3</v>
      </c>
      <c r="C1058" s="54">
        <v>6</v>
      </c>
      <c r="D1058" s="54">
        <v>24</v>
      </c>
      <c r="E1058" s="54">
        <v>25</v>
      </c>
      <c r="F1058" s="54">
        <v>29</v>
      </c>
      <c r="G1058" s="54">
        <v>32</v>
      </c>
      <c r="H1058" s="54"/>
      <c r="I1058" s="53"/>
      <c r="J1058" s="62">
        <v>29</v>
      </c>
      <c r="K1058" s="62">
        <v>15</v>
      </c>
      <c r="R1058" s="62">
        <v>15</v>
      </c>
      <c r="S1058" s="64">
        <v>5</v>
      </c>
      <c r="T1058" s="65">
        <v>1</v>
      </c>
      <c r="U1058" s="66"/>
      <c r="AA1058" s="62">
        <v>1</v>
      </c>
      <c r="AB1058" s="52" t="s">
        <v>3282</v>
      </c>
      <c r="AC1058" s="52" t="s">
        <v>3283</v>
      </c>
      <c r="AJ1058" s="52" t="s">
        <v>3284</v>
      </c>
    </row>
    <row r="1059" spans="1:36" ht="12.75" customHeight="1">
      <c r="A1059" s="78">
        <v>42053</v>
      </c>
      <c r="B1059" s="54">
        <v>22</v>
      </c>
      <c r="C1059" s="54">
        <v>27</v>
      </c>
      <c r="D1059" s="54">
        <v>28</v>
      </c>
      <c r="E1059" s="54">
        <v>38</v>
      </c>
      <c r="F1059" s="54">
        <v>43</v>
      </c>
      <c r="G1059" s="54">
        <v>44</v>
      </c>
      <c r="H1059" s="54"/>
      <c r="I1059" s="53"/>
      <c r="J1059" s="62">
        <v>29</v>
      </c>
      <c r="K1059" s="62">
        <v>14</v>
      </c>
      <c r="R1059" s="62">
        <v>14</v>
      </c>
      <c r="S1059" s="64">
        <v>3</v>
      </c>
      <c r="T1059" s="65">
        <v>2</v>
      </c>
      <c r="U1059" s="66"/>
      <c r="AA1059" s="62">
        <v>2</v>
      </c>
      <c r="AB1059" s="52" t="s">
        <v>3285</v>
      </c>
      <c r="AC1059" s="52" t="s">
        <v>3286</v>
      </c>
      <c r="AJ1059" s="52" t="s">
        <v>3287</v>
      </c>
    </row>
    <row r="1060" spans="1:36" ht="12.75" customHeight="1">
      <c r="A1060" s="78">
        <v>42052</v>
      </c>
      <c r="B1060" s="54">
        <v>20</v>
      </c>
      <c r="C1060" s="54">
        <v>32</v>
      </c>
      <c r="D1060" s="54">
        <v>36</v>
      </c>
      <c r="E1060" s="54">
        <v>41</v>
      </c>
      <c r="F1060" s="54">
        <v>47</v>
      </c>
      <c r="G1060" s="54">
        <v>49</v>
      </c>
      <c r="H1060" s="54"/>
      <c r="I1060" s="53"/>
      <c r="J1060" s="62">
        <v>24</v>
      </c>
      <c r="K1060" s="62">
        <v>15</v>
      </c>
      <c r="R1060" s="62">
        <v>15</v>
      </c>
      <c r="S1060" s="64">
        <v>3</v>
      </c>
      <c r="T1060" s="65">
        <v>2</v>
      </c>
      <c r="U1060" s="66"/>
      <c r="AA1060" s="62">
        <v>2</v>
      </c>
      <c r="AB1060" s="52" t="s">
        <v>3288</v>
      </c>
      <c r="AC1060" s="52" t="s">
        <v>3289</v>
      </c>
      <c r="AJ1060" s="52" t="s">
        <v>3290</v>
      </c>
    </row>
    <row r="1061" spans="1:36" ht="12.75" customHeight="1">
      <c r="A1061" s="78">
        <v>42051</v>
      </c>
      <c r="B1061" s="54">
        <v>3</v>
      </c>
      <c r="C1061" s="54">
        <v>18</v>
      </c>
      <c r="D1061" s="54">
        <v>30</v>
      </c>
      <c r="E1061" s="54">
        <v>32</v>
      </c>
      <c r="F1061" s="54">
        <v>33</v>
      </c>
      <c r="G1061" s="54">
        <v>35</v>
      </c>
      <c r="H1061" s="54"/>
      <c r="I1061" s="53"/>
      <c r="J1061" s="62">
        <v>24</v>
      </c>
      <c r="K1061" s="62">
        <v>15</v>
      </c>
      <c r="R1061" s="62">
        <v>15</v>
      </c>
      <c r="S1061" s="64">
        <v>4</v>
      </c>
      <c r="T1061" s="65">
        <v>1</v>
      </c>
      <c r="U1061" s="66"/>
      <c r="AA1061" s="62">
        <v>1</v>
      </c>
      <c r="AB1061" s="52" t="s">
        <v>3291</v>
      </c>
      <c r="AC1061" s="52" t="s">
        <v>3292</v>
      </c>
      <c r="AJ1061" s="52" t="s">
        <v>3293</v>
      </c>
    </row>
    <row r="1062" spans="1:36" ht="12.75" customHeight="1">
      <c r="A1062" s="78">
        <v>42048</v>
      </c>
      <c r="B1062" s="54">
        <v>5</v>
      </c>
      <c r="C1062" s="54">
        <v>7</v>
      </c>
      <c r="D1062" s="54">
        <v>10</v>
      </c>
      <c r="E1062" s="54">
        <v>16</v>
      </c>
      <c r="F1062" s="54">
        <v>24</v>
      </c>
      <c r="G1062" s="54">
        <v>33</v>
      </c>
      <c r="H1062" s="54"/>
      <c r="I1062" s="53"/>
      <c r="J1062" s="62">
        <v>24</v>
      </c>
      <c r="K1062" s="62">
        <v>15</v>
      </c>
      <c r="R1062" s="62">
        <v>15</v>
      </c>
      <c r="S1062" s="64">
        <v>4</v>
      </c>
      <c r="T1062" s="65">
        <v>2</v>
      </c>
      <c r="U1062" s="66"/>
      <c r="AA1062" s="62">
        <v>2</v>
      </c>
      <c r="AB1062" s="52" t="s">
        <v>3294</v>
      </c>
      <c r="AC1062" s="52" t="s">
        <v>3295</v>
      </c>
      <c r="AJ1062" s="52" t="s">
        <v>3296</v>
      </c>
    </row>
    <row r="1063" spans="1:36" ht="12.75" customHeight="1">
      <c r="A1063" s="78">
        <v>42046</v>
      </c>
      <c r="B1063" s="54">
        <v>25</v>
      </c>
      <c r="C1063" s="54">
        <v>28</v>
      </c>
      <c r="D1063" s="54">
        <v>35</v>
      </c>
      <c r="E1063" s="54">
        <v>38</v>
      </c>
      <c r="F1063" s="54">
        <v>39</v>
      </c>
      <c r="G1063" s="54">
        <v>42</v>
      </c>
      <c r="H1063" s="54"/>
      <c r="I1063" s="53"/>
      <c r="J1063" s="62">
        <v>23</v>
      </c>
      <c r="K1063" s="62">
        <v>15</v>
      </c>
      <c r="R1063" s="62">
        <v>15</v>
      </c>
      <c r="S1063" s="64">
        <v>3</v>
      </c>
      <c r="T1063" s="65">
        <v>2</v>
      </c>
      <c r="U1063" s="66"/>
      <c r="AA1063" s="62">
        <v>2</v>
      </c>
      <c r="AB1063" s="52" t="s">
        <v>3297</v>
      </c>
      <c r="AC1063" s="52" t="s">
        <v>3298</v>
      </c>
      <c r="AJ1063" s="52" t="s">
        <v>3299</v>
      </c>
    </row>
    <row r="1064" spans="1:36" ht="12.75" customHeight="1">
      <c r="A1064" s="78">
        <v>42045</v>
      </c>
      <c r="B1064" s="54">
        <v>2</v>
      </c>
      <c r="C1064" s="54">
        <v>3</v>
      </c>
      <c r="D1064" s="54">
        <v>24</v>
      </c>
      <c r="E1064" s="54">
        <v>30</v>
      </c>
      <c r="F1064" s="54">
        <v>38</v>
      </c>
      <c r="G1064" s="54">
        <v>45</v>
      </c>
      <c r="H1064" s="54"/>
      <c r="I1064" s="53"/>
      <c r="J1064" s="62">
        <v>23</v>
      </c>
      <c r="K1064" s="62">
        <v>14</v>
      </c>
      <c r="R1064" s="62">
        <v>14</v>
      </c>
      <c r="S1064" s="64">
        <v>2</v>
      </c>
      <c r="T1064" s="65">
        <v>1</v>
      </c>
      <c r="U1064" s="66"/>
      <c r="AA1064" s="62">
        <v>1</v>
      </c>
      <c r="AB1064" s="52" t="s">
        <v>3300</v>
      </c>
      <c r="AC1064" s="52" t="s">
        <v>3301</v>
      </c>
      <c r="AJ1064" s="52" t="s">
        <v>3302</v>
      </c>
    </row>
    <row r="1065" spans="1:36" ht="12.75" customHeight="1">
      <c r="A1065" s="78">
        <v>42044</v>
      </c>
      <c r="B1065" s="54">
        <v>1</v>
      </c>
      <c r="C1065" s="54">
        <v>6</v>
      </c>
      <c r="D1065" s="54">
        <v>20</v>
      </c>
      <c r="E1065" s="54">
        <v>23</v>
      </c>
      <c r="F1065" s="54">
        <v>37</v>
      </c>
      <c r="G1065" s="54">
        <v>40</v>
      </c>
      <c r="H1065" s="54"/>
      <c r="I1065" s="53"/>
      <c r="J1065" s="62">
        <v>24</v>
      </c>
      <c r="K1065" s="62">
        <v>15</v>
      </c>
      <c r="R1065" s="62">
        <v>15</v>
      </c>
      <c r="S1065" s="64">
        <v>3</v>
      </c>
      <c r="T1065" s="65">
        <v>3</v>
      </c>
      <c r="U1065" s="66"/>
      <c r="AA1065" s="62">
        <v>3</v>
      </c>
      <c r="AB1065" s="52" t="s">
        <v>3303</v>
      </c>
      <c r="AC1065" s="52" t="s">
        <v>3304</v>
      </c>
      <c r="AJ1065" s="52" t="s">
        <v>3305</v>
      </c>
    </row>
    <row r="1066" spans="1:36" ht="12.75" customHeight="1">
      <c r="A1066" s="78">
        <v>42041</v>
      </c>
      <c r="B1066" s="54">
        <v>1</v>
      </c>
      <c r="C1066" s="54">
        <v>9</v>
      </c>
      <c r="D1066" s="54">
        <v>12</v>
      </c>
      <c r="E1066" s="54">
        <v>19</v>
      </c>
      <c r="F1066" s="54">
        <v>22</v>
      </c>
      <c r="G1066" s="54">
        <v>31</v>
      </c>
      <c r="H1066" s="54"/>
      <c r="I1066" s="53"/>
      <c r="J1066" s="62">
        <v>24</v>
      </c>
      <c r="K1066" s="62">
        <v>14</v>
      </c>
      <c r="R1066" s="62">
        <v>14</v>
      </c>
      <c r="S1066" s="64">
        <v>3</v>
      </c>
      <c r="T1066" s="65">
        <v>1</v>
      </c>
      <c r="U1066" s="66"/>
      <c r="AA1066" s="62">
        <v>1</v>
      </c>
      <c r="AB1066" s="52" t="s">
        <v>3306</v>
      </c>
      <c r="AC1066" s="52" t="s">
        <v>3307</v>
      </c>
      <c r="AJ1066" s="52" t="s">
        <v>3308</v>
      </c>
    </row>
    <row r="1067" spans="1:36" ht="12.75" customHeight="1">
      <c r="A1067" s="78">
        <v>42039</v>
      </c>
      <c r="B1067" s="54">
        <v>1</v>
      </c>
      <c r="C1067" s="54">
        <v>41</v>
      </c>
      <c r="D1067" s="54">
        <v>43</v>
      </c>
      <c r="E1067" s="54">
        <v>45</v>
      </c>
      <c r="F1067" s="54">
        <v>47</v>
      </c>
      <c r="G1067" s="54">
        <v>49</v>
      </c>
      <c r="H1067" s="54"/>
      <c r="I1067" s="53"/>
      <c r="J1067" s="62">
        <v>25</v>
      </c>
      <c r="K1067" s="62">
        <v>15</v>
      </c>
      <c r="R1067" s="62">
        <v>15</v>
      </c>
      <c r="S1067" s="64">
        <v>4</v>
      </c>
      <c r="T1067" s="65">
        <v>4</v>
      </c>
      <c r="U1067" s="66"/>
      <c r="AA1067" s="62">
        <v>4</v>
      </c>
      <c r="AB1067" s="52" t="s">
        <v>3309</v>
      </c>
      <c r="AC1067" s="52" t="s">
        <v>3310</v>
      </c>
      <c r="AJ1067" s="52" t="s">
        <v>3311</v>
      </c>
    </row>
    <row r="1068" spans="1:36" ht="12.75" customHeight="1">
      <c r="A1068" s="78">
        <v>42038</v>
      </c>
      <c r="B1068" s="54">
        <v>7</v>
      </c>
      <c r="C1068" s="54">
        <v>12</v>
      </c>
      <c r="D1068" s="54">
        <v>22</v>
      </c>
      <c r="E1068" s="54">
        <v>33</v>
      </c>
      <c r="F1068" s="54">
        <v>34</v>
      </c>
      <c r="G1068" s="54">
        <v>39</v>
      </c>
      <c r="H1068" s="54"/>
      <c r="I1068" s="53"/>
      <c r="J1068" s="62">
        <v>29</v>
      </c>
      <c r="K1068" s="62">
        <v>16</v>
      </c>
      <c r="R1068" s="62">
        <v>16</v>
      </c>
      <c r="S1068" s="64">
        <v>5</v>
      </c>
      <c r="T1068" s="65">
        <v>3</v>
      </c>
      <c r="U1068" s="66"/>
      <c r="AA1068" s="62">
        <v>3</v>
      </c>
      <c r="AB1068" s="52" t="s">
        <v>3312</v>
      </c>
      <c r="AC1068" s="52" t="s">
        <v>3313</v>
      </c>
      <c r="AJ1068" s="52" t="s">
        <v>3314</v>
      </c>
    </row>
    <row r="1069" spans="1:36" ht="12.75" customHeight="1">
      <c r="A1069" s="78">
        <v>42037</v>
      </c>
      <c r="B1069" s="54">
        <v>18</v>
      </c>
      <c r="C1069" s="54">
        <v>25</v>
      </c>
      <c r="D1069" s="54">
        <v>29</v>
      </c>
      <c r="E1069" s="54">
        <v>33</v>
      </c>
      <c r="F1069" s="54">
        <v>38</v>
      </c>
      <c r="G1069" s="54">
        <v>42</v>
      </c>
      <c r="H1069" s="54"/>
      <c r="I1069" s="53"/>
      <c r="J1069" s="62">
        <v>27</v>
      </c>
      <c r="K1069" s="62">
        <v>16</v>
      </c>
      <c r="R1069" s="62">
        <v>16</v>
      </c>
      <c r="S1069" s="64">
        <v>6</v>
      </c>
      <c r="T1069" s="65">
        <v>4</v>
      </c>
      <c r="U1069" s="66"/>
      <c r="AA1069" s="62">
        <v>4</v>
      </c>
      <c r="AB1069" s="52" t="s">
        <v>3315</v>
      </c>
      <c r="AC1069" s="52" t="s">
        <v>3316</v>
      </c>
      <c r="AJ1069" s="52" t="s">
        <v>3317</v>
      </c>
    </row>
    <row r="1070" spans="1:36" ht="12.75" customHeight="1">
      <c r="A1070" s="78">
        <v>42034</v>
      </c>
      <c r="B1070" s="54">
        <v>1</v>
      </c>
      <c r="C1070" s="54">
        <v>3</v>
      </c>
      <c r="D1070" s="54">
        <v>5</v>
      </c>
      <c r="E1070" s="54">
        <v>16</v>
      </c>
      <c r="F1070" s="54">
        <v>26</v>
      </c>
      <c r="G1070" s="54">
        <v>42</v>
      </c>
      <c r="H1070" s="54"/>
      <c r="I1070" s="53"/>
      <c r="J1070" s="62">
        <v>28</v>
      </c>
      <c r="K1070" s="62">
        <v>17</v>
      </c>
      <c r="R1070" s="62">
        <v>17</v>
      </c>
      <c r="S1070" s="64">
        <v>4</v>
      </c>
      <c r="T1070" s="65">
        <v>2</v>
      </c>
      <c r="U1070" s="66"/>
      <c r="AA1070" s="62">
        <v>2</v>
      </c>
      <c r="AB1070" s="52" t="s">
        <v>3318</v>
      </c>
      <c r="AC1070" s="52" t="s">
        <v>3319</v>
      </c>
      <c r="AJ1070" s="52" t="s">
        <v>3320</v>
      </c>
    </row>
    <row r="1071" spans="1:36" ht="12.75" customHeight="1">
      <c r="A1071" s="78">
        <v>42032</v>
      </c>
      <c r="B1071" s="54">
        <v>1</v>
      </c>
      <c r="C1071" s="54">
        <v>5</v>
      </c>
      <c r="D1071" s="54">
        <v>26</v>
      </c>
      <c r="E1071" s="54">
        <v>31</v>
      </c>
      <c r="F1071" s="54">
        <v>41</v>
      </c>
      <c r="G1071" s="54">
        <v>47</v>
      </c>
      <c r="H1071" s="54"/>
      <c r="I1071" s="53"/>
      <c r="J1071" s="62">
        <v>31</v>
      </c>
      <c r="K1071" s="62">
        <v>16</v>
      </c>
      <c r="R1071" s="62">
        <v>16</v>
      </c>
      <c r="S1071" s="64">
        <v>6</v>
      </c>
      <c r="T1071" s="65">
        <v>2</v>
      </c>
      <c r="U1071" s="66"/>
      <c r="AA1071" s="62">
        <v>2</v>
      </c>
      <c r="AB1071" s="52" t="s">
        <v>3321</v>
      </c>
      <c r="AC1071" s="52" t="s">
        <v>3322</v>
      </c>
      <c r="AJ1071" s="52" t="s">
        <v>3323</v>
      </c>
    </row>
    <row r="1072" spans="1:36" ht="12.75" customHeight="1">
      <c r="A1072" s="78">
        <v>42031</v>
      </c>
      <c r="B1072" s="54">
        <v>7</v>
      </c>
      <c r="C1072" s="54">
        <v>15</v>
      </c>
      <c r="D1072" s="54">
        <v>25</v>
      </c>
      <c r="E1072" s="54">
        <v>29</v>
      </c>
      <c r="F1072" s="54">
        <v>30</v>
      </c>
      <c r="G1072" s="54">
        <v>43</v>
      </c>
      <c r="H1072" s="54"/>
      <c r="I1072" s="53"/>
      <c r="J1072" s="62">
        <v>31</v>
      </c>
      <c r="K1072" s="62">
        <v>17</v>
      </c>
      <c r="R1072" s="62">
        <v>17</v>
      </c>
      <c r="S1072" s="64">
        <v>4</v>
      </c>
      <c r="T1072" s="65">
        <v>3</v>
      </c>
      <c r="U1072" s="66"/>
      <c r="AA1072" s="62">
        <v>3</v>
      </c>
      <c r="AB1072" s="52" t="s">
        <v>3324</v>
      </c>
      <c r="AC1072" s="52" t="s">
        <v>3325</v>
      </c>
      <c r="AJ1072" s="52" t="s">
        <v>3326</v>
      </c>
    </row>
    <row r="1073" spans="1:36" ht="12.75" customHeight="1">
      <c r="A1073" s="78">
        <v>42030</v>
      </c>
      <c r="B1073" s="54">
        <v>7</v>
      </c>
      <c r="C1073" s="54">
        <v>22</v>
      </c>
      <c r="D1073" s="54">
        <v>25</v>
      </c>
      <c r="E1073" s="54">
        <v>27</v>
      </c>
      <c r="F1073" s="54">
        <v>33</v>
      </c>
      <c r="G1073" s="54">
        <v>49</v>
      </c>
      <c r="H1073" s="54"/>
      <c r="I1073" s="53"/>
      <c r="J1073" s="62">
        <v>30</v>
      </c>
      <c r="K1073" s="62">
        <v>18</v>
      </c>
      <c r="R1073" s="62">
        <v>18</v>
      </c>
      <c r="S1073" s="64">
        <v>4</v>
      </c>
      <c r="T1073" s="65">
        <v>3</v>
      </c>
      <c r="U1073" s="66"/>
      <c r="AA1073" s="62">
        <v>3</v>
      </c>
      <c r="AB1073" s="52" t="s">
        <v>3327</v>
      </c>
      <c r="AC1073" s="52" t="s">
        <v>3328</v>
      </c>
      <c r="AJ1073" s="52" t="s">
        <v>3329</v>
      </c>
    </row>
    <row r="1074" spans="1:36" ht="12.75" customHeight="1">
      <c r="A1074" s="78">
        <v>42027</v>
      </c>
      <c r="B1074" s="54">
        <v>5</v>
      </c>
      <c r="C1074" s="54">
        <v>12</v>
      </c>
      <c r="D1074" s="54">
        <v>15</v>
      </c>
      <c r="E1074" s="54">
        <v>16</v>
      </c>
      <c r="F1074" s="54">
        <v>31</v>
      </c>
      <c r="G1074" s="54">
        <v>37</v>
      </c>
      <c r="H1074" s="54"/>
      <c r="I1074" s="53"/>
      <c r="J1074" s="62">
        <v>28</v>
      </c>
      <c r="K1074" s="62">
        <v>16</v>
      </c>
      <c r="R1074" s="62">
        <v>16</v>
      </c>
      <c r="S1074" s="64">
        <v>5</v>
      </c>
      <c r="T1074" s="65">
        <v>3</v>
      </c>
      <c r="U1074" s="66"/>
      <c r="AA1074" s="62">
        <v>3</v>
      </c>
      <c r="AB1074" s="52" t="s">
        <v>3330</v>
      </c>
      <c r="AC1074" s="52" t="s">
        <v>3331</v>
      </c>
      <c r="AJ1074" s="52" t="s">
        <v>3332</v>
      </c>
    </row>
    <row r="1075" spans="1:36" ht="12.75" customHeight="1">
      <c r="A1075" s="78">
        <v>42025</v>
      </c>
      <c r="B1075" s="54">
        <v>5</v>
      </c>
      <c r="C1075" s="54">
        <v>18</v>
      </c>
      <c r="D1075" s="54">
        <v>26</v>
      </c>
      <c r="E1075" s="54">
        <v>28</v>
      </c>
      <c r="F1075" s="54">
        <v>33</v>
      </c>
      <c r="G1075" s="54">
        <v>37</v>
      </c>
      <c r="H1075" s="54"/>
      <c r="I1075" s="53"/>
      <c r="J1075" s="62">
        <v>26</v>
      </c>
      <c r="K1075" s="62">
        <v>17</v>
      </c>
      <c r="R1075" s="62">
        <v>17</v>
      </c>
      <c r="S1075" s="64">
        <v>5</v>
      </c>
      <c r="T1075" s="65">
        <v>4</v>
      </c>
      <c r="U1075" s="66"/>
      <c r="AA1075" s="62">
        <v>4</v>
      </c>
      <c r="AB1075" s="52" t="s">
        <v>3333</v>
      </c>
      <c r="AC1075" s="52" t="s">
        <v>3334</v>
      </c>
      <c r="AJ1075" s="52" t="s">
        <v>3335</v>
      </c>
    </row>
    <row r="1076" spans="1:36" ht="12.75" customHeight="1">
      <c r="A1076" s="78">
        <v>42024</v>
      </c>
      <c r="B1076" s="54">
        <v>17</v>
      </c>
      <c r="C1076" s="54">
        <v>20</v>
      </c>
      <c r="D1076" s="54">
        <v>22</v>
      </c>
      <c r="E1076" s="54">
        <v>26</v>
      </c>
      <c r="F1076" s="54">
        <v>38</v>
      </c>
      <c r="G1076" s="54">
        <v>41</v>
      </c>
      <c r="H1076" s="54"/>
      <c r="I1076" s="53"/>
      <c r="J1076" s="62">
        <v>27</v>
      </c>
      <c r="K1076" s="62">
        <v>16</v>
      </c>
      <c r="R1076" s="62">
        <v>16</v>
      </c>
      <c r="S1076" s="64">
        <v>4</v>
      </c>
      <c r="T1076" s="65">
        <v>2</v>
      </c>
      <c r="U1076" s="66"/>
      <c r="AA1076" s="62">
        <v>2</v>
      </c>
      <c r="AB1076" s="52" t="s">
        <v>3336</v>
      </c>
      <c r="AC1076" s="52" t="s">
        <v>3337</v>
      </c>
      <c r="AJ1076" s="52" t="s">
        <v>3338</v>
      </c>
    </row>
    <row r="1077" spans="1:36" ht="12.75" customHeight="1">
      <c r="A1077" s="78">
        <v>42023</v>
      </c>
      <c r="B1077" s="54">
        <v>7</v>
      </c>
      <c r="C1077" s="54">
        <v>17</v>
      </c>
      <c r="D1077" s="54">
        <v>18</v>
      </c>
      <c r="E1077" s="54">
        <v>23</v>
      </c>
      <c r="F1077" s="54">
        <v>27</v>
      </c>
      <c r="G1077" s="54">
        <v>47</v>
      </c>
      <c r="H1077" s="54"/>
      <c r="I1077" s="53"/>
      <c r="J1077" s="62">
        <v>26</v>
      </c>
      <c r="K1077" s="62">
        <v>14</v>
      </c>
      <c r="R1077" s="62">
        <v>14</v>
      </c>
      <c r="S1077" s="64">
        <v>5</v>
      </c>
      <c r="T1077" s="65">
        <v>3</v>
      </c>
      <c r="U1077" s="66"/>
      <c r="AA1077" s="62">
        <v>3</v>
      </c>
      <c r="AB1077" s="52" t="s">
        <v>3339</v>
      </c>
      <c r="AC1077" s="52" t="s">
        <v>3340</v>
      </c>
      <c r="AJ1077" s="52" t="s">
        <v>3341</v>
      </c>
    </row>
    <row r="1078" spans="1:36" ht="12.75" customHeight="1">
      <c r="A1078" s="78">
        <v>42020</v>
      </c>
      <c r="B1078" s="54">
        <v>5</v>
      </c>
      <c r="C1078" s="54">
        <v>25</v>
      </c>
      <c r="D1078" s="54">
        <v>34</v>
      </c>
      <c r="E1078" s="54">
        <v>40</v>
      </c>
      <c r="F1078" s="54">
        <v>42</v>
      </c>
      <c r="G1078" s="54">
        <v>43</v>
      </c>
      <c r="H1078" s="54"/>
      <c r="I1078" s="53"/>
      <c r="J1078" s="62">
        <v>27</v>
      </c>
      <c r="K1078" s="62">
        <v>15</v>
      </c>
      <c r="R1078" s="62">
        <v>15</v>
      </c>
      <c r="S1078" s="64">
        <v>3</v>
      </c>
      <c r="T1078" s="65">
        <v>3</v>
      </c>
      <c r="U1078" s="66"/>
      <c r="AA1078" s="62">
        <v>3</v>
      </c>
      <c r="AB1078" s="52" t="s">
        <v>3342</v>
      </c>
      <c r="AC1078" s="52" t="s">
        <v>3343</v>
      </c>
      <c r="AJ1078" s="52" t="s">
        <v>3344</v>
      </c>
    </row>
    <row r="1079" spans="1:36" ht="12.75" customHeight="1">
      <c r="A1079" s="78">
        <v>42018</v>
      </c>
      <c r="B1079" s="54">
        <v>4</v>
      </c>
      <c r="C1079" s="54">
        <v>13</v>
      </c>
      <c r="D1079" s="54">
        <v>14</v>
      </c>
      <c r="E1079" s="54">
        <v>17</v>
      </c>
      <c r="F1079" s="54">
        <v>21</v>
      </c>
      <c r="G1079" s="54">
        <v>29</v>
      </c>
      <c r="H1079" s="54"/>
      <c r="I1079" s="53"/>
      <c r="J1079" s="62">
        <v>29</v>
      </c>
      <c r="K1079" s="62">
        <v>15</v>
      </c>
      <c r="R1079" s="62">
        <v>15</v>
      </c>
      <c r="S1079" s="64">
        <v>4</v>
      </c>
      <c r="T1079" s="65">
        <v>1</v>
      </c>
      <c r="U1079" s="66"/>
      <c r="AA1079" s="62">
        <v>1</v>
      </c>
      <c r="AB1079" s="52" t="s">
        <v>3345</v>
      </c>
      <c r="AC1079" s="52" t="s">
        <v>3346</v>
      </c>
      <c r="AJ1079" s="52" t="s">
        <v>3347</v>
      </c>
    </row>
    <row r="1080" spans="1:36" ht="12.75" customHeight="1">
      <c r="A1080" s="78">
        <v>42017</v>
      </c>
      <c r="B1080" s="54">
        <v>7</v>
      </c>
      <c r="C1080" s="54">
        <v>8</v>
      </c>
      <c r="D1080" s="54">
        <v>9</v>
      </c>
      <c r="E1080" s="54">
        <v>26</v>
      </c>
      <c r="F1080" s="54">
        <v>27</v>
      </c>
      <c r="G1080" s="54">
        <v>43</v>
      </c>
      <c r="H1080" s="54"/>
      <c r="I1080" s="53"/>
      <c r="J1080" s="62">
        <v>29</v>
      </c>
      <c r="K1080" s="62">
        <v>15</v>
      </c>
      <c r="R1080" s="62">
        <v>15</v>
      </c>
      <c r="S1080" s="64">
        <v>3</v>
      </c>
      <c r="T1080" s="65">
        <v>1</v>
      </c>
      <c r="U1080" s="66"/>
      <c r="AA1080" s="62">
        <v>1</v>
      </c>
      <c r="AB1080" s="52" t="s">
        <v>3348</v>
      </c>
      <c r="AC1080" s="52" t="s">
        <v>3349</v>
      </c>
      <c r="AJ1080" s="52" t="s">
        <v>3350</v>
      </c>
    </row>
    <row r="1081" spans="1:36" ht="12.75" customHeight="1">
      <c r="A1081" s="78">
        <v>42016</v>
      </c>
      <c r="B1081" s="54">
        <v>1</v>
      </c>
      <c r="C1081" s="54">
        <v>12</v>
      </c>
      <c r="D1081" s="54">
        <v>26</v>
      </c>
      <c r="E1081" s="54">
        <v>31</v>
      </c>
      <c r="F1081" s="54">
        <v>41</v>
      </c>
      <c r="G1081" s="54">
        <v>46</v>
      </c>
      <c r="H1081" s="54"/>
      <c r="I1081" s="53"/>
      <c r="J1081" s="62">
        <v>28</v>
      </c>
      <c r="K1081" s="62">
        <v>17</v>
      </c>
      <c r="R1081" s="62">
        <v>17</v>
      </c>
      <c r="S1081" s="64">
        <v>2</v>
      </c>
      <c r="T1081" s="65">
        <v>2</v>
      </c>
      <c r="U1081" s="66"/>
      <c r="AA1081" s="62">
        <v>2</v>
      </c>
      <c r="AB1081" s="52" t="s">
        <v>3351</v>
      </c>
      <c r="AC1081" s="52" t="s">
        <v>3352</v>
      </c>
      <c r="AJ1081" s="52" t="s">
        <v>3353</v>
      </c>
    </row>
    <row r="1082" spans="1:36" ht="12.75" customHeight="1">
      <c r="A1082" s="78">
        <v>42013</v>
      </c>
      <c r="B1082" s="54">
        <v>2</v>
      </c>
      <c r="C1082" s="54">
        <v>20</v>
      </c>
      <c r="D1082" s="54">
        <v>22</v>
      </c>
      <c r="E1082" s="54">
        <v>33</v>
      </c>
      <c r="F1082" s="54">
        <v>37</v>
      </c>
      <c r="G1082" s="54">
        <v>39</v>
      </c>
      <c r="H1082" s="54"/>
      <c r="I1082" s="53"/>
      <c r="J1082" s="62">
        <v>26</v>
      </c>
      <c r="K1082" s="62">
        <v>15</v>
      </c>
      <c r="R1082" s="62">
        <v>15</v>
      </c>
      <c r="S1082" s="64">
        <v>3</v>
      </c>
      <c r="T1082" s="65">
        <v>1</v>
      </c>
      <c r="U1082" s="66"/>
      <c r="AA1082" s="62">
        <v>1</v>
      </c>
      <c r="AB1082" s="52" t="s">
        <v>3354</v>
      </c>
      <c r="AC1082" s="52" t="s">
        <v>3355</v>
      </c>
      <c r="AJ1082" s="52" t="s">
        <v>3356</v>
      </c>
    </row>
    <row r="1083" spans="1:36" ht="12.75" customHeight="1">
      <c r="A1083" s="78">
        <v>42011</v>
      </c>
      <c r="B1083" s="54">
        <v>7</v>
      </c>
      <c r="C1083" s="54">
        <v>10</v>
      </c>
      <c r="D1083" s="54">
        <v>12</v>
      </c>
      <c r="E1083" s="54">
        <v>36</v>
      </c>
      <c r="F1083" s="54">
        <v>37</v>
      </c>
      <c r="G1083" s="54">
        <v>45</v>
      </c>
      <c r="H1083" s="54"/>
      <c r="I1083" s="53"/>
      <c r="J1083" s="62">
        <v>24</v>
      </c>
      <c r="K1083" s="62">
        <v>13</v>
      </c>
      <c r="R1083" s="62">
        <v>13</v>
      </c>
      <c r="S1083" s="64">
        <v>2</v>
      </c>
      <c r="T1083" s="65">
        <v>2</v>
      </c>
      <c r="U1083" s="66"/>
      <c r="AA1083" s="62">
        <v>2</v>
      </c>
      <c r="AB1083" s="52" t="s">
        <v>3357</v>
      </c>
      <c r="AC1083" s="52" t="s">
        <v>3358</v>
      </c>
      <c r="AJ1083" s="52" t="s">
        <v>3359</v>
      </c>
    </row>
    <row r="1084" spans="1:36" ht="12.75" customHeight="1">
      <c r="A1084" s="78">
        <v>42010</v>
      </c>
      <c r="B1084" s="54">
        <v>5</v>
      </c>
      <c r="C1084" s="54">
        <v>16</v>
      </c>
      <c r="D1084" s="54">
        <v>31</v>
      </c>
      <c r="E1084" s="54">
        <v>32</v>
      </c>
      <c r="F1084" s="54">
        <v>33</v>
      </c>
      <c r="G1084" s="54">
        <v>47</v>
      </c>
      <c r="H1084" s="54"/>
      <c r="I1084" s="53"/>
      <c r="J1084" s="62">
        <v>23</v>
      </c>
      <c r="K1084" s="62">
        <v>13</v>
      </c>
      <c r="R1084" s="62">
        <v>13</v>
      </c>
      <c r="S1084" s="64">
        <v>3</v>
      </c>
      <c r="T1084" s="65">
        <v>2</v>
      </c>
      <c r="U1084" s="66"/>
      <c r="AA1084" s="62">
        <v>2</v>
      </c>
      <c r="AB1084" s="52" t="s">
        <v>3360</v>
      </c>
      <c r="AC1084" s="52" t="s">
        <v>3361</v>
      </c>
      <c r="AJ1084" s="52" t="s">
        <v>3362</v>
      </c>
    </row>
    <row r="1085" spans="1:36" ht="12.75" customHeight="1">
      <c r="A1085" s="78">
        <v>42009</v>
      </c>
      <c r="B1085" s="54">
        <v>1</v>
      </c>
      <c r="C1085" s="54">
        <v>13</v>
      </c>
      <c r="D1085" s="54">
        <v>17</v>
      </c>
      <c r="E1085" s="54">
        <v>18</v>
      </c>
      <c r="F1085" s="54">
        <v>32</v>
      </c>
      <c r="G1085" s="54">
        <v>35</v>
      </c>
      <c r="H1085" s="54"/>
      <c r="I1085" s="53"/>
      <c r="J1085" s="62">
        <v>27</v>
      </c>
      <c r="K1085" s="62">
        <v>13</v>
      </c>
      <c r="R1085" s="62">
        <v>13</v>
      </c>
      <c r="S1085" s="64">
        <v>3</v>
      </c>
      <c r="T1085" s="65">
        <v>2</v>
      </c>
      <c r="U1085" s="66"/>
      <c r="AA1085" s="62">
        <v>2</v>
      </c>
      <c r="AB1085" s="52" t="s">
        <v>3363</v>
      </c>
      <c r="AC1085" s="52" t="s">
        <v>3364</v>
      </c>
      <c r="AJ1085" s="52" t="s">
        <v>3365</v>
      </c>
    </row>
    <row r="1086" spans="1:36" ht="12.75" customHeight="1">
      <c r="A1086" s="78">
        <v>42006</v>
      </c>
      <c r="B1086" s="54">
        <v>7</v>
      </c>
      <c r="C1086" s="54">
        <v>26</v>
      </c>
      <c r="D1086" s="54">
        <v>35</v>
      </c>
      <c r="E1086" s="54">
        <v>39</v>
      </c>
      <c r="F1086" s="54">
        <v>48</v>
      </c>
      <c r="G1086" s="54">
        <v>49</v>
      </c>
      <c r="H1086" s="54"/>
      <c r="I1086" s="53"/>
      <c r="J1086" s="62">
        <v>26</v>
      </c>
      <c r="K1086" s="62">
        <v>16</v>
      </c>
      <c r="R1086" s="62">
        <v>16</v>
      </c>
      <c r="S1086" s="64">
        <v>3</v>
      </c>
      <c r="T1086" s="65">
        <v>3</v>
      </c>
      <c r="U1086" s="66"/>
      <c r="AA1086" s="62">
        <v>3</v>
      </c>
      <c r="AB1086" s="52" t="s">
        <v>3366</v>
      </c>
      <c r="AC1086" s="52" t="s">
        <v>3367</v>
      </c>
      <c r="AJ1086" s="52" t="s">
        <v>3368</v>
      </c>
    </row>
    <row r="1087" spans="1:36" ht="12.75" customHeight="1">
      <c r="A1087" s="78">
        <v>42004</v>
      </c>
      <c r="B1087" s="54">
        <v>5</v>
      </c>
      <c r="C1087" s="54">
        <v>7</v>
      </c>
      <c r="D1087" s="54">
        <v>15</v>
      </c>
      <c r="E1087" s="54">
        <v>27</v>
      </c>
      <c r="F1087" s="54">
        <v>40</v>
      </c>
      <c r="G1087" s="54">
        <v>45</v>
      </c>
      <c r="H1087" s="54"/>
      <c r="I1087" s="53"/>
      <c r="J1087" s="62">
        <v>26</v>
      </c>
      <c r="K1087" s="62">
        <v>16</v>
      </c>
      <c r="R1087" s="62">
        <v>16</v>
      </c>
      <c r="S1087" s="64">
        <v>2</v>
      </c>
      <c r="T1087" s="65">
        <v>1</v>
      </c>
      <c r="U1087" s="66"/>
      <c r="AA1087" s="62">
        <v>1</v>
      </c>
      <c r="AB1087" s="52" t="s">
        <v>3369</v>
      </c>
      <c r="AC1087" s="52" t="s">
        <v>3370</v>
      </c>
      <c r="AJ1087" s="52" t="s">
        <v>3371</v>
      </c>
    </row>
    <row r="1088" spans="1:36" ht="12.75" customHeight="1">
      <c r="A1088" s="78">
        <v>42003</v>
      </c>
      <c r="B1088" s="54">
        <v>7</v>
      </c>
      <c r="C1088" s="54">
        <v>10</v>
      </c>
      <c r="D1088" s="54">
        <v>15</v>
      </c>
      <c r="E1088" s="54">
        <v>17</v>
      </c>
      <c r="F1088" s="54">
        <v>20</v>
      </c>
      <c r="G1088" s="54">
        <v>25</v>
      </c>
      <c r="H1088" s="54"/>
      <c r="I1088" s="53"/>
      <c r="J1088" s="62">
        <v>29</v>
      </c>
      <c r="K1088" s="62">
        <v>15</v>
      </c>
      <c r="R1088" s="62">
        <v>15</v>
      </c>
      <c r="S1088" s="64">
        <v>2</v>
      </c>
      <c r="T1088" s="65">
        <v>2</v>
      </c>
      <c r="U1088" s="66"/>
      <c r="AA1088" s="62">
        <v>2</v>
      </c>
      <c r="AB1088" s="52" t="s">
        <v>3372</v>
      </c>
      <c r="AC1088" s="52" t="s">
        <v>3373</v>
      </c>
      <c r="AJ1088" s="52" t="s">
        <v>3374</v>
      </c>
    </row>
    <row r="1089" spans="1:36" ht="12.75" customHeight="1">
      <c r="A1089" s="78">
        <v>42002</v>
      </c>
      <c r="B1089" s="54">
        <v>3</v>
      </c>
      <c r="C1089" s="54">
        <v>16</v>
      </c>
      <c r="D1089" s="54">
        <v>21</v>
      </c>
      <c r="E1089" s="54">
        <v>22</v>
      </c>
      <c r="F1089" s="54">
        <v>38</v>
      </c>
      <c r="G1089" s="54">
        <v>47</v>
      </c>
      <c r="H1089" s="54"/>
      <c r="I1089" s="53"/>
      <c r="J1089" s="62">
        <v>26</v>
      </c>
      <c r="K1089" s="62">
        <v>15</v>
      </c>
      <c r="R1089" s="62">
        <v>15</v>
      </c>
      <c r="S1089" s="64">
        <v>3</v>
      </c>
      <c r="T1089" s="65">
        <v>1</v>
      </c>
      <c r="U1089" s="66"/>
      <c r="AA1089" s="62">
        <v>1</v>
      </c>
      <c r="AB1089" s="52" t="s">
        <v>3375</v>
      </c>
      <c r="AC1089" s="52" t="s">
        <v>3376</v>
      </c>
      <c r="AJ1089" s="52" t="s">
        <v>3377</v>
      </c>
    </row>
    <row r="1090" spans="1:36" ht="12.75" customHeight="1">
      <c r="A1090" s="78">
        <v>41999</v>
      </c>
      <c r="B1090" s="54">
        <v>1</v>
      </c>
      <c r="C1090" s="54">
        <v>4</v>
      </c>
      <c r="D1090" s="54">
        <v>12</v>
      </c>
      <c r="E1090" s="54">
        <v>30</v>
      </c>
      <c r="F1090" s="54">
        <v>32</v>
      </c>
      <c r="G1090" s="54">
        <v>36</v>
      </c>
      <c r="H1090" s="54"/>
      <c r="I1090" s="53"/>
      <c r="J1090" s="62">
        <v>26</v>
      </c>
      <c r="K1090" s="62">
        <v>15</v>
      </c>
      <c r="R1090" s="62">
        <v>15</v>
      </c>
      <c r="S1090" s="64">
        <v>2</v>
      </c>
      <c r="T1090" s="65">
        <v>1</v>
      </c>
      <c r="U1090" s="66"/>
      <c r="AA1090" s="62">
        <v>1</v>
      </c>
      <c r="AB1090" s="52" t="s">
        <v>3378</v>
      </c>
      <c r="AC1090" s="52" t="s">
        <v>3379</v>
      </c>
      <c r="AJ1090" s="52" t="s">
        <v>3380</v>
      </c>
    </row>
    <row r="1091" spans="1:36" ht="12.75" customHeight="1">
      <c r="A1091" s="78">
        <v>41997</v>
      </c>
      <c r="B1091" s="54">
        <v>1</v>
      </c>
      <c r="C1091" s="54">
        <v>4</v>
      </c>
      <c r="D1091" s="54">
        <v>6</v>
      </c>
      <c r="E1091" s="54">
        <v>30</v>
      </c>
      <c r="F1091" s="54">
        <v>34</v>
      </c>
      <c r="G1091" s="54">
        <v>39</v>
      </c>
      <c r="H1091" s="54"/>
      <c r="I1091" s="53"/>
      <c r="J1091" s="62">
        <v>24</v>
      </c>
      <c r="K1091" s="62">
        <v>14</v>
      </c>
      <c r="R1091" s="62">
        <v>14</v>
      </c>
      <c r="S1091" s="64">
        <v>2</v>
      </c>
      <c r="T1091" s="65">
        <v>2</v>
      </c>
      <c r="U1091" s="66"/>
      <c r="AA1091" s="62">
        <v>2</v>
      </c>
      <c r="AB1091" s="52" t="s">
        <v>3381</v>
      </c>
      <c r="AC1091" s="52" t="s">
        <v>3382</v>
      </c>
      <c r="AJ1091" s="52" t="s">
        <v>3383</v>
      </c>
    </row>
    <row r="1092" spans="1:36" ht="12.75" customHeight="1">
      <c r="A1092" s="78">
        <v>41996</v>
      </c>
      <c r="B1092" s="54">
        <v>1</v>
      </c>
      <c r="C1092" s="54">
        <v>9</v>
      </c>
      <c r="D1092" s="54">
        <v>12</v>
      </c>
      <c r="E1092" s="54">
        <v>14</v>
      </c>
      <c r="F1092" s="54">
        <v>44</v>
      </c>
      <c r="G1092" s="54">
        <v>47</v>
      </c>
      <c r="H1092" s="54"/>
      <c r="I1092" s="53"/>
      <c r="J1092" s="62">
        <v>23</v>
      </c>
      <c r="K1092" s="62">
        <v>14</v>
      </c>
      <c r="R1092" s="62">
        <v>14</v>
      </c>
      <c r="S1092" s="64">
        <v>4</v>
      </c>
      <c r="T1092" s="65">
        <v>4</v>
      </c>
      <c r="U1092" s="66"/>
      <c r="AA1092" s="62">
        <v>4</v>
      </c>
      <c r="AB1092" s="52" t="s">
        <v>3384</v>
      </c>
      <c r="AC1092" s="52" t="s">
        <v>3385</v>
      </c>
      <c r="AJ1092" s="52" t="s">
        <v>3386</v>
      </c>
    </row>
    <row r="1093" spans="1:36" ht="12.75" customHeight="1">
      <c r="A1093" s="78">
        <v>41995</v>
      </c>
      <c r="B1093" s="54">
        <v>6</v>
      </c>
      <c r="C1093" s="54">
        <v>8</v>
      </c>
      <c r="D1093" s="54">
        <v>16</v>
      </c>
      <c r="E1093" s="54">
        <v>26</v>
      </c>
      <c r="F1093" s="54">
        <v>39</v>
      </c>
      <c r="G1093" s="54">
        <v>47</v>
      </c>
      <c r="H1093" s="54"/>
      <c r="I1093" s="53"/>
      <c r="J1093" s="62">
        <v>24</v>
      </c>
      <c r="K1093" s="62">
        <v>14</v>
      </c>
      <c r="R1093" s="62">
        <v>14</v>
      </c>
      <c r="S1093" s="64">
        <v>4</v>
      </c>
      <c r="T1093" s="65">
        <v>2</v>
      </c>
      <c r="U1093" s="66"/>
      <c r="AA1093" s="62">
        <v>2</v>
      </c>
      <c r="AB1093" s="52" t="s">
        <v>3387</v>
      </c>
      <c r="AC1093" s="52" t="s">
        <v>3388</v>
      </c>
      <c r="AJ1093" s="52" t="s">
        <v>3389</v>
      </c>
    </row>
    <row r="1094" spans="1:36" ht="12.75" customHeight="1">
      <c r="A1094" s="78">
        <v>41992</v>
      </c>
      <c r="B1094" s="54">
        <v>12</v>
      </c>
      <c r="C1094" s="54">
        <v>23</v>
      </c>
      <c r="D1094" s="54">
        <v>26</v>
      </c>
      <c r="E1094" s="54">
        <v>28</v>
      </c>
      <c r="F1094" s="54">
        <v>29</v>
      </c>
      <c r="G1094" s="54">
        <v>40</v>
      </c>
      <c r="H1094" s="54"/>
      <c r="I1094" s="53"/>
      <c r="J1094" s="62">
        <v>25</v>
      </c>
      <c r="K1094" s="62">
        <v>14</v>
      </c>
      <c r="R1094" s="62">
        <v>14</v>
      </c>
      <c r="S1094" s="64">
        <v>2</v>
      </c>
      <c r="T1094" s="65">
        <v>1</v>
      </c>
      <c r="U1094" s="66"/>
      <c r="AA1094" s="62">
        <v>1</v>
      </c>
      <c r="AB1094" s="52" t="s">
        <v>3390</v>
      </c>
      <c r="AC1094" s="52" t="s">
        <v>3391</v>
      </c>
      <c r="AJ1094" s="52" t="s">
        <v>3392</v>
      </c>
    </row>
    <row r="1095" spans="1:36" ht="12.75" customHeight="1">
      <c r="A1095" s="78">
        <v>41990</v>
      </c>
      <c r="B1095" s="54">
        <v>12</v>
      </c>
      <c r="C1095" s="54">
        <v>35</v>
      </c>
      <c r="D1095" s="54">
        <v>36</v>
      </c>
      <c r="E1095" s="54">
        <v>40</v>
      </c>
      <c r="F1095" s="54">
        <v>43</v>
      </c>
      <c r="G1095" s="54">
        <v>46</v>
      </c>
      <c r="H1095" s="54"/>
      <c r="I1095" s="53"/>
      <c r="J1095" s="62">
        <v>24</v>
      </c>
      <c r="K1095" s="62">
        <v>13</v>
      </c>
      <c r="R1095" s="62">
        <v>13</v>
      </c>
      <c r="S1095" s="64">
        <v>2</v>
      </c>
      <c r="T1095" s="65">
        <v>1</v>
      </c>
      <c r="U1095" s="66"/>
      <c r="AA1095" s="62">
        <v>1</v>
      </c>
      <c r="AB1095" s="52" t="s">
        <v>3393</v>
      </c>
      <c r="AC1095" s="52" t="s">
        <v>3394</v>
      </c>
      <c r="AJ1095" s="52" t="s">
        <v>3395</v>
      </c>
    </row>
    <row r="1096" spans="1:36" ht="12.75" customHeight="1">
      <c r="A1096" s="78">
        <v>41989</v>
      </c>
      <c r="B1096" s="54">
        <v>2</v>
      </c>
      <c r="C1096" s="54">
        <v>3</v>
      </c>
      <c r="D1096" s="54">
        <v>10</v>
      </c>
      <c r="E1096" s="54">
        <v>27</v>
      </c>
      <c r="F1096" s="54">
        <v>32</v>
      </c>
      <c r="G1096" s="54">
        <v>35</v>
      </c>
      <c r="H1096" s="54"/>
      <c r="I1096" s="53"/>
      <c r="J1096" s="62">
        <v>24</v>
      </c>
      <c r="K1096" s="62">
        <v>15</v>
      </c>
      <c r="R1096" s="62">
        <v>15</v>
      </c>
      <c r="S1096" s="64">
        <v>4</v>
      </c>
      <c r="T1096" s="65">
        <v>2</v>
      </c>
      <c r="U1096" s="66"/>
      <c r="AA1096" s="62">
        <v>2</v>
      </c>
      <c r="AB1096" s="52" t="s">
        <v>3396</v>
      </c>
      <c r="AC1096" s="52" t="s">
        <v>3397</v>
      </c>
      <c r="AJ1096" s="52" t="s">
        <v>3398</v>
      </c>
    </row>
    <row r="1097" spans="1:36" ht="12.75" customHeight="1">
      <c r="A1097" s="78">
        <v>41988</v>
      </c>
      <c r="B1097" s="54">
        <v>6</v>
      </c>
      <c r="C1097" s="54">
        <v>8</v>
      </c>
      <c r="D1097" s="54">
        <v>9</v>
      </c>
      <c r="E1097" s="54">
        <v>16</v>
      </c>
      <c r="F1097" s="54">
        <v>17</v>
      </c>
      <c r="G1097" s="54">
        <v>37</v>
      </c>
      <c r="H1097" s="54"/>
      <c r="I1097" s="53"/>
      <c r="J1097" s="62">
        <v>27</v>
      </c>
      <c r="K1097" s="62">
        <v>16</v>
      </c>
      <c r="R1097" s="62">
        <v>16</v>
      </c>
      <c r="S1097" s="64">
        <v>3</v>
      </c>
      <c r="T1097" s="65">
        <v>1</v>
      </c>
      <c r="U1097" s="66"/>
      <c r="AA1097" s="62">
        <v>1</v>
      </c>
      <c r="AB1097" s="52" t="s">
        <v>3399</v>
      </c>
      <c r="AC1097" s="52" t="s">
        <v>3400</v>
      </c>
      <c r="AJ1097" s="52" t="s">
        <v>3401</v>
      </c>
    </row>
    <row r="1098" spans="1:36" ht="12.75" customHeight="1">
      <c r="A1098" s="78">
        <v>41985</v>
      </c>
      <c r="B1098" s="54">
        <v>1</v>
      </c>
      <c r="C1098" s="54">
        <v>10</v>
      </c>
      <c r="D1098" s="54">
        <v>24</v>
      </c>
      <c r="E1098" s="54">
        <v>37</v>
      </c>
      <c r="F1098" s="54">
        <v>47</v>
      </c>
      <c r="G1098" s="54">
        <v>49</v>
      </c>
      <c r="H1098" s="54"/>
      <c r="I1098" s="53"/>
      <c r="J1098" s="62">
        <v>31</v>
      </c>
      <c r="K1098" s="62">
        <v>17</v>
      </c>
      <c r="R1098" s="62">
        <v>17</v>
      </c>
      <c r="S1098" s="64">
        <v>5</v>
      </c>
      <c r="T1098" s="65">
        <v>3</v>
      </c>
      <c r="U1098" s="66"/>
      <c r="AA1098" s="62">
        <v>3</v>
      </c>
      <c r="AB1098" s="52" t="s">
        <v>3402</v>
      </c>
      <c r="AC1098" s="52" t="s">
        <v>3403</v>
      </c>
      <c r="AJ1098" s="52" t="s">
        <v>3404</v>
      </c>
    </row>
    <row r="1099" spans="1:36" ht="12.75" customHeight="1">
      <c r="A1099" s="78">
        <v>41983</v>
      </c>
      <c r="B1099" s="54">
        <v>1</v>
      </c>
      <c r="C1099" s="54">
        <v>10</v>
      </c>
      <c r="D1099" s="54">
        <v>14</v>
      </c>
      <c r="E1099" s="54">
        <v>31</v>
      </c>
      <c r="F1099" s="54">
        <v>33</v>
      </c>
      <c r="G1099" s="54">
        <v>44</v>
      </c>
      <c r="H1099" s="54"/>
      <c r="I1099" s="53"/>
      <c r="J1099" s="62">
        <v>29</v>
      </c>
      <c r="K1099" s="62">
        <v>15</v>
      </c>
      <c r="R1099" s="62">
        <v>15</v>
      </c>
      <c r="S1099" s="64">
        <v>4</v>
      </c>
      <c r="T1099" s="65">
        <v>3</v>
      </c>
      <c r="U1099" s="66"/>
      <c r="AA1099" s="62">
        <v>3</v>
      </c>
      <c r="AB1099" s="52" t="s">
        <v>3405</v>
      </c>
      <c r="AC1099" s="52" t="s">
        <v>3406</v>
      </c>
      <c r="AJ1099" s="52" t="s">
        <v>3407</v>
      </c>
    </row>
    <row r="1100" spans="1:36" ht="12.75" customHeight="1">
      <c r="A1100" s="78">
        <v>41982</v>
      </c>
      <c r="B1100" s="54">
        <v>3</v>
      </c>
      <c r="C1100" s="54">
        <v>6</v>
      </c>
      <c r="D1100" s="54">
        <v>16</v>
      </c>
      <c r="E1100" s="54">
        <v>20</v>
      </c>
      <c r="F1100" s="54">
        <v>44</v>
      </c>
      <c r="G1100" s="54">
        <v>46</v>
      </c>
      <c r="H1100" s="54"/>
      <c r="I1100" s="53"/>
      <c r="J1100" s="62">
        <v>28</v>
      </c>
      <c r="K1100" s="62">
        <v>17</v>
      </c>
      <c r="R1100" s="62">
        <v>17</v>
      </c>
      <c r="S1100" s="64">
        <v>2</v>
      </c>
      <c r="T1100" s="65">
        <v>2</v>
      </c>
      <c r="U1100" s="66"/>
      <c r="AA1100" s="62">
        <v>2</v>
      </c>
      <c r="AB1100" s="52" t="s">
        <v>3408</v>
      </c>
      <c r="AC1100" s="52" t="s">
        <v>3409</v>
      </c>
      <c r="AJ1100" s="52" t="s">
        <v>3410</v>
      </c>
    </row>
    <row r="1101" spans="1:36" ht="12.75" customHeight="1">
      <c r="A1101" s="78">
        <v>41981</v>
      </c>
      <c r="B1101" s="54">
        <v>10</v>
      </c>
      <c r="C1101" s="54">
        <v>23</v>
      </c>
      <c r="D1101" s="54">
        <v>28</v>
      </c>
      <c r="E1101" s="54">
        <v>42</v>
      </c>
      <c r="F1101" s="54">
        <v>45</v>
      </c>
      <c r="G1101" s="54">
        <v>47</v>
      </c>
      <c r="H1101" s="54"/>
      <c r="I1101" s="53"/>
      <c r="J1101" s="62">
        <v>28</v>
      </c>
      <c r="K1101" s="62">
        <v>16</v>
      </c>
      <c r="R1101" s="62">
        <v>16</v>
      </c>
      <c r="S1101" s="64">
        <v>3</v>
      </c>
      <c r="T1101" s="65">
        <v>1</v>
      </c>
      <c r="U1101" s="66"/>
      <c r="AA1101" s="62">
        <v>1</v>
      </c>
      <c r="AB1101" s="52" t="s">
        <v>3411</v>
      </c>
      <c r="AC1101" s="52" t="s">
        <v>3412</v>
      </c>
      <c r="AJ1101" s="52" t="s">
        <v>3413</v>
      </c>
    </row>
    <row r="1102" spans="1:36" ht="12.75" customHeight="1">
      <c r="A1102" s="78">
        <v>41978</v>
      </c>
      <c r="B1102" s="54">
        <v>3</v>
      </c>
      <c r="C1102" s="54">
        <v>7</v>
      </c>
      <c r="D1102" s="54">
        <v>13</v>
      </c>
      <c r="E1102" s="54">
        <v>16</v>
      </c>
      <c r="F1102" s="54">
        <v>31</v>
      </c>
      <c r="G1102" s="54">
        <v>49</v>
      </c>
      <c r="H1102" s="54"/>
      <c r="I1102" s="53"/>
      <c r="J1102" s="62">
        <v>27</v>
      </c>
      <c r="K1102" s="62">
        <v>17</v>
      </c>
      <c r="R1102" s="62">
        <v>17</v>
      </c>
      <c r="S1102" s="64">
        <v>2</v>
      </c>
      <c r="T1102" s="65">
        <v>1</v>
      </c>
      <c r="U1102" s="66"/>
      <c r="AA1102" s="62">
        <v>1</v>
      </c>
      <c r="AB1102" s="52" t="s">
        <v>3414</v>
      </c>
      <c r="AC1102" s="52" t="s">
        <v>3415</v>
      </c>
      <c r="AJ1102" s="52" t="s">
        <v>3416</v>
      </c>
    </row>
    <row r="1103" spans="1:36" ht="12.75" customHeight="1">
      <c r="A1103" s="78">
        <v>41976</v>
      </c>
      <c r="B1103" s="54">
        <v>13</v>
      </c>
      <c r="C1103" s="54">
        <v>23</v>
      </c>
      <c r="D1103" s="54">
        <v>33</v>
      </c>
      <c r="E1103" s="54">
        <v>35</v>
      </c>
      <c r="F1103" s="54">
        <v>39</v>
      </c>
      <c r="G1103" s="54">
        <v>47</v>
      </c>
      <c r="H1103" s="54"/>
      <c r="I1103" s="53"/>
      <c r="J1103" s="62">
        <v>26</v>
      </c>
      <c r="K1103" s="62">
        <v>15</v>
      </c>
      <c r="R1103" s="62">
        <v>15</v>
      </c>
      <c r="S1103" s="64">
        <v>2</v>
      </c>
      <c r="T1103" s="65">
        <v>1</v>
      </c>
      <c r="U1103" s="66"/>
      <c r="AA1103" s="62">
        <v>1</v>
      </c>
      <c r="AB1103" s="52" t="s">
        <v>3417</v>
      </c>
      <c r="AC1103" s="52" t="s">
        <v>3418</v>
      </c>
      <c r="AJ1103" s="52" t="s">
        <v>3419</v>
      </c>
    </row>
    <row r="1104" spans="1:36" ht="12.75" customHeight="1">
      <c r="A1104" s="78">
        <v>41975</v>
      </c>
      <c r="B1104" s="54">
        <v>4</v>
      </c>
      <c r="C1104" s="54">
        <v>11</v>
      </c>
      <c r="D1104" s="54">
        <v>31</v>
      </c>
      <c r="E1104" s="54">
        <v>32</v>
      </c>
      <c r="F1104" s="54">
        <v>35</v>
      </c>
      <c r="G1104" s="54">
        <v>49</v>
      </c>
      <c r="H1104" s="54"/>
      <c r="I1104" s="53"/>
      <c r="J1104" s="62">
        <v>25</v>
      </c>
      <c r="K1104" s="62">
        <v>15</v>
      </c>
      <c r="R1104" s="62">
        <v>15</v>
      </c>
      <c r="S1104" s="64">
        <v>3</v>
      </c>
      <c r="T1104" s="65">
        <v>2</v>
      </c>
      <c r="U1104" s="66"/>
      <c r="AA1104" s="62">
        <v>2</v>
      </c>
      <c r="AB1104" s="52" t="s">
        <v>3420</v>
      </c>
      <c r="AC1104" s="52" t="s">
        <v>3421</v>
      </c>
      <c r="AJ1104" s="52" t="s">
        <v>3422</v>
      </c>
    </row>
    <row r="1105" spans="1:36" ht="12.75" customHeight="1">
      <c r="A1105" s="78">
        <v>41974</v>
      </c>
      <c r="B1105" s="54">
        <v>16</v>
      </c>
      <c r="C1105" s="54">
        <v>18</v>
      </c>
      <c r="D1105" s="54">
        <v>25</v>
      </c>
      <c r="E1105" s="54">
        <v>42</v>
      </c>
      <c r="F1105" s="54">
        <v>46</v>
      </c>
      <c r="G1105" s="54">
        <v>48</v>
      </c>
      <c r="H1105" s="54"/>
      <c r="I1105" s="53"/>
      <c r="J1105" s="62">
        <v>26</v>
      </c>
      <c r="K1105" s="62">
        <v>16</v>
      </c>
      <c r="R1105" s="62">
        <v>16</v>
      </c>
      <c r="S1105" s="64">
        <v>2</v>
      </c>
      <c r="T1105" s="65">
        <v>2</v>
      </c>
      <c r="U1105" s="66"/>
      <c r="AA1105" s="62">
        <v>2</v>
      </c>
      <c r="AB1105" s="52" t="s">
        <v>3423</v>
      </c>
      <c r="AC1105" s="52" t="s">
        <v>3424</v>
      </c>
      <c r="AJ1105" s="52" t="s">
        <v>3425</v>
      </c>
    </row>
    <row r="1106" spans="1:36" ht="12.75" customHeight="1">
      <c r="A1106" s="78">
        <v>41971</v>
      </c>
      <c r="B1106" s="54">
        <v>3</v>
      </c>
      <c r="C1106" s="54">
        <v>5</v>
      </c>
      <c r="D1106" s="54">
        <v>14</v>
      </c>
      <c r="E1106" s="54">
        <v>28</v>
      </c>
      <c r="F1106" s="54">
        <v>33</v>
      </c>
      <c r="G1106" s="54">
        <v>39</v>
      </c>
      <c r="H1106" s="54"/>
      <c r="I1106" s="53"/>
      <c r="J1106" s="62">
        <v>25</v>
      </c>
      <c r="K1106" s="62">
        <v>13</v>
      </c>
      <c r="R1106" s="62">
        <v>13</v>
      </c>
      <c r="S1106" s="64">
        <v>4</v>
      </c>
      <c r="T1106" s="65">
        <v>3</v>
      </c>
      <c r="U1106" s="66"/>
      <c r="AA1106" s="62">
        <v>3</v>
      </c>
      <c r="AB1106" s="52" t="s">
        <v>3426</v>
      </c>
      <c r="AC1106" s="52" t="s">
        <v>3427</v>
      </c>
      <c r="AJ1106" s="52" t="s">
        <v>3428</v>
      </c>
    </row>
    <row r="1107" spans="1:36" ht="12.75" customHeight="1">
      <c r="A1107" s="78">
        <v>41969</v>
      </c>
      <c r="B1107" s="54">
        <v>5</v>
      </c>
      <c r="C1107" s="54">
        <v>11</v>
      </c>
      <c r="D1107" s="54">
        <v>13</v>
      </c>
      <c r="E1107" s="54">
        <v>27</v>
      </c>
      <c r="F1107" s="54">
        <v>29</v>
      </c>
      <c r="G1107" s="54">
        <v>35</v>
      </c>
      <c r="H1107" s="54"/>
      <c r="I1107" s="53"/>
      <c r="J1107" s="62">
        <v>26</v>
      </c>
      <c r="K1107" s="62">
        <v>14</v>
      </c>
      <c r="R1107" s="62">
        <v>14</v>
      </c>
      <c r="S1107" s="64">
        <v>2</v>
      </c>
      <c r="T1107" s="65">
        <v>1</v>
      </c>
      <c r="U1107" s="66"/>
      <c r="AA1107" s="62">
        <v>1</v>
      </c>
      <c r="AB1107" s="52" t="s">
        <v>3429</v>
      </c>
      <c r="AC1107" s="52" t="s">
        <v>3430</v>
      </c>
      <c r="AJ1107" s="52" t="s">
        <v>3431</v>
      </c>
    </row>
    <row r="1108" spans="1:36" ht="12.75" customHeight="1">
      <c r="A1108" s="78">
        <v>41968</v>
      </c>
      <c r="B1108" s="54">
        <v>9</v>
      </c>
      <c r="C1108" s="54">
        <v>18</v>
      </c>
      <c r="D1108" s="54">
        <v>20</v>
      </c>
      <c r="E1108" s="54">
        <v>22</v>
      </c>
      <c r="F1108" s="54">
        <v>37</v>
      </c>
      <c r="G1108" s="54">
        <v>48</v>
      </c>
      <c r="H1108" s="54"/>
      <c r="I1108" s="53"/>
      <c r="J1108" s="62">
        <v>25</v>
      </c>
      <c r="K1108" s="62">
        <v>16</v>
      </c>
      <c r="R1108" s="62">
        <v>16</v>
      </c>
      <c r="S1108" s="64">
        <v>3</v>
      </c>
      <c r="T1108" s="65">
        <v>3</v>
      </c>
      <c r="U1108" s="66"/>
      <c r="AA1108" s="62">
        <v>3</v>
      </c>
      <c r="AB1108" s="52" t="s">
        <v>3432</v>
      </c>
      <c r="AC1108" s="52" t="s">
        <v>3433</v>
      </c>
      <c r="AJ1108" s="52" t="s">
        <v>3434</v>
      </c>
    </row>
    <row r="1109" spans="1:36" ht="12.75" customHeight="1">
      <c r="A1109" s="78">
        <v>41967</v>
      </c>
      <c r="B1109" s="54">
        <v>1</v>
      </c>
      <c r="C1109" s="54">
        <v>10</v>
      </c>
      <c r="D1109" s="54">
        <v>15</v>
      </c>
      <c r="E1109" s="54">
        <v>26</v>
      </c>
      <c r="F1109" s="54">
        <v>38</v>
      </c>
      <c r="G1109" s="54">
        <v>47</v>
      </c>
      <c r="H1109" s="54"/>
      <c r="I1109" s="53"/>
      <c r="J1109" s="62">
        <v>27</v>
      </c>
      <c r="K1109" s="62">
        <v>16</v>
      </c>
      <c r="R1109" s="62">
        <v>16</v>
      </c>
      <c r="S1109" s="64">
        <v>5</v>
      </c>
      <c r="T1109" s="65">
        <v>3</v>
      </c>
      <c r="U1109" s="66"/>
      <c r="AA1109" s="62">
        <v>3</v>
      </c>
      <c r="AB1109" s="52" t="s">
        <v>3435</v>
      </c>
      <c r="AC1109" s="52" t="s">
        <v>3436</v>
      </c>
      <c r="AJ1109" s="52" t="s">
        <v>3437</v>
      </c>
    </row>
    <row r="1110" spans="1:36" ht="12.75" customHeight="1">
      <c r="A1110" s="78">
        <v>41964</v>
      </c>
      <c r="B1110" s="54">
        <v>4</v>
      </c>
      <c r="C1110" s="54">
        <v>14</v>
      </c>
      <c r="D1110" s="54">
        <v>18</v>
      </c>
      <c r="E1110" s="54">
        <v>19</v>
      </c>
      <c r="F1110" s="54">
        <v>27</v>
      </c>
      <c r="G1110" s="54">
        <v>47</v>
      </c>
      <c r="H1110" s="54"/>
      <c r="I1110" s="53"/>
      <c r="J1110" s="62">
        <v>28</v>
      </c>
      <c r="K1110" s="62">
        <v>15</v>
      </c>
      <c r="R1110" s="62">
        <v>15</v>
      </c>
      <c r="S1110" s="64">
        <v>5</v>
      </c>
      <c r="T1110" s="65">
        <v>3</v>
      </c>
      <c r="U1110" s="66"/>
      <c r="AA1110" s="62">
        <v>3</v>
      </c>
      <c r="AB1110" s="52" t="s">
        <v>3438</v>
      </c>
      <c r="AC1110" s="52" t="s">
        <v>3439</v>
      </c>
      <c r="AJ1110" s="52" t="s">
        <v>3440</v>
      </c>
    </row>
    <row r="1111" spans="1:36" ht="12.75" customHeight="1">
      <c r="A1111" s="78">
        <v>41962</v>
      </c>
      <c r="B1111" s="54">
        <v>5</v>
      </c>
      <c r="C1111" s="54">
        <v>7</v>
      </c>
      <c r="D1111" s="54">
        <v>14</v>
      </c>
      <c r="E1111" s="54">
        <v>25</v>
      </c>
      <c r="F1111" s="54">
        <v>28</v>
      </c>
      <c r="G1111" s="54">
        <v>34</v>
      </c>
      <c r="H1111" s="54"/>
      <c r="I1111" s="53"/>
      <c r="J1111" s="62">
        <v>26</v>
      </c>
      <c r="K1111" s="62">
        <v>16</v>
      </c>
      <c r="R1111" s="62">
        <v>16</v>
      </c>
      <c r="S1111" s="64">
        <v>5</v>
      </c>
      <c r="T1111" s="65">
        <v>3</v>
      </c>
      <c r="U1111" s="66"/>
      <c r="AA1111" s="62">
        <v>3</v>
      </c>
      <c r="AB1111" s="52" t="s">
        <v>3441</v>
      </c>
      <c r="AC1111" s="52" t="s">
        <v>3442</v>
      </c>
      <c r="AJ1111" s="52" t="s">
        <v>3443</v>
      </c>
    </row>
    <row r="1112" spans="1:36" ht="12.75" customHeight="1">
      <c r="A1112" s="78">
        <v>41961</v>
      </c>
      <c r="B1112" s="54">
        <v>3</v>
      </c>
      <c r="C1112" s="54">
        <v>12</v>
      </c>
      <c r="D1112" s="54">
        <v>14</v>
      </c>
      <c r="E1112" s="54">
        <v>26</v>
      </c>
      <c r="F1112" s="54">
        <v>32</v>
      </c>
      <c r="G1112" s="54">
        <v>37</v>
      </c>
      <c r="H1112" s="54"/>
      <c r="I1112" s="53"/>
      <c r="J1112" s="62">
        <v>29</v>
      </c>
      <c r="K1112" s="62">
        <v>17</v>
      </c>
      <c r="R1112" s="62">
        <v>17</v>
      </c>
      <c r="S1112" s="64">
        <v>4</v>
      </c>
      <c r="T1112" s="65">
        <v>3</v>
      </c>
      <c r="U1112" s="66"/>
      <c r="AA1112" s="62">
        <v>3</v>
      </c>
      <c r="AB1112" s="52" t="s">
        <v>3444</v>
      </c>
      <c r="AC1112" s="52" t="s">
        <v>3445</v>
      </c>
      <c r="AJ1112" s="52" t="s">
        <v>3446</v>
      </c>
    </row>
    <row r="1113" spans="1:36" ht="12.75" customHeight="1">
      <c r="A1113" s="78">
        <v>41960</v>
      </c>
      <c r="B1113" s="54">
        <v>4</v>
      </c>
      <c r="C1113" s="54">
        <v>7</v>
      </c>
      <c r="D1113" s="54">
        <v>25</v>
      </c>
      <c r="E1113" s="54">
        <v>36</v>
      </c>
      <c r="F1113" s="54">
        <v>45</v>
      </c>
      <c r="G1113" s="54">
        <v>46</v>
      </c>
      <c r="H1113" s="54"/>
      <c r="I1113" s="53"/>
      <c r="J1113" s="62">
        <v>28</v>
      </c>
      <c r="K1113" s="62">
        <v>18</v>
      </c>
      <c r="R1113" s="62">
        <v>18</v>
      </c>
      <c r="S1113" s="64">
        <v>5</v>
      </c>
      <c r="T1113" s="65">
        <v>3</v>
      </c>
      <c r="U1113" s="66"/>
      <c r="AA1113" s="62">
        <v>3</v>
      </c>
      <c r="AB1113" s="52" t="s">
        <v>3447</v>
      </c>
      <c r="AC1113" s="52" t="s">
        <v>3448</v>
      </c>
      <c r="AJ1113" s="52" t="s">
        <v>3449</v>
      </c>
    </row>
    <row r="1114" spans="1:36" ht="12.75" customHeight="1">
      <c r="A1114" s="78">
        <v>41957</v>
      </c>
      <c r="B1114" s="54">
        <v>10</v>
      </c>
      <c r="C1114" s="54">
        <v>12</v>
      </c>
      <c r="D1114" s="54">
        <v>20</v>
      </c>
      <c r="E1114" s="54">
        <v>24</v>
      </c>
      <c r="F1114" s="54">
        <v>39</v>
      </c>
      <c r="G1114" s="54">
        <v>46</v>
      </c>
      <c r="H1114" s="54"/>
      <c r="I1114" s="53"/>
      <c r="J1114" s="62">
        <v>29</v>
      </c>
      <c r="K1114" s="62">
        <v>17</v>
      </c>
      <c r="R1114" s="62">
        <v>17</v>
      </c>
      <c r="S1114" s="64">
        <v>4</v>
      </c>
      <c r="T1114" s="65">
        <v>3</v>
      </c>
      <c r="U1114" s="66"/>
      <c r="AA1114" s="62">
        <v>3</v>
      </c>
      <c r="AB1114" s="52" t="s">
        <v>3450</v>
      </c>
      <c r="AC1114" s="52" t="s">
        <v>3451</v>
      </c>
      <c r="AJ1114" s="52" t="s">
        <v>3452</v>
      </c>
    </row>
    <row r="1115" spans="1:36" ht="12.75" customHeight="1">
      <c r="A1115" s="78">
        <v>41955</v>
      </c>
      <c r="B1115" s="54">
        <v>20</v>
      </c>
      <c r="C1115" s="54">
        <v>24</v>
      </c>
      <c r="D1115" s="54">
        <v>28</v>
      </c>
      <c r="E1115" s="54">
        <v>35</v>
      </c>
      <c r="F1115" s="54">
        <v>38</v>
      </c>
      <c r="G1115" s="54">
        <v>39</v>
      </c>
      <c r="H1115" s="54"/>
      <c r="I1115" s="53"/>
      <c r="J1115" s="62">
        <v>27</v>
      </c>
      <c r="K1115" s="62">
        <v>16</v>
      </c>
      <c r="R1115" s="62">
        <v>16</v>
      </c>
      <c r="S1115" s="64">
        <v>4</v>
      </c>
      <c r="T1115" s="65">
        <v>1</v>
      </c>
      <c r="U1115" s="66"/>
      <c r="AA1115" s="62">
        <v>1</v>
      </c>
      <c r="AB1115" s="52" t="s">
        <v>3453</v>
      </c>
      <c r="AC1115" s="52" t="s">
        <v>3454</v>
      </c>
      <c r="AJ1115" s="52" t="s">
        <v>3455</v>
      </c>
    </row>
    <row r="1116" spans="1:36" ht="12.75" customHeight="1">
      <c r="A1116" s="78">
        <v>41954</v>
      </c>
      <c r="B1116" s="54">
        <v>2</v>
      </c>
      <c r="C1116" s="54">
        <v>6</v>
      </c>
      <c r="D1116" s="54">
        <v>13</v>
      </c>
      <c r="E1116" s="54">
        <v>19</v>
      </c>
      <c r="F1116" s="54">
        <v>25</v>
      </c>
      <c r="G1116" s="54">
        <v>47</v>
      </c>
      <c r="H1116" s="54"/>
      <c r="I1116" s="53"/>
      <c r="J1116" s="62">
        <v>27</v>
      </c>
      <c r="K1116" s="62">
        <v>17</v>
      </c>
      <c r="R1116" s="62">
        <v>17</v>
      </c>
      <c r="S1116" s="64">
        <v>3</v>
      </c>
      <c r="T1116" s="65">
        <v>3</v>
      </c>
      <c r="U1116" s="66"/>
      <c r="AA1116" s="62">
        <v>3</v>
      </c>
      <c r="AB1116" s="52" t="s">
        <v>3456</v>
      </c>
      <c r="AC1116" s="52" t="s">
        <v>3457</v>
      </c>
      <c r="AJ1116" s="52" t="s">
        <v>3458</v>
      </c>
    </row>
    <row r="1117" spans="1:36" ht="12.75" customHeight="1">
      <c r="A1117" s="78">
        <v>41953</v>
      </c>
      <c r="B1117" s="54">
        <v>1</v>
      </c>
      <c r="C1117" s="54">
        <v>3</v>
      </c>
      <c r="D1117" s="54">
        <v>4</v>
      </c>
      <c r="E1117" s="54">
        <v>10</v>
      </c>
      <c r="F1117" s="54">
        <v>25</v>
      </c>
      <c r="G1117" s="54">
        <v>38</v>
      </c>
      <c r="H1117" s="54"/>
      <c r="I1117" s="53"/>
      <c r="J1117" s="62">
        <v>28</v>
      </c>
      <c r="K1117" s="62">
        <v>16</v>
      </c>
      <c r="R1117" s="62">
        <v>16</v>
      </c>
      <c r="S1117" s="64">
        <v>5</v>
      </c>
      <c r="T1117" s="65">
        <v>4</v>
      </c>
      <c r="U1117" s="66"/>
      <c r="AA1117" s="62">
        <v>4</v>
      </c>
      <c r="AB1117" s="52" t="s">
        <v>3459</v>
      </c>
      <c r="AC1117" s="52" t="s">
        <v>3460</v>
      </c>
      <c r="AJ1117" s="52" t="s">
        <v>3461</v>
      </c>
    </row>
    <row r="1118" spans="1:36" ht="12.75" customHeight="1">
      <c r="A1118" s="78">
        <v>41950</v>
      </c>
      <c r="B1118" s="54">
        <v>3</v>
      </c>
      <c r="C1118" s="54">
        <v>9</v>
      </c>
      <c r="D1118" s="54">
        <v>14</v>
      </c>
      <c r="E1118" s="54">
        <v>15</v>
      </c>
      <c r="F1118" s="54">
        <v>34</v>
      </c>
      <c r="G1118" s="54">
        <v>44</v>
      </c>
      <c r="H1118" s="54"/>
      <c r="I1118" s="53"/>
      <c r="J1118" s="62">
        <v>27</v>
      </c>
      <c r="K1118" s="62">
        <v>16</v>
      </c>
      <c r="R1118" s="62">
        <v>16</v>
      </c>
      <c r="S1118" s="64">
        <v>4</v>
      </c>
      <c r="T1118" s="65">
        <v>3</v>
      </c>
      <c r="U1118" s="66"/>
      <c r="AA1118" s="62">
        <v>3</v>
      </c>
      <c r="AB1118" s="52" t="s">
        <v>3462</v>
      </c>
      <c r="AC1118" s="52" t="s">
        <v>3463</v>
      </c>
      <c r="AJ1118" s="52" t="s">
        <v>3464</v>
      </c>
    </row>
    <row r="1119" spans="1:36" ht="12.75" customHeight="1">
      <c r="A1119" s="78">
        <v>41948</v>
      </c>
      <c r="B1119" s="54">
        <v>14</v>
      </c>
      <c r="C1119" s="54">
        <v>24</v>
      </c>
      <c r="D1119" s="54">
        <v>28</v>
      </c>
      <c r="E1119" s="54">
        <v>45</v>
      </c>
      <c r="F1119" s="54">
        <v>46</v>
      </c>
      <c r="G1119" s="54">
        <v>48</v>
      </c>
      <c r="H1119" s="54"/>
      <c r="I1119" s="53"/>
      <c r="J1119" s="62">
        <v>25</v>
      </c>
      <c r="K1119" s="62">
        <v>14</v>
      </c>
      <c r="R1119" s="62">
        <v>14</v>
      </c>
      <c r="S1119" s="64">
        <v>3</v>
      </c>
      <c r="T1119" s="65">
        <v>1</v>
      </c>
      <c r="U1119" s="66"/>
      <c r="AA1119" s="62">
        <v>1</v>
      </c>
      <c r="AB1119" s="52" t="s">
        <v>3465</v>
      </c>
      <c r="AC1119" s="52" t="s">
        <v>3466</v>
      </c>
      <c r="AJ1119" s="52" t="s">
        <v>3467</v>
      </c>
    </row>
    <row r="1120" spans="1:36" ht="12.75" customHeight="1">
      <c r="A1120" s="78">
        <v>41947</v>
      </c>
      <c r="B1120" s="54">
        <v>2</v>
      </c>
      <c r="C1120" s="54">
        <v>4</v>
      </c>
      <c r="D1120" s="54">
        <v>16</v>
      </c>
      <c r="E1120" s="54">
        <v>18</v>
      </c>
      <c r="F1120" s="54">
        <v>42</v>
      </c>
      <c r="G1120" s="54">
        <v>46</v>
      </c>
      <c r="H1120" s="54"/>
      <c r="I1120" s="53"/>
      <c r="J1120" s="62">
        <v>26</v>
      </c>
      <c r="K1120" s="62">
        <v>14</v>
      </c>
      <c r="R1120" s="62">
        <v>14</v>
      </c>
      <c r="S1120" s="64">
        <v>3</v>
      </c>
      <c r="T1120" s="65">
        <v>2</v>
      </c>
      <c r="U1120" s="66"/>
      <c r="AA1120" s="62">
        <v>2</v>
      </c>
      <c r="AB1120" s="52" t="s">
        <v>3468</v>
      </c>
      <c r="AC1120" s="52" t="s">
        <v>3469</v>
      </c>
      <c r="AJ1120" s="52" t="s">
        <v>3470</v>
      </c>
    </row>
    <row r="1121" spans="1:36" ht="12.75" customHeight="1">
      <c r="A1121" s="78">
        <v>41946</v>
      </c>
      <c r="B1121" s="54">
        <v>7</v>
      </c>
      <c r="C1121" s="54">
        <v>13</v>
      </c>
      <c r="D1121" s="54">
        <v>15</v>
      </c>
      <c r="E1121" s="54">
        <v>22</v>
      </c>
      <c r="F1121" s="54">
        <v>26</v>
      </c>
      <c r="G1121" s="54">
        <v>30</v>
      </c>
      <c r="H1121" s="54"/>
      <c r="I1121" s="53"/>
      <c r="J1121" s="62">
        <v>25</v>
      </c>
      <c r="K1121" s="62">
        <v>14</v>
      </c>
      <c r="R1121" s="62">
        <v>14</v>
      </c>
      <c r="S1121" s="64">
        <v>2</v>
      </c>
      <c r="T1121" s="65">
        <v>1</v>
      </c>
      <c r="U1121" s="66"/>
      <c r="AA1121" s="62">
        <v>1</v>
      </c>
      <c r="AB1121" s="52" t="s">
        <v>3471</v>
      </c>
      <c r="AC1121" s="52" t="s">
        <v>3472</v>
      </c>
      <c r="AJ1121" s="52" t="s">
        <v>3473</v>
      </c>
    </row>
    <row r="1122" spans="1:36" ht="12.75" customHeight="1">
      <c r="A1122" s="78">
        <v>41943</v>
      </c>
      <c r="B1122" s="54">
        <v>3</v>
      </c>
      <c r="C1122" s="54">
        <v>10</v>
      </c>
      <c r="D1122" s="54">
        <v>13</v>
      </c>
      <c r="E1122" s="54">
        <v>14</v>
      </c>
      <c r="F1122" s="54">
        <v>22</v>
      </c>
      <c r="G1122" s="54">
        <v>36</v>
      </c>
      <c r="H1122" s="54"/>
      <c r="I1122" s="53"/>
      <c r="J1122" s="62">
        <v>23</v>
      </c>
      <c r="K1122" s="62">
        <v>15</v>
      </c>
      <c r="R1122" s="62">
        <v>15</v>
      </c>
      <c r="S1122" s="64">
        <v>3</v>
      </c>
      <c r="T1122" s="65">
        <v>1</v>
      </c>
      <c r="U1122" s="66"/>
      <c r="AA1122" s="62">
        <v>1</v>
      </c>
      <c r="AB1122" s="52" t="s">
        <v>3474</v>
      </c>
      <c r="AC1122" s="52" t="s">
        <v>3475</v>
      </c>
      <c r="AJ1122" s="52" t="s">
        <v>3476</v>
      </c>
    </row>
    <row r="1123" spans="1:36" ht="12.75" customHeight="1">
      <c r="A1123" s="78">
        <v>41941</v>
      </c>
      <c r="B1123" s="54">
        <v>12</v>
      </c>
      <c r="C1123" s="54">
        <v>21</v>
      </c>
      <c r="D1123" s="54">
        <v>33</v>
      </c>
      <c r="E1123" s="54">
        <v>35</v>
      </c>
      <c r="F1123" s="54">
        <v>39</v>
      </c>
      <c r="G1123" s="54">
        <v>47</v>
      </c>
      <c r="H1123" s="54"/>
      <c r="I1123" s="53"/>
      <c r="J1123" s="62">
        <v>22</v>
      </c>
      <c r="K1123" s="62">
        <v>14</v>
      </c>
      <c r="R1123" s="62">
        <v>14</v>
      </c>
      <c r="S1123" s="64">
        <v>1</v>
      </c>
      <c r="T1123" s="65">
        <v>0</v>
      </c>
      <c r="U1123" s="66"/>
      <c r="AA1123" s="62">
        <v>0</v>
      </c>
      <c r="AB1123" s="52" t="s">
        <v>3477</v>
      </c>
      <c r="AC1123" s="52" t="s">
        <v>3478</v>
      </c>
      <c r="AJ1123" s="52" t="s">
        <v>3479</v>
      </c>
    </row>
    <row r="1124" spans="1:36" ht="12.75" customHeight="1">
      <c r="A1124" s="78">
        <v>41940</v>
      </c>
      <c r="B1124" s="54">
        <v>4</v>
      </c>
      <c r="C1124" s="54">
        <v>12</v>
      </c>
      <c r="D1124" s="54">
        <v>13</v>
      </c>
      <c r="E1124" s="54">
        <v>35</v>
      </c>
      <c r="F1124" s="54">
        <v>43</v>
      </c>
      <c r="G1124" s="54">
        <v>49</v>
      </c>
      <c r="H1124" s="54"/>
      <c r="I1124" s="53"/>
      <c r="J1124" s="62">
        <v>23</v>
      </c>
      <c r="K1124" s="62">
        <v>15</v>
      </c>
      <c r="R1124" s="62">
        <v>15</v>
      </c>
      <c r="S1124" s="64">
        <v>4</v>
      </c>
      <c r="T1124" s="65">
        <v>3</v>
      </c>
      <c r="U1124" s="66"/>
      <c r="AA1124" s="62">
        <v>3</v>
      </c>
      <c r="AB1124" s="52" t="s">
        <v>3480</v>
      </c>
      <c r="AC1124" s="52" t="s">
        <v>3481</v>
      </c>
      <c r="AJ1124" s="52" t="s">
        <v>3482</v>
      </c>
    </row>
    <row r="1125" spans="1:36" ht="12.75" customHeight="1">
      <c r="A1125" s="78">
        <v>41939</v>
      </c>
      <c r="B1125" s="54">
        <v>1</v>
      </c>
      <c r="C1125" s="54">
        <v>9</v>
      </c>
      <c r="D1125" s="54">
        <v>26</v>
      </c>
      <c r="E1125" s="54">
        <v>28</v>
      </c>
      <c r="F1125" s="54">
        <v>41</v>
      </c>
      <c r="G1125" s="54">
        <v>44</v>
      </c>
      <c r="H1125" s="54"/>
      <c r="I1125" s="53"/>
      <c r="J1125" s="62">
        <v>25</v>
      </c>
      <c r="K1125" s="62">
        <v>16</v>
      </c>
      <c r="R1125" s="62">
        <v>16</v>
      </c>
      <c r="S1125" s="64">
        <v>3</v>
      </c>
      <c r="T1125" s="65">
        <v>2</v>
      </c>
      <c r="U1125" s="66"/>
      <c r="AA1125" s="62">
        <v>2</v>
      </c>
      <c r="AB1125" s="52" t="s">
        <v>3483</v>
      </c>
      <c r="AC1125" s="52" t="s">
        <v>3484</v>
      </c>
      <c r="AJ1125" s="52" t="s">
        <v>3485</v>
      </c>
    </row>
    <row r="1126" spans="1:36" ht="12.75" customHeight="1">
      <c r="A1126" s="78">
        <v>41936</v>
      </c>
      <c r="B1126" s="54">
        <v>5</v>
      </c>
      <c r="C1126" s="54">
        <v>6</v>
      </c>
      <c r="D1126" s="54">
        <v>13</v>
      </c>
      <c r="E1126" s="54">
        <v>22</v>
      </c>
      <c r="F1126" s="54">
        <v>38</v>
      </c>
      <c r="G1126" s="54">
        <v>44</v>
      </c>
      <c r="H1126" s="54"/>
      <c r="I1126" s="53"/>
      <c r="J1126" s="62">
        <v>24</v>
      </c>
      <c r="K1126" s="62">
        <v>14</v>
      </c>
      <c r="R1126" s="62">
        <v>14</v>
      </c>
      <c r="S1126" s="64">
        <v>4</v>
      </c>
      <c r="T1126" s="65">
        <v>3</v>
      </c>
      <c r="U1126" s="66"/>
      <c r="AA1126" s="62">
        <v>3</v>
      </c>
      <c r="AB1126" s="52" t="s">
        <v>3486</v>
      </c>
      <c r="AC1126" s="52" t="s">
        <v>3487</v>
      </c>
      <c r="AJ1126" s="52" t="s">
        <v>3488</v>
      </c>
    </row>
    <row r="1127" spans="1:36" ht="12.75" customHeight="1">
      <c r="A1127" s="78">
        <v>41934</v>
      </c>
      <c r="B1127" s="54">
        <v>3</v>
      </c>
      <c r="C1127" s="54">
        <v>8</v>
      </c>
      <c r="D1127" s="54">
        <v>33</v>
      </c>
      <c r="E1127" s="54">
        <v>36</v>
      </c>
      <c r="F1127" s="54">
        <v>37</v>
      </c>
      <c r="G1127" s="54">
        <v>42</v>
      </c>
      <c r="H1127" s="54"/>
      <c r="I1127" s="53"/>
      <c r="J1127" s="62">
        <v>27</v>
      </c>
      <c r="K1127" s="62">
        <v>13</v>
      </c>
      <c r="R1127" s="62">
        <v>13</v>
      </c>
      <c r="S1127" s="64">
        <v>4</v>
      </c>
      <c r="T1127" s="65">
        <v>1</v>
      </c>
      <c r="U1127" s="66"/>
      <c r="AA1127" s="62">
        <v>1</v>
      </c>
      <c r="AB1127" s="52" t="s">
        <v>3489</v>
      </c>
      <c r="AC1127" s="52" t="s">
        <v>3490</v>
      </c>
      <c r="AJ1127" s="52" t="s">
        <v>3491</v>
      </c>
    </row>
    <row r="1128" spans="1:36" ht="12.75" customHeight="1">
      <c r="A1128" s="78">
        <v>41933</v>
      </c>
      <c r="B1128" s="54">
        <v>6</v>
      </c>
      <c r="C1128" s="54">
        <v>10</v>
      </c>
      <c r="D1128" s="54">
        <v>19</v>
      </c>
      <c r="E1128" s="54">
        <v>22</v>
      </c>
      <c r="F1128" s="54">
        <v>44</v>
      </c>
      <c r="G1128" s="54">
        <v>48</v>
      </c>
      <c r="H1128" s="54"/>
      <c r="I1128" s="53"/>
      <c r="J1128" s="62">
        <v>25</v>
      </c>
      <c r="K1128" s="62">
        <v>12</v>
      </c>
      <c r="R1128" s="62">
        <v>12</v>
      </c>
      <c r="S1128" s="64">
        <v>1</v>
      </c>
      <c r="T1128" s="65">
        <v>1</v>
      </c>
      <c r="U1128" s="66"/>
      <c r="AA1128" s="62">
        <v>1</v>
      </c>
      <c r="AB1128" s="52" t="s">
        <v>3492</v>
      </c>
      <c r="AC1128" s="52" t="s">
        <v>3493</v>
      </c>
      <c r="AJ1128" s="52" t="s">
        <v>3494</v>
      </c>
    </row>
    <row r="1129" spans="1:36" ht="12.75" customHeight="1">
      <c r="A1129" s="78">
        <v>41932</v>
      </c>
      <c r="B1129" s="54">
        <v>6</v>
      </c>
      <c r="C1129" s="54">
        <v>9</v>
      </c>
      <c r="D1129" s="54">
        <v>15</v>
      </c>
      <c r="E1129" s="54">
        <v>29</v>
      </c>
      <c r="F1129" s="54">
        <v>36</v>
      </c>
      <c r="G1129" s="54">
        <v>37</v>
      </c>
      <c r="H1129" s="54"/>
      <c r="I1129" s="53"/>
      <c r="J1129" s="62">
        <v>26</v>
      </c>
      <c r="K1129" s="62">
        <v>15</v>
      </c>
      <c r="R1129" s="62">
        <v>15</v>
      </c>
      <c r="S1129" s="64">
        <v>2</v>
      </c>
      <c r="T1129" s="65">
        <v>1</v>
      </c>
      <c r="U1129" s="66"/>
      <c r="AA1129" s="62">
        <v>1</v>
      </c>
      <c r="AB1129" s="52" t="s">
        <v>3495</v>
      </c>
      <c r="AC1129" s="52" t="s">
        <v>3496</v>
      </c>
      <c r="AJ1129" s="52" t="s">
        <v>3497</v>
      </c>
    </row>
    <row r="1130" spans="1:36" ht="12.75" customHeight="1">
      <c r="A1130" s="78">
        <v>41929</v>
      </c>
      <c r="B1130" s="54">
        <v>1</v>
      </c>
      <c r="C1130" s="54">
        <v>18</v>
      </c>
      <c r="D1130" s="54">
        <v>19</v>
      </c>
      <c r="E1130" s="54">
        <v>24</v>
      </c>
      <c r="F1130" s="54">
        <v>43</v>
      </c>
      <c r="G1130" s="54">
        <v>44</v>
      </c>
      <c r="H1130" s="54"/>
      <c r="I1130" s="53"/>
      <c r="J1130" s="62">
        <v>25</v>
      </c>
      <c r="K1130" s="62">
        <v>14</v>
      </c>
      <c r="R1130" s="62">
        <v>14</v>
      </c>
      <c r="S1130" s="64">
        <v>4</v>
      </c>
      <c r="T1130" s="65">
        <v>3</v>
      </c>
      <c r="U1130" s="66"/>
      <c r="AA1130" s="62">
        <v>3</v>
      </c>
      <c r="AB1130" s="52" t="s">
        <v>3498</v>
      </c>
      <c r="AC1130" s="52" t="s">
        <v>3499</v>
      </c>
      <c r="AJ1130" s="52" t="s">
        <v>3500</v>
      </c>
    </row>
    <row r="1131" spans="1:36" ht="12.75" customHeight="1">
      <c r="A1131" s="78">
        <v>41927</v>
      </c>
      <c r="B1131" s="54">
        <v>4</v>
      </c>
      <c r="C1131" s="54">
        <v>10</v>
      </c>
      <c r="D1131" s="54">
        <v>25</v>
      </c>
      <c r="E1131" s="54">
        <v>27</v>
      </c>
      <c r="F1131" s="54">
        <v>29</v>
      </c>
      <c r="G1131" s="54">
        <v>49</v>
      </c>
      <c r="H1131" s="54"/>
      <c r="I1131" s="53"/>
      <c r="J1131" s="62">
        <v>25</v>
      </c>
      <c r="K1131" s="62">
        <v>15</v>
      </c>
      <c r="R1131" s="62">
        <v>15</v>
      </c>
      <c r="S1131" s="64">
        <v>1</v>
      </c>
      <c r="T1131" s="65">
        <v>0</v>
      </c>
      <c r="U1131" s="66"/>
      <c r="AA1131" s="62">
        <v>0</v>
      </c>
      <c r="AB1131" s="52" t="s">
        <v>3501</v>
      </c>
      <c r="AC1131" s="52" t="s">
        <v>3502</v>
      </c>
      <c r="AJ1131" s="52" t="s">
        <v>3503</v>
      </c>
    </row>
    <row r="1132" spans="1:36" ht="12.75" customHeight="1">
      <c r="A1132" s="78">
        <v>41926</v>
      </c>
      <c r="B1132" s="54">
        <v>1</v>
      </c>
      <c r="C1132" s="54">
        <v>5</v>
      </c>
      <c r="D1132" s="54">
        <v>27</v>
      </c>
      <c r="E1132" s="54">
        <v>37</v>
      </c>
      <c r="F1132" s="54">
        <v>38</v>
      </c>
      <c r="G1132" s="54">
        <v>44</v>
      </c>
      <c r="H1132" s="54"/>
      <c r="I1132" s="53"/>
      <c r="J1132" s="62">
        <v>24</v>
      </c>
      <c r="K1132" s="62">
        <v>15</v>
      </c>
      <c r="R1132" s="62">
        <v>15</v>
      </c>
      <c r="S1132" s="64">
        <v>4</v>
      </c>
      <c r="T1132" s="65">
        <v>4</v>
      </c>
      <c r="U1132" s="66"/>
      <c r="AA1132" s="62">
        <v>4</v>
      </c>
      <c r="AB1132" s="52" t="s">
        <v>3504</v>
      </c>
      <c r="AC1132" s="52" t="s">
        <v>3505</v>
      </c>
      <c r="AJ1132" s="52" t="s">
        <v>3506</v>
      </c>
    </row>
    <row r="1133" spans="1:36" ht="12.75" customHeight="1">
      <c r="A1133" s="78">
        <v>41925</v>
      </c>
      <c r="B1133" s="54">
        <v>6</v>
      </c>
      <c r="C1133" s="54">
        <v>17</v>
      </c>
      <c r="D1133" s="54">
        <v>19</v>
      </c>
      <c r="E1133" s="54">
        <v>28</v>
      </c>
      <c r="F1133" s="54">
        <v>37</v>
      </c>
      <c r="G1133" s="54">
        <v>44</v>
      </c>
      <c r="H1133" s="54"/>
      <c r="I1133" s="53"/>
      <c r="J1133" s="62">
        <v>27</v>
      </c>
      <c r="K1133" s="62">
        <v>17</v>
      </c>
      <c r="R1133" s="62">
        <v>17</v>
      </c>
      <c r="S1133" s="64">
        <v>5</v>
      </c>
      <c r="T1133" s="65">
        <v>4</v>
      </c>
      <c r="U1133" s="66"/>
      <c r="AA1133" s="62">
        <v>4</v>
      </c>
      <c r="AB1133" s="52" t="s">
        <v>3507</v>
      </c>
      <c r="AC1133" s="52" t="s">
        <v>3508</v>
      </c>
      <c r="AJ1133" s="52" t="s">
        <v>3509</v>
      </c>
    </row>
    <row r="1134" spans="1:36" ht="12.75" customHeight="1">
      <c r="A1134" s="78">
        <v>41922</v>
      </c>
      <c r="B1134" s="54">
        <v>5</v>
      </c>
      <c r="C1134" s="54">
        <v>18</v>
      </c>
      <c r="D1134" s="54">
        <v>21</v>
      </c>
      <c r="E1134" s="54">
        <v>25</v>
      </c>
      <c r="F1134" s="54">
        <v>36</v>
      </c>
      <c r="G1134" s="54">
        <v>43</v>
      </c>
      <c r="H1134" s="54"/>
      <c r="I1134" s="53"/>
      <c r="J1134" s="62">
        <v>26</v>
      </c>
      <c r="K1134" s="62">
        <v>17</v>
      </c>
      <c r="R1134" s="62">
        <v>17</v>
      </c>
      <c r="S1134" s="64">
        <v>3</v>
      </c>
      <c r="T1134" s="65">
        <v>1</v>
      </c>
      <c r="U1134" s="66"/>
      <c r="AA1134" s="62">
        <v>1</v>
      </c>
      <c r="AB1134" s="52" t="s">
        <v>3510</v>
      </c>
      <c r="AC1134" s="52" t="s">
        <v>3511</v>
      </c>
      <c r="AJ1134" s="52" t="s">
        <v>3512</v>
      </c>
    </row>
    <row r="1135" spans="1:36" ht="12.75" customHeight="1">
      <c r="A1135" s="78">
        <v>41920</v>
      </c>
      <c r="B1135" s="54">
        <v>1</v>
      </c>
      <c r="C1135" s="54">
        <v>2</v>
      </c>
      <c r="D1135" s="54">
        <v>12</v>
      </c>
      <c r="E1135" s="54">
        <v>20</v>
      </c>
      <c r="F1135" s="54">
        <v>21</v>
      </c>
      <c r="G1135" s="54">
        <v>36</v>
      </c>
      <c r="H1135" s="54"/>
      <c r="I1135" s="53"/>
      <c r="J1135" s="62">
        <v>25</v>
      </c>
      <c r="K1135" s="62">
        <v>17</v>
      </c>
      <c r="R1135" s="62">
        <v>17</v>
      </c>
      <c r="S1135" s="64">
        <v>3</v>
      </c>
      <c r="T1135" s="65">
        <v>2</v>
      </c>
      <c r="U1135" s="66"/>
      <c r="AA1135" s="62">
        <v>2</v>
      </c>
      <c r="AB1135" s="52" t="s">
        <v>3513</v>
      </c>
      <c r="AC1135" s="52" t="s">
        <v>3514</v>
      </c>
      <c r="AJ1135" s="52" t="s">
        <v>3515</v>
      </c>
    </row>
    <row r="1136" spans="1:36" ht="12.75" customHeight="1">
      <c r="A1136" s="78">
        <v>41919</v>
      </c>
      <c r="B1136" s="54">
        <v>12</v>
      </c>
      <c r="C1136" s="54">
        <v>14</v>
      </c>
      <c r="D1136" s="54">
        <v>16</v>
      </c>
      <c r="E1136" s="54">
        <v>17</v>
      </c>
      <c r="F1136" s="54">
        <v>27</v>
      </c>
      <c r="G1136" s="54">
        <v>35</v>
      </c>
      <c r="H1136" s="54"/>
      <c r="I1136" s="53"/>
      <c r="J1136" s="62">
        <v>26</v>
      </c>
      <c r="K1136" s="62">
        <v>15</v>
      </c>
      <c r="R1136" s="62">
        <v>15</v>
      </c>
      <c r="S1136" s="64">
        <v>3</v>
      </c>
      <c r="T1136" s="65">
        <v>0</v>
      </c>
      <c r="U1136" s="66"/>
      <c r="AA1136" s="62">
        <v>0</v>
      </c>
      <c r="AB1136" s="52" t="s">
        <v>3516</v>
      </c>
      <c r="AC1136" s="52" t="s">
        <v>3517</v>
      </c>
      <c r="AJ1136" s="52" t="s">
        <v>3518</v>
      </c>
    </row>
    <row r="1137" spans="1:36" ht="12.75" customHeight="1">
      <c r="A1137" s="78">
        <v>41918</v>
      </c>
      <c r="B1137" s="54">
        <v>1</v>
      </c>
      <c r="C1137" s="54">
        <v>2</v>
      </c>
      <c r="D1137" s="54">
        <v>11</v>
      </c>
      <c r="E1137" s="54">
        <v>24</v>
      </c>
      <c r="F1137" s="54">
        <v>43</v>
      </c>
      <c r="G1137" s="54">
        <v>48</v>
      </c>
      <c r="H1137" s="54"/>
      <c r="I1137" s="53"/>
      <c r="J1137" s="62">
        <v>27</v>
      </c>
      <c r="K1137" s="62">
        <v>18</v>
      </c>
      <c r="R1137" s="62">
        <v>18</v>
      </c>
      <c r="S1137" s="64">
        <v>2</v>
      </c>
      <c r="T1137" s="65">
        <v>2</v>
      </c>
      <c r="U1137" s="66"/>
      <c r="AA1137" s="62">
        <v>2</v>
      </c>
      <c r="AB1137" s="52" t="s">
        <v>3519</v>
      </c>
      <c r="AC1137" s="52" t="s">
        <v>3520</v>
      </c>
      <c r="AJ1137" s="52" t="s">
        <v>3521</v>
      </c>
    </row>
    <row r="1138" spans="1:36" ht="12.75" customHeight="1">
      <c r="A1138" s="78">
        <v>41915</v>
      </c>
      <c r="B1138" s="54">
        <v>3</v>
      </c>
      <c r="C1138" s="54">
        <v>16</v>
      </c>
      <c r="D1138" s="54">
        <v>41</v>
      </c>
      <c r="E1138" s="54">
        <v>42</v>
      </c>
      <c r="F1138" s="54">
        <v>47</v>
      </c>
      <c r="G1138" s="54">
        <v>48</v>
      </c>
      <c r="H1138" s="54"/>
      <c r="I1138" s="53"/>
      <c r="J1138" s="62">
        <v>24</v>
      </c>
      <c r="K1138" s="62">
        <v>16</v>
      </c>
      <c r="R1138" s="62">
        <v>16</v>
      </c>
      <c r="S1138" s="64">
        <v>1</v>
      </c>
      <c r="T1138" s="65">
        <v>1</v>
      </c>
      <c r="U1138" s="66"/>
      <c r="AA1138" s="62">
        <v>1</v>
      </c>
      <c r="AB1138" s="52" t="s">
        <v>3522</v>
      </c>
      <c r="AC1138" s="52" t="s">
        <v>3523</v>
      </c>
      <c r="AJ1138" s="52" t="s">
        <v>3524</v>
      </c>
    </row>
    <row r="1139" spans="1:36" ht="12.75" customHeight="1">
      <c r="A1139" s="78">
        <v>41913</v>
      </c>
      <c r="B1139" s="54">
        <v>3</v>
      </c>
      <c r="C1139" s="54">
        <v>5</v>
      </c>
      <c r="D1139" s="54">
        <v>24</v>
      </c>
      <c r="E1139" s="54">
        <v>28</v>
      </c>
      <c r="F1139" s="54">
        <v>37</v>
      </c>
      <c r="G1139" s="54">
        <v>40</v>
      </c>
      <c r="H1139" s="54"/>
      <c r="I1139" s="53"/>
      <c r="J1139" s="62">
        <v>24</v>
      </c>
      <c r="K1139" s="62">
        <v>16</v>
      </c>
      <c r="R1139" s="62">
        <v>16</v>
      </c>
      <c r="S1139" s="64">
        <v>0</v>
      </c>
      <c r="T1139" s="65">
        <v>0</v>
      </c>
      <c r="U1139" s="66"/>
      <c r="AA1139" s="62">
        <v>0</v>
      </c>
      <c r="AB1139" s="52" t="s">
        <v>3525</v>
      </c>
      <c r="AC1139" s="52" t="s">
        <v>3526</v>
      </c>
      <c r="AJ1139" s="52" t="s">
        <v>3527</v>
      </c>
    </row>
    <row r="1140" spans="1:36" ht="12.75" customHeight="1">
      <c r="A1140" s="78">
        <v>41912</v>
      </c>
      <c r="B1140" s="54">
        <v>5</v>
      </c>
      <c r="C1140" s="54">
        <v>12</v>
      </c>
      <c r="D1140" s="54">
        <v>13</v>
      </c>
      <c r="E1140" s="54">
        <v>14</v>
      </c>
      <c r="F1140" s="54">
        <v>18</v>
      </c>
      <c r="G1140" s="54">
        <v>34</v>
      </c>
      <c r="H1140" s="54"/>
      <c r="I1140" s="53"/>
      <c r="J1140" s="62">
        <v>25</v>
      </c>
      <c r="K1140" s="62">
        <v>14</v>
      </c>
      <c r="R1140" s="62">
        <v>14</v>
      </c>
      <c r="S1140" s="64">
        <v>1</v>
      </c>
      <c r="T1140" s="65">
        <v>1</v>
      </c>
      <c r="U1140" s="66"/>
      <c r="AA1140" s="62">
        <v>1</v>
      </c>
      <c r="AB1140" s="52" t="s">
        <v>3528</v>
      </c>
      <c r="AC1140" s="52" t="s">
        <v>3529</v>
      </c>
      <c r="AJ1140" s="52" t="s">
        <v>3530</v>
      </c>
    </row>
    <row r="1141" spans="1:36" ht="12.75" customHeight="1">
      <c r="A1141" s="78">
        <v>41911</v>
      </c>
      <c r="B1141" s="54">
        <v>6</v>
      </c>
      <c r="C1141" s="54">
        <v>11</v>
      </c>
      <c r="D1141" s="54">
        <v>16</v>
      </c>
      <c r="E1141" s="54">
        <v>22</v>
      </c>
      <c r="F1141" s="54">
        <v>27</v>
      </c>
      <c r="G1141" s="54">
        <v>28</v>
      </c>
      <c r="H1141" s="54"/>
      <c r="I1141" s="53"/>
      <c r="J1141" s="62">
        <v>25</v>
      </c>
      <c r="K1141" s="62">
        <v>12</v>
      </c>
      <c r="R1141" s="62">
        <v>12</v>
      </c>
      <c r="S1141" s="64">
        <v>2</v>
      </c>
      <c r="T1141" s="65">
        <v>1</v>
      </c>
      <c r="U1141" s="66"/>
      <c r="AA1141" s="62">
        <v>1</v>
      </c>
      <c r="AB1141" s="52" t="s">
        <v>3531</v>
      </c>
      <c r="AC1141" s="52" t="s">
        <v>3532</v>
      </c>
      <c r="AJ1141" s="52" t="s">
        <v>3533</v>
      </c>
    </row>
    <row r="1142" spans="1:36" ht="12.75" customHeight="1">
      <c r="A1142" s="78">
        <v>41908</v>
      </c>
      <c r="B1142" s="54">
        <v>11</v>
      </c>
      <c r="C1142" s="54">
        <v>18</v>
      </c>
      <c r="D1142" s="54">
        <v>20</v>
      </c>
      <c r="E1142" s="54">
        <v>27</v>
      </c>
      <c r="F1142" s="54">
        <v>42</v>
      </c>
      <c r="G1142" s="54">
        <v>44</v>
      </c>
      <c r="H1142" s="54"/>
      <c r="I1142" s="53"/>
      <c r="J1142" s="62">
        <v>27</v>
      </c>
      <c r="K1142" s="62">
        <v>15</v>
      </c>
      <c r="R1142" s="62">
        <v>15</v>
      </c>
      <c r="S1142" s="64">
        <v>3</v>
      </c>
      <c r="T1142" s="65">
        <v>2</v>
      </c>
      <c r="U1142" s="66"/>
      <c r="AA1142" s="62">
        <v>2</v>
      </c>
      <c r="AB1142" s="52" t="s">
        <v>3534</v>
      </c>
      <c r="AC1142" s="52" t="s">
        <v>3535</v>
      </c>
      <c r="AJ1142" s="52" t="s">
        <v>3536</v>
      </c>
    </row>
    <row r="1143" spans="1:36" ht="12.75" customHeight="1">
      <c r="A1143" s="78">
        <v>41906</v>
      </c>
      <c r="B1143" s="54">
        <v>10</v>
      </c>
      <c r="C1143" s="54">
        <v>16</v>
      </c>
      <c r="D1143" s="54">
        <v>23</v>
      </c>
      <c r="E1143" s="54">
        <v>42</v>
      </c>
      <c r="F1143" s="54">
        <v>44</v>
      </c>
      <c r="G1143" s="54">
        <v>47</v>
      </c>
      <c r="H1143" s="54"/>
      <c r="I1143" s="53"/>
      <c r="J1143" s="62">
        <v>27</v>
      </c>
      <c r="K1143" s="62">
        <v>16</v>
      </c>
      <c r="R1143" s="62">
        <v>16</v>
      </c>
      <c r="S1143" s="64">
        <v>2</v>
      </c>
      <c r="T1143" s="65">
        <v>1</v>
      </c>
      <c r="U1143" s="66"/>
      <c r="AA1143" s="62">
        <v>1</v>
      </c>
      <c r="AB1143" s="52" t="s">
        <v>3537</v>
      </c>
      <c r="AC1143" s="52" t="s">
        <v>3538</v>
      </c>
      <c r="AJ1143" s="52" t="s">
        <v>3539</v>
      </c>
    </row>
    <row r="1144" spans="1:36" ht="12.75" customHeight="1">
      <c r="A1144" s="78">
        <v>41905</v>
      </c>
      <c r="B1144" s="54">
        <v>13</v>
      </c>
      <c r="C1144" s="54">
        <v>17</v>
      </c>
      <c r="D1144" s="54">
        <v>29</v>
      </c>
      <c r="E1144" s="54">
        <v>30</v>
      </c>
      <c r="F1144" s="54">
        <v>36</v>
      </c>
      <c r="G1144" s="54">
        <v>41</v>
      </c>
      <c r="H1144" s="54"/>
      <c r="I1144" s="53"/>
      <c r="J1144" s="62">
        <v>30</v>
      </c>
      <c r="K1144" s="62">
        <v>15</v>
      </c>
      <c r="R1144" s="62">
        <v>15</v>
      </c>
      <c r="S1144" s="64">
        <v>5</v>
      </c>
      <c r="T1144" s="65">
        <v>0</v>
      </c>
      <c r="U1144" s="66"/>
      <c r="AA1144" s="62">
        <v>0</v>
      </c>
      <c r="AB1144" s="52" t="s">
        <v>3540</v>
      </c>
      <c r="AC1144" s="52" t="s">
        <v>3541</v>
      </c>
      <c r="AJ1144" s="52" t="s">
        <v>3542</v>
      </c>
    </row>
    <row r="1145" spans="1:36" ht="12.75" customHeight="1">
      <c r="A1145" s="78">
        <v>41904</v>
      </c>
      <c r="B1145" s="54">
        <v>1</v>
      </c>
      <c r="C1145" s="54">
        <v>4</v>
      </c>
      <c r="D1145" s="54">
        <v>11</v>
      </c>
      <c r="E1145" s="54">
        <v>17</v>
      </c>
      <c r="F1145" s="54">
        <v>22</v>
      </c>
      <c r="G1145" s="54">
        <v>31</v>
      </c>
      <c r="H1145" s="54"/>
      <c r="I1145" s="53"/>
      <c r="J1145" s="62">
        <v>29</v>
      </c>
      <c r="K1145" s="62">
        <v>15</v>
      </c>
      <c r="R1145" s="62">
        <v>15</v>
      </c>
      <c r="S1145" s="64">
        <v>4</v>
      </c>
      <c r="T1145" s="65">
        <v>2</v>
      </c>
      <c r="U1145" s="66"/>
      <c r="AA1145" s="62">
        <v>2</v>
      </c>
      <c r="AB1145" s="52" t="s">
        <v>3543</v>
      </c>
      <c r="AC1145" s="52" t="s">
        <v>3544</v>
      </c>
      <c r="AJ1145" s="52" t="s">
        <v>3545</v>
      </c>
    </row>
    <row r="1146" spans="1:36" ht="12.75" customHeight="1">
      <c r="A1146" s="78">
        <v>41901</v>
      </c>
      <c r="B1146" s="54">
        <v>19</v>
      </c>
      <c r="C1146" s="54">
        <v>22</v>
      </c>
      <c r="D1146" s="54">
        <v>27</v>
      </c>
      <c r="E1146" s="54">
        <v>29</v>
      </c>
      <c r="F1146" s="54">
        <v>33</v>
      </c>
      <c r="G1146" s="54">
        <v>46</v>
      </c>
      <c r="H1146" s="54"/>
      <c r="I1146" s="53"/>
      <c r="J1146" s="62">
        <v>26</v>
      </c>
      <c r="K1146" s="62">
        <v>14</v>
      </c>
      <c r="R1146" s="62">
        <v>14</v>
      </c>
      <c r="S1146" s="64">
        <v>4</v>
      </c>
      <c r="T1146" s="65">
        <v>1</v>
      </c>
      <c r="U1146" s="66"/>
      <c r="AA1146" s="62">
        <v>1</v>
      </c>
      <c r="AB1146" s="52" t="s">
        <v>3546</v>
      </c>
      <c r="AC1146" s="52" t="s">
        <v>3547</v>
      </c>
      <c r="AJ1146" s="52" t="s">
        <v>3548</v>
      </c>
    </row>
    <row r="1147" spans="1:36" ht="12.75" customHeight="1">
      <c r="A1147" s="78">
        <v>41899</v>
      </c>
      <c r="B1147" s="54">
        <v>1</v>
      </c>
      <c r="C1147" s="54">
        <v>7</v>
      </c>
      <c r="D1147" s="54">
        <v>8</v>
      </c>
      <c r="E1147" s="54">
        <v>20</v>
      </c>
      <c r="F1147" s="54">
        <v>23</v>
      </c>
      <c r="G1147" s="54">
        <v>39</v>
      </c>
      <c r="H1147" s="54"/>
      <c r="I1147" s="53"/>
      <c r="J1147" s="62">
        <v>29</v>
      </c>
      <c r="K1147" s="62">
        <v>17</v>
      </c>
      <c r="R1147" s="62">
        <v>17</v>
      </c>
      <c r="S1147" s="64">
        <v>5</v>
      </c>
      <c r="T1147" s="65">
        <v>5</v>
      </c>
      <c r="U1147" s="66"/>
      <c r="AA1147" s="62">
        <v>5</v>
      </c>
      <c r="AB1147" s="52" t="s">
        <v>3549</v>
      </c>
      <c r="AC1147" s="52" t="s">
        <v>3550</v>
      </c>
      <c r="AJ1147" s="52" t="s">
        <v>3551</v>
      </c>
    </row>
    <row r="1148" spans="1:36" ht="12.75" customHeight="1">
      <c r="A1148" s="78">
        <v>41898</v>
      </c>
      <c r="B1148" s="54">
        <v>22</v>
      </c>
      <c r="C1148" s="54">
        <v>26</v>
      </c>
      <c r="D1148" s="54">
        <v>32</v>
      </c>
      <c r="E1148" s="54">
        <v>36</v>
      </c>
      <c r="F1148" s="54">
        <v>41</v>
      </c>
      <c r="G1148" s="54">
        <v>44</v>
      </c>
      <c r="H1148" s="54"/>
      <c r="I1148" s="53"/>
      <c r="J1148" s="62">
        <v>30</v>
      </c>
      <c r="K1148" s="62">
        <v>16</v>
      </c>
      <c r="R1148" s="62">
        <v>16</v>
      </c>
      <c r="S1148" s="64">
        <v>4</v>
      </c>
      <c r="T1148" s="65">
        <v>2</v>
      </c>
      <c r="U1148" s="66"/>
      <c r="AA1148" s="62">
        <v>2</v>
      </c>
      <c r="AB1148" s="52" t="s">
        <v>3552</v>
      </c>
      <c r="AC1148" s="52" t="s">
        <v>3553</v>
      </c>
      <c r="AJ1148" s="52" t="s">
        <v>3554</v>
      </c>
    </row>
    <row r="1149" spans="1:36" ht="12.75" customHeight="1">
      <c r="A1149" s="78">
        <v>41897</v>
      </c>
      <c r="B1149" s="54">
        <v>1</v>
      </c>
      <c r="C1149" s="54">
        <v>7</v>
      </c>
      <c r="D1149" s="54">
        <v>22</v>
      </c>
      <c r="E1149" s="54">
        <v>38</v>
      </c>
      <c r="F1149" s="54">
        <v>41</v>
      </c>
      <c r="G1149" s="54">
        <v>44</v>
      </c>
      <c r="H1149" s="54"/>
      <c r="I1149" s="53"/>
      <c r="J1149" s="62">
        <v>28</v>
      </c>
      <c r="K1149" s="62">
        <v>15</v>
      </c>
      <c r="R1149" s="62">
        <v>15</v>
      </c>
      <c r="S1149" s="64">
        <v>3</v>
      </c>
      <c r="T1149" s="65">
        <v>3</v>
      </c>
      <c r="U1149" s="66"/>
      <c r="AA1149" s="62">
        <v>3</v>
      </c>
      <c r="AB1149" s="52" t="s">
        <v>3555</v>
      </c>
      <c r="AC1149" s="52" t="s">
        <v>3556</v>
      </c>
      <c r="AJ1149" s="52" t="s">
        <v>3557</v>
      </c>
    </row>
    <row r="1150" spans="1:36" ht="12.75" customHeight="1">
      <c r="A1150" s="78">
        <v>41894</v>
      </c>
      <c r="B1150" s="54">
        <v>7</v>
      </c>
      <c r="C1150" s="54">
        <v>13</v>
      </c>
      <c r="D1150" s="54">
        <v>22</v>
      </c>
      <c r="E1150" s="54">
        <v>29</v>
      </c>
      <c r="F1150" s="54">
        <v>39</v>
      </c>
      <c r="G1150" s="54">
        <v>45</v>
      </c>
      <c r="H1150" s="54"/>
      <c r="I1150" s="53"/>
      <c r="J1150" s="62">
        <v>28</v>
      </c>
      <c r="K1150" s="62">
        <v>15</v>
      </c>
      <c r="R1150" s="62">
        <v>15</v>
      </c>
      <c r="S1150" s="64">
        <v>3</v>
      </c>
      <c r="T1150" s="65">
        <v>3</v>
      </c>
      <c r="U1150" s="66"/>
      <c r="AA1150" s="62">
        <v>3</v>
      </c>
      <c r="AB1150" s="52" t="s">
        <v>3558</v>
      </c>
      <c r="AC1150" s="52" t="s">
        <v>3559</v>
      </c>
      <c r="AJ1150" s="52" t="s">
        <v>3560</v>
      </c>
    </row>
    <row r="1151" spans="1:36" ht="12.75" customHeight="1">
      <c r="A1151" s="78">
        <v>41892</v>
      </c>
      <c r="B1151" s="54">
        <v>11</v>
      </c>
      <c r="C1151" s="54">
        <v>30</v>
      </c>
      <c r="D1151" s="54">
        <v>31</v>
      </c>
      <c r="E1151" s="54">
        <v>33</v>
      </c>
      <c r="F1151" s="54">
        <v>40</v>
      </c>
      <c r="G1151" s="54">
        <v>43</v>
      </c>
      <c r="H1151" s="54"/>
      <c r="I1151" s="53"/>
      <c r="J1151" s="62">
        <v>25</v>
      </c>
      <c r="K1151" s="62">
        <v>12</v>
      </c>
      <c r="R1151" s="62">
        <v>12</v>
      </c>
      <c r="S1151" s="64">
        <v>4</v>
      </c>
      <c r="T1151" s="65">
        <v>2</v>
      </c>
      <c r="U1151" s="66"/>
      <c r="AA1151" s="62">
        <v>2</v>
      </c>
      <c r="AB1151" s="52" t="s">
        <v>3561</v>
      </c>
      <c r="AC1151" s="52" t="s">
        <v>3562</v>
      </c>
      <c r="AJ1151" s="52" t="s">
        <v>3563</v>
      </c>
    </row>
    <row r="1152" spans="1:36" ht="12.75" customHeight="1">
      <c r="A1152" s="78">
        <v>41891</v>
      </c>
      <c r="B1152" s="54">
        <v>7</v>
      </c>
      <c r="C1152" s="54">
        <v>10</v>
      </c>
      <c r="D1152" s="54">
        <v>20</v>
      </c>
      <c r="E1152" s="54">
        <v>37</v>
      </c>
      <c r="F1152" s="54">
        <v>38</v>
      </c>
      <c r="G1152" s="54">
        <v>46</v>
      </c>
      <c r="H1152" s="54"/>
      <c r="I1152" s="53"/>
      <c r="J1152" s="62">
        <v>26</v>
      </c>
      <c r="K1152" s="62">
        <v>14</v>
      </c>
      <c r="R1152" s="62">
        <v>14</v>
      </c>
      <c r="S1152" s="64">
        <v>2</v>
      </c>
      <c r="T1152" s="65">
        <v>1</v>
      </c>
      <c r="U1152" s="66"/>
      <c r="AA1152" s="62">
        <v>1</v>
      </c>
      <c r="AB1152" s="52" t="s">
        <v>3564</v>
      </c>
      <c r="AC1152" s="52" t="s">
        <v>3565</v>
      </c>
      <c r="AJ1152" s="52" t="s">
        <v>3566</v>
      </c>
    </row>
    <row r="1153" spans="1:36" ht="12.75" customHeight="1">
      <c r="A1153" s="78">
        <v>41890</v>
      </c>
      <c r="B1153" s="54">
        <v>8</v>
      </c>
      <c r="C1153" s="54">
        <v>15</v>
      </c>
      <c r="D1153" s="54">
        <v>28</v>
      </c>
      <c r="E1153" s="54">
        <v>41</v>
      </c>
      <c r="F1153" s="54">
        <v>46</v>
      </c>
      <c r="G1153" s="54">
        <v>48</v>
      </c>
      <c r="H1153" s="54"/>
      <c r="I1153" s="53"/>
      <c r="J1153" s="62">
        <v>27</v>
      </c>
      <c r="K1153" s="62">
        <v>16</v>
      </c>
      <c r="R1153" s="62">
        <v>16</v>
      </c>
      <c r="S1153" s="64">
        <v>4</v>
      </c>
      <c r="T1153" s="65">
        <v>3</v>
      </c>
      <c r="U1153" s="66"/>
      <c r="AA1153" s="62">
        <v>3</v>
      </c>
      <c r="AB1153" s="52" t="s">
        <v>3567</v>
      </c>
      <c r="AC1153" s="52" t="s">
        <v>3568</v>
      </c>
      <c r="AJ1153" s="52" t="s">
        <v>3569</v>
      </c>
    </row>
    <row r="1154" spans="1:36" ht="12.75" customHeight="1">
      <c r="A1154" s="78">
        <v>41887</v>
      </c>
      <c r="B1154" s="54">
        <v>4</v>
      </c>
      <c r="C1154" s="54">
        <v>18</v>
      </c>
      <c r="D1154" s="54">
        <v>20</v>
      </c>
      <c r="E1154" s="54">
        <v>22</v>
      </c>
      <c r="F1154" s="54">
        <v>36</v>
      </c>
      <c r="G1154" s="54">
        <v>38</v>
      </c>
      <c r="H1154" s="54"/>
      <c r="I1154" s="53"/>
      <c r="J1154" s="62">
        <v>26</v>
      </c>
      <c r="K1154" s="62">
        <v>15</v>
      </c>
      <c r="R1154" s="62">
        <v>15</v>
      </c>
      <c r="S1154" s="64">
        <v>2</v>
      </c>
      <c r="T1154" s="65">
        <v>1</v>
      </c>
      <c r="U1154" s="66"/>
      <c r="AA1154" s="62">
        <v>1</v>
      </c>
      <c r="AB1154" s="52" t="s">
        <v>3570</v>
      </c>
      <c r="AC1154" s="52" t="s">
        <v>3571</v>
      </c>
      <c r="AJ1154" s="52" t="s">
        <v>3572</v>
      </c>
    </row>
    <row r="1155" spans="1:36" ht="12.75" customHeight="1">
      <c r="A1155" s="78">
        <v>41885</v>
      </c>
      <c r="B1155" s="54">
        <v>14</v>
      </c>
      <c r="C1155" s="54">
        <v>21</v>
      </c>
      <c r="D1155" s="54">
        <v>23</v>
      </c>
      <c r="E1155" s="54">
        <v>27</v>
      </c>
      <c r="F1155" s="54">
        <v>28</v>
      </c>
      <c r="G1155" s="54">
        <v>47</v>
      </c>
      <c r="H1155" s="54"/>
      <c r="I1155" s="53"/>
      <c r="J1155" s="62">
        <v>27</v>
      </c>
      <c r="K1155" s="62">
        <v>15</v>
      </c>
      <c r="R1155" s="62">
        <v>15</v>
      </c>
      <c r="S1155" s="64">
        <v>4</v>
      </c>
      <c r="T1155" s="65">
        <v>2</v>
      </c>
      <c r="U1155" s="66"/>
      <c r="AA1155" s="62">
        <v>2</v>
      </c>
      <c r="AB1155" s="52" t="s">
        <v>3573</v>
      </c>
      <c r="AC1155" s="52" t="s">
        <v>3574</v>
      </c>
      <c r="AJ1155" s="52" t="s">
        <v>3575</v>
      </c>
    </row>
    <row r="1156" spans="1:36" ht="12.75" customHeight="1">
      <c r="A1156" s="78">
        <v>41884</v>
      </c>
      <c r="B1156" s="54">
        <v>7</v>
      </c>
      <c r="C1156" s="54">
        <v>10</v>
      </c>
      <c r="D1156" s="54">
        <v>26</v>
      </c>
      <c r="E1156" s="54">
        <v>30</v>
      </c>
      <c r="F1156" s="54">
        <v>32</v>
      </c>
      <c r="G1156" s="54">
        <v>39</v>
      </c>
      <c r="H1156" s="54"/>
      <c r="I1156" s="53"/>
      <c r="J1156" s="62">
        <v>25</v>
      </c>
      <c r="K1156" s="62">
        <v>13</v>
      </c>
      <c r="R1156" s="62">
        <v>13</v>
      </c>
      <c r="S1156" s="64">
        <v>1</v>
      </c>
      <c r="T1156" s="65">
        <v>1</v>
      </c>
      <c r="U1156" s="66"/>
      <c r="AA1156" s="62">
        <v>1</v>
      </c>
      <c r="AB1156" s="52" t="s">
        <v>3576</v>
      </c>
      <c r="AC1156" s="52" t="s">
        <v>3577</v>
      </c>
      <c r="AJ1156" s="52" t="s">
        <v>3578</v>
      </c>
    </row>
    <row r="1157" spans="1:36" ht="12.75" customHeight="1">
      <c r="A1157" s="78">
        <v>41883</v>
      </c>
      <c r="B1157" s="54">
        <v>3</v>
      </c>
      <c r="C1157" s="54">
        <v>10</v>
      </c>
      <c r="D1157" s="54">
        <v>33</v>
      </c>
      <c r="E1157" s="54">
        <v>36</v>
      </c>
      <c r="F1157" s="54">
        <v>38</v>
      </c>
      <c r="G1157" s="54">
        <v>39</v>
      </c>
      <c r="H1157" s="54"/>
      <c r="I1157" s="53"/>
      <c r="J1157" s="62">
        <v>25</v>
      </c>
      <c r="K1157" s="62">
        <v>16</v>
      </c>
      <c r="R1157" s="62">
        <v>16</v>
      </c>
      <c r="S1157" s="64">
        <v>1</v>
      </c>
      <c r="T1157" s="65">
        <v>0</v>
      </c>
      <c r="U1157" s="66"/>
      <c r="AA1157" s="62">
        <v>0</v>
      </c>
      <c r="AB1157" s="52" t="s">
        <v>3579</v>
      </c>
      <c r="AC1157" s="52" t="s">
        <v>3580</v>
      </c>
      <c r="AJ1157" s="52" t="s">
        <v>3581</v>
      </c>
    </row>
    <row r="1158" spans="1:36" ht="12.75" customHeight="1">
      <c r="A1158" s="78">
        <v>41880</v>
      </c>
      <c r="B1158" s="54">
        <v>9</v>
      </c>
      <c r="C1158" s="54">
        <v>16</v>
      </c>
      <c r="D1158" s="54">
        <v>22</v>
      </c>
      <c r="E1158" s="54">
        <v>37</v>
      </c>
      <c r="F1158" s="54">
        <v>39</v>
      </c>
      <c r="G1158" s="54">
        <v>49</v>
      </c>
      <c r="H1158" s="54"/>
      <c r="I1158" s="53"/>
      <c r="J1158" s="62">
        <v>27</v>
      </c>
      <c r="K1158" s="62">
        <v>15</v>
      </c>
      <c r="R1158" s="62">
        <v>15</v>
      </c>
      <c r="S1158" s="64">
        <v>5</v>
      </c>
      <c r="T1158" s="65">
        <v>2</v>
      </c>
      <c r="U1158" s="66"/>
      <c r="AA1158" s="62">
        <v>2</v>
      </c>
      <c r="AB1158" s="52" t="s">
        <v>3582</v>
      </c>
      <c r="AC1158" s="52" t="s">
        <v>3583</v>
      </c>
      <c r="AJ1158" s="52" t="s">
        <v>3584</v>
      </c>
    </row>
    <row r="1159" spans="1:36" ht="12.75" customHeight="1">
      <c r="A1159" s="78">
        <v>41878</v>
      </c>
      <c r="B1159" s="54">
        <v>11</v>
      </c>
      <c r="C1159" s="54">
        <v>19</v>
      </c>
      <c r="D1159" s="54">
        <v>25</v>
      </c>
      <c r="E1159" s="54">
        <v>35</v>
      </c>
      <c r="F1159" s="54">
        <v>43</v>
      </c>
      <c r="G1159" s="54">
        <v>48</v>
      </c>
      <c r="H1159" s="54"/>
      <c r="I1159" s="53"/>
      <c r="J1159" s="62">
        <v>26</v>
      </c>
      <c r="K1159" s="62">
        <v>14</v>
      </c>
      <c r="R1159" s="62">
        <v>14</v>
      </c>
      <c r="S1159" s="64">
        <v>3</v>
      </c>
      <c r="T1159" s="65">
        <v>3</v>
      </c>
      <c r="U1159" s="66"/>
      <c r="AA1159" s="62">
        <v>3</v>
      </c>
      <c r="AB1159" s="52" t="s">
        <v>3585</v>
      </c>
      <c r="AC1159" s="52" t="s">
        <v>3586</v>
      </c>
      <c r="AJ1159" s="52" t="s">
        <v>3587</v>
      </c>
    </row>
    <row r="1160" spans="1:36" ht="12.75" customHeight="1">
      <c r="A1160" s="78">
        <v>41877</v>
      </c>
      <c r="B1160" s="54">
        <v>11</v>
      </c>
      <c r="C1160" s="54">
        <v>18</v>
      </c>
      <c r="D1160" s="54">
        <v>19</v>
      </c>
      <c r="E1160" s="54">
        <v>25</v>
      </c>
      <c r="F1160" s="54">
        <v>43</v>
      </c>
      <c r="G1160" s="54">
        <v>49</v>
      </c>
      <c r="H1160" s="54"/>
      <c r="I1160" s="53"/>
      <c r="J1160" s="62">
        <v>27</v>
      </c>
      <c r="K1160" s="62">
        <v>16</v>
      </c>
      <c r="R1160" s="62">
        <v>16</v>
      </c>
      <c r="S1160" s="64">
        <v>4</v>
      </c>
      <c r="T1160" s="65">
        <v>4</v>
      </c>
      <c r="U1160" s="66"/>
      <c r="AA1160" s="62">
        <v>4</v>
      </c>
      <c r="AB1160" s="52" t="s">
        <v>3588</v>
      </c>
      <c r="AC1160" s="52" t="s">
        <v>3589</v>
      </c>
      <c r="AJ1160" s="52" t="s">
        <v>3590</v>
      </c>
    </row>
    <row r="1161" spans="1:36" ht="12.75" customHeight="1">
      <c r="A1161" s="78">
        <v>41876</v>
      </c>
      <c r="B1161" s="54">
        <v>1</v>
      </c>
      <c r="C1161" s="54">
        <v>5</v>
      </c>
      <c r="D1161" s="54">
        <v>40</v>
      </c>
      <c r="E1161" s="54">
        <v>42</v>
      </c>
      <c r="F1161" s="54">
        <v>46</v>
      </c>
      <c r="G1161" s="54">
        <v>47</v>
      </c>
      <c r="H1161" s="54"/>
      <c r="I1161" s="53"/>
      <c r="J1161" s="62">
        <v>28</v>
      </c>
      <c r="K1161" s="62">
        <v>14</v>
      </c>
      <c r="R1161" s="62">
        <v>14</v>
      </c>
      <c r="S1161" s="64">
        <v>3</v>
      </c>
      <c r="T1161" s="65">
        <v>2</v>
      </c>
      <c r="U1161" s="66"/>
      <c r="AA1161" s="62">
        <v>2</v>
      </c>
      <c r="AB1161" s="52" t="s">
        <v>3591</v>
      </c>
      <c r="AC1161" s="52" t="s">
        <v>3592</v>
      </c>
      <c r="AJ1161" s="52" t="s">
        <v>3593</v>
      </c>
    </row>
    <row r="1162" spans="1:36" ht="12.75" customHeight="1">
      <c r="A1162" s="78">
        <v>41873</v>
      </c>
      <c r="B1162" s="54">
        <v>3</v>
      </c>
      <c r="C1162" s="54">
        <v>5</v>
      </c>
      <c r="D1162" s="54">
        <v>9</v>
      </c>
      <c r="E1162" s="54">
        <v>12</v>
      </c>
      <c r="F1162" s="54">
        <v>22</v>
      </c>
      <c r="G1162" s="54">
        <v>25</v>
      </c>
      <c r="H1162" s="54"/>
      <c r="I1162" s="53"/>
      <c r="J1162" s="62">
        <v>27</v>
      </c>
      <c r="K1162" s="62">
        <v>14</v>
      </c>
      <c r="R1162" s="62">
        <v>14</v>
      </c>
      <c r="S1162" s="64">
        <v>4</v>
      </c>
      <c r="T1162" s="65">
        <v>2</v>
      </c>
      <c r="U1162" s="66"/>
      <c r="AA1162" s="62">
        <v>2</v>
      </c>
      <c r="AB1162" s="52" t="s">
        <v>3594</v>
      </c>
      <c r="AC1162" s="52" t="s">
        <v>3595</v>
      </c>
      <c r="AJ1162" s="52" t="s">
        <v>3596</v>
      </c>
    </row>
    <row r="1163" spans="1:36" ht="12.75" customHeight="1">
      <c r="A1163" s="78">
        <v>41871</v>
      </c>
      <c r="B1163" s="54">
        <v>6</v>
      </c>
      <c r="C1163" s="54">
        <v>13</v>
      </c>
      <c r="D1163" s="54">
        <v>16</v>
      </c>
      <c r="E1163" s="54">
        <v>28</v>
      </c>
      <c r="F1163" s="54">
        <v>41</v>
      </c>
      <c r="G1163" s="54">
        <v>44</v>
      </c>
      <c r="H1163" s="54"/>
      <c r="I1163" s="53"/>
      <c r="J1163" s="62">
        <v>25</v>
      </c>
      <c r="K1163" s="62">
        <v>15</v>
      </c>
      <c r="R1163" s="62">
        <v>15</v>
      </c>
      <c r="S1163" s="64">
        <v>2</v>
      </c>
      <c r="T1163" s="65">
        <v>0</v>
      </c>
      <c r="U1163" s="66"/>
      <c r="AA1163" s="62">
        <v>0</v>
      </c>
      <c r="AB1163" s="52" t="s">
        <v>3597</v>
      </c>
      <c r="AC1163" s="52" t="s">
        <v>3598</v>
      </c>
      <c r="AJ1163" s="52" t="s">
        <v>3599</v>
      </c>
    </row>
    <row r="1164" spans="1:36" ht="12.75" customHeight="1">
      <c r="A1164" s="78">
        <v>41870</v>
      </c>
      <c r="B1164" s="54">
        <v>5</v>
      </c>
      <c r="C1164" s="54">
        <v>13</v>
      </c>
      <c r="D1164" s="54">
        <v>14</v>
      </c>
      <c r="E1164" s="54">
        <v>29</v>
      </c>
      <c r="F1164" s="54">
        <v>30</v>
      </c>
      <c r="G1164" s="54">
        <v>41</v>
      </c>
      <c r="H1164" s="54"/>
      <c r="I1164" s="53"/>
      <c r="J1164" s="62">
        <v>23</v>
      </c>
      <c r="K1164" s="62">
        <v>14</v>
      </c>
      <c r="R1164" s="62">
        <v>14</v>
      </c>
      <c r="S1164" s="64">
        <v>1</v>
      </c>
      <c r="T1164" s="65">
        <v>1</v>
      </c>
      <c r="U1164" s="66"/>
      <c r="AA1164" s="62">
        <v>1</v>
      </c>
      <c r="AB1164" s="52" t="s">
        <v>3600</v>
      </c>
      <c r="AC1164" s="52" t="s">
        <v>3601</v>
      </c>
      <c r="AJ1164" s="52" t="s">
        <v>3602</v>
      </c>
    </row>
    <row r="1165" spans="1:36" ht="12.75" customHeight="1">
      <c r="A1165" s="78">
        <v>41869</v>
      </c>
      <c r="B1165" s="54">
        <v>6</v>
      </c>
      <c r="C1165" s="54">
        <v>16</v>
      </c>
      <c r="D1165" s="54">
        <v>25</v>
      </c>
      <c r="E1165" s="54">
        <v>27</v>
      </c>
      <c r="F1165" s="54">
        <v>46</v>
      </c>
      <c r="G1165" s="54">
        <v>49</v>
      </c>
      <c r="H1165" s="54"/>
      <c r="I1165" s="53"/>
      <c r="J1165" s="62">
        <v>27</v>
      </c>
      <c r="K1165" s="62">
        <v>16</v>
      </c>
      <c r="R1165" s="62">
        <v>16</v>
      </c>
      <c r="S1165" s="64">
        <v>2</v>
      </c>
      <c r="T1165" s="65">
        <v>2</v>
      </c>
      <c r="U1165" s="66"/>
      <c r="AA1165" s="62">
        <v>2</v>
      </c>
      <c r="AB1165" s="52" t="s">
        <v>3603</v>
      </c>
      <c r="AC1165" s="52" t="s">
        <v>3604</v>
      </c>
      <c r="AJ1165" s="52" t="s">
        <v>3605</v>
      </c>
    </row>
    <row r="1166" spans="1:36" ht="12.75" customHeight="1">
      <c r="A1166" s="78">
        <v>41866</v>
      </c>
      <c r="B1166" s="54">
        <v>11</v>
      </c>
      <c r="C1166" s="54">
        <v>16</v>
      </c>
      <c r="D1166" s="54">
        <v>20</v>
      </c>
      <c r="E1166" s="54">
        <v>24</v>
      </c>
      <c r="F1166" s="54">
        <v>34</v>
      </c>
      <c r="G1166" s="54">
        <v>35</v>
      </c>
      <c r="H1166" s="54"/>
      <c r="I1166" s="53"/>
      <c r="J1166" s="62">
        <v>27</v>
      </c>
      <c r="K1166" s="62">
        <v>16</v>
      </c>
      <c r="R1166" s="62">
        <v>16</v>
      </c>
      <c r="S1166" s="64">
        <v>3</v>
      </c>
      <c r="T1166" s="65">
        <v>1</v>
      </c>
      <c r="U1166" s="66"/>
      <c r="AA1166" s="62">
        <v>1</v>
      </c>
      <c r="AB1166" s="52" t="s">
        <v>3606</v>
      </c>
      <c r="AC1166" s="52" t="s">
        <v>3607</v>
      </c>
      <c r="AJ1166" s="52" t="s">
        <v>3608</v>
      </c>
    </row>
    <row r="1167" spans="1:36" ht="12.75" customHeight="1">
      <c r="A1167" s="78">
        <v>41864</v>
      </c>
      <c r="B1167" s="54">
        <v>6</v>
      </c>
      <c r="C1167" s="54">
        <v>17</v>
      </c>
      <c r="D1167" s="54">
        <v>22</v>
      </c>
      <c r="E1167" s="54">
        <v>23</v>
      </c>
      <c r="F1167" s="54">
        <v>25</v>
      </c>
      <c r="G1167" s="54">
        <v>30</v>
      </c>
      <c r="H1167" s="54"/>
      <c r="I1167" s="53"/>
      <c r="J1167" s="62">
        <v>26</v>
      </c>
      <c r="K1167" s="62">
        <v>17</v>
      </c>
      <c r="R1167" s="62">
        <v>17</v>
      </c>
      <c r="S1167" s="64">
        <v>3</v>
      </c>
      <c r="T1167" s="65">
        <v>2</v>
      </c>
      <c r="U1167" s="66"/>
      <c r="AA1167" s="62">
        <v>2</v>
      </c>
      <c r="AB1167" s="52" t="s">
        <v>3609</v>
      </c>
      <c r="AC1167" s="52" t="s">
        <v>3610</v>
      </c>
      <c r="AJ1167" s="52" t="s">
        <v>3611</v>
      </c>
    </row>
    <row r="1168" spans="1:36" ht="12.75" customHeight="1">
      <c r="A1168" s="78">
        <v>41863</v>
      </c>
      <c r="B1168" s="54">
        <v>24</v>
      </c>
      <c r="C1168" s="54">
        <v>28</v>
      </c>
      <c r="D1168" s="54">
        <v>34</v>
      </c>
      <c r="E1168" s="54">
        <v>37</v>
      </c>
      <c r="F1168" s="54">
        <v>39</v>
      </c>
      <c r="G1168" s="54">
        <v>42</v>
      </c>
      <c r="H1168" s="54"/>
      <c r="I1168" s="53"/>
      <c r="J1168" s="62">
        <v>26</v>
      </c>
      <c r="K1168" s="62">
        <v>15</v>
      </c>
      <c r="R1168" s="62">
        <v>15</v>
      </c>
      <c r="S1168" s="64">
        <v>3</v>
      </c>
      <c r="T1168" s="65">
        <v>1</v>
      </c>
      <c r="U1168" s="66"/>
      <c r="AA1168" s="62">
        <v>1</v>
      </c>
      <c r="AB1168" s="52" t="s">
        <v>3612</v>
      </c>
      <c r="AC1168" s="52" t="s">
        <v>3613</v>
      </c>
      <c r="AJ1168" s="52" t="s">
        <v>3614</v>
      </c>
    </row>
    <row r="1169" spans="1:36" ht="12.75" customHeight="1">
      <c r="A1169" s="78">
        <v>41862</v>
      </c>
      <c r="B1169" s="54">
        <v>2</v>
      </c>
      <c r="C1169" s="54">
        <v>3</v>
      </c>
      <c r="D1169" s="54">
        <v>25</v>
      </c>
      <c r="E1169" s="54">
        <v>37</v>
      </c>
      <c r="F1169" s="54">
        <v>45</v>
      </c>
      <c r="G1169" s="54">
        <v>49</v>
      </c>
      <c r="H1169" s="54"/>
      <c r="I1169" s="53"/>
      <c r="J1169" s="62">
        <v>23</v>
      </c>
      <c r="K1169" s="62">
        <v>13</v>
      </c>
      <c r="R1169" s="62">
        <v>13</v>
      </c>
      <c r="S1169" s="64">
        <v>3</v>
      </c>
      <c r="T1169" s="65">
        <v>2</v>
      </c>
      <c r="U1169" s="66"/>
      <c r="AA1169" s="62">
        <v>2</v>
      </c>
      <c r="AB1169" s="52" t="s">
        <v>3615</v>
      </c>
      <c r="AC1169" s="52" t="s">
        <v>3616</v>
      </c>
      <c r="AJ1169" s="52" t="s">
        <v>3617</v>
      </c>
    </row>
    <row r="1170" spans="1:36" ht="12.75" customHeight="1">
      <c r="A1170" s="78">
        <v>41859</v>
      </c>
      <c r="B1170" s="54">
        <v>10</v>
      </c>
      <c r="C1170" s="54">
        <v>32</v>
      </c>
      <c r="D1170" s="54">
        <v>40</v>
      </c>
      <c r="E1170" s="54">
        <v>44</v>
      </c>
      <c r="F1170" s="54">
        <v>45</v>
      </c>
      <c r="G1170" s="54">
        <v>49</v>
      </c>
      <c r="H1170" s="54"/>
      <c r="I1170" s="53"/>
      <c r="J1170" s="62">
        <v>21</v>
      </c>
      <c r="K1170" s="62">
        <v>12</v>
      </c>
      <c r="R1170" s="62">
        <v>12</v>
      </c>
      <c r="S1170" s="64">
        <v>3</v>
      </c>
      <c r="T1170" s="65">
        <v>2</v>
      </c>
      <c r="U1170" s="66"/>
      <c r="AA1170" s="62">
        <v>2</v>
      </c>
      <c r="AB1170" s="52" t="s">
        <v>3618</v>
      </c>
      <c r="AC1170" s="52" t="s">
        <v>3619</v>
      </c>
      <c r="AJ1170" s="52" t="s">
        <v>3620</v>
      </c>
    </row>
    <row r="1171" spans="1:36" ht="12.75" customHeight="1">
      <c r="A1171" s="78">
        <v>41857</v>
      </c>
      <c r="B1171" s="54">
        <v>5</v>
      </c>
      <c r="C1171" s="54">
        <v>10</v>
      </c>
      <c r="D1171" s="54">
        <v>20</v>
      </c>
      <c r="E1171" s="54">
        <v>36</v>
      </c>
      <c r="F1171" s="54">
        <v>42</v>
      </c>
      <c r="G1171" s="54">
        <v>43</v>
      </c>
      <c r="H1171" s="54"/>
      <c r="I1171" s="53"/>
      <c r="J1171" s="62">
        <v>21</v>
      </c>
      <c r="K1171" s="62">
        <v>13</v>
      </c>
      <c r="R1171" s="62">
        <v>13</v>
      </c>
      <c r="S1171" s="64">
        <v>2</v>
      </c>
      <c r="T1171" s="65">
        <v>1</v>
      </c>
      <c r="U1171" s="66"/>
      <c r="AA1171" s="62">
        <v>1</v>
      </c>
      <c r="AB1171" s="52" t="s">
        <v>3621</v>
      </c>
      <c r="AC1171" s="52" t="s">
        <v>3622</v>
      </c>
      <c r="AJ1171" s="52" t="s">
        <v>3623</v>
      </c>
    </row>
    <row r="1172" spans="1:36" ht="12.75" customHeight="1">
      <c r="A1172" s="78">
        <v>41856</v>
      </c>
      <c r="B1172" s="54">
        <v>15</v>
      </c>
      <c r="C1172" s="54">
        <v>26</v>
      </c>
      <c r="D1172" s="54">
        <v>31</v>
      </c>
      <c r="E1172" s="54">
        <v>32</v>
      </c>
      <c r="F1172" s="54">
        <v>33</v>
      </c>
      <c r="G1172" s="54">
        <v>42</v>
      </c>
      <c r="H1172" s="54"/>
      <c r="I1172" s="53"/>
      <c r="J1172" s="62">
        <v>24</v>
      </c>
      <c r="K1172" s="62">
        <v>14</v>
      </c>
      <c r="R1172" s="62">
        <v>14</v>
      </c>
      <c r="S1172" s="64">
        <v>2</v>
      </c>
      <c r="T1172" s="65">
        <v>1</v>
      </c>
      <c r="U1172" s="66"/>
      <c r="AA1172" s="62">
        <v>1</v>
      </c>
      <c r="AB1172" s="52" t="s">
        <v>3624</v>
      </c>
      <c r="AC1172" s="52" t="s">
        <v>3625</v>
      </c>
      <c r="AJ1172" s="52" t="s">
        <v>3626</v>
      </c>
    </row>
    <row r="1173" spans="1:36" ht="12.75" customHeight="1">
      <c r="A1173" s="78">
        <v>41855</v>
      </c>
      <c r="B1173" s="54">
        <v>6</v>
      </c>
      <c r="C1173" s="54">
        <v>7</v>
      </c>
      <c r="D1173" s="54">
        <v>12</v>
      </c>
      <c r="E1173" s="54">
        <v>40</v>
      </c>
      <c r="F1173" s="54">
        <v>42</v>
      </c>
      <c r="G1173" s="54">
        <v>48</v>
      </c>
      <c r="H1173" s="54"/>
      <c r="I1173" s="53"/>
      <c r="J1173" s="62">
        <v>26</v>
      </c>
      <c r="K1173" s="62">
        <v>15</v>
      </c>
      <c r="R1173" s="62">
        <v>15</v>
      </c>
      <c r="S1173" s="64">
        <v>3</v>
      </c>
      <c r="T1173" s="65">
        <v>0</v>
      </c>
      <c r="U1173" s="66"/>
      <c r="AA1173" s="62">
        <v>0</v>
      </c>
      <c r="AB1173" s="52" t="s">
        <v>3627</v>
      </c>
      <c r="AC1173" s="52" t="s">
        <v>3628</v>
      </c>
      <c r="AJ1173" s="52" t="s">
        <v>3629</v>
      </c>
    </row>
    <row r="1174" spans="1:36" ht="12.75" customHeight="1">
      <c r="A1174" s="78">
        <v>41852</v>
      </c>
      <c r="B1174" s="54">
        <v>8</v>
      </c>
      <c r="C1174" s="54">
        <v>11</v>
      </c>
      <c r="D1174" s="54">
        <v>20</v>
      </c>
      <c r="E1174" s="54">
        <v>31</v>
      </c>
      <c r="F1174" s="54">
        <v>33</v>
      </c>
      <c r="G1174" s="54">
        <v>45</v>
      </c>
      <c r="H1174" s="54"/>
      <c r="I1174" s="53"/>
      <c r="J1174" s="62">
        <v>28</v>
      </c>
      <c r="K1174" s="62">
        <v>15</v>
      </c>
      <c r="R1174" s="62">
        <v>15</v>
      </c>
      <c r="S1174" s="64">
        <v>3</v>
      </c>
      <c r="T1174" s="65">
        <v>3</v>
      </c>
      <c r="U1174" s="66"/>
      <c r="AA1174" s="62">
        <v>3</v>
      </c>
      <c r="AB1174" s="52" t="s">
        <v>3630</v>
      </c>
      <c r="AC1174" s="52" t="s">
        <v>3631</v>
      </c>
      <c r="AJ1174" s="52" t="s">
        <v>3632</v>
      </c>
    </row>
    <row r="1175" spans="1:36" ht="12.75" customHeight="1">
      <c r="A1175" s="78">
        <v>41850</v>
      </c>
      <c r="B1175" s="54">
        <v>7</v>
      </c>
      <c r="C1175" s="54">
        <v>11</v>
      </c>
      <c r="D1175" s="54">
        <v>28</v>
      </c>
      <c r="E1175" s="54">
        <v>37</v>
      </c>
      <c r="F1175" s="54">
        <v>43</v>
      </c>
      <c r="G1175" s="54">
        <v>49</v>
      </c>
      <c r="H1175" s="54"/>
      <c r="I1175" s="53"/>
      <c r="J1175" s="62">
        <v>27</v>
      </c>
      <c r="K1175" s="62">
        <v>14</v>
      </c>
      <c r="R1175" s="62">
        <v>14</v>
      </c>
      <c r="S1175" s="64">
        <v>3</v>
      </c>
      <c r="T1175" s="65">
        <v>2</v>
      </c>
      <c r="U1175" s="66"/>
      <c r="AA1175" s="62">
        <v>2</v>
      </c>
      <c r="AB1175" s="52" t="s">
        <v>3633</v>
      </c>
      <c r="AC1175" s="52" t="s">
        <v>3634</v>
      </c>
      <c r="AJ1175" s="52" t="s">
        <v>3635</v>
      </c>
    </row>
    <row r="1176" spans="1:36" ht="12.75" customHeight="1">
      <c r="A1176" s="78">
        <v>41849</v>
      </c>
      <c r="B1176" s="54">
        <v>2</v>
      </c>
      <c r="C1176" s="54">
        <v>17</v>
      </c>
      <c r="D1176" s="54">
        <v>38</v>
      </c>
      <c r="E1176" s="54">
        <v>40</v>
      </c>
      <c r="F1176" s="54">
        <v>41</v>
      </c>
      <c r="G1176" s="54">
        <v>44</v>
      </c>
      <c r="H1176" s="54"/>
      <c r="I1176" s="53"/>
      <c r="J1176" s="62">
        <v>29</v>
      </c>
      <c r="K1176" s="62">
        <v>16</v>
      </c>
      <c r="R1176" s="62">
        <v>16</v>
      </c>
      <c r="S1176" s="64">
        <v>3</v>
      </c>
      <c r="T1176" s="65">
        <v>3</v>
      </c>
      <c r="U1176" s="66"/>
      <c r="AA1176" s="62">
        <v>3</v>
      </c>
      <c r="AB1176" s="52" t="s">
        <v>3636</v>
      </c>
      <c r="AC1176" s="52" t="s">
        <v>3637</v>
      </c>
      <c r="AJ1176" s="52" t="s">
        <v>3638</v>
      </c>
    </row>
    <row r="1177" spans="1:36" ht="12.75" customHeight="1">
      <c r="A1177" s="78">
        <v>41848</v>
      </c>
      <c r="B1177" s="54">
        <v>16</v>
      </c>
      <c r="C1177" s="54">
        <v>17</v>
      </c>
      <c r="D1177" s="54">
        <v>30</v>
      </c>
      <c r="E1177" s="54">
        <v>38</v>
      </c>
      <c r="F1177" s="54">
        <v>40</v>
      </c>
      <c r="G1177" s="54">
        <v>46</v>
      </c>
      <c r="H1177" s="54"/>
      <c r="I1177" s="53"/>
      <c r="J1177" s="62">
        <v>30</v>
      </c>
      <c r="K1177" s="62">
        <v>18</v>
      </c>
      <c r="R1177" s="62">
        <v>18</v>
      </c>
      <c r="S1177" s="64">
        <v>4</v>
      </c>
      <c r="T1177" s="65">
        <v>1</v>
      </c>
      <c r="U1177" s="66"/>
      <c r="AA1177" s="62">
        <v>1</v>
      </c>
      <c r="AB1177" s="52" t="s">
        <v>3639</v>
      </c>
      <c r="AC1177" s="52" t="s">
        <v>3640</v>
      </c>
      <c r="AJ1177" s="52" t="s">
        <v>3641</v>
      </c>
    </row>
    <row r="1178" spans="1:36" ht="12.75" customHeight="1">
      <c r="A1178" s="78">
        <v>41845</v>
      </c>
      <c r="B1178" s="54">
        <v>6</v>
      </c>
      <c r="C1178" s="54">
        <v>16</v>
      </c>
      <c r="D1178" s="54">
        <v>26</v>
      </c>
      <c r="E1178" s="54">
        <v>39</v>
      </c>
      <c r="F1178" s="54">
        <v>40</v>
      </c>
      <c r="G1178" s="54">
        <v>44</v>
      </c>
      <c r="H1178" s="54"/>
      <c r="I1178" s="53"/>
      <c r="J1178" s="62">
        <v>30</v>
      </c>
      <c r="K1178" s="62">
        <v>17</v>
      </c>
      <c r="R1178" s="62">
        <v>17</v>
      </c>
      <c r="S1178" s="64">
        <v>3</v>
      </c>
      <c r="T1178" s="65">
        <v>1</v>
      </c>
      <c r="U1178" s="66"/>
      <c r="AA1178" s="62">
        <v>1</v>
      </c>
      <c r="AB1178" s="52" t="s">
        <v>3642</v>
      </c>
      <c r="AC1178" s="52" t="s">
        <v>3643</v>
      </c>
      <c r="AJ1178" s="52" t="s">
        <v>3644</v>
      </c>
    </row>
    <row r="1179" spans="1:36" ht="12.75" customHeight="1">
      <c r="A1179" s="78">
        <v>41843</v>
      </c>
      <c r="B1179" s="54">
        <v>1</v>
      </c>
      <c r="C1179" s="54">
        <v>10</v>
      </c>
      <c r="D1179" s="54">
        <v>22</v>
      </c>
      <c r="E1179" s="54">
        <v>40</v>
      </c>
      <c r="F1179" s="54">
        <v>44</v>
      </c>
      <c r="G1179" s="54">
        <v>46</v>
      </c>
      <c r="H1179" s="54"/>
      <c r="I1179" s="53"/>
      <c r="J1179" s="62">
        <v>30</v>
      </c>
      <c r="K1179" s="62">
        <v>17</v>
      </c>
      <c r="R1179" s="62">
        <v>17</v>
      </c>
      <c r="S1179" s="64">
        <v>5</v>
      </c>
      <c r="T1179" s="65">
        <v>4</v>
      </c>
      <c r="U1179" s="66"/>
      <c r="AA1179" s="62">
        <v>4</v>
      </c>
      <c r="AB1179" s="52" t="s">
        <v>3645</v>
      </c>
      <c r="AC1179" s="52" t="s">
        <v>3646</v>
      </c>
      <c r="AJ1179" s="52" t="s">
        <v>3647</v>
      </c>
    </row>
    <row r="1180" spans="1:36" ht="12.75" customHeight="1">
      <c r="A1180" s="78">
        <v>41842</v>
      </c>
      <c r="B1180" s="54">
        <v>4</v>
      </c>
      <c r="C1180" s="54">
        <v>16</v>
      </c>
      <c r="D1180" s="54">
        <v>17</v>
      </c>
      <c r="E1180" s="54">
        <v>19</v>
      </c>
      <c r="F1180" s="54">
        <v>38</v>
      </c>
      <c r="G1180" s="54">
        <v>46</v>
      </c>
      <c r="H1180" s="54"/>
      <c r="I1180" s="53"/>
      <c r="J1180" s="62">
        <v>30</v>
      </c>
      <c r="K1180" s="62">
        <v>17</v>
      </c>
      <c r="R1180" s="62">
        <v>17</v>
      </c>
      <c r="S1180" s="64">
        <v>4</v>
      </c>
      <c r="T1180" s="65">
        <v>3</v>
      </c>
      <c r="U1180" s="66"/>
      <c r="AA1180" s="62">
        <v>3</v>
      </c>
      <c r="AB1180" s="52" t="s">
        <v>3648</v>
      </c>
      <c r="AC1180" s="52" t="s">
        <v>3649</v>
      </c>
      <c r="AJ1180" s="52" t="s">
        <v>3650</v>
      </c>
    </row>
    <row r="1181" spans="1:36" ht="12.75" customHeight="1">
      <c r="A1181" s="78">
        <v>41841</v>
      </c>
      <c r="B1181" s="54">
        <v>1</v>
      </c>
      <c r="C1181" s="54">
        <v>17</v>
      </c>
      <c r="D1181" s="54">
        <v>18</v>
      </c>
      <c r="E1181" s="54">
        <v>21</v>
      </c>
      <c r="F1181" s="54">
        <v>33</v>
      </c>
      <c r="G1181" s="54">
        <v>43</v>
      </c>
      <c r="H1181" s="54"/>
      <c r="I1181" s="53"/>
      <c r="J1181" s="62">
        <v>29</v>
      </c>
      <c r="K1181" s="62">
        <v>18</v>
      </c>
      <c r="R1181" s="62">
        <v>18</v>
      </c>
      <c r="S1181" s="64">
        <v>4</v>
      </c>
      <c r="T1181" s="65">
        <v>2</v>
      </c>
      <c r="U1181" s="66"/>
      <c r="AA1181" s="62">
        <v>2</v>
      </c>
      <c r="AB1181" s="52" t="s">
        <v>3651</v>
      </c>
      <c r="AC1181" s="52" t="s">
        <v>3652</v>
      </c>
      <c r="AJ1181" s="52" t="s">
        <v>3653</v>
      </c>
    </row>
    <row r="1182" spans="1:36" ht="12.75" customHeight="1">
      <c r="A1182" s="78">
        <v>41838</v>
      </c>
      <c r="B1182" s="54">
        <v>8</v>
      </c>
      <c r="C1182" s="54">
        <v>12</v>
      </c>
      <c r="D1182" s="54">
        <v>21</v>
      </c>
      <c r="E1182" s="54">
        <v>22</v>
      </c>
      <c r="F1182" s="54">
        <v>39</v>
      </c>
      <c r="G1182" s="54">
        <v>43</v>
      </c>
      <c r="H1182" s="54"/>
      <c r="I1182" s="53"/>
      <c r="J1182" s="62">
        <v>26</v>
      </c>
      <c r="K1182" s="62">
        <v>16</v>
      </c>
      <c r="R1182" s="62">
        <v>16</v>
      </c>
      <c r="S1182" s="64">
        <v>4</v>
      </c>
      <c r="T1182" s="65">
        <v>4</v>
      </c>
      <c r="U1182" s="66"/>
      <c r="AA1182" s="62">
        <v>4</v>
      </c>
      <c r="AB1182" s="52" t="s">
        <v>3654</v>
      </c>
      <c r="AC1182" s="52" t="s">
        <v>3655</v>
      </c>
      <c r="AJ1182" s="52" t="s">
        <v>3656</v>
      </c>
    </row>
    <row r="1183" spans="1:36" ht="12.75" customHeight="1">
      <c r="A1183" s="78">
        <v>41836</v>
      </c>
      <c r="B1183" s="54">
        <v>5</v>
      </c>
      <c r="C1183" s="54">
        <v>16</v>
      </c>
      <c r="D1183" s="54">
        <v>19</v>
      </c>
      <c r="E1183" s="54">
        <v>25</v>
      </c>
      <c r="F1183" s="54">
        <v>48</v>
      </c>
      <c r="G1183" s="54">
        <v>49</v>
      </c>
      <c r="H1183" s="54"/>
      <c r="I1183" s="53"/>
      <c r="J1183" s="62">
        <v>27</v>
      </c>
      <c r="K1183" s="62">
        <v>15</v>
      </c>
      <c r="R1183" s="62">
        <v>15</v>
      </c>
      <c r="S1183" s="64">
        <v>1</v>
      </c>
      <c r="T1183" s="65">
        <v>0</v>
      </c>
      <c r="U1183" s="66"/>
      <c r="AA1183" s="62">
        <v>0</v>
      </c>
      <c r="AB1183" s="52" t="s">
        <v>3657</v>
      </c>
      <c r="AC1183" s="52" t="s">
        <v>3658</v>
      </c>
      <c r="AJ1183" s="52" t="s">
        <v>3659</v>
      </c>
    </row>
    <row r="1184" spans="1:36" ht="12.75" customHeight="1">
      <c r="A1184" s="78">
        <v>41835</v>
      </c>
      <c r="B1184" s="54">
        <v>2</v>
      </c>
      <c r="C1184" s="54">
        <v>11</v>
      </c>
      <c r="D1184" s="54">
        <v>15</v>
      </c>
      <c r="E1184" s="54">
        <v>25</v>
      </c>
      <c r="F1184" s="54">
        <v>36</v>
      </c>
      <c r="G1184" s="54">
        <v>44</v>
      </c>
      <c r="H1184" s="54"/>
      <c r="I1184" s="53"/>
      <c r="J1184" s="62">
        <v>28</v>
      </c>
      <c r="K1184" s="62">
        <v>14</v>
      </c>
      <c r="R1184" s="62">
        <v>14</v>
      </c>
      <c r="S1184" s="64">
        <v>3</v>
      </c>
      <c r="T1184" s="65">
        <v>2</v>
      </c>
      <c r="U1184" s="66"/>
      <c r="AA1184" s="62">
        <v>2</v>
      </c>
      <c r="AB1184" s="52" t="s">
        <v>3660</v>
      </c>
      <c r="AC1184" s="52" t="s">
        <v>3661</v>
      </c>
      <c r="AJ1184" s="52" t="s">
        <v>3662</v>
      </c>
    </row>
    <row r="1185" spans="1:36" ht="12.75" customHeight="1">
      <c r="A1185" s="78">
        <v>41834</v>
      </c>
      <c r="B1185" s="54">
        <v>9</v>
      </c>
      <c r="C1185" s="54">
        <v>21</v>
      </c>
      <c r="D1185" s="54">
        <v>27</v>
      </c>
      <c r="E1185" s="54">
        <v>30</v>
      </c>
      <c r="F1185" s="54">
        <v>41</v>
      </c>
      <c r="G1185" s="54">
        <v>43</v>
      </c>
      <c r="H1185" s="54"/>
      <c r="I1185" s="53"/>
      <c r="J1185" s="62">
        <v>25</v>
      </c>
      <c r="K1185" s="62">
        <v>14</v>
      </c>
      <c r="R1185" s="62">
        <v>14</v>
      </c>
      <c r="S1185" s="64">
        <v>4</v>
      </c>
      <c r="T1185" s="65">
        <v>2</v>
      </c>
      <c r="U1185" s="66"/>
      <c r="AA1185" s="62">
        <v>2</v>
      </c>
      <c r="AB1185" s="52" t="s">
        <v>3663</v>
      </c>
      <c r="AC1185" s="52" t="s">
        <v>3664</v>
      </c>
      <c r="AJ1185" s="52" t="s">
        <v>3665</v>
      </c>
    </row>
    <row r="1186" spans="1:36" ht="12.75" customHeight="1">
      <c r="A1186" s="78">
        <v>41831</v>
      </c>
      <c r="B1186" s="54">
        <v>12</v>
      </c>
      <c r="C1186" s="54">
        <v>15</v>
      </c>
      <c r="D1186" s="54">
        <v>18</v>
      </c>
      <c r="E1186" s="54">
        <v>19</v>
      </c>
      <c r="F1186" s="54">
        <v>24</v>
      </c>
      <c r="G1186" s="54">
        <v>42</v>
      </c>
      <c r="H1186" s="54"/>
      <c r="I1186" s="53"/>
      <c r="J1186" s="62">
        <v>27</v>
      </c>
      <c r="K1186" s="62">
        <v>15</v>
      </c>
      <c r="R1186" s="62">
        <v>15</v>
      </c>
      <c r="S1186" s="64">
        <v>3</v>
      </c>
      <c r="T1186" s="65">
        <v>2</v>
      </c>
      <c r="U1186" s="66"/>
      <c r="AA1186" s="62">
        <v>2</v>
      </c>
      <c r="AB1186" s="52" t="s">
        <v>3666</v>
      </c>
      <c r="AC1186" s="52" t="s">
        <v>3667</v>
      </c>
      <c r="AJ1186" s="52" t="s">
        <v>3668</v>
      </c>
    </row>
    <row r="1187" spans="1:36" ht="12.75" customHeight="1">
      <c r="A1187" s="78">
        <v>41829</v>
      </c>
      <c r="B1187" s="54">
        <v>1</v>
      </c>
      <c r="C1187" s="54">
        <v>6</v>
      </c>
      <c r="D1187" s="54">
        <v>7</v>
      </c>
      <c r="E1187" s="54">
        <v>9</v>
      </c>
      <c r="F1187" s="54">
        <v>14</v>
      </c>
      <c r="G1187" s="54">
        <v>23</v>
      </c>
      <c r="H1187" s="54"/>
      <c r="I1187" s="53"/>
      <c r="J1187" s="62">
        <v>25</v>
      </c>
      <c r="K1187" s="62">
        <v>17</v>
      </c>
      <c r="R1187" s="62">
        <v>17</v>
      </c>
      <c r="S1187" s="64">
        <v>4</v>
      </c>
      <c r="T1187" s="65">
        <v>2</v>
      </c>
      <c r="U1187" s="66"/>
      <c r="AA1187" s="62">
        <v>2</v>
      </c>
      <c r="AB1187" s="52" t="s">
        <v>3669</v>
      </c>
      <c r="AC1187" s="52" t="s">
        <v>3670</v>
      </c>
      <c r="AJ1187" s="52" t="s">
        <v>3671</v>
      </c>
    </row>
    <row r="1188" spans="1:36" ht="12.75" customHeight="1">
      <c r="A1188" s="78">
        <v>41828</v>
      </c>
      <c r="B1188" s="54">
        <v>4</v>
      </c>
      <c r="C1188" s="54">
        <v>7</v>
      </c>
      <c r="D1188" s="54">
        <v>14</v>
      </c>
      <c r="E1188" s="54">
        <v>33</v>
      </c>
      <c r="F1188" s="54">
        <v>40</v>
      </c>
      <c r="G1188" s="54">
        <v>46</v>
      </c>
      <c r="H1188" s="54"/>
      <c r="I1188" s="53"/>
      <c r="J1188" s="62">
        <v>25</v>
      </c>
      <c r="K1188" s="62">
        <v>16</v>
      </c>
      <c r="R1188" s="62">
        <v>16</v>
      </c>
      <c r="S1188" s="64">
        <v>2</v>
      </c>
      <c r="T1188" s="65">
        <v>1</v>
      </c>
      <c r="U1188" s="66"/>
      <c r="AA1188" s="62">
        <v>1</v>
      </c>
      <c r="AB1188" s="52" t="s">
        <v>3672</v>
      </c>
      <c r="AC1188" s="52" t="s">
        <v>3673</v>
      </c>
      <c r="AJ1188" s="52" t="s">
        <v>3674</v>
      </c>
    </row>
    <row r="1189" spans="1:36" ht="12.75" customHeight="1">
      <c r="A1189" s="78">
        <v>41827</v>
      </c>
      <c r="B1189" s="54">
        <v>11</v>
      </c>
      <c r="C1189" s="54">
        <v>19</v>
      </c>
      <c r="D1189" s="54">
        <v>29</v>
      </c>
      <c r="E1189" s="54">
        <v>32</v>
      </c>
      <c r="F1189" s="54">
        <v>35</v>
      </c>
      <c r="G1189" s="54">
        <v>47</v>
      </c>
      <c r="H1189" s="54"/>
      <c r="I1189" s="53"/>
      <c r="J1189" s="62">
        <v>27</v>
      </c>
      <c r="K1189" s="62">
        <v>15</v>
      </c>
      <c r="R1189" s="62">
        <v>15</v>
      </c>
      <c r="S1189" s="64">
        <v>1</v>
      </c>
      <c r="T1189" s="65">
        <v>0</v>
      </c>
      <c r="U1189" s="66"/>
      <c r="AA1189" s="62">
        <v>0</v>
      </c>
      <c r="AB1189" s="52" t="s">
        <v>3675</v>
      </c>
      <c r="AC1189" s="52" t="s">
        <v>3676</v>
      </c>
      <c r="AJ1189" s="52" t="s">
        <v>3677</v>
      </c>
    </row>
    <row r="1190" spans="1:36" ht="12.75" customHeight="1">
      <c r="A1190" s="78">
        <v>41824</v>
      </c>
      <c r="B1190" s="54">
        <v>12</v>
      </c>
      <c r="C1190" s="54">
        <v>17</v>
      </c>
      <c r="D1190" s="54">
        <v>22</v>
      </c>
      <c r="E1190" s="54">
        <v>35</v>
      </c>
      <c r="F1190" s="54">
        <v>37</v>
      </c>
      <c r="G1190" s="54">
        <v>44</v>
      </c>
      <c r="H1190" s="54"/>
      <c r="I1190" s="53"/>
      <c r="J1190" s="62">
        <v>28</v>
      </c>
      <c r="K1190" s="62">
        <v>15</v>
      </c>
      <c r="R1190" s="62">
        <v>15</v>
      </c>
      <c r="S1190" s="64">
        <v>5</v>
      </c>
      <c r="T1190" s="65">
        <v>0</v>
      </c>
      <c r="U1190" s="66"/>
      <c r="AA1190" s="62">
        <v>0</v>
      </c>
      <c r="AB1190" s="52" t="s">
        <v>3678</v>
      </c>
      <c r="AC1190" s="52" t="s">
        <v>3679</v>
      </c>
      <c r="AJ1190" s="52" t="s">
        <v>3680</v>
      </c>
    </row>
    <row r="1191" spans="1:36" ht="12.75" customHeight="1">
      <c r="A1191" s="78">
        <v>41822</v>
      </c>
      <c r="B1191" s="54">
        <v>2</v>
      </c>
      <c r="C1191" s="54">
        <v>9</v>
      </c>
      <c r="D1191" s="54">
        <v>26</v>
      </c>
      <c r="E1191" s="54">
        <v>36</v>
      </c>
      <c r="F1191" s="54">
        <v>39</v>
      </c>
      <c r="G1191" s="54">
        <v>41</v>
      </c>
      <c r="H1191" s="54"/>
      <c r="I1191" s="53"/>
      <c r="J1191" s="62">
        <v>26</v>
      </c>
      <c r="K1191" s="62">
        <v>16</v>
      </c>
      <c r="R1191" s="62">
        <v>16</v>
      </c>
      <c r="S1191" s="64">
        <v>3</v>
      </c>
      <c r="T1191" s="65">
        <v>3</v>
      </c>
      <c r="U1191" s="66"/>
      <c r="AA1191" s="62">
        <v>3</v>
      </c>
      <c r="AB1191" s="52" t="s">
        <v>3681</v>
      </c>
      <c r="AC1191" s="52" t="s">
        <v>3682</v>
      </c>
      <c r="AJ1191" s="52" t="s">
        <v>3683</v>
      </c>
    </row>
    <row r="1192" spans="1:36" ht="12.75" customHeight="1">
      <c r="A1192" s="78">
        <v>41821</v>
      </c>
      <c r="B1192" s="54">
        <v>3</v>
      </c>
      <c r="C1192" s="54">
        <v>21</v>
      </c>
      <c r="D1192" s="54">
        <v>29</v>
      </c>
      <c r="E1192" s="54">
        <v>33</v>
      </c>
      <c r="F1192" s="54">
        <v>39</v>
      </c>
      <c r="G1192" s="54">
        <v>45</v>
      </c>
      <c r="H1192" s="54"/>
      <c r="I1192" s="53"/>
      <c r="J1192" s="62">
        <v>24</v>
      </c>
      <c r="K1192" s="62">
        <v>17</v>
      </c>
      <c r="R1192" s="62">
        <v>17</v>
      </c>
      <c r="S1192" s="64">
        <v>2</v>
      </c>
      <c r="T1192" s="65">
        <v>1</v>
      </c>
      <c r="U1192" s="66"/>
      <c r="AA1192" s="62">
        <v>1</v>
      </c>
      <c r="AB1192" s="52" t="s">
        <v>3684</v>
      </c>
      <c r="AC1192" s="52" t="s">
        <v>3685</v>
      </c>
      <c r="AJ1192" s="52" t="s">
        <v>3686</v>
      </c>
    </row>
    <row r="1193" spans="1:36" ht="12.75" customHeight="1">
      <c r="A1193" s="78">
        <v>41820</v>
      </c>
      <c r="B1193" s="54">
        <v>4</v>
      </c>
      <c r="C1193" s="54">
        <v>26</v>
      </c>
      <c r="D1193" s="54">
        <v>32</v>
      </c>
      <c r="E1193" s="54">
        <v>36</v>
      </c>
      <c r="F1193" s="54">
        <v>39</v>
      </c>
      <c r="G1193" s="54">
        <v>45</v>
      </c>
      <c r="H1193" s="54"/>
      <c r="I1193" s="53"/>
      <c r="J1193" s="62">
        <v>25</v>
      </c>
      <c r="K1193" s="62">
        <v>18</v>
      </c>
      <c r="R1193" s="62">
        <v>18</v>
      </c>
      <c r="S1193" s="64">
        <v>4</v>
      </c>
      <c r="T1193" s="65">
        <v>2</v>
      </c>
      <c r="U1193" s="66"/>
      <c r="AA1193" s="62">
        <v>2</v>
      </c>
      <c r="AB1193" s="52" t="s">
        <v>3687</v>
      </c>
      <c r="AC1193" s="52" t="s">
        <v>3688</v>
      </c>
      <c r="AJ1193" s="52" t="s">
        <v>3689</v>
      </c>
    </row>
    <row r="1194" spans="1:36" ht="12.75" customHeight="1">
      <c r="A1194" s="78">
        <v>41817</v>
      </c>
      <c r="B1194" s="54">
        <v>8</v>
      </c>
      <c r="C1194" s="54">
        <v>23</v>
      </c>
      <c r="D1194" s="54">
        <v>24</v>
      </c>
      <c r="E1194" s="54">
        <v>27</v>
      </c>
      <c r="F1194" s="54">
        <v>28</v>
      </c>
      <c r="G1194" s="54">
        <v>32</v>
      </c>
      <c r="H1194" s="54"/>
      <c r="I1194" s="53"/>
      <c r="J1194" s="62">
        <v>25</v>
      </c>
      <c r="K1194" s="62">
        <v>15</v>
      </c>
      <c r="R1194" s="62">
        <v>15</v>
      </c>
      <c r="S1194" s="64">
        <v>3</v>
      </c>
      <c r="T1194" s="65">
        <v>1</v>
      </c>
      <c r="U1194" s="66"/>
      <c r="AA1194" s="62">
        <v>1</v>
      </c>
      <c r="AB1194" s="52" t="s">
        <v>3690</v>
      </c>
      <c r="AC1194" s="52" t="s">
        <v>3691</v>
      </c>
      <c r="AJ1194" s="52" t="s">
        <v>3692</v>
      </c>
    </row>
    <row r="1195" spans="1:36" ht="12.75" customHeight="1">
      <c r="A1195" s="78">
        <v>41815</v>
      </c>
      <c r="B1195" s="54">
        <v>1</v>
      </c>
      <c r="C1195" s="54">
        <v>8</v>
      </c>
      <c r="D1195" s="54">
        <v>16</v>
      </c>
      <c r="E1195" s="54">
        <v>27</v>
      </c>
      <c r="F1195" s="54">
        <v>31</v>
      </c>
      <c r="G1195" s="54">
        <v>38</v>
      </c>
      <c r="H1195" s="54"/>
      <c r="I1195" s="53"/>
      <c r="J1195" s="62">
        <v>28</v>
      </c>
      <c r="K1195" s="62">
        <v>16</v>
      </c>
      <c r="R1195" s="62">
        <v>16</v>
      </c>
      <c r="S1195" s="64">
        <v>6</v>
      </c>
      <c r="T1195" s="65">
        <v>3</v>
      </c>
      <c r="U1195" s="66"/>
      <c r="AA1195" s="62">
        <v>3</v>
      </c>
      <c r="AB1195" s="52" t="s">
        <v>3693</v>
      </c>
      <c r="AC1195" s="52" t="s">
        <v>3694</v>
      </c>
      <c r="AJ1195" s="52" t="s">
        <v>3695</v>
      </c>
    </row>
    <row r="1196" spans="1:36" ht="12.75" customHeight="1">
      <c r="A1196" s="78">
        <v>41814</v>
      </c>
      <c r="B1196" s="54">
        <v>5</v>
      </c>
      <c r="C1196" s="54">
        <v>9</v>
      </c>
      <c r="D1196" s="54">
        <v>23</v>
      </c>
      <c r="E1196" s="54">
        <v>24</v>
      </c>
      <c r="F1196" s="54">
        <v>42</v>
      </c>
      <c r="G1196" s="54">
        <v>49</v>
      </c>
      <c r="H1196" s="54"/>
      <c r="I1196" s="53"/>
      <c r="J1196" s="62">
        <v>27</v>
      </c>
      <c r="K1196" s="62">
        <v>15</v>
      </c>
      <c r="R1196" s="62">
        <v>15</v>
      </c>
      <c r="S1196" s="64">
        <v>1</v>
      </c>
      <c r="T1196" s="65">
        <v>1</v>
      </c>
      <c r="U1196" s="66"/>
      <c r="AA1196" s="62">
        <v>1</v>
      </c>
      <c r="AB1196" s="52" t="s">
        <v>3696</v>
      </c>
      <c r="AC1196" s="52" t="s">
        <v>3697</v>
      </c>
      <c r="AJ1196" s="52" t="s">
        <v>3698</v>
      </c>
    </row>
    <row r="1197" spans="1:36" ht="12.75" customHeight="1">
      <c r="A1197" s="78">
        <v>41813</v>
      </c>
      <c r="B1197" s="54">
        <v>7</v>
      </c>
      <c r="C1197" s="54">
        <v>12</v>
      </c>
      <c r="D1197" s="54">
        <v>16</v>
      </c>
      <c r="E1197" s="54">
        <v>20</v>
      </c>
      <c r="F1197" s="54">
        <v>30</v>
      </c>
      <c r="G1197" s="54">
        <v>39</v>
      </c>
      <c r="H1197" s="54"/>
      <c r="I1197" s="53"/>
      <c r="J1197" s="62">
        <v>27</v>
      </c>
      <c r="K1197" s="62">
        <v>16</v>
      </c>
      <c r="R1197" s="62">
        <v>16</v>
      </c>
      <c r="S1197" s="64">
        <v>4</v>
      </c>
      <c r="T1197" s="65">
        <v>3</v>
      </c>
      <c r="U1197" s="66"/>
      <c r="AA1197" s="62">
        <v>3</v>
      </c>
      <c r="AB1197" s="52" t="s">
        <v>3699</v>
      </c>
      <c r="AC1197" s="52" t="s">
        <v>3700</v>
      </c>
      <c r="AJ1197" s="52" t="s">
        <v>3701</v>
      </c>
    </row>
    <row r="1198" spans="1:36" ht="12.75" customHeight="1">
      <c r="A1198" s="78">
        <v>41810</v>
      </c>
      <c r="B1198" s="54">
        <v>5</v>
      </c>
      <c r="C1198" s="54">
        <v>8</v>
      </c>
      <c r="D1198" s="54">
        <v>33</v>
      </c>
      <c r="E1198" s="54">
        <v>38</v>
      </c>
      <c r="F1198" s="54">
        <v>42</v>
      </c>
      <c r="G1198" s="54">
        <v>48</v>
      </c>
      <c r="H1198" s="54"/>
      <c r="I1198" s="53"/>
      <c r="J1198" s="62">
        <v>26</v>
      </c>
      <c r="K1198" s="62">
        <v>15</v>
      </c>
      <c r="R1198" s="62">
        <v>15</v>
      </c>
      <c r="S1198" s="64">
        <v>4</v>
      </c>
      <c r="T1198" s="65">
        <v>3</v>
      </c>
      <c r="U1198" s="66"/>
      <c r="AA1198" s="62">
        <v>3</v>
      </c>
      <c r="AB1198" s="52" t="s">
        <v>3702</v>
      </c>
      <c r="AC1198" s="52" t="s">
        <v>3703</v>
      </c>
      <c r="AJ1198" s="52" t="s">
        <v>3704</v>
      </c>
    </row>
    <row r="1199" spans="1:36" ht="12.75" customHeight="1">
      <c r="A1199" s="78">
        <v>41808</v>
      </c>
      <c r="B1199" s="54">
        <v>1</v>
      </c>
      <c r="C1199" s="54">
        <v>18</v>
      </c>
      <c r="D1199" s="54">
        <v>36</v>
      </c>
      <c r="E1199" s="54">
        <v>37</v>
      </c>
      <c r="F1199" s="54">
        <v>38</v>
      </c>
      <c r="G1199" s="54">
        <v>43</v>
      </c>
      <c r="H1199" s="54"/>
      <c r="I1199" s="53"/>
      <c r="J1199" s="62">
        <v>25</v>
      </c>
      <c r="K1199" s="62">
        <v>16</v>
      </c>
      <c r="R1199" s="62">
        <v>16</v>
      </c>
      <c r="S1199" s="64">
        <v>5</v>
      </c>
      <c r="T1199" s="65">
        <v>2</v>
      </c>
      <c r="U1199" s="66"/>
      <c r="AA1199" s="62">
        <v>2</v>
      </c>
      <c r="AB1199" s="52" t="s">
        <v>3705</v>
      </c>
      <c r="AC1199" s="52" t="s">
        <v>3706</v>
      </c>
      <c r="AJ1199" s="52" t="s">
        <v>3707</v>
      </c>
    </row>
    <row r="1200" spans="1:36" ht="12.75" customHeight="1">
      <c r="A1200" s="78">
        <v>41807</v>
      </c>
      <c r="B1200" s="54">
        <v>10</v>
      </c>
      <c r="C1200" s="54">
        <v>16</v>
      </c>
      <c r="D1200" s="54">
        <v>17</v>
      </c>
      <c r="E1200" s="54">
        <v>19</v>
      </c>
      <c r="F1200" s="54">
        <v>22</v>
      </c>
      <c r="G1200" s="54">
        <v>36</v>
      </c>
      <c r="H1200" s="54"/>
      <c r="I1200" s="53"/>
      <c r="J1200" s="62">
        <v>24</v>
      </c>
      <c r="K1200" s="62">
        <v>17</v>
      </c>
      <c r="R1200" s="62">
        <v>17</v>
      </c>
      <c r="S1200" s="64">
        <v>2</v>
      </c>
      <c r="T1200" s="65">
        <v>2</v>
      </c>
      <c r="U1200" s="66"/>
      <c r="AA1200" s="62">
        <v>2</v>
      </c>
      <c r="AB1200" s="52" t="s">
        <v>3708</v>
      </c>
      <c r="AC1200" s="52" t="s">
        <v>3709</v>
      </c>
      <c r="AJ1200" s="52" t="s">
        <v>3710</v>
      </c>
    </row>
    <row r="1201" spans="1:36" ht="12.75" customHeight="1">
      <c r="A1201" s="78">
        <v>41806</v>
      </c>
      <c r="B1201" s="54">
        <v>19</v>
      </c>
      <c r="C1201" s="54">
        <v>26</v>
      </c>
      <c r="D1201" s="54">
        <v>42</v>
      </c>
      <c r="E1201" s="54">
        <v>43</v>
      </c>
      <c r="F1201" s="54">
        <v>44</v>
      </c>
      <c r="G1201" s="54">
        <v>46</v>
      </c>
      <c r="H1201" s="54"/>
      <c r="I1201" s="53"/>
      <c r="J1201" s="62">
        <v>27</v>
      </c>
      <c r="K1201" s="62">
        <v>16</v>
      </c>
      <c r="R1201" s="62">
        <v>16</v>
      </c>
      <c r="S1201" s="64">
        <v>2</v>
      </c>
      <c r="T1201" s="65">
        <v>2</v>
      </c>
      <c r="U1201" s="66"/>
      <c r="AA1201" s="62">
        <v>2</v>
      </c>
      <c r="AB1201" s="52" t="s">
        <v>3711</v>
      </c>
      <c r="AC1201" s="52" t="s">
        <v>3712</v>
      </c>
      <c r="AJ1201" s="52" t="s">
        <v>3713</v>
      </c>
    </row>
    <row r="1202" spans="1:36" ht="12.75" customHeight="1">
      <c r="A1202" s="78">
        <v>41803</v>
      </c>
      <c r="B1202" s="54">
        <v>8</v>
      </c>
      <c r="C1202" s="54">
        <v>27</v>
      </c>
      <c r="D1202" s="54">
        <v>34</v>
      </c>
      <c r="E1202" s="54">
        <v>36</v>
      </c>
      <c r="F1202" s="54">
        <v>38</v>
      </c>
      <c r="G1202" s="54">
        <v>39</v>
      </c>
      <c r="H1202" s="54"/>
      <c r="I1202" s="53"/>
      <c r="J1202" s="62">
        <v>26</v>
      </c>
      <c r="K1202" s="62">
        <v>15</v>
      </c>
      <c r="R1202" s="62">
        <v>15</v>
      </c>
      <c r="S1202" s="64">
        <v>3</v>
      </c>
      <c r="T1202" s="65">
        <v>1</v>
      </c>
      <c r="U1202" s="66"/>
      <c r="AA1202" s="62">
        <v>1</v>
      </c>
      <c r="AB1202" s="52" t="s">
        <v>3714</v>
      </c>
      <c r="AC1202" s="52" t="s">
        <v>3715</v>
      </c>
      <c r="AJ1202" s="52" t="s">
        <v>3716</v>
      </c>
    </row>
    <row r="1203" spans="1:36" ht="12.75" customHeight="1">
      <c r="A1203" s="78">
        <v>41801</v>
      </c>
      <c r="B1203" s="54">
        <v>8</v>
      </c>
      <c r="C1203" s="54">
        <v>16</v>
      </c>
      <c r="D1203" s="54">
        <v>19</v>
      </c>
      <c r="E1203" s="54">
        <v>22</v>
      </c>
      <c r="F1203" s="54">
        <v>25</v>
      </c>
      <c r="G1203" s="54">
        <v>47</v>
      </c>
      <c r="H1203" s="54"/>
      <c r="I1203" s="53"/>
      <c r="J1203" s="62">
        <v>27</v>
      </c>
      <c r="K1203" s="62">
        <v>15</v>
      </c>
      <c r="R1203" s="62">
        <v>15</v>
      </c>
      <c r="S1203" s="64">
        <v>4</v>
      </c>
      <c r="T1203" s="65">
        <v>3</v>
      </c>
      <c r="U1203" s="66"/>
      <c r="AA1203" s="62">
        <v>3</v>
      </c>
      <c r="AB1203" s="52" t="s">
        <v>3717</v>
      </c>
      <c r="AC1203" s="52" t="s">
        <v>3718</v>
      </c>
      <c r="AJ1203" s="52" t="s">
        <v>3719</v>
      </c>
    </row>
    <row r="1204" spans="1:36" ht="12.75" customHeight="1">
      <c r="A1204" s="78">
        <v>41800</v>
      </c>
      <c r="B1204" s="54">
        <v>1</v>
      </c>
      <c r="C1204" s="54">
        <v>3</v>
      </c>
      <c r="D1204" s="54">
        <v>10</v>
      </c>
      <c r="E1204" s="54">
        <v>32</v>
      </c>
      <c r="F1204" s="54">
        <v>33</v>
      </c>
      <c r="G1204" s="54">
        <v>48</v>
      </c>
      <c r="H1204" s="54"/>
      <c r="I1204" s="53"/>
      <c r="J1204" s="62">
        <v>26</v>
      </c>
      <c r="K1204" s="62">
        <v>15</v>
      </c>
      <c r="R1204" s="62">
        <v>15</v>
      </c>
      <c r="S1204" s="64">
        <v>5</v>
      </c>
      <c r="T1204" s="65">
        <v>4</v>
      </c>
      <c r="U1204" s="66"/>
      <c r="AA1204" s="62">
        <v>4</v>
      </c>
      <c r="AB1204" s="52" t="s">
        <v>3720</v>
      </c>
      <c r="AC1204" s="52" t="s">
        <v>3721</v>
      </c>
      <c r="AJ1204" s="52" t="s">
        <v>3722</v>
      </c>
    </row>
    <row r="1205" spans="1:36" ht="12.75" customHeight="1">
      <c r="A1205" s="78">
        <v>41799</v>
      </c>
      <c r="B1205" s="54">
        <v>1</v>
      </c>
      <c r="C1205" s="54">
        <v>14</v>
      </c>
      <c r="D1205" s="54">
        <v>30</v>
      </c>
      <c r="E1205" s="54">
        <v>36</v>
      </c>
      <c r="F1205" s="54">
        <v>38</v>
      </c>
      <c r="G1205" s="54">
        <v>42</v>
      </c>
      <c r="H1205" s="54"/>
      <c r="I1205" s="53"/>
      <c r="J1205" s="62">
        <v>26</v>
      </c>
      <c r="K1205" s="62">
        <v>15</v>
      </c>
      <c r="R1205" s="62">
        <v>15</v>
      </c>
      <c r="S1205" s="64">
        <v>4</v>
      </c>
      <c r="T1205" s="65">
        <v>2</v>
      </c>
      <c r="U1205" s="66"/>
      <c r="AA1205" s="62">
        <v>2</v>
      </c>
      <c r="AB1205" s="52" t="s">
        <v>3723</v>
      </c>
      <c r="AC1205" s="52" t="s">
        <v>3724</v>
      </c>
      <c r="AJ1205" s="52" t="s">
        <v>3725</v>
      </c>
    </row>
    <row r="1206" spans="1:36" ht="12.75" customHeight="1">
      <c r="A1206" s="78">
        <v>41796</v>
      </c>
      <c r="B1206" s="54">
        <v>12</v>
      </c>
      <c r="C1206" s="54">
        <v>18</v>
      </c>
      <c r="D1206" s="54">
        <v>22</v>
      </c>
      <c r="E1206" s="54">
        <v>26</v>
      </c>
      <c r="F1206" s="54">
        <v>31</v>
      </c>
      <c r="G1206" s="54">
        <v>37</v>
      </c>
      <c r="H1206" s="54"/>
      <c r="I1206" s="53"/>
      <c r="J1206" s="62">
        <v>27</v>
      </c>
      <c r="K1206" s="62">
        <v>14</v>
      </c>
      <c r="R1206" s="62">
        <v>14</v>
      </c>
      <c r="S1206" s="64">
        <v>4</v>
      </c>
      <c r="T1206" s="65">
        <v>3</v>
      </c>
      <c r="U1206" s="66"/>
      <c r="AA1206" s="62">
        <v>3</v>
      </c>
      <c r="AB1206" s="52" t="s">
        <v>3726</v>
      </c>
      <c r="AC1206" s="52" t="s">
        <v>3727</v>
      </c>
      <c r="AJ1206" s="52" t="s">
        <v>3728</v>
      </c>
    </row>
    <row r="1207" spans="1:36" ht="12.75" customHeight="1">
      <c r="A1207" s="78">
        <v>41794</v>
      </c>
      <c r="B1207" s="54">
        <v>2</v>
      </c>
      <c r="C1207" s="54">
        <v>7</v>
      </c>
      <c r="D1207" s="54">
        <v>14</v>
      </c>
      <c r="E1207" s="54">
        <v>25</v>
      </c>
      <c r="F1207" s="54">
        <v>37</v>
      </c>
      <c r="G1207" s="54">
        <v>48</v>
      </c>
      <c r="H1207" s="54"/>
      <c r="I1207" s="53"/>
      <c r="J1207" s="62">
        <v>29</v>
      </c>
      <c r="K1207" s="62">
        <v>16</v>
      </c>
      <c r="R1207" s="62">
        <v>16</v>
      </c>
      <c r="S1207" s="64">
        <v>3</v>
      </c>
      <c r="T1207" s="65">
        <v>2</v>
      </c>
      <c r="U1207" s="66"/>
      <c r="AA1207" s="62">
        <v>2</v>
      </c>
      <c r="AB1207" s="52" t="s">
        <v>3729</v>
      </c>
      <c r="AC1207" s="52" t="s">
        <v>3730</v>
      </c>
      <c r="AJ1207" s="52" t="s">
        <v>3731</v>
      </c>
    </row>
    <row r="1208" spans="1:36" ht="12.75" customHeight="1">
      <c r="A1208" s="78">
        <v>41793</v>
      </c>
      <c r="B1208" s="54">
        <v>22</v>
      </c>
      <c r="C1208" s="54">
        <v>23</v>
      </c>
      <c r="D1208" s="54">
        <v>30</v>
      </c>
      <c r="E1208" s="54">
        <v>33</v>
      </c>
      <c r="F1208" s="54">
        <v>35</v>
      </c>
      <c r="G1208" s="54">
        <v>41</v>
      </c>
      <c r="H1208" s="54"/>
      <c r="I1208" s="53"/>
      <c r="J1208" s="62">
        <v>31</v>
      </c>
      <c r="K1208" s="62">
        <v>17</v>
      </c>
      <c r="R1208" s="62">
        <v>17</v>
      </c>
      <c r="S1208" s="64">
        <v>4</v>
      </c>
      <c r="T1208" s="65">
        <v>0</v>
      </c>
      <c r="U1208" s="66"/>
      <c r="AA1208" s="62">
        <v>0</v>
      </c>
      <c r="AB1208" s="52" t="s">
        <v>3732</v>
      </c>
      <c r="AC1208" s="52" t="s">
        <v>3733</v>
      </c>
      <c r="AJ1208" s="52" t="s">
        <v>3734</v>
      </c>
    </row>
    <row r="1209" spans="1:36" ht="12.75" customHeight="1">
      <c r="A1209" s="78">
        <v>41792</v>
      </c>
      <c r="B1209" s="54">
        <v>7</v>
      </c>
      <c r="C1209" s="54">
        <v>32</v>
      </c>
      <c r="D1209" s="54">
        <v>36</v>
      </c>
      <c r="E1209" s="54">
        <v>44</v>
      </c>
      <c r="F1209" s="54">
        <v>47</v>
      </c>
      <c r="G1209" s="54">
        <v>49</v>
      </c>
      <c r="H1209" s="54"/>
      <c r="I1209" s="53"/>
      <c r="J1209" s="62">
        <v>31</v>
      </c>
      <c r="K1209" s="62">
        <v>18</v>
      </c>
      <c r="R1209" s="62">
        <v>18</v>
      </c>
      <c r="S1209" s="64">
        <v>2</v>
      </c>
      <c r="T1209" s="65">
        <v>1</v>
      </c>
      <c r="U1209" s="66"/>
      <c r="AA1209" s="62">
        <v>1</v>
      </c>
      <c r="AB1209" s="52" t="s">
        <v>3735</v>
      </c>
      <c r="AC1209" s="52" t="s">
        <v>3736</v>
      </c>
      <c r="AJ1209" s="52" t="s">
        <v>3737</v>
      </c>
    </row>
    <row r="1210" spans="1:36" ht="12.75" customHeight="1">
      <c r="A1210" s="78">
        <v>41789</v>
      </c>
      <c r="B1210" s="54">
        <v>7</v>
      </c>
      <c r="C1210" s="54">
        <v>25</v>
      </c>
      <c r="D1210" s="54">
        <v>26</v>
      </c>
      <c r="E1210" s="54">
        <v>27</v>
      </c>
      <c r="F1210" s="54">
        <v>31</v>
      </c>
      <c r="G1210" s="54">
        <v>44</v>
      </c>
      <c r="H1210" s="54"/>
      <c r="I1210" s="53"/>
      <c r="J1210" s="62">
        <v>28</v>
      </c>
      <c r="K1210" s="62">
        <v>18</v>
      </c>
      <c r="R1210" s="62">
        <v>18</v>
      </c>
      <c r="S1210" s="64">
        <v>4</v>
      </c>
      <c r="T1210" s="65">
        <v>2</v>
      </c>
      <c r="U1210" s="66"/>
      <c r="AA1210" s="62">
        <v>2</v>
      </c>
      <c r="AB1210" s="52" t="s">
        <v>3738</v>
      </c>
      <c r="AC1210" s="52" t="s">
        <v>3739</v>
      </c>
      <c r="AJ1210" s="52" t="s">
        <v>3740</v>
      </c>
    </row>
    <row r="1211" spans="1:36" ht="12.75" customHeight="1">
      <c r="A1211" s="78">
        <v>41787</v>
      </c>
      <c r="B1211" s="54">
        <v>4</v>
      </c>
      <c r="C1211" s="54">
        <v>11</v>
      </c>
      <c r="D1211" s="54">
        <v>12</v>
      </c>
      <c r="E1211" s="54">
        <v>18</v>
      </c>
      <c r="F1211" s="54">
        <v>22</v>
      </c>
      <c r="G1211" s="54">
        <v>33</v>
      </c>
      <c r="H1211" s="54"/>
      <c r="I1211" s="53"/>
      <c r="J1211" s="62">
        <v>26</v>
      </c>
      <c r="K1211" s="62">
        <v>16</v>
      </c>
      <c r="R1211" s="62">
        <v>16</v>
      </c>
      <c r="S1211" s="64">
        <v>2</v>
      </c>
      <c r="T1211" s="65">
        <v>0</v>
      </c>
      <c r="U1211" s="66"/>
      <c r="AA1211" s="62">
        <v>0</v>
      </c>
      <c r="AB1211" s="52" t="s">
        <v>3741</v>
      </c>
      <c r="AC1211" s="52" t="s">
        <v>3742</v>
      </c>
      <c r="AJ1211" s="52" t="s">
        <v>3743</v>
      </c>
    </row>
    <row r="1212" spans="1:36" ht="12.75" customHeight="1">
      <c r="A1212" s="78">
        <v>41786</v>
      </c>
      <c r="B1212" s="54">
        <v>1</v>
      </c>
      <c r="C1212" s="54">
        <v>10</v>
      </c>
      <c r="D1212" s="54">
        <v>33</v>
      </c>
      <c r="E1212" s="54">
        <v>34</v>
      </c>
      <c r="F1212" s="54">
        <v>35</v>
      </c>
      <c r="G1212" s="54">
        <v>47</v>
      </c>
      <c r="H1212" s="54"/>
      <c r="I1212" s="53"/>
      <c r="J1212" s="62">
        <v>26</v>
      </c>
      <c r="K1212" s="62">
        <v>14</v>
      </c>
      <c r="R1212" s="62">
        <v>14</v>
      </c>
      <c r="S1212" s="64">
        <v>4</v>
      </c>
      <c r="T1212" s="65">
        <v>3</v>
      </c>
      <c r="U1212" s="66"/>
      <c r="AA1212" s="62">
        <v>3</v>
      </c>
      <c r="AB1212" s="52" t="s">
        <v>3744</v>
      </c>
      <c r="AC1212" s="52" t="s">
        <v>3745</v>
      </c>
      <c r="AJ1212" s="52" t="s">
        <v>3746</v>
      </c>
    </row>
    <row r="1213" spans="1:36" ht="12.75" customHeight="1">
      <c r="A1213" s="78">
        <v>41785</v>
      </c>
      <c r="B1213" s="54">
        <v>10</v>
      </c>
      <c r="C1213" s="54">
        <v>16</v>
      </c>
      <c r="D1213" s="54">
        <v>30</v>
      </c>
      <c r="E1213" s="54">
        <v>32</v>
      </c>
      <c r="F1213" s="54">
        <v>43</v>
      </c>
      <c r="G1213" s="54">
        <v>48</v>
      </c>
      <c r="H1213" s="54"/>
      <c r="I1213" s="53"/>
      <c r="J1213" s="62">
        <v>23</v>
      </c>
      <c r="K1213" s="62">
        <v>13</v>
      </c>
      <c r="R1213" s="62">
        <v>13</v>
      </c>
      <c r="S1213" s="64">
        <v>2</v>
      </c>
      <c r="T1213" s="65">
        <v>1</v>
      </c>
      <c r="U1213" s="66"/>
      <c r="AA1213" s="62">
        <v>1</v>
      </c>
      <c r="AB1213" s="52" t="s">
        <v>3747</v>
      </c>
      <c r="AC1213" s="52" t="s">
        <v>3748</v>
      </c>
      <c r="AJ1213" s="52" t="s">
        <v>3749</v>
      </c>
    </row>
    <row r="1214" spans="1:36" ht="12.75" customHeight="1">
      <c r="A1214" s="78">
        <v>41782</v>
      </c>
      <c r="B1214" s="54">
        <v>12</v>
      </c>
      <c r="C1214" s="54">
        <v>13</v>
      </c>
      <c r="D1214" s="54">
        <v>20</v>
      </c>
      <c r="E1214" s="54">
        <v>35</v>
      </c>
      <c r="F1214" s="54">
        <v>37</v>
      </c>
      <c r="G1214" s="54">
        <v>48</v>
      </c>
      <c r="H1214" s="54"/>
      <c r="I1214" s="53"/>
      <c r="J1214" s="62">
        <v>27</v>
      </c>
      <c r="K1214" s="62">
        <v>14</v>
      </c>
      <c r="R1214" s="62">
        <v>14</v>
      </c>
      <c r="S1214" s="64">
        <v>2</v>
      </c>
      <c r="T1214" s="65">
        <v>1</v>
      </c>
      <c r="U1214" s="66"/>
      <c r="AA1214" s="62">
        <v>1</v>
      </c>
      <c r="AB1214" s="52" t="s">
        <v>3750</v>
      </c>
      <c r="AC1214" s="52" t="s">
        <v>3751</v>
      </c>
      <c r="AJ1214" s="52" t="s">
        <v>3752</v>
      </c>
    </row>
    <row r="1215" spans="1:36" ht="12.75" customHeight="1">
      <c r="A1215" s="78">
        <v>41780</v>
      </c>
      <c r="B1215" s="54">
        <v>18</v>
      </c>
      <c r="C1215" s="54">
        <v>22</v>
      </c>
      <c r="D1215" s="54">
        <v>27</v>
      </c>
      <c r="E1215" s="54">
        <v>30</v>
      </c>
      <c r="F1215" s="54">
        <v>43</v>
      </c>
      <c r="G1215" s="54">
        <v>45</v>
      </c>
      <c r="H1215" s="54"/>
      <c r="I1215" s="53"/>
      <c r="J1215" s="62">
        <v>28</v>
      </c>
      <c r="K1215" s="62">
        <v>12</v>
      </c>
      <c r="R1215" s="62">
        <v>12</v>
      </c>
      <c r="S1215" s="64">
        <v>3</v>
      </c>
      <c r="T1215" s="65">
        <v>1</v>
      </c>
      <c r="U1215" s="66"/>
      <c r="AA1215" s="62">
        <v>1</v>
      </c>
      <c r="AB1215" s="52" t="s">
        <v>3753</v>
      </c>
      <c r="AC1215" s="52" t="s">
        <v>3754</v>
      </c>
      <c r="AJ1215" s="52" t="s">
        <v>3755</v>
      </c>
    </row>
    <row r="1216" spans="1:36" ht="12.75" customHeight="1">
      <c r="A1216" s="78">
        <v>41779</v>
      </c>
      <c r="B1216" s="54">
        <v>6</v>
      </c>
      <c r="C1216" s="54">
        <v>8</v>
      </c>
      <c r="D1216" s="54">
        <v>17</v>
      </c>
      <c r="E1216" s="54">
        <v>36</v>
      </c>
      <c r="F1216" s="54">
        <v>38</v>
      </c>
      <c r="G1216" s="54">
        <v>47</v>
      </c>
      <c r="H1216" s="54"/>
      <c r="I1216" s="53"/>
      <c r="J1216" s="62">
        <v>27</v>
      </c>
      <c r="K1216" s="62">
        <v>14</v>
      </c>
      <c r="R1216" s="62">
        <v>14</v>
      </c>
      <c r="S1216" s="64">
        <v>3</v>
      </c>
      <c r="T1216" s="65">
        <v>2</v>
      </c>
      <c r="U1216" s="66"/>
      <c r="AA1216" s="62">
        <v>2</v>
      </c>
      <c r="AB1216" s="52" t="s">
        <v>3756</v>
      </c>
      <c r="AC1216" s="52" t="s">
        <v>3757</v>
      </c>
      <c r="AJ1216" s="52" t="s">
        <v>3758</v>
      </c>
    </row>
    <row r="1217" spans="1:36" ht="12.75" customHeight="1">
      <c r="A1217" s="78">
        <v>41778</v>
      </c>
      <c r="B1217" s="54">
        <v>1</v>
      </c>
      <c r="C1217" s="54">
        <v>3</v>
      </c>
      <c r="D1217" s="54">
        <v>8</v>
      </c>
      <c r="E1217" s="54">
        <v>11</v>
      </c>
      <c r="F1217" s="54">
        <v>14</v>
      </c>
      <c r="G1217" s="54">
        <v>48</v>
      </c>
      <c r="H1217" s="54"/>
      <c r="I1217" s="53"/>
      <c r="J1217" s="62">
        <v>26</v>
      </c>
      <c r="K1217" s="62">
        <v>14</v>
      </c>
      <c r="R1217" s="62">
        <v>14</v>
      </c>
      <c r="S1217" s="64">
        <v>5</v>
      </c>
      <c r="T1217" s="65">
        <v>3</v>
      </c>
      <c r="U1217" s="66"/>
      <c r="AA1217" s="62">
        <v>3</v>
      </c>
      <c r="AB1217" s="52" t="s">
        <v>3759</v>
      </c>
      <c r="AC1217" s="52" t="s">
        <v>3760</v>
      </c>
      <c r="AJ1217" s="52" t="s">
        <v>3761</v>
      </c>
    </row>
    <row r="1218" spans="1:36" ht="12.75" customHeight="1">
      <c r="A1218" s="78">
        <v>41775</v>
      </c>
      <c r="B1218" s="54">
        <v>13</v>
      </c>
      <c r="C1218" s="54">
        <v>15</v>
      </c>
      <c r="D1218" s="54">
        <v>26</v>
      </c>
      <c r="E1218" s="54">
        <v>27</v>
      </c>
      <c r="F1218" s="54">
        <v>28</v>
      </c>
      <c r="G1218" s="54">
        <v>40</v>
      </c>
      <c r="H1218" s="54"/>
      <c r="I1218" s="53"/>
      <c r="J1218" s="62">
        <v>24</v>
      </c>
      <c r="K1218" s="62">
        <v>14</v>
      </c>
      <c r="R1218" s="62">
        <v>14</v>
      </c>
      <c r="S1218" s="64">
        <v>4</v>
      </c>
      <c r="T1218" s="65">
        <v>2</v>
      </c>
      <c r="U1218" s="66"/>
      <c r="AA1218" s="62">
        <v>2</v>
      </c>
      <c r="AB1218" s="52" t="s">
        <v>3762</v>
      </c>
      <c r="AC1218" s="52" t="s">
        <v>3763</v>
      </c>
      <c r="AJ1218" s="52" t="s">
        <v>3764</v>
      </c>
    </row>
    <row r="1219" spans="1:36" ht="12.75" customHeight="1">
      <c r="A1219" s="78">
        <v>41773</v>
      </c>
      <c r="B1219" s="54">
        <v>19</v>
      </c>
      <c r="C1219" s="54">
        <v>20</v>
      </c>
      <c r="D1219" s="54">
        <v>24</v>
      </c>
      <c r="E1219" s="54">
        <v>33</v>
      </c>
      <c r="F1219" s="54">
        <v>39</v>
      </c>
      <c r="G1219" s="54">
        <v>46</v>
      </c>
      <c r="H1219" s="54"/>
      <c r="I1219" s="53"/>
      <c r="J1219" s="62">
        <v>25</v>
      </c>
      <c r="K1219" s="62">
        <v>14</v>
      </c>
      <c r="R1219" s="62">
        <v>14</v>
      </c>
      <c r="S1219" s="64">
        <v>2</v>
      </c>
      <c r="T1219" s="65">
        <v>2</v>
      </c>
      <c r="U1219" s="66"/>
      <c r="AA1219" s="62">
        <v>2</v>
      </c>
      <c r="AB1219" s="52" t="s">
        <v>3765</v>
      </c>
      <c r="AC1219" s="52" t="s">
        <v>3766</v>
      </c>
      <c r="AJ1219" s="52" t="s">
        <v>3767</v>
      </c>
    </row>
    <row r="1220" spans="1:36" ht="12.75" customHeight="1">
      <c r="A1220" s="78">
        <v>41772</v>
      </c>
      <c r="B1220" s="54">
        <v>5</v>
      </c>
      <c r="C1220" s="54">
        <v>11</v>
      </c>
      <c r="D1220" s="54">
        <v>28</v>
      </c>
      <c r="E1220" s="54">
        <v>33</v>
      </c>
      <c r="F1220" s="54">
        <v>34</v>
      </c>
      <c r="G1220" s="54">
        <v>41</v>
      </c>
      <c r="H1220" s="54"/>
      <c r="I1220" s="53"/>
      <c r="J1220" s="62">
        <v>26</v>
      </c>
      <c r="K1220" s="62">
        <v>13</v>
      </c>
      <c r="R1220" s="62">
        <v>13</v>
      </c>
      <c r="S1220" s="64">
        <v>3</v>
      </c>
      <c r="T1220" s="65">
        <v>1</v>
      </c>
      <c r="U1220" s="66"/>
      <c r="AA1220" s="62">
        <v>1</v>
      </c>
      <c r="AB1220" s="52" t="s">
        <v>3768</v>
      </c>
      <c r="AC1220" s="52" t="s">
        <v>3769</v>
      </c>
      <c r="AJ1220" s="52" t="s">
        <v>3770</v>
      </c>
    </row>
    <row r="1221" spans="1:36" ht="12.75" customHeight="1">
      <c r="A1221" s="78">
        <v>41771</v>
      </c>
      <c r="B1221" s="54">
        <v>1</v>
      </c>
      <c r="C1221" s="54">
        <v>3</v>
      </c>
      <c r="D1221" s="54">
        <v>24</v>
      </c>
      <c r="E1221" s="54">
        <v>31</v>
      </c>
      <c r="F1221" s="54">
        <v>34</v>
      </c>
      <c r="G1221" s="54">
        <v>44</v>
      </c>
      <c r="H1221" s="54"/>
      <c r="I1221" s="53"/>
      <c r="J1221" s="62">
        <v>27</v>
      </c>
      <c r="K1221" s="62">
        <v>14</v>
      </c>
      <c r="R1221" s="62">
        <v>14</v>
      </c>
      <c r="S1221" s="64">
        <v>5</v>
      </c>
      <c r="T1221" s="65">
        <v>2</v>
      </c>
      <c r="U1221" s="66"/>
      <c r="AA1221" s="62">
        <v>2</v>
      </c>
      <c r="AB1221" s="52" t="s">
        <v>3771</v>
      </c>
      <c r="AC1221" s="52" t="s">
        <v>3772</v>
      </c>
      <c r="AJ1221" s="52" t="s">
        <v>3773</v>
      </c>
    </row>
    <row r="1222" spans="1:36" ht="12.75" customHeight="1">
      <c r="A1222" s="78">
        <v>41768</v>
      </c>
      <c r="B1222" s="54">
        <v>6</v>
      </c>
      <c r="C1222" s="54">
        <v>10</v>
      </c>
      <c r="D1222" s="54">
        <v>19</v>
      </c>
      <c r="E1222" s="54">
        <v>20</v>
      </c>
      <c r="F1222" s="54">
        <v>42</v>
      </c>
      <c r="G1222" s="54">
        <v>46</v>
      </c>
      <c r="H1222" s="54"/>
      <c r="I1222" s="53"/>
      <c r="J1222" s="62">
        <v>27</v>
      </c>
      <c r="K1222" s="62">
        <v>16</v>
      </c>
      <c r="R1222" s="62">
        <v>16</v>
      </c>
      <c r="S1222" s="64">
        <v>4</v>
      </c>
      <c r="T1222" s="65">
        <v>2</v>
      </c>
      <c r="U1222" s="66"/>
      <c r="AA1222" s="62">
        <v>2</v>
      </c>
      <c r="AB1222" s="52" t="s">
        <v>3774</v>
      </c>
      <c r="AC1222" s="52" t="s">
        <v>3775</v>
      </c>
      <c r="AJ1222" s="52" t="s">
        <v>3776</v>
      </c>
    </row>
    <row r="1223" spans="1:36" ht="12.75" customHeight="1">
      <c r="A1223" s="78">
        <v>41766</v>
      </c>
      <c r="B1223" s="54">
        <v>5</v>
      </c>
      <c r="C1223" s="54">
        <v>10</v>
      </c>
      <c r="D1223" s="54">
        <v>18</v>
      </c>
      <c r="E1223" s="54">
        <v>32</v>
      </c>
      <c r="F1223" s="54">
        <v>37</v>
      </c>
      <c r="G1223" s="54">
        <v>42</v>
      </c>
      <c r="H1223" s="54"/>
      <c r="I1223" s="53"/>
      <c r="J1223" s="62">
        <v>28</v>
      </c>
      <c r="K1223" s="62">
        <v>16</v>
      </c>
      <c r="R1223" s="62">
        <v>16</v>
      </c>
      <c r="S1223" s="64">
        <v>6</v>
      </c>
      <c r="T1223" s="65">
        <v>4</v>
      </c>
      <c r="U1223" s="66"/>
      <c r="AA1223" s="62">
        <v>4</v>
      </c>
      <c r="AB1223" s="52" t="s">
        <v>3777</v>
      </c>
      <c r="AC1223" s="52" t="s">
        <v>3778</v>
      </c>
      <c r="AJ1223" s="52" t="s">
        <v>3779</v>
      </c>
    </row>
    <row r="1224" spans="1:36" ht="12.75" customHeight="1">
      <c r="A1224" s="78">
        <v>41765</v>
      </c>
      <c r="B1224" s="54">
        <v>1</v>
      </c>
      <c r="C1224" s="54">
        <v>14</v>
      </c>
      <c r="D1224" s="54">
        <v>38</v>
      </c>
      <c r="E1224" s="54">
        <v>39</v>
      </c>
      <c r="F1224" s="54">
        <v>42</v>
      </c>
      <c r="G1224" s="54">
        <v>44</v>
      </c>
      <c r="H1224" s="54"/>
      <c r="I1224" s="53"/>
      <c r="J1224" s="62">
        <v>28</v>
      </c>
      <c r="K1224" s="62">
        <v>14</v>
      </c>
      <c r="R1224" s="62">
        <v>14</v>
      </c>
      <c r="S1224" s="64">
        <v>5</v>
      </c>
      <c r="T1224" s="65">
        <v>3</v>
      </c>
      <c r="U1224" s="66"/>
      <c r="AA1224" s="62">
        <v>3</v>
      </c>
      <c r="AB1224" s="52" t="s">
        <v>3780</v>
      </c>
      <c r="AC1224" s="52" t="s">
        <v>3781</v>
      </c>
      <c r="AJ1224" s="52" t="s">
        <v>3782</v>
      </c>
    </row>
    <row r="1225" spans="1:36" ht="12.75" customHeight="1">
      <c r="A1225" s="78">
        <v>41764</v>
      </c>
      <c r="B1225" s="54">
        <v>1</v>
      </c>
      <c r="C1225" s="54">
        <v>4</v>
      </c>
      <c r="D1225" s="54">
        <v>9</v>
      </c>
      <c r="E1225" s="54">
        <v>23</v>
      </c>
      <c r="F1225" s="54">
        <v>43</v>
      </c>
      <c r="G1225" s="54">
        <v>44</v>
      </c>
      <c r="H1225" s="54"/>
      <c r="I1225" s="53"/>
      <c r="J1225" s="62">
        <v>28</v>
      </c>
      <c r="K1225" s="62">
        <v>17</v>
      </c>
      <c r="R1225" s="62">
        <v>17</v>
      </c>
      <c r="S1225" s="64">
        <v>1</v>
      </c>
      <c r="T1225" s="65">
        <v>1</v>
      </c>
      <c r="U1225" s="66"/>
      <c r="AA1225" s="62">
        <v>1</v>
      </c>
      <c r="AB1225" s="52" t="s">
        <v>3783</v>
      </c>
      <c r="AC1225" s="52" t="s">
        <v>3784</v>
      </c>
      <c r="AJ1225" s="52" t="s">
        <v>3785</v>
      </c>
    </row>
    <row r="1226" spans="1:36" ht="12.75" customHeight="1">
      <c r="A1226" s="78">
        <v>41761</v>
      </c>
      <c r="B1226" s="54">
        <v>8</v>
      </c>
      <c r="C1226" s="54">
        <v>15</v>
      </c>
      <c r="D1226" s="54">
        <v>27</v>
      </c>
      <c r="E1226" s="54">
        <v>35</v>
      </c>
      <c r="F1226" s="54">
        <v>40</v>
      </c>
      <c r="G1226" s="54">
        <v>44</v>
      </c>
      <c r="H1226" s="54"/>
      <c r="I1226" s="53"/>
      <c r="J1226" s="62">
        <v>29</v>
      </c>
      <c r="K1226" s="62">
        <v>16</v>
      </c>
      <c r="R1226" s="62">
        <v>16</v>
      </c>
      <c r="S1226" s="64">
        <v>4</v>
      </c>
      <c r="T1226" s="65">
        <v>1</v>
      </c>
      <c r="U1226" s="66"/>
      <c r="AA1226" s="62">
        <v>1</v>
      </c>
      <c r="AB1226" s="52" t="s">
        <v>3786</v>
      </c>
      <c r="AC1226" s="52" t="s">
        <v>3787</v>
      </c>
      <c r="AJ1226" s="52" t="s">
        <v>3788</v>
      </c>
    </row>
    <row r="1227" spans="1:36" ht="12.75" customHeight="1">
      <c r="A1227" s="78">
        <v>41759</v>
      </c>
      <c r="B1227" s="54">
        <v>4</v>
      </c>
      <c r="C1227" s="54">
        <v>23</v>
      </c>
      <c r="D1227" s="54">
        <v>24</v>
      </c>
      <c r="E1227" s="54">
        <v>25</v>
      </c>
      <c r="F1227" s="54">
        <v>29</v>
      </c>
      <c r="G1227" s="54">
        <v>39</v>
      </c>
      <c r="H1227" s="54"/>
      <c r="I1227" s="53"/>
      <c r="J1227" s="62">
        <v>27</v>
      </c>
      <c r="K1227" s="62">
        <v>17</v>
      </c>
      <c r="R1227" s="62">
        <v>17</v>
      </c>
      <c r="S1227" s="64">
        <v>3</v>
      </c>
      <c r="T1227" s="65">
        <v>3</v>
      </c>
      <c r="U1227" s="66"/>
      <c r="AA1227" s="62">
        <v>3</v>
      </c>
      <c r="AB1227" s="52" t="s">
        <v>3789</v>
      </c>
      <c r="AC1227" s="52" t="s">
        <v>3790</v>
      </c>
      <c r="AJ1227" s="52" t="s">
        <v>3791</v>
      </c>
    </row>
    <row r="1228" spans="1:36" ht="12.75" customHeight="1">
      <c r="A1228" s="78">
        <v>41758</v>
      </c>
      <c r="B1228" s="54">
        <v>1</v>
      </c>
      <c r="C1228" s="54">
        <v>3</v>
      </c>
      <c r="D1228" s="54">
        <v>6</v>
      </c>
      <c r="E1228" s="54">
        <v>10</v>
      </c>
      <c r="F1228" s="54">
        <v>11</v>
      </c>
      <c r="G1228" s="54">
        <v>25</v>
      </c>
      <c r="H1228" s="54"/>
      <c r="I1228" s="53"/>
      <c r="J1228" s="62">
        <v>28</v>
      </c>
      <c r="K1228" s="62">
        <v>17</v>
      </c>
      <c r="R1228" s="62">
        <v>17</v>
      </c>
      <c r="S1228" s="64">
        <v>3</v>
      </c>
      <c r="T1228" s="65">
        <v>0</v>
      </c>
      <c r="U1228" s="66"/>
      <c r="AA1228" s="62">
        <v>0</v>
      </c>
      <c r="AB1228" s="52" t="s">
        <v>3792</v>
      </c>
      <c r="AC1228" s="52" t="s">
        <v>3793</v>
      </c>
      <c r="AJ1228" s="52" t="s">
        <v>3794</v>
      </c>
    </row>
    <row r="1229" spans="1:36" ht="12.75" customHeight="1">
      <c r="A1229" s="78">
        <v>41757</v>
      </c>
      <c r="B1229" s="54">
        <v>8</v>
      </c>
      <c r="C1229" s="54">
        <v>10</v>
      </c>
      <c r="D1229" s="54">
        <v>11</v>
      </c>
      <c r="E1229" s="54">
        <v>28</v>
      </c>
      <c r="F1229" s="54">
        <v>32</v>
      </c>
      <c r="G1229" s="54">
        <v>39</v>
      </c>
      <c r="H1229" s="54"/>
      <c r="I1229" s="53"/>
      <c r="J1229" s="62">
        <v>25</v>
      </c>
      <c r="K1229" s="62">
        <v>17</v>
      </c>
      <c r="R1229" s="62">
        <v>17</v>
      </c>
      <c r="S1229" s="64">
        <v>3</v>
      </c>
      <c r="T1229" s="65">
        <v>2</v>
      </c>
      <c r="U1229" s="66"/>
      <c r="AA1229" s="62">
        <v>2</v>
      </c>
      <c r="AB1229" s="52" t="s">
        <v>3795</v>
      </c>
      <c r="AC1229" s="52" t="s">
        <v>3796</v>
      </c>
      <c r="AJ1229" s="52" t="s">
        <v>3797</v>
      </c>
    </row>
    <row r="1230" spans="1:36" ht="12.75" customHeight="1">
      <c r="A1230" s="78">
        <v>41754</v>
      </c>
      <c r="B1230" s="54">
        <v>2</v>
      </c>
      <c r="C1230" s="54">
        <v>15</v>
      </c>
      <c r="D1230" s="54">
        <v>36</v>
      </c>
      <c r="E1230" s="54">
        <v>38</v>
      </c>
      <c r="F1230" s="54">
        <v>42</v>
      </c>
      <c r="G1230" s="54">
        <v>44</v>
      </c>
      <c r="H1230" s="54"/>
      <c r="I1230" s="53"/>
      <c r="J1230" s="62">
        <v>25</v>
      </c>
      <c r="K1230" s="62">
        <v>15</v>
      </c>
      <c r="R1230" s="62">
        <v>15</v>
      </c>
      <c r="S1230" s="64">
        <v>3</v>
      </c>
      <c r="T1230" s="65">
        <v>1</v>
      </c>
      <c r="U1230" s="66"/>
      <c r="AA1230" s="62">
        <v>1</v>
      </c>
      <c r="AB1230" s="52" t="s">
        <v>3798</v>
      </c>
      <c r="AC1230" s="52" t="s">
        <v>3799</v>
      </c>
      <c r="AJ1230" s="52" t="s">
        <v>3800</v>
      </c>
    </row>
    <row r="1231" spans="1:36" ht="12.75" customHeight="1">
      <c r="A1231" s="78">
        <v>41752</v>
      </c>
      <c r="B1231" s="54">
        <v>5</v>
      </c>
      <c r="C1231" s="54">
        <v>6</v>
      </c>
      <c r="D1231" s="54">
        <v>20</v>
      </c>
      <c r="E1231" s="54">
        <v>31</v>
      </c>
      <c r="F1231" s="54">
        <v>39</v>
      </c>
      <c r="G1231" s="54">
        <v>40</v>
      </c>
      <c r="H1231" s="54"/>
      <c r="I1231" s="53"/>
      <c r="J1231" s="62">
        <v>28</v>
      </c>
      <c r="K1231" s="62">
        <v>16</v>
      </c>
      <c r="R1231" s="62">
        <v>16</v>
      </c>
      <c r="S1231" s="64">
        <v>4</v>
      </c>
      <c r="T1231" s="65">
        <v>3</v>
      </c>
      <c r="U1231" s="66"/>
      <c r="AA1231" s="62">
        <v>3</v>
      </c>
      <c r="AB1231" s="52" t="s">
        <v>3801</v>
      </c>
      <c r="AC1231" s="52" t="s">
        <v>3802</v>
      </c>
      <c r="AJ1231" s="52" t="s">
        <v>3803</v>
      </c>
    </row>
    <row r="1232" spans="1:36" ht="12.75" customHeight="1">
      <c r="A1232" s="78">
        <v>41751</v>
      </c>
      <c r="B1232" s="54">
        <v>14</v>
      </c>
      <c r="C1232" s="54">
        <v>15</v>
      </c>
      <c r="D1232" s="54">
        <v>17</v>
      </c>
      <c r="E1232" s="54">
        <v>18</v>
      </c>
      <c r="F1232" s="54">
        <v>20</v>
      </c>
      <c r="G1232" s="54">
        <v>32</v>
      </c>
      <c r="H1232" s="54"/>
      <c r="I1232" s="53"/>
      <c r="J1232" s="62">
        <v>24</v>
      </c>
      <c r="K1232" s="62">
        <v>15</v>
      </c>
      <c r="R1232" s="62">
        <v>15</v>
      </c>
      <c r="S1232" s="64">
        <v>3</v>
      </c>
      <c r="T1232" s="65">
        <v>1</v>
      </c>
      <c r="U1232" s="66"/>
      <c r="AA1232" s="62">
        <v>1</v>
      </c>
      <c r="AB1232" s="52" t="s">
        <v>3804</v>
      </c>
      <c r="AC1232" s="52" t="s">
        <v>3805</v>
      </c>
      <c r="AJ1232" s="52" t="s">
        <v>3806</v>
      </c>
    </row>
    <row r="1233" spans="1:36" ht="12.75" customHeight="1">
      <c r="A1233" s="78">
        <v>41750</v>
      </c>
      <c r="B1233" s="54">
        <v>2</v>
      </c>
      <c r="C1233" s="54">
        <v>22</v>
      </c>
      <c r="D1233" s="54">
        <v>30</v>
      </c>
      <c r="E1233" s="54">
        <v>38</v>
      </c>
      <c r="F1233" s="54">
        <v>47</v>
      </c>
      <c r="G1233" s="54">
        <v>49</v>
      </c>
      <c r="H1233" s="54"/>
      <c r="I1233" s="53"/>
      <c r="J1233" s="62">
        <v>25</v>
      </c>
      <c r="K1233" s="62">
        <v>15</v>
      </c>
      <c r="R1233" s="62">
        <v>15</v>
      </c>
      <c r="S1233" s="64">
        <v>2</v>
      </c>
      <c r="T1233" s="65">
        <v>1</v>
      </c>
      <c r="U1233" s="66"/>
      <c r="AA1233" s="62">
        <v>1</v>
      </c>
      <c r="AB1233" s="52" t="s">
        <v>3807</v>
      </c>
      <c r="AC1233" s="52" t="s">
        <v>3808</v>
      </c>
      <c r="AJ1233" s="52" t="s">
        <v>3809</v>
      </c>
    </row>
    <row r="1234" spans="1:36" ht="12.75" customHeight="1">
      <c r="A1234" s="78">
        <v>41747</v>
      </c>
      <c r="B1234" s="54">
        <v>14</v>
      </c>
      <c r="C1234" s="54">
        <v>19</v>
      </c>
      <c r="D1234" s="54">
        <v>24</v>
      </c>
      <c r="E1234" s="54">
        <v>28</v>
      </c>
      <c r="F1234" s="54">
        <v>29</v>
      </c>
      <c r="G1234" s="54">
        <v>37</v>
      </c>
      <c r="H1234" s="54"/>
      <c r="I1234" s="53"/>
      <c r="J1234" s="62">
        <v>27</v>
      </c>
      <c r="K1234" s="62">
        <v>15</v>
      </c>
      <c r="R1234" s="62">
        <v>15</v>
      </c>
      <c r="S1234" s="64">
        <v>2</v>
      </c>
      <c r="T1234" s="65">
        <v>1</v>
      </c>
      <c r="U1234" s="66"/>
      <c r="AA1234" s="62">
        <v>1</v>
      </c>
      <c r="AB1234" s="52" t="s">
        <v>3810</v>
      </c>
      <c r="AC1234" s="52" t="s">
        <v>3811</v>
      </c>
      <c r="AJ1234" s="52" t="s">
        <v>3812</v>
      </c>
    </row>
    <row r="1235" spans="1:36" ht="12.75" customHeight="1">
      <c r="A1235" s="78">
        <v>41745</v>
      </c>
      <c r="B1235" s="54">
        <v>13</v>
      </c>
      <c r="C1235" s="54">
        <v>19</v>
      </c>
      <c r="D1235" s="54">
        <v>27</v>
      </c>
      <c r="E1235" s="54">
        <v>35</v>
      </c>
      <c r="F1235" s="54">
        <v>38</v>
      </c>
      <c r="G1235" s="54">
        <v>39</v>
      </c>
      <c r="H1235" s="54"/>
      <c r="I1235" s="53"/>
      <c r="J1235" s="62">
        <v>26</v>
      </c>
      <c r="K1235" s="62">
        <v>16</v>
      </c>
      <c r="R1235" s="62">
        <v>16</v>
      </c>
      <c r="S1235" s="64">
        <v>4</v>
      </c>
      <c r="T1235" s="65">
        <v>2</v>
      </c>
      <c r="U1235" s="66"/>
      <c r="AA1235" s="62">
        <v>2</v>
      </c>
      <c r="AB1235" s="52" t="s">
        <v>3813</v>
      </c>
      <c r="AC1235" s="52" t="s">
        <v>3814</v>
      </c>
      <c r="AJ1235" s="52" t="s">
        <v>3815</v>
      </c>
    </row>
    <row r="1236" spans="1:36" ht="12.75" customHeight="1">
      <c r="A1236" s="78">
        <v>41744</v>
      </c>
      <c r="B1236" s="54">
        <v>5</v>
      </c>
      <c r="C1236" s="54">
        <v>6</v>
      </c>
      <c r="D1236" s="54">
        <v>21</v>
      </c>
      <c r="E1236" s="54">
        <v>30</v>
      </c>
      <c r="F1236" s="54">
        <v>36</v>
      </c>
      <c r="G1236" s="54">
        <v>43</v>
      </c>
      <c r="H1236" s="54"/>
      <c r="I1236" s="53"/>
      <c r="J1236" s="62">
        <v>28</v>
      </c>
      <c r="K1236" s="62">
        <v>17</v>
      </c>
      <c r="R1236" s="62">
        <v>17</v>
      </c>
      <c r="S1236" s="64">
        <v>3</v>
      </c>
      <c r="T1236" s="65">
        <v>1</v>
      </c>
      <c r="U1236" s="66"/>
      <c r="AA1236" s="62">
        <v>1</v>
      </c>
      <c r="AB1236" s="52" t="s">
        <v>3816</v>
      </c>
      <c r="AC1236" s="52" t="s">
        <v>3817</v>
      </c>
      <c r="AJ1236" s="52" t="s">
        <v>3818</v>
      </c>
    </row>
    <row r="1237" spans="1:36" ht="12.75" customHeight="1">
      <c r="A1237" s="78">
        <v>41743</v>
      </c>
      <c r="B1237" s="54">
        <v>8</v>
      </c>
      <c r="C1237" s="54">
        <v>10</v>
      </c>
      <c r="D1237" s="54">
        <v>19</v>
      </c>
      <c r="E1237" s="54">
        <v>22</v>
      </c>
      <c r="F1237" s="54">
        <v>34</v>
      </c>
      <c r="G1237" s="54">
        <v>47</v>
      </c>
      <c r="H1237" s="54"/>
      <c r="I1237" s="53"/>
      <c r="J1237" s="62">
        <v>27</v>
      </c>
      <c r="K1237" s="62">
        <v>15</v>
      </c>
      <c r="R1237" s="62">
        <v>15</v>
      </c>
      <c r="S1237" s="64">
        <v>4</v>
      </c>
      <c r="T1237" s="65">
        <v>3</v>
      </c>
      <c r="U1237" s="66"/>
      <c r="AA1237" s="62">
        <v>3</v>
      </c>
      <c r="AB1237" s="52" t="s">
        <v>3819</v>
      </c>
      <c r="AC1237" s="52" t="s">
        <v>3820</v>
      </c>
      <c r="AJ1237" s="52" t="s">
        <v>3821</v>
      </c>
    </row>
    <row r="1238" spans="1:36" ht="12.75" customHeight="1">
      <c r="A1238" s="78">
        <v>41740</v>
      </c>
      <c r="B1238" s="54">
        <v>1</v>
      </c>
      <c r="C1238" s="54">
        <v>13</v>
      </c>
      <c r="D1238" s="54">
        <v>30</v>
      </c>
      <c r="E1238" s="54">
        <v>31</v>
      </c>
      <c r="F1238" s="54">
        <v>34</v>
      </c>
      <c r="G1238" s="54">
        <v>45</v>
      </c>
      <c r="H1238" s="54"/>
      <c r="I1238" s="53"/>
      <c r="J1238" s="62">
        <v>28</v>
      </c>
      <c r="K1238" s="62">
        <v>15</v>
      </c>
      <c r="R1238" s="62">
        <v>15</v>
      </c>
      <c r="S1238" s="64">
        <v>6</v>
      </c>
      <c r="T1238" s="65">
        <v>4</v>
      </c>
      <c r="U1238" s="66"/>
      <c r="AA1238" s="62">
        <v>4</v>
      </c>
      <c r="AB1238" s="52" t="s">
        <v>3822</v>
      </c>
      <c r="AC1238" s="52" t="s">
        <v>3823</v>
      </c>
      <c r="AJ1238" s="52" t="s">
        <v>3824</v>
      </c>
    </row>
    <row r="1239" spans="1:36" ht="12.75" customHeight="1">
      <c r="A1239" s="78">
        <v>41738</v>
      </c>
      <c r="B1239" s="54">
        <v>5</v>
      </c>
      <c r="C1239" s="54">
        <v>18</v>
      </c>
      <c r="D1239" s="54">
        <v>31</v>
      </c>
      <c r="E1239" s="54">
        <v>34</v>
      </c>
      <c r="F1239" s="54">
        <v>42</v>
      </c>
      <c r="G1239" s="54">
        <v>46</v>
      </c>
      <c r="H1239" s="54"/>
      <c r="I1239" s="53"/>
      <c r="J1239" s="62">
        <v>29</v>
      </c>
      <c r="K1239" s="62">
        <v>16</v>
      </c>
      <c r="R1239" s="62">
        <v>16</v>
      </c>
      <c r="S1239" s="64">
        <v>4</v>
      </c>
      <c r="T1239" s="65">
        <v>3</v>
      </c>
      <c r="U1239" s="66"/>
      <c r="AA1239" s="62">
        <v>3</v>
      </c>
      <c r="AB1239" s="52" t="s">
        <v>3825</v>
      </c>
      <c r="AC1239" s="52" t="s">
        <v>3826</v>
      </c>
      <c r="AJ1239" s="52" t="s">
        <v>3827</v>
      </c>
    </row>
    <row r="1240" spans="1:36" ht="12.75" customHeight="1">
      <c r="A1240" s="78">
        <v>41737</v>
      </c>
      <c r="B1240" s="54">
        <v>1</v>
      </c>
      <c r="C1240" s="54">
        <v>6</v>
      </c>
      <c r="D1240" s="54">
        <v>15</v>
      </c>
      <c r="E1240" s="54">
        <v>30</v>
      </c>
      <c r="F1240" s="54">
        <v>33</v>
      </c>
      <c r="G1240" s="54">
        <v>42</v>
      </c>
      <c r="H1240" s="54"/>
      <c r="I1240" s="53"/>
      <c r="J1240" s="62">
        <v>26</v>
      </c>
      <c r="K1240" s="62">
        <v>14</v>
      </c>
      <c r="R1240" s="62">
        <v>14</v>
      </c>
      <c r="S1240" s="64">
        <v>4</v>
      </c>
      <c r="T1240" s="65">
        <v>2</v>
      </c>
      <c r="U1240" s="66"/>
      <c r="AA1240" s="62">
        <v>2</v>
      </c>
      <c r="AB1240" s="52" t="s">
        <v>3828</v>
      </c>
      <c r="AC1240" s="52" t="s">
        <v>3829</v>
      </c>
      <c r="AJ1240" s="52" t="s">
        <v>3830</v>
      </c>
    </row>
    <row r="1241" spans="1:36" ht="12.75" customHeight="1">
      <c r="A1241" s="78">
        <v>41736</v>
      </c>
      <c r="B1241" s="54">
        <v>7</v>
      </c>
      <c r="C1241" s="54">
        <v>20</v>
      </c>
      <c r="D1241" s="54">
        <v>25</v>
      </c>
      <c r="E1241" s="54">
        <v>34</v>
      </c>
      <c r="F1241" s="54">
        <v>36</v>
      </c>
      <c r="G1241" s="54">
        <v>41</v>
      </c>
      <c r="H1241" s="54"/>
      <c r="I1241" s="53"/>
      <c r="J1241" s="62">
        <v>27</v>
      </c>
      <c r="K1241" s="62">
        <v>15</v>
      </c>
      <c r="R1241" s="62">
        <v>15</v>
      </c>
      <c r="S1241" s="64">
        <v>6</v>
      </c>
      <c r="T1241" s="65">
        <v>4</v>
      </c>
      <c r="U1241" s="66"/>
      <c r="AA1241" s="62">
        <v>4</v>
      </c>
      <c r="AB1241" s="52" t="s">
        <v>3831</v>
      </c>
      <c r="AC1241" s="52" t="s">
        <v>3832</v>
      </c>
      <c r="AJ1241" s="52" t="s">
        <v>3833</v>
      </c>
    </row>
    <row r="1242" spans="1:36" ht="12.75" customHeight="1">
      <c r="A1242" s="78">
        <v>41733</v>
      </c>
      <c r="B1242" s="54">
        <v>9</v>
      </c>
      <c r="C1242" s="54">
        <v>21</v>
      </c>
      <c r="D1242" s="54">
        <v>27</v>
      </c>
      <c r="E1242" s="54">
        <v>28</v>
      </c>
      <c r="F1242" s="54">
        <v>36</v>
      </c>
      <c r="G1242" s="54">
        <v>49</v>
      </c>
      <c r="H1242" s="54"/>
      <c r="I1242" s="53"/>
      <c r="J1242" s="62">
        <v>26</v>
      </c>
      <c r="K1242" s="62">
        <v>16</v>
      </c>
      <c r="R1242" s="62">
        <v>16</v>
      </c>
      <c r="S1242" s="64">
        <v>4</v>
      </c>
      <c r="T1242" s="65">
        <v>3</v>
      </c>
      <c r="U1242" s="66"/>
      <c r="AA1242" s="62">
        <v>3</v>
      </c>
      <c r="AB1242" s="52" t="s">
        <v>3834</v>
      </c>
      <c r="AC1242" s="52" t="s">
        <v>3835</v>
      </c>
      <c r="AJ1242" s="52" t="s">
        <v>3836</v>
      </c>
    </row>
    <row r="1243" spans="1:36" ht="12.75" customHeight="1">
      <c r="A1243" s="78">
        <v>41731</v>
      </c>
      <c r="B1243" s="54">
        <v>5</v>
      </c>
      <c r="C1243" s="54">
        <v>8</v>
      </c>
      <c r="D1243" s="54">
        <v>15</v>
      </c>
      <c r="E1243" s="54">
        <v>25</v>
      </c>
      <c r="F1243" s="54">
        <v>28</v>
      </c>
      <c r="G1243" s="54">
        <v>45</v>
      </c>
      <c r="H1243" s="54"/>
      <c r="I1243" s="53"/>
      <c r="J1243" s="62">
        <v>26</v>
      </c>
      <c r="K1243" s="62">
        <v>14</v>
      </c>
      <c r="R1243" s="62">
        <v>14</v>
      </c>
      <c r="S1243" s="64">
        <v>3</v>
      </c>
      <c r="T1243" s="65">
        <v>3</v>
      </c>
      <c r="U1243" s="66"/>
      <c r="AA1243" s="62">
        <v>3</v>
      </c>
      <c r="AB1243" s="52" t="s">
        <v>3837</v>
      </c>
      <c r="AC1243" s="52" t="s">
        <v>3838</v>
      </c>
      <c r="AJ1243" s="52" t="s">
        <v>3839</v>
      </c>
    </row>
    <row r="1244" spans="1:36" ht="12.75" customHeight="1">
      <c r="A1244" s="78">
        <v>41730</v>
      </c>
      <c r="B1244" s="54">
        <v>1</v>
      </c>
      <c r="C1244" s="54">
        <v>5</v>
      </c>
      <c r="D1244" s="54">
        <v>8</v>
      </c>
      <c r="E1244" s="54">
        <v>12</v>
      </c>
      <c r="F1244" s="54">
        <v>19</v>
      </c>
      <c r="G1244" s="54">
        <v>27</v>
      </c>
      <c r="H1244" s="54"/>
      <c r="I1244" s="53"/>
      <c r="J1244" s="62">
        <v>28</v>
      </c>
      <c r="K1244" s="62">
        <v>13</v>
      </c>
      <c r="R1244" s="62">
        <v>13</v>
      </c>
      <c r="S1244" s="64">
        <v>2</v>
      </c>
      <c r="T1244" s="65">
        <v>1</v>
      </c>
      <c r="U1244" s="66"/>
      <c r="AA1244" s="62">
        <v>1</v>
      </c>
      <c r="AB1244" s="52" t="s">
        <v>3840</v>
      </c>
      <c r="AC1244" s="52" t="s">
        <v>3841</v>
      </c>
      <c r="AJ1244" s="52" t="s">
        <v>3842</v>
      </c>
    </row>
    <row r="1245" spans="1:36" ht="12.75" customHeight="1">
      <c r="A1245" s="78">
        <v>41729</v>
      </c>
      <c r="B1245" s="54">
        <v>7</v>
      </c>
      <c r="C1245" s="54">
        <v>16</v>
      </c>
      <c r="D1245" s="54">
        <v>17</v>
      </c>
      <c r="E1245" s="54">
        <v>26</v>
      </c>
      <c r="F1245" s="54">
        <v>35</v>
      </c>
      <c r="G1245" s="54">
        <v>47</v>
      </c>
      <c r="H1245" s="54"/>
      <c r="I1245" s="53"/>
      <c r="J1245" s="62">
        <v>27</v>
      </c>
      <c r="K1245" s="62">
        <v>13</v>
      </c>
      <c r="R1245" s="62">
        <v>13</v>
      </c>
      <c r="S1245" s="64">
        <v>4</v>
      </c>
      <c r="T1245" s="65">
        <v>2</v>
      </c>
      <c r="U1245" s="66"/>
      <c r="AA1245" s="62">
        <v>2</v>
      </c>
      <c r="AB1245" s="52" t="s">
        <v>3843</v>
      </c>
      <c r="AC1245" s="52" t="s">
        <v>3844</v>
      </c>
      <c r="AJ1245" s="52" t="s">
        <v>3845</v>
      </c>
    </row>
    <row r="1246" spans="1:36" ht="12.75" customHeight="1">
      <c r="A1246" s="78">
        <v>41726</v>
      </c>
      <c r="B1246" s="54">
        <v>13</v>
      </c>
      <c r="C1246" s="54">
        <v>26</v>
      </c>
      <c r="D1246" s="54">
        <v>27</v>
      </c>
      <c r="E1246" s="54">
        <v>31</v>
      </c>
      <c r="F1246" s="54">
        <v>33</v>
      </c>
      <c r="G1246" s="54">
        <v>45</v>
      </c>
      <c r="H1246" s="54"/>
      <c r="I1246" s="53"/>
      <c r="J1246" s="62">
        <v>28</v>
      </c>
      <c r="K1246" s="62">
        <v>15</v>
      </c>
      <c r="R1246" s="62">
        <v>15</v>
      </c>
      <c r="S1246" s="64">
        <v>1</v>
      </c>
      <c r="T1246" s="65">
        <v>0</v>
      </c>
      <c r="U1246" s="66"/>
      <c r="AA1246" s="62">
        <v>0</v>
      </c>
      <c r="AB1246" s="52" t="s">
        <v>3846</v>
      </c>
      <c r="AC1246" s="52" t="s">
        <v>3847</v>
      </c>
      <c r="AJ1246" s="52" t="s">
        <v>3848</v>
      </c>
    </row>
    <row r="1247" spans="1:36" ht="12.75" customHeight="1">
      <c r="A1247" s="78">
        <v>41724</v>
      </c>
      <c r="B1247" s="54">
        <v>1</v>
      </c>
      <c r="C1247" s="54">
        <v>20</v>
      </c>
      <c r="D1247" s="54">
        <v>23</v>
      </c>
      <c r="E1247" s="54">
        <v>37</v>
      </c>
      <c r="F1247" s="54">
        <v>44</v>
      </c>
      <c r="G1247" s="54">
        <v>48</v>
      </c>
      <c r="H1247" s="54"/>
      <c r="I1247" s="53"/>
      <c r="J1247" s="62">
        <v>26</v>
      </c>
      <c r="K1247" s="62">
        <v>16</v>
      </c>
      <c r="R1247" s="62">
        <v>16</v>
      </c>
      <c r="S1247" s="64">
        <v>3</v>
      </c>
      <c r="T1247" s="65">
        <v>2</v>
      </c>
      <c r="U1247" s="66"/>
      <c r="AA1247" s="62">
        <v>2</v>
      </c>
      <c r="AB1247" s="52" t="s">
        <v>3849</v>
      </c>
      <c r="AC1247" s="52" t="s">
        <v>3850</v>
      </c>
      <c r="AJ1247" s="52" t="s">
        <v>3851</v>
      </c>
    </row>
    <row r="1248" spans="1:36" ht="12.75" customHeight="1">
      <c r="A1248" s="78">
        <v>41723</v>
      </c>
      <c r="B1248" s="54">
        <v>5</v>
      </c>
      <c r="C1248" s="54">
        <v>31</v>
      </c>
      <c r="D1248" s="54">
        <v>34</v>
      </c>
      <c r="E1248" s="54">
        <v>36</v>
      </c>
      <c r="F1248" s="54">
        <v>42</v>
      </c>
      <c r="G1248" s="54">
        <v>47</v>
      </c>
      <c r="H1248" s="54"/>
      <c r="I1248" s="53"/>
      <c r="J1248" s="62">
        <v>28</v>
      </c>
      <c r="K1248" s="62">
        <v>15</v>
      </c>
      <c r="R1248" s="62">
        <v>15</v>
      </c>
      <c r="S1248" s="64">
        <v>3</v>
      </c>
      <c r="T1248" s="65">
        <v>2</v>
      </c>
      <c r="U1248" s="66"/>
      <c r="AA1248" s="62">
        <v>2</v>
      </c>
      <c r="AB1248" s="52" t="s">
        <v>3852</v>
      </c>
      <c r="AC1248" s="52" t="s">
        <v>3853</v>
      </c>
      <c r="AJ1248" s="52" t="s">
        <v>3854</v>
      </c>
    </row>
    <row r="1249" spans="1:36" ht="12.75" customHeight="1">
      <c r="A1249" s="78">
        <v>41722</v>
      </c>
      <c r="B1249" s="54">
        <v>7</v>
      </c>
      <c r="C1249" s="54">
        <v>9</v>
      </c>
      <c r="D1249" s="54">
        <v>21</v>
      </c>
      <c r="E1249" s="54">
        <v>30</v>
      </c>
      <c r="F1249" s="54">
        <v>34</v>
      </c>
      <c r="G1249" s="54">
        <v>38</v>
      </c>
      <c r="H1249" s="54"/>
      <c r="I1249" s="53"/>
      <c r="J1249" s="62">
        <v>29</v>
      </c>
      <c r="K1249" s="62">
        <v>16</v>
      </c>
      <c r="R1249" s="62">
        <v>16</v>
      </c>
      <c r="S1249" s="64">
        <v>4</v>
      </c>
      <c r="T1249" s="65">
        <v>1</v>
      </c>
      <c r="U1249" s="66"/>
      <c r="AA1249" s="62">
        <v>1</v>
      </c>
      <c r="AB1249" s="52" t="s">
        <v>3855</v>
      </c>
      <c r="AC1249" s="52" t="s">
        <v>3856</v>
      </c>
      <c r="AJ1249" s="52" t="s">
        <v>3857</v>
      </c>
    </row>
    <row r="1250" spans="1:36" ht="12.75" customHeight="1">
      <c r="A1250" s="78">
        <v>41719</v>
      </c>
      <c r="B1250" s="54">
        <v>3</v>
      </c>
      <c r="C1250" s="54">
        <v>10</v>
      </c>
      <c r="D1250" s="54">
        <v>25</v>
      </c>
      <c r="E1250" s="54">
        <v>36</v>
      </c>
      <c r="F1250" s="54">
        <v>41</v>
      </c>
      <c r="G1250" s="54">
        <v>48</v>
      </c>
      <c r="H1250" s="54"/>
      <c r="I1250" s="53"/>
      <c r="J1250" s="62">
        <v>28</v>
      </c>
      <c r="K1250" s="62">
        <v>17</v>
      </c>
      <c r="R1250" s="62">
        <v>17</v>
      </c>
      <c r="S1250" s="64">
        <v>4</v>
      </c>
      <c r="T1250" s="65">
        <v>1</v>
      </c>
      <c r="U1250" s="66"/>
      <c r="AA1250" s="62">
        <v>1</v>
      </c>
      <c r="AB1250" s="52" t="s">
        <v>3858</v>
      </c>
      <c r="AC1250" s="52" t="s">
        <v>3859</v>
      </c>
      <c r="AJ1250" s="52" t="s">
        <v>3860</v>
      </c>
    </row>
    <row r="1251" spans="1:36" ht="12.75" customHeight="1">
      <c r="A1251" s="78">
        <v>41717</v>
      </c>
      <c r="B1251" s="54">
        <v>5</v>
      </c>
      <c r="C1251" s="54">
        <v>7</v>
      </c>
      <c r="D1251" s="54">
        <v>26</v>
      </c>
      <c r="E1251" s="54">
        <v>33</v>
      </c>
      <c r="F1251" s="54">
        <v>36</v>
      </c>
      <c r="G1251" s="54">
        <v>44</v>
      </c>
      <c r="H1251" s="54"/>
      <c r="I1251" s="53"/>
      <c r="J1251" s="62">
        <v>28</v>
      </c>
      <c r="K1251" s="62">
        <v>14</v>
      </c>
      <c r="R1251" s="62">
        <v>14</v>
      </c>
      <c r="S1251" s="64">
        <v>4</v>
      </c>
      <c r="T1251" s="65">
        <v>2</v>
      </c>
      <c r="U1251" s="66"/>
      <c r="AA1251" s="62">
        <v>2</v>
      </c>
      <c r="AB1251" s="52" t="s">
        <v>3861</v>
      </c>
      <c r="AC1251" s="52" t="s">
        <v>3862</v>
      </c>
      <c r="AJ1251" s="52" t="s">
        <v>3863</v>
      </c>
    </row>
    <row r="1252" spans="1:36" ht="12.75" customHeight="1">
      <c r="A1252" s="78">
        <v>41716</v>
      </c>
      <c r="B1252" s="54">
        <v>3</v>
      </c>
      <c r="C1252" s="54">
        <v>14</v>
      </c>
      <c r="D1252" s="54">
        <v>15</v>
      </c>
      <c r="E1252" s="54">
        <v>32</v>
      </c>
      <c r="F1252" s="54">
        <v>36</v>
      </c>
      <c r="G1252" s="54">
        <v>49</v>
      </c>
      <c r="H1252" s="54"/>
      <c r="I1252" s="53"/>
      <c r="J1252" s="62">
        <v>31</v>
      </c>
      <c r="K1252" s="62">
        <v>15</v>
      </c>
      <c r="R1252" s="62">
        <v>15</v>
      </c>
      <c r="S1252" s="64">
        <v>3</v>
      </c>
      <c r="T1252" s="65">
        <v>2</v>
      </c>
      <c r="U1252" s="66"/>
      <c r="AA1252" s="62">
        <v>2</v>
      </c>
      <c r="AB1252" s="52" t="s">
        <v>3864</v>
      </c>
      <c r="AC1252" s="52" t="s">
        <v>3865</v>
      </c>
      <c r="AJ1252" s="52" t="s">
        <v>3866</v>
      </c>
    </row>
    <row r="1253" spans="1:36" ht="12.75" customHeight="1">
      <c r="A1253" s="78">
        <v>41715</v>
      </c>
      <c r="B1253" s="54">
        <v>9</v>
      </c>
      <c r="C1253" s="54">
        <v>13</v>
      </c>
      <c r="D1253" s="54">
        <v>24</v>
      </c>
      <c r="E1253" s="54">
        <v>39</v>
      </c>
      <c r="F1253" s="54">
        <v>47</v>
      </c>
      <c r="G1253" s="54">
        <v>49</v>
      </c>
      <c r="H1253" s="54"/>
      <c r="I1253" s="53"/>
      <c r="J1253" s="62">
        <v>26</v>
      </c>
      <c r="K1253" s="62">
        <v>14</v>
      </c>
      <c r="R1253" s="62">
        <v>14</v>
      </c>
      <c r="S1253" s="64">
        <v>2</v>
      </c>
      <c r="T1253" s="65">
        <v>2</v>
      </c>
      <c r="U1253" s="66"/>
      <c r="AA1253" s="62">
        <v>2</v>
      </c>
      <c r="AB1253" s="52" t="s">
        <v>3867</v>
      </c>
      <c r="AC1253" s="52" t="s">
        <v>3868</v>
      </c>
      <c r="AJ1253" s="52" t="s">
        <v>3869</v>
      </c>
    </row>
    <row r="1254" spans="1:36" ht="12.75" customHeight="1">
      <c r="A1254" s="78">
        <v>41712</v>
      </c>
      <c r="B1254" s="54">
        <v>4</v>
      </c>
      <c r="C1254" s="54">
        <v>21</v>
      </c>
      <c r="D1254" s="54">
        <v>35</v>
      </c>
      <c r="E1254" s="54">
        <v>38</v>
      </c>
      <c r="F1254" s="54">
        <v>41</v>
      </c>
      <c r="G1254" s="54">
        <v>44</v>
      </c>
      <c r="H1254" s="54"/>
      <c r="I1254" s="53"/>
      <c r="J1254" s="62">
        <v>27</v>
      </c>
      <c r="K1254" s="62">
        <v>15</v>
      </c>
      <c r="R1254" s="62">
        <v>15</v>
      </c>
      <c r="S1254" s="64">
        <v>1</v>
      </c>
      <c r="T1254" s="65">
        <v>1</v>
      </c>
      <c r="U1254" s="66"/>
      <c r="AA1254" s="62">
        <v>1</v>
      </c>
      <c r="AB1254" s="52" t="s">
        <v>3870</v>
      </c>
      <c r="AC1254" s="52" t="s">
        <v>3871</v>
      </c>
      <c r="AJ1254" s="52" t="s">
        <v>3872</v>
      </c>
    </row>
    <row r="1255" spans="1:36" ht="12.75" customHeight="1">
      <c r="A1255" s="78">
        <v>41710</v>
      </c>
      <c r="B1255" s="54">
        <v>1</v>
      </c>
      <c r="C1255" s="54">
        <v>9</v>
      </c>
      <c r="D1255" s="54">
        <v>18</v>
      </c>
      <c r="E1255" s="54">
        <v>24</v>
      </c>
      <c r="F1255" s="54">
        <v>30</v>
      </c>
      <c r="G1255" s="54">
        <v>40</v>
      </c>
      <c r="H1255" s="54"/>
      <c r="I1255" s="53"/>
      <c r="J1255" s="62">
        <v>27</v>
      </c>
      <c r="K1255" s="62">
        <v>15</v>
      </c>
      <c r="R1255" s="62">
        <v>15</v>
      </c>
      <c r="S1255" s="64">
        <v>4</v>
      </c>
      <c r="T1255" s="65">
        <v>2</v>
      </c>
      <c r="U1255" s="66"/>
      <c r="AA1255" s="62">
        <v>2</v>
      </c>
      <c r="AB1255" s="52" t="s">
        <v>3873</v>
      </c>
      <c r="AC1255" s="52" t="s">
        <v>3874</v>
      </c>
      <c r="AJ1255" s="52" t="s">
        <v>3875</v>
      </c>
    </row>
    <row r="1256" spans="1:36" ht="12.75" customHeight="1">
      <c r="A1256" s="78">
        <v>41709</v>
      </c>
      <c r="B1256" s="54">
        <v>7</v>
      </c>
      <c r="C1256" s="54">
        <v>9</v>
      </c>
      <c r="D1256" s="54">
        <v>19</v>
      </c>
      <c r="E1256" s="54">
        <v>24</v>
      </c>
      <c r="F1256" s="54">
        <v>42</v>
      </c>
      <c r="G1256" s="54">
        <v>47</v>
      </c>
      <c r="H1256" s="54"/>
      <c r="I1256" s="53"/>
      <c r="J1256" s="62">
        <v>27</v>
      </c>
      <c r="K1256" s="62">
        <v>16</v>
      </c>
      <c r="R1256" s="62">
        <v>16</v>
      </c>
      <c r="S1256" s="64">
        <v>0</v>
      </c>
      <c r="T1256" s="65">
        <v>0</v>
      </c>
      <c r="U1256" s="66"/>
      <c r="AA1256" s="62">
        <v>0</v>
      </c>
      <c r="AB1256" s="52" t="s">
        <v>3876</v>
      </c>
      <c r="AC1256" s="52" t="s">
        <v>3877</v>
      </c>
      <c r="AJ1256" s="52" t="s">
        <v>3878</v>
      </c>
    </row>
    <row r="1257" spans="1:36" ht="12.75" customHeight="1">
      <c r="A1257" s="78">
        <v>41708</v>
      </c>
      <c r="B1257" s="54">
        <v>3</v>
      </c>
      <c r="C1257" s="54">
        <v>12</v>
      </c>
      <c r="D1257" s="54">
        <v>15</v>
      </c>
      <c r="E1257" s="54">
        <v>25</v>
      </c>
      <c r="F1257" s="54">
        <v>37</v>
      </c>
      <c r="G1257" s="54">
        <v>43</v>
      </c>
      <c r="H1257" s="54"/>
      <c r="I1257" s="53"/>
      <c r="J1257" s="62">
        <v>27</v>
      </c>
      <c r="K1257" s="62">
        <v>16</v>
      </c>
      <c r="R1257" s="62">
        <v>16</v>
      </c>
      <c r="S1257" s="64">
        <v>5</v>
      </c>
      <c r="T1257" s="65">
        <v>4</v>
      </c>
      <c r="U1257" s="66"/>
      <c r="AA1257" s="62">
        <v>4</v>
      </c>
      <c r="AB1257" s="52" t="s">
        <v>3879</v>
      </c>
      <c r="AC1257" s="52" t="s">
        <v>3880</v>
      </c>
      <c r="AJ1257" s="52" t="s">
        <v>3881</v>
      </c>
    </row>
    <row r="1258" spans="1:36" ht="12.75" customHeight="1">
      <c r="A1258" s="78">
        <v>41705</v>
      </c>
      <c r="B1258" s="54">
        <v>13</v>
      </c>
      <c r="C1258" s="54">
        <v>19</v>
      </c>
      <c r="D1258" s="54">
        <v>31</v>
      </c>
      <c r="E1258" s="54">
        <v>41</v>
      </c>
      <c r="F1258" s="54">
        <v>44</v>
      </c>
      <c r="G1258" s="54">
        <v>47</v>
      </c>
      <c r="H1258" s="54"/>
      <c r="I1258" s="53"/>
      <c r="J1258" s="62">
        <v>25</v>
      </c>
      <c r="K1258" s="62">
        <v>16</v>
      </c>
      <c r="R1258" s="62">
        <v>16</v>
      </c>
      <c r="S1258" s="64">
        <v>3</v>
      </c>
      <c r="T1258" s="65">
        <v>1</v>
      </c>
      <c r="U1258" s="66"/>
      <c r="AA1258" s="62">
        <v>1</v>
      </c>
      <c r="AB1258" s="52" t="s">
        <v>3882</v>
      </c>
      <c r="AC1258" s="52" t="s">
        <v>3883</v>
      </c>
      <c r="AJ1258" s="52" t="s">
        <v>3884</v>
      </c>
    </row>
    <row r="1259" spans="1:36" ht="12.75" customHeight="1">
      <c r="A1259" s="78">
        <v>41703</v>
      </c>
      <c r="B1259" s="54">
        <v>4</v>
      </c>
      <c r="C1259" s="54">
        <v>15</v>
      </c>
      <c r="D1259" s="54">
        <v>17</v>
      </c>
      <c r="E1259" s="54">
        <v>28</v>
      </c>
      <c r="F1259" s="54">
        <v>29</v>
      </c>
      <c r="G1259" s="54">
        <v>39</v>
      </c>
      <c r="H1259" s="54"/>
      <c r="I1259" s="53"/>
      <c r="J1259" s="62">
        <v>25</v>
      </c>
      <c r="K1259" s="62">
        <v>16</v>
      </c>
      <c r="R1259" s="62">
        <v>16</v>
      </c>
      <c r="S1259" s="64">
        <v>3</v>
      </c>
      <c r="T1259" s="65">
        <v>1</v>
      </c>
      <c r="U1259" s="66"/>
      <c r="AA1259" s="62">
        <v>1</v>
      </c>
      <c r="AB1259" s="52" t="s">
        <v>3885</v>
      </c>
      <c r="AC1259" s="52" t="s">
        <v>3886</v>
      </c>
      <c r="AJ1259" s="52" t="s">
        <v>3887</v>
      </c>
    </row>
    <row r="1260" spans="1:36" ht="12.75" customHeight="1">
      <c r="A1260" s="78">
        <v>41702</v>
      </c>
      <c r="B1260" s="54">
        <v>3</v>
      </c>
      <c r="C1260" s="54">
        <v>5</v>
      </c>
      <c r="D1260" s="54">
        <v>7</v>
      </c>
      <c r="E1260" s="54">
        <v>22</v>
      </c>
      <c r="F1260" s="54">
        <v>34</v>
      </c>
      <c r="G1260" s="54">
        <v>35</v>
      </c>
      <c r="H1260" s="54"/>
      <c r="I1260" s="53"/>
      <c r="J1260" s="62">
        <v>23</v>
      </c>
      <c r="K1260" s="62">
        <v>13</v>
      </c>
      <c r="R1260" s="62">
        <v>13</v>
      </c>
      <c r="S1260" s="64">
        <v>4</v>
      </c>
      <c r="T1260" s="65">
        <v>2</v>
      </c>
      <c r="U1260" s="66"/>
      <c r="AA1260" s="62">
        <v>2</v>
      </c>
      <c r="AB1260" s="52" t="s">
        <v>3888</v>
      </c>
      <c r="AC1260" s="52" t="s">
        <v>3889</v>
      </c>
      <c r="AJ1260" s="52" t="s">
        <v>3890</v>
      </c>
    </row>
    <row r="1261" spans="1:36" ht="12.75" customHeight="1">
      <c r="A1261" s="78">
        <v>41701</v>
      </c>
      <c r="B1261" s="54">
        <v>10</v>
      </c>
      <c r="C1261" s="54">
        <v>14</v>
      </c>
      <c r="D1261" s="54">
        <v>15</v>
      </c>
      <c r="E1261" s="54">
        <v>25</v>
      </c>
      <c r="F1261" s="54">
        <v>33</v>
      </c>
      <c r="G1261" s="54">
        <v>34</v>
      </c>
      <c r="H1261" s="54"/>
      <c r="I1261" s="53"/>
      <c r="J1261" s="62">
        <v>27</v>
      </c>
      <c r="K1261" s="62">
        <v>17</v>
      </c>
      <c r="R1261" s="62">
        <v>17</v>
      </c>
      <c r="S1261" s="64">
        <v>3</v>
      </c>
      <c r="T1261" s="65">
        <v>1</v>
      </c>
      <c r="U1261" s="66"/>
      <c r="AA1261" s="62">
        <v>1</v>
      </c>
      <c r="AB1261" s="52" t="s">
        <v>3891</v>
      </c>
      <c r="AC1261" s="52" t="s">
        <v>3892</v>
      </c>
      <c r="AJ1261" s="52" t="s">
        <v>3893</v>
      </c>
    </row>
    <row r="1262" spans="1:36" ht="12.75" customHeight="1">
      <c r="A1262" s="78">
        <v>41698</v>
      </c>
      <c r="B1262" s="54">
        <v>8</v>
      </c>
      <c r="C1262" s="54">
        <v>17</v>
      </c>
      <c r="D1262" s="54">
        <v>18</v>
      </c>
      <c r="E1262" s="54">
        <v>30</v>
      </c>
      <c r="F1262" s="54">
        <v>33</v>
      </c>
      <c r="G1262" s="54">
        <v>34</v>
      </c>
      <c r="H1262" s="54"/>
      <c r="I1262" s="53"/>
      <c r="J1262" s="62">
        <v>29</v>
      </c>
      <c r="K1262" s="62">
        <v>16</v>
      </c>
      <c r="R1262" s="62">
        <v>16</v>
      </c>
      <c r="S1262" s="64">
        <v>4</v>
      </c>
      <c r="T1262" s="65">
        <v>2</v>
      </c>
      <c r="U1262" s="66"/>
      <c r="AA1262" s="62">
        <v>2</v>
      </c>
      <c r="AB1262" s="52" t="s">
        <v>3894</v>
      </c>
      <c r="AC1262" s="52" t="s">
        <v>3895</v>
      </c>
      <c r="AJ1262" s="52" t="s">
        <v>3896</v>
      </c>
    </row>
    <row r="1263" spans="1:36" ht="12.75" customHeight="1">
      <c r="A1263" s="78">
        <v>41696</v>
      </c>
      <c r="B1263" s="54">
        <v>16</v>
      </c>
      <c r="C1263" s="54">
        <v>26</v>
      </c>
      <c r="D1263" s="54">
        <v>27</v>
      </c>
      <c r="E1263" s="54">
        <v>40</v>
      </c>
      <c r="F1263" s="54">
        <v>43</v>
      </c>
      <c r="G1263" s="54">
        <v>46</v>
      </c>
      <c r="H1263" s="54"/>
      <c r="I1263" s="53"/>
      <c r="J1263" s="62">
        <v>26</v>
      </c>
      <c r="K1263" s="62">
        <v>15</v>
      </c>
      <c r="R1263" s="62">
        <v>15</v>
      </c>
      <c r="S1263" s="64">
        <v>3</v>
      </c>
      <c r="T1263" s="65">
        <v>3</v>
      </c>
      <c r="U1263" s="66"/>
      <c r="AA1263" s="62">
        <v>3</v>
      </c>
      <c r="AB1263" s="52" t="s">
        <v>3897</v>
      </c>
      <c r="AC1263" s="52" t="s">
        <v>3898</v>
      </c>
      <c r="AJ1263" s="52" t="s">
        <v>3899</v>
      </c>
    </row>
    <row r="1264" spans="1:36" ht="12.75" customHeight="1">
      <c r="A1264" s="78">
        <v>41695</v>
      </c>
      <c r="B1264" s="54">
        <v>3</v>
      </c>
      <c r="C1264" s="54">
        <v>13</v>
      </c>
      <c r="D1264" s="54">
        <v>15</v>
      </c>
      <c r="E1264" s="54">
        <v>18</v>
      </c>
      <c r="F1264" s="54">
        <v>25</v>
      </c>
      <c r="G1264" s="54">
        <v>33</v>
      </c>
      <c r="H1264" s="54"/>
      <c r="I1264" s="53"/>
      <c r="J1264" s="62">
        <v>25</v>
      </c>
      <c r="K1264" s="62">
        <v>14</v>
      </c>
      <c r="R1264" s="62">
        <v>14</v>
      </c>
      <c r="S1264" s="64">
        <v>3</v>
      </c>
      <c r="T1264" s="65">
        <v>1</v>
      </c>
      <c r="U1264" s="66"/>
      <c r="AA1264" s="62">
        <v>1</v>
      </c>
      <c r="AB1264" s="52" t="s">
        <v>3900</v>
      </c>
      <c r="AC1264" s="52" t="s">
        <v>3901</v>
      </c>
      <c r="AJ1264" s="52" t="s">
        <v>3902</v>
      </c>
    </row>
    <row r="1265" spans="1:36" ht="12.75" customHeight="1">
      <c r="A1265" s="78">
        <v>41694</v>
      </c>
      <c r="B1265" s="54">
        <v>2</v>
      </c>
      <c r="C1265" s="54">
        <v>11</v>
      </c>
      <c r="D1265" s="54">
        <v>29</v>
      </c>
      <c r="E1265" s="54">
        <v>30</v>
      </c>
      <c r="F1265" s="54">
        <v>32</v>
      </c>
      <c r="G1265" s="54">
        <v>45</v>
      </c>
      <c r="H1265" s="54"/>
      <c r="I1265" s="53"/>
      <c r="J1265" s="62">
        <v>24</v>
      </c>
      <c r="K1265" s="62">
        <v>16</v>
      </c>
      <c r="R1265" s="62">
        <v>16</v>
      </c>
      <c r="S1265" s="64">
        <v>4</v>
      </c>
      <c r="T1265" s="65">
        <v>2</v>
      </c>
      <c r="U1265" s="66"/>
      <c r="AA1265" s="62">
        <v>2</v>
      </c>
      <c r="AB1265" s="52" t="s">
        <v>3903</v>
      </c>
      <c r="AC1265" s="52" t="s">
        <v>3904</v>
      </c>
      <c r="AJ1265" s="52" t="s">
        <v>3905</v>
      </c>
    </row>
    <row r="1266" spans="1:36" ht="12.75" customHeight="1">
      <c r="A1266" s="78">
        <v>41691</v>
      </c>
      <c r="B1266" s="54">
        <v>1</v>
      </c>
      <c r="C1266" s="54">
        <v>15</v>
      </c>
      <c r="D1266" s="54">
        <v>35</v>
      </c>
      <c r="E1266" s="54">
        <v>36</v>
      </c>
      <c r="F1266" s="54">
        <v>37</v>
      </c>
      <c r="G1266" s="54">
        <v>40</v>
      </c>
      <c r="H1266" s="54"/>
      <c r="I1266" s="53"/>
      <c r="J1266" s="62">
        <v>28</v>
      </c>
      <c r="K1266" s="62">
        <v>16</v>
      </c>
      <c r="R1266" s="62">
        <v>16</v>
      </c>
      <c r="S1266" s="64">
        <v>4</v>
      </c>
      <c r="T1266" s="65">
        <v>1</v>
      </c>
      <c r="U1266" s="66"/>
      <c r="AA1266" s="62">
        <v>1</v>
      </c>
      <c r="AB1266" s="52" t="s">
        <v>3906</v>
      </c>
      <c r="AC1266" s="52" t="s">
        <v>3907</v>
      </c>
      <c r="AJ1266" s="52" t="s">
        <v>3908</v>
      </c>
    </row>
    <row r="1267" spans="1:36" ht="12.75" customHeight="1">
      <c r="A1267" s="78">
        <v>41689</v>
      </c>
      <c r="B1267" s="54">
        <v>18</v>
      </c>
      <c r="C1267" s="54">
        <v>28</v>
      </c>
      <c r="D1267" s="54">
        <v>30</v>
      </c>
      <c r="E1267" s="54">
        <v>31</v>
      </c>
      <c r="F1267" s="54">
        <v>34</v>
      </c>
      <c r="G1267" s="54">
        <v>40</v>
      </c>
      <c r="H1267" s="54"/>
      <c r="I1267" s="53"/>
      <c r="J1267" s="62">
        <v>29</v>
      </c>
      <c r="K1267" s="62">
        <v>16</v>
      </c>
      <c r="R1267" s="62">
        <v>16</v>
      </c>
      <c r="S1267" s="64">
        <v>5</v>
      </c>
      <c r="T1267" s="65">
        <v>1</v>
      </c>
      <c r="U1267" s="66"/>
      <c r="AA1267" s="62">
        <v>1</v>
      </c>
      <c r="AB1267" s="52" t="s">
        <v>3909</v>
      </c>
      <c r="AC1267" s="52" t="s">
        <v>3910</v>
      </c>
      <c r="AJ1267" s="52" t="s">
        <v>3911</v>
      </c>
    </row>
    <row r="1268" spans="1:36" ht="12.75" customHeight="1">
      <c r="A1268" s="78">
        <v>41688</v>
      </c>
      <c r="B1268" s="54">
        <v>5</v>
      </c>
      <c r="C1268" s="54">
        <v>15</v>
      </c>
      <c r="D1268" s="54">
        <v>29</v>
      </c>
      <c r="E1268" s="54">
        <v>33</v>
      </c>
      <c r="F1268" s="54">
        <v>40</v>
      </c>
      <c r="G1268" s="54">
        <v>42</v>
      </c>
      <c r="H1268" s="54"/>
      <c r="I1268" s="53"/>
      <c r="J1268" s="62">
        <v>27</v>
      </c>
      <c r="K1268" s="62">
        <v>15</v>
      </c>
      <c r="R1268" s="62">
        <v>15</v>
      </c>
      <c r="S1268" s="64">
        <v>4</v>
      </c>
      <c r="T1268" s="65">
        <v>3</v>
      </c>
      <c r="U1268" s="66"/>
      <c r="AA1268" s="62">
        <v>3</v>
      </c>
      <c r="AB1268" s="52" t="s">
        <v>3912</v>
      </c>
      <c r="AC1268" s="52" t="s">
        <v>3913</v>
      </c>
      <c r="AJ1268" s="52" t="s">
        <v>3914</v>
      </c>
    </row>
    <row r="1269" spans="1:36" ht="12.75" customHeight="1">
      <c r="A1269" s="78">
        <v>41687</v>
      </c>
      <c r="B1269" s="54">
        <v>1</v>
      </c>
      <c r="C1269" s="54">
        <v>3</v>
      </c>
      <c r="D1269" s="54">
        <v>26</v>
      </c>
      <c r="E1269" s="54">
        <v>27</v>
      </c>
      <c r="F1269" s="54">
        <v>30</v>
      </c>
      <c r="G1269" s="54">
        <v>47</v>
      </c>
      <c r="H1269" s="54"/>
      <c r="I1269" s="53"/>
      <c r="J1269" s="62">
        <v>26</v>
      </c>
      <c r="K1269" s="62">
        <v>16</v>
      </c>
      <c r="R1269" s="62">
        <v>16</v>
      </c>
      <c r="S1269" s="64">
        <v>3</v>
      </c>
      <c r="T1269" s="65">
        <v>1</v>
      </c>
      <c r="U1269" s="66"/>
      <c r="AA1269" s="62">
        <v>1</v>
      </c>
      <c r="AB1269" s="52" t="s">
        <v>3915</v>
      </c>
      <c r="AC1269" s="52" t="s">
        <v>3916</v>
      </c>
      <c r="AJ1269" s="52" t="s">
        <v>3917</v>
      </c>
    </row>
    <row r="1270" spans="1:36" ht="12.75" customHeight="1">
      <c r="A1270" s="78">
        <v>41684</v>
      </c>
      <c r="B1270" s="54">
        <v>21</v>
      </c>
      <c r="C1270" s="54">
        <v>26</v>
      </c>
      <c r="D1270" s="54">
        <v>27</v>
      </c>
      <c r="E1270" s="54">
        <v>30</v>
      </c>
      <c r="F1270" s="54">
        <v>34</v>
      </c>
      <c r="G1270" s="54">
        <v>41</v>
      </c>
      <c r="H1270" s="54"/>
      <c r="I1270" s="53"/>
      <c r="J1270" s="62">
        <v>23</v>
      </c>
      <c r="K1270" s="62">
        <v>18</v>
      </c>
      <c r="R1270" s="62">
        <v>18</v>
      </c>
      <c r="S1270" s="64">
        <v>5</v>
      </c>
      <c r="T1270" s="65">
        <v>3</v>
      </c>
      <c r="U1270" s="66"/>
      <c r="AA1270" s="62">
        <v>3</v>
      </c>
      <c r="AB1270" s="52" t="s">
        <v>3918</v>
      </c>
      <c r="AC1270" s="52" t="s">
        <v>3919</v>
      </c>
      <c r="AJ1270" s="52" t="s">
        <v>3920</v>
      </c>
    </row>
    <row r="1271" spans="1:36" ht="12.75" customHeight="1">
      <c r="A1271" s="78">
        <v>41682</v>
      </c>
      <c r="B1271" s="54">
        <v>2</v>
      </c>
      <c r="C1271" s="54">
        <v>31</v>
      </c>
      <c r="D1271" s="54">
        <v>35</v>
      </c>
      <c r="E1271" s="54">
        <v>36</v>
      </c>
      <c r="F1271" s="54">
        <v>41</v>
      </c>
      <c r="G1271" s="54">
        <v>44</v>
      </c>
      <c r="H1271" s="54"/>
      <c r="I1271" s="53"/>
      <c r="J1271" s="62">
        <v>26</v>
      </c>
      <c r="K1271" s="62">
        <v>16</v>
      </c>
      <c r="R1271" s="62">
        <v>16</v>
      </c>
      <c r="S1271" s="64">
        <v>4</v>
      </c>
      <c r="T1271" s="65">
        <v>4</v>
      </c>
      <c r="U1271" s="66"/>
      <c r="AA1271" s="62">
        <v>4</v>
      </c>
      <c r="AB1271" s="52" t="s">
        <v>3921</v>
      </c>
      <c r="AC1271" s="52" t="s">
        <v>3922</v>
      </c>
      <c r="AJ1271" s="52" t="s">
        <v>3923</v>
      </c>
    </row>
    <row r="1272" spans="1:36" ht="12.75" customHeight="1">
      <c r="A1272" s="78">
        <v>41681</v>
      </c>
      <c r="B1272" s="54">
        <v>23</v>
      </c>
      <c r="C1272" s="54">
        <v>24</v>
      </c>
      <c r="D1272" s="54">
        <v>30</v>
      </c>
      <c r="E1272" s="54">
        <v>32</v>
      </c>
      <c r="F1272" s="54">
        <v>37</v>
      </c>
      <c r="G1272" s="54">
        <v>46</v>
      </c>
      <c r="H1272" s="54"/>
      <c r="I1272" s="53"/>
      <c r="J1272" s="62">
        <v>26</v>
      </c>
      <c r="K1272" s="62">
        <v>14</v>
      </c>
      <c r="R1272" s="62">
        <v>14</v>
      </c>
      <c r="S1272" s="64">
        <v>2</v>
      </c>
      <c r="T1272" s="65">
        <v>2</v>
      </c>
      <c r="U1272" s="66"/>
      <c r="AA1272" s="62">
        <v>2</v>
      </c>
      <c r="AB1272" s="52" t="s">
        <v>3924</v>
      </c>
      <c r="AC1272" s="52" t="s">
        <v>3925</v>
      </c>
      <c r="AJ1272" s="52" t="s">
        <v>3926</v>
      </c>
    </row>
    <row r="1273" spans="1:36" ht="12.75" customHeight="1">
      <c r="A1273" s="78">
        <v>41680</v>
      </c>
      <c r="B1273" s="54">
        <v>2</v>
      </c>
      <c r="C1273" s="54">
        <v>9</v>
      </c>
      <c r="D1273" s="54">
        <v>18</v>
      </c>
      <c r="E1273" s="54">
        <v>19</v>
      </c>
      <c r="F1273" s="54">
        <v>20</v>
      </c>
      <c r="G1273" s="54">
        <v>26</v>
      </c>
      <c r="H1273" s="54"/>
      <c r="I1273" s="53"/>
      <c r="J1273" s="62">
        <v>25</v>
      </c>
      <c r="K1273" s="62">
        <v>15</v>
      </c>
      <c r="R1273" s="62">
        <v>15</v>
      </c>
      <c r="S1273" s="64">
        <v>3</v>
      </c>
      <c r="T1273" s="65">
        <v>2</v>
      </c>
      <c r="U1273" s="66"/>
      <c r="AA1273" s="62">
        <v>2</v>
      </c>
      <c r="AB1273" s="52" t="s">
        <v>3927</v>
      </c>
      <c r="AC1273" s="52" t="s">
        <v>3928</v>
      </c>
      <c r="AJ1273" s="52" t="s">
        <v>3929</v>
      </c>
    </row>
    <row r="1274" spans="1:36" ht="12.75" customHeight="1">
      <c r="A1274" s="78">
        <v>41677</v>
      </c>
      <c r="B1274" s="54">
        <v>4</v>
      </c>
      <c r="C1274" s="54">
        <v>9</v>
      </c>
      <c r="D1274" s="54">
        <v>25</v>
      </c>
      <c r="E1274" s="54">
        <v>31</v>
      </c>
      <c r="F1274" s="54">
        <v>38</v>
      </c>
      <c r="G1274" s="54">
        <v>41</v>
      </c>
      <c r="H1274" s="54"/>
      <c r="I1274" s="53"/>
      <c r="J1274" s="62">
        <v>25</v>
      </c>
      <c r="K1274" s="62">
        <v>14</v>
      </c>
      <c r="R1274" s="62">
        <v>14</v>
      </c>
      <c r="S1274" s="64">
        <v>5</v>
      </c>
      <c r="T1274" s="65">
        <v>3</v>
      </c>
      <c r="U1274" s="66"/>
      <c r="AA1274" s="62">
        <v>3</v>
      </c>
      <c r="AB1274" s="52" t="s">
        <v>3930</v>
      </c>
      <c r="AC1274" s="52" t="s">
        <v>3931</v>
      </c>
      <c r="AJ1274" s="52" t="s">
        <v>3932</v>
      </c>
    </row>
    <row r="1275" spans="1:36" ht="12.75" customHeight="1">
      <c r="A1275" s="78">
        <v>41675</v>
      </c>
      <c r="B1275" s="54">
        <v>4</v>
      </c>
      <c r="C1275" s="54">
        <v>9</v>
      </c>
      <c r="D1275" s="54">
        <v>24</v>
      </c>
      <c r="E1275" s="54">
        <v>33</v>
      </c>
      <c r="F1275" s="54">
        <v>37</v>
      </c>
      <c r="G1275" s="54">
        <v>48</v>
      </c>
      <c r="H1275" s="54"/>
      <c r="I1275" s="53"/>
      <c r="J1275" s="62">
        <v>21</v>
      </c>
      <c r="K1275" s="62">
        <v>14</v>
      </c>
      <c r="R1275" s="62">
        <v>14</v>
      </c>
      <c r="S1275" s="64">
        <v>1</v>
      </c>
      <c r="T1275" s="65">
        <v>1</v>
      </c>
      <c r="U1275" s="66"/>
      <c r="AA1275" s="62">
        <v>1</v>
      </c>
      <c r="AB1275" s="52" t="s">
        <v>3933</v>
      </c>
      <c r="AC1275" s="52" t="s">
        <v>3934</v>
      </c>
      <c r="AJ1275" s="52" t="s">
        <v>3935</v>
      </c>
    </row>
    <row r="1276" spans="1:36" ht="12.75" customHeight="1">
      <c r="A1276" s="78">
        <v>41674</v>
      </c>
      <c r="B1276" s="54">
        <v>18</v>
      </c>
      <c r="C1276" s="54">
        <v>23</v>
      </c>
      <c r="D1276" s="54">
        <v>29</v>
      </c>
      <c r="E1276" s="54">
        <v>30</v>
      </c>
      <c r="F1276" s="54">
        <v>36</v>
      </c>
      <c r="G1276" s="54">
        <v>43</v>
      </c>
      <c r="H1276" s="54"/>
      <c r="I1276" s="53"/>
      <c r="J1276" s="62">
        <v>22</v>
      </c>
      <c r="K1276" s="62">
        <v>14</v>
      </c>
      <c r="R1276" s="62">
        <v>14</v>
      </c>
      <c r="S1276" s="64">
        <v>2</v>
      </c>
      <c r="T1276" s="65">
        <v>2</v>
      </c>
      <c r="U1276" s="66"/>
      <c r="AA1276" s="62">
        <v>2</v>
      </c>
      <c r="AB1276" s="52" t="s">
        <v>3936</v>
      </c>
      <c r="AC1276" s="52" t="s">
        <v>3937</v>
      </c>
      <c r="AJ1276" s="52" t="s">
        <v>3938</v>
      </c>
    </row>
    <row r="1277" spans="1:36" ht="12.75" customHeight="1">
      <c r="A1277" s="78">
        <v>41673</v>
      </c>
      <c r="B1277" s="54">
        <v>3</v>
      </c>
      <c r="C1277" s="54">
        <v>10</v>
      </c>
      <c r="D1277" s="54">
        <v>34</v>
      </c>
      <c r="E1277" s="54">
        <v>35</v>
      </c>
      <c r="F1277" s="54">
        <v>40</v>
      </c>
      <c r="G1277" s="54">
        <v>42</v>
      </c>
      <c r="H1277" s="54"/>
      <c r="I1277" s="53"/>
      <c r="J1277" s="62">
        <v>21</v>
      </c>
      <c r="K1277" s="62">
        <v>14</v>
      </c>
      <c r="R1277" s="62">
        <v>14</v>
      </c>
      <c r="S1277" s="64">
        <v>4</v>
      </c>
      <c r="T1277" s="65">
        <v>4</v>
      </c>
      <c r="U1277" s="66"/>
      <c r="AA1277" s="62">
        <v>4</v>
      </c>
      <c r="AB1277" s="52" t="s">
        <v>3939</v>
      </c>
      <c r="AC1277" s="52" t="s">
        <v>3940</v>
      </c>
      <c r="AJ1277" s="52" t="s">
        <v>3941</v>
      </c>
    </row>
    <row r="1278" spans="1:36" ht="12.75" customHeight="1">
      <c r="A1278" s="78">
        <v>41670</v>
      </c>
      <c r="B1278" s="54">
        <v>7</v>
      </c>
      <c r="C1278" s="54">
        <v>8</v>
      </c>
      <c r="D1278" s="54">
        <v>17</v>
      </c>
      <c r="E1278" s="54">
        <v>18</v>
      </c>
      <c r="F1278" s="54">
        <v>29</v>
      </c>
      <c r="G1278" s="54">
        <v>37</v>
      </c>
      <c r="H1278" s="54"/>
      <c r="I1278" s="53"/>
      <c r="J1278" s="62">
        <v>24</v>
      </c>
      <c r="K1278" s="62">
        <v>14</v>
      </c>
      <c r="R1278" s="62">
        <v>14</v>
      </c>
      <c r="S1278" s="64">
        <v>3</v>
      </c>
      <c r="T1278" s="65">
        <v>1</v>
      </c>
      <c r="U1278" s="66"/>
      <c r="AA1278" s="62">
        <v>1</v>
      </c>
      <c r="AB1278" s="52" t="s">
        <v>3942</v>
      </c>
      <c r="AC1278" s="52" t="s">
        <v>3943</v>
      </c>
      <c r="AJ1278" s="52" t="s">
        <v>3944</v>
      </c>
    </row>
    <row r="1279" spans="1:36" ht="12.75" customHeight="1">
      <c r="A1279" s="78">
        <v>41668</v>
      </c>
      <c r="B1279" s="54">
        <v>26</v>
      </c>
      <c r="C1279" s="54">
        <v>28</v>
      </c>
      <c r="D1279" s="54">
        <v>31</v>
      </c>
      <c r="E1279" s="54">
        <v>34</v>
      </c>
      <c r="F1279" s="54">
        <v>35</v>
      </c>
      <c r="G1279" s="54">
        <v>36</v>
      </c>
      <c r="H1279" s="54"/>
      <c r="I1279" s="53"/>
      <c r="J1279" s="62">
        <v>24</v>
      </c>
      <c r="K1279" s="62">
        <v>13</v>
      </c>
      <c r="R1279" s="62">
        <v>13</v>
      </c>
      <c r="S1279" s="64">
        <v>3</v>
      </c>
      <c r="T1279" s="65">
        <v>1</v>
      </c>
      <c r="U1279" s="66"/>
      <c r="AA1279" s="62">
        <v>1</v>
      </c>
      <c r="AB1279" s="52" t="s">
        <v>3945</v>
      </c>
      <c r="AC1279" s="52" t="s">
        <v>3946</v>
      </c>
      <c r="AJ1279" s="52" t="s">
        <v>3947</v>
      </c>
    </row>
    <row r="1280" spans="1:36" ht="12.75" customHeight="1">
      <c r="A1280" s="78">
        <v>41667</v>
      </c>
      <c r="B1280" s="54">
        <v>8</v>
      </c>
      <c r="C1280" s="54">
        <v>9</v>
      </c>
      <c r="D1280" s="54">
        <v>21</v>
      </c>
      <c r="E1280" s="54">
        <v>34</v>
      </c>
      <c r="F1280" s="54">
        <v>35</v>
      </c>
      <c r="G1280" s="54">
        <v>41</v>
      </c>
      <c r="H1280" s="54"/>
      <c r="I1280" s="53"/>
      <c r="J1280" s="62">
        <v>24</v>
      </c>
      <c r="K1280" s="62">
        <v>15</v>
      </c>
      <c r="R1280" s="62">
        <v>15</v>
      </c>
      <c r="S1280" s="64">
        <v>1</v>
      </c>
      <c r="T1280" s="65">
        <v>1</v>
      </c>
      <c r="U1280" s="66"/>
      <c r="AA1280" s="62">
        <v>1</v>
      </c>
      <c r="AB1280" s="52" t="s">
        <v>3948</v>
      </c>
      <c r="AC1280" s="52" t="s">
        <v>3949</v>
      </c>
      <c r="AJ1280" s="52" t="s">
        <v>3950</v>
      </c>
    </row>
    <row r="1281" spans="1:36" ht="12.75" customHeight="1">
      <c r="A1281" s="78">
        <v>41666</v>
      </c>
      <c r="B1281" s="54">
        <v>7</v>
      </c>
      <c r="C1281" s="54">
        <v>28</v>
      </c>
      <c r="D1281" s="54">
        <v>30</v>
      </c>
      <c r="E1281" s="54">
        <v>34</v>
      </c>
      <c r="F1281" s="54">
        <v>43</v>
      </c>
      <c r="G1281" s="54">
        <v>49</v>
      </c>
      <c r="H1281" s="54"/>
      <c r="I1281" s="53"/>
      <c r="J1281" s="62">
        <v>28</v>
      </c>
      <c r="K1281" s="62">
        <v>16</v>
      </c>
      <c r="R1281" s="62">
        <v>16</v>
      </c>
      <c r="S1281" s="64">
        <v>2</v>
      </c>
      <c r="T1281" s="65">
        <v>2</v>
      </c>
      <c r="U1281" s="66"/>
      <c r="AA1281" s="62">
        <v>2</v>
      </c>
      <c r="AB1281" s="52" t="s">
        <v>3951</v>
      </c>
      <c r="AC1281" s="52" t="s">
        <v>3952</v>
      </c>
      <c r="AJ1281" s="52" t="s">
        <v>3953</v>
      </c>
    </row>
    <row r="1282" spans="1:36" ht="12.75" customHeight="1">
      <c r="A1282" s="78">
        <v>41663</v>
      </c>
      <c r="B1282" s="54">
        <v>12</v>
      </c>
      <c r="C1282" s="54">
        <v>16</v>
      </c>
      <c r="D1282" s="54">
        <v>34</v>
      </c>
      <c r="E1282" s="54">
        <v>45</v>
      </c>
      <c r="F1282" s="54">
        <v>47</v>
      </c>
      <c r="G1282" s="54">
        <v>49</v>
      </c>
      <c r="H1282" s="54"/>
      <c r="I1282" s="53"/>
      <c r="J1282" s="62">
        <v>28</v>
      </c>
      <c r="K1282" s="62">
        <v>14</v>
      </c>
      <c r="R1282" s="62">
        <v>14</v>
      </c>
      <c r="S1282" s="64">
        <v>2</v>
      </c>
      <c r="T1282" s="65">
        <v>1</v>
      </c>
      <c r="U1282" s="66"/>
      <c r="AA1282" s="62">
        <v>1</v>
      </c>
      <c r="AB1282" s="52" t="s">
        <v>3954</v>
      </c>
      <c r="AC1282" s="52" t="s">
        <v>3955</v>
      </c>
      <c r="AJ1282" s="52" t="s">
        <v>3956</v>
      </c>
    </row>
    <row r="1283" spans="1:36" ht="12.75" customHeight="1">
      <c r="A1283" s="78">
        <v>41661</v>
      </c>
      <c r="B1283" s="54">
        <v>4</v>
      </c>
      <c r="C1283" s="54">
        <v>20</v>
      </c>
      <c r="D1283" s="54">
        <v>25</v>
      </c>
      <c r="E1283" s="54">
        <v>31</v>
      </c>
      <c r="F1283" s="54">
        <v>42</v>
      </c>
      <c r="G1283" s="54">
        <v>43</v>
      </c>
      <c r="H1283" s="54"/>
      <c r="I1283" s="53"/>
      <c r="J1283" s="62">
        <v>26</v>
      </c>
      <c r="K1283" s="62">
        <v>13</v>
      </c>
      <c r="R1283" s="62">
        <v>13</v>
      </c>
      <c r="S1283" s="64">
        <v>2</v>
      </c>
      <c r="T1283" s="65">
        <v>1</v>
      </c>
      <c r="U1283" s="66"/>
      <c r="AA1283" s="62">
        <v>1</v>
      </c>
      <c r="AB1283" s="52" t="s">
        <v>3957</v>
      </c>
      <c r="AC1283" s="52" t="s">
        <v>3958</v>
      </c>
      <c r="AJ1283" s="52" t="s">
        <v>3959</v>
      </c>
    </row>
    <row r="1284" spans="1:36" ht="12.75" customHeight="1">
      <c r="A1284" s="78">
        <v>41660</v>
      </c>
      <c r="B1284" s="54">
        <v>10</v>
      </c>
      <c r="C1284" s="54">
        <v>12</v>
      </c>
      <c r="D1284" s="54">
        <v>23</v>
      </c>
      <c r="E1284" s="54">
        <v>31</v>
      </c>
      <c r="F1284" s="54">
        <v>40</v>
      </c>
      <c r="G1284" s="54">
        <v>42</v>
      </c>
      <c r="H1284" s="54"/>
      <c r="I1284" s="53"/>
      <c r="J1284" s="62">
        <v>30</v>
      </c>
      <c r="K1284" s="62">
        <v>16</v>
      </c>
      <c r="R1284" s="62">
        <v>16</v>
      </c>
      <c r="S1284" s="64">
        <v>5</v>
      </c>
      <c r="T1284" s="65">
        <v>3</v>
      </c>
      <c r="U1284" s="66"/>
      <c r="AA1284" s="62">
        <v>3</v>
      </c>
      <c r="AB1284" s="52" t="s">
        <v>3960</v>
      </c>
      <c r="AC1284" s="52" t="s">
        <v>3961</v>
      </c>
      <c r="AJ1284" s="52" t="s">
        <v>3962</v>
      </c>
    </row>
    <row r="1285" spans="1:36" ht="12.75" customHeight="1">
      <c r="A1285" s="78">
        <v>41659</v>
      </c>
      <c r="B1285" s="54">
        <v>20</v>
      </c>
      <c r="C1285" s="54">
        <v>27</v>
      </c>
      <c r="D1285" s="54">
        <v>31</v>
      </c>
      <c r="E1285" s="54">
        <v>32</v>
      </c>
      <c r="F1285" s="54">
        <v>34</v>
      </c>
      <c r="G1285" s="54">
        <v>45</v>
      </c>
      <c r="H1285" s="54"/>
      <c r="I1285" s="53"/>
      <c r="J1285" s="62">
        <v>28</v>
      </c>
      <c r="K1285" s="62">
        <v>17</v>
      </c>
      <c r="R1285" s="62">
        <v>17</v>
      </c>
      <c r="S1285" s="64">
        <v>4</v>
      </c>
      <c r="T1285" s="65">
        <v>3</v>
      </c>
      <c r="U1285" s="66"/>
      <c r="AA1285" s="62">
        <v>3</v>
      </c>
      <c r="AB1285" s="52" t="s">
        <v>3963</v>
      </c>
      <c r="AC1285" s="52" t="s">
        <v>3964</v>
      </c>
      <c r="AJ1285" s="52" t="s">
        <v>3965</v>
      </c>
    </row>
    <row r="1286" spans="1:36" ht="12.75" customHeight="1">
      <c r="A1286" s="78">
        <v>41656</v>
      </c>
      <c r="B1286" s="54">
        <v>21</v>
      </c>
      <c r="C1286" s="54">
        <v>23</v>
      </c>
      <c r="D1286" s="54">
        <v>25</v>
      </c>
      <c r="E1286" s="54">
        <v>32</v>
      </c>
      <c r="F1286" s="54">
        <v>40</v>
      </c>
      <c r="G1286" s="54">
        <v>43</v>
      </c>
      <c r="H1286" s="54"/>
      <c r="I1286" s="53"/>
      <c r="J1286" s="62">
        <v>29</v>
      </c>
      <c r="K1286" s="62">
        <v>16</v>
      </c>
      <c r="R1286" s="62">
        <v>16</v>
      </c>
      <c r="S1286" s="64">
        <v>2</v>
      </c>
      <c r="T1286" s="65">
        <v>2</v>
      </c>
      <c r="U1286" s="66"/>
      <c r="AA1286" s="62">
        <v>2</v>
      </c>
      <c r="AB1286" s="52" t="s">
        <v>3966</v>
      </c>
      <c r="AC1286" s="52" t="s">
        <v>3967</v>
      </c>
      <c r="AJ1286" s="52" t="s">
        <v>3968</v>
      </c>
    </row>
    <row r="1287" spans="1:36" ht="12.75" customHeight="1">
      <c r="A1287" s="78">
        <v>41654</v>
      </c>
      <c r="B1287" s="54">
        <v>7</v>
      </c>
      <c r="C1287" s="54">
        <v>11</v>
      </c>
      <c r="D1287" s="54">
        <v>31</v>
      </c>
      <c r="E1287" s="54">
        <v>37</v>
      </c>
      <c r="F1287" s="54">
        <v>38</v>
      </c>
      <c r="G1287" s="54">
        <v>43</v>
      </c>
      <c r="H1287" s="54"/>
      <c r="I1287" s="53"/>
      <c r="J1287" s="62">
        <v>29</v>
      </c>
      <c r="K1287" s="62">
        <v>15</v>
      </c>
      <c r="R1287" s="62">
        <v>15</v>
      </c>
      <c r="S1287" s="64">
        <v>3</v>
      </c>
      <c r="T1287" s="65">
        <v>1</v>
      </c>
      <c r="U1287" s="66"/>
      <c r="AA1287" s="62">
        <v>1</v>
      </c>
      <c r="AB1287" s="52" t="s">
        <v>3969</v>
      </c>
      <c r="AC1287" s="52" t="s">
        <v>3970</v>
      </c>
      <c r="AJ1287" s="52" t="s">
        <v>3971</v>
      </c>
    </row>
    <row r="1288" spans="1:36" ht="12.75" customHeight="1">
      <c r="A1288" s="78">
        <v>41653</v>
      </c>
      <c r="B1288" s="54">
        <v>15</v>
      </c>
      <c r="C1288" s="54">
        <v>23</v>
      </c>
      <c r="D1288" s="54">
        <v>25</v>
      </c>
      <c r="E1288" s="54">
        <v>29</v>
      </c>
      <c r="F1288" s="54">
        <v>32</v>
      </c>
      <c r="G1288" s="54">
        <v>38</v>
      </c>
      <c r="H1288" s="54"/>
      <c r="I1288" s="53"/>
      <c r="J1288" s="62">
        <v>27</v>
      </c>
      <c r="K1288" s="62">
        <v>14</v>
      </c>
      <c r="R1288" s="62">
        <v>14</v>
      </c>
      <c r="S1288" s="64">
        <v>4</v>
      </c>
      <c r="T1288" s="65">
        <v>1</v>
      </c>
      <c r="U1288" s="66"/>
      <c r="AA1288" s="62">
        <v>1</v>
      </c>
      <c r="AB1288" s="52" t="s">
        <v>3972</v>
      </c>
      <c r="AC1288" s="52" t="s">
        <v>3973</v>
      </c>
      <c r="AJ1288" s="52" t="s">
        <v>3974</v>
      </c>
    </row>
    <row r="1289" spans="1:36" ht="12.75" customHeight="1">
      <c r="A1289" s="78">
        <v>41652</v>
      </c>
      <c r="B1289" s="54">
        <v>3</v>
      </c>
      <c r="C1289" s="54">
        <v>7</v>
      </c>
      <c r="D1289" s="54">
        <v>20</v>
      </c>
      <c r="E1289" s="54">
        <v>24</v>
      </c>
      <c r="F1289" s="54">
        <v>26</v>
      </c>
      <c r="G1289" s="54">
        <v>46</v>
      </c>
      <c r="H1289" s="54"/>
      <c r="I1289" s="53"/>
      <c r="J1289" s="62">
        <v>25</v>
      </c>
      <c r="K1289" s="62">
        <v>11</v>
      </c>
      <c r="R1289" s="62">
        <v>11</v>
      </c>
      <c r="S1289" s="64">
        <v>3</v>
      </c>
      <c r="T1289" s="65">
        <v>1</v>
      </c>
      <c r="U1289" s="66"/>
      <c r="AA1289" s="62">
        <v>1</v>
      </c>
      <c r="AB1289" s="52" t="s">
        <v>3975</v>
      </c>
      <c r="AC1289" s="52" t="s">
        <v>3976</v>
      </c>
      <c r="AJ1289" s="52" t="s">
        <v>3977</v>
      </c>
    </row>
    <row r="1290" spans="1:36" ht="12.75" customHeight="1">
      <c r="A1290" s="78">
        <v>41649</v>
      </c>
      <c r="B1290" s="54">
        <v>1</v>
      </c>
      <c r="C1290" s="54">
        <v>12</v>
      </c>
      <c r="D1290" s="54">
        <v>16</v>
      </c>
      <c r="E1290" s="54">
        <v>26</v>
      </c>
      <c r="F1290" s="54">
        <v>32</v>
      </c>
      <c r="G1290" s="54">
        <v>46</v>
      </c>
      <c r="H1290" s="54"/>
      <c r="I1290" s="53"/>
      <c r="J1290" s="62">
        <v>28</v>
      </c>
      <c r="K1290" s="62">
        <v>13</v>
      </c>
      <c r="R1290" s="62">
        <v>13</v>
      </c>
      <c r="S1290" s="64">
        <v>3</v>
      </c>
      <c r="T1290" s="65">
        <v>1</v>
      </c>
      <c r="U1290" s="66"/>
      <c r="AA1290" s="62">
        <v>1</v>
      </c>
      <c r="AB1290" s="52" t="s">
        <v>3978</v>
      </c>
      <c r="AC1290" s="52" t="s">
        <v>3979</v>
      </c>
      <c r="AJ1290" s="52" t="s">
        <v>3980</v>
      </c>
    </row>
    <row r="1291" spans="1:36" ht="12.75" customHeight="1">
      <c r="A1291" s="78">
        <v>41647</v>
      </c>
      <c r="B1291" s="54">
        <v>7</v>
      </c>
      <c r="C1291" s="54">
        <v>19</v>
      </c>
      <c r="D1291" s="54">
        <v>32</v>
      </c>
      <c r="E1291" s="54">
        <v>36</v>
      </c>
      <c r="F1291" s="54">
        <v>40</v>
      </c>
      <c r="G1291" s="54">
        <v>44</v>
      </c>
      <c r="H1291" s="54"/>
      <c r="I1291" s="53"/>
      <c r="J1291" s="62">
        <v>28</v>
      </c>
      <c r="K1291" s="62">
        <v>16</v>
      </c>
      <c r="R1291" s="62">
        <v>16</v>
      </c>
      <c r="S1291" s="64">
        <v>4</v>
      </c>
      <c r="T1291" s="65">
        <v>3</v>
      </c>
      <c r="U1291" s="66"/>
      <c r="AA1291" s="62">
        <v>3</v>
      </c>
      <c r="AB1291" s="52" t="s">
        <v>3981</v>
      </c>
      <c r="AC1291" s="52" t="s">
        <v>3982</v>
      </c>
      <c r="AJ1291" s="52" t="s">
        <v>3983</v>
      </c>
    </row>
    <row r="1292" spans="1:36" ht="12.75" customHeight="1">
      <c r="A1292" s="78">
        <v>41646</v>
      </c>
      <c r="B1292" s="54">
        <v>5</v>
      </c>
      <c r="C1292" s="54">
        <v>8</v>
      </c>
      <c r="D1292" s="54">
        <v>22</v>
      </c>
      <c r="E1292" s="54">
        <v>27</v>
      </c>
      <c r="F1292" s="54">
        <v>31</v>
      </c>
      <c r="G1292" s="54">
        <v>35</v>
      </c>
      <c r="H1292" s="54"/>
      <c r="I1292" s="53"/>
      <c r="J1292" s="62">
        <v>31</v>
      </c>
      <c r="K1292" s="62">
        <v>16</v>
      </c>
      <c r="R1292" s="62">
        <v>16</v>
      </c>
      <c r="S1292" s="64">
        <v>4</v>
      </c>
      <c r="T1292" s="65">
        <v>1</v>
      </c>
      <c r="U1292" s="66"/>
      <c r="AA1292" s="62">
        <v>1</v>
      </c>
      <c r="AB1292" s="52" t="s">
        <v>3984</v>
      </c>
      <c r="AC1292" s="52" t="s">
        <v>3985</v>
      </c>
      <c r="AJ1292" s="52" t="s">
        <v>3986</v>
      </c>
    </row>
    <row r="1293" spans="1:36" ht="12.75" customHeight="1">
      <c r="A1293" s="78">
        <v>41645</v>
      </c>
      <c r="B1293" s="54">
        <v>2</v>
      </c>
      <c r="C1293" s="54">
        <v>3</v>
      </c>
      <c r="D1293" s="54">
        <v>13</v>
      </c>
      <c r="E1293" s="54">
        <v>24</v>
      </c>
      <c r="F1293" s="54">
        <v>30</v>
      </c>
      <c r="G1293" s="54">
        <v>32</v>
      </c>
      <c r="H1293" s="54"/>
      <c r="I1293" s="53"/>
      <c r="J1293" s="62">
        <v>32</v>
      </c>
      <c r="K1293" s="62">
        <v>16</v>
      </c>
      <c r="R1293" s="62">
        <v>16</v>
      </c>
      <c r="S1293" s="64">
        <v>3</v>
      </c>
      <c r="T1293" s="65">
        <v>1</v>
      </c>
      <c r="U1293" s="66"/>
      <c r="AA1293" s="62">
        <v>1</v>
      </c>
      <c r="AB1293" s="52" t="s">
        <v>3987</v>
      </c>
      <c r="AC1293" s="52" t="s">
        <v>3988</v>
      </c>
      <c r="AJ1293" s="52" t="s">
        <v>3989</v>
      </c>
    </row>
    <row r="1294" spans="1:36" ht="12.75" customHeight="1">
      <c r="A1294" s="78">
        <v>41642</v>
      </c>
      <c r="B1294" s="54">
        <v>5</v>
      </c>
      <c r="C1294" s="54">
        <v>10</v>
      </c>
      <c r="D1294" s="54">
        <v>29</v>
      </c>
      <c r="E1294" s="54">
        <v>44</v>
      </c>
      <c r="F1294" s="54">
        <v>45</v>
      </c>
      <c r="G1294" s="54">
        <v>46</v>
      </c>
      <c r="H1294" s="54"/>
      <c r="I1294" s="53"/>
      <c r="J1294" s="62">
        <v>32</v>
      </c>
      <c r="K1294" s="62">
        <v>17</v>
      </c>
      <c r="R1294" s="62">
        <v>17</v>
      </c>
      <c r="S1294" s="64">
        <v>4</v>
      </c>
      <c r="T1294" s="65">
        <v>2</v>
      </c>
      <c r="U1294" s="66"/>
      <c r="AA1294" s="62">
        <v>2</v>
      </c>
      <c r="AB1294" s="52" t="s">
        <v>3990</v>
      </c>
      <c r="AC1294" s="52" t="s">
        <v>3991</v>
      </c>
      <c r="AJ1294" s="52" t="s">
        <v>3992</v>
      </c>
    </row>
    <row r="1295" spans="1:36" ht="12.75" customHeight="1">
      <c r="A1295" s="78">
        <v>41640</v>
      </c>
      <c r="B1295" s="54">
        <v>6</v>
      </c>
      <c r="C1295" s="54">
        <v>14</v>
      </c>
      <c r="D1295" s="54">
        <v>36</v>
      </c>
      <c r="E1295" s="54">
        <v>38</v>
      </c>
      <c r="F1295" s="54">
        <v>42</v>
      </c>
      <c r="G1295" s="54">
        <v>48</v>
      </c>
      <c r="H1295" s="54"/>
      <c r="I1295" s="53"/>
      <c r="J1295" s="62">
        <v>29</v>
      </c>
      <c r="K1295" s="62">
        <v>18</v>
      </c>
      <c r="R1295" s="62">
        <v>18</v>
      </c>
      <c r="S1295" s="64">
        <v>4</v>
      </c>
      <c r="T1295" s="65">
        <v>2</v>
      </c>
      <c r="U1295" s="66"/>
      <c r="AA1295" s="62">
        <v>2</v>
      </c>
      <c r="AB1295" s="52" t="s">
        <v>3993</v>
      </c>
      <c r="AC1295" s="52" t="s">
        <v>3994</v>
      </c>
      <c r="AJ1295" s="52" t="s">
        <v>3995</v>
      </c>
    </row>
    <row r="1296" spans="1:36" ht="12.75" customHeight="1">
      <c r="A1296" s="78">
        <v>41639</v>
      </c>
      <c r="B1296" s="54">
        <v>6</v>
      </c>
      <c r="C1296" s="54">
        <v>19</v>
      </c>
      <c r="D1296" s="54">
        <v>27</v>
      </c>
      <c r="E1296" s="54">
        <v>41</v>
      </c>
      <c r="F1296" s="54">
        <v>45</v>
      </c>
      <c r="G1296" s="54">
        <v>49</v>
      </c>
      <c r="H1296" s="54"/>
      <c r="I1296" s="53"/>
      <c r="J1296" s="62">
        <v>27</v>
      </c>
      <c r="K1296" s="62">
        <v>18</v>
      </c>
      <c r="R1296" s="62">
        <v>18</v>
      </c>
      <c r="S1296" s="64">
        <v>3</v>
      </c>
      <c r="T1296" s="65">
        <v>3</v>
      </c>
      <c r="U1296" s="66"/>
      <c r="AA1296" s="62">
        <v>3</v>
      </c>
      <c r="AB1296" s="52" t="s">
        <v>3996</v>
      </c>
      <c r="AC1296" s="52" t="s">
        <v>3997</v>
      </c>
      <c r="AJ1296" s="52" t="s">
        <v>3998</v>
      </c>
    </row>
    <row r="1297" spans="1:36" ht="12.75" customHeight="1">
      <c r="A1297" s="78">
        <v>41638</v>
      </c>
      <c r="B1297" s="54">
        <v>7</v>
      </c>
      <c r="C1297" s="54">
        <v>23</v>
      </c>
      <c r="D1297" s="54">
        <v>28</v>
      </c>
      <c r="E1297" s="54">
        <v>30</v>
      </c>
      <c r="F1297" s="54">
        <v>48</v>
      </c>
      <c r="G1297" s="54">
        <v>49</v>
      </c>
      <c r="H1297" s="54"/>
      <c r="I1297" s="53"/>
      <c r="J1297" s="62">
        <v>25</v>
      </c>
      <c r="K1297" s="62">
        <v>16</v>
      </c>
      <c r="R1297" s="62">
        <v>16</v>
      </c>
      <c r="S1297" s="64">
        <v>1</v>
      </c>
      <c r="T1297" s="65">
        <v>1</v>
      </c>
      <c r="U1297" s="66"/>
      <c r="AA1297" s="62">
        <v>1</v>
      </c>
      <c r="AB1297" s="52" t="s">
        <v>3999</v>
      </c>
      <c r="AC1297" s="52" t="s">
        <v>4000</v>
      </c>
      <c r="AJ1297" s="52" t="s">
        <v>4001</v>
      </c>
    </row>
    <row r="1298" spans="1:36" ht="12.75" customHeight="1">
      <c r="A1298" s="78">
        <v>41635</v>
      </c>
      <c r="B1298" s="54">
        <v>6</v>
      </c>
      <c r="C1298" s="54">
        <v>9</v>
      </c>
      <c r="D1298" s="54">
        <v>31</v>
      </c>
      <c r="E1298" s="54">
        <v>33</v>
      </c>
      <c r="F1298" s="54">
        <v>35</v>
      </c>
      <c r="G1298" s="54">
        <v>38</v>
      </c>
      <c r="H1298" s="54"/>
      <c r="I1298" s="53"/>
      <c r="J1298" s="62">
        <v>25</v>
      </c>
      <c r="K1298" s="62">
        <v>16</v>
      </c>
      <c r="R1298" s="62">
        <v>16</v>
      </c>
      <c r="S1298" s="64">
        <v>4</v>
      </c>
      <c r="T1298" s="65">
        <v>3</v>
      </c>
      <c r="U1298" s="66"/>
      <c r="AA1298" s="62">
        <v>3</v>
      </c>
      <c r="AB1298" s="52" t="s">
        <v>4002</v>
      </c>
      <c r="AC1298" s="52" t="s">
        <v>4003</v>
      </c>
      <c r="AJ1298" s="52" t="s">
        <v>4004</v>
      </c>
    </row>
    <row r="1299" spans="1:36" ht="12.75" customHeight="1">
      <c r="A1299" s="78">
        <v>41633</v>
      </c>
      <c r="B1299" s="54">
        <v>3</v>
      </c>
      <c r="C1299" s="54">
        <v>10</v>
      </c>
      <c r="D1299" s="54">
        <v>20</v>
      </c>
      <c r="E1299" s="54">
        <v>32</v>
      </c>
      <c r="F1299" s="54">
        <v>36</v>
      </c>
      <c r="G1299" s="54">
        <v>48</v>
      </c>
      <c r="H1299" s="54"/>
      <c r="I1299" s="53"/>
      <c r="J1299" s="62">
        <v>27</v>
      </c>
      <c r="K1299" s="62">
        <v>15</v>
      </c>
      <c r="R1299" s="62">
        <v>15</v>
      </c>
      <c r="S1299" s="64">
        <v>2</v>
      </c>
      <c r="T1299" s="65">
        <v>1</v>
      </c>
      <c r="U1299" s="66"/>
      <c r="AA1299" s="62">
        <v>1</v>
      </c>
      <c r="AB1299" s="52" t="s">
        <v>4005</v>
      </c>
      <c r="AC1299" s="52" t="s">
        <v>4006</v>
      </c>
      <c r="AJ1299" s="52" t="s">
        <v>4007</v>
      </c>
    </row>
    <row r="1300" spans="1:36" ht="12.75" customHeight="1">
      <c r="A1300" s="78">
        <v>41632</v>
      </c>
      <c r="B1300" s="54">
        <v>4</v>
      </c>
      <c r="C1300" s="54">
        <v>7</v>
      </c>
      <c r="D1300" s="54">
        <v>35</v>
      </c>
      <c r="E1300" s="54">
        <v>42</v>
      </c>
      <c r="F1300" s="54">
        <v>44</v>
      </c>
      <c r="G1300" s="54">
        <v>45</v>
      </c>
      <c r="H1300" s="54"/>
      <c r="I1300" s="53"/>
      <c r="J1300" s="62">
        <v>28</v>
      </c>
      <c r="K1300" s="62">
        <v>16</v>
      </c>
      <c r="R1300" s="62">
        <v>16</v>
      </c>
      <c r="S1300" s="64">
        <v>6</v>
      </c>
      <c r="T1300" s="65">
        <v>3</v>
      </c>
      <c r="U1300" s="66"/>
      <c r="AA1300" s="62">
        <v>3</v>
      </c>
      <c r="AB1300" s="52" t="s">
        <v>4008</v>
      </c>
      <c r="AC1300" s="52" t="s">
        <v>4009</v>
      </c>
      <c r="AJ1300" s="52" t="s">
        <v>4010</v>
      </c>
    </row>
    <row r="1301" spans="1:36" ht="12.75" customHeight="1">
      <c r="A1301" s="78">
        <v>41631</v>
      </c>
      <c r="B1301" s="54">
        <v>4</v>
      </c>
      <c r="C1301" s="54">
        <v>26</v>
      </c>
      <c r="D1301" s="54">
        <v>34</v>
      </c>
      <c r="E1301" s="54">
        <v>46</v>
      </c>
      <c r="F1301" s="54">
        <v>47</v>
      </c>
      <c r="G1301" s="54">
        <v>48</v>
      </c>
      <c r="H1301" s="54"/>
      <c r="I1301" s="53"/>
      <c r="J1301" s="62">
        <v>26</v>
      </c>
      <c r="K1301" s="62">
        <v>14</v>
      </c>
      <c r="R1301" s="62">
        <v>14</v>
      </c>
      <c r="S1301" s="64">
        <v>2</v>
      </c>
      <c r="T1301" s="65">
        <v>0</v>
      </c>
      <c r="U1301" s="66"/>
      <c r="AA1301" s="62">
        <v>0</v>
      </c>
      <c r="AB1301" s="52" t="s">
        <v>4011</v>
      </c>
      <c r="AC1301" s="52" t="s">
        <v>4012</v>
      </c>
      <c r="AJ1301" s="52" t="s">
        <v>4013</v>
      </c>
    </row>
    <row r="1302" spans="1:36" ht="12.75" customHeight="1">
      <c r="A1302" s="78">
        <v>41628</v>
      </c>
      <c r="B1302" s="54">
        <v>18</v>
      </c>
      <c r="C1302" s="54">
        <v>23</v>
      </c>
      <c r="D1302" s="54">
        <v>29</v>
      </c>
      <c r="E1302" s="54">
        <v>31</v>
      </c>
      <c r="F1302" s="54">
        <v>42</v>
      </c>
      <c r="G1302" s="54">
        <v>43</v>
      </c>
      <c r="H1302" s="54"/>
      <c r="I1302" s="53"/>
      <c r="J1302" s="62">
        <v>26</v>
      </c>
      <c r="K1302" s="62">
        <v>15</v>
      </c>
      <c r="R1302" s="62">
        <v>15</v>
      </c>
      <c r="S1302" s="64">
        <v>5</v>
      </c>
      <c r="T1302" s="65">
        <v>2</v>
      </c>
      <c r="U1302" s="66"/>
      <c r="AA1302" s="62">
        <v>2</v>
      </c>
      <c r="AB1302" s="52" t="s">
        <v>4014</v>
      </c>
      <c r="AC1302" s="52" t="s">
        <v>4015</v>
      </c>
      <c r="AJ1302" s="52" t="s">
        <v>4016</v>
      </c>
    </row>
    <row r="1303" spans="1:36" ht="12.75" customHeight="1">
      <c r="A1303" s="78">
        <v>41626</v>
      </c>
      <c r="B1303" s="54">
        <v>1</v>
      </c>
      <c r="C1303" s="54">
        <v>21</v>
      </c>
      <c r="D1303" s="54">
        <v>22</v>
      </c>
      <c r="E1303" s="54">
        <v>24</v>
      </c>
      <c r="F1303" s="54">
        <v>27</v>
      </c>
      <c r="G1303" s="54">
        <v>41</v>
      </c>
      <c r="H1303" s="54"/>
      <c r="I1303" s="53"/>
      <c r="J1303" s="62">
        <v>27</v>
      </c>
      <c r="K1303" s="62">
        <v>15</v>
      </c>
      <c r="R1303" s="62">
        <v>15</v>
      </c>
      <c r="S1303" s="64">
        <v>0</v>
      </c>
      <c r="T1303" s="65">
        <v>0</v>
      </c>
      <c r="U1303" s="66"/>
      <c r="AA1303" s="62">
        <v>0</v>
      </c>
      <c r="AB1303" s="52" t="s">
        <v>4017</v>
      </c>
      <c r="AC1303" s="52" t="s">
        <v>4018</v>
      </c>
      <c r="AJ1303" s="52" t="s">
        <v>4019</v>
      </c>
    </row>
    <row r="1304" spans="1:36" ht="12.75" customHeight="1">
      <c r="A1304" s="78">
        <v>41625</v>
      </c>
      <c r="B1304" s="54">
        <v>8</v>
      </c>
      <c r="C1304" s="54">
        <v>9</v>
      </c>
      <c r="D1304" s="54">
        <v>20</v>
      </c>
      <c r="E1304" s="54">
        <v>33</v>
      </c>
      <c r="F1304" s="54">
        <v>40</v>
      </c>
      <c r="G1304" s="54">
        <v>49</v>
      </c>
      <c r="H1304" s="54"/>
      <c r="I1304" s="53"/>
      <c r="J1304" s="62">
        <v>27</v>
      </c>
      <c r="K1304" s="62">
        <v>16</v>
      </c>
      <c r="R1304" s="62">
        <v>16</v>
      </c>
      <c r="S1304" s="64">
        <v>4</v>
      </c>
      <c r="T1304" s="65">
        <v>3</v>
      </c>
      <c r="U1304" s="66"/>
      <c r="AA1304" s="62">
        <v>3</v>
      </c>
      <c r="AB1304" s="52" t="s">
        <v>4020</v>
      </c>
      <c r="AC1304" s="52" t="s">
        <v>4021</v>
      </c>
      <c r="AJ1304" s="52" t="s">
        <v>4022</v>
      </c>
    </row>
    <row r="1305" spans="1:36" ht="12.75" customHeight="1">
      <c r="A1305" s="78">
        <v>41624</v>
      </c>
      <c r="B1305" s="54">
        <v>9</v>
      </c>
      <c r="C1305" s="54">
        <v>13</v>
      </c>
      <c r="D1305" s="54">
        <v>14</v>
      </c>
      <c r="E1305" s="54">
        <v>33</v>
      </c>
      <c r="F1305" s="54">
        <v>38</v>
      </c>
      <c r="G1305" s="54">
        <v>39</v>
      </c>
      <c r="H1305" s="54"/>
      <c r="I1305" s="53"/>
      <c r="J1305" s="62">
        <v>26</v>
      </c>
      <c r="K1305" s="62">
        <v>15</v>
      </c>
      <c r="R1305" s="62">
        <v>15</v>
      </c>
      <c r="S1305" s="64">
        <v>4</v>
      </c>
      <c r="T1305" s="65">
        <v>1</v>
      </c>
      <c r="U1305" s="66"/>
      <c r="AA1305" s="62">
        <v>1</v>
      </c>
      <c r="AB1305" s="52" t="s">
        <v>4023</v>
      </c>
      <c r="AC1305" s="52" t="s">
        <v>4024</v>
      </c>
      <c r="AJ1305" s="52" t="s">
        <v>4025</v>
      </c>
    </row>
    <row r="1306" spans="1:36" ht="12.75" customHeight="1">
      <c r="A1306" s="78">
        <v>41621</v>
      </c>
      <c r="B1306" s="54">
        <v>8</v>
      </c>
      <c r="C1306" s="54">
        <v>16</v>
      </c>
      <c r="D1306" s="54">
        <v>18</v>
      </c>
      <c r="E1306" s="54">
        <v>21</v>
      </c>
      <c r="F1306" s="54">
        <v>31</v>
      </c>
      <c r="G1306" s="54">
        <v>47</v>
      </c>
      <c r="H1306" s="54"/>
      <c r="I1306" s="53"/>
      <c r="J1306" s="62">
        <v>28</v>
      </c>
      <c r="K1306" s="62">
        <v>14</v>
      </c>
      <c r="R1306" s="62">
        <v>14</v>
      </c>
      <c r="S1306" s="64">
        <v>3</v>
      </c>
      <c r="T1306" s="65">
        <v>1</v>
      </c>
      <c r="U1306" s="66"/>
      <c r="AA1306" s="62">
        <v>1</v>
      </c>
      <c r="AB1306" s="52" t="s">
        <v>4026</v>
      </c>
      <c r="AC1306" s="52" t="s">
        <v>4027</v>
      </c>
      <c r="AJ1306" s="52" t="s">
        <v>4028</v>
      </c>
    </row>
    <row r="1307" spans="1:36" ht="12.75" customHeight="1">
      <c r="A1307" s="78">
        <v>41619</v>
      </c>
      <c r="B1307" s="54">
        <v>5</v>
      </c>
      <c r="C1307" s="54">
        <v>13</v>
      </c>
      <c r="D1307" s="54">
        <v>22</v>
      </c>
      <c r="E1307" s="54">
        <v>25</v>
      </c>
      <c r="F1307" s="54">
        <v>40</v>
      </c>
      <c r="G1307" s="54">
        <v>44</v>
      </c>
      <c r="H1307" s="54"/>
      <c r="I1307" s="53"/>
      <c r="J1307" s="62">
        <v>28</v>
      </c>
      <c r="K1307" s="62">
        <v>16</v>
      </c>
      <c r="R1307" s="62">
        <v>16</v>
      </c>
      <c r="S1307" s="64">
        <v>5</v>
      </c>
      <c r="T1307" s="65">
        <v>3</v>
      </c>
      <c r="U1307" s="66"/>
      <c r="AA1307" s="62">
        <v>3</v>
      </c>
      <c r="AB1307" s="52" t="s">
        <v>4029</v>
      </c>
      <c r="AC1307" s="52" t="s">
        <v>4030</v>
      </c>
      <c r="AJ1307" s="52" t="s">
        <v>4031</v>
      </c>
    </row>
    <row r="1308" spans="1:36" ht="12.75" customHeight="1">
      <c r="A1308" s="78">
        <v>41618</v>
      </c>
      <c r="B1308" s="54">
        <v>9</v>
      </c>
      <c r="C1308" s="54">
        <v>11</v>
      </c>
      <c r="D1308" s="54">
        <v>12</v>
      </c>
      <c r="E1308" s="54">
        <v>16</v>
      </c>
      <c r="F1308" s="54">
        <v>31</v>
      </c>
      <c r="G1308" s="54">
        <v>40</v>
      </c>
      <c r="H1308" s="54"/>
      <c r="I1308" s="53"/>
      <c r="J1308" s="62">
        <v>27</v>
      </c>
      <c r="K1308" s="62">
        <v>15</v>
      </c>
      <c r="R1308" s="62">
        <v>15</v>
      </c>
      <c r="S1308" s="64">
        <v>2</v>
      </c>
      <c r="T1308" s="65">
        <v>1</v>
      </c>
      <c r="U1308" s="66"/>
      <c r="AA1308" s="62">
        <v>1</v>
      </c>
      <c r="AB1308" s="52" t="s">
        <v>4032</v>
      </c>
      <c r="AC1308" s="52" t="s">
        <v>4033</v>
      </c>
      <c r="AJ1308" s="52" t="s">
        <v>4034</v>
      </c>
    </row>
    <row r="1309" spans="1:36" ht="12.75" customHeight="1">
      <c r="A1309" s="78">
        <v>41617</v>
      </c>
      <c r="B1309" s="54">
        <v>3</v>
      </c>
      <c r="C1309" s="54">
        <v>4</v>
      </c>
      <c r="D1309" s="54">
        <v>9</v>
      </c>
      <c r="E1309" s="54">
        <v>19</v>
      </c>
      <c r="F1309" s="54">
        <v>33</v>
      </c>
      <c r="G1309" s="54">
        <v>42</v>
      </c>
      <c r="H1309" s="54"/>
      <c r="I1309" s="53"/>
      <c r="J1309" s="62">
        <v>26</v>
      </c>
      <c r="K1309" s="62">
        <v>15</v>
      </c>
      <c r="R1309" s="62">
        <v>15</v>
      </c>
      <c r="S1309" s="64">
        <v>5</v>
      </c>
      <c r="T1309" s="65">
        <v>2</v>
      </c>
      <c r="U1309" s="66"/>
      <c r="AA1309" s="62">
        <v>2</v>
      </c>
      <c r="AB1309" s="52" t="s">
        <v>4035</v>
      </c>
      <c r="AC1309" s="52" t="s">
        <v>4036</v>
      </c>
      <c r="AJ1309" s="52" t="s">
        <v>4037</v>
      </c>
    </row>
    <row r="1310" spans="1:36" ht="12.75" customHeight="1">
      <c r="A1310" s="78">
        <v>41614</v>
      </c>
      <c r="B1310" s="54">
        <v>2</v>
      </c>
      <c r="C1310" s="54">
        <v>7</v>
      </c>
      <c r="D1310" s="54">
        <v>12</v>
      </c>
      <c r="E1310" s="54">
        <v>16</v>
      </c>
      <c r="F1310" s="54">
        <v>17</v>
      </c>
      <c r="G1310" s="54">
        <v>36</v>
      </c>
      <c r="H1310" s="54"/>
      <c r="I1310" s="53"/>
      <c r="J1310" s="62">
        <v>25</v>
      </c>
      <c r="K1310" s="62">
        <v>16</v>
      </c>
      <c r="R1310" s="62">
        <v>16</v>
      </c>
      <c r="S1310" s="64">
        <v>3</v>
      </c>
      <c r="T1310" s="65">
        <v>2</v>
      </c>
      <c r="U1310" s="66"/>
      <c r="AA1310" s="62">
        <v>2</v>
      </c>
      <c r="AB1310" s="52" t="s">
        <v>4038</v>
      </c>
      <c r="AC1310" s="52" t="s">
        <v>4039</v>
      </c>
      <c r="AJ1310" s="52" t="s">
        <v>4040</v>
      </c>
    </row>
    <row r="1311" spans="1:36" ht="12.75" customHeight="1">
      <c r="A1311" s="78">
        <v>41612</v>
      </c>
      <c r="B1311" s="54">
        <v>3</v>
      </c>
      <c r="C1311" s="54">
        <v>19</v>
      </c>
      <c r="D1311" s="54">
        <v>34</v>
      </c>
      <c r="E1311" s="54">
        <v>35</v>
      </c>
      <c r="F1311" s="54">
        <v>45</v>
      </c>
      <c r="G1311" s="54">
        <v>49</v>
      </c>
      <c r="H1311" s="54"/>
      <c r="I1311" s="53"/>
      <c r="J1311" s="62">
        <v>29</v>
      </c>
      <c r="K1311" s="62">
        <v>17</v>
      </c>
      <c r="R1311" s="62">
        <v>17</v>
      </c>
      <c r="S1311" s="64">
        <v>5</v>
      </c>
      <c r="T1311" s="65">
        <v>4</v>
      </c>
      <c r="U1311" s="66"/>
      <c r="AA1311" s="62">
        <v>4</v>
      </c>
      <c r="AB1311" s="52" t="s">
        <v>4041</v>
      </c>
      <c r="AC1311" s="52" t="s">
        <v>4042</v>
      </c>
      <c r="AJ1311" s="52" t="s">
        <v>4043</v>
      </c>
    </row>
    <row r="1312" spans="1:36" ht="12.75" customHeight="1">
      <c r="A1312" s="78">
        <v>41611</v>
      </c>
      <c r="B1312" s="54">
        <v>3</v>
      </c>
      <c r="C1312" s="54">
        <v>19</v>
      </c>
      <c r="D1312" s="54">
        <v>20</v>
      </c>
      <c r="E1312" s="54">
        <v>29</v>
      </c>
      <c r="F1312" s="54">
        <v>31</v>
      </c>
      <c r="G1312" s="54">
        <v>49</v>
      </c>
      <c r="H1312" s="54"/>
      <c r="I1312" s="53"/>
      <c r="J1312" s="62">
        <v>30</v>
      </c>
      <c r="K1312" s="62">
        <v>16</v>
      </c>
      <c r="R1312" s="62">
        <v>16</v>
      </c>
      <c r="S1312" s="64">
        <v>6</v>
      </c>
      <c r="T1312" s="65">
        <v>5</v>
      </c>
      <c r="U1312" s="66"/>
      <c r="AA1312" s="62">
        <v>5</v>
      </c>
      <c r="AB1312" s="52" t="s">
        <v>4044</v>
      </c>
      <c r="AC1312" s="52" t="s">
        <v>4045</v>
      </c>
      <c r="AJ1312" s="52" t="s">
        <v>4046</v>
      </c>
    </row>
    <row r="1313" spans="1:36" ht="12.75" customHeight="1">
      <c r="A1313" s="78">
        <v>41610</v>
      </c>
      <c r="B1313" s="54">
        <v>6</v>
      </c>
      <c r="C1313" s="54">
        <v>10</v>
      </c>
      <c r="D1313" s="54">
        <v>23</v>
      </c>
      <c r="E1313" s="54">
        <v>29</v>
      </c>
      <c r="F1313" s="54">
        <v>38</v>
      </c>
      <c r="G1313" s="54">
        <v>43</v>
      </c>
      <c r="H1313" s="54"/>
      <c r="I1313" s="53"/>
      <c r="J1313" s="62">
        <v>29</v>
      </c>
      <c r="K1313" s="62">
        <v>16</v>
      </c>
      <c r="R1313" s="62">
        <v>16</v>
      </c>
      <c r="S1313" s="64">
        <v>2</v>
      </c>
      <c r="T1313" s="65">
        <v>1</v>
      </c>
      <c r="U1313" s="66"/>
      <c r="AA1313" s="62">
        <v>1</v>
      </c>
      <c r="AB1313" s="52" t="s">
        <v>4047</v>
      </c>
      <c r="AC1313" s="52" t="s">
        <v>4048</v>
      </c>
      <c r="AJ1313" s="52" t="s">
        <v>4049</v>
      </c>
    </row>
    <row r="1314" spans="1:36" ht="12.75" customHeight="1">
      <c r="A1314" s="78">
        <v>41607</v>
      </c>
      <c r="B1314" s="54">
        <v>7</v>
      </c>
      <c r="C1314" s="54">
        <v>13</v>
      </c>
      <c r="D1314" s="54">
        <v>15</v>
      </c>
      <c r="E1314" s="54">
        <v>33</v>
      </c>
      <c r="F1314" s="54">
        <v>38</v>
      </c>
      <c r="G1314" s="54">
        <v>40</v>
      </c>
      <c r="H1314" s="54"/>
      <c r="I1314" s="53"/>
      <c r="J1314" s="62">
        <v>29</v>
      </c>
      <c r="K1314" s="62">
        <v>17</v>
      </c>
      <c r="R1314" s="62">
        <v>17</v>
      </c>
      <c r="S1314" s="64">
        <v>3</v>
      </c>
      <c r="T1314" s="65">
        <v>3</v>
      </c>
      <c r="U1314" s="66"/>
      <c r="AA1314" s="62">
        <v>3</v>
      </c>
      <c r="AB1314" s="52" t="s">
        <v>4050</v>
      </c>
      <c r="AC1314" s="52" t="s">
        <v>4051</v>
      </c>
      <c r="AJ1314" s="52" t="s">
        <v>4052</v>
      </c>
    </row>
    <row r="1315" spans="1:36" ht="12.75" customHeight="1">
      <c r="A1315" s="78">
        <v>41605</v>
      </c>
      <c r="B1315" s="54">
        <v>5</v>
      </c>
      <c r="C1315" s="54">
        <v>18</v>
      </c>
      <c r="D1315" s="54">
        <v>23</v>
      </c>
      <c r="E1315" s="54">
        <v>29</v>
      </c>
      <c r="F1315" s="54">
        <v>35</v>
      </c>
      <c r="G1315" s="54">
        <v>44</v>
      </c>
      <c r="H1315" s="54"/>
      <c r="I1315" s="53"/>
      <c r="J1315" s="62">
        <v>25</v>
      </c>
      <c r="K1315" s="62">
        <v>17</v>
      </c>
      <c r="R1315" s="62">
        <v>17</v>
      </c>
      <c r="S1315" s="64">
        <v>2</v>
      </c>
      <c r="T1315" s="65">
        <v>2</v>
      </c>
      <c r="U1315" s="66"/>
      <c r="AA1315" s="62">
        <v>2</v>
      </c>
      <c r="AB1315" s="52" t="s">
        <v>4053</v>
      </c>
      <c r="AC1315" s="52" t="s">
        <v>4054</v>
      </c>
      <c r="AJ1315" s="52" t="s">
        <v>4055</v>
      </c>
    </row>
    <row r="1316" spans="1:36" ht="12.75" customHeight="1">
      <c r="A1316" s="78">
        <v>41604</v>
      </c>
      <c r="B1316" s="54">
        <v>14</v>
      </c>
      <c r="C1316" s="54">
        <v>35</v>
      </c>
      <c r="D1316" s="54">
        <v>36</v>
      </c>
      <c r="E1316" s="54">
        <v>42</v>
      </c>
      <c r="F1316" s="54">
        <v>43</v>
      </c>
      <c r="G1316" s="54">
        <v>48</v>
      </c>
      <c r="H1316" s="54"/>
      <c r="I1316" s="53"/>
      <c r="J1316" s="62">
        <v>27</v>
      </c>
      <c r="K1316" s="62">
        <v>16</v>
      </c>
      <c r="R1316" s="62">
        <v>16</v>
      </c>
      <c r="S1316" s="64">
        <v>4</v>
      </c>
      <c r="T1316" s="65">
        <v>2</v>
      </c>
      <c r="U1316" s="66"/>
      <c r="AA1316" s="62">
        <v>2</v>
      </c>
      <c r="AB1316" s="52" t="s">
        <v>4056</v>
      </c>
      <c r="AC1316" s="52" t="s">
        <v>4057</v>
      </c>
      <c r="AJ1316" s="52" t="s">
        <v>4058</v>
      </c>
    </row>
    <row r="1317" spans="1:36" ht="12.75" customHeight="1">
      <c r="A1317" s="78">
        <v>41603</v>
      </c>
      <c r="B1317" s="54">
        <v>1</v>
      </c>
      <c r="C1317" s="54">
        <v>21</v>
      </c>
      <c r="D1317" s="54">
        <v>25</v>
      </c>
      <c r="E1317" s="54">
        <v>28</v>
      </c>
      <c r="F1317" s="54">
        <v>40</v>
      </c>
      <c r="G1317" s="54">
        <v>49</v>
      </c>
      <c r="H1317" s="54"/>
      <c r="I1317" s="53"/>
      <c r="J1317" s="62">
        <v>29</v>
      </c>
      <c r="K1317" s="62">
        <v>15</v>
      </c>
      <c r="R1317" s="62">
        <v>15</v>
      </c>
      <c r="S1317" s="64">
        <v>4</v>
      </c>
      <c r="T1317" s="65">
        <v>3</v>
      </c>
      <c r="U1317" s="66"/>
      <c r="AA1317" s="62">
        <v>3</v>
      </c>
      <c r="AB1317" s="52" t="s">
        <v>4059</v>
      </c>
      <c r="AC1317" s="52" t="s">
        <v>4060</v>
      </c>
      <c r="AJ1317" s="52" t="s">
        <v>4061</v>
      </c>
    </row>
    <row r="1318" spans="1:36" ht="12.75" customHeight="1">
      <c r="A1318" s="78">
        <v>41600</v>
      </c>
      <c r="B1318" s="54">
        <v>2</v>
      </c>
      <c r="C1318" s="54">
        <v>4</v>
      </c>
      <c r="D1318" s="54">
        <v>9</v>
      </c>
      <c r="E1318" s="54">
        <v>17</v>
      </c>
      <c r="F1318" s="54">
        <v>18</v>
      </c>
      <c r="G1318" s="54">
        <v>44</v>
      </c>
      <c r="H1318" s="54"/>
      <c r="I1318" s="53"/>
      <c r="J1318" s="62">
        <v>28</v>
      </c>
      <c r="K1318" s="62">
        <v>16</v>
      </c>
      <c r="R1318" s="62">
        <v>16</v>
      </c>
      <c r="S1318" s="64">
        <v>5</v>
      </c>
      <c r="T1318" s="65">
        <v>2</v>
      </c>
      <c r="U1318" s="66"/>
      <c r="AA1318" s="62">
        <v>2</v>
      </c>
      <c r="AB1318" s="52" t="s">
        <v>4062</v>
      </c>
      <c r="AC1318" s="52" t="s">
        <v>4063</v>
      </c>
      <c r="AJ1318" s="52" t="s">
        <v>4064</v>
      </c>
    </row>
    <row r="1319" spans="1:36" ht="12.75" customHeight="1">
      <c r="A1319" s="78">
        <v>41598</v>
      </c>
      <c r="B1319" s="54">
        <v>3</v>
      </c>
      <c r="C1319" s="54">
        <v>14</v>
      </c>
      <c r="D1319" s="54">
        <v>21</v>
      </c>
      <c r="E1319" s="54">
        <v>35</v>
      </c>
      <c r="F1319" s="54">
        <v>36</v>
      </c>
      <c r="G1319" s="54">
        <v>42</v>
      </c>
      <c r="H1319" s="54"/>
      <c r="I1319" s="53"/>
      <c r="J1319" s="62">
        <v>28</v>
      </c>
      <c r="K1319" s="62">
        <v>15</v>
      </c>
      <c r="R1319" s="62">
        <v>15</v>
      </c>
      <c r="S1319" s="64">
        <v>1</v>
      </c>
      <c r="T1319" s="65">
        <v>1</v>
      </c>
      <c r="U1319" s="66"/>
      <c r="AA1319" s="62">
        <v>1</v>
      </c>
      <c r="AB1319" s="52" t="s">
        <v>4065</v>
      </c>
      <c r="AC1319" s="52" t="s">
        <v>4066</v>
      </c>
      <c r="AJ1319" s="52" t="s">
        <v>4067</v>
      </c>
    </row>
    <row r="1320" spans="1:36" ht="12.75" customHeight="1">
      <c r="A1320" s="78">
        <v>41597</v>
      </c>
      <c r="B1320" s="54">
        <v>3</v>
      </c>
      <c r="C1320" s="54">
        <v>10</v>
      </c>
      <c r="D1320" s="54">
        <v>19</v>
      </c>
      <c r="E1320" s="54">
        <v>31</v>
      </c>
      <c r="F1320" s="54">
        <v>34</v>
      </c>
      <c r="G1320" s="54">
        <v>40</v>
      </c>
      <c r="H1320" s="54"/>
      <c r="I1320" s="53"/>
      <c r="J1320" s="62">
        <v>28</v>
      </c>
      <c r="K1320" s="62">
        <v>14</v>
      </c>
      <c r="R1320" s="62">
        <v>14</v>
      </c>
      <c r="S1320" s="64">
        <v>3</v>
      </c>
      <c r="T1320" s="65">
        <v>2</v>
      </c>
      <c r="U1320" s="66"/>
      <c r="AA1320" s="62">
        <v>2</v>
      </c>
      <c r="AB1320" s="52" t="s">
        <v>4068</v>
      </c>
      <c r="AC1320" s="52" t="s">
        <v>4069</v>
      </c>
      <c r="AJ1320" s="52" t="s">
        <v>4070</v>
      </c>
    </row>
    <row r="1321" spans="1:36" ht="12.75" customHeight="1">
      <c r="A1321" s="78">
        <v>41596</v>
      </c>
      <c r="B1321" s="54">
        <v>27</v>
      </c>
      <c r="C1321" s="54">
        <v>28</v>
      </c>
      <c r="D1321" s="54">
        <v>35</v>
      </c>
      <c r="E1321" s="54">
        <v>41</v>
      </c>
      <c r="F1321" s="54">
        <v>42</v>
      </c>
      <c r="G1321" s="54">
        <v>48</v>
      </c>
      <c r="H1321" s="54"/>
      <c r="I1321" s="53"/>
      <c r="J1321" s="62">
        <v>30</v>
      </c>
      <c r="K1321" s="62">
        <v>17</v>
      </c>
      <c r="R1321" s="62">
        <v>17</v>
      </c>
      <c r="S1321" s="64">
        <v>3</v>
      </c>
      <c r="T1321" s="65">
        <v>2</v>
      </c>
      <c r="U1321" s="66"/>
      <c r="AA1321" s="62">
        <v>2</v>
      </c>
      <c r="AB1321" s="52" t="s">
        <v>4071</v>
      </c>
      <c r="AC1321" s="52" t="s">
        <v>4072</v>
      </c>
      <c r="AJ1321" s="52" t="s">
        <v>4073</v>
      </c>
    </row>
    <row r="1322" spans="1:36" ht="12.75" customHeight="1">
      <c r="A1322" s="78">
        <v>41593</v>
      </c>
      <c r="B1322" s="54">
        <v>7</v>
      </c>
      <c r="C1322" s="54">
        <v>8</v>
      </c>
      <c r="D1322" s="54">
        <v>9</v>
      </c>
      <c r="E1322" s="54">
        <v>11</v>
      </c>
      <c r="F1322" s="54">
        <v>13</v>
      </c>
      <c r="G1322" s="54">
        <v>29</v>
      </c>
      <c r="H1322" s="54"/>
      <c r="I1322" s="53"/>
      <c r="J1322" s="62">
        <v>30</v>
      </c>
      <c r="K1322" s="62">
        <v>17</v>
      </c>
      <c r="R1322" s="62">
        <v>17</v>
      </c>
      <c r="S1322" s="64">
        <v>1</v>
      </c>
      <c r="T1322" s="65">
        <v>1</v>
      </c>
      <c r="U1322" s="66"/>
      <c r="AA1322" s="62">
        <v>1</v>
      </c>
      <c r="AB1322" s="52" t="s">
        <v>4074</v>
      </c>
      <c r="AC1322" s="52" t="s">
        <v>4075</v>
      </c>
      <c r="AJ1322" s="52" t="s">
        <v>4076</v>
      </c>
    </row>
    <row r="1323" spans="1:36" ht="12.75" customHeight="1">
      <c r="A1323" s="78">
        <v>41591</v>
      </c>
      <c r="B1323" s="54">
        <v>16</v>
      </c>
      <c r="C1323" s="54">
        <v>20</v>
      </c>
      <c r="D1323" s="54">
        <v>35</v>
      </c>
      <c r="E1323" s="54">
        <v>42</v>
      </c>
      <c r="F1323" s="54">
        <v>46</v>
      </c>
      <c r="G1323" s="54">
        <v>49</v>
      </c>
      <c r="H1323" s="54"/>
      <c r="I1323" s="53"/>
      <c r="J1323" s="62">
        <v>29</v>
      </c>
      <c r="K1323" s="62">
        <v>16</v>
      </c>
      <c r="R1323" s="62">
        <v>16</v>
      </c>
      <c r="S1323" s="64">
        <v>3</v>
      </c>
      <c r="T1323" s="65">
        <v>2</v>
      </c>
      <c r="U1323" s="66"/>
      <c r="AA1323" s="62">
        <v>2</v>
      </c>
      <c r="AB1323" s="52" t="s">
        <v>4077</v>
      </c>
      <c r="AC1323" s="52" t="s">
        <v>4078</v>
      </c>
      <c r="AJ1323" s="52" t="s">
        <v>4079</v>
      </c>
    </row>
    <row r="1324" spans="1:36" ht="12.75" customHeight="1">
      <c r="A1324" s="78">
        <v>41590</v>
      </c>
      <c r="B1324" s="54">
        <v>1</v>
      </c>
      <c r="C1324" s="54">
        <v>22</v>
      </c>
      <c r="D1324" s="54">
        <v>24</v>
      </c>
      <c r="E1324" s="54">
        <v>26</v>
      </c>
      <c r="F1324" s="54">
        <v>27</v>
      </c>
      <c r="G1324" s="54">
        <v>36</v>
      </c>
      <c r="H1324" s="54"/>
      <c r="I1324" s="53"/>
      <c r="J1324" s="62">
        <v>25</v>
      </c>
      <c r="K1324" s="62">
        <v>17</v>
      </c>
      <c r="R1324" s="62">
        <v>17</v>
      </c>
      <c r="S1324" s="64">
        <v>2</v>
      </c>
      <c r="T1324" s="65">
        <v>2</v>
      </c>
      <c r="U1324" s="66"/>
      <c r="AA1324" s="62">
        <v>2</v>
      </c>
      <c r="AB1324" s="52" t="s">
        <v>4080</v>
      </c>
      <c r="AC1324" s="52" t="s">
        <v>4081</v>
      </c>
      <c r="AJ1324" s="52" t="s">
        <v>4082</v>
      </c>
    </row>
    <row r="1325" spans="1:36" ht="12.75" customHeight="1">
      <c r="A1325" s="78">
        <v>41589</v>
      </c>
      <c r="B1325" s="54">
        <v>7</v>
      </c>
      <c r="C1325" s="54">
        <v>11</v>
      </c>
      <c r="D1325" s="54">
        <v>12</v>
      </c>
      <c r="E1325" s="54">
        <v>13</v>
      </c>
      <c r="F1325" s="54">
        <v>20</v>
      </c>
      <c r="G1325" s="54">
        <v>32</v>
      </c>
      <c r="H1325" s="54"/>
      <c r="I1325" s="53"/>
      <c r="J1325" s="62">
        <v>24</v>
      </c>
      <c r="K1325" s="62">
        <v>14</v>
      </c>
      <c r="R1325" s="62">
        <v>14</v>
      </c>
      <c r="S1325" s="64">
        <v>4</v>
      </c>
      <c r="T1325" s="65">
        <v>2</v>
      </c>
      <c r="U1325" s="66"/>
      <c r="AA1325" s="62">
        <v>2</v>
      </c>
      <c r="AB1325" s="52" t="s">
        <v>4083</v>
      </c>
      <c r="AC1325" s="52" t="s">
        <v>4084</v>
      </c>
      <c r="AJ1325" s="52" t="s">
        <v>4085</v>
      </c>
    </row>
    <row r="1326" spans="1:36" ht="12.75" customHeight="1">
      <c r="A1326" s="78">
        <v>41586</v>
      </c>
      <c r="B1326" s="54">
        <v>14</v>
      </c>
      <c r="C1326" s="54">
        <v>19</v>
      </c>
      <c r="D1326" s="54">
        <v>20</v>
      </c>
      <c r="E1326" s="54">
        <v>22</v>
      </c>
      <c r="F1326" s="54">
        <v>27</v>
      </c>
      <c r="G1326" s="54">
        <v>28</v>
      </c>
      <c r="H1326" s="54"/>
      <c r="I1326" s="53"/>
      <c r="J1326" s="62">
        <v>25</v>
      </c>
      <c r="K1326" s="62">
        <v>14</v>
      </c>
      <c r="R1326" s="62">
        <v>14</v>
      </c>
      <c r="S1326" s="64">
        <v>2</v>
      </c>
      <c r="T1326" s="65">
        <v>1</v>
      </c>
      <c r="U1326" s="66"/>
      <c r="AA1326" s="62">
        <v>1</v>
      </c>
      <c r="AB1326" s="52" t="s">
        <v>4086</v>
      </c>
      <c r="AC1326" s="52" t="s">
        <v>4087</v>
      </c>
      <c r="AJ1326" s="52" t="s">
        <v>4088</v>
      </c>
    </row>
    <row r="1327" spans="1:36" ht="12.75" customHeight="1">
      <c r="A1327" s="78">
        <v>41584</v>
      </c>
      <c r="B1327" s="54">
        <v>4</v>
      </c>
      <c r="C1327" s="54">
        <v>9</v>
      </c>
      <c r="D1327" s="54">
        <v>10</v>
      </c>
      <c r="E1327" s="54">
        <v>15</v>
      </c>
      <c r="F1327" s="54">
        <v>40</v>
      </c>
      <c r="G1327" s="54">
        <v>49</v>
      </c>
      <c r="H1327" s="54"/>
      <c r="I1327" s="53"/>
      <c r="J1327" s="62">
        <v>26</v>
      </c>
      <c r="K1327" s="62">
        <v>14</v>
      </c>
      <c r="R1327" s="62">
        <v>14</v>
      </c>
      <c r="S1327" s="64">
        <v>5</v>
      </c>
      <c r="T1327" s="65">
        <v>4</v>
      </c>
      <c r="U1327" s="66"/>
      <c r="AA1327" s="62">
        <v>4</v>
      </c>
      <c r="AB1327" s="52" t="s">
        <v>4089</v>
      </c>
      <c r="AC1327" s="52" t="s">
        <v>4090</v>
      </c>
      <c r="AJ1327" s="52" t="s">
        <v>4091</v>
      </c>
    </row>
    <row r="1328" spans="1:36" ht="12.75" customHeight="1">
      <c r="A1328" s="78">
        <v>41583</v>
      </c>
      <c r="B1328" s="54">
        <v>2</v>
      </c>
      <c r="C1328" s="54">
        <v>5</v>
      </c>
      <c r="D1328" s="54">
        <v>23</v>
      </c>
      <c r="E1328" s="54">
        <v>27</v>
      </c>
      <c r="F1328" s="54">
        <v>40</v>
      </c>
      <c r="G1328" s="54">
        <v>41</v>
      </c>
      <c r="H1328" s="54"/>
      <c r="I1328" s="53"/>
      <c r="J1328" s="62">
        <v>29</v>
      </c>
      <c r="K1328" s="62">
        <v>17</v>
      </c>
      <c r="R1328" s="62">
        <v>17</v>
      </c>
      <c r="S1328" s="64">
        <v>1</v>
      </c>
      <c r="T1328" s="65">
        <v>1</v>
      </c>
      <c r="U1328" s="66"/>
      <c r="AA1328" s="62">
        <v>1</v>
      </c>
      <c r="AB1328" s="52" t="s">
        <v>4092</v>
      </c>
      <c r="AC1328" s="52" t="s">
        <v>4093</v>
      </c>
      <c r="AJ1328" s="52" t="s">
        <v>4094</v>
      </c>
    </row>
    <row r="1329" spans="1:36" ht="12.75" customHeight="1">
      <c r="A1329" s="78">
        <v>41582</v>
      </c>
      <c r="B1329" s="54">
        <v>14</v>
      </c>
      <c r="C1329" s="54">
        <v>17</v>
      </c>
      <c r="D1329" s="54">
        <v>18</v>
      </c>
      <c r="E1329" s="54">
        <v>22</v>
      </c>
      <c r="F1329" s="54">
        <v>39</v>
      </c>
      <c r="G1329" s="54">
        <v>40</v>
      </c>
      <c r="H1329" s="54"/>
      <c r="I1329" s="53"/>
      <c r="J1329" s="62">
        <v>30</v>
      </c>
      <c r="K1329" s="62">
        <v>17</v>
      </c>
      <c r="R1329" s="62">
        <v>17</v>
      </c>
      <c r="S1329" s="64">
        <v>4</v>
      </c>
      <c r="T1329" s="65">
        <v>0</v>
      </c>
      <c r="U1329" s="66"/>
      <c r="AA1329" s="62">
        <v>0</v>
      </c>
      <c r="AB1329" s="52" t="s">
        <v>4095</v>
      </c>
      <c r="AC1329" s="52" t="s">
        <v>4096</v>
      </c>
      <c r="AJ1329" s="52" t="s">
        <v>4097</v>
      </c>
    </row>
    <row r="1330" spans="1:36" ht="12.75" customHeight="1">
      <c r="A1330" s="78">
        <v>41579</v>
      </c>
      <c r="B1330" s="54">
        <v>1</v>
      </c>
      <c r="C1330" s="54">
        <v>2</v>
      </c>
      <c r="D1330" s="54">
        <v>13</v>
      </c>
      <c r="E1330" s="54">
        <v>43</v>
      </c>
      <c r="F1330" s="54">
        <v>46</v>
      </c>
      <c r="G1330" s="54">
        <v>47</v>
      </c>
      <c r="H1330" s="54"/>
      <c r="I1330" s="53"/>
      <c r="J1330" s="62">
        <v>28</v>
      </c>
      <c r="K1330" s="62">
        <v>17</v>
      </c>
      <c r="R1330" s="62">
        <v>17</v>
      </c>
      <c r="S1330" s="64">
        <v>1</v>
      </c>
      <c r="T1330" s="65">
        <v>1</v>
      </c>
      <c r="U1330" s="66"/>
      <c r="AA1330" s="62">
        <v>1</v>
      </c>
      <c r="AB1330" s="52" t="s">
        <v>4098</v>
      </c>
      <c r="AC1330" s="52" t="s">
        <v>4099</v>
      </c>
      <c r="AJ1330" s="52" t="s">
        <v>4100</v>
      </c>
    </row>
    <row r="1331" spans="1:36" ht="12.75" customHeight="1">
      <c r="A1331" s="78">
        <v>41577</v>
      </c>
      <c r="B1331" s="54">
        <v>12</v>
      </c>
      <c r="C1331" s="54">
        <v>20</v>
      </c>
      <c r="D1331" s="54">
        <v>24</v>
      </c>
      <c r="E1331" s="54">
        <v>37</v>
      </c>
      <c r="F1331" s="54">
        <v>46</v>
      </c>
      <c r="G1331" s="54">
        <v>48</v>
      </c>
      <c r="H1331" s="54"/>
      <c r="I1331" s="53"/>
      <c r="J1331" s="62">
        <v>32</v>
      </c>
      <c r="K1331" s="62">
        <v>18</v>
      </c>
      <c r="R1331" s="62">
        <v>18</v>
      </c>
      <c r="S1331" s="64">
        <v>2</v>
      </c>
      <c r="T1331" s="65">
        <v>0</v>
      </c>
      <c r="U1331" s="66"/>
      <c r="AA1331" s="62">
        <v>0</v>
      </c>
      <c r="AB1331" s="52" t="s">
        <v>4101</v>
      </c>
      <c r="AC1331" s="52" t="s">
        <v>4102</v>
      </c>
      <c r="AJ1331" s="52" t="s">
        <v>4103</v>
      </c>
    </row>
    <row r="1332" spans="1:36" ht="12.75" customHeight="1">
      <c r="A1332" s="78">
        <v>41576</v>
      </c>
      <c r="B1332" s="54">
        <v>10</v>
      </c>
      <c r="C1332" s="54">
        <v>16</v>
      </c>
      <c r="D1332" s="54">
        <v>30</v>
      </c>
      <c r="E1332" s="54">
        <v>33</v>
      </c>
      <c r="F1332" s="54">
        <v>38</v>
      </c>
      <c r="G1332" s="54">
        <v>43</v>
      </c>
      <c r="H1332" s="54"/>
      <c r="I1332" s="53"/>
      <c r="J1332" s="62">
        <v>31</v>
      </c>
      <c r="K1332" s="62">
        <v>16</v>
      </c>
      <c r="R1332" s="62">
        <v>16</v>
      </c>
      <c r="S1332" s="64">
        <v>5</v>
      </c>
      <c r="T1332" s="65">
        <v>3</v>
      </c>
      <c r="U1332" s="66"/>
      <c r="AA1332" s="62">
        <v>3</v>
      </c>
      <c r="AB1332" s="52" t="s">
        <v>4104</v>
      </c>
      <c r="AC1332" s="52" t="s">
        <v>4105</v>
      </c>
      <c r="AJ1332" s="52" t="s">
        <v>4106</v>
      </c>
    </row>
    <row r="1333" spans="1:36" ht="12.75" customHeight="1">
      <c r="A1333" s="78">
        <v>41575</v>
      </c>
      <c r="B1333" s="54">
        <v>15</v>
      </c>
      <c r="C1333" s="54">
        <v>20</v>
      </c>
      <c r="D1333" s="54">
        <v>28</v>
      </c>
      <c r="E1333" s="54">
        <v>34</v>
      </c>
      <c r="F1333" s="54">
        <v>41</v>
      </c>
      <c r="G1333" s="54">
        <v>45</v>
      </c>
      <c r="H1333" s="54"/>
      <c r="I1333" s="53"/>
      <c r="J1333" s="62">
        <v>26</v>
      </c>
      <c r="K1333" s="62">
        <v>15</v>
      </c>
      <c r="R1333" s="62">
        <v>15</v>
      </c>
      <c r="S1333" s="64">
        <v>5</v>
      </c>
      <c r="T1333" s="65">
        <v>5</v>
      </c>
      <c r="U1333" s="66"/>
      <c r="AA1333" s="62">
        <v>5</v>
      </c>
      <c r="AB1333" s="52" t="s">
        <v>4107</v>
      </c>
      <c r="AC1333" s="52" t="s">
        <v>4108</v>
      </c>
      <c r="AJ1333" s="52" t="s">
        <v>4109</v>
      </c>
    </row>
    <row r="1334" spans="1:36" ht="12.75" customHeight="1">
      <c r="A1334" s="78">
        <v>41572</v>
      </c>
      <c r="B1334" s="54">
        <v>10</v>
      </c>
      <c r="C1334" s="54">
        <v>11</v>
      </c>
      <c r="D1334" s="54">
        <v>12</v>
      </c>
      <c r="E1334" s="54">
        <v>21</v>
      </c>
      <c r="F1334" s="54">
        <v>28</v>
      </c>
      <c r="G1334" s="54">
        <v>30</v>
      </c>
      <c r="H1334" s="54"/>
      <c r="I1334" s="53"/>
      <c r="J1334" s="62">
        <v>25</v>
      </c>
      <c r="K1334" s="62">
        <v>16</v>
      </c>
      <c r="R1334" s="62">
        <v>16</v>
      </c>
      <c r="S1334" s="64">
        <v>2</v>
      </c>
      <c r="T1334" s="65">
        <v>1</v>
      </c>
      <c r="U1334" s="66"/>
      <c r="AA1334" s="62">
        <v>1</v>
      </c>
      <c r="AB1334" s="52" t="s">
        <v>4110</v>
      </c>
      <c r="AC1334" s="52" t="s">
        <v>4111</v>
      </c>
      <c r="AJ1334" s="52" t="s">
        <v>4112</v>
      </c>
    </row>
    <row r="1335" spans="1:36" ht="12.75" customHeight="1">
      <c r="A1335" s="78">
        <v>41570</v>
      </c>
      <c r="B1335" s="54">
        <v>4</v>
      </c>
      <c r="C1335" s="54">
        <v>13</v>
      </c>
      <c r="D1335" s="54">
        <v>15</v>
      </c>
      <c r="E1335" s="54">
        <v>25</v>
      </c>
      <c r="F1335" s="54">
        <v>34</v>
      </c>
      <c r="G1335" s="54">
        <v>37</v>
      </c>
      <c r="H1335" s="54"/>
      <c r="I1335" s="53"/>
      <c r="J1335" s="62">
        <v>28</v>
      </c>
      <c r="K1335" s="62">
        <v>15</v>
      </c>
      <c r="R1335" s="62">
        <v>15</v>
      </c>
      <c r="S1335" s="64">
        <v>3</v>
      </c>
      <c r="T1335" s="65">
        <v>3</v>
      </c>
      <c r="U1335" s="66"/>
      <c r="AA1335" s="62">
        <v>3</v>
      </c>
      <c r="AB1335" s="52" t="s">
        <v>4113</v>
      </c>
      <c r="AC1335" s="52" t="s">
        <v>4114</v>
      </c>
      <c r="AJ1335" s="52" t="s">
        <v>4115</v>
      </c>
    </row>
    <row r="1336" spans="1:36" ht="12.75" customHeight="1">
      <c r="A1336" s="78">
        <v>41569</v>
      </c>
      <c r="B1336" s="54">
        <v>20</v>
      </c>
      <c r="C1336" s="54">
        <v>31</v>
      </c>
      <c r="D1336" s="54">
        <v>34</v>
      </c>
      <c r="E1336" s="54">
        <v>38</v>
      </c>
      <c r="F1336" s="54">
        <v>41</v>
      </c>
      <c r="G1336" s="54">
        <v>49</v>
      </c>
      <c r="H1336" s="54"/>
      <c r="I1336" s="53"/>
      <c r="J1336" s="62">
        <v>26</v>
      </c>
      <c r="K1336" s="62">
        <v>17</v>
      </c>
      <c r="R1336" s="62">
        <v>17</v>
      </c>
      <c r="S1336" s="64">
        <v>3</v>
      </c>
      <c r="T1336" s="65">
        <v>3</v>
      </c>
      <c r="U1336" s="66"/>
      <c r="AA1336" s="62">
        <v>3</v>
      </c>
      <c r="AB1336" s="52" t="s">
        <v>4116</v>
      </c>
      <c r="AC1336" s="52" t="s">
        <v>4117</v>
      </c>
      <c r="AJ1336" s="52" t="s">
        <v>4118</v>
      </c>
    </row>
    <row r="1337" spans="1:36" ht="12.75" customHeight="1">
      <c r="A1337" s="78">
        <v>41568</v>
      </c>
      <c r="B1337" s="54">
        <v>9</v>
      </c>
      <c r="C1337" s="54">
        <v>28</v>
      </c>
      <c r="D1337" s="54">
        <v>29</v>
      </c>
      <c r="E1337" s="54">
        <v>38</v>
      </c>
      <c r="F1337" s="54">
        <v>44</v>
      </c>
      <c r="G1337" s="54">
        <v>47</v>
      </c>
      <c r="H1337" s="54"/>
      <c r="I1337" s="53"/>
      <c r="J1337" s="62">
        <v>28</v>
      </c>
      <c r="K1337" s="62">
        <v>17</v>
      </c>
      <c r="R1337" s="62">
        <v>17</v>
      </c>
      <c r="S1337" s="64">
        <v>5</v>
      </c>
      <c r="T1337" s="65">
        <v>3</v>
      </c>
      <c r="U1337" s="66"/>
      <c r="AA1337" s="62">
        <v>3</v>
      </c>
      <c r="AB1337" s="52" t="s">
        <v>4119</v>
      </c>
      <c r="AC1337" s="52" t="s">
        <v>4120</v>
      </c>
      <c r="AJ1337" s="52" t="s">
        <v>4121</v>
      </c>
    </row>
    <row r="1338" spans="1:36" ht="12.75" customHeight="1">
      <c r="A1338" s="78">
        <v>41565</v>
      </c>
      <c r="B1338" s="54">
        <v>10</v>
      </c>
      <c r="C1338" s="54">
        <v>12</v>
      </c>
      <c r="D1338" s="54">
        <v>19</v>
      </c>
      <c r="E1338" s="54">
        <v>22</v>
      </c>
      <c r="F1338" s="54">
        <v>35</v>
      </c>
      <c r="G1338" s="54">
        <v>42</v>
      </c>
      <c r="H1338" s="54"/>
      <c r="I1338" s="53"/>
      <c r="J1338" s="62">
        <v>28</v>
      </c>
      <c r="K1338" s="62">
        <v>14</v>
      </c>
      <c r="R1338" s="62">
        <v>14</v>
      </c>
      <c r="S1338" s="64">
        <v>4</v>
      </c>
      <c r="T1338" s="65">
        <v>3</v>
      </c>
      <c r="U1338" s="66"/>
      <c r="AA1338" s="62">
        <v>3</v>
      </c>
      <c r="AB1338" s="52" t="s">
        <v>4122</v>
      </c>
      <c r="AC1338" s="52" t="s">
        <v>4123</v>
      </c>
      <c r="AJ1338" s="52" t="s">
        <v>4124</v>
      </c>
    </row>
    <row r="1339" spans="1:36" ht="12.75" customHeight="1">
      <c r="A1339" s="78">
        <v>41563</v>
      </c>
      <c r="B1339" s="54">
        <v>14</v>
      </c>
      <c r="C1339" s="54">
        <v>25</v>
      </c>
      <c r="D1339" s="54">
        <v>31</v>
      </c>
      <c r="E1339" s="54">
        <v>32</v>
      </c>
      <c r="F1339" s="54">
        <v>39</v>
      </c>
      <c r="G1339" s="54">
        <v>45</v>
      </c>
      <c r="H1339" s="54"/>
      <c r="I1339" s="53"/>
      <c r="J1339" s="62">
        <v>28</v>
      </c>
      <c r="K1339" s="62">
        <v>15</v>
      </c>
      <c r="R1339" s="62">
        <v>15</v>
      </c>
      <c r="S1339" s="64">
        <v>3</v>
      </c>
      <c r="T1339" s="65">
        <v>2</v>
      </c>
      <c r="U1339" s="66"/>
      <c r="AA1339" s="62">
        <v>2</v>
      </c>
      <c r="AB1339" s="52" t="s">
        <v>4125</v>
      </c>
      <c r="AC1339" s="52" t="s">
        <v>4126</v>
      </c>
      <c r="AJ1339" s="52" t="s">
        <v>4127</v>
      </c>
    </row>
    <row r="1340" spans="1:36" ht="12.75" customHeight="1">
      <c r="A1340" s="78">
        <v>41562</v>
      </c>
      <c r="B1340" s="54">
        <v>16</v>
      </c>
      <c r="C1340" s="54">
        <v>27</v>
      </c>
      <c r="D1340" s="54">
        <v>29</v>
      </c>
      <c r="E1340" s="54">
        <v>30</v>
      </c>
      <c r="F1340" s="54">
        <v>40</v>
      </c>
      <c r="G1340" s="54">
        <v>41</v>
      </c>
      <c r="H1340" s="54"/>
      <c r="I1340" s="53"/>
      <c r="J1340" s="62">
        <v>28</v>
      </c>
      <c r="K1340" s="62">
        <v>17</v>
      </c>
      <c r="R1340" s="62">
        <v>17</v>
      </c>
      <c r="S1340" s="64">
        <v>5</v>
      </c>
      <c r="T1340" s="65">
        <v>2</v>
      </c>
      <c r="U1340" s="66"/>
      <c r="AA1340" s="62">
        <v>2</v>
      </c>
      <c r="AB1340" s="52" t="s">
        <v>4128</v>
      </c>
      <c r="AC1340" s="52" t="s">
        <v>4129</v>
      </c>
      <c r="AJ1340" s="52" t="s">
        <v>4130</v>
      </c>
    </row>
    <row r="1341" spans="1:36" ht="12.75" customHeight="1">
      <c r="A1341" s="78">
        <v>41561</v>
      </c>
      <c r="B1341" s="54">
        <v>15</v>
      </c>
      <c r="C1341" s="54">
        <v>18</v>
      </c>
      <c r="D1341" s="54">
        <v>20</v>
      </c>
      <c r="E1341" s="54">
        <v>29</v>
      </c>
      <c r="F1341" s="54">
        <v>40</v>
      </c>
      <c r="G1341" s="54">
        <v>49</v>
      </c>
      <c r="H1341" s="54"/>
      <c r="I1341" s="53"/>
      <c r="J1341" s="62">
        <v>27</v>
      </c>
      <c r="K1341" s="62">
        <v>15</v>
      </c>
      <c r="R1341" s="62">
        <v>15</v>
      </c>
      <c r="S1341" s="64">
        <v>2</v>
      </c>
      <c r="T1341" s="65">
        <v>0</v>
      </c>
      <c r="U1341" s="66"/>
      <c r="AA1341" s="62">
        <v>0</v>
      </c>
      <c r="AB1341" s="52" t="s">
        <v>4131</v>
      </c>
      <c r="AC1341" s="52" t="s">
        <v>4132</v>
      </c>
      <c r="AJ1341" s="52" t="s">
        <v>4133</v>
      </c>
    </row>
    <row r="1342" spans="1:36" ht="12.75" customHeight="1">
      <c r="A1342" s="78">
        <v>41558</v>
      </c>
      <c r="B1342" s="54">
        <v>2</v>
      </c>
      <c r="C1342" s="54">
        <v>6</v>
      </c>
      <c r="D1342" s="54">
        <v>11</v>
      </c>
      <c r="E1342" s="54">
        <v>29</v>
      </c>
      <c r="F1342" s="54">
        <v>34</v>
      </c>
      <c r="G1342" s="54">
        <v>43</v>
      </c>
      <c r="H1342" s="54"/>
      <c r="I1342" s="53"/>
      <c r="J1342" s="62">
        <v>25</v>
      </c>
      <c r="K1342" s="62">
        <v>15</v>
      </c>
      <c r="R1342" s="62">
        <v>15</v>
      </c>
      <c r="S1342" s="64">
        <v>3</v>
      </c>
      <c r="T1342" s="65">
        <v>2</v>
      </c>
      <c r="U1342" s="66"/>
      <c r="AA1342" s="62">
        <v>2</v>
      </c>
      <c r="AB1342" s="52" t="s">
        <v>4134</v>
      </c>
      <c r="AC1342" s="52" t="s">
        <v>4135</v>
      </c>
      <c r="AJ1342" s="52" t="s">
        <v>4136</v>
      </c>
    </row>
    <row r="1343" spans="1:36" ht="12.75" customHeight="1">
      <c r="A1343" s="78">
        <v>41556</v>
      </c>
      <c r="B1343" s="54">
        <v>3</v>
      </c>
      <c r="C1343" s="54">
        <v>6</v>
      </c>
      <c r="D1343" s="54">
        <v>9</v>
      </c>
      <c r="E1343" s="54">
        <v>33</v>
      </c>
      <c r="F1343" s="54">
        <v>34</v>
      </c>
      <c r="G1343" s="54">
        <v>44</v>
      </c>
      <c r="H1343" s="54"/>
      <c r="I1343" s="53"/>
      <c r="J1343" s="62">
        <v>23</v>
      </c>
      <c r="K1343" s="62">
        <v>14</v>
      </c>
      <c r="R1343" s="62">
        <v>14</v>
      </c>
      <c r="S1343" s="64">
        <v>2</v>
      </c>
      <c r="T1343" s="65">
        <v>2</v>
      </c>
      <c r="U1343" s="66"/>
      <c r="AA1343" s="62">
        <v>2</v>
      </c>
      <c r="AB1343" s="52" t="s">
        <v>4137</v>
      </c>
      <c r="AC1343" s="52" t="s">
        <v>4138</v>
      </c>
      <c r="AJ1343" s="52" t="s">
        <v>4139</v>
      </c>
    </row>
    <row r="1344" spans="1:36" ht="12.75" customHeight="1">
      <c r="A1344" s="78">
        <v>41555</v>
      </c>
      <c r="B1344" s="54">
        <v>2</v>
      </c>
      <c r="C1344" s="55">
        <v>14</v>
      </c>
      <c r="D1344" s="55">
        <v>24</v>
      </c>
      <c r="E1344" s="55">
        <v>30</v>
      </c>
      <c r="F1344" s="55">
        <v>31</v>
      </c>
      <c r="G1344" s="55">
        <v>45</v>
      </c>
      <c r="H1344" s="54"/>
      <c r="I1344" s="53"/>
      <c r="J1344" s="62">
        <v>24</v>
      </c>
      <c r="K1344" s="62">
        <v>14</v>
      </c>
      <c r="R1344" s="62">
        <v>14</v>
      </c>
      <c r="S1344" s="64">
        <v>3</v>
      </c>
      <c r="T1344" s="65">
        <v>2</v>
      </c>
      <c r="U1344" s="66"/>
      <c r="AA1344" s="62">
        <v>2</v>
      </c>
      <c r="AB1344" s="52" t="s">
        <v>4140</v>
      </c>
      <c r="AC1344" s="52" t="s">
        <v>4141</v>
      </c>
      <c r="AJ1344" s="52" t="s">
        <v>4142</v>
      </c>
    </row>
    <row r="1345" spans="1:36" ht="12.75" customHeight="1">
      <c r="A1345" s="78">
        <v>41554</v>
      </c>
      <c r="B1345" s="55">
        <v>16</v>
      </c>
      <c r="C1345" s="55">
        <v>22</v>
      </c>
      <c r="D1345" s="55">
        <v>27</v>
      </c>
      <c r="E1345" s="55">
        <v>44</v>
      </c>
      <c r="F1345" s="55">
        <v>47</v>
      </c>
      <c r="G1345" s="55">
        <v>49</v>
      </c>
      <c r="H1345" s="54"/>
      <c r="I1345" s="53"/>
      <c r="J1345" s="62">
        <v>24</v>
      </c>
      <c r="K1345" s="62">
        <v>15</v>
      </c>
      <c r="R1345" s="62">
        <v>15</v>
      </c>
      <c r="S1345" s="64">
        <v>3</v>
      </c>
      <c r="T1345" s="65">
        <v>3</v>
      </c>
      <c r="U1345" s="66"/>
      <c r="AA1345" s="62">
        <v>3</v>
      </c>
      <c r="AB1345" s="52" t="s">
        <v>4143</v>
      </c>
      <c r="AC1345" s="52" t="s">
        <v>4144</v>
      </c>
      <c r="AJ1345" s="52" t="s">
        <v>4145</v>
      </c>
    </row>
    <row r="1346" spans="1:36" ht="12.75" customHeight="1">
      <c r="A1346" s="78">
        <v>41551</v>
      </c>
      <c r="B1346" s="54">
        <v>10</v>
      </c>
      <c r="C1346" s="54">
        <v>25</v>
      </c>
      <c r="D1346" s="54">
        <v>34</v>
      </c>
      <c r="E1346" s="54">
        <v>42</v>
      </c>
      <c r="F1346" s="54">
        <v>45</v>
      </c>
      <c r="G1346" s="54">
        <v>46</v>
      </c>
      <c r="H1346" s="54"/>
      <c r="I1346" s="53"/>
      <c r="J1346" s="62">
        <v>24</v>
      </c>
      <c r="K1346" s="62">
        <v>14</v>
      </c>
      <c r="R1346" s="62">
        <v>14</v>
      </c>
      <c r="S1346" s="64">
        <v>2</v>
      </c>
      <c r="T1346" s="65">
        <v>1</v>
      </c>
      <c r="U1346" s="66"/>
      <c r="AA1346" s="62">
        <v>1</v>
      </c>
      <c r="AB1346" s="52" t="s">
        <v>4146</v>
      </c>
      <c r="AC1346" s="52" t="s">
        <v>4147</v>
      </c>
      <c r="AJ1346" s="52" t="s">
        <v>4148</v>
      </c>
    </row>
    <row r="1347" spans="1:36" ht="12.75" customHeight="1">
      <c r="A1347" s="78">
        <v>41549</v>
      </c>
      <c r="B1347" s="54">
        <v>22</v>
      </c>
      <c r="C1347" s="54">
        <v>26</v>
      </c>
      <c r="D1347" s="54">
        <v>27</v>
      </c>
      <c r="E1347" s="54">
        <v>29</v>
      </c>
      <c r="F1347" s="54">
        <v>45</v>
      </c>
      <c r="G1347" s="54">
        <v>48</v>
      </c>
      <c r="H1347" s="54"/>
      <c r="I1347" s="53"/>
      <c r="J1347" s="62">
        <v>24</v>
      </c>
      <c r="K1347" s="62">
        <v>15</v>
      </c>
      <c r="R1347" s="62">
        <v>15</v>
      </c>
      <c r="S1347" s="64">
        <v>3</v>
      </c>
      <c r="T1347" s="65">
        <v>2</v>
      </c>
      <c r="U1347" s="66"/>
      <c r="AA1347" s="62">
        <v>2</v>
      </c>
      <c r="AB1347" s="52" t="s">
        <v>4149</v>
      </c>
      <c r="AC1347" s="52" t="s">
        <v>4150</v>
      </c>
      <c r="AJ1347" s="52" t="s">
        <v>4151</v>
      </c>
    </row>
    <row r="1348" spans="1:36" ht="12.75" customHeight="1">
      <c r="A1348" s="78">
        <v>41548</v>
      </c>
      <c r="B1348" s="54">
        <v>2</v>
      </c>
      <c r="C1348" s="54">
        <v>19</v>
      </c>
      <c r="D1348" s="54">
        <v>23</v>
      </c>
      <c r="E1348" s="54">
        <v>30</v>
      </c>
      <c r="F1348" s="54">
        <v>32</v>
      </c>
      <c r="G1348" s="54">
        <v>38</v>
      </c>
      <c r="H1348" s="54"/>
      <c r="I1348" s="53"/>
      <c r="J1348" s="62">
        <v>26</v>
      </c>
      <c r="K1348" s="62">
        <v>16</v>
      </c>
      <c r="R1348" s="62">
        <v>16</v>
      </c>
      <c r="S1348" s="64">
        <v>4</v>
      </c>
      <c r="T1348" s="65">
        <v>3</v>
      </c>
      <c r="U1348" s="66"/>
      <c r="AA1348" s="62">
        <v>3</v>
      </c>
      <c r="AB1348" s="52" t="s">
        <v>4152</v>
      </c>
      <c r="AC1348" s="52" t="s">
        <v>4153</v>
      </c>
      <c r="AJ1348" s="52" t="s">
        <v>4154</v>
      </c>
    </row>
    <row r="1349" spans="1:36" ht="12.75" customHeight="1">
      <c r="A1349" s="78">
        <v>41547</v>
      </c>
      <c r="B1349" s="54">
        <v>5</v>
      </c>
      <c r="C1349" s="54">
        <v>11</v>
      </c>
      <c r="D1349" s="54">
        <v>16</v>
      </c>
      <c r="E1349" s="54">
        <v>18</v>
      </c>
      <c r="F1349" s="54">
        <v>28</v>
      </c>
      <c r="G1349" s="54">
        <v>34</v>
      </c>
      <c r="H1349" s="54"/>
      <c r="I1349" s="53"/>
      <c r="J1349" s="62">
        <v>27</v>
      </c>
      <c r="K1349" s="62">
        <v>15</v>
      </c>
      <c r="R1349" s="62">
        <v>15</v>
      </c>
      <c r="S1349" s="64">
        <v>3</v>
      </c>
      <c r="T1349" s="65">
        <v>2</v>
      </c>
      <c r="U1349" s="66"/>
      <c r="AA1349" s="62">
        <v>2</v>
      </c>
      <c r="AB1349" s="52" t="s">
        <v>4155</v>
      </c>
      <c r="AC1349" s="52" t="s">
        <v>4156</v>
      </c>
      <c r="AJ1349" s="52" t="s">
        <v>4157</v>
      </c>
    </row>
    <row r="1350" spans="1:36" ht="12.75" customHeight="1">
      <c r="A1350" s="78">
        <v>41544</v>
      </c>
      <c r="B1350" s="54">
        <v>9</v>
      </c>
      <c r="C1350" s="54">
        <v>17</v>
      </c>
      <c r="D1350" s="54">
        <v>19</v>
      </c>
      <c r="E1350" s="54">
        <v>37</v>
      </c>
      <c r="F1350" s="54">
        <v>42</v>
      </c>
      <c r="G1350" s="54">
        <v>45</v>
      </c>
      <c r="H1350" s="54"/>
      <c r="I1350" s="53"/>
      <c r="J1350" s="62">
        <v>29</v>
      </c>
      <c r="K1350" s="62">
        <v>15</v>
      </c>
      <c r="R1350" s="62">
        <v>15</v>
      </c>
      <c r="S1350" s="64">
        <v>4</v>
      </c>
      <c r="T1350" s="65">
        <v>1</v>
      </c>
      <c r="U1350" s="66"/>
      <c r="AA1350" s="62">
        <v>1</v>
      </c>
      <c r="AB1350" s="52" t="s">
        <v>4158</v>
      </c>
      <c r="AC1350" s="52" t="s">
        <v>4159</v>
      </c>
      <c r="AJ1350" s="52" t="s">
        <v>4160</v>
      </c>
    </row>
    <row r="1351" spans="1:36" ht="12.75" customHeight="1">
      <c r="A1351" s="78">
        <v>41542</v>
      </c>
      <c r="B1351" s="54">
        <v>7</v>
      </c>
      <c r="C1351" s="54">
        <v>9</v>
      </c>
      <c r="D1351" s="54">
        <v>12</v>
      </c>
      <c r="E1351" s="54">
        <v>17</v>
      </c>
      <c r="F1351" s="54">
        <v>41</v>
      </c>
      <c r="G1351" s="54">
        <v>42</v>
      </c>
      <c r="H1351" s="54"/>
      <c r="I1351" s="53"/>
      <c r="J1351" s="62">
        <v>29</v>
      </c>
      <c r="K1351" s="62">
        <v>14</v>
      </c>
      <c r="R1351" s="62">
        <v>14</v>
      </c>
      <c r="S1351" s="64">
        <v>3</v>
      </c>
      <c r="T1351" s="65">
        <v>2</v>
      </c>
      <c r="U1351" s="66"/>
      <c r="AA1351" s="62">
        <v>2</v>
      </c>
      <c r="AB1351" s="52" t="s">
        <v>4161</v>
      </c>
      <c r="AC1351" s="52" t="s">
        <v>4162</v>
      </c>
      <c r="AJ1351" s="52" t="s">
        <v>4163</v>
      </c>
    </row>
    <row r="1352" spans="1:36" ht="12.75" customHeight="1">
      <c r="A1352" s="78">
        <v>41541</v>
      </c>
      <c r="B1352" s="54">
        <v>10</v>
      </c>
      <c r="C1352" s="54">
        <v>13</v>
      </c>
      <c r="D1352" s="54">
        <v>23</v>
      </c>
      <c r="E1352" s="54">
        <v>37</v>
      </c>
      <c r="F1352" s="54">
        <v>41</v>
      </c>
      <c r="G1352" s="54">
        <v>48</v>
      </c>
      <c r="H1352" s="54"/>
      <c r="I1352" s="53"/>
      <c r="J1352" s="62">
        <v>29</v>
      </c>
      <c r="K1352" s="62">
        <v>15</v>
      </c>
      <c r="R1352" s="62">
        <v>15</v>
      </c>
      <c r="S1352" s="64">
        <v>3</v>
      </c>
      <c r="T1352" s="65">
        <v>1</v>
      </c>
      <c r="U1352" s="66"/>
      <c r="AA1352" s="62">
        <v>1</v>
      </c>
      <c r="AB1352" s="52" t="s">
        <v>4164</v>
      </c>
      <c r="AC1352" s="52" t="s">
        <v>4165</v>
      </c>
      <c r="AJ1352" s="52" t="s">
        <v>4166</v>
      </c>
    </row>
    <row r="1353" spans="1:36" ht="12.75" customHeight="1">
      <c r="A1353" s="78">
        <v>41540</v>
      </c>
      <c r="B1353" s="54">
        <v>11</v>
      </c>
      <c r="C1353" s="54">
        <v>28</v>
      </c>
      <c r="D1353" s="54">
        <v>30</v>
      </c>
      <c r="E1353" s="54">
        <v>35</v>
      </c>
      <c r="F1353" s="54">
        <v>39</v>
      </c>
      <c r="G1353" s="54">
        <v>48</v>
      </c>
      <c r="H1353" s="54"/>
      <c r="I1353" s="53"/>
      <c r="J1353" s="62">
        <v>28</v>
      </c>
      <c r="K1353" s="62">
        <v>17</v>
      </c>
      <c r="R1353" s="62">
        <v>17</v>
      </c>
      <c r="S1353" s="64">
        <v>4</v>
      </c>
      <c r="T1353" s="65">
        <v>2</v>
      </c>
      <c r="U1353" s="66"/>
      <c r="AA1353" s="62">
        <v>2</v>
      </c>
      <c r="AB1353" s="52" t="s">
        <v>4167</v>
      </c>
      <c r="AC1353" s="52" t="s">
        <v>4168</v>
      </c>
      <c r="AJ1353" s="52" t="s">
        <v>4169</v>
      </c>
    </row>
    <row r="1354" spans="1:36" ht="12.75" customHeight="1">
      <c r="A1354" s="78">
        <v>41537</v>
      </c>
      <c r="B1354" s="54">
        <v>1</v>
      </c>
      <c r="C1354" s="54">
        <v>11</v>
      </c>
      <c r="D1354" s="54">
        <v>16</v>
      </c>
      <c r="E1354" s="54">
        <v>23</v>
      </c>
      <c r="F1354" s="54">
        <v>39</v>
      </c>
      <c r="G1354" s="54">
        <v>48</v>
      </c>
      <c r="H1354" s="54"/>
      <c r="I1354" s="53"/>
      <c r="J1354" s="62">
        <v>27</v>
      </c>
      <c r="K1354" s="62">
        <v>14</v>
      </c>
      <c r="R1354" s="62">
        <v>14</v>
      </c>
      <c r="S1354" s="64">
        <v>4</v>
      </c>
      <c r="T1354" s="65">
        <v>3</v>
      </c>
      <c r="U1354" s="66"/>
      <c r="AA1354" s="62">
        <v>3</v>
      </c>
      <c r="AB1354" s="52" t="s">
        <v>4170</v>
      </c>
      <c r="AC1354" s="52" t="s">
        <v>4171</v>
      </c>
      <c r="AJ1354" s="52" t="s">
        <v>4172</v>
      </c>
    </row>
    <row r="1355" spans="1:36" ht="12.75" customHeight="1">
      <c r="A1355" s="78">
        <v>41535</v>
      </c>
      <c r="B1355" s="54">
        <v>2</v>
      </c>
      <c r="C1355" s="54">
        <v>22</v>
      </c>
      <c r="D1355" s="54">
        <v>23</v>
      </c>
      <c r="E1355" s="54">
        <v>29</v>
      </c>
      <c r="F1355" s="54">
        <v>39</v>
      </c>
      <c r="G1355" s="54">
        <v>44</v>
      </c>
      <c r="H1355" s="54"/>
      <c r="I1355" s="53"/>
      <c r="J1355" s="62">
        <v>27</v>
      </c>
      <c r="K1355" s="62">
        <v>15</v>
      </c>
      <c r="R1355" s="62">
        <v>15</v>
      </c>
      <c r="S1355" s="64">
        <v>3</v>
      </c>
      <c r="T1355" s="65">
        <v>2</v>
      </c>
      <c r="U1355" s="66"/>
      <c r="AA1355" s="62">
        <v>2</v>
      </c>
      <c r="AB1355" s="52" t="s">
        <v>4173</v>
      </c>
      <c r="AC1355" s="52" t="s">
        <v>4174</v>
      </c>
      <c r="AJ1355" s="52" t="s">
        <v>4175</v>
      </c>
    </row>
    <row r="1356" spans="1:36" ht="12.75" customHeight="1">
      <c r="A1356" s="78">
        <v>41534</v>
      </c>
      <c r="B1356" s="54">
        <v>3</v>
      </c>
      <c r="C1356" s="54">
        <v>17</v>
      </c>
      <c r="D1356" s="54">
        <v>29</v>
      </c>
      <c r="E1356" s="54">
        <v>35</v>
      </c>
      <c r="F1356" s="54">
        <v>37</v>
      </c>
      <c r="G1356" s="54">
        <v>38</v>
      </c>
      <c r="H1356" s="54"/>
      <c r="I1356" s="53"/>
      <c r="J1356" s="62">
        <v>25</v>
      </c>
      <c r="K1356" s="62">
        <v>15</v>
      </c>
      <c r="R1356" s="62">
        <v>15</v>
      </c>
      <c r="S1356" s="64">
        <v>4</v>
      </c>
      <c r="T1356" s="65">
        <v>1</v>
      </c>
      <c r="U1356" s="66"/>
      <c r="AA1356" s="62">
        <v>1</v>
      </c>
      <c r="AB1356" s="52" t="s">
        <v>4176</v>
      </c>
      <c r="AC1356" s="52" t="s">
        <v>4177</v>
      </c>
      <c r="AJ1356" s="52" t="s">
        <v>4178</v>
      </c>
    </row>
    <row r="1357" spans="1:36" ht="12.75" customHeight="1">
      <c r="A1357" s="78">
        <v>41533</v>
      </c>
      <c r="B1357" s="54">
        <v>5</v>
      </c>
      <c r="C1357" s="54">
        <v>35</v>
      </c>
      <c r="D1357" s="54">
        <v>39</v>
      </c>
      <c r="E1357" s="54">
        <v>42</v>
      </c>
      <c r="F1357" s="54">
        <v>43</v>
      </c>
      <c r="G1357" s="54">
        <v>49</v>
      </c>
      <c r="H1357" s="54"/>
      <c r="I1357" s="53"/>
      <c r="J1357" s="62">
        <v>28</v>
      </c>
      <c r="K1357" s="62">
        <v>15</v>
      </c>
      <c r="R1357" s="62">
        <v>15</v>
      </c>
      <c r="S1357" s="64">
        <v>4</v>
      </c>
      <c r="T1357" s="65">
        <v>3</v>
      </c>
      <c r="U1357" s="66"/>
      <c r="AA1357" s="62">
        <v>3</v>
      </c>
      <c r="AB1357" s="52" t="s">
        <v>4179</v>
      </c>
      <c r="AC1357" s="52" t="s">
        <v>4180</v>
      </c>
      <c r="AJ1357" s="52" t="s">
        <v>4181</v>
      </c>
    </row>
    <row r="1358" spans="1:36" ht="12.75" customHeight="1">
      <c r="A1358" s="78">
        <v>41530</v>
      </c>
      <c r="B1358" s="54">
        <v>3</v>
      </c>
      <c r="C1358" s="54">
        <v>11</v>
      </c>
      <c r="D1358" s="54">
        <v>18</v>
      </c>
      <c r="E1358" s="54">
        <v>43</v>
      </c>
      <c r="F1358" s="54">
        <v>46</v>
      </c>
      <c r="G1358" s="54">
        <v>47</v>
      </c>
      <c r="H1358" s="54"/>
      <c r="I1358" s="53"/>
      <c r="J1358" s="62">
        <v>27</v>
      </c>
      <c r="K1358" s="62">
        <v>14</v>
      </c>
      <c r="R1358" s="62">
        <v>14</v>
      </c>
      <c r="S1358" s="64">
        <v>5</v>
      </c>
      <c r="T1358" s="65">
        <v>3</v>
      </c>
      <c r="U1358" s="66"/>
      <c r="AA1358" s="62">
        <v>3</v>
      </c>
      <c r="AB1358" s="52" t="s">
        <v>4182</v>
      </c>
      <c r="AC1358" s="52" t="s">
        <v>4183</v>
      </c>
      <c r="AJ1358" s="52" t="s">
        <v>4184</v>
      </c>
    </row>
    <row r="1359" spans="1:36" ht="12.75" customHeight="1">
      <c r="A1359" s="78">
        <v>41528</v>
      </c>
      <c r="B1359" s="54">
        <v>3</v>
      </c>
      <c r="C1359" s="54">
        <v>4</v>
      </c>
      <c r="D1359" s="54">
        <v>26</v>
      </c>
      <c r="E1359" s="54">
        <v>32</v>
      </c>
      <c r="F1359" s="54">
        <v>36</v>
      </c>
      <c r="G1359" s="54">
        <v>38</v>
      </c>
      <c r="H1359" s="54"/>
      <c r="I1359" s="53"/>
      <c r="J1359" s="62">
        <v>29</v>
      </c>
      <c r="K1359" s="62">
        <v>15</v>
      </c>
      <c r="R1359" s="62">
        <v>15</v>
      </c>
      <c r="S1359" s="64">
        <v>4</v>
      </c>
      <c r="T1359" s="65">
        <v>3</v>
      </c>
      <c r="U1359" s="66"/>
      <c r="AA1359" s="62">
        <v>3</v>
      </c>
      <c r="AB1359" s="52" t="s">
        <v>4185</v>
      </c>
      <c r="AC1359" s="52" t="s">
        <v>4186</v>
      </c>
      <c r="AJ1359" s="52" t="s">
        <v>4187</v>
      </c>
    </row>
    <row r="1360" spans="1:36" ht="12.75" customHeight="1">
      <c r="A1360" s="78">
        <v>41527</v>
      </c>
      <c r="B1360" s="54">
        <v>14</v>
      </c>
      <c r="C1360" s="54">
        <v>19</v>
      </c>
      <c r="D1360" s="54">
        <v>20</v>
      </c>
      <c r="E1360" s="54">
        <v>21</v>
      </c>
      <c r="F1360" s="54">
        <v>36</v>
      </c>
      <c r="G1360" s="54">
        <v>44</v>
      </c>
      <c r="H1360" s="54"/>
      <c r="I1360" s="53"/>
      <c r="J1360" s="62">
        <v>27</v>
      </c>
      <c r="K1360" s="62">
        <v>15</v>
      </c>
      <c r="R1360" s="62">
        <v>15</v>
      </c>
      <c r="S1360" s="64">
        <v>2</v>
      </c>
      <c r="T1360" s="65">
        <v>1</v>
      </c>
      <c r="U1360" s="66"/>
      <c r="AA1360" s="62">
        <v>1</v>
      </c>
      <c r="AB1360" s="52" t="s">
        <v>4188</v>
      </c>
      <c r="AC1360" s="52" t="s">
        <v>4189</v>
      </c>
      <c r="AJ1360" s="52" t="s">
        <v>4190</v>
      </c>
    </row>
    <row r="1361" spans="1:36" ht="12.75" customHeight="1">
      <c r="A1361" s="78">
        <v>41526</v>
      </c>
      <c r="B1361" s="54">
        <v>6</v>
      </c>
      <c r="C1361" s="54">
        <v>12</v>
      </c>
      <c r="D1361" s="54">
        <v>15</v>
      </c>
      <c r="E1361" s="54">
        <v>25</v>
      </c>
      <c r="F1361" s="54">
        <v>39</v>
      </c>
      <c r="G1361" s="54">
        <v>41</v>
      </c>
      <c r="H1361" s="54"/>
      <c r="I1361" s="53"/>
      <c r="J1361" s="62">
        <v>26</v>
      </c>
      <c r="K1361" s="62">
        <v>14</v>
      </c>
      <c r="R1361" s="62">
        <v>14</v>
      </c>
      <c r="S1361" s="64">
        <v>2</v>
      </c>
      <c r="T1361" s="65">
        <v>1</v>
      </c>
      <c r="U1361" s="66"/>
      <c r="AA1361" s="62">
        <v>1</v>
      </c>
      <c r="AB1361" s="52" t="s">
        <v>4191</v>
      </c>
      <c r="AC1361" s="52" t="s">
        <v>4192</v>
      </c>
      <c r="AJ1361" s="52" t="s">
        <v>4193</v>
      </c>
    </row>
    <row r="1362" spans="1:36" ht="12.75" customHeight="1">
      <c r="A1362" s="78">
        <v>41523</v>
      </c>
      <c r="B1362" s="54">
        <v>13</v>
      </c>
      <c r="C1362" s="54">
        <v>18</v>
      </c>
      <c r="D1362" s="54">
        <v>23</v>
      </c>
      <c r="E1362" s="54">
        <v>28</v>
      </c>
      <c r="F1362" s="54">
        <v>35</v>
      </c>
      <c r="G1362" s="54">
        <v>47</v>
      </c>
      <c r="H1362" s="56"/>
      <c r="I1362" s="56"/>
      <c r="J1362" s="62">
        <v>26</v>
      </c>
      <c r="K1362" s="62">
        <v>17</v>
      </c>
      <c r="R1362" s="62">
        <v>17</v>
      </c>
      <c r="S1362" s="64">
        <v>0</v>
      </c>
      <c r="T1362" s="65">
        <v>0</v>
      </c>
      <c r="U1362" s="66"/>
      <c r="AA1362" s="62">
        <v>0</v>
      </c>
      <c r="AB1362" s="52" t="s">
        <v>4194</v>
      </c>
      <c r="AC1362" s="52" t="s">
        <v>4195</v>
      </c>
      <c r="AJ1362" s="52" t="s">
        <v>4196</v>
      </c>
    </row>
    <row r="1363" spans="1:36" ht="12.75" customHeight="1">
      <c r="A1363" s="78">
        <v>41521</v>
      </c>
      <c r="B1363" s="54">
        <v>1</v>
      </c>
      <c r="C1363" s="54">
        <v>4</v>
      </c>
      <c r="D1363" s="54">
        <v>15</v>
      </c>
      <c r="E1363" s="54">
        <v>30</v>
      </c>
      <c r="F1363" s="54">
        <v>36</v>
      </c>
      <c r="G1363" s="54">
        <v>45</v>
      </c>
      <c r="H1363" s="54"/>
      <c r="I1363" s="53"/>
      <c r="J1363" s="62">
        <v>28</v>
      </c>
      <c r="K1363" s="62">
        <v>16</v>
      </c>
      <c r="R1363" s="62">
        <v>16</v>
      </c>
      <c r="S1363" s="64">
        <v>3</v>
      </c>
      <c r="T1363" s="65">
        <v>3</v>
      </c>
      <c r="U1363" s="66"/>
      <c r="AA1363" s="62">
        <v>3</v>
      </c>
      <c r="AB1363" s="52" t="s">
        <v>4197</v>
      </c>
      <c r="AC1363" s="52" t="s">
        <v>4198</v>
      </c>
      <c r="AJ1363" s="52" t="s">
        <v>4199</v>
      </c>
    </row>
    <row r="1364" spans="1:36" ht="12.75" customHeight="1">
      <c r="A1364" s="78">
        <v>41520</v>
      </c>
      <c r="B1364" s="54">
        <v>7</v>
      </c>
      <c r="C1364" s="54">
        <v>13</v>
      </c>
      <c r="D1364" s="54">
        <v>15</v>
      </c>
      <c r="E1364" s="54">
        <v>18</v>
      </c>
      <c r="F1364" s="54">
        <v>36</v>
      </c>
      <c r="G1364" s="54">
        <v>43</v>
      </c>
      <c r="H1364" s="54"/>
      <c r="I1364" s="53"/>
      <c r="J1364" s="62">
        <v>28</v>
      </c>
      <c r="K1364" s="62">
        <v>13</v>
      </c>
      <c r="R1364" s="62">
        <v>13</v>
      </c>
      <c r="S1364" s="64">
        <v>5</v>
      </c>
      <c r="T1364" s="65">
        <v>2</v>
      </c>
      <c r="U1364" s="66"/>
      <c r="AA1364" s="62">
        <v>2</v>
      </c>
      <c r="AB1364" s="52" t="s">
        <v>4200</v>
      </c>
      <c r="AC1364" s="52" t="s">
        <v>4201</v>
      </c>
      <c r="AJ1364" s="52" t="s">
        <v>4202</v>
      </c>
    </row>
    <row r="1365" spans="1:36" ht="12.75" customHeight="1">
      <c r="A1365" s="78">
        <v>41519</v>
      </c>
      <c r="B1365" s="54">
        <v>9</v>
      </c>
      <c r="C1365" s="54">
        <v>15</v>
      </c>
      <c r="D1365" s="54">
        <v>16</v>
      </c>
      <c r="E1365" s="54">
        <v>19</v>
      </c>
      <c r="F1365" s="54">
        <v>37</v>
      </c>
      <c r="G1365" s="54">
        <v>39</v>
      </c>
      <c r="H1365" s="54"/>
      <c r="I1365" s="53"/>
      <c r="J1365" s="62">
        <v>29</v>
      </c>
      <c r="K1365" s="62">
        <v>16</v>
      </c>
      <c r="R1365" s="62">
        <v>16</v>
      </c>
      <c r="S1365" s="64">
        <v>5</v>
      </c>
      <c r="T1365" s="65">
        <v>2</v>
      </c>
      <c r="U1365" s="66"/>
      <c r="AA1365" s="62">
        <v>2</v>
      </c>
      <c r="AB1365" s="52" t="s">
        <v>4203</v>
      </c>
      <c r="AC1365" s="52" t="s">
        <v>4204</v>
      </c>
      <c r="AJ1365" s="52" t="s">
        <v>4205</v>
      </c>
    </row>
    <row r="1366" spans="1:36" ht="12.75" customHeight="1">
      <c r="A1366" s="78">
        <v>41516</v>
      </c>
      <c r="B1366" s="54">
        <v>9</v>
      </c>
      <c r="C1366" s="54">
        <v>11</v>
      </c>
      <c r="D1366" s="54">
        <v>29</v>
      </c>
      <c r="E1366" s="54">
        <v>38</v>
      </c>
      <c r="F1366" s="54">
        <v>47</v>
      </c>
      <c r="G1366" s="54">
        <v>49</v>
      </c>
      <c r="H1366" s="54"/>
      <c r="I1366" s="53"/>
      <c r="J1366" s="62">
        <v>29</v>
      </c>
      <c r="K1366" s="62">
        <v>16</v>
      </c>
      <c r="R1366" s="62">
        <v>16</v>
      </c>
      <c r="S1366" s="64">
        <v>3</v>
      </c>
      <c r="T1366" s="65">
        <v>1</v>
      </c>
      <c r="U1366" s="66"/>
      <c r="AA1366" s="62">
        <v>1</v>
      </c>
      <c r="AB1366" s="52" t="s">
        <v>4206</v>
      </c>
      <c r="AC1366" s="52" t="s">
        <v>4207</v>
      </c>
      <c r="AJ1366" s="52" t="s">
        <v>4208</v>
      </c>
    </row>
    <row r="1367" spans="1:36" ht="12.75" customHeight="1">
      <c r="A1367" s="78">
        <v>41514</v>
      </c>
      <c r="B1367" s="54">
        <v>4</v>
      </c>
      <c r="C1367" s="54">
        <v>22</v>
      </c>
      <c r="D1367" s="54">
        <v>24</v>
      </c>
      <c r="E1367" s="54">
        <v>28</v>
      </c>
      <c r="F1367" s="54">
        <v>35</v>
      </c>
      <c r="G1367" s="54">
        <v>37</v>
      </c>
      <c r="H1367" s="54"/>
      <c r="I1367" s="53"/>
      <c r="J1367" s="62">
        <v>26</v>
      </c>
      <c r="K1367" s="62">
        <v>15</v>
      </c>
      <c r="R1367" s="62">
        <v>15</v>
      </c>
      <c r="S1367" s="64">
        <v>5</v>
      </c>
      <c r="T1367" s="65">
        <v>1</v>
      </c>
      <c r="U1367" s="66"/>
      <c r="AA1367" s="62">
        <v>1</v>
      </c>
      <c r="AB1367" s="52" t="s">
        <v>4209</v>
      </c>
      <c r="AC1367" s="52" t="s">
        <v>4210</v>
      </c>
      <c r="AJ1367" s="52" t="s">
        <v>4211</v>
      </c>
    </row>
    <row r="1368" spans="1:36" ht="12.75" customHeight="1">
      <c r="A1368" s="78">
        <v>41513</v>
      </c>
      <c r="B1368" s="54">
        <v>4</v>
      </c>
      <c r="C1368" s="54">
        <v>7</v>
      </c>
      <c r="D1368" s="54">
        <v>10</v>
      </c>
      <c r="E1368" s="54">
        <v>12</v>
      </c>
      <c r="F1368" s="54">
        <v>32</v>
      </c>
      <c r="G1368" s="54">
        <v>48</v>
      </c>
      <c r="H1368" s="54"/>
      <c r="I1368" s="53"/>
      <c r="J1368" s="62">
        <v>26</v>
      </c>
      <c r="K1368" s="62">
        <v>14</v>
      </c>
      <c r="R1368" s="62">
        <v>14</v>
      </c>
      <c r="S1368" s="64">
        <v>2</v>
      </c>
      <c r="T1368" s="65">
        <v>1</v>
      </c>
      <c r="U1368" s="66"/>
      <c r="AA1368" s="62">
        <v>1</v>
      </c>
      <c r="AB1368" s="52" t="s">
        <v>4212</v>
      </c>
      <c r="AC1368" s="52" t="s">
        <v>4213</v>
      </c>
      <c r="AJ1368" s="52" t="s">
        <v>4214</v>
      </c>
    </row>
    <row r="1369" spans="1:36" ht="12.75" customHeight="1">
      <c r="A1369" s="78">
        <v>41512</v>
      </c>
      <c r="B1369" s="54">
        <v>2</v>
      </c>
      <c r="C1369" s="54">
        <v>3</v>
      </c>
      <c r="D1369" s="54">
        <v>12</v>
      </c>
      <c r="E1369" s="54">
        <v>29</v>
      </c>
      <c r="F1369" s="54">
        <v>32</v>
      </c>
      <c r="G1369" s="54">
        <v>37</v>
      </c>
      <c r="H1369" s="54"/>
      <c r="I1369" s="53"/>
      <c r="J1369" s="62">
        <v>25</v>
      </c>
      <c r="K1369" s="62">
        <v>14</v>
      </c>
      <c r="R1369" s="62">
        <v>14</v>
      </c>
      <c r="S1369" s="64">
        <v>2</v>
      </c>
      <c r="T1369" s="65">
        <v>0</v>
      </c>
      <c r="U1369" s="66"/>
      <c r="AA1369" s="62">
        <v>0</v>
      </c>
      <c r="AB1369" s="52" t="s">
        <v>4215</v>
      </c>
      <c r="AC1369" s="52" t="s">
        <v>4216</v>
      </c>
      <c r="AJ1369" s="52" t="s">
        <v>4217</v>
      </c>
    </row>
    <row r="1370" spans="1:36" ht="12.75" customHeight="1">
      <c r="A1370" s="78">
        <v>41509</v>
      </c>
      <c r="B1370" s="54">
        <v>5</v>
      </c>
      <c r="C1370" s="54">
        <v>14</v>
      </c>
      <c r="D1370" s="54">
        <v>21</v>
      </c>
      <c r="E1370" s="54">
        <v>25</v>
      </c>
      <c r="F1370" s="54">
        <v>27</v>
      </c>
      <c r="G1370" s="54">
        <v>31</v>
      </c>
      <c r="H1370" s="54"/>
      <c r="I1370" s="53"/>
      <c r="J1370" s="62">
        <v>25</v>
      </c>
      <c r="K1370" s="62">
        <v>16</v>
      </c>
      <c r="R1370" s="62">
        <v>16</v>
      </c>
      <c r="S1370" s="64">
        <v>4</v>
      </c>
      <c r="T1370" s="65">
        <v>2</v>
      </c>
      <c r="U1370" s="66"/>
      <c r="AA1370" s="62">
        <v>2</v>
      </c>
      <c r="AB1370" s="52" t="s">
        <v>4218</v>
      </c>
      <c r="AC1370" s="52" t="s">
        <v>4219</v>
      </c>
      <c r="AJ1370" s="52" t="s">
        <v>4220</v>
      </c>
    </row>
    <row r="1371" spans="1:36" ht="12.75" customHeight="1">
      <c r="A1371" s="78">
        <v>41507</v>
      </c>
      <c r="B1371" s="54">
        <v>1</v>
      </c>
      <c r="C1371" s="54">
        <v>5</v>
      </c>
      <c r="D1371" s="54">
        <v>12</v>
      </c>
      <c r="E1371" s="54">
        <v>14</v>
      </c>
      <c r="F1371" s="54">
        <v>24</v>
      </c>
      <c r="G1371" s="54">
        <v>42</v>
      </c>
      <c r="H1371" s="54"/>
      <c r="I1371" s="53"/>
      <c r="J1371" s="62">
        <v>27</v>
      </c>
      <c r="K1371" s="62">
        <v>15</v>
      </c>
      <c r="R1371" s="62">
        <v>15</v>
      </c>
      <c r="S1371" s="64">
        <v>3</v>
      </c>
      <c r="T1371" s="65">
        <v>2</v>
      </c>
      <c r="U1371" s="66"/>
      <c r="AA1371" s="62">
        <v>2</v>
      </c>
      <c r="AB1371" s="52" t="s">
        <v>4221</v>
      </c>
      <c r="AC1371" s="52" t="s">
        <v>4222</v>
      </c>
      <c r="AJ1371" s="52" t="s">
        <v>4223</v>
      </c>
    </row>
    <row r="1372" spans="1:36" ht="12.75" customHeight="1">
      <c r="A1372" s="78">
        <v>41506</v>
      </c>
      <c r="B1372" s="54">
        <v>10</v>
      </c>
      <c r="C1372" s="54">
        <v>16</v>
      </c>
      <c r="D1372" s="54">
        <v>31</v>
      </c>
      <c r="E1372" s="54">
        <v>34</v>
      </c>
      <c r="F1372" s="54">
        <v>43</v>
      </c>
      <c r="G1372" s="54">
        <v>46</v>
      </c>
      <c r="H1372" s="54"/>
      <c r="I1372" s="53"/>
      <c r="J1372" s="62">
        <v>28</v>
      </c>
      <c r="K1372" s="62">
        <v>16</v>
      </c>
      <c r="R1372" s="62">
        <v>16</v>
      </c>
      <c r="S1372" s="64">
        <v>3</v>
      </c>
      <c r="T1372" s="65">
        <v>2</v>
      </c>
      <c r="U1372" s="66"/>
      <c r="AA1372" s="62">
        <v>2</v>
      </c>
      <c r="AB1372" s="52" t="s">
        <v>4224</v>
      </c>
      <c r="AC1372" s="52" t="s">
        <v>4225</v>
      </c>
      <c r="AJ1372" s="52" t="s">
        <v>4226</v>
      </c>
    </row>
    <row r="1373" spans="1:36" ht="12.75" customHeight="1">
      <c r="A1373" s="78">
        <v>41505</v>
      </c>
      <c r="B1373" s="54">
        <v>5</v>
      </c>
      <c r="C1373" s="54">
        <v>7</v>
      </c>
      <c r="D1373" s="54">
        <v>15</v>
      </c>
      <c r="E1373" s="54">
        <v>24</v>
      </c>
      <c r="F1373" s="54">
        <v>41</v>
      </c>
      <c r="G1373" s="54">
        <v>45</v>
      </c>
      <c r="H1373" s="54"/>
      <c r="I1373" s="53"/>
      <c r="J1373" s="62">
        <v>30</v>
      </c>
      <c r="K1373" s="62">
        <v>14</v>
      </c>
      <c r="R1373" s="62">
        <v>14</v>
      </c>
      <c r="S1373" s="64">
        <v>3</v>
      </c>
      <c r="T1373" s="65">
        <v>2</v>
      </c>
      <c r="U1373" s="66"/>
      <c r="AA1373" s="62">
        <v>2</v>
      </c>
      <c r="AB1373" s="52" t="s">
        <v>4227</v>
      </c>
      <c r="AC1373" s="52" t="s">
        <v>4228</v>
      </c>
      <c r="AJ1373" s="52" t="s">
        <v>4229</v>
      </c>
    </row>
    <row r="1374" spans="1:36" ht="12.75" customHeight="1">
      <c r="A1374" s="78">
        <v>41502</v>
      </c>
      <c r="B1374" s="54">
        <v>13</v>
      </c>
      <c r="C1374" s="54">
        <v>15</v>
      </c>
      <c r="D1374" s="54">
        <v>18</v>
      </c>
      <c r="E1374" s="54">
        <v>35</v>
      </c>
      <c r="F1374" s="54">
        <v>39</v>
      </c>
      <c r="G1374" s="54">
        <v>46</v>
      </c>
      <c r="H1374" s="54"/>
      <c r="I1374" s="53"/>
      <c r="J1374" s="62">
        <v>27</v>
      </c>
      <c r="K1374" s="62">
        <v>16</v>
      </c>
      <c r="R1374" s="62">
        <v>16</v>
      </c>
      <c r="S1374" s="64">
        <v>6</v>
      </c>
      <c r="T1374" s="65">
        <v>4</v>
      </c>
      <c r="U1374" s="66"/>
      <c r="AA1374" s="62">
        <v>4</v>
      </c>
      <c r="AB1374" s="52" t="s">
        <v>4230</v>
      </c>
      <c r="AC1374" s="52" t="s">
        <v>4231</v>
      </c>
      <c r="AJ1374" s="52" t="s">
        <v>4232</v>
      </c>
    </row>
    <row r="1375" spans="1:36" ht="12.75" customHeight="1">
      <c r="A1375" s="78">
        <v>41500</v>
      </c>
      <c r="B1375" s="54">
        <v>4</v>
      </c>
      <c r="C1375" s="54">
        <v>5</v>
      </c>
      <c r="D1375" s="54">
        <v>19</v>
      </c>
      <c r="E1375" s="54">
        <v>30</v>
      </c>
      <c r="F1375" s="54">
        <v>40</v>
      </c>
      <c r="G1375" s="54">
        <v>44</v>
      </c>
      <c r="H1375" s="54"/>
      <c r="I1375" s="53"/>
      <c r="J1375" s="62">
        <v>30</v>
      </c>
      <c r="K1375" s="62">
        <v>16</v>
      </c>
      <c r="R1375" s="62">
        <v>16</v>
      </c>
      <c r="S1375" s="64">
        <v>2</v>
      </c>
      <c r="T1375" s="65">
        <v>1</v>
      </c>
      <c r="U1375" s="66"/>
      <c r="AA1375" s="62">
        <v>1</v>
      </c>
      <c r="AB1375" s="52" t="s">
        <v>4233</v>
      </c>
      <c r="AC1375" s="52" t="s">
        <v>4234</v>
      </c>
      <c r="AJ1375" s="52" t="s">
        <v>4235</v>
      </c>
    </row>
    <row r="1376" spans="1:36" ht="12.75" customHeight="1">
      <c r="A1376" s="78">
        <v>41499</v>
      </c>
      <c r="B1376" s="54">
        <v>11</v>
      </c>
      <c r="C1376" s="54">
        <v>12</v>
      </c>
      <c r="D1376" s="54">
        <v>30</v>
      </c>
      <c r="E1376" s="54">
        <v>37</v>
      </c>
      <c r="F1376" s="54">
        <v>38</v>
      </c>
      <c r="G1376" s="54">
        <v>47</v>
      </c>
      <c r="H1376" s="54"/>
      <c r="I1376" s="53"/>
      <c r="J1376" s="62">
        <v>27</v>
      </c>
      <c r="K1376" s="62">
        <v>14</v>
      </c>
      <c r="R1376" s="62">
        <v>14</v>
      </c>
      <c r="S1376" s="64">
        <v>4</v>
      </c>
      <c r="T1376" s="65">
        <v>2</v>
      </c>
      <c r="U1376" s="66"/>
      <c r="AA1376" s="62">
        <v>2</v>
      </c>
      <c r="AB1376" s="52" t="s">
        <v>4236</v>
      </c>
      <c r="AC1376" s="52" t="s">
        <v>4237</v>
      </c>
      <c r="AJ1376" s="52" t="s">
        <v>4238</v>
      </c>
    </row>
    <row r="1377" spans="1:36" ht="12.75" customHeight="1">
      <c r="A1377" s="78">
        <v>41498</v>
      </c>
      <c r="B1377" s="54">
        <v>21</v>
      </c>
      <c r="C1377" s="54">
        <v>27</v>
      </c>
      <c r="D1377" s="54">
        <v>30</v>
      </c>
      <c r="E1377" s="54">
        <v>35</v>
      </c>
      <c r="F1377" s="54">
        <v>42</v>
      </c>
      <c r="G1377" s="54">
        <v>45</v>
      </c>
      <c r="H1377" s="54"/>
      <c r="I1377" s="53"/>
      <c r="J1377" s="62">
        <v>26</v>
      </c>
      <c r="K1377" s="62">
        <v>15</v>
      </c>
      <c r="R1377" s="62">
        <v>15</v>
      </c>
      <c r="S1377" s="64">
        <v>1</v>
      </c>
      <c r="T1377" s="65">
        <v>1</v>
      </c>
      <c r="U1377" s="66"/>
      <c r="AA1377" s="62">
        <v>1</v>
      </c>
      <c r="AB1377" s="52" t="s">
        <v>4239</v>
      </c>
      <c r="AC1377" s="52" t="s">
        <v>4240</v>
      </c>
      <c r="AJ1377" s="52" t="s">
        <v>4241</v>
      </c>
    </row>
    <row r="1378" spans="1:36" ht="12.75" customHeight="1">
      <c r="A1378" s="78">
        <v>41495</v>
      </c>
      <c r="B1378" s="54">
        <v>5</v>
      </c>
      <c r="C1378" s="54">
        <v>11</v>
      </c>
      <c r="D1378" s="54">
        <v>18</v>
      </c>
      <c r="E1378" s="54">
        <v>28</v>
      </c>
      <c r="F1378" s="54">
        <v>36</v>
      </c>
      <c r="G1378" s="54">
        <v>47</v>
      </c>
      <c r="H1378" s="54"/>
      <c r="I1378" s="53"/>
      <c r="J1378" s="62">
        <v>25</v>
      </c>
      <c r="K1378" s="62">
        <v>15</v>
      </c>
      <c r="R1378" s="62">
        <v>15</v>
      </c>
      <c r="S1378" s="64">
        <v>2</v>
      </c>
      <c r="T1378" s="65">
        <v>2</v>
      </c>
      <c r="U1378" s="66"/>
      <c r="AA1378" s="62">
        <v>2</v>
      </c>
      <c r="AB1378" s="52" t="s">
        <v>4242</v>
      </c>
      <c r="AC1378" s="52" t="s">
        <v>4243</v>
      </c>
      <c r="AJ1378" s="52" t="s">
        <v>4244</v>
      </c>
    </row>
    <row r="1379" spans="1:36" ht="12.75" customHeight="1">
      <c r="A1379" s="78">
        <v>41493</v>
      </c>
      <c r="B1379" s="54">
        <v>6</v>
      </c>
      <c r="C1379" s="54">
        <v>21</v>
      </c>
      <c r="D1379" s="54">
        <v>23</v>
      </c>
      <c r="E1379" s="54">
        <v>25</v>
      </c>
      <c r="F1379" s="54">
        <v>28</v>
      </c>
      <c r="G1379" s="54">
        <v>36</v>
      </c>
      <c r="H1379" s="54"/>
      <c r="I1379" s="53"/>
      <c r="J1379" s="62">
        <v>24</v>
      </c>
      <c r="K1379" s="62">
        <v>15</v>
      </c>
      <c r="R1379" s="62">
        <v>15</v>
      </c>
      <c r="S1379" s="64">
        <v>2</v>
      </c>
      <c r="T1379" s="65">
        <v>2</v>
      </c>
      <c r="U1379" s="66"/>
      <c r="AA1379" s="62">
        <v>2</v>
      </c>
      <c r="AB1379" s="52" t="s">
        <v>4245</v>
      </c>
      <c r="AC1379" s="52" t="s">
        <v>4246</v>
      </c>
      <c r="AJ1379" s="52" t="s">
        <v>4247</v>
      </c>
    </row>
    <row r="1380" spans="1:36" ht="12.75" customHeight="1">
      <c r="A1380" s="78">
        <v>41492</v>
      </c>
      <c r="B1380" s="54">
        <v>18</v>
      </c>
      <c r="C1380" s="54">
        <v>24</v>
      </c>
      <c r="D1380" s="54">
        <v>26</v>
      </c>
      <c r="E1380" s="54">
        <v>27</v>
      </c>
      <c r="F1380" s="54">
        <v>36</v>
      </c>
      <c r="G1380" s="54">
        <v>41</v>
      </c>
      <c r="H1380" s="54"/>
      <c r="I1380" s="53"/>
      <c r="J1380" s="62">
        <v>25</v>
      </c>
      <c r="K1380" s="62">
        <v>14</v>
      </c>
      <c r="R1380" s="62">
        <v>14</v>
      </c>
      <c r="S1380" s="64">
        <v>1</v>
      </c>
      <c r="T1380" s="65">
        <v>0</v>
      </c>
      <c r="U1380" s="66"/>
      <c r="AA1380" s="62">
        <v>0</v>
      </c>
      <c r="AB1380" s="52" t="s">
        <v>4248</v>
      </c>
      <c r="AC1380" s="52" t="s">
        <v>4249</v>
      </c>
      <c r="AJ1380" s="52" t="s">
        <v>4250</v>
      </c>
    </row>
    <row r="1381" spans="1:36" ht="12.75" customHeight="1">
      <c r="A1381" s="78">
        <v>41491</v>
      </c>
      <c r="B1381" s="54">
        <v>10</v>
      </c>
      <c r="C1381" s="54">
        <v>13</v>
      </c>
      <c r="D1381" s="54">
        <v>16</v>
      </c>
      <c r="E1381" s="54">
        <v>17</v>
      </c>
      <c r="F1381" s="54">
        <v>30</v>
      </c>
      <c r="G1381" s="54">
        <v>37</v>
      </c>
      <c r="H1381" s="54"/>
      <c r="I1381" s="53"/>
      <c r="J1381" s="62">
        <v>24</v>
      </c>
      <c r="K1381" s="62">
        <v>13</v>
      </c>
      <c r="R1381" s="62">
        <v>13</v>
      </c>
      <c r="S1381" s="64">
        <v>1</v>
      </c>
      <c r="T1381" s="65">
        <v>1</v>
      </c>
      <c r="U1381" s="66"/>
      <c r="AA1381" s="62">
        <v>1</v>
      </c>
      <c r="AB1381" s="52" t="s">
        <v>4251</v>
      </c>
      <c r="AC1381" s="52" t="s">
        <v>4252</v>
      </c>
      <c r="AJ1381" s="52" t="s">
        <v>4253</v>
      </c>
    </row>
    <row r="1382" spans="1:36" ht="12.75" customHeight="1">
      <c r="A1382" s="78">
        <v>41488</v>
      </c>
      <c r="B1382" s="54">
        <v>15</v>
      </c>
      <c r="C1382" s="54">
        <v>24</v>
      </c>
      <c r="D1382" s="54">
        <v>35</v>
      </c>
      <c r="E1382" s="54">
        <v>38</v>
      </c>
      <c r="F1382" s="54">
        <v>39</v>
      </c>
      <c r="G1382" s="54">
        <v>44</v>
      </c>
      <c r="H1382" s="54"/>
      <c r="I1382" s="53"/>
      <c r="J1382" s="62">
        <v>24</v>
      </c>
      <c r="K1382" s="62">
        <v>14</v>
      </c>
      <c r="R1382" s="62">
        <v>14</v>
      </c>
      <c r="S1382" s="64">
        <v>4</v>
      </c>
      <c r="T1382" s="65">
        <v>2</v>
      </c>
      <c r="U1382" s="66"/>
      <c r="AA1382" s="62">
        <v>2</v>
      </c>
      <c r="AB1382" s="52" t="s">
        <v>4254</v>
      </c>
      <c r="AC1382" s="52" t="s">
        <v>4255</v>
      </c>
      <c r="AJ1382" s="52" t="s">
        <v>4256</v>
      </c>
    </row>
    <row r="1383" spans="1:36" ht="12.75" customHeight="1">
      <c r="A1383" s="78">
        <v>41486</v>
      </c>
      <c r="B1383" s="54">
        <v>8</v>
      </c>
      <c r="C1383" s="54">
        <v>18</v>
      </c>
      <c r="D1383" s="54">
        <v>31</v>
      </c>
      <c r="E1383" s="54">
        <v>39</v>
      </c>
      <c r="F1383" s="54">
        <v>47</v>
      </c>
      <c r="G1383" s="54">
        <v>49</v>
      </c>
      <c r="H1383" s="54"/>
      <c r="I1383" s="53"/>
      <c r="J1383" s="62">
        <v>29</v>
      </c>
      <c r="K1383" s="62">
        <v>16</v>
      </c>
      <c r="R1383" s="62">
        <v>16</v>
      </c>
      <c r="S1383" s="64">
        <v>3</v>
      </c>
      <c r="T1383" s="65">
        <v>2</v>
      </c>
      <c r="U1383" s="66"/>
      <c r="AA1383" s="62">
        <v>2</v>
      </c>
      <c r="AB1383" s="52" t="s">
        <v>4257</v>
      </c>
      <c r="AC1383" s="52" t="s">
        <v>4258</v>
      </c>
      <c r="AJ1383" s="52" t="s">
        <v>4259</v>
      </c>
    </row>
    <row r="1384" spans="1:36" ht="12.75" customHeight="1">
      <c r="A1384" s="78">
        <v>41485</v>
      </c>
      <c r="B1384" s="54">
        <v>1</v>
      </c>
      <c r="C1384" s="54">
        <v>26</v>
      </c>
      <c r="D1384" s="54">
        <v>33</v>
      </c>
      <c r="E1384" s="54">
        <v>43</v>
      </c>
      <c r="F1384" s="54">
        <v>48</v>
      </c>
      <c r="G1384" s="54">
        <v>49</v>
      </c>
      <c r="H1384" s="54"/>
      <c r="I1384" s="53"/>
      <c r="J1384" s="62">
        <v>26</v>
      </c>
      <c r="K1384" s="62">
        <v>15</v>
      </c>
      <c r="R1384" s="62">
        <v>15</v>
      </c>
      <c r="S1384" s="64">
        <v>4</v>
      </c>
      <c r="T1384" s="65">
        <v>4</v>
      </c>
      <c r="U1384" s="66"/>
      <c r="AA1384" s="62">
        <v>4</v>
      </c>
      <c r="AB1384" s="52" t="s">
        <v>4260</v>
      </c>
      <c r="AC1384" s="52" t="s">
        <v>4261</v>
      </c>
      <c r="AJ1384" s="52" t="s">
        <v>4262</v>
      </c>
    </row>
    <row r="1385" spans="1:36" ht="12.75" customHeight="1">
      <c r="A1385" s="78">
        <v>41484</v>
      </c>
      <c r="B1385" s="54">
        <v>15</v>
      </c>
      <c r="C1385" s="54">
        <v>34</v>
      </c>
      <c r="D1385" s="54">
        <v>37</v>
      </c>
      <c r="E1385" s="54">
        <v>44</v>
      </c>
      <c r="F1385" s="54">
        <v>46</v>
      </c>
      <c r="G1385" s="54">
        <v>47</v>
      </c>
      <c r="H1385" s="54"/>
      <c r="I1385" s="53"/>
      <c r="J1385" s="62">
        <v>26</v>
      </c>
      <c r="K1385" s="62">
        <v>15</v>
      </c>
      <c r="R1385" s="62">
        <v>15</v>
      </c>
      <c r="S1385" s="64">
        <v>3</v>
      </c>
      <c r="T1385" s="65">
        <v>2</v>
      </c>
      <c r="U1385" s="66"/>
      <c r="AA1385" s="62">
        <v>2</v>
      </c>
      <c r="AB1385" s="52" t="s">
        <v>4263</v>
      </c>
      <c r="AC1385" s="52" t="s">
        <v>4264</v>
      </c>
      <c r="AJ1385" s="52" t="s">
        <v>4265</v>
      </c>
    </row>
    <row r="1386" spans="1:36" ht="12.75" customHeight="1">
      <c r="A1386" s="78">
        <v>41481</v>
      </c>
      <c r="B1386" s="54">
        <v>2</v>
      </c>
      <c r="C1386" s="54">
        <v>3</v>
      </c>
      <c r="D1386" s="54">
        <v>6</v>
      </c>
      <c r="E1386" s="54">
        <v>7</v>
      </c>
      <c r="F1386" s="54">
        <v>23</v>
      </c>
      <c r="G1386" s="54">
        <v>42</v>
      </c>
      <c r="H1386" s="54"/>
      <c r="I1386" s="53"/>
      <c r="J1386" s="62">
        <v>28</v>
      </c>
      <c r="K1386" s="62">
        <v>17</v>
      </c>
      <c r="R1386" s="62">
        <v>17</v>
      </c>
      <c r="S1386" s="64">
        <v>3</v>
      </c>
      <c r="T1386" s="65">
        <v>3</v>
      </c>
      <c r="U1386" s="66"/>
      <c r="AA1386" s="62">
        <v>3</v>
      </c>
      <c r="AB1386" s="52" t="s">
        <v>4266</v>
      </c>
      <c r="AC1386" s="52" t="s">
        <v>4267</v>
      </c>
      <c r="AJ1386" s="52" t="s">
        <v>4268</v>
      </c>
    </row>
    <row r="1387" spans="1:36" ht="12.75" customHeight="1">
      <c r="A1387" s="78">
        <v>41479</v>
      </c>
      <c r="B1387" s="54">
        <v>2</v>
      </c>
      <c r="C1387" s="54">
        <v>7</v>
      </c>
      <c r="D1387" s="54">
        <v>8</v>
      </c>
      <c r="E1387" s="54">
        <v>11</v>
      </c>
      <c r="F1387" s="54">
        <v>20</v>
      </c>
      <c r="G1387" s="54">
        <v>37</v>
      </c>
      <c r="H1387" s="54"/>
      <c r="I1387" s="53"/>
      <c r="J1387" s="62">
        <v>28</v>
      </c>
      <c r="K1387" s="62">
        <v>16</v>
      </c>
      <c r="R1387" s="62">
        <v>16</v>
      </c>
      <c r="S1387" s="64">
        <v>3</v>
      </c>
      <c r="T1387" s="65">
        <v>2</v>
      </c>
      <c r="U1387" s="66"/>
      <c r="AA1387" s="62">
        <v>2</v>
      </c>
      <c r="AB1387" s="52" t="s">
        <v>4269</v>
      </c>
      <c r="AC1387" s="52" t="s">
        <v>4270</v>
      </c>
      <c r="AJ1387" s="52" t="s">
        <v>4271</v>
      </c>
    </row>
    <row r="1388" spans="1:36" ht="12.75" customHeight="1">
      <c r="A1388" s="78">
        <v>41478</v>
      </c>
      <c r="B1388" s="54">
        <v>1</v>
      </c>
      <c r="C1388" s="54">
        <v>11</v>
      </c>
      <c r="D1388" s="54">
        <v>12</v>
      </c>
      <c r="E1388" s="54">
        <v>22</v>
      </c>
      <c r="F1388" s="54">
        <v>34</v>
      </c>
      <c r="G1388" s="54">
        <v>46</v>
      </c>
      <c r="H1388" s="54"/>
      <c r="I1388" s="53"/>
      <c r="J1388" s="62">
        <v>27</v>
      </c>
      <c r="K1388" s="62">
        <v>15</v>
      </c>
      <c r="R1388" s="62">
        <v>15</v>
      </c>
      <c r="S1388" s="64">
        <v>4</v>
      </c>
      <c r="T1388" s="65">
        <v>2</v>
      </c>
      <c r="U1388" s="66"/>
      <c r="AA1388" s="62">
        <v>2</v>
      </c>
      <c r="AB1388" s="52" t="s">
        <v>4272</v>
      </c>
      <c r="AC1388" s="52" t="s">
        <v>4273</v>
      </c>
      <c r="AJ1388" s="52" t="s">
        <v>4274</v>
      </c>
    </row>
    <row r="1389" spans="1:36" ht="12.75" customHeight="1">
      <c r="A1389" s="78">
        <v>41477</v>
      </c>
      <c r="B1389" s="54">
        <v>4</v>
      </c>
      <c r="C1389" s="54">
        <v>7</v>
      </c>
      <c r="D1389" s="54">
        <v>9</v>
      </c>
      <c r="E1389" s="54">
        <v>12</v>
      </c>
      <c r="F1389" s="54">
        <v>15</v>
      </c>
      <c r="G1389" s="54">
        <v>34</v>
      </c>
      <c r="H1389" s="54"/>
      <c r="I1389" s="53"/>
      <c r="J1389" s="62">
        <v>28</v>
      </c>
      <c r="K1389" s="62">
        <v>16</v>
      </c>
      <c r="R1389" s="62">
        <v>16</v>
      </c>
      <c r="S1389" s="64">
        <v>2</v>
      </c>
      <c r="T1389" s="65">
        <v>1</v>
      </c>
      <c r="U1389" s="66"/>
      <c r="AA1389" s="62">
        <v>1</v>
      </c>
      <c r="AB1389" s="52" t="s">
        <v>4275</v>
      </c>
      <c r="AC1389" s="52" t="s">
        <v>4276</v>
      </c>
      <c r="AJ1389" s="52" t="s">
        <v>4277</v>
      </c>
    </row>
    <row r="1390" spans="1:36" ht="12.75" customHeight="1">
      <c r="A1390" s="78">
        <v>41474</v>
      </c>
      <c r="B1390" s="54">
        <v>3</v>
      </c>
      <c r="C1390" s="54">
        <v>19</v>
      </c>
      <c r="D1390" s="54">
        <v>29</v>
      </c>
      <c r="E1390" s="54">
        <v>38</v>
      </c>
      <c r="F1390" s="54">
        <v>43</v>
      </c>
      <c r="G1390" s="54">
        <v>46</v>
      </c>
      <c r="H1390" s="54"/>
      <c r="I1390" s="53"/>
      <c r="J1390" s="62">
        <v>28</v>
      </c>
      <c r="K1390" s="62">
        <v>14</v>
      </c>
      <c r="R1390" s="62">
        <v>14</v>
      </c>
      <c r="S1390" s="64">
        <v>3</v>
      </c>
      <c r="T1390" s="65">
        <v>2</v>
      </c>
      <c r="U1390" s="66"/>
      <c r="AA1390" s="62">
        <v>2</v>
      </c>
      <c r="AB1390" s="52" t="s">
        <v>4278</v>
      </c>
      <c r="AC1390" s="52" t="s">
        <v>4279</v>
      </c>
      <c r="AJ1390" s="52" t="s">
        <v>4280</v>
      </c>
    </row>
    <row r="1391" spans="1:36" ht="12.75" customHeight="1">
      <c r="A1391" s="78">
        <v>41472</v>
      </c>
      <c r="B1391" s="54">
        <v>20</v>
      </c>
      <c r="C1391" s="54">
        <v>22</v>
      </c>
      <c r="D1391" s="54">
        <v>26</v>
      </c>
      <c r="E1391" s="54">
        <v>35</v>
      </c>
      <c r="F1391" s="54">
        <v>39</v>
      </c>
      <c r="G1391" s="54">
        <v>46</v>
      </c>
      <c r="H1391" s="54"/>
      <c r="I1391" s="53"/>
      <c r="J1391" s="62">
        <v>26</v>
      </c>
      <c r="K1391" s="62">
        <v>14</v>
      </c>
      <c r="R1391" s="62">
        <v>14</v>
      </c>
      <c r="S1391" s="64">
        <v>4</v>
      </c>
      <c r="T1391" s="65">
        <v>2</v>
      </c>
      <c r="U1391" s="66"/>
      <c r="AA1391" s="62">
        <v>2</v>
      </c>
      <c r="AB1391" s="52" t="s">
        <v>4281</v>
      </c>
      <c r="AC1391" s="52" t="s">
        <v>4282</v>
      </c>
      <c r="AJ1391" s="52" t="s">
        <v>4283</v>
      </c>
    </row>
    <row r="1392" spans="1:36" ht="12.75" customHeight="1">
      <c r="A1392" s="78">
        <v>41471</v>
      </c>
      <c r="B1392" s="54">
        <v>1</v>
      </c>
      <c r="C1392" s="54">
        <v>9</v>
      </c>
      <c r="D1392" s="54">
        <v>18</v>
      </c>
      <c r="E1392" s="54">
        <v>29</v>
      </c>
      <c r="F1392" s="54">
        <v>33</v>
      </c>
      <c r="G1392" s="54">
        <v>43</v>
      </c>
      <c r="H1392" s="54"/>
      <c r="I1392" s="53"/>
      <c r="J1392" s="62">
        <v>25</v>
      </c>
      <c r="K1392" s="62">
        <v>14</v>
      </c>
      <c r="R1392" s="62">
        <v>14</v>
      </c>
      <c r="S1392" s="64">
        <v>6</v>
      </c>
      <c r="T1392" s="65">
        <v>2</v>
      </c>
      <c r="U1392" s="66"/>
      <c r="AA1392" s="62">
        <v>2</v>
      </c>
      <c r="AB1392" s="52" t="s">
        <v>4284</v>
      </c>
      <c r="AC1392" s="52" t="s">
        <v>4285</v>
      </c>
      <c r="AJ1392" s="52" t="s">
        <v>4286</v>
      </c>
    </row>
    <row r="1393" spans="1:36" ht="12.75" customHeight="1">
      <c r="A1393" s="78">
        <v>41470</v>
      </c>
      <c r="B1393" s="54">
        <v>2</v>
      </c>
      <c r="C1393" s="54">
        <v>11</v>
      </c>
      <c r="D1393" s="54">
        <v>22</v>
      </c>
      <c r="E1393" s="54">
        <v>26</v>
      </c>
      <c r="F1393" s="54">
        <v>36</v>
      </c>
      <c r="G1393" s="54">
        <v>37</v>
      </c>
      <c r="H1393" s="54"/>
      <c r="I1393" s="53"/>
      <c r="J1393" s="62">
        <v>25</v>
      </c>
      <c r="K1393" s="62">
        <v>15</v>
      </c>
      <c r="R1393" s="62">
        <v>15</v>
      </c>
      <c r="S1393" s="64">
        <v>6</v>
      </c>
      <c r="T1393" s="65">
        <v>4</v>
      </c>
      <c r="U1393" s="66"/>
      <c r="AA1393" s="62">
        <v>4</v>
      </c>
      <c r="AB1393" s="52" t="s">
        <v>4287</v>
      </c>
      <c r="AC1393" s="52" t="s">
        <v>4288</v>
      </c>
      <c r="AJ1393" s="52" t="s">
        <v>4289</v>
      </c>
    </row>
    <row r="1394" spans="1:36" ht="12.75" customHeight="1">
      <c r="A1394" s="78">
        <v>41467</v>
      </c>
      <c r="B1394" s="54">
        <v>21</v>
      </c>
      <c r="C1394" s="54">
        <v>22</v>
      </c>
      <c r="D1394" s="54">
        <v>27</v>
      </c>
      <c r="E1394" s="54">
        <v>30</v>
      </c>
      <c r="F1394" s="54">
        <v>31</v>
      </c>
      <c r="G1394" s="54">
        <v>40</v>
      </c>
      <c r="H1394" s="54"/>
      <c r="I1394" s="53"/>
      <c r="J1394" s="62">
        <v>27</v>
      </c>
      <c r="K1394" s="62">
        <v>16</v>
      </c>
      <c r="R1394" s="62">
        <v>16</v>
      </c>
      <c r="S1394" s="64">
        <v>2</v>
      </c>
      <c r="T1394" s="65">
        <v>1</v>
      </c>
      <c r="U1394" s="66"/>
      <c r="AA1394" s="62">
        <v>1</v>
      </c>
      <c r="AB1394" s="52" t="s">
        <v>4290</v>
      </c>
      <c r="AC1394" s="52" t="s">
        <v>4291</v>
      </c>
      <c r="AJ1394" s="52" t="s">
        <v>4292</v>
      </c>
    </row>
    <row r="1395" spans="1:36" ht="12.75" customHeight="1">
      <c r="A1395" s="78">
        <v>41465</v>
      </c>
      <c r="B1395" s="54">
        <v>6</v>
      </c>
      <c r="C1395" s="54">
        <v>21</v>
      </c>
      <c r="D1395" s="54">
        <v>26</v>
      </c>
      <c r="E1395" s="54">
        <v>28</v>
      </c>
      <c r="F1395" s="54">
        <v>30</v>
      </c>
      <c r="G1395" s="54">
        <v>40</v>
      </c>
      <c r="H1395" s="54"/>
      <c r="I1395" s="53"/>
      <c r="J1395" s="62">
        <v>27</v>
      </c>
      <c r="K1395" s="62">
        <v>17</v>
      </c>
      <c r="R1395" s="62">
        <v>17</v>
      </c>
      <c r="S1395" s="64">
        <v>2</v>
      </c>
      <c r="T1395" s="65">
        <v>2</v>
      </c>
      <c r="U1395" s="66"/>
      <c r="AA1395" s="62">
        <v>2</v>
      </c>
      <c r="AB1395" s="52" t="s">
        <v>4293</v>
      </c>
      <c r="AC1395" s="52" t="s">
        <v>4294</v>
      </c>
      <c r="AJ1395" s="52" t="s">
        <v>4295</v>
      </c>
    </row>
    <row r="1396" spans="1:36" ht="12.75" customHeight="1">
      <c r="A1396" s="78">
        <v>41464</v>
      </c>
      <c r="B1396" s="54">
        <v>16</v>
      </c>
      <c r="C1396" s="54">
        <v>18</v>
      </c>
      <c r="D1396" s="54">
        <v>33</v>
      </c>
      <c r="E1396" s="54">
        <v>34</v>
      </c>
      <c r="F1396" s="54">
        <v>39</v>
      </c>
      <c r="G1396" s="54">
        <v>42</v>
      </c>
      <c r="H1396" s="54"/>
      <c r="I1396" s="53"/>
      <c r="J1396" s="62">
        <v>28</v>
      </c>
      <c r="K1396" s="62">
        <v>18</v>
      </c>
      <c r="R1396" s="62">
        <v>18</v>
      </c>
      <c r="S1396" s="64">
        <v>2</v>
      </c>
      <c r="T1396" s="65">
        <v>1</v>
      </c>
      <c r="U1396" s="66"/>
      <c r="AA1396" s="62">
        <v>1</v>
      </c>
      <c r="AB1396" s="52" t="s">
        <v>4296</v>
      </c>
      <c r="AC1396" s="52" t="s">
        <v>4297</v>
      </c>
      <c r="AJ1396" s="52" t="s">
        <v>4298</v>
      </c>
    </row>
    <row r="1397" spans="1:36" ht="12.75" customHeight="1">
      <c r="A1397" s="78">
        <v>41463</v>
      </c>
      <c r="B1397" s="54">
        <v>1</v>
      </c>
      <c r="C1397" s="54">
        <v>17</v>
      </c>
      <c r="D1397" s="54">
        <v>19</v>
      </c>
      <c r="E1397" s="54">
        <v>45</v>
      </c>
      <c r="F1397" s="54">
        <v>46</v>
      </c>
      <c r="G1397" s="54">
        <v>47</v>
      </c>
      <c r="H1397" s="54"/>
      <c r="I1397" s="53"/>
      <c r="J1397" s="62">
        <v>28</v>
      </c>
      <c r="K1397" s="62">
        <v>16</v>
      </c>
      <c r="R1397" s="62">
        <v>16</v>
      </c>
      <c r="S1397" s="64">
        <v>5</v>
      </c>
      <c r="T1397" s="65">
        <v>4</v>
      </c>
      <c r="U1397" s="66"/>
      <c r="AA1397" s="62">
        <v>4</v>
      </c>
      <c r="AB1397" s="52" t="s">
        <v>4299</v>
      </c>
      <c r="AC1397" s="52" t="s">
        <v>4300</v>
      </c>
      <c r="AJ1397" s="52" t="s">
        <v>4301</v>
      </c>
    </row>
    <row r="1398" spans="1:36" ht="12.75" customHeight="1">
      <c r="A1398" s="78">
        <v>41460</v>
      </c>
      <c r="B1398" s="54">
        <v>27</v>
      </c>
      <c r="C1398" s="54">
        <v>30</v>
      </c>
      <c r="D1398" s="54">
        <v>36</v>
      </c>
      <c r="E1398" s="54">
        <v>38</v>
      </c>
      <c r="F1398" s="54">
        <v>48</v>
      </c>
      <c r="G1398" s="54">
        <v>49</v>
      </c>
      <c r="H1398" s="54"/>
      <c r="I1398" s="53"/>
      <c r="J1398" s="62">
        <v>27</v>
      </c>
      <c r="K1398" s="62">
        <v>15</v>
      </c>
      <c r="R1398" s="62">
        <v>15</v>
      </c>
      <c r="S1398" s="64">
        <v>2</v>
      </c>
      <c r="T1398" s="65">
        <v>2</v>
      </c>
      <c r="U1398" s="66"/>
      <c r="AA1398" s="62">
        <v>2</v>
      </c>
      <c r="AB1398" s="52" t="s">
        <v>4302</v>
      </c>
      <c r="AC1398" s="52" t="s">
        <v>4303</v>
      </c>
      <c r="AJ1398" s="52" t="s">
        <v>4304</v>
      </c>
    </row>
    <row r="1399" spans="1:36" ht="12.75" customHeight="1">
      <c r="A1399" s="78">
        <v>41458</v>
      </c>
      <c r="B1399" s="54">
        <v>6</v>
      </c>
      <c r="C1399" s="54">
        <v>9</v>
      </c>
      <c r="D1399" s="54">
        <v>21</v>
      </c>
      <c r="E1399" s="54">
        <v>26</v>
      </c>
      <c r="F1399" s="54">
        <v>44</v>
      </c>
      <c r="G1399" s="54">
        <v>47</v>
      </c>
      <c r="H1399" s="54"/>
      <c r="I1399" s="53"/>
      <c r="J1399" s="62">
        <v>26</v>
      </c>
      <c r="K1399" s="62">
        <v>15</v>
      </c>
      <c r="R1399" s="62">
        <v>15</v>
      </c>
      <c r="S1399" s="64">
        <v>4</v>
      </c>
      <c r="T1399" s="65">
        <v>1</v>
      </c>
      <c r="U1399" s="66"/>
      <c r="AA1399" s="62">
        <v>1</v>
      </c>
      <c r="AB1399" s="52" t="s">
        <v>4305</v>
      </c>
      <c r="AC1399" s="52" t="s">
        <v>4306</v>
      </c>
      <c r="AJ1399" s="52" t="s">
        <v>4307</v>
      </c>
    </row>
    <row r="1400" spans="1:36" ht="12.75" customHeight="1">
      <c r="A1400" s="78">
        <v>41457</v>
      </c>
      <c r="B1400" s="54">
        <v>2</v>
      </c>
      <c r="C1400" s="54">
        <v>9</v>
      </c>
      <c r="D1400" s="54">
        <v>22</v>
      </c>
      <c r="E1400" s="54">
        <v>24</v>
      </c>
      <c r="F1400" s="54">
        <v>33</v>
      </c>
      <c r="G1400" s="54">
        <v>44</v>
      </c>
      <c r="H1400" s="54"/>
      <c r="I1400" s="53"/>
      <c r="J1400" s="62">
        <v>26</v>
      </c>
      <c r="K1400" s="62">
        <v>16</v>
      </c>
      <c r="R1400" s="62">
        <v>16</v>
      </c>
      <c r="S1400" s="64">
        <v>4</v>
      </c>
      <c r="T1400" s="65">
        <v>2</v>
      </c>
      <c r="U1400" s="66"/>
      <c r="AA1400" s="62">
        <v>2</v>
      </c>
      <c r="AB1400" s="52" t="s">
        <v>4308</v>
      </c>
      <c r="AC1400" s="52" t="s">
        <v>4309</v>
      </c>
      <c r="AJ1400" s="52" t="s">
        <v>4310</v>
      </c>
    </row>
    <row r="1401" spans="1:36" ht="12.75" customHeight="1">
      <c r="A1401" s="78">
        <v>41456</v>
      </c>
      <c r="B1401" s="54">
        <v>4</v>
      </c>
      <c r="C1401" s="54">
        <v>9</v>
      </c>
      <c r="D1401" s="54">
        <v>11</v>
      </c>
      <c r="E1401" s="54">
        <v>33</v>
      </c>
      <c r="F1401" s="54">
        <v>36</v>
      </c>
      <c r="G1401" s="54">
        <v>49</v>
      </c>
      <c r="H1401" s="54"/>
      <c r="I1401" s="53"/>
      <c r="J1401" s="62">
        <v>26</v>
      </c>
      <c r="K1401" s="62">
        <v>15</v>
      </c>
      <c r="R1401" s="62">
        <v>15</v>
      </c>
      <c r="S1401" s="64">
        <v>3</v>
      </c>
      <c r="T1401" s="65">
        <v>3</v>
      </c>
      <c r="U1401" s="66"/>
      <c r="AA1401" s="62">
        <v>3</v>
      </c>
      <c r="AB1401" s="52" t="s">
        <v>4311</v>
      </c>
      <c r="AC1401" s="52" t="s">
        <v>4312</v>
      </c>
      <c r="AJ1401" s="52" t="s">
        <v>4313</v>
      </c>
    </row>
    <row r="1402" spans="1:36" ht="12.75" customHeight="1">
      <c r="A1402" s="78">
        <v>41453</v>
      </c>
      <c r="B1402" s="54">
        <v>18</v>
      </c>
      <c r="C1402" s="54">
        <v>20</v>
      </c>
      <c r="D1402" s="54">
        <v>24</v>
      </c>
      <c r="E1402" s="54">
        <v>26</v>
      </c>
      <c r="F1402" s="54">
        <v>29</v>
      </c>
      <c r="G1402" s="54">
        <v>36</v>
      </c>
      <c r="H1402" s="54"/>
      <c r="I1402" s="53"/>
      <c r="J1402" s="62">
        <v>26</v>
      </c>
      <c r="K1402" s="62">
        <v>15</v>
      </c>
      <c r="R1402" s="62">
        <v>15</v>
      </c>
      <c r="S1402" s="64">
        <v>2</v>
      </c>
      <c r="T1402" s="65">
        <v>0</v>
      </c>
      <c r="U1402" s="66"/>
      <c r="AA1402" s="62">
        <v>0</v>
      </c>
      <c r="AB1402" s="52" t="s">
        <v>4314</v>
      </c>
      <c r="AC1402" s="52" t="s">
        <v>4315</v>
      </c>
      <c r="AJ1402" s="52" t="s">
        <v>4316</v>
      </c>
    </row>
    <row r="1403" spans="1:36" ht="12.75" customHeight="1">
      <c r="A1403" s="78">
        <v>41451</v>
      </c>
      <c r="B1403" s="54">
        <v>1</v>
      </c>
      <c r="C1403" s="54">
        <v>2</v>
      </c>
      <c r="D1403" s="54">
        <v>8</v>
      </c>
      <c r="E1403" s="54">
        <v>18</v>
      </c>
      <c r="F1403" s="54">
        <v>31</v>
      </c>
      <c r="G1403" s="54">
        <v>43</v>
      </c>
      <c r="H1403" s="54"/>
      <c r="I1403" s="53"/>
      <c r="J1403" s="62">
        <v>27</v>
      </c>
      <c r="K1403" s="62">
        <v>15</v>
      </c>
      <c r="R1403" s="62">
        <v>15</v>
      </c>
      <c r="S1403" s="64">
        <v>2</v>
      </c>
      <c r="T1403" s="65">
        <v>1</v>
      </c>
      <c r="U1403" s="66"/>
      <c r="AA1403" s="62">
        <v>1</v>
      </c>
      <c r="AB1403" s="52" t="s">
        <v>4317</v>
      </c>
      <c r="AC1403" s="52" t="s">
        <v>4318</v>
      </c>
      <c r="AJ1403" s="52" t="s">
        <v>4319</v>
      </c>
    </row>
    <row r="1404" spans="1:36" ht="12.75" customHeight="1">
      <c r="A1404" s="78">
        <v>41450</v>
      </c>
      <c r="B1404" s="54">
        <v>10</v>
      </c>
      <c r="C1404" s="54">
        <v>16</v>
      </c>
      <c r="D1404" s="54">
        <v>19</v>
      </c>
      <c r="E1404" s="54">
        <v>37</v>
      </c>
      <c r="F1404" s="54">
        <v>47</v>
      </c>
      <c r="G1404" s="54">
        <v>49</v>
      </c>
      <c r="H1404" s="54"/>
      <c r="I1404" s="53"/>
      <c r="J1404" s="62">
        <v>28</v>
      </c>
      <c r="K1404" s="62">
        <v>16</v>
      </c>
      <c r="R1404" s="62">
        <v>16</v>
      </c>
      <c r="S1404" s="64">
        <v>3</v>
      </c>
      <c r="T1404" s="65">
        <v>1</v>
      </c>
      <c r="U1404" s="66"/>
      <c r="AA1404" s="62">
        <v>1</v>
      </c>
      <c r="AB1404" s="52" t="s">
        <v>4320</v>
      </c>
      <c r="AC1404" s="52" t="s">
        <v>4321</v>
      </c>
      <c r="AJ1404" s="52" t="s">
        <v>4322</v>
      </c>
    </row>
    <row r="1405" spans="1:36" ht="12.75" customHeight="1">
      <c r="A1405" s="78">
        <v>41449</v>
      </c>
      <c r="B1405" s="54">
        <v>3</v>
      </c>
      <c r="C1405" s="54">
        <v>7</v>
      </c>
      <c r="D1405" s="54">
        <v>13</v>
      </c>
      <c r="E1405" s="54">
        <v>19</v>
      </c>
      <c r="F1405" s="54">
        <v>32</v>
      </c>
      <c r="G1405" s="54">
        <v>37</v>
      </c>
      <c r="H1405" s="54"/>
      <c r="I1405" s="53"/>
      <c r="J1405" s="62">
        <v>26</v>
      </c>
      <c r="K1405" s="62">
        <v>15</v>
      </c>
      <c r="R1405" s="62">
        <v>15</v>
      </c>
      <c r="S1405" s="64">
        <v>3</v>
      </c>
      <c r="T1405" s="65">
        <v>1</v>
      </c>
      <c r="U1405" s="66"/>
      <c r="AA1405" s="62">
        <v>1</v>
      </c>
      <c r="AB1405" s="52" t="s">
        <v>4323</v>
      </c>
      <c r="AC1405" s="52" t="s">
        <v>4324</v>
      </c>
      <c r="AJ1405" s="52" t="s">
        <v>4325</v>
      </c>
    </row>
    <row r="1406" spans="1:36" ht="12.75" customHeight="1">
      <c r="A1406" s="78">
        <v>41446</v>
      </c>
      <c r="B1406" s="54">
        <v>2</v>
      </c>
      <c r="C1406" s="54">
        <v>6</v>
      </c>
      <c r="D1406" s="54">
        <v>13</v>
      </c>
      <c r="E1406" s="54">
        <v>18</v>
      </c>
      <c r="F1406" s="54">
        <v>22</v>
      </c>
      <c r="G1406" s="54">
        <v>26</v>
      </c>
      <c r="H1406" s="54"/>
      <c r="I1406" s="53"/>
      <c r="J1406" s="62">
        <v>28</v>
      </c>
      <c r="K1406" s="62">
        <v>15</v>
      </c>
      <c r="R1406" s="62">
        <v>15</v>
      </c>
      <c r="S1406" s="64">
        <v>2</v>
      </c>
      <c r="T1406" s="65">
        <v>0</v>
      </c>
      <c r="U1406" s="66"/>
      <c r="AA1406" s="62">
        <v>0</v>
      </c>
      <c r="AB1406" s="52" t="s">
        <v>4326</v>
      </c>
      <c r="AC1406" s="52" t="s">
        <v>4327</v>
      </c>
      <c r="AJ1406" s="52" t="s">
        <v>4328</v>
      </c>
    </row>
    <row r="1407" spans="1:36" ht="12.75" customHeight="1">
      <c r="A1407" s="78">
        <v>41444</v>
      </c>
      <c r="B1407" s="54">
        <v>11</v>
      </c>
      <c r="C1407" s="54">
        <v>23</v>
      </c>
      <c r="D1407" s="54">
        <v>31</v>
      </c>
      <c r="E1407" s="54">
        <v>44</v>
      </c>
      <c r="F1407" s="54">
        <v>46</v>
      </c>
      <c r="G1407" s="54">
        <v>48</v>
      </c>
      <c r="H1407" s="54"/>
      <c r="I1407" s="53"/>
      <c r="J1407" s="62">
        <v>28</v>
      </c>
      <c r="K1407" s="62">
        <v>17</v>
      </c>
      <c r="R1407" s="62">
        <v>17</v>
      </c>
      <c r="S1407" s="64">
        <v>5</v>
      </c>
      <c r="T1407" s="65">
        <v>3</v>
      </c>
      <c r="U1407" s="66"/>
      <c r="AA1407" s="62">
        <v>3</v>
      </c>
      <c r="AB1407" s="52" t="s">
        <v>4329</v>
      </c>
      <c r="AC1407" s="52" t="s">
        <v>4330</v>
      </c>
      <c r="AJ1407" s="52" t="s">
        <v>4331</v>
      </c>
    </row>
    <row r="1408" spans="1:36" ht="12.75" customHeight="1">
      <c r="A1408" s="78">
        <v>41443</v>
      </c>
      <c r="B1408" s="54">
        <v>3</v>
      </c>
      <c r="C1408" s="54">
        <v>22</v>
      </c>
      <c r="D1408" s="54">
        <v>34</v>
      </c>
      <c r="E1408" s="54">
        <v>35</v>
      </c>
      <c r="F1408" s="54">
        <v>41</v>
      </c>
      <c r="G1408" s="54">
        <v>45</v>
      </c>
      <c r="H1408" s="54"/>
      <c r="I1408" s="53"/>
      <c r="J1408" s="62">
        <v>31</v>
      </c>
      <c r="K1408" s="62">
        <v>17</v>
      </c>
      <c r="R1408" s="62">
        <v>17</v>
      </c>
      <c r="S1408" s="64">
        <v>4</v>
      </c>
      <c r="T1408" s="65">
        <v>3</v>
      </c>
      <c r="U1408" s="66"/>
      <c r="AA1408" s="62">
        <v>3</v>
      </c>
      <c r="AB1408" s="52" t="s">
        <v>4332</v>
      </c>
      <c r="AC1408" s="52" t="s">
        <v>4333</v>
      </c>
      <c r="AJ1408" s="52" t="s">
        <v>4334</v>
      </c>
    </row>
    <row r="1409" spans="1:36" ht="12.75" customHeight="1">
      <c r="A1409" s="78">
        <v>41442</v>
      </c>
      <c r="B1409" s="54">
        <v>16</v>
      </c>
      <c r="C1409" s="54">
        <v>23</v>
      </c>
      <c r="D1409" s="54">
        <v>33</v>
      </c>
      <c r="E1409" s="54">
        <v>34</v>
      </c>
      <c r="F1409" s="54">
        <v>42</v>
      </c>
      <c r="G1409" s="54">
        <v>48</v>
      </c>
      <c r="H1409" s="54"/>
      <c r="I1409" s="53"/>
      <c r="J1409" s="62">
        <v>29</v>
      </c>
      <c r="K1409" s="62">
        <v>16</v>
      </c>
      <c r="R1409" s="62">
        <v>16</v>
      </c>
      <c r="S1409" s="64">
        <v>2</v>
      </c>
      <c r="T1409" s="65">
        <v>1</v>
      </c>
      <c r="U1409" s="66"/>
      <c r="AA1409" s="62">
        <v>1</v>
      </c>
      <c r="AB1409" s="52" t="s">
        <v>4335</v>
      </c>
      <c r="AC1409" s="52" t="s">
        <v>4336</v>
      </c>
      <c r="AJ1409" s="52" t="s">
        <v>4337</v>
      </c>
    </row>
    <row r="1410" spans="1:36" ht="12.75" customHeight="1">
      <c r="A1410" s="78">
        <v>41439</v>
      </c>
      <c r="B1410" s="54">
        <v>7</v>
      </c>
      <c r="C1410" s="54">
        <v>11</v>
      </c>
      <c r="D1410" s="54">
        <v>13</v>
      </c>
      <c r="E1410" s="54">
        <v>23</v>
      </c>
      <c r="F1410" s="54">
        <v>47</v>
      </c>
      <c r="G1410" s="54">
        <v>49</v>
      </c>
      <c r="H1410" s="54"/>
      <c r="I1410" s="53"/>
      <c r="J1410" s="62">
        <v>27</v>
      </c>
      <c r="K1410" s="62">
        <v>15</v>
      </c>
      <c r="R1410" s="62">
        <v>15</v>
      </c>
      <c r="S1410" s="64">
        <v>4</v>
      </c>
      <c r="T1410" s="65">
        <v>2</v>
      </c>
      <c r="U1410" s="66"/>
      <c r="AA1410" s="62">
        <v>2</v>
      </c>
      <c r="AB1410" s="52" t="s">
        <v>4338</v>
      </c>
      <c r="AC1410" s="52" t="s">
        <v>4339</v>
      </c>
      <c r="AJ1410" s="52" t="s">
        <v>4340</v>
      </c>
    </row>
    <row r="1411" spans="1:36" ht="12.75" customHeight="1">
      <c r="A1411" s="78">
        <v>41437</v>
      </c>
      <c r="B1411" s="54">
        <v>5</v>
      </c>
      <c r="C1411" s="54">
        <v>7</v>
      </c>
      <c r="D1411" s="54">
        <v>17</v>
      </c>
      <c r="E1411" s="54">
        <v>22</v>
      </c>
      <c r="F1411" s="54">
        <v>31</v>
      </c>
      <c r="G1411" s="54">
        <v>39</v>
      </c>
      <c r="H1411" s="54"/>
      <c r="I1411" s="53"/>
      <c r="J1411" s="62">
        <v>27</v>
      </c>
      <c r="K1411" s="62">
        <v>16</v>
      </c>
      <c r="R1411" s="62">
        <v>16</v>
      </c>
      <c r="S1411" s="64">
        <v>4</v>
      </c>
      <c r="T1411" s="65">
        <v>2</v>
      </c>
      <c r="U1411" s="66"/>
      <c r="AA1411" s="62">
        <v>2</v>
      </c>
      <c r="AB1411" s="52" t="s">
        <v>4341</v>
      </c>
      <c r="AC1411" s="52" t="s">
        <v>4342</v>
      </c>
      <c r="AJ1411" s="52" t="s">
        <v>4343</v>
      </c>
    </row>
    <row r="1412" spans="1:36" ht="12.75" customHeight="1">
      <c r="A1412" s="78">
        <v>41436</v>
      </c>
      <c r="B1412" s="54">
        <v>11</v>
      </c>
      <c r="C1412" s="54">
        <v>15</v>
      </c>
      <c r="D1412" s="54">
        <v>24</v>
      </c>
      <c r="E1412" s="54">
        <v>26</v>
      </c>
      <c r="F1412" s="54">
        <v>32</v>
      </c>
      <c r="G1412" s="54">
        <v>42</v>
      </c>
      <c r="H1412" s="54"/>
      <c r="I1412" s="53"/>
      <c r="J1412" s="62">
        <v>26</v>
      </c>
      <c r="K1412" s="62">
        <v>15</v>
      </c>
      <c r="R1412" s="62">
        <v>15</v>
      </c>
      <c r="S1412" s="64">
        <v>4</v>
      </c>
      <c r="T1412" s="65">
        <v>3</v>
      </c>
      <c r="U1412" s="66"/>
      <c r="AA1412" s="62">
        <v>3</v>
      </c>
      <c r="AB1412" s="52" t="s">
        <v>4344</v>
      </c>
      <c r="AC1412" s="52" t="s">
        <v>4345</v>
      </c>
      <c r="AJ1412" s="52" t="s">
        <v>4346</v>
      </c>
    </row>
    <row r="1413" spans="1:36" ht="12.75" customHeight="1">
      <c r="A1413" s="78">
        <v>41435</v>
      </c>
      <c r="B1413" s="54">
        <v>21</v>
      </c>
      <c r="C1413" s="54">
        <v>31</v>
      </c>
      <c r="D1413" s="54">
        <v>35</v>
      </c>
      <c r="E1413" s="54">
        <v>42</v>
      </c>
      <c r="F1413" s="54">
        <v>44</v>
      </c>
      <c r="G1413" s="54">
        <v>48</v>
      </c>
      <c r="H1413" s="54"/>
      <c r="I1413" s="53"/>
      <c r="J1413" s="62">
        <v>26</v>
      </c>
      <c r="K1413" s="62">
        <v>17</v>
      </c>
      <c r="R1413" s="62">
        <v>17</v>
      </c>
      <c r="S1413" s="64">
        <v>4</v>
      </c>
      <c r="T1413" s="65">
        <v>3</v>
      </c>
      <c r="U1413" s="66"/>
      <c r="AA1413" s="62">
        <v>3</v>
      </c>
      <c r="AB1413" s="52" t="s">
        <v>4347</v>
      </c>
      <c r="AC1413" s="52" t="s">
        <v>4348</v>
      </c>
      <c r="AJ1413" s="52" t="s">
        <v>4349</v>
      </c>
    </row>
    <row r="1414" spans="1:36" ht="12.75" customHeight="1">
      <c r="A1414" s="78">
        <v>41432</v>
      </c>
      <c r="B1414" s="54">
        <v>4</v>
      </c>
      <c r="C1414" s="54">
        <v>5</v>
      </c>
      <c r="D1414" s="54">
        <v>17</v>
      </c>
      <c r="E1414" s="54">
        <v>25</v>
      </c>
      <c r="F1414" s="54">
        <v>43</v>
      </c>
      <c r="G1414" s="54">
        <v>46</v>
      </c>
      <c r="H1414" s="54"/>
      <c r="I1414" s="53"/>
      <c r="J1414" s="62">
        <v>28</v>
      </c>
      <c r="K1414" s="62">
        <v>17</v>
      </c>
      <c r="R1414" s="62">
        <v>17</v>
      </c>
      <c r="S1414" s="64">
        <v>2</v>
      </c>
      <c r="T1414" s="65">
        <v>1</v>
      </c>
      <c r="U1414" s="66"/>
      <c r="AA1414" s="62">
        <v>1</v>
      </c>
      <c r="AB1414" s="52" t="s">
        <v>4350</v>
      </c>
      <c r="AC1414" s="52" t="s">
        <v>4351</v>
      </c>
      <c r="AJ1414" s="52" t="s">
        <v>4352</v>
      </c>
    </row>
    <row r="1415" spans="1:36" ht="12.75" customHeight="1">
      <c r="A1415" s="78">
        <v>41430</v>
      </c>
      <c r="B1415" s="54">
        <v>14</v>
      </c>
      <c r="C1415" s="54">
        <v>18</v>
      </c>
      <c r="D1415" s="54">
        <v>35</v>
      </c>
      <c r="E1415" s="54">
        <v>36</v>
      </c>
      <c r="F1415" s="54">
        <v>37</v>
      </c>
      <c r="G1415" s="54">
        <v>39</v>
      </c>
      <c r="H1415" s="54"/>
      <c r="I1415" s="53"/>
      <c r="J1415" s="62">
        <v>27</v>
      </c>
      <c r="K1415" s="62">
        <v>16</v>
      </c>
      <c r="R1415" s="62">
        <v>16</v>
      </c>
      <c r="S1415" s="64">
        <v>4</v>
      </c>
      <c r="T1415" s="65">
        <v>2</v>
      </c>
      <c r="U1415" s="66"/>
      <c r="AA1415" s="62">
        <v>2</v>
      </c>
      <c r="AB1415" s="52" t="s">
        <v>4353</v>
      </c>
      <c r="AC1415" s="52" t="s">
        <v>4354</v>
      </c>
      <c r="AJ1415" s="52" t="s">
        <v>4355</v>
      </c>
    </row>
    <row r="1416" spans="1:36" ht="12.75" customHeight="1">
      <c r="A1416" s="78">
        <v>41429</v>
      </c>
      <c r="B1416" s="54">
        <v>9</v>
      </c>
      <c r="C1416" s="54">
        <v>11</v>
      </c>
      <c r="D1416" s="54">
        <v>24</v>
      </c>
      <c r="E1416" s="54">
        <v>30</v>
      </c>
      <c r="F1416" s="54">
        <v>39</v>
      </c>
      <c r="G1416" s="54">
        <v>42</v>
      </c>
      <c r="H1416" s="54"/>
      <c r="I1416" s="53"/>
      <c r="J1416" s="62">
        <v>27</v>
      </c>
      <c r="K1416" s="62">
        <v>17</v>
      </c>
      <c r="R1416" s="62">
        <v>17</v>
      </c>
      <c r="S1416" s="64">
        <v>3</v>
      </c>
      <c r="T1416" s="65">
        <v>2</v>
      </c>
      <c r="U1416" s="66"/>
      <c r="AA1416" s="62">
        <v>2</v>
      </c>
      <c r="AB1416" s="52" t="s">
        <v>4356</v>
      </c>
      <c r="AC1416" s="52" t="s">
        <v>4357</v>
      </c>
      <c r="AJ1416" s="52" t="s">
        <v>4358</v>
      </c>
    </row>
    <row r="1417" spans="1:36" ht="12.75" customHeight="1">
      <c r="A1417" s="78">
        <v>41428</v>
      </c>
      <c r="B1417" s="54">
        <v>3</v>
      </c>
      <c r="C1417" s="54">
        <v>19</v>
      </c>
      <c r="D1417" s="54">
        <v>30</v>
      </c>
      <c r="E1417" s="54">
        <v>34</v>
      </c>
      <c r="F1417" s="54">
        <v>36</v>
      </c>
      <c r="G1417" s="54">
        <v>41</v>
      </c>
      <c r="H1417" s="54"/>
      <c r="I1417" s="53"/>
      <c r="J1417" s="62">
        <v>27</v>
      </c>
      <c r="K1417" s="62">
        <v>15</v>
      </c>
      <c r="R1417" s="62">
        <v>15</v>
      </c>
      <c r="S1417" s="64">
        <v>4</v>
      </c>
      <c r="T1417" s="65">
        <v>2</v>
      </c>
      <c r="U1417" s="66"/>
      <c r="AA1417" s="62">
        <v>2</v>
      </c>
      <c r="AB1417" s="52" t="s">
        <v>4359</v>
      </c>
      <c r="AC1417" s="52" t="s">
        <v>4360</v>
      </c>
      <c r="AJ1417" s="52" t="s">
        <v>4361</v>
      </c>
    </row>
    <row r="1418" spans="1:36" ht="12.75" customHeight="1">
      <c r="A1418" s="78">
        <v>41425</v>
      </c>
      <c r="B1418" s="54">
        <v>9</v>
      </c>
      <c r="C1418" s="54">
        <v>15</v>
      </c>
      <c r="D1418" s="54">
        <v>17</v>
      </c>
      <c r="E1418" s="54">
        <v>20</v>
      </c>
      <c r="F1418" s="54">
        <v>29</v>
      </c>
      <c r="G1418" s="54">
        <v>31</v>
      </c>
      <c r="H1418" s="54"/>
      <c r="I1418" s="53"/>
      <c r="J1418" s="62">
        <v>27</v>
      </c>
      <c r="K1418" s="62">
        <v>15</v>
      </c>
      <c r="R1418" s="62">
        <v>15</v>
      </c>
      <c r="S1418" s="64">
        <v>4</v>
      </c>
      <c r="T1418" s="65">
        <v>1</v>
      </c>
      <c r="U1418" s="66"/>
      <c r="AA1418" s="62">
        <v>1</v>
      </c>
      <c r="AB1418" s="52" t="s">
        <v>4362</v>
      </c>
      <c r="AC1418" s="52" t="s">
        <v>4363</v>
      </c>
      <c r="AJ1418" s="52" t="s">
        <v>4364</v>
      </c>
    </row>
    <row r="1419" spans="1:36" ht="12.75" customHeight="1">
      <c r="A1419" s="78">
        <v>41423</v>
      </c>
      <c r="B1419" s="54">
        <v>6</v>
      </c>
      <c r="C1419" s="54">
        <v>7</v>
      </c>
      <c r="D1419" s="54">
        <v>13</v>
      </c>
      <c r="E1419" s="54">
        <v>40</v>
      </c>
      <c r="F1419" s="54">
        <v>44</v>
      </c>
      <c r="G1419" s="54">
        <v>49</v>
      </c>
      <c r="H1419" s="54"/>
      <c r="I1419" s="53"/>
      <c r="J1419" s="62">
        <v>24</v>
      </c>
      <c r="K1419" s="62">
        <v>14</v>
      </c>
      <c r="R1419" s="62">
        <v>14</v>
      </c>
      <c r="S1419" s="64">
        <v>1</v>
      </c>
      <c r="T1419" s="65">
        <v>1</v>
      </c>
      <c r="U1419" s="66"/>
      <c r="AA1419" s="62">
        <v>1</v>
      </c>
      <c r="AB1419" s="52" t="s">
        <v>4365</v>
      </c>
      <c r="AC1419" s="52" t="s">
        <v>4366</v>
      </c>
      <c r="AJ1419" s="52" t="s">
        <v>4367</v>
      </c>
    </row>
    <row r="1420" spans="1:36" ht="12.75" customHeight="1">
      <c r="A1420" s="78">
        <v>41422</v>
      </c>
      <c r="B1420" s="54">
        <v>11</v>
      </c>
      <c r="C1420" s="54">
        <v>21</v>
      </c>
      <c r="D1420" s="54">
        <v>24</v>
      </c>
      <c r="E1420" s="54">
        <v>28</v>
      </c>
      <c r="F1420" s="54">
        <v>43</v>
      </c>
      <c r="G1420" s="54">
        <v>44</v>
      </c>
      <c r="H1420" s="54"/>
      <c r="I1420" s="53"/>
      <c r="J1420" s="62">
        <v>27</v>
      </c>
      <c r="K1420" s="62">
        <v>15</v>
      </c>
      <c r="R1420" s="62">
        <v>15</v>
      </c>
      <c r="S1420" s="64">
        <v>3</v>
      </c>
      <c r="T1420" s="65">
        <v>2</v>
      </c>
      <c r="U1420" s="66"/>
      <c r="AA1420" s="62">
        <v>2</v>
      </c>
      <c r="AB1420" s="52" t="s">
        <v>4368</v>
      </c>
      <c r="AC1420" s="52" t="s">
        <v>4369</v>
      </c>
      <c r="AJ1420" s="52" t="s">
        <v>4370</v>
      </c>
    </row>
    <row r="1421" spans="1:36" ht="12.75" customHeight="1">
      <c r="A1421" s="78">
        <v>41421</v>
      </c>
      <c r="B1421" s="54">
        <v>13</v>
      </c>
      <c r="C1421" s="54">
        <v>20</v>
      </c>
      <c r="D1421" s="54">
        <v>22</v>
      </c>
      <c r="E1421" s="54">
        <v>24</v>
      </c>
      <c r="F1421" s="54">
        <v>25</v>
      </c>
      <c r="G1421" s="54">
        <v>31</v>
      </c>
      <c r="H1421" s="54"/>
      <c r="I1421" s="53"/>
      <c r="J1421" s="62">
        <v>24</v>
      </c>
      <c r="K1421" s="62">
        <v>14</v>
      </c>
      <c r="R1421" s="62">
        <v>14</v>
      </c>
      <c r="S1421" s="64">
        <v>1</v>
      </c>
      <c r="T1421" s="65">
        <v>0</v>
      </c>
      <c r="U1421" s="66"/>
      <c r="AA1421" s="62">
        <v>0</v>
      </c>
      <c r="AB1421" s="52" t="s">
        <v>4371</v>
      </c>
      <c r="AC1421" s="52" t="s">
        <v>4372</v>
      </c>
      <c r="AJ1421" s="52" t="s">
        <v>4373</v>
      </c>
    </row>
    <row r="1422" spans="1:36" ht="12.75" customHeight="1">
      <c r="A1422" s="78">
        <v>41418</v>
      </c>
      <c r="B1422" s="54">
        <v>18</v>
      </c>
      <c r="C1422" s="54">
        <v>19</v>
      </c>
      <c r="D1422" s="54">
        <v>20</v>
      </c>
      <c r="E1422" s="54">
        <v>27</v>
      </c>
      <c r="F1422" s="54">
        <v>28</v>
      </c>
      <c r="G1422" s="54">
        <v>40</v>
      </c>
      <c r="H1422" s="54"/>
      <c r="I1422" s="53"/>
      <c r="J1422" s="62">
        <v>22</v>
      </c>
      <c r="K1422" s="62">
        <v>14</v>
      </c>
      <c r="R1422" s="62">
        <v>14</v>
      </c>
      <c r="S1422" s="64">
        <v>3</v>
      </c>
      <c r="T1422" s="65">
        <v>2</v>
      </c>
      <c r="U1422" s="66"/>
      <c r="AA1422" s="62">
        <v>2</v>
      </c>
      <c r="AB1422" s="52" t="s">
        <v>4374</v>
      </c>
      <c r="AC1422" s="52" t="s">
        <v>4375</v>
      </c>
      <c r="AJ1422" s="52" t="s">
        <v>4376</v>
      </c>
    </row>
    <row r="1423" spans="1:36" ht="12.75" customHeight="1">
      <c r="A1423" s="78">
        <v>41416</v>
      </c>
      <c r="B1423" s="54">
        <v>9</v>
      </c>
      <c r="C1423" s="54">
        <v>10</v>
      </c>
      <c r="D1423" s="54">
        <v>12</v>
      </c>
      <c r="E1423" s="54">
        <v>16</v>
      </c>
      <c r="F1423" s="54">
        <v>28</v>
      </c>
      <c r="G1423" s="54">
        <v>42</v>
      </c>
      <c r="H1423" s="54"/>
      <c r="I1423" s="53"/>
      <c r="J1423" s="62">
        <v>24</v>
      </c>
      <c r="K1423" s="62">
        <v>13</v>
      </c>
      <c r="R1423" s="62">
        <v>13</v>
      </c>
      <c r="S1423" s="64">
        <v>4</v>
      </c>
      <c r="T1423" s="65">
        <v>2</v>
      </c>
      <c r="U1423" s="66"/>
      <c r="AA1423" s="62">
        <v>2</v>
      </c>
      <c r="AB1423" s="52" t="s">
        <v>4377</v>
      </c>
      <c r="AC1423" s="52" t="s">
        <v>4378</v>
      </c>
      <c r="AJ1423" s="52" t="s">
        <v>4379</v>
      </c>
    </row>
    <row r="1424" spans="1:36" ht="12.75" customHeight="1">
      <c r="A1424" s="78">
        <v>41415</v>
      </c>
      <c r="B1424" s="54">
        <v>14</v>
      </c>
      <c r="C1424" s="54">
        <v>26</v>
      </c>
      <c r="D1424" s="54">
        <v>27</v>
      </c>
      <c r="E1424" s="54">
        <v>30</v>
      </c>
      <c r="F1424" s="54">
        <v>31</v>
      </c>
      <c r="G1424" s="54">
        <v>49</v>
      </c>
      <c r="H1424" s="54"/>
      <c r="I1424" s="53"/>
      <c r="J1424" s="62">
        <v>24</v>
      </c>
      <c r="K1424" s="62">
        <v>14</v>
      </c>
      <c r="R1424" s="62">
        <v>14</v>
      </c>
      <c r="S1424" s="64">
        <v>2</v>
      </c>
      <c r="T1424" s="65">
        <v>0</v>
      </c>
      <c r="U1424" s="66"/>
      <c r="AA1424" s="62">
        <v>0</v>
      </c>
      <c r="AB1424" s="52" t="s">
        <v>4380</v>
      </c>
      <c r="AC1424" s="52" t="s">
        <v>4381</v>
      </c>
      <c r="AJ1424" s="52" t="s">
        <v>4382</v>
      </c>
    </row>
    <row r="1425" spans="1:36" ht="12.75" customHeight="1">
      <c r="A1425" s="78">
        <v>41414</v>
      </c>
      <c r="B1425" s="54">
        <v>2</v>
      </c>
      <c r="C1425" s="54">
        <v>3</v>
      </c>
      <c r="D1425" s="54">
        <v>19</v>
      </c>
      <c r="E1425" s="54">
        <v>26</v>
      </c>
      <c r="F1425" s="54">
        <v>37</v>
      </c>
      <c r="G1425" s="54">
        <v>45</v>
      </c>
      <c r="H1425" s="54"/>
      <c r="I1425" s="53"/>
      <c r="J1425" s="62">
        <v>26</v>
      </c>
      <c r="K1425" s="62">
        <v>14</v>
      </c>
      <c r="R1425" s="62">
        <v>14</v>
      </c>
      <c r="S1425" s="64">
        <v>3</v>
      </c>
      <c r="T1425" s="65">
        <v>2</v>
      </c>
      <c r="U1425" s="66"/>
      <c r="AA1425" s="62">
        <v>2</v>
      </c>
      <c r="AB1425" s="52" t="s">
        <v>4383</v>
      </c>
      <c r="AC1425" s="52" t="s">
        <v>4384</v>
      </c>
      <c r="AJ1425" s="52" t="s">
        <v>4385</v>
      </c>
    </row>
    <row r="1426" spans="1:36" ht="12.75" customHeight="1">
      <c r="A1426" s="78">
        <v>41411</v>
      </c>
      <c r="B1426" s="54">
        <v>8</v>
      </c>
      <c r="C1426" s="54">
        <v>25</v>
      </c>
      <c r="D1426" s="54">
        <v>28</v>
      </c>
      <c r="E1426" s="54">
        <v>35</v>
      </c>
      <c r="F1426" s="54">
        <v>37</v>
      </c>
      <c r="G1426" s="54">
        <v>48</v>
      </c>
      <c r="H1426" s="54"/>
      <c r="I1426" s="53"/>
      <c r="J1426" s="62">
        <v>28</v>
      </c>
      <c r="K1426" s="62">
        <v>16</v>
      </c>
      <c r="R1426" s="62">
        <v>16</v>
      </c>
      <c r="S1426" s="64">
        <v>3</v>
      </c>
      <c r="T1426" s="65">
        <v>2</v>
      </c>
      <c r="U1426" s="66"/>
      <c r="AA1426" s="62">
        <v>2</v>
      </c>
      <c r="AB1426" s="52" t="s">
        <v>4386</v>
      </c>
      <c r="AC1426" s="52" t="s">
        <v>4387</v>
      </c>
      <c r="AJ1426" s="52" t="s">
        <v>4388</v>
      </c>
    </row>
    <row r="1427" spans="1:36" ht="12.75" customHeight="1">
      <c r="A1427" s="78">
        <v>41409</v>
      </c>
      <c r="B1427" s="54">
        <v>1</v>
      </c>
      <c r="C1427" s="54">
        <v>9</v>
      </c>
      <c r="D1427" s="54">
        <v>15</v>
      </c>
      <c r="E1427" s="54">
        <v>26</v>
      </c>
      <c r="F1427" s="54">
        <v>27</v>
      </c>
      <c r="G1427" s="54">
        <v>44</v>
      </c>
      <c r="H1427" s="54"/>
      <c r="I1427" s="53"/>
      <c r="J1427" s="62">
        <v>32</v>
      </c>
      <c r="K1427" s="62">
        <v>17</v>
      </c>
      <c r="R1427" s="62">
        <v>17</v>
      </c>
      <c r="S1427" s="64">
        <v>4</v>
      </c>
      <c r="T1427" s="65">
        <v>2</v>
      </c>
      <c r="U1427" s="66"/>
      <c r="AA1427" s="62">
        <v>2</v>
      </c>
      <c r="AB1427" s="52" t="s">
        <v>4389</v>
      </c>
      <c r="AC1427" s="52" t="s">
        <v>4390</v>
      </c>
      <c r="AJ1427" s="52" t="s">
        <v>4391</v>
      </c>
    </row>
    <row r="1428" spans="1:36" ht="12.75" customHeight="1">
      <c r="A1428" s="78">
        <v>41408</v>
      </c>
      <c r="B1428" s="54">
        <v>1</v>
      </c>
      <c r="C1428" s="54">
        <v>3</v>
      </c>
      <c r="D1428" s="54">
        <v>4</v>
      </c>
      <c r="E1428" s="54">
        <v>18</v>
      </c>
      <c r="F1428" s="54">
        <v>36</v>
      </c>
      <c r="G1428" s="54">
        <v>45</v>
      </c>
      <c r="H1428" s="54"/>
      <c r="I1428" s="53"/>
      <c r="J1428" s="62">
        <v>30</v>
      </c>
      <c r="K1428" s="62">
        <v>16</v>
      </c>
      <c r="R1428" s="62">
        <v>16</v>
      </c>
      <c r="S1428" s="64">
        <v>3</v>
      </c>
      <c r="T1428" s="65">
        <v>2</v>
      </c>
      <c r="U1428" s="66"/>
      <c r="AA1428" s="62">
        <v>2</v>
      </c>
      <c r="AB1428" s="52" t="s">
        <v>4392</v>
      </c>
      <c r="AC1428" s="52" t="s">
        <v>4393</v>
      </c>
      <c r="AJ1428" s="52" t="s">
        <v>4394</v>
      </c>
    </row>
    <row r="1429" spans="1:36" ht="12.75" customHeight="1">
      <c r="A1429" s="78">
        <v>41407</v>
      </c>
      <c r="B1429" s="54">
        <v>11</v>
      </c>
      <c r="C1429" s="54">
        <v>14</v>
      </c>
      <c r="D1429" s="54">
        <v>27</v>
      </c>
      <c r="E1429" s="54">
        <v>29</v>
      </c>
      <c r="F1429" s="54">
        <v>33</v>
      </c>
      <c r="G1429" s="54">
        <v>34</v>
      </c>
      <c r="H1429" s="54"/>
      <c r="I1429" s="53"/>
      <c r="J1429" s="62">
        <v>27</v>
      </c>
      <c r="K1429" s="62">
        <v>16</v>
      </c>
      <c r="R1429" s="62">
        <v>16</v>
      </c>
      <c r="S1429" s="64">
        <v>5</v>
      </c>
      <c r="T1429" s="65">
        <v>0</v>
      </c>
      <c r="U1429" s="66"/>
      <c r="AA1429" s="62">
        <v>0</v>
      </c>
      <c r="AB1429" s="52" t="s">
        <v>4395</v>
      </c>
      <c r="AC1429" s="52" t="s">
        <v>4396</v>
      </c>
      <c r="AJ1429" s="52" t="s">
        <v>4397</v>
      </c>
    </row>
    <row r="1430" spans="1:36" ht="12.75" customHeight="1">
      <c r="A1430" s="78">
        <v>41404</v>
      </c>
      <c r="B1430" s="54">
        <v>11</v>
      </c>
      <c r="C1430" s="54">
        <v>14</v>
      </c>
      <c r="D1430" s="54">
        <v>18</v>
      </c>
      <c r="E1430" s="54">
        <v>28</v>
      </c>
      <c r="F1430" s="54">
        <v>35</v>
      </c>
      <c r="G1430" s="54">
        <v>45</v>
      </c>
      <c r="H1430" s="54"/>
      <c r="I1430" s="53"/>
      <c r="J1430" s="62">
        <v>28</v>
      </c>
      <c r="K1430" s="62">
        <v>16</v>
      </c>
      <c r="R1430" s="62">
        <v>16</v>
      </c>
      <c r="S1430" s="64">
        <v>2</v>
      </c>
      <c r="T1430" s="65">
        <v>1</v>
      </c>
      <c r="U1430" s="66"/>
      <c r="AA1430" s="62">
        <v>1</v>
      </c>
      <c r="AB1430" s="52" t="s">
        <v>4398</v>
      </c>
      <c r="AC1430" s="52" t="s">
        <v>4399</v>
      </c>
      <c r="AJ1430" s="52" t="s">
        <v>4400</v>
      </c>
    </row>
    <row r="1431" spans="1:36" ht="12.75" customHeight="1">
      <c r="A1431" s="78">
        <v>41402</v>
      </c>
      <c r="B1431" s="54">
        <v>2</v>
      </c>
      <c r="C1431" s="54">
        <v>9</v>
      </c>
      <c r="D1431" s="54">
        <v>16</v>
      </c>
      <c r="E1431" s="54">
        <v>22</v>
      </c>
      <c r="F1431" s="54">
        <v>23</v>
      </c>
      <c r="G1431" s="54">
        <v>39</v>
      </c>
      <c r="H1431" s="54"/>
      <c r="I1431" s="53"/>
      <c r="J1431" s="62">
        <v>26</v>
      </c>
      <c r="K1431" s="62">
        <v>15</v>
      </c>
      <c r="R1431" s="62">
        <v>15</v>
      </c>
      <c r="S1431" s="64">
        <v>2</v>
      </c>
      <c r="T1431" s="65">
        <v>1</v>
      </c>
      <c r="U1431" s="66"/>
      <c r="AA1431" s="62">
        <v>1</v>
      </c>
      <c r="AB1431" s="52" t="s">
        <v>4401</v>
      </c>
      <c r="AC1431" s="52" t="s">
        <v>4402</v>
      </c>
      <c r="AJ1431" s="52" t="s">
        <v>4403</v>
      </c>
    </row>
    <row r="1432" spans="1:36" ht="12.75" customHeight="1">
      <c r="A1432" s="78">
        <v>41401</v>
      </c>
      <c r="B1432" s="54">
        <v>2</v>
      </c>
      <c r="C1432" s="54">
        <v>14</v>
      </c>
      <c r="D1432" s="54">
        <v>18</v>
      </c>
      <c r="E1432" s="54">
        <v>28</v>
      </c>
      <c r="F1432" s="54">
        <v>38</v>
      </c>
      <c r="G1432" s="54">
        <v>39</v>
      </c>
      <c r="H1432" s="54"/>
      <c r="I1432" s="53"/>
      <c r="J1432" s="62">
        <v>28</v>
      </c>
      <c r="K1432" s="62">
        <v>14</v>
      </c>
      <c r="R1432" s="62">
        <v>14</v>
      </c>
      <c r="S1432" s="64">
        <v>3</v>
      </c>
      <c r="T1432" s="65">
        <v>2</v>
      </c>
      <c r="U1432" s="66"/>
      <c r="AA1432" s="62">
        <v>2</v>
      </c>
      <c r="AB1432" s="52" t="s">
        <v>4404</v>
      </c>
      <c r="AC1432" s="52" t="s">
        <v>4405</v>
      </c>
      <c r="AJ1432" s="52" t="s">
        <v>4406</v>
      </c>
    </row>
    <row r="1433" spans="1:36" ht="12.75" customHeight="1">
      <c r="A1433" s="78">
        <v>41400</v>
      </c>
      <c r="B1433" s="54">
        <v>1</v>
      </c>
      <c r="C1433" s="54">
        <v>5</v>
      </c>
      <c r="D1433" s="54">
        <v>9</v>
      </c>
      <c r="E1433" s="54">
        <v>14</v>
      </c>
      <c r="F1433" s="54">
        <v>18</v>
      </c>
      <c r="G1433" s="54">
        <v>35</v>
      </c>
      <c r="H1433" s="54"/>
      <c r="I1433" s="53"/>
      <c r="J1433" s="62">
        <v>26</v>
      </c>
      <c r="K1433" s="62">
        <v>14</v>
      </c>
      <c r="R1433" s="62">
        <v>14</v>
      </c>
      <c r="S1433" s="64">
        <v>3</v>
      </c>
      <c r="T1433" s="65">
        <v>1</v>
      </c>
      <c r="U1433" s="66"/>
      <c r="AA1433" s="62">
        <v>1</v>
      </c>
      <c r="AB1433" s="52" t="s">
        <v>4407</v>
      </c>
      <c r="AC1433" s="52" t="s">
        <v>4408</v>
      </c>
      <c r="AJ1433" s="52" t="s">
        <v>4409</v>
      </c>
    </row>
    <row r="1434" spans="1:36" ht="12.75" customHeight="1">
      <c r="A1434" s="78">
        <v>41397</v>
      </c>
      <c r="B1434" s="54">
        <v>5</v>
      </c>
      <c r="C1434" s="54">
        <v>10</v>
      </c>
      <c r="D1434" s="54">
        <v>17</v>
      </c>
      <c r="E1434" s="54">
        <v>21</v>
      </c>
      <c r="F1434" s="54">
        <v>32</v>
      </c>
      <c r="G1434" s="54">
        <v>36</v>
      </c>
      <c r="H1434" s="54"/>
      <c r="I1434" s="53"/>
      <c r="J1434" s="62">
        <v>27</v>
      </c>
      <c r="K1434" s="62">
        <v>15</v>
      </c>
      <c r="R1434" s="62">
        <v>15</v>
      </c>
      <c r="S1434" s="64">
        <v>3</v>
      </c>
      <c r="T1434" s="65">
        <v>1</v>
      </c>
      <c r="U1434" s="66"/>
      <c r="AA1434" s="62">
        <v>1</v>
      </c>
      <c r="AB1434" s="52" t="s">
        <v>4410</v>
      </c>
      <c r="AC1434" s="52" t="s">
        <v>4411</v>
      </c>
      <c r="AJ1434" s="52" t="s">
        <v>4412</v>
      </c>
    </row>
    <row r="1435" spans="1:36" ht="12.75" customHeight="1">
      <c r="A1435" s="78">
        <v>41395</v>
      </c>
      <c r="B1435" s="54">
        <v>2</v>
      </c>
      <c r="C1435" s="54">
        <v>3</v>
      </c>
      <c r="D1435" s="54">
        <v>31</v>
      </c>
      <c r="E1435" s="54">
        <v>34</v>
      </c>
      <c r="F1435" s="54">
        <v>37</v>
      </c>
      <c r="G1435" s="54">
        <v>39</v>
      </c>
      <c r="H1435" s="54"/>
      <c r="I1435" s="53"/>
      <c r="J1435" s="62">
        <v>27</v>
      </c>
      <c r="K1435" s="62">
        <v>17</v>
      </c>
      <c r="R1435" s="62">
        <v>17</v>
      </c>
      <c r="S1435" s="64">
        <v>2</v>
      </c>
      <c r="T1435" s="65">
        <v>1</v>
      </c>
      <c r="U1435" s="66"/>
      <c r="AA1435" s="62">
        <v>1</v>
      </c>
      <c r="AB1435" s="52" t="s">
        <v>4413</v>
      </c>
      <c r="AC1435" s="52" t="s">
        <v>4414</v>
      </c>
      <c r="AJ1435" s="52" t="s">
        <v>4415</v>
      </c>
    </row>
    <row r="1436" spans="1:36" ht="12.75" customHeight="1">
      <c r="A1436" s="78">
        <v>41394</v>
      </c>
      <c r="B1436" s="54">
        <v>4</v>
      </c>
      <c r="C1436" s="54">
        <v>11</v>
      </c>
      <c r="D1436" s="54">
        <v>16</v>
      </c>
      <c r="E1436" s="54">
        <v>29</v>
      </c>
      <c r="F1436" s="54">
        <v>38</v>
      </c>
      <c r="G1436" s="54">
        <v>46</v>
      </c>
      <c r="H1436" s="54"/>
      <c r="I1436" s="53"/>
      <c r="J1436" s="62">
        <v>28</v>
      </c>
      <c r="K1436" s="62">
        <v>16</v>
      </c>
      <c r="R1436" s="62">
        <v>16</v>
      </c>
      <c r="S1436" s="64">
        <v>4</v>
      </c>
      <c r="T1436" s="65">
        <v>2</v>
      </c>
      <c r="U1436" s="66"/>
      <c r="AA1436" s="62">
        <v>2</v>
      </c>
      <c r="AB1436" s="52" t="s">
        <v>4416</v>
      </c>
      <c r="AC1436" s="52" t="s">
        <v>4417</v>
      </c>
      <c r="AJ1436" s="52" t="s">
        <v>4418</v>
      </c>
    </row>
    <row r="1437" spans="1:36" ht="12.75" customHeight="1">
      <c r="A1437" s="78">
        <v>41393</v>
      </c>
      <c r="B1437" s="54">
        <v>2</v>
      </c>
      <c r="C1437" s="54">
        <v>4</v>
      </c>
      <c r="D1437" s="54">
        <v>6</v>
      </c>
      <c r="E1437" s="54">
        <v>33</v>
      </c>
      <c r="F1437" s="54">
        <v>43</v>
      </c>
      <c r="G1437" s="54">
        <v>49</v>
      </c>
      <c r="H1437" s="54"/>
      <c r="I1437" s="53"/>
      <c r="J1437" s="62">
        <v>25</v>
      </c>
      <c r="K1437" s="62">
        <v>15</v>
      </c>
      <c r="R1437" s="62">
        <v>15</v>
      </c>
      <c r="S1437" s="64">
        <v>2</v>
      </c>
      <c r="T1437" s="65">
        <v>0</v>
      </c>
      <c r="U1437" s="66"/>
      <c r="AA1437" s="62">
        <v>0</v>
      </c>
      <c r="AB1437" s="52" t="s">
        <v>4419</v>
      </c>
      <c r="AC1437" s="52" t="s">
        <v>4420</v>
      </c>
      <c r="AJ1437" s="52" t="s">
        <v>4421</v>
      </c>
    </row>
    <row r="1438" spans="1:36" ht="12.75" customHeight="1">
      <c r="A1438" s="78">
        <v>41390</v>
      </c>
      <c r="B1438" s="54">
        <v>3</v>
      </c>
      <c r="C1438" s="54">
        <v>13</v>
      </c>
      <c r="D1438" s="54">
        <v>19</v>
      </c>
      <c r="E1438" s="54">
        <v>26</v>
      </c>
      <c r="F1438" s="54">
        <v>40</v>
      </c>
      <c r="G1438" s="54">
        <v>44</v>
      </c>
      <c r="H1438" s="54"/>
      <c r="I1438" s="53"/>
      <c r="J1438" s="62">
        <v>26</v>
      </c>
      <c r="K1438" s="62">
        <v>16</v>
      </c>
      <c r="R1438" s="62">
        <v>16</v>
      </c>
      <c r="S1438" s="64">
        <v>2</v>
      </c>
      <c r="T1438" s="65">
        <v>1</v>
      </c>
      <c r="U1438" s="66"/>
      <c r="AA1438" s="62">
        <v>1</v>
      </c>
      <c r="AB1438" s="52" t="s">
        <v>4422</v>
      </c>
      <c r="AC1438" s="52" t="s">
        <v>4423</v>
      </c>
      <c r="AJ1438" s="52" t="s">
        <v>4424</v>
      </c>
    </row>
    <row r="1439" spans="1:36" ht="12.75" customHeight="1">
      <c r="A1439" s="78">
        <v>41388</v>
      </c>
      <c r="B1439" s="54">
        <v>2</v>
      </c>
      <c r="C1439" s="54">
        <v>4</v>
      </c>
      <c r="D1439" s="54">
        <v>8</v>
      </c>
      <c r="E1439" s="54">
        <v>27</v>
      </c>
      <c r="F1439" s="54">
        <v>36</v>
      </c>
      <c r="G1439" s="54">
        <v>48</v>
      </c>
      <c r="H1439" s="54"/>
      <c r="I1439" s="53"/>
      <c r="J1439" s="62">
        <v>25</v>
      </c>
      <c r="K1439" s="62">
        <v>15</v>
      </c>
      <c r="R1439" s="62">
        <v>15</v>
      </c>
      <c r="S1439" s="64">
        <v>3</v>
      </c>
      <c r="T1439" s="65">
        <v>1</v>
      </c>
      <c r="U1439" s="66"/>
      <c r="AA1439" s="62">
        <v>1</v>
      </c>
      <c r="AB1439" s="52" t="s">
        <v>4425</v>
      </c>
      <c r="AC1439" s="52" t="s">
        <v>4426</v>
      </c>
      <c r="AJ1439" s="52" t="s">
        <v>4427</v>
      </c>
    </row>
    <row r="1440" spans="1:36" ht="12.75" customHeight="1">
      <c r="A1440" s="78">
        <v>41387</v>
      </c>
      <c r="B1440" s="54">
        <v>2</v>
      </c>
      <c r="C1440" s="54">
        <v>18</v>
      </c>
      <c r="D1440" s="54">
        <v>31</v>
      </c>
      <c r="E1440" s="54">
        <v>33</v>
      </c>
      <c r="F1440" s="54">
        <v>38</v>
      </c>
      <c r="G1440" s="54">
        <v>47</v>
      </c>
      <c r="H1440" s="54"/>
      <c r="I1440" s="53"/>
      <c r="J1440" s="62">
        <v>26</v>
      </c>
      <c r="K1440" s="62">
        <v>16</v>
      </c>
      <c r="R1440" s="62">
        <v>16</v>
      </c>
      <c r="S1440" s="64">
        <v>4</v>
      </c>
      <c r="T1440" s="65">
        <v>3</v>
      </c>
      <c r="U1440" s="66"/>
      <c r="AA1440" s="62">
        <v>3</v>
      </c>
      <c r="AB1440" s="52" t="s">
        <v>4428</v>
      </c>
      <c r="AC1440" s="52" t="s">
        <v>4429</v>
      </c>
      <c r="AJ1440" s="52" t="s">
        <v>4430</v>
      </c>
    </row>
    <row r="1441" spans="1:36" ht="12.75" customHeight="1">
      <c r="A1441" s="78">
        <v>41386</v>
      </c>
      <c r="B1441" s="54">
        <v>9</v>
      </c>
      <c r="C1441" s="54">
        <v>15</v>
      </c>
      <c r="D1441" s="54">
        <v>20</v>
      </c>
      <c r="E1441" s="54">
        <v>32</v>
      </c>
      <c r="F1441" s="54">
        <v>38</v>
      </c>
      <c r="G1441" s="54">
        <v>47</v>
      </c>
      <c r="H1441" s="54"/>
      <c r="I1441" s="53"/>
      <c r="J1441" s="62">
        <v>26</v>
      </c>
      <c r="K1441" s="62">
        <v>15</v>
      </c>
      <c r="R1441" s="62">
        <v>15</v>
      </c>
      <c r="S1441" s="64">
        <v>4</v>
      </c>
      <c r="T1441" s="65">
        <v>2</v>
      </c>
      <c r="U1441" s="66"/>
      <c r="AA1441" s="62">
        <v>2</v>
      </c>
      <c r="AB1441" s="52" t="s">
        <v>4431</v>
      </c>
      <c r="AC1441" s="52" t="s">
        <v>4432</v>
      </c>
      <c r="AJ1441" s="52" t="s">
        <v>4433</v>
      </c>
    </row>
    <row r="1442" spans="1:36" ht="12.75" customHeight="1">
      <c r="A1442" s="78">
        <v>41383</v>
      </c>
      <c r="B1442" s="54">
        <v>10</v>
      </c>
      <c r="C1442" s="54">
        <v>12</v>
      </c>
      <c r="D1442" s="54">
        <v>15</v>
      </c>
      <c r="E1442" s="54">
        <v>27</v>
      </c>
      <c r="F1442" s="54">
        <v>40</v>
      </c>
      <c r="G1442" s="54">
        <v>43</v>
      </c>
      <c r="H1442" s="54"/>
      <c r="I1442" s="53"/>
      <c r="J1442" s="62">
        <v>25</v>
      </c>
      <c r="K1442" s="62">
        <v>16</v>
      </c>
      <c r="R1442" s="62">
        <v>16</v>
      </c>
      <c r="S1442" s="64">
        <v>3</v>
      </c>
      <c r="T1442" s="65">
        <v>1</v>
      </c>
      <c r="U1442" s="66"/>
      <c r="AA1442" s="62">
        <v>1</v>
      </c>
      <c r="AB1442" s="52" t="s">
        <v>4434</v>
      </c>
      <c r="AC1442" s="52" t="s">
        <v>4435</v>
      </c>
      <c r="AJ1442" s="52" t="s">
        <v>4436</v>
      </c>
    </row>
    <row r="1443" spans="1:36" ht="12.75" customHeight="1">
      <c r="A1443" s="78">
        <v>41381</v>
      </c>
      <c r="B1443" s="54">
        <v>7</v>
      </c>
      <c r="C1443" s="54">
        <v>8</v>
      </c>
      <c r="D1443" s="54">
        <v>23</v>
      </c>
      <c r="E1443" s="54">
        <v>29</v>
      </c>
      <c r="F1443" s="54">
        <v>33</v>
      </c>
      <c r="G1443" s="54">
        <v>42</v>
      </c>
      <c r="H1443" s="54"/>
      <c r="I1443" s="53"/>
      <c r="J1443" s="62">
        <v>24</v>
      </c>
      <c r="K1443" s="62">
        <v>14</v>
      </c>
      <c r="R1443" s="62">
        <v>14</v>
      </c>
      <c r="S1443" s="64">
        <v>2</v>
      </c>
      <c r="T1443" s="65">
        <v>2</v>
      </c>
      <c r="U1443" s="66"/>
      <c r="AA1443" s="62">
        <v>2</v>
      </c>
      <c r="AB1443" s="52" t="s">
        <v>4437</v>
      </c>
      <c r="AC1443" s="52" t="s">
        <v>4438</v>
      </c>
      <c r="AJ1443" s="52" t="s">
        <v>4439</v>
      </c>
    </row>
    <row r="1444" spans="1:36" ht="12.75" customHeight="1">
      <c r="A1444" s="78">
        <v>41380</v>
      </c>
      <c r="B1444" s="54">
        <v>1</v>
      </c>
      <c r="C1444" s="54">
        <v>4</v>
      </c>
      <c r="D1444" s="54">
        <v>11</v>
      </c>
      <c r="E1444" s="54">
        <v>23</v>
      </c>
      <c r="F1444" s="54">
        <v>30</v>
      </c>
      <c r="G1444" s="54">
        <v>38</v>
      </c>
      <c r="H1444" s="54"/>
      <c r="I1444" s="53"/>
      <c r="J1444" s="62">
        <v>24</v>
      </c>
      <c r="K1444" s="62">
        <v>14</v>
      </c>
      <c r="R1444" s="62">
        <v>14</v>
      </c>
      <c r="S1444" s="64">
        <v>2</v>
      </c>
      <c r="T1444" s="65">
        <v>2</v>
      </c>
      <c r="U1444" s="66"/>
      <c r="AA1444" s="62">
        <v>2</v>
      </c>
      <c r="AB1444" s="52" t="s">
        <v>4440</v>
      </c>
      <c r="AC1444" s="52" t="s">
        <v>4441</v>
      </c>
      <c r="AJ1444" s="52" t="s">
        <v>4442</v>
      </c>
    </row>
    <row r="1445" spans="1:36" ht="12.75" customHeight="1">
      <c r="A1445" s="78">
        <v>41379</v>
      </c>
      <c r="B1445" s="54">
        <v>5</v>
      </c>
      <c r="C1445" s="54">
        <v>7</v>
      </c>
      <c r="D1445" s="54">
        <v>20</v>
      </c>
      <c r="E1445" s="54">
        <v>29</v>
      </c>
      <c r="F1445" s="54">
        <v>37</v>
      </c>
      <c r="G1445" s="54">
        <v>39</v>
      </c>
      <c r="H1445" s="54"/>
      <c r="I1445" s="53"/>
      <c r="J1445" s="62">
        <v>26</v>
      </c>
      <c r="K1445" s="62">
        <v>17</v>
      </c>
      <c r="R1445" s="62">
        <v>17</v>
      </c>
      <c r="S1445" s="64">
        <v>3</v>
      </c>
      <c r="T1445" s="65">
        <v>2</v>
      </c>
      <c r="U1445" s="66"/>
      <c r="AA1445" s="62">
        <v>2</v>
      </c>
      <c r="AB1445" s="52" t="s">
        <v>4443</v>
      </c>
      <c r="AC1445" s="52" t="s">
        <v>4444</v>
      </c>
      <c r="AJ1445" s="52" t="s">
        <v>4445</v>
      </c>
    </row>
    <row r="1446" spans="1:36" ht="12.75" customHeight="1">
      <c r="A1446" s="78">
        <v>41376</v>
      </c>
      <c r="B1446" s="54">
        <v>9</v>
      </c>
      <c r="C1446" s="54">
        <v>20</v>
      </c>
      <c r="D1446" s="54">
        <v>21</v>
      </c>
      <c r="E1446" s="54">
        <v>28</v>
      </c>
      <c r="F1446" s="54">
        <v>30</v>
      </c>
      <c r="G1446" s="54">
        <v>44</v>
      </c>
      <c r="H1446" s="54"/>
      <c r="I1446" s="53"/>
      <c r="J1446" s="62">
        <v>29</v>
      </c>
      <c r="K1446" s="62">
        <v>18</v>
      </c>
      <c r="R1446" s="62">
        <v>18</v>
      </c>
      <c r="S1446" s="64">
        <v>4</v>
      </c>
      <c r="T1446" s="65">
        <v>1</v>
      </c>
      <c r="U1446" s="66"/>
      <c r="AA1446" s="62">
        <v>1</v>
      </c>
      <c r="AB1446" s="52" t="s">
        <v>4446</v>
      </c>
      <c r="AC1446" s="52" t="s">
        <v>4447</v>
      </c>
      <c r="AJ1446" s="52" t="s">
        <v>4448</v>
      </c>
    </row>
    <row r="1447" spans="1:36" ht="12.75" customHeight="1">
      <c r="A1447" s="78">
        <v>41374</v>
      </c>
      <c r="B1447" s="54">
        <v>11</v>
      </c>
      <c r="C1447" s="54">
        <v>18</v>
      </c>
      <c r="D1447" s="54">
        <v>31</v>
      </c>
      <c r="E1447" s="54">
        <v>32</v>
      </c>
      <c r="F1447" s="54">
        <v>33</v>
      </c>
      <c r="G1447" s="54">
        <v>42</v>
      </c>
      <c r="H1447" s="54"/>
      <c r="I1447" s="53"/>
      <c r="J1447" s="62">
        <v>29</v>
      </c>
      <c r="K1447" s="62">
        <v>16</v>
      </c>
      <c r="R1447" s="62">
        <v>16</v>
      </c>
      <c r="S1447" s="64">
        <v>3</v>
      </c>
      <c r="T1447" s="65">
        <v>1</v>
      </c>
      <c r="U1447" s="66"/>
      <c r="AA1447" s="62">
        <v>1</v>
      </c>
      <c r="AB1447" s="52" t="s">
        <v>4449</v>
      </c>
      <c r="AC1447" s="52" t="s">
        <v>4450</v>
      </c>
      <c r="AJ1447" s="52" t="s">
        <v>4451</v>
      </c>
    </row>
    <row r="1448" spans="1:36" ht="12.75" customHeight="1">
      <c r="A1448" s="78">
        <v>41373</v>
      </c>
      <c r="B1448" s="54">
        <v>9</v>
      </c>
      <c r="C1448" s="54">
        <v>11</v>
      </c>
      <c r="D1448" s="54">
        <v>16</v>
      </c>
      <c r="E1448" s="54">
        <v>26</v>
      </c>
      <c r="F1448" s="54">
        <v>42</v>
      </c>
      <c r="G1448" s="54">
        <v>48</v>
      </c>
      <c r="H1448" s="54"/>
      <c r="I1448" s="53"/>
      <c r="J1448" s="62">
        <v>25</v>
      </c>
      <c r="K1448" s="62">
        <v>17</v>
      </c>
      <c r="R1448" s="62">
        <v>17</v>
      </c>
      <c r="S1448" s="64">
        <v>1</v>
      </c>
      <c r="T1448" s="65">
        <v>0</v>
      </c>
      <c r="U1448" s="66"/>
      <c r="AA1448" s="62">
        <v>0</v>
      </c>
      <c r="AB1448" s="52" t="s">
        <v>4452</v>
      </c>
      <c r="AC1448" s="52" t="s">
        <v>4453</v>
      </c>
      <c r="AJ1448" s="52" t="s">
        <v>4454</v>
      </c>
    </row>
    <row r="1449" spans="1:36" ht="12.75" customHeight="1">
      <c r="A1449" s="78">
        <v>41372</v>
      </c>
      <c r="B1449" s="54">
        <v>4</v>
      </c>
      <c r="C1449" s="54">
        <v>5</v>
      </c>
      <c r="D1449" s="54">
        <v>24</v>
      </c>
      <c r="E1449" s="54">
        <v>30</v>
      </c>
      <c r="F1449" s="54">
        <v>39</v>
      </c>
      <c r="G1449" s="54">
        <v>43</v>
      </c>
      <c r="H1449" s="54"/>
      <c r="I1449" s="53"/>
      <c r="J1449" s="62">
        <v>27</v>
      </c>
      <c r="K1449" s="62">
        <v>17</v>
      </c>
      <c r="R1449" s="62">
        <v>17</v>
      </c>
      <c r="S1449" s="64">
        <v>4</v>
      </c>
      <c r="T1449" s="65">
        <v>2</v>
      </c>
      <c r="U1449" s="66"/>
      <c r="AA1449" s="62">
        <v>2</v>
      </c>
      <c r="AB1449" s="52" t="s">
        <v>4455</v>
      </c>
      <c r="AC1449" s="52" t="s">
        <v>4456</v>
      </c>
      <c r="AJ1449" s="52" t="s">
        <v>4457</v>
      </c>
    </row>
    <row r="1450" spans="1:36" ht="12.75" customHeight="1">
      <c r="A1450" s="78">
        <v>41369</v>
      </c>
      <c r="B1450" s="54">
        <v>16</v>
      </c>
      <c r="C1450" s="54">
        <v>20</v>
      </c>
      <c r="D1450" s="54">
        <v>30</v>
      </c>
      <c r="E1450" s="54">
        <v>31</v>
      </c>
      <c r="F1450" s="54">
        <v>36</v>
      </c>
      <c r="G1450" s="54">
        <v>38</v>
      </c>
      <c r="H1450" s="54"/>
      <c r="I1450" s="53"/>
      <c r="J1450" s="62">
        <v>27</v>
      </c>
      <c r="K1450" s="62">
        <v>17</v>
      </c>
      <c r="R1450" s="62">
        <v>17</v>
      </c>
      <c r="S1450" s="64">
        <v>4</v>
      </c>
      <c r="T1450" s="65">
        <v>1</v>
      </c>
      <c r="U1450" s="66"/>
      <c r="AA1450" s="62">
        <v>1</v>
      </c>
      <c r="AB1450" s="52" t="s">
        <v>4458</v>
      </c>
      <c r="AC1450" s="52" t="s">
        <v>4459</v>
      </c>
      <c r="AJ1450" s="52" t="s">
        <v>4460</v>
      </c>
    </row>
    <row r="1451" spans="1:36" ht="12.75" customHeight="1">
      <c r="A1451" s="78">
        <v>41367</v>
      </c>
      <c r="B1451" s="54">
        <v>8</v>
      </c>
      <c r="C1451" s="54">
        <v>13</v>
      </c>
      <c r="D1451" s="54">
        <v>17</v>
      </c>
      <c r="E1451" s="54">
        <v>26</v>
      </c>
      <c r="F1451" s="54">
        <v>42</v>
      </c>
      <c r="G1451" s="54">
        <v>45</v>
      </c>
      <c r="H1451" s="54"/>
      <c r="I1451" s="53"/>
      <c r="J1451" s="62">
        <v>28</v>
      </c>
      <c r="K1451" s="62">
        <v>16</v>
      </c>
      <c r="R1451" s="62">
        <v>16</v>
      </c>
      <c r="S1451" s="64">
        <v>4</v>
      </c>
      <c r="T1451" s="65">
        <v>2</v>
      </c>
      <c r="U1451" s="66"/>
      <c r="AA1451" s="62">
        <v>2</v>
      </c>
      <c r="AB1451" s="52" t="s">
        <v>4461</v>
      </c>
      <c r="AC1451" s="52" t="s">
        <v>4462</v>
      </c>
      <c r="AJ1451" s="52" t="s">
        <v>4463</v>
      </c>
    </row>
    <row r="1452" spans="1:36" ht="12.75" customHeight="1">
      <c r="A1452" s="78">
        <v>41366</v>
      </c>
      <c r="B1452" s="54">
        <v>12</v>
      </c>
      <c r="C1452" s="54">
        <v>14</v>
      </c>
      <c r="D1452" s="54">
        <v>20</v>
      </c>
      <c r="E1452" s="54">
        <v>27</v>
      </c>
      <c r="F1452" s="54">
        <v>30</v>
      </c>
      <c r="G1452" s="54">
        <v>38</v>
      </c>
      <c r="H1452" s="54"/>
      <c r="I1452" s="53"/>
      <c r="J1452" s="62">
        <v>29</v>
      </c>
      <c r="K1452" s="62">
        <v>17</v>
      </c>
      <c r="R1452" s="62">
        <v>17</v>
      </c>
      <c r="S1452" s="64">
        <v>6</v>
      </c>
      <c r="T1452" s="65">
        <v>2</v>
      </c>
      <c r="U1452" s="66"/>
      <c r="AA1452" s="62">
        <v>2</v>
      </c>
      <c r="AB1452" s="52" t="s">
        <v>4464</v>
      </c>
      <c r="AC1452" s="52" t="s">
        <v>4465</v>
      </c>
      <c r="AJ1452" s="52" t="s">
        <v>4466</v>
      </c>
    </row>
    <row r="1453" spans="1:36" ht="12.75" customHeight="1">
      <c r="A1453" s="78">
        <v>41365</v>
      </c>
      <c r="B1453" s="54">
        <v>8</v>
      </c>
      <c r="C1453" s="54">
        <v>16</v>
      </c>
      <c r="D1453" s="54">
        <v>21</v>
      </c>
      <c r="E1453" s="54">
        <v>24</v>
      </c>
      <c r="F1453" s="54">
        <v>42</v>
      </c>
      <c r="G1453" s="54">
        <v>49</v>
      </c>
      <c r="H1453" s="54"/>
      <c r="I1453" s="53"/>
      <c r="J1453" s="62">
        <v>28</v>
      </c>
      <c r="K1453" s="62">
        <v>15</v>
      </c>
      <c r="R1453" s="62">
        <v>15</v>
      </c>
      <c r="S1453" s="64">
        <v>2</v>
      </c>
      <c r="T1453" s="65">
        <v>1</v>
      </c>
      <c r="U1453" s="66"/>
      <c r="AA1453" s="62">
        <v>1</v>
      </c>
      <c r="AB1453" s="52" t="s">
        <v>4467</v>
      </c>
      <c r="AC1453" s="52" t="s">
        <v>4468</v>
      </c>
      <c r="AJ1453" s="52" t="s">
        <v>4469</v>
      </c>
    </row>
    <row r="1454" spans="1:36" ht="12.75" customHeight="1">
      <c r="A1454" s="78">
        <v>41362</v>
      </c>
      <c r="B1454" s="54">
        <v>13</v>
      </c>
      <c r="C1454" s="54">
        <v>19</v>
      </c>
      <c r="D1454" s="54">
        <v>25</v>
      </c>
      <c r="E1454" s="54">
        <v>26</v>
      </c>
      <c r="F1454" s="54">
        <v>39</v>
      </c>
      <c r="G1454" s="54">
        <v>43</v>
      </c>
      <c r="H1454" s="54"/>
      <c r="I1454" s="53"/>
      <c r="J1454" s="62">
        <v>26</v>
      </c>
      <c r="K1454" s="62">
        <v>16</v>
      </c>
      <c r="R1454" s="62">
        <v>16</v>
      </c>
      <c r="S1454" s="64">
        <v>2</v>
      </c>
      <c r="T1454" s="65">
        <v>1</v>
      </c>
      <c r="U1454" s="66"/>
      <c r="AA1454" s="62">
        <v>1</v>
      </c>
      <c r="AB1454" s="52" t="s">
        <v>4470</v>
      </c>
      <c r="AC1454" s="52" t="s">
        <v>4471</v>
      </c>
      <c r="AJ1454" s="52" t="s">
        <v>4472</v>
      </c>
    </row>
    <row r="1455" spans="1:36" ht="12.75" customHeight="1">
      <c r="A1455" s="78">
        <v>41360</v>
      </c>
      <c r="B1455" s="54">
        <v>7</v>
      </c>
      <c r="C1455" s="54">
        <v>17</v>
      </c>
      <c r="D1455" s="54">
        <v>19</v>
      </c>
      <c r="E1455" s="54">
        <v>30</v>
      </c>
      <c r="F1455" s="54">
        <v>32</v>
      </c>
      <c r="G1455" s="54">
        <v>36</v>
      </c>
      <c r="H1455" s="54"/>
      <c r="I1455" s="53"/>
      <c r="J1455" s="62">
        <v>25</v>
      </c>
      <c r="K1455" s="62">
        <v>15</v>
      </c>
      <c r="R1455" s="62">
        <v>15</v>
      </c>
      <c r="S1455" s="64">
        <v>2</v>
      </c>
      <c r="T1455" s="65">
        <v>0</v>
      </c>
      <c r="U1455" s="66"/>
      <c r="AA1455" s="62">
        <v>0</v>
      </c>
      <c r="AB1455" s="52" t="s">
        <v>4473</v>
      </c>
      <c r="AC1455" s="52" t="s">
        <v>4474</v>
      </c>
      <c r="AJ1455" s="52" t="s">
        <v>4475</v>
      </c>
    </row>
    <row r="1456" spans="1:36" ht="12.75" customHeight="1">
      <c r="A1456" s="78">
        <v>41359</v>
      </c>
      <c r="B1456" s="54">
        <v>1</v>
      </c>
      <c r="C1456" s="54">
        <v>18</v>
      </c>
      <c r="D1456" s="54">
        <v>25</v>
      </c>
      <c r="E1456" s="54">
        <v>27</v>
      </c>
      <c r="F1456" s="54">
        <v>36</v>
      </c>
      <c r="G1456" s="54">
        <v>40</v>
      </c>
      <c r="H1456" s="54"/>
      <c r="I1456" s="53"/>
      <c r="J1456" s="62">
        <v>24</v>
      </c>
      <c r="K1456" s="62">
        <v>15</v>
      </c>
      <c r="R1456" s="62">
        <v>15</v>
      </c>
      <c r="S1456" s="64">
        <v>1</v>
      </c>
      <c r="T1456" s="65">
        <v>0</v>
      </c>
      <c r="U1456" s="66"/>
      <c r="AA1456" s="62">
        <v>0</v>
      </c>
      <c r="AB1456" s="52" t="s">
        <v>4476</v>
      </c>
      <c r="AC1456" s="52" t="s">
        <v>4477</v>
      </c>
      <c r="AJ1456" s="52" t="s">
        <v>4478</v>
      </c>
    </row>
    <row r="1457" spans="1:36" ht="12.75" customHeight="1">
      <c r="A1457" s="78">
        <v>41358</v>
      </c>
      <c r="B1457" s="54">
        <v>3</v>
      </c>
      <c r="C1457" s="54">
        <v>5</v>
      </c>
      <c r="D1457" s="54">
        <v>24</v>
      </c>
      <c r="E1457" s="54">
        <v>25</v>
      </c>
      <c r="F1457" s="54">
        <v>28</v>
      </c>
      <c r="G1457" s="54">
        <v>45</v>
      </c>
      <c r="H1457" s="54"/>
      <c r="I1457" s="53"/>
      <c r="J1457" s="62">
        <v>26</v>
      </c>
      <c r="K1457" s="62">
        <v>16</v>
      </c>
      <c r="R1457" s="62">
        <v>16</v>
      </c>
      <c r="S1457" s="64">
        <v>3</v>
      </c>
      <c r="T1457" s="65">
        <v>2</v>
      </c>
      <c r="U1457" s="66"/>
      <c r="AA1457" s="62">
        <v>2</v>
      </c>
      <c r="AB1457" s="52" t="s">
        <v>4479</v>
      </c>
      <c r="AC1457" s="52" t="s">
        <v>4480</v>
      </c>
      <c r="AJ1457" s="52" t="s">
        <v>4481</v>
      </c>
    </row>
    <row r="1458" spans="1:36" ht="12.75" customHeight="1">
      <c r="A1458" s="78">
        <v>41355</v>
      </c>
      <c r="B1458" s="54">
        <v>22</v>
      </c>
      <c r="C1458" s="54">
        <v>23</v>
      </c>
      <c r="D1458" s="54">
        <v>27</v>
      </c>
      <c r="E1458" s="54">
        <v>30</v>
      </c>
      <c r="F1458" s="54">
        <v>38</v>
      </c>
      <c r="G1458" s="54">
        <v>46</v>
      </c>
      <c r="H1458" s="54"/>
      <c r="I1458" s="53"/>
      <c r="J1458" s="62">
        <v>28</v>
      </c>
      <c r="K1458" s="62">
        <v>16</v>
      </c>
      <c r="R1458" s="62">
        <v>16</v>
      </c>
      <c r="S1458" s="64">
        <v>3</v>
      </c>
      <c r="T1458" s="65">
        <v>1</v>
      </c>
      <c r="U1458" s="66"/>
      <c r="AA1458" s="62">
        <v>1</v>
      </c>
      <c r="AB1458" s="52" t="s">
        <v>4482</v>
      </c>
      <c r="AC1458" s="52" t="s">
        <v>4483</v>
      </c>
      <c r="AJ1458" s="52" t="s">
        <v>4484</v>
      </c>
    </row>
    <row r="1459" spans="1:36" ht="12.75" customHeight="1">
      <c r="A1459" s="78">
        <v>41353</v>
      </c>
      <c r="B1459" s="54">
        <v>7</v>
      </c>
      <c r="C1459" s="54">
        <v>17</v>
      </c>
      <c r="D1459" s="54">
        <v>23</v>
      </c>
      <c r="E1459" s="54">
        <v>26</v>
      </c>
      <c r="F1459" s="54">
        <v>37</v>
      </c>
      <c r="G1459" s="54">
        <v>39</v>
      </c>
      <c r="H1459" s="54"/>
      <c r="I1459" s="53"/>
      <c r="J1459" s="62">
        <v>27</v>
      </c>
      <c r="K1459" s="62">
        <v>16</v>
      </c>
      <c r="R1459" s="62">
        <v>16</v>
      </c>
      <c r="S1459" s="64">
        <v>2</v>
      </c>
      <c r="T1459" s="65">
        <v>0</v>
      </c>
      <c r="U1459" s="66"/>
      <c r="AA1459" s="62">
        <v>0</v>
      </c>
      <c r="AB1459" s="52" t="s">
        <v>4485</v>
      </c>
      <c r="AC1459" s="52" t="s">
        <v>4486</v>
      </c>
      <c r="AJ1459" s="52" t="s">
        <v>4487</v>
      </c>
    </row>
    <row r="1460" spans="1:36" ht="12.75" customHeight="1">
      <c r="A1460" s="78">
        <v>41352</v>
      </c>
      <c r="B1460" s="54">
        <v>10</v>
      </c>
      <c r="C1460" s="54">
        <v>15</v>
      </c>
      <c r="D1460" s="54">
        <v>23</v>
      </c>
      <c r="E1460" s="54">
        <v>28</v>
      </c>
      <c r="F1460" s="54">
        <v>42</v>
      </c>
      <c r="G1460" s="54">
        <v>47</v>
      </c>
      <c r="H1460" s="54"/>
      <c r="I1460" s="53"/>
      <c r="J1460" s="62">
        <v>24</v>
      </c>
      <c r="K1460" s="62">
        <v>16</v>
      </c>
      <c r="R1460" s="62">
        <v>16</v>
      </c>
      <c r="S1460" s="64">
        <v>3</v>
      </c>
      <c r="T1460" s="65">
        <v>3</v>
      </c>
      <c r="U1460" s="66"/>
      <c r="AA1460" s="62">
        <v>3</v>
      </c>
      <c r="AB1460" s="52" t="s">
        <v>4488</v>
      </c>
      <c r="AC1460" s="52" t="s">
        <v>4489</v>
      </c>
      <c r="AJ1460" s="52" t="s">
        <v>4490</v>
      </c>
    </row>
    <row r="1461" spans="1:36" ht="12.75" customHeight="1">
      <c r="A1461" s="78">
        <v>41351</v>
      </c>
      <c r="B1461" s="54">
        <v>5</v>
      </c>
      <c r="C1461" s="54">
        <v>7</v>
      </c>
      <c r="D1461" s="54">
        <v>25</v>
      </c>
      <c r="E1461" s="54">
        <v>30</v>
      </c>
      <c r="F1461" s="54">
        <v>31</v>
      </c>
      <c r="G1461" s="54">
        <v>34</v>
      </c>
      <c r="H1461" s="54"/>
      <c r="I1461" s="53"/>
      <c r="J1461" s="62">
        <v>26</v>
      </c>
      <c r="K1461" s="62">
        <v>15</v>
      </c>
      <c r="R1461" s="62">
        <v>15</v>
      </c>
      <c r="S1461" s="64">
        <v>2</v>
      </c>
      <c r="T1461" s="65">
        <v>1</v>
      </c>
      <c r="U1461" s="66"/>
      <c r="AA1461" s="62">
        <v>1</v>
      </c>
      <c r="AB1461" s="52" t="s">
        <v>4491</v>
      </c>
      <c r="AC1461" s="52" t="s">
        <v>4492</v>
      </c>
      <c r="AJ1461" s="52" t="s">
        <v>4493</v>
      </c>
    </row>
    <row r="1462" spans="1:36" ht="12.75" customHeight="1">
      <c r="A1462" s="78">
        <v>41348</v>
      </c>
      <c r="B1462" s="54">
        <v>14</v>
      </c>
      <c r="C1462" s="54">
        <v>20</v>
      </c>
      <c r="D1462" s="54">
        <v>33</v>
      </c>
      <c r="E1462" s="54">
        <v>41</v>
      </c>
      <c r="F1462" s="54">
        <v>45</v>
      </c>
      <c r="G1462" s="54">
        <v>48</v>
      </c>
      <c r="H1462" s="54"/>
      <c r="I1462" s="53"/>
      <c r="J1462" s="62">
        <v>23</v>
      </c>
      <c r="K1462" s="62">
        <v>14</v>
      </c>
      <c r="R1462" s="62">
        <v>14</v>
      </c>
      <c r="S1462" s="64">
        <v>3</v>
      </c>
      <c r="T1462" s="65">
        <v>2</v>
      </c>
      <c r="U1462" s="66"/>
      <c r="AA1462" s="62">
        <v>2</v>
      </c>
      <c r="AB1462" s="52" t="s">
        <v>4494</v>
      </c>
      <c r="AC1462" s="52" t="s">
        <v>4495</v>
      </c>
      <c r="AJ1462" s="52" t="s">
        <v>4496</v>
      </c>
    </row>
    <row r="1463" spans="1:36" ht="12.75" customHeight="1">
      <c r="A1463" s="78">
        <v>41346</v>
      </c>
      <c r="B1463" s="54">
        <v>11</v>
      </c>
      <c r="C1463" s="54">
        <v>12</v>
      </c>
      <c r="D1463" s="54">
        <v>28</v>
      </c>
      <c r="E1463" s="54">
        <v>29</v>
      </c>
      <c r="F1463" s="54">
        <v>42</v>
      </c>
      <c r="G1463" s="54">
        <v>45</v>
      </c>
      <c r="H1463" s="54"/>
      <c r="I1463" s="53"/>
      <c r="J1463" s="62">
        <v>26</v>
      </c>
      <c r="K1463" s="62">
        <v>15</v>
      </c>
      <c r="R1463" s="62">
        <v>15</v>
      </c>
      <c r="S1463" s="64">
        <v>3</v>
      </c>
      <c r="T1463" s="65">
        <v>2</v>
      </c>
      <c r="U1463" s="66"/>
      <c r="AA1463" s="62">
        <v>2</v>
      </c>
      <c r="AB1463" s="52" t="s">
        <v>4497</v>
      </c>
      <c r="AC1463" s="52" t="s">
        <v>4498</v>
      </c>
      <c r="AJ1463" s="52" t="s">
        <v>4499</v>
      </c>
    </row>
    <row r="1464" spans="1:36" ht="12.75" customHeight="1">
      <c r="A1464" s="78">
        <v>41345</v>
      </c>
      <c r="B1464" s="54">
        <v>2</v>
      </c>
      <c r="C1464" s="54">
        <v>23</v>
      </c>
      <c r="D1464" s="54">
        <v>24</v>
      </c>
      <c r="E1464" s="54">
        <v>27</v>
      </c>
      <c r="F1464" s="54">
        <v>31</v>
      </c>
      <c r="G1464" s="54">
        <v>34</v>
      </c>
      <c r="H1464" s="54"/>
      <c r="I1464" s="53"/>
      <c r="J1464" s="62">
        <v>28</v>
      </c>
      <c r="K1464" s="62">
        <v>15</v>
      </c>
      <c r="R1464" s="62">
        <v>15</v>
      </c>
      <c r="S1464" s="64">
        <v>2</v>
      </c>
      <c r="T1464" s="65">
        <v>2</v>
      </c>
      <c r="U1464" s="66"/>
      <c r="AA1464" s="62">
        <v>2</v>
      </c>
      <c r="AB1464" s="52" t="s">
        <v>4500</v>
      </c>
      <c r="AC1464" s="52" t="s">
        <v>4501</v>
      </c>
      <c r="AJ1464" s="52" t="s">
        <v>4502</v>
      </c>
    </row>
    <row r="1465" spans="1:36" ht="12.75" customHeight="1">
      <c r="A1465" s="78">
        <v>41344</v>
      </c>
      <c r="B1465" s="54">
        <v>14</v>
      </c>
      <c r="C1465" s="54">
        <v>20</v>
      </c>
      <c r="D1465" s="54">
        <v>26</v>
      </c>
      <c r="E1465" s="54">
        <v>27</v>
      </c>
      <c r="F1465" s="54">
        <v>31</v>
      </c>
      <c r="G1465" s="54">
        <v>44</v>
      </c>
      <c r="H1465" s="54"/>
      <c r="I1465" s="53"/>
      <c r="J1465" s="62">
        <v>27</v>
      </c>
      <c r="K1465" s="62">
        <v>16</v>
      </c>
      <c r="R1465" s="62">
        <v>16</v>
      </c>
      <c r="S1465" s="64">
        <v>3</v>
      </c>
      <c r="T1465" s="65">
        <v>2</v>
      </c>
      <c r="U1465" s="66"/>
      <c r="AA1465" s="62">
        <v>2</v>
      </c>
      <c r="AB1465" s="52" t="s">
        <v>4503</v>
      </c>
      <c r="AC1465" s="52" t="s">
        <v>4504</v>
      </c>
      <c r="AJ1465" s="52" t="s">
        <v>4505</v>
      </c>
    </row>
    <row r="1466" spans="1:36" ht="12.75" customHeight="1">
      <c r="A1466" s="78">
        <v>41341</v>
      </c>
      <c r="B1466" s="54">
        <v>4</v>
      </c>
      <c r="C1466" s="54">
        <v>8</v>
      </c>
      <c r="D1466" s="54">
        <v>12</v>
      </c>
      <c r="E1466" s="54">
        <v>14</v>
      </c>
      <c r="F1466" s="54">
        <v>45</v>
      </c>
      <c r="G1466" s="54">
        <v>48</v>
      </c>
      <c r="H1466" s="54"/>
      <c r="I1466" s="53"/>
      <c r="J1466" s="62">
        <v>24</v>
      </c>
      <c r="K1466" s="62">
        <v>15</v>
      </c>
      <c r="R1466" s="62">
        <v>15</v>
      </c>
      <c r="S1466" s="64">
        <v>3</v>
      </c>
      <c r="T1466" s="65">
        <v>3</v>
      </c>
      <c r="U1466" s="66"/>
      <c r="AA1466" s="62">
        <v>3</v>
      </c>
      <c r="AB1466" s="52" t="s">
        <v>4506</v>
      </c>
      <c r="AC1466" s="52" t="s">
        <v>4507</v>
      </c>
      <c r="AJ1466" s="52" t="s">
        <v>4508</v>
      </c>
    </row>
    <row r="1467" spans="1:36" ht="12.75" customHeight="1">
      <c r="A1467" s="78">
        <v>41339</v>
      </c>
      <c r="B1467" s="54">
        <v>10</v>
      </c>
      <c r="C1467" s="54">
        <v>13</v>
      </c>
      <c r="D1467" s="54">
        <v>34</v>
      </c>
      <c r="E1467" s="54">
        <v>42</v>
      </c>
      <c r="F1467" s="54">
        <v>44</v>
      </c>
      <c r="G1467" s="54">
        <v>49</v>
      </c>
      <c r="H1467" s="54"/>
      <c r="I1467" s="53"/>
      <c r="J1467" s="62">
        <v>26</v>
      </c>
      <c r="K1467" s="62">
        <v>16</v>
      </c>
      <c r="R1467" s="62">
        <v>16</v>
      </c>
      <c r="S1467" s="64">
        <v>4</v>
      </c>
      <c r="T1467" s="65">
        <v>3</v>
      </c>
      <c r="U1467" s="66"/>
      <c r="AA1467" s="62">
        <v>3</v>
      </c>
      <c r="AB1467" s="52" t="s">
        <v>4509</v>
      </c>
      <c r="AC1467" s="52" t="s">
        <v>4510</v>
      </c>
      <c r="AJ1467" s="52" t="s">
        <v>4511</v>
      </c>
    </row>
    <row r="1468" spans="1:36" ht="12.75" customHeight="1">
      <c r="A1468" s="78">
        <v>41338</v>
      </c>
      <c r="B1468" s="54">
        <v>6</v>
      </c>
      <c r="C1468" s="54">
        <v>16</v>
      </c>
      <c r="D1468" s="54">
        <v>20</v>
      </c>
      <c r="E1468" s="54">
        <v>24</v>
      </c>
      <c r="F1468" s="54">
        <v>35</v>
      </c>
      <c r="G1468" s="54">
        <v>38</v>
      </c>
      <c r="H1468" s="54"/>
      <c r="I1468" s="53"/>
      <c r="J1468" s="62">
        <v>26</v>
      </c>
      <c r="K1468" s="62">
        <v>13</v>
      </c>
      <c r="R1468" s="62">
        <v>13</v>
      </c>
      <c r="S1468" s="64">
        <v>2</v>
      </c>
      <c r="T1468" s="65">
        <v>0</v>
      </c>
      <c r="U1468" s="66"/>
      <c r="AA1468" s="62">
        <v>0</v>
      </c>
      <c r="AB1468" s="52" t="s">
        <v>4512</v>
      </c>
      <c r="AC1468" s="52" t="s">
        <v>4513</v>
      </c>
      <c r="AJ1468" s="52" t="s">
        <v>4514</v>
      </c>
    </row>
    <row r="1469" spans="1:36" ht="12.75" customHeight="1">
      <c r="A1469" s="78">
        <v>41337</v>
      </c>
      <c r="B1469" s="54">
        <v>3</v>
      </c>
      <c r="C1469" s="54">
        <v>9</v>
      </c>
      <c r="D1469" s="54">
        <v>12</v>
      </c>
      <c r="E1469" s="54">
        <v>18</v>
      </c>
      <c r="F1469" s="54">
        <v>39</v>
      </c>
      <c r="G1469" s="54">
        <v>47</v>
      </c>
      <c r="H1469" s="54"/>
      <c r="I1469" s="53"/>
      <c r="J1469" s="62">
        <v>26</v>
      </c>
      <c r="K1469" s="62">
        <v>14</v>
      </c>
      <c r="R1469" s="62">
        <v>14</v>
      </c>
      <c r="S1469" s="64">
        <v>3</v>
      </c>
      <c r="T1469" s="65">
        <v>3</v>
      </c>
      <c r="U1469" s="66"/>
      <c r="AA1469" s="62">
        <v>3</v>
      </c>
      <c r="AB1469" s="52" t="s">
        <v>4515</v>
      </c>
      <c r="AC1469" s="52" t="s">
        <v>4516</v>
      </c>
      <c r="AJ1469" s="52" t="s">
        <v>4517</v>
      </c>
    </row>
    <row r="1470" spans="1:36" ht="12.75" customHeight="1">
      <c r="A1470" s="78">
        <v>41334</v>
      </c>
      <c r="B1470" s="54">
        <v>3</v>
      </c>
      <c r="C1470" s="54">
        <v>6</v>
      </c>
      <c r="D1470" s="54">
        <v>8</v>
      </c>
      <c r="E1470" s="54">
        <v>14</v>
      </c>
      <c r="F1470" s="54">
        <v>33</v>
      </c>
      <c r="G1470" s="54">
        <v>42</v>
      </c>
      <c r="H1470" s="54"/>
      <c r="I1470" s="53"/>
      <c r="J1470" s="62">
        <v>28</v>
      </c>
      <c r="K1470" s="62">
        <v>17</v>
      </c>
      <c r="R1470" s="62">
        <v>17</v>
      </c>
      <c r="S1470" s="64">
        <v>4</v>
      </c>
      <c r="T1470" s="65">
        <v>2</v>
      </c>
      <c r="U1470" s="66"/>
      <c r="AA1470" s="62">
        <v>2</v>
      </c>
      <c r="AB1470" s="52" t="s">
        <v>4518</v>
      </c>
      <c r="AC1470" s="52" t="s">
        <v>4519</v>
      </c>
      <c r="AJ1470" s="52" t="s">
        <v>4520</v>
      </c>
    </row>
    <row r="1471" spans="1:36" ht="12.75" customHeight="1">
      <c r="A1471" s="78">
        <v>41332</v>
      </c>
      <c r="B1471" s="54">
        <v>4</v>
      </c>
      <c r="C1471" s="54">
        <v>8</v>
      </c>
      <c r="D1471" s="54">
        <v>12</v>
      </c>
      <c r="E1471" s="54">
        <v>14</v>
      </c>
      <c r="F1471" s="54">
        <v>18</v>
      </c>
      <c r="G1471" s="54">
        <v>20</v>
      </c>
      <c r="H1471" s="54"/>
      <c r="I1471" s="53"/>
      <c r="J1471" s="62">
        <v>29</v>
      </c>
      <c r="K1471" s="62">
        <v>16</v>
      </c>
      <c r="R1471" s="62">
        <v>16</v>
      </c>
      <c r="S1471" s="64">
        <v>3</v>
      </c>
      <c r="T1471" s="65">
        <v>2</v>
      </c>
      <c r="U1471" s="66"/>
      <c r="AA1471" s="62">
        <v>2</v>
      </c>
      <c r="AB1471" s="52" t="s">
        <v>4521</v>
      </c>
      <c r="AC1471" s="52" t="s">
        <v>4522</v>
      </c>
      <c r="AJ1471" s="52" t="s">
        <v>4523</v>
      </c>
    </row>
    <row r="1472" spans="1:36" ht="12.75" customHeight="1">
      <c r="A1472" s="78">
        <v>41331</v>
      </c>
      <c r="B1472" s="54">
        <v>4</v>
      </c>
      <c r="C1472" s="54">
        <v>5</v>
      </c>
      <c r="D1472" s="54">
        <v>19</v>
      </c>
      <c r="E1472" s="54">
        <v>29</v>
      </c>
      <c r="F1472" s="54">
        <v>34</v>
      </c>
      <c r="G1472" s="54">
        <v>43</v>
      </c>
      <c r="H1472" s="54"/>
      <c r="I1472" s="53"/>
      <c r="J1472" s="62">
        <v>28</v>
      </c>
      <c r="K1472" s="62">
        <v>16</v>
      </c>
      <c r="R1472" s="62">
        <v>16</v>
      </c>
      <c r="S1472" s="64">
        <v>3</v>
      </c>
      <c r="T1472" s="65">
        <v>1</v>
      </c>
      <c r="U1472" s="66"/>
      <c r="AA1472" s="62">
        <v>1</v>
      </c>
      <c r="AB1472" s="52" t="s">
        <v>4524</v>
      </c>
      <c r="AC1472" s="52" t="s">
        <v>4525</v>
      </c>
      <c r="AJ1472" s="52" t="s">
        <v>4526</v>
      </c>
    </row>
    <row r="1473" spans="1:36" ht="12.75" customHeight="1">
      <c r="A1473" s="78">
        <v>41330</v>
      </c>
      <c r="B1473" s="54">
        <v>4</v>
      </c>
      <c r="C1473" s="54">
        <v>5</v>
      </c>
      <c r="D1473" s="54">
        <v>9</v>
      </c>
      <c r="E1473" s="54">
        <v>16</v>
      </c>
      <c r="F1473" s="54">
        <v>31</v>
      </c>
      <c r="G1473" s="54">
        <v>38</v>
      </c>
      <c r="H1473" s="54"/>
      <c r="I1473" s="53"/>
      <c r="J1473" s="62">
        <v>26</v>
      </c>
      <c r="K1473" s="62">
        <v>14</v>
      </c>
      <c r="R1473" s="62">
        <v>14</v>
      </c>
      <c r="S1473" s="64">
        <v>4</v>
      </c>
      <c r="T1473" s="65">
        <v>1</v>
      </c>
      <c r="U1473" s="66"/>
      <c r="AA1473" s="62">
        <v>1</v>
      </c>
      <c r="AB1473" s="52" t="s">
        <v>4527</v>
      </c>
      <c r="AC1473" s="52" t="s">
        <v>4528</v>
      </c>
      <c r="AJ1473" s="52" t="s">
        <v>4529</v>
      </c>
    </row>
    <row r="1474" spans="1:36" ht="12.75" customHeight="1">
      <c r="A1474" s="78">
        <v>41327</v>
      </c>
      <c r="B1474" s="54">
        <v>10</v>
      </c>
      <c r="C1474" s="54">
        <v>19</v>
      </c>
      <c r="D1474" s="54">
        <v>22</v>
      </c>
      <c r="E1474" s="54">
        <v>32</v>
      </c>
      <c r="F1474" s="54">
        <v>35</v>
      </c>
      <c r="G1474" s="54">
        <v>48</v>
      </c>
      <c r="H1474" s="54"/>
      <c r="I1474" s="53"/>
      <c r="J1474" s="62">
        <v>28</v>
      </c>
      <c r="K1474" s="62">
        <v>14</v>
      </c>
      <c r="R1474" s="62">
        <v>14</v>
      </c>
      <c r="S1474" s="64">
        <v>3</v>
      </c>
      <c r="T1474" s="65">
        <v>2</v>
      </c>
      <c r="U1474" s="66"/>
      <c r="AA1474" s="62">
        <v>2</v>
      </c>
      <c r="AB1474" s="52" t="s">
        <v>4530</v>
      </c>
      <c r="AC1474" s="52" t="s">
        <v>4531</v>
      </c>
      <c r="AJ1474" s="52" t="s">
        <v>4532</v>
      </c>
    </row>
    <row r="1475" spans="1:36" ht="12.75" customHeight="1">
      <c r="A1475" s="78">
        <v>41325</v>
      </c>
      <c r="B1475" s="54">
        <v>1</v>
      </c>
      <c r="C1475" s="54">
        <v>28</v>
      </c>
      <c r="D1475" s="54">
        <v>29</v>
      </c>
      <c r="E1475" s="54">
        <v>30</v>
      </c>
      <c r="F1475" s="54">
        <v>32</v>
      </c>
      <c r="G1475" s="54">
        <v>47</v>
      </c>
      <c r="H1475" s="54"/>
      <c r="I1475" s="53"/>
      <c r="J1475" s="62">
        <v>25</v>
      </c>
      <c r="K1475" s="62">
        <v>14</v>
      </c>
      <c r="R1475" s="62">
        <v>14</v>
      </c>
      <c r="S1475" s="64">
        <v>2</v>
      </c>
      <c r="T1475" s="65">
        <v>1</v>
      </c>
      <c r="U1475" s="66"/>
      <c r="AA1475" s="62">
        <v>1</v>
      </c>
      <c r="AB1475" s="52" t="s">
        <v>4533</v>
      </c>
      <c r="AC1475" s="52" t="s">
        <v>4534</v>
      </c>
      <c r="AJ1475" s="52" t="s">
        <v>4535</v>
      </c>
    </row>
    <row r="1476" spans="1:36" ht="12.75" customHeight="1">
      <c r="A1476" s="78">
        <v>41324</v>
      </c>
      <c r="B1476" s="54">
        <v>5</v>
      </c>
      <c r="C1476" s="54">
        <v>8</v>
      </c>
      <c r="D1476" s="54">
        <v>33</v>
      </c>
      <c r="E1476" s="54">
        <v>34</v>
      </c>
      <c r="F1476" s="54">
        <v>39</v>
      </c>
      <c r="G1476" s="54">
        <v>49</v>
      </c>
      <c r="H1476" s="54"/>
      <c r="I1476" s="53"/>
      <c r="J1476" s="62">
        <v>30</v>
      </c>
      <c r="K1476" s="62">
        <v>15</v>
      </c>
      <c r="R1476" s="62">
        <v>15</v>
      </c>
      <c r="S1476" s="64">
        <v>0</v>
      </c>
      <c r="T1476" s="65">
        <v>0</v>
      </c>
      <c r="U1476" s="66"/>
      <c r="AA1476" s="62">
        <v>0</v>
      </c>
      <c r="AB1476" s="52" t="s">
        <v>4536</v>
      </c>
      <c r="AC1476" s="52" t="s">
        <v>4537</v>
      </c>
      <c r="AJ1476" s="52" t="s">
        <v>4538</v>
      </c>
    </row>
    <row r="1477" spans="1:36" ht="12.75" customHeight="1">
      <c r="A1477" s="78">
        <v>41323</v>
      </c>
      <c r="B1477" s="54">
        <v>1</v>
      </c>
      <c r="C1477" s="54">
        <v>9</v>
      </c>
      <c r="D1477" s="54">
        <v>13</v>
      </c>
      <c r="E1477" s="54">
        <v>35</v>
      </c>
      <c r="F1477" s="54">
        <v>43</v>
      </c>
      <c r="G1477" s="54">
        <v>48</v>
      </c>
      <c r="H1477" s="54"/>
      <c r="I1477" s="53"/>
      <c r="J1477" s="62">
        <v>30</v>
      </c>
      <c r="K1477" s="62">
        <v>16</v>
      </c>
      <c r="R1477" s="62">
        <v>16</v>
      </c>
      <c r="S1477" s="64">
        <v>3</v>
      </c>
      <c r="T1477" s="65">
        <v>2</v>
      </c>
      <c r="U1477" s="66"/>
      <c r="AA1477" s="62">
        <v>2</v>
      </c>
      <c r="AB1477" s="52" t="s">
        <v>4539</v>
      </c>
      <c r="AC1477" s="52" t="s">
        <v>4540</v>
      </c>
      <c r="AJ1477" s="52" t="s">
        <v>4541</v>
      </c>
    </row>
    <row r="1478" spans="1:36" ht="12.75" customHeight="1">
      <c r="A1478" s="78">
        <v>41320</v>
      </c>
      <c r="B1478" s="54">
        <v>9</v>
      </c>
      <c r="C1478" s="54">
        <v>13</v>
      </c>
      <c r="D1478" s="54">
        <v>15</v>
      </c>
      <c r="E1478" s="54">
        <v>45</v>
      </c>
      <c r="F1478" s="54">
        <v>47</v>
      </c>
      <c r="G1478" s="54">
        <v>49</v>
      </c>
      <c r="H1478" s="54"/>
      <c r="I1478" s="53"/>
      <c r="J1478" s="62">
        <v>31</v>
      </c>
      <c r="K1478" s="62">
        <v>17</v>
      </c>
      <c r="R1478" s="62">
        <v>17</v>
      </c>
      <c r="S1478" s="64">
        <v>4</v>
      </c>
      <c r="T1478" s="65">
        <v>2</v>
      </c>
      <c r="U1478" s="66"/>
      <c r="AA1478" s="62">
        <v>2</v>
      </c>
      <c r="AB1478" s="52" t="s">
        <v>4542</v>
      </c>
      <c r="AC1478" s="52" t="s">
        <v>4543</v>
      </c>
      <c r="AJ1478" s="52" t="s">
        <v>4544</v>
      </c>
    </row>
    <row r="1479" spans="1:36" ht="12.75" customHeight="1">
      <c r="A1479" s="78">
        <v>41318</v>
      </c>
      <c r="B1479" s="54">
        <v>4</v>
      </c>
      <c r="C1479" s="54">
        <v>5</v>
      </c>
      <c r="D1479" s="54">
        <v>6</v>
      </c>
      <c r="E1479" s="54">
        <v>15</v>
      </c>
      <c r="F1479" s="54">
        <v>23</v>
      </c>
      <c r="G1479" s="54">
        <v>36</v>
      </c>
      <c r="H1479" s="54"/>
      <c r="I1479" s="53"/>
      <c r="J1479" s="62">
        <v>30</v>
      </c>
      <c r="K1479" s="62">
        <v>16</v>
      </c>
      <c r="R1479" s="62">
        <v>16</v>
      </c>
      <c r="S1479" s="64">
        <v>4</v>
      </c>
      <c r="T1479" s="65">
        <v>2</v>
      </c>
      <c r="U1479" s="66"/>
      <c r="AA1479" s="62">
        <v>2</v>
      </c>
      <c r="AB1479" s="52" t="s">
        <v>4545</v>
      </c>
      <c r="AC1479" s="52" t="s">
        <v>4546</v>
      </c>
      <c r="AJ1479" s="52" t="s">
        <v>4547</v>
      </c>
    </row>
    <row r="1480" spans="1:36" ht="12.75" customHeight="1">
      <c r="A1480" s="78">
        <v>41317</v>
      </c>
      <c r="B1480" s="54">
        <v>1</v>
      </c>
      <c r="C1480" s="54">
        <v>17</v>
      </c>
      <c r="D1480" s="54">
        <v>30</v>
      </c>
      <c r="E1480" s="54">
        <v>31</v>
      </c>
      <c r="F1480" s="54">
        <v>39</v>
      </c>
      <c r="G1480" s="54">
        <v>46</v>
      </c>
      <c r="H1480" s="54"/>
      <c r="I1480" s="53"/>
      <c r="J1480" s="62">
        <v>29</v>
      </c>
      <c r="K1480" s="62">
        <v>15</v>
      </c>
      <c r="R1480" s="62">
        <v>15</v>
      </c>
      <c r="S1480" s="64">
        <v>3</v>
      </c>
      <c r="T1480" s="65">
        <v>1</v>
      </c>
      <c r="U1480" s="66"/>
      <c r="AA1480" s="62">
        <v>1</v>
      </c>
      <c r="AB1480" s="52" t="s">
        <v>4548</v>
      </c>
      <c r="AC1480" s="52" t="s">
        <v>4549</v>
      </c>
      <c r="AJ1480" s="52" t="s">
        <v>4550</v>
      </c>
    </row>
    <row r="1481" spans="1:36" ht="12.75" customHeight="1">
      <c r="A1481" s="78">
        <v>41316</v>
      </c>
      <c r="B1481" s="54">
        <v>2</v>
      </c>
      <c r="C1481" s="54">
        <v>10</v>
      </c>
      <c r="D1481" s="54">
        <v>13</v>
      </c>
      <c r="E1481" s="54">
        <v>20</v>
      </c>
      <c r="F1481" s="54">
        <v>25</v>
      </c>
      <c r="G1481" s="54">
        <v>42</v>
      </c>
      <c r="H1481" s="54"/>
      <c r="I1481" s="53"/>
      <c r="J1481" s="62">
        <v>29</v>
      </c>
      <c r="K1481" s="62">
        <v>15</v>
      </c>
      <c r="R1481" s="62">
        <v>15</v>
      </c>
      <c r="S1481" s="64">
        <v>2</v>
      </c>
      <c r="T1481" s="65">
        <v>1</v>
      </c>
      <c r="U1481" s="66"/>
      <c r="AA1481" s="62">
        <v>1</v>
      </c>
      <c r="AB1481" s="52" t="s">
        <v>4551</v>
      </c>
      <c r="AC1481" s="52" t="s">
        <v>4552</v>
      </c>
      <c r="AJ1481" s="52" t="s">
        <v>4553</v>
      </c>
    </row>
    <row r="1482" spans="1:36" ht="12.75" customHeight="1">
      <c r="A1482" s="78">
        <v>41313</v>
      </c>
      <c r="B1482" s="54">
        <v>1</v>
      </c>
      <c r="C1482" s="54">
        <v>12</v>
      </c>
      <c r="D1482" s="54">
        <v>22</v>
      </c>
      <c r="E1482" s="54">
        <v>24</v>
      </c>
      <c r="F1482" s="54">
        <v>37</v>
      </c>
      <c r="G1482" s="54">
        <v>42</v>
      </c>
      <c r="H1482" s="54"/>
      <c r="I1482" s="53"/>
      <c r="J1482" s="62">
        <v>26</v>
      </c>
      <c r="K1482" s="62">
        <v>14</v>
      </c>
      <c r="R1482" s="62">
        <v>14</v>
      </c>
      <c r="S1482" s="64">
        <v>4</v>
      </c>
      <c r="T1482" s="65">
        <v>2</v>
      </c>
      <c r="U1482" s="66"/>
      <c r="AA1482" s="62">
        <v>2</v>
      </c>
      <c r="AB1482" s="52" t="s">
        <v>4554</v>
      </c>
      <c r="AC1482" s="52" t="s">
        <v>4555</v>
      </c>
      <c r="AJ1482" s="52" t="s">
        <v>4556</v>
      </c>
    </row>
    <row r="1483" spans="1:36" ht="12.75" customHeight="1">
      <c r="A1483" s="78">
        <v>41311</v>
      </c>
      <c r="B1483" s="54">
        <v>1</v>
      </c>
      <c r="C1483" s="54">
        <v>4</v>
      </c>
      <c r="D1483" s="54">
        <v>6</v>
      </c>
      <c r="E1483" s="54">
        <v>9</v>
      </c>
      <c r="F1483" s="54">
        <v>19</v>
      </c>
      <c r="G1483" s="54">
        <v>41</v>
      </c>
      <c r="H1483" s="54"/>
      <c r="I1483" s="53"/>
      <c r="J1483" s="62">
        <v>26</v>
      </c>
      <c r="K1483" s="62">
        <v>14</v>
      </c>
      <c r="R1483" s="62">
        <v>14</v>
      </c>
      <c r="S1483" s="64">
        <v>5</v>
      </c>
      <c r="T1483" s="65">
        <v>3</v>
      </c>
      <c r="U1483" s="66"/>
      <c r="AA1483" s="62">
        <v>3</v>
      </c>
      <c r="AB1483" s="52" t="s">
        <v>4557</v>
      </c>
      <c r="AC1483" s="52" t="s">
        <v>4558</v>
      </c>
      <c r="AJ1483" s="52" t="s">
        <v>4559</v>
      </c>
    </row>
    <row r="1484" spans="1:36" ht="12.75" customHeight="1">
      <c r="A1484" s="78">
        <v>41310</v>
      </c>
      <c r="B1484" s="54">
        <v>6</v>
      </c>
      <c r="C1484" s="54">
        <v>7</v>
      </c>
      <c r="D1484" s="54">
        <v>13</v>
      </c>
      <c r="E1484" s="54">
        <v>15</v>
      </c>
      <c r="F1484" s="54">
        <v>25</v>
      </c>
      <c r="G1484" s="54">
        <v>46</v>
      </c>
      <c r="H1484" s="54"/>
      <c r="I1484" s="53"/>
      <c r="J1484" s="62">
        <v>25</v>
      </c>
      <c r="K1484" s="62">
        <v>14</v>
      </c>
      <c r="R1484" s="62">
        <v>14</v>
      </c>
      <c r="S1484" s="64">
        <v>2</v>
      </c>
      <c r="T1484" s="65">
        <v>1</v>
      </c>
      <c r="U1484" s="66"/>
      <c r="AA1484" s="62">
        <v>1</v>
      </c>
      <c r="AB1484" s="52" t="s">
        <v>4560</v>
      </c>
      <c r="AC1484" s="52" t="s">
        <v>4561</v>
      </c>
      <c r="AJ1484" s="52" t="s">
        <v>4562</v>
      </c>
    </row>
    <row r="1485" spans="1:36" ht="12.75" customHeight="1">
      <c r="A1485" s="78">
        <v>41309</v>
      </c>
      <c r="B1485" s="54">
        <v>10</v>
      </c>
      <c r="C1485" s="54">
        <v>14</v>
      </c>
      <c r="D1485" s="54">
        <v>26</v>
      </c>
      <c r="E1485" s="54">
        <v>27</v>
      </c>
      <c r="F1485" s="54">
        <v>28</v>
      </c>
      <c r="G1485" s="54">
        <v>36</v>
      </c>
      <c r="H1485" s="54"/>
      <c r="I1485" s="53"/>
      <c r="J1485" s="62">
        <v>24</v>
      </c>
      <c r="K1485" s="62">
        <v>13</v>
      </c>
      <c r="R1485" s="62">
        <v>13</v>
      </c>
      <c r="S1485" s="64">
        <v>4</v>
      </c>
      <c r="T1485" s="65">
        <v>1</v>
      </c>
      <c r="U1485" s="66"/>
      <c r="AA1485" s="62">
        <v>1</v>
      </c>
      <c r="AB1485" s="52" t="s">
        <v>4563</v>
      </c>
      <c r="AC1485" s="52" t="s">
        <v>4564</v>
      </c>
      <c r="AJ1485" s="52" t="s">
        <v>4565</v>
      </c>
    </row>
    <row r="1486" spans="1:36" ht="12.75" customHeight="1">
      <c r="A1486" s="78">
        <v>41306</v>
      </c>
      <c r="B1486" s="54">
        <v>2</v>
      </c>
      <c r="C1486" s="54">
        <v>3</v>
      </c>
      <c r="D1486" s="54">
        <v>20</v>
      </c>
      <c r="E1486" s="54">
        <v>22</v>
      </c>
      <c r="F1486" s="54">
        <v>28</v>
      </c>
      <c r="G1486" s="54">
        <v>41</v>
      </c>
      <c r="H1486" s="54"/>
      <c r="I1486" s="53"/>
      <c r="J1486" s="62">
        <v>25</v>
      </c>
      <c r="K1486" s="62">
        <v>14</v>
      </c>
      <c r="R1486" s="62">
        <v>14</v>
      </c>
      <c r="S1486" s="64">
        <v>3</v>
      </c>
      <c r="T1486" s="65">
        <v>2</v>
      </c>
      <c r="U1486" s="66"/>
      <c r="AA1486" s="62">
        <v>2</v>
      </c>
      <c r="AB1486" s="52" t="s">
        <v>4566</v>
      </c>
      <c r="AC1486" s="52" t="s">
        <v>4567</v>
      </c>
      <c r="AJ1486" s="52" t="s">
        <v>4568</v>
      </c>
    </row>
    <row r="1487" spans="1:36" ht="12.75" customHeight="1">
      <c r="A1487" s="78">
        <v>41304</v>
      </c>
      <c r="B1487" s="54">
        <v>11</v>
      </c>
      <c r="C1487" s="54">
        <v>17</v>
      </c>
      <c r="D1487" s="54">
        <v>21</v>
      </c>
      <c r="E1487" s="54">
        <v>25</v>
      </c>
      <c r="F1487" s="54">
        <v>29</v>
      </c>
      <c r="G1487" s="54">
        <v>30</v>
      </c>
      <c r="H1487" s="54"/>
      <c r="I1487" s="53"/>
      <c r="J1487" s="62">
        <v>26</v>
      </c>
      <c r="K1487" s="62">
        <v>16</v>
      </c>
      <c r="R1487" s="62">
        <v>16</v>
      </c>
      <c r="S1487" s="64">
        <v>2</v>
      </c>
      <c r="T1487" s="65">
        <v>1</v>
      </c>
      <c r="U1487" s="66"/>
      <c r="AA1487" s="62">
        <v>1</v>
      </c>
      <c r="AB1487" s="52" t="s">
        <v>4569</v>
      </c>
      <c r="AC1487" s="52" t="s">
        <v>4570</v>
      </c>
      <c r="AJ1487" s="52" t="s">
        <v>4571</v>
      </c>
    </row>
    <row r="1488" spans="1:36" ht="12.75" customHeight="1">
      <c r="A1488" s="78">
        <v>41303</v>
      </c>
      <c r="B1488" s="54">
        <v>14</v>
      </c>
      <c r="C1488" s="54">
        <v>23</v>
      </c>
      <c r="D1488" s="54">
        <v>32</v>
      </c>
      <c r="E1488" s="54">
        <v>39</v>
      </c>
      <c r="F1488" s="54">
        <v>41</v>
      </c>
      <c r="G1488" s="54">
        <v>49</v>
      </c>
      <c r="H1488" s="54"/>
      <c r="I1488" s="53"/>
      <c r="J1488" s="62">
        <v>29</v>
      </c>
      <c r="K1488" s="62">
        <v>15</v>
      </c>
      <c r="R1488" s="62">
        <v>15</v>
      </c>
      <c r="S1488" s="64">
        <v>2</v>
      </c>
      <c r="T1488" s="65">
        <v>2</v>
      </c>
      <c r="U1488" s="66"/>
      <c r="AA1488" s="62">
        <v>2</v>
      </c>
      <c r="AB1488" s="52" t="s">
        <v>90</v>
      </c>
      <c r="AC1488" s="52" t="s">
        <v>4572</v>
      </c>
      <c r="AJ1488" s="52" t="s">
        <v>4573</v>
      </c>
    </row>
    <row r="1489" spans="1:36" ht="12.75" customHeight="1">
      <c r="A1489" s="78">
        <v>41302</v>
      </c>
      <c r="B1489" s="54">
        <v>5</v>
      </c>
      <c r="C1489" s="54">
        <v>9</v>
      </c>
      <c r="D1489" s="54">
        <v>24</v>
      </c>
      <c r="E1489" s="54">
        <v>25</v>
      </c>
      <c r="F1489" s="54">
        <v>34</v>
      </c>
      <c r="G1489" s="54">
        <v>40</v>
      </c>
      <c r="H1489" s="54"/>
      <c r="I1489" s="53"/>
      <c r="J1489" s="62">
        <v>26</v>
      </c>
      <c r="K1489" s="62">
        <v>16</v>
      </c>
      <c r="R1489" s="62">
        <v>16</v>
      </c>
      <c r="S1489" s="64">
        <v>3</v>
      </c>
      <c r="T1489" s="65">
        <v>2</v>
      </c>
      <c r="U1489" s="66"/>
      <c r="AA1489" s="62">
        <v>2</v>
      </c>
      <c r="AB1489" s="52" t="s">
        <v>4574</v>
      </c>
      <c r="AC1489" s="52" t="s">
        <v>4575</v>
      </c>
      <c r="AJ1489" s="52" t="s">
        <v>4576</v>
      </c>
    </row>
    <row r="1490" spans="1:36" ht="12.75" customHeight="1">
      <c r="A1490" s="78">
        <v>41299</v>
      </c>
      <c r="B1490" s="54">
        <v>12</v>
      </c>
      <c r="C1490" s="54">
        <v>15</v>
      </c>
      <c r="D1490" s="54">
        <v>26</v>
      </c>
      <c r="E1490" s="54">
        <v>37</v>
      </c>
      <c r="F1490" s="54">
        <v>38</v>
      </c>
      <c r="G1490" s="54">
        <v>40</v>
      </c>
      <c r="H1490" s="54"/>
      <c r="I1490" s="53"/>
      <c r="J1490" s="62">
        <v>25</v>
      </c>
      <c r="K1490" s="62">
        <v>13</v>
      </c>
      <c r="R1490" s="62">
        <v>13</v>
      </c>
      <c r="S1490" s="64">
        <v>3</v>
      </c>
      <c r="T1490" s="65">
        <v>2</v>
      </c>
      <c r="U1490" s="66"/>
      <c r="AA1490" s="62">
        <v>2</v>
      </c>
      <c r="AB1490" s="52" t="s">
        <v>4577</v>
      </c>
      <c r="AC1490" s="52" t="s">
        <v>4578</v>
      </c>
      <c r="AJ1490" s="52" t="s">
        <v>4579</v>
      </c>
    </row>
    <row r="1491" spans="1:36" ht="12.75" customHeight="1">
      <c r="A1491" s="78">
        <v>41297</v>
      </c>
      <c r="B1491" s="54">
        <v>19</v>
      </c>
      <c r="C1491" s="54">
        <v>26</v>
      </c>
      <c r="D1491" s="54">
        <v>32</v>
      </c>
      <c r="E1491" s="54">
        <v>33</v>
      </c>
      <c r="F1491" s="54">
        <v>34</v>
      </c>
      <c r="G1491" s="54">
        <v>49</v>
      </c>
      <c r="H1491" s="54"/>
      <c r="I1491" s="53"/>
      <c r="J1491" s="62">
        <v>29</v>
      </c>
      <c r="K1491" s="62">
        <v>16</v>
      </c>
      <c r="R1491" s="62">
        <v>16</v>
      </c>
      <c r="S1491" s="64">
        <v>5</v>
      </c>
      <c r="T1491" s="65">
        <v>1</v>
      </c>
      <c r="U1491" s="66"/>
      <c r="AA1491" s="62">
        <v>1</v>
      </c>
      <c r="AB1491" s="52" t="s">
        <v>4580</v>
      </c>
      <c r="AC1491" s="52" t="s">
        <v>4581</v>
      </c>
      <c r="AJ1491" s="52" t="s">
        <v>4582</v>
      </c>
    </row>
    <row r="1492" spans="1:36" ht="12.75" customHeight="1">
      <c r="A1492" s="78">
        <v>41296</v>
      </c>
      <c r="B1492" s="54">
        <v>1</v>
      </c>
      <c r="C1492" s="54">
        <v>2</v>
      </c>
      <c r="D1492" s="54">
        <v>16</v>
      </c>
      <c r="E1492" s="54">
        <v>23</v>
      </c>
      <c r="F1492" s="54">
        <v>27</v>
      </c>
      <c r="G1492" s="54">
        <v>48</v>
      </c>
      <c r="H1492" s="54"/>
      <c r="I1492" s="53"/>
      <c r="J1492" s="62">
        <v>28</v>
      </c>
      <c r="K1492" s="62">
        <v>15</v>
      </c>
      <c r="R1492" s="62">
        <v>15</v>
      </c>
      <c r="S1492" s="64">
        <v>1</v>
      </c>
      <c r="T1492" s="65">
        <v>1</v>
      </c>
      <c r="U1492" s="66"/>
      <c r="AA1492" s="62">
        <v>1</v>
      </c>
      <c r="AB1492" s="52" t="s">
        <v>4583</v>
      </c>
      <c r="AC1492" s="52" t="s">
        <v>4584</v>
      </c>
      <c r="AJ1492" s="52" t="s">
        <v>4585</v>
      </c>
    </row>
    <row r="1493" spans="1:36" ht="12.75" customHeight="1">
      <c r="A1493" s="78">
        <v>41295</v>
      </c>
      <c r="B1493" s="54">
        <v>2</v>
      </c>
      <c r="C1493" s="54">
        <v>4</v>
      </c>
      <c r="D1493" s="54">
        <v>15</v>
      </c>
      <c r="E1493" s="54">
        <v>26</v>
      </c>
      <c r="F1493" s="54">
        <v>31</v>
      </c>
      <c r="G1493" s="54">
        <v>49</v>
      </c>
      <c r="H1493" s="54"/>
      <c r="I1493" s="53"/>
      <c r="J1493" s="62">
        <v>28</v>
      </c>
      <c r="K1493" s="62">
        <v>17</v>
      </c>
      <c r="R1493" s="62">
        <v>17</v>
      </c>
      <c r="S1493" s="64">
        <v>3</v>
      </c>
      <c r="T1493" s="65">
        <v>2</v>
      </c>
      <c r="U1493" s="66"/>
      <c r="AA1493" s="62">
        <v>2</v>
      </c>
      <c r="AB1493" s="52" t="s">
        <v>4586</v>
      </c>
      <c r="AC1493" s="52" t="s">
        <v>4587</v>
      </c>
      <c r="AJ1493" s="52" t="s">
        <v>4588</v>
      </c>
    </row>
    <row r="1494" spans="1:36" ht="12.75" customHeight="1">
      <c r="A1494" s="78">
        <v>41292</v>
      </c>
      <c r="B1494" s="54">
        <v>6</v>
      </c>
      <c r="C1494" s="54">
        <v>12</v>
      </c>
      <c r="D1494" s="54">
        <v>21</v>
      </c>
      <c r="E1494" s="54">
        <v>35</v>
      </c>
      <c r="F1494" s="54">
        <v>38</v>
      </c>
      <c r="G1494" s="54">
        <v>48</v>
      </c>
      <c r="H1494" s="54"/>
      <c r="I1494" s="53"/>
      <c r="J1494" s="62">
        <v>29</v>
      </c>
      <c r="K1494" s="62">
        <v>25</v>
      </c>
      <c r="R1494" s="62">
        <v>25</v>
      </c>
      <c r="S1494" s="64">
        <v>3</v>
      </c>
      <c r="T1494" s="65">
        <v>2</v>
      </c>
      <c r="U1494" s="66"/>
      <c r="AA1494" s="62">
        <v>2</v>
      </c>
      <c r="AB1494" s="52" t="s">
        <v>91</v>
      </c>
      <c r="AC1494" s="52" t="s">
        <v>95</v>
      </c>
      <c r="AJ1494" s="52" t="s">
        <v>96</v>
      </c>
    </row>
    <row r="1495" spans="1:36" ht="12.75" customHeight="1">
      <c r="A1495" s="78">
        <v>41290</v>
      </c>
      <c r="B1495" s="54">
        <v>10</v>
      </c>
      <c r="C1495" s="54">
        <v>15</v>
      </c>
      <c r="D1495" s="54">
        <v>16</v>
      </c>
      <c r="E1495" s="54">
        <v>19</v>
      </c>
      <c r="F1495" s="54">
        <v>28</v>
      </c>
      <c r="G1495" s="54">
        <v>43</v>
      </c>
      <c r="H1495" s="54">
        <v>11</v>
      </c>
      <c r="I1495" s="53">
        <v>0</v>
      </c>
      <c r="J1495" s="62">
        <v>31</v>
      </c>
      <c r="K1495" s="62">
        <v>26</v>
      </c>
      <c r="R1495" s="62">
        <v>26</v>
      </c>
      <c r="S1495" s="64">
        <v>4</v>
      </c>
      <c r="T1495" s="65">
        <v>3</v>
      </c>
      <c r="U1495" s="66"/>
      <c r="AA1495" s="62">
        <v>3</v>
      </c>
      <c r="AB1495" s="52" t="s">
        <v>92</v>
      </c>
      <c r="AC1495" s="52" t="s">
        <v>97</v>
      </c>
      <c r="AJ1495" s="52" t="s">
        <v>98</v>
      </c>
    </row>
    <row r="1496" spans="1:36" ht="12.75" customHeight="1">
      <c r="A1496" s="78">
        <v>41289</v>
      </c>
      <c r="B1496" s="54">
        <v>1</v>
      </c>
      <c r="C1496" s="54">
        <v>2</v>
      </c>
      <c r="D1496" s="54">
        <v>4</v>
      </c>
      <c r="E1496" s="54">
        <v>22</v>
      </c>
      <c r="F1496" s="54">
        <v>31</v>
      </c>
      <c r="G1496" s="54">
        <v>43</v>
      </c>
      <c r="H1496" s="54">
        <v>17</v>
      </c>
      <c r="I1496" s="53">
        <v>2</v>
      </c>
      <c r="J1496" s="62">
        <v>32</v>
      </c>
      <c r="K1496" s="62">
        <v>24</v>
      </c>
      <c r="R1496" s="62">
        <v>24</v>
      </c>
      <c r="S1496" s="64">
        <v>4</v>
      </c>
      <c r="T1496" s="65">
        <v>2</v>
      </c>
      <c r="U1496" s="66"/>
      <c r="AA1496" s="62">
        <v>2</v>
      </c>
      <c r="AB1496" s="52" t="s">
        <v>93</v>
      </c>
      <c r="AC1496" s="52" t="s">
        <v>99</v>
      </c>
      <c r="AJ1496" s="52" t="s">
        <v>100</v>
      </c>
    </row>
    <row r="1497" spans="1:36" ht="12.75" customHeight="1">
      <c r="A1497" s="78">
        <v>41288</v>
      </c>
      <c r="B1497" s="54">
        <v>7</v>
      </c>
      <c r="C1497" s="54">
        <v>9</v>
      </c>
      <c r="D1497" s="54">
        <v>17</v>
      </c>
      <c r="E1497" s="54">
        <v>26</v>
      </c>
      <c r="F1497" s="54">
        <v>42</v>
      </c>
      <c r="G1497" s="54">
        <v>48</v>
      </c>
      <c r="H1497" s="54">
        <v>28</v>
      </c>
      <c r="I1497" s="53">
        <v>5</v>
      </c>
      <c r="J1497" s="62">
        <v>30</v>
      </c>
      <c r="K1497" s="62">
        <v>24</v>
      </c>
      <c r="R1497" s="62">
        <v>24</v>
      </c>
      <c r="S1497" s="64">
        <v>2</v>
      </c>
      <c r="T1497" s="65">
        <v>1</v>
      </c>
      <c r="U1497" s="66"/>
      <c r="AA1497" s="62">
        <v>1</v>
      </c>
      <c r="AB1497" s="52" t="s">
        <v>94</v>
      </c>
      <c r="AC1497" s="52" t="s">
        <v>101</v>
      </c>
      <c r="AJ1497" s="52" t="s">
        <v>102</v>
      </c>
    </row>
    <row r="1498" spans="1:36" ht="12.75" customHeight="1">
      <c r="A1498" s="78">
        <v>41285</v>
      </c>
      <c r="B1498" s="54">
        <v>13</v>
      </c>
      <c r="C1498" s="54">
        <v>32</v>
      </c>
      <c r="D1498" s="54">
        <v>24</v>
      </c>
      <c r="E1498" s="54">
        <v>32</v>
      </c>
      <c r="F1498" s="54">
        <v>38</v>
      </c>
      <c r="G1498" s="54">
        <v>42</v>
      </c>
      <c r="H1498" s="54">
        <v>47</v>
      </c>
      <c r="I1498" s="53">
        <v>4</v>
      </c>
      <c r="S1498" s="64"/>
      <c r="T1498" s="65"/>
      <c r="U1498" s="66"/>
    </row>
    <row r="1499" spans="1:36" ht="12.75" customHeight="1">
      <c r="A1499" s="77">
        <v>41283</v>
      </c>
      <c r="B1499" s="58">
        <v>1</v>
      </c>
      <c r="C1499" s="58">
        <v>25</v>
      </c>
      <c r="D1499" s="58">
        <v>43</v>
      </c>
      <c r="E1499" s="58">
        <v>46</v>
      </c>
      <c r="F1499" s="58">
        <v>47</v>
      </c>
      <c r="G1499" s="58">
        <v>49</v>
      </c>
      <c r="H1499" s="54">
        <v>41</v>
      </c>
      <c r="I1499" s="53">
        <v>1</v>
      </c>
      <c r="S1499" s="64"/>
      <c r="T1499" s="65"/>
      <c r="U1499" s="66"/>
    </row>
    <row r="1500" spans="1:36" ht="12.75" customHeight="1">
      <c r="A1500" s="77">
        <v>41282</v>
      </c>
      <c r="B1500" s="58">
        <v>4</v>
      </c>
      <c r="C1500" s="58">
        <v>11</v>
      </c>
      <c r="D1500" s="58">
        <v>22</v>
      </c>
      <c r="E1500" s="58">
        <v>25</v>
      </c>
      <c r="F1500" s="58">
        <v>46</v>
      </c>
      <c r="G1500" s="58">
        <v>47</v>
      </c>
      <c r="H1500" s="54">
        <v>39</v>
      </c>
      <c r="I1500" s="53">
        <v>7</v>
      </c>
      <c r="S1500" s="64"/>
      <c r="T1500" s="65"/>
      <c r="U1500" s="66"/>
    </row>
    <row r="1501" spans="1:36" ht="12.75" customHeight="1">
      <c r="A1501" s="77">
        <v>41281</v>
      </c>
      <c r="B1501" s="58">
        <v>13</v>
      </c>
      <c r="C1501" s="58">
        <v>15</v>
      </c>
      <c r="D1501" s="58">
        <v>30</v>
      </c>
      <c r="E1501" s="58">
        <v>35</v>
      </c>
      <c r="F1501" s="58">
        <v>36</v>
      </c>
      <c r="G1501" s="58">
        <v>43</v>
      </c>
      <c r="H1501" s="54">
        <v>35</v>
      </c>
      <c r="I1501" s="53">
        <v>9</v>
      </c>
      <c r="S1501" s="64"/>
      <c r="T1501" s="65"/>
      <c r="U1501" s="66"/>
    </row>
    <row r="1502" spans="1:36" ht="12.75" customHeight="1">
      <c r="A1502" s="77">
        <v>41278</v>
      </c>
      <c r="B1502" s="58">
        <v>5</v>
      </c>
      <c r="C1502" s="58">
        <v>6</v>
      </c>
      <c r="D1502" s="58">
        <v>19</v>
      </c>
      <c r="E1502" s="58">
        <v>28</v>
      </c>
      <c r="F1502" s="58">
        <v>34</v>
      </c>
      <c r="G1502" s="58">
        <v>39</v>
      </c>
      <c r="H1502" s="54">
        <v>26</v>
      </c>
      <c r="I1502" s="53">
        <v>2</v>
      </c>
      <c r="S1502" s="64"/>
      <c r="T1502" s="65"/>
      <c r="U1502" s="66"/>
    </row>
    <row r="1503" spans="1:36" ht="12.75" customHeight="1">
      <c r="A1503" s="77">
        <v>41276</v>
      </c>
      <c r="B1503" s="58">
        <v>7</v>
      </c>
      <c r="C1503" s="58">
        <v>10</v>
      </c>
      <c r="D1503" s="58">
        <v>11</v>
      </c>
      <c r="E1503" s="58">
        <v>32</v>
      </c>
      <c r="F1503" s="58">
        <v>33</v>
      </c>
      <c r="G1503" s="58">
        <v>41</v>
      </c>
      <c r="H1503" s="54">
        <v>17</v>
      </c>
      <c r="I1503" s="53">
        <v>4</v>
      </c>
      <c r="S1503" s="64"/>
      <c r="T1503" s="65"/>
      <c r="U1503" s="66"/>
    </row>
    <row r="1504" spans="1:36" ht="12.75" customHeight="1">
      <c r="A1504" s="77">
        <v>41275</v>
      </c>
      <c r="B1504" s="58">
        <v>10</v>
      </c>
      <c r="C1504" s="58">
        <v>16</v>
      </c>
      <c r="D1504" s="58">
        <v>19</v>
      </c>
      <c r="E1504" s="58">
        <v>23</v>
      </c>
      <c r="F1504" s="58">
        <v>24</v>
      </c>
      <c r="G1504" s="58">
        <v>36</v>
      </c>
      <c r="H1504" s="54">
        <v>16</v>
      </c>
      <c r="I1504" s="53">
        <v>1</v>
      </c>
      <c r="S1504" s="67"/>
      <c r="T1504" s="68"/>
      <c r="U1504" s="69"/>
    </row>
    <row r="1505" spans="1:27" ht="12.75" customHeight="1">
      <c r="A1505" s="77"/>
      <c r="B1505" s="58"/>
      <c r="C1505" s="58"/>
      <c r="D1505" s="58"/>
      <c r="E1505" s="58"/>
      <c r="F1505" s="58"/>
      <c r="G1505" s="58"/>
      <c r="H1505" s="54"/>
      <c r="I1505" s="53"/>
      <c r="S1505" s="65"/>
      <c r="T1505" s="65"/>
      <c r="U1505" s="65"/>
    </row>
    <row r="1506" spans="1:27" ht="12.75" customHeight="1">
      <c r="A1506" s="77"/>
      <c r="B1506" s="58"/>
      <c r="C1506" s="58"/>
      <c r="D1506" s="58"/>
      <c r="E1506" s="58"/>
      <c r="F1506" s="58"/>
      <c r="G1506" s="58"/>
      <c r="H1506" s="54"/>
      <c r="I1506" s="53"/>
      <c r="N1506" s="65"/>
      <c r="S1506" s="65"/>
      <c r="T1506" s="65"/>
      <c r="U1506" s="65"/>
    </row>
    <row r="1507" spans="1:27" ht="12.75" customHeight="1" thickBot="1">
      <c r="A1507" s="77"/>
      <c r="B1507" s="58"/>
      <c r="C1507" s="58"/>
      <c r="D1507" s="58"/>
      <c r="E1507" s="58"/>
      <c r="F1507" s="58"/>
      <c r="G1507" s="58"/>
      <c r="H1507" s="54"/>
      <c r="I1507" s="53"/>
      <c r="S1507" s="65"/>
      <c r="T1507" s="65"/>
      <c r="U1507" s="65"/>
    </row>
    <row r="1508" spans="1:27" ht="21" customHeight="1" thickBot="1">
      <c r="G1508" s="135">
        <v>20</v>
      </c>
      <c r="J1508" s="132">
        <f t="shared" ref="J1508:K1524" si="0">COUNTIF(J$2:J$1504,$G1508)</f>
        <v>2</v>
      </c>
      <c r="K1508" s="132">
        <f t="shared" si="0"/>
        <v>0</v>
      </c>
      <c r="S1508" s="111" t="s">
        <v>113</v>
      </c>
    </row>
    <row r="1509" spans="1:27" ht="16" customHeight="1" thickBot="1">
      <c r="G1509" s="136">
        <v>21</v>
      </c>
      <c r="J1509" s="132">
        <f t="shared" si="0"/>
        <v>11</v>
      </c>
      <c r="K1509" s="132">
        <f t="shared" si="0"/>
        <v>0</v>
      </c>
      <c r="R1509" s="111" t="s">
        <v>74</v>
      </c>
      <c r="S1509" s="131">
        <f t="shared" ref="S1509:AA1509" si="1">AVERAGE(J$2:J$1504)</f>
        <v>26.59625668449198</v>
      </c>
      <c r="T1509" s="131">
        <f t="shared" si="1"/>
        <v>15.300133689839573</v>
      </c>
      <c r="U1509" s="131" t="e">
        <f t="shared" si="1"/>
        <v>#DIV/0!</v>
      </c>
      <c r="V1509" s="131" t="e">
        <f t="shared" si="1"/>
        <v>#DIV/0!</v>
      </c>
      <c r="W1509" s="131" t="e">
        <f t="shared" si="1"/>
        <v>#DIV/0!</v>
      </c>
      <c r="X1509" s="131" t="e">
        <f t="shared" si="1"/>
        <v>#DIV/0!</v>
      </c>
      <c r="Y1509" s="107" t="e">
        <f t="shared" si="1"/>
        <v>#DIV/0!</v>
      </c>
      <c r="Z1509" s="107" t="e">
        <f t="shared" si="1"/>
        <v>#DIV/0!</v>
      </c>
      <c r="AA1509" s="131">
        <f t="shared" si="1"/>
        <v>15.300133689839573</v>
      </c>
    </row>
    <row r="1510" spans="1:27" ht="20" customHeight="1">
      <c r="G1510" s="136">
        <v>22</v>
      </c>
      <c r="J1510" s="132">
        <f t="shared" si="0"/>
        <v>17</v>
      </c>
      <c r="K1510" s="132">
        <f t="shared" si="0"/>
        <v>0</v>
      </c>
      <c r="P1510" s="88"/>
      <c r="Q1510" s="86" t="s">
        <v>71</v>
      </c>
      <c r="R1510" s="104">
        <v>0</v>
      </c>
      <c r="S1510" s="116">
        <f t="shared" ref="S1510:AA1510" si="2">COUNTIF(S$2:S$1504,"=0")</f>
        <v>13</v>
      </c>
      <c r="T1510" s="129">
        <f t="shared" si="2"/>
        <v>144</v>
      </c>
      <c r="U1510" s="129">
        <f t="shared" si="2"/>
        <v>0</v>
      </c>
      <c r="V1510" s="129">
        <f t="shared" si="2"/>
        <v>0</v>
      </c>
      <c r="W1510" s="129">
        <f t="shared" si="2"/>
        <v>0</v>
      </c>
      <c r="X1510" s="129">
        <f t="shared" si="2"/>
        <v>0</v>
      </c>
      <c r="Y1510" s="94">
        <f t="shared" si="2"/>
        <v>0</v>
      </c>
      <c r="Z1510" s="94">
        <f t="shared" si="2"/>
        <v>0</v>
      </c>
      <c r="AA1510" s="130">
        <f t="shared" si="2"/>
        <v>144</v>
      </c>
    </row>
    <row r="1511" spans="1:27" ht="20" customHeight="1">
      <c r="G1511" s="136">
        <v>23</v>
      </c>
      <c r="J1511" s="132">
        <f t="shared" si="0"/>
        <v>47</v>
      </c>
      <c r="K1511" s="132">
        <f t="shared" si="0"/>
        <v>0</v>
      </c>
      <c r="P1511" s="89"/>
      <c r="Q1511" s="84" t="s">
        <v>69</v>
      </c>
      <c r="R1511" s="105">
        <v>1</v>
      </c>
      <c r="S1511" s="95">
        <f t="shared" ref="S1511:AA1511" si="3">COUNTIF(S$2:S$1504,"=1")</f>
        <v>94</v>
      </c>
      <c r="T1511" s="96">
        <f t="shared" si="3"/>
        <v>438</v>
      </c>
      <c r="U1511" s="96">
        <f t="shared" si="3"/>
        <v>0</v>
      </c>
      <c r="V1511" s="96">
        <f t="shared" si="3"/>
        <v>0</v>
      </c>
      <c r="W1511" s="96">
        <f t="shared" si="3"/>
        <v>0</v>
      </c>
      <c r="X1511" s="96">
        <f t="shared" si="3"/>
        <v>0</v>
      </c>
      <c r="Y1511" s="96">
        <f t="shared" si="3"/>
        <v>0</v>
      </c>
      <c r="Z1511" s="96">
        <f t="shared" si="3"/>
        <v>0</v>
      </c>
      <c r="AA1511" s="97">
        <f t="shared" si="3"/>
        <v>438</v>
      </c>
    </row>
    <row r="1512" spans="1:27" ht="20" customHeight="1">
      <c r="D1512" s="133" t="s">
        <v>113</v>
      </c>
      <c r="E1512" s="134"/>
      <c r="F1512" s="134"/>
      <c r="G1512" s="136">
        <v>24</v>
      </c>
      <c r="J1512" s="132">
        <f t="shared" si="0"/>
        <v>120</v>
      </c>
      <c r="K1512" s="132">
        <f t="shared" si="0"/>
        <v>2</v>
      </c>
      <c r="L1512" s="128"/>
      <c r="M1512" s="128"/>
      <c r="N1512" s="128"/>
      <c r="O1512" s="128"/>
      <c r="P1512" s="89"/>
      <c r="Q1512" s="85" t="s">
        <v>70</v>
      </c>
      <c r="R1512" s="105">
        <v>2</v>
      </c>
      <c r="S1512" s="91">
        <f t="shared" ref="S1512:AA1512" si="4">COUNTIF(S$2:S$1504,"=2")</f>
        <v>288</v>
      </c>
      <c r="T1512" s="92">
        <f t="shared" si="4"/>
        <v>507</v>
      </c>
      <c r="U1512" s="92">
        <f t="shared" si="4"/>
        <v>0</v>
      </c>
      <c r="V1512" s="92">
        <f t="shared" si="4"/>
        <v>0</v>
      </c>
      <c r="W1512" s="92">
        <f t="shared" si="4"/>
        <v>0</v>
      </c>
      <c r="X1512" s="92">
        <f t="shared" si="4"/>
        <v>0</v>
      </c>
      <c r="Y1512" s="92">
        <f t="shared" si="4"/>
        <v>0</v>
      </c>
      <c r="Z1512" s="92">
        <f t="shared" si="4"/>
        <v>0</v>
      </c>
      <c r="AA1512" s="93">
        <f t="shared" si="4"/>
        <v>507</v>
      </c>
    </row>
    <row r="1513" spans="1:27" ht="20" customHeight="1">
      <c r="G1513" s="136">
        <v>25</v>
      </c>
      <c r="J1513" s="132">
        <f t="shared" si="0"/>
        <v>228</v>
      </c>
      <c r="K1513" s="132">
        <f t="shared" si="0"/>
        <v>1</v>
      </c>
      <c r="P1513" s="89"/>
      <c r="Q1513" s="83"/>
      <c r="R1513" s="105">
        <v>3</v>
      </c>
      <c r="S1513" s="91">
        <f t="shared" ref="S1513:AA1513" si="5">COUNTIF(S$2:S$1504,"=3")</f>
        <v>477</v>
      </c>
      <c r="T1513" s="92">
        <f t="shared" si="5"/>
        <v>308</v>
      </c>
      <c r="U1513" s="92">
        <f t="shared" si="5"/>
        <v>0</v>
      </c>
      <c r="V1513" s="92">
        <f t="shared" si="5"/>
        <v>0</v>
      </c>
      <c r="W1513" s="92">
        <f t="shared" si="5"/>
        <v>0</v>
      </c>
      <c r="X1513" s="92">
        <f t="shared" si="5"/>
        <v>0</v>
      </c>
      <c r="Y1513" s="92">
        <f t="shared" si="5"/>
        <v>0</v>
      </c>
      <c r="Z1513" s="92">
        <f t="shared" si="5"/>
        <v>0</v>
      </c>
      <c r="AA1513" s="93">
        <f t="shared" si="5"/>
        <v>308</v>
      </c>
    </row>
    <row r="1514" spans="1:27" ht="20" customHeight="1">
      <c r="G1514" s="136">
        <v>26</v>
      </c>
      <c r="J1514" s="132">
        <f t="shared" si="0"/>
        <v>285</v>
      </c>
      <c r="K1514" s="132">
        <f t="shared" si="0"/>
        <v>1</v>
      </c>
      <c r="P1514" s="89"/>
      <c r="Q1514" s="84" t="s">
        <v>72</v>
      </c>
      <c r="R1514" s="105">
        <v>4</v>
      </c>
      <c r="S1514" s="91">
        <f t="shared" ref="S1514:AA1514" si="6">COUNTIF(S$2:S$1504,"=4")</f>
        <v>401</v>
      </c>
      <c r="T1514" s="92">
        <f t="shared" si="6"/>
        <v>86</v>
      </c>
      <c r="U1514" s="92">
        <f t="shared" si="6"/>
        <v>0</v>
      </c>
      <c r="V1514" s="92">
        <f t="shared" si="6"/>
        <v>0</v>
      </c>
      <c r="W1514" s="92">
        <f t="shared" si="6"/>
        <v>0</v>
      </c>
      <c r="X1514" s="92">
        <f t="shared" si="6"/>
        <v>0</v>
      </c>
      <c r="Y1514" s="92">
        <f t="shared" si="6"/>
        <v>0</v>
      </c>
      <c r="Z1514" s="92">
        <f t="shared" si="6"/>
        <v>0</v>
      </c>
      <c r="AA1514" s="93">
        <f t="shared" si="6"/>
        <v>86</v>
      </c>
    </row>
    <row r="1515" spans="1:27" ht="20" customHeight="1">
      <c r="G1515" s="136">
        <v>27</v>
      </c>
      <c r="J1515" s="132">
        <f t="shared" si="0"/>
        <v>306</v>
      </c>
      <c r="K1515" s="132">
        <f t="shared" si="0"/>
        <v>0</v>
      </c>
      <c r="P1515" s="89"/>
      <c r="Q1515" s="84" t="s">
        <v>73</v>
      </c>
      <c r="R1515" s="105">
        <v>5</v>
      </c>
      <c r="S1515" s="98">
        <f t="shared" ref="S1515:AA1515" si="7">COUNTIF(S$2:S$1504,"=5")</f>
        <v>192</v>
      </c>
      <c r="T1515" s="99">
        <f t="shared" si="7"/>
        <v>13</v>
      </c>
      <c r="U1515" s="99">
        <f t="shared" si="7"/>
        <v>0</v>
      </c>
      <c r="V1515" s="99">
        <f t="shared" si="7"/>
        <v>0</v>
      </c>
      <c r="W1515" s="99">
        <f t="shared" si="7"/>
        <v>0</v>
      </c>
      <c r="X1515" s="99">
        <f t="shared" si="7"/>
        <v>0</v>
      </c>
      <c r="Y1515" s="99">
        <f t="shared" si="7"/>
        <v>0</v>
      </c>
      <c r="Z1515" s="99">
        <f t="shared" si="7"/>
        <v>0</v>
      </c>
      <c r="AA1515" s="100">
        <f t="shared" si="7"/>
        <v>13</v>
      </c>
    </row>
    <row r="1516" spans="1:27" ht="17" customHeight="1" thickBot="1">
      <c r="G1516" s="136">
        <v>28</v>
      </c>
      <c r="J1516" s="132">
        <f t="shared" si="0"/>
        <v>241</v>
      </c>
      <c r="K1516" s="132">
        <f t="shared" si="0"/>
        <v>0</v>
      </c>
      <c r="P1516" s="90"/>
      <c r="Q1516" s="87" t="s">
        <v>70</v>
      </c>
      <c r="R1516" s="106">
        <v>6</v>
      </c>
      <c r="S1516" s="101">
        <f t="shared" ref="S1516:AA1516" si="8">COUNTIF(S$2:S$1504,"=6")</f>
        <v>31</v>
      </c>
      <c r="T1516" s="102">
        <f t="shared" si="8"/>
        <v>0</v>
      </c>
      <c r="U1516" s="102">
        <f t="shared" si="8"/>
        <v>0</v>
      </c>
      <c r="V1516" s="102">
        <f t="shared" si="8"/>
        <v>0</v>
      </c>
      <c r="W1516" s="102">
        <f t="shared" si="8"/>
        <v>0</v>
      </c>
      <c r="X1516" s="102">
        <f t="shared" si="8"/>
        <v>0</v>
      </c>
      <c r="Y1516" s="102">
        <f t="shared" si="8"/>
        <v>0</v>
      </c>
      <c r="Z1516" s="102">
        <f t="shared" si="8"/>
        <v>0</v>
      </c>
      <c r="AA1516" s="103">
        <f t="shared" si="8"/>
        <v>0</v>
      </c>
    </row>
    <row r="1517" spans="1:27" ht="17" customHeight="1">
      <c r="G1517" s="136">
        <v>29</v>
      </c>
      <c r="J1517" s="132">
        <f t="shared" si="0"/>
        <v>150</v>
      </c>
      <c r="K1517" s="132">
        <f t="shared" si="0"/>
        <v>0</v>
      </c>
    </row>
    <row r="1518" spans="1:27" ht="17" customHeight="1">
      <c r="G1518" s="136">
        <v>30</v>
      </c>
      <c r="J1518" s="132">
        <f t="shared" si="0"/>
        <v>52</v>
      </c>
      <c r="K1518" s="132">
        <f t="shared" si="0"/>
        <v>0</v>
      </c>
    </row>
    <row r="1519" spans="1:27" ht="17" customHeight="1">
      <c r="G1519" s="136">
        <v>31</v>
      </c>
      <c r="J1519" s="132">
        <f t="shared" si="0"/>
        <v>32</v>
      </c>
      <c r="K1519" s="132">
        <f t="shared" si="0"/>
        <v>0</v>
      </c>
    </row>
    <row r="1520" spans="1:27" ht="17" customHeight="1">
      <c r="G1520" s="136">
        <v>32</v>
      </c>
      <c r="J1520" s="132">
        <f t="shared" si="0"/>
        <v>5</v>
      </c>
      <c r="K1520" s="132">
        <f t="shared" si="0"/>
        <v>0</v>
      </c>
    </row>
    <row r="1521" spans="7:11" ht="12.75" customHeight="1">
      <c r="G1521" s="136">
        <v>33</v>
      </c>
      <c r="J1521" s="132">
        <f t="shared" si="0"/>
        <v>0</v>
      </c>
      <c r="K1521" s="132">
        <f t="shared" si="0"/>
        <v>0</v>
      </c>
    </row>
    <row r="1522" spans="7:11" ht="12.75" customHeight="1">
      <c r="G1522" s="136">
        <v>34</v>
      </c>
      <c r="J1522" s="132">
        <f t="shared" si="0"/>
        <v>0</v>
      </c>
      <c r="K1522" s="132">
        <f t="shared" si="0"/>
        <v>0</v>
      </c>
    </row>
    <row r="1523" spans="7:11" ht="12.75" customHeight="1">
      <c r="G1523" s="136">
        <v>35</v>
      </c>
      <c r="J1523" s="132">
        <f t="shared" si="0"/>
        <v>0</v>
      </c>
      <c r="K1523" s="132">
        <f t="shared" si="0"/>
        <v>0</v>
      </c>
    </row>
    <row r="1524" spans="7:11" ht="12.75" customHeight="1" thickBot="1">
      <c r="G1524" s="137">
        <v>36</v>
      </c>
      <c r="J1524" s="132">
        <f t="shared" si="0"/>
        <v>0</v>
      </c>
      <c r="K1524" s="132">
        <f t="shared" si="0"/>
        <v>0</v>
      </c>
    </row>
  </sheetData>
  <autoFilter ref="A1:AA1504">
    <filterColumn colId="1" showButton="0"/>
    <filterColumn colId="2" showButton="0"/>
    <filterColumn colId="3" showButton="0"/>
    <filterColumn colId="4" showButton="0"/>
    <filterColumn colId="5" showButton="0"/>
  </autoFilter>
  <sortState ref="A2:G1504">
    <sortCondition descending="1" ref="A2:A1504"/>
  </sortState>
  <mergeCells count="1">
    <mergeCell ref="B1:G1"/>
  </mergeCells>
  <phoneticPr fontId="6" type="noConversion"/>
  <conditionalFormatting sqref="S2:U1507">
    <cfRule type="cellIs" dxfId="18" priority="6" operator="equal">
      <formula>6</formula>
    </cfRule>
    <cfRule type="cellIs" dxfId="17" priority="7" operator="equal">
      <formula>5</formula>
    </cfRule>
  </conditionalFormatting>
  <conditionalFormatting sqref="V2:AA1507">
    <cfRule type="cellIs" dxfId="16" priority="5" operator="greaterThan">
      <formula>4</formula>
    </cfRule>
  </conditionalFormatting>
  <conditionalFormatting sqref="S12:Z30">
    <cfRule type="cellIs" dxfId="15" priority="3" operator="equal">
      <formula>6</formula>
    </cfRule>
    <cfRule type="cellIs" dxfId="14" priority="4" operator="equal">
      <formula>5</formula>
    </cfRule>
  </conditionalFormatting>
  <conditionalFormatting sqref="S2:AA1507">
    <cfRule type="cellIs" dxfId="13" priority="1" operator="equal">
      <formula>6</formula>
    </cfRule>
    <cfRule type="cellIs" dxfId="12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enableFormatConditionsCalculation="0">
    <outlinePr summaryBelow="0" summaryRight="0"/>
  </sheetPr>
  <dimension ref="A1:S1539"/>
  <sheetViews>
    <sheetView zoomScale="125" zoomScaleNormal="125" zoomScalePageLayoutView="125" workbookViewId="0">
      <pane xSplit="9" ySplit="1" topLeftCell="J1486" activePane="bottomRight" state="frozen"/>
      <selection activeCell="M1479" sqref="M1479:N1479"/>
      <selection pane="topRight" activeCell="M1479" sqref="M1479:N1479"/>
      <selection pane="bottomLeft" activeCell="M1479" sqref="M1479:N1479"/>
      <selection pane="bottomRight" activeCell="N1511" sqref="N1511"/>
    </sheetView>
  </sheetViews>
  <sheetFormatPr baseColWidth="10" defaultColWidth="14.5" defaultRowHeight="12.75" customHeight="1" x14ac:dyDescent="0"/>
  <cols>
    <col min="1" max="1" width="11" style="80" customWidth="1"/>
    <col min="2" max="7" width="4.5" style="52" customWidth="1"/>
    <col min="8" max="8" width="8.6640625" style="52" hidden="1" customWidth="1"/>
    <col min="9" max="9" width="6.1640625" style="52" hidden="1" customWidth="1"/>
    <col min="10" max="12" width="9" style="62" customWidth="1"/>
    <col min="13" max="13" width="11.6640625" style="62" customWidth="1"/>
    <col min="14" max="14" width="10.6640625" style="62" customWidth="1"/>
    <col min="15" max="15" width="10" style="52" customWidth="1"/>
    <col min="16" max="16" width="12" style="62" bestFit="1" customWidth="1"/>
    <col min="17" max="17" width="38.33203125" style="52" customWidth="1"/>
    <col min="18" max="18" width="57.1640625" style="52" customWidth="1"/>
    <col min="19" max="19" width="57.33203125" style="52" customWidth="1"/>
    <col min="20" max="16384" width="14.5" style="52"/>
  </cols>
  <sheetData>
    <row r="1" spans="1:19" s="61" customFormat="1" ht="15">
      <c r="A1" s="139" t="s">
        <v>2</v>
      </c>
      <c r="B1" s="560" t="s">
        <v>40</v>
      </c>
      <c r="C1" s="561"/>
      <c r="D1" s="561"/>
      <c r="E1" s="561"/>
      <c r="F1" s="561"/>
      <c r="G1" s="561"/>
      <c r="H1" s="59" t="s">
        <v>3</v>
      </c>
      <c r="I1" s="60" t="s">
        <v>39</v>
      </c>
      <c r="J1" s="73" t="s">
        <v>57</v>
      </c>
      <c r="K1" s="73" t="s">
        <v>58</v>
      </c>
      <c r="L1" s="73" t="s">
        <v>59</v>
      </c>
      <c r="M1" s="74" t="s">
        <v>42</v>
      </c>
      <c r="N1" s="74" t="s">
        <v>43</v>
      </c>
      <c r="O1" s="74" t="s">
        <v>44</v>
      </c>
      <c r="P1" s="143" t="s">
        <v>6023</v>
      </c>
      <c r="Q1" s="142" t="s">
        <v>4590</v>
      </c>
      <c r="R1" s="142" t="s">
        <v>4591</v>
      </c>
      <c r="S1" s="142" t="s">
        <v>6053</v>
      </c>
    </row>
    <row r="2" spans="1:19" ht="18" customHeight="1">
      <c r="A2" s="78">
        <v>43298</v>
      </c>
      <c r="B2" s="54">
        <v>5</v>
      </c>
      <c r="C2" s="54">
        <v>15</v>
      </c>
      <c r="D2" s="54">
        <v>21</v>
      </c>
      <c r="E2" s="54">
        <v>34</v>
      </c>
      <c r="F2" s="54">
        <v>38</v>
      </c>
      <c r="G2" s="54">
        <v>43</v>
      </c>
      <c r="H2" s="54"/>
      <c r="I2" s="53"/>
      <c r="J2" s="62">
        <v>35</v>
      </c>
      <c r="K2" s="62">
        <v>21</v>
      </c>
      <c r="L2" s="62">
        <v>14</v>
      </c>
      <c r="M2" s="62">
        <v>6</v>
      </c>
      <c r="N2" s="62">
        <v>5</v>
      </c>
      <c r="O2" s="52">
        <v>1</v>
      </c>
      <c r="P2" s="62">
        <f>IF(K2&lt;&gt;"",J2-K2,"")</f>
        <v>14</v>
      </c>
      <c r="Q2" s="52" t="s">
        <v>6025</v>
      </c>
      <c r="R2" s="52" t="s">
        <v>6056</v>
      </c>
      <c r="S2" s="52" t="s">
        <v>6057</v>
      </c>
    </row>
    <row r="3" spans="1:19" ht="12.75" customHeight="1">
      <c r="A3" s="78">
        <v>43297</v>
      </c>
      <c r="B3" s="54">
        <v>4</v>
      </c>
      <c r="C3" s="54">
        <v>20</v>
      </c>
      <c r="D3" s="54">
        <v>31</v>
      </c>
      <c r="E3" s="54">
        <v>33</v>
      </c>
      <c r="F3" s="54">
        <v>39</v>
      </c>
      <c r="G3" s="54">
        <v>46</v>
      </c>
      <c r="H3" s="54"/>
      <c r="I3" s="53"/>
      <c r="J3" s="62">
        <v>36</v>
      </c>
      <c r="K3" s="62">
        <v>21</v>
      </c>
      <c r="L3" s="62">
        <v>15</v>
      </c>
      <c r="M3" s="62">
        <v>6</v>
      </c>
      <c r="N3" s="62">
        <v>2</v>
      </c>
      <c r="O3" s="52">
        <v>4</v>
      </c>
      <c r="P3" s="62">
        <f t="shared" ref="P3:P66" si="0">IF(K3&lt;&gt;"",J3-K3,"")</f>
        <v>15</v>
      </c>
      <c r="Q3" s="52" t="s">
        <v>6026</v>
      </c>
      <c r="R3" s="52" t="s">
        <v>6058</v>
      </c>
      <c r="S3" s="52" t="s">
        <v>6059</v>
      </c>
    </row>
    <row r="4" spans="1:19" ht="12.75" customHeight="1">
      <c r="A4" s="78">
        <v>43295</v>
      </c>
      <c r="B4" s="54">
        <v>18</v>
      </c>
      <c r="C4" s="54">
        <v>24</v>
      </c>
      <c r="D4" s="54">
        <v>30</v>
      </c>
      <c r="E4" s="54">
        <v>37</v>
      </c>
      <c r="F4" s="54">
        <v>38</v>
      </c>
      <c r="G4" s="54">
        <v>40</v>
      </c>
      <c r="H4" s="54"/>
      <c r="I4" s="53"/>
      <c r="J4" s="62">
        <v>34</v>
      </c>
      <c r="M4" s="62">
        <v>4</v>
      </c>
      <c r="P4" s="62" t="str">
        <f t="shared" si="0"/>
        <v/>
      </c>
      <c r="Q4" s="52" t="s">
        <v>6027</v>
      </c>
    </row>
    <row r="5" spans="1:19" ht="12.75" customHeight="1">
      <c r="A5" s="78">
        <v>43294</v>
      </c>
      <c r="B5" s="54">
        <v>4</v>
      </c>
      <c r="C5" s="54">
        <v>10</v>
      </c>
      <c r="D5" s="54">
        <v>29</v>
      </c>
      <c r="E5" s="54">
        <v>34</v>
      </c>
      <c r="F5" s="54">
        <v>39</v>
      </c>
      <c r="G5" s="54">
        <v>43</v>
      </c>
      <c r="H5" s="54"/>
      <c r="I5" s="53"/>
      <c r="J5" s="62">
        <v>34</v>
      </c>
      <c r="K5" s="62">
        <v>20</v>
      </c>
      <c r="L5" s="62">
        <v>14</v>
      </c>
      <c r="M5" s="62">
        <v>6</v>
      </c>
      <c r="N5" s="62">
        <v>4</v>
      </c>
      <c r="O5" s="52">
        <v>2</v>
      </c>
      <c r="P5" s="62">
        <f t="shared" si="0"/>
        <v>14</v>
      </c>
      <c r="Q5" s="52" t="s">
        <v>6027</v>
      </c>
      <c r="R5" s="52" t="s">
        <v>6060</v>
      </c>
      <c r="S5" s="52" t="s">
        <v>6061</v>
      </c>
    </row>
    <row r="6" spans="1:19" s="62" customFormat="1" ht="13" customHeight="1">
      <c r="A6" s="78">
        <v>43293</v>
      </c>
      <c r="B6" s="54">
        <v>7</v>
      </c>
      <c r="C6" s="54">
        <v>12</v>
      </c>
      <c r="D6" s="54">
        <v>21</v>
      </c>
      <c r="E6" s="54">
        <v>38</v>
      </c>
      <c r="F6" s="54">
        <v>41</v>
      </c>
      <c r="G6" s="54">
        <v>49</v>
      </c>
      <c r="H6" s="54"/>
      <c r="I6" s="53"/>
      <c r="J6" s="62">
        <v>35</v>
      </c>
      <c r="K6" s="62">
        <v>21</v>
      </c>
      <c r="L6" s="62">
        <v>14</v>
      </c>
      <c r="M6" s="62">
        <v>5</v>
      </c>
      <c r="N6" s="62">
        <v>3</v>
      </c>
      <c r="O6" s="52">
        <v>2</v>
      </c>
      <c r="P6" s="62">
        <f t="shared" si="0"/>
        <v>14</v>
      </c>
      <c r="Q6" s="52" t="s">
        <v>6028</v>
      </c>
      <c r="R6" s="52" t="s">
        <v>6062</v>
      </c>
      <c r="S6" s="62" t="s">
        <v>6063</v>
      </c>
    </row>
    <row r="7" spans="1:19" s="62" customFormat="1" ht="12.75" customHeight="1">
      <c r="A7" s="78">
        <v>43292</v>
      </c>
      <c r="B7" s="54">
        <v>5</v>
      </c>
      <c r="C7" s="54">
        <v>15</v>
      </c>
      <c r="D7" s="54">
        <v>20</v>
      </c>
      <c r="E7" s="54">
        <v>23</v>
      </c>
      <c r="F7" s="54">
        <v>36</v>
      </c>
      <c r="G7" s="54">
        <v>46</v>
      </c>
      <c r="H7" s="54"/>
      <c r="I7" s="53"/>
      <c r="J7" s="62">
        <v>36</v>
      </c>
      <c r="K7" s="62">
        <v>21</v>
      </c>
      <c r="L7" s="62">
        <v>15</v>
      </c>
      <c r="M7" s="62">
        <v>6</v>
      </c>
      <c r="N7" s="62">
        <v>4</v>
      </c>
      <c r="O7" s="52">
        <v>2</v>
      </c>
      <c r="P7" s="62">
        <f t="shared" si="0"/>
        <v>15</v>
      </c>
      <c r="Q7" s="52" t="s">
        <v>6029</v>
      </c>
      <c r="R7" s="52" t="s">
        <v>6064</v>
      </c>
      <c r="S7" s="62" t="s">
        <v>6065</v>
      </c>
    </row>
    <row r="8" spans="1:19" s="62" customFormat="1" ht="12.75" customHeight="1">
      <c r="A8" s="78">
        <v>43291</v>
      </c>
      <c r="B8" s="54">
        <v>15</v>
      </c>
      <c r="C8" s="54">
        <v>16</v>
      </c>
      <c r="D8" s="54">
        <v>19</v>
      </c>
      <c r="E8" s="54">
        <v>33</v>
      </c>
      <c r="F8" s="54">
        <v>46</v>
      </c>
      <c r="G8" s="54">
        <v>49</v>
      </c>
      <c r="H8" s="54"/>
      <c r="I8" s="53"/>
      <c r="J8" s="62">
        <v>33</v>
      </c>
      <c r="M8" s="62">
        <v>2</v>
      </c>
      <c r="O8" s="52"/>
      <c r="P8" s="62" t="str">
        <f t="shared" si="0"/>
        <v/>
      </c>
      <c r="Q8" s="52" t="s">
        <v>6030</v>
      </c>
      <c r="R8" s="52"/>
    </row>
    <row r="9" spans="1:19" s="62" customFormat="1" ht="12.75" customHeight="1">
      <c r="A9" s="78">
        <v>43290</v>
      </c>
      <c r="B9" s="54">
        <v>7</v>
      </c>
      <c r="C9" s="54">
        <v>31</v>
      </c>
      <c r="D9" s="54">
        <v>33</v>
      </c>
      <c r="E9" s="54">
        <v>34</v>
      </c>
      <c r="F9" s="54">
        <v>43</v>
      </c>
      <c r="G9" s="54">
        <v>45</v>
      </c>
      <c r="H9" s="54"/>
      <c r="I9" s="53"/>
      <c r="J9" s="62">
        <v>30</v>
      </c>
      <c r="M9" s="62">
        <v>3</v>
      </c>
      <c r="O9" s="52"/>
      <c r="P9" s="62" t="str">
        <f t="shared" si="0"/>
        <v/>
      </c>
      <c r="Q9" s="52" t="s">
        <v>6031</v>
      </c>
      <c r="R9" s="52"/>
    </row>
    <row r="10" spans="1:19" s="62" customFormat="1" ht="12.75" customHeight="1">
      <c r="A10" s="78">
        <v>43288</v>
      </c>
      <c r="B10" s="54">
        <v>3</v>
      </c>
      <c r="C10" s="54">
        <v>4</v>
      </c>
      <c r="D10" s="54">
        <v>21</v>
      </c>
      <c r="E10" s="54">
        <v>24</v>
      </c>
      <c r="F10" s="54">
        <v>40</v>
      </c>
      <c r="G10" s="54">
        <v>47</v>
      </c>
      <c r="H10" s="54"/>
      <c r="I10" s="53"/>
      <c r="J10" s="62">
        <v>29</v>
      </c>
      <c r="M10" s="62">
        <v>3</v>
      </c>
      <c r="O10" s="52"/>
      <c r="P10" s="62" t="str">
        <f t="shared" si="0"/>
        <v/>
      </c>
      <c r="Q10" s="52" t="s">
        <v>6032</v>
      </c>
      <c r="R10" s="52"/>
    </row>
    <row r="11" spans="1:19" s="62" customFormat="1" ht="12.75" customHeight="1">
      <c r="A11" s="79">
        <v>43287</v>
      </c>
      <c r="B11" s="54">
        <v>5</v>
      </c>
      <c r="C11" s="54">
        <v>8</v>
      </c>
      <c r="D11" s="54">
        <v>10</v>
      </c>
      <c r="E11" s="54">
        <v>32</v>
      </c>
      <c r="F11" s="54">
        <v>35</v>
      </c>
      <c r="G11" s="54">
        <v>36</v>
      </c>
      <c r="H11" s="54"/>
      <c r="I11" s="53"/>
      <c r="J11" s="62">
        <v>30</v>
      </c>
      <c r="M11" s="62">
        <v>4</v>
      </c>
      <c r="O11" s="52"/>
      <c r="P11" s="62" t="str">
        <f t="shared" si="0"/>
        <v/>
      </c>
      <c r="Q11" s="52" t="s">
        <v>6033</v>
      </c>
      <c r="R11" s="52"/>
    </row>
    <row r="12" spans="1:19" s="62" customFormat="1" ht="12.75" customHeight="1">
      <c r="A12" s="78">
        <v>43286</v>
      </c>
      <c r="B12" s="54">
        <v>23</v>
      </c>
      <c r="C12" s="54">
        <v>25</v>
      </c>
      <c r="D12" s="54">
        <v>39</v>
      </c>
      <c r="E12" s="54">
        <v>43</v>
      </c>
      <c r="F12" s="54">
        <v>45</v>
      </c>
      <c r="G12" s="54">
        <v>48</v>
      </c>
      <c r="H12" s="54"/>
      <c r="I12" s="53"/>
      <c r="J12" s="62">
        <v>30</v>
      </c>
      <c r="K12" s="62">
        <v>18</v>
      </c>
      <c r="L12" s="62">
        <v>12</v>
      </c>
      <c r="M12" s="62">
        <v>5</v>
      </c>
      <c r="N12" s="62">
        <v>4</v>
      </c>
      <c r="O12" s="52">
        <v>1</v>
      </c>
      <c r="P12" s="62">
        <f t="shared" si="0"/>
        <v>12</v>
      </c>
      <c r="Q12" s="52" t="s">
        <v>6024</v>
      </c>
      <c r="R12" s="52" t="s">
        <v>6066</v>
      </c>
      <c r="S12" s="62" t="s">
        <v>6067</v>
      </c>
    </row>
    <row r="13" spans="1:19" s="62" customFormat="1" ht="12.75" customHeight="1">
      <c r="A13" s="78">
        <v>43285</v>
      </c>
      <c r="B13" s="54">
        <v>5</v>
      </c>
      <c r="C13" s="54">
        <v>12</v>
      </c>
      <c r="D13" s="54">
        <v>20</v>
      </c>
      <c r="E13" s="54">
        <v>41</v>
      </c>
      <c r="F13" s="54">
        <v>44</v>
      </c>
      <c r="G13" s="54">
        <v>45</v>
      </c>
      <c r="H13" s="54"/>
      <c r="I13" s="53"/>
      <c r="J13" s="62">
        <v>28</v>
      </c>
      <c r="M13" s="62">
        <v>4</v>
      </c>
      <c r="O13" s="52"/>
      <c r="P13" s="62" t="str">
        <f t="shared" si="0"/>
        <v/>
      </c>
      <c r="Q13" s="52" t="s">
        <v>6034</v>
      </c>
      <c r="R13" s="52"/>
    </row>
    <row r="14" spans="1:19" s="62" customFormat="1" ht="12.75" customHeight="1">
      <c r="A14" s="78">
        <v>43284</v>
      </c>
      <c r="B14" s="54">
        <v>10</v>
      </c>
      <c r="C14" s="54">
        <v>18</v>
      </c>
      <c r="D14" s="54">
        <v>19</v>
      </c>
      <c r="E14" s="54">
        <v>29</v>
      </c>
      <c r="F14" s="54">
        <v>31</v>
      </c>
      <c r="G14" s="54">
        <v>48</v>
      </c>
      <c r="H14" s="54"/>
      <c r="I14" s="53"/>
      <c r="J14" s="62">
        <v>30</v>
      </c>
      <c r="K14" s="62">
        <v>20</v>
      </c>
      <c r="L14" s="62">
        <v>10</v>
      </c>
      <c r="M14" s="62">
        <v>5</v>
      </c>
      <c r="N14" s="62">
        <v>4</v>
      </c>
      <c r="O14" s="52">
        <v>1</v>
      </c>
      <c r="P14" s="62">
        <f t="shared" si="0"/>
        <v>10</v>
      </c>
      <c r="Q14" s="52" t="s">
        <v>6035</v>
      </c>
      <c r="R14" s="52" t="s">
        <v>6068</v>
      </c>
      <c r="S14" s="62" t="s">
        <v>6069</v>
      </c>
    </row>
    <row r="15" spans="1:19" s="62" customFormat="1" ht="12.75" customHeight="1">
      <c r="A15" s="78">
        <v>43283</v>
      </c>
      <c r="B15" s="54">
        <v>20</v>
      </c>
      <c r="C15" s="54">
        <v>29</v>
      </c>
      <c r="D15" s="54">
        <v>32</v>
      </c>
      <c r="E15" s="54">
        <v>40</v>
      </c>
      <c r="F15" s="54">
        <v>41</v>
      </c>
      <c r="G15" s="54">
        <v>43</v>
      </c>
      <c r="H15" s="54"/>
      <c r="I15" s="53"/>
      <c r="J15" s="62">
        <v>32</v>
      </c>
      <c r="K15" s="62">
        <v>20</v>
      </c>
      <c r="L15" s="62">
        <v>12</v>
      </c>
      <c r="M15" s="62">
        <v>5</v>
      </c>
      <c r="N15" s="62">
        <v>4</v>
      </c>
      <c r="O15" s="52">
        <v>1</v>
      </c>
      <c r="P15" s="62">
        <f t="shared" si="0"/>
        <v>12</v>
      </c>
      <c r="Q15" s="52" t="s">
        <v>6036</v>
      </c>
      <c r="R15" s="52" t="s">
        <v>6070</v>
      </c>
      <c r="S15" s="62" t="s">
        <v>6071</v>
      </c>
    </row>
    <row r="16" spans="1:19" s="62" customFormat="1" ht="12.75" customHeight="1">
      <c r="A16" s="78">
        <v>43281</v>
      </c>
      <c r="B16" s="54">
        <v>12</v>
      </c>
      <c r="C16" s="54">
        <v>18</v>
      </c>
      <c r="D16" s="54">
        <v>27</v>
      </c>
      <c r="E16" s="54">
        <v>29</v>
      </c>
      <c r="F16" s="54">
        <v>30</v>
      </c>
      <c r="G16" s="54">
        <v>36</v>
      </c>
      <c r="H16" s="54"/>
      <c r="I16" s="53"/>
      <c r="J16" s="62">
        <v>34</v>
      </c>
      <c r="K16" s="62">
        <v>21</v>
      </c>
      <c r="L16" s="62">
        <v>13</v>
      </c>
      <c r="M16" s="62">
        <v>6</v>
      </c>
      <c r="N16" s="62">
        <v>3</v>
      </c>
      <c r="O16" s="52">
        <v>3</v>
      </c>
      <c r="P16" s="62">
        <f t="shared" si="0"/>
        <v>13</v>
      </c>
      <c r="Q16" s="52" t="s">
        <v>6037</v>
      </c>
      <c r="R16" s="52" t="s">
        <v>6072</v>
      </c>
      <c r="S16" s="62" t="s">
        <v>6073</v>
      </c>
    </row>
    <row r="17" spans="1:19" s="62" customFormat="1" ht="12.75" customHeight="1">
      <c r="A17" s="78">
        <v>43280</v>
      </c>
      <c r="B17" s="54">
        <v>10</v>
      </c>
      <c r="C17" s="54">
        <v>12</v>
      </c>
      <c r="D17" s="54">
        <v>13</v>
      </c>
      <c r="E17" s="54">
        <v>20</v>
      </c>
      <c r="F17" s="54">
        <v>30</v>
      </c>
      <c r="G17" s="54">
        <v>47</v>
      </c>
      <c r="H17" s="54"/>
      <c r="I17" s="53"/>
      <c r="J17" s="62">
        <v>34</v>
      </c>
      <c r="K17" s="62">
        <v>21</v>
      </c>
      <c r="L17" s="62">
        <v>13</v>
      </c>
      <c r="M17" s="62">
        <v>5</v>
      </c>
      <c r="N17" s="62">
        <v>4</v>
      </c>
      <c r="O17" s="52">
        <v>1</v>
      </c>
      <c r="P17" s="62">
        <f t="shared" si="0"/>
        <v>13</v>
      </c>
      <c r="Q17" s="52" t="s">
        <v>6038</v>
      </c>
      <c r="R17" s="52" t="s">
        <v>6074</v>
      </c>
      <c r="S17" s="62" t="s">
        <v>6075</v>
      </c>
    </row>
    <row r="18" spans="1:19" s="62" customFormat="1" ht="12.75" customHeight="1">
      <c r="A18" s="79">
        <v>43279</v>
      </c>
      <c r="B18" s="54">
        <v>2</v>
      </c>
      <c r="C18" s="54">
        <v>18</v>
      </c>
      <c r="D18" s="54">
        <v>20</v>
      </c>
      <c r="E18" s="54">
        <v>25</v>
      </c>
      <c r="F18" s="54">
        <v>29</v>
      </c>
      <c r="G18" s="54">
        <v>48</v>
      </c>
      <c r="H18" s="54"/>
      <c r="I18" s="53"/>
      <c r="J18" s="62">
        <v>34</v>
      </c>
      <c r="M18" s="62">
        <v>4</v>
      </c>
      <c r="O18" s="52"/>
      <c r="P18" s="62" t="str">
        <f t="shared" si="0"/>
        <v/>
      </c>
      <c r="Q18" s="52" t="s">
        <v>6039</v>
      </c>
      <c r="R18" s="52"/>
    </row>
    <row r="19" spans="1:19" s="62" customFormat="1" ht="12.75" customHeight="1">
      <c r="A19" s="78">
        <v>43278</v>
      </c>
      <c r="B19" s="54">
        <v>19</v>
      </c>
      <c r="C19" s="54">
        <v>24</v>
      </c>
      <c r="D19" s="54">
        <v>25</v>
      </c>
      <c r="E19" s="54">
        <v>39</v>
      </c>
      <c r="F19" s="54">
        <v>40</v>
      </c>
      <c r="G19" s="54">
        <v>41</v>
      </c>
      <c r="H19" s="54"/>
      <c r="I19" s="53"/>
      <c r="J19" s="62">
        <v>35</v>
      </c>
      <c r="K19" s="62">
        <v>20</v>
      </c>
      <c r="L19" s="62">
        <v>15</v>
      </c>
      <c r="M19" s="62">
        <v>6</v>
      </c>
      <c r="N19" s="62">
        <v>1</v>
      </c>
      <c r="O19" s="52">
        <v>5</v>
      </c>
      <c r="P19" s="62">
        <f t="shared" si="0"/>
        <v>15</v>
      </c>
      <c r="Q19" s="52" t="s">
        <v>6040</v>
      </c>
      <c r="R19" s="52" t="s">
        <v>6076</v>
      </c>
      <c r="S19" s="62" t="s">
        <v>6077</v>
      </c>
    </row>
    <row r="20" spans="1:19" s="62" customFormat="1" ht="12.75" customHeight="1">
      <c r="A20" s="78">
        <v>43277</v>
      </c>
      <c r="B20" s="54">
        <v>15</v>
      </c>
      <c r="C20" s="54">
        <v>19</v>
      </c>
      <c r="D20" s="54">
        <v>20</v>
      </c>
      <c r="E20" s="54">
        <v>25</v>
      </c>
      <c r="F20" s="54">
        <v>27</v>
      </c>
      <c r="G20" s="54">
        <v>38</v>
      </c>
      <c r="H20" s="54"/>
      <c r="I20" s="53"/>
      <c r="J20" s="62">
        <v>36</v>
      </c>
      <c r="K20" s="62">
        <v>21</v>
      </c>
      <c r="L20" s="62">
        <v>15</v>
      </c>
      <c r="M20" s="62">
        <v>6</v>
      </c>
      <c r="N20" s="62">
        <v>4</v>
      </c>
      <c r="O20" s="52">
        <v>2</v>
      </c>
      <c r="P20" s="62">
        <f t="shared" si="0"/>
        <v>15</v>
      </c>
      <c r="Q20" s="52" t="s">
        <v>6041</v>
      </c>
      <c r="R20" s="52" t="s">
        <v>6078</v>
      </c>
      <c r="S20" s="62" t="s">
        <v>6079</v>
      </c>
    </row>
    <row r="21" spans="1:19" s="62" customFormat="1" ht="12.75" customHeight="1">
      <c r="A21" s="78">
        <v>43276</v>
      </c>
      <c r="B21" s="54">
        <v>12</v>
      </c>
      <c r="C21" s="54">
        <v>13</v>
      </c>
      <c r="D21" s="54">
        <v>14</v>
      </c>
      <c r="E21" s="54">
        <v>33</v>
      </c>
      <c r="F21" s="54">
        <v>44</v>
      </c>
      <c r="G21" s="54">
        <v>46</v>
      </c>
      <c r="H21" s="54"/>
      <c r="I21" s="53"/>
      <c r="J21" s="62">
        <v>37</v>
      </c>
      <c r="K21" s="62">
        <v>21</v>
      </c>
      <c r="L21" s="62">
        <v>16</v>
      </c>
      <c r="M21" s="62">
        <v>5</v>
      </c>
      <c r="N21" s="62">
        <v>2</v>
      </c>
      <c r="O21" s="52">
        <v>3</v>
      </c>
      <c r="P21" s="62">
        <f t="shared" si="0"/>
        <v>16</v>
      </c>
      <c r="Q21" s="52" t="s">
        <v>6042</v>
      </c>
      <c r="R21" s="52" t="s">
        <v>6080</v>
      </c>
      <c r="S21" s="62" t="s">
        <v>6081</v>
      </c>
    </row>
    <row r="22" spans="1:19" s="62" customFormat="1" ht="12.75" customHeight="1">
      <c r="A22" s="78">
        <v>43274</v>
      </c>
      <c r="B22" s="54">
        <v>10</v>
      </c>
      <c r="C22" s="54">
        <v>14</v>
      </c>
      <c r="D22" s="54">
        <v>27</v>
      </c>
      <c r="E22" s="54">
        <v>29</v>
      </c>
      <c r="F22" s="54">
        <v>34</v>
      </c>
      <c r="G22" s="54">
        <v>39</v>
      </c>
      <c r="H22" s="54"/>
      <c r="I22" s="53"/>
      <c r="J22" s="62">
        <v>38</v>
      </c>
      <c r="M22" s="62">
        <v>3</v>
      </c>
      <c r="O22" s="52"/>
      <c r="P22" s="62" t="str">
        <f t="shared" si="0"/>
        <v/>
      </c>
      <c r="Q22" s="52" t="s">
        <v>6043</v>
      </c>
      <c r="R22" s="52"/>
    </row>
    <row r="23" spans="1:19" s="62" customFormat="1" ht="12.75" customHeight="1">
      <c r="A23" s="78">
        <v>43273</v>
      </c>
      <c r="B23" s="54">
        <v>12</v>
      </c>
      <c r="C23" s="54">
        <v>15</v>
      </c>
      <c r="D23" s="54">
        <v>19</v>
      </c>
      <c r="E23" s="54">
        <v>38</v>
      </c>
      <c r="F23" s="54">
        <v>43</v>
      </c>
      <c r="G23" s="54">
        <v>46</v>
      </c>
      <c r="H23" s="54"/>
      <c r="I23" s="53"/>
      <c r="J23" s="62">
        <v>39</v>
      </c>
      <c r="K23" s="62">
        <v>21</v>
      </c>
      <c r="L23" s="62">
        <v>18</v>
      </c>
      <c r="M23" s="62">
        <v>5</v>
      </c>
      <c r="N23" s="62">
        <v>3</v>
      </c>
      <c r="O23" s="52">
        <v>2</v>
      </c>
      <c r="P23" s="62">
        <f t="shared" si="0"/>
        <v>18</v>
      </c>
      <c r="Q23" s="52" t="s">
        <v>6044</v>
      </c>
      <c r="R23" s="52" t="s">
        <v>6082</v>
      </c>
      <c r="S23" s="62" t="s">
        <v>6083</v>
      </c>
    </row>
    <row r="24" spans="1:19" s="62" customFormat="1" ht="12.75" customHeight="1">
      <c r="A24" s="79">
        <v>43272</v>
      </c>
      <c r="B24" s="54">
        <v>2</v>
      </c>
      <c r="C24" s="54">
        <v>5</v>
      </c>
      <c r="D24" s="54">
        <v>8</v>
      </c>
      <c r="E24" s="54">
        <v>19</v>
      </c>
      <c r="F24" s="54">
        <v>22</v>
      </c>
      <c r="G24" s="54">
        <v>36</v>
      </c>
      <c r="H24" s="54"/>
      <c r="I24" s="53"/>
      <c r="J24" s="62">
        <v>40</v>
      </c>
      <c r="K24" s="62">
        <v>21</v>
      </c>
      <c r="L24" s="62">
        <v>19</v>
      </c>
      <c r="M24" s="62">
        <v>6</v>
      </c>
      <c r="N24" s="62">
        <v>2</v>
      </c>
      <c r="O24" s="52">
        <v>4</v>
      </c>
      <c r="P24" s="62">
        <f t="shared" si="0"/>
        <v>19</v>
      </c>
      <c r="Q24" s="52" t="s">
        <v>6045</v>
      </c>
      <c r="R24" s="52" t="s">
        <v>6084</v>
      </c>
      <c r="S24" s="62" t="s">
        <v>6085</v>
      </c>
    </row>
    <row r="25" spans="1:19" s="62" customFormat="1" ht="12.75" customHeight="1">
      <c r="A25" s="78">
        <v>43271</v>
      </c>
      <c r="B25" s="54">
        <v>3</v>
      </c>
      <c r="C25" s="54">
        <v>16</v>
      </c>
      <c r="D25" s="54">
        <v>28</v>
      </c>
      <c r="E25" s="54">
        <v>38</v>
      </c>
      <c r="F25" s="54">
        <v>43</v>
      </c>
      <c r="G25" s="54">
        <v>47</v>
      </c>
      <c r="H25" s="54"/>
      <c r="I25" s="53"/>
      <c r="J25" s="62">
        <v>41</v>
      </c>
      <c r="K25" s="62">
        <v>21</v>
      </c>
      <c r="L25" s="62">
        <v>20</v>
      </c>
      <c r="M25" s="62">
        <v>5</v>
      </c>
      <c r="N25" s="62">
        <v>4</v>
      </c>
      <c r="O25" s="52">
        <v>1</v>
      </c>
      <c r="P25" s="62">
        <f t="shared" si="0"/>
        <v>20</v>
      </c>
      <c r="Q25" s="52" t="s">
        <v>6046</v>
      </c>
      <c r="R25" s="52" t="s">
        <v>6086</v>
      </c>
      <c r="S25" s="62" t="s">
        <v>6087</v>
      </c>
    </row>
    <row r="26" spans="1:19" s="62" customFormat="1" ht="12.75" customHeight="1">
      <c r="A26" s="78">
        <v>43270</v>
      </c>
      <c r="B26" s="54">
        <v>8</v>
      </c>
      <c r="C26" s="54">
        <v>12</v>
      </c>
      <c r="D26" s="54">
        <v>20</v>
      </c>
      <c r="E26" s="54">
        <v>21</v>
      </c>
      <c r="F26" s="54">
        <v>29</v>
      </c>
      <c r="G26" s="54">
        <v>32</v>
      </c>
      <c r="H26" s="54"/>
      <c r="I26" s="53"/>
      <c r="J26" s="62">
        <v>39</v>
      </c>
      <c r="M26" s="62">
        <v>4</v>
      </c>
      <c r="O26" s="52"/>
      <c r="P26" s="62" t="str">
        <f t="shared" si="0"/>
        <v/>
      </c>
      <c r="Q26" s="52" t="s">
        <v>6047</v>
      </c>
      <c r="R26" s="52"/>
    </row>
    <row r="27" spans="1:19" s="62" customFormat="1" ht="12.75" customHeight="1">
      <c r="A27" s="78">
        <v>43269</v>
      </c>
      <c r="B27" s="54">
        <v>13</v>
      </c>
      <c r="C27" s="54">
        <v>21</v>
      </c>
      <c r="D27" s="54">
        <v>23</v>
      </c>
      <c r="E27" s="54">
        <v>24</v>
      </c>
      <c r="F27" s="54">
        <v>25</v>
      </c>
      <c r="G27" s="54">
        <v>41</v>
      </c>
      <c r="H27" s="54"/>
      <c r="I27" s="53"/>
      <c r="J27" s="62">
        <v>36</v>
      </c>
      <c r="M27" s="62">
        <v>2</v>
      </c>
      <c r="O27" s="52"/>
      <c r="P27" s="62" t="str">
        <f t="shared" si="0"/>
        <v/>
      </c>
      <c r="Q27" s="52" t="s">
        <v>6048</v>
      </c>
      <c r="R27" s="52"/>
    </row>
    <row r="28" spans="1:19" s="62" customFormat="1" ht="12.75" customHeight="1">
      <c r="A28" s="79">
        <v>43267</v>
      </c>
      <c r="B28" s="54">
        <v>4</v>
      </c>
      <c r="C28" s="54">
        <v>30</v>
      </c>
      <c r="D28" s="54">
        <v>33</v>
      </c>
      <c r="E28" s="54">
        <v>34</v>
      </c>
      <c r="F28" s="54">
        <v>38</v>
      </c>
      <c r="G28" s="54">
        <v>40</v>
      </c>
      <c r="H28" s="54"/>
      <c r="I28" s="53"/>
      <c r="J28" s="62">
        <v>36</v>
      </c>
      <c r="K28" s="62">
        <v>21</v>
      </c>
      <c r="L28" s="62">
        <v>15</v>
      </c>
      <c r="M28" s="62">
        <v>6</v>
      </c>
      <c r="N28" s="62">
        <v>4</v>
      </c>
      <c r="O28" s="52">
        <v>2</v>
      </c>
      <c r="P28" s="62">
        <f t="shared" si="0"/>
        <v>15</v>
      </c>
      <c r="Q28" s="52" t="s">
        <v>6048</v>
      </c>
      <c r="R28" s="52" t="s">
        <v>6088</v>
      </c>
      <c r="S28" s="62" t="s">
        <v>6089</v>
      </c>
    </row>
    <row r="29" spans="1:19" s="62" customFormat="1" ht="12.75" customHeight="1">
      <c r="A29" s="78">
        <v>43266</v>
      </c>
      <c r="B29" s="54">
        <v>2</v>
      </c>
      <c r="C29" s="54">
        <v>5</v>
      </c>
      <c r="D29" s="54">
        <v>7</v>
      </c>
      <c r="E29" s="54">
        <v>24</v>
      </c>
      <c r="F29" s="54">
        <v>27</v>
      </c>
      <c r="G29" s="54">
        <v>46</v>
      </c>
      <c r="H29" s="54"/>
      <c r="I29" s="53"/>
      <c r="J29" s="62">
        <v>36</v>
      </c>
      <c r="K29" s="62">
        <v>21</v>
      </c>
      <c r="L29" s="62">
        <v>15</v>
      </c>
      <c r="M29" s="62">
        <v>5</v>
      </c>
      <c r="N29" s="62">
        <v>3</v>
      </c>
      <c r="O29" s="52">
        <v>2</v>
      </c>
      <c r="P29" s="62">
        <f t="shared" si="0"/>
        <v>15</v>
      </c>
      <c r="Q29" s="52" t="s">
        <v>6049</v>
      </c>
      <c r="R29" s="52" t="s">
        <v>6090</v>
      </c>
      <c r="S29" s="62" t="s">
        <v>6091</v>
      </c>
    </row>
    <row r="30" spans="1:19" s="62" customFormat="1" ht="12.75" customHeight="1">
      <c r="A30" s="78">
        <v>43265</v>
      </c>
      <c r="B30" s="54">
        <v>1</v>
      </c>
      <c r="C30" s="54">
        <v>2</v>
      </c>
      <c r="D30" s="54">
        <v>16</v>
      </c>
      <c r="E30" s="54">
        <v>30</v>
      </c>
      <c r="F30" s="54">
        <v>33</v>
      </c>
      <c r="G30" s="54">
        <v>47</v>
      </c>
      <c r="H30" s="54"/>
      <c r="I30" s="53"/>
      <c r="J30" s="62">
        <v>34</v>
      </c>
      <c r="M30" s="62">
        <v>3</v>
      </c>
      <c r="O30" s="52"/>
      <c r="P30" s="62" t="str">
        <f t="shared" si="0"/>
        <v/>
      </c>
      <c r="Q30" s="52" t="s">
        <v>6050</v>
      </c>
      <c r="R30" s="52"/>
    </row>
    <row r="31" spans="1:19" s="62" customFormat="1" ht="12.75" customHeight="1">
      <c r="A31" s="79">
        <v>43264</v>
      </c>
      <c r="B31" s="54">
        <v>2</v>
      </c>
      <c r="C31" s="54">
        <v>8</v>
      </c>
      <c r="D31" s="54">
        <v>9</v>
      </c>
      <c r="E31" s="54">
        <v>19</v>
      </c>
      <c r="F31" s="54">
        <v>32</v>
      </c>
      <c r="G31" s="54">
        <v>42</v>
      </c>
      <c r="H31" s="54"/>
      <c r="I31" s="53"/>
      <c r="J31" s="62">
        <v>31</v>
      </c>
      <c r="M31" s="62">
        <v>2</v>
      </c>
      <c r="O31" s="52"/>
      <c r="P31" s="62" t="str">
        <f t="shared" si="0"/>
        <v/>
      </c>
      <c r="Q31" s="52" t="s">
        <v>4592</v>
      </c>
      <c r="R31" s="52"/>
    </row>
    <row r="32" spans="1:19" s="62" customFormat="1" ht="12.75" customHeight="1">
      <c r="A32" s="78">
        <v>43263</v>
      </c>
      <c r="B32" s="54">
        <v>6</v>
      </c>
      <c r="C32" s="54">
        <v>26</v>
      </c>
      <c r="D32" s="54">
        <v>34</v>
      </c>
      <c r="E32" s="54">
        <v>35</v>
      </c>
      <c r="F32" s="54">
        <v>38</v>
      </c>
      <c r="G32" s="54">
        <v>45</v>
      </c>
      <c r="H32" s="54"/>
      <c r="I32" s="53"/>
      <c r="J32" s="62">
        <v>32</v>
      </c>
      <c r="K32" s="62">
        <v>19</v>
      </c>
      <c r="L32" s="62">
        <v>13</v>
      </c>
      <c r="M32" s="62">
        <v>5</v>
      </c>
      <c r="N32" s="62">
        <v>4</v>
      </c>
      <c r="O32" s="52">
        <v>1</v>
      </c>
      <c r="P32" s="62">
        <f t="shared" si="0"/>
        <v>13</v>
      </c>
      <c r="Q32" s="52" t="s">
        <v>4593</v>
      </c>
      <c r="R32" s="52" t="s">
        <v>6092</v>
      </c>
      <c r="S32" s="62" t="s">
        <v>6093</v>
      </c>
    </row>
    <row r="33" spans="1:19" s="62" customFormat="1" ht="12.75" customHeight="1">
      <c r="A33" s="78">
        <v>43262</v>
      </c>
      <c r="B33" s="54">
        <v>22</v>
      </c>
      <c r="C33" s="54">
        <v>28</v>
      </c>
      <c r="D33" s="54">
        <v>31</v>
      </c>
      <c r="E33" s="54">
        <v>33</v>
      </c>
      <c r="F33" s="54">
        <v>36</v>
      </c>
      <c r="G33" s="54">
        <v>37</v>
      </c>
      <c r="H33" s="54"/>
      <c r="I33" s="53"/>
      <c r="J33" s="62">
        <v>32</v>
      </c>
      <c r="K33" s="62">
        <v>19</v>
      </c>
      <c r="L33" s="62">
        <v>13</v>
      </c>
      <c r="M33" s="62">
        <v>5</v>
      </c>
      <c r="N33" s="62">
        <v>2</v>
      </c>
      <c r="O33" s="52">
        <v>3</v>
      </c>
      <c r="P33" s="62">
        <f t="shared" si="0"/>
        <v>13</v>
      </c>
      <c r="Q33" s="52" t="s">
        <v>4594</v>
      </c>
      <c r="R33" s="52" t="s">
        <v>6094</v>
      </c>
      <c r="S33" s="62" t="s">
        <v>6095</v>
      </c>
    </row>
    <row r="34" spans="1:19" s="62" customFormat="1" ht="12.75" customHeight="1">
      <c r="A34" s="78">
        <v>43260</v>
      </c>
      <c r="B34" s="54">
        <v>17</v>
      </c>
      <c r="C34" s="54">
        <v>21</v>
      </c>
      <c r="D34" s="54">
        <v>35</v>
      </c>
      <c r="E34" s="54">
        <v>36</v>
      </c>
      <c r="F34" s="54">
        <v>38</v>
      </c>
      <c r="G34" s="54">
        <v>46</v>
      </c>
      <c r="H34" s="54"/>
      <c r="I34" s="53"/>
      <c r="J34" s="62">
        <v>33</v>
      </c>
      <c r="K34" s="62">
        <v>20</v>
      </c>
      <c r="L34" s="62">
        <v>13</v>
      </c>
      <c r="M34" s="62">
        <v>5</v>
      </c>
      <c r="N34" s="62">
        <v>4</v>
      </c>
      <c r="O34" s="52">
        <v>1</v>
      </c>
      <c r="P34" s="62">
        <f t="shared" si="0"/>
        <v>13</v>
      </c>
      <c r="Q34" s="52" t="s">
        <v>4595</v>
      </c>
      <c r="R34" s="52" t="s">
        <v>6096</v>
      </c>
      <c r="S34" s="62" t="s">
        <v>6097</v>
      </c>
    </row>
    <row r="35" spans="1:19" s="62" customFormat="1" ht="12.75" customHeight="1">
      <c r="A35" s="78">
        <v>43259</v>
      </c>
      <c r="B35" s="54">
        <v>11</v>
      </c>
      <c r="C35" s="54">
        <v>12</v>
      </c>
      <c r="D35" s="54">
        <v>14</v>
      </c>
      <c r="E35" s="54">
        <v>43</v>
      </c>
      <c r="F35" s="54">
        <v>45</v>
      </c>
      <c r="G35" s="54">
        <v>46</v>
      </c>
      <c r="H35" s="54"/>
      <c r="I35" s="53"/>
      <c r="J35" s="62">
        <v>35</v>
      </c>
      <c r="K35" s="62">
        <v>21</v>
      </c>
      <c r="L35" s="62">
        <v>14</v>
      </c>
      <c r="M35" s="62">
        <v>5</v>
      </c>
      <c r="N35" s="62">
        <v>3</v>
      </c>
      <c r="O35" s="52">
        <v>2</v>
      </c>
      <c r="P35" s="62">
        <f t="shared" si="0"/>
        <v>14</v>
      </c>
      <c r="Q35" s="52" t="s">
        <v>4596</v>
      </c>
      <c r="R35" s="52" t="s">
        <v>6098</v>
      </c>
      <c r="S35" s="62" t="s">
        <v>6099</v>
      </c>
    </row>
    <row r="36" spans="1:19" s="62" customFormat="1" ht="12.75" customHeight="1">
      <c r="A36" s="79">
        <v>43258</v>
      </c>
      <c r="B36" s="54">
        <v>2</v>
      </c>
      <c r="C36" s="54">
        <v>6</v>
      </c>
      <c r="D36" s="54">
        <v>12</v>
      </c>
      <c r="E36" s="54">
        <v>19</v>
      </c>
      <c r="F36" s="54">
        <v>27</v>
      </c>
      <c r="G36" s="54">
        <v>30</v>
      </c>
      <c r="H36" s="54"/>
      <c r="I36" s="53"/>
      <c r="J36" s="62">
        <v>38</v>
      </c>
      <c r="K36" s="62">
        <v>20</v>
      </c>
      <c r="L36" s="62">
        <v>18</v>
      </c>
      <c r="M36" s="62">
        <v>5</v>
      </c>
      <c r="N36" s="62">
        <v>2</v>
      </c>
      <c r="O36" s="52">
        <v>3</v>
      </c>
      <c r="P36" s="62">
        <f t="shared" si="0"/>
        <v>18</v>
      </c>
      <c r="Q36" s="52" t="s">
        <v>4597</v>
      </c>
      <c r="R36" s="52" t="s">
        <v>6100</v>
      </c>
      <c r="S36" s="62" t="s">
        <v>6101</v>
      </c>
    </row>
    <row r="37" spans="1:19" s="62" customFormat="1" ht="12.75" customHeight="1">
      <c r="A37" s="78">
        <v>43257</v>
      </c>
      <c r="B37" s="54">
        <v>2</v>
      </c>
      <c r="C37" s="54">
        <v>4</v>
      </c>
      <c r="D37" s="54">
        <v>20</v>
      </c>
      <c r="E37" s="54">
        <v>24</v>
      </c>
      <c r="F37" s="54">
        <v>26</v>
      </c>
      <c r="G37" s="54">
        <v>35</v>
      </c>
      <c r="H37" s="54"/>
      <c r="I37" s="53"/>
      <c r="J37" s="62">
        <v>38</v>
      </c>
      <c r="M37" s="62">
        <v>4</v>
      </c>
      <c r="O37" s="52"/>
      <c r="P37" s="62" t="str">
        <f t="shared" si="0"/>
        <v/>
      </c>
      <c r="Q37" s="52" t="s">
        <v>4598</v>
      </c>
      <c r="R37" s="52"/>
    </row>
    <row r="38" spans="1:19" s="62" customFormat="1" ht="12.75" customHeight="1">
      <c r="A38" s="78">
        <v>43256</v>
      </c>
      <c r="B38" s="54">
        <v>20</v>
      </c>
      <c r="C38" s="54">
        <v>22</v>
      </c>
      <c r="D38" s="54">
        <v>37</v>
      </c>
      <c r="E38" s="54">
        <v>38</v>
      </c>
      <c r="F38" s="54">
        <v>40</v>
      </c>
      <c r="G38" s="54">
        <v>45</v>
      </c>
      <c r="H38" s="54"/>
      <c r="I38" s="53"/>
      <c r="J38" s="62">
        <v>37</v>
      </c>
      <c r="M38" s="62">
        <v>4</v>
      </c>
      <c r="O38" s="52"/>
      <c r="P38" s="62" t="str">
        <f t="shared" si="0"/>
        <v/>
      </c>
      <c r="Q38" s="52" t="s">
        <v>4599</v>
      </c>
      <c r="R38" s="52"/>
    </row>
    <row r="39" spans="1:19" s="62" customFormat="1" ht="12.75" customHeight="1">
      <c r="A39" s="78">
        <v>43255</v>
      </c>
      <c r="B39" s="54">
        <v>3</v>
      </c>
      <c r="C39" s="54">
        <v>5</v>
      </c>
      <c r="D39" s="54">
        <v>17</v>
      </c>
      <c r="E39" s="54">
        <v>26</v>
      </c>
      <c r="F39" s="54">
        <v>38</v>
      </c>
      <c r="G39" s="54">
        <v>40</v>
      </c>
      <c r="H39" s="54"/>
      <c r="I39" s="53"/>
      <c r="J39" s="62">
        <v>38</v>
      </c>
      <c r="M39" s="62">
        <v>3</v>
      </c>
      <c r="O39" s="52"/>
      <c r="P39" s="62" t="str">
        <f t="shared" si="0"/>
        <v/>
      </c>
      <c r="Q39" s="52" t="s">
        <v>4600</v>
      </c>
      <c r="R39" s="52"/>
    </row>
    <row r="40" spans="1:19" s="62" customFormat="1" ht="12.75" customHeight="1">
      <c r="A40" s="78">
        <v>43253</v>
      </c>
      <c r="B40" s="54">
        <v>6</v>
      </c>
      <c r="C40" s="54">
        <v>22</v>
      </c>
      <c r="D40" s="54">
        <v>28</v>
      </c>
      <c r="E40" s="54">
        <v>35</v>
      </c>
      <c r="F40" s="54">
        <v>46</v>
      </c>
      <c r="G40" s="54">
        <v>48</v>
      </c>
      <c r="H40" s="54"/>
      <c r="I40" s="53"/>
      <c r="J40" s="62">
        <v>37</v>
      </c>
      <c r="K40" s="62">
        <v>19</v>
      </c>
      <c r="L40" s="62">
        <v>18</v>
      </c>
      <c r="M40" s="62">
        <v>5</v>
      </c>
      <c r="N40" s="62">
        <v>3</v>
      </c>
      <c r="O40" s="52">
        <v>2</v>
      </c>
      <c r="P40" s="62">
        <f t="shared" si="0"/>
        <v>18</v>
      </c>
      <c r="Q40" s="52" t="s">
        <v>4601</v>
      </c>
      <c r="R40" s="52" t="s">
        <v>6102</v>
      </c>
      <c r="S40" s="62" t="s">
        <v>6103</v>
      </c>
    </row>
    <row r="41" spans="1:19" s="62" customFormat="1" ht="12.75" customHeight="1">
      <c r="A41" s="78">
        <v>43252</v>
      </c>
      <c r="B41" s="54">
        <v>1</v>
      </c>
      <c r="C41" s="54">
        <v>5</v>
      </c>
      <c r="D41" s="54">
        <v>11</v>
      </c>
      <c r="E41" s="54">
        <v>19</v>
      </c>
      <c r="F41" s="54">
        <v>33</v>
      </c>
      <c r="G41" s="54">
        <v>36</v>
      </c>
      <c r="H41" s="54"/>
      <c r="I41" s="53"/>
      <c r="J41" s="62">
        <v>36</v>
      </c>
      <c r="M41" s="62">
        <v>4</v>
      </c>
      <c r="O41" s="52"/>
      <c r="P41" s="62" t="str">
        <f t="shared" si="0"/>
        <v/>
      </c>
      <c r="Q41" s="52" t="s">
        <v>4602</v>
      </c>
      <c r="R41" s="52"/>
    </row>
    <row r="42" spans="1:19" s="62" customFormat="1" ht="12.75" customHeight="1">
      <c r="A42" s="78">
        <v>43251</v>
      </c>
      <c r="B42" s="54">
        <v>1</v>
      </c>
      <c r="C42" s="54">
        <v>27</v>
      </c>
      <c r="D42" s="54">
        <v>32</v>
      </c>
      <c r="E42" s="54">
        <v>40</v>
      </c>
      <c r="F42" s="54">
        <v>46</v>
      </c>
      <c r="G42" s="54">
        <v>47</v>
      </c>
      <c r="H42" s="54"/>
      <c r="I42" s="53"/>
      <c r="J42" s="62">
        <v>35</v>
      </c>
      <c r="K42" s="62">
        <v>18</v>
      </c>
      <c r="L42" s="62">
        <v>17</v>
      </c>
      <c r="M42" s="62">
        <v>5</v>
      </c>
      <c r="N42" s="62">
        <v>1</v>
      </c>
      <c r="O42" s="52">
        <v>4</v>
      </c>
      <c r="P42" s="62">
        <f t="shared" si="0"/>
        <v>17</v>
      </c>
      <c r="Q42" s="52" t="s">
        <v>4603</v>
      </c>
      <c r="R42" s="52" t="s">
        <v>6104</v>
      </c>
      <c r="S42" s="62" t="s">
        <v>6105</v>
      </c>
    </row>
    <row r="43" spans="1:19" s="62" customFormat="1" ht="12.75" customHeight="1">
      <c r="A43" s="78">
        <v>43250</v>
      </c>
      <c r="B43" s="54">
        <v>17</v>
      </c>
      <c r="C43" s="54">
        <v>23</v>
      </c>
      <c r="D43" s="54">
        <v>24</v>
      </c>
      <c r="E43" s="54">
        <v>28</v>
      </c>
      <c r="F43" s="54">
        <v>32</v>
      </c>
      <c r="G43" s="54">
        <v>33</v>
      </c>
      <c r="H43" s="54"/>
      <c r="I43" s="53"/>
      <c r="J43" s="62">
        <v>35</v>
      </c>
      <c r="M43" s="62">
        <v>4</v>
      </c>
      <c r="O43" s="52"/>
      <c r="P43" s="62" t="str">
        <f t="shared" si="0"/>
        <v/>
      </c>
      <c r="Q43" s="52" t="s">
        <v>4604</v>
      </c>
      <c r="R43" s="52"/>
    </row>
    <row r="44" spans="1:19" s="62" customFormat="1" ht="12.75" customHeight="1">
      <c r="A44" s="78">
        <v>43249</v>
      </c>
      <c r="B44" s="54">
        <v>8</v>
      </c>
      <c r="C44" s="54">
        <v>14</v>
      </c>
      <c r="D44" s="54">
        <v>22</v>
      </c>
      <c r="E44" s="54">
        <v>33</v>
      </c>
      <c r="F44" s="54">
        <v>36</v>
      </c>
      <c r="G44" s="54">
        <v>42</v>
      </c>
      <c r="H44" s="54"/>
      <c r="I44" s="53"/>
      <c r="J44" s="62">
        <v>34</v>
      </c>
      <c r="K44" s="62">
        <v>19</v>
      </c>
      <c r="L44" s="62">
        <v>15</v>
      </c>
      <c r="M44" s="62">
        <v>5</v>
      </c>
      <c r="N44" s="62">
        <v>2</v>
      </c>
      <c r="O44" s="52">
        <v>3</v>
      </c>
      <c r="P44" s="62">
        <f t="shared" si="0"/>
        <v>15</v>
      </c>
      <c r="Q44" s="52" t="s">
        <v>4605</v>
      </c>
      <c r="R44" s="52" t="s">
        <v>6106</v>
      </c>
      <c r="S44" s="62" t="s">
        <v>6107</v>
      </c>
    </row>
    <row r="45" spans="1:19" s="62" customFormat="1" ht="12.75" customHeight="1">
      <c r="A45" s="78">
        <v>43248</v>
      </c>
      <c r="B45" s="54">
        <v>6</v>
      </c>
      <c r="C45" s="54">
        <v>7</v>
      </c>
      <c r="D45" s="54">
        <v>12</v>
      </c>
      <c r="E45" s="54">
        <v>19</v>
      </c>
      <c r="F45" s="54">
        <v>41</v>
      </c>
      <c r="G45" s="54">
        <v>44</v>
      </c>
      <c r="H45" s="54"/>
      <c r="I45" s="53"/>
      <c r="J45" s="62">
        <v>33</v>
      </c>
      <c r="M45" s="62">
        <v>2</v>
      </c>
      <c r="O45" s="52"/>
      <c r="P45" s="62" t="str">
        <f t="shared" si="0"/>
        <v/>
      </c>
      <c r="Q45" s="52" t="s">
        <v>4606</v>
      </c>
      <c r="R45" s="52"/>
    </row>
    <row r="46" spans="1:19" s="62" customFormat="1" ht="12.75" customHeight="1">
      <c r="A46" s="78">
        <v>43246</v>
      </c>
      <c r="B46" s="54">
        <v>16</v>
      </c>
      <c r="C46" s="54">
        <v>20</v>
      </c>
      <c r="D46" s="54">
        <v>28</v>
      </c>
      <c r="E46" s="54">
        <v>39</v>
      </c>
      <c r="F46" s="54">
        <v>43</v>
      </c>
      <c r="G46" s="54">
        <v>49</v>
      </c>
      <c r="H46" s="54"/>
      <c r="I46" s="53"/>
      <c r="J46" s="62">
        <v>33</v>
      </c>
      <c r="M46" s="62">
        <v>4</v>
      </c>
      <c r="O46" s="52"/>
      <c r="P46" s="62" t="str">
        <f t="shared" si="0"/>
        <v/>
      </c>
      <c r="Q46" s="52" t="s">
        <v>4607</v>
      </c>
      <c r="R46" s="52"/>
    </row>
    <row r="47" spans="1:19" s="62" customFormat="1" ht="12.75" customHeight="1">
      <c r="A47" s="78">
        <v>43245</v>
      </c>
      <c r="B47" s="54">
        <v>1</v>
      </c>
      <c r="C47" s="54">
        <v>28</v>
      </c>
      <c r="D47" s="54">
        <v>29</v>
      </c>
      <c r="E47" s="54">
        <v>31</v>
      </c>
      <c r="F47" s="54">
        <v>39</v>
      </c>
      <c r="G47" s="54">
        <v>40</v>
      </c>
      <c r="H47" s="54"/>
      <c r="I47" s="53"/>
      <c r="J47" s="62">
        <v>34</v>
      </c>
      <c r="K47" s="62">
        <v>19</v>
      </c>
      <c r="L47" s="62">
        <v>15</v>
      </c>
      <c r="M47" s="62">
        <v>5</v>
      </c>
      <c r="N47" s="62">
        <v>4</v>
      </c>
      <c r="O47" s="52">
        <v>1</v>
      </c>
      <c r="P47" s="62">
        <f t="shared" si="0"/>
        <v>15</v>
      </c>
      <c r="Q47" s="52" t="s">
        <v>4608</v>
      </c>
      <c r="R47" s="52" t="s">
        <v>6108</v>
      </c>
      <c r="S47" s="62" t="s">
        <v>6109</v>
      </c>
    </row>
    <row r="48" spans="1:19" s="62" customFormat="1" ht="12.75" customHeight="1">
      <c r="A48" s="78">
        <v>43244</v>
      </c>
      <c r="B48" s="54">
        <v>2</v>
      </c>
      <c r="C48" s="54">
        <v>16</v>
      </c>
      <c r="D48" s="54">
        <v>22</v>
      </c>
      <c r="E48" s="54">
        <v>24</v>
      </c>
      <c r="F48" s="54">
        <v>28</v>
      </c>
      <c r="G48" s="54">
        <v>35</v>
      </c>
      <c r="H48" s="54"/>
      <c r="I48" s="53"/>
      <c r="J48" s="62">
        <v>35</v>
      </c>
      <c r="K48" s="62">
        <v>21</v>
      </c>
      <c r="L48" s="62">
        <v>14</v>
      </c>
      <c r="M48" s="62">
        <v>5</v>
      </c>
      <c r="N48" s="62">
        <v>3</v>
      </c>
      <c r="O48" s="52">
        <v>2</v>
      </c>
      <c r="P48" s="62">
        <f t="shared" si="0"/>
        <v>14</v>
      </c>
      <c r="Q48" s="52" t="s">
        <v>4609</v>
      </c>
      <c r="R48" s="52" t="s">
        <v>6110</v>
      </c>
      <c r="S48" s="62" t="s">
        <v>6111</v>
      </c>
    </row>
    <row r="49" spans="1:19" s="62" customFormat="1" ht="12.75" customHeight="1">
      <c r="A49" s="79">
        <v>43243</v>
      </c>
      <c r="B49" s="54">
        <v>13</v>
      </c>
      <c r="C49" s="54">
        <v>15</v>
      </c>
      <c r="D49" s="54">
        <v>25</v>
      </c>
      <c r="E49" s="54">
        <v>30</v>
      </c>
      <c r="F49" s="54">
        <v>33</v>
      </c>
      <c r="G49" s="54">
        <v>35</v>
      </c>
      <c r="H49" s="54"/>
      <c r="I49" s="53"/>
      <c r="J49" s="62">
        <v>34</v>
      </c>
      <c r="K49" s="62">
        <v>21</v>
      </c>
      <c r="L49" s="62">
        <v>13</v>
      </c>
      <c r="M49" s="62">
        <v>5</v>
      </c>
      <c r="N49" s="62">
        <v>4</v>
      </c>
      <c r="O49" s="52">
        <v>1</v>
      </c>
      <c r="P49" s="62">
        <f t="shared" si="0"/>
        <v>13</v>
      </c>
      <c r="Q49" s="52" t="s">
        <v>4610</v>
      </c>
      <c r="R49" s="52" t="s">
        <v>6112</v>
      </c>
      <c r="S49" s="62" t="s">
        <v>6113</v>
      </c>
    </row>
    <row r="50" spans="1:19" s="62" customFormat="1" ht="12.75" customHeight="1">
      <c r="A50" s="78">
        <v>43242</v>
      </c>
      <c r="B50" s="54">
        <v>8</v>
      </c>
      <c r="C50" s="54">
        <v>16</v>
      </c>
      <c r="D50" s="54">
        <v>22</v>
      </c>
      <c r="E50" s="54">
        <v>30</v>
      </c>
      <c r="F50" s="54">
        <v>31</v>
      </c>
      <c r="G50" s="54">
        <v>36</v>
      </c>
      <c r="H50" s="54"/>
      <c r="I50" s="53"/>
      <c r="J50" s="62">
        <v>31</v>
      </c>
      <c r="M50" s="62">
        <v>3</v>
      </c>
      <c r="O50" s="52"/>
      <c r="P50" s="62" t="str">
        <f t="shared" si="0"/>
        <v/>
      </c>
      <c r="Q50" s="52" t="s">
        <v>4611</v>
      </c>
      <c r="R50" s="52"/>
    </row>
    <row r="51" spans="1:19" s="62" customFormat="1" ht="12.75" customHeight="1">
      <c r="A51" s="78">
        <v>43241</v>
      </c>
      <c r="B51" s="54">
        <v>3</v>
      </c>
      <c r="C51" s="54">
        <v>13</v>
      </c>
      <c r="D51" s="54">
        <v>14</v>
      </c>
      <c r="E51" s="54">
        <v>29</v>
      </c>
      <c r="F51" s="54">
        <v>46</v>
      </c>
      <c r="G51" s="54">
        <v>47</v>
      </c>
      <c r="H51" s="54"/>
      <c r="I51" s="53"/>
      <c r="J51" s="62">
        <v>33</v>
      </c>
      <c r="K51" s="62">
        <v>20</v>
      </c>
      <c r="L51" s="62">
        <v>13</v>
      </c>
      <c r="M51" s="62">
        <v>5</v>
      </c>
      <c r="N51" s="62">
        <v>4</v>
      </c>
      <c r="O51" s="52">
        <v>1</v>
      </c>
      <c r="P51" s="62">
        <f t="shared" si="0"/>
        <v>13</v>
      </c>
      <c r="Q51" s="52" t="s">
        <v>4612</v>
      </c>
      <c r="R51" s="52" t="s">
        <v>6114</v>
      </c>
      <c r="S51" s="62" t="s">
        <v>6115</v>
      </c>
    </row>
    <row r="52" spans="1:19" s="62" customFormat="1" ht="12.75" customHeight="1">
      <c r="A52" s="78">
        <v>43239</v>
      </c>
      <c r="B52" s="54">
        <v>2</v>
      </c>
      <c r="C52" s="54">
        <v>25</v>
      </c>
      <c r="D52" s="54">
        <v>32</v>
      </c>
      <c r="E52" s="54">
        <v>36</v>
      </c>
      <c r="F52" s="54">
        <v>47</v>
      </c>
      <c r="G52" s="54">
        <v>49</v>
      </c>
      <c r="H52" s="54"/>
      <c r="I52" s="53"/>
      <c r="J52" s="62">
        <v>34</v>
      </c>
      <c r="M52" s="62">
        <v>4</v>
      </c>
      <c r="O52" s="52"/>
      <c r="P52" s="62" t="str">
        <f t="shared" si="0"/>
        <v/>
      </c>
      <c r="Q52" s="52" t="s">
        <v>4613</v>
      </c>
      <c r="R52" s="52"/>
    </row>
    <row r="53" spans="1:19" s="62" customFormat="1" ht="12.75" customHeight="1">
      <c r="A53" s="78">
        <v>43238</v>
      </c>
      <c r="B53" s="54">
        <v>15</v>
      </c>
      <c r="C53" s="54">
        <v>22</v>
      </c>
      <c r="D53" s="54">
        <v>28</v>
      </c>
      <c r="E53" s="54">
        <v>34</v>
      </c>
      <c r="F53" s="54">
        <v>38</v>
      </c>
      <c r="G53" s="54">
        <v>49</v>
      </c>
      <c r="H53" s="54"/>
      <c r="I53" s="53"/>
      <c r="J53" s="62">
        <v>35</v>
      </c>
      <c r="M53" s="62">
        <v>4</v>
      </c>
      <c r="O53" s="52"/>
      <c r="P53" s="62" t="str">
        <f t="shared" si="0"/>
        <v/>
      </c>
      <c r="Q53" s="52" t="s">
        <v>4614</v>
      </c>
      <c r="R53" s="52"/>
    </row>
    <row r="54" spans="1:19" s="62" customFormat="1" ht="12.75" customHeight="1">
      <c r="A54" s="78">
        <v>43237</v>
      </c>
      <c r="B54" s="54">
        <v>1</v>
      </c>
      <c r="C54" s="54">
        <v>7</v>
      </c>
      <c r="D54" s="54">
        <v>19</v>
      </c>
      <c r="E54" s="54">
        <v>29</v>
      </c>
      <c r="F54" s="54">
        <v>31</v>
      </c>
      <c r="G54" s="54">
        <v>39</v>
      </c>
      <c r="H54" s="54"/>
      <c r="I54" s="53"/>
      <c r="J54" s="62">
        <v>35</v>
      </c>
      <c r="K54" s="62">
        <v>21</v>
      </c>
      <c r="L54" s="62">
        <v>14</v>
      </c>
      <c r="M54" s="62">
        <v>5</v>
      </c>
      <c r="N54" s="62">
        <v>4</v>
      </c>
      <c r="O54" s="52">
        <v>1</v>
      </c>
      <c r="P54" s="62">
        <f t="shared" si="0"/>
        <v>14</v>
      </c>
      <c r="Q54" s="52" t="s">
        <v>4615</v>
      </c>
      <c r="R54" s="52" t="s">
        <v>6116</v>
      </c>
      <c r="S54" s="62" t="s">
        <v>6117</v>
      </c>
    </row>
    <row r="55" spans="1:19" s="62" customFormat="1" ht="12.75" customHeight="1">
      <c r="A55" s="78">
        <v>43236</v>
      </c>
      <c r="B55" s="54">
        <v>5</v>
      </c>
      <c r="C55" s="54">
        <v>13</v>
      </c>
      <c r="D55" s="54">
        <v>31</v>
      </c>
      <c r="E55" s="54">
        <v>38</v>
      </c>
      <c r="F55" s="54">
        <v>45</v>
      </c>
      <c r="G55" s="54">
        <v>48</v>
      </c>
      <c r="H55" s="54"/>
      <c r="I55" s="53"/>
      <c r="J55" s="62">
        <v>35</v>
      </c>
      <c r="K55" s="62">
        <v>20</v>
      </c>
      <c r="L55" s="62">
        <v>15</v>
      </c>
      <c r="M55" s="62">
        <v>5</v>
      </c>
      <c r="N55" s="62">
        <v>4</v>
      </c>
      <c r="O55" s="52">
        <v>1</v>
      </c>
      <c r="P55" s="62">
        <f t="shared" si="0"/>
        <v>15</v>
      </c>
      <c r="Q55" s="52" t="s">
        <v>4616</v>
      </c>
      <c r="R55" s="52" t="s">
        <v>6118</v>
      </c>
      <c r="S55" s="62" t="s">
        <v>6119</v>
      </c>
    </row>
    <row r="56" spans="1:19" s="62" customFormat="1" ht="12.75" customHeight="1">
      <c r="A56" s="78">
        <v>43235</v>
      </c>
      <c r="B56" s="54">
        <v>7</v>
      </c>
      <c r="C56" s="54">
        <v>10</v>
      </c>
      <c r="D56" s="54">
        <v>15</v>
      </c>
      <c r="E56" s="54">
        <v>17</v>
      </c>
      <c r="F56" s="54">
        <v>31</v>
      </c>
      <c r="G56" s="54">
        <v>49</v>
      </c>
      <c r="H56" s="54"/>
      <c r="I56" s="53"/>
      <c r="J56" s="62">
        <v>35</v>
      </c>
      <c r="K56" s="62">
        <v>19</v>
      </c>
      <c r="L56" s="62">
        <v>16</v>
      </c>
      <c r="M56" s="62">
        <v>5</v>
      </c>
      <c r="N56" s="62">
        <v>4</v>
      </c>
      <c r="O56" s="52">
        <v>1</v>
      </c>
      <c r="P56" s="62">
        <f t="shared" si="0"/>
        <v>16</v>
      </c>
      <c r="Q56" s="52" t="s">
        <v>4617</v>
      </c>
      <c r="R56" s="52" t="s">
        <v>6120</v>
      </c>
      <c r="S56" s="62" t="s">
        <v>6121</v>
      </c>
    </row>
    <row r="57" spans="1:19" s="62" customFormat="1" ht="12.75" customHeight="1">
      <c r="A57" s="78">
        <v>43234</v>
      </c>
      <c r="B57" s="54">
        <v>9</v>
      </c>
      <c r="C57" s="54">
        <v>10</v>
      </c>
      <c r="D57" s="54">
        <v>13</v>
      </c>
      <c r="E57" s="54">
        <v>17</v>
      </c>
      <c r="F57" s="54">
        <v>37</v>
      </c>
      <c r="G57" s="54">
        <v>47</v>
      </c>
      <c r="H57" s="54"/>
      <c r="I57" s="53"/>
      <c r="J57" s="62">
        <v>37</v>
      </c>
      <c r="K57" s="62">
        <v>20</v>
      </c>
      <c r="L57" s="62">
        <v>17</v>
      </c>
      <c r="M57" s="62">
        <v>5</v>
      </c>
      <c r="N57" s="62">
        <v>3</v>
      </c>
      <c r="O57" s="52">
        <v>2</v>
      </c>
      <c r="P57" s="62">
        <f t="shared" si="0"/>
        <v>17</v>
      </c>
      <c r="Q57" s="52" t="s">
        <v>4618</v>
      </c>
      <c r="R57" s="52" t="s">
        <v>6122</v>
      </c>
      <c r="S57" s="62" t="s">
        <v>6123</v>
      </c>
    </row>
    <row r="58" spans="1:19" s="62" customFormat="1" ht="12.75" customHeight="1">
      <c r="A58" s="78">
        <v>43232</v>
      </c>
      <c r="B58" s="54">
        <v>9</v>
      </c>
      <c r="C58" s="54">
        <v>11</v>
      </c>
      <c r="D58" s="54">
        <v>14</v>
      </c>
      <c r="E58" s="54">
        <v>31</v>
      </c>
      <c r="F58" s="54">
        <v>40</v>
      </c>
      <c r="G58" s="54">
        <v>49</v>
      </c>
      <c r="H58" s="54"/>
      <c r="I58" s="53"/>
      <c r="J58" s="62">
        <v>36</v>
      </c>
      <c r="M58" s="62">
        <v>4</v>
      </c>
      <c r="O58" s="52"/>
      <c r="P58" s="62" t="str">
        <f t="shared" si="0"/>
        <v/>
      </c>
      <c r="Q58" s="52" t="s">
        <v>4619</v>
      </c>
      <c r="R58" s="52"/>
    </row>
    <row r="59" spans="1:19" s="62" customFormat="1" ht="12.75" customHeight="1">
      <c r="A59" s="78">
        <v>43231</v>
      </c>
      <c r="B59" s="54">
        <v>1</v>
      </c>
      <c r="C59" s="54">
        <v>19</v>
      </c>
      <c r="D59" s="54">
        <v>25</v>
      </c>
      <c r="E59" s="54">
        <v>29</v>
      </c>
      <c r="F59" s="54">
        <v>33</v>
      </c>
      <c r="G59" s="54">
        <v>36</v>
      </c>
      <c r="H59" s="54"/>
      <c r="I59" s="53"/>
      <c r="J59" s="62">
        <v>37</v>
      </c>
      <c r="K59" s="62">
        <v>20</v>
      </c>
      <c r="L59" s="62">
        <v>17</v>
      </c>
      <c r="M59" s="62">
        <v>6</v>
      </c>
      <c r="N59" s="62">
        <v>4</v>
      </c>
      <c r="O59" s="52">
        <v>2</v>
      </c>
      <c r="P59" s="62">
        <f t="shared" si="0"/>
        <v>17</v>
      </c>
      <c r="Q59" s="52" t="s">
        <v>4620</v>
      </c>
      <c r="R59" s="52" t="s">
        <v>6124</v>
      </c>
      <c r="S59" s="62" t="s">
        <v>6125</v>
      </c>
    </row>
    <row r="60" spans="1:19" s="62" customFormat="1" ht="12.75" customHeight="1">
      <c r="A60" s="79">
        <v>43230</v>
      </c>
      <c r="B60" s="54">
        <v>14</v>
      </c>
      <c r="C60" s="54">
        <v>19</v>
      </c>
      <c r="D60" s="54">
        <v>36</v>
      </c>
      <c r="E60" s="54">
        <v>37</v>
      </c>
      <c r="F60" s="54">
        <v>38</v>
      </c>
      <c r="G60" s="54">
        <v>40</v>
      </c>
      <c r="H60" s="54"/>
      <c r="I60" s="53"/>
      <c r="J60" s="62">
        <v>35</v>
      </c>
      <c r="M60" s="62">
        <v>4</v>
      </c>
      <c r="O60" s="52"/>
      <c r="P60" s="62" t="str">
        <f t="shared" si="0"/>
        <v/>
      </c>
      <c r="Q60" s="52" t="s">
        <v>4621</v>
      </c>
      <c r="R60" s="52"/>
    </row>
    <row r="61" spans="1:19" s="62" customFormat="1" ht="12.75" customHeight="1">
      <c r="A61" s="78">
        <v>43229</v>
      </c>
      <c r="B61" s="54">
        <v>3</v>
      </c>
      <c r="C61" s="54">
        <v>6</v>
      </c>
      <c r="D61" s="54">
        <v>21</v>
      </c>
      <c r="E61" s="54">
        <v>22</v>
      </c>
      <c r="F61" s="54">
        <v>24</v>
      </c>
      <c r="G61" s="54">
        <v>48</v>
      </c>
      <c r="H61" s="54"/>
      <c r="I61" s="53"/>
      <c r="J61" s="62">
        <v>35</v>
      </c>
      <c r="K61" s="62">
        <v>20</v>
      </c>
      <c r="L61" s="62">
        <v>15</v>
      </c>
      <c r="M61" s="62">
        <v>5</v>
      </c>
      <c r="N61" s="62">
        <v>5</v>
      </c>
      <c r="O61" s="52">
        <v>0</v>
      </c>
      <c r="P61" s="62">
        <f t="shared" si="0"/>
        <v>15</v>
      </c>
      <c r="Q61" s="52" t="s">
        <v>4622</v>
      </c>
      <c r="R61" s="52" t="s">
        <v>6126</v>
      </c>
      <c r="S61" s="62" t="s">
        <v>6127</v>
      </c>
    </row>
    <row r="62" spans="1:19" s="62" customFormat="1" ht="12.75" customHeight="1">
      <c r="A62" s="79">
        <v>43228</v>
      </c>
      <c r="B62" s="54">
        <v>1</v>
      </c>
      <c r="C62" s="54">
        <v>4</v>
      </c>
      <c r="D62" s="54">
        <v>7</v>
      </c>
      <c r="E62" s="54">
        <v>8</v>
      </c>
      <c r="F62" s="54">
        <v>17</v>
      </c>
      <c r="G62" s="54">
        <v>46</v>
      </c>
      <c r="H62" s="54"/>
      <c r="I62" s="53"/>
      <c r="J62" s="62">
        <v>34</v>
      </c>
      <c r="M62" s="62">
        <v>4</v>
      </c>
      <c r="O62" s="52"/>
      <c r="P62" s="62" t="str">
        <f t="shared" si="0"/>
        <v/>
      </c>
      <c r="Q62" s="52" t="s">
        <v>4623</v>
      </c>
      <c r="R62" s="52"/>
    </row>
    <row r="63" spans="1:19" s="62" customFormat="1" ht="12.75" customHeight="1">
      <c r="A63" s="78">
        <v>43227</v>
      </c>
      <c r="B63" s="54">
        <v>2</v>
      </c>
      <c r="C63" s="54">
        <v>20</v>
      </c>
      <c r="D63" s="54">
        <v>22</v>
      </c>
      <c r="E63" s="54">
        <v>29</v>
      </c>
      <c r="F63" s="54">
        <v>30</v>
      </c>
      <c r="G63" s="54">
        <v>45</v>
      </c>
      <c r="H63" s="54"/>
      <c r="I63" s="53"/>
      <c r="J63" s="62">
        <v>33</v>
      </c>
      <c r="M63" s="62">
        <v>3</v>
      </c>
      <c r="O63" s="52"/>
      <c r="P63" s="62" t="str">
        <f t="shared" si="0"/>
        <v/>
      </c>
      <c r="Q63" s="52" t="s">
        <v>4624</v>
      </c>
      <c r="R63" s="52"/>
    </row>
    <row r="64" spans="1:19" s="62" customFormat="1" ht="12.75" customHeight="1">
      <c r="A64" s="79">
        <v>43225</v>
      </c>
      <c r="B64" s="54">
        <v>6</v>
      </c>
      <c r="C64" s="54">
        <v>11</v>
      </c>
      <c r="D64" s="54">
        <v>27</v>
      </c>
      <c r="E64" s="54">
        <v>37</v>
      </c>
      <c r="F64" s="54">
        <v>38</v>
      </c>
      <c r="G64" s="54">
        <v>45</v>
      </c>
      <c r="H64" s="54"/>
      <c r="I64" s="53"/>
      <c r="J64" s="62">
        <v>34</v>
      </c>
      <c r="M64" s="62">
        <v>4</v>
      </c>
      <c r="O64" s="52"/>
      <c r="P64" s="62" t="str">
        <f t="shared" si="0"/>
        <v/>
      </c>
      <c r="Q64" s="52" t="s">
        <v>4625</v>
      </c>
      <c r="R64" s="52"/>
    </row>
    <row r="65" spans="1:19" s="62" customFormat="1" ht="12.75" customHeight="1">
      <c r="A65" s="78">
        <v>43224</v>
      </c>
      <c r="B65" s="54">
        <v>1</v>
      </c>
      <c r="C65" s="54">
        <v>10</v>
      </c>
      <c r="D65" s="54">
        <v>27</v>
      </c>
      <c r="E65" s="54">
        <v>28</v>
      </c>
      <c r="F65" s="54">
        <v>31</v>
      </c>
      <c r="G65" s="54">
        <v>47</v>
      </c>
      <c r="H65" s="54"/>
      <c r="I65" s="53"/>
      <c r="J65" s="62">
        <v>37</v>
      </c>
      <c r="K65" s="62">
        <v>21</v>
      </c>
      <c r="L65" s="62">
        <v>16</v>
      </c>
      <c r="M65" s="62">
        <v>6</v>
      </c>
      <c r="N65" s="62">
        <v>5</v>
      </c>
      <c r="O65" s="52">
        <v>1</v>
      </c>
      <c r="P65" s="62">
        <f t="shared" si="0"/>
        <v>16</v>
      </c>
      <c r="Q65" s="52" t="s">
        <v>4626</v>
      </c>
      <c r="R65" s="52" t="s">
        <v>6128</v>
      </c>
      <c r="S65" s="62" t="s">
        <v>6129</v>
      </c>
    </row>
    <row r="66" spans="1:19" s="62" customFormat="1" ht="12.75" customHeight="1">
      <c r="A66" s="78">
        <v>43223</v>
      </c>
      <c r="B66" s="54">
        <v>4</v>
      </c>
      <c r="C66" s="54">
        <v>19</v>
      </c>
      <c r="D66" s="54">
        <v>31</v>
      </c>
      <c r="E66" s="54">
        <v>35</v>
      </c>
      <c r="F66" s="54">
        <v>38</v>
      </c>
      <c r="G66" s="54">
        <v>48</v>
      </c>
      <c r="H66" s="54"/>
      <c r="I66" s="53"/>
      <c r="J66" s="62">
        <v>36</v>
      </c>
      <c r="M66" s="62">
        <v>3</v>
      </c>
      <c r="O66" s="52"/>
      <c r="P66" s="62" t="str">
        <f t="shared" si="0"/>
        <v/>
      </c>
      <c r="Q66" s="52" t="s">
        <v>4627</v>
      </c>
      <c r="R66" s="52"/>
    </row>
    <row r="67" spans="1:19" s="62" customFormat="1" ht="12.75" customHeight="1">
      <c r="A67" s="78">
        <v>43222</v>
      </c>
      <c r="B67" s="54">
        <v>8</v>
      </c>
      <c r="C67" s="54">
        <v>12</v>
      </c>
      <c r="D67" s="54">
        <v>15</v>
      </c>
      <c r="E67" s="54">
        <v>17</v>
      </c>
      <c r="F67" s="54">
        <v>26</v>
      </c>
      <c r="G67" s="54">
        <v>45</v>
      </c>
      <c r="H67" s="54"/>
      <c r="I67" s="53"/>
      <c r="J67" s="62">
        <v>38</v>
      </c>
      <c r="K67" s="62">
        <v>21</v>
      </c>
      <c r="L67" s="62">
        <v>17</v>
      </c>
      <c r="M67" s="62">
        <v>5</v>
      </c>
      <c r="N67" s="62">
        <v>2</v>
      </c>
      <c r="O67" s="52">
        <v>3</v>
      </c>
      <c r="P67" s="62">
        <f t="shared" ref="P67:P130" si="1">IF(K67&lt;&gt;"",J67-K67,"")</f>
        <v>17</v>
      </c>
      <c r="Q67" s="52" t="s">
        <v>4628</v>
      </c>
      <c r="R67" s="52" t="s">
        <v>6130</v>
      </c>
      <c r="S67" s="62" t="s">
        <v>6131</v>
      </c>
    </row>
    <row r="68" spans="1:19" s="62" customFormat="1" ht="12.75" customHeight="1">
      <c r="A68" s="78">
        <v>43221</v>
      </c>
      <c r="B68" s="54">
        <v>6</v>
      </c>
      <c r="C68" s="54">
        <v>16</v>
      </c>
      <c r="D68" s="54">
        <v>21</v>
      </c>
      <c r="E68" s="54">
        <v>24</v>
      </c>
      <c r="F68" s="54">
        <v>33</v>
      </c>
      <c r="G68" s="54">
        <v>47</v>
      </c>
      <c r="H68" s="54"/>
      <c r="I68" s="53"/>
      <c r="J68" s="62">
        <v>40</v>
      </c>
      <c r="K68" s="62">
        <v>22</v>
      </c>
      <c r="L68" s="62">
        <v>18</v>
      </c>
      <c r="M68" s="62">
        <v>6</v>
      </c>
      <c r="N68" s="62">
        <v>1</v>
      </c>
      <c r="O68" s="52">
        <v>5</v>
      </c>
      <c r="P68" s="62">
        <f t="shared" si="1"/>
        <v>18</v>
      </c>
      <c r="Q68" s="52" t="s">
        <v>4629</v>
      </c>
      <c r="R68" s="52" t="s">
        <v>6132</v>
      </c>
      <c r="S68" s="62" t="s">
        <v>6133</v>
      </c>
    </row>
    <row r="69" spans="1:19" s="62" customFormat="1" ht="12.75" customHeight="1">
      <c r="A69" s="79">
        <v>43220</v>
      </c>
      <c r="B69" s="54">
        <v>5</v>
      </c>
      <c r="C69" s="54">
        <v>10</v>
      </c>
      <c r="D69" s="54">
        <v>12</v>
      </c>
      <c r="E69" s="54">
        <v>17</v>
      </c>
      <c r="F69" s="54">
        <v>25</v>
      </c>
      <c r="G69" s="54">
        <v>33</v>
      </c>
      <c r="H69" s="54"/>
      <c r="I69" s="53"/>
      <c r="J69" s="62">
        <v>38</v>
      </c>
      <c r="M69" s="62">
        <v>4</v>
      </c>
      <c r="O69" s="52"/>
      <c r="P69" s="62" t="str">
        <f t="shared" si="1"/>
        <v/>
      </c>
      <c r="Q69" s="52" t="s">
        <v>4630</v>
      </c>
      <c r="R69" s="52"/>
    </row>
    <row r="70" spans="1:19" s="62" customFormat="1" ht="12.75" customHeight="1">
      <c r="A70" s="78">
        <v>43218</v>
      </c>
      <c r="B70" s="54">
        <v>10</v>
      </c>
      <c r="C70" s="54">
        <v>21</v>
      </c>
      <c r="D70" s="54">
        <v>24</v>
      </c>
      <c r="E70" s="54">
        <v>26</v>
      </c>
      <c r="F70" s="54">
        <v>27</v>
      </c>
      <c r="G70" s="54">
        <v>36</v>
      </c>
      <c r="H70" s="54"/>
      <c r="I70" s="53"/>
      <c r="J70" s="62">
        <v>37</v>
      </c>
      <c r="K70" s="62">
        <v>21</v>
      </c>
      <c r="L70" s="62">
        <v>16</v>
      </c>
      <c r="M70" s="62">
        <v>5</v>
      </c>
      <c r="N70" s="62">
        <v>4</v>
      </c>
      <c r="O70" s="52">
        <v>1</v>
      </c>
      <c r="P70" s="62">
        <f t="shared" si="1"/>
        <v>16</v>
      </c>
      <c r="Q70" s="52" t="s">
        <v>4631</v>
      </c>
      <c r="R70" s="52" t="s">
        <v>6134</v>
      </c>
      <c r="S70" s="62" t="s">
        <v>6135</v>
      </c>
    </row>
    <row r="71" spans="1:19" s="62" customFormat="1" ht="12.75" customHeight="1">
      <c r="A71" s="78">
        <v>43217</v>
      </c>
      <c r="B71" s="54">
        <v>4</v>
      </c>
      <c r="C71" s="54">
        <v>25</v>
      </c>
      <c r="D71" s="54">
        <v>29</v>
      </c>
      <c r="E71" s="54">
        <v>30</v>
      </c>
      <c r="F71" s="54">
        <v>36</v>
      </c>
      <c r="G71" s="54">
        <v>42</v>
      </c>
      <c r="H71" s="54"/>
      <c r="I71" s="53"/>
      <c r="J71" s="62">
        <v>38</v>
      </c>
      <c r="M71" s="62">
        <v>3</v>
      </c>
      <c r="O71" s="52"/>
      <c r="P71" s="62" t="str">
        <f t="shared" si="1"/>
        <v/>
      </c>
      <c r="Q71" s="52" t="s">
        <v>4632</v>
      </c>
      <c r="R71" s="52"/>
    </row>
    <row r="72" spans="1:19" s="62" customFormat="1" ht="12.75" customHeight="1">
      <c r="A72" s="78">
        <v>43216</v>
      </c>
      <c r="B72" s="54">
        <v>6</v>
      </c>
      <c r="C72" s="54">
        <v>16</v>
      </c>
      <c r="D72" s="54">
        <v>27</v>
      </c>
      <c r="E72" s="54">
        <v>28</v>
      </c>
      <c r="F72" s="54">
        <v>31</v>
      </c>
      <c r="G72" s="54">
        <v>34</v>
      </c>
      <c r="H72" s="54"/>
      <c r="I72" s="53"/>
      <c r="J72" s="62">
        <v>39</v>
      </c>
      <c r="K72" s="62">
        <v>22</v>
      </c>
      <c r="L72" s="62">
        <v>17</v>
      </c>
      <c r="M72" s="62">
        <v>6</v>
      </c>
      <c r="N72" s="62">
        <v>2</v>
      </c>
      <c r="O72" s="52">
        <v>4</v>
      </c>
      <c r="P72" s="62">
        <f t="shared" si="1"/>
        <v>17</v>
      </c>
      <c r="Q72" s="52" t="s">
        <v>4633</v>
      </c>
      <c r="R72" s="52" t="s">
        <v>6136</v>
      </c>
      <c r="S72" s="62" t="s">
        <v>6137</v>
      </c>
    </row>
    <row r="73" spans="1:19" s="62" customFormat="1" ht="12.75" customHeight="1">
      <c r="A73" s="78">
        <v>43215</v>
      </c>
      <c r="B73" s="54">
        <v>3</v>
      </c>
      <c r="C73" s="54">
        <v>6</v>
      </c>
      <c r="D73" s="54">
        <v>7</v>
      </c>
      <c r="E73" s="54">
        <v>10</v>
      </c>
      <c r="F73" s="54">
        <v>24</v>
      </c>
      <c r="G73" s="54">
        <v>47</v>
      </c>
      <c r="H73" s="54"/>
      <c r="I73" s="53"/>
      <c r="J73" s="62">
        <v>38</v>
      </c>
      <c r="M73" s="62">
        <v>4</v>
      </c>
      <c r="O73" s="52"/>
      <c r="P73" s="62" t="str">
        <f t="shared" si="1"/>
        <v/>
      </c>
      <c r="Q73" s="52" t="s">
        <v>4634</v>
      </c>
      <c r="R73" s="52"/>
    </row>
    <row r="74" spans="1:19" s="62" customFormat="1" ht="12.75" customHeight="1">
      <c r="A74" s="78">
        <v>43214</v>
      </c>
      <c r="B74" s="54">
        <v>1</v>
      </c>
      <c r="C74" s="54">
        <v>3</v>
      </c>
      <c r="D74" s="55">
        <v>14</v>
      </c>
      <c r="E74" s="54">
        <v>16</v>
      </c>
      <c r="F74" s="54">
        <v>39</v>
      </c>
      <c r="G74" s="54">
        <v>49</v>
      </c>
      <c r="H74" s="54"/>
      <c r="I74" s="53"/>
      <c r="J74" s="62">
        <v>36</v>
      </c>
      <c r="M74" s="62">
        <v>3</v>
      </c>
      <c r="O74" s="52"/>
      <c r="P74" s="62" t="str">
        <f t="shared" si="1"/>
        <v/>
      </c>
      <c r="Q74" s="52" t="s">
        <v>4635</v>
      </c>
      <c r="R74" s="52"/>
    </row>
    <row r="75" spans="1:19" s="62" customFormat="1" ht="12.75" customHeight="1">
      <c r="A75" s="78">
        <v>43213</v>
      </c>
      <c r="B75" s="54">
        <v>4</v>
      </c>
      <c r="C75" s="54">
        <v>11</v>
      </c>
      <c r="D75" s="55">
        <v>20</v>
      </c>
      <c r="E75" s="54">
        <v>24</v>
      </c>
      <c r="F75" s="54">
        <v>37</v>
      </c>
      <c r="G75" s="54">
        <v>38</v>
      </c>
      <c r="H75" s="54"/>
      <c r="I75" s="53"/>
      <c r="J75" s="62">
        <v>40</v>
      </c>
      <c r="K75" s="62">
        <v>23</v>
      </c>
      <c r="L75" s="62">
        <v>17</v>
      </c>
      <c r="M75" s="62">
        <v>5</v>
      </c>
      <c r="N75" s="62">
        <v>4</v>
      </c>
      <c r="O75" s="52">
        <v>1</v>
      </c>
      <c r="P75" s="62">
        <f t="shared" si="1"/>
        <v>17</v>
      </c>
      <c r="Q75" s="52" t="s">
        <v>4636</v>
      </c>
      <c r="R75" s="52" t="s">
        <v>6138</v>
      </c>
      <c r="S75" s="62" t="s">
        <v>6139</v>
      </c>
    </row>
    <row r="76" spans="1:19" s="62" customFormat="1" ht="12.75" customHeight="1">
      <c r="A76" s="78">
        <v>43211</v>
      </c>
      <c r="B76" s="54">
        <v>16</v>
      </c>
      <c r="C76" s="54">
        <v>20</v>
      </c>
      <c r="D76" s="55">
        <v>27</v>
      </c>
      <c r="E76" s="54">
        <v>41</v>
      </c>
      <c r="F76" s="54">
        <v>44</v>
      </c>
      <c r="G76" s="54">
        <v>45</v>
      </c>
      <c r="H76" s="54"/>
      <c r="I76" s="53"/>
      <c r="J76" s="62">
        <v>38</v>
      </c>
      <c r="M76" s="62">
        <v>3</v>
      </c>
      <c r="O76" s="52"/>
      <c r="P76" s="62" t="str">
        <f t="shared" si="1"/>
        <v/>
      </c>
      <c r="Q76" s="52" t="s">
        <v>4637</v>
      </c>
      <c r="R76" s="52"/>
    </row>
    <row r="77" spans="1:19" s="62" customFormat="1" ht="12.75" customHeight="1">
      <c r="A77" s="78">
        <v>43210</v>
      </c>
      <c r="B77" s="54">
        <v>7</v>
      </c>
      <c r="C77" s="54">
        <v>15</v>
      </c>
      <c r="D77" s="55">
        <v>18</v>
      </c>
      <c r="E77" s="54">
        <v>19</v>
      </c>
      <c r="F77" s="54">
        <v>22</v>
      </c>
      <c r="G77" s="54">
        <v>37</v>
      </c>
      <c r="H77" s="54"/>
      <c r="I77" s="53"/>
      <c r="J77" s="62">
        <v>38</v>
      </c>
      <c r="M77" s="62">
        <v>4</v>
      </c>
      <c r="O77" s="52"/>
      <c r="P77" s="62" t="str">
        <f t="shared" si="1"/>
        <v/>
      </c>
      <c r="Q77" s="52" t="s">
        <v>4638</v>
      </c>
      <c r="R77" s="52"/>
    </row>
    <row r="78" spans="1:19" s="62" customFormat="1" ht="12.75" customHeight="1">
      <c r="A78" s="79">
        <v>43209</v>
      </c>
      <c r="B78" s="54">
        <v>3</v>
      </c>
      <c r="C78" s="54">
        <v>5</v>
      </c>
      <c r="D78" s="54">
        <v>6</v>
      </c>
      <c r="E78" s="54">
        <v>11</v>
      </c>
      <c r="F78" s="54">
        <v>35</v>
      </c>
      <c r="G78" s="54">
        <v>46</v>
      </c>
      <c r="H78" s="54"/>
      <c r="I78" s="53"/>
      <c r="J78" s="62">
        <v>35</v>
      </c>
      <c r="M78" s="62">
        <v>3</v>
      </c>
      <c r="O78" s="52"/>
      <c r="P78" s="62" t="str">
        <f t="shared" si="1"/>
        <v/>
      </c>
      <c r="Q78" s="52" t="s">
        <v>4639</v>
      </c>
      <c r="R78" s="52"/>
    </row>
    <row r="79" spans="1:19" s="62" customFormat="1" ht="12.75" customHeight="1">
      <c r="A79" s="79">
        <v>43208</v>
      </c>
      <c r="B79" s="54">
        <v>5</v>
      </c>
      <c r="C79" s="54">
        <v>11</v>
      </c>
      <c r="D79" s="55">
        <v>29</v>
      </c>
      <c r="E79" s="54">
        <v>33</v>
      </c>
      <c r="F79" s="54">
        <v>34</v>
      </c>
      <c r="G79" s="54">
        <v>37</v>
      </c>
      <c r="H79" s="54"/>
      <c r="I79" s="53"/>
      <c r="J79" s="62">
        <v>36</v>
      </c>
      <c r="K79" s="62">
        <v>20</v>
      </c>
      <c r="L79" s="62">
        <v>16</v>
      </c>
      <c r="M79" s="62">
        <v>5</v>
      </c>
      <c r="N79" s="62">
        <v>4</v>
      </c>
      <c r="O79" s="52">
        <v>1</v>
      </c>
      <c r="P79" s="62">
        <f t="shared" si="1"/>
        <v>16</v>
      </c>
      <c r="Q79" s="52" t="s">
        <v>4640</v>
      </c>
      <c r="R79" s="52" t="s">
        <v>6140</v>
      </c>
      <c r="S79" s="62" t="s">
        <v>6141</v>
      </c>
    </row>
    <row r="80" spans="1:19" s="62" customFormat="1" ht="12.75" customHeight="1">
      <c r="A80" s="78">
        <v>43207</v>
      </c>
      <c r="B80" s="54">
        <v>4</v>
      </c>
      <c r="C80" s="54">
        <v>5</v>
      </c>
      <c r="D80" s="55">
        <v>26</v>
      </c>
      <c r="E80" s="54">
        <v>28</v>
      </c>
      <c r="F80" s="54">
        <v>31</v>
      </c>
      <c r="G80" s="54">
        <v>44</v>
      </c>
      <c r="H80" s="54"/>
      <c r="I80" s="53"/>
      <c r="J80" s="62">
        <v>35</v>
      </c>
      <c r="M80" s="62">
        <v>4</v>
      </c>
      <c r="O80" s="52"/>
      <c r="P80" s="62" t="str">
        <f t="shared" si="1"/>
        <v/>
      </c>
      <c r="Q80" s="52" t="s">
        <v>4641</v>
      </c>
      <c r="R80" s="52"/>
    </row>
    <row r="81" spans="1:19" s="62" customFormat="1" ht="12.75" customHeight="1">
      <c r="A81" s="78">
        <v>43206</v>
      </c>
      <c r="B81" s="54">
        <v>9</v>
      </c>
      <c r="C81" s="54">
        <v>12</v>
      </c>
      <c r="D81" s="55">
        <v>17</v>
      </c>
      <c r="E81" s="54">
        <v>19</v>
      </c>
      <c r="F81" s="54">
        <v>23</v>
      </c>
      <c r="G81" s="54">
        <v>42</v>
      </c>
      <c r="H81" s="54"/>
      <c r="I81" s="53"/>
      <c r="J81" s="62">
        <v>37</v>
      </c>
      <c r="K81" s="62">
        <v>21</v>
      </c>
      <c r="L81" s="62">
        <v>16</v>
      </c>
      <c r="M81" s="62">
        <v>5</v>
      </c>
      <c r="N81" s="62">
        <v>4</v>
      </c>
      <c r="O81" s="52">
        <v>1</v>
      </c>
      <c r="P81" s="62">
        <f t="shared" si="1"/>
        <v>16</v>
      </c>
      <c r="Q81" s="52" t="s">
        <v>4642</v>
      </c>
      <c r="R81" s="52" t="s">
        <v>6142</v>
      </c>
      <c r="S81" s="62" t="s">
        <v>6143</v>
      </c>
    </row>
    <row r="82" spans="1:19" s="62" customFormat="1" ht="12.75" customHeight="1">
      <c r="A82" s="78">
        <v>43204</v>
      </c>
      <c r="B82" s="54">
        <v>11</v>
      </c>
      <c r="C82" s="54">
        <v>24</v>
      </c>
      <c r="D82" s="55">
        <v>28</v>
      </c>
      <c r="E82" s="54">
        <v>31</v>
      </c>
      <c r="F82" s="54">
        <v>32</v>
      </c>
      <c r="G82" s="54">
        <v>44</v>
      </c>
      <c r="H82" s="54"/>
      <c r="I82" s="53"/>
      <c r="J82" s="62">
        <v>37</v>
      </c>
      <c r="K82" s="62">
        <v>22</v>
      </c>
      <c r="L82" s="62">
        <v>15</v>
      </c>
      <c r="M82" s="62">
        <v>5</v>
      </c>
      <c r="N82" s="62">
        <v>4</v>
      </c>
      <c r="O82" s="52">
        <v>1</v>
      </c>
      <c r="P82" s="62">
        <f t="shared" si="1"/>
        <v>15</v>
      </c>
      <c r="Q82" s="52" t="s">
        <v>4643</v>
      </c>
      <c r="R82" s="52" t="s">
        <v>6144</v>
      </c>
      <c r="S82" s="62" t="s">
        <v>6145</v>
      </c>
    </row>
    <row r="83" spans="1:19" s="62" customFormat="1" ht="12.75" customHeight="1">
      <c r="A83" s="78">
        <v>43203</v>
      </c>
      <c r="B83" s="54">
        <v>28</v>
      </c>
      <c r="C83" s="54">
        <v>32</v>
      </c>
      <c r="D83" s="55">
        <v>34</v>
      </c>
      <c r="E83" s="54">
        <v>37</v>
      </c>
      <c r="F83" s="54">
        <v>43</v>
      </c>
      <c r="G83" s="54">
        <v>49</v>
      </c>
      <c r="H83" s="54"/>
      <c r="I83" s="53"/>
      <c r="J83" s="62">
        <v>36</v>
      </c>
      <c r="M83" s="62">
        <v>4</v>
      </c>
      <c r="O83" s="52"/>
      <c r="P83" s="62" t="str">
        <f t="shared" si="1"/>
        <v/>
      </c>
      <c r="Q83" s="52" t="s">
        <v>4644</v>
      </c>
      <c r="R83" s="52"/>
    </row>
    <row r="84" spans="1:19" s="62" customFormat="1" ht="12.75" customHeight="1">
      <c r="A84" s="79">
        <v>43202</v>
      </c>
      <c r="B84" s="54">
        <v>6</v>
      </c>
      <c r="C84" s="54">
        <v>15</v>
      </c>
      <c r="D84" s="55">
        <v>16</v>
      </c>
      <c r="E84" s="54">
        <v>32</v>
      </c>
      <c r="F84" s="54">
        <v>41</v>
      </c>
      <c r="G84" s="54">
        <v>47</v>
      </c>
      <c r="H84" s="54"/>
      <c r="I84" s="53"/>
      <c r="J84" s="62">
        <v>34</v>
      </c>
      <c r="M84" s="62">
        <v>3</v>
      </c>
      <c r="O84" s="52"/>
      <c r="P84" s="62" t="str">
        <f t="shared" si="1"/>
        <v/>
      </c>
      <c r="Q84" s="52" t="s">
        <v>4645</v>
      </c>
      <c r="R84" s="52"/>
    </row>
    <row r="85" spans="1:19" s="62" customFormat="1" ht="12.75" customHeight="1">
      <c r="A85" s="78">
        <v>43201</v>
      </c>
      <c r="B85" s="54">
        <v>1</v>
      </c>
      <c r="C85" s="54">
        <v>13</v>
      </c>
      <c r="D85" s="55">
        <v>14</v>
      </c>
      <c r="E85" s="54">
        <v>37</v>
      </c>
      <c r="F85" s="54">
        <v>39</v>
      </c>
      <c r="G85" s="54">
        <v>40</v>
      </c>
      <c r="H85" s="54"/>
      <c r="I85" s="53"/>
      <c r="J85" s="62">
        <v>33</v>
      </c>
      <c r="M85" s="62">
        <v>4</v>
      </c>
      <c r="O85" s="52"/>
      <c r="P85" s="62" t="str">
        <f t="shared" si="1"/>
        <v/>
      </c>
      <c r="Q85" s="52" t="s">
        <v>4646</v>
      </c>
      <c r="R85" s="52"/>
    </row>
    <row r="86" spans="1:19" s="62" customFormat="1" ht="12.75" customHeight="1">
      <c r="A86" s="79">
        <v>43200</v>
      </c>
      <c r="B86" s="54">
        <v>8</v>
      </c>
      <c r="C86" s="54">
        <v>11</v>
      </c>
      <c r="D86" s="55">
        <v>17</v>
      </c>
      <c r="E86" s="54">
        <v>23</v>
      </c>
      <c r="F86" s="54">
        <v>37</v>
      </c>
      <c r="G86" s="54">
        <v>44</v>
      </c>
      <c r="H86" s="54"/>
      <c r="I86" s="53"/>
      <c r="J86" s="62">
        <v>33</v>
      </c>
      <c r="M86" s="62">
        <v>4</v>
      </c>
      <c r="O86" s="52"/>
      <c r="P86" s="62" t="str">
        <f t="shared" si="1"/>
        <v/>
      </c>
      <c r="Q86" s="52" t="s">
        <v>4647</v>
      </c>
      <c r="R86" s="52"/>
    </row>
    <row r="87" spans="1:19" s="62" customFormat="1" ht="12.75" customHeight="1">
      <c r="A87" s="78">
        <v>43199</v>
      </c>
      <c r="B87" s="54">
        <v>2</v>
      </c>
      <c r="C87" s="54">
        <v>21</v>
      </c>
      <c r="D87" s="55">
        <v>22</v>
      </c>
      <c r="E87" s="54">
        <v>29</v>
      </c>
      <c r="F87" s="54">
        <v>40</v>
      </c>
      <c r="G87" s="54">
        <v>44</v>
      </c>
      <c r="H87" s="54"/>
      <c r="I87" s="53"/>
      <c r="J87" s="62">
        <v>33</v>
      </c>
      <c r="K87" s="62">
        <v>21</v>
      </c>
      <c r="L87" s="62">
        <v>12</v>
      </c>
      <c r="M87" s="62">
        <v>5</v>
      </c>
      <c r="N87" s="62">
        <v>4</v>
      </c>
      <c r="O87" s="52">
        <v>1</v>
      </c>
      <c r="P87" s="62">
        <f t="shared" si="1"/>
        <v>12</v>
      </c>
      <c r="Q87" s="52" t="s">
        <v>4648</v>
      </c>
      <c r="R87" s="52" t="s">
        <v>6146</v>
      </c>
      <c r="S87" s="62" t="s">
        <v>6147</v>
      </c>
    </row>
    <row r="88" spans="1:19" s="62" customFormat="1" ht="12.75" customHeight="1">
      <c r="A88" s="78">
        <v>43197</v>
      </c>
      <c r="B88" s="54">
        <v>9</v>
      </c>
      <c r="C88" s="54">
        <v>28</v>
      </c>
      <c r="D88" s="55">
        <v>40</v>
      </c>
      <c r="E88" s="54">
        <v>42</v>
      </c>
      <c r="F88" s="54">
        <v>43</v>
      </c>
      <c r="G88" s="54">
        <v>47</v>
      </c>
      <c r="H88" s="54"/>
      <c r="I88" s="53"/>
      <c r="J88" s="62">
        <v>32</v>
      </c>
      <c r="M88" s="62">
        <v>4</v>
      </c>
      <c r="O88" s="52"/>
      <c r="P88" s="62" t="str">
        <f t="shared" si="1"/>
        <v/>
      </c>
      <c r="Q88" s="52" t="s">
        <v>4649</v>
      </c>
      <c r="R88" s="52"/>
    </row>
    <row r="89" spans="1:19" s="62" customFormat="1" ht="12.75" customHeight="1">
      <c r="A89" s="78">
        <v>43196</v>
      </c>
      <c r="B89" s="54">
        <v>1</v>
      </c>
      <c r="C89" s="54">
        <v>2</v>
      </c>
      <c r="D89" s="54">
        <v>7</v>
      </c>
      <c r="E89" s="54">
        <v>14</v>
      </c>
      <c r="F89" s="54">
        <v>28</v>
      </c>
      <c r="G89" s="54">
        <v>36</v>
      </c>
      <c r="H89" s="54"/>
      <c r="I89" s="53"/>
      <c r="J89" s="62">
        <v>36</v>
      </c>
      <c r="K89" s="62">
        <v>20</v>
      </c>
      <c r="L89" s="62">
        <v>16</v>
      </c>
      <c r="M89" s="62">
        <v>6</v>
      </c>
      <c r="N89" s="62">
        <v>3</v>
      </c>
      <c r="O89" s="52">
        <v>3</v>
      </c>
      <c r="P89" s="62">
        <f t="shared" si="1"/>
        <v>16</v>
      </c>
      <c r="Q89" s="52" t="s">
        <v>4650</v>
      </c>
      <c r="R89" s="52" t="s">
        <v>6148</v>
      </c>
      <c r="S89" s="62" t="s">
        <v>6149</v>
      </c>
    </row>
    <row r="90" spans="1:19" s="62" customFormat="1" ht="12.75" customHeight="1">
      <c r="A90" s="78">
        <v>43195</v>
      </c>
      <c r="B90" s="54">
        <v>5</v>
      </c>
      <c r="C90" s="54">
        <v>8</v>
      </c>
      <c r="D90" s="55">
        <v>15</v>
      </c>
      <c r="E90" s="54">
        <v>19</v>
      </c>
      <c r="F90" s="54">
        <v>33</v>
      </c>
      <c r="G90" s="54">
        <v>47</v>
      </c>
      <c r="H90" s="54"/>
      <c r="I90" s="53"/>
      <c r="J90" s="62">
        <v>37</v>
      </c>
      <c r="K90" s="62">
        <v>22</v>
      </c>
      <c r="L90" s="62">
        <v>15</v>
      </c>
      <c r="M90" s="62">
        <v>5</v>
      </c>
      <c r="N90" s="62">
        <v>3</v>
      </c>
      <c r="O90" s="52">
        <v>2</v>
      </c>
      <c r="P90" s="62">
        <f t="shared" si="1"/>
        <v>15</v>
      </c>
      <c r="Q90" s="52" t="s">
        <v>4651</v>
      </c>
      <c r="R90" s="52" t="s">
        <v>6150</v>
      </c>
      <c r="S90" s="62" t="s">
        <v>6151</v>
      </c>
    </row>
    <row r="91" spans="1:19" s="62" customFormat="1" ht="12.75" customHeight="1">
      <c r="A91" s="79">
        <v>43194</v>
      </c>
      <c r="B91" s="54">
        <v>3</v>
      </c>
      <c r="C91" s="54">
        <v>4</v>
      </c>
      <c r="D91" s="54">
        <v>6</v>
      </c>
      <c r="E91" s="54">
        <v>22</v>
      </c>
      <c r="F91" s="54">
        <v>29</v>
      </c>
      <c r="G91" s="54">
        <v>35</v>
      </c>
      <c r="H91" s="54"/>
      <c r="I91" s="53"/>
      <c r="J91" s="62">
        <v>36</v>
      </c>
      <c r="M91" s="62">
        <v>3</v>
      </c>
      <c r="O91" s="52"/>
      <c r="P91" s="62" t="str">
        <f t="shared" si="1"/>
        <v/>
      </c>
      <c r="Q91" s="52" t="s">
        <v>4652</v>
      </c>
      <c r="R91" s="52"/>
    </row>
    <row r="92" spans="1:19" s="62" customFormat="1" ht="12.75" customHeight="1">
      <c r="A92" s="78">
        <v>43193</v>
      </c>
      <c r="B92" s="54">
        <v>9</v>
      </c>
      <c r="C92" s="54">
        <v>23</v>
      </c>
      <c r="D92" s="55">
        <v>31</v>
      </c>
      <c r="E92" s="54">
        <v>37</v>
      </c>
      <c r="F92" s="54">
        <v>45</v>
      </c>
      <c r="G92" s="54">
        <v>47</v>
      </c>
      <c r="H92" s="54"/>
      <c r="I92" s="53"/>
      <c r="J92" s="62">
        <v>36</v>
      </c>
      <c r="K92" s="62">
        <v>21</v>
      </c>
      <c r="L92" s="62">
        <v>15</v>
      </c>
      <c r="M92" s="62">
        <v>5</v>
      </c>
      <c r="N92" s="62">
        <v>3</v>
      </c>
      <c r="O92" s="52">
        <v>2</v>
      </c>
      <c r="P92" s="62">
        <f t="shared" si="1"/>
        <v>15</v>
      </c>
      <c r="Q92" s="52" t="s">
        <v>4653</v>
      </c>
      <c r="R92" s="52" t="s">
        <v>6152</v>
      </c>
      <c r="S92" s="62" t="s">
        <v>6153</v>
      </c>
    </row>
    <row r="93" spans="1:19" s="62" customFormat="1" ht="12.75" customHeight="1">
      <c r="A93" s="78">
        <v>43192</v>
      </c>
      <c r="B93" s="54">
        <v>1</v>
      </c>
      <c r="C93" s="54">
        <v>8</v>
      </c>
      <c r="D93" s="55">
        <v>25</v>
      </c>
      <c r="E93" s="54">
        <v>28</v>
      </c>
      <c r="F93" s="54">
        <v>31</v>
      </c>
      <c r="G93" s="54">
        <v>33</v>
      </c>
      <c r="H93" s="54"/>
      <c r="I93" s="53"/>
      <c r="J93" s="62">
        <v>37</v>
      </c>
      <c r="K93" s="62">
        <v>20</v>
      </c>
      <c r="L93" s="62">
        <v>17</v>
      </c>
      <c r="M93" s="62">
        <v>5</v>
      </c>
      <c r="N93" s="62">
        <v>2</v>
      </c>
      <c r="O93" s="52">
        <v>3</v>
      </c>
      <c r="P93" s="62">
        <f t="shared" si="1"/>
        <v>17</v>
      </c>
      <c r="Q93" s="52" t="s">
        <v>4654</v>
      </c>
      <c r="R93" s="52" t="s">
        <v>6154</v>
      </c>
      <c r="S93" s="62" t="s">
        <v>6155</v>
      </c>
    </row>
    <row r="94" spans="1:19" s="62" customFormat="1" ht="12.75" customHeight="1">
      <c r="A94" s="78">
        <v>43190</v>
      </c>
      <c r="B94" s="54">
        <v>15</v>
      </c>
      <c r="C94" s="54">
        <v>22</v>
      </c>
      <c r="D94" s="55">
        <v>28</v>
      </c>
      <c r="E94" s="54">
        <v>29</v>
      </c>
      <c r="F94" s="54">
        <v>40</v>
      </c>
      <c r="G94" s="54">
        <v>48</v>
      </c>
      <c r="H94" s="54"/>
      <c r="I94" s="53"/>
      <c r="J94" s="62">
        <v>37</v>
      </c>
      <c r="K94" s="62">
        <v>21</v>
      </c>
      <c r="L94" s="62">
        <v>16</v>
      </c>
      <c r="M94" s="62">
        <v>5</v>
      </c>
      <c r="N94" s="62">
        <v>3</v>
      </c>
      <c r="O94" s="52">
        <v>2</v>
      </c>
      <c r="P94" s="62">
        <f t="shared" si="1"/>
        <v>16</v>
      </c>
      <c r="Q94" s="52" t="s">
        <v>4655</v>
      </c>
      <c r="R94" s="52" t="s">
        <v>6156</v>
      </c>
      <c r="S94" s="62" t="s">
        <v>6157</v>
      </c>
    </row>
    <row r="95" spans="1:19" s="62" customFormat="1" ht="12.75" customHeight="1">
      <c r="A95" s="79">
        <v>43189</v>
      </c>
      <c r="B95" s="54">
        <v>1</v>
      </c>
      <c r="C95" s="54">
        <v>5</v>
      </c>
      <c r="D95" s="55">
        <v>7</v>
      </c>
      <c r="E95" s="54">
        <v>14</v>
      </c>
      <c r="F95" s="54">
        <v>23</v>
      </c>
      <c r="G95" s="54">
        <v>32</v>
      </c>
      <c r="H95" s="54"/>
      <c r="I95" s="53"/>
      <c r="J95" s="62">
        <v>35</v>
      </c>
      <c r="M95" s="62">
        <v>4</v>
      </c>
      <c r="O95" s="52"/>
      <c r="P95" s="62" t="str">
        <f t="shared" si="1"/>
        <v/>
      </c>
      <c r="Q95" s="52" t="s">
        <v>4656</v>
      </c>
      <c r="R95" s="52"/>
    </row>
    <row r="96" spans="1:19" s="62" customFormat="1" ht="12.75" customHeight="1">
      <c r="A96" s="79">
        <v>43188</v>
      </c>
      <c r="B96" s="54">
        <v>9</v>
      </c>
      <c r="C96" s="54">
        <v>16</v>
      </c>
      <c r="D96" s="55">
        <v>25</v>
      </c>
      <c r="E96" s="54">
        <v>36</v>
      </c>
      <c r="F96" s="54">
        <v>37</v>
      </c>
      <c r="G96" s="54">
        <v>38</v>
      </c>
      <c r="H96" s="54"/>
      <c r="I96" s="53"/>
      <c r="J96" s="62">
        <v>34</v>
      </c>
      <c r="M96" s="62">
        <v>4</v>
      </c>
      <c r="O96" s="52"/>
      <c r="P96" s="62" t="str">
        <f t="shared" si="1"/>
        <v/>
      </c>
      <c r="Q96" s="52" t="s">
        <v>4657</v>
      </c>
      <c r="R96" s="52"/>
    </row>
    <row r="97" spans="1:19" s="62" customFormat="1" ht="12.75" customHeight="1">
      <c r="A97" s="78">
        <v>43187</v>
      </c>
      <c r="B97" s="54">
        <v>2</v>
      </c>
      <c r="C97" s="54">
        <v>9</v>
      </c>
      <c r="D97" s="55">
        <v>14</v>
      </c>
      <c r="E97" s="54">
        <v>21</v>
      </c>
      <c r="F97" s="54">
        <v>27</v>
      </c>
      <c r="G97" s="54">
        <v>48</v>
      </c>
      <c r="H97" s="54"/>
      <c r="I97" s="53"/>
      <c r="J97" s="62">
        <v>36</v>
      </c>
      <c r="K97" s="62">
        <v>22</v>
      </c>
      <c r="L97" s="62">
        <v>14</v>
      </c>
      <c r="M97" s="62">
        <v>5</v>
      </c>
      <c r="N97" s="62">
        <v>3</v>
      </c>
      <c r="O97" s="52">
        <v>2</v>
      </c>
      <c r="P97" s="62">
        <f t="shared" si="1"/>
        <v>14</v>
      </c>
      <c r="Q97" s="52" t="s">
        <v>4658</v>
      </c>
      <c r="R97" s="52" t="s">
        <v>6158</v>
      </c>
      <c r="S97" s="62" t="s">
        <v>6159</v>
      </c>
    </row>
    <row r="98" spans="1:19" s="62" customFormat="1" ht="12.75" customHeight="1">
      <c r="A98" s="79">
        <v>43186</v>
      </c>
      <c r="B98" s="54">
        <v>18</v>
      </c>
      <c r="C98" s="54">
        <v>22</v>
      </c>
      <c r="D98" s="55">
        <v>28</v>
      </c>
      <c r="E98" s="54">
        <v>33</v>
      </c>
      <c r="F98" s="54">
        <v>35</v>
      </c>
      <c r="G98" s="54">
        <v>38</v>
      </c>
      <c r="H98" s="54"/>
      <c r="I98" s="53"/>
      <c r="J98" s="62">
        <v>34</v>
      </c>
      <c r="M98" s="62">
        <v>3</v>
      </c>
      <c r="O98" s="52"/>
      <c r="P98" s="62" t="str">
        <f t="shared" si="1"/>
        <v/>
      </c>
      <c r="Q98" s="52" t="s">
        <v>4659</v>
      </c>
      <c r="R98" s="52"/>
    </row>
    <row r="99" spans="1:19" s="62" customFormat="1" ht="12.75" customHeight="1">
      <c r="A99" s="79">
        <v>43185</v>
      </c>
      <c r="B99" s="54">
        <v>1</v>
      </c>
      <c r="C99" s="54">
        <v>13</v>
      </c>
      <c r="D99" s="54">
        <v>20</v>
      </c>
      <c r="E99" s="54">
        <v>26</v>
      </c>
      <c r="F99" s="54">
        <v>41</v>
      </c>
      <c r="G99" s="54">
        <v>48</v>
      </c>
      <c r="H99" s="54"/>
      <c r="I99" s="53"/>
      <c r="J99" s="62">
        <v>34</v>
      </c>
      <c r="M99" s="62">
        <v>4</v>
      </c>
      <c r="O99" s="52"/>
      <c r="P99" s="62" t="str">
        <f t="shared" si="1"/>
        <v/>
      </c>
      <c r="Q99" s="52" t="s">
        <v>4660</v>
      </c>
      <c r="R99" s="52"/>
    </row>
    <row r="100" spans="1:19" s="62" customFormat="1" ht="12.75" customHeight="1">
      <c r="A100" s="78">
        <v>43183</v>
      </c>
      <c r="B100" s="54">
        <v>23</v>
      </c>
      <c r="C100" s="54">
        <v>27</v>
      </c>
      <c r="D100" s="54">
        <v>29</v>
      </c>
      <c r="E100" s="54">
        <v>39</v>
      </c>
      <c r="F100" s="54">
        <v>43</v>
      </c>
      <c r="G100" s="54">
        <v>48</v>
      </c>
      <c r="H100" s="54"/>
      <c r="I100" s="53"/>
      <c r="J100" s="62">
        <v>35</v>
      </c>
      <c r="K100" s="62">
        <v>21</v>
      </c>
      <c r="L100" s="62">
        <v>14</v>
      </c>
      <c r="M100" s="62">
        <v>5</v>
      </c>
      <c r="N100" s="62">
        <v>2</v>
      </c>
      <c r="O100" s="52">
        <v>3</v>
      </c>
      <c r="P100" s="62">
        <f t="shared" si="1"/>
        <v>14</v>
      </c>
      <c r="Q100" s="52" t="s">
        <v>4661</v>
      </c>
      <c r="R100" s="52" t="s">
        <v>6160</v>
      </c>
      <c r="S100" s="62" t="s">
        <v>6161</v>
      </c>
    </row>
    <row r="101" spans="1:19" s="62" customFormat="1" ht="12.75" customHeight="1">
      <c r="A101" s="78">
        <v>43182</v>
      </c>
      <c r="B101" s="54">
        <v>8</v>
      </c>
      <c r="C101" s="54">
        <v>19</v>
      </c>
      <c r="D101" s="54">
        <v>24</v>
      </c>
      <c r="E101" s="54">
        <v>26</v>
      </c>
      <c r="F101" s="54">
        <v>33</v>
      </c>
      <c r="G101" s="54">
        <v>37</v>
      </c>
      <c r="H101" s="54"/>
      <c r="I101" s="53"/>
      <c r="J101" s="62">
        <v>34</v>
      </c>
      <c r="K101" s="62">
        <v>21</v>
      </c>
      <c r="L101" s="62">
        <v>13</v>
      </c>
      <c r="M101" s="62">
        <v>5</v>
      </c>
      <c r="N101" s="62">
        <v>4</v>
      </c>
      <c r="O101" s="52">
        <v>1</v>
      </c>
      <c r="P101" s="62">
        <f t="shared" si="1"/>
        <v>13</v>
      </c>
      <c r="Q101" s="52" t="s">
        <v>4662</v>
      </c>
      <c r="R101" s="52" t="s">
        <v>6162</v>
      </c>
      <c r="S101" s="62" t="s">
        <v>6163</v>
      </c>
    </row>
    <row r="102" spans="1:19" s="62" customFormat="1" ht="12.75" customHeight="1">
      <c r="A102" s="79">
        <v>43181</v>
      </c>
      <c r="B102" s="54">
        <v>19</v>
      </c>
      <c r="C102" s="54">
        <v>26</v>
      </c>
      <c r="D102" s="54">
        <v>34</v>
      </c>
      <c r="E102" s="54">
        <v>35</v>
      </c>
      <c r="F102" s="54">
        <v>43</v>
      </c>
      <c r="G102" s="54">
        <v>45</v>
      </c>
      <c r="H102" s="54"/>
      <c r="I102" s="53"/>
      <c r="J102" s="62">
        <v>34</v>
      </c>
      <c r="K102" s="62">
        <v>21</v>
      </c>
      <c r="L102" s="62">
        <v>13</v>
      </c>
      <c r="M102" s="62">
        <v>5</v>
      </c>
      <c r="N102" s="62">
        <v>2</v>
      </c>
      <c r="O102" s="52">
        <v>3</v>
      </c>
      <c r="P102" s="62">
        <f t="shared" si="1"/>
        <v>13</v>
      </c>
      <c r="Q102" s="52" t="s">
        <v>4663</v>
      </c>
      <c r="R102" s="52" t="s">
        <v>6164</v>
      </c>
      <c r="S102" s="62" t="s">
        <v>6165</v>
      </c>
    </row>
    <row r="103" spans="1:19" s="62" customFormat="1" ht="12.75" customHeight="1">
      <c r="A103" s="79">
        <v>43180</v>
      </c>
      <c r="B103" s="54">
        <v>4</v>
      </c>
      <c r="C103" s="54">
        <v>6</v>
      </c>
      <c r="D103" s="54">
        <v>23</v>
      </c>
      <c r="E103" s="54">
        <v>33</v>
      </c>
      <c r="F103" s="54">
        <v>40</v>
      </c>
      <c r="G103" s="54">
        <v>41</v>
      </c>
      <c r="H103" s="54"/>
      <c r="I103" s="53"/>
      <c r="J103" s="62">
        <v>33</v>
      </c>
      <c r="M103" s="62">
        <v>4</v>
      </c>
      <c r="O103" s="52"/>
      <c r="P103" s="62" t="str">
        <f t="shared" si="1"/>
        <v/>
      </c>
      <c r="Q103" s="52" t="s">
        <v>4664</v>
      </c>
      <c r="R103" s="52"/>
    </row>
    <row r="104" spans="1:19" s="62" customFormat="1" ht="12.75" customHeight="1">
      <c r="A104" s="79">
        <v>43179</v>
      </c>
      <c r="B104" s="54">
        <v>2</v>
      </c>
      <c r="C104" s="54">
        <v>6</v>
      </c>
      <c r="D104" s="54">
        <v>18</v>
      </c>
      <c r="E104" s="54">
        <v>19</v>
      </c>
      <c r="F104" s="54">
        <v>25</v>
      </c>
      <c r="G104" s="54">
        <v>30</v>
      </c>
      <c r="H104" s="54"/>
      <c r="I104" s="53"/>
      <c r="J104" s="62">
        <v>34</v>
      </c>
      <c r="K104" s="62">
        <v>22</v>
      </c>
      <c r="L104" s="62">
        <v>12</v>
      </c>
      <c r="M104" s="62">
        <v>5</v>
      </c>
      <c r="N104" s="62">
        <v>3</v>
      </c>
      <c r="O104" s="52">
        <v>2</v>
      </c>
      <c r="P104" s="62">
        <f t="shared" si="1"/>
        <v>12</v>
      </c>
      <c r="Q104" s="52" t="s">
        <v>4665</v>
      </c>
      <c r="R104" s="52" t="s">
        <v>6166</v>
      </c>
      <c r="S104" s="62" t="s">
        <v>6167</v>
      </c>
    </row>
    <row r="105" spans="1:19" s="62" customFormat="1" ht="12.75" customHeight="1">
      <c r="A105" s="78">
        <v>43178</v>
      </c>
      <c r="B105" s="54">
        <v>4</v>
      </c>
      <c r="C105" s="54">
        <v>7</v>
      </c>
      <c r="D105" s="54">
        <v>20</v>
      </c>
      <c r="E105" s="54">
        <v>24</v>
      </c>
      <c r="F105" s="54">
        <v>26</v>
      </c>
      <c r="G105" s="54">
        <v>45</v>
      </c>
      <c r="H105" s="54"/>
      <c r="I105" s="53"/>
      <c r="J105" s="62">
        <v>36</v>
      </c>
      <c r="K105" s="62">
        <v>21</v>
      </c>
      <c r="L105" s="62">
        <v>15</v>
      </c>
      <c r="M105" s="62">
        <v>5</v>
      </c>
      <c r="N105" s="62">
        <v>1</v>
      </c>
      <c r="O105" s="52">
        <v>4</v>
      </c>
      <c r="P105" s="62">
        <f t="shared" si="1"/>
        <v>15</v>
      </c>
      <c r="Q105" s="52" t="s">
        <v>4666</v>
      </c>
      <c r="R105" s="52" t="s">
        <v>6168</v>
      </c>
      <c r="S105" s="62" t="s">
        <v>6169</v>
      </c>
    </row>
    <row r="106" spans="1:19" s="62" customFormat="1" ht="12.75" customHeight="1">
      <c r="A106" s="78">
        <v>43176</v>
      </c>
      <c r="B106" s="54">
        <v>4</v>
      </c>
      <c r="C106" s="54">
        <v>9</v>
      </c>
      <c r="D106" s="54">
        <v>23</v>
      </c>
      <c r="E106" s="54">
        <v>31</v>
      </c>
      <c r="F106" s="54">
        <v>37</v>
      </c>
      <c r="G106" s="54">
        <v>45</v>
      </c>
      <c r="H106" s="54"/>
      <c r="I106" s="53"/>
      <c r="J106" s="62">
        <v>35</v>
      </c>
      <c r="M106" s="62">
        <v>4</v>
      </c>
      <c r="O106" s="52"/>
      <c r="P106" s="62" t="str">
        <f t="shared" si="1"/>
        <v/>
      </c>
      <c r="Q106" s="52" t="s">
        <v>4667</v>
      </c>
      <c r="R106" s="52"/>
    </row>
    <row r="107" spans="1:19" s="62" customFormat="1" ht="12.75" customHeight="1">
      <c r="A107" s="78">
        <v>43175</v>
      </c>
      <c r="B107" s="54">
        <v>5</v>
      </c>
      <c r="C107" s="54">
        <v>11</v>
      </c>
      <c r="D107" s="54">
        <v>15</v>
      </c>
      <c r="E107" s="54">
        <v>18</v>
      </c>
      <c r="F107" s="54">
        <v>20</v>
      </c>
      <c r="G107" s="54">
        <v>21</v>
      </c>
      <c r="H107" s="54"/>
      <c r="I107" s="53"/>
      <c r="J107" s="62">
        <v>33</v>
      </c>
      <c r="M107" s="62">
        <v>3</v>
      </c>
      <c r="O107" s="52"/>
      <c r="P107" s="62" t="str">
        <f t="shared" si="1"/>
        <v/>
      </c>
      <c r="Q107" s="52" t="s">
        <v>4668</v>
      </c>
      <c r="R107" s="52"/>
    </row>
    <row r="108" spans="1:19" s="62" customFormat="1" ht="12.75" customHeight="1">
      <c r="A108" s="78">
        <v>43174</v>
      </c>
      <c r="B108" s="54">
        <v>6</v>
      </c>
      <c r="C108" s="54">
        <v>9</v>
      </c>
      <c r="D108" s="54">
        <v>16</v>
      </c>
      <c r="E108" s="54">
        <v>19</v>
      </c>
      <c r="F108" s="54">
        <v>37</v>
      </c>
      <c r="G108" s="54">
        <v>39</v>
      </c>
      <c r="H108" s="54"/>
      <c r="I108" s="53"/>
      <c r="J108" s="62">
        <v>31</v>
      </c>
      <c r="M108" s="62">
        <v>4</v>
      </c>
      <c r="O108" s="52"/>
      <c r="P108" s="62" t="str">
        <f t="shared" si="1"/>
        <v/>
      </c>
      <c r="Q108" s="52" t="s">
        <v>4669</v>
      </c>
      <c r="R108" s="52"/>
    </row>
    <row r="109" spans="1:19" s="62" customFormat="1" ht="12.75" customHeight="1">
      <c r="A109" s="78">
        <v>43173</v>
      </c>
      <c r="B109" s="54">
        <v>11</v>
      </c>
      <c r="C109" s="54">
        <v>14</v>
      </c>
      <c r="D109" s="54">
        <v>33</v>
      </c>
      <c r="E109" s="54">
        <v>35</v>
      </c>
      <c r="F109" s="54">
        <v>38</v>
      </c>
      <c r="G109" s="54">
        <v>48</v>
      </c>
      <c r="H109" s="54"/>
      <c r="I109" s="53"/>
      <c r="J109" s="62">
        <v>32</v>
      </c>
      <c r="M109" s="62">
        <v>4</v>
      </c>
      <c r="O109" s="52"/>
      <c r="P109" s="62" t="str">
        <f t="shared" si="1"/>
        <v/>
      </c>
      <c r="Q109" s="52" t="s">
        <v>4670</v>
      </c>
      <c r="R109" s="52"/>
    </row>
    <row r="110" spans="1:19" s="62" customFormat="1" ht="12.75" customHeight="1">
      <c r="A110" s="78">
        <v>43172</v>
      </c>
      <c r="B110" s="54">
        <v>27</v>
      </c>
      <c r="C110" s="54">
        <v>31</v>
      </c>
      <c r="D110" s="54">
        <v>33</v>
      </c>
      <c r="E110" s="54">
        <v>37</v>
      </c>
      <c r="F110" s="54">
        <v>44</v>
      </c>
      <c r="G110" s="54">
        <v>46</v>
      </c>
      <c r="H110" s="54"/>
      <c r="I110" s="53"/>
      <c r="J110" s="62">
        <v>33</v>
      </c>
      <c r="M110" s="62">
        <v>4</v>
      </c>
      <c r="O110" s="52"/>
      <c r="P110" s="62" t="str">
        <f t="shared" si="1"/>
        <v/>
      </c>
      <c r="Q110" s="52" t="s">
        <v>4671</v>
      </c>
      <c r="R110" s="52"/>
    </row>
    <row r="111" spans="1:19" s="62" customFormat="1" ht="12.75" customHeight="1">
      <c r="A111" s="79">
        <v>43171</v>
      </c>
      <c r="B111" s="54">
        <v>2</v>
      </c>
      <c r="C111" s="54">
        <v>23</v>
      </c>
      <c r="D111" s="54">
        <v>24</v>
      </c>
      <c r="E111" s="54">
        <v>31</v>
      </c>
      <c r="F111" s="54">
        <v>33</v>
      </c>
      <c r="G111" s="54">
        <v>39</v>
      </c>
      <c r="H111" s="54"/>
      <c r="I111" s="53"/>
      <c r="J111" s="62">
        <v>32</v>
      </c>
      <c r="M111" s="62">
        <v>4</v>
      </c>
      <c r="O111" s="52"/>
      <c r="P111" s="62" t="str">
        <f t="shared" si="1"/>
        <v/>
      </c>
      <c r="Q111" s="52" t="s">
        <v>4672</v>
      </c>
      <c r="R111" s="52"/>
    </row>
    <row r="112" spans="1:19" s="62" customFormat="1" ht="12.75" customHeight="1">
      <c r="A112" s="78">
        <v>43169</v>
      </c>
      <c r="B112" s="54">
        <v>10</v>
      </c>
      <c r="C112" s="54">
        <v>14</v>
      </c>
      <c r="D112" s="54">
        <v>26</v>
      </c>
      <c r="E112" s="54">
        <v>43</v>
      </c>
      <c r="F112" s="54">
        <v>46</v>
      </c>
      <c r="G112" s="54">
        <v>48</v>
      </c>
      <c r="H112" s="54"/>
      <c r="I112" s="53"/>
      <c r="J112" s="62">
        <v>31</v>
      </c>
      <c r="M112" s="62">
        <v>4</v>
      </c>
      <c r="O112" s="52"/>
      <c r="P112" s="62" t="str">
        <f t="shared" si="1"/>
        <v/>
      </c>
      <c r="Q112" s="52" t="s">
        <v>4673</v>
      </c>
      <c r="R112" s="52"/>
    </row>
    <row r="113" spans="1:19" s="62" customFormat="1" ht="12.75" customHeight="1">
      <c r="A113" s="79">
        <v>43168</v>
      </c>
      <c r="B113" s="54">
        <v>5</v>
      </c>
      <c r="C113" s="54">
        <v>23</v>
      </c>
      <c r="D113" s="54">
        <v>25</v>
      </c>
      <c r="E113" s="54">
        <v>33</v>
      </c>
      <c r="F113" s="54">
        <v>37</v>
      </c>
      <c r="G113" s="54">
        <v>49</v>
      </c>
      <c r="H113" s="54"/>
      <c r="I113" s="53"/>
      <c r="J113" s="62">
        <v>32</v>
      </c>
      <c r="K113" s="62">
        <v>19</v>
      </c>
      <c r="L113" s="62">
        <v>13</v>
      </c>
      <c r="M113" s="62">
        <v>6</v>
      </c>
      <c r="N113" s="62">
        <v>2</v>
      </c>
      <c r="O113" s="52">
        <v>4</v>
      </c>
      <c r="P113" s="62">
        <f t="shared" si="1"/>
        <v>13</v>
      </c>
      <c r="Q113" s="52" t="s">
        <v>4674</v>
      </c>
      <c r="R113" s="52" t="s">
        <v>6170</v>
      </c>
      <c r="S113" s="62" t="s">
        <v>6171</v>
      </c>
    </row>
    <row r="114" spans="1:19" s="62" customFormat="1" ht="12.75" customHeight="1">
      <c r="A114" s="78">
        <v>43167</v>
      </c>
      <c r="B114" s="54">
        <v>6</v>
      </c>
      <c r="C114" s="54">
        <v>16</v>
      </c>
      <c r="D114" s="54">
        <v>23</v>
      </c>
      <c r="E114" s="54">
        <v>29</v>
      </c>
      <c r="F114" s="54">
        <v>46</v>
      </c>
      <c r="G114" s="54">
        <v>47</v>
      </c>
      <c r="H114" s="54"/>
      <c r="I114" s="53"/>
      <c r="J114" s="62">
        <v>33</v>
      </c>
      <c r="K114" s="62">
        <v>19</v>
      </c>
      <c r="L114" s="62">
        <v>14</v>
      </c>
      <c r="M114" s="62">
        <v>6</v>
      </c>
      <c r="N114" s="62">
        <v>3</v>
      </c>
      <c r="O114" s="52">
        <v>3</v>
      </c>
      <c r="P114" s="62">
        <f t="shared" si="1"/>
        <v>14</v>
      </c>
      <c r="Q114" s="52" t="s">
        <v>4675</v>
      </c>
      <c r="R114" s="52" t="s">
        <v>6172</v>
      </c>
      <c r="S114" s="62" t="s">
        <v>6173</v>
      </c>
    </row>
    <row r="115" spans="1:19" s="62" customFormat="1" ht="12.75" customHeight="1">
      <c r="A115" s="79">
        <v>43166</v>
      </c>
      <c r="B115" s="54">
        <v>1</v>
      </c>
      <c r="C115" s="54">
        <v>3</v>
      </c>
      <c r="D115" s="54">
        <v>10</v>
      </c>
      <c r="E115" s="54">
        <v>23</v>
      </c>
      <c r="F115" s="54">
        <v>30</v>
      </c>
      <c r="G115" s="54">
        <v>48</v>
      </c>
      <c r="H115" s="54"/>
      <c r="I115" s="53"/>
      <c r="J115" s="62">
        <v>33</v>
      </c>
      <c r="K115" s="62">
        <v>19</v>
      </c>
      <c r="L115" s="62">
        <v>14</v>
      </c>
      <c r="M115" s="62">
        <v>5</v>
      </c>
      <c r="N115" s="62">
        <v>3</v>
      </c>
      <c r="O115" s="52">
        <v>2</v>
      </c>
      <c r="P115" s="62">
        <f t="shared" si="1"/>
        <v>14</v>
      </c>
      <c r="Q115" s="52" t="s">
        <v>4676</v>
      </c>
      <c r="R115" s="52" t="s">
        <v>6174</v>
      </c>
      <c r="S115" s="62" t="s">
        <v>6175</v>
      </c>
    </row>
    <row r="116" spans="1:19" s="62" customFormat="1" ht="12.75" customHeight="1">
      <c r="A116" s="78">
        <v>43165</v>
      </c>
      <c r="B116" s="54">
        <v>11</v>
      </c>
      <c r="C116" s="54">
        <v>23</v>
      </c>
      <c r="D116" s="54">
        <v>25</v>
      </c>
      <c r="E116" s="54">
        <v>32</v>
      </c>
      <c r="F116" s="54">
        <v>46</v>
      </c>
      <c r="G116" s="54">
        <v>49</v>
      </c>
      <c r="H116" s="54"/>
      <c r="I116" s="53"/>
      <c r="J116" s="62">
        <v>32</v>
      </c>
      <c r="M116" s="62">
        <v>3</v>
      </c>
      <c r="O116" s="52"/>
      <c r="P116" s="62" t="str">
        <f t="shared" si="1"/>
        <v/>
      </c>
      <c r="Q116" s="52" t="s">
        <v>4677</v>
      </c>
      <c r="R116" s="52"/>
    </row>
    <row r="117" spans="1:19" s="62" customFormat="1" ht="12.75" customHeight="1">
      <c r="A117" s="79">
        <v>43164</v>
      </c>
      <c r="B117" s="54">
        <v>1</v>
      </c>
      <c r="C117" s="54">
        <v>15</v>
      </c>
      <c r="D117" s="54">
        <v>23</v>
      </c>
      <c r="E117" s="54">
        <v>24</v>
      </c>
      <c r="F117" s="54">
        <v>36</v>
      </c>
      <c r="G117" s="54">
        <v>49</v>
      </c>
      <c r="H117" s="54"/>
      <c r="I117" s="53"/>
      <c r="J117" s="62">
        <v>35</v>
      </c>
      <c r="K117" s="62">
        <v>19</v>
      </c>
      <c r="L117" s="62">
        <v>16</v>
      </c>
      <c r="M117" s="62">
        <v>6</v>
      </c>
      <c r="N117" s="62">
        <v>4</v>
      </c>
      <c r="O117" s="52">
        <v>2</v>
      </c>
      <c r="P117" s="62">
        <f t="shared" si="1"/>
        <v>16</v>
      </c>
      <c r="Q117" s="52" t="s">
        <v>4678</v>
      </c>
      <c r="R117" s="52" t="s">
        <v>6176</v>
      </c>
      <c r="S117" s="62" t="s">
        <v>6177</v>
      </c>
    </row>
    <row r="118" spans="1:19" s="62" customFormat="1" ht="12.75" customHeight="1">
      <c r="A118" s="79">
        <v>43162</v>
      </c>
      <c r="B118" s="54">
        <v>1</v>
      </c>
      <c r="C118" s="54">
        <v>5</v>
      </c>
      <c r="D118" s="54">
        <v>6</v>
      </c>
      <c r="E118" s="54">
        <v>16</v>
      </c>
      <c r="F118" s="54">
        <v>24</v>
      </c>
      <c r="G118" s="54">
        <v>29</v>
      </c>
      <c r="H118" s="54"/>
      <c r="I118" s="53"/>
      <c r="J118" s="62">
        <v>34</v>
      </c>
      <c r="M118" s="62">
        <v>4</v>
      </c>
      <c r="O118" s="52"/>
      <c r="P118" s="62" t="str">
        <f t="shared" si="1"/>
        <v/>
      </c>
      <c r="Q118" s="52" t="s">
        <v>4679</v>
      </c>
      <c r="R118" s="52"/>
    </row>
    <row r="119" spans="1:19" s="62" customFormat="1" ht="12.75" customHeight="1">
      <c r="A119" s="78">
        <v>43161</v>
      </c>
      <c r="B119" s="54">
        <v>21</v>
      </c>
      <c r="C119" s="54">
        <v>28</v>
      </c>
      <c r="D119" s="54">
        <v>30</v>
      </c>
      <c r="E119" s="54">
        <v>37</v>
      </c>
      <c r="F119" s="54">
        <v>43</v>
      </c>
      <c r="G119" s="54">
        <v>45</v>
      </c>
      <c r="H119" s="54"/>
      <c r="I119" s="53"/>
      <c r="J119" s="62">
        <v>38</v>
      </c>
      <c r="K119" s="62">
        <v>21</v>
      </c>
      <c r="L119" s="62">
        <v>17</v>
      </c>
      <c r="M119" s="62">
        <v>6</v>
      </c>
      <c r="N119" s="62">
        <v>3</v>
      </c>
      <c r="O119" s="52">
        <v>3</v>
      </c>
      <c r="P119" s="62">
        <f t="shared" si="1"/>
        <v>17</v>
      </c>
      <c r="Q119" s="52" t="s">
        <v>4680</v>
      </c>
      <c r="R119" s="52" t="s">
        <v>6178</v>
      </c>
      <c r="S119" s="62" t="s">
        <v>6179</v>
      </c>
    </row>
    <row r="120" spans="1:19" s="62" customFormat="1" ht="12.75" customHeight="1">
      <c r="A120" s="78">
        <v>43160</v>
      </c>
      <c r="B120" s="54">
        <v>19</v>
      </c>
      <c r="C120" s="54">
        <v>33</v>
      </c>
      <c r="D120" s="54">
        <v>35</v>
      </c>
      <c r="E120" s="54">
        <v>36</v>
      </c>
      <c r="F120" s="54">
        <v>38</v>
      </c>
      <c r="G120" s="54">
        <v>39</v>
      </c>
      <c r="H120" s="54"/>
      <c r="I120" s="53"/>
      <c r="J120" s="62">
        <v>37</v>
      </c>
      <c r="M120" s="62">
        <v>3</v>
      </c>
      <c r="O120" s="52"/>
      <c r="P120" s="62" t="str">
        <f t="shared" si="1"/>
        <v/>
      </c>
      <c r="Q120" s="52" t="s">
        <v>4681</v>
      </c>
      <c r="R120" s="52"/>
    </row>
    <row r="121" spans="1:19" s="62" customFormat="1" ht="12.75" customHeight="1">
      <c r="A121" s="78">
        <v>43159</v>
      </c>
      <c r="B121" s="54">
        <v>3</v>
      </c>
      <c r="C121" s="54">
        <v>4</v>
      </c>
      <c r="D121" s="54">
        <v>30</v>
      </c>
      <c r="E121" s="54">
        <v>39</v>
      </c>
      <c r="F121" s="54">
        <v>45</v>
      </c>
      <c r="G121" s="54">
        <v>47</v>
      </c>
      <c r="H121" s="54"/>
      <c r="I121" s="53"/>
      <c r="J121" s="62">
        <v>35</v>
      </c>
      <c r="M121" s="62">
        <v>4</v>
      </c>
      <c r="O121" s="52"/>
      <c r="P121" s="62" t="str">
        <f t="shared" si="1"/>
        <v/>
      </c>
      <c r="Q121" s="52" t="s">
        <v>4682</v>
      </c>
      <c r="R121" s="52"/>
    </row>
    <row r="122" spans="1:19" s="62" customFormat="1" ht="12.75" customHeight="1">
      <c r="A122" s="78">
        <v>43158</v>
      </c>
      <c r="B122" s="54">
        <v>15</v>
      </c>
      <c r="C122" s="54">
        <v>27</v>
      </c>
      <c r="D122" s="54">
        <v>37</v>
      </c>
      <c r="E122" s="54">
        <v>39</v>
      </c>
      <c r="F122" s="54">
        <v>43</v>
      </c>
      <c r="G122" s="54">
        <v>49</v>
      </c>
      <c r="H122" s="54"/>
      <c r="I122" s="53"/>
      <c r="J122" s="62">
        <v>36</v>
      </c>
      <c r="K122" s="62">
        <v>20</v>
      </c>
      <c r="L122" s="62">
        <v>16</v>
      </c>
      <c r="M122" s="62">
        <v>5</v>
      </c>
      <c r="N122" s="62">
        <v>3</v>
      </c>
      <c r="O122" s="52">
        <v>2</v>
      </c>
      <c r="P122" s="62">
        <f t="shared" si="1"/>
        <v>16</v>
      </c>
      <c r="Q122" s="52" t="s">
        <v>4683</v>
      </c>
      <c r="R122" s="52" t="s">
        <v>6180</v>
      </c>
      <c r="S122" s="62" t="s">
        <v>6181</v>
      </c>
    </row>
    <row r="123" spans="1:19" s="62" customFormat="1" ht="12.75" customHeight="1">
      <c r="A123" s="78">
        <v>43157</v>
      </c>
      <c r="B123" s="54">
        <v>5</v>
      </c>
      <c r="C123" s="54">
        <v>6</v>
      </c>
      <c r="D123" s="54">
        <v>14</v>
      </c>
      <c r="E123" s="54">
        <v>27</v>
      </c>
      <c r="F123" s="54">
        <v>46</v>
      </c>
      <c r="G123" s="54">
        <v>47</v>
      </c>
      <c r="H123" s="54"/>
      <c r="I123" s="53"/>
      <c r="J123" s="62">
        <v>36</v>
      </c>
      <c r="M123" s="62">
        <v>4</v>
      </c>
      <c r="O123" s="52"/>
      <c r="P123" s="62" t="str">
        <f t="shared" si="1"/>
        <v/>
      </c>
      <c r="Q123" s="52" t="s">
        <v>4684</v>
      </c>
      <c r="R123" s="52"/>
    </row>
    <row r="124" spans="1:19" s="62" customFormat="1" ht="12.75" customHeight="1">
      <c r="A124" s="79">
        <v>43155</v>
      </c>
      <c r="B124" s="54">
        <v>1</v>
      </c>
      <c r="C124" s="54">
        <v>18</v>
      </c>
      <c r="D124" s="54">
        <v>33</v>
      </c>
      <c r="E124" s="54">
        <v>38</v>
      </c>
      <c r="F124" s="54">
        <v>48</v>
      </c>
      <c r="G124" s="54">
        <v>49</v>
      </c>
      <c r="H124" s="54"/>
      <c r="I124" s="53"/>
      <c r="J124" s="62">
        <v>34</v>
      </c>
      <c r="M124" s="62">
        <v>4</v>
      </c>
      <c r="O124" s="52"/>
      <c r="P124" s="62" t="str">
        <f t="shared" si="1"/>
        <v/>
      </c>
      <c r="Q124" s="52" t="s">
        <v>4685</v>
      </c>
      <c r="R124" s="52"/>
    </row>
    <row r="125" spans="1:19" s="62" customFormat="1" ht="12.75" customHeight="1">
      <c r="A125" s="78">
        <v>43154</v>
      </c>
      <c r="B125" s="54">
        <v>13</v>
      </c>
      <c r="C125" s="54">
        <v>18</v>
      </c>
      <c r="D125" s="54">
        <v>21</v>
      </c>
      <c r="E125" s="54">
        <v>24</v>
      </c>
      <c r="F125" s="54">
        <v>28</v>
      </c>
      <c r="G125" s="54">
        <v>37</v>
      </c>
      <c r="H125" s="54"/>
      <c r="I125" s="53"/>
      <c r="J125" s="62">
        <v>35</v>
      </c>
      <c r="K125" s="62">
        <v>21</v>
      </c>
      <c r="L125" s="62">
        <v>14</v>
      </c>
      <c r="M125" s="62">
        <v>5</v>
      </c>
      <c r="N125" s="62">
        <v>2</v>
      </c>
      <c r="O125" s="52">
        <v>3</v>
      </c>
      <c r="P125" s="62">
        <f t="shared" si="1"/>
        <v>14</v>
      </c>
      <c r="Q125" s="52" t="s">
        <v>4686</v>
      </c>
      <c r="R125" s="52" t="s">
        <v>6182</v>
      </c>
      <c r="S125" s="62" t="s">
        <v>6183</v>
      </c>
    </row>
    <row r="126" spans="1:19" s="62" customFormat="1" ht="12.75" customHeight="1">
      <c r="A126" s="78">
        <v>43153</v>
      </c>
      <c r="B126" s="54">
        <v>2</v>
      </c>
      <c r="C126" s="54">
        <v>14</v>
      </c>
      <c r="D126" s="54">
        <v>18</v>
      </c>
      <c r="E126" s="54">
        <v>23</v>
      </c>
      <c r="F126" s="54">
        <v>42</v>
      </c>
      <c r="G126" s="54">
        <v>47</v>
      </c>
      <c r="H126" s="54"/>
      <c r="I126" s="53"/>
      <c r="J126" s="62">
        <v>35</v>
      </c>
      <c r="M126" s="62">
        <v>4</v>
      </c>
      <c r="O126" s="52"/>
      <c r="P126" s="62" t="str">
        <f t="shared" si="1"/>
        <v/>
      </c>
      <c r="Q126" s="52" t="s">
        <v>4687</v>
      </c>
      <c r="R126" s="52"/>
    </row>
    <row r="127" spans="1:19" s="62" customFormat="1" ht="12.75" customHeight="1">
      <c r="A127" s="79">
        <v>43152</v>
      </c>
      <c r="B127" s="54">
        <v>4</v>
      </c>
      <c r="C127" s="54">
        <v>9</v>
      </c>
      <c r="D127" s="54">
        <v>25</v>
      </c>
      <c r="E127" s="54">
        <v>32</v>
      </c>
      <c r="F127" s="54">
        <v>42</v>
      </c>
      <c r="G127" s="54">
        <v>46</v>
      </c>
      <c r="H127" s="54"/>
      <c r="I127" s="53"/>
      <c r="J127" s="62">
        <v>36</v>
      </c>
      <c r="M127" s="62">
        <v>4</v>
      </c>
      <c r="O127" s="52"/>
      <c r="P127" s="62" t="str">
        <f t="shared" si="1"/>
        <v/>
      </c>
      <c r="Q127" s="52" t="s">
        <v>4688</v>
      </c>
      <c r="R127" s="52"/>
    </row>
    <row r="128" spans="1:19" s="62" customFormat="1" ht="12.75" customHeight="1">
      <c r="A128" s="78">
        <v>43151</v>
      </c>
      <c r="B128" s="54">
        <v>13</v>
      </c>
      <c r="C128" s="54">
        <v>23</v>
      </c>
      <c r="D128" s="54">
        <v>25</v>
      </c>
      <c r="E128" s="54">
        <v>34</v>
      </c>
      <c r="F128" s="54">
        <v>37</v>
      </c>
      <c r="G128" s="54">
        <v>48</v>
      </c>
      <c r="H128" s="54"/>
      <c r="I128" s="53"/>
      <c r="J128" s="62">
        <v>38</v>
      </c>
      <c r="K128" s="62">
        <v>20</v>
      </c>
      <c r="L128" s="62">
        <v>18</v>
      </c>
      <c r="M128" s="62">
        <v>5</v>
      </c>
      <c r="N128" s="62">
        <v>3</v>
      </c>
      <c r="O128" s="52">
        <v>2</v>
      </c>
      <c r="P128" s="62">
        <f t="shared" si="1"/>
        <v>18</v>
      </c>
      <c r="Q128" s="52" t="s">
        <v>4689</v>
      </c>
      <c r="R128" s="52" t="s">
        <v>6184</v>
      </c>
      <c r="S128" s="62" t="s">
        <v>6185</v>
      </c>
    </row>
    <row r="129" spans="1:19" s="62" customFormat="1" ht="12.75" customHeight="1">
      <c r="A129" s="78">
        <v>43150</v>
      </c>
      <c r="B129" s="54">
        <v>7</v>
      </c>
      <c r="C129" s="54">
        <v>12</v>
      </c>
      <c r="D129" s="54">
        <v>22</v>
      </c>
      <c r="E129" s="54">
        <v>25</v>
      </c>
      <c r="F129" s="54">
        <v>32</v>
      </c>
      <c r="G129" s="54">
        <v>41</v>
      </c>
      <c r="H129" s="54"/>
      <c r="I129" s="53"/>
      <c r="J129" s="62">
        <v>39</v>
      </c>
      <c r="K129" s="62">
        <v>20</v>
      </c>
      <c r="L129" s="62">
        <v>19</v>
      </c>
      <c r="M129" s="62">
        <v>5</v>
      </c>
      <c r="N129" s="62">
        <v>3</v>
      </c>
      <c r="O129" s="52">
        <v>2</v>
      </c>
      <c r="P129" s="62">
        <f t="shared" si="1"/>
        <v>19</v>
      </c>
      <c r="Q129" s="52" t="s">
        <v>4690</v>
      </c>
      <c r="R129" s="52" t="s">
        <v>6186</v>
      </c>
      <c r="S129" s="62" t="s">
        <v>6187</v>
      </c>
    </row>
    <row r="130" spans="1:19" s="62" customFormat="1" ht="12.75" customHeight="1">
      <c r="A130" s="78">
        <v>43148</v>
      </c>
      <c r="B130" s="54">
        <v>1</v>
      </c>
      <c r="C130" s="54">
        <v>8</v>
      </c>
      <c r="D130" s="54">
        <v>15</v>
      </c>
      <c r="E130" s="54">
        <v>37</v>
      </c>
      <c r="F130" s="54">
        <v>42</v>
      </c>
      <c r="G130" s="54">
        <v>44</v>
      </c>
      <c r="H130" s="54"/>
      <c r="I130" s="53"/>
      <c r="J130" s="62">
        <v>38</v>
      </c>
      <c r="M130" s="62">
        <v>4</v>
      </c>
      <c r="O130" s="52"/>
      <c r="P130" s="62" t="str">
        <f t="shared" si="1"/>
        <v/>
      </c>
      <c r="Q130" s="52" t="s">
        <v>4691</v>
      </c>
      <c r="R130" s="52"/>
    </row>
    <row r="131" spans="1:19" s="62" customFormat="1" ht="12.75" customHeight="1">
      <c r="A131" s="78">
        <v>43147</v>
      </c>
      <c r="B131" s="54">
        <v>9</v>
      </c>
      <c r="C131" s="54">
        <v>21</v>
      </c>
      <c r="D131" s="54">
        <v>22</v>
      </c>
      <c r="E131" s="54">
        <v>30</v>
      </c>
      <c r="F131" s="54">
        <v>34</v>
      </c>
      <c r="G131" s="54">
        <v>43</v>
      </c>
      <c r="H131" s="54"/>
      <c r="I131" s="53"/>
      <c r="J131" s="62">
        <v>39</v>
      </c>
      <c r="M131" s="62">
        <v>4</v>
      </c>
      <c r="O131" s="52"/>
      <c r="P131" s="62" t="str">
        <f t="shared" ref="P131:P194" si="2">IF(K131&lt;&gt;"",J131-K131,"")</f>
        <v/>
      </c>
      <c r="Q131" s="52" t="s">
        <v>4692</v>
      </c>
      <c r="R131" s="52"/>
    </row>
    <row r="132" spans="1:19" s="62" customFormat="1" ht="12.75" customHeight="1">
      <c r="A132" s="79">
        <v>43146</v>
      </c>
      <c r="B132" s="54">
        <v>3</v>
      </c>
      <c r="C132" s="54">
        <v>12</v>
      </c>
      <c r="D132" s="54">
        <v>18</v>
      </c>
      <c r="E132" s="54">
        <v>26</v>
      </c>
      <c r="F132" s="54">
        <v>28</v>
      </c>
      <c r="G132" s="54">
        <v>37</v>
      </c>
      <c r="H132" s="54"/>
      <c r="I132" s="53"/>
      <c r="J132" s="62">
        <v>36</v>
      </c>
      <c r="M132" s="62">
        <v>3</v>
      </c>
      <c r="O132" s="52"/>
      <c r="P132" s="62" t="str">
        <f t="shared" si="2"/>
        <v/>
      </c>
      <c r="Q132" s="52" t="s">
        <v>4693</v>
      </c>
      <c r="R132" s="52"/>
    </row>
    <row r="133" spans="1:19" s="62" customFormat="1" ht="12.75" customHeight="1">
      <c r="A133" s="78">
        <v>43145</v>
      </c>
      <c r="B133" s="54">
        <v>1</v>
      </c>
      <c r="C133" s="54">
        <v>10</v>
      </c>
      <c r="D133" s="54">
        <v>25</v>
      </c>
      <c r="E133" s="54">
        <v>27</v>
      </c>
      <c r="F133" s="54">
        <v>32</v>
      </c>
      <c r="G133" s="54">
        <v>39</v>
      </c>
      <c r="H133" s="54"/>
      <c r="I133" s="53"/>
      <c r="J133" s="62">
        <v>38</v>
      </c>
      <c r="K133" s="62">
        <v>20</v>
      </c>
      <c r="L133" s="62">
        <v>18</v>
      </c>
      <c r="M133" s="62">
        <v>5</v>
      </c>
      <c r="N133" s="62">
        <v>2</v>
      </c>
      <c r="O133" s="52">
        <v>3</v>
      </c>
      <c r="P133" s="62">
        <f t="shared" si="2"/>
        <v>18</v>
      </c>
      <c r="Q133" s="52" t="s">
        <v>4694</v>
      </c>
      <c r="R133" s="52" t="s">
        <v>6188</v>
      </c>
      <c r="S133" s="62" t="s">
        <v>6189</v>
      </c>
    </row>
    <row r="134" spans="1:19" s="62" customFormat="1" ht="12.75" customHeight="1">
      <c r="A134" s="78">
        <v>43144</v>
      </c>
      <c r="B134" s="54">
        <v>9</v>
      </c>
      <c r="C134" s="54">
        <v>18</v>
      </c>
      <c r="D134" s="54">
        <v>23</v>
      </c>
      <c r="E134" s="54">
        <v>34</v>
      </c>
      <c r="F134" s="54">
        <v>39</v>
      </c>
      <c r="G134" s="54">
        <v>49</v>
      </c>
      <c r="H134" s="54"/>
      <c r="I134" s="53"/>
      <c r="J134" s="62">
        <v>36</v>
      </c>
      <c r="M134" s="62">
        <v>4</v>
      </c>
      <c r="O134" s="52"/>
      <c r="P134" s="62" t="str">
        <f t="shared" si="2"/>
        <v/>
      </c>
      <c r="Q134" s="52" t="s">
        <v>4695</v>
      </c>
      <c r="R134" s="52"/>
    </row>
    <row r="135" spans="1:19" s="62" customFormat="1" ht="12.75" customHeight="1">
      <c r="A135" s="79">
        <v>43143</v>
      </c>
      <c r="B135" s="54">
        <v>8</v>
      </c>
      <c r="C135" s="54">
        <v>10</v>
      </c>
      <c r="D135" s="54">
        <v>16</v>
      </c>
      <c r="E135" s="54">
        <v>18</v>
      </c>
      <c r="F135" s="54">
        <v>20</v>
      </c>
      <c r="G135" s="54">
        <v>41</v>
      </c>
      <c r="H135" s="54"/>
      <c r="I135" s="53"/>
      <c r="J135" s="62">
        <v>37</v>
      </c>
      <c r="K135" s="62">
        <v>21</v>
      </c>
      <c r="L135" s="62">
        <v>16</v>
      </c>
      <c r="M135" s="62">
        <v>5</v>
      </c>
      <c r="N135" s="62">
        <v>5</v>
      </c>
      <c r="O135" s="52">
        <v>0</v>
      </c>
      <c r="P135" s="62">
        <f t="shared" si="2"/>
        <v>16</v>
      </c>
      <c r="Q135" s="52" t="s">
        <v>4696</v>
      </c>
      <c r="R135" s="52" t="s">
        <v>6190</v>
      </c>
      <c r="S135" s="62" t="s">
        <v>6191</v>
      </c>
    </row>
    <row r="136" spans="1:19" s="62" customFormat="1" ht="12.75" customHeight="1">
      <c r="A136" s="78">
        <v>43141</v>
      </c>
      <c r="B136" s="54">
        <v>2</v>
      </c>
      <c r="C136" s="54">
        <v>22</v>
      </c>
      <c r="D136" s="54">
        <v>40</v>
      </c>
      <c r="E136" s="54">
        <v>42</v>
      </c>
      <c r="F136" s="54">
        <v>45</v>
      </c>
      <c r="G136" s="54">
        <v>48</v>
      </c>
      <c r="H136" s="54"/>
      <c r="I136" s="53"/>
      <c r="J136" s="62">
        <v>38</v>
      </c>
      <c r="K136" s="62">
        <v>20</v>
      </c>
      <c r="L136" s="62">
        <v>18</v>
      </c>
      <c r="M136" s="62">
        <v>5</v>
      </c>
      <c r="N136" s="62">
        <v>3</v>
      </c>
      <c r="O136" s="52">
        <v>2</v>
      </c>
      <c r="P136" s="62">
        <f t="shared" si="2"/>
        <v>18</v>
      </c>
      <c r="Q136" s="52" t="s">
        <v>4697</v>
      </c>
      <c r="R136" s="52" t="s">
        <v>6192</v>
      </c>
      <c r="S136" s="62" t="s">
        <v>6193</v>
      </c>
    </row>
    <row r="137" spans="1:19" s="62" customFormat="1" ht="12.75" customHeight="1">
      <c r="A137" s="79">
        <v>43140</v>
      </c>
      <c r="B137" s="54">
        <v>10</v>
      </c>
      <c r="C137" s="54">
        <v>11</v>
      </c>
      <c r="D137" s="54">
        <v>12</v>
      </c>
      <c r="E137" s="54">
        <v>31</v>
      </c>
      <c r="F137" s="54">
        <v>33</v>
      </c>
      <c r="G137" s="54">
        <v>34</v>
      </c>
      <c r="H137" s="54"/>
      <c r="I137" s="53"/>
      <c r="J137" s="62">
        <v>37</v>
      </c>
      <c r="K137" s="62">
        <v>20</v>
      </c>
      <c r="L137" s="62">
        <v>17</v>
      </c>
      <c r="M137" s="62">
        <v>5</v>
      </c>
      <c r="N137" s="62">
        <v>4</v>
      </c>
      <c r="O137" s="52">
        <v>1</v>
      </c>
      <c r="P137" s="62">
        <f t="shared" si="2"/>
        <v>17</v>
      </c>
      <c r="Q137" s="52" t="s">
        <v>4698</v>
      </c>
      <c r="R137" s="52" t="s">
        <v>6194</v>
      </c>
      <c r="S137" s="62" t="s">
        <v>6195</v>
      </c>
    </row>
    <row r="138" spans="1:19" s="62" customFormat="1" ht="12.75" customHeight="1">
      <c r="A138" s="78">
        <v>43139</v>
      </c>
      <c r="B138" s="54">
        <v>12</v>
      </c>
      <c r="C138" s="54">
        <v>27</v>
      </c>
      <c r="D138" s="54">
        <v>35</v>
      </c>
      <c r="E138" s="54">
        <v>38</v>
      </c>
      <c r="F138" s="54">
        <v>47</v>
      </c>
      <c r="G138" s="54">
        <v>48</v>
      </c>
      <c r="H138" s="54"/>
      <c r="I138" s="53"/>
      <c r="J138" s="62">
        <v>36</v>
      </c>
      <c r="M138" s="62">
        <v>4</v>
      </c>
      <c r="O138" s="52"/>
      <c r="P138" s="62" t="str">
        <f t="shared" si="2"/>
        <v/>
      </c>
      <c r="Q138" s="52" t="s">
        <v>4699</v>
      </c>
      <c r="R138" s="52"/>
    </row>
    <row r="139" spans="1:19" s="62" customFormat="1" ht="12.75" customHeight="1">
      <c r="A139" s="79">
        <v>43138</v>
      </c>
      <c r="B139" s="54">
        <v>9</v>
      </c>
      <c r="C139" s="54">
        <v>17</v>
      </c>
      <c r="D139" s="54">
        <v>20</v>
      </c>
      <c r="E139" s="54">
        <v>40</v>
      </c>
      <c r="F139" s="54">
        <v>43</v>
      </c>
      <c r="G139" s="54">
        <v>46</v>
      </c>
      <c r="H139" s="54"/>
      <c r="I139" s="53"/>
      <c r="J139" s="62">
        <v>36</v>
      </c>
      <c r="M139" s="62">
        <v>4</v>
      </c>
      <c r="O139" s="52"/>
      <c r="P139" s="62" t="str">
        <f t="shared" si="2"/>
        <v/>
      </c>
      <c r="Q139" s="52" t="s">
        <v>4700</v>
      </c>
      <c r="R139" s="52"/>
    </row>
    <row r="140" spans="1:19" s="62" customFormat="1" ht="12.75" customHeight="1">
      <c r="A140" s="78">
        <v>43137</v>
      </c>
      <c r="B140" s="54">
        <v>1</v>
      </c>
      <c r="C140" s="54">
        <v>2</v>
      </c>
      <c r="D140" s="54">
        <v>10</v>
      </c>
      <c r="E140" s="54">
        <v>19</v>
      </c>
      <c r="F140" s="54">
        <v>22</v>
      </c>
      <c r="G140" s="54">
        <v>32</v>
      </c>
      <c r="H140" s="54"/>
      <c r="I140" s="53"/>
      <c r="J140" s="62">
        <v>35</v>
      </c>
      <c r="M140" s="62">
        <v>4</v>
      </c>
      <c r="O140" s="52"/>
      <c r="P140" s="62" t="str">
        <f t="shared" si="2"/>
        <v/>
      </c>
      <c r="Q140" s="52" t="s">
        <v>4701</v>
      </c>
      <c r="R140" s="52"/>
    </row>
    <row r="141" spans="1:19" s="62" customFormat="1" ht="12.75" customHeight="1">
      <c r="A141" s="79">
        <v>43136</v>
      </c>
      <c r="B141" s="54">
        <v>15</v>
      </c>
      <c r="C141" s="54">
        <v>18</v>
      </c>
      <c r="D141" s="54">
        <v>29</v>
      </c>
      <c r="E141" s="54">
        <v>36</v>
      </c>
      <c r="F141" s="54">
        <v>37</v>
      </c>
      <c r="G141" s="54">
        <v>46</v>
      </c>
      <c r="H141" s="54"/>
      <c r="I141" s="53"/>
      <c r="J141" s="62">
        <v>35</v>
      </c>
      <c r="M141" s="62">
        <v>4</v>
      </c>
      <c r="O141" s="52"/>
      <c r="P141" s="62" t="str">
        <f t="shared" si="2"/>
        <v/>
      </c>
      <c r="Q141" s="52" t="s">
        <v>4702</v>
      </c>
      <c r="R141" s="52"/>
    </row>
    <row r="142" spans="1:19" s="62" customFormat="1" ht="12.75" customHeight="1">
      <c r="A142" s="78">
        <v>43134</v>
      </c>
      <c r="B142" s="54">
        <v>8</v>
      </c>
      <c r="C142" s="54">
        <v>17</v>
      </c>
      <c r="D142" s="54">
        <v>34</v>
      </c>
      <c r="E142" s="54">
        <v>45</v>
      </c>
      <c r="F142" s="54">
        <v>48</v>
      </c>
      <c r="G142" s="54">
        <v>49</v>
      </c>
      <c r="H142" s="54"/>
      <c r="I142" s="53"/>
      <c r="J142" s="62">
        <v>32</v>
      </c>
      <c r="M142" s="62">
        <v>3</v>
      </c>
      <c r="O142" s="52"/>
      <c r="P142" s="62" t="str">
        <f t="shared" si="2"/>
        <v/>
      </c>
      <c r="Q142" s="52" t="s">
        <v>4703</v>
      </c>
      <c r="R142" s="52"/>
    </row>
    <row r="143" spans="1:19" s="62" customFormat="1" ht="12.75" customHeight="1">
      <c r="A143" s="79">
        <v>43133</v>
      </c>
      <c r="B143" s="54">
        <v>3</v>
      </c>
      <c r="C143" s="54">
        <v>16</v>
      </c>
      <c r="D143" s="54">
        <v>26</v>
      </c>
      <c r="E143" s="54">
        <v>27</v>
      </c>
      <c r="F143" s="54">
        <v>44</v>
      </c>
      <c r="G143" s="54">
        <v>46</v>
      </c>
      <c r="H143" s="54"/>
      <c r="I143" s="53"/>
      <c r="J143" s="62">
        <v>33</v>
      </c>
      <c r="K143" s="62">
        <v>18</v>
      </c>
      <c r="L143" s="62">
        <v>15</v>
      </c>
      <c r="M143" s="62">
        <v>5</v>
      </c>
      <c r="N143" s="62">
        <v>2</v>
      </c>
      <c r="O143" s="52">
        <v>3</v>
      </c>
      <c r="P143" s="62">
        <f t="shared" si="2"/>
        <v>15</v>
      </c>
      <c r="Q143" s="52" t="s">
        <v>4704</v>
      </c>
      <c r="R143" s="52" t="s">
        <v>6196</v>
      </c>
      <c r="S143" s="62" t="s">
        <v>6197</v>
      </c>
    </row>
    <row r="144" spans="1:19" s="62" customFormat="1" ht="12.75" customHeight="1">
      <c r="A144" s="79">
        <v>43132</v>
      </c>
      <c r="B144" s="57" t="s">
        <v>9</v>
      </c>
      <c r="C144" s="57" t="s">
        <v>5</v>
      </c>
      <c r="D144" s="57" t="s">
        <v>7</v>
      </c>
      <c r="E144" s="57" t="s">
        <v>6</v>
      </c>
      <c r="F144" s="57" t="s">
        <v>4</v>
      </c>
      <c r="G144" s="57" t="s">
        <v>8</v>
      </c>
      <c r="H144" s="54"/>
      <c r="I144" s="53"/>
      <c r="J144" s="62">
        <v>34</v>
      </c>
      <c r="M144" s="62">
        <v>4</v>
      </c>
      <c r="O144" s="52"/>
      <c r="P144" s="62" t="str">
        <f t="shared" si="2"/>
        <v/>
      </c>
      <c r="Q144" s="52" t="s">
        <v>4705</v>
      </c>
      <c r="R144" s="52"/>
    </row>
    <row r="145" spans="1:19" s="62" customFormat="1" ht="12.75" customHeight="1">
      <c r="A145" s="78">
        <v>43131</v>
      </c>
      <c r="B145" s="54">
        <v>4</v>
      </c>
      <c r="C145" s="54">
        <v>9</v>
      </c>
      <c r="D145" s="54">
        <v>14</v>
      </c>
      <c r="E145" s="54">
        <v>27</v>
      </c>
      <c r="F145" s="54">
        <v>34</v>
      </c>
      <c r="G145" s="54">
        <v>36</v>
      </c>
      <c r="H145" s="54"/>
      <c r="I145" s="53"/>
      <c r="J145" s="62">
        <v>35</v>
      </c>
      <c r="K145" s="62">
        <v>18</v>
      </c>
      <c r="L145" s="62">
        <v>17</v>
      </c>
      <c r="M145" s="62">
        <v>5</v>
      </c>
      <c r="N145" s="62">
        <v>4</v>
      </c>
      <c r="O145" s="52">
        <v>1</v>
      </c>
      <c r="P145" s="62">
        <f t="shared" si="2"/>
        <v>17</v>
      </c>
      <c r="Q145" s="52" t="s">
        <v>4706</v>
      </c>
      <c r="R145" s="52" t="s">
        <v>6198</v>
      </c>
      <c r="S145" s="62" t="s">
        <v>6199</v>
      </c>
    </row>
    <row r="146" spans="1:19" s="62" customFormat="1" ht="12.75" customHeight="1">
      <c r="A146" s="78">
        <v>43130</v>
      </c>
      <c r="B146" s="54">
        <v>4</v>
      </c>
      <c r="C146" s="54">
        <v>11</v>
      </c>
      <c r="D146" s="54">
        <v>13</v>
      </c>
      <c r="E146" s="54">
        <v>28</v>
      </c>
      <c r="F146" s="54">
        <v>45</v>
      </c>
      <c r="G146" s="54">
        <v>47</v>
      </c>
      <c r="H146" s="54"/>
      <c r="I146" s="53"/>
      <c r="J146" s="62">
        <v>34</v>
      </c>
      <c r="M146" s="62">
        <v>3</v>
      </c>
      <c r="O146" s="52"/>
      <c r="P146" s="62" t="str">
        <f t="shared" si="2"/>
        <v/>
      </c>
      <c r="Q146" s="52" t="s">
        <v>4707</v>
      </c>
      <c r="R146" s="52"/>
    </row>
    <row r="147" spans="1:19" s="62" customFormat="1" ht="12.75" customHeight="1">
      <c r="A147" s="78">
        <v>43129</v>
      </c>
      <c r="B147" s="54">
        <v>1</v>
      </c>
      <c r="C147" s="54">
        <v>14</v>
      </c>
      <c r="D147" s="54">
        <v>31</v>
      </c>
      <c r="E147" s="54">
        <v>36</v>
      </c>
      <c r="F147" s="54">
        <v>38</v>
      </c>
      <c r="G147" s="54">
        <v>40</v>
      </c>
      <c r="H147" s="54"/>
      <c r="I147" s="53"/>
      <c r="J147" s="62">
        <v>33</v>
      </c>
      <c r="M147" s="62">
        <v>4</v>
      </c>
      <c r="O147" s="52"/>
      <c r="P147" s="62" t="str">
        <f t="shared" si="2"/>
        <v/>
      </c>
      <c r="Q147" s="52" t="s">
        <v>4708</v>
      </c>
      <c r="R147" s="52"/>
    </row>
    <row r="148" spans="1:19" s="62" customFormat="1" ht="12.75" customHeight="1">
      <c r="A148" s="78">
        <v>43127</v>
      </c>
      <c r="B148" s="54">
        <v>2</v>
      </c>
      <c r="C148" s="54">
        <v>13</v>
      </c>
      <c r="D148" s="54">
        <v>27</v>
      </c>
      <c r="E148" s="54">
        <v>34</v>
      </c>
      <c r="F148" s="54">
        <v>41</v>
      </c>
      <c r="G148" s="54">
        <v>46</v>
      </c>
      <c r="H148" s="54"/>
      <c r="I148" s="53"/>
      <c r="J148" s="62">
        <v>33</v>
      </c>
      <c r="K148" s="62">
        <v>19</v>
      </c>
      <c r="L148" s="62">
        <v>14</v>
      </c>
      <c r="M148" s="62">
        <v>5</v>
      </c>
      <c r="N148" s="62">
        <v>5</v>
      </c>
      <c r="O148" s="52">
        <v>0</v>
      </c>
      <c r="P148" s="62">
        <f t="shared" si="2"/>
        <v>14</v>
      </c>
      <c r="Q148" s="52" t="s">
        <v>4709</v>
      </c>
      <c r="R148" s="52" t="s">
        <v>6200</v>
      </c>
      <c r="S148" s="62" t="s">
        <v>6201</v>
      </c>
    </row>
    <row r="149" spans="1:19" s="62" customFormat="1" ht="12.75" customHeight="1">
      <c r="A149" s="78">
        <v>43126</v>
      </c>
      <c r="B149" s="54">
        <v>3</v>
      </c>
      <c r="C149" s="54">
        <v>7</v>
      </c>
      <c r="D149" s="54">
        <v>22</v>
      </c>
      <c r="E149" s="54">
        <v>35</v>
      </c>
      <c r="F149" s="54">
        <v>41</v>
      </c>
      <c r="G149" s="54">
        <v>44</v>
      </c>
      <c r="H149" s="54"/>
      <c r="I149" s="53"/>
      <c r="J149" s="62">
        <v>33</v>
      </c>
      <c r="M149" s="62">
        <v>4</v>
      </c>
      <c r="O149" s="52"/>
      <c r="P149" s="62" t="str">
        <f t="shared" si="2"/>
        <v/>
      </c>
      <c r="Q149" s="52" t="s">
        <v>4710</v>
      </c>
      <c r="R149" s="52"/>
    </row>
    <row r="150" spans="1:19" s="62" customFormat="1" ht="12.75" customHeight="1">
      <c r="A150" s="78">
        <v>43125</v>
      </c>
      <c r="B150" s="54">
        <v>1</v>
      </c>
      <c r="C150" s="54">
        <v>3</v>
      </c>
      <c r="D150" s="54">
        <v>10</v>
      </c>
      <c r="E150" s="54">
        <v>23</v>
      </c>
      <c r="F150" s="54">
        <v>46</v>
      </c>
      <c r="G150" s="54">
        <v>47</v>
      </c>
      <c r="H150" s="55"/>
      <c r="I150" s="53"/>
      <c r="J150" s="62">
        <v>32</v>
      </c>
      <c r="M150" s="62">
        <v>4</v>
      </c>
      <c r="O150" s="52"/>
      <c r="P150" s="62" t="str">
        <f t="shared" si="2"/>
        <v/>
      </c>
      <c r="Q150" s="52" t="s">
        <v>4711</v>
      </c>
      <c r="R150" s="52"/>
    </row>
    <row r="151" spans="1:19" s="62" customFormat="1" ht="12.75" customHeight="1">
      <c r="A151" s="78">
        <v>43124</v>
      </c>
      <c r="B151" s="54">
        <v>6</v>
      </c>
      <c r="C151" s="54">
        <v>20</v>
      </c>
      <c r="D151" s="54">
        <v>31</v>
      </c>
      <c r="E151" s="54">
        <v>40</v>
      </c>
      <c r="F151" s="54">
        <v>44</v>
      </c>
      <c r="G151" s="54">
        <v>46</v>
      </c>
      <c r="H151" s="55"/>
      <c r="I151" s="53"/>
      <c r="J151" s="62">
        <v>30</v>
      </c>
      <c r="M151" s="62">
        <v>4</v>
      </c>
      <c r="O151" s="52"/>
      <c r="P151" s="62" t="str">
        <f t="shared" si="2"/>
        <v/>
      </c>
      <c r="Q151" s="52" t="s">
        <v>4712</v>
      </c>
      <c r="R151" s="52"/>
    </row>
    <row r="152" spans="1:19" s="62" customFormat="1" ht="12.75" customHeight="1">
      <c r="A152" s="78">
        <v>43123</v>
      </c>
      <c r="B152" s="54">
        <v>2</v>
      </c>
      <c r="C152" s="54">
        <v>14</v>
      </c>
      <c r="D152" s="54">
        <v>20</v>
      </c>
      <c r="E152" s="54">
        <v>40</v>
      </c>
      <c r="F152" s="54">
        <v>47</v>
      </c>
      <c r="G152" s="54">
        <v>49</v>
      </c>
      <c r="H152" s="55"/>
      <c r="I152" s="53"/>
      <c r="J152" s="62">
        <v>31</v>
      </c>
      <c r="M152" s="62">
        <v>4</v>
      </c>
      <c r="O152" s="52"/>
      <c r="P152" s="62" t="str">
        <f t="shared" si="2"/>
        <v/>
      </c>
      <c r="Q152" s="52" t="s">
        <v>4713</v>
      </c>
      <c r="R152" s="52"/>
    </row>
    <row r="153" spans="1:19" s="62" customFormat="1" ht="12.75" customHeight="1">
      <c r="A153" s="79">
        <v>43122</v>
      </c>
      <c r="B153" s="54">
        <v>3</v>
      </c>
      <c r="C153" s="54">
        <v>12</v>
      </c>
      <c r="D153" s="54">
        <v>14</v>
      </c>
      <c r="E153" s="54">
        <v>15</v>
      </c>
      <c r="F153" s="54">
        <v>21</v>
      </c>
      <c r="G153" s="54">
        <v>28</v>
      </c>
      <c r="H153" s="54"/>
      <c r="I153" s="53"/>
      <c r="J153" s="62">
        <v>31</v>
      </c>
      <c r="M153" s="62">
        <v>4</v>
      </c>
      <c r="O153" s="52"/>
      <c r="P153" s="62" t="str">
        <f t="shared" si="2"/>
        <v/>
      </c>
      <c r="Q153" s="52" t="s">
        <v>4714</v>
      </c>
      <c r="R153" s="52"/>
    </row>
    <row r="154" spans="1:19" s="62" customFormat="1" ht="12.75" customHeight="1">
      <c r="A154" s="79">
        <v>43120</v>
      </c>
      <c r="B154" s="54">
        <v>2</v>
      </c>
      <c r="C154" s="54">
        <v>19</v>
      </c>
      <c r="D154" s="54">
        <v>28</v>
      </c>
      <c r="E154" s="54">
        <v>35</v>
      </c>
      <c r="F154" s="54">
        <v>37</v>
      </c>
      <c r="G154" s="54">
        <v>43</v>
      </c>
      <c r="H154" s="54"/>
      <c r="I154" s="53"/>
      <c r="J154" s="62">
        <v>34</v>
      </c>
      <c r="K154" s="62">
        <v>19</v>
      </c>
      <c r="L154" s="62">
        <v>15</v>
      </c>
      <c r="M154" s="62">
        <v>5</v>
      </c>
      <c r="N154" s="62">
        <v>3</v>
      </c>
      <c r="O154" s="52">
        <v>2</v>
      </c>
      <c r="P154" s="62">
        <f t="shared" si="2"/>
        <v>15</v>
      </c>
      <c r="Q154" s="52" t="s">
        <v>4715</v>
      </c>
      <c r="R154" s="52" t="s">
        <v>6202</v>
      </c>
      <c r="S154" s="62" t="s">
        <v>6203</v>
      </c>
    </row>
    <row r="155" spans="1:19" s="62" customFormat="1" ht="12.75" customHeight="1">
      <c r="A155" s="78">
        <v>43119</v>
      </c>
      <c r="B155" s="54">
        <v>13</v>
      </c>
      <c r="C155" s="54">
        <v>18</v>
      </c>
      <c r="D155" s="54">
        <v>30</v>
      </c>
      <c r="E155" s="54">
        <v>31</v>
      </c>
      <c r="F155" s="54">
        <v>37</v>
      </c>
      <c r="G155" s="54">
        <v>40</v>
      </c>
      <c r="H155" s="54"/>
      <c r="I155" s="53"/>
      <c r="J155" s="62">
        <v>35</v>
      </c>
      <c r="M155" s="62">
        <v>4</v>
      </c>
      <c r="O155" s="52"/>
      <c r="P155" s="62" t="str">
        <f t="shared" si="2"/>
        <v/>
      </c>
      <c r="Q155" s="52" t="s">
        <v>4716</v>
      </c>
      <c r="R155" s="52"/>
    </row>
    <row r="156" spans="1:19" s="62" customFormat="1" ht="12.75" customHeight="1">
      <c r="A156" s="78">
        <v>43118</v>
      </c>
      <c r="B156" s="54">
        <v>10</v>
      </c>
      <c r="C156" s="54">
        <v>15</v>
      </c>
      <c r="D156" s="54">
        <v>20</v>
      </c>
      <c r="E156" s="54">
        <v>25</v>
      </c>
      <c r="F156" s="54">
        <v>39</v>
      </c>
      <c r="G156" s="54">
        <v>41</v>
      </c>
      <c r="H156" s="54"/>
      <c r="I156" s="53"/>
      <c r="J156" s="62">
        <v>37</v>
      </c>
      <c r="K156" s="62">
        <v>19</v>
      </c>
      <c r="L156" s="62">
        <v>18</v>
      </c>
      <c r="M156" s="62">
        <v>6</v>
      </c>
      <c r="N156" s="62">
        <v>2</v>
      </c>
      <c r="O156" s="52">
        <v>4</v>
      </c>
      <c r="P156" s="62">
        <f t="shared" si="2"/>
        <v>18</v>
      </c>
      <c r="Q156" s="52" t="s">
        <v>4717</v>
      </c>
      <c r="R156" s="52" t="s">
        <v>6204</v>
      </c>
      <c r="S156" s="62" t="s">
        <v>6205</v>
      </c>
    </row>
    <row r="157" spans="1:19" s="62" customFormat="1" ht="12.75" customHeight="1">
      <c r="A157" s="78">
        <v>43117</v>
      </c>
      <c r="B157" s="54">
        <v>11</v>
      </c>
      <c r="C157" s="54">
        <v>15</v>
      </c>
      <c r="D157" s="54">
        <v>18</v>
      </c>
      <c r="E157" s="54">
        <v>34</v>
      </c>
      <c r="F157" s="54">
        <v>39</v>
      </c>
      <c r="G157" s="54">
        <v>41</v>
      </c>
      <c r="H157" s="54"/>
      <c r="I157" s="53"/>
      <c r="J157" s="62">
        <v>38</v>
      </c>
      <c r="K157" s="62">
        <v>20</v>
      </c>
      <c r="L157" s="62">
        <v>18</v>
      </c>
      <c r="M157" s="62">
        <v>5</v>
      </c>
      <c r="N157" s="62">
        <v>2</v>
      </c>
      <c r="O157" s="52">
        <v>3</v>
      </c>
      <c r="P157" s="62">
        <f t="shared" si="2"/>
        <v>18</v>
      </c>
      <c r="Q157" s="52" t="s">
        <v>4718</v>
      </c>
      <c r="R157" s="52" t="s">
        <v>6206</v>
      </c>
      <c r="S157" s="62" t="s">
        <v>6207</v>
      </c>
    </row>
    <row r="158" spans="1:19" s="62" customFormat="1" ht="12.75" customHeight="1">
      <c r="A158" s="79">
        <v>43116</v>
      </c>
      <c r="B158" s="54">
        <v>2</v>
      </c>
      <c r="C158" s="54">
        <v>10</v>
      </c>
      <c r="D158" s="54">
        <v>19</v>
      </c>
      <c r="E158" s="54">
        <v>30</v>
      </c>
      <c r="F158" s="54">
        <v>32</v>
      </c>
      <c r="G158" s="54">
        <v>34</v>
      </c>
      <c r="H158" s="54"/>
      <c r="I158" s="53"/>
      <c r="J158" s="62">
        <v>39</v>
      </c>
      <c r="K158" s="62">
        <v>21</v>
      </c>
      <c r="L158" s="62">
        <v>18</v>
      </c>
      <c r="M158" s="62">
        <v>5</v>
      </c>
      <c r="N158" s="62">
        <v>2</v>
      </c>
      <c r="O158" s="52">
        <v>3</v>
      </c>
      <c r="P158" s="62">
        <f t="shared" si="2"/>
        <v>18</v>
      </c>
      <c r="Q158" s="52" t="s">
        <v>4719</v>
      </c>
      <c r="R158" s="52" t="s">
        <v>6208</v>
      </c>
      <c r="S158" s="62" t="s">
        <v>6209</v>
      </c>
    </row>
    <row r="159" spans="1:19" s="62" customFormat="1" ht="12.75" customHeight="1">
      <c r="A159" s="78">
        <v>43115</v>
      </c>
      <c r="B159" s="54">
        <v>9</v>
      </c>
      <c r="C159" s="54">
        <v>18</v>
      </c>
      <c r="D159" s="54">
        <v>24</v>
      </c>
      <c r="E159" s="54">
        <v>28</v>
      </c>
      <c r="F159" s="54">
        <v>35</v>
      </c>
      <c r="G159" s="54">
        <v>41</v>
      </c>
      <c r="H159" s="54"/>
      <c r="I159" s="53"/>
      <c r="J159" s="62">
        <v>37</v>
      </c>
      <c r="M159" s="62">
        <v>3</v>
      </c>
      <c r="O159" s="52"/>
      <c r="P159" s="62" t="str">
        <f t="shared" si="2"/>
        <v/>
      </c>
      <c r="Q159" s="52" t="s">
        <v>4720</v>
      </c>
      <c r="R159" s="52"/>
    </row>
    <row r="160" spans="1:19" s="62" customFormat="1" ht="12.75" customHeight="1">
      <c r="A160" s="79">
        <v>43113</v>
      </c>
      <c r="B160" s="54">
        <v>20</v>
      </c>
      <c r="C160" s="54">
        <v>21</v>
      </c>
      <c r="D160" s="54">
        <v>22</v>
      </c>
      <c r="E160" s="54">
        <v>24</v>
      </c>
      <c r="F160" s="54">
        <v>34</v>
      </c>
      <c r="G160" s="54">
        <v>44</v>
      </c>
      <c r="H160" s="54"/>
      <c r="I160" s="53"/>
      <c r="J160" s="62">
        <v>35</v>
      </c>
      <c r="M160" s="62">
        <v>3</v>
      </c>
      <c r="O160" s="52"/>
      <c r="P160" s="62" t="str">
        <f t="shared" si="2"/>
        <v/>
      </c>
      <c r="Q160" s="52" t="s">
        <v>4721</v>
      </c>
      <c r="R160" s="52"/>
    </row>
    <row r="161" spans="1:19" s="62" customFormat="1" ht="12.75" customHeight="1">
      <c r="A161" s="79">
        <v>43112</v>
      </c>
      <c r="B161" s="54">
        <v>12</v>
      </c>
      <c r="C161" s="54">
        <v>19</v>
      </c>
      <c r="D161" s="54">
        <v>21</v>
      </c>
      <c r="E161" s="54">
        <v>24</v>
      </c>
      <c r="F161" s="54">
        <v>25</v>
      </c>
      <c r="G161" s="54">
        <v>31</v>
      </c>
      <c r="H161" s="54"/>
      <c r="I161" s="53"/>
      <c r="J161" s="62">
        <v>35</v>
      </c>
      <c r="K161" s="62">
        <v>21</v>
      </c>
      <c r="L161" s="62">
        <v>14</v>
      </c>
      <c r="M161" s="62">
        <v>6</v>
      </c>
      <c r="N161" s="62">
        <v>3</v>
      </c>
      <c r="O161" s="52">
        <v>3</v>
      </c>
      <c r="P161" s="62">
        <f t="shared" si="2"/>
        <v>14</v>
      </c>
      <c r="Q161" s="52" t="s">
        <v>4721</v>
      </c>
      <c r="R161" s="52" t="s">
        <v>6210</v>
      </c>
      <c r="S161" s="62" t="s">
        <v>6211</v>
      </c>
    </row>
    <row r="162" spans="1:19" s="62" customFormat="1" ht="12.75" customHeight="1">
      <c r="A162" s="79">
        <v>43111</v>
      </c>
      <c r="B162" s="54">
        <v>8</v>
      </c>
      <c r="C162" s="54">
        <v>10</v>
      </c>
      <c r="D162" s="54">
        <v>13</v>
      </c>
      <c r="E162" s="54">
        <v>16</v>
      </c>
      <c r="F162" s="54">
        <v>24</v>
      </c>
      <c r="G162" s="54">
        <v>38</v>
      </c>
      <c r="H162" s="54"/>
      <c r="I162" s="53"/>
      <c r="J162" s="62">
        <v>38</v>
      </c>
      <c r="K162" s="62">
        <v>21</v>
      </c>
      <c r="L162" s="62">
        <v>17</v>
      </c>
      <c r="M162" s="62">
        <v>5</v>
      </c>
      <c r="N162" s="62">
        <v>3</v>
      </c>
      <c r="O162" s="52">
        <v>2</v>
      </c>
      <c r="P162" s="62">
        <f t="shared" si="2"/>
        <v>17</v>
      </c>
      <c r="Q162" s="52" t="s">
        <v>4722</v>
      </c>
      <c r="R162" s="52" t="s">
        <v>6212</v>
      </c>
      <c r="S162" s="62" t="s">
        <v>6213</v>
      </c>
    </row>
    <row r="163" spans="1:19" s="62" customFormat="1" ht="12.75" customHeight="1">
      <c r="A163" s="79">
        <v>43110</v>
      </c>
      <c r="B163" s="54">
        <v>1</v>
      </c>
      <c r="C163" s="54">
        <v>12</v>
      </c>
      <c r="D163" s="54">
        <v>15</v>
      </c>
      <c r="E163" s="54">
        <v>21</v>
      </c>
      <c r="F163" s="54">
        <v>31</v>
      </c>
      <c r="G163" s="54">
        <v>45</v>
      </c>
      <c r="H163" s="54"/>
      <c r="I163" s="53"/>
      <c r="J163" s="62">
        <v>37</v>
      </c>
      <c r="M163" s="62">
        <v>4</v>
      </c>
      <c r="O163" s="52"/>
      <c r="P163" s="62" t="str">
        <f t="shared" si="2"/>
        <v/>
      </c>
      <c r="Q163" s="52" t="s">
        <v>4723</v>
      </c>
      <c r="R163" s="52"/>
    </row>
    <row r="164" spans="1:19" s="62" customFormat="1" ht="12.75" customHeight="1">
      <c r="A164" s="78">
        <v>43109</v>
      </c>
      <c r="B164" s="54">
        <v>7</v>
      </c>
      <c r="C164" s="54">
        <v>23</v>
      </c>
      <c r="D164" s="54">
        <v>24</v>
      </c>
      <c r="E164" s="54">
        <v>29</v>
      </c>
      <c r="F164" s="54">
        <v>34</v>
      </c>
      <c r="G164" s="54">
        <v>47</v>
      </c>
      <c r="H164" s="54"/>
      <c r="I164" s="53"/>
      <c r="J164" s="62">
        <v>37</v>
      </c>
      <c r="M164" s="62">
        <v>4</v>
      </c>
      <c r="O164" s="52"/>
      <c r="P164" s="62" t="str">
        <f t="shared" si="2"/>
        <v/>
      </c>
      <c r="Q164" s="52" t="s">
        <v>4724</v>
      </c>
      <c r="R164" s="52"/>
    </row>
    <row r="165" spans="1:19" s="62" customFormat="1" ht="12.75" customHeight="1">
      <c r="A165" s="79">
        <v>43108</v>
      </c>
      <c r="B165" s="54">
        <v>2</v>
      </c>
      <c r="C165" s="54">
        <v>14</v>
      </c>
      <c r="D165" s="54">
        <v>16</v>
      </c>
      <c r="E165" s="54">
        <v>25</v>
      </c>
      <c r="F165" s="54">
        <v>46</v>
      </c>
      <c r="G165" s="54">
        <v>49</v>
      </c>
      <c r="H165" s="54"/>
      <c r="I165" s="53"/>
      <c r="J165" s="62">
        <v>37</v>
      </c>
      <c r="M165" s="62">
        <v>4</v>
      </c>
      <c r="O165" s="52"/>
      <c r="P165" s="62" t="str">
        <f t="shared" si="2"/>
        <v/>
      </c>
      <c r="Q165" s="52" t="s">
        <v>4725</v>
      </c>
      <c r="R165" s="52"/>
    </row>
    <row r="166" spans="1:19" s="62" customFormat="1" ht="12.75" customHeight="1">
      <c r="A166" s="78">
        <v>43106</v>
      </c>
      <c r="B166" s="54">
        <v>1</v>
      </c>
      <c r="C166" s="54">
        <v>5</v>
      </c>
      <c r="D166" s="54">
        <v>11</v>
      </c>
      <c r="E166" s="54">
        <v>16</v>
      </c>
      <c r="F166" s="54">
        <v>27</v>
      </c>
      <c r="G166" s="54">
        <v>31</v>
      </c>
      <c r="H166" s="54"/>
      <c r="I166" s="53"/>
      <c r="J166" s="62">
        <v>38</v>
      </c>
      <c r="K166" s="62">
        <v>21</v>
      </c>
      <c r="L166" s="62">
        <v>17</v>
      </c>
      <c r="M166" s="62">
        <v>5</v>
      </c>
      <c r="N166" s="62">
        <v>2</v>
      </c>
      <c r="O166" s="52">
        <v>3</v>
      </c>
      <c r="P166" s="62">
        <f t="shared" si="2"/>
        <v>17</v>
      </c>
      <c r="Q166" s="52" t="s">
        <v>4726</v>
      </c>
      <c r="R166" s="52" t="s">
        <v>6214</v>
      </c>
      <c r="S166" s="62" t="s">
        <v>6215</v>
      </c>
    </row>
    <row r="167" spans="1:19" s="62" customFormat="1" ht="12.75" customHeight="1">
      <c r="A167" s="78">
        <v>43105</v>
      </c>
      <c r="B167" s="54">
        <v>9</v>
      </c>
      <c r="C167" s="54">
        <v>17</v>
      </c>
      <c r="D167" s="54">
        <v>19</v>
      </c>
      <c r="E167" s="54">
        <v>25</v>
      </c>
      <c r="F167" s="54">
        <v>38</v>
      </c>
      <c r="G167" s="54">
        <v>42</v>
      </c>
      <c r="H167" s="54"/>
      <c r="I167" s="53"/>
      <c r="J167" s="62">
        <v>39</v>
      </c>
      <c r="M167" s="62">
        <v>4</v>
      </c>
      <c r="O167" s="52"/>
      <c r="P167" s="62" t="str">
        <f t="shared" si="2"/>
        <v/>
      </c>
      <c r="Q167" s="52" t="s">
        <v>4727</v>
      </c>
      <c r="R167" s="52"/>
    </row>
    <row r="168" spans="1:19" s="62" customFormat="1" ht="12.75" customHeight="1">
      <c r="A168" s="78">
        <v>43104</v>
      </c>
      <c r="B168" s="54">
        <v>9</v>
      </c>
      <c r="C168" s="54">
        <v>23</v>
      </c>
      <c r="D168" s="54">
        <v>26</v>
      </c>
      <c r="E168" s="54">
        <v>32</v>
      </c>
      <c r="F168" s="54">
        <v>35</v>
      </c>
      <c r="G168" s="54">
        <v>40</v>
      </c>
      <c r="H168" s="54"/>
      <c r="I168" s="53"/>
      <c r="J168" s="62">
        <v>37</v>
      </c>
      <c r="M168" s="62">
        <v>4</v>
      </c>
      <c r="O168" s="52"/>
      <c r="P168" s="62" t="str">
        <f t="shared" si="2"/>
        <v/>
      </c>
      <c r="Q168" s="52" t="s">
        <v>4728</v>
      </c>
      <c r="R168" s="52"/>
    </row>
    <row r="169" spans="1:19" s="62" customFormat="1" ht="12.75" customHeight="1">
      <c r="A169" s="79">
        <v>43103</v>
      </c>
      <c r="B169" s="54">
        <v>7</v>
      </c>
      <c r="C169" s="54">
        <v>10</v>
      </c>
      <c r="D169" s="54">
        <v>13</v>
      </c>
      <c r="E169" s="54">
        <v>25</v>
      </c>
      <c r="F169" s="54">
        <v>30</v>
      </c>
      <c r="G169" s="54">
        <v>31</v>
      </c>
      <c r="H169" s="54"/>
      <c r="I169" s="53"/>
      <c r="J169" s="62">
        <v>35</v>
      </c>
      <c r="M169" s="62">
        <v>4</v>
      </c>
      <c r="O169" s="52"/>
      <c r="P169" s="62" t="str">
        <f t="shared" si="2"/>
        <v/>
      </c>
      <c r="Q169" s="52" t="s">
        <v>4729</v>
      </c>
      <c r="R169" s="52"/>
    </row>
    <row r="170" spans="1:19" s="62" customFormat="1" ht="12.75" customHeight="1">
      <c r="A170" s="78">
        <v>43102</v>
      </c>
      <c r="B170" s="54">
        <v>2</v>
      </c>
      <c r="C170" s="54">
        <v>16</v>
      </c>
      <c r="D170" s="54">
        <v>17</v>
      </c>
      <c r="E170" s="54">
        <v>31</v>
      </c>
      <c r="F170" s="54">
        <v>35</v>
      </c>
      <c r="G170" s="54">
        <v>48</v>
      </c>
      <c r="H170" s="54"/>
      <c r="I170" s="53"/>
      <c r="J170" s="62">
        <v>37</v>
      </c>
      <c r="K170" s="62">
        <v>21</v>
      </c>
      <c r="L170" s="62">
        <v>16</v>
      </c>
      <c r="M170" s="62">
        <v>6</v>
      </c>
      <c r="N170" s="62">
        <v>3</v>
      </c>
      <c r="O170" s="52">
        <v>3</v>
      </c>
      <c r="P170" s="62">
        <f t="shared" si="2"/>
        <v>16</v>
      </c>
      <c r="Q170" s="52" t="s">
        <v>4730</v>
      </c>
      <c r="R170" s="52" t="s">
        <v>6216</v>
      </c>
      <c r="S170" s="62" t="s">
        <v>6217</v>
      </c>
    </row>
    <row r="171" spans="1:19" s="62" customFormat="1" ht="12.75" customHeight="1">
      <c r="A171" s="78">
        <v>43101</v>
      </c>
      <c r="B171" s="54">
        <v>1</v>
      </c>
      <c r="C171" s="54">
        <v>12</v>
      </c>
      <c r="D171" s="54">
        <v>17</v>
      </c>
      <c r="E171" s="54">
        <v>21</v>
      </c>
      <c r="F171" s="54">
        <v>25</v>
      </c>
      <c r="G171" s="54">
        <v>27</v>
      </c>
      <c r="H171" s="54"/>
      <c r="I171" s="53"/>
      <c r="J171" s="62">
        <v>36</v>
      </c>
      <c r="M171" s="62">
        <v>4</v>
      </c>
      <c r="O171" s="52"/>
      <c r="P171" s="62" t="str">
        <f t="shared" si="2"/>
        <v/>
      </c>
      <c r="Q171" s="52" t="s">
        <v>4731</v>
      </c>
      <c r="R171" s="52"/>
    </row>
    <row r="172" spans="1:19" s="62" customFormat="1" ht="12.75" customHeight="1">
      <c r="A172" s="78">
        <v>43099</v>
      </c>
      <c r="B172" s="54">
        <v>4</v>
      </c>
      <c r="C172" s="54">
        <v>9</v>
      </c>
      <c r="D172" s="54">
        <v>26</v>
      </c>
      <c r="E172" s="54">
        <v>28</v>
      </c>
      <c r="F172" s="54">
        <v>37</v>
      </c>
      <c r="G172" s="54">
        <v>43</v>
      </c>
      <c r="H172" s="54"/>
      <c r="I172" s="53"/>
      <c r="J172" s="62">
        <v>33</v>
      </c>
      <c r="M172" s="62">
        <v>2</v>
      </c>
      <c r="O172" s="52"/>
      <c r="P172" s="62" t="str">
        <f t="shared" si="2"/>
        <v/>
      </c>
      <c r="Q172" s="52" t="s">
        <v>4732</v>
      </c>
      <c r="R172" s="52"/>
    </row>
    <row r="173" spans="1:19" s="62" customFormat="1" ht="12.75" customHeight="1">
      <c r="A173" s="79">
        <v>43098</v>
      </c>
      <c r="B173" s="54">
        <v>11</v>
      </c>
      <c r="C173" s="54">
        <v>17</v>
      </c>
      <c r="D173" s="54">
        <v>18</v>
      </c>
      <c r="E173" s="54">
        <v>34</v>
      </c>
      <c r="F173" s="54">
        <v>35</v>
      </c>
      <c r="G173" s="54">
        <v>37</v>
      </c>
      <c r="H173" s="54"/>
      <c r="I173" s="53"/>
      <c r="J173" s="62">
        <v>33</v>
      </c>
      <c r="M173" s="62">
        <v>4</v>
      </c>
      <c r="O173" s="52"/>
      <c r="P173" s="62" t="str">
        <f t="shared" si="2"/>
        <v/>
      </c>
      <c r="Q173" s="52" t="s">
        <v>4733</v>
      </c>
      <c r="R173" s="52"/>
    </row>
    <row r="174" spans="1:19" s="62" customFormat="1" ht="12.75" customHeight="1">
      <c r="A174" s="78">
        <v>43097</v>
      </c>
      <c r="B174" s="54">
        <v>13</v>
      </c>
      <c r="C174" s="54">
        <v>18</v>
      </c>
      <c r="D174" s="54">
        <v>21</v>
      </c>
      <c r="E174" s="54">
        <v>24</v>
      </c>
      <c r="F174" s="54">
        <v>33</v>
      </c>
      <c r="G174" s="54">
        <v>41</v>
      </c>
      <c r="H174" s="54"/>
      <c r="I174" s="53"/>
      <c r="J174" s="62">
        <v>34</v>
      </c>
      <c r="K174" s="62">
        <v>19</v>
      </c>
      <c r="L174" s="62">
        <v>15</v>
      </c>
      <c r="M174" s="62">
        <v>6</v>
      </c>
      <c r="N174" s="62">
        <v>4</v>
      </c>
      <c r="O174" s="52">
        <v>2</v>
      </c>
      <c r="P174" s="62">
        <f t="shared" si="2"/>
        <v>15</v>
      </c>
      <c r="Q174" s="52" t="s">
        <v>4734</v>
      </c>
      <c r="R174" s="52" t="s">
        <v>6218</v>
      </c>
      <c r="S174" s="62" t="s">
        <v>6219</v>
      </c>
    </row>
    <row r="175" spans="1:19" s="62" customFormat="1" ht="12.75" customHeight="1">
      <c r="A175" s="78">
        <v>43096</v>
      </c>
      <c r="B175" s="54">
        <v>2</v>
      </c>
      <c r="C175" s="54">
        <v>8</v>
      </c>
      <c r="D175" s="54">
        <v>14</v>
      </c>
      <c r="E175" s="54">
        <v>21</v>
      </c>
      <c r="F175" s="54">
        <v>24</v>
      </c>
      <c r="G175" s="54">
        <v>36</v>
      </c>
      <c r="H175" s="54"/>
      <c r="I175" s="53"/>
      <c r="J175" s="62">
        <v>35</v>
      </c>
      <c r="K175" s="62">
        <v>20</v>
      </c>
      <c r="L175" s="62">
        <v>15</v>
      </c>
      <c r="M175" s="62">
        <v>5</v>
      </c>
      <c r="N175" s="62">
        <v>3</v>
      </c>
      <c r="O175" s="52">
        <v>2</v>
      </c>
      <c r="P175" s="62">
        <f t="shared" si="2"/>
        <v>15</v>
      </c>
      <c r="Q175" s="52" t="s">
        <v>4735</v>
      </c>
      <c r="R175" s="52" t="s">
        <v>6220</v>
      </c>
      <c r="S175" s="62" t="s">
        <v>6221</v>
      </c>
    </row>
    <row r="176" spans="1:19" s="62" customFormat="1" ht="12.75" customHeight="1">
      <c r="A176" s="78">
        <v>43095</v>
      </c>
      <c r="B176" s="54">
        <v>17</v>
      </c>
      <c r="C176" s="54">
        <v>23</v>
      </c>
      <c r="D176" s="54">
        <v>27</v>
      </c>
      <c r="E176" s="54">
        <v>45</v>
      </c>
      <c r="F176" s="54">
        <v>48</v>
      </c>
      <c r="G176" s="54">
        <v>49</v>
      </c>
      <c r="H176" s="54"/>
      <c r="I176" s="53"/>
      <c r="J176" s="62">
        <v>35</v>
      </c>
      <c r="K176" s="62">
        <v>20</v>
      </c>
      <c r="L176" s="62">
        <v>15</v>
      </c>
      <c r="M176" s="62">
        <v>6</v>
      </c>
      <c r="N176" s="62">
        <v>4</v>
      </c>
      <c r="O176" s="52">
        <v>2</v>
      </c>
      <c r="P176" s="62">
        <f t="shared" si="2"/>
        <v>15</v>
      </c>
      <c r="Q176" s="52" t="s">
        <v>4735</v>
      </c>
      <c r="R176" s="52" t="s">
        <v>6222</v>
      </c>
      <c r="S176" s="62" t="s">
        <v>6223</v>
      </c>
    </row>
    <row r="177" spans="1:19" s="62" customFormat="1" ht="12.75" customHeight="1">
      <c r="A177" s="79">
        <v>43094</v>
      </c>
      <c r="B177" s="54">
        <v>3</v>
      </c>
      <c r="C177" s="54">
        <v>18</v>
      </c>
      <c r="D177" s="54">
        <v>20</v>
      </c>
      <c r="E177" s="54">
        <v>35</v>
      </c>
      <c r="F177" s="54">
        <v>38</v>
      </c>
      <c r="G177" s="54">
        <v>46</v>
      </c>
      <c r="H177" s="54"/>
      <c r="I177" s="53"/>
      <c r="J177" s="62">
        <v>37</v>
      </c>
      <c r="K177" s="62">
        <v>20</v>
      </c>
      <c r="L177" s="62">
        <v>17</v>
      </c>
      <c r="M177" s="62">
        <v>5</v>
      </c>
      <c r="N177" s="62">
        <v>1</v>
      </c>
      <c r="O177" s="52">
        <v>4</v>
      </c>
      <c r="P177" s="62">
        <f t="shared" si="2"/>
        <v>17</v>
      </c>
      <c r="Q177" s="52" t="s">
        <v>4736</v>
      </c>
      <c r="R177" s="52" t="s">
        <v>6224</v>
      </c>
      <c r="S177" s="62" t="s">
        <v>6225</v>
      </c>
    </row>
    <row r="178" spans="1:19" s="62" customFormat="1" ht="12.75" customHeight="1">
      <c r="A178" s="78">
        <v>43092</v>
      </c>
      <c r="B178" s="54">
        <v>23</v>
      </c>
      <c r="C178" s="54">
        <v>28</v>
      </c>
      <c r="D178" s="54">
        <v>30</v>
      </c>
      <c r="E178" s="54">
        <v>38</v>
      </c>
      <c r="F178" s="54">
        <v>45</v>
      </c>
      <c r="G178" s="54">
        <v>48</v>
      </c>
      <c r="H178" s="54"/>
      <c r="I178" s="53"/>
      <c r="J178" s="62">
        <v>37</v>
      </c>
      <c r="K178" s="62">
        <v>19</v>
      </c>
      <c r="L178" s="62">
        <v>18</v>
      </c>
      <c r="M178" s="62">
        <v>5</v>
      </c>
      <c r="N178" s="62">
        <v>2</v>
      </c>
      <c r="O178" s="52">
        <v>3</v>
      </c>
      <c r="P178" s="62">
        <f t="shared" si="2"/>
        <v>18</v>
      </c>
      <c r="Q178" s="52" t="s">
        <v>4737</v>
      </c>
      <c r="R178" s="52" t="s">
        <v>6226</v>
      </c>
      <c r="S178" s="62" t="s">
        <v>6227</v>
      </c>
    </row>
    <row r="179" spans="1:19" s="62" customFormat="1" ht="12.75" customHeight="1">
      <c r="A179" s="78">
        <v>43091</v>
      </c>
      <c r="B179" s="54">
        <v>3</v>
      </c>
      <c r="C179" s="54">
        <v>14</v>
      </c>
      <c r="D179" s="54">
        <v>16</v>
      </c>
      <c r="E179" s="54">
        <v>17</v>
      </c>
      <c r="F179" s="54">
        <v>31</v>
      </c>
      <c r="G179" s="54">
        <v>46</v>
      </c>
      <c r="H179" s="54"/>
      <c r="I179" s="53"/>
      <c r="J179" s="62">
        <v>34</v>
      </c>
      <c r="M179" s="62">
        <v>3</v>
      </c>
      <c r="O179" s="52"/>
      <c r="P179" s="62" t="str">
        <f t="shared" si="2"/>
        <v/>
      </c>
      <c r="Q179" s="52" t="s">
        <v>4738</v>
      </c>
      <c r="R179" s="52"/>
    </row>
    <row r="180" spans="1:19" s="62" customFormat="1" ht="12.75" customHeight="1">
      <c r="A180" s="78">
        <v>43090</v>
      </c>
      <c r="B180" s="54">
        <v>10</v>
      </c>
      <c r="C180" s="54">
        <v>22</v>
      </c>
      <c r="D180" s="54">
        <v>23</v>
      </c>
      <c r="E180" s="54">
        <v>25</v>
      </c>
      <c r="F180" s="54">
        <v>36</v>
      </c>
      <c r="G180" s="54">
        <v>37</v>
      </c>
      <c r="H180" s="54"/>
      <c r="I180" s="53"/>
      <c r="J180" s="62">
        <v>35</v>
      </c>
      <c r="K180" s="62">
        <v>19</v>
      </c>
      <c r="L180" s="62">
        <v>16</v>
      </c>
      <c r="M180" s="62">
        <v>5</v>
      </c>
      <c r="N180" s="62">
        <v>3</v>
      </c>
      <c r="O180" s="52">
        <v>2</v>
      </c>
      <c r="P180" s="62">
        <f t="shared" si="2"/>
        <v>16</v>
      </c>
      <c r="Q180" s="52" t="s">
        <v>4739</v>
      </c>
      <c r="R180" s="52" t="s">
        <v>6228</v>
      </c>
      <c r="S180" s="62" t="s">
        <v>6229</v>
      </c>
    </row>
    <row r="181" spans="1:19" s="62" customFormat="1" ht="12.75" customHeight="1">
      <c r="A181" s="79">
        <v>43089</v>
      </c>
      <c r="B181" s="54">
        <v>24</v>
      </c>
      <c r="C181" s="54">
        <v>28</v>
      </c>
      <c r="D181" s="54">
        <v>36</v>
      </c>
      <c r="E181" s="54">
        <v>38</v>
      </c>
      <c r="F181" s="54">
        <v>41</v>
      </c>
      <c r="G181" s="54">
        <v>42</v>
      </c>
      <c r="H181" s="54"/>
      <c r="I181" s="53"/>
      <c r="J181" s="62">
        <v>35</v>
      </c>
      <c r="M181" s="62">
        <v>4</v>
      </c>
      <c r="O181" s="52"/>
      <c r="P181" s="62" t="str">
        <f t="shared" si="2"/>
        <v/>
      </c>
      <c r="Q181" s="52" t="s">
        <v>4740</v>
      </c>
      <c r="R181" s="52"/>
    </row>
    <row r="182" spans="1:19" s="62" customFormat="1" ht="12.75" customHeight="1">
      <c r="A182" s="78">
        <v>43088</v>
      </c>
      <c r="B182" s="54">
        <v>2</v>
      </c>
      <c r="C182" s="54">
        <v>19</v>
      </c>
      <c r="D182" s="54">
        <v>23</v>
      </c>
      <c r="E182" s="54">
        <v>33</v>
      </c>
      <c r="F182" s="54">
        <v>35</v>
      </c>
      <c r="G182" s="54">
        <v>45</v>
      </c>
      <c r="H182" s="54"/>
      <c r="I182" s="53"/>
      <c r="J182" s="62">
        <v>35</v>
      </c>
      <c r="K182" s="62">
        <v>19</v>
      </c>
      <c r="L182" s="62">
        <v>16</v>
      </c>
      <c r="M182" s="62">
        <v>6</v>
      </c>
      <c r="N182" s="62">
        <v>4</v>
      </c>
      <c r="O182" s="52">
        <v>2</v>
      </c>
      <c r="P182" s="62">
        <f t="shared" si="2"/>
        <v>16</v>
      </c>
      <c r="Q182" s="52" t="s">
        <v>4740</v>
      </c>
      <c r="R182" s="52" t="s">
        <v>6230</v>
      </c>
      <c r="S182" s="62" t="s">
        <v>6231</v>
      </c>
    </row>
    <row r="183" spans="1:19" s="62" customFormat="1" ht="12.75" customHeight="1">
      <c r="A183" s="78">
        <v>43087</v>
      </c>
      <c r="B183" s="54">
        <v>20</v>
      </c>
      <c r="C183" s="54">
        <v>32</v>
      </c>
      <c r="D183" s="54">
        <v>33</v>
      </c>
      <c r="E183" s="54">
        <v>45</v>
      </c>
      <c r="F183" s="54">
        <v>47</v>
      </c>
      <c r="G183" s="54">
        <v>49</v>
      </c>
      <c r="H183" s="54"/>
      <c r="I183" s="53"/>
      <c r="J183" s="62">
        <v>36</v>
      </c>
      <c r="K183" s="62">
        <v>20</v>
      </c>
      <c r="L183" s="62">
        <v>16</v>
      </c>
      <c r="M183" s="62">
        <v>5</v>
      </c>
      <c r="N183" s="62">
        <v>3</v>
      </c>
      <c r="O183" s="52">
        <v>2</v>
      </c>
      <c r="P183" s="62">
        <f t="shared" si="2"/>
        <v>16</v>
      </c>
      <c r="Q183" s="52" t="s">
        <v>4741</v>
      </c>
      <c r="R183" s="52" t="s">
        <v>6232</v>
      </c>
      <c r="S183" s="62" t="s">
        <v>6233</v>
      </c>
    </row>
    <row r="184" spans="1:19" s="62" customFormat="1" ht="12.75" customHeight="1">
      <c r="A184" s="79">
        <v>43085</v>
      </c>
      <c r="B184" s="54">
        <v>13</v>
      </c>
      <c r="C184" s="54">
        <v>27</v>
      </c>
      <c r="D184" s="54">
        <v>34</v>
      </c>
      <c r="E184" s="54">
        <v>35</v>
      </c>
      <c r="F184" s="54">
        <v>42</v>
      </c>
      <c r="G184" s="54">
        <v>48</v>
      </c>
      <c r="H184" s="54"/>
      <c r="I184" s="53"/>
      <c r="J184" s="62">
        <v>34</v>
      </c>
      <c r="M184" s="62">
        <v>4</v>
      </c>
      <c r="O184" s="52"/>
      <c r="P184" s="62" t="str">
        <f t="shared" si="2"/>
        <v/>
      </c>
      <c r="Q184" s="52" t="s">
        <v>4742</v>
      </c>
      <c r="R184" s="52"/>
    </row>
    <row r="185" spans="1:19" s="62" customFormat="1" ht="12.75" customHeight="1">
      <c r="A185" s="78">
        <v>43084</v>
      </c>
      <c r="B185" s="54">
        <v>8</v>
      </c>
      <c r="C185" s="54">
        <v>10</v>
      </c>
      <c r="D185" s="54">
        <v>15</v>
      </c>
      <c r="E185" s="54">
        <v>27</v>
      </c>
      <c r="F185" s="54">
        <v>41</v>
      </c>
      <c r="G185" s="54">
        <v>43</v>
      </c>
      <c r="H185" s="54"/>
      <c r="I185" s="53"/>
      <c r="J185" s="62">
        <v>34</v>
      </c>
      <c r="M185" s="62">
        <v>4</v>
      </c>
      <c r="O185" s="52"/>
      <c r="P185" s="62" t="str">
        <f t="shared" si="2"/>
        <v/>
      </c>
      <c r="Q185" s="52" t="s">
        <v>4743</v>
      </c>
      <c r="R185" s="52"/>
    </row>
    <row r="186" spans="1:19" s="62" customFormat="1" ht="12.75" customHeight="1">
      <c r="A186" s="78">
        <v>43083</v>
      </c>
      <c r="B186" s="54">
        <v>15</v>
      </c>
      <c r="C186" s="54">
        <v>20</v>
      </c>
      <c r="D186" s="54">
        <v>23</v>
      </c>
      <c r="E186" s="54">
        <v>24</v>
      </c>
      <c r="F186" s="54">
        <v>34</v>
      </c>
      <c r="G186" s="54">
        <v>46</v>
      </c>
      <c r="H186" s="54"/>
      <c r="I186" s="53"/>
      <c r="J186" s="62">
        <v>31</v>
      </c>
      <c r="M186" s="62">
        <v>2</v>
      </c>
      <c r="O186" s="52"/>
      <c r="P186" s="62" t="str">
        <f t="shared" si="2"/>
        <v/>
      </c>
      <c r="Q186" s="52" t="s">
        <v>4744</v>
      </c>
      <c r="R186" s="52"/>
    </row>
    <row r="187" spans="1:19" s="62" customFormat="1" ht="12.75" customHeight="1">
      <c r="A187" s="78">
        <v>43082</v>
      </c>
      <c r="B187" s="54">
        <v>11</v>
      </c>
      <c r="C187" s="54">
        <v>12</v>
      </c>
      <c r="D187" s="54">
        <v>33</v>
      </c>
      <c r="E187" s="54">
        <v>36</v>
      </c>
      <c r="F187" s="54">
        <v>37</v>
      </c>
      <c r="G187" s="54">
        <v>44</v>
      </c>
      <c r="H187" s="54"/>
      <c r="I187" s="53"/>
      <c r="J187" s="62">
        <v>31</v>
      </c>
      <c r="K187" s="62">
        <v>19</v>
      </c>
      <c r="L187" s="62">
        <v>12</v>
      </c>
      <c r="M187" s="62">
        <v>5</v>
      </c>
      <c r="N187" s="62">
        <v>3</v>
      </c>
      <c r="O187" s="52">
        <v>2</v>
      </c>
      <c r="P187" s="62">
        <f t="shared" si="2"/>
        <v>12</v>
      </c>
      <c r="Q187" s="52" t="s">
        <v>4745</v>
      </c>
      <c r="R187" s="52" t="s">
        <v>6234</v>
      </c>
      <c r="S187" s="62" t="s">
        <v>6235</v>
      </c>
    </row>
    <row r="188" spans="1:19" s="62" customFormat="1" ht="12.75" customHeight="1">
      <c r="A188" s="78">
        <v>43081</v>
      </c>
      <c r="B188" s="54">
        <v>2</v>
      </c>
      <c r="C188" s="54">
        <v>3</v>
      </c>
      <c r="D188" s="54">
        <v>9</v>
      </c>
      <c r="E188" s="54">
        <v>16</v>
      </c>
      <c r="F188" s="54">
        <v>48</v>
      </c>
      <c r="G188" s="54">
        <v>49</v>
      </c>
      <c r="H188" s="54"/>
      <c r="I188" s="53"/>
      <c r="J188" s="62">
        <v>34</v>
      </c>
      <c r="K188" s="62">
        <v>20</v>
      </c>
      <c r="L188" s="62">
        <v>14</v>
      </c>
      <c r="M188" s="62">
        <v>5</v>
      </c>
      <c r="N188" s="62">
        <v>3</v>
      </c>
      <c r="O188" s="52">
        <v>2</v>
      </c>
      <c r="P188" s="62">
        <f t="shared" si="2"/>
        <v>14</v>
      </c>
      <c r="Q188" s="52" t="s">
        <v>4746</v>
      </c>
      <c r="R188" s="52" t="s">
        <v>6236</v>
      </c>
      <c r="S188" s="62" t="s">
        <v>6237</v>
      </c>
    </row>
    <row r="189" spans="1:19" s="62" customFormat="1" ht="12.75" customHeight="1">
      <c r="A189" s="78">
        <v>43080</v>
      </c>
      <c r="B189" s="54">
        <v>3</v>
      </c>
      <c r="C189" s="54">
        <v>22</v>
      </c>
      <c r="D189" s="54">
        <v>27</v>
      </c>
      <c r="E189" s="54">
        <v>32</v>
      </c>
      <c r="F189" s="54">
        <v>33</v>
      </c>
      <c r="G189" s="54">
        <v>45</v>
      </c>
      <c r="H189" s="54"/>
      <c r="I189" s="53"/>
      <c r="J189" s="62">
        <v>35</v>
      </c>
      <c r="K189" s="62">
        <v>21</v>
      </c>
      <c r="L189" s="62">
        <v>14</v>
      </c>
      <c r="M189" s="62">
        <v>5</v>
      </c>
      <c r="N189" s="62">
        <v>3</v>
      </c>
      <c r="O189" s="52">
        <v>2</v>
      </c>
      <c r="P189" s="62">
        <f t="shared" si="2"/>
        <v>14</v>
      </c>
      <c r="Q189" s="52" t="s">
        <v>4747</v>
      </c>
      <c r="R189" s="52" t="s">
        <v>6238</v>
      </c>
      <c r="S189" s="62" t="s">
        <v>6239</v>
      </c>
    </row>
    <row r="190" spans="1:19" s="62" customFormat="1" ht="12.75" customHeight="1">
      <c r="A190" s="78">
        <v>43078</v>
      </c>
      <c r="B190" s="54">
        <v>2</v>
      </c>
      <c r="C190" s="54">
        <v>21</v>
      </c>
      <c r="D190" s="54">
        <v>26</v>
      </c>
      <c r="E190" s="54">
        <v>32</v>
      </c>
      <c r="F190" s="54">
        <v>44</v>
      </c>
      <c r="G190" s="54">
        <v>46</v>
      </c>
      <c r="H190" s="54"/>
      <c r="I190" s="53"/>
      <c r="J190" s="62">
        <v>37</v>
      </c>
      <c r="M190" s="62">
        <v>4</v>
      </c>
      <c r="O190" s="52"/>
      <c r="P190" s="62" t="str">
        <f t="shared" si="2"/>
        <v/>
      </c>
      <c r="Q190" s="52" t="s">
        <v>4748</v>
      </c>
      <c r="R190" s="52"/>
    </row>
    <row r="191" spans="1:19" s="62" customFormat="1" ht="12.75" customHeight="1">
      <c r="A191" s="78">
        <v>43077</v>
      </c>
      <c r="B191" s="54">
        <v>5</v>
      </c>
      <c r="C191" s="54">
        <v>9</v>
      </c>
      <c r="D191" s="54">
        <v>10</v>
      </c>
      <c r="E191" s="54">
        <v>14</v>
      </c>
      <c r="F191" s="54">
        <v>41</v>
      </c>
      <c r="G191" s="54">
        <v>42</v>
      </c>
      <c r="H191" s="54"/>
      <c r="I191" s="53"/>
      <c r="J191" s="62">
        <v>37</v>
      </c>
      <c r="K191" s="62">
        <v>22</v>
      </c>
      <c r="L191" s="62">
        <v>15</v>
      </c>
      <c r="M191" s="62">
        <v>6</v>
      </c>
      <c r="N191" s="62">
        <v>4</v>
      </c>
      <c r="O191" s="52">
        <v>2</v>
      </c>
      <c r="P191" s="62">
        <f t="shared" si="2"/>
        <v>15</v>
      </c>
      <c r="Q191" s="52" t="s">
        <v>4748</v>
      </c>
      <c r="R191" s="52" t="s">
        <v>6240</v>
      </c>
      <c r="S191" s="62" t="s">
        <v>6241</v>
      </c>
    </row>
    <row r="192" spans="1:19" s="62" customFormat="1" ht="12.75" customHeight="1">
      <c r="A192" s="78">
        <v>43076</v>
      </c>
      <c r="B192" s="54">
        <v>12</v>
      </c>
      <c r="C192" s="54">
        <v>16</v>
      </c>
      <c r="D192" s="54">
        <v>19</v>
      </c>
      <c r="E192" s="54">
        <v>23</v>
      </c>
      <c r="F192" s="54">
        <v>32</v>
      </c>
      <c r="G192" s="54">
        <v>49</v>
      </c>
      <c r="H192" s="54"/>
      <c r="I192" s="53"/>
      <c r="J192" s="62">
        <v>37</v>
      </c>
      <c r="M192" s="62">
        <v>4</v>
      </c>
      <c r="O192" s="52"/>
      <c r="P192" s="62" t="str">
        <f t="shared" si="2"/>
        <v/>
      </c>
      <c r="Q192" s="52" t="s">
        <v>4749</v>
      </c>
      <c r="R192" s="52"/>
    </row>
    <row r="193" spans="1:19" s="62" customFormat="1" ht="12.75" customHeight="1">
      <c r="A193" s="78">
        <v>43075</v>
      </c>
      <c r="B193" s="54">
        <v>21</v>
      </c>
      <c r="C193" s="54">
        <v>27</v>
      </c>
      <c r="D193" s="54">
        <v>29</v>
      </c>
      <c r="E193" s="54">
        <v>39</v>
      </c>
      <c r="F193" s="54">
        <v>44</v>
      </c>
      <c r="G193" s="54">
        <v>45</v>
      </c>
      <c r="H193" s="54"/>
      <c r="I193" s="53"/>
      <c r="J193" s="62">
        <v>36</v>
      </c>
      <c r="K193" s="62">
        <v>22</v>
      </c>
      <c r="L193" s="62">
        <v>14</v>
      </c>
      <c r="M193" s="62">
        <v>5</v>
      </c>
      <c r="N193" s="62">
        <v>4</v>
      </c>
      <c r="O193" s="52">
        <v>1</v>
      </c>
      <c r="P193" s="62">
        <f t="shared" si="2"/>
        <v>14</v>
      </c>
      <c r="Q193" s="52" t="s">
        <v>4750</v>
      </c>
      <c r="R193" s="52" t="s">
        <v>6242</v>
      </c>
      <c r="S193" s="62" t="s">
        <v>6243</v>
      </c>
    </row>
    <row r="194" spans="1:19" s="62" customFormat="1" ht="12.75" customHeight="1">
      <c r="A194" s="78">
        <v>43074</v>
      </c>
      <c r="B194" s="54">
        <v>2</v>
      </c>
      <c r="C194" s="54">
        <v>9</v>
      </c>
      <c r="D194" s="54">
        <v>10</v>
      </c>
      <c r="E194" s="54">
        <v>23</v>
      </c>
      <c r="F194" s="54">
        <v>33</v>
      </c>
      <c r="G194" s="54">
        <v>42</v>
      </c>
      <c r="H194" s="54"/>
      <c r="I194" s="53"/>
      <c r="J194" s="62">
        <v>35</v>
      </c>
      <c r="M194" s="62">
        <v>3</v>
      </c>
      <c r="O194" s="52"/>
      <c r="P194" s="62" t="str">
        <f t="shared" si="2"/>
        <v/>
      </c>
      <c r="Q194" s="52" t="s">
        <v>4751</v>
      </c>
      <c r="R194" s="52"/>
    </row>
    <row r="195" spans="1:19" s="62" customFormat="1" ht="12.75" customHeight="1">
      <c r="A195" s="78">
        <v>43073</v>
      </c>
      <c r="B195" s="54">
        <v>5</v>
      </c>
      <c r="C195" s="54">
        <v>30</v>
      </c>
      <c r="D195" s="54">
        <v>36</v>
      </c>
      <c r="E195" s="54">
        <v>38</v>
      </c>
      <c r="F195" s="54">
        <v>41</v>
      </c>
      <c r="G195" s="54">
        <v>45</v>
      </c>
      <c r="H195" s="54"/>
      <c r="I195" s="53"/>
      <c r="J195" s="62">
        <v>35</v>
      </c>
      <c r="M195" s="62">
        <v>3</v>
      </c>
      <c r="O195" s="52"/>
      <c r="P195" s="62" t="str">
        <f t="shared" ref="P195:P258" si="3">IF(K195&lt;&gt;"",J195-K195,"")</f>
        <v/>
      </c>
      <c r="Q195" s="52" t="s">
        <v>4752</v>
      </c>
      <c r="R195" s="52"/>
    </row>
    <row r="196" spans="1:19" s="62" customFormat="1" ht="12.75" customHeight="1">
      <c r="A196" s="78">
        <v>43071</v>
      </c>
      <c r="B196" s="54">
        <v>3</v>
      </c>
      <c r="C196" s="54">
        <v>16</v>
      </c>
      <c r="D196" s="54">
        <v>19</v>
      </c>
      <c r="E196" s="54">
        <v>27</v>
      </c>
      <c r="F196" s="54">
        <v>31</v>
      </c>
      <c r="G196" s="54">
        <v>37</v>
      </c>
      <c r="H196" s="54"/>
      <c r="I196" s="53"/>
      <c r="J196" s="62">
        <v>36</v>
      </c>
      <c r="K196" s="62">
        <v>20</v>
      </c>
      <c r="L196" s="62">
        <v>16</v>
      </c>
      <c r="M196" s="62">
        <v>5</v>
      </c>
      <c r="N196" s="62">
        <v>4</v>
      </c>
      <c r="O196" s="52">
        <v>1</v>
      </c>
      <c r="P196" s="62">
        <f t="shared" si="3"/>
        <v>16</v>
      </c>
      <c r="Q196" s="52" t="s">
        <v>4753</v>
      </c>
      <c r="R196" s="52" t="s">
        <v>6244</v>
      </c>
      <c r="S196" s="62" t="s">
        <v>6245</v>
      </c>
    </row>
    <row r="197" spans="1:19" s="62" customFormat="1" ht="12.75" customHeight="1">
      <c r="A197" s="78">
        <v>43070</v>
      </c>
      <c r="B197" s="54">
        <v>9</v>
      </c>
      <c r="C197" s="54">
        <v>17</v>
      </c>
      <c r="D197" s="54">
        <v>19</v>
      </c>
      <c r="E197" s="54">
        <v>23</v>
      </c>
      <c r="F197" s="54">
        <v>37</v>
      </c>
      <c r="G197" s="54">
        <v>44</v>
      </c>
      <c r="H197" s="54"/>
      <c r="I197" s="53"/>
      <c r="J197" s="62">
        <v>36</v>
      </c>
      <c r="M197" s="62">
        <v>4</v>
      </c>
      <c r="O197" s="52"/>
      <c r="P197" s="62" t="str">
        <f t="shared" si="3"/>
        <v/>
      </c>
      <c r="Q197" s="52" t="s">
        <v>4754</v>
      </c>
      <c r="R197" s="52"/>
    </row>
    <row r="198" spans="1:19" s="62" customFormat="1" ht="12.75" customHeight="1">
      <c r="A198" s="78">
        <v>43069</v>
      </c>
      <c r="B198" s="54">
        <v>4</v>
      </c>
      <c r="C198" s="54">
        <v>6</v>
      </c>
      <c r="D198" s="54">
        <v>15</v>
      </c>
      <c r="E198" s="54">
        <v>21</v>
      </c>
      <c r="F198" s="54">
        <v>33</v>
      </c>
      <c r="G198" s="54">
        <v>47</v>
      </c>
      <c r="H198" s="54"/>
      <c r="I198" s="53"/>
      <c r="J198" s="62">
        <v>37</v>
      </c>
      <c r="M198" s="62">
        <v>3</v>
      </c>
      <c r="O198" s="52"/>
      <c r="P198" s="62" t="str">
        <f t="shared" si="3"/>
        <v/>
      </c>
      <c r="Q198" s="52" t="s">
        <v>4755</v>
      </c>
      <c r="R198" s="52"/>
    </row>
    <row r="199" spans="1:19" s="62" customFormat="1" ht="12.75" customHeight="1">
      <c r="A199" s="78">
        <v>43068</v>
      </c>
      <c r="B199" s="54">
        <v>3</v>
      </c>
      <c r="C199" s="54">
        <v>7</v>
      </c>
      <c r="D199" s="54">
        <v>9</v>
      </c>
      <c r="E199" s="54">
        <v>14</v>
      </c>
      <c r="F199" s="54">
        <v>29</v>
      </c>
      <c r="G199" s="54">
        <v>40</v>
      </c>
      <c r="H199" s="54"/>
      <c r="I199" s="53"/>
      <c r="J199" s="62">
        <v>37</v>
      </c>
      <c r="K199" s="62">
        <v>21</v>
      </c>
      <c r="L199" s="62">
        <v>16</v>
      </c>
      <c r="M199" s="62">
        <v>5</v>
      </c>
      <c r="N199" s="62">
        <v>2</v>
      </c>
      <c r="O199" s="52">
        <v>3</v>
      </c>
      <c r="P199" s="62">
        <f t="shared" si="3"/>
        <v>16</v>
      </c>
      <c r="Q199" s="52" t="s">
        <v>4756</v>
      </c>
      <c r="R199" s="52" t="s">
        <v>6246</v>
      </c>
      <c r="S199" s="62" t="s">
        <v>6247</v>
      </c>
    </row>
    <row r="200" spans="1:19" s="62" customFormat="1" ht="12.75" customHeight="1">
      <c r="A200" s="78">
        <v>43067</v>
      </c>
      <c r="B200" s="54">
        <v>1</v>
      </c>
      <c r="C200" s="54">
        <v>4</v>
      </c>
      <c r="D200" s="54">
        <v>23</v>
      </c>
      <c r="E200" s="54">
        <v>25</v>
      </c>
      <c r="F200" s="54">
        <v>28</v>
      </c>
      <c r="G200" s="54">
        <v>48</v>
      </c>
      <c r="H200" s="54"/>
      <c r="I200" s="53"/>
      <c r="J200" s="62">
        <v>37</v>
      </c>
      <c r="M200" s="62">
        <v>3</v>
      </c>
      <c r="O200" s="52"/>
      <c r="P200" s="62" t="str">
        <f t="shared" si="3"/>
        <v/>
      </c>
      <c r="Q200" s="52" t="s">
        <v>4757</v>
      </c>
      <c r="R200" s="52"/>
    </row>
    <row r="201" spans="1:19" s="62" customFormat="1" ht="12.75" customHeight="1">
      <c r="A201" s="78">
        <v>43066</v>
      </c>
      <c r="B201" s="54">
        <v>4</v>
      </c>
      <c r="C201" s="54">
        <v>6</v>
      </c>
      <c r="D201" s="54">
        <v>7</v>
      </c>
      <c r="E201" s="54">
        <v>12</v>
      </c>
      <c r="F201" s="54">
        <v>16</v>
      </c>
      <c r="G201" s="54">
        <v>23</v>
      </c>
      <c r="H201" s="54"/>
      <c r="I201" s="53"/>
      <c r="J201" s="62">
        <v>38</v>
      </c>
      <c r="K201" s="62">
        <v>22</v>
      </c>
      <c r="L201" s="62">
        <v>16</v>
      </c>
      <c r="M201" s="62">
        <v>5</v>
      </c>
      <c r="N201" s="62">
        <v>3</v>
      </c>
      <c r="O201" s="52">
        <v>2</v>
      </c>
      <c r="P201" s="62">
        <f t="shared" si="3"/>
        <v>16</v>
      </c>
      <c r="Q201" s="52" t="s">
        <v>4758</v>
      </c>
      <c r="R201" s="52" t="s">
        <v>6248</v>
      </c>
      <c r="S201" s="62" t="s">
        <v>6249</v>
      </c>
    </row>
    <row r="202" spans="1:19" s="62" customFormat="1" ht="12.75" customHeight="1">
      <c r="A202" s="78">
        <v>43064</v>
      </c>
      <c r="B202" s="54">
        <v>5</v>
      </c>
      <c r="C202" s="54">
        <v>8</v>
      </c>
      <c r="D202" s="54">
        <v>25</v>
      </c>
      <c r="E202" s="54">
        <v>29</v>
      </c>
      <c r="F202" s="54">
        <v>34</v>
      </c>
      <c r="G202" s="54">
        <v>40</v>
      </c>
      <c r="H202" s="54"/>
      <c r="I202" s="53"/>
      <c r="J202" s="62">
        <v>36</v>
      </c>
      <c r="M202" s="62">
        <v>4</v>
      </c>
      <c r="O202" s="52"/>
      <c r="P202" s="62" t="str">
        <f t="shared" si="3"/>
        <v/>
      </c>
      <c r="Q202" s="52" t="s">
        <v>4759</v>
      </c>
      <c r="R202" s="52"/>
    </row>
    <row r="203" spans="1:19" s="62" customFormat="1" ht="12.75" customHeight="1">
      <c r="A203" s="78">
        <v>43063</v>
      </c>
      <c r="B203" s="54">
        <v>4</v>
      </c>
      <c r="C203" s="54">
        <v>6</v>
      </c>
      <c r="D203" s="54">
        <v>23</v>
      </c>
      <c r="E203" s="54">
        <v>31</v>
      </c>
      <c r="F203" s="54">
        <v>44</v>
      </c>
      <c r="G203" s="54">
        <v>45</v>
      </c>
      <c r="H203" s="54"/>
      <c r="I203" s="53"/>
      <c r="J203" s="62">
        <v>35</v>
      </c>
      <c r="M203" s="62">
        <v>3</v>
      </c>
      <c r="O203" s="52"/>
      <c r="P203" s="62" t="str">
        <f t="shared" si="3"/>
        <v/>
      </c>
      <c r="Q203" s="52" t="s">
        <v>4760</v>
      </c>
      <c r="R203" s="52"/>
    </row>
    <row r="204" spans="1:19" s="62" customFormat="1" ht="12.75" customHeight="1">
      <c r="A204" s="78">
        <v>43062</v>
      </c>
      <c r="B204" s="54">
        <v>7</v>
      </c>
      <c r="C204" s="54">
        <v>14</v>
      </c>
      <c r="D204" s="54">
        <v>18</v>
      </c>
      <c r="E204" s="54">
        <v>21</v>
      </c>
      <c r="F204" s="54">
        <v>23</v>
      </c>
      <c r="G204" s="54">
        <v>49</v>
      </c>
      <c r="H204" s="54"/>
      <c r="I204" s="53"/>
      <c r="J204" s="62">
        <v>35</v>
      </c>
      <c r="M204" s="62">
        <v>3</v>
      </c>
      <c r="O204" s="52"/>
      <c r="P204" s="62" t="str">
        <f t="shared" si="3"/>
        <v/>
      </c>
      <c r="Q204" s="52" t="s">
        <v>4761</v>
      </c>
      <c r="R204" s="52"/>
    </row>
    <row r="205" spans="1:19" s="62" customFormat="1" ht="12.75" customHeight="1">
      <c r="A205" s="78">
        <v>43061</v>
      </c>
      <c r="B205" s="54">
        <v>4</v>
      </c>
      <c r="C205" s="54">
        <v>13</v>
      </c>
      <c r="D205" s="54">
        <v>16</v>
      </c>
      <c r="E205" s="54">
        <v>22</v>
      </c>
      <c r="F205" s="54">
        <v>32</v>
      </c>
      <c r="G205" s="54">
        <v>36</v>
      </c>
      <c r="H205" s="54"/>
      <c r="I205" s="53"/>
      <c r="J205" s="62">
        <v>34</v>
      </c>
      <c r="M205" s="62">
        <v>4</v>
      </c>
      <c r="O205" s="52"/>
      <c r="P205" s="62" t="str">
        <f t="shared" si="3"/>
        <v/>
      </c>
      <c r="Q205" s="52" t="s">
        <v>4762</v>
      </c>
      <c r="R205" s="52"/>
    </row>
    <row r="206" spans="1:19" s="62" customFormat="1" ht="12.75" customHeight="1">
      <c r="A206" s="78">
        <v>43060</v>
      </c>
      <c r="B206" s="54">
        <v>7</v>
      </c>
      <c r="C206" s="54">
        <v>32</v>
      </c>
      <c r="D206" s="54">
        <v>34</v>
      </c>
      <c r="E206" s="54">
        <v>35</v>
      </c>
      <c r="F206" s="54">
        <v>41</v>
      </c>
      <c r="G206" s="54">
        <v>49</v>
      </c>
      <c r="H206" s="54"/>
      <c r="I206" s="53"/>
      <c r="J206" s="62">
        <v>35</v>
      </c>
      <c r="M206" s="62">
        <v>4</v>
      </c>
      <c r="O206" s="52"/>
      <c r="P206" s="62" t="str">
        <f t="shared" si="3"/>
        <v/>
      </c>
      <c r="Q206" s="52" t="s">
        <v>4763</v>
      </c>
      <c r="R206" s="52"/>
    </row>
    <row r="207" spans="1:19" s="62" customFormat="1" ht="12.75" customHeight="1">
      <c r="A207" s="78">
        <v>43059</v>
      </c>
      <c r="B207" s="54">
        <v>10</v>
      </c>
      <c r="C207" s="54">
        <v>19</v>
      </c>
      <c r="D207" s="54">
        <v>29</v>
      </c>
      <c r="E207" s="54">
        <v>34</v>
      </c>
      <c r="F207" s="54">
        <v>40</v>
      </c>
      <c r="G207" s="54">
        <v>42</v>
      </c>
      <c r="H207" s="54"/>
      <c r="I207" s="53"/>
      <c r="J207" s="62">
        <v>37</v>
      </c>
      <c r="K207" s="62">
        <v>19</v>
      </c>
      <c r="L207" s="62">
        <v>18</v>
      </c>
      <c r="M207" s="62">
        <v>5</v>
      </c>
      <c r="N207" s="62">
        <v>2</v>
      </c>
      <c r="O207" s="52">
        <v>3</v>
      </c>
      <c r="P207" s="62">
        <f t="shared" si="3"/>
        <v>18</v>
      </c>
      <c r="Q207" s="52" t="s">
        <v>4764</v>
      </c>
      <c r="R207" s="52" t="s">
        <v>6250</v>
      </c>
      <c r="S207" s="62" t="s">
        <v>6251</v>
      </c>
    </row>
    <row r="208" spans="1:19" s="62" customFormat="1" ht="12.75" customHeight="1">
      <c r="A208" s="78">
        <v>43057</v>
      </c>
      <c r="B208" s="54">
        <v>16</v>
      </c>
      <c r="C208" s="54">
        <v>20</v>
      </c>
      <c r="D208" s="54">
        <v>36</v>
      </c>
      <c r="E208" s="54">
        <v>37</v>
      </c>
      <c r="F208" s="54">
        <v>38</v>
      </c>
      <c r="G208" s="54">
        <v>39</v>
      </c>
      <c r="H208" s="54"/>
      <c r="I208" s="53"/>
      <c r="J208" s="62">
        <v>35</v>
      </c>
      <c r="M208" s="62">
        <v>3</v>
      </c>
      <c r="O208" s="52"/>
      <c r="P208" s="62" t="str">
        <f t="shared" si="3"/>
        <v/>
      </c>
      <c r="Q208" s="52" t="s">
        <v>4765</v>
      </c>
      <c r="R208" s="52"/>
    </row>
    <row r="209" spans="1:19" s="62" customFormat="1" ht="12.75" customHeight="1">
      <c r="A209" s="78">
        <v>43056</v>
      </c>
      <c r="B209" s="54">
        <v>9</v>
      </c>
      <c r="C209" s="54">
        <v>10</v>
      </c>
      <c r="D209" s="54">
        <v>33</v>
      </c>
      <c r="E209" s="54">
        <v>40</v>
      </c>
      <c r="F209" s="54">
        <v>41</v>
      </c>
      <c r="G209" s="54">
        <v>42</v>
      </c>
      <c r="H209" s="54"/>
      <c r="I209" s="53"/>
      <c r="J209" s="62">
        <v>35</v>
      </c>
      <c r="M209" s="62">
        <v>4</v>
      </c>
      <c r="O209" s="52"/>
      <c r="P209" s="62" t="str">
        <f t="shared" si="3"/>
        <v/>
      </c>
      <c r="Q209" s="52" t="s">
        <v>4766</v>
      </c>
      <c r="R209" s="52"/>
    </row>
    <row r="210" spans="1:19" s="62" customFormat="1" ht="12.75" customHeight="1">
      <c r="A210" s="78">
        <v>43055</v>
      </c>
      <c r="B210" s="54">
        <v>7</v>
      </c>
      <c r="C210" s="54">
        <v>15</v>
      </c>
      <c r="D210" s="54">
        <v>17</v>
      </c>
      <c r="E210" s="54">
        <v>30</v>
      </c>
      <c r="F210" s="54">
        <v>32</v>
      </c>
      <c r="G210" s="54">
        <v>42</v>
      </c>
      <c r="H210" s="54"/>
      <c r="I210" s="53"/>
      <c r="J210" s="62">
        <v>34</v>
      </c>
      <c r="M210" s="62">
        <v>4</v>
      </c>
      <c r="O210" s="52"/>
      <c r="P210" s="62" t="str">
        <f t="shared" si="3"/>
        <v/>
      </c>
      <c r="Q210" s="52" t="s">
        <v>4767</v>
      </c>
      <c r="R210" s="52"/>
    </row>
    <row r="211" spans="1:19" s="62" customFormat="1" ht="12.75" customHeight="1">
      <c r="A211" s="78">
        <v>43054</v>
      </c>
      <c r="B211" s="54">
        <v>2</v>
      </c>
      <c r="C211" s="54">
        <v>10</v>
      </c>
      <c r="D211" s="54">
        <v>37</v>
      </c>
      <c r="E211" s="54">
        <v>39</v>
      </c>
      <c r="F211" s="54">
        <v>45</v>
      </c>
      <c r="G211" s="54">
        <v>46</v>
      </c>
      <c r="H211" s="54"/>
      <c r="I211" s="53"/>
      <c r="J211" s="62">
        <v>36</v>
      </c>
      <c r="K211" s="62">
        <v>21</v>
      </c>
      <c r="L211" s="62">
        <v>15</v>
      </c>
      <c r="M211" s="62">
        <v>6</v>
      </c>
      <c r="N211" s="62">
        <v>4</v>
      </c>
      <c r="O211" s="52">
        <v>2</v>
      </c>
      <c r="P211" s="62">
        <f t="shared" si="3"/>
        <v>15</v>
      </c>
      <c r="Q211" s="52" t="s">
        <v>4768</v>
      </c>
      <c r="R211" s="52" t="s">
        <v>6252</v>
      </c>
      <c r="S211" s="62" t="s">
        <v>6253</v>
      </c>
    </row>
    <row r="212" spans="1:19" s="62" customFormat="1" ht="12.75" customHeight="1">
      <c r="A212" s="78">
        <v>43053</v>
      </c>
      <c r="B212" s="54">
        <v>8</v>
      </c>
      <c r="C212" s="54">
        <v>9</v>
      </c>
      <c r="D212" s="54">
        <v>14</v>
      </c>
      <c r="E212" s="54">
        <v>36</v>
      </c>
      <c r="F212" s="54">
        <v>37</v>
      </c>
      <c r="G212" s="54">
        <v>39</v>
      </c>
      <c r="H212" s="54"/>
      <c r="I212" s="53"/>
      <c r="J212" s="62">
        <v>34</v>
      </c>
      <c r="M212" s="62">
        <v>4</v>
      </c>
      <c r="O212" s="52"/>
      <c r="P212" s="62" t="str">
        <f t="shared" si="3"/>
        <v/>
      </c>
      <c r="Q212" s="52" t="s">
        <v>4769</v>
      </c>
      <c r="R212" s="52"/>
    </row>
    <row r="213" spans="1:19" s="62" customFormat="1" ht="12.75" customHeight="1">
      <c r="A213" s="78">
        <v>43052</v>
      </c>
      <c r="B213" s="54">
        <v>2</v>
      </c>
      <c r="C213" s="54">
        <v>19</v>
      </c>
      <c r="D213" s="54">
        <v>40</v>
      </c>
      <c r="E213" s="54">
        <v>45</v>
      </c>
      <c r="F213" s="54">
        <v>47</v>
      </c>
      <c r="G213" s="54">
        <v>48</v>
      </c>
      <c r="H213" s="54"/>
      <c r="I213" s="53"/>
      <c r="J213" s="62">
        <v>34</v>
      </c>
      <c r="K213" s="62">
        <v>20</v>
      </c>
      <c r="L213" s="62">
        <v>14</v>
      </c>
      <c r="M213" s="62">
        <v>5</v>
      </c>
      <c r="N213" s="62">
        <v>3</v>
      </c>
      <c r="O213" s="52">
        <v>2</v>
      </c>
      <c r="P213" s="62">
        <f t="shared" si="3"/>
        <v>14</v>
      </c>
      <c r="Q213" s="52" t="s">
        <v>4770</v>
      </c>
      <c r="R213" s="52" t="s">
        <v>6254</v>
      </c>
      <c r="S213" s="62" t="s">
        <v>6255</v>
      </c>
    </row>
    <row r="214" spans="1:19" s="62" customFormat="1" ht="12.75" customHeight="1">
      <c r="A214" s="78">
        <v>43050</v>
      </c>
      <c r="B214" s="54">
        <v>11</v>
      </c>
      <c r="C214" s="54">
        <v>13</v>
      </c>
      <c r="D214" s="54">
        <v>15</v>
      </c>
      <c r="E214" s="54">
        <v>24</v>
      </c>
      <c r="F214" s="54">
        <v>36</v>
      </c>
      <c r="G214" s="54">
        <v>43</v>
      </c>
      <c r="H214" s="54"/>
      <c r="I214" s="53"/>
      <c r="J214" s="62">
        <v>33</v>
      </c>
      <c r="M214" s="62">
        <v>4</v>
      </c>
      <c r="O214" s="52"/>
      <c r="P214" s="62" t="str">
        <f t="shared" si="3"/>
        <v/>
      </c>
      <c r="Q214" s="52" t="s">
        <v>4771</v>
      </c>
      <c r="R214" s="52"/>
    </row>
    <row r="215" spans="1:19" s="62" customFormat="1" ht="12.75" customHeight="1">
      <c r="A215" s="78">
        <v>43049</v>
      </c>
      <c r="B215" s="54">
        <v>6</v>
      </c>
      <c r="C215" s="54">
        <v>24</v>
      </c>
      <c r="D215" s="54">
        <v>32</v>
      </c>
      <c r="E215" s="54">
        <v>46</v>
      </c>
      <c r="F215" s="54">
        <v>47</v>
      </c>
      <c r="G215" s="54">
        <v>48</v>
      </c>
      <c r="H215" s="54"/>
      <c r="I215" s="53"/>
      <c r="J215" s="62">
        <v>34</v>
      </c>
      <c r="K215" s="62">
        <v>19</v>
      </c>
      <c r="L215" s="62">
        <v>15</v>
      </c>
      <c r="M215" s="62">
        <v>5</v>
      </c>
      <c r="N215" s="62">
        <v>3</v>
      </c>
      <c r="O215" s="52">
        <v>2</v>
      </c>
      <c r="P215" s="62">
        <f t="shared" si="3"/>
        <v>15</v>
      </c>
      <c r="Q215" s="52" t="s">
        <v>4772</v>
      </c>
      <c r="R215" s="52" t="s">
        <v>6256</v>
      </c>
      <c r="S215" s="62" t="s">
        <v>6257</v>
      </c>
    </row>
    <row r="216" spans="1:19" s="62" customFormat="1" ht="12.75" customHeight="1">
      <c r="A216" s="78">
        <v>43048</v>
      </c>
      <c r="B216" s="54">
        <v>1</v>
      </c>
      <c r="C216" s="54">
        <v>9</v>
      </c>
      <c r="D216" s="54">
        <v>10</v>
      </c>
      <c r="E216" s="54">
        <v>19</v>
      </c>
      <c r="F216" s="54">
        <v>23</v>
      </c>
      <c r="G216" s="54">
        <v>28</v>
      </c>
      <c r="H216" s="54"/>
      <c r="I216" s="53"/>
      <c r="J216" s="62">
        <v>34</v>
      </c>
      <c r="K216" s="62">
        <v>19</v>
      </c>
      <c r="L216" s="62">
        <v>15</v>
      </c>
      <c r="M216" s="62">
        <v>6</v>
      </c>
      <c r="N216" s="62">
        <v>1</v>
      </c>
      <c r="O216" s="52">
        <v>5</v>
      </c>
      <c r="P216" s="62">
        <f t="shared" si="3"/>
        <v>15</v>
      </c>
      <c r="Q216" s="52" t="s">
        <v>4772</v>
      </c>
      <c r="R216" s="52" t="s">
        <v>6258</v>
      </c>
      <c r="S216" s="62" t="s">
        <v>6259</v>
      </c>
    </row>
    <row r="217" spans="1:19" s="62" customFormat="1" ht="12.75" customHeight="1">
      <c r="A217" s="78">
        <v>43047</v>
      </c>
      <c r="B217" s="54">
        <v>12</v>
      </c>
      <c r="C217" s="54">
        <v>18</v>
      </c>
      <c r="D217" s="54">
        <v>21</v>
      </c>
      <c r="E217" s="54">
        <v>29</v>
      </c>
      <c r="F217" s="54">
        <v>39</v>
      </c>
      <c r="G217" s="54">
        <v>48</v>
      </c>
      <c r="H217" s="54"/>
      <c r="I217" s="53"/>
      <c r="J217" s="62">
        <v>34</v>
      </c>
      <c r="M217" s="62">
        <v>4</v>
      </c>
      <c r="O217" s="52"/>
      <c r="P217" s="62" t="str">
        <f t="shared" si="3"/>
        <v/>
      </c>
      <c r="Q217" s="52" t="s">
        <v>4773</v>
      </c>
      <c r="R217" s="52"/>
    </row>
    <row r="218" spans="1:19" s="62" customFormat="1" ht="12.75" customHeight="1">
      <c r="A218" s="78">
        <v>43046</v>
      </c>
      <c r="B218" s="54">
        <v>7</v>
      </c>
      <c r="C218" s="54">
        <v>8</v>
      </c>
      <c r="D218" s="54">
        <v>13</v>
      </c>
      <c r="E218" s="54">
        <v>29</v>
      </c>
      <c r="F218" s="54">
        <v>35</v>
      </c>
      <c r="G218" s="54">
        <v>36</v>
      </c>
      <c r="H218" s="54"/>
      <c r="I218" s="53"/>
      <c r="J218" s="62">
        <v>37</v>
      </c>
      <c r="K218" s="62">
        <v>21</v>
      </c>
      <c r="L218" s="62">
        <v>16</v>
      </c>
      <c r="M218" s="62">
        <v>6</v>
      </c>
      <c r="N218" s="62">
        <v>1</v>
      </c>
      <c r="O218" s="52">
        <v>5</v>
      </c>
      <c r="P218" s="62">
        <f t="shared" si="3"/>
        <v>16</v>
      </c>
      <c r="Q218" s="52" t="s">
        <v>4774</v>
      </c>
      <c r="R218" s="52" t="s">
        <v>6260</v>
      </c>
      <c r="S218" s="62" t="s">
        <v>6261</v>
      </c>
    </row>
    <row r="219" spans="1:19" s="62" customFormat="1" ht="12.75" customHeight="1">
      <c r="A219" s="78">
        <v>43045</v>
      </c>
      <c r="B219" s="54">
        <v>5</v>
      </c>
      <c r="C219" s="54">
        <v>19</v>
      </c>
      <c r="D219" s="54">
        <v>42</v>
      </c>
      <c r="E219" s="54">
        <v>43</v>
      </c>
      <c r="F219" s="54">
        <v>46</v>
      </c>
      <c r="G219" s="54">
        <v>49</v>
      </c>
      <c r="H219" s="54"/>
      <c r="I219" s="53"/>
      <c r="J219" s="62">
        <v>37</v>
      </c>
      <c r="K219" s="62">
        <v>20</v>
      </c>
      <c r="L219" s="62">
        <v>17</v>
      </c>
      <c r="M219" s="62">
        <v>5</v>
      </c>
      <c r="N219" s="62">
        <v>4</v>
      </c>
      <c r="O219" s="52">
        <v>1</v>
      </c>
      <c r="P219" s="62">
        <f t="shared" si="3"/>
        <v>17</v>
      </c>
      <c r="Q219" s="52" t="s">
        <v>4775</v>
      </c>
      <c r="R219" s="52" t="s">
        <v>6262</v>
      </c>
      <c r="S219" s="62" t="s">
        <v>6263</v>
      </c>
    </row>
    <row r="220" spans="1:19" s="62" customFormat="1" ht="12.75" customHeight="1">
      <c r="A220" s="78">
        <v>43043</v>
      </c>
      <c r="B220" s="54">
        <v>3</v>
      </c>
      <c r="C220" s="54">
        <v>6</v>
      </c>
      <c r="D220" s="54">
        <v>23</v>
      </c>
      <c r="E220" s="54">
        <v>28</v>
      </c>
      <c r="F220" s="54">
        <v>40</v>
      </c>
      <c r="G220" s="54">
        <v>42</v>
      </c>
      <c r="H220" s="54"/>
      <c r="I220" s="53"/>
      <c r="J220" s="62">
        <v>37</v>
      </c>
      <c r="M220" s="62">
        <v>4</v>
      </c>
      <c r="O220" s="52"/>
      <c r="P220" s="62" t="str">
        <f t="shared" si="3"/>
        <v/>
      </c>
      <c r="Q220" s="52" t="s">
        <v>4776</v>
      </c>
      <c r="R220" s="52"/>
    </row>
    <row r="221" spans="1:19" s="62" customFormat="1" ht="12.75" customHeight="1">
      <c r="A221" s="78">
        <v>43042</v>
      </c>
      <c r="B221" s="54">
        <v>2</v>
      </c>
      <c r="C221" s="54">
        <v>6</v>
      </c>
      <c r="D221" s="54">
        <v>10</v>
      </c>
      <c r="E221" s="54">
        <v>27</v>
      </c>
      <c r="F221" s="54">
        <v>44</v>
      </c>
      <c r="G221" s="54">
        <v>47</v>
      </c>
      <c r="H221" s="54"/>
      <c r="I221" s="53"/>
      <c r="J221" s="62">
        <v>38</v>
      </c>
      <c r="M221" s="62">
        <v>4</v>
      </c>
      <c r="O221" s="52"/>
      <c r="P221" s="62" t="str">
        <f t="shared" si="3"/>
        <v/>
      </c>
      <c r="Q221" s="52" t="s">
        <v>4777</v>
      </c>
      <c r="R221" s="52"/>
    </row>
    <row r="222" spans="1:19" s="62" customFormat="1" ht="12.75" customHeight="1">
      <c r="A222" s="78">
        <v>43041</v>
      </c>
      <c r="B222" s="54">
        <v>1</v>
      </c>
      <c r="C222" s="54">
        <v>8</v>
      </c>
      <c r="D222" s="54">
        <v>13</v>
      </c>
      <c r="E222" s="54">
        <v>19</v>
      </c>
      <c r="F222" s="54">
        <v>21</v>
      </c>
      <c r="G222" s="54">
        <v>40</v>
      </c>
      <c r="H222" s="54"/>
      <c r="I222" s="53"/>
      <c r="J222" s="62">
        <v>38</v>
      </c>
      <c r="K222" s="62">
        <v>23</v>
      </c>
      <c r="L222" s="62">
        <v>15</v>
      </c>
      <c r="M222" s="62">
        <v>5</v>
      </c>
      <c r="N222" s="62">
        <v>4</v>
      </c>
      <c r="O222" s="52">
        <v>1</v>
      </c>
      <c r="P222" s="62">
        <f t="shared" si="3"/>
        <v>15</v>
      </c>
      <c r="Q222" s="52" t="s">
        <v>4778</v>
      </c>
      <c r="R222" s="52" t="s">
        <v>6264</v>
      </c>
      <c r="S222" s="62" t="s">
        <v>6265</v>
      </c>
    </row>
    <row r="223" spans="1:19" s="62" customFormat="1" ht="12.75" customHeight="1">
      <c r="A223" s="78">
        <v>43040</v>
      </c>
      <c r="B223" s="54">
        <v>3</v>
      </c>
      <c r="C223" s="54">
        <v>26</v>
      </c>
      <c r="D223" s="54">
        <v>35</v>
      </c>
      <c r="E223" s="54">
        <v>36</v>
      </c>
      <c r="F223" s="54">
        <v>44</v>
      </c>
      <c r="G223" s="54">
        <v>48</v>
      </c>
      <c r="H223" s="54"/>
      <c r="I223" s="53"/>
      <c r="J223" s="62">
        <v>39</v>
      </c>
      <c r="K223" s="62">
        <v>22</v>
      </c>
      <c r="L223" s="62">
        <v>17</v>
      </c>
      <c r="M223" s="62">
        <v>5</v>
      </c>
      <c r="N223" s="62">
        <v>3</v>
      </c>
      <c r="O223" s="52">
        <v>2</v>
      </c>
      <c r="P223" s="62">
        <f t="shared" si="3"/>
        <v>17</v>
      </c>
      <c r="Q223" s="52" t="s">
        <v>4779</v>
      </c>
      <c r="R223" s="52" t="s">
        <v>6266</v>
      </c>
      <c r="S223" s="62" t="s">
        <v>6267</v>
      </c>
    </row>
    <row r="224" spans="1:19" s="62" customFormat="1" ht="12.75" customHeight="1">
      <c r="A224" s="78">
        <v>43039</v>
      </c>
      <c r="B224" s="54">
        <v>7</v>
      </c>
      <c r="C224" s="54">
        <v>12</v>
      </c>
      <c r="D224" s="54">
        <v>13</v>
      </c>
      <c r="E224" s="54">
        <v>14</v>
      </c>
      <c r="F224" s="54">
        <v>24</v>
      </c>
      <c r="G224" s="54">
        <v>47</v>
      </c>
      <c r="H224" s="54"/>
      <c r="I224" s="53"/>
      <c r="J224" s="62">
        <v>41</v>
      </c>
      <c r="M224" s="62">
        <v>3</v>
      </c>
      <c r="O224" s="52"/>
      <c r="P224" s="62" t="str">
        <f t="shared" si="3"/>
        <v/>
      </c>
      <c r="Q224" s="52" t="s">
        <v>4780</v>
      </c>
      <c r="R224" s="52"/>
    </row>
    <row r="225" spans="1:19" s="62" customFormat="1" ht="12.75" customHeight="1">
      <c r="A225" s="78">
        <v>43038</v>
      </c>
      <c r="B225" s="54">
        <v>1</v>
      </c>
      <c r="C225" s="54">
        <v>2</v>
      </c>
      <c r="D225" s="54">
        <v>15</v>
      </c>
      <c r="E225" s="54">
        <v>34</v>
      </c>
      <c r="F225" s="54">
        <v>43</v>
      </c>
      <c r="G225" s="54">
        <v>49</v>
      </c>
      <c r="H225" s="54"/>
      <c r="I225" s="53"/>
      <c r="J225" s="62">
        <v>39</v>
      </c>
      <c r="M225" s="62">
        <v>4</v>
      </c>
      <c r="O225" s="52"/>
      <c r="P225" s="62" t="str">
        <f t="shared" si="3"/>
        <v/>
      </c>
      <c r="Q225" s="52" t="s">
        <v>4781</v>
      </c>
      <c r="R225" s="52"/>
    </row>
    <row r="226" spans="1:19" s="62" customFormat="1" ht="12.75" customHeight="1">
      <c r="A226" s="78">
        <v>43036</v>
      </c>
      <c r="B226" s="54">
        <v>5</v>
      </c>
      <c r="C226" s="54">
        <v>9</v>
      </c>
      <c r="D226" s="54">
        <v>19</v>
      </c>
      <c r="E226" s="54">
        <v>26</v>
      </c>
      <c r="F226" s="54">
        <v>29</v>
      </c>
      <c r="G226" s="54">
        <v>34</v>
      </c>
      <c r="H226" s="54"/>
      <c r="I226" s="53"/>
      <c r="J226" s="62">
        <v>37</v>
      </c>
      <c r="M226" s="62">
        <v>3</v>
      </c>
      <c r="O226" s="52"/>
      <c r="P226" s="62" t="str">
        <f t="shared" si="3"/>
        <v/>
      </c>
      <c r="Q226" s="52" t="s">
        <v>4782</v>
      </c>
      <c r="R226" s="52"/>
    </row>
    <row r="227" spans="1:19" s="62" customFormat="1" ht="12.75" customHeight="1">
      <c r="A227" s="78">
        <v>43035</v>
      </c>
      <c r="B227" s="54">
        <v>7</v>
      </c>
      <c r="C227" s="54">
        <v>11</v>
      </c>
      <c r="D227" s="54">
        <v>19</v>
      </c>
      <c r="E227" s="54">
        <v>21</v>
      </c>
      <c r="F227" s="54">
        <v>33</v>
      </c>
      <c r="G227" s="54">
        <v>35</v>
      </c>
      <c r="H227" s="54"/>
      <c r="I227" s="53"/>
      <c r="J227" s="62">
        <v>39</v>
      </c>
      <c r="K227" s="62">
        <v>22</v>
      </c>
      <c r="L227" s="62">
        <v>17</v>
      </c>
      <c r="M227" s="62">
        <v>5</v>
      </c>
      <c r="N227" s="62">
        <v>4</v>
      </c>
      <c r="O227" s="52">
        <v>1</v>
      </c>
      <c r="P227" s="62">
        <f t="shared" si="3"/>
        <v>17</v>
      </c>
      <c r="Q227" s="52" t="s">
        <v>4783</v>
      </c>
      <c r="R227" s="52" t="s">
        <v>6268</v>
      </c>
      <c r="S227" s="62" t="s">
        <v>6269</v>
      </c>
    </row>
    <row r="228" spans="1:19" s="62" customFormat="1" ht="12.75" customHeight="1">
      <c r="A228" s="78">
        <v>43034</v>
      </c>
      <c r="B228" s="54">
        <v>4</v>
      </c>
      <c r="C228" s="54">
        <v>30</v>
      </c>
      <c r="D228" s="54">
        <v>33</v>
      </c>
      <c r="E228" s="54">
        <v>36</v>
      </c>
      <c r="F228" s="54">
        <v>39</v>
      </c>
      <c r="G228" s="54">
        <v>44</v>
      </c>
      <c r="H228" s="54"/>
      <c r="I228" s="53"/>
      <c r="J228" s="62">
        <v>39</v>
      </c>
      <c r="K228" s="62">
        <v>21</v>
      </c>
      <c r="L228" s="62">
        <v>18</v>
      </c>
      <c r="M228" s="62">
        <v>5</v>
      </c>
      <c r="N228" s="62">
        <v>1</v>
      </c>
      <c r="O228" s="52">
        <v>4</v>
      </c>
      <c r="P228" s="62">
        <f t="shared" si="3"/>
        <v>18</v>
      </c>
      <c r="Q228" s="52" t="s">
        <v>4784</v>
      </c>
      <c r="R228" s="52" t="s">
        <v>6270</v>
      </c>
      <c r="S228" s="62" t="s">
        <v>6271</v>
      </c>
    </row>
    <row r="229" spans="1:19" s="62" customFormat="1" ht="12.75" customHeight="1">
      <c r="A229" s="78">
        <v>43033</v>
      </c>
      <c r="B229" s="54">
        <v>4</v>
      </c>
      <c r="C229" s="54">
        <v>10</v>
      </c>
      <c r="D229" s="54">
        <v>28</v>
      </c>
      <c r="E229" s="54">
        <v>36</v>
      </c>
      <c r="F229" s="54">
        <v>45</v>
      </c>
      <c r="G229" s="54">
        <v>48</v>
      </c>
      <c r="H229" s="54"/>
      <c r="I229" s="53"/>
      <c r="J229" s="62">
        <v>38</v>
      </c>
      <c r="M229" s="62">
        <v>3</v>
      </c>
      <c r="O229" s="52"/>
      <c r="P229" s="62" t="str">
        <f t="shared" si="3"/>
        <v/>
      </c>
      <c r="Q229" s="52" t="s">
        <v>4785</v>
      </c>
      <c r="R229" s="52"/>
    </row>
    <row r="230" spans="1:19" s="62" customFormat="1" ht="12.75" customHeight="1">
      <c r="A230" s="78">
        <v>43032</v>
      </c>
      <c r="B230" s="54">
        <v>1</v>
      </c>
      <c r="C230" s="54">
        <v>15</v>
      </c>
      <c r="D230" s="54">
        <v>19</v>
      </c>
      <c r="E230" s="54">
        <v>25</v>
      </c>
      <c r="F230" s="54">
        <v>33</v>
      </c>
      <c r="G230" s="54">
        <v>38</v>
      </c>
      <c r="H230" s="54"/>
      <c r="I230" s="53"/>
      <c r="J230" s="62">
        <v>37</v>
      </c>
      <c r="M230" s="62">
        <v>4</v>
      </c>
      <c r="O230" s="52"/>
      <c r="P230" s="62" t="str">
        <f t="shared" si="3"/>
        <v/>
      </c>
      <c r="Q230" s="52" t="s">
        <v>4786</v>
      </c>
      <c r="R230" s="52"/>
    </row>
    <row r="231" spans="1:19" s="62" customFormat="1" ht="12.75" customHeight="1">
      <c r="A231" s="78">
        <v>43031</v>
      </c>
      <c r="B231" s="54">
        <v>18</v>
      </c>
      <c r="C231" s="54">
        <v>21</v>
      </c>
      <c r="D231" s="54">
        <v>40</v>
      </c>
      <c r="E231" s="54">
        <v>42</v>
      </c>
      <c r="F231" s="54">
        <v>46</v>
      </c>
      <c r="G231" s="54">
        <v>48</v>
      </c>
      <c r="H231" s="54"/>
      <c r="I231" s="53"/>
      <c r="J231" s="62">
        <v>36</v>
      </c>
      <c r="M231" s="62">
        <v>4</v>
      </c>
      <c r="O231" s="52"/>
      <c r="P231" s="62" t="str">
        <f t="shared" si="3"/>
        <v/>
      </c>
      <c r="Q231" s="52" t="s">
        <v>4787</v>
      </c>
      <c r="R231" s="52"/>
    </row>
    <row r="232" spans="1:19" s="62" customFormat="1" ht="12.75" customHeight="1">
      <c r="A232" s="78">
        <v>43029</v>
      </c>
      <c r="B232" s="54">
        <v>17</v>
      </c>
      <c r="C232" s="54">
        <v>21</v>
      </c>
      <c r="D232" s="54">
        <v>34</v>
      </c>
      <c r="E232" s="54">
        <v>35</v>
      </c>
      <c r="F232" s="54">
        <v>45</v>
      </c>
      <c r="G232" s="54">
        <v>48</v>
      </c>
      <c r="H232" s="54"/>
      <c r="I232" s="53"/>
      <c r="J232" s="62">
        <v>35</v>
      </c>
      <c r="M232" s="62">
        <v>3</v>
      </c>
      <c r="O232" s="52"/>
      <c r="P232" s="62" t="str">
        <f t="shared" si="3"/>
        <v/>
      </c>
      <c r="Q232" s="52" t="s">
        <v>4788</v>
      </c>
      <c r="R232" s="52"/>
    </row>
    <row r="233" spans="1:19" s="62" customFormat="1" ht="12.75" customHeight="1">
      <c r="A233" s="78">
        <v>43028</v>
      </c>
      <c r="B233" s="54">
        <v>11</v>
      </c>
      <c r="C233" s="54">
        <v>13</v>
      </c>
      <c r="D233" s="54">
        <v>20</v>
      </c>
      <c r="E233" s="54">
        <v>29</v>
      </c>
      <c r="F233" s="54">
        <v>36</v>
      </c>
      <c r="G233" s="54">
        <v>37</v>
      </c>
      <c r="H233" s="54"/>
      <c r="I233" s="53"/>
      <c r="J233" s="62">
        <v>37</v>
      </c>
      <c r="M233" s="62">
        <v>4</v>
      </c>
      <c r="O233" s="52"/>
      <c r="P233" s="62" t="str">
        <f t="shared" si="3"/>
        <v/>
      </c>
      <c r="Q233" s="52" t="s">
        <v>4789</v>
      </c>
      <c r="R233" s="52"/>
    </row>
    <row r="234" spans="1:19" s="62" customFormat="1" ht="12.75" customHeight="1">
      <c r="A234" s="78">
        <v>43027</v>
      </c>
      <c r="B234" s="54">
        <v>3</v>
      </c>
      <c r="C234" s="54">
        <v>6</v>
      </c>
      <c r="D234" s="54">
        <v>14</v>
      </c>
      <c r="E234" s="54">
        <v>27</v>
      </c>
      <c r="F234" s="54">
        <v>31</v>
      </c>
      <c r="G234" s="54">
        <v>32</v>
      </c>
      <c r="H234" s="54"/>
      <c r="I234" s="53"/>
      <c r="J234" s="62">
        <v>36</v>
      </c>
      <c r="M234" s="62">
        <v>4</v>
      </c>
      <c r="O234" s="52"/>
      <c r="P234" s="62" t="str">
        <f t="shared" si="3"/>
        <v/>
      </c>
      <c r="Q234" s="52" t="s">
        <v>4790</v>
      </c>
      <c r="R234" s="52"/>
    </row>
    <row r="235" spans="1:19" s="62" customFormat="1" ht="12.75" customHeight="1">
      <c r="A235" s="78">
        <v>43026</v>
      </c>
      <c r="B235" s="54">
        <v>3</v>
      </c>
      <c r="C235" s="54">
        <v>13</v>
      </c>
      <c r="D235" s="54">
        <v>19</v>
      </c>
      <c r="E235" s="54">
        <v>32</v>
      </c>
      <c r="F235" s="54">
        <v>34</v>
      </c>
      <c r="G235" s="54">
        <v>43</v>
      </c>
      <c r="H235" s="54"/>
      <c r="I235" s="53"/>
      <c r="J235" s="62">
        <v>36</v>
      </c>
      <c r="M235" s="62">
        <v>4</v>
      </c>
      <c r="O235" s="52"/>
      <c r="P235" s="62" t="str">
        <f t="shared" si="3"/>
        <v/>
      </c>
      <c r="Q235" s="52" t="s">
        <v>4791</v>
      </c>
      <c r="R235" s="52"/>
    </row>
    <row r="236" spans="1:19" s="62" customFormat="1" ht="12.75" customHeight="1">
      <c r="A236" s="78">
        <v>43025</v>
      </c>
      <c r="B236" s="54">
        <v>1</v>
      </c>
      <c r="C236" s="54">
        <v>2</v>
      </c>
      <c r="D236" s="54">
        <v>21</v>
      </c>
      <c r="E236" s="54">
        <v>36</v>
      </c>
      <c r="F236" s="54">
        <v>39</v>
      </c>
      <c r="G236" s="54">
        <v>46</v>
      </c>
      <c r="H236" s="54"/>
      <c r="I236" s="53"/>
      <c r="J236" s="62">
        <v>36</v>
      </c>
      <c r="K236" s="62">
        <v>20</v>
      </c>
      <c r="L236" s="62">
        <v>16</v>
      </c>
      <c r="M236" s="62">
        <v>6</v>
      </c>
      <c r="N236" s="62">
        <v>4</v>
      </c>
      <c r="O236" s="52">
        <v>2</v>
      </c>
      <c r="P236" s="62">
        <f t="shared" si="3"/>
        <v>16</v>
      </c>
      <c r="Q236" s="52" t="s">
        <v>4791</v>
      </c>
      <c r="R236" s="52" t="s">
        <v>6272</v>
      </c>
      <c r="S236" s="62" t="s">
        <v>6273</v>
      </c>
    </row>
    <row r="237" spans="1:19" s="62" customFormat="1" ht="12.75" customHeight="1">
      <c r="A237" s="78">
        <v>43024</v>
      </c>
      <c r="B237" s="54">
        <v>1</v>
      </c>
      <c r="C237" s="54">
        <v>5</v>
      </c>
      <c r="D237" s="54">
        <v>11</v>
      </c>
      <c r="E237" s="54">
        <v>12</v>
      </c>
      <c r="F237" s="54">
        <v>23</v>
      </c>
      <c r="G237" s="54">
        <v>36</v>
      </c>
      <c r="H237" s="54"/>
      <c r="I237" s="53"/>
      <c r="J237" s="62">
        <v>38</v>
      </c>
      <c r="K237" s="62">
        <v>20</v>
      </c>
      <c r="L237" s="62">
        <v>18</v>
      </c>
      <c r="M237" s="62">
        <v>5</v>
      </c>
      <c r="N237" s="62">
        <v>2</v>
      </c>
      <c r="O237" s="52">
        <v>3</v>
      </c>
      <c r="P237" s="62">
        <f t="shared" si="3"/>
        <v>18</v>
      </c>
      <c r="Q237" s="52" t="s">
        <v>4792</v>
      </c>
      <c r="R237" s="52" t="s">
        <v>6274</v>
      </c>
      <c r="S237" s="62" t="s">
        <v>6275</v>
      </c>
    </row>
    <row r="238" spans="1:19" s="62" customFormat="1" ht="12.75" customHeight="1">
      <c r="A238" s="78">
        <v>43022</v>
      </c>
      <c r="B238" s="54">
        <v>2</v>
      </c>
      <c r="C238" s="54">
        <v>24</v>
      </c>
      <c r="D238" s="54">
        <v>30</v>
      </c>
      <c r="E238" s="54">
        <v>33</v>
      </c>
      <c r="F238" s="54">
        <v>34</v>
      </c>
      <c r="G238" s="54">
        <v>38</v>
      </c>
      <c r="H238" s="54"/>
      <c r="I238" s="53"/>
      <c r="J238" s="62">
        <v>36</v>
      </c>
      <c r="M238" s="62">
        <v>3</v>
      </c>
      <c r="O238" s="52"/>
      <c r="P238" s="62" t="str">
        <f t="shared" si="3"/>
        <v/>
      </c>
      <c r="Q238" s="52" t="s">
        <v>4793</v>
      </c>
      <c r="R238" s="52"/>
    </row>
    <row r="239" spans="1:19" s="62" customFormat="1" ht="12.75" customHeight="1">
      <c r="A239" s="78">
        <v>43021</v>
      </c>
      <c r="B239" s="54">
        <v>1</v>
      </c>
      <c r="C239" s="54">
        <v>2</v>
      </c>
      <c r="D239" s="54">
        <v>5</v>
      </c>
      <c r="E239" s="54">
        <v>8</v>
      </c>
      <c r="F239" s="54">
        <v>22</v>
      </c>
      <c r="G239" s="54">
        <v>37</v>
      </c>
      <c r="H239" s="54"/>
      <c r="I239" s="53"/>
      <c r="J239" s="62">
        <v>35</v>
      </c>
      <c r="M239" s="62">
        <v>4</v>
      </c>
      <c r="O239" s="52"/>
      <c r="P239" s="62" t="str">
        <f t="shared" si="3"/>
        <v/>
      </c>
      <c r="Q239" s="52" t="s">
        <v>4794</v>
      </c>
      <c r="R239" s="52"/>
    </row>
    <row r="240" spans="1:19" s="62" customFormat="1" ht="12.75" customHeight="1">
      <c r="A240" s="78">
        <v>43020</v>
      </c>
      <c r="B240" s="54">
        <v>1</v>
      </c>
      <c r="C240" s="54">
        <v>21</v>
      </c>
      <c r="D240" s="54">
        <v>39</v>
      </c>
      <c r="E240" s="54">
        <v>40</v>
      </c>
      <c r="F240" s="54">
        <v>41</v>
      </c>
      <c r="G240" s="54">
        <v>45</v>
      </c>
      <c r="H240" s="54"/>
      <c r="I240" s="53"/>
      <c r="J240" s="62">
        <v>35</v>
      </c>
      <c r="M240" s="62">
        <v>4</v>
      </c>
      <c r="O240" s="52"/>
      <c r="P240" s="62" t="str">
        <f t="shared" si="3"/>
        <v/>
      </c>
      <c r="Q240" s="52" t="s">
        <v>4795</v>
      </c>
      <c r="R240" s="52"/>
    </row>
    <row r="241" spans="1:19" s="62" customFormat="1" ht="12.75" customHeight="1">
      <c r="A241" s="78">
        <v>43019</v>
      </c>
      <c r="B241" s="54">
        <v>5</v>
      </c>
      <c r="C241" s="54">
        <v>19</v>
      </c>
      <c r="D241" s="54">
        <v>21</v>
      </c>
      <c r="E241" s="54">
        <v>30</v>
      </c>
      <c r="F241" s="54">
        <v>36</v>
      </c>
      <c r="G241" s="54">
        <v>47</v>
      </c>
      <c r="H241" s="54"/>
      <c r="I241" s="53"/>
      <c r="J241" s="62">
        <v>35</v>
      </c>
      <c r="K241" s="62">
        <v>19</v>
      </c>
      <c r="L241" s="62">
        <v>16</v>
      </c>
      <c r="M241" s="62">
        <v>5</v>
      </c>
      <c r="N241" s="62">
        <v>3</v>
      </c>
      <c r="O241" s="52">
        <v>2</v>
      </c>
      <c r="P241" s="62">
        <f t="shared" si="3"/>
        <v>16</v>
      </c>
      <c r="Q241" s="52" t="s">
        <v>4796</v>
      </c>
      <c r="R241" s="52" t="s">
        <v>6276</v>
      </c>
      <c r="S241" s="62" t="s">
        <v>6277</v>
      </c>
    </row>
    <row r="242" spans="1:19" s="62" customFormat="1" ht="12.75" customHeight="1">
      <c r="A242" s="78">
        <v>43018</v>
      </c>
      <c r="B242" s="54">
        <v>10</v>
      </c>
      <c r="C242" s="54">
        <v>27</v>
      </c>
      <c r="D242" s="54">
        <v>31</v>
      </c>
      <c r="E242" s="54">
        <v>32</v>
      </c>
      <c r="F242" s="54">
        <v>38</v>
      </c>
      <c r="G242" s="54">
        <v>49</v>
      </c>
      <c r="H242" s="54"/>
      <c r="I242" s="53"/>
      <c r="J242" s="62">
        <v>35</v>
      </c>
      <c r="M242" s="62">
        <v>4</v>
      </c>
      <c r="O242" s="52"/>
      <c r="P242" s="62" t="str">
        <f t="shared" si="3"/>
        <v/>
      </c>
      <c r="Q242" s="52" t="s">
        <v>4797</v>
      </c>
      <c r="R242" s="52"/>
    </row>
    <row r="243" spans="1:19" s="62" customFormat="1" ht="12.75" customHeight="1">
      <c r="A243" s="78">
        <v>43017</v>
      </c>
      <c r="B243" s="54">
        <v>4</v>
      </c>
      <c r="C243" s="54">
        <v>11</v>
      </c>
      <c r="D243" s="54">
        <v>35</v>
      </c>
      <c r="E243" s="54">
        <v>44</v>
      </c>
      <c r="F243" s="54">
        <v>45</v>
      </c>
      <c r="G243" s="54">
        <v>48</v>
      </c>
      <c r="H243" s="54"/>
      <c r="I243" s="53"/>
      <c r="J243" s="62">
        <v>37</v>
      </c>
      <c r="K243" s="62">
        <v>20</v>
      </c>
      <c r="L243" s="62">
        <v>17</v>
      </c>
      <c r="M243" s="62">
        <v>5</v>
      </c>
      <c r="N243" s="62">
        <v>2</v>
      </c>
      <c r="O243" s="52">
        <v>3</v>
      </c>
      <c r="P243" s="62">
        <f t="shared" si="3"/>
        <v>17</v>
      </c>
      <c r="Q243" s="52" t="s">
        <v>4798</v>
      </c>
      <c r="R243" s="52" t="s">
        <v>6278</v>
      </c>
      <c r="S243" s="62" t="s">
        <v>6279</v>
      </c>
    </row>
    <row r="244" spans="1:19" s="62" customFormat="1" ht="12.75" customHeight="1">
      <c r="A244" s="78">
        <v>43015</v>
      </c>
      <c r="B244" s="54">
        <v>2</v>
      </c>
      <c r="C244" s="54">
        <v>3</v>
      </c>
      <c r="D244" s="54">
        <v>15</v>
      </c>
      <c r="E244" s="54">
        <v>27</v>
      </c>
      <c r="F244" s="54">
        <v>36</v>
      </c>
      <c r="G244" s="54">
        <v>48</v>
      </c>
      <c r="H244" s="54"/>
      <c r="I244" s="53"/>
      <c r="J244" s="62">
        <v>38</v>
      </c>
      <c r="K244" s="62">
        <v>21</v>
      </c>
      <c r="L244" s="62">
        <v>17</v>
      </c>
      <c r="M244" s="62">
        <v>5</v>
      </c>
      <c r="N244" s="62">
        <v>4</v>
      </c>
      <c r="O244" s="52">
        <v>1</v>
      </c>
      <c r="P244" s="62">
        <f t="shared" si="3"/>
        <v>17</v>
      </c>
      <c r="Q244" s="52" t="s">
        <v>4799</v>
      </c>
      <c r="R244" s="52" t="s">
        <v>6280</v>
      </c>
      <c r="S244" s="62" t="s">
        <v>6281</v>
      </c>
    </row>
    <row r="245" spans="1:19" s="62" customFormat="1" ht="12.75" customHeight="1">
      <c r="A245" s="78">
        <v>43014</v>
      </c>
      <c r="B245" s="54">
        <v>4</v>
      </c>
      <c r="C245" s="54">
        <v>18</v>
      </c>
      <c r="D245" s="54">
        <v>26</v>
      </c>
      <c r="E245" s="54">
        <v>30</v>
      </c>
      <c r="F245" s="54">
        <v>39</v>
      </c>
      <c r="G245" s="54">
        <v>47</v>
      </c>
      <c r="H245" s="54"/>
      <c r="I245" s="53"/>
      <c r="J245" s="62">
        <v>39</v>
      </c>
      <c r="K245" s="62">
        <v>21</v>
      </c>
      <c r="L245" s="62">
        <v>18</v>
      </c>
      <c r="M245" s="62">
        <v>5</v>
      </c>
      <c r="N245" s="62">
        <v>1</v>
      </c>
      <c r="O245" s="52">
        <v>4</v>
      </c>
      <c r="P245" s="62">
        <f t="shared" si="3"/>
        <v>18</v>
      </c>
      <c r="Q245" s="52" t="s">
        <v>4800</v>
      </c>
      <c r="R245" s="52" t="s">
        <v>6282</v>
      </c>
      <c r="S245" s="62" t="s">
        <v>6283</v>
      </c>
    </row>
    <row r="246" spans="1:19" s="62" customFormat="1" ht="12.75" customHeight="1">
      <c r="A246" s="78">
        <v>43013</v>
      </c>
      <c r="B246" s="54">
        <v>19</v>
      </c>
      <c r="C246" s="54">
        <v>23</v>
      </c>
      <c r="D246" s="54">
        <v>39</v>
      </c>
      <c r="E246" s="54">
        <v>46</v>
      </c>
      <c r="F246" s="54">
        <v>48</v>
      </c>
      <c r="G246" s="54">
        <v>49</v>
      </c>
      <c r="H246" s="54"/>
      <c r="I246" s="53"/>
      <c r="J246" s="62">
        <v>39</v>
      </c>
      <c r="M246" s="62">
        <v>4</v>
      </c>
      <c r="O246" s="52"/>
      <c r="P246" s="62" t="str">
        <f t="shared" si="3"/>
        <v/>
      </c>
      <c r="Q246" s="52" t="s">
        <v>4801</v>
      </c>
      <c r="R246" s="52"/>
    </row>
    <row r="247" spans="1:19" s="62" customFormat="1" ht="12.75" customHeight="1">
      <c r="A247" s="78">
        <v>43012</v>
      </c>
      <c r="B247" s="54">
        <v>2</v>
      </c>
      <c r="C247" s="54">
        <v>7</v>
      </c>
      <c r="D247" s="54">
        <v>17</v>
      </c>
      <c r="E247" s="54">
        <v>20</v>
      </c>
      <c r="F247" s="54">
        <v>22</v>
      </c>
      <c r="G247" s="54">
        <v>46</v>
      </c>
      <c r="H247" s="54"/>
      <c r="I247" s="53"/>
      <c r="J247" s="62">
        <v>37</v>
      </c>
      <c r="M247" s="62">
        <v>3</v>
      </c>
      <c r="O247" s="52"/>
      <c r="P247" s="62" t="str">
        <f t="shared" si="3"/>
        <v/>
      </c>
      <c r="Q247" s="52" t="s">
        <v>4802</v>
      </c>
      <c r="R247" s="52"/>
    </row>
    <row r="248" spans="1:19" s="62" customFormat="1" ht="12.75" customHeight="1">
      <c r="A248" s="78">
        <v>43011</v>
      </c>
      <c r="B248" s="54">
        <v>11</v>
      </c>
      <c r="C248" s="54">
        <v>28</v>
      </c>
      <c r="D248" s="54">
        <v>30</v>
      </c>
      <c r="E248" s="54">
        <v>36</v>
      </c>
      <c r="F248" s="54">
        <v>39</v>
      </c>
      <c r="G248" s="54">
        <v>45</v>
      </c>
      <c r="H248" s="54"/>
      <c r="I248" s="53"/>
      <c r="J248" s="62">
        <v>37</v>
      </c>
      <c r="M248" s="62">
        <v>4</v>
      </c>
      <c r="O248" s="52"/>
      <c r="P248" s="62" t="str">
        <f t="shared" si="3"/>
        <v/>
      </c>
      <c r="Q248" s="52" t="s">
        <v>4803</v>
      </c>
      <c r="R248" s="52"/>
    </row>
    <row r="249" spans="1:19" s="62" customFormat="1" ht="12.75" customHeight="1">
      <c r="A249" s="78">
        <v>43010</v>
      </c>
      <c r="B249" s="54">
        <v>2</v>
      </c>
      <c r="C249" s="54">
        <v>11</v>
      </c>
      <c r="D249" s="54">
        <v>22</v>
      </c>
      <c r="E249" s="54">
        <v>31</v>
      </c>
      <c r="F249" s="54">
        <v>34</v>
      </c>
      <c r="G249" s="54">
        <v>44</v>
      </c>
      <c r="H249" s="54"/>
      <c r="I249" s="53"/>
      <c r="J249" s="62">
        <v>35</v>
      </c>
      <c r="M249" s="62">
        <v>3</v>
      </c>
      <c r="O249" s="52"/>
      <c r="P249" s="62" t="str">
        <f t="shared" si="3"/>
        <v/>
      </c>
      <c r="Q249" s="52" t="s">
        <v>4804</v>
      </c>
      <c r="R249" s="52"/>
    </row>
    <row r="250" spans="1:19" s="62" customFormat="1" ht="12.75" customHeight="1">
      <c r="A250" s="78">
        <v>43008</v>
      </c>
      <c r="B250" s="54">
        <v>1</v>
      </c>
      <c r="C250" s="54">
        <v>4</v>
      </c>
      <c r="D250" s="54">
        <v>6</v>
      </c>
      <c r="E250" s="54">
        <v>25</v>
      </c>
      <c r="F250" s="54">
        <v>30</v>
      </c>
      <c r="G250" s="54">
        <v>45</v>
      </c>
      <c r="H250" s="54"/>
      <c r="I250" s="53"/>
      <c r="J250" s="62">
        <v>38</v>
      </c>
      <c r="K250" s="62">
        <v>20</v>
      </c>
      <c r="L250" s="62">
        <v>18</v>
      </c>
      <c r="M250" s="62">
        <v>6</v>
      </c>
      <c r="N250" s="62">
        <v>5</v>
      </c>
      <c r="O250" s="52">
        <v>1</v>
      </c>
      <c r="P250" s="62">
        <f t="shared" si="3"/>
        <v>18</v>
      </c>
      <c r="Q250" s="52" t="s">
        <v>4805</v>
      </c>
      <c r="R250" s="52" t="s">
        <v>6284</v>
      </c>
      <c r="S250" s="62" t="s">
        <v>6285</v>
      </c>
    </row>
    <row r="251" spans="1:19" s="62" customFormat="1" ht="12.75" customHeight="1">
      <c r="A251" s="78">
        <v>43007</v>
      </c>
      <c r="B251" s="54">
        <v>1</v>
      </c>
      <c r="C251" s="54">
        <v>14</v>
      </c>
      <c r="D251" s="54">
        <v>21</v>
      </c>
      <c r="E251" s="54">
        <v>27</v>
      </c>
      <c r="F251" s="54">
        <v>44</v>
      </c>
      <c r="G251" s="54">
        <v>45</v>
      </c>
      <c r="H251" s="54"/>
      <c r="I251" s="53"/>
      <c r="J251" s="62">
        <v>38</v>
      </c>
      <c r="M251" s="62">
        <v>3</v>
      </c>
      <c r="O251" s="52"/>
      <c r="P251" s="62" t="str">
        <f t="shared" si="3"/>
        <v/>
      </c>
      <c r="Q251" s="52" t="s">
        <v>4806</v>
      </c>
      <c r="R251" s="52"/>
    </row>
    <row r="252" spans="1:19" s="62" customFormat="1" ht="12.75" customHeight="1">
      <c r="A252" s="78">
        <v>43006</v>
      </c>
      <c r="B252" s="54">
        <v>1</v>
      </c>
      <c r="C252" s="54">
        <v>4</v>
      </c>
      <c r="D252" s="54">
        <v>16</v>
      </c>
      <c r="E252" s="54">
        <v>28</v>
      </c>
      <c r="F252" s="54">
        <v>32</v>
      </c>
      <c r="G252" s="54">
        <v>42</v>
      </c>
      <c r="H252" s="54"/>
      <c r="I252" s="53"/>
      <c r="J252" s="62">
        <v>38</v>
      </c>
      <c r="K252" s="62">
        <v>21</v>
      </c>
      <c r="L252" s="62">
        <v>17</v>
      </c>
      <c r="M252" s="62">
        <v>5</v>
      </c>
      <c r="N252" s="62">
        <v>3</v>
      </c>
      <c r="O252" s="52">
        <v>2</v>
      </c>
      <c r="P252" s="62">
        <f t="shared" si="3"/>
        <v>17</v>
      </c>
      <c r="Q252" s="52" t="s">
        <v>4807</v>
      </c>
      <c r="R252" s="52" t="s">
        <v>6286</v>
      </c>
      <c r="S252" s="62" t="s">
        <v>6287</v>
      </c>
    </row>
    <row r="253" spans="1:19" s="62" customFormat="1" ht="12.75" customHeight="1">
      <c r="A253" s="78">
        <v>43005</v>
      </c>
      <c r="B253" s="54">
        <v>12</v>
      </c>
      <c r="C253" s="54">
        <v>19</v>
      </c>
      <c r="D253" s="54">
        <v>25</v>
      </c>
      <c r="E253" s="54">
        <v>40</v>
      </c>
      <c r="F253" s="54">
        <v>43</v>
      </c>
      <c r="G253" s="54">
        <v>47</v>
      </c>
      <c r="H253" s="54"/>
      <c r="I253" s="53"/>
      <c r="J253" s="62">
        <v>37</v>
      </c>
      <c r="K253" s="62">
        <v>21</v>
      </c>
      <c r="L253" s="62">
        <v>16</v>
      </c>
      <c r="M253" s="62">
        <v>5</v>
      </c>
      <c r="N253" s="62">
        <v>3</v>
      </c>
      <c r="O253" s="52">
        <v>2</v>
      </c>
      <c r="P253" s="62">
        <f t="shared" si="3"/>
        <v>16</v>
      </c>
      <c r="Q253" s="52" t="s">
        <v>4808</v>
      </c>
      <c r="R253" s="52" t="s">
        <v>6288</v>
      </c>
      <c r="S253" s="62" t="s">
        <v>6289</v>
      </c>
    </row>
    <row r="254" spans="1:19" s="62" customFormat="1" ht="12.75" customHeight="1">
      <c r="A254" s="78">
        <v>43004</v>
      </c>
      <c r="B254" s="54">
        <v>13</v>
      </c>
      <c r="C254" s="54">
        <v>15</v>
      </c>
      <c r="D254" s="54">
        <v>18</v>
      </c>
      <c r="E254" s="54">
        <v>29</v>
      </c>
      <c r="F254" s="54">
        <v>30</v>
      </c>
      <c r="G254" s="54">
        <v>44</v>
      </c>
      <c r="H254" s="54"/>
      <c r="I254" s="53"/>
      <c r="J254" s="62">
        <v>35</v>
      </c>
      <c r="M254" s="62">
        <v>4</v>
      </c>
      <c r="O254" s="52"/>
      <c r="P254" s="62" t="str">
        <f t="shared" si="3"/>
        <v/>
      </c>
      <c r="Q254" s="52" t="s">
        <v>4809</v>
      </c>
      <c r="R254" s="52"/>
    </row>
    <row r="255" spans="1:19" s="62" customFormat="1" ht="12.75" customHeight="1">
      <c r="A255" s="78">
        <v>43003</v>
      </c>
      <c r="B255" s="54">
        <v>1</v>
      </c>
      <c r="C255" s="54">
        <v>24</v>
      </c>
      <c r="D255" s="54">
        <v>25</v>
      </c>
      <c r="E255" s="54">
        <v>32</v>
      </c>
      <c r="F255" s="54">
        <v>34</v>
      </c>
      <c r="G255" s="54">
        <v>41</v>
      </c>
      <c r="H255" s="54"/>
      <c r="I255" s="53"/>
      <c r="J255" s="62">
        <v>34</v>
      </c>
      <c r="M255" s="62">
        <v>4</v>
      </c>
      <c r="O255" s="52"/>
      <c r="P255" s="62" t="str">
        <f t="shared" si="3"/>
        <v/>
      </c>
      <c r="Q255" s="52" t="s">
        <v>4810</v>
      </c>
      <c r="R255" s="52"/>
    </row>
    <row r="256" spans="1:19" s="62" customFormat="1" ht="12.75" customHeight="1">
      <c r="A256" s="78">
        <v>43001</v>
      </c>
      <c r="B256" s="54">
        <v>17</v>
      </c>
      <c r="C256" s="54">
        <v>26</v>
      </c>
      <c r="D256" s="54">
        <v>37</v>
      </c>
      <c r="E256" s="54">
        <v>44</v>
      </c>
      <c r="F256" s="54">
        <v>45</v>
      </c>
      <c r="G256" s="54">
        <v>49</v>
      </c>
      <c r="H256" s="54"/>
      <c r="I256" s="53"/>
      <c r="J256" s="62">
        <v>34</v>
      </c>
      <c r="M256" s="62">
        <v>4</v>
      </c>
      <c r="O256" s="52"/>
      <c r="P256" s="62" t="str">
        <f t="shared" si="3"/>
        <v/>
      </c>
      <c r="Q256" s="52" t="s">
        <v>4811</v>
      </c>
      <c r="R256" s="52"/>
    </row>
    <row r="257" spans="1:19" s="62" customFormat="1" ht="12.75" customHeight="1">
      <c r="A257" s="78">
        <v>43000</v>
      </c>
      <c r="B257" s="54">
        <v>1</v>
      </c>
      <c r="C257" s="54">
        <v>12</v>
      </c>
      <c r="D257" s="54">
        <v>19</v>
      </c>
      <c r="E257" s="54">
        <v>28</v>
      </c>
      <c r="F257" s="54">
        <v>37</v>
      </c>
      <c r="G257" s="54">
        <v>48</v>
      </c>
      <c r="H257" s="54"/>
      <c r="I257" s="53"/>
      <c r="J257" s="62">
        <v>36</v>
      </c>
      <c r="K257" s="62">
        <v>23</v>
      </c>
      <c r="L257" s="62">
        <v>13</v>
      </c>
      <c r="M257" s="62">
        <v>5</v>
      </c>
      <c r="N257" s="62">
        <v>3</v>
      </c>
      <c r="O257" s="52">
        <v>2</v>
      </c>
      <c r="P257" s="62">
        <f t="shared" si="3"/>
        <v>13</v>
      </c>
      <c r="Q257" s="52" t="s">
        <v>4812</v>
      </c>
      <c r="R257" s="52" t="s">
        <v>6290</v>
      </c>
      <c r="S257" s="62" t="s">
        <v>6291</v>
      </c>
    </row>
    <row r="258" spans="1:19" s="62" customFormat="1" ht="12.75" customHeight="1">
      <c r="A258" s="78">
        <v>42999</v>
      </c>
      <c r="B258" s="54">
        <v>5</v>
      </c>
      <c r="C258" s="54">
        <v>6</v>
      </c>
      <c r="D258" s="54">
        <v>13</v>
      </c>
      <c r="E258" s="54">
        <v>30</v>
      </c>
      <c r="F258" s="54">
        <v>33</v>
      </c>
      <c r="G258" s="54">
        <v>43</v>
      </c>
      <c r="H258" s="54"/>
      <c r="I258" s="53"/>
      <c r="J258" s="62">
        <v>37</v>
      </c>
      <c r="K258" s="62">
        <v>23</v>
      </c>
      <c r="L258" s="62">
        <v>14</v>
      </c>
      <c r="M258" s="62">
        <v>5</v>
      </c>
      <c r="N258" s="62">
        <v>3</v>
      </c>
      <c r="O258" s="52">
        <v>2</v>
      </c>
      <c r="P258" s="62">
        <f t="shared" si="3"/>
        <v>14</v>
      </c>
      <c r="Q258" s="52" t="s">
        <v>4813</v>
      </c>
      <c r="R258" s="52" t="s">
        <v>6292</v>
      </c>
      <c r="S258" s="62" t="s">
        <v>6293</v>
      </c>
    </row>
    <row r="259" spans="1:19" s="62" customFormat="1" ht="12.75" customHeight="1">
      <c r="A259" s="78">
        <v>42998</v>
      </c>
      <c r="B259" s="54">
        <v>6</v>
      </c>
      <c r="C259" s="54">
        <v>23</v>
      </c>
      <c r="D259" s="54">
        <v>25</v>
      </c>
      <c r="E259" s="54">
        <v>31</v>
      </c>
      <c r="F259" s="54">
        <v>33</v>
      </c>
      <c r="G259" s="54">
        <v>40</v>
      </c>
      <c r="H259" s="54"/>
      <c r="I259" s="53"/>
      <c r="J259" s="62">
        <v>36</v>
      </c>
      <c r="M259" s="62">
        <v>4</v>
      </c>
      <c r="O259" s="52"/>
      <c r="P259" s="62" t="str">
        <f t="shared" ref="P259:P322" si="4">IF(K259&lt;&gt;"",J259-K259,"")</f>
        <v/>
      </c>
      <c r="Q259" s="52" t="s">
        <v>4814</v>
      </c>
      <c r="R259" s="52"/>
    </row>
    <row r="260" spans="1:19" s="62" customFormat="1" ht="12.75" customHeight="1">
      <c r="A260" s="78">
        <v>42997</v>
      </c>
      <c r="B260" s="54">
        <v>1</v>
      </c>
      <c r="C260" s="54">
        <v>8</v>
      </c>
      <c r="D260" s="54">
        <v>9</v>
      </c>
      <c r="E260" s="54">
        <v>22</v>
      </c>
      <c r="F260" s="54">
        <v>23</v>
      </c>
      <c r="G260" s="54">
        <v>31</v>
      </c>
      <c r="H260" s="54"/>
      <c r="I260" s="53"/>
      <c r="J260" s="62">
        <v>37</v>
      </c>
      <c r="M260" s="62">
        <v>3</v>
      </c>
      <c r="O260" s="52"/>
      <c r="P260" s="62" t="str">
        <f t="shared" si="4"/>
        <v/>
      </c>
      <c r="Q260" s="52" t="s">
        <v>4815</v>
      </c>
      <c r="R260" s="52"/>
    </row>
    <row r="261" spans="1:19" s="62" customFormat="1" ht="12.75" customHeight="1">
      <c r="A261" s="78">
        <v>42996</v>
      </c>
      <c r="B261" s="54">
        <v>1</v>
      </c>
      <c r="C261" s="54">
        <v>7</v>
      </c>
      <c r="D261" s="54">
        <v>11</v>
      </c>
      <c r="E261" s="54">
        <v>20</v>
      </c>
      <c r="F261" s="54">
        <v>37</v>
      </c>
      <c r="G261" s="54">
        <v>42</v>
      </c>
      <c r="H261" s="54"/>
      <c r="I261" s="53"/>
      <c r="J261" s="62">
        <v>38</v>
      </c>
      <c r="M261" s="62">
        <v>4</v>
      </c>
      <c r="O261" s="52"/>
      <c r="P261" s="62" t="str">
        <f t="shared" si="4"/>
        <v/>
      </c>
      <c r="Q261" s="52" t="s">
        <v>4816</v>
      </c>
      <c r="R261" s="52"/>
    </row>
    <row r="262" spans="1:19" s="62" customFormat="1" ht="12.75" customHeight="1">
      <c r="A262" s="78">
        <v>42994</v>
      </c>
      <c r="B262" s="54">
        <v>4</v>
      </c>
      <c r="C262" s="54">
        <v>19</v>
      </c>
      <c r="D262" s="54">
        <v>21</v>
      </c>
      <c r="E262" s="54">
        <v>23</v>
      </c>
      <c r="F262" s="54">
        <v>29</v>
      </c>
      <c r="G262" s="54">
        <v>42</v>
      </c>
      <c r="H262" s="54"/>
      <c r="I262" s="53"/>
      <c r="J262" s="62">
        <v>39</v>
      </c>
      <c r="M262" s="62">
        <v>4</v>
      </c>
      <c r="O262" s="52"/>
      <c r="P262" s="62" t="str">
        <f t="shared" si="4"/>
        <v/>
      </c>
      <c r="Q262" s="52" t="s">
        <v>4817</v>
      </c>
      <c r="R262" s="52"/>
    </row>
    <row r="263" spans="1:19" s="62" customFormat="1" ht="12.75" customHeight="1">
      <c r="A263" s="78">
        <v>42993</v>
      </c>
      <c r="B263" s="54">
        <v>13</v>
      </c>
      <c r="C263" s="54">
        <v>24</v>
      </c>
      <c r="D263" s="54">
        <v>41</v>
      </c>
      <c r="E263" s="54">
        <v>42</v>
      </c>
      <c r="F263" s="54">
        <v>48</v>
      </c>
      <c r="G263" s="54">
        <v>49</v>
      </c>
      <c r="H263" s="54"/>
      <c r="I263" s="53"/>
      <c r="J263" s="62">
        <v>38</v>
      </c>
      <c r="K263" s="62">
        <v>22</v>
      </c>
      <c r="L263" s="62">
        <v>16</v>
      </c>
      <c r="M263" s="62">
        <v>5</v>
      </c>
      <c r="N263" s="62">
        <v>4</v>
      </c>
      <c r="O263" s="52">
        <v>1</v>
      </c>
      <c r="P263" s="62">
        <f t="shared" si="4"/>
        <v>16</v>
      </c>
      <c r="Q263" s="52" t="s">
        <v>4818</v>
      </c>
      <c r="R263" s="52" t="s">
        <v>6294</v>
      </c>
      <c r="S263" s="62" t="s">
        <v>6295</v>
      </c>
    </row>
    <row r="264" spans="1:19" s="62" customFormat="1" ht="12.75" customHeight="1">
      <c r="A264" s="78">
        <v>42992</v>
      </c>
      <c r="B264" s="54">
        <v>1</v>
      </c>
      <c r="C264" s="54">
        <v>9</v>
      </c>
      <c r="D264" s="54">
        <v>28</v>
      </c>
      <c r="E264" s="54">
        <v>30</v>
      </c>
      <c r="F264" s="54">
        <v>41</v>
      </c>
      <c r="G264" s="54">
        <v>44</v>
      </c>
      <c r="H264" s="54"/>
      <c r="I264" s="53"/>
      <c r="J264" s="62">
        <v>37</v>
      </c>
      <c r="M264" s="62">
        <v>4</v>
      </c>
      <c r="O264" s="52"/>
      <c r="P264" s="62" t="str">
        <f t="shared" si="4"/>
        <v/>
      </c>
      <c r="Q264" s="52" t="s">
        <v>4819</v>
      </c>
      <c r="R264" s="52"/>
    </row>
    <row r="265" spans="1:19" s="62" customFormat="1" ht="12.75" customHeight="1">
      <c r="A265" s="78">
        <v>42991</v>
      </c>
      <c r="B265" s="54">
        <v>3</v>
      </c>
      <c r="C265" s="54">
        <v>17</v>
      </c>
      <c r="D265" s="54">
        <v>20</v>
      </c>
      <c r="E265" s="54">
        <v>25</v>
      </c>
      <c r="F265" s="54">
        <v>30</v>
      </c>
      <c r="G265" s="54">
        <v>48</v>
      </c>
      <c r="H265" s="54"/>
      <c r="I265" s="53"/>
      <c r="J265" s="62">
        <v>37</v>
      </c>
      <c r="M265" s="62">
        <v>4</v>
      </c>
      <c r="O265" s="52"/>
      <c r="P265" s="62" t="str">
        <f t="shared" si="4"/>
        <v/>
      </c>
      <c r="Q265" s="52" t="s">
        <v>4820</v>
      </c>
      <c r="R265" s="52"/>
    </row>
    <row r="266" spans="1:19" s="62" customFormat="1" ht="12.75" customHeight="1">
      <c r="A266" s="78">
        <v>42990</v>
      </c>
      <c r="B266" s="54">
        <v>3</v>
      </c>
      <c r="C266" s="54">
        <v>19</v>
      </c>
      <c r="D266" s="54">
        <v>27</v>
      </c>
      <c r="E266" s="54">
        <v>39</v>
      </c>
      <c r="F266" s="54">
        <v>40</v>
      </c>
      <c r="G266" s="54">
        <v>43</v>
      </c>
      <c r="H266" s="54"/>
      <c r="I266" s="53"/>
      <c r="J266" s="62">
        <v>37</v>
      </c>
      <c r="K266" s="62">
        <v>21</v>
      </c>
      <c r="L266" s="62">
        <v>16</v>
      </c>
      <c r="M266" s="62">
        <v>5</v>
      </c>
      <c r="N266" s="62">
        <v>0</v>
      </c>
      <c r="O266" s="52">
        <v>5</v>
      </c>
      <c r="P266" s="62">
        <f t="shared" si="4"/>
        <v>16</v>
      </c>
      <c r="Q266" s="52" t="s">
        <v>4821</v>
      </c>
      <c r="R266" s="52" t="s">
        <v>6296</v>
      </c>
      <c r="S266" s="62" t="s">
        <v>6297</v>
      </c>
    </row>
    <row r="267" spans="1:19" s="62" customFormat="1" ht="12.75" customHeight="1">
      <c r="A267" s="78">
        <v>42989</v>
      </c>
      <c r="B267" s="54">
        <v>15</v>
      </c>
      <c r="C267" s="54">
        <v>20</v>
      </c>
      <c r="D267" s="54">
        <v>28</v>
      </c>
      <c r="E267" s="54">
        <v>32</v>
      </c>
      <c r="F267" s="54">
        <v>46</v>
      </c>
      <c r="G267" s="54">
        <v>49</v>
      </c>
      <c r="H267" s="54"/>
      <c r="I267" s="53"/>
      <c r="J267" s="62">
        <v>35</v>
      </c>
      <c r="M267" s="62">
        <v>3</v>
      </c>
      <c r="O267" s="52"/>
      <c r="P267" s="62" t="str">
        <f t="shared" si="4"/>
        <v/>
      </c>
      <c r="Q267" s="52" t="s">
        <v>4822</v>
      </c>
      <c r="R267" s="52"/>
    </row>
    <row r="268" spans="1:19" s="62" customFormat="1" ht="12.75" customHeight="1">
      <c r="A268" s="78">
        <v>42987</v>
      </c>
      <c r="B268" s="54">
        <v>23</v>
      </c>
      <c r="C268" s="54">
        <v>25</v>
      </c>
      <c r="D268" s="54">
        <v>34</v>
      </c>
      <c r="E268" s="54">
        <v>35</v>
      </c>
      <c r="F268" s="54">
        <v>37</v>
      </c>
      <c r="G268" s="54">
        <v>42</v>
      </c>
      <c r="H268" s="54"/>
      <c r="I268" s="53"/>
      <c r="J268" s="62">
        <v>37</v>
      </c>
      <c r="K268" s="62">
        <v>22</v>
      </c>
      <c r="L268" s="62">
        <v>15</v>
      </c>
      <c r="M268" s="62">
        <v>5</v>
      </c>
      <c r="N268" s="62">
        <v>0</v>
      </c>
      <c r="O268" s="52">
        <v>5</v>
      </c>
      <c r="P268" s="62">
        <f t="shared" si="4"/>
        <v>15</v>
      </c>
      <c r="Q268" s="52" t="s">
        <v>4823</v>
      </c>
      <c r="R268" s="52" t="s">
        <v>6298</v>
      </c>
      <c r="S268" s="62" t="s">
        <v>6299</v>
      </c>
    </row>
    <row r="269" spans="1:19" s="62" customFormat="1" ht="12.75" customHeight="1">
      <c r="A269" s="78">
        <v>42986</v>
      </c>
      <c r="B269" s="54">
        <v>1</v>
      </c>
      <c r="C269" s="54">
        <v>12</v>
      </c>
      <c r="D269" s="54">
        <v>27</v>
      </c>
      <c r="E269" s="54">
        <v>32</v>
      </c>
      <c r="F269" s="54">
        <v>37</v>
      </c>
      <c r="G269" s="54">
        <v>40</v>
      </c>
      <c r="H269" s="54"/>
      <c r="I269" s="53"/>
      <c r="J269" s="62">
        <v>35</v>
      </c>
      <c r="M269" s="62">
        <v>3</v>
      </c>
      <c r="O269" s="52"/>
      <c r="P269" s="62" t="str">
        <f t="shared" si="4"/>
        <v/>
      </c>
      <c r="Q269" s="52" t="s">
        <v>4824</v>
      </c>
      <c r="R269" s="52"/>
    </row>
    <row r="270" spans="1:19" s="62" customFormat="1" ht="12.75" customHeight="1">
      <c r="A270" s="78">
        <v>42985</v>
      </c>
      <c r="B270" s="54">
        <v>2</v>
      </c>
      <c r="C270" s="54">
        <v>14</v>
      </c>
      <c r="D270" s="54">
        <v>20</v>
      </c>
      <c r="E270" s="54">
        <v>26</v>
      </c>
      <c r="F270" s="54">
        <v>36</v>
      </c>
      <c r="G270" s="54">
        <v>37</v>
      </c>
      <c r="H270" s="54"/>
      <c r="I270" s="53"/>
      <c r="J270" s="62">
        <v>35</v>
      </c>
      <c r="M270" s="62">
        <v>3</v>
      </c>
      <c r="O270" s="52"/>
      <c r="P270" s="62" t="str">
        <f t="shared" si="4"/>
        <v/>
      </c>
      <c r="Q270" s="52" t="s">
        <v>4825</v>
      </c>
      <c r="R270" s="52"/>
    </row>
    <row r="271" spans="1:19" s="62" customFormat="1" ht="12.75" customHeight="1">
      <c r="A271" s="78">
        <v>42984</v>
      </c>
      <c r="B271" s="54">
        <v>6</v>
      </c>
      <c r="C271" s="54">
        <v>9</v>
      </c>
      <c r="D271" s="54">
        <v>10</v>
      </c>
      <c r="E271" s="54">
        <v>22</v>
      </c>
      <c r="F271" s="54">
        <v>37</v>
      </c>
      <c r="G271" s="54">
        <v>43</v>
      </c>
      <c r="H271" s="54"/>
      <c r="I271" s="53"/>
      <c r="J271" s="62">
        <v>34</v>
      </c>
      <c r="M271" s="62">
        <v>3</v>
      </c>
      <c r="O271" s="52"/>
      <c r="P271" s="62" t="str">
        <f t="shared" si="4"/>
        <v/>
      </c>
      <c r="Q271" s="52" t="s">
        <v>4826</v>
      </c>
      <c r="R271" s="52"/>
    </row>
    <row r="272" spans="1:19" s="62" customFormat="1" ht="12.75" customHeight="1">
      <c r="A272" s="78">
        <v>42983</v>
      </c>
      <c r="B272" s="54">
        <v>15</v>
      </c>
      <c r="C272" s="54">
        <v>16</v>
      </c>
      <c r="D272" s="54">
        <v>18</v>
      </c>
      <c r="E272" s="54">
        <v>29</v>
      </c>
      <c r="F272" s="54">
        <v>45</v>
      </c>
      <c r="G272" s="54">
        <v>48</v>
      </c>
      <c r="H272" s="54"/>
      <c r="I272" s="53"/>
      <c r="J272" s="62">
        <v>32</v>
      </c>
      <c r="M272" s="62">
        <v>3</v>
      </c>
      <c r="O272" s="52"/>
      <c r="P272" s="62" t="str">
        <f t="shared" si="4"/>
        <v/>
      </c>
      <c r="Q272" s="52" t="s">
        <v>4827</v>
      </c>
      <c r="R272" s="52"/>
    </row>
    <row r="273" spans="1:19" s="62" customFormat="1" ht="12.75" customHeight="1">
      <c r="A273" s="78">
        <v>42982</v>
      </c>
      <c r="B273" s="54">
        <v>3</v>
      </c>
      <c r="C273" s="54">
        <v>24</v>
      </c>
      <c r="D273" s="54">
        <v>32</v>
      </c>
      <c r="E273" s="54">
        <v>35</v>
      </c>
      <c r="F273" s="54">
        <v>43</v>
      </c>
      <c r="G273" s="54">
        <v>48</v>
      </c>
      <c r="H273" s="54"/>
      <c r="I273" s="53"/>
      <c r="J273" s="62">
        <v>35</v>
      </c>
      <c r="K273" s="62">
        <v>19</v>
      </c>
      <c r="L273" s="62">
        <v>16</v>
      </c>
      <c r="M273" s="62">
        <v>5</v>
      </c>
      <c r="N273" s="62">
        <v>4</v>
      </c>
      <c r="O273" s="52">
        <v>1</v>
      </c>
      <c r="P273" s="62">
        <f t="shared" si="4"/>
        <v>16</v>
      </c>
      <c r="Q273" s="52" t="s">
        <v>4828</v>
      </c>
      <c r="R273" s="52" t="s">
        <v>6300</v>
      </c>
      <c r="S273" s="62" t="s">
        <v>6301</v>
      </c>
    </row>
    <row r="274" spans="1:19" s="62" customFormat="1" ht="12.75" customHeight="1">
      <c r="A274" s="78">
        <v>42980</v>
      </c>
      <c r="B274" s="54">
        <v>2</v>
      </c>
      <c r="C274" s="54">
        <v>4</v>
      </c>
      <c r="D274" s="54">
        <v>6</v>
      </c>
      <c r="E274" s="54">
        <v>18</v>
      </c>
      <c r="F274" s="54">
        <v>35</v>
      </c>
      <c r="G274" s="54">
        <v>48</v>
      </c>
      <c r="H274" s="54"/>
      <c r="I274" s="53"/>
      <c r="J274" s="62">
        <v>34</v>
      </c>
      <c r="M274" s="62">
        <v>3</v>
      </c>
      <c r="O274" s="52"/>
      <c r="P274" s="62" t="str">
        <f t="shared" si="4"/>
        <v/>
      </c>
      <c r="Q274" s="52" t="s">
        <v>4829</v>
      </c>
      <c r="R274" s="52"/>
    </row>
    <row r="275" spans="1:19" s="62" customFormat="1" ht="12.75" customHeight="1">
      <c r="A275" s="78">
        <v>42979</v>
      </c>
      <c r="B275" s="54">
        <v>23</v>
      </c>
      <c r="C275" s="54">
        <v>33</v>
      </c>
      <c r="D275" s="54">
        <v>34</v>
      </c>
      <c r="E275" s="54">
        <v>36</v>
      </c>
      <c r="F275" s="54">
        <v>38</v>
      </c>
      <c r="G275" s="54">
        <v>39</v>
      </c>
      <c r="H275" s="54"/>
      <c r="I275" s="53"/>
      <c r="J275" s="62">
        <v>34</v>
      </c>
      <c r="K275" s="62">
        <v>21</v>
      </c>
      <c r="L275" s="62">
        <v>13</v>
      </c>
      <c r="M275" s="62">
        <v>5</v>
      </c>
      <c r="N275" s="62">
        <v>4</v>
      </c>
      <c r="O275" s="52">
        <v>1</v>
      </c>
      <c r="P275" s="62">
        <f t="shared" si="4"/>
        <v>13</v>
      </c>
      <c r="Q275" s="52" t="s">
        <v>4830</v>
      </c>
      <c r="R275" s="52" t="s">
        <v>6302</v>
      </c>
      <c r="S275" s="62" t="s">
        <v>6303</v>
      </c>
    </row>
    <row r="276" spans="1:19" s="62" customFormat="1" ht="12.75" customHeight="1">
      <c r="A276" s="78">
        <v>42978</v>
      </c>
      <c r="B276" s="54">
        <v>3</v>
      </c>
      <c r="C276" s="54">
        <v>22</v>
      </c>
      <c r="D276" s="54">
        <v>23</v>
      </c>
      <c r="E276" s="54">
        <v>27</v>
      </c>
      <c r="F276" s="54">
        <v>41</v>
      </c>
      <c r="G276" s="54">
        <v>42</v>
      </c>
      <c r="H276" s="54"/>
      <c r="I276" s="53"/>
      <c r="J276" s="62">
        <v>35</v>
      </c>
      <c r="K276" s="62">
        <v>21</v>
      </c>
      <c r="L276" s="62">
        <v>14</v>
      </c>
      <c r="M276" s="62">
        <v>5</v>
      </c>
      <c r="N276" s="62">
        <v>3</v>
      </c>
      <c r="O276" s="52">
        <v>2</v>
      </c>
      <c r="P276" s="62">
        <f t="shared" si="4"/>
        <v>14</v>
      </c>
      <c r="Q276" s="52" t="s">
        <v>4831</v>
      </c>
      <c r="R276" s="52" t="s">
        <v>6304</v>
      </c>
      <c r="S276" s="62" t="s">
        <v>6305</v>
      </c>
    </row>
    <row r="277" spans="1:19" s="62" customFormat="1" ht="12.75" customHeight="1">
      <c r="A277" s="78">
        <v>42977</v>
      </c>
      <c r="B277" s="54">
        <v>6</v>
      </c>
      <c r="C277" s="54">
        <v>11</v>
      </c>
      <c r="D277" s="54">
        <v>15</v>
      </c>
      <c r="E277" s="54">
        <v>22</v>
      </c>
      <c r="F277" s="54">
        <v>34</v>
      </c>
      <c r="G277" s="54">
        <v>36</v>
      </c>
      <c r="H277" s="54"/>
      <c r="I277" s="53"/>
      <c r="J277" s="62">
        <v>34</v>
      </c>
      <c r="K277" s="62">
        <v>20</v>
      </c>
      <c r="L277" s="62">
        <v>14</v>
      </c>
      <c r="M277" s="62">
        <v>5</v>
      </c>
      <c r="N277" s="62">
        <v>2</v>
      </c>
      <c r="O277" s="52">
        <v>3</v>
      </c>
      <c r="P277" s="62">
        <f t="shared" si="4"/>
        <v>14</v>
      </c>
      <c r="Q277" s="52" t="s">
        <v>4832</v>
      </c>
      <c r="R277" s="52" t="s">
        <v>6306</v>
      </c>
      <c r="S277" s="62" t="s">
        <v>6307</v>
      </c>
    </row>
    <row r="278" spans="1:19" s="62" customFormat="1" ht="12.75" customHeight="1">
      <c r="A278" s="78">
        <v>42976</v>
      </c>
      <c r="B278" s="54">
        <v>4</v>
      </c>
      <c r="C278" s="54">
        <v>8</v>
      </c>
      <c r="D278" s="54">
        <v>19</v>
      </c>
      <c r="E278" s="54">
        <v>21</v>
      </c>
      <c r="F278" s="54">
        <v>32</v>
      </c>
      <c r="G278" s="54">
        <v>43</v>
      </c>
      <c r="H278" s="54"/>
      <c r="I278" s="53"/>
      <c r="J278" s="62">
        <v>33</v>
      </c>
      <c r="K278" s="62">
        <v>19</v>
      </c>
      <c r="L278" s="62">
        <v>14</v>
      </c>
      <c r="M278" s="62">
        <v>5</v>
      </c>
      <c r="N278" s="62">
        <v>2</v>
      </c>
      <c r="O278" s="52">
        <v>3</v>
      </c>
      <c r="P278" s="62">
        <f t="shared" si="4"/>
        <v>14</v>
      </c>
      <c r="Q278" s="52" t="s">
        <v>4833</v>
      </c>
      <c r="R278" s="52" t="s">
        <v>6308</v>
      </c>
      <c r="S278" s="62" t="s">
        <v>6309</v>
      </c>
    </row>
    <row r="279" spans="1:19" s="62" customFormat="1" ht="12.75" customHeight="1">
      <c r="A279" s="78">
        <v>42975</v>
      </c>
      <c r="B279" s="54">
        <v>8</v>
      </c>
      <c r="C279" s="54">
        <v>15</v>
      </c>
      <c r="D279" s="54">
        <v>27</v>
      </c>
      <c r="E279" s="54">
        <v>33</v>
      </c>
      <c r="F279" s="54">
        <v>42</v>
      </c>
      <c r="G279" s="54">
        <v>46</v>
      </c>
      <c r="H279" s="54"/>
      <c r="I279" s="53"/>
      <c r="J279" s="62">
        <v>32</v>
      </c>
      <c r="M279" s="62">
        <v>4</v>
      </c>
      <c r="O279" s="52"/>
      <c r="P279" s="62" t="str">
        <f t="shared" si="4"/>
        <v/>
      </c>
      <c r="Q279" s="52" t="s">
        <v>4834</v>
      </c>
      <c r="R279" s="52"/>
    </row>
    <row r="280" spans="1:19" s="62" customFormat="1" ht="12.75" customHeight="1">
      <c r="A280" s="78">
        <v>42973</v>
      </c>
      <c r="B280" s="54">
        <v>4</v>
      </c>
      <c r="C280" s="54">
        <v>5</v>
      </c>
      <c r="D280" s="54">
        <v>11</v>
      </c>
      <c r="E280" s="54">
        <v>12</v>
      </c>
      <c r="F280" s="54">
        <v>22</v>
      </c>
      <c r="G280" s="54">
        <v>40</v>
      </c>
      <c r="H280" s="54"/>
      <c r="I280" s="53"/>
      <c r="J280" s="62">
        <v>34</v>
      </c>
      <c r="K280" s="62">
        <v>20</v>
      </c>
      <c r="L280" s="62">
        <v>14</v>
      </c>
      <c r="M280" s="62">
        <v>6</v>
      </c>
      <c r="N280" s="62">
        <v>4</v>
      </c>
      <c r="O280" s="52">
        <v>2</v>
      </c>
      <c r="P280" s="62">
        <f t="shared" si="4"/>
        <v>14</v>
      </c>
      <c r="Q280" s="52" t="s">
        <v>4835</v>
      </c>
      <c r="R280" s="52" t="s">
        <v>6310</v>
      </c>
      <c r="S280" s="62" t="s">
        <v>6311</v>
      </c>
    </row>
    <row r="281" spans="1:19" s="62" customFormat="1" ht="12.75" customHeight="1">
      <c r="A281" s="78">
        <v>42972</v>
      </c>
      <c r="B281" s="54">
        <v>3</v>
      </c>
      <c r="C281" s="54">
        <v>7</v>
      </c>
      <c r="D281" s="54">
        <v>18</v>
      </c>
      <c r="E281" s="54">
        <v>22</v>
      </c>
      <c r="F281" s="54">
        <v>28</v>
      </c>
      <c r="G281" s="54">
        <v>32</v>
      </c>
      <c r="H281" s="54"/>
      <c r="I281" s="53"/>
      <c r="J281" s="62">
        <v>33</v>
      </c>
      <c r="K281" s="62">
        <v>19</v>
      </c>
      <c r="L281" s="62">
        <v>14</v>
      </c>
      <c r="M281" s="62">
        <v>5</v>
      </c>
      <c r="N281" s="62">
        <v>3</v>
      </c>
      <c r="O281" s="52">
        <v>2</v>
      </c>
      <c r="P281" s="62">
        <f t="shared" si="4"/>
        <v>14</v>
      </c>
      <c r="Q281" s="52" t="s">
        <v>4836</v>
      </c>
      <c r="R281" s="52" t="s">
        <v>6312</v>
      </c>
      <c r="S281" s="62" t="s">
        <v>6313</v>
      </c>
    </row>
    <row r="282" spans="1:19" s="62" customFormat="1" ht="12.75" customHeight="1">
      <c r="A282" s="78">
        <v>42971</v>
      </c>
      <c r="B282" s="54">
        <v>5</v>
      </c>
      <c r="C282" s="54">
        <v>15</v>
      </c>
      <c r="D282" s="54">
        <v>18</v>
      </c>
      <c r="E282" s="54">
        <v>31</v>
      </c>
      <c r="F282" s="54">
        <v>36</v>
      </c>
      <c r="G282" s="54">
        <v>43</v>
      </c>
      <c r="H282" s="54"/>
      <c r="I282" s="53"/>
      <c r="J282" s="62">
        <v>33</v>
      </c>
      <c r="M282" s="62">
        <v>4</v>
      </c>
      <c r="O282" s="52"/>
      <c r="P282" s="62" t="str">
        <f t="shared" si="4"/>
        <v/>
      </c>
      <c r="Q282" s="52" t="s">
        <v>4837</v>
      </c>
      <c r="R282" s="52"/>
    </row>
    <row r="283" spans="1:19" s="62" customFormat="1" ht="12.75" customHeight="1">
      <c r="A283" s="78">
        <v>42970</v>
      </c>
      <c r="B283" s="54">
        <v>1</v>
      </c>
      <c r="C283" s="54">
        <v>7</v>
      </c>
      <c r="D283" s="54">
        <v>9</v>
      </c>
      <c r="E283" s="54">
        <v>16</v>
      </c>
      <c r="F283" s="54">
        <v>23</v>
      </c>
      <c r="G283" s="54">
        <v>45</v>
      </c>
      <c r="H283" s="54"/>
      <c r="I283" s="53"/>
      <c r="J283" s="62">
        <v>34</v>
      </c>
      <c r="K283" s="62">
        <v>20</v>
      </c>
      <c r="L283" s="62">
        <v>14</v>
      </c>
      <c r="M283" s="62">
        <v>5</v>
      </c>
      <c r="N283" s="62">
        <v>2</v>
      </c>
      <c r="O283" s="52">
        <v>3</v>
      </c>
      <c r="P283" s="62">
        <f t="shared" si="4"/>
        <v>14</v>
      </c>
      <c r="Q283" s="52" t="s">
        <v>4838</v>
      </c>
      <c r="R283" s="52" t="s">
        <v>6314</v>
      </c>
      <c r="S283" s="62" t="s">
        <v>6315</v>
      </c>
    </row>
    <row r="284" spans="1:19" s="62" customFormat="1" ht="12.75" customHeight="1">
      <c r="A284" s="78">
        <v>42969</v>
      </c>
      <c r="B284" s="54">
        <v>16</v>
      </c>
      <c r="C284" s="54">
        <v>18</v>
      </c>
      <c r="D284" s="54">
        <v>30</v>
      </c>
      <c r="E284" s="54">
        <v>33</v>
      </c>
      <c r="F284" s="54">
        <v>39</v>
      </c>
      <c r="G284" s="54">
        <v>47</v>
      </c>
      <c r="H284" s="54"/>
      <c r="I284" s="53"/>
      <c r="J284" s="62">
        <v>39</v>
      </c>
      <c r="K284" s="62">
        <v>23</v>
      </c>
      <c r="L284" s="62">
        <v>16</v>
      </c>
      <c r="M284" s="62">
        <v>6</v>
      </c>
      <c r="N284" s="62">
        <v>3</v>
      </c>
      <c r="O284" s="52">
        <v>3</v>
      </c>
      <c r="P284" s="62">
        <f t="shared" si="4"/>
        <v>16</v>
      </c>
      <c r="Q284" s="52" t="s">
        <v>4839</v>
      </c>
      <c r="R284" s="52" t="s">
        <v>6316</v>
      </c>
      <c r="S284" s="62" t="s">
        <v>6317</v>
      </c>
    </row>
    <row r="285" spans="1:19" s="62" customFormat="1" ht="12.75" customHeight="1">
      <c r="A285" s="78">
        <v>42968</v>
      </c>
      <c r="B285" s="54">
        <v>5</v>
      </c>
      <c r="C285" s="54">
        <v>25</v>
      </c>
      <c r="D285" s="54">
        <v>27</v>
      </c>
      <c r="E285" s="54">
        <v>30</v>
      </c>
      <c r="F285" s="54">
        <v>31</v>
      </c>
      <c r="G285" s="54">
        <v>40</v>
      </c>
      <c r="H285" s="54"/>
      <c r="I285" s="53"/>
      <c r="J285" s="62">
        <v>39</v>
      </c>
      <c r="K285" s="62">
        <v>23</v>
      </c>
      <c r="L285" s="62">
        <v>16</v>
      </c>
      <c r="M285" s="62">
        <v>5</v>
      </c>
      <c r="N285" s="62">
        <v>1</v>
      </c>
      <c r="O285" s="52">
        <v>4</v>
      </c>
      <c r="P285" s="62">
        <f t="shared" si="4"/>
        <v>16</v>
      </c>
      <c r="Q285" s="52" t="s">
        <v>4840</v>
      </c>
      <c r="R285" s="52" t="s">
        <v>6318</v>
      </c>
      <c r="S285" s="62" t="s">
        <v>6319</v>
      </c>
    </row>
    <row r="286" spans="1:19" s="62" customFormat="1" ht="12.75" customHeight="1">
      <c r="A286" s="78">
        <v>42966</v>
      </c>
      <c r="B286" s="54">
        <v>6</v>
      </c>
      <c r="C286" s="54">
        <v>11</v>
      </c>
      <c r="D286" s="54">
        <v>12</v>
      </c>
      <c r="E286" s="54">
        <v>13</v>
      </c>
      <c r="F286" s="54">
        <v>24</v>
      </c>
      <c r="G286" s="54">
        <v>47</v>
      </c>
      <c r="H286" s="54"/>
      <c r="I286" s="53"/>
      <c r="J286" s="62">
        <v>37</v>
      </c>
      <c r="M286" s="62">
        <v>4</v>
      </c>
      <c r="O286" s="52"/>
      <c r="P286" s="62" t="str">
        <f t="shared" si="4"/>
        <v/>
      </c>
      <c r="Q286" s="52" t="s">
        <v>4841</v>
      </c>
      <c r="R286" s="52"/>
    </row>
    <row r="287" spans="1:19" s="62" customFormat="1" ht="12.75" customHeight="1">
      <c r="A287" s="78">
        <v>42965</v>
      </c>
      <c r="B287" s="54">
        <v>4</v>
      </c>
      <c r="C287" s="54">
        <v>16</v>
      </c>
      <c r="D287" s="54">
        <v>19</v>
      </c>
      <c r="E287" s="54">
        <v>22</v>
      </c>
      <c r="F287" s="54">
        <v>25</v>
      </c>
      <c r="G287" s="54">
        <v>32</v>
      </c>
      <c r="H287" s="54"/>
      <c r="I287" s="53"/>
      <c r="J287" s="62">
        <v>38</v>
      </c>
      <c r="K287" s="62">
        <v>22</v>
      </c>
      <c r="L287" s="62">
        <v>16</v>
      </c>
      <c r="M287" s="62">
        <v>5</v>
      </c>
      <c r="N287" s="62">
        <v>2</v>
      </c>
      <c r="O287" s="52">
        <v>3</v>
      </c>
      <c r="P287" s="62">
        <f t="shared" si="4"/>
        <v>16</v>
      </c>
      <c r="Q287" s="52" t="s">
        <v>4842</v>
      </c>
      <c r="R287" s="52" t="s">
        <v>6320</v>
      </c>
      <c r="S287" s="62" t="s">
        <v>6321</v>
      </c>
    </row>
    <row r="288" spans="1:19" s="62" customFormat="1" ht="12.75" customHeight="1">
      <c r="A288" s="78">
        <v>42964</v>
      </c>
      <c r="B288" s="54">
        <v>9</v>
      </c>
      <c r="C288" s="54">
        <v>15</v>
      </c>
      <c r="D288" s="54">
        <v>19</v>
      </c>
      <c r="E288" s="54">
        <v>28</v>
      </c>
      <c r="F288" s="54">
        <v>39</v>
      </c>
      <c r="G288" s="54">
        <v>47</v>
      </c>
      <c r="H288" s="54"/>
      <c r="I288" s="53"/>
      <c r="J288" s="62">
        <v>38</v>
      </c>
      <c r="M288" s="62">
        <v>4</v>
      </c>
      <c r="O288" s="52"/>
      <c r="P288" s="62" t="str">
        <f t="shared" si="4"/>
        <v/>
      </c>
      <c r="Q288" s="52" t="s">
        <v>4843</v>
      </c>
      <c r="R288" s="52"/>
    </row>
    <row r="289" spans="1:19" s="62" customFormat="1" ht="12.75" customHeight="1">
      <c r="A289" s="78">
        <v>42963</v>
      </c>
      <c r="B289" s="54">
        <v>9</v>
      </c>
      <c r="C289" s="54">
        <v>24</v>
      </c>
      <c r="D289" s="54">
        <v>31</v>
      </c>
      <c r="E289" s="54">
        <v>33</v>
      </c>
      <c r="F289" s="54">
        <v>38</v>
      </c>
      <c r="G289" s="54">
        <v>46</v>
      </c>
      <c r="H289" s="54"/>
      <c r="I289" s="53"/>
      <c r="J289" s="62">
        <v>36</v>
      </c>
      <c r="M289" s="62">
        <v>3</v>
      </c>
      <c r="O289" s="52"/>
      <c r="P289" s="62" t="str">
        <f t="shared" si="4"/>
        <v/>
      </c>
      <c r="Q289" s="52" t="s">
        <v>4844</v>
      </c>
      <c r="R289" s="52"/>
    </row>
    <row r="290" spans="1:19" s="62" customFormat="1" ht="12.75" customHeight="1">
      <c r="A290" s="78">
        <v>42962</v>
      </c>
      <c r="B290" s="54">
        <v>7</v>
      </c>
      <c r="C290" s="54">
        <v>13</v>
      </c>
      <c r="D290" s="54">
        <v>23</v>
      </c>
      <c r="E290" s="54">
        <v>30</v>
      </c>
      <c r="F290" s="54">
        <v>37</v>
      </c>
      <c r="G290" s="54">
        <v>49</v>
      </c>
      <c r="H290" s="54"/>
      <c r="I290" s="53"/>
      <c r="J290" s="62">
        <v>37</v>
      </c>
      <c r="M290" s="62">
        <v>4</v>
      </c>
      <c r="O290" s="52"/>
      <c r="P290" s="62" t="str">
        <f t="shared" si="4"/>
        <v/>
      </c>
      <c r="Q290" s="52" t="s">
        <v>4845</v>
      </c>
      <c r="R290" s="52"/>
    </row>
    <row r="291" spans="1:19" s="62" customFormat="1" ht="12.75" customHeight="1">
      <c r="A291" s="78">
        <v>42961</v>
      </c>
      <c r="B291" s="54">
        <v>18</v>
      </c>
      <c r="C291" s="54">
        <v>19</v>
      </c>
      <c r="D291" s="54">
        <v>27</v>
      </c>
      <c r="E291" s="54">
        <v>30</v>
      </c>
      <c r="F291" s="54">
        <v>33</v>
      </c>
      <c r="G291" s="54">
        <v>39</v>
      </c>
      <c r="H291" s="54"/>
      <c r="I291" s="53"/>
      <c r="J291" s="62">
        <v>36</v>
      </c>
      <c r="M291" s="62">
        <v>3</v>
      </c>
      <c r="O291" s="52"/>
      <c r="P291" s="62" t="str">
        <f t="shared" si="4"/>
        <v/>
      </c>
      <c r="Q291" s="52" t="s">
        <v>4846</v>
      </c>
      <c r="R291" s="52"/>
    </row>
    <row r="292" spans="1:19" s="62" customFormat="1" ht="12.75" customHeight="1">
      <c r="A292" s="78">
        <v>42959</v>
      </c>
      <c r="B292" s="54">
        <v>3</v>
      </c>
      <c r="C292" s="54">
        <v>4</v>
      </c>
      <c r="D292" s="54">
        <v>7</v>
      </c>
      <c r="E292" s="54">
        <v>18</v>
      </c>
      <c r="F292" s="54">
        <v>24</v>
      </c>
      <c r="G292" s="54">
        <v>34</v>
      </c>
      <c r="H292" s="54"/>
      <c r="I292" s="53"/>
      <c r="J292" s="62">
        <v>34</v>
      </c>
      <c r="M292" s="62">
        <v>3</v>
      </c>
      <c r="O292" s="52"/>
      <c r="P292" s="62" t="str">
        <f t="shared" si="4"/>
        <v/>
      </c>
      <c r="Q292" s="52" t="s">
        <v>4847</v>
      </c>
      <c r="R292" s="52"/>
    </row>
    <row r="293" spans="1:19" s="62" customFormat="1" ht="12.75" customHeight="1">
      <c r="A293" s="78">
        <v>42958</v>
      </c>
      <c r="B293" s="54">
        <v>5</v>
      </c>
      <c r="C293" s="54">
        <v>7</v>
      </c>
      <c r="D293" s="54">
        <v>30</v>
      </c>
      <c r="E293" s="54">
        <v>43</v>
      </c>
      <c r="F293" s="54">
        <v>45</v>
      </c>
      <c r="G293" s="54">
        <v>48</v>
      </c>
      <c r="H293" s="54"/>
      <c r="I293" s="53"/>
      <c r="J293" s="62">
        <v>34</v>
      </c>
      <c r="K293" s="62">
        <v>19</v>
      </c>
      <c r="L293" s="62">
        <v>15</v>
      </c>
      <c r="M293" s="62">
        <v>5</v>
      </c>
      <c r="N293" s="62">
        <v>1</v>
      </c>
      <c r="O293" s="52">
        <v>4</v>
      </c>
      <c r="P293" s="62">
        <f t="shared" si="4"/>
        <v>15</v>
      </c>
      <c r="Q293" s="52" t="s">
        <v>4848</v>
      </c>
      <c r="R293" s="52" t="s">
        <v>6322</v>
      </c>
      <c r="S293" s="62" t="s">
        <v>6323</v>
      </c>
    </row>
    <row r="294" spans="1:19" s="62" customFormat="1" ht="12.75" customHeight="1">
      <c r="A294" s="78">
        <v>42957</v>
      </c>
      <c r="B294" s="54">
        <v>1</v>
      </c>
      <c r="C294" s="54">
        <v>26</v>
      </c>
      <c r="D294" s="54">
        <v>36</v>
      </c>
      <c r="E294" s="54">
        <v>38</v>
      </c>
      <c r="F294" s="54">
        <v>42</v>
      </c>
      <c r="G294" s="54">
        <v>44</v>
      </c>
      <c r="H294" s="54"/>
      <c r="I294" s="53"/>
      <c r="J294" s="62">
        <v>33</v>
      </c>
      <c r="M294" s="62">
        <v>4</v>
      </c>
      <c r="O294" s="52"/>
      <c r="P294" s="62" t="str">
        <f t="shared" si="4"/>
        <v/>
      </c>
      <c r="Q294" s="52" t="s">
        <v>4849</v>
      </c>
      <c r="R294" s="52"/>
    </row>
    <row r="295" spans="1:19" s="62" customFormat="1" ht="12.75" customHeight="1">
      <c r="A295" s="78">
        <v>42956</v>
      </c>
      <c r="B295" s="54">
        <v>4</v>
      </c>
      <c r="C295" s="54">
        <v>20</v>
      </c>
      <c r="D295" s="54">
        <v>25</v>
      </c>
      <c r="E295" s="54">
        <v>30</v>
      </c>
      <c r="F295" s="54">
        <v>47</v>
      </c>
      <c r="G295" s="54">
        <v>48</v>
      </c>
      <c r="H295" s="54"/>
      <c r="I295" s="53"/>
      <c r="J295" s="62">
        <v>32</v>
      </c>
      <c r="M295" s="62">
        <v>4</v>
      </c>
      <c r="O295" s="52"/>
      <c r="P295" s="62" t="str">
        <f t="shared" si="4"/>
        <v/>
      </c>
      <c r="Q295" s="52" t="s">
        <v>4850</v>
      </c>
      <c r="R295" s="52"/>
    </row>
    <row r="296" spans="1:19" s="62" customFormat="1" ht="12.75" customHeight="1">
      <c r="A296" s="78">
        <v>42955</v>
      </c>
      <c r="B296" s="54">
        <v>5</v>
      </c>
      <c r="C296" s="54">
        <v>12</v>
      </c>
      <c r="D296" s="54">
        <v>16</v>
      </c>
      <c r="E296" s="54">
        <v>19</v>
      </c>
      <c r="F296" s="54">
        <v>36</v>
      </c>
      <c r="G296" s="54">
        <v>48</v>
      </c>
      <c r="H296" s="54"/>
      <c r="I296" s="53"/>
      <c r="J296" s="62">
        <v>35</v>
      </c>
      <c r="K296" s="62">
        <v>20</v>
      </c>
      <c r="L296" s="62">
        <v>15</v>
      </c>
      <c r="M296" s="62">
        <v>6</v>
      </c>
      <c r="N296" s="62">
        <v>4</v>
      </c>
      <c r="O296" s="52">
        <v>2</v>
      </c>
      <c r="P296" s="62">
        <f t="shared" si="4"/>
        <v>15</v>
      </c>
      <c r="Q296" s="52" t="s">
        <v>4851</v>
      </c>
      <c r="R296" s="52" t="s">
        <v>6324</v>
      </c>
      <c r="S296" s="62" t="s">
        <v>6325</v>
      </c>
    </row>
    <row r="297" spans="1:19" s="62" customFormat="1" ht="12.75" customHeight="1">
      <c r="A297" s="78">
        <v>42954</v>
      </c>
      <c r="B297" s="54">
        <v>8</v>
      </c>
      <c r="C297" s="54">
        <v>13</v>
      </c>
      <c r="D297" s="54">
        <v>22</v>
      </c>
      <c r="E297" s="54">
        <v>34</v>
      </c>
      <c r="F297" s="54">
        <v>35</v>
      </c>
      <c r="G297" s="54">
        <v>45</v>
      </c>
      <c r="H297" s="54"/>
      <c r="I297" s="53"/>
      <c r="J297" s="62">
        <v>35</v>
      </c>
      <c r="M297" s="62">
        <v>4</v>
      </c>
      <c r="O297" s="52"/>
      <c r="P297" s="62" t="str">
        <f t="shared" si="4"/>
        <v/>
      </c>
      <c r="Q297" s="52" t="s">
        <v>4852</v>
      </c>
      <c r="R297" s="52"/>
    </row>
    <row r="298" spans="1:19" s="62" customFormat="1" ht="12.75" customHeight="1">
      <c r="A298" s="78">
        <v>42952</v>
      </c>
      <c r="B298" s="54">
        <v>5</v>
      </c>
      <c r="C298" s="54">
        <v>8</v>
      </c>
      <c r="D298" s="54">
        <v>16</v>
      </c>
      <c r="E298" s="54">
        <v>29</v>
      </c>
      <c r="F298" s="54">
        <v>30</v>
      </c>
      <c r="G298" s="54">
        <v>41</v>
      </c>
      <c r="H298" s="54"/>
      <c r="I298" s="53"/>
      <c r="J298" s="62">
        <v>33</v>
      </c>
      <c r="M298" s="62">
        <v>1</v>
      </c>
      <c r="O298" s="52"/>
      <c r="P298" s="62" t="str">
        <f t="shared" si="4"/>
        <v/>
      </c>
      <c r="Q298" s="52" t="s">
        <v>4853</v>
      </c>
      <c r="R298" s="52"/>
    </row>
    <row r="299" spans="1:19" s="62" customFormat="1" ht="12.75" customHeight="1">
      <c r="A299" s="78">
        <v>42951</v>
      </c>
      <c r="B299" s="54">
        <v>11</v>
      </c>
      <c r="C299" s="54">
        <v>16</v>
      </c>
      <c r="D299" s="54">
        <v>22</v>
      </c>
      <c r="E299" s="54">
        <v>34</v>
      </c>
      <c r="F299" s="54">
        <v>43</v>
      </c>
      <c r="G299" s="54">
        <v>49</v>
      </c>
      <c r="H299" s="54"/>
      <c r="I299" s="53"/>
      <c r="J299" s="62">
        <v>32</v>
      </c>
      <c r="K299" s="62">
        <v>19</v>
      </c>
      <c r="L299" s="62">
        <v>13</v>
      </c>
      <c r="M299" s="62">
        <v>5</v>
      </c>
      <c r="N299" s="62">
        <v>2</v>
      </c>
      <c r="O299" s="52">
        <v>3</v>
      </c>
      <c r="P299" s="62">
        <f t="shared" si="4"/>
        <v>13</v>
      </c>
      <c r="Q299" s="52" t="s">
        <v>4854</v>
      </c>
      <c r="R299" s="52" t="s">
        <v>6326</v>
      </c>
      <c r="S299" s="62" t="s">
        <v>6327</v>
      </c>
    </row>
    <row r="300" spans="1:19" s="62" customFormat="1" ht="12.75" customHeight="1">
      <c r="A300" s="78">
        <v>42950</v>
      </c>
      <c r="B300" s="54">
        <v>4</v>
      </c>
      <c r="C300" s="54">
        <v>9</v>
      </c>
      <c r="D300" s="54">
        <v>20</v>
      </c>
      <c r="E300" s="54">
        <v>21</v>
      </c>
      <c r="F300" s="54">
        <v>26</v>
      </c>
      <c r="G300" s="54">
        <v>40</v>
      </c>
      <c r="H300" s="54"/>
      <c r="I300" s="53"/>
      <c r="J300" s="62">
        <v>32</v>
      </c>
      <c r="M300" s="62">
        <v>4</v>
      </c>
      <c r="O300" s="52"/>
      <c r="P300" s="62" t="str">
        <f t="shared" si="4"/>
        <v/>
      </c>
      <c r="Q300" s="52" t="s">
        <v>4855</v>
      </c>
      <c r="R300" s="52"/>
    </row>
    <row r="301" spans="1:19" s="62" customFormat="1" ht="12.75" customHeight="1">
      <c r="A301" s="78">
        <v>42949</v>
      </c>
      <c r="B301" s="54">
        <v>9</v>
      </c>
      <c r="C301" s="54">
        <v>17</v>
      </c>
      <c r="D301" s="54">
        <v>21</v>
      </c>
      <c r="E301" s="54">
        <v>22</v>
      </c>
      <c r="F301" s="54">
        <v>32</v>
      </c>
      <c r="G301" s="54">
        <v>34</v>
      </c>
      <c r="H301" s="54"/>
      <c r="I301" s="53"/>
      <c r="J301" s="62">
        <v>31</v>
      </c>
      <c r="M301" s="62">
        <v>3</v>
      </c>
      <c r="O301" s="52"/>
      <c r="P301" s="62" t="str">
        <f t="shared" si="4"/>
        <v/>
      </c>
      <c r="Q301" s="52" t="s">
        <v>4856</v>
      </c>
      <c r="R301" s="52"/>
    </row>
    <row r="302" spans="1:19" s="62" customFormat="1" ht="12.75" customHeight="1">
      <c r="A302" s="78">
        <v>42948</v>
      </c>
      <c r="B302" s="54">
        <v>9</v>
      </c>
      <c r="C302" s="54">
        <v>11</v>
      </c>
      <c r="D302" s="54">
        <v>12</v>
      </c>
      <c r="E302" s="54">
        <v>14</v>
      </c>
      <c r="F302" s="54">
        <v>19</v>
      </c>
      <c r="G302" s="54">
        <v>26</v>
      </c>
      <c r="H302" s="54"/>
      <c r="I302" s="53"/>
      <c r="J302" s="62">
        <v>32</v>
      </c>
      <c r="K302" s="62">
        <v>19</v>
      </c>
      <c r="L302" s="62">
        <v>13</v>
      </c>
      <c r="M302" s="62">
        <v>5</v>
      </c>
      <c r="N302" s="62">
        <v>2</v>
      </c>
      <c r="O302" s="52">
        <v>3</v>
      </c>
      <c r="P302" s="62">
        <f t="shared" si="4"/>
        <v>13</v>
      </c>
      <c r="Q302" s="52" t="s">
        <v>4857</v>
      </c>
      <c r="R302" s="52" t="s">
        <v>6328</v>
      </c>
      <c r="S302" s="62" t="s">
        <v>6329</v>
      </c>
    </row>
    <row r="303" spans="1:19" s="62" customFormat="1" ht="12.75" customHeight="1">
      <c r="A303" s="78">
        <v>42947</v>
      </c>
      <c r="B303" s="54">
        <v>1</v>
      </c>
      <c r="C303" s="54">
        <v>6</v>
      </c>
      <c r="D303" s="54">
        <v>12</v>
      </c>
      <c r="E303" s="54">
        <v>13</v>
      </c>
      <c r="F303" s="54">
        <v>22</v>
      </c>
      <c r="G303" s="54">
        <v>36</v>
      </c>
      <c r="H303" s="54"/>
      <c r="I303" s="53"/>
      <c r="J303" s="62">
        <v>34</v>
      </c>
      <c r="K303" s="62">
        <v>21</v>
      </c>
      <c r="L303" s="62">
        <v>13</v>
      </c>
      <c r="M303" s="62">
        <v>6</v>
      </c>
      <c r="N303" s="62">
        <v>4</v>
      </c>
      <c r="O303" s="52">
        <v>2</v>
      </c>
      <c r="P303" s="62">
        <f t="shared" si="4"/>
        <v>13</v>
      </c>
      <c r="Q303" s="52" t="s">
        <v>4858</v>
      </c>
      <c r="R303" s="52" t="s">
        <v>6330</v>
      </c>
      <c r="S303" s="62" t="s">
        <v>6331</v>
      </c>
    </row>
    <row r="304" spans="1:19" s="62" customFormat="1" ht="12.75" customHeight="1">
      <c r="A304" s="78">
        <v>42945</v>
      </c>
      <c r="B304" s="54">
        <v>16</v>
      </c>
      <c r="C304" s="54">
        <v>19</v>
      </c>
      <c r="D304" s="54">
        <v>22</v>
      </c>
      <c r="E304" s="54">
        <v>42</v>
      </c>
      <c r="F304" s="54">
        <v>46</v>
      </c>
      <c r="G304" s="54">
        <v>48</v>
      </c>
      <c r="H304" s="54"/>
      <c r="I304" s="53"/>
      <c r="J304" s="62">
        <v>33</v>
      </c>
      <c r="M304" s="62">
        <v>4</v>
      </c>
      <c r="O304" s="52"/>
      <c r="P304" s="62" t="str">
        <f t="shared" si="4"/>
        <v/>
      </c>
      <c r="Q304" s="52" t="s">
        <v>4859</v>
      </c>
      <c r="R304" s="52"/>
    </row>
    <row r="305" spans="1:19" s="62" customFormat="1" ht="12.75" customHeight="1">
      <c r="A305" s="78">
        <v>42944</v>
      </c>
      <c r="B305" s="54">
        <v>1</v>
      </c>
      <c r="C305" s="54">
        <v>14</v>
      </c>
      <c r="D305" s="54">
        <v>19</v>
      </c>
      <c r="E305" s="54">
        <v>22</v>
      </c>
      <c r="F305" s="54">
        <v>31</v>
      </c>
      <c r="G305" s="54">
        <v>43</v>
      </c>
      <c r="H305" s="54"/>
      <c r="I305" s="53"/>
      <c r="J305" s="62">
        <v>32</v>
      </c>
      <c r="M305" s="62">
        <v>1</v>
      </c>
      <c r="O305" s="52"/>
      <c r="P305" s="62" t="str">
        <f t="shared" si="4"/>
        <v/>
      </c>
      <c r="Q305" s="52" t="s">
        <v>4860</v>
      </c>
      <c r="R305" s="52"/>
    </row>
    <row r="306" spans="1:19" s="62" customFormat="1" ht="12.75" customHeight="1">
      <c r="A306" s="78">
        <v>42943</v>
      </c>
      <c r="B306" s="54">
        <v>2</v>
      </c>
      <c r="C306" s="54">
        <v>12</v>
      </c>
      <c r="D306" s="54">
        <v>18</v>
      </c>
      <c r="E306" s="54">
        <v>20</v>
      </c>
      <c r="F306" s="54">
        <v>26</v>
      </c>
      <c r="G306" s="54">
        <v>28</v>
      </c>
      <c r="H306" s="54"/>
      <c r="I306" s="53"/>
      <c r="J306" s="62">
        <v>36</v>
      </c>
      <c r="K306" s="62">
        <v>22</v>
      </c>
      <c r="L306" s="62">
        <v>14</v>
      </c>
      <c r="M306" s="62">
        <v>5</v>
      </c>
      <c r="N306" s="62">
        <v>5</v>
      </c>
      <c r="O306" s="52">
        <v>0</v>
      </c>
      <c r="P306" s="62">
        <f t="shared" si="4"/>
        <v>14</v>
      </c>
      <c r="Q306" s="52" t="s">
        <v>4861</v>
      </c>
      <c r="R306" s="52" t="s">
        <v>6332</v>
      </c>
      <c r="S306" s="62" t="s">
        <v>6333</v>
      </c>
    </row>
    <row r="307" spans="1:19" s="62" customFormat="1" ht="12.75" customHeight="1">
      <c r="A307" s="78">
        <v>42942</v>
      </c>
      <c r="B307" s="54">
        <v>6</v>
      </c>
      <c r="C307" s="54">
        <v>13</v>
      </c>
      <c r="D307" s="54">
        <v>15</v>
      </c>
      <c r="E307" s="54">
        <v>17</v>
      </c>
      <c r="F307" s="54">
        <v>28</v>
      </c>
      <c r="G307" s="54">
        <v>33</v>
      </c>
      <c r="H307" s="54"/>
      <c r="I307" s="53"/>
      <c r="J307" s="62">
        <v>37</v>
      </c>
      <c r="M307" s="62">
        <v>4</v>
      </c>
      <c r="O307" s="52"/>
      <c r="P307" s="62" t="str">
        <f t="shared" si="4"/>
        <v/>
      </c>
      <c r="Q307" s="52" t="s">
        <v>4862</v>
      </c>
      <c r="R307" s="52"/>
    </row>
    <row r="308" spans="1:19" s="62" customFormat="1" ht="12.75" customHeight="1">
      <c r="A308" s="78">
        <v>42941</v>
      </c>
      <c r="B308" s="54">
        <v>7</v>
      </c>
      <c r="C308" s="54">
        <v>12</v>
      </c>
      <c r="D308" s="54">
        <v>18</v>
      </c>
      <c r="E308" s="54">
        <v>28</v>
      </c>
      <c r="F308" s="54">
        <v>39</v>
      </c>
      <c r="G308" s="54">
        <v>45</v>
      </c>
      <c r="H308" s="54"/>
      <c r="I308" s="53"/>
      <c r="J308" s="62">
        <v>38</v>
      </c>
      <c r="K308" s="62">
        <v>21</v>
      </c>
      <c r="L308" s="62">
        <v>17</v>
      </c>
      <c r="M308" s="62">
        <v>5</v>
      </c>
      <c r="N308" s="62">
        <v>1</v>
      </c>
      <c r="O308" s="52">
        <v>4</v>
      </c>
      <c r="P308" s="62">
        <f t="shared" si="4"/>
        <v>17</v>
      </c>
      <c r="Q308" s="52" t="s">
        <v>4863</v>
      </c>
      <c r="R308" s="52" t="s">
        <v>6334</v>
      </c>
      <c r="S308" s="62" t="s">
        <v>6335</v>
      </c>
    </row>
    <row r="309" spans="1:19" s="62" customFormat="1" ht="12.75" customHeight="1">
      <c r="A309" s="78">
        <v>42940</v>
      </c>
      <c r="B309" s="54">
        <v>7</v>
      </c>
      <c r="C309" s="54">
        <v>12</v>
      </c>
      <c r="D309" s="54">
        <v>15</v>
      </c>
      <c r="E309" s="54">
        <v>28</v>
      </c>
      <c r="F309" s="54">
        <v>39</v>
      </c>
      <c r="G309" s="54">
        <v>48</v>
      </c>
      <c r="H309" s="54"/>
      <c r="I309" s="53"/>
      <c r="J309" s="62">
        <v>38</v>
      </c>
      <c r="K309" s="62">
        <v>21</v>
      </c>
      <c r="L309" s="62">
        <v>17</v>
      </c>
      <c r="M309" s="62">
        <v>6</v>
      </c>
      <c r="N309" s="62">
        <v>4</v>
      </c>
      <c r="O309" s="52">
        <v>2</v>
      </c>
      <c r="P309" s="62">
        <f t="shared" si="4"/>
        <v>17</v>
      </c>
      <c r="Q309" s="52" t="s">
        <v>4863</v>
      </c>
      <c r="R309" s="52" t="s">
        <v>6336</v>
      </c>
      <c r="S309" s="62" t="s">
        <v>6337</v>
      </c>
    </row>
    <row r="310" spans="1:19" s="62" customFormat="1" ht="12.75" customHeight="1">
      <c r="A310" s="78">
        <v>42938</v>
      </c>
      <c r="B310" s="54">
        <v>11</v>
      </c>
      <c r="C310" s="54">
        <v>12</v>
      </c>
      <c r="D310" s="54">
        <v>15</v>
      </c>
      <c r="E310" s="54">
        <v>29</v>
      </c>
      <c r="F310" s="54">
        <v>44</v>
      </c>
      <c r="G310" s="54">
        <v>46</v>
      </c>
      <c r="H310" s="54"/>
      <c r="I310" s="53"/>
      <c r="J310" s="62">
        <v>37</v>
      </c>
      <c r="K310" s="62">
        <v>21</v>
      </c>
      <c r="L310" s="62">
        <v>16</v>
      </c>
      <c r="M310" s="62">
        <v>5</v>
      </c>
      <c r="N310" s="62">
        <v>4</v>
      </c>
      <c r="O310" s="52">
        <v>1</v>
      </c>
      <c r="P310" s="62">
        <f t="shared" si="4"/>
        <v>16</v>
      </c>
      <c r="Q310" s="52" t="s">
        <v>4864</v>
      </c>
      <c r="R310" s="52" t="s">
        <v>6338</v>
      </c>
      <c r="S310" s="62" t="s">
        <v>6339</v>
      </c>
    </row>
    <row r="311" spans="1:19" s="62" customFormat="1" ht="12.75" customHeight="1">
      <c r="A311" s="78">
        <v>42937</v>
      </c>
      <c r="B311" s="54">
        <v>2</v>
      </c>
      <c r="C311" s="54">
        <v>18</v>
      </c>
      <c r="D311" s="54">
        <v>29</v>
      </c>
      <c r="E311" s="54">
        <v>35</v>
      </c>
      <c r="F311" s="54">
        <v>37</v>
      </c>
      <c r="G311" s="54">
        <v>44</v>
      </c>
      <c r="H311" s="54"/>
      <c r="I311" s="53"/>
      <c r="J311" s="62">
        <v>35</v>
      </c>
      <c r="M311" s="62">
        <v>4</v>
      </c>
      <c r="O311" s="52"/>
      <c r="P311" s="62" t="str">
        <f t="shared" si="4"/>
        <v/>
      </c>
      <c r="Q311" s="52" t="s">
        <v>4865</v>
      </c>
      <c r="R311" s="52"/>
    </row>
    <row r="312" spans="1:19" s="62" customFormat="1" ht="12.75" customHeight="1">
      <c r="A312" s="78">
        <v>42936</v>
      </c>
      <c r="B312" s="54">
        <v>13</v>
      </c>
      <c r="C312" s="54">
        <v>27</v>
      </c>
      <c r="D312" s="54">
        <v>29</v>
      </c>
      <c r="E312" s="54">
        <v>36</v>
      </c>
      <c r="F312" s="54">
        <v>47</v>
      </c>
      <c r="G312" s="54">
        <v>48</v>
      </c>
      <c r="H312" s="54"/>
      <c r="I312" s="53"/>
      <c r="J312" s="62">
        <v>35</v>
      </c>
      <c r="K312" s="62">
        <v>20</v>
      </c>
      <c r="L312" s="62">
        <v>15</v>
      </c>
      <c r="M312" s="62">
        <v>5</v>
      </c>
      <c r="N312" s="62">
        <v>4</v>
      </c>
      <c r="O312" s="52">
        <v>1</v>
      </c>
      <c r="P312" s="62">
        <f t="shared" si="4"/>
        <v>15</v>
      </c>
      <c r="Q312" s="52" t="s">
        <v>4866</v>
      </c>
      <c r="R312" s="52" t="s">
        <v>6340</v>
      </c>
      <c r="S312" s="62" t="s">
        <v>6341</v>
      </c>
    </row>
    <row r="313" spans="1:19" s="62" customFormat="1" ht="12.75" customHeight="1">
      <c r="A313" s="78">
        <v>42935</v>
      </c>
      <c r="B313" s="54">
        <v>2</v>
      </c>
      <c r="C313" s="54">
        <v>4</v>
      </c>
      <c r="D313" s="54">
        <v>10</v>
      </c>
      <c r="E313" s="54">
        <v>14</v>
      </c>
      <c r="F313" s="54">
        <v>26</v>
      </c>
      <c r="G313" s="54">
        <v>37</v>
      </c>
      <c r="H313" s="54"/>
      <c r="I313" s="53"/>
      <c r="J313" s="62">
        <v>37</v>
      </c>
      <c r="K313" s="62">
        <v>21</v>
      </c>
      <c r="L313" s="62">
        <v>16</v>
      </c>
      <c r="M313" s="62">
        <v>6</v>
      </c>
      <c r="N313" s="62">
        <v>3</v>
      </c>
      <c r="O313" s="52">
        <v>3</v>
      </c>
      <c r="P313" s="62">
        <f t="shared" si="4"/>
        <v>16</v>
      </c>
      <c r="Q313" s="52" t="s">
        <v>4867</v>
      </c>
      <c r="R313" s="52" t="s">
        <v>6342</v>
      </c>
      <c r="S313" s="62" t="s">
        <v>6343</v>
      </c>
    </row>
    <row r="314" spans="1:19" s="62" customFormat="1" ht="12.75" customHeight="1">
      <c r="A314" s="78">
        <v>42934</v>
      </c>
      <c r="B314" s="54">
        <v>2</v>
      </c>
      <c r="C314" s="54">
        <v>6</v>
      </c>
      <c r="D314" s="54">
        <v>10</v>
      </c>
      <c r="E314" s="54">
        <v>21</v>
      </c>
      <c r="F314" s="54">
        <v>28</v>
      </c>
      <c r="G314" s="54">
        <v>47</v>
      </c>
      <c r="H314" s="54"/>
      <c r="I314" s="53"/>
      <c r="J314" s="62">
        <v>37</v>
      </c>
      <c r="M314" s="62">
        <v>4</v>
      </c>
      <c r="O314" s="52"/>
      <c r="P314" s="62" t="str">
        <f t="shared" si="4"/>
        <v/>
      </c>
      <c r="Q314" s="52" t="s">
        <v>4868</v>
      </c>
      <c r="R314" s="52"/>
    </row>
    <row r="315" spans="1:19" s="62" customFormat="1" ht="12.75" customHeight="1">
      <c r="A315" s="78">
        <v>42933</v>
      </c>
      <c r="B315" s="54">
        <v>13</v>
      </c>
      <c r="C315" s="54">
        <v>23</v>
      </c>
      <c r="D315" s="54">
        <v>25</v>
      </c>
      <c r="E315" s="54">
        <v>34</v>
      </c>
      <c r="F315" s="54">
        <v>36</v>
      </c>
      <c r="G315" s="54">
        <v>49</v>
      </c>
      <c r="H315" s="54"/>
      <c r="I315" s="53"/>
      <c r="J315" s="62">
        <v>36</v>
      </c>
      <c r="M315" s="62">
        <v>3</v>
      </c>
      <c r="O315" s="52"/>
      <c r="P315" s="62" t="str">
        <f t="shared" si="4"/>
        <v/>
      </c>
      <c r="Q315" s="52" t="s">
        <v>4869</v>
      </c>
      <c r="R315" s="52"/>
    </row>
    <row r="316" spans="1:19" s="62" customFormat="1" ht="12.75" customHeight="1">
      <c r="A316" s="78">
        <v>42931</v>
      </c>
      <c r="B316" s="54">
        <v>1</v>
      </c>
      <c r="C316" s="54">
        <v>19</v>
      </c>
      <c r="D316" s="54">
        <v>30</v>
      </c>
      <c r="E316" s="54">
        <v>31</v>
      </c>
      <c r="F316" s="54">
        <v>37</v>
      </c>
      <c r="G316" s="54">
        <v>42</v>
      </c>
      <c r="H316" s="54"/>
      <c r="I316" s="53"/>
      <c r="J316" s="62">
        <v>38</v>
      </c>
      <c r="K316" s="62">
        <v>21</v>
      </c>
      <c r="L316" s="62">
        <v>17</v>
      </c>
      <c r="M316" s="62">
        <v>5</v>
      </c>
      <c r="N316" s="62">
        <v>2</v>
      </c>
      <c r="O316" s="52">
        <v>3</v>
      </c>
      <c r="P316" s="62">
        <f t="shared" si="4"/>
        <v>17</v>
      </c>
      <c r="Q316" s="52" t="s">
        <v>4870</v>
      </c>
      <c r="R316" s="52" t="s">
        <v>6344</v>
      </c>
      <c r="S316" s="62" t="s">
        <v>6345</v>
      </c>
    </row>
    <row r="317" spans="1:19" s="62" customFormat="1" ht="12.75" customHeight="1">
      <c r="A317" s="78">
        <v>42930</v>
      </c>
      <c r="B317" s="54">
        <v>2</v>
      </c>
      <c r="C317" s="54">
        <v>8</v>
      </c>
      <c r="D317" s="54">
        <v>15</v>
      </c>
      <c r="E317" s="54">
        <v>32</v>
      </c>
      <c r="F317" s="54">
        <v>43</v>
      </c>
      <c r="G317" s="54">
        <v>48</v>
      </c>
      <c r="H317" s="54"/>
      <c r="I317" s="53"/>
      <c r="J317" s="62">
        <v>36</v>
      </c>
      <c r="M317" s="62">
        <v>3</v>
      </c>
      <c r="O317" s="52"/>
      <c r="P317" s="62" t="str">
        <f t="shared" si="4"/>
        <v/>
      </c>
      <c r="Q317" s="52" t="s">
        <v>4871</v>
      </c>
      <c r="R317" s="52"/>
    </row>
    <row r="318" spans="1:19" s="62" customFormat="1" ht="12.75" customHeight="1">
      <c r="A318" s="78">
        <v>42929</v>
      </c>
      <c r="B318" s="54">
        <v>9</v>
      </c>
      <c r="C318" s="54">
        <v>20</v>
      </c>
      <c r="D318" s="54">
        <v>27</v>
      </c>
      <c r="E318" s="54">
        <v>30</v>
      </c>
      <c r="F318" s="54">
        <v>36</v>
      </c>
      <c r="G318" s="54">
        <v>47</v>
      </c>
      <c r="H318" s="54"/>
      <c r="I318" s="53"/>
      <c r="J318" s="62">
        <v>33</v>
      </c>
      <c r="M318" s="62">
        <v>3</v>
      </c>
      <c r="O318" s="52"/>
      <c r="P318" s="62" t="str">
        <f t="shared" si="4"/>
        <v/>
      </c>
      <c r="Q318" s="52" t="s">
        <v>4872</v>
      </c>
      <c r="R318" s="52"/>
    </row>
    <row r="319" spans="1:19" s="62" customFormat="1" ht="12.75" customHeight="1">
      <c r="A319" s="78">
        <v>42928</v>
      </c>
      <c r="B319" s="54">
        <v>1</v>
      </c>
      <c r="C319" s="54">
        <v>7</v>
      </c>
      <c r="D319" s="54">
        <v>14</v>
      </c>
      <c r="E319" s="54">
        <v>19</v>
      </c>
      <c r="F319" s="54">
        <v>35</v>
      </c>
      <c r="G319" s="54">
        <v>39</v>
      </c>
      <c r="H319" s="54"/>
      <c r="I319" s="53"/>
      <c r="J319" s="62">
        <v>36</v>
      </c>
      <c r="K319" s="62">
        <v>22</v>
      </c>
      <c r="L319" s="62">
        <v>14</v>
      </c>
      <c r="M319" s="62">
        <v>6</v>
      </c>
      <c r="N319" s="62">
        <v>6</v>
      </c>
      <c r="O319" s="52">
        <v>0</v>
      </c>
      <c r="P319" s="62">
        <f t="shared" si="4"/>
        <v>14</v>
      </c>
      <c r="Q319" s="52" t="s">
        <v>4873</v>
      </c>
      <c r="R319" s="52" t="s">
        <v>6346</v>
      </c>
      <c r="S319" s="62" t="s">
        <v>6347</v>
      </c>
    </row>
    <row r="320" spans="1:19" s="62" customFormat="1" ht="12.75" customHeight="1">
      <c r="A320" s="78">
        <v>42927</v>
      </c>
      <c r="B320" s="54">
        <v>4</v>
      </c>
      <c r="C320" s="54">
        <v>12</v>
      </c>
      <c r="D320" s="54">
        <v>14</v>
      </c>
      <c r="E320" s="54">
        <v>15</v>
      </c>
      <c r="F320" s="54">
        <v>23</v>
      </c>
      <c r="G320" s="54">
        <v>46</v>
      </c>
      <c r="H320" s="54"/>
      <c r="I320" s="53"/>
      <c r="J320" s="62">
        <v>37</v>
      </c>
      <c r="K320" s="62">
        <v>23</v>
      </c>
      <c r="L320" s="62">
        <v>14</v>
      </c>
      <c r="M320" s="62">
        <v>6</v>
      </c>
      <c r="N320" s="62">
        <v>2</v>
      </c>
      <c r="O320" s="52">
        <v>4</v>
      </c>
      <c r="P320" s="62">
        <f t="shared" si="4"/>
        <v>14</v>
      </c>
      <c r="Q320" s="52" t="s">
        <v>4874</v>
      </c>
      <c r="R320" s="52" t="s">
        <v>6348</v>
      </c>
      <c r="S320" s="62" t="s">
        <v>6349</v>
      </c>
    </row>
    <row r="321" spans="1:19" s="62" customFormat="1" ht="12.75" customHeight="1">
      <c r="A321" s="78">
        <v>42926</v>
      </c>
      <c r="B321" s="54">
        <v>7</v>
      </c>
      <c r="C321" s="54">
        <v>19</v>
      </c>
      <c r="D321" s="54">
        <v>21</v>
      </c>
      <c r="E321" s="54">
        <v>23</v>
      </c>
      <c r="F321" s="54">
        <v>26</v>
      </c>
      <c r="G321" s="54">
        <v>47</v>
      </c>
      <c r="H321" s="54"/>
      <c r="I321" s="53"/>
      <c r="J321" s="62">
        <v>37</v>
      </c>
      <c r="M321" s="62">
        <v>4</v>
      </c>
      <c r="O321" s="52"/>
      <c r="P321" s="62" t="str">
        <f t="shared" si="4"/>
        <v/>
      </c>
      <c r="Q321" s="52" t="s">
        <v>4875</v>
      </c>
      <c r="R321" s="52"/>
    </row>
    <row r="322" spans="1:19" s="62" customFormat="1" ht="12.75" customHeight="1">
      <c r="A322" s="78">
        <v>42924</v>
      </c>
      <c r="B322" s="54">
        <v>31</v>
      </c>
      <c r="C322" s="54">
        <v>39</v>
      </c>
      <c r="D322" s="54">
        <v>43</v>
      </c>
      <c r="E322" s="54">
        <v>45</v>
      </c>
      <c r="F322" s="54">
        <v>48</v>
      </c>
      <c r="G322" s="54">
        <v>49</v>
      </c>
      <c r="H322" s="54"/>
      <c r="I322" s="53"/>
      <c r="J322" s="62">
        <v>36</v>
      </c>
      <c r="M322" s="62">
        <v>4</v>
      </c>
      <c r="O322" s="52"/>
      <c r="P322" s="62" t="str">
        <f t="shared" si="4"/>
        <v/>
      </c>
      <c r="Q322" s="52" t="s">
        <v>4876</v>
      </c>
      <c r="R322" s="52"/>
    </row>
    <row r="323" spans="1:19" s="62" customFormat="1" ht="12.75" customHeight="1">
      <c r="A323" s="78">
        <v>42923</v>
      </c>
      <c r="B323" s="54">
        <v>15</v>
      </c>
      <c r="C323" s="54">
        <v>19</v>
      </c>
      <c r="D323" s="54">
        <v>22</v>
      </c>
      <c r="E323" s="54">
        <v>35</v>
      </c>
      <c r="F323" s="54">
        <v>44</v>
      </c>
      <c r="G323" s="54">
        <v>46</v>
      </c>
      <c r="H323" s="54"/>
      <c r="I323" s="53"/>
      <c r="J323" s="62">
        <v>36</v>
      </c>
      <c r="M323" s="62">
        <v>4</v>
      </c>
      <c r="O323" s="52"/>
      <c r="P323" s="62" t="str">
        <f t="shared" ref="P323:P386" si="5">IF(K323&lt;&gt;"",J323-K323,"")</f>
        <v/>
      </c>
      <c r="Q323" s="52" t="s">
        <v>4877</v>
      </c>
      <c r="R323" s="52"/>
    </row>
    <row r="324" spans="1:19" s="62" customFormat="1" ht="12.75" customHeight="1">
      <c r="A324" s="78">
        <v>42922</v>
      </c>
      <c r="B324" s="54">
        <v>1</v>
      </c>
      <c r="C324" s="54">
        <v>10</v>
      </c>
      <c r="D324" s="54">
        <v>33</v>
      </c>
      <c r="E324" s="54">
        <v>37</v>
      </c>
      <c r="F324" s="54">
        <v>40</v>
      </c>
      <c r="G324" s="54">
        <v>47</v>
      </c>
      <c r="H324" s="54"/>
      <c r="I324" s="53"/>
      <c r="J324" s="62">
        <v>34</v>
      </c>
      <c r="M324" s="62">
        <v>3</v>
      </c>
      <c r="O324" s="52"/>
      <c r="P324" s="62" t="str">
        <f t="shared" si="5"/>
        <v/>
      </c>
      <c r="Q324" s="52" t="s">
        <v>4878</v>
      </c>
      <c r="R324" s="52"/>
    </row>
    <row r="325" spans="1:19" s="62" customFormat="1" ht="12.75" customHeight="1">
      <c r="A325" s="78">
        <v>42921</v>
      </c>
      <c r="B325" s="54">
        <v>4</v>
      </c>
      <c r="C325" s="54">
        <v>10</v>
      </c>
      <c r="D325" s="54">
        <v>15</v>
      </c>
      <c r="E325" s="54">
        <v>17</v>
      </c>
      <c r="F325" s="54">
        <v>26</v>
      </c>
      <c r="G325" s="54">
        <v>28</v>
      </c>
      <c r="H325" s="54"/>
      <c r="I325" s="53"/>
      <c r="J325" s="62">
        <v>32</v>
      </c>
      <c r="M325" s="62">
        <v>4</v>
      </c>
      <c r="O325" s="52"/>
      <c r="P325" s="62" t="str">
        <f t="shared" si="5"/>
        <v/>
      </c>
      <c r="Q325" s="52" t="s">
        <v>4879</v>
      </c>
      <c r="R325" s="52"/>
    </row>
    <row r="326" spans="1:19" s="62" customFormat="1" ht="12.75" customHeight="1">
      <c r="A326" s="78">
        <v>42920</v>
      </c>
      <c r="B326" s="54">
        <v>3</v>
      </c>
      <c r="C326" s="54">
        <v>5</v>
      </c>
      <c r="D326" s="54">
        <v>7</v>
      </c>
      <c r="E326" s="54">
        <v>18</v>
      </c>
      <c r="F326" s="54">
        <v>35</v>
      </c>
      <c r="G326" s="54">
        <v>44</v>
      </c>
      <c r="H326" s="54"/>
      <c r="I326" s="53"/>
      <c r="J326" s="62">
        <v>31</v>
      </c>
      <c r="M326" s="62">
        <v>3</v>
      </c>
      <c r="O326" s="52"/>
      <c r="P326" s="62" t="str">
        <f t="shared" si="5"/>
        <v/>
      </c>
      <c r="Q326" s="52" t="s">
        <v>4880</v>
      </c>
      <c r="R326" s="52"/>
    </row>
    <row r="327" spans="1:19" s="62" customFormat="1" ht="12.75" customHeight="1">
      <c r="A327" s="78">
        <v>42919</v>
      </c>
      <c r="B327" s="54">
        <v>15</v>
      </c>
      <c r="C327" s="54">
        <v>20</v>
      </c>
      <c r="D327" s="54">
        <v>25</v>
      </c>
      <c r="E327" s="54">
        <v>43</v>
      </c>
      <c r="F327" s="54">
        <v>46</v>
      </c>
      <c r="G327" s="54">
        <v>48</v>
      </c>
      <c r="H327" s="54"/>
      <c r="I327" s="53"/>
      <c r="J327" s="62">
        <v>33</v>
      </c>
      <c r="K327" s="62">
        <v>21</v>
      </c>
      <c r="L327" s="62">
        <v>12</v>
      </c>
      <c r="M327" s="62">
        <v>5</v>
      </c>
      <c r="N327" s="62">
        <v>4</v>
      </c>
      <c r="O327" s="52">
        <v>1</v>
      </c>
      <c r="P327" s="62">
        <f t="shared" si="5"/>
        <v>12</v>
      </c>
      <c r="Q327" s="52" t="s">
        <v>4881</v>
      </c>
      <c r="R327" s="52" t="s">
        <v>6350</v>
      </c>
      <c r="S327" s="62" t="s">
        <v>6351</v>
      </c>
    </row>
    <row r="328" spans="1:19" s="62" customFormat="1" ht="12.75" customHeight="1">
      <c r="A328" s="78">
        <v>42917</v>
      </c>
      <c r="B328" s="54">
        <v>10</v>
      </c>
      <c r="C328" s="54">
        <v>14</v>
      </c>
      <c r="D328" s="54">
        <v>17</v>
      </c>
      <c r="E328" s="54">
        <v>27</v>
      </c>
      <c r="F328" s="54">
        <v>31</v>
      </c>
      <c r="G328" s="54">
        <v>48</v>
      </c>
      <c r="H328" s="54"/>
      <c r="I328" s="53"/>
      <c r="J328" s="62">
        <v>30</v>
      </c>
      <c r="M328" s="62">
        <v>1</v>
      </c>
      <c r="O328" s="52"/>
      <c r="P328" s="62" t="str">
        <f t="shared" si="5"/>
        <v/>
      </c>
      <c r="Q328" s="52" t="s">
        <v>4882</v>
      </c>
      <c r="R328" s="52"/>
    </row>
    <row r="329" spans="1:19" s="62" customFormat="1" ht="12.75" customHeight="1">
      <c r="A329" s="78">
        <v>42916</v>
      </c>
      <c r="B329" s="54">
        <v>11</v>
      </c>
      <c r="C329" s="54">
        <v>20</v>
      </c>
      <c r="D329" s="54">
        <v>25</v>
      </c>
      <c r="E329" s="54">
        <v>36</v>
      </c>
      <c r="F329" s="54">
        <v>40</v>
      </c>
      <c r="G329" s="54">
        <v>42</v>
      </c>
      <c r="H329" s="54"/>
      <c r="I329" s="53"/>
      <c r="J329" s="62">
        <v>30</v>
      </c>
      <c r="K329" s="62">
        <v>16</v>
      </c>
      <c r="L329" s="62">
        <v>14</v>
      </c>
      <c r="M329" s="62">
        <v>5</v>
      </c>
      <c r="N329" s="62">
        <v>2</v>
      </c>
      <c r="O329" s="52">
        <v>3</v>
      </c>
      <c r="P329" s="62">
        <f t="shared" si="5"/>
        <v>14</v>
      </c>
      <c r="Q329" s="52" t="s">
        <v>4883</v>
      </c>
      <c r="R329" s="52" t="s">
        <v>6352</v>
      </c>
      <c r="S329" s="62" t="s">
        <v>6353</v>
      </c>
    </row>
    <row r="330" spans="1:19" s="62" customFormat="1" ht="12.75" customHeight="1">
      <c r="A330" s="78">
        <v>42915</v>
      </c>
      <c r="B330" s="54">
        <v>3</v>
      </c>
      <c r="C330" s="54">
        <v>4</v>
      </c>
      <c r="D330" s="54">
        <v>5</v>
      </c>
      <c r="E330" s="54">
        <v>12</v>
      </c>
      <c r="F330" s="54">
        <v>20</v>
      </c>
      <c r="G330" s="54">
        <v>29</v>
      </c>
      <c r="H330" s="54"/>
      <c r="I330" s="53"/>
      <c r="J330" s="62">
        <v>31</v>
      </c>
      <c r="K330" s="62">
        <v>17</v>
      </c>
      <c r="L330" s="62">
        <v>14</v>
      </c>
      <c r="M330" s="62">
        <v>5</v>
      </c>
      <c r="N330" s="62">
        <v>1</v>
      </c>
      <c r="O330" s="52">
        <v>4</v>
      </c>
      <c r="P330" s="62">
        <f t="shared" si="5"/>
        <v>14</v>
      </c>
      <c r="Q330" s="52" t="s">
        <v>4884</v>
      </c>
      <c r="R330" s="52" t="s">
        <v>6354</v>
      </c>
      <c r="S330" s="62" t="s">
        <v>6355</v>
      </c>
    </row>
    <row r="331" spans="1:19" s="62" customFormat="1" ht="12.75" customHeight="1">
      <c r="A331" s="78">
        <v>42914</v>
      </c>
      <c r="B331" s="54">
        <v>2</v>
      </c>
      <c r="C331" s="54">
        <v>3</v>
      </c>
      <c r="D331" s="54">
        <v>31</v>
      </c>
      <c r="E331" s="54">
        <v>41</v>
      </c>
      <c r="F331" s="54">
        <v>46</v>
      </c>
      <c r="G331" s="54">
        <v>49</v>
      </c>
      <c r="H331" s="54"/>
      <c r="I331" s="53"/>
      <c r="J331" s="62">
        <v>33</v>
      </c>
      <c r="K331" s="62">
        <v>17</v>
      </c>
      <c r="L331" s="62">
        <v>16</v>
      </c>
      <c r="M331" s="62">
        <v>5</v>
      </c>
      <c r="N331" s="62">
        <v>3</v>
      </c>
      <c r="O331" s="52">
        <v>2</v>
      </c>
      <c r="P331" s="62">
        <f t="shared" si="5"/>
        <v>16</v>
      </c>
      <c r="Q331" s="52" t="s">
        <v>4885</v>
      </c>
      <c r="R331" s="52" t="s">
        <v>6356</v>
      </c>
      <c r="S331" s="62" t="s">
        <v>6357</v>
      </c>
    </row>
    <row r="332" spans="1:19" s="62" customFormat="1" ht="12.75" customHeight="1">
      <c r="A332" s="78">
        <v>42913</v>
      </c>
      <c r="B332" s="54">
        <v>2</v>
      </c>
      <c r="C332" s="54">
        <v>3</v>
      </c>
      <c r="D332" s="54">
        <v>30</v>
      </c>
      <c r="E332" s="54">
        <v>35</v>
      </c>
      <c r="F332" s="54">
        <v>36</v>
      </c>
      <c r="G332" s="54">
        <v>40</v>
      </c>
      <c r="H332" s="54"/>
      <c r="I332" s="53"/>
      <c r="J332" s="62">
        <v>35</v>
      </c>
      <c r="K332" s="62">
        <v>19</v>
      </c>
      <c r="L332" s="62">
        <v>16</v>
      </c>
      <c r="M332" s="62">
        <v>5</v>
      </c>
      <c r="N332" s="62">
        <v>1</v>
      </c>
      <c r="O332" s="52">
        <v>4</v>
      </c>
      <c r="P332" s="62">
        <f t="shared" si="5"/>
        <v>16</v>
      </c>
      <c r="Q332" s="52" t="s">
        <v>4886</v>
      </c>
      <c r="R332" s="52" t="s">
        <v>6358</v>
      </c>
      <c r="S332" s="62" t="s">
        <v>6359</v>
      </c>
    </row>
    <row r="333" spans="1:19" s="62" customFormat="1" ht="12.75" customHeight="1">
      <c r="A333" s="78">
        <v>42912</v>
      </c>
      <c r="B333" s="54">
        <v>5</v>
      </c>
      <c r="C333" s="54">
        <v>15</v>
      </c>
      <c r="D333" s="54">
        <v>20</v>
      </c>
      <c r="E333" s="54">
        <v>32</v>
      </c>
      <c r="F333" s="54">
        <v>37</v>
      </c>
      <c r="G333" s="54">
        <v>38</v>
      </c>
      <c r="H333" s="54"/>
      <c r="I333" s="53"/>
      <c r="J333" s="62">
        <v>35</v>
      </c>
      <c r="M333" s="62">
        <v>4</v>
      </c>
      <c r="O333" s="52"/>
      <c r="P333" s="62" t="str">
        <f t="shared" si="5"/>
        <v/>
      </c>
      <c r="Q333" s="52" t="s">
        <v>4887</v>
      </c>
      <c r="R333" s="52"/>
    </row>
    <row r="334" spans="1:19" s="62" customFormat="1" ht="12.75" customHeight="1">
      <c r="A334" s="78">
        <v>42910</v>
      </c>
      <c r="B334" s="54">
        <v>16</v>
      </c>
      <c r="C334" s="54">
        <v>30</v>
      </c>
      <c r="D334" s="54">
        <v>31</v>
      </c>
      <c r="E334" s="54">
        <v>37</v>
      </c>
      <c r="F334" s="54">
        <v>38</v>
      </c>
      <c r="G334" s="54">
        <v>41</v>
      </c>
      <c r="H334" s="54"/>
      <c r="I334" s="53"/>
      <c r="J334" s="62">
        <v>38</v>
      </c>
      <c r="K334" s="62">
        <v>23</v>
      </c>
      <c r="L334" s="62">
        <v>15</v>
      </c>
      <c r="M334" s="62">
        <v>5</v>
      </c>
      <c r="N334" s="62">
        <v>3</v>
      </c>
      <c r="O334" s="52">
        <v>2</v>
      </c>
      <c r="P334" s="62">
        <f t="shared" si="5"/>
        <v>15</v>
      </c>
      <c r="Q334" s="52" t="s">
        <v>4888</v>
      </c>
      <c r="R334" s="52" t="s">
        <v>6360</v>
      </c>
      <c r="S334" s="62" t="s">
        <v>6361</v>
      </c>
    </row>
    <row r="335" spans="1:19" s="62" customFormat="1" ht="12.75" customHeight="1">
      <c r="A335" s="78">
        <v>42909</v>
      </c>
      <c r="B335" s="54">
        <v>2</v>
      </c>
      <c r="C335" s="54">
        <v>3</v>
      </c>
      <c r="D335" s="54">
        <v>12</v>
      </c>
      <c r="E335" s="54">
        <v>15</v>
      </c>
      <c r="F335" s="54">
        <v>29</v>
      </c>
      <c r="G335" s="54">
        <v>30</v>
      </c>
      <c r="H335" s="54"/>
      <c r="I335" s="53"/>
      <c r="J335" s="62">
        <v>39</v>
      </c>
      <c r="M335" s="62">
        <v>4</v>
      </c>
      <c r="O335" s="52"/>
      <c r="P335" s="62" t="str">
        <f t="shared" si="5"/>
        <v/>
      </c>
      <c r="Q335" s="52" t="s">
        <v>4889</v>
      </c>
      <c r="R335" s="52"/>
    </row>
    <row r="336" spans="1:19" s="62" customFormat="1" ht="12.75" customHeight="1">
      <c r="A336" s="78">
        <v>42908</v>
      </c>
      <c r="B336" s="54">
        <v>1</v>
      </c>
      <c r="C336" s="54">
        <v>2</v>
      </c>
      <c r="D336" s="54">
        <v>23</v>
      </c>
      <c r="E336" s="54">
        <v>25</v>
      </c>
      <c r="F336" s="54">
        <v>37</v>
      </c>
      <c r="G336" s="54">
        <v>49</v>
      </c>
      <c r="H336" s="54"/>
      <c r="I336" s="53"/>
      <c r="J336" s="62">
        <v>38</v>
      </c>
      <c r="K336" s="62">
        <v>23</v>
      </c>
      <c r="L336" s="62">
        <v>15</v>
      </c>
      <c r="M336" s="62">
        <v>5</v>
      </c>
      <c r="N336" s="62">
        <v>2</v>
      </c>
      <c r="O336" s="52">
        <v>3</v>
      </c>
      <c r="P336" s="62">
        <f t="shared" si="5"/>
        <v>15</v>
      </c>
      <c r="Q336" s="52" t="s">
        <v>4890</v>
      </c>
      <c r="R336" s="52" t="s">
        <v>6362</v>
      </c>
      <c r="S336" s="62" t="s">
        <v>6363</v>
      </c>
    </row>
    <row r="337" spans="1:19" s="62" customFormat="1" ht="12.75" customHeight="1">
      <c r="A337" s="78">
        <v>42907</v>
      </c>
      <c r="B337" s="54">
        <v>6</v>
      </c>
      <c r="C337" s="54">
        <v>11</v>
      </c>
      <c r="D337" s="54">
        <v>18</v>
      </c>
      <c r="E337" s="54">
        <v>34</v>
      </c>
      <c r="F337" s="54">
        <v>40</v>
      </c>
      <c r="G337" s="54">
        <v>41</v>
      </c>
      <c r="H337" s="54"/>
      <c r="I337" s="53"/>
      <c r="J337" s="62">
        <v>37</v>
      </c>
      <c r="M337" s="62">
        <v>4</v>
      </c>
      <c r="O337" s="52"/>
      <c r="P337" s="62" t="str">
        <f t="shared" si="5"/>
        <v/>
      </c>
      <c r="Q337" s="52" t="s">
        <v>4891</v>
      </c>
      <c r="R337" s="52"/>
    </row>
    <row r="338" spans="1:19" s="62" customFormat="1" ht="12.75" customHeight="1">
      <c r="A338" s="78">
        <v>42906</v>
      </c>
      <c r="B338" s="54">
        <v>2</v>
      </c>
      <c r="C338" s="54">
        <v>16</v>
      </c>
      <c r="D338" s="54">
        <v>21</v>
      </c>
      <c r="E338" s="54">
        <v>23</v>
      </c>
      <c r="F338" s="54">
        <v>25</v>
      </c>
      <c r="G338" s="54">
        <v>26</v>
      </c>
      <c r="H338" s="54"/>
      <c r="I338" s="53"/>
      <c r="J338" s="62">
        <v>38</v>
      </c>
      <c r="K338" s="62">
        <v>22</v>
      </c>
      <c r="L338" s="62">
        <v>16</v>
      </c>
      <c r="M338" s="62">
        <v>5</v>
      </c>
      <c r="N338" s="62">
        <v>4</v>
      </c>
      <c r="O338" s="52">
        <v>1</v>
      </c>
      <c r="P338" s="62">
        <f t="shared" si="5"/>
        <v>16</v>
      </c>
      <c r="Q338" s="52" t="s">
        <v>4892</v>
      </c>
      <c r="R338" s="52" t="s">
        <v>6364</v>
      </c>
      <c r="S338" s="62" t="s">
        <v>6365</v>
      </c>
    </row>
    <row r="339" spans="1:19" s="62" customFormat="1" ht="12.75" customHeight="1">
      <c r="A339" s="78">
        <v>42905</v>
      </c>
      <c r="B339" s="54">
        <v>2</v>
      </c>
      <c r="C339" s="54">
        <v>11</v>
      </c>
      <c r="D339" s="54">
        <v>19</v>
      </c>
      <c r="E339" s="54">
        <v>29</v>
      </c>
      <c r="F339" s="54">
        <v>35</v>
      </c>
      <c r="G339" s="54">
        <v>49</v>
      </c>
      <c r="H339" s="54"/>
      <c r="I339" s="53"/>
      <c r="J339" s="62">
        <v>37</v>
      </c>
      <c r="K339" s="62">
        <v>21</v>
      </c>
      <c r="L339" s="62">
        <v>16</v>
      </c>
      <c r="M339" s="62">
        <v>5</v>
      </c>
      <c r="N339" s="62">
        <v>2</v>
      </c>
      <c r="O339" s="52">
        <v>3</v>
      </c>
      <c r="P339" s="62">
        <f t="shared" si="5"/>
        <v>16</v>
      </c>
      <c r="Q339" s="52" t="s">
        <v>4893</v>
      </c>
      <c r="R339" s="52" t="s">
        <v>6366</v>
      </c>
      <c r="S339" s="62" t="s">
        <v>6367</v>
      </c>
    </row>
    <row r="340" spans="1:19" s="62" customFormat="1" ht="12.75" customHeight="1">
      <c r="A340" s="78">
        <v>42903</v>
      </c>
      <c r="B340" s="54">
        <v>11</v>
      </c>
      <c r="C340" s="54">
        <v>16</v>
      </c>
      <c r="D340" s="54">
        <v>27</v>
      </c>
      <c r="E340" s="54">
        <v>28</v>
      </c>
      <c r="F340" s="54">
        <v>32</v>
      </c>
      <c r="G340" s="54">
        <v>41</v>
      </c>
      <c r="H340" s="54"/>
      <c r="I340" s="53"/>
      <c r="J340" s="62">
        <v>36</v>
      </c>
      <c r="M340" s="62">
        <v>4</v>
      </c>
      <c r="O340" s="52"/>
      <c r="P340" s="62" t="str">
        <f t="shared" si="5"/>
        <v/>
      </c>
      <c r="Q340" s="52" t="s">
        <v>4894</v>
      </c>
      <c r="R340" s="52"/>
    </row>
    <row r="341" spans="1:19" s="62" customFormat="1" ht="12.75" customHeight="1">
      <c r="A341" s="78">
        <v>42902</v>
      </c>
      <c r="B341" s="54">
        <v>16</v>
      </c>
      <c r="C341" s="54">
        <v>21</v>
      </c>
      <c r="D341" s="54">
        <v>31</v>
      </c>
      <c r="E341" s="54">
        <v>33</v>
      </c>
      <c r="F341" s="54">
        <v>39</v>
      </c>
      <c r="G341" s="54">
        <v>42</v>
      </c>
      <c r="H341" s="54"/>
      <c r="I341" s="53"/>
      <c r="J341" s="62">
        <v>37</v>
      </c>
      <c r="K341" s="62">
        <v>22</v>
      </c>
      <c r="L341" s="62">
        <v>15</v>
      </c>
      <c r="M341" s="62">
        <v>6</v>
      </c>
      <c r="N341" s="62">
        <v>5</v>
      </c>
      <c r="O341" s="52">
        <v>1</v>
      </c>
      <c r="P341" s="62">
        <f t="shared" si="5"/>
        <v>15</v>
      </c>
      <c r="Q341" s="52" t="s">
        <v>4895</v>
      </c>
      <c r="R341" s="52" t="s">
        <v>6368</v>
      </c>
      <c r="S341" s="62" t="s">
        <v>6369</v>
      </c>
    </row>
    <row r="342" spans="1:19" s="62" customFormat="1" ht="12.75" customHeight="1">
      <c r="A342" s="78">
        <v>42901</v>
      </c>
      <c r="B342" s="54">
        <v>13</v>
      </c>
      <c r="C342" s="54">
        <v>14</v>
      </c>
      <c r="D342" s="54">
        <v>23</v>
      </c>
      <c r="E342" s="54">
        <v>26</v>
      </c>
      <c r="F342" s="54">
        <v>40</v>
      </c>
      <c r="G342" s="54">
        <v>46</v>
      </c>
      <c r="H342" s="54"/>
      <c r="I342" s="53"/>
      <c r="J342" s="62">
        <v>36</v>
      </c>
      <c r="M342" s="62">
        <v>3</v>
      </c>
      <c r="O342" s="52"/>
      <c r="P342" s="62" t="str">
        <f t="shared" si="5"/>
        <v/>
      </c>
      <c r="Q342" s="52" t="s">
        <v>4896</v>
      </c>
      <c r="R342" s="52"/>
    </row>
    <row r="343" spans="1:19" s="62" customFormat="1" ht="12.75" customHeight="1">
      <c r="A343" s="78">
        <v>42900</v>
      </c>
      <c r="B343" s="54">
        <v>2</v>
      </c>
      <c r="C343" s="54">
        <v>3</v>
      </c>
      <c r="D343" s="54">
        <v>12</v>
      </c>
      <c r="E343" s="54">
        <v>37</v>
      </c>
      <c r="F343" s="54">
        <v>43</v>
      </c>
      <c r="G343" s="54">
        <v>47</v>
      </c>
      <c r="H343" s="54"/>
      <c r="I343" s="53"/>
      <c r="J343" s="62">
        <v>38</v>
      </c>
      <c r="K343" s="62">
        <v>21</v>
      </c>
      <c r="L343" s="62">
        <v>17</v>
      </c>
      <c r="M343" s="62">
        <v>6</v>
      </c>
      <c r="N343" s="62">
        <v>2</v>
      </c>
      <c r="O343" s="52">
        <v>4</v>
      </c>
      <c r="P343" s="62">
        <f t="shared" si="5"/>
        <v>17</v>
      </c>
      <c r="Q343" s="52" t="s">
        <v>4897</v>
      </c>
      <c r="R343" s="52" t="s">
        <v>6370</v>
      </c>
      <c r="S343" s="62" t="s">
        <v>6371</v>
      </c>
    </row>
    <row r="344" spans="1:19" s="62" customFormat="1" ht="12.75" customHeight="1">
      <c r="A344" s="78">
        <v>42899</v>
      </c>
      <c r="B344" s="54">
        <v>5</v>
      </c>
      <c r="C344" s="54">
        <v>8</v>
      </c>
      <c r="D344" s="54">
        <v>10</v>
      </c>
      <c r="E344" s="54">
        <v>41</v>
      </c>
      <c r="F344" s="54">
        <v>46</v>
      </c>
      <c r="G344" s="54">
        <v>48</v>
      </c>
      <c r="H344" s="54"/>
      <c r="I344" s="53"/>
      <c r="J344" s="62">
        <v>38</v>
      </c>
      <c r="M344" s="62">
        <v>4</v>
      </c>
      <c r="O344" s="52"/>
      <c r="P344" s="62" t="str">
        <f t="shared" si="5"/>
        <v/>
      </c>
      <c r="Q344" s="52" t="s">
        <v>4898</v>
      </c>
      <c r="R344" s="52"/>
    </row>
    <row r="345" spans="1:19" s="62" customFormat="1" ht="12.75" customHeight="1">
      <c r="A345" s="78">
        <v>42898</v>
      </c>
      <c r="B345" s="54">
        <v>4</v>
      </c>
      <c r="C345" s="54">
        <v>5</v>
      </c>
      <c r="D345" s="54">
        <v>24</v>
      </c>
      <c r="E345" s="54">
        <v>41</v>
      </c>
      <c r="F345" s="54">
        <v>42</v>
      </c>
      <c r="G345" s="54">
        <v>45</v>
      </c>
      <c r="H345" s="54"/>
      <c r="I345" s="53"/>
      <c r="J345" s="62">
        <v>39</v>
      </c>
      <c r="K345" s="62">
        <v>21</v>
      </c>
      <c r="L345" s="62">
        <v>18</v>
      </c>
      <c r="M345" s="62">
        <v>6</v>
      </c>
      <c r="N345" s="62">
        <v>5</v>
      </c>
      <c r="O345" s="52">
        <v>1</v>
      </c>
      <c r="P345" s="62">
        <f t="shared" si="5"/>
        <v>18</v>
      </c>
      <c r="Q345" s="52" t="s">
        <v>4899</v>
      </c>
      <c r="R345" s="52" t="s">
        <v>6372</v>
      </c>
      <c r="S345" s="62" t="s">
        <v>6373</v>
      </c>
    </row>
    <row r="346" spans="1:19" s="62" customFormat="1" ht="12.75" customHeight="1">
      <c r="A346" s="78">
        <v>42896</v>
      </c>
      <c r="B346" s="54">
        <v>6</v>
      </c>
      <c r="C346" s="54">
        <v>13</v>
      </c>
      <c r="D346" s="54">
        <v>24</v>
      </c>
      <c r="E346" s="54">
        <v>29</v>
      </c>
      <c r="F346" s="54">
        <v>41</v>
      </c>
      <c r="G346" s="54">
        <v>49</v>
      </c>
      <c r="H346" s="54"/>
      <c r="I346" s="53"/>
      <c r="J346" s="62">
        <v>40</v>
      </c>
      <c r="K346" s="62">
        <v>21</v>
      </c>
      <c r="L346" s="62">
        <v>19</v>
      </c>
      <c r="M346" s="62">
        <v>5</v>
      </c>
      <c r="N346" s="62">
        <v>2</v>
      </c>
      <c r="O346" s="52">
        <v>3</v>
      </c>
      <c r="P346" s="62">
        <f t="shared" si="5"/>
        <v>19</v>
      </c>
      <c r="Q346" s="52" t="s">
        <v>4900</v>
      </c>
      <c r="R346" s="52" t="s">
        <v>6374</v>
      </c>
      <c r="S346" s="62" t="s">
        <v>6375</v>
      </c>
    </row>
    <row r="347" spans="1:19" s="62" customFormat="1" ht="12.75" customHeight="1">
      <c r="A347" s="78">
        <v>42895</v>
      </c>
      <c r="B347" s="54">
        <v>9</v>
      </c>
      <c r="C347" s="54">
        <v>28</v>
      </c>
      <c r="D347" s="54">
        <v>37</v>
      </c>
      <c r="E347" s="54">
        <v>39</v>
      </c>
      <c r="F347" s="54">
        <v>41</v>
      </c>
      <c r="G347" s="54">
        <v>45</v>
      </c>
      <c r="H347" s="54"/>
      <c r="I347" s="53"/>
      <c r="J347" s="62">
        <v>39</v>
      </c>
      <c r="M347" s="62">
        <v>4</v>
      </c>
      <c r="O347" s="52"/>
      <c r="P347" s="62" t="str">
        <f t="shared" si="5"/>
        <v/>
      </c>
      <c r="Q347" s="52" t="s">
        <v>4901</v>
      </c>
      <c r="R347" s="52"/>
    </row>
    <row r="348" spans="1:19" s="62" customFormat="1" ht="12.75" customHeight="1">
      <c r="A348" s="78">
        <v>42894</v>
      </c>
      <c r="B348" s="54">
        <v>1</v>
      </c>
      <c r="C348" s="54">
        <v>8</v>
      </c>
      <c r="D348" s="54">
        <v>12</v>
      </c>
      <c r="E348" s="54">
        <v>15</v>
      </c>
      <c r="F348" s="54">
        <v>21</v>
      </c>
      <c r="G348" s="54">
        <v>37</v>
      </c>
      <c r="H348" s="54"/>
      <c r="I348" s="53"/>
      <c r="J348" s="62">
        <v>38</v>
      </c>
      <c r="M348" s="62">
        <v>3</v>
      </c>
      <c r="O348" s="52"/>
      <c r="P348" s="62" t="str">
        <f t="shared" si="5"/>
        <v/>
      </c>
      <c r="Q348" s="52" t="s">
        <v>4902</v>
      </c>
      <c r="R348" s="52"/>
    </row>
    <row r="349" spans="1:19" s="62" customFormat="1" ht="12.75" customHeight="1">
      <c r="A349" s="78">
        <v>42893</v>
      </c>
      <c r="B349" s="54">
        <v>2</v>
      </c>
      <c r="C349" s="54">
        <v>5</v>
      </c>
      <c r="D349" s="54">
        <v>13</v>
      </c>
      <c r="E349" s="54">
        <v>16</v>
      </c>
      <c r="F349" s="54">
        <v>31</v>
      </c>
      <c r="G349" s="54">
        <v>35</v>
      </c>
      <c r="H349" s="54"/>
      <c r="I349" s="53"/>
      <c r="J349" s="62">
        <v>37</v>
      </c>
      <c r="K349" s="62">
        <v>22</v>
      </c>
      <c r="L349" s="62">
        <v>15</v>
      </c>
      <c r="M349" s="62">
        <v>5</v>
      </c>
      <c r="N349" s="62">
        <v>3</v>
      </c>
      <c r="O349" s="52">
        <v>2</v>
      </c>
      <c r="P349" s="62">
        <f t="shared" si="5"/>
        <v>15</v>
      </c>
      <c r="Q349" s="52" t="s">
        <v>4903</v>
      </c>
      <c r="R349" s="52" t="s">
        <v>6376</v>
      </c>
      <c r="S349" s="62" t="s">
        <v>6377</v>
      </c>
    </row>
    <row r="350" spans="1:19" s="62" customFormat="1" ht="12.75" customHeight="1">
      <c r="A350" s="78">
        <v>42892</v>
      </c>
      <c r="B350" s="54">
        <v>4</v>
      </c>
      <c r="C350" s="54">
        <v>11</v>
      </c>
      <c r="D350" s="54">
        <v>16</v>
      </c>
      <c r="E350" s="54">
        <v>33</v>
      </c>
      <c r="F350" s="54">
        <v>36</v>
      </c>
      <c r="G350" s="54">
        <v>47</v>
      </c>
      <c r="H350" s="54"/>
      <c r="I350" s="53"/>
      <c r="J350" s="62">
        <v>39</v>
      </c>
      <c r="K350" s="62">
        <v>21</v>
      </c>
      <c r="L350" s="62">
        <v>18</v>
      </c>
      <c r="M350" s="62">
        <v>5</v>
      </c>
      <c r="N350" s="62">
        <v>4</v>
      </c>
      <c r="O350" s="52">
        <v>1</v>
      </c>
      <c r="P350" s="62">
        <f t="shared" si="5"/>
        <v>18</v>
      </c>
      <c r="Q350" s="52" t="s">
        <v>4904</v>
      </c>
      <c r="R350" s="52" t="s">
        <v>6378</v>
      </c>
      <c r="S350" s="62" t="s">
        <v>6379</v>
      </c>
    </row>
    <row r="351" spans="1:19" s="62" customFormat="1" ht="12.75" customHeight="1">
      <c r="A351" s="78">
        <v>42891</v>
      </c>
      <c r="B351" s="54">
        <v>6</v>
      </c>
      <c r="C351" s="54">
        <v>8</v>
      </c>
      <c r="D351" s="54">
        <v>18</v>
      </c>
      <c r="E351" s="54">
        <v>33</v>
      </c>
      <c r="F351" s="54">
        <v>45</v>
      </c>
      <c r="G351" s="54">
        <v>49</v>
      </c>
      <c r="H351" s="54"/>
      <c r="I351" s="53"/>
      <c r="J351" s="62">
        <v>38</v>
      </c>
      <c r="M351" s="62">
        <v>4</v>
      </c>
      <c r="O351" s="52"/>
      <c r="P351" s="62" t="str">
        <f t="shared" si="5"/>
        <v/>
      </c>
      <c r="Q351" s="52" t="s">
        <v>4905</v>
      </c>
      <c r="R351" s="52"/>
    </row>
    <row r="352" spans="1:19" s="62" customFormat="1" ht="12.75" customHeight="1">
      <c r="A352" s="78">
        <v>42889</v>
      </c>
      <c r="B352" s="54">
        <v>3</v>
      </c>
      <c r="C352" s="54">
        <v>26</v>
      </c>
      <c r="D352" s="54">
        <v>32</v>
      </c>
      <c r="E352" s="54">
        <v>43</v>
      </c>
      <c r="F352" s="54">
        <v>44</v>
      </c>
      <c r="G352" s="54">
        <v>48</v>
      </c>
      <c r="H352" s="54"/>
      <c r="I352" s="53"/>
      <c r="J352" s="62">
        <v>38</v>
      </c>
      <c r="M352" s="62">
        <v>4</v>
      </c>
      <c r="O352" s="52"/>
      <c r="P352" s="62" t="str">
        <f t="shared" si="5"/>
        <v/>
      </c>
      <c r="Q352" s="52" t="s">
        <v>4906</v>
      </c>
      <c r="R352" s="52"/>
    </row>
    <row r="353" spans="1:19" s="62" customFormat="1" ht="12.75" customHeight="1">
      <c r="A353" s="78">
        <v>42888</v>
      </c>
      <c r="B353" s="54">
        <v>8</v>
      </c>
      <c r="C353" s="54">
        <v>19</v>
      </c>
      <c r="D353" s="54">
        <v>23</v>
      </c>
      <c r="E353" s="54">
        <v>31</v>
      </c>
      <c r="F353" s="54">
        <v>39</v>
      </c>
      <c r="G353" s="54">
        <v>43</v>
      </c>
      <c r="H353" s="54"/>
      <c r="I353" s="53"/>
      <c r="J353" s="62">
        <v>36</v>
      </c>
      <c r="M353" s="62">
        <v>3</v>
      </c>
      <c r="O353" s="52"/>
      <c r="P353" s="62" t="str">
        <f t="shared" si="5"/>
        <v/>
      </c>
      <c r="Q353" s="52" t="s">
        <v>4907</v>
      </c>
      <c r="R353" s="52"/>
    </row>
    <row r="354" spans="1:19" s="62" customFormat="1" ht="12.75" customHeight="1">
      <c r="A354" s="78">
        <v>42887</v>
      </c>
      <c r="B354" s="54">
        <v>13</v>
      </c>
      <c r="C354" s="54">
        <v>28</v>
      </c>
      <c r="D354" s="54">
        <v>30</v>
      </c>
      <c r="E354" s="54">
        <v>34</v>
      </c>
      <c r="F354" s="54">
        <v>37</v>
      </c>
      <c r="G354" s="54">
        <v>42</v>
      </c>
      <c r="H354" s="54"/>
      <c r="I354" s="53"/>
      <c r="J354" s="62">
        <v>36</v>
      </c>
      <c r="M354" s="62">
        <v>4</v>
      </c>
      <c r="O354" s="52"/>
      <c r="P354" s="62" t="str">
        <f t="shared" si="5"/>
        <v/>
      </c>
      <c r="Q354" s="52" t="s">
        <v>4908</v>
      </c>
      <c r="R354" s="52"/>
    </row>
    <row r="355" spans="1:19" s="62" customFormat="1" ht="12.75" customHeight="1">
      <c r="A355" s="78">
        <v>42886</v>
      </c>
      <c r="B355" s="54">
        <v>19</v>
      </c>
      <c r="C355" s="54">
        <v>23</v>
      </c>
      <c r="D355" s="54">
        <v>24</v>
      </c>
      <c r="E355" s="54">
        <v>26</v>
      </c>
      <c r="F355" s="54">
        <v>27</v>
      </c>
      <c r="G355" s="54">
        <v>34</v>
      </c>
      <c r="H355" s="54"/>
      <c r="I355" s="53"/>
      <c r="J355" s="62">
        <v>34</v>
      </c>
      <c r="M355" s="62">
        <v>3</v>
      </c>
      <c r="O355" s="52"/>
      <c r="P355" s="62" t="str">
        <f t="shared" si="5"/>
        <v/>
      </c>
      <c r="Q355" s="52" t="s">
        <v>4909</v>
      </c>
      <c r="R355" s="52"/>
    </row>
    <row r="356" spans="1:19" s="62" customFormat="1" ht="12.75" customHeight="1">
      <c r="A356" s="78">
        <v>42885</v>
      </c>
      <c r="B356" s="54">
        <v>6</v>
      </c>
      <c r="C356" s="54">
        <v>10</v>
      </c>
      <c r="D356" s="54">
        <v>12</v>
      </c>
      <c r="E356" s="54">
        <v>22</v>
      </c>
      <c r="F356" s="54">
        <v>45</v>
      </c>
      <c r="G356" s="54">
        <v>47</v>
      </c>
      <c r="H356" s="54"/>
      <c r="I356" s="53"/>
      <c r="J356" s="62">
        <v>33</v>
      </c>
      <c r="M356" s="62">
        <v>3</v>
      </c>
      <c r="O356" s="52"/>
      <c r="P356" s="62" t="str">
        <f t="shared" si="5"/>
        <v/>
      </c>
      <c r="Q356" s="52" t="s">
        <v>4910</v>
      </c>
      <c r="R356" s="52"/>
    </row>
    <row r="357" spans="1:19" s="62" customFormat="1" ht="12.75" customHeight="1">
      <c r="A357" s="78">
        <v>42884</v>
      </c>
      <c r="B357" s="54">
        <v>5</v>
      </c>
      <c r="C357" s="54">
        <v>6</v>
      </c>
      <c r="D357" s="54">
        <v>11</v>
      </c>
      <c r="E357" s="54">
        <v>12</v>
      </c>
      <c r="F357" s="54">
        <v>40</v>
      </c>
      <c r="G357" s="54">
        <v>48</v>
      </c>
      <c r="H357" s="54"/>
      <c r="I357" s="53"/>
      <c r="J357" s="62">
        <v>34</v>
      </c>
      <c r="K357" s="62">
        <v>18</v>
      </c>
      <c r="L357" s="62">
        <v>16</v>
      </c>
      <c r="M357" s="62">
        <v>6</v>
      </c>
      <c r="N357" s="62">
        <v>4</v>
      </c>
      <c r="O357" s="52">
        <v>2</v>
      </c>
      <c r="P357" s="62">
        <f t="shared" si="5"/>
        <v>16</v>
      </c>
      <c r="Q357" s="52" t="s">
        <v>4911</v>
      </c>
      <c r="R357" s="52" t="s">
        <v>6380</v>
      </c>
      <c r="S357" s="62" t="s">
        <v>6381</v>
      </c>
    </row>
    <row r="358" spans="1:19" s="62" customFormat="1" ht="12.75" customHeight="1">
      <c r="A358" s="78">
        <v>42882</v>
      </c>
      <c r="B358" s="54">
        <v>2</v>
      </c>
      <c r="C358" s="54">
        <v>4</v>
      </c>
      <c r="D358" s="54">
        <v>20</v>
      </c>
      <c r="E358" s="54">
        <v>24</v>
      </c>
      <c r="F358" s="54">
        <v>29</v>
      </c>
      <c r="G358" s="54">
        <v>45</v>
      </c>
      <c r="H358" s="54"/>
      <c r="I358" s="53"/>
      <c r="J358" s="62">
        <v>36</v>
      </c>
      <c r="K358" s="62">
        <v>20</v>
      </c>
      <c r="L358" s="62">
        <v>16</v>
      </c>
      <c r="M358" s="62">
        <v>6</v>
      </c>
      <c r="N358" s="62">
        <v>2</v>
      </c>
      <c r="O358" s="52">
        <v>4</v>
      </c>
      <c r="P358" s="62">
        <f t="shared" si="5"/>
        <v>16</v>
      </c>
      <c r="Q358" s="52" t="s">
        <v>4912</v>
      </c>
      <c r="R358" s="52" t="s">
        <v>6382</v>
      </c>
      <c r="S358" s="62" t="s">
        <v>6383</v>
      </c>
    </row>
    <row r="359" spans="1:19" s="62" customFormat="1" ht="12.75" customHeight="1">
      <c r="A359" s="78">
        <v>42881</v>
      </c>
      <c r="B359" s="54">
        <v>2</v>
      </c>
      <c r="C359" s="54">
        <v>6</v>
      </c>
      <c r="D359" s="54">
        <v>13</v>
      </c>
      <c r="E359" s="54">
        <v>29</v>
      </c>
      <c r="F359" s="54">
        <v>31</v>
      </c>
      <c r="G359" s="54">
        <v>36</v>
      </c>
      <c r="H359" s="54"/>
      <c r="I359" s="53"/>
      <c r="J359" s="62">
        <v>36</v>
      </c>
      <c r="K359" s="62">
        <v>19</v>
      </c>
      <c r="L359" s="62">
        <v>17</v>
      </c>
      <c r="M359" s="62">
        <v>5</v>
      </c>
      <c r="N359" s="62">
        <v>4</v>
      </c>
      <c r="O359" s="52">
        <v>1</v>
      </c>
      <c r="P359" s="62">
        <f t="shared" si="5"/>
        <v>17</v>
      </c>
      <c r="Q359" s="52" t="s">
        <v>4913</v>
      </c>
      <c r="R359" s="52" t="s">
        <v>6384</v>
      </c>
      <c r="S359" s="62" t="s">
        <v>6385</v>
      </c>
    </row>
    <row r="360" spans="1:19" s="62" customFormat="1" ht="12.75" customHeight="1">
      <c r="A360" s="78">
        <v>42880</v>
      </c>
      <c r="B360" s="54">
        <v>1</v>
      </c>
      <c r="C360" s="54">
        <v>13</v>
      </c>
      <c r="D360" s="54">
        <v>15</v>
      </c>
      <c r="E360" s="54">
        <v>25</v>
      </c>
      <c r="F360" s="54">
        <v>36</v>
      </c>
      <c r="G360" s="54">
        <v>45</v>
      </c>
      <c r="H360" s="54"/>
      <c r="I360" s="53"/>
      <c r="J360" s="62">
        <v>37</v>
      </c>
      <c r="M360" s="62">
        <v>4</v>
      </c>
      <c r="O360" s="52"/>
      <c r="P360" s="62" t="str">
        <f t="shared" si="5"/>
        <v/>
      </c>
      <c r="Q360" s="52" t="s">
        <v>4914</v>
      </c>
      <c r="R360" s="52"/>
    </row>
    <row r="361" spans="1:19" s="62" customFormat="1" ht="12.75" customHeight="1">
      <c r="A361" s="78">
        <v>42879</v>
      </c>
      <c r="B361" s="54">
        <v>3</v>
      </c>
      <c r="C361" s="54">
        <v>11</v>
      </c>
      <c r="D361" s="54">
        <v>12</v>
      </c>
      <c r="E361" s="54">
        <v>14</v>
      </c>
      <c r="F361" s="54">
        <v>29</v>
      </c>
      <c r="G361" s="54">
        <v>33</v>
      </c>
      <c r="H361" s="54"/>
      <c r="I361" s="53"/>
      <c r="J361" s="62">
        <v>38</v>
      </c>
      <c r="K361" s="62">
        <v>22</v>
      </c>
      <c r="L361" s="62">
        <v>16</v>
      </c>
      <c r="M361" s="62">
        <v>5</v>
      </c>
      <c r="N361" s="62">
        <v>3</v>
      </c>
      <c r="O361" s="52">
        <v>2</v>
      </c>
      <c r="P361" s="62">
        <f t="shared" si="5"/>
        <v>16</v>
      </c>
      <c r="Q361" s="52" t="s">
        <v>4915</v>
      </c>
      <c r="R361" s="52" t="s">
        <v>6386</v>
      </c>
      <c r="S361" s="62" t="s">
        <v>6387</v>
      </c>
    </row>
    <row r="362" spans="1:19" s="62" customFormat="1" ht="12.75" customHeight="1">
      <c r="A362" s="78">
        <v>42878</v>
      </c>
      <c r="B362" s="54">
        <v>1</v>
      </c>
      <c r="C362" s="54">
        <v>23</v>
      </c>
      <c r="D362" s="54">
        <v>28</v>
      </c>
      <c r="E362" s="54">
        <v>41</v>
      </c>
      <c r="F362" s="54">
        <v>48</v>
      </c>
      <c r="G362" s="54">
        <v>49</v>
      </c>
      <c r="H362" s="54"/>
      <c r="I362" s="53"/>
      <c r="J362" s="62">
        <v>37</v>
      </c>
      <c r="M362" s="62">
        <v>4</v>
      </c>
      <c r="O362" s="52"/>
      <c r="P362" s="62" t="str">
        <f t="shared" si="5"/>
        <v/>
      </c>
      <c r="Q362" s="52" t="s">
        <v>4916</v>
      </c>
      <c r="R362" s="52"/>
    </row>
    <row r="363" spans="1:19" s="62" customFormat="1" ht="12.75" customHeight="1">
      <c r="A363" s="78">
        <v>42877</v>
      </c>
      <c r="B363" s="54">
        <v>1</v>
      </c>
      <c r="C363" s="54">
        <v>7</v>
      </c>
      <c r="D363" s="54">
        <v>14</v>
      </c>
      <c r="E363" s="54">
        <v>15</v>
      </c>
      <c r="F363" s="54">
        <v>20</v>
      </c>
      <c r="G363" s="54">
        <v>24</v>
      </c>
      <c r="H363" s="54"/>
      <c r="I363" s="53"/>
      <c r="J363" s="62">
        <v>37</v>
      </c>
      <c r="K363" s="62">
        <v>20</v>
      </c>
      <c r="L363" s="62">
        <v>17</v>
      </c>
      <c r="M363" s="62">
        <v>5</v>
      </c>
      <c r="N363" s="62">
        <v>1</v>
      </c>
      <c r="O363" s="52">
        <v>4</v>
      </c>
      <c r="P363" s="62">
        <f t="shared" si="5"/>
        <v>17</v>
      </c>
      <c r="Q363" s="52" t="s">
        <v>4917</v>
      </c>
      <c r="R363" s="52" t="s">
        <v>6388</v>
      </c>
      <c r="S363" s="62" t="s">
        <v>6389</v>
      </c>
    </row>
    <row r="364" spans="1:19" s="62" customFormat="1" ht="12.75" customHeight="1">
      <c r="A364" s="78">
        <v>42875</v>
      </c>
      <c r="B364" s="54">
        <v>2</v>
      </c>
      <c r="C364" s="54">
        <v>26</v>
      </c>
      <c r="D364" s="54">
        <v>29</v>
      </c>
      <c r="E364" s="54">
        <v>32</v>
      </c>
      <c r="F364" s="54">
        <v>39</v>
      </c>
      <c r="G364" s="54">
        <v>42</v>
      </c>
      <c r="H364" s="54"/>
      <c r="I364" s="53"/>
      <c r="J364" s="62">
        <v>36</v>
      </c>
      <c r="K364" s="62">
        <v>20</v>
      </c>
      <c r="L364" s="62">
        <v>16</v>
      </c>
      <c r="M364" s="62">
        <v>5</v>
      </c>
      <c r="N364" s="62">
        <v>1</v>
      </c>
      <c r="O364" s="52">
        <v>4</v>
      </c>
      <c r="P364" s="62">
        <f t="shared" si="5"/>
        <v>16</v>
      </c>
      <c r="Q364" s="52" t="s">
        <v>4918</v>
      </c>
      <c r="R364" s="52" t="s">
        <v>6390</v>
      </c>
      <c r="S364" s="62" t="s">
        <v>6391</v>
      </c>
    </row>
    <row r="365" spans="1:19" s="62" customFormat="1" ht="12.75" customHeight="1">
      <c r="A365" s="78">
        <v>42874</v>
      </c>
      <c r="B365" s="54">
        <v>5</v>
      </c>
      <c r="C365" s="54">
        <v>12</v>
      </c>
      <c r="D365" s="54">
        <v>24</v>
      </c>
      <c r="E365" s="54">
        <v>26</v>
      </c>
      <c r="F365" s="54">
        <v>42</v>
      </c>
      <c r="G365" s="54">
        <v>46</v>
      </c>
      <c r="H365" s="54"/>
      <c r="I365" s="53"/>
      <c r="J365" s="62">
        <v>38</v>
      </c>
      <c r="K365" s="62">
        <v>20</v>
      </c>
      <c r="L365" s="62">
        <v>18</v>
      </c>
      <c r="M365" s="62">
        <v>6</v>
      </c>
      <c r="N365" s="62">
        <v>4</v>
      </c>
      <c r="O365" s="52">
        <v>2</v>
      </c>
      <c r="P365" s="62">
        <f t="shared" si="5"/>
        <v>18</v>
      </c>
      <c r="Q365" s="52" t="s">
        <v>4919</v>
      </c>
      <c r="R365" s="52" t="s">
        <v>6392</v>
      </c>
      <c r="S365" s="62" t="s">
        <v>6393</v>
      </c>
    </row>
    <row r="366" spans="1:19" s="62" customFormat="1" ht="12.75" customHeight="1">
      <c r="A366" s="78">
        <v>42873</v>
      </c>
      <c r="B366" s="54">
        <v>12</v>
      </c>
      <c r="C366" s="54">
        <v>21</v>
      </c>
      <c r="D366" s="54">
        <v>37</v>
      </c>
      <c r="E366" s="54">
        <v>40</v>
      </c>
      <c r="F366" s="54">
        <v>41</v>
      </c>
      <c r="G366" s="54">
        <v>46</v>
      </c>
      <c r="H366" s="54"/>
      <c r="I366" s="53"/>
      <c r="J366" s="62">
        <v>42</v>
      </c>
      <c r="K366" s="62">
        <v>22</v>
      </c>
      <c r="L366" s="62">
        <v>20</v>
      </c>
      <c r="M366" s="62">
        <v>6</v>
      </c>
      <c r="N366" s="62">
        <v>5</v>
      </c>
      <c r="O366" s="52">
        <v>1</v>
      </c>
      <c r="P366" s="62">
        <f t="shared" si="5"/>
        <v>20</v>
      </c>
      <c r="Q366" s="52" t="s">
        <v>4920</v>
      </c>
      <c r="R366" s="52" t="s">
        <v>6394</v>
      </c>
      <c r="S366" s="62" t="s">
        <v>6395</v>
      </c>
    </row>
    <row r="367" spans="1:19" s="62" customFormat="1" ht="12.75" customHeight="1">
      <c r="A367" s="78">
        <v>42872</v>
      </c>
      <c r="B367" s="54">
        <v>3</v>
      </c>
      <c r="C367" s="54">
        <v>4</v>
      </c>
      <c r="D367" s="54">
        <v>10</v>
      </c>
      <c r="E367" s="54">
        <v>11</v>
      </c>
      <c r="F367" s="54">
        <v>42</v>
      </c>
      <c r="G367" s="54">
        <v>46</v>
      </c>
      <c r="H367" s="54"/>
      <c r="I367" s="53"/>
      <c r="J367" s="62">
        <v>38</v>
      </c>
      <c r="M367" s="62">
        <v>2</v>
      </c>
      <c r="O367" s="52"/>
      <c r="P367" s="62" t="str">
        <f t="shared" si="5"/>
        <v/>
      </c>
      <c r="Q367" s="52" t="s">
        <v>4921</v>
      </c>
      <c r="R367" s="52"/>
    </row>
    <row r="368" spans="1:19" s="62" customFormat="1" ht="12.75" customHeight="1">
      <c r="A368" s="78">
        <v>42871</v>
      </c>
      <c r="B368" s="54">
        <v>9</v>
      </c>
      <c r="C368" s="54">
        <v>15</v>
      </c>
      <c r="D368" s="54">
        <v>27</v>
      </c>
      <c r="E368" s="54">
        <v>36</v>
      </c>
      <c r="F368" s="54">
        <v>42</v>
      </c>
      <c r="G368" s="54">
        <v>49</v>
      </c>
      <c r="H368" s="54"/>
      <c r="I368" s="53"/>
      <c r="J368" s="62">
        <v>35</v>
      </c>
      <c r="M368" s="62">
        <v>3</v>
      </c>
      <c r="O368" s="52"/>
      <c r="P368" s="62" t="str">
        <f t="shared" si="5"/>
        <v/>
      </c>
      <c r="Q368" s="52" t="s">
        <v>4922</v>
      </c>
      <c r="R368" s="52"/>
    </row>
    <row r="369" spans="1:19" s="62" customFormat="1" ht="12.75" customHeight="1">
      <c r="A369" s="78">
        <v>42870</v>
      </c>
      <c r="B369" s="54">
        <v>6</v>
      </c>
      <c r="C369" s="54">
        <v>8</v>
      </c>
      <c r="D369" s="54">
        <v>21</v>
      </c>
      <c r="E369" s="54">
        <v>25</v>
      </c>
      <c r="F369" s="54">
        <v>29</v>
      </c>
      <c r="G369" s="54">
        <v>37</v>
      </c>
      <c r="H369" s="54"/>
      <c r="I369" s="53"/>
      <c r="J369" s="62">
        <v>34</v>
      </c>
      <c r="M369" s="62">
        <v>3</v>
      </c>
      <c r="O369" s="52"/>
      <c r="P369" s="62" t="str">
        <f t="shared" si="5"/>
        <v/>
      </c>
      <c r="Q369" s="52" t="s">
        <v>4923</v>
      </c>
      <c r="R369" s="52"/>
    </row>
    <row r="370" spans="1:19" s="62" customFormat="1" ht="12.75" customHeight="1">
      <c r="A370" s="78">
        <v>42868</v>
      </c>
      <c r="B370" s="54">
        <v>14</v>
      </c>
      <c r="C370" s="54">
        <v>16</v>
      </c>
      <c r="D370" s="54">
        <v>17</v>
      </c>
      <c r="E370" s="54">
        <v>24</v>
      </c>
      <c r="F370" s="54">
        <v>32</v>
      </c>
      <c r="G370" s="54">
        <v>38</v>
      </c>
      <c r="H370" s="54"/>
      <c r="I370" s="53"/>
      <c r="J370" s="62">
        <v>31</v>
      </c>
      <c r="M370" s="62">
        <v>3</v>
      </c>
      <c r="O370" s="52"/>
      <c r="P370" s="62" t="str">
        <f t="shared" si="5"/>
        <v/>
      </c>
      <c r="Q370" s="52" t="s">
        <v>4924</v>
      </c>
      <c r="R370" s="52"/>
    </row>
    <row r="371" spans="1:19" s="62" customFormat="1" ht="12.75" customHeight="1">
      <c r="A371" s="78">
        <v>42867</v>
      </c>
      <c r="B371" s="54">
        <v>5</v>
      </c>
      <c r="C371" s="54">
        <v>13</v>
      </c>
      <c r="D371" s="54">
        <v>20</v>
      </c>
      <c r="E371" s="54">
        <v>26</v>
      </c>
      <c r="F371" s="54">
        <v>42</v>
      </c>
      <c r="G371" s="54">
        <v>44</v>
      </c>
      <c r="H371" s="54"/>
      <c r="I371" s="53"/>
      <c r="J371" s="62">
        <v>33</v>
      </c>
      <c r="M371" s="62">
        <v>4</v>
      </c>
      <c r="O371" s="52"/>
      <c r="P371" s="62" t="str">
        <f t="shared" si="5"/>
        <v/>
      </c>
      <c r="Q371" s="52" t="s">
        <v>4925</v>
      </c>
      <c r="R371" s="52"/>
    </row>
    <row r="372" spans="1:19" s="62" customFormat="1" ht="12.75" customHeight="1">
      <c r="A372" s="78">
        <v>42866</v>
      </c>
      <c r="B372" s="54">
        <v>5</v>
      </c>
      <c r="C372" s="54">
        <v>23</v>
      </c>
      <c r="D372" s="54">
        <v>24</v>
      </c>
      <c r="E372" s="54">
        <v>36</v>
      </c>
      <c r="F372" s="54">
        <v>43</v>
      </c>
      <c r="G372" s="54">
        <v>49</v>
      </c>
      <c r="H372" s="54"/>
      <c r="I372" s="53"/>
      <c r="J372" s="62">
        <v>34</v>
      </c>
      <c r="K372" s="62">
        <v>20</v>
      </c>
      <c r="L372" s="62">
        <v>14</v>
      </c>
      <c r="M372" s="62">
        <v>6</v>
      </c>
      <c r="N372" s="62">
        <v>3</v>
      </c>
      <c r="O372" s="52">
        <v>3</v>
      </c>
      <c r="P372" s="62">
        <f t="shared" si="5"/>
        <v>14</v>
      </c>
      <c r="Q372" s="52" t="s">
        <v>4926</v>
      </c>
      <c r="R372" s="52" t="s">
        <v>6396</v>
      </c>
      <c r="S372" s="62" t="s">
        <v>6397</v>
      </c>
    </row>
    <row r="373" spans="1:19" s="62" customFormat="1" ht="12.75" customHeight="1">
      <c r="A373" s="78">
        <v>42865</v>
      </c>
      <c r="B373" s="54">
        <v>1</v>
      </c>
      <c r="C373" s="54">
        <v>2</v>
      </c>
      <c r="D373" s="54">
        <v>33</v>
      </c>
      <c r="E373" s="54">
        <v>40</v>
      </c>
      <c r="F373" s="54">
        <v>42</v>
      </c>
      <c r="G373" s="54">
        <v>49</v>
      </c>
      <c r="H373" s="54"/>
      <c r="I373" s="53"/>
      <c r="J373" s="62">
        <v>34</v>
      </c>
      <c r="K373" s="62">
        <v>20</v>
      </c>
      <c r="L373" s="62">
        <v>14</v>
      </c>
      <c r="M373" s="62">
        <v>5</v>
      </c>
      <c r="N373" s="62">
        <v>4</v>
      </c>
      <c r="O373" s="52">
        <v>1</v>
      </c>
      <c r="P373" s="62">
        <f t="shared" si="5"/>
        <v>14</v>
      </c>
      <c r="Q373" s="52" t="s">
        <v>4927</v>
      </c>
      <c r="R373" s="52" t="s">
        <v>6398</v>
      </c>
      <c r="S373" s="62" t="s">
        <v>6399</v>
      </c>
    </row>
    <row r="374" spans="1:19" s="62" customFormat="1" ht="12.75" customHeight="1">
      <c r="A374" s="78">
        <v>42864</v>
      </c>
      <c r="B374" s="54">
        <v>20</v>
      </c>
      <c r="C374" s="54">
        <v>21</v>
      </c>
      <c r="D374" s="54">
        <v>24</v>
      </c>
      <c r="E374" s="54">
        <v>37</v>
      </c>
      <c r="F374" s="54">
        <v>38</v>
      </c>
      <c r="G374" s="54">
        <v>41</v>
      </c>
      <c r="H374" s="54"/>
      <c r="I374" s="53"/>
      <c r="J374" s="62">
        <v>36</v>
      </c>
      <c r="K374" s="62">
        <v>21</v>
      </c>
      <c r="L374" s="62">
        <v>15</v>
      </c>
      <c r="M374" s="62">
        <v>5</v>
      </c>
      <c r="N374" s="62">
        <v>3</v>
      </c>
      <c r="O374" s="52">
        <v>2</v>
      </c>
      <c r="P374" s="62">
        <f t="shared" si="5"/>
        <v>15</v>
      </c>
      <c r="Q374" s="52" t="s">
        <v>4928</v>
      </c>
      <c r="R374" s="52" t="s">
        <v>6400</v>
      </c>
      <c r="S374" s="62" t="s">
        <v>6401</v>
      </c>
    </row>
    <row r="375" spans="1:19" s="62" customFormat="1" ht="12.75" customHeight="1">
      <c r="A375" s="78">
        <v>42863</v>
      </c>
      <c r="B375" s="54">
        <v>1</v>
      </c>
      <c r="C375" s="54">
        <v>12</v>
      </c>
      <c r="D375" s="54">
        <v>22</v>
      </c>
      <c r="E375" s="54">
        <v>37</v>
      </c>
      <c r="F375" s="54">
        <v>39</v>
      </c>
      <c r="G375" s="54">
        <v>42</v>
      </c>
      <c r="H375" s="54"/>
      <c r="I375" s="53"/>
      <c r="J375" s="62">
        <v>37</v>
      </c>
      <c r="K375" s="62">
        <v>21</v>
      </c>
      <c r="L375" s="62">
        <v>16</v>
      </c>
      <c r="M375" s="62">
        <v>5</v>
      </c>
      <c r="N375" s="62">
        <v>3</v>
      </c>
      <c r="O375" s="52">
        <v>2</v>
      </c>
      <c r="P375" s="62">
        <f t="shared" si="5"/>
        <v>16</v>
      </c>
      <c r="Q375" s="52" t="s">
        <v>4929</v>
      </c>
      <c r="R375" s="52" t="s">
        <v>6402</v>
      </c>
      <c r="S375" s="62" t="s">
        <v>6403</v>
      </c>
    </row>
    <row r="376" spans="1:19" s="62" customFormat="1" ht="12.75" customHeight="1">
      <c r="A376" s="78">
        <v>42861</v>
      </c>
      <c r="B376" s="54">
        <v>1</v>
      </c>
      <c r="C376" s="54">
        <v>7</v>
      </c>
      <c r="D376" s="54">
        <v>18</v>
      </c>
      <c r="E376" s="54">
        <v>25</v>
      </c>
      <c r="F376" s="54">
        <v>35</v>
      </c>
      <c r="G376" s="54">
        <v>48</v>
      </c>
      <c r="H376" s="54"/>
      <c r="I376" s="53"/>
      <c r="J376" s="62">
        <v>34</v>
      </c>
      <c r="M376" s="62">
        <v>3</v>
      </c>
      <c r="O376" s="52"/>
      <c r="P376" s="62" t="str">
        <f t="shared" si="5"/>
        <v/>
      </c>
      <c r="Q376" s="52" t="s">
        <v>4930</v>
      </c>
      <c r="R376" s="52"/>
    </row>
    <row r="377" spans="1:19" s="62" customFormat="1" ht="12.75" customHeight="1">
      <c r="A377" s="78">
        <v>42860</v>
      </c>
      <c r="B377" s="54">
        <v>5</v>
      </c>
      <c r="C377" s="54">
        <v>10</v>
      </c>
      <c r="D377" s="54">
        <v>13</v>
      </c>
      <c r="E377" s="54">
        <v>17</v>
      </c>
      <c r="F377" s="54">
        <v>33</v>
      </c>
      <c r="G377" s="54">
        <v>40</v>
      </c>
      <c r="H377" s="54"/>
      <c r="I377" s="53"/>
      <c r="J377" s="62">
        <v>37</v>
      </c>
      <c r="K377" s="62">
        <v>22</v>
      </c>
      <c r="L377" s="62">
        <v>15</v>
      </c>
      <c r="M377" s="62">
        <v>6</v>
      </c>
      <c r="N377" s="62">
        <v>5</v>
      </c>
      <c r="O377" s="52">
        <v>1</v>
      </c>
      <c r="P377" s="62">
        <f t="shared" si="5"/>
        <v>15</v>
      </c>
      <c r="Q377" s="52" t="s">
        <v>4931</v>
      </c>
      <c r="R377" s="52" t="s">
        <v>6404</v>
      </c>
      <c r="S377" s="62" t="s">
        <v>6405</v>
      </c>
    </row>
    <row r="378" spans="1:19" s="62" customFormat="1" ht="12.75" customHeight="1">
      <c r="A378" s="78">
        <v>42859</v>
      </c>
      <c r="B378" s="54">
        <v>5</v>
      </c>
      <c r="C378" s="54">
        <v>7</v>
      </c>
      <c r="D378" s="54">
        <v>10</v>
      </c>
      <c r="E378" s="54">
        <v>23</v>
      </c>
      <c r="F378" s="54">
        <v>36</v>
      </c>
      <c r="G378" s="54">
        <v>41</v>
      </c>
      <c r="H378" s="54"/>
      <c r="I378" s="53"/>
      <c r="J378" s="62">
        <v>35</v>
      </c>
      <c r="M378" s="62">
        <v>3</v>
      </c>
      <c r="O378" s="52"/>
      <c r="P378" s="62" t="str">
        <f t="shared" si="5"/>
        <v/>
      </c>
      <c r="Q378" s="52" t="s">
        <v>4932</v>
      </c>
      <c r="R378" s="52"/>
    </row>
    <row r="379" spans="1:19" s="62" customFormat="1" ht="12.75" customHeight="1">
      <c r="A379" s="78">
        <v>42858</v>
      </c>
      <c r="B379" s="54">
        <v>13</v>
      </c>
      <c r="C379" s="54">
        <v>25</v>
      </c>
      <c r="D379" s="54">
        <v>27</v>
      </c>
      <c r="E379" s="54">
        <v>33</v>
      </c>
      <c r="F379" s="54">
        <v>34</v>
      </c>
      <c r="G379" s="54">
        <v>38</v>
      </c>
      <c r="H379" s="54"/>
      <c r="I379" s="53"/>
      <c r="J379" s="62">
        <v>34</v>
      </c>
      <c r="K379" s="62">
        <v>20</v>
      </c>
      <c r="L379" s="62">
        <v>14</v>
      </c>
      <c r="M379" s="62">
        <v>5</v>
      </c>
      <c r="N379" s="62">
        <v>3</v>
      </c>
      <c r="O379" s="52">
        <v>2</v>
      </c>
      <c r="P379" s="62">
        <f t="shared" si="5"/>
        <v>14</v>
      </c>
      <c r="Q379" s="52" t="s">
        <v>4933</v>
      </c>
      <c r="R379" s="52" t="s">
        <v>6406</v>
      </c>
      <c r="S379" s="62" t="s">
        <v>6407</v>
      </c>
    </row>
    <row r="380" spans="1:19" s="62" customFormat="1" ht="12.75" customHeight="1">
      <c r="A380" s="78">
        <v>42857</v>
      </c>
      <c r="B380" s="54">
        <v>2</v>
      </c>
      <c r="C380" s="54">
        <v>17</v>
      </c>
      <c r="D380" s="54">
        <v>25</v>
      </c>
      <c r="E380" s="54">
        <v>27</v>
      </c>
      <c r="F380" s="54">
        <v>35</v>
      </c>
      <c r="G380" s="54">
        <v>43</v>
      </c>
      <c r="H380" s="54"/>
      <c r="I380" s="53"/>
      <c r="J380" s="62">
        <v>35</v>
      </c>
      <c r="K380" s="62">
        <v>20</v>
      </c>
      <c r="L380" s="62">
        <v>15</v>
      </c>
      <c r="M380" s="62">
        <v>5</v>
      </c>
      <c r="N380" s="62">
        <v>3</v>
      </c>
      <c r="O380" s="52">
        <v>2</v>
      </c>
      <c r="P380" s="62">
        <f t="shared" si="5"/>
        <v>15</v>
      </c>
      <c r="Q380" s="52" t="s">
        <v>4934</v>
      </c>
      <c r="R380" s="52" t="s">
        <v>6408</v>
      </c>
      <c r="S380" s="62" t="s">
        <v>6409</v>
      </c>
    </row>
    <row r="381" spans="1:19" s="62" customFormat="1" ht="12.75" customHeight="1">
      <c r="A381" s="78">
        <v>42856</v>
      </c>
      <c r="B381" s="54">
        <v>9</v>
      </c>
      <c r="C381" s="54">
        <v>12</v>
      </c>
      <c r="D381" s="54">
        <v>15</v>
      </c>
      <c r="E381" s="54">
        <v>19</v>
      </c>
      <c r="F381" s="54">
        <v>38</v>
      </c>
      <c r="G381" s="54">
        <v>46</v>
      </c>
      <c r="H381" s="54"/>
      <c r="I381" s="53"/>
      <c r="J381" s="62">
        <v>38</v>
      </c>
      <c r="K381" s="62">
        <v>20</v>
      </c>
      <c r="L381" s="62">
        <v>18</v>
      </c>
      <c r="M381" s="62">
        <v>6</v>
      </c>
      <c r="N381" s="62">
        <v>4</v>
      </c>
      <c r="O381" s="52">
        <v>2</v>
      </c>
      <c r="P381" s="62">
        <f t="shared" si="5"/>
        <v>18</v>
      </c>
      <c r="Q381" s="52" t="s">
        <v>4935</v>
      </c>
      <c r="R381" s="52" t="s">
        <v>6410</v>
      </c>
      <c r="S381" s="62" t="s">
        <v>6411</v>
      </c>
    </row>
    <row r="382" spans="1:19" s="62" customFormat="1" ht="12.75" customHeight="1">
      <c r="A382" s="78">
        <v>42854</v>
      </c>
      <c r="B382" s="54">
        <v>10</v>
      </c>
      <c r="C382" s="54">
        <v>19</v>
      </c>
      <c r="D382" s="54">
        <v>22</v>
      </c>
      <c r="E382" s="54">
        <v>24</v>
      </c>
      <c r="F382" s="54">
        <v>43</v>
      </c>
      <c r="G382" s="54">
        <v>44</v>
      </c>
      <c r="H382" s="54"/>
      <c r="I382" s="53"/>
      <c r="J382" s="62">
        <v>35</v>
      </c>
      <c r="M382" s="62">
        <v>2</v>
      </c>
      <c r="O382" s="52"/>
      <c r="P382" s="62" t="str">
        <f t="shared" si="5"/>
        <v/>
      </c>
      <c r="Q382" s="52" t="s">
        <v>4936</v>
      </c>
      <c r="R382" s="52"/>
    </row>
    <row r="383" spans="1:19" s="62" customFormat="1" ht="12.75" customHeight="1">
      <c r="A383" s="78">
        <v>42853</v>
      </c>
      <c r="B383" s="54">
        <v>5</v>
      </c>
      <c r="C383" s="54">
        <v>9</v>
      </c>
      <c r="D383" s="54">
        <v>15</v>
      </c>
      <c r="E383" s="54">
        <v>17</v>
      </c>
      <c r="F383" s="54">
        <v>21</v>
      </c>
      <c r="G383" s="54">
        <v>47</v>
      </c>
      <c r="H383" s="54"/>
      <c r="I383" s="53"/>
      <c r="J383" s="62">
        <v>35</v>
      </c>
      <c r="K383" s="62">
        <v>20</v>
      </c>
      <c r="L383" s="62">
        <v>15</v>
      </c>
      <c r="M383" s="62">
        <v>5</v>
      </c>
      <c r="N383" s="62">
        <v>4</v>
      </c>
      <c r="O383" s="52">
        <v>1</v>
      </c>
      <c r="P383" s="62">
        <f t="shared" si="5"/>
        <v>15</v>
      </c>
      <c r="Q383" s="52" t="s">
        <v>4937</v>
      </c>
      <c r="R383" s="52" t="s">
        <v>6412</v>
      </c>
      <c r="S383" s="62" t="s">
        <v>6413</v>
      </c>
    </row>
    <row r="384" spans="1:19" s="62" customFormat="1" ht="12.75" customHeight="1">
      <c r="A384" s="78">
        <v>42852</v>
      </c>
      <c r="B384" s="54">
        <v>11</v>
      </c>
      <c r="C384" s="54">
        <v>40</v>
      </c>
      <c r="D384" s="54">
        <v>42</v>
      </c>
      <c r="E384" s="54">
        <v>45</v>
      </c>
      <c r="F384" s="54">
        <v>46</v>
      </c>
      <c r="G384" s="54">
        <v>49</v>
      </c>
      <c r="H384" s="54"/>
      <c r="I384" s="53"/>
      <c r="J384" s="62">
        <v>34</v>
      </c>
      <c r="M384" s="62">
        <v>4</v>
      </c>
      <c r="O384" s="52"/>
      <c r="P384" s="62" t="str">
        <f t="shared" si="5"/>
        <v/>
      </c>
      <c r="Q384" s="52" t="s">
        <v>4938</v>
      </c>
      <c r="R384" s="52"/>
    </row>
    <row r="385" spans="1:19" s="62" customFormat="1" ht="12.75" customHeight="1">
      <c r="A385" s="78">
        <v>42851</v>
      </c>
      <c r="B385" s="54">
        <v>12</v>
      </c>
      <c r="C385" s="54">
        <v>14</v>
      </c>
      <c r="D385" s="54">
        <v>20</v>
      </c>
      <c r="E385" s="54">
        <v>34</v>
      </c>
      <c r="F385" s="54">
        <v>39</v>
      </c>
      <c r="G385" s="54">
        <v>40</v>
      </c>
      <c r="H385" s="54"/>
      <c r="I385" s="53"/>
      <c r="J385" s="62">
        <v>35</v>
      </c>
      <c r="M385" s="62">
        <v>4</v>
      </c>
      <c r="O385" s="52"/>
      <c r="P385" s="62" t="str">
        <f t="shared" si="5"/>
        <v/>
      </c>
      <c r="Q385" s="52" t="s">
        <v>4939</v>
      </c>
      <c r="R385" s="52"/>
    </row>
    <row r="386" spans="1:19" s="62" customFormat="1" ht="12.75" customHeight="1">
      <c r="A386" s="78">
        <v>42850</v>
      </c>
      <c r="B386" s="54">
        <v>5</v>
      </c>
      <c r="C386" s="54">
        <v>9</v>
      </c>
      <c r="D386" s="54">
        <v>12</v>
      </c>
      <c r="E386" s="54">
        <v>13</v>
      </c>
      <c r="F386" s="54">
        <v>39</v>
      </c>
      <c r="G386" s="54">
        <v>41</v>
      </c>
      <c r="H386" s="54"/>
      <c r="I386" s="53"/>
      <c r="J386" s="62">
        <v>35</v>
      </c>
      <c r="K386" s="62">
        <v>20</v>
      </c>
      <c r="L386" s="62">
        <v>15</v>
      </c>
      <c r="M386" s="62">
        <v>5</v>
      </c>
      <c r="N386" s="62">
        <v>2</v>
      </c>
      <c r="O386" s="52">
        <v>3</v>
      </c>
      <c r="P386" s="62">
        <f t="shared" si="5"/>
        <v>15</v>
      </c>
      <c r="Q386" s="52" t="s">
        <v>4940</v>
      </c>
      <c r="R386" s="52" t="s">
        <v>6414</v>
      </c>
      <c r="S386" s="62" t="s">
        <v>6415</v>
      </c>
    </row>
    <row r="387" spans="1:19" s="62" customFormat="1" ht="12.75" customHeight="1">
      <c r="A387" s="78">
        <v>42849</v>
      </c>
      <c r="B387" s="54">
        <v>16</v>
      </c>
      <c r="C387" s="54">
        <v>22</v>
      </c>
      <c r="D387" s="54">
        <v>25</v>
      </c>
      <c r="E387" s="54">
        <v>31</v>
      </c>
      <c r="F387" s="54">
        <v>38</v>
      </c>
      <c r="G387" s="54">
        <v>48</v>
      </c>
      <c r="H387" s="54"/>
      <c r="I387" s="53"/>
      <c r="J387" s="62">
        <v>36</v>
      </c>
      <c r="K387" s="62">
        <v>21</v>
      </c>
      <c r="L387" s="62">
        <v>15</v>
      </c>
      <c r="M387" s="62">
        <v>6</v>
      </c>
      <c r="N387" s="62">
        <v>4</v>
      </c>
      <c r="O387" s="52">
        <v>2</v>
      </c>
      <c r="P387" s="62">
        <f t="shared" ref="P387:P450" si="6">IF(K387&lt;&gt;"",J387-K387,"")</f>
        <v>15</v>
      </c>
      <c r="Q387" s="52" t="s">
        <v>4941</v>
      </c>
      <c r="R387" s="52" t="s">
        <v>6416</v>
      </c>
      <c r="S387" s="62" t="s">
        <v>6417</v>
      </c>
    </row>
    <row r="388" spans="1:19" s="62" customFormat="1" ht="12.75" customHeight="1">
      <c r="A388" s="78">
        <v>42847</v>
      </c>
      <c r="B388" s="54">
        <v>12</v>
      </c>
      <c r="C388" s="54">
        <v>35</v>
      </c>
      <c r="D388" s="54">
        <v>37</v>
      </c>
      <c r="E388" s="54">
        <v>41</v>
      </c>
      <c r="F388" s="54">
        <v>47</v>
      </c>
      <c r="G388" s="54">
        <v>48</v>
      </c>
      <c r="H388" s="54"/>
      <c r="I388" s="53"/>
      <c r="J388" s="62">
        <v>36</v>
      </c>
      <c r="M388" s="62">
        <v>4</v>
      </c>
      <c r="O388" s="52"/>
      <c r="P388" s="62" t="str">
        <f t="shared" si="6"/>
        <v/>
      </c>
      <c r="Q388" s="52" t="s">
        <v>4942</v>
      </c>
      <c r="R388" s="52"/>
    </row>
    <row r="389" spans="1:19" s="62" customFormat="1" ht="12.75" customHeight="1">
      <c r="A389" s="78">
        <v>42846</v>
      </c>
      <c r="B389" s="54">
        <v>2</v>
      </c>
      <c r="C389" s="54">
        <v>5</v>
      </c>
      <c r="D389" s="54">
        <v>9</v>
      </c>
      <c r="E389" s="54">
        <v>16</v>
      </c>
      <c r="F389" s="54">
        <v>37</v>
      </c>
      <c r="G389" s="54">
        <v>40</v>
      </c>
      <c r="H389" s="54"/>
      <c r="I389" s="53"/>
      <c r="J389" s="62">
        <v>38</v>
      </c>
      <c r="K389" s="62">
        <v>20</v>
      </c>
      <c r="L389" s="62">
        <v>18</v>
      </c>
      <c r="M389" s="62">
        <v>6</v>
      </c>
      <c r="N389" s="62">
        <v>2</v>
      </c>
      <c r="O389" s="52">
        <v>4</v>
      </c>
      <c r="P389" s="62">
        <f t="shared" si="6"/>
        <v>18</v>
      </c>
      <c r="Q389" s="52" t="s">
        <v>4943</v>
      </c>
      <c r="R389" s="52" t="s">
        <v>6418</v>
      </c>
      <c r="S389" s="62" t="s">
        <v>6419</v>
      </c>
    </row>
    <row r="390" spans="1:19" s="62" customFormat="1" ht="12.75" customHeight="1">
      <c r="A390" s="78">
        <v>42845</v>
      </c>
      <c r="B390" s="54">
        <v>22</v>
      </c>
      <c r="C390" s="54">
        <v>23</v>
      </c>
      <c r="D390" s="54">
        <v>30</v>
      </c>
      <c r="E390" s="54">
        <v>38</v>
      </c>
      <c r="F390" s="54">
        <v>45</v>
      </c>
      <c r="G390" s="54">
        <v>49</v>
      </c>
      <c r="H390" s="54"/>
      <c r="I390" s="53"/>
      <c r="J390" s="62">
        <v>38</v>
      </c>
      <c r="K390" s="62">
        <v>21</v>
      </c>
      <c r="L390" s="62">
        <v>17</v>
      </c>
      <c r="M390" s="62">
        <v>5</v>
      </c>
      <c r="N390" s="62">
        <v>2</v>
      </c>
      <c r="O390" s="52">
        <v>3</v>
      </c>
      <c r="P390" s="62">
        <f t="shared" si="6"/>
        <v>17</v>
      </c>
      <c r="Q390" s="52" t="s">
        <v>4944</v>
      </c>
      <c r="R390" s="52" t="s">
        <v>6420</v>
      </c>
      <c r="S390" s="62" t="s">
        <v>6421</v>
      </c>
    </row>
    <row r="391" spans="1:19" s="62" customFormat="1" ht="12.75" customHeight="1">
      <c r="A391" s="78">
        <v>42844</v>
      </c>
      <c r="B391" s="54">
        <v>1</v>
      </c>
      <c r="C391" s="54">
        <v>4</v>
      </c>
      <c r="D391" s="54">
        <v>6</v>
      </c>
      <c r="E391" s="54">
        <v>19</v>
      </c>
      <c r="F391" s="54">
        <v>21</v>
      </c>
      <c r="G391" s="54">
        <v>47</v>
      </c>
      <c r="H391" s="54"/>
      <c r="I391" s="53"/>
      <c r="J391" s="62">
        <v>39</v>
      </c>
      <c r="K391" s="62">
        <v>23</v>
      </c>
      <c r="L391" s="62">
        <v>16</v>
      </c>
      <c r="M391" s="62">
        <v>5</v>
      </c>
      <c r="N391" s="62">
        <v>4</v>
      </c>
      <c r="O391" s="52">
        <v>1</v>
      </c>
      <c r="P391" s="62">
        <f t="shared" si="6"/>
        <v>16</v>
      </c>
      <c r="Q391" s="52" t="s">
        <v>4945</v>
      </c>
      <c r="R391" s="52" t="s">
        <v>6422</v>
      </c>
      <c r="S391" s="62" t="s">
        <v>6423</v>
      </c>
    </row>
    <row r="392" spans="1:19" s="62" customFormat="1" ht="12.75" customHeight="1">
      <c r="A392" s="78">
        <v>42843</v>
      </c>
      <c r="B392" s="54">
        <v>17</v>
      </c>
      <c r="C392" s="54">
        <v>23</v>
      </c>
      <c r="D392" s="54">
        <v>29</v>
      </c>
      <c r="E392" s="54">
        <v>37</v>
      </c>
      <c r="F392" s="54">
        <v>47</v>
      </c>
      <c r="G392" s="54">
        <v>48</v>
      </c>
      <c r="H392" s="54"/>
      <c r="I392" s="53"/>
      <c r="J392" s="62">
        <v>39</v>
      </c>
      <c r="K392" s="62">
        <v>22</v>
      </c>
      <c r="L392" s="62">
        <v>17</v>
      </c>
      <c r="M392" s="62">
        <v>5</v>
      </c>
      <c r="N392" s="62">
        <v>3</v>
      </c>
      <c r="O392" s="52">
        <v>2</v>
      </c>
      <c r="P392" s="62">
        <f t="shared" si="6"/>
        <v>17</v>
      </c>
      <c r="Q392" s="52" t="s">
        <v>4946</v>
      </c>
      <c r="R392" s="52" t="s">
        <v>6424</v>
      </c>
      <c r="S392" s="62" t="s">
        <v>6425</v>
      </c>
    </row>
    <row r="393" spans="1:19" s="62" customFormat="1" ht="12.75" customHeight="1">
      <c r="A393" s="78">
        <v>42842</v>
      </c>
      <c r="B393" s="54">
        <v>11</v>
      </c>
      <c r="C393" s="54">
        <v>14</v>
      </c>
      <c r="D393" s="54">
        <v>19</v>
      </c>
      <c r="E393" s="54">
        <v>37</v>
      </c>
      <c r="F393" s="54">
        <v>38</v>
      </c>
      <c r="G393" s="54">
        <v>43</v>
      </c>
      <c r="H393" s="54"/>
      <c r="I393" s="53"/>
      <c r="J393" s="62">
        <v>37</v>
      </c>
      <c r="M393" s="62">
        <v>3</v>
      </c>
      <c r="O393" s="52"/>
      <c r="P393" s="62" t="str">
        <f t="shared" si="6"/>
        <v/>
      </c>
      <c r="Q393" s="52" t="s">
        <v>4947</v>
      </c>
      <c r="R393" s="52"/>
    </row>
    <row r="394" spans="1:19" s="62" customFormat="1" ht="12.75" customHeight="1">
      <c r="A394" s="78">
        <v>42840</v>
      </c>
      <c r="B394" s="54">
        <v>2</v>
      </c>
      <c r="C394" s="54">
        <v>9</v>
      </c>
      <c r="D394" s="54">
        <v>16</v>
      </c>
      <c r="E394" s="54">
        <v>32</v>
      </c>
      <c r="F394" s="54">
        <v>40</v>
      </c>
      <c r="G394" s="54">
        <v>47</v>
      </c>
      <c r="H394" s="54"/>
      <c r="I394" s="53"/>
      <c r="J394" s="62">
        <v>35</v>
      </c>
      <c r="M394" s="62">
        <v>4</v>
      </c>
      <c r="O394" s="52"/>
      <c r="P394" s="62" t="str">
        <f t="shared" si="6"/>
        <v/>
      </c>
      <c r="Q394" s="52" t="s">
        <v>4948</v>
      </c>
      <c r="R394" s="52"/>
    </row>
    <row r="395" spans="1:19" s="62" customFormat="1" ht="12.75" customHeight="1">
      <c r="A395" s="78">
        <v>42839</v>
      </c>
      <c r="B395" s="54">
        <v>6</v>
      </c>
      <c r="C395" s="54">
        <v>10</v>
      </c>
      <c r="D395" s="54">
        <v>15</v>
      </c>
      <c r="E395" s="54">
        <v>21</v>
      </c>
      <c r="F395" s="54">
        <v>26</v>
      </c>
      <c r="G395" s="54">
        <v>49</v>
      </c>
      <c r="H395" s="54"/>
      <c r="I395" s="53"/>
      <c r="J395" s="62">
        <v>37</v>
      </c>
      <c r="K395" s="62">
        <v>21</v>
      </c>
      <c r="L395" s="62">
        <v>16</v>
      </c>
      <c r="M395" s="62">
        <v>6</v>
      </c>
      <c r="N395" s="62">
        <v>4</v>
      </c>
      <c r="O395" s="52">
        <v>2</v>
      </c>
      <c r="P395" s="62">
        <f t="shared" si="6"/>
        <v>16</v>
      </c>
      <c r="Q395" s="52" t="s">
        <v>4949</v>
      </c>
      <c r="R395" s="52" t="s">
        <v>6426</v>
      </c>
      <c r="S395" s="62" t="s">
        <v>6427</v>
      </c>
    </row>
    <row r="396" spans="1:19" s="62" customFormat="1" ht="12.75" customHeight="1">
      <c r="A396" s="78">
        <v>42838</v>
      </c>
      <c r="B396" s="54">
        <v>3</v>
      </c>
      <c r="C396" s="54">
        <v>22</v>
      </c>
      <c r="D396" s="54">
        <v>25</v>
      </c>
      <c r="E396" s="54">
        <v>39</v>
      </c>
      <c r="F396" s="54">
        <v>40</v>
      </c>
      <c r="G396" s="54">
        <v>47</v>
      </c>
      <c r="H396" s="54"/>
      <c r="I396" s="53"/>
      <c r="J396" s="62">
        <v>36</v>
      </c>
      <c r="M396" s="62">
        <v>4</v>
      </c>
      <c r="O396" s="52"/>
      <c r="P396" s="62" t="str">
        <f t="shared" si="6"/>
        <v/>
      </c>
      <c r="Q396" s="52" t="s">
        <v>4950</v>
      </c>
      <c r="R396" s="52"/>
    </row>
    <row r="397" spans="1:19" s="62" customFormat="1" ht="12.75" customHeight="1">
      <c r="A397" s="78">
        <v>42837</v>
      </c>
      <c r="B397" s="54">
        <v>8</v>
      </c>
      <c r="C397" s="54">
        <v>12</v>
      </c>
      <c r="D397" s="54">
        <v>29</v>
      </c>
      <c r="E397" s="54">
        <v>31</v>
      </c>
      <c r="F397" s="54">
        <v>40</v>
      </c>
      <c r="G397" s="54">
        <v>48</v>
      </c>
      <c r="H397" s="54"/>
      <c r="I397" s="53"/>
      <c r="J397" s="62">
        <v>34</v>
      </c>
      <c r="M397" s="62">
        <v>3</v>
      </c>
      <c r="O397" s="52"/>
      <c r="P397" s="62" t="str">
        <f t="shared" si="6"/>
        <v/>
      </c>
      <c r="Q397" s="52" t="s">
        <v>4951</v>
      </c>
      <c r="R397" s="52"/>
    </row>
    <row r="398" spans="1:19" s="62" customFormat="1" ht="12.75" customHeight="1">
      <c r="A398" s="78">
        <v>42836</v>
      </c>
      <c r="B398" s="54">
        <v>1</v>
      </c>
      <c r="C398" s="54">
        <v>7</v>
      </c>
      <c r="D398" s="54">
        <v>10</v>
      </c>
      <c r="E398" s="54">
        <v>15</v>
      </c>
      <c r="F398" s="54">
        <v>17</v>
      </c>
      <c r="G398" s="54">
        <v>34</v>
      </c>
      <c r="H398" s="54"/>
      <c r="I398" s="53"/>
      <c r="J398" s="62">
        <v>35</v>
      </c>
      <c r="K398" s="62">
        <v>20</v>
      </c>
      <c r="L398" s="62">
        <v>15</v>
      </c>
      <c r="M398" s="62">
        <v>6</v>
      </c>
      <c r="N398" s="62">
        <v>3</v>
      </c>
      <c r="O398" s="52">
        <v>3</v>
      </c>
      <c r="P398" s="62">
        <f t="shared" si="6"/>
        <v>15</v>
      </c>
      <c r="Q398" s="52" t="s">
        <v>4952</v>
      </c>
      <c r="R398" s="52" t="s">
        <v>6428</v>
      </c>
      <c r="S398" s="62" t="s">
        <v>6429</v>
      </c>
    </row>
    <row r="399" spans="1:19" s="62" customFormat="1" ht="12.75" customHeight="1">
      <c r="A399" s="78">
        <v>42835</v>
      </c>
      <c r="B399" s="54">
        <v>5</v>
      </c>
      <c r="C399" s="54">
        <v>7</v>
      </c>
      <c r="D399" s="54">
        <v>16</v>
      </c>
      <c r="E399" s="54">
        <v>18</v>
      </c>
      <c r="F399" s="54">
        <v>24</v>
      </c>
      <c r="G399" s="54">
        <v>25</v>
      </c>
      <c r="H399" s="54"/>
      <c r="I399" s="53"/>
      <c r="J399" s="62">
        <v>33</v>
      </c>
      <c r="M399" s="62">
        <v>3</v>
      </c>
      <c r="O399" s="52"/>
      <c r="P399" s="62" t="str">
        <f t="shared" si="6"/>
        <v/>
      </c>
      <c r="Q399" s="52" t="s">
        <v>4953</v>
      </c>
      <c r="R399" s="52"/>
    </row>
    <row r="400" spans="1:19" s="62" customFormat="1" ht="12.75" customHeight="1">
      <c r="A400" s="78">
        <v>42833</v>
      </c>
      <c r="B400" s="54">
        <v>10</v>
      </c>
      <c r="C400" s="54">
        <v>29</v>
      </c>
      <c r="D400" s="54">
        <v>36</v>
      </c>
      <c r="E400" s="54">
        <v>43</v>
      </c>
      <c r="F400" s="54">
        <v>45</v>
      </c>
      <c r="G400" s="54">
        <v>49</v>
      </c>
      <c r="H400" s="54"/>
      <c r="I400" s="53"/>
      <c r="J400" s="62">
        <v>34</v>
      </c>
      <c r="M400" s="62">
        <v>3</v>
      </c>
      <c r="O400" s="52"/>
      <c r="P400" s="62" t="str">
        <f t="shared" si="6"/>
        <v/>
      </c>
      <c r="Q400" s="52" t="s">
        <v>4954</v>
      </c>
      <c r="R400" s="52"/>
    </row>
    <row r="401" spans="1:19" s="62" customFormat="1" ht="12.75" customHeight="1">
      <c r="A401" s="78">
        <v>42832</v>
      </c>
      <c r="B401" s="54">
        <v>6</v>
      </c>
      <c r="C401" s="54">
        <v>9</v>
      </c>
      <c r="D401" s="54">
        <v>13</v>
      </c>
      <c r="E401" s="54">
        <v>27</v>
      </c>
      <c r="F401" s="54">
        <v>34</v>
      </c>
      <c r="G401" s="54">
        <v>48</v>
      </c>
      <c r="H401" s="54"/>
      <c r="I401" s="53"/>
      <c r="J401" s="62">
        <v>35</v>
      </c>
      <c r="K401" s="62">
        <v>19</v>
      </c>
      <c r="L401" s="62">
        <v>16</v>
      </c>
      <c r="M401" s="62">
        <v>5</v>
      </c>
      <c r="N401" s="62">
        <v>1</v>
      </c>
      <c r="O401" s="52">
        <v>4</v>
      </c>
      <c r="P401" s="62">
        <f t="shared" si="6"/>
        <v>16</v>
      </c>
      <c r="Q401" s="52" t="s">
        <v>4955</v>
      </c>
      <c r="R401" s="52" t="s">
        <v>6430</v>
      </c>
      <c r="S401" s="62" t="s">
        <v>6431</v>
      </c>
    </row>
    <row r="402" spans="1:19" s="62" customFormat="1" ht="12.75" customHeight="1">
      <c r="A402" s="78">
        <v>42831</v>
      </c>
      <c r="B402" s="54">
        <v>3</v>
      </c>
      <c r="C402" s="54">
        <v>6</v>
      </c>
      <c r="D402" s="54">
        <v>14</v>
      </c>
      <c r="E402" s="54">
        <v>17</v>
      </c>
      <c r="F402" s="54">
        <v>35</v>
      </c>
      <c r="G402" s="54">
        <v>49</v>
      </c>
      <c r="H402" s="54"/>
      <c r="I402" s="53"/>
      <c r="J402" s="62">
        <v>36</v>
      </c>
      <c r="M402" s="62">
        <v>4</v>
      </c>
      <c r="O402" s="52"/>
      <c r="P402" s="62" t="str">
        <f t="shared" si="6"/>
        <v/>
      </c>
      <c r="Q402" s="52" t="s">
        <v>4956</v>
      </c>
      <c r="R402" s="52"/>
    </row>
    <row r="403" spans="1:19" s="62" customFormat="1" ht="12.75" customHeight="1">
      <c r="A403" s="78">
        <v>42830</v>
      </c>
      <c r="B403" s="54">
        <v>9</v>
      </c>
      <c r="C403" s="54">
        <v>10</v>
      </c>
      <c r="D403" s="54">
        <v>11</v>
      </c>
      <c r="E403" s="54">
        <v>21</v>
      </c>
      <c r="F403" s="54">
        <v>33</v>
      </c>
      <c r="G403" s="54">
        <v>35</v>
      </c>
      <c r="H403" s="54"/>
      <c r="I403" s="53"/>
      <c r="J403" s="62">
        <v>36</v>
      </c>
      <c r="K403" s="62">
        <v>21</v>
      </c>
      <c r="L403" s="62">
        <v>15</v>
      </c>
      <c r="M403" s="62">
        <v>5</v>
      </c>
      <c r="N403" s="62">
        <v>3</v>
      </c>
      <c r="O403" s="52">
        <v>2</v>
      </c>
      <c r="P403" s="62">
        <f t="shared" si="6"/>
        <v>15</v>
      </c>
      <c r="Q403" s="52" t="s">
        <v>4957</v>
      </c>
      <c r="R403" s="52" t="s">
        <v>6432</v>
      </c>
      <c r="S403" s="62" t="s">
        <v>6433</v>
      </c>
    </row>
    <row r="404" spans="1:19" s="62" customFormat="1" ht="12.75" customHeight="1">
      <c r="A404" s="78">
        <v>42829</v>
      </c>
      <c r="B404" s="54">
        <v>3</v>
      </c>
      <c r="C404" s="54">
        <v>7</v>
      </c>
      <c r="D404" s="54">
        <v>8</v>
      </c>
      <c r="E404" s="54">
        <v>10</v>
      </c>
      <c r="F404" s="54">
        <v>26</v>
      </c>
      <c r="G404" s="54">
        <v>49</v>
      </c>
      <c r="H404" s="54"/>
      <c r="I404" s="53"/>
      <c r="J404" s="62">
        <v>36</v>
      </c>
      <c r="K404" s="62">
        <v>22</v>
      </c>
      <c r="L404" s="62">
        <v>14</v>
      </c>
      <c r="M404" s="62">
        <v>5</v>
      </c>
      <c r="N404" s="62">
        <v>3</v>
      </c>
      <c r="O404" s="52">
        <v>2</v>
      </c>
      <c r="P404" s="62">
        <f t="shared" si="6"/>
        <v>14</v>
      </c>
      <c r="Q404" s="52" t="s">
        <v>4958</v>
      </c>
      <c r="R404" s="52" t="s">
        <v>6434</v>
      </c>
      <c r="S404" s="62" t="s">
        <v>6435</v>
      </c>
    </row>
    <row r="405" spans="1:19" s="62" customFormat="1" ht="12.75" customHeight="1">
      <c r="A405" s="78">
        <v>42828</v>
      </c>
      <c r="B405" s="54">
        <v>4</v>
      </c>
      <c r="C405" s="54">
        <v>8</v>
      </c>
      <c r="D405" s="54">
        <v>15</v>
      </c>
      <c r="E405" s="54">
        <v>23</v>
      </c>
      <c r="F405" s="54">
        <v>34</v>
      </c>
      <c r="G405" s="54">
        <v>35</v>
      </c>
      <c r="H405" s="54"/>
      <c r="I405" s="53"/>
      <c r="J405" s="62">
        <v>35</v>
      </c>
      <c r="M405" s="62">
        <v>3</v>
      </c>
      <c r="O405" s="52"/>
      <c r="P405" s="62" t="str">
        <f t="shared" si="6"/>
        <v/>
      </c>
      <c r="Q405" s="52" t="s">
        <v>4959</v>
      </c>
      <c r="R405" s="52"/>
    </row>
    <row r="406" spans="1:19" s="62" customFormat="1" ht="12.75" customHeight="1">
      <c r="A406" s="78">
        <v>42826</v>
      </c>
      <c r="B406" s="54">
        <v>1</v>
      </c>
      <c r="C406" s="54">
        <v>3</v>
      </c>
      <c r="D406" s="54">
        <v>13</v>
      </c>
      <c r="E406" s="54">
        <v>21</v>
      </c>
      <c r="F406" s="54">
        <v>22</v>
      </c>
      <c r="G406" s="54">
        <v>28</v>
      </c>
      <c r="H406" s="54"/>
      <c r="I406" s="53"/>
      <c r="J406" s="62">
        <v>32</v>
      </c>
      <c r="M406" s="62">
        <v>3</v>
      </c>
      <c r="O406" s="52"/>
      <c r="P406" s="62" t="str">
        <f t="shared" si="6"/>
        <v/>
      </c>
      <c r="Q406" s="52" t="s">
        <v>4960</v>
      </c>
      <c r="R406" s="52"/>
    </row>
    <row r="407" spans="1:19" s="62" customFormat="1" ht="12.75" customHeight="1">
      <c r="A407" s="78">
        <v>42825</v>
      </c>
      <c r="B407" s="54">
        <v>14</v>
      </c>
      <c r="C407" s="54">
        <v>15</v>
      </c>
      <c r="D407" s="54">
        <v>16</v>
      </c>
      <c r="E407" s="54">
        <v>19</v>
      </c>
      <c r="F407" s="54">
        <v>28</v>
      </c>
      <c r="G407" s="54">
        <v>43</v>
      </c>
      <c r="H407" s="54"/>
      <c r="I407" s="53"/>
      <c r="J407" s="62">
        <v>33</v>
      </c>
      <c r="K407" s="62">
        <v>20</v>
      </c>
      <c r="L407" s="62">
        <v>13</v>
      </c>
      <c r="M407" s="62">
        <v>5</v>
      </c>
      <c r="N407" s="62">
        <v>2</v>
      </c>
      <c r="O407" s="52">
        <v>3</v>
      </c>
      <c r="P407" s="62">
        <f t="shared" si="6"/>
        <v>13</v>
      </c>
      <c r="Q407" s="52" t="s">
        <v>4961</v>
      </c>
      <c r="R407" s="52" t="s">
        <v>6436</v>
      </c>
      <c r="S407" s="62" t="s">
        <v>6437</v>
      </c>
    </row>
    <row r="408" spans="1:19" s="62" customFormat="1" ht="12.75" customHeight="1">
      <c r="A408" s="78">
        <v>42824</v>
      </c>
      <c r="B408" s="54">
        <v>10</v>
      </c>
      <c r="C408" s="54">
        <v>11</v>
      </c>
      <c r="D408" s="54">
        <v>12</v>
      </c>
      <c r="E408" s="54">
        <v>14</v>
      </c>
      <c r="F408" s="54">
        <v>18</v>
      </c>
      <c r="G408" s="54">
        <v>27</v>
      </c>
      <c r="H408" s="54"/>
      <c r="I408" s="53"/>
      <c r="J408" s="62">
        <v>35</v>
      </c>
      <c r="K408" s="62">
        <v>21</v>
      </c>
      <c r="L408" s="62">
        <v>14</v>
      </c>
      <c r="M408" s="62">
        <v>5</v>
      </c>
      <c r="N408" s="62">
        <v>1</v>
      </c>
      <c r="O408" s="52">
        <v>4</v>
      </c>
      <c r="P408" s="62">
        <f t="shared" si="6"/>
        <v>14</v>
      </c>
      <c r="Q408" s="52" t="s">
        <v>4962</v>
      </c>
      <c r="R408" s="52" t="s">
        <v>6438</v>
      </c>
      <c r="S408" s="62" t="s">
        <v>6439</v>
      </c>
    </row>
    <row r="409" spans="1:19" s="62" customFormat="1" ht="12.75" customHeight="1">
      <c r="A409" s="78">
        <v>42823</v>
      </c>
      <c r="B409" s="54">
        <v>9</v>
      </c>
      <c r="C409" s="54">
        <v>14</v>
      </c>
      <c r="D409" s="54">
        <v>15</v>
      </c>
      <c r="E409" s="54">
        <v>27</v>
      </c>
      <c r="F409" s="54">
        <v>28</v>
      </c>
      <c r="G409" s="54">
        <v>31</v>
      </c>
      <c r="H409" s="54"/>
      <c r="I409" s="53"/>
      <c r="J409" s="62">
        <v>34</v>
      </c>
      <c r="M409" s="62">
        <v>3</v>
      </c>
      <c r="O409" s="52"/>
      <c r="P409" s="62" t="str">
        <f t="shared" si="6"/>
        <v/>
      </c>
      <c r="Q409" s="52" t="s">
        <v>4963</v>
      </c>
      <c r="R409" s="52"/>
    </row>
    <row r="410" spans="1:19" s="62" customFormat="1" ht="12.75" customHeight="1">
      <c r="A410" s="78">
        <v>42822</v>
      </c>
      <c r="B410" s="54">
        <v>5</v>
      </c>
      <c r="C410" s="54">
        <v>11</v>
      </c>
      <c r="D410" s="54">
        <v>14</v>
      </c>
      <c r="E410" s="54">
        <v>32</v>
      </c>
      <c r="F410" s="54">
        <v>41</v>
      </c>
      <c r="G410" s="54">
        <v>44</v>
      </c>
      <c r="H410" s="54"/>
      <c r="I410" s="53"/>
      <c r="J410" s="62">
        <v>33</v>
      </c>
      <c r="M410" s="62">
        <v>4</v>
      </c>
      <c r="O410" s="52"/>
      <c r="P410" s="62" t="str">
        <f t="shared" si="6"/>
        <v/>
      </c>
      <c r="Q410" s="52" t="s">
        <v>4964</v>
      </c>
      <c r="R410" s="52"/>
    </row>
    <row r="411" spans="1:19" s="62" customFormat="1" ht="12.75" customHeight="1">
      <c r="A411" s="78">
        <v>42821</v>
      </c>
      <c r="B411" s="54">
        <v>13</v>
      </c>
      <c r="C411" s="54">
        <v>14</v>
      </c>
      <c r="D411" s="54">
        <v>16</v>
      </c>
      <c r="E411" s="54">
        <v>28</v>
      </c>
      <c r="F411" s="54">
        <v>30</v>
      </c>
      <c r="G411" s="54">
        <v>40</v>
      </c>
      <c r="H411" s="54"/>
      <c r="I411" s="53"/>
      <c r="J411" s="62">
        <v>35</v>
      </c>
      <c r="K411" s="62">
        <v>20</v>
      </c>
      <c r="L411" s="62">
        <v>15</v>
      </c>
      <c r="M411" s="62">
        <v>6</v>
      </c>
      <c r="N411" s="62">
        <v>2</v>
      </c>
      <c r="O411" s="52">
        <v>4</v>
      </c>
      <c r="P411" s="62">
        <f t="shared" si="6"/>
        <v>15</v>
      </c>
      <c r="Q411" s="52" t="s">
        <v>4965</v>
      </c>
      <c r="R411" s="52" t="s">
        <v>6440</v>
      </c>
      <c r="S411" s="62" t="s">
        <v>6441</v>
      </c>
    </row>
    <row r="412" spans="1:19" s="62" customFormat="1" ht="12.75" customHeight="1">
      <c r="A412" s="78">
        <v>42819</v>
      </c>
      <c r="B412" s="54">
        <v>7</v>
      </c>
      <c r="C412" s="54">
        <v>18</v>
      </c>
      <c r="D412" s="54">
        <v>25</v>
      </c>
      <c r="E412" s="54">
        <v>37</v>
      </c>
      <c r="F412" s="54">
        <v>40</v>
      </c>
      <c r="G412" s="54">
        <v>45</v>
      </c>
      <c r="H412" s="54"/>
      <c r="I412" s="53"/>
      <c r="J412" s="62">
        <v>33</v>
      </c>
      <c r="M412" s="62">
        <v>3</v>
      </c>
      <c r="O412" s="52"/>
      <c r="P412" s="62" t="str">
        <f t="shared" si="6"/>
        <v/>
      </c>
      <c r="Q412" s="52" t="s">
        <v>4966</v>
      </c>
      <c r="R412" s="52"/>
    </row>
    <row r="413" spans="1:19" s="62" customFormat="1" ht="12.75" customHeight="1">
      <c r="A413" s="78">
        <v>42818</v>
      </c>
      <c r="B413" s="54">
        <v>4</v>
      </c>
      <c r="C413" s="54">
        <v>7</v>
      </c>
      <c r="D413" s="54">
        <v>11</v>
      </c>
      <c r="E413" s="54">
        <v>26</v>
      </c>
      <c r="F413" s="54">
        <v>28</v>
      </c>
      <c r="G413" s="54">
        <v>39</v>
      </c>
      <c r="H413" s="54"/>
      <c r="I413" s="53"/>
      <c r="J413" s="62">
        <v>34</v>
      </c>
      <c r="K413" s="62">
        <v>21</v>
      </c>
      <c r="L413" s="62">
        <v>13</v>
      </c>
      <c r="M413" s="62">
        <v>6</v>
      </c>
      <c r="N413" s="62">
        <v>5</v>
      </c>
      <c r="O413" s="52">
        <v>1</v>
      </c>
      <c r="P413" s="62">
        <f t="shared" si="6"/>
        <v>13</v>
      </c>
      <c r="Q413" s="52" t="s">
        <v>4967</v>
      </c>
      <c r="R413" s="52" t="s">
        <v>6442</v>
      </c>
      <c r="S413" s="62" t="s">
        <v>6443</v>
      </c>
    </row>
    <row r="414" spans="1:19" s="62" customFormat="1" ht="12.75" customHeight="1">
      <c r="A414" s="78">
        <v>42817</v>
      </c>
      <c r="B414" s="54">
        <v>12</v>
      </c>
      <c r="C414" s="54">
        <v>16</v>
      </c>
      <c r="D414" s="54">
        <v>17</v>
      </c>
      <c r="E414" s="54">
        <v>18</v>
      </c>
      <c r="F414" s="54">
        <v>39</v>
      </c>
      <c r="G414" s="54">
        <v>40</v>
      </c>
      <c r="H414" s="54"/>
      <c r="I414" s="53"/>
      <c r="J414" s="62">
        <v>36</v>
      </c>
      <c r="K414" s="62">
        <v>21</v>
      </c>
      <c r="L414" s="62">
        <v>15</v>
      </c>
      <c r="M414" s="62">
        <v>5</v>
      </c>
      <c r="N414" s="62">
        <v>3</v>
      </c>
      <c r="O414" s="52">
        <v>2</v>
      </c>
      <c r="P414" s="62">
        <f t="shared" si="6"/>
        <v>15</v>
      </c>
      <c r="Q414" s="52" t="s">
        <v>4968</v>
      </c>
      <c r="R414" s="52" t="s">
        <v>6444</v>
      </c>
      <c r="S414" s="62" t="s">
        <v>6445</v>
      </c>
    </row>
    <row r="415" spans="1:19" s="62" customFormat="1" ht="12.75" customHeight="1">
      <c r="A415" s="78">
        <v>42816</v>
      </c>
      <c r="B415" s="54">
        <v>14</v>
      </c>
      <c r="C415" s="54">
        <v>18</v>
      </c>
      <c r="D415" s="54">
        <v>24</v>
      </c>
      <c r="E415" s="54">
        <v>30</v>
      </c>
      <c r="F415" s="54">
        <v>34</v>
      </c>
      <c r="G415" s="54">
        <v>49</v>
      </c>
      <c r="H415" s="54"/>
      <c r="I415" s="53"/>
      <c r="J415" s="62">
        <v>37</v>
      </c>
      <c r="K415" s="62">
        <v>22</v>
      </c>
      <c r="L415" s="62">
        <v>15</v>
      </c>
      <c r="M415" s="62">
        <v>5</v>
      </c>
      <c r="N415" s="62">
        <v>2</v>
      </c>
      <c r="O415" s="52">
        <v>3</v>
      </c>
      <c r="P415" s="62">
        <f t="shared" si="6"/>
        <v>15</v>
      </c>
      <c r="Q415" s="52" t="s">
        <v>4969</v>
      </c>
      <c r="R415" s="52" t="s">
        <v>6446</v>
      </c>
      <c r="S415" s="62" t="s">
        <v>6447</v>
      </c>
    </row>
    <row r="416" spans="1:19" s="62" customFormat="1" ht="12.75" customHeight="1">
      <c r="A416" s="78">
        <v>42815</v>
      </c>
      <c r="B416" s="54">
        <v>1</v>
      </c>
      <c r="C416" s="54">
        <v>12</v>
      </c>
      <c r="D416" s="54">
        <v>13</v>
      </c>
      <c r="E416" s="54">
        <v>16</v>
      </c>
      <c r="F416" s="54">
        <v>19</v>
      </c>
      <c r="G416" s="54">
        <v>24</v>
      </c>
      <c r="H416" s="54"/>
      <c r="I416" s="53"/>
      <c r="J416" s="62">
        <v>39</v>
      </c>
      <c r="K416" s="62">
        <v>22</v>
      </c>
      <c r="L416" s="62">
        <v>17</v>
      </c>
      <c r="M416" s="62">
        <v>6</v>
      </c>
      <c r="N416" s="62">
        <v>3</v>
      </c>
      <c r="O416" s="52">
        <v>3</v>
      </c>
      <c r="P416" s="62">
        <f t="shared" si="6"/>
        <v>17</v>
      </c>
      <c r="Q416" s="52" t="s">
        <v>4970</v>
      </c>
      <c r="R416" s="52" t="s">
        <v>6448</v>
      </c>
      <c r="S416" s="62" t="s">
        <v>6449</v>
      </c>
    </row>
    <row r="417" spans="1:19" s="62" customFormat="1" ht="12.75" customHeight="1">
      <c r="A417" s="78">
        <v>42814</v>
      </c>
      <c r="B417" s="54">
        <v>13</v>
      </c>
      <c r="C417" s="54">
        <v>15</v>
      </c>
      <c r="D417" s="54">
        <v>18</v>
      </c>
      <c r="E417" s="54">
        <v>21</v>
      </c>
      <c r="F417" s="54">
        <v>22</v>
      </c>
      <c r="G417" s="54">
        <v>26</v>
      </c>
      <c r="H417" s="54"/>
      <c r="I417" s="53"/>
      <c r="J417" s="62">
        <v>36</v>
      </c>
      <c r="M417" s="62">
        <v>2</v>
      </c>
      <c r="O417" s="52"/>
      <c r="P417" s="62" t="str">
        <f t="shared" si="6"/>
        <v/>
      </c>
      <c r="Q417" s="52" t="s">
        <v>4971</v>
      </c>
      <c r="R417" s="52"/>
    </row>
    <row r="418" spans="1:19" s="62" customFormat="1" ht="12.75" customHeight="1">
      <c r="A418" s="78">
        <v>42812</v>
      </c>
      <c r="B418" s="54">
        <v>1</v>
      </c>
      <c r="C418" s="54">
        <v>7</v>
      </c>
      <c r="D418" s="54">
        <v>14</v>
      </c>
      <c r="E418" s="54">
        <v>38</v>
      </c>
      <c r="F418" s="54">
        <v>42</v>
      </c>
      <c r="G418" s="54">
        <v>48</v>
      </c>
      <c r="H418" s="54"/>
      <c r="I418" s="53"/>
      <c r="J418" s="62">
        <v>33</v>
      </c>
      <c r="M418" s="62">
        <v>3</v>
      </c>
      <c r="O418" s="52"/>
      <c r="P418" s="62" t="str">
        <f t="shared" si="6"/>
        <v/>
      </c>
      <c r="Q418" s="52" t="s">
        <v>4972</v>
      </c>
      <c r="R418" s="52"/>
    </row>
    <row r="419" spans="1:19" s="62" customFormat="1" ht="12.75" customHeight="1">
      <c r="A419" s="78">
        <v>42811</v>
      </c>
      <c r="B419" s="54">
        <v>17</v>
      </c>
      <c r="C419" s="54">
        <v>21</v>
      </c>
      <c r="D419" s="54">
        <v>36</v>
      </c>
      <c r="E419" s="54">
        <v>41</v>
      </c>
      <c r="F419" s="54">
        <v>43</v>
      </c>
      <c r="G419" s="54">
        <v>49</v>
      </c>
      <c r="H419" s="54"/>
      <c r="I419" s="53"/>
      <c r="J419" s="62">
        <v>30</v>
      </c>
      <c r="M419" s="62">
        <v>3</v>
      </c>
      <c r="O419" s="52"/>
      <c r="P419" s="62" t="str">
        <f t="shared" si="6"/>
        <v/>
      </c>
      <c r="Q419" s="52" t="s">
        <v>4973</v>
      </c>
      <c r="R419" s="52"/>
    </row>
    <row r="420" spans="1:19" s="62" customFormat="1" ht="12.75" customHeight="1">
      <c r="A420" s="78">
        <v>42810</v>
      </c>
      <c r="B420" s="54">
        <v>2</v>
      </c>
      <c r="C420" s="54">
        <v>11</v>
      </c>
      <c r="D420" s="54">
        <v>12</v>
      </c>
      <c r="E420" s="54">
        <v>14</v>
      </c>
      <c r="F420" s="54">
        <v>40</v>
      </c>
      <c r="G420" s="54">
        <v>44</v>
      </c>
      <c r="H420" s="54"/>
      <c r="I420" s="53"/>
      <c r="J420" s="62">
        <v>31</v>
      </c>
      <c r="K420" s="62">
        <v>20</v>
      </c>
      <c r="L420" s="62">
        <v>11</v>
      </c>
      <c r="M420" s="62">
        <v>5</v>
      </c>
      <c r="N420" s="62">
        <v>4</v>
      </c>
      <c r="O420" s="52">
        <v>1</v>
      </c>
      <c r="P420" s="62">
        <f t="shared" si="6"/>
        <v>11</v>
      </c>
      <c r="Q420" s="52" t="s">
        <v>4974</v>
      </c>
      <c r="R420" s="52" t="s">
        <v>6450</v>
      </c>
      <c r="S420" s="62" t="s">
        <v>6451</v>
      </c>
    </row>
    <row r="421" spans="1:19" s="62" customFormat="1" ht="12.75" customHeight="1">
      <c r="A421" s="78">
        <v>42809</v>
      </c>
      <c r="B421" s="54">
        <v>4</v>
      </c>
      <c r="C421" s="54">
        <v>22</v>
      </c>
      <c r="D421" s="54">
        <v>23</v>
      </c>
      <c r="E421" s="54">
        <v>28</v>
      </c>
      <c r="F421" s="54">
        <v>31</v>
      </c>
      <c r="G421" s="54">
        <v>40</v>
      </c>
      <c r="H421" s="54"/>
      <c r="I421" s="53"/>
      <c r="J421" s="62">
        <v>33</v>
      </c>
      <c r="K421" s="62">
        <v>21</v>
      </c>
      <c r="L421" s="62">
        <v>12</v>
      </c>
      <c r="M421" s="62">
        <v>6</v>
      </c>
      <c r="N421" s="62">
        <v>3</v>
      </c>
      <c r="O421" s="52">
        <v>3</v>
      </c>
      <c r="P421" s="62">
        <f t="shared" si="6"/>
        <v>12</v>
      </c>
      <c r="Q421" s="52" t="s">
        <v>4975</v>
      </c>
      <c r="R421" s="52" t="s">
        <v>6452</v>
      </c>
      <c r="S421" s="62" t="s">
        <v>6453</v>
      </c>
    </row>
    <row r="422" spans="1:19" s="62" customFormat="1" ht="12.75" customHeight="1">
      <c r="A422" s="78">
        <v>42808</v>
      </c>
      <c r="B422" s="54">
        <v>3</v>
      </c>
      <c r="C422" s="54">
        <v>4</v>
      </c>
      <c r="D422" s="54">
        <v>19</v>
      </c>
      <c r="E422" s="54">
        <v>28</v>
      </c>
      <c r="F422" s="54">
        <v>30</v>
      </c>
      <c r="G422" s="54">
        <v>44</v>
      </c>
      <c r="H422" s="54"/>
      <c r="I422" s="53"/>
      <c r="J422" s="62">
        <v>33</v>
      </c>
      <c r="M422" s="62">
        <v>4</v>
      </c>
      <c r="O422" s="52"/>
      <c r="P422" s="62" t="str">
        <f t="shared" si="6"/>
        <v/>
      </c>
      <c r="Q422" s="52" t="s">
        <v>4976</v>
      </c>
      <c r="R422" s="52"/>
    </row>
    <row r="423" spans="1:19" s="62" customFormat="1" ht="12.75" customHeight="1">
      <c r="A423" s="78">
        <v>42807</v>
      </c>
      <c r="B423" s="54">
        <v>11</v>
      </c>
      <c r="C423" s="54">
        <v>14</v>
      </c>
      <c r="D423" s="54">
        <v>16</v>
      </c>
      <c r="E423" s="54">
        <v>40</v>
      </c>
      <c r="F423" s="54">
        <v>44</v>
      </c>
      <c r="G423" s="54">
        <v>46</v>
      </c>
      <c r="H423" s="54"/>
      <c r="I423" s="53"/>
      <c r="J423" s="62">
        <v>35</v>
      </c>
      <c r="K423" s="62">
        <v>21</v>
      </c>
      <c r="L423" s="62">
        <v>14</v>
      </c>
      <c r="M423" s="62">
        <v>6</v>
      </c>
      <c r="N423" s="62">
        <v>6</v>
      </c>
      <c r="O423" s="52">
        <v>0</v>
      </c>
      <c r="P423" s="62">
        <f t="shared" si="6"/>
        <v>14</v>
      </c>
      <c r="Q423" s="52" t="s">
        <v>4977</v>
      </c>
      <c r="R423" s="52" t="s">
        <v>6454</v>
      </c>
      <c r="S423" s="62" t="s">
        <v>6455</v>
      </c>
    </row>
    <row r="424" spans="1:19" s="62" customFormat="1" ht="12.75" customHeight="1">
      <c r="A424" s="78">
        <v>42805</v>
      </c>
      <c r="B424" s="54">
        <v>31</v>
      </c>
      <c r="C424" s="54">
        <v>35</v>
      </c>
      <c r="D424" s="54">
        <v>37</v>
      </c>
      <c r="E424" s="54">
        <v>40</v>
      </c>
      <c r="F424" s="54">
        <v>41</v>
      </c>
      <c r="G424" s="54">
        <v>45</v>
      </c>
      <c r="H424" s="54"/>
      <c r="I424" s="53"/>
      <c r="J424" s="62">
        <v>34</v>
      </c>
      <c r="M424" s="62">
        <v>4</v>
      </c>
      <c r="O424" s="52"/>
      <c r="P424" s="62" t="str">
        <f t="shared" si="6"/>
        <v/>
      </c>
      <c r="Q424" s="52" t="s">
        <v>4978</v>
      </c>
      <c r="R424" s="52"/>
    </row>
    <row r="425" spans="1:19" s="62" customFormat="1" ht="12.75" customHeight="1">
      <c r="A425" s="78">
        <v>42804</v>
      </c>
      <c r="B425" s="54">
        <v>5</v>
      </c>
      <c r="C425" s="54">
        <v>11</v>
      </c>
      <c r="D425" s="54">
        <v>21</v>
      </c>
      <c r="E425" s="54">
        <v>23</v>
      </c>
      <c r="F425" s="54">
        <v>33</v>
      </c>
      <c r="G425" s="54">
        <v>43</v>
      </c>
      <c r="H425" s="54"/>
      <c r="I425" s="53"/>
      <c r="J425" s="62">
        <v>33</v>
      </c>
      <c r="M425" s="62">
        <v>3</v>
      </c>
      <c r="O425" s="52"/>
      <c r="P425" s="62" t="str">
        <f t="shared" si="6"/>
        <v/>
      </c>
      <c r="Q425" s="52" t="s">
        <v>4979</v>
      </c>
      <c r="R425" s="52"/>
    </row>
    <row r="426" spans="1:19" s="62" customFormat="1" ht="12.75" customHeight="1">
      <c r="A426" s="78">
        <v>42803</v>
      </c>
      <c r="B426" s="54">
        <v>14</v>
      </c>
      <c r="C426" s="54">
        <v>24</v>
      </c>
      <c r="D426" s="54">
        <v>25</v>
      </c>
      <c r="E426" s="54">
        <v>28</v>
      </c>
      <c r="F426" s="54">
        <v>29</v>
      </c>
      <c r="G426" s="54">
        <v>44</v>
      </c>
      <c r="H426" s="54"/>
      <c r="I426" s="53"/>
      <c r="J426" s="62">
        <v>33</v>
      </c>
      <c r="M426" s="62">
        <v>4</v>
      </c>
      <c r="O426" s="52"/>
      <c r="P426" s="62" t="str">
        <f t="shared" si="6"/>
        <v/>
      </c>
      <c r="Q426" s="52" t="s">
        <v>4980</v>
      </c>
      <c r="R426" s="52"/>
    </row>
    <row r="427" spans="1:19" s="62" customFormat="1" ht="12.75" customHeight="1">
      <c r="A427" s="78">
        <v>42802</v>
      </c>
      <c r="B427" s="54">
        <v>5</v>
      </c>
      <c r="C427" s="54">
        <v>6</v>
      </c>
      <c r="D427" s="54">
        <v>12</v>
      </c>
      <c r="E427" s="54">
        <v>31</v>
      </c>
      <c r="F427" s="54">
        <v>37</v>
      </c>
      <c r="G427" s="54">
        <v>40</v>
      </c>
      <c r="H427" s="54"/>
      <c r="I427" s="53"/>
      <c r="J427" s="62">
        <v>37</v>
      </c>
      <c r="K427" s="62">
        <v>21</v>
      </c>
      <c r="L427" s="62">
        <v>16</v>
      </c>
      <c r="M427" s="62">
        <v>6</v>
      </c>
      <c r="N427" s="62">
        <v>5</v>
      </c>
      <c r="O427" s="52">
        <v>1</v>
      </c>
      <c r="P427" s="62">
        <f t="shared" si="6"/>
        <v>16</v>
      </c>
      <c r="Q427" s="52" t="s">
        <v>4981</v>
      </c>
      <c r="R427" s="52" t="s">
        <v>6456</v>
      </c>
      <c r="S427" s="62" t="s">
        <v>6457</v>
      </c>
    </row>
    <row r="428" spans="1:19" s="62" customFormat="1" ht="12.75" customHeight="1">
      <c r="A428" s="78">
        <v>42801</v>
      </c>
      <c r="B428" s="54">
        <v>1</v>
      </c>
      <c r="C428" s="54">
        <v>5</v>
      </c>
      <c r="D428" s="54">
        <v>6</v>
      </c>
      <c r="E428" s="54">
        <v>35</v>
      </c>
      <c r="F428" s="54">
        <v>37</v>
      </c>
      <c r="G428" s="54">
        <v>42</v>
      </c>
      <c r="H428" s="54"/>
      <c r="I428" s="53"/>
      <c r="J428" s="62">
        <v>38</v>
      </c>
      <c r="M428" s="62">
        <v>4</v>
      </c>
      <c r="O428" s="52"/>
      <c r="P428" s="62" t="str">
        <f t="shared" si="6"/>
        <v/>
      </c>
      <c r="Q428" s="52" t="s">
        <v>4982</v>
      </c>
      <c r="R428" s="52"/>
    </row>
    <row r="429" spans="1:19" s="62" customFormat="1" ht="12.75" customHeight="1">
      <c r="A429" s="78">
        <v>42800</v>
      </c>
      <c r="B429" s="54">
        <v>4</v>
      </c>
      <c r="C429" s="54">
        <v>22</v>
      </c>
      <c r="D429" s="54">
        <v>28</v>
      </c>
      <c r="E429" s="54">
        <v>30</v>
      </c>
      <c r="F429" s="54">
        <v>40</v>
      </c>
      <c r="G429" s="54">
        <v>44</v>
      </c>
      <c r="H429" s="54"/>
      <c r="I429" s="53"/>
      <c r="J429" s="62">
        <v>39</v>
      </c>
      <c r="K429" s="62">
        <v>22</v>
      </c>
      <c r="L429" s="62">
        <v>17</v>
      </c>
      <c r="M429" s="62">
        <v>5</v>
      </c>
      <c r="N429" s="62">
        <v>3</v>
      </c>
      <c r="O429" s="52">
        <v>2</v>
      </c>
      <c r="P429" s="62">
        <f t="shared" si="6"/>
        <v>17</v>
      </c>
      <c r="Q429" s="52" t="s">
        <v>4983</v>
      </c>
      <c r="R429" s="52" t="s">
        <v>6458</v>
      </c>
      <c r="S429" s="62" t="s">
        <v>6459</v>
      </c>
    </row>
    <row r="430" spans="1:19" s="62" customFormat="1" ht="12.75" customHeight="1">
      <c r="A430" s="78">
        <v>42798</v>
      </c>
      <c r="B430" s="54">
        <v>1</v>
      </c>
      <c r="C430" s="54">
        <v>8</v>
      </c>
      <c r="D430" s="54">
        <v>14</v>
      </c>
      <c r="E430" s="54">
        <v>17</v>
      </c>
      <c r="F430" s="54">
        <v>31</v>
      </c>
      <c r="G430" s="54">
        <v>46</v>
      </c>
      <c r="H430" s="54"/>
      <c r="I430" s="53"/>
      <c r="J430" s="62">
        <v>35</v>
      </c>
      <c r="M430" s="62">
        <v>2</v>
      </c>
      <c r="O430" s="52"/>
      <c r="P430" s="62" t="str">
        <f t="shared" si="6"/>
        <v/>
      </c>
      <c r="Q430" s="52" t="s">
        <v>4984</v>
      </c>
      <c r="R430" s="52"/>
    </row>
    <row r="431" spans="1:19" s="62" customFormat="1" ht="12.75" customHeight="1">
      <c r="A431" s="78">
        <v>42797</v>
      </c>
      <c r="B431" s="54">
        <v>6</v>
      </c>
      <c r="C431" s="54">
        <v>16</v>
      </c>
      <c r="D431" s="54">
        <v>21</v>
      </c>
      <c r="E431" s="54">
        <v>32</v>
      </c>
      <c r="F431" s="54">
        <v>40</v>
      </c>
      <c r="G431" s="54">
        <v>48</v>
      </c>
      <c r="H431" s="54"/>
      <c r="I431" s="53"/>
      <c r="J431" s="62">
        <v>35</v>
      </c>
      <c r="K431" s="62">
        <v>21</v>
      </c>
      <c r="L431" s="62">
        <v>14</v>
      </c>
      <c r="M431" s="62">
        <v>5</v>
      </c>
      <c r="N431" s="62">
        <v>2</v>
      </c>
      <c r="O431" s="52">
        <v>3</v>
      </c>
      <c r="P431" s="62">
        <f t="shared" si="6"/>
        <v>14</v>
      </c>
      <c r="Q431" s="52" t="s">
        <v>4985</v>
      </c>
      <c r="R431" s="52" t="s">
        <v>6460</v>
      </c>
      <c r="S431" s="62" t="s">
        <v>6461</v>
      </c>
    </row>
    <row r="432" spans="1:19" s="62" customFormat="1" ht="12.75" customHeight="1">
      <c r="A432" s="78">
        <v>42796</v>
      </c>
      <c r="B432" s="54">
        <v>4</v>
      </c>
      <c r="C432" s="54">
        <v>6</v>
      </c>
      <c r="D432" s="54">
        <v>7</v>
      </c>
      <c r="E432" s="54">
        <v>9</v>
      </c>
      <c r="F432" s="54">
        <v>44</v>
      </c>
      <c r="G432" s="54">
        <v>48</v>
      </c>
      <c r="H432" s="54"/>
      <c r="I432" s="53"/>
      <c r="J432" s="62">
        <v>37</v>
      </c>
      <c r="K432" s="62">
        <v>21</v>
      </c>
      <c r="L432" s="62">
        <v>16</v>
      </c>
      <c r="M432" s="62">
        <v>6</v>
      </c>
      <c r="N432" s="62">
        <v>4</v>
      </c>
      <c r="O432" s="52">
        <v>2</v>
      </c>
      <c r="P432" s="62">
        <f t="shared" si="6"/>
        <v>16</v>
      </c>
      <c r="Q432" s="52" t="s">
        <v>4986</v>
      </c>
      <c r="R432" s="52" t="s">
        <v>6462</v>
      </c>
      <c r="S432" s="62" t="s">
        <v>6463</v>
      </c>
    </row>
    <row r="433" spans="1:19" s="62" customFormat="1" ht="12.75" customHeight="1">
      <c r="A433" s="78">
        <v>42795</v>
      </c>
      <c r="B433" s="54">
        <v>11</v>
      </c>
      <c r="C433" s="54">
        <v>26</v>
      </c>
      <c r="D433" s="54">
        <v>27</v>
      </c>
      <c r="E433" s="54">
        <v>31</v>
      </c>
      <c r="F433" s="54">
        <v>42</v>
      </c>
      <c r="G433" s="54">
        <v>48</v>
      </c>
      <c r="H433" s="54"/>
      <c r="I433" s="53"/>
      <c r="J433" s="62">
        <v>38</v>
      </c>
      <c r="K433" s="62">
        <v>21</v>
      </c>
      <c r="L433" s="62">
        <v>17</v>
      </c>
      <c r="M433" s="62">
        <v>6</v>
      </c>
      <c r="N433" s="62">
        <v>4</v>
      </c>
      <c r="O433" s="52">
        <v>2</v>
      </c>
      <c r="P433" s="62">
        <f t="shared" si="6"/>
        <v>17</v>
      </c>
      <c r="Q433" s="52" t="s">
        <v>4987</v>
      </c>
      <c r="R433" s="52" t="s">
        <v>6464</v>
      </c>
      <c r="S433" s="62" t="s">
        <v>6465</v>
      </c>
    </row>
    <row r="434" spans="1:19" s="62" customFormat="1" ht="12.75" customHeight="1">
      <c r="A434" s="78">
        <v>42794</v>
      </c>
      <c r="B434" s="54">
        <v>9</v>
      </c>
      <c r="C434" s="54">
        <v>12</v>
      </c>
      <c r="D434" s="54">
        <v>17</v>
      </c>
      <c r="E434" s="54">
        <v>21</v>
      </c>
      <c r="F434" s="54">
        <v>29</v>
      </c>
      <c r="G434" s="54">
        <v>38</v>
      </c>
      <c r="H434" s="54"/>
      <c r="I434" s="53"/>
      <c r="J434" s="62">
        <v>38</v>
      </c>
      <c r="K434" s="62">
        <v>20</v>
      </c>
      <c r="L434" s="62">
        <v>18</v>
      </c>
      <c r="M434" s="62">
        <v>5</v>
      </c>
      <c r="N434" s="62">
        <v>5</v>
      </c>
      <c r="O434" s="52">
        <v>0</v>
      </c>
      <c r="P434" s="62">
        <f t="shared" si="6"/>
        <v>18</v>
      </c>
      <c r="Q434" s="52" t="s">
        <v>4988</v>
      </c>
      <c r="R434" s="52" t="s">
        <v>6466</v>
      </c>
      <c r="S434" s="62" t="s">
        <v>6467</v>
      </c>
    </row>
    <row r="435" spans="1:19" s="62" customFormat="1" ht="12.75" customHeight="1">
      <c r="A435" s="78">
        <v>42793</v>
      </c>
      <c r="B435" s="54">
        <v>6</v>
      </c>
      <c r="C435" s="54">
        <v>15</v>
      </c>
      <c r="D435" s="54">
        <v>21</v>
      </c>
      <c r="E435" s="54">
        <v>36</v>
      </c>
      <c r="F435" s="54">
        <v>42</v>
      </c>
      <c r="G435" s="54">
        <v>44</v>
      </c>
      <c r="H435" s="54"/>
      <c r="I435" s="53"/>
      <c r="J435" s="62">
        <v>37</v>
      </c>
      <c r="M435" s="62">
        <v>3</v>
      </c>
      <c r="O435" s="52"/>
      <c r="P435" s="62" t="str">
        <f t="shared" si="6"/>
        <v/>
      </c>
      <c r="Q435" s="52" t="s">
        <v>4989</v>
      </c>
      <c r="R435" s="52"/>
    </row>
    <row r="436" spans="1:19" s="62" customFormat="1" ht="12.75" customHeight="1">
      <c r="A436" s="78">
        <v>42791</v>
      </c>
      <c r="B436" s="54">
        <v>9</v>
      </c>
      <c r="C436" s="54">
        <v>26</v>
      </c>
      <c r="D436" s="54">
        <v>30</v>
      </c>
      <c r="E436" s="54">
        <v>33</v>
      </c>
      <c r="F436" s="54">
        <v>37</v>
      </c>
      <c r="G436" s="54">
        <v>47</v>
      </c>
      <c r="H436" s="54"/>
      <c r="I436" s="53"/>
      <c r="J436" s="62">
        <v>35</v>
      </c>
      <c r="M436" s="62">
        <v>2</v>
      </c>
      <c r="O436" s="52"/>
      <c r="P436" s="62" t="str">
        <f t="shared" si="6"/>
        <v/>
      </c>
      <c r="Q436" s="52" t="s">
        <v>4990</v>
      </c>
      <c r="R436" s="52"/>
    </row>
    <row r="437" spans="1:19" s="62" customFormat="1" ht="12.75" customHeight="1">
      <c r="A437" s="78">
        <v>42790</v>
      </c>
      <c r="B437" s="54">
        <v>4</v>
      </c>
      <c r="C437" s="54">
        <v>18</v>
      </c>
      <c r="D437" s="54">
        <v>25</v>
      </c>
      <c r="E437" s="54">
        <v>34</v>
      </c>
      <c r="F437" s="54">
        <v>48</v>
      </c>
      <c r="G437" s="54">
        <v>49</v>
      </c>
      <c r="H437" s="54"/>
      <c r="I437" s="53"/>
      <c r="J437" s="62">
        <v>34</v>
      </c>
      <c r="K437" s="62">
        <v>20</v>
      </c>
      <c r="L437" s="62">
        <v>14</v>
      </c>
      <c r="M437" s="62">
        <v>5</v>
      </c>
      <c r="N437" s="62">
        <v>4</v>
      </c>
      <c r="O437" s="52">
        <v>1</v>
      </c>
      <c r="P437" s="62">
        <f t="shared" si="6"/>
        <v>14</v>
      </c>
      <c r="Q437" s="52" t="s">
        <v>4991</v>
      </c>
      <c r="R437" s="52" t="s">
        <v>6468</v>
      </c>
      <c r="S437" s="62" t="s">
        <v>6469</v>
      </c>
    </row>
    <row r="438" spans="1:19" s="62" customFormat="1" ht="12.75" customHeight="1">
      <c r="A438" s="78">
        <v>42789</v>
      </c>
      <c r="B438" s="54">
        <v>3</v>
      </c>
      <c r="C438" s="54">
        <v>23</v>
      </c>
      <c r="D438" s="54">
        <v>29</v>
      </c>
      <c r="E438" s="54">
        <v>42</v>
      </c>
      <c r="F438" s="54">
        <v>43</v>
      </c>
      <c r="G438" s="54">
        <v>44</v>
      </c>
      <c r="H438" s="54"/>
      <c r="I438" s="53"/>
      <c r="J438" s="62">
        <v>34</v>
      </c>
      <c r="K438" s="62">
        <v>20</v>
      </c>
      <c r="L438" s="62">
        <v>14</v>
      </c>
      <c r="M438" s="62">
        <v>5</v>
      </c>
      <c r="N438" s="62">
        <v>3</v>
      </c>
      <c r="O438" s="52">
        <v>2</v>
      </c>
      <c r="P438" s="62">
        <f t="shared" si="6"/>
        <v>14</v>
      </c>
      <c r="Q438" s="52" t="s">
        <v>4992</v>
      </c>
      <c r="R438" s="52" t="s">
        <v>6470</v>
      </c>
      <c r="S438" s="62" t="s">
        <v>6471</v>
      </c>
    </row>
    <row r="439" spans="1:19" s="62" customFormat="1" ht="12.75" customHeight="1">
      <c r="A439" s="78">
        <v>42788</v>
      </c>
      <c r="B439" s="54">
        <v>7</v>
      </c>
      <c r="C439" s="54">
        <v>11</v>
      </c>
      <c r="D439" s="54">
        <v>12</v>
      </c>
      <c r="E439" s="54">
        <v>13</v>
      </c>
      <c r="F439" s="54">
        <v>20</v>
      </c>
      <c r="G439" s="54">
        <v>28</v>
      </c>
      <c r="H439" s="54"/>
      <c r="I439" s="53"/>
      <c r="J439" s="62">
        <v>36</v>
      </c>
      <c r="K439" s="62">
        <v>20</v>
      </c>
      <c r="L439" s="62">
        <v>16</v>
      </c>
      <c r="M439" s="62">
        <v>6</v>
      </c>
      <c r="N439" s="62">
        <v>4</v>
      </c>
      <c r="O439" s="52">
        <v>2</v>
      </c>
      <c r="P439" s="62">
        <f t="shared" si="6"/>
        <v>16</v>
      </c>
      <c r="Q439" s="52" t="s">
        <v>4993</v>
      </c>
      <c r="R439" s="52" t="s">
        <v>6472</v>
      </c>
      <c r="S439" s="62" t="s">
        <v>6473</v>
      </c>
    </row>
    <row r="440" spans="1:19" s="62" customFormat="1" ht="12.75" customHeight="1">
      <c r="A440" s="78">
        <v>42787</v>
      </c>
      <c r="B440" s="54">
        <v>4</v>
      </c>
      <c r="C440" s="54">
        <v>15</v>
      </c>
      <c r="D440" s="54">
        <v>16</v>
      </c>
      <c r="E440" s="54">
        <v>17</v>
      </c>
      <c r="F440" s="54">
        <v>30</v>
      </c>
      <c r="G440" s="54">
        <v>31</v>
      </c>
      <c r="H440" s="54"/>
      <c r="I440" s="53"/>
      <c r="J440" s="62">
        <v>36</v>
      </c>
      <c r="M440" s="62">
        <v>4</v>
      </c>
      <c r="O440" s="52"/>
      <c r="P440" s="62" t="str">
        <f t="shared" si="6"/>
        <v/>
      </c>
      <c r="Q440" s="52" t="s">
        <v>4994</v>
      </c>
      <c r="R440" s="52"/>
    </row>
    <row r="441" spans="1:19" s="62" customFormat="1" ht="12.75" customHeight="1">
      <c r="A441" s="78">
        <v>42786</v>
      </c>
      <c r="B441" s="54">
        <v>2</v>
      </c>
      <c r="C441" s="54">
        <v>25</v>
      </c>
      <c r="D441" s="54">
        <v>27</v>
      </c>
      <c r="E441" s="54">
        <v>32</v>
      </c>
      <c r="F441" s="54">
        <v>42</v>
      </c>
      <c r="G441" s="54">
        <v>49</v>
      </c>
      <c r="H441" s="54"/>
      <c r="I441" s="53"/>
      <c r="J441" s="62">
        <v>35</v>
      </c>
      <c r="K441" s="62">
        <v>21</v>
      </c>
      <c r="L441" s="62">
        <v>14</v>
      </c>
      <c r="M441" s="62">
        <v>5</v>
      </c>
      <c r="N441" s="62">
        <v>3</v>
      </c>
      <c r="O441" s="52">
        <v>2</v>
      </c>
      <c r="P441" s="62">
        <f t="shared" si="6"/>
        <v>14</v>
      </c>
      <c r="Q441" s="52" t="s">
        <v>4995</v>
      </c>
      <c r="R441" s="52" t="s">
        <v>6474</v>
      </c>
      <c r="S441" s="62" t="s">
        <v>6475</v>
      </c>
    </row>
    <row r="442" spans="1:19" s="62" customFormat="1" ht="12.75" customHeight="1">
      <c r="A442" s="78">
        <v>42784</v>
      </c>
      <c r="B442" s="54">
        <v>8</v>
      </c>
      <c r="C442" s="54">
        <v>13</v>
      </c>
      <c r="D442" s="54">
        <v>18</v>
      </c>
      <c r="E442" s="54">
        <v>25</v>
      </c>
      <c r="F442" s="54">
        <v>41</v>
      </c>
      <c r="G442" s="54">
        <v>44</v>
      </c>
      <c r="H442" s="54"/>
      <c r="I442" s="53"/>
      <c r="J442" s="62">
        <v>32</v>
      </c>
      <c r="M442" s="62">
        <v>2</v>
      </c>
      <c r="O442" s="52"/>
      <c r="P442" s="62" t="str">
        <f t="shared" si="6"/>
        <v/>
      </c>
      <c r="Q442" s="52" t="s">
        <v>4996</v>
      </c>
      <c r="R442" s="52"/>
    </row>
    <row r="443" spans="1:19" s="62" customFormat="1" ht="12.75" customHeight="1">
      <c r="A443" s="78">
        <v>42783</v>
      </c>
      <c r="B443" s="54">
        <v>3</v>
      </c>
      <c r="C443" s="54">
        <v>12</v>
      </c>
      <c r="D443" s="54">
        <v>15</v>
      </c>
      <c r="E443" s="54">
        <v>23</v>
      </c>
      <c r="F443" s="54">
        <v>42</v>
      </c>
      <c r="G443" s="54">
        <v>46</v>
      </c>
      <c r="H443" s="54"/>
      <c r="I443" s="53"/>
      <c r="J443" s="62">
        <v>34</v>
      </c>
      <c r="K443" s="62">
        <v>19</v>
      </c>
      <c r="L443" s="62">
        <v>15</v>
      </c>
      <c r="M443" s="62">
        <v>6</v>
      </c>
      <c r="N443" s="62">
        <v>4</v>
      </c>
      <c r="O443" s="52">
        <v>2</v>
      </c>
      <c r="P443" s="62">
        <f t="shared" si="6"/>
        <v>15</v>
      </c>
      <c r="Q443" s="52" t="s">
        <v>4997</v>
      </c>
      <c r="R443" s="52" t="s">
        <v>6476</v>
      </c>
      <c r="S443" s="62" t="s">
        <v>6477</v>
      </c>
    </row>
    <row r="444" spans="1:19" s="62" customFormat="1" ht="12.75" customHeight="1">
      <c r="A444" s="78">
        <v>42782</v>
      </c>
      <c r="B444" s="54">
        <v>5</v>
      </c>
      <c r="C444" s="54">
        <v>15</v>
      </c>
      <c r="D444" s="54">
        <v>16</v>
      </c>
      <c r="E444" s="54">
        <v>26</v>
      </c>
      <c r="F444" s="54">
        <v>29</v>
      </c>
      <c r="G444" s="54">
        <v>34</v>
      </c>
      <c r="H444" s="54"/>
      <c r="I444" s="53"/>
      <c r="J444" s="62">
        <v>34</v>
      </c>
      <c r="K444" s="62">
        <v>19</v>
      </c>
      <c r="L444" s="62">
        <v>15</v>
      </c>
      <c r="M444" s="62">
        <v>5</v>
      </c>
      <c r="N444" s="62">
        <v>3</v>
      </c>
      <c r="O444" s="52">
        <v>2</v>
      </c>
      <c r="P444" s="62">
        <f t="shared" si="6"/>
        <v>15</v>
      </c>
      <c r="Q444" s="52" t="s">
        <v>4998</v>
      </c>
      <c r="R444" s="52" t="s">
        <v>6478</v>
      </c>
      <c r="S444" s="62" t="s">
        <v>6479</v>
      </c>
    </row>
    <row r="445" spans="1:19" s="62" customFormat="1" ht="12.75" customHeight="1">
      <c r="A445" s="78">
        <v>42781</v>
      </c>
      <c r="B445" s="54">
        <v>1</v>
      </c>
      <c r="C445" s="54">
        <v>19</v>
      </c>
      <c r="D445" s="54">
        <v>20</v>
      </c>
      <c r="E445" s="54">
        <v>27</v>
      </c>
      <c r="F445" s="54">
        <v>34</v>
      </c>
      <c r="G445" s="54">
        <v>44</v>
      </c>
      <c r="H445" s="54"/>
      <c r="I445" s="53"/>
      <c r="J445" s="62">
        <v>36</v>
      </c>
      <c r="K445" s="62">
        <v>20</v>
      </c>
      <c r="L445" s="62">
        <v>16</v>
      </c>
      <c r="M445" s="62">
        <v>6</v>
      </c>
      <c r="N445" s="62">
        <v>3</v>
      </c>
      <c r="O445" s="52">
        <v>3</v>
      </c>
      <c r="P445" s="62">
        <f t="shared" si="6"/>
        <v>16</v>
      </c>
      <c r="Q445" s="52" t="s">
        <v>4999</v>
      </c>
      <c r="R445" s="52" t="s">
        <v>6480</v>
      </c>
      <c r="S445" s="62" t="s">
        <v>6481</v>
      </c>
    </row>
    <row r="446" spans="1:19" s="62" customFormat="1" ht="12.75" customHeight="1">
      <c r="A446" s="78">
        <v>42780</v>
      </c>
      <c r="B446" s="54">
        <v>20</v>
      </c>
      <c r="C446" s="54">
        <v>36</v>
      </c>
      <c r="D446" s="54">
        <v>38</v>
      </c>
      <c r="E446" s="54">
        <v>42</v>
      </c>
      <c r="F446" s="54">
        <v>46</v>
      </c>
      <c r="G446" s="54">
        <v>49</v>
      </c>
      <c r="H446" s="54"/>
      <c r="I446" s="53"/>
      <c r="J446" s="62">
        <v>38</v>
      </c>
      <c r="K446" s="62">
        <v>22</v>
      </c>
      <c r="L446" s="62">
        <v>16</v>
      </c>
      <c r="M446" s="62">
        <v>6</v>
      </c>
      <c r="N446" s="62">
        <v>5</v>
      </c>
      <c r="O446" s="52">
        <v>1</v>
      </c>
      <c r="P446" s="62">
        <f t="shared" si="6"/>
        <v>16</v>
      </c>
      <c r="Q446" s="52" t="s">
        <v>5000</v>
      </c>
      <c r="R446" s="52" t="s">
        <v>6482</v>
      </c>
      <c r="S446" s="62" t="s">
        <v>6483</v>
      </c>
    </row>
    <row r="447" spans="1:19" s="62" customFormat="1" ht="12.75" customHeight="1">
      <c r="A447" s="78">
        <v>42779</v>
      </c>
      <c r="B447" s="54">
        <v>2</v>
      </c>
      <c r="C447" s="54">
        <v>4</v>
      </c>
      <c r="D447" s="54">
        <v>7</v>
      </c>
      <c r="E447" s="54">
        <v>36</v>
      </c>
      <c r="F447" s="54">
        <v>38</v>
      </c>
      <c r="G447" s="54">
        <v>41</v>
      </c>
      <c r="H447" s="54"/>
      <c r="I447" s="53"/>
      <c r="J447" s="62">
        <v>36</v>
      </c>
      <c r="M447" s="62">
        <v>3</v>
      </c>
      <c r="O447" s="52"/>
      <c r="P447" s="62" t="str">
        <f t="shared" si="6"/>
        <v/>
      </c>
      <c r="Q447" s="52" t="s">
        <v>5001</v>
      </c>
      <c r="R447" s="52"/>
    </row>
    <row r="448" spans="1:19" s="62" customFormat="1" ht="12.75" customHeight="1">
      <c r="A448" s="78">
        <v>42777</v>
      </c>
      <c r="B448" s="54">
        <v>23</v>
      </c>
      <c r="C448" s="54">
        <v>26</v>
      </c>
      <c r="D448" s="54">
        <v>28</v>
      </c>
      <c r="E448" s="54">
        <v>34</v>
      </c>
      <c r="F448" s="54">
        <v>37</v>
      </c>
      <c r="G448" s="54">
        <v>46</v>
      </c>
      <c r="H448" s="54"/>
      <c r="I448" s="53"/>
      <c r="J448" s="62">
        <v>35</v>
      </c>
      <c r="M448" s="62">
        <v>4</v>
      </c>
      <c r="O448" s="52"/>
      <c r="P448" s="62" t="str">
        <f t="shared" si="6"/>
        <v/>
      </c>
      <c r="Q448" s="52" t="s">
        <v>5002</v>
      </c>
      <c r="R448" s="52"/>
    </row>
    <row r="449" spans="1:19" s="62" customFormat="1" ht="12.75" customHeight="1">
      <c r="A449" s="78">
        <v>42776</v>
      </c>
      <c r="B449" s="54">
        <v>11</v>
      </c>
      <c r="C449" s="54">
        <v>20</v>
      </c>
      <c r="D449" s="54">
        <v>24</v>
      </c>
      <c r="E449" s="54">
        <v>28</v>
      </c>
      <c r="F449" s="54">
        <v>29</v>
      </c>
      <c r="G449" s="54">
        <v>39</v>
      </c>
      <c r="H449" s="54"/>
      <c r="I449" s="53"/>
      <c r="J449" s="62">
        <v>35</v>
      </c>
      <c r="M449" s="62">
        <v>4</v>
      </c>
      <c r="O449" s="52"/>
      <c r="P449" s="62" t="str">
        <f t="shared" si="6"/>
        <v/>
      </c>
      <c r="Q449" s="52" t="s">
        <v>5003</v>
      </c>
      <c r="R449" s="52"/>
    </row>
    <row r="450" spans="1:19" s="62" customFormat="1" ht="12.75" customHeight="1">
      <c r="A450" s="78">
        <v>42775</v>
      </c>
      <c r="B450" s="54">
        <v>3</v>
      </c>
      <c r="C450" s="54">
        <v>22</v>
      </c>
      <c r="D450" s="54">
        <v>31</v>
      </c>
      <c r="E450" s="54">
        <v>37</v>
      </c>
      <c r="F450" s="54">
        <v>42</v>
      </c>
      <c r="G450" s="54">
        <v>48</v>
      </c>
      <c r="H450" s="54"/>
      <c r="I450" s="53"/>
      <c r="J450" s="62">
        <v>33</v>
      </c>
      <c r="M450" s="62">
        <v>4</v>
      </c>
      <c r="O450" s="52"/>
      <c r="P450" s="62" t="str">
        <f t="shared" si="6"/>
        <v/>
      </c>
      <c r="Q450" s="52" t="s">
        <v>5004</v>
      </c>
      <c r="R450" s="52"/>
    </row>
    <row r="451" spans="1:19" s="62" customFormat="1" ht="12.75" customHeight="1">
      <c r="A451" s="78">
        <v>42774</v>
      </c>
      <c r="B451" s="54">
        <v>2</v>
      </c>
      <c r="C451" s="54">
        <v>3</v>
      </c>
      <c r="D451" s="54">
        <v>12</v>
      </c>
      <c r="E451" s="54">
        <v>15</v>
      </c>
      <c r="F451" s="54">
        <v>26</v>
      </c>
      <c r="G451" s="54">
        <v>39</v>
      </c>
      <c r="H451" s="54"/>
      <c r="I451" s="53"/>
      <c r="J451" s="62">
        <v>33</v>
      </c>
      <c r="M451" s="62">
        <v>4</v>
      </c>
      <c r="O451" s="52"/>
      <c r="P451" s="62" t="str">
        <f t="shared" ref="P451:P514" si="7">IF(K451&lt;&gt;"",J451-K451,"")</f>
        <v/>
      </c>
      <c r="Q451" s="52" t="s">
        <v>5005</v>
      </c>
      <c r="R451" s="52"/>
    </row>
    <row r="452" spans="1:19" s="62" customFormat="1" ht="12.75" customHeight="1">
      <c r="A452" s="78">
        <v>42773</v>
      </c>
      <c r="B452" s="54">
        <v>1</v>
      </c>
      <c r="C452" s="54">
        <v>16</v>
      </c>
      <c r="D452" s="54">
        <v>26</v>
      </c>
      <c r="E452" s="54">
        <v>27</v>
      </c>
      <c r="F452" s="54">
        <v>43</v>
      </c>
      <c r="G452" s="54">
        <v>44</v>
      </c>
      <c r="H452" s="54"/>
      <c r="I452" s="53"/>
      <c r="J452" s="62">
        <v>34</v>
      </c>
      <c r="K452" s="62">
        <v>19</v>
      </c>
      <c r="L452" s="62">
        <v>15</v>
      </c>
      <c r="M452" s="62">
        <v>6</v>
      </c>
      <c r="N452" s="62">
        <v>1</v>
      </c>
      <c r="O452" s="52">
        <v>5</v>
      </c>
      <c r="P452" s="62">
        <f t="shared" si="7"/>
        <v>15</v>
      </c>
      <c r="Q452" s="52" t="s">
        <v>5006</v>
      </c>
      <c r="R452" s="52" t="s">
        <v>6484</v>
      </c>
      <c r="S452" s="62" t="s">
        <v>6485</v>
      </c>
    </row>
    <row r="453" spans="1:19" s="62" customFormat="1" ht="12.75" customHeight="1">
      <c r="A453" s="78">
        <v>42772</v>
      </c>
      <c r="B453" s="54">
        <v>6</v>
      </c>
      <c r="C453" s="54">
        <v>23</v>
      </c>
      <c r="D453" s="54">
        <v>27</v>
      </c>
      <c r="E453" s="54">
        <v>32</v>
      </c>
      <c r="F453" s="54">
        <v>42</v>
      </c>
      <c r="G453" s="54">
        <v>43</v>
      </c>
      <c r="H453" s="54"/>
      <c r="I453" s="53"/>
      <c r="J453" s="62">
        <v>34</v>
      </c>
      <c r="M453" s="62">
        <v>4</v>
      </c>
      <c r="O453" s="52"/>
      <c r="P453" s="62" t="str">
        <f t="shared" si="7"/>
        <v/>
      </c>
      <c r="Q453" s="52" t="s">
        <v>5007</v>
      </c>
      <c r="R453" s="52"/>
    </row>
    <row r="454" spans="1:19" s="62" customFormat="1" ht="12.75" customHeight="1">
      <c r="A454" s="78">
        <v>42770</v>
      </c>
      <c r="B454" s="54">
        <v>3</v>
      </c>
      <c r="C454" s="54">
        <v>6</v>
      </c>
      <c r="D454" s="54">
        <v>16</v>
      </c>
      <c r="E454" s="54">
        <v>19</v>
      </c>
      <c r="F454" s="54">
        <v>30</v>
      </c>
      <c r="G454" s="54">
        <v>44</v>
      </c>
      <c r="H454" s="54"/>
      <c r="I454" s="53"/>
      <c r="J454" s="62">
        <v>32</v>
      </c>
      <c r="M454" s="62">
        <v>3</v>
      </c>
      <c r="O454" s="52"/>
      <c r="P454" s="62" t="str">
        <f t="shared" si="7"/>
        <v/>
      </c>
      <c r="Q454" s="52" t="s">
        <v>5008</v>
      </c>
      <c r="R454" s="52"/>
    </row>
    <row r="455" spans="1:19" s="62" customFormat="1" ht="12.75" customHeight="1">
      <c r="A455" s="78">
        <v>42769</v>
      </c>
      <c r="B455" s="54">
        <v>14</v>
      </c>
      <c r="C455" s="54">
        <v>17</v>
      </c>
      <c r="D455" s="54">
        <v>19</v>
      </c>
      <c r="E455" s="54">
        <v>22</v>
      </c>
      <c r="F455" s="54">
        <v>24</v>
      </c>
      <c r="G455" s="54">
        <v>49</v>
      </c>
      <c r="H455" s="54"/>
      <c r="I455" s="53"/>
      <c r="J455" s="62">
        <v>32</v>
      </c>
      <c r="K455" s="62">
        <v>19</v>
      </c>
      <c r="L455" s="62">
        <v>13</v>
      </c>
      <c r="M455" s="62">
        <v>5</v>
      </c>
      <c r="N455" s="62">
        <v>1</v>
      </c>
      <c r="O455" s="52">
        <v>4</v>
      </c>
      <c r="P455" s="62">
        <f t="shared" si="7"/>
        <v>13</v>
      </c>
      <c r="Q455" s="52" t="s">
        <v>5009</v>
      </c>
      <c r="R455" s="52" t="s">
        <v>6486</v>
      </c>
      <c r="S455" s="62" t="s">
        <v>6487</v>
      </c>
    </row>
    <row r="456" spans="1:19" s="62" customFormat="1" ht="12.75" customHeight="1">
      <c r="A456" s="78">
        <v>42768</v>
      </c>
      <c r="B456" s="54">
        <v>5</v>
      </c>
      <c r="C456" s="54">
        <v>20</v>
      </c>
      <c r="D456" s="54">
        <v>32</v>
      </c>
      <c r="E456" s="54">
        <v>36</v>
      </c>
      <c r="F456" s="54">
        <v>40</v>
      </c>
      <c r="G456" s="54">
        <v>41</v>
      </c>
      <c r="H456" s="54"/>
      <c r="I456" s="53"/>
      <c r="J456" s="62">
        <v>32</v>
      </c>
      <c r="K456" s="62">
        <v>19</v>
      </c>
      <c r="L456" s="62">
        <v>13</v>
      </c>
      <c r="M456" s="62">
        <v>5</v>
      </c>
      <c r="N456" s="62">
        <v>3</v>
      </c>
      <c r="O456" s="52">
        <v>2</v>
      </c>
      <c r="P456" s="62">
        <f t="shared" si="7"/>
        <v>13</v>
      </c>
      <c r="Q456" s="52" t="s">
        <v>5010</v>
      </c>
      <c r="R456" s="52" t="s">
        <v>6488</v>
      </c>
      <c r="S456" s="62" t="s">
        <v>6489</v>
      </c>
    </row>
    <row r="457" spans="1:19" s="62" customFormat="1" ht="12.75" customHeight="1">
      <c r="A457" s="78">
        <v>42767</v>
      </c>
      <c r="B457" s="54">
        <v>3</v>
      </c>
      <c r="C457" s="54">
        <v>9</v>
      </c>
      <c r="D457" s="54">
        <v>11</v>
      </c>
      <c r="E457" s="54">
        <v>15</v>
      </c>
      <c r="F457" s="54">
        <v>22</v>
      </c>
      <c r="G457" s="54">
        <v>26</v>
      </c>
      <c r="H457" s="54"/>
      <c r="I457" s="53"/>
      <c r="J457" s="62">
        <v>33</v>
      </c>
      <c r="M457" s="62">
        <v>4</v>
      </c>
      <c r="O457" s="52"/>
      <c r="P457" s="62" t="str">
        <f t="shared" si="7"/>
        <v/>
      </c>
      <c r="Q457" s="52" t="s">
        <v>5011</v>
      </c>
      <c r="R457" s="52"/>
    </row>
    <row r="458" spans="1:19" s="62" customFormat="1" ht="12.75" customHeight="1">
      <c r="A458" s="78">
        <v>42766</v>
      </c>
      <c r="B458" s="54">
        <v>1</v>
      </c>
      <c r="C458" s="54">
        <v>10</v>
      </c>
      <c r="D458" s="54">
        <v>11</v>
      </c>
      <c r="E458" s="54">
        <v>30</v>
      </c>
      <c r="F458" s="54">
        <v>37</v>
      </c>
      <c r="G458" s="54">
        <v>42</v>
      </c>
      <c r="H458" s="54"/>
      <c r="I458" s="53"/>
      <c r="J458" s="62">
        <v>34</v>
      </c>
      <c r="K458" s="62">
        <v>21</v>
      </c>
      <c r="L458" s="62">
        <v>13</v>
      </c>
      <c r="M458" s="62">
        <v>5</v>
      </c>
      <c r="N458" s="62">
        <v>3</v>
      </c>
      <c r="O458" s="52">
        <v>2</v>
      </c>
      <c r="P458" s="62">
        <f t="shared" si="7"/>
        <v>13</v>
      </c>
      <c r="Q458" s="52" t="s">
        <v>5012</v>
      </c>
      <c r="R458" s="52" t="s">
        <v>6490</v>
      </c>
      <c r="S458" s="62" t="s">
        <v>6491</v>
      </c>
    </row>
    <row r="459" spans="1:19" s="62" customFormat="1" ht="12.75" customHeight="1">
      <c r="A459" s="78">
        <v>42765</v>
      </c>
      <c r="B459" s="54">
        <v>2</v>
      </c>
      <c r="C459" s="54">
        <v>11</v>
      </c>
      <c r="D459" s="54">
        <v>21</v>
      </c>
      <c r="E459" s="54">
        <v>26</v>
      </c>
      <c r="F459" s="54">
        <v>33</v>
      </c>
      <c r="G459" s="54">
        <v>36</v>
      </c>
      <c r="H459" s="54"/>
      <c r="I459" s="53"/>
      <c r="J459" s="62">
        <v>33</v>
      </c>
      <c r="K459" s="62">
        <v>20</v>
      </c>
      <c r="L459" s="62">
        <v>13</v>
      </c>
      <c r="M459" s="62">
        <v>5</v>
      </c>
      <c r="N459" s="62">
        <v>3</v>
      </c>
      <c r="O459" s="52">
        <v>2</v>
      </c>
      <c r="P459" s="62">
        <f t="shared" si="7"/>
        <v>13</v>
      </c>
      <c r="Q459" s="52" t="s">
        <v>5013</v>
      </c>
      <c r="R459" s="52" t="s">
        <v>6492</v>
      </c>
      <c r="S459" s="62" t="s">
        <v>6493</v>
      </c>
    </row>
    <row r="460" spans="1:19" s="62" customFormat="1" ht="12.75" customHeight="1">
      <c r="A460" s="78">
        <v>42763</v>
      </c>
      <c r="B460" s="54">
        <v>3</v>
      </c>
      <c r="C460" s="54">
        <v>5</v>
      </c>
      <c r="D460" s="54">
        <v>17</v>
      </c>
      <c r="E460" s="54">
        <v>19</v>
      </c>
      <c r="F460" s="54">
        <v>30</v>
      </c>
      <c r="G460" s="54">
        <v>32</v>
      </c>
      <c r="H460" s="54"/>
      <c r="I460" s="53"/>
      <c r="J460" s="62">
        <v>31</v>
      </c>
      <c r="M460" s="62">
        <v>4</v>
      </c>
      <c r="O460" s="52"/>
      <c r="P460" s="62" t="str">
        <f t="shared" si="7"/>
        <v/>
      </c>
      <c r="Q460" s="52" t="s">
        <v>5014</v>
      </c>
      <c r="R460" s="52"/>
    </row>
    <row r="461" spans="1:19" s="62" customFormat="1" ht="12.75" customHeight="1">
      <c r="A461" s="78">
        <v>42762</v>
      </c>
      <c r="B461" s="54">
        <v>3</v>
      </c>
      <c r="C461" s="54">
        <v>7</v>
      </c>
      <c r="D461" s="54">
        <v>33</v>
      </c>
      <c r="E461" s="54">
        <v>40</v>
      </c>
      <c r="F461" s="54">
        <v>46</v>
      </c>
      <c r="G461" s="54">
        <v>49</v>
      </c>
      <c r="H461" s="54"/>
      <c r="I461" s="53"/>
      <c r="J461" s="62">
        <v>31</v>
      </c>
      <c r="M461" s="62">
        <v>4</v>
      </c>
      <c r="O461" s="52"/>
      <c r="P461" s="62" t="str">
        <f t="shared" si="7"/>
        <v/>
      </c>
      <c r="Q461" s="52" t="s">
        <v>5015</v>
      </c>
      <c r="R461" s="52"/>
    </row>
    <row r="462" spans="1:19" s="62" customFormat="1" ht="12.75" customHeight="1">
      <c r="A462" s="78">
        <v>42761</v>
      </c>
      <c r="B462" s="54">
        <v>5</v>
      </c>
      <c r="C462" s="54">
        <v>8</v>
      </c>
      <c r="D462" s="54">
        <v>10</v>
      </c>
      <c r="E462" s="54">
        <v>20</v>
      </c>
      <c r="F462" s="54">
        <v>32</v>
      </c>
      <c r="G462" s="54">
        <v>43</v>
      </c>
      <c r="H462" s="54"/>
      <c r="I462" s="53"/>
      <c r="J462" s="62">
        <v>33</v>
      </c>
      <c r="K462" s="62">
        <v>20</v>
      </c>
      <c r="L462" s="62">
        <v>13</v>
      </c>
      <c r="M462" s="62">
        <v>6</v>
      </c>
      <c r="N462" s="62">
        <v>4</v>
      </c>
      <c r="O462" s="52">
        <v>2</v>
      </c>
      <c r="P462" s="62">
        <f t="shared" si="7"/>
        <v>13</v>
      </c>
      <c r="Q462" s="52" t="s">
        <v>5016</v>
      </c>
      <c r="R462" s="52" t="s">
        <v>6494</v>
      </c>
      <c r="S462" s="62" t="s">
        <v>6495</v>
      </c>
    </row>
    <row r="463" spans="1:19" s="62" customFormat="1" ht="12.75" customHeight="1">
      <c r="A463" s="78">
        <v>42760</v>
      </c>
      <c r="B463" s="54">
        <v>2</v>
      </c>
      <c r="C463" s="54">
        <v>11</v>
      </c>
      <c r="D463" s="54">
        <v>26</v>
      </c>
      <c r="E463" s="54">
        <v>29</v>
      </c>
      <c r="F463" s="54">
        <v>34</v>
      </c>
      <c r="G463" s="54">
        <v>42</v>
      </c>
      <c r="H463" s="54"/>
      <c r="I463" s="53"/>
      <c r="J463" s="62">
        <v>34</v>
      </c>
      <c r="K463" s="62">
        <v>20</v>
      </c>
      <c r="L463" s="62">
        <v>14</v>
      </c>
      <c r="M463" s="62">
        <v>6</v>
      </c>
      <c r="N463" s="62">
        <v>4</v>
      </c>
      <c r="O463" s="52">
        <v>2</v>
      </c>
      <c r="P463" s="62">
        <f t="shared" si="7"/>
        <v>14</v>
      </c>
      <c r="Q463" s="52" t="s">
        <v>5017</v>
      </c>
      <c r="R463" s="52" t="s">
        <v>6496</v>
      </c>
      <c r="S463" s="62" t="s">
        <v>6497</v>
      </c>
    </row>
    <row r="464" spans="1:19" s="62" customFormat="1" ht="12.75" customHeight="1">
      <c r="A464" s="78">
        <v>42759</v>
      </c>
      <c r="B464" s="54">
        <v>3</v>
      </c>
      <c r="C464" s="54">
        <v>8</v>
      </c>
      <c r="D464" s="54">
        <v>12</v>
      </c>
      <c r="E464" s="54">
        <v>15</v>
      </c>
      <c r="F464" s="54">
        <v>29</v>
      </c>
      <c r="G464" s="54">
        <v>42</v>
      </c>
      <c r="H464" s="54"/>
      <c r="I464" s="53"/>
      <c r="J464" s="62">
        <v>35</v>
      </c>
      <c r="K464" s="62">
        <v>21</v>
      </c>
      <c r="L464" s="62">
        <v>14</v>
      </c>
      <c r="M464" s="62">
        <v>5</v>
      </c>
      <c r="N464" s="62">
        <v>4</v>
      </c>
      <c r="O464" s="52">
        <v>1</v>
      </c>
      <c r="P464" s="62">
        <f t="shared" si="7"/>
        <v>14</v>
      </c>
      <c r="Q464" s="52" t="s">
        <v>5018</v>
      </c>
      <c r="R464" s="52" t="s">
        <v>6498</v>
      </c>
      <c r="S464" s="62" t="s">
        <v>6499</v>
      </c>
    </row>
    <row r="465" spans="1:19" s="62" customFormat="1" ht="12.75" customHeight="1">
      <c r="A465" s="78">
        <v>42758</v>
      </c>
      <c r="B465" s="54">
        <v>1</v>
      </c>
      <c r="C465" s="54">
        <v>5</v>
      </c>
      <c r="D465" s="54">
        <v>7</v>
      </c>
      <c r="E465" s="54">
        <v>12</v>
      </c>
      <c r="F465" s="54">
        <v>14</v>
      </c>
      <c r="G465" s="54">
        <v>48</v>
      </c>
      <c r="H465" s="54"/>
      <c r="I465" s="53"/>
      <c r="J465" s="62">
        <v>33</v>
      </c>
      <c r="M465" s="62">
        <v>2</v>
      </c>
      <c r="O465" s="52"/>
      <c r="P465" s="62" t="str">
        <f t="shared" si="7"/>
        <v/>
      </c>
      <c r="Q465" s="52" t="s">
        <v>5019</v>
      </c>
      <c r="R465" s="52"/>
    </row>
    <row r="466" spans="1:19" s="62" customFormat="1" ht="12.75" customHeight="1">
      <c r="A466" s="78">
        <v>42756</v>
      </c>
      <c r="B466" s="54">
        <v>8</v>
      </c>
      <c r="C466" s="54">
        <v>15</v>
      </c>
      <c r="D466" s="54">
        <v>21</v>
      </c>
      <c r="E466" s="54">
        <v>42</v>
      </c>
      <c r="F466" s="54">
        <v>43</v>
      </c>
      <c r="G466" s="54">
        <v>47</v>
      </c>
      <c r="H466" s="54"/>
      <c r="I466" s="53"/>
      <c r="J466" s="62">
        <v>32</v>
      </c>
      <c r="M466" s="62">
        <v>4</v>
      </c>
      <c r="O466" s="52"/>
      <c r="P466" s="62" t="str">
        <f t="shared" si="7"/>
        <v/>
      </c>
      <c r="Q466" s="52" t="s">
        <v>5020</v>
      </c>
      <c r="R466" s="52"/>
    </row>
    <row r="467" spans="1:19" s="62" customFormat="1" ht="12.75" customHeight="1">
      <c r="A467" s="78">
        <v>42755</v>
      </c>
      <c r="B467" s="54">
        <v>2</v>
      </c>
      <c r="C467" s="54">
        <v>6</v>
      </c>
      <c r="D467" s="54">
        <v>13</v>
      </c>
      <c r="E467" s="54">
        <v>25</v>
      </c>
      <c r="F467" s="54">
        <v>32</v>
      </c>
      <c r="G467" s="54">
        <v>40</v>
      </c>
      <c r="H467" s="54"/>
      <c r="I467" s="53"/>
      <c r="J467" s="62">
        <v>35</v>
      </c>
      <c r="K467" s="62">
        <v>22</v>
      </c>
      <c r="L467" s="62">
        <v>13</v>
      </c>
      <c r="M467" s="62">
        <v>6</v>
      </c>
      <c r="N467" s="62">
        <v>3</v>
      </c>
      <c r="O467" s="52">
        <v>3</v>
      </c>
      <c r="P467" s="62">
        <f t="shared" si="7"/>
        <v>13</v>
      </c>
      <c r="Q467" s="52" t="s">
        <v>5021</v>
      </c>
      <c r="R467" s="52" t="s">
        <v>6500</v>
      </c>
      <c r="S467" s="62" t="s">
        <v>6501</v>
      </c>
    </row>
    <row r="468" spans="1:19" s="62" customFormat="1" ht="12.75" customHeight="1">
      <c r="A468" s="78">
        <v>42754</v>
      </c>
      <c r="B468" s="54">
        <v>8</v>
      </c>
      <c r="C468" s="54">
        <v>9</v>
      </c>
      <c r="D468" s="54">
        <v>10</v>
      </c>
      <c r="E468" s="54">
        <v>30</v>
      </c>
      <c r="F468" s="54">
        <v>44</v>
      </c>
      <c r="G468" s="54">
        <v>46</v>
      </c>
      <c r="H468" s="54"/>
      <c r="I468" s="53"/>
      <c r="J468" s="62">
        <v>38</v>
      </c>
      <c r="K468" s="62">
        <v>23</v>
      </c>
      <c r="L468" s="62">
        <v>15</v>
      </c>
      <c r="M468" s="62">
        <v>5</v>
      </c>
      <c r="N468" s="62">
        <v>3</v>
      </c>
      <c r="O468" s="52">
        <v>2</v>
      </c>
      <c r="P468" s="62">
        <f t="shared" si="7"/>
        <v>15</v>
      </c>
      <c r="Q468" s="52" t="s">
        <v>5022</v>
      </c>
      <c r="R468" s="52" t="s">
        <v>6502</v>
      </c>
      <c r="S468" s="62" t="s">
        <v>6503</v>
      </c>
    </row>
    <row r="469" spans="1:19" s="62" customFormat="1" ht="12.75" customHeight="1">
      <c r="A469" s="78">
        <v>42753</v>
      </c>
      <c r="B469" s="54">
        <v>5</v>
      </c>
      <c r="C469" s="54">
        <v>8</v>
      </c>
      <c r="D469" s="54">
        <v>26</v>
      </c>
      <c r="E469" s="54">
        <v>29</v>
      </c>
      <c r="F469" s="54">
        <v>32</v>
      </c>
      <c r="G469" s="54">
        <v>47</v>
      </c>
      <c r="H469" s="54"/>
      <c r="I469" s="53"/>
      <c r="J469" s="62">
        <v>35</v>
      </c>
      <c r="M469" s="62">
        <v>3</v>
      </c>
      <c r="O469" s="52"/>
      <c r="P469" s="62" t="str">
        <f t="shared" si="7"/>
        <v/>
      </c>
      <c r="Q469" s="52" t="s">
        <v>5023</v>
      </c>
      <c r="R469" s="52"/>
    </row>
    <row r="470" spans="1:19" s="62" customFormat="1" ht="12.75" customHeight="1">
      <c r="A470" s="78">
        <v>42752</v>
      </c>
      <c r="B470" s="54">
        <v>2</v>
      </c>
      <c r="C470" s="54">
        <v>10</v>
      </c>
      <c r="D470" s="54">
        <v>29</v>
      </c>
      <c r="E470" s="54">
        <v>30</v>
      </c>
      <c r="F470" s="54">
        <v>34</v>
      </c>
      <c r="G470" s="54">
        <v>46</v>
      </c>
      <c r="H470" s="54"/>
      <c r="I470" s="53"/>
      <c r="J470" s="62">
        <v>34</v>
      </c>
      <c r="M470" s="62">
        <v>4</v>
      </c>
      <c r="O470" s="52"/>
      <c r="P470" s="62" t="str">
        <f t="shared" si="7"/>
        <v/>
      </c>
      <c r="Q470" s="52" t="s">
        <v>5024</v>
      </c>
      <c r="R470" s="52"/>
    </row>
    <row r="471" spans="1:19" s="62" customFormat="1" ht="12.75" customHeight="1">
      <c r="A471" s="78">
        <v>42751</v>
      </c>
      <c r="B471" s="54">
        <v>19</v>
      </c>
      <c r="C471" s="54">
        <v>20</v>
      </c>
      <c r="D471" s="54">
        <v>25</v>
      </c>
      <c r="E471" s="54">
        <v>28</v>
      </c>
      <c r="F471" s="54">
        <v>29</v>
      </c>
      <c r="G471" s="54">
        <v>47</v>
      </c>
      <c r="H471" s="54"/>
      <c r="I471" s="53"/>
      <c r="J471" s="62">
        <v>36</v>
      </c>
      <c r="K471" s="62">
        <v>21</v>
      </c>
      <c r="L471" s="62">
        <v>15</v>
      </c>
      <c r="M471" s="62">
        <v>6</v>
      </c>
      <c r="N471" s="62">
        <v>2</v>
      </c>
      <c r="O471" s="52">
        <v>4</v>
      </c>
      <c r="P471" s="62">
        <f t="shared" si="7"/>
        <v>15</v>
      </c>
      <c r="Q471" s="52" t="s">
        <v>5025</v>
      </c>
      <c r="R471" s="52" t="s">
        <v>6504</v>
      </c>
      <c r="S471" s="62" t="s">
        <v>6505</v>
      </c>
    </row>
    <row r="472" spans="1:19" s="62" customFormat="1" ht="12.75" customHeight="1">
      <c r="A472" s="78">
        <v>42749</v>
      </c>
      <c r="B472" s="54">
        <v>1</v>
      </c>
      <c r="C472" s="54">
        <v>13</v>
      </c>
      <c r="D472" s="54">
        <v>16</v>
      </c>
      <c r="E472" s="54">
        <v>25</v>
      </c>
      <c r="F472" s="54">
        <v>30</v>
      </c>
      <c r="G472" s="54">
        <v>41</v>
      </c>
      <c r="H472" s="54"/>
      <c r="I472" s="53"/>
      <c r="J472" s="62">
        <v>35</v>
      </c>
      <c r="M472" s="62">
        <v>4</v>
      </c>
      <c r="O472" s="52"/>
      <c r="P472" s="62" t="str">
        <f t="shared" si="7"/>
        <v/>
      </c>
      <c r="Q472" s="52" t="s">
        <v>5026</v>
      </c>
      <c r="R472" s="52"/>
    </row>
    <row r="473" spans="1:19" s="62" customFormat="1" ht="12.75" customHeight="1">
      <c r="A473" s="78">
        <v>42748</v>
      </c>
      <c r="B473" s="54">
        <v>6</v>
      </c>
      <c r="C473" s="54">
        <v>11</v>
      </c>
      <c r="D473" s="54">
        <v>19</v>
      </c>
      <c r="E473" s="54">
        <v>27</v>
      </c>
      <c r="F473" s="54">
        <v>41</v>
      </c>
      <c r="G473" s="54">
        <v>44</v>
      </c>
      <c r="H473" s="54"/>
      <c r="I473" s="53"/>
      <c r="J473" s="62">
        <v>35</v>
      </c>
      <c r="K473" s="62">
        <v>21</v>
      </c>
      <c r="L473" s="62">
        <v>14</v>
      </c>
      <c r="M473" s="62">
        <v>5</v>
      </c>
      <c r="N473" s="62">
        <v>3</v>
      </c>
      <c r="O473" s="52">
        <v>2</v>
      </c>
      <c r="P473" s="62">
        <f t="shared" si="7"/>
        <v>14</v>
      </c>
      <c r="Q473" s="52" t="s">
        <v>5027</v>
      </c>
      <c r="R473" s="52" t="s">
        <v>6506</v>
      </c>
      <c r="S473" s="62" t="s">
        <v>6507</v>
      </c>
    </row>
    <row r="474" spans="1:19" s="62" customFormat="1" ht="12.75" customHeight="1">
      <c r="A474" s="78">
        <v>42747</v>
      </c>
      <c r="B474" s="54">
        <v>2</v>
      </c>
      <c r="C474" s="54">
        <v>15</v>
      </c>
      <c r="D474" s="54">
        <v>16</v>
      </c>
      <c r="E474" s="54">
        <v>25</v>
      </c>
      <c r="F474" s="54">
        <v>36</v>
      </c>
      <c r="G474" s="54">
        <v>38</v>
      </c>
      <c r="H474" s="54"/>
      <c r="I474" s="53"/>
      <c r="J474" s="62">
        <v>37</v>
      </c>
      <c r="K474" s="62">
        <v>21</v>
      </c>
      <c r="L474" s="62">
        <v>16</v>
      </c>
      <c r="M474" s="62">
        <v>6</v>
      </c>
      <c r="N474" s="62">
        <v>5</v>
      </c>
      <c r="O474" s="52">
        <v>1</v>
      </c>
      <c r="P474" s="62">
        <f t="shared" si="7"/>
        <v>16</v>
      </c>
      <c r="Q474" s="52" t="s">
        <v>5028</v>
      </c>
      <c r="R474" s="52" t="s">
        <v>6508</v>
      </c>
      <c r="S474" s="62" t="s">
        <v>6509</v>
      </c>
    </row>
    <row r="475" spans="1:19" s="62" customFormat="1" ht="12.75" customHeight="1">
      <c r="A475" s="78">
        <v>42746</v>
      </c>
      <c r="B475" s="54">
        <v>1</v>
      </c>
      <c r="C475" s="54">
        <v>22</v>
      </c>
      <c r="D475" s="54">
        <v>24</v>
      </c>
      <c r="E475" s="54">
        <v>38</v>
      </c>
      <c r="F475" s="54">
        <v>41</v>
      </c>
      <c r="G475" s="54">
        <v>43</v>
      </c>
      <c r="H475" s="54"/>
      <c r="I475" s="53"/>
      <c r="J475" s="62">
        <v>37</v>
      </c>
      <c r="K475" s="62">
        <v>21</v>
      </c>
      <c r="L475" s="62">
        <v>16</v>
      </c>
      <c r="M475" s="62">
        <v>6</v>
      </c>
      <c r="N475" s="62">
        <v>3</v>
      </c>
      <c r="O475" s="52">
        <v>3</v>
      </c>
      <c r="P475" s="62">
        <f t="shared" si="7"/>
        <v>16</v>
      </c>
      <c r="Q475" s="52" t="s">
        <v>5028</v>
      </c>
      <c r="R475" s="52" t="s">
        <v>6510</v>
      </c>
      <c r="S475" s="62" t="s">
        <v>6511</v>
      </c>
    </row>
    <row r="476" spans="1:19" s="62" customFormat="1" ht="12.75" customHeight="1">
      <c r="A476" s="78">
        <v>42745</v>
      </c>
      <c r="B476" s="54">
        <v>1</v>
      </c>
      <c r="C476" s="54">
        <v>18</v>
      </c>
      <c r="D476" s="54">
        <v>28</v>
      </c>
      <c r="E476" s="54">
        <v>40</v>
      </c>
      <c r="F476" s="54">
        <v>44</v>
      </c>
      <c r="G476" s="54">
        <v>47</v>
      </c>
      <c r="H476" s="54"/>
      <c r="I476" s="53"/>
      <c r="J476" s="62">
        <v>37</v>
      </c>
      <c r="M476" s="62">
        <v>3</v>
      </c>
      <c r="O476" s="52"/>
      <c r="P476" s="62" t="str">
        <f t="shared" si="7"/>
        <v/>
      </c>
      <c r="Q476" s="52" t="s">
        <v>5029</v>
      </c>
      <c r="R476" s="52"/>
    </row>
    <row r="477" spans="1:19" s="62" customFormat="1" ht="12.75" customHeight="1">
      <c r="A477" s="78">
        <v>42744</v>
      </c>
      <c r="B477" s="54">
        <v>4</v>
      </c>
      <c r="C477" s="54">
        <v>18</v>
      </c>
      <c r="D477" s="54">
        <v>29</v>
      </c>
      <c r="E477" s="54">
        <v>41</v>
      </c>
      <c r="F477" s="54">
        <v>45</v>
      </c>
      <c r="G477" s="54">
        <v>48</v>
      </c>
      <c r="H477" s="54"/>
      <c r="I477" s="53"/>
      <c r="J477" s="62">
        <v>35</v>
      </c>
      <c r="M477" s="62">
        <v>3</v>
      </c>
      <c r="O477" s="52"/>
      <c r="P477" s="62" t="str">
        <f t="shared" si="7"/>
        <v/>
      </c>
      <c r="Q477" s="52" t="s">
        <v>5030</v>
      </c>
      <c r="R477" s="52"/>
    </row>
    <row r="478" spans="1:19" s="62" customFormat="1" ht="12.75" customHeight="1">
      <c r="A478" s="78">
        <v>42742</v>
      </c>
      <c r="B478" s="54">
        <v>22</v>
      </c>
      <c r="C478" s="54">
        <v>23</v>
      </c>
      <c r="D478" s="54">
        <v>28</v>
      </c>
      <c r="E478" s="54">
        <v>35</v>
      </c>
      <c r="F478" s="54">
        <v>39</v>
      </c>
      <c r="G478" s="54">
        <v>42</v>
      </c>
      <c r="H478" s="54"/>
      <c r="I478" s="53"/>
      <c r="J478" s="62">
        <v>36</v>
      </c>
      <c r="K478" s="62">
        <v>22</v>
      </c>
      <c r="L478" s="62">
        <v>14</v>
      </c>
      <c r="M478" s="62">
        <v>5</v>
      </c>
      <c r="N478" s="62">
        <v>3</v>
      </c>
      <c r="O478" s="52">
        <v>2</v>
      </c>
      <c r="P478" s="62">
        <f t="shared" si="7"/>
        <v>14</v>
      </c>
      <c r="Q478" s="52" t="s">
        <v>5031</v>
      </c>
      <c r="R478" s="52" t="s">
        <v>6512</v>
      </c>
      <c r="S478" s="62" t="s">
        <v>6513</v>
      </c>
    </row>
    <row r="479" spans="1:19" s="62" customFormat="1" ht="12.75" customHeight="1">
      <c r="A479" s="78">
        <v>42741</v>
      </c>
      <c r="B479" s="54">
        <v>8</v>
      </c>
      <c r="C479" s="54">
        <v>11</v>
      </c>
      <c r="D479" s="54">
        <v>20</v>
      </c>
      <c r="E479" s="54">
        <v>24</v>
      </c>
      <c r="F479" s="54">
        <v>28</v>
      </c>
      <c r="G479" s="54">
        <v>29</v>
      </c>
      <c r="H479" s="54"/>
      <c r="I479" s="53"/>
      <c r="J479" s="62">
        <v>36</v>
      </c>
      <c r="K479" s="62">
        <v>21</v>
      </c>
      <c r="L479" s="62">
        <v>15</v>
      </c>
      <c r="M479" s="62">
        <v>5</v>
      </c>
      <c r="N479" s="62">
        <v>3</v>
      </c>
      <c r="O479" s="52">
        <v>2</v>
      </c>
      <c r="P479" s="62">
        <f t="shared" si="7"/>
        <v>15</v>
      </c>
      <c r="Q479" s="52" t="s">
        <v>5032</v>
      </c>
      <c r="R479" s="52" t="s">
        <v>6514</v>
      </c>
      <c r="S479" s="62" t="s">
        <v>6515</v>
      </c>
    </row>
    <row r="480" spans="1:19" s="62" customFormat="1" ht="12.75" customHeight="1">
      <c r="A480" s="78">
        <v>42740</v>
      </c>
      <c r="B480" s="54">
        <v>2</v>
      </c>
      <c r="C480" s="54">
        <v>16</v>
      </c>
      <c r="D480" s="54">
        <v>24</v>
      </c>
      <c r="E480" s="54">
        <v>25</v>
      </c>
      <c r="F480" s="54">
        <v>33</v>
      </c>
      <c r="G480" s="54">
        <v>46</v>
      </c>
      <c r="H480" s="54"/>
      <c r="I480" s="53"/>
      <c r="J480" s="62">
        <v>37</v>
      </c>
      <c r="K480" s="62">
        <v>22</v>
      </c>
      <c r="L480" s="62">
        <v>15</v>
      </c>
      <c r="M480" s="62">
        <v>5</v>
      </c>
      <c r="N480" s="62">
        <v>3</v>
      </c>
      <c r="O480" s="52">
        <v>2</v>
      </c>
      <c r="P480" s="62">
        <f t="shared" si="7"/>
        <v>15</v>
      </c>
      <c r="Q480" s="52" t="s">
        <v>5033</v>
      </c>
      <c r="R480" s="52" t="s">
        <v>6516</v>
      </c>
      <c r="S480" s="62" t="s">
        <v>6517</v>
      </c>
    </row>
    <row r="481" spans="1:19" s="62" customFormat="1" ht="12.75" customHeight="1">
      <c r="A481" s="78">
        <v>42739</v>
      </c>
      <c r="B481" s="54">
        <v>7</v>
      </c>
      <c r="C481" s="54">
        <v>16</v>
      </c>
      <c r="D481" s="54">
        <v>17</v>
      </c>
      <c r="E481" s="54">
        <v>20</v>
      </c>
      <c r="F481" s="54">
        <v>29</v>
      </c>
      <c r="G481" s="54">
        <v>36</v>
      </c>
      <c r="H481" s="54"/>
      <c r="I481" s="53"/>
      <c r="J481" s="62">
        <v>35</v>
      </c>
      <c r="M481" s="62">
        <v>4</v>
      </c>
      <c r="O481" s="52"/>
      <c r="P481" s="62" t="str">
        <f t="shared" si="7"/>
        <v/>
      </c>
      <c r="Q481" s="52" t="s">
        <v>5034</v>
      </c>
      <c r="R481" s="52"/>
    </row>
    <row r="482" spans="1:19" s="62" customFormat="1" ht="12.75" customHeight="1">
      <c r="A482" s="78">
        <v>42738</v>
      </c>
      <c r="B482" s="54">
        <v>5</v>
      </c>
      <c r="C482" s="54">
        <v>6</v>
      </c>
      <c r="D482" s="54">
        <v>15</v>
      </c>
      <c r="E482" s="54">
        <v>39</v>
      </c>
      <c r="F482" s="54">
        <v>43</v>
      </c>
      <c r="G482" s="54">
        <v>48</v>
      </c>
      <c r="H482" s="54"/>
      <c r="I482" s="53"/>
      <c r="J482" s="62">
        <v>33</v>
      </c>
      <c r="M482" s="62">
        <v>2</v>
      </c>
      <c r="O482" s="52"/>
      <c r="P482" s="62" t="str">
        <f t="shared" si="7"/>
        <v/>
      </c>
      <c r="Q482" s="52" t="s">
        <v>5035</v>
      </c>
      <c r="R482" s="52"/>
    </row>
    <row r="483" spans="1:19" s="62" customFormat="1" ht="12.75" customHeight="1">
      <c r="A483" s="78">
        <v>42737</v>
      </c>
      <c r="B483" s="54">
        <v>8</v>
      </c>
      <c r="C483" s="54">
        <v>25</v>
      </c>
      <c r="D483" s="54">
        <v>27</v>
      </c>
      <c r="E483" s="54">
        <v>31</v>
      </c>
      <c r="F483" s="54">
        <v>33</v>
      </c>
      <c r="G483" s="54">
        <v>38</v>
      </c>
      <c r="H483" s="54"/>
      <c r="I483" s="53"/>
      <c r="J483" s="62">
        <v>35</v>
      </c>
      <c r="K483" s="62">
        <v>19</v>
      </c>
      <c r="L483" s="62">
        <v>16</v>
      </c>
      <c r="M483" s="62">
        <v>6</v>
      </c>
      <c r="N483" s="62">
        <v>4</v>
      </c>
      <c r="O483" s="52">
        <v>2</v>
      </c>
      <c r="P483" s="62">
        <f t="shared" si="7"/>
        <v>16</v>
      </c>
      <c r="Q483" s="52" t="s">
        <v>5036</v>
      </c>
      <c r="R483" s="52" t="s">
        <v>6518</v>
      </c>
      <c r="S483" s="62" t="s">
        <v>6519</v>
      </c>
    </row>
    <row r="484" spans="1:19" s="62" customFormat="1" ht="12.75" customHeight="1">
      <c r="A484" s="78">
        <v>42735</v>
      </c>
      <c r="B484" s="54">
        <v>3</v>
      </c>
      <c r="C484" s="54">
        <v>21</v>
      </c>
      <c r="D484" s="54">
        <v>22</v>
      </c>
      <c r="E484" s="54">
        <v>24</v>
      </c>
      <c r="F484" s="54">
        <v>38</v>
      </c>
      <c r="G484" s="54">
        <v>45</v>
      </c>
      <c r="H484" s="54"/>
      <c r="I484" s="53"/>
      <c r="J484" s="62">
        <v>35</v>
      </c>
      <c r="M484" s="62">
        <v>4</v>
      </c>
      <c r="O484" s="52"/>
      <c r="P484" s="62" t="str">
        <f t="shared" si="7"/>
        <v/>
      </c>
      <c r="Q484" s="52" t="s">
        <v>5037</v>
      </c>
      <c r="R484" s="52"/>
    </row>
    <row r="485" spans="1:19" s="62" customFormat="1" ht="12.75" customHeight="1">
      <c r="A485" s="78">
        <v>42734</v>
      </c>
      <c r="B485" s="54">
        <v>8</v>
      </c>
      <c r="C485" s="54">
        <v>21</v>
      </c>
      <c r="D485" s="54">
        <v>25</v>
      </c>
      <c r="E485" s="54">
        <v>33</v>
      </c>
      <c r="F485" s="54">
        <v>35</v>
      </c>
      <c r="G485" s="54">
        <v>45</v>
      </c>
      <c r="H485" s="54"/>
      <c r="I485" s="53"/>
      <c r="J485" s="62">
        <v>35</v>
      </c>
      <c r="K485" s="62">
        <v>20</v>
      </c>
      <c r="L485" s="62">
        <v>15</v>
      </c>
      <c r="M485" s="62">
        <v>6</v>
      </c>
      <c r="N485" s="62">
        <v>5</v>
      </c>
      <c r="O485" s="52">
        <v>1</v>
      </c>
      <c r="P485" s="62">
        <f t="shared" si="7"/>
        <v>15</v>
      </c>
      <c r="Q485" s="52" t="s">
        <v>5037</v>
      </c>
      <c r="R485" s="52" t="s">
        <v>6520</v>
      </c>
      <c r="S485" s="62" t="s">
        <v>6521</v>
      </c>
    </row>
    <row r="486" spans="1:19" s="62" customFormat="1" ht="12.75" customHeight="1">
      <c r="A486" s="78">
        <v>42733</v>
      </c>
      <c r="B486" s="54">
        <v>11</v>
      </c>
      <c r="C486" s="54">
        <v>12</v>
      </c>
      <c r="D486" s="54">
        <v>19</v>
      </c>
      <c r="E486" s="54">
        <v>30</v>
      </c>
      <c r="F486" s="54">
        <v>40</v>
      </c>
      <c r="G486" s="54">
        <v>48</v>
      </c>
      <c r="H486" s="54"/>
      <c r="I486" s="53"/>
      <c r="J486" s="62">
        <v>34</v>
      </c>
      <c r="M486" s="62">
        <v>4</v>
      </c>
      <c r="O486" s="52"/>
      <c r="P486" s="62" t="str">
        <f t="shared" si="7"/>
        <v/>
      </c>
      <c r="Q486" s="52" t="s">
        <v>5038</v>
      </c>
      <c r="R486" s="52"/>
    </row>
    <row r="487" spans="1:19" s="62" customFormat="1" ht="12.75" customHeight="1">
      <c r="A487" s="78">
        <v>42732</v>
      </c>
      <c r="B487" s="54">
        <v>2</v>
      </c>
      <c r="C487" s="54">
        <v>9</v>
      </c>
      <c r="D487" s="54">
        <v>16</v>
      </c>
      <c r="E487" s="54">
        <v>25</v>
      </c>
      <c r="F487" s="54">
        <v>31</v>
      </c>
      <c r="G487" s="54">
        <v>36</v>
      </c>
      <c r="H487" s="54"/>
      <c r="I487" s="53"/>
      <c r="J487" s="62">
        <v>35</v>
      </c>
      <c r="M487" s="62">
        <v>4</v>
      </c>
      <c r="O487" s="52"/>
      <c r="P487" s="62" t="str">
        <f t="shared" si="7"/>
        <v/>
      </c>
      <c r="Q487" s="52" t="s">
        <v>5039</v>
      </c>
      <c r="R487" s="52"/>
    </row>
    <row r="488" spans="1:19" s="62" customFormat="1" ht="12.75" customHeight="1">
      <c r="A488" s="78">
        <v>42731</v>
      </c>
      <c r="B488" s="54">
        <v>12</v>
      </c>
      <c r="C488" s="54">
        <v>13</v>
      </c>
      <c r="D488" s="54">
        <v>22</v>
      </c>
      <c r="E488" s="54">
        <v>23</v>
      </c>
      <c r="F488" s="54">
        <v>47</v>
      </c>
      <c r="G488" s="54">
        <v>48</v>
      </c>
      <c r="H488" s="54"/>
      <c r="I488" s="53"/>
      <c r="J488" s="62">
        <v>34</v>
      </c>
      <c r="M488" s="62">
        <v>4</v>
      </c>
      <c r="O488" s="52"/>
      <c r="P488" s="62" t="str">
        <f t="shared" si="7"/>
        <v/>
      </c>
      <c r="Q488" s="52" t="s">
        <v>5040</v>
      </c>
      <c r="R488" s="52"/>
    </row>
    <row r="489" spans="1:19" s="62" customFormat="1" ht="12.75" customHeight="1">
      <c r="A489" s="78">
        <v>42730</v>
      </c>
      <c r="B489" s="54">
        <v>3</v>
      </c>
      <c r="C489" s="54">
        <v>9</v>
      </c>
      <c r="D489" s="54">
        <v>17</v>
      </c>
      <c r="E489" s="54">
        <v>20</v>
      </c>
      <c r="F489" s="54">
        <v>25</v>
      </c>
      <c r="G489" s="54">
        <v>26</v>
      </c>
      <c r="H489" s="54"/>
      <c r="I489" s="53"/>
      <c r="J489" s="62">
        <v>36</v>
      </c>
      <c r="K489" s="62">
        <v>21</v>
      </c>
      <c r="L489" s="62">
        <v>15</v>
      </c>
      <c r="M489" s="62">
        <v>5</v>
      </c>
      <c r="N489" s="62">
        <v>1</v>
      </c>
      <c r="O489" s="52">
        <v>4</v>
      </c>
      <c r="P489" s="62">
        <f t="shared" si="7"/>
        <v>15</v>
      </c>
      <c r="Q489" s="52" t="s">
        <v>5041</v>
      </c>
      <c r="R489" s="52" t="s">
        <v>6522</v>
      </c>
      <c r="S489" s="62" t="s">
        <v>6523</v>
      </c>
    </row>
    <row r="490" spans="1:19" s="62" customFormat="1" ht="12.75" customHeight="1">
      <c r="A490" s="78">
        <v>42728</v>
      </c>
      <c r="B490" s="54">
        <v>10</v>
      </c>
      <c r="C490" s="54">
        <v>21</v>
      </c>
      <c r="D490" s="54">
        <v>26</v>
      </c>
      <c r="E490" s="54">
        <v>33</v>
      </c>
      <c r="F490" s="54">
        <v>36</v>
      </c>
      <c r="G490" s="54">
        <v>37</v>
      </c>
      <c r="H490" s="54"/>
      <c r="I490" s="53"/>
      <c r="J490" s="62">
        <v>38</v>
      </c>
      <c r="K490" s="62">
        <v>21</v>
      </c>
      <c r="L490" s="62">
        <v>17</v>
      </c>
      <c r="M490" s="62">
        <v>5</v>
      </c>
      <c r="N490" s="62">
        <v>3</v>
      </c>
      <c r="O490" s="52">
        <v>2</v>
      </c>
      <c r="P490" s="62">
        <f t="shared" si="7"/>
        <v>17</v>
      </c>
      <c r="Q490" s="52" t="s">
        <v>5042</v>
      </c>
      <c r="R490" s="52" t="s">
        <v>6524</v>
      </c>
      <c r="S490" s="62" t="s">
        <v>6525</v>
      </c>
    </row>
    <row r="491" spans="1:19" s="62" customFormat="1" ht="12.75" customHeight="1">
      <c r="A491" s="78">
        <v>42727</v>
      </c>
      <c r="B491" s="54">
        <v>21</v>
      </c>
      <c r="C491" s="54">
        <v>27</v>
      </c>
      <c r="D491" s="54">
        <v>30</v>
      </c>
      <c r="E491" s="54">
        <v>40</v>
      </c>
      <c r="F491" s="54">
        <v>43</v>
      </c>
      <c r="G491" s="54">
        <v>47</v>
      </c>
      <c r="H491" s="54"/>
      <c r="I491" s="53"/>
      <c r="J491" s="62">
        <v>39</v>
      </c>
      <c r="K491" s="62">
        <v>22</v>
      </c>
      <c r="L491" s="62">
        <v>17</v>
      </c>
      <c r="M491" s="62">
        <v>5</v>
      </c>
      <c r="N491" s="62">
        <v>3</v>
      </c>
      <c r="O491" s="52">
        <v>2</v>
      </c>
      <c r="P491" s="62">
        <f t="shared" si="7"/>
        <v>17</v>
      </c>
      <c r="Q491" s="52" t="s">
        <v>5043</v>
      </c>
      <c r="R491" s="52" t="s">
        <v>6526</v>
      </c>
      <c r="S491" s="62" t="s">
        <v>6527</v>
      </c>
    </row>
    <row r="492" spans="1:19" s="62" customFormat="1" ht="12.75" customHeight="1">
      <c r="A492" s="78">
        <v>42726</v>
      </c>
      <c r="B492" s="54">
        <v>8</v>
      </c>
      <c r="C492" s="54">
        <v>10</v>
      </c>
      <c r="D492" s="54">
        <v>28</v>
      </c>
      <c r="E492" s="54">
        <v>36</v>
      </c>
      <c r="F492" s="54">
        <v>42</v>
      </c>
      <c r="G492" s="54">
        <v>43</v>
      </c>
      <c r="H492" s="54"/>
      <c r="I492" s="53"/>
      <c r="J492" s="62">
        <v>39</v>
      </c>
      <c r="K492" s="62">
        <v>22</v>
      </c>
      <c r="L492" s="62">
        <v>17</v>
      </c>
      <c r="M492" s="62">
        <v>5</v>
      </c>
      <c r="N492" s="62">
        <v>2</v>
      </c>
      <c r="O492" s="52">
        <v>3</v>
      </c>
      <c r="P492" s="62">
        <f t="shared" si="7"/>
        <v>17</v>
      </c>
      <c r="Q492" s="52" t="s">
        <v>5044</v>
      </c>
      <c r="R492" s="52" t="s">
        <v>6528</v>
      </c>
      <c r="S492" s="62" t="s">
        <v>6529</v>
      </c>
    </row>
    <row r="493" spans="1:19" s="62" customFormat="1" ht="12.75" customHeight="1">
      <c r="A493" s="78">
        <v>42725</v>
      </c>
      <c r="B493" s="54">
        <v>3</v>
      </c>
      <c r="C493" s="54">
        <v>20</v>
      </c>
      <c r="D493" s="54">
        <v>26</v>
      </c>
      <c r="E493" s="54">
        <v>27</v>
      </c>
      <c r="F493" s="54">
        <v>44</v>
      </c>
      <c r="G493" s="54">
        <v>46</v>
      </c>
      <c r="H493" s="54"/>
      <c r="I493" s="53"/>
      <c r="J493" s="62">
        <v>40</v>
      </c>
      <c r="K493" s="62">
        <v>23</v>
      </c>
      <c r="L493" s="62">
        <v>17</v>
      </c>
      <c r="M493" s="62">
        <v>5</v>
      </c>
      <c r="N493" s="62">
        <v>1</v>
      </c>
      <c r="O493" s="52">
        <v>4</v>
      </c>
      <c r="P493" s="62">
        <f t="shared" si="7"/>
        <v>17</v>
      </c>
      <c r="Q493" s="52" t="s">
        <v>5045</v>
      </c>
      <c r="R493" s="52" t="s">
        <v>6530</v>
      </c>
      <c r="S493" s="62" t="s">
        <v>6531</v>
      </c>
    </row>
    <row r="494" spans="1:19" s="62" customFormat="1" ht="12.75" customHeight="1">
      <c r="A494" s="78">
        <v>42724</v>
      </c>
      <c r="B494" s="54">
        <v>15</v>
      </c>
      <c r="C494" s="54">
        <v>20</v>
      </c>
      <c r="D494" s="54">
        <v>23</v>
      </c>
      <c r="E494" s="54">
        <v>35</v>
      </c>
      <c r="F494" s="54">
        <v>41</v>
      </c>
      <c r="G494" s="54">
        <v>47</v>
      </c>
      <c r="H494" s="54"/>
      <c r="I494" s="53"/>
      <c r="J494" s="62">
        <v>41</v>
      </c>
      <c r="K494" s="62">
        <v>22</v>
      </c>
      <c r="L494" s="62">
        <v>19</v>
      </c>
      <c r="M494" s="62">
        <v>5</v>
      </c>
      <c r="N494" s="62">
        <v>3</v>
      </c>
      <c r="O494" s="52">
        <v>2</v>
      </c>
      <c r="P494" s="62">
        <f t="shared" si="7"/>
        <v>19</v>
      </c>
      <c r="Q494" s="52" t="s">
        <v>5046</v>
      </c>
      <c r="R494" s="52" t="s">
        <v>6532</v>
      </c>
      <c r="S494" s="62" t="s">
        <v>6533</v>
      </c>
    </row>
    <row r="495" spans="1:19" s="62" customFormat="1" ht="12.75" customHeight="1">
      <c r="A495" s="78">
        <v>42723</v>
      </c>
      <c r="B495" s="54">
        <v>12</v>
      </c>
      <c r="C495" s="54">
        <v>25</v>
      </c>
      <c r="D495" s="54">
        <v>28</v>
      </c>
      <c r="E495" s="54">
        <v>36</v>
      </c>
      <c r="F495" s="54">
        <v>45</v>
      </c>
      <c r="G495" s="54">
        <v>47</v>
      </c>
      <c r="H495" s="54"/>
      <c r="I495" s="53"/>
      <c r="J495" s="62">
        <v>40</v>
      </c>
      <c r="M495" s="62">
        <v>4</v>
      </c>
      <c r="O495" s="52"/>
      <c r="P495" s="62" t="str">
        <f t="shared" si="7"/>
        <v/>
      </c>
      <c r="Q495" s="52" t="s">
        <v>5047</v>
      </c>
      <c r="R495" s="52"/>
    </row>
    <row r="496" spans="1:19" s="62" customFormat="1" ht="12.75" customHeight="1">
      <c r="A496" s="78">
        <v>42721</v>
      </c>
      <c r="B496" s="54">
        <v>2</v>
      </c>
      <c r="C496" s="54">
        <v>4</v>
      </c>
      <c r="D496" s="54">
        <v>12</v>
      </c>
      <c r="E496" s="54">
        <v>17</v>
      </c>
      <c r="F496" s="54">
        <v>33</v>
      </c>
      <c r="G496" s="54">
        <v>46</v>
      </c>
      <c r="H496" s="54"/>
      <c r="I496" s="53"/>
      <c r="J496" s="62">
        <v>40</v>
      </c>
      <c r="K496" s="62">
        <v>23</v>
      </c>
      <c r="L496" s="62">
        <v>17</v>
      </c>
      <c r="M496" s="62">
        <v>5</v>
      </c>
      <c r="N496" s="62">
        <v>3</v>
      </c>
      <c r="O496" s="52">
        <v>2</v>
      </c>
      <c r="P496" s="62">
        <f t="shared" si="7"/>
        <v>17</v>
      </c>
      <c r="Q496" s="52" t="s">
        <v>5048</v>
      </c>
      <c r="R496" s="52" t="s">
        <v>6534</v>
      </c>
      <c r="S496" s="62" t="s">
        <v>6535</v>
      </c>
    </row>
    <row r="497" spans="1:19" s="62" customFormat="1" ht="12.75" customHeight="1">
      <c r="A497" s="78">
        <v>42720</v>
      </c>
      <c r="B497" s="54">
        <v>4</v>
      </c>
      <c r="C497" s="54">
        <v>5</v>
      </c>
      <c r="D497" s="54">
        <v>13</v>
      </c>
      <c r="E497" s="54">
        <v>18</v>
      </c>
      <c r="F497" s="54">
        <v>20</v>
      </c>
      <c r="G497" s="54">
        <v>32</v>
      </c>
      <c r="H497" s="54"/>
      <c r="I497" s="53"/>
      <c r="J497" s="62">
        <v>38</v>
      </c>
      <c r="M497" s="62">
        <v>4</v>
      </c>
      <c r="O497" s="52"/>
      <c r="P497" s="62" t="str">
        <f t="shared" si="7"/>
        <v/>
      </c>
      <c r="Q497" s="52" t="s">
        <v>5049</v>
      </c>
      <c r="R497" s="52"/>
    </row>
    <row r="498" spans="1:19" s="62" customFormat="1" ht="12.75" customHeight="1">
      <c r="A498" s="78">
        <v>42719</v>
      </c>
      <c r="B498" s="54">
        <v>10</v>
      </c>
      <c r="C498" s="54">
        <v>11</v>
      </c>
      <c r="D498" s="54">
        <v>21</v>
      </c>
      <c r="E498" s="54">
        <v>23</v>
      </c>
      <c r="F498" s="54">
        <v>43</v>
      </c>
      <c r="G498" s="54">
        <v>45</v>
      </c>
      <c r="H498" s="54"/>
      <c r="I498" s="53"/>
      <c r="J498" s="62">
        <v>40</v>
      </c>
      <c r="K498" s="62">
        <v>23</v>
      </c>
      <c r="L498" s="62">
        <v>17</v>
      </c>
      <c r="M498" s="62">
        <v>6</v>
      </c>
      <c r="N498" s="62">
        <v>3</v>
      </c>
      <c r="O498" s="52">
        <v>3</v>
      </c>
      <c r="P498" s="62">
        <f t="shared" si="7"/>
        <v>17</v>
      </c>
      <c r="Q498" s="52" t="s">
        <v>5050</v>
      </c>
      <c r="R498" s="52" t="s">
        <v>6536</v>
      </c>
      <c r="S498" s="62" t="s">
        <v>6537</v>
      </c>
    </row>
    <row r="499" spans="1:19" s="62" customFormat="1" ht="12.75" customHeight="1">
      <c r="A499" s="78">
        <v>42718</v>
      </c>
      <c r="B499" s="54">
        <v>16</v>
      </c>
      <c r="C499" s="54">
        <v>19</v>
      </c>
      <c r="D499" s="54">
        <v>27</v>
      </c>
      <c r="E499" s="54">
        <v>40</v>
      </c>
      <c r="F499" s="54">
        <v>46</v>
      </c>
      <c r="G499" s="54">
        <v>49</v>
      </c>
      <c r="H499" s="54"/>
      <c r="I499" s="53"/>
      <c r="J499" s="62">
        <v>40</v>
      </c>
      <c r="M499" s="62">
        <v>4</v>
      </c>
      <c r="O499" s="52"/>
      <c r="P499" s="62" t="str">
        <f t="shared" si="7"/>
        <v/>
      </c>
      <c r="Q499" s="52" t="s">
        <v>5051</v>
      </c>
      <c r="R499" s="52"/>
    </row>
    <row r="500" spans="1:19" s="62" customFormat="1" ht="12.75" customHeight="1">
      <c r="A500" s="78">
        <v>42717</v>
      </c>
      <c r="B500" s="54">
        <v>9</v>
      </c>
      <c r="C500" s="54">
        <v>19</v>
      </c>
      <c r="D500" s="54">
        <v>38</v>
      </c>
      <c r="E500" s="54">
        <v>45</v>
      </c>
      <c r="F500" s="54">
        <v>47</v>
      </c>
      <c r="G500" s="54">
        <v>48</v>
      </c>
      <c r="H500" s="54"/>
      <c r="I500" s="53"/>
      <c r="J500" s="62">
        <v>38</v>
      </c>
      <c r="M500" s="62">
        <v>4</v>
      </c>
      <c r="O500" s="52"/>
      <c r="P500" s="62" t="str">
        <f t="shared" si="7"/>
        <v/>
      </c>
      <c r="Q500" s="52" t="s">
        <v>5052</v>
      </c>
      <c r="R500" s="52"/>
    </row>
    <row r="501" spans="1:19" s="62" customFormat="1" ht="12.75" customHeight="1">
      <c r="A501" s="78">
        <v>42716</v>
      </c>
      <c r="B501" s="54">
        <v>3</v>
      </c>
      <c r="C501" s="54">
        <v>7</v>
      </c>
      <c r="D501" s="54">
        <v>31</v>
      </c>
      <c r="E501" s="54">
        <v>35</v>
      </c>
      <c r="F501" s="54">
        <v>42</v>
      </c>
      <c r="G501" s="54">
        <v>49</v>
      </c>
      <c r="H501" s="54"/>
      <c r="I501" s="53"/>
      <c r="J501" s="62">
        <v>35</v>
      </c>
      <c r="M501" s="62">
        <v>2</v>
      </c>
      <c r="O501" s="52"/>
      <c r="P501" s="62" t="str">
        <f t="shared" si="7"/>
        <v/>
      </c>
      <c r="Q501" s="52" t="s">
        <v>5053</v>
      </c>
      <c r="R501" s="52"/>
    </row>
    <row r="502" spans="1:19" s="62" customFormat="1" ht="12.75" customHeight="1">
      <c r="A502" s="78">
        <v>42714</v>
      </c>
      <c r="B502" s="54">
        <v>17</v>
      </c>
      <c r="C502" s="54">
        <v>18</v>
      </c>
      <c r="D502" s="54">
        <v>23</v>
      </c>
      <c r="E502" s="54">
        <v>37</v>
      </c>
      <c r="F502" s="54">
        <v>41</v>
      </c>
      <c r="G502" s="54">
        <v>45</v>
      </c>
      <c r="H502" s="54"/>
      <c r="I502" s="53"/>
      <c r="J502" s="62">
        <v>37</v>
      </c>
      <c r="K502" s="62">
        <v>21</v>
      </c>
      <c r="L502" s="62">
        <v>16</v>
      </c>
      <c r="M502" s="62">
        <v>5</v>
      </c>
      <c r="N502" s="62">
        <v>4</v>
      </c>
      <c r="O502" s="52">
        <v>1</v>
      </c>
      <c r="P502" s="62">
        <f t="shared" si="7"/>
        <v>16</v>
      </c>
      <c r="Q502" s="52" t="s">
        <v>5054</v>
      </c>
      <c r="R502" s="52" t="s">
        <v>6538</v>
      </c>
      <c r="S502" s="62" t="s">
        <v>6539</v>
      </c>
    </row>
    <row r="503" spans="1:19" s="62" customFormat="1" ht="12.75" customHeight="1">
      <c r="A503" s="78">
        <v>42713</v>
      </c>
      <c r="B503" s="54">
        <v>25</v>
      </c>
      <c r="C503" s="54">
        <v>26</v>
      </c>
      <c r="D503" s="54">
        <v>30</v>
      </c>
      <c r="E503" s="54">
        <v>34</v>
      </c>
      <c r="F503" s="54">
        <v>37</v>
      </c>
      <c r="G503" s="54">
        <v>40</v>
      </c>
      <c r="H503" s="54"/>
      <c r="I503" s="53"/>
      <c r="J503" s="62">
        <v>37</v>
      </c>
      <c r="K503" s="62">
        <v>21</v>
      </c>
      <c r="L503" s="62">
        <v>16</v>
      </c>
      <c r="M503" s="62">
        <v>5</v>
      </c>
      <c r="N503" s="62">
        <v>3</v>
      </c>
      <c r="O503" s="52">
        <v>2</v>
      </c>
      <c r="P503" s="62">
        <f t="shared" si="7"/>
        <v>16</v>
      </c>
      <c r="Q503" s="52" t="s">
        <v>5055</v>
      </c>
      <c r="R503" s="52" t="s">
        <v>6540</v>
      </c>
      <c r="S503" s="62" t="s">
        <v>6541</v>
      </c>
    </row>
    <row r="504" spans="1:19" s="62" customFormat="1" ht="12.75" customHeight="1">
      <c r="A504" s="78">
        <v>42712</v>
      </c>
      <c r="B504" s="54">
        <v>8</v>
      </c>
      <c r="C504" s="54">
        <v>11</v>
      </c>
      <c r="D504" s="54">
        <v>21</v>
      </c>
      <c r="E504" s="54">
        <v>29</v>
      </c>
      <c r="F504" s="54">
        <v>32</v>
      </c>
      <c r="G504" s="54">
        <v>41</v>
      </c>
      <c r="H504" s="54"/>
      <c r="I504" s="53"/>
      <c r="J504" s="62">
        <v>38</v>
      </c>
      <c r="K504" s="62">
        <v>21</v>
      </c>
      <c r="L504" s="62">
        <v>17</v>
      </c>
      <c r="M504" s="62">
        <v>6</v>
      </c>
      <c r="N504" s="62">
        <v>5</v>
      </c>
      <c r="O504" s="52">
        <v>1</v>
      </c>
      <c r="P504" s="62">
        <f t="shared" si="7"/>
        <v>17</v>
      </c>
      <c r="Q504" s="52" t="s">
        <v>5056</v>
      </c>
      <c r="R504" s="52" t="s">
        <v>6542</v>
      </c>
      <c r="S504" s="62" t="s">
        <v>6543</v>
      </c>
    </row>
    <row r="505" spans="1:19" s="62" customFormat="1" ht="12.75" customHeight="1">
      <c r="A505" s="78">
        <v>42711</v>
      </c>
      <c r="B505" s="54">
        <v>2</v>
      </c>
      <c r="C505" s="54">
        <v>8</v>
      </c>
      <c r="D505" s="54">
        <v>15</v>
      </c>
      <c r="E505" s="54">
        <v>33</v>
      </c>
      <c r="F505" s="54">
        <v>34</v>
      </c>
      <c r="G505" s="54">
        <v>38</v>
      </c>
      <c r="H505" s="54"/>
      <c r="I505" s="53"/>
      <c r="J505" s="62">
        <v>38</v>
      </c>
      <c r="K505" s="62">
        <v>21</v>
      </c>
      <c r="L505" s="62">
        <v>17</v>
      </c>
      <c r="M505" s="62">
        <v>6</v>
      </c>
      <c r="N505" s="62">
        <v>2</v>
      </c>
      <c r="O505" s="52">
        <v>4</v>
      </c>
      <c r="P505" s="62">
        <f t="shared" si="7"/>
        <v>17</v>
      </c>
      <c r="Q505" s="52" t="s">
        <v>5056</v>
      </c>
      <c r="R505" s="52" t="s">
        <v>6544</v>
      </c>
      <c r="S505" s="62" t="s">
        <v>6545</v>
      </c>
    </row>
    <row r="506" spans="1:19" s="62" customFormat="1" ht="12.75" customHeight="1">
      <c r="A506" s="78">
        <v>42710</v>
      </c>
      <c r="B506" s="54">
        <v>6</v>
      </c>
      <c r="C506" s="54">
        <v>10</v>
      </c>
      <c r="D506" s="54">
        <v>11</v>
      </c>
      <c r="E506" s="54">
        <v>17</v>
      </c>
      <c r="F506" s="54">
        <v>23</v>
      </c>
      <c r="G506" s="54">
        <v>27</v>
      </c>
      <c r="H506" s="54"/>
      <c r="I506" s="53"/>
      <c r="J506" s="62">
        <v>36</v>
      </c>
      <c r="M506" s="62">
        <v>4</v>
      </c>
      <c r="O506" s="52"/>
      <c r="P506" s="62" t="str">
        <f t="shared" si="7"/>
        <v/>
      </c>
      <c r="Q506" s="52" t="s">
        <v>5057</v>
      </c>
      <c r="R506" s="52"/>
    </row>
    <row r="507" spans="1:19" s="62" customFormat="1" ht="12.75" customHeight="1">
      <c r="A507" s="78">
        <v>42709</v>
      </c>
      <c r="B507" s="54">
        <v>2</v>
      </c>
      <c r="C507" s="54">
        <v>5</v>
      </c>
      <c r="D507" s="54">
        <v>9</v>
      </c>
      <c r="E507" s="54">
        <v>13</v>
      </c>
      <c r="F507" s="54">
        <v>32</v>
      </c>
      <c r="G507" s="54">
        <v>34</v>
      </c>
      <c r="H507" s="54"/>
      <c r="I507" s="53"/>
      <c r="J507" s="62">
        <v>34</v>
      </c>
      <c r="M507" s="62">
        <v>3</v>
      </c>
      <c r="O507" s="52"/>
      <c r="P507" s="62" t="str">
        <f t="shared" si="7"/>
        <v/>
      </c>
      <c r="Q507" s="52" t="s">
        <v>5058</v>
      </c>
      <c r="R507" s="52"/>
    </row>
    <row r="508" spans="1:19" s="62" customFormat="1" ht="12.75" customHeight="1">
      <c r="A508" s="78">
        <v>42707</v>
      </c>
      <c r="B508" s="54">
        <v>4</v>
      </c>
      <c r="C508" s="54">
        <v>8</v>
      </c>
      <c r="D508" s="54">
        <v>24</v>
      </c>
      <c r="E508" s="54">
        <v>41</v>
      </c>
      <c r="F508" s="54">
        <v>43</v>
      </c>
      <c r="G508" s="54">
        <v>45</v>
      </c>
      <c r="H508" s="54"/>
      <c r="I508" s="53"/>
      <c r="J508" s="62">
        <v>33</v>
      </c>
      <c r="M508" s="62">
        <v>4</v>
      </c>
      <c r="O508" s="52"/>
      <c r="P508" s="62" t="str">
        <f t="shared" si="7"/>
        <v/>
      </c>
      <c r="Q508" s="52" t="s">
        <v>5059</v>
      </c>
      <c r="R508" s="52"/>
    </row>
    <row r="509" spans="1:19" s="62" customFormat="1" ht="12.75" customHeight="1">
      <c r="A509" s="78">
        <v>42706</v>
      </c>
      <c r="B509" s="54">
        <v>3</v>
      </c>
      <c r="C509" s="54">
        <v>22</v>
      </c>
      <c r="D509" s="54">
        <v>27</v>
      </c>
      <c r="E509" s="54">
        <v>28</v>
      </c>
      <c r="F509" s="54">
        <v>38</v>
      </c>
      <c r="G509" s="54">
        <v>40</v>
      </c>
      <c r="H509" s="54"/>
      <c r="I509" s="53"/>
      <c r="J509" s="62">
        <v>33</v>
      </c>
      <c r="M509" s="62">
        <v>4</v>
      </c>
      <c r="O509" s="52"/>
      <c r="P509" s="62" t="str">
        <f t="shared" si="7"/>
        <v/>
      </c>
      <c r="Q509" s="52" t="s">
        <v>5060</v>
      </c>
      <c r="R509" s="52"/>
    </row>
    <row r="510" spans="1:19" s="62" customFormat="1" ht="12.75" customHeight="1">
      <c r="A510" s="78">
        <v>42705</v>
      </c>
      <c r="B510" s="54">
        <v>2</v>
      </c>
      <c r="C510" s="54">
        <v>25</v>
      </c>
      <c r="D510" s="54">
        <v>28</v>
      </c>
      <c r="E510" s="54">
        <v>33</v>
      </c>
      <c r="F510" s="54">
        <v>37</v>
      </c>
      <c r="G510" s="54">
        <v>48</v>
      </c>
      <c r="H510" s="54"/>
      <c r="I510" s="53"/>
      <c r="J510" s="62">
        <v>33</v>
      </c>
      <c r="K510" s="62">
        <v>19</v>
      </c>
      <c r="L510" s="62">
        <v>14</v>
      </c>
      <c r="M510" s="62">
        <v>5</v>
      </c>
      <c r="N510" s="62">
        <v>5</v>
      </c>
      <c r="O510" s="52">
        <v>0</v>
      </c>
      <c r="P510" s="62">
        <f t="shared" si="7"/>
        <v>14</v>
      </c>
      <c r="Q510" s="52" t="s">
        <v>5061</v>
      </c>
      <c r="R510" s="52" t="s">
        <v>6546</v>
      </c>
      <c r="S510" s="62" t="s">
        <v>6547</v>
      </c>
    </row>
    <row r="511" spans="1:19" s="62" customFormat="1" ht="12.75" customHeight="1">
      <c r="A511" s="78">
        <v>42704</v>
      </c>
      <c r="B511" s="54">
        <v>11</v>
      </c>
      <c r="C511" s="54">
        <v>14</v>
      </c>
      <c r="D511" s="54">
        <v>28</v>
      </c>
      <c r="E511" s="54">
        <v>37</v>
      </c>
      <c r="F511" s="54">
        <v>40</v>
      </c>
      <c r="G511" s="54">
        <v>49</v>
      </c>
      <c r="H511" s="54"/>
      <c r="I511" s="53"/>
      <c r="J511" s="62">
        <v>33</v>
      </c>
      <c r="K511" s="62">
        <v>19</v>
      </c>
      <c r="L511" s="62">
        <v>14</v>
      </c>
      <c r="M511" s="62">
        <v>5</v>
      </c>
      <c r="N511" s="62">
        <v>2</v>
      </c>
      <c r="O511" s="52">
        <v>3</v>
      </c>
      <c r="P511" s="62">
        <f t="shared" si="7"/>
        <v>14</v>
      </c>
      <c r="Q511" s="52" t="s">
        <v>5062</v>
      </c>
      <c r="R511" s="52" t="s">
        <v>6548</v>
      </c>
      <c r="S511" s="62" t="s">
        <v>6549</v>
      </c>
    </row>
    <row r="512" spans="1:19" s="62" customFormat="1" ht="12.75" customHeight="1">
      <c r="A512" s="78">
        <v>42703</v>
      </c>
      <c r="B512" s="54">
        <v>1</v>
      </c>
      <c r="C512" s="54">
        <v>7</v>
      </c>
      <c r="D512" s="54">
        <v>9</v>
      </c>
      <c r="E512" s="54">
        <v>14</v>
      </c>
      <c r="F512" s="54">
        <v>16</v>
      </c>
      <c r="G512" s="54">
        <v>30</v>
      </c>
      <c r="H512" s="54"/>
      <c r="I512" s="53"/>
      <c r="J512" s="62">
        <v>33</v>
      </c>
      <c r="K512" s="62">
        <v>19</v>
      </c>
      <c r="L512" s="62">
        <v>14</v>
      </c>
      <c r="M512" s="62">
        <v>5</v>
      </c>
      <c r="N512" s="62">
        <v>3</v>
      </c>
      <c r="O512" s="52">
        <v>2</v>
      </c>
      <c r="P512" s="62">
        <f t="shared" si="7"/>
        <v>14</v>
      </c>
      <c r="Q512" s="52" t="s">
        <v>5063</v>
      </c>
      <c r="R512" s="52" t="s">
        <v>6550</v>
      </c>
      <c r="S512" s="62" t="s">
        <v>6551</v>
      </c>
    </row>
    <row r="513" spans="1:19" s="62" customFormat="1" ht="12.75" customHeight="1">
      <c r="A513" s="78">
        <v>42702</v>
      </c>
      <c r="B513" s="54">
        <v>7</v>
      </c>
      <c r="C513" s="54">
        <v>20</v>
      </c>
      <c r="D513" s="54">
        <v>21</v>
      </c>
      <c r="E513" s="54">
        <v>30</v>
      </c>
      <c r="F513" s="54">
        <v>45</v>
      </c>
      <c r="G513" s="54">
        <v>49</v>
      </c>
      <c r="H513" s="54"/>
      <c r="I513" s="53"/>
      <c r="J513" s="62">
        <v>32</v>
      </c>
      <c r="M513" s="62">
        <v>4</v>
      </c>
      <c r="O513" s="52"/>
      <c r="P513" s="62" t="str">
        <f t="shared" si="7"/>
        <v/>
      </c>
      <c r="Q513" s="52" t="s">
        <v>5064</v>
      </c>
      <c r="R513" s="52"/>
    </row>
    <row r="514" spans="1:19" s="62" customFormat="1" ht="12.75" customHeight="1">
      <c r="A514" s="78">
        <v>42700</v>
      </c>
      <c r="B514" s="54">
        <v>10</v>
      </c>
      <c r="C514" s="54">
        <v>27</v>
      </c>
      <c r="D514" s="54">
        <v>28</v>
      </c>
      <c r="E514" s="54">
        <v>29</v>
      </c>
      <c r="F514" s="54">
        <v>40</v>
      </c>
      <c r="G514" s="54">
        <v>46</v>
      </c>
      <c r="H514" s="54"/>
      <c r="I514" s="53"/>
      <c r="J514" s="62">
        <v>33</v>
      </c>
      <c r="M514" s="62">
        <v>4</v>
      </c>
      <c r="O514" s="52"/>
      <c r="P514" s="62" t="str">
        <f t="shared" si="7"/>
        <v/>
      </c>
      <c r="Q514" s="52" t="s">
        <v>5065</v>
      </c>
      <c r="R514" s="52"/>
    </row>
    <row r="515" spans="1:19" s="62" customFormat="1" ht="12.75" customHeight="1">
      <c r="A515" s="78">
        <v>42699</v>
      </c>
      <c r="B515" s="54">
        <v>9</v>
      </c>
      <c r="C515" s="54">
        <v>10</v>
      </c>
      <c r="D515" s="54">
        <v>15</v>
      </c>
      <c r="E515" s="54">
        <v>22</v>
      </c>
      <c r="F515" s="54">
        <v>37</v>
      </c>
      <c r="G515" s="54">
        <v>46</v>
      </c>
      <c r="H515" s="54"/>
      <c r="I515" s="53"/>
      <c r="J515" s="62">
        <v>35</v>
      </c>
      <c r="K515" s="62">
        <v>20</v>
      </c>
      <c r="L515" s="62">
        <v>15</v>
      </c>
      <c r="M515" s="62">
        <v>6</v>
      </c>
      <c r="N515" s="62">
        <v>4</v>
      </c>
      <c r="O515" s="52">
        <v>2</v>
      </c>
      <c r="P515" s="62">
        <f t="shared" ref="P515:P578" si="8">IF(K515&lt;&gt;"",J515-K515,"")</f>
        <v>15</v>
      </c>
      <c r="Q515" s="52" t="s">
        <v>5066</v>
      </c>
      <c r="R515" s="52" t="s">
        <v>6552</v>
      </c>
      <c r="S515" s="62" t="s">
        <v>6553</v>
      </c>
    </row>
    <row r="516" spans="1:19" s="62" customFormat="1" ht="12.75" customHeight="1">
      <c r="A516" s="78">
        <v>42698</v>
      </c>
      <c r="B516" s="54">
        <v>9</v>
      </c>
      <c r="C516" s="54">
        <v>23</v>
      </c>
      <c r="D516" s="54">
        <v>37</v>
      </c>
      <c r="E516" s="54">
        <v>40</v>
      </c>
      <c r="F516" s="54">
        <v>41</v>
      </c>
      <c r="G516" s="54">
        <v>48</v>
      </c>
      <c r="H516" s="54"/>
      <c r="I516" s="53"/>
      <c r="J516" s="62">
        <v>37</v>
      </c>
      <c r="K516" s="62">
        <v>21</v>
      </c>
      <c r="L516" s="62">
        <v>16</v>
      </c>
      <c r="M516" s="62">
        <v>6</v>
      </c>
      <c r="N516" s="62">
        <v>3</v>
      </c>
      <c r="O516" s="52">
        <v>3</v>
      </c>
      <c r="P516" s="62">
        <f t="shared" si="8"/>
        <v>16</v>
      </c>
      <c r="Q516" s="52" t="s">
        <v>5067</v>
      </c>
      <c r="R516" s="52" t="s">
        <v>6554</v>
      </c>
      <c r="S516" s="62" t="s">
        <v>6555</v>
      </c>
    </row>
    <row r="517" spans="1:19" s="62" customFormat="1" ht="12.75" customHeight="1">
      <c r="A517" s="78">
        <v>42697</v>
      </c>
      <c r="B517" s="54">
        <v>14</v>
      </c>
      <c r="C517" s="54">
        <v>34</v>
      </c>
      <c r="D517" s="54">
        <v>42</v>
      </c>
      <c r="E517" s="54">
        <v>43</v>
      </c>
      <c r="F517" s="54">
        <v>45</v>
      </c>
      <c r="G517" s="54">
        <v>49</v>
      </c>
      <c r="H517" s="54"/>
      <c r="I517" s="53"/>
      <c r="J517" s="62">
        <v>38</v>
      </c>
      <c r="K517" s="62">
        <v>22</v>
      </c>
      <c r="L517" s="62">
        <v>16</v>
      </c>
      <c r="M517" s="62">
        <v>5</v>
      </c>
      <c r="N517" s="62">
        <v>3</v>
      </c>
      <c r="O517" s="52">
        <v>2</v>
      </c>
      <c r="P517" s="62">
        <f t="shared" si="8"/>
        <v>16</v>
      </c>
      <c r="Q517" s="52" t="s">
        <v>5068</v>
      </c>
      <c r="R517" s="52" t="s">
        <v>6556</v>
      </c>
      <c r="S517" s="62" t="s">
        <v>6557</v>
      </c>
    </row>
    <row r="518" spans="1:19" s="62" customFormat="1" ht="12.75" customHeight="1">
      <c r="A518" s="78">
        <v>42696</v>
      </c>
      <c r="B518" s="54">
        <v>8</v>
      </c>
      <c r="C518" s="54">
        <v>14</v>
      </c>
      <c r="D518" s="54">
        <v>16</v>
      </c>
      <c r="E518" s="54">
        <v>36</v>
      </c>
      <c r="F518" s="54">
        <v>37</v>
      </c>
      <c r="G518" s="54">
        <v>42</v>
      </c>
      <c r="H518" s="54"/>
      <c r="I518" s="53"/>
      <c r="J518" s="62">
        <v>37</v>
      </c>
      <c r="M518" s="62">
        <v>4</v>
      </c>
      <c r="O518" s="52"/>
      <c r="P518" s="62" t="str">
        <f t="shared" si="8"/>
        <v/>
      </c>
      <c r="Q518" s="52" t="s">
        <v>5069</v>
      </c>
      <c r="R518" s="52"/>
    </row>
    <row r="519" spans="1:19" s="62" customFormat="1" ht="12.75" customHeight="1">
      <c r="A519" s="78">
        <v>42695</v>
      </c>
      <c r="B519" s="54">
        <v>5</v>
      </c>
      <c r="C519" s="54">
        <v>7</v>
      </c>
      <c r="D519" s="54">
        <v>9</v>
      </c>
      <c r="E519" s="54">
        <v>15</v>
      </c>
      <c r="F519" s="54">
        <v>32</v>
      </c>
      <c r="G519" s="54">
        <v>40</v>
      </c>
      <c r="H519" s="54"/>
      <c r="I519" s="53"/>
      <c r="J519" s="62">
        <v>36</v>
      </c>
      <c r="M519" s="62">
        <v>3</v>
      </c>
      <c r="O519" s="52"/>
      <c r="P519" s="62" t="str">
        <f t="shared" si="8"/>
        <v/>
      </c>
      <c r="Q519" s="52" t="s">
        <v>5070</v>
      </c>
      <c r="R519" s="52"/>
    </row>
    <row r="520" spans="1:19" s="62" customFormat="1" ht="12.75" customHeight="1">
      <c r="A520" s="79">
        <v>42693</v>
      </c>
      <c r="B520" s="54">
        <v>2</v>
      </c>
      <c r="C520" s="54">
        <v>8</v>
      </c>
      <c r="D520" s="54">
        <v>9</v>
      </c>
      <c r="E520" s="54">
        <v>13</v>
      </c>
      <c r="F520" s="54">
        <v>22</v>
      </c>
      <c r="G520" s="54">
        <v>25</v>
      </c>
      <c r="H520" s="54"/>
      <c r="I520" s="53"/>
      <c r="J520" s="62">
        <v>37</v>
      </c>
      <c r="K520" s="62">
        <v>21</v>
      </c>
      <c r="L520" s="62">
        <v>16</v>
      </c>
      <c r="M520" s="62">
        <v>6</v>
      </c>
      <c r="N520" s="62">
        <v>4</v>
      </c>
      <c r="O520" s="52">
        <v>2</v>
      </c>
      <c r="P520" s="62">
        <f t="shared" si="8"/>
        <v>16</v>
      </c>
      <c r="Q520" s="52" t="s">
        <v>5071</v>
      </c>
      <c r="R520" s="52" t="s">
        <v>6558</v>
      </c>
      <c r="S520" s="62" t="s">
        <v>6559</v>
      </c>
    </row>
    <row r="521" spans="1:19" s="62" customFormat="1" ht="12.75" customHeight="1">
      <c r="A521" s="78">
        <v>42692</v>
      </c>
      <c r="B521" s="54">
        <v>10</v>
      </c>
      <c r="C521" s="54">
        <v>13</v>
      </c>
      <c r="D521" s="54">
        <v>18</v>
      </c>
      <c r="E521" s="54">
        <v>40</v>
      </c>
      <c r="F521" s="54">
        <v>45</v>
      </c>
      <c r="G521" s="54">
        <v>46</v>
      </c>
      <c r="H521" s="54"/>
      <c r="I521" s="53"/>
      <c r="J521" s="62">
        <v>37</v>
      </c>
      <c r="K521" s="62">
        <v>21</v>
      </c>
      <c r="L521" s="62">
        <v>16</v>
      </c>
      <c r="M521" s="62">
        <v>5</v>
      </c>
      <c r="N521" s="62">
        <v>2</v>
      </c>
      <c r="O521" s="52">
        <v>3</v>
      </c>
      <c r="P521" s="62">
        <f t="shared" si="8"/>
        <v>16</v>
      </c>
      <c r="Q521" s="52" t="s">
        <v>5072</v>
      </c>
      <c r="R521" s="52" t="s">
        <v>6560</v>
      </c>
      <c r="S521" s="62" t="s">
        <v>6561</v>
      </c>
    </row>
    <row r="522" spans="1:19" s="62" customFormat="1" ht="12.75" customHeight="1">
      <c r="A522" s="78">
        <v>42691</v>
      </c>
      <c r="B522" s="54">
        <v>9</v>
      </c>
      <c r="C522" s="54">
        <v>19</v>
      </c>
      <c r="D522" s="54">
        <v>22</v>
      </c>
      <c r="E522" s="54">
        <v>28</v>
      </c>
      <c r="F522" s="54">
        <v>30</v>
      </c>
      <c r="G522" s="54">
        <v>37</v>
      </c>
      <c r="H522" s="54"/>
      <c r="I522" s="53"/>
      <c r="J522" s="62">
        <v>35</v>
      </c>
      <c r="M522" s="62">
        <v>3</v>
      </c>
      <c r="O522" s="52"/>
      <c r="P522" s="62" t="str">
        <f t="shared" si="8"/>
        <v/>
      </c>
      <c r="Q522" s="52" t="s">
        <v>5073</v>
      </c>
      <c r="R522" s="52"/>
    </row>
    <row r="523" spans="1:19" s="62" customFormat="1" ht="12.75" customHeight="1">
      <c r="A523" s="78">
        <v>42690</v>
      </c>
      <c r="B523" s="54">
        <v>2</v>
      </c>
      <c r="C523" s="54">
        <v>25</v>
      </c>
      <c r="D523" s="54">
        <v>28</v>
      </c>
      <c r="E523" s="54">
        <v>36</v>
      </c>
      <c r="F523" s="54">
        <v>39</v>
      </c>
      <c r="G523" s="54">
        <v>48</v>
      </c>
      <c r="H523" s="54"/>
      <c r="I523" s="53"/>
      <c r="J523" s="62">
        <v>36</v>
      </c>
      <c r="K523" s="62">
        <v>21</v>
      </c>
      <c r="L523" s="62">
        <v>15</v>
      </c>
      <c r="M523" s="62">
        <v>6</v>
      </c>
      <c r="N523" s="62">
        <v>4</v>
      </c>
      <c r="O523" s="52">
        <v>2</v>
      </c>
      <c r="P523" s="62">
        <f t="shared" si="8"/>
        <v>15</v>
      </c>
      <c r="Q523" s="52" t="s">
        <v>5074</v>
      </c>
      <c r="R523" s="52" t="s">
        <v>6562</v>
      </c>
      <c r="S523" s="62" t="s">
        <v>6563</v>
      </c>
    </row>
    <row r="524" spans="1:19" s="62" customFormat="1" ht="12.75" customHeight="1">
      <c r="A524" s="78">
        <v>42689</v>
      </c>
      <c r="B524" s="54">
        <v>10</v>
      </c>
      <c r="C524" s="54">
        <v>24</v>
      </c>
      <c r="D524" s="54">
        <v>25</v>
      </c>
      <c r="E524" s="54">
        <v>42</v>
      </c>
      <c r="F524" s="54">
        <v>44</v>
      </c>
      <c r="G524" s="54">
        <v>47</v>
      </c>
      <c r="H524" s="54"/>
      <c r="I524" s="53"/>
      <c r="J524" s="62">
        <v>35</v>
      </c>
      <c r="K524" s="62">
        <v>20</v>
      </c>
      <c r="L524" s="62">
        <v>15</v>
      </c>
      <c r="M524" s="62">
        <v>5</v>
      </c>
      <c r="N524" s="62">
        <v>5</v>
      </c>
      <c r="O524" s="52">
        <v>0</v>
      </c>
      <c r="P524" s="62">
        <f t="shared" si="8"/>
        <v>15</v>
      </c>
      <c r="Q524" s="52" t="s">
        <v>5075</v>
      </c>
      <c r="R524" s="52" t="s">
        <v>6564</v>
      </c>
      <c r="S524" s="62" t="s">
        <v>6565</v>
      </c>
    </row>
    <row r="525" spans="1:19" s="62" customFormat="1" ht="12.75" customHeight="1">
      <c r="A525" s="78">
        <v>42688</v>
      </c>
      <c r="B525" s="54">
        <v>4</v>
      </c>
      <c r="C525" s="54">
        <v>23</v>
      </c>
      <c r="D525" s="54">
        <v>37</v>
      </c>
      <c r="E525" s="54">
        <v>38</v>
      </c>
      <c r="F525" s="54">
        <v>46</v>
      </c>
      <c r="G525" s="54">
        <v>48</v>
      </c>
      <c r="H525" s="54"/>
      <c r="I525" s="53"/>
      <c r="J525" s="62">
        <v>34</v>
      </c>
      <c r="M525" s="62">
        <v>4</v>
      </c>
      <c r="O525" s="52"/>
      <c r="P525" s="62" t="str">
        <f t="shared" si="8"/>
        <v/>
      </c>
      <c r="Q525" s="52" t="s">
        <v>5076</v>
      </c>
      <c r="R525" s="52"/>
    </row>
    <row r="526" spans="1:19" s="62" customFormat="1" ht="12.75" customHeight="1">
      <c r="A526" s="78">
        <v>42686</v>
      </c>
      <c r="B526" s="54">
        <v>1</v>
      </c>
      <c r="C526" s="54">
        <v>8</v>
      </c>
      <c r="D526" s="54">
        <v>21</v>
      </c>
      <c r="E526" s="54">
        <v>32</v>
      </c>
      <c r="F526" s="54">
        <v>34</v>
      </c>
      <c r="G526" s="54">
        <v>41</v>
      </c>
      <c r="H526" s="54"/>
      <c r="I526" s="53"/>
      <c r="J526" s="62">
        <v>35</v>
      </c>
      <c r="K526" s="62">
        <v>19</v>
      </c>
      <c r="L526" s="62">
        <v>16</v>
      </c>
      <c r="M526" s="62">
        <v>5</v>
      </c>
      <c r="N526" s="62">
        <v>2</v>
      </c>
      <c r="O526" s="52">
        <v>3</v>
      </c>
      <c r="P526" s="62">
        <f t="shared" si="8"/>
        <v>16</v>
      </c>
      <c r="Q526" s="52" t="s">
        <v>5077</v>
      </c>
      <c r="R526" s="52" t="s">
        <v>6566</v>
      </c>
      <c r="S526" s="62" t="s">
        <v>6567</v>
      </c>
    </row>
    <row r="527" spans="1:19" s="62" customFormat="1" ht="12.75" customHeight="1">
      <c r="A527" s="78">
        <v>42685</v>
      </c>
      <c r="B527" s="54">
        <v>11</v>
      </c>
      <c r="C527" s="54">
        <v>12</v>
      </c>
      <c r="D527" s="54">
        <v>37</v>
      </c>
      <c r="E527" s="54">
        <v>40</v>
      </c>
      <c r="F527" s="54">
        <v>42</v>
      </c>
      <c r="G527" s="54">
        <v>43</v>
      </c>
      <c r="H527" s="54"/>
      <c r="I527" s="53"/>
      <c r="J527" s="62">
        <v>36</v>
      </c>
      <c r="M527" s="62">
        <v>4</v>
      </c>
      <c r="O527" s="52"/>
      <c r="P527" s="62" t="str">
        <f t="shared" si="8"/>
        <v/>
      </c>
      <c r="Q527" s="52" t="s">
        <v>5078</v>
      </c>
      <c r="R527" s="52"/>
    </row>
    <row r="528" spans="1:19" s="62" customFormat="1" ht="12.75" customHeight="1">
      <c r="A528" s="78">
        <v>42684</v>
      </c>
      <c r="B528" s="54">
        <v>30</v>
      </c>
      <c r="C528" s="54">
        <v>34</v>
      </c>
      <c r="D528" s="54">
        <v>39</v>
      </c>
      <c r="E528" s="54">
        <v>45</v>
      </c>
      <c r="F528" s="54">
        <v>46</v>
      </c>
      <c r="G528" s="54">
        <v>49</v>
      </c>
      <c r="H528" s="54"/>
      <c r="I528" s="53"/>
      <c r="J528" s="62">
        <v>37</v>
      </c>
      <c r="K528" s="62">
        <v>21</v>
      </c>
      <c r="L528" s="62">
        <v>16</v>
      </c>
      <c r="M528" s="62">
        <v>6</v>
      </c>
      <c r="N528" s="62">
        <v>4</v>
      </c>
      <c r="O528" s="52">
        <v>2</v>
      </c>
      <c r="P528" s="62">
        <f t="shared" si="8"/>
        <v>16</v>
      </c>
      <c r="Q528" s="52" t="s">
        <v>5079</v>
      </c>
      <c r="R528" s="52" t="s">
        <v>6568</v>
      </c>
      <c r="S528" s="62" t="s">
        <v>6569</v>
      </c>
    </row>
    <row r="529" spans="1:19" s="62" customFormat="1" ht="12.75" customHeight="1">
      <c r="A529" s="78">
        <v>42683</v>
      </c>
      <c r="B529" s="54">
        <v>4</v>
      </c>
      <c r="C529" s="54">
        <v>10</v>
      </c>
      <c r="D529" s="54">
        <v>14</v>
      </c>
      <c r="E529" s="54">
        <v>31</v>
      </c>
      <c r="F529" s="54">
        <v>37</v>
      </c>
      <c r="G529" s="54">
        <v>43</v>
      </c>
      <c r="H529" s="54"/>
      <c r="I529" s="53"/>
      <c r="J529" s="62">
        <v>35</v>
      </c>
      <c r="M529" s="62">
        <v>4</v>
      </c>
      <c r="O529" s="52"/>
      <c r="P529" s="62" t="str">
        <f t="shared" si="8"/>
        <v/>
      </c>
      <c r="Q529" s="52" t="s">
        <v>5080</v>
      </c>
      <c r="R529" s="52"/>
    </row>
    <row r="530" spans="1:19" s="62" customFormat="1" ht="12.75" customHeight="1">
      <c r="A530" s="78">
        <v>42682</v>
      </c>
      <c r="B530" s="54">
        <v>18</v>
      </c>
      <c r="C530" s="54">
        <v>20</v>
      </c>
      <c r="D530" s="54">
        <v>36</v>
      </c>
      <c r="E530" s="54">
        <v>41</v>
      </c>
      <c r="F530" s="54">
        <v>48</v>
      </c>
      <c r="G530" s="54">
        <v>49</v>
      </c>
      <c r="H530" s="54"/>
      <c r="I530" s="53"/>
      <c r="J530" s="62">
        <v>36</v>
      </c>
      <c r="M530" s="62">
        <v>3</v>
      </c>
      <c r="O530" s="52"/>
      <c r="P530" s="62" t="str">
        <f t="shared" si="8"/>
        <v/>
      </c>
      <c r="Q530" s="52" t="s">
        <v>5081</v>
      </c>
      <c r="R530" s="52"/>
    </row>
    <row r="531" spans="1:19" s="62" customFormat="1" ht="12.75" customHeight="1">
      <c r="A531" s="78">
        <v>42681</v>
      </c>
      <c r="B531" s="54">
        <v>2</v>
      </c>
      <c r="C531" s="54">
        <v>3</v>
      </c>
      <c r="D531" s="54">
        <v>12</v>
      </c>
      <c r="E531" s="54">
        <v>28</v>
      </c>
      <c r="F531" s="54">
        <v>45</v>
      </c>
      <c r="G531" s="54">
        <v>47</v>
      </c>
      <c r="H531" s="54"/>
      <c r="I531" s="53"/>
      <c r="J531" s="62">
        <v>36</v>
      </c>
      <c r="M531" s="62">
        <v>4</v>
      </c>
      <c r="O531" s="52"/>
      <c r="P531" s="62" t="str">
        <f t="shared" si="8"/>
        <v/>
      </c>
      <c r="Q531" s="52" t="s">
        <v>5082</v>
      </c>
      <c r="R531" s="52"/>
    </row>
    <row r="532" spans="1:19" s="62" customFormat="1" ht="12.75" customHeight="1">
      <c r="A532" s="78">
        <v>42679</v>
      </c>
      <c r="B532" s="54">
        <v>8</v>
      </c>
      <c r="C532" s="54">
        <v>14</v>
      </c>
      <c r="D532" s="54">
        <v>20</v>
      </c>
      <c r="E532" s="54">
        <v>35</v>
      </c>
      <c r="F532" s="54">
        <v>36</v>
      </c>
      <c r="G532" s="54">
        <v>47</v>
      </c>
      <c r="H532" s="54"/>
      <c r="I532" s="53"/>
      <c r="J532" s="62">
        <v>34</v>
      </c>
      <c r="M532" s="62">
        <v>4</v>
      </c>
      <c r="O532" s="52"/>
      <c r="P532" s="62" t="str">
        <f t="shared" si="8"/>
        <v/>
      </c>
      <c r="Q532" s="52" t="s">
        <v>5083</v>
      </c>
      <c r="R532" s="52"/>
    </row>
    <row r="533" spans="1:19" s="62" customFormat="1" ht="12.75" customHeight="1">
      <c r="A533" s="78">
        <v>42678</v>
      </c>
      <c r="B533" s="54">
        <v>3</v>
      </c>
      <c r="C533" s="54">
        <v>13</v>
      </c>
      <c r="D533" s="54">
        <v>14</v>
      </c>
      <c r="E533" s="54">
        <v>24</v>
      </c>
      <c r="F533" s="54">
        <v>31</v>
      </c>
      <c r="G533" s="54">
        <v>36</v>
      </c>
      <c r="H533" s="54"/>
      <c r="I533" s="53"/>
      <c r="J533" s="62">
        <v>32</v>
      </c>
      <c r="M533" s="62">
        <v>4</v>
      </c>
      <c r="O533" s="52"/>
      <c r="P533" s="62" t="str">
        <f t="shared" si="8"/>
        <v/>
      </c>
      <c r="Q533" s="52" t="s">
        <v>5084</v>
      </c>
      <c r="R533" s="52"/>
    </row>
    <row r="534" spans="1:19" s="62" customFormat="1" ht="12.75" customHeight="1">
      <c r="A534" s="78">
        <v>42677</v>
      </c>
      <c r="B534" s="54">
        <v>1</v>
      </c>
      <c r="C534" s="54">
        <v>2</v>
      </c>
      <c r="D534" s="54">
        <v>25</v>
      </c>
      <c r="E534" s="54">
        <v>30</v>
      </c>
      <c r="F534" s="54">
        <v>31</v>
      </c>
      <c r="G534" s="54">
        <v>42</v>
      </c>
      <c r="H534" s="54"/>
      <c r="I534" s="53"/>
      <c r="J534" s="62">
        <v>29</v>
      </c>
      <c r="M534" s="62">
        <v>3</v>
      </c>
      <c r="O534" s="52"/>
      <c r="P534" s="62" t="str">
        <f t="shared" si="8"/>
        <v/>
      </c>
      <c r="Q534" s="52" t="s">
        <v>5085</v>
      </c>
      <c r="R534" s="52"/>
    </row>
    <row r="535" spans="1:19" s="62" customFormat="1" ht="12.75" customHeight="1">
      <c r="A535" s="78">
        <v>42676</v>
      </c>
      <c r="B535" s="54">
        <v>5</v>
      </c>
      <c r="C535" s="54">
        <v>34</v>
      </c>
      <c r="D535" s="54">
        <v>39</v>
      </c>
      <c r="E535" s="54">
        <v>42</v>
      </c>
      <c r="F535" s="54">
        <v>46</v>
      </c>
      <c r="G535" s="54">
        <v>49</v>
      </c>
      <c r="H535" s="54"/>
      <c r="I535" s="53"/>
      <c r="J535" s="62">
        <v>29</v>
      </c>
      <c r="K535" s="62">
        <v>17</v>
      </c>
      <c r="L535" s="62">
        <v>12</v>
      </c>
      <c r="M535" s="62">
        <v>5</v>
      </c>
      <c r="N535" s="62">
        <v>4</v>
      </c>
      <c r="O535" s="52">
        <v>1</v>
      </c>
      <c r="P535" s="62">
        <f t="shared" si="8"/>
        <v>12</v>
      </c>
      <c r="Q535" s="52" t="s">
        <v>5086</v>
      </c>
      <c r="R535" s="52" t="s">
        <v>6570</v>
      </c>
      <c r="S535" s="62" t="s">
        <v>6571</v>
      </c>
    </row>
    <row r="536" spans="1:19" s="62" customFormat="1" ht="12.75" customHeight="1">
      <c r="A536" s="78">
        <v>42675</v>
      </c>
      <c r="B536" s="54">
        <v>4</v>
      </c>
      <c r="C536" s="54">
        <v>6</v>
      </c>
      <c r="D536" s="54">
        <v>9</v>
      </c>
      <c r="E536" s="54">
        <v>21</v>
      </c>
      <c r="F536" s="54">
        <v>30</v>
      </c>
      <c r="G536" s="54">
        <v>42</v>
      </c>
      <c r="H536" s="54"/>
      <c r="I536" s="53"/>
      <c r="J536" s="62">
        <v>32</v>
      </c>
      <c r="K536" s="62">
        <v>19</v>
      </c>
      <c r="L536" s="62">
        <v>13</v>
      </c>
      <c r="M536" s="62">
        <v>5</v>
      </c>
      <c r="N536" s="62">
        <v>1</v>
      </c>
      <c r="O536" s="52">
        <v>4</v>
      </c>
      <c r="P536" s="62">
        <f t="shared" si="8"/>
        <v>13</v>
      </c>
      <c r="Q536" s="52" t="s">
        <v>5087</v>
      </c>
      <c r="R536" s="52" t="s">
        <v>6572</v>
      </c>
      <c r="S536" s="62" t="s">
        <v>6573</v>
      </c>
    </row>
    <row r="537" spans="1:19" s="62" customFormat="1" ht="12.75" customHeight="1">
      <c r="A537" s="78">
        <v>42674</v>
      </c>
      <c r="B537" s="54">
        <v>5</v>
      </c>
      <c r="C537" s="54">
        <v>7</v>
      </c>
      <c r="D537" s="54">
        <v>8</v>
      </c>
      <c r="E537" s="54">
        <v>33</v>
      </c>
      <c r="F537" s="54">
        <v>38</v>
      </c>
      <c r="G537" s="54">
        <v>42</v>
      </c>
      <c r="H537" s="54"/>
      <c r="I537" s="53"/>
      <c r="J537" s="62">
        <v>30</v>
      </c>
      <c r="M537" s="62">
        <v>3</v>
      </c>
      <c r="O537" s="52"/>
      <c r="P537" s="62" t="str">
        <f t="shared" si="8"/>
        <v/>
      </c>
      <c r="Q537" s="52" t="s">
        <v>5088</v>
      </c>
      <c r="R537" s="52"/>
    </row>
    <row r="538" spans="1:19" s="62" customFormat="1" ht="12.75" customHeight="1">
      <c r="A538" s="78">
        <v>42672</v>
      </c>
      <c r="B538" s="54">
        <v>4</v>
      </c>
      <c r="C538" s="54">
        <v>5</v>
      </c>
      <c r="D538" s="54">
        <v>6</v>
      </c>
      <c r="E538" s="54">
        <v>10</v>
      </c>
      <c r="F538" s="54">
        <v>26</v>
      </c>
      <c r="G538" s="54">
        <v>46</v>
      </c>
      <c r="H538" s="54"/>
      <c r="I538" s="53"/>
      <c r="J538" s="62">
        <v>32</v>
      </c>
      <c r="K538" s="62">
        <v>20</v>
      </c>
      <c r="L538" s="62">
        <v>12</v>
      </c>
      <c r="M538" s="62">
        <v>5</v>
      </c>
      <c r="N538" s="62">
        <v>3</v>
      </c>
      <c r="O538" s="52">
        <v>2</v>
      </c>
      <c r="P538" s="62">
        <f t="shared" si="8"/>
        <v>12</v>
      </c>
      <c r="Q538" s="52" t="s">
        <v>5089</v>
      </c>
      <c r="R538" s="52" t="s">
        <v>6574</v>
      </c>
      <c r="S538" s="62" t="s">
        <v>6575</v>
      </c>
    </row>
    <row r="539" spans="1:19" s="62" customFormat="1" ht="12.75" customHeight="1">
      <c r="A539" s="78">
        <v>42671</v>
      </c>
      <c r="B539" s="54">
        <v>3</v>
      </c>
      <c r="C539" s="54">
        <v>20</v>
      </c>
      <c r="D539" s="54">
        <v>26</v>
      </c>
      <c r="E539" s="54">
        <v>33</v>
      </c>
      <c r="F539" s="54">
        <v>42</v>
      </c>
      <c r="G539" s="54">
        <v>49</v>
      </c>
      <c r="H539" s="54"/>
      <c r="I539" s="53"/>
      <c r="J539" s="62">
        <v>33</v>
      </c>
      <c r="M539" s="62">
        <v>4</v>
      </c>
      <c r="O539" s="52"/>
      <c r="P539" s="62" t="str">
        <f t="shared" si="8"/>
        <v/>
      </c>
      <c r="Q539" s="52" t="s">
        <v>5090</v>
      </c>
      <c r="R539" s="52"/>
    </row>
    <row r="540" spans="1:19" s="62" customFormat="1" ht="12.75" customHeight="1">
      <c r="A540" s="78">
        <v>42670</v>
      </c>
      <c r="B540" s="54">
        <v>12</v>
      </c>
      <c r="C540" s="54">
        <v>13</v>
      </c>
      <c r="D540" s="54">
        <v>15</v>
      </c>
      <c r="E540" s="54">
        <v>16</v>
      </c>
      <c r="F540" s="54">
        <v>22</v>
      </c>
      <c r="G540" s="54">
        <v>37</v>
      </c>
      <c r="H540" s="54"/>
      <c r="I540" s="53"/>
      <c r="J540" s="62">
        <v>36</v>
      </c>
      <c r="K540" s="62">
        <v>21</v>
      </c>
      <c r="L540" s="62">
        <v>15</v>
      </c>
      <c r="M540" s="62">
        <v>6</v>
      </c>
      <c r="N540" s="62">
        <v>4</v>
      </c>
      <c r="O540" s="52">
        <v>2</v>
      </c>
      <c r="P540" s="62">
        <f t="shared" si="8"/>
        <v>15</v>
      </c>
      <c r="Q540" s="52" t="s">
        <v>5091</v>
      </c>
      <c r="R540" s="52" t="s">
        <v>6576</v>
      </c>
      <c r="S540" s="62" t="s">
        <v>6577</v>
      </c>
    </row>
    <row r="541" spans="1:19" s="62" customFormat="1" ht="12.75" customHeight="1">
      <c r="A541" s="78">
        <v>42669</v>
      </c>
      <c r="B541" s="54">
        <v>5</v>
      </c>
      <c r="C541" s="54">
        <v>10</v>
      </c>
      <c r="D541" s="54">
        <v>23</v>
      </c>
      <c r="E541" s="54">
        <v>29</v>
      </c>
      <c r="F541" s="54">
        <v>37</v>
      </c>
      <c r="G541" s="54">
        <v>49</v>
      </c>
      <c r="H541" s="54"/>
      <c r="I541" s="53"/>
      <c r="J541" s="62">
        <v>35</v>
      </c>
      <c r="M541" s="62">
        <v>3</v>
      </c>
      <c r="O541" s="52"/>
      <c r="P541" s="62" t="str">
        <f t="shared" si="8"/>
        <v/>
      </c>
      <c r="Q541" s="52" t="s">
        <v>5092</v>
      </c>
      <c r="R541" s="52"/>
    </row>
    <row r="542" spans="1:19" s="62" customFormat="1" ht="12.75" customHeight="1">
      <c r="A542" s="78">
        <v>42668</v>
      </c>
      <c r="B542" s="54">
        <v>3</v>
      </c>
      <c r="C542" s="54">
        <v>13</v>
      </c>
      <c r="D542" s="54">
        <v>21</v>
      </c>
      <c r="E542" s="54">
        <v>22</v>
      </c>
      <c r="F542" s="54">
        <v>36</v>
      </c>
      <c r="G542" s="54">
        <v>46</v>
      </c>
      <c r="H542" s="54"/>
      <c r="I542" s="53"/>
      <c r="J542" s="62">
        <v>36</v>
      </c>
      <c r="K542" s="62">
        <v>21</v>
      </c>
      <c r="L542" s="62">
        <v>15</v>
      </c>
      <c r="M542" s="62">
        <v>5</v>
      </c>
      <c r="N542" s="62">
        <v>2</v>
      </c>
      <c r="O542" s="52">
        <v>3</v>
      </c>
      <c r="P542" s="62">
        <f t="shared" si="8"/>
        <v>15</v>
      </c>
      <c r="Q542" s="52" t="s">
        <v>5093</v>
      </c>
      <c r="R542" s="52" t="s">
        <v>6578</v>
      </c>
      <c r="S542" s="62" t="s">
        <v>6579</v>
      </c>
    </row>
    <row r="543" spans="1:19" s="62" customFormat="1" ht="12.75" customHeight="1">
      <c r="A543" s="78">
        <v>42667</v>
      </c>
      <c r="B543" s="54">
        <v>3</v>
      </c>
      <c r="C543" s="54">
        <v>12</v>
      </c>
      <c r="D543" s="54">
        <v>13</v>
      </c>
      <c r="E543" s="54">
        <v>16</v>
      </c>
      <c r="F543" s="54">
        <v>33</v>
      </c>
      <c r="G543" s="54">
        <v>36</v>
      </c>
      <c r="H543" s="54"/>
      <c r="I543" s="53"/>
      <c r="J543" s="62">
        <v>37</v>
      </c>
      <c r="K543" s="62">
        <v>20</v>
      </c>
      <c r="L543" s="62">
        <v>17</v>
      </c>
      <c r="M543" s="62">
        <v>5</v>
      </c>
      <c r="N543" s="62">
        <v>2</v>
      </c>
      <c r="O543" s="52">
        <v>3</v>
      </c>
      <c r="P543" s="62">
        <f t="shared" si="8"/>
        <v>17</v>
      </c>
      <c r="Q543" s="52" t="s">
        <v>5094</v>
      </c>
      <c r="R543" s="52" t="s">
        <v>6580</v>
      </c>
      <c r="S543" s="62" t="s">
        <v>6581</v>
      </c>
    </row>
    <row r="544" spans="1:19" s="62" customFormat="1" ht="12.75" customHeight="1">
      <c r="A544" s="78">
        <v>42665</v>
      </c>
      <c r="B544" s="54">
        <v>9</v>
      </c>
      <c r="C544" s="54">
        <v>16</v>
      </c>
      <c r="D544" s="54">
        <v>22</v>
      </c>
      <c r="E544" s="54">
        <v>31</v>
      </c>
      <c r="F544" s="54">
        <v>33</v>
      </c>
      <c r="G544" s="54">
        <v>36</v>
      </c>
      <c r="H544" s="54"/>
      <c r="I544" s="53"/>
      <c r="J544" s="62">
        <v>37</v>
      </c>
      <c r="M544" s="62">
        <v>4</v>
      </c>
      <c r="O544" s="52"/>
      <c r="P544" s="62" t="str">
        <f t="shared" si="8"/>
        <v/>
      </c>
      <c r="Q544" s="52" t="s">
        <v>5095</v>
      </c>
      <c r="R544" s="52"/>
    </row>
    <row r="545" spans="1:19" s="62" customFormat="1" ht="12.75" customHeight="1">
      <c r="A545" s="78">
        <v>42664</v>
      </c>
      <c r="B545" s="54">
        <v>9</v>
      </c>
      <c r="C545" s="54">
        <v>12</v>
      </c>
      <c r="D545" s="54">
        <v>28</v>
      </c>
      <c r="E545" s="54">
        <v>31</v>
      </c>
      <c r="F545" s="54">
        <v>34</v>
      </c>
      <c r="G545" s="54">
        <v>36</v>
      </c>
      <c r="H545" s="54"/>
      <c r="I545" s="53"/>
      <c r="J545" s="62">
        <v>37</v>
      </c>
      <c r="K545" s="62">
        <v>20</v>
      </c>
      <c r="L545" s="62">
        <v>17</v>
      </c>
      <c r="M545" s="62">
        <v>5</v>
      </c>
      <c r="N545" s="62">
        <v>3</v>
      </c>
      <c r="O545" s="52">
        <v>2</v>
      </c>
      <c r="P545" s="62">
        <f t="shared" si="8"/>
        <v>17</v>
      </c>
      <c r="Q545" s="52" t="s">
        <v>5096</v>
      </c>
      <c r="R545" s="52" t="s">
        <v>6582</v>
      </c>
      <c r="S545" s="62" t="s">
        <v>6583</v>
      </c>
    </row>
    <row r="546" spans="1:19" s="62" customFormat="1" ht="12.75" customHeight="1">
      <c r="A546" s="78">
        <v>42663</v>
      </c>
      <c r="B546" s="54">
        <v>1</v>
      </c>
      <c r="C546" s="54">
        <v>6</v>
      </c>
      <c r="D546" s="54">
        <v>10</v>
      </c>
      <c r="E546" s="54">
        <v>11</v>
      </c>
      <c r="F546" s="54">
        <v>18</v>
      </c>
      <c r="G546" s="54">
        <v>41</v>
      </c>
      <c r="H546" s="54"/>
      <c r="I546" s="53"/>
      <c r="J546" s="62">
        <v>38</v>
      </c>
      <c r="K546" s="62">
        <v>19</v>
      </c>
      <c r="L546" s="62">
        <v>19</v>
      </c>
      <c r="M546" s="62">
        <v>5</v>
      </c>
      <c r="N546" s="62">
        <v>3</v>
      </c>
      <c r="O546" s="52">
        <v>2</v>
      </c>
      <c r="P546" s="62">
        <f t="shared" si="8"/>
        <v>19</v>
      </c>
      <c r="Q546" s="52" t="s">
        <v>5097</v>
      </c>
      <c r="R546" s="52" t="s">
        <v>6584</v>
      </c>
      <c r="S546" s="62" t="s">
        <v>6585</v>
      </c>
    </row>
    <row r="547" spans="1:19" s="62" customFormat="1" ht="12.75" customHeight="1">
      <c r="A547" s="78">
        <v>42662</v>
      </c>
      <c r="B547" s="54">
        <v>1</v>
      </c>
      <c r="C547" s="54">
        <v>5</v>
      </c>
      <c r="D547" s="54">
        <v>15</v>
      </c>
      <c r="E547" s="54">
        <v>20</v>
      </c>
      <c r="F547" s="54">
        <v>29</v>
      </c>
      <c r="G547" s="54">
        <v>32</v>
      </c>
      <c r="H547" s="54"/>
      <c r="I547" s="53"/>
      <c r="J547" s="62">
        <v>37</v>
      </c>
      <c r="M547" s="62">
        <v>4</v>
      </c>
      <c r="O547" s="52"/>
      <c r="P547" s="62" t="str">
        <f t="shared" si="8"/>
        <v/>
      </c>
      <c r="Q547" s="52" t="s">
        <v>5098</v>
      </c>
      <c r="R547" s="52"/>
    </row>
    <row r="548" spans="1:19" s="62" customFormat="1" ht="12.75" customHeight="1">
      <c r="A548" s="78">
        <v>42661</v>
      </c>
      <c r="B548" s="54">
        <v>6</v>
      </c>
      <c r="C548" s="54">
        <v>9</v>
      </c>
      <c r="D548" s="54">
        <v>24</v>
      </c>
      <c r="E548" s="54">
        <v>31</v>
      </c>
      <c r="F548" s="54">
        <v>35</v>
      </c>
      <c r="G548" s="54">
        <v>40</v>
      </c>
      <c r="H548" s="54"/>
      <c r="I548" s="53"/>
      <c r="J548" s="62">
        <v>35</v>
      </c>
      <c r="M548" s="62">
        <v>4</v>
      </c>
      <c r="O548" s="52"/>
      <c r="P548" s="62" t="str">
        <f t="shared" si="8"/>
        <v/>
      </c>
      <c r="Q548" s="52" t="s">
        <v>5099</v>
      </c>
      <c r="R548" s="52"/>
    </row>
    <row r="549" spans="1:19" s="62" customFormat="1" ht="12.75" customHeight="1">
      <c r="A549" s="78">
        <v>42660</v>
      </c>
      <c r="B549" s="54">
        <v>10</v>
      </c>
      <c r="C549" s="54">
        <v>13</v>
      </c>
      <c r="D549" s="54">
        <v>15</v>
      </c>
      <c r="E549" s="54">
        <v>19</v>
      </c>
      <c r="F549" s="54">
        <v>25</v>
      </c>
      <c r="G549" s="54">
        <v>43</v>
      </c>
      <c r="H549" s="54"/>
      <c r="I549" s="53"/>
      <c r="J549" s="62">
        <v>35</v>
      </c>
      <c r="M549" s="62">
        <v>4</v>
      </c>
      <c r="O549" s="52"/>
      <c r="P549" s="62" t="str">
        <f t="shared" si="8"/>
        <v/>
      </c>
      <c r="Q549" s="52" t="s">
        <v>5100</v>
      </c>
      <c r="R549" s="52"/>
    </row>
    <row r="550" spans="1:19" s="62" customFormat="1" ht="12.75" customHeight="1">
      <c r="A550" s="78">
        <v>42658</v>
      </c>
      <c r="B550" s="54">
        <v>8</v>
      </c>
      <c r="C550" s="54">
        <v>10</v>
      </c>
      <c r="D550" s="54">
        <v>12</v>
      </c>
      <c r="E550" s="54">
        <v>14</v>
      </c>
      <c r="F550" s="54">
        <v>26</v>
      </c>
      <c r="G550" s="54">
        <v>41</v>
      </c>
      <c r="H550" s="54"/>
      <c r="I550" s="53"/>
      <c r="J550" s="62">
        <v>33</v>
      </c>
      <c r="M550" s="62">
        <v>2</v>
      </c>
      <c r="O550" s="52"/>
      <c r="P550" s="62" t="str">
        <f t="shared" si="8"/>
        <v/>
      </c>
      <c r="Q550" s="52" t="s">
        <v>5101</v>
      </c>
      <c r="R550" s="52"/>
    </row>
    <row r="551" spans="1:19" s="62" customFormat="1" ht="36">
      <c r="A551" s="78">
        <v>42657</v>
      </c>
      <c r="B551" s="54">
        <v>2</v>
      </c>
      <c r="C551" s="54">
        <v>15</v>
      </c>
      <c r="D551" s="54">
        <v>22</v>
      </c>
      <c r="E551" s="54">
        <v>32</v>
      </c>
      <c r="F551" s="54">
        <v>46</v>
      </c>
      <c r="G551" s="54">
        <v>48</v>
      </c>
      <c r="H551" s="54"/>
      <c r="I551" s="53"/>
      <c r="J551" s="62">
        <v>33</v>
      </c>
      <c r="K551" s="62">
        <v>22</v>
      </c>
      <c r="L551" s="62">
        <v>11</v>
      </c>
      <c r="M551" s="62">
        <v>5</v>
      </c>
      <c r="N551" s="62">
        <v>4</v>
      </c>
      <c r="O551" s="52">
        <v>1</v>
      </c>
      <c r="P551" s="62">
        <f t="shared" si="8"/>
        <v>11</v>
      </c>
      <c r="Q551" s="52" t="s">
        <v>5102</v>
      </c>
      <c r="R551" s="52" t="s">
        <v>6586</v>
      </c>
      <c r="S551" s="62" t="s">
        <v>6587</v>
      </c>
    </row>
    <row r="552" spans="1:19" s="62" customFormat="1" ht="12.75" customHeight="1">
      <c r="A552" s="78">
        <v>42656</v>
      </c>
      <c r="B552" s="54">
        <v>18</v>
      </c>
      <c r="C552" s="54">
        <v>22</v>
      </c>
      <c r="D552" s="54">
        <v>23</v>
      </c>
      <c r="E552" s="54">
        <v>34</v>
      </c>
      <c r="F552" s="54">
        <v>36</v>
      </c>
      <c r="G552" s="54">
        <v>47</v>
      </c>
      <c r="H552" s="54"/>
      <c r="I552" s="53"/>
      <c r="J552" s="62">
        <v>35</v>
      </c>
      <c r="K552" s="62">
        <v>22</v>
      </c>
      <c r="L552" s="62">
        <v>13</v>
      </c>
      <c r="M552" s="62">
        <v>5</v>
      </c>
      <c r="N552" s="62">
        <v>1</v>
      </c>
      <c r="O552" s="52">
        <v>4</v>
      </c>
      <c r="P552" s="62">
        <f t="shared" si="8"/>
        <v>13</v>
      </c>
      <c r="Q552" s="52" t="s">
        <v>5103</v>
      </c>
      <c r="R552" s="52" t="s">
        <v>6588</v>
      </c>
      <c r="S552" s="62" t="s">
        <v>6589</v>
      </c>
    </row>
    <row r="553" spans="1:19" s="62" customFormat="1" ht="12.75" customHeight="1">
      <c r="A553" s="78">
        <v>42655</v>
      </c>
      <c r="B553" s="54">
        <v>6</v>
      </c>
      <c r="C553" s="54">
        <v>9</v>
      </c>
      <c r="D553" s="54">
        <v>21</v>
      </c>
      <c r="E553" s="54">
        <v>24</v>
      </c>
      <c r="F553" s="54">
        <v>36</v>
      </c>
      <c r="G553" s="54">
        <v>49</v>
      </c>
      <c r="H553" s="54"/>
      <c r="I553" s="53"/>
      <c r="J553" s="62">
        <v>36</v>
      </c>
      <c r="M553" s="62">
        <v>4</v>
      </c>
      <c r="O553" s="52"/>
      <c r="P553" s="62" t="str">
        <f t="shared" si="8"/>
        <v/>
      </c>
      <c r="Q553" s="52" t="s">
        <v>5104</v>
      </c>
      <c r="R553" s="52"/>
    </row>
    <row r="554" spans="1:19" s="62" customFormat="1" ht="12.75" customHeight="1">
      <c r="A554" s="78">
        <v>42654</v>
      </c>
      <c r="B554" s="54">
        <v>7</v>
      </c>
      <c r="C554" s="54">
        <v>8</v>
      </c>
      <c r="D554" s="54">
        <v>22</v>
      </c>
      <c r="E554" s="54">
        <v>24</v>
      </c>
      <c r="F554" s="54">
        <v>27</v>
      </c>
      <c r="G554" s="54">
        <v>36</v>
      </c>
      <c r="H554" s="54"/>
      <c r="I554" s="53"/>
      <c r="J554" s="62">
        <v>36</v>
      </c>
      <c r="K554" s="62">
        <v>21</v>
      </c>
      <c r="L554" s="62">
        <v>15</v>
      </c>
      <c r="M554" s="62">
        <v>5</v>
      </c>
      <c r="N554" s="62">
        <v>3</v>
      </c>
      <c r="O554" s="52">
        <v>2</v>
      </c>
      <c r="P554" s="62">
        <f t="shared" si="8"/>
        <v>15</v>
      </c>
      <c r="Q554" s="52" t="s">
        <v>5105</v>
      </c>
      <c r="R554" s="52" t="s">
        <v>6590</v>
      </c>
      <c r="S554" s="62" t="s">
        <v>6591</v>
      </c>
    </row>
    <row r="555" spans="1:19" s="62" customFormat="1" ht="12.75" customHeight="1">
      <c r="A555" s="78">
        <v>42653</v>
      </c>
      <c r="B555" s="54">
        <v>2</v>
      </c>
      <c r="C555" s="54">
        <v>6</v>
      </c>
      <c r="D555" s="54">
        <v>18</v>
      </c>
      <c r="E555" s="54">
        <v>22</v>
      </c>
      <c r="F555" s="54">
        <v>40</v>
      </c>
      <c r="G555" s="54">
        <v>42</v>
      </c>
      <c r="H555" s="54"/>
      <c r="I555" s="53"/>
      <c r="J555" s="62">
        <v>36</v>
      </c>
      <c r="K555" s="62">
        <v>20</v>
      </c>
      <c r="L555" s="62">
        <v>16</v>
      </c>
      <c r="M555" s="62">
        <v>5</v>
      </c>
      <c r="N555" s="62">
        <v>2</v>
      </c>
      <c r="O555" s="52">
        <v>3</v>
      </c>
      <c r="P555" s="62">
        <f t="shared" si="8"/>
        <v>16</v>
      </c>
      <c r="Q555" s="52" t="s">
        <v>5106</v>
      </c>
      <c r="R555" s="52" t="s">
        <v>6592</v>
      </c>
      <c r="S555" s="62" t="s">
        <v>6593</v>
      </c>
    </row>
    <row r="556" spans="1:19" s="62" customFormat="1" ht="12.75" customHeight="1">
      <c r="A556" s="78">
        <v>42651</v>
      </c>
      <c r="B556" s="54">
        <v>5</v>
      </c>
      <c r="C556" s="54">
        <v>22</v>
      </c>
      <c r="D556" s="54">
        <v>25</v>
      </c>
      <c r="E556" s="54">
        <v>30</v>
      </c>
      <c r="F556" s="54">
        <v>33</v>
      </c>
      <c r="G556" s="54">
        <v>36</v>
      </c>
      <c r="H556" s="54"/>
      <c r="I556" s="53"/>
      <c r="J556" s="62">
        <v>37</v>
      </c>
      <c r="K556" s="62">
        <v>20</v>
      </c>
      <c r="L556" s="62">
        <v>17</v>
      </c>
      <c r="M556" s="62">
        <v>5</v>
      </c>
      <c r="N556" s="62">
        <v>4</v>
      </c>
      <c r="O556" s="52">
        <v>1</v>
      </c>
      <c r="P556" s="62">
        <f t="shared" si="8"/>
        <v>17</v>
      </c>
      <c r="Q556" s="52" t="s">
        <v>5107</v>
      </c>
      <c r="R556" s="52" t="s">
        <v>6594</v>
      </c>
      <c r="S556" s="62" t="s">
        <v>6595</v>
      </c>
    </row>
    <row r="557" spans="1:19" s="62" customFormat="1" ht="12.75" customHeight="1">
      <c r="A557" s="78">
        <v>42650</v>
      </c>
      <c r="B557" s="54">
        <v>8</v>
      </c>
      <c r="C557" s="54">
        <v>11</v>
      </c>
      <c r="D557" s="54">
        <v>20</v>
      </c>
      <c r="E557" s="54">
        <v>25</v>
      </c>
      <c r="F557" s="54">
        <v>34</v>
      </c>
      <c r="G557" s="54">
        <v>48</v>
      </c>
      <c r="H557" s="54"/>
      <c r="I557" s="53"/>
      <c r="J557" s="62">
        <v>36</v>
      </c>
      <c r="M557" s="62">
        <v>4</v>
      </c>
      <c r="O557" s="52"/>
      <c r="P557" s="62" t="str">
        <f t="shared" si="8"/>
        <v/>
      </c>
      <c r="Q557" s="52" t="s">
        <v>5108</v>
      </c>
      <c r="R557" s="52"/>
    </row>
    <row r="558" spans="1:19" s="62" customFormat="1" ht="12.75" customHeight="1">
      <c r="A558" s="78">
        <v>42649</v>
      </c>
      <c r="B558" s="54">
        <v>13</v>
      </c>
      <c r="C558" s="54">
        <v>14</v>
      </c>
      <c r="D558" s="54">
        <v>22</v>
      </c>
      <c r="E558" s="54">
        <v>23</v>
      </c>
      <c r="F558" s="54">
        <v>25</v>
      </c>
      <c r="G558" s="54">
        <v>40</v>
      </c>
      <c r="H558" s="54"/>
      <c r="I558" s="53"/>
      <c r="J558" s="62">
        <v>34</v>
      </c>
      <c r="M558" s="62">
        <v>4</v>
      </c>
      <c r="O558" s="52"/>
      <c r="P558" s="62" t="str">
        <f t="shared" si="8"/>
        <v/>
      </c>
      <c r="Q558" s="52" t="s">
        <v>5109</v>
      </c>
      <c r="R558" s="52"/>
    </row>
    <row r="559" spans="1:19" s="62" customFormat="1" ht="102" customHeight="1">
      <c r="A559" s="78">
        <v>42648</v>
      </c>
      <c r="B559" s="54">
        <v>3</v>
      </c>
      <c r="C559" s="54">
        <v>17</v>
      </c>
      <c r="D559" s="54">
        <v>22</v>
      </c>
      <c r="E559" s="54">
        <v>30</v>
      </c>
      <c r="F559" s="54">
        <v>36</v>
      </c>
      <c r="G559" s="54">
        <v>40</v>
      </c>
      <c r="H559" s="54"/>
      <c r="I559" s="53"/>
      <c r="J559" s="62">
        <v>35</v>
      </c>
      <c r="K559" s="62">
        <v>21</v>
      </c>
      <c r="L559" s="62">
        <v>14</v>
      </c>
      <c r="M559" s="62">
        <v>5</v>
      </c>
      <c r="N559" s="62">
        <v>1</v>
      </c>
      <c r="O559" s="52">
        <v>4</v>
      </c>
      <c r="P559" s="62">
        <f t="shared" si="8"/>
        <v>14</v>
      </c>
      <c r="Q559" s="52" t="s">
        <v>5110</v>
      </c>
      <c r="R559" s="52" t="s">
        <v>6596</v>
      </c>
      <c r="S559" s="62" t="s">
        <v>6597</v>
      </c>
    </row>
    <row r="560" spans="1:19" s="62" customFormat="1" ht="12.75" customHeight="1">
      <c r="A560" s="78">
        <v>42647</v>
      </c>
      <c r="B560" s="54">
        <v>1</v>
      </c>
      <c r="C560" s="54">
        <v>3</v>
      </c>
      <c r="D560" s="54">
        <v>16</v>
      </c>
      <c r="E560" s="54">
        <v>32</v>
      </c>
      <c r="F560" s="54">
        <v>46</v>
      </c>
      <c r="G560" s="54">
        <v>48</v>
      </c>
      <c r="H560" s="54"/>
      <c r="I560" s="53"/>
      <c r="J560" s="62">
        <v>36</v>
      </c>
      <c r="K560" s="62">
        <v>20</v>
      </c>
      <c r="L560" s="62">
        <v>16</v>
      </c>
      <c r="M560" s="62">
        <v>5</v>
      </c>
      <c r="N560" s="62">
        <v>2</v>
      </c>
      <c r="O560" s="52">
        <v>3</v>
      </c>
      <c r="P560" s="62">
        <f t="shared" si="8"/>
        <v>16</v>
      </c>
      <c r="Q560" s="52" t="s">
        <v>5111</v>
      </c>
      <c r="R560" s="52" t="s">
        <v>6598</v>
      </c>
      <c r="S560" s="62" t="s">
        <v>6599</v>
      </c>
    </row>
    <row r="561" spans="1:19" s="62" customFormat="1" ht="12.75" customHeight="1">
      <c r="A561" s="78">
        <v>42646</v>
      </c>
      <c r="B561" s="54">
        <v>2</v>
      </c>
      <c r="C561" s="54">
        <v>3</v>
      </c>
      <c r="D561" s="54">
        <v>5</v>
      </c>
      <c r="E561" s="54">
        <v>7</v>
      </c>
      <c r="F561" s="54">
        <v>22</v>
      </c>
      <c r="G561" s="54">
        <v>44</v>
      </c>
      <c r="H561" s="54"/>
      <c r="I561" s="53"/>
      <c r="J561" s="62">
        <v>33</v>
      </c>
      <c r="M561" s="62">
        <v>3</v>
      </c>
      <c r="O561" s="52"/>
      <c r="P561" s="62" t="str">
        <f t="shared" si="8"/>
        <v/>
      </c>
      <c r="Q561" s="52" t="s">
        <v>5112</v>
      </c>
      <c r="R561" s="52"/>
    </row>
    <row r="562" spans="1:19" s="62" customFormat="1" ht="12.75" customHeight="1">
      <c r="A562" s="78">
        <v>42644</v>
      </c>
      <c r="B562" s="54">
        <v>12</v>
      </c>
      <c r="C562" s="54">
        <v>16</v>
      </c>
      <c r="D562" s="54">
        <v>19</v>
      </c>
      <c r="E562" s="54">
        <v>23</v>
      </c>
      <c r="F562" s="54">
        <v>24</v>
      </c>
      <c r="G562" s="54">
        <v>37</v>
      </c>
      <c r="H562" s="54"/>
      <c r="I562" s="53"/>
      <c r="J562" s="62">
        <v>32</v>
      </c>
      <c r="M562" s="62">
        <v>3</v>
      </c>
      <c r="O562" s="52"/>
      <c r="P562" s="62" t="str">
        <f t="shared" si="8"/>
        <v/>
      </c>
      <c r="Q562" s="52" t="s">
        <v>5113</v>
      </c>
      <c r="R562" s="52"/>
    </row>
    <row r="563" spans="1:19" s="62" customFormat="1" ht="12.75" customHeight="1">
      <c r="A563" s="78">
        <v>42643</v>
      </c>
      <c r="B563" s="54">
        <v>4</v>
      </c>
      <c r="C563" s="54">
        <v>7</v>
      </c>
      <c r="D563" s="54">
        <v>9</v>
      </c>
      <c r="E563" s="54">
        <v>40</v>
      </c>
      <c r="F563" s="54">
        <v>41</v>
      </c>
      <c r="G563" s="54">
        <v>43</v>
      </c>
      <c r="H563" s="54"/>
      <c r="I563" s="53"/>
      <c r="J563" s="62">
        <v>30</v>
      </c>
      <c r="M563" s="62">
        <v>2</v>
      </c>
      <c r="O563" s="52"/>
      <c r="P563" s="62" t="str">
        <f t="shared" si="8"/>
        <v/>
      </c>
      <c r="Q563" s="52" t="s">
        <v>5114</v>
      </c>
      <c r="R563" s="52"/>
    </row>
    <row r="564" spans="1:19" s="62" customFormat="1" ht="12.75" customHeight="1">
      <c r="A564" s="78">
        <v>42642</v>
      </c>
      <c r="B564" s="54">
        <v>1</v>
      </c>
      <c r="C564" s="54">
        <v>12</v>
      </c>
      <c r="D564" s="54">
        <v>24</v>
      </c>
      <c r="E564" s="54">
        <v>29</v>
      </c>
      <c r="F564" s="54">
        <v>42</v>
      </c>
      <c r="G564" s="54">
        <v>48</v>
      </c>
      <c r="H564" s="54"/>
      <c r="I564" s="53"/>
      <c r="J564" s="62">
        <v>32</v>
      </c>
      <c r="M564" s="62">
        <v>4</v>
      </c>
      <c r="O564" s="52"/>
      <c r="P564" s="62" t="str">
        <f t="shared" si="8"/>
        <v/>
      </c>
      <c r="Q564" s="52" t="s">
        <v>5115</v>
      </c>
      <c r="R564" s="52"/>
    </row>
    <row r="565" spans="1:19" s="62" customFormat="1" ht="12.75" customHeight="1">
      <c r="A565" s="78">
        <v>42641</v>
      </c>
      <c r="B565" s="54">
        <v>5</v>
      </c>
      <c r="C565" s="54">
        <v>6</v>
      </c>
      <c r="D565" s="54">
        <v>17</v>
      </c>
      <c r="E565" s="54">
        <v>20</v>
      </c>
      <c r="F565" s="54">
        <v>32</v>
      </c>
      <c r="G565" s="54">
        <v>47</v>
      </c>
      <c r="H565" s="54"/>
      <c r="I565" s="53"/>
      <c r="J565" s="62">
        <v>33</v>
      </c>
      <c r="K565" s="62">
        <v>17</v>
      </c>
      <c r="L565" s="62">
        <v>16</v>
      </c>
      <c r="M565" s="62">
        <v>5</v>
      </c>
      <c r="N565" s="62">
        <v>3</v>
      </c>
      <c r="O565" s="52">
        <v>2</v>
      </c>
      <c r="P565" s="62">
        <f t="shared" si="8"/>
        <v>16</v>
      </c>
      <c r="Q565" s="52" t="s">
        <v>5116</v>
      </c>
      <c r="R565" s="52" t="s">
        <v>6600</v>
      </c>
      <c r="S565" s="62" t="s">
        <v>6601</v>
      </c>
    </row>
    <row r="566" spans="1:19" s="62" customFormat="1" ht="12.75" customHeight="1">
      <c r="A566" s="78">
        <v>42640</v>
      </c>
      <c r="B566" s="54">
        <v>4</v>
      </c>
      <c r="C566" s="54">
        <v>10</v>
      </c>
      <c r="D566" s="54">
        <v>12</v>
      </c>
      <c r="E566" s="54">
        <v>17</v>
      </c>
      <c r="F566" s="54">
        <v>31</v>
      </c>
      <c r="G566" s="54">
        <v>34</v>
      </c>
      <c r="H566" s="54"/>
      <c r="I566" s="53"/>
      <c r="J566" s="62">
        <v>33</v>
      </c>
      <c r="K566" s="62">
        <v>18</v>
      </c>
      <c r="L566" s="62">
        <v>15</v>
      </c>
      <c r="M566" s="62">
        <v>5</v>
      </c>
      <c r="N566" s="62">
        <v>2</v>
      </c>
      <c r="O566" s="52">
        <v>3</v>
      </c>
      <c r="P566" s="62">
        <f t="shared" si="8"/>
        <v>15</v>
      </c>
      <c r="Q566" s="52" t="s">
        <v>5117</v>
      </c>
      <c r="R566" s="52" t="s">
        <v>6602</v>
      </c>
      <c r="S566" s="62" t="s">
        <v>6603</v>
      </c>
    </row>
    <row r="567" spans="1:19" s="62" customFormat="1" ht="12.75" customHeight="1">
      <c r="A567" s="78">
        <v>42639</v>
      </c>
      <c r="B567" s="54">
        <v>4</v>
      </c>
      <c r="C567" s="54">
        <v>6</v>
      </c>
      <c r="D567" s="54">
        <v>13</v>
      </c>
      <c r="E567" s="54">
        <v>18</v>
      </c>
      <c r="F567" s="54">
        <v>29</v>
      </c>
      <c r="G567" s="54">
        <v>36</v>
      </c>
      <c r="H567" s="54"/>
      <c r="I567" s="53"/>
      <c r="J567" s="62">
        <v>35</v>
      </c>
      <c r="K567" s="62">
        <v>19</v>
      </c>
      <c r="L567" s="62">
        <v>16</v>
      </c>
      <c r="M567" s="62">
        <v>6</v>
      </c>
      <c r="N567" s="62">
        <v>5</v>
      </c>
      <c r="O567" s="52">
        <v>1</v>
      </c>
      <c r="P567" s="62">
        <f t="shared" si="8"/>
        <v>16</v>
      </c>
      <c r="Q567" s="52" t="s">
        <v>5118</v>
      </c>
      <c r="R567" s="52" t="s">
        <v>6604</v>
      </c>
      <c r="S567" s="62" t="s">
        <v>6605</v>
      </c>
    </row>
    <row r="568" spans="1:19" s="62" customFormat="1" ht="12.75" customHeight="1">
      <c r="A568" s="78">
        <v>42637</v>
      </c>
      <c r="B568" s="54">
        <v>2</v>
      </c>
      <c r="C568" s="54">
        <v>5</v>
      </c>
      <c r="D568" s="54">
        <v>10</v>
      </c>
      <c r="E568" s="54">
        <v>12</v>
      </c>
      <c r="F568" s="54">
        <v>20</v>
      </c>
      <c r="G568" s="54">
        <v>29</v>
      </c>
      <c r="H568" s="54"/>
      <c r="I568" s="53"/>
      <c r="J568" s="62">
        <v>35</v>
      </c>
      <c r="M568" s="62">
        <v>4</v>
      </c>
      <c r="O568" s="52"/>
      <c r="P568" s="62" t="str">
        <f t="shared" si="8"/>
        <v/>
      </c>
      <c r="Q568" s="52" t="s">
        <v>5119</v>
      </c>
      <c r="R568" s="52"/>
    </row>
    <row r="569" spans="1:19" s="62" customFormat="1" ht="12.75" customHeight="1">
      <c r="A569" s="78">
        <v>42636</v>
      </c>
      <c r="B569" s="54">
        <v>1</v>
      </c>
      <c r="C569" s="54">
        <v>2</v>
      </c>
      <c r="D569" s="54">
        <v>8</v>
      </c>
      <c r="E569" s="54">
        <v>17</v>
      </c>
      <c r="F569" s="54">
        <v>26</v>
      </c>
      <c r="G569" s="54">
        <v>47</v>
      </c>
      <c r="H569" s="54"/>
      <c r="I569" s="53"/>
      <c r="J569" s="62">
        <v>36</v>
      </c>
      <c r="K569" s="62">
        <v>21</v>
      </c>
      <c r="L569" s="62">
        <v>15</v>
      </c>
      <c r="M569" s="62">
        <v>6</v>
      </c>
      <c r="N569" s="62">
        <v>3</v>
      </c>
      <c r="O569" s="52">
        <v>3</v>
      </c>
      <c r="P569" s="62">
        <f t="shared" si="8"/>
        <v>15</v>
      </c>
      <c r="Q569" s="52" t="s">
        <v>5120</v>
      </c>
      <c r="R569" s="52" t="s">
        <v>6606</v>
      </c>
      <c r="S569" s="62" t="s">
        <v>6607</v>
      </c>
    </row>
    <row r="570" spans="1:19" s="62" customFormat="1" ht="12.75" customHeight="1">
      <c r="A570" s="78">
        <v>42635</v>
      </c>
      <c r="B570" s="54">
        <v>8</v>
      </c>
      <c r="C570" s="54">
        <v>9</v>
      </c>
      <c r="D570" s="54">
        <v>10</v>
      </c>
      <c r="E570" s="54">
        <v>18</v>
      </c>
      <c r="F570" s="54">
        <v>30</v>
      </c>
      <c r="G570" s="54">
        <v>33</v>
      </c>
      <c r="H570" s="54"/>
      <c r="I570" s="53"/>
      <c r="J570" s="62">
        <v>35</v>
      </c>
      <c r="M570" s="62">
        <v>4</v>
      </c>
      <c r="O570" s="52"/>
      <c r="P570" s="62" t="str">
        <f t="shared" si="8"/>
        <v/>
      </c>
      <c r="Q570" s="52" t="s">
        <v>5121</v>
      </c>
      <c r="R570" s="52"/>
    </row>
    <row r="571" spans="1:19" s="62" customFormat="1" ht="12.75" customHeight="1">
      <c r="A571" s="78">
        <v>42634</v>
      </c>
      <c r="B571" s="54">
        <v>6</v>
      </c>
      <c r="C571" s="54">
        <v>9</v>
      </c>
      <c r="D571" s="54">
        <v>13</v>
      </c>
      <c r="E571" s="54">
        <v>26</v>
      </c>
      <c r="F571" s="54">
        <v>29</v>
      </c>
      <c r="G571" s="54">
        <v>31</v>
      </c>
      <c r="H571" s="54"/>
      <c r="I571" s="53"/>
      <c r="J571" s="62">
        <v>32</v>
      </c>
      <c r="M571" s="62">
        <v>1</v>
      </c>
      <c r="O571" s="52"/>
      <c r="P571" s="62" t="str">
        <f t="shared" si="8"/>
        <v/>
      </c>
      <c r="Q571" s="52" t="s">
        <v>5122</v>
      </c>
      <c r="R571" s="52"/>
    </row>
    <row r="572" spans="1:19" s="62" customFormat="1" ht="12.75" customHeight="1">
      <c r="A572" s="78">
        <v>42633</v>
      </c>
      <c r="B572" s="54">
        <v>4</v>
      </c>
      <c r="C572" s="54">
        <v>10</v>
      </c>
      <c r="D572" s="54">
        <v>18</v>
      </c>
      <c r="E572" s="54">
        <v>19</v>
      </c>
      <c r="F572" s="54">
        <v>22</v>
      </c>
      <c r="G572" s="54">
        <v>25</v>
      </c>
      <c r="H572" s="54"/>
      <c r="I572" s="53"/>
      <c r="J572" s="62">
        <v>35</v>
      </c>
      <c r="K572" s="62">
        <v>20</v>
      </c>
      <c r="L572" s="62">
        <v>15</v>
      </c>
      <c r="M572" s="62">
        <v>5</v>
      </c>
      <c r="N572" s="62">
        <v>3</v>
      </c>
      <c r="O572" s="52">
        <v>2</v>
      </c>
      <c r="P572" s="62">
        <f t="shared" si="8"/>
        <v>15</v>
      </c>
      <c r="Q572" s="52" t="s">
        <v>5123</v>
      </c>
      <c r="R572" s="52" t="s">
        <v>6608</v>
      </c>
      <c r="S572" s="62" t="s">
        <v>6609</v>
      </c>
    </row>
    <row r="573" spans="1:19" s="62" customFormat="1" ht="12.75" customHeight="1">
      <c r="A573" s="78">
        <v>42632</v>
      </c>
      <c r="B573" s="54">
        <v>3</v>
      </c>
      <c r="C573" s="54">
        <v>20</v>
      </c>
      <c r="D573" s="54">
        <v>21</v>
      </c>
      <c r="E573" s="54">
        <v>24</v>
      </c>
      <c r="F573" s="54">
        <v>30</v>
      </c>
      <c r="G573" s="54">
        <v>47</v>
      </c>
      <c r="H573" s="54"/>
      <c r="I573" s="53"/>
      <c r="J573" s="62">
        <v>36</v>
      </c>
      <c r="M573" s="62">
        <v>4</v>
      </c>
      <c r="O573" s="52"/>
      <c r="P573" s="62" t="str">
        <f t="shared" si="8"/>
        <v/>
      </c>
      <c r="Q573" s="52" t="s">
        <v>5124</v>
      </c>
      <c r="R573" s="52"/>
    </row>
    <row r="574" spans="1:19" s="62" customFormat="1" ht="12.75" customHeight="1">
      <c r="A574" s="78">
        <v>42630</v>
      </c>
      <c r="B574" s="54">
        <v>4</v>
      </c>
      <c r="C574" s="54">
        <v>11</v>
      </c>
      <c r="D574" s="54">
        <v>17</v>
      </c>
      <c r="E574" s="54">
        <v>23</v>
      </c>
      <c r="F574" s="54">
        <v>37</v>
      </c>
      <c r="G574" s="54">
        <v>49</v>
      </c>
      <c r="H574" s="54"/>
      <c r="I574" s="53"/>
      <c r="J574" s="62">
        <v>37</v>
      </c>
      <c r="K574" s="62">
        <v>20</v>
      </c>
      <c r="L574" s="62">
        <v>17</v>
      </c>
      <c r="M574" s="62">
        <v>5</v>
      </c>
      <c r="N574" s="62">
        <v>2</v>
      </c>
      <c r="O574" s="52">
        <v>3</v>
      </c>
      <c r="P574" s="62">
        <f t="shared" si="8"/>
        <v>17</v>
      </c>
      <c r="Q574" s="52" t="s">
        <v>5125</v>
      </c>
      <c r="R574" s="52" t="s">
        <v>6610</v>
      </c>
      <c r="S574" s="62" t="s">
        <v>6611</v>
      </c>
    </row>
    <row r="575" spans="1:19" s="62" customFormat="1" ht="12.75" customHeight="1">
      <c r="A575" s="78">
        <v>42629</v>
      </c>
      <c r="B575" s="54">
        <v>3</v>
      </c>
      <c r="C575" s="54">
        <v>4</v>
      </c>
      <c r="D575" s="54">
        <v>20</v>
      </c>
      <c r="E575" s="54">
        <v>37</v>
      </c>
      <c r="F575" s="54">
        <v>41</v>
      </c>
      <c r="G575" s="54">
        <v>48</v>
      </c>
      <c r="H575" s="54"/>
      <c r="I575" s="53"/>
      <c r="J575" s="62">
        <v>38</v>
      </c>
      <c r="M575" s="62">
        <v>4</v>
      </c>
      <c r="O575" s="52"/>
      <c r="P575" s="62" t="str">
        <f t="shared" si="8"/>
        <v/>
      </c>
      <c r="Q575" s="52" t="s">
        <v>5126</v>
      </c>
      <c r="R575" s="52"/>
    </row>
    <row r="576" spans="1:19" s="62" customFormat="1" ht="12.75" customHeight="1">
      <c r="A576" s="78">
        <v>42628</v>
      </c>
      <c r="B576" s="54">
        <v>2</v>
      </c>
      <c r="C576" s="54">
        <v>11</v>
      </c>
      <c r="D576" s="54">
        <v>19</v>
      </c>
      <c r="E576" s="54">
        <v>26</v>
      </c>
      <c r="F576" s="54">
        <v>36</v>
      </c>
      <c r="G576" s="54">
        <v>44</v>
      </c>
      <c r="H576" s="54"/>
      <c r="I576" s="53"/>
      <c r="J576" s="62">
        <v>37</v>
      </c>
      <c r="M576" s="62">
        <v>4</v>
      </c>
      <c r="O576" s="52"/>
      <c r="P576" s="62" t="str">
        <f t="shared" si="8"/>
        <v/>
      </c>
      <c r="Q576" s="52" t="s">
        <v>5127</v>
      </c>
      <c r="R576" s="52"/>
    </row>
    <row r="577" spans="1:19" s="62" customFormat="1" ht="12.75" customHeight="1">
      <c r="A577" s="78">
        <v>42627</v>
      </c>
      <c r="B577" s="54">
        <v>4</v>
      </c>
      <c r="C577" s="54">
        <v>20</v>
      </c>
      <c r="D577" s="54">
        <v>26</v>
      </c>
      <c r="E577" s="54">
        <v>27</v>
      </c>
      <c r="F577" s="54">
        <v>42</v>
      </c>
      <c r="G577" s="54">
        <v>44</v>
      </c>
      <c r="H577" s="54"/>
      <c r="I577" s="53"/>
      <c r="J577" s="62">
        <v>37</v>
      </c>
      <c r="K577" s="62">
        <v>21</v>
      </c>
      <c r="L577" s="62">
        <v>16</v>
      </c>
      <c r="M577" s="62">
        <v>5</v>
      </c>
      <c r="N577" s="62">
        <v>3</v>
      </c>
      <c r="O577" s="52">
        <v>2</v>
      </c>
      <c r="P577" s="62">
        <f t="shared" si="8"/>
        <v>16</v>
      </c>
      <c r="Q577" s="52" t="s">
        <v>5128</v>
      </c>
      <c r="R577" s="52" t="s">
        <v>6612</v>
      </c>
      <c r="S577" s="62" t="s">
        <v>6613</v>
      </c>
    </row>
    <row r="578" spans="1:19" s="62" customFormat="1" ht="12.75" customHeight="1">
      <c r="A578" s="78">
        <v>42626</v>
      </c>
      <c r="B578" s="54">
        <v>1</v>
      </c>
      <c r="C578" s="54">
        <v>2</v>
      </c>
      <c r="D578" s="54">
        <v>15</v>
      </c>
      <c r="E578" s="54">
        <v>18</v>
      </c>
      <c r="F578" s="54">
        <v>22</v>
      </c>
      <c r="G578" s="54">
        <v>34</v>
      </c>
      <c r="H578" s="54"/>
      <c r="I578" s="53"/>
      <c r="J578" s="62">
        <v>36</v>
      </c>
      <c r="M578" s="62">
        <v>4</v>
      </c>
      <c r="O578" s="52"/>
      <c r="P578" s="62" t="str">
        <f t="shared" si="8"/>
        <v/>
      </c>
      <c r="Q578" s="52" t="s">
        <v>5129</v>
      </c>
      <c r="R578" s="52"/>
    </row>
    <row r="579" spans="1:19" s="62" customFormat="1" ht="12.75" customHeight="1">
      <c r="A579" s="78">
        <v>42625</v>
      </c>
      <c r="B579" s="54">
        <v>1</v>
      </c>
      <c r="C579" s="54">
        <v>17</v>
      </c>
      <c r="D579" s="54">
        <v>23</v>
      </c>
      <c r="E579" s="54">
        <v>27</v>
      </c>
      <c r="F579" s="54">
        <v>39</v>
      </c>
      <c r="G579" s="54">
        <v>48</v>
      </c>
      <c r="H579" s="54"/>
      <c r="I579" s="53"/>
      <c r="J579" s="62">
        <v>34</v>
      </c>
      <c r="M579" s="62">
        <v>3</v>
      </c>
      <c r="O579" s="52"/>
      <c r="P579" s="62" t="str">
        <f t="shared" ref="P579:P642" si="9">IF(K579&lt;&gt;"",J579-K579,"")</f>
        <v/>
      </c>
      <c r="Q579" s="52" t="s">
        <v>5130</v>
      </c>
      <c r="R579" s="52"/>
    </row>
    <row r="580" spans="1:19" s="62" customFormat="1" ht="12.75" customHeight="1">
      <c r="A580" s="78">
        <v>42623</v>
      </c>
      <c r="B580" s="54">
        <v>2</v>
      </c>
      <c r="C580" s="54">
        <v>11</v>
      </c>
      <c r="D580" s="54">
        <v>21</v>
      </c>
      <c r="E580" s="54">
        <v>25</v>
      </c>
      <c r="F580" s="54">
        <v>42</v>
      </c>
      <c r="G580" s="54">
        <v>43</v>
      </c>
      <c r="H580" s="54"/>
      <c r="I580" s="53"/>
      <c r="J580" s="62">
        <v>33</v>
      </c>
      <c r="M580" s="62">
        <v>4</v>
      </c>
      <c r="O580" s="52"/>
      <c r="P580" s="62" t="str">
        <f t="shared" si="9"/>
        <v/>
      </c>
      <c r="Q580" s="52" t="s">
        <v>5131</v>
      </c>
      <c r="R580" s="52"/>
    </row>
    <row r="581" spans="1:19" s="62" customFormat="1" ht="12.75" customHeight="1">
      <c r="A581" s="78">
        <v>42622</v>
      </c>
      <c r="B581" s="54">
        <v>2</v>
      </c>
      <c r="C581" s="54">
        <v>8</v>
      </c>
      <c r="D581" s="54">
        <v>11</v>
      </c>
      <c r="E581" s="54">
        <v>28</v>
      </c>
      <c r="F581" s="54">
        <v>41</v>
      </c>
      <c r="G581" s="54">
        <v>43</v>
      </c>
      <c r="H581" s="54"/>
      <c r="I581" s="53"/>
      <c r="J581" s="62">
        <v>34</v>
      </c>
      <c r="K581" s="62">
        <v>20</v>
      </c>
      <c r="L581" s="62">
        <v>14</v>
      </c>
      <c r="M581" s="62">
        <v>5</v>
      </c>
      <c r="N581" s="62">
        <v>3</v>
      </c>
      <c r="O581" s="52">
        <v>2</v>
      </c>
      <c r="P581" s="62">
        <f t="shared" si="9"/>
        <v>14</v>
      </c>
      <c r="Q581" s="52" t="s">
        <v>5132</v>
      </c>
      <c r="R581" s="52" t="s">
        <v>6614</v>
      </c>
      <c r="S581" s="62" t="s">
        <v>6615</v>
      </c>
    </row>
    <row r="582" spans="1:19" s="62" customFormat="1" ht="12.75" customHeight="1">
      <c r="A582" s="78">
        <v>42621</v>
      </c>
      <c r="B582" s="54">
        <v>13</v>
      </c>
      <c r="C582" s="54">
        <v>14</v>
      </c>
      <c r="D582" s="54">
        <v>17</v>
      </c>
      <c r="E582" s="54">
        <v>26</v>
      </c>
      <c r="F582" s="54">
        <v>33</v>
      </c>
      <c r="G582" s="54">
        <v>45</v>
      </c>
      <c r="H582" s="54"/>
      <c r="I582" s="53"/>
      <c r="J582" s="62">
        <v>32</v>
      </c>
      <c r="M582" s="62">
        <v>2</v>
      </c>
      <c r="O582" s="52"/>
      <c r="P582" s="62" t="str">
        <f t="shared" si="9"/>
        <v/>
      </c>
      <c r="Q582" s="52" t="s">
        <v>5133</v>
      </c>
      <c r="R582" s="52"/>
    </row>
    <row r="583" spans="1:19" s="62" customFormat="1" ht="12.75" customHeight="1">
      <c r="A583" s="78">
        <v>42620</v>
      </c>
      <c r="B583" s="54">
        <v>6</v>
      </c>
      <c r="C583" s="54">
        <v>8</v>
      </c>
      <c r="D583" s="54">
        <v>12</v>
      </c>
      <c r="E583" s="54">
        <v>16</v>
      </c>
      <c r="F583" s="54">
        <v>24</v>
      </c>
      <c r="G583" s="54">
        <v>44</v>
      </c>
      <c r="H583" s="54"/>
      <c r="I583" s="53"/>
      <c r="J583" s="62">
        <v>32</v>
      </c>
      <c r="K583" s="62">
        <v>18</v>
      </c>
      <c r="L583" s="62">
        <v>14</v>
      </c>
      <c r="M583" s="62">
        <v>6</v>
      </c>
      <c r="N583" s="62">
        <v>4</v>
      </c>
      <c r="O583" s="52">
        <v>2</v>
      </c>
      <c r="P583" s="62">
        <f t="shared" si="9"/>
        <v>14</v>
      </c>
      <c r="Q583" s="52" t="s">
        <v>5133</v>
      </c>
      <c r="R583" s="52" t="s">
        <v>6616</v>
      </c>
      <c r="S583" s="62" t="s">
        <v>6617</v>
      </c>
    </row>
    <row r="584" spans="1:19" s="62" customFormat="1" ht="12.75" customHeight="1">
      <c r="A584" s="78">
        <v>42619</v>
      </c>
      <c r="B584" s="54">
        <v>5</v>
      </c>
      <c r="C584" s="54">
        <v>7</v>
      </c>
      <c r="D584" s="54">
        <v>8</v>
      </c>
      <c r="E584" s="54">
        <v>18</v>
      </c>
      <c r="F584" s="54">
        <v>20</v>
      </c>
      <c r="G584" s="54">
        <v>24</v>
      </c>
      <c r="H584" s="54"/>
      <c r="I584" s="53"/>
      <c r="J584" s="62">
        <v>32</v>
      </c>
      <c r="M584" s="62">
        <v>4</v>
      </c>
      <c r="O584" s="52"/>
      <c r="P584" s="62" t="str">
        <f t="shared" si="9"/>
        <v/>
      </c>
      <c r="Q584" s="52" t="s">
        <v>5134</v>
      </c>
      <c r="R584" s="52"/>
    </row>
    <row r="585" spans="1:19" s="62" customFormat="1" ht="12.75" customHeight="1">
      <c r="A585" s="78">
        <v>42618</v>
      </c>
      <c r="B585" s="54">
        <v>10</v>
      </c>
      <c r="C585" s="54">
        <v>11</v>
      </c>
      <c r="D585" s="54">
        <v>13</v>
      </c>
      <c r="E585" s="54">
        <v>27</v>
      </c>
      <c r="F585" s="54">
        <v>31</v>
      </c>
      <c r="G585" s="54">
        <v>47</v>
      </c>
      <c r="H585" s="54"/>
      <c r="I585" s="53"/>
      <c r="J585" s="62">
        <v>33</v>
      </c>
      <c r="K585" s="62">
        <v>19</v>
      </c>
      <c r="L585" s="62">
        <v>14</v>
      </c>
      <c r="M585" s="62">
        <v>5</v>
      </c>
      <c r="N585" s="62">
        <v>2</v>
      </c>
      <c r="O585" s="52">
        <v>3</v>
      </c>
      <c r="P585" s="62">
        <f t="shared" si="9"/>
        <v>14</v>
      </c>
      <c r="Q585" s="52" t="s">
        <v>5135</v>
      </c>
      <c r="R585" s="52" t="s">
        <v>6618</v>
      </c>
      <c r="S585" s="62" t="s">
        <v>6619</v>
      </c>
    </row>
    <row r="586" spans="1:19" s="62" customFormat="1" ht="12.75" customHeight="1">
      <c r="A586" s="78">
        <v>42616</v>
      </c>
      <c r="B586" s="54">
        <v>14</v>
      </c>
      <c r="C586" s="54">
        <v>29</v>
      </c>
      <c r="D586" s="54">
        <v>41</v>
      </c>
      <c r="E586" s="54">
        <v>43</v>
      </c>
      <c r="F586" s="54">
        <v>44</v>
      </c>
      <c r="G586" s="54">
        <v>48</v>
      </c>
      <c r="H586" s="54"/>
      <c r="I586" s="53"/>
      <c r="J586" s="62">
        <v>33</v>
      </c>
      <c r="K586" s="62">
        <v>19</v>
      </c>
      <c r="L586" s="62">
        <v>14</v>
      </c>
      <c r="M586" s="62">
        <v>5</v>
      </c>
      <c r="N586" s="62">
        <v>2</v>
      </c>
      <c r="O586" s="52">
        <v>3</v>
      </c>
      <c r="P586" s="62">
        <f t="shared" si="9"/>
        <v>14</v>
      </c>
      <c r="Q586" s="52" t="s">
        <v>5136</v>
      </c>
      <c r="R586" s="52" t="s">
        <v>6620</v>
      </c>
      <c r="S586" s="62" t="s">
        <v>6621</v>
      </c>
    </row>
    <row r="587" spans="1:19" s="62" customFormat="1" ht="12.75" customHeight="1">
      <c r="A587" s="78">
        <v>42615</v>
      </c>
      <c r="B587" s="54">
        <v>10</v>
      </c>
      <c r="C587" s="54">
        <v>11</v>
      </c>
      <c r="D587" s="54">
        <v>15</v>
      </c>
      <c r="E587" s="54">
        <v>29</v>
      </c>
      <c r="F587" s="54">
        <v>35</v>
      </c>
      <c r="G587" s="54">
        <v>41</v>
      </c>
      <c r="H587" s="54"/>
      <c r="I587" s="53"/>
      <c r="J587" s="62">
        <v>35</v>
      </c>
      <c r="K587" s="62">
        <v>20</v>
      </c>
      <c r="L587" s="62">
        <v>15</v>
      </c>
      <c r="M587" s="62">
        <v>6</v>
      </c>
      <c r="N587" s="62">
        <v>2</v>
      </c>
      <c r="O587" s="52">
        <v>4</v>
      </c>
      <c r="P587" s="62">
        <f t="shared" si="9"/>
        <v>15</v>
      </c>
      <c r="Q587" s="52" t="s">
        <v>5137</v>
      </c>
      <c r="R587" s="52" t="s">
        <v>6622</v>
      </c>
      <c r="S587" s="62" t="s">
        <v>6623</v>
      </c>
    </row>
    <row r="588" spans="1:19" s="62" customFormat="1" ht="12.75" customHeight="1">
      <c r="A588" s="78">
        <v>42614</v>
      </c>
      <c r="B588" s="54">
        <v>12</v>
      </c>
      <c r="C588" s="54">
        <v>16</v>
      </c>
      <c r="D588" s="54">
        <v>31</v>
      </c>
      <c r="E588" s="54">
        <v>41</v>
      </c>
      <c r="F588" s="54">
        <v>44</v>
      </c>
      <c r="G588" s="54">
        <v>49</v>
      </c>
      <c r="H588" s="54"/>
      <c r="I588" s="53"/>
      <c r="J588" s="62">
        <v>36</v>
      </c>
      <c r="K588" s="62">
        <v>20</v>
      </c>
      <c r="L588" s="62">
        <v>16</v>
      </c>
      <c r="M588" s="62">
        <v>5</v>
      </c>
      <c r="N588" s="62">
        <v>4</v>
      </c>
      <c r="O588" s="52">
        <v>1</v>
      </c>
      <c r="P588" s="62">
        <f t="shared" si="9"/>
        <v>16</v>
      </c>
      <c r="Q588" s="52" t="s">
        <v>5138</v>
      </c>
      <c r="R588" s="52" t="s">
        <v>6624</v>
      </c>
      <c r="S588" s="62" t="s">
        <v>6625</v>
      </c>
    </row>
    <row r="589" spans="1:19" s="62" customFormat="1" ht="12.75" customHeight="1">
      <c r="A589" s="78">
        <v>42613</v>
      </c>
      <c r="B589" s="54">
        <v>2</v>
      </c>
      <c r="C589" s="54">
        <v>4</v>
      </c>
      <c r="D589" s="54">
        <v>5</v>
      </c>
      <c r="E589" s="54">
        <v>10</v>
      </c>
      <c r="F589" s="54">
        <v>18</v>
      </c>
      <c r="G589" s="54">
        <v>43</v>
      </c>
      <c r="H589" s="54"/>
      <c r="I589" s="53"/>
      <c r="J589" s="62">
        <v>38</v>
      </c>
      <c r="K589" s="62">
        <v>21</v>
      </c>
      <c r="L589" s="62">
        <v>17</v>
      </c>
      <c r="M589" s="62">
        <v>6</v>
      </c>
      <c r="N589" s="62">
        <v>2</v>
      </c>
      <c r="O589" s="52">
        <v>4</v>
      </c>
      <c r="P589" s="62">
        <f t="shared" si="9"/>
        <v>17</v>
      </c>
      <c r="Q589" s="52" t="s">
        <v>5139</v>
      </c>
      <c r="R589" s="52" t="s">
        <v>6626</v>
      </c>
      <c r="S589" s="62" t="s">
        <v>6627</v>
      </c>
    </row>
    <row r="590" spans="1:19" s="62" customFormat="1" ht="12.75" customHeight="1">
      <c r="A590" s="78">
        <v>42612</v>
      </c>
      <c r="B590" s="54">
        <v>7</v>
      </c>
      <c r="C590" s="54">
        <v>10</v>
      </c>
      <c r="D590" s="54">
        <v>11</v>
      </c>
      <c r="E590" s="54">
        <v>15</v>
      </c>
      <c r="F590" s="54">
        <v>36</v>
      </c>
      <c r="G590" s="54">
        <v>42</v>
      </c>
      <c r="H590" s="54"/>
      <c r="I590" s="53"/>
      <c r="J590" s="62">
        <v>36</v>
      </c>
      <c r="M590" s="62">
        <v>3</v>
      </c>
      <c r="O590" s="52"/>
      <c r="P590" s="62" t="str">
        <f t="shared" si="9"/>
        <v/>
      </c>
      <c r="Q590" s="52" t="s">
        <v>5140</v>
      </c>
      <c r="R590" s="52"/>
    </row>
    <row r="591" spans="1:19" s="62" customFormat="1" ht="12.75" customHeight="1">
      <c r="A591" s="78">
        <v>42611</v>
      </c>
      <c r="B591" s="54">
        <v>1</v>
      </c>
      <c r="C591" s="54">
        <v>2</v>
      </c>
      <c r="D591" s="54">
        <v>14</v>
      </c>
      <c r="E591" s="54">
        <v>20</v>
      </c>
      <c r="F591" s="54">
        <v>29</v>
      </c>
      <c r="G591" s="54">
        <v>32</v>
      </c>
      <c r="H591" s="54"/>
      <c r="I591" s="53"/>
      <c r="J591" s="62">
        <v>36</v>
      </c>
      <c r="M591" s="62">
        <v>4</v>
      </c>
      <c r="O591" s="52"/>
      <c r="P591" s="62" t="str">
        <f t="shared" si="9"/>
        <v/>
      </c>
      <c r="Q591" s="52" t="s">
        <v>5141</v>
      </c>
      <c r="R591" s="52"/>
    </row>
    <row r="592" spans="1:19" s="62" customFormat="1" ht="12.75" customHeight="1">
      <c r="A592" s="78">
        <v>42609</v>
      </c>
      <c r="B592" s="54">
        <v>4</v>
      </c>
      <c r="C592" s="54">
        <v>9</v>
      </c>
      <c r="D592" s="54">
        <v>25</v>
      </c>
      <c r="E592" s="54">
        <v>27</v>
      </c>
      <c r="F592" s="54">
        <v>41</v>
      </c>
      <c r="G592" s="54">
        <v>49</v>
      </c>
      <c r="H592" s="54"/>
      <c r="I592" s="53"/>
      <c r="J592" s="62">
        <v>37</v>
      </c>
      <c r="K592" s="62">
        <v>20</v>
      </c>
      <c r="L592" s="62">
        <v>17</v>
      </c>
      <c r="M592" s="62">
        <v>5</v>
      </c>
      <c r="N592" s="62">
        <v>3</v>
      </c>
      <c r="O592" s="52">
        <v>2</v>
      </c>
      <c r="P592" s="62">
        <f t="shared" si="9"/>
        <v>17</v>
      </c>
      <c r="Q592" s="52" t="s">
        <v>5142</v>
      </c>
      <c r="R592" s="52" t="s">
        <v>6628</v>
      </c>
      <c r="S592" s="62" t="s">
        <v>6629</v>
      </c>
    </row>
    <row r="593" spans="1:19" s="62" customFormat="1" ht="12.75" customHeight="1">
      <c r="A593" s="78">
        <v>42608</v>
      </c>
      <c r="B593" s="54">
        <v>6</v>
      </c>
      <c r="C593" s="54">
        <v>11</v>
      </c>
      <c r="D593" s="54">
        <v>16</v>
      </c>
      <c r="E593" s="54">
        <v>18</v>
      </c>
      <c r="F593" s="54">
        <v>25</v>
      </c>
      <c r="G593" s="54">
        <v>47</v>
      </c>
      <c r="H593" s="54"/>
      <c r="I593" s="53"/>
      <c r="J593" s="62">
        <v>35</v>
      </c>
      <c r="M593" s="62">
        <v>3</v>
      </c>
      <c r="O593" s="52"/>
      <c r="P593" s="62" t="str">
        <f t="shared" si="9"/>
        <v/>
      </c>
      <c r="Q593" s="52" t="s">
        <v>5143</v>
      </c>
      <c r="R593" s="52"/>
    </row>
    <row r="594" spans="1:19" s="62" customFormat="1" ht="12.75" customHeight="1">
      <c r="A594" s="78">
        <v>42607</v>
      </c>
      <c r="B594" s="54">
        <v>10</v>
      </c>
      <c r="C594" s="54">
        <v>12</v>
      </c>
      <c r="D594" s="54">
        <v>26</v>
      </c>
      <c r="E594" s="54">
        <v>32</v>
      </c>
      <c r="F594" s="54">
        <v>34</v>
      </c>
      <c r="G594" s="54">
        <v>44</v>
      </c>
      <c r="H594" s="54"/>
      <c r="I594" s="53"/>
      <c r="J594" s="62">
        <v>36</v>
      </c>
      <c r="K594" s="62">
        <v>20</v>
      </c>
      <c r="L594" s="62">
        <v>16</v>
      </c>
      <c r="M594" s="62">
        <v>6</v>
      </c>
      <c r="N594" s="62">
        <v>2</v>
      </c>
      <c r="O594" s="52">
        <v>4</v>
      </c>
      <c r="P594" s="62">
        <f t="shared" si="9"/>
        <v>16</v>
      </c>
      <c r="Q594" s="52" t="s">
        <v>5144</v>
      </c>
      <c r="R594" s="52" t="s">
        <v>6630</v>
      </c>
      <c r="S594" s="62" t="s">
        <v>6631</v>
      </c>
    </row>
    <row r="595" spans="1:19" s="62" customFormat="1" ht="12.75" customHeight="1">
      <c r="A595" s="78">
        <v>42606</v>
      </c>
      <c r="B595" s="54">
        <v>4</v>
      </c>
      <c r="C595" s="54">
        <v>12</v>
      </c>
      <c r="D595" s="54">
        <v>14</v>
      </c>
      <c r="E595" s="54">
        <v>16</v>
      </c>
      <c r="F595" s="54">
        <v>22</v>
      </c>
      <c r="G595" s="54">
        <v>28</v>
      </c>
      <c r="H595" s="54"/>
      <c r="I595" s="53"/>
      <c r="J595" s="62">
        <v>37</v>
      </c>
      <c r="K595" s="62">
        <v>21</v>
      </c>
      <c r="L595" s="62">
        <v>16</v>
      </c>
      <c r="M595" s="62">
        <v>5</v>
      </c>
      <c r="N595" s="62">
        <v>3</v>
      </c>
      <c r="O595" s="52">
        <v>2</v>
      </c>
      <c r="P595" s="62">
        <f t="shared" si="9"/>
        <v>16</v>
      </c>
      <c r="Q595" s="52" t="s">
        <v>5145</v>
      </c>
      <c r="R595" s="52" t="s">
        <v>6632</v>
      </c>
      <c r="S595" s="62" t="s">
        <v>6633</v>
      </c>
    </row>
    <row r="596" spans="1:19" s="62" customFormat="1" ht="12.75" customHeight="1">
      <c r="A596" s="78">
        <v>42605</v>
      </c>
      <c r="B596" s="54">
        <v>10</v>
      </c>
      <c r="C596" s="54">
        <v>12</v>
      </c>
      <c r="D596" s="54">
        <v>19</v>
      </c>
      <c r="E596" s="54">
        <v>32</v>
      </c>
      <c r="F596" s="54">
        <v>35</v>
      </c>
      <c r="G596" s="54">
        <v>49</v>
      </c>
      <c r="H596" s="54"/>
      <c r="I596" s="53"/>
      <c r="J596" s="62">
        <v>36</v>
      </c>
      <c r="M596" s="62">
        <v>4</v>
      </c>
      <c r="O596" s="52"/>
      <c r="P596" s="62" t="str">
        <f t="shared" si="9"/>
        <v/>
      </c>
      <c r="Q596" s="52" t="s">
        <v>5146</v>
      </c>
      <c r="R596" s="52"/>
    </row>
    <row r="597" spans="1:19" s="62" customFormat="1" ht="12.75" customHeight="1">
      <c r="A597" s="78">
        <v>42604</v>
      </c>
      <c r="B597" s="54">
        <v>22</v>
      </c>
      <c r="C597" s="54">
        <v>24</v>
      </c>
      <c r="D597" s="54">
        <v>26</v>
      </c>
      <c r="E597" s="54">
        <v>29</v>
      </c>
      <c r="F597" s="54">
        <v>40</v>
      </c>
      <c r="G597" s="54">
        <v>43</v>
      </c>
      <c r="H597" s="54"/>
      <c r="I597" s="53"/>
      <c r="J597" s="62">
        <v>34</v>
      </c>
      <c r="M597" s="62">
        <v>3</v>
      </c>
      <c r="O597" s="52"/>
      <c r="P597" s="62" t="str">
        <f t="shared" si="9"/>
        <v/>
      </c>
      <c r="Q597" s="52" t="s">
        <v>5147</v>
      </c>
      <c r="R597" s="52"/>
    </row>
    <row r="598" spans="1:19" s="62" customFormat="1" ht="12.75" customHeight="1">
      <c r="A598" s="78">
        <v>42602</v>
      </c>
      <c r="B598" s="54">
        <v>13</v>
      </c>
      <c r="C598" s="54">
        <v>19</v>
      </c>
      <c r="D598" s="54">
        <v>25</v>
      </c>
      <c r="E598" s="54">
        <v>29</v>
      </c>
      <c r="F598" s="54">
        <v>34</v>
      </c>
      <c r="G598" s="54">
        <v>46</v>
      </c>
      <c r="H598" s="54"/>
      <c r="I598" s="53"/>
      <c r="J598" s="62">
        <v>34</v>
      </c>
      <c r="K598" s="62">
        <v>20</v>
      </c>
      <c r="L598" s="62">
        <v>14</v>
      </c>
      <c r="M598" s="62">
        <v>5</v>
      </c>
      <c r="N598" s="62">
        <v>4</v>
      </c>
      <c r="O598" s="52">
        <v>1</v>
      </c>
      <c r="P598" s="62">
        <f t="shared" si="9"/>
        <v>14</v>
      </c>
      <c r="Q598" s="52" t="s">
        <v>5148</v>
      </c>
      <c r="R598" s="52" t="s">
        <v>6634</v>
      </c>
      <c r="S598" s="62" t="s">
        <v>6635</v>
      </c>
    </row>
    <row r="599" spans="1:19" s="62" customFormat="1" ht="12.75" customHeight="1">
      <c r="A599" s="78">
        <v>42601</v>
      </c>
      <c r="B599" s="54">
        <v>5</v>
      </c>
      <c r="C599" s="54">
        <v>9</v>
      </c>
      <c r="D599" s="54">
        <v>20</v>
      </c>
      <c r="E599" s="54">
        <v>23</v>
      </c>
      <c r="F599" s="54">
        <v>30</v>
      </c>
      <c r="G599" s="54">
        <v>35</v>
      </c>
      <c r="H599" s="54"/>
      <c r="I599" s="53"/>
      <c r="J599" s="62">
        <v>34</v>
      </c>
      <c r="K599" s="62">
        <v>20</v>
      </c>
      <c r="L599" s="62">
        <v>14</v>
      </c>
      <c r="M599" s="62">
        <v>5</v>
      </c>
      <c r="N599" s="62">
        <v>3</v>
      </c>
      <c r="O599" s="52">
        <v>2</v>
      </c>
      <c r="P599" s="62">
        <f t="shared" si="9"/>
        <v>14</v>
      </c>
      <c r="Q599" s="52" t="s">
        <v>5149</v>
      </c>
      <c r="R599" s="52" t="s">
        <v>6636</v>
      </c>
      <c r="S599" s="62" t="s">
        <v>6637</v>
      </c>
    </row>
    <row r="600" spans="1:19" s="62" customFormat="1" ht="12.75" customHeight="1">
      <c r="A600" s="78">
        <v>42600</v>
      </c>
      <c r="B600" s="54">
        <v>15</v>
      </c>
      <c r="C600" s="54">
        <v>16</v>
      </c>
      <c r="D600" s="54">
        <v>19</v>
      </c>
      <c r="E600" s="54">
        <v>33</v>
      </c>
      <c r="F600" s="54">
        <v>40</v>
      </c>
      <c r="G600" s="54">
        <v>41</v>
      </c>
      <c r="H600" s="54"/>
      <c r="I600" s="53"/>
      <c r="J600" s="62">
        <v>34</v>
      </c>
      <c r="M600" s="62">
        <v>3</v>
      </c>
      <c r="O600" s="52"/>
      <c r="P600" s="62" t="str">
        <f t="shared" si="9"/>
        <v/>
      </c>
      <c r="Q600" s="52" t="s">
        <v>5150</v>
      </c>
      <c r="R600" s="52"/>
    </row>
    <row r="601" spans="1:19" s="62" customFormat="1" ht="12.75" customHeight="1">
      <c r="A601" s="78">
        <v>42599</v>
      </c>
      <c r="B601" s="54">
        <v>13</v>
      </c>
      <c r="C601" s="54">
        <v>21</v>
      </c>
      <c r="D601" s="54">
        <v>23</v>
      </c>
      <c r="E601" s="54">
        <v>28</v>
      </c>
      <c r="F601" s="54">
        <v>31</v>
      </c>
      <c r="G601" s="54">
        <v>46</v>
      </c>
      <c r="H601" s="54"/>
      <c r="I601" s="53"/>
      <c r="J601" s="62">
        <v>35</v>
      </c>
      <c r="M601" s="62">
        <v>4</v>
      </c>
      <c r="O601" s="52"/>
      <c r="P601" s="62" t="str">
        <f t="shared" si="9"/>
        <v/>
      </c>
      <c r="Q601" s="52" t="s">
        <v>5151</v>
      </c>
      <c r="R601" s="52"/>
    </row>
    <row r="602" spans="1:19" s="62" customFormat="1" ht="12.75" customHeight="1">
      <c r="A602" s="78">
        <v>42598</v>
      </c>
      <c r="B602" s="54">
        <v>3</v>
      </c>
      <c r="C602" s="54">
        <v>18</v>
      </c>
      <c r="D602" s="54">
        <v>30</v>
      </c>
      <c r="E602" s="54">
        <v>33</v>
      </c>
      <c r="F602" s="54">
        <v>35</v>
      </c>
      <c r="G602" s="54">
        <v>37</v>
      </c>
      <c r="H602" s="54"/>
      <c r="I602" s="53"/>
      <c r="J602" s="62">
        <v>33</v>
      </c>
      <c r="M602" s="62">
        <v>3</v>
      </c>
      <c r="O602" s="52"/>
      <c r="P602" s="62" t="str">
        <f t="shared" si="9"/>
        <v/>
      </c>
      <c r="Q602" s="52" t="s">
        <v>5152</v>
      </c>
      <c r="R602" s="52"/>
    </row>
    <row r="603" spans="1:19" s="62" customFormat="1" ht="12.75" customHeight="1">
      <c r="A603" s="78">
        <v>42597</v>
      </c>
      <c r="B603" s="54">
        <v>14</v>
      </c>
      <c r="C603" s="54">
        <v>20</v>
      </c>
      <c r="D603" s="54">
        <v>31</v>
      </c>
      <c r="E603" s="54">
        <v>32</v>
      </c>
      <c r="F603" s="54">
        <v>41</v>
      </c>
      <c r="G603" s="54">
        <v>48</v>
      </c>
      <c r="H603" s="54"/>
      <c r="I603" s="53"/>
      <c r="J603" s="62">
        <v>31</v>
      </c>
      <c r="M603" s="62">
        <v>3</v>
      </c>
      <c r="O603" s="52"/>
      <c r="P603" s="62" t="str">
        <f t="shared" si="9"/>
        <v/>
      </c>
      <c r="Q603" s="52" t="s">
        <v>5153</v>
      </c>
      <c r="R603" s="52"/>
    </row>
    <row r="604" spans="1:19" s="62" customFormat="1" ht="12.75" customHeight="1">
      <c r="A604" s="78">
        <v>42595</v>
      </c>
      <c r="B604" s="54">
        <v>12</v>
      </c>
      <c r="C604" s="54">
        <v>15</v>
      </c>
      <c r="D604" s="54">
        <v>32</v>
      </c>
      <c r="E604" s="54">
        <v>44</v>
      </c>
      <c r="F604" s="54">
        <v>45</v>
      </c>
      <c r="G604" s="54">
        <v>46</v>
      </c>
      <c r="H604" s="54"/>
      <c r="I604" s="53"/>
      <c r="J604" s="62">
        <v>34</v>
      </c>
      <c r="K604" s="62">
        <v>21</v>
      </c>
      <c r="L604" s="62">
        <v>13</v>
      </c>
      <c r="M604" s="62">
        <v>5</v>
      </c>
      <c r="N604" s="62">
        <v>3</v>
      </c>
      <c r="O604" s="52">
        <v>2</v>
      </c>
      <c r="P604" s="62">
        <f t="shared" si="9"/>
        <v>13</v>
      </c>
      <c r="Q604" s="52" t="s">
        <v>5154</v>
      </c>
      <c r="R604" s="52" t="s">
        <v>6638</v>
      </c>
      <c r="S604" s="62" t="s">
        <v>6639</v>
      </c>
    </row>
    <row r="605" spans="1:19" s="62" customFormat="1" ht="12.75" customHeight="1">
      <c r="A605" s="78">
        <v>42594</v>
      </c>
      <c r="B605" s="54">
        <v>7</v>
      </c>
      <c r="C605" s="54">
        <v>9</v>
      </c>
      <c r="D605" s="54">
        <v>13</v>
      </c>
      <c r="E605" s="54">
        <v>15</v>
      </c>
      <c r="F605" s="54">
        <v>17</v>
      </c>
      <c r="G605" s="54">
        <v>37</v>
      </c>
      <c r="H605" s="54"/>
      <c r="I605" s="53"/>
      <c r="J605" s="62">
        <v>33</v>
      </c>
      <c r="M605" s="62">
        <v>4</v>
      </c>
      <c r="O605" s="52"/>
      <c r="P605" s="62" t="str">
        <f t="shared" si="9"/>
        <v/>
      </c>
      <c r="Q605" s="52" t="s">
        <v>5155</v>
      </c>
      <c r="R605" s="52"/>
    </row>
    <row r="606" spans="1:19" s="62" customFormat="1" ht="12.75" customHeight="1">
      <c r="A606" s="78">
        <v>42593</v>
      </c>
      <c r="B606" s="54">
        <v>2</v>
      </c>
      <c r="C606" s="54">
        <v>18</v>
      </c>
      <c r="D606" s="54">
        <v>22</v>
      </c>
      <c r="E606" s="54">
        <v>25</v>
      </c>
      <c r="F606" s="54">
        <v>28</v>
      </c>
      <c r="G606" s="54">
        <v>45</v>
      </c>
      <c r="H606" s="54"/>
      <c r="I606" s="53"/>
      <c r="J606" s="62">
        <v>34</v>
      </c>
      <c r="K606" s="62">
        <v>21</v>
      </c>
      <c r="L606" s="62">
        <v>13</v>
      </c>
      <c r="M606" s="62">
        <v>5</v>
      </c>
      <c r="N606" s="62">
        <v>2</v>
      </c>
      <c r="O606" s="52">
        <v>3</v>
      </c>
      <c r="P606" s="62">
        <f t="shared" si="9"/>
        <v>13</v>
      </c>
      <c r="Q606" s="52" t="s">
        <v>5156</v>
      </c>
      <c r="R606" s="52" t="s">
        <v>6640</v>
      </c>
      <c r="S606" s="62" t="s">
        <v>6641</v>
      </c>
    </row>
    <row r="607" spans="1:19" s="62" customFormat="1" ht="12.75" customHeight="1">
      <c r="A607" s="78">
        <v>42592</v>
      </c>
      <c r="B607" s="54">
        <v>7</v>
      </c>
      <c r="C607" s="54">
        <v>12</v>
      </c>
      <c r="D607" s="54">
        <v>18</v>
      </c>
      <c r="E607" s="54">
        <v>34</v>
      </c>
      <c r="F607" s="54">
        <v>38</v>
      </c>
      <c r="G607" s="54">
        <v>41</v>
      </c>
      <c r="H607" s="54"/>
      <c r="I607" s="53"/>
      <c r="J607" s="62">
        <v>34</v>
      </c>
      <c r="K607" s="62">
        <v>21</v>
      </c>
      <c r="L607" s="62">
        <v>13</v>
      </c>
      <c r="M607" s="62">
        <v>5</v>
      </c>
      <c r="N607" s="62">
        <v>4</v>
      </c>
      <c r="O607" s="52">
        <v>1</v>
      </c>
      <c r="P607" s="62">
        <f t="shared" si="9"/>
        <v>13</v>
      </c>
      <c r="Q607" s="52" t="s">
        <v>5157</v>
      </c>
      <c r="R607" s="52" t="s">
        <v>6642</v>
      </c>
      <c r="S607" s="62" t="s">
        <v>6643</v>
      </c>
    </row>
    <row r="608" spans="1:19" s="62" customFormat="1" ht="12.75" customHeight="1">
      <c r="A608" s="78">
        <v>42591</v>
      </c>
      <c r="B608" s="54">
        <v>2</v>
      </c>
      <c r="C608" s="54">
        <v>7</v>
      </c>
      <c r="D608" s="54">
        <v>8</v>
      </c>
      <c r="E608" s="54">
        <v>9</v>
      </c>
      <c r="F608" s="54">
        <v>20</v>
      </c>
      <c r="G608" s="54">
        <v>34</v>
      </c>
      <c r="H608" s="54"/>
      <c r="I608" s="53"/>
      <c r="J608" s="62">
        <v>36</v>
      </c>
      <c r="K608" s="62">
        <v>21</v>
      </c>
      <c r="L608" s="62">
        <v>15</v>
      </c>
      <c r="M608" s="62">
        <v>5</v>
      </c>
      <c r="N608" s="62">
        <v>3</v>
      </c>
      <c r="O608" s="52">
        <v>2</v>
      </c>
      <c r="P608" s="62">
        <f t="shared" si="9"/>
        <v>15</v>
      </c>
      <c r="Q608" s="52" t="s">
        <v>5158</v>
      </c>
      <c r="R608" s="52" t="s">
        <v>6644</v>
      </c>
      <c r="S608" s="62" t="s">
        <v>6645</v>
      </c>
    </row>
    <row r="609" spans="1:19" s="62" customFormat="1" ht="12.75" customHeight="1">
      <c r="A609" s="78">
        <v>42590</v>
      </c>
      <c r="B609" s="54">
        <v>1</v>
      </c>
      <c r="C609" s="54">
        <v>3</v>
      </c>
      <c r="D609" s="54">
        <v>7</v>
      </c>
      <c r="E609" s="54">
        <v>9</v>
      </c>
      <c r="F609" s="54">
        <v>25</v>
      </c>
      <c r="G609" s="54">
        <v>38</v>
      </c>
      <c r="H609" s="54"/>
      <c r="I609" s="53"/>
      <c r="J609" s="62">
        <v>37</v>
      </c>
      <c r="M609" s="62">
        <v>4</v>
      </c>
      <c r="O609" s="52"/>
      <c r="P609" s="62" t="str">
        <f t="shared" si="9"/>
        <v/>
      </c>
      <c r="Q609" s="52" t="s">
        <v>5159</v>
      </c>
      <c r="R609" s="52"/>
    </row>
    <row r="610" spans="1:19" s="62" customFormat="1" ht="12.75" customHeight="1">
      <c r="A610" s="78">
        <v>42588</v>
      </c>
      <c r="B610" s="54">
        <v>1</v>
      </c>
      <c r="C610" s="54">
        <v>22</v>
      </c>
      <c r="D610" s="54">
        <v>24</v>
      </c>
      <c r="E610" s="54">
        <v>26</v>
      </c>
      <c r="F610" s="54">
        <v>36</v>
      </c>
      <c r="G610" s="54">
        <v>45</v>
      </c>
      <c r="H610" s="54"/>
      <c r="I610" s="53"/>
      <c r="J610" s="62">
        <v>38</v>
      </c>
      <c r="M610" s="62">
        <v>4</v>
      </c>
      <c r="O610" s="52"/>
      <c r="P610" s="62" t="str">
        <f t="shared" si="9"/>
        <v/>
      </c>
      <c r="Q610" s="52" t="s">
        <v>5160</v>
      </c>
      <c r="R610" s="52"/>
    </row>
    <row r="611" spans="1:19" s="62" customFormat="1" ht="12.75" customHeight="1">
      <c r="A611" s="78">
        <v>42587</v>
      </c>
      <c r="B611" s="54">
        <v>1</v>
      </c>
      <c r="C611" s="54">
        <v>6</v>
      </c>
      <c r="D611" s="54">
        <v>9</v>
      </c>
      <c r="E611" s="54">
        <v>29</v>
      </c>
      <c r="F611" s="54">
        <v>41</v>
      </c>
      <c r="G611" s="54">
        <v>43</v>
      </c>
      <c r="H611" s="54"/>
      <c r="I611" s="53"/>
      <c r="J611" s="62">
        <v>38</v>
      </c>
      <c r="M611" s="62">
        <v>4</v>
      </c>
      <c r="O611" s="52"/>
      <c r="P611" s="62" t="str">
        <f t="shared" si="9"/>
        <v/>
      </c>
      <c r="Q611" s="52" t="s">
        <v>5161</v>
      </c>
      <c r="R611" s="52"/>
    </row>
    <row r="612" spans="1:19" s="62" customFormat="1" ht="12.75" customHeight="1">
      <c r="A612" s="78">
        <v>42586</v>
      </c>
      <c r="B612" s="54">
        <v>8</v>
      </c>
      <c r="C612" s="54">
        <v>20</v>
      </c>
      <c r="D612" s="54">
        <v>32</v>
      </c>
      <c r="E612" s="54">
        <v>39</v>
      </c>
      <c r="F612" s="54">
        <v>43</v>
      </c>
      <c r="G612" s="54">
        <v>45</v>
      </c>
      <c r="H612" s="54"/>
      <c r="I612" s="53"/>
      <c r="J612" s="62">
        <v>38</v>
      </c>
      <c r="K612" s="62">
        <v>20</v>
      </c>
      <c r="L612" s="62">
        <v>18</v>
      </c>
      <c r="M612" s="62">
        <v>5</v>
      </c>
      <c r="N612" s="62">
        <v>3</v>
      </c>
      <c r="O612" s="52">
        <v>2</v>
      </c>
      <c r="P612" s="62">
        <f t="shared" si="9"/>
        <v>18</v>
      </c>
      <c r="Q612" s="52" t="s">
        <v>5162</v>
      </c>
      <c r="R612" s="52" t="s">
        <v>6646</v>
      </c>
      <c r="S612" s="62" t="s">
        <v>6647</v>
      </c>
    </row>
    <row r="613" spans="1:19" s="62" customFormat="1" ht="12.75" customHeight="1">
      <c r="A613" s="78">
        <v>42585</v>
      </c>
      <c r="B613" s="54">
        <v>5</v>
      </c>
      <c r="C613" s="54">
        <v>15</v>
      </c>
      <c r="D613" s="54">
        <v>17</v>
      </c>
      <c r="E613" s="54">
        <v>36</v>
      </c>
      <c r="F613" s="54">
        <v>38</v>
      </c>
      <c r="G613" s="54">
        <v>44</v>
      </c>
      <c r="H613" s="54"/>
      <c r="I613" s="53"/>
      <c r="J613" s="62">
        <v>36</v>
      </c>
      <c r="M613" s="62">
        <v>3</v>
      </c>
      <c r="O613" s="52"/>
      <c r="P613" s="62" t="str">
        <f t="shared" si="9"/>
        <v/>
      </c>
      <c r="Q613" s="52" t="s">
        <v>5163</v>
      </c>
      <c r="R613" s="52"/>
    </row>
    <row r="614" spans="1:19" s="62" customFormat="1" ht="12.75" customHeight="1">
      <c r="A614" s="78">
        <v>42584</v>
      </c>
      <c r="B614" s="54">
        <v>8</v>
      </c>
      <c r="C614" s="54">
        <v>9</v>
      </c>
      <c r="D614" s="54">
        <v>14</v>
      </c>
      <c r="E614" s="54">
        <v>27</v>
      </c>
      <c r="F614" s="54">
        <v>35</v>
      </c>
      <c r="G614" s="54">
        <v>48</v>
      </c>
      <c r="H614" s="54"/>
      <c r="I614" s="53"/>
      <c r="J614" s="62">
        <v>38</v>
      </c>
      <c r="K614" s="62">
        <v>20</v>
      </c>
      <c r="L614" s="62">
        <v>18</v>
      </c>
      <c r="M614" s="62">
        <v>6</v>
      </c>
      <c r="N614" s="62">
        <v>3</v>
      </c>
      <c r="O614" s="52">
        <v>3</v>
      </c>
      <c r="P614" s="62">
        <f t="shared" si="9"/>
        <v>18</v>
      </c>
      <c r="Q614" s="52" t="s">
        <v>5164</v>
      </c>
      <c r="R614" s="52" t="s">
        <v>6648</v>
      </c>
      <c r="S614" s="62" t="s">
        <v>6649</v>
      </c>
    </row>
    <row r="615" spans="1:19" s="62" customFormat="1" ht="12.75" customHeight="1">
      <c r="A615" s="78">
        <v>42583</v>
      </c>
      <c r="B615" s="54">
        <v>5</v>
      </c>
      <c r="C615" s="54">
        <v>9</v>
      </c>
      <c r="D615" s="54">
        <v>14</v>
      </c>
      <c r="E615" s="54">
        <v>36</v>
      </c>
      <c r="F615" s="54">
        <v>48</v>
      </c>
      <c r="G615" s="54">
        <v>49</v>
      </c>
      <c r="H615" s="54"/>
      <c r="I615" s="53"/>
      <c r="J615" s="62">
        <v>37</v>
      </c>
      <c r="M615" s="62">
        <v>3</v>
      </c>
      <c r="O615" s="52"/>
      <c r="P615" s="62" t="str">
        <f t="shared" si="9"/>
        <v/>
      </c>
      <c r="Q615" s="52" t="s">
        <v>5165</v>
      </c>
      <c r="R615" s="52"/>
    </row>
    <row r="616" spans="1:19" s="62" customFormat="1" ht="12.75" customHeight="1">
      <c r="A616" s="78">
        <v>42581</v>
      </c>
      <c r="B616" s="54">
        <v>12</v>
      </c>
      <c r="C616" s="54">
        <v>19</v>
      </c>
      <c r="D616" s="54">
        <v>22</v>
      </c>
      <c r="E616" s="54">
        <v>31</v>
      </c>
      <c r="F616" s="54">
        <v>34</v>
      </c>
      <c r="G616" s="54">
        <v>41</v>
      </c>
      <c r="H616" s="54"/>
      <c r="I616" s="53"/>
      <c r="J616" s="62">
        <v>35</v>
      </c>
      <c r="M616" s="62">
        <v>2</v>
      </c>
      <c r="O616" s="52"/>
      <c r="P616" s="62" t="str">
        <f t="shared" si="9"/>
        <v/>
      </c>
      <c r="Q616" s="52" t="s">
        <v>5166</v>
      </c>
      <c r="R616" s="52"/>
    </row>
    <row r="617" spans="1:19" s="62" customFormat="1" ht="12.75" customHeight="1">
      <c r="A617" s="78">
        <v>42580</v>
      </c>
      <c r="B617" s="54">
        <v>20</v>
      </c>
      <c r="C617" s="54">
        <v>29</v>
      </c>
      <c r="D617" s="54">
        <v>31</v>
      </c>
      <c r="E617" s="54">
        <v>38</v>
      </c>
      <c r="F617" s="54">
        <v>42</v>
      </c>
      <c r="G617" s="54">
        <v>49</v>
      </c>
      <c r="H617" s="54"/>
      <c r="I617" s="53"/>
      <c r="J617" s="62">
        <v>38</v>
      </c>
      <c r="K617" s="62">
        <v>21</v>
      </c>
      <c r="L617" s="62">
        <v>17</v>
      </c>
      <c r="M617" s="62">
        <v>6</v>
      </c>
      <c r="N617" s="62">
        <v>3</v>
      </c>
      <c r="O617" s="52">
        <v>3</v>
      </c>
      <c r="P617" s="62">
        <f t="shared" si="9"/>
        <v>17</v>
      </c>
      <c r="Q617" s="52" t="s">
        <v>5167</v>
      </c>
      <c r="R617" s="52" t="s">
        <v>6650</v>
      </c>
      <c r="S617" s="62" t="s">
        <v>6651</v>
      </c>
    </row>
    <row r="618" spans="1:19" s="62" customFormat="1" ht="12.75" customHeight="1">
      <c r="A618" s="78">
        <v>42579</v>
      </c>
      <c r="B618" s="54">
        <v>18</v>
      </c>
      <c r="C618" s="54">
        <v>28</v>
      </c>
      <c r="D618" s="54">
        <v>32</v>
      </c>
      <c r="E618" s="54">
        <v>45</v>
      </c>
      <c r="F618" s="54">
        <v>47</v>
      </c>
      <c r="G618" s="54">
        <v>49</v>
      </c>
      <c r="H618" s="54"/>
      <c r="I618" s="53"/>
      <c r="J618" s="62">
        <v>36</v>
      </c>
      <c r="M618" s="62">
        <v>4</v>
      </c>
      <c r="O618" s="52"/>
      <c r="P618" s="62" t="str">
        <f t="shared" si="9"/>
        <v/>
      </c>
      <c r="Q618" s="52" t="s">
        <v>5168</v>
      </c>
      <c r="R618" s="52"/>
    </row>
    <row r="619" spans="1:19" s="62" customFormat="1" ht="12.75" customHeight="1">
      <c r="A619" s="78">
        <v>42578</v>
      </c>
      <c r="B619" s="54">
        <v>3</v>
      </c>
      <c r="C619" s="54">
        <v>8</v>
      </c>
      <c r="D619" s="54">
        <v>16</v>
      </c>
      <c r="E619" s="54">
        <v>23</v>
      </c>
      <c r="F619" s="54">
        <v>42</v>
      </c>
      <c r="G619" s="54">
        <v>46</v>
      </c>
      <c r="H619" s="54"/>
      <c r="I619" s="53"/>
      <c r="J619" s="62">
        <v>37</v>
      </c>
      <c r="M619" s="62">
        <v>4</v>
      </c>
      <c r="O619" s="52"/>
      <c r="P619" s="62" t="str">
        <f t="shared" si="9"/>
        <v/>
      </c>
      <c r="Q619" s="52" t="s">
        <v>5169</v>
      </c>
      <c r="R619" s="52"/>
    </row>
    <row r="620" spans="1:19" s="62" customFormat="1" ht="12.75" customHeight="1">
      <c r="A620" s="78">
        <v>42577</v>
      </c>
      <c r="B620" s="54">
        <v>10</v>
      </c>
      <c r="C620" s="54">
        <v>13</v>
      </c>
      <c r="D620" s="54">
        <v>27</v>
      </c>
      <c r="E620" s="54">
        <v>29</v>
      </c>
      <c r="F620" s="54">
        <v>31</v>
      </c>
      <c r="G620" s="54">
        <v>37</v>
      </c>
      <c r="H620" s="54"/>
      <c r="I620" s="53"/>
      <c r="J620" s="62">
        <v>37</v>
      </c>
      <c r="K620" s="62">
        <v>20</v>
      </c>
      <c r="L620" s="62">
        <v>17</v>
      </c>
      <c r="M620" s="62">
        <v>5</v>
      </c>
      <c r="N620" s="62">
        <v>4</v>
      </c>
      <c r="O620" s="52">
        <v>1</v>
      </c>
      <c r="P620" s="62">
        <f t="shared" si="9"/>
        <v>17</v>
      </c>
      <c r="Q620" s="52" t="s">
        <v>5170</v>
      </c>
      <c r="R620" s="52" t="s">
        <v>6652</v>
      </c>
      <c r="S620" s="62" t="s">
        <v>6653</v>
      </c>
    </row>
    <row r="621" spans="1:19" s="62" customFormat="1" ht="12.75" customHeight="1">
      <c r="A621" s="78">
        <v>42576</v>
      </c>
      <c r="B621" s="54">
        <v>2</v>
      </c>
      <c r="C621" s="54">
        <v>3</v>
      </c>
      <c r="D621" s="54">
        <v>9</v>
      </c>
      <c r="E621" s="54">
        <v>21</v>
      </c>
      <c r="F621" s="54">
        <v>35</v>
      </c>
      <c r="G621" s="54">
        <v>47</v>
      </c>
      <c r="H621" s="54"/>
      <c r="I621" s="53"/>
      <c r="J621" s="62">
        <v>36</v>
      </c>
      <c r="M621" s="62">
        <v>3</v>
      </c>
      <c r="O621" s="52"/>
      <c r="P621" s="62" t="str">
        <f t="shared" si="9"/>
        <v/>
      </c>
      <c r="Q621" s="52" t="s">
        <v>5171</v>
      </c>
      <c r="R621" s="52"/>
    </row>
    <row r="622" spans="1:19" s="62" customFormat="1" ht="12.75" customHeight="1">
      <c r="A622" s="78">
        <v>42574</v>
      </c>
      <c r="B622" s="54">
        <v>12</v>
      </c>
      <c r="C622" s="54">
        <v>13</v>
      </c>
      <c r="D622" s="54">
        <v>26</v>
      </c>
      <c r="E622" s="54">
        <v>38</v>
      </c>
      <c r="F622" s="54">
        <v>39</v>
      </c>
      <c r="G622" s="54">
        <v>47</v>
      </c>
      <c r="H622" s="54"/>
      <c r="I622" s="53"/>
      <c r="J622" s="62">
        <v>36</v>
      </c>
      <c r="M622" s="62">
        <v>4</v>
      </c>
      <c r="O622" s="52"/>
      <c r="P622" s="62" t="str">
        <f t="shared" si="9"/>
        <v/>
      </c>
      <c r="Q622" s="52" t="s">
        <v>5172</v>
      </c>
      <c r="R622" s="52"/>
    </row>
    <row r="623" spans="1:19" s="62" customFormat="1" ht="12.75" customHeight="1">
      <c r="A623" s="78">
        <v>42573</v>
      </c>
      <c r="B623" s="54">
        <v>1</v>
      </c>
      <c r="C623" s="54">
        <v>3</v>
      </c>
      <c r="D623" s="54">
        <v>38</v>
      </c>
      <c r="E623" s="54">
        <v>39</v>
      </c>
      <c r="F623" s="54">
        <v>48</v>
      </c>
      <c r="G623" s="54">
        <v>49</v>
      </c>
      <c r="H623" s="54"/>
      <c r="I623" s="53"/>
      <c r="J623" s="62">
        <v>33</v>
      </c>
      <c r="M623" s="62">
        <v>3</v>
      </c>
      <c r="O623" s="52"/>
      <c r="P623" s="62" t="str">
        <f t="shared" si="9"/>
        <v/>
      </c>
      <c r="Q623" s="52" t="s">
        <v>5173</v>
      </c>
      <c r="R623" s="52"/>
    </row>
    <row r="624" spans="1:19" s="62" customFormat="1" ht="12.75" customHeight="1">
      <c r="A624" s="78">
        <v>42572</v>
      </c>
      <c r="B624" s="54">
        <v>3</v>
      </c>
      <c r="C624" s="54">
        <v>4</v>
      </c>
      <c r="D624" s="54">
        <v>11</v>
      </c>
      <c r="E624" s="54">
        <v>20</v>
      </c>
      <c r="F624" s="54">
        <v>31</v>
      </c>
      <c r="G624" s="54">
        <v>32</v>
      </c>
      <c r="H624" s="54"/>
      <c r="I624" s="53"/>
      <c r="J624" s="62">
        <v>37</v>
      </c>
      <c r="K624" s="62">
        <v>22</v>
      </c>
      <c r="L624" s="62">
        <v>15</v>
      </c>
      <c r="M624" s="62">
        <v>6</v>
      </c>
      <c r="N624" s="62">
        <v>4</v>
      </c>
      <c r="O624" s="52">
        <v>2</v>
      </c>
      <c r="P624" s="62">
        <f t="shared" si="9"/>
        <v>15</v>
      </c>
      <c r="Q624" s="52" t="s">
        <v>5174</v>
      </c>
      <c r="R624" s="52" t="s">
        <v>6654</v>
      </c>
      <c r="S624" s="62" t="s">
        <v>6655</v>
      </c>
    </row>
    <row r="625" spans="1:19" s="62" customFormat="1" ht="12.75" customHeight="1">
      <c r="A625" s="78">
        <v>42571</v>
      </c>
      <c r="B625" s="54">
        <v>8</v>
      </c>
      <c r="C625" s="54">
        <v>11</v>
      </c>
      <c r="D625" s="54">
        <v>13</v>
      </c>
      <c r="E625" s="54">
        <v>25</v>
      </c>
      <c r="F625" s="54">
        <v>37</v>
      </c>
      <c r="G625" s="54">
        <v>40</v>
      </c>
      <c r="H625" s="54"/>
      <c r="I625" s="53"/>
      <c r="J625" s="62">
        <v>36</v>
      </c>
      <c r="M625" s="62">
        <v>4</v>
      </c>
      <c r="O625" s="52"/>
      <c r="P625" s="62" t="str">
        <f t="shared" si="9"/>
        <v/>
      </c>
      <c r="Q625" s="52" t="s">
        <v>5175</v>
      </c>
      <c r="R625" s="52"/>
    </row>
    <row r="626" spans="1:19" s="62" customFormat="1" ht="12.75" customHeight="1">
      <c r="A626" s="78">
        <v>42570</v>
      </c>
      <c r="B626" s="54">
        <v>4</v>
      </c>
      <c r="C626" s="54">
        <v>10</v>
      </c>
      <c r="D626" s="54">
        <v>11</v>
      </c>
      <c r="E626" s="54">
        <v>18</v>
      </c>
      <c r="F626" s="54">
        <v>30</v>
      </c>
      <c r="G626" s="54">
        <v>44</v>
      </c>
      <c r="H626" s="54"/>
      <c r="I626" s="53"/>
      <c r="J626" s="62">
        <v>34</v>
      </c>
      <c r="M626" s="62">
        <v>3</v>
      </c>
      <c r="O626" s="52"/>
      <c r="P626" s="62" t="str">
        <f t="shared" si="9"/>
        <v/>
      </c>
      <c r="Q626" s="52" t="s">
        <v>5176</v>
      </c>
      <c r="R626" s="52"/>
    </row>
    <row r="627" spans="1:19" s="62" customFormat="1" ht="12.75" customHeight="1">
      <c r="A627" s="78">
        <v>42569</v>
      </c>
      <c r="B627" s="54">
        <v>5</v>
      </c>
      <c r="C627" s="54">
        <v>13</v>
      </c>
      <c r="D627" s="54">
        <v>15</v>
      </c>
      <c r="E627" s="54">
        <v>21</v>
      </c>
      <c r="F627" s="54">
        <v>41</v>
      </c>
      <c r="G627" s="54">
        <v>42</v>
      </c>
      <c r="H627" s="54"/>
      <c r="I627" s="53"/>
      <c r="J627" s="62">
        <v>35</v>
      </c>
      <c r="K627" s="62">
        <v>20</v>
      </c>
      <c r="L627" s="62">
        <v>15</v>
      </c>
      <c r="M627" s="62">
        <v>5</v>
      </c>
      <c r="N627" s="62">
        <v>2</v>
      </c>
      <c r="O627" s="52">
        <v>3</v>
      </c>
      <c r="P627" s="62">
        <f t="shared" si="9"/>
        <v>15</v>
      </c>
      <c r="Q627" s="52" t="s">
        <v>5177</v>
      </c>
      <c r="R627" s="52" t="s">
        <v>6656</v>
      </c>
      <c r="S627" s="62" t="s">
        <v>6657</v>
      </c>
    </row>
    <row r="628" spans="1:19" s="62" customFormat="1" ht="12.75" customHeight="1">
      <c r="A628" s="78">
        <v>42567</v>
      </c>
      <c r="B628" s="54">
        <v>3</v>
      </c>
      <c r="C628" s="54">
        <v>21</v>
      </c>
      <c r="D628" s="54">
        <v>25</v>
      </c>
      <c r="E628" s="54">
        <v>29</v>
      </c>
      <c r="F628" s="54">
        <v>32</v>
      </c>
      <c r="G628" s="54">
        <v>46</v>
      </c>
      <c r="H628" s="54"/>
      <c r="I628" s="53"/>
      <c r="J628" s="62">
        <v>34</v>
      </c>
      <c r="K628" s="62">
        <v>19</v>
      </c>
      <c r="L628" s="62">
        <v>15</v>
      </c>
      <c r="M628" s="62">
        <v>5</v>
      </c>
      <c r="N628" s="62">
        <v>3</v>
      </c>
      <c r="O628" s="52">
        <v>2</v>
      </c>
      <c r="P628" s="62">
        <f t="shared" si="9"/>
        <v>15</v>
      </c>
      <c r="Q628" s="52" t="s">
        <v>5178</v>
      </c>
      <c r="R628" s="52" t="s">
        <v>6658</v>
      </c>
      <c r="S628" s="62" t="s">
        <v>6659</v>
      </c>
    </row>
    <row r="629" spans="1:19" s="62" customFormat="1" ht="12.75" customHeight="1">
      <c r="A629" s="78">
        <v>42566</v>
      </c>
      <c r="B629" s="54">
        <v>4</v>
      </c>
      <c r="C629" s="54">
        <v>11</v>
      </c>
      <c r="D629" s="54">
        <v>17</v>
      </c>
      <c r="E629" s="54">
        <v>28</v>
      </c>
      <c r="F629" s="54">
        <v>45</v>
      </c>
      <c r="G629" s="54">
        <v>48</v>
      </c>
      <c r="H629" s="54"/>
      <c r="I629" s="53"/>
      <c r="J629" s="62">
        <v>36</v>
      </c>
      <c r="K629" s="62">
        <v>20</v>
      </c>
      <c r="L629" s="62">
        <v>16</v>
      </c>
      <c r="M629" s="62">
        <v>6</v>
      </c>
      <c r="N629" s="62">
        <v>4</v>
      </c>
      <c r="O629" s="52">
        <v>2</v>
      </c>
      <c r="P629" s="62">
        <f t="shared" si="9"/>
        <v>16</v>
      </c>
      <c r="Q629" s="52" t="s">
        <v>5179</v>
      </c>
      <c r="R629" s="52" t="s">
        <v>6660</v>
      </c>
      <c r="S629" s="62" t="s">
        <v>6661</v>
      </c>
    </row>
    <row r="630" spans="1:19" s="62" customFormat="1" ht="12.75" customHeight="1">
      <c r="A630" s="78">
        <v>42565</v>
      </c>
      <c r="B630" s="54">
        <v>4</v>
      </c>
      <c r="C630" s="54">
        <v>16</v>
      </c>
      <c r="D630" s="54">
        <v>28</v>
      </c>
      <c r="E630" s="54">
        <v>29</v>
      </c>
      <c r="F630" s="54">
        <v>39</v>
      </c>
      <c r="G630" s="54">
        <v>47</v>
      </c>
      <c r="H630" s="54"/>
      <c r="I630" s="53"/>
      <c r="J630" s="62">
        <v>38</v>
      </c>
      <c r="K630" s="62">
        <v>21</v>
      </c>
      <c r="L630" s="62">
        <v>17</v>
      </c>
      <c r="M630" s="62">
        <v>5</v>
      </c>
      <c r="N630" s="62">
        <v>3</v>
      </c>
      <c r="O630" s="52">
        <v>2</v>
      </c>
      <c r="P630" s="62">
        <f t="shared" si="9"/>
        <v>17</v>
      </c>
      <c r="Q630" s="52" t="s">
        <v>5180</v>
      </c>
      <c r="R630" s="52" t="s">
        <v>6662</v>
      </c>
      <c r="S630" s="62" t="s">
        <v>6663</v>
      </c>
    </row>
    <row r="631" spans="1:19" s="62" customFormat="1" ht="12.75" customHeight="1">
      <c r="A631" s="78">
        <v>42564</v>
      </c>
      <c r="B631" s="54">
        <v>3</v>
      </c>
      <c r="C631" s="54">
        <v>17</v>
      </c>
      <c r="D631" s="54">
        <v>25</v>
      </c>
      <c r="E631" s="54">
        <v>29</v>
      </c>
      <c r="F631" s="54">
        <v>34</v>
      </c>
      <c r="G631" s="54">
        <v>36</v>
      </c>
      <c r="H631" s="54"/>
      <c r="I631" s="53"/>
      <c r="J631" s="62">
        <v>36</v>
      </c>
      <c r="M631" s="62">
        <v>3</v>
      </c>
      <c r="O631" s="52"/>
      <c r="P631" s="62" t="str">
        <f t="shared" si="9"/>
        <v/>
      </c>
      <c r="Q631" s="52" t="s">
        <v>5181</v>
      </c>
      <c r="R631" s="52"/>
    </row>
    <row r="632" spans="1:19" s="62" customFormat="1" ht="12.75" customHeight="1">
      <c r="A632" s="78">
        <v>42563</v>
      </c>
      <c r="B632" s="54">
        <v>6</v>
      </c>
      <c r="C632" s="54">
        <v>14</v>
      </c>
      <c r="D632" s="54">
        <v>20</v>
      </c>
      <c r="E632" s="54">
        <v>31</v>
      </c>
      <c r="F632" s="54">
        <v>45</v>
      </c>
      <c r="G632" s="54">
        <v>46</v>
      </c>
      <c r="H632" s="54"/>
      <c r="I632" s="53"/>
      <c r="J632" s="62">
        <v>36</v>
      </c>
      <c r="M632" s="62">
        <v>3</v>
      </c>
      <c r="O632" s="52"/>
      <c r="P632" s="62" t="str">
        <f t="shared" si="9"/>
        <v/>
      </c>
      <c r="Q632" s="52" t="s">
        <v>5182</v>
      </c>
      <c r="R632" s="52"/>
    </row>
    <row r="633" spans="1:19" s="62" customFormat="1" ht="12.75" customHeight="1">
      <c r="A633" s="78">
        <v>42562</v>
      </c>
      <c r="B633" s="54">
        <v>4</v>
      </c>
      <c r="C633" s="54">
        <v>13</v>
      </c>
      <c r="D633" s="54">
        <v>29</v>
      </c>
      <c r="E633" s="54">
        <v>30</v>
      </c>
      <c r="F633" s="54">
        <v>39</v>
      </c>
      <c r="G633" s="54">
        <v>46</v>
      </c>
      <c r="H633" s="54"/>
      <c r="I633" s="53"/>
      <c r="J633" s="62">
        <v>36</v>
      </c>
      <c r="K633" s="62">
        <v>21</v>
      </c>
      <c r="L633" s="62">
        <v>15</v>
      </c>
      <c r="M633" s="62">
        <v>5</v>
      </c>
      <c r="N633" s="62">
        <v>4</v>
      </c>
      <c r="O633" s="52">
        <v>1</v>
      </c>
      <c r="P633" s="62">
        <f t="shared" si="9"/>
        <v>15</v>
      </c>
      <c r="Q633" s="52" t="s">
        <v>5183</v>
      </c>
      <c r="R633" s="52" t="s">
        <v>6664</v>
      </c>
      <c r="S633" s="62" t="s">
        <v>6665</v>
      </c>
    </row>
    <row r="634" spans="1:19" s="62" customFormat="1" ht="12.75" customHeight="1">
      <c r="A634" s="78">
        <v>42560</v>
      </c>
      <c r="B634" s="54">
        <v>7</v>
      </c>
      <c r="C634" s="54">
        <v>9</v>
      </c>
      <c r="D634" s="54">
        <v>19</v>
      </c>
      <c r="E634" s="54">
        <v>20</v>
      </c>
      <c r="F634" s="54">
        <v>38</v>
      </c>
      <c r="G634" s="54">
        <v>46</v>
      </c>
      <c r="H634" s="54"/>
      <c r="I634" s="53"/>
      <c r="J634" s="62">
        <v>37</v>
      </c>
      <c r="K634" s="62">
        <v>21</v>
      </c>
      <c r="L634" s="62">
        <v>16</v>
      </c>
      <c r="M634" s="62">
        <v>5</v>
      </c>
      <c r="N634" s="62">
        <v>3</v>
      </c>
      <c r="O634" s="52">
        <v>2</v>
      </c>
      <c r="P634" s="62">
        <f t="shared" si="9"/>
        <v>16</v>
      </c>
      <c r="Q634" s="52" t="s">
        <v>5184</v>
      </c>
      <c r="R634" s="52" t="s">
        <v>6666</v>
      </c>
      <c r="S634" s="62" t="s">
        <v>6667</v>
      </c>
    </row>
    <row r="635" spans="1:19" s="62" customFormat="1" ht="12.75" customHeight="1">
      <c r="A635" s="78">
        <v>42559</v>
      </c>
      <c r="B635" s="54">
        <v>8</v>
      </c>
      <c r="C635" s="54">
        <v>11</v>
      </c>
      <c r="D635" s="54">
        <v>12</v>
      </c>
      <c r="E635" s="54">
        <v>15</v>
      </c>
      <c r="F635" s="54">
        <v>21</v>
      </c>
      <c r="G635" s="54">
        <v>42</v>
      </c>
      <c r="H635" s="54"/>
      <c r="I635" s="53"/>
      <c r="J635" s="62">
        <v>37</v>
      </c>
      <c r="M635" s="62">
        <v>4</v>
      </c>
      <c r="O635" s="52"/>
      <c r="P635" s="62" t="str">
        <f t="shared" si="9"/>
        <v/>
      </c>
      <c r="Q635" s="52" t="s">
        <v>5185</v>
      </c>
      <c r="R635" s="52"/>
    </row>
    <row r="636" spans="1:19" s="62" customFormat="1" ht="12.75" customHeight="1">
      <c r="A636" s="78">
        <v>42558</v>
      </c>
      <c r="B636" s="54">
        <v>1</v>
      </c>
      <c r="C636" s="54">
        <v>3</v>
      </c>
      <c r="D636" s="54">
        <v>7</v>
      </c>
      <c r="E636" s="54">
        <v>17</v>
      </c>
      <c r="F636" s="54">
        <v>29</v>
      </c>
      <c r="G636" s="54">
        <v>30</v>
      </c>
      <c r="H636" s="54"/>
      <c r="I636" s="53"/>
      <c r="J636" s="62">
        <v>37</v>
      </c>
      <c r="K636" s="62">
        <v>21</v>
      </c>
      <c r="L636" s="62">
        <v>16</v>
      </c>
      <c r="M636" s="62">
        <v>5</v>
      </c>
      <c r="N636" s="62">
        <v>4</v>
      </c>
      <c r="O636" s="52">
        <v>1</v>
      </c>
      <c r="P636" s="62">
        <f t="shared" si="9"/>
        <v>16</v>
      </c>
      <c r="Q636" s="52" t="s">
        <v>5186</v>
      </c>
      <c r="R636" s="52" t="s">
        <v>6668</v>
      </c>
      <c r="S636" s="62" t="s">
        <v>6669</v>
      </c>
    </row>
    <row r="637" spans="1:19" s="62" customFormat="1" ht="12.75" customHeight="1">
      <c r="A637" s="78">
        <v>42557</v>
      </c>
      <c r="B637" s="54">
        <v>3</v>
      </c>
      <c r="C637" s="54">
        <v>18</v>
      </c>
      <c r="D637" s="54">
        <v>28</v>
      </c>
      <c r="E637" s="54">
        <v>37</v>
      </c>
      <c r="F637" s="54">
        <v>41</v>
      </c>
      <c r="G637" s="54">
        <v>45</v>
      </c>
      <c r="H637" s="54"/>
      <c r="I637" s="53"/>
      <c r="J637" s="62">
        <v>36</v>
      </c>
      <c r="M637" s="62">
        <v>3</v>
      </c>
      <c r="O637" s="52"/>
      <c r="P637" s="62" t="str">
        <f t="shared" si="9"/>
        <v/>
      </c>
      <c r="Q637" s="52" t="s">
        <v>5187</v>
      </c>
      <c r="R637" s="52"/>
    </row>
    <row r="638" spans="1:19" s="62" customFormat="1" ht="12.75" customHeight="1">
      <c r="A638" s="78">
        <v>42556</v>
      </c>
      <c r="B638" s="54">
        <v>9</v>
      </c>
      <c r="C638" s="54">
        <v>11</v>
      </c>
      <c r="D638" s="54">
        <v>16</v>
      </c>
      <c r="E638" s="54">
        <v>28</v>
      </c>
      <c r="F638" s="54">
        <v>29</v>
      </c>
      <c r="G638" s="54">
        <v>42</v>
      </c>
      <c r="H638" s="54"/>
      <c r="I638" s="53"/>
      <c r="J638" s="62">
        <v>35</v>
      </c>
      <c r="K638" s="62">
        <v>19</v>
      </c>
      <c r="L638" s="62">
        <v>16</v>
      </c>
      <c r="M638" s="62">
        <v>5</v>
      </c>
      <c r="N638" s="62">
        <v>2</v>
      </c>
      <c r="O638" s="52">
        <v>3</v>
      </c>
      <c r="P638" s="62">
        <f t="shared" si="9"/>
        <v>16</v>
      </c>
      <c r="Q638" s="52" t="s">
        <v>5188</v>
      </c>
      <c r="R638" s="52" t="s">
        <v>6670</v>
      </c>
      <c r="S638" s="62" t="s">
        <v>6671</v>
      </c>
    </row>
    <row r="639" spans="1:19" s="62" customFormat="1" ht="12.75" customHeight="1">
      <c r="A639" s="78">
        <v>42555</v>
      </c>
      <c r="B639" s="54">
        <v>15</v>
      </c>
      <c r="C639" s="54">
        <v>20</v>
      </c>
      <c r="D639" s="54">
        <v>32</v>
      </c>
      <c r="E639" s="54">
        <v>33</v>
      </c>
      <c r="F639" s="54">
        <v>39</v>
      </c>
      <c r="G639" s="54">
        <v>48</v>
      </c>
      <c r="H639" s="54"/>
      <c r="I639" s="53"/>
      <c r="J639" s="62">
        <v>35</v>
      </c>
      <c r="K639" s="62">
        <v>19</v>
      </c>
      <c r="L639" s="62">
        <v>16</v>
      </c>
      <c r="M639" s="62">
        <v>5</v>
      </c>
      <c r="N639" s="62">
        <v>3</v>
      </c>
      <c r="O639" s="52">
        <v>2</v>
      </c>
      <c r="P639" s="62">
        <f t="shared" si="9"/>
        <v>16</v>
      </c>
      <c r="Q639" s="52" t="s">
        <v>5189</v>
      </c>
      <c r="R639" s="52" t="s">
        <v>6672</v>
      </c>
      <c r="S639" s="62" t="s">
        <v>6673</v>
      </c>
    </row>
    <row r="640" spans="1:19" s="62" customFormat="1" ht="12.75" customHeight="1">
      <c r="A640" s="78">
        <v>42553</v>
      </c>
      <c r="B640" s="54">
        <v>2</v>
      </c>
      <c r="C640" s="54">
        <v>18</v>
      </c>
      <c r="D640" s="54">
        <v>19</v>
      </c>
      <c r="E640" s="54">
        <v>23</v>
      </c>
      <c r="F640" s="54">
        <v>26</v>
      </c>
      <c r="G640" s="54">
        <v>45</v>
      </c>
      <c r="H640" s="54"/>
      <c r="I640" s="53"/>
      <c r="J640" s="62">
        <v>35</v>
      </c>
      <c r="K640" s="62">
        <v>19</v>
      </c>
      <c r="L640" s="62">
        <v>16</v>
      </c>
      <c r="M640" s="62">
        <v>5</v>
      </c>
      <c r="N640" s="62">
        <v>3</v>
      </c>
      <c r="O640" s="52">
        <v>2</v>
      </c>
      <c r="P640" s="62">
        <f t="shared" si="9"/>
        <v>16</v>
      </c>
      <c r="Q640" s="52" t="s">
        <v>5190</v>
      </c>
      <c r="R640" s="52" t="s">
        <v>6674</v>
      </c>
      <c r="S640" s="62" t="s">
        <v>6675</v>
      </c>
    </row>
    <row r="641" spans="1:19" s="62" customFormat="1" ht="12.75" customHeight="1">
      <c r="A641" s="78">
        <v>42552</v>
      </c>
      <c r="B641" s="54">
        <v>15</v>
      </c>
      <c r="C641" s="54">
        <v>16</v>
      </c>
      <c r="D641" s="54">
        <v>17</v>
      </c>
      <c r="E641" s="54">
        <v>28</v>
      </c>
      <c r="F641" s="54">
        <v>39</v>
      </c>
      <c r="G641" s="54">
        <v>44</v>
      </c>
      <c r="H641" s="54"/>
      <c r="I641" s="53"/>
      <c r="J641" s="62">
        <v>34</v>
      </c>
      <c r="M641" s="62">
        <v>3</v>
      </c>
      <c r="O641" s="52"/>
      <c r="P641" s="62" t="str">
        <f t="shared" si="9"/>
        <v/>
      </c>
      <c r="Q641" s="52" t="s">
        <v>5191</v>
      </c>
      <c r="R641" s="52"/>
    </row>
    <row r="642" spans="1:19" s="62" customFormat="1" ht="12.75" customHeight="1">
      <c r="A642" s="78">
        <v>42551</v>
      </c>
      <c r="B642" s="54">
        <v>1</v>
      </c>
      <c r="C642" s="54">
        <v>7</v>
      </c>
      <c r="D642" s="54">
        <v>23</v>
      </c>
      <c r="E642" s="54">
        <v>25</v>
      </c>
      <c r="F642" s="54">
        <v>40</v>
      </c>
      <c r="G642" s="54">
        <v>49</v>
      </c>
      <c r="H642" s="54"/>
      <c r="I642" s="53"/>
      <c r="J642" s="62">
        <v>36</v>
      </c>
      <c r="K642" s="62">
        <v>19</v>
      </c>
      <c r="L642" s="62">
        <v>17</v>
      </c>
      <c r="M642" s="62">
        <v>5</v>
      </c>
      <c r="N642" s="62">
        <v>1</v>
      </c>
      <c r="O642" s="52">
        <v>4</v>
      </c>
      <c r="P642" s="62">
        <f t="shared" si="9"/>
        <v>17</v>
      </c>
      <c r="Q642" s="52" t="s">
        <v>5192</v>
      </c>
      <c r="R642" s="52" t="s">
        <v>6676</v>
      </c>
      <c r="S642" s="62" t="s">
        <v>6677</v>
      </c>
    </row>
    <row r="643" spans="1:19" s="62" customFormat="1" ht="12.75" customHeight="1">
      <c r="A643" s="78">
        <v>42550</v>
      </c>
      <c r="B643" s="54">
        <v>6</v>
      </c>
      <c r="C643" s="54">
        <v>9</v>
      </c>
      <c r="D643" s="54">
        <v>13</v>
      </c>
      <c r="E643" s="54">
        <v>18</v>
      </c>
      <c r="F643" s="54">
        <v>32</v>
      </c>
      <c r="G643" s="54">
        <v>38</v>
      </c>
      <c r="H643" s="54"/>
      <c r="I643" s="53"/>
      <c r="J643" s="62">
        <v>37</v>
      </c>
      <c r="K643" s="62">
        <v>20</v>
      </c>
      <c r="L643" s="62">
        <v>17</v>
      </c>
      <c r="M643" s="62">
        <v>6</v>
      </c>
      <c r="N643" s="62">
        <v>3</v>
      </c>
      <c r="O643" s="52">
        <v>3</v>
      </c>
      <c r="P643" s="62">
        <f t="shared" ref="P643:P706" si="10">IF(K643&lt;&gt;"",J643-K643,"")</f>
        <v>17</v>
      </c>
      <c r="Q643" s="52" t="s">
        <v>5193</v>
      </c>
      <c r="R643" s="52" t="s">
        <v>6678</v>
      </c>
      <c r="S643" s="62" t="s">
        <v>6679</v>
      </c>
    </row>
    <row r="644" spans="1:19" s="62" customFormat="1" ht="12.75" customHeight="1">
      <c r="A644" s="78">
        <v>42549</v>
      </c>
      <c r="B644" s="54">
        <v>2</v>
      </c>
      <c r="C644" s="54">
        <v>8</v>
      </c>
      <c r="D644" s="54">
        <v>11</v>
      </c>
      <c r="E644" s="54">
        <v>20</v>
      </c>
      <c r="F644" s="54">
        <v>22</v>
      </c>
      <c r="G644" s="54">
        <v>35</v>
      </c>
      <c r="H644" s="54"/>
      <c r="I644" s="53"/>
      <c r="J644" s="62">
        <v>37</v>
      </c>
      <c r="K644" s="62">
        <v>20</v>
      </c>
      <c r="L644" s="62">
        <v>17</v>
      </c>
      <c r="M644" s="62">
        <v>5</v>
      </c>
      <c r="N644" s="62">
        <v>4</v>
      </c>
      <c r="O644" s="52">
        <v>1</v>
      </c>
      <c r="P644" s="62">
        <f t="shared" si="10"/>
        <v>17</v>
      </c>
      <c r="Q644" s="52" t="s">
        <v>5194</v>
      </c>
      <c r="R644" s="52" t="s">
        <v>6680</v>
      </c>
      <c r="S644" s="62" t="s">
        <v>6681</v>
      </c>
    </row>
    <row r="645" spans="1:19" s="62" customFormat="1" ht="12.75" customHeight="1">
      <c r="A645" s="78">
        <v>42548</v>
      </c>
      <c r="B645" s="54">
        <v>16</v>
      </c>
      <c r="C645" s="54">
        <v>27</v>
      </c>
      <c r="D645" s="54">
        <v>28</v>
      </c>
      <c r="E645" s="54">
        <v>35</v>
      </c>
      <c r="F645" s="54">
        <v>40</v>
      </c>
      <c r="G645" s="54">
        <v>43</v>
      </c>
      <c r="H645" s="54"/>
      <c r="I645" s="53"/>
      <c r="J645" s="62">
        <v>35</v>
      </c>
      <c r="M645" s="62">
        <v>3</v>
      </c>
      <c r="O645" s="52"/>
      <c r="P645" s="62" t="str">
        <f t="shared" si="10"/>
        <v/>
      </c>
      <c r="Q645" s="52" t="s">
        <v>5195</v>
      </c>
      <c r="R645" s="52"/>
    </row>
    <row r="646" spans="1:19" s="62" customFormat="1" ht="12.75" customHeight="1">
      <c r="A646" s="78">
        <v>42546</v>
      </c>
      <c r="B646" s="54">
        <v>18</v>
      </c>
      <c r="C646" s="54">
        <v>19</v>
      </c>
      <c r="D646" s="54">
        <v>34</v>
      </c>
      <c r="E646" s="54">
        <v>38</v>
      </c>
      <c r="F646" s="54">
        <v>39</v>
      </c>
      <c r="G646" s="54">
        <v>42</v>
      </c>
      <c r="H646" s="54"/>
      <c r="I646" s="53"/>
      <c r="J646" s="62">
        <v>36</v>
      </c>
      <c r="M646" s="62">
        <v>4</v>
      </c>
      <c r="O646" s="52"/>
      <c r="P646" s="62" t="str">
        <f t="shared" si="10"/>
        <v/>
      </c>
      <c r="Q646" s="52" t="s">
        <v>5196</v>
      </c>
      <c r="R646" s="52"/>
    </row>
    <row r="647" spans="1:19" s="62" customFormat="1" ht="12.75" customHeight="1">
      <c r="A647" s="78">
        <v>42545</v>
      </c>
      <c r="B647" s="54">
        <v>11</v>
      </c>
      <c r="C647" s="54">
        <v>12</v>
      </c>
      <c r="D647" s="54">
        <v>30</v>
      </c>
      <c r="E647" s="54">
        <v>32</v>
      </c>
      <c r="F647" s="54">
        <v>45</v>
      </c>
      <c r="G647" s="54">
        <v>49</v>
      </c>
      <c r="H647" s="54"/>
      <c r="I647" s="53"/>
      <c r="J647" s="62">
        <v>36</v>
      </c>
      <c r="K647" s="62">
        <v>20</v>
      </c>
      <c r="L647" s="62">
        <v>16</v>
      </c>
      <c r="M647" s="62">
        <v>5</v>
      </c>
      <c r="N647" s="62">
        <v>3</v>
      </c>
      <c r="O647" s="52">
        <v>2</v>
      </c>
      <c r="P647" s="62">
        <f t="shared" si="10"/>
        <v>16</v>
      </c>
      <c r="Q647" s="52" t="s">
        <v>5197</v>
      </c>
      <c r="R647" s="52" t="s">
        <v>6682</v>
      </c>
      <c r="S647" s="62" t="s">
        <v>6683</v>
      </c>
    </row>
    <row r="648" spans="1:19" s="62" customFormat="1" ht="12.75" customHeight="1">
      <c r="A648" s="78">
        <v>42544</v>
      </c>
      <c r="B648" s="54">
        <v>1</v>
      </c>
      <c r="C648" s="54">
        <v>25</v>
      </c>
      <c r="D648" s="54">
        <v>28</v>
      </c>
      <c r="E648" s="54">
        <v>35</v>
      </c>
      <c r="F648" s="54">
        <v>48</v>
      </c>
      <c r="G648" s="54">
        <v>49</v>
      </c>
      <c r="H648" s="54"/>
      <c r="I648" s="53"/>
      <c r="J648" s="62">
        <v>36</v>
      </c>
      <c r="M648" s="62">
        <v>4</v>
      </c>
      <c r="O648" s="52"/>
      <c r="P648" s="62" t="str">
        <f t="shared" si="10"/>
        <v/>
      </c>
      <c r="Q648" s="52" t="s">
        <v>5198</v>
      </c>
      <c r="R648" s="52"/>
    </row>
    <row r="649" spans="1:19" s="62" customFormat="1" ht="12.75" customHeight="1">
      <c r="A649" s="78">
        <v>42543</v>
      </c>
      <c r="B649" s="54">
        <v>6</v>
      </c>
      <c r="C649" s="54">
        <v>9</v>
      </c>
      <c r="D649" s="54">
        <v>20</v>
      </c>
      <c r="E649" s="54">
        <v>22</v>
      </c>
      <c r="F649" s="54">
        <v>31</v>
      </c>
      <c r="G649" s="54">
        <v>45</v>
      </c>
      <c r="H649" s="54"/>
      <c r="I649" s="53"/>
      <c r="J649" s="62">
        <v>36</v>
      </c>
      <c r="M649" s="62">
        <v>4</v>
      </c>
      <c r="O649" s="52"/>
      <c r="P649" s="62" t="str">
        <f t="shared" si="10"/>
        <v/>
      </c>
      <c r="Q649" s="52" t="s">
        <v>5199</v>
      </c>
      <c r="R649" s="52"/>
    </row>
    <row r="650" spans="1:19" s="62" customFormat="1" ht="12.75" customHeight="1">
      <c r="A650" s="78">
        <v>42542</v>
      </c>
      <c r="B650" s="54">
        <v>2</v>
      </c>
      <c r="C650" s="54">
        <v>9</v>
      </c>
      <c r="D650" s="54">
        <v>13</v>
      </c>
      <c r="E650" s="54">
        <v>23</v>
      </c>
      <c r="F650" s="54">
        <v>35</v>
      </c>
      <c r="G650" s="54">
        <v>47</v>
      </c>
      <c r="H650" s="54"/>
      <c r="I650" s="53"/>
      <c r="J650" s="62">
        <v>34</v>
      </c>
      <c r="M650" s="62">
        <v>3</v>
      </c>
      <c r="O650" s="52"/>
      <c r="P650" s="62" t="str">
        <f t="shared" si="10"/>
        <v/>
      </c>
      <c r="Q650" s="52" t="s">
        <v>5200</v>
      </c>
      <c r="R650" s="52"/>
    </row>
    <row r="651" spans="1:19" s="62" customFormat="1" ht="12.75" customHeight="1">
      <c r="A651" s="78">
        <v>42541</v>
      </c>
      <c r="B651" s="54">
        <v>2</v>
      </c>
      <c r="C651" s="54">
        <v>9</v>
      </c>
      <c r="D651" s="54">
        <v>11</v>
      </c>
      <c r="E651" s="54">
        <v>12</v>
      </c>
      <c r="F651" s="54">
        <v>24</v>
      </c>
      <c r="G651" s="54">
        <v>29</v>
      </c>
      <c r="H651" s="54"/>
      <c r="I651" s="53"/>
      <c r="J651" s="62">
        <v>35</v>
      </c>
      <c r="K651" s="62">
        <v>19</v>
      </c>
      <c r="L651" s="62">
        <v>16</v>
      </c>
      <c r="M651" s="62">
        <v>5</v>
      </c>
      <c r="N651" s="62">
        <v>3</v>
      </c>
      <c r="O651" s="52">
        <v>2</v>
      </c>
      <c r="P651" s="62">
        <f t="shared" si="10"/>
        <v>16</v>
      </c>
      <c r="Q651" s="52" t="s">
        <v>5201</v>
      </c>
      <c r="R651" s="52" t="s">
        <v>6684</v>
      </c>
      <c r="S651" s="62" t="s">
        <v>6685</v>
      </c>
    </row>
    <row r="652" spans="1:19" s="62" customFormat="1" ht="12.75" customHeight="1">
      <c r="A652" s="78">
        <v>42539</v>
      </c>
      <c r="B652" s="54">
        <v>10</v>
      </c>
      <c r="C652" s="54">
        <v>31</v>
      </c>
      <c r="D652" s="54">
        <v>41</v>
      </c>
      <c r="E652" s="54">
        <v>46</v>
      </c>
      <c r="F652" s="54">
        <v>47</v>
      </c>
      <c r="G652" s="54">
        <v>49</v>
      </c>
      <c r="H652" s="54"/>
      <c r="I652" s="53"/>
      <c r="J652" s="62">
        <v>36</v>
      </c>
      <c r="K652" s="62">
        <v>20</v>
      </c>
      <c r="L652" s="62">
        <v>16</v>
      </c>
      <c r="M652" s="62">
        <v>5</v>
      </c>
      <c r="N652" s="62">
        <v>1</v>
      </c>
      <c r="O652" s="52">
        <v>4</v>
      </c>
      <c r="P652" s="62">
        <f t="shared" si="10"/>
        <v>16</v>
      </c>
      <c r="Q652" s="52" t="s">
        <v>5202</v>
      </c>
      <c r="R652" s="52" t="s">
        <v>6686</v>
      </c>
      <c r="S652" s="62" t="s">
        <v>6687</v>
      </c>
    </row>
    <row r="653" spans="1:19" s="62" customFormat="1" ht="12.75" customHeight="1">
      <c r="A653" s="78">
        <v>42538</v>
      </c>
      <c r="B653" s="54">
        <v>12</v>
      </c>
      <c r="C653" s="54">
        <v>19</v>
      </c>
      <c r="D653" s="54">
        <v>29</v>
      </c>
      <c r="E653" s="54">
        <v>36</v>
      </c>
      <c r="F653" s="54">
        <v>41</v>
      </c>
      <c r="G653" s="54">
        <v>46</v>
      </c>
      <c r="H653" s="54"/>
      <c r="I653" s="53"/>
      <c r="J653" s="62">
        <v>36</v>
      </c>
      <c r="M653" s="62">
        <v>3</v>
      </c>
      <c r="O653" s="52"/>
      <c r="P653" s="62" t="str">
        <f t="shared" si="10"/>
        <v/>
      </c>
      <c r="Q653" s="52" t="s">
        <v>5203</v>
      </c>
      <c r="R653" s="52"/>
    </row>
    <row r="654" spans="1:19" s="62" customFormat="1" ht="12.75" customHeight="1">
      <c r="A654" s="78">
        <v>42537</v>
      </c>
      <c r="B654" s="54">
        <v>5</v>
      </c>
      <c r="C654" s="54">
        <v>31</v>
      </c>
      <c r="D654" s="54">
        <v>34</v>
      </c>
      <c r="E654" s="54">
        <v>39</v>
      </c>
      <c r="F654" s="54">
        <v>43</v>
      </c>
      <c r="G654" s="54">
        <v>45</v>
      </c>
      <c r="H654" s="54"/>
      <c r="I654" s="53"/>
      <c r="J654" s="62">
        <v>36</v>
      </c>
      <c r="K654" s="62">
        <v>21</v>
      </c>
      <c r="L654" s="62">
        <v>15</v>
      </c>
      <c r="M654" s="62">
        <v>5</v>
      </c>
      <c r="N654" s="62">
        <v>2</v>
      </c>
      <c r="O654" s="52">
        <v>3</v>
      </c>
      <c r="P654" s="62">
        <f t="shared" si="10"/>
        <v>15</v>
      </c>
      <c r="Q654" s="52" t="s">
        <v>5204</v>
      </c>
      <c r="R654" s="52" t="s">
        <v>6688</v>
      </c>
      <c r="S654" s="62" t="s">
        <v>6689</v>
      </c>
    </row>
    <row r="655" spans="1:19" s="62" customFormat="1" ht="12.75" customHeight="1">
      <c r="A655" s="78">
        <v>42536</v>
      </c>
      <c r="B655" s="54">
        <v>9</v>
      </c>
      <c r="C655" s="54">
        <v>11</v>
      </c>
      <c r="D655" s="54">
        <v>14</v>
      </c>
      <c r="E655" s="54">
        <v>18</v>
      </c>
      <c r="F655" s="54">
        <v>32</v>
      </c>
      <c r="G655" s="54">
        <v>45</v>
      </c>
      <c r="H655" s="54"/>
      <c r="I655" s="53"/>
      <c r="J655" s="62">
        <v>36</v>
      </c>
      <c r="K655" s="62">
        <v>20</v>
      </c>
      <c r="L655" s="62">
        <v>16</v>
      </c>
      <c r="M655" s="62">
        <v>5</v>
      </c>
      <c r="N655" s="62">
        <v>3</v>
      </c>
      <c r="O655" s="52">
        <v>2</v>
      </c>
      <c r="P655" s="62">
        <f t="shared" si="10"/>
        <v>16</v>
      </c>
      <c r="Q655" s="52" t="s">
        <v>5205</v>
      </c>
      <c r="R655" s="52" t="s">
        <v>6690</v>
      </c>
      <c r="S655" s="62" t="s">
        <v>6691</v>
      </c>
    </row>
    <row r="656" spans="1:19" s="62" customFormat="1" ht="12.75" customHeight="1">
      <c r="A656" s="78">
        <v>42535</v>
      </c>
      <c r="B656" s="54">
        <v>1</v>
      </c>
      <c r="C656" s="54">
        <v>4</v>
      </c>
      <c r="D656" s="54">
        <v>5</v>
      </c>
      <c r="E656" s="54">
        <v>15</v>
      </c>
      <c r="F656" s="54">
        <v>25</v>
      </c>
      <c r="G656" s="54">
        <v>33</v>
      </c>
      <c r="H656" s="54"/>
      <c r="I656" s="53"/>
      <c r="J656" s="62">
        <v>37</v>
      </c>
      <c r="K656" s="62">
        <v>20</v>
      </c>
      <c r="L656" s="62">
        <v>17</v>
      </c>
      <c r="M656" s="62">
        <v>5</v>
      </c>
      <c r="N656" s="62">
        <v>4</v>
      </c>
      <c r="O656" s="52">
        <v>1</v>
      </c>
      <c r="P656" s="62">
        <f t="shared" si="10"/>
        <v>17</v>
      </c>
      <c r="Q656" s="52" t="s">
        <v>5206</v>
      </c>
      <c r="R656" s="52" t="s">
        <v>6692</v>
      </c>
      <c r="S656" s="62" t="s">
        <v>6693</v>
      </c>
    </row>
    <row r="657" spans="1:19" s="62" customFormat="1" ht="12.75" customHeight="1">
      <c r="A657" s="78">
        <v>42534</v>
      </c>
      <c r="B657" s="54">
        <v>9</v>
      </c>
      <c r="C657" s="54">
        <v>12</v>
      </c>
      <c r="D657" s="54">
        <v>38</v>
      </c>
      <c r="E657" s="54">
        <v>41</v>
      </c>
      <c r="F657" s="54">
        <v>45</v>
      </c>
      <c r="G657" s="54">
        <v>47</v>
      </c>
      <c r="H657" s="54"/>
      <c r="I657" s="53"/>
      <c r="J657" s="62">
        <v>38</v>
      </c>
      <c r="M657" s="62">
        <v>4</v>
      </c>
      <c r="O657" s="52"/>
      <c r="P657" s="62" t="str">
        <f t="shared" si="10"/>
        <v/>
      </c>
      <c r="Q657" s="52" t="s">
        <v>5207</v>
      </c>
      <c r="R657" s="52"/>
    </row>
    <row r="658" spans="1:19" s="62" customFormat="1" ht="12.75" customHeight="1">
      <c r="A658" s="78">
        <v>42532</v>
      </c>
      <c r="B658" s="54">
        <v>1</v>
      </c>
      <c r="C658" s="54">
        <v>5</v>
      </c>
      <c r="D658" s="54">
        <v>21</v>
      </c>
      <c r="E658" s="54">
        <v>36</v>
      </c>
      <c r="F658" s="54">
        <v>37</v>
      </c>
      <c r="G658" s="54">
        <v>45</v>
      </c>
      <c r="H658" s="54"/>
      <c r="I658" s="53"/>
      <c r="J658" s="62">
        <v>40</v>
      </c>
      <c r="K658" s="62">
        <v>22</v>
      </c>
      <c r="L658" s="62">
        <v>18</v>
      </c>
      <c r="M658" s="62">
        <v>6</v>
      </c>
      <c r="N658" s="62">
        <v>1</v>
      </c>
      <c r="O658" s="52">
        <v>5</v>
      </c>
      <c r="P658" s="62">
        <f t="shared" si="10"/>
        <v>18</v>
      </c>
      <c r="Q658" s="52" t="s">
        <v>5208</v>
      </c>
      <c r="R658" s="52" t="s">
        <v>6694</v>
      </c>
      <c r="S658" s="62" t="s">
        <v>6695</v>
      </c>
    </row>
    <row r="659" spans="1:19" s="62" customFormat="1" ht="12.75" customHeight="1">
      <c r="A659" s="78">
        <v>42531</v>
      </c>
      <c r="B659" s="54">
        <v>1</v>
      </c>
      <c r="C659" s="54">
        <v>2</v>
      </c>
      <c r="D659" s="54">
        <v>16</v>
      </c>
      <c r="E659" s="54">
        <v>20</v>
      </c>
      <c r="F659" s="54">
        <v>25</v>
      </c>
      <c r="G659" s="54">
        <v>42</v>
      </c>
      <c r="H659" s="54"/>
      <c r="I659" s="53"/>
      <c r="J659" s="62">
        <v>38</v>
      </c>
      <c r="M659" s="62">
        <v>4</v>
      </c>
      <c r="O659" s="52"/>
      <c r="P659" s="62" t="str">
        <f t="shared" si="10"/>
        <v/>
      </c>
      <c r="Q659" s="52" t="s">
        <v>5209</v>
      </c>
      <c r="R659" s="52"/>
    </row>
    <row r="660" spans="1:19" s="62" customFormat="1" ht="12.75" customHeight="1">
      <c r="A660" s="78">
        <v>42530</v>
      </c>
      <c r="B660" s="54">
        <v>2</v>
      </c>
      <c r="C660" s="54">
        <v>10</v>
      </c>
      <c r="D660" s="54">
        <v>32</v>
      </c>
      <c r="E660" s="54">
        <v>40</v>
      </c>
      <c r="F660" s="54">
        <v>41</v>
      </c>
      <c r="G660" s="54">
        <v>45</v>
      </c>
      <c r="H660" s="54"/>
      <c r="I660" s="53"/>
      <c r="J660" s="62">
        <v>37</v>
      </c>
      <c r="M660" s="62">
        <v>3</v>
      </c>
      <c r="O660" s="52"/>
      <c r="P660" s="62" t="str">
        <f t="shared" si="10"/>
        <v/>
      </c>
      <c r="Q660" s="52" t="s">
        <v>5210</v>
      </c>
      <c r="R660" s="52"/>
    </row>
    <row r="661" spans="1:19" s="62" customFormat="1" ht="12.75" customHeight="1">
      <c r="A661" s="78">
        <v>42529</v>
      </c>
      <c r="B661" s="54">
        <v>2</v>
      </c>
      <c r="C661" s="54">
        <v>6</v>
      </c>
      <c r="D661" s="54">
        <v>14</v>
      </c>
      <c r="E661" s="54">
        <v>28</v>
      </c>
      <c r="F661" s="54">
        <v>31</v>
      </c>
      <c r="G661" s="54">
        <v>34</v>
      </c>
      <c r="H661" s="54"/>
      <c r="I661" s="53"/>
      <c r="J661" s="62">
        <v>38</v>
      </c>
      <c r="K661" s="62">
        <v>21</v>
      </c>
      <c r="L661" s="62">
        <v>17</v>
      </c>
      <c r="M661" s="62">
        <v>6</v>
      </c>
      <c r="N661" s="62">
        <v>4</v>
      </c>
      <c r="O661" s="52">
        <v>2</v>
      </c>
      <c r="P661" s="62">
        <f t="shared" si="10"/>
        <v>17</v>
      </c>
      <c r="Q661" s="52" t="s">
        <v>5211</v>
      </c>
      <c r="R661" s="52" t="s">
        <v>6696</v>
      </c>
      <c r="S661" s="62" t="s">
        <v>6697</v>
      </c>
    </row>
    <row r="662" spans="1:19" s="62" customFormat="1" ht="12.75" customHeight="1">
      <c r="A662" s="78">
        <v>42528</v>
      </c>
      <c r="B662" s="54">
        <v>3</v>
      </c>
      <c r="C662" s="54">
        <v>35</v>
      </c>
      <c r="D662" s="54">
        <v>38</v>
      </c>
      <c r="E662" s="54">
        <v>39</v>
      </c>
      <c r="F662" s="54">
        <v>45</v>
      </c>
      <c r="G662" s="54">
        <v>47</v>
      </c>
      <c r="H662" s="54"/>
      <c r="I662" s="53"/>
      <c r="J662" s="62">
        <v>37</v>
      </c>
      <c r="M662" s="62">
        <v>3</v>
      </c>
      <c r="O662" s="52"/>
      <c r="P662" s="62" t="str">
        <f t="shared" si="10"/>
        <v/>
      </c>
      <c r="Q662" s="52" t="s">
        <v>5212</v>
      </c>
      <c r="R662" s="52"/>
    </row>
    <row r="663" spans="1:19" s="62" customFormat="1" ht="12.75" customHeight="1">
      <c r="A663" s="78">
        <v>42527</v>
      </c>
      <c r="B663" s="54">
        <v>13</v>
      </c>
      <c r="C663" s="54">
        <v>21</v>
      </c>
      <c r="D663" s="54">
        <v>22</v>
      </c>
      <c r="E663" s="54">
        <v>30</v>
      </c>
      <c r="F663" s="54">
        <v>37</v>
      </c>
      <c r="G663" s="54">
        <v>45</v>
      </c>
      <c r="H663" s="54"/>
      <c r="I663" s="53"/>
      <c r="J663" s="62">
        <v>36</v>
      </c>
      <c r="M663" s="62">
        <v>3</v>
      </c>
      <c r="O663" s="52"/>
      <c r="P663" s="62" t="str">
        <f t="shared" si="10"/>
        <v/>
      </c>
      <c r="Q663" s="52" t="s">
        <v>5213</v>
      </c>
      <c r="R663" s="52"/>
    </row>
    <row r="664" spans="1:19" s="62" customFormat="1" ht="12.75" customHeight="1">
      <c r="A664" s="78">
        <v>42525</v>
      </c>
      <c r="B664" s="54">
        <v>2</v>
      </c>
      <c r="C664" s="54">
        <v>5</v>
      </c>
      <c r="D664" s="54">
        <v>6</v>
      </c>
      <c r="E664" s="54">
        <v>16</v>
      </c>
      <c r="F664" s="54">
        <v>29</v>
      </c>
      <c r="G664" s="54">
        <v>36</v>
      </c>
      <c r="H664" s="54"/>
      <c r="I664" s="53"/>
      <c r="J664" s="62">
        <v>33</v>
      </c>
      <c r="M664" s="62">
        <v>3</v>
      </c>
      <c r="O664" s="52"/>
      <c r="P664" s="62" t="str">
        <f t="shared" si="10"/>
        <v/>
      </c>
      <c r="Q664" s="52" t="s">
        <v>5214</v>
      </c>
      <c r="R664" s="52"/>
    </row>
    <row r="665" spans="1:19" s="62" customFormat="1" ht="12.75" customHeight="1">
      <c r="A665" s="78">
        <v>42524</v>
      </c>
      <c r="B665" s="54">
        <v>4</v>
      </c>
      <c r="C665" s="54">
        <v>11</v>
      </c>
      <c r="D665" s="54">
        <v>14</v>
      </c>
      <c r="E665" s="54">
        <v>19</v>
      </c>
      <c r="F665" s="54">
        <v>33</v>
      </c>
      <c r="G665" s="54">
        <v>36</v>
      </c>
      <c r="H665" s="54"/>
      <c r="I665" s="53"/>
      <c r="J665" s="62">
        <v>34</v>
      </c>
      <c r="K665" s="62">
        <v>21</v>
      </c>
      <c r="L665" s="62">
        <v>13</v>
      </c>
      <c r="M665" s="62">
        <v>5</v>
      </c>
      <c r="N665" s="62">
        <v>5</v>
      </c>
      <c r="O665" s="52">
        <v>0</v>
      </c>
      <c r="P665" s="62">
        <f t="shared" si="10"/>
        <v>13</v>
      </c>
      <c r="Q665" s="52" t="s">
        <v>5215</v>
      </c>
      <c r="R665" s="52" t="s">
        <v>6698</v>
      </c>
      <c r="S665" s="62" t="s">
        <v>6699</v>
      </c>
    </row>
    <row r="666" spans="1:19" s="62" customFormat="1" ht="12.75" customHeight="1">
      <c r="A666" s="78">
        <v>42523</v>
      </c>
      <c r="B666" s="54">
        <v>17</v>
      </c>
      <c r="C666" s="54">
        <v>22</v>
      </c>
      <c r="D666" s="54">
        <v>26</v>
      </c>
      <c r="E666" s="54">
        <v>29</v>
      </c>
      <c r="F666" s="54">
        <v>34</v>
      </c>
      <c r="G666" s="54">
        <v>41</v>
      </c>
      <c r="H666" s="54"/>
      <c r="I666" s="53"/>
      <c r="J666" s="62">
        <v>35</v>
      </c>
      <c r="K666" s="62">
        <v>21</v>
      </c>
      <c r="L666" s="62">
        <v>14</v>
      </c>
      <c r="M666" s="62">
        <v>6</v>
      </c>
      <c r="N666" s="62">
        <v>3</v>
      </c>
      <c r="O666" s="52">
        <v>3</v>
      </c>
      <c r="P666" s="62">
        <f t="shared" si="10"/>
        <v>14</v>
      </c>
      <c r="Q666" s="52" t="s">
        <v>5216</v>
      </c>
      <c r="R666" s="52" t="s">
        <v>6700</v>
      </c>
      <c r="S666" s="62" t="s">
        <v>6701</v>
      </c>
    </row>
    <row r="667" spans="1:19" s="62" customFormat="1" ht="12.75" customHeight="1">
      <c r="A667" s="78">
        <v>42522</v>
      </c>
      <c r="B667" s="54">
        <v>4</v>
      </c>
      <c r="C667" s="54">
        <v>18</v>
      </c>
      <c r="D667" s="54">
        <v>31</v>
      </c>
      <c r="E667" s="54">
        <v>42</v>
      </c>
      <c r="F667" s="54">
        <v>46</v>
      </c>
      <c r="G667" s="54">
        <v>49</v>
      </c>
      <c r="H667" s="54"/>
      <c r="I667" s="53"/>
      <c r="J667" s="62">
        <v>36</v>
      </c>
      <c r="M667" s="62">
        <v>3</v>
      </c>
      <c r="O667" s="52"/>
      <c r="P667" s="62" t="str">
        <f t="shared" si="10"/>
        <v/>
      </c>
      <c r="Q667" s="52" t="s">
        <v>5217</v>
      </c>
      <c r="R667" s="52"/>
    </row>
    <row r="668" spans="1:19" s="62" customFormat="1" ht="12.75" customHeight="1">
      <c r="A668" s="78">
        <v>42521</v>
      </c>
      <c r="B668" s="54">
        <v>7</v>
      </c>
      <c r="C668" s="54">
        <v>11</v>
      </c>
      <c r="D668" s="54">
        <v>18</v>
      </c>
      <c r="E668" s="54">
        <v>24</v>
      </c>
      <c r="F668" s="54">
        <v>35</v>
      </c>
      <c r="G668" s="54">
        <v>36</v>
      </c>
      <c r="H668" s="54"/>
      <c r="I668" s="53"/>
      <c r="J668" s="62">
        <v>37</v>
      </c>
      <c r="K668" s="62">
        <v>22</v>
      </c>
      <c r="L668" s="62">
        <v>15</v>
      </c>
      <c r="M668" s="62">
        <v>5</v>
      </c>
      <c r="N668" s="62">
        <v>4</v>
      </c>
      <c r="O668" s="52">
        <v>1</v>
      </c>
      <c r="P668" s="62">
        <f t="shared" si="10"/>
        <v>15</v>
      </c>
      <c r="Q668" s="52" t="s">
        <v>5218</v>
      </c>
      <c r="R668" s="52" t="s">
        <v>6702</v>
      </c>
      <c r="S668" s="62" t="s">
        <v>6703</v>
      </c>
    </row>
    <row r="669" spans="1:19" s="62" customFormat="1" ht="12.75" customHeight="1">
      <c r="A669" s="78">
        <v>42520</v>
      </c>
      <c r="B669" s="54">
        <v>5</v>
      </c>
      <c r="C669" s="54">
        <v>20</v>
      </c>
      <c r="D669" s="54">
        <v>24</v>
      </c>
      <c r="E669" s="54">
        <v>26</v>
      </c>
      <c r="F669" s="54">
        <v>41</v>
      </c>
      <c r="G669" s="54">
        <v>45</v>
      </c>
      <c r="H669" s="54"/>
      <c r="I669" s="53"/>
      <c r="J669" s="62">
        <v>37</v>
      </c>
      <c r="K669" s="62">
        <v>21</v>
      </c>
      <c r="L669" s="62">
        <v>16</v>
      </c>
      <c r="M669" s="62">
        <v>5</v>
      </c>
      <c r="N669" s="62">
        <v>4</v>
      </c>
      <c r="O669" s="52">
        <v>1</v>
      </c>
      <c r="P669" s="62">
        <f t="shared" si="10"/>
        <v>16</v>
      </c>
      <c r="Q669" s="52" t="s">
        <v>5219</v>
      </c>
      <c r="R669" s="52" t="s">
        <v>6704</v>
      </c>
      <c r="S669" s="62" t="s">
        <v>6705</v>
      </c>
    </row>
    <row r="670" spans="1:19" s="62" customFormat="1" ht="12.75" customHeight="1">
      <c r="A670" s="78">
        <v>42518</v>
      </c>
      <c r="B670" s="54">
        <v>15</v>
      </c>
      <c r="C670" s="54">
        <v>22</v>
      </c>
      <c r="D670" s="54">
        <v>25</v>
      </c>
      <c r="E670" s="54">
        <v>28</v>
      </c>
      <c r="F670" s="54">
        <v>29</v>
      </c>
      <c r="G670" s="54">
        <v>36</v>
      </c>
      <c r="H670" s="54"/>
      <c r="I670" s="53"/>
      <c r="J670" s="62">
        <v>38</v>
      </c>
      <c r="K670" s="62">
        <v>22</v>
      </c>
      <c r="L670" s="62">
        <v>16</v>
      </c>
      <c r="M670" s="62">
        <v>5</v>
      </c>
      <c r="N670" s="62">
        <v>2</v>
      </c>
      <c r="O670" s="52">
        <v>3</v>
      </c>
      <c r="P670" s="62">
        <f t="shared" si="10"/>
        <v>16</v>
      </c>
      <c r="Q670" s="52" t="s">
        <v>5220</v>
      </c>
      <c r="R670" s="52" t="s">
        <v>6706</v>
      </c>
      <c r="S670" s="62" t="s">
        <v>6707</v>
      </c>
    </row>
    <row r="671" spans="1:19" s="62" customFormat="1" ht="12.75" customHeight="1">
      <c r="A671" s="78">
        <v>42517</v>
      </c>
      <c r="B671" s="54">
        <v>1</v>
      </c>
      <c r="C671" s="54">
        <v>11</v>
      </c>
      <c r="D671" s="54">
        <v>15</v>
      </c>
      <c r="E671" s="54">
        <v>19</v>
      </c>
      <c r="F671" s="54">
        <v>36</v>
      </c>
      <c r="G671" s="54">
        <v>49</v>
      </c>
      <c r="H671" s="54"/>
      <c r="I671" s="53"/>
      <c r="J671" s="62">
        <v>37</v>
      </c>
      <c r="M671" s="62">
        <v>3</v>
      </c>
      <c r="O671" s="52"/>
      <c r="P671" s="62" t="str">
        <f t="shared" si="10"/>
        <v/>
      </c>
      <c r="Q671" s="52" t="s">
        <v>5221</v>
      </c>
      <c r="R671" s="52"/>
    </row>
    <row r="672" spans="1:19" s="62" customFormat="1" ht="12.75" customHeight="1">
      <c r="A672" s="78">
        <v>42516</v>
      </c>
      <c r="B672" s="54">
        <v>8</v>
      </c>
      <c r="C672" s="54">
        <v>9</v>
      </c>
      <c r="D672" s="54">
        <v>20</v>
      </c>
      <c r="E672" s="54">
        <v>33</v>
      </c>
      <c r="F672" s="54">
        <v>38</v>
      </c>
      <c r="G672" s="54">
        <v>42</v>
      </c>
      <c r="H672" s="54"/>
      <c r="I672" s="53"/>
      <c r="J672" s="62">
        <v>37</v>
      </c>
      <c r="K672" s="62">
        <v>20</v>
      </c>
      <c r="L672" s="62">
        <v>17</v>
      </c>
      <c r="M672" s="62">
        <v>6</v>
      </c>
      <c r="N672" s="62">
        <v>3</v>
      </c>
      <c r="O672" s="52">
        <v>3</v>
      </c>
      <c r="P672" s="62">
        <f t="shared" si="10"/>
        <v>17</v>
      </c>
      <c r="Q672" s="52" t="s">
        <v>5221</v>
      </c>
      <c r="R672" s="52" t="s">
        <v>6708</v>
      </c>
      <c r="S672" s="62" t="s">
        <v>6709</v>
      </c>
    </row>
    <row r="673" spans="1:19" s="62" customFormat="1" ht="12.75" customHeight="1">
      <c r="A673" s="78">
        <v>42515</v>
      </c>
      <c r="B673" s="54">
        <v>13</v>
      </c>
      <c r="C673" s="54">
        <v>24</v>
      </c>
      <c r="D673" s="54">
        <v>33</v>
      </c>
      <c r="E673" s="54">
        <v>39</v>
      </c>
      <c r="F673" s="54">
        <v>41</v>
      </c>
      <c r="G673" s="54">
        <v>43</v>
      </c>
      <c r="H673" s="54"/>
      <c r="I673" s="53"/>
      <c r="J673" s="62">
        <v>37</v>
      </c>
      <c r="M673" s="62">
        <v>4</v>
      </c>
      <c r="O673" s="52"/>
      <c r="P673" s="62" t="str">
        <f t="shared" si="10"/>
        <v/>
      </c>
      <c r="Q673" s="52" t="s">
        <v>5222</v>
      </c>
      <c r="R673" s="52"/>
    </row>
    <row r="674" spans="1:19" s="62" customFormat="1" ht="12.75" customHeight="1">
      <c r="A674" s="78">
        <v>42514</v>
      </c>
      <c r="B674" s="54">
        <v>8</v>
      </c>
      <c r="C674" s="54">
        <v>22</v>
      </c>
      <c r="D674" s="54">
        <v>33</v>
      </c>
      <c r="E674" s="54">
        <v>38</v>
      </c>
      <c r="F674" s="54">
        <v>39</v>
      </c>
      <c r="G674" s="54">
        <v>45</v>
      </c>
      <c r="H674" s="54"/>
      <c r="I674" s="53"/>
      <c r="J674" s="62">
        <v>37</v>
      </c>
      <c r="K674" s="62">
        <v>21</v>
      </c>
      <c r="L674" s="62">
        <v>16</v>
      </c>
      <c r="M674" s="62">
        <v>5</v>
      </c>
      <c r="N674" s="62">
        <v>5</v>
      </c>
      <c r="O674" s="52">
        <v>0</v>
      </c>
      <c r="P674" s="62">
        <f t="shared" si="10"/>
        <v>16</v>
      </c>
      <c r="Q674" s="52" t="s">
        <v>5223</v>
      </c>
      <c r="R674" s="52" t="s">
        <v>6710</v>
      </c>
      <c r="S674" s="62" t="s">
        <v>6711</v>
      </c>
    </row>
    <row r="675" spans="1:19" s="62" customFormat="1" ht="12.75" customHeight="1">
      <c r="A675" s="78">
        <v>42513</v>
      </c>
      <c r="B675" s="54">
        <v>7</v>
      </c>
      <c r="C675" s="54">
        <v>26</v>
      </c>
      <c r="D675" s="54">
        <v>33</v>
      </c>
      <c r="E675" s="54">
        <v>34</v>
      </c>
      <c r="F675" s="54">
        <v>40</v>
      </c>
      <c r="G675" s="54">
        <v>44</v>
      </c>
      <c r="H675" s="54"/>
      <c r="I675" s="53"/>
      <c r="J675" s="62">
        <v>38</v>
      </c>
      <c r="K675" s="62">
        <v>20</v>
      </c>
      <c r="L675" s="62">
        <v>18</v>
      </c>
      <c r="M675" s="62">
        <v>5</v>
      </c>
      <c r="N675" s="62">
        <v>4</v>
      </c>
      <c r="O675" s="52">
        <v>1</v>
      </c>
      <c r="P675" s="62">
        <f t="shared" si="10"/>
        <v>18</v>
      </c>
      <c r="Q675" s="52" t="s">
        <v>5224</v>
      </c>
      <c r="R675" s="52" t="s">
        <v>6712</v>
      </c>
      <c r="S675" s="62" t="s">
        <v>6713</v>
      </c>
    </row>
    <row r="676" spans="1:19" s="62" customFormat="1" ht="12.75" customHeight="1">
      <c r="A676" s="78">
        <v>42511</v>
      </c>
      <c r="B676" s="54">
        <v>1</v>
      </c>
      <c r="C676" s="54">
        <v>17</v>
      </c>
      <c r="D676" s="54">
        <v>29</v>
      </c>
      <c r="E676" s="54">
        <v>33</v>
      </c>
      <c r="F676" s="54">
        <v>42</v>
      </c>
      <c r="G676" s="54">
        <v>47</v>
      </c>
      <c r="H676" s="54"/>
      <c r="I676" s="53"/>
      <c r="J676" s="62">
        <v>37</v>
      </c>
      <c r="M676" s="62">
        <v>4</v>
      </c>
      <c r="O676" s="52"/>
      <c r="P676" s="62" t="str">
        <f t="shared" si="10"/>
        <v/>
      </c>
      <c r="Q676" s="52" t="s">
        <v>5225</v>
      </c>
      <c r="R676" s="52"/>
    </row>
    <row r="677" spans="1:19" s="62" customFormat="1" ht="12.75" customHeight="1">
      <c r="A677" s="78">
        <v>42510</v>
      </c>
      <c r="B677" s="54">
        <v>6</v>
      </c>
      <c r="C677" s="54">
        <v>10</v>
      </c>
      <c r="D677" s="54">
        <v>16</v>
      </c>
      <c r="E677" s="54">
        <v>18</v>
      </c>
      <c r="F677" s="54">
        <v>21</v>
      </c>
      <c r="G677" s="54">
        <v>26</v>
      </c>
      <c r="H677" s="54"/>
      <c r="I677" s="53"/>
      <c r="J677" s="62">
        <v>35</v>
      </c>
      <c r="M677" s="62">
        <v>4</v>
      </c>
      <c r="O677" s="52"/>
      <c r="P677" s="62" t="str">
        <f t="shared" si="10"/>
        <v/>
      </c>
      <c r="Q677" s="52" t="s">
        <v>5226</v>
      </c>
      <c r="R677" s="52"/>
    </row>
    <row r="678" spans="1:19" s="62" customFormat="1" ht="12.75" customHeight="1">
      <c r="A678" s="78">
        <v>42509</v>
      </c>
      <c r="B678" s="54">
        <v>3</v>
      </c>
      <c r="C678" s="54">
        <v>9</v>
      </c>
      <c r="D678" s="54">
        <v>15</v>
      </c>
      <c r="E678" s="54">
        <v>19</v>
      </c>
      <c r="F678" s="54">
        <v>28</v>
      </c>
      <c r="G678" s="54">
        <v>31</v>
      </c>
      <c r="H678" s="54"/>
      <c r="I678" s="53"/>
      <c r="J678" s="62">
        <v>35</v>
      </c>
      <c r="M678" s="62">
        <v>3</v>
      </c>
      <c r="O678" s="52"/>
      <c r="P678" s="62" t="str">
        <f t="shared" si="10"/>
        <v/>
      </c>
      <c r="Q678" s="52" t="s">
        <v>5227</v>
      </c>
      <c r="R678" s="52"/>
    </row>
    <row r="679" spans="1:19" s="62" customFormat="1" ht="12.75" customHeight="1">
      <c r="A679" s="78">
        <v>42508</v>
      </c>
      <c r="B679" s="54">
        <v>2</v>
      </c>
      <c r="C679" s="54">
        <v>18</v>
      </c>
      <c r="D679" s="54">
        <v>19</v>
      </c>
      <c r="E679" s="54">
        <v>22</v>
      </c>
      <c r="F679" s="54">
        <v>33</v>
      </c>
      <c r="G679" s="54">
        <v>38</v>
      </c>
      <c r="H679" s="54"/>
      <c r="I679" s="53"/>
      <c r="J679" s="62">
        <v>36</v>
      </c>
      <c r="M679" s="62">
        <v>4</v>
      </c>
      <c r="O679" s="52"/>
      <c r="P679" s="62" t="str">
        <f t="shared" si="10"/>
        <v/>
      </c>
      <c r="Q679" s="52" t="s">
        <v>5228</v>
      </c>
      <c r="R679" s="52"/>
    </row>
    <row r="680" spans="1:19" s="62" customFormat="1" ht="12.75" customHeight="1">
      <c r="A680" s="78">
        <v>42507</v>
      </c>
      <c r="B680" s="54">
        <v>5</v>
      </c>
      <c r="C680" s="54">
        <v>9</v>
      </c>
      <c r="D680" s="54">
        <v>19</v>
      </c>
      <c r="E680" s="54">
        <v>29</v>
      </c>
      <c r="F680" s="54">
        <v>44</v>
      </c>
      <c r="G680" s="54">
        <v>48</v>
      </c>
      <c r="H680" s="54"/>
      <c r="I680" s="53"/>
      <c r="J680" s="62">
        <v>37</v>
      </c>
      <c r="M680" s="62">
        <v>3</v>
      </c>
      <c r="O680" s="52"/>
      <c r="P680" s="62" t="str">
        <f t="shared" si="10"/>
        <v/>
      </c>
      <c r="Q680" s="52" t="s">
        <v>5229</v>
      </c>
      <c r="R680" s="52"/>
    </row>
    <row r="681" spans="1:19" s="62" customFormat="1" ht="12.75" customHeight="1">
      <c r="A681" s="78">
        <v>42506</v>
      </c>
      <c r="B681" s="54">
        <v>4</v>
      </c>
      <c r="C681" s="54">
        <v>24</v>
      </c>
      <c r="D681" s="54">
        <v>26</v>
      </c>
      <c r="E681" s="54">
        <v>27</v>
      </c>
      <c r="F681" s="54">
        <v>38</v>
      </c>
      <c r="G681" s="54">
        <v>40</v>
      </c>
      <c r="H681" s="54"/>
      <c r="I681" s="53"/>
      <c r="J681" s="62">
        <v>35</v>
      </c>
      <c r="M681" s="62">
        <v>4</v>
      </c>
      <c r="O681" s="52"/>
      <c r="P681" s="62" t="str">
        <f t="shared" si="10"/>
        <v/>
      </c>
      <c r="Q681" s="52" t="s">
        <v>5230</v>
      </c>
      <c r="R681" s="52"/>
    </row>
    <row r="682" spans="1:19" s="62" customFormat="1" ht="12.75" customHeight="1">
      <c r="A682" s="78">
        <v>42504</v>
      </c>
      <c r="B682" s="54">
        <v>13</v>
      </c>
      <c r="C682" s="54">
        <v>17</v>
      </c>
      <c r="D682" s="54">
        <v>20</v>
      </c>
      <c r="E682" s="54">
        <v>24</v>
      </c>
      <c r="F682" s="54">
        <v>34</v>
      </c>
      <c r="G682" s="54">
        <v>45</v>
      </c>
      <c r="H682" s="54"/>
      <c r="I682" s="53"/>
      <c r="J682" s="62">
        <v>36</v>
      </c>
      <c r="K682" s="62">
        <v>21</v>
      </c>
      <c r="L682" s="62">
        <v>15</v>
      </c>
      <c r="M682" s="62">
        <v>5</v>
      </c>
      <c r="N682" s="62">
        <v>1</v>
      </c>
      <c r="O682" s="52">
        <v>4</v>
      </c>
      <c r="P682" s="62">
        <f t="shared" si="10"/>
        <v>15</v>
      </c>
      <c r="Q682" s="52" t="s">
        <v>5231</v>
      </c>
      <c r="R682" s="52" t="s">
        <v>6714</v>
      </c>
      <c r="S682" s="62" t="s">
        <v>6715</v>
      </c>
    </row>
    <row r="683" spans="1:19" s="62" customFormat="1" ht="12.75" customHeight="1">
      <c r="A683" s="78">
        <v>42503</v>
      </c>
      <c r="B683" s="54">
        <v>9</v>
      </c>
      <c r="C683" s="54">
        <v>23</v>
      </c>
      <c r="D683" s="54">
        <v>24</v>
      </c>
      <c r="E683" s="54">
        <v>39</v>
      </c>
      <c r="F683" s="54">
        <v>42</v>
      </c>
      <c r="G683" s="54">
        <v>46</v>
      </c>
      <c r="H683" s="54"/>
      <c r="I683" s="53"/>
      <c r="J683" s="62">
        <v>37</v>
      </c>
      <c r="M683" s="62">
        <v>4</v>
      </c>
      <c r="O683" s="52"/>
      <c r="P683" s="62" t="str">
        <f t="shared" si="10"/>
        <v/>
      </c>
      <c r="Q683" s="52" t="s">
        <v>5232</v>
      </c>
      <c r="R683" s="52"/>
    </row>
    <row r="684" spans="1:19" s="62" customFormat="1" ht="12.75" customHeight="1">
      <c r="A684" s="78">
        <v>42502</v>
      </c>
      <c r="B684" s="54">
        <v>9</v>
      </c>
      <c r="C684" s="54">
        <v>23</v>
      </c>
      <c r="D684" s="54">
        <v>27</v>
      </c>
      <c r="E684" s="54">
        <v>28</v>
      </c>
      <c r="F684" s="54">
        <v>29</v>
      </c>
      <c r="G684" s="54">
        <v>41</v>
      </c>
      <c r="H684" s="54"/>
      <c r="I684" s="53"/>
      <c r="J684" s="62">
        <v>35</v>
      </c>
      <c r="M684" s="62">
        <v>4</v>
      </c>
      <c r="O684" s="52"/>
      <c r="P684" s="62" t="str">
        <f t="shared" si="10"/>
        <v/>
      </c>
      <c r="Q684" s="52" t="s">
        <v>5233</v>
      </c>
      <c r="R684" s="52"/>
    </row>
    <row r="685" spans="1:19" s="62" customFormat="1" ht="12.75" customHeight="1">
      <c r="A685" s="78">
        <v>42501</v>
      </c>
      <c r="B685" s="54">
        <v>5</v>
      </c>
      <c r="C685" s="54">
        <v>14</v>
      </c>
      <c r="D685" s="54">
        <v>22</v>
      </c>
      <c r="E685" s="54">
        <v>29</v>
      </c>
      <c r="F685" s="54">
        <v>45</v>
      </c>
      <c r="G685" s="54">
        <v>49</v>
      </c>
      <c r="H685" s="54"/>
      <c r="I685" s="53"/>
      <c r="J685" s="62">
        <v>33</v>
      </c>
      <c r="M685" s="62">
        <v>4</v>
      </c>
      <c r="O685" s="52"/>
      <c r="P685" s="62" t="str">
        <f t="shared" si="10"/>
        <v/>
      </c>
      <c r="Q685" s="52" t="s">
        <v>5234</v>
      </c>
      <c r="R685" s="52"/>
    </row>
    <row r="686" spans="1:19" s="62" customFormat="1" ht="12.75" customHeight="1">
      <c r="A686" s="78">
        <v>42500</v>
      </c>
      <c r="B686" s="54">
        <v>16</v>
      </c>
      <c r="C686" s="54">
        <v>17</v>
      </c>
      <c r="D686" s="54">
        <v>27</v>
      </c>
      <c r="E686" s="54">
        <v>35</v>
      </c>
      <c r="F686" s="54">
        <v>40</v>
      </c>
      <c r="G686" s="54">
        <v>42</v>
      </c>
      <c r="H686" s="54"/>
      <c r="I686" s="53"/>
      <c r="J686" s="62">
        <v>33</v>
      </c>
      <c r="M686" s="62">
        <v>3</v>
      </c>
      <c r="O686" s="52"/>
      <c r="P686" s="62" t="str">
        <f t="shared" si="10"/>
        <v/>
      </c>
      <c r="Q686" s="52" t="s">
        <v>5235</v>
      </c>
      <c r="R686" s="52"/>
    </row>
    <row r="687" spans="1:19" s="62" customFormat="1" ht="12.75" customHeight="1">
      <c r="A687" s="78">
        <v>42499</v>
      </c>
      <c r="B687" s="54">
        <v>2</v>
      </c>
      <c r="C687" s="54">
        <v>10</v>
      </c>
      <c r="D687" s="54">
        <v>13</v>
      </c>
      <c r="E687" s="54">
        <v>34</v>
      </c>
      <c r="F687" s="54">
        <v>45</v>
      </c>
      <c r="G687" s="54">
        <v>49</v>
      </c>
      <c r="H687" s="54"/>
      <c r="I687" s="53"/>
      <c r="J687" s="62">
        <v>33</v>
      </c>
      <c r="K687" s="62">
        <v>19</v>
      </c>
      <c r="L687" s="62">
        <v>14</v>
      </c>
      <c r="M687" s="62">
        <v>5</v>
      </c>
      <c r="N687" s="62">
        <v>3</v>
      </c>
      <c r="O687" s="52">
        <v>2</v>
      </c>
      <c r="P687" s="62">
        <f t="shared" si="10"/>
        <v>14</v>
      </c>
      <c r="Q687" s="52" t="s">
        <v>5236</v>
      </c>
      <c r="R687" s="52" t="s">
        <v>6716</v>
      </c>
      <c r="S687" s="62" t="s">
        <v>6717</v>
      </c>
    </row>
    <row r="688" spans="1:19" s="62" customFormat="1" ht="12.75" customHeight="1">
      <c r="A688" s="78">
        <v>42497</v>
      </c>
      <c r="B688" s="54">
        <v>2</v>
      </c>
      <c r="C688" s="54">
        <v>6</v>
      </c>
      <c r="D688" s="54">
        <v>12</v>
      </c>
      <c r="E688" s="54">
        <v>21</v>
      </c>
      <c r="F688" s="54">
        <v>22</v>
      </c>
      <c r="G688" s="54">
        <v>40</v>
      </c>
      <c r="H688" s="54"/>
      <c r="I688" s="53"/>
      <c r="J688" s="62">
        <v>35</v>
      </c>
      <c r="K688" s="62">
        <v>22</v>
      </c>
      <c r="L688" s="62">
        <v>13</v>
      </c>
      <c r="M688" s="62">
        <v>5</v>
      </c>
      <c r="N688" s="62">
        <v>4</v>
      </c>
      <c r="O688" s="52">
        <v>1</v>
      </c>
      <c r="P688" s="62">
        <f t="shared" si="10"/>
        <v>13</v>
      </c>
      <c r="Q688" s="52" t="s">
        <v>5237</v>
      </c>
      <c r="R688" s="52" t="s">
        <v>6718</v>
      </c>
      <c r="S688" s="62" t="s">
        <v>6719</v>
      </c>
    </row>
    <row r="689" spans="1:19" s="62" customFormat="1" ht="12.75" customHeight="1">
      <c r="A689" s="78">
        <v>42496</v>
      </c>
      <c r="B689" s="54">
        <v>8</v>
      </c>
      <c r="C689" s="54">
        <v>13</v>
      </c>
      <c r="D689" s="54">
        <v>25</v>
      </c>
      <c r="E689" s="54">
        <v>34</v>
      </c>
      <c r="F689" s="54">
        <v>36</v>
      </c>
      <c r="G689" s="54">
        <v>46</v>
      </c>
      <c r="H689" s="54"/>
      <c r="I689" s="53"/>
      <c r="J689" s="62">
        <v>36</v>
      </c>
      <c r="K689" s="62">
        <v>21</v>
      </c>
      <c r="L689" s="62">
        <v>15</v>
      </c>
      <c r="M689" s="62">
        <v>5</v>
      </c>
      <c r="N689" s="62">
        <v>3</v>
      </c>
      <c r="O689" s="52">
        <v>2</v>
      </c>
      <c r="P689" s="62">
        <f t="shared" si="10"/>
        <v>15</v>
      </c>
      <c r="Q689" s="52" t="s">
        <v>5238</v>
      </c>
      <c r="R689" s="52" t="s">
        <v>6720</v>
      </c>
      <c r="S689" s="62" t="s">
        <v>6721</v>
      </c>
    </row>
    <row r="690" spans="1:19" s="62" customFormat="1" ht="12.75" customHeight="1">
      <c r="A690" s="78">
        <v>42495</v>
      </c>
      <c r="B690" s="54">
        <v>2</v>
      </c>
      <c r="C690" s="54">
        <v>15</v>
      </c>
      <c r="D690" s="54">
        <v>32</v>
      </c>
      <c r="E690" s="54">
        <v>33</v>
      </c>
      <c r="F690" s="54">
        <v>40</v>
      </c>
      <c r="G690" s="54">
        <v>47</v>
      </c>
      <c r="H690" s="54"/>
      <c r="I690" s="53"/>
      <c r="J690" s="62">
        <v>36</v>
      </c>
      <c r="K690" s="62">
        <v>21</v>
      </c>
      <c r="L690" s="62">
        <v>15</v>
      </c>
      <c r="M690" s="62">
        <v>5</v>
      </c>
      <c r="N690" s="62">
        <v>3</v>
      </c>
      <c r="O690" s="52">
        <v>2</v>
      </c>
      <c r="P690" s="62">
        <f t="shared" si="10"/>
        <v>15</v>
      </c>
      <c r="Q690" s="52" t="s">
        <v>5239</v>
      </c>
      <c r="R690" s="52" t="s">
        <v>6722</v>
      </c>
      <c r="S690" s="62" t="s">
        <v>6723</v>
      </c>
    </row>
    <row r="691" spans="1:19" s="62" customFormat="1" ht="12.75" customHeight="1">
      <c r="A691" s="78">
        <v>42494</v>
      </c>
      <c r="B691" s="54">
        <v>2</v>
      </c>
      <c r="C691" s="54">
        <v>5</v>
      </c>
      <c r="D691" s="54">
        <v>23</v>
      </c>
      <c r="E691" s="54">
        <v>33</v>
      </c>
      <c r="F691" s="54">
        <v>38</v>
      </c>
      <c r="G691" s="54">
        <v>45</v>
      </c>
      <c r="H691" s="54"/>
      <c r="I691" s="53"/>
      <c r="J691" s="62">
        <v>37</v>
      </c>
      <c r="K691" s="62">
        <v>21</v>
      </c>
      <c r="L691" s="62">
        <v>16</v>
      </c>
      <c r="M691" s="62">
        <v>5</v>
      </c>
      <c r="N691" s="62">
        <v>2</v>
      </c>
      <c r="O691" s="52">
        <v>3</v>
      </c>
      <c r="P691" s="62">
        <f t="shared" si="10"/>
        <v>16</v>
      </c>
      <c r="Q691" s="52" t="s">
        <v>5240</v>
      </c>
      <c r="R691" s="52" t="s">
        <v>6724</v>
      </c>
      <c r="S691" s="62" t="s">
        <v>6725</v>
      </c>
    </row>
    <row r="692" spans="1:19" s="62" customFormat="1" ht="12.75" customHeight="1">
      <c r="A692" s="78">
        <v>42493</v>
      </c>
      <c r="B692" s="54">
        <v>6</v>
      </c>
      <c r="C692" s="54">
        <v>9</v>
      </c>
      <c r="D692" s="54">
        <v>26</v>
      </c>
      <c r="E692" s="54">
        <v>31</v>
      </c>
      <c r="F692" s="54">
        <v>40</v>
      </c>
      <c r="G692" s="54">
        <v>47</v>
      </c>
      <c r="H692" s="54"/>
      <c r="I692" s="53"/>
      <c r="J692" s="62">
        <v>38</v>
      </c>
      <c r="M692" s="62">
        <v>3</v>
      </c>
      <c r="O692" s="52"/>
      <c r="P692" s="62" t="str">
        <f t="shared" si="10"/>
        <v/>
      </c>
      <c r="Q692" s="52" t="s">
        <v>5241</v>
      </c>
      <c r="R692" s="52"/>
    </row>
    <row r="693" spans="1:19" s="62" customFormat="1" ht="12.75" customHeight="1">
      <c r="A693" s="78">
        <v>42492</v>
      </c>
      <c r="B693" s="54">
        <v>3</v>
      </c>
      <c r="C693" s="54">
        <v>4</v>
      </c>
      <c r="D693" s="54">
        <v>36</v>
      </c>
      <c r="E693" s="54">
        <v>38</v>
      </c>
      <c r="F693" s="54">
        <v>44</v>
      </c>
      <c r="G693" s="54">
        <v>47</v>
      </c>
      <c r="H693" s="54"/>
      <c r="I693" s="53"/>
      <c r="J693" s="62">
        <v>38</v>
      </c>
      <c r="K693" s="62">
        <v>22</v>
      </c>
      <c r="L693" s="62">
        <v>16</v>
      </c>
      <c r="M693" s="62">
        <v>5</v>
      </c>
      <c r="N693" s="62">
        <v>4</v>
      </c>
      <c r="O693" s="52">
        <v>1</v>
      </c>
      <c r="P693" s="62">
        <f t="shared" si="10"/>
        <v>16</v>
      </c>
      <c r="Q693" s="52" t="s">
        <v>5242</v>
      </c>
      <c r="R693" s="52" t="s">
        <v>6726</v>
      </c>
      <c r="S693" s="62" t="s">
        <v>6727</v>
      </c>
    </row>
    <row r="694" spans="1:19" s="62" customFormat="1" ht="12.75" customHeight="1">
      <c r="A694" s="78">
        <v>42490</v>
      </c>
      <c r="B694" s="54">
        <v>3</v>
      </c>
      <c r="C694" s="54">
        <v>5</v>
      </c>
      <c r="D694" s="54">
        <v>22</v>
      </c>
      <c r="E694" s="54">
        <v>33</v>
      </c>
      <c r="F694" s="54">
        <v>42</v>
      </c>
      <c r="G694" s="54">
        <v>44</v>
      </c>
      <c r="H694" s="54"/>
      <c r="I694" s="53"/>
      <c r="J694" s="62">
        <v>35</v>
      </c>
      <c r="M694" s="62">
        <v>3</v>
      </c>
      <c r="O694" s="52"/>
      <c r="P694" s="62" t="str">
        <f t="shared" si="10"/>
        <v/>
      </c>
      <c r="Q694" s="52" t="s">
        <v>5243</v>
      </c>
      <c r="R694" s="52"/>
    </row>
    <row r="695" spans="1:19" s="62" customFormat="1" ht="12.75" customHeight="1">
      <c r="A695" s="78">
        <v>42489</v>
      </c>
      <c r="B695" s="54">
        <v>8</v>
      </c>
      <c r="C695" s="54">
        <v>10</v>
      </c>
      <c r="D695" s="54">
        <v>15</v>
      </c>
      <c r="E695" s="54">
        <v>22</v>
      </c>
      <c r="F695" s="54">
        <v>45</v>
      </c>
      <c r="G695" s="54">
        <v>46</v>
      </c>
      <c r="H695" s="54"/>
      <c r="I695" s="53"/>
      <c r="J695" s="62">
        <v>37</v>
      </c>
      <c r="M695" s="62">
        <v>4</v>
      </c>
      <c r="O695" s="52"/>
      <c r="P695" s="62" t="str">
        <f t="shared" si="10"/>
        <v/>
      </c>
      <c r="Q695" s="52" t="s">
        <v>5244</v>
      </c>
      <c r="R695" s="52"/>
    </row>
    <row r="696" spans="1:19" s="62" customFormat="1" ht="12.75" customHeight="1">
      <c r="A696" s="78">
        <v>42488</v>
      </c>
      <c r="B696" s="54">
        <v>17</v>
      </c>
      <c r="C696" s="54">
        <v>24</v>
      </c>
      <c r="D696" s="54">
        <v>25</v>
      </c>
      <c r="E696" s="54">
        <v>37</v>
      </c>
      <c r="F696" s="54">
        <v>43</v>
      </c>
      <c r="G696" s="54">
        <v>46</v>
      </c>
      <c r="H696" s="54"/>
      <c r="I696" s="53"/>
      <c r="J696" s="62">
        <v>36</v>
      </c>
      <c r="M696" s="62">
        <v>3</v>
      </c>
      <c r="O696" s="52"/>
      <c r="P696" s="62" t="str">
        <f t="shared" si="10"/>
        <v/>
      </c>
      <c r="Q696" s="52" t="s">
        <v>5245</v>
      </c>
      <c r="R696" s="52"/>
    </row>
    <row r="697" spans="1:19" s="62" customFormat="1" ht="12.75" customHeight="1">
      <c r="A697" s="78">
        <v>42487</v>
      </c>
      <c r="B697" s="54">
        <v>11</v>
      </c>
      <c r="C697" s="54">
        <v>21</v>
      </c>
      <c r="D697" s="54">
        <v>23</v>
      </c>
      <c r="E697" s="54">
        <v>31</v>
      </c>
      <c r="F697" s="54">
        <v>40</v>
      </c>
      <c r="G697" s="54">
        <v>46</v>
      </c>
      <c r="H697" s="54"/>
      <c r="I697" s="53"/>
      <c r="J697" s="62">
        <v>34</v>
      </c>
      <c r="M697" s="62">
        <v>4</v>
      </c>
      <c r="O697" s="52"/>
      <c r="P697" s="62" t="str">
        <f t="shared" si="10"/>
        <v/>
      </c>
      <c r="Q697" s="52" t="s">
        <v>5246</v>
      </c>
      <c r="R697" s="52"/>
    </row>
    <row r="698" spans="1:19" s="62" customFormat="1" ht="12.75" customHeight="1">
      <c r="A698" s="78">
        <v>42486</v>
      </c>
      <c r="B698" s="54">
        <v>19</v>
      </c>
      <c r="C698" s="54">
        <v>27</v>
      </c>
      <c r="D698" s="54">
        <v>30</v>
      </c>
      <c r="E698" s="54">
        <v>34</v>
      </c>
      <c r="F698" s="54">
        <v>36</v>
      </c>
      <c r="G698" s="54">
        <v>44</v>
      </c>
      <c r="H698" s="54"/>
      <c r="I698" s="53"/>
      <c r="J698" s="62">
        <v>35</v>
      </c>
      <c r="M698" s="62">
        <v>4</v>
      </c>
      <c r="O698" s="52"/>
      <c r="P698" s="62" t="str">
        <f t="shared" si="10"/>
        <v/>
      </c>
      <c r="Q698" s="52" t="s">
        <v>5247</v>
      </c>
      <c r="R698" s="52"/>
    </row>
    <row r="699" spans="1:19" s="62" customFormat="1" ht="12.75" customHeight="1">
      <c r="A699" s="78">
        <v>42485</v>
      </c>
      <c r="B699" s="54">
        <v>7</v>
      </c>
      <c r="C699" s="54">
        <v>11</v>
      </c>
      <c r="D699" s="54">
        <v>12</v>
      </c>
      <c r="E699" s="54">
        <v>21</v>
      </c>
      <c r="F699" s="54">
        <v>31</v>
      </c>
      <c r="G699" s="54">
        <v>37</v>
      </c>
      <c r="H699" s="54"/>
      <c r="I699" s="53"/>
      <c r="J699" s="62">
        <v>40</v>
      </c>
      <c r="K699" s="62">
        <v>21</v>
      </c>
      <c r="L699" s="62">
        <v>19</v>
      </c>
      <c r="M699" s="62">
        <v>5</v>
      </c>
      <c r="N699" s="62">
        <v>2</v>
      </c>
      <c r="O699" s="52">
        <v>3</v>
      </c>
      <c r="P699" s="62">
        <f t="shared" si="10"/>
        <v>19</v>
      </c>
      <c r="Q699" s="52" t="s">
        <v>5248</v>
      </c>
      <c r="R699" s="52" t="s">
        <v>6728</v>
      </c>
      <c r="S699" s="62" t="s">
        <v>6729</v>
      </c>
    </row>
    <row r="700" spans="1:19" s="62" customFormat="1" ht="12.75" customHeight="1">
      <c r="A700" s="78">
        <v>42483</v>
      </c>
      <c r="B700" s="54">
        <v>4</v>
      </c>
      <c r="C700" s="54">
        <v>8</v>
      </c>
      <c r="D700" s="54">
        <v>11</v>
      </c>
      <c r="E700" s="54">
        <v>25</v>
      </c>
      <c r="F700" s="54">
        <v>39</v>
      </c>
      <c r="G700" s="54">
        <v>47</v>
      </c>
      <c r="H700" s="54"/>
      <c r="I700" s="53"/>
      <c r="J700" s="62">
        <v>37</v>
      </c>
      <c r="M700" s="62">
        <v>3</v>
      </c>
      <c r="O700" s="52"/>
      <c r="P700" s="62" t="str">
        <f t="shared" si="10"/>
        <v/>
      </c>
      <c r="Q700" s="52" t="s">
        <v>5249</v>
      </c>
      <c r="R700" s="52"/>
    </row>
    <row r="701" spans="1:19" s="62" customFormat="1" ht="12.75" customHeight="1">
      <c r="A701" s="78">
        <v>42482</v>
      </c>
      <c r="B701" s="54">
        <v>11</v>
      </c>
      <c r="C701" s="54">
        <v>13</v>
      </c>
      <c r="D701" s="54">
        <v>15</v>
      </c>
      <c r="E701" s="54">
        <v>27</v>
      </c>
      <c r="F701" s="54">
        <v>35</v>
      </c>
      <c r="G701" s="54">
        <v>37</v>
      </c>
      <c r="H701" s="54"/>
      <c r="I701" s="53"/>
      <c r="J701" s="62">
        <v>36</v>
      </c>
      <c r="K701" s="62">
        <v>21</v>
      </c>
      <c r="L701" s="62">
        <v>15</v>
      </c>
      <c r="M701" s="62">
        <v>5</v>
      </c>
      <c r="N701" s="62">
        <v>3</v>
      </c>
      <c r="O701" s="52">
        <v>2</v>
      </c>
      <c r="P701" s="62">
        <f t="shared" si="10"/>
        <v>15</v>
      </c>
      <c r="Q701" s="52" t="s">
        <v>5250</v>
      </c>
      <c r="R701" s="52" t="s">
        <v>6730</v>
      </c>
      <c r="S701" s="62" t="s">
        <v>6731</v>
      </c>
    </row>
    <row r="702" spans="1:19" s="62" customFormat="1" ht="12.75" customHeight="1">
      <c r="A702" s="78">
        <v>42481</v>
      </c>
      <c r="B702" s="54">
        <v>1</v>
      </c>
      <c r="C702" s="54">
        <v>15</v>
      </c>
      <c r="D702" s="54">
        <v>20</v>
      </c>
      <c r="E702" s="54">
        <v>28</v>
      </c>
      <c r="F702" s="54">
        <v>29</v>
      </c>
      <c r="G702" s="54">
        <v>45</v>
      </c>
      <c r="H702" s="54"/>
      <c r="I702" s="53"/>
      <c r="J702" s="62">
        <v>37</v>
      </c>
      <c r="M702" s="62">
        <v>4</v>
      </c>
      <c r="O702" s="52"/>
      <c r="P702" s="62" t="str">
        <f t="shared" si="10"/>
        <v/>
      </c>
      <c r="Q702" s="52" t="s">
        <v>5251</v>
      </c>
      <c r="R702" s="52"/>
    </row>
    <row r="703" spans="1:19" s="62" customFormat="1" ht="12.75" customHeight="1">
      <c r="A703" s="78">
        <v>42480</v>
      </c>
      <c r="B703" s="54">
        <v>7</v>
      </c>
      <c r="C703" s="54">
        <v>19</v>
      </c>
      <c r="D703" s="54">
        <v>29</v>
      </c>
      <c r="E703" s="54">
        <v>35</v>
      </c>
      <c r="F703" s="54">
        <v>40</v>
      </c>
      <c r="G703" s="54">
        <v>49</v>
      </c>
      <c r="H703" s="54"/>
      <c r="I703" s="53"/>
      <c r="J703" s="62">
        <v>35</v>
      </c>
      <c r="M703" s="62">
        <v>2</v>
      </c>
      <c r="O703" s="52"/>
      <c r="P703" s="62" t="str">
        <f t="shared" si="10"/>
        <v/>
      </c>
      <c r="Q703" s="52" t="s">
        <v>5252</v>
      </c>
      <c r="R703" s="52"/>
    </row>
    <row r="704" spans="1:19" s="62" customFormat="1" ht="12.75" customHeight="1">
      <c r="A704" s="78">
        <v>42479</v>
      </c>
      <c r="B704" s="54">
        <v>12</v>
      </c>
      <c r="C704" s="54">
        <v>33</v>
      </c>
      <c r="D704" s="54">
        <v>37</v>
      </c>
      <c r="E704" s="54">
        <v>39</v>
      </c>
      <c r="F704" s="54">
        <v>44</v>
      </c>
      <c r="G704" s="54">
        <v>45</v>
      </c>
      <c r="H704" s="54"/>
      <c r="I704" s="53"/>
      <c r="J704" s="62">
        <v>35</v>
      </c>
      <c r="K704" s="62">
        <v>21</v>
      </c>
      <c r="L704" s="62">
        <v>14</v>
      </c>
      <c r="M704" s="62">
        <v>6</v>
      </c>
      <c r="N704" s="62">
        <v>4</v>
      </c>
      <c r="O704" s="52">
        <v>2</v>
      </c>
      <c r="P704" s="62">
        <f t="shared" si="10"/>
        <v>14</v>
      </c>
      <c r="Q704" s="52" t="s">
        <v>5252</v>
      </c>
      <c r="R704" s="52" t="s">
        <v>6732</v>
      </c>
      <c r="S704" s="62" t="s">
        <v>6733</v>
      </c>
    </row>
    <row r="705" spans="1:19" s="62" customFormat="1" ht="12.75" customHeight="1">
      <c r="A705" s="78">
        <v>42478</v>
      </c>
      <c r="B705" s="54">
        <v>5</v>
      </c>
      <c r="C705" s="54">
        <v>21</v>
      </c>
      <c r="D705" s="54">
        <v>26</v>
      </c>
      <c r="E705" s="54">
        <v>27</v>
      </c>
      <c r="F705" s="54">
        <v>38</v>
      </c>
      <c r="G705" s="54">
        <v>42</v>
      </c>
      <c r="H705" s="54"/>
      <c r="I705" s="53"/>
      <c r="J705" s="62">
        <v>38</v>
      </c>
      <c r="K705" s="62">
        <v>21</v>
      </c>
      <c r="L705" s="62">
        <v>17</v>
      </c>
      <c r="M705" s="62">
        <v>6</v>
      </c>
      <c r="N705" s="62">
        <v>4</v>
      </c>
      <c r="O705" s="52">
        <v>2</v>
      </c>
      <c r="P705" s="62">
        <f t="shared" si="10"/>
        <v>17</v>
      </c>
      <c r="Q705" s="52" t="s">
        <v>5253</v>
      </c>
      <c r="R705" s="52" t="s">
        <v>6734</v>
      </c>
      <c r="S705" s="62" t="s">
        <v>6735</v>
      </c>
    </row>
    <row r="706" spans="1:19" s="62" customFormat="1" ht="12.75" customHeight="1">
      <c r="A706" s="78">
        <v>42476</v>
      </c>
      <c r="B706" s="54">
        <v>1</v>
      </c>
      <c r="C706" s="54">
        <v>7</v>
      </c>
      <c r="D706" s="54">
        <v>9</v>
      </c>
      <c r="E706" s="54">
        <v>14</v>
      </c>
      <c r="F706" s="54">
        <v>26</v>
      </c>
      <c r="G706" s="54">
        <v>47</v>
      </c>
      <c r="H706" s="54"/>
      <c r="I706" s="53"/>
      <c r="J706" s="62">
        <v>39</v>
      </c>
      <c r="K706" s="62">
        <v>22</v>
      </c>
      <c r="L706" s="62">
        <v>17</v>
      </c>
      <c r="M706" s="62">
        <v>6</v>
      </c>
      <c r="N706" s="62">
        <v>1</v>
      </c>
      <c r="O706" s="52">
        <v>5</v>
      </c>
      <c r="P706" s="62">
        <f t="shared" si="10"/>
        <v>17</v>
      </c>
      <c r="Q706" s="52" t="s">
        <v>5254</v>
      </c>
      <c r="R706" s="52" t="s">
        <v>6736</v>
      </c>
      <c r="S706" s="62" t="s">
        <v>6737</v>
      </c>
    </row>
    <row r="707" spans="1:19" s="62" customFormat="1" ht="12.75" customHeight="1">
      <c r="A707" s="78">
        <v>42475</v>
      </c>
      <c r="B707" s="54">
        <v>12</v>
      </c>
      <c r="C707" s="54">
        <v>14</v>
      </c>
      <c r="D707" s="54">
        <v>27</v>
      </c>
      <c r="E707" s="54">
        <v>34</v>
      </c>
      <c r="F707" s="54">
        <v>38</v>
      </c>
      <c r="G707" s="54">
        <v>39</v>
      </c>
      <c r="H707" s="54"/>
      <c r="I707" s="53"/>
      <c r="J707" s="62">
        <v>37</v>
      </c>
      <c r="M707" s="62">
        <v>3</v>
      </c>
      <c r="O707" s="52"/>
      <c r="P707" s="62" t="str">
        <f t="shared" ref="P707:P770" si="11">IF(K707&lt;&gt;"",J707-K707,"")</f>
        <v/>
      </c>
      <c r="Q707" s="52" t="s">
        <v>5255</v>
      </c>
      <c r="R707" s="52"/>
    </row>
    <row r="708" spans="1:19" s="62" customFormat="1" ht="12.75" customHeight="1">
      <c r="A708" s="78">
        <v>42474</v>
      </c>
      <c r="B708" s="54">
        <v>5</v>
      </c>
      <c r="C708" s="54">
        <v>9</v>
      </c>
      <c r="D708" s="54">
        <v>10</v>
      </c>
      <c r="E708" s="54">
        <v>11</v>
      </c>
      <c r="F708" s="54">
        <v>24</v>
      </c>
      <c r="G708" s="54">
        <v>48</v>
      </c>
      <c r="H708" s="54"/>
      <c r="I708" s="53"/>
      <c r="J708" s="62">
        <v>36</v>
      </c>
      <c r="M708" s="62">
        <v>4</v>
      </c>
      <c r="O708" s="52"/>
      <c r="P708" s="62" t="str">
        <f t="shared" si="11"/>
        <v/>
      </c>
      <c r="Q708" s="52" t="s">
        <v>5256</v>
      </c>
      <c r="R708" s="52"/>
    </row>
    <row r="709" spans="1:19" s="62" customFormat="1" ht="12.75" customHeight="1">
      <c r="A709" s="78">
        <v>42473</v>
      </c>
      <c r="B709" s="54">
        <v>2</v>
      </c>
      <c r="C709" s="54">
        <v>3</v>
      </c>
      <c r="D709" s="54">
        <v>16</v>
      </c>
      <c r="E709" s="54">
        <v>22</v>
      </c>
      <c r="F709" s="54">
        <v>32</v>
      </c>
      <c r="G709" s="54">
        <v>46</v>
      </c>
      <c r="H709" s="54"/>
      <c r="I709" s="53"/>
      <c r="J709" s="62">
        <v>35</v>
      </c>
      <c r="M709" s="62">
        <v>4</v>
      </c>
      <c r="O709" s="52"/>
      <c r="P709" s="62" t="str">
        <f t="shared" si="11"/>
        <v/>
      </c>
      <c r="Q709" s="52" t="s">
        <v>5257</v>
      </c>
      <c r="R709" s="52"/>
    </row>
    <row r="710" spans="1:19" s="62" customFormat="1" ht="12.75" customHeight="1">
      <c r="A710" s="78">
        <v>42472</v>
      </c>
      <c r="B710" s="54">
        <v>1</v>
      </c>
      <c r="C710" s="54">
        <v>9</v>
      </c>
      <c r="D710" s="54">
        <v>29</v>
      </c>
      <c r="E710" s="54">
        <v>37</v>
      </c>
      <c r="F710" s="54">
        <v>42</v>
      </c>
      <c r="G710" s="54">
        <v>47</v>
      </c>
      <c r="H710" s="54"/>
      <c r="I710" s="53"/>
      <c r="J710" s="62">
        <v>35</v>
      </c>
      <c r="M710" s="62">
        <v>4</v>
      </c>
      <c r="O710" s="52"/>
      <c r="P710" s="62" t="str">
        <f t="shared" si="11"/>
        <v/>
      </c>
      <c r="Q710" s="52" t="s">
        <v>5258</v>
      </c>
      <c r="R710" s="52"/>
    </row>
    <row r="711" spans="1:19" s="62" customFormat="1" ht="12.75" customHeight="1">
      <c r="A711" s="78">
        <v>42471</v>
      </c>
      <c r="B711" s="54">
        <v>7</v>
      </c>
      <c r="C711" s="54">
        <v>29</v>
      </c>
      <c r="D711" s="54">
        <v>33</v>
      </c>
      <c r="E711" s="54">
        <v>34</v>
      </c>
      <c r="F711" s="54">
        <v>46</v>
      </c>
      <c r="G711" s="54">
        <v>47</v>
      </c>
      <c r="H711" s="54"/>
      <c r="I711" s="53"/>
      <c r="J711" s="62">
        <v>36</v>
      </c>
      <c r="K711" s="62">
        <v>21</v>
      </c>
      <c r="L711" s="62">
        <v>15</v>
      </c>
      <c r="M711" s="62">
        <v>6</v>
      </c>
      <c r="N711" s="62">
        <v>2</v>
      </c>
      <c r="O711" s="52">
        <v>4</v>
      </c>
      <c r="P711" s="62">
        <f t="shared" si="11"/>
        <v>15</v>
      </c>
      <c r="Q711" s="52" t="s">
        <v>5259</v>
      </c>
      <c r="R711" s="52" t="s">
        <v>6738</v>
      </c>
      <c r="S711" s="62" t="s">
        <v>6739</v>
      </c>
    </row>
    <row r="712" spans="1:19" s="62" customFormat="1" ht="12.75" customHeight="1">
      <c r="A712" s="78">
        <v>42469</v>
      </c>
      <c r="B712" s="54">
        <v>4</v>
      </c>
      <c r="C712" s="54">
        <v>20</v>
      </c>
      <c r="D712" s="54">
        <v>31</v>
      </c>
      <c r="E712" s="54">
        <v>33</v>
      </c>
      <c r="F712" s="54">
        <v>43</v>
      </c>
      <c r="G712" s="54">
        <v>46</v>
      </c>
      <c r="H712" s="54"/>
      <c r="I712" s="53"/>
      <c r="J712" s="62">
        <v>35</v>
      </c>
      <c r="K712" s="62">
        <v>21</v>
      </c>
      <c r="L712" s="62">
        <v>14</v>
      </c>
      <c r="M712" s="62">
        <v>5</v>
      </c>
      <c r="N712" s="62">
        <v>4</v>
      </c>
      <c r="O712" s="52">
        <v>1</v>
      </c>
      <c r="P712" s="62">
        <f t="shared" si="11"/>
        <v>14</v>
      </c>
      <c r="Q712" s="52" t="s">
        <v>5260</v>
      </c>
      <c r="R712" s="52" t="s">
        <v>6740</v>
      </c>
      <c r="S712" s="62" t="s">
        <v>6741</v>
      </c>
    </row>
    <row r="713" spans="1:19" s="62" customFormat="1" ht="12.75" customHeight="1">
      <c r="A713" s="78">
        <v>42468</v>
      </c>
      <c r="B713" s="54">
        <v>4</v>
      </c>
      <c r="C713" s="54">
        <v>7</v>
      </c>
      <c r="D713" s="54">
        <v>8</v>
      </c>
      <c r="E713" s="54">
        <v>23</v>
      </c>
      <c r="F713" s="54">
        <v>44</v>
      </c>
      <c r="G713" s="54">
        <v>45</v>
      </c>
      <c r="H713" s="54"/>
      <c r="I713" s="53"/>
      <c r="J713" s="62">
        <v>34</v>
      </c>
      <c r="M713" s="62">
        <v>3</v>
      </c>
      <c r="O713" s="52"/>
      <c r="P713" s="62" t="str">
        <f t="shared" si="11"/>
        <v/>
      </c>
      <c r="Q713" s="52" t="s">
        <v>5261</v>
      </c>
      <c r="R713" s="52"/>
    </row>
    <row r="714" spans="1:19" s="62" customFormat="1" ht="12.75" customHeight="1">
      <c r="A714" s="78">
        <v>42467</v>
      </c>
      <c r="B714" s="54">
        <v>21</v>
      </c>
      <c r="C714" s="54">
        <v>26</v>
      </c>
      <c r="D714" s="54">
        <v>29</v>
      </c>
      <c r="E714" s="54">
        <v>34</v>
      </c>
      <c r="F714" s="54">
        <v>39</v>
      </c>
      <c r="G714" s="54">
        <v>48</v>
      </c>
      <c r="H714" s="54"/>
      <c r="I714" s="53"/>
      <c r="J714" s="62">
        <v>36</v>
      </c>
      <c r="K714" s="62">
        <v>20</v>
      </c>
      <c r="L714" s="62">
        <v>16</v>
      </c>
      <c r="M714" s="62">
        <v>5</v>
      </c>
      <c r="N714" s="62">
        <v>3</v>
      </c>
      <c r="O714" s="52">
        <v>2</v>
      </c>
      <c r="P714" s="62">
        <f t="shared" si="11"/>
        <v>16</v>
      </c>
      <c r="Q714" s="52" t="s">
        <v>5262</v>
      </c>
      <c r="R714" s="52" t="s">
        <v>6742</v>
      </c>
      <c r="S714" s="62" t="s">
        <v>6743</v>
      </c>
    </row>
    <row r="715" spans="1:19" s="62" customFormat="1" ht="12.75" customHeight="1">
      <c r="A715" s="78">
        <v>42466</v>
      </c>
      <c r="B715" s="54">
        <v>23</v>
      </c>
      <c r="C715" s="54">
        <v>25</v>
      </c>
      <c r="D715" s="54">
        <v>28</v>
      </c>
      <c r="E715" s="54">
        <v>29</v>
      </c>
      <c r="F715" s="54">
        <v>31</v>
      </c>
      <c r="G715" s="54">
        <v>49</v>
      </c>
      <c r="H715" s="54"/>
      <c r="I715" s="53"/>
      <c r="J715" s="62">
        <v>36</v>
      </c>
      <c r="M715" s="62">
        <v>4</v>
      </c>
      <c r="O715" s="52"/>
      <c r="P715" s="62" t="str">
        <f t="shared" si="11"/>
        <v/>
      </c>
      <c r="Q715" s="52" t="s">
        <v>5263</v>
      </c>
      <c r="R715" s="52"/>
    </row>
    <row r="716" spans="1:19" s="62" customFormat="1" ht="12.75" customHeight="1">
      <c r="A716" s="78">
        <v>42465</v>
      </c>
      <c r="B716" s="54">
        <v>22</v>
      </c>
      <c r="C716" s="54">
        <v>24</v>
      </c>
      <c r="D716" s="54">
        <v>32</v>
      </c>
      <c r="E716" s="54">
        <v>35</v>
      </c>
      <c r="F716" s="54">
        <v>38</v>
      </c>
      <c r="G716" s="54">
        <v>46</v>
      </c>
      <c r="H716" s="54"/>
      <c r="I716" s="53"/>
      <c r="J716" s="62">
        <v>37</v>
      </c>
      <c r="K716" s="62">
        <v>21</v>
      </c>
      <c r="L716" s="62">
        <v>16</v>
      </c>
      <c r="M716" s="62">
        <v>5</v>
      </c>
      <c r="N716" s="62">
        <v>3</v>
      </c>
      <c r="O716" s="52">
        <v>2</v>
      </c>
      <c r="P716" s="62">
        <f t="shared" si="11"/>
        <v>16</v>
      </c>
      <c r="Q716" s="52" t="s">
        <v>5264</v>
      </c>
      <c r="R716" s="52" t="s">
        <v>6744</v>
      </c>
      <c r="S716" s="62" t="s">
        <v>6745</v>
      </c>
    </row>
    <row r="717" spans="1:19" s="62" customFormat="1" ht="12.75" customHeight="1">
      <c r="A717" s="78">
        <v>42464</v>
      </c>
      <c r="B717" s="54">
        <v>11</v>
      </c>
      <c r="C717" s="54">
        <v>21</v>
      </c>
      <c r="D717" s="54">
        <v>26</v>
      </c>
      <c r="E717" s="54">
        <v>40</v>
      </c>
      <c r="F717" s="54">
        <v>43</v>
      </c>
      <c r="G717" s="54">
        <v>44</v>
      </c>
      <c r="H717" s="54"/>
      <c r="I717" s="53"/>
      <c r="J717" s="62">
        <v>38</v>
      </c>
      <c r="K717" s="62">
        <v>22</v>
      </c>
      <c r="L717" s="62">
        <v>16</v>
      </c>
      <c r="M717" s="62">
        <v>5</v>
      </c>
      <c r="N717" s="62">
        <v>2</v>
      </c>
      <c r="O717" s="52">
        <v>3</v>
      </c>
      <c r="P717" s="62">
        <f t="shared" si="11"/>
        <v>16</v>
      </c>
      <c r="Q717" s="52" t="s">
        <v>5265</v>
      </c>
      <c r="R717" s="52" t="s">
        <v>6746</v>
      </c>
      <c r="S717" s="62" t="s">
        <v>6747</v>
      </c>
    </row>
    <row r="718" spans="1:19" s="62" customFormat="1" ht="12.75" customHeight="1">
      <c r="A718" s="78">
        <v>42462</v>
      </c>
      <c r="B718" s="54">
        <v>2</v>
      </c>
      <c r="C718" s="54">
        <v>11</v>
      </c>
      <c r="D718" s="54">
        <v>15</v>
      </c>
      <c r="E718" s="54">
        <v>24</v>
      </c>
      <c r="F718" s="54">
        <v>40</v>
      </c>
      <c r="G718" s="54">
        <v>48</v>
      </c>
      <c r="H718" s="54"/>
      <c r="I718" s="53"/>
      <c r="J718" s="62">
        <v>38</v>
      </c>
      <c r="K718" s="62">
        <v>21</v>
      </c>
      <c r="L718" s="62">
        <v>17</v>
      </c>
      <c r="M718" s="62">
        <v>5</v>
      </c>
      <c r="N718" s="62">
        <v>3</v>
      </c>
      <c r="O718" s="52">
        <v>2</v>
      </c>
      <c r="P718" s="62">
        <f t="shared" si="11"/>
        <v>17</v>
      </c>
      <c r="Q718" s="52" t="s">
        <v>5266</v>
      </c>
      <c r="R718" s="52" t="s">
        <v>6748</v>
      </c>
      <c r="S718" s="62" t="s">
        <v>6749</v>
      </c>
    </row>
    <row r="719" spans="1:19" s="62" customFormat="1" ht="12.75" customHeight="1">
      <c r="A719" s="78">
        <v>42461</v>
      </c>
      <c r="B719" s="54">
        <v>5</v>
      </c>
      <c r="C719" s="54">
        <v>9</v>
      </c>
      <c r="D719" s="54">
        <v>20</v>
      </c>
      <c r="E719" s="54">
        <v>35</v>
      </c>
      <c r="F719" s="54">
        <v>38</v>
      </c>
      <c r="G719" s="54">
        <v>40</v>
      </c>
      <c r="H719" s="54"/>
      <c r="I719" s="53"/>
      <c r="J719" s="62">
        <v>39</v>
      </c>
      <c r="K719" s="62">
        <v>21</v>
      </c>
      <c r="L719" s="62">
        <v>18</v>
      </c>
      <c r="M719" s="62">
        <v>6</v>
      </c>
      <c r="N719" s="62">
        <v>3</v>
      </c>
      <c r="O719" s="52">
        <v>3</v>
      </c>
      <c r="P719" s="62">
        <f t="shared" si="11"/>
        <v>18</v>
      </c>
      <c r="Q719" s="52" t="s">
        <v>5267</v>
      </c>
      <c r="R719" s="52" t="s">
        <v>6750</v>
      </c>
      <c r="S719" s="62" t="s">
        <v>6751</v>
      </c>
    </row>
    <row r="720" spans="1:19" s="62" customFormat="1" ht="12.75" customHeight="1">
      <c r="A720" s="78">
        <v>42460</v>
      </c>
      <c r="B720" s="54">
        <v>7</v>
      </c>
      <c r="C720" s="54">
        <v>10</v>
      </c>
      <c r="D720" s="54">
        <v>32</v>
      </c>
      <c r="E720" s="54">
        <v>36</v>
      </c>
      <c r="F720" s="54">
        <v>37</v>
      </c>
      <c r="G720" s="54">
        <v>40</v>
      </c>
      <c r="H720" s="54"/>
      <c r="I720" s="53"/>
      <c r="J720" s="62">
        <v>37</v>
      </c>
      <c r="M720" s="62">
        <v>4</v>
      </c>
      <c r="O720" s="52"/>
      <c r="P720" s="62" t="str">
        <f t="shared" si="11"/>
        <v/>
      </c>
      <c r="Q720" s="52" t="s">
        <v>5268</v>
      </c>
      <c r="R720" s="52"/>
    </row>
    <row r="721" spans="1:19" s="62" customFormat="1" ht="12.75" customHeight="1">
      <c r="A721" s="78">
        <v>42459</v>
      </c>
      <c r="B721" s="54">
        <v>7</v>
      </c>
      <c r="C721" s="54">
        <v>13</v>
      </c>
      <c r="D721" s="54">
        <v>21</v>
      </c>
      <c r="E721" s="54">
        <v>28</v>
      </c>
      <c r="F721" s="54">
        <v>35</v>
      </c>
      <c r="G721" s="54">
        <v>47</v>
      </c>
      <c r="H721" s="54"/>
      <c r="I721" s="53"/>
      <c r="J721" s="62">
        <v>35</v>
      </c>
      <c r="M721" s="62">
        <v>2</v>
      </c>
      <c r="O721" s="52"/>
      <c r="P721" s="62" t="str">
        <f t="shared" si="11"/>
        <v/>
      </c>
      <c r="Q721" s="52" t="s">
        <v>5269</v>
      </c>
      <c r="R721" s="52"/>
    </row>
    <row r="722" spans="1:19" s="62" customFormat="1" ht="12.75" customHeight="1">
      <c r="A722" s="78">
        <v>42458</v>
      </c>
      <c r="B722" s="54">
        <v>5</v>
      </c>
      <c r="C722" s="54">
        <v>7</v>
      </c>
      <c r="D722" s="54">
        <v>9</v>
      </c>
      <c r="E722" s="54">
        <v>20</v>
      </c>
      <c r="F722" s="54">
        <v>46</v>
      </c>
      <c r="G722" s="54">
        <v>49</v>
      </c>
      <c r="H722" s="54"/>
      <c r="I722" s="53"/>
      <c r="J722" s="62">
        <v>35</v>
      </c>
      <c r="M722" s="62">
        <v>4</v>
      </c>
      <c r="O722" s="52"/>
      <c r="P722" s="62" t="str">
        <f t="shared" si="11"/>
        <v/>
      </c>
      <c r="Q722" s="52" t="s">
        <v>5270</v>
      </c>
      <c r="R722" s="52"/>
    </row>
    <row r="723" spans="1:19" s="62" customFormat="1" ht="12.75" customHeight="1">
      <c r="A723" s="78">
        <v>42457</v>
      </c>
      <c r="B723" s="54">
        <v>14</v>
      </c>
      <c r="C723" s="54">
        <v>18</v>
      </c>
      <c r="D723" s="54">
        <v>31</v>
      </c>
      <c r="E723" s="54">
        <v>36</v>
      </c>
      <c r="F723" s="54">
        <v>44</v>
      </c>
      <c r="G723" s="54">
        <v>46</v>
      </c>
      <c r="H723" s="54"/>
      <c r="I723" s="53"/>
      <c r="J723" s="62">
        <v>36</v>
      </c>
      <c r="K723" s="62">
        <v>21</v>
      </c>
      <c r="L723" s="62">
        <v>15</v>
      </c>
      <c r="M723" s="62">
        <v>5</v>
      </c>
      <c r="N723" s="62">
        <v>4</v>
      </c>
      <c r="O723" s="52">
        <v>1</v>
      </c>
      <c r="P723" s="62">
        <f t="shared" si="11"/>
        <v>15</v>
      </c>
      <c r="Q723" s="52" t="s">
        <v>5271</v>
      </c>
      <c r="R723" s="52" t="s">
        <v>6752</v>
      </c>
      <c r="S723" s="62" t="s">
        <v>6753</v>
      </c>
    </row>
    <row r="724" spans="1:19" s="62" customFormat="1" ht="12.75" customHeight="1">
      <c r="A724" s="78">
        <v>42455</v>
      </c>
      <c r="B724" s="54">
        <v>8</v>
      </c>
      <c r="C724" s="54">
        <v>11</v>
      </c>
      <c r="D724" s="54">
        <v>12</v>
      </c>
      <c r="E724" s="54">
        <v>19</v>
      </c>
      <c r="F724" s="54">
        <v>31</v>
      </c>
      <c r="G724" s="54">
        <v>39</v>
      </c>
      <c r="H724" s="54"/>
      <c r="I724" s="53"/>
      <c r="J724" s="62">
        <v>35</v>
      </c>
      <c r="M724" s="62">
        <v>3</v>
      </c>
      <c r="O724" s="52"/>
      <c r="P724" s="62" t="str">
        <f t="shared" si="11"/>
        <v/>
      </c>
      <c r="Q724" s="52" t="s">
        <v>5272</v>
      </c>
      <c r="R724" s="52"/>
    </row>
    <row r="725" spans="1:19" s="62" customFormat="1" ht="12.75" customHeight="1">
      <c r="A725" s="78">
        <v>42454</v>
      </c>
      <c r="B725" s="54">
        <v>1</v>
      </c>
      <c r="C725" s="54">
        <v>2</v>
      </c>
      <c r="D725" s="54">
        <v>18</v>
      </c>
      <c r="E725" s="54">
        <v>23</v>
      </c>
      <c r="F725" s="54">
        <v>30</v>
      </c>
      <c r="G725" s="54">
        <v>48</v>
      </c>
      <c r="H725" s="54"/>
      <c r="I725" s="53"/>
      <c r="J725" s="62">
        <v>35</v>
      </c>
      <c r="M725" s="62">
        <v>4</v>
      </c>
      <c r="O725" s="52"/>
      <c r="P725" s="62" t="str">
        <f t="shared" si="11"/>
        <v/>
      </c>
      <c r="Q725" s="52" t="s">
        <v>5273</v>
      </c>
      <c r="R725" s="52"/>
    </row>
    <row r="726" spans="1:19" s="62" customFormat="1" ht="12.75" customHeight="1">
      <c r="A726" s="78">
        <v>42453</v>
      </c>
      <c r="B726" s="54">
        <v>5</v>
      </c>
      <c r="C726" s="54">
        <v>27</v>
      </c>
      <c r="D726" s="54">
        <v>30</v>
      </c>
      <c r="E726" s="54">
        <v>36</v>
      </c>
      <c r="F726" s="54">
        <v>41</v>
      </c>
      <c r="G726" s="54">
        <v>48</v>
      </c>
      <c r="H726" s="54"/>
      <c r="I726" s="53"/>
      <c r="J726" s="62">
        <v>32</v>
      </c>
      <c r="M726" s="62">
        <v>3</v>
      </c>
      <c r="O726" s="52"/>
      <c r="P726" s="62" t="str">
        <f t="shared" si="11"/>
        <v/>
      </c>
      <c r="Q726" s="52" t="s">
        <v>5274</v>
      </c>
      <c r="R726" s="52"/>
    </row>
    <row r="727" spans="1:19" s="62" customFormat="1" ht="12.75" customHeight="1">
      <c r="A727" s="78">
        <v>42452</v>
      </c>
      <c r="B727" s="54">
        <v>8</v>
      </c>
      <c r="C727" s="54">
        <v>17</v>
      </c>
      <c r="D727" s="54">
        <v>24</v>
      </c>
      <c r="E727" s="54">
        <v>26</v>
      </c>
      <c r="F727" s="54">
        <v>33</v>
      </c>
      <c r="G727" s="54">
        <v>39</v>
      </c>
      <c r="H727" s="54"/>
      <c r="I727" s="53"/>
      <c r="J727" s="62">
        <v>34</v>
      </c>
      <c r="K727" s="62">
        <v>20</v>
      </c>
      <c r="L727" s="62">
        <v>14</v>
      </c>
      <c r="M727" s="62">
        <v>6</v>
      </c>
      <c r="N727" s="62">
        <v>2</v>
      </c>
      <c r="O727" s="52">
        <v>4</v>
      </c>
      <c r="P727" s="62">
        <f t="shared" si="11"/>
        <v>14</v>
      </c>
      <c r="Q727" s="52" t="s">
        <v>5275</v>
      </c>
      <c r="R727" s="52" t="s">
        <v>6754</v>
      </c>
      <c r="S727" s="62" t="s">
        <v>6755</v>
      </c>
    </row>
    <row r="728" spans="1:19" s="62" customFormat="1" ht="12.75" customHeight="1">
      <c r="A728" s="78">
        <v>42451</v>
      </c>
      <c r="B728" s="54">
        <v>20</v>
      </c>
      <c r="C728" s="54">
        <v>24</v>
      </c>
      <c r="D728" s="54">
        <v>34</v>
      </c>
      <c r="E728" s="54">
        <v>37</v>
      </c>
      <c r="F728" s="54">
        <v>38</v>
      </c>
      <c r="G728" s="54">
        <v>40</v>
      </c>
      <c r="H728" s="54"/>
      <c r="I728" s="53"/>
      <c r="J728" s="62">
        <v>34</v>
      </c>
      <c r="K728" s="62">
        <v>19</v>
      </c>
      <c r="L728" s="62">
        <v>15</v>
      </c>
      <c r="M728" s="62">
        <v>5</v>
      </c>
      <c r="N728" s="62">
        <v>2</v>
      </c>
      <c r="O728" s="52">
        <v>3</v>
      </c>
      <c r="P728" s="62">
        <f t="shared" si="11"/>
        <v>15</v>
      </c>
      <c r="Q728" s="52" t="s">
        <v>5276</v>
      </c>
      <c r="R728" s="52" t="s">
        <v>6756</v>
      </c>
      <c r="S728" s="62" t="s">
        <v>6757</v>
      </c>
    </row>
    <row r="729" spans="1:19" s="62" customFormat="1" ht="12.75" customHeight="1">
      <c r="A729" s="78">
        <v>42450</v>
      </c>
      <c r="B729" s="54">
        <v>11</v>
      </c>
      <c r="C729" s="54">
        <v>17</v>
      </c>
      <c r="D729" s="54">
        <v>27</v>
      </c>
      <c r="E729" s="54">
        <v>29</v>
      </c>
      <c r="F729" s="54">
        <v>34</v>
      </c>
      <c r="G729" s="54">
        <v>39</v>
      </c>
      <c r="H729" s="54"/>
      <c r="I729" s="53"/>
      <c r="J729" s="62">
        <v>34</v>
      </c>
      <c r="K729" s="62">
        <v>19</v>
      </c>
      <c r="L729" s="62">
        <v>15</v>
      </c>
      <c r="M729" s="62">
        <v>5</v>
      </c>
      <c r="N729" s="62">
        <v>2</v>
      </c>
      <c r="O729" s="52">
        <v>3</v>
      </c>
      <c r="P729" s="62">
        <f t="shared" si="11"/>
        <v>15</v>
      </c>
      <c r="Q729" s="52" t="s">
        <v>5277</v>
      </c>
      <c r="R729" s="52" t="s">
        <v>6758</v>
      </c>
      <c r="S729" s="62" t="s">
        <v>6759</v>
      </c>
    </row>
    <row r="730" spans="1:19" s="62" customFormat="1" ht="12.75" customHeight="1">
      <c r="A730" s="78">
        <v>42448</v>
      </c>
      <c r="B730" s="54">
        <v>9</v>
      </c>
      <c r="C730" s="54">
        <v>14</v>
      </c>
      <c r="D730" s="54">
        <v>17</v>
      </c>
      <c r="E730" s="54">
        <v>20</v>
      </c>
      <c r="F730" s="54">
        <v>27</v>
      </c>
      <c r="G730" s="54">
        <v>40</v>
      </c>
      <c r="H730" s="54"/>
      <c r="I730" s="53"/>
      <c r="J730" s="62">
        <v>35</v>
      </c>
      <c r="M730" s="62">
        <v>4</v>
      </c>
      <c r="O730" s="52"/>
      <c r="P730" s="62" t="str">
        <f t="shared" si="11"/>
        <v/>
      </c>
      <c r="Q730" s="52" t="s">
        <v>5278</v>
      </c>
      <c r="R730" s="52"/>
    </row>
    <row r="731" spans="1:19" s="62" customFormat="1" ht="12.75" customHeight="1">
      <c r="A731" s="78">
        <v>42447</v>
      </c>
      <c r="B731" s="54">
        <v>11</v>
      </c>
      <c r="C731" s="54">
        <v>30</v>
      </c>
      <c r="D731" s="54">
        <v>32</v>
      </c>
      <c r="E731" s="54">
        <v>35</v>
      </c>
      <c r="F731" s="54">
        <v>42</v>
      </c>
      <c r="G731" s="54">
        <v>46</v>
      </c>
      <c r="H731" s="54"/>
      <c r="I731" s="53"/>
      <c r="J731" s="62">
        <v>33</v>
      </c>
      <c r="M731" s="62">
        <v>4</v>
      </c>
      <c r="O731" s="52"/>
      <c r="P731" s="62" t="str">
        <f t="shared" si="11"/>
        <v/>
      </c>
      <c r="Q731" s="52" t="s">
        <v>5279</v>
      </c>
      <c r="R731" s="52"/>
    </row>
    <row r="732" spans="1:19" s="62" customFormat="1" ht="12.75" customHeight="1">
      <c r="A732" s="78">
        <v>42446</v>
      </c>
      <c r="B732" s="54">
        <v>2</v>
      </c>
      <c r="C732" s="54">
        <v>14</v>
      </c>
      <c r="D732" s="54">
        <v>16</v>
      </c>
      <c r="E732" s="54">
        <v>25</v>
      </c>
      <c r="F732" s="54">
        <v>39</v>
      </c>
      <c r="G732" s="54">
        <v>40</v>
      </c>
      <c r="H732" s="54"/>
      <c r="I732" s="53"/>
      <c r="J732" s="62">
        <v>33</v>
      </c>
      <c r="M732" s="62">
        <v>4</v>
      </c>
      <c r="O732" s="52"/>
      <c r="P732" s="62" t="str">
        <f t="shared" si="11"/>
        <v/>
      </c>
      <c r="Q732" s="52" t="s">
        <v>5280</v>
      </c>
      <c r="R732" s="52"/>
    </row>
    <row r="733" spans="1:19" s="62" customFormat="1" ht="12.75" customHeight="1">
      <c r="A733" s="78">
        <v>42445</v>
      </c>
      <c r="B733" s="54">
        <v>10</v>
      </c>
      <c r="C733" s="54">
        <v>14</v>
      </c>
      <c r="D733" s="54">
        <v>23</v>
      </c>
      <c r="E733" s="54">
        <v>30</v>
      </c>
      <c r="F733" s="54">
        <v>42</v>
      </c>
      <c r="G733" s="54">
        <v>47</v>
      </c>
      <c r="H733" s="54"/>
      <c r="I733" s="53"/>
      <c r="J733" s="62">
        <v>34</v>
      </c>
      <c r="K733" s="62">
        <v>19</v>
      </c>
      <c r="L733" s="62">
        <v>15</v>
      </c>
      <c r="M733" s="62">
        <v>5</v>
      </c>
      <c r="N733" s="62">
        <v>3</v>
      </c>
      <c r="O733" s="52">
        <v>2</v>
      </c>
      <c r="P733" s="62">
        <f t="shared" si="11"/>
        <v>15</v>
      </c>
      <c r="Q733" s="52" t="s">
        <v>5281</v>
      </c>
      <c r="R733" s="52" t="s">
        <v>6760</v>
      </c>
      <c r="S733" s="62" t="s">
        <v>6761</v>
      </c>
    </row>
    <row r="734" spans="1:19" s="62" customFormat="1" ht="12.75" customHeight="1">
      <c r="A734" s="78">
        <v>42444</v>
      </c>
      <c r="B734" s="54">
        <v>5</v>
      </c>
      <c r="C734" s="54">
        <v>10</v>
      </c>
      <c r="D734" s="54">
        <v>25</v>
      </c>
      <c r="E734" s="54">
        <v>44</v>
      </c>
      <c r="F734" s="54">
        <v>45</v>
      </c>
      <c r="G734" s="54">
        <v>47</v>
      </c>
      <c r="H734" s="54"/>
      <c r="I734" s="53"/>
      <c r="J734" s="62">
        <v>34</v>
      </c>
      <c r="M734" s="62">
        <v>3</v>
      </c>
      <c r="O734" s="52"/>
      <c r="P734" s="62" t="str">
        <f t="shared" si="11"/>
        <v/>
      </c>
      <c r="Q734" s="52" t="s">
        <v>5282</v>
      </c>
      <c r="R734" s="52"/>
    </row>
    <row r="735" spans="1:19" s="62" customFormat="1" ht="12.75" customHeight="1">
      <c r="A735" s="78">
        <v>42443</v>
      </c>
      <c r="B735" s="54">
        <v>6</v>
      </c>
      <c r="C735" s="54">
        <v>9</v>
      </c>
      <c r="D735" s="54">
        <v>19</v>
      </c>
      <c r="E735" s="54">
        <v>24</v>
      </c>
      <c r="F735" s="54">
        <v>35</v>
      </c>
      <c r="G735" s="54">
        <v>45</v>
      </c>
      <c r="H735" s="54"/>
      <c r="I735" s="53"/>
      <c r="J735" s="62">
        <v>34</v>
      </c>
      <c r="M735" s="62">
        <v>4</v>
      </c>
      <c r="O735" s="52"/>
      <c r="P735" s="62" t="str">
        <f t="shared" si="11"/>
        <v/>
      </c>
      <c r="Q735" s="52" t="s">
        <v>5283</v>
      </c>
      <c r="R735" s="52"/>
    </row>
    <row r="736" spans="1:19" s="62" customFormat="1" ht="12.75" customHeight="1">
      <c r="A736" s="78">
        <v>42441</v>
      </c>
      <c r="B736" s="54">
        <v>19</v>
      </c>
      <c r="C736" s="54">
        <v>23</v>
      </c>
      <c r="D736" s="54">
        <v>24</v>
      </c>
      <c r="E736" s="54">
        <v>26</v>
      </c>
      <c r="F736" s="54">
        <v>34</v>
      </c>
      <c r="G736" s="54">
        <v>37</v>
      </c>
      <c r="H736" s="54"/>
      <c r="I736" s="53"/>
      <c r="J736" s="62">
        <v>33</v>
      </c>
      <c r="M736" s="62">
        <v>4</v>
      </c>
      <c r="O736" s="52"/>
      <c r="P736" s="62" t="str">
        <f t="shared" si="11"/>
        <v/>
      </c>
      <c r="Q736" s="52" t="s">
        <v>5284</v>
      </c>
      <c r="R736" s="52"/>
    </row>
    <row r="737" spans="1:19" s="62" customFormat="1" ht="12.75" customHeight="1">
      <c r="A737" s="78">
        <v>42440</v>
      </c>
      <c r="B737" s="54">
        <v>5</v>
      </c>
      <c r="C737" s="54">
        <v>8</v>
      </c>
      <c r="D737" s="54">
        <v>18</v>
      </c>
      <c r="E737" s="54">
        <v>30</v>
      </c>
      <c r="F737" s="54">
        <v>33</v>
      </c>
      <c r="G737" s="54">
        <v>36</v>
      </c>
      <c r="H737" s="54"/>
      <c r="I737" s="53"/>
      <c r="J737" s="62">
        <v>34</v>
      </c>
      <c r="K737" s="62">
        <v>21</v>
      </c>
      <c r="L737" s="62">
        <v>13</v>
      </c>
      <c r="M737" s="62">
        <v>5</v>
      </c>
      <c r="N737" s="62">
        <v>4</v>
      </c>
      <c r="O737" s="52">
        <v>1</v>
      </c>
      <c r="P737" s="62">
        <f t="shared" si="11"/>
        <v>13</v>
      </c>
      <c r="Q737" s="52" t="s">
        <v>5285</v>
      </c>
      <c r="R737" s="52" t="s">
        <v>6762</v>
      </c>
      <c r="S737" s="62" t="s">
        <v>6763</v>
      </c>
    </row>
    <row r="738" spans="1:19" s="62" customFormat="1" ht="12.75" customHeight="1">
      <c r="A738" s="78">
        <v>42439</v>
      </c>
      <c r="B738" s="54">
        <v>5</v>
      </c>
      <c r="C738" s="54">
        <v>6</v>
      </c>
      <c r="D738" s="54">
        <v>19</v>
      </c>
      <c r="E738" s="54">
        <v>20</v>
      </c>
      <c r="F738" s="54">
        <v>28</v>
      </c>
      <c r="G738" s="54">
        <v>37</v>
      </c>
      <c r="H738" s="54"/>
      <c r="I738" s="53"/>
      <c r="J738" s="62">
        <v>36</v>
      </c>
      <c r="K738" s="62">
        <v>21</v>
      </c>
      <c r="L738" s="62">
        <v>15</v>
      </c>
      <c r="M738" s="62">
        <v>6</v>
      </c>
      <c r="N738" s="62">
        <v>4</v>
      </c>
      <c r="O738" s="52">
        <v>2</v>
      </c>
      <c r="P738" s="62">
        <f t="shared" si="11"/>
        <v>15</v>
      </c>
      <c r="Q738" s="52" t="s">
        <v>5286</v>
      </c>
      <c r="R738" s="52" t="s">
        <v>6764</v>
      </c>
      <c r="S738" s="62" t="s">
        <v>6765</v>
      </c>
    </row>
    <row r="739" spans="1:19" s="62" customFormat="1" ht="12.75" customHeight="1">
      <c r="A739" s="78">
        <v>42438</v>
      </c>
      <c r="B739" s="54">
        <v>2</v>
      </c>
      <c r="C739" s="54">
        <v>11</v>
      </c>
      <c r="D739" s="54">
        <v>13</v>
      </c>
      <c r="E739" s="54">
        <v>14</v>
      </c>
      <c r="F739" s="54">
        <v>19</v>
      </c>
      <c r="G739" s="54">
        <v>24</v>
      </c>
      <c r="H739" s="54"/>
      <c r="I739" s="53"/>
      <c r="J739" s="62">
        <v>37</v>
      </c>
      <c r="K739" s="62">
        <v>22</v>
      </c>
      <c r="L739" s="62">
        <v>15</v>
      </c>
      <c r="M739" s="62">
        <v>5</v>
      </c>
      <c r="N739" s="62">
        <v>0</v>
      </c>
      <c r="O739" s="52">
        <v>5</v>
      </c>
      <c r="P739" s="62">
        <f t="shared" si="11"/>
        <v>15</v>
      </c>
      <c r="Q739" s="52" t="s">
        <v>5287</v>
      </c>
      <c r="R739" s="52" t="s">
        <v>6766</v>
      </c>
      <c r="S739" s="62" t="s">
        <v>6767</v>
      </c>
    </row>
    <row r="740" spans="1:19" s="62" customFormat="1" ht="12.75" customHeight="1">
      <c r="A740" s="78">
        <v>42437</v>
      </c>
      <c r="B740" s="54">
        <v>3</v>
      </c>
      <c r="C740" s="54">
        <v>6</v>
      </c>
      <c r="D740" s="54">
        <v>8</v>
      </c>
      <c r="E740" s="54">
        <v>24</v>
      </c>
      <c r="F740" s="54">
        <v>29</v>
      </c>
      <c r="G740" s="54">
        <v>31</v>
      </c>
      <c r="H740" s="54"/>
      <c r="I740" s="53"/>
      <c r="J740" s="62">
        <v>37</v>
      </c>
      <c r="M740" s="62">
        <v>4</v>
      </c>
      <c r="O740" s="52"/>
      <c r="P740" s="62" t="str">
        <f t="shared" si="11"/>
        <v/>
      </c>
      <c r="Q740" s="52" t="s">
        <v>5288</v>
      </c>
      <c r="R740" s="52"/>
    </row>
    <row r="741" spans="1:19" s="62" customFormat="1" ht="12.75" customHeight="1">
      <c r="A741" s="78">
        <v>42436</v>
      </c>
      <c r="B741" s="54">
        <v>3</v>
      </c>
      <c r="C741" s="54">
        <v>5</v>
      </c>
      <c r="D741" s="54">
        <v>6</v>
      </c>
      <c r="E741" s="54">
        <v>31</v>
      </c>
      <c r="F741" s="54">
        <v>33</v>
      </c>
      <c r="G741" s="54">
        <v>37</v>
      </c>
      <c r="H741" s="54"/>
      <c r="I741" s="53"/>
      <c r="J741" s="62">
        <v>35</v>
      </c>
      <c r="M741" s="62">
        <v>4</v>
      </c>
      <c r="O741" s="52"/>
      <c r="P741" s="62" t="str">
        <f t="shared" si="11"/>
        <v/>
      </c>
      <c r="Q741" s="52" t="s">
        <v>5289</v>
      </c>
      <c r="R741" s="52"/>
    </row>
    <row r="742" spans="1:19" s="62" customFormat="1" ht="12.75" customHeight="1">
      <c r="A742" s="78">
        <v>42434</v>
      </c>
      <c r="B742" s="54">
        <v>7</v>
      </c>
      <c r="C742" s="54">
        <v>13</v>
      </c>
      <c r="D742" s="54">
        <v>17</v>
      </c>
      <c r="E742" s="54">
        <v>26</v>
      </c>
      <c r="F742" s="54">
        <v>33</v>
      </c>
      <c r="G742" s="54">
        <v>40</v>
      </c>
      <c r="H742" s="54"/>
      <c r="I742" s="53"/>
      <c r="J742" s="62">
        <v>31</v>
      </c>
      <c r="M742" s="62">
        <v>2</v>
      </c>
      <c r="O742" s="52"/>
      <c r="P742" s="62" t="str">
        <f t="shared" si="11"/>
        <v/>
      </c>
      <c r="Q742" s="52" t="s">
        <v>5290</v>
      </c>
      <c r="R742" s="52"/>
    </row>
    <row r="743" spans="1:19" s="62" customFormat="1" ht="12.75" customHeight="1">
      <c r="A743" s="78">
        <v>42433</v>
      </c>
      <c r="B743" s="54">
        <v>3</v>
      </c>
      <c r="C743" s="54">
        <v>7</v>
      </c>
      <c r="D743" s="54">
        <v>10</v>
      </c>
      <c r="E743" s="54">
        <v>14</v>
      </c>
      <c r="F743" s="54">
        <v>16</v>
      </c>
      <c r="G743" s="54">
        <v>39</v>
      </c>
      <c r="H743" s="54"/>
      <c r="I743" s="53"/>
      <c r="J743" s="62">
        <v>32</v>
      </c>
      <c r="K743" s="62">
        <v>19</v>
      </c>
      <c r="L743" s="62">
        <v>13</v>
      </c>
      <c r="M743" s="62">
        <v>5</v>
      </c>
      <c r="N743" s="62">
        <v>4</v>
      </c>
      <c r="O743" s="52">
        <v>1</v>
      </c>
      <c r="P743" s="62">
        <f t="shared" si="11"/>
        <v>13</v>
      </c>
      <c r="Q743" s="52" t="s">
        <v>5291</v>
      </c>
      <c r="R743" s="52" t="s">
        <v>6768</v>
      </c>
      <c r="S743" s="62" t="s">
        <v>6769</v>
      </c>
    </row>
    <row r="744" spans="1:19" s="62" customFormat="1" ht="12.75" customHeight="1">
      <c r="A744" s="78">
        <v>42432</v>
      </c>
      <c r="B744" s="54">
        <v>10</v>
      </c>
      <c r="C744" s="54">
        <v>12</v>
      </c>
      <c r="D744" s="54">
        <v>15</v>
      </c>
      <c r="E744" s="54">
        <v>16</v>
      </c>
      <c r="F744" s="54">
        <v>22</v>
      </c>
      <c r="G744" s="54">
        <v>40</v>
      </c>
      <c r="H744" s="54"/>
      <c r="I744" s="53"/>
      <c r="J744" s="62">
        <v>33</v>
      </c>
      <c r="M744" s="62">
        <v>4</v>
      </c>
      <c r="O744" s="52"/>
      <c r="P744" s="62" t="str">
        <f t="shared" si="11"/>
        <v/>
      </c>
      <c r="Q744" s="52" t="s">
        <v>5292</v>
      </c>
      <c r="R744" s="52"/>
    </row>
    <row r="745" spans="1:19" s="62" customFormat="1" ht="12.75" customHeight="1">
      <c r="A745" s="78">
        <v>42431</v>
      </c>
      <c r="B745" s="54">
        <v>15</v>
      </c>
      <c r="C745" s="54">
        <v>18</v>
      </c>
      <c r="D745" s="54">
        <v>31</v>
      </c>
      <c r="E745" s="54">
        <v>35</v>
      </c>
      <c r="F745" s="54">
        <v>43</v>
      </c>
      <c r="G745" s="54">
        <v>48</v>
      </c>
      <c r="H745" s="54"/>
      <c r="I745" s="53"/>
      <c r="J745" s="62">
        <v>32</v>
      </c>
      <c r="M745" s="62">
        <v>4</v>
      </c>
      <c r="O745" s="52"/>
      <c r="P745" s="62" t="str">
        <f t="shared" si="11"/>
        <v/>
      </c>
      <c r="Q745" s="52" t="s">
        <v>5293</v>
      </c>
      <c r="R745" s="52"/>
    </row>
    <row r="746" spans="1:19" s="62" customFormat="1" ht="12.75" customHeight="1">
      <c r="A746" s="78">
        <v>42430</v>
      </c>
      <c r="B746" s="54">
        <v>11</v>
      </c>
      <c r="C746" s="54">
        <v>19</v>
      </c>
      <c r="D746" s="54">
        <v>28</v>
      </c>
      <c r="E746" s="54">
        <v>30</v>
      </c>
      <c r="F746" s="54">
        <v>31</v>
      </c>
      <c r="G746" s="54">
        <v>44</v>
      </c>
      <c r="H746" s="54"/>
      <c r="I746" s="53"/>
      <c r="J746" s="62">
        <v>33</v>
      </c>
      <c r="K746" s="62">
        <v>18</v>
      </c>
      <c r="L746" s="62">
        <v>15</v>
      </c>
      <c r="M746" s="62">
        <v>5</v>
      </c>
      <c r="N746" s="62">
        <v>3</v>
      </c>
      <c r="O746" s="52">
        <v>2</v>
      </c>
      <c r="P746" s="62">
        <f t="shared" si="11"/>
        <v>15</v>
      </c>
      <c r="Q746" s="52" t="s">
        <v>5294</v>
      </c>
      <c r="R746" s="52" t="s">
        <v>6770</v>
      </c>
      <c r="S746" s="62" t="s">
        <v>6771</v>
      </c>
    </row>
    <row r="747" spans="1:19" s="62" customFormat="1" ht="12.75" customHeight="1">
      <c r="A747" s="78">
        <v>42429</v>
      </c>
      <c r="B747" s="54">
        <v>3</v>
      </c>
      <c r="C747" s="54">
        <v>11</v>
      </c>
      <c r="D747" s="54">
        <v>20</v>
      </c>
      <c r="E747" s="54">
        <v>23</v>
      </c>
      <c r="F747" s="54">
        <v>41</v>
      </c>
      <c r="G747" s="54">
        <v>48</v>
      </c>
      <c r="H747" s="54"/>
      <c r="I747" s="53"/>
      <c r="J747" s="62">
        <v>34</v>
      </c>
      <c r="M747" s="62">
        <v>4</v>
      </c>
      <c r="O747" s="52"/>
      <c r="P747" s="62" t="str">
        <f t="shared" si="11"/>
        <v/>
      </c>
      <c r="Q747" s="52" t="s">
        <v>5295</v>
      </c>
      <c r="R747" s="52"/>
    </row>
    <row r="748" spans="1:19" s="62" customFormat="1" ht="12.75" customHeight="1">
      <c r="A748" s="78">
        <v>42427</v>
      </c>
      <c r="B748" s="54">
        <v>7</v>
      </c>
      <c r="C748" s="54">
        <v>10</v>
      </c>
      <c r="D748" s="54">
        <v>11</v>
      </c>
      <c r="E748" s="54">
        <v>19</v>
      </c>
      <c r="F748" s="54">
        <v>25</v>
      </c>
      <c r="G748" s="54">
        <v>34</v>
      </c>
      <c r="H748" s="54"/>
      <c r="I748" s="53"/>
      <c r="J748" s="62">
        <v>35</v>
      </c>
      <c r="M748" s="62">
        <v>4</v>
      </c>
      <c r="O748" s="52"/>
      <c r="P748" s="62" t="str">
        <f t="shared" si="11"/>
        <v/>
      </c>
      <c r="Q748" s="52" t="s">
        <v>5296</v>
      </c>
      <c r="R748" s="52"/>
    </row>
    <row r="749" spans="1:19" s="62" customFormat="1" ht="12.75" customHeight="1">
      <c r="A749" s="78">
        <v>42426</v>
      </c>
      <c r="B749" s="54">
        <v>10</v>
      </c>
      <c r="C749" s="54">
        <v>14</v>
      </c>
      <c r="D749" s="54">
        <v>19</v>
      </c>
      <c r="E749" s="54">
        <v>21</v>
      </c>
      <c r="F749" s="54">
        <v>29</v>
      </c>
      <c r="G749" s="54">
        <v>45</v>
      </c>
      <c r="H749" s="54"/>
      <c r="I749" s="53"/>
      <c r="J749" s="62">
        <v>34</v>
      </c>
      <c r="M749" s="62">
        <v>4</v>
      </c>
      <c r="O749" s="52"/>
      <c r="P749" s="62" t="str">
        <f t="shared" si="11"/>
        <v/>
      </c>
      <c r="Q749" s="52" t="s">
        <v>5297</v>
      </c>
      <c r="R749" s="52"/>
    </row>
    <row r="750" spans="1:19" s="62" customFormat="1" ht="12.75" customHeight="1">
      <c r="A750" s="78">
        <v>42425</v>
      </c>
      <c r="B750" s="54">
        <v>4</v>
      </c>
      <c r="C750" s="54">
        <v>9</v>
      </c>
      <c r="D750" s="54">
        <v>21</v>
      </c>
      <c r="E750" s="54">
        <v>22</v>
      </c>
      <c r="F750" s="54">
        <v>31</v>
      </c>
      <c r="G750" s="54">
        <v>37</v>
      </c>
      <c r="H750" s="54"/>
      <c r="I750" s="53"/>
      <c r="J750" s="62">
        <v>35</v>
      </c>
      <c r="K750" s="62">
        <v>21</v>
      </c>
      <c r="L750" s="62">
        <v>14</v>
      </c>
      <c r="M750" s="62">
        <v>6</v>
      </c>
      <c r="N750" s="62">
        <v>4</v>
      </c>
      <c r="O750" s="52">
        <v>2</v>
      </c>
      <c r="P750" s="62">
        <f t="shared" si="11"/>
        <v>14</v>
      </c>
      <c r="Q750" s="52" t="s">
        <v>5298</v>
      </c>
      <c r="R750" s="52" t="s">
        <v>6772</v>
      </c>
      <c r="S750" s="62" t="s">
        <v>6773</v>
      </c>
    </row>
    <row r="751" spans="1:19" s="62" customFormat="1" ht="12.75" customHeight="1">
      <c r="A751" s="78">
        <v>42424</v>
      </c>
      <c r="B751" s="54">
        <v>3</v>
      </c>
      <c r="C751" s="54">
        <v>14</v>
      </c>
      <c r="D751" s="54">
        <v>28</v>
      </c>
      <c r="E751" s="54">
        <v>31</v>
      </c>
      <c r="F751" s="54">
        <v>37</v>
      </c>
      <c r="G751" s="54">
        <v>48</v>
      </c>
      <c r="H751" s="54"/>
      <c r="I751" s="53"/>
      <c r="J751" s="62">
        <v>37</v>
      </c>
      <c r="K751" s="62">
        <v>21</v>
      </c>
      <c r="L751" s="62">
        <v>16</v>
      </c>
      <c r="M751" s="62">
        <v>5</v>
      </c>
      <c r="N751" s="62">
        <v>3</v>
      </c>
      <c r="O751" s="52">
        <v>2</v>
      </c>
      <c r="P751" s="62">
        <f t="shared" si="11"/>
        <v>16</v>
      </c>
      <c r="Q751" s="52" t="s">
        <v>5299</v>
      </c>
      <c r="R751" s="52" t="s">
        <v>6774</v>
      </c>
      <c r="S751" s="62" t="s">
        <v>6775</v>
      </c>
    </row>
    <row r="752" spans="1:19" s="62" customFormat="1" ht="12.75" customHeight="1">
      <c r="A752" s="78">
        <v>42423</v>
      </c>
      <c r="B752" s="54">
        <v>19</v>
      </c>
      <c r="C752" s="54">
        <v>28</v>
      </c>
      <c r="D752" s="54">
        <v>31</v>
      </c>
      <c r="E752" s="54">
        <v>34</v>
      </c>
      <c r="F752" s="54">
        <v>35</v>
      </c>
      <c r="G752" s="54">
        <v>48</v>
      </c>
      <c r="H752" s="54"/>
      <c r="I752" s="53"/>
      <c r="J752" s="62">
        <v>38</v>
      </c>
      <c r="K752" s="62">
        <v>21</v>
      </c>
      <c r="L752" s="62">
        <v>17</v>
      </c>
      <c r="M752" s="62">
        <v>5</v>
      </c>
      <c r="N752" s="62">
        <v>2</v>
      </c>
      <c r="O752" s="52">
        <v>3</v>
      </c>
      <c r="P752" s="62">
        <f t="shared" si="11"/>
        <v>17</v>
      </c>
      <c r="Q752" s="52" t="s">
        <v>5300</v>
      </c>
      <c r="R752" s="52" t="s">
        <v>6776</v>
      </c>
      <c r="S752" s="62" t="s">
        <v>6777</v>
      </c>
    </row>
    <row r="753" spans="1:19" s="62" customFormat="1" ht="12.75" customHeight="1">
      <c r="A753" s="78">
        <v>42422</v>
      </c>
      <c r="B753" s="54">
        <v>2</v>
      </c>
      <c r="C753" s="54">
        <v>12</v>
      </c>
      <c r="D753" s="54">
        <v>18</v>
      </c>
      <c r="E753" s="54">
        <v>34</v>
      </c>
      <c r="F753" s="54">
        <v>42</v>
      </c>
      <c r="G753" s="54">
        <v>44</v>
      </c>
      <c r="H753" s="54"/>
      <c r="I753" s="53"/>
      <c r="J753" s="62">
        <v>38</v>
      </c>
      <c r="M753" s="62">
        <v>4</v>
      </c>
      <c r="O753" s="52"/>
      <c r="P753" s="62" t="str">
        <f t="shared" si="11"/>
        <v/>
      </c>
      <c r="Q753" s="52" t="s">
        <v>5301</v>
      </c>
      <c r="R753" s="52"/>
    </row>
    <row r="754" spans="1:19" s="62" customFormat="1" ht="12.75" customHeight="1">
      <c r="A754" s="78">
        <v>42420</v>
      </c>
      <c r="B754" s="54">
        <v>1</v>
      </c>
      <c r="C754" s="54">
        <v>6</v>
      </c>
      <c r="D754" s="54">
        <v>21</v>
      </c>
      <c r="E754" s="54">
        <v>24</v>
      </c>
      <c r="F754" s="54">
        <v>35</v>
      </c>
      <c r="G754" s="54">
        <v>42</v>
      </c>
      <c r="H754" s="54"/>
      <c r="I754" s="53"/>
      <c r="J754" s="62">
        <v>37</v>
      </c>
      <c r="M754" s="62">
        <v>4</v>
      </c>
      <c r="O754" s="52"/>
      <c r="P754" s="62" t="str">
        <f t="shared" si="11"/>
        <v/>
      </c>
      <c r="Q754" s="52" t="s">
        <v>5302</v>
      </c>
      <c r="R754" s="52"/>
    </row>
    <row r="755" spans="1:19" s="62" customFormat="1" ht="12.75" customHeight="1">
      <c r="A755" s="78">
        <v>42419</v>
      </c>
      <c r="B755" s="54">
        <v>10</v>
      </c>
      <c r="C755" s="54">
        <v>22</v>
      </c>
      <c r="D755" s="54">
        <v>24</v>
      </c>
      <c r="E755" s="54">
        <v>31</v>
      </c>
      <c r="F755" s="54">
        <v>37</v>
      </c>
      <c r="G755" s="54">
        <v>46</v>
      </c>
      <c r="H755" s="54"/>
      <c r="I755" s="53"/>
      <c r="J755" s="62">
        <v>39</v>
      </c>
      <c r="K755" s="62">
        <v>21</v>
      </c>
      <c r="L755" s="62">
        <v>18</v>
      </c>
      <c r="M755" s="62">
        <v>5</v>
      </c>
      <c r="N755" s="62">
        <v>4</v>
      </c>
      <c r="O755" s="52">
        <v>1</v>
      </c>
      <c r="P755" s="62">
        <f t="shared" si="11"/>
        <v>18</v>
      </c>
      <c r="Q755" s="52" t="s">
        <v>5303</v>
      </c>
      <c r="R755" s="52" t="s">
        <v>6778</v>
      </c>
      <c r="S755" s="62" t="s">
        <v>6779</v>
      </c>
    </row>
    <row r="756" spans="1:19" s="62" customFormat="1" ht="12.75" customHeight="1">
      <c r="A756" s="78">
        <v>42418</v>
      </c>
      <c r="B756" s="54">
        <v>6</v>
      </c>
      <c r="C756" s="54">
        <v>10</v>
      </c>
      <c r="D756" s="54">
        <v>11</v>
      </c>
      <c r="E756" s="54">
        <v>38</v>
      </c>
      <c r="F756" s="54">
        <v>41</v>
      </c>
      <c r="G756" s="54">
        <v>43</v>
      </c>
      <c r="H756" s="54"/>
      <c r="I756" s="53"/>
      <c r="J756" s="62">
        <v>38</v>
      </c>
      <c r="M756" s="62">
        <v>3</v>
      </c>
      <c r="O756" s="52"/>
      <c r="P756" s="62" t="str">
        <f t="shared" si="11"/>
        <v/>
      </c>
      <c r="Q756" s="52" t="s">
        <v>5304</v>
      </c>
      <c r="R756" s="52"/>
    </row>
    <row r="757" spans="1:19" s="62" customFormat="1" ht="12.75" customHeight="1">
      <c r="A757" s="78">
        <v>42417</v>
      </c>
      <c r="B757" s="54">
        <v>4</v>
      </c>
      <c r="C757" s="54">
        <v>11</v>
      </c>
      <c r="D757" s="54">
        <v>16</v>
      </c>
      <c r="E757" s="54">
        <v>17</v>
      </c>
      <c r="F757" s="54">
        <v>27</v>
      </c>
      <c r="G757" s="54">
        <v>34</v>
      </c>
      <c r="H757" s="54"/>
      <c r="I757" s="53"/>
      <c r="J757" s="62">
        <v>39</v>
      </c>
      <c r="M757" s="62">
        <v>4</v>
      </c>
      <c r="O757" s="52"/>
      <c r="P757" s="62" t="str">
        <f t="shared" si="11"/>
        <v/>
      </c>
      <c r="Q757" s="52" t="s">
        <v>5305</v>
      </c>
      <c r="R757" s="52"/>
    </row>
    <row r="758" spans="1:19" s="62" customFormat="1" ht="12.75" customHeight="1">
      <c r="A758" s="78">
        <v>42416</v>
      </c>
      <c r="B758" s="54">
        <v>5</v>
      </c>
      <c r="C758" s="54">
        <v>35</v>
      </c>
      <c r="D758" s="54">
        <v>37</v>
      </c>
      <c r="E758" s="54">
        <v>40</v>
      </c>
      <c r="F758" s="54">
        <v>46</v>
      </c>
      <c r="G758" s="54">
        <v>49</v>
      </c>
      <c r="H758" s="54"/>
      <c r="I758" s="53"/>
      <c r="J758" s="62">
        <v>37</v>
      </c>
      <c r="M758" s="62">
        <v>3</v>
      </c>
      <c r="O758" s="52"/>
      <c r="P758" s="62" t="str">
        <f t="shared" si="11"/>
        <v/>
      </c>
      <c r="Q758" s="52" t="s">
        <v>5306</v>
      </c>
      <c r="R758" s="52"/>
    </row>
    <row r="759" spans="1:19" s="62" customFormat="1" ht="12.75" customHeight="1">
      <c r="A759" s="78">
        <v>42415</v>
      </c>
      <c r="B759" s="54">
        <v>3</v>
      </c>
      <c r="C759" s="54">
        <v>9</v>
      </c>
      <c r="D759" s="54">
        <v>12</v>
      </c>
      <c r="E759" s="54">
        <v>17</v>
      </c>
      <c r="F759" s="54">
        <v>33</v>
      </c>
      <c r="G759" s="54">
        <v>48</v>
      </c>
      <c r="H759" s="54"/>
      <c r="I759" s="53"/>
      <c r="J759" s="62">
        <v>36</v>
      </c>
      <c r="M759" s="62">
        <v>4</v>
      </c>
      <c r="O759" s="52"/>
      <c r="P759" s="62" t="str">
        <f t="shared" si="11"/>
        <v/>
      </c>
      <c r="Q759" s="52" t="s">
        <v>5307</v>
      </c>
      <c r="R759" s="52"/>
    </row>
    <row r="760" spans="1:19" s="62" customFormat="1" ht="12.75" customHeight="1">
      <c r="A760" s="78">
        <v>42413</v>
      </c>
      <c r="B760" s="54">
        <v>3</v>
      </c>
      <c r="C760" s="54">
        <v>5</v>
      </c>
      <c r="D760" s="54">
        <v>7</v>
      </c>
      <c r="E760" s="54">
        <v>10</v>
      </c>
      <c r="F760" s="54">
        <v>17</v>
      </c>
      <c r="G760" s="54">
        <v>48</v>
      </c>
      <c r="H760" s="54"/>
      <c r="I760" s="53"/>
      <c r="J760" s="62">
        <v>37</v>
      </c>
      <c r="M760" s="62">
        <v>3</v>
      </c>
      <c r="O760" s="52"/>
      <c r="P760" s="62" t="str">
        <f t="shared" si="11"/>
        <v/>
      </c>
      <c r="Q760" s="52" t="s">
        <v>5308</v>
      </c>
      <c r="R760" s="52"/>
    </row>
    <row r="761" spans="1:19" s="62" customFormat="1" ht="12.75" customHeight="1">
      <c r="A761" s="78">
        <v>42412</v>
      </c>
      <c r="B761" s="54">
        <v>8</v>
      </c>
      <c r="C761" s="54">
        <v>22</v>
      </c>
      <c r="D761" s="54">
        <v>28</v>
      </c>
      <c r="E761" s="54">
        <v>29</v>
      </c>
      <c r="F761" s="54">
        <v>34</v>
      </c>
      <c r="G761" s="54">
        <v>39</v>
      </c>
      <c r="H761" s="54"/>
      <c r="I761" s="53"/>
      <c r="J761" s="62">
        <v>37</v>
      </c>
      <c r="M761" s="62">
        <v>4</v>
      </c>
      <c r="O761" s="52"/>
      <c r="P761" s="62" t="str">
        <f t="shared" si="11"/>
        <v/>
      </c>
      <c r="Q761" s="52" t="s">
        <v>5309</v>
      </c>
      <c r="R761" s="52"/>
    </row>
    <row r="762" spans="1:19" s="62" customFormat="1" ht="12.75" customHeight="1">
      <c r="A762" s="78">
        <v>42411</v>
      </c>
      <c r="B762" s="54">
        <v>4</v>
      </c>
      <c r="C762" s="54">
        <v>5</v>
      </c>
      <c r="D762" s="54">
        <v>10</v>
      </c>
      <c r="E762" s="54">
        <v>15</v>
      </c>
      <c r="F762" s="54">
        <v>35</v>
      </c>
      <c r="G762" s="54">
        <v>47</v>
      </c>
      <c r="H762" s="54"/>
      <c r="I762" s="53"/>
      <c r="J762" s="62">
        <v>37</v>
      </c>
      <c r="K762" s="62">
        <v>20</v>
      </c>
      <c r="L762" s="62">
        <v>17</v>
      </c>
      <c r="M762" s="62">
        <v>5</v>
      </c>
      <c r="N762" s="62">
        <v>2</v>
      </c>
      <c r="O762" s="52">
        <v>3</v>
      </c>
      <c r="P762" s="62">
        <f t="shared" si="11"/>
        <v>17</v>
      </c>
      <c r="Q762" s="52" t="s">
        <v>5310</v>
      </c>
      <c r="R762" s="52" t="s">
        <v>6780</v>
      </c>
      <c r="S762" s="62" t="s">
        <v>6781</v>
      </c>
    </row>
    <row r="763" spans="1:19" s="62" customFormat="1" ht="12.75" customHeight="1">
      <c r="A763" s="78">
        <v>42410</v>
      </c>
      <c r="B763" s="54">
        <v>2</v>
      </c>
      <c r="C763" s="54">
        <v>21</v>
      </c>
      <c r="D763" s="54">
        <v>23</v>
      </c>
      <c r="E763" s="54">
        <v>28</v>
      </c>
      <c r="F763" s="54">
        <v>29</v>
      </c>
      <c r="G763" s="54">
        <v>45</v>
      </c>
      <c r="H763" s="54"/>
      <c r="I763" s="53"/>
      <c r="J763" s="62">
        <v>36</v>
      </c>
      <c r="K763" s="62">
        <v>20</v>
      </c>
      <c r="L763" s="62">
        <v>16</v>
      </c>
      <c r="M763" s="62">
        <v>5</v>
      </c>
      <c r="N763" s="62">
        <v>2</v>
      </c>
      <c r="O763" s="52">
        <v>3</v>
      </c>
      <c r="P763" s="62">
        <f t="shared" si="11"/>
        <v>16</v>
      </c>
      <c r="Q763" s="52" t="s">
        <v>5311</v>
      </c>
      <c r="R763" s="52" t="s">
        <v>6782</v>
      </c>
      <c r="S763" s="62" t="s">
        <v>6783</v>
      </c>
    </row>
    <row r="764" spans="1:19" s="62" customFormat="1" ht="12.75" customHeight="1">
      <c r="A764" s="78">
        <v>42409</v>
      </c>
      <c r="B764" s="54">
        <v>6</v>
      </c>
      <c r="C764" s="54">
        <v>7</v>
      </c>
      <c r="D764" s="54">
        <v>21</v>
      </c>
      <c r="E764" s="54">
        <v>24</v>
      </c>
      <c r="F764" s="54">
        <v>25</v>
      </c>
      <c r="G764" s="54">
        <v>40</v>
      </c>
      <c r="H764" s="54"/>
      <c r="I764" s="53"/>
      <c r="J764" s="62">
        <v>35</v>
      </c>
      <c r="M764" s="62">
        <v>4</v>
      </c>
      <c r="O764" s="52"/>
      <c r="P764" s="62" t="str">
        <f t="shared" si="11"/>
        <v/>
      </c>
      <c r="Q764" s="52" t="s">
        <v>5312</v>
      </c>
      <c r="R764" s="52"/>
    </row>
    <row r="765" spans="1:19" s="62" customFormat="1" ht="12.75" customHeight="1">
      <c r="A765" s="78">
        <v>42408</v>
      </c>
      <c r="B765" s="54">
        <v>1</v>
      </c>
      <c r="C765" s="54">
        <v>4</v>
      </c>
      <c r="D765" s="54">
        <v>9</v>
      </c>
      <c r="E765" s="54">
        <v>10</v>
      </c>
      <c r="F765" s="54">
        <v>26</v>
      </c>
      <c r="G765" s="54">
        <v>32</v>
      </c>
      <c r="H765" s="54"/>
      <c r="I765" s="53"/>
      <c r="J765" s="62">
        <v>36</v>
      </c>
      <c r="K765" s="62">
        <v>22</v>
      </c>
      <c r="L765" s="62">
        <v>14</v>
      </c>
      <c r="M765" s="62">
        <v>5</v>
      </c>
      <c r="N765" s="62">
        <v>2</v>
      </c>
      <c r="O765" s="52">
        <v>3</v>
      </c>
      <c r="P765" s="62">
        <f t="shared" si="11"/>
        <v>14</v>
      </c>
      <c r="Q765" s="52" t="s">
        <v>5313</v>
      </c>
      <c r="R765" s="52" t="s">
        <v>6784</v>
      </c>
      <c r="S765" s="62" t="s">
        <v>6785</v>
      </c>
    </row>
    <row r="766" spans="1:19" s="62" customFormat="1" ht="12.75" customHeight="1">
      <c r="A766" s="78">
        <v>42406</v>
      </c>
      <c r="B766" s="54">
        <v>6</v>
      </c>
      <c r="C766" s="54">
        <v>9</v>
      </c>
      <c r="D766" s="54">
        <v>18</v>
      </c>
      <c r="E766" s="54">
        <v>20</v>
      </c>
      <c r="F766" s="54">
        <v>23</v>
      </c>
      <c r="G766" s="54">
        <v>32</v>
      </c>
      <c r="H766" s="54"/>
      <c r="I766" s="53"/>
      <c r="J766" s="62">
        <v>36</v>
      </c>
      <c r="K766" s="62">
        <v>22</v>
      </c>
      <c r="L766" s="62">
        <v>14</v>
      </c>
      <c r="M766" s="62">
        <v>5</v>
      </c>
      <c r="N766" s="62">
        <v>2</v>
      </c>
      <c r="O766" s="52">
        <v>3</v>
      </c>
      <c r="P766" s="62">
        <f t="shared" si="11"/>
        <v>14</v>
      </c>
      <c r="Q766" s="52" t="s">
        <v>5314</v>
      </c>
      <c r="R766" s="52" t="s">
        <v>6786</v>
      </c>
      <c r="S766" s="62" t="s">
        <v>6787</v>
      </c>
    </row>
    <row r="767" spans="1:19" s="62" customFormat="1" ht="12.75" customHeight="1">
      <c r="A767" s="78">
        <v>42405</v>
      </c>
      <c r="B767" s="54">
        <v>16</v>
      </c>
      <c r="C767" s="54">
        <v>24</v>
      </c>
      <c r="D767" s="54">
        <v>34</v>
      </c>
      <c r="E767" s="54">
        <v>41</v>
      </c>
      <c r="F767" s="54">
        <v>42</v>
      </c>
      <c r="G767" s="54">
        <v>43</v>
      </c>
      <c r="H767" s="54"/>
      <c r="I767" s="53"/>
      <c r="J767" s="62">
        <v>37</v>
      </c>
      <c r="M767" s="62">
        <v>4</v>
      </c>
      <c r="O767" s="52"/>
      <c r="P767" s="62" t="str">
        <f t="shared" si="11"/>
        <v/>
      </c>
      <c r="Q767" s="52" t="s">
        <v>5315</v>
      </c>
      <c r="R767" s="52"/>
    </row>
    <row r="768" spans="1:19" s="62" customFormat="1" ht="12.75" customHeight="1">
      <c r="A768" s="78">
        <v>42404</v>
      </c>
      <c r="B768" s="54">
        <v>4</v>
      </c>
      <c r="C768" s="54">
        <v>8</v>
      </c>
      <c r="D768" s="54">
        <v>23</v>
      </c>
      <c r="E768" s="54">
        <v>30</v>
      </c>
      <c r="F768" s="54">
        <v>42</v>
      </c>
      <c r="G768" s="54">
        <v>47</v>
      </c>
      <c r="H768" s="54"/>
      <c r="I768" s="53"/>
      <c r="J768" s="62">
        <v>39</v>
      </c>
      <c r="K768" s="62">
        <v>22</v>
      </c>
      <c r="L768" s="62">
        <v>17</v>
      </c>
      <c r="M768" s="62">
        <v>6</v>
      </c>
      <c r="N768" s="62">
        <v>3</v>
      </c>
      <c r="O768" s="52">
        <v>3</v>
      </c>
      <c r="P768" s="62">
        <f t="shared" si="11"/>
        <v>17</v>
      </c>
      <c r="Q768" s="52" t="s">
        <v>5316</v>
      </c>
      <c r="R768" s="52" t="s">
        <v>6788</v>
      </c>
      <c r="S768" s="62" t="s">
        <v>6789</v>
      </c>
    </row>
    <row r="769" spans="1:19" s="62" customFormat="1" ht="12.75" customHeight="1">
      <c r="A769" s="78">
        <v>42403</v>
      </c>
      <c r="B769" s="54">
        <v>25</v>
      </c>
      <c r="C769" s="54">
        <v>35</v>
      </c>
      <c r="D769" s="54">
        <v>36</v>
      </c>
      <c r="E769" s="54">
        <v>40</v>
      </c>
      <c r="F769" s="54">
        <v>43</v>
      </c>
      <c r="G769" s="54">
        <v>45</v>
      </c>
      <c r="H769" s="54"/>
      <c r="I769" s="53"/>
      <c r="J769" s="62">
        <v>38</v>
      </c>
      <c r="M769" s="62">
        <v>4</v>
      </c>
      <c r="O769" s="52"/>
      <c r="P769" s="62" t="str">
        <f t="shared" si="11"/>
        <v/>
      </c>
      <c r="Q769" s="52" t="s">
        <v>5317</v>
      </c>
      <c r="R769" s="52"/>
    </row>
    <row r="770" spans="1:19" s="62" customFormat="1" ht="12.75" customHeight="1">
      <c r="A770" s="78">
        <v>42402</v>
      </c>
      <c r="B770" s="54">
        <v>4</v>
      </c>
      <c r="C770" s="54">
        <v>6</v>
      </c>
      <c r="D770" s="54">
        <v>14</v>
      </c>
      <c r="E770" s="54">
        <v>31</v>
      </c>
      <c r="F770" s="54">
        <v>33</v>
      </c>
      <c r="G770" s="54">
        <v>46</v>
      </c>
      <c r="H770" s="54"/>
      <c r="I770" s="53"/>
      <c r="J770" s="62">
        <v>36</v>
      </c>
      <c r="M770" s="62">
        <v>4</v>
      </c>
      <c r="O770" s="52"/>
      <c r="P770" s="62" t="str">
        <f t="shared" si="11"/>
        <v/>
      </c>
      <c r="Q770" s="52" t="s">
        <v>5318</v>
      </c>
      <c r="R770" s="52"/>
    </row>
    <row r="771" spans="1:19" s="62" customFormat="1" ht="12.75" customHeight="1">
      <c r="A771" s="78">
        <v>42401</v>
      </c>
      <c r="B771" s="54">
        <v>8</v>
      </c>
      <c r="C771" s="54">
        <v>20</v>
      </c>
      <c r="D771" s="54">
        <v>37</v>
      </c>
      <c r="E771" s="54">
        <v>40</v>
      </c>
      <c r="F771" s="54">
        <v>44</v>
      </c>
      <c r="G771" s="54">
        <v>45</v>
      </c>
      <c r="H771" s="54"/>
      <c r="I771" s="53"/>
      <c r="J771" s="62">
        <v>35</v>
      </c>
      <c r="M771" s="62">
        <v>4</v>
      </c>
      <c r="O771" s="52"/>
      <c r="P771" s="62" t="str">
        <f t="shared" ref="P771:P834" si="12">IF(K771&lt;&gt;"",J771-K771,"")</f>
        <v/>
      </c>
      <c r="Q771" s="52" t="s">
        <v>5319</v>
      </c>
      <c r="R771" s="52"/>
    </row>
    <row r="772" spans="1:19" s="62" customFormat="1" ht="12.75" customHeight="1">
      <c r="A772" s="78">
        <v>42399</v>
      </c>
      <c r="B772" s="54">
        <v>3</v>
      </c>
      <c r="C772" s="54">
        <v>5</v>
      </c>
      <c r="D772" s="54">
        <v>8</v>
      </c>
      <c r="E772" s="54">
        <v>28</v>
      </c>
      <c r="F772" s="54">
        <v>32</v>
      </c>
      <c r="G772" s="54">
        <v>33</v>
      </c>
      <c r="H772" s="54"/>
      <c r="I772" s="53"/>
      <c r="J772" s="62">
        <v>35</v>
      </c>
      <c r="M772" s="62">
        <v>4</v>
      </c>
      <c r="O772" s="52"/>
      <c r="P772" s="62" t="str">
        <f t="shared" si="12"/>
        <v/>
      </c>
      <c r="Q772" s="52" t="s">
        <v>5320</v>
      </c>
      <c r="R772" s="52"/>
    </row>
    <row r="773" spans="1:19" s="62" customFormat="1" ht="12.75" customHeight="1">
      <c r="A773" s="78">
        <v>42398</v>
      </c>
      <c r="B773" s="54">
        <v>2</v>
      </c>
      <c r="C773" s="54">
        <v>24</v>
      </c>
      <c r="D773" s="54">
        <v>28</v>
      </c>
      <c r="E773" s="54">
        <v>37</v>
      </c>
      <c r="F773" s="54">
        <v>42</v>
      </c>
      <c r="G773" s="54">
        <v>44</v>
      </c>
      <c r="H773" s="54"/>
      <c r="I773" s="53"/>
      <c r="J773" s="62">
        <v>36</v>
      </c>
      <c r="K773" s="62">
        <v>21</v>
      </c>
      <c r="L773" s="62">
        <v>15</v>
      </c>
      <c r="M773" s="62">
        <v>6</v>
      </c>
      <c r="N773" s="62">
        <v>4</v>
      </c>
      <c r="O773" s="52">
        <v>2</v>
      </c>
      <c r="P773" s="62">
        <f t="shared" si="12"/>
        <v>15</v>
      </c>
      <c r="Q773" s="52" t="s">
        <v>5321</v>
      </c>
      <c r="R773" s="52" t="s">
        <v>6790</v>
      </c>
      <c r="S773" s="62" t="s">
        <v>6791</v>
      </c>
    </row>
    <row r="774" spans="1:19" s="62" customFormat="1" ht="12.75" customHeight="1">
      <c r="A774" s="78">
        <v>42397</v>
      </c>
      <c r="B774" s="54">
        <v>6</v>
      </c>
      <c r="C774" s="54">
        <v>16</v>
      </c>
      <c r="D774" s="54">
        <v>17</v>
      </c>
      <c r="E774" s="54">
        <v>18</v>
      </c>
      <c r="F774" s="54">
        <v>26</v>
      </c>
      <c r="G774" s="54">
        <v>47</v>
      </c>
      <c r="H774" s="54"/>
      <c r="I774" s="53"/>
      <c r="J774" s="62">
        <v>35</v>
      </c>
      <c r="M774" s="62">
        <v>3</v>
      </c>
      <c r="O774" s="52"/>
      <c r="P774" s="62" t="str">
        <f t="shared" si="12"/>
        <v/>
      </c>
      <c r="Q774" s="52" t="s">
        <v>5322</v>
      </c>
      <c r="R774" s="52"/>
    </row>
    <row r="775" spans="1:19" s="62" customFormat="1" ht="12.75" customHeight="1">
      <c r="A775" s="78">
        <v>42396</v>
      </c>
      <c r="B775" s="54">
        <v>2</v>
      </c>
      <c r="C775" s="54">
        <v>10</v>
      </c>
      <c r="D775" s="54">
        <v>12</v>
      </c>
      <c r="E775" s="54">
        <v>16</v>
      </c>
      <c r="F775" s="54">
        <v>22</v>
      </c>
      <c r="G775" s="54">
        <v>23</v>
      </c>
      <c r="H775" s="54"/>
      <c r="I775" s="53"/>
      <c r="J775" s="62">
        <v>35</v>
      </c>
      <c r="M775" s="62">
        <v>4</v>
      </c>
      <c r="O775" s="52"/>
      <c r="P775" s="62" t="str">
        <f t="shared" si="12"/>
        <v/>
      </c>
      <c r="Q775" s="52" t="s">
        <v>5323</v>
      </c>
      <c r="R775" s="52"/>
    </row>
    <row r="776" spans="1:19" s="62" customFormat="1" ht="12.75" customHeight="1">
      <c r="A776" s="78">
        <v>42395</v>
      </c>
      <c r="B776" s="54">
        <v>18</v>
      </c>
      <c r="C776" s="54">
        <v>24</v>
      </c>
      <c r="D776" s="54">
        <v>29</v>
      </c>
      <c r="E776" s="54">
        <v>31</v>
      </c>
      <c r="F776" s="54">
        <v>35</v>
      </c>
      <c r="G776" s="54">
        <v>44</v>
      </c>
      <c r="H776" s="54"/>
      <c r="I776" s="53"/>
      <c r="J776" s="62">
        <v>36</v>
      </c>
      <c r="K776" s="62">
        <v>21</v>
      </c>
      <c r="L776" s="62">
        <v>15</v>
      </c>
      <c r="M776" s="62">
        <v>6</v>
      </c>
      <c r="N776" s="62">
        <v>5</v>
      </c>
      <c r="O776" s="52">
        <v>1</v>
      </c>
      <c r="P776" s="62">
        <f t="shared" si="12"/>
        <v>15</v>
      </c>
      <c r="Q776" s="52" t="s">
        <v>5324</v>
      </c>
      <c r="R776" s="52" t="s">
        <v>6792</v>
      </c>
      <c r="S776" s="62" t="s">
        <v>6793</v>
      </c>
    </row>
    <row r="777" spans="1:19" s="62" customFormat="1" ht="12.75" customHeight="1">
      <c r="A777" s="78">
        <v>42394</v>
      </c>
      <c r="B777" s="54">
        <v>4</v>
      </c>
      <c r="C777" s="54">
        <v>7</v>
      </c>
      <c r="D777" s="54">
        <v>19</v>
      </c>
      <c r="E777" s="54">
        <v>21</v>
      </c>
      <c r="F777" s="54">
        <v>28</v>
      </c>
      <c r="G777" s="54">
        <v>32</v>
      </c>
      <c r="H777" s="54"/>
      <c r="I777" s="53"/>
      <c r="J777" s="62">
        <v>37</v>
      </c>
      <c r="K777" s="62">
        <v>21</v>
      </c>
      <c r="L777" s="62">
        <v>16</v>
      </c>
      <c r="M777" s="62">
        <v>5</v>
      </c>
      <c r="N777" s="62">
        <v>2</v>
      </c>
      <c r="O777" s="52">
        <v>3</v>
      </c>
      <c r="P777" s="62">
        <f t="shared" si="12"/>
        <v>16</v>
      </c>
      <c r="Q777" s="52" t="s">
        <v>5325</v>
      </c>
      <c r="R777" s="52" t="s">
        <v>6794</v>
      </c>
      <c r="S777" s="62" t="s">
        <v>6795</v>
      </c>
    </row>
    <row r="778" spans="1:19" s="62" customFormat="1" ht="12.75" customHeight="1">
      <c r="A778" s="78">
        <v>42392</v>
      </c>
      <c r="B778" s="54">
        <v>9</v>
      </c>
      <c r="C778" s="54">
        <v>19</v>
      </c>
      <c r="D778" s="54">
        <v>21</v>
      </c>
      <c r="E778" s="54">
        <v>23</v>
      </c>
      <c r="F778" s="54">
        <v>27</v>
      </c>
      <c r="G778" s="54">
        <v>30</v>
      </c>
      <c r="H778" s="54"/>
      <c r="I778" s="53"/>
      <c r="J778" s="62">
        <v>39</v>
      </c>
      <c r="K778" s="62">
        <v>22</v>
      </c>
      <c r="L778" s="62">
        <v>17</v>
      </c>
      <c r="M778" s="62">
        <v>6</v>
      </c>
      <c r="N778" s="62">
        <v>2</v>
      </c>
      <c r="O778" s="52">
        <v>4</v>
      </c>
      <c r="P778" s="62">
        <f t="shared" si="12"/>
        <v>17</v>
      </c>
      <c r="Q778" s="52" t="s">
        <v>5326</v>
      </c>
      <c r="R778" s="52" t="s">
        <v>6796</v>
      </c>
      <c r="S778" s="62" t="s">
        <v>6797</v>
      </c>
    </row>
    <row r="779" spans="1:19" s="62" customFormat="1" ht="12.75" customHeight="1">
      <c r="A779" s="78">
        <v>42391</v>
      </c>
      <c r="B779" s="54">
        <v>7</v>
      </c>
      <c r="C779" s="54">
        <v>8</v>
      </c>
      <c r="D779" s="54">
        <v>10</v>
      </c>
      <c r="E779" s="54">
        <v>34</v>
      </c>
      <c r="F779" s="54">
        <v>35</v>
      </c>
      <c r="G779" s="54">
        <v>36</v>
      </c>
      <c r="H779" s="54"/>
      <c r="I779" s="53"/>
      <c r="J779" s="62">
        <v>38</v>
      </c>
      <c r="M779" s="62">
        <v>3</v>
      </c>
      <c r="O779" s="52"/>
      <c r="P779" s="62" t="str">
        <f t="shared" si="12"/>
        <v/>
      </c>
      <c r="Q779" s="52" t="s">
        <v>5327</v>
      </c>
      <c r="R779" s="52"/>
    </row>
    <row r="780" spans="1:19" s="62" customFormat="1" ht="12.75" customHeight="1">
      <c r="A780" s="78">
        <v>42390</v>
      </c>
      <c r="B780" s="54">
        <v>17</v>
      </c>
      <c r="C780" s="54">
        <v>19</v>
      </c>
      <c r="D780" s="54">
        <v>24</v>
      </c>
      <c r="E780" s="54">
        <v>28</v>
      </c>
      <c r="F780" s="54">
        <v>33</v>
      </c>
      <c r="G780" s="54">
        <v>37</v>
      </c>
      <c r="H780" s="54"/>
      <c r="I780" s="53"/>
      <c r="J780" s="62">
        <v>36</v>
      </c>
      <c r="M780" s="62">
        <v>4</v>
      </c>
      <c r="O780" s="52"/>
      <c r="P780" s="62" t="str">
        <f t="shared" si="12"/>
        <v/>
      </c>
      <c r="Q780" s="52" t="s">
        <v>5328</v>
      </c>
      <c r="R780" s="52"/>
    </row>
    <row r="781" spans="1:19" s="62" customFormat="1" ht="12.75" customHeight="1">
      <c r="A781" s="78">
        <v>42389</v>
      </c>
      <c r="B781" s="54">
        <v>30</v>
      </c>
      <c r="C781" s="54">
        <v>31</v>
      </c>
      <c r="D781" s="54">
        <v>32</v>
      </c>
      <c r="E781" s="54">
        <v>39</v>
      </c>
      <c r="F781" s="54">
        <v>42</v>
      </c>
      <c r="G781" s="54">
        <v>45</v>
      </c>
      <c r="H781" s="54"/>
      <c r="I781" s="53"/>
      <c r="J781" s="62">
        <v>37</v>
      </c>
      <c r="K781" s="62">
        <v>22</v>
      </c>
      <c r="L781" s="62">
        <v>15</v>
      </c>
      <c r="M781" s="62">
        <v>5</v>
      </c>
      <c r="N781" s="62">
        <v>2</v>
      </c>
      <c r="O781" s="52">
        <v>3</v>
      </c>
      <c r="P781" s="62">
        <f t="shared" si="12"/>
        <v>15</v>
      </c>
      <c r="Q781" s="52" t="s">
        <v>5329</v>
      </c>
      <c r="R781" s="52" t="s">
        <v>6798</v>
      </c>
      <c r="S781" s="62" t="s">
        <v>6799</v>
      </c>
    </row>
    <row r="782" spans="1:19" s="62" customFormat="1" ht="12.75" customHeight="1">
      <c r="A782" s="78">
        <v>42388</v>
      </c>
      <c r="B782" s="54">
        <v>9</v>
      </c>
      <c r="C782" s="54">
        <v>11</v>
      </c>
      <c r="D782" s="54">
        <v>18</v>
      </c>
      <c r="E782" s="54">
        <v>20</v>
      </c>
      <c r="F782" s="54">
        <v>21</v>
      </c>
      <c r="G782" s="54">
        <v>44</v>
      </c>
      <c r="H782" s="54"/>
      <c r="I782" s="53"/>
      <c r="J782" s="62">
        <v>38</v>
      </c>
      <c r="K782" s="62">
        <v>22</v>
      </c>
      <c r="L782" s="62">
        <v>16</v>
      </c>
      <c r="M782" s="62">
        <v>6</v>
      </c>
      <c r="N782" s="62">
        <v>3</v>
      </c>
      <c r="O782" s="52">
        <v>3</v>
      </c>
      <c r="P782" s="62">
        <f t="shared" si="12"/>
        <v>16</v>
      </c>
      <c r="Q782" s="52" t="s">
        <v>5330</v>
      </c>
      <c r="R782" s="52" t="s">
        <v>6800</v>
      </c>
      <c r="S782" s="62" t="s">
        <v>6801</v>
      </c>
    </row>
    <row r="783" spans="1:19" s="62" customFormat="1" ht="12.75" customHeight="1">
      <c r="A783" s="78">
        <v>42387</v>
      </c>
      <c r="B783" s="54">
        <v>16</v>
      </c>
      <c r="C783" s="54">
        <v>17</v>
      </c>
      <c r="D783" s="54">
        <v>23</v>
      </c>
      <c r="E783" s="54">
        <v>27</v>
      </c>
      <c r="F783" s="54">
        <v>34</v>
      </c>
      <c r="G783" s="54">
        <v>40</v>
      </c>
      <c r="H783" s="54"/>
      <c r="I783" s="53"/>
      <c r="J783" s="62">
        <v>36</v>
      </c>
      <c r="M783" s="62">
        <v>4</v>
      </c>
      <c r="O783" s="52"/>
      <c r="P783" s="62" t="str">
        <f t="shared" si="12"/>
        <v/>
      </c>
      <c r="Q783" s="52" t="s">
        <v>5331</v>
      </c>
      <c r="R783" s="52"/>
    </row>
    <row r="784" spans="1:19" s="62" customFormat="1" ht="12.75" customHeight="1">
      <c r="A784" s="78">
        <v>42385</v>
      </c>
      <c r="B784" s="54">
        <v>5</v>
      </c>
      <c r="C784" s="54">
        <v>8</v>
      </c>
      <c r="D784" s="54">
        <v>27</v>
      </c>
      <c r="E784" s="54">
        <v>29</v>
      </c>
      <c r="F784" s="54">
        <v>36</v>
      </c>
      <c r="G784" s="54">
        <v>41</v>
      </c>
      <c r="H784" s="54"/>
      <c r="I784" s="53"/>
      <c r="J784" s="62">
        <v>37</v>
      </c>
      <c r="K784" s="62">
        <v>21</v>
      </c>
      <c r="L784" s="62">
        <v>16</v>
      </c>
      <c r="M784" s="62">
        <v>5</v>
      </c>
      <c r="N784" s="62">
        <v>2</v>
      </c>
      <c r="O784" s="52">
        <v>3</v>
      </c>
      <c r="P784" s="62">
        <f t="shared" si="12"/>
        <v>16</v>
      </c>
      <c r="Q784" s="52" t="s">
        <v>5332</v>
      </c>
      <c r="R784" s="52" t="s">
        <v>6802</v>
      </c>
      <c r="S784" s="62" t="s">
        <v>6803</v>
      </c>
    </row>
    <row r="785" spans="1:19" s="62" customFormat="1" ht="12.75" customHeight="1">
      <c r="A785" s="78">
        <v>42384</v>
      </c>
      <c r="B785" s="54">
        <v>3</v>
      </c>
      <c r="C785" s="54">
        <v>14</v>
      </c>
      <c r="D785" s="54">
        <v>18</v>
      </c>
      <c r="E785" s="54">
        <v>21</v>
      </c>
      <c r="F785" s="54">
        <v>22</v>
      </c>
      <c r="G785" s="54">
        <v>29</v>
      </c>
      <c r="H785" s="54"/>
      <c r="I785" s="53"/>
      <c r="J785" s="62">
        <v>36</v>
      </c>
      <c r="K785" s="62">
        <v>20</v>
      </c>
      <c r="L785" s="62">
        <v>16</v>
      </c>
      <c r="M785" s="62">
        <v>5</v>
      </c>
      <c r="N785" s="62">
        <v>3</v>
      </c>
      <c r="O785" s="52">
        <v>2</v>
      </c>
      <c r="P785" s="62">
        <f t="shared" si="12"/>
        <v>16</v>
      </c>
      <c r="Q785" s="52" t="s">
        <v>5333</v>
      </c>
      <c r="R785" s="52" t="s">
        <v>6804</v>
      </c>
      <c r="S785" s="62" t="s">
        <v>6805</v>
      </c>
    </row>
    <row r="786" spans="1:19" s="62" customFormat="1" ht="12.75" customHeight="1">
      <c r="A786" s="78">
        <v>42383</v>
      </c>
      <c r="B786" s="54">
        <v>3</v>
      </c>
      <c r="C786" s="54">
        <v>30</v>
      </c>
      <c r="D786" s="54">
        <v>32</v>
      </c>
      <c r="E786" s="54">
        <v>37</v>
      </c>
      <c r="F786" s="54">
        <v>45</v>
      </c>
      <c r="G786" s="54">
        <v>49</v>
      </c>
      <c r="H786" s="54"/>
      <c r="I786" s="53"/>
      <c r="J786" s="62">
        <v>35</v>
      </c>
      <c r="M786" s="62">
        <v>4</v>
      </c>
      <c r="O786" s="52"/>
      <c r="P786" s="62" t="str">
        <f t="shared" si="12"/>
        <v/>
      </c>
      <c r="Q786" s="52" t="s">
        <v>5334</v>
      </c>
      <c r="R786" s="52"/>
    </row>
    <row r="787" spans="1:19" s="62" customFormat="1" ht="12.75" customHeight="1">
      <c r="A787" s="78">
        <v>42382</v>
      </c>
      <c r="B787" s="54">
        <v>12</v>
      </c>
      <c r="C787" s="54">
        <v>14</v>
      </c>
      <c r="D787" s="54">
        <v>18</v>
      </c>
      <c r="E787" s="54">
        <v>24</v>
      </c>
      <c r="F787" s="54">
        <v>25</v>
      </c>
      <c r="G787" s="54">
        <v>41</v>
      </c>
      <c r="H787" s="54"/>
      <c r="I787" s="53"/>
      <c r="J787" s="62">
        <v>34</v>
      </c>
      <c r="M787" s="62">
        <v>3</v>
      </c>
      <c r="O787" s="52"/>
      <c r="P787" s="62" t="str">
        <f t="shared" si="12"/>
        <v/>
      </c>
      <c r="Q787" s="52" t="s">
        <v>5335</v>
      </c>
      <c r="R787" s="52"/>
    </row>
    <row r="788" spans="1:19" s="62" customFormat="1" ht="12.75" customHeight="1">
      <c r="A788" s="78">
        <v>42381</v>
      </c>
      <c r="B788" s="54">
        <v>1</v>
      </c>
      <c r="C788" s="54">
        <v>11</v>
      </c>
      <c r="D788" s="54">
        <v>16</v>
      </c>
      <c r="E788" s="54">
        <v>40</v>
      </c>
      <c r="F788" s="54">
        <v>42</v>
      </c>
      <c r="G788" s="54">
        <v>48</v>
      </c>
      <c r="H788" s="54"/>
      <c r="I788" s="53"/>
      <c r="J788" s="62">
        <v>32</v>
      </c>
      <c r="M788" s="62">
        <v>3</v>
      </c>
      <c r="O788" s="52"/>
      <c r="P788" s="62" t="str">
        <f t="shared" si="12"/>
        <v/>
      </c>
      <c r="Q788" s="52" t="s">
        <v>5336</v>
      </c>
      <c r="R788" s="52"/>
    </row>
    <row r="789" spans="1:19" s="62" customFormat="1" ht="12.75" customHeight="1">
      <c r="A789" s="78">
        <v>42380</v>
      </c>
      <c r="B789" s="54">
        <v>11</v>
      </c>
      <c r="C789" s="54">
        <v>21</v>
      </c>
      <c r="D789" s="54">
        <v>32</v>
      </c>
      <c r="E789" s="54">
        <v>36</v>
      </c>
      <c r="F789" s="54">
        <v>43</v>
      </c>
      <c r="G789" s="54">
        <v>46</v>
      </c>
      <c r="H789" s="54"/>
      <c r="I789" s="53"/>
      <c r="J789" s="62">
        <v>34</v>
      </c>
      <c r="K789" s="62">
        <v>20</v>
      </c>
      <c r="L789" s="62">
        <v>14</v>
      </c>
      <c r="M789" s="62">
        <v>5</v>
      </c>
      <c r="N789" s="62">
        <v>4</v>
      </c>
      <c r="O789" s="52">
        <v>1</v>
      </c>
      <c r="P789" s="62">
        <f t="shared" si="12"/>
        <v>14</v>
      </c>
      <c r="Q789" s="52" t="s">
        <v>5337</v>
      </c>
      <c r="R789" s="52" t="s">
        <v>6806</v>
      </c>
      <c r="S789" s="62" t="s">
        <v>6807</v>
      </c>
    </row>
    <row r="790" spans="1:19" s="62" customFormat="1" ht="12.75" customHeight="1">
      <c r="A790" s="78">
        <v>42378</v>
      </c>
      <c r="B790" s="54">
        <v>20</v>
      </c>
      <c r="C790" s="54">
        <v>31</v>
      </c>
      <c r="D790" s="54">
        <v>33</v>
      </c>
      <c r="E790" s="54">
        <v>37</v>
      </c>
      <c r="F790" s="54">
        <v>44</v>
      </c>
      <c r="G790" s="54">
        <v>48</v>
      </c>
      <c r="H790" s="54"/>
      <c r="I790" s="53"/>
      <c r="J790" s="62">
        <v>34</v>
      </c>
      <c r="M790" s="62">
        <v>4</v>
      </c>
      <c r="O790" s="52"/>
      <c r="P790" s="62" t="str">
        <f t="shared" si="12"/>
        <v/>
      </c>
      <c r="Q790" s="52" t="s">
        <v>5338</v>
      </c>
      <c r="R790" s="52"/>
    </row>
    <row r="791" spans="1:19" s="62" customFormat="1" ht="12.75" customHeight="1">
      <c r="A791" s="78">
        <v>42377</v>
      </c>
      <c r="B791" s="54">
        <v>5</v>
      </c>
      <c r="C791" s="54">
        <v>9</v>
      </c>
      <c r="D791" s="54">
        <v>15</v>
      </c>
      <c r="E791" s="54">
        <v>22</v>
      </c>
      <c r="F791" s="54">
        <v>35</v>
      </c>
      <c r="G791" s="54">
        <v>46</v>
      </c>
      <c r="H791" s="54"/>
      <c r="I791" s="53"/>
      <c r="J791" s="62">
        <v>32</v>
      </c>
      <c r="M791" s="62">
        <v>4</v>
      </c>
      <c r="O791" s="52"/>
      <c r="P791" s="62" t="str">
        <f t="shared" si="12"/>
        <v/>
      </c>
      <c r="Q791" s="52" t="s">
        <v>5339</v>
      </c>
      <c r="R791" s="52"/>
    </row>
    <row r="792" spans="1:19" s="62" customFormat="1" ht="12.75" customHeight="1">
      <c r="A792" s="78">
        <v>42376</v>
      </c>
      <c r="B792" s="54">
        <v>11</v>
      </c>
      <c r="C792" s="54">
        <v>17</v>
      </c>
      <c r="D792" s="54">
        <v>30</v>
      </c>
      <c r="E792" s="54">
        <v>33</v>
      </c>
      <c r="F792" s="54">
        <v>38</v>
      </c>
      <c r="G792" s="54">
        <v>48</v>
      </c>
      <c r="H792" s="54"/>
      <c r="I792" s="53"/>
      <c r="J792" s="62">
        <v>31</v>
      </c>
      <c r="M792" s="62">
        <v>4</v>
      </c>
      <c r="O792" s="52"/>
      <c r="P792" s="62" t="str">
        <f t="shared" si="12"/>
        <v/>
      </c>
      <c r="Q792" s="52" t="s">
        <v>5340</v>
      </c>
      <c r="R792" s="52"/>
    </row>
    <row r="793" spans="1:19" s="62" customFormat="1" ht="12.75" customHeight="1">
      <c r="A793" s="78">
        <v>42375</v>
      </c>
      <c r="B793" s="54">
        <v>8</v>
      </c>
      <c r="C793" s="54">
        <v>16</v>
      </c>
      <c r="D793" s="54">
        <v>20</v>
      </c>
      <c r="E793" s="54">
        <v>37</v>
      </c>
      <c r="F793" s="54">
        <v>43</v>
      </c>
      <c r="G793" s="54">
        <v>48</v>
      </c>
      <c r="H793" s="54"/>
      <c r="I793" s="53"/>
      <c r="J793" s="62">
        <v>32</v>
      </c>
      <c r="K793" s="62">
        <v>18</v>
      </c>
      <c r="L793" s="62">
        <v>14</v>
      </c>
      <c r="M793" s="62">
        <v>6</v>
      </c>
      <c r="N793" s="62">
        <v>3</v>
      </c>
      <c r="O793" s="52">
        <v>3</v>
      </c>
      <c r="P793" s="62">
        <f t="shared" si="12"/>
        <v>14</v>
      </c>
      <c r="Q793" s="52" t="s">
        <v>5341</v>
      </c>
      <c r="R793" s="52" t="s">
        <v>6808</v>
      </c>
      <c r="S793" s="62" t="s">
        <v>6809</v>
      </c>
    </row>
    <row r="794" spans="1:19" s="62" customFormat="1" ht="12.75" customHeight="1">
      <c r="A794" s="78">
        <v>42374</v>
      </c>
      <c r="B794" s="54">
        <v>3</v>
      </c>
      <c r="C794" s="54">
        <v>4</v>
      </c>
      <c r="D794" s="54">
        <v>8</v>
      </c>
      <c r="E794" s="54">
        <v>12</v>
      </c>
      <c r="F794" s="54">
        <v>19</v>
      </c>
      <c r="G794" s="54">
        <v>24</v>
      </c>
      <c r="H794" s="54"/>
      <c r="I794" s="53"/>
      <c r="J794" s="62">
        <v>32</v>
      </c>
      <c r="K794" s="62">
        <v>18</v>
      </c>
      <c r="L794" s="62">
        <v>14</v>
      </c>
      <c r="M794" s="62">
        <v>6</v>
      </c>
      <c r="N794" s="62">
        <v>2</v>
      </c>
      <c r="O794" s="52">
        <v>4</v>
      </c>
      <c r="P794" s="62">
        <f t="shared" si="12"/>
        <v>14</v>
      </c>
      <c r="Q794" s="52" t="s">
        <v>5341</v>
      </c>
      <c r="R794" s="52" t="s">
        <v>6810</v>
      </c>
      <c r="S794" s="62" t="s">
        <v>6811</v>
      </c>
    </row>
    <row r="795" spans="1:19" s="62" customFormat="1" ht="12.75" customHeight="1">
      <c r="A795" s="78">
        <v>42373</v>
      </c>
      <c r="B795" s="54">
        <v>12</v>
      </c>
      <c r="C795" s="54">
        <v>18</v>
      </c>
      <c r="D795" s="54">
        <v>35</v>
      </c>
      <c r="E795" s="54">
        <v>36</v>
      </c>
      <c r="F795" s="54">
        <v>37</v>
      </c>
      <c r="G795" s="54">
        <v>48</v>
      </c>
      <c r="H795" s="54"/>
      <c r="I795" s="53"/>
      <c r="J795" s="62">
        <v>33</v>
      </c>
      <c r="K795" s="62">
        <v>19</v>
      </c>
      <c r="L795" s="62">
        <v>14</v>
      </c>
      <c r="M795" s="62">
        <v>5</v>
      </c>
      <c r="N795" s="62">
        <v>2</v>
      </c>
      <c r="O795" s="52">
        <v>3</v>
      </c>
      <c r="P795" s="62">
        <f t="shared" si="12"/>
        <v>14</v>
      </c>
      <c r="Q795" s="52" t="s">
        <v>5342</v>
      </c>
      <c r="R795" s="52" t="s">
        <v>6812</v>
      </c>
      <c r="S795" s="62" t="s">
        <v>6813</v>
      </c>
    </row>
    <row r="796" spans="1:19" s="62" customFormat="1" ht="12.75" customHeight="1">
      <c r="A796" s="78">
        <v>42371</v>
      </c>
      <c r="B796" s="54">
        <v>3</v>
      </c>
      <c r="C796" s="54">
        <v>8</v>
      </c>
      <c r="D796" s="54">
        <v>16</v>
      </c>
      <c r="E796" s="54">
        <v>21</v>
      </c>
      <c r="F796" s="54">
        <v>23</v>
      </c>
      <c r="G796" s="54">
        <v>43</v>
      </c>
      <c r="H796" s="54"/>
      <c r="I796" s="53"/>
      <c r="J796" s="62">
        <v>33</v>
      </c>
      <c r="K796" s="62">
        <v>20</v>
      </c>
      <c r="L796" s="62">
        <v>13</v>
      </c>
      <c r="M796" s="62">
        <v>5</v>
      </c>
      <c r="N796" s="62">
        <v>2</v>
      </c>
      <c r="O796" s="52">
        <v>3</v>
      </c>
      <c r="P796" s="62">
        <f t="shared" si="12"/>
        <v>13</v>
      </c>
      <c r="Q796" s="52" t="s">
        <v>5343</v>
      </c>
      <c r="R796" s="52" t="s">
        <v>6814</v>
      </c>
      <c r="S796" s="62" t="s">
        <v>6815</v>
      </c>
    </row>
    <row r="797" spans="1:19" s="62" customFormat="1" ht="12.75" customHeight="1">
      <c r="A797" s="78">
        <v>42370</v>
      </c>
      <c r="B797" s="54">
        <v>2</v>
      </c>
      <c r="C797" s="54">
        <v>4</v>
      </c>
      <c r="D797" s="54">
        <v>12</v>
      </c>
      <c r="E797" s="54">
        <v>13</v>
      </c>
      <c r="F797" s="54">
        <v>24</v>
      </c>
      <c r="G797" s="54">
        <v>46</v>
      </c>
      <c r="H797" s="54"/>
      <c r="I797" s="53"/>
      <c r="J797" s="62">
        <v>35</v>
      </c>
      <c r="K797" s="62">
        <v>20</v>
      </c>
      <c r="L797" s="62">
        <v>15</v>
      </c>
      <c r="M797" s="62">
        <v>5</v>
      </c>
      <c r="N797" s="62">
        <v>3</v>
      </c>
      <c r="O797" s="52">
        <v>2</v>
      </c>
      <c r="P797" s="62">
        <f t="shared" si="12"/>
        <v>15</v>
      </c>
      <c r="Q797" s="52" t="s">
        <v>5344</v>
      </c>
      <c r="R797" s="52" t="s">
        <v>6816</v>
      </c>
      <c r="S797" s="62" t="s">
        <v>6817</v>
      </c>
    </row>
    <row r="798" spans="1:19" s="62" customFormat="1" ht="12.75" customHeight="1">
      <c r="A798" s="78">
        <v>42369</v>
      </c>
      <c r="B798" s="54">
        <v>5</v>
      </c>
      <c r="C798" s="54">
        <v>15</v>
      </c>
      <c r="D798" s="54">
        <v>20</v>
      </c>
      <c r="E798" s="54">
        <v>25</v>
      </c>
      <c r="F798" s="54">
        <v>43</v>
      </c>
      <c r="G798" s="54">
        <v>48</v>
      </c>
      <c r="H798" s="54"/>
      <c r="I798" s="53"/>
      <c r="J798" s="62">
        <v>33</v>
      </c>
      <c r="M798" s="62">
        <v>3</v>
      </c>
      <c r="O798" s="52"/>
      <c r="P798" s="62" t="str">
        <f t="shared" si="12"/>
        <v/>
      </c>
      <c r="Q798" s="52" t="s">
        <v>5345</v>
      </c>
      <c r="R798" s="52"/>
    </row>
    <row r="799" spans="1:19" s="62" customFormat="1" ht="12.75" customHeight="1">
      <c r="A799" s="78">
        <v>42368</v>
      </c>
      <c r="B799" s="54">
        <v>3</v>
      </c>
      <c r="C799" s="54">
        <v>18</v>
      </c>
      <c r="D799" s="54">
        <v>27</v>
      </c>
      <c r="E799" s="54">
        <v>33</v>
      </c>
      <c r="F799" s="54">
        <v>34</v>
      </c>
      <c r="G799" s="54">
        <v>42</v>
      </c>
      <c r="H799" s="54"/>
      <c r="I799" s="53"/>
      <c r="J799" s="62">
        <v>37</v>
      </c>
      <c r="K799" s="62">
        <v>19</v>
      </c>
      <c r="L799" s="62">
        <v>18</v>
      </c>
      <c r="M799" s="62">
        <v>6</v>
      </c>
      <c r="N799" s="62">
        <v>4</v>
      </c>
      <c r="O799" s="52">
        <v>2</v>
      </c>
      <c r="P799" s="62">
        <f t="shared" si="12"/>
        <v>18</v>
      </c>
      <c r="Q799" s="52" t="s">
        <v>5346</v>
      </c>
      <c r="R799" s="52" t="s">
        <v>6818</v>
      </c>
      <c r="S799" s="62" t="s">
        <v>6819</v>
      </c>
    </row>
    <row r="800" spans="1:19" s="62" customFormat="1" ht="12.75" customHeight="1">
      <c r="A800" s="78">
        <v>42367</v>
      </c>
      <c r="B800" s="54">
        <v>5</v>
      </c>
      <c r="C800" s="54">
        <v>7</v>
      </c>
      <c r="D800" s="54">
        <v>13</v>
      </c>
      <c r="E800" s="54">
        <v>30</v>
      </c>
      <c r="F800" s="54">
        <v>34</v>
      </c>
      <c r="G800" s="54">
        <v>45</v>
      </c>
      <c r="H800" s="54"/>
      <c r="I800" s="53"/>
      <c r="J800" s="62">
        <v>37</v>
      </c>
      <c r="M800" s="62">
        <v>4</v>
      </c>
      <c r="O800" s="52"/>
      <c r="P800" s="62" t="str">
        <f t="shared" si="12"/>
        <v/>
      </c>
      <c r="Q800" s="52" t="s">
        <v>5347</v>
      </c>
      <c r="R800" s="52"/>
    </row>
    <row r="801" spans="1:19" s="62" customFormat="1" ht="12.75" customHeight="1">
      <c r="A801" s="78">
        <v>42366</v>
      </c>
      <c r="B801" s="54">
        <v>8</v>
      </c>
      <c r="C801" s="54">
        <v>12</v>
      </c>
      <c r="D801" s="54">
        <v>27</v>
      </c>
      <c r="E801" s="54">
        <v>35</v>
      </c>
      <c r="F801" s="54">
        <v>36</v>
      </c>
      <c r="G801" s="54">
        <v>48</v>
      </c>
      <c r="H801" s="54"/>
      <c r="I801" s="53"/>
      <c r="J801" s="62">
        <v>38</v>
      </c>
      <c r="K801" s="62">
        <v>21</v>
      </c>
      <c r="L801" s="62">
        <v>17</v>
      </c>
      <c r="M801" s="62">
        <v>6</v>
      </c>
      <c r="N801" s="62">
        <v>5</v>
      </c>
      <c r="O801" s="52">
        <v>1</v>
      </c>
      <c r="P801" s="62">
        <f t="shared" si="12"/>
        <v>17</v>
      </c>
      <c r="Q801" s="52" t="s">
        <v>5348</v>
      </c>
      <c r="R801" s="52" t="s">
        <v>6820</v>
      </c>
      <c r="S801" s="62" t="s">
        <v>6821</v>
      </c>
    </row>
    <row r="802" spans="1:19" s="62" customFormat="1" ht="12.75" customHeight="1">
      <c r="A802" s="78">
        <v>42364</v>
      </c>
      <c r="B802" s="54">
        <v>2</v>
      </c>
      <c r="C802" s="54">
        <v>18</v>
      </c>
      <c r="D802" s="54">
        <v>24</v>
      </c>
      <c r="E802" s="54">
        <v>35</v>
      </c>
      <c r="F802" s="54">
        <v>38</v>
      </c>
      <c r="G802" s="54">
        <v>44</v>
      </c>
      <c r="H802" s="54"/>
      <c r="I802" s="53"/>
      <c r="J802" s="62">
        <v>36</v>
      </c>
      <c r="M802" s="62">
        <v>4</v>
      </c>
      <c r="O802" s="52"/>
      <c r="P802" s="62" t="str">
        <f t="shared" si="12"/>
        <v/>
      </c>
      <c r="Q802" s="52" t="s">
        <v>5349</v>
      </c>
      <c r="R802" s="52"/>
    </row>
    <row r="803" spans="1:19" s="62" customFormat="1" ht="12.75" customHeight="1">
      <c r="A803" s="78">
        <v>42363</v>
      </c>
      <c r="B803" s="54">
        <v>2</v>
      </c>
      <c r="C803" s="54">
        <v>5</v>
      </c>
      <c r="D803" s="54">
        <v>19</v>
      </c>
      <c r="E803" s="54">
        <v>21</v>
      </c>
      <c r="F803" s="54">
        <v>27</v>
      </c>
      <c r="G803" s="54">
        <v>49</v>
      </c>
      <c r="H803" s="54"/>
      <c r="I803" s="53"/>
      <c r="J803" s="62">
        <v>36</v>
      </c>
      <c r="M803" s="62">
        <v>4</v>
      </c>
      <c r="O803" s="52"/>
      <c r="P803" s="62" t="str">
        <f t="shared" si="12"/>
        <v/>
      </c>
      <c r="Q803" s="52" t="s">
        <v>5350</v>
      </c>
      <c r="R803" s="52"/>
    </row>
    <row r="804" spans="1:19" s="62" customFormat="1" ht="12.75" customHeight="1">
      <c r="A804" s="78">
        <v>42362</v>
      </c>
      <c r="B804" s="54">
        <v>3</v>
      </c>
      <c r="C804" s="54">
        <v>13</v>
      </c>
      <c r="D804" s="54">
        <v>27</v>
      </c>
      <c r="E804" s="54">
        <v>36</v>
      </c>
      <c r="F804" s="54">
        <v>45</v>
      </c>
      <c r="G804" s="54">
        <v>48</v>
      </c>
      <c r="H804" s="54"/>
      <c r="I804" s="53"/>
      <c r="J804" s="62">
        <v>38</v>
      </c>
      <c r="M804" s="62">
        <v>4</v>
      </c>
      <c r="O804" s="52"/>
      <c r="P804" s="62" t="str">
        <f t="shared" si="12"/>
        <v/>
      </c>
      <c r="Q804" s="52" t="s">
        <v>5351</v>
      </c>
      <c r="R804" s="52"/>
    </row>
    <row r="805" spans="1:19" s="62" customFormat="1" ht="12.75" customHeight="1">
      <c r="A805" s="78">
        <v>42361</v>
      </c>
      <c r="B805" s="54">
        <v>4</v>
      </c>
      <c r="C805" s="54">
        <v>12</v>
      </c>
      <c r="D805" s="54">
        <v>17</v>
      </c>
      <c r="E805" s="54">
        <v>24</v>
      </c>
      <c r="F805" s="54">
        <v>31</v>
      </c>
      <c r="G805" s="54">
        <v>49</v>
      </c>
      <c r="H805" s="54"/>
      <c r="I805" s="53"/>
      <c r="J805" s="62">
        <v>38</v>
      </c>
      <c r="M805" s="62">
        <v>4</v>
      </c>
      <c r="O805" s="52"/>
      <c r="P805" s="62" t="str">
        <f t="shared" si="12"/>
        <v/>
      </c>
      <c r="Q805" s="52" t="s">
        <v>5352</v>
      </c>
      <c r="R805" s="52"/>
    </row>
    <row r="806" spans="1:19" s="62" customFormat="1" ht="12.75" customHeight="1">
      <c r="A806" s="78">
        <v>42360</v>
      </c>
      <c r="B806" s="54">
        <v>5</v>
      </c>
      <c r="C806" s="54">
        <v>6</v>
      </c>
      <c r="D806" s="54">
        <v>8</v>
      </c>
      <c r="E806" s="54">
        <v>23</v>
      </c>
      <c r="F806" s="54">
        <v>36</v>
      </c>
      <c r="G806" s="54">
        <v>42</v>
      </c>
      <c r="H806" s="54"/>
      <c r="I806" s="53"/>
      <c r="J806" s="62">
        <v>40</v>
      </c>
      <c r="K806" s="62">
        <v>22</v>
      </c>
      <c r="L806" s="62">
        <v>18</v>
      </c>
      <c r="M806" s="62">
        <v>6</v>
      </c>
      <c r="N806" s="62">
        <v>4</v>
      </c>
      <c r="O806" s="52">
        <v>2</v>
      </c>
      <c r="P806" s="62">
        <f t="shared" si="12"/>
        <v>18</v>
      </c>
      <c r="Q806" s="52" t="s">
        <v>5353</v>
      </c>
      <c r="R806" s="52" t="s">
        <v>6822</v>
      </c>
      <c r="S806" s="62" t="s">
        <v>6823</v>
      </c>
    </row>
    <row r="807" spans="1:19" s="62" customFormat="1" ht="12.75" customHeight="1">
      <c r="A807" s="78">
        <v>42359</v>
      </c>
      <c r="B807" s="54">
        <v>6</v>
      </c>
      <c r="C807" s="54">
        <v>12</v>
      </c>
      <c r="D807" s="54">
        <v>16</v>
      </c>
      <c r="E807" s="54">
        <v>19</v>
      </c>
      <c r="F807" s="54">
        <v>28</v>
      </c>
      <c r="G807" s="54">
        <v>32</v>
      </c>
      <c r="H807" s="54"/>
      <c r="I807" s="53"/>
      <c r="J807" s="62">
        <v>39</v>
      </c>
      <c r="M807" s="62">
        <v>4</v>
      </c>
      <c r="O807" s="52"/>
      <c r="P807" s="62" t="str">
        <f t="shared" si="12"/>
        <v/>
      </c>
      <c r="Q807" s="52" t="s">
        <v>5354</v>
      </c>
      <c r="R807" s="52"/>
    </row>
    <row r="808" spans="1:19" s="62" customFormat="1" ht="12.75" customHeight="1">
      <c r="A808" s="78">
        <v>42357</v>
      </c>
      <c r="B808" s="54">
        <v>16</v>
      </c>
      <c r="C808" s="54">
        <v>20</v>
      </c>
      <c r="D808" s="54">
        <v>27</v>
      </c>
      <c r="E808" s="54">
        <v>32</v>
      </c>
      <c r="F808" s="54">
        <v>33</v>
      </c>
      <c r="G808" s="54">
        <v>47</v>
      </c>
      <c r="H808" s="54"/>
      <c r="I808" s="53"/>
      <c r="J808" s="62">
        <v>38</v>
      </c>
      <c r="K808" s="62">
        <v>21</v>
      </c>
      <c r="L808" s="62">
        <v>17</v>
      </c>
      <c r="M808" s="62">
        <v>5</v>
      </c>
      <c r="N808" s="62">
        <v>3</v>
      </c>
      <c r="O808" s="52">
        <v>2</v>
      </c>
      <c r="P808" s="62">
        <f t="shared" si="12"/>
        <v>17</v>
      </c>
      <c r="Q808" s="52" t="s">
        <v>5355</v>
      </c>
      <c r="R808" s="52" t="s">
        <v>6824</v>
      </c>
      <c r="S808" s="62" t="s">
        <v>6825</v>
      </c>
    </row>
    <row r="809" spans="1:19" s="62" customFormat="1" ht="12.75" customHeight="1">
      <c r="A809" s="78">
        <v>42356</v>
      </c>
      <c r="B809" s="54">
        <v>1</v>
      </c>
      <c r="C809" s="54">
        <v>14</v>
      </c>
      <c r="D809" s="54">
        <v>15</v>
      </c>
      <c r="E809" s="54">
        <v>29</v>
      </c>
      <c r="F809" s="54">
        <v>34</v>
      </c>
      <c r="G809" s="54">
        <v>49</v>
      </c>
      <c r="H809" s="54"/>
      <c r="I809" s="53"/>
      <c r="J809" s="62">
        <v>38</v>
      </c>
      <c r="M809" s="62">
        <v>2</v>
      </c>
      <c r="O809" s="52"/>
      <c r="P809" s="62" t="str">
        <f t="shared" si="12"/>
        <v/>
      </c>
      <c r="Q809" s="52" t="s">
        <v>5356</v>
      </c>
      <c r="R809" s="52"/>
    </row>
    <row r="810" spans="1:19" s="62" customFormat="1" ht="12.75" customHeight="1">
      <c r="A810" s="78">
        <v>42355</v>
      </c>
      <c r="B810" s="54">
        <v>3</v>
      </c>
      <c r="C810" s="54">
        <v>8</v>
      </c>
      <c r="D810" s="54">
        <v>24</v>
      </c>
      <c r="E810" s="54">
        <v>40</v>
      </c>
      <c r="F810" s="54">
        <v>46</v>
      </c>
      <c r="G810" s="54">
        <v>48</v>
      </c>
      <c r="H810" s="54"/>
      <c r="I810" s="53"/>
      <c r="J810" s="62">
        <v>39</v>
      </c>
      <c r="K810" s="62">
        <v>22</v>
      </c>
      <c r="L810" s="62">
        <v>17</v>
      </c>
      <c r="M810" s="62">
        <v>5</v>
      </c>
      <c r="N810" s="62">
        <v>2</v>
      </c>
      <c r="O810" s="52">
        <v>3</v>
      </c>
      <c r="P810" s="62">
        <f t="shared" si="12"/>
        <v>17</v>
      </c>
      <c r="Q810" s="52" t="s">
        <v>5357</v>
      </c>
      <c r="R810" s="52" t="s">
        <v>6826</v>
      </c>
      <c r="S810" s="62" t="s">
        <v>6827</v>
      </c>
    </row>
    <row r="811" spans="1:19" s="62" customFormat="1" ht="12.75" customHeight="1">
      <c r="A811" s="78">
        <v>42354</v>
      </c>
      <c r="B811" s="54">
        <v>16</v>
      </c>
      <c r="C811" s="54">
        <v>19</v>
      </c>
      <c r="D811" s="54">
        <v>27</v>
      </c>
      <c r="E811" s="54">
        <v>31</v>
      </c>
      <c r="F811" s="54">
        <v>43</v>
      </c>
      <c r="G811" s="54">
        <v>49</v>
      </c>
      <c r="H811" s="54"/>
      <c r="I811" s="53"/>
      <c r="J811" s="62">
        <v>41</v>
      </c>
      <c r="K811" s="62">
        <v>23</v>
      </c>
      <c r="L811" s="62">
        <v>18</v>
      </c>
      <c r="M811" s="62">
        <v>5</v>
      </c>
      <c r="N811" s="62">
        <v>4</v>
      </c>
      <c r="O811" s="52">
        <v>1</v>
      </c>
      <c r="P811" s="62">
        <f t="shared" si="12"/>
        <v>18</v>
      </c>
      <c r="Q811" s="52" t="s">
        <v>5358</v>
      </c>
      <c r="R811" s="52" t="s">
        <v>6828</v>
      </c>
      <c r="S811" s="62" t="s">
        <v>6829</v>
      </c>
    </row>
    <row r="812" spans="1:19" s="62" customFormat="1" ht="12.75" customHeight="1">
      <c r="A812" s="78">
        <v>42353</v>
      </c>
      <c r="B812" s="54">
        <v>18</v>
      </c>
      <c r="C812" s="54">
        <v>28</v>
      </c>
      <c r="D812" s="54">
        <v>36</v>
      </c>
      <c r="E812" s="54">
        <v>38</v>
      </c>
      <c r="F812" s="54">
        <v>42</v>
      </c>
      <c r="G812" s="54">
        <v>48</v>
      </c>
      <c r="H812" s="54"/>
      <c r="I812" s="53"/>
      <c r="J812" s="62">
        <v>41</v>
      </c>
      <c r="K812" s="62">
        <v>22</v>
      </c>
      <c r="L812" s="62">
        <v>19</v>
      </c>
      <c r="M812" s="62">
        <v>5</v>
      </c>
      <c r="N812" s="62">
        <v>4</v>
      </c>
      <c r="O812" s="52">
        <v>1</v>
      </c>
      <c r="P812" s="62">
        <f t="shared" si="12"/>
        <v>19</v>
      </c>
      <c r="Q812" s="52" t="s">
        <v>5359</v>
      </c>
      <c r="R812" s="52" t="s">
        <v>6830</v>
      </c>
      <c r="S812" s="62" t="s">
        <v>6831</v>
      </c>
    </row>
    <row r="813" spans="1:19" s="62" customFormat="1" ht="12.75" customHeight="1">
      <c r="A813" s="78">
        <v>42352</v>
      </c>
      <c r="B813" s="54">
        <v>5</v>
      </c>
      <c r="C813" s="54">
        <v>9</v>
      </c>
      <c r="D813" s="54">
        <v>10</v>
      </c>
      <c r="E813" s="54">
        <v>20</v>
      </c>
      <c r="F813" s="54">
        <v>31</v>
      </c>
      <c r="G813" s="54">
        <v>43</v>
      </c>
      <c r="H813" s="54"/>
      <c r="I813" s="53"/>
      <c r="J813" s="62">
        <v>39</v>
      </c>
      <c r="M813" s="62">
        <v>3</v>
      </c>
      <c r="O813" s="52"/>
      <c r="P813" s="62" t="str">
        <f t="shared" si="12"/>
        <v/>
      </c>
      <c r="Q813" s="52" t="s">
        <v>5360</v>
      </c>
      <c r="R813" s="52"/>
    </row>
    <row r="814" spans="1:19" s="62" customFormat="1" ht="12.75" customHeight="1">
      <c r="A814" s="78">
        <v>42350</v>
      </c>
      <c r="B814" s="54">
        <v>2</v>
      </c>
      <c r="C814" s="54">
        <v>26</v>
      </c>
      <c r="D814" s="54">
        <v>30</v>
      </c>
      <c r="E814" s="54">
        <v>39</v>
      </c>
      <c r="F814" s="54">
        <v>40</v>
      </c>
      <c r="G814" s="54">
        <v>47</v>
      </c>
      <c r="H814" s="54"/>
      <c r="I814" s="53"/>
      <c r="J814" s="62">
        <v>37</v>
      </c>
      <c r="M814" s="62">
        <v>3</v>
      </c>
      <c r="O814" s="52"/>
      <c r="P814" s="62" t="str">
        <f t="shared" si="12"/>
        <v/>
      </c>
      <c r="Q814" s="52" t="s">
        <v>5361</v>
      </c>
      <c r="R814" s="52"/>
    </row>
    <row r="815" spans="1:19" s="62" customFormat="1" ht="12.75" customHeight="1">
      <c r="A815" s="78">
        <v>42349</v>
      </c>
      <c r="B815" s="54">
        <v>2</v>
      </c>
      <c r="C815" s="54">
        <v>18</v>
      </c>
      <c r="D815" s="54">
        <v>23</v>
      </c>
      <c r="E815" s="54">
        <v>37</v>
      </c>
      <c r="F815" s="54">
        <v>45</v>
      </c>
      <c r="G815" s="54">
        <v>47</v>
      </c>
      <c r="H815" s="54"/>
      <c r="I815" s="53"/>
      <c r="J815" s="62">
        <v>35</v>
      </c>
      <c r="M815" s="62">
        <v>2</v>
      </c>
      <c r="O815" s="52"/>
      <c r="P815" s="62" t="str">
        <f t="shared" si="12"/>
        <v/>
      </c>
      <c r="Q815" s="52" t="s">
        <v>5362</v>
      </c>
      <c r="R815" s="52"/>
    </row>
    <row r="816" spans="1:19" s="62" customFormat="1" ht="12.75" customHeight="1">
      <c r="A816" s="78">
        <v>42348</v>
      </c>
      <c r="B816" s="54">
        <v>4</v>
      </c>
      <c r="C816" s="54">
        <v>13</v>
      </c>
      <c r="D816" s="54">
        <v>30</v>
      </c>
      <c r="E816" s="54">
        <v>34</v>
      </c>
      <c r="F816" s="54">
        <v>42</v>
      </c>
      <c r="G816" s="54">
        <v>43</v>
      </c>
      <c r="H816" s="54"/>
      <c r="I816" s="53"/>
      <c r="J816" s="62">
        <v>36</v>
      </c>
      <c r="K816" s="62">
        <v>20</v>
      </c>
      <c r="L816" s="62">
        <v>16</v>
      </c>
      <c r="M816" s="62">
        <v>6</v>
      </c>
      <c r="N816" s="62">
        <v>4</v>
      </c>
      <c r="O816" s="52">
        <v>2</v>
      </c>
      <c r="P816" s="62">
        <f t="shared" si="12"/>
        <v>16</v>
      </c>
      <c r="Q816" s="52" t="s">
        <v>5363</v>
      </c>
      <c r="R816" s="52" t="s">
        <v>6832</v>
      </c>
      <c r="S816" s="62" t="s">
        <v>6833</v>
      </c>
    </row>
    <row r="817" spans="1:19" s="62" customFormat="1" ht="12.75" customHeight="1">
      <c r="A817" s="78">
        <v>42347</v>
      </c>
      <c r="B817" s="54">
        <v>7</v>
      </c>
      <c r="C817" s="54">
        <v>8</v>
      </c>
      <c r="D817" s="54">
        <v>32</v>
      </c>
      <c r="E817" s="54">
        <v>42</v>
      </c>
      <c r="F817" s="54">
        <v>45</v>
      </c>
      <c r="G817" s="54">
        <v>46</v>
      </c>
      <c r="H817" s="54"/>
      <c r="I817" s="53"/>
      <c r="J817" s="62">
        <v>36</v>
      </c>
      <c r="K817" s="62">
        <v>21</v>
      </c>
      <c r="L817" s="62">
        <v>15</v>
      </c>
      <c r="M817" s="62">
        <v>5</v>
      </c>
      <c r="N817" s="62">
        <v>3</v>
      </c>
      <c r="O817" s="52">
        <v>2</v>
      </c>
      <c r="P817" s="62">
        <f t="shared" si="12"/>
        <v>15</v>
      </c>
      <c r="Q817" s="52" t="s">
        <v>5364</v>
      </c>
      <c r="R817" s="52" t="s">
        <v>6834</v>
      </c>
      <c r="S817" s="62" t="s">
        <v>6835</v>
      </c>
    </row>
    <row r="818" spans="1:19" s="62" customFormat="1" ht="12.75" customHeight="1">
      <c r="A818" s="78">
        <v>42346</v>
      </c>
      <c r="B818" s="54">
        <v>20</v>
      </c>
      <c r="C818" s="54">
        <v>32</v>
      </c>
      <c r="D818" s="54">
        <v>36</v>
      </c>
      <c r="E818" s="54">
        <v>45</v>
      </c>
      <c r="F818" s="54">
        <v>48</v>
      </c>
      <c r="G818" s="54">
        <v>49</v>
      </c>
      <c r="H818" s="54"/>
      <c r="I818" s="53"/>
      <c r="J818" s="62">
        <v>37</v>
      </c>
      <c r="K818" s="62">
        <v>22</v>
      </c>
      <c r="L818" s="62">
        <v>15</v>
      </c>
      <c r="M818" s="62">
        <v>5</v>
      </c>
      <c r="N818" s="62">
        <v>3</v>
      </c>
      <c r="O818" s="52">
        <v>2</v>
      </c>
      <c r="P818" s="62">
        <f t="shared" si="12"/>
        <v>15</v>
      </c>
      <c r="Q818" s="52" t="s">
        <v>5365</v>
      </c>
      <c r="R818" s="52" t="s">
        <v>6836</v>
      </c>
      <c r="S818" s="62" t="s">
        <v>6837</v>
      </c>
    </row>
    <row r="819" spans="1:19" s="62" customFormat="1" ht="12.75" customHeight="1">
      <c r="A819" s="78">
        <v>42345</v>
      </c>
      <c r="B819" s="54">
        <v>6</v>
      </c>
      <c r="C819" s="54">
        <v>11</v>
      </c>
      <c r="D819" s="54">
        <v>13</v>
      </c>
      <c r="E819" s="54">
        <v>22</v>
      </c>
      <c r="F819" s="54">
        <v>32</v>
      </c>
      <c r="G819" s="54">
        <v>41</v>
      </c>
      <c r="H819" s="54"/>
      <c r="I819" s="53"/>
      <c r="J819" s="62">
        <v>37</v>
      </c>
      <c r="M819" s="62">
        <v>4</v>
      </c>
      <c r="O819" s="52"/>
      <c r="P819" s="62" t="str">
        <f t="shared" si="12"/>
        <v/>
      </c>
      <c r="Q819" s="52" t="s">
        <v>5366</v>
      </c>
      <c r="R819" s="52"/>
    </row>
    <row r="820" spans="1:19" s="62" customFormat="1" ht="12.75" customHeight="1">
      <c r="A820" s="78">
        <v>42343</v>
      </c>
      <c r="B820" s="54">
        <v>3</v>
      </c>
      <c r="C820" s="54">
        <v>15</v>
      </c>
      <c r="D820" s="54">
        <v>23</v>
      </c>
      <c r="E820" s="54">
        <v>27</v>
      </c>
      <c r="F820" s="54">
        <v>35</v>
      </c>
      <c r="G820" s="54">
        <v>38</v>
      </c>
      <c r="H820" s="54"/>
      <c r="I820" s="53"/>
      <c r="J820" s="62">
        <v>35</v>
      </c>
      <c r="M820" s="62">
        <v>3</v>
      </c>
      <c r="O820" s="52"/>
      <c r="P820" s="62" t="str">
        <f t="shared" si="12"/>
        <v/>
      </c>
      <c r="Q820" s="52" t="s">
        <v>5367</v>
      </c>
      <c r="R820" s="52"/>
    </row>
    <row r="821" spans="1:19" s="62" customFormat="1" ht="12.75" customHeight="1">
      <c r="A821" s="78">
        <v>42342</v>
      </c>
      <c r="B821" s="54">
        <v>12</v>
      </c>
      <c r="C821" s="54">
        <v>16</v>
      </c>
      <c r="D821" s="54">
        <v>24</v>
      </c>
      <c r="E821" s="54">
        <v>32</v>
      </c>
      <c r="F821" s="54">
        <v>38</v>
      </c>
      <c r="G821" s="54">
        <v>44</v>
      </c>
      <c r="H821" s="54"/>
      <c r="I821" s="53"/>
      <c r="J821" s="62">
        <v>35</v>
      </c>
      <c r="K821" s="62">
        <v>21</v>
      </c>
      <c r="L821" s="62">
        <v>14</v>
      </c>
      <c r="M821" s="62">
        <v>5</v>
      </c>
      <c r="N821" s="62">
        <v>4</v>
      </c>
      <c r="O821" s="52">
        <v>1</v>
      </c>
      <c r="P821" s="62">
        <f t="shared" si="12"/>
        <v>14</v>
      </c>
      <c r="Q821" s="52" t="s">
        <v>5368</v>
      </c>
      <c r="R821" s="52" t="s">
        <v>6838</v>
      </c>
      <c r="S821" s="62" t="s">
        <v>6839</v>
      </c>
    </row>
    <row r="822" spans="1:19" s="62" customFormat="1" ht="12.75" customHeight="1">
      <c r="A822" s="78">
        <v>42341</v>
      </c>
      <c r="B822" s="54">
        <v>4</v>
      </c>
      <c r="C822" s="54">
        <v>12</v>
      </c>
      <c r="D822" s="54">
        <v>16</v>
      </c>
      <c r="E822" s="54">
        <v>17</v>
      </c>
      <c r="F822" s="54">
        <v>45</v>
      </c>
      <c r="G822" s="54">
        <v>46</v>
      </c>
      <c r="H822" s="54"/>
      <c r="I822" s="53"/>
      <c r="J822" s="62">
        <v>34</v>
      </c>
      <c r="K822" s="62">
        <v>21</v>
      </c>
      <c r="L822" s="62">
        <v>13</v>
      </c>
      <c r="M822" s="62">
        <v>5</v>
      </c>
      <c r="N822" s="62">
        <v>4</v>
      </c>
      <c r="O822" s="52">
        <v>1</v>
      </c>
      <c r="P822" s="62">
        <f t="shared" si="12"/>
        <v>13</v>
      </c>
      <c r="Q822" s="52" t="s">
        <v>5369</v>
      </c>
      <c r="R822" s="52" t="s">
        <v>6840</v>
      </c>
      <c r="S822" s="62" t="s">
        <v>6841</v>
      </c>
    </row>
    <row r="823" spans="1:19" s="62" customFormat="1" ht="12.75" customHeight="1">
      <c r="A823" s="78">
        <v>42340</v>
      </c>
      <c r="B823" s="54">
        <v>5</v>
      </c>
      <c r="C823" s="54">
        <v>12</v>
      </c>
      <c r="D823" s="54">
        <v>14</v>
      </c>
      <c r="E823" s="54">
        <v>17</v>
      </c>
      <c r="F823" s="54">
        <v>24</v>
      </c>
      <c r="G823" s="54">
        <v>43</v>
      </c>
      <c r="H823" s="54"/>
      <c r="I823" s="53"/>
      <c r="J823" s="62">
        <v>34</v>
      </c>
      <c r="M823" s="62">
        <v>3</v>
      </c>
      <c r="O823" s="52"/>
      <c r="P823" s="62" t="str">
        <f t="shared" si="12"/>
        <v/>
      </c>
      <c r="Q823" s="52" t="s">
        <v>5370</v>
      </c>
      <c r="R823" s="52"/>
    </row>
    <row r="824" spans="1:19" s="62" customFormat="1" ht="12.75" customHeight="1">
      <c r="A824" s="78">
        <v>42339</v>
      </c>
      <c r="B824" s="54">
        <v>8</v>
      </c>
      <c r="C824" s="54">
        <v>11</v>
      </c>
      <c r="D824" s="54">
        <v>19</v>
      </c>
      <c r="E824" s="54">
        <v>22</v>
      </c>
      <c r="F824" s="54">
        <v>30</v>
      </c>
      <c r="G824" s="54">
        <v>36</v>
      </c>
      <c r="H824" s="54"/>
      <c r="I824" s="53"/>
      <c r="J824" s="62">
        <v>36</v>
      </c>
      <c r="K824" s="62">
        <v>21</v>
      </c>
      <c r="L824" s="62">
        <v>15</v>
      </c>
      <c r="M824" s="62">
        <v>6</v>
      </c>
      <c r="N824" s="62">
        <v>4</v>
      </c>
      <c r="O824" s="52">
        <v>2</v>
      </c>
      <c r="P824" s="62">
        <f t="shared" si="12"/>
        <v>15</v>
      </c>
      <c r="Q824" s="52" t="s">
        <v>5371</v>
      </c>
      <c r="R824" s="52" t="s">
        <v>6842</v>
      </c>
      <c r="S824" s="62" t="s">
        <v>6843</v>
      </c>
    </row>
    <row r="825" spans="1:19" s="62" customFormat="1" ht="12.75" customHeight="1">
      <c r="A825" s="78">
        <v>42338</v>
      </c>
      <c r="B825" s="54">
        <v>4</v>
      </c>
      <c r="C825" s="54">
        <v>6</v>
      </c>
      <c r="D825" s="54">
        <v>24</v>
      </c>
      <c r="E825" s="54">
        <v>26</v>
      </c>
      <c r="F825" s="54">
        <v>36</v>
      </c>
      <c r="G825" s="54">
        <v>39</v>
      </c>
      <c r="H825" s="54"/>
      <c r="I825" s="53"/>
      <c r="J825" s="62">
        <v>37</v>
      </c>
      <c r="M825" s="62">
        <v>4</v>
      </c>
      <c r="O825" s="52"/>
      <c r="P825" s="62" t="str">
        <f t="shared" si="12"/>
        <v/>
      </c>
      <c r="Q825" s="52" t="s">
        <v>5372</v>
      </c>
      <c r="R825" s="52"/>
    </row>
    <row r="826" spans="1:19" s="62" customFormat="1" ht="12.75" customHeight="1">
      <c r="A826" s="78">
        <v>42336</v>
      </c>
      <c r="B826" s="54">
        <v>3</v>
      </c>
      <c r="C826" s="54">
        <v>8</v>
      </c>
      <c r="D826" s="54">
        <v>10</v>
      </c>
      <c r="E826" s="54">
        <v>34</v>
      </c>
      <c r="F826" s="54">
        <v>44</v>
      </c>
      <c r="G826" s="54">
        <v>48</v>
      </c>
      <c r="H826" s="54"/>
      <c r="I826" s="53"/>
      <c r="J826" s="62">
        <v>36</v>
      </c>
      <c r="M826" s="62">
        <v>3</v>
      </c>
      <c r="O826" s="52"/>
      <c r="P826" s="62" t="str">
        <f t="shared" si="12"/>
        <v/>
      </c>
      <c r="Q826" s="52" t="s">
        <v>5373</v>
      </c>
      <c r="R826" s="52"/>
    </row>
    <row r="827" spans="1:19" s="62" customFormat="1" ht="12.75" customHeight="1">
      <c r="A827" s="78">
        <v>42335</v>
      </c>
      <c r="B827" s="54">
        <v>3</v>
      </c>
      <c r="C827" s="54">
        <v>7</v>
      </c>
      <c r="D827" s="54">
        <v>9</v>
      </c>
      <c r="E827" s="54">
        <v>20</v>
      </c>
      <c r="F827" s="54">
        <v>32</v>
      </c>
      <c r="G827" s="54">
        <v>46</v>
      </c>
      <c r="H827" s="54"/>
      <c r="I827" s="53"/>
      <c r="J827" s="62">
        <v>34</v>
      </c>
      <c r="M827" s="62">
        <v>3</v>
      </c>
      <c r="O827" s="52"/>
      <c r="P827" s="62" t="str">
        <f t="shared" si="12"/>
        <v/>
      </c>
      <c r="Q827" s="52" t="s">
        <v>5374</v>
      </c>
      <c r="R827" s="52"/>
    </row>
    <row r="828" spans="1:19" s="62" customFormat="1" ht="12.75" customHeight="1">
      <c r="A828" s="78">
        <v>42334</v>
      </c>
      <c r="B828" s="54">
        <v>5</v>
      </c>
      <c r="C828" s="54">
        <v>25</v>
      </c>
      <c r="D828" s="54">
        <v>26</v>
      </c>
      <c r="E828" s="54">
        <v>28</v>
      </c>
      <c r="F828" s="54">
        <v>43</v>
      </c>
      <c r="G828" s="54">
        <v>45</v>
      </c>
      <c r="H828" s="54"/>
      <c r="I828" s="53"/>
      <c r="J828" s="62">
        <v>33</v>
      </c>
      <c r="M828" s="62">
        <v>3</v>
      </c>
      <c r="O828" s="52"/>
      <c r="P828" s="62" t="str">
        <f t="shared" si="12"/>
        <v/>
      </c>
      <c r="Q828" s="52" t="s">
        <v>5375</v>
      </c>
      <c r="R828" s="52"/>
    </row>
    <row r="829" spans="1:19" s="62" customFormat="1" ht="12.75" customHeight="1">
      <c r="A829" s="78">
        <v>42333</v>
      </c>
      <c r="B829" s="54">
        <v>19</v>
      </c>
      <c r="C829" s="54">
        <v>21</v>
      </c>
      <c r="D829" s="54">
        <v>22</v>
      </c>
      <c r="E829" s="54">
        <v>23</v>
      </c>
      <c r="F829" s="54">
        <v>30</v>
      </c>
      <c r="G829" s="54">
        <v>42</v>
      </c>
      <c r="H829" s="54"/>
      <c r="I829" s="53"/>
      <c r="J829" s="62">
        <v>35</v>
      </c>
      <c r="K829" s="62">
        <v>20</v>
      </c>
      <c r="L829" s="62">
        <v>15</v>
      </c>
      <c r="M829" s="62">
        <v>5</v>
      </c>
      <c r="N829" s="62">
        <v>3</v>
      </c>
      <c r="O829" s="52">
        <v>2</v>
      </c>
      <c r="P829" s="62">
        <f t="shared" si="12"/>
        <v>15</v>
      </c>
      <c r="Q829" s="52" t="s">
        <v>5376</v>
      </c>
      <c r="R829" s="52" t="s">
        <v>6844</v>
      </c>
      <c r="S829" s="62" t="s">
        <v>6845</v>
      </c>
    </row>
    <row r="830" spans="1:19" s="62" customFormat="1" ht="12.75" customHeight="1">
      <c r="A830" s="78">
        <v>42332</v>
      </c>
      <c r="B830" s="54">
        <v>11</v>
      </c>
      <c r="C830" s="54">
        <v>13</v>
      </c>
      <c r="D830" s="54">
        <v>20</v>
      </c>
      <c r="E830" s="54">
        <v>23</v>
      </c>
      <c r="F830" s="54">
        <v>24</v>
      </c>
      <c r="G830" s="54">
        <v>48</v>
      </c>
      <c r="H830" s="54"/>
      <c r="I830" s="53"/>
      <c r="J830" s="62">
        <v>38</v>
      </c>
      <c r="K830" s="62">
        <v>21</v>
      </c>
      <c r="L830" s="62">
        <v>17</v>
      </c>
      <c r="M830" s="62">
        <v>5</v>
      </c>
      <c r="N830" s="62">
        <v>3</v>
      </c>
      <c r="O830" s="52">
        <v>2</v>
      </c>
      <c r="P830" s="62">
        <f t="shared" si="12"/>
        <v>17</v>
      </c>
      <c r="Q830" s="52" t="s">
        <v>5377</v>
      </c>
      <c r="R830" s="52" t="s">
        <v>6846</v>
      </c>
      <c r="S830" s="62" t="s">
        <v>6847</v>
      </c>
    </row>
    <row r="831" spans="1:19" s="62" customFormat="1" ht="12.75" customHeight="1">
      <c r="A831" s="78">
        <v>42331</v>
      </c>
      <c r="B831" s="54">
        <v>20</v>
      </c>
      <c r="C831" s="54">
        <v>21</v>
      </c>
      <c r="D831" s="54">
        <v>23</v>
      </c>
      <c r="E831" s="54">
        <v>31</v>
      </c>
      <c r="F831" s="54">
        <v>46</v>
      </c>
      <c r="G831" s="54">
        <v>48</v>
      </c>
      <c r="H831" s="54"/>
      <c r="I831" s="53"/>
      <c r="J831" s="62">
        <v>38</v>
      </c>
      <c r="M831" s="62">
        <v>4</v>
      </c>
      <c r="O831" s="52"/>
      <c r="P831" s="62" t="str">
        <f t="shared" si="12"/>
        <v/>
      </c>
      <c r="Q831" s="52" t="s">
        <v>5378</v>
      </c>
      <c r="R831" s="52"/>
    </row>
    <row r="832" spans="1:19" s="62" customFormat="1" ht="12.75" customHeight="1">
      <c r="A832" s="78">
        <v>42329</v>
      </c>
      <c r="B832" s="54">
        <v>4</v>
      </c>
      <c r="C832" s="54">
        <v>13</v>
      </c>
      <c r="D832" s="54">
        <v>21</v>
      </c>
      <c r="E832" s="54">
        <v>24</v>
      </c>
      <c r="F832" s="54">
        <v>42</v>
      </c>
      <c r="G832" s="54">
        <v>43</v>
      </c>
      <c r="H832" s="54"/>
      <c r="I832" s="53"/>
      <c r="J832" s="62">
        <v>38</v>
      </c>
      <c r="M832" s="62">
        <v>4</v>
      </c>
      <c r="O832" s="52"/>
      <c r="P832" s="62" t="str">
        <f t="shared" si="12"/>
        <v/>
      </c>
      <c r="Q832" s="52" t="s">
        <v>5379</v>
      </c>
      <c r="R832" s="52"/>
    </row>
    <row r="833" spans="1:19" s="62" customFormat="1" ht="12.75" customHeight="1">
      <c r="A833" s="78">
        <v>42328</v>
      </c>
      <c r="B833" s="54">
        <v>15</v>
      </c>
      <c r="C833" s="54">
        <v>37</v>
      </c>
      <c r="D833" s="54">
        <v>41</v>
      </c>
      <c r="E833" s="54">
        <v>43</v>
      </c>
      <c r="F833" s="54">
        <v>46</v>
      </c>
      <c r="G833" s="54">
        <v>48</v>
      </c>
      <c r="H833" s="54"/>
      <c r="I833" s="53"/>
      <c r="J833" s="62">
        <v>39</v>
      </c>
      <c r="K833" s="62">
        <v>21</v>
      </c>
      <c r="L833" s="62">
        <v>18</v>
      </c>
      <c r="M833" s="62">
        <v>6</v>
      </c>
      <c r="N833" s="62">
        <v>3</v>
      </c>
      <c r="O833" s="52">
        <v>3</v>
      </c>
      <c r="P833" s="62">
        <f t="shared" si="12"/>
        <v>18</v>
      </c>
      <c r="Q833" s="52" t="s">
        <v>5380</v>
      </c>
      <c r="R833" s="52" t="s">
        <v>6848</v>
      </c>
      <c r="S833" s="62" t="s">
        <v>6849</v>
      </c>
    </row>
    <row r="834" spans="1:19" s="62" customFormat="1" ht="12.75" customHeight="1">
      <c r="A834" s="78">
        <v>42327</v>
      </c>
      <c r="B834" s="54">
        <v>2</v>
      </c>
      <c r="C834" s="54">
        <v>12</v>
      </c>
      <c r="D834" s="54">
        <v>23</v>
      </c>
      <c r="E834" s="54">
        <v>32</v>
      </c>
      <c r="F834" s="54">
        <v>45</v>
      </c>
      <c r="G834" s="54">
        <v>48</v>
      </c>
      <c r="H834" s="54"/>
      <c r="I834" s="53"/>
      <c r="J834" s="62">
        <v>38</v>
      </c>
      <c r="K834" s="62">
        <v>20</v>
      </c>
      <c r="L834" s="62">
        <v>18</v>
      </c>
      <c r="M834" s="62">
        <v>5</v>
      </c>
      <c r="N834" s="62">
        <v>0</v>
      </c>
      <c r="O834" s="52">
        <v>5</v>
      </c>
      <c r="P834" s="62">
        <f t="shared" si="12"/>
        <v>18</v>
      </c>
      <c r="Q834" s="52" t="s">
        <v>5381</v>
      </c>
      <c r="R834" s="52" t="s">
        <v>6850</v>
      </c>
      <c r="S834" s="62" t="s">
        <v>6851</v>
      </c>
    </row>
    <row r="835" spans="1:19" s="62" customFormat="1" ht="12.75" customHeight="1">
      <c r="A835" s="78">
        <v>42326</v>
      </c>
      <c r="B835" s="54">
        <v>1</v>
      </c>
      <c r="C835" s="54">
        <v>15</v>
      </c>
      <c r="D835" s="54">
        <v>35</v>
      </c>
      <c r="E835" s="54">
        <v>39</v>
      </c>
      <c r="F835" s="54">
        <v>47</v>
      </c>
      <c r="G835" s="54">
        <v>48</v>
      </c>
      <c r="H835" s="54"/>
      <c r="I835" s="53"/>
      <c r="J835" s="62">
        <v>40</v>
      </c>
      <c r="M835" s="62">
        <v>4</v>
      </c>
      <c r="O835" s="52"/>
      <c r="P835" s="62" t="str">
        <f t="shared" ref="P835:P898" si="13">IF(K835&lt;&gt;"",J835-K835,"")</f>
        <v/>
      </c>
      <c r="Q835" s="52" t="s">
        <v>5382</v>
      </c>
      <c r="R835" s="52"/>
    </row>
    <row r="836" spans="1:19" s="62" customFormat="1" ht="12.75" customHeight="1">
      <c r="A836" s="78">
        <v>42325</v>
      </c>
      <c r="B836" s="54">
        <v>2</v>
      </c>
      <c r="C836" s="54">
        <v>6</v>
      </c>
      <c r="D836" s="54">
        <v>8</v>
      </c>
      <c r="E836" s="54">
        <v>35</v>
      </c>
      <c r="F836" s="54">
        <v>37</v>
      </c>
      <c r="G836" s="54">
        <v>40</v>
      </c>
      <c r="H836" s="54"/>
      <c r="I836" s="53"/>
      <c r="J836" s="62">
        <v>40</v>
      </c>
      <c r="K836" s="62">
        <v>21</v>
      </c>
      <c r="L836" s="62">
        <v>19</v>
      </c>
      <c r="M836" s="62">
        <v>6</v>
      </c>
      <c r="N836" s="62">
        <v>5</v>
      </c>
      <c r="O836" s="52">
        <v>1</v>
      </c>
      <c r="P836" s="62">
        <f t="shared" si="13"/>
        <v>19</v>
      </c>
      <c r="Q836" s="52" t="s">
        <v>5382</v>
      </c>
      <c r="R836" s="52" t="s">
        <v>6852</v>
      </c>
      <c r="S836" s="62" t="s">
        <v>6853</v>
      </c>
    </row>
    <row r="837" spans="1:19" s="62" customFormat="1" ht="12.75" customHeight="1">
      <c r="A837" s="78">
        <v>42324</v>
      </c>
      <c r="B837" s="54">
        <v>2</v>
      </c>
      <c r="C837" s="54">
        <v>5</v>
      </c>
      <c r="D837" s="54">
        <v>19</v>
      </c>
      <c r="E837" s="54">
        <v>32</v>
      </c>
      <c r="F837" s="54">
        <v>36</v>
      </c>
      <c r="G837" s="54">
        <v>42</v>
      </c>
      <c r="H837" s="54"/>
      <c r="I837" s="53"/>
      <c r="J837" s="62">
        <v>39</v>
      </c>
      <c r="M837" s="62">
        <v>4</v>
      </c>
      <c r="O837" s="52"/>
      <c r="P837" s="62" t="str">
        <f t="shared" si="13"/>
        <v/>
      </c>
      <c r="Q837" s="52" t="s">
        <v>5383</v>
      </c>
      <c r="R837" s="52"/>
    </row>
    <row r="838" spans="1:19" s="62" customFormat="1" ht="12.75" customHeight="1">
      <c r="A838" s="78">
        <v>42322</v>
      </c>
      <c r="B838" s="54">
        <v>2</v>
      </c>
      <c r="C838" s="54">
        <v>13</v>
      </c>
      <c r="D838" s="54">
        <v>22</v>
      </c>
      <c r="E838" s="54">
        <v>29</v>
      </c>
      <c r="F838" s="54">
        <v>34</v>
      </c>
      <c r="G838" s="54">
        <v>45</v>
      </c>
      <c r="H838" s="54"/>
      <c r="I838" s="53"/>
      <c r="J838" s="62">
        <v>39</v>
      </c>
      <c r="K838" s="62">
        <v>21</v>
      </c>
      <c r="L838" s="62">
        <v>18</v>
      </c>
      <c r="M838" s="62">
        <v>5</v>
      </c>
      <c r="N838" s="62">
        <v>3</v>
      </c>
      <c r="O838" s="52">
        <v>2</v>
      </c>
      <c r="P838" s="62">
        <f t="shared" si="13"/>
        <v>18</v>
      </c>
      <c r="Q838" s="52" t="s">
        <v>5384</v>
      </c>
      <c r="R838" s="52" t="s">
        <v>6854</v>
      </c>
      <c r="S838" s="62" t="s">
        <v>6855</v>
      </c>
    </row>
    <row r="839" spans="1:19" s="62" customFormat="1" ht="12.75" customHeight="1">
      <c r="A839" s="78">
        <v>42321</v>
      </c>
      <c r="B839" s="54">
        <v>4</v>
      </c>
      <c r="C839" s="54">
        <v>18</v>
      </c>
      <c r="D839" s="54">
        <v>25</v>
      </c>
      <c r="E839" s="54">
        <v>40</v>
      </c>
      <c r="F839" s="54">
        <v>43</v>
      </c>
      <c r="G839" s="54">
        <v>49</v>
      </c>
      <c r="H839" s="54"/>
      <c r="I839" s="53"/>
      <c r="J839" s="62">
        <v>34</v>
      </c>
      <c r="M839" s="62">
        <v>1</v>
      </c>
      <c r="O839" s="52"/>
      <c r="P839" s="62" t="str">
        <f t="shared" si="13"/>
        <v/>
      </c>
      <c r="Q839" s="52" t="s">
        <v>5385</v>
      </c>
      <c r="R839" s="52"/>
    </row>
    <row r="840" spans="1:19" s="62" customFormat="1" ht="12.75" customHeight="1">
      <c r="A840" s="78">
        <v>42320</v>
      </c>
      <c r="B840" s="54">
        <v>3</v>
      </c>
      <c r="C840" s="54">
        <v>10</v>
      </c>
      <c r="D840" s="54">
        <v>32</v>
      </c>
      <c r="E840" s="54">
        <v>33</v>
      </c>
      <c r="F840" s="54">
        <v>35</v>
      </c>
      <c r="G840" s="54">
        <v>38</v>
      </c>
      <c r="H840" s="54"/>
      <c r="I840" s="53"/>
      <c r="J840" s="62">
        <v>36</v>
      </c>
      <c r="K840" s="62">
        <v>20</v>
      </c>
      <c r="L840" s="62">
        <v>16</v>
      </c>
      <c r="M840" s="62">
        <v>5</v>
      </c>
      <c r="N840" s="62">
        <v>4</v>
      </c>
      <c r="O840" s="52">
        <v>1</v>
      </c>
      <c r="P840" s="62">
        <f t="shared" si="13"/>
        <v>16</v>
      </c>
      <c r="Q840" s="52" t="s">
        <v>5386</v>
      </c>
      <c r="R840" s="52" t="s">
        <v>6856</v>
      </c>
      <c r="S840" s="62" t="s">
        <v>6857</v>
      </c>
    </row>
    <row r="841" spans="1:19" s="62" customFormat="1" ht="12.75" customHeight="1">
      <c r="A841" s="78">
        <v>42319</v>
      </c>
      <c r="B841" s="54">
        <v>6</v>
      </c>
      <c r="C841" s="54">
        <v>14</v>
      </c>
      <c r="D841" s="54">
        <v>32</v>
      </c>
      <c r="E841" s="54">
        <v>37</v>
      </c>
      <c r="F841" s="54">
        <v>44</v>
      </c>
      <c r="G841" s="54">
        <v>49</v>
      </c>
      <c r="H841" s="54"/>
      <c r="I841" s="53"/>
      <c r="J841" s="62">
        <v>36</v>
      </c>
      <c r="K841" s="62">
        <v>20</v>
      </c>
      <c r="L841" s="62">
        <v>16</v>
      </c>
      <c r="M841" s="62">
        <v>5</v>
      </c>
      <c r="N841" s="62">
        <v>4</v>
      </c>
      <c r="O841" s="52">
        <v>1</v>
      </c>
      <c r="P841" s="62">
        <f t="shared" si="13"/>
        <v>16</v>
      </c>
      <c r="Q841" s="52" t="s">
        <v>5387</v>
      </c>
      <c r="R841" s="52" t="s">
        <v>6858</v>
      </c>
      <c r="S841" s="62" t="s">
        <v>6859</v>
      </c>
    </row>
    <row r="842" spans="1:19" s="62" customFormat="1" ht="12.75" customHeight="1">
      <c r="A842" s="78">
        <v>42318</v>
      </c>
      <c r="B842" s="54">
        <v>7</v>
      </c>
      <c r="C842" s="54">
        <v>15</v>
      </c>
      <c r="D842" s="54">
        <v>16</v>
      </c>
      <c r="E842" s="54">
        <v>23</v>
      </c>
      <c r="F842" s="54">
        <v>29</v>
      </c>
      <c r="G842" s="54">
        <v>48</v>
      </c>
      <c r="H842" s="54"/>
      <c r="I842" s="53"/>
      <c r="J842" s="62">
        <v>35</v>
      </c>
      <c r="M842" s="62">
        <v>4</v>
      </c>
      <c r="O842" s="52"/>
      <c r="P842" s="62" t="str">
        <f t="shared" si="13"/>
        <v/>
      </c>
      <c r="Q842" s="52" t="s">
        <v>5388</v>
      </c>
      <c r="R842" s="52"/>
    </row>
    <row r="843" spans="1:19" s="62" customFormat="1" ht="12.75" customHeight="1">
      <c r="A843" s="78">
        <v>42317</v>
      </c>
      <c r="B843" s="54">
        <v>28</v>
      </c>
      <c r="C843" s="54">
        <v>35</v>
      </c>
      <c r="D843" s="54">
        <v>41</v>
      </c>
      <c r="E843" s="54">
        <v>45</v>
      </c>
      <c r="F843" s="54">
        <v>46</v>
      </c>
      <c r="G843" s="54">
        <v>47</v>
      </c>
      <c r="H843" s="54"/>
      <c r="I843" s="53"/>
      <c r="J843" s="62">
        <v>35</v>
      </c>
      <c r="M843" s="62">
        <v>4</v>
      </c>
      <c r="O843" s="52"/>
      <c r="P843" s="62" t="str">
        <f t="shared" si="13"/>
        <v/>
      </c>
      <c r="Q843" s="52" t="s">
        <v>5389</v>
      </c>
      <c r="R843" s="52"/>
    </row>
    <row r="844" spans="1:19" s="62" customFormat="1" ht="12.75" customHeight="1">
      <c r="A844" s="78">
        <v>42315</v>
      </c>
      <c r="B844" s="54">
        <v>2</v>
      </c>
      <c r="C844" s="54">
        <v>8</v>
      </c>
      <c r="D844" s="54">
        <v>14</v>
      </c>
      <c r="E844" s="54">
        <v>16</v>
      </c>
      <c r="F844" s="54">
        <v>33</v>
      </c>
      <c r="G844" s="54">
        <v>48</v>
      </c>
      <c r="H844" s="54"/>
      <c r="I844" s="53"/>
      <c r="J844" s="62">
        <v>35</v>
      </c>
      <c r="K844" s="62">
        <v>20</v>
      </c>
      <c r="L844" s="62">
        <v>15</v>
      </c>
      <c r="M844" s="62">
        <v>5</v>
      </c>
      <c r="N844" s="62">
        <v>3</v>
      </c>
      <c r="O844" s="52">
        <v>2</v>
      </c>
      <c r="P844" s="62">
        <f t="shared" si="13"/>
        <v>15</v>
      </c>
      <c r="Q844" s="52" t="s">
        <v>5390</v>
      </c>
      <c r="R844" s="52" t="s">
        <v>6860</v>
      </c>
      <c r="S844" s="62" t="s">
        <v>6861</v>
      </c>
    </row>
    <row r="845" spans="1:19" s="62" customFormat="1" ht="12.75" customHeight="1">
      <c r="A845" s="78">
        <v>42314</v>
      </c>
      <c r="B845" s="54">
        <v>6</v>
      </c>
      <c r="C845" s="54">
        <v>11</v>
      </c>
      <c r="D845" s="54">
        <v>17</v>
      </c>
      <c r="E845" s="54">
        <v>24</v>
      </c>
      <c r="F845" s="54">
        <v>28</v>
      </c>
      <c r="G845" s="54">
        <v>31</v>
      </c>
      <c r="H845" s="54"/>
      <c r="I845" s="53"/>
      <c r="J845" s="62">
        <v>36</v>
      </c>
      <c r="K845" s="62">
        <v>21</v>
      </c>
      <c r="L845" s="62">
        <v>15</v>
      </c>
      <c r="M845" s="62">
        <v>5</v>
      </c>
      <c r="N845" s="62">
        <v>1</v>
      </c>
      <c r="O845" s="52">
        <v>4</v>
      </c>
      <c r="P845" s="62">
        <f t="shared" si="13"/>
        <v>15</v>
      </c>
      <c r="Q845" s="52" t="s">
        <v>5391</v>
      </c>
      <c r="R845" s="52" t="s">
        <v>6862</v>
      </c>
      <c r="S845" s="62" t="s">
        <v>6863</v>
      </c>
    </row>
    <row r="846" spans="1:19" s="62" customFormat="1" ht="12.75" customHeight="1">
      <c r="A846" s="78">
        <v>42313</v>
      </c>
      <c r="B846" s="54">
        <v>5</v>
      </c>
      <c r="C846" s="54">
        <v>34</v>
      </c>
      <c r="D846" s="54">
        <v>37</v>
      </c>
      <c r="E846" s="54">
        <v>38</v>
      </c>
      <c r="F846" s="54">
        <v>45</v>
      </c>
      <c r="G846" s="54">
        <v>46</v>
      </c>
      <c r="H846" s="54"/>
      <c r="I846" s="53"/>
      <c r="J846" s="62">
        <v>35</v>
      </c>
      <c r="M846" s="62">
        <v>4</v>
      </c>
      <c r="O846" s="52"/>
      <c r="P846" s="62" t="str">
        <f t="shared" si="13"/>
        <v/>
      </c>
      <c r="Q846" s="52" t="s">
        <v>5392</v>
      </c>
      <c r="R846" s="52"/>
    </row>
    <row r="847" spans="1:19" s="62" customFormat="1" ht="12.75" customHeight="1">
      <c r="A847" s="78">
        <v>42312</v>
      </c>
      <c r="B847" s="54">
        <v>5</v>
      </c>
      <c r="C847" s="54">
        <v>10</v>
      </c>
      <c r="D847" s="54">
        <v>13</v>
      </c>
      <c r="E847" s="54">
        <v>19</v>
      </c>
      <c r="F847" s="54">
        <v>20</v>
      </c>
      <c r="G847" s="54">
        <v>34</v>
      </c>
      <c r="H847" s="54"/>
      <c r="I847" s="53"/>
      <c r="J847" s="62">
        <v>35</v>
      </c>
      <c r="K847" s="62">
        <v>21</v>
      </c>
      <c r="L847" s="62">
        <v>14</v>
      </c>
      <c r="M847" s="62">
        <v>5</v>
      </c>
      <c r="N847" s="62">
        <v>2</v>
      </c>
      <c r="O847" s="52">
        <v>3</v>
      </c>
      <c r="P847" s="62">
        <f t="shared" si="13"/>
        <v>14</v>
      </c>
      <c r="Q847" s="52" t="s">
        <v>5393</v>
      </c>
      <c r="R847" s="52" t="s">
        <v>6864</v>
      </c>
      <c r="S847" s="62" t="s">
        <v>6865</v>
      </c>
    </row>
    <row r="848" spans="1:19" s="62" customFormat="1" ht="12.75" customHeight="1">
      <c r="A848" s="78">
        <v>42311</v>
      </c>
      <c r="B848" s="54">
        <v>2</v>
      </c>
      <c r="C848" s="54">
        <v>8</v>
      </c>
      <c r="D848" s="54">
        <v>11</v>
      </c>
      <c r="E848" s="54">
        <v>16</v>
      </c>
      <c r="F848" s="54">
        <v>17</v>
      </c>
      <c r="G848" s="54">
        <v>42</v>
      </c>
      <c r="H848" s="54"/>
      <c r="I848" s="53"/>
      <c r="J848" s="62">
        <v>35</v>
      </c>
      <c r="M848" s="62">
        <v>4</v>
      </c>
      <c r="O848" s="52"/>
      <c r="P848" s="62" t="str">
        <f t="shared" si="13"/>
        <v/>
      </c>
      <c r="Q848" s="52" t="s">
        <v>5394</v>
      </c>
      <c r="R848" s="52"/>
    </row>
    <row r="849" spans="1:19" s="62" customFormat="1" ht="12.75" customHeight="1">
      <c r="A849" s="78">
        <v>42310</v>
      </c>
      <c r="B849" s="54">
        <v>11</v>
      </c>
      <c r="C849" s="54">
        <v>13</v>
      </c>
      <c r="D849" s="54">
        <v>16</v>
      </c>
      <c r="E849" s="54">
        <v>19</v>
      </c>
      <c r="F849" s="54">
        <v>29</v>
      </c>
      <c r="G849" s="54">
        <v>49</v>
      </c>
      <c r="H849" s="54"/>
      <c r="I849" s="53"/>
      <c r="J849" s="62">
        <v>33</v>
      </c>
      <c r="M849" s="62">
        <v>3</v>
      </c>
      <c r="O849" s="52"/>
      <c r="P849" s="62" t="str">
        <f t="shared" si="13"/>
        <v/>
      </c>
      <c r="Q849" s="52" t="s">
        <v>5395</v>
      </c>
      <c r="R849" s="52"/>
    </row>
    <row r="850" spans="1:19" s="62" customFormat="1" ht="12.75" customHeight="1">
      <c r="A850" s="78">
        <v>42308</v>
      </c>
      <c r="B850" s="54">
        <v>2</v>
      </c>
      <c r="C850" s="54">
        <v>5</v>
      </c>
      <c r="D850" s="54">
        <v>12</v>
      </c>
      <c r="E850" s="54">
        <v>22</v>
      </c>
      <c r="F850" s="54">
        <v>33</v>
      </c>
      <c r="G850" s="54">
        <v>43</v>
      </c>
      <c r="H850" s="54"/>
      <c r="I850" s="53"/>
      <c r="J850" s="62">
        <v>35</v>
      </c>
      <c r="K850" s="62">
        <v>20</v>
      </c>
      <c r="L850" s="62">
        <v>15</v>
      </c>
      <c r="M850" s="62">
        <v>5</v>
      </c>
      <c r="N850" s="62">
        <v>3</v>
      </c>
      <c r="O850" s="52">
        <v>2</v>
      </c>
      <c r="P850" s="62">
        <f t="shared" si="13"/>
        <v>15</v>
      </c>
      <c r="Q850" s="52" t="s">
        <v>5396</v>
      </c>
      <c r="R850" s="52" t="s">
        <v>6866</v>
      </c>
      <c r="S850" s="62" t="s">
        <v>6867</v>
      </c>
    </row>
    <row r="851" spans="1:19" s="62" customFormat="1" ht="12.75" customHeight="1">
      <c r="A851" s="78">
        <v>42307</v>
      </c>
      <c r="B851" s="54">
        <v>8</v>
      </c>
      <c r="C851" s="54">
        <v>25</v>
      </c>
      <c r="D851" s="54">
        <v>29</v>
      </c>
      <c r="E851" s="54">
        <v>33</v>
      </c>
      <c r="F851" s="54">
        <v>44</v>
      </c>
      <c r="G851" s="54">
        <v>46</v>
      </c>
      <c r="H851" s="54"/>
      <c r="I851" s="53"/>
      <c r="J851" s="62">
        <v>36</v>
      </c>
      <c r="M851" s="62">
        <v>4</v>
      </c>
      <c r="O851" s="52"/>
      <c r="P851" s="62" t="str">
        <f t="shared" si="13"/>
        <v/>
      </c>
      <c r="Q851" s="52" t="s">
        <v>5397</v>
      </c>
      <c r="R851" s="52"/>
    </row>
    <row r="852" spans="1:19" s="62" customFormat="1" ht="12.75" customHeight="1">
      <c r="A852" s="78">
        <v>42306</v>
      </c>
      <c r="B852" s="54">
        <v>4</v>
      </c>
      <c r="C852" s="54">
        <v>12</v>
      </c>
      <c r="D852" s="54">
        <v>15</v>
      </c>
      <c r="E852" s="54">
        <v>24</v>
      </c>
      <c r="F852" s="54">
        <v>25</v>
      </c>
      <c r="G852" s="54">
        <v>47</v>
      </c>
      <c r="H852" s="54"/>
      <c r="I852" s="53"/>
      <c r="J852" s="62">
        <v>37</v>
      </c>
      <c r="K852" s="62">
        <v>21</v>
      </c>
      <c r="L852" s="62">
        <v>16</v>
      </c>
      <c r="M852" s="62">
        <v>5</v>
      </c>
      <c r="N852" s="62">
        <v>2</v>
      </c>
      <c r="O852" s="52">
        <v>3</v>
      </c>
      <c r="P852" s="62">
        <f t="shared" si="13"/>
        <v>16</v>
      </c>
      <c r="Q852" s="52" t="s">
        <v>5398</v>
      </c>
      <c r="R852" s="52" t="s">
        <v>6868</v>
      </c>
      <c r="S852" s="62" t="s">
        <v>6869</v>
      </c>
    </row>
    <row r="853" spans="1:19" s="62" customFormat="1" ht="12.75" customHeight="1">
      <c r="A853" s="78">
        <v>42305</v>
      </c>
      <c r="B853" s="54">
        <v>14</v>
      </c>
      <c r="C853" s="54">
        <v>19</v>
      </c>
      <c r="D853" s="54">
        <v>25</v>
      </c>
      <c r="E853" s="54">
        <v>26</v>
      </c>
      <c r="F853" s="54">
        <v>27</v>
      </c>
      <c r="G853" s="54">
        <v>28</v>
      </c>
      <c r="H853" s="54"/>
      <c r="I853" s="53"/>
      <c r="J853" s="62">
        <v>38</v>
      </c>
      <c r="K853" s="62">
        <v>22</v>
      </c>
      <c r="L853" s="62">
        <v>16</v>
      </c>
      <c r="M853" s="62">
        <v>5</v>
      </c>
      <c r="N853" s="62">
        <v>3</v>
      </c>
      <c r="O853" s="52">
        <v>2</v>
      </c>
      <c r="P853" s="62">
        <f t="shared" si="13"/>
        <v>16</v>
      </c>
      <c r="Q853" s="52" t="s">
        <v>5399</v>
      </c>
      <c r="R853" s="52" t="s">
        <v>6870</v>
      </c>
      <c r="S853" s="62" t="s">
        <v>6871</v>
      </c>
    </row>
    <row r="854" spans="1:19" s="62" customFormat="1" ht="12.75" customHeight="1">
      <c r="A854" s="78">
        <v>42304</v>
      </c>
      <c r="B854" s="54">
        <v>9</v>
      </c>
      <c r="C854" s="54">
        <v>12</v>
      </c>
      <c r="D854" s="54">
        <v>19</v>
      </c>
      <c r="E854" s="54">
        <v>20</v>
      </c>
      <c r="F854" s="54">
        <v>31</v>
      </c>
      <c r="G854" s="54">
        <v>45</v>
      </c>
      <c r="H854" s="54"/>
      <c r="I854" s="53"/>
      <c r="J854" s="62">
        <v>40</v>
      </c>
      <c r="M854" s="62">
        <v>3</v>
      </c>
      <c r="O854" s="52"/>
      <c r="P854" s="62" t="str">
        <f t="shared" si="13"/>
        <v/>
      </c>
      <c r="Q854" s="52" t="s">
        <v>5400</v>
      </c>
      <c r="R854" s="52"/>
    </row>
    <row r="855" spans="1:19" s="62" customFormat="1" ht="12.75" customHeight="1">
      <c r="A855" s="78">
        <v>42303</v>
      </c>
      <c r="B855" s="54">
        <v>4</v>
      </c>
      <c r="C855" s="54">
        <v>14</v>
      </c>
      <c r="D855" s="54">
        <v>15</v>
      </c>
      <c r="E855" s="54">
        <v>36</v>
      </c>
      <c r="F855" s="54">
        <v>41</v>
      </c>
      <c r="G855" s="54">
        <v>43</v>
      </c>
      <c r="H855" s="54"/>
      <c r="I855" s="53"/>
      <c r="J855" s="62">
        <v>38</v>
      </c>
      <c r="M855" s="62">
        <v>4</v>
      </c>
      <c r="O855" s="52"/>
      <c r="P855" s="62" t="str">
        <f t="shared" si="13"/>
        <v/>
      </c>
      <c r="Q855" s="52" t="s">
        <v>5401</v>
      </c>
      <c r="R855" s="52"/>
    </row>
    <row r="856" spans="1:19" s="62" customFormat="1" ht="12.75" customHeight="1">
      <c r="A856" s="78">
        <v>42301</v>
      </c>
      <c r="B856" s="54">
        <v>14</v>
      </c>
      <c r="C856" s="54">
        <v>19</v>
      </c>
      <c r="D856" s="54">
        <v>20</v>
      </c>
      <c r="E856" s="54">
        <v>22</v>
      </c>
      <c r="F856" s="54">
        <v>32</v>
      </c>
      <c r="G856" s="54">
        <v>44</v>
      </c>
      <c r="H856" s="54"/>
      <c r="I856" s="53"/>
      <c r="J856" s="62">
        <v>38</v>
      </c>
      <c r="K856" s="62">
        <v>22</v>
      </c>
      <c r="L856" s="62">
        <v>16</v>
      </c>
      <c r="M856" s="62">
        <v>6</v>
      </c>
      <c r="N856" s="62">
        <v>4</v>
      </c>
      <c r="O856" s="52">
        <v>2</v>
      </c>
      <c r="P856" s="62">
        <f t="shared" si="13"/>
        <v>16</v>
      </c>
      <c r="Q856" s="52" t="s">
        <v>5401</v>
      </c>
      <c r="R856" s="52" t="s">
        <v>6872</v>
      </c>
      <c r="S856" s="62" t="s">
        <v>6873</v>
      </c>
    </row>
    <row r="857" spans="1:19" s="62" customFormat="1" ht="12.75" customHeight="1">
      <c r="A857" s="78">
        <v>42300</v>
      </c>
      <c r="B857" s="54">
        <v>4</v>
      </c>
      <c r="C857" s="54">
        <v>6</v>
      </c>
      <c r="D857" s="54">
        <v>11</v>
      </c>
      <c r="E857" s="54">
        <v>22</v>
      </c>
      <c r="F857" s="54">
        <v>34</v>
      </c>
      <c r="G857" s="54">
        <v>46</v>
      </c>
      <c r="H857" s="54"/>
      <c r="I857" s="53"/>
      <c r="J857" s="62">
        <v>39</v>
      </c>
      <c r="K857" s="62">
        <v>22</v>
      </c>
      <c r="L857" s="62">
        <v>17</v>
      </c>
      <c r="M857" s="62">
        <v>5</v>
      </c>
      <c r="N857" s="62">
        <v>3</v>
      </c>
      <c r="O857" s="52">
        <v>2</v>
      </c>
      <c r="P857" s="62">
        <f t="shared" si="13"/>
        <v>17</v>
      </c>
      <c r="Q857" s="52" t="s">
        <v>5402</v>
      </c>
      <c r="R857" s="52" t="s">
        <v>6874</v>
      </c>
      <c r="S857" s="62" t="s">
        <v>6875</v>
      </c>
    </row>
    <row r="858" spans="1:19" s="62" customFormat="1" ht="12.75" customHeight="1">
      <c r="A858" s="78">
        <v>42299</v>
      </c>
      <c r="B858" s="54">
        <v>4</v>
      </c>
      <c r="C858" s="54">
        <v>7</v>
      </c>
      <c r="D858" s="54">
        <v>10</v>
      </c>
      <c r="E858" s="54">
        <v>14</v>
      </c>
      <c r="F858" s="54">
        <v>22</v>
      </c>
      <c r="G858" s="54">
        <v>28</v>
      </c>
      <c r="H858" s="54"/>
      <c r="I858" s="53"/>
      <c r="J858" s="62">
        <v>37</v>
      </c>
      <c r="M858" s="62">
        <v>2</v>
      </c>
      <c r="O858" s="52"/>
      <c r="P858" s="62" t="str">
        <f t="shared" si="13"/>
        <v/>
      </c>
      <c r="Q858" s="52" t="s">
        <v>5403</v>
      </c>
      <c r="R858" s="52"/>
    </row>
    <row r="859" spans="1:19" s="62" customFormat="1" ht="12.75" customHeight="1">
      <c r="A859" s="78">
        <v>42298</v>
      </c>
      <c r="B859" s="54">
        <v>2</v>
      </c>
      <c r="C859" s="54">
        <v>17</v>
      </c>
      <c r="D859" s="54">
        <v>20</v>
      </c>
      <c r="E859" s="54">
        <v>24</v>
      </c>
      <c r="F859" s="54">
        <v>29</v>
      </c>
      <c r="G859" s="54">
        <v>34</v>
      </c>
      <c r="H859" s="54"/>
      <c r="I859" s="53"/>
      <c r="J859" s="62">
        <v>37</v>
      </c>
      <c r="K859" s="62">
        <v>22</v>
      </c>
      <c r="L859" s="62">
        <v>15</v>
      </c>
      <c r="M859" s="62">
        <v>5</v>
      </c>
      <c r="N859" s="62">
        <v>2</v>
      </c>
      <c r="O859" s="52">
        <v>3</v>
      </c>
      <c r="P859" s="62">
        <f t="shared" si="13"/>
        <v>15</v>
      </c>
      <c r="Q859" s="52" t="s">
        <v>5404</v>
      </c>
      <c r="R859" s="52" t="s">
        <v>6876</v>
      </c>
      <c r="S859" s="62" t="s">
        <v>6877</v>
      </c>
    </row>
    <row r="860" spans="1:19" s="62" customFormat="1" ht="12.75" customHeight="1">
      <c r="A860" s="78">
        <v>42297</v>
      </c>
      <c r="B860" s="54">
        <v>13</v>
      </c>
      <c r="C860" s="54">
        <v>16</v>
      </c>
      <c r="D860" s="54">
        <v>19</v>
      </c>
      <c r="E860" s="54">
        <v>21</v>
      </c>
      <c r="F860" s="54">
        <v>34</v>
      </c>
      <c r="G860" s="54">
        <v>41</v>
      </c>
      <c r="H860" s="54"/>
      <c r="I860" s="53"/>
      <c r="J860" s="62">
        <v>37</v>
      </c>
      <c r="K860" s="62">
        <v>21</v>
      </c>
      <c r="L860" s="62">
        <v>16</v>
      </c>
      <c r="M860" s="62">
        <v>5</v>
      </c>
      <c r="N860" s="62">
        <v>4</v>
      </c>
      <c r="O860" s="52">
        <v>1</v>
      </c>
      <c r="P860" s="62">
        <f t="shared" si="13"/>
        <v>16</v>
      </c>
      <c r="Q860" s="52" t="s">
        <v>5405</v>
      </c>
      <c r="R860" s="52" t="s">
        <v>6878</v>
      </c>
      <c r="S860" s="62" t="s">
        <v>6879</v>
      </c>
    </row>
    <row r="861" spans="1:19" s="62" customFormat="1" ht="12.75" customHeight="1">
      <c r="A861" s="78">
        <v>42296</v>
      </c>
      <c r="B861" s="54">
        <v>1</v>
      </c>
      <c r="C861" s="54">
        <v>10</v>
      </c>
      <c r="D861" s="54">
        <v>16</v>
      </c>
      <c r="E861" s="54">
        <v>18</v>
      </c>
      <c r="F861" s="54">
        <v>23</v>
      </c>
      <c r="G861" s="54">
        <v>32</v>
      </c>
      <c r="H861" s="54"/>
      <c r="I861" s="53"/>
      <c r="J861" s="62">
        <v>37</v>
      </c>
      <c r="M861" s="62">
        <v>4</v>
      </c>
      <c r="O861" s="52"/>
      <c r="P861" s="62" t="str">
        <f t="shared" si="13"/>
        <v/>
      </c>
      <c r="Q861" s="52" t="s">
        <v>5406</v>
      </c>
      <c r="R861" s="52"/>
    </row>
    <row r="862" spans="1:19" s="62" customFormat="1" ht="12.75" customHeight="1">
      <c r="A862" s="78">
        <v>42294</v>
      </c>
      <c r="B862" s="54">
        <v>1</v>
      </c>
      <c r="C862" s="54">
        <v>12</v>
      </c>
      <c r="D862" s="54">
        <v>19</v>
      </c>
      <c r="E862" s="54">
        <v>25</v>
      </c>
      <c r="F862" s="54">
        <v>42</v>
      </c>
      <c r="G862" s="54">
        <v>48</v>
      </c>
      <c r="H862" s="54"/>
      <c r="I862" s="53"/>
      <c r="J862" s="62">
        <v>39</v>
      </c>
      <c r="K862" s="62">
        <v>21</v>
      </c>
      <c r="L862" s="62">
        <v>18</v>
      </c>
      <c r="M862" s="62">
        <v>6</v>
      </c>
      <c r="N862" s="62">
        <v>4</v>
      </c>
      <c r="O862" s="52">
        <v>2</v>
      </c>
      <c r="P862" s="62">
        <f t="shared" si="13"/>
        <v>18</v>
      </c>
      <c r="Q862" s="52" t="s">
        <v>5407</v>
      </c>
      <c r="R862" s="52" t="s">
        <v>6880</v>
      </c>
      <c r="S862" s="62" t="s">
        <v>6881</v>
      </c>
    </row>
    <row r="863" spans="1:19" s="62" customFormat="1" ht="12.75" customHeight="1">
      <c r="A863" s="78">
        <v>42293</v>
      </c>
      <c r="B863" s="54">
        <v>3</v>
      </c>
      <c r="C863" s="54">
        <v>14</v>
      </c>
      <c r="D863" s="54">
        <v>17</v>
      </c>
      <c r="E863" s="54">
        <v>25</v>
      </c>
      <c r="F863" s="54">
        <v>27</v>
      </c>
      <c r="G863" s="54">
        <v>38</v>
      </c>
      <c r="H863" s="54"/>
      <c r="I863" s="53"/>
      <c r="J863" s="62">
        <v>40</v>
      </c>
      <c r="K863" s="62">
        <v>22</v>
      </c>
      <c r="L863" s="62">
        <v>18</v>
      </c>
      <c r="M863" s="62">
        <v>5</v>
      </c>
      <c r="N863" s="62">
        <v>3</v>
      </c>
      <c r="O863" s="52">
        <v>2</v>
      </c>
      <c r="P863" s="62">
        <f t="shared" si="13"/>
        <v>18</v>
      </c>
      <c r="Q863" s="52" t="s">
        <v>5408</v>
      </c>
      <c r="R863" s="52" t="s">
        <v>6882</v>
      </c>
      <c r="S863" s="62" t="s">
        <v>6883</v>
      </c>
    </row>
    <row r="864" spans="1:19" s="62" customFormat="1" ht="12.75" customHeight="1">
      <c r="A864" s="78">
        <v>42292</v>
      </c>
      <c r="B864" s="54">
        <v>25</v>
      </c>
      <c r="C864" s="54">
        <v>26</v>
      </c>
      <c r="D864" s="54">
        <v>35</v>
      </c>
      <c r="E864" s="54">
        <v>39</v>
      </c>
      <c r="F864" s="54">
        <v>40</v>
      </c>
      <c r="G864" s="54">
        <v>47</v>
      </c>
      <c r="H864" s="54"/>
      <c r="I864" s="53"/>
      <c r="J864" s="62">
        <v>39</v>
      </c>
      <c r="K864" s="62">
        <v>22</v>
      </c>
      <c r="L864" s="62">
        <v>17</v>
      </c>
      <c r="M864" s="62">
        <v>5</v>
      </c>
      <c r="N864" s="62">
        <v>1</v>
      </c>
      <c r="O864" s="52">
        <v>4</v>
      </c>
      <c r="P864" s="62">
        <f t="shared" si="13"/>
        <v>17</v>
      </c>
      <c r="Q864" s="52" t="s">
        <v>5409</v>
      </c>
      <c r="R864" s="52" t="s">
        <v>6884</v>
      </c>
      <c r="S864" s="62" t="s">
        <v>6885</v>
      </c>
    </row>
    <row r="865" spans="1:19" s="62" customFormat="1" ht="12.75" customHeight="1">
      <c r="A865" s="78">
        <v>42291</v>
      </c>
      <c r="B865" s="54">
        <v>1</v>
      </c>
      <c r="C865" s="54">
        <v>6</v>
      </c>
      <c r="D865" s="54">
        <v>29</v>
      </c>
      <c r="E865" s="54">
        <v>34</v>
      </c>
      <c r="F865" s="54">
        <v>36</v>
      </c>
      <c r="G865" s="54">
        <v>40</v>
      </c>
      <c r="H865" s="54"/>
      <c r="I865" s="53"/>
      <c r="J865" s="62">
        <v>37</v>
      </c>
      <c r="M865" s="62">
        <v>3</v>
      </c>
      <c r="O865" s="52"/>
      <c r="P865" s="62" t="str">
        <f t="shared" si="13"/>
        <v/>
      </c>
      <c r="Q865" s="52" t="s">
        <v>5410</v>
      </c>
      <c r="R865" s="52"/>
    </row>
    <row r="866" spans="1:19" s="62" customFormat="1" ht="12.75" customHeight="1">
      <c r="A866" s="78">
        <v>42290</v>
      </c>
      <c r="B866" s="54">
        <v>11</v>
      </c>
      <c r="C866" s="54">
        <v>19</v>
      </c>
      <c r="D866" s="54">
        <v>32</v>
      </c>
      <c r="E866" s="54">
        <v>35</v>
      </c>
      <c r="F866" s="54">
        <v>39</v>
      </c>
      <c r="G866" s="54">
        <v>44</v>
      </c>
      <c r="H866" s="54"/>
      <c r="I866" s="53"/>
      <c r="J866" s="62">
        <v>36</v>
      </c>
      <c r="M866" s="62">
        <v>3</v>
      </c>
      <c r="O866" s="52"/>
      <c r="P866" s="62" t="str">
        <f t="shared" si="13"/>
        <v/>
      </c>
      <c r="Q866" s="52" t="s">
        <v>5411</v>
      </c>
      <c r="R866" s="52"/>
    </row>
    <row r="867" spans="1:19" s="62" customFormat="1" ht="12.75" customHeight="1">
      <c r="A867" s="78">
        <v>42289</v>
      </c>
      <c r="B867" s="54">
        <v>8</v>
      </c>
      <c r="C867" s="54">
        <v>16</v>
      </c>
      <c r="D867" s="54">
        <v>24</v>
      </c>
      <c r="E867" s="54">
        <v>42</v>
      </c>
      <c r="F867" s="54">
        <v>45</v>
      </c>
      <c r="G867" s="54">
        <v>47</v>
      </c>
      <c r="H867" s="54"/>
      <c r="I867" s="53"/>
      <c r="J867" s="62">
        <v>33</v>
      </c>
      <c r="M867" s="62">
        <v>3</v>
      </c>
      <c r="O867" s="52"/>
      <c r="P867" s="62" t="str">
        <f t="shared" si="13"/>
        <v/>
      </c>
      <c r="Q867" s="52" t="s">
        <v>5412</v>
      </c>
      <c r="R867" s="52"/>
    </row>
    <row r="868" spans="1:19" s="62" customFormat="1" ht="12.75" customHeight="1">
      <c r="A868" s="78">
        <v>42287</v>
      </c>
      <c r="B868" s="54">
        <v>9</v>
      </c>
      <c r="C868" s="54">
        <v>13</v>
      </c>
      <c r="D868" s="54">
        <v>16</v>
      </c>
      <c r="E868" s="54">
        <v>33</v>
      </c>
      <c r="F868" s="54">
        <v>41</v>
      </c>
      <c r="G868" s="54">
        <v>48</v>
      </c>
      <c r="H868" s="54"/>
      <c r="I868" s="53"/>
      <c r="J868" s="62">
        <v>34</v>
      </c>
      <c r="M868" s="62">
        <v>4</v>
      </c>
      <c r="O868" s="52"/>
      <c r="P868" s="62" t="str">
        <f t="shared" si="13"/>
        <v/>
      </c>
      <c r="Q868" s="52" t="s">
        <v>5413</v>
      </c>
      <c r="R868" s="52"/>
    </row>
    <row r="869" spans="1:19" s="62" customFormat="1" ht="12.75" customHeight="1">
      <c r="A869" s="78">
        <v>42286</v>
      </c>
      <c r="B869" s="54">
        <v>2</v>
      </c>
      <c r="C869" s="54">
        <v>5</v>
      </c>
      <c r="D869" s="54">
        <v>8</v>
      </c>
      <c r="E869" s="54">
        <v>9</v>
      </c>
      <c r="F869" s="54">
        <v>14</v>
      </c>
      <c r="G869" s="54">
        <v>17</v>
      </c>
      <c r="H869" s="54"/>
      <c r="I869" s="53"/>
      <c r="J869" s="62">
        <v>36</v>
      </c>
      <c r="K869" s="62">
        <v>20</v>
      </c>
      <c r="L869" s="62">
        <v>16</v>
      </c>
      <c r="M869" s="62">
        <v>6</v>
      </c>
      <c r="N869" s="62">
        <v>4</v>
      </c>
      <c r="O869" s="52">
        <v>2</v>
      </c>
      <c r="P869" s="62">
        <f t="shared" si="13"/>
        <v>16</v>
      </c>
      <c r="Q869" s="52" t="s">
        <v>5414</v>
      </c>
      <c r="R869" s="52" t="s">
        <v>6886</v>
      </c>
      <c r="S869" s="62" t="s">
        <v>6887</v>
      </c>
    </row>
    <row r="870" spans="1:19" s="62" customFormat="1" ht="12.75" customHeight="1">
      <c r="A870" s="78">
        <v>42285</v>
      </c>
      <c r="B870" s="54">
        <v>1</v>
      </c>
      <c r="C870" s="54">
        <v>2</v>
      </c>
      <c r="D870" s="54">
        <v>5</v>
      </c>
      <c r="E870" s="54">
        <v>12</v>
      </c>
      <c r="F870" s="54">
        <v>17</v>
      </c>
      <c r="G870" s="54">
        <v>43</v>
      </c>
      <c r="H870" s="54"/>
      <c r="I870" s="53"/>
      <c r="J870" s="62">
        <v>34</v>
      </c>
      <c r="M870" s="62">
        <v>4</v>
      </c>
      <c r="O870" s="52"/>
      <c r="P870" s="62" t="str">
        <f t="shared" si="13"/>
        <v/>
      </c>
      <c r="Q870" s="52" t="s">
        <v>5415</v>
      </c>
      <c r="R870" s="52"/>
    </row>
    <row r="871" spans="1:19" s="62" customFormat="1" ht="12.75" customHeight="1">
      <c r="A871" s="78">
        <v>42284</v>
      </c>
      <c r="B871" s="54">
        <v>4</v>
      </c>
      <c r="C871" s="54">
        <v>18</v>
      </c>
      <c r="D871" s="54">
        <v>19</v>
      </c>
      <c r="E871" s="54">
        <v>28</v>
      </c>
      <c r="F871" s="54">
        <v>38</v>
      </c>
      <c r="G871" s="54">
        <v>41</v>
      </c>
      <c r="H871" s="54"/>
      <c r="I871" s="53"/>
      <c r="J871" s="62">
        <v>36</v>
      </c>
      <c r="K871" s="62">
        <v>21</v>
      </c>
      <c r="L871" s="62">
        <v>15</v>
      </c>
      <c r="M871" s="62">
        <v>5</v>
      </c>
      <c r="N871" s="62">
        <v>1</v>
      </c>
      <c r="O871" s="52">
        <v>4</v>
      </c>
      <c r="P871" s="62">
        <f t="shared" si="13"/>
        <v>15</v>
      </c>
      <c r="Q871" s="52" t="s">
        <v>5416</v>
      </c>
      <c r="R871" s="52" t="s">
        <v>6888</v>
      </c>
      <c r="S871" s="62" t="s">
        <v>6889</v>
      </c>
    </row>
    <row r="872" spans="1:19" s="62" customFormat="1" ht="12.75" customHeight="1">
      <c r="A872" s="78">
        <v>42283</v>
      </c>
      <c r="B872" s="54">
        <v>3</v>
      </c>
      <c r="C872" s="54">
        <v>13</v>
      </c>
      <c r="D872" s="54">
        <v>20</v>
      </c>
      <c r="E872" s="54">
        <v>25</v>
      </c>
      <c r="F872" s="54">
        <v>36</v>
      </c>
      <c r="G872" s="54">
        <v>46</v>
      </c>
      <c r="H872" s="54"/>
      <c r="I872" s="53"/>
      <c r="J872" s="62">
        <v>37</v>
      </c>
      <c r="K872" s="62">
        <v>21</v>
      </c>
      <c r="L872" s="62">
        <v>16</v>
      </c>
      <c r="M872" s="62">
        <v>5</v>
      </c>
      <c r="N872" s="62">
        <v>2</v>
      </c>
      <c r="O872" s="52">
        <v>3</v>
      </c>
      <c r="P872" s="62">
        <f t="shared" si="13"/>
        <v>16</v>
      </c>
      <c r="Q872" s="52" t="s">
        <v>5417</v>
      </c>
      <c r="R872" s="52" t="s">
        <v>6890</v>
      </c>
      <c r="S872" s="62" t="s">
        <v>6891</v>
      </c>
    </row>
    <row r="873" spans="1:19" s="62" customFormat="1" ht="12.75" customHeight="1">
      <c r="A873" s="78">
        <v>42282</v>
      </c>
      <c r="B873" s="54">
        <v>1</v>
      </c>
      <c r="C873" s="54">
        <v>3</v>
      </c>
      <c r="D873" s="54">
        <v>7</v>
      </c>
      <c r="E873" s="54">
        <v>23</v>
      </c>
      <c r="F873" s="54">
        <v>28</v>
      </c>
      <c r="G873" s="54">
        <v>40</v>
      </c>
      <c r="H873" s="54"/>
      <c r="I873" s="53"/>
      <c r="J873" s="62">
        <v>36</v>
      </c>
      <c r="K873" s="62">
        <v>21</v>
      </c>
      <c r="L873" s="62">
        <v>15</v>
      </c>
      <c r="M873" s="62">
        <v>5</v>
      </c>
      <c r="N873" s="62">
        <v>3</v>
      </c>
      <c r="O873" s="52">
        <v>2</v>
      </c>
      <c r="P873" s="62">
        <f t="shared" si="13"/>
        <v>15</v>
      </c>
      <c r="Q873" s="52" t="s">
        <v>5418</v>
      </c>
      <c r="R873" s="52" t="s">
        <v>6892</v>
      </c>
      <c r="S873" s="62" t="s">
        <v>6893</v>
      </c>
    </row>
    <row r="874" spans="1:19" s="62" customFormat="1" ht="12.75" customHeight="1">
      <c r="A874" s="78">
        <v>42280</v>
      </c>
      <c r="B874" s="54">
        <v>3</v>
      </c>
      <c r="C874" s="54">
        <v>4</v>
      </c>
      <c r="D874" s="54">
        <v>12</v>
      </c>
      <c r="E874" s="54">
        <v>20</v>
      </c>
      <c r="F874" s="54">
        <v>25</v>
      </c>
      <c r="G874" s="54">
        <v>32</v>
      </c>
      <c r="H874" s="54"/>
      <c r="I874" s="53"/>
      <c r="J874" s="62">
        <v>37</v>
      </c>
      <c r="K874" s="62">
        <v>21</v>
      </c>
      <c r="L874" s="62">
        <v>16</v>
      </c>
      <c r="M874" s="62">
        <v>5</v>
      </c>
      <c r="N874" s="62">
        <v>3</v>
      </c>
      <c r="O874" s="52">
        <v>2</v>
      </c>
      <c r="P874" s="62">
        <f t="shared" si="13"/>
        <v>16</v>
      </c>
      <c r="Q874" s="52" t="s">
        <v>5419</v>
      </c>
      <c r="R874" s="52" t="s">
        <v>6894</v>
      </c>
      <c r="S874" s="62" t="s">
        <v>6895</v>
      </c>
    </row>
    <row r="875" spans="1:19" s="62" customFormat="1" ht="12.75" customHeight="1">
      <c r="A875" s="78">
        <v>42279</v>
      </c>
      <c r="B875" s="54">
        <v>7</v>
      </c>
      <c r="C875" s="54">
        <v>17</v>
      </c>
      <c r="D875" s="54">
        <v>24</v>
      </c>
      <c r="E875" s="54">
        <v>26</v>
      </c>
      <c r="F875" s="54">
        <v>28</v>
      </c>
      <c r="G875" s="54">
        <v>39</v>
      </c>
      <c r="H875" s="54"/>
      <c r="I875" s="53"/>
      <c r="J875" s="62">
        <v>36</v>
      </c>
      <c r="K875" s="62">
        <v>20</v>
      </c>
      <c r="L875" s="62">
        <v>16</v>
      </c>
      <c r="M875" s="62">
        <v>5</v>
      </c>
      <c r="N875" s="62">
        <v>2</v>
      </c>
      <c r="O875" s="52">
        <v>3</v>
      </c>
      <c r="P875" s="62">
        <f t="shared" si="13"/>
        <v>16</v>
      </c>
      <c r="Q875" s="52" t="s">
        <v>5420</v>
      </c>
      <c r="R875" s="52" t="s">
        <v>6896</v>
      </c>
      <c r="S875" s="62" t="s">
        <v>6897</v>
      </c>
    </row>
    <row r="876" spans="1:19" s="62" customFormat="1" ht="12.75" customHeight="1">
      <c r="A876" s="78">
        <v>42278</v>
      </c>
      <c r="B876" s="54">
        <v>6</v>
      </c>
      <c r="C876" s="54">
        <v>10</v>
      </c>
      <c r="D876" s="54">
        <v>18</v>
      </c>
      <c r="E876" s="54">
        <v>20</v>
      </c>
      <c r="F876" s="54">
        <v>40</v>
      </c>
      <c r="G876" s="54">
        <v>41</v>
      </c>
      <c r="H876" s="54"/>
      <c r="I876" s="53"/>
      <c r="J876" s="62">
        <v>34</v>
      </c>
      <c r="M876" s="62">
        <v>3</v>
      </c>
      <c r="O876" s="52"/>
      <c r="P876" s="62" t="str">
        <f t="shared" si="13"/>
        <v/>
      </c>
      <c r="Q876" s="52" t="s">
        <v>5421</v>
      </c>
      <c r="R876" s="52"/>
    </row>
    <row r="877" spans="1:19" s="62" customFormat="1" ht="12.75" customHeight="1">
      <c r="A877" s="78">
        <v>42277</v>
      </c>
      <c r="B877" s="54">
        <v>2</v>
      </c>
      <c r="C877" s="54">
        <v>7</v>
      </c>
      <c r="D877" s="54">
        <v>8</v>
      </c>
      <c r="E877" s="54">
        <v>16</v>
      </c>
      <c r="F877" s="54">
        <v>17</v>
      </c>
      <c r="G877" s="54">
        <v>38</v>
      </c>
      <c r="H877" s="54"/>
      <c r="I877" s="53"/>
      <c r="J877" s="62">
        <v>36</v>
      </c>
      <c r="K877" s="62">
        <v>20</v>
      </c>
      <c r="L877" s="62">
        <v>16</v>
      </c>
      <c r="M877" s="62">
        <v>6</v>
      </c>
      <c r="N877" s="62">
        <v>2</v>
      </c>
      <c r="O877" s="52">
        <v>4</v>
      </c>
      <c r="P877" s="62">
        <f t="shared" si="13"/>
        <v>16</v>
      </c>
      <c r="Q877" s="52" t="s">
        <v>5422</v>
      </c>
      <c r="R877" s="52" t="s">
        <v>6898</v>
      </c>
      <c r="S877" s="62" t="s">
        <v>6899</v>
      </c>
    </row>
    <row r="878" spans="1:19" s="62" customFormat="1" ht="12.75" customHeight="1">
      <c r="A878" s="78">
        <v>42276</v>
      </c>
      <c r="B878" s="54">
        <v>14</v>
      </c>
      <c r="C878" s="54">
        <v>17</v>
      </c>
      <c r="D878" s="54">
        <v>22</v>
      </c>
      <c r="E878" s="54">
        <v>36</v>
      </c>
      <c r="F878" s="54">
        <v>47</v>
      </c>
      <c r="G878" s="54">
        <v>49</v>
      </c>
      <c r="H878" s="54"/>
      <c r="I878" s="53"/>
      <c r="J878" s="62">
        <v>33</v>
      </c>
      <c r="M878" s="62">
        <v>2</v>
      </c>
      <c r="O878" s="52"/>
      <c r="P878" s="62" t="str">
        <f t="shared" si="13"/>
        <v/>
      </c>
      <c r="Q878" s="52" t="s">
        <v>5423</v>
      </c>
      <c r="R878" s="52"/>
    </row>
    <row r="879" spans="1:19" s="62" customFormat="1" ht="12.75" customHeight="1">
      <c r="A879" s="78">
        <v>42275</v>
      </c>
      <c r="B879" s="54">
        <v>9</v>
      </c>
      <c r="C879" s="54">
        <v>10</v>
      </c>
      <c r="D879" s="54">
        <v>32</v>
      </c>
      <c r="E879" s="54">
        <v>33</v>
      </c>
      <c r="F879" s="54">
        <v>39</v>
      </c>
      <c r="G879" s="54">
        <v>42</v>
      </c>
      <c r="H879" s="54"/>
      <c r="I879" s="53"/>
      <c r="J879" s="62">
        <v>34</v>
      </c>
      <c r="M879" s="62">
        <v>4</v>
      </c>
      <c r="O879" s="52"/>
      <c r="P879" s="62" t="str">
        <f t="shared" si="13"/>
        <v/>
      </c>
      <c r="Q879" s="52" t="s">
        <v>5424</v>
      </c>
      <c r="R879" s="52"/>
    </row>
    <row r="880" spans="1:19" s="62" customFormat="1" ht="12.75" customHeight="1">
      <c r="A880" s="78">
        <v>42273</v>
      </c>
      <c r="B880" s="54">
        <v>3</v>
      </c>
      <c r="C880" s="54">
        <v>8</v>
      </c>
      <c r="D880" s="54">
        <v>12</v>
      </c>
      <c r="E880" s="54">
        <v>24</v>
      </c>
      <c r="F880" s="54">
        <v>46</v>
      </c>
      <c r="G880" s="54">
        <v>47</v>
      </c>
      <c r="H880" s="54"/>
      <c r="I880" s="53"/>
      <c r="J880" s="62">
        <v>36</v>
      </c>
      <c r="K880" s="62">
        <v>21</v>
      </c>
      <c r="L880" s="62">
        <v>15</v>
      </c>
      <c r="M880" s="62">
        <v>5</v>
      </c>
      <c r="N880" s="62">
        <v>2</v>
      </c>
      <c r="O880" s="52">
        <v>3</v>
      </c>
      <c r="P880" s="62">
        <f t="shared" si="13"/>
        <v>15</v>
      </c>
      <c r="Q880" s="52" t="s">
        <v>5425</v>
      </c>
      <c r="R880" s="52" t="s">
        <v>6900</v>
      </c>
      <c r="S880" s="62" t="s">
        <v>6901</v>
      </c>
    </row>
    <row r="881" spans="1:19" s="62" customFormat="1" ht="12.75" customHeight="1">
      <c r="A881" s="78">
        <v>42272</v>
      </c>
      <c r="B881" s="54">
        <v>1</v>
      </c>
      <c r="C881" s="54">
        <v>2</v>
      </c>
      <c r="D881" s="54">
        <v>21</v>
      </c>
      <c r="E881" s="54">
        <v>30</v>
      </c>
      <c r="F881" s="54">
        <v>37</v>
      </c>
      <c r="G881" s="54">
        <v>41</v>
      </c>
      <c r="H881" s="54"/>
      <c r="I881" s="53"/>
      <c r="J881" s="62">
        <v>36</v>
      </c>
      <c r="M881" s="62">
        <v>4</v>
      </c>
      <c r="O881" s="52"/>
      <c r="P881" s="62" t="str">
        <f t="shared" si="13"/>
        <v/>
      </c>
      <c r="Q881" s="52" t="s">
        <v>5426</v>
      </c>
      <c r="R881" s="52"/>
    </row>
    <row r="882" spans="1:19" s="62" customFormat="1" ht="12.75" customHeight="1">
      <c r="A882" s="78">
        <v>42271</v>
      </c>
      <c r="B882" s="54">
        <v>5</v>
      </c>
      <c r="C882" s="54">
        <v>6</v>
      </c>
      <c r="D882" s="54">
        <v>8</v>
      </c>
      <c r="E882" s="54">
        <v>19</v>
      </c>
      <c r="F882" s="54">
        <v>38</v>
      </c>
      <c r="G882" s="54">
        <v>47</v>
      </c>
      <c r="H882" s="54"/>
      <c r="I882" s="53"/>
      <c r="J882" s="62">
        <v>35</v>
      </c>
      <c r="K882" s="62">
        <v>20</v>
      </c>
      <c r="L882" s="62">
        <v>15</v>
      </c>
      <c r="M882" s="62">
        <v>5</v>
      </c>
      <c r="N882" s="62">
        <v>3</v>
      </c>
      <c r="O882" s="52">
        <v>2</v>
      </c>
      <c r="P882" s="62">
        <f t="shared" si="13"/>
        <v>15</v>
      </c>
      <c r="Q882" s="52" t="s">
        <v>5427</v>
      </c>
      <c r="R882" s="52" t="s">
        <v>6902</v>
      </c>
      <c r="S882" s="62" t="s">
        <v>6903</v>
      </c>
    </row>
    <row r="883" spans="1:19" s="62" customFormat="1" ht="12.75" customHeight="1">
      <c r="A883" s="78">
        <v>42270</v>
      </c>
      <c r="B883" s="54">
        <v>1</v>
      </c>
      <c r="C883" s="54">
        <v>9</v>
      </c>
      <c r="D883" s="54">
        <v>14</v>
      </c>
      <c r="E883" s="54">
        <v>19</v>
      </c>
      <c r="F883" s="54">
        <v>33</v>
      </c>
      <c r="G883" s="54">
        <v>47</v>
      </c>
      <c r="H883" s="54"/>
      <c r="I883" s="53"/>
      <c r="J883" s="62">
        <v>36</v>
      </c>
      <c r="K883" s="62">
        <v>20</v>
      </c>
      <c r="L883" s="62">
        <v>16</v>
      </c>
      <c r="M883" s="62">
        <v>5</v>
      </c>
      <c r="N883" s="62">
        <v>3</v>
      </c>
      <c r="O883" s="52">
        <v>2</v>
      </c>
      <c r="P883" s="62">
        <f t="shared" si="13"/>
        <v>16</v>
      </c>
      <c r="Q883" s="52" t="s">
        <v>5428</v>
      </c>
      <c r="R883" s="52" t="s">
        <v>6904</v>
      </c>
      <c r="S883" s="62" t="s">
        <v>6905</v>
      </c>
    </row>
    <row r="884" spans="1:19" s="62" customFormat="1" ht="12.75" customHeight="1">
      <c r="A884" s="78">
        <v>42269</v>
      </c>
      <c r="B884" s="54">
        <v>14</v>
      </c>
      <c r="C884" s="54">
        <v>25</v>
      </c>
      <c r="D884" s="54">
        <v>27</v>
      </c>
      <c r="E884" s="54">
        <v>28</v>
      </c>
      <c r="F884" s="54">
        <v>43</v>
      </c>
      <c r="G884" s="54">
        <v>47</v>
      </c>
      <c r="H884" s="54"/>
      <c r="I884" s="53"/>
      <c r="J884" s="62">
        <v>36</v>
      </c>
      <c r="K884" s="62">
        <v>21</v>
      </c>
      <c r="L884" s="62">
        <v>15</v>
      </c>
      <c r="M884" s="62">
        <v>5</v>
      </c>
      <c r="N884" s="62">
        <v>3</v>
      </c>
      <c r="O884" s="52">
        <v>2</v>
      </c>
      <c r="P884" s="62">
        <f t="shared" si="13"/>
        <v>15</v>
      </c>
      <c r="Q884" s="52" t="s">
        <v>5429</v>
      </c>
      <c r="R884" s="52" t="s">
        <v>6906</v>
      </c>
      <c r="S884" s="62" t="s">
        <v>6907</v>
      </c>
    </row>
    <row r="885" spans="1:19" s="62" customFormat="1" ht="12.75" customHeight="1">
      <c r="A885" s="78">
        <v>42268</v>
      </c>
      <c r="B885" s="54">
        <v>7</v>
      </c>
      <c r="C885" s="54">
        <v>10</v>
      </c>
      <c r="D885" s="54">
        <v>24</v>
      </c>
      <c r="E885" s="54">
        <v>27</v>
      </c>
      <c r="F885" s="54">
        <v>41</v>
      </c>
      <c r="G885" s="54">
        <v>42</v>
      </c>
      <c r="H885" s="54"/>
      <c r="I885" s="53"/>
      <c r="J885" s="62">
        <v>36</v>
      </c>
      <c r="M885" s="62">
        <v>4</v>
      </c>
      <c r="O885" s="52"/>
      <c r="P885" s="62" t="str">
        <f t="shared" si="13"/>
        <v/>
      </c>
      <c r="Q885" s="52" t="s">
        <v>5430</v>
      </c>
      <c r="R885" s="52"/>
    </row>
    <row r="886" spans="1:19" s="62" customFormat="1" ht="12.75" customHeight="1">
      <c r="A886" s="78">
        <v>42266</v>
      </c>
      <c r="B886" s="54">
        <v>10</v>
      </c>
      <c r="C886" s="54">
        <v>14</v>
      </c>
      <c r="D886" s="54">
        <v>25</v>
      </c>
      <c r="E886" s="54">
        <v>38</v>
      </c>
      <c r="F886" s="54">
        <v>44</v>
      </c>
      <c r="G886" s="54">
        <v>46</v>
      </c>
      <c r="H886" s="54"/>
      <c r="I886" s="53"/>
      <c r="J886" s="62">
        <v>37</v>
      </c>
      <c r="M886" s="62">
        <v>4</v>
      </c>
      <c r="O886" s="52"/>
      <c r="P886" s="62" t="str">
        <f t="shared" si="13"/>
        <v/>
      </c>
      <c r="Q886" s="52" t="s">
        <v>5431</v>
      </c>
      <c r="R886" s="52"/>
    </row>
    <row r="887" spans="1:19" s="62" customFormat="1" ht="12.75" customHeight="1">
      <c r="A887" s="78">
        <v>42265</v>
      </c>
      <c r="B887" s="54">
        <v>3</v>
      </c>
      <c r="C887" s="54">
        <v>7</v>
      </c>
      <c r="D887" s="54">
        <v>15</v>
      </c>
      <c r="E887" s="54">
        <v>16</v>
      </c>
      <c r="F887" s="54">
        <v>40</v>
      </c>
      <c r="G887" s="54">
        <v>47</v>
      </c>
      <c r="H887" s="54"/>
      <c r="I887" s="53"/>
      <c r="J887" s="62">
        <v>35</v>
      </c>
      <c r="M887" s="62">
        <v>3</v>
      </c>
      <c r="O887" s="52"/>
      <c r="P887" s="62" t="str">
        <f t="shared" si="13"/>
        <v/>
      </c>
      <c r="Q887" s="52" t="s">
        <v>5432</v>
      </c>
      <c r="R887" s="52"/>
    </row>
    <row r="888" spans="1:19" s="62" customFormat="1" ht="12.75" customHeight="1">
      <c r="A888" s="78">
        <v>42264</v>
      </c>
      <c r="B888" s="54">
        <v>1</v>
      </c>
      <c r="C888" s="54">
        <v>21</v>
      </c>
      <c r="D888" s="54">
        <v>23</v>
      </c>
      <c r="E888" s="54">
        <v>37</v>
      </c>
      <c r="F888" s="54">
        <v>44</v>
      </c>
      <c r="G888" s="54">
        <v>46</v>
      </c>
      <c r="H888" s="54"/>
      <c r="I888" s="53"/>
      <c r="J888" s="62">
        <v>35</v>
      </c>
      <c r="M888" s="62">
        <v>4</v>
      </c>
      <c r="O888" s="52"/>
      <c r="P888" s="62" t="str">
        <f t="shared" si="13"/>
        <v/>
      </c>
      <c r="Q888" s="52" t="s">
        <v>5433</v>
      </c>
      <c r="R888" s="52"/>
    </row>
    <row r="889" spans="1:19" s="62" customFormat="1" ht="12.75" customHeight="1">
      <c r="A889" s="78">
        <v>42263</v>
      </c>
      <c r="B889" s="54">
        <v>1</v>
      </c>
      <c r="C889" s="54">
        <v>8</v>
      </c>
      <c r="D889" s="54">
        <v>28</v>
      </c>
      <c r="E889" s="54">
        <v>34</v>
      </c>
      <c r="F889" s="54">
        <v>35</v>
      </c>
      <c r="G889" s="54">
        <v>36</v>
      </c>
      <c r="H889" s="54"/>
      <c r="I889" s="53"/>
      <c r="J889" s="62">
        <v>35</v>
      </c>
      <c r="M889" s="62">
        <v>4</v>
      </c>
      <c r="O889" s="52"/>
      <c r="P889" s="62" t="str">
        <f t="shared" si="13"/>
        <v/>
      </c>
      <c r="Q889" s="52" t="s">
        <v>5434</v>
      </c>
      <c r="R889" s="52"/>
    </row>
    <row r="890" spans="1:19" s="62" customFormat="1" ht="12.75" customHeight="1">
      <c r="A890" s="78">
        <v>42262</v>
      </c>
      <c r="B890" s="54">
        <v>16</v>
      </c>
      <c r="C890" s="54">
        <v>17</v>
      </c>
      <c r="D890" s="54">
        <v>18</v>
      </c>
      <c r="E890" s="54">
        <v>32</v>
      </c>
      <c r="F890" s="54">
        <v>33</v>
      </c>
      <c r="G890" s="54">
        <v>36</v>
      </c>
      <c r="H890" s="54"/>
      <c r="I890" s="53"/>
      <c r="J890" s="62">
        <v>34</v>
      </c>
      <c r="M890" s="62">
        <v>4</v>
      </c>
      <c r="O890" s="52"/>
      <c r="P890" s="62" t="str">
        <f t="shared" si="13"/>
        <v/>
      </c>
      <c r="Q890" s="52" t="s">
        <v>5435</v>
      </c>
      <c r="R890" s="52"/>
    </row>
    <row r="891" spans="1:19" s="62" customFormat="1" ht="12.75" customHeight="1">
      <c r="A891" s="78">
        <v>42261</v>
      </c>
      <c r="B891" s="54">
        <v>28</v>
      </c>
      <c r="C891" s="54">
        <v>31</v>
      </c>
      <c r="D891" s="54">
        <v>33</v>
      </c>
      <c r="E891" s="54">
        <v>36</v>
      </c>
      <c r="F891" s="54">
        <v>40</v>
      </c>
      <c r="G891" s="54">
        <v>45</v>
      </c>
      <c r="H891" s="54"/>
      <c r="I891" s="53"/>
      <c r="J891" s="62">
        <v>35</v>
      </c>
      <c r="K891" s="62">
        <v>20</v>
      </c>
      <c r="L891" s="62">
        <v>15</v>
      </c>
      <c r="M891" s="62">
        <v>5</v>
      </c>
      <c r="N891" s="62">
        <v>3</v>
      </c>
      <c r="O891" s="52">
        <v>2</v>
      </c>
      <c r="P891" s="62">
        <f t="shared" si="13"/>
        <v>15</v>
      </c>
      <c r="Q891" s="52" t="s">
        <v>5436</v>
      </c>
      <c r="R891" s="52" t="s">
        <v>6908</v>
      </c>
      <c r="S891" s="62" t="s">
        <v>6909</v>
      </c>
    </row>
    <row r="892" spans="1:19" s="62" customFormat="1" ht="12.75" customHeight="1">
      <c r="A892" s="78">
        <v>42259</v>
      </c>
      <c r="B892" s="54">
        <v>6</v>
      </c>
      <c r="C892" s="54">
        <v>9</v>
      </c>
      <c r="D892" s="54">
        <v>31</v>
      </c>
      <c r="E892" s="54">
        <v>33</v>
      </c>
      <c r="F892" s="54">
        <v>37</v>
      </c>
      <c r="G892" s="54">
        <v>45</v>
      </c>
      <c r="H892" s="54"/>
      <c r="I892" s="53"/>
      <c r="J892" s="62">
        <v>34</v>
      </c>
      <c r="K892" s="62">
        <v>20</v>
      </c>
      <c r="L892" s="62">
        <v>14</v>
      </c>
      <c r="M892" s="62">
        <v>5</v>
      </c>
      <c r="N892" s="62">
        <v>0</v>
      </c>
      <c r="O892" s="52">
        <v>5</v>
      </c>
      <c r="P892" s="62">
        <f t="shared" si="13"/>
        <v>14</v>
      </c>
      <c r="Q892" s="52" t="s">
        <v>5437</v>
      </c>
      <c r="R892" s="52" t="s">
        <v>6910</v>
      </c>
      <c r="S892" s="62" t="s">
        <v>6911</v>
      </c>
    </row>
    <row r="893" spans="1:19" s="62" customFormat="1" ht="12.75" customHeight="1">
      <c r="A893" s="78">
        <v>42258</v>
      </c>
      <c r="B893" s="54">
        <v>13</v>
      </c>
      <c r="C893" s="54">
        <v>17</v>
      </c>
      <c r="D893" s="54">
        <v>22</v>
      </c>
      <c r="E893" s="54">
        <v>23</v>
      </c>
      <c r="F893" s="54">
        <v>33</v>
      </c>
      <c r="G893" s="54">
        <v>36</v>
      </c>
      <c r="H893" s="54"/>
      <c r="I893" s="53"/>
      <c r="J893" s="62">
        <v>31</v>
      </c>
      <c r="M893" s="62">
        <v>3</v>
      </c>
      <c r="O893" s="52"/>
      <c r="P893" s="62" t="str">
        <f t="shared" si="13"/>
        <v/>
      </c>
      <c r="Q893" s="52" t="s">
        <v>5438</v>
      </c>
      <c r="R893" s="52"/>
    </row>
    <row r="894" spans="1:19" s="62" customFormat="1" ht="12.75" customHeight="1">
      <c r="A894" s="78">
        <v>42257</v>
      </c>
      <c r="B894" s="54">
        <v>1</v>
      </c>
      <c r="C894" s="54">
        <v>7</v>
      </c>
      <c r="D894" s="54">
        <v>30</v>
      </c>
      <c r="E894" s="54">
        <v>36</v>
      </c>
      <c r="F894" s="54">
        <v>38</v>
      </c>
      <c r="G894" s="54">
        <v>41</v>
      </c>
      <c r="H894" s="54"/>
      <c r="I894" s="53"/>
      <c r="J894" s="62">
        <v>33</v>
      </c>
      <c r="K894" s="62">
        <v>19</v>
      </c>
      <c r="L894" s="62">
        <v>14</v>
      </c>
      <c r="M894" s="62">
        <v>6</v>
      </c>
      <c r="N894" s="62">
        <v>3</v>
      </c>
      <c r="O894" s="52">
        <v>3</v>
      </c>
      <c r="P894" s="62">
        <f t="shared" si="13"/>
        <v>14</v>
      </c>
      <c r="Q894" s="52" t="s">
        <v>5439</v>
      </c>
      <c r="R894" s="52" t="s">
        <v>6912</v>
      </c>
      <c r="S894" s="62" t="s">
        <v>6913</v>
      </c>
    </row>
    <row r="895" spans="1:19" s="62" customFormat="1" ht="12.75" customHeight="1">
      <c r="A895" s="78">
        <v>42256</v>
      </c>
      <c r="B895" s="54">
        <v>11</v>
      </c>
      <c r="C895" s="54">
        <v>17</v>
      </c>
      <c r="D895" s="54">
        <v>19</v>
      </c>
      <c r="E895" s="54">
        <v>25</v>
      </c>
      <c r="F895" s="54">
        <v>38</v>
      </c>
      <c r="G895" s="54">
        <v>42</v>
      </c>
      <c r="H895" s="54"/>
      <c r="I895" s="53"/>
      <c r="J895" s="62">
        <v>32</v>
      </c>
      <c r="M895" s="62">
        <v>4</v>
      </c>
      <c r="O895" s="52"/>
      <c r="P895" s="62" t="str">
        <f t="shared" si="13"/>
        <v/>
      </c>
      <c r="Q895" s="52" t="s">
        <v>5440</v>
      </c>
      <c r="R895" s="52"/>
    </row>
    <row r="896" spans="1:19" s="62" customFormat="1" ht="12.75" customHeight="1">
      <c r="A896" s="78">
        <v>42255</v>
      </c>
      <c r="B896" s="54">
        <v>5</v>
      </c>
      <c r="C896" s="54">
        <v>7</v>
      </c>
      <c r="D896" s="54">
        <v>12</v>
      </c>
      <c r="E896" s="54">
        <v>19</v>
      </c>
      <c r="F896" s="54">
        <v>23</v>
      </c>
      <c r="G896" s="54">
        <v>24</v>
      </c>
      <c r="H896" s="54"/>
      <c r="I896" s="53"/>
      <c r="J896" s="62">
        <v>32</v>
      </c>
      <c r="K896" s="62">
        <v>19</v>
      </c>
      <c r="L896" s="62">
        <v>13</v>
      </c>
      <c r="M896" s="62">
        <v>5</v>
      </c>
      <c r="N896" s="62">
        <v>3</v>
      </c>
      <c r="O896" s="52">
        <v>2</v>
      </c>
      <c r="P896" s="62">
        <f t="shared" si="13"/>
        <v>13</v>
      </c>
      <c r="Q896" s="52" t="s">
        <v>5441</v>
      </c>
      <c r="R896" s="52" t="s">
        <v>6914</v>
      </c>
      <c r="S896" s="62" t="s">
        <v>6915</v>
      </c>
    </row>
    <row r="897" spans="1:19" s="62" customFormat="1" ht="12.75" customHeight="1">
      <c r="A897" s="78">
        <v>42254</v>
      </c>
      <c r="B897" s="54">
        <v>5</v>
      </c>
      <c r="C897" s="54">
        <v>8</v>
      </c>
      <c r="D897" s="54">
        <v>12</v>
      </c>
      <c r="E897" s="54">
        <v>31</v>
      </c>
      <c r="F897" s="54">
        <v>44</v>
      </c>
      <c r="G897" s="54">
        <v>49</v>
      </c>
      <c r="H897" s="54"/>
      <c r="I897" s="53"/>
      <c r="J897" s="62">
        <v>31</v>
      </c>
      <c r="M897" s="62">
        <v>3</v>
      </c>
      <c r="O897" s="52"/>
      <c r="P897" s="62" t="str">
        <f t="shared" si="13"/>
        <v/>
      </c>
      <c r="Q897" s="52" t="s">
        <v>5442</v>
      </c>
      <c r="R897" s="52"/>
    </row>
    <row r="898" spans="1:19" s="62" customFormat="1" ht="12.75" customHeight="1">
      <c r="A898" s="78">
        <v>42252</v>
      </c>
      <c r="B898" s="54">
        <v>3</v>
      </c>
      <c r="C898" s="54">
        <v>4</v>
      </c>
      <c r="D898" s="54">
        <v>7</v>
      </c>
      <c r="E898" s="54">
        <v>17</v>
      </c>
      <c r="F898" s="54">
        <v>28</v>
      </c>
      <c r="G898" s="54">
        <v>49</v>
      </c>
      <c r="H898" s="54"/>
      <c r="I898" s="53"/>
      <c r="J898" s="62">
        <v>33</v>
      </c>
      <c r="K898" s="62">
        <v>20</v>
      </c>
      <c r="L898" s="62">
        <v>13</v>
      </c>
      <c r="M898" s="62">
        <v>6</v>
      </c>
      <c r="N898" s="62">
        <v>2</v>
      </c>
      <c r="O898" s="52">
        <v>4</v>
      </c>
      <c r="P898" s="62">
        <f t="shared" si="13"/>
        <v>13</v>
      </c>
      <c r="Q898" s="52" t="s">
        <v>5443</v>
      </c>
      <c r="R898" s="52" t="s">
        <v>6916</v>
      </c>
      <c r="S898" s="62" t="s">
        <v>6917</v>
      </c>
    </row>
    <row r="899" spans="1:19" s="62" customFormat="1" ht="12.75" customHeight="1">
      <c r="A899" s="78">
        <v>42251</v>
      </c>
      <c r="B899" s="54">
        <v>3</v>
      </c>
      <c r="C899" s="54">
        <v>16</v>
      </c>
      <c r="D899" s="54">
        <v>19</v>
      </c>
      <c r="E899" s="54">
        <v>29</v>
      </c>
      <c r="F899" s="54">
        <v>30</v>
      </c>
      <c r="G899" s="54">
        <v>48</v>
      </c>
      <c r="H899" s="54"/>
      <c r="I899" s="53"/>
      <c r="J899" s="62">
        <v>36</v>
      </c>
      <c r="K899" s="62">
        <v>22</v>
      </c>
      <c r="L899" s="62">
        <v>14</v>
      </c>
      <c r="M899" s="62">
        <v>5</v>
      </c>
      <c r="N899" s="62">
        <v>4</v>
      </c>
      <c r="O899" s="52">
        <v>1</v>
      </c>
      <c r="P899" s="62">
        <f t="shared" ref="P899:P962" si="14">IF(K899&lt;&gt;"",J899-K899,"")</f>
        <v>14</v>
      </c>
      <c r="Q899" s="52" t="s">
        <v>5444</v>
      </c>
      <c r="R899" s="52" t="s">
        <v>6918</v>
      </c>
      <c r="S899" s="62" t="s">
        <v>6919</v>
      </c>
    </row>
    <row r="900" spans="1:19" s="62" customFormat="1" ht="12.75" customHeight="1">
      <c r="A900" s="78">
        <v>42250</v>
      </c>
      <c r="B900" s="54">
        <v>1</v>
      </c>
      <c r="C900" s="54">
        <v>6</v>
      </c>
      <c r="D900" s="54">
        <v>10</v>
      </c>
      <c r="E900" s="54">
        <v>17</v>
      </c>
      <c r="F900" s="54">
        <v>19</v>
      </c>
      <c r="G900" s="54">
        <v>36</v>
      </c>
      <c r="H900" s="54"/>
      <c r="I900" s="53"/>
      <c r="J900" s="62">
        <v>36</v>
      </c>
      <c r="K900" s="62">
        <v>22</v>
      </c>
      <c r="L900" s="62">
        <v>14</v>
      </c>
      <c r="M900" s="62">
        <v>6</v>
      </c>
      <c r="N900" s="62">
        <v>3</v>
      </c>
      <c r="O900" s="52">
        <v>3</v>
      </c>
      <c r="P900" s="62">
        <f t="shared" si="14"/>
        <v>14</v>
      </c>
      <c r="Q900" s="52" t="s">
        <v>5444</v>
      </c>
      <c r="R900" s="52" t="s">
        <v>6920</v>
      </c>
      <c r="S900" s="62" t="s">
        <v>6921</v>
      </c>
    </row>
    <row r="901" spans="1:19" s="62" customFormat="1" ht="12.75" customHeight="1">
      <c r="A901" s="78">
        <v>42249</v>
      </c>
      <c r="B901" s="54">
        <v>1</v>
      </c>
      <c r="C901" s="54">
        <v>6</v>
      </c>
      <c r="D901" s="54">
        <v>32</v>
      </c>
      <c r="E901" s="54">
        <v>37</v>
      </c>
      <c r="F901" s="54">
        <v>46</v>
      </c>
      <c r="G901" s="54">
        <v>49</v>
      </c>
      <c r="H901" s="54"/>
      <c r="I901" s="53"/>
      <c r="J901" s="62">
        <v>37</v>
      </c>
      <c r="M901" s="62">
        <v>4</v>
      </c>
      <c r="O901" s="52"/>
      <c r="P901" s="62" t="str">
        <f t="shared" si="14"/>
        <v/>
      </c>
      <c r="Q901" s="52" t="s">
        <v>5445</v>
      </c>
      <c r="R901" s="52"/>
    </row>
    <row r="902" spans="1:19" s="62" customFormat="1" ht="12.75" customHeight="1">
      <c r="A902" s="78">
        <v>42248</v>
      </c>
      <c r="B902" s="54">
        <v>1</v>
      </c>
      <c r="C902" s="54">
        <v>9</v>
      </c>
      <c r="D902" s="54">
        <v>24</v>
      </c>
      <c r="E902" s="54">
        <v>41</v>
      </c>
      <c r="F902" s="54">
        <v>42</v>
      </c>
      <c r="G902" s="54">
        <v>46</v>
      </c>
      <c r="H902" s="54"/>
      <c r="I902" s="53"/>
      <c r="J902" s="62">
        <v>37</v>
      </c>
      <c r="M902" s="62">
        <v>4</v>
      </c>
      <c r="O902" s="52"/>
      <c r="P902" s="62" t="str">
        <f t="shared" si="14"/>
        <v/>
      </c>
      <c r="Q902" s="52" t="s">
        <v>5446</v>
      </c>
      <c r="R902" s="52"/>
    </row>
    <row r="903" spans="1:19" s="62" customFormat="1" ht="12.75" customHeight="1">
      <c r="A903" s="78">
        <v>42247</v>
      </c>
      <c r="B903" s="54">
        <v>3</v>
      </c>
      <c r="C903" s="54">
        <v>9</v>
      </c>
      <c r="D903" s="54">
        <v>12</v>
      </c>
      <c r="E903" s="54">
        <v>24</v>
      </c>
      <c r="F903" s="54">
        <v>31</v>
      </c>
      <c r="G903" s="54">
        <v>37</v>
      </c>
      <c r="H903" s="54"/>
      <c r="I903" s="53"/>
      <c r="J903" s="62">
        <v>37</v>
      </c>
      <c r="M903" s="62">
        <v>4</v>
      </c>
      <c r="O903" s="52"/>
      <c r="P903" s="62" t="str">
        <f t="shared" si="14"/>
        <v/>
      </c>
      <c r="Q903" s="52" t="s">
        <v>5447</v>
      </c>
      <c r="R903" s="52"/>
    </row>
    <row r="904" spans="1:19" s="62" customFormat="1" ht="12.75" customHeight="1">
      <c r="A904" s="78">
        <v>42245</v>
      </c>
      <c r="B904" s="54">
        <v>1</v>
      </c>
      <c r="C904" s="54">
        <v>18</v>
      </c>
      <c r="D904" s="54">
        <v>22</v>
      </c>
      <c r="E904" s="54">
        <v>24</v>
      </c>
      <c r="F904" s="54">
        <v>25</v>
      </c>
      <c r="G904" s="54">
        <v>32</v>
      </c>
      <c r="H904" s="54"/>
      <c r="I904" s="53"/>
      <c r="J904" s="62">
        <v>36</v>
      </c>
      <c r="K904" s="62">
        <v>21</v>
      </c>
      <c r="L904" s="62">
        <v>15</v>
      </c>
      <c r="M904" s="62">
        <v>5</v>
      </c>
      <c r="N904" s="62">
        <v>2</v>
      </c>
      <c r="O904" s="52">
        <v>3</v>
      </c>
      <c r="P904" s="62">
        <f t="shared" si="14"/>
        <v>15</v>
      </c>
      <c r="Q904" s="52" t="s">
        <v>5448</v>
      </c>
      <c r="R904" s="52" t="s">
        <v>6922</v>
      </c>
      <c r="S904" s="62" t="s">
        <v>6923</v>
      </c>
    </row>
    <row r="905" spans="1:19" s="62" customFormat="1" ht="12.75" customHeight="1">
      <c r="A905" s="78">
        <v>42244</v>
      </c>
      <c r="B905" s="54">
        <v>7</v>
      </c>
      <c r="C905" s="54">
        <v>14</v>
      </c>
      <c r="D905" s="54">
        <v>18</v>
      </c>
      <c r="E905" s="54">
        <v>19</v>
      </c>
      <c r="F905" s="54">
        <v>28</v>
      </c>
      <c r="G905" s="54">
        <v>36</v>
      </c>
      <c r="H905" s="54"/>
      <c r="I905" s="53"/>
      <c r="J905" s="62">
        <v>34</v>
      </c>
      <c r="M905" s="62">
        <v>3</v>
      </c>
      <c r="O905" s="52"/>
      <c r="P905" s="62" t="str">
        <f t="shared" si="14"/>
        <v/>
      </c>
      <c r="Q905" s="52" t="s">
        <v>5449</v>
      </c>
      <c r="R905" s="52"/>
    </row>
    <row r="906" spans="1:19" s="62" customFormat="1" ht="12.75" customHeight="1">
      <c r="A906" s="78">
        <v>42243</v>
      </c>
      <c r="B906" s="54">
        <v>4</v>
      </c>
      <c r="C906" s="54">
        <v>10</v>
      </c>
      <c r="D906" s="54">
        <v>21</v>
      </c>
      <c r="E906" s="54">
        <v>25</v>
      </c>
      <c r="F906" s="54">
        <v>28</v>
      </c>
      <c r="G906" s="54">
        <v>48</v>
      </c>
      <c r="H906" s="54"/>
      <c r="I906" s="53"/>
      <c r="J906" s="62">
        <v>35</v>
      </c>
      <c r="M906" s="62">
        <v>4</v>
      </c>
      <c r="O906" s="52"/>
      <c r="P906" s="62" t="str">
        <f t="shared" si="14"/>
        <v/>
      </c>
      <c r="Q906" s="52" t="s">
        <v>5450</v>
      </c>
      <c r="R906" s="52"/>
    </row>
    <row r="907" spans="1:19" s="62" customFormat="1" ht="12.75" customHeight="1">
      <c r="A907" s="78">
        <v>42242</v>
      </c>
      <c r="B907" s="54">
        <v>4</v>
      </c>
      <c r="C907" s="54">
        <v>19</v>
      </c>
      <c r="D907" s="54">
        <v>29</v>
      </c>
      <c r="E907" s="54">
        <v>34</v>
      </c>
      <c r="F907" s="54">
        <v>38</v>
      </c>
      <c r="G907" s="54">
        <v>42</v>
      </c>
      <c r="H907" s="54"/>
      <c r="I907" s="53"/>
      <c r="J907" s="62">
        <v>35</v>
      </c>
      <c r="K907" s="62">
        <v>20</v>
      </c>
      <c r="L907" s="62">
        <v>15</v>
      </c>
      <c r="M907" s="62">
        <v>5</v>
      </c>
      <c r="N907" s="62">
        <v>4</v>
      </c>
      <c r="O907" s="52">
        <v>1</v>
      </c>
      <c r="P907" s="62">
        <f t="shared" si="14"/>
        <v>15</v>
      </c>
      <c r="Q907" s="52" t="s">
        <v>5451</v>
      </c>
      <c r="R907" s="52" t="s">
        <v>6924</v>
      </c>
      <c r="S907" s="62" t="s">
        <v>6925</v>
      </c>
    </row>
    <row r="908" spans="1:19" s="62" customFormat="1" ht="12.75" customHeight="1">
      <c r="A908" s="78">
        <v>42241</v>
      </c>
      <c r="B908" s="54">
        <v>8</v>
      </c>
      <c r="C908" s="54">
        <v>9</v>
      </c>
      <c r="D908" s="54">
        <v>14</v>
      </c>
      <c r="E908" s="54">
        <v>15</v>
      </c>
      <c r="F908" s="54">
        <v>30</v>
      </c>
      <c r="G908" s="54">
        <v>32</v>
      </c>
      <c r="H908" s="54"/>
      <c r="I908" s="53"/>
      <c r="J908" s="62">
        <v>37</v>
      </c>
      <c r="K908" s="62">
        <v>22</v>
      </c>
      <c r="L908" s="62">
        <v>15</v>
      </c>
      <c r="M908" s="62">
        <v>5</v>
      </c>
      <c r="N908" s="62">
        <v>2</v>
      </c>
      <c r="O908" s="52">
        <v>3</v>
      </c>
      <c r="P908" s="62">
        <f t="shared" si="14"/>
        <v>15</v>
      </c>
      <c r="Q908" s="52" t="s">
        <v>5452</v>
      </c>
      <c r="R908" s="52" t="s">
        <v>6926</v>
      </c>
      <c r="S908" s="62" t="s">
        <v>6927</v>
      </c>
    </row>
    <row r="909" spans="1:19" s="62" customFormat="1" ht="12.75" customHeight="1">
      <c r="A909" s="78">
        <v>42240</v>
      </c>
      <c r="B909" s="54">
        <v>5</v>
      </c>
      <c r="C909" s="54">
        <v>11</v>
      </c>
      <c r="D909" s="54">
        <v>24</v>
      </c>
      <c r="E909" s="54">
        <v>26</v>
      </c>
      <c r="F909" s="54">
        <v>30</v>
      </c>
      <c r="G909" s="54">
        <v>40</v>
      </c>
      <c r="H909" s="54"/>
      <c r="I909" s="53"/>
      <c r="J909" s="62">
        <v>37</v>
      </c>
      <c r="M909" s="62">
        <v>3</v>
      </c>
      <c r="O909" s="52"/>
      <c r="P909" s="62" t="str">
        <f t="shared" si="14"/>
        <v/>
      </c>
      <c r="Q909" s="52" t="s">
        <v>5453</v>
      </c>
      <c r="R909" s="52"/>
    </row>
    <row r="910" spans="1:19" s="62" customFormat="1" ht="12.75" customHeight="1">
      <c r="A910" s="78">
        <v>42238</v>
      </c>
      <c r="B910" s="54">
        <v>9</v>
      </c>
      <c r="C910" s="54">
        <v>10</v>
      </c>
      <c r="D910" s="54">
        <v>17</v>
      </c>
      <c r="E910" s="54">
        <v>26</v>
      </c>
      <c r="F910" s="54">
        <v>29</v>
      </c>
      <c r="G910" s="54">
        <v>31</v>
      </c>
      <c r="H910" s="54"/>
      <c r="I910" s="53"/>
      <c r="J910" s="62">
        <v>33</v>
      </c>
      <c r="M910" s="62">
        <v>1</v>
      </c>
      <c r="O910" s="52"/>
      <c r="P910" s="62" t="str">
        <f t="shared" si="14"/>
        <v/>
      </c>
      <c r="Q910" s="52" t="s">
        <v>5454</v>
      </c>
      <c r="R910" s="52"/>
    </row>
    <row r="911" spans="1:19" s="62" customFormat="1" ht="12.75" customHeight="1">
      <c r="A911" s="78">
        <v>42237</v>
      </c>
      <c r="B911" s="54">
        <v>2</v>
      </c>
      <c r="C911" s="54">
        <v>8</v>
      </c>
      <c r="D911" s="54">
        <v>12</v>
      </c>
      <c r="E911" s="54">
        <v>20</v>
      </c>
      <c r="F911" s="54">
        <v>35</v>
      </c>
      <c r="G911" s="54">
        <v>42</v>
      </c>
      <c r="H911" s="54"/>
      <c r="I911" s="53"/>
      <c r="J911" s="62">
        <v>34</v>
      </c>
      <c r="K911" s="62">
        <v>20</v>
      </c>
      <c r="L911" s="62">
        <v>14</v>
      </c>
      <c r="M911" s="62">
        <v>5</v>
      </c>
      <c r="N911" s="62">
        <v>4</v>
      </c>
      <c r="O911" s="52">
        <v>1</v>
      </c>
      <c r="P911" s="62">
        <f t="shared" si="14"/>
        <v>14</v>
      </c>
      <c r="Q911" s="52" t="s">
        <v>5455</v>
      </c>
      <c r="R911" s="52" t="s">
        <v>6928</v>
      </c>
      <c r="S911" s="62" t="s">
        <v>6929</v>
      </c>
    </row>
    <row r="912" spans="1:19" s="62" customFormat="1" ht="12.75" customHeight="1">
      <c r="A912" s="78">
        <v>42236</v>
      </c>
      <c r="B912" s="54">
        <v>12</v>
      </c>
      <c r="C912" s="54">
        <v>15</v>
      </c>
      <c r="D912" s="54">
        <v>20</v>
      </c>
      <c r="E912" s="54">
        <v>23</v>
      </c>
      <c r="F912" s="54">
        <v>38</v>
      </c>
      <c r="G912" s="54">
        <v>45</v>
      </c>
      <c r="H912" s="54"/>
      <c r="I912" s="53"/>
      <c r="J912" s="62">
        <v>35</v>
      </c>
      <c r="K912" s="62">
        <v>20</v>
      </c>
      <c r="L912" s="62">
        <v>15</v>
      </c>
      <c r="M912" s="62">
        <v>5</v>
      </c>
      <c r="N912" s="62">
        <v>2</v>
      </c>
      <c r="O912" s="52">
        <v>3</v>
      </c>
      <c r="P912" s="62">
        <f t="shared" si="14"/>
        <v>15</v>
      </c>
      <c r="Q912" s="52" t="s">
        <v>5456</v>
      </c>
      <c r="R912" s="52" t="s">
        <v>6930</v>
      </c>
      <c r="S912" s="62" t="s">
        <v>6931</v>
      </c>
    </row>
    <row r="913" spans="1:19" s="62" customFormat="1" ht="12.75" customHeight="1">
      <c r="A913" s="78">
        <v>42235</v>
      </c>
      <c r="B913" s="54">
        <v>21</v>
      </c>
      <c r="C913" s="54">
        <v>25</v>
      </c>
      <c r="D913" s="54">
        <v>27</v>
      </c>
      <c r="E913" s="54">
        <v>34</v>
      </c>
      <c r="F913" s="54">
        <v>40</v>
      </c>
      <c r="G913" s="54">
        <v>47</v>
      </c>
      <c r="H913" s="54"/>
      <c r="I913" s="53"/>
      <c r="J913" s="62">
        <v>38</v>
      </c>
      <c r="K913" s="62">
        <v>21</v>
      </c>
      <c r="L913" s="62">
        <v>17</v>
      </c>
      <c r="M913" s="62">
        <v>6</v>
      </c>
      <c r="N913" s="62">
        <v>4</v>
      </c>
      <c r="O913" s="52">
        <v>2</v>
      </c>
      <c r="P913" s="62">
        <f t="shared" si="14"/>
        <v>17</v>
      </c>
      <c r="Q913" s="52" t="s">
        <v>5457</v>
      </c>
      <c r="R913" s="52" t="s">
        <v>6932</v>
      </c>
      <c r="S913" s="62" t="s">
        <v>6933</v>
      </c>
    </row>
    <row r="914" spans="1:19" s="62" customFormat="1" ht="12.75" customHeight="1">
      <c r="A914" s="78">
        <v>42234</v>
      </c>
      <c r="B914" s="54">
        <v>1</v>
      </c>
      <c r="C914" s="54">
        <v>21</v>
      </c>
      <c r="D914" s="54">
        <v>23</v>
      </c>
      <c r="E914" s="54">
        <v>32</v>
      </c>
      <c r="F914" s="54">
        <v>38</v>
      </c>
      <c r="G914" s="54">
        <v>47</v>
      </c>
      <c r="H914" s="54"/>
      <c r="I914" s="53"/>
      <c r="J914" s="62">
        <v>37</v>
      </c>
      <c r="M914" s="62">
        <v>4</v>
      </c>
      <c r="O914" s="52"/>
      <c r="P914" s="62" t="str">
        <f t="shared" si="14"/>
        <v/>
      </c>
      <c r="Q914" s="52" t="s">
        <v>5458</v>
      </c>
      <c r="R914" s="52"/>
    </row>
    <row r="915" spans="1:19" s="62" customFormat="1" ht="12.75" customHeight="1">
      <c r="A915" s="78">
        <v>42233</v>
      </c>
      <c r="B915" s="54">
        <v>1</v>
      </c>
      <c r="C915" s="54">
        <v>2</v>
      </c>
      <c r="D915" s="54">
        <v>12</v>
      </c>
      <c r="E915" s="54">
        <v>20</v>
      </c>
      <c r="F915" s="54">
        <v>38</v>
      </c>
      <c r="G915" s="54">
        <v>46</v>
      </c>
      <c r="H915" s="54"/>
      <c r="I915" s="53"/>
      <c r="J915" s="62">
        <v>37</v>
      </c>
      <c r="K915" s="62">
        <v>20</v>
      </c>
      <c r="L915" s="62">
        <v>17</v>
      </c>
      <c r="M915" s="62">
        <v>6</v>
      </c>
      <c r="N915" s="62">
        <v>3</v>
      </c>
      <c r="O915" s="52">
        <v>3</v>
      </c>
      <c r="P915" s="62">
        <f t="shared" si="14"/>
        <v>17</v>
      </c>
      <c r="Q915" s="52" t="s">
        <v>5458</v>
      </c>
      <c r="R915" s="52" t="s">
        <v>6934</v>
      </c>
      <c r="S915" s="62" t="s">
        <v>6935</v>
      </c>
    </row>
    <row r="916" spans="1:19" s="62" customFormat="1" ht="12.75" customHeight="1">
      <c r="A916" s="78">
        <v>42231</v>
      </c>
      <c r="B916" s="54">
        <v>4</v>
      </c>
      <c r="C916" s="54">
        <v>6</v>
      </c>
      <c r="D916" s="54">
        <v>38</v>
      </c>
      <c r="E916" s="54">
        <v>39</v>
      </c>
      <c r="F916" s="54">
        <v>41</v>
      </c>
      <c r="G916" s="54">
        <v>46</v>
      </c>
      <c r="H916" s="54"/>
      <c r="I916" s="53"/>
      <c r="J916" s="62">
        <v>36</v>
      </c>
      <c r="M916" s="62">
        <v>3</v>
      </c>
      <c r="O916" s="52"/>
      <c r="P916" s="62" t="str">
        <f t="shared" si="14"/>
        <v/>
      </c>
      <c r="Q916" s="52" t="s">
        <v>5459</v>
      </c>
      <c r="R916" s="52"/>
    </row>
    <row r="917" spans="1:19" s="62" customFormat="1" ht="12.75" customHeight="1">
      <c r="A917" s="78">
        <v>42230</v>
      </c>
      <c r="B917" s="54">
        <v>13</v>
      </c>
      <c r="C917" s="54">
        <v>24</v>
      </c>
      <c r="D917" s="54">
        <v>31</v>
      </c>
      <c r="E917" s="54">
        <v>40</v>
      </c>
      <c r="F917" s="54">
        <v>42</v>
      </c>
      <c r="G917" s="54">
        <v>47</v>
      </c>
      <c r="H917" s="54"/>
      <c r="I917" s="53"/>
      <c r="J917" s="62">
        <v>34</v>
      </c>
      <c r="M917" s="62">
        <v>4</v>
      </c>
      <c r="O917" s="52"/>
      <c r="P917" s="62" t="str">
        <f t="shared" si="14"/>
        <v/>
      </c>
      <c r="Q917" s="52" t="s">
        <v>5460</v>
      </c>
      <c r="R917" s="52"/>
    </row>
    <row r="918" spans="1:19" s="62" customFormat="1" ht="12.75" customHeight="1">
      <c r="A918" s="78">
        <v>42229</v>
      </c>
      <c r="B918" s="54">
        <v>1</v>
      </c>
      <c r="C918" s="54">
        <v>16</v>
      </c>
      <c r="D918" s="54">
        <v>19</v>
      </c>
      <c r="E918" s="54">
        <v>20</v>
      </c>
      <c r="F918" s="54">
        <v>33</v>
      </c>
      <c r="G918" s="54">
        <v>47</v>
      </c>
      <c r="H918" s="54"/>
      <c r="I918" s="53"/>
      <c r="J918" s="62">
        <v>33</v>
      </c>
      <c r="M918" s="62">
        <v>3</v>
      </c>
      <c r="O918" s="52"/>
      <c r="P918" s="62" t="str">
        <f t="shared" si="14"/>
        <v/>
      </c>
      <c r="Q918" s="52" t="s">
        <v>5461</v>
      </c>
      <c r="R918" s="52"/>
    </row>
    <row r="919" spans="1:19" s="62" customFormat="1" ht="12.75" customHeight="1">
      <c r="A919" s="78">
        <v>42228</v>
      </c>
      <c r="B919" s="54">
        <v>15</v>
      </c>
      <c r="C919" s="54">
        <v>25</v>
      </c>
      <c r="D919" s="54">
        <v>34</v>
      </c>
      <c r="E919" s="54">
        <v>43</v>
      </c>
      <c r="F919" s="54">
        <v>44</v>
      </c>
      <c r="G919" s="54">
        <v>49</v>
      </c>
      <c r="H919" s="54"/>
      <c r="I919" s="53"/>
      <c r="J919" s="62">
        <v>34</v>
      </c>
      <c r="K919" s="62">
        <v>19</v>
      </c>
      <c r="L919" s="62">
        <v>15</v>
      </c>
      <c r="M919" s="62">
        <v>5</v>
      </c>
      <c r="N919" s="62">
        <v>3</v>
      </c>
      <c r="O919" s="52">
        <v>2</v>
      </c>
      <c r="P919" s="62">
        <f t="shared" si="14"/>
        <v>15</v>
      </c>
      <c r="Q919" s="52" t="s">
        <v>5462</v>
      </c>
      <c r="R919" s="52" t="s">
        <v>6936</v>
      </c>
      <c r="S919" s="62" t="s">
        <v>6937</v>
      </c>
    </row>
    <row r="920" spans="1:19" s="62" customFormat="1" ht="12.75" customHeight="1">
      <c r="A920" s="78">
        <v>42227</v>
      </c>
      <c r="B920" s="54">
        <v>33</v>
      </c>
      <c r="C920" s="54">
        <v>35</v>
      </c>
      <c r="D920" s="54">
        <v>36</v>
      </c>
      <c r="E920" s="54">
        <v>39</v>
      </c>
      <c r="F920" s="54">
        <v>43</v>
      </c>
      <c r="G920" s="54">
        <v>49</v>
      </c>
      <c r="H920" s="54"/>
      <c r="I920" s="53"/>
      <c r="J920" s="62">
        <v>35</v>
      </c>
      <c r="K920" s="62">
        <v>20</v>
      </c>
      <c r="L920" s="62">
        <v>15</v>
      </c>
      <c r="M920" s="62">
        <v>5</v>
      </c>
      <c r="N920" s="62">
        <v>3</v>
      </c>
      <c r="O920" s="52">
        <v>2</v>
      </c>
      <c r="P920" s="62">
        <f t="shared" si="14"/>
        <v>15</v>
      </c>
      <c r="Q920" s="52" t="s">
        <v>5463</v>
      </c>
      <c r="R920" s="52" t="s">
        <v>6938</v>
      </c>
      <c r="S920" s="62" t="s">
        <v>6939</v>
      </c>
    </row>
    <row r="921" spans="1:19" s="62" customFormat="1" ht="12.75" customHeight="1">
      <c r="A921" s="78">
        <v>42226</v>
      </c>
      <c r="B921" s="54">
        <v>2</v>
      </c>
      <c r="C921" s="54">
        <v>14</v>
      </c>
      <c r="D921" s="54">
        <v>21</v>
      </c>
      <c r="E921" s="54">
        <v>33</v>
      </c>
      <c r="F921" s="54">
        <v>40</v>
      </c>
      <c r="G921" s="54">
        <v>48</v>
      </c>
      <c r="H921" s="54"/>
      <c r="I921" s="53"/>
      <c r="J921" s="62">
        <v>35</v>
      </c>
      <c r="K921" s="62">
        <v>20</v>
      </c>
      <c r="L921" s="62">
        <v>15</v>
      </c>
      <c r="M921" s="62">
        <v>6</v>
      </c>
      <c r="N921" s="62">
        <v>4</v>
      </c>
      <c r="O921" s="52">
        <v>2</v>
      </c>
      <c r="P921" s="62">
        <f t="shared" si="14"/>
        <v>15</v>
      </c>
      <c r="Q921" s="52" t="s">
        <v>5463</v>
      </c>
      <c r="R921" s="52" t="s">
        <v>6940</v>
      </c>
      <c r="S921" s="62" t="s">
        <v>6941</v>
      </c>
    </row>
    <row r="922" spans="1:19" s="62" customFormat="1" ht="12.75" customHeight="1">
      <c r="A922" s="78">
        <v>42224</v>
      </c>
      <c r="B922" s="54">
        <v>2</v>
      </c>
      <c r="C922" s="54">
        <v>7</v>
      </c>
      <c r="D922" s="54">
        <v>18</v>
      </c>
      <c r="E922" s="54">
        <v>21</v>
      </c>
      <c r="F922" s="54">
        <v>27</v>
      </c>
      <c r="G922" s="54">
        <v>49</v>
      </c>
      <c r="H922" s="54"/>
      <c r="I922" s="53"/>
      <c r="J922" s="62">
        <v>35</v>
      </c>
      <c r="M922" s="62">
        <v>4</v>
      </c>
      <c r="O922" s="52"/>
      <c r="P922" s="62" t="str">
        <f t="shared" si="14"/>
        <v/>
      </c>
      <c r="Q922" s="52" t="s">
        <v>5464</v>
      </c>
      <c r="R922" s="52"/>
    </row>
    <row r="923" spans="1:19" s="62" customFormat="1" ht="12.75" customHeight="1">
      <c r="A923" s="78">
        <v>42223</v>
      </c>
      <c r="B923" s="54">
        <v>5</v>
      </c>
      <c r="C923" s="54">
        <v>8</v>
      </c>
      <c r="D923" s="54">
        <v>9</v>
      </c>
      <c r="E923" s="54">
        <v>12</v>
      </c>
      <c r="F923" s="54">
        <v>18</v>
      </c>
      <c r="G923" s="54">
        <v>48</v>
      </c>
      <c r="H923" s="54"/>
      <c r="I923" s="53"/>
      <c r="J923" s="62">
        <v>32</v>
      </c>
      <c r="M923" s="62">
        <v>3</v>
      </c>
      <c r="O923" s="52"/>
      <c r="P923" s="62" t="str">
        <f t="shared" si="14"/>
        <v/>
      </c>
      <c r="Q923" s="52" t="s">
        <v>5465</v>
      </c>
      <c r="R923" s="52"/>
    </row>
    <row r="924" spans="1:19" s="62" customFormat="1" ht="12.75" customHeight="1">
      <c r="A924" s="78">
        <v>42222</v>
      </c>
      <c r="B924" s="54">
        <v>4</v>
      </c>
      <c r="C924" s="54">
        <v>11</v>
      </c>
      <c r="D924" s="54">
        <v>35</v>
      </c>
      <c r="E924" s="54">
        <v>36</v>
      </c>
      <c r="F924" s="54">
        <v>43</v>
      </c>
      <c r="G924" s="54">
        <v>44</v>
      </c>
      <c r="H924" s="54"/>
      <c r="I924" s="53"/>
      <c r="J924" s="62">
        <v>33</v>
      </c>
      <c r="K924" s="62">
        <v>20</v>
      </c>
      <c r="L924" s="62">
        <v>13</v>
      </c>
      <c r="M924" s="62">
        <v>6</v>
      </c>
      <c r="N924" s="62">
        <v>3</v>
      </c>
      <c r="O924" s="52">
        <v>3</v>
      </c>
      <c r="P924" s="62">
        <f t="shared" si="14"/>
        <v>13</v>
      </c>
      <c r="Q924" s="52" t="s">
        <v>5466</v>
      </c>
      <c r="R924" s="52" t="s">
        <v>6942</v>
      </c>
      <c r="S924" s="62" t="s">
        <v>6943</v>
      </c>
    </row>
    <row r="925" spans="1:19" s="62" customFormat="1" ht="12.75" customHeight="1">
      <c r="A925" s="78">
        <v>42221</v>
      </c>
      <c r="B925" s="54">
        <v>5</v>
      </c>
      <c r="C925" s="54">
        <v>7</v>
      </c>
      <c r="D925" s="54">
        <v>25</v>
      </c>
      <c r="E925" s="54">
        <v>35</v>
      </c>
      <c r="F925" s="54">
        <v>40</v>
      </c>
      <c r="G925" s="54">
        <v>47</v>
      </c>
      <c r="H925" s="54"/>
      <c r="I925" s="53"/>
      <c r="J925" s="62">
        <v>32</v>
      </c>
      <c r="M925" s="62">
        <v>3</v>
      </c>
      <c r="O925" s="52"/>
      <c r="P925" s="62" t="str">
        <f t="shared" si="14"/>
        <v/>
      </c>
      <c r="Q925" s="52" t="s">
        <v>5467</v>
      </c>
      <c r="R925" s="52"/>
    </row>
    <row r="926" spans="1:19" s="62" customFormat="1" ht="12.75" customHeight="1">
      <c r="A926" s="78">
        <v>42220</v>
      </c>
      <c r="B926" s="54">
        <v>6</v>
      </c>
      <c r="C926" s="54">
        <v>10</v>
      </c>
      <c r="D926" s="54">
        <v>30</v>
      </c>
      <c r="E926" s="54">
        <v>31</v>
      </c>
      <c r="F926" s="54">
        <v>36</v>
      </c>
      <c r="G926" s="54">
        <v>42</v>
      </c>
      <c r="H926" s="54"/>
      <c r="I926" s="53"/>
      <c r="J926" s="62">
        <v>31</v>
      </c>
      <c r="M926" s="62">
        <v>4</v>
      </c>
      <c r="O926" s="52"/>
      <c r="P926" s="62" t="str">
        <f t="shared" si="14"/>
        <v/>
      </c>
      <c r="Q926" s="52" t="s">
        <v>5468</v>
      </c>
      <c r="R926" s="52"/>
    </row>
    <row r="927" spans="1:19" s="62" customFormat="1" ht="12.75" customHeight="1">
      <c r="A927" s="78">
        <v>42219</v>
      </c>
      <c r="B927" s="54">
        <v>1</v>
      </c>
      <c r="C927" s="54">
        <v>6</v>
      </c>
      <c r="D927" s="54">
        <v>11</v>
      </c>
      <c r="E927" s="54">
        <v>31</v>
      </c>
      <c r="F927" s="54">
        <v>33</v>
      </c>
      <c r="G927" s="54">
        <v>34</v>
      </c>
      <c r="H927" s="54"/>
      <c r="I927" s="53"/>
      <c r="J927" s="62">
        <v>33</v>
      </c>
      <c r="M927" s="62">
        <v>4</v>
      </c>
      <c r="O927" s="52"/>
      <c r="P927" s="62" t="str">
        <f t="shared" si="14"/>
        <v/>
      </c>
      <c r="Q927" s="52" t="s">
        <v>5469</v>
      </c>
      <c r="R927" s="52"/>
    </row>
    <row r="928" spans="1:19" s="62" customFormat="1" ht="12.75" customHeight="1">
      <c r="A928" s="78">
        <v>42217</v>
      </c>
      <c r="B928" s="54">
        <v>18</v>
      </c>
      <c r="C928" s="54">
        <v>32</v>
      </c>
      <c r="D928" s="54">
        <v>34</v>
      </c>
      <c r="E928" s="54">
        <v>40</v>
      </c>
      <c r="F928" s="54">
        <v>41</v>
      </c>
      <c r="G928" s="54">
        <v>42</v>
      </c>
      <c r="H928" s="54"/>
      <c r="I928" s="53"/>
      <c r="J928" s="62">
        <v>34</v>
      </c>
      <c r="K928" s="62">
        <v>19</v>
      </c>
      <c r="L928" s="62">
        <v>15</v>
      </c>
      <c r="M928" s="62">
        <v>6</v>
      </c>
      <c r="N928" s="62">
        <v>2</v>
      </c>
      <c r="O928" s="52">
        <v>4</v>
      </c>
      <c r="P928" s="62">
        <f t="shared" si="14"/>
        <v>15</v>
      </c>
      <c r="Q928" s="52" t="s">
        <v>5470</v>
      </c>
      <c r="R928" s="52" t="s">
        <v>6944</v>
      </c>
      <c r="S928" s="62" t="s">
        <v>6945</v>
      </c>
    </row>
    <row r="929" spans="1:19" s="62" customFormat="1" ht="12.75" customHeight="1">
      <c r="A929" s="78">
        <v>42216</v>
      </c>
      <c r="B929" s="54">
        <v>2</v>
      </c>
      <c r="C929" s="54">
        <v>13</v>
      </c>
      <c r="D929" s="54">
        <v>14</v>
      </c>
      <c r="E929" s="54">
        <v>29</v>
      </c>
      <c r="F929" s="54">
        <v>31</v>
      </c>
      <c r="G929" s="54">
        <v>43</v>
      </c>
      <c r="H929" s="54"/>
      <c r="I929" s="53"/>
      <c r="J929" s="62">
        <v>36</v>
      </c>
      <c r="K929" s="62">
        <v>20</v>
      </c>
      <c r="L929" s="62">
        <v>16</v>
      </c>
      <c r="M929" s="62">
        <v>5</v>
      </c>
      <c r="N929" s="62">
        <v>4</v>
      </c>
      <c r="O929" s="52">
        <v>1</v>
      </c>
      <c r="P929" s="62">
        <f t="shared" si="14"/>
        <v>16</v>
      </c>
      <c r="Q929" s="52" t="s">
        <v>5471</v>
      </c>
      <c r="R929" s="52" t="s">
        <v>6946</v>
      </c>
      <c r="S929" s="62" t="s">
        <v>6947</v>
      </c>
    </row>
    <row r="930" spans="1:19" s="62" customFormat="1" ht="12.75" customHeight="1">
      <c r="A930" s="78">
        <v>42215</v>
      </c>
      <c r="B930" s="54">
        <v>3</v>
      </c>
      <c r="C930" s="54">
        <v>10</v>
      </c>
      <c r="D930" s="54">
        <v>15</v>
      </c>
      <c r="E930" s="54">
        <v>21</v>
      </c>
      <c r="F930" s="54">
        <v>41</v>
      </c>
      <c r="G930" s="54">
        <v>47</v>
      </c>
      <c r="H930" s="54"/>
      <c r="I930" s="53"/>
      <c r="J930" s="62">
        <v>37</v>
      </c>
      <c r="M930" s="62">
        <v>4</v>
      </c>
      <c r="O930" s="52"/>
      <c r="P930" s="62" t="str">
        <f t="shared" si="14"/>
        <v/>
      </c>
      <c r="Q930" s="52" t="s">
        <v>5472</v>
      </c>
      <c r="R930" s="52"/>
    </row>
    <row r="931" spans="1:19" s="62" customFormat="1" ht="12.75" customHeight="1">
      <c r="A931" s="78">
        <v>42214</v>
      </c>
      <c r="B931" s="54">
        <v>5</v>
      </c>
      <c r="C931" s="54">
        <v>11</v>
      </c>
      <c r="D931" s="54">
        <v>12</v>
      </c>
      <c r="E931" s="54">
        <v>18</v>
      </c>
      <c r="F931" s="54">
        <v>29</v>
      </c>
      <c r="G931" s="54">
        <v>47</v>
      </c>
      <c r="H931" s="54"/>
      <c r="I931" s="53"/>
      <c r="J931" s="62">
        <v>37</v>
      </c>
      <c r="K931" s="62">
        <v>22</v>
      </c>
      <c r="L931" s="62">
        <v>15</v>
      </c>
      <c r="M931" s="62">
        <v>5</v>
      </c>
      <c r="N931" s="62">
        <v>4</v>
      </c>
      <c r="O931" s="52">
        <v>1</v>
      </c>
      <c r="P931" s="62">
        <f t="shared" si="14"/>
        <v>15</v>
      </c>
      <c r="Q931" s="52" t="s">
        <v>5473</v>
      </c>
      <c r="R931" s="52" t="s">
        <v>6948</v>
      </c>
      <c r="S931" s="62" t="s">
        <v>6949</v>
      </c>
    </row>
    <row r="932" spans="1:19" s="62" customFormat="1" ht="12.75" customHeight="1">
      <c r="A932" s="78">
        <v>42213</v>
      </c>
      <c r="B932" s="54">
        <v>13</v>
      </c>
      <c r="C932" s="54">
        <v>14</v>
      </c>
      <c r="D932" s="54">
        <v>16</v>
      </c>
      <c r="E932" s="54">
        <v>26</v>
      </c>
      <c r="F932" s="54">
        <v>34</v>
      </c>
      <c r="G932" s="54">
        <v>44</v>
      </c>
      <c r="H932" s="54"/>
      <c r="I932" s="53"/>
      <c r="J932" s="62">
        <v>37</v>
      </c>
      <c r="K932" s="62">
        <v>22</v>
      </c>
      <c r="L932" s="62">
        <v>15</v>
      </c>
      <c r="M932" s="62">
        <v>6</v>
      </c>
      <c r="N932" s="62">
        <v>2</v>
      </c>
      <c r="O932" s="52">
        <v>4</v>
      </c>
      <c r="P932" s="62">
        <f t="shared" si="14"/>
        <v>15</v>
      </c>
      <c r="Q932" s="52" t="s">
        <v>5473</v>
      </c>
      <c r="R932" s="52" t="s">
        <v>6950</v>
      </c>
      <c r="S932" s="62" t="s">
        <v>6951</v>
      </c>
    </row>
    <row r="933" spans="1:19" s="62" customFormat="1" ht="12.75" customHeight="1">
      <c r="A933" s="78">
        <v>42212</v>
      </c>
      <c r="B933" s="54">
        <v>4</v>
      </c>
      <c r="C933" s="54">
        <v>15</v>
      </c>
      <c r="D933" s="54">
        <v>16</v>
      </c>
      <c r="E933" s="54">
        <v>26</v>
      </c>
      <c r="F933" s="54">
        <v>32</v>
      </c>
      <c r="G933" s="54">
        <v>42</v>
      </c>
      <c r="H933" s="54"/>
      <c r="I933" s="53"/>
      <c r="J933" s="62">
        <v>38</v>
      </c>
      <c r="M933" s="62">
        <v>4</v>
      </c>
      <c r="O933" s="52"/>
      <c r="P933" s="62" t="str">
        <f t="shared" si="14"/>
        <v/>
      </c>
      <c r="Q933" s="52" t="s">
        <v>5474</v>
      </c>
      <c r="R933" s="52"/>
    </row>
    <row r="934" spans="1:19" s="62" customFormat="1" ht="12.75" customHeight="1">
      <c r="A934" s="78">
        <v>42210</v>
      </c>
      <c r="B934" s="54">
        <v>5</v>
      </c>
      <c r="C934" s="54">
        <v>14</v>
      </c>
      <c r="D934" s="54">
        <v>27</v>
      </c>
      <c r="E934" s="54">
        <v>29</v>
      </c>
      <c r="F934" s="54">
        <v>31</v>
      </c>
      <c r="G934" s="54">
        <v>43</v>
      </c>
      <c r="H934" s="54"/>
      <c r="I934" s="53"/>
      <c r="J934" s="62">
        <v>37</v>
      </c>
      <c r="M934" s="62">
        <v>3</v>
      </c>
      <c r="O934" s="52"/>
      <c r="P934" s="62" t="str">
        <f t="shared" si="14"/>
        <v/>
      </c>
      <c r="Q934" s="52" t="s">
        <v>5475</v>
      </c>
      <c r="R934" s="52"/>
    </row>
    <row r="935" spans="1:19" s="62" customFormat="1" ht="12.75" customHeight="1">
      <c r="A935" s="78">
        <v>42209</v>
      </c>
      <c r="B935" s="54">
        <v>10</v>
      </c>
      <c r="C935" s="54">
        <v>15</v>
      </c>
      <c r="D935" s="54">
        <v>23</v>
      </c>
      <c r="E935" s="54">
        <v>33</v>
      </c>
      <c r="F935" s="54">
        <v>38</v>
      </c>
      <c r="G935" s="54">
        <v>47</v>
      </c>
      <c r="H935" s="54"/>
      <c r="I935" s="53"/>
      <c r="J935" s="62">
        <v>36</v>
      </c>
      <c r="M935" s="62">
        <v>2</v>
      </c>
      <c r="O935" s="52"/>
      <c r="P935" s="62" t="str">
        <f t="shared" si="14"/>
        <v/>
      </c>
      <c r="Q935" s="52" t="s">
        <v>5476</v>
      </c>
      <c r="R935" s="52"/>
    </row>
    <row r="936" spans="1:19" s="62" customFormat="1" ht="12.75" customHeight="1">
      <c r="A936" s="78">
        <v>42208</v>
      </c>
      <c r="B936" s="54">
        <v>12</v>
      </c>
      <c r="C936" s="54">
        <v>16</v>
      </c>
      <c r="D936" s="54">
        <v>34</v>
      </c>
      <c r="E936" s="54">
        <v>40</v>
      </c>
      <c r="F936" s="54">
        <v>43</v>
      </c>
      <c r="G936" s="54">
        <v>45</v>
      </c>
      <c r="H936" s="54"/>
      <c r="I936" s="53"/>
      <c r="J936" s="62">
        <v>37</v>
      </c>
      <c r="K936" s="62">
        <v>21</v>
      </c>
      <c r="L936" s="62">
        <v>16</v>
      </c>
      <c r="M936" s="62">
        <v>5</v>
      </c>
      <c r="N936" s="62">
        <v>3</v>
      </c>
      <c r="O936" s="52">
        <v>2</v>
      </c>
      <c r="P936" s="62">
        <f t="shared" si="14"/>
        <v>16</v>
      </c>
      <c r="Q936" s="52" t="s">
        <v>5477</v>
      </c>
      <c r="R936" s="52" t="s">
        <v>6952</v>
      </c>
      <c r="S936" s="62" t="s">
        <v>6953</v>
      </c>
    </row>
    <row r="937" spans="1:19" s="62" customFormat="1" ht="12.75" customHeight="1">
      <c r="A937" s="78">
        <v>42207</v>
      </c>
      <c r="B937" s="54">
        <v>7</v>
      </c>
      <c r="C937" s="54">
        <v>12</v>
      </c>
      <c r="D937" s="54">
        <v>17</v>
      </c>
      <c r="E937" s="54">
        <v>22</v>
      </c>
      <c r="F937" s="54">
        <v>23</v>
      </c>
      <c r="G937" s="54">
        <v>39</v>
      </c>
      <c r="H937" s="54"/>
      <c r="I937" s="53"/>
      <c r="J937" s="62">
        <v>37</v>
      </c>
      <c r="M937" s="62">
        <v>4</v>
      </c>
      <c r="O937" s="52"/>
      <c r="P937" s="62" t="str">
        <f t="shared" si="14"/>
        <v/>
      </c>
      <c r="Q937" s="52" t="s">
        <v>5478</v>
      </c>
      <c r="R937" s="52"/>
    </row>
    <row r="938" spans="1:19" s="62" customFormat="1" ht="12.75" customHeight="1">
      <c r="A938" s="78">
        <v>42206</v>
      </c>
      <c r="B938" s="54">
        <v>3</v>
      </c>
      <c r="C938" s="54">
        <v>6</v>
      </c>
      <c r="D938" s="54">
        <v>22</v>
      </c>
      <c r="E938" s="54">
        <v>32</v>
      </c>
      <c r="F938" s="54">
        <v>33</v>
      </c>
      <c r="G938" s="54">
        <v>45</v>
      </c>
      <c r="H938" s="54"/>
      <c r="I938" s="53"/>
      <c r="J938" s="62">
        <v>36</v>
      </c>
      <c r="M938" s="62">
        <v>4</v>
      </c>
      <c r="O938" s="52"/>
      <c r="P938" s="62" t="str">
        <f t="shared" si="14"/>
        <v/>
      </c>
      <c r="Q938" s="52" t="s">
        <v>5479</v>
      </c>
      <c r="R938" s="52"/>
    </row>
    <row r="939" spans="1:19" s="62" customFormat="1" ht="12.75" customHeight="1">
      <c r="A939" s="78">
        <v>42205</v>
      </c>
      <c r="B939" s="54">
        <v>3</v>
      </c>
      <c r="C939" s="54">
        <v>8</v>
      </c>
      <c r="D939" s="54">
        <v>17</v>
      </c>
      <c r="E939" s="54">
        <v>24</v>
      </c>
      <c r="F939" s="54">
        <v>25</v>
      </c>
      <c r="G939" s="54">
        <v>26</v>
      </c>
      <c r="H939" s="54"/>
      <c r="I939" s="53"/>
      <c r="J939" s="62">
        <v>37</v>
      </c>
      <c r="K939" s="62">
        <v>21</v>
      </c>
      <c r="L939" s="62">
        <v>16</v>
      </c>
      <c r="M939" s="62">
        <v>6</v>
      </c>
      <c r="N939" s="62">
        <v>4</v>
      </c>
      <c r="O939" s="52">
        <v>2</v>
      </c>
      <c r="P939" s="62">
        <f t="shared" si="14"/>
        <v>16</v>
      </c>
      <c r="Q939" s="52" t="s">
        <v>5480</v>
      </c>
      <c r="R939" s="52" t="s">
        <v>6954</v>
      </c>
      <c r="S939" s="62" t="s">
        <v>6955</v>
      </c>
    </row>
    <row r="940" spans="1:19" s="62" customFormat="1" ht="12.75" customHeight="1">
      <c r="A940" s="78">
        <v>42203</v>
      </c>
      <c r="B940" s="54">
        <v>1</v>
      </c>
      <c r="C940" s="54">
        <v>20</v>
      </c>
      <c r="D940" s="54">
        <v>24</v>
      </c>
      <c r="E940" s="54">
        <v>29</v>
      </c>
      <c r="F940" s="54">
        <v>44</v>
      </c>
      <c r="G940" s="54">
        <v>46</v>
      </c>
      <c r="H940" s="54"/>
      <c r="I940" s="53"/>
      <c r="J940" s="62">
        <v>36</v>
      </c>
      <c r="M940" s="62">
        <v>3</v>
      </c>
      <c r="O940" s="52"/>
      <c r="P940" s="62" t="str">
        <f t="shared" si="14"/>
        <v/>
      </c>
      <c r="Q940" s="52" t="s">
        <v>5481</v>
      </c>
      <c r="R940" s="52"/>
    </row>
    <row r="941" spans="1:19" s="62" customFormat="1" ht="12.75" customHeight="1">
      <c r="A941" s="78">
        <v>42202</v>
      </c>
      <c r="B941" s="54">
        <v>16</v>
      </c>
      <c r="C941" s="54">
        <v>18</v>
      </c>
      <c r="D941" s="54">
        <v>23</v>
      </c>
      <c r="E941" s="54">
        <v>26</v>
      </c>
      <c r="F941" s="54">
        <v>36</v>
      </c>
      <c r="G941" s="54">
        <v>43</v>
      </c>
      <c r="H941" s="54"/>
      <c r="I941" s="53"/>
      <c r="J941" s="62">
        <v>37</v>
      </c>
      <c r="K941" s="62">
        <v>21</v>
      </c>
      <c r="L941" s="62">
        <v>16</v>
      </c>
      <c r="M941" s="62">
        <v>5</v>
      </c>
      <c r="N941" s="62">
        <v>1</v>
      </c>
      <c r="O941" s="52">
        <v>4</v>
      </c>
      <c r="P941" s="62">
        <f t="shared" si="14"/>
        <v>16</v>
      </c>
      <c r="Q941" s="52" t="s">
        <v>5482</v>
      </c>
      <c r="R941" s="52" t="s">
        <v>6956</v>
      </c>
      <c r="S941" s="62" t="s">
        <v>6957</v>
      </c>
    </row>
    <row r="942" spans="1:19" s="62" customFormat="1" ht="12.75" customHeight="1">
      <c r="A942" s="78">
        <v>42201</v>
      </c>
      <c r="B942" s="54">
        <v>1</v>
      </c>
      <c r="C942" s="54">
        <v>5</v>
      </c>
      <c r="D942" s="54">
        <v>13</v>
      </c>
      <c r="E942" s="54">
        <v>22</v>
      </c>
      <c r="F942" s="54">
        <v>25</v>
      </c>
      <c r="G942" s="54">
        <v>26</v>
      </c>
      <c r="H942" s="54"/>
      <c r="I942" s="53"/>
      <c r="J942" s="62">
        <v>37</v>
      </c>
      <c r="M942" s="62">
        <v>4</v>
      </c>
      <c r="O942" s="52"/>
      <c r="P942" s="62" t="str">
        <f t="shared" si="14"/>
        <v/>
      </c>
      <c r="Q942" s="52" t="s">
        <v>5483</v>
      </c>
      <c r="R942" s="52"/>
    </row>
    <row r="943" spans="1:19" s="62" customFormat="1" ht="12.75" customHeight="1">
      <c r="A943" s="78">
        <v>42200</v>
      </c>
      <c r="B943" s="54">
        <v>6</v>
      </c>
      <c r="C943" s="54">
        <v>8</v>
      </c>
      <c r="D943" s="54">
        <v>21</v>
      </c>
      <c r="E943" s="54">
        <v>29</v>
      </c>
      <c r="F943" s="54">
        <v>41</v>
      </c>
      <c r="G943" s="54">
        <v>48</v>
      </c>
      <c r="H943" s="54"/>
      <c r="I943" s="53"/>
      <c r="J943" s="62">
        <v>36</v>
      </c>
      <c r="M943" s="62">
        <v>4</v>
      </c>
      <c r="O943" s="52"/>
      <c r="P943" s="62" t="str">
        <f t="shared" si="14"/>
        <v/>
      </c>
      <c r="Q943" s="52" t="s">
        <v>5484</v>
      </c>
      <c r="R943" s="52"/>
    </row>
    <row r="944" spans="1:19" s="62" customFormat="1" ht="12.75" customHeight="1">
      <c r="A944" s="78">
        <v>42199</v>
      </c>
      <c r="B944" s="54">
        <v>12</v>
      </c>
      <c r="C944" s="54">
        <v>18</v>
      </c>
      <c r="D944" s="54">
        <v>22</v>
      </c>
      <c r="E944" s="54">
        <v>30</v>
      </c>
      <c r="F944" s="54">
        <v>37</v>
      </c>
      <c r="G944" s="54">
        <v>40</v>
      </c>
      <c r="H944" s="54"/>
      <c r="I944" s="53"/>
      <c r="J944" s="62">
        <v>36</v>
      </c>
      <c r="K944" s="62">
        <v>20</v>
      </c>
      <c r="L944" s="62">
        <v>16</v>
      </c>
      <c r="M944" s="62">
        <v>5</v>
      </c>
      <c r="N944" s="62">
        <v>2</v>
      </c>
      <c r="O944" s="52">
        <v>3</v>
      </c>
      <c r="P944" s="62">
        <f t="shared" si="14"/>
        <v>16</v>
      </c>
      <c r="Q944" s="52" t="s">
        <v>5485</v>
      </c>
      <c r="R944" s="52" t="s">
        <v>6958</v>
      </c>
      <c r="S944" s="62" t="s">
        <v>6959</v>
      </c>
    </row>
    <row r="945" spans="1:19" s="62" customFormat="1" ht="12.75" customHeight="1">
      <c r="A945" s="78">
        <v>42198</v>
      </c>
      <c r="B945" s="54">
        <v>3</v>
      </c>
      <c r="C945" s="54">
        <v>25</v>
      </c>
      <c r="D945" s="54">
        <v>28</v>
      </c>
      <c r="E945" s="54">
        <v>31</v>
      </c>
      <c r="F945" s="54">
        <v>40</v>
      </c>
      <c r="G945" s="54">
        <v>49</v>
      </c>
      <c r="H945" s="54"/>
      <c r="I945" s="53"/>
      <c r="J945" s="62">
        <v>34</v>
      </c>
      <c r="M945" s="62">
        <v>3</v>
      </c>
      <c r="O945" s="52"/>
      <c r="P945" s="62" t="str">
        <f t="shared" si="14"/>
        <v/>
      </c>
      <c r="Q945" s="52" t="s">
        <v>5486</v>
      </c>
      <c r="R945" s="52"/>
    </row>
    <row r="946" spans="1:19" s="62" customFormat="1" ht="12.75" customHeight="1">
      <c r="A946" s="78">
        <v>42196</v>
      </c>
      <c r="B946" s="54">
        <v>14</v>
      </c>
      <c r="C946" s="54">
        <v>23</v>
      </c>
      <c r="D946" s="54">
        <v>26</v>
      </c>
      <c r="E946" s="54">
        <v>36</v>
      </c>
      <c r="F946" s="54">
        <v>38</v>
      </c>
      <c r="G946" s="54">
        <v>48</v>
      </c>
      <c r="H946" s="54"/>
      <c r="I946" s="53"/>
      <c r="J946" s="62">
        <v>33</v>
      </c>
      <c r="M946" s="62">
        <v>3</v>
      </c>
      <c r="O946" s="52"/>
      <c r="P946" s="62" t="str">
        <f t="shared" si="14"/>
        <v/>
      </c>
      <c r="Q946" s="52" t="s">
        <v>5487</v>
      </c>
      <c r="R946" s="52"/>
    </row>
    <row r="947" spans="1:19" s="62" customFormat="1" ht="12.75" customHeight="1">
      <c r="A947" s="78">
        <v>42195</v>
      </c>
      <c r="B947" s="54">
        <v>17</v>
      </c>
      <c r="C947" s="54">
        <v>19</v>
      </c>
      <c r="D947" s="54">
        <v>21</v>
      </c>
      <c r="E947" s="54">
        <v>35</v>
      </c>
      <c r="F947" s="54">
        <v>37</v>
      </c>
      <c r="G947" s="54">
        <v>41</v>
      </c>
      <c r="H947" s="54"/>
      <c r="I947" s="53"/>
      <c r="J947" s="62">
        <v>36</v>
      </c>
      <c r="K947" s="62">
        <v>21</v>
      </c>
      <c r="L947" s="62">
        <v>15</v>
      </c>
      <c r="M947" s="62">
        <v>5</v>
      </c>
      <c r="N947" s="62">
        <v>4</v>
      </c>
      <c r="O947" s="52">
        <v>1</v>
      </c>
      <c r="P947" s="62">
        <f t="shared" si="14"/>
        <v>15</v>
      </c>
      <c r="Q947" s="52" t="s">
        <v>5488</v>
      </c>
      <c r="R947" s="52" t="s">
        <v>6960</v>
      </c>
      <c r="S947" s="62" t="s">
        <v>6961</v>
      </c>
    </row>
    <row r="948" spans="1:19" s="62" customFormat="1" ht="12.75" customHeight="1">
      <c r="A948" s="78">
        <v>42194</v>
      </c>
      <c r="B948" s="54">
        <v>3</v>
      </c>
      <c r="C948" s="54">
        <v>16</v>
      </c>
      <c r="D948" s="54">
        <v>42</v>
      </c>
      <c r="E948" s="54">
        <v>44</v>
      </c>
      <c r="F948" s="54">
        <v>45</v>
      </c>
      <c r="G948" s="54">
        <v>48</v>
      </c>
      <c r="H948" s="54"/>
      <c r="I948" s="53"/>
      <c r="J948" s="62">
        <v>35</v>
      </c>
      <c r="M948" s="62">
        <v>4</v>
      </c>
      <c r="O948" s="52"/>
      <c r="P948" s="62" t="str">
        <f t="shared" si="14"/>
        <v/>
      </c>
      <c r="Q948" s="52" t="s">
        <v>5489</v>
      </c>
      <c r="R948" s="52"/>
    </row>
    <row r="949" spans="1:19" s="62" customFormat="1" ht="12.75" customHeight="1">
      <c r="A949" s="78">
        <v>42193</v>
      </c>
      <c r="B949" s="54">
        <v>3</v>
      </c>
      <c r="C949" s="54">
        <v>5</v>
      </c>
      <c r="D949" s="54">
        <v>6</v>
      </c>
      <c r="E949" s="54">
        <v>11</v>
      </c>
      <c r="F949" s="54">
        <v>21</v>
      </c>
      <c r="G949" s="54">
        <v>44</v>
      </c>
      <c r="H949" s="54"/>
      <c r="I949" s="53"/>
      <c r="J949" s="62">
        <v>36</v>
      </c>
      <c r="M949" s="62">
        <v>4</v>
      </c>
      <c r="O949" s="52"/>
      <c r="P949" s="62" t="str">
        <f t="shared" si="14"/>
        <v/>
      </c>
      <c r="Q949" s="52" t="s">
        <v>5490</v>
      </c>
      <c r="R949" s="52"/>
    </row>
    <row r="950" spans="1:19" s="62" customFormat="1" ht="12.75" customHeight="1">
      <c r="A950" s="78">
        <v>42192</v>
      </c>
      <c r="B950" s="54">
        <v>2</v>
      </c>
      <c r="C950" s="54">
        <v>12</v>
      </c>
      <c r="D950" s="54">
        <v>14</v>
      </c>
      <c r="E950" s="54">
        <v>26</v>
      </c>
      <c r="F950" s="54">
        <v>33</v>
      </c>
      <c r="G950" s="54">
        <v>42</v>
      </c>
      <c r="H950" s="54"/>
      <c r="I950" s="53"/>
      <c r="J950" s="62">
        <v>34</v>
      </c>
      <c r="M950" s="62">
        <v>3</v>
      </c>
      <c r="O950" s="52"/>
      <c r="P950" s="62" t="str">
        <f t="shared" si="14"/>
        <v/>
      </c>
      <c r="Q950" s="52" t="s">
        <v>5491</v>
      </c>
      <c r="R950" s="52"/>
    </row>
    <row r="951" spans="1:19" s="62" customFormat="1" ht="12.75" customHeight="1">
      <c r="A951" s="78">
        <v>42191</v>
      </c>
      <c r="B951" s="54">
        <v>14</v>
      </c>
      <c r="C951" s="54">
        <v>15</v>
      </c>
      <c r="D951" s="54">
        <v>18</v>
      </c>
      <c r="E951" s="54">
        <v>24</v>
      </c>
      <c r="F951" s="54">
        <v>25</v>
      </c>
      <c r="G951" s="54">
        <v>35</v>
      </c>
      <c r="H951" s="54"/>
      <c r="I951" s="53"/>
      <c r="J951" s="62">
        <v>33</v>
      </c>
      <c r="M951" s="62">
        <v>4</v>
      </c>
      <c r="O951" s="52"/>
      <c r="P951" s="62" t="str">
        <f t="shared" si="14"/>
        <v/>
      </c>
      <c r="Q951" s="52" t="s">
        <v>5492</v>
      </c>
      <c r="R951" s="52"/>
    </row>
    <row r="952" spans="1:19" s="62" customFormat="1" ht="12.75" customHeight="1">
      <c r="A952" s="78">
        <v>42189</v>
      </c>
      <c r="B952" s="54">
        <v>7</v>
      </c>
      <c r="C952" s="54">
        <v>19</v>
      </c>
      <c r="D952" s="54">
        <v>26</v>
      </c>
      <c r="E952" s="54">
        <v>28</v>
      </c>
      <c r="F952" s="54">
        <v>30</v>
      </c>
      <c r="G952" s="54">
        <v>39</v>
      </c>
      <c r="H952" s="54"/>
      <c r="I952" s="53"/>
      <c r="J952" s="62">
        <v>34</v>
      </c>
      <c r="K952" s="62">
        <v>19</v>
      </c>
      <c r="L952" s="62">
        <v>15</v>
      </c>
      <c r="M952" s="62">
        <v>6</v>
      </c>
      <c r="N952" s="62">
        <v>3</v>
      </c>
      <c r="O952" s="52">
        <v>3</v>
      </c>
      <c r="P952" s="62">
        <f t="shared" si="14"/>
        <v>15</v>
      </c>
      <c r="Q952" s="52" t="s">
        <v>5493</v>
      </c>
      <c r="R952" s="52" t="s">
        <v>6962</v>
      </c>
      <c r="S952" s="62" t="s">
        <v>6963</v>
      </c>
    </row>
    <row r="953" spans="1:19" s="62" customFormat="1" ht="12.75" customHeight="1">
      <c r="A953" s="78">
        <v>42188</v>
      </c>
      <c r="B953" s="54">
        <v>6</v>
      </c>
      <c r="C953" s="54">
        <v>7</v>
      </c>
      <c r="D953" s="54">
        <v>16</v>
      </c>
      <c r="E953" s="54">
        <v>35</v>
      </c>
      <c r="F953" s="54">
        <v>37</v>
      </c>
      <c r="G953" s="54">
        <v>47</v>
      </c>
      <c r="H953" s="54"/>
      <c r="I953" s="53"/>
      <c r="J953" s="62">
        <v>34</v>
      </c>
      <c r="K953" s="62">
        <v>19</v>
      </c>
      <c r="L953" s="62">
        <v>15</v>
      </c>
      <c r="M953" s="62">
        <v>5</v>
      </c>
      <c r="N953" s="62">
        <v>4</v>
      </c>
      <c r="O953" s="52">
        <v>1</v>
      </c>
      <c r="P953" s="62">
        <f t="shared" si="14"/>
        <v>15</v>
      </c>
      <c r="Q953" s="52" t="s">
        <v>5494</v>
      </c>
      <c r="R953" s="52" t="s">
        <v>6964</v>
      </c>
      <c r="S953" s="62" t="s">
        <v>6965</v>
      </c>
    </row>
    <row r="954" spans="1:19" s="62" customFormat="1" ht="12.75" customHeight="1">
      <c r="A954" s="78">
        <v>42187</v>
      </c>
      <c r="B954" s="54">
        <v>6</v>
      </c>
      <c r="C954" s="54">
        <v>7</v>
      </c>
      <c r="D954" s="54">
        <v>18</v>
      </c>
      <c r="E954" s="54">
        <v>21</v>
      </c>
      <c r="F954" s="54">
        <v>27</v>
      </c>
      <c r="G954" s="54">
        <v>47</v>
      </c>
      <c r="H954" s="54"/>
      <c r="I954" s="53"/>
      <c r="J954" s="62">
        <v>36</v>
      </c>
      <c r="K954" s="62">
        <v>20</v>
      </c>
      <c r="L954" s="62">
        <v>16</v>
      </c>
      <c r="M954" s="62">
        <v>5</v>
      </c>
      <c r="N954" s="62">
        <v>2</v>
      </c>
      <c r="O954" s="52">
        <v>3</v>
      </c>
      <c r="P954" s="62">
        <f t="shared" si="14"/>
        <v>16</v>
      </c>
      <c r="Q954" s="52" t="s">
        <v>5495</v>
      </c>
      <c r="R954" s="52" t="s">
        <v>6966</v>
      </c>
      <c r="S954" s="62" t="s">
        <v>6967</v>
      </c>
    </row>
    <row r="955" spans="1:19" s="62" customFormat="1" ht="12.75" customHeight="1">
      <c r="A955" s="78">
        <v>42186</v>
      </c>
      <c r="B955" s="54">
        <v>3</v>
      </c>
      <c r="C955" s="54">
        <v>24</v>
      </c>
      <c r="D955" s="54">
        <v>25</v>
      </c>
      <c r="E955" s="54">
        <v>28</v>
      </c>
      <c r="F955" s="54">
        <v>34</v>
      </c>
      <c r="G955" s="54">
        <v>41</v>
      </c>
      <c r="H955" s="54"/>
      <c r="I955" s="53"/>
      <c r="J955" s="62">
        <v>38</v>
      </c>
      <c r="K955" s="62">
        <v>20</v>
      </c>
      <c r="L955" s="62">
        <v>18</v>
      </c>
      <c r="M955" s="62">
        <v>6</v>
      </c>
      <c r="N955" s="62">
        <v>5</v>
      </c>
      <c r="O955" s="52">
        <v>1</v>
      </c>
      <c r="P955" s="62">
        <f t="shared" si="14"/>
        <v>18</v>
      </c>
      <c r="Q955" s="52" t="s">
        <v>5496</v>
      </c>
      <c r="R955" s="52" t="s">
        <v>6968</v>
      </c>
      <c r="S955" s="62" t="s">
        <v>6969</v>
      </c>
    </row>
    <row r="956" spans="1:19" s="62" customFormat="1" ht="12.75" customHeight="1">
      <c r="A956" s="78">
        <v>42185</v>
      </c>
      <c r="B956" s="54">
        <v>3</v>
      </c>
      <c r="C956" s="54">
        <v>4</v>
      </c>
      <c r="D956" s="54">
        <v>10</v>
      </c>
      <c r="E956" s="54">
        <v>26</v>
      </c>
      <c r="F956" s="54">
        <v>37</v>
      </c>
      <c r="G956" s="54">
        <v>44</v>
      </c>
      <c r="H956" s="54"/>
      <c r="I956" s="53"/>
      <c r="J956" s="62">
        <v>37</v>
      </c>
      <c r="M956" s="62">
        <v>4</v>
      </c>
      <c r="O956" s="52"/>
      <c r="P956" s="62" t="str">
        <f t="shared" si="14"/>
        <v/>
      </c>
      <c r="Q956" s="52" t="s">
        <v>5497</v>
      </c>
      <c r="R956" s="52"/>
    </row>
    <row r="957" spans="1:19" s="62" customFormat="1" ht="12.75" customHeight="1">
      <c r="A957" s="78">
        <v>42184</v>
      </c>
      <c r="B957" s="54">
        <v>8</v>
      </c>
      <c r="C957" s="54">
        <v>9</v>
      </c>
      <c r="D957" s="54">
        <v>20</v>
      </c>
      <c r="E957" s="54">
        <v>36</v>
      </c>
      <c r="F957" s="54">
        <v>41</v>
      </c>
      <c r="G957" s="54">
        <v>42</v>
      </c>
      <c r="H957" s="54"/>
      <c r="I957" s="53"/>
      <c r="J957" s="62">
        <v>34</v>
      </c>
      <c r="M957" s="62">
        <v>3</v>
      </c>
      <c r="O957" s="52"/>
      <c r="P957" s="62" t="str">
        <f t="shared" si="14"/>
        <v/>
      </c>
      <c r="Q957" s="52" t="s">
        <v>5498</v>
      </c>
      <c r="R957" s="52"/>
    </row>
    <row r="958" spans="1:19" s="62" customFormat="1" ht="12.75" customHeight="1">
      <c r="A958" s="78">
        <v>42182</v>
      </c>
      <c r="B958" s="54">
        <v>18</v>
      </c>
      <c r="C958" s="54">
        <v>26</v>
      </c>
      <c r="D958" s="54">
        <v>31</v>
      </c>
      <c r="E958" s="54">
        <v>41</v>
      </c>
      <c r="F958" s="54">
        <v>42</v>
      </c>
      <c r="G958" s="54">
        <v>44</v>
      </c>
      <c r="H958" s="54"/>
      <c r="I958" s="53"/>
      <c r="J958" s="62">
        <v>36</v>
      </c>
      <c r="K958" s="62">
        <v>21</v>
      </c>
      <c r="L958" s="62">
        <v>15</v>
      </c>
      <c r="M958" s="62">
        <v>5</v>
      </c>
      <c r="N958" s="62">
        <v>3</v>
      </c>
      <c r="O958" s="52">
        <v>2</v>
      </c>
      <c r="P958" s="62">
        <f t="shared" si="14"/>
        <v>15</v>
      </c>
      <c r="Q958" s="52" t="s">
        <v>5499</v>
      </c>
      <c r="R958" s="52" t="s">
        <v>6970</v>
      </c>
      <c r="S958" s="62" t="s">
        <v>6971</v>
      </c>
    </row>
    <row r="959" spans="1:19" s="62" customFormat="1" ht="12.75" customHeight="1">
      <c r="A959" s="78">
        <v>42181</v>
      </c>
      <c r="B959" s="54">
        <v>7</v>
      </c>
      <c r="C959" s="54">
        <v>24</v>
      </c>
      <c r="D959" s="54">
        <v>30</v>
      </c>
      <c r="E959" s="54">
        <v>38</v>
      </c>
      <c r="F959" s="54">
        <v>46</v>
      </c>
      <c r="G959" s="54">
        <v>48</v>
      </c>
      <c r="H959" s="54"/>
      <c r="I959" s="53"/>
      <c r="J959" s="62">
        <v>38</v>
      </c>
      <c r="K959" s="62">
        <v>22</v>
      </c>
      <c r="L959" s="62">
        <v>16</v>
      </c>
      <c r="M959" s="62">
        <v>5</v>
      </c>
      <c r="N959" s="62">
        <v>3</v>
      </c>
      <c r="O959" s="52">
        <v>2</v>
      </c>
      <c r="P959" s="62">
        <f t="shared" si="14"/>
        <v>16</v>
      </c>
      <c r="Q959" s="52" t="s">
        <v>5500</v>
      </c>
      <c r="R959" s="52" t="s">
        <v>6972</v>
      </c>
      <c r="S959" s="62" t="s">
        <v>6973</v>
      </c>
    </row>
    <row r="960" spans="1:19" s="62" customFormat="1" ht="12.75" customHeight="1">
      <c r="A960" s="78">
        <v>42180</v>
      </c>
      <c r="B960" s="54">
        <v>19</v>
      </c>
      <c r="C960" s="54">
        <v>24</v>
      </c>
      <c r="D960" s="54">
        <v>27</v>
      </c>
      <c r="E960" s="54">
        <v>38</v>
      </c>
      <c r="F960" s="54">
        <v>45</v>
      </c>
      <c r="G960" s="54">
        <v>47</v>
      </c>
      <c r="H960" s="54"/>
      <c r="I960" s="53"/>
      <c r="J960" s="62">
        <v>40</v>
      </c>
      <c r="K960" s="62">
        <v>23</v>
      </c>
      <c r="L960" s="62">
        <v>17</v>
      </c>
      <c r="M960" s="62">
        <v>6</v>
      </c>
      <c r="N960" s="62">
        <v>4</v>
      </c>
      <c r="O960" s="52">
        <v>2</v>
      </c>
      <c r="P960" s="62">
        <f t="shared" si="14"/>
        <v>17</v>
      </c>
      <c r="Q960" s="52" t="s">
        <v>5501</v>
      </c>
      <c r="R960" s="52" t="s">
        <v>6974</v>
      </c>
      <c r="S960" s="62" t="s">
        <v>6975</v>
      </c>
    </row>
    <row r="961" spans="1:19" s="62" customFormat="1" ht="12.75" customHeight="1">
      <c r="A961" s="78">
        <v>42179</v>
      </c>
      <c r="B961" s="54">
        <v>9</v>
      </c>
      <c r="C961" s="54">
        <v>18</v>
      </c>
      <c r="D961" s="54">
        <v>38</v>
      </c>
      <c r="E961" s="54">
        <v>39</v>
      </c>
      <c r="F961" s="54">
        <v>43</v>
      </c>
      <c r="G961" s="54">
        <v>45</v>
      </c>
      <c r="H961" s="54"/>
      <c r="I961" s="53"/>
      <c r="J961" s="62">
        <v>38</v>
      </c>
      <c r="M961" s="62">
        <v>2</v>
      </c>
      <c r="O961" s="52"/>
      <c r="P961" s="62" t="str">
        <f t="shared" si="14"/>
        <v/>
      </c>
      <c r="Q961" s="52" t="s">
        <v>5502</v>
      </c>
      <c r="R961" s="52"/>
    </row>
    <row r="962" spans="1:19" s="62" customFormat="1" ht="12.75" customHeight="1">
      <c r="A962" s="78">
        <v>42178</v>
      </c>
      <c r="B962" s="54">
        <v>3</v>
      </c>
      <c r="C962" s="54">
        <v>12</v>
      </c>
      <c r="D962" s="54">
        <v>25</v>
      </c>
      <c r="E962" s="54">
        <v>34</v>
      </c>
      <c r="F962" s="54">
        <v>41</v>
      </c>
      <c r="G962" s="54">
        <v>43</v>
      </c>
      <c r="H962" s="54"/>
      <c r="I962" s="53"/>
      <c r="J962" s="62">
        <v>39</v>
      </c>
      <c r="K962" s="62">
        <v>22</v>
      </c>
      <c r="L962" s="62">
        <v>17</v>
      </c>
      <c r="M962" s="62">
        <v>6</v>
      </c>
      <c r="N962" s="62">
        <v>2</v>
      </c>
      <c r="O962" s="52">
        <v>4</v>
      </c>
      <c r="P962" s="62">
        <f t="shared" si="14"/>
        <v>17</v>
      </c>
      <c r="Q962" s="52" t="s">
        <v>5503</v>
      </c>
      <c r="R962" s="52" t="s">
        <v>6976</v>
      </c>
      <c r="S962" s="62" t="s">
        <v>6977</v>
      </c>
    </row>
    <row r="963" spans="1:19" s="62" customFormat="1" ht="12.75" customHeight="1">
      <c r="A963" s="78">
        <v>42177</v>
      </c>
      <c r="B963" s="54">
        <v>5</v>
      </c>
      <c r="C963" s="54">
        <v>6</v>
      </c>
      <c r="D963" s="54">
        <v>7</v>
      </c>
      <c r="E963" s="54">
        <v>16</v>
      </c>
      <c r="F963" s="54">
        <v>19</v>
      </c>
      <c r="G963" s="54">
        <v>34</v>
      </c>
      <c r="H963" s="54"/>
      <c r="I963" s="53"/>
      <c r="J963" s="62">
        <v>36</v>
      </c>
      <c r="M963" s="62">
        <v>3</v>
      </c>
      <c r="O963" s="52"/>
      <c r="P963" s="62" t="str">
        <f t="shared" ref="P963:P1026" si="15">IF(K963&lt;&gt;"",J963-K963,"")</f>
        <v/>
      </c>
      <c r="Q963" s="52" t="s">
        <v>5504</v>
      </c>
      <c r="R963" s="52"/>
    </row>
    <row r="964" spans="1:19" s="62" customFormat="1" ht="12.75" customHeight="1">
      <c r="A964" s="78">
        <v>42175</v>
      </c>
      <c r="B964" s="54">
        <v>7</v>
      </c>
      <c r="C964" s="54">
        <v>11</v>
      </c>
      <c r="D964" s="54">
        <v>24</v>
      </c>
      <c r="E964" s="54">
        <v>28</v>
      </c>
      <c r="F964" s="54">
        <v>33</v>
      </c>
      <c r="G964" s="54">
        <v>35</v>
      </c>
      <c r="H964" s="54"/>
      <c r="I964" s="53"/>
      <c r="J964" s="62">
        <v>37</v>
      </c>
      <c r="M964" s="62">
        <v>4</v>
      </c>
      <c r="O964" s="52"/>
      <c r="P964" s="62" t="str">
        <f t="shared" si="15"/>
        <v/>
      </c>
      <c r="Q964" s="52" t="s">
        <v>5505</v>
      </c>
      <c r="R964" s="52"/>
    </row>
    <row r="965" spans="1:19" s="62" customFormat="1" ht="12.75" customHeight="1">
      <c r="A965" s="78">
        <v>42174</v>
      </c>
      <c r="B965" s="54">
        <v>10</v>
      </c>
      <c r="C965" s="54">
        <v>15</v>
      </c>
      <c r="D965" s="54">
        <v>29</v>
      </c>
      <c r="E965" s="54">
        <v>42</v>
      </c>
      <c r="F965" s="54">
        <v>44</v>
      </c>
      <c r="G965" s="54">
        <v>48</v>
      </c>
      <c r="H965" s="54"/>
      <c r="I965" s="53"/>
      <c r="J965" s="62">
        <v>35</v>
      </c>
      <c r="M965" s="62">
        <v>3</v>
      </c>
      <c r="O965" s="52"/>
      <c r="P965" s="62" t="str">
        <f t="shared" si="15"/>
        <v/>
      </c>
      <c r="Q965" s="52" t="s">
        <v>5506</v>
      </c>
      <c r="R965" s="52"/>
    </row>
    <row r="966" spans="1:19" s="62" customFormat="1" ht="12.75" customHeight="1">
      <c r="A966" s="78">
        <v>42173</v>
      </c>
      <c r="B966" s="54">
        <v>19</v>
      </c>
      <c r="C966" s="54">
        <v>25</v>
      </c>
      <c r="D966" s="54">
        <v>30</v>
      </c>
      <c r="E966" s="54">
        <v>31</v>
      </c>
      <c r="F966" s="54">
        <v>40</v>
      </c>
      <c r="G966" s="54">
        <v>43</v>
      </c>
      <c r="H966" s="54"/>
      <c r="I966" s="53"/>
      <c r="J966" s="62">
        <v>35</v>
      </c>
      <c r="M966" s="62">
        <v>4</v>
      </c>
      <c r="O966" s="52"/>
      <c r="P966" s="62" t="str">
        <f t="shared" si="15"/>
        <v/>
      </c>
      <c r="Q966" s="52" t="s">
        <v>5507</v>
      </c>
      <c r="R966" s="52"/>
    </row>
    <row r="967" spans="1:19" s="62" customFormat="1" ht="12.75" customHeight="1">
      <c r="A967" s="78">
        <v>42172</v>
      </c>
      <c r="B967" s="54">
        <v>3</v>
      </c>
      <c r="C967" s="54">
        <v>6</v>
      </c>
      <c r="D967" s="54">
        <v>15</v>
      </c>
      <c r="E967" s="54">
        <v>24</v>
      </c>
      <c r="F967" s="54">
        <v>27</v>
      </c>
      <c r="G967" s="54">
        <v>43</v>
      </c>
      <c r="H967" s="54"/>
      <c r="I967" s="53"/>
      <c r="J967" s="62">
        <v>35</v>
      </c>
      <c r="M967" s="62">
        <v>4</v>
      </c>
      <c r="O967" s="52"/>
      <c r="P967" s="62" t="str">
        <f t="shared" si="15"/>
        <v/>
      </c>
      <c r="Q967" s="52" t="s">
        <v>5508</v>
      </c>
      <c r="R967" s="52"/>
    </row>
    <row r="968" spans="1:19" s="62" customFormat="1" ht="12.75" customHeight="1">
      <c r="A968" s="78">
        <v>42171</v>
      </c>
      <c r="B968" s="54">
        <v>12</v>
      </c>
      <c r="C968" s="54">
        <v>21</v>
      </c>
      <c r="D968" s="54">
        <v>22</v>
      </c>
      <c r="E968" s="54">
        <v>23</v>
      </c>
      <c r="F968" s="54">
        <v>29</v>
      </c>
      <c r="G968" s="54">
        <v>47</v>
      </c>
      <c r="H968" s="54"/>
      <c r="I968" s="53"/>
      <c r="J968" s="62">
        <v>34</v>
      </c>
      <c r="M968" s="62">
        <v>4</v>
      </c>
      <c r="O968" s="52"/>
      <c r="P968" s="62" t="str">
        <f t="shared" si="15"/>
        <v/>
      </c>
      <c r="Q968" s="52" t="s">
        <v>5509</v>
      </c>
      <c r="R968" s="52"/>
    </row>
    <row r="969" spans="1:19" s="62" customFormat="1" ht="12.75" customHeight="1">
      <c r="A969" s="78">
        <v>42170</v>
      </c>
      <c r="B969" s="54">
        <v>1</v>
      </c>
      <c r="C969" s="54">
        <v>33</v>
      </c>
      <c r="D969" s="54">
        <v>37</v>
      </c>
      <c r="E969" s="54">
        <v>38</v>
      </c>
      <c r="F969" s="54">
        <v>43</v>
      </c>
      <c r="G969" s="54">
        <v>49</v>
      </c>
      <c r="H969" s="54"/>
      <c r="I969" s="53"/>
      <c r="J969" s="62">
        <v>34</v>
      </c>
      <c r="M969" s="62">
        <v>4</v>
      </c>
      <c r="O969" s="52"/>
      <c r="P969" s="62" t="str">
        <f t="shared" si="15"/>
        <v/>
      </c>
      <c r="Q969" s="52" t="s">
        <v>5510</v>
      </c>
      <c r="R969" s="52"/>
    </row>
    <row r="970" spans="1:19" s="62" customFormat="1" ht="12.75" customHeight="1">
      <c r="A970" s="78">
        <v>42168</v>
      </c>
      <c r="B970" s="54">
        <v>1</v>
      </c>
      <c r="C970" s="54">
        <v>2</v>
      </c>
      <c r="D970" s="54">
        <v>12</v>
      </c>
      <c r="E970" s="54">
        <v>13</v>
      </c>
      <c r="F970" s="54">
        <v>21</v>
      </c>
      <c r="G970" s="54">
        <v>42</v>
      </c>
      <c r="H970" s="54"/>
      <c r="I970" s="53"/>
      <c r="J970" s="62">
        <v>34</v>
      </c>
      <c r="M970" s="62">
        <v>4</v>
      </c>
      <c r="O970" s="52"/>
      <c r="P970" s="62" t="str">
        <f t="shared" si="15"/>
        <v/>
      </c>
      <c r="Q970" s="52" t="s">
        <v>5511</v>
      </c>
      <c r="R970" s="52"/>
    </row>
    <row r="971" spans="1:19" s="62" customFormat="1" ht="12.75" customHeight="1">
      <c r="A971" s="78">
        <v>42167</v>
      </c>
      <c r="B971" s="54">
        <v>4</v>
      </c>
      <c r="C971" s="54">
        <v>7</v>
      </c>
      <c r="D971" s="54">
        <v>15</v>
      </c>
      <c r="E971" s="54">
        <v>17</v>
      </c>
      <c r="F971" s="54">
        <v>22</v>
      </c>
      <c r="G971" s="54">
        <v>41</v>
      </c>
      <c r="H971" s="54"/>
      <c r="I971" s="53"/>
      <c r="J971" s="62">
        <v>31</v>
      </c>
      <c r="M971" s="62">
        <v>3</v>
      </c>
      <c r="O971" s="52"/>
      <c r="P971" s="62" t="str">
        <f t="shared" si="15"/>
        <v/>
      </c>
      <c r="Q971" s="52" t="s">
        <v>5512</v>
      </c>
      <c r="R971" s="52"/>
    </row>
    <row r="972" spans="1:19" s="62" customFormat="1" ht="12.75" customHeight="1">
      <c r="A972" s="78">
        <v>42166</v>
      </c>
      <c r="B972" s="54">
        <v>7</v>
      </c>
      <c r="C972" s="54">
        <v>11</v>
      </c>
      <c r="D972" s="54">
        <v>13</v>
      </c>
      <c r="E972" s="54">
        <v>20</v>
      </c>
      <c r="F972" s="54">
        <v>25</v>
      </c>
      <c r="G972" s="54">
        <v>42</v>
      </c>
      <c r="H972" s="54"/>
      <c r="I972" s="53"/>
      <c r="J972" s="62">
        <v>33</v>
      </c>
      <c r="K972" s="62">
        <v>21</v>
      </c>
      <c r="L972" s="62">
        <v>12</v>
      </c>
      <c r="M972" s="62">
        <v>5</v>
      </c>
      <c r="N972" s="62">
        <v>2</v>
      </c>
      <c r="O972" s="52">
        <v>3</v>
      </c>
      <c r="P972" s="62">
        <f t="shared" si="15"/>
        <v>12</v>
      </c>
      <c r="Q972" s="52" t="s">
        <v>5513</v>
      </c>
      <c r="R972" s="52" t="s">
        <v>6978</v>
      </c>
      <c r="S972" s="62" t="s">
        <v>6979</v>
      </c>
    </row>
    <row r="973" spans="1:19" s="62" customFormat="1" ht="12.75" customHeight="1">
      <c r="A973" s="78">
        <v>42165</v>
      </c>
      <c r="B973" s="54">
        <v>1</v>
      </c>
      <c r="C973" s="54">
        <v>12</v>
      </c>
      <c r="D973" s="54">
        <v>15</v>
      </c>
      <c r="E973" s="54">
        <v>31</v>
      </c>
      <c r="F973" s="54">
        <v>40</v>
      </c>
      <c r="G973" s="54">
        <v>42</v>
      </c>
      <c r="H973" s="54"/>
      <c r="I973" s="53"/>
      <c r="J973" s="62">
        <v>35</v>
      </c>
      <c r="K973" s="62">
        <v>21</v>
      </c>
      <c r="L973" s="62">
        <v>14</v>
      </c>
      <c r="M973" s="62">
        <v>6</v>
      </c>
      <c r="N973" s="62">
        <v>3</v>
      </c>
      <c r="O973" s="52">
        <v>3</v>
      </c>
      <c r="P973" s="62">
        <f t="shared" si="15"/>
        <v>14</v>
      </c>
      <c r="Q973" s="52" t="s">
        <v>5514</v>
      </c>
      <c r="R973" s="52" t="s">
        <v>6980</v>
      </c>
      <c r="S973" s="62" t="s">
        <v>6981</v>
      </c>
    </row>
    <row r="974" spans="1:19" s="62" customFormat="1" ht="12.75" customHeight="1">
      <c r="A974" s="78">
        <v>42164</v>
      </c>
      <c r="B974" s="54">
        <v>1</v>
      </c>
      <c r="C974" s="54">
        <v>5</v>
      </c>
      <c r="D974" s="54">
        <v>26</v>
      </c>
      <c r="E974" s="54">
        <v>34</v>
      </c>
      <c r="F974" s="54">
        <v>42</v>
      </c>
      <c r="G974" s="54">
        <v>47</v>
      </c>
      <c r="H974" s="54"/>
      <c r="I974" s="53"/>
      <c r="J974" s="62">
        <v>33</v>
      </c>
      <c r="M974" s="62">
        <v>3</v>
      </c>
      <c r="O974" s="52"/>
      <c r="P974" s="62" t="str">
        <f t="shared" si="15"/>
        <v/>
      </c>
      <c r="Q974" s="52" t="s">
        <v>5515</v>
      </c>
      <c r="R974" s="52"/>
    </row>
    <row r="975" spans="1:19" s="62" customFormat="1" ht="12.75" customHeight="1">
      <c r="A975" s="78">
        <v>42163</v>
      </c>
      <c r="B975" s="54">
        <v>8</v>
      </c>
      <c r="C975" s="54">
        <v>13</v>
      </c>
      <c r="D975" s="54">
        <v>24</v>
      </c>
      <c r="E975" s="54">
        <v>31</v>
      </c>
      <c r="F975" s="54">
        <v>40</v>
      </c>
      <c r="G975" s="54">
        <v>43</v>
      </c>
      <c r="H975" s="54"/>
      <c r="I975" s="53"/>
      <c r="J975" s="62">
        <v>35</v>
      </c>
      <c r="K975" s="62">
        <v>19</v>
      </c>
      <c r="L975" s="62">
        <v>16</v>
      </c>
      <c r="M975" s="62">
        <v>6</v>
      </c>
      <c r="N975" s="62">
        <v>2</v>
      </c>
      <c r="O975" s="52">
        <v>4</v>
      </c>
      <c r="P975" s="62">
        <f t="shared" si="15"/>
        <v>16</v>
      </c>
      <c r="Q975" s="52" t="s">
        <v>5516</v>
      </c>
      <c r="R975" s="52" t="s">
        <v>6982</v>
      </c>
      <c r="S975" s="62" t="s">
        <v>6983</v>
      </c>
    </row>
    <row r="976" spans="1:19" s="62" customFormat="1" ht="12.75" customHeight="1">
      <c r="A976" s="78">
        <v>42161</v>
      </c>
      <c r="B976" s="54">
        <v>6</v>
      </c>
      <c r="C976" s="54">
        <v>12</v>
      </c>
      <c r="D976" s="54">
        <v>24</v>
      </c>
      <c r="E976" s="54">
        <v>28</v>
      </c>
      <c r="F976" s="54">
        <v>32</v>
      </c>
      <c r="G976" s="54">
        <v>49</v>
      </c>
      <c r="H976" s="54"/>
      <c r="I976" s="53"/>
      <c r="J976" s="62">
        <v>34</v>
      </c>
      <c r="M976" s="62">
        <v>4</v>
      </c>
      <c r="O976" s="52"/>
      <c r="P976" s="62" t="str">
        <f t="shared" si="15"/>
        <v/>
      </c>
      <c r="Q976" s="52" t="s">
        <v>5517</v>
      </c>
      <c r="R976" s="52"/>
    </row>
    <row r="977" spans="1:19" s="62" customFormat="1" ht="12.75" customHeight="1">
      <c r="A977" s="78">
        <v>42160</v>
      </c>
      <c r="B977" s="54">
        <v>26</v>
      </c>
      <c r="C977" s="54">
        <v>28</v>
      </c>
      <c r="D977" s="54">
        <v>30</v>
      </c>
      <c r="E977" s="54">
        <v>31</v>
      </c>
      <c r="F977" s="54">
        <v>35</v>
      </c>
      <c r="G977" s="54">
        <v>43</v>
      </c>
      <c r="H977" s="54"/>
      <c r="I977" s="53"/>
      <c r="J977" s="62">
        <v>35</v>
      </c>
      <c r="K977" s="62">
        <v>19</v>
      </c>
      <c r="L977" s="62">
        <v>16</v>
      </c>
      <c r="M977" s="62">
        <v>6</v>
      </c>
      <c r="N977" s="62">
        <v>4</v>
      </c>
      <c r="O977" s="52">
        <v>2</v>
      </c>
      <c r="P977" s="62">
        <f t="shared" si="15"/>
        <v>16</v>
      </c>
      <c r="Q977" s="52" t="s">
        <v>5518</v>
      </c>
      <c r="R977" s="52" t="s">
        <v>6984</v>
      </c>
      <c r="S977" s="62" t="s">
        <v>6985</v>
      </c>
    </row>
    <row r="978" spans="1:19" s="62" customFormat="1" ht="12.75" customHeight="1">
      <c r="A978" s="78">
        <v>42159</v>
      </c>
      <c r="B978" s="54">
        <v>8</v>
      </c>
      <c r="C978" s="54">
        <v>12</v>
      </c>
      <c r="D978" s="54">
        <v>24</v>
      </c>
      <c r="E978" s="54">
        <v>30</v>
      </c>
      <c r="F978" s="54">
        <v>35</v>
      </c>
      <c r="G978" s="54">
        <v>45</v>
      </c>
      <c r="H978" s="54"/>
      <c r="I978" s="53"/>
      <c r="J978" s="62">
        <v>36</v>
      </c>
      <c r="K978" s="62">
        <v>20</v>
      </c>
      <c r="L978" s="62">
        <v>16</v>
      </c>
      <c r="M978" s="62">
        <v>6</v>
      </c>
      <c r="N978" s="62">
        <v>4</v>
      </c>
      <c r="O978" s="52">
        <v>2</v>
      </c>
      <c r="P978" s="62">
        <f t="shared" si="15"/>
        <v>16</v>
      </c>
      <c r="Q978" s="52" t="s">
        <v>5519</v>
      </c>
      <c r="R978" s="52" t="s">
        <v>6986</v>
      </c>
      <c r="S978" s="62" t="s">
        <v>6987</v>
      </c>
    </row>
    <row r="979" spans="1:19" s="62" customFormat="1" ht="12.75" customHeight="1">
      <c r="A979" s="78">
        <v>42158</v>
      </c>
      <c r="B979" s="54">
        <v>5</v>
      </c>
      <c r="C979" s="54">
        <v>10</v>
      </c>
      <c r="D979" s="54">
        <v>11</v>
      </c>
      <c r="E979" s="54">
        <v>20</v>
      </c>
      <c r="F979" s="54">
        <v>36</v>
      </c>
      <c r="G979" s="54">
        <v>38</v>
      </c>
      <c r="H979" s="54"/>
      <c r="I979" s="53"/>
      <c r="J979" s="62">
        <v>39</v>
      </c>
      <c r="K979" s="62">
        <v>21</v>
      </c>
      <c r="L979" s="62">
        <v>18</v>
      </c>
      <c r="M979" s="62">
        <v>5</v>
      </c>
      <c r="N979" s="62">
        <v>4</v>
      </c>
      <c r="O979" s="52">
        <v>1</v>
      </c>
      <c r="P979" s="62">
        <f t="shared" si="15"/>
        <v>18</v>
      </c>
      <c r="Q979" s="52" t="s">
        <v>5520</v>
      </c>
      <c r="R979" s="52" t="s">
        <v>6988</v>
      </c>
      <c r="S979" s="62" t="s">
        <v>6989</v>
      </c>
    </row>
    <row r="980" spans="1:19" s="62" customFormat="1" ht="12.75" customHeight="1">
      <c r="A980" s="78">
        <v>42157</v>
      </c>
      <c r="B980" s="54">
        <v>7</v>
      </c>
      <c r="C980" s="54">
        <v>19</v>
      </c>
      <c r="D980" s="54">
        <v>26</v>
      </c>
      <c r="E980" s="54">
        <v>27</v>
      </c>
      <c r="F980" s="54">
        <v>35</v>
      </c>
      <c r="G980" s="54">
        <v>49</v>
      </c>
      <c r="H980" s="54"/>
      <c r="I980" s="53"/>
      <c r="J980" s="62">
        <v>38</v>
      </c>
      <c r="M980" s="62">
        <v>4</v>
      </c>
      <c r="O980" s="52"/>
      <c r="P980" s="62" t="str">
        <f t="shared" si="15"/>
        <v/>
      </c>
      <c r="Q980" s="52" t="s">
        <v>5521</v>
      </c>
      <c r="R980" s="52"/>
    </row>
    <row r="981" spans="1:19" s="62" customFormat="1" ht="12.75" customHeight="1">
      <c r="A981" s="78">
        <v>42156</v>
      </c>
      <c r="B981" s="54">
        <v>4</v>
      </c>
      <c r="C981" s="54">
        <v>28</v>
      </c>
      <c r="D981" s="54">
        <v>30</v>
      </c>
      <c r="E981" s="54">
        <v>31</v>
      </c>
      <c r="F981" s="54">
        <v>36</v>
      </c>
      <c r="G981" s="54">
        <v>43</v>
      </c>
      <c r="H981" s="54"/>
      <c r="I981" s="53"/>
      <c r="J981" s="62">
        <v>37</v>
      </c>
      <c r="M981" s="62">
        <v>4</v>
      </c>
      <c r="O981" s="52"/>
      <c r="P981" s="62" t="str">
        <f t="shared" si="15"/>
        <v/>
      </c>
      <c r="Q981" s="52" t="s">
        <v>5522</v>
      </c>
      <c r="R981" s="52"/>
    </row>
    <row r="982" spans="1:19" s="62" customFormat="1" ht="12.75" customHeight="1">
      <c r="A982" s="78">
        <v>42154</v>
      </c>
      <c r="B982" s="54">
        <v>1</v>
      </c>
      <c r="C982" s="54">
        <v>12</v>
      </c>
      <c r="D982" s="54">
        <v>17</v>
      </c>
      <c r="E982" s="54">
        <v>37</v>
      </c>
      <c r="F982" s="54">
        <v>41</v>
      </c>
      <c r="G982" s="54">
        <v>45</v>
      </c>
      <c r="H982" s="54"/>
      <c r="I982" s="53"/>
      <c r="J982" s="62">
        <v>36</v>
      </c>
      <c r="M982" s="62">
        <v>4</v>
      </c>
      <c r="O982" s="52"/>
      <c r="P982" s="62" t="str">
        <f t="shared" si="15"/>
        <v/>
      </c>
      <c r="Q982" s="52" t="s">
        <v>5523</v>
      </c>
      <c r="R982" s="52"/>
    </row>
    <row r="983" spans="1:19" s="62" customFormat="1" ht="12.75" customHeight="1">
      <c r="A983" s="78">
        <v>42153</v>
      </c>
      <c r="B983" s="54">
        <v>3</v>
      </c>
      <c r="C983" s="54">
        <v>7</v>
      </c>
      <c r="D983" s="54">
        <v>10</v>
      </c>
      <c r="E983" s="54">
        <v>15</v>
      </c>
      <c r="F983" s="54">
        <v>25</v>
      </c>
      <c r="G983" s="54">
        <v>27</v>
      </c>
      <c r="H983" s="54"/>
      <c r="I983" s="53"/>
      <c r="J983" s="62">
        <v>34</v>
      </c>
      <c r="M983" s="62">
        <v>3</v>
      </c>
      <c r="O983" s="52"/>
      <c r="P983" s="62" t="str">
        <f t="shared" si="15"/>
        <v/>
      </c>
      <c r="Q983" s="52" t="s">
        <v>5524</v>
      </c>
      <c r="R983" s="52"/>
    </row>
    <row r="984" spans="1:19" s="62" customFormat="1" ht="12.75" customHeight="1">
      <c r="A984" s="78">
        <v>42152</v>
      </c>
      <c r="B984" s="54">
        <v>13</v>
      </c>
      <c r="C984" s="54">
        <v>20</v>
      </c>
      <c r="D984" s="54">
        <v>29</v>
      </c>
      <c r="E984" s="54">
        <v>31</v>
      </c>
      <c r="F984" s="54">
        <v>40</v>
      </c>
      <c r="G984" s="54">
        <v>41</v>
      </c>
      <c r="H984" s="54"/>
      <c r="I984" s="53"/>
      <c r="J984" s="62">
        <v>34</v>
      </c>
      <c r="M984" s="62">
        <v>4</v>
      </c>
      <c r="O984" s="52"/>
      <c r="P984" s="62" t="str">
        <f t="shared" si="15"/>
        <v/>
      </c>
      <c r="Q984" s="52" t="s">
        <v>5525</v>
      </c>
      <c r="R984" s="52"/>
    </row>
    <row r="985" spans="1:19" s="62" customFormat="1" ht="12.75" customHeight="1">
      <c r="A985" s="78">
        <v>42151</v>
      </c>
      <c r="B985" s="54">
        <v>10</v>
      </c>
      <c r="C985" s="54">
        <v>11</v>
      </c>
      <c r="D985" s="54">
        <v>15</v>
      </c>
      <c r="E985" s="54">
        <v>17</v>
      </c>
      <c r="F985" s="54">
        <v>42</v>
      </c>
      <c r="G985" s="54">
        <v>44</v>
      </c>
      <c r="H985" s="54"/>
      <c r="I985" s="53"/>
      <c r="J985" s="62">
        <v>36</v>
      </c>
      <c r="K985" s="62">
        <v>21</v>
      </c>
      <c r="L985" s="62">
        <v>15</v>
      </c>
      <c r="M985" s="62">
        <v>6</v>
      </c>
      <c r="N985" s="62">
        <v>2</v>
      </c>
      <c r="O985" s="52">
        <v>4</v>
      </c>
      <c r="P985" s="62">
        <f t="shared" si="15"/>
        <v>15</v>
      </c>
      <c r="Q985" s="52" t="s">
        <v>5526</v>
      </c>
      <c r="R985" s="52" t="s">
        <v>6990</v>
      </c>
      <c r="S985" s="62" t="s">
        <v>6991</v>
      </c>
    </row>
    <row r="986" spans="1:19" s="62" customFormat="1" ht="12.75" customHeight="1">
      <c r="A986" s="78">
        <v>42150</v>
      </c>
      <c r="B986" s="54">
        <v>1</v>
      </c>
      <c r="C986" s="54">
        <v>4</v>
      </c>
      <c r="D986" s="54">
        <v>17</v>
      </c>
      <c r="E986" s="54">
        <v>19</v>
      </c>
      <c r="F986" s="54">
        <v>44</v>
      </c>
      <c r="G986" s="54">
        <v>46</v>
      </c>
      <c r="H986" s="54"/>
      <c r="I986" s="53"/>
      <c r="J986" s="62">
        <v>33</v>
      </c>
      <c r="M986" s="62">
        <v>2</v>
      </c>
      <c r="O986" s="52"/>
      <c r="P986" s="62" t="str">
        <f t="shared" si="15"/>
        <v/>
      </c>
      <c r="Q986" s="52" t="s">
        <v>5527</v>
      </c>
      <c r="R986" s="52"/>
    </row>
    <row r="987" spans="1:19" s="62" customFormat="1" ht="12.75" customHeight="1">
      <c r="A987" s="78">
        <v>42149</v>
      </c>
      <c r="B987" s="54">
        <v>8</v>
      </c>
      <c r="C987" s="54">
        <v>10</v>
      </c>
      <c r="D987" s="54">
        <v>13</v>
      </c>
      <c r="E987" s="54">
        <v>16</v>
      </c>
      <c r="F987" s="54">
        <v>24</v>
      </c>
      <c r="G987" s="54">
        <v>40</v>
      </c>
      <c r="H987" s="54"/>
      <c r="I987" s="53"/>
      <c r="J987" s="62">
        <v>34</v>
      </c>
      <c r="K987" s="62">
        <v>21</v>
      </c>
      <c r="L987" s="62">
        <v>13</v>
      </c>
      <c r="M987" s="62">
        <v>5</v>
      </c>
      <c r="N987" s="62">
        <v>1</v>
      </c>
      <c r="O987" s="52">
        <v>4</v>
      </c>
      <c r="P987" s="62">
        <f t="shared" si="15"/>
        <v>13</v>
      </c>
      <c r="Q987" s="52" t="s">
        <v>5528</v>
      </c>
      <c r="R987" s="52" t="s">
        <v>6992</v>
      </c>
      <c r="S987" s="62" t="s">
        <v>6993</v>
      </c>
    </row>
    <row r="988" spans="1:19" s="62" customFormat="1" ht="12.75" customHeight="1">
      <c r="A988" s="78">
        <v>42147</v>
      </c>
      <c r="B988" s="54">
        <v>3</v>
      </c>
      <c r="C988" s="54">
        <v>5</v>
      </c>
      <c r="D988" s="54">
        <v>20</v>
      </c>
      <c r="E988" s="54">
        <v>42</v>
      </c>
      <c r="F988" s="54">
        <v>48</v>
      </c>
      <c r="G988" s="54">
        <v>49</v>
      </c>
      <c r="H988" s="54"/>
      <c r="I988" s="53"/>
      <c r="J988" s="62">
        <v>35</v>
      </c>
      <c r="K988" s="62">
        <v>21</v>
      </c>
      <c r="L988" s="62">
        <v>14</v>
      </c>
      <c r="M988" s="62">
        <v>5</v>
      </c>
      <c r="N988" s="62">
        <v>3</v>
      </c>
      <c r="O988" s="52">
        <v>2</v>
      </c>
      <c r="P988" s="62">
        <f t="shared" si="15"/>
        <v>14</v>
      </c>
      <c r="Q988" s="52" t="s">
        <v>5529</v>
      </c>
      <c r="R988" s="52" t="s">
        <v>6994</v>
      </c>
      <c r="S988" s="62" t="s">
        <v>6995</v>
      </c>
    </row>
    <row r="989" spans="1:19" s="62" customFormat="1" ht="12.75" customHeight="1">
      <c r="A989" s="78">
        <v>42146</v>
      </c>
      <c r="B989" s="54">
        <v>13</v>
      </c>
      <c r="C989" s="54">
        <v>14</v>
      </c>
      <c r="D989" s="54">
        <v>18</v>
      </c>
      <c r="E989" s="54">
        <v>21</v>
      </c>
      <c r="F989" s="54">
        <v>31</v>
      </c>
      <c r="G989" s="54">
        <v>34</v>
      </c>
      <c r="H989" s="54"/>
      <c r="I989" s="53"/>
      <c r="J989" s="62">
        <v>33</v>
      </c>
      <c r="M989" s="62">
        <v>4</v>
      </c>
      <c r="O989" s="52"/>
      <c r="P989" s="62" t="str">
        <f t="shared" si="15"/>
        <v/>
      </c>
      <c r="Q989" s="52" t="s">
        <v>5530</v>
      </c>
      <c r="R989" s="52"/>
    </row>
    <row r="990" spans="1:19" s="62" customFormat="1" ht="12.75" customHeight="1">
      <c r="A990" s="78">
        <v>42145</v>
      </c>
      <c r="B990" s="54">
        <v>5</v>
      </c>
      <c r="C990" s="54">
        <v>24</v>
      </c>
      <c r="D990" s="54">
        <v>36</v>
      </c>
      <c r="E990" s="54">
        <v>39</v>
      </c>
      <c r="F990" s="54">
        <v>42</v>
      </c>
      <c r="G990" s="54">
        <v>49</v>
      </c>
      <c r="H990" s="54"/>
      <c r="I990" s="53"/>
      <c r="J990" s="62">
        <v>33</v>
      </c>
      <c r="M990" s="62">
        <v>4</v>
      </c>
      <c r="O990" s="52"/>
      <c r="P990" s="62" t="str">
        <f t="shared" si="15"/>
        <v/>
      </c>
      <c r="Q990" s="52" t="s">
        <v>5531</v>
      </c>
      <c r="R990" s="52"/>
    </row>
    <row r="991" spans="1:19" s="62" customFormat="1" ht="12.75" customHeight="1">
      <c r="A991" s="78">
        <v>42144</v>
      </c>
      <c r="B991" s="54">
        <v>3</v>
      </c>
      <c r="C991" s="54">
        <v>8</v>
      </c>
      <c r="D991" s="54">
        <v>11</v>
      </c>
      <c r="E991" s="54">
        <v>26</v>
      </c>
      <c r="F991" s="54">
        <v>39</v>
      </c>
      <c r="G991" s="54">
        <v>43</v>
      </c>
      <c r="H991" s="54"/>
      <c r="I991" s="53"/>
      <c r="J991" s="62">
        <v>36</v>
      </c>
      <c r="K991" s="62">
        <v>20</v>
      </c>
      <c r="L991" s="62">
        <v>16</v>
      </c>
      <c r="M991" s="62">
        <v>6</v>
      </c>
      <c r="N991" s="62">
        <v>3</v>
      </c>
      <c r="O991" s="52">
        <v>3</v>
      </c>
      <c r="P991" s="62">
        <f t="shared" si="15"/>
        <v>16</v>
      </c>
      <c r="Q991" s="52" t="s">
        <v>5532</v>
      </c>
      <c r="R991" s="52" t="s">
        <v>6996</v>
      </c>
      <c r="S991" s="62" t="s">
        <v>6997</v>
      </c>
    </row>
    <row r="992" spans="1:19" s="62" customFormat="1" ht="12.75" customHeight="1">
      <c r="A992" s="78">
        <v>42143</v>
      </c>
      <c r="B992" s="54">
        <v>5</v>
      </c>
      <c r="C992" s="54">
        <v>10</v>
      </c>
      <c r="D992" s="54">
        <v>12</v>
      </c>
      <c r="E992" s="54">
        <v>23</v>
      </c>
      <c r="F992" s="54">
        <v>24</v>
      </c>
      <c r="G992" s="54">
        <v>31</v>
      </c>
      <c r="H992" s="54"/>
      <c r="I992" s="53"/>
      <c r="J992" s="62">
        <v>36</v>
      </c>
      <c r="M992" s="62">
        <v>4</v>
      </c>
      <c r="O992" s="52"/>
      <c r="P992" s="62" t="str">
        <f t="shared" si="15"/>
        <v/>
      </c>
      <c r="Q992" s="52" t="s">
        <v>5533</v>
      </c>
      <c r="R992" s="52"/>
    </row>
    <row r="993" spans="1:19" s="62" customFormat="1" ht="12.75" customHeight="1">
      <c r="A993" s="78">
        <v>42142</v>
      </c>
      <c r="B993" s="54">
        <v>1</v>
      </c>
      <c r="C993" s="54">
        <v>8</v>
      </c>
      <c r="D993" s="54">
        <v>15</v>
      </c>
      <c r="E993" s="54">
        <v>21</v>
      </c>
      <c r="F993" s="54">
        <v>22</v>
      </c>
      <c r="G993" s="54">
        <v>48</v>
      </c>
      <c r="H993" s="54"/>
      <c r="I993" s="53"/>
      <c r="J993" s="62">
        <v>37</v>
      </c>
      <c r="K993" s="62">
        <v>20</v>
      </c>
      <c r="L993" s="62">
        <v>17</v>
      </c>
      <c r="M993" s="62">
        <v>5</v>
      </c>
      <c r="N993" s="62">
        <v>2</v>
      </c>
      <c r="O993" s="52">
        <v>3</v>
      </c>
      <c r="P993" s="62">
        <f t="shared" si="15"/>
        <v>17</v>
      </c>
      <c r="Q993" s="52" t="s">
        <v>5534</v>
      </c>
      <c r="R993" s="52" t="s">
        <v>6998</v>
      </c>
      <c r="S993" s="62" t="s">
        <v>6999</v>
      </c>
    </row>
    <row r="994" spans="1:19" s="62" customFormat="1" ht="12.75" customHeight="1">
      <c r="A994" s="78">
        <v>42140</v>
      </c>
      <c r="B994" s="54">
        <v>7</v>
      </c>
      <c r="C994" s="54">
        <v>15</v>
      </c>
      <c r="D994" s="54">
        <v>16</v>
      </c>
      <c r="E994" s="54">
        <v>19</v>
      </c>
      <c r="F994" s="54">
        <v>32</v>
      </c>
      <c r="G994" s="54">
        <v>48</v>
      </c>
      <c r="H994" s="54"/>
      <c r="I994" s="53"/>
      <c r="J994" s="62">
        <v>37</v>
      </c>
      <c r="K994" s="62">
        <v>20</v>
      </c>
      <c r="L994" s="62">
        <v>17</v>
      </c>
      <c r="M994" s="62">
        <v>5</v>
      </c>
      <c r="N994" s="62">
        <v>3</v>
      </c>
      <c r="O994" s="52">
        <v>2</v>
      </c>
      <c r="P994" s="62">
        <f t="shared" si="15"/>
        <v>17</v>
      </c>
      <c r="Q994" s="52" t="s">
        <v>5535</v>
      </c>
      <c r="R994" s="52" t="s">
        <v>7000</v>
      </c>
      <c r="S994" s="62" t="s">
        <v>7001</v>
      </c>
    </row>
    <row r="995" spans="1:19" s="62" customFormat="1" ht="12.75" customHeight="1">
      <c r="A995" s="78">
        <v>42139</v>
      </c>
      <c r="B995" s="54">
        <v>2</v>
      </c>
      <c r="C995" s="54">
        <v>16</v>
      </c>
      <c r="D995" s="54">
        <v>22</v>
      </c>
      <c r="E995" s="54">
        <v>26</v>
      </c>
      <c r="F995" s="54">
        <v>33</v>
      </c>
      <c r="G995" s="54">
        <v>39</v>
      </c>
      <c r="H995" s="54"/>
      <c r="I995" s="53"/>
      <c r="J995" s="62">
        <v>39</v>
      </c>
      <c r="K995" s="62">
        <v>22</v>
      </c>
      <c r="L995" s="62">
        <v>17</v>
      </c>
      <c r="M995" s="62">
        <v>6</v>
      </c>
      <c r="N995" s="62">
        <v>3</v>
      </c>
      <c r="O995" s="52">
        <v>3</v>
      </c>
      <c r="P995" s="62">
        <f t="shared" si="15"/>
        <v>17</v>
      </c>
      <c r="Q995" s="52" t="s">
        <v>5536</v>
      </c>
      <c r="R995" s="52" t="s">
        <v>7002</v>
      </c>
      <c r="S995" s="62" t="s">
        <v>7003</v>
      </c>
    </row>
    <row r="996" spans="1:19" s="62" customFormat="1" ht="12.75" customHeight="1">
      <c r="A996" s="78">
        <v>42138</v>
      </c>
      <c r="B996" s="54">
        <v>11</v>
      </c>
      <c r="C996" s="54">
        <v>13</v>
      </c>
      <c r="D996" s="54">
        <v>15</v>
      </c>
      <c r="E996" s="54">
        <v>24</v>
      </c>
      <c r="F996" s="54">
        <v>26</v>
      </c>
      <c r="G996" s="54">
        <v>45</v>
      </c>
      <c r="H996" s="54"/>
      <c r="I996" s="53"/>
      <c r="J996" s="62">
        <v>37</v>
      </c>
      <c r="M996" s="62">
        <v>4</v>
      </c>
      <c r="O996" s="52"/>
      <c r="P996" s="62" t="str">
        <f t="shared" si="15"/>
        <v/>
      </c>
      <c r="Q996" s="52" t="s">
        <v>5537</v>
      </c>
      <c r="R996" s="52"/>
    </row>
    <row r="997" spans="1:19" s="62" customFormat="1" ht="12.75" customHeight="1">
      <c r="A997" s="78">
        <v>42137</v>
      </c>
      <c r="B997" s="54">
        <v>7</v>
      </c>
      <c r="C997" s="54">
        <v>18</v>
      </c>
      <c r="D997" s="54">
        <v>23</v>
      </c>
      <c r="E997" s="54">
        <v>29</v>
      </c>
      <c r="F997" s="54">
        <v>38</v>
      </c>
      <c r="G997" s="54">
        <v>43</v>
      </c>
      <c r="H997" s="54"/>
      <c r="I997" s="53"/>
      <c r="J997" s="62">
        <v>37</v>
      </c>
      <c r="M997" s="62">
        <v>4</v>
      </c>
      <c r="O997" s="52"/>
      <c r="P997" s="62" t="str">
        <f t="shared" si="15"/>
        <v/>
      </c>
      <c r="Q997" s="52" t="s">
        <v>5538</v>
      </c>
      <c r="R997" s="52"/>
    </row>
    <row r="998" spans="1:19" s="62" customFormat="1" ht="12.75" customHeight="1">
      <c r="A998" s="78">
        <v>42136</v>
      </c>
      <c r="B998" s="54">
        <v>1</v>
      </c>
      <c r="C998" s="54">
        <v>10</v>
      </c>
      <c r="D998" s="54">
        <v>22</v>
      </c>
      <c r="E998" s="54">
        <v>40</v>
      </c>
      <c r="F998" s="54">
        <v>44</v>
      </c>
      <c r="G998" s="54">
        <v>49</v>
      </c>
      <c r="H998" s="54"/>
      <c r="I998" s="53"/>
      <c r="J998" s="62">
        <v>36</v>
      </c>
      <c r="M998" s="62">
        <v>3</v>
      </c>
      <c r="O998" s="52"/>
      <c r="P998" s="62" t="str">
        <f t="shared" si="15"/>
        <v/>
      </c>
      <c r="Q998" s="52" t="s">
        <v>5539</v>
      </c>
      <c r="R998" s="52"/>
    </row>
    <row r="999" spans="1:19" s="62" customFormat="1" ht="12.75" customHeight="1">
      <c r="A999" s="78">
        <v>42135</v>
      </c>
      <c r="B999" s="54">
        <v>3</v>
      </c>
      <c r="C999" s="54">
        <v>19</v>
      </c>
      <c r="D999" s="54">
        <v>22</v>
      </c>
      <c r="E999" s="54">
        <v>24</v>
      </c>
      <c r="F999" s="54">
        <v>38</v>
      </c>
      <c r="G999" s="54">
        <v>45</v>
      </c>
      <c r="H999" s="54"/>
      <c r="I999" s="53"/>
      <c r="J999" s="62">
        <v>36</v>
      </c>
      <c r="M999" s="62">
        <v>3</v>
      </c>
      <c r="O999" s="52"/>
      <c r="P999" s="62" t="str">
        <f t="shared" si="15"/>
        <v/>
      </c>
      <c r="Q999" s="52" t="s">
        <v>5540</v>
      </c>
      <c r="R999" s="52"/>
    </row>
    <row r="1000" spans="1:19" s="62" customFormat="1" ht="12.75" customHeight="1">
      <c r="A1000" s="78">
        <v>42133</v>
      </c>
      <c r="B1000" s="54">
        <v>16</v>
      </c>
      <c r="C1000" s="54">
        <v>27</v>
      </c>
      <c r="D1000" s="54">
        <v>29</v>
      </c>
      <c r="E1000" s="54">
        <v>34</v>
      </c>
      <c r="F1000" s="54">
        <v>38</v>
      </c>
      <c r="G1000" s="54">
        <v>43</v>
      </c>
      <c r="H1000" s="54"/>
      <c r="I1000" s="53"/>
      <c r="J1000" s="62">
        <v>34</v>
      </c>
      <c r="M1000" s="62">
        <v>4</v>
      </c>
      <c r="O1000" s="52"/>
      <c r="P1000" s="62" t="str">
        <f t="shared" si="15"/>
        <v/>
      </c>
      <c r="Q1000" s="52" t="s">
        <v>5541</v>
      </c>
      <c r="R1000" s="52"/>
    </row>
    <row r="1001" spans="1:19" s="62" customFormat="1" ht="12.75" customHeight="1">
      <c r="A1001" s="78">
        <v>42132</v>
      </c>
      <c r="B1001" s="54">
        <v>4</v>
      </c>
      <c r="C1001" s="54">
        <v>6</v>
      </c>
      <c r="D1001" s="54">
        <v>10</v>
      </c>
      <c r="E1001" s="54">
        <v>20</v>
      </c>
      <c r="F1001" s="54">
        <v>31</v>
      </c>
      <c r="G1001" s="54">
        <v>32</v>
      </c>
      <c r="H1001" s="54"/>
      <c r="I1001" s="53"/>
      <c r="J1001" s="62">
        <v>34</v>
      </c>
      <c r="M1001" s="62">
        <v>4</v>
      </c>
      <c r="O1001" s="52"/>
      <c r="P1001" s="62" t="str">
        <f t="shared" si="15"/>
        <v/>
      </c>
      <c r="Q1001" s="52" t="s">
        <v>5542</v>
      </c>
      <c r="R1001" s="52"/>
    </row>
    <row r="1002" spans="1:19" s="62" customFormat="1" ht="12.75" customHeight="1">
      <c r="A1002" s="78">
        <v>42131</v>
      </c>
      <c r="B1002" s="54">
        <v>2</v>
      </c>
      <c r="C1002" s="54">
        <v>7</v>
      </c>
      <c r="D1002" s="54">
        <v>17</v>
      </c>
      <c r="E1002" s="54">
        <v>28</v>
      </c>
      <c r="F1002" s="54">
        <v>32</v>
      </c>
      <c r="G1002" s="54">
        <v>39</v>
      </c>
      <c r="H1002" s="54"/>
      <c r="I1002" s="53"/>
      <c r="J1002" s="62">
        <v>36</v>
      </c>
      <c r="K1002" s="62">
        <v>20</v>
      </c>
      <c r="L1002" s="62">
        <v>16</v>
      </c>
      <c r="M1002" s="62">
        <v>5</v>
      </c>
      <c r="N1002" s="62">
        <v>2</v>
      </c>
      <c r="O1002" s="52">
        <v>3</v>
      </c>
      <c r="P1002" s="62">
        <f t="shared" si="15"/>
        <v>16</v>
      </c>
      <c r="Q1002" s="52" t="s">
        <v>5543</v>
      </c>
      <c r="R1002" s="52" t="s">
        <v>7004</v>
      </c>
      <c r="S1002" s="62" t="s">
        <v>7005</v>
      </c>
    </row>
    <row r="1003" spans="1:19" s="62" customFormat="1" ht="12.75" customHeight="1">
      <c r="A1003" s="78">
        <v>42130</v>
      </c>
      <c r="B1003" s="54">
        <v>3</v>
      </c>
      <c r="C1003" s="54">
        <v>8</v>
      </c>
      <c r="D1003" s="54">
        <v>10</v>
      </c>
      <c r="E1003" s="54">
        <v>33</v>
      </c>
      <c r="F1003" s="54">
        <v>37</v>
      </c>
      <c r="G1003" s="54">
        <v>47</v>
      </c>
      <c r="H1003" s="54"/>
      <c r="I1003" s="53"/>
      <c r="J1003" s="62">
        <v>35</v>
      </c>
      <c r="M1003" s="62">
        <v>4</v>
      </c>
      <c r="O1003" s="52"/>
      <c r="P1003" s="62" t="str">
        <f t="shared" si="15"/>
        <v/>
      </c>
      <c r="Q1003" s="52" t="s">
        <v>5544</v>
      </c>
      <c r="R1003" s="52"/>
    </row>
    <row r="1004" spans="1:19" s="62" customFormat="1" ht="12.75" customHeight="1">
      <c r="A1004" s="78">
        <v>42129</v>
      </c>
      <c r="B1004" s="54">
        <v>3</v>
      </c>
      <c r="C1004" s="54">
        <v>13</v>
      </c>
      <c r="D1004" s="54">
        <v>14</v>
      </c>
      <c r="E1004" s="54">
        <v>17</v>
      </c>
      <c r="F1004" s="54">
        <v>34</v>
      </c>
      <c r="G1004" s="54">
        <v>38</v>
      </c>
      <c r="H1004" s="54"/>
      <c r="I1004" s="53"/>
      <c r="J1004" s="62">
        <v>35</v>
      </c>
      <c r="M1004" s="62">
        <v>3</v>
      </c>
      <c r="O1004" s="52"/>
      <c r="P1004" s="62" t="str">
        <f t="shared" si="15"/>
        <v/>
      </c>
      <c r="Q1004" s="52" t="s">
        <v>5545</v>
      </c>
      <c r="R1004" s="52"/>
    </row>
    <row r="1005" spans="1:19" s="62" customFormat="1" ht="12.75" customHeight="1">
      <c r="A1005" s="78">
        <v>42128</v>
      </c>
      <c r="B1005" s="54">
        <v>3</v>
      </c>
      <c r="C1005" s="54">
        <v>7</v>
      </c>
      <c r="D1005" s="54">
        <v>12</v>
      </c>
      <c r="E1005" s="54">
        <v>27</v>
      </c>
      <c r="F1005" s="54">
        <v>28</v>
      </c>
      <c r="G1005" s="54">
        <v>30</v>
      </c>
      <c r="H1005" s="54"/>
      <c r="I1005" s="53"/>
      <c r="J1005" s="62">
        <v>34</v>
      </c>
      <c r="K1005" s="62">
        <v>19</v>
      </c>
      <c r="L1005" s="62">
        <v>15</v>
      </c>
      <c r="M1005" s="62">
        <v>5</v>
      </c>
      <c r="N1005" s="62">
        <v>4</v>
      </c>
      <c r="O1005" s="52">
        <v>1</v>
      </c>
      <c r="P1005" s="62">
        <f t="shared" si="15"/>
        <v>15</v>
      </c>
      <c r="Q1005" s="52" t="s">
        <v>5546</v>
      </c>
      <c r="R1005" s="52" t="s">
        <v>7006</v>
      </c>
      <c r="S1005" s="62" t="s">
        <v>7007</v>
      </c>
    </row>
    <row r="1006" spans="1:19" s="62" customFormat="1" ht="12.75" customHeight="1">
      <c r="A1006" s="78">
        <v>42126</v>
      </c>
      <c r="B1006" s="54">
        <v>7</v>
      </c>
      <c r="C1006" s="54">
        <v>8</v>
      </c>
      <c r="D1006" s="54">
        <v>11</v>
      </c>
      <c r="E1006" s="54">
        <v>20</v>
      </c>
      <c r="F1006" s="54">
        <v>43</v>
      </c>
      <c r="G1006" s="54">
        <v>44</v>
      </c>
      <c r="H1006" s="54"/>
      <c r="I1006" s="53"/>
      <c r="J1006" s="62">
        <v>35</v>
      </c>
      <c r="K1006" s="62">
        <v>19</v>
      </c>
      <c r="L1006" s="62">
        <v>16</v>
      </c>
      <c r="M1006" s="62">
        <v>5</v>
      </c>
      <c r="N1006" s="62">
        <v>3</v>
      </c>
      <c r="O1006" s="52">
        <v>2</v>
      </c>
      <c r="P1006" s="62">
        <f t="shared" si="15"/>
        <v>16</v>
      </c>
      <c r="Q1006" s="52" t="s">
        <v>5547</v>
      </c>
      <c r="R1006" s="52" t="s">
        <v>7008</v>
      </c>
      <c r="S1006" s="62" t="s">
        <v>7009</v>
      </c>
    </row>
    <row r="1007" spans="1:19" s="62" customFormat="1" ht="12.75" customHeight="1">
      <c r="A1007" s="78">
        <v>42125</v>
      </c>
      <c r="B1007" s="54">
        <v>2</v>
      </c>
      <c r="C1007" s="54">
        <v>7</v>
      </c>
      <c r="D1007" s="54">
        <v>36</v>
      </c>
      <c r="E1007" s="54">
        <v>39</v>
      </c>
      <c r="F1007" s="54">
        <v>41</v>
      </c>
      <c r="G1007" s="54">
        <v>43</v>
      </c>
      <c r="H1007" s="54"/>
      <c r="I1007" s="53"/>
      <c r="J1007" s="62">
        <v>32</v>
      </c>
      <c r="M1007" s="62">
        <v>3</v>
      </c>
      <c r="O1007" s="52"/>
      <c r="P1007" s="62" t="str">
        <f t="shared" si="15"/>
        <v/>
      </c>
      <c r="Q1007" s="52" t="s">
        <v>5548</v>
      </c>
      <c r="R1007" s="52"/>
    </row>
    <row r="1008" spans="1:19" s="62" customFormat="1" ht="12.75" customHeight="1">
      <c r="A1008" s="78">
        <v>42124</v>
      </c>
      <c r="B1008" s="54">
        <v>6</v>
      </c>
      <c r="C1008" s="54">
        <v>12</v>
      </c>
      <c r="D1008" s="54">
        <v>21</v>
      </c>
      <c r="E1008" s="54">
        <v>33</v>
      </c>
      <c r="F1008" s="54">
        <v>38</v>
      </c>
      <c r="G1008" s="54">
        <v>46</v>
      </c>
      <c r="H1008" s="54"/>
      <c r="I1008" s="53"/>
      <c r="J1008" s="62">
        <v>34</v>
      </c>
      <c r="K1008" s="62">
        <v>20</v>
      </c>
      <c r="L1008" s="62">
        <v>14</v>
      </c>
      <c r="M1008" s="62">
        <v>5</v>
      </c>
      <c r="N1008" s="62">
        <v>5</v>
      </c>
      <c r="O1008" s="52">
        <v>0</v>
      </c>
      <c r="P1008" s="62">
        <f t="shared" si="15"/>
        <v>14</v>
      </c>
      <c r="Q1008" s="52" t="s">
        <v>5549</v>
      </c>
      <c r="R1008" s="52" t="s">
        <v>7010</v>
      </c>
      <c r="S1008" s="62" t="s">
        <v>7011</v>
      </c>
    </row>
    <row r="1009" spans="1:19" s="62" customFormat="1" ht="12.75" customHeight="1">
      <c r="A1009" s="78">
        <v>42123</v>
      </c>
      <c r="B1009" s="54">
        <v>15</v>
      </c>
      <c r="C1009" s="54">
        <v>24</v>
      </c>
      <c r="D1009" s="54">
        <v>25</v>
      </c>
      <c r="E1009" s="54">
        <v>27</v>
      </c>
      <c r="F1009" s="54">
        <v>47</v>
      </c>
      <c r="G1009" s="54">
        <v>48</v>
      </c>
      <c r="H1009" s="54"/>
      <c r="I1009" s="53"/>
      <c r="J1009" s="62">
        <v>34</v>
      </c>
      <c r="K1009" s="62">
        <v>19</v>
      </c>
      <c r="L1009" s="62">
        <v>15</v>
      </c>
      <c r="M1009" s="62">
        <v>5</v>
      </c>
      <c r="N1009" s="62">
        <v>3</v>
      </c>
      <c r="O1009" s="52">
        <v>2</v>
      </c>
      <c r="P1009" s="62">
        <f t="shared" si="15"/>
        <v>15</v>
      </c>
      <c r="Q1009" s="52" t="s">
        <v>5550</v>
      </c>
      <c r="R1009" s="52" t="s">
        <v>7012</v>
      </c>
      <c r="S1009" s="62" t="s">
        <v>7013</v>
      </c>
    </row>
    <row r="1010" spans="1:19" s="62" customFormat="1" ht="12.75" customHeight="1">
      <c r="A1010" s="78">
        <v>42122</v>
      </c>
      <c r="B1010" s="54">
        <v>3</v>
      </c>
      <c r="C1010" s="54">
        <v>6</v>
      </c>
      <c r="D1010" s="54">
        <v>8</v>
      </c>
      <c r="E1010" s="54">
        <v>27</v>
      </c>
      <c r="F1010" s="54">
        <v>36</v>
      </c>
      <c r="G1010" s="54">
        <v>47</v>
      </c>
      <c r="H1010" s="54"/>
      <c r="I1010" s="53"/>
      <c r="J1010" s="62">
        <v>33</v>
      </c>
      <c r="M1010" s="62">
        <v>4</v>
      </c>
      <c r="O1010" s="52"/>
      <c r="P1010" s="62" t="str">
        <f t="shared" si="15"/>
        <v/>
      </c>
      <c r="Q1010" s="52" t="s">
        <v>5551</v>
      </c>
      <c r="R1010" s="52"/>
    </row>
    <row r="1011" spans="1:19" s="62" customFormat="1" ht="12.75" customHeight="1">
      <c r="A1011" s="78">
        <v>42121</v>
      </c>
      <c r="B1011" s="54">
        <v>1</v>
      </c>
      <c r="C1011" s="54">
        <v>6</v>
      </c>
      <c r="D1011" s="54">
        <v>9</v>
      </c>
      <c r="E1011" s="54">
        <v>13</v>
      </c>
      <c r="F1011" s="54">
        <v>24</v>
      </c>
      <c r="G1011" s="54">
        <v>25</v>
      </c>
      <c r="H1011" s="54"/>
      <c r="I1011" s="53"/>
      <c r="J1011" s="62">
        <v>33</v>
      </c>
      <c r="M1011" s="62">
        <v>3</v>
      </c>
      <c r="O1011" s="52"/>
      <c r="P1011" s="62" t="str">
        <f t="shared" si="15"/>
        <v/>
      </c>
      <c r="Q1011" s="52" t="s">
        <v>5552</v>
      </c>
      <c r="R1011" s="52"/>
    </row>
    <row r="1012" spans="1:19" s="62" customFormat="1" ht="12.75" customHeight="1">
      <c r="A1012" s="78">
        <v>42119</v>
      </c>
      <c r="B1012" s="54">
        <v>1</v>
      </c>
      <c r="C1012" s="54">
        <v>9</v>
      </c>
      <c r="D1012" s="54">
        <v>22</v>
      </c>
      <c r="E1012" s="54">
        <v>23</v>
      </c>
      <c r="F1012" s="54">
        <v>42</v>
      </c>
      <c r="G1012" s="54">
        <v>46</v>
      </c>
      <c r="H1012" s="54"/>
      <c r="I1012" s="53"/>
      <c r="J1012" s="62">
        <v>33</v>
      </c>
      <c r="K1012" s="62">
        <v>19</v>
      </c>
      <c r="L1012" s="62">
        <v>14</v>
      </c>
      <c r="M1012" s="62">
        <v>5</v>
      </c>
      <c r="N1012" s="62">
        <v>2</v>
      </c>
      <c r="O1012" s="52">
        <v>3</v>
      </c>
      <c r="P1012" s="62">
        <f t="shared" si="15"/>
        <v>14</v>
      </c>
      <c r="Q1012" s="52" t="s">
        <v>5553</v>
      </c>
      <c r="R1012" s="52" t="s">
        <v>7014</v>
      </c>
      <c r="S1012" s="62" t="s">
        <v>7015</v>
      </c>
    </row>
    <row r="1013" spans="1:19" s="62" customFormat="1" ht="12.75" customHeight="1">
      <c r="A1013" s="78">
        <v>42118</v>
      </c>
      <c r="B1013" s="54">
        <v>21</v>
      </c>
      <c r="C1013" s="54">
        <v>27</v>
      </c>
      <c r="D1013" s="54">
        <v>36</v>
      </c>
      <c r="E1013" s="54">
        <v>42</v>
      </c>
      <c r="F1013" s="54">
        <v>43</v>
      </c>
      <c r="G1013" s="54">
        <v>49</v>
      </c>
      <c r="H1013" s="54"/>
      <c r="I1013" s="53"/>
      <c r="J1013" s="62">
        <v>35</v>
      </c>
      <c r="K1013" s="62">
        <v>21</v>
      </c>
      <c r="L1013" s="62">
        <v>14</v>
      </c>
      <c r="M1013" s="62">
        <v>6</v>
      </c>
      <c r="N1013" s="62">
        <v>3</v>
      </c>
      <c r="O1013" s="52">
        <v>3</v>
      </c>
      <c r="P1013" s="62">
        <f t="shared" si="15"/>
        <v>14</v>
      </c>
      <c r="Q1013" s="52" t="s">
        <v>5554</v>
      </c>
      <c r="R1013" s="52" t="s">
        <v>7016</v>
      </c>
      <c r="S1013" s="62" t="s">
        <v>7017</v>
      </c>
    </row>
    <row r="1014" spans="1:19" s="62" customFormat="1" ht="12.75" customHeight="1">
      <c r="A1014" s="78">
        <v>42117</v>
      </c>
      <c r="B1014" s="54">
        <v>8</v>
      </c>
      <c r="C1014" s="54">
        <v>11</v>
      </c>
      <c r="D1014" s="54">
        <v>16</v>
      </c>
      <c r="E1014" s="54">
        <v>22</v>
      </c>
      <c r="F1014" s="54">
        <v>26</v>
      </c>
      <c r="G1014" s="54">
        <v>32</v>
      </c>
      <c r="H1014" s="54"/>
      <c r="I1014" s="53"/>
      <c r="J1014" s="62">
        <v>35</v>
      </c>
      <c r="M1014" s="62">
        <v>4</v>
      </c>
      <c r="O1014" s="52"/>
      <c r="P1014" s="62" t="str">
        <f t="shared" si="15"/>
        <v/>
      </c>
      <c r="Q1014" s="52" t="s">
        <v>5555</v>
      </c>
      <c r="R1014" s="52"/>
    </row>
    <row r="1015" spans="1:19" s="62" customFormat="1" ht="12.75" customHeight="1">
      <c r="A1015" s="78">
        <v>42116</v>
      </c>
      <c r="B1015" s="54">
        <v>2</v>
      </c>
      <c r="C1015" s="54">
        <v>15</v>
      </c>
      <c r="D1015" s="54">
        <v>20</v>
      </c>
      <c r="E1015" s="54">
        <v>30</v>
      </c>
      <c r="F1015" s="54">
        <v>33</v>
      </c>
      <c r="G1015" s="54">
        <v>38</v>
      </c>
      <c r="H1015" s="54"/>
      <c r="I1015" s="53"/>
      <c r="J1015" s="62">
        <v>35</v>
      </c>
      <c r="K1015" s="62">
        <v>19</v>
      </c>
      <c r="L1015" s="62">
        <v>16</v>
      </c>
      <c r="M1015" s="62">
        <v>5</v>
      </c>
      <c r="N1015" s="62">
        <v>3</v>
      </c>
      <c r="O1015" s="52">
        <v>2</v>
      </c>
      <c r="P1015" s="62">
        <f t="shared" si="15"/>
        <v>16</v>
      </c>
      <c r="Q1015" s="52" t="s">
        <v>5556</v>
      </c>
      <c r="R1015" s="52" t="s">
        <v>7018</v>
      </c>
      <c r="S1015" s="62" t="s">
        <v>7019</v>
      </c>
    </row>
    <row r="1016" spans="1:19" s="62" customFormat="1" ht="12.75" customHeight="1">
      <c r="A1016" s="78">
        <v>42115</v>
      </c>
      <c r="B1016" s="54">
        <v>11</v>
      </c>
      <c r="C1016" s="54">
        <v>21</v>
      </c>
      <c r="D1016" s="54">
        <v>23</v>
      </c>
      <c r="E1016" s="54">
        <v>30</v>
      </c>
      <c r="F1016" s="54">
        <v>35</v>
      </c>
      <c r="G1016" s="54">
        <v>40</v>
      </c>
      <c r="H1016" s="54"/>
      <c r="I1016" s="53"/>
      <c r="J1016" s="62">
        <v>35</v>
      </c>
      <c r="M1016" s="62">
        <v>4</v>
      </c>
      <c r="O1016" s="52"/>
      <c r="P1016" s="62" t="str">
        <f t="shared" si="15"/>
        <v/>
      </c>
      <c r="Q1016" s="52" t="s">
        <v>5557</v>
      </c>
      <c r="R1016" s="52"/>
    </row>
    <row r="1017" spans="1:19" s="62" customFormat="1" ht="12.75" customHeight="1">
      <c r="A1017" s="78">
        <v>42114</v>
      </c>
      <c r="B1017" s="54">
        <v>21</v>
      </c>
      <c r="C1017" s="54">
        <v>33</v>
      </c>
      <c r="D1017" s="54">
        <v>35</v>
      </c>
      <c r="E1017" s="54">
        <v>38</v>
      </c>
      <c r="F1017" s="54">
        <v>42</v>
      </c>
      <c r="G1017" s="54">
        <v>43</v>
      </c>
      <c r="H1017" s="54"/>
      <c r="I1017" s="53"/>
      <c r="J1017" s="62">
        <v>36</v>
      </c>
      <c r="M1017" s="62">
        <v>4</v>
      </c>
      <c r="O1017" s="52"/>
      <c r="P1017" s="62" t="str">
        <f t="shared" si="15"/>
        <v/>
      </c>
      <c r="Q1017" s="52" t="s">
        <v>5558</v>
      </c>
      <c r="R1017" s="52"/>
    </row>
    <row r="1018" spans="1:19" s="62" customFormat="1" ht="12.75" customHeight="1">
      <c r="A1018" s="78">
        <v>42112</v>
      </c>
      <c r="B1018" s="54">
        <v>23</v>
      </c>
      <c r="C1018" s="54">
        <v>33</v>
      </c>
      <c r="D1018" s="54">
        <v>34</v>
      </c>
      <c r="E1018" s="54">
        <v>38</v>
      </c>
      <c r="F1018" s="54">
        <v>39</v>
      </c>
      <c r="G1018" s="54">
        <v>41</v>
      </c>
      <c r="H1018" s="54"/>
      <c r="I1018" s="53"/>
      <c r="J1018" s="62">
        <v>38</v>
      </c>
      <c r="K1018" s="62">
        <v>21</v>
      </c>
      <c r="L1018" s="62">
        <v>17</v>
      </c>
      <c r="M1018" s="62">
        <v>5</v>
      </c>
      <c r="N1018" s="62">
        <v>4</v>
      </c>
      <c r="O1018" s="52">
        <v>1</v>
      </c>
      <c r="P1018" s="62">
        <f t="shared" si="15"/>
        <v>17</v>
      </c>
      <c r="Q1018" s="52" t="s">
        <v>5559</v>
      </c>
      <c r="R1018" s="52" t="s">
        <v>7020</v>
      </c>
      <c r="S1018" s="62" t="s">
        <v>7021</v>
      </c>
    </row>
    <row r="1019" spans="1:19" s="62" customFormat="1" ht="12.75" customHeight="1">
      <c r="A1019" s="78">
        <v>42111</v>
      </c>
      <c r="B1019" s="54">
        <v>1</v>
      </c>
      <c r="C1019" s="54">
        <v>14</v>
      </c>
      <c r="D1019" s="54">
        <v>20</v>
      </c>
      <c r="E1019" s="54">
        <v>24</v>
      </c>
      <c r="F1019" s="54">
        <v>27</v>
      </c>
      <c r="G1019" s="54">
        <v>46</v>
      </c>
      <c r="H1019" s="54"/>
      <c r="I1019" s="53"/>
      <c r="J1019" s="62">
        <v>38</v>
      </c>
      <c r="K1019" s="62">
        <v>21</v>
      </c>
      <c r="L1019" s="62">
        <v>17</v>
      </c>
      <c r="M1019" s="62">
        <v>6</v>
      </c>
      <c r="N1019" s="62">
        <v>2</v>
      </c>
      <c r="O1019" s="52">
        <v>4</v>
      </c>
      <c r="P1019" s="62">
        <f t="shared" si="15"/>
        <v>17</v>
      </c>
      <c r="Q1019" s="52" t="s">
        <v>5559</v>
      </c>
      <c r="R1019" s="52" t="s">
        <v>7022</v>
      </c>
      <c r="S1019" s="62" t="s">
        <v>7023</v>
      </c>
    </row>
    <row r="1020" spans="1:19" s="62" customFormat="1" ht="12.75" customHeight="1">
      <c r="A1020" s="78">
        <v>42110</v>
      </c>
      <c r="B1020" s="54">
        <v>14</v>
      </c>
      <c r="C1020" s="54">
        <v>16</v>
      </c>
      <c r="D1020" s="54">
        <v>23</v>
      </c>
      <c r="E1020" s="54">
        <v>26</v>
      </c>
      <c r="F1020" s="54">
        <v>33</v>
      </c>
      <c r="G1020" s="54">
        <v>44</v>
      </c>
      <c r="H1020" s="54"/>
      <c r="I1020" s="53"/>
      <c r="J1020" s="62">
        <v>37</v>
      </c>
      <c r="M1020" s="62">
        <v>4</v>
      </c>
      <c r="O1020" s="52"/>
      <c r="P1020" s="62" t="str">
        <f t="shared" si="15"/>
        <v/>
      </c>
      <c r="Q1020" s="52" t="s">
        <v>5560</v>
      </c>
      <c r="R1020" s="52"/>
    </row>
    <row r="1021" spans="1:19" s="62" customFormat="1" ht="12.75" customHeight="1">
      <c r="A1021" s="78">
        <v>42109</v>
      </c>
      <c r="B1021" s="54">
        <v>10</v>
      </c>
      <c r="C1021" s="54">
        <v>27</v>
      </c>
      <c r="D1021" s="54">
        <v>29</v>
      </c>
      <c r="E1021" s="54">
        <v>35</v>
      </c>
      <c r="F1021" s="54">
        <v>39</v>
      </c>
      <c r="G1021" s="54">
        <v>48</v>
      </c>
      <c r="H1021" s="54"/>
      <c r="I1021" s="53"/>
      <c r="J1021" s="62">
        <v>35</v>
      </c>
      <c r="M1021" s="62">
        <v>3</v>
      </c>
      <c r="O1021" s="52"/>
      <c r="P1021" s="62" t="str">
        <f t="shared" si="15"/>
        <v/>
      </c>
      <c r="Q1021" s="52" t="s">
        <v>5561</v>
      </c>
      <c r="R1021" s="52"/>
    </row>
    <row r="1022" spans="1:19" s="62" customFormat="1" ht="12.75" customHeight="1">
      <c r="A1022" s="78">
        <v>42108</v>
      </c>
      <c r="B1022" s="54">
        <v>2</v>
      </c>
      <c r="C1022" s="54">
        <v>17</v>
      </c>
      <c r="D1022" s="54">
        <v>24</v>
      </c>
      <c r="E1022" s="54">
        <v>26</v>
      </c>
      <c r="F1022" s="54">
        <v>36</v>
      </c>
      <c r="G1022" s="54">
        <v>38</v>
      </c>
      <c r="H1022" s="54"/>
      <c r="I1022" s="53"/>
      <c r="J1022" s="62">
        <v>37</v>
      </c>
      <c r="K1022" s="62">
        <v>20</v>
      </c>
      <c r="L1022" s="62">
        <v>17</v>
      </c>
      <c r="M1022" s="62">
        <v>5</v>
      </c>
      <c r="N1022" s="62">
        <v>1</v>
      </c>
      <c r="O1022" s="52">
        <v>4</v>
      </c>
      <c r="P1022" s="62">
        <f t="shared" si="15"/>
        <v>17</v>
      </c>
      <c r="Q1022" s="52" t="s">
        <v>5562</v>
      </c>
      <c r="R1022" s="52" t="s">
        <v>7024</v>
      </c>
      <c r="S1022" s="62" t="s">
        <v>7025</v>
      </c>
    </row>
    <row r="1023" spans="1:19" s="62" customFormat="1" ht="12.75" customHeight="1">
      <c r="A1023" s="78">
        <v>42107</v>
      </c>
      <c r="B1023" s="54">
        <v>3</v>
      </c>
      <c r="C1023" s="54">
        <v>10</v>
      </c>
      <c r="D1023" s="54">
        <v>13</v>
      </c>
      <c r="E1023" s="54">
        <v>33</v>
      </c>
      <c r="F1023" s="54">
        <v>36</v>
      </c>
      <c r="G1023" s="54">
        <v>49</v>
      </c>
      <c r="H1023" s="54"/>
      <c r="I1023" s="53"/>
      <c r="J1023" s="62">
        <v>37</v>
      </c>
      <c r="M1023" s="62">
        <v>4</v>
      </c>
      <c r="O1023" s="52"/>
      <c r="P1023" s="62" t="str">
        <f t="shared" si="15"/>
        <v/>
      </c>
      <c r="Q1023" s="52" t="s">
        <v>5563</v>
      </c>
      <c r="R1023" s="52"/>
    </row>
    <row r="1024" spans="1:19" s="62" customFormat="1" ht="12.75" customHeight="1">
      <c r="A1024" s="78">
        <v>42105</v>
      </c>
      <c r="B1024" s="54">
        <v>3</v>
      </c>
      <c r="C1024" s="54">
        <v>5</v>
      </c>
      <c r="D1024" s="54">
        <v>11</v>
      </c>
      <c r="E1024" s="54">
        <v>21</v>
      </c>
      <c r="F1024" s="54">
        <v>22</v>
      </c>
      <c r="G1024" s="54">
        <v>37</v>
      </c>
      <c r="H1024" s="54"/>
      <c r="I1024" s="53"/>
      <c r="J1024" s="62">
        <v>36</v>
      </c>
      <c r="M1024" s="62">
        <v>4</v>
      </c>
      <c r="O1024" s="52"/>
      <c r="P1024" s="62" t="str">
        <f t="shared" si="15"/>
        <v/>
      </c>
      <c r="Q1024" s="52" t="s">
        <v>5564</v>
      </c>
      <c r="R1024" s="52"/>
    </row>
    <row r="1025" spans="1:19" s="62" customFormat="1" ht="12.75" customHeight="1">
      <c r="A1025" s="78">
        <v>42104</v>
      </c>
      <c r="B1025" s="54">
        <v>2</v>
      </c>
      <c r="C1025" s="54">
        <v>6</v>
      </c>
      <c r="D1025" s="54">
        <v>16</v>
      </c>
      <c r="E1025" s="54">
        <v>35</v>
      </c>
      <c r="F1025" s="54">
        <v>36</v>
      </c>
      <c r="G1025" s="54">
        <v>44</v>
      </c>
      <c r="H1025" s="54"/>
      <c r="I1025" s="53"/>
      <c r="J1025" s="62">
        <v>37</v>
      </c>
      <c r="M1025" s="62">
        <v>4</v>
      </c>
      <c r="O1025" s="52"/>
      <c r="P1025" s="62" t="str">
        <f t="shared" si="15"/>
        <v/>
      </c>
      <c r="Q1025" s="52" t="s">
        <v>5565</v>
      </c>
      <c r="R1025" s="52"/>
    </row>
    <row r="1026" spans="1:19" s="62" customFormat="1" ht="12.75" customHeight="1">
      <c r="A1026" s="78">
        <v>42103</v>
      </c>
      <c r="B1026" s="54">
        <v>1</v>
      </c>
      <c r="C1026" s="54">
        <v>17</v>
      </c>
      <c r="D1026" s="54">
        <v>31</v>
      </c>
      <c r="E1026" s="54">
        <v>38</v>
      </c>
      <c r="F1026" s="54">
        <v>41</v>
      </c>
      <c r="G1026" s="54">
        <v>47</v>
      </c>
      <c r="H1026" s="54"/>
      <c r="I1026" s="53"/>
      <c r="J1026" s="62">
        <v>38</v>
      </c>
      <c r="K1026" s="62">
        <v>22</v>
      </c>
      <c r="L1026" s="62">
        <v>16</v>
      </c>
      <c r="M1026" s="62">
        <v>5</v>
      </c>
      <c r="N1026" s="62">
        <v>1</v>
      </c>
      <c r="O1026" s="52">
        <v>4</v>
      </c>
      <c r="P1026" s="62">
        <f t="shared" si="15"/>
        <v>16</v>
      </c>
      <c r="Q1026" s="52" t="s">
        <v>5566</v>
      </c>
      <c r="R1026" s="52" t="s">
        <v>7026</v>
      </c>
      <c r="S1026" s="62" t="s">
        <v>7027</v>
      </c>
    </row>
    <row r="1027" spans="1:19" s="62" customFormat="1" ht="12.75" customHeight="1">
      <c r="A1027" s="78">
        <v>42102</v>
      </c>
      <c r="B1027" s="54">
        <v>15</v>
      </c>
      <c r="C1027" s="54">
        <v>18</v>
      </c>
      <c r="D1027" s="54">
        <v>20</v>
      </c>
      <c r="E1027" s="54">
        <v>25</v>
      </c>
      <c r="F1027" s="54">
        <v>41</v>
      </c>
      <c r="G1027" s="54">
        <v>46</v>
      </c>
      <c r="H1027" s="54"/>
      <c r="I1027" s="53"/>
      <c r="J1027" s="62">
        <v>38</v>
      </c>
      <c r="M1027" s="62">
        <v>4</v>
      </c>
      <c r="O1027" s="52"/>
      <c r="P1027" s="62" t="str">
        <f t="shared" ref="P1027:P1090" si="16">IF(K1027&lt;&gt;"",J1027-K1027,"")</f>
        <v/>
      </c>
      <c r="Q1027" s="52" t="s">
        <v>5567</v>
      </c>
      <c r="R1027" s="52"/>
    </row>
    <row r="1028" spans="1:19" s="62" customFormat="1" ht="12.75" customHeight="1">
      <c r="A1028" s="78">
        <v>42101</v>
      </c>
      <c r="B1028" s="54">
        <v>17</v>
      </c>
      <c r="C1028" s="54">
        <v>21</v>
      </c>
      <c r="D1028" s="54">
        <v>30</v>
      </c>
      <c r="E1028" s="54">
        <v>32</v>
      </c>
      <c r="F1028" s="54">
        <v>45</v>
      </c>
      <c r="G1028" s="54">
        <v>49</v>
      </c>
      <c r="H1028" s="54"/>
      <c r="I1028" s="53"/>
      <c r="J1028" s="62">
        <v>39</v>
      </c>
      <c r="M1028" s="62">
        <v>4</v>
      </c>
      <c r="O1028" s="52"/>
      <c r="P1028" s="62" t="str">
        <f t="shared" si="16"/>
        <v/>
      </c>
      <c r="Q1028" s="52" t="s">
        <v>5568</v>
      </c>
      <c r="R1028" s="52"/>
    </row>
    <row r="1029" spans="1:19" s="62" customFormat="1" ht="12.75" customHeight="1">
      <c r="A1029" s="78">
        <v>42100</v>
      </c>
      <c r="B1029" s="54">
        <v>5</v>
      </c>
      <c r="C1029" s="54">
        <v>18</v>
      </c>
      <c r="D1029" s="54">
        <v>26</v>
      </c>
      <c r="E1029" s="54">
        <v>38</v>
      </c>
      <c r="F1029" s="54">
        <v>39</v>
      </c>
      <c r="G1029" s="54">
        <v>47</v>
      </c>
      <c r="H1029" s="54"/>
      <c r="I1029" s="53"/>
      <c r="J1029" s="62">
        <v>41</v>
      </c>
      <c r="K1029" s="62">
        <v>23</v>
      </c>
      <c r="L1029" s="62">
        <v>18</v>
      </c>
      <c r="M1029" s="62">
        <v>6</v>
      </c>
      <c r="N1029" s="62">
        <v>3</v>
      </c>
      <c r="O1029" s="52">
        <v>3</v>
      </c>
      <c r="P1029" s="62">
        <f t="shared" si="16"/>
        <v>18</v>
      </c>
      <c r="Q1029" s="52" t="s">
        <v>5569</v>
      </c>
      <c r="R1029" s="52" t="s">
        <v>7028</v>
      </c>
      <c r="S1029" s="62" t="s">
        <v>7029</v>
      </c>
    </row>
    <row r="1030" spans="1:19" s="62" customFormat="1" ht="12.75" customHeight="1">
      <c r="A1030" s="78">
        <v>42098</v>
      </c>
      <c r="B1030" s="54">
        <v>18</v>
      </c>
      <c r="C1030" s="54">
        <v>26</v>
      </c>
      <c r="D1030" s="54">
        <v>33</v>
      </c>
      <c r="E1030" s="54">
        <v>38</v>
      </c>
      <c r="F1030" s="54">
        <v>39</v>
      </c>
      <c r="G1030" s="54">
        <v>42</v>
      </c>
      <c r="H1030" s="54"/>
      <c r="I1030" s="53"/>
      <c r="J1030" s="62">
        <v>40</v>
      </c>
      <c r="K1030" s="62">
        <v>23</v>
      </c>
      <c r="L1030" s="62">
        <v>17</v>
      </c>
      <c r="M1030" s="62">
        <v>5</v>
      </c>
      <c r="N1030" s="62">
        <v>2</v>
      </c>
      <c r="O1030" s="52">
        <v>3</v>
      </c>
      <c r="P1030" s="62">
        <f t="shared" si="16"/>
        <v>17</v>
      </c>
      <c r="Q1030" s="52" t="s">
        <v>5570</v>
      </c>
      <c r="R1030" s="52" t="s">
        <v>7030</v>
      </c>
      <c r="S1030" s="62" t="s">
        <v>7031</v>
      </c>
    </row>
    <row r="1031" spans="1:19" s="62" customFormat="1" ht="12.75" customHeight="1">
      <c r="A1031" s="78">
        <v>42097</v>
      </c>
      <c r="B1031" s="54">
        <v>11</v>
      </c>
      <c r="C1031" s="54">
        <v>16</v>
      </c>
      <c r="D1031" s="54">
        <v>26</v>
      </c>
      <c r="E1031" s="54">
        <v>41</v>
      </c>
      <c r="F1031" s="54">
        <v>43</v>
      </c>
      <c r="G1031" s="54">
        <v>44</v>
      </c>
      <c r="H1031" s="54"/>
      <c r="I1031" s="53"/>
      <c r="J1031" s="62">
        <v>39</v>
      </c>
      <c r="M1031" s="62">
        <v>4</v>
      </c>
      <c r="O1031" s="52"/>
      <c r="P1031" s="62" t="str">
        <f t="shared" si="16"/>
        <v/>
      </c>
      <c r="Q1031" s="52" t="s">
        <v>5571</v>
      </c>
      <c r="R1031" s="52"/>
    </row>
    <row r="1032" spans="1:19" s="62" customFormat="1" ht="12.75" customHeight="1">
      <c r="A1032" s="78">
        <v>42096</v>
      </c>
      <c r="B1032" s="54">
        <v>4</v>
      </c>
      <c r="C1032" s="54">
        <v>12</v>
      </c>
      <c r="D1032" s="54">
        <v>18</v>
      </c>
      <c r="E1032" s="54">
        <v>21</v>
      </c>
      <c r="F1032" s="54">
        <v>29</v>
      </c>
      <c r="G1032" s="54">
        <v>39</v>
      </c>
      <c r="H1032" s="54"/>
      <c r="I1032" s="53"/>
      <c r="J1032" s="62">
        <v>37</v>
      </c>
      <c r="M1032" s="62">
        <v>4</v>
      </c>
      <c r="O1032" s="52"/>
      <c r="P1032" s="62" t="str">
        <f t="shared" si="16"/>
        <v/>
      </c>
      <c r="Q1032" s="52" t="s">
        <v>5572</v>
      </c>
      <c r="R1032" s="52"/>
    </row>
    <row r="1033" spans="1:19" s="62" customFormat="1" ht="12.75" customHeight="1">
      <c r="A1033" s="78">
        <v>42095</v>
      </c>
      <c r="B1033" s="54">
        <v>6</v>
      </c>
      <c r="C1033" s="54">
        <v>9</v>
      </c>
      <c r="D1033" s="54">
        <v>15</v>
      </c>
      <c r="E1033" s="54">
        <v>17</v>
      </c>
      <c r="F1033" s="54">
        <v>24</v>
      </c>
      <c r="G1033" s="54">
        <v>31</v>
      </c>
      <c r="H1033" s="54"/>
      <c r="I1033" s="53"/>
      <c r="J1033" s="62">
        <v>39</v>
      </c>
      <c r="K1033" s="62">
        <v>20</v>
      </c>
      <c r="L1033" s="62">
        <v>19</v>
      </c>
      <c r="M1033" s="62">
        <v>5</v>
      </c>
      <c r="N1033" s="62">
        <v>4</v>
      </c>
      <c r="O1033" s="52">
        <v>1</v>
      </c>
      <c r="P1033" s="62">
        <f t="shared" si="16"/>
        <v>19</v>
      </c>
      <c r="Q1033" s="52" t="s">
        <v>5573</v>
      </c>
      <c r="R1033" s="52" t="s">
        <v>7032</v>
      </c>
      <c r="S1033" s="62" t="s">
        <v>7033</v>
      </c>
    </row>
    <row r="1034" spans="1:19" s="62" customFormat="1" ht="12.75" customHeight="1">
      <c r="A1034" s="78">
        <v>42094</v>
      </c>
      <c r="B1034" s="54">
        <v>6</v>
      </c>
      <c r="C1034" s="54">
        <v>24</v>
      </c>
      <c r="D1034" s="54">
        <v>27</v>
      </c>
      <c r="E1034" s="54">
        <v>37</v>
      </c>
      <c r="F1034" s="54">
        <v>38</v>
      </c>
      <c r="G1034" s="54">
        <v>45</v>
      </c>
      <c r="H1034" s="54"/>
      <c r="I1034" s="53"/>
      <c r="J1034" s="62">
        <v>39</v>
      </c>
      <c r="K1034" s="62">
        <v>20</v>
      </c>
      <c r="L1034" s="62">
        <v>19</v>
      </c>
      <c r="M1034" s="62">
        <v>5</v>
      </c>
      <c r="N1034" s="62">
        <v>2</v>
      </c>
      <c r="O1034" s="52">
        <v>3</v>
      </c>
      <c r="P1034" s="62">
        <f t="shared" si="16"/>
        <v>19</v>
      </c>
      <c r="Q1034" s="52" t="s">
        <v>5574</v>
      </c>
      <c r="R1034" s="52" t="s">
        <v>7034</v>
      </c>
      <c r="S1034" s="62" t="s">
        <v>7035</v>
      </c>
    </row>
    <row r="1035" spans="1:19" s="62" customFormat="1" ht="12.75" customHeight="1">
      <c r="A1035" s="78">
        <v>42093</v>
      </c>
      <c r="B1035" s="54">
        <v>2</v>
      </c>
      <c r="C1035" s="54">
        <v>3</v>
      </c>
      <c r="D1035" s="54">
        <v>10</v>
      </c>
      <c r="E1035" s="54">
        <v>31</v>
      </c>
      <c r="F1035" s="54">
        <v>47</v>
      </c>
      <c r="G1035" s="54">
        <v>48</v>
      </c>
      <c r="H1035" s="54"/>
      <c r="I1035" s="53"/>
      <c r="J1035" s="62">
        <v>35</v>
      </c>
      <c r="M1035" s="62">
        <v>2</v>
      </c>
      <c r="O1035" s="52"/>
      <c r="P1035" s="62" t="str">
        <f t="shared" si="16"/>
        <v/>
      </c>
      <c r="Q1035" s="52" t="s">
        <v>5575</v>
      </c>
      <c r="R1035" s="52"/>
    </row>
    <row r="1036" spans="1:19" s="62" customFormat="1" ht="12.75" customHeight="1">
      <c r="A1036" s="78">
        <v>42091</v>
      </c>
      <c r="B1036" s="54">
        <v>6</v>
      </c>
      <c r="C1036" s="54">
        <v>8</v>
      </c>
      <c r="D1036" s="54">
        <v>14</v>
      </c>
      <c r="E1036" s="54">
        <v>26</v>
      </c>
      <c r="F1036" s="54">
        <v>42</v>
      </c>
      <c r="G1036" s="54">
        <v>46</v>
      </c>
      <c r="H1036" s="54"/>
      <c r="I1036" s="53"/>
      <c r="J1036" s="62">
        <v>34</v>
      </c>
      <c r="M1036" s="62">
        <v>4</v>
      </c>
      <c r="O1036" s="52"/>
      <c r="P1036" s="62" t="str">
        <f t="shared" si="16"/>
        <v/>
      </c>
      <c r="Q1036" s="52" t="s">
        <v>5576</v>
      </c>
      <c r="R1036" s="52"/>
    </row>
    <row r="1037" spans="1:19" s="62" customFormat="1" ht="12.75" customHeight="1">
      <c r="A1037" s="78">
        <v>42090</v>
      </c>
      <c r="B1037" s="54">
        <v>5</v>
      </c>
      <c r="C1037" s="54">
        <v>8</v>
      </c>
      <c r="D1037" s="54">
        <v>23</v>
      </c>
      <c r="E1037" s="54">
        <v>40</v>
      </c>
      <c r="F1037" s="54">
        <v>42</v>
      </c>
      <c r="G1037" s="54">
        <v>49</v>
      </c>
      <c r="H1037" s="54"/>
      <c r="I1037" s="53"/>
      <c r="J1037" s="62">
        <v>34</v>
      </c>
      <c r="M1037" s="62">
        <v>4</v>
      </c>
      <c r="O1037" s="52"/>
      <c r="P1037" s="62" t="str">
        <f t="shared" si="16"/>
        <v/>
      </c>
      <c r="Q1037" s="52" t="s">
        <v>5577</v>
      </c>
      <c r="R1037" s="52"/>
    </row>
    <row r="1038" spans="1:19" s="62" customFormat="1" ht="12.75" customHeight="1">
      <c r="A1038" s="78">
        <v>42089</v>
      </c>
      <c r="B1038" s="54">
        <v>12</v>
      </c>
      <c r="C1038" s="54">
        <v>25</v>
      </c>
      <c r="D1038" s="54">
        <v>28</v>
      </c>
      <c r="E1038" s="54">
        <v>35</v>
      </c>
      <c r="F1038" s="54">
        <v>38</v>
      </c>
      <c r="G1038" s="54">
        <v>42</v>
      </c>
      <c r="H1038" s="54"/>
      <c r="I1038" s="53"/>
      <c r="J1038" s="62">
        <v>33</v>
      </c>
      <c r="M1038" s="62">
        <v>4</v>
      </c>
      <c r="O1038" s="52"/>
      <c r="P1038" s="62" t="str">
        <f t="shared" si="16"/>
        <v/>
      </c>
      <c r="Q1038" s="52" t="s">
        <v>5578</v>
      </c>
      <c r="R1038" s="52"/>
    </row>
    <row r="1039" spans="1:19" s="62" customFormat="1" ht="12.75" customHeight="1">
      <c r="A1039" s="78">
        <v>42088</v>
      </c>
      <c r="B1039" s="54">
        <v>6</v>
      </c>
      <c r="C1039" s="54">
        <v>13</v>
      </c>
      <c r="D1039" s="54">
        <v>15</v>
      </c>
      <c r="E1039" s="54">
        <v>18</v>
      </c>
      <c r="F1039" s="54">
        <v>22</v>
      </c>
      <c r="G1039" s="54">
        <v>37</v>
      </c>
      <c r="H1039" s="54"/>
      <c r="I1039" s="53"/>
      <c r="J1039" s="62">
        <v>37</v>
      </c>
      <c r="M1039" s="62">
        <v>4</v>
      </c>
      <c r="O1039" s="52"/>
      <c r="P1039" s="62" t="str">
        <f t="shared" si="16"/>
        <v/>
      </c>
      <c r="Q1039" s="52" t="s">
        <v>5579</v>
      </c>
      <c r="R1039" s="52"/>
    </row>
    <row r="1040" spans="1:19" s="62" customFormat="1" ht="12.75" customHeight="1">
      <c r="A1040" s="78">
        <v>42087</v>
      </c>
      <c r="B1040" s="54">
        <v>6</v>
      </c>
      <c r="C1040" s="54">
        <v>9</v>
      </c>
      <c r="D1040" s="54">
        <v>11</v>
      </c>
      <c r="E1040" s="54">
        <v>15</v>
      </c>
      <c r="F1040" s="54">
        <v>28</v>
      </c>
      <c r="G1040" s="54">
        <v>43</v>
      </c>
      <c r="H1040" s="54"/>
      <c r="I1040" s="53"/>
      <c r="J1040" s="62">
        <v>39</v>
      </c>
      <c r="K1040" s="62">
        <v>21</v>
      </c>
      <c r="L1040" s="62">
        <v>18</v>
      </c>
      <c r="M1040" s="62">
        <v>6</v>
      </c>
      <c r="N1040" s="62">
        <v>2</v>
      </c>
      <c r="O1040" s="52">
        <v>4</v>
      </c>
      <c r="P1040" s="62">
        <f t="shared" si="16"/>
        <v>18</v>
      </c>
      <c r="Q1040" s="52" t="s">
        <v>5580</v>
      </c>
      <c r="R1040" s="52" t="s">
        <v>7036</v>
      </c>
      <c r="S1040" s="62" t="s">
        <v>7037</v>
      </c>
    </row>
    <row r="1041" spans="1:19" s="62" customFormat="1" ht="12.75" customHeight="1">
      <c r="A1041" s="78">
        <v>42086</v>
      </c>
      <c r="B1041" s="54">
        <v>1</v>
      </c>
      <c r="C1041" s="54">
        <v>3</v>
      </c>
      <c r="D1041" s="54">
        <v>4</v>
      </c>
      <c r="E1041" s="54">
        <v>14</v>
      </c>
      <c r="F1041" s="54">
        <v>16</v>
      </c>
      <c r="G1041" s="54">
        <v>37</v>
      </c>
      <c r="H1041" s="54"/>
      <c r="I1041" s="53"/>
      <c r="J1041" s="62">
        <v>40</v>
      </c>
      <c r="M1041" s="62">
        <v>3</v>
      </c>
      <c r="O1041" s="52"/>
      <c r="P1041" s="62" t="str">
        <f t="shared" si="16"/>
        <v/>
      </c>
      <c r="Q1041" s="52" t="s">
        <v>5581</v>
      </c>
      <c r="R1041" s="52"/>
    </row>
    <row r="1042" spans="1:19" s="62" customFormat="1" ht="12.75" customHeight="1">
      <c r="A1042" s="78">
        <v>42083</v>
      </c>
      <c r="B1042" s="54">
        <v>16</v>
      </c>
      <c r="C1042" s="54">
        <v>23</v>
      </c>
      <c r="D1042" s="54">
        <v>29</v>
      </c>
      <c r="E1042" s="54">
        <v>38</v>
      </c>
      <c r="F1042" s="54">
        <v>40</v>
      </c>
      <c r="G1042" s="54">
        <v>45</v>
      </c>
      <c r="H1042" s="54"/>
      <c r="I1042" s="53"/>
      <c r="J1042" s="62">
        <v>37</v>
      </c>
      <c r="M1042" s="62">
        <v>3</v>
      </c>
      <c r="O1042" s="52"/>
      <c r="P1042" s="62" t="str">
        <f t="shared" si="16"/>
        <v/>
      </c>
      <c r="Q1042" s="52" t="s">
        <v>5582</v>
      </c>
      <c r="R1042" s="52"/>
    </row>
    <row r="1043" spans="1:19" s="62" customFormat="1" ht="12.75" customHeight="1">
      <c r="A1043" s="78">
        <v>42081</v>
      </c>
      <c r="B1043" s="54">
        <v>2</v>
      </c>
      <c r="C1043" s="54">
        <v>14</v>
      </c>
      <c r="D1043" s="54">
        <v>19</v>
      </c>
      <c r="E1043" s="54">
        <v>32</v>
      </c>
      <c r="F1043" s="54">
        <v>41</v>
      </c>
      <c r="G1043" s="54">
        <v>45</v>
      </c>
      <c r="H1043" s="54"/>
      <c r="I1043" s="53"/>
      <c r="J1043" s="62">
        <v>39</v>
      </c>
      <c r="K1043" s="62">
        <v>23</v>
      </c>
      <c r="L1043" s="62">
        <v>16</v>
      </c>
      <c r="M1043" s="62">
        <v>6</v>
      </c>
      <c r="N1043" s="62">
        <v>4</v>
      </c>
      <c r="O1043" s="52">
        <v>2</v>
      </c>
      <c r="P1043" s="62">
        <f t="shared" si="16"/>
        <v>16</v>
      </c>
      <c r="Q1043" s="52" t="s">
        <v>5583</v>
      </c>
      <c r="R1043" s="52" t="s">
        <v>7038</v>
      </c>
      <c r="S1043" s="62" t="s">
        <v>7039</v>
      </c>
    </row>
    <row r="1044" spans="1:19" s="62" customFormat="1" ht="12.75" customHeight="1">
      <c r="A1044" s="78">
        <v>42080</v>
      </c>
      <c r="B1044" s="54">
        <v>4</v>
      </c>
      <c r="C1044" s="54">
        <v>8</v>
      </c>
      <c r="D1044" s="54">
        <v>23</v>
      </c>
      <c r="E1044" s="54">
        <v>27</v>
      </c>
      <c r="F1044" s="54">
        <v>36</v>
      </c>
      <c r="G1044" s="54">
        <v>40</v>
      </c>
      <c r="H1044" s="54"/>
      <c r="I1044" s="53"/>
      <c r="J1044" s="62">
        <v>41</v>
      </c>
      <c r="K1044" s="62">
        <v>23</v>
      </c>
      <c r="L1044" s="62">
        <v>18</v>
      </c>
      <c r="M1044" s="62">
        <v>6</v>
      </c>
      <c r="N1044" s="62">
        <v>3</v>
      </c>
      <c r="O1044" s="52">
        <v>3</v>
      </c>
      <c r="P1044" s="62">
        <f t="shared" si="16"/>
        <v>18</v>
      </c>
      <c r="Q1044" s="52" t="s">
        <v>5584</v>
      </c>
      <c r="R1044" s="52" t="s">
        <v>7040</v>
      </c>
      <c r="S1044" s="62" t="s">
        <v>7041</v>
      </c>
    </row>
    <row r="1045" spans="1:19" s="62" customFormat="1" ht="12.75" customHeight="1">
      <c r="A1045" s="78">
        <v>42079</v>
      </c>
      <c r="B1045" s="54">
        <v>9</v>
      </c>
      <c r="C1045" s="54">
        <v>14</v>
      </c>
      <c r="D1045" s="54">
        <v>27</v>
      </c>
      <c r="E1045" s="54">
        <v>28</v>
      </c>
      <c r="F1045" s="54">
        <v>32</v>
      </c>
      <c r="G1045" s="54">
        <v>41</v>
      </c>
      <c r="H1045" s="54"/>
      <c r="I1045" s="53"/>
      <c r="J1045" s="62">
        <v>41</v>
      </c>
      <c r="K1045" s="62">
        <v>22</v>
      </c>
      <c r="L1045" s="62">
        <v>19</v>
      </c>
      <c r="M1045" s="62">
        <v>5</v>
      </c>
      <c r="N1045" s="62">
        <v>0</v>
      </c>
      <c r="O1045" s="52">
        <v>5</v>
      </c>
      <c r="P1045" s="62">
        <f t="shared" si="16"/>
        <v>19</v>
      </c>
      <c r="Q1045" s="52" t="s">
        <v>5585</v>
      </c>
      <c r="R1045" s="52" t="s">
        <v>7042</v>
      </c>
      <c r="S1045" s="62" t="s">
        <v>7043</v>
      </c>
    </row>
    <row r="1046" spans="1:19" s="62" customFormat="1" ht="12.75" customHeight="1">
      <c r="A1046" s="78">
        <v>42076</v>
      </c>
      <c r="B1046" s="54">
        <v>8</v>
      </c>
      <c r="C1046" s="54">
        <v>9</v>
      </c>
      <c r="D1046" s="54">
        <v>12</v>
      </c>
      <c r="E1046" s="54">
        <v>15</v>
      </c>
      <c r="F1046" s="54">
        <v>43</v>
      </c>
      <c r="G1046" s="54">
        <v>44</v>
      </c>
      <c r="H1046" s="54"/>
      <c r="I1046" s="53"/>
      <c r="J1046" s="62">
        <v>40</v>
      </c>
      <c r="K1046" s="62">
        <v>22</v>
      </c>
      <c r="L1046" s="62">
        <v>18</v>
      </c>
      <c r="M1046" s="62">
        <v>5</v>
      </c>
      <c r="N1046" s="62">
        <v>2</v>
      </c>
      <c r="O1046" s="52">
        <v>3</v>
      </c>
      <c r="P1046" s="62">
        <f t="shared" si="16"/>
        <v>18</v>
      </c>
      <c r="Q1046" s="52" t="s">
        <v>5586</v>
      </c>
      <c r="R1046" s="52" t="s">
        <v>7044</v>
      </c>
      <c r="S1046" s="62" t="s">
        <v>7045</v>
      </c>
    </row>
    <row r="1047" spans="1:19" s="62" customFormat="1" ht="12.75" customHeight="1">
      <c r="A1047" s="78">
        <v>42074</v>
      </c>
      <c r="B1047" s="54">
        <v>8</v>
      </c>
      <c r="C1047" s="54">
        <v>10</v>
      </c>
      <c r="D1047" s="54">
        <v>13</v>
      </c>
      <c r="E1047" s="54">
        <v>15</v>
      </c>
      <c r="F1047" s="54">
        <v>33</v>
      </c>
      <c r="G1047" s="54">
        <v>35</v>
      </c>
      <c r="H1047" s="54"/>
      <c r="I1047" s="53"/>
      <c r="J1047" s="62">
        <v>38</v>
      </c>
      <c r="M1047" s="62">
        <v>3</v>
      </c>
      <c r="O1047" s="52"/>
      <c r="P1047" s="62" t="str">
        <f t="shared" si="16"/>
        <v/>
      </c>
      <c r="Q1047" s="52" t="s">
        <v>5587</v>
      </c>
      <c r="R1047" s="52"/>
    </row>
    <row r="1048" spans="1:19" s="62" customFormat="1" ht="12.75" customHeight="1">
      <c r="A1048" s="78">
        <v>42073</v>
      </c>
      <c r="B1048" s="54">
        <v>4</v>
      </c>
      <c r="C1048" s="54">
        <v>10</v>
      </c>
      <c r="D1048" s="54">
        <v>11</v>
      </c>
      <c r="E1048" s="54">
        <v>21</v>
      </c>
      <c r="F1048" s="54">
        <v>36</v>
      </c>
      <c r="G1048" s="54">
        <v>43</v>
      </c>
      <c r="H1048" s="54"/>
      <c r="I1048" s="53"/>
      <c r="J1048" s="62">
        <v>39</v>
      </c>
      <c r="K1048" s="62">
        <v>22</v>
      </c>
      <c r="L1048" s="62">
        <v>17</v>
      </c>
      <c r="M1048" s="62">
        <v>5</v>
      </c>
      <c r="N1048" s="62">
        <v>4</v>
      </c>
      <c r="O1048" s="52">
        <v>1</v>
      </c>
      <c r="P1048" s="62">
        <f t="shared" si="16"/>
        <v>17</v>
      </c>
      <c r="Q1048" s="52" t="s">
        <v>5588</v>
      </c>
      <c r="R1048" s="52" t="s">
        <v>7046</v>
      </c>
      <c r="S1048" s="62" t="s">
        <v>7047</v>
      </c>
    </row>
    <row r="1049" spans="1:19" s="62" customFormat="1" ht="12.75" customHeight="1">
      <c r="A1049" s="78">
        <v>42072</v>
      </c>
      <c r="B1049" s="54">
        <v>5</v>
      </c>
      <c r="C1049" s="54">
        <v>24</v>
      </c>
      <c r="D1049" s="54">
        <v>30</v>
      </c>
      <c r="E1049" s="54">
        <v>39</v>
      </c>
      <c r="F1049" s="54">
        <v>42</v>
      </c>
      <c r="G1049" s="54">
        <v>49</v>
      </c>
      <c r="H1049" s="54"/>
      <c r="I1049" s="53"/>
      <c r="J1049" s="62">
        <v>36</v>
      </c>
      <c r="M1049" s="62">
        <v>3</v>
      </c>
      <c r="O1049" s="52"/>
      <c r="P1049" s="62" t="str">
        <f t="shared" si="16"/>
        <v/>
      </c>
      <c r="Q1049" s="52" t="s">
        <v>5589</v>
      </c>
      <c r="R1049" s="52"/>
    </row>
    <row r="1050" spans="1:19" s="62" customFormat="1" ht="12.75" customHeight="1">
      <c r="A1050" s="78">
        <v>42069</v>
      </c>
      <c r="B1050" s="54">
        <v>4</v>
      </c>
      <c r="C1050" s="54">
        <v>6</v>
      </c>
      <c r="D1050" s="54">
        <v>10</v>
      </c>
      <c r="E1050" s="54">
        <v>19</v>
      </c>
      <c r="F1050" s="54">
        <v>25</v>
      </c>
      <c r="G1050" s="54">
        <v>26</v>
      </c>
      <c r="H1050" s="54"/>
      <c r="I1050" s="53"/>
      <c r="J1050" s="62">
        <v>35</v>
      </c>
      <c r="M1050" s="62">
        <v>4</v>
      </c>
      <c r="O1050" s="52"/>
      <c r="P1050" s="62" t="str">
        <f t="shared" si="16"/>
        <v/>
      </c>
      <c r="Q1050" s="52" t="s">
        <v>5590</v>
      </c>
      <c r="R1050" s="52"/>
    </row>
    <row r="1051" spans="1:19" s="62" customFormat="1" ht="12.75" customHeight="1">
      <c r="A1051" s="78">
        <v>42067</v>
      </c>
      <c r="B1051" s="54">
        <v>5</v>
      </c>
      <c r="C1051" s="54">
        <v>18</v>
      </c>
      <c r="D1051" s="54">
        <v>20</v>
      </c>
      <c r="E1051" s="54">
        <v>22</v>
      </c>
      <c r="F1051" s="54">
        <v>27</v>
      </c>
      <c r="G1051" s="54">
        <v>34</v>
      </c>
      <c r="H1051" s="54"/>
      <c r="I1051" s="53"/>
      <c r="J1051" s="62">
        <v>37</v>
      </c>
      <c r="K1051" s="62">
        <v>22</v>
      </c>
      <c r="L1051" s="62">
        <v>15</v>
      </c>
      <c r="M1051" s="62">
        <v>6</v>
      </c>
      <c r="N1051" s="62">
        <v>4</v>
      </c>
      <c r="O1051" s="52">
        <v>2</v>
      </c>
      <c r="P1051" s="62">
        <f t="shared" si="16"/>
        <v>15</v>
      </c>
      <c r="Q1051" s="52" t="s">
        <v>5591</v>
      </c>
      <c r="R1051" s="52" t="s">
        <v>7048</v>
      </c>
      <c r="S1051" s="62" t="s">
        <v>7049</v>
      </c>
    </row>
    <row r="1052" spans="1:19" s="62" customFormat="1" ht="12.75" customHeight="1">
      <c r="A1052" s="78">
        <v>42066</v>
      </c>
      <c r="B1052" s="54">
        <v>11</v>
      </c>
      <c r="C1052" s="54">
        <v>13</v>
      </c>
      <c r="D1052" s="54">
        <v>23</v>
      </c>
      <c r="E1052" s="54">
        <v>28</v>
      </c>
      <c r="F1052" s="54">
        <v>36</v>
      </c>
      <c r="G1052" s="54">
        <v>45</v>
      </c>
      <c r="H1052" s="54"/>
      <c r="I1052" s="53"/>
      <c r="J1052" s="62">
        <v>37</v>
      </c>
      <c r="M1052" s="62">
        <v>4</v>
      </c>
      <c r="O1052" s="52"/>
      <c r="P1052" s="62" t="str">
        <f t="shared" si="16"/>
        <v/>
      </c>
      <c r="Q1052" s="52" t="s">
        <v>5592</v>
      </c>
      <c r="R1052" s="52"/>
    </row>
    <row r="1053" spans="1:19" s="62" customFormat="1" ht="12.75" customHeight="1">
      <c r="A1053" s="78">
        <v>42065</v>
      </c>
      <c r="B1053" s="54">
        <v>2</v>
      </c>
      <c r="C1053" s="54">
        <v>26</v>
      </c>
      <c r="D1053" s="54">
        <v>34</v>
      </c>
      <c r="E1053" s="54">
        <v>36</v>
      </c>
      <c r="F1053" s="54">
        <v>38</v>
      </c>
      <c r="G1053" s="54">
        <v>47</v>
      </c>
      <c r="H1053" s="54"/>
      <c r="I1053" s="53"/>
      <c r="J1053" s="62">
        <v>36</v>
      </c>
      <c r="M1053" s="62">
        <v>4</v>
      </c>
      <c r="O1053" s="52"/>
      <c r="P1053" s="62" t="str">
        <f t="shared" si="16"/>
        <v/>
      </c>
      <c r="Q1053" s="52" t="s">
        <v>5593</v>
      </c>
      <c r="R1053" s="52"/>
    </row>
    <row r="1054" spans="1:19" s="62" customFormat="1" ht="12.75" customHeight="1">
      <c r="A1054" s="78">
        <v>42062</v>
      </c>
      <c r="B1054" s="54">
        <v>7</v>
      </c>
      <c r="C1054" s="54">
        <v>13</v>
      </c>
      <c r="D1054" s="54">
        <v>22</v>
      </c>
      <c r="E1054" s="54">
        <v>28</v>
      </c>
      <c r="F1054" s="54">
        <v>40</v>
      </c>
      <c r="G1054" s="54">
        <v>46</v>
      </c>
      <c r="H1054" s="54"/>
      <c r="I1054" s="53"/>
      <c r="J1054" s="62">
        <v>35</v>
      </c>
      <c r="K1054" s="62">
        <v>20</v>
      </c>
      <c r="L1054" s="62">
        <v>15</v>
      </c>
      <c r="M1054" s="62">
        <v>5</v>
      </c>
      <c r="N1054" s="62">
        <v>3</v>
      </c>
      <c r="O1054" s="52">
        <v>2</v>
      </c>
      <c r="P1054" s="62">
        <f t="shared" si="16"/>
        <v>15</v>
      </c>
      <c r="Q1054" s="52" t="s">
        <v>5594</v>
      </c>
      <c r="R1054" s="52" t="s">
        <v>7050</v>
      </c>
      <c r="S1054" s="62" t="s">
        <v>7051</v>
      </c>
    </row>
    <row r="1055" spans="1:19" s="62" customFormat="1" ht="12.75" customHeight="1">
      <c r="A1055" s="78">
        <v>42060</v>
      </c>
      <c r="B1055" s="54">
        <v>4</v>
      </c>
      <c r="C1055" s="54">
        <v>13</v>
      </c>
      <c r="D1055" s="54">
        <v>14</v>
      </c>
      <c r="E1055" s="54">
        <v>29</v>
      </c>
      <c r="F1055" s="54">
        <v>33</v>
      </c>
      <c r="G1055" s="54">
        <v>41</v>
      </c>
      <c r="H1055" s="54"/>
      <c r="I1055" s="53"/>
      <c r="J1055" s="62">
        <v>36</v>
      </c>
      <c r="M1055" s="62">
        <v>3</v>
      </c>
      <c r="O1055" s="52"/>
      <c r="P1055" s="62" t="str">
        <f t="shared" si="16"/>
        <v/>
      </c>
      <c r="Q1055" s="52" t="s">
        <v>5595</v>
      </c>
      <c r="R1055" s="52"/>
    </row>
    <row r="1056" spans="1:19" s="62" customFormat="1" ht="12.75" customHeight="1">
      <c r="A1056" s="78">
        <v>42059</v>
      </c>
      <c r="B1056" s="54">
        <v>9</v>
      </c>
      <c r="C1056" s="54">
        <v>36</v>
      </c>
      <c r="D1056" s="54">
        <v>43</v>
      </c>
      <c r="E1056" s="54">
        <v>44</v>
      </c>
      <c r="F1056" s="54">
        <v>45</v>
      </c>
      <c r="G1056" s="54">
        <v>46</v>
      </c>
      <c r="H1056" s="54"/>
      <c r="I1056" s="53"/>
      <c r="J1056" s="62">
        <v>38</v>
      </c>
      <c r="K1056" s="62">
        <v>22</v>
      </c>
      <c r="L1056" s="62">
        <v>16</v>
      </c>
      <c r="M1056" s="62">
        <v>5</v>
      </c>
      <c r="N1056" s="62">
        <v>4</v>
      </c>
      <c r="O1056" s="52">
        <v>1</v>
      </c>
      <c r="P1056" s="62">
        <f t="shared" si="16"/>
        <v>16</v>
      </c>
      <c r="Q1056" s="52" t="s">
        <v>5596</v>
      </c>
      <c r="R1056" s="52" t="s">
        <v>7052</v>
      </c>
      <c r="S1056" s="62" t="s">
        <v>7053</v>
      </c>
    </row>
    <row r="1057" spans="1:19" s="62" customFormat="1" ht="12.75" customHeight="1">
      <c r="A1057" s="78">
        <v>42058</v>
      </c>
      <c r="B1057" s="54">
        <v>2</v>
      </c>
      <c r="C1057" s="54">
        <v>5</v>
      </c>
      <c r="D1057" s="54">
        <v>6</v>
      </c>
      <c r="E1057" s="54">
        <v>38</v>
      </c>
      <c r="F1057" s="54">
        <v>39</v>
      </c>
      <c r="G1057" s="54">
        <v>48</v>
      </c>
      <c r="H1057" s="54"/>
      <c r="I1057" s="53"/>
      <c r="J1057" s="62">
        <v>37</v>
      </c>
      <c r="K1057" s="62">
        <v>22</v>
      </c>
      <c r="L1057" s="62">
        <v>15</v>
      </c>
      <c r="M1057" s="62">
        <v>5</v>
      </c>
      <c r="N1057" s="62">
        <v>3</v>
      </c>
      <c r="O1057" s="52">
        <v>2</v>
      </c>
      <c r="P1057" s="62">
        <f t="shared" si="16"/>
        <v>15</v>
      </c>
      <c r="Q1057" s="52" t="s">
        <v>5597</v>
      </c>
      <c r="R1057" s="52" t="s">
        <v>7054</v>
      </c>
      <c r="S1057" s="62" t="s">
        <v>7055</v>
      </c>
    </row>
    <row r="1058" spans="1:19" s="62" customFormat="1" ht="12.75" customHeight="1">
      <c r="A1058" s="78">
        <v>42055</v>
      </c>
      <c r="B1058" s="54">
        <v>3</v>
      </c>
      <c r="C1058" s="54">
        <v>6</v>
      </c>
      <c r="D1058" s="54">
        <v>24</v>
      </c>
      <c r="E1058" s="54">
        <v>25</v>
      </c>
      <c r="F1058" s="54">
        <v>29</v>
      </c>
      <c r="G1058" s="54">
        <v>32</v>
      </c>
      <c r="H1058" s="54"/>
      <c r="I1058" s="53"/>
      <c r="J1058" s="62">
        <v>37</v>
      </c>
      <c r="K1058" s="62">
        <v>21</v>
      </c>
      <c r="L1058" s="62">
        <v>16</v>
      </c>
      <c r="M1058" s="62">
        <v>5</v>
      </c>
      <c r="N1058" s="62">
        <v>4</v>
      </c>
      <c r="O1058" s="52">
        <v>1</v>
      </c>
      <c r="P1058" s="62">
        <f t="shared" si="16"/>
        <v>16</v>
      </c>
      <c r="Q1058" s="52" t="s">
        <v>5598</v>
      </c>
      <c r="R1058" s="52" t="s">
        <v>7056</v>
      </c>
      <c r="S1058" s="62" t="s">
        <v>7057</v>
      </c>
    </row>
    <row r="1059" spans="1:19" s="62" customFormat="1" ht="12.75" customHeight="1">
      <c r="A1059" s="78">
        <v>42053</v>
      </c>
      <c r="B1059" s="54">
        <v>22</v>
      </c>
      <c r="C1059" s="54">
        <v>27</v>
      </c>
      <c r="D1059" s="54">
        <v>28</v>
      </c>
      <c r="E1059" s="54">
        <v>38</v>
      </c>
      <c r="F1059" s="54">
        <v>43</v>
      </c>
      <c r="G1059" s="54">
        <v>44</v>
      </c>
      <c r="H1059" s="54"/>
      <c r="I1059" s="53"/>
      <c r="J1059" s="62">
        <v>36</v>
      </c>
      <c r="M1059" s="62">
        <v>4</v>
      </c>
      <c r="O1059" s="52"/>
      <c r="P1059" s="62" t="str">
        <f t="shared" si="16"/>
        <v/>
      </c>
      <c r="Q1059" s="52" t="s">
        <v>5599</v>
      </c>
      <c r="R1059" s="52"/>
    </row>
    <row r="1060" spans="1:19" s="62" customFormat="1" ht="12.75" customHeight="1">
      <c r="A1060" s="78">
        <v>42052</v>
      </c>
      <c r="B1060" s="54">
        <v>20</v>
      </c>
      <c r="C1060" s="54">
        <v>32</v>
      </c>
      <c r="D1060" s="54">
        <v>36</v>
      </c>
      <c r="E1060" s="54">
        <v>41</v>
      </c>
      <c r="F1060" s="54">
        <v>47</v>
      </c>
      <c r="G1060" s="54">
        <v>49</v>
      </c>
      <c r="H1060" s="54"/>
      <c r="I1060" s="53"/>
      <c r="J1060" s="62">
        <v>36</v>
      </c>
      <c r="K1060" s="62">
        <v>22</v>
      </c>
      <c r="L1060" s="62">
        <v>14</v>
      </c>
      <c r="M1060" s="62">
        <v>5</v>
      </c>
      <c r="N1060" s="62">
        <v>2</v>
      </c>
      <c r="O1060" s="52">
        <v>3</v>
      </c>
      <c r="P1060" s="62">
        <f t="shared" si="16"/>
        <v>14</v>
      </c>
      <c r="Q1060" s="52" t="s">
        <v>5600</v>
      </c>
      <c r="R1060" s="52" t="s">
        <v>7058</v>
      </c>
      <c r="S1060" s="62" t="s">
        <v>7059</v>
      </c>
    </row>
    <row r="1061" spans="1:19" s="62" customFormat="1" ht="12.75" customHeight="1">
      <c r="A1061" s="78">
        <v>42051</v>
      </c>
      <c r="B1061" s="54">
        <v>3</v>
      </c>
      <c r="C1061" s="54">
        <v>18</v>
      </c>
      <c r="D1061" s="54">
        <v>30</v>
      </c>
      <c r="E1061" s="54">
        <v>32</v>
      </c>
      <c r="F1061" s="54">
        <v>33</v>
      </c>
      <c r="G1061" s="54">
        <v>35</v>
      </c>
      <c r="H1061" s="54"/>
      <c r="I1061" s="53"/>
      <c r="J1061" s="62">
        <v>35</v>
      </c>
      <c r="K1061" s="62">
        <v>22</v>
      </c>
      <c r="L1061" s="62">
        <v>13</v>
      </c>
      <c r="M1061" s="62">
        <v>5</v>
      </c>
      <c r="N1061" s="62">
        <v>3</v>
      </c>
      <c r="O1061" s="52">
        <v>2</v>
      </c>
      <c r="P1061" s="62">
        <f t="shared" si="16"/>
        <v>13</v>
      </c>
      <c r="Q1061" s="52" t="s">
        <v>5601</v>
      </c>
      <c r="R1061" s="52" t="s">
        <v>7060</v>
      </c>
      <c r="S1061" s="62" t="s">
        <v>7061</v>
      </c>
    </row>
    <row r="1062" spans="1:19" s="62" customFormat="1" ht="12.75" customHeight="1">
      <c r="A1062" s="78">
        <v>42048</v>
      </c>
      <c r="B1062" s="54">
        <v>5</v>
      </c>
      <c r="C1062" s="54">
        <v>7</v>
      </c>
      <c r="D1062" s="54">
        <v>10</v>
      </c>
      <c r="E1062" s="54">
        <v>16</v>
      </c>
      <c r="F1062" s="54">
        <v>24</v>
      </c>
      <c r="G1062" s="54">
        <v>33</v>
      </c>
      <c r="H1062" s="54"/>
      <c r="I1062" s="53"/>
      <c r="J1062" s="62">
        <v>35</v>
      </c>
      <c r="K1062" s="62">
        <v>22</v>
      </c>
      <c r="L1062" s="62">
        <v>13</v>
      </c>
      <c r="M1062" s="62">
        <v>5</v>
      </c>
      <c r="N1062" s="62">
        <v>5</v>
      </c>
      <c r="O1062" s="52">
        <v>0</v>
      </c>
      <c r="P1062" s="62">
        <f t="shared" si="16"/>
        <v>13</v>
      </c>
      <c r="Q1062" s="52" t="s">
        <v>5602</v>
      </c>
      <c r="R1062" s="52" t="s">
        <v>7062</v>
      </c>
      <c r="S1062" s="62" t="s">
        <v>7063</v>
      </c>
    </row>
    <row r="1063" spans="1:19" s="62" customFormat="1" ht="12.75" customHeight="1">
      <c r="A1063" s="78">
        <v>42046</v>
      </c>
      <c r="B1063" s="54">
        <v>25</v>
      </c>
      <c r="C1063" s="54">
        <v>28</v>
      </c>
      <c r="D1063" s="54">
        <v>35</v>
      </c>
      <c r="E1063" s="54">
        <v>38</v>
      </c>
      <c r="F1063" s="54">
        <v>39</v>
      </c>
      <c r="G1063" s="54">
        <v>42</v>
      </c>
      <c r="H1063" s="54"/>
      <c r="I1063" s="53"/>
      <c r="J1063" s="62">
        <v>34</v>
      </c>
      <c r="M1063" s="62">
        <v>4</v>
      </c>
      <c r="O1063" s="52"/>
      <c r="P1063" s="62" t="str">
        <f t="shared" si="16"/>
        <v/>
      </c>
      <c r="Q1063" s="52" t="s">
        <v>5603</v>
      </c>
      <c r="R1063" s="52"/>
    </row>
    <row r="1064" spans="1:19" s="62" customFormat="1" ht="12.75" customHeight="1">
      <c r="A1064" s="78">
        <v>42045</v>
      </c>
      <c r="B1064" s="54">
        <v>2</v>
      </c>
      <c r="C1064" s="54">
        <v>3</v>
      </c>
      <c r="D1064" s="54">
        <v>24</v>
      </c>
      <c r="E1064" s="54">
        <v>30</v>
      </c>
      <c r="F1064" s="54">
        <v>38</v>
      </c>
      <c r="G1064" s="54">
        <v>45</v>
      </c>
      <c r="H1064" s="54"/>
      <c r="I1064" s="53"/>
      <c r="J1064" s="62">
        <v>32</v>
      </c>
      <c r="M1064" s="62">
        <v>4</v>
      </c>
      <c r="O1064" s="52"/>
      <c r="P1064" s="62" t="str">
        <f t="shared" si="16"/>
        <v/>
      </c>
      <c r="Q1064" s="52" t="s">
        <v>5604</v>
      </c>
      <c r="R1064" s="52"/>
    </row>
    <row r="1065" spans="1:19" s="62" customFormat="1" ht="12.75" customHeight="1">
      <c r="A1065" s="78">
        <v>42044</v>
      </c>
      <c r="B1065" s="54">
        <v>1</v>
      </c>
      <c r="C1065" s="54">
        <v>6</v>
      </c>
      <c r="D1065" s="54">
        <v>20</v>
      </c>
      <c r="E1065" s="54">
        <v>23</v>
      </c>
      <c r="F1065" s="54">
        <v>37</v>
      </c>
      <c r="G1065" s="54">
        <v>40</v>
      </c>
      <c r="H1065" s="54"/>
      <c r="I1065" s="53"/>
      <c r="J1065" s="62">
        <v>29</v>
      </c>
      <c r="M1065" s="62">
        <v>2</v>
      </c>
      <c r="O1065" s="52"/>
      <c r="P1065" s="62" t="str">
        <f t="shared" si="16"/>
        <v/>
      </c>
      <c r="Q1065" s="52" t="s">
        <v>5605</v>
      </c>
      <c r="R1065" s="52"/>
    </row>
    <row r="1066" spans="1:19" s="62" customFormat="1" ht="12.75" customHeight="1">
      <c r="A1066" s="78">
        <v>42041</v>
      </c>
      <c r="B1066" s="54">
        <v>1</v>
      </c>
      <c r="C1066" s="54">
        <v>9</v>
      </c>
      <c r="D1066" s="54">
        <v>12</v>
      </c>
      <c r="E1066" s="54">
        <v>19</v>
      </c>
      <c r="F1066" s="54">
        <v>22</v>
      </c>
      <c r="G1066" s="54">
        <v>31</v>
      </c>
      <c r="H1066" s="54"/>
      <c r="I1066" s="53"/>
      <c r="J1066" s="62">
        <v>29</v>
      </c>
      <c r="M1066" s="62">
        <v>4</v>
      </c>
      <c r="O1066" s="52"/>
      <c r="P1066" s="62" t="str">
        <f t="shared" si="16"/>
        <v/>
      </c>
      <c r="Q1066" s="52" t="s">
        <v>5606</v>
      </c>
      <c r="R1066" s="52"/>
    </row>
    <row r="1067" spans="1:19" s="62" customFormat="1" ht="12.75" customHeight="1">
      <c r="A1067" s="78">
        <v>42039</v>
      </c>
      <c r="B1067" s="54">
        <v>1</v>
      </c>
      <c r="C1067" s="54">
        <v>41</v>
      </c>
      <c r="D1067" s="54">
        <v>43</v>
      </c>
      <c r="E1067" s="54">
        <v>45</v>
      </c>
      <c r="F1067" s="54">
        <v>47</v>
      </c>
      <c r="G1067" s="54">
        <v>49</v>
      </c>
      <c r="H1067" s="54"/>
      <c r="I1067" s="53"/>
      <c r="J1067" s="62">
        <v>29</v>
      </c>
      <c r="K1067" s="62">
        <v>19</v>
      </c>
      <c r="L1067" s="62">
        <v>10</v>
      </c>
      <c r="M1067" s="62">
        <v>5</v>
      </c>
      <c r="N1067" s="62">
        <v>4</v>
      </c>
      <c r="O1067" s="52">
        <v>1</v>
      </c>
      <c r="P1067" s="62">
        <f t="shared" si="16"/>
        <v>10</v>
      </c>
      <c r="Q1067" s="52" t="s">
        <v>5607</v>
      </c>
      <c r="R1067" s="52" t="s">
        <v>7064</v>
      </c>
      <c r="S1067" s="62" t="s">
        <v>7065</v>
      </c>
    </row>
    <row r="1068" spans="1:19" s="62" customFormat="1" ht="12.75" customHeight="1">
      <c r="A1068" s="78">
        <v>42038</v>
      </c>
      <c r="B1068" s="54">
        <v>7</v>
      </c>
      <c r="C1068" s="54">
        <v>12</v>
      </c>
      <c r="D1068" s="54">
        <v>22</v>
      </c>
      <c r="E1068" s="54">
        <v>33</v>
      </c>
      <c r="F1068" s="54">
        <v>34</v>
      </c>
      <c r="G1068" s="54">
        <v>39</v>
      </c>
      <c r="H1068" s="54"/>
      <c r="I1068" s="53"/>
      <c r="J1068" s="62">
        <v>29</v>
      </c>
      <c r="K1068" s="62">
        <v>18</v>
      </c>
      <c r="L1068" s="62">
        <v>11</v>
      </c>
      <c r="M1068" s="62">
        <v>5</v>
      </c>
      <c r="N1068" s="62">
        <v>3</v>
      </c>
      <c r="O1068" s="52">
        <v>2</v>
      </c>
      <c r="P1068" s="62">
        <f t="shared" si="16"/>
        <v>11</v>
      </c>
      <c r="Q1068" s="52" t="s">
        <v>5608</v>
      </c>
      <c r="R1068" s="52" t="s">
        <v>7066</v>
      </c>
      <c r="S1068" s="62" t="s">
        <v>7067</v>
      </c>
    </row>
    <row r="1069" spans="1:19" s="62" customFormat="1" ht="12.75" customHeight="1">
      <c r="A1069" s="78">
        <v>42037</v>
      </c>
      <c r="B1069" s="54">
        <v>18</v>
      </c>
      <c r="C1069" s="54">
        <v>25</v>
      </c>
      <c r="D1069" s="54">
        <v>29</v>
      </c>
      <c r="E1069" s="54">
        <v>33</v>
      </c>
      <c r="F1069" s="54">
        <v>38</v>
      </c>
      <c r="G1069" s="54">
        <v>42</v>
      </c>
      <c r="H1069" s="54"/>
      <c r="I1069" s="53"/>
      <c r="J1069" s="62">
        <v>33</v>
      </c>
      <c r="K1069" s="62">
        <v>19</v>
      </c>
      <c r="L1069" s="62">
        <v>14</v>
      </c>
      <c r="M1069" s="62">
        <v>6</v>
      </c>
      <c r="N1069" s="62">
        <v>4</v>
      </c>
      <c r="O1069" s="52">
        <v>2</v>
      </c>
      <c r="P1069" s="62">
        <f t="shared" si="16"/>
        <v>14</v>
      </c>
      <c r="Q1069" s="52" t="s">
        <v>5609</v>
      </c>
      <c r="R1069" s="52" t="s">
        <v>7068</v>
      </c>
      <c r="S1069" s="62" t="s">
        <v>7069</v>
      </c>
    </row>
    <row r="1070" spans="1:19" s="62" customFormat="1" ht="12.75" customHeight="1">
      <c r="A1070" s="78">
        <v>42034</v>
      </c>
      <c r="B1070" s="54">
        <v>1</v>
      </c>
      <c r="C1070" s="54">
        <v>3</v>
      </c>
      <c r="D1070" s="54">
        <v>5</v>
      </c>
      <c r="E1070" s="54">
        <v>16</v>
      </c>
      <c r="F1070" s="54">
        <v>26</v>
      </c>
      <c r="G1070" s="54">
        <v>42</v>
      </c>
      <c r="H1070" s="54"/>
      <c r="I1070" s="53"/>
      <c r="J1070" s="62">
        <v>34</v>
      </c>
      <c r="K1070" s="62">
        <v>19</v>
      </c>
      <c r="L1070" s="62">
        <v>15</v>
      </c>
      <c r="M1070" s="62">
        <v>5</v>
      </c>
      <c r="N1070" s="62">
        <v>3</v>
      </c>
      <c r="O1070" s="52">
        <v>2</v>
      </c>
      <c r="P1070" s="62">
        <f t="shared" si="16"/>
        <v>15</v>
      </c>
      <c r="Q1070" s="52" t="s">
        <v>5610</v>
      </c>
      <c r="R1070" s="52" t="s">
        <v>7070</v>
      </c>
      <c r="S1070" s="62" t="s">
        <v>7071</v>
      </c>
    </row>
    <row r="1071" spans="1:19" s="62" customFormat="1" ht="12.75" customHeight="1">
      <c r="A1071" s="78">
        <v>42032</v>
      </c>
      <c r="B1071" s="54">
        <v>1</v>
      </c>
      <c r="C1071" s="54">
        <v>5</v>
      </c>
      <c r="D1071" s="54">
        <v>26</v>
      </c>
      <c r="E1071" s="54">
        <v>31</v>
      </c>
      <c r="F1071" s="54">
        <v>41</v>
      </c>
      <c r="G1071" s="54">
        <v>47</v>
      </c>
      <c r="H1071" s="54"/>
      <c r="I1071" s="53"/>
      <c r="J1071" s="62">
        <v>35</v>
      </c>
      <c r="K1071" s="62">
        <v>19</v>
      </c>
      <c r="L1071" s="62">
        <v>16</v>
      </c>
      <c r="M1071" s="62">
        <v>6</v>
      </c>
      <c r="N1071" s="62">
        <v>2</v>
      </c>
      <c r="O1071" s="52">
        <v>4</v>
      </c>
      <c r="P1071" s="62">
        <f t="shared" si="16"/>
        <v>16</v>
      </c>
      <c r="Q1071" s="52" t="s">
        <v>5611</v>
      </c>
      <c r="R1071" s="52" t="s">
        <v>7072</v>
      </c>
      <c r="S1071" s="62" t="s">
        <v>7073</v>
      </c>
    </row>
    <row r="1072" spans="1:19" s="62" customFormat="1" ht="12.75" customHeight="1">
      <c r="A1072" s="78">
        <v>42031</v>
      </c>
      <c r="B1072" s="54">
        <v>7</v>
      </c>
      <c r="C1072" s="54">
        <v>15</v>
      </c>
      <c r="D1072" s="54">
        <v>25</v>
      </c>
      <c r="E1072" s="54">
        <v>29</v>
      </c>
      <c r="F1072" s="54">
        <v>30</v>
      </c>
      <c r="G1072" s="54">
        <v>43</v>
      </c>
      <c r="H1072" s="54"/>
      <c r="I1072" s="53"/>
      <c r="J1072" s="62">
        <v>36</v>
      </c>
      <c r="K1072" s="62">
        <v>20</v>
      </c>
      <c r="L1072" s="62">
        <v>16</v>
      </c>
      <c r="M1072" s="62">
        <v>5</v>
      </c>
      <c r="N1072" s="62">
        <v>3</v>
      </c>
      <c r="O1072" s="52">
        <v>2</v>
      </c>
      <c r="P1072" s="62">
        <f t="shared" si="16"/>
        <v>16</v>
      </c>
      <c r="Q1072" s="52" t="s">
        <v>5612</v>
      </c>
      <c r="R1072" s="52" t="s">
        <v>7074</v>
      </c>
      <c r="S1072" s="62" t="s">
        <v>7075</v>
      </c>
    </row>
    <row r="1073" spans="1:19" s="62" customFormat="1" ht="12.75" customHeight="1">
      <c r="A1073" s="78">
        <v>42030</v>
      </c>
      <c r="B1073" s="54">
        <v>7</v>
      </c>
      <c r="C1073" s="54">
        <v>22</v>
      </c>
      <c r="D1073" s="54">
        <v>25</v>
      </c>
      <c r="E1073" s="54">
        <v>27</v>
      </c>
      <c r="F1073" s="54">
        <v>33</v>
      </c>
      <c r="G1073" s="54">
        <v>49</v>
      </c>
      <c r="H1073" s="54"/>
      <c r="I1073" s="53"/>
      <c r="J1073" s="62">
        <v>38</v>
      </c>
      <c r="K1073" s="62">
        <v>21</v>
      </c>
      <c r="L1073" s="62">
        <v>17</v>
      </c>
      <c r="M1073" s="62">
        <v>5</v>
      </c>
      <c r="N1073" s="62">
        <v>3</v>
      </c>
      <c r="O1073" s="52">
        <v>2</v>
      </c>
      <c r="P1073" s="62">
        <f t="shared" si="16"/>
        <v>17</v>
      </c>
      <c r="Q1073" s="52" t="s">
        <v>5613</v>
      </c>
      <c r="R1073" s="52" t="s">
        <v>7076</v>
      </c>
      <c r="S1073" s="62" t="s">
        <v>7077</v>
      </c>
    </row>
    <row r="1074" spans="1:19" s="62" customFormat="1" ht="12.75" customHeight="1">
      <c r="A1074" s="78">
        <v>42027</v>
      </c>
      <c r="B1074" s="54">
        <v>5</v>
      </c>
      <c r="C1074" s="54">
        <v>12</v>
      </c>
      <c r="D1074" s="54">
        <v>15</v>
      </c>
      <c r="E1074" s="54">
        <v>16</v>
      </c>
      <c r="F1074" s="54">
        <v>31</v>
      </c>
      <c r="G1074" s="54">
        <v>37</v>
      </c>
      <c r="H1074" s="54"/>
      <c r="I1074" s="53"/>
      <c r="J1074" s="62">
        <v>38</v>
      </c>
      <c r="K1074" s="62">
        <v>21</v>
      </c>
      <c r="L1074" s="62">
        <v>17</v>
      </c>
      <c r="M1074" s="62">
        <v>5</v>
      </c>
      <c r="N1074" s="62">
        <v>5</v>
      </c>
      <c r="O1074" s="52">
        <v>0</v>
      </c>
      <c r="P1074" s="62">
        <f t="shared" si="16"/>
        <v>17</v>
      </c>
      <c r="Q1074" s="52" t="s">
        <v>5614</v>
      </c>
      <c r="R1074" s="52" t="s">
        <v>7078</v>
      </c>
      <c r="S1074" s="62" t="s">
        <v>7079</v>
      </c>
    </row>
    <row r="1075" spans="1:19" s="62" customFormat="1" ht="12.75" customHeight="1">
      <c r="A1075" s="78">
        <v>42025</v>
      </c>
      <c r="B1075" s="54">
        <v>5</v>
      </c>
      <c r="C1075" s="54">
        <v>18</v>
      </c>
      <c r="D1075" s="54">
        <v>26</v>
      </c>
      <c r="E1075" s="54">
        <v>28</v>
      </c>
      <c r="F1075" s="54">
        <v>33</v>
      </c>
      <c r="G1075" s="54">
        <v>37</v>
      </c>
      <c r="H1075" s="54"/>
      <c r="I1075" s="53"/>
      <c r="J1075" s="62">
        <v>38</v>
      </c>
      <c r="K1075" s="62">
        <v>22</v>
      </c>
      <c r="L1075" s="62">
        <v>16</v>
      </c>
      <c r="M1075" s="62">
        <v>5</v>
      </c>
      <c r="N1075" s="62">
        <v>1</v>
      </c>
      <c r="O1075" s="52">
        <v>4</v>
      </c>
      <c r="P1075" s="62">
        <f t="shared" si="16"/>
        <v>16</v>
      </c>
      <c r="Q1075" s="52" t="s">
        <v>5615</v>
      </c>
      <c r="R1075" s="52" t="s">
        <v>7080</v>
      </c>
      <c r="S1075" s="62" t="s">
        <v>7081</v>
      </c>
    </row>
    <row r="1076" spans="1:19" s="62" customFormat="1" ht="12.75" customHeight="1">
      <c r="A1076" s="78">
        <v>42024</v>
      </c>
      <c r="B1076" s="54">
        <v>17</v>
      </c>
      <c r="C1076" s="54">
        <v>20</v>
      </c>
      <c r="D1076" s="54">
        <v>22</v>
      </c>
      <c r="E1076" s="54">
        <v>26</v>
      </c>
      <c r="F1076" s="54">
        <v>38</v>
      </c>
      <c r="G1076" s="54">
        <v>41</v>
      </c>
      <c r="H1076" s="54"/>
      <c r="I1076" s="53"/>
      <c r="J1076" s="62">
        <v>39</v>
      </c>
      <c r="K1076" s="62">
        <v>22</v>
      </c>
      <c r="L1076" s="62">
        <v>17</v>
      </c>
      <c r="M1076" s="62">
        <v>5</v>
      </c>
      <c r="N1076" s="62">
        <v>4</v>
      </c>
      <c r="O1076" s="52">
        <v>1</v>
      </c>
      <c r="P1076" s="62">
        <f t="shared" si="16"/>
        <v>17</v>
      </c>
      <c r="Q1076" s="52" t="s">
        <v>5616</v>
      </c>
      <c r="R1076" s="52" t="s">
        <v>7082</v>
      </c>
      <c r="S1076" s="62" t="s">
        <v>7083</v>
      </c>
    </row>
    <row r="1077" spans="1:19" s="62" customFormat="1" ht="12.75" customHeight="1">
      <c r="A1077" s="78">
        <v>42023</v>
      </c>
      <c r="B1077" s="54">
        <v>7</v>
      </c>
      <c r="C1077" s="54">
        <v>17</v>
      </c>
      <c r="D1077" s="54">
        <v>18</v>
      </c>
      <c r="E1077" s="54">
        <v>23</v>
      </c>
      <c r="F1077" s="54">
        <v>27</v>
      </c>
      <c r="G1077" s="54">
        <v>47</v>
      </c>
      <c r="H1077" s="54"/>
      <c r="I1077" s="53"/>
      <c r="J1077" s="62">
        <v>39</v>
      </c>
      <c r="K1077" s="62">
        <v>22</v>
      </c>
      <c r="L1077" s="62">
        <v>17</v>
      </c>
      <c r="M1077" s="62">
        <v>5</v>
      </c>
      <c r="N1077" s="62">
        <v>1</v>
      </c>
      <c r="O1077" s="52">
        <v>4</v>
      </c>
      <c r="P1077" s="62">
        <f t="shared" si="16"/>
        <v>17</v>
      </c>
      <c r="Q1077" s="52" t="s">
        <v>5617</v>
      </c>
      <c r="R1077" s="52" t="s">
        <v>7084</v>
      </c>
      <c r="S1077" s="62" t="s">
        <v>7085</v>
      </c>
    </row>
    <row r="1078" spans="1:19" s="62" customFormat="1" ht="12.75" customHeight="1">
      <c r="A1078" s="78">
        <v>42020</v>
      </c>
      <c r="B1078" s="54">
        <v>5</v>
      </c>
      <c r="C1078" s="54">
        <v>25</v>
      </c>
      <c r="D1078" s="54">
        <v>34</v>
      </c>
      <c r="E1078" s="54">
        <v>40</v>
      </c>
      <c r="F1078" s="54">
        <v>42</v>
      </c>
      <c r="G1078" s="54">
        <v>43</v>
      </c>
      <c r="H1078" s="54"/>
      <c r="I1078" s="53"/>
      <c r="J1078" s="62">
        <v>37</v>
      </c>
      <c r="M1078" s="62">
        <v>4</v>
      </c>
      <c r="O1078" s="52"/>
      <c r="P1078" s="62" t="str">
        <f t="shared" si="16"/>
        <v/>
      </c>
      <c r="Q1078" s="52" t="s">
        <v>5618</v>
      </c>
      <c r="R1078" s="52"/>
    </row>
    <row r="1079" spans="1:19" s="62" customFormat="1" ht="12.75" customHeight="1">
      <c r="A1079" s="78">
        <v>42018</v>
      </c>
      <c r="B1079" s="54">
        <v>4</v>
      </c>
      <c r="C1079" s="54">
        <v>13</v>
      </c>
      <c r="D1079" s="54">
        <v>14</v>
      </c>
      <c r="E1079" s="54">
        <v>17</v>
      </c>
      <c r="F1079" s="54">
        <v>21</v>
      </c>
      <c r="G1079" s="54">
        <v>29</v>
      </c>
      <c r="H1079" s="54"/>
      <c r="I1079" s="53"/>
      <c r="J1079" s="62">
        <v>36</v>
      </c>
      <c r="M1079" s="62">
        <v>3</v>
      </c>
      <c r="O1079" s="52"/>
      <c r="P1079" s="62" t="str">
        <f t="shared" si="16"/>
        <v/>
      </c>
      <c r="Q1079" s="52" t="s">
        <v>5619</v>
      </c>
      <c r="R1079" s="52"/>
    </row>
    <row r="1080" spans="1:19" s="62" customFormat="1" ht="12.75" customHeight="1">
      <c r="A1080" s="78">
        <v>42017</v>
      </c>
      <c r="B1080" s="54">
        <v>7</v>
      </c>
      <c r="C1080" s="54">
        <v>8</v>
      </c>
      <c r="D1080" s="54">
        <v>9</v>
      </c>
      <c r="E1080" s="54">
        <v>26</v>
      </c>
      <c r="F1080" s="54">
        <v>27</v>
      </c>
      <c r="G1080" s="54">
        <v>43</v>
      </c>
      <c r="H1080" s="54"/>
      <c r="I1080" s="53"/>
      <c r="J1080" s="62">
        <v>35</v>
      </c>
      <c r="M1080" s="62">
        <v>3</v>
      </c>
      <c r="O1080" s="52"/>
      <c r="P1080" s="62" t="str">
        <f t="shared" si="16"/>
        <v/>
      </c>
      <c r="Q1080" s="52" t="s">
        <v>5620</v>
      </c>
      <c r="R1080" s="52"/>
    </row>
    <row r="1081" spans="1:19" s="62" customFormat="1" ht="12.75" customHeight="1">
      <c r="A1081" s="78">
        <v>42016</v>
      </c>
      <c r="B1081" s="54">
        <v>1</v>
      </c>
      <c r="C1081" s="54">
        <v>12</v>
      </c>
      <c r="D1081" s="54">
        <v>26</v>
      </c>
      <c r="E1081" s="54">
        <v>31</v>
      </c>
      <c r="F1081" s="54">
        <v>41</v>
      </c>
      <c r="G1081" s="54">
        <v>46</v>
      </c>
      <c r="H1081" s="54"/>
      <c r="I1081" s="53"/>
      <c r="J1081" s="62">
        <v>35</v>
      </c>
      <c r="M1081" s="62">
        <v>4</v>
      </c>
      <c r="O1081" s="52"/>
      <c r="P1081" s="62" t="str">
        <f t="shared" si="16"/>
        <v/>
      </c>
      <c r="Q1081" s="52" t="s">
        <v>5621</v>
      </c>
      <c r="R1081" s="52"/>
    </row>
    <row r="1082" spans="1:19" s="62" customFormat="1" ht="12.75" customHeight="1">
      <c r="A1082" s="78">
        <v>42013</v>
      </c>
      <c r="B1082" s="54">
        <v>2</v>
      </c>
      <c r="C1082" s="54">
        <v>20</v>
      </c>
      <c r="D1082" s="54">
        <v>22</v>
      </c>
      <c r="E1082" s="54">
        <v>33</v>
      </c>
      <c r="F1082" s="54">
        <v>37</v>
      </c>
      <c r="G1082" s="54">
        <v>39</v>
      </c>
      <c r="H1082" s="54"/>
      <c r="I1082" s="53"/>
      <c r="J1082" s="62">
        <v>37</v>
      </c>
      <c r="K1082" s="62">
        <v>21</v>
      </c>
      <c r="L1082" s="62">
        <v>16</v>
      </c>
      <c r="M1082" s="62">
        <v>5</v>
      </c>
      <c r="N1082" s="62">
        <v>4</v>
      </c>
      <c r="O1082" s="52">
        <v>1</v>
      </c>
      <c r="P1082" s="62">
        <f t="shared" si="16"/>
        <v>16</v>
      </c>
      <c r="Q1082" s="52" t="s">
        <v>5622</v>
      </c>
      <c r="R1082" s="52" t="s">
        <v>7086</v>
      </c>
      <c r="S1082" s="62" t="s">
        <v>7087</v>
      </c>
    </row>
    <row r="1083" spans="1:19" s="62" customFormat="1" ht="12.75" customHeight="1">
      <c r="A1083" s="78">
        <v>42011</v>
      </c>
      <c r="B1083" s="54">
        <v>7</v>
      </c>
      <c r="C1083" s="54">
        <v>10</v>
      </c>
      <c r="D1083" s="54">
        <v>12</v>
      </c>
      <c r="E1083" s="54">
        <v>36</v>
      </c>
      <c r="F1083" s="54">
        <v>37</v>
      </c>
      <c r="G1083" s="54">
        <v>45</v>
      </c>
      <c r="H1083" s="54"/>
      <c r="I1083" s="53"/>
      <c r="J1083" s="62">
        <v>37</v>
      </c>
      <c r="K1083" s="62">
        <v>21</v>
      </c>
      <c r="L1083" s="62">
        <v>16</v>
      </c>
      <c r="M1083" s="62">
        <v>5</v>
      </c>
      <c r="N1083" s="62">
        <v>3</v>
      </c>
      <c r="O1083" s="52">
        <v>2</v>
      </c>
      <c r="P1083" s="62">
        <f t="shared" si="16"/>
        <v>16</v>
      </c>
      <c r="Q1083" s="52" t="s">
        <v>5623</v>
      </c>
      <c r="R1083" s="52" t="s">
        <v>7088</v>
      </c>
      <c r="S1083" s="62" t="s">
        <v>7089</v>
      </c>
    </row>
    <row r="1084" spans="1:19" s="62" customFormat="1" ht="12.75" customHeight="1">
      <c r="A1084" s="78">
        <v>42010</v>
      </c>
      <c r="B1084" s="54">
        <v>5</v>
      </c>
      <c r="C1084" s="54">
        <v>16</v>
      </c>
      <c r="D1084" s="54">
        <v>31</v>
      </c>
      <c r="E1084" s="54">
        <v>32</v>
      </c>
      <c r="F1084" s="54">
        <v>33</v>
      </c>
      <c r="G1084" s="54">
        <v>47</v>
      </c>
      <c r="H1084" s="54"/>
      <c r="I1084" s="53"/>
      <c r="J1084" s="62">
        <v>38</v>
      </c>
      <c r="M1084" s="62">
        <v>4</v>
      </c>
      <c r="O1084" s="52"/>
      <c r="P1084" s="62" t="str">
        <f t="shared" si="16"/>
        <v/>
      </c>
      <c r="Q1084" s="52" t="s">
        <v>5624</v>
      </c>
      <c r="R1084" s="52"/>
    </row>
    <row r="1085" spans="1:19" s="62" customFormat="1" ht="12.75" customHeight="1">
      <c r="A1085" s="78">
        <v>42009</v>
      </c>
      <c r="B1085" s="54">
        <v>1</v>
      </c>
      <c r="C1085" s="54">
        <v>13</v>
      </c>
      <c r="D1085" s="54">
        <v>17</v>
      </c>
      <c r="E1085" s="54">
        <v>18</v>
      </c>
      <c r="F1085" s="54">
        <v>32</v>
      </c>
      <c r="G1085" s="54">
        <v>35</v>
      </c>
      <c r="H1085" s="54"/>
      <c r="I1085" s="53"/>
      <c r="J1085" s="62">
        <v>38</v>
      </c>
      <c r="M1085" s="62">
        <v>4</v>
      </c>
      <c r="O1085" s="52"/>
      <c r="P1085" s="62" t="str">
        <f t="shared" si="16"/>
        <v/>
      </c>
      <c r="Q1085" s="52" t="s">
        <v>5625</v>
      </c>
      <c r="R1085" s="52"/>
    </row>
    <row r="1086" spans="1:19" s="62" customFormat="1" ht="12.75" customHeight="1">
      <c r="A1086" s="78">
        <v>42006</v>
      </c>
      <c r="B1086" s="54">
        <v>7</v>
      </c>
      <c r="C1086" s="54">
        <v>26</v>
      </c>
      <c r="D1086" s="54">
        <v>35</v>
      </c>
      <c r="E1086" s="54">
        <v>39</v>
      </c>
      <c r="F1086" s="54">
        <v>48</v>
      </c>
      <c r="G1086" s="54">
        <v>49</v>
      </c>
      <c r="H1086" s="54"/>
      <c r="I1086" s="53"/>
      <c r="J1086" s="62">
        <v>37</v>
      </c>
      <c r="M1086" s="62">
        <v>4</v>
      </c>
      <c r="O1086" s="52"/>
      <c r="P1086" s="62" t="str">
        <f t="shared" si="16"/>
        <v/>
      </c>
      <c r="Q1086" s="52" t="s">
        <v>5626</v>
      </c>
      <c r="R1086" s="52"/>
    </row>
    <row r="1087" spans="1:19" s="62" customFormat="1" ht="12.75" customHeight="1">
      <c r="A1087" s="78">
        <v>42004</v>
      </c>
      <c r="B1087" s="54">
        <v>5</v>
      </c>
      <c r="C1087" s="54">
        <v>7</v>
      </c>
      <c r="D1087" s="54">
        <v>15</v>
      </c>
      <c r="E1087" s="54">
        <v>27</v>
      </c>
      <c r="F1087" s="54">
        <v>40</v>
      </c>
      <c r="G1087" s="54">
        <v>45</v>
      </c>
      <c r="H1087" s="54"/>
      <c r="I1087" s="53"/>
      <c r="J1087" s="62">
        <v>36</v>
      </c>
      <c r="M1087" s="62">
        <v>4</v>
      </c>
      <c r="O1087" s="52"/>
      <c r="P1087" s="62" t="str">
        <f t="shared" si="16"/>
        <v/>
      </c>
      <c r="Q1087" s="52" t="s">
        <v>5627</v>
      </c>
      <c r="R1087" s="52"/>
    </row>
    <row r="1088" spans="1:19" s="62" customFormat="1" ht="12.75" customHeight="1">
      <c r="A1088" s="78">
        <v>42003</v>
      </c>
      <c r="B1088" s="54">
        <v>7</v>
      </c>
      <c r="C1088" s="54">
        <v>10</v>
      </c>
      <c r="D1088" s="54">
        <v>15</v>
      </c>
      <c r="E1088" s="54">
        <v>17</v>
      </c>
      <c r="F1088" s="54">
        <v>20</v>
      </c>
      <c r="G1088" s="54">
        <v>25</v>
      </c>
      <c r="H1088" s="54"/>
      <c r="I1088" s="53"/>
      <c r="J1088" s="62">
        <v>34</v>
      </c>
      <c r="M1088" s="62">
        <v>2</v>
      </c>
      <c r="O1088" s="52"/>
      <c r="P1088" s="62" t="str">
        <f t="shared" si="16"/>
        <v/>
      </c>
      <c r="Q1088" s="52" t="s">
        <v>5628</v>
      </c>
      <c r="R1088" s="52"/>
    </row>
    <row r="1089" spans="1:19" s="62" customFormat="1" ht="12.75" customHeight="1">
      <c r="A1089" s="78">
        <v>42002</v>
      </c>
      <c r="B1089" s="54">
        <v>3</v>
      </c>
      <c r="C1089" s="54">
        <v>16</v>
      </c>
      <c r="D1089" s="54">
        <v>21</v>
      </c>
      <c r="E1089" s="54">
        <v>22</v>
      </c>
      <c r="F1089" s="54">
        <v>38</v>
      </c>
      <c r="G1089" s="54">
        <v>47</v>
      </c>
      <c r="H1089" s="54"/>
      <c r="I1089" s="53"/>
      <c r="J1089" s="62">
        <v>33</v>
      </c>
      <c r="M1089" s="62">
        <v>3</v>
      </c>
      <c r="O1089" s="52"/>
      <c r="P1089" s="62" t="str">
        <f t="shared" si="16"/>
        <v/>
      </c>
      <c r="Q1089" s="52" t="s">
        <v>5629</v>
      </c>
      <c r="R1089" s="52"/>
    </row>
    <row r="1090" spans="1:19" s="62" customFormat="1" ht="12.75" customHeight="1">
      <c r="A1090" s="78">
        <v>41999</v>
      </c>
      <c r="B1090" s="54">
        <v>1</v>
      </c>
      <c r="C1090" s="54">
        <v>4</v>
      </c>
      <c r="D1090" s="54">
        <v>12</v>
      </c>
      <c r="E1090" s="54">
        <v>30</v>
      </c>
      <c r="F1090" s="54">
        <v>32</v>
      </c>
      <c r="G1090" s="54">
        <v>36</v>
      </c>
      <c r="H1090" s="54"/>
      <c r="I1090" s="53"/>
      <c r="J1090" s="62">
        <v>34</v>
      </c>
      <c r="K1090" s="62">
        <v>19</v>
      </c>
      <c r="L1090" s="62">
        <v>15</v>
      </c>
      <c r="M1090" s="62">
        <v>6</v>
      </c>
      <c r="N1090" s="62">
        <v>3</v>
      </c>
      <c r="O1090" s="52">
        <v>3</v>
      </c>
      <c r="P1090" s="62">
        <f t="shared" si="16"/>
        <v>15</v>
      </c>
      <c r="Q1090" s="52" t="s">
        <v>5630</v>
      </c>
      <c r="R1090" s="52" t="s">
        <v>7090</v>
      </c>
      <c r="S1090" s="62" t="s">
        <v>7091</v>
      </c>
    </row>
    <row r="1091" spans="1:19" s="62" customFormat="1" ht="12.75" customHeight="1">
      <c r="A1091" s="78">
        <v>41997</v>
      </c>
      <c r="B1091" s="54">
        <v>1</v>
      </c>
      <c r="C1091" s="54">
        <v>4</v>
      </c>
      <c r="D1091" s="54">
        <v>6</v>
      </c>
      <c r="E1091" s="54">
        <v>30</v>
      </c>
      <c r="F1091" s="54">
        <v>34</v>
      </c>
      <c r="G1091" s="54">
        <v>39</v>
      </c>
      <c r="H1091" s="54"/>
      <c r="I1091" s="53"/>
      <c r="J1091" s="62">
        <v>33</v>
      </c>
      <c r="M1091" s="62">
        <v>3</v>
      </c>
      <c r="O1091" s="52"/>
      <c r="P1091" s="62" t="str">
        <f t="shared" ref="P1091:P1154" si="17">IF(K1091&lt;&gt;"",J1091-K1091,"")</f>
        <v/>
      </c>
      <c r="Q1091" s="52" t="s">
        <v>5631</v>
      </c>
      <c r="R1091" s="52"/>
    </row>
    <row r="1092" spans="1:19" s="62" customFormat="1" ht="12.75" customHeight="1">
      <c r="A1092" s="78">
        <v>41996</v>
      </c>
      <c r="B1092" s="54">
        <v>1</v>
      </c>
      <c r="C1092" s="54">
        <v>9</v>
      </c>
      <c r="D1092" s="54">
        <v>12</v>
      </c>
      <c r="E1092" s="54">
        <v>14</v>
      </c>
      <c r="F1092" s="54">
        <v>44</v>
      </c>
      <c r="G1092" s="54">
        <v>47</v>
      </c>
      <c r="H1092" s="54"/>
      <c r="I1092" s="53"/>
      <c r="J1092" s="62">
        <v>35</v>
      </c>
      <c r="K1092" s="62">
        <v>20</v>
      </c>
      <c r="L1092" s="62">
        <v>15</v>
      </c>
      <c r="M1092" s="62">
        <v>6</v>
      </c>
      <c r="N1092" s="62">
        <v>4</v>
      </c>
      <c r="O1092" s="52">
        <v>2</v>
      </c>
      <c r="P1092" s="62">
        <f t="shared" si="17"/>
        <v>15</v>
      </c>
      <c r="Q1092" s="52" t="s">
        <v>5632</v>
      </c>
      <c r="R1092" s="52" t="s">
        <v>7092</v>
      </c>
      <c r="S1092" s="62" t="s">
        <v>7093</v>
      </c>
    </row>
    <row r="1093" spans="1:19" s="62" customFormat="1" ht="12.75" customHeight="1">
      <c r="A1093" s="78">
        <v>41995</v>
      </c>
      <c r="B1093" s="54">
        <v>6</v>
      </c>
      <c r="C1093" s="54">
        <v>8</v>
      </c>
      <c r="D1093" s="54">
        <v>16</v>
      </c>
      <c r="E1093" s="54">
        <v>26</v>
      </c>
      <c r="F1093" s="54">
        <v>39</v>
      </c>
      <c r="G1093" s="54">
        <v>47</v>
      </c>
      <c r="H1093" s="54"/>
      <c r="I1093" s="53"/>
      <c r="J1093" s="62">
        <v>35</v>
      </c>
      <c r="K1093" s="62">
        <v>20</v>
      </c>
      <c r="L1093" s="62">
        <v>15</v>
      </c>
      <c r="M1093" s="62">
        <v>6</v>
      </c>
      <c r="N1093" s="62">
        <v>5</v>
      </c>
      <c r="O1093" s="52">
        <v>1</v>
      </c>
      <c r="P1093" s="62">
        <f t="shared" si="17"/>
        <v>15</v>
      </c>
      <c r="Q1093" s="52" t="s">
        <v>5632</v>
      </c>
      <c r="R1093" s="52" t="s">
        <v>7094</v>
      </c>
      <c r="S1093" s="62" t="s">
        <v>7095</v>
      </c>
    </row>
    <row r="1094" spans="1:19" s="62" customFormat="1" ht="12.75" customHeight="1">
      <c r="A1094" s="78">
        <v>41992</v>
      </c>
      <c r="B1094" s="54">
        <v>12</v>
      </c>
      <c r="C1094" s="54">
        <v>23</v>
      </c>
      <c r="D1094" s="54">
        <v>26</v>
      </c>
      <c r="E1094" s="54">
        <v>28</v>
      </c>
      <c r="F1094" s="54">
        <v>29</v>
      </c>
      <c r="G1094" s="54">
        <v>40</v>
      </c>
      <c r="H1094" s="54"/>
      <c r="I1094" s="53"/>
      <c r="J1094" s="62">
        <v>35</v>
      </c>
      <c r="M1094" s="62">
        <v>4</v>
      </c>
      <c r="O1094" s="52"/>
      <c r="P1094" s="62" t="str">
        <f t="shared" si="17"/>
        <v/>
      </c>
      <c r="Q1094" s="52" t="s">
        <v>5633</v>
      </c>
      <c r="R1094" s="52"/>
    </row>
    <row r="1095" spans="1:19" s="62" customFormat="1" ht="12.75" customHeight="1">
      <c r="A1095" s="78">
        <v>41990</v>
      </c>
      <c r="B1095" s="54">
        <v>12</v>
      </c>
      <c r="C1095" s="54">
        <v>35</v>
      </c>
      <c r="D1095" s="54">
        <v>36</v>
      </c>
      <c r="E1095" s="54">
        <v>40</v>
      </c>
      <c r="F1095" s="54">
        <v>43</v>
      </c>
      <c r="G1095" s="54">
        <v>46</v>
      </c>
      <c r="H1095" s="54"/>
      <c r="I1095" s="53"/>
      <c r="J1095" s="62">
        <v>34</v>
      </c>
      <c r="M1095" s="62">
        <v>2</v>
      </c>
      <c r="O1095" s="52"/>
      <c r="P1095" s="62" t="str">
        <f t="shared" si="17"/>
        <v/>
      </c>
      <c r="Q1095" s="52" t="s">
        <v>5634</v>
      </c>
      <c r="R1095" s="52"/>
    </row>
    <row r="1096" spans="1:19" s="62" customFormat="1" ht="12.75" customHeight="1">
      <c r="A1096" s="78">
        <v>41989</v>
      </c>
      <c r="B1096" s="54">
        <v>2</v>
      </c>
      <c r="C1096" s="54">
        <v>3</v>
      </c>
      <c r="D1096" s="54">
        <v>10</v>
      </c>
      <c r="E1096" s="54">
        <v>27</v>
      </c>
      <c r="F1096" s="54">
        <v>32</v>
      </c>
      <c r="G1096" s="54">
        <v>35</v>
      </c>
      <c r="H1096" s="54"/>
      <c r="I1096" s="53"/>
      <c r="J1096" s="62">
        <v>33</v>
      </c>
      <c r="M1096" s="62">
        <v>4</v>
      </c>
      <c r="O1096" s="52"/>
      <c r="P1096" s="62" t="str">
        <f t="shared" si="17"/>
        <v/>
      </c>
      <c r="Q1096" s="52" t="s">
        <v>5635</v>
      </c>
      <c r="R1096" s="52"/>
    </row>
    <row r="1097" spans="1:19" s="62" customFormat="1" ht="12.75" customHeight="1">
      <c r="A1097" s="78">
        <v>41988</v>
      </c>
      <c r="B1097" s="54">
        <v>6</v>
      </c>
      <c r="C1097" s="54">
        <v>8</v>
      </c>
      <c r="D1097" s="54">
        <v>9</v>
      </c>
      <c r="E1097" s="54">
        <v>16</v>
      </c>
      <c r="F1097" s="54">
        <v>17</v>
      </c>
      <c r="G1097" s="54">
        <v>37</v>
      </c>
      <c r="H1097" s="54"/>
      <c r="I1097" s="53"/>
      <c r="J1097" s="62">
        <v>32</v>
      </c>
      <c r="M1097" s="62">
        <v>3</v>
      </c>
      <c r="O1097" s="52"/>
      <c r="P1097" s="62" t="str">
        <f t="shared" si="17"/>
        <v/>
      </c>
      <c r="Q1097" s="52" t="s">
        <v>5636</v>
      </c>
      <c r="R1097" s="52"/>
    </row>
    <row r="1098" spans="1:19" s="62" customFormat="1" ht="12.75" customHeight="1">
      <c r="A1098" s="78">
        <v>41985</v>
      </c>
      <c r="B1098" s="54">
        <v>1</v>
      </c>
      <c r="C1098" s="54">
        <v>10</v>
      </c>
      <c r="D1098" s="54">
        <v>24</v>
      </c>
      <c r="E1098" s="54">
        <v>37</v>
      </c>
      <c r="F1098" s="54">
        <v>47</v>
      </c>
      <c r="G1098" s="54">
        <v>49</v>
      </c>
      <c r="H1098" s="54"/>
      <c r="I1098" s="53"/>
      <c r="J1098" s="62">
        <v>33</v>
      </c>
      <c r="K1098" s="62">
        <v>23</v>
      </c>
      <c r="L1098" s="62">
        <v>10</v>
      </c>
      <c r="M1098" s="62">
        <v>5</v>
      </c>
      <c r="N1098" s="62">
        <v>3</v>
      </c>
      <c r="O1098" s="52">
        <v>2</v>
      </c>
      <c r="P1098" s="62">
        <f t="shared" si="17"/>
        <v>10</v>
      </c>
      <c r="Q1098" s="52" t="s">
        <v>5637</v>
      </c>
      <c r="R1098" s="52" t="s">
        <v>7096</v>
      </c>
      <c r="S1098" s="62" t="s">
        <v>7097</v>
      </c>
    </row>
    <row r="1099" spans="1:19" s="62" customFormat="1" ht="12.75" customHeight="1">
      <c r="A1099" s="78">
        <v>41983</v>
      </c>
      <c r="B1099" s="54">
        <v>1</v>
      </c>
      <c r="C1099" s="54">
        <v>10</v>
      </c>
      <c r="D1099" s="54">
        <v>14</v>
      </c>
      <c r="E1099" s="54">
        <v>31</v>
      </c>
      <c r="F1099" s="54">
        <v>33</v>
      </c>
      <c r="G1099" s="54">
        <v>44</v>
      </c>
      <c r="H1099" s="54"/>
      <c r="I1099" s="53"/>
      <c r="J1099" s="62">
        <v>36</v>
      </c>
      <c r="K1099" s="62">
        <v>23</v>
      </c>
      <c r="L1099" s="62">
        <v>13</v>
      </c>
      <c r="M1099" s="62">
        <v>6</v>
      </c>
      <c r="N1099" s="62">
        <v>3</v>
      </c>
      <c r="O1099" s="52">
        <v>3</v>
      </c>
      <c r="P1099" s="62">
        <f t="shared" si="17"/>
        <v>13</v>
      </c>
      <c r="Q1099" s="52" t="s">
        <v>5638</v>
      </c>
      <c r="R1099" s="52" t="s">
        <v>7098</v>
      </c>
      <c r="S1099" s="62" t="s">
        <v>7099</v>
      </c>
    </row>
    <row r="1100" spans="1:19" s="62" customFormat="1" ht="12.75" customHeight="1">
      <c r="A1100" s="78">
        <v>41982</v>
      </c>
      <c r="B1100" s="54">
        <v>3</v>
      </c>
      <c r="C1100" s="54">
        <v>6</v>
      </c>
      <c r="D1100" s="54">
        <v>16</v>
      </c>
      <c r="E1100" s="54">
        <v>20</v>
      </c>
      <c r="F1100" s="54">
        <v>44</v>
      </c>
      <c r="G1100" s="54">
        <v>46</v>
      </c>
      <c r="H1100" s="54"/>
      <c r="I1100" s="53"/>
      <c r="J1100" s="62">
        <v>35</v>
      </c>
      <c r="M1100" s="62">
        <v>4</v>
      </c>
      <c r="O1100" s="52"/>
      <c r="P1100" s="62" t="str">
        <f t="shared" si="17"/>
        <v/>
      </c>
      <c r="Q1100" s="52" t="s">
        <v>5639</v>
      </c>
      <c r="R1100" s="52"/>
    </row>
    <row r="1101" spans="1:19" s="62" customFormat="1" ht="12.75" customHeight="1">
      <c r="A1101" s="78">
        <v>41981</v>
      </c>
      <c r="B1101" s="54">
        <v>10</v>
      </c>
      <c r="C1101" s="54">
        <v>23</v>
      </c>
      <c r="D1101" s="54">
        <v>28</v>
      </c>
      <c r="E1101" s="54">
        <v>42</v>
      </c>
      <c r="F1101" s="54">
        <v>45</v>
      </c>
      <c r="G1101" s="54">
        <v>47</v>
      </c>
      <c r="H1101" s="54"/>
      <c r="I1101" s="53"/>
      <c r="J1101" s="62">
        <v>35</v>
      </c>
      <c r="K1101" s="62">
        <v>22</v>
      </c>
      <c r="L1101" s="62">
        <v>13</v>
      </c>
      <c r="M1101" s="62">
        <v>5</v>
      </c>
      <c r="N1101" s="62">
        <v>1</v>
      </c>
      <c r="O1101" s="52">
        <v>4</v>
      </c>
      <c r="P1101" s="62">
        <f t="shared" si="17"/>
        <v>13</v>
      </c>
      <c r="Q1101" s="52" t="s">
        <v>5640</v>
      </c>
      <c r="R1101" s="52" t="s">
        <v>7100</v>
      </c>
      <c r="S1101" s="62" t="s">
        <v>7101</v>
      </c>
    </row>
    <row r="1102" spans="1:19" s="62" customFormat="1" ht="12.75" customHeight="1">
      <c r="A1102" s="78">
        <v>41978</v>
      </c>
      <c r="B1102" s="54">
        <v>3</v>
      </c>
      <c r="C1102" s="54">
        <v>7</v>
      </c>
      <c r="D1102" s="54">
        <v>13</v>
      </c>
      <c r="E1102" s="54">
        <v>16</v>
      </c>
      <c r="F1102" s="54">
        <v>31</v>
      </c>
      <c r="G1102" s="54">
        <v>49</v>
      </c>
      <c r="H1102" s="54"/>
      <c r="I1102" s="53"/>
      <c r="J1102" s="62">
        <v>36</v>
      </c>
      <c r="K1102" s="62">
        <v>22</v>
      </c>
      <c r="L1102" s="62">
        <v>14</v>
      </c>
      <c r="M1102" s="62">
        <v>6</v>
      </c>
      <c r="N1102" s="62">
        <v>4</v>
      </c>
      <c r="O1102" s="52">
        <v>2</v>
      </c>
      <c r="P1102" s="62">
        <f t="shared" si="17"/>
        <v>14</v>
      </c>
      <c r="Q1102" s="52" t="s">
        <v>5641</v>
      </c>
      <c r="R1102" s="52" t="s">
        <v>7102</v>
      </c>
      <c r="S1102" s="62" t="s">
        <v>7103</v>
      </c>
    </row>
    <row r="1103" spans="1:19" s="62" customFormat="1" ht="12.75" customHeight="1">
      <c r="A1103" s="78">
        <v>41976</v>
      </c>
      <c r="B1103" s="54">
        <v>13</v>
      </c>
      <c r="C1103" s="54">
        <v>23</v>
      </c>
      <c r="D1103" s="54">
        <v>33</v>
      </c>
      <c r="E1103" s="54">
        <v>35</v>
      </c>
      <c r="F1103" s="54">
        <v>39</v>
      </c>
      <c r="G1103" s="54">
        <v>47</v>
      </c>
      <c r="H1103" s="54"/>
      <c r="I1103" s="53"/>
      <c r="J1103" s="62">
        <v>37</v>
      </c>
      <c r="K1103" s="62">
        <v>22</v>
      </c>
      <c r="L1103" s="62">
        <v>15</v>
      </c>
      <c r="M1103" s="62">
        <v>5</v>
      </c>
      <c r="N1103" s="62">
        <v>3</v>
      </c>
      <c r="O1103" s="52">
        <v>2</v>
      </c>
      <c r="P1103" s="62">
        <f t="shared" si="17"/>
        <v>15</v>
      </c>
      <c r="Q1103" s="52" t="s">
        <v>5642</v>
      </c>
      <c r="R1103" s="52" t="s">
        <v>7104</v>
      </c>
      <c r="S1103" s="62" t="s">
        <v>7105</v>
      </c>
    </row>
    <row r="1104" spans="1:19" s="62" customFormat="1" ht="12.75" customHeight="1">
      <c r="A1104" s="78">
        <v>41975</v>
      </c>
      <c r="B1104" s="54">
        <v>4</v>
      </c>
      <c r="C1104" s="54">
        <v>11</v>
      </c>
      <c r="D1104" s="54">
        <v>31</v>
      </c>
      <c r="E1104" s="54">
        <v>32</v>
      </c>
      <c r="F1104" s="54">
        <v>35</v>
      </c>
      <c r="G1104" s="54">
        <v>49</v>
      </c>
      <c r="H1104" s="54"/>
      <c r="I1104" s="53"/>
      <c r="J1104" s="62">
        <v>36</v>
      </c>
      <c r="M1104" s="62">
        <v>4</v>
      </c>
      <c r="O1104" s="52"/>
      <c r="P1104" s="62" t="str">
        <f t="shared" si="17"/>
        <v/>
      </c>
      <c r="Q1104" s="52" t="s">
        <v>5643</v>
      </c>
      <c r="R1104" s="52"/>
    </row>
    <row r="1105" spans="1:19" s="62" customFormat="1" ht="12.75" customHeight="1">
      <c r="A1105" s="78">
        <v>41974</v>
      </c>
      <c r="B1105" s="54">
        <v>16</v>
      </c>
      <c r="C1105" s="54">
        <v>18</v>
      </c>
      <c r="D1105" s="54">
        <v>25</v>
      </c>
      <c r="E1105" s="54">
        <v>42</v>
      </c>
      <c r="F1105" s="54">
        <v>46</v>
      </c>
      <c r="G1105" s="54">
        <v>48</v>
      </c>
      <c r="H1105" s="54"/>
      <c r="I1105" s="53"/>
      <c r="J1105" s="62">
        <v>34</v>
      </c>
      <c r="M1105" s="62">
        <v>4</v>
      </c>
      <c r="O1105" s="52"/>
      <c r="P1105" s="62" t="str">
        <f t="shared" si="17"/>
        <v/>
      </c>
      <c r="Q1105" s="52" t="s">
        <v>5644</v>
      </c>
      <c r="R1105" s="52"/>
    </row>
    <row r="1106" spans="1:19" s="62" customFormat="1" ht="12.75" customHeight="1">
      <c r="A1106" s="78">
        <v>41971</v>
      </c>
      <c r="B1106" s="54">
        <v>3</v>
      </c>
      <c r="C1106" s="54">
        <v>5</v>
      </c>
      <c r="D1106" s="54">
        <v>14</v>
      </c>
      <c r="E1106" s="54">
        <v>28</v>
      </c>
      <c r="F1106" s="54">
        <v>33</v>
      </c>
      <c r="G1106" s="54">
        <v>39</v>
      </c>
      <c r="H1106" s="54"/>
      <c r="I1106" s="53"/>
      <c r="J1106" s="62">
        <v>35</v>
      </c>
      <c r="K1106" s="62">
        <v>20</v>
      </c>
      <c r="L1106" s="62">
        <v>15</v>
      </c>
      <c r="M1106" s="62">
        <v>5</v>
      </c>
      <c r="N1106" s="62">
        <v>3</v>
      </c>
      <c r="O1106" s="52">
        <v>2</v>
      </c>
      <c r="P1106" s="62">
        <f t="shared" si="17"/>
        <v>15</v>
      </c>
      <c r="Q1106" s="52" t="s">
        <v>5645</v>
      </c>
      <c r="R1106" s="52" t="s">
        <v>7106</v>
      </c>
      <c r="S1106" s="62" t="s">
        <v>7107</v>
      </c>
    </row>
    <row r="1107" spans="1:19" s="62" customFormat="1" ht="12.75" customHeight="1">
      <c r="A1107" s="78">
        <v>41969</v>
      </c>
      <c r="B1107" s="54">
        <v>5</v>
      </c>
      <c r="C1107" s="54">
        <v>11</v>
      </c>
      <c r="D1107" s="54">
        <v>13</v>
      </c>
      <c r="E1107" s="54">
        <v>27</v>
      </c>
      <c r="F1107" s="54">
        <v>29</v>
      </c>
      <c r="G1107" s="54">
        <v>35</v>
      </c>
      <c r="H1107" s="54"/>
      <c r="I1107" s="53"/>
      <c r="J1107" s="62">
        <v>33</v>
      </c>
      <c r="M1107" s="62">
        <v>4</v>
      </c>
      <c r="O1107" s="52"/>
      <c r="P1107" s="62" t="str">
        <f t="shared" si="17"/>
        <v/>
      </c>
      <c r="Q1107" s="52" t="s">
        <v>5646</v>
      </c>
      <c r="R1107" s="52"/>
    </row>
    <row r="1108" spans="1:19" s="62" customFormat="1" ht="12.75" customHeight="1">
      <c r="A1108" s="78">
        <v>41968</v>
      </c>
      <c r="B1108" s="54">
        <v>9</v>
      </c>
      <c r="C1108" s="54">
        <v>18</v>
      </c>
      <c r="D1108" s="54">
        <v>20</v>
      </c>
      <c r="E1108" s="54">
        <v>22</v>
      </c>
      <c r="F1108" s="54">
        <v>37</v>
      </c>
      <c r="G1108" s="54">
        <v>48</v>
      </c>
      <c r="H1108" s="54"/>
      <c r="I1108" s="53"/>
      <c r="J1108" s="62">
        <v>32</v>
      </c>
      <c r="M1108" s="62">
        <v>4</v>
      </c>
      <c r="O1108" s="52"/>
      <c r="P1108" s="62" t="str">
        <f t="shared" si="17"/>
        <v/>
      </c>
      <c r="Q1108" s="52" t="s">
        <v>5647</v>
      </c>
      <c r="R1108" s="52"/>
    </row>
    <row r="1109" spans="1:19" s="62" customFormat="1" ht="12.75" customHeight="1">
      <c r="A1109" s="78">
        <v>41967</v>
      </c>
      <c r="B1109" s="54">
        <v>1</v>
      </c>
      <c r="C1109" s="54">
        <v>10</v>
      </c>
      <c r="D1109" s="54">
        <v>15</v>
      </c>
      <c r="E1109" s="54">
        <v>26</v>
      </c>
      <c r="F1109" s="54">
        <v>38</v>
      </c>
      <c r="G1109" s="54">
        <v>47</v>
      </c>
      <c r="H1109" s="54"/>
      <c r="I1109" s="53"/>
      <c r="J1109" s="62">
        <v>33</v>
      </c>
      <c r="K1109" s="62">
        <v>19</v>
      </c>
      <c r="L1109" s="62">
        <v>14</v>
      </c>
      <c r="M1109" s="62">
        <v>6</v>
      </c>
      <c r="N1109" s="62">
        <v>3</v>
      </c>
      <c r="O1109" s="52">
        <v>3</v>
      </c>
      <c r="P1109" s="62">
        <f t="shared" si="17"/>
        <v>14</v>
      </c>
      <c r="Q1109" s="52" t="s">
        <v>5648</v>
      </c>
      <c r="R1109" s="52" t="s">
        <v>7108</v>
      </c>
      <c r="S1109" s="62" t="s">
        <v>7109</v>
      </c>
    </row>
    <row r="1110" spans="1:19" s="62" customFormat="1" ht="12.75" customHeight="1">
      <c r="A1110" s="78">
        <v>41964</v>
      </c>
      <c r="B1110" s="54">
        <v>4</v>
      </c>
      <c r="C1110" s="54">
        <v>14</v>
      </c>
      <c r="D1110" s="54">
        <v>18</v>
      </c>
      <c r="E1110" s="54">
        <v>19</v>
      </c>
      <c r="F1110" s="54">
        <v>27</v>
      </c>
      <c r="G1110" s="54">
        <v>47</v>
      </c>
      <c r="H1110" s="54"/>
      <c r="I1110" s="53"/>
      <c r="J1110" s="62">
        <v>34</v>
      </c>
      <c r="K1110" s="62">
        <v>21</v>
      </c>
      <c r="L1110" s="62">
        <v>13</v>
      </c>
      <c r="M1110" s="62">
        <v>5</v>
      </c>
      <c r="N1110" s="62">
        <v>1</v>
      </c>
      <c r="O1110" s="52">
        <v>4</v>
      </c>
      <c r="P1110" s="62">
        <f t="shared" si="17"/>
        <v>13</v>
      </c>
      <c r="Q1110" s="52" t="s">
        <v>5649</v>
      </c>
      <c r="R1110" s="52" t="s">
        <v>7110</v>
      </c>
      <c r="S1110" s="62" t="s">
        <v>7111</v>
      </c>
    </row>
    <row r="1111" spans="1:19" s="62" customFormat="1" ht="12.75" customHeight="1">
      <c r="A1111" s="78">
        <v>41962</v>
      </c>
      <c r="B1111" s="54">
        <v>5</v>
      </c>
      <c r="C1111" s="54">
        <v>7</v>
      </c>
      <c r="D1111" s="54">
        <v>14</v>
      </c>
      <c r="E1111" s="54">
        <v>25</v>
      </c>
      <c r="F1111" s="54">
        <v>28</v>
      </c>
      <c r="G1111" s="54">
        <v>34</v>
      </c>
      <c r="H1111" s="54"/>
      <c r="I1111" s="53"/>
      <c r="J1111" s="62">
        <v>35</v>
      </c>
      <c r="K1111" s="62">
        <v>22</v>
      </c>
      <c r="L1111" s="62">
        <v>13</v>
      </c>
      <c r="M1111" s="62">
        <v>5</v>
      </c>
      <c r="N1111" s="62">
        <v>2</v>
      </c>
      <c r="O1111" s="52">
        <v>3</v>
      </c>
      <c r="P1111" s="62">
        <f t="shared" si="17"/>
        <v>13</v>
      </c>
      <c r="Q1111" s="52" t="s">
        <v>5650</v>
      </c>
      <c r="R1111" s="52" t="s">
        <v>7112</v>
      </c>
      <c r="S1111" s="62" t="s">
        <v>7113</v>
      </c>
    </row>
    <row r="1112" spans="1:19" s="62" customFormat="1" ht="12.75" customHeight="1">
      <c r="A1112" s="78">
        <v>41961</v>
      </c>
      <c r="B1112" s="54">
        <v>3</v>
      </c>
      <c r="C1112" s="54">
        <v>12</v>
      </c>
      <c r="D1112" s="54">
        <v>14</v>
      </c>
      <c r="E1112" s="54">
        <v>26</v>
      </c>
      <c r="F1112" s="54">
        <v>32</v>
      </c>
      <c r="G1112" s="54">
        <v>37</v>
      </c>
      <c r="H1112" s="54"/>
      <c r="I1112" s="53"/>
      <c r="J1112" s="62">
        <v>33</v>
      </c>
      <c r="M1112" s="62">
        <v>4</v>
      </c>
      <c r="O1112" s="52"/>
      <c r="P1112" s="62" t="str">
        <f t="shared" si="17"/>
        <v/>
      </c>
      <c r="Q1112" s="52" t="s">
        <v>5651</v>
      </c>
      <c r="R1112" s="52"/>
    </row>
    <row r="1113" spans="1:19" s="62" customFormat="1" ht="12.75" customHeight="1">
      <c r="A1113" s="78">
        <v>41960</v>
      </c>
      <c r="B1113" s="54">
        <v>4</v>
      </c>
      <c r="C1113" s="54">
        <v>7</v>
      </c>
      <c r="D1113" s="54">
        <v>25</v>
      </c>
      <c r="E1113" s="54">
        <v>36</v>
      </c>
      <c r="F1113" s="54">
        <v>45</v>
      </c>
      <c r="G1113" s="54">
        <v>46</v>
      </c>
      <c r="H1113" s="54"/>
      <c r="I1113" s="53"/>
      <c r="J1113" s="62">
        <v>35</v>
      </c>
      <c r="K1113" s="62">
        <v>21</v>
      </c>
      <c r="L1113" s="62">
        <v>14</v>
      </c>
      <c r="M1113" s="62">
        <v>6</v>
      </c>
      <c r="N1113" s="62">
        <v>5</v>
      </c>
      <c r="O1113" s="52">
        <v>1</v>
      </c>
      <c r="P1113" s="62">
        <f t="shared" si="17"/>
        <v>14</v>
      </c>
      <c r="Q1113" s="52" t="s">
        <v>5652</v>
      </c>
      <c r="R1113" s="52" t="s">
        <v>7114</v>
      </c>
      <c r="S1113" s="62" t="s">
        <v>7115</v>
      </c>
    </row>
    <row r="1114" spans="1:19" s="62" customFormat="1" ht="12.75" customHeight="1">
      <c r="A1114" s="78">
        <v>41957</v>
      </c>
      <c r="B1114" s="54">
        <v>10</v>
      </c>
      <c r="C1114" s="54">
        <v>12</v>
      </c>
      <c r="D1114" s="54">
        <v>20</v>
      </c>
      <c r="E1114" s="54">
        <v>24</v>
      </c>
      <c r="F1114" s="54">
        <v>39</v>
      </c>
      <c r="G1114" s="54">
        <v>46</v>
      </c>
      <c r="H1114" s="54"/>
      <c r="I1114" s="53"/>
      <c r="J1114" s="62">
        <v>37</v>
      </c>
      <c r="K1114" s="62">
        <v>21</v>
      </c>
      <c r="L1114" s="62">
        <v>16</v>
      </c>
      <c r="M1114" s="62">
        <v>6</v>
      </c>
      <c r="N1114" s="62">
        <v>3</v>
      </c>
      <c r="O1114" s="52">
        <v>3</v>
      </c>
      <c r="P1114" s="62">
        <f t="shared" si="17"/>
        <v>16</v>
      </c>
      <c r="Q1114" s="52" t="s">
        <v>5653</v>
      </c>
      <c r="R1114" s="52" t="s">
        <v>7116</v>
      </c>
      <c r="S1114" s="62" t="s">
        <v>7117</v>
      </c>
    </row>
    <row r="1115" spans="1:19" s="62" customFormat="1" ht="12.75" customHeight="1">
      <c r="A1115" s="78">
        <v>41955</v>
      </c>
      <c r="B1115" s="54">
        <v>20</v>
      </c>
      <c r="C1115" s="54">
        <v>24</v>
      </c>
      <c r="D1115" s="54">
        <v>28</v>
      </c>
      <c r="E1115" s="54">
        <v>35</v>
      </c>
      <c r="F1115" s="54">
        <v>38</v>
      </c>
      <c r="G1115" s="54">
        <v>39</v>
      </c>
      <c r="H1115" s="54"/>
      <c r="I1115" s="53"/>
      <c r="J1115" s="62">
        <v>37</v>
      </c>
      <c r="K1115" s="62">
        <v>20</v>
      </c>
      <c r="L1115" s="62">
        <v>17</v>
      </c>
      <c r="M1115" s="62">
        <v>5</v>
      </c>
      <c r="N1115" s="62">
        <v>4</v>
      </c>
      <c r="O1115" s="52">
        <v>1</v>
      </c>
      <c r="P1115" s="62">
        <f t="shared" si="17"/>
        <v>17</v>
      </c>
      <c r="Q1115" s="52" t="s">
        <v>5654</v>
      </c>
      <c r="R1115" s="52" t="s">
        <v>7118</v>
      </c>
      <c r="S1115" s="62" t="s">
        <v>7119</v>
      </c>
    </row>
    <row r="1116" spans="1:19" s="62" customFormat="1" ht="12.75" customHeight="1">
      <c r="A1116" s="78">
        <v>41954</v>
      </c>
      <c r="B1116" s="54">
        <v>2</v>
      </c>
      <c r="C1116" s="54">
        <v>6</v>
      </c>
      <c r="D1116" s="54">
        <v>13</v>
      </c>
      <c r="E1116" s="54">
        <v>19</v>
      </c>
      <c r="F1116" s="54">
        <v>25</v>
      </c>
      <c r="G1116" s="54">
        <v>47</v>
      </c>
      <c r="H1116" s="54"/>
      <c r="I1116" s="53"/>
      <c r="J1116" s="62">
        <v>37</v>
      </c>
      <c r="K1116" s="62">
        <v>21</v>
      </c>
      <c r="L1116" s="62">
        <v>16</v>
      </c>
      <c r="M1116" s="62">
        <v>5</v>
      </c>
      <c r="N1116" s="62">
        <v>2</v>
      </c>
      <c r="O1116" s="52">
        <v>3</v>
      </c>
      <c r="P1116" s="62">
        <f t="shared" si="17"/>
        <v>16</v>
      </c>
      <c r="Q1116" s="52" t="s">
        <v>5655</v>
      </c>
      <c r="R1116" s="52" t="s">
        <v>7120</v>
      </c>
      <c r="S1116" s="62" t="s">
        <v>7121</v>
      </c>
    </row>
    <row r="1117" spans="1:19" s="62" customFormat="1" ht="12.75" customHeight="1">
      <c r="A1117" s="78">
        <v>41953</v>
      </c>
      <c r="B1117" s="54">
        <v>1</v>
      </c>
      <c r="C1117" s="54">
        <v>3</v>
      </c>
      <c r="D1117" s="54">
        <v>4</v>
      </c>
      <c r="E1117" s="54">
        <v>10</v>
      </c>
      <c r="F1117" s="54">
        <v>25</v>
      </c>
      <c r="G1117" s="54">
        <v>38</v>
      </c>
      <c r="H1117" s="54"/>
      <c r="I1117" s="53"/>
      <c r="J1117" s="62">
        <v>38</v>
      </c>
      <c r="K1117" s="62">
        <v>22</v>
      </c>
      <c r="L1117" s="62">
        <v>16</v>
      </c>
      <c r="M1117" s="62">
        <v>5</v>
      </c>
      <c r="N1117" s="62">
        <v>2</v>
      </c>
      <c r="O1117" s="52">
        <v>3</v>
      </c>
      <c r="P1117" s="62">
        <f t="shared" si="17"/>
        <v>16</v>
      </c>
      <c r="Q1117" s="52" t="s">
        <v>5656</v>
      </c>
      <c r="R1117" s="52" t="s">
        <v>7122</v>
      </c>
      <c r="S1117" s="62" t="s">
        <v>7123</v>
      </c>
    </row>
    <row r="1118" spans="1:19" s="62" customFormat="1" ht="12.75" customHeight="1">
      <c r="A1118" s="78">
        <v>41950</v>
      </c>
      <c r="B1118" s="54">
        <v>3</v>
      </c>
      <c r="C1118" s="54">
        <v>9</v>
      </c>
      <c r="D1118" s="54">
        <v>14</v>
      </c>
      <c r="E1118" s="54">
        <v>15</v>
      </c>
      <c r="F1118" s="54">
        <v>34</v>
      </c>
      <c r="G1118" s="54">
        <v>44</v>
      </c>
      <c r="H1118" s="54"/>
      <c r="I1118" s="53"/>
      <c r="J1118" s="62">
        <v>38</v>
      </c>
      <c r="K1118" s="62">
        <v>22</v>
      </c>
      <c r="L1118" s="62">
        <v>16</v>
      </c>
      <c r="M1118" s="62">
        <v>5</v>
      </c>
      <c r="N1118" s="62">
        <v>1</v>
      </c>
      <c r="O1118" s="52">
        <v>4</v>
      </c>
      <c r="P1118" s="62">
        <f t="shared" si="17"/>
        <v>16</v>
      </c>
      <c r="Q1118" s="52" t="s">
        <v>5657</v>
      </c>
      <c r="R1118" s="52" t="s">
        <v>7124</v>
      </c>
      <c r="S1118" s="62" t="s">
        <v>7125</v>
      </c>
    </row>
    <row r="1119" spans="1:19" s="62" customFormat="1" ht="12.75" customHeight="1">
      <c r="A1119" s="78">
        <v>41948</v>
      </c>
      <c r="B1119" s="54">
        <v>14</v>
      </c>
      <c r="C1119" s="54">
        <v>24</v>
      </c>
      <c r="D1119" s="54">
        <v>28</v>
      </c>
      <c r="E1119" s="54">
        <v>45</v>
      </c>
      <c r="F1119" s="54">
        <v>46</v>
      </c>
      <c r="G1119" s="54">
        <v>48</v>
      </c>
      <c r="H1119" s="54"/>
      <c r="I1119" s="53"/>
      <c r="J1119" s="62">
        <v>37</v>
      </c>
      <c r="M1119" s="62">
        <v>4</v>
      </c>
      <c r="O1119" s="52"/>
      <c r="P1119" s="62" t="str">
        <f t="shared" si="17"/>
        <v/>
      </c>
      <c r="Q1119" s="52" t="s">
        <v>5658</v>
      </c>
      <c r="R1119" s="52"/>
    </row>
    <row r="1120" spans="1:19" s="62" customFormat="1" ht="12.75" customHeight="1">
      <c r="A1120" s="78">
        <v>41947</v>
      </c>
      <c r="B1120" s="54">
        <v>2</v>
      </c>
      <c r="C1120" s="54">
        <v>4</v>
      </c>
      <c r="D1120" s="54">
        <v>16</v>
      </c>
      <c r="E1120" s="54">
        <v>18</v>
      </c>
      <c r="F1120" s="54">
        <v>42</v>
      </c>
      <c r="G1120" s="54">
        <v>46</v>
      </c>
      <c r="H1120" s="54"/>
      <c r="I1120" s="53"/>
      <c r="J1120" s="62">
        <v>35</v>
      </c>
      <c r="M1120" s="62">
        <v>3</v>
      </c>
      <c r="O1120" s="52"/>
      <c r="P1120" s="62" t="str">
        <f t="shared" si="17"/>
        <v/>
      </c>
      <c r="Q1120" s="52" t="s">
        <v>5659</v>
      </c>
      <c r="R1120" s="52"/>
    </row>
    <row r="1121" spans="1:19" s="62" customFormat="1" ht="12.75" customHeight="1">
      <c r="A1121" s="78">
        <v>41946</v>
      </c>
      <c r="B1121" s="54">
        <v>7</v>
      </c>
      <c r="C1121" s="54">
        <v>13</v>
      </c>
      <c r="D1121" s="54">
        <v>15</v>
      </c>
      <c r="E1121" s="54">
        <v>22</v>
      </c>
      <c r="F1121" s="54">
        <v>26</v>
      </c>
      <c r="G1121" s="54">
        <v>30</v>
      </c>
      <c r="H1121" s="54"/>
      <c r="I1121" s="53"/>
      <c r="J1121" s="62">
        <v>35</v>
      </c>
      <c r="M1121" s="62">
        <v>4</v>
      </c>
      <c r="O1121" s="52"/>
      <c r="P1121" s="62" t="str">
        <f t="shared" si="17"/>
        <v/>
      </c>
      <c r="Q1121" s="52" t="s">
        <v>5660</v>
      </c>
      <c r="R1121" s="52"/>
    </row>
    <row r="1122" spans="1:19" s="62" customFormat="1" ht="12.75" customHeight="1">
      <c r="A1122" s="78">
        <v>41943</v>
      </c>
      <c r="B1122" s="54">
        <v>3</v>
      </c>
      <c r="C1122" s="54">
        <v>10</v>
      </c>
      <c r="D1122" s="54">
        <v>13</v>
      </c>
      <c r="E1122" s="54">
        <v>14</v>
      </c>
      <c r="F1122" s="54">
        <v>22</v>
      </c>
      <c r="G1122" s="54">
        <v>36</v>
      </c>
      <c r="H1122" s="54"/>
      <c r="I1122" s="53"/>
      <c r="J1122" s="62">
        <v>34</v>
      </c>
      <c r="K1122" s="62">
        <v>19</v>
      </c>
      <c r="L1122" s="62">
        <v>15</v>
      </c>
      <c r="M1122" s="62">
        <v>5</v>
      </c>
      <c r="N1122" s="62">
        <v>3</v>
      </c>
      <c r="O1122" s="52">
        <v>2</v>
      </c>
      <c r="P1122" s="62">
        <f t="shared" si="17"/>
        <v>15</v>
      </c>
      <c r="Q1122" s="52" t="s">
        <v>5661</v>
      </c>
      <c r="R1122" s="52" t="s">
        <v>7126</v>
      </c>
      <c r="S1122" s="62" t="s">
        <v>7127</v>
      </c>
    </row>
    <row r="1123" spans="1:19" s="62" customFormat="1" ht="12.75" customHeight="1">
      <c r="A1123" s="78">
        <v>41941</v>
      </c>
      <c r="B1123" s="54">
        <v>12</v>
      </c>
      <c r="C1123" s="54">
        <v>21</v>
      </c>
      <c r="D1123" s="54">
        <v>33</v>
      </c>
      <c r="E1123" s="54">
        <v>35</v>
      </c>
      <c r="F1123" s="54">
        <v>39</v>
      </c>
      <c r="G1123" s="54">
        <v>47</v>
      </c>
      <c r="H1123" s="54"/>
      <c r="I1123" s="53"/>
      <c r="J1123" s="62">
        <v>32</v>
      </c>
      <c r="M1123" s="62">
        <v>3</v>
      </c>
      <c r="O1123" s="52"/>
      <c r="P1123" s="62" t="str">
        <f t="shared" si="17"/>
        <v/>
      </c>
      <c r="Q1123" s="52" t="s">
        <v>5662</v>
      </c>
      <c r="R1123" s="52"/>
    </row>
    <row r="1124" spans="1:19" s="62" customFormat="1" ht="12.75" customHeight="1">
      <c r="A1124" s="78">
        <v>41940</v>
      </c>
      <c r="B1124" s="54">
        <v>4</v>
      </c>
      <c r="C1124" s="54">
        <v>12</v>
      </c>
      <c r="D1124" s="54">
        <v>13</v>
      </c>
      <c r="E1124" s="54">
        <v>35</v>
      </c>
      <c r="F1124" s="54">
        <v>43</v>
      </c>
      <c r="G1124" s="54">
        <v>49</v>
      </c>
      <c r="H1124" s="54"/>
      <c r="I1124" s="53"/>
      <c r="J1124" s="62">
        <v>31</v>
      </c>
      <c r="M1124" s="62">
        <v>4</v>
      </c>
      <c r="O1124" s="52"/>
      <c r="P1124" s="62" t="str">
        <f t="shared" si="17"/>
        <v/>
      </c>
      <c r="Q1124" s="52" t="s">
        <v>5663</v>
      </c>
      <c r="R1124" s="52"/>
    </row>
    <row r="1125" spans="1:19" s="62" customFormat="1" ht="12.75" customHeight="1">
      <c r="A1125" s="78">
        <v>41939</v>
      </c>
      <c r="B1125" s="54">
        <v>1</v>
      </c>
      <c r="C1125" s="54">
        <v>9</v>
      </c>
      <c r="D1125" s="54">
        <v>26</v>
      </c>
      <c r="E1125" s="54">
        <v>28</v>
      </c>
      <c r="F1125" s="54">
        <v>41</v>
      </c>
      <c r="G1125" s="54">
        <v>44</v>
      </c>
      <c r="H1125" s="54"/>
      <c r="I1125" s="53"/>
      <c r="J1125" s="62">
        <v>32</v>
      </c>
      <c r="M1125" s="62">
        <v>4</v>
      </c>
      <c r="O1125" s="52"/>
      <c r="P1125" s="62" t="str">
        <f t="shared" si="17"/>
        <v/>
      </c>
      <c r="Q1125" s="52" t="s">
        <v>5664</v>
      </c>
      <c r="R1125" s="52"/>
    </row>
    <row r="1126" spans="1:19" s="62" customFormat="1" ht="12.75" customHeight="1">
      <c r="A1126" s="78">
        <v>41936</v>
      </c>
      <c r="B1126" s="54">
        <v>5</v>
      </c>
      <c r="C1126" s="54">
        <v>6</v>
      </c>
      <c r="D1126" s="54">
        <v>13</v>
      </c>
      <c r="E1126" s="54">
        <v>22</v>
      </c>
      <c r="F1126" s="54">
        <v>38</v>
      </c>
      <c r="G1126" s="54">
        <v>44</v>
      </c>
      <c r="H1126" s="54"/>
      <c r="I1126" s="53"/>
      <c r="J1126" s="62">
        <v>34</v>
      </c>
      <c r="K1126" s="62">
        <v>20</v>
      </c>
      <c r="L1126" s="62">
        <v>14</v>
      </c>
      <c r="M1126" s="62">
        <v>5</v>
      </c>
      <c r="N1126" s="62">
        <v>2</v>
      </c>
      <c r="O1126" s="52">
        <v>3</v>
      </c>
      <c r="P1126" s="62">
        <f t="shared" si="17"/>
        <v>14</v>
      </c>
      <c r="Q1126" s="52" t="s">
        <v>5665</v>
      </c>
      <c r="R1126" s="52" t="s">
        <v>7128</v>
      </c>
      <c r="S1126" s="62" t="s">
        <v>7129</v>
      </c>
    </row>
    <row r="1127" spans="1:19" s="62" customFormat="1" ht="12.75" customHeight="1">
      <c r="A1127" s="78">
        <v>41934</v>
      </c>
      <c r="B1127" s="54">
        <v>3</v>
      </c>
      <c r="C1127" s="54">
        <v>8</v>
      </c>
      <c r="D1127" s="54">
        <v>33</v>
      </c>
      <c r="E1127" s="54">
        <v>36</v>
      </c>
      <c r="F1127" s="54">
        <v>37</v>
      </c>
      <c r="G1127" s="54">
        <v>42</v>
      </c>
      <c r="H1127" s="54"/>
      <c r="I1127" s="53"/>
      <c r="J1127" s="62">
        <v>31</v>
      </c>
      <c r="M1127" s="62">
        <v>2</v>
      </c>
      <c r="O1127" s="52"/>
      <c r="P1127" s="62" t="str">
        <f t="shared" si="17"/>
        <v/>
      </c>
      <c r="Q1127" s="52" t="s">
        <v>5666</v>
      </c>
      <c r="R1127" s="52"/>
    </row>
    <row r="1128" spans="1:19" s="62" customFormat="1" ht="12.75" customHeight="1">
      <c r="A1128" s="78">
        <v>41933</v>
      </c>
      <c r="B1128" s="54">
        <v>6</v>
      </c>
      <c r="C1128" s="54">
        <v>10</v>
      </c>
      <c r="D1128" s="54">
        <v>19</v>
      </c>
      <c r="E1128" s="54">
        <v>22</v>
      </c>
      <c r="F1128" s="54">
        <v>44</v>
      </c>
      <c r="G1128" s="54">
        <v>48</v>
      </c>
      <c r="H1128" s="54"/>
      <c r="I1128" s="53"/>
      <c r="J1128" s="62">
        <v>34</v>
      </c>
      <c r="K1128" s="62">
        <v>17</v>
      </c>
      <c r="L1128" s="62">
        <v>17</v>
      </c>
      <c r="M1128" s="62">
        <v>5</v>
      </c>
      <c r="N1128" s="62">
        <v>5</v>
      </c>
      <c r="O1128" s="52">
        <v>0</v>
      </c>
      <c r="P1128" s="62">
        <f t="shared" si="17"/>
        <v>17</v>
      </c>
      <c r="Q1128" s="52" t="s">
        <v>5667</v>
      </c>
      <c r="R1128" s="52" t="s">
        <v>7130</v>
      </c>
      <c r="S1128" s="62" t="s">
        <v>7131</v>
      </c>
    </row>
    <row r="1129" spans="1:19" s="62" customFormat="1" ht="12.75" customHeight="1">
      <c r="A1129" s="78">
        <v>41932</v>
      </c>
      <c r="B1129" s="54">
        <v>6</v>
      </c>
      <c r="C1129" s="54">
        <v>9</v>
      </c>
      <c r="D1129" s="54">
        <v>15</v>
      </c>
      <c r="E1129" s="54">
        <v>29</v>
      </c>
      <c r="F1129" s="54">
        <v>36</v>
      </c>
      <c r="G1129" s="54">
        <v>37</v>
      </c>
      <c r="H1129" s="54"/>
      <c r="I1129" s="53"/>
      <c r="J1129" s="62">
        <v>33</v>
      </c>
      <c r="M1129" s="62">
        <v>4</v>
      </c>
      <c r="O1129" s="52"/>
      <c r="P1129" s="62" t="str">
        <f t="shared" si="17"/>
        <v/>
      </c>
      <c r="Q1129" s="52" t="s">
        <v>5668</v>
      </c>
      <c r="R1129" s="52"/>
    </row>
    <row r="1130" spans="1:19" s="62" customFormat="1" ht="12.75" customHeight="1">
      <c r="A1130" s="78">
        <v>41929</v>
      </c>
      <c r="B1130" s="54">
        <v>1</v>
      </c>
      <c r="C1130" s="54">
        <v>18</v>
      </c>
      <c r="D1130" s="54">
        <v>19</v>
      </c>
      <c r="E1130" s="54">
        <v>24</v>
      </c>
      <c r="F1130" s="54">
        <v>43</v>
      </c>
      <c r="G1130" s="54">
        <v>44</v>
      </c>
      <c r="H1130" s="54"/>
      <c r="I1130" s="53"/>
      <c r="J1130" s="62">
        <v>35</v>
      </c>
      <c r="K1130" s="62">
        <v>19</v>
      </c>
      <c r="L1130" s="62">
        <v>16</v>
      </c>
      <c r="M1130" s="62">
        <v>6</v>
      </c>
      <c r="N1130" s="62">
        <v>4</v>
      </c>
      <c r="O1130" s="52">
        <v>2</v>
      </c>
      <c r="P1130" s="62">
        <f t="shared" si="17"/>
        <v>16</v>
      </c>
      <c r="Q1130" s="52" t="s">
        <v>5669</v>
      </c>
      <c r="R1130" s="52" t="s">
        <v>7132</v>
      </c>
      <c r="S1130" s="62" t="s">
        <v>7133</v>
      </c>
    </row>
    <row r="1131" spans="1:19" s="62" customFormat="1" ht="12.75" customHeight="1">
      <c r="A1131" s="78">
        <v>41927</v>
      </c>
      <c r="B1131" s="54">
        <v>4</v>
      </c>
      <c r="C1131" s="54">
        <v>10</v>
      </c>
      <c r="D1131" s="54">
        <v>25</v>
      </c>
      <c r="E1131" s="54">
        <v>27</v>
      </c>
      <c r="F1131" s="54">
        <v>29</v>
      </c>
      <c r="G1131" s="54">
        <v>49</v>
      </c>
      <c r="H1131" s="54"/>
      <c r="I1131" s="53"/>
      <c r="J1131" s="62">
        <v>32</v>
      </c>
      <c r="M1131" s="62">
        <v>2</v>
      </c>
      <c r="O1131" s="52"/>
      <c r="P1131" s="62" t="str">
        <f t="shared" si="17"/>
        <v/>
      </c>
      <c r="Q1131" s="52" t="s">
        <v>5670</v>
      </c>
      <c r="R1131" s="52"/>
    </row>
    <row r="1132" spans="1:19" s="62" customFormat="1" ht="12.75" customHeight="1">
      <c r="A1132" s="78">
        <v>41926</v>
      </c>
      <c r="B1132" s="54">
        <v>1</v>
      </c>
      <c r="C1132" s="54">
        <v>5</v>
      </c>
      <c r="D1132" s="54">
        <v>27</v>
      </c>
      <c r="E1132" s="54">
        <v>37</v>
      </c>
      <c r="F1132" s="54">
        <v>38</v>
      </c>
      <c r="G1132" s="54">
        <v>44</v>
      </c>
      <c r="H1132" s="54"/>
      <c r="I1132" s="53"/>
      <c r="J1132" s="62">
        <v>31</v>
      </c>
      <c r="K1132" s="62">
        <v>17</v>
      </c>
      <c r="L1132" s="62">
        <v>14</v>
      </c>
      <c r="M1132" s="62">
        <v>5</v>
      </c>
      <c r="N1132" s="62">
        <v>3</v>
      </c>
      <c r="O1132" s="52">
        <v>2</v>
      </c>
      <c r="P1132" s="62">
        <f t="shared" si="17"/>
        <v>14</v>
      </c>
      <c r="Q1132" s="52" t="s">
        <v>5671</v>
      </c>
      <c r="R1132" s="52" t="s">
        <v>7134</v>
      </c>
      <c r="S1132" s="62" t="s">
        <v>7135</v>
      </c>
    </row>
    <row r="1133" spans="1:19" s="62" customFormat="1" ht="12.75" customHeight="1">
      <c r="A1133" s="78">
        <v>41925</v>
      </c>
      <c r="B1133" s="54">
        <v>6</v>
      </c>
      <c r="C1133" s="54">
        <v>17</v>
      </c>
      <c r="D1133" s="54">
        <v>19</v>
      </c>
      <c r="E1133" s="54">
        <v>28</v>
      </c>
      <c r="F1133" s="54">
        <v>37</v>
      </c>
      <c r="G1133" s="54">
        <v>44</v>
      </c>
      <c r="H1133" s="54"/>
      <c r="I1133" s="53"/>
      <c r="J1133" s="62">
        <v>32</v>
      </c>
      <c r="K1133" s="62">
        <v>18</v>
      </c>
      <c r="L1133" s="62">
        <v>14</v>
      </c>
      <c r="M1133" s="62">
        <v>5</v>
      </c>
      <c r="N1133" s="62">
        <v>3</v>
      </c>
      <c r="O1133" s="52">
        <v>2</v>
      </c>
      <c r="P1133" s="62">
        <f t="shared" si="17"/>
        <v>14</v>
      </c>
      <c r="Q1133" s="52" t="s">
        <v>5672</v>
      </c>
      <c r="R1133" s="52" t="s">
        <v>7136</v>
      </c>
      <c r="S1133" s="62" t="s">
        <v>7137</v>
      </c>
    </row>
    <row r="1134" spans="1:19" s="62" customFormat="1" ht="12.75" customHeight="1">
      <c r="A1134" s="78">
        <v>41922</v>
      </c>
      <c r="B1134" s="54">
        <v>5</v>
      </c>
      <c r="C1134" s="54">
        <v>18</v>
      </c>
      <c r="D1134" s="54">
        <v>21</v>
      </c>
      <c r="E1134" s="54">
        <v>25</v>
      </c>
      <c r="F1134" s="54">
        <v>36</v>
      </c>
      <c r="G1134" s="54">
        <v>43</v>
      </c>
      <c r="H1134" s="54"/>
      <c r="I1134" s="53"/>
      <c r="J1134" s="62">
        <v>33</v>
      </c>
      <c r="K1134" s="62">
        <v>19</v>
      </c>
      <c r="L1134" s="62">
        <v>14</v>
      </c>
      <c r="M1134" s="62">
        <v>5</v>
      </c>
      <c r="N1134" s="62">
        <v>2</v>
      </c>
      <c r="O1134" s="52">
        <v>3</v>
      </c>
      <c r="P1134" s="62">
        <f t="shared" si="17"/>
        <v>14</v>
      </c>
      <c r="Q1134" s="52" t="s">
        <v>5673</v>
      </c>
      <c r="R1134" s="52" t="s">
        <v>7138</v>
      </c>
      <c r="S1134" s="62" t="s">
        <v>7139</v>
      </c>
    </row>
    <row r="1135" spans="1:19" s="62" customFormat="1" ht="12.75" customHeight="1">
      <c r="A1135" s="78">
        <v>41920</v>
      </c>
      <c r="B1135" s="54">
        <v>1</v>
      </c>
      <c r="C1135" s="54">
        <v>2</v>
      </c>
      <c r="D1135" s="54">
        <v>12</v>
      </c>
      <c r="E1135" s="54">
        <v>20</v>
      </c>
      <c r="F1135" s="54">
        <v>21</v>
      </c>
      <c r="G1135" s="54">
        <v>36</v>
      </c>
      <c r="H1135" s="54"/>
      <c r="I1135" s="53"/>
      <c r="J1135" s="62">
        <v>34</v>
      </c>
      <c r="K1135" s="62">
        <v>20</v>
      </c>
      <c r="L1135" s="62">
        <v>14</v>
      </c>
      <c r="M1135" s="62">
        <v>5</v>
      </c>
      <c r="N1135" s="62">
        <v>4</v>
      </c>
      <c r="O1135" s="52">
        <v>1</v>
      </c>
      <c r="P1135" s="62">
        <f t="shared" si="17"/>
        <v>14</v>
      </c>
      <c r="Q1135" s="52" t="s">
        <v>5674</v>
      </c>
      <c r="R1135" s="52" t="s">
        <v>7140</v>
      </c>
      <c r="S1135" s="62" t="s">
        <v>7141</v>
      </c>
    </row>
    <row r="1136" spans="1:19" s="62" customFormat="1" ht="12.75" customHeight="1">
      <c r="A1136" s="78">
        <v>41919</v>
      </c>
      <c r="B1136" s="54">
        <v>12</v>
      </c>
      <c r="C1136" s="54">
        <v>14</v>
      </c>
      <c r="D1136" s="54">
        <v>16</v>
      </c>
      <c r="E1136" s="54">
        <v>17</v>
      </c>
      <c r="F1136" s="54">
        <v>27</v>
      </c>
      <c r="G1136" s="54">
        <v>35</v>
      </c>
      <c r="H1136" s="54"/>
      <c r="I1136" s="53"/>
      <c r="J1136" s="62">
        <v>36</v>
      </c>
      <c r="K1136" s="62">
        <v>21</v>
      </c>
      <c r="L1136" s="62">
        <v>15</v>
      </c>
      <c r="M1136" s="62">
        <v>5</v>
      </c>
      <c r="N1136" s="62">
        <v>4</v>
      </c>
      <c r="O1136" s="52">
        <v>1</v>
      </c>
      <c r="P1136" s="62">
        <f t="shared" si="17"/>
        <v>15</v>
      </c>
      <c r="Q1136" s="52" t="s">
        <v>5675</v>
      </c>
      <c r="R1136" s="52" t="s">
        <v>7142</v>
      </c>
      <c r="S1136" s="62" t="s">
        <v>7143</v>
      </c>
    </row>
    <row r="1137" spans="1:19" s="62" customFormat="1" ht="12.75" customHeight="1">
      <c r="A1137" s="78">
        <v>41918</v>
      </c>
      <c r="B1137" s="54">
        <v>1</v>
      </c>
      <c r="C1137" s="54">
        <v>2</v>
      </c>
      <c r="D1137" s="54">
        <v>11</v>
      </c>
      <c r="E1137" s="54">
        <v>24</v>
      </c>
      <c r="F1137" s="54">
        <v>43</v>
      </c>
      <c r="G1137" s="54">
        <v>48</v>
      </c>
      <c r="H1137" s="54"/>
      <c r="I1137" s="53"/>
      <c r="J1137" s="62">
        <v>37</v>
      </c>
      <c r="M1137" s="62">
        <v>4</v>
      </c>
      <c r="O1137" s="52"/>
      <c r="P1137" s="62" t="str">
        <f t="shared" si="17"/>
        <v/>
      </c>
      <c r="Q1137" s="52" t="s">
        <v>5676</v>
      </c>
      <c r="R1137" s="52"/>
    </row>
    <row r="1138" spans="1:19" s="62" customFormat="1" ht="12.75" customHeight="1">
      <c r="A1138" s="78">
        <v>41915</v>
      </c>
      <c r="B1138" s="54">
        <v>3</v>
      </c>
      <c r="C1138" s="54">
        <v>16</v>
      </c>
      <c r="D1138" s="54">
        <v>41</v>
      </c>
      <c r="E1138" s="54">
        <v>42</v>
      </c>
      <c r="F1138" s="54">
        <v>47</v>
      </c>
      <c r="G1138" s="54">
        <v>48</v>
      </c>
      <c r="H1138" s="54"/>
      <c r="I1138" s="53"/>
      <c r="J1138" s="62">
        <v>38</v>
      </c>
      <c r="K1138" s="62">
        <v>22</v>
      </c>
      <c r="L1138" s="62">
        <v>16</v>
      </c>
      <c r="M1138" s="62">
        <v>5</v>
      </c>
      <c r="N1138" s="62">
        <v>3</v>
      </c>
      <c r="O1138" s="52">
        <v>2</v>
      </c>
      <c r="P1138" s="62">
        <f t="shared" si="17"/>
        <v>16</v>
      </c>
      <c r="Q1138" s="52" t="s">
        <v>5677</v>
      </c>
      <c r="R1138" s="52" t="s">
        <v>7144</v>
      </c>
      <c r="S1138" s="62" t="s">
        <v>7145</v>
      </c>
    </row>
    <row r="1139" spans="1:19" s="62" customFormat="1" ht="12.75" customHeight="1">
      <c r="A1139" s="78">
        <v>41913</v>
      </c>
      <c r="B1139" s="54">
        <v>3</v>
      </c>
      <c r="C1139" s="54">
        <v>5</v>
      </c>
      <c r="D1139" s="54">
        <v>24</v>
      </c>
      <c r="E1139" s="54">
        <v>28</v>
      </c>
      <c r="F1139" s="54">
        <v>37</v>
      </c>
      <c r="G1139" s="54">
        <v>40</v>
      </c>
      <c r="H1139" s="54"/>
      <c r="I1139" s="53"/>
      <c r="J1139" s="62">
        <v>35</v>
      </c>
      <c r="M1139" s="62">
        <v>2</v>
      </c>
      <c r="O1139" s="52"/>
      <c r="P1139" s="62" t="str">
        <f t="shared" si="17"/>
        <v/>
      </c>
      <c r="Q1139" s="52" t="s">
        <v>5678</v>
      </c>
      <c r="R1139" s="52"/>
    </row>
    <row r="1140" spans="1:19" s="62" customFormat="1" ht="12.75" customHeight="1">
      <c r="A1140" s="78">
        <v>41912</v>
      </c>
      <c r="B1140" s="54">
        <v>5</v>
      </c>
      <c r="C1140" s="54">
        <v>12</v>
      </c>
      <c r="D1140" s="54">
        <v>13</v>
      </c>
      <c r="E1140" s="54">
        <v>14</v>
      </c>
      <c r="F1140" s="54">
        <v>18</v>
      </c>
      <c r="G1140" s="54">
        <v>34</v>
      </c>
      <c r="H1140" s="54"/>
      <c r="I1140" s="53"/>
      <c r="J1140" s="62">
        <v>32</v>
      </c>
      <c r="M1140" s="62">
        <v>2</v>
      </c>
      <c r="O1140" s="52"/>
      <c r="P1140" s="62" t="str">
        <f t="shared" si="17"/>
        <v/>
      </c>
      <c r="Q1140" s="52" t="s">
        <v>5679</v>
      </c>
      <c r="R1140" s="52"/>
    </row>
    <row r="1141" spans="1:19" s="62" customFormat="1" ht="12.75" customHeight="1">
      <c r="A1141" s="78">
        <v>41911</v>
      </c>
      <c r="B1141" s="54">
        <v>6</v>
      </c>
      <c r="C1141" s="54">
        <v>11</v>
      </c>
      <c r="D1141" s="54">
        <v>16</v>
      </c>
      <c r="E1141" s="54">
        <v>22</v>
      </c>
      <c r="F1141" s="54">
        <v>27</v>
      </c>
      <c r="G1141" s="54">
        <v>28</v>
      </c>
      <c r="H1141" s="54"/>
      <c r="I1141" s="53"/>
      <c r="J1141" s="62">
        <v>32</v>
      </c>
      <c r="M1141" s="62">
        <v>4</v>
      </c>
      <c r="O1141" s="52"/>
      <c r="P1141" s="62" t="str">
        <f t="shared" si="17"/>
        <v/>
      </c>
      <c r="Q1141" s="52" t="s">
        <v>5680</v>
      </c>
      <c r="R1141" s="52"/>
    </row>
    <row r="1142" spans="1:19" s="62" customFormat="1" ht="12.75" customHeight="1">
      <c r="A1142" s="78">
        <v>41908</v>
      </c>
      <c r="B1142" s="54">
        <v>11</v>
      </c>
      <c r="C1142" s="54">
        <v>18</v>
      </c>
      <c r="D1142" s="54">
        <v>20</v>
      </c>
      <c r="E1142" s="54">
        <v>27</v>
      </c>
      <c r="F1142" s="54">
        <v>42</v>
      </c>
      <c r="G1142" s="54">
        <v>44</v>
      </c>
      <c r="H1142" s="54"/>
      <c r="I1142" s="53"/>
      <c r="J1142" s="62">
        <v>32</v>
      </c>
      <c r="K1142" s="62">
        <v>18</v>
      </c>
      <c r="L1142" s="62">
        <v>14</v>
      </c>
      <c r="M1142" s="62">
        <v>5</v>
      </c>
      <c r="N1142" s="62">
        <v>1</v>
      </c>
      <c r="O1142" s="52">
        <v>4</v>
      </c>
      <c r="P1142" s="62">
        <f t="shared" si="17"/>
        <v>14</v>
      </c>
      <c r="Q1142" s="52" t="s">
        <v>5681</v>
      </c>
      <c r="R1142" s="52" t="s">
        <v>7146</v>
      </c>
      <c r="S1142" s="62" t="s">
        <v>7147</v>
      </c>
    </row>
    <row r="1143" spans="1:19" s="62" customFormat="1" ht="12.75" customHeight="1">
      <c r="A1143" s="78">
        <v>41906</v>
      </c>
      <c r="B1143" s="54">
        <v>10</v>
      </c>
      <c r="C1143" s="54">
        <v>16</v>
      </c>
      <c r="D1143" s="54">
        <v>23</v>
      </c>
      <c r="E1143" s="54">
        <v>42</v>
      </c>
      <c r="F1143" s="54">
        <v>44</v>
      </c>
      <c r="G1143" s="54">
        <v>47</v>
      </c>
      <c r="H1143" s="54"/>
      <c r="I1143" s="53"/>
      <c r="J1143" s="62">
        <v>32</v>
      </c>
      <c r="M1143" s="62">
        <v>3</v>
      </c>
      <c r="O1143" s="52"/>
      <c r="P1143" s="62" t="str">
        <f t="shared" si="17"/>
        <v/>
      </c>
      <c r="Q1143" s="52" t="s">
        <v>5682</v>
      </c>
      <c r="R1143" s="52"/>
    </row>
    <row r="1144" spans="1:19" s="62" customFormat="1" ht="12.75" customHeight="1">
      <c r="A1144" s="78">
        <v>41905</v>
      </c>
      <c r="B1144" s="54">
        <v>13</v>
      </c>
      <c r="C1144" s="54">
        <v>17</v>
      </c>
      <c r="D1144" s="54">
        <v>29</v>
      </c>
      <c r="E1144" s="54">
        <v>30</v>
      </c>
      <c r="F1144" s="54">
        <v>36</v>
      </c>
      <c r="G1144" s="54">
        <v>41</v>
      </c>
      <c r="H1144" s="54"/>
      <c r="I1144" s="53"/>
      <c r="J1144" s="62">
        <v>33</v>
      </c>
      <c r="K1144" s="62">
        <v>19</v>
      </c>
      <c r="L1144" s="62">
        <v>14</v>
      </c>
      <c r="M1144" s="62">
        <v>6</v>
      </c>
      <c r="N1144" s="62">
        <v>4</v>
      </c>
      <c r="O1144" s="52">
        <v>2</v>
      </c>
      <c r="P1144" s="62">
        <f t="shared" si="17"/>
        <v>14</v>
      </c>
      <c r="Q1144" s="52" t="s">
        <v>5683</v>
      </c>
      <c r="R1144" s="52" t="s">
        <v>7148</v>
      </c>
      <c r="S1144" s="62" t="s">
        <v>7149</v>
      </c>
    </row>
    <row r="1145" spans="1:19" s="62" customFormat="1" ht="12.75" customHeight="1">
      <c r="A1145" s="78">
        <v>41904</v>
      </c>
      <c r="B1145" s="54">
        <v>1</v>
      </c>
      <c r="C1145" s="54">
        <v>4</v>
      </c>
      <c r="D1145" s="54">
        <v>11</v>
      </c>
      <c r="E1145" s="54">
        <v>17</v>
      </c>
      <c r="F1145" s="54">
        <v>22</v>
      </c>
      <c r="G1145" s="54">
        <v>31</v>
      </c>
      <c r="H1145" s="54"/>
      <c r="I1145" s="53"/>
      <c r="J1145" s="62">
        <v>35</v>
      </c>
      <c r="K1145" s="62">
        <v>19</v>
      </c>
      <c r="L1145" s="62">
        <v>16</v>
      </c>
      <c r="M1145" s="62">
        <v>5</v>
      </c>
      <c r="N1145" s="62">
        <v>3</v>
      </c>
      <c r="O1145" s="52">
        <v>2</v>
      </c>
      <c r="P1145" s="62">
        <f t="shared" si="17"/>
        <v>16</v>
      </c>
      <c r="Q1145" s="52" t="s">
        <v>5684</v>
      </c>
      <c r="R1145" s="52" t="s">
        <v>7150</v>
      </c>
      <c r="S1145" s="62" t="s">
        <v>7151</v>
      </c>
    </row>
    <row r="1146" spans="1:19" s="62" customFormat="1" ht="12.75" customHeight="1">
      <c r="A1146" s="78">
        <v>41901</v>
      </c>
      <c r="B1146" s="54">
        <v>19</v>
      </c>
      <c r="C1146" s="54">
        <v>22</v>
      </c>
      <c r="D1146" s="54">
        <v>27</v>
      </c>
      <c r="E1146" s="54">
        <v>29</v>
      </c>
      <c r="F1146" s="54">
        <v>33</v>
      </c>
      <c r="G1146" s="54">
        <v>46</v>
      </c>
      <c r="H1146" s="54"/>
      <c r="I1146" s="53"/>
      <c r="J1146" s="62">
        <v>34</v>
      </c>
      <c r="K1146" s="62">
        <v>19</v>
      </c>
      <c r="L1146" s="62">
        <v>15</v>
      </c>
      <c r="M1146" s="62">
        <v>5</v>
      </c>
      <c r="N1146" s="62">
        <v>2</v>
      </c>
      <c r="O1146" s="52">
        <v>3</v>
      </c>
      <c r="P1146" s="62">
        <f t="shared" si="17"/>
        <v>15</v>
      </c>
      <c r="Q1146" s="52" t="s">
        <v>5685</v>
      </c>
      <c r="R1146" s="52" t="s">
        <v>7152</v>
      </c>
      <c r="S1146" s="62" t="s">
        <v>7153</v>
      </c>
    </row>
    <row r="1147" spans="1:19" s="62" customFormat="1" ht="12.75" customHeight="1">
      <c r="A1147" s="78">
        <v>41899</v>
      </c>
      <c r="B1147" s="54">
        <v>1</v>
      </c>
      <c r="C1147" s="54">
        <v>7</v>
      </c>
      <c r="D1147" s="54">
        <v>8</v>
      </c>
      <c r="E1147" s="54">
        <v>20</v>
      </c>
      <c r="F1147" s="54">
        <v>23</v>
      </c>
      <c r="G1147" s="54">
        <v>39</v>
      </c>
      <c r="H1147" s="54"/>
      <c r="I1147" s="53"/>
      <c r="J1147" s="62">
        <v>35</v>
      </c>
      <c r="K1147" s="62">
        <v>19</v>
      </c>
      <c r="L1147" s="62">
        <v>16</v>
      </c>
      <c r="M1147" s="62">
        <v>6</v>
      </c>
      <c r="N1147" s="62">
        <v>5</v>
      </c>
      <c r="O1147" s="52">
        <v>1</v>
      </c>
      <c r="P1147" s="62">
        <f t="shared" si="17"/>
        <v>16</v>
      </c>
      <c r="Q1147" s="52" t="s">
        <v>5686</v>
      </c>
      <c r="R1147" s="52" t="s">
        <v>7154</v>
      </c>
      <c r="S1147" s="62" t="s">
        <v>7155</v>
      </c>
    </row>
    <row r="1148" spans="1:19" s="62" customFormat="1" ht="12.75" customHeight="1">
      <c r="A1148" s="78">
        <v>41898</v>
      </c>
      <c r="B1148" s="54">
        <v>22</v>
      </c>
      <c r="C1148" s="54">
        <v>26</v>
      </c>
      <c r="D1148" s="54">
        <v>32</v>
      </c>
      <c r="E1148" s="54">
        <v>36</v>
      </c>
      <c r="F1148" s="54">
        <v>41</v>
      </c>
      <c r="G1148" s="54">
        <v>44</v>
      </c>
      <c r="H1148" s="54"/>
      <c r="I1148" s="53"/>
      <c r="J1148" s="62">
        <v>38</v>
      </c>
      <c r="K1148" s="62">
        <v>20</v>
      </c>
      <c r="L1148" s="62">
        <v>18</v>
      </c>
      <c r="M1148" s="62">
        <v>6</v>
      </c>
      <c r="N1148" s="62">
        <v>2</v>
      </c>
      <c r="O1148" s="52">
        <v>4</v>
      </c>
      <c r="P1148" s="62">
        <f t="shared" si="17"/>
        <v>18</v>
      </c>
      <c r="Q1148" s="52" t="s">
        <v>5687</v>
      </c>
      <c r="R1148" s="52" t="s">
        <v>7156</v>
      </c>
      <c r="S1148" s="62" t="s">
        <v>7157</v>
      </c>
    </row>
    <row r="1149" spans="1:19" s="62" customFormat="1" ht="12.75" customHeight="1">
      <c r="A1149" s="78">
        <v>41897</v>
      </c>
      <c r="B1149" s="54">
        <v>1</v>
      </c>
      <c r="C1149" s="54">
        <v>7</v>
      </c>
      <c r="D1149" s="54">
        <v>22</v>
      </c>
      <c r="E1149" s="54">
        <v>38</v>
      </c>
      <c r="F1149" s="54">
        <v>41</v>
      </c>
      <c r="G1149" s="54">
        <v>44</v>
      </c>
      <c r="H1149" s="54"/>
      <c r="I1149" s="53"/>
      <c r="J1149" s="62">
        <v>39</v>
      </c>
      <c r="M1149" s="62">
        <v>4</v>
      </c>
      <c r="O1149" s="52"/>
      <c r="P1149" s="62" t="str">
        <f t="shared" si="17"/>
        <v/>
      </c>
      <c r="Q1149" s="52" t="s">
        <v>5688</v>
      </c>
      <c r="R1149" s="52"/>
    </row>
    <row r="1150" spans="1:19" s="62" customFormat="1" ht="12.75" customHeight="1">
      <c r="A1150" s="78">
        <v>41894</v>
      </c>
      <c r="B1150" s="54">
        <v>7</v>
      </c>
      <c r="C1150" s="54">
        <v>13</v>
      </c>
      <c r="D1150" s="54">
        <v>22</v>
      </c>
      <c r="E1150" s="54">
        <v>29</v>
      </c>
      <c r="F1150" s="54">
        <v>39</v>
      </c>
      <c r="G1150" s="54">
        <v>45</v>
      </c>
      <c r="H1150" s="54"/>
      <c r="I1150" s="53"/>
      <c r="J1150" s="62">
        <v>36</v>
      </c>
      <c r="M1150" s="62">
        <v>3</v>
      </c>
      <c r="O1150" s="52"/>
      <c r="P1150" s="62" t="str">
        <f t="shared" si="17"/>
        <v/>
      </c>
      <c r="Q1150" s="52" t="s">
        <v>5689</v>
      </c>
      <c r="R1150" s="52"/>
    </row>
    <row r="1151" spans="1:19" s="62" customFormat="1" ht="12.75" customHeight="1">
      <c r="A1151" s="78">
        <v>41892</v>
      </c>
      <c r="B1151" s="54">
        <v>11</v>
      </c>
      <c r="C1151" s="54">
        <v>30</v>
      </c>
      <c r="D1151" s="54">
        <v>31</v>
      </c>
      <c r="E1151" s="54">
        <v>33</v>
      </c>
      <c r="F1151" s="54">
        <v>40</v>
      </c>
      <c r="G1151" s="54">
        <v>43</v>
      </c>
      <c r="H1151" s="54"/>
      <c r="I1151" s="53"/>
      <c r="J1151" s="62">
        <v>38</v>
      </c>
      <c r="K1151" s="62">
        <v>22</v>
      </c>
      <c r="L1151" s="62">
        <v>16</v>
      </c>
      <c r="M1151" s="62">
        <v>5</v>
      </c>
      <c r="N1151" s="62">
        <v>3</v>
      </c>
      <c r="O1151" s="52">
        <v>2</v>
      </c>
      <c r="P1151" s="62">
        <f t="shared" si="17"/>
        <v>16</v>
      </c>
      <c r="Q1151" s="52" t="s">
        <v>5690</v>
      </c>
      <c r="R1151" s="52" t="s">
        <v>7158</v>
      </c>
      <c r="S1151" s="62" t="s">
        <v>7159</v>
      </c>
    </row>
    <row r="1152" spans="1:19" s="62" customFormat="1" ht="12.75" customHeight="1">
      <c r="A1152" s="78">
        <v>41891</v>
      </c>
      <c r="B1152" s="54">
        <v>7</v>
      </c>
      <c r="C1152" s="54">
        <v>10</v>
      </c>
      <c r="D1152" s="54">
        <v>20</v>
      </c>
      <c r="E1152" s="54">
        <v>37</v>
      </c>
      <c r="F1152" s="54">
        <v>38</v>
      </c>
      <c r="G1152" s="54">
        <v>46</v>
      </c>
      <c r="H1152" s="54"/>
      <c r="I1152" s="53"/>
      <c r="J1152" s="62">
        <v>39</v>
      </c>
      <c r="K1152" s="62">
        <v>22</v>
      </c>
      <c r="L1152" s="62">
        <v>17</v>
      </c>
      <c r="M1152" s="62">
        <v>6</v>
      </c>
      <c r="N1152" s="62">
        <v>3</v>
      </c>
      <c r="O1152" s="52">
        <v>3</v>
      </c>
      <c r="P1152" s="62">
        <f t="shared" si="17"/>
        <v>17</v>
      </c>
      <c r="Q1152" s="52" t="s">
        <v>5691</v>
      </c>
      <c r="R1152" s="52" t="s">
        <v>7160</v>
      </c>
      <c r="S1152" s="62" t="s">
        <v>7161</v>
      </c>
    </row>
    <row r="1153" spans="1:19" s="62" customFormat="1" ht="12.75" customHeight="1">
      <c r="A1153" s="78">
        <v>41890</v>
      </c>
      <c r="B1153" s="54">
        <v>8</v>
      </c>
      <c r="C1153" s="54">
        <v>15</v>
      </c>
      <c r="D1153" s="54">
        <v>28</v>
      </c>
      <c r="E1153" s="54">
        <v>41</v>
      </c>
      <c r="F1153" s="54">
        <v>46</v>
      </c>
      <c r="G1153" s="54">
        <v>48</v>
      </c>
      <c r="H1153" s="54"/>
      <c r="I1153" s="53"/>
      <c r="J1153" s="62">
        <v>40</v>
      </c>
      <c r="M1153" s="62">
        <v>4</v>
      </c>
      <c r="O1153" s="52"/>
      <c r="P1153" s="62" t="str">
        <f t="shared" si="17"/>
        <v/>
      </c>
      <c r="Q1153" s="52" t="s">
        <v>5692</v>
      </c>
      <c r="R1153" s="52"/>
    </row>
    <row r="1154" spans="1:19" s="62" customFormat="1" ht="12.75" customHeight="1">
      <c r="A1154" s="78">
        <v>41887</v>
      </c>
      <c r="B1154" s="54">
        <v>4</v>
      </c>
      <c r="C1154" s="54">
        <v>18</v>
      </c>
      <c r="D1154" s="54">
        <v>20</v>
      </c>
      <c r="E1154" s="54">
        <v>22</v>
      </c>
      <c r="F1154" s="54">
        <v>36</v>
      </c>
      <c r="G1154" s="54">
        <v>38</v>
      </c>
      <c r="H1154" s="54"/>
      <c r="I1154" s="53"/>
      <c r="J1154" s="62">
        <v>39</v>
      </c>
      <c r="M1154" s="62">
        <v>4</v>
      </c>
      <c r="O1154" s="52"/>
      <c r="P1154" s="62" t="str">
        <f t="shared" si="17"/>
        <v/>
      </c>
      <c r="Q1154" s="52" t="s">
        <v>5693</v>
      </c>
      <c r="R1154" s="52"/>
    </row>
    <row r="1155" spans="1:19" s="62" customFormat="1" ht="12.75" customHeight="1">
      <c r="A1155" s="78">
        <v>41885</v>
      </c>
      <c r="B1155" s="54">
        <v>14</v>
      </c>
      <c r="C1155" s="54">
        <v>21</v>
      </c>
      <c r="D1155" s="54">
        <v>23</v>
      </c>
      <c r="E1155" s="54">
        <v>27</v>
      </c>
      <c r="F1155" s="54">
        <v>28</v>
      </c>
      <c r="G1155" s="54">
        <v>47</v>
      </c>
      <c r="H1155" s="54"/>
      <c r="I1155" s="53"/>
      <c r="J1155" s="62">
        <v>37</v>
      </c>
      <c r="M1155" s="62">
        <v>4</v>
      </c>
      <c r="O1155" s="52"/>
      <c r="P1155" s="62" t="str">
        <f t="shared" ref="P1155:P1218" si="18">IF(K1155&lt;&gt;"",J1155-K1155,"")</f>
        <v/>
      </c>
      <c r="Q1155" s="52" t="s">
        <v>5694</v>
      </c>
      <c r="R1155" s="52"/>
    </row>
    <row r="1156" spans="1:19" s="62" customFormat="1" ht="12.75" customHeight="1">
      <c r="A1156" s="78">
        <v>41884</v>
      </c>
      <c r="B1156" s="54">
        <v>7</v>
      </c>
      <c r="C1156" s="54">
        <v>10</v>
      </c>
      <c r="D1156" s="54">
        <v>26</v>
      </c>
      <c r="E1156" s="54">
        <v>30</v>
      </c>
      <c r="F1156" s="54">
        <v>32</v>
      </c>
      <c r="G1156" s="54">
        <v>39</v>
      </c>
      <c r="H1156" s="54"/>
      <c r="I1156" s="53"/>
      <c r="J1156" s="62">
        <v>37</v>
      </c>
      <c r="M1156" s="62">
        <v>3</v>
      </c>
      <c r="O1156" s="52"/>
      <c r="P1156" s="62" t="str">
        <f t="shared" si="18"/>
        <v/>
      </c>
      <c r="Q1156" s="52" t="s">
        <v>5695</v>
      </c>
      <c r="R1156" s="52"/>
    </row>
    <row r="1157" spans="1:19" s="62" customFormat="1" ht="12.75" customHeight="1">
      <c r="A1157" s="78">
        <v>41883</v>
      </c>
      <c r="B1157" s="54">
        <v>3</v>
      </c>
      <c r="C1157" s="54">
        <v>10</v>
      </c>
      <c r="D1157" s="54">
        <v>33</v>
      </c>
      <c r="E1157" s="54">
        <v>36</v>
      </c>
      <c r="F1157" s="54">
        <v>38</v>
      </c>
      <c r="G1157" s="54">
        <v>39</v>
      </c>
      <c r="H1157" s="54"/>
      <c r="I1157" s="53"/>
      <c r="J1157" s="62">
        <v>35</v>
      </c>
      <c r="M1157" s="62">
        <v>2</v>
      </c>
      <c r="O1157" s="52"/>
      <c r="P1157" s="62" t="str">
        <f t="shared" si="18"/>
        <v/>
      </c>
      <c r="Q1157" s="52" t="s">
        <v>5696</v>
      </c>
      <c r="R1157" s="52"/>
    </row>
    <row r="1158" spans="1:19" s="62" customFormat="1" ht="12.75" customHeight="1">
      <c r="A1158" s="78">
        <v>41880</v>
      </c>
      <c r="B1158" s="54">
        <v>9</v>
      </c>
      <c r="C1158" s="54">
        <v>16</v>
      </c>
      <c r="D1158" s="54">
        <v>22</v>
      </c>
      <c r="E1158" s="54">
        <v>37</v>
      </c>
      <c r="F1158" s="54">
        <v>39</v>
      </c>
      <c r="G1158" s="54">
        <v>49</v>
      </c>
      <c r="H1158" s="54"/>
      <c r="I1158" s="53"/>
      <c r="J1158" s="62">
        <v>35</v>
      </c>
      <c r="K1158" s="62">
        <v>20</v>
      </c>
      <c r="L1158" s="62">
        <v>15</v>
      </c>
      <c r="M1158" s="62">
        <v>6</v>
      </c>
      <c r="N1158" s="62">
        <v>4</v>
      </c>
      <c r="O1158" s="52">
        <v>2</v>
      </c>
      <c r="P1158" s="62">
        <f t="shared" si="18"/>
        <v>15</v>
      </c>
      <c r="Q1158" s="52" t="s">
        <v>5696</v>
      </c>
      <c r="R1158" s="52" t="s">
        <v>7162</v>
      </c>
      <c r="S1158" s="62" t="s">
        <v>7163</v>
      </c>
    </row>
    <row r="1159" spans="1:19" s="62" customFormat="1" ht="12.75" customHeight="1">
      <c r="A1159" s="78">
        <v>41878</v>
      </c>
      <c r="B1159" s="54">
        <v>11</v>
      </c>
      <c r="C1159" s="54">
        <v>19</v>
      </c>
      <c r="D1159" s="54">
        <v>25</v>
      </c>
      <c r="E1159" s="54">
        <v>35</v>
      </c>
      <c r="F1159" s="54">
        <v>43</v>
      </c>
      <c r="G1159" s="54">
        <v>48</v>
      </c>
      <c r="H1159" s="54"/>
      <c r="I1159" s="53"/>
      <c r="J1159" s="62">
        <v>36</v>
      </c>
      <c r="K1159" s="62">
        <v>20</v>
      </c>
      <c r="L1159" s="62">
        <v>16</v>
      </c>
      <c r="M1159" s="62">
        <v>5</v>
      </c>
      <c r="N1159" s="62">
        <v>4</v>
      </c>
      <c r="O1159" s="52">
        <v>1</v>
      </c>
      <c r="P1159" s="62">
        <f t="shared" si="18"/>
        <v>16</v>
      </c>
      <c r="Q1159" s="52" t="s">
        <v>5697</v>
      </c>
      <c r="R1159" s="52" t="s">
        <v>7164</v>
      </c>
      <c r="S1159" s="62" t="s">
        <v>7165</v>
      </c>
    </row>
    <row r="1160" spans="1:19" s="62" customFormat="1" ht="12.75" customHeight="1">
      <c r="A1160" s="78">
        <v>41877</v>
      </c>
      <c r="B1160" s="54">
        <v>11</v>
      </c>
      <c r="C1160" s="54">
        <v>18</v>
      </c>
      <c r="D1160" s="54">
        <v>19</v>
      </c>
      <c r="E1160" s="54">
        <v>25</v>
      </c>
      <c r="F1160" s="54">
        <v>43</v>
      </c>
      <c r="G1160" s="54">
        <v>49</v>
      </c>
      <c r="H1160" s="54"/>
      <c r="I1160" s="53"/>
      <c r="J1160" s="62">
        <v>35</v>
      </c>
      <c r="M1160" s="62">
        <v>3</v>
      </c>
      <c r="O1160" s="52"/>
      <c r="P1160" s="62" t="str">
        <f t="shared" si="18"/>
        <v/>
      </c>
      <c r="Q1160" s="52" t="s">
        <v>5698</v>
      </c>
      <c r="R1160" s="52"/>
    </row>
    <row r="1161" spans="1:19" s="62" customFormat="1" ht="12.75" customHeight="1">
      <c r="A1161" s="78">
        <v>41876</v>
      </c>
      <c r="B1161" s="54">
        <v>1</v>
      </c>
      <c r="C1161" s="54">
        <v>5</v>
      </c>
      <c r="D1161" s="54">
        <v>40</v>
      </c>
      <c r="E1161" s="54">
        <v>42</v>
      </c>
      <c r="F1161" s="54">
        <v>46</v>
      </c>
      <c r="G1161" s="54">
        <v>47</v>
      </c>
      <c r="H1161" s="54"/>
      <c r="I1161" s="53"/>
      <c r="J1161" s="62">
        <v>35</v>
      </c>
      <c r="M1161" s="62">
        <v>4</v>
      </c>
      <c r="O1161" s="52"/>
      <c r="P1161" s="62" t="str">
        <f t="shared" si="18"/>
        <v/>
      </c>
      <c r="Q1161" s="52" t="s">
        <v>5699</v>
      </c>
      <c r="R1161" s="52"/>
    </row>
    <row r="1162" spans="1:19" s="62" customFormat="1" ht="12.75" customHeight="1">
      <c r="A1162" s="78">
        <v>41873</v>
      </c>
      <c r="B1162" s="54">
        <v>3</v>
      </c>
      <c r="C1162" s="54">
        <v>5</v>
      </c>
      <c r="D1162" s="54">
        <v>9</v>
      </c>
      <c r="E1162" s="54">
        <v>12</v>
      </c>
      <c r="F1162" s="54">
        <v>22</v>
      </c>
      <c r="G1162" s="54">
        <v>25</v>
      </c>
      <c r="H1162" s="54"/>
      <c r="I1162" s="53"/>
      <c r="J1162" s="62">
        <v>37</v>
      </c>
      <c r="M1162" s="62">
        <v>4</v>
      </c>
      <c r="O1162" s="52"/>
      <c r="P1162" s="62" t="str">
        <f t="shared" si="18"/>
        <v/>
      </c>
      <c r="Q1162" s="52" t="s">
        <v>5700</v>
      </c>
      <c r="R1162" s="52"/>
    </row>
    <row r="1163" spans="1:19" s="62" customFormat="1" ht="12.75" customHeight="1">
      <c r="A1163" s="78">
        <v>41871</v>
      </c>
      <c r="B1163" s="54">
        <v>6</v>
      </c>
      <c r="C1163" s="54">
        <v>13</v>
      </c>
      <c r="D1163" s="54">
        <v>16</v>
      </c>
      <c r="E1163" s="54">
        <v>28</v>
      </c>
      <c r="F1163" s="54">
        <v>41</v>
      </c>
      <c r="G1163" s="54">
        <v>44</v>
      </c>
      <c r="H1163" s="54"/>
      <c r="I1163" s="53"/>
      <c r="J1163" s="62">
        <v>40</v>
      </c>
      <c r="K1163" s="62">
        <v>21</v>
      </c>
      <c r="L1163" s="62">
        <v>19</v>
      </c>
      <c r="M1163" s="62">
        <v>6</v>
      </c>
      <c r="N1163" s="62">
        <v>1</v>
      </c>
      <c r="O1163" s="52">
        <v>5</v>
      </c>
      <c r="P1163" s="62">
        <f t="shared" si="18"/>
        <v>19</v>
      </c>
      <c r="Q1163" s="52" t="s">
        <v>5701</v>
      </c>
      <c r="R1163" s="52" t="s">
        <v>7166</v>
      </c>
      <c r="S1163" s="62" t="s">
        <v>7167</v>
      </c>
    </row>
    <row r="1164" spans="1:19" s="62" customFormat="1" ht="12.75" customHeight="1">
      <c r="A1164" s="78">
        <v>41870</v>
      </c>
      <c r="B1164" s="54">
        <v>5</v>
      </c>
      <c r="C1164" s="54">
        <v>13</v>
      </c>
      <c r="D1164" s="54">
        <v>14</v>
      </c>
      <c r="E1164" s="54">
        <v>29</v>
      </c>
      <c r="F1164" s="54">
        <v>30</v>
      </c>
      <c r="G1164" s="54">
        <v>41</v>
      </c>
      <c r="H1164" s="54"/>
      <c r="I1164" s="53"/>
      <c r="J1164" s="62">
        <v>37</v>
      </c>
      <c r="M1164" s="62">
        <v>2</v>
      </c>
      <c r="O1164" s="52"/>
      <c r="P1164" s="62" t="str">
        <f t="shared" si="18"/>
        <v/>
      </c>
      <c r="Q1164" s="52" t="s">
        <v>5702</v>
      </c>
      <c r="R1164" s="52"/>
    </row>
    <row r="1165" spans="1:19" s="62" customFormat="1" ht="12.75" customHeight="1">
      <c r="A1165" s="78">
        <v>41869</v>
      </c>
      <c r="B1165" s="54">
        <v>6</v>
      </c>
      <c r="C1165" s="54">
        <v>16</v>
      </c>
      <c r="D1165" s="54">
        <v>25</v>
      </c>
      <c r="E1165" s="54">
        <v>27</v>
      </c>
      <c r="F1165" s="54">
        <v>46</v>
      </c>
      <c r="G1165" s="54">
        <v>49</v>
      </c>
      <c r="H1165" s="54"/>
      <c r="I1165" s="53"/>
      <c r="J1165" s="62">
        <v>35</v>
      </c>
      <c r="M1165" s="62">
        <v>4</v>
      </c>
      <c r="O1165" s="52"/>
      <c r="P1165" s="62" t="str">
        <f t="shared" si="18"/>
        <v/>
      </c>
      <c r="Q1165" s="52" t="s">
        <v>5703</v>
      </c>
      <c r="R1165" s="52"/>
    </row>
    <row r="1166" spans="1:19" s="62" customFormat="1" ht="12.75" customHeight="1">
      <c r="A1166" s="78">
        <v>41866</v>
      </c>
      <c r="B1166" s="54">
        <v>11</v>
      </c>
      <c r="C1166" s="54">
        <v>16</v>
      </c>
      <c r="D1166" s="54">
        <v>20</v>
      </c>
      <c r="E1166" s="54">
        <v>24</v>
      </c>
      <c r="F1166" s="54">
        <v>34</v>
      </c>
      <c r="G1166" s="54">
        <v>35</v>
      </c>
      <c r="H1166" s="54"/>
      <c r="I1166" s="53"/>
      <c r="J1166" s="62">
        <v>35</v>
      </c>
      <c r="M1166" s="62">
        <v>4</v>
      </c>
      <c r="O1166" s="52"/>
      <c r="P1166" s="62" t="str">
        <f t="shared" si="18"/>
        <v/>
      </c>
      <c r="Q1166" s="52" t="s">
        <v>5704</v>
      </c>
      <c r="R1166" s="52"/>
    </row>
    <row r="1167" spans="1:19" s="62" customFormat="1" ht="12.75" customHeight="1">
      <c r="A1167" s="78">
        <v>41864</v>
      </c>
      <c r="B1167" s="54">
        <v>6</v>
      </c>
      <c r="C1167" s="54">
        <v>17</v>
      </c>
      <c r="D1167" s="54">
        <v>22</v>
      </c>
      <c r="E1167" s="54">
        <v>23</v>
      </c>
      <c r="F1167" s="54">
        <v>25</v>
      </c>
      <c r="G1167" s="54">
        <v>30</v>
      </c>
      <c r="H1167" s="54"/>
      <c r="I1167" s="53"/>
      <c r="J1167" s="62">
        <v>35</v>
      </c>
      <c r="M1167" s="62">
        <v>4</v>
      </c>
      <c r="O1167" s="52"/>
      <c r="P1167" s="62" t="str">
        <f t="shared" si="18"/>
        <v/>
      </c>
      <c r="Q1167" s="52" t="s">
        <v>5705</v>
      </c>
      <c r="R1167" s="52"/>
    </row>
    <row r="1168" spans="1:19" s="62" customFormat="1" ht="12.75" customHeight="1">
      <c r="A1168" s="78">
        <v>41863</v>
      </c>
      <c r="B1168" s="54">
        <v>24</v>
      </c>
      <c r="C1168" s="54">
        <v>28</v>
      </c>
      <c r="D1168" s="54">
        <v>34</v>
      </c>
      <c r="E1168" s="54">
        <v>37</v>
      </c>
      <c r="F1168" s="54">
        <v>39</v>
      </c>
      <c r="G1168" s="54">
        <v>42</v>
      </c>
      <c r="H1168" s="54"/>
      <c r="I1168" s="53"/>
      <c r="J1168" s="62">
        <v>33</v>
      </c>
      <c r="M1168" s="62">
        <v>4</v>
      </c>
      <c r="O1168" s="52"/>
      <c r="P1168" s="62" t="str">
        <f t="shared" si="18"/>
        <v/>
      </c>
      <c r="Q1168" s="52" t="s">
        <v>5706</v>
      </c>
      <c r="R1168" s="52"/>
    </row>
    <row r="1169" spans="1:19" s="62" customFormat="1" ht="12.75" customHeight="1">
      <c r="A1169" s="78">
        <v>41862</v>
      </c>
      <c r="B1169" s="54">
        <v>2</v>
      </c>
      <c r="C1169" s="54">
        <v>3</v>
      </c>
      <c r="D1169" s="54">
        <v>25</v>
      </c>
      <c r="E1169" s="54">
        <v>37</v>
      </c>
      <c r="F1169" s="54">
        <v>45</v>
      </c>
      <c r="G1169" s="54">
        <v>49</v>
      </c>
      <c r="H1169" s="54"/>
      <c r="I1169" s="53"/>
      <c r="J1169" s="62">
        <v>33</v>
      </c>
      <c r="M1169" s="62">
        <v>4</v>
      </c>
      <c r="O1169" s="52"/>
      <c r="P1169" s="62" t="str">
        <f t="shared" si="18"/>
        <v/>
      </c>
      <c r="Q1169" s="52" t="s">
        <v>5707</v>
      </c>
      <c r="R1169" s="52"/>
    </row>
    <row r="1170" spans="1:19" s="62" customFormat="1" ht="12.75" customHeight="1">
      <c r="A1170" s="78">
        <v>41859</v>
      </c>
      <c r="B1170" s="54">
        <v>10</v>
      </c>
      <c r="C1170" s="54">
        <v>32</v>
      </c>
      <c r="D1170" s="54">
        <v>40</v>
      </c>
      <c r="E1170" s="54">
        <v>44</v>
      </c>
      <c r="F1170" s="54">
        <v>45</v>
      </c>
      <c r="G1170" s="54">
        <v>49</v>
      </c>
      <c r="H1170" s="54"/>
      <c r="I1170" s="53"/>
      <c r="J1170" s="62">
        <v>35</v>
      </c>
      <c r="K1170" s="62">
        <v>21</v>
      </c>
      <c r="L1170" s="62">
        <v>14</v>
      </c>
      <c r="M1170" s="62">
        <v>6</v>
      </c>
      <c r="N1170" s="62">
        <v>4</v>
      </c>
      <c r="O1170" s="52">
        <v>2</v>
      </c>
      <c r="P1170" s="62">
        <f t="shared" si="18"/>
        <v>14</v>
      </c>
      <c r="Q1170" s="52" t="s">
        <v>5708</v>
      </c>
      <c r="R1170" s="52" t="s">
        <v>7168</v>
      </c>
      <c r="S1170" s="62" t="s">
        <v>7169</v>
      </c>
    </row>
    <row r="1171" spans="1:19" s="62" customFormat="1" ht="12.75" customHeight="1">
      <c r="A1171" s="78">
        <v>41857</v>
      </c>
      <c r="B1171" s="54">
        <v>5</v>
      </c>
      <c r="C1171" s="54">
        <v>10</v>
      </c>
      <c r="D1171" s="54">
        <v>20</v>
      </c>
      <c r="E1171" s="54">
        <v>36</v>
      </c>
      <c r="F1171" s="54">
        <v>42</v>
      </c>
      <c r="G1171" s="54">
        <v>43</v>
      </c>
      <c r="H1171" s="54"/>
      <c r="I1171" s="53"/>
      <c r="J1171" s="62">
        <v>35</v>
      </c>
      <c r="M1171" s="62">
        <v>4</v>
      </c>
      <c r="O1171" s="52"/>
      <c r="P1171" s="62" t="str">
        <f t="shared" si="18"/>
        <v/>
      </c>
      <c r="Q1171" s="52" t="s">
        <v>5709</v>
      </c>
      <c r="R1171" s="52"/>
    </row>
    <row r="1172" spans="1:19" s="62" customFormat="1" ht="12.75" customHeight="1">
      <c r="A1172" s="78">
        <v>41856</v>
      </c>
      <c r="B1172" s="54">
        <v>15</v>
      </c>
      <c r="C1172" s="54">
        <v>26</v>
      </c>
      <c r="D1172" s="54">
        <v>31</v>
      </c>
      <c r="E1172" s="54">
        <v>32</v>
      </c>
      <c r="F1172" s="54">
        <v>33</v>
      </c>
      <c r="G1172" s="54">
        <v>42</v>
      </c>
      <c r="H1172" s="54"/>
      <c r="I1172" s="53"/>
      <c r="J1172" s="62">
        <v>33</v>
      </c>
      <c r="M1172" s="62">
        <v>4</v>
      </c>
      <c r="O1172" s="52"/>
      <c r="P1172" s="62" t="str">
        <f t="shared" si="18"/>
        <v/>
      </c>
      <c r="Q1172" s="52" t="s">
        <v>5710</v>
      </c>
      <c r="R1172" s="52"/>
    </row>
    <row r="1173" spans="1:19" s="62" customFormat="1" ht="12.75" customHeight="1">
      <c r="A1173" s="78">
        <v>41855</v>
      </c>
      <c r="B1173" s="54">
        <v>6</v>
      </c>
      <c r="C1173" s="54">
        <v>7</v>
      </c>
      <c r="D1173" s="54">
        <v>12</v>
      </c>
      <c r="E1173" s="54">
        <v>40</v>
      </c>
      <c r="F1173" s="54">
        <v>42</v>
      </c>
      <c r="G1173" s="54">
        <v>48</v>
      </c>
      <c r="H1173" s="54"/>
      <c r="I1173" s="53"/>
      <c r="J1173" s="62">
        <v>34</v>
      </c>
      <c r="K1173" s="62">
        <v>20</v>
      </c>
      <c r="L1173" s="62">
        <v>14</v>
      </c>
      <c r="M1173" s="62">
        <v>5</v>
      </c>
      <c r="N1173" s="62">
        <v>2</v>
      </c>
      <c r="O1173" s="52">
        <v>3</v>
      </c>
      <c r="P1173" s="62">
        <f t="shared" si="18"/>
        <v>14</v>
      </c>
      <c r="Q1173" s="52" t="s">
        <v>5711</v>
      </c>
      <c r="R1173" s="52" t="s">
        <v>7170</v>
      </c>
      <c r="S1173" s="62" t="s">
        <v>7171</v>
      </c>
    </row>
    <row r="1174" spans="1:19" s="62" customFormat="1" ht="12.75" customHeight="1">
      <c r="A1174" s="78">
        <v>41852</v>
      </c>
      <c r="B1174" s="54">
        <v>8</v>
      </c>
      <c r="C1174" s="54">
        <v>11</v>
      </c>
      <c r="D1174" s="54">
        <v>20</v>
      </c>
      <c r="E1174" s="54">
        <v>31</v>
      </c>
      <c r="F1174" s="54">
        <v>33</v>
      </c>
      <c r="G1174" s="54">
        <v>45</v>
      </c>
      <c r="H1174" s="54"/>
      <c r="I1174" s="53"/>
      <c r="J1174" s="62">
        <v>33</v>
      </c>
      <c r="M1174" s="62">
        <v>3</v>
      </c>
      <c r="O1174" s="52"/>
      <c r="P1174" s="62" t="str">
        <f t="shared" si="18"/>
        <v/>
      </c>
      <c r="Q1174" s="52" t="s">
        <v>5712</v>
      </c>
      <c r="R1174" s="52"/>
    </row>
    <row r="1175" spans="1:19" s="62" customFormat="1" ht="12.75" customHeight="1">
      <c r="A1175" s="78">
        <v>41850</v>
      </c>
      <c r="B1175" s="54">
        <v>7</v>
      </c>
      <c r="C1175" s="54">
        <v>11</v>
      </c>
      <c r="D1175" s="54">
        <v>28</v>
      </c>
      <c r="E1175" s="54">
        <v>37</v>
      </c>
      <c r="F1175" s="54">
        <v>43</v>
      </c>
      <c r="G1175" s="54">
        <v>49</v>
      </c>
      <c r="H1175" s="54"/>
      <c r="I1175" s="53"/>
      <c r="J1175" s="62">
        <v>32</v>
      </c>
      <c r="M1175" s="62">
        <v>3</v>
      </c>
      <c r="O1175" s="52"/>
      <c r="P1175" s="62" t="str">
        <f t="shared" si="18"/>
        <v/>
      </c>
      <c r="Q1175" s="52" t="s">
        <v>5713</v>
      </c>
      <c r="R1175" s="52"/>
    </row>
    <row r="1176" spans="1:19" s="62" customFormat="1" ht="12.75" customHeight="1">
      <c r="A1176" s="78">
        <v>41849</v>
      </c>
      <c r="B1176" s="54">
        <v>2</v>
      </c>
      <c r="C1176" s="54">
        <v>17</v>
      </c>
      <c r="D1176" s="54">
        <v>38</v>
      </c>
      <c r="E1176" s="54">
        <v>40</v>
      </c>
      <c r="F1176" s="54">
        <v>41</v>
      </c>
      <c r="G1176" s="54">
        <v>44</v>
      </c>
      <c r="H1176" s="54"/>
      <c r="I1176" s="53"/>
      <c r="J1176" s="62">
        <v>34</v>
      </c>
      <c r="K1176" s="62">
        <v>21</v>
      </c>
      <c r="L1176" s="62">
        <v>13</v>
      </c>
      <c r="M1176" s="62">
        <v>6</v>
      </c>
      <c r="N1176" s="62">
        <v>3</v>
      </c>
      <c r="O1176" s="52">
        <v>3</v>
      </c>
      <c r="P1176" s="62">
        <f t="shared" si="18"/>
        <v>13</v>
      </c>
      <c r="Q1176" s="52" t="s">
        <v>5714</v>
      </c>
      <c r="R1176" s="52" t="s">
        <v>7172</v>
      </c>
      <c r="S1176" s="62" t="s">
        <v>7173</v>
      </c>
    </row>
    <row r="1177" spans="1:19" s="62" customFormat="1" ht="12.75" customHeight="1">
      <c r="A1177" s="78">
        <v>41848</v>
      </c>
      <c r="B1177" s="54">
        <v>16</v>
      </c>
      <c r="C1177" s="54">
        <v>17</v>
      </c>
      <c r="D1177" s="54">
        <v>30</v>
      </c>
      <c r="E1177" s="54">
        <v>38</v>
      </c>
      <c r="F1177" s="54">
        <v>40</v>
      </c>
      <c r="G1177" s="54">
        <v>46</v>
      </c>
      <c r="H1177" s="54"/>
      <c r="I1177" s="53"/>
      <c r="J1177" s="62">
        <v>37</v>
      </c>
      <c r="K1177" s="62">
        <v>22</v>
      </c>
      <c r="L1177" s="62">
        <v>15</v>
      </c>
      <c r="M1177" s="62">
        <v>6</v>
      </c>
      <c r="N1177" s="62">
        <v>4</v>
      </c>
      <c r="O1177" s="52">
        <v>2</v>
      </c>
      <c r="P1177" s="62">
        <f t="shared" si="18"/>
        <v>15</v>
      </c>
      <c r="Q1177" s="52" t="s">
        <v>5715</v>
      </c>
      <c r="R1177" s="52" t="s">
        <v>7174</v>
      </c>
      <c r="S1177" s="62" t="s">
        <v>7175</v>
      </c>
    </row>
    <row r="1178" spans="1:19" s="62" customFormat="1" ht="12.75" customHeight="1">
      <c r="A1178" s="78">
        <v>41845</v>
      </c>
      <c r="B1178" s="54">
        <v>6</v>
      </c>
      <c r="C1178" s="54">
        <v>16</v>
      </c>
      <c r="D1178" s="54">
        <v>26</v>
      </c>
      <c r="E1178" s="54">
        <v>39</v>
      </c>
      <c r="F1178" s="54">
        <v>40</v>
      </c>
      <c r="G1178" s="54">
        <v>44</v>
      </c>
      <c r="H1178" s="54"/>
      <c r="I1178" s="53"/>
      <c r="J1178" s="62">
        <v>36</v>
      </c>
      <c r="K1178" s="62">
        <v>22</v>
      </c>
      <c r="L1178" s="62">
        <v>14</v>
      </c>
      <c r="M1178" s="62">
        <v>5</v>
      </c>
      <c r="N1178" s="62">
        <v>4</v>
      </c>
      <c r="O1178" s="52">
        <v>1</v>
      </c>
      <c r="P1178" s="62">
        <f t="shared" si="18"/>
        <v>14</v>
      </c>
      <c r="Q1178" s="52" t="s">
        <v>5716</v>
      </c>
      <c r="R1178" s="52" t="s">
        <v>7176</v>
      </c>
      <c r="S1178" s="62" t="s">
        <v>7177</v>
      </c>
    </row>
    <row r="1179" spans="1:19" s="62" customFormat="1" ht="12.75" customHeight="1">
      <c r="A1179" s="78">
        <v>41843</v>
      </c>
      <c r="B1179" s="54">
        <v>1</v>
      </c>
      <c r="C1179" s="54">
        <v>10</v>
      </c>
      <c r="D1179" s="54">
        <v>22</v>
      </c>
      <c r="E1179" s="54">
        <v>40</v>
      </c>
      <c r="F1179" s="54">
        <v>44</v>
      </c>
      <c r="G1179" s="54">
        <v>46</v>
      </c>
      <c r="H1179" s="54"/>
      <c r="I1179" s="53"/>
      <c r="J1179" s="62">
        <v>39</v>
      </c>
      <c r="K1179" s="62">
        <v>21</v>
      </c>
      <c r="L1179" s="62">
        <v>18</v>
      </c>
      <c r="M1179" s="62">
        <v>5</v>
      </c>
      <c r="N1179" s="62">
        <v>4</v>
      </c>
      <c r="O1179" s="52">
        <v>1</v>
      </c>
      <c r="P1179" s="62">
        <f t="shared" si="18"/>
        <v>18</v>
      </c>
      <c r="Q1179" s="52" t="s">
        <v>5717</v>
      </c>
      <c r="R1179" s="52" t="s">
        <v>7178</v>
      </c>
      <c r="S1179" s="62" t="s">
        <v>7179</v>
      </c>
    </row>
    <row r="1180" spans="1:19" s="62" customFormat="1" ht="12.75" customHeight="1">
      <c r="A1180" s="78">
        <v>41842</v>
      </c>
      <c r="B1180" s="54">
        <v>4</v>
      </c>
      <c r="C1180" s="54">
        <v>16</v>
      </c>
      <c r="D1180" s="54">
        <v>17</v>
      </c>
      <c r="E1180" s="54">
        <v>19</v>
      </c>
      <c r="F1180" s="54">
        <v>38</v>
      </c>
      <c r="G1180" s="54">
        <v>46</v>
      </c>
      <c r="H1180" s="54"/>
      <c r="I1180" s="53"/>
      <c r="J1180" s="62">
        <v>39</v>
      </c>
      <c r="K1180" s="62">
        <v>21</v>
      </c>
      <c r="L1180" s="62">
        <v>18</v>
      </c>
      <c r="M1180" s="62">
        <v>5</v>
      </c>
      <c r="N1180" s="62">
        <v>3</v>
      </c>
      <c r="O1180" s="52">
        <v>2</v>
      </c>
      <c r="P1180" s="62">
        <f t="shared" si="18"/>
        <v>18</v>
      </c>
      <c r="Q1180" s="52" t="s">
        <v>5718</v>
      </c>
      <c r="R1180" s="52" t="s">
        <v>7180</v>
      </c>
      <c r="S1180" s="62" t="s">
        <v>7181</v>
      </c>
    </row>
    <row r="1181" spans="1:19" s="62" customFormat="1" ht="12.75" customHeight="1">
      <c r="A1181" s="78">
        <v>41841</v>
      </c>
      <c r="B1181" s="54">
        <v>1</v>
      </c>
      <c r="C1181" s="54">
        <v>17</v>
      </c>
      <c r="D1181" s="54">
        <v>18</v>
      </c>
      <c r="E1181" s="54">
        <v>21</v>
      </c>
      <c r="F1181" s="54">
        <v>33</v>
      </c>
      <c r="G1181" s="54">
        <v>43</v>
      </c>
      <c r="H1181" s="54"/>
      <c r="I1181" s="53"/>
      <c r="J1181" s="62">
        <v>40</v>
      </c>
      <c r="K1181" s="62">
        <v>21</v>
      </c>
      <c r="L1181" s="62">
        <v>19</v>
      </c>
      <c r="M1181" s="62">
        <v>6</v>
      </c>
      <c r="N1181" s="62">
        <v>3</v>
      </c>
      <c r="O1181" s="52">
        <v>3</v>
      </c>
      <c r="P1181" s="62">
        <f t="shared" si="18"/>
        <v>19</v>
      </c>
      <c r="Q1181" s="52" t="s">
        <v>5719</v>
      </c>
      <c r="R1181" s="52" t="s">
        <v>7182</v>
      </c>
      <c r="S1181" s="62" t="s">
        <v>7183</v>
      </c>
    </row>
    <row r="1182" spans="1:19" s="62" customFormat="1" ht="12.75" customHeight="1">
      <c r="A1182" s="78">
        <v>41838</v>
      </c>
      <c r="B1182" s="54">
        <v>8</v>
      </c>
      <c r="C1182" s="54">
        <v>12</v>
      </c>
      <c r="D1182" s="54">
        <v>21</v>
      </c>
      <c r="E1182" s="54">
        <v>22</v>
      </c>
      <c r="F1182" s="54">
        <v>39</v>
      </c>
      <c r="G1182" s="54">
        <v>43</v>
      </c>
      <c r="H1182" s="54"/>
      <c r="I1182" s="53"/>
      <c r="J1182" s="62">
        <v>41</v>
      </c>
      <c r="K1182" s="62">
        <v>22</v>
      </c>
      <c r="L1182" s="62">
        <v>19</v>
      </c>
      <c r="M1182" s="62">
        <v>5</v>
      </c>
      <c r="N1182" s="62">
        <v>2</v>
      </c>
      <c r="O1182" s="52">
        <v>3</v>
      </c>
      <c r="P1182" s="62">
        <f t="shared" si="18"/>
        <v>19</v>
      </c>
      <c r="Q1182" s="52" t="s">
        <v>5720</v>
      </c>
      <c r="R1182" s="52" t="s">
        <v>7184</v>
      </c>
      <c r="S1182" s="62" t="s">
        <v>7185</v>
      </c>
    </row>
    <row r="1183" spans="1:19" s="62" customFormat="1" ht="12.75" customHeight="1">
      <c r="A1183" s="78">
        <v>41836</v>
      </c>
      <c r="B1183" s="54">
        <v>5</v>
      </c>
      <c r="C1183" s="54">
        <v>16</v>
      </c>
      <c r="D1183" s="54">
        <v>19</v>
      </c>
      <c r="E1183" s="54">
        <v>25</v>
      </c>
      <c r="F1183" s="54">
        <v>48</v>
      </c>
      <c r="G1183" s="54">
        <v>49</v>
      </c>
      <c r="H1183" s="54"/>
      <c r="I1183" s="53"/>
      <c r="J1183" s="62">
        <v>37</v>
      </c>
      <c r="M1183" s="62">
        <v>2</v>
      </c>
      <c r="O1183" s="52"/>
      <c r="P1183" s="62" t="str">
        <f t="shared" si="18"/>
        <v/>
      </c>
      <c r="Q1183" s="52" t="s">
        <v>5721</v>
      </c>
      <c r="R1183" s="52"/>
    </row>
    <row r="1184" spans="1:19" s="62" customFormat="1" ht="12.75" customHeight="1">
      <c r="A1184" s="78">
        <v>41835</v>
      </c>
      <c r="B1184" s="54">
        <v>2</v>
      </c>
      <c r="C1184" s="54">
        <v>11</v>
      </c>
      <c r="D1184" s="54">
        <v>15</v>
      </c>
      <c r="E1184" s="54">
        <v>25</v>
      </c>
      <c r="F1184" s="54">
        <v>36</v>
      </c>
      <c r="G1184" s="54">
        <v>44</v>
      </c>
      <c r="H1184" s="54"/>
      <c r="I1184" s="53"/>
      <c r="J1184" s="62">
        <v>38</v>
      </c>
      <c r="K1184" s="62">
        <v>21</v>
      </c>
      <c r="L1184" s="62">
        <v>17</v>
      </c>
      <c r="M1184" s="62">
        <v>5</v>
      </c>
      <c r="N1184" s="62">
        <v>2</v>
      </c>
      <c r="O1184" s="52">
        <v>3</v>
      </c>
      <c r="P1184" s="62">
        <f t="shared" si="18"/>
        <v>17</v>
      </c>
      <c r="Q1184" s="52" t="s">
        <v>5722</v>
      </c>
      <c r="R1184" s="52" t="s">
        <v>7186</v>
      </c>
      <c r="S1184" s="62" t="s">
        <v>7187</v>
      </c>
    </row>
    <row r="1185" spans="1:19" s="62" customFormat="1" ht="12.75" customHeight="1">
      <c r="A1185" s="78">
        <v>41834</v>
      </c>
      <c r="B1185" s="54">
        <v>9</v>
      </c>
      <c r="C1185" s="54">
        <v>21</v>
      </c>
      <c r="D1185" s="54">
        <v>27</v>
      </c>
      <c r="E1185" s="54">
        <v>30</v>
      </c>
      <c r="F1185" s="54">
        <v>41</v>
      </c>
      <c r="G1185" s="54">
        <v>43</v>
      </c>
      <c r="H1185" s="54"/>
      <c r="I1185" s="53"/>
      <c r="J1185" s="62">
        <v>39</v>
      </c>
      <c r="M1185" s="62">
        <v>4</v>
      </c>
      <c r="O1185" s="52"/>
      <c r="P1185" s="62" t="str">
        <f t="shared" si="18"/>
        <v/>
      </c>
      <c r="Q1185" s="52" t="s">
        <v>5723</v>
      </c>
      <c r="R1185" s="52"/>
    </row>
    <row r="1186" spans="1:19" s="62" customFormat="1" ht="12.75" customHeight="1">
      <c r="A1186" s="78">
        <v>41831</v>
      </c>
      <c r="B1186" s="54">
        <v>12</v>
      </c>
      <c r="C1186" s="54">
        <v>15</v>
      </c>
      <c r="D1186" s="54">
        <v>18</v>
      </c>
      <c r="E1186" s="54">
        <v>19</v>
      </c>
      <c r="F1186" s="54">
        <v>24</v>
      </c>
      <c r="G1186" s="54">
        <v>42</v>
      </c>
      <c r="H1186" s="54"/>
      <c r="I1186" s="53"/>
      <c r="J1186" s="62">
        <v>39</v>
      </c>
      <c r="M1186" s="62">
        <v>4</v>
      </c>
      <c r="O1186" s="52"/>
      <c r="P1186" s="62" t="str">
        <f t="shared" si="18"/>
        <v/>
      </c>
      <c r="Q1186" s="52" t="s">
        <v>5724</v>
      </c>
      <c r="R1186" s="52"/>
    </row>
    <row r="1187" spans="1:19" s="62" customFormat="1" ht="12.75" customHeight="1">
      <c r="A1187" s="78">
        <v>41829</v>
      </c>
      <c r="B1187" s="54">
        <v>1</v>
      </c>
      <c r="C1187" s="54">
        <v>6</v>
      </c>
      <c r="D1187" s="54">
        <v>7</v>
      </c>
      <c r="E1187" s="54">
        <v>9</v>
      </c>
      <c r="F1187" s="54">
        <v>14</v>
      </c>
      <c r="G1187" s="54">
        <v>23</v>
      </c>
      <c r="H1187" s="54"/>
      <c r="I1187" s="53"/>
      <c r="J1187" s="62">
        <v>40</v>
      </c>
      <c r="K1187" s="62">
        <v>21</v>
      </c>
      <c r="L1187" s="62">
        <v>19</v>
      </c>
      <c r="M1187" s="62">
        <v>5</v>
      </c>
      <c r="N1187" s="62">
        <v>5</v>
      </c>
      <c r="O1187" s="52">
        <v>0</v>
      </c>
      <c r="P1187" s="62">
        <f t="shared" si="18"/>
        <v>19</v>
      </c>
      <c r="Q1187" s="52" t="s">
        <v>5725</v>
      </c>
      <c r="R1187" s="52" t="s">
        <v>7188</v>
      </c>
      <c r="S1187" s="62" t="s">
        <v>7189</v>
      </c>
    </row>
    <row r="1188" spans="1:19" s="62" customFormat="1" ht="12.75" customHeight="1">
      <c r="A1188" s="78">
        <v>41828</v>
      </c>
      <c r="B1188" s="54">
        <v>4</v>
      </c>
      <c r="C1188" s="54">
        <v>7</v>
      </c>
      <c r="D1188" s="54">
        <v>14</v>
      </c>
      <c r="E1188" s="54">
        <v>33</v>
      </c>
      <c r="F1188" s="54">
        <v>40</v>
      </c>
      <c r="G1188" s="54">
        <v>46</v>
      </c>
      <c r="H1188" s="54"/>
      <c r="I1188" s="53"/>
      <c r="J1188" s="62">
        <v>38</v>
      </c>
      <c r="M1188" s="62">
        <v>3</v>
      </c>
      <c r="O1188" s="52"/>
      <c r="P1188" s="62" t="str">
        <f t="shared" si="18"/>
        <v/>
      </c>
      <c r="Q1188" s="52" t="s">
        <v>5726</v>
      </c>
      <c r="R1188" s="52"/>
    </row>
    <row r="1189" spans="1:19" s="62" customFormat="1" ht="12.75" customHeight="1">
      <c r="A1189" s="78">
        <v>41827</v>
      </c>
      <c r="B1189" s="54">
        <v>11</v>
      </c>
      <c r="C1189" s="54">
        <v>19</v>
      </c>
      <c r="D1189" s="54">
        <v>29</v>
      </c>
      <c r="E1189" s="54">
        <v>32</v>
      </c>
      <c r="F1189" s="54">
        <v>35</v>
      </c>
      <c r="G1189" s="54">
        <v>47</v>
      </c>
      <c r="H1189" s="54"/>
      <c r="I1189" s="53"/>
      <c r="J1189" s="62">
        <v>37</v>
      </c>
      <c r="M1189" s="62">
        <v>3</v>
      </c>
      <c r="O1189" s="52"/>
      <c r="P1189" s="62" t="str">
        <f t="shared" si="18"/>
        <v/>
      </c>
      <c r="Q1189" s="52" t="s">
        <v>5727</v>
      </c>
      <c r="R1189" s="52"/>
    </row>
    <row r="1190" spans="1:19" s="62" customFormat="1" ht="12.75" customHeight="1">
      <c r="A1190" s="78">
        <v>41824</v>
      </c>
      <c r="B1190" s="54">
        <v>12</v>
      </c>
      <c r="C1190" s="54">
        <v>17</v>
      </c>
      <c r="D1190" s="54">
        <v>22</v>
      </c>
      <c r="E1190" s="54">
        <v>35</v>
      </c>
      <c r="F1190" s="54">
        <v>37</v>
      </c>
      <c r="G1190" s="54">
        <v>44</v>
      </c>
      <c r="H1190" s="54"/>
      <c r="I1190" s="53"/>
      <c r="J1190" s="62">
        <v>37</v>
      </c>
      <c r="M1190" s="62">
        <v>4</v>
      </c>
      <c r="O1190" s="52"/>
      <c r="P1190" s="62" t="str">
        <f t="shared" si="18"/>
        <v/>
      </c>
      <c r="Q1190" s="52" t="s">
        <v>5728</v>
      </c>
      <c r="R1190" s="52"/>
    </row>
    <row r="1191" spans="1:19" s="62" customFormat="1" ht="12.75" customHeight="1">
      <c r="A1191" s="78">
        <v>41822</v>
      </c>
      <c r="B1191" s="54">
        <v>2</v>
      </c>
      <c r="C1191" s="54">
        <v>9</v>
      </c>
      <c r="D1191" s="54">
        <v>26</v>
      </c>
      <c r="E1191" s="54">
        <v>36</v>
      </c>
      <c r="F1191" s="54">
        <v>39</v>
      </c>
      <c r="G1191" s="54">
        <v>41</v>
      </c>
      <c r="H1191" s="54"/>
      <c r="I1191" s="53"/>
      <c r="J1191" s="62">
        <v>37</v>
      </c>
      <c r="M1191" s="62">
        <v>4</v>
      </c>
      <c r="O1191" s="52"/>
      <c r="P1191" s="62" t="str">
        <f t="shared" si="18"/>
        <v/>
      </c>
      <c r="Q1191" s="52" t="s">
        <v>5729</v>
      </c>
      <c r="R1191" s="52"/>
    </row>
    <row r="1192" spans="1:19" s="62" customFormat="1" ht="12.75" customHeight="1">
      <c r="A1192" s="78">
        <v>41821</v>
      </c>
      <c r="B1192" s="54">
        <v>3</v>
      </c>
      <c r="C1192" s="54">
        <v>21</v>
      </c>
      <c r="D1192" s="54">
        <v>29</v>
      </c>
      <c r="E1192" s="54">
        <v>33</v>
      </c>
      <c r="F1192" s="54">
        <v>39</v>
      </c>
      <c r="G1192" s="54">
        <v>45</v>
      </c>
      <c r="H1192" s="54"/>
      <c r="I1192" s="53"/>
      <c r="J1192" s="62">
        <v>35</v>
      </c>
      <c r="M1192" s="62">
        <v>3</v>
      </c>
      <c r="O1192" s="52"/>
      <c r="P1192" s="62" t="str">
        <f t="shared" si="18"/>
        <v/>
      </c>
      <c r="Q1192" s="52" t="s">
        <v>5730</v>
      </c>
      <c r="R1192" s="52"/>
    </row>
    <row r="1193" spans="1:19" s="62" customFormat="1" ht="12.75" customHeight="1">
      <c r="A1193" s="78">
        <v>41820</v>
      </c>
      <c r="B1193" s="54">
        <v>4</v>
      </c>
      <c r="C1193" s="54">
        <v>26</v>
      </c>
      <c r="D1193" s="54">
        <v>32</v>
      </c>
      <c r="E1193" s="54">
        <v>36</v>
      </c>
      <c r="F1193" s="54">
        <v>39</v>
      </c>
      <c r="G1193" s="54">
        <v>45</v>
      </c>
      <c r="H1193" s="54"/>
      <c r="I1193" s="53"/>
      <c r="J1193" s="62">
        <v>35</v>
      </c>
      <c r="M1193" s="62">
        <v>4</v>
      </c>
      <c r="O1193" s="52"/>
      <c r="P1193" s="62" t="str">
        <f t="shared" si="18"/>
        <v/>
      </c>
      <c r="Q1193" s="52" t="s">
        <v>5731</v>
      </c>
      <c r="R1193" s="52"/>
    </row>
    <row r="1194" spans="1:19" s="62" customFormat="1" ht="12.75" customHeight="1">
      <c r="A1194" s="78">
        <v>41817</v>
      </c>
      <c r="B1194" s="54">
        <v>8</v>
      </c>
      <c r="C1194" s="54">
        <v>23</v>
      </c>
      <c r="D1194" s="54">
        <v>24</v>
      </c>
      <c r="E1194" s="54">
        <v>27</v>
      </c>
      <c r="F1194" s="54">
        <v>28</v>
      </c>
      <c r="G1194" s="54">
        <v>32</v>
      </c>
      <c r="H1194" s="54"/>
      <c r="I1194" s="53"/>
      <c r="J1194" s="62">
        <v>35</v>
      </c>
      <c r="K1194" s="62">
        <v>21</v>
      </c>
      <c r="L1194" s="62">
        <v>14</v>
      </c>
      <c r="M1194" s="62">
        <v>5</v>
      </c>
      <c r="N1194" s="62">
        <v>4</v>
      </c>
      <c r="O1194" s="52">
        <v>1</v>
      </c>
      <c r="P1194" s="62">
        <f t="shared" si="18"/>
        <v>14</v>
      </c>
      <c r="Q1194" s="52" t="s">
        <v>5732</v>
      </c>
      <c r="R1194" s="52" t="s">
        <v>7190</v>
      </c>
      <c r="S1194" s="62" t="s">
        <v>7191</v>
      </c>
    </row>
    <row r="1195" spans="1:19" s="62" customFormat="1" ht="12.75" customHeight="1">
      <c r="A1195" s="78">
        <v>41815</v>
      </c>
      <c r="B1195" s="54">
        <v>1</v>
      </c>
      <c r="C1195" s="54">
        <v>8</v>
      </c>
      <c r="D1195" s="54">
        <v>16</v>
      </c>
      <c r="E1195" s="54">
        <v>27</v>
      </c>
      <c r="F1195" s="54">
        <v>31</v>
      </c>
      <c r="G1195" s="54">
        <v>38</v>
      </c>
      <c r="H1195" s="54"/>
      <c r="I1195" s="53"/>
      <c r="J1195" s="62">
        <v>35</v>
      </c>
      <c r="K1195" s="62">
        <v>22</v>
      </c>
      <c r="L1195" s="62">
        <v>13</v>
      </c>
      <c r="M1195" s="62">
        <v>5</v>
      </c>
      <c r="N1195" s="62">
        <v>3</v>
      </c>
      <c r="O1195" s="52">
        <v>2</v>
      </c>
      <c r="P1195" s="62">
        <f t="shared" si="18"/>
        <v>13</v>
      </c>
      <c r="Q1195" s="52" t="s">
        <v>5733</v>
      </c>
      <c r="R1195" s="52" t="s">
        <v>7192</v>
      </c>
      <c r="S1195" s="62" t="s">
        <v>7193</v>
      </c>
    </row>
    <row r="1196" spans="1:19" s="62" customFormat="1" ht="12.75" customHeight="1">
      <c r="A1196" s="78">
        <v>41814</v>
      </c>
      <c r="B1196" s="54">
        <v>5</v>
      </c>
      <c r="C1196" s="54">
        <v>9</v>
      </c>
      <c r="D1196" s="54">
        <v>23</v>
      </c>
      <c r="E1196" s="54">
        <v>24</v>
      </c>
      <c r="F1196" s="54">
        <v>42</v>
      </c>
      <c r="G1196" s="54">
        <v>49</v>
      </c>
      <c r="H1196" s="54"/>
      <c r="I1196" s="53"/>
      <c r="J1196" s="62">
        <v>32</v>
      </c>
      <c r="M1196" s="62">
        <v>2</v>
      </c>
      <c r="O1196" s="52"/>
      <c r="P1196" s="62" t="str">
        <f t="shared" si="18"/>
        <v/>
      </c>
      <c r="Q1196" s="52" t="s">
        <v>5734</v>
      </c>
      <c r="R1196" s="52"/>
    </row>
    <row r="1197" spans="1:19" s="62" customFormat="1" ht="12.75" customHeight="1">
      <c r="A1197" s="78">
        <v>41813</v>
      </c>
      <c r="B1197" s="54">
        <v>7</v>
      </c>
      <c r="C1197" s="54">
        <v>12</v>
      </c>
      <c r="D1197" s="54">
        <v>16</v>
      </c>
      <c r="E1197" s="54">
        <v>20</v>
      </c>
      <c r="F1197" s="54">
        <v>30</v>
      </c>
      <c r="G1197" s="54">
        <v>39</v>
      </c>
      <c r="H1197" s="54"/>
      <c r="I1197" s="53"/>
      <c r="J1197" s="62">
        <v>32</v>
      </c>
      <c r="K1197" s="62">
        <v>21</v>
      </c>
      <c r="L1197" s="62">
        <v>11</v>
      </c>
      <c r="M1197" s="62">
        <v>5</v>
      </c>
      <c r="N1197" s="62">
        <v>3</v>
      </c>
      <c r="O1197" s="52">
        <v>2</v>
      </c>
      <c r="P1197" s="62">
        <f t="shared" si="18"/>
        <v>11</v>
      </c>
      <c r="Q1197" s="52" t="s">
        <v>5735</v>
      </c>
      <c r="R1197" s="52" t="s">
        <v>7194</v>
      </c>
      <c r="S1197" s="62" t="s">
        <v>7195</v>
      </c>
    </row>
    <row r="1198" spans="1:19" s="62" customFormat="1" ht="12.75" customHeight="1">
      <c r="A1198" s="78">
        <v>41810</v>
      </c>
      <c r="B1198" s="54">
        <v>5</v>
      </c>
      <c r="C1198" s="54">
        <v>8</v>
      </c>
      <c r="D1198" s="54">
        <v>33</v>
      </c>
      <c r="E1198" s="54">
        <v>38</v>
      </c>
      <c r="F1198" s="54">
        <v>42</v>
      </c>
      <c r="G1198" s="54">
        <v>48</v>
      </c>
      <c r="H1198" s="54"/>
      <c r="I1198" s="53"/>
      <c r="J1198" s="62">
        <v>34</v>
      </c>
      <c r="K1198" s="62">
        <v>20</v>
      </c>
      <c r="L1198" s="62">
        <v>14</v>
      </c>
      <c r="M1198" s="62">
        <v>5</v>
      </c>
      <c r="N1198" s="62">
        <v>1</v>
      </c>
      <c r="O1198" s="52">
        <v>4</v>
      </c>
      <c r="P1198" s="62">
        <f t="shared" si="18"/>
        <v>14</v>
      </c>
      <c r="Q1198" s="52" t="s">
        <v>5736</v>
      </c>
      <c r="R1198" s="52" t="s">
        <v>7196</v>
      </c>
      <c r="S1198" s="62" t="s">
        <v>7197</v>
      </c>
    </row>
    <row r="1199" spans="1:19" s="62" customFormat="1" ht="12.75" customHeight="1">
      <c r="A1199" s="78">
        <v>41808</v>
      </c>
      <c r="B1199" s="54">
        <v>1</v>
      </c>
      <c r="C1199" s="54">
        <v>18</v>
      </c>
      <c r="D1199" s="54">
        <v>36</v>
      </c>
      <c r="E1199" s="54">
        <v>37</v>
      </c>
      <c r="F1199" s="54">
        <v>38</v>
      </c>
      <c r="G1199" s="54">
        <v>43</v>
      </c>
      <c r="H1199" s="54"/>
      <c r="I1199" s="53"/>
      <c r="J1199" s="62">
        <v>35</v>
      </c>
      <c r="K1199" s="62">
        <v>20</v>
      </c>
      <c r="L1199" s="62">
        <v>15</v>
      </c>
      <c r="M1199" s="62">
        <v>6</v>
      </c>
      <c r="N1199" s="62">
        <v>4</v>
      </c>
      <c r="O1199" s="52">
        <v>2</v>
      </c>
      <c r="P1199" s="62">
        <f t="shared" si="18"/>
        <v>15</v>
      </c>
      <c r="Q1199" s="52" t="s">
        <v>5737</v>
      </c>
      <c r="R1199" s="52" t="s">
        <v>7198</v>
      </c>
      <c r="S1199" s="62" t="s">
        <v>7199</v>
      </c>
    </row>
    <row r="1200" spans="1:19" s="62" customFormat="1" ht="12.75" customHeight="1">
      <c r="A1200" s="78">
        <v>41807</v>
      </c>
      <c r="B1200" s="54">
        <v>10</v>
      </c>
      <c r="C1200" s="54">
        <v>16</v>
      </c>
      <c r="D1200" s="54">
        <v>17</v>
      </c>
      <c r="E1200" s="54">
        <v>19</v>
      </c>
      <c r="F1200" s="54">
        <v>22</v>
      </c>
      <c r="G1200" s="54">
        <v>36</v>
      </c>
      <c r="H1200" s="54"/>
      <c r="I1200" s="53"/>
      <c r="J1200" s="62">
        <v>34</v>
      </c>
      <c r="K1200" s="62">
        <v>20</v>
      </c>
      <c r="L1200" s="62">
        <v>14</v>
      </c>
      <c r="M1200" s="62">
        <v>5</v>
      </c>
      <c r="N1200" s="62">
        <v>3</v>
      </c>
      <c r="O1200" s="52">
        <v>2</v>
      </c>
      <c r="P1200" s="62">
        <f t="shared" si="18"/>
        <v>14</v>
      </c>
      <c r="Q1200" s="52" t="s">
        <v>5738</v>
      </c>
      <c r="R1200" s="52" t="s">
        <v>7200</v>
      </c>
      <c r="S1200" s="62" t="s">
        <v>7201</v>
      </c>
    </row>
    <row r="1201" spans="1:19" s="62" customFormat="1" ht="12.75" customHeight="1">
      <c r="A1201" s="78">
        <v>41806</v>
      </c>
      <c r="B1201" s="54">
        <v>19</v>
      </c>
      <c r="C1201" s="54">
        <v>26</v>
      </c>
      <c r="D1201" s="54">
        <v>42</v>
      </c>
      <c r="E1201" s="54">
        <v>43</v>
      </c>
      <c r="F1201" s="54">
        <v>44</v>
      </c>
      <c r="G1201" s="54">
        <v>46</v>
      </c>
      <c r="H1201" s="54"/>
      <c r="I1201" s="53"/>
      <c r="J1201" s="62">
        <v>34</v>
      </c>
      <c r="M1201" s="62">
        <v>4</v>
      </c>
      <c r="O1201" s="52"/>
      <c r="P1201" s="62" t="str">
        <f t="shared" si="18"/>
        <v/>
      </c>
      <c r="Q1201" s="52" t="s">
        <v>5739</v>
      </c>
      <c r="R1201" s="52"/>
    </row>
    <row r="1202" spans="1:19" s="62" customFormat="1" ht="12.75" customHeight="1">
      <c r="A1202" s="78">
        <v>41803</v>
      </c>
      <c r="B1202" s="54">
        <v>8</v>
      </c>
      <c r="C1202" s="54">
        <v>27</v>
      </c>
      <c r="D1202" s="54">
        <v>34</v>
      </c>
      <c r="E1202" s="54">
        <v>36</v>
      </c>
      <c r="F1202" s="54">
        <v>38</v>
      </c>
      <c r="G1202" s="54">
        <v>39</v>
      </c>
      <c r="H1202" s="54"/>
      <c r="I1202" s="53"/>
      <c r="J1202" s="62">
        <v>33</v>
      </c>
      <c r="K1202" s="62">
        <v>19</v>
      </c>
      <c r="L1202" s="62">
        <v>14</v>
      </c>
      <c r="M1202" s="62">
        <v>5</v>
      </c>
      <c r="N1202" s="62">
        <v>2</v>
      </c>
      <c r="O1202" s="52">
        <v>3</v>
      </c>
      <c r="P1202" s="62">
        <f t="shared" si="18"/>
        <v>14</v>
      </c>
      <c r="Q1202" s="52" t="s">
        <v>5740</v>
      </c>
      <c r="R1202" s="52" t="s">
        <v>7202</v>
      </c>
      <c r="S1202" s="62" t="s">
        <v>7203</v>
      </c>
    </row>
    <row r="1203" spans="1:19" s="62" customFormat="1" ht="12.75" customHeight="1">
      <c r="A1203" s="78">
        <v>41801</v>
      </c>
      <c r="B1203" s="54">
        <v>8</v>
      </c>
      <c r="C1203" s="54">
        <v>16</v>
      </c>
      <c r="D1203" s="54">
        <v>19</v>
      </c>
      <c r="E1203" s="54">
        <v>22</v>
      </c>
      <c r="F1203" s="54">
        <v>25</v>
      </c>
      <c r="G1203" s="54">
        <v>47</v>
      </c>
      <c r="H1203" s="54"/>
      <c r="I1203" s="53"/>
      <c r="J1203" s="62">
        <v>32</v>
      </c>
      <c r="M1203" s="62">
        <v>4</v>
      </c>
      <c r="O1203" s="52"/>
      <c r="P1203" s="62" t="str">
        <f t="shared" si="18"/>
        <v/>
      </c>
      <c r="Q1203" s="52" t="s">
        <v>5741</v>
      </c>
      <c r="R1203" s="52"/>
    </row>
    <row r="1204" spans="1:19" s="62" customFormat="1" ht="12.75" customHeight="1">
      <c r="A1204" s="78">
        <v>41800</v>
      </c>
      <c r="B1204" s="54">
        <v>1</v>
      </c>
      <c r="C1204" s="54">
        <v>3</v>
      </c>
      <c r="D1204" s="54">
        <v>10</v>
      </c>
      <c r="E1204" s="54">
        <v>32</v>
      </c>
      <c r="F1204" s="54">
        <v>33</v>
      </c>
      <c r="G1204" s="54">
        <v>48</v>
      </c>
      <c r="H1204" s="54"/>
      <c r="I1204" s="53"/>
      <c r="J1204" s="62">
        <v>33</v>
      </c>
      <c r="K1204" s="62">
        <v>20</v>
      </c>
      <c r="L1204" s="62">
        <v>13</v>
      </c>
      <c r="M1204" s="62">
        <v>5</v>
      </c>
      <c r="N1204" s="62">
        <v>2</v>
      </c>
      <c r="O1204" s="52">
        <v>3</v>
      </c>
      <c r="P1204" s="62">
        <f t="shared" si="18"/>
        <v>13</v>
      </c>
      <c r="Q1204" s="52" t="s">
        <v>5742</v>
      </c>
      <c r="R1204" s="52" t="s">
        <v>7204</v>
      </c>
      <c r="S1204" s="62" t="s">
        <v>7205</v>
      </c>
    </row>
    <row r="1205" spans="1:19" s="62" customFormat="1" ht="12.75" customHeight="1">
      <c r="A1205" s="78">
        <v>41799</v>
      </c>
      <c r="B1205" s="54">
        <v>1</v>
      </c>
      <c r="C1205" s="54">
        <v>14</v>
      </c>
      <c r="D1205" s="54">
        <v>30</v>
      </c>
      <c r="E1205" s="54">
        <v>36</v>
      </c>
      <c r="F1205" s="54">
        <v>38</v>
      </c>
      <c r="G1205" s="54">
        <v>42</v>
      </c>
      <c r="H1205" s="54"/>
      <c r="I1205" s="53"/>
      <c r="J1205" s="62">
        <v>32</v>
      </c>
      <c r="M1205" s="62">
        <v>4</v>
      </c>
      <c r="O1205" s="52"/>
      <c r="P1205" s="62" t="str">
        <f t="shared" si="18"/>
        <v/>
      </c>
      <c r="Q1205" s="52" t="s">
        <v>5743</v>
      </c>
      <c r="R1205" s="52"/>
    </row>
    <row r="1206" spans="1:19" s="62" customFormat="1" ht="12.75" customHeight="1">
      <c r="A1206" s="78">
        <v>41796</v>
      </c>
      <c r="B1206" s="54">
        <v>12</v>
      </c>
      <c r="C1206" s="54">
        <v>18</v>
      </c>
      <c r="D1206" s="54">
        <v>22</v>
      </c>
      <c r="E1206" s="54">
        <v>26</v>
      </c>
      <c r="F1206" s="54">
        <v>31</v>
      </c>
      <c r="G1206" s="54">
        <v>37</v>
      </c>
      <c r="H1206" s="54"/>
      <c r="I1206" s="53"/>
      <c r="J1206" s="62">
        <v>36</v>
      </c>
      <c r="K1206" s="62">
        <v>22</v>
      </c>
      <c r="L1206" s="62">
        <v>14</v>
      </c>
      <c r="M1206" s="62">
        <v>6</v>
      </c>
      <c r="N1206" s="62">
        <v>2</v>
      </c>
      <c r="O1206" s="52">
        <v>4</v>
      </c>
      <c r="P1206" s="62">
        <f t="shared" si="18"/>
        <v>14</v>
      </c>
      <c r="Q1206" s="52" t="s">
        <v>5744</v>
      </c>
      <c r="R1206" s="52" t="s">
        <v>7206</v>
      </c>
      <c r="S1206" s="62" t="s">
        <v>7207</v>
      </c>
    </row>
    <row r="1207" spans="1:19" s="62" customFormat="1" ht="12.75" customHeight="1">
      <c r="A1207" s="78">
        <v>41794</v>
      </c>
      <c r="B1207" s="54">
        <v>2</v>
      </c>
      <c r="C1207" s="54">
        <v>7</v>
      </c>
      <c r="D1207" s="54">
        <v>14</v>
      </c>
      <c r="E1207" s="54">
        <v>25</v>
      </c>
      <c r="F1207" s="54">
        <v>37</v>
      </c>
      <c r="G1207" s="54">
        <v>48</v>
      </c>
      <c r="H1207" s="54"/>
      <c r="I1207" s="53"/>
      <c r="J1207" s="62">
        <v>36</v>
      </c>
      <c r="K1207" s="62">
        <v>22</v>
      </c>
      <c r="L1207" s="62">
        <v>14</v>
      </c>
      <c r="M1207" s="62">
        <v>5</v>
      </c>
      <c r="N1207" s="62">
        <v>3</v>
      </c>
      <c r="O1207" s="52">
        <v>2</v>
      </c>
      <c r="P1207" s="62">
        <f t="shared" si="18"/>
        <v>14</v>
      </c>
      <c r="Q1207" s="52" t="s">
        <v>5745</v>
      </c>
      <c r="R1207" s="52" t="s">
        <v>7208</v>
      </c>
      <c r="S1207" s="62" t="s">
        <v>7209</v>
      </c>
    </row>
    <row r="1208" spans="1:19" s="62" customFormat="1" ht="12.75" customHeight="1">
      <c r="A1208" s="78">
        <v>41793</v>
      </c>
      <c r="B1208" s="54">
        <v>22</v>
      </c>
      <c r="C1208" s="54">
        <v>23</v>
      </c>
      <c r="D1208" s="54">
        <v>30</v>
      </c>
      <c r="E1208" s="54">
        <v>33</v>
      </c>
      <c r="F1208" s="54">
        <v>35</v>
      </c>
      <c r="G1208" s="54">
        <v>41</v>
      </c>
      <c r="H1208" s="54"/>
      <c r="I1208" s="53"/>
      <c r="J1208" s="62">
        <v>37</v>
      </c>
      <c r="M1208" s="62">
        <v>4</v>
      </c>
      <c r="O1208" s="52"/>
      <c r="P1208" s="62" t="str">
        <f t="shared" si="18"/>
        <v/>
      </c>
      <c r="Q1208" s="52" t="s">
        <v>5746</v>
      </c>
      <c r="R1208" s="52"/>
    </row>
    <row r="1209" spans="1:19" s="62" customFormat="1" ht="12.75" customHeight="1">
      <c r="A1209" s="78">
        <v>41792</v>
      </c>
      <c r="B1209" s="54">
        <v>7</v>
      </c>
      <c r="C1209" s="54">
        <v>32</v>
      </c>
      <c r="D1209" s="54">
        <v>36</v>
      </c>
      <c r="E1209" s="54">
        <v>44</v>
      </c>
      <c r="F1209" s="54">
        <v>47</v>
      </c>
      <c r="G1209" s="54">
        <v>49</v>
      </c>
      <c r="H1209" s="54"/>
      <c r="I1209" s="53"/>
      <c r="J1209" s="62">
        <v>40</v>
      </c>
      <c r="K1209" s="62">
        <v>23</v>
      </c>
      <c r="L1209" s="62">
        <v>17</v>
      </c>
      <c r="M1209" s="62">
        <v>5</v>
      </c>
      <c r="N1209" s="62">
        <v>2</v>
      </c>
      <c r="O1209" s="52">
        <v>3</v>
      </c>
      <c r="P1209" s="62">
        <f t="shared" si="18"/>
        <v>17</v>
      </c>
      <c r="Q1209" s="52" t="s">
        <v>5747</v>
      </c>
      <c r="R1209" s="52" t="s">
        <v>7210</v>
      </c>
      <c r="S1209" s="62" t="s">
        <v>7211</v>
      </c>
    </row>
    <row r="1210" spans="1:19" s="62" customFormat="1" ht="12.75" customHeight="1">
      <c r="A1210" s="78">
        <v>41789</v>
      </c>
      <c r="B1210" s="54">
        <v>7</v>
      </c>
      <c r="C1210" s="54">
        <v>25</v>
      </c>
      <c r="D1210" s="54">
        <v>26</v>
      </c>
      <c r="E1210" s="54">
        <v>27</v>
      </c>
      <c r="F1210" s="54">
        <v>31</v>
      </c>
      <c r="G1210" s="54">
        <v>44</v>
      </c>
      <c r="H1210" s="54"/>
      <c r="I1210" s="53"/>
      <c r="J1210" s="62">
        <v>38</v>
      </c>
      <c r="M1210" s="62">
        <v>2</v>
      </c>
      <c r="O1210" s="52"/>
      <c r="P1210" s="62" t="str">
        <f t="shared" si="18"/>
        <v/>
      </c>
      <c r="Q1210" s="52" t="s">
        <v>5748</v>
      </c>
      <c r="R1210" s="52"/>
    </row>
    <row r="1211" spans="1:19" s="62" customFormat="1" ht="12.75" customHeight="1">
      <c r="A1211" s="78">
        <v>41787</v>
      </c>
      <c r="B1211" s="54">
        <v>4</v>
      </c>
      <c r="C1211" s="54">
        <v>11</v>
      </c>
      <c r="D1211" s="54">
        <v>12</v>
      </c>
      <c r="E1211" s="54">
        <v>18</v>
      </c>
      <c r="F1211" s="54">
        <v>22</v>
      </c>
      <c r="G1211" s="54">
        <v>33</v>
      </c>
      <c r="H1211" s="54"/>
      <c r="I1211" s="53"/>
      <c r="J1211" s="62">
        <v>39</v>
      </c>
      <c r="K1211" s="62">
        <v>23</v>
      </c>
      <c r="L1211" s="62">
        <v>16</v>
      </c>
      <c r="M1211" s="62">
        <v>5</v>
      </c>
      <c r="N1211" s="62">
        <v>2</v>
      </c>
      <c r="O1211" s="52">
        <v>3</v>
      </c>
      <c r="P1211" s="62">
        <f t="shared" si="18"/>
        <v>16</v>
      </c>
      <c r="Q1211" s="52" t="s">
        <v>5749</v>
      </c>
      <c r="R1211" s="52" t="s">
        <v>7212</v>
      </c>
      <c r="S1211" s="62" t="s">
        <v>7213</v>
      </c>
    </row>
    <row r="1212" spans="1:19" s="62" customFormat="1" ht="12.75" customHeight="1">
      <c r="A1212" s="78">
        <v>41786</v>
      </c>
      <c r="B1212" s="54">
        <v>1</v>
      </c>
      <c r="C1212" s="54">
        <v>10</v>
      </c>
      <c r="D1212" s="54">
        <v>33</v>
      </c>
      <c r="E1212" s="54">
        <v>34</v>
      </c>
      <c r="F1212" s="54">
        <v>35</v>
      </c>
      <c r="G1212" s="54">
        <v>47</v>
      </c>
      <c r="H1212" s="54"/>
      <c r="I1212" s="53"/>
      <c r="J1212" s="62">
        <v>40</v>
      </c>
      <c r="K1212" s="62">
        <v>24</v>
      </c>
      <c r="L1212" s="62">
        <v>16</v>
      </c>
      <c r="M1212" s="62">
        <v>6</v>
      </c>
      <c r="N1212" s="62">
        <v>4</v>
      </c>
      <c r="O1212" s="52">
        <v>2</v>
      </c>
      <c r="P1212" s="62">
        <f t="shared" si="18"/>
        <v>16</v>
      </c>
      <c r="Q1212" s="52" t="s">
        <v>5750</v>
      </c>
      <c r="R1212" s="52" t="s">
        <v>7214</v>
      </c>
      <c r="S1212" s="62" t="s">
        <v>7215</v>
      </c>
    </row>
    <row r="1213" spans="1:19" s="62" customFormat="1" ht="12.75" customHeight="1">
      <c r="A1213" s="78">
        <v>41785</v>
      </c>
      <c r="B1213" s="54">
        <v>10</v>
      </c>
      <c r="C1213" s="54">
        <v>16</v>
      </c>
      <c r="D1213" s="54">
        <v>30</v>
      </c>
      <c r="E1213" s="54">
        <v>32</v>
      </c>
      <c r="F1213" s="54">
        <v>43</v>
      </c>
      <c r="G1213" s="54">
        <v>48</v>
      </c>
      <c r="H1213" s="54"/>
      <c r="I1213" s="53"/>
      <c r="J1213" s="62">
        <v>39</v>
      </c>
      <c r="K1213" s="62">
        <v>23</v>
      </c>
      <c r="L1213" s="62">
        <v>16</v>
      </c>
      <c r="M1213" s="62">
        <v>5</v>
      </c>
      <c r="N1213" s="62">
        <v>4</v>
      </c>
      <c r="O1213" s="52">
        <v>1</v>
      </c>
      <c r="P1213" s="62">
        <f t="shared" si="18"/>
        <v>16</v>
      </c>
      <c r="Q1213" s="52" t="s">
        <v>5751</v>
      </c>
      <c r="R1213" s="52" t="s">
        <v>7216</v>
      </c>
      <c r="S1213" s="62" t="s">
        <v>7217</v>
      </c>
    </row>
    <row r="1214" spans="1:19" s="62" customFormat="1" ht="12.75" customHeight="1">
      <c r="A1214" s="78">
        <v>41782</v>
      </c>
      <c r="B1214" s="54">
        <v>12</v>
      </c>
      <c r="C1214" s="54">
        <v>13</v>
      </c>
      <c r="D1214" s="54">
        <v>20</v>
      </c>
      <c r="E1214" s="54">
        <v>35</v>
      </c>
      <c r="F1214" s="54">
        <v>37</v>
      </c>
      <c r="G1214" s="54">
        <v>48</v>
      </c>
      <c r="H1214" s="54"/>
      <c r="I1214" s="53"/>
      <c r="J1214" s="62">
        <v>37</v>
      </c>
      <c r="M1214" s="62">
        <v>4</v>
      </c>
      <c r="O1214" s="52"/>
      <c r="P1214" s="62" t="str">
        <f t="shared" si="18"/>
        <v/>
      </c>
      <c r="Q1214" s="52" t="s">
        <v>5752</v>
      </c>
      <c r="R1214" s="52"/>
    </row>
    <row r="1215" spans="1:19" s="62" customFormat="1" ht="12.75" customHeight="1">
      <c r="A1215" s="78">
        <v>41780</v>
      </c>
      <c r="B1215" s="54">
        <v>18</v>
      </c>
      <c r="C1215" s="54">
        <v>22</v>
      </c>
      <c r="D1215" s="54">
        <v>27</v>
      </c>
      <c r="E1215" s="54">
        <v>30</v>
      </c>
      <c r="F1215" s="54">
        <v>43</v>
      </c>
      <c r="G1215" s="54">
        <v>45</v>
      </c>
      <c r="H1215" s="54"/>
      <c r="I1215" s="53"/>
      <c r="J1215" s="62">
        <v>37</v>
      </c>
      <c r="M1215" s="62">
        <v>3</v>
      </c>
      <c r="O1215" s="52"/>
      <c r="P1215" s="62" t="str">
        <f t="shared" si="18"/>
        <v/>
      </c>
      <c r="Q1215" s="52" t="s">
        <v>5753</v>
      </c>
      <c r="R1215" s="52"/>
    </row>
    <row r="1216" spans="1:19" s="62" customFormat="1" ht="12.75" customHeight="1">
      <c r="A1216" s="78">
        <v>41779</v>
      </c>
      <c r="B1216" s="54">
        <v>6</v>
      </c>
      <c r="C1216" s="54">
        <v>8</v>
      </c>
      <c r="D1216" s="54">
        <v>17</v>
      </c>
      <c r="E1216" s="54">
        <v>36</v>
      </c>
      <c r="F1216" s="54">
        <v>38</v>
      </c>
      <c r="G1216" s="54">
        <v>47</v>
      </c>
      <c r="H1216" s="54"/>
      <c r="I1216" s="53"/>
      <c r="J1216" s="62">
        <v>35</v>
      </c>
      <c r="M1216" s="62">
        <v>3</v>
      </c>
      <c r="O1216" s="52"/>
      <c r="P1216" s="62" t="str">
        <f t="shared" si="18"/>
        <v/>
      </c>
      <c r="Q1216" s="52" t="s">
        <v>5754</v>
      </c>
      <c r="R1216" s="52"/>
    </row>
    <row r="1217" spans="1:19" s="62" customFormat="1" ht="12.75" customHeight="1">
      <c r="A1217" s="78">
        <v>41778</v>
      </c>
      <c r="B1217" s="54">
        <v>1</v>
      </c>
      <c r="C1217" s="54">
        <v>3</v>
      </c>
      <c r="D1217" s="54">
        <v>8</v>
      </c>
      <c r="E1217" s="54">
        <v>11</v>
      </c>
      <c r="F1217" s="54">
        <v>14</v>
      </c>
      <c r="G1217" s="54">
        <v>48</v>
      </c>
      <c r="H1217" s="54"/>
      <c r="I1217" s="53"/>
      <c r="J1217" s="62">
        <v>36</v>
      </c>
      <c r="K1217" s="62">
        <v>21</v>
      </c>
      <c r="L1217" s="62">
        <v>15</v>
      </c>
      <c r="M1217" s="62">
        <v>5</v>
      </c>
      <c r="N1217" s="62">
        <v>4</v>
      </c>
      <c r="O1217" s="52">
        <v>1</v>
      </c>
      <c r="P1217" s="62">
        <f t="shared" si="18"/>
        <v>15</v>
      </c>
      <c r="Q1217" s="52" t="s">
        <v>5755</v>
      </c>
      <c r="R1217" s="52" t="s">
        <v>7218</v>
      </c>
      <c r="S1217" s="62" t="s">
        <v>7219</v>
      </c>
    </row>
    <row r="1218" spans="1:19" s="62" customFormat="1" ht="12.75" customHeight="1">
      <c r="A1218" s="78">
        <v>41775</v>
      </c>
      <c r="B1218" s="54">
        <v>13</v>
      </c>
      <c r="C1218" s="54">
        <v>15</v>
      </c>
      <c r="D1218" s="54">
        <v>26</v>
      </c>
      <c r="E1218" s="54">
        <v>27</v>
      </c>
      <c r="F1218" s="54">
        <v>28</v>
      </c>
      <c r="G1218" s="54">
        <v>40</v>
      </c>
      <c r="H1218" s="54"/>
      <c r="I1218" s="53"/>
      <c r="J1218" s="62">
        <v>34</v>
      </c>
      <c r="M1218" s="62">
        <v>4</v>
      </c>
      <c r="O1218" s="52"/>
      <c r="P1218" s="62" t="str">
        <f t="shared" si="18"/>
        <v/>
      </c>
      <c r="Q1218" s="52" t="s">
        <v>5756</v>
      </c>
      <c r="R1218" s="52"/>
    </row>
    <row r="1219" spans="1:19" s="62" customFormat="1" ht="12.75" customHeight="1">
      <c r="A1219" s="78">
        <v>41773</v>
      </c>
      <c r="B1219" s="54">
        <v>19</v>
      </c>
      <c r="C1219" s="54">
        <v>20</v>
      </c>
      <c r="D1219" s="54">
        <v>24</v>
      </c>
      <c r="E1219" s="54">
        <v>33</v>
      </c>
      <c r="F1219" s="54">
        <v>39</v>
      </c>
      <c r="G1219" s="54">
        <v>46</v>
      </c>
      <c r="H1219" s="54"/>
      <c r="I1219" s="53"/>
      <c r="J1219" s="62">
        <v>34</v>
      </c>
      <c r="K1219" s="62">
        <v>20</v>
      </c>
      <c r="L1219" s="62">
        <v>14</v>
      </c>
      <c r="M1219" s="62">
        <v>6</v>
      </c>
      <c r="N1219" s="62">
        <v>3</v>
      </c>
      <c r="O1219" s="52">
        <v>3</v>
      </c>
      <c r="P1219" s="62">
        <f t="shared" ref="P1219:P1282" si="19">IF(K1219&lt;&gt;"",J1219-K1219,"")</f>
        <v>14</v>
      </c>
      <c r="Q1219" s="52" t="s">
        <v>5756</v>
      </c>
      <c r="R1219" s="52" t="s">
        <v>7220</v>
      </c>
      <c r="S1219" s="62" t="s">
        <v>7221</v>
      </c>
    </row>
    <row r="1220" spans="1:19" s="62" customFormat="1" ht="12.75" customHeight="1">
      <c r="A1220" s="78">
        <v>41772</v>
      </c>
      <c r="B1220" s="54">
        <v>5</v>
      </c>
      <c r="C1220" s="54">
        <v>11</v>
      </c>
      <c r="D1220" s="54">
        <v>28</v>
      </c>
      <c r="E1220" s="54">
        <v>33</v>
      </c>
      <c r="F1220" s="54">
        <v>34</v>
      </c>
      <c r="G1220" s="54">
        <v>41</v>
      </c>
      <c r="H1220" s="54"/>
      <c r="I1220" s="53"/>
      <c r="J1220" s="62">
        <v>34</v>
      </c>
      <c r="M1220" s="62">
        <v>4</v>
      </c>
      <c r="O1220" s="52"/>
      <c r="P1220" s="62" t="str">
        <f t="shared" si="19"/>
        <v/>
      </c>
      <c r="Q1220" s="52" t="s">
        <v>5757</v>
      </c>
      <c r="R1220" s="52"/>
    </row>
    <row r="1221" spans="1:19" s="62" customFormat="1" ht="12.75" customHeight="1">
      <c r="A1221" s="78">
        <v>41771</v>
      </c>
      <c r="B1221" s="54">
        <v>1</v>
      </c>
      <c r="C1221" s="54">
        <v>3</v>
      </c>
      <c r="D1221" s="54">
        <v>24</v>
      </c>
      <c r="E1221" s="54">
        <v>31</v>
      </c>
      <c r="F1221" s="54">
        <v>34</v>
      </c>
      <c r="G1221" s="54">
        <v>44</v>
      </c>
      <c r="H1221" s="54"/>
      <c r="I1221" s="53"/>
      <c r="J1221" s="62">
        <v>33</v>
      </c>
      <c r="K1221" s="62">
        <v>19</v>
      </c>
      <c r="L1221" s="62">
        <v>14</v>
      </c>
      <c r="M1221" s="62">
        <v>5</v>
      </c>
      <c r="N1221" s="62">
        <v>4</v>
      </c>
      <c r="O1221" s="52">
        <v>1</v>
      </c>
      <c r="P1221" s="62">
        <f t="shared" si="19"/>
        <v>14</v>
      </c>
      <c r="Q1221" s="52" t="s">
        <v>5758</v>
      </c>
      <c r="R1221" s="52" t="s">
        <v>7222</v>
      </c>
      <c r="S1221" s="62" t="s">
        <v>7223</v>
      </c>
    </row>
    <row r="1222" spans="1:19" s="62" customFormat="1" ht="12.75" customHeight="1">
      <c r="A1222" s="78">
        <v>41768</v>
      </c>
      <c r="B1222" s="54">
        <v>6</v>
      </c>
      <c r="C1222" s="54">
        <v>10</v>
      </c>
      <c r="D1222" s="54">
        <v>19</v>
      </c>
      <c r="E1222" s="54">
        <v>20</v>
      </c>
      <c r="F1222" s="54">
        <v>42</v>
      </c>
      <c r="G1222" s="54">
        <v>46</v>
      </c>
      <c r="H1222" s="54"/>
      <c r="I1222" s="53"/>
      <c r="J1222" s="62">
        <v>32</v>
      </c>
      <c r="M1222" s="62">
        <v>4</v>
      </c>
      <c r="O1222" s="52"/>
      <c r="P1222" s="62" t="str">
        <f t="shared" si="19"/>
        <v/>
      </c>
      <c r="Q1222" s="52" t="s">
        <v>5759</v>
      </c>
      <c r="R1222" s="52"/>
    </row>
    <row r="1223" spans="1:19" s="62" customFormat="1" ht="12.75" customHeight="1">
      <c r="A1223" s="78">
        <v>41766</v>
      </c>
      <c r="B1223" s="54">
        <v>5</v>
      </c>
      <c r="C1223" s="54">
        <v>10</v>
      </c>
      <c r="D1223" s="54">
        <v>18</v>
      </c>
      <c r="E1223" s="54">
        <v>32</v>
      </c>
      <c r="F1223" s="54">
        <v>37</v>
      </c>
      <c r="G1223" s="54">
        <v>42</v>
      </c>
      <c r="H1223" s="54"/>
      <c r="I1223" s="53"/>
      <c r="J1223" s="62">
        <v>35</v>
      </c>
      <c r="K1223" s="62">
        <v>19</v>
      </c>
      <c r="L1223" s="62">
        <v>16</v>
      </c>
      <c r="M1223" s="62">
        <v>5</v>
      </c>
      <c r="N1223" s="62">
        <v>3</v>
      </c>
      <c r="O1223" s="52">
        <v>2</v>
      </c>
      <c r="P1223" s="62">
        <f t="shared" si="19"/>
        <v>16</v>
      </c>
      <c r="Q1223" s="52" t="s">
        <v>5760</v>
      </c>
      <c r="R1223" s="52" t="s">
        <v>7224</v>
      </c>
      <c r="S1223" s="62" t="s">
        <v>7225</v>
      </c>
    </row>
    <row r="1224" spans="1:19" s="62" customFormat="1" ht="12.75" customHeight="1">
      <c r="A1224" s="78">
        <v>41765</v>
      </c>
      <c r="B1224" s="54">
        <v>1</v>
      </c>
      <c r="C1224" s="54">
        <v>14</v>
      </c>
      <c r="D1224" s="54">
        <v>38</v>
      </c>
      <c r="E1224" s="54">
        <v>39</v>
      </c>
      <c r="F1224" s="54">
        <v>42</v>
      </c>
      <c r="G1224" s="54">
        <v>44</v>
      </c>
      <c r="H1224" s="54"/>
      <c r="I1224" s="53"/>
      <c r="J1224" s="62">
        <v>37</v>
      </c>
      <c r="K1224" s="62">
        <v>19</v>
      </c>
      <c r="L1224" s="62">
        <v>18</v>
      </c>
      <c r="M1224" s="62">
        <v>6</v>
      </c>
      <c r="N1224" s="62">
        <v>1</v>
      </c>
      <c r="O1224" s="52">
        <v>5</v>
      </c>
      <c r="P1224" s="62">
        <f t="shared" si="19"/>
        <v>18</v>
      </c>
      <c r="Q1224" s="52" t="s">
        <v>5761</v>
      </c>
      <c r="R1224" s="52" t="s">
        <v>7226</v>
      </c>
      <c r="S1224" s="62" t="s">
        <v>7227</v>
      </c>
    </row>
    <row r="1225" spans="1:19" s="62" customFormat="1" ht="12.75" customHeight="1">
      <c r="A1225" s="78">
        <v>41764</v>
      </c>
      <c r="B1225" s="54">
        <v>1</v>
      </c>
      <c r="C1225" s="54">
        <v>4</v>
      </c>
      <c r="D1225" s="54">
        <v>9</v>
      </c>
      <c r="E1225" s="54">
        <v>23</v>
      </c>
      <c r="F1225" s="54">
        <v>43</v>
      </c>
      <c r="G1225" s="54">
        <v>44</v>
      </c>
      <c r="H1225" s="54"/>
      <c r="I1225" s="53"/>
      <c r="J1225" s="62">
        <v>36</v>
      </c>
      <c r="M1225" s="62">
        <v>4</v>
      </c>
      <c r="O1225" s="52"/>
      <c r="P1225" s="62" t="str">
        <f t="shared" si="19"/>
        <v/>
      </c>
      <c r="Q1225" s="52" t="s">
        <v>5762</v>
      </c>
      <c r="R1225" s="52"/>
    </row>
    <row r="1226" spans="1:19" s="62" customFormat="1" ht="12.75" customHeight="1">
      <c r="A1226" s="78">
        <v>41761</v>
      </c>
      <c r="B1226" s="54">
        <v>8</v>
      </c>
      <c r="C1226" s="54">
        <v>15</v>
      </c>
      <c r="D1226" s="54">
        <v>27</v>
      </c>
      <c r="E1226" s="54">
        <v>35</v>
      </c>
      <c r="F1226" s="54">
        <v>40</v>
      </c>
      <c r="G1226" s="54">
        <v>44</v>
      </c>
      <c r="H1226" s="54"/>
      <c r="I1226" s="53"/>
      <c r="J1226" s="62">
        <v>38</v>
      </c>
      <c r="K1226" s="62">
        <v>21</v>
      </c>
      <c r="L1226" s="62">
        <v>17</v>
      </c>
      <c r="M1226" s="62">
        <v>6</v>
      </c>
      <c r="N1226" s="62">
        <v>3</v>
      </c>
      <c r="O1226" s="52">
        <v>3</v>
      </c>
      <c r="P1226" s="62">
        <f t="shared" si="19"/>
        <v>17</v>
      </c>
      <c r="Q1226" s="52" t="s">
        <v>5763</v>
      </c>
      <c r="R1226" s="52" t="s">
        <v>7228</v>
      </c>
      <c r="S1226" s="62" t="s">
        <v>7229</v>
      </c>
    </row>
    <row r="1227" spans="1:19" s="62" customFormat="1" ht="12.75" customHeight="1">
      <c r="A1227" s="78">
        <v>41759</v>
      </c>
      <c r="B1227" s="54">
        <v>4</v>
      </c>
      <c r="C1227" s="54">
        <v>23</v>
      </c>
      <c r="D1227" s="54">
        <v>24</v>
      </c>
      <c r="E1227" s="54">
        <v>25</v>
      </c>
      <c r="F1227" s="54">
        <v>29</v>
      </c>
      <c r="G1227" s="54">
        <v>39</v>
      </c>
      <c r="H1227" s="54"/>
      <c r="I1227" s="53"/>
      <c r="J1227" s="62">
        <v>37</v>
      </c>
      <c r="M1227" s="62">
        <v>4</v>
      </c>
      <c r="O1227" s="52"/>
      <c r="P1227" s="62" t="str">
        <f t="shared" si="19"/>
        <v/>
      </c>
      <c r="Q1227" s="52" t="s">
        <v>5764</v>
      </c>
      <c r="R1227" s="52"/>
    </row>
    <row r="1228" spans="1:19" s="62" customFormat="1" ht="12.75" customHeight="1">
      <c r="A1228" s="78">
        <v>41758</v>
      </c>
      <c r="B1228" s="54">
        <v>1</v>
      </c>
      <c r="C1228" s="54">
        <v>3</v>
      </c>
      <c r="D1228" s="54">
        <v>6</v>
      </c>
      <c r="E1228" s="54">
        <v>10</v>
      </c>
      <c r="F1228" s="54">
        <v>11</v>
      </c>
      <c r="G1228" s="54">
        <v>25</v>
      </c>
      <c r="H1228" s="54"/>
      <c r="I1228" s="53"/>
      <c r="J1228" s="62">
        <v>36</v>
      </c>
      <c r="M1228" s="62">
        <v>4</v>
      </c>
      <c r="O1228" s="52"/>
      <c r="P1228" s="62" t="str">
        <f t="shared" si="19"/>
        <v/>
      </c>
      <c r="Q1228" s="52" t="s">
        <v>5765</v>
      </c>
      <c r="R1228" s="52"/>
    </row>
    <row r="1229" spans="1:19" s="62" customFormat="1" ht="12.75" customHeight="1">
      <c r="A1229" s="78">
        <v>41757</v>
      </c>
      <c r="B1229" s="54">
        <v>8</v>
      </c>
      <c r="C1229" s="54">
        <v>10</v>
      </c>
      <c r="D1229" s="54">
        <v>11</v>
      </c>
      <c r="E1229" s="54">
        <v>28</v>
      </c>
      <c r="F1229" s="54">
        <v>32</v>
      </c>
      <c r="G1229" s="54">
        <v>39</v>
      </c>
      <c r="H1229" s="54"/>
      <c r="I1229" s="53"/>
      <c r="J1229" s="62">
        <v>36</v>
      </c>
      <c r="K1229" s="62">
        <v>20</v>
      </c>
      <c r="L1229" s="62">
        <v>16</v>
      </c>
      <c r="M1229" s="62">
        <v>5</v>
      </c>
      <c r="N1229" s="62">
        <v>3</v>
      </c>
      <c r="O1229" s="52">
        <v>2</v>
      </c>
      <c r="P1229" s="62">
        <f t="shared" si="19"/>
        <v>16</v>
      </c>
      <c r="Q1229" s="52" t="s">
        <v>5766</v>
      </c>
      <c r="R1229" s="52" t="s">
        <v>7230</v>
      </c>
      <c r="S1229" s="62" t="s">
        <v>7231</v>
      </c>
    </row>
    <row r="1230" spans="1:19" s="62" customFormat="1" ht="12.75" customHeight="1">
      <c r="A1230" s="78">
        <v>41754</v>
      </c>
      <c r="B1230" s="54">
        <v>2</v>
      </c>
      <c r="C1230" s="54">
        <v>15</v>
      </c>
      <c r="D1230" s="54">
        <v>36</v>
      </c>
      <c r="E1230" s="54">
        <v>38</v>
      </c>
      <c r="F1230" s="54">
        <v>42</v>
      </c>
      <c r="G1230" s="54">
        <v>44</v>
      </c>
      <c r="H1230" s="54"/>
      <c r="I1230" s="53"/>
      <c r="J1230" s="62">
        <v>36</v>
      </c>
      <c r="K1230" s="62">
        <v>20</v>
      </c>
      <c r="L1230" s="62">
        <v>16</v>
      </c>
      <c r="M1230" s="62">
        <v>5</v>
      </c>
      <c r="N1230" s="62">
        <v>2</v>
      </c>
      <c r="O1230" s="52">
        <v>3</v>
      </c>
      <c r="P1230" s="62">
        <f t="shared" si="19"/>
        <v>16</v>
      </c>
      <c r="Q1230" s="52" t="s">
        <v>5767</v>
      </c>
      <c r="R1230" s="52" t="s">
        <v>7232</v>
      </c>
      <c r="S1230" s="62" t="s">
        <v>7233</v>
      </c>
    </row>
    <row r="1231" spans="1:19" s="62" customFormat="1" ht="12.75" customHeight="1">
      <c r="A1231" s="78">
        <v>41752</v>
      </c>
      <c r="B1231" s="54">
        <v>5</v>
      </c>
      <c r="C1231" s="54">
        <v>6</v>
      </c>
      <c r="D1231" s="54">
        <v>20</v>
      </c>
      <c r="E1231" s="54">
        <v>31</v>
      </c>
      <c r="F1231" s="54">
        <v>39</v>
      </c>
      <c r="G1231" s="54">
        <v>40</v>
      </c>
      <c r="H1231" s="54"/>
      <c r="I1231" s="53"/>
      <c r="J1231" s="62">
        <v>38</v>
      </c>
      <c r="K1231" s="62">
        <v>21</v>
      </c>
      <c r="L1231" s="62">
        <v>17</v>
      </c>
      <c r="M1231" s="62">
        <v>5</v>
      </c>
      <c r="N1231" s="62">
        <v>4</v>
      </c>
      <c r="O1231" s="52">
        <v>1</v>
      </c>
      <c r="P1231" s="62">
        <f t="shared" si="19"/>
        <v>17</v>
      </c>
      <c r="Q1231" s="52" t="s">
        <v>5768</v>
      </c>
      <c r="R1231" s="52" t="s">
        <v>7234</v>
      </c>
      <c r="S1231" s="62" t="s">
        <v>7235</v>
      </c>
    </row>
    <row r="1232" spans="1:19" s="62" customFormat="1" ht="12.75" customHeight="1">
      <c r="A1232" s="78">
        <v>41751</v>
      </c>
      <c r="B1232" s="54">
        <v>14</v>
      </c>
      <c r="C1232" s="54">
        <v>15</v>
      </c>
      <c r="D1232" s="54">
        <v>17</v>
      </c>
      <c r="E1232" s="54">
        <v>18</v>
      </c>
      <c r="F1232" s="54">
        <v>20</v>
      </c>
      <c r="G1232" s="54">
        <v>32</v>
      </c>
      <c r="H1232" s="54"/>
      <c r="I1232" s="53"/>
      <c r="J1232" s="62">
        <v>37</v>
      </c>
      <c r="M1232" s="62">
        <v>4</v>
      </c>
      <c r="O1232" s="52"/>
      <c r="P1232" s="62" t="str">
        <f t="shared" si="19"/>
        <v/>
      </c>
      <c r="Q1232" s="52" t="s">
        <v>5769</v>
      </c>
      <c r="R1232" s="52"/>
    </row>
    <row r="1233" spans="1:19" s="62" customFormat="1" ht="12.75" customHeight="1">
      <c r="A1233" s="78">
        <v>41750</v>
      </c>
      <c r="B1233" s="54">
        <v>2</v>
      </c>
      <c r="C1233" s="54">
        <v>22</v>
      </c>
      <c r="D1233" s="54">
        <v>30</v>
      </c>
      <c r="E1233" s="54">
        <v>38</v>
      </c>
      <c r="F1233" s="54">
        <v>47</v>
      </c>
      <c r="G1233" s="54">
        <v>49</v>
      </c>
      <c r="H1233" s="54"/>
      <c r="I1233" s="53"/>
      <c r="J1233" s="62">
        <v>36</v>
      </c>
      <c r="K1233" s="62">
        <v>21</v>
      </c>
      <c r="L1233" s="62">
        <v>15</v>
      </c>
      <c r="M1233" s="62">
        <v>5</v>
      </c>
      <c r="N1233" s="62">
        <v>5</v>
      </c>
      <c r="O1233" s="52">
        <v>0</v>
      </c>
      <c r="P1233" s="62">
        <f t="shared" si="19"/>
        <v>15</v>
      </c>
      <c r="Q1233" s="52" t="s">
        <v>5770</v>
      </c>
      <c r="R1233" s="52" t="s">
        <v>7236</v>
      </c>
      <c r="S1233" s="62" t="s">
        <v>7237</v>
      </c>
    </row>
    <row r="1234" spans="1:19" s="62" customFormat="1" ht="12.75" customHeight="1">
      <c r="A1234" s="78">
        <v>41747</v>
      </c>
      <c r="B1234" s="54">
        <v>14</v>
      </c>
      <c r="C1234" s="54">
        <v>19</v>
      </c>
      <c r="D1234" s="54">
        <v>24</v>
      </c>
      <c r="E1234" s="54">
        <v>28</v>
      </c>
      <c r="F1234" s="54">
        <v>29</v>
      </c>
      <c r="G1234" s="54">
        <v>37</v>
      </c>
      <c r="H1234" s="54"/>
      <c r="I1234" s="53"/>
      <c r="J1234" s="62">
        <v>33</v>
      </c>
      <c r="M1234" s="62">
        <v>2</v>
      </c>
      <c r="O1234" s="52"/>
      <c r="P1234" s="62" t="str">
        <f t="shared" si="19"/>
        <v/>
      </c>
      <c r="Q1234" s="52" t="s">
        <v>5771</v>
      </c>
      <c r="R1234" s="52"/>
    </row>
    <row r="1235" spans="1:19" s="62" customFormat="1" ht="12.75" customHeight="1">
      <c r="A1235" s="78">
        <v>41745</v>
      </c>
      <c r="B1235" s="54">
        <v>13</v>
      </c>
      <c r="C1235" s="54">
        <v>19</v>
      </c>
      <c r="D1235" s="54">
        <v>27</v>
      </c>
      <c r="E1235" s="54">
        <v>35</v>
      </c>
      <c r="F1235" s="54">
        <v>38</v>
      </c>
      <c r="G1235" s="54">
        <v>39</v>
      </c>
      <c r="H1235" s="54"/>
      <c r="I1235" s="53"/>
      <c r="J1235" s="62">
        <v>34</v>
      </c>
      <c r="M1235" s="62">
        <v>4</v>
      </c>
      <c r="O1235" s="52"/>
      <c r="P1235" s="62" t="str">
        <f t="shared" si="19"/>
        <v/>
      </c>
      <c r="Q1235" s="52" t="s">
        <v>5772</v>
      </c>
      <c r="R1235" s="52"/>
    </row>
    <row r="1236" spans="1:19" s="62" customFormat="1" ht="12.75" customHeight="1">
      <c r="A1236" s="78">
        <v>41744</v>
      </c>
      <c r="B1236" s="54">
        <v>5</v>
      </c>
      <c r="C1236" s="54">
        <v>6</v>
      </c>
      <c r="D1236" s="54">
        <v>21</v>
      </c>
      <c r="E1236" s="54">
        <v>30</v>
      </c>
      <c r="F1236" s="54">
        <v>36</v>
      </c>
      <c r="G1236" s="54">
        <v>43</v>
      </c>
      <c r="H1236" s="54"/>
      <c r="I1236" s="53"/>
      <c r="J1236" s="62">
        <v>33</v>
      </c>
      <c r="K1236" s="62">
        <v>17</v>
      </c>
      <c r="L1236" s="62">
        <v>16</v>
      </c>
      <c r="M1236" s="62">
        <v>5</v>
      </c>
      <c r="N1236" s="62">
        <v>5</v>
      </c>
      <c r="O1236" s="52">
        <v>0</v>
      </c>
      <c r="P1236" s="62">
        <f t="shared" si="19"/>
        <v>16</v>
      </c>
      <c r="Q1236" s="52" t="s">
        <v>5773</v>
      </c>
      <c r="R1236" s="52" t="s">
        <v>7238</v>
      </c>
      <c r="S1236" s="62" t="s">
        <v>7239</v>
      </c>
    </row>
    <row r="1237" spans="1:19" s="62" customFormat="1" ht="12.75" customHeight="1">
      <c r="A1237" s="78">
        <v>41743</v>
      </c>
      <c r="B1237" s="54">
        <v>8</v>
      </c>
      <c r="C1237" s="54">
        <v>10</v>
      </c>
      <c r="D1237" s="54">
        <v>19</v>
      </c>
      <c r="E1237" s="54">
        <v>22</v>
      </c>
      <c r="F1237" s="54">
        <v>34</v>
      </c>
      <c r="G1237" s="54">
        <v>47</v>
      </c>
      <c r="H1237" s="54"/>
      <c r="I1237" s="53"/>
      <c r="J1237" s="62">
        <v>35</v>
      </c>
      <c r="M1237" s="62">
        <v>4</v>
      </c>
      <c r="O1237" s="52"/>
      <c r="P1237" s="62" t="str">
        <f t="shared" si="19"/>
        <v/>
      </c>
      <c r="Q1237" s="52" t="s">
        <v>5774</v>
      </c>
      <c r="R1237" s="52"/>
    </row>
    <row r="1238" spans="1:19" s="62" customFormat="1" ht="12.75" customHeight="1">
      <c r="A1238" s="78">
        <v>41740</v>
      </c>
      <c r="B1238" s="54">
        <v>1</v>
      </c>
      <c r="C1238" s="54">
        <v>13</v>
      </c>
      <c r="D1238" s="54">
        <v>30</v>
      </c>
      <c r="E1238" s="54">
        <v>31</v>
      </c>
      <c r="F1238" s="54">
        <v>34</v>
      </c>
      <c r="G1238" s="54">
        <v>45</v>
      </c>
      <c r="H1238" s="54"/>
      <c r="I1238" s="53"/>
      <c r="J1238" s="62">
        <v>35</v>
      </c>
      <c r="K1238" s="62">
        <v>20</v>
      </c>
      <c r="L1238" s="62">
        <v>15</v>
      </c>
      <c r="M1238" s="62">
        <v>6</v>
      </c>
      <c r="N1238" s="62">
        <v>4</v>
      </c>
      <c r="O1238" s="52">
        <v>2</v>
      </c>
      <c r="P1238" s="62">
        <f t="shared" si="19"/>
        <v>15</v>
      </c>
      <c r="Q1238" s="52" t="s">
        <v>5774</v>
      </c>
      <c r="R1238" s="52" t="s">
        <v>7240</v>
      </c>
      <c r="S1238" s="62" t="s">
        <v>7241</v>
      </c>
    </row>
    <row r="1239" spans="1:19" s="62" customFormat="1" ht="12.75" customHeight="1">
      <c r="A1239" s="78">
        <v>41738</v>
      </c>
      <c r="B1239" s="54">
        <v>5</v>
      </c>
      <c r="C1239" s="54">
        <v>18</v>
      </c>
      <c r="D1239" s="54">
        <v>31</v>
      </c>
      <c r="E1239" s="54">
        <v>34</v>
      </c>
      <c r="F1239" s="54">
        <v>42</v>
      </c>
      <c r="G1239" s="54">
        <v>46</v>
      </c>
      <c r="H1239" s="54"/>
      <c r="I1239" s="53"/>
      <c r="J1239" s="62">
        <v>34</v>
      </c>
      <c r="M1239" s="62">
        <v>4</v>
      </c>
      <c r="O1239" s="52"/>
      <c r="P1239" s="62" t="str">
        <f t="shared" si="19"/>
        <v/>
      </c>
      <c r="Q1239" s="52" t="s">
        <v>5775</v>
      </c>
      <c r="R1239" s="52"/>
    </row>
    <row r="1240" spans="1:19" s="62" customFormat="1" ht="12.75" customHeight="1">
      <c r="A1240" s="78">
        <v>41737</v>
      </c>
      <c r="B1240" s="54">
        <v>1</v>
      </c>
      <c r="C1240" s="54">
        <v>6</v>
      </c>
      <c r="D1240" s="54">
        <v>15</v>
      </c>
      <c r="E1240" s="54">
        <v>30</v>
      </c>
      <c r="F1240" s="54">
        <v>33</v>
      </c>
      <c r="G1240" s="54">
        <v>42</v>
      </c>
      <c r="H1240" s="54"/>
      <c r="I1240" s="53"/>
      <c r="J1240" s="62">
        <v>35</v>
      </c>
      <c r="K1240" s="62">
        <v>20</v>
      </c>
      <c r="L1240" s="62">
        <v>15</v>
      </c>
      <c r="M1240" s="62">
        <v>5</v>
      </c>
      <c r="N1240" s="62">
        <v>4</v>
      </c>
      <c r="O1240" s="52">
        <v>1</v>
      </c>
      <c r="P1240" s="62">
        <f t="shared" si="19"/>
        <v>15</v>
      </c>
      <c r="Q1240" s="52" t="s">
        <v>5776</v>
      </c>
      <c r="R1240" s="52" t="s">
        <v>7242</v>
      </c>
      <c r="S1240" s="62" t="s">
        <v>7243</v>
      </c>
    </row>
    <row r="1241" spans="1:19" s="62" customFormat="1" ht="12.75" customHeight="1">
      <c r="A1241" s="78">
        <v>41736</v>
      </c>
      <c r="B1241" s="54">
        <v>7</v>
      </c>
      <c r="C1241" s="54">
        <v>20</v>
      </c>
      <c r="D1241" s="54">
        <v>25</v>
      </c>
      <c r="E1241" s="54">
        <v>34</v>
      </c>
      <c r="F1241" s="54">
        <v>36</v>
      </c>
      <c r="G1241" s="54">
        <v>41</v>
      </c>
      <c r="H1241" s="54"/>
      <c r="I1241" s="53"/>
      <c r="J1241" s="62">
        <v>35</v>
      </c>
      <c r="K1241" s="62">
        <v>20</v>
      </c>
      <c r="L1241" s="62">
        <v>15</v>
      </c>
      <c r="M1241" s="62">
        <v>6</v>
      </c>
      <c r="N1241" s="62">
        <v>2</v>
      </c>
      <c r="O1241" s="52">
        <v>4</v>
      </c>
      <c r="P1241" s="62">
        <f t="shared" si="19"/>
        <v>15</v>
      </c>
      <c r="Q1241" s="52" t="s">
        <v>5776</v>
      </c>
      <c r="R1241" s="52" t="s">
        <v>7244</v>
      </c>
      <c r="S1241" s="62" t="s">
        <v>7245</v>
      </c>
    </row>
    <row r="1242" spans="1:19" s="62" customFormat="1" ht="12.75" customHeight="1">
      <c r="A1242" s="78">
        <v>41733</v>
      </c>
      <c r="B1242" s="54">
        <v>9</v>
      </c>
      <c r="C1242" s="54">
        <v>21</v>
      </c>
      <c r="D1242" s="54">
        <v>27</v>
      </c>
      <c r="E1242" s="54">
        <v>28</v>
      </c>
      <c r="F1242" s="54">
        <v>36</v>
      </c>
      <c r="G1242" s="54">
        <v>49</v>
      </c>
      <c r="H1242" s="54"/>
      <c r="I1242" s="53"/>
      <c r="J1242" s="62">
        <v>37</v>
      </c>
      <c r="K1242" s="62">
        <v>21</v>
      </c>
      <c r="L1242" s="62">
        <v>16</v>
      </c>
      <c r="M1242" s="62">
        <v>6</v>
      </c>
      <c r="N1242" s="62">
        <v>2</v>
      </c>
      <c r="O1242" s="52">
        <v>4</v>
      </c>
      <c r="P1242" s="62">
        <f t="shared" si="19"/>
        <v>16</v>
      </c>
      <c r="Q1242" s="52" t="s">
        <v>5777</v>
      </c>
      <c r="R1242" s="52" t="s">
        <v>7246</v>
      </c>
      <c r="S1242" s="62" t="s">
        <v>7247</v>
      </c>
    </row>
    <row r="1243" spans="1:19" s="62" customFormat="1" ht="12.75" customHeight="1">
      <c r="A1243" s="78">
        <v>41731</v>
      </c>
      <c r="B1243" s="54">
        <v>5</v>
      </c>
      <c r="C1243" s="54">
        <v>8</v>
      </c>
      <c r="D1243" s="54">
        <v>15</v>
      </c>
      <c r="E1243" s="54">
        <v>25</v>
      </c>
      <c r="F1243" s="54">
        <v>28</v>
      </c>
      <c r="G1243" s="54">
        <v>45</v>
      </c>
      <c r="H1243" s="54"/>
      <c r="I1243" s="53"/>
      <c r="J1243" s="62">
        <v>38</v>
      </c>
      <c r="K1243" s="62">
        <v>21</v>
      </c>
      <c r="L1243" s="62">
        <v>17</v>
      </c>
      <c r="M1243" s="62">
        <v>5</v>
      </c>
      <c r="N1243" s="62">
        <v>2</v>
      </c>
      <c r="O1243" s="52">
        <v>3</v>
      </c>
      <c r="P1243" s="62">
        <f t="shared" si="19"/>
        <v>17</v>
      </c>
      <c r="Q1243" s="52" t="s">
        <v>5778</v>
      </c>
      <c r="R1243" s="52" t="s">
        <v>7248</v>
      </c>
      <c r="S1243" s="62" t="s">
        <v>7249</v>
      </c>
    </row>
    <row r="1244" spans="1:19" s="62" customFormat="1" ht="12.75" customHeight="1">
      <c r="A1244" s="78">
        <v>41730</v>
      </c>
      <c r="B1244" s="54">
        <v>1</v>
      </c>
      <c r="C1244" s="54">
        <v>5</v>
      </c>
      <c r="D1244" s="54">
        <v>8</v>
      </c>
      <c r="E1244" s="54">
        <v>12</v>
      </c>
      <c r="F1244" s="54">
        <v>19</v>
      </c>
      <c r="G1244" s="54">
        <v>27</v>
      </c>
      <c r="H1244" s="54"/>
      <c r="I1244" s="53"/>
      <c r="J1244" s="62">
        <v>36</v>
      </c>
      <c r="M1244" s="62">
        <v>3</v>
      </c>
      <c r="O1244" s="52"/>
      <c r="P1244" s="62" t="str">
        <f t="shared" si="19"/>
        <v/>
      </c>
      <c r="Q1244" s="52" t="s">
        <v>5779</v>
      </c>
      <c r="R1244" s="52"/>
    </row>
    <row r="1245" spans="1:19" s="62" customFormat="1" ht="12.75" customHeight="1">
      <c r="A1245" s="78">
        <v>41729</v>
      </c>
      <c r="B1245" s="54">
        <v>7</v>
      </c>
      <c r="C1245" s="54">
        <v>16</v>
      </c>
      <c r="D1245" s="54">
        <v>17</v>
      </c>
      <c r="E1245" s="54">
        <v>26</v>
      </c>
      <c r="F1245" s="54">
        <v>35</v>
      </c>
      <c r="G1245" s="54">
        <v>47</v>
      </c>
      <c r="H1245" s="54"/>
      <c r="I1245" s="53"/>
      <c r="J1245" s="62">
        <v>36</v>
      </c>
      <c r="M1245" s="62">
        <v>4</v>
      </c>
      <c r="O1245" s="52"/>
      <c r="P1245" s="62" t="str">
        <f t="shared" si="19"/>
        <v/>
      </c>
      <c r="Q1245" s="52" t="s">
        <v>5780</v>
      </c>
      <c r="R1245" s="52"/>
    </row>
    <row r="1246" spans="1:19" s="62" customFormat="1" ht="12.75" customHeight="1">
      <c r="A1246" s="78">
        <v>41726</v>
      </c>
      <c r="B1246" s="54">
        <v>13</v>
      </c>
      <c r="C1246" s="54">
        <v>26</v>
      </c>
      <c r="D1246" s="54">
        <v>27</v>
      </c>
      <c r="E1246" s="54">
        <v>31</v>
      </c>
      <c r="F1246" s="54">
        <v>33</v>
      </c>
      <c r="G1246" s="54">
        <v>45</v>
      </c>
      <c r="H1246" s="54"/>
      <c r="I1246" s="53"/>
      <c r="J1246" s="62">
        <v>35</v>
      </c>
      <c r="M1246" s="62">
        <v>4</v>
      </c>
      <c r="O1246" s="52"/>
      <c r="P1246" s="62" t="str">
        <f t="shared" si="19"/>
        <v/>
      </c>
      <c r="Q1246" s="52" t="s">
        <v>5781</v>
      </c>
      <c r="R1246" s="52"/>
    </row>
    <row r="1247" spans="1:19" s="62" customFormat="1" ht="12.75" customHeight="1">
      <c r="A1247" s="78">
        <v>41724</v>
      </c>
      <c r="B1247" s="54">
        <v>1</v>
      </c>
      <c r="C1247" s="54">
        <v>20</v>
      </c>
      <c r="D1247" s="54">
        <v>23</v>
      </c>
      <c r="E1247" s="54">
        <v>37</v>
      </c>
      <c r="F1247" s="54">
        <v>44</v>
      </c>
      <c r="G1247" s="54">
        <v>48</v>
      </c>
      <c r="H1247" s="54"/>
      <c r="I1247" s="53"/>
      <c r="J1247" s="62">
        <v>35</v>
      </c>
      <c r="M1247" s="62">
        <v>4</v>
      </c>
      <c r="O1247" s="52"/>
      <c r="P1247" s="62" t="str">
        <f t="shared" si="19"/>
        <v/>
      </c>
      <c r="Q1247" s="52" t="s">
        <v>5782</v>
      </c>
      <c r="R1247" s="52"/>
    </row>
    <row r="1248" spans="1:19" s="62" customFormat="1" ht="12.75" customHeight="1">
      <c r="A1248" s="78">
        <v>41723</v>
      </c>
      <c r="B1248" s="54">
        <v>5</v>
      </c>
      <c r="C1248" s="54">
        <v>31</v>
      </c>
      <c r="D1248" s="54">
        <v>34</v>
      </c>
      <c r="E1248" s="54">
        <v>36</v>
      </c>
      <c r="F1248" s="54">
        <v>42</v>
      </c>
      <c r="G1248" s="54">
        <v>47</v>
      </c>
      <c r="H1248" s="54"/>
      <c r="I1248" s="53"/>
      <c r="J1248" s="62">
        <v>35</v>
      </c>
      <c r="K1248" s="62">
        <v>20</v>
      </c>
      <c r="L1248" s="62">
        <v>15</v>
      </c>
      <c r="M1248" s="62">
        <v>6</v>
      </c>
      <c r="N1248" s="62">
        <v>3</v>
      </c>
      <c r="O1248" s="52">
        <v>3</v>
      </c>
      <c r="P1248" s="62">
        <f t="shared" si="19"/>
        <v>15</v>
      </c>
      <c r="Q1248" s="52" t="s">
        <v>5782</v>
      </c>
      <c r="R1248" s="52" t="s">
        <v>7250</v>
      </c>
      <c r="S1248" s="62" t="s">
        <v>7251</v>
      </c>
    </row>
    <row r="1249" spans="1:19" s="62" customFormat="1" ht="12.75" customHeight="1">
      <c r="A1249" s="78">
        <v>41722</v>
      </c>
      <c r="B1249" s="54">
        <v>7</v>
      </c>
      <c r="C1249" s="54">
        <v>9</v>
      </c>
      <c r="D1249" s="54">
        <v>21</v>
      </c>
      <c r="E1249" s="54">
        <v>30</v>
      </c>
      <c r="F1249" s="54">
        <v>34</v>
      </c>
      <c r="G1249" s="54">
        <v>38</v>
      </c>
      <c r="H1249" s="54"/>
      <c r="I1249" s="53"/>
      <c r="J1249" s="62">
        <v>37</v>
      </c>
      <c r="K1249" s="62">
        <v>21</v>
      </c>
      <c r="L1249" s="62">
        <v>16</v>
      </c>
      <c r="M1249" s="62">
        <v>5</v>
      </c>
      <c r="N1249" s="62">
        <v>2</v>
      </c>
      <c r="O1249" s="52">
        <v>3</v>
      </c>
      <c r="P1249" s="62">
        <f t="shared" si="19"/>
        <v>16</v>
      </c>
      <c r="Q1249" s="52" t="s">
        <v>5783</v>
      </c>
      <c r="R1249" s="52" t="s">
        <v>7252</v>
      </c>
      <c r="S1249" s="62" t="s">
        <v>7253</v>
      </c>
    </row>
    <row r="1250" spans="1:19" s="62" customFormat="1" ht="12.75" customHeight="1">
      <c r="A1250" s="78">
        <v>41719</v>
      </c>
      <c r="B1250" s="54">
        <v>3</v>
      </c>
      <c r="C1250" s="54">
        <v>10</v>
      </c>
      <c r="D1250" s="54">
        <v>25</v>
      </c>
      <c r="E1250" s="54">
        <v>36</v>
      </c>
      <c r="F1250" s="54">
        <v>41</v>
      </c>
      <c r="G1250" s="54">
        <v>48</v>
      </c>
      <c r="H1250" s="54"/>
      <c r="I1250" s="53"/>
      <c r="J1250" s="62">
        <v>37</v>
      </c>
      <c r="M1250" s="62">
        <v>4</v>
      </c>
      <c r="O1250" s="52"/>
      <c r="P1250" s="62" t="str">
        <f t="shared" si="19"/>
        <v/>
      </c>
      <c r="Q1250" s="52" t="s">
        <v>5784</v>
      </c>
      <c r="R1250" s="52"/>
    </row>
    <row r="1251" spans="1:19" s="62" customFormat="1" ht="12.75" customHeight="1">
      <c r="A1251" s="78">
        <v>41717</v>
      </c>
      <c r="B1251" s="54">
        <v>5</v>
      </c>
      <c r="C1251" s="54">
        <v>7</v>
      </c>
      <c r="D1251" s="54">
        <v>26</v>
      </c>
      <c r="E1251" s="54">
        <v>33</v>
      </c>
      <c r="F1251" s="54">
        <v>36</v>
      </c>
      <c r="G1251" s="54">
        <v>44</v>
      </c>
      <c r="H1251" s="54"/>
      <c r="I1251" s="53"/>
      <c r="J1251" s="62">
        <v>37</v>
      </c>
      <c r="K1251" s="62">
        <v>21</v>
      </c>
      <c r="L1251" s="62">
        <v>16</v>
      </c>
      <c r="M1251" s="62">
        <v>5</v>
      </c>
      <c r="N1251" s="62">
        <v>1</v>
      </c>
      <c r="O1251" s="52">
        <v>4</v>
      </c>
      <c r="P1251" s="62">
        <f t="shared" si="19"/>
        <v>16</v>
      </c>
      <c r="Q1251" s="52" t="s">
        <v>5785</v>
      </c>
      <c r="R1251" s="52" t="s">
        <v>7254</v>
      </c>
      <c r="S1251" s="62" t="s">
        <v>7255</v>
      </c>
    </row>
    <row r="1252" spans="1:19" s="62" customFormat="1" ht="12.75" customHeight="1">
      <c r="A1252" s="78">
        <v>41716</v>
      </c>
      <c r="B1252" s="54">
        <v>3</v>
      </c>
      <c r="C1252" s="54">
        <v>14</v>
      </c>
      <c r="D1252" s="54">
        <v>15</v>
      </c>
      <c r="E1252" s="54">
        <v>32</v>
      </c>
      <c r="F1252" s="54">
        <v>36</v>
      </c>
      <c r="G1252" s="54">
        <v>49</v>
      </c>
      <c r="H1252" s="54"/>
      <c r="I1252" s="53"/>
      <c r="J1252" s="62">
        <v>36</v>
      </c>
      <c r="M1252" s="62">
        <v>4</v>
      </c>
      <c r="O1252" s="52"/>
      <c r="P1252" s="62" t="str">
        <f t="shared" si="19"/>
        <v/>
      </c>
      <c r="Q1252" s="52" t="s">
        <v>5786</v>
      </c>
      <c r="R1252" s="52"/>
    </row>
    <row r="1253" spans="1:19" s="62" customFormat="1" ht="12.75" customHeight="1">
      <c r="A1253" s="78">
        <v>41715</v>
      </c>
      <c r="B1253" s="54">
        <v>9</v>
      </c>
      <c r="C1253" s="54">
        <v>13</v>
      </c>
      <c r="D1253" s="54">
        <v>24</v>
      </c>
      <c r="E1253" s="54">
        <v>39</v>
      </c>
      <c r="F1253" s="54">
        <v>47</v>
      </c>
      <c r="G1253" s="54">
        <v>49</v>
      </c>
      <c r="H1253" s="54"/>
      <c r="I1253" s="53"/>
      <c r="J1253" s="62">
        <v>39</v>
      </c>
      <c r="K1253" s="62">
        <v>21</v>
      </c>
      <c r="L1253" s="62">
        <v>18</v>
      </c>
      <c r="M1253" s="62">
        <v>5</v>
      </c>
      <c r="N1253" s="62">
        <v>2</v>
      </c>
      <c r="O1253" s="52">
        <v>3</v>
      </c>
      <c r="P1253" s="62">
        <f t="shared" si="19"/>
        <v>18</v>
      </c>
      <c r="Q1253" s="52" t="s">
        <v>5787</v>
      </c>
      <c r="R1253" s="52" t="s">
        <v>7256</v>
      </c>
      <c r="S1253" s="62" t="s">
        <v>7257</v>
      </c>
    </row>
    <row r="1254" spans="1:19" s="62" customFormat="1" ht="12.75" customHeight="1">
      <c r="A1254" s="78">
        <v>41712</v>
      </c>
      <c r="B1254" s="54">
        <v>4</v>
      </c>
      <c r="C1254" s="54">
        <v>21</v>
      </c>
      <c r="D1254" s="54">
        <v>35</v>
      </c>
      <c r="E1254" s="54">
        <v>38</v>
      </c>
      <c r="F1254" s="54">
        <v>41</v>
      </c>
      <c r="G1254" s="54">
        <v>44</v>
      </c>
      <c r="H1254" s="54"/>
      <c r="I1254" s="53"/>
      <c r="J1254" s="62">
        <v>37</v>
      </c>
      <c r="M1254" s="62">
        <v>4</v>
      </c>
      <c r="O1254" s="52"/>
      <c r="P1254" s="62" t="str">
        <f t="shared" si="19"/>
        <v/>
      </c>
      <c r="Q1254" s="52" t="s">
        <v>5788</v>
      </c>
      <c r="R1254" s="52"/>
    </row>
    <row r="1255" spans="1:19" s="62" customFormat="1" ht="12.75" customHeight="1">
      <c r="A1255" s="78">
        <v>41710</v>
      </c>
      <c r="B1255" s="54">
        <v>1</v>
      </c>
      <c r="C1255" s="54">
        <v>9</v>
      </c>
      <c r="D1255" s="54">
        <v>18</v>
      </c>
      <c r="E1255" s="54">
        <v>24</v>
      </c>
      <c r="F1255" s="54">
        <v>30</v>
      </c>
      <c r="G1255" s="54">
        <v>40</v>
      </c>
      <c r="H1255" s="54"/>
      <c r="I1255" s="53"/>
      <c r="J1255" s="62">
        <v>40</v>
      </c>
      <c r="K1255" s="62">
        <v>22</v>
      </c>
      <c r="L1255" s="62">
        <v>18</v>
      </c>
      <c r="M1255" s="62">
        <v>5</v>
      </c>
      <c r="N1255" s="62">
        <v>3</v>
      </c>
      <c r="O1255" s="52">
        <v>2</v>
      </c>
      <c r="P1255" s="62">
        <f t="shared" si="19"/>
        <v>18</v>
      </c>
      <c r="Q1255" s="52" t="s">
        <v>5789</v>
      </c>
      <c r="R1255" s="52" t="s">
        <v>7258</v>
      </c>
      <c r="S1255" s="62" t="s">
        <v>7259</v>
      </c>
    </row>
    <row r="1256" spans="1:19" s="62" customFormat="1" ht="12.75" customHeight="1">
      <c r="A1256" s="78">
        <v>41709</v>
      </c>
      <c r="B1256" s="54">
        <v>7</v>
      </c>
      <c r="C1256" s="54">
        <v>9</v>
      </c>
      <c r="D1256" s="54">
        <v>19</v>
      </c>
      <c r="E1256" s="54">
        <v>24</v>
      </c>
      <c r="F1256" s="54">
        <v>42</v>
      </c>
      <c r="G1256" s="54">
        <v>47</v>
      </c>
      <c r="H1256" s="54"/>
      <c r="I1256" s="53"/>
      <c r="J1256" s="62">
        <v>39</v>
      </c>
      <c r="M1256" s="62">
        <v>3</v>
      </c>
      <c r="O1256" s="52"/>
      <c r="P1256" s="62" t="str">
        <f t="shared" si="19"/>
        <v/>
      </c>
      <c r="Q1256" s="52" t="s">
        <v>5790</v>
      </c>
      <c r="R1256" s="52"/>
    </row>
    <row r="1257" spans="1:19" s="62" customFormat="1" ht="12.75" customHeight="1">
      <c r="A1257" s="78">
        <v>41708</v>
      </c>
      <c r="B1257" s="54">
        <v>3</v>
      </c>
      <c r="C1257" s="54">
        <v>12</v>
      </c>
      <c r="D1257" s="54">
        <v>15</v>
      </c>
      <c r="E1257" s="54">
        <v>25</v>
      </c>
      <c r="F1257" s="54">
        <v>37</v>
      </c>
      <c r="G1257" s="54">
        <v>43</v>
      </c>
      <c r="H1257" s="54"/>
      <c r="I1257" s="53"/>
      <c r="J1257" s="62">
        <v>38</v>
      </c>
      <c r="K1257" s="62">
        <v>22</v>
      </c>
      <c r="L1257" s="62">
        <v>16</v>
      </c>
      <c r="M1257" s="62">
        <v>5</v>
      </c>
      <c r="N1257" s="62">
        <v>4</v>
      </c>
      <c r="O1257" s="52">
        <v>1</v>
      </c>
      <c r="P1257" s="62">
        <f t="shared" si="19"/>
        <v>16</v>
      </c>
      <c r="Q1257" s="52" t="s">
        <v>5791</v>
      </c>
      <c r="R1257" s="52" t="s">
        <v>7260</v>
      </c>
      <c r="S1257" s="62" t="s">
        <v>7261</v>
      </c>
    </row>
    <row r="1258" spans="1:19" s="62" customFormat="1" ht="12.75" customHeight="1">
      <c r="A1258" s="78">
        <v>41705</v>
      </c>
      <c r="B1258" s="54">
        <v>13</v>
      </c>
      <c r="C1258" s="54">
        <v>19</v>
      </c>
      <c r="D1258" s="54">
        <v>31</v>
      </c>
      <c r="E1258" s="54">
        <v>41</v>
      </c>
      <c r="F1258" s="54">
        <v>44</v>
      </c>
      <c r="G1258" s="54">
        <v>47</v>
      </c>
      <c r="H1258" s="54"/>
      <c r="I1258" s="53"/>
      <c r="J1258" s="62">
        <v>35</v>
      </c>
      <c r="M1258" s="62">
        <v>2</v>
      </c>
      <c r="O1258" s="52"/>
      <c r="P1258" s="62" t="str">
        <f t="shared" si="19"/>
        <v/>
      </c>
      <c r="Q1258" s="52" t="s">
        <v>5792</v>
      </c>
      <c r="R1258" s="52"/>
    </row>
    <row r="1259" spans="1:19" s="62" customFormat="1" ht="12.75" customHeight="1">
      <c r="A1259" s="78">
        <v>41703</v>
      </c>
      <c r="B1259" s="54">
        <v>4</v>
      </c>
      <c r="C1259" s="54">
        <v>15</v>
      </c>
      <c r="D1259" s="54">
        <v>17</v>
      </c>
      <c r="E1259" s="54">
        <v>28</v>
      </c>
      <c r="F1259" s="54">
        <v>29</v>
      </c>
      <c r="G1259" s="54">
        <v>39</v>
      </c>
      <c r="H1259" s="54"/>
      <c r="I1259" s="53"/>
      <c r="J1259" s="62">
        <v>34</v>
      </c>
      <c r="M1259" s="62">
        <v>4</v>
      </c>
      <c r="O1259" s="52"/>
      <c r="P1259" s="62" t="str">
        <f t="shared" si="19"/>
        <v/>
      </c>
      <c r="Q1259" s="52" t="s">
        <v>5793</v>
      </c>
      <c r="R1259" s="52"/>
    </row>
    <row r="1260" spans="1:19" s="62" customFormat="1" ht="12.75" customHeight="1">
      <c r="A1260" s="78">
        <v>41702</v>
      </c>
      <c r="B1260" s="54">
        <v>3</v>
      </c>
      <c r="C1260" s="54">
        <v>5</v>
      </c>
      <c r="D1260" s="54">
        <v>7</v>
      </c>
      <c r="E1260" s="54">
        <v>22</v>
      </c>
      <c r="F1260" s="54">
        <v>34</v>
      </c>
      <c r="G1260" s="54">
        <v>35</v>
      </c>
      <c r="H1260" s="54"/>
      <c r="I1260" s="53"/>
      <c r="J1260" s="62">
        <v>34</v>
      </c>
      <c r="M1260" s="62">
        <v>4</v>
      </c>
      <c r="O1260" s="52"/>
      <c r="P1260" s="62" t="str">
        <f t="shared" si="19"/>
        <v/>
      </c>
      <c r="Q1260" s="52" t="s">
        <v>5794</v>
      </c>
      <c r="R1260" s="52"/>
    </row>
    <row r="1261" spans="1:19" s="62" customFormat="1" ht="12.75" customHeight="1">
      <c r="A1261" s="78">
        <v>41701</v>
      </c>
      <c r="B1261" s="54">
        <v>10</v>
      </c>
      <c r="C1261" s="54">
        <v>14</v>
      </c>
      <c r="D1261" s="54">
        <v>15</v>
      </c>
      <c r="E1261" s="54">
        <v>25</v>
      </c>
      <c r="F1261" s="54">
        <v>33</v>
      </c>
      <c r="G1261" s="54">
        <v>34</v>
      </c>
      <c r="H1261" s="54"/>
      <c r="I1261" s="53"/>
      <c r="J1261" s="62">
        <v>33</v>
      </c>
      <c r="M1261" s="62">
        <v>4</v>
      </c>
      <c r="O1261" s="52"/>
      <c r="P1261" s="62" t="str">
        <f t="shared" si="19"/>
        <v/>
      </c>
      <c r="Q1261" s="52" t="s">
        <v>5795</v>
      </c>
      <c r="R1261" s="52"/>
    </row>
    <row r="1262" spans="1:19" s="62" customFormat="1" ht="12.75" customHeight="1">
      <c r="A1262" s="78">
        <v>41698</v>
      </c>
      <c r="B1262" s="54">
        <v>8</v>
      </c>
      <c r="C1262" s="54">
        <v>17</v>
      </c>
      <c r="D1262" s="54">
        <v>18</v>
      </c>
      <c r="E1262" s="54">
        <v>30</v>
      </c>
      <c r="F1262" s="54">
        <v>33</v>
      </c>
      <c r="G1262" s="54">
        <v>34</v>
      </c>
      <c r="H1262" s="54"/>
      <c r="I1262" s="53"/>
      <c r="J1262" s="62">
        <v>33</v>
      </c>
      <c r="M1262" s="62">
        <v>4</v>
      </c>
      <c r="O1262" s="52"/>
      <c r="P1262" s="62" t="str">
        <f t="shared" si="19"/>
        <v/>
      </c>
      <c r="Q1262" s="52" t="s">
        <v>5796</v>
      </c>
      <c r="R1262" s="52"/>
    </row>
    <row r="1263" spans="1:19" s="62" customFormat="1" ht="12.75" customHeight="1">
      <c r="A1263" s="78">
        <v>41696</v>
      </c>
      <c r="B1263" s="54">
        <v>16</v>
      </c>
      <c r="C1263" s="54">
        <v>26</v>
      </c>
      <c r="D1263" s="54">
        <v>27</v>
      </c>
      <c r="E1263" s="54">
        <v>40</v>
      </c>
      <c r="F1263" s="54">
        <v>43</v>
      </c>
      <c r="G1263" s="54">
        <v>46</v>
      </c>
      <c r="H1263" s="54"/>
      <c r="I1263" s="53"/>
      <c r="J1263" s="62">
        <v>34</v>
      </c>
      <c r="M1263" s="62">
        <v>4</v>
      </c>
      <c r="O1263" s="52"/>
      <c r="P1263" s="62" t="str">
        <f t="shared" si="19"/>
        <v/>
      </c>
      <c r="Q1263" s="52" t="s">
        <v>5797</v>
      </c>
      <c r="R1263" s="52"/>
    </row>
    <row r="1264" spans="1:19" s="62" customFormat="1" ht="12.75" customHeight="1">
      <c r="A1264" s="78">
        <v>41695</v>
      </c>
      <c r="B1264" s="54">
        <v>3</v>
      </c>
      <c r="C1264" s="54">
        <v>13</v>
      </c>
      <c r="D1264" s="54">
        <v>15</v>
      </c>
      <c r="E1264" s="54">
        <v>18</v>
      </c>
      <c r="F1264" s="54">
        <v>25</v>
      </c>
      <c r="G1264" s="54">
        <v>33</v>
      </c>
      <c r="H1264" s="54"/>
      <c r="I1264" s="53"/>
      <c r="J1264" s="62">
        <v>35</v>
      </c>
      <c r="K1264" s="62">
        <v>20</v>
      </c>
      <c r="L1264" s="62">
        <v>15</v>
      </c>
      <c r="M1264" s="62">
        <v>5</v>
      </c>
      <c r="N1264" s="62">
        <v>4</v>
      </c>
      <c r="O1264" s="52">
        <v>1</v>
      </c>
      <c r="P1264" s="62">
        <f t="shared" si="19"/>
        <v>15</v>
      </c>
      <c r="Q1264" s="52" t="s">
        <v>5798</v>
      </c>
      <c r="R1264" s="52" t="s">
        <v>7262</v>
      </c>
      <c r="S1264" s="62" t="s">
        <v>7263</v>
      </c>
    </row>
    <row r="1265" spans="1:19" s="62" customFormat="1" ht="12.75" customHeight="1">
      <c r="A1265" s="78">
        <v>41694</v>
      </c>
      <c r="B1265" s="54">
        <v>2</v>
      </c>
      <c r="C1265" s="54">
        <v>11</v>
      </c>
      <c r="D1265" s="54">
        <v>29</v>
      </c>
      <c r="E1265" s="54">
        <v>30</v>
      </c>
      <c r="F1265" s="54">
        <v>32</v>
      </c>
      <c r="G1265" s="54">
        <v>45</v>
      </c>
      <c r="H1265" s="54"/>
      <c r="I1265" s="53"/>
      <c r="J1265" s="62">
        <v>34</v>
      </c>
      <c r="M1265" s="62">
        <v>4</v>
      </c>
      <c r="O1265" s="52"/>
      <c r="P1265" s="62" t="str">
        <f t="shared" si="19"/>
        <v/>
      </c>
      <c r="Q1265" s="52" t="s">
        <v>5799</v>
      </c>
      <c r="R1265" s="52"/>
    </row>
    <row r="1266" spans="1:19" s="62" customFormat="1" ht="12.75" customHeight="1">
      <c r="A1266" s="78">
        <v>41691</v>
      </c>
      <c r="B1266" s="54">
        <v>1</v>
      </c>
      <c r="C1266" s="54">
        <v>15</v>
      </c>
      <c r="D1266" s="54">
        <v>35</v>
      </c>
      <c r="E1266" s="54">
        <v>36</v>
      </c>
      <c r="F1266" s="54">
        <v>37</v>
      </c>
      <c r="G1266" s="54">
        <v>40</v>
      </c>
      <c r="H1266" s="54"/>
      <c r="I1266" s="53"/>
      <c r="J1266" s="62">
        <v>35</v>
      </c>
      <c r="K1266" s="62">
        <v>20</v>
      </c>
      <c r="L1266" s="62">
        <v>15</v>
      </c>
      <c r="M1266" s="62">
        <v>6</v>
      </c>
      <c r="N1266" s="62">
        <v>5</v>
      </c>
      <c r="O1266" s="52">
        <v>1</v>
      </c>
      <c r="P1266" s="62">
        <f t="shared" si="19"/>
        <v>15</v>
      </c>
      <c r="Q1266" s="52" t="s">
        <v>5800</v>
      </c>
      <c r="R1266" s="52" t="s">
        <v>7264</v>
      </c>
      <c r="S1266" s="62" t="s">
        <v>7265</v>
      </c>
    </row>
    <row r="1267" spans="1:19" s="62" customFormat="1" ht="12.75" customHeight="1">
      <c r="A1267" s="78">
        <v>41689</v>
      </c>
      <c r="B1267" s="54">
        <v>18</v>
      </c>
      <c r="C1267" s="54">
        <v>28</v>
      </c>
      <c r="D1267" s="54">
        <v>30</v>
      </c>
      <c r="E1267" s="54">
        <v>31</v>
      </c>
      <c r="F1267" s="54">
        <v>34</v>
      </c>
      <c r="G1267" s="54">
        <v>40</v>
      </c>
      <c r="H1267" s="54"/>
      <c r="I1267" s="53"/>
      <c r="J1267" s="62">
        <v>35</v>
      </c>
      <c r="K1267" s="62">
        <v>20</v>
      </c>
      <c r="L1267" s="62">
        <v>15</v>
      </c>
      <c r="M1267" s="62">
        <v>5</v>
      </c>
      <c r="N1267" s="62">
        <v>3</v>
      </c>
      <c r="O1267" s="52">
        <v>2</v>
      </c>
      <c r="P1267" s="62">
        <f t="shared" si="19"/>
        <v>15</v>
      </c>
      <c r="Q1267" s="52" t="s">
        <v>5801</v>
      </c>
      <c r="R1267" s="52" t="s">
        <v>7266</v>
      </c>
      <c r="S1267" s="62" t="s">
        <v>7267</v>
      </c>
    </row>
    <row r="1268" spans="1:19" s="62" customFormat="1" ht="12.75" customHeight="1">
      <c r="A1268" s="78">
        <v>41688</v>
      </c>
      <c r="B1268" s="54">
        <v>5</v>
      </c>
      <c r="C1268" s="54">
        <v>15</v>
      </c>
      <c r="D1268" s="54">
        <v>29</v>
      </c>
      <c r="E1268" s="54">
        <v>33</v>
      </c>
      <c r="F1268" s="54">
        <v>40</v>
      </c>
      <c r="G1268" s="54">
        <v>42</v>
      </c>
      <c r="H1268" s="54"/>
      <c r="I1268" s="53"/>
      <c r="J1268" s="62">
        <v>36</v>
      </c>
      <c r="M1268" s="62">
        <v>4</v>
      </c>
      <c r="O1268" s="52"/>
      <c r="P1268" s="62" t="str">
        <f t="shared" si="19"/>
        <v/>
      </c>
      <c r="Q1268" s="52" t="s">
        <v>5802</v>
      </c>
      <c r="R1268" s="52"/>
    </row>
    <row r="1269" spans="1:19" s="62" customFormat="1" ht="12.75" customHeight="1">
      <c r="A1269" s="78">
        <v>41687</v>
      </c>
      <c r="B1269" s="54">
        <v>1</v>
      </c>
      <c r="C1269" s="54">
        <v>3</v>
      </c>
      <c r="D1269" s="54">
        <v>26</v>
      </c>
      <c r="E1269" s="54">
        <v>27</v>
      </c>
      <c r="F1269" s="54">
        <v>30</v>
      </c>
      <c r="G1269" s="54">
        <v>47</v>
      </c>
      <c r="H1269" s="54"/>
      <c r="I1269" s="53"/>
      <c r="J1269" s="62">
        <v>35</v>
      </c>
      <c r="M1269" s="62">
        <v>4</v>
      </c>
      <c r="O1269" s="52"/>
      <c r="P1269" s="62" t="str">
        <f t="shared" si="19"/>
        <v/>
      </c>
      <c r="Q1269" s="52" t="s">
        <v>5803</v>
      </c>
      <c r="R1269" s="52"/>
    </row>
    <row r="1270" spans="1:19" s="62" customFormat="1" ht="12.75" customHeight="1">
      <c r="A1270" s="78">
        <v>41684</v>
      </c>
      <c r="B1270" s="54">
        <v>21</v>
      </c>
      <c r="C1270" s="54">
        <v>26</v>
      </c>
      <c r="D1270" s="54">
        <v>27</v>
      </c>
      <c r="E1270" s="54">
        <v>30</v>
      </c>
      <c r="F1270" s="54">
        <v>34</v>
      </c>
      <c r="G1270" s="54">
        <v>41</v>
      </c>
      <c r="H1270" s="54"/>
      <c r="I1270" s="53"/>
      <c r="J1270" s="62">
        <v>34</v>
      </c>
      <c r="K1270" s="62">
        <v>20</v>
      </c>
      <c r="L1270" s="62">
        <v>14</v>
      </c>
      <c r="M1270" s="62">
        <v>5</v>
      </c>
      <c r="N1270" s="62">
        <v>2</v>
      </c>
      <c r="O1270" s="52">
        <v>3</v>
      </c>
      <c r="P1270" s="62">
        <f t="shared" si="19"/>
        <v>14</v>
      </c>
      <c r="Q1270" s="52" t="s">
        <v>5804</v>
      </c>
      <c r="R1270" s="52" t="s">
        <v>7268</v>
      </c>
      <c r="S1270" s="62" t="s">
        <v>7269</v>
      </c>
    </row>
    <row r="1271" spans="1:19" s="62" customFormat="1" ht="12.75" customHeight="1">
      <c r="A1271" s="78">
        <v>41682</v>
      </c>
      <c r="B1271" s="54">
        <v>2</v>
      </c>
      <c r="C1271" s="54">
        <v>31</v>
      </c>
      <c r="D1271" s="54">
        <v>35</v>
      </c>
      <c r="E1271" s="54">
        <v>36</v>
      </c>
      <c r="F1271" s="54">
        <v>41</v>
      </c>
      <c r="G1271" s="54">
        <v>44</v>
      </c>
      <c r="H1271" s="54"/>
      <c r="I1271" s="53"/>
      <c r="J1271" s="62">
        <v>34</v>
      </c>
      <c r="K1271" s="62">
        <v>19</v>
      </c>
      <c r="L1271" s="62">
        <v>15</v>
      </c>
      <c r="M1271" s="62">
        <v>5</v>
      </c>
      <c r="N1271" s="62">
        <v>4</v>
      </c>
      <c r="O1271" s="52">
        <v>1</v>
      </c>
      <c r="P1271" s="62">
        <f t="shared" si="19"/>
        <v>15</v>
      </c>
      <c r="Q1271" s="52" t="s">
        <v>5805</v>
      </c>
      <c r="R1271" s="52" t="s">
        <v>7270</v>
      </c>
      <c r="S1271" s="62" t="s">
        <v>7271</v>
      </c>
    </row>
    <row r="1272" spans="1:19" s="62" customFormat="1" ht="12.75" customHeight="1">
      <c r="A1272" s="78">
        <v>41681</v>
      </c>
      <c r="B1272" s="54">
        <v>23</v>
      </c>
      <c r="C1272" s="54">
        <v>24</v>
      </c>
      <c r="D1272" s="54">
        <v>30</v>
      </c>
      <c r="E1272" s="54">
        <v>32</v>
      </c>
      <c r="F1272" s="54">
        <v>37</v>
      </c>
      <c r="G1272" s="54">
        <v>46</v>
      </c>
      <c r="H1272" s="54"/>
      <c r="I1272" s="53"/>
      <c r="J1272" s="62">
        <v>36</v>
      </c>
      <c r="M1272" s="62">
        <v>4</v>
      </c>
      <c r="O1272" s="52"/>
      <c r="P1272" s="62" t="str">
        <f t="shared" si="19"/>
        <v/>
      </c>
      <c r="Q1272" s="52" t="s">
        <v>5806</v>
      </c>
      <c r="R1272" s="52"/>
    </row>
    <row r="1273" spans="1:19" s="62" customFormat="1" ht="12.75" customHeight="1">
      <c r="A1273" s="78">
        <v>41680</v>
      </c>
      <c r="B1273" s="54">
        <v>2</v>
      </c>
      <c r="C1273" s="54">
        <v>9</v>
      </c>
      <c r="D1273" s="54">
        <v>18</v>
      </c>
      <c r="E1273" s="54">
        <v>19</v>
      </c>
      <c r="F1273" s="54">
        <v>20</v>
      </c>
      <c r="G1273" s="54">
        <v>26</v>
      </c>
      <c r="H1273" s="54"/>
      <c r="I1273" s="53"/>
      <c r="J1273" s="62">
        <v>34</v>
      </c>
      <c r="M1273" s="62">
        <v>4</v>
      </c>
      <c r="O1273" s="52"/>
      <c r="P1273" s="62" t="str">
        <f t="shared" si="19"/>
        <v/>
      </c>
      <c r="Q1273" s="52" t="s">
        <v>5807</v>
      </c>
      <c r="R1273" s="52"/>
    </row>
    <row r="1274" spans="1:19" s="62" customFormat="1" ht="12.75" customHeight="1">
      <c r="A1274" s="78">
        <v>41677</v>
      </c>
      <c r="B1274" s="54">
        <v>4</v>
      </c>
      <c r="C1274" s="54">
        <v>9</v>
      </c>
      <c r="D1274" s="54">
        <v>25</v>
      </c>
      <c r="E1274" s="54">
        <v>31</v>
      </c>
      <c r="F1274" s="54">
        <v>38</v>
      </c>
      <c r="G1274" s="54">
        <v>41</v>
      </c>
      <c r="H1274" s="54"/>
      <c r="I1274" s="53"/>
      <c r="J1274" s="62">
        <v>33</v>
      </c>
      <c r="K1274" s="62">
        <v>19</v>
      </c>
      <c r="L1274" s="62">
        <v>14</v>
      </c>
      <c r="M1274" s="62">
        <v>5</v>
      </c>
      <c r="N1274" s="62">
        <v>2</v>
      </c>
      <c r="O1274" s="52">
        <v>3</v>
      </c>
      <c r="P1274" s="62">
        <f t="shared" si="19"/>
        <v>14</v>
      </c>
      <c r="Q1274" s="52" t="s">
        <v>5808</v>
      </c>
      <c r="R1274" s="52" t="s">
        <v>7272</v>
      </c>
      <c r="S1274" s="62" t="s">
        <v>7273</v>
      </c>
    </row>
    <row r="1275" spans="1:19" s="62" customFormat="1" ht="12.75" customHeight="1">
      <c r="A1275" s="78">
        <v>41675</v>
      </c>
      <c r="B1275" s="54">
        <v>4</v>
      </c>
      <c r="C1275" s="54">
        <v>9</v>
      </c>
      <c r="D1275" s="54">
        <v>24</v>
      </c>
      <c r="E1275" s="54">
        <v>33</v>
      </c>
      <c r="F1275" s="54">
        <v>37</v>
      </c>
      <c r="G1275" s="54">
        <v>48</v>
      </c>
      <c r="H1275" s="54"/>
      <c r="I1275" s="53"/>
      <c r="J1275" s="62">
        <v>32</v>
      </c>
      <c r="M1275" s="62">
        <v>3</v>
      </c>
      <c r="O1275" s="52"/>
      <c r="P1275" s="62" t="str">
        <f t="shared" si="19"/>
        <v/>
      </c>
      <c r="Q1275" s="52" t="s">
        <v>5809</v>
      </c>
      <c r="R1275" s="52"/>
    </row>
    <row r="1276" spans="1:19" s="62" customFormat="1" ht="12.75" customHeight="1">
      <c r="A1276" s="78">
        <v>41674</v>
      </c>
      <c r="B1276" s="54">
        <v>18</v>
      </c>
      <c r="C1276" s="54">
        <v>23</v>
      </c>
      <c r="D1276" s="54">
        <v>29</v>
      </c>
      <c r="E1276" s="54">
        <v>30</v>
      </c>
      <c r="F1276" s="54">
        <v>36</v>
      </c>
      <c r="G1276" s="54">
        <v>43</v>
      </c>
      <c r="H1276" s="54"/>
      <c r="I1276" s="53"/>
      <c r="J1276" s="62">
        <v>32</v>
      </c>
      <c r="K1276" s="62">
        <v>19</v>
      </c>
      <c r="L1276" s="62">
        <v>13</v>
      </c>
      <c r="M1276" s="62">
        <v>6</v>
      </c>
      <c r="N1276" s="62">
        <v>3</v>
      </c>
      <c r="O1276" s="52">
        <v>3</v>
      </c>
      <c r="P1276" s="62">
        <f t="shared" si="19"/>
        <v>13</v>
      </c>
      <c r="Q1276" s="52" t="s">
        <v>5809</v>
      </c>
      <c r="R1276" s="52" t="s">
        <v>7274</v>
      </c>
      <c r="S1276" s="62" t="s">
        <v>7275</v>
      </c>
    </row>
    <row r="1277" spans="1:19" s="62" customFormat="1" ht="12.75" customHeight="1">
      <c r="A1277" s="78">
        <v>41673</v>
      </c>
      <c r="B1277" s="54">
        <v>3</v>
      </c>
      <c r="C1277" s="54">
        <v>10</v>
      </c>
      <c r="D1277" s="54">
        <v>34</v>
      </c>
      <c r="E1277" s="54">
        <v>35</v>
      </c>
      <c r="F1277" s="54">
        <v>40</v>
      </c>
      <c r="G1277" s="54">
        <v>42</v>
      </c>
      <c r="H1277" s="54"/>
      <c r="I1277" s="53"/>
      <c r="J1277" s="62">
        <v>33</v>
      </c>
      <c r="K1277" s="62">
        <v>20</v>
      </c>
      <c r="L1277" s="62">
        <v>13</v>
      </c>
      <c r="M1277" s="62">
        <v>5</v>
      </c>
      <c r="N1277" s="62">
        <v>4</v>
      </c>
      <c r="O1277" s="52">
        <v>1</v>
      </c>
      <c r="P1277" s="62">
        <f t="shared" si="19"/>
        <v>13</v>
      </c>
      <c r="Q1277" s="52" t="s">
        <v>5810</v>
      </c>
      <c r="R1277" s="52" t="s">
        <v>7276</v>
      </c>
      <c r="S1277" s="62" t="s">
        <v>7277</v>
      </c>
    </row>
    <row r="1278" spans="1:19" s="62" customFormat="1" ht="12.75" customHeight="1">
      <c r="A1278" s="78">
        <v>41670</v>
      </c>
      <c r="B1278" s="54">
        <v>7</v>
      </c>
      <c r="C1278" s="54">
        <v>8</v>
      </c>
      <c r="D1278" s="54">
        <v>17</v>
      </c>
      <c r="E1278" s="54">
        <v>18</v>
      </c>
      <c r="F1278" s="54">
        <v>29</v>
      </c>
      <c r="G1278" s="54">
        <v>37</v>
      </c>
      <c r="H1278" s="54"/>
      <c r="I1278" s="53"/>
      <c r="J1278" s="62">
        <v>32</v>
      </c>
      <c r="M1278" s="62">
        <v>4</v>
      </c>
      <c r="O1278" s="52"/>
      <c r="P1278" s="62" t="str">
        <f t="shared" si="19"/>
        <v/>
      </c>
      <c r="Q1278" s="52" t="s">
        <v>5811</v>
      </c>
      <c r="R1278" s="52"/>
    </row>
    <row r="1279" spans="1:19" s="62" customFormat="1" ht="12.75" customHeight="1">
      <c r="A1279" s="78">
        <v>41668</v>
      </c>
      <c r="B1279" s="54">
        <v>26</v>
      </c>
      <c r="C1279" s="54">
        <v>28</v>
      </c>
      <c r="D1279" s="54">
        <v>31</v>
      </c>
      <c r="E1279" s="54">
        <v>34</v>
      </c>
      <c r="F1279" s="54">
        <v>35</v>
      </c>
      <c r="G1279" s="54">
        <v>36</v>
      </c>
      <c r="H1279" s="54"/>
      <c r="I1279" s="53"/>
      <c r="J1279" s="62">
        <v>34</v>
      </c>
      <c r="K1279" s="62">
        <v>18</v>
      </c>
      <c r="L1279" s="62">
        <v>16</v>
      </c>
      <c r="M1279" s="62">
        <v>5</v>
      </c>
      <c r="N1279" s="62">
        <v>3</v>
      </c>
      <c r="O1279" s="52">
        <v>2</v>
      </c>
      <c r="P1279" s="62">
        <f t="shared" si="19"/>
        <v>16</v>
      </c>
      <c r="Q1279" s="52" t="s">
        <v>5812</v>
      </c>
      <c r="R1279" s="52" t="s">
        <v>7278</v>
      </c>
      <c r="S1279" s="62" t="s">
        <v>7279</v>
      </c>
    </row>
    <row r="1280" spans="1:19" s="62" customFormat="1" ht="12.75" customHeight="1">
      <c r="A1280" s="78">
        <v>41667</v>
      </c>
      <c r="B1280" s="54">
        <v>8</v>
      </c>
      <c r="C1280" s="54">
        <v>9</v>
      </c>
      <c r="D1280" s="54">
        <v>21</v>
      </c>
      <c r="E1280" s="54">
        <v>34</v>
      </c>
      <c r="F1280" s="54">
        <v>35</v>
      </c>
      <c r="G1280" s="54">
        <v>41</v>
      </c>
      <c r="H1280" s="54"/>
      <c r="I1280" s="53"/>
      <c r="J1280" s="62">
        <v>31</v>
      </c>
      <c r="M1280" s="62">
        <v>2</v>
      </c>
      <c r="O1280" s="52"/>
      <c r="P1280" s="62" t="str">
        <f t="shared" si="19"/>
        <v/>
      </c>
      <c r="Q1280" s="52" t="s">
        <v>5813</v>
      </c>
      <c r="R1280" s="52"/>
    </row>
    <row r="1281" spans="1:19" s="62" customFormat="1" ht="12.75" customHeight="1">
      <c r="A1281" s="78">
        <v>41666</v>
      </c>
      <c r="B1281" s="54">
        <v>7</v>
      </c>
      <c r="C1281" s="54">
        <v>28</v>
      </c>
      <c r="D1281" s="54">
        <v>30</v>
      </c>
      <c r="E1281" s="54">
        <v>34</v>
      </c>
      <c r="F1281" s="54">
        <v>43</v>
      </c>
      <c r="G1281" s="54">
        <v>49</v>
      </c>
      <c r="H1281" s="54"/>
      <c r="I1281" s="53"/>
      <c r="J1281" s="62">
        <v>32</v>
      </c>
      <c r="M1281" s="62">
        <v>4</v>
      </c>
      <c r="O1281" s="52"/>
      <c r="P1281" s="62" t="str">
        <f t="shared" si="19"/>
        <v/>
      </c>
      <c r="Q1281" s="52" t="s">
        <v>5814</v>
      </c>
      <c r="R1281" s="52"/>
    </row>
    <row r="1282" spans="1:19" s="62" customFormat="1" ht="12.75" customHeight="1">
      <c r="A1282" s="78">
        <v>41663</v>
      </c>
      <c r="B1282" s="54">
        <v>12</v>
      </c>
      <c r="C1282" s="54">
        <v>16</v>
      </c>
      <c r="D1282" s="54">
        <v>34</v>
      </c>
      <c r="E1282" s="54">
        <v>45</v>
      </c>
      <c r="F1282" s="54">
        <v>47</v>
      </c>
      <c r="G1282" s="54">
        <v>49</v>
      </c>
      <c r="H1282" s="54"/>
      <c r="I1282" s="53"/>
      <c r="J1282" s="62">
        <v>34</v>
      </c>
      <c r="M1282" s="62">
        <v>4</v>
      </c>
      <c r="O1282" s="52"/>
      <c r="P1282" s="62" t="str">
        <f t="shared" si="19"/>
        <v/>
      </c>
      <c r="Q1282" s="52" t="s">
        <v>5815</v>
      </c>
      <c r="R1282" s="52"/>
    </row>
    <row r="1283" spans="1:19" s="62" customFormat="1" ht="12.75" customHeight="1">
      <c r="A1283" s="78">
        <v>41661</v>
      </c>
      <c r="B1283" s="54">
        <v>4</v>
      </c>
      <c r="C1283" s="54">
        <v>20</v>
      </c>
      <c r="D1283" s="54">
        <v>25</v>
      </c>
      <c r="E1283" s="54">
        <v>31</v>
      </c>
      <c r="F1283" s="54">
        <v>42</v>
      </c>
      <c r="G1283" s="54">
        <v>43</v>
      </c>
      <c r="H1283" s="54"/>
      <c r="I1283" s="53"/>
      <c r="J1283" s="62">
        <v>36</v>
      </c>
      <c r="K1283" s="62">
        <v>21</v>
      </c>
      <c r="L1283" s="62">
        <v>15</v>
      </c>
      <c r="M1283" s="62">
        <v>5</v>
      </c>
      <c r="N1283" s="62">
        <v>2</v>
      </c>
      <c r="O1283" s="52">
        <v>3</v>
      </c>
      <c r="P1283" s="62">
        <f t="shared" ref="P1283:P1346" si="20">IF(K1283&lt;&gt;"",J1283-K1283,"")</f>
        <v>15</v>
      </c>
      <c r="Q1283" s="52" t="s">
        <v>5816</v>
      </c>
      <c r="R1283" s="52" t="s">
        <v>7280</v>
      </c>
      <c r="S1283" s="62" t="s">
        <v>7281</v>
      </c>
    </row>
    <row r="1284" spans="1:19" s="62" customFormat="1" ht="12.75" customHeight="1">
      <c r="A1284" s="78">
        <v>41660</v>
      </c>
      <c r="B1284" s="54">
        <v>10</v>
      </c>
      <c r="C1284" s="54">
        <v>12</v>
      </c>
      <c r="D1284" s="54">
        <v>23</v>
      </c>
      <c r="E1284" s="54">
        <v>31</v>
      </c>
      <c r="F1284" s="54">
        <v>40</v>
      </c>
      <c r="G1284" s="54">
        <v>42</v>
      </c>
      <c r="H1284" s="54"/>
      <c r="I1284" s="53"/>
      <c r="J1284" s="62">
        <v>35</v>
      </c>
      <c r="K1284" s="62">
        <v>20</v>
      </c>
      <c r="L1284" s="62">
        <v>15</v>
      </c>
      <c r="M1284" s="62">
        <v>5</v>
      </c>
      <c r="N1284" s="62">
        <v>3</v>
      </c>
      <c r="O1284" s="52">
        <v>2</v>
      </c>
      <c r="P1284" s="62">
        <f t="shared" si="20"/>
        <v>15</v>
      </c>
      <c r="Q1284" s="52" t="s">
        <v>5817</v>
      </c>
      <c r="R1284" s="52" t="s">
        <v>7282</v>
      </c>
      <c r="S1284" s="62" t="s">
        <v>7283</v>
      </c>
    </row>
    <row r="1285" spans="1:19" s="62" customFormat="1" ht="12.75" customHeight="1">
      <c r="A1285" s="78">
        <v>41659</v>
      </c>
      <c r="B1285" s="54">
        <v>20</v>
      </c>
      <c r="C1285" s="54">
        <v>27</v>
      </c>
      <c r="D1285" s="54">
        <v>31</v>
      </c>
      <c r="E1285" s="54">
        <v>32</v>
      </c>
      <c r="F1285" s="54">
        <v>34</v>
      </c>
      <c r="G1285" s="54">
        <v>45</v>
      </c>
      <c r="H1285" s="54"/>
      <c r="I1285" s="53"/>
      <c r="J1285" s="62">
        <v>38</v>
      </c>
      <c r="K1285" s="62">
        <v>22</v>
      </c>
      <c r="L1285" s="62">
        <v>16</v>
      </c>
      <c r="M1285" s="62">
        <v>5</v>
      </c>
      <c r="N1285" s="62">
        <v>3</v>
      </c>
      <c r="O1285" s="52">
        <v>2</v>
      </c>
      <c r="P1285" s="62">
        <f t="shared" si="20"/>
        <v>16</v>
      </c>
      <c r="Q1285" s="52" t="s">
        <v>5818</v>
      </c>
      <c r="R1285" s="52" t="s">
        <v>7284</v>
      </c>
      <c r="S1285" s="62" t="s">
        <v>7285</v>
      </c>
    </row>
    <row r="1286" spans="1:19" s="62" customFormat="1" ht="12.75" customHeight="1">
      <c r="A1286" s="78">
        <v>41656</v>
      </c>
      <c r="B1286" s="54">
        <v>21</v>
      </c>
      <c r="C1286" s="54">
        <v>23</v>
      </c>
      <c r="D1286" s="54">
        <v>25</v>
      </c>
      <c r="E1286" s="54">
        <v>32</v>
      </c>
      <c r="F1286" s="54">
        <v>40</v>
      </c>
      <c r="G1286" s="54">
        <v>43</v>
      </c>
      <c r="H1286" s="54"/>
      <c r="I1286" s="53"/>
      <c r="J1286" s="62">
        <v>39</v>
      </c>
      <c r="K1286" s="62">
        <v>21</v>
      </c>
      <c r="L1286" s="62">
        <v>18</v>
      </c>
      <c r="M1286" s="62">
        <v>5</v>
      </c>
      <c r="N1286" s="62">
        <v>2</v>
      </c>
      <c r="O1286" s="52">
        <v>3</v>
      </c>
      <c r="P1286" s="62">
        <f t="shared" si="20"/>
        <v>18</v>
      </c>
      <c r="Q1286" s="52" t="s">
        <v>5819</v>
      </c>
      <c r="R1286" s="52" t="s">
        <v>7286</v>
      </c>
      <c r="S1286" s="62" t="s">
        <v>7287</v>
      </c>
    </row>
    <row r="1287" spans="1:19" s="62" customFormat="1" ht="12.75" customHeight="1">
      <c r="A1287" s="78">
        <v>41654</v>
      </c>
      <c r="B1287" s="54">
        <v>7</v>
      </c>
      <c r="C1287" s="54">
        <v>11</v>
      </c>
      <c r="D1287" s="54">
        <v>31</v>
      </c>
      <c r="E1287" s="54">
        <v>37</v>
      </c>
      <c r="F1287" s="54">
        <v>38</v>
      </c>
      <c r="G1287" s="54">
        <v>43</v>
      </c>
      <c r="H1287" s="54"/>
      <c r="I1287" s="53"/>
      <c r="J1287" s="62">
        <v>37</v>
      </c>
      <c r="M1287" s="62">
        <v>3</v>
      </c>
      <c r="O1287" s="52"/>
      <c r="P1287" s="62" t="str">
        <f t="shared" si="20"/>
        <v/>
      </c>
      <c r="Q1287" s="52" t="s">
        <v>5820</v>
      </c>
      <c r="R1287" s="52"/>
    </row>
    <row r="1288" spans="1:19" s="62" customFormat="1" ht="12.75" customHeight="1">
      <c r="A1288" s="78">
        <v>41653</v>
      </c>
      <c r="B1288" s="54">
        <v>15</v>
      </c>
      <c r="C1288" s="54">
        <v>23</v>
      </c>
      <c r="D1288" s="54">
        <v>25</v>
      </c>
      <c r="E1288" s="54">
        <v>29</v>
      </c>
      <c r="F1288" s="54">
        <v>32</v>
      </c>
      <c r="G1288" s="54">
        <v>38</v>
      </c>
      <c r="H1288" s="54"/>
      <c r="I1288" s="53"/>
      <c r="J1288" s="62">
        <v>37</v>
      </c>
      <c r="M1288" s="62">
        <v>4</v>
      </c>
      <c r="O1288" s="52"/>
      <c r="P1288" s="62" t="str">
        <f t="shared" si="20"/>
        <v/>
      </c>
      <c r="Q1288" s="52" t="s">
        <v>5821</v>
      </c>
      <c r="R1288" s="52"/>
    </row>
    <row r="1289" spans="1:19" s="62" customFormat="1" ht="12.75" customHeight="1">
      <c r="A1289" s="78">
        <v>41652</v>
      </c>
      <c r="B1289" s="54">
        <v>3</v>
      </c>
      <c r="C1289" s="54">
        <v>7</v>
      </c>
      <c r="D1289" s="54">
        <v>20</v>
      </c>
      <c r="E1289" s="54">
        <v>24</v>
      </c>
      <c r="F1289" s="54">
        <v>26</v>
      </c>
      <c r="G1289" s="54">
        <v>46</v>
      </c>
      <c r="H1289" s="54"/>
      <c r="I1289" s="53"/>
      <c r="J1289" s="62">
        <v>37</v>
      </c>
      <c r="K1289" s="62">
        <v>22</v>
      </c>
      <c r="L1289" s="62">
        <v>15</v>
      </c>
      <c r="M1289" s="62">
        <v>6</v>
      </c>
      <c r="N1289" s="62">
        <v>3</v>
      </c>
      <c r="O1289" s="52">
        <v>3</v>
      </c>
      <c r="P1289" s="62">
        <f t="shared" si="20"/>
        <v>15</v>
      </c>
      <c r="Q1289" s="52" t="s">
        <v>5821</v>
      </c>
      <c r="R1289" s="52" t="s">
        <v>7288</v>
      </c>
      <c r="S1289" s="62" t="s">
        <v>7289</v>
      </c>
    </row>
    <row r="1290" spans="1:19" s="62" customFormat="1" ht="12.75" customHeight="1">
      <c r="A1290" s="78">
        <v>41649</v>
      </c>
      <c r="B1290" s="54">
        <v>1</v>
      </c>
      <c r="C1290" s="54">
        <v>12</v>
      </c>
      <c r="D1290" s="54">
        <v>16</v>
      </c>
      <c r="E1290" s="54">
        <v>26</v>
      </c>
      <c r="F1290" s="54">
        <v>32</v>
      </c>
      <c r="G1290" s="54">
        <v>46</v>
      </c>
      <c r="H1290" s="54"/>
      <c r="I1290" s="53"/>
      <c r="J1290" s="62">
        <v>34</v>
      </c>
      <c r="M1290" s="62">
        <v>2</v>
      </c>
      <c r="O1290" s="52"/>
      <c r="P1290" s="62" t="str">
        <f t="shared" si="20"/>
        <v/>
      </c>
      <c r="Q1290" s="52" t="s">
        <v>5822</v>
      </c>
      <c r="R1290" s="52"/>
    </row>
    <row r="1291" spans="1:19" s="62" customFormat="1" ht="12.75" customHeight="1">
      <c r="A1291" s="78">
        <v>41647</v>
      </c>
      <c r="B1291" s="54">
        <v>7</v>
      </c>
      <c r="C1291" s="54">
        <v>19</v>
      </c>
      <c r="D1291" s="54">
        <v>32</v>
      </c>
      <c r="E1291" s="54">
        <v>36</v>
      </c>
      <c r="F1291" s="54">
        <v>40</v>
      </c>
      <c r="G1291" s="54">
        <v>44</v>
      </c>
      <c r="H1291" s="54"/>
      <c r="I1291" s="53"/>
      <c r="J1291" s="62">
        <v>36</v>
      </c>
      <c r="K1291" s="62">
        <v>20</v>
      </c>
      <c r="L1291" s="62">
        <v>16</v>
      </c>
      <c r="M1291" s="62">
        <v>5</v>
      </c>
      <c r="N1291" s="62">
        <v>4</v>
      </c>
      <c r="O1291" s="52">
        <v>1</v>
      </c>
      <c r="P1291" s="62">
        <f t="shared" si="20"/>
        <v>16</v>
      </c>
      <c r="Q1291" s="52" t="s">
        <v>5823</v>
      </c>
      <c r="R1291" s="52" t="s">
        <v>7290</v>
      </c>
      <c r="S1291" s="62" t="s">
        <v>7291</v>
      </c>
    </row>
    <row r="1292" spans="1:19" s="62" customFormat="1" ht="12.75" customHeight="1">
      <c r="A1292" s="78">
        <v>41646</v>
      </c>
      <c r="B1292" s="54">
        <v>5</v>
      </c>
      <c r="C1292" s="54">
        <v>8</v>
      </c>
      <c r="D1292" s="54">
        <v>22</v>
      </c>
      <c r="E1292" s="54">
        <v>27</v>
      </c>
      <c r="F1292" s="54">
        <v>31</v>
      </c>
      <c r="G1292" s="54">
        <v>35</v>
      </c>
      <c r="H1292" s="54"/>
      <c r="I1292" s="53"/>
      <c r="J1292" s="62">
        <v>36</v>
      </c>
      <c r="M1292" s="62">
        <v>4</v>
      </c>
      <c r="O1292" s="52"/>
      <c r="P1292" s="62" t="str">
        <f t="shared" si="20"/>
        <v/>
      </c>
      <c r="Q1292" s="52" t="s">
        <v>5824</v>
      </c>
      <c r="R1292" s="52"/>
    </row>
    <row r="1293" spans="1:19" s="62" customFormat="1" ht="12.75" customHeight="1">
      <c r="A1293" s="78">
        <v>41645</v>
      </c>
      <c r="B1293" s="54">
        <v>2</v>
      </c>
      <c r="C1293" s="54">
        <v>3</v>
      </c>
      <c r="D1293" s="54">
        <v>13</v>
      </c>
      <c r="E1293" s="54">
        <v>24</v>
      </c>
      <c r="F1293" s="54">
        <v>30</v>
      </c>
      <c r="G1293" s="54">
        <v>32</v>
      </c>
      <c r="H1293" s="54"/>
      <c r="I1293" s="53"/>
      <c r="J1293" s="62">
        <v>37</v>
      </c>
      <c r="M1293" s="62">
        <v>4</v>
      </c>
      <c r="O1293" s="52"/>
      <c r="P1293" s="62" t="str">
        <f t="shared" si="20"/>
        <v/>
      </c>
      <c r="Q1293" s="52" t="s">
        <v>5825</v>
      </c>
      <c r="R1293" s="52"/>
    </row>
    <row r="1294" spans="1:19" s="62" customFormat="1" ht="12.75" customHeight="1">
      <c r="A1294" s="78">
        <v>41642</v>
      </c>
      <c r="B1294" s="54">
        <v>5</v>
      </c>
      <c r="C1294" s="54">
        <v>10</v>
      </c>
      <c r="D1294" s="54">
        <v>29</v>
      </c>
      <c r="E1294" s="54">
        <v>44</v>
      </c>
      <c r="F1294" s="54">
        <v>45</v>
      </c>
      <c r="G1294" s="54">
        <v>46</v>
      </c>
      <c r="H1294" s="54"/>
      <c r="I1294" s="53"/>
      <c r="J1294" s="62">
        <v>38</v>
      </c>
      <c r="K1294" s="62">
        <v>22</v>
      </c>
      <c r="L1294" s="62">
        <v>16</v>
      </c>
      <c r="M1294" s="62">
        <v>5</v>
      </c>
      <c r="N1294" s="62">
        <v>3</v>
      </c>
      <c r="O1294" s="52">
        <v>2</v>
      </c>
      <c r="P1294" s="62">
        <f t="shared" si="20"/>
        <v>16</v>
      </c>
      <c r="Q1294" s="52" t="s">
        <v>5826</v>
      </c>
      <c r="R1294" s="52" t="s">
        <v>7292</v>
      </c>
      <c r="S1294" s="62" t="s">
        <v>7293</v>
      </c>
    </row>
    <row r="1295" spans="1:19" s="62" customFormat="1" ht="12.75" customHeight="1">
      <c r="A1295" s="78">
        <v>41640</v>
      </c>
      <c r="B1295" s="54">
        <v>6</v>
      </c>
      <c r="C1295" s="54">
        <v>14</v>
      </c>
      <c r="D1295" s="54">
        <v>36</v>
      </c>
      <c r="E1295" s="54">
        <v>38</v>
      </c>
      <c r="F1295" s="54">
        <v>42</v>
      </c>
      <c r="G1295" s="54">
        <v>48</v>
      </c>
      <c r="H1295" s="54"/>
      <c r="I1295" s="53"/>
      <c r="J1295" s="62">
        <v>40</v>
      </c>
      <c r="K1295" s="62">
        <v>22</v>
      </c>
      <c r="L1295" s="62">
        <v>18</v>
      </c>
      <c r="M1295" s="62">
        <v>6</v>
      </c>
      <c r="N1295" s="62">
        <v>4</v>
      </c>
      <c r="O1295" s="52">
        <v>2</v>
      </c>
      <c r="P1295" s="62">
        <f t="shared" si="20"/>
        <v>18</v>
      </c>
      <c r="Q1295" s="52" t="s">
        <v>5827</v>
      </c>
      <c r="R1295" s="52" t="s">
        <v>7294</v>
      </c>
      <c r="S1295" s="62" t="s">
        <v>7295</v>
      </c>
    </row>
    <row r="1296" spans="1:19" s="62" customFormat="1" ht="12.75" customHeight="1">
      <c r="A1296" s="78">
        <v>41639</v>
      </c>
      <c r="B1296" s="54">
        <v>6</v>
      </c>
      <c r="C1296" s="54">
        <v>19</v>
      </c>
      <c r="D1296" s="54">
        <v>27</v>
      </c>
      <c r="E1296" s="54">
        <v>41</v>
      </c>
      <c r="F1296" s="54">
        <v>45</v>
      </c>
      <c r="G1296" s="54">
        <v>49</v>
      </c>
      <c r="H1296" s="54"/>
      <c r="I1296" s="53"/>
      <c r="J1296" s="62">
        <v>40</v>
      </c>
      <c r="K1296" s="62">
        <v>23</v>
      </c>
      <c r="L1296" s="62">
        <v>17</v>
      </c>
      <c r="M1296" s="62">
        <v>5</v>
      </c>
      <c r="N1296" s="62">
        <v>2</v>
      </c>
      <c r="O1296" s="52">
        <v>3</v>
      </c>
      <c r="P1296" s="62">
        <f t="shared" si="20"/>
        <v>17</v>
      </c>
      <c r="Q1296" s="52" t="s">
        <v>5828</v>
      </c>
      <c r="R1296" s="52" t="s">
        <v>7296</v>
      </c>
      <c r="S1296" s="62" t="s">
        <v>7297</v>
      </c>
    </row>
    <row r="1297" spans="1:19" s="62" customFormat="1" ht="12.75" customHeight="1">
      <c r="A1297" s="78">
        <v>41638</v>
      </c>
      <c r="B1297" s="54">
        <v>7</v>
      </c>
      <c r="C1297" s="54">
        <v>23</v>
      </c>
      <c r="D1297" s="54">
        <v>28</v>
      </c>
      <c r="E1297" s="54">
        <v>30</v>
      </c>
      <c r="F1297" s="54">
        <v>48</v>
      </c>
      <c r="G1297" s="54">
        <v>49</v>
      </c>
      <c r="H1297" s="54"/>
      <c r="I1297" s="53"/>
      <c r="J1297" s="62">
        <v>40</v>
      </c>
      <c r="M1297" s="62">
        <v>4</v>
      </c>
      <c r="O1297" s="52"/>
      <c r="P1297" s="62" t="str">
        <f t="shared" si="20"/>
        <v/>
      </c>
      <c r="Q1297" s="52" t="s">
        <v>5829</v>
      </c>
      <c r="R1297" s="52"/>
    </row>
    <row r="1298" spans="1:19" s="62" customFormat="1" ht="12.75" customHeight="1">
      <c r="A1298" s="78">
        <v>41635</v>
      </c>
      <c r="B1298" s="54">
        <v>6</v>
      </c>
      <c r="C1298" s="54">
        <v>9</v>
      </c>
      <c r="D1298" s="54">
        <v>31</v>
      </c>
      <c r="E1298" s="54">
        <v>33</v>
      </c>
      <c r="F1298" s="54">
        <v>35</v>
      </c>
      <c r="G1298" s="54">
        <v>38</v>
      </c>
      <c r="H1298" s="54"/>
      <c r="I1298" s="53"/>
      <c r="J1298" s="62">
        <v>41</v>
      </c>
      <c r="K1298" s="62">
        <v>23</v>
      </c>
      <c r="L1298" s="62">
        <v>18</v>
      </c>
      <c r="M1298" s="62">
        <v>5</v>
      </c>
      <c r="N1298" s="62">
        <v>3</v>
      </c>
      <c r="O1298" s="52">
        <v>2</v>
      </c>
      <c r="P1298" s="62">
        <f t="shared" si="20"/>
        <v>18</v>
      </c>
      <c r="Q1298" s="52" t="s">
        <v>5830</v>
      </c>
      <c r="R1298" s="52" t="s">
        <v>7298</v>
      </c>
      <c r="S1298" s="62" t="s">
        <v>7299</v>
      </c>
    </row>
    <row r="1299" spans="1:19" s="62" customFormat="1" ht="12.75" customHeight="1">
      <c r="A1299" s="78">
        <v>41633</v>
      </c>
      <c r="B1299" s="54">
        <v>3</v>
      </c>
      <c r="C1299" s="54">
        <v>10</v>
      </c>
      <c r="D1299" s="54">
        <v>20</v>
      </c>
      <c r="E1299" s="54">
        <v>32</v>
      </c>
      <c r="F1299" s="54">
        <v>36</v>
      </c>
      <c r="G1299" s="54">
        <v>48</v>
      </c>
      <c r="H1299" s="54"/>
      <c r="I1299" s="53"/>
      <c r="J1299" s="62">
        <v>39</v>
      </c>
      <c r="M1299" s="62">
        <v>3</v>
      </c>
      <c r="O1299" s="52"/>
      <c r="P1299" s="62" t="str">
        <f t="shared" si="20"/>
        <v/>
      </c>
      <c r="Q1299" s="52" t="s">
        <v>5831</v>
      </c>
      <c r="R1299" s="52"/>
    </row>
    <row r="1300" spans="1:19" s="62" customFormat="1" ht="12.75" customHeight="1">
      <c r="A1300" s="78">
        <v>41632</v>
      </c>
      <c r="B1300" s="54">
        <v>4</v>
      </c>
      <c r="C1300" s="54">
        <v>7</v>
      </c>
      <c r="D1300" s="54">
        <v>35</v>
      </c>
      <c r="E1300" s="54">
        <v>42</v>
      </c>
      <c r="F1300" s="54">
        <v>44</v>
      </c>
      <c r="G1300" s="54">
        <v>45</v>
      </c>
      <c r="H1300" s="54"/>
      <c r="I1300" s="53"/>
      <c r="J1300" s="62">
        <v>40</v>
      </c>
      <c r="M1300" s="62">
        <v>4</v>
      </c>
      <c r="O1300" s="52"/>
      <c r="P1300" s="62" t="str">
        <f t="shared" si="20"/>
        <v/>
      </c>
      <c r="Q1300" s="52" t="s">
        <v>5832</v>
      </c>
      <c r="R1300" s="52"/>
    </row>
    <row r="1301" spans="1:19" s="62" customFormat="1" ht="12.75" customHeight="1">
      <c r="A1301" s="78">
        <v>41631</v>
      </c>
      <c r="B1301" s="54">
        <v>4</v>
      </c>
      <c r="C1301" s="54">
        <v>26</v>
      </c>
      <c r="D1301" s="54">
        <v>34</v>
      </c>
      <c r="E1301" s="54">
        <v>46</v>
      </c>
      <c r="F1301" s="54">
        <v>47</v>
      </c>
      <c r="G1301" s="54">
        <v>48</v>
      </c>
      <c r="H1301" s="54"/>
      <c r="I1301" s="53"/>
      <c r="J1301" s="62">
        <v>39</v>
      </c>
      <c r="M1301" s="62">
        <v>3</v>
      </c>
      <c r="O1301" s="52"/>
      <c r="P1301" s="62" t="str">
        <f t="shared" si="20"/>
        <v/>
      </c>
      <c r="Q1301" s="52" t="s">
        <v>5833</v>
      </c>
      <c r="R1301" s="52"/>
    </row>
    <row r="1302" spans="1:19" s="62" customFormat="1" ht="12.75" customHeight="1">
      <c r="A1302" s="78">
        <v>41628</v>
      </c>
      <c r="B1302" s="54">
        <v>18</v>
      </c>
      <c r="C1302" s="54">
        <v>23</v>
      </c>
      <c r="D1302" s="54">
        <v>29</v>
      </c>
      <c r="E1302" s="54">
        <v>31</v>
      </c>
      <c r="F1302" s="54">
        <v>42</v>
      </c>
      <c r="G1302" s="54">
        <v>43</v>
      </c>
      <c r="H1302" s="54"/>
      <c r="I1302" s="53"/>
      <c r="J1302" s="62">
        <v>37</v>
      </c>
      <c r="M1302" s="62">
        <v>4</v>
      </c>
      <c r="O1302" s="52"/>
      <c r="P1302" s="62" t="str">
        <f t="shared" si="20"/>
        <v/>
      </c>
      <c r="Q1302" s="52" t="s">
        <v>5834</v>
      </c>
      <c r="R1302" s="52"/>
    </row>
    <row r="1303" spans="1:19" s="62" customFormat="1" ht="12.75" customHeight="1">
      <c r="A1303" s="78">
        <v>41626</v>
      </c>
      <c r="B1303" s="54">
        <v>1</v>
      </c>
      <c r="C1303" s="54">
        <v>21</v>
      </c>
      <c r="D1303" s="54">
        <v>22</v>
      </c>
      <c r="E1303" s="54">
        <v>24</v>
      </c>
      <c r="F1303" s="54">
        <v>27</v>
      </c>
      <c r="G1303" s="54">
        <v>41</v>
      </c>
      <c r="H1303" s="54"/>
      <c r="I1303" s="53"/>
      <c r="J1303" s="62">
        <v>37</v>
      </c>
      <c r="M1303" s="62">
        <v>2</v>
      </c>
      <c r="O1303" s="52"/>
      <c r="P1303" s="62" t="str">
        <f t="shared" si="20"/>
        <v/>
      </c>
      <c r="Q1303" s="52" t="s">
        <v>5835</v>
      </c>
      <c r="R1303" s="52"/>
    </row>
    <row r="1304" spans="1:19" s="62" customFormat="1" ht="12.75" customHeight="1">
      <c r="A1304" s="78">
        <v>41625</v>
      </c>
      <c r="B1304" s="54">
        <v>8</v>
      </c>
      <c r="C1304" s="54">
        <v>9</v>
      </c>
      <c r="D1304" s="54">
        <v>20</v>
      </c>
      <c r="E1304" s="54">
        <v>33</v>
      </c>
      <c r="F1304" s="54">
        <v>40</v>
      </c>
      <c r="G1304" s="54">
        <v>49</v>
      </c>
      <c r="H1304" s="54"/>
      <c r="I1304" s="53"/>
      <c r="J1304" s="62">
        <v>38</v>
      </c>
      <c r="K1304" s="62">
        <v>22</v>
      </c>
      <c r="L1304" s="62">
        <v>16</v>
      </c>
      <c r="M1304" s="62">
        <v>6</v>
      </c>
      <c r="N1304" s="62">
        <v>4</v>
      </c>
      <c r="O1304" s="52">
        <v>2</v>
      </c>
      <c r="P1304" s="62">
        <f t="shared" si="20"/>
        <v>16</v>
      </c>
      <c r="Q1304" s="52" t="s">
        <v>5836</v>
      </c>
      <c r="R1304" s="52" t="s">
        <v>7300</v>
      </c>
      <c r="S1304" s="62" t="s">
        <v>7301</v>
      </c>
    </row>
    <row r="1305" spans="1:19" s="62" customFormat="1" ht="12.75" customHeight="1">
      <c r="A1305" s="78">
        <v>41624</v>
      </c>
      <c r="B1305" s="54">
        <v>9</v>
      </c>
      <c r="C1305" s="54">
        <v>13</v>
      </c>
      <c r="D1305" s="54">
        <v>14</v>
      </c>
      <c r="E1305" s="54">
        <v>33</v>
      </c>
      <c r="F1305" s="54">
        <v>38</v>
      </c>
      <c r="G1305" s="54">
        <v>39</v>
      </c>
      <c r="H1305" s="54"/>
      <c r="I1305" s="53"/>
      <c r="J1305" s="62">
        <v>36</v>
      </c>
      <c r="M1305" s="62">
        <v>4</v>
      </c>
      <c r="O1305" s="52"/>
      <c r="P1305" s="62" t="str">
        <f t="shared" si="20"/>
        <v/>
      </c>
      <c r="Q1305" s="52" t="s">
        <v>5837</v>
      </c>
      <c r="R1305" s="52"/>
    </row>
    <row r="1306" spans="1:19" s="62" customFormat="1" ht="12.75" customHeight="1">
      <c r="A1306" s="78">
        <v>41621</v>
      </c>
      <c r="B1306" s="54">
        <v>8</v>
      </c>
      <c r="C1306" s="54">
        <v>16</v>
      </c>
      <c r="D1306" s="54">
        <v>18</v>
      </c>
      <c r="E1306" s="54">
        <v>21</v>
      </c>
      <c r="F1306" s="54">
        <v>31</v>
      </c>
      <c r="G1306" s="54">
        <v>47</v>
      </c>
      <c r="H1306" s="54"/>
      <c r="I1306" s="53"/>
      <c r="J1306" s="62">
        <v>35</v>
      </c>
      <c r="M1306" s="62">
        <v>3</v>
      </c>
      <c r="O1306" s="52"/>
      <c r="P1306" s="62" t="str">
        <f t="shared" si="20"/>
        <v/>
      </c>
      <c r="Q1306" s="52" t="s">
        <v>5838</v>
      </c>
      <c r="R1306" s="52"/>
    </row>
    <row r="1307" spans="1:19" s="62" customFormat="1" ht="12.75" customHeight="1">
      <c r="A1307" s="78">
        <v>41619</v>
      </c>
      <c r="B1307" s="54">
        <v>5</v>
      </c>
      <c r="C1307" s="54">
        <v>13</v>
      </c>
      <c r="D1307" s="54">
        <v>22</v>
      </c>
      <c r="E1307" s="54">
        <v>25</v>
      </c>
      <c r="F1307" s="54">
        <v>40</v>
      </c>
      <c r="G1307" s="54">
        <v>44</v>
      </c>
      <c r="H1307" s="54"/>
      <c r="I1307" s="53"/>
      <c r="J1307" s="62">
        <v>37</v>
      </c>
      <c r="K1307" s="62">
        <v>22</v>
      </c>
      <c r="L1307" s="62">
        <v>15</v>
      </c>
      <c r="M1307" s="62">
        <v>5</v>
      </c>
      <c r="N1307" s="62">
        <v>5</v>
      </c>
      <c r="O1307" s="52">
        <v>0</v>
      </c>
      <c r="P1307" s="62">
        <f t="shared" si="20"/>
        <v>15</v>
      </c>
      <c r="Q1307" s="52" t="s">
        <v>5839</v>
      </c>
      <c r="R1307" s="52" t="s">
        <v>7302</v>
      </c>
      <c r="S1307" s="62" t="s">
        <v>7303</v>
      </c>
    </row>
    <row r="1308" spans="1:19" s="62" customFormat="1" ht="12.75" customHeight="1">
      <c r="A1308" s="78">
        <v>41618</v>
      </c>
      <c r="B1308" s="54">
        <v>9</v>
      </c>
      <c r="C1308" s="54">
        <v>11</v>
      </c>
      <c r="D1308" s="54">
        <v>12</v>
      </c>
      <c r="E1308" s="54">
        <v>16</v>
      </c>
      <c r="F1308" s="54">
        <v>31</v>
      </c>
      <c r="G1308" s="54">
        <v>40</v>
      </c>
      <c r="H1308" s="54"/>
      <c r="I1308" s="53"/>
      <c r="J1308" s="62">
        <v>36</v>
      </c>
      <c r="K1308" s="62">
        <v>21</v>
      </c>
      <c r="L1308" s="62">
        <v>15</v>
      </c>
      <c r="M1308" s="62">
        <v>5</v>
      </c>
      <c r="N1308" s="62">
        <v>5</v>
      </c>
      <c r="O1308" s="52">
        <v>0</v>
      </c>
      <c r="P1308" s="62">
        <f t="shared" si="20"/>
        <v>15</v>
      </c>
      <c r="Q1308" s="52" t="s">
        <v>5840</v>
      </c>
      <c r="R1308" s="52" t="s">
        <v>7304</v>
      </c>
      <c r="S1308" s="62" t="s">
        <v>7305</v>
      </c>
    </row>
    <row r="1309" spans="1:19" s="62" customFormat="1" ht="12.75" customHeight="1">
      <c r="A1309" s="78">
        <v>41617</v>
      </c>
      <c r="B1309" s="54">
        <v>3</v>
      </c>
      <c r="C1309" s="54">
        <v>4</v>
      </c>
      <c r="D1309" s="54">
        <v>9</v>
      </c>
      <c r="E1309" s="54">
        <v>19</v>
      </c>
      <c r="F1309" s="54">
        <v>33</v>
      </c>
      <c r="G1309" s="54">
        <v>42</v>
      </c>
      <c r="H1309" s="54"/>
      <c r="I1309" s="53"/>
      <c r="J1309" s="62">
        <v>36</v>
      </c>
      <c r="K1309" s="62">
        <v>21</v>
      </c>
      <c r="L1309" s="62">
        <v>15</v>
      </c>
      <c r="M1309" s="62">
        <v>6</v>
      </c>
      <c r="N1309" s="62">
        <v>5</v>
      </c>
      <c r="O1309" s="52">
        <v>1</v>
      </c>
      <c r="P1309" s="62">
        <f t="shared" si="20"/>
        <v>15</v>
      </c>
      <c r="Q1309" s="52" t="s">
        <v>5840</v>
      </c>
      <c r="R1309" s="52" t="s">
        <v>7306</v>
      </c>
      <c r="S1309" s="62" t="s">
        <v>7307</v>
      </c>
    </row>
    <row r="1310" spans="1:19" s="62" customFormat="1" ht="12.75" customHeight="1">
      <c r="A1310" s="78">
        <v>41614</v>
      </c>
      <c r="B1310" s="54">
        <v>2</v>
      </c>
      <c r="C1310" s="54">
        <v>7</v>
      </c>
      <c r="D1310" s="54">
        <v>12</v>
      </c>
      <c r="E1310" s="54">
        <v>16</v>
      </c>
      <c r="F1310" s="54">
        <v>17</v>
      </c>
      <c r="G1310" s="54">
        <v>36</v>
      </c>
      <c r="H1310" s="54"/>
      <c r="I1310" s="53"/>
      <c r="J1310" s="62">
        <v>34</v>
      </c>
      <c r="M1310" s="62">
        <v>4</v>
      </c>
      <c r="O1310" s="52"/>
      <c r="P1310" s="62" t="str">
        <f t="shared" si="20"/>
        <v/>
      </c>
      <c r="Q1310" s="52" t="s">
        <v>5841</v>
      </c>
      <c r="R1310" s="52"/>
    </row>
    <row r="1311" spans="1:19" s="62" customFormat="1" ht="12.75" customHeight="1">
      <c r="A1311" s="78">
        <v>41612</v>
      </c>
      <c r="B1311" s="54">
        <v>3</v>
      </c>
      <c r="C1311" s="54">
        <v>19</v>
      </c>
      <c r="D1311" s="54">
        <v>34</v>
      </c>
      <c r="E1311" s="54">
        <v>35</v>
      </c>
      <c r="F1311" s="54">
        <v>45</v>
      </c>
      <c r="G1311" s="54">
        <v>49</v>
      </c>
      <c r="H1311" s="54"/>
      <c r="I1311" s="53"/>
      <c r="J1311" s="62">
        <v>35</v>
      </c>
      <c r="K1311" s="62">
        <v>22</v>
      </c>
      <c r="L1311" s="62">
        <v>13</v>
      </c>
      <c r="M1311" s="62">
        <v>5</v>
      </c>
      <c r="N1311" s="62">
        <v>3</v>
      </c>
      <c r="O1311" s="52">
        <v>2</v>
      </c>
      <c r="P1311" s="62">
        <f t="shared" si="20"/>
        <v>13</v>
      </c>
      <c r="Q1311" s="52" t="s">
        <v>5842</v>
      </c>
      <c r="R1311" s="52" t="s">
        <v>7308</v>
      </c>
      <c r="S1311" s="62" t="s">
        <v>7309</v>
      </c>
    </row>
    <row r="1312" spans="1:19" s="62" customFormat="1" ht="12.75" customHeight="1">
      <c r="A1312" s="78">
        <v>41611</v>
      </c>
      <c r="B1312" s="54">
        <v>3</v>
      </c>
      <c r="C1312" s="54">
        <v>19</v>
      </c>
      <c r="D1312" s="54">
        <v>20</v>
      </c>
      <c r="E1312" s="54">
        <v>29</v>
      </c>
      <c r="F1312" s="54">
        <v>31</v>
      </c>
      <c r="G1312" s="54">
        <v>49</v>
      </c>
      <c r="H1312" s="54"/>
      <c r="I1312" s="53"/>
      <c r="J1312" s="62">
        <v>36</v>
      </c>
      <c r="K1312" s="62">
        <v>23</v>
      </c>
      <c r="L1312" s="62">
        <v>13</v>
      </c>
      <c r="M1312" s="62">
        <v>5</v>
      </c>
      <c r="N1312" s="62">
        <v>5</v>
      </c>
      <c r="O1312" s="52">
        <v>0</v>
      </c>
      <c r="P1312" s="62">
        <f t="shared" si="20"/>
        <v>13</v>
      </c>
      <c r="Q1312" s="52" t="s">
        <v>5843</v>
      </c>
      <c r="R1312" s="52" t="s">
        <v>7310</v>
      </c>
      <c r="S1312" s="62" t="s">
        <v>7311</v>
      </c>
    </row>
    <row r="1313" spans="1:19" s="62" customFormat="1" ht="12.75" customHeight="1">
      <c r="A1313" s="78">
        <v>41610</v>
      </c>
      <c r="B1313" s="54">
        <v>6</v>
      </c>
      <c r="C1313" s="54">
        <v>10</v>
      </c>
      <c r="D1313" s="54">
        <v>23</v>
      </c>
      <c r="E1313" s="54">
        <v>29</v>
      </c>
      <c r="F1313" s="54">
        <v>38</v>
      </c>
      <c r="G1313" s="54">
        <v>43</v>
      </c>
      <c r="H1313" s="54"/>
      <c r="I1313" s="53"/>
      <c r="J1313" s="62">
        <v>38</v>
      </c>
      <c r="K1313" s="62">
        <v>24</v>
      </c>
      <c r="L1313" s="62">
        <v>14</v>
      </c>
      <c r="M1313" s="62">
        <v>5</v>
      </c>
      <c r="N1313" s="62">
        <v>3</v>
      </c>
      <c r="O1313" s="52">
        <v>2</v>
      </c>
      <c r="P1313" s="62">
        <f t="shared" si="20"/>
        <v>14</v>
      </c>
      <c r="Q1313" s="52" t="s">
        <v>5844</v>
      </c>
      <c r="R1313" s="52" t="s">
        <v>7312</v>
      </c>
      <c r="S1313" s="62" t="s">
        <v>7313</v>
      </c>
    </row>
    <row r="1314" spans="1:19" s="62" customFormat="1" ht="12.75" customHeight="1">
      <c r="A1314" s="78">
        <v>41607</v>
      </c>
      <c r="B1314" s="54">
        <v>7</v>
      </c>
      <c r="C1314" s="54">
        <v>13</v>
      </c>
      <c r="D1314" s="54">
        <v>15</v>
      </c>
      <c r="E1314" s="54">
        <v>33</v>
      </c>
      <c r="F1314" s="54">
        <v>38</v>
      </c>
      <c r="G1314" s="54">
        <v>40</v>
      </c>
      <c r="H1314" s="54"/>
      <c r="I1314" s="53"/>
      <c r="J1314" s="62">
        <v>38</v>
      </c>
      <c r="M1314" s="62">
        <v>3</v>
      </c>
      <c r="O1314" s="52"/>
      <c r="P1314" s="62" t="str">
        <f t="shared" si="20"/>
        <v/>
      </c>
      <c r="Q1314" s="52" t="s">
        <v>5845</v>
      </c>
      <c r="R1314" s="52"/>
    </row>
    <row r="1315" spans="1:19" s="62" customFormat="1" ht="12.75" customHeight="1">
      <c r="A1315" s="78">
        <v>41605</v>
      </c>
      <c r="B1315" s="54">
        <v>5</v>
      </c>
      <c r="C1315" s="54">
        <v>18</v>
      </c>
      <c r="D1315" s="54">
        <v>23</v>
      </c>
      <c r="E1315" s="54">
        <v>29</v>
      </c>
      <c r="F1315" s="54">
        <v>35</v>
      </c>
      <c r="G1315" s="54">
        <v>44</v>
      </c>
      <c r="H1315" s="54"/>
      <c r="I1315" s="53"/>
      <c r="J1315" s="62">
        <v>38</v>
      </c>
      <c r="M1315" s="62">
        <v>4</v>
      </c>
      <c r="O1315" s="52"/>
      <c r="P1315" s="62" t="str">
        <f t="shared" si="20"/>
        <v/>
      </c>
      <c r="Q1315" s="52" t="s">
        <v>5846</v>
      </c>
      <c r="R1315" s="52"/>
    </row>
    <row r="1316" spans="1:19" s="62" customFormat="1" ht="12.75" customHeight="1">
      <c r="A1316" s="78">
        <v>41604</v>
      </c>
      <c r="B1316" s="54">
        <v>14</v>
      </c>
      <c r="C1316" s="54">
        <v>35</v>
      </c>
      <c r="D1316" s="54">
        <v>36</v>
      </c>
      <c r="E1316" s="54">
        <v>42</v>
      </c>
      <c r="F1316" s="54">
        <v>43</v>
      </c>
      <c r="G1316" s="54">
        <v>48</v>
      </c>
      <c r="H1316" s="54"/>
      <c r="I1316" s="53"/>
      <c r="J1316" s="62">
        <v>37</v>
      </c>
      <c r="K1316" s="62">
        <v>21</v>
      </c>
      <c r="L1316" s="62">
        <v>16</v>
      </c>
      <c r="M1316" s="62">
        <v>5</v>
      </c>
      <c r="N1316" s="62">
        <v>2</v>
      </c>
      <c r="O1316" s="52">
        <v>3</v>
      </c>
      <c r="P1316" s="62">
        <f t="shared" si="20"/>
        <v>16</v>
      </c>
      <c r="Q1316" s="52" t="s">
        <v>5847</v>
      </c>
      <c r="R1316" s="52" t="s">
        <v>7314</v>
      </c>
      <c r="S1316" s="62" t="s">
        <v>7315</v>
      </c>
    </row>
    <row r="1317" spans="1:19" s="62" customFormat="1" ht="12.75" customHeight="1">
      <c r="A1317" s="78">
        <v>41603</v>
      </c>
      <c r="B1317" s="54">
        <v>1</v>
      </c>
      <c r="C1317" s="54">
        <v>21</v>
      </c>
      <c r="D1317" s="54">
        <v>25</v>
      </c>
      <c r="E1317" s="54">
        <v>28</v>
      </c>
      <c r="F1317" s="54">
        <v>40</v>
      </c>
      <c r="G1317" s="54">
        <v>49</v>
      </c>
      <c r="H1317" s="54"/>
      <c r="I1317" s="53"/>
      <c r="J1317" s="62">
        <v>37</v>
      </c>
      <c r="K1317" s="62">
        <v>21</v>
      </c>
      <c r="L1317" s="62">
        <v>16</v>
      </c>
      <c r="M1317" s="62">
        <v>5</v>
      </c>
      <c r="N1317" s="62">
        <v>2</v>
      </c>
      <c r="O1317" s="52">
        <v>3</v>
      </c>
      <c r="P1317" s="62">
        <f t="shared" si="20"/>
        <v>16</v>
      </c>
      <c r="Q1317" s="52" t="s">
        <v>5848</v>
      </c>
      <c r="R1317" s="52" t="s">
        <v>7316</v>
      </c>
      <c r="S1317" s="62" t="s">
        <v>7317</v>
      </c>
    </row>
    <row r="1318" spans="1:19" s="62" customFormat="1" ht="12.75" customHeight="1">
      <c r="A1318" s="78">
        <v>41600</v>
      </c>
      <c r="B1318" s="54">
        <v>2</v>
      </c>
      <c r="C1318" s="54">
        <v>4</v>
      </c>
      <c r="D1318" s="54">
        <v>9</v>
      </c>
      <c r="E1318" s="54">
        <v>17</v>
      </c>
      <c r="F1318" s="54">
        <v>18</v>
      </c>
      <c r="G1318" s="54">
        <v>44</v>
      </c>
      <c r="H1318" s="54"/>
      <c r="I1318" s="53"/>
      <c r="J1318" s="62">
        <v>36</v>
      </c>
      <c r="M1318" s="62">
        <v>3</v>
      </c>
      <c r="O1318" s="52"/>
      <c r="P1318" s="62" t="str">
        <f t="shared" si="20"/>
        <v/>
      </c>
      <c r="Q1318" s="52" t="s">
        <v>5849</v>
      </c>
      <c r="R1318" s="52"/>
    </row>
    <row r="1319" spans="1:19" s="62" customFormat="1" ht="12.75" customHeight="1">
      <c r="A1319" s="78">
        <v>41598</v>
      </c>
      <c r="B1319" s="54">
        <v>3</v>
      </c>
      <c r="C1319" s="54">
        <v>14</v>
      </c>
      <c r="D1319" s="54">
        <v>21</v>
      </c>
      <c r="E1319" s="54">
        <v>35</v>
      </c>
      <c r="F1319" s="54">
        <v>36</v>
      </c>
      <c r="G1319" s="54">
        <v>42</v>
      </c>
      <c r="H1319" s="54"/>
      <c r="I1319" s="53"/>
      <c r="J1319" s="62">
        <v>38</v>
      </c>
      <c r="K1319" s="62">
        <v>21</v>
      </c>
      <c r="L1319" s="62">
        <v>17</v>
      </c>
      <c r="M1319" s="62">
        <v>5</v>
      </c>
      <c r="N1319" s="62">
        <v>4</v>
      </c>
      <c r="O1319" s="52">
        <v>1</v>
      </c>
      <c r="P1319" s="62">
        <f t="shared" si="20"/>
        <v>17</v>
      </c>
      <c r="Q1319" s="52" t="s">
        <v>5850</v>
      </c>
      <c r="R1319" s="52" t="s">
        <v>7318</v>
      </c>
      <c r="S1319" s="62" t="s">
        <v>7319</v>
      </c>
    </row>
    <row r="1320" spans="1:19" s="62" customFormat="1" ht="12.75" customHeight="1">
      <c r="A1320" s="78">
        <v>41597</v>
      </c>
      <c r="B1320" s="54">
        <v>3</v>
      </c>
      <c r="C1320" s="54">
        <v>10</v>
      </c>
      <c r="D1320" s="54">
        <v>19</v>
      </c>
      <c r="E1320" s="54">
        <v>31</v>
      </c>
      <c r="F1320" s="54">
        <v>34</v>
      </c>
      <c r="G1320" s="54">
        <v>40</v>
      </c>
      <c r="H1320" s="54"/>
      <c r="I1320" s="53"/>
      <c r="J1320" s="62">
        <v>37</v>
      </c>
      <c r="M1320" s="62">
        <v>3</v>
      </c>
      <c r="O1320" s="52"/>
      <c r="P1320" s="62" t="str">
        <f t="shared" si="20"/>
        <v/>
      </c>
      <c r="Q1320" s="52" t="s">
        <v>5851</v>
      </c>
      <c r="R1320" s="52"/>
    </row>
    <row r="1321" spans="1:19" s="62" customFormat="1" ht="12.75" customHeight="1">
      <c r="A1321" s="78">
        <v>41596</v>
      </c>
      <c r="B1321" s="54">
        <v>27</v>
      </c>
      <c r="C1321" s="54">
        <v>28</v>
      </c>
      <c r="D1321" s="54">
        <v>35</v>
      </c>
      <c r="E1321" s="54">
        <v>41</v>
      </c>
      <c r="F1321" s="54">
        <v>42</v>
      </c>
      <c r="G1321" s="54">
        <v>48</v>
      </c>
      <c r="H1321" s="54"/>
      <c r="I1321" s="53"/>
      <c r="J1321" s="62">
        <v>38</v>
      </c>
      <c r="K1321" s="62">
        <v>21</v>
      </c>
      <c r="L1321" s="62">
        <v>17</v>
      </c>
      <c r="M1321" s="62">
        <v>6</v>
      </c>
      <c r="N1321" s="62">
        <v>3</v>
      </c>
      <c r="O1321" s="52">
        <v>3</v>
      </c>
      <c r="P1321" s="62">
        <f t="shared" si="20"/>
        <v>17</v>
      </c>
      <c r="Q1321" s="52" t="s">
        <v>5852</v>
      </c>
      <c r="R1321" s="52" t="s">
        <v>7320</v>
      </c>
      <c r="S1321" s="62" t="s">
        <v>7321</v>
      </c>
    </row>
    <row r="1322" spans="1:19" s="62" customFormat="1" ht="12.75" customHeight="1">
      <c r="A1322" s="78">
        <v>41593</v>
      </c>
      <c r="B1322" s="54">
        <v>7</v>
      </c>
      <c r="C1322" s="54">
        <v>8</v>
      </c>
      <c r="D1322" s="54">
        <v>9</v>
      </c>
      <c r="E1322" s="54">
        <v>11</v>
      </c>
      <c r="F1322" s="54">
        <v>13</v>
      </c>
      <c r="G1322" s="54">
        <v>29</v>
      </c>
      <c r="H1322" s="54"/>
      <c r="I1322" s="53"/>
      <c r="J1322" s="62">
        <v>39</v>
      </c>
      <c r="M1322" s="62">
        <v>4</v>
      </c>
      <c r="O1322" s="52"/>
      <c r="P1322" s="62" t="str">
        <f t="shared" si="20"/>
        <v/>
      </c>
      <c r="Q1322" s="52" t="s">
        <v>5853</v>
      </c>
      <c r="R1322" s="52"/>
    </row>
    <row r="1323" spans="1:19" s="62" customFormat="1" ht="12.75" customHeight="1">
      <c r="A1323" s="78">
        <v>41591</v>
      </c>
      <c r="B1323" s="54">
        <v>16</v>
      </c>
      <c r="C1323" s="54">
        <v>20</v>
      </c>
      <c r="D1323" s="54">
        <v>35</v>
      </c>
      <c r="E1323" s="54">
        <v>42</v>
      </c>
      <c r="F1323" s="54">
        <v>46</v>
      </c>
      <c r="G1323" s="54">
        <v>49</v>
      </c>
      <c r="H1323" s="54"/>
      <c r="I1323" s="53"/>
      <c r="J1323" s="62">
        <v>39</v>
      </c>
      <c r="M1323" s="62">
        <v>4</v>
      </c>
      <c r="O1323" s="52"/>
      <c r="P1323" s="62" t="str">
        <f t="shared" si="20"/>
        <v/>
      </c>
      <c r="Q1323" s="52" t="s">
        <v>5854</v>
      </c>
      <c r="R1323" s="52"/>
    </row>
    <row r="1324" spans="1:19" s="62" customFormat="1" ht="12.75" customHeight="1">
      <c r="A1324" s="78">
        <v>41590</v>
      </c>
      <c r="B1324" s="54">
        <v>1</v>
      </c>
      <c r="C1324" s="54">
        <v>22</v>
      </c>
      <c r="D1324" s="54">
        <v>24</v>
      </c>
      <c r="E1324" s="54">
        <v>26</v>
      </c>
      <c r="F1324" s="54">
        <v>27</v>
      </c>
      <c r="G1324" s="54">
        <v>36</v>
      </c>
      <c r="H1324" s="54"/>
      <c r="I1324" s="53"/>
      <c r="J1324" s="62">
        <v>38</v>
      </c>
      <c r="M1324" s="62">
        <v>4</v>
      </c>
      <c r="O1324" s="52"/>
      <c r="P1324" s="62" t="str">
        <f t="shared" si="20"/>
        <v/>
      </c>
      <c r="Q1324" s="52" t="s">
        <v>5855</v>
      </c>
      <c r="R1324" s="52"/>
    </row>
    <row r="1325" spans="1:19" s="62" customFormat="1" ht="12.75" customHeight="1">
      <c r="A1325" s="78">
        <v>41589</v>
      </c>
      <c r="B1325" s="54">
        <v>7</v>
      </c>
      <c r="C1325" s="54">
        <v>11</v>
      </c>
      <c r="D1325" s="54">
        <v>12</v>
      </c>
      <c r="E1325" s="54">
        <v>13</v>
      </c>
      <c r="F1325" s="54">
        <v>20</v>
      </c>
      <c r="G1325" s="54">
        <v>32</v>
      </c>
      <c r="H1325" s="54"/>
      <c r="I1325" s="53"/>
      <c r="J1325" s="62">
        <v>37</v>
      </c>
      <c r="M1325" s="62">
        <v>4</v>
      </c>
      <c r="O1325" s="52"/>
      <c r="P1325" s="62" t="str">
        <f t="shared" si="20"/>
        <v/>
      </c>
      <c r="Q1325" s="52" t="s">
        <v>5856</v>
      </c>
      <c r="R1325" s="52"/>
    </row>
    <row r="1326" spans="1:19" s="62" customFormat="1" ht="12.75" customHeight="1">
      <c r="A1326" s="78">
        <v>41586</v>
      </c>
      <c r="B1326" s="54">
        <v>14</v>
      </c>
      <c r="C1326" s="54">
        <v>19</v>
      </c>
      <c r="D1326" s="54">
        <v>20</v>
      </c>
      <c r="E1326" s="54">
        <v>22</v>
      </c>
      <c r="F1326" s="54">
        <v>27</v>
      </c>
      <c r="G1326" s="54">
        <v>28</v>
      </c>
      <c r="H1326" s="54"/>
      <c r="I1326" s="53"/>
      <c r="J1326" s="62">
        <v>37</v>
      </c>
      <c r="K1326" s="62">
        <v>19</v>
      </c>
      <c r="L1326" s="62">
        <v>18</v>
      </c>
      <c r="M1326" s="62">
        <v>5</v>
      </c>
      <c r="N1326" s="62">
        <v>2</v>
      </c>
      <c r="O1326" s="52">
        <v>3</v>
      </c>
      <c r="P1326" s="62">
        <f t="shared" si="20"/>
        <v>18</v>
      </c>
      <c r="Q1326" s="52" t="s">
        <v>5857</v>
      </c>
      <c r="R1326" s="52" t="s">
        <v>7322</v>
      </c>
      <c r="S1326" s="62" t="s">
        <v>7323</v>
      </c>
    </row>
    <row r="1327" spans="1:19" s="62" customFormat="1" ht="12.75" customHeight="1">
      <c r="A1327" s="78">
        <v>41584</v>
      </c>
      <c r="B1327" s="54">
        <v>4</v>
      </c>
      <c r="C1327" s="54">
        <v>9</v>
      </c>
      <c r="D1327" s="54">
        <v>10</v>
      </c>
      <c r="E1327" s="54">
        <v>15</v>
      </c>
      <c r="F1327" s="54">
        <v>40</v>
      </c>
      <c r="G1327" s="54">
        <v>49</v>
      </c>
      <c r="H1327" s="54"/>
      <c r="I1327" s="53"/>
      <c r="J1327" s="62">
        <v>39</v>
      </c>
      <c r="K1327" s="62">
        <v>20</v>
      </c>
      <c r="L1327" s="62">
        <v>19</v>
      </c>
      <c r="M1327" s="62">
        <v>6</v>
      </c>
      <c r="N1327" s="62">
        <v>3</v>
      </c>
      <c r="O1327" s="52">
        <v>3</v>
      </c>
      <c r="P1327" s="62">
        <f t="shared" si="20"/>
        <v>19</v>
      </c>
      <c r="Q1327" s="52" t="s">
        <v>5858</v>
      </c>
      <c r="R1327" s="52" t="s">
        <v>7324</v>
      </c>
      <c r="S1327" s="62" t="s">
        <v>7325</v>
      </c>
    </row>
    <row r="1328" spans="1:19" s="62" customFormat="1" ht="12.75" customHeight="1">
      <c r="A1328" s="78">
        <v>41583</v>
      </c>
      <c r="B1328" s="54">
        <v>2</v>
      </c>
      <c r="C1328" s="54">
        <v>5</v>
      </c>
      <c r="D1328" s="54">
        <v>23</v>
      </c>
      <c r="E1328" s="54">
        <v>27</v>
      </c>
      <c r="F1328" s="54">
        <v>40</v>
      </c>
      <c r="G1328" s="54">
        <v>41</v>
      </c>
      <c r="H1328" s="54"/>
      <c r="I1328" s="53"/>
      <c r="J1328" s="62">
        <v>39</v>
      </c>
      <c r="M1328" s="62">
        <v>3</v>
      </c>
      <c r="O1328" s="52"/>
      <c r="P1328" s="62" t="str">
        <f t="shared" si="20"/>
        <v/>
      </c>
      <c r="Q1328" s="52" t="s">
        <v>5859</v>
      </c>
      <c r="R1328" s="52"/>
    </row>
    <row r="1329" spans="1:19" s="62" customFormat="1" ht="12.75" customHeight="1">
      <c r="A1329" s="78">
        <v>41582</v>
      </c>
      <c r="B1329" s="54">
        <v>14</v>
      </c>
      <c r="C1329" s="54">
        <v>17</v>
      </c>
      <c r="D1329" s="54">
        <v>18</v>
      </c>
      <c r="E1329" s="54">
        <v>22</v>
      </c>
      <c r="F1329" s="54">
        <v>39</v>
      </c>
      <c r="G1329" s="54">
        <v>40</v>
      </c>
      <c r="H1329" s="54"/>
      <c r="I1329" s="53"/>
      <c r="J1329" s="62">
        <v>37</v>
      </c>
      <c r="M1329" s="62">
        <v>3</v>
      </c>
      <c r="O1329" s="52"/>
      <c r="P1329" s="62" t="str">
        <f t="shared" si="20"/>
        <v/>
      </c>
      <c r="Q1329" s="52" t="s">
        <v>5860</v>
      </c>
      <c r="R1329" s="52"/>
    </row>
    <row r="1330" spans="1:19" s="62" customFormat="1" ht="12.75" customHeight="1">
      <c r="A1330" s="78">
        <v>41579</v>
      </c>
      <c r="B1330" s="54">
        <v>1</v>
      </c>
      <c r="C1330" s="54">
        <v>2</v>
      </c>
      <c r="D1330" s="54">
        <v>13</v>
      </c>
      <c r="E1330" s="54">
        <v>43</v>
      </c>
      <c r="F1330" s="54">
        <v>46</v>
      </c>
      <c r="G1330" s="54">
        <v>47</v>
      </c>
      <c r="H1330" s="54"/>
      <c r="I1330" s="53"/>
      <c r="J1330" s="62">
        <v>37</v>
      </c>
      <c r="M1330" s="62">
        <v>4</v>
      </c>
      <c r="O1330" s="52"/>
      <c r="P1330" s="62" t="str">
        <f t="shared" si="20"/>
        <v/>
      </c>
      <c r="Q1330" s="52" t="s">
        <v>5861</v>
      </c>
      <c r="R1330" s="52"/>
    </row>
    <row r="1331" spans="1:19" s="62" customFormat="1" ht="12.75" customHeight="1">
      <c r="A1331" s="78">
        <v>41577</v>
      </c>
      <c r="B1331" s="54">
        <v>12</v>
      </c>
      <c r="C1331" s="54">
        <v>20</v>
      </c>
      <c r="D1331" s="54">
        <v>24</v>
      </c>
      <c r="E1331" s="54">
        <v>37</v>
      </c>
      <c r="F1331" s="54">
        <v>46</v>
      </c>
      <c r="G1331" s="54">
        <v>48</v>
      </c>
      <c r="H1331" s="54"/>
      <c r="I1331" s="53"/>
      <c r="J1331" s="62">
        <v>35</v>
      </c>
      <c r="M1331" s="62">
        <v>3</v>
      </c>
      <c r="O1331" s="52"/>
      <c r="P1331" s="62" t="str">
        <f t="shared" si="20"/>
        <v/>
      </c>
      <c r="Q1331" s="52" t="s">
        <v>5862</v>
      </c>
      <c r="R1331" s="52"/>
    </row>
    <row r="1332" spans="1:19" s="62" customFormat="1" ht="12.75" customHeight="1">
      <c r="A1332" s="78">
        <v>41576</v>
      </c>
      <c r="B1332" s="54">
        <v>10</v>
      </c>
      <c r="C1332" s="54">
        <v>16</v>
      </c>
      <c r="D1332" s="54">
        <v>30</v>
      </c>
      <c r="E1332" s="54">
        <v>33</v>
      </c>
      <c r="F1332" s="54">
        <v>38</v>
      </c>
      <c r="G1332" s="54">
        <v>43</v>
      </c>
      <c r="H1332" s="54"/>
      <c r="I1332" s="53"/>
      <c r="J1332" s="62">
        <v>36</v>
      </c>
      <c r="K1332" s="62">
        <v>22</v>
      </c>
      <c r="L1332" s="62">
        <v>14</v>
      </c>
      <c r="M1332" s="62">
        <v>5</v>
      </c>
      <c r="N1332" s="62">
        <v>2</v>
      </c>
      <c r="O1332" s="52">
        <v>3</v>
      </c>
      <c r="P1332" s="62">
        <f t="shared" si="20"/>
        <v>14</v>
      </c>
      <c r="Q1332" s="52" t="s">
        <v>5863</v>
      </c>
      <c r="R1332" s="52" t="s">
        <v>7326</v>
      </c>
      <c r="S1332" s="62" t="s">
        <v>7327</v>
      </c>
    </row>
    <row r="1333" spans="1:19" s="62" customFormat="1" ht="12.75" customHeight="1">
      <c r="A1333" s="78">
        <v>41575</v>
      </c>
      <c r="B1333" s="54">
        <v>15</v>
      </c>
      <c r="C1333" s="54">
        <v>20</v>
      </c>
      <c r="D1333" s="54">
        <v>28</v>
      </c>
      <c r="E1333" s="54">
        <v>34</v>
      </c>
      <c r="F1333" s="54">
        <v>41</v>
      </c>
      <c r="G1333" s="54">
        <v>45</v>
      </c>
      <c r="H1333" s="54"/>
      <c r="I1333" s="53"/>
      <c r="J1333" s="62">
        <v>38</v>
      </c>
      <c r="K1333" s="62">
        <v>23</v>
      </c>
      <c r="L1333" s="62">
        <v>15</v>
      </c>
      <c r="M1333" s="62">
        <v>6</v>
      </c>
      <c r="N1333" s="62">
        <v>4</v>
      </c>
      <c r="O1333" s="52">
        <v>2</v>
      </c>
      <c r="P1333" s="62">
        <f t="shared" si="20"/>
        <v>15</v>
      </c>
      <c r="Q1333" s="52" t="s">
        <v>5864</v>
      </c>
      <c r="R1333" s="52" t="s">
        <v>7328</v>
      </c>
      <c r="S1333" s="62" t="s">
        <v>7329</v>
      </c>
    </row>
    <row r="1334" spans="1:19" s="62" customFormat="1" ht="12.75" customHeight="1">
      <c r="A1334" s="78">
        <v>41572</v>
      </c>
      <c r="B1334" s="54">
        <v>10</v>
      </c>
      <c r="C1334" s="54">
        <v>11</v>
      </c>
      <c r="D1334" s="54">
        <v>12</v>
      </c>
      <c r="E1334" s="54">
        <v>21</v>
      </c>
      <c r="F1334" s="54">
        <v>28</v>
      </c>
      <c r="G1334" s="54">
        <v>30</v>
      </c>
      <c r="H1334" s="54"/>
      <c r="I1334" s="53"/>
      <c r="J1334" s="62">
        <v>38</v>
      </c>
      <c r="K1334" s="62">
        <v>23</v>
      </c>
      <c r="L1334" s="62">
        <v>15</v>
      </c>
      <c r="M1334" s="62">
        <v>5</v>
      </c>
      <c r="N1334" s="62">
        <v>3</v>
      </c>
      <c r="O1334" s="52">
        <v>2</v>
      </c>
      <c r="P1334" s="62">
        <f t="shared" si="20"/>
        <v>15</v>
      </c>
      <c r="Q1334" s="52" t="s">
        <v>5865</v>
      </c>
      <c r="R1334" s="52" t="s">
        <v>7330</v>
      </c>
      <c r="S1334" s="62" t="s">
        <v>7331</v>
      </c>
    </row>
    <row r="1335" spans="1:19" s="62" customFormat="1" ht="12.75" customHeight="1">
      <c r="A1335" s="78">
        <v>41570</v>
      </c>
      <c r="B1335" s="54">
        <v>4</v>
      </c>
      <c r="C1335" s="54">
        <v>13</v>
      </c>
      <c r="D1335" s="54">
        <v>15</v>
      </c>
      <c r="E1335" s="54">
        <v>25</v>
      </c>
      <c r="F1335" s="54">
        <v>34</v>
      </c>
      <c r="G1335" s="54">
        <v>37</v>
      </c>
      <c r="H1335" s="54"/>
      <c r="I1335" s="53"/>
      <c r="J1335" s="62">
        <v>35</v>
      </c>
      <c r="M1335" s="62">
        <v>3</v>
      </c>
      <c r="O1335" s="52"/>
      <c r="P1335" s="62" t="str">
        <f t="shared" si="20"/>
        <v/>
      </c>
      <c r="Q1335" s="52" t="s">
        <v>5866</v>
      </c>
      <c r="R1335" s="52"/>
    </row>
    <row r="1336" spans="1:19" s="62" customFormat="1" ht="12.75" customHeight="1">
      <c r="A1336" s="78">
        <v>41569</v>
      </c>
      <c r="B1336" s="54">
        <v>20</v>
      </c>
      <c r="C1336" s="54">
        <v>31</v>
      </c>
      <c r="D1336" s="54">
        <v>34</v>
      </c>
      <c r="E1336" s="54">
        <v>38</v>
      </c>
      <c r="F1336" s="54">
        <v>41</v>
      </c>
      <c r="G1336" s="54">
        <v>49</v>
      </c>
      <c r="H1336" s="54"/>
      <c r="I1336" s="53"/>
      <c r="J1336" s="62">
        <v>36</v>
      </c>
      <c r="K1336" s="62">
        <v>21</v>
      </c>
      <c r="L1336" s="62">
        <v>15</v>
      </c>
      <c r="M1336" s="62">
        <v>6</v>
      </c>
      <c r="N1336" s="62">
        <v>3</v>
      </c>
      <c r="O1336" s="52">
        <v>3</v>
      </c>
      <c r="P1336" s="62">
        <f t="shared" si="20"/>
        <v>15</v>
      </c>
      <c r="Q1336" s="52" t="s">
        <v>5867</v>
      </c>
      <c r="R1336" s="52" t="s">
        <v>7332</v>
      </c>
      <c r="S1336" s="62" t="s">
        <v>7333</v>
      </c>
    </row>
    <row r="1337" spans="1:19" s="62" customFormat="1" ht="12.75" customHeight="1">
      <c r="A1337" s="78">
        <v>41568</v>
      </c>
      <c r="B1337" s="54">
        <v>9</v>
      </c>
      <c r="C1337" s="54">
        <v>28</v>
      </c>
      <c r="D1337" s="54">
        <v>29</v>
      </c>
      <c r="E1337" s="54">
        <v>38</v>
      </c>
      <c r="F1337" s="54">
        <v>44</v>
      </c>
      <c r="G1337" s="54">
        <v>47</v>
      </c>
      <c r="H1337" s="54"/>
      <c r="I1337" s="53"/>
      <c r="J1337" s="62">
        <v>36</v>
      </c>
      <c r="M1337" s="62">
        <v>4</v>
      </c>
      <c r="O1337" s="52"/>
      <c r="P1337" s="62" t="str">
        <f t="shared" si="20"/>
        <v/>
      </c>
      <c r="Q1337" s="52" t="s">
        <v>5868</v>
      </c>
      <c r="R1337" s="52"/>
    </row>
    <row r="1338" spans="1:19" s="62" customFormat="1" ht="12.75" customHeight="1">
      <c r="A1338" s="78">
        <v>41565</v>
      </c>
      <c r="B1338" s="54">
        <v>10</v>
      </c>
      <c r="C1338" s="54">
        <v>12</v>
      </c>
      <c r="D1338" s="54">
        <v>19</v>
      </c>
      <c r="E1338" s="54">
        <v>22</v>
      </c>
      <c r="F1338" s="54">
        <v>35</v>
      </c>
      <c r="G1338" s="54">
        <v>42</v>
      </c>
      <c r="H1338" s="54"/>
      <c r="I1338" s="53"/>
      <c r="J1338" s="62">
        <v>36</v>
      </c>
      <c r="M1338" s="62">
        <v>4</v>
      </c>
      <c r="O1338" s="52"/>
      <c r="P1338" s="62" t="str">
        <f t="shared" si="20"/>
        <v/>
      </c>
      <c r="Q1338" s="52" t="s">
        <v>5869</v>
      </c>
      <c r="R1338" s="52"/>
    </row>
    <row r="1339" spans="1:19" s="62" customFormat="1" ht="12.75" customHeight="1">
      <c r="A1339" s="78">
        <v>41563</v>
      </c>
      <c r="B1339" s="54">
        <v>14</v>
      </c>
      <c r="C1339" s="54">
        <v>25</v>
      </c>
      <c r="D1339" s="54">
        <v>31</v>
      </c>
      <c r="E1339" s="54">
        <v>32</v>
      </c>
      <c r="F1339" s="54">
        <v>39</v>
      </c>
      <c r="G1339" s="54">
        <v>45</v>
      </c>
      <c r="H1339" s="54"/>
      <c r="I1339" s="53"/>
      <c r="J1339" s="62">
        <v>37</v>
      </c>
      <c r="K1339" s="62">
        <v>21</v>
      </c>
      <c r="L1339" s="62">
        <v>16</v>
      </c>
      <c r="M1339" s="62">
        <v>5</v>
      </c>
      <c r="N1339" s="62">
        <v>3</v>
      </c>
      <c r="O1339" s="52">
        <v>2</v>
      </c>
      <c r="P1339" s="62">
        <f t="shared" si="20"/>
        <v>16</v>
      </c>
      <c r="Q1339" s="52" t="s">
        <v>5870</v>
      </c>
      <c r="R1339" s="52" t="s">
        <v>7334</v>
      </c>
      <c r="S1339" s="62" t="s">
        <v>7335</v>
      </c>
    </row>
    <row r="1340" spans="1:19" s="62" customFormat="1" ht="12.75" customHeight="1">
      <c r="A1340" s="78">
        <v>41562</v>
      </c>
      <c r="B1340" s="54">
        <v>16</v>
      </c>
      <c r="C1340" s="54">
        <v>27</v>
      </c>
      <c r="D1340" s="54">
        <v>29</v>
      </c>
      <c r="E1340" s="54">
        <v>30</v>
      </c>
      <c r="F1340" s="54">
        <v>40</v>
      </c>
      <c r="G1340" s="54">
        <v>41</v>
      </c>
      <c r="H1340" s="54"/>
      <c r="I1340" s="53"/>
      <c r="J1340" s="62">
        <v>38</v>
      </c>
      <c r="K1340" s="62">
        <v>21</v>
      </c>
      <c r="L1340" s="62">
        <v>17</v>
      </c>
      <c r="M1340" s="62">
        <v>5</v>
      </c>
      <c r="N1340" s="62">
        <v>3</v>
      </c>
      <c r="O1340" s="52">
        <v>2</v>
      </c>
      <c r="P1340" s="62">
        <f t="shared" si="20"/>
        <v>17</v>
      </c>
      <c r="Q1340" s="52" t="s">
        <v>5871</v>
      </c>
      <c r="R1340" s="52" t="s">
        <v>7336</v>
      </c>
      <c r="S1340" s="62" t="s">
        <v>7337</v>
      </c>
    </row>
    <row r="1341" spans="1:19" s="62" customFormat="1" ht="12.75" customHeight="1">
      <c r="A1341" s="78">
        <v>41561</v>
      </c>
      <c r="B1341" s="54">
        <v>15</v>
      </c>
      <c r="C1341" s="54">
        <v>18</v>
      </c>
      <c r="D1341" s="54">
        <v>20</v>
      </c>
      <c r="E1341" s="54">
        <v>29</v>
      </c>
      <c r="F1341" s="54">
        <v>40</v>
      </c>
      <c r="G1341" s="54">
        <v>49</v>
      </c>
      <c r="H1341" s="54"/>
      <c r="I1341" s="53"/>
      <c r="J1341" s="62">
        <v>38</v>
      </c>
      <c r="M1341" s="62">
        <v>3</v>
      </c>
      <c r="O1341" s="52"/>
      <c r="P1341" s="62" t="str">
        <f t="shared" si="20"/>
        <v/>
      </c>
      <c r="Q1341" s="52" t="s">
        <v>5872</v>
      </c>
      <c r="R1341" s="52"/>
    </row>
    <row r="1342" spans="1:19" s="62" customFormat="1" ht="12.75" customHeight="1">
      <c r="A1342" s="78">
        <v>41558</v>
      </c>
      <c r="B1342" s="54">
        <v>2</v>
      </c>
      <c r="C1342" s="54">
        <v>6</v>
      </c>
      <c r="D1342" s="54">
        <v>11</v>
      </c>
      <c r="E1342" s="54">
        <v>29</v>
      </c>
      <c r="F1342" s="54">
        <v>34</v>
      </c>
      <c r="G1342" s="54">
        <v>43</v>
      </c>
      <c r="H1342" s="54"/>
      <c r="I1342" s="53"/>
      <c r="J1342" s="62">
        <v>38</v>
      </c>
      <c r="K1342" s="62">
        <v>20</v>
      </c>
      <c r="L1342" s="62">
        <v>18</v>
      </c>
      <c r="M1342" s="62">
        <v>5</v>
      </c>
      <c r="N1342" s="62">
        <v>2</v>
      </c>
      <c r="O1342" s="52">
        <v>3</v>
      </c>
      <c r="P1342" s="62">
        <f t="shared" si="20"/>
        <v>18</v>
      </c>
      <c r="Q1342" s="52" t="s">
        <v>5873</v>
      </c>
      <c r="R1342" s="52" t="s">
        <v>7338</v>
      </c>
      <c r="S1342" s="62" t="s">
        <v>7339</v>
      </c>
    </row>
    <row r="1343" spans="1:19" s="62" customFormat="1" ht="12.75" customHeight="1">
      <c r="A1343" s="78">
        <v>41556</v>
      </c>
      <c r="B1343" s="54">
        <v>3</v>
      </c>
      <c r="C1343" s="54">
        <v>6</v>
      </c>
      <c r="D1343" s="54">
        <v>9</v>
      </c>
      <c r="E1343" s="54">
        <v>33</v>
      </c>
      <c r="F1343" s="54">
        <v>34</v>
      </c>
      <c r="G1343" s="54">
        <v>44</v>
      </c>
      <c r="H1343" s="54"/>
      <c r="I1343" s="53"/>
      <c r="J1343" s="62">
        <v>37</v>
      </c>
      <c r="M1343" s="62">
        <v>3</v>
      </c>
      <c r="O1343" s="52"/>
      <c r="P1343" s="62" t="str">
        <f t="shared" si="20"/>
        <v/>
      </c>
      <c r="Q1343" s="52" t="s">
        <v>5874</v>
      </c>
      <c r="R1343" s="52"/>
    </row>
    <row r="1344" spans="1:19" s="62" customFormat="1" ht="12.75" customHeight="1">
      <c r="A1344" s="78">
        <v>41555</v>
      </c>
      <c r="B1344" s="54">
        <v>2</v>
      </c>
      <c r="C1344" s="55">
        <v>14</v>
      </c>
      <c r="D1344" s="55">
        <v>24</v>
      </c>
      <c r="E1344" s="55">
        <v>30</v>
      </c>
      <c r="F1344" s="55">
        <v>31</v>
      </c>
      <c r="G1344" s="55">
        <v>45</v>
      </c>
      <c r="H1344" s="54"/>
      <c r="I1344" s="53"/>
      <c r="J1344" s="62">
        <v>35</v>
      </c>
      <c r="M1344" s="62">
        <v>3</v>
      </c>
      <c r="O1344" s="52"/>
      <c r="P1344" s="62" t="str">
        <f t="shared" si="20"/>
        <v/>
      </c>
      <c r="Q1344" s="52" t="s">
        <v>5875</v>
      </c>
      <c r="R1344" s="52"/>
    </row>
    <row r="1345" spans="1:19" s="62" customFormat="1" ht="12.75" customHeight="1">
      <c r="A1345" s="78">
        <v>41554</v>
      </c>
      <c r="B1345" s="55">
        <v>16</v>
      </c>
      <c r="C1345" s="55">
        <v>22</v>
      </c>
      <c r="D1345" s="55">
        <v>27</v>
      </c>
      <c r="E1345" s="55">
        <v>44</v>
      </c>
      <c r="F1345" s="55">
        <v>47</v>
      </c>
      <c r="G1345" s="55">
        <v>49</v>
      </c>
      <c r="H1345" s="54"/>
      <c r="I1345" s="53"/>
      <c r="J1345" s="62">
        <v>33</v>
      </c>
      <c r="M1345" s="62">
        <v>4</v>
      </c>
      <c r="O1345" s="52"/>
      <c r="P1345" s="62" t="str">
        <f t="shared" si="20"/>
        <v/>
      </c>
      <c r="Q1345" s="52" t="s">
        <v>5876</v>
      </c>
      <c r="R1345" s="52"/>
    </row>
    <row r="1346" spans="1:19" s="62" customFormat="1" ht="12.75" customHeight="1">
      <c r="A1346" s="78">
        <v>41551</v>
      </c>
      <c r="B1346" s="54">
        <v>10</v>
      </c>
      <c r="C1346" s="54">
        <v>25</v>
      </c>
      <c r="D1346" s="54">
        <v>34</v>
      </c>
      <c r="E1346" s="54">
        <v>42</v>
      </c>
      <c r="F1346" s="54">
        <v>45</v>
      </c>
      <c r="G1346" s="54">
        <v>46</v>
      </c>
      <c r="H1346" s="54"/>
      <c r="I1346" s="53"/>
      <c r="J1346" s="62">
        <v>32</v>
      </c>
      <c r="M1346" s="62">
        <v>4</v>
      </c>
      <c r="O1346" s="52"/>
      <c r="P1346" s="62" t="str">
        <f t="shared" si="20"/>
        <v/>
      </c>
      <c r="Q1346" s="52" t="s">
        <v>5877</v>
      </c>
      <c r="R1346" s="52"/>
    </row>
    <row r="1347" spans="1:19" s="62" customFormat="1" ht="12.75" customHeight="1">
      <c r="A1347" s="78">
        <v>41549</v>
      </c>
      <c r="B1347" s="54">
        <v>22</v>
      </c>
      <c r="C1347" s="54">
        <v>26</v>
      </c>
      <c r="D1347" s="54">
        <v>27</v>
      </c>
      <c r="E1347" s="54">
        <v>29</v>
      </c>
      <c r="F1347" s="54">
        <v>45</v>
      </c>
      <c r="G1347" s="54">
        <v>48</v>
      </c>
      <c r="H1347" s="54"/>
      <c r="I1347" s="53"/>
      <c r="J1347" s="62">
        <v>32</v>
      </c>
      <c r="M1347" s="62">
        <v>4</v>
      </c>
      <c r="O1347" s="52"/>
      <c r="P1347" s="62" t="str">
        <f t="shared" ref="P1347:P1410" si="21">IF(K1347&lt;&gt;"",J1347-K1347,"")</f>
        <v/>
      </c>
      <c r="Q1347" s="52" t="s">
        <v>5878</v>
      </c>
      <c r="R1347" s="52"/>
    </row>
    <row r="1348" spans="1:19" s="62" customFormat="1" ht="12.75" customHeight="1">
      <c r="A1348" s="78">
        <v>41548</v>
      </c>
      <c r="B1348" s="54">
        <v>2</v>
      </c>
      <c r="C1348" s="54">
        <v>19</v>
      </c>
      <c r="D1348" s="54">
        <v>23</v>
      </c>
      <c r="E1348" s="54">
        <v>30</v>
      </c>
      <c r="F1348" s="54">
        <v>32</v>
      </c>
      <c r="G1348" s="54">
        <v>38</v>
      </c>
      <c r="H1348" s="54"/>
      <c r="I1348" s="53"/>
      <c r="J1348" s="62">
        <v>33</v>
      </c>
      <c r="K1348" s="62">
        <v>19</v>
      </c>
      <c r="L1348" s="62">
        <v>14</v>
      </c>
      <c r="M1348" s="62">
        <v>5</v>
      </c>
      <c r="N1348" s="62">
        <v>2</v>
      </c>
      <c r="O1348" s="52">
        <v>3</v>
      </c>
      <c r="P1348" s="62">
        <f t="shared" si="21"/>
        <v>14</v>
      </c>
      <c r="Q1348" s="52" t="s">
        <v>5879</v>
      </c>
      <c r="R1348" s="52" t="s">
        <v>7340</v>
      </c>
      <c r="S1348" s="62" t="s">
        <v>7341</v>
      </c>
    </row>
    <row r="1349" spans="1:19" s="62" customFormat="1" ht="12.75" customHeight="1">
      <c r="A1349" s="78">
        <v>41547</v>
      </c>
      <c r="B1349" s="54">
        <v>5</v>
      </c>
      <c r="C1349" s="54">
        <v>11</v>
      </c>
      <c r="D1349" s="54">
        <v>16</v>
      </c>
      <c r="E1349" s="54">
        <v>18</v>
      </c>
      <c r="F1349" s="54">
        <v>28</v>
      </c>
      <c r="G1349" s="54">
        <v>34</v>
      </c>
      <c r="H1349" s="54"/>
      <c r="I1349" s="53"/>
      <c r="J1349" s="62">
        <v>36</v>
      </c>
      <c r="K1349" s="62">
        <v>21</v>
      </c>
      <c r="L1349" s="62">
        <v>15</v>
      </c>
      <c r="M1349" s="62">
        <v>5</v>
      </c>
      <c r="N1349" s="62">
        <v>2</v>
      </c>
      <c r="O1349" s="52">
        <v>3</v>
      </c>
      <c r="P1349" s="62">
        <f t="shared" si="21"/>
        <v>15</v>
      </c>
      <c r="Q1349" s="52" t="s">
        <v>5880</v>
      </c>
      <c r="R1349" s="52" t="s">
        <v>7342</v>
      </c>
      <c r="S1349" s="62" t="s">
        <v>7343</v>
      </c>
    </row>
    <row r="1350" spans="1:19" s="62" customFormat="1" ht="12.75" customHeight="1">
      <c r="A1350" s="78">
        <v>41544</v>
      </c>
      <c r="B1350" s="54">
        <v>9</v>
      </c>
      <c r="C1350" s="54">
        <v>17</v>
      </c>
      <c r="D1350" s="54">
        <v>19</v>
      </c>
      <c r="E1350" s="54">
        <v>37</v>
      </c>
      <c r="F1350" s="54">
        <v>42</v>
      </c>
      <c r="G1350" s="54">
        <v>45</v>
      </c>
      <c r="H1350" s="54"/>
      <c r="I1350" s="53"/>
      <c r="J1350" s="62">
        <v>38</v>
      </c>
      <c r="K1350" s="62">
        <v>22</v>
      </c>
      <c r="L1350" s="62">
        <v>16</v>
      </c>
      <c r="M1350" s="62">
        <v>5</v>
      </c>
      <c r="N1350" s="62">
        <v>3</v>
      </c>
      <c r="O1350" s="52">
        <v>2</v>
      </c>
      <c r="P1350" s="62">
        <f t="shared" si="21"/>
        <v>16</v>
      </c>
      <c r="Q1350" s="52" t="s">
        <v>5881</v>
      </c>
      <c r="R1350" s="52" t="s">
        <v>7344</v>
      </c>
      <c r="S1350" s="62" t="s">
        <v>7345</v>
      </c>
    </row>
    <row r="1351" spans="1:19" s="62" customFormat="1" ht="12.75" customHeight="1">
      <c r="A1351" s="78">
        <v>41542</v>
      </c>
      <c r="B1351" s="54">
        <v>7</v>
      </c>
      <c r="C1351" s="54">
        <v>9</v>
      </c>
      <c r="D1351" s="54">
        <v>12</v>
      </c>
      <c r="E1351" s="54">
        <v>17</v>
      </c>
      <c r="F1351" s="54">
        <v>41</v>
      </c>
      <c r="G1351" s="54">
        <v>42</v>
      </c>
      <c r="H1351" s="56"/>
      <c r="I1351" s="56"/>
      <c r="J1351" s="62">
        <v>39</v>
      </c>
      <c r="M1351" s="62">
        <v>4</v>
      </c>
      <c r="O1351" s="52"/>
      <c r="P1351" s="62" t="str">
        <f t="shared" si="21"/>
        <v/>
      </c>
      <c r="Q1351" s="52" t="s">
        <v>5882</v>
      </c>
      <c r="R1351" s="52"/>
    </row>
    <row r="1352" spans="1:19" s="62" customFormat="1" ht="12.75" customHeight="1">
      <c r="A1352" s="78">
        <v>41541</v>
      </c>
      <c r="B1352" s="54">
        <v>10</v>
      </c>
      <c r="C1352" s="54">
        <v>13</v>
      </c>
      <c r="D1352" s="54">
        <v>23</v>
      </c>
      <c r="E1352" s="54">
        <v>37</v>
      </c>
      <c r="F1352" s="54">
        <v>41</v>
      </c>
      <c r="G1352" s="54">
        <v>48</v>
      </c>
      <c r="H1352" s="54"/>
      <c r="I1352" s="53"/>
      <c r="J1352" s="62">
        <v>38</v>
      </c>
      <c r="K1352" s="62">
        <v>21</v>
      </c>
      <c r="L1352" s="62">
        <v>17</v>
      </c>
      <c r="M1352" s="62">
        <v>5</v>
      </c>
      <c r="N1352" s="62">
        <v>2</v>
      </c>
      <c r="O1352" s="52">
        <v>3</v>
      </c>
      <c r="P1352" s="62">
        <f t="shared" si="21"/>
        <v>17</v>
      </c>
      <c r="Q1352" s="52" t="s">
        <v>5883</v>
      </c>
      <c r="R1352" s="52" t="s">
        <v>7346</v>
      </c>
      <c r="S1352" s="62" t="s">
        <v>7347</v>
      </c>
    </row>
    <row r="1353" spans="1:19" s="62" customFormat="1" ht="12.75" customHeight="1">
      <c r="A1353" s="78">
        <v>41540</v>
      </c>
      <c r="B1353" s="54">
        <v>11</v>
      </c>
      <c r="C1353" s="54">
        <v>28</v>
      </c>
      <c r="D1353" s="54">
        <v>30</v>
      </c>
      <c r="E1353" s="54">
        <v>35</v>
      </c>
      <c r="F1353" s="54">
        <v>39</v>
      </c>
      <c r="G1353" s="54">
        <v>48</v>
      </c>
      <c r="H1353" s="54"/>
      <c r="I1353" s="53"/>
      <c r="J1353" s="62">
        <v>39</v>
      </c>
      <c r="K1353" s="62">
        <v>21</v>
      </c>
      <c r="L1353" s="62">
        <v>18</v>
      </c>
      <c r="M1353" s="62">
        <v>6</v>
      </c>
      <c r="N1353" s="62">
        <v>5</v>
      </c>
      <c r="O1353" s="52">
        <v>1</v>
      </c>
      <c r="P1353" s="62">
        <f t="shared" si="21"/>
        <v>18</v>
      </c>
      <c r="Q1353" s="52" t="s">
        <v>5884</v>
      </c>
      <c r="R1353" s="52" t="s">
        <v>7348</v>
      </c>
      <c r="S1353" s="62" t="s">
        <v>7349</v>
      </c>
    </row>
    <row r="1354" spans="1:19" s="62" customFormat="1" ht="12.75" customHeight="1">
      <c r="A1354" s="78">
        <v>41537</v>
      </c>
      <c r="B1354" s="54">
        <v>1</v>
      </c>
      <c r="C1354" s="54">
        <v>11</v>
      </c>
      <c r="D1354" s="54">
        <v>16</v>
      </c>
      <c r="E1354" s="54">
        <v>23</v>
      </c>
      <c r="F1354" s="54">
        <v>39</v>
      </c>
      <c r="G1354" s="54">
        <v>48</v>
      </c>
      <c r="H1354" s="54"/>
      <c r="I1354" s="53"/>
      <c r="J1354" s="62">
        <v>38</v>
      </c>
      <c r="M1354" s="62">
        <v>4</v>
      </c>
      <c r="O1354" s="52"/>
      <c r="P1354" s="62" t="str">
        <f t="shared" si="21"/>
        <v/>
      </c>
      <c r="Q1354" s="52" t="s">
        <v>5885</v>
      </c>
      <c r="R1354" s="52"/>
    </row>
    <row r="1355" spans="1:19" s="62" customFormat="1" ht="12.75" customHeight="1">
      <c r="A1355" s="78">
        <v>41535</v>
      </c>
      <c r="B1355" s="54">
        <v>2</v>
      </c>
      <c r="C1355" s="54">
        <v>22</v>
      </c>
      <c r="D1355" s="54">
        <v>23</v>
      </c>
      <c r="E1355" s="54">
        <v>29</v>
      </c>
      <c r="F1355" s="54">
        <v>39</v>
      </c>
      <c r="G1355" s="54">
        <v>44</v>
      </c>
      <c r="H1355" s="54"/>
      <c r="I1355" s="53"/>
      <c r="J1355" s="62">
        <v>38</v>
      </c>
      <c r="M1355" s="62">
        <v>4</v>
      </c>
      <c r="O1355" s="52"/>
      <c r="P1355" s="62" t="str">
        <f t="shared" si="21"/>
        <v/>
      </c>
      <c r="Q1355" s="52" t="s">
        <v>5886</v>
      </c>
      <c r="R1355" s="52"/>
    </row>
    <row r="1356" spans="1:19" s="62" customFormat="1" ht="12.75" customHeight="1">
      <c r="A1356" s="78">
        <v>41534</v>
      </c>
      <c r="B1356" s="54">
        <v>3</v>
      </c>
      <c r="C1356" s="54">
        <v>17</v>
      </c>
      <c r="D1356" s="54">
        <v>29</v>
      </c>
      <c r="E1356" s="54">
        <v>35</v>
      </c>
      <c r="F1356" s="54">
        <v>37</v>
      </c>
      <c r="G1356" s="54">
        <v>38</v>
      </c>
      <c r="H1356" s="54"/>
      <c r="I1356" s="53"/>
      <c r="J1356" s="62">
        <v>37</v>
      </c>
      <c r="K1356" s="62">
        <v>22</v>
      </c>
      <c r="L1356" s="62">
        <v>15</v>
      </c>
      <c r="M1356" s="62">
        <v>5</v>
      </c>
      <c r="N1356" s="62">
        <v>1</v>
      </c>
      <c r="O1356" s="52">
        <v>4</v>
      </c>
      <c r="P1356" s="62">
        <f t="shared" si="21"/>
        <v>15</v>
      </c>
      <c r="Q1356" s="52" t="s">
        <v>5887</v>
      </c>
      <c r="R1356" s="52" t="s">
        <v>7350</v>
      </c>
      <c r="S1356" s="62" t="s">
        <v>7351</v>
      </c>
    </row>
    <row r="1357" spans="1:19" s="62" customFormat="1" ht="12.75" customHeight="1">
      <c r="A1357" s="78">
        <v>41533</v>
      </c>
      <c r="B1357" s="54">
        <v>5</v>
      </c>
      <c r="C1357" s="54">
        <v>35</v>
      </c>
      <c r="D1357" s="54">
        <v>39</v>
      </c>
      <c r="E1357" s="54">
        <v>42</v>
      </c>
      <c r="F1357" s="54">
        <v>43</v>
      </c>
      <c r="G1357" s="54">
        <v>49</v>
      </c>
      <c r="H1357" s="54"/>
      <c r="I1357" s="53"/>
      <c r="J1357" s="62">
        <v>37</v>
      </c>
      <c r="M1357" s="62">
        <v>4</v>
      </c>
      <c r="O1357" s="52"/>
      <c r="P1357" s="62" t="str">
        <f t="shared" si="21"/>
        <v/>
      </c>
      <c r="Q1357" s="52" t="s">
        <v>5888</v>
      </c>
      <c r="R1357" s="52"/>
    </row>
    <row r="1358" spans="1:19" s="62" customFormat="1" ht="12.75" customHeight="1">
      <c r="A1358" s="78">
        <v>41530</v>
      </c>
      <c r="B1358" s="54">
        <v>3</v>
      </c>
      <c r="C1358" s="54">
        <v>11</v>
      </c>
      <c r="D1358" s="54">
        <v>18</v>
      </c>
      <c r="E1358" s="54">
        <v>43</v>
      </c>
      <c r="F1358" s="54">
        <v>46</v>
      </c>
      <c r="G1358" s="54">
        <v>47</v>
      </c>
      <c r="H1358" s="54"/>
      <c r="I1358" s="53"/>
      <c r="J1358" s="62">
        <v>38</v>
      </c>
      <c r="K1358" s="62">
        <v>22</v>
      </c>
      <c r="L1358" s="62">
        <v>16</v>
      </c>
      <c r="M1358" s="62">
        <v>5</v>
      </c>
      <c r="N1358" s="62">
        <v>4</v>
      </c>
      <c r="O1358" s="52">
        <v>1</v>
      </c>
      <c r="P1358" s="62">
        <f t="shared" si="21"/>
        <v>16</v>
      </c>
      <c r="Q1358" s="52" t="s">
        <v>5889</v>
      </c>
      <c r="R1358" s="52" t="s">
        <v>7352</v>
      </c>
      <c r="S1358" s="62" t="s">
        <v>7353</v>
      </c>
    </row>
    <row r="1359" spans="1:19" s="62" customFormat="1" ht="12.75" customHeight="1">
      <c r="A1359" s="78">
        <v>41528</v>
      </c>
      <c r="B1359" s="54">
        <v>3</v>
      </c>
      <c r="C1359" s="54">
        <v>4</v>
      </c>
      <c r="D1359" s="54">
        <v>26</v>
      </c>
      <c r="E1359" s="54">
        <v>32</v>
      </c>
      <c r="F1359" s="54">
        <v>36</v>
      </c>
      <c r="G1359" s="54">
        <v>38</v>
      </c>
      <c r="H1359" s="54"/>
      <c r="I1359" s="53"/>
      <c r="J1359" s="62">
        <v>38</v>
      </c>
      <c r="K1359" s="62">
        <v>21</v>
      </c>
      <c r="L1359" s="62">
        <v>17</v>
      </c>
      <c r="M1359" s="62">
        <v>5</v>
      </c>
      <c r="N1359" s="62">
        <v>2</v>
      </c>
      <c r="O1359" s="52">
        <v>3</v>
      </c>
      <c r="P1359" s="62">
        <f t="shared" si="21"/>
        <v>17</v>
      </c>
      <c r="Q1359" s="52" t="s">
        <v>5890</v>
      </c>
      <c r="R1359" s="52" t="s">
        <v>7354</v>
      </c>
      <c r="S1359" s="62" t="s">
        <v>7355</v>
      </c>
    </row>
    <row r="1360" spans="1:19" s="62" customFormat="1" ht="12.75" customHeight="1">
      <c r="A1360" s="78">
        <v>41527</v>
      </c>
      <c r="B1360" s="54">
        <v>14</v>
      </c>
      <c r="C1360" s="54">
        <v>19</v>
      </c>
      <c r="D1360" s="54">
        <v>20</v>
      </c>
      <c r="E1360" s="54">
        <v>21</v>
      </c>
      <c r="F1360" s="54">
        <v>36</v>
      </c>
      <c r="G1360" s="54">
        <v>44</v>
      </c>
      <c r="H1360" s="54"/>
      <c r="I1360" s="53"/>
      <c r="J1360" s="62">
        <v>39</v>
      </c>
      <c r="M1360" s="62">
        <v>4</v>
      </c>
      <c r="O1360" s="52"/>
      <c r="P1360" s="62" t="str">
        <f t="shared" si="21"/>
        <v/>
      </c>
      <c r="Q1360" s="52" t="s">
        <v>5891</v>
      </c>
      <c r="R1360" s="52"/>
    </row>
    <row r="1361" spans="1:19" s="62" customFormat="1" ht="12.75" customHeight="1">
      <c r="A1361" s="78">
        <v>41526</v>
      </c>
      <c r="B1361" s="54">
        <v>6</v>
      </c>
      <c r="C1361" s="54">
        <v>12</v>
      </c>
      <c r="D1361" s="54">
        <v>15</v>
      </c>
      <c r="E1361" s="54">
        <v>25</v>
      </c>
      <c r="F1361" s="54">
        <v>39</v>
      </c>
      <c r="G1361" s="54">
        <v>41</v>
      </c>
      <c r="H1361" s="54"/>
      <c r="I1361" s="53"/>
      <c r="J1361" s="62">
        <v>38</v>
      </c>
      <c r="M1361" s="62">
        <v>4</v>
      </c>
      <c r="O1361" s="52"/>
      <c r="P1361" s="62" t="str">
        <f t="shared" si="21"/>
        <v/>
      </c>
      <c r="Q1361" s="52" t="s">
        <v>5892</v>
      </c>
      <c r="R1361" s="52"/>
    </row>
    <row r="1362" spans="1:19" s="62" customFormat="1" ht="12.75" customHeight="1">
      <c r="A1362" s="78">
        <v>41523</v>
      </c>
      <c r="B1362" s="54">
        <v>13</v>
      </c>
      <c r="C1362" s="54">
        <v>18</v>
      </c>
      <c r="D1362" s="54">
        <v>23</v>
      </c>
      <c r="E1362" s="54">
        <v>28</v>
      </c>
      <c r="F1362" s="54">
        <v>35</v>
      </c>
      <c r="G1362" s="54">
        <v>47</v>
      </c>
      <c r="H1362" s="54"/>
      <c r="I1362" s="53"/>
      <c r="J1362" s="62">
        <v>39</v>
      </c>
      <c r="K1362" s="62">
        <v>20</v>
      </c>
      <c r="L1362" s="62">
        <v>19</v>
      </c>
      <c r="M1362" s="62">
        <v>5</v>
      </c>
      <c r="N1362" s="62">
        <v>2</v>
      </c>
      <c r="O1362" s="52">
        <v>3</v>
      </c>
      <c r="P1362" s="62">
        <f t="shared" si="21"/>
        <v>19</v>
      </c>
      <c r="Q1362" s="52" t="s">
        <v>5893</v>
      </c>
      <c r="R1362" s="52" t="s">
        <v>7356</v>
      </c>
      <c r="S1362" s="62" t="s">
        <v>7357</v>
      </c>
    </row>
    <row r="1363" spans="1:19" s="62" customFormat="1" ht="12.75" customHeight="1">
      <c r="A1363" s="78">
        <v>41521</v>
      </c>
      <c r="B1363" s="54">
        <v>1</v>
      </c>
      <c r="C1363" s="54">
        <v>4</v>
      </c>
      <c r="D1363" s="54">
        <v>15</v>
      </c>
      <c r="E1363" s="54">
        <v>30</v>
      </c>
      <c r="F1363" s="54">
        <v>36</v>
      </c>
      <c r="G1363" s="54">
        <v>45</v>
      </c>
      <c r="H1363" s="54"/>
      <c r="I1363" s="53"/>
      <c r="J1363" s="62">
        <v>39</v>
      </c>
      <c r="K1363" s="62">
        <v>21</v>
      </c>
      <c r="L1363" s="62">
        <v>18</v>
      </c>
      <c r="M1363" s="62">
        <v>5</v>
      </c>
      <c r="N1363" s="62">
        <v>1</v>
      </c>
      <c r="O1363" s="52">
        <v>4</v>
      </c>
      <c r="P1363" s="62">
        <f t="shared" si="21"/>
        <v>18</v>
      </c>
      <c r="Q1363" s="52" t="s">
        <v>5894</v>
      </c>
      <c r="R1363" s="52" t="s">
        <v>7358</v>
      </c>
      <c r="S1363" s="62" t="s">
        <v>7359</v>
      </c>
    </row>
    <row r="1364" spans="1:19" s="62" customFormat="1" ht="12.75" customHeight="1">
      <c r="A1364" s="78">
        <v>41520</v>
      </c>
      <c r="B1364" s="54">
        <v>7</v>
      </c>
      <c r="C1364" s="54">
        <v>13</v>
      </c>
      <c r="D1364" s="54">
        <v>15</v>
      </c>
      <c r="E1364" s="54">
        <v>18</v>
      </c>
      <c r="F1364" s="54">
        <v>36</v>
      </c>
      <c r="G1364" s="54">
        <v>43</v>
      </c>
      <c r="H1364" s="54"/>
      <c r="I1364" s="53"/>
      <c r="J1364" s="62">
        <v>38</v>
      </c>
      <c r="K1364" s="62">
        <v>21</v>
      </c>
      <c r="L1364" s="62">
        <v>17</v>
      </c>
      <c r="M1364" s="62">
        <v>5</v>
      </c>
      <c r="N1364" s="62">
        <v>3</v>
      </c>
      <c r="O1364" s="52">
        <v>2</v>
      </c>
      <c r="P1364" s="62">
        <f t="shared" si="21"/>
        <v>17</v>
      </c>
      <c r="Q1364" s="52" t="s">
        <v>5895</v>
      </c>
      <c r="R1364" s="52" t="s">
        <v>7360</v>
      </c>
      <c r="S1364" s="62" t="s">
        <v>7361</v>
      </c>
    </row>
    <row r="1365" spans="1:19" s="62" customFormat="1" ht="12.75" customHeight="1">
      <c r="A1365" s="78">
        <v>41519</v>
      </c>
      <c r="B1365" s="54">
        <v>9</v>
      </c>
      <c r="C1365" s="54">
        <v>15</v>
      </c>
      <c r="D1365" s="54">
        <v>16</v>
      </c>
      <c r="E1365" s="54">
        <v>19</v>
      </c>
      <c r="F1365" s="54">
        <v>37</v>
      </c>
      <c r="G1365" s="54">
        <v>39</v>
      </c>
      <c r="H1365" s="54"/>
      <c r="I1365" s="53"/>
      <c r="J1365" s="62">
        <v>41</v>
      </c>
      <c r="K1365" s="62">
        <v>21</v>
      </c>
      <c r="L1365" s="62">
        <v>20</v>
      </c>
      <c r="M1365" s="62">
        <v>6</v>
      </c>
      <c r="N1365" s="62">
        <v>2</v>
      </c>
      <c r="O1365" s="52">
        <v>4</v>
      </c>
      <c r="P1365" s="62">
        <f t="shared" si="21"/>
        <v>20</v>
      </c>
      <c r="Q1365" s="52" t="s">
        <v>5896</v>
      </c>
      <c r="R1365" s="52" t="s">
        <v>7362</v>
      </c>
      <c r="S1365" s="62" t="s">
        <v>7363</v>
      </c>
    </row>
    <row r="1366" spans="1:19" s="62" customFormat="1" ht="12.75" customHeight="1">
      <c r="A1366" s="78">
        <v>41516</v>
      </c>
      <c r="B1366" s="54">
        <v>9</v>
      </c>
      <c r="C1366" s="54">
        <v>11</v>
      </c>
      <c r="D1366" s="54">
        <v>29</v>
      </c>
      <c r="E1366" s="54">
        <v>38</v>
      </c>
      <c r="F1366" s="54">
        <v>47</v>
      </c>
      <c r="G1366" s="54">
        <v>49</v>
      </c>
      <c r="H1366" s="54"/>
      <c r="I1366" s="53"/>
      <c r="J1366" s="62">
        <v>39</v>
      </c>
      <c r="M1366" s="62">
        <v>4</v>
      </c>
      <c r="O1366" s="52"/>
      <c r="P1366" s="62" t="str">
        <f t="shared" si="21"/>
        <v/>
      </c>
      <c r="Q1366" s="52" t="s">
        <v>5897</v>
      </c>
      <c r="R1366" s="52"/>
    </row>
    <row r="1367" spans="1:19" s="62" customFormat="1" ht="12.75" customHeight="1">
      <c r="A1367" s="78">
        <v>41514</v>
      </c>
      <c r="B1367" s="54">
        <v>4</v>
      </c>
      <c r="C1367" s="54">
        <v>22</v>
      </c>
      <c r="D1367" s="54">
        <v>24</v>
      </c>
      <c r="E1367" s="54">
        <v>28</v>
      </c>
      <c r="F1367" s="54">
        <v>35</v>
      </c>
      <c r="G1367" s="54">
        <v>37</v>
      </c>
      <c r="H1367" s="54"/>
      <c r="I1367" s="53"/>
      <c r="J1367" s="62">
        <v>37</v>
      </c>
      <c r="M1367" s="62">
        <v>4</v>
      </c>
      <c r="O1367" s="52"/>
      <c r="P1367" s="62" t="str">
        <f t="shared" si="21"/>
        <v/>
      </c>
      <c r="Q1367" s="52" t="s">
        <v>5898</v>
      </c>
      <c r="R1367" s="52"/>
    </row>
    <row r="1368" spans="1:19" s="62" customFormat="1" ht="12.75" customHeight="1">
      <c r="A1368" s="78">
        <v>41513</v>
      </c>
      <c r="B1368" s="54">
        <v>4</v>
      </c>
      <c r="C1368" s="54">
        <v>7</v>
      </c>
      <c r="D1368" s="54">
        <v>10</v>
      </c>
      <c r="E1368" s="54">
        <v>12</v>
      </c>
      <c r="F1368" s="54">
        <v>32</v>
      </c>
      <c r="G1368" s="54">
        <v>48</v>
      </c>
      <c r="H1368" s="54"/>
      <c r="I1368" s="53"/>
      <c r="J1368" s="62">
        <v>38</v>
      </c>
      <c r="K1368" s="62">
        <v>21</v>
      </c>
      <c r="L1368" s="62">
        <v>17</v>
      </c>
      <c r="M1368" s="62">
        <v>5</v>
      </c>
      <c r="N1368" s="62">
        <v>3</v>
      </c>
      <c r="O1368" s="52">
        <v>2</v>
      </c>
      <c r="P1368" s="62">
        <f t="shared" si="21"/>
        <v>17</v>
      </c>
      <c r="Q1368" s="52" t="s">
        <v>5899</v>
      </c>
      <c r="R1368" s="52" t="s">
        <v>7364</v>
      </c>
      <c r="S1368" s="62" t="s">
        <v>7365</v>
      </c>
    </row>
    <row r="1369" spans="1:19" s="62" customFormat="1" ht="12.75" customHeight="1">
      <c r="A1369" s="78">
        <v>41512</v>
      </c>
      <c r="B1369" s="54">
        <v>2</v>
      </c>
      <c r="C1369" s="54">
        <v>3</v>
      </c>
      <c r="D1369" s="54">
        <v>12</v>
      </c>
      <c r="E1369" s="54">
        <v>29</v>
      </c>
      <c r="F1369" s="54">
        <v>32</v>
      </c>
      <c r="G1369" s="54">
        <v>37</v>
      </c>
      <c r="H1369" s="54"/>
      <c r="I1369" s="53"/>
      <c r="J1369" s="62">
        <v>36</v>
      </c>
      <c r="M1369" s="62">
        <v>2</v>
      </c>
      <c r="O1369" s="52"/>
      <c r="P1369" s="62" t="str">
        <f t="shared" si="21"/>
        <v/>
      </c>
      <c r="Q1369" s="52" t="s">
        <v>5900</v>
      </c>
      <c r="R1369" s="52"/>
    </row>
    <row r="1370" spans="1:19" s="62" customFormat="1" ht="12.75" customHeight="1">
      <c r="A1370" s="78">
        <v>41509</v>
      </c>
      <c r="B1370" s="54">
        <v>5</v>
      </c>
      <c r="C1370" s="54">
        <v>14</v>
      </c>
      <c r="D1370" s="54">
        <v>21</v>
      </c>
      <c r="E1370" s="54">
        <v>25</v>
      </c>
      <c r="F1370" s="54">
        <v>27</v>
      </c>
      <c r="G1370" s="54">
        <v>31</v>
      </c>
      <c r="H1370" s="54"/>
      <c r="I1370" s="53"/>
      <c r="J1370" s="62">
        <v>37</v>
      </c>
      <c r="K1370" s="62">
        <v>20</v>
      </c>
      <c r="L1370" s="62">
        <v>17</v>
      </c>
      <c r="M1370" s="62">
        <v>6</v>
      </c>
      <c r="N1370" s="62">
        <v>4</v>
      </c>
      <c r="O1370" s="52">
        <v>2</v>
      </c>
      <c r="P1370" s="62">
        <f t="shared" si="21"/>
        <v>17</v>
      </c>
      <c r="Q1370" s="52" t="s">
        <v>5901</v>
      </c>
      <c r="R1370" s="52" t="s">
        <v>7366</v>
      </c>
      <c r="S1370" s="62" t="s">
        <v>7367</v>
      </c>
    </row>
    <row r="1371" spans="1:19" s="62" customFormat="1" ht="12.75" customHeight="1">
      <c r="A1371" s="78">
        <v>41507</v>
      </c>
      <c r="B1371" s="54">
        <v>1</v>
      </c>
      <c r="C1371" s="54">
        <v>5</v>
      </c>
      <c r="D1371" s="54">
        <v>12</v>
      </c>
      <c r="E1371" s="54">
        <v>14</v>
      </c>
      <c r="F1371" s="54">
        <v>24</v>
      </c>
      <c r="G1371" s="54">
        <v>42</v>
      </c>
      <c r="H1371" s="54"/>
      <c r="I1371" s="53"/>
      <c r="J1371" s="62">
        <v>36</v>
      </c>
      <c r="M1371" s="62">
        <v>4</v>
      </c>
      <c r="O1371" s="52"/>
      <c r="P1371" s="62" t="str">
        <f t="shared" si="21"/>
        <v/>
      </c>
      <c r="Q1371" s="52" t="s">
        <v>5902</v>
      </c>
      <c r="R1371" s="52"/>
    </row>
    <row r="1372" spans="1:19" s="62" customFormat="1" ht="12.75" customHeight="1">
      <c r="A1372" s="78">
        <v>41506</v>
      </c>
      <c r="B1372" s="54">
        <v>10</v>
      </c>
      <c r="C1372" s="54">
        <v>16</v>
      </c>
      <c r="D1372" s="54">
        <v>31</v>
      </c>
      <c r="E1372" s="54">
        <v>34</v>
      </c>
      <c r="F1372" s="54">
        <v>43</v>
      </c>
      <c r="G1372" s="54">
        <v>46</v>
      </c>
      <c r="H1372" s="54"/>
      <c r="I1372" s="53"/>
      <c r="J1372" s="62">
        <v>33</v>
      </c>
      <c r="M1372" s="62">
        <v>3</v>
      </c>
      <c r="O1372" s="52"/>
      <c r="P1372" s="62" t="str">
        <f t="shared" si="21"/>
        <v/>
      </c>
      <c r="Q1372" s="52" t="s">
        <v>5903</v>
      </c>
      <c r="R1372" s="52"/>
    </row>
    <row r="1373" spans="1:19" s="62" customFormat="1" ht="12.75" customHeight="1">
      <c r="A1373" s="78">
        <v>41505</v>
      </c>
      <c r="B1373" s="54">
        <v>5</v>
      </c>
      <c r="C1373" s="54">
        <v>7</v>
      </c>
      <c r="D1373" s="54">
        <v>15</v>
      </c>
      <c r="E1373" s="54">
        <v>24</v>
      </c>
      <c r="F1373" s="54">
        <v>41</v>
      </c>
      <c r="G1373" s="54">
        <v>45</v>
      </c>
      <c r="H1373" s="54"/>
      <c r="I1373" s="53"/>
      <c r="J1373" s="62">
        <v>35</v>
      </c>
      <c r="K1373" s="62">
        <v>20</v>
      </c>
      <c r="L1373" s="62">
        <v>15</v>
      </c>
      <c r="M1373" s="62">
        <v>5</v>
      </c>
      <c r="N1373" s="62">
        <v>2</v>
      </c>
      <c r="O1373" s="52">
        <v>3</v>
      </c>
      <c r="P1373" s="62">
        <f t="shared" si="21"/>
        <v>15</v>
      </c>
      <c r="Q1373" s="52" t="s">
        <v>5904</v>
      </c>
      <c r="R1373" s="52" t="s">
        <v>7368</v>
      </c>
      <c r="S1373" s="62" t="s">
        <v>7369</v>
      </c>
    </row>
    <row r="1374" spans="1:19" s="62" customFormat="1" ht="12.75" customHeight="1">
      <c r="A1374" s="78">
        <v>41502</v>
      </c>
      <c r="B1374" s="54">
        <v>13</v>
      </c>
      <c r="C1374" s="54">
        <v>15</v>
      </c>
      <c r="D1374" s="54">
        <v>18</v>
      </c>
      <c r="E1374" s="54">
        <v>35</v>
      </c>
      <c r="F1374" s="54">
        <v>39</v>
      </c>
      <c r="G1374" s="54">
        <v>46</v>
      </c>
      <c r="H1374" s="54"/>
      <c r="I1374" s="53"/>
      <c r="J1374" s="62">
        <v>38</v>
      </c>
      <c r="K1374" s="62">
        <v>22</v>
      </c>
      <c r="L1374" s="62">
        <v>16</v>
      </c>
      <c r="M1374" s="62">
        <v>5</v>
      </c>
      <c r="N1374" s="62">
        <v>4</v>
      </c>
      <c r="O1374" s="52">
        <v>1</v>
      </c>
      <c r="P1374" s="62">
        <f t="shared" si="21"/>
        <v>16</v>
      </c>
      <c r="Q1374" s="52" t="s">
        <v>5905</v>
      </c>
      <c r="R1374" s="52" t="s">
        <v>7370</v>
      </c>
      <c r="S1374" s="62" t="s">
        <v>7371</v>
      </c>
    </row>
    <row r="1375" spans="1:19" s="62" customFormat="1" ht="12.75" customHeight="1">
      <c r="A1375" s="78">
        <v>41500</v>
      </c>
      <c r="B1375" s="54">
        <v>4</v>
      </c>
      <c r="C1375" s="54">
        <v>5</v>
      </c>
      <c r="D1375" s="54">
        <v>19</v>
      </c>
      <c r="E1375" s="54">
        <v>30</v>
      </c>
      <c r="F1375" s="54">
        <v>40</v>
      </c>
      <c r="G1375" s="54">
        <v>44</v>
      </c>
      <c r="H1375" s="54"/>
      <c r="I1375" s="53"/>
      <c r="J1375" s="62">
        <v>37</v>
      </c>
      <c r="M1375" s="62">
        <v>3</v>
      </c>
      <c r="O1375" s="52"/>
      <c r="P1375" s="62" t="str">
        <f t="shared" si="21"/>
        <v/>
      </c>
      <c r="Q1375" s="52" t="s">
        <v>5906</v>
      </c>
      <c r="R1375" s="52"/>
    </row>
    <row r="1376" spans="1:19" s="62" customFormat="1" ht="12.75" customHeight="1">
      <c r="A1376" s="78">
        <v>41499</v>
      </c>
      <c r="B1376" s="54">
        <v>11</v>
      </c>
      <c r="C1376" s="54">
        <v>12</v>
      </c>
      <c r="D1376" s="54">
        <v>30</v>
      </c>
      <c r="E1376" s="54">
        <v>37</v>
      </c>
      <c r="F1376" s="54">
        <v>38</v>
      </c>
      <c r="G1376" s="54">
        <v>47</v>
      </c>
      <c r="H1376" s="54"/>
      <c r="I1376" s="53"/>
      <c r="J1376" s="62">
        <v>39</v>
      </c>
      <c r="K1376" s="62">
        <v>21</v>
      </c>
      <c r="L1376" s="62">
        <v>18</v>
      </c>
      <c r="M1376" s="62">
        <v>5</v>
      </c>
      <c r="N1376" s="62">
        <v>3</v>
      </c>
      <c r="O1376" s="52">
        <v>2</v>
      </c>
      <c r="P1376" s="62">
        <f t="shared" si="21"/>
        <v>18</v>
      </c>
      <c r="Q1376" s="52" t="s">
        <v>5907</v>
      </c>
      <c r="R1376" s="52" t="s">
        <v>7372</v>
      </c>
      <c r="S1376" s="62" t="s">
        <v>7373</v>
      </c>
    </row>
    <row r="1377" spans="1:19" s="62" customFormat="1" ht="12.75" customHeight="1">
      <c r="A1377" s="78">
        <v>41498</v>
      </c>
      <c r="B1377" s="54">
        <v>21</v>
      </c>
      <c r="C1377" s="54">
        <v>27</v>
      </c>
      <c r="D1377" s="54">
        <v>30</v>
      </c>
      <c r="E1377" s="54">
        <v>35</v>
      </c>
      <c r="F1377" s="54">
        <v>42</v>
      </c>
      <c r="G1377" s="54">
        <v>45</v>
      </c>
      <c r="H1377" s="54"/>
      <c r="I1377" s="53"/>
      <c r="J1377" s="62">
        <v>39</v>
      </c>
      <c r="K1377" s="62">
        <v>21</v>
      </c>
      <c r="L1377" s="62">
        <v>18</v>
      </c>
      <c r="M1377" s="62">
        <v>5</v>
      </c>
      <c r="N1377" s="62">
        <v>2</v>
      </c>
      <c r="O1377" s="52">
        <v>3</v>
      </c>
      <c r="P1377" s="62">
        <f t="shared" si="21"/>
        <v>18</v>
      </c>
      <c r="Q1377" s="52" t="s">
        <v>5908</v>
      </c>
      <c r="R1377" s="52" t="s">
        <v>7374</v>
      </c>
      <c r="S1377" s="62" t="s">
        <v>7375</v>
      </c>
    </row>
    <row r="1378" spans="1:19" s="62" customFormat="1" ht="12.75" customHeight="1">
      <c r="A1378" s="78">
        <v>41495</v>
      </c>
      <c r="B1378" s="54">
        <v>5</v>
      </c>
      <c r="C1378" s="54">
        <v>11</v>
      </c>
      <c r="D1378" s="54">
        <v>18</v>
      </c>
      <c r="E1378" s="54">
        <v>28</v>
      </c>
      <c r="F1378" s="54">
        <v>36</v>
      </c>
      <c r="G1378" s="54">
        <v>47</v>
      </c>
      <c r="H1378" s="54"/>
      <c r="I1378" s="53"/>
      <c r="J1378" s="62">
        <v>40</v>
      </c>
      <c r="K1378" s="62">
        <v>22</v>
      </c>
      <c r="L1378" s="62">
        <v>18</v>
      </c>
      <c r="M1378" s="62">
        <v>5</v>
      </c>
      <c r="N1378" s="62">
        <v>3</v>
      </c>
      <c r="O1378" s="52">
        <v>2</v>
      </c>
      <c r="P1378" s="62">
        <f t="shared" si="21"/>
        <v>18</v>
      </c>
      <c r="Q1378" s="52" t="s">
        <v>5909</v>
      </c>
      <c r="R1378" s="52" t="s">
        <v>7376</v>
      </c>
      <c r="S1378" s="62" t="s">
        <v>7377</v>
      </c>
    </row>
    <row r="1379" spans="1:19" s="62" customFormat="1" ht="12.75" customHeight="1">
      <c r="A1379" s="78">
        <v>41493</v>
      </c>
      <c r="B1379" s="54">
        <v>6</v>
      </c>
      <c r="C1379" s="54">
        <v>21</v>
      </c>
      <c r="D1379" s="54">
        <v>23</v>
      </c>
      <c r="E1379" s="54">
        <v>25</v>
      </c>
      <c r="F1379" s="54">
        <v>28</v>
      </c>
      <c r="G1379" s="54">
        <v>36</v>
      </c>
      <c r="H1379" s="54"/>
      <c r="I1379" s="53"/>
      <c r="J1379" s="62">
        <v>39</v>
      </c>
      <c r="M1379" s="62">
        <v>3</v>
      </c>
      <c r="O1379" s="52"/>
      <c r="P1379" s="62" t="str">
        <f t="shared" si="21"/>
        <v/>
      </c>
      <c r="Q1379" s="52" t="s">
        <v>5910</v>
      </c>
      <c r="R1379" s="52"/>
    </row>
    <row r="1380" spans="1:19" s="62" customFormat="1" ht="12.75" customHeight="1">
      <c r="A1380" s="78">
        <v>41492</v>
      </c>
      <c r="B1380" s="54">
        <v>18</v>
      </c>
      <c r="C1380" s="54">
        <v>24</v>
      </c>
      <c r="D1380" s="54">
        <v>26</v>
      </c>
      <c r="E1380" s="54">
        <v>27</v>
      </c>
      <c r="F1380" s="54">
        <v>36</v>
      </c>
      <c r="G1380" s="54">
        <v>41</v>
      </c>
      <c r="H1380" s="54"/>
      <c r="I1380" s="53"/>
      <c r="J1380" s="62">
        <v>38</v>
      </c>
      <c r="M1380" s="62">
        <v>3</v>
      </c>
      <c r="O1380" s="52"/>
      <c r="P1380" s="62" t="str">
        <f t="shared" si="21"/>
        <v/>
      </c>
      <c r="Q1380" s="52" t="s">
        <v>5911</v>
      </c>
      <c r="R1380" s="52"/>
    </row>
    <row r="1381" spans="1:19" s="62" customFormat="1" ht="12.75" customHeight="1">
      <c r="A1381" s="78">
        <v>41491</v>
      </c>
      <c r="B1381" s="54">
        <v>10</v>
      </c>
      <c r="C1381" s="54">
        <v>13</v>
      </c>
      <c r="D1381" s="54">
        <v>16</v>
      </c>
      <c r="E1381" s="54">
        <v>17</v>
      </c>
      <c r="F1381" s="54">
        <v>30</v>
      </c>
      <c r="G1381" s="54">
        <v>37</v>
      </c>
      <c r="H1381" s="54"/>
      <c r="I1381" s="53"/>
      <c r="J1381" s="62">
        <v>33</v>
      </c>
      <c r="M1381" s="62">
        <v>1</v>
      </c>
      <c r="O1381" s="52"/>
      <c r="P1381" s="62" t="str">
        <f t="shared" si="21"/>
        <v/>
      </c>
      <c r="Q1381" s="52" t="s">
        <v>5912</v>
      </c>
      <c r="R1381" s="52"/>
    </row>
    <row r="1382" spans="1:19" s="62" customFormat="1" ht="12.75" customHeight="1">
      <c r="A1382" s="78">
        <v>41488</v>
      </c>
      <c r="B1382" s="54">
        <v>15</v>
      </c>
      <c r="C1382" s="54">
        <v>24</v>
      </c>
      <c r="D1382" s="54">
        <v>35</v>
      </c>
      <c r="E1382" s="54">
        <v>38</v>
      </c>
      <c r="F1382" s="54">
        <v>39</v>
      </c>
      <c r="G1382" s="54">
        <v>44</v>
      </c>
      <c r="H1382" s="54"/>
      <c r="I1382" s="53"/>
      <c r="J1382" s="62">
        <v>32</v>
      </c>
      <c r="K1382" s="62">
        <v>20</v>
      </c>
      <c r="L1382" s="62">
        <v>12</v>
      </c>
      <c r="M1382" s="62">
        <v>5</v>
      </c>
      <c r="N1382" s="62">
        <v>3</v>
      </c>
      <c r="O1382" s="52">
        <v>2</v>
      </c>
      <c r="P1382" s="62">
        <f t="shared" si="21"/>
        <v>12</v>
      </c>
      <c r="Q1382" s="52" t="s">
        <v>5913</v>
      </c>
      <c r="R1382" s="52" t="s">
        <v>7378</v>
      </c>
      <c r="S1382" s="62" t="s">
        <v>7379</v>
      </c>
    </row>
    <row r="1383" spans="1:19" s="62" customFormat="1" ht="12.75" customHeight="1">
      <c r="A1383" s="78">
        <v>41486</v>
      </c>
      <c r="B1383" s="54">
        <v>8</v>
      </c>
      <c r="C1383" s="54">
        <v>18</v>
      </c>
      <c r="D1383" s="54">
        <v>31</v>
      </c>
      <c r="E1383" s="54">
        <v>39</v>
      </c>
      <c r="F1383" s="54">
        <v>47</v>
      </c>
      <c r="G1383" s="54">
        <v>49</v>
      </c>
      <c r="H1383" s="54"/>
      <c r="I1383" s="53"/>
      <c r="J1383" s="62">
        <v>32</v>
      </c>
      <c r="K1383" s="62">
        <v>19</v>
      </c>
      <c r="L1383" s="62">
        <v>13</v>
      </c>
      <c r="M1383" s="62">
        <v>5</v>
      </c>
      <c r="N1383" s="62">
        <v>3</v>
      </c>
      <c r="O1383" s="52">
        <v>2</v>
      </c>
      <c r="P1383" s="62">
        <f t="shared" si="21"/>
        <v>13</v>
      </c>
      <c r="Q1383" s="52" t="s">
        <v>5914</v>
      </c>
      <c r="R1383" s="52" t="s">
        <v>7380</v>
      </c>
      <c r="S1383" s="62" t="s">
        <v>7381</v>
      </c>
    </row>
    <row r="1384" spans="1:19" s="62" customFormat="1" ht="12.75" customHeight="1">
      <c r="A1384" s="78">
        <v>41485</v>
      </c>
      <c r="B1384" s="54">
        <v>1</v>
      </c>
      <c r="C1384" s="54">
        <v>26</v>
      </c>
      <c r="D1384" s="54">
        <v>33</v>
      </c>
      <c r="E1384" s="54">
        <v>43</v>
      </c>
      <c r="F1384" s="54">
        <v>48</v>
      </c>
      <c r="G1384" s="54">
        <v>49</v>
      </c>
      <c r="H1384" s="54"/>
      <c r="I1384" s="53"/>
      <c r="J1384" s="62">
        <v>35</v>
      </c>
      <c r="M1384" s="62">
        <v>4</v>
      </c>
      <c r="O1384" s="52"/>
      <c r="P1384" s="62" t="str">
        <f t="shared" si="21"/>
        <v/>
      </c>
      <c r="Q1384" s="52" t="s">
        <v>5915</v>
      </c>
      <c r="R1384" s="52"/>
    </row>
    <row r="1385" spans="1:19" s="62" customFormat="1" ht="12.75" customHeight="1">
      <c r="A1385" s="78">
        <v>41484</v>
      </c>
      <c r="B1385" s="54">
        <v>15</v>
      </c>
      <c r="C1385" s="54">
        <v>34</v>
      </c>
      <c r="D1385" s="54">
        <v>37</v>
      </c>
      <c r="E1385" s="54">
        <v>44</v>
      </c>
      <c r="F1385" s="54">
        <v>46</v>
      </c>
      <c r="G1385" s="54">
        <v>47</v>
      </c>
      <c r="H1385" s="54"/>
      <c r="I1385" s="53"/>
      <c r="J1385" s="62">
        <v>34</v>
      </c>
      <c r="M1385" s="62">
        <v>4</v>
      </c>
      <c r="O1385" s="52"/>
      <c r="P1385" s="62" t="str">
        <f t="shared" si="21"/>
        <v/>
      </c>
      <c r="Q1385" s="52" t="s">
        <v>5916</v>
      </c>
      <c r="R1385" s="52"/>
    </row>
    <row r="1386" spans="1:19" s="62" customFormat="1" ht="12.75" customHeight="1">
      <c r="A1386" s="78">
        <v>41481</v>
      </c>
      <c r="B1386" s="54">
        <v>2</v>
      </c>
      <c r="C1386" s="54">
        <v>3</v>
      </c>
      <c r="D1386" s="54">
        <v>6</v>
      </c>
      <c r="E1386" s="54">
        <v>7</v>
      </c>
      <c r="F1386" s="54">
        <v>23</v>
      </c>
      <c r="G1386" s="54">
        <v>42</v>
      </c>
      <c r="H1386" s="54"/>
      <c r="I1386" s="53"/>
      <c r="J1386" s="62">
        <v>34</v>
      </c>
      <c r="K1386" s="62">
        <v>18</v>
      </c>
      <c r="L1386" s="62">
        <v>16</v>
      </c>
      <c r="M1386" s="62">
        <v>5</v>
      </c>
      <c r="N1386" s="62">
        <v>1</v>
      </c>
      <c r="O1386" s="52">
        <v>4</v>
      </c>
      <c r="P1386" s="62">
        <f t="shared" si="21"/>
        <v>16</v>
      </c>
      <c r="Q1386" s="52" t="s">
        <v>5917</v>
      </c>
      <c r="R1386" s="52" t="s">
        <v>7382</v>
      </c>
      <c r="S1386" s="62" t="s">
        <v>7383</v>
      </c>
    </row>
    <row r="1387" spans="1:19" s="62" customFormat="1" ht="12.75" customHeight="1">
      <c r="A1387" s="78">
        <v>41479</v>
      </c>
      <c r="B1387" s="54">
        <v>2</v>
      </c>
      <c r="C1387" s="54">
        <v>7</v>
      </c>
      <c r="D1387" s="54">
        <v>8</v>
      </c>
      <c r="E1387" s="54">
        <v>11</v>
      </c>
      <c r="F1387" s="54">
        <v>20</v>
      </c>
      <c r="G1387" s="54">
        <v>37</v>
      </c>
      <c r="H1387" s="54"/>
      <c r="I1387" s="53"/>
      <c r="J1387" s="62">
        <v>36</v>
      </c>
      <c r="K1387" s="62">
        <v>19</v>
      </c>
      <c r="L1387" s="62">
        <v>17</v>
      </c>
      <c r="M1387" s="62">
        <v>5</v>
      </c>
      <c r="N1387" s="62">
        <v>4</v>
      </c>
      <c r="O1387" s="52">
        <v>1</v>
      </c>
      <c r="P1387" s="62">
        <f t="shared" si="21"/>
        <v>17</v>
      </c>
      <c r="Q1387" s="52" t="s">
        <v>5918</v>
      </c>
      <c r="R1387" s="52" t="s">
        <v>7384</v>
      </c>
      <c r="S1387" s="62" t="s">
        <v>7385</v>
      </c>
    </row>
    <row r="1388" spans="1:19" s="62" customFormat="1" ht="12.75" customHeight="1">
      <c r="A1388" s="78">
        <v>41478</v>
      </c>
      <c r="B1388" s="54">
        <v>1</v>
      </c>
      <c r="C1388" s="54">
        <v>11</v>
      </c>
      <c r="D1388" s="54">
        <v>12</v>
      </c>
      <c r="E1388" s="54">
        <v>22</v>
      </c>
      <c r="F1388" s="54">
        <v>34</v>
      </c>
      <c r="G1388" s="54">
        <v>46</v>
      </c>
      <c r="H1388" s="54"/>
      <c r="I1388" s="53"/>
      <c r="J1388" s="62">
        <v>38</v>
      </c>
      <c r="K1388" s="62">
        <v>19</v>
      </c>
      <c r="L1388" s="62">
        <v>19</v>
      </c>
      <c r="M1388" s="62">
        <v>6</v>
      </c>
      <c r="N1388" s="62">
        <v>3</v>
      </c>
      <c r="O1388" s="52">
        <v>3</v>
      </c>
      <c r="P1388" s="62">
        <f t="shared" si="21"/>
        <v>19</v>
      </c>
      <c r="Q1388" s="52" t="s">
        <v>5919</v>
      </c>
      <c r="R1388" s="52" t="s">
        <v>7386</v>
      </c>
      <c r="S1388" s="62" t="s">
        <v>7387</v>
      </c>
    </row>
    <row r="1389" spans="1:19" s="62" customFormat="1" ht="12.75" customHeight="1">
      <c r="A1389" s="78">
        <v>41477</v>
      </c>
      <c r="B1389" s="54">
        <v>4</v>
      </c>
      <c r="C1389" s="54">
        <v>7</v>
      </c>
      <c r="D1389" s="54">
        <v>9</v>
      </c>
      <c r="E1389" s="54">
        <v>12</v>
      </c>
      <c r="F1389" s="54">
        <v>15</v>
      </c>
      <c r="G1389" s="54">
        <v>34</v>
      </c>
      <c r="H1389" s="54"/>
      <c r="I1389" s="53"/>
      <c r="J1389" s="62">
        <v>35</v>
      </c>
      <c r="M1389" s="62">
        <v>2</v>
      </c>
      <c r="O1389" s="52"/>
      <c r="P1389" s="62" t="str">
        <f t="shared" si="21"/>
        <v/>
      </c>
      <c r="Q1389" s="52" t="s">
        <v>5920</v>
      </c>
      <c r="R1389" s="52"/>
    </row>
    <row r="1390" spans="1:19" s="62" customFormat="1" ht="12.75" customHeight="1">
      <c r="A1390" s="78">
        <v>41474</v>
      </c>
      <c r="B1390" s="54">
        <v>3</v>
      </c>
      <c r="C1390" s="54">
        <v>19</v>
      </c>
      <c r="D1390" s="54">
        <v>29</v>
      </c>
      <c r="E1390" s="54">
        <v>38</v>
      </c>
      <c r="F1390" s="54">
        <v>43</v>
      </c>
      <c r="G1390" s="54">
        <v>46</v>
      </c>
      <c r="H1390" s="54"/>
      <c r="I1390" s="53"/>
      <c r="J1390" s="62">
        <v>35</v>
      </c>
      <c r="K1390" s="62">
        <v>20</v>
      </c>
      <c r="L1390" s="62">
        <v>15</v>
      </c>
      <c r="M1390" s="62">
        <v>5</v>
      </c>
      <c r="N1390" s="62">
        <v>1</v>
      </c>
      <c r="O1390" s="52">
        <v>4</v>
      </c>
      <c r="P1390" s="62">
        <f t="shared" si="21"/>
        <v>15</v>
      </c>
      <c r="Q1390" s="52" t="s">
        <v>5921</v>
      </c>
      <c r="R1390" s="52" t="s">
        <v>7388</v>
      </c>
      <c r="S1390" s="62" t="s">
        <v>7389</v>
      </c>
    </row>
    <row r="1391" spans="1:19" s="62" customFormat="1" ht="12.75" customHeight="1">
      <c r="A1391" s="78">
        <v>41472</v>
      </c>
      <c r="B1391" s="54">
        <v>20</v>
      </c>
      <c r="C1391" s="54">
        <v>22</v>
      </c>
      <c r="D1391" s="54">
        <v>26</v>
      </c>
      <c r="E1391" s="54">
        <v>35</v>
      </c>
      <c r="F1391" s="54">
        <v>39</v>
      </c>
      <c r="G1391" s="54">
        <v>46</v>
      </c>
      <c r="H1391" s="54"/>
      <c r="I1391" s="53"/>
      <c r="J1391" s="62">
        <v>34</v>
      </c>
      <c r="M1391" s="62">
        <v>4</v>
      </c>
      <c r="O1391" s="52"/>
      <c r="P1391" s="62" t="str">
        <f t="shared" si="21"/>
        <v/>
      </c>
      <c r="Q1391" s="52" t="s">
        <v>5922</v>
      </c>
      <c r="R1391" s="52"/>
    </row>
    <row r="1392" spans="1:19" s="62" customFormat="1" ht="12.75" customHeight="1">
      <c r="A1392" s="78">
        <v>41471</v>
      </c>
      <c r="B1392" s="54">
        <v>1</v>
      </c>
      <c r="C1392" s="54">
        <v>9</v>
      </c>
      <c r="D1392" s="54">
        <v>18</v>
      </c>
      <c r="E1392" s="54">
        <v>29</v>
      </c>
      <c r="F1392" s="54">
        <v>33</v>
      </c>
      <c r="G1392" s="54">
        <v>43</v>
      </c>
      <c r="H1392" s="54"/>
      <c r="I1392" s="53"/>
      <c r="J1392" s="62">
        <v>34</v>
      </c>
      <c r="K1392" s="62">
        <v>21</v>
      </c>
      <c r="L1392" s="62">
        <v>13</v>
      </c>
      <c r="M1392" s="62">
        <v>5</v>
      </c>
      <c r="N1392" s="62">
        <v>1</v>
      </c>
      <c r="O1392" s="52">
        <v>4</v>
      </c>
      <c r="P1392" s="62">
        <f t="shared" si="21"/>
        <v>13</v>
      </c>
      <c r="Q1392" s="52" t="s">
        <v>5923</v>
      </c>
      <c r="R1392" s="52" t="s">
        <v>7390</v>
      </c>
      <c r="S1392" s="62" t="s">
        <v>7391</v>
      </c>
    </row>
    <row r="1393" spans="1:19" s="62" customFormat="1" ht="12.75" customHeight="1">
      <c r="A1393" s="78">
        <v>41470</v>
      </c>
      <c r="B1393" s="54">
        <v>2</v>
      </c>
      <c r="C1393" s="54">
        <v>11</v>
      </c>
      <c r="D1393" s="54">
        <v>22</v>
      </c>
      <c r="E1393" s="54">
        <v>26</v>
      </c>
      <c r="F1393" s="54">
        <v>36</v>
      </c>
      <c r="G1393" s="54">
        <v>37</v>
      </c>
      <c r="H1393" s="54"/>
      <c r="I1393" s="53"/>
      <c r="J1393" s="62">
        <v>35</v>
      </c>
      <c r="K1393" s="62">
        <v>21</v>
      </c>
      <c r="L1393" s="62">
        <v>14</v>
      </c>
      <c r="M1393" s="62">
        <v>5</v>
      </c>
      <c r="N1393" s="62">
        <v>4</v>
      </c>
      <c r="O1393" s="52">
        <v>1</v>
      </c>
      <c r="P1393" s="62">
        <f t="shared" si="21"/>
        <v>14</v>
      </c>
      <c r="Q1393" s="52" t="s">
        <v>5924</v>
      </c>
      <c r="R1393" s="52" t="s">
        <v>7392</v>
      </c>
      <c r="S1393" s="62" t="s">
        <v>7393</v>
      </c>
    </row>
    <row r="1394" spans="1:19" s="62" customFormat="1" ht="12.75" customHeight="1">
      <c r="A1394" s="78">
        <v>41467</v>
      </c>
      <c r="B1394" s="54">
        <v>21</v>
      </c>
      <c r="C1394" s="54">
        <v>22</v>
      </c>
      <c r="D1394" s="54">
        <v>27</v>
      </c>
      <c r="E1394" s="54">
        <v>30</v>
      </c>
      <c r="F1394" s="54">
        <v>31</v>
      </c>
      <c r="G1394" s="54">
        <v>40</v>
      </c>
      <c r="H1394" s="54"/>
      <c r="I1394" s="53"/>
      <c r="J1394" s="62">
        <v>37</v>
      </c>
      <c r="K1394" s="62">
        <v>21</v>
      </c>
      <c r="L1394" s="62">
        <v>16</v>
      </c>
      <c r="M1394" s="62">
        <v>6</v>
      </c>
      <c r="N1394" s="62">
        <v>1</v>
      </c>
      <c r="O1394" s="52">
        <v>5</v>
      </c>
      <c r="P1394" s="62">
        <f t="shared" si="21"/>
        <v>16</v>
      </c>
      <c r="Q1394" s="52" t="s">
        <v>5925</v>
      </c>
      <c r="R1394" s="52" t="s">
        <v>7394</v>
      </c>
      <c r="S1394" s="62" t="s">
        <v>7395</v>
      </c>
    </row>
    <row r="1395" spans="1:19" s="62" customFormat="1" ht="12.75" customHeight="1">
      <c r="A1395" s="78">
        <v>41465</v>
      </c>
      <c r="B1395" s="54">
        <v>6</v>
      </c>
      <c r="C1395" s="54">
        <v>21</v>
      </c>
      <c r="D1395" s="54">
        <v>26</v>
      </c>
      <c r="E1395" s="54">
        <v>28</v>
      </c>
      <c r="F1395" s="54">
        <v>30</v>
      </c>
      <c r="G1395" s="54">
        <v>40</v>
      </c>
      <c r="H1395" s="54"/>
      <c r="I1395" s="53"/>
      <c r="J1395" s="62">
        <v>39</v>
      </c>
      <c r="M1395" s="62">
        <v>4</v>
      </c>
      <c r="O1395" s="52"/>
      <c r="P1395" s="62" t="str">
        <f t="shared" si="21"/>
        <v/>
      </c>
      <c r="Q1395" s="52" t="s">
        <v>5926</v>
      </c>
      <c r="R1395" s="52"/>
    </row>
    <row r="1396" spans="1:19" s="62" customFormat="1" ht="12.75" customHeight="1">
      <c r="A1396" s="78">
        <v>41464</v>
      </c>
      <c r="B1396" s="54">
        <v>16</v>
      </c>
      <c r="C1396" s="54">
        <v>18</v>
      </c>
      <c r="D1396" s="54">
        <v>33</v>
      </c>
      <c r="E1396" s="54">
        <v>34</v>
      </c>
      <c r="F1396" s="54">
        <v>39</v>
      </c>
      <c r="G1396" s="54">
        <v>42</v>
      </c>
      <c r="H1396" s="54"/>
      <c r="I1396" s="53"/>
      <c r="J1396" s="62">
        <v>36</v>
      </c>
      <c r="M1396" s="62">
        <v>3</v>
      </c>
      <c r="O1396" s="52"/>
      <c r="P1396" s="62" t="str">
        <f t="shared" si="21"/>
        <v/>
      </c>
      <c r="Q1396" s="52" t="s">
        <v>5927</v>
      </c>
      <c r="R1396" s="52"/>
    </row>
    <row r="1397" spans="1:19" s="62" customFormat="1" ht="12.75" customHeight="1">
      <c r="A1397" s="78">
        <v>41463</v>
      </c>
      <c r="B1397" s="54">
        <v>1</v>
      </c>
      <c r="C1397" s="54">
        <v>17</v>
      </c>
      <c r="D1397" s="54">
        <v>19</v>
      </c>
      <c r="E1397" s="54">
        <v>45</v>
      </c>
      <c r="F1397" s="54">
        <v>46</v>
      </c>
      <c r="G1397" s="54">
        <v>47</v>
      </c>
      <c r="H1397" s="54"/>
      <c r="I1397" s="53"/>
      <c r="J1397" s="62">
        <v>35</v>
      </c>
      <c r="M1397" s="62">
        <v>4</v>
      </c>
      <c r="O1397" s="52"/>
      <c r="P1397" s="62" t="str">
        <f t="shared" si="21"/>
        <v/>
      </c>
      <c r="Q1397" s="52" t="s">
        <v>5928</v>
      </c>
      <c r="R1397" s="52"/>
    </row>
    <row r="1398" spans="1:19" s="62" customFormat="1" ht="12.75" customHeight="1">
      <c r="A1398" s="78">
        <v>41460</v>
      </c>
      <c r="B1398" s="54">
        <v>27</v>
      </c>
      <c r="C1398" s="54">
        <v>30</v>
      </c>
      <c r="D1398" s="54">
        <v>36</v>
      </c>
      <c r="E1398" s="54">
        <v>38</v>
      </c>
      <c r="F1398" s="54">
        <v>48</v>
      </c>
      <c r="G1398" s="54">
        <v>49</v>
      </c>
      <c r="H1398" s="54"/>
      <c r="I1398" s="53"/>
      <c r="J1398" s="62">
        <v>36</v>
      </c>
      <c r="M1398" s="62">
        <v>3</v>
      </c>
      <c r="O1398" s="52"/>
      <c r="P1398" s="62" t="str">
        <f t="shared" si="21"/>
        <v/>
      </c>
      <c r="Q1398" s="52" t="s">
        <v>5929</v>
      </c>
      <c r="R1398" s="52"/>
    </row>
    <row r="1399" spans="1:19" s="62" customFormat="1" ht="12.75" customHeight="1">
      <c r="A1399" s="78">
        <v>41458</v>
      </c>
      <c r="B1399" s="54">
        <v>6</v>
      </c>
      <c r="C1399" s="54">
        <v>9</v>
      </c>
      <c r="D1399" s="54">
        <v>21</v>
      </c>
      <c r="E1399" s="54">
        <v>26</v>
      </c>
      <c r="F1399" s="54">
        <v>44</v>
      </c>
      <c r="G1399" s="54">
        <v>47</v>
      </c>
      <c r="H1399" s="54"/>
      <c r="I1399" s="53"/>
      <c r="J1399" s="62">
        <v>36</v>
      </c>
      <c r="K1399" s="62">
        <v>21</v>
      </c>
      <c r="L1399" s="62">
        <v>15</v>
      </c>
      <c r="M1399" s="62">
        <v>5</v>
      </c>
      <c r="N1399" s="62">
        <v>4</v>
      </c>
      <c r="O1399" s="52">
        <v>1</v>
      </c>
      <c r="P1399" s="62">
        <f t="shared" si="21"/>
        <v>15</v>
      </c>
      <c r="Q1399" s="52" t="s">
        <v>5930</v>
      </c>
      <c r="R1399" s="52" t="s">
        <v>7396</v>
      </c>
      <c r="S1399" s="62" t="s">
        <v>7397</v>
      </c>
    </row>
    <row r="1400" spans="1:19" s="62" customFormat="1" ht="12.75" customHeight="1">
      <c r="A1400" s="78">
        <v>41457</v>
      </c>
      <c r="B1400" s="54">
        <v>2</v>
      </c>
      <c r="C1400" s="54">
        <v>9</v>
      </c>
      <c r="D1400" s="54">
        <v>22</v>
      </c>
      <c r="E1400" s="54">
        <v>24</v>
      </c>
      <c r="F1400" s="54">
        <v>33</v>
      </c>
      <c r="G1400" s="54">
        <v>44</v>
      </c>
      <c r="H1400" s="54"/>
      <c r="I1400" s="53"/>
      <c r="J1400" s="62">
        <v>36</v>
      </c>
      <c r="K1400" s="62">
        <v>21</v>
      </c>
      <c r="L1400" s="62">
        <v>15</v>
      </c>
      <c r="M1400" s="62">
        <v>6</v>
      </c>
      <c r="N1400" s="62">
        <v>5</v>
      </c>
      <c r="O1400" s="52">
        <v>1</v>
      </c>
      <c r="P1400" s="62">
        <f t="shared" si="21"/>
        <v>15</v>
      </c>
      <c r="Q1400" s="52" t="s">
        <v>5930</v>
      </c>
      <c r="R1400" s="52" t="s">
        <v>7398</v>
      </c>
      <c r="S1400" s="62" t="s">
        <v>7399</v>
      </c>
    </row>
    <row r="1401" spans="1:19" s="62" customFormat="1" ht="12.75" customHeight="1">
      <c r="A1401" s="78">
        <v>41456</v>
      </c>
      <c r="B1401" s="54">
        <v>4</v>
      </c>
      <c r="C1401" s="54">
        <v>9</v>
      </c>
      <c r="D1401" s="54">
        <v>11</v>
      </c>
      <c r="E1401" s="54">
        <v>33</v>
      </c>
      <c r="F1401" s="54">
        <v>36</v>
      </c>
      <c r="G1401" s="54">
        <v>49</v>
      </c>
      <c r="H1401" s="54"/>
      <c r="I1401" s="53"/>
      <c r="J1401" s="62">
        <v>37</v>
      </c>
      <c r="M1401" s="62">
        <v>4</v>
      </c>
      <c r="O1401" s="52"/>
      <c r="P1401" s="62" t="str">
        <f t="shared" si="21"/>
        <v/>
      </c>
      <c r="Q1401" s="52" t="s">
        <v>5931</v>
      </c>
      <c r="R1401" s="52"/>
    </row>
    <row r="1402" spans="1:19" s="62" customFormat="1" ht="12.75" customHeight="1">
      <c r="A1402" s="78">
        <v>41453</v>
      </c>
      <c r="B1402" s="54">
        <v>18</v>
      </c>
      <c r="C1402" s="54">
        <v>20</v>
      </c>
      <c r="D1402" s="54">
        <v>24</v>
      </c>
      <c r="E1402" s="54">
        <v>26</v>
      </c>
      <c r="F1402" s="54">
        <v>29</v>
      </c>
      <c r="G1402" s="54">
        <v>36</v>
      </c>
      <c r="H1402" s="54"/>
      <c r="I1402" s="53"/>
      <c r="J1402" s="62">
        <v>35</v>
      </c>
      <c r="M1402" s="62">
        <v>3</v>
      </c>
      <c r="O1402" s="52"/>
      <c r="P1402" s="62" t="str">
        <f t="shared" si="21"/>
        <v/>
      </c>
      <c r="Q1402" s="52" t="s">
        <v>5932</v>
      </c>
      <c r="R1402" s="52"/>
    </row>
    <row r="1403" spans="1:19" s="62" customFormat="1" ht="12.75" customHeight="1">
      <c r="A1403" s="78">
        <v>41451</v>
      </c>
      <c r="B1403" s="54">
        <v>1</v>
      </c>
      <c r="C1403" s="54">
        <v>2</v>
      </c>
      <c r="D1403" s="54">
        <v>8</v>
      </c>
      <c r="E1403" s="54">
        <v>18</v>
      </c>
      <c r="F1403" s="54">
        <v>31</v>
      </c>
      <c r="G1403" s="54">
        <v>43</v>
      </c>
      <c r="H1403" s="54"/>
      <c r="I1403" s="53"/>
      <c r="J1403" s="62">
        <v>33</v>
      </c>
      <c r="M1403" s="62">
        <v>3</v>
      </c>
      <c r="O1403" s="52"/>
      <c r="P1403" s="62" t="str">
        <f t="shared" si="21"/>
        <v/>
      </c>
      <c r="Q1403" s="52" t="s">
        <v>5933</v>
      </c>
      <c r="R1403" s="52"/>
    </row>
    <row r="1404" spans="1:19" s="62" customFormat="1" ht="12.75" customHeight="1">
      <c r="A1404" s="78">
        <v>41450</v>
      </c>
      <c r="B1404" s="54">
        <v>10</v>
      </c>
      <c r="C1404" s="54">
        <v>16</v>
      </c>
      <c r="D1404" s="54">
        <v>19</v>
      </c>
      <c r="E1404" s="54">
        <v>37</v>
      </c>
      <c r="F1404" s="54">
        <v>47</v>
      </c>
      <c r="G1404" s="54">
        <v>49</v>
      </c>
      <c r="H1404" s="54"/>
      <c r="I1404" s="53"/>
      <c r="J1404" s="62">
        <v>35</v>
      </c>
      <c r="K1404" s="62">
        <v>21</v>
      </c>
      <c r="L1404" s="62">
        <v>14</v>
      </c>
      <c r="M1404" s="62">
        <v>5</v>
      </c>
      <c r="N1404" s="62">
        <v>4</v>
      </c>
      <c r="O1404" s="52">
        <v>1</v>
      </c>
      <c r="P1404" s="62">
        <f t="shared" si="21"/>
        <v>14</v>
      </c>
      <c r="Q1404" s="52" t="s">
        <v>5934</v>
      </c>
      <c r="R1404" s="52" t="s">
        <v>7400</v>
      </c>
      <c r="S1404" s="62" t="s">
        <v>7401</v>
      </c>
    </row>
    <row r="1405" spans="1:19" s="62" customFormat="1" ht="12.75" customHeight="1">
      <c r="A1405" s="78">
        <v>41449</v>
      </c>
      <c r="B1405" s="54">
        <v>3</v>
      </c>
      <c r="C1405" s="54">
        <v>7</v>
      </c>
      <c r="D1405" s="54">
        <v>13</v>
      </c>
      <c r="E1405" s="54">
        <v>19</v>
      </c>
      <c r="F1405" s="54">
        <v>32</v>
      </c>
      <c r="G1405" s="54">
        <v>37</v>
      </c>
      <c r="H1405" s="54"/>
      <c r="I1405" s="53"/>
      <c r="J1405" s="62">
        <v>36</v>
      </c>
      <c r="K1405" s="62">
        <v>20</v>
      </c>
      <c r="L1405" s="62">
        <v>16</v>
      </c>
      <c r="M1405" s="62">
        <v>5</v>
      </c>
      <c r="N1405" s="62">
        <v>3</v>
      </c>
      <c r="O1405" s="52">
        <v>2</v>
      </c>
      <c r="P1405" s="62">
        <f t="shared" si="21"/>
        <v>16</v>
      </c>
      <c r="Q1405" s="52" t="s">
        <v>5935</v>
      </c>
      <c r="R1405" s="52" t="s">
        <v>7402</v>
      </c>
      <c r="S1405" s="62" t="s">
        <v>7403</v>
      </c>
    </row>
    <row r="1406" spans="1:19" s="62" customFormat="1" ht="12.75" customHeight="1">
      <c r="A1406" s="78">
        <v>41446</v>
      </c>
      <c r="B1406" s="54">
        <v>2</v>
      </c>
      <c r="C1406" s="54">
        <v>6</v>
      </c>
      <c r="D1406" s="54">
        <v>13</v>
      </c>
      <c r="E1406" s="54">
        <v>18</v>
      </c>
      <c r="F1406" s="54">
        <v>22</v>
      </c>
      <c r="G1406" s="54">
        <v>26</v>
      </c>
      <c r="H1406" s="54"/>
      <c r="I1406" s="53"/>
      <c r="J1406" s="62">
        <v>36</v>
      </c>
      <c r="M1406" s="62">
        <v>4</v>
      </c>
      <c r="O1406" s="52"/>
      <c r="P1406" s="62" t="str">
        <f t="shared" si="21"/>
        <v/>
      </c>
      <c r="Q1406" s="52" t="s">
        <v>5936</v>
      </c>
      <c r="R1406" s="52"/>
    </row>
    <row r="1407" spans="1:19" s="62" customFormat="1" ht="12.75" customHeight="1">
      <c r="A1407" s="78">
        <v>41444</v>
      </c>
      <c r="B1407" s="54">
        <v>11</v>
      </c>
      <c r="C1407" s="54">
        <v>23</v>
      </c>
      <c r="D1407" s="54">
        <v>31</v>
      </c>
      <c r="E1407" s="54">
        <v>44</v>
      </c>
      <c r="F1407" s="54">
        <v>46</v>
      </c>
      <c r="G1407" s="54">
        <v>48</v>
      </c>
      <c r="H1407" s="54"/>
      <c r="I1407" s="53"/>
      <c r="J1407" s="62">
        <v>37</v>
      </c>
      <c r="K1407" s="62">
        <v>22</v>
      </c>
      <c r="L1407" s="62">
        <v>15</v>
      </c>
      <c r="M1407" s="62">
        <v>6</v>
      </c>
      <c r="N1407" s="62">
        <v>5</v>
      </c>
      <c r="O1407" s="52">
        <v>1</v>
      </c>
      <c r="P1407" s="62">
        <f t="shared" si="21"/>
        <v>15</v>
      </c>
      <c r="Q1407" s="52" t="s">
        <v>5937</v>
      </c>
      <c r="R1407" s="52" t="s">
        <v>7404</v>
      </c>
      <c r="S1407" s="62" t="s">
        <v>7405</v>
      </c>
    </row>
    <row r="1408" spans="1:19" s="62" customFormat="1" ht="12.75" customHeight="1">
      <c r="A1408" s="78">
        <v>41443</v>
      </c>
      <c r="B1408" s="54">
        <v>3</v>
      </c>
      <c r="C1408" s="54">
        <v>22</v>
      </c>
      <c r="D1408" s="54">
        <v>34</v>
      </c>
      <c r="E1408" s="54">
        <v>35</v>
      </c>
      <c r="F1408" s="54">
        <v>41</v>
      </c>
      <c r="G1408" s="54">
        <v>45</v>
      </c>
      <c r="H1408" s="54"/>
      <c r="I1408" s="53"/>
      <c r="J1408" s="62">
        <v>38</v>
      </c>
      <c r="K1408" s="62">
        <v>22</v>
      </c>
      <c r="L1408" s="62">
        <v>16</v>
      </c>
      <c r="M1408" s="62">
        <v>5</v>
      </c>
      <c r="N1408" s="62">
        <v>3</v>
      </c>
      <c r="O1408" s="52">
        <v>2</v>
      </c>
      <c r="P1408" s="62">
        <f t="shared" si="21"/>
        <v>16</v>
      </c>
      <c r="Q1408" s="52" t="s">
        <v>5938</v>
      </c>
      <c r="R1408" s="52" t="s">
        <v>7406</v>
      </c>
      <c r="S1408" s="62" t="s">
        <v>7407</v>
      </c>
    </row>
    <row r="1409" spans="1:19" s="62" customFormat="1" ht="12.75" customHeight="1">
      <c r="A1409" s="78">
        <v>41442</v>
      </c>
      <c r="B1409" s="54">
        <v>16</v>
      </c>
      <c r="C1409" s="54">
        <v>23</v>
      </c>
      <c r="D1409" s="54">
        <v>33</v>
      </c>
      <c r="E1409" s="54">
        <v>34</v>
      </c>
      <c r="F1409" s="54">
        <v>42</v>
      </c>
      <c r="G1409" s="54">
        <v>48</v>
      </c>
      <c r="H1409" s="54"/>
      <c r="I1409" s="53"/>
      <c r="J1409" s="62">
        <v>38</v>
      </c>
      <c r="M1409" s="62">
        <v>4</v>
      </c>
      <c r="O1409" s="52"/>
      <c r="P1409" s="62" t="str">
        <f t="shared" si="21"/>
        <v/>
      </c>
      <c r="Q1409" s="52" t="s">
        <v>5939</v>
      </c>
      <c r="R1409" s="52"/>
    </row>
    <row r="1410" spans="1:19" s="62" customFormat="1" ht="12.75" customHeight="1">
      <c r="A1410" s="78">
        <v>41439</v>
      </c>
      <c r="B1410" s="54">
        <v>7</v>
      </c>
      <c r="C1410" s="54">
        <v>11</v>
      </c>
      <c r="D1410" s="54">
        <v>13</v>
      </c>
      <c r="E1410" s="54">
        <v>23</v>
      </c>
      <c r="F1410" s="54">
        <v>47</v>
      </c>
      <c r="G1410" s="54">
        <v>49</v>
      </c>
      <c r="H1410" s="54"/>
      <c r="I1410" s="53"/>
      <c r="J1410" s="62">
        <v>37</v>
      </c>
      <c r="M1410" s="62">
        <v>4</v>
      </c>
      <c r="O1410" s="52"/>
      <c r="P1410" s="62" t="str">
        <f t="shared" si="21"/>
        <v/>
      </c>
      <c r="Q1410" s="52" t="s">
        <v>5940</v>
      </c>
      <c r="R1410" s="52"/>
    </row>
    <row r="1411" spans="1:19" s="62" customFormat="1" ht="12.75" customHeight="1">
      <c r="A1411" s="78">
        <v>41437</v>
      </c>
      <c r="B1411" s="54">
        <v>5</v>
      </c>
      <c r="C1411" s="54">
        <v>7</v>
      </c>
      <c r="D1411" s="54">
        <v>17</v>
      </c>
      <c r="E1411" s="54">
        <v>22</v>
      </c>
      <c r="F1411" s="54">
        <v>31</v>
      </c>
      <c r="G1411" s="54">
        <v>39</v>
      </c>
      <c r="H1411" s="54"/>
      <c r="I1411" s="53"/>
      <c r="J1411" s="62">
        <v>37</v>
      </c>
      <c r="K1411" s="62">
        <v>22</v>
      </c>
      <c r="L1411" s="62">
        <v>15</v>
      </c>
      <c r="M1411" s="62">
        <v>6</v>
      </c>
      <c r="N1411" s="62">
        <v>5</v>
      </c>
      <c r="O1411" s="52">
        <v>1</v>
      </c>
      <c r="P1411" s="62">
        <f t="shared" ref="P1411:P1474" si="22">IF(K1411&lt;&gt;"",J1411-K1411,"")</f>
        <v>15</v>
      </c>
      <c r="Q1411" s="52" t="s">
        <v>5940</v>
      </c>
      <c r="R1411" s="52" t="s">
        <v>7408</v>
      </c>
      <c r="S1411" s="62" t="s">
        <v>7409</v>
      </c>
    </row>
    <row r="1412" spans="1:19" s="62" customFormat="1" ht="12.75" customHeight="1">
      <c r="A1412" s="78">
        <v>41436</v>
      </c>
      <c r="B1412" s="54">
        <v>11</v>
      </c>
      <c r="C1412" s="54">
        <v>15</v>
      </c>
      <c r="D1412" s="54">
        <v>24</v>
      </c>
      <c r="E1412" s="54">
        <v>26</v>
      </c>
      <c r="F1412" s="54">
        <v>32</v>
      </c>
      <c r="G1412" s="54">
        <v>42</v>
      </c>
      <c r="H1412" s="54"/>
      <c r="I1412" s="53"/>
      <c r="J1412" s="62">
        <v>36</v>
      </c>
      <c r="M1412" s="62">
        <v>4</v>
      </c>
      <c r="O1412" s="52"/>
      <c r="P1412" s="62" t="str">
        <f t="shared" si="22"/>
        <v/>
      </c>
      <c r="Q1412" s="52" t="s">
        <v>5941</v>
      </c>
      <c r="R1412" s="52"/>
    </row>
    <row r="1413" spans="1:19" s="62" customFormat="1" ht="12.75" customHeight="1">
      <c r="A1413" s="78">
        <v>41435</v>
      </c>
      <c r="B1413" s="54">
        <v>21</v>
      </c>
      <c r="C1413" s="54">
        <v>31</v>
      </c>
      <c r="D1413" s="54">
        <v>35</v>
      </c>
      <c r="E1413" s="54">
        <v>42</v>
      </c>
      <c r="F1413" s="54">
        <v>44</v>
      </c>
      <c r="G1413" s="54">
        <v>48</v>
      </c>
      <c r="H1413" s="54"/>
      <c r="I1413" s="53"/>
      <c r="J1413" s="62">
        <v>38</v>
      </c>
      <c r="K1413" s="62">
        <v>21</v>
      </c>
      <c r="L1413" s="62">
        <v>17</v>
      </c>
      <c r="M1413" s="62">
        <v>5</v>
      </c>
      <c r="N1413" s="62">
        <v>2</v>
      </c>
      <c r="O1413" s="52">
        <v>3</v>
      </c>
      <c r="P1413" s="62">
        <f t="shared" si="22"/>
        <v>17</v>
      </c>
      <c r="Q1413" s="52" t="s">
        <v>5942</v>
      </c>
      <c r="R1413" s="52" t="s">
        <v>7410</v>
      </c>
      <c r="S1413" s="62" t="s">
        <v>7411</v>
      </c>
    </row>
    <row r="1414" spans="1:19" s="62" customFormat="1" ht="12.75" customHeight="1">
      <c r="A1414" s="78">
        <v>41432</v>
      </c>
      <c r="B1414" s="54">
        <v>4</v>
      </c>
      <c r="C1414" s="54">
        <v>5</v>
      </c>
      <c r="D1414" s="54">
        <v>17</v>
      </c>
      <c r="E1414" s="54">
        <v>25</v>
      </c>
      <c r="F1414" s="54">
        <v>43</v>
      </c>
      <c r="G1414" s="54">
        <v>46</v>
      </c>
      <c r="H1414" s="54"/>
      <c r="I1414" s="53"/>
      <c r="J1414" s="62">
        <v>36</v>
      </c>
      <c r="M1414" s="62">
        <v>3</v>
      </c>
      <c r="O1414" s="52"/>
      <c r="P1414" s="62" t="str">
        <f t="shared" si="22"/>
        <v/>
      </c>
      <c r="Q1414" s="52" t="s">
        <v>5943</v>
      </c>
      <c r="R1414" s="52"/>
    </row>
    <row r="1415" spans="1:19" s="62" customFormat="1" ht="12.75" customHeight="1">
      <c r="A1415" s="78">
        <v>41430</v>
      </c>
      <c r="B1415" s="54">
        <v>14</v>
      </c>
      <c r="C1415" s="54">
        <v>18</v>
      </c>
      <c r="D1415" s="54">
        <v>35</v>
      </c>
      <c r="E1415" s="54">
        <v>36</v>
      </c>
      <c r="F1415" s="54">
        <v>37</v>
      </c>
      <c r="G1415" s="54">
        <v>39</v>
      </c>
      <c r="H1415" s="54"/>
      <c r="I1415" s="53"/>
      <c r="J1415" s="62">
        <v>37</v>
      </c>
      <c r="K1415" s="62">
        <v>20</v>
      </c>
      <c r="L1415" s="62">
        <v>17</v>
      </c>
      <c r="M1415" s="62">
        <v>5</v>
      </c>
      <c r="N1415" s="62">
        <v>4</v>
      </c>
      <c r="O1415" s="52">
        <v>1</v>
      </c>
      <c r="P1415" s="62">
        <f t="shared" si="22"/>
        <v>17</v>
      </c>
      <c r="Q1415" s="52" t="s">
        <v>5944</v>
      </c>
      <c r="R1415" s="52" t="s">
        <v>7412</v>
      </c>
      <c r="S1415" s="62" t="s">
        <v>7413</v>
      </c>
    </row>
    <row r="1416" spans="1:19" s="62" customFormat="1" ht="12.75" customHeight="1">
      <c r="A1416" s="78">
        <v>41429</v>
      </c>
      <c r="B1416" s="54">
        <v>9</v>
      </c>
      <c r="C1416" s="54">
        <v>11</v>
      </c>
      <c r="D1416" s="54">
        <v>24</v>
      </c>
      <c r="E1416" s="54">
        <v>30</v>
      </c>
      <c r="F1416" s="54">
        <v>39</v>
      </c>
      <c r="G1416" s="54">
        <v>42</v>
      </c>
      <c r="H1416" s="54"/>
      <c r="I1416" s="53"/>
      <c r="J1416" s="62">
        <v>39</v>
      </c>
      <c r="K1416" s="62">
        <v>20</v>
      </c>
      <c r="L1416" s="62">
        <v>19</v>
      </c>
      <c r="M1416" s="62">
        <v>5</v>
      </c>
      <c r="N1416" s="62">
        <v>3</v>
      </c>
      <c r="O1416" s="52">
        <v>2</v>
      </c>
      <c r="P1416" s="62">
        <f t="shared" si="22"/>
        <v>19</v>
      </c>
      <c r="Q1416" s="52" t="s">
        <v>5945</v>
      </c>
      <c r="R1416" s="52" t="s">
        <v>7414</v>
      </c>
      <c r="S1416" s="62" t="s">
        <v>7415</v>
      </c>
    </row>
    <row r="1417" spans="1:19" s="62" customFormat="1" ht="12.75" customHeight="1">
      <c r="A1417" s="78">
        <v>41428</v>
      </c>
      <c r="B1417" s="54">
        <v>3</v>
      </c>
      <c r="C1417" s="54">
        <v>19</v>
      </c>
      <c r="D1417" s="54">
        <v>30</v>
      </c>
      <c r="E1417" s="54">
        <v>34</v>
      </c>
      <c r="F1417" s="54">
        <v>36</v>
      </c>
      <c r="G1417" s="54">
        <v>41</v>
      </c>
      <c r="H1417" s="54"/>
      <c r="I1417" s="53"/>
      <c r="J1417" s="62">
        <v>37</v>
      </c>
      <c r="M1417" s="62">
        <v>3</v>
      </c>
      <c r="O1417" s="52"/>
      <c r="P1417" s="62" t="str">
        <f t="shared" si="22"/>
        <v/>
      </c>
      <c r="Q1417" s="52" t="s">
        <v>5946</v>
      </c>
      <c r="R1417" s="52"/>
    </row>
    <row r="1418" spans="1:19" s="62" customFormat="1" ht="12.75" customHeight="1">
      <c r="A1418" s="78">
        <v>41425</v>
      </c>
      <c r="B1418" s="54">
        <v>9</v>
      </c>
      <c r="C1418" s="54">
        <v>15</v>
      </c>
      <c r="D1418" s="54">
        <v>17</v>
      </c>
      <c r="E1418" s="54">
        <v>20</v>
      </c>
      <c r="F1418" s="54">
        <v>29</v>
      </c>
      <c r="G1418" s="54">
        <v>31</v>
      </c>
      <c r="H1418" s="54"/>
      <c r="I1418" s="53"/>
      <c r="J1418" s="62">
        <v>37</v>
      </c>
      <c r="M1418" s="62">
        <v>4</v>
      </c>
      <c r="O1418" s="52"/>
      <c r="P1418" s="62" t="str">
        <f t="shared" si="22"/>
        <v/>
      </c>
      <c r="Q1418" s="52" t="s">
        <v>5947</v>
      </c>
      <c r="R1418" s="52"/>
    </row>
    <row r="1419" spans="1:19" s="62" customFormat="1" ht="12.75" customHeight="1">
      <c r="A1419" s="78">
        <v>41423</v>
      </c>
      <c r="B1419" s="54">
        <v>6</v>
      </c>
      <c r="C1419" s="54">
        <v>7</v>
      </c>
      <c r="D1419" s="54">
        <v>13</v>
      </c>
      <c r="E1419" s="54">
        <v>40</v>
      </c>
      <c r="F1419" s="54">
        <v>44</v>
      </c>
      <c r="G1419" s="54">
        <v>49</v>
      </c>
      <c r="H1419" s="54"/>
      <c r="I1419" s="53"/>
      <c r="J1419" s="62">
        <v>38</v>
      </c>
      <c r="M1419" s="62">
        <v>4</v>
      </c>
      <c r="O1419" s="52"/>
      <c r="P1419" s="62" t="str">
        <f t="shared" si="22"/>
        <v/>
      </c>
      <c r="Q1419" s="52" t="s">
        <v>5948</v>
      </c>
      <c r="R1419" s="52"/>
    </row>
    <row r="1420" spans="1:19" s="62" customFormat="1" ht="12.75" customHeight="1">
      <c r="A1420" s="78">
        <v>41422</v>
      </c>
      <c r="B1420" s="54">
        <v>11</v>
      </c>
      <c r="C1420" s="54">
        <v>21</v>
      </c>
      <c r="D1420" s="54">
        <v>24</v>
      </c>
      <c r="E1420" s="54">
        <v>28</v>
      </c>
      <c r="F1420" s="54">
        <v>43</v>
      </c>
      <c r="G1420" s="54">
        <v>44</v>
      </c>
      <c r="H1420" s="54"/>
      <c r="I1420" s="53"/>
      <c r="J1420" s="62">
        <v>36</v>
      </c>
      <c r="M1420" s="62">
        <v>4</v>
      </c>
      <c r="O1420" s="52"/>
      <c r="P1420" s="62" t="str">
        <f t="shared" si="22"/>
        <v/>
      </c>
      <c r="Q1420" s="52" t="s">
        <v>5949</v>
      </c>
      <c r="R1420" s="52"/>
    </row>
    <row r="1421" spans="1:19" s="62" customFormat="1" ht="12.75" customHeight="1">
      <c r="A1421" s="78">
        <v>41421</v>
      </c>
      <c r="B1421" s="54">
        <v>13</v>
      </c>
      <c r="C1421" s="54">
        <v>20</v>
      </c>
      <c r="D1421" s="54">
        <v>22</v>
      </c>
      <c r="E1421" s="54">
        <v>24</v>
      </c>
      <c r="F1421" s="54">
        <v>25</v>
      </c>
      <c r="G1421" s="54">
        <v>31</v>
      </c>
      <c r="H1421" s="54"/>
      <c r="I1421" s="53"/>
      <c r="J1421" s="62">
        <v>36</v>
      </c>
      <c r="M1421" s="62">
        <v>4</v>
      </c>
      <c r="O1421" s="52"/>
      <c r="P1421" s="62" t="str">
        <f t="shared" si="22"/>
        <v/>
      </c>
      <c r="Q1421" s="52" t="s">
        <v>5950</v>
      </c>
      <c r="R1421" s="52"/>
    </row>
    <row r="1422" spans="1:19" s="62" customFormat="1" ht="12.75" customHeight="1">
      <c r="A1422" s="78">
        <v>41418</v>
      </c>
      <c r="B1422" s="54">
        <v>18</v>
      </c>
      <c r="C1422" s="54">
        <v>19</v>
      </c>
      <c r="D1422" s="54">
        <v>20</v>
      </c>
      <c r="E1422" s="54">
        <v>27</v>
      </c>
      <c r="F1422" s="54">
        <v>28</v>
      </c>
      <c r="G1422" s="54">
        <v>40</v>
      </c>
      <c r="H1422" s="54"/>
      <c r="I1422" s="53"/>
      <c r="J1422" s="62">
        <v>35</v>
      </c>
      <c r="M1422" s="62">
        <v>4</v>
      </c>
      <c r="O1422" s="52"/>
      <c r="P1422" s="62" t="str">
        <f t="shared" si="22"/>
        <v/>
      </c>
      <c r="Q1422" s="52" t="s">
        <v>5951</v>
      </c>
      <c r="R1422" s="52"/>
    </row>
    <row r="1423" spans="1:19" s="62" customFormat="1" ht="12.75" customHeight="1">
      <c r="A1423" s="78">
        <v>41416</v>
      </c>
      <c r="B1423" s="54">
        <v>9</v>
      </c>
      <c r="C1423" s="54">
        <v>10</v>
      </c>
      <c r="D1423" s="54">
        <v>12</v>
      </c>
      <c r="E1423" s="54">
        <v>16</v>
      </c>
      <c r="F1423" s="54">
        <v>28</v>
      </c>
      <c r="G1423" s="54">
        <v>42</v>
      </c>
      <c r="H1423" s="54"/>
      <c r="I1423" s="53"/>
      <c r="J1423" s="62">
        <v>33</v>
      </c>
      <c r="M1423" s="62">
        <v>3</v>
      </c>
      <c r="O1423" s="52"/>
      <c r="P1423" s="62" t="str">
        <f t="shared" si="22"/>
        <v/>
      </c>
      <c r="Q1423" s="52" t="s">
        <v>5952</v>
      </c>
      <c r="R1423" s="52"/>
    </row>
    <row r="1424" spans="1:19" s="62" customFormat="1" ht="12.75" customHeight="1">
      <c r="A1424" s="78">
        <v>41415</v>
      </c>
      <c r="B1424" s="54">
        <v>14</v>
      </c>
      <c r="C1424" s="54">
        <v>26</v>
      </c>
      <c r="D1424" s="54">
        <v>27</v>
      </c>
      <c r="E1424" s="54">
        <v>30</v>
      </c>
      <c r="F1424" s="54">
        <v>31</v>
      </c>
      <c r="G1424" s="54">
        <v>49</v>
      </c>
      <c r="H1424" s="54"/>
      <c r="I1424" s="53"/>
      <c r="J1424" s="62">
        <v>34</v>
      </c>
      <c r="M1424" s="62">
        <v>3</v>
      </c>
      <c r="O1424" s="52"/>
      <c r="P1424" s="62" t="str">
        <f t="shared" si="22"/>
        <v/>
      </c>
      <c r="Q1424" s="52" t="s">
        <v>5953</v>
      </c>
      <c r="R1424" s="52"/>
    </row>
    <row r="1425" spans="1:19" s="62" customFormat="1" ht="12.75" customHeight="1">
      <c r="A1425" s="78">
        <v>41414</v>
      </c>
      <c r="B1425" s="54">
        <v>2</v>
      </c>
      <c r="C1425" s="54">
        <v>3</v>
      </c>
      <c r="D1425" s="54">
        <v>19</v>
      </c>
      <c r="E1425" s="54">
        <v>26</v>
      </c>
      <c r="F1425" s="54">
        <v>37</v>
      </c>
      <c r="G1425" s="54">
        <v>45</v>
      </c>
      <c r="H1425" s="54"/>
      <c r="I1425" s="53"/>
      <c r="J1425" s="62">
        <v>34</v>
      </c>
      <c r="K1425" s="62">
        <v>20</v>
      </c>
      <c r="L1425" s="62">
        <v>14</v>
      </c>
      <c r="M1425" s="62">
        <v>5</v>
      </c>
      <c r="N1425" s="62">
        <v>1</v>
      </c>
      <c r="O1425" s="52">
        <v>4</v>
      </c>
      <c r="P1425" s="62">
        <f t="shared" si="22"/>
        <v>14</v>
      </c>
      <c r="Q1425" s="52" t="s">
        <v>5954</v>
      </c>
      <c r="R1425" s="52" t="s">
        <v>7416</v>
      </c>
      <c r="S1425" s="62" t="s">
        <v>7417</v>
      </c>
    </row>
    <row r="1426" spans="1:19" s="62" customFormat="1" ht="12.75" customHeight="1">
      <c r="A1426" s="78">
        <v>41411</v>
      </c>
      <c r="B1426" s="54">
        <v>8</v>
      </c>
      <c r="C1426" s="54">
        <v>25</v>
      </c>
      <c r="D1426" s="54">
        <v>28</v>
      </c>
      <c r="E1426" s="54">
        <v>35</v>
      </c>
      <c r="F1426" s="54">
        <v>37</v>
      </c>
      <c r="G1426" s="54">
        <v>48</v>
      </c>
      <c r="H1426" s="54"/>
      <c r="I1426" s="53"/>
      <c r="J1426" s="62">
        <v>32</v>
      </c>
      <c r="M1426" s="62">
        <v>3</v>
      </c>
      <c r="O1426" s="52"/>
      <c r="P1426" s="62" t="str">
        <f t="shared" si="22"/>
        <v/>
      </c>
      <c r="Q1426" s="52" t="s">
        <v>5955</v>
      </c>
      <c r="R1426" s="52"/>
    </row>
    <row r="1427" spans="1:19" s="62" customFormat="1" ht="12.75" customHeight="1">
      <c r="A1427" s="78">
        <v>41409</v>
      </c>
      <c r="B1427" s="54">
        <v>1</v>
      </c>
      <c r="C1427" s="54">
        <v>9</v>
      </c>
      <c r="D1427" s="54">
        <v>15</v>
      </c>
      <c r="E1427" s="54">
        <v>26</v>
      </c>
      <c r="F1427" s="54">
        <v>27</v>
      </c>
      <c r="G1427" s="54">
        <v>44</v>
      </c>
      <c r="H1427" s="54"/>
      <c r="I1427" s="53"/>
      <c r="J1427" s="62">
        <v>32</v>
      </c>
      <c r="M1427" s="62">
        <v>3</v>
      </c>
      <c r="O1427" s="52"/>
      <c r="P1427" s="62" t="str">
        <f t="shared" si="22"/>
        <v/>
      </c>
      <c r="Q1427" s="52" t="s">
        <v>5956</v>
      </c>
      <c r="R1427" s="52"/>
    </row>
    <row r="1428" spans="1:19" s="62" customFormat="1" ht="12.75" customHeight="1">
      <c r="A1428" s="78">
        <v>41408</v>
      </c>
      <c r="B1428" s="54">
        <v>1</v>
      </c>
      <c r="C1428" s="54">
        <v>3</v>
      </c>
      <c r="D1428" s="54">
        <v>4</v>
      </c>
      <c r="E1428" s="54">
        <v>18</v>
      </c>
      <c r="F1428" s="54">
        <v>36</v>
      </c>
      <c r="G1428" s="54">
        <v>45</v>
      </c>
      <c r="H1428" s="54"/>
      <c r="I1428" s="53"/>
      <c r="J1428" s="62">
        <v>37</v>
      </c>
      <c r="K1428" s="62">
        <v>19</v>
      </c>
      <c r="L1428" s="62">
        <v>18</v>
      </c>
      <c r="M1428" s="62">
        <v>6</v>
      </c>
      <c r="N1428" s="62">
        <v>1</v>
      </c>
      <c r="O1428" s="52">
        <v>5</v>
      </c>
      <c r="P1428" s="62">
        <f t="shared" si="22"/>
        <v>18</v>
      </c>
      <c r="Q1428" s="52" t="s">
        <v>5957</v>
      </c>
      <c r="R1428" s="52" t="s">
        <v>7418</v>
      </c>
      <c r="S1428" s="62" t="s">
        <v>7419</v>
      </c>
    </row>
    <row r="1429" spans="1:19" s="62" customFormat="1" ht="12.75" customHeight="1">
      <c r="A1429" s="78">
        <v>41407</v>
      </c>
      <c r="B1429" s="54">
        <v>11</v>
      </c>
      <c r="C1429" s="54">
        <v>14</v>
      </c>
      <c r="D1429" s="54">
        <v>27</v>
      </c>
      <c r="E1429" s="54">
        <v>29</v>
      </c>
      <c r="F1429" s="54">
        <v>33</v>
      </c>
      <c r="G1429" s="54">
        <v>34</v>
      </c>
      <c r="H1429" s="54"/>
      <c r="I1429" s="53"/>
      <c r="J1429" s="62">
        <v>39</v>
      </c>
      <c r="K1429" s="62">
        <v>20</v>
      </c>
      <c r="L1429" s="62">
        <v>19</v>
      </c>
      <c r="M1429" s="62">
        <v>6</v>
      </c>
      <c r="N1429" s="62">
        <v>4</v>
      </c>
      <c r="O1429" s="52">
        <v>2</v>
      </c>
      <c r="P1429" s="62">
        <f t="shared" si="22"/>
        <v>19</v>
      </c>
      <c r="Q1429" s="52" t="s">
        <v>5958</v>
      </c>
      <c r="R1429" s="52" t="s">
        <v>7420</v>
      </c>
      <c r="S1429" s="62" t="s">
        <v>7421</v>
      </c>
    </row>
    <row r="1430" spans="1:19" s="62" customFormat="1" ht="12.75" customHeight="1">
      <c r="A1430" s="78">
        <v>41404</v>
      </c>
      <c r="B1430" s="54">
        <v>11</v>
      </c>
      <c r="C1430" s="54">
        <v>14</v>
      </c>
      <c r="D1430" s="54">
        <v>18</v>
      </c>
      <c r="E1430" s="54">
        <v>28</v>
      </c>
      <c r="F1430" s="54">
        <v>35</v>
      </c>
      <c r="G1430" s="54">
        <v>45</v>
      </c>
      <c r="H1430" s="54"/>
      <c r="I1430" s="53"/>
      <c r="J1430" s="62">
        <v>39</v>
      </c>
      <c r="K1430" s="62">
        <v>20</v>
      </c>
      <c r="L1430" s="62">
        <v>19</v>
      </c>
      <c r="M1430" s="62">
        <v>5</v>
      </c>
      <c r="N1430" s="62">
        <v>3</v>
      </c>
      <c r="O1430" s="52">
        <v>2</v>
      </c>
      <c r="P1430" s="62">
        <f t="shared" si="22"/>
        <v>19</v>
      </c>
      <c r="Q1430" s="52" t="s">
        <v>5959</v>
      </c>
      <c r="R1430" s="52" t="s">
        <v>7422</v>
      </c>
      <c r="S1430" s="62" t="s">
        <v>7423</v>
      </c>
    </row>
    <row r="1431" spans="1:19" s="62" customFormat="1" ht="12.75" customHeight="1">
      <c r="A1431" s="78">
        <v>41402</v>
      </c>
      <c r="B1431" s="54">
        <v>2</v>
      </c>
      <c r="C1431" s="54">
        <v>9</v>
      </c>
      <c r="D1431" s="54">
        <v>16</v>
      </c>
      <c r="E1431" s="54">
        <v>22</v>
      </c>
      <c r="F1431" s="54">
        <v>23</v>
      </c>
      <c r="G1431" s="54">
        <v>39</v>
      </c>
      <c r="H1431" s="54"/>
      <c r="I1431" s="53"/>
      <c r="J1431" s="62">
        <v>39</v>
      </c>
      <c r="M1431" s="62">
        <v>4</v>
      </c>
      <c r="O1431" s="52"/>
      <c r="P1431" s="62" t="str">
        <f t="shared" si="22"/>
        <v/>
      </c>
      <c r="Q1431" s="52" t="s">
        <v>5960</v>
      </c>
      <c r="R1431" s="52"/>
    </row>
    <row r="1432" spans="1:19" s="62" customFormat="1" ht="12.75" customHeight="1">
      <c r="A1432" s="78">
        <v>41401</v>
      </c>
      <c r="B1432" s="54">
        <v>2</v>
      </c>
      <c r="C1432" s="54">
        <v>14</v>
      </c>
      <c r="D1432" s="54">
        <v>18</v>
      </c>
      <c r="E1432" s="54">
        <v>28</v>
      </c>
      <c r="F1432" s="54">
        <v>38</v>
      </c>
      <c r="G1432" s="54">
        <v>39</v>
      </c>
      <c r="H1432" s="54"/>
      <c r="I1432" s="53"/>
      <c r="J1432" s="62">
        <v>39</v>
      </c>
      <c r="K1432" s="62">
        <v>20</v>
      </c>
      <c r="L1432" s="62">
        <v>19</v>
      </c>
      <c r="M1432" s="62">
        <v>5</v>
      </c>
      <c r="N1432" s="62">
        <v>1</v>
      </c>
      <c r="O1432" s="52">
        <v>4</v>
      </c>
      <c r="P1432" s="62">
        <f t="shared" si="22"/>
        <v>19</v>
      </c>
      <c r="Q1432" s="52" t="s">
        <v>5961</v>
      </c>
      <c r="R1432" s="52" t="s">
        <v>7424</v>
      </c>
      <c r="S1432" s="62" t="s">
        <v>7425</v>
      </c>
    </row>
    <row r="1433" spans="1:19" s="62" customFormat="1" ht="12.75" customHeight="1">
      <c r="A1433" s="78">
        <v>41400</v>
      </c>
      <c r="B1433" s="54">
        <v>1</v>
      </c>
      <c r="C1433" s="54">
        <v>5</v>
      </c>
      <c r="D1433" s="54">
        <v>9</v>
      </c>
      <c r="E1433" s="54">
        <v>14</v>
      </c>
      <c r="F1433" s="54">
        <v>18</v>
      </c>
      <c r="G1433" s="54">
        <v>35</v>
      </c>
      <c r="H1433" s="54"/>
      <c r="I1433" s="53"/>
      <c r="J1433" s="62">
        <v>39</v>
      </c>
      <c r="M1433" s="62">
        <v>3</v>
      </c>
      <c r="O1433" s="52"/>
      <c r="P1433" s="62" t="str">
        <f t="shared" si="22"/>
        <v/>
      </c>
      <c r="Q1433" s="52" t="s">
        <v>5962</v>
      </c>
      <c r="R1433" s="52"/>
    </row>
    <row r="1434" spans="1:19" s="62" customFormat="1" ht="12.75" customHeight="1">
      <c r="A1434" s="78">
        <v>41397</v>
      </c>
      <c r="B1434" s="54">
        <v>5</v>
      </c>
      <c r="C1434" s="54">
        <v>10</v>
      </c>
      <c r="D1434" s="54">
        <v>17</v>
      </c>
      <c r="E1434" s="54">
        <v>21</v>
      </c>
      <c r="F1434" s="54">
        <v>32</v>
      </c>
      <c r="G1434" s="54">
        <v>36</v>
      </c>
      <c r="H1434" s="54"/>
      <c r="I1434" s="53"/>
      <c r="J1434" s="62">
        <v>38</v>
      </c>
      <c r="M1434" s="62">
        <v>3</v>
      </c>
      <c r="O1434" s="52"/>
      <c r="P1434" s="62" t="str">
        <f t="shared" si="22"/>
        <v/>
      </c>
      <c r="Q1434" s="52" t="s">
        <v>5963</v>
      </c>
      <c r="R1434" s="52"/>
    </row>
    <row r="1435" spans="1:19" s="62" customFormat="1" ht="12.75" customHeight="1">
      <c r="A1435" s="78">
        <v>41395</v>
      </c>
      <c r="B1435" s="54">
        <v>2</v>
      </c>
      <c r="C1435" s="54">
        <v>3</v>
      </c>
      <c r="D1435" s="54">
        <v>31</v>
      </c>
      <c r="E1435" s="54">
        <v>34</v>
      </c>
      <c r="F1435" s="54">
        <v>37</v>
      </c>
      <c r="G1435" s="54">
        <v>39</v>
      </c>
      <c r="H1435" s="54"/>
      <c r="I1435" s="53"/>
      <c r="J1435" s="62">
        <v>38</v>
      </c>
      <c r="K1435" s="62">
        <v>22</v>
      </c>
      <c r="L1435" s="62">
        <v>16</v>
      </c>
      <c r="M1435" s="62">
        <v>5</v>
      </c>
      <c r="N1435" s="62">
        <v>2</v>
      </c>
      <c r="O1435" s="52">
        <v>3</v>
      </c>
      <c r="P1435" s="62">
        <f t="shared" si="22"/>
        <v>16</v>
      </c>
      <c r="Q1435" s="52" t="s">
        <v>5964</v>
      </c>
      <c r="R1435" s="52" t="s">
        <v>7426</v>
      </c>
      <c r="S1435" s="62" t="s">
        <v>7427</v>
      </c>
    </row>
    <row r="1436" spans="1:19" s="62" customFormat="1" ht="12.75" customHeight="1">
      <c r="A1436" s="78">
        <v>41394</v>
      </c>
      <c r="B1436" s="54">
        <v>4</v>
      </c>
      <c r="C1436" s="54">
        <v>11</v>
      </c>
      <c r="D1436" s="54">
        <v>16</v>
      </c>
      <c r="E1436" s="54">
        <v>29</v>
      </c>
      <c r="F1436" s="54">
        <v>38</v>
      </c>
      <c r="G1436" s="54">
        <v>46</v>
      </c>
      <c r="H1436" s="54"/>
      <c r="I1436" s="53"/>
      <c r="J1436" s="62">
        <v>38</v>
      </c>
      <c r="M1436" s="62">
        <v>4</v>
      </c>
      <c r="O1436" s="52"/>
      <c r="P1436" s="62" t="str">
        <f t="shared" si="22"/>
        <v/>
      </c>
      <c r="Q1436" s="52" t="s">
        <v>5965</v>
      </c>
      <c r="R1436" s="52"/>
    </row>
    <row r="1437" spans="1:19" s="62" customFormat="1" ht="12.75" customHeight="1">
      <c r="A1437" s="78">
        <v>41393</v>
      </c>
      <c r="B1437" s="54">
        <v>2</v>
      </c>
      <c r="C1437" s="54">
        <v>4</v>
      </c>
      <c r="D1437" s="54">
        <v>6</v>
      </c>
      <c r="E1437" s="54">
        <v>33</v>
      </c>
      <c r="F1437" s="54">
        <v>43</v>
      </c>
      <c r="G1437" s="54">
        <v>49</v>
      </c>
      <c r="H1437" s="54"/>
      <c r="I1437" s="53"/>
      <c r="J1437" s="62">
        <v>36</v>
      </c>
      <c r="M1437" s="62">
        <v>4</v>
      </c>
      <c r="O1437" s="52"/>
      <c r="P1437" s="62" t="str">
        <f t="shared" si="22"/>
        <v/>
      </c>
      <c r="Q1437" s="52" t="s">
        <v>5966</v>
      </c>
      <c r="R1437" s="52"/>
    </row>
    <row r="1438" spans="1:19" s="62" customFormat="1" ht="12.75" customHeight="1">
      <c r="A1438" s="78">
        <v>41390</v>
      </c>
      <c r="B1438" s="54">
        <v>3</v>
      </c>
      <c r="C1438" s="54">
        <v>13</v>
      </c>
      <c r="D1438" s="54">
        <v>19</v>
      </c>
      <c r="E1438" s="54">
        <v>26</v>
      </c>
      <c r="F1438" s="54">
        <v>40</v>
      </c>
      <c r="G1438" s="54">
        <v>44</v>
      </c>
      <c r="H1438" s="54"/>
      <c r="I1438" s="53"/>
      <c r="J1438" s="62">
        <v>34</v>
      </c>
      <c r="M1438" s="62">
        <v>3</v>
      </c>
      <c r="O1438" s="52"/>
      <c r="P1438" s="62" t="str">
        <f t="shared" si="22"/>
        <v/>
      </c>
      <c r="Q1438" s="52" t="s">
        <v>5967</v>
      </c>
      <c r="R1438" s="52"/>
    </row>
    <row r="1439" spans="1:19" s="62" customFormat="1" ht="12.75" customHeight="1">
      <c r="A1439" s="78">
        <v>41388</v>
      </c>
      <c r="B1439" s="54">
        <v>2</v>
      </c>
      <c r="C1439" s="54">
        <v>4</v>
      </c>
      <c r="D1439" s="54">
        <v>8</v>
      </c>
      <c r="E1439" s="54">
        <v>27</v>
      </c>
      <c r="F1439" s="54">
        <v>36</v>
      </c>
      <c r="G1439" s="54">
        <v>48</v>
      </c>
      <c r="H1439" s="54"/>
      <c r="I1439" s="53"/>
      <c r="J1439" s="62">
        <v>34</v>
      </c>
      <c r="K1439" s="62">
        <v>18</v>
      </c>
      <c r="L1439" s="62">
        <v>16</v>
      </c>
      <c r="M1439" s="62">
        <v>5</v>
      </c>
      <c r="N1439" s="62">
        <v>2</v>
      </c>
      <c r="O1439" s="52">
        <v>3</v>
      </c>
      <c r="P1439" s="62">
        <f t="shared" si="22"/>
        <v>16</v>
      </c>
      <c r="Q1439" s="52" t="s">
        <v>5968</v>
      </c>
      <c r="R1439" s="52" t="s">
        <v>7428</v>
      </c>
      <c r="S1439" s="62" t="s">
        <v>7429</v>
      </c>
    </row>
    <row r="1440" spans="1:19" s="62" customFormat="1" ht="12.75" customHeight="1">
      <c r="A1440" s="78">
        <v>41387</v>
      </c>
      <c r="B1440" s="54">
        <v>2</v>
      </c>
      <c r="C1440" s="54">
        <v>18</v>
      </c>
      <c r="D1440" s="54">
        <v>31</v>
      </c>
      <c r="E1440" s="54">
        <v>33</v>
      </c>
      <c r="F1440" s="54">
        <v>38</v>
      </c>
      <c r="G1440" s="54">
        <v>47</v>
      </c>
      <c r="H1440" s="54"/>
      <c r="I1440" s="53"/>
      <c r="J1440" s="62">
        <v>34</v>
      </c>
      <c r="K1440" s="62">
        <v>19</v>
      </c>
      <c r="L1440" s="62">
        <v>15</v>
      </c>
      <c r="M1440" s="62">
        <v>5</v>
      </c>
      <c r="N1440" s="62">
        <v>3</v>
      </c>
      <c r="O1440" s="52">
        <v>2</v>
      </c>
      <c r="P1440" s="62">
        <f t="shared" si="22"/>
        <v>15</v>
      </c>
      <c r="Q1440" s="52" t="s">
        <v>5969</v>
      </c>
      <c r="R1440" s="52" t="s">
        <v>7430</v>
      </c>
      <c r="S1440" s="62" t="s">
        <v>7431</v>
      </c>
    </row>
    <row r="1441" spans="1:19" s="62" customFormat="1" ht="12.75" customHeight="1">
      <c r="A1441" s="78">
        <v>41386</v>
      </c>
      <c r="B1441" s="54">
        <v>9</v>
      </c>
      <c r="C1441" s="54">
        <v>15</v>
      </c>
      <c r="D1441" s="54">
        <v>20</v>
      </c>
      <c r="E1441" s="54">
        <v>32</v>
      </c>
      <c r="F1441" s="54">
        <v>38</v>
      </c>
      <c r="G1441" s="54">
        <v>47</v>
      </c>
      <c r="H1441" s="54"/>
      <c r="I1441" s="53"/>
      <c r="J1441" s="62">
        <v>36</v>
      </c>
      <c r="K1441" s="62">
        <v>20</v>
      </c>
      <c r="L1441" s="62">
        <v>16</v>
      </c>
      <c r="M1441" s="62">
        <v>5</v>
      </c>
      <c r="N1441" s="62">
        <v>0</v>
      </c>
      <c r="O1441" s="52">
        <v>5</v>
      </c>
      <c r="P1441" s="62">
        <f t="shared" si="22"/>
        <v>16</v>
      </c>
      <c r="Q1441" s="52" t="s">
        <v>5970</v>
      </c>
      <c r="R1441" s="52" t="s">
        <v>7432</v>
      </c>
      <c r="S1441" s="62" t="s">
        <v>7433</v>
      </c>
    </row>
    <row r="1442" spans="1:19" s="62" customFormat="1" ht="12.75" customHeight="1">
      <c r="A1442" s="78">
        <v>41383</v>
      </c>
      <c r="B1442" s="54">
        <v>10</v>
      </c>
      <c r="C1442" s="54">
        <v>12</v>
      </c>
      <c r="D1442" s="54">
        <v>15</v>
      </c>
      <c r="E1442" s="54">
        <v>27</v>
      </c>
      <c r="F1442" s="54">
        <v>40</v>
      </c>
      <c r="G1442" s="54">
        <v>43</v>
      </c>
      <c r="H1442" s="54"/>
      <c r="I1442" s="53"/>
      <c r="J1442" s="62">
        <v>34</v>
      </c>
      <c r="M1442" s="62">
        <v>3</v>
      </c>
      <c r="O1442" s="52"/>
      <c r="P1442" s="62" t="str">
        <f t="shared" si="22"/>
        <v/>
      </c>
      <c r="Q1442" s="52" t="s">
        <v>5971</v>
      </c>
      <c r="R1442" s="52"/>
    </row>
    <row r="1443" spans="1:19" s="62" customFormat="1" ht="12.75" customHeight="1">
      <c r="A1443" s="78">
        <v>41381</v>
      </c>
      <c r="B1443" s="54">
        <v>7</v>
      </c>
      <c r="C1443" s="54">
        <v>8</v>
      </c>
      <c r="D1443" s="54">
        <v>23</v>
      </c>
      <c r="E1443" s="54">
        <v>29</v>
      </c>
      <c r="F1443" s="54">
        <v>33</v>
      </c>
      <c r="G1443" s="54">
        <v>42</v>
      </c>
      <c r="H1443" s="54"/>
      <c r="I1443" s="53"/>
      <c r="J1443" s="62">
        <v>35</v>
      </c>
      <c r="K1443" s="62">
        <v>19</v>
      </c>
      <c r="L1443" s="62">
        <v>16</v>
      </c>
      <c r="M1443" s="62">
        <v>6</v>
      </c>
      <c r="N1443" s="62">
        <v>4</v>
      </c>
      <c r="O1443" s="52">
        <v>2</v>
      </c>
      <c r="P1443" s="62">
        <f t="shared" si="22"/>
        <v>16</v>
      </c>
      <c r="Q1443" s="52" t="s">
        <v>5972</v>
      </c>
      <c r="R1443" s="52" t="s">
        <v>7434</v>
      </c>
      <c r="S1443" s="62" t="s">
        <v>7435</v>
      </c>
    </row>
    <row r="1444" spans="1:19" s="62" customFormat="1" ht="12.75" customHeight="1">
      <c r="A1444" s="78">
        <v>41380</v>
      </c>
      <c r="B1444" s="54">
        <v>1</v>
      </c>
      <c r="C1444" s="54">
        <v>4</v>
      </c>
      <c r="D1444" s="54">
        <v>11</v>
      </c>
      <c r="E1444" s="54">
        <v>23</v>
      </c>
      <c r="F1444" s="54">
        <v>30</v>
      </c>
      <c r="G1444" s="54">
        <v>38</v>
      </c>
      <c r="H1444" s="54"/>
      <c r="I1444" s="53"/>
      <c r="J1444" s="62">
        <v>35</v>
      </c>
      <c r="M1444" s="62">
        <v>4</v>
      </c>
      <c r="O1444" s="52"/>
      <c r="P1444" s="62" t="str">
        <f t="shared" si="22"/>
        <v/>
      </c>
      <c r="Q1444" s="52" t="s">
        <v>5973</v>
      </c>
      <c r="R1444" s="52"/>
    </row>
    <row r="1445" spans="1:19" s="62" customFormat="1" ht="12.75" customHeight="1">
      <c r="A1445" s="78">
        <v>41379</v>
      </c>
      <c r="B1445" s="54">
        <v>5</v>
      </c>
      <c r="C1445" s="54">
        <v>7</v>
      </c>
      <c r="D1445" s="54">
        <v>20</v>
      </c>
      <c r="E1445" s="54">
        <v>29</v>
      </c>
      <c r="F1445" s="54">
        <v>37</v>
      </c>
      <c r="G1445" s="54">
        <v>39</v>
      </c>
      <c r="H1445" s="54"/>
      <c r="I1445" s="53"/>
      <c r="J1445" s="62">
        <v>33</v>
      </c>
      <c r="M1445" s="62">
        <v>4</v>
      </c>
      <c r="O1445" s="52"/>
      <c r="P1445" s="62" t="str">
        <f t="shared" si="22"/>
        <v/>
      </c>
      <c r="Q1445" s="52" t="s">
        <v>5974</v>
      </c>
      <c r="R1445" s="52"/>
    </row>
    <row r="1446" spans="1:19" s="62" customFormat="1" ht="12.75" customHeight="1">
      <c r="A1446" s="78">
        <v>41376</v>
      </c>
      <c r="B1446" s="54">
        <v>9</v>
      </c>
      <c r="C1446" s="54">
        <v>20</v>
      </c>
      <c r="D1446" s="54">
        <v>21</v>
      </c>
      <c r="E1446" s="54">
        <v>28</v>
      </c>
      <c r="F1446" s="54">
        <v>30</v>
      </c>
      <c r="G1446" s="54">
        <v>44</v>
      </c>
      <c r="H1446" s="54"/>
      <c r="I1446" s="53"/>
      <c r="J1446" s="62">
        <v>33</v>
      </c>
      <c r="M1446" s="62">
        <v>4</v>
      </c>
      <c r="O1446" s="52"/>
      <c r="P1446" s="62" t="str">
        <f t="shared" si="22"/>
        <v/>
      </c>
      <c r="Q1446" s="52" t="s">
        <v>5975</v>
      </c>
      <c r="R1446" s="52"/>
    </row>
    <row r="1447" spans="1:19" s="62" customFormat="1" ht="12.75" customHeight="1">
      <c r="A1447" s="78">
        <v>41374</v>
      </c>
      <c r="B1447" s="54">
        <v>11</v>
      </c>
      <c r="C1447" s="54">
        <v>18</v>
      </c>
      <c r="D1447" s="54">
        <v>31</v>
      </c>
      <c r="E1447" s="54">
        <v>32</v>
      </c>
      <c r="F1447" s="54">
        <v>33</v>
      </c>
      <c r="G1447" s="54">
        <v>42</v>
      </c>
      <c r="H1447" s="54"/>
      <c r="I1447" s="53"/>
      <c r="J1447" s="62">
        <v>34</v>
      </c>
      <c r="K1447" s="62">
        <v>21</v>
      </c>
      <c r="L1447" s="62">
        <v>13</v>
      </c>
      <c r="M1447" s="62">
        <v>5</v>
      </c>
      <c r="N1447" s="62">
        <v>4</v>
      </c>
      <c r="O1447" s="52">
        <v>1</v>
      </c>
      <c r="P1447" s="62">
        <f t="shared" si="22"/>
        <v>13</v>
      </c>
      <c r="Q1447" s="52" t="s">
        <v>5976</v>
      </c>
      <c r="R1447" s="52" t="s">
        <v>7436</v>
      </c>
      <c r="S1447" s="62" t="s">
        <v>7437</v>
      </c>
    </row>
    <row r="1448" spans="1:19" s="62" customFormat="1" ht="12.75" customHeight="1">
      <c r="A1448" s="78">
        <v>41373</v>
      </c>
      <c r="B1448" s="54">
        <v>9</v>
      </c>
      <c r="C1448" s="54">
        <v>11</v>
      </c>
      <c r="D1448" s="54">
        <v>16</v>
      </c>
      <c r="E1448" s="54">
        <v>26</v>
      </c>
      <c r="F1448" s="54">
        <v>42</v>
      </c>
      <c r="G1448" s="54">
        <v>48</v>
      </c>
      <c r="H1448" s="54"/>
      <c r="I1448" s="53"/>
      <c r="J1448" s="62">
        <v>34</v>
      </c>
      <c r="M1448" s="62">
        <v>3</v>
      </c>
      <c r="O1448" s="52"/>
      <c r="P1448" s="62" t="str">
        <f t="shared" si="22"/>
        <v/>
      </c>
      <c r="Q1448" s="52" t="s">
        <v>5977</v>
      </c>
      <c r="R1448" s="52"/>
    </row>
    <row r="1449" spans="1:19" s="62" customFormat="1" ht="12.75" customHeight="1">
      <c r="A1449" s="78">
        <v>41372</v>
      </c>
      <c r="B1449" s="54">
        <v>4</v>
      </c>
      <c r="C1449" s="54">
        <v>5</v>
      </c>
      <c r="D1449" s="54">
        <v>24</v>
      </c>
      <c r="E1449" s="54">
        <v>30</v>
      </c>
      <c r="F1449" s="54">
        <v>39</v>
      </c>
      <c r="G1449" s="54">
        <v>43</v>
      </c>
      <c r="H1449" s="54"/>
      <c r="I1449" s="53"/>
      <c r="J1449" s="62">
        <v>34</v>
      </c>
      <c r="K1449" s="62">
        <v>20</v>
      </c>
      <c r="L1449" s="62">
        <v>14</v>
      </c>
      <c r="M1449" s="62">
        <v>5</v>
      </c>
      <c r="N1449" s="62">
        <v>5</v>
      </c>
      <c r="O1449" s="52">
        <v>0</v>
      </c>
      <c r="P1449" s="62">
        <f t="shared" si="22"/>
        <v>14</v>
      </c>
      <c r="Q1449" s="52" t="s">
        <v>5978</v>
      </c>
      <c r="R1449" s="52" t="s">
        <v>7438</v>
      </c>
      <c r="S1449" s="62" t="s">
        <v>7439</v>
      </c>
    </row>
    <row r="1450" spans="1:19" s="62" customFormat="1" ht="12.75" customHeight="1">
      <c r="A1450" s="78">
        <v>41369</v>
      </c>
      <c r="B1450" s="54">
        <v>16</v>
      </c>
      <c r="C1450" s="54">
        <v>20</v>
      </c>
      <c r="D1450" s="54">
        <v>30</v>
      </c>
      <c r="E1450" s="54">
        <v>31</v>
      </c>
      <c r="F1450" s="54">
        <v>36</v>
      </c>
      <c r="G1450" s="54">
        <v>38</v>
      </c>
      <c r="H1450" s="54"/>
      <c r="I1450" s="53"/>
      <c r="J1450" s="62">
        <v>36</v>
      </c>
      <c r="K1450" s="62">
        <v>22</v>
      </c>
      <c r="L1450" s="62">
        <v>14</v>
      </c>
      <c r="M1450" s="62">
        <v>5</v>
      </c>
      <c r="N1450" s="62">
        <v>4</v>
      </c>
      <c r="O1450" s="52">
        <v>1</v>
      </c>
      <c r="P1450" s="62">
        <f t="shared" si="22"/>
        <v>14</v>
      </c>
      <c r="Q1450" s="52" t="s">
        <v>5979</v>
      </c>
      <c r="R1450" s="52" t="s">
        <v>7440</v>
      </c>
      <c r="S1450" s="62" t="s">
        <v>7441</v>
      </c>
    </row>
    <row r="1451" spans="1:19" s="62" customFormat="1" ht="12.75" customHeight="1">
      <c r="A1451" s="78">
        <v>41367</v>
      </c>
      <c r="B1451" s="54">
        <v>8</v>
      </c>
      <c r="C1451" s="54">
        <v>13</v>
      </c>
      <c r="D1451" s="54">
        <v>17</v>
      </c>
      <c r="E1451" s="54">
        <v>26</v>
      </c>
      <c r="F1451" s="54">
        <v>42</v>
      </c>
      <c r="G1451" s="54">
        <v>45</v>
      </c>
      <c r="H1451" s="54"/>
      <c r="I1451" s="53"/>
      <c r="J1451" s="62">
        <v>38</v>
      </c>
      <c r="K1451" s="62">
        <v>23</v>
      </c>
      <c r="L1451" s="62">
        <v>15</v>
      </c>
      <c r="M1451" s="62">
        <v>6</v>
      </c>
      <c r="N1451" s="62">
        <v>5</v>
      </c>
      <c r="O1451" s="52">
        <v>1</v>
      </c>
      <c r="P1451" s="62">
        <f t="shared" si="22"/>
        <v>15</v>
      </c>
      <c r="Q1451" s="52" t="s">
        <v>5980</v>
      </c>
      <c r="R1451" s="52" t="s">
        <v>7442</v>
      </c>
      <c r="S1451" s="62" t="s">
        <v>7443</v>
      </c>
    </row>
    <row r="1452" spans="1:19" s="62" customFormat="1" ht="12.75" customHeight="1">
      <c r="A1452" s="78">
        <v>41366</v>
      </c>
      <c r="B1452" s="54">
        <v>12</v>
      </c>
      <c r="C1452" s="54">
        <v>14</v>
      </c>
      <c r="D1452" s="54">
        <v>20</v>
      </c>
      <c r="E1452" s="54">
        <v>27</v>
      </c>
      <c r="F1452" s="54">
        <v>30</v>
      </c>
      <c r="G1452" s="54">
        <v>38</v>
      </c>
      <c r="H1452" s="54"/>
      <c r="I1452" s="53"/>
      <c r="J1452" s="62">
        <v>40</v>
      </c>
      <c r="K1452" s="62">
        <v>22</v>
      </c>
      <c r="L1452" s="62">
        <v>18</v>
      </c>
      <c r="M1452" s="62">
        <v>5</v>
      </c>
      <c r="N1452" s="62">
        <v>4</v>
      </c>
      <c r="O1452" s="52">
        <v>1</v>
      </c>
      <c r="P1452" s="62">
        <f t="shared" si="22"/>
        <v>18</v>
      </c>
      <c r="Q1452" s="52" t="s">
        <v>5981</v>
      </c>
      <c r="R1452" s="52" t="s">
        <v>7444</v>
      </c>
      <c r="S1452" s="62" t="s">
        <v>7445</v>
      </c>
    </row>
    <row r="1453" spans="1:19" s="62" customFormat="1" ht="12.75" customHeight="1">
      <c r="A1453" s="78">
        <v>41365</v>
      </c>
      <c r="B1453" s="54">
        <v>8</v>
      </c>
      <c r="C1453" s="54">
        <v>16</v>
      </c>
      <c r="D1453" s="54">
        <v>21</v>
      </c>
      <c r="E1453" s="54">
        <v>24</v>
      </c>
      <c r="F1453" s="54">
        <v>42</v>
      </c>
      <c r="G1453" s="54">
        <v>49</v>
      </c>
      <c r="H1453" s="54"/>
      <c r="I1453" s="53"/>
      <c r="J1453" s="62">
        <v>39</v>
      </c>
      <c r="M1453" s="62">
        <v>2</v>
      </c>
      <c r="O1453" s="52"/>
      <c r="P1453" s="62" t="str">
        <f t="shared" si="22"/>
        <v/>
      </c>
      <c r="Q1453" s="52" t="s">
        <v>5982</v>
      </c>
      <c r="R1453" s="52"/>
    </row>
    <row r="1454" spans="1:19" s="62" customFormat="1" ht="12.75" customHeight="1">
      <c r="A1454" s="78">
        <v>41362</v>
      </c>
      <c r="B1454" s="54">
        <v>13</v>
      </c>
      <c r="C1454" s="54">
        <v>19</v>
      </c>
      <c r="D1454" s="54">
        <v>25</v>
      </c>
      <c r="E1454" s="54">
        <v>26</v>
      </c>
      <c r="F1454" s="54">
        <v>39</v>
      </c>
      <c r="G1454" s="54">
        <v>43</v>
      </c>
      <c r="H1454" s="54"/>
      <c r="I1454" s="53"/>
      <c r="J1454" s="62">
        <v>38</v>
      </c>
      <c r="M1454" s="62">
        <v>4</v>
      </c>
      <c r="O1454" s="52"/>
      <c r="P1454" s="62" t="str">
        <f t="shared" si="22"/>
        <v/>
      </c>
      <c r="Q1454" s="52" t="s">
        <v>5983</v>
      </c>
      <c r="R1454" s="52"/>
    </row>
    <row r="1455" spans="1:19" s="62" customFormat="1" ht="12.75" customHeight="1">
      <c r="A1455" s="78">
        <v>41360</v>
      </c>
      <c r="B1455" s="54">
        <v>7</v>
      </c>
      <c r="C1455" s="54">
        <v>17</v>
      </c>
      <c r="D1455" s="54">
        <v>19</v>
      </c>
      <c r="E1455" s="54">
        <v>30</v>
      </c>
      <c r="F1455" s="54">
        <v>32</v>
      </c>
      <c r="G1455" s="54">
        <v>36</v>
      </c>
      <c r="H1455" s="54"/>
      <c r="I1455" s="53"/>
      <c r="J1455" s="62">
        <v>37</v>
      </c>
      <c r="M1455" s="62">
        <v>4</v>
      </c>
      <c r="O1455" s="52"/>
      <c r="P1455" s="62" t="str">
        <f t="shared" si="22"/>
        <v/>
      </c>
      <c r="Q1455" s="52" t="s">
        <v>5984</v>
      </c>
      <c r="R1455" s="52"/>
    </row>
    <row r="1456" spans="1:19" s="62" customFormat="1" ht="12.75" customHeight="1">
      <c r="A1456" s="78">
        <v>41359</v>
      </c>
      <c r="B1456" s="54">
        <v>1</v>
      </c>
      <c r="C1456" s="54">
        <v>18</v>
      </c>
      <c r="D1456" s="54">
        <v>25</v>
      </c>
      <c r="E1456" s="54">
        <v>27</v>
      </c>
      <c r="F1456" s="54">
        <v>36</v>
      </c>
      <c r="G1456" s="54">
        <v>40</v>
      </c>
      <c r="H1456" s="54"/>
      <c r="I1456" s="53"/>
      <c r="J1456" s="62">
        <v>35</v>
      </c>
      <c r="M1456" s="62">
        <v>2</v>
      </c>
      <c r="O1456" s="52"/>
      <c r="P1456" s="62" t="str">
        <f t="shared" si="22"/>
        <v/>
      </c>
      <c r="Q1456" s="52" t="s">
        <v>5985</v>
      </c>
      <c r="R1456" s="52"/>
    </row>
    <row r="1457" spans="1:19" s="62" customFormat="1" ht="12.75" customHeight="1">
      <c r="A1457" s="78">
        <v>41358</v>
      </c>
      <c r="B1457" s="54">
        <v>3</v>
      </c>
      <c r="C1457" s="54">
        <v>5</v>
      </c>
      <c r="D1457" s="54">
        <v>24</v>
      </c>
      <c r="E1457" s="54">
        <v>25</v>
      </c>
      <c r="F1457" s="54">
        <v>28</v>
      </c>
      <c r="G1457" s="54">
        <v>45</v>
      </c>
      <c r="H1457" s="54"/>
      <c r="I1457" s="53"/>
      <c r="J1457" s="62">
        <v>36</v>
      </c>
      <c r="K1457" s="62">
        <v>20</v>
      </c>
      <c r="L1457" s="62">
        <v>16</v>
      </c>
      <c r="M1457" s="62">
        <v>5</v>
      </c>
      <c r="N1457" s="62">
        <v>1</v>
      </c>
      <c r="O1457" s="52">
        <v>4</v>
      </c>
      <c r="P1457" s="62">
        <f t="shared" si="22"/>
        <v>16</v>
      </c>
      <c r="Q1457" s="52" t="s">
        <v>5986</v>
      </c>
      <c r="R1457" s="52" t="s">
        <v>7446</v>
      </c>
      <c r="S1457" s="62" t="s">
        <v>7447</v>
      </c>
    </row>
    <row r="1458" spans="1:19" s="62" customFormat="1" ht="12.75" customHeight="1">
      <c r="A1458" s="78">
        <v>41355</v>
      </c>
      <c r="B1458" s="54">
        <v>22</v>
      </c>
      <c r="C1458" s="54">
        <v>23</v>
      </c>
      <c r="D1458" s="54">
        <v>27</v>
      </c>
      <c r="E1458" s="54">
        <v>30</v>
      </c>
      <c r="F1458" s="54">
        <v>38</v>
      </c>
      <c r="G1458" s="54">
        <v>46</v>
      </c>
      <c r="H1458" s="54"/>
      <c r="I1458" s="53"/>
      <c r="J1458" s="62">
        <v>37</v>
      </c>
      <c r="M1458" s="62">
        <v>4</v>
      </c>
      <c r="O1458" s="52"/>
      <c r="P1458" s="62" t="str">
        <f t="shared" si="22"/>
        <v/>
      </c>
      <c r="Q1458" s="52" t="s">
        <v>5987</v>
      </c>
      <c r="R1458" s="52"/>
    </row>
    <row r="1459" spans="1:19" s="62" customFormat="1" ht="12.75" customHeight="1">
      <c r="A1459" s="78">
        <v>41353</v>
      </c>
      <c r="B1459" s="54">
        <v>7</v>
      </c>
      <c r="C1459" s="54">
        <v>17</v>
      </c>
      <c r="D1459" s="54">
        <v>23</v>
      </c>
      <c r="E1459" s="54">
        <v>26</v>
      </c>
      <c r="F1459" s="54">
        <v>37</v>
      </c>
      <c r="G1459" s="54">
        <v>39</v>
      </c>
      <c r="H1459" s="54"/>
      <c r="I1459" s="53"/>
      <c r="J1459" s="62">
        <v>38</v>
      </c>
      <c r="M1459" s="62">
        <v>4</v>
      </c>
      <c r="O1459" s="52"/>
      <c r="P1459" s="62" t="str">
        <f t="shared" si="22"/>
        <v/>
      </c>
      <c r="Q1459" s="52" t="s">
        <v>5988</v>
      </c>
      <c r="R1459" s="52"/>
    </row>
    <row r="1460" spans="1:19" s="62" customFormat="1" ht="12.75" customHeight="1">
      <c r="A1460" s="78">
        <v>41352</v>
      </c>
      <c r="B1460" s="54">
        <v>10</v>
      </c>
      <c r="C1460" s="54">
        <v>15</v>
      </c>
      <c r="D1460" s="54">
        <v>23</v>
      </c>
      <c r="E1460" s="54">
        <v>28</v>
      </c>
      <c r="F1460" s="54">
        <v>42</v>
      </c>
      <c r="G1460" s="54">
        <v>47</v>
      </c>
      <c r="H1460" s="54"/>
      <c r="I1460" s="53"/>
      <c r="J1460" s="62">
        <v>37</v>
      </c>
      <c r="K1460" s="62">
        <v>22</v>
      </c>
      <c r="L1460" s="62">
        <v>15</v>
      </c>
      <c r="M1460" s="62">
        <v>5</v>
      </c>
      <c r="N1460" s="62">
        <v>3</v>
      </c>
      <c r="O1460" s="52">
        <v>2</v>
      </c>
      <c r="P1460" s="62">
        <f t="shared" si="22"/>
        <v>15</v>
      </c>
      <c r="Q1460" s="52" t="s">
        <v>5989</v>
      </c>
      <c r="R1460" s="52" t="s">
        <v>7448</v>
      </c>
      <c r="S1460" s="62" t="s">
        <v>7449</v>
      </c>
    </row>
    <row r="1461" spans="1:19" s="62" customFormat="1" ht="12.75" customHeight="1">
      <c r="A1461" s="78">
        <v>41351</v>
      </c>
      <c r="B1461" s="54">
        <v>5</v>
      </c>
      <c r="C1461" s="54">
        <v>7</v>
      </c>
      <c r="D1461" s="54">
        <v>25</v>
      </c>
      <c r="E1461" s="54">
        <v>30</v>
      </c>
      <c r="F1461" s="54">
        <v>31</v>
      </c>
      <c r="G1461" s="54">
        <v>34</v>
      </c>
      <c r="H1461" s="54"/>
      <c r="I1461" s="53"/>
      <c r="J1461" s="62">
        <v>33</v>
      </c>
      <c r="M1461" s="62">
        <v>2</v>
      </c>
      <c r="O1461" s="52"/>
      <c r="P1461" s="62" t="str">
        <f t="shared" si="22"/>
        <v/>
      </c>
      <c r="Q1461" s="52" t="s">
        <v>5990</v>
      </c>
      <c r="R1461" s="52"/>
    </row>
    <row r="1462" spans="1:19" s="62" customFormat="1" ht="12.75" customHeight="1">
      <c r="A1462" s="78">
        <v>41348</v>
      </c>
      <c r="B1462" s="54">
        <v>14</v>
      </c>
      <c r="C1462" s="54">
        <v>20</v>
      </c>
      <c r="D1462" s="54">
        <v>33</v>
      </c>
      <c r="E1462" s="54">
        <v>41</v>
      </c>
      <c r="F1462" s="54">
        <v>45</v>
      </c>
      <c r="G1462" s="54">
        <v>48</v>
      </c>
      <c r="H1462" s="54"/>
      <c r="I1462" s="53"/>
      <c r="J1462" s="62">
        <v>35</v>
      </c>
      <c r="K1462" s="62">
        <v>21</v>
      </c>
      <c r="L1462" s="62">
        <v>14</v>
      </c>
      <c r="M1462" s="62">
        <v>5</v>
      </c>
      <c r="N1462" s="62">
        <v>4</v>
      </c>
      <c r="O1462" s="52">
        <v>1</v>
      </c>
      <c r="P1462" s="62">
        <f t="shared" si="22"/>
        <v>14</v>
      </c>
      <c r="Q1462" s="52" t="s">
        <v>5991</v>
      </c>
      <c r="R1462" s="52" t="s">
        <v>7450</v>
      </c>
      <c r="S1462" s="62" t="s">
        <v>7451</v>
      </c>
    </row>
    <row r="1463" spans="1:19" s="62" customFormat="1" ht="12.75" customHeight="1">
      <c r="A1463" s="78">
        <v>41346</v>
      </c>
      <c r="B1463" s="54">
        <v>11</v>
      </c>
      <c r="C1463" s="54">
        <v>12</v>
      </c>
      <c r="D1463" s="54">
        <v>28</v>
      </c>
      <c r="E1463" s="54">
        <v>29</v>
      </c>
      <c r="F1463" s="54">
        <v>42</v>
      </c>
      <c r="G1463" s="54">
        <v>45</v>
      </c>
      <c r="H1463" s="54"/>
      <c r="I1463" s="53"/>
      <c r="J1463" s="62">
        <v>33</v>
      </c>
      <c r="M1463" s="62">
        <v>4</v>
      </c>
      <c r="O1463" s="52"/>
      <c r="P1463" s="62" t="str">
        <f t="shared" si="22"/>
        <v/>
      </c>
      <c r="Q1463" s="52" t="s">
        <v>5992</v>
      </c>
      <c r="R1463" s="52"/>
    </row>
    <row r="1464" spans="1:19" s="62" customFormat="1" ht="12.75" customHeight="1">
      <c r="A1464" s="78">
        <v>41345</v>
      </c>
      <c r="B1464" s="54">
        <v>2</v>
      </c>
      <c r="C1464" s="54">
        <v>23</v>
      </c>
      <c r="D1464" s="54">
        <v>24</v>
      </c>
      <c r="E1464" s="54">
        <v>27</v>
      </c>
      <c r="F1464" s="54">
        <v>31</v>
      </c>
      <c r="G1464" s="54">
        <v>34</v>
      </c>
      <c r="H1464" s="54"/>
      <c r="I1464" s="53"/>
      <c r="J1464" s="62">
        <v>33</v>
      </c>
      <c r="M1464" s="62">
        <v>4</v>
      </c>
      <c r="O1464" s="52"/>
      <c r="P1464" s="62" t="str">
        <f t="shared" si="22"/>
        <v/>
      </c>
      <c r="Q1464" s="52" t="s">
        <v>5993</v>
      </c>
      <c r="R1464" s="52"/>
    </row>
    <row r="1465" spans="1:19" s="62" customFormat="1" ht="12.75" customHeight="1">
      <c r="A1465" s="78">
        <v>41344</v>
      </c>
      <c r="B1465" s="54">
        <v>14</v>
      </c>
      <c r="C1465" s="54">
        <v>20</v>
      </c>
      <c r="D1465" s="54">
        <v>26</v>
      </c>
      <c r="E1465" s="54">
        <v>27</v>
      </c>
      <c r="F1465" s="54">
        <v>31</v>
      </c>
      <c r="G1465" s="54">
        <v>44</v>
      </c>
      <c r="H1465" s="54"/>
      <c r="I1465" s="53"/>
      <c r="J1465" s="62">
        <v>34</v>
      </c>
      <c r="M1465" s="62">
        <v>4</v>
      </c>
      <c r="O1465" s="52"/>
      <c r="P1465" s="62" t="str">
        <f t="shared" si="22"/>
        <v/>
      </c>
      <c r="Q1465" s="52" t="s">
        <v>5994</v>
      </c>
      <c r="R1465" s="52"/>
    </row>
    <row r="1466" spans="1:19" s="62" customFormat="1" ht="12.75" customHeight="1">
      <c r="A1466" s="78">
        <v>41341</v>
      </c>
      <c r="B1466" s="54">
        <v>4</v>
      </c>
      <c r="C1466" s="54">
        <v>8</v>
      </c>
      <c r="D1466" s="54">
        <v>12</v>
      </c>
      <c r="E1466" s="54">
        <v>14</v>
      </c>
      <c r="F1466" s="54">
        <v>45</v>
      </c>
      <c r="G1466" s="54">
        <v>48</v>
      </c>
      <c r="H1466" s="54"/>
      <c r="I1466" s="53"/>
      <c r="J1466" s="62">
        <v>33</v>
      </c>
      <c r="K1466" s="62">
        <v>20</v>
      </c>
      <c r="L1466" s="62">
        <v>13</v>
      </c>
      <c r="M1466" s="62">
        <v>5</v>
      </c>
      <c r="N1466" s="62">
        <v>3</v>
      </c>
      <c r="O1466" s="52">
        <v>2</v>
      </c>
      <c r="P1466" s="62">
        <f t="shared" si="22"/>
        <v>13</v>
      </c>
      <c r="Q1466" s="52" t="s">
        <v>5995</v>
      </c>
      <c r="R1466" s="52" t="s">
        <v>7452</v>
      </c>
      <c r="S1466" s="62" t="s">
        <v>7453</v>
      </c>
    </row>
    <row r="1467" spans="1:19" s="62" customFormat="1" ht="12.75" customHeight="1">
      <c r="A1467" s="78">
        <v>41339</v>
      </c>
      <c r="B1467" s="54">
        <v>10</v>
      </c>
      <c r="C1467" s="54">
        <v>13</v>
      </c>
      <c r="D1467" s="54">
        <v>34</v>
      </c>
      <c r="E1467" s="54">
        <v>42</v>
      </c>
      <c r="F1467" s="54">
        <v>44</v>
      </c>
      <c r="G1467" s="54">
        <v>49</v>
      </c>
      <c r="H1467" s="54"/>
      <c r="I1467" s="53"/>
      <c r="J1467" s="62">
        <v>32</v>
      </c>
      <c r="K1467" s="62">
        <v>19</v>
      </c>
      <c r="L1467" s="62">
        <v>13</v>
      </c>
      <c r="M1467" s="62">
        <v>5</v>
      </c>
      <c r="N1467" s="62">
        <v>3</v>
      </c>
      <c r="O1467" s="52">
        <v>2</v>
      </c>
      <c r="P1467" s="62">
        <f t="shared" si="22"/>
        <v>13</v>
      </c>
      <c r="Q1467" s="52" t="s">
        <v>5996</v>
      </c>
      <c r="R1467" s="52" t="s">
        <v>7454</v>
      </c>
      <c r="S1467" s="62" t="s">
        <v>7455</v>
      </c>
    </row>
    <row r="1468" spans="1:19" s="62" customFormat="1" ht="12.75" customHeight="1">
      <c r="A1468" s="78">
        <v>41338</v>
      </c>
      <c r="B1468" s="54">
        <v>6</v>
      </c>
      <c r="C1468" s="54">
        <v>16</v>
      </c>
      <c r="D1468" s="54">
        <v>20</v>
      </c>
      <c r="E1468" s="54">
        <v>24</v>
      </c>
      <c r="F1468" s="54">
        <v>35</v>
      </c>
      <c r="G1468" s="54">
        <v>38</v>
      </c>
      <c r="H1468" s="54"/>
      <c r="I1468" s="53"/>
      <c r="J1468" s="62">
        <v>33</v>
      </c>
      <c r="K1468" s="62">
        <v>19</v>
      </c>
      <c r="L1468" s="62">
        <v>14</v>
      </c>
      <c r="M1468" s="62">
        <v>5</v>
      </c>
      <c r="N1468" s="62">
        <v>3</v>
      </c>
      <c r="O1468" s="52">
        <v>2</v>
      </c>
      <c r="P1468" s="62">
        <f t="shared" si="22"/>
        <v>14</v>
      </c>
      <c r="Q1468" s="52" t="s">
        <v>5997</v>
      </c>
      <c r="R1468" s="52" t="s">
        <v>7456</v>
      </c>
      <c r="S1468" s="62" t="s">
        <v>7457</v>
      </c>
    </row>
    <row r="1469" spans="1:19" s="62" customFormat="1" ht="12.75" customHeight="1">
      <c r="A1469" s="78">
        <v>41337</v>
      </c>
      <c r="B1469" s="54">
        <v>3</v>
      </c>
      <c r="C1469" s="54">
        <v>9</v>
      </c>
      <c r="D1469" s="54">
        <v>12</v>
      </c>
      <c r="E1469" s="54">
        <v>18</v>
      </c>
      <c r="F1469" s="54">
        <v>39</v>
      </c>
      <c r="G1469" s="54">
        <v>47</v>
      </c>
      <c r="H1469" s="54"/>
      <c r="I1469" s="53"/>
      <c r="J1469" s="62">
        <v>35</v>
      </c>
      <c r="K1469" s="62">
        <v>20</v>
      </c>
      <c r="L1469" s="62">
        <v>15</v>
      </c>
      <c r="M1469" s="62">
        <v>6</v>
      </c>
      <c r="N1469" s="62">
        <v>3</v>
      </c>
      <c r="O1469" s="52">
        <v>3</v>
      </c>
      <c r="P1469" s="62">
        <f t="shared" si="22"/>
        <v>15</v>
      </c>
      <c r="Q1469" s="52" t="s">
        <v>5998</v>
      </c>
      <c r="R1469" s="52" t="s">
        <v>7458</v>
      </c>
      <c r="S1469" s="62" t="s">
        <v>7459</v>
      </c>
    </row>
    <row r="1470" spans="1:19" s="62" customFormat="1" ht="12.75" customHeight="1">
      <c r="A1470" s="78">
        <v>41334</v>
      </c>
      <c r="B1470" s="54">
        <v>3</v>
      </c>
      <c r="C1470" s="54">
        <v>6</v>
      </c>
      <c r="D1470" s="54">
        <v>8</v>
      </c>
      <c r="E1470" s="54">
        <v>14</v>
      </c>
      <c r="F1470" s="54">
        <v>33</v>
      </c>
      <c r="G1470" s="54">
        <v>42</v>
      </c>
      <c r="H1470" s="54"/>
      <c r="I1470" s="53"/>
      <c r="J1470" s="62">
        <v>35</v>
      </c>
      <c r="M1470" s="62">
        <v>4</v>
      </c>
      <c r="O1470" s="52"/>
      <c r="P1470" s="62" t="str">
        <f t="shared" si="22"/>
        <v/>
      </c>
      <c r="Q1470" s="52" t="s">
        <v>5999</v>
      </c>
      <c r="R1470" s="52"/>
    </row>
    <row r="1471" spans="1:19" s="62" customFormat="1" ht="12.75" customHeight="1">
      <c r="A1471" s="78">
        <v>41332</v>
      </c>
      <c r="B1471" s="54">
        <v>4</v>
      </c>
      <c r="C1471" s="54">
        <v>8</v>
      </c>
      <c r="D1471" s="54">
        <v>12</v>
      </c>
      <c r="E1471" s="54">
        <v>14</v>
      </c>
      <c r="F1471" s="54">
        <v>18</v>
      </c>
      <c r="G1471" s="54">
        <v>20</v>
      </c>
      <c r="H1471" s="54"/>
      <c r="I1471" s="53"/>
      <c r="J1471" s="62">
        <v>35</v>
      </c>
      <c r="M1471" s="62">
        <v>3</v>
      </c>
      <c r="O1471" s="52"/>
      <c r="P1471" s="62" t="str">
        <f t="shared" si="22"/>
        <v/>
      </c>
      <c r="Q1471" s="52" t="s">
        <v>6000</v>
      </c>
      <c r="R1471" s="52"/>
    </row>
    <row r="1472" spans="1:19" s="62" customFormat="1" ht="12.75" customHeight="1">
      <c r="A1472" s="78">
        <v>41331</v>
      </c>
      <c r="B1472" s="54">
        <v>4</v>
      </c>
      <c r="C1472" s="54">
        <v>5</v>
      </c>
      <c r="D1472" s="54">
        <v>19</v>
      </c>
      <c r="E1472" s="54">
        <v>29</v>
      </c>
      <c r="F1472" s="54">
        <v>34</v>
      </c>
      <c r="G1472" s="54">
        <v>43</v>
      </c>
      <c r="H1472" s="54"/>
      <c r="I1472" s="53"/>
      <c r="J1472" s="62">
        <v>38</v>
      </c>
      <c r="K1472" s="62">
        <v>20</v>
      </c>
      <c r="L1472" s="62">
        <v>18</v>
      </c>
      <c r="M1472" s="62">
        <v>6</v>
      </c>
      <c r="N1472" s="62">
        <v>1</v>
      </c>
      <c r="O1472" s="52">
        <v>5</v>
      </c>
      <c r="P1472" s="62">
        <f t="shared" si="22"/>
        <v>18</v>
      </c>
      <c r="Q1472" s="52" t="s">
        <v>6001</v>
      </c>
      <c r="R1472" s="52" t="s">
        <v>7460</v>
      </c>
      <c r="S1472" s="62" t="s">
        <v>7461</v>
      </c>
    </row>
    <row r="1473" spans="1:19" s="62" customFormat="1" ht="12.75" customHeight="1">
      <c r="A1473" s="78">
        <v>41330</v>
      </c>
      <c r="B1473" s="54">
        <v>4</v>
      </c>
      <c r="C1473" s="54">
        <v>5</v>
      </c>
      <c r="D1473" s="54">
        <v>9</v>
      </c>
      <c r="E1473" s="54">
        <v>16</v>
      </c>
      <c r="F1473" s="54">
        <v>31</v>
      </c>
      <c r="G1473" s="54">
        <v>38</v>
      </c>
      <c r="H1473" s="54"/>
      <c r="I1473" s="53"/>
      <c r="J1473" s="62">
        <v>37</v>
      </c>
      <c r="M1473" s="62">
        <v>4</v>
      </c>
      <c r="O1473" s="52"/>
      <c r="P1473" s="62" t="str">
        <f t="shared" si="22"/>
        <v/>
      </c>
      <c r="Q1473" s="52" t="s">
        <v>6002</v>
      </c>
      <c r="R1473" s="52"/>
    </row>
    <row r="1474" spans="1:19" s="62" customFormat="1" ht="12.75" customHeight="1">
      <c r="A1474" s="78">
        <v>41327</v>
      </c>
      <c r="B1474" s="54">
        <v>10</v>
      </c>
      <c r="C1474" s="54">
        <v>19</v>
      </c>
      <c r="D1474" s="54">
        <v>22</v>
      </c>
      <c r="E1474" s="54">
        <v>32</v>
      </c>
      <c r="F1474" s="54">
        <v>35</v>
      </c>
      <c r="G1474" s="54">
        <v>48</v>
      </c>
      <c r="H1474" s="54"/>
      <c r="I1474" s="53"/>
      <c r="J1474" s="62">
        <v>38</v>
      </c>
      <c r="K1474" s="62">
        <v>21</v>
      </c>
      <c r="L1474" s="62">
        <v>17</v>
      </c>
      <c r="M1474" s="62">
        <v>6</v>
      </c>
      <c r="N1474" s="62">
        <v>2</v>
      </c>
      <c r="O1474" s="52">
        <v>4</v>
      </c>
      <c r="P1474" s="62">
        <f t="shared" si="22"/>
        <v>17</v>
      </c>
      <c r="Q1474" s="52" t="s">
        <v>6003</v>
      </c>
      <c r="R1474" s="52" t="s">
        <v>7462</v>
      </c>
      <c r="S1474" s="62" t="s">
        <v>7463</v>
      </c>
    </row>
    <row r="1475" spans="1:19" s="62" customFormat="1" ht="12.75" customHeight="1">
      <c r="A1475" s="78">
        <v>41325</v>
      </c>
      <c r="B1475" s="54">
        <v>1</v>
      </c>
      <c r="C1475" s="54">
        <v>28</v>
      </c>
      <c r="D1475" s="54">
        <v>29</v>
      </c>
      <c r="E1475" s="54">
        <v>30</v>
      </c>
      <c r="F1475" s="54">
        <v>32</v>
      </c>
      <c r="G1475" s="54">
        <v>47</v>
      </c>
      <c r="H1475" s="54"/>
      <c r="I1475" s="53"/>
      <c r="J1475" s="62">
        <v>39</v>
      </c>
      <c r="M1475" s="62">
        <v>4</v>
      </c>
      <c r="O1475" s="52"/>
      <c r="P1475" s="62" t="str">
        <f t="shared" ref="P1475:P1482" si="23">IF(K1475&lt;&gt;"",J1475-K1475,"")</f>
        <v/>
      </c>
      <c r="Q1475" s="52" t="s">
        <v>6004</v>
      </c>
      <c r="R1475" s="52"/>
    </row>
    <row r="1476" spans="1:19" s="62" customFormat="1" ht="12.75" customHeight="1">
      <c r="A1476" s="78">
        <v>41324</v>
      </c>
      <c r="B1476" s="54">
        <v>5</v>
      </c>
      <c r="C1476" s="54">
        <v>8</v>
      </c>
      <c r="D1476" s="54">
        <v>33</v>
      </c>
      <c r="E1476" s="54">
        <v>34</v>
      </c>
      <c r="F1476" s="54">
        <v>39</v>
      </c>
      <c r="G1476" s="54">
        <v>49</v>
      </c>
      <c r="H1476" s="54"/>
      <c r="I1476" s="53"/>
      <c r="J1476" s="62">
        <v>37</v>
      </c>
      <c r="M1476" s="62">
        <v>3</v>
      </c>
      <c r="O1476" s="52"/>
      <c r="P1476" s="62" t="str">
        <f t="shared" si="23"/>
        <v/>
      </c>
      <c r="Q1476" s="52" t="s">
        <v>6005</v>
      </c>
      <c r="R1476" s="52"/>
    </row>
    <row r="1477" spans="1:19" s="62" customFormat="1" ht="12.75" customHeight="1">
      <c r="A1477" s="78">
        <v>41323</v>
      </c>
      <c r="B1477" s="54">
        <v>1</v>
      </c>
      <c r="C1477" s="54">
        <v>9</v>
      </c>
      <c r="D1477" s="54">
        <v>13</v>
      </c>
      <c r="E1477" s="54">
        <v>35</v>
      </c>
      <c r="F1477" s="54">
        <v>43</v>
      </c>
      <c r="G1477" s="54">
        <v>48</v>
      </c>
      <c r="H1477" s="54"/>
      <c r="I1477" s="53"/>
      <c r="J1477" s="62">
        <v>37</v>
      </c>
      <c r="M1477" s="62">
        <v>3</v>
      </c>
      <c r="O1477" s="52"/>
      <c r="P1477" s="62" t="str">
        <f t="shared" si="23"/>
        <v/>
      </c>
      <c r="Q1477" s="52" t="s">
        <v>6006</v>
      </c>
      <c r="R1477" s="52"/>
    </row>
    <row r="1478" spans="1:19" s="62" customFormat="1" ht="12.75" customHeight="1">
      <c r="A1478" s="78">
        <v>41320</v>
      </c>
      <c r="B1478" s="54">
        <v>9</v>
      </c>
      <c r="C1478" s="54">
        <v>13</v>
      </c>
      <c r="D1478" s="54">
        <v>15</v>
      </c>
      <c r="E1478" s="54">
        <v>45</v>
      </c>
      <c r="F1478" s="54">
        <v>47</v>
      </c>
      <c r="G1478" s="54">
        <v>49</v>
      </c>
      <c r="H1478" s="54"/>
      <c r="I1478" s="53"/>
      <c r="J1478" s="62">
        <v>36</v>
      </c>
      <c r="M1478" s="62">
        <v>4</v>
      </c>
      <c r="O1478" s="52"/>
      <c r="P1478" s="62" t="str">
        <f t="shared" si="23"/>
        <v/>
      </c>
      <c r="Q1478" s="52" t="s">
        <v>6007</v>
      </c>
      <c r="R1478" s="52"/>
    </row>
    <row r="1479" spans="1:19" s="62" customFormat="1" ht="12.75" customHeight="1">
      <c r="A1479" s="78">
        <v>41318</v>
      </c>
      <c r="B1479" s="54">
        <v>4</v>
      </c>
      <c r="C1479" s="54">
        <v>5</v>
      </c>
      <c r="D1479" s="54">
        <v>6</v>
      </c>
      <c r="E1479" s="54">
        <v>15</v>
      </c>
      <c r="F1479" s="54">
        <v>23</v>
      </c>
      <c r="G1479" s="54">
        <v>36</v>
      </c>
      <c r="H1479" s="54"/>
      <c r="I1479" s="53"/>
      <c r="J1479" s="62">
        <v>38</v>
      </c>
      <c r="K1479" s="62">
        <v>21</v>
      </c>
      <c r="L1479" s="62">
        <v>17</v>
      </c>
      <c r="M1479" s="62">
        <v>6</v>
      </c>
      <c r="N1479" s="62">
        <v>3</v>
      </c>
      <c r="O1479" s="52">
        <v>3</v>
      </c>
      <c r="P1479" s="62">
        <f t="shared" si="23"/>
        <v>17</v>
      </c>
      <c r="Q1479" s="52" t="s">
        <v>6008</v>
      </c>
      <c r="R1479" s="52" t="s">
        <v>7464</v>
      </c>
      <c r="S1479" s="62" t="s">
        <v>7465</v>
      </c>
    </row>
    <row r="1480" spans="1:19" s="62" customFormat="1" ht="12.75" customHeight="1">
      <c r="A1480" s="78">
        <v>41317</v>
      </c>
      <c r="B1480" s="54">
        <v>1</v>
      </c>
      <c r="C1480" s="54">
        <v>17</v>
      </c>
      <c r="D1480" s="54">
        <v>30</v>
      </c>
      <c r="E1480" s="54">
        <v>31</v>
      </c>
      <c r="F1480" s="54">
        <v>39</v>
      </c>
      <c r="G1480" s="54">
        <v>46</v>
      </c>
      <c r="H1480" s="54"/>
      <c r="I1480" s="53"/>
      <c r="J1480" s="62">
        <v>38</v>
      </c>
      <c r="K1480" s="62">
        <v>22</v>
      </c>
      <c r="L1480" s="62">
        <v>16</v>
      </c>
      <c r="M1480" s="62">
        <v>5</v>
      </c>
      <c r="N1480" s="62">
        <v>5</v>
      </c>
      <c r="O1480" s="52">
        <v>0</v>
      </c>
      <c r="P1480" s="62">
        <f t="shared" si="23"/>
        <v>16</v>
      </c>
      <c r="Q1480" s="52" t="s">
        <v>6009</v>
      </c>
      <c r="R1480" s="52" t="s">
        <v>7466</v>
      </c>
      <c r="S1480" s="62" t="s">
        <v>7467</v>
      </c>
    </row>
    <row r="1481" spans="1:19" s="62" customFormat="1" ht="47" customHeight="1">
      <c r="A1481" s="78">
        <v>41316</v>
      </c>
      <c r="B1481" s="54">
        <v>2</v>
      </c>
      <c r="C1481" s="54">
        <v>10</v>
      </c>
      <c r="D1481" s="54">
        <v>13</v>
      </c>
      <c r="E1481" s="54">
        <v>20</v>
      </c>
      <c r="F1481" s="54">
        <v>25</v>
      </c>
      <c r="G1481" s="54">
        <v>42</v>
      </c>
      <c r="H1481" s="54"/>
      <c r="I1481" s="53"/>
      <c r="J1481" s="62">
        <v>39</v>
      </c>
      <c r="K1481" s="62">
        <v>22</v>
      </c>
      <c r="L1481" s="62">
        <v>17</v>
      </c>
      <c r="M1481" s="62">
        <v>6</v>
      </c>
      <c r="N1481" s="62">
        <v>4</v>
      </c>
      <c r="O1481" s="52">
        <v>2</v>
      </c>
      <c r="P1481" s="62">
        <f t="shared" si="23"/>
        <v>17</v>
      </c>
      <c r="Q1481" s="52" t="s">
        <v>6010</v>
      </c>
      <c r="R1481" s="52" t="s">
        <v>7468</v>
      </c>
      <c r="S1481" s="62" t="s">
        <v>7469</v>
      </c>
    </row>
    <row r="1482" spans="1:19" s="62" customFormat="1" ht="12.75" customHeight="1">
      <c r="A1482" s="78">
        <v>41313</v>
      </c>
      <c r="B1482" s="54">
        <v>1</v>
      </c>
      <c r="C1482" s="54">
        <v>12</v>
      </c>
      <c r="D1482" s="54">
        <v>22</v>
      </c>
      <c r="E1482" s="54">
        <v>24</v>
      </c>
      <c r="F1482" s="54">
        <v>37</v>
      </c>
      <c r="G1482" s="54">
        <v>42</v>
      </c>
      <c r="H1482" s="54"/>
      <c r="I1482" s="53"/>
      <c r="J1482" s="62">
        <v>40</v>
      </c>
      <c r="K1482" s="62">
        <v>22</v>
      </c>
      <c r="L1482" s="62">
        <v>18</v>
      </c>
      <c r="M1482" s="62">
        <v>5</v>
      </c>
      <c r="N1482" s="62">
        <v>3</v>
      </c>
      <c r="O1482" s="52">
        <v>2</v>
      </c>
      <c r="P1482" s="62">
        <f t="shared" si="23"/>
        <v>18</v>
      </c>
      <c r="Q1482" s="52" t="s">
        <v>6011</v>
      </c>
      <c r="R1482" s="52" t="s">
        <v>7470</v>
      </c>
      <c r="S1482" s="62" t="s">
        <v>7471</v>
      </c>
    </row>
    <row r="1483" spans="1:19" s="62" customFormat="1" ht="12.75" customHeight="1">
      <c r="A1483" s="78">
        <v>41311</v>
      </c>
      <c r="B1483" s="54">
        <v>1</v>
      </c>
      <c r="C1483" s="54">
        <v>4</v>
      </c>
      <c r="D1483" s="54">
        <v>6</v>
      </c>
      <c r="E1483" s="54">
        <v>9</v>
      </c>
      <c r="F1483" s="54">
        <v>19</v>
      </c>
      <c r="G1483" s="54">
        <v>41</v>
      </c>
      <c r="H1483" s="54"/>
      <c r="I1483" s="53"/>
      <c r="J1483" s="62">
        <v>41</v>
      </c>
      <c r="K1483" s="62">
        <v>22</v>
      </c>
      <c r="L1483" s="62">
        <v>19</v>
      </c>
      <c r="M1483" s="62">
        <v>6</v>
      </c>
      <c r="N1483" s="62">
        <v>5</v>
      </c>
      <c r="O1483" s="52">
        <v>1</v>
      </c>
      <c r="Q1483" s="52" t="s">
        <v>6012</v>
      </c>
      <c r="R1483" s="52" t="s">
        <v>7472</v>
      </c>
      <c r="S1483" s="62" t="s">
        <v>7473</v>
      </c>
    </row>
    <row r="1484" spans="1:19" s="62" customFormat="1" ht="12.75" customHeight="1">
      <c r="A1484" s="78">
        <v>41310</v>
      </c>
      <c r="B1484" s="54">
        <v>6</v>
      </c>
      <c r="C1484" s="54">
        <v>7</v>
      </c>
      <c r="D1484" s="54">
        <v>13</v>
      </c>
      <c r="E1484" s="54">
        <v>15</v>
      </c>
      <c r="F1484" s="54">
        <v>25</v>
      </c>
      <c r="G1484" s="54">
        <v>46</v>
      </c>
      <c r="H1484" s="54">
        <v>11</v>
      </c>
      <c r="I1484" s="53">
        <v>0</v>
      </c>
      <c r="J1484" s="62">
        <v>39</v>
      </c>
      <c r="M1484" s="62">
        <v>3</v>
      </c>
      <c r="O1484" s="52"/>
      <c r="Q1484" s="52" t="s">
        <v>6013</v>
      </c>
      <c r="R1484" s="52"/>
    </row>
    <row r="1485" spans="1:19" s="62" customFormat="1" ht="12.75" customHeight="1">
      <c r="A1485" s="78">
        <v>41309</v>
      </c>
      <c r="B1485" s="54">
        <v>10</v>
      </c>
      <c r="C1485" s="54">
        <v>14</v>
      </c>
      <c r="D1485" s="54">
        <v>26</v>
      </c>
      <c r="E1485" s="54">
        <v>27</v>
      </c>
      <c r="F1485" s="54">
        <v>28</v>
      </c>
      <c r="G1485" s="54">
        <v>36</v>
      </c>
      <c r="H1485" s="54">
        <v>17</v>
      </c>
      <c r="I1485" s="53">
        <v>2</v>
      </c>
      <c r="J1485" s="62">
        <v>39</v>
      </c>
      <c r="K1485" s="62">
        <v>21</v>
      </c>
      <c r="L1485" s="62">
        <v>18</v>
      </c>
      <c r="M1485" s="62">
        <v>5</v>
      </c>
      <c r="N1485" s="62">
        <v>3</v>
      </c>
      <c r="O1485" s="52">
        <v>2</v>
      </c>
      <c r="Q1485" s="52" t="s">
        <v>6014</v>
      </c>
      <c r="R1485" s="52" t="s">
        <v>7474</v>
      </c>
      <c r="S1485" s="62" t="s">
        <v>7475</v>
      </c>
    </row>
    <row r="1486" spans="1:19" s="62" customFormat="1" ht="12.75" customHeight="1">
      <c r="A1486" s="78">
        <v>41306</v>
      </c>
      <c r="B1486" s="54">
        <v>2</v>
      </c>
      <c r="C1486" s="54">
        <v>3</v>
      </c>
      <c r="D1486" s="54">
        <v>20</v>
      </c>
      <c r="E1486" s="54">
        <v>22</v>
      </c>
      <c r="F1486" s="54">
        <v>28</v>
      </c>
      <c r="G1486" s="54">
        <v>41</v>
      </c>
      <c r="H1486" s="54">
        <v>28</v>
      </c>
      <c r="I1486" s="53">
        <v>5</v>
      </c>
      <c r="J1486" s="62">
        <v>37</v>
      </c>
      <c r="M1486" s="62">
        <v>4</v>
      </c>
      <c r="O1486" s="52"/>
      <c r="Q1486" s="52" t="s">
        <v>6015</v>
      </c>
      <c r="R1486" s="52"/>
    </row>
    <row r="1487" spans="1:19" s="62" customFormat="1" ht="12.75" customHeight="1">
      <c r="A1487" s="78">
        <v>41304</v>
      </c>
      <c r="B1487" s="54">
        <v>11</v>
      </c>
      <c r="C1487" s="54">
        <v>17</v>
      </c>
      <c r="D1487" s="54">
        <v>21</v>
      </c>
      <c r="E1487" s="54">
        <v>25</v>
      </c>
      <c r="F1487" s="54">
        <v>29</v>
      </c>
      <c r="G1487" s="54">
        <v>30</v>
      </c>
      <c r="H1487" s="54">
        <v>47</v>
      </c>
      <c r="I1487" s="53">
        <v>4</v>
      </c>
      <c r="J1487" s="62">
        <v>36</v>
      </c>
      <c r="M1487" s="62">
        <v>3</v>
      </c>
      <c r="O1487" s="52"/>
      <c r="Q1487" s="52" t="s">
        <v>6016</v>
      </c>
      <c r="R1487" s="52"/>
    </row>
    <row r="1488" spans="1:19" s="62" customFormat="1" ht="12.75" customHeight="1">
      <c r="A1488" s="78">
        <v>41303</v>
      </c>
      <c r="B1488" s="54">
        <v>14</v>
      </c>
      <c r="C1488" s="54">
        <v>23</v>
      </c>
      <c r="D1488" s="54">
        <v>32</v>
      </c>
      <c r="E1488" s="54">
        <v>39</v>
      </c>
      <c r="F1488" s="54">
        <v>41</v>
      </c>
      <c r="G1488" s="54">
        <v>49</v>
      </c>
      <c r="H1488" s="54">
        <v>41</v>
      </c>
      <c r="I1488" s="53">
        <v>1</v>
      </c>
      <c r="J1488" s="62">
        <v>34</v>
      </c>
      <c r="M1488" s="62">
        <v>3</v>
      </c>
      <c r="O1488" s="52"/>
      <c r="Q1488" s="52" t="s">
        <v>6017</v>
      </c>
      <c r="R1488" s="52"/>
    </row>
    <row r="1489" spans="1:19" s="62" customFormat="1" ht="12.75" customHeight="1">
      <c r="A1489" s="78">
        <v>41302</v>
      </c>
      <c r="B1489" s="54">
        <v>5</v>
      </c>
      <c r="C1489" s="54">
        <v>9</v>
      </c>
      <c r="D1489" s="54">
        <v>24</v>
      </c>
      <c r="E1489" s="54">
        <v>25</v>
      </c>
      <c r="F1489" s="54">
        <v>34</v>
      </c>
      <c r="G1489" s="54">
        <v>40</v>
      </c>
      <c r="H1489" s="54">
        <v>39</v>
      </c>
      <c r="I1489" s="53">
        <v>7</v>
      </c>
      <c r="J1489" s="62">
        <v>35</v>
      </c>
      <c r="K1489" s="62">
        <v>20</v>
      </c>
      <c r="L1489" s="62">
        <v>15</v>
      </c>
      <c r="M1489" s="62">
        <v>5</v>
      </c>
      <c r="N1489" s="62">
        <v>1</v>
      </c>
      <c r="O1489" s="52">
        <v>4</v>
      </c>
      <c r="Q1489" s="52" t="s">
        <v>6018</v>
      </c>
      <c r="R1489" s="52" t="s">
        <v>7476</v>
      </c>
      <c r="S1489" s="62" t="s">
        <v>7477</v>
      </c>
    </row>
    <row r="1490" spans="1:19" s="62" customFormat="1" ht="12.75" customHeight="1">
      <c r="A1490" s="78">
        <v>41299</v>
      </c>
      <c r="B1490" s="54">
        <v>12</v>
      </c>
      <c r="C1490" s="54">
        <v>15</v>
      </c>
      <c r="D1490" s="54">
        <v>26</v>
      </c>
      <c r="E1490" s="54">
        <v>37</v>
      </c>
      <c r="F1490" s="54">
        <v>38</v>
      </c>
      <c r="G1490" s="54">
        <v>40</v>
      </c>
      <c r="H1490" s="54">
        <v>35</v>
      </c>
      <c r="I1490" s="53">
        <v>9</v>
      </c>
      <c r="J1490" s="62">
        <v>34</v>
      </c>
      <c r="M1490" s="62">
        <v>4</v>
      </c>
      <c r="O1490" s="52"/>
      <c r="Q1490" s="52" t="s">
        <v>6019</v>
      </c>
      <c r="R1490" s="52"/>
    </row>
    <row r="1491" spans="1:19" s="62" customFormat="1" ht="12.75" customHeight="1">
      <c r="A1491" s="78">
        <v>41297</v>
      </c>
      <c r="B1491" s="54">
        <v>19</v>
      </c>
      <c r="C1491" s="54">
        <v>26</v>
      </c>
      <c r="D1491" s="54">
        <v>32</v>
      </c>
      <c r="E1491" s="54">
        <v>33</v>
      </c>
      <c r="F1491" s="54">
        <v>34</v>
      </c>
      <c r="G1491" s="54">
        <v>49</v>
      </c>
      <c r="H1491" s="54">
        <v>26</v>
      </c>
      <c r="I1491" s="53">
        <v>2</v>
      </c>
      <c r="J1491" s="62">
        <v>34</v>
      </c>
      <c r="M1491" s="62">
        <v>4</v>
      </c>
      <c r="O1491" s="52"/>
      <c r="Q1491" s="52" t="s">
        <v>6020</v>
      </c>
      <c r="R1491" s="52"/>
    </row>
    <row r="1492" spans="1:19" s="62" customFormat="1" ht="12.75" customHeight="1">
      <c r="A1492" s="78">
        <v>41296</v>
      </c>
      <c r="B1492" s="54">
        <v>1</v>
      </c>
      <c r="C1492" s="54">
        <v>2</v>
      </c>
      <c r="D1492" s="54">
        <v>16</v>
      </c>
      <c r="E1492" s="54">
        <v>23</v>
      </c>
      <c r="F1492" s="54">
        <v>27</v>
      </c>
      <c r="G1492" s="54">
        <v>48</v>
      </c>
      <c r="H1492" s="54">
        <v>17</v>
      </c>
      <c r="I1492" s="53">
        <v>4</v>
      </c>
      <c r="J1492" s="62">
        <v>35</v>
      </c>
      <c r="M1492" s="62">
        <v>4</v>
      </c>
      <c r="O1492" s="52"/>
      <c r="Q1492" s="52" t="s">
        <v>6021</v>
      </c>
      <c r="R1492" s="52"/>
    </row>
    <row r="1493" spans="1:19" ht="12.75" customHeight="1">
      <c r="A1493" s="78">
        <v>41295</v>
      </c>
      <c r="B1493" s="54">
        <v>2</v>
      </c>
      <c r="C1493" s="54">
        <v>4</v>
      </c>
      <c r="D1493" s="54">
        <v>15</v>
      </c>
      <c r="E1493" s="54">
        <v>26</v>
      </c>
      <c r="F1493" s="54">
        <v>31</v>
      </c>
      <c r="G1493" s="54">
        <v>49</v>
      </c>
      <c r="H1493" s="54">
        <v>16</v>
      </c>
      <c r="I1493" s="53">
        <v>1</v>
      </c>
      <c r="J1493" s="62">
        <v>37</v>
      </c>
      <c r="K1493" s="62">
        <v>22</v>
      </c>
      <c r="L1493" s="62">
        <v>15</v>
      </c>
      <c r="M1493" s="62">
        <v>6</v>
      </c>
      <c r="N1493" s="62">
        <v>2</v>
      </c>
      <c r="O1493" s="52">
        <v>4</v>
      </c>
      <c r="Q1493" s="52" t="s">
        <v>6022</v>
      </c>
      <c r="R1493" s="52" t="s">
        <v>7478</v>
      </c>
      <c r="S1493" s="52" t="s">
        <v>7479</v>
      </c>
    </row>
    <row r="1494" spans="1:19" ht="12.75" customHeight="1">
      <c r="A1494" s="78">
        <v>41292</v>
      </c>
      <c r="B1494" s="54">
        <v>6</v>
      </c>
      <c r="C1494" s="54">
        <v>12</v>
      </c>
      <c r="D1494" s="54">
        <v>21</v>
      </c>
      <c r="E1494" s="54">
        <v>35</v>
      </c>
      <c r="F1494" s="54">
        <v>38</v>
      </c>
      <c r="G1494" s="54">
        <v>48</v>
      </c>
      <c r="H1494" s="54"/>
      <c r="I1494" s="53"/>
      <c r="J1494" s="62">
        <v>36</v>
      </c>
      <c r="M1494" s="62">
        <v>4</v>
      </c>
      <c r="Q1494" s="52" t="s">
        <v>6051</v>
      </c>
    </row>
    <row r="1495" spans="1:19" ht="12.75" customHeight="1">
      <c r="A1495" s="78">
        <v>41290</v>
      </c>
      <c r="B1495" s="54">
        <v>10</v>
      </c>
      <c r="C1495" s="54">
        <v>15</v>
      </c>
      <c r="D1495" s="54">
        <v>16</v>
      </c>
      <c r="E1495" s="54">
        <v>19</v>
      </c>
      <c r="F1495" s="54">
        <v>28</v>
      </c>
      <c r="G1495" s="54">
        <v>43</v>
      </c>
      <c r="H1495" s="54"/>
      <c r="I1495" s="53"/>
    </row>
    <row r="1496" spans="1:19" ht="12">
      <c r="A1496" s="78">
        <v>41289</v>
      </c>
      <c r="B1496" s="54">
        <v>1</v>
      </c>
      <c r="C1496" s="54">
        <v>2</v>
      </c>
      <c r="D1496" s="54">
        <v>4</v>
      </c>
      <c r="E1496" s="54">
        <v>22</v>
      </c>
      <c r="F1496" s="54">
        <v>31</v>
      </c>
      <c r="G1496" s="54">
        <v>43</v>
      </c>
      <c r="H1496" s="54"/>
      <c r="I1496" s="53"/>
    </row>
    <row r="1497" spans="1:19" ht="12">
      <c r="A1497" s="78">
        <v>41288</v>
      </c>
      <c r="B1497" s="54">
        <v>7</v>
      </c>
      <c r="C1497" s="54">
        <v>9</v>
      </c>
      <c r="D1497" s="54">
        <v>17</v>
      </c>
      <c r="E1497" s="54">
        <v>26</v>
      </c>
      <c r="F1497" s="54">
        <v>42</v>
      </c>
      <c r="G1497" s="54">
        <v>48</v>
      </c>
    </row>
    <row r="1498" spans="1:19" ht="12">
      <c r="A1498" s="78">
        <v>41285</v>
      </c>
      <c r="B1498" s="54">
        <v>13</v>
      </c>
      <c r="C1498" s="54">
        <v>32</v>
      </c>
      <c r="D1498" s="54">
        <v>24</v>
      </c>
      <c r="E1498" s="54">
        <v>32</v>
      </c>
      <c r="F1498" s="54">
        <v>38</v>
      </c>
      <c r="G1498" s="54">
        <v>42</v>
      </c>
      <c r="J1498" s="65"/>
      <c r="K1498" s="65"/>
      <c r="L1498" s="65"/>
      <c r="M1498" s="52"/>
      <c r="N1498" s="52"/>
    </row>
    <row r="1499" spans="1:19" ht="12">
      <c r="A1499" s="77">
        <v>41283</v>
      </c>
      <c r="B1499" s="58">
        <v>1</v>
      </c>
      <c r="C1499" s="58">
        <v>25</v>
      </c>
      <c r="D1499" s="58">
        <v>43</v>
      </c>
      <c r="E1499" s="58">
        <v>46</v>
      </c>
      <c r="F1499" s="58">
        <v>47</v>
      </c>
      <c r="G1499" s="58">
        <v>49</v>
      </c>
      <c r="J1499" s="71"/>
      <c r="K1499" s="71"/>
      <c r="L1499" s="71"/>
      <c r="M1499" s="52"/>
      <c r="N1499" s="52"/>
    </row>
    <row r="1500" spans="1:19" ht="12">
      <c r="A1500" s="77">
        <v>41282</v>
      </c>
      <c r="B1500" s="58">
        <v>4</v>
      </c>
      <c r="C1500" s="58">
        <v>11</v>
      </c>
      <c r="D1500" s="58">
        <v>22</v>
      </c>
      <c r="E1500" s="58">
        <v>25</v>
      </c>
      <c r="F1500" s="58">
        <v>46</v>
      </c>
      <c r="G1500" s="58">
        <v>47</v>
      </c>
      <c r="J1500" s="71"/>
      <c r="K1500" s="71"/>
      <c r="L1500" s="71"/>
      <c r="M1500" s="52"/>
      <c r="N1500" s="52"/>
    </row>
    <row r="1501" spans="1:19" ht="13">
      <c r="A1501" s="77">
        <v>41281</v>
      </c>
      <c r="B1501" s="58">
        <v>13</v>
      </c>
      <c r="C1501" s="58">
        <v>15</v>
      </c>
      <c r="D1501" s="58">
        <v>30</v>
      </c>
      <c r="E1501" s="58">
        <v>35</v>
      </c>
      <c r="F1501" s="58">
        <v>36</v>
      </c>
      <c r="G1501" s="58">
        <v>43</v>
      </c>
      <c r="J1501" s="120"/>
      <c r="K1501" s="120"/>
      <c r="L1501" s="120"/>
      <c r="M1501" s="52"/>
      <c r="N1501" s="52"/>
    </row>
    <row r="1502" spans="1:19" ht="12">
      <c r="A1502" s="77">
        <v>41278</v>
      </c>
      <c r="B1502" s="58">
        <v>5</v>
      </c>
      <c r="C1502" s="58">
        <v>6</v>
      </c>
      <c r="D1502" s="58">
        <v>19</v>
      </c>
      <c r="E1502" s="58">
        <v>28</v>
      </c>
      <c r="F1502" s="58">
        <v>34</v>
      </c>
      <c r="G1502" s="58">
        <v>39</v>
      </c>
      <c r="J1502" s="65"/>
      <c r="K1502" s="65"/>
      <c r="L1502" s="65"/>
      <c r="M1502" s="52"/>
      <c r="N1502" s="52"/>
    </row>
    <row r="1503" spans="1:19" ht="12">
      <c r="A1503" s="77">
        <v>41276</v>
      </c>
      <c r="B1503" s="58">
        <v>7</v>
      </c>
      <c r="C1503" s="58">
        <v>10</v>
      </c>
      <c r="D1503" s="58">
        <v>11</v>
      </c>
      <c r="E1503" s="58">
        <v>32</v>
      </c>
      <c r="F1503" s="58">
        <v>33</v>
      </c>
      <c r="G1503" s="58">
        <v>41</v>
      </c>
      <c r="J1503" s="71"/>
      <c r="K1503" s="71"/>
      <c r="L1503" s="71"/>
      <c r="M1503" s="52"/>
      <c r="N1503" s="52"/>
    </row>
    <row r="1504" spans="1:19" ht="12">
      <c r="A1504" s="77">
        <v>41275</v>
      </c>
      <c r="B1504" s="58">
        <v>10</v>
      </c>
      <c r="C1504" s="58">
        <v>16</v>
      </c>
      <c r="D1504" s="58">
        <v>19</v>
      </c>
      <c r="E1504" s="58">
        <v>23</v>
      </c>
      <c r="F1504" s="58">
        <v>24</v>
      </c>
      <c r="G1504" s="58">
        <v>36</v>
      </c>
      <c r="J1504" s="71"/>
      <c r="K1504" s="71"/>
      <c r="L1504" s="71"/>
      <c r="M1504" s="52"/>
      <c r="N1504" s="52"/>
    </row>
    <row r="1505" spans="1:16" ht="20" customHeight="1" thickBot="1">
      <c r="A1505" s="77"/>
      <c r="B1505" s="58"/>
      <c r="C1505" s="58"/>
      <c r="D1505" s="58"/>
      <c r="E1505" s="58"/>
      <c r="F1505" s="58"/>
      <c r="G1505" s="58"/>
      <c r="J1505" s="120"/>
      <c r="K1505" s="120"/>
      <c r="L1505" s="120"/>
      <c r="M1505" s="52"/>
      <c r="N1505" s="52"/>
    </row>
    <row r="1506" spans="1:16" ht="20" customHeight="1" thickBot="1">
      <c r="A1506" s="77"/>
      <c r="B1506" s="58"/>
      <c r="C1506" s="58"/>
      <c r="D1506" s="58"/>
      <c r="E1506" s="58"/>
      <c r="F1506" s="58"/>
      <c r="G1506" s="58"/>
      <c r="N1506" s="114" t="s">
        <v>6055</v>
      </c>
      <c r="O1506" s="114" t="s">
        <v>6054</v>
      </c>
    </row>
    <row r="1507" spans="1:16" ht="13" thickBot="1">
      <c r="K1507" s="114" t="s">
        <v>6052</v>
      </c>
      <c r="L1507" s="114"/>
      <c r="M1507" s="114">
        <f>AVERAGE(J$2:J$1493)</f>
        <v>35.647453083109923</v>
      </c>
      <c r="N1507" s="114">
        <f>AVERAGE(K$2:K$1493)</f>
        <v>20.608146067415731</v>
      </c>
      <c r="O1507" s="114">
        <f>AVERAGE(L$2:L$1493)</f>
        <v>15.542134831460674</v>
      </c>
    </row>
    <row r="1508" spans="1:16" ht="18">
      <c r="J1508" s="62" t="s">
        <v>1</v>
      </c>
      <c r="K1508" s="144">
        <v>0</v>
      </c>
      <c r="L1508" s="144"/>
      <c r="M1508" s="117">
        <f>COUNTIF(M$2:M$1493,"=0")</f>
        <v>0</v>
      </c>
      <c r="N1508" s="117">
        <f>COUNTIF(N$2:N$1493,"=0")</f>
        <v>7</v>
      </c>
      <c r="O1508" s="117">
        <f>COUNTIF(O$2:O$1493,"=0")</f>
        <v>23</v>
      </c>
    </row>
    <row r="1509" spans="1:16" ht="18">
      <c r="K1509" s="144">
        <v>1</v>
      </c>
      <c r="L1509" s="144"/>
      <c r="M1509" s="119">
        <f>COUNTIF(M$2:M$1493,"=1")</f>
        <v>7</v>
      </c>
      <c r="N1509" s="119">
        <f>COUNTIF(N$2:N$1493,"=1")</f>
        <v>59</v>
      </c>
      <c r="O1509" s="119">
        <f>COUNTIF(O$2:O$1493,"=1")</f>
        <v>148</v>
      </c>
    </row>
    <row r="1510" spans="1:16" ht="15">
      <c r="K1510" s="144">
        <v>2</v>
      </c>
      <c r="L1510" s="144"/>
      <c r="M1510" s="121">
        <f>COUNTIF(M$2:M$1493,"=2")</f>
        <v>52</v>
      </c>
      <c r="N1510" s="121">
        <f>COUNTIF(N$2:N$1493,"=2")</f>
        <v>160</v>
      </c>
      <c r="O1510" s="121">
        <f>COUNTIF(O$2:O$1493,"=2")</f>
        <v>258</v>
      </c>
    </row>
    <row r="1511" spans="1:16" ht="15">
      <c r="K1511" s="144">
        <v>3</v>
      </c>
      <c r="L1511" s="144"/>
      <c r="M1511" s="121">
        <f>COUNTIF(M$2:M$1493,"=3")</f>
        <v>240</v>
      </c>
      <c r="N1511" s="121">
        <f>COUNTIF(N$2:N$1493,"=3")</f>
        <v>240</v>
      </c>
      <c r="O1511" s="121">
        <f>COUNTIF(O$2:O$1493,"=3")</f>
        <v>181</v>
      </c>
    </row>
    <row r="1512" spans="1:16" ht="15">
      <c r="K1512" s="144">
        <v>4</v>
      </c>
      <c r="L1512" s="144"/>
      <c r="M1512" s="121">
        <f>COUNTIF(M$2:M$1493,"=4")</f>
        <v>481</v>
      </c>
      <c r="N1512" s="121">
        <f>COUNTIF(N$2:N$1493,"=4")</f>
        <v>194</v>
      </c>
      <c r="O1512" s="121">
        <f>COUNTIF(O$2:O$1493,"=4")</f>
        <v>83</v>
      </c>
    </row>
    <row r="1513" spans="1:16" ht="18">
      <c r="J1513" s="62" t="s">
        <v>1</v>
      </c>
      <c r="K1513" s="144">
        <v>5</v>
      </c>
      <c r="L1513" s="144"/>
      <c r="M1513" s="122">
        <f>COUNTIF(M$2:M$1493,"=5")</f>
        <v>501</v>
      </c>
      <c r="N1513" s="122">
        <f>COUNTIF(N$2:N$1493,"=5")</f>
        <v>50</v>
      </c>
      <c r="O1513" s="122">
        <f>COUNTIF(O$2:O$1493,"=5")</f>
        <v>19</v>
      </c>
      <c r="P1513" s="146">
        <f>N1513/M1513</f>
        <v>9.9800399201596807E-2</v>
      </c>
    </row>
    <row r="1514" spans="1:16" ht="19" thickBot="1">
      <c r="K1514" s="144">
        <v>6</v>
      </c>
      <c r="L1514" s="144"/>
      <c r="M1514" s="124">
        <f>COUNTIF(M$2:M$1493,"=6")</f>
        <v>211</v>
      </c>
      <c r="N1514" s="124">
        <f>COUNTIF(N$2:N$1493,"=6")</f>
        <v>2</v>
      </c>
      <c r="O1514" s="124">
        <f>COUNTIF(O$2:O$1493,"=6")</f>
        <v>0</v>
      </c>
      <c r="P1514" s="146">
        <f>N1514/M1514</f>
        <v>9.4786729857819912E-3</v>
      </c>
    </row>
    <row r="1517" spans="1:16" ht="12.75" customHeight="1">
      <c r="J1517" s="62" t="s">
        <v>1</v>
      </c>
      <c r="K1517" s="62" t="s">
        <v>6052</v>
      </c>
      <c r="M1517" s="107">
        <v>35.647453083109923</v>
      </c>
      <c r="N1517" s="107">
        <v>24</v>
      </c>
    </row>
    <row r="1518" spans="1:16" ht="12.75" customHeight="1">
      <c r="J1518" s="62" t="s">
        <v>1</v>
      </c>
      <c r="K1518" s="62">
        <v>5</v>
      </c>
      <c r="M1518" s="62">
        <v>501</v>
      </c>
      <c r="N1518" s="62">
        <v>112</v>
      </c>
      <c r="P1518" s="145">
        <v>0.22355289421157684</v>
      </c>
    </row>
    <row r="1519" spans="1:16" ht="12.75" customHeight="1">
      <c r="K1519" s="62">
        <v>6</v>
      </c>
      <c r="M1519" s="62">
        <v>211</v>
      </c>
      <c r="N1519" s="62">
        <v>12</v>
      </c>
      <c r="P1519" s="145">
        <v>5.6872037914691941E-2</v>
      </c>
    </row>
    <row r="1522" spans="10:16" ht="12.75" customHeight="1">
      <c r="J1522" s="62" t="s">
        <v>1</v>
      </c>
      <c r="K1522" s="62" t="s">
        <v>6052</v>
      </c>
      <c r="M1522" s="107">
        <v>35.647453083109923</v>
      </c>
      <c r="N1522" s="107">
        <v>15.966292134831461</v>
      </c>
    </row>
    <row r="1523" spans="10:16" ht="12.75" customHeight="1">
      <c r="J1523" s="62" t="s">
        <v>1</v>
      </c>
      <c r="K1523" s="62">
        <v>0</v>
      </c>
      <c r="M1523" s="62">
        <v>0</v>
      </c>
      <c r="N1523" s="62">
        <v>28</v>
      </c>
    </row>
    <row r="1524" spans="10:16" ht="12.75" customHeight="1">
      <c r="K1524" s="62">
        <v>1</v>
      </c>
      <c r="M1524" s="62">
        <v>7</v>
      </c>
      <c r="N1524" s="62">
        <v>138</v>
      </c>
    </row>
    <row r="1525" spans="10:16" ht="12.75" customHeight="1">
      <c r="K1525" s="62">
        <v>2</v>
      </c>
      <c r="M1525" s="62">
        <v>52</v>
      </c>
      <c r="N1525" s="62">
        <v>240</v>
      </c>
    </row>
    <row r="1526" spans="10:16" ht="12.75" customHeight="1">
      <c r="K1526" s="62">
        <v>3</v>
      </c>
      <c r="M1526" s="62">
        <v>240</v>
      </c>
      <c r="N1526" s="62">
        <v>211</v>
      </c>
    </row>
    <row r="1527" spans="10:16" ht="12.75" customHeight="1">
      <c r="K1527" s="62">
        <v>4</v>
      </c>
      <c r="M1527" s="62">
        <v>481</v>
      </c>
      <c r="N1527" s="62">
        <v>84</v>
      </c>
    </row>
    <row r="1528" spans="10:16" ht="12.75" customHeight="1">
      <c r="J1528" s="62" t="s">
        <v>1</v>
      </c>
      <c r="K1528" s="62">
        <v>5</v>
      </c>
      <c r="M1528" s="62">
        <v>501</v>
      </c>
      <c r="N1528" s="62">
        <v>10</v>
      </c>
      <c r="P1528" s="145">
        <v>1.9960079840319361E-2</v>
      </c>
    </row>
    <row r="1529" spans="10:16" ht="12.75" customHeight="1">
      <c r="K1529" s="62">
        <v>6</v>
      </c>
      <c r="M1529" s="62">
        <v>211</v>
      </c>
      <c r="N1529" s="62">
        <v>1</v>
      </c>
      <c r="P1529" s="145">
        <v>4.7393364928909956E-3</v>
      </c>
    </row>
    <row r="1532" spans="10:16" ht="12.75" customHeight="1">
      <c r="K1532" s="62" t="s">
        <v>6052</v>
      </c>
      <c r="M1532" s="62">
        <v>35.647453083109923</v>
      </c>
      <c r="N1532" s="62">
        <v>20.613764044943821</v>
      </c>
    </row>
    <row r="1533" spans="10:16" ht="12.75" customHeight="1">
      <c r="K1533" s="62">
        <v>0</v>
      </c>
      <c r="M1533" s="62">
        <v>0</v>
      </c>
      <c r="N1533" s="62">
        <v>11</v>
      </c>
    </row>
    <row r="1534" spans="10:16" ht="12.75" customHeight="1">
      <c r="K1534" s="62">
        <v>1</v>
      </c>
      <c r="M1534" s="62">
        <v>7</v>
      </c>
      <c r="N1534" s="62">
        <v>70</v>
      </c>
    </row>
    <row r="1535" spans="10:16" ht="12.75" customHeight="1">
      <c r="K1535" s="62">
        <v>2</v>
      </c>
      <c r="M1535" s="62">
        <v>52</v>
      </c>
      <c r="N1535" s="62">
        <v>181</v>
      </c>
    </row>
    <row r="1536" spans="10:16" ht="12.75" customHeight="1">
      <c r="K1536" s="62">
        <v>3</v>
      </c>
      <c r="M1536" s="62">
        <v>240</v>
      </c>
      <c r="N1536" s="62">
        <v>240</v>
      </c>
    </row>
    <row r="1537" spans="11:14" ht="12.75" customHeight="1">
      <c r="K1537" s="62">
        <v>4</v>
      </c>
      <c r="M1537" s="62">
        <v>481</v>
      </c>
      <c r="N1537" s="62">
        <v>161</v>
      </c>
    </row>
    <row r="1538" spans="11:14" ht="12.75" customHeight="1">
      <c r="K1538" s="62">
        <v>5</v>
      </c>
      <c r="M1538" s="62">
        <v>501</v>
      </c>
      <c r="N1538" s="62">
        <v>43</v>
      </c>
    </row>
    <row r="1539" spans="11:14" ht="12.75" customHeight="1">
      <c r="K1539" s="62">
        <v>6</v>
      </c>
      <c r="M1539" s="62">
        <v>211</v>
      </c>
      <c r="N1539" s="62">
        <v>6</v>
      </c>
    </row>
  </sheetData>
  <autoFilter ref="M1:O1504"/>
  <mergeCells count="1">
    <mergeCell ref="B1:G1"/>
  </mergeCells>
  <conditionalFormatting sqref="M2:N1496">
    <cfRule type="cellIs" dxfId="11" priority="5" operator="greaterThan">
      <formula>4</formula>
    </cfRule>
  </conditionalFormatting>
  <conditionalFormatting sqref="M2:N20">
    <cfRule type="cellIs" dxfId="10" priority="3" operator="equal">
      <formula>6</formula>
    </cfRule>
    <cfRule type="cellIs" dxfId="9" priority="4" operator="equal">
      <formula>5</formula>
    </cfRule>
  </conditionalFormatting>
  <conditionalFormatting sqref="M2:N1496">
    <cfRule type="cellIs" dxfId="8" priority="1" operator="equal">
      <formula>6</formula>
    </cfRule>
    <cfRule type="cellIs" dxfId="7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>
    <outlinePr summaryBelow="0" summaryRight="0"/>
  </sheetPr>
  <dimension ref="A1:BI1557"/>
  <sheetViews>
    <sheetView zoomScale="125" zoomScaleNormal="125" zoomScalePageLayoutView="125" workbookViewId="0">
      <pane xSplit="9" ySplit="1" topLeftCell="J1564" activePane="bottomRight" state="frozen"/>
      <selection activeCell="M1479" sqref="M1479:N1479"/>
      <selection pane="topRight" activeCell="M1479" sqref="M1479:N1479"/>
      <selection pane="bottomLeft" activeCell="M1479" sqref="M1479:N1479"/>
      <selection pane="bottomRight" activeCell="M1479" sqref="M1479:N1479"/>
    </sheetView>
  </sheetViews>
  <sheetFormatPr baseColWidth="10" defaultColWidth="14.5" defaultRowHeight="12.75" customHeight="1" x14ac:dyDescent="0"/>
  <cols>
    <col min="1" max="1" width="11" style="80" customWidth="1"/>
    <col min="2" max="7" width="4.5" style="52" customWidth="1"/>
    <col min="8" max="8" width="8.6640625" style="52" hidden="1" customWidth="1"/>
    <col min="9" max="9" width="6.1640625" style="52" hidden="1" customWidth="1"/>
    <col min="10" max="10" width="11" style="62" bestFit="1" customWidth="1"/>
    <col min="11" max="14" width="9" style="62" hidden="1" customWidth="1"/>
    <col min="15" max="15" width="8.83203125" style="62" hidden="1" customWidth="1"/>
    <col min="16" max="18" width="9" style="62" hidden="1" customWidth="1"/>
    <col min="19" max="19" width="9" style="62" customWidth="1"/>
    <col min="20" max="28" width="9" style="62" hidden="1" customWidth="1"/>
    <col min="29" max="29" width="9" style="62" customWidth="1"/>
    <col min="30" max="30" width="10.6640625" style="62" bestFit="1" customWidth="1"/>
    <col min="31" max="31" width="10" style="62" customWidth="1"/>
    <col min="32" max="39" width="10.5" style="62" hidden="1" customWidth="1"/>
    <col min="40" max="40" width="11.6640625" style="62" bestFit="1" customWidth="1"/>
    <col min="41" max="41" width="11.5" style="62" hidden="1" customWidth="1"/>
    <col min="42" max="49" width="11.6640625" style="62" hidden="1" customWidth="1"/>
    <col min="50" max="50" width="11.6640625" style="62" customWidth="1"/>
    <col min="51" max="51" width="8.83203125" style="62" bestFit="1" customWidth="1"/>
    <col min="52" max="60" width="0" style="52" hidden="1" customWidth="1"/>
    <col min="61" max="61" width="67" style="52" customWidth="1"/>
    <col min="62" max="16384" width="14.5" style="52"/>
  </cols>
  <sheetData>
    <row r="1" spans="1:61" s="61" customFormat="1" ht="75">
      <c r="A1" s="139" t="s">
        <v>2</v>
      </c>
      <c r="B1" s="560" t="s">
        <v>40</v>
      </c>
      <c r="C1" s="561"/>
      <c r="D1" s="561"/>
      <c r="E1" s="561"/>
      <c r="F1" s="561"/>
      <c r="G1" s="561"/>
      <c r="H1" s="59" t="s">
        <v>3</v>
      </c>
      <c r="I1" s="60" t="s">
        <v>39</v>
      </c>
      <c r="J1" s="73" t="s">
        <v>57</v>
      </c>
      <c r="K1" s="73" t="s">
        <v>58</v>
      </c>
      <c r="L1" s="73" t="s">
        <v>59</v>
      </c>
      <c r="M1" s="73" t="s">
        <v>60</v>
      </c>
      <c r="N1" s="73" t="s">
        <v>61</v>
      </c>
      <c r="O1" s="73" t="s">
        <v>62</v>
      </c>
      <c r="P1" s="73" t="s">
        <v>63</v>
      </c>
      <c r="Q1" s="73" t="s">
        <v>64</v>
      </c>
      <c r="R1" s="73" t="s">
        <v>75</v>
      </c>
      <c r="S1" s="73" t="s">
        <v>76</v>
      </c>
      <c r="T1" s="73" t="s">
        <v>77</v>
      </c>
      <c r="U1" s="73" t="s">
        <v>78</v>
      </c>
      <c r="V1" s="73" t="s">
        <v>79</v>
      </c>
      <c r="W1" s="73" t="s">
        <v>80</v>
      </c>
      <c r="X1" s="73" t="s">
        <v>81</v>
      </c>
      <c r="Y1" s="73" t="s">
        <v>103</v>
      </c>
      <c r="Z1" s="73" t="s">
        <v>104</v>
      </c>
      <c r="AA1" s="73" t="s">
        <v>105</v>
      </c>
      <c r="AB1" s="73" t="s">
        <v>106</v>
      </c>
      <c r="AC1" s="73" t="s">
        <v>107</v>
      </c>
      <c r="AD1" s="81" t="s">
        <v>41</v>
      </c>
      <c r="AE1" s="74" t="s">
        <v>42</v>
      </c>
      <c r="AF1" s="74" t="s">
        <v>43</v>
      </c>
      <c r="AG1" s="74" t="s">
        <v>44</v>
      </c>
      <c r="AH1" s="74" t="s">
        <v>45</v>
      </c>
      <c r="AI1" s="74" t="s">
        <v>46</v>
      </c>
      <c r="AJ1" s="74" t="s">
        <v>47</v>
      </c>
      <c r="AK1" s="74" t="s">
        <v>65</v>
      </c>
      <c r="AL1" s="74" t="s">
        <v>66</v>
      </c>
      <c r="AM1" s="74" t="s">
        <v>82</v>
      </c>
      <c r="AN1" s="74" t="s">
        <v>83</v>
      </c>
      <c r="AO1" s="74" t="s">
        <v>84</v>
      </c>
      <c r="AP1" s="74" t="s">
        <v>85</v>
      </c>
      <c r="AQ1" s="74" t="s">
        <v>86</v>
      </c>
      <c r="AR1" s="74" t="s">
        <v>87</v>
      </c>
      <c r="AS1" s="74" t="s">
        <v>88</v>
      </c>
      <c r="AT1" s="74" t="s">
        <v>108</v>
      </c>
      <c r="AU1" s="74" t="s">
        <v>109</v>
      </c>
      <c r="AV1" s="74" t="s">
        <v>110</v>
      </c>
      <c r="AW1" s="74" t="s">
        <v>111</v>
      </c>
      <c r="AX1" s="74" t="s">
        <v>112</v>
      </c>
      <c r="AY1" s="82" t="s">
        <v>48</v>
      </c>
    </row>
    <row r="2" spans="1:61" ht="12.75" customHeight="1">
      <c r="A2" s="78">
        <v>43298</v>
      </c>
      <c r="B2" s="54">
        <v>5</v>
      </c>
      <c r="C2" s="54">
        <v>15</v>
      </c>
      <c r="D2" s="54">
        <v>21</v>
      </c>
      <c r="E2" s="54">
        <v>34</v>
      </c>
      <c r="F2" s="54">
        <v>38</v>
      </c>
      <c r="G2" s="54">
        <v>43</v>
      </c>
      <c r="H2" s="54"/>
      <c r="I2" s="53"/>
      <c r="J2" s="62">
        <v>6</v>
      </c>
      <c r="K2" s="62">
        <v>11</v>
      </c>
      <c r="L2" s="62">
        <v>16</v>
      </c>
      <c r="M2" s="62">
        <v>19</v>
      </c>
      <c r="N2" s="62">
        <v>22</v>
      </c>
      <c r="O2" s="62">
        <v>24</v>
      </c>
      <c r="P2" s="62">
        <v>25</v>
      </c>
      <c r="Q2" s="62">
        <v>27</v>
      </c>
      <c r="R2" s="62">
        <v>28</v>
      </c>
      <c r="S2" s="62">
        <v>24</v>
      </c>
      <c r="T2" s="62">
        <v>36</v>
      </c>
      <c r="U2" s="62">
        <v>36</v>
      </c>
      <c r="V2" s="62">
        <v>36</v>
      </c>
      <c r="W2" s="62">
        <v>37</v>
      </c>
      <c r="X2" s="62">
        <v>39</v>
      </c>
      <c r="Y2" s="62">
        <v>39</v>
      </c>
      <c r="Z2" s="62">
        <v>39</v>
      </c>
      <c r="AA2" s="62">
        <v>39</v>
      </c>
      <c r="AB2" s="62">
        <v>40</v>
      </c>
      <c r="AC2" s="62">
        <v>40</v>
      </c>
      <c r="AE2" s="64">
        <v>1</v>
      </c>
      <c r="AF2" s="65">
        <v>1</v>
      </c>
      <c r="AG2" s="66">
        <v>3</v>
      </c>
      <c r="AH2" s="62">
        <v>3</v>
      </c>
      <c r="AI2" s="62">
        <v>3</v>
      </c>
      <c r="AJ2" s="62">
        <v>3</v>
      </c>
      <c r="AK2" s="62">
        <v>3</v>
      </c>
      <c r="AL2" s="62">
        <v>4</v>
      </c>
      <c r="AM2" s="62">
        <v>4</v>
      </c>
      <c r="AN2" s="62">
        <v>3</v>
      </c>
      <c r="AO2" s="62">
        <v>6</v>
      </c>
      <c r="AP2" s="62">
        <v>6</v>
      </c>
      <c r="AQ2" s="62">
        <v>6</v>
      </c>
      <c r="AR2" s="62">
        <v>6</v>
      </c>
      <c r="AS2" s="62">
        <v>6</v>
      </c>
      <c r="AT2" s="62">
        <v>6</v>
      </c>
      <c r="AU2" s="62">
        <v>6</v>
      </c>
      <c r="AV2" s="62">
        <v>6</v>
      </c>
      <c r="AW2" s="62">
        <v>6</v>
      </c>
      <c r="AX2" s="62">
        <v>6</v>
      </c>
      <c r="BI2" s="52" t="s">
        <v>4589</v>
      </c>
    </row>
    <row r="3" spans="1:61" ht="12.75" customHeight="1">
      <c r="A3" s="78">
        <v>43297</v>
      </c>
      <c r="B3" s="54">
        <v>4</v>
      </c>
      <c r="C3" s="54">
        <v>20</v>
      </c>
      <c r="D3" s="54">
        <v>31</v>
      </c>
      <c r="E3" s="54">
        <v>33</v>
      </c>
      <c r="F3" s="54">
        <v>39</v>
      </c>
      <c r="G3" s="54">
        <v>46</v>
      </c>
      <c r="H3" s="54"/>
      <c r="I3" s="53"/>
      <c r="J3" s="62">
        <v>6</v>
      </c>
      <c r="K3" s="62">
        <v>12</v>
      </c>
      <c r="L3" s="62">
        <v>15</v>
      </c>
      <c r="M3" s="62">
        <v>17</v>
      </c>
      <c r="N3" s="62">
        <v>20</v>
      </c>
      <c r="O3" s="62">
        <v>23</v>
      </c>
      <c r="P3" s="62">
        <v>25</v>
      </c>
      <c r="Q3" s="62">
        <v>26</v>
      </c>
      <c r="R3" s="62">
        <v>27</v>
      </c>
      <c r="T3" s="62">
        <v>36</v>
      </c>
      <c r="U3" s="62">
        <v>36</v>
      </c>
      <c r="V3" s="62">
        <v>33</v>
      </c>
      <c r="W3" s="62">
        <v>36</v>
      </c>
      <c r="X3" s="62">
        <v>37</v>
      </c>
      <c r="Y3" s="62">
        <v>39</v>
      </c>
      <c r="Z3" s="62">
        <v>39</v>
      </c>
      <c r="AA3" s="62">
        <v>39</v>
      </c>
      <c r="AB3" s="62">
        <v>39</v>
      </c>
      <c r="AC3" s="62">
        <v>40</v>
      </c>
      <c r="AE3" s="64">
        <v>1</v>
      </c>
      <c r="AF3" s="65">
        <v>2</v>
      </c>
      <c r="AG3" s="66">
        <v>3</v>
      </c>
      <c r="AH3" s="62">
        <v>4</v>
      </c>
      <c r="AI3" s="62">
        <v>4</v>
      </c>
      <c r="AJ3" s="62">
        <v>4</v>
      </c>
      <c r="AK3" s="62">
        <v>4</v>
      </c>
      <c r="AL3" s="62">
        <v>4</v>
      </c>
      <c r="AM3" s="62">
        <v>4</v>
      </c>
      <c r="AO3" s="62">
        <v>6</v>
      </c>
      <c r="AP3" s="62">
        <v>6</v>
      </c>
      <c r="AQ3" s="62">
        <v>5</v>
      </c>
      <c r="AR3" s="62">
        <v>6</v>
      </c>
      <c r="AS3" s="62">
        <v>6</v>
      </c>
      <c r="AT3" s="62">
        <v>6</v>
      </c>
      <c r="AU3" s="62">
        <v>6</v>
      </c>
      <c r="AV3" s="62">
        <v>6</v>
      </c>
      <c r="AW3" s="62">
        <v>6</v>
      </c>
      <c r="AX3" s="62">
        <v>6</v>
      </c>
    </row>
    <row r="4" spans="1:61" ht="12.75" customHeight="1">
      <c r="A4" s="78">
        <v>43295</v>
      </c>
      <c r="B4" s="54">
        <v>18</v>
      </c>
      <c r="C4" s="54">
        <v>24</v>
      </c>
      <c r="D4" s="54">
        <v>30</v>
      </c>
      <c r="E4" s="54">
        <v>37</v>
      </c>
      <c r="F4" s="54">
        <v>38</v>
      </c>
      <c r="G4" s="54">
        <v>40</v>
      </c>
      <c r="H4" s="54"/>
      <c r="I4" s="53"/>
      <c r="J4" s="62">
        <v>6</v>
      </c>
      <c r="K4" s="62">
        <v>11</v>
      </c>
      <c r="L4" s="62">
        <v>17</v>
      </c>
      <c r="M4" s="62">
        <v>20</v>
      </c>
      <c r="N4" s="62">
        <v>22</v>
      </c>
      <c r="O4" s="62">
        <v>25</v>
      </c>
      <c r="P4" s="62">
        <v>27</v>
      </c>
      <c r="Q4" s="62">
        <v>29</v>
      </c>
      <c r="R4" s="62">
        <v>29</v>
      </c>
      <c r="T4" s="62">
        <v>34</v>
      </c>
      <c r="U4" s="62">
        <v>36</v>
      </c>
      <c r="V4" s="62">
        <v>33</v>
      </c>
      <c r="W4" s="62">
        <v>34</v>
      </c>
      <c r="X4" s="62">
        <v>37</v>
      </c>
      <c r="Y4" s="62">
        <v>38</v>
      </c>
      <c r="Z4" s="62">
        <v>40</v>
      </c>
      <c r="AA4" s="62">
        <v>40</v>
      </c>
      <c r="AB4" s="62">
        <v>40</v>
      </c>
      <c r="AC4" s="62">
        <v>40</v>
      </c>
      <c r="AE4" s="64">
        <v>0</v>
      </c>
      <c r="AF4" s="65">
        <v>1</v>
      </c>
      <c r="AG4" s="66">
        <v>1</v>
      </c>
      <c r="AH4" s="62">
        <v>1</v>
      </c>
      <c r="AI4" s="62">
        <v>1</v>
      </c>
      <c r="AJ4" s="62">
        <v>3</v>
      </c>
      <c r="AK4" s="62">
        <v>4</v>
      </c>
      <c r="AL4" s="62">
        <v>5</v>
      </c>
      <c r="AM4" s="62">
        <v>5</v>
      </c>
      <c r="AO4" s="62">
        <v>4</v>
      </c>
      <c r="AP4" s="62">
        <v>5</v>
      </c>
      <c r="AQ4" s="62">
        <v>5</v>
      </c>
      <c r="AR4" s="62">
        <v>5</v>
      </c>
      <c r="AS4" s="62">
        <v>5</v>
      </c>
      <c r="AT4" s="62">
        <v>5</v>
      </c>
      <c r="AU4" s="62">
        <v>5</v>
      </c>
      <c r="AV4" s="62">
        <v>5</v>
      </c>
      <c r="AW4" s="62">
        <v>5</v>
      </c>
      <c r="AX4" s="62">
        <v>5</v>
      </c>
    </row>
    <row r="5" spans="1:61" ht="12.75" customHeight="1">
      <c r="A5" s="78">
        <v>43294</v>
      </c>
      <c r="B5" s="54">
        <v>4</v>
      </c>
      <c r="C5" s="54">
        <v>10</v>
      </c>
      <c r="D5" s="54">
        <v>29</v>
      </c>
      <c r="E5" s="54">
        <v>34</v>
      </c>
      <c r="F5" s="54">
        <v>39</v>
      </c>
      <c r="G5" s="54">
        <v>43</v>
      </c>
      <c r="H5" s="54"/>
      <c r="I5" s="53"/>
      <c r="J5" s="62">
        <v>6</v>
      </c>
      <c r="K5" s="62">
        <v>12</v>
      </c>
      <c r="L5" s="62">
        <v>15</v>
      </c>
      <c r="M5" s="62">
        <v>21</v>
      </c>
      <c r="N5" s="62">
        <v>24</v>
      </c>
      <c r="O5" s="62">
        <v>26</v>
      </c>
      <c r="P5" s="62">
        <v>29</v>
      </c>
      <c r="Q5" s="62">
        <v>31</v>
      </c>
      <c r="R5" s="62">
        <v>32</v>
      </c>
      <c r="T5" s="62">
        <v>36</v>
      </c>
      <c r="U5" s="62">
        <v>37</v>
      </c>
      <c r="V5" s="62">
        <v>35</v>
      </c>
      <c r="W5" s="62">
        <v>36</v>
      </c>
      <c r="X5" s="62">
        <v>37</v>
      </c>
      <c r="Y5" s="62">
        <v>39</v>
      </c>
      <c r="Z5" s="62">
        <v>40</v>
      </c>
      <c r="AA5" s="62">
        <v>41</v>
      </c>
      <c r="AB5" s="62">
        <v>41</v>
      </c>
      <c r="AC5" s="62">
        <v>41</v>
      </c>
      <c r="AE5" s="64">
        <v>1</v>
      </c>
      <c r="AF5" s="65">
        <v>1</v>
      </c>
      <c r="AG5" s="66">
        <v>1</v>
      </c>
      <c r="AH5" s="62">
        <v>5</v>
      </c>
      <c r="AI5" s="62">
        <v>5</v>
      </c>
      <c r="AJ5" s="62">
        <v>5</v>
      </c>
      <c r="AK5" s="62">
        <v>5</v>
      </c>
      <c r="AL5" s="62">
        <v>5</v>
      </c>
      <c r="AM5" s="62">
        <v>5</v>
      </c>
      <c r="AO5" s="62">
        <v>6</v>
      </c>
      <c r="AP5" s="62">
        <v>6</v>
      </c>
      <c r="AQ5" s="62">
        <v>5</v>
      </c>
      <c r="AR5" s="62">
        <v>5</v>
      </c>
      <c r="AS5" s="62">
        <v>5</v>
      </c>
      <c r="AT5" s="62">
        <v>6</v>
      </c>
      <c r="AU5" s="62">
        <v>6</v>
      </c>
      <c r="AV5" s="62">
        <v>6</v>
      </c>
      <c r="AW5" s="62">
        <v>6</v>
      </c>
      <c r="AX5" s="62">
        <v>6</v>
      </c>
    </row>
    <row r="6" spans="1:61" ht="12.75" customHeight="1">
      <c r="A6" s="78">
        <v>43293</v>
      </c>
      <c r="B6" s="54">
        <v>7</v>
      </c>
      <c r="C6" s="54">
        <v>12</v>
      </c>
      <c r="D6" s="54">
        <v>21</v>
      </c>
      <c r="E6" s="54">
        <v>38</v>
      </c>
      <c r="F6" s="54">
        <v>41</v>
      </c>
      <c r="G6" s="54">
        <v>49</v>
      </c>
      <c r="H6" s="58"/>
      <c r="I6" s="53"/>
      <c r="J6" s="62">
        <v>6</v>
      </c>
      <c r="K6" s="62">
        <v>12</v>
      </c>
      <c r="L6" s="62">
        <v>17</v>
      </c>
      <c r="M6" s="62">
        <v>19</v>
      </c>
      <c r="N6" s="62">
        <v>24</v>
      </c>
      <c r="O6" s="62">
        <v>27</v>
      </c>
      <c r="P6" s="62">
        <v>28</v>
      </c>
      <c r="Q6" s="62">
        <v>31</v>
      </c>
      <c r="R6" s="62">
        <v>33</v>
      </c>
      <c r="T6" s="62">
        <v>36</v>
      </c>
      <c r="U6" s="62">
        <v>37</v>
      </c>
      <c r="V6" s="62">
        <v>35</v>
      </c>
      <c r="W6" s="62">
        <v>36</v>
      </c>
      <c r="X6" s="62">
        <v>37</v>
      </c>
      <c r="Y6" s="62">
        <v>38</v>
      </c>
      <c r="Z6" s="62">
        <v>39</v>
      </c>
      <c r="AA6" s="62">
        <v>40</v>
      </c>
      <c r="AB6" s="62">
        <v>41</v>
      </c>
      <c r="AC6" s="62">
        <v>41</v>
      </c>
      <c r="AE6" s="64">
        <v>2</v>
      </c>
      <c r="AF6" s="65">
        <v>3</v>
      </c>
      <c r="AG6" s="66">
        <v>3</v>
      </c>
      <c r="AH6" s="62">
        <v>3</v>
      </c>
      <c r="AI6" s="62">
        <v>3</v>
      </c>
      <c r="AJ6" s="62">
        <v>3</v>
      </c>
      <c r="AK6" s="62">
        <v>3</v>
      </c>
      <c r="AL6" s="62">
        <v>4</v>
      </c>
      <c r="AM6" s="62">
        <v>4</v>
      </c>
      <c r="AO6" s="62">
        <v>5</v>
      </c>
      <c r="AP6" s="62">
        <v>5</v>
      </c>
      <c r="AQ6" s="62">
        <v>4</v>
      </c>
      <c r="AR6" s="62">
        <v>4</v>
      </c>
      <c r="AS6" s="62">
        <v>4</v>
      </c>
      <c r="AT6" s="62">
        <v>4</v>
      </c>
      <c r="AU6" s="62">
        <v>4</v>
      </c>
      <c r="AV6" s="62">
        <v>5</v>
      </c>
      <c r="AW6" s="62">
        <v>6</v>
      </c>
      <c r="AX6" s="62">
        <v>6</v>
      </c>
    </row>
    <row r="7" spans="1:61" ht="12.75" customHeight="1">
      <c r="A7" s="78">
        <v>43292</v>
      </c>
      <c r="B7" s="54">
        <v>5</v>
      </c>
      <c r="C7" s="54">
        <v>15</v>
      </c>
      <c r="D7" s="54">
        <v>20</v>
      </c>
      <c r="E7" s="54">
        <v>23</v>
      </c>
      <c r="F7" s="54">
        <v>36</v>
      </c>
      <c r="G7" s="54">
        <v>46</v>
      </c>
      <c r="H7" s="58"/>
      <c r="I7" s="53"/>
      <c r="J7" s="62">
        <v>6</v>
      </c>
      <c r="K7" s="62">
        <v>11</v>
      </c>
      <c r="L7" s="62">
        <v>17</v>
      </c>
      <c r="M7" s="62">
        <v>22</v>
      </c>
      <c r="N7" s="62">
        <v>24</v>
      </c>
      <c r="O7" s="62">
        <v>29</v>
      </c>
      <c r="P7" s="62">
        <v>31</v>
      </c>
      <c r="Q7" s="62">
        <v>31</v>
      </c>
      <c r="R7" s="62">
        <v>32</v>
      </c>
      <c r="T7" s="62">
        <v>37</v>
      </c>
      <c r="U7" s="62">
        <v>37</v>
      </c>
      <c r="V7" s="62">
        <v>35</v>
      </c>
      <c r="W7" s="62">
        <v>36</v>
      </c>
      <c r="X7" s="62">
        <v>37</v>
      </c>
      <c r="Y7" s="62">
        <v>37</v>
      </c>
      <c r="Z7" s="62">
        <v>38</v>
      </c>
      <c r="AA7" s="62">
        <v>39</v>
      </c>
      <c r="AB7" s="62">
        <v>40</v>
      </c>
      <c r="AC7" s="62">
        <v>41</v>
      </c>
      <c r="AE7" s="64">
        <v>1</v>
      </c>
      <c r="AF7" s="65">
        <v>2</v>
      </c>
      <c r="AG7" s="66">
        <v>2</v>
      </c>
      <c r="AH7" s="62">
        <v>4</v>
      </c>
      <c r="AI7" s="62">
        <v>6</v>
      </c>
      <c r="AJ7" s="62">
        <v>6</v>
      </c>
      <c r="AK7" s="62">
        <v>6</v>
      </c>
      <c r="AL7" s="62">
        <v>6</v>
      </c>
      <c r="AM7" s="62">
        <v>6</v>
      </c>
      <c r="AO7" s="62">
        <v>6</v>
      </c>
      <c r="AP7" s="62">
        <v>6</v>
      </c>
      <c r="AQ7" s="62">
        <v>6</v>
      </c>
      <c r="AR7" s="62">
        <v>6</v>
      </c>
      <c r="AS7" s="62">
        <v>6</v>
      </c>
      <c r="AT7" s="62">
        <v>6</v>
      </c>
      <c r="AU7" s="62">
        <v>6</v>
      </c>
      <c r="AV7" s="62">
        <v>6</v>
      </c>
      <c r="AW7" s="62">
        <v>6</v>
      </c>
      <c r="AX7" s="62">
        <v>6</v>
      </c>
    </row>
    <row r="8" spans="1:61" ht="12.75" customHeight="1">
      <c r="A8" s="78">
        <v>43291</v>
      </c>
      <c r="B8" s="54">
        <v>15</v>
      </c>
      <c r="C8" s="54">
        <v>16</v>
      </c>
      <c r="D8" s="54">
        <v>19</v>
      </c>
      <c r="E8" s="54">
        <v>33</v>
      </c>
      <c r="F8" s="54">
        <v>46</v>
      </c>
      <c r="G8" s="54">
        <v>49</v>
      </c>
      <c r="H8" s="58"/>
      <c r="I8" s="53"/>
      <c r="J8" s="62">
        <v>6</v>
      </c>
      <c r="K8" s="62">
        <v>12</v>
      </c>
      <c r="L8" s="62">
        <v>17</v>
      </c>
      <c r="M8" s="62">
        <v>22</v>
      </c>
      <c r="N8" s="62">
        <v>27</v>
      </c>
      <c r="O8" s="62">
        <v>29</v>
      </c>
      <c r="P8" s="62">
        <v>33</v>
      </c>
      <c r="Q8" s="62">
        <v>34</v>
      </c>
      <c r="R8" s="62">
        <v>34</v>
      </c>
      <c r="T8" s="62">
        <v>33</v>
      </c>
      <c r="U8" s="62">
        <v>35</v>
      </c>
      <c r="V8" s="62">
        <v>36</v>
      </c>
      <c r="W8" s="62">
        <v>36</v>
      </c>
      <c r="X8" s="62">
        <v>37</v>
      </c>
      <c r="Y8" s="62">
        <v>38</v>
      </c>
      <c r="Z8" s="62">
        <v>38</v>
      </c>
      <c r="AA8" s="62">
        <v>39</v>
      </c>
      <c r="AB8" s="62">
        <v>39</v>
      </c>
      <c r="AC8" s="62">
        <v>40</v>
      </c>
      <c r="AE8" s="64">
        <v>1</v>
      </c>
      <c r="AF8" s="65">
        <v>1</v>
      </c>
      <c r="AG8" s="66">
        <v>1</v>
      </c>
      <c r="AH8" s="62">
        <v>2</v>
      </c>
      <c r="AI8" s="62">
        <v>3</v>
      </c>
      <c r="AJ8" s="62">
        <v>5</v>
      </c>
      <c r="AK8" s="62">
        <v>5</v>
      </c>
      <c r="AL8" s="62">
        <v>5</v>
      </c>
      <c r="AM8" s="62">
        <v>5</v>
      </c>
      <c r="AO8" s="62">
        <v>2</v>
      </c>
      <c r="AP8" s="62">
        <v>3</v>
      </c>
      <c r="AQ8" s="62">
        <v>5</v>
      </c>
      <c r="AR8" s="62">
        <v>5</v>
      </c>
      <c r="AS8" s="62">
        <v>5</v>
      </c>
      <c r="AT8" s="62">
        <v>5</v>
      </c>
      <c r="AU8" s="62">
        <v>5</v>
      </c>
      <c r="AV8" s="62">
        <v>5</v>
      </c>
      <c r="AW8" s="62">
        <v>5</v>
      </c>
      <c r="AX8" s="62">
        <v>5</v>
      </c>
    </row>
    <row r="9" spans="1:61" ht="12.75" customHeight="1">
      <c r="A9" s="78">
        <v>43290</v>
      </c>
      <c r="B9" s="54">
        <v>7</v>
      </c>
      <c r="C9" s="54">
        <v>31</v>
      </c>
      <c r="D9" s="54">
        <v>33</v>
      </c>
      <c r="E9" s="54">
        <v>34</v>
      </c>
      <c r="F9" s="54">
        <v>43</v>
      </c>
      <c r="G9" s="54">
        <v>45</v>
      </c>
      <c r="H9" s="58"/>
      <c r="I9" s="53"/>
      <c r="J9" s="62">
        <v>6</v>
      </c>
      <c r="K9" s="62">
        <v>12</v>
      </c>
      <c r="L9" s="62">
        <v>17</v>
      </c>
      <c r="M9" s="62">
        <v>22</v>
      </c>
      <c r="N9" s="62">
        <v>27</v>
      </c>
      <c r="O9" s="62">
        <v>30</v>
      </c>
      <c r="P9" s="62">
        <v>31</v>
      </c>
      <c r="Q9" s="62">
        <v>34</v>
      </c>
      <c r="R9" s="62">
        <v>35</v>
      </c>
      <c r="T9" s="62">
        <v>32</v>
      </c>
      <c r="U9" s="62">
        <v>35</v>
      </c>
      <c r="V9" s="62">
        <v>37</v>
      </c>
      <c r="W9" s="62">
        <v>37</v>
      </c>
      <c r="X9" s="62">
        <v>37</v>
      </c>
      <c r="Y9" s="62">
        <v>38</v>
      </c>
      <c r="Z9" s="62">
        <v>39</v>
      </c>
      <c r="AA9" s="62">
        <v>39</v>
      </c>
      <c r="AB9" s="62">
        <v>40</v>
      </c>
      <c r="AC9" s="62">
        <v>40</v>
      </c>
      <c r="AE9" s="64">
        <v>1</v>
      </c>
      <c r="AF9" s="65">
        <v>3</v>
      </c>
      <c r="AG9" s="66">
        <v>3</v>
      </c>
      <c r="AH9" s="62">
        <v>3</v>
      </c>
      <c r="AI9" s="62">
        <v>4</v>
      </c>
      <c r="AJ9" s="62">
        <v>4</v>
      </c>
      <c r="AK9" s="62">
        <v>4</v>
      </c>
      <c r="AL9" s="62">
        <v>4</v>
      </c>
      <c r="AM9" s="62">
        <v>4</v>
      </c>
      <c r="AO9" s="62">
        <v>3</v>
      </c>
      <c r="AP9" s="62">
        <v>4</v>
      </c>
      <c r="AQ9" s="62">
        <v>4</v>
      </c>
      <c r="AR9" s="62">
        <v>4</v>
      </c>
      <c r="AS9" s="62">
        <v>4</v>
      </c>
      <c r="AT9" s="62">
        <v>5</v>
      </c>
      <c r="AU9" s="62">
        <v>6</v>
      </c>
      <c r="AV9" s="62">
        <v>6</v>
      </c>
      <c r="AW9" s="62">
        <v>6</v>
      </c>
      <c r="AX9" s="62">
        <v>6</v>
      </c>
    </row>
    <row r="10" spans="1:61" ht="12.75" customHeight="1">
      <c r="A10" s="78">
        <v>43288</v>
      </c>
      <c r="B10" s="54">
        <v>3</v>
      </c>
      <c r="C10" s="54">
        <v>4</v>
      </c>
      <c r="D10" s="54">
        <v>21</v>
      </c>
      <c r="E10" s="54">
        <v>24</v>
      </c>
      <c r="F10" s="54">
        <v>40</v>
      </c>
      <c r="G10" s="54">
        <v>47</v>
      </c>
      <c r="H10" s="58"/>
      <c r="I10" s="53"/>
      <c r="J10" s="62">
        <v>6</v>
      </c>
      <c r="K10" s="62">
        <v>11</v>
      </c>
      <c r="L10" s="62">
        <v>15</v>
      </c>
      <c r="M10" s="62">
        <v>20</v>
      </c>
      <c r="N10" s="62">
        <v>25</v>
      </c>
      <c r="O10" s="62">
        <v>28</v>
      </c>
      <c r="P10" s="62">
        <v>31</v>
      </c>
      <c r="Q10" s="62">
        <v>32</v>
      </c>
      <c r="R10" s="62">
        <v>35</v>
      </c>
      <c r="T10" s="62">
        <v>32</v>
      </c>
      <c r="U10" s="62">
        <v>33</v>
      </c>
      <c r="V10" s="62">
        <v>38</v>
      </c>
      <c r="W10" s="62">
        <v>38</v>
      </c>
      <c r="X10" s="62">
        <v>38</v>
      </c>
      <c r="Y10" s="62">
        <v>38</v>
      </c>
      <c r="Z10" s="62">
        <v>39</v>
      </c>
      <c r="AA10" s="62">
        <v>40</v>
      </c>
      <c r="AB10" s="62">
        <v>40</v>
      </c>
      <c r="AC10" s="62">
        <v>41</v>
      </c>
      <c r="AE10" s="64">
        <v>1</v>
      </c>
      <c r="AF10" s="65">
        <v>2</v>
      </c>
      <c r="AG10" s="66">
        <v>4</v>
      </c>
      <c r="AH10" s="62">
        <v>5</v>
      </c>
      <c r="AI10" s="62">
        <v>5</v>
      </c>
      <c r="AJ10" s="62">
        <v>6</v>
      </c>
      <c r="AK10" s="62">
        <v>6</v>
      </c>
      <c r="AL10" s="62">
        <v>6</v>
      </c>
      <c r="AM10" s="62">
        <v>6</v>
      </c>
      <c r="AO10" s="62">
        <v>3</v>
      </c>
      <c r="AP10" s="62">
        <v>3</v>
      </c>
      <c r="AQ10" s="62">
        <v>6</v>
      </c>
      <c r="AR10" s="62">
        <v>6</v>
      </c>
      <c r="AS10" s="62">
        <v>6</v>
      </c>
      <c r="AT10" s="62">
        <v>6</v>
      </c>
      <c r="AU10" s="62">
        <v>6</v>
      </c>
      <c r="AV10" s="62">
        <v>6</v>
      </c>
      <c r="AW10" s="62">
        <v>6</v>
      </c>
      <c r="AX10" s="62">
        <v>6</v>
      </c>
    </row>
    <row r="11" spans="1:61" ht="12.75" customHeight="1">
      <c r="A11" s="79">
        <v>43287</v>
      </c>
      <c r="B11" s="54">
        <v>5</v>
      </c>
      <c r="C11" s="54">
        <v>8</v>
      </c>
      <c r="D11" s="54">
        <v>10</v>
      </c>
      <c r="E11" s="54">
        <v>32</v>
      </c>
      <c r="F11" s="54">
        <v>35</v>
      </c>
      <c r="G11" s="54">
        <v>36</v>
      </c>
      <c r="H11" s="58"/>
      <c r="I11" s="53"/>
      <c r="J11" s="62">
        <v>6</v>
      </c>
      <c r="K11" s="63">
        <v>11</v>
      </c>
      <c r="L11" s="63">
        <v>16</v>
      </c>
      <c r="M11" s="63">
        <v>20</v>
      </c>
      <c r="N11" s="63">
        <v>25</v>
      </c>
      <c r="O11" s="63">
        <v>28</v>
      </c>
      <c r="P11" s="63">
        <v>31</v>
      </c>
      <c r="Q11" s="63">
        <v>33</v>
      </c>
      <c r="R11" s="63">
        <v>34</v>
      </c>
      <c r="S11" s="63"/>
      <c r="T11" s="63">
        <v>31</v>
      </c>
      <c r="U11" s="63">
        <v>31</v>
      </c>
      <c r="V11" s="63">
        <v>38</v>
      </c>
      <c r="W11" s="63">
        <v>40</v>
      </c>
      <c r="X11" s="63">
        <v>40</v>
      </c>
      <c r="Y11" s="63">
        <v>40</v>
      </c>
      <c r="Z11" s="63">
        <v>40</v>
      </c>
      <c r="AA11" s="63">
        <v>41</v>
      </c>
      <c r="AB11" s="63">
        <v>42</v>
      </c>
      <c r="AC11" s="63">
        <v>42</v>
      </c>
      <c r="AD11" s="63"/>
      <c r="AE11" s="70">
        <v>2</v>
      </c>
      <c r="AF11" s="71">
        <v>2</v>
      </c>
      <c r="AG11" s="72">
        <v>3</v>
      </c>
      <c r="AH11" s="62">
        <v>3</v>
      </c>
      <c r="AI11" s="62">
        <v>3</v>
      </c>
      <c r="AJ11" s="62">
        <v>3</v>
      </c>
      <c r="AK11" s="62">
        <v>3</v>
      </c>
      <c r="AL11" s="62">
        <v>4</v>
      </c>
      <c r="AM11" s="62">
        <v>4</v>
      </c>
      <c r="AO11" s="62">
        <v>4</v>
      </c>
      <c r="AP11" s="62">
        <v>4</v>
      </c>
      <c r="AQ11" s="62">
        <v>5</v>
      </c>
      <c r="AR11" s="62">
        <v>5</v>
      </c>
      <c r="AS11" s="62">
        <v>5</v>
      </c>
      <c r="AT11" s="62">
        <v>5</v>
      </c>
      <c r="AU11" s="62">
        <v>5</v>
      </c>
      <c r="AV11" s="62">
        <v>5</v>
      </c>
      <c r="AW11" s="62">
        <v>5</v>
      </c>
      <c r="AX11" s="62">
        <v>5</v>
      </c>
    </row>
    <row r="12" spans="1:61" ht="12.75" customHeight="1">
      <c r="A12" s="78">
        <v>43286</v>
      </c>
      <c r="B12" s="54">
        <v>23</v>
      </c>
      <c r="C12" s="54">
        <v>25</v>
      </c>
      <c r="D12" s="54">
        <v>39</v>
      </c>
      <c r="E12" s="54">
        <v>43</v>
      </c>
      <c r="F12" s="54">
        <v>45</v>
      </c>
      <c r="G12" s="54">
        <v>48</v>
      </c>
      <c r="H12" s="54"/>
      <c r="I12" s="53"/>
      <c r="J12" s="62">
        <v>6</v>
      </c>
      <c r="K12" s="62">
        <v>12</v>
      </c>
      <c r="L12" s="62">
        <v>17</v>
      </c>
      <c r="M12" s="62">
        <v>22</v>
      </c>
      <c r="N12" s="62">
        <v>24</v>
      </c>
      <c r="O12" s="63">
        <v>29</v>
      </c>
      <c r="P12" s="62">
        <v>32</v>
      </c>
      <c r="Q12" s="62">
        <v>35</v>
      </c>
      <c r="R12" s="62">
        <v>37</v>
      </c>
      <c r="T12" s="62">
        <v>30</v>
      </c>
      <c r="U12" s="62">
        <v>32</v>
      </c>
      <c r="V12" s="62">
        <v>42</v>
      </c>
      <c r="W12" s="62">
        <v>42</v>
      </c>
      <c r="X12" s="62">
        <v>44</v>
      </c>
      <c r="Y12" s="62">
        <v>44</v>
      </c>
      <c r="Z12" s="62">
        <v>44</v>
      </c>
      <c r="AA12" s="62">
        <v>44</v>
      </c>
      <c r="AB12" s="62">
        <v>45</v>
      </c>
      <c r="AC12" s="62">
        <v>45</v>
      </c>
      <c r="AE12" s="64">
        <v>1</v>
      </c>
      <c r="AF12" s="65">
        <v>1</v>
      </c>
      <c r="AG12" s="66">
        <v>1</v>
      </c>
      <c r="AH12" s="62">
        <v>1</v>
      </c>
      <c r="AI12" s="62">
        <v>1</v>
      </c>
      <c r="AJ12" s="63">
        <v>3</v>
      </c>
      <c r="AK12" s="62">
        <v>3</v>
      </c>
      <c r="AL12" s="62">
        <v>4</v>
      </c>
      <c r="AM12" s="62">
        <v>4</v>
      </c>
      <c r="AO12" s="62">
        <v>5</v>
      </c>
      <c r="AP12" s="62">
        <v>5</v>
      </c>
      <c r="AQ12" s="62">
        <v>5</v>
      </c>
      <c r="AR12" s="62">
        <v>5</v>
      </c>
      <c r="AS12" s="62">
        <v>6</v>
      </c>
      <c r="AT12" s="62">
        <v>6</v>
      </c>
      <c r="AU12" s="62">
        <v>6</v>
      </c>
      <c r="AV12" s="62">
        <v>6</v>
      </c>
      <c r="AW12" s="62">
        <v>6</v>
      </c>
      <c r="AX12" s="62">
        <v>6</v>
      </c>
    </row>
    <row r="13" spans="1:61" ht="12.75" customHeight="1">
      <c r="A13" s="78">
        <v>43285</v>
      </c>
      <c r="B13" s="54">
        <v>5</v>
      </c>
      <c r="C13" s="54">
        <v>12</v>
      </c>
      <c r="D13" s="54">
        <v>20</v>
      </c>
      <c r="E13" s="54">
        <v>41</v>
      </c>
      <c r="F13" s="54">
        <v>44</v>
      </c>
      <c r="G13" s="54">
        <v>45</v>
      </c>
      <c r="H13" s="54"/>
      <c r="I13" s="53"/>
      <c r="J13" s="62">
        <v>6</v>
      </c>
      <c r="K13" s="62">
        <v>12</v>
      </c>
      <c r="L13" s="62">
        <v>18</v>
      </c>
      <c r="M13" s="62">
        <v>22</v>
      </c>
      <c r="N13" s="62">
        <v>27</v>
      </c>
      <c r="O13" s="62">
        <v>29</v>
      </c>
      <c r="P13" s="62">
        <v>34</v>
      </c>
      <c r="Q13" s="62">
        <v>37</v>
      </c>
      <c r="R13" s="62">
        <v>39</v>
      </c>
      <c r="T13" s="62">
        <v>31</v>
      </c>
      <c r="U13" s="62">
        <v>34</v>
      </c>
      <c r="V13" s="62">
        <v>44</v>
      </c>
      <c r="W13" s="62">
        <v>44</v>
      </c>
      <c r="X13" s="62">
        <v>44</v>
      </c>
      <c r="Y13" s="62">
        <v>46</v>
      </c>
      <c r="Z13" s="62">
        <v>46</v>
      </c>
      <c r="AA13" s="62">
        <v>46</v>
      </c>
      <c r="AB13" s="62">
        <v>46</v>
      </c>
      <c r="AC13" s="62">
        <v>46</v>
      </c>
      <c r="AE13" s="64">
        <v>0</v>
      </c>
      <c r="AF13" s="65">
        <v>1</v>
      </c>
      <c r="AG13" s="66">
        <v>1</v>
      </c>
      <c r="AH13" s="62">
        <v>1</v>
      </c>
      <c r="AI13" s="62">
        <v>2</v>
      </c>
      <c r="AJ13" s="62">
        <v>2</v>
      </c>
      <c r="AK13" s="62">
        <v>3</v>
      </c>
      <c r="AL13" s="62">
        <v>5</v>
      </c>
      <c r="AM13" s="62">
        <v>5</v>
      </c>
      <c r="AO13" s="62">
        <v>5</v>
      </c>
      <c r="AP13" s="62">
        <v>5</v>
      </c>
      <c r="AQ13" s="62">
        <v>6</v>
      </c>
      <c r="AR13" s="62">
        <v>6</v>
      </c>
      <c r="AS13" s="62">
        <v>6</v>
      </c>
      <c r="AT13" s="62">
        <v>6</v>
      </c>
      <c r="AU13" s="62">
        <v>6</v>
      </c>
      <c r="AV13" s="62">
        <v>6</v>
      </c>
      <c r="AW13" s="62">
        <v>6</v>
      </c>
      <c r="AX13" s="62">
        <v>6</v>
      </c>
    </row>
    <row r="14" spans="1:61" ht="12.75" customHeight="1">
      <c r="A14" s="78">
        <v>43284</v>
      </c>
      <c r="B14" s="54">
        <v>10</v>
      </c>
      <c r="C14" s="54">
        <v>18</v>
      </c>
      <c r="D14" s="54">
        <v>19</v>
      </c>
      <c r="E14" s="54">
        <v>29</v>
      </c>
      <c r="F14" s="54">
        <v>31</v>
      </c>
      <c r="G14" s="54">
        <v>48</v>
      </c>
      <c r="H14" s="54"/>
      <c r="I14" s="53"/>
      <c r="J14" s="62">
        <v>6</v>
      </c>
      <c r="K14" s="62">
        <v>11</v>
      </c>
      <c r="L14" s="62">
        <v>15</v>
      </c>
      <c r="M14" s="62">
        <v>21</v>
      </c>
      <c r="N14" s="62">
        <v>25</v>
      </c>
      <c r="O14" s="62">
        <v>29</v>
      </c>
      <c r="P14" s="62">
        <v>31</v>
      </c>
      <c r="Q14" s="62">
        <v>35</v>
      </c>
      <c r="R14" s="62">
        <v>38</v>
      </c>
      <c r="T14" s="62">
        <v>33</v>
      </c>
      <c r="U14" s="62">
        <v>34</v>
      </c>
      <c r="V14" s="62">
        <v>44</v>
      </c>
      <c r="W14" s="62">
        <v>45</v>
      </c>
      <c r="X14" s="62">
        <v>45</v>
      </c>
      <c r="Y14" s="62">
        <v>45</v>
      </c>
      <c r="Z14" s="62">
        <v>47</v>
      </c>
      <c r="AA14" s="62">
        <v>47</v>
      </c>
      <c r="AB14" s="62">
        <v>47</v>
      </c>
      <c r="AC14" s="62">
        <v>47</v>
      </c>
      <c r="AE14" s="64">
        <v>0</v>
      </c>
      <c r="AF14" s="65">
        <v>1</v>
      </c>
      <c r="AG14" s="66">
        <v>1</v>
      </c>
      <c r="AH14" s="62">
        <v>2</v>
      </c>
      <c r="AI14" s="62">
        <v>2</v>
      </c>
      <c r="AJ14" s="62">
        <v>2</v>
      </c>
      <c r="AK14" s="62">
        <v>2</v>
      </c>
      <c r="AL14" s="62">
        <v>2</v>
      </c>
      <c r="AM14" s="62">
        <v>3</v>
      </c>
      <c r="AO14" s="62">
        <v>5</v>
      </c>
      <c r="AP14" s="62">
        <v>5</v>
      </c>
      <c r="AQ14" s="62">
        <v>4</v>
      </c>
      <c r="AR14" s="62">
        <v>4</v>
      </c>
      <c r="AS14" s="62">
        <v>4</v>
      </c>
      <c r="AT14" s="62">
        <v>4</v>
      </c>
      <c r="AU14" s="62">
        <v>6</v>
      </c>
      <c r="AV14" s="62">
        <v>6</v>
      </c>
      <c r="AW14" s="62">
        <v>6</v>
      </c>
      <c r="AX14" s="62">
        <v>6</v>
      </c>
    </row>
    <row r="15" spans="1:61" ht="12.75" customHeight="1">
      <c r="A15" s="78">
        <v>43283</v>
      </c>
      <c r="B15" s="54">
        <v>20</v>
      </c>
      <c r="C15" s="54">
        <v>29</v>
      </c>
      <c r="D15" s="54">
        <v>32</v>
      </c>
      <c r="E15" s="54">
        <v>40</v>
      </c>
      <c r="F15" s="54">
        <v>41</v>
      </c>
      <c r="G15" s="54">
        <v>43</v>
      </c>
      <c r="H15" s="54"/>
      <c r="I15" s="53"/>
      <c r="J15" s="62">
        <v>6</v>
      </c>
      <c r="K15" s="62">
        <v>11</v>
      </c>
      <c r="L15" s="62">
        <v>16</v>
      </c>
      <c r="M15" s="62">
        <v>19</v>
      </c>
      <c r="N15" s="62">
        <v>25</v>
      </c>
      <c r="O15" s="62">
        <v>29</v>
      </c>
      <c r="P15" s="62">
        <v>33</v>
      </c>
      <c r="Q15" s="62">
        <v>35</v>
      </c>
      <c r="R15" s="62">
        <v>39</v>
      </c>
      <c r="T15" s="62">
        <v>34</v>
      </c>
      <c r="U15" s="62">
        <v>35</v>
      </c>
      <c r="V15" s="62">
        <v>43</v>
      </c>
      <c r="W15" s="62">
        <v>45</v>
      </c>
      <c r="X15" s="62">
        <v>46</v>
      </c>
      <c r="Y15" s="62">
        <v>46</v>
      </c>
      <c r="Z15" s="62">
        <v>46</v>
      </c>
      <c r="AA15" s="62">
        <v>48</v>
      </c>
      <c r="AB15" s="62">
        <v>48</v>
      </c>
      <c r="AC15" s="62">
        <v>48</v>
      </c>
      <c r="AE15" s="64">
        <v>1</v>
      </c>
      <c r="AF15" s="65">
        <v>1</v>
      </c>
      <c r="AG15" s="66">
        <v>1</v>
      </c>
      <c r="AH15" s="62">
        <v>1</v>
      </c>
      <c r="AI15" s="62">
        <v>2</v>
      </c>
      <c r="AJ15" s="62">
        <v>2</v>
      </c>
      <c r="AK15" s="62">
        <v>2</v>
      </c>
      <c r="AL15" s="62">
        <v>3</v>
      </c>
      <c r="AM15" s="62">
        <v>4</v>
      </c>
      <c r="AO15" s="62">
        <v>6</v>
      </c>
      <c r="AP15" s="62">
        <v>6</v>
      </c>
      <c r="AQ15" s="62">
        <v>6</v>
      </c>
      <c r="AR15" s="62">
        <v>6</v>
      </c>
      <c r="AS15" s="62">
        <v>6</v>
      </c>
      <c r="AT15" s="62">
        <v>6</v>
      </c>
      <c r="AU15" s="62">
        <v>6</v>
      </c>
      <c r="AV15" s="62">
        <v>6</v>
      </c>
      <c r="AW15" s="62">
        <v>6</v>
      </c>
      <c r="AX15" s="62">
        <v>6</v>
      </c>
    </row>
    <row r="16" spans="1:61" ht="12.75" customHeight="1">
      <c r="A16" s="78">
        <v>43281</v>
      </c>
      <c r="B16" s="54">
        <v>12</v>
      </c>
      <c r="C16" s="54">
        <v>18</v>
      </c>
      <c r="D16" s="54">
        <v>27</v>
      </c>
      <c r="E16" s="54">
        <v>29</v>
      </c>
      <c r="F16" s="54">
        <v>30</v>
      </c>
      <c r="G16" s="54">
        <v>36</v>
      </c>
      <c r="H16" s="54"/>
      <c r="I16" s="53"/>
      <c r="J16" s="62">
        <v>6</v>
      </c>
      <c r="K16" s="62">
        <v>11</v>
      </c>
      <c r="L16" s="62">
        <v>16</v>
      </c>
      <c r="M16" s="62">
        <v>21</v>
      </c>
      <c r="N16" s="62">
        <v>23</v>
      </c>
      <c r="O16" s="62">
        <v>27</v>
      </c>
      <c r="P16" s="62">
        <v>30</v>
      </c>
      <c r="Q16" s="62">
        <v>33</v>
      </c>
      <c r="R16" s="62">
        <v>35</v>
      </c>
      <c r="T16" s="62">
        <v>35</v>
      </c>
      <c r="U16" s="62">
        <v>36</v>
      </c>
      <c r="V16" s="62">
        <v>42</v>
      </c>
      <c r="W16" s="62">
        <v>43</v>
      </c>
      <c r="X16" s="62">
        <v>45</v>
      </c>
      <c r="Y16" s="62">
        <v>46</v>
      </c>
      <c r="Z16" s="62">
        <v>46</v>
      </c>
      <c r="AA16" s="62">
        <v>46</v>
      </c>
      <c r="AB16" s="62">
        <v>48</v>
      </c>
      <c r="AC16" s="62">
        <v>48</v>
      </c>
      <c r="AE16" s="64">
        <v>3</v>
      </c>
      <c r="AF16" s="65">
        <v>3</v>
      </c>
      <c r="AG16" s="66">
        <v>4</v>
      </c>
      <c r="AH16" s="62">
        <v>4</v>
      </c>
      <c r="AI16" s="62">
        <v>4</v>
      </c>
      <c r="AJ16" s="62">
        <v>4</v>
      </c>
      <c r="AK16" s="62">
        <v>4</v>
      </c>
      <c r="AL16" s="62">
        <v>4</v>
      </c>
      <c r="AM16" s="62">
        <v>4</v>
      </c>
      <c r="AO16" s="62">
        <v>6</v>
      </c>
      <c r="AP16" s="62">
        <v>6</v>
      </c>
      <c r="AQ16" s="62">
        <v>5</v>
      </c>
      <c r="AR16" s="62">
        <v>5</v>
      </c>
      <c r="AS16" s="62">
        <v>5</v>
      </c>
      <c r="AT16" s="62">
        <v>5</v>
      </c>
      <c r="AU16" s="62">
        <v>5</v>
      </c>
      <c r="AV16" s="62">
        <v>5</v>
      </c>
      <c r="AW16" s="62">
        <v>6</v>
      </c>
      <c r="AX16" s="62">
        <v>6</v>
      </c>
    </row>
    <row r="17" spans="1:50" ht="12.75" customHeight="1">
      <c r="A17" s="78">
        <v>43280</v>
      </c>
      <c r="B17" s="54">
        <v>10</v>
      </c>
      <c r="C17" s="54">
        <v>12</v>
      </c>
      <c r="D17" s="54">
        <v>13</v>
      </c>
      <c r="E17" s="54">
        <v>20</v>
      </c>
      <c r="F17" s="54">
        <v>30</v>
      </c>
      <c r="G17" s="54">
        <v>47</v>
      </c>
      <c r="H17" s="54"/>
      <c r="I17" s="53"/>
      <c r="J17" s="62">
        <v>6</v>
      </c>
      <c r="K17" s="62">
        <v>11</v>
      </c>
      <c r="L17" s="62">
        <v>16</v>
      </c>
      <c r="M17" s="62">
        <v>20</v>
      </c>
      <c r="N17" s="62">
        <v>25</v>
      </c>
      <c r="O17" s="63">
        <v>26</v>
      </c>
      <c r="P17" s="62">
        <v>30</v>
      </c>
      <c r="Q17" s="62">
        <v>33</v>
      </c>
      <c r="R17" s="62">
        <v>35</v>
      </c>
      <c r="T17" s="62">
        <v>36</v>
      </c>
      <c r="U17" s="62">
        <v>37</v>
      </c>
      <c r="V17" s="62">
        <v>42</v>
      </c>
      <c r="W17" s="62">
        <v>42</v>
      </c>
      <c r="X17" s="62">
        <v>43</v>
      </c>
      <c r="Y17" s="62">
        <v>45</v>
      </c>
      <c r="Z17" s="62">
        <v>46</v>
      </c>
      <c r="AA17" s="62">
        <v>46</v>
      </c>
      <c r="AB17" s="62">
        <v>46</v>
      </c>
      <c r="AC17" s="62">
        <v>48</v>
      </c>
      <c r="AE17" s="64">
        <v>1</v>
      </c>
      <c r="AF17" s="65">
        <v>3</v>
      </c>
      <c r="AG17" s="66">
        <v>3</v>
      </c>
      <c r="AH17" s="62">
        <v>3</v>
      </c>
      <c r="AI17" s="62">
        <v>3</v>
      </c>
      <c r="AJ17" s="63">
        <v>3</v>
      </c>
      <c r="AK17" s="62">
        <v>3</v>
      </c>
      <c r="AL17" s="62">
        <v>4</v>
      </c>
      <c r="AM17" s="62">
        <v>4</v>
      </c>
      <c r="AO17" s="62">
        <v>6</v>
      </c>
      <c r="AP17" s="62">
        <v>6</v>
      </c>
      <c r="AQ17" s="62">
        <v>5</v>
      </c>
      <c r="AR17" s="62">
        <v>5</v>
      </c>
      <c r="AS17" s="62">
        <v>5</v>
      </c>
      <c r="AT17" s="62">
        <v>6</v>
      </c>
      <c r="AU17" s="62">
        <v>6</v>
      </c>
      <c r="AV17" s="62">
        <v>6</v>
      </c>
      <c r="AW17" s="62">
        <v>6</v>
      </c>
      <c r="AX17" s="62">
        <v>6</v>
      </c>
    </row>
    <row r="18" spans="1:50" ht="12.75" customHeight="1">
      <c r="A18" s="79">
        <v>43279</v>
      </c>
      <c r="B18" s="54">
        <v>2</v>
      </c>
      <c r="C18" s="54">
        <v>18</v>
      </c>
      <c r="D18" s="54">
        <v>20</v>
      </c>
      <c r="E18" s="54">
        <v>25</v>
      </c>
      <c r="F18" s="54">
        <v>29</v>
      </c>
      <c r="G18" s="54">
        <v>48</v>
      </c>
      <c r="H18" s="54"/>
      <c r="I18" s="53"/>
      <c r="J18" s="62">
        <v>6</v>
      </c>
      <c r="K18" s="62">
        <v>11</v>
      </c>
      <c r="L18" s="62">
        <v>16</v>
      </c>
      <c r="M18" s="62">
        <v>20</v>
      </c>
      <c r="N18" s="62">
        <v>23</v>
      </c>
      <c r="O18" s="62">
        <v>26</v>
      </c>
      <c r="P18" s="62">
        <v>27</v>
      </c>
      <c r="Q18" s="62">
        <v>31</v>
      </c>
      <c r="R18" s="62">
        <v>34</v>
      </c>
      <c r="T18" s="62">
        <v>35</v>
      </c>
      <c r="U18" s="62">
        <v>36</v>
      </c>
      <c r="V18" s="62">
        <v>41</v>
      </c>
      <c r="W18" s="62">
        <v>42</v>
      </c>
      <c r="X18" s="62">
        <v>42</v>
      </c>
      <c r="Y18" s="62">
        <v>43</v>
      </c>
      <c r="Z18" s="62">
        <v>45</v>
      </c>
      <c r="AA18" s="62">
        <v>46</v>
      </c>
      <c r="AB18" s="62">
        <v>46</v>
      </c>
      <c r="AC18" s="62">
        <v>46</v>
      </c>
      <c r="AE18" s="64">
        <v>1</v>
      </c>
      <c r="AF18" s="65">
        <v>2</v>
      </c>
      <c r="AG18" s="66">
        <v>2</v>
      </c>
      <c r="AH18" s="62">
        <v>2</v>
      </c>
      <c r="AI18" s="62">
        <v>2</v>
      </c>
      <c r="AJ18" s="62">
        <v>2</v>
      </c>
      <c r="AK18" s="62">
        <v>2</v>
      </c>
      <c r="AL18" s="62">
        <v>2</v>
      </c>
      <c r="AM18" s="62">
        <v>2</v>
      </c>
      <c r="AO18" s="62">
        <v>4</v>
      </c>
      <c r="AP18" s="62">
        <v>4</v>
      </c>
      <c r="AQ18" s="62">
        <v>4</v>
      </c>
      <c r="AR18" s="62">
        <v>4</v>
      </c>
      <c r="AS18" s="62">
        <v>4</v>
      </c>
      <c r="AT18" s="62">
        <v>4</v>
      </c>
      <c r="AU18" s="62">
        <v>4</v>
      </c>
      <c r="AV18" s="62">
        <v>4</v>
      </c>
      <c r="AW18" s="62">
        <v>4</v>
      </c>
      <c r="AX18" s="62">
        <v>4</v>
      </c>
    </row>
    <row r="19" spans="1:50" ht="12.75" customHeight="1">
      <c r="A19" s="78">
        <v>43278</v>
      </c>
      <c r="B19" s="54">
        <v>19</v>
      </c>
      <c r="C19" s="54">
        <v>24</v>
      </c>
      <c r="D19" s="54">
        <v>25</v>
      </c>
      <c r="E19" s="54">
        <v>39</v>
      </c>
      <c r="F19" s="54">
        <v>40</v>
      </c>
      <c r="G19" s="54">
        <v>41</v>
      </c>
      <c r="H19" s="54"/>
      <c r="I19" s="53"/>
      <c r="J19" s="62">
        <v>6</v>
      </c>
      <c r="K19" s="62">
        <v>10</v>
      </c>
      <c r="L19" s="62">
        <v>14</v>
      </c>
      <c r="M19" s="62">
        <v>19</v>
      </c>
      <c r="N19" s="62">
        <v>23</v>
      </c>
      <c r="O19" s="62">
        <v>25</v>
      </c>
      <c r="P19" s="62">
        <v>28</v>
      </c>
      <c r="Q19" s="62">
        <v>29</v>
      </c>
      <c r="R19" s="62">
        <v>33</v>
      </c>
      <c r="T19" s="62">
        <v>36</v>
      </c>
      <c r="U19" s="62">
        <v>38</v>
      </c>
      <c r="V19" s="62">
        <v>41</v>
      </c>
      <c r="W19" s="62">
        <v>42</v>
      </c>
      <c r="X19" s="62">
        <v>42</v>
      </c>
      <c r="Y19" s="62">
        <v>42</v>
      </c>
      <c r="Z19" s="62">
        <v>43</v>
      </c>
      <c r="AA19" s="62">
        <v>45</v>
      </c>
      <c r="AB19" s="62">
        <v>46</v>
      </c>
      <c r="AC19" s="62">
        <v>46</v>
      </c>
      <c r="AE19" s="64">
        <v>1</v>
      </c>
      <c r="AF19" s="65">
        <v>1</v>
      </c>
      <c r="AG19" s="66">
        <v>2</v>
      </c>
      <c r="AH19" s="62">
        <v>3</v>
      </c>
      <c r="AI19" s="62">
        <v>3</v>
      </c>
      <c r="AJ19" s="62">
        <v>3</v>
      </c>
      <c r="AK19" s="62">
        <v>3</v>
      </c>
      <c r="AL19" s="62">
        <v>3</v>
      </c>
      <c r="AM19" s="62">
        <v>3</v>
      </c>
      <c r="AO19" s="62">
        <v>6</v>
      </c>
      <c r="AP19" s="62">
        <v>6</v>
      </c>
      <c r="AQ19" s="62">
        <v>5</v>
      </c>
      <c r="AR19" s="62">
        <v>5</v>
      </c>
      <c r="AS19" s="62">
        <v>5</v>
      </c>
      <c r="AT19" s="62">
        <v>5</v>
      </c>
      <c r="AU19" s="62">
        <v>5</v>
      </c>
      <c r="AV19" s="62">
        <v>6</v>
      </c>
      <c r="AW19" s="62">
        <v>6</v>
      </c>
      <c r="AX19" s="62">
        <v>6</v>
      </c>
    </row>
    <row r="20" spans="1:50" ht="12.75" customHeight="1">
      <c r="A20" s="78">
        <v>43277</v>
      </c>
      <c r="B20" s="54">
        <v>15</v>
      </c>
      <c r="C20" s="54">
        <v>19</v>
      </c>
      <c r="D20" s="54">
        <v>20</v>
      </c>
      <c r="E20" s="54">
        <v>25</v>
      </c>
      <c r="F20" s="54">
        <v>27</v>
      </c>
      <c r="G20" s="54">
        <v>38</v>
      </c>
      <c r="H20" s="54"/>
      <c r="I20" s="53"/>
      <c r="J20" s="62">
        <v>6</v>
      </c>
      <c r="K20" s="62">
        <v>12</v>
      </c>
      <c r="L20" s="62">
        <v>15</v>
      </c>
      <c r="M20" s="62">
        <v>18</v>
      </c>
      <c r="N20" s="62">
        <v>22</v>
      </c>
      <c r="O20" s="62">
        <v>25</v>
      </c>
      <c r="P20" s="62">
        <v>27</v>
      </c>
      <c r="Q20" s="62">
        <v>29</v>
      </c>
      <c r="R20" s="62">
        <v>30</v>
      </c>
      <c r="T20" s="62">
        <v>38</v>
      </c>
      <c r="U20" s="62">
        <v>42</v>
      </c>
      <c r="V20" s="62">
        <v>38</v>
      </c>
      <c r="W20" s="62">
        <v>42</v>
      </c>
      <c r="X20" s="62">
        <v>43</v>
      </c>
      <c r="Y20" s="62">
        <v>43</v>
      </c>
      <c r="Z20" s="62">
        <v>43</v>
      </c>
      <c r="AA20" s="62">
        <v>44</v>
      </c>
      <c r="AB20" s="62">
        <v>46</v>
      </c>
      <c r="AC20" s="62">
        <v>47</v>
      </c>
      <c r="AE20" s="64">
        <v>0</v>
      </c>
      <c r="AF20" s="65">
        <v>1</v>
      </c>
      <c r="AG20" s="66">
        <v>2</v>
      </c>
      <c r="AH20" s="62">
        <v>2</v>
      </c>
      <c r="AI20" s="62">
        <v>4</v>
      </c>
      <c r="AJ20" s="62">
        <v>4</v>
      </c>
      <c r="AK20" s="62">
        <v>4</v>
      </c>
      <c r="AL20" s="62">
        <v>4</v>
      </c>
      <c r="AM20" s="62">
        <v>4</v>
      </c>
      <c r="AO20" s="62">
        <v>6</v>
      </c>
      <c r="AP20" s="62">
        <v>6</v>
      </c>
      <c r="AQ20" s="62">
        <v>4</v>
      </c>
      <c r="AR20" s="62">
        <v>5</v>
      </c>
      <c r="AS20" s="62">
        <v>5</v>
      </c>
      <c r="AT20" s="62">
        <v>5</v>
      </c>
      <c r="AU20" s="62">
        <v>5</v>
      </c>
      <c r="AV20" s="62">
        <v>6</v>
      </c>
      <c r="AW20" s="62">
        <v>6</v>
      </c>
      <c r="AX20" s="62">
        <v>6</v>
      </c>
    </row>
    <row r="21" spans="1:50" ht="12.75" customHeight="1">
      <c r="A21" s="78">
        <v>43276</v>
      </c>
      <c r="B21" s="54">
        <v>12</v>
      </c>
      <c r="C21" s="54">
        <v>13</v>
      </c>
      <c r="D21" s="54">
        <v>14</v>
      </c>
      <c r="E21" s="54">
        <v>33</v>
      </c>
      <c r="F21" s="54">
        <v>44</v>
      </c>
      <c r="G21" s="54">
        <v>46</v>
      </c>
      <c r="H21" s="54"/>
      <c r="I21" s="53"/>
      <c r="J21" s="62">
        <v>6</v>
      </c>
      <c r="K21" s="62">
        <v>12</v>
      </c>
      <c r="L21" s="62">
        <v>17</v>
      </c>
      <c r="M21" s="62">
        <v>20</v>
      </c>
      <c r="N21" s="62">
        <v>23</v>
      </c>
      <c r="O21" s="62">
        <v>26</v>
      </c>
      <c r="P21" s="62">
        <v>28</v>
      </c>
      <c r="Q21" s="62">
        <v>29</v>
      </c>
      <c r="R21" s="62">
        <v>30</v>
      </c>
      <c r="T21" s="62">
        <v>41</v>
      </c>
      <c r="U21" s="62">
        <v>43</v>
      </c>
      <c r="V21" s="62">
        <v>38</v>
      </c>
      <c r="W21" s="62">
        <v>38</v>
      </c>
      <c r="X21" s="62">
        <v>42</v>
      </c>
      <c r="Y21" s="62">
        <v>43</v>
      </c>
      <c r="Z21" s="62">
        <v>43</v>
      </c>
      <c r="AA21" s="62">
        <v>43</v>
      </c>
      <c r="AB21" s="62">
        <v>44</v>
      </c>
      <c r="AC21" s="62">
        <v>46</v>
      </c>
      <c r="AE21" s="64">
        <v>1</v>
      </c>
      <c r="AF21" s="65">
        <v>2</v>
      </c>
      <c r="AG21" s="66">
        <v>2</v>
      </c>
      <c r="AH21" s="62">
        <v>2</v>
      </c>
      <c r="AI21" s="62">
        <v>2</v>
      </c>
      <c r="AJ21" s="62">
        <v>3</v>
      </c>
      <c r="AK21" s="62">
        <v>4</v>
      </c>
      <c r="AL21" s="62">
        <v>4</v>
      </c>
      <c r="AM21" s="62">
        <v>4</v>
      </c>
      <c r="AO21" s="62">
        <v>5</v>
      </c>
      <c r="AP21" s="62">
        <v>5</v>
      </c>
      <c r="AQ21" s="62">
        <v>4</v>
      </c>
      <c r="AR21" s="62">
        <v>4</v>
      </c>
      <c r="AS21" s="62">
        <v>5</v>
      </c>
      <c r="AT21" s="62">
        <v>5</v>
      </c>
      <c r="AU21" s="62">
        <v>5</v>
      </c>
      <c r="AV21" s="62">
        <v>5</v>
      </c>
      <c r="AW21" s="62">
        <v>5</v>
      </c>
      <c r="AX21" s="62">
        <v>5</v>
      </c>
    </row>
    <row r="22" spans="1:50" ht="12.75" customHeight="1">
      <c r="A22" s="78">
        <v>43274</v>
      </c>
      <c r="B22" s="54">
        <v>10</v>
      </c>
      <c r="C22" s="54">
        <v>14</v>
      </c>
      <c r="D22" s="54">
        <v>27</v>
      </c>
      <c r="E22" s="54">
        <v>29</v>
      </c>
      <c r="F22" s="54">
        <v>34</v>
      </c>
      <c r="G22" s="54">
        <v>39</v>
      </c>
      <c r="H22" s="54"/>
      <c r="I22" s="53"/>
      <c r="J22" s="62">
        <v>6</v>
      </c>
      <c r="K22" s="62">
        <v>11</v>
      </c>
      <c r="L22" s="62">
        <v>16</v>
      </c>
      <c r="M22" s="62">
        <v>20</v>
      </c>
      <c r="N22" s="62">
        <v>23</v>
      </c>
      <c r="O22" s="62">
        <v>26</v>
      </c>
      <c r="P22" s="62">
        <v>28</v>
      </c>
      <c r="Q22" s="62">
        <v>30</v>
      </c>
      <c r="R22" s="62">
        <v>31</v>
      </c>
      <c r="T22" s="62">
        <v>40</v>
      </c>
      <c r="U22" s="62">
        <v>41</v>
      </c>
      <c r="V22" s="62">
        <v>37</v>
      </c>
      <c r="W22" s="62">
        <v>38</v>
      </c>
      <c r="X22" s="62">
        <v>38</v>
      </c>
      <c r="Y22" s="62">
        <v>42</v>
      </c>
      <c r="Z22" s="62">
        <v>43</v>
      </c>
      <c r="AA22" s="62">
        <v>43</v>
      </c>
      <c r="AB22" s="62">
        <v>43</v>
      </c>
      <c r="AC22" s="62">
        <v>44</v>
      </c>
      <c r="AE22" s="64">
        <v>1</v>
      </c>
      <c r="AF22" s="65">
        <v>1</v>
      </c>
      <c r="AG22" s="66">
        <v>1</v>
      </c>
      <c r="AH22" s="62">
        <v>1</v>
      </c>
      <c r="AI22" s="62">
        <v>1</v>
      </c>
      <c r="AJ22" s="62">
        <v>1</v>
      </c>
      <c r="AK22" s="62">
        <v>1</v>
      </c>
      <c r="AL22" s="62">
        <v>2</v>
      </c>
      <c r="AM22" s="62">
        <v>2</v>
      </c>
      <c r="AO22" s="62">
        <v>3</v>
      </c>
      <c r="AP22" s="62">
        <v>3</v>
      </c>
      <c r="AQ22" s="62">
        <v>3</v>
      </c>
      <c r="AR22" s="62">
        <v>3</v>
      </c>
      <c r="AS22" s="62">
        <v>3</v>
      </c>
      <c r="AT22" s="62">
        <v>3</v>
      </c>
      <c r="AU22" s="62">
        <v>4</v>
      </c>
      <c r="AV22" s="62">
        <v>4</v>
      </c>
      <c r="AW22" s="62">
        <v>4</v>
      </c>
      <c r="AX22" s="62">
        <v>4</v>
      </c>
    </row>
    <row r="23" spans="1:50" ht="12.75" customHeight="1">
      <c r="A23" s="78">
        <v>43273</v>
      </c>
      <c r="B23" s="54">
        <v>12</v>
      </c>
      <c r="C23" s="54">
        <v>15</v>
      </c>
      <c r="D23" s="54">
        <v>19</v>
      </c>
      <c r="E23" s="54">
        <v>38</v>
      </c>
      <c r="F23" s="54">
        <v>43</v>
      </c>
      <c r="G23" s="54">
        <v>46</v>
      </c>
      <c r="H23" s="54"/>
      <c r="I23" s="53"/>
      <c r="J23" s="62">
        <v>6</v>
      </c>
      <c r="K23" s="62">
        <v>11</v>
      </c>
      <c r="L23" s="62">
        <v>15</v>
      </c>
      <c r="M23" s="62">
        <v>19</v>
      </c>
      <c r="N23" s="62">
        <v>22</v>
      </c>
      <c r="O23" s="62">
        <v>25</v>
      </c>
      <c r="P23" s="62">
        <v>27</v>
      </c>
      <c r="Q23" s="62">
        <v>29</v>
      </c>
      <c r="R23" s="62">
        <v>31</v>
      </c>
      <c r="T23" s="62">
        <v>40</v>
      </c>
      <c r="U23" s="62">
        <v>42</v>
      </c>
      <c r="V23" s="62">
        <v>37</v>
      </c>
      <c r="W23" s="62">
        <v>38</v>
      </c>
      <c r="X23" s="62">
        <v>39</v>
      </c>
      <c r="Y23" s="62">
        <v>39</v>
      </c>
      <c r="Z23" s="62">
        <v>42</v>
      </c>
      <c r="AA23" s="62">
        <v>43</v>
      </c>
      <c r="AB23" s="62">
        <v>43</v>
      </c>
      <c r="AC23" s="62">
        <v>43</v>
      </c>
      <c r="AE23" s="64">
        <v>0</v>
      </c>
      <c r="AF23" s="65">
        <v>1</v>
      </c>
      <c r="AG23" s="66">
        <v>2</v>
      </c>
      <c r="AH23" s="62">
        <v>2</v>
      </c>
      <c r="AI23" s="62">
        <v>3</v>
      </c>
      <c r="AJ23" s="62">
        <v>3</v>
      </c>
      <c r="AK23" s="62">
        <v>3</v>
      </c>
      <c r="AL23" s="62">
        <v>4</v>
      </c>
      <c r="AM23" s="62">
        <v>5</v>
      </c>
      <c r="AO23" s="62">
        <v>5</v>
      </c>
      <c r="AP23" s="62">
        <v>5</v>
      </c>
      <c r="AQ23" s="62">
        <v>5</v>
      </c>
      <c r="AR23" s="62">
        <v>5</v>
      </c>
      <c r="AS23" s="62">
        <v>5</v>
      </c>
      <c r="AT23" s="62">
        <v>5</v>
      </c>
      <c r="AU23" s="62">
        <v>5</v>
      </c>
      <c r="AV23" s="62">
        <v>5</v>
      </c>
      <c r="AW23" s="62">
        <v>5</v>
      </c>
      <c r="AX23" s="62">
        <v>5</v>
      </c>
    </row>
    <row r="24" spans="1:50" ht="12.75" customHeight="1">
      <c r="A24" s="79">
        <v>43272</v>
      </c>
      <c r="B24" s="54">
        <v>2</v>
      </c>
      <c r="C24" s="54">
        <v>5</v>
      </c>
      <c r="D24" s="54">
        <v>8</v>
      </c>
      <c r="E24" s="54">
        <v>19</v>
      </c>
      <c r="F24" s="54">
        <v>22</v>
      </c>
      <c r="G24" s="54">
        <v>36</v>
      </c>
      <c r="H24" s="54"/>
      <c r="I24" s="53"/>
      <c r="J24" s="62">
        <v>6</v>
      </c>
      <c r="K24" s="62">
        <v>11</v>
      </c>
      <c r="L24" s="62">
        <v>16</v>
      </c>
      <c r="M24" s="62">
        <v>19</v>
      </c>
      <c r="N24" s="62">
        <v>22</v>
      </c>
      <c r="O24" s="62">
        <v>25</v>
      </c>
      <c r="P24" s="62">
        <v>28</v>
      </c>
      <c r="Q24" s="62">
        <v>30</v>
      </c>
      <c r="R24" s="62">
        <v>32</v>
      </c>
      <c r="T24" s="62">
        <v>42</v>
      </c>
      <c r="U24" s="62">
        <v>42</v>
      </c>
      <c r="V24" s="62">
        <v>36</v>
      </c>
      <c r="W24" s="62">
        <v>37</v>
      </c>
      <c r="X24" s="62">
        <v>38</v>
      </c>
      <c r="Y24" s="62">
        <v>39</v>
      </c>
      <c r="Z24" s="62">
        <v>39</v>
      </c>
      <c r="AA24" s="62">
        <v>42</v>
      </c>
      <c r="AB24" s="62">
        <v>43</v>
      </c>
      <c r="AC24" s="62">
        <v>43</v>
      </c>
      <c r="AE24" s="64">
        <v>3</v>
      </c>
      <c r="AF24" s="65">
        <v>3</v>
      </c>
      <c r="AG24" s="66">
        <v>3</v>
      </c>
      <c r="AH24" s="62">
        <v>5</v>
      </c>
      <c r="AI24" s="62">
        <v>5</v>
      </c>
      <c r="AJ24" s="62">
        <v>5</v>
      </c>
      <c r="AK24" s="62">
        <v>5</v>
      </c>
      <c r="AL24" s="62">
        <v>6</v>
      </c>
      <c r="AM24" s="62">
        <v>6</v>
      </c>
      <c r="AO24" s="62">
        <v>6</v>
      </c>
      <c r="AP24" s="62">
        <v>6</v>
      </c>
      <c r="AQ24" s="62">
        <v>6</v>
      </c>
      <c r="AR24" s="62">
        <v>6</v>
      </c>
      <c r="AS24" s="62">
        <v>6</v>
      </c>
      <c r="AT24" s="62">
        <v>6</v>
      </c>
      <c r="AU24" s="62">
        <v>6</v>
      </c>
      <c r="AV24" s="62">
        <v>6</v>
      </c>
      <c r="AW24" s="62">
        <v>6</v>
      </c>
      <c r="AX24" s="62">
        <v>6</v>
      </c>
    </row>
    <row r="25" spans="1:50" ht="12.75" customHeight="1">
      <c r="A25" s="78">
        <v>43271</v>
      </c>
      <c r="B25" s="54">
        <v>3</v>
      </c>
      <c r="C25" s="54">
        <v>16</v>
      </c>
      <c r="D25" s="54">
        <v>28</v>
      </c>
      <c r="E25" s="54">
        <v>38</v>
      </c>
      <c r="F25" s="54">
        <v>43</v>
      </c>
      <c r="G25" s="54">
        <v>47</v>
      </c>
      <c r="H25" s="54"/>
      <c r="I25" s="53"/>
      <c r="J25" s="62">
        <v>6</v>
      </c>
      <c r="K25" s="62">
        <v>12</v>
      </c>
      <c r="L25" s="62">
        <v>17</v>
      </c>
      <c r="M25" s="62">
        <v>22</v>
      </c>
      <c r="N25" s="62">
        <v>24</v>
      </c>
      <c r="O25" s="62">
        <v>26</v>
      </c>
      <c r="P25" s="62">
        <v>29</v>
      </c>
      <c r="Q25" s="62">
        <v>32</v>
      </c>
      <c r="R25" s="62">
        <v>34</v>
      </c>
      <c r="T25" s="62">
        <v>41</v>
      </c>
      <c r="U25" s="62">
        <v>41</v>
      </c>
      <c r="V25" s="62">
        <v>38</v>
      </c>
      <c r="W25" s="62">
        <v>39</v>
      </c>
      <c r="X25" s="62">
        <v>40</v>
      </c>
      <c r="Y25" s="62">
        <v>41</v>
      </c>
      <c r="Z25" s="62">
        <v>41</v>
      </c>
      <c r="AA25" s="62">
        <v>41</v>
      </c>
      <c r="AB25" s="62">
        <v>43</v>
      </c>
      <c r="AC25" s="62">
        <v>44</v>
      </c>
      <c r="AE25" s="64">
        <v>0</v>
      </c>
      <c r="AF25" s="65">
        <v>0</v>
      </c>
      <c r="AG25" s="66">
        <v>1</v>
      </c>
      <c r="AH25" s="62">
        <v>2</v>
      </c>
      <c r="AI25" s="62">
        <v>2</v>
      </c>
      <c r="AJ25" s="62">
        <v>2</v>
      </c>
      <c r="AK25" s="62">
        <v>4</v>
      </c>
      <c r="AL25" s="62">
        <v>4</v>
      </c>
      <c r="AM25" s="62">
        <v>4</v>
      </c>
      <c r="AO25" s="62">
        <v>5</v>
      </c>
      <c r="AP25" s="62">
        <v>5</v>
      </c>
      <c r="AQ25" s="62">
        <v>5</v>
      </c>
      <c r="AR25" s="62">
        <v>5</v>
      </c>
      <c r="AS25" s="62">
        <v>5</v>
      </c>
      <c r="AT25" s="62">
        <v>6</v>
      </c>
      <c r="AU25" s="62">
        <v>6</v>
      </c>
      <c r="AV25" s="62">
        <v>6</v>
      </c>
      <c r="AW25" s="62">
        <v>6</v>
      </c>
      <c r="AX25" s="62">
        <v>6</v>
      </c>
    </row>
    <row r="26" spans="1:50" ht="12.75" customHeight="1">
      <c r="A26" s="78">
        <v>43270</v>
      </c>
      <c r="B26" s="54">
        <v>8</v>
      </c>
      <c r="C26" s="54">
        <v>12</v>
      </c>
      <c r="D26" s="54">
        <v>20</v>
      </c>
      <c r="E26" s="54">
        <v>21</v>
      </c>
      <c r="F26" s="54">
        <v>29</v>
      </c>
      <c r="G26" s="54">
        <v>32</v>
      </c>
      <c r="H26" s="54"/>
      <c r="I26" s="53"/>
      <c r="J26" s="62">
        <v>6</v>
      </c>
      <c r="K26" s="62">
        <v>12</v>
      </c>
      <c r="L26" s="62">
        <v>18</v>
      </c>
      <c r="M26" s="62">
        <v>22</v>
      </c>
      <c r="N26" s="62">
        <v>27</v>
      </c>
      <c r="O26" s="62">
        <v>29</v>
      </c>
      <c r="P26" s="62">
        <v>31</v>
      </c>
      <c r="Q26" s="62">
        <v>34</v>
      </c>
      <c r="R26" s="62">
        <v>36</v>
      </c>
      <c r="T26" s="62">
        <v>40</v>
      </c>
      <c r="U26" s="62">
        <v>40</v>
      </c>
      <c r="V26" s="62">
        <v>40</v>
      </c>
      <c r="W26" s="62">
        <v>41</v>
      </c>
      <c r="X26" s="62">
        <v>42</v>
      </c>
      <c r="Y26" s="62">
        <v>43</v>
      </c>
      <c r="Z26" s="62">
        <v>43</v>
      </c>
      <c r="AA26" s="62">
        <v>43</v>
      </c>
      <c r="AB26" s="62">
        <v>43</v>
      </c>
      <c r="AC26" s="62">
        <v>45</v>
      </c>
      <c r="AE26" s="64">
        <v>1</v>
      </c>
      <c r="AF26" s="65">
        <v>2</v>
      </c>
      <c r="AG26" s="66">
        <v>3</v>
      </c>
      <c r="AH26" s="62">
        <v>4</v>
      </c>
      <c r="AI26" s="62">
        <v>4</v>
      </c>
      <c r="AJ26" s="62">
        <v>4</v>
      </c>
      <c r="AK26" s="62">
        <v>4</v>
      </c>
      <c r="AL26" s="62">
        <v>4</v>
      </c>
      <c r="AM26" s="62">
        <v>4</v>
      </c>
      <c r="AO26" s="62">
        <v>5</v>
      </c>
      <c r="AP26" s="62">
        <v>5</v>
      </c>
      <c r="AQ26" s="62">
        <v>5</v>
      </c>
      <c r="AR26" s="62">
        <v>5</v>
      </c>
      <c r="AS26" s="62">
        <v>5</v>
      </c>
      <c r="AT26" s="62">
        <v>5</v>
      </c>
      <c r="AU26" s="62">
        <v>5</v>
      </c>
      <c r="AV26" s="62">
        <v>5</v>
      </c>
      <c r="AW26" s="62">
        <v>5</v>
      </c>
      <c r="AX26" s="62">
        <v>5</v>
      </c>
    </row>
    <row r="27" spans="1:50" ht="12.75" customHeight="1">
      <c r="A27" s="78">
        <v>43269</v>
      </c>
      <c r="B27" s="54">
        <v>13</v>
      </c>
      <c r="C27" s="54">
        <v>21</v>
      </c>
      <c r="D27" s="54">
        <v>23</v>
      </c>
      <c r="E27" s="54">
        <v>24</v>
      </c>
      <c r="F27" s="54">
        <v>25</v>
      </c>
      <c r="G27" s="54">
        <v>41</v>
      </c>
      <c r="H27" s="54"/>
      <c r="I27" s="53"/>
      <c r="J27" s="62">
        <v>6</v>
      </c>
      <c r="K27" s="62">
        <v>10</v>
      </c>
      <c r="L27" s="62">
        <v>16</v>
      </c>
      <c r="M27" s="62">
        <v>22</v>
      </c>
      <c r="N27" s="62">
        <v>26</v>
      </c>
      <c r="O27" s="63">
        <v>29</v>
      </c>
      <c r="P27" s="62">
        <v>31</v>
      </c>
      <c r="Q27" s="62">
        <v>33</v>
      </c>
      <c r="R27" s="62">
        <v>36</v>
      </c>
      <c r="T27" s="62">
        <v>36</v>
      </c>
      <c r="U27" s="62">
        <v>37</v>
      </c>
      <c r="V27" s="62">
        <v>41</v>
      </c>
      <c r="W27" s="62">
        <v>42</v>
      </c>
      <c r="X27" s="62">
        <v>42</v>
      </c>
      <c r="Y27" s="62">
        <v>43</v>
      </c>
      <c r="Z27" s="62">
        <v>44</v>
      </c>
      <c r="AA27" s="62">
        <v>44</v>
      </c>
      <c r="AB27" s="62">
        <v>44</v>
      </c>
      <c r="AC27" s="62">
        <v>44</v>
      </c>
      <c r="AE27" s="64">
        <v>0</v>
      </c>
      <c r="AF27" s="65">
        <v>0</v>
      </c>
      <c r="AG27" s="66">
        <v>1</v>
      </c>
      <c r="AH27" s="62">
        <v>1</v>
      </c>
      <c r="AI27" s="62">
        <v>3</v>
      </c>
      <c r="AJ27" s="63">
        <v>3</v>
      </c>
      <c r="AK27" s="62">
        <v>3</v>
      </c>
      <c r="AL27" s="62">
        <v>3</v>
      </c>
      <c r="AM27" s="62">
        <v>3</v>
      </c>
      <c r="AO27" s="62">
        <v>2</v>
      </c>
      <c r="AP27" s="62">
        <v>2</v>
      </c>
      <c r="AQ27" s="62">
        <v>3</v>
      </c>
      <c r="AR27" s="62">
        <v>4</v>
      </c>
      <c r="AS27" s="62">
        <v>4</v>
      </c>
      <c r="AT27" s="62">
        <v>4</v>
      </c>
      <c r="AU27" s="62">
        <v>4</v>
      </c>
      <c r="AV27" s="62">
        <v>4</v>
      </c>
      <c r="AW27" s="62">
        <v>4</v>
      </c>
      <c r="AX27" s="62">
        <v>4</v>
      </c>
    </row>
    <row r="28" spans="1:50" ht="12.75" customHeight="1">
      <c r="A28" s="79">
        <v>43267</v>
      </c>
      <c r="B28" s="54">
        <v>4</v>
      </c>
      <c r="C28" s="54">
        <v>30</v>
      </c>
      <c r="D28" s="54">
        <v>33</v>
      </c>
      <c r="E28" s="54">
        <v>34</v>
      </c>
      <c r="F28" s="54">
        <v>38</v>
      </c>
      <c r="G28" s="54">
        <v>40</v>
      </c>
      <c r="H28" s="54"/>
      <c r="I28" s="53"/>
      <c r="J28" s="62">
        <v>6</v>
      </c>
      <c r="K28" s="62">
        <v>11</v>
      </c>
      <c r="L28" s="62">
        <v>14</v>
      </c>
      <c r="M28" s="62">
        <v>20</v>
      </c>
      <c r="N28" s="62">
        <v>25</v>
      </c>
      <c r="O28" s="62">
        <v>28</v>
      </c>
      <c r="P28" s="62">
        <v>31</v>
      </c>
      <c r="Q28" s="62">
        <v>33</v>
      </c>
      <c r="R28" s="62">
        <v>34</v>
      </c>
      <c r="T28" s="62">
        <v>37</v>
      </c>
      <c r="U28" s="62">
        <v>38</v>
      </c>
      <c r="V28" s="62">
        <v>41</v>
      </c>
      <c r="W28" s="62">
        <v>41</v>
      </c>
      <c r="X28" s="62">
        <v>42</v>
      </c>
      <c r="Y28" s="62">
        <v>42</v>
      </c>
      <c r="Z28" s="62">
        <v>43</v>
      </c>
      <c r="AA28" s="62">
        <v>44</v>
      </c>
      <c r="AB28" s="62">
        <v>44</v>
      </c>
      <c r="AC28" s="62">
        <v>44</v>
      </c>
      <c r="AE28" s="64">
        <v>0</v>
      </c>
      <c r="AF28" s="65">
        <v>1</v>
      </c>
      <c r="AG28" s="66">
        <v>1</v>
      </c>
      <c r="AH28" s="62">
        <v>1</v>
      </c>
      <c r="AI28" s="62">
        <v>2</v>
      </c>
      <c r="AJ28" s="62">
        <v>2</v>
      </c>
      <c r="AK28" s="62">
        <v>2</v>
      </c>
      <c r="AL28" s="62">
        <v>2</v>
      </c>
      <c r="AM28" s="62">
        <v>2</v>
      </c>
      <c r="AO28" s="62">
        <v>6</v>
      </c>
      <c r="AP28" s="62">
        <v>6</v>
      </c>
      <c r="AQ28" s="62">
        <v>5</v>
      </c>
      <c r="AR28" s="62">
        <v>5</v>
      </c>
      <c r="AS28" s="62">
        <v>5</v>
      </c>
      <c r="AT28" s="62">
        <v>5</v>
      </c>
      <c r="AU28" s="62">
        <v>6</v>
      </c>
      <c r="AV28" s="62">
        <v>6</v>
      </c>
      <c r="AW28" s="62">
        <v>6</v>
      </c>
      <c r="AX28" s="62">
        <v>6</v>
      </c>
    </row>
    <row r="29" spans="1:50" ht="12.75" customHeight="1">
      <c r="A29" s="78">
        <v>43266</v>
      </c>
      <c r="B29" s="54">
        <v>2</v>
      </c>
      <c r="C29" s="54">
        <v>5</v>
      </c>
      <c r="D29" s="54">
        <v>7</v>
      </c>
      <c r="E29" s="54">
        <v>24</v>
      </c>
      <c r="F29" s="54">
        <v>27</v>
      </c>
      <c r="G29" s="54">
        <v>46</v>
      </c>
      <c r="H29" s="54"/>
      <c r="I29" s="53"/>
      <c r="J29" s="62">
        <v>6</v>
      </c>
      <c r="K29" s="62">
        <v>11</v>
      </c>
      <c r="L29" s="62">
        <v>16</v>
      </c>
      <c r="M29" s="62">
        <v>19</v>
      </c>
      <c r="N29" s="62">
        <v>25</v>
      </c>
      <c r="O29" s="62">
        <v>29</v>
      </c>
      <c r="P29" s="62">
        <v>32</v>
      </c>
      <c r="Q29" s="62">
        <v>35</v>
      </c>
      <c r="R29" s="62">
        <v>37</v>
      </c>
      <c r="T29" s="62">
        <v>37</v>
      </c>
      <c r="U29" s="62">
        <v>37</v>
      </c>
      <c r="V29" s="62">
        <v>44</v>
      </c>
      <c r="W29" s="62">
        <v>44</v>
      </c>
      <c r="X29" s="62">
        <v>44</v>
      </c>
      <c r="Y29" s="62">
        <v>45</v>
      </c>
      <c r="Z29" s="62">
        <v>45</v>
      </c>
      <c r="AA29" s="62">
        <v>46</v>
      </c>
      <c r="AB29" s="62">
        <v>47</v>
      </c>
      <c r="AC29" s="62">
        <v>47</v>
      </c>
      <c r="AE29" s="64">
        <v>0</v>
      </c>
      <c r="AF29" s="65">
        <v>2</v>
      </c>
      <c r="AG29" s="66">
        <v>2</v>
      </c>
      <c r="AH29" s="62">
        <v>2</v>
      </c>
      <c r="AI29" s="62">
        <v>3</v>
      </c>
      <c r="AJ29" s="62">
        <v>3</v>
      </c>
      <c r="AK29" s="62">
        <v>3</v>
      </c>
      <c r="AL29" s="62">
        <v>5</v>
      </c>
      <c r="AM29" s="62">
        <v>6</v>
      </c>
      <c r="AO29" s="62">
        <v>5</v>
      </c>
      <c r="AP29" s="62">
        <v>5</v>
      </c>
      <c r="AQ29" s="62">
        <v>6</v>
      </c>
      <c r="AR29" s="62">
        <v>6</v>
      </c>
      <c r="AS29" s="62">
        <v>6</v>
      </c>
      <c r="AT29" s="62">
        <v>6</v>
      </c>
      <c r="AU29" s="62">
        <v>6</v>
      </c>
      <c r="AV29" s="62">
        <v>6</v>
      </c>
      <c r="AW29" s="62">
        <v>6</v>
      </c>
      <c r="AX29" s="62">
        <v>6</v>
      </c>
    </row>
    <row r="30" spans="1:50" ht="12.75" customHeight="1">
      <c r="A30" s="78">
        <v>43265</v>
      </c>
      <c r="B30" s="54">
        <v>1</v>
      </c>
      <c r="C30" s="54">
        <v>2</v>
      </c>
      <c r="D30" s="54">
        <v>16</v>
      </c>
      <c r="E30" s="54">
        <v>30</v>
      </c>
      <c r="F30" s="54">
        <v>33</v>
      </c>
      <c r="G30" s="54">
        <v>47</v>
      </c>
      <c r="H30" s="54"/>
      <c r="I30" s="53"/>
      <c r="J30" s="62">
        <v>6</v>
      </c>
      <c r="K30" s="62">
        <v>11</v>
      </c>
      <c r="L30" s="62">
        <v>14</v>
      </c>
      <c r="M30" s="62">
        <v>18</v>
      </c>
      <c r="N30" s="62">
        <v>21</v>
      </c>
      <c r="O30" s="63">
        <v>27</v>
      </c>
      <c r="P30" s="62">
        <v>29</v>
      </c>
      <c r="Q30" s="62">
        <v>32</v>
      </c>
      <c r="R30" s="62">
        <v>35</v>
      </c>
      <c r="T30" s="62">
        <v>35</v>
      </c>
      <c r="U30" s="62">
        <v>36</v>
      </c>
      <c r="V30" s="62">
        <v>43</v>
      </c>
      <c r="W30" s="62">
        <v>44</v>
      </c>
      <c r="X30" s="62">
        <v>44</v>
      </c>
      <c r="Y30" s="62">
        <v>44</v>
      </c>
      <c r="Z30" s="62">
        <v>45</v>
      </c>
      <c r="AA30" s="62">
        <v>45</v>
      </c>
      <c r="AB30" s="62">
        <v>46</v>
      </c>
      <c r="AC30" s="62">
        <v>47</v>
      </c>
      <c r="AE30" s="64">
        <v>2</v>
      </c>
      <c r="AF30" s="65">
        <v>3</v>
      </c>
      <c r="AG30" s="66">
        <v>4</v>
      </c>
      <c r="AH30" s="62">
        <v>5</v>
      </c>
      <c r="AI30" s="62">
        <v>5</v>
      </c>
      <c r="AJ30" s="63">
        <v>5</v>
      </c>
      <c r="AK30" s="62">
        <v>5</v>
      </c>
      <c r="AL30" s="62">
        <v>5</v>
      </c>
      <c r="AM30" s="62">
        <v>6</v>
      </c>
      <c r="AO30" s="62">
        <v>4</v>
      </c>
      <c r="AP30" s="62">
        <v>5</v>
      </c>
      <c r="AQ30" s="62">
        <v>6</v>
      </c>
      <c r="AR30" s="62">
        <v>6</v>
      </c>
      <c r="AS30" s="62">
        <v>6</v>
      </c>
      <c r="AT30" s="62">
        <v>6</v>
      </c>
      <c r="AU30" s="62">
        <v>6</v>
      </c>
      <c r="AV30" s="62">
        <v>6</v>
      </c>
      <c r="AW30" s="62">
        <v>6</v>
      </c>
      <c r="AX30" s="62">
        <v>6</v>
      </c>
    </row>
    <row r="31" spans="1:50" ht="12.75" customHeight="1">
      <c r="A31" s="78"/>
      <c r="B31" s="54"/>
      <c r="C31" s="54"/>
      <c r="D31" s="54"/>
      <c r="E31" s="54"/>
      <c r="F31" s="54"/>
      <c r="G31" s="54"/>
      <c r="H31" s="54"/>
      <c r="I31" s="53"/>
      <c r="O31" s="63"/>
      <c r="AE31" s="64"/>
      <c r="AF31" s="65"/>
      <c r="AG31" s="66"/>
      <c r="AJ31" s="63"/>
    </row>
    <row r="32" spans="1:50" ht="12.75" customHeight="1">
      <c r="A32" s="79">
        <v>43264</v>
      </c>
      <c r="B32" s="54">
        <v>2</v>
      </c>
      <c r="C32" s="54">
        <v>8</v>
      </c>
      <c r="D32" s="54">
        <v>9</v>
      </c>
      <c r="E32" s="54">
        <v>19</v>
      </c>
      <c r="F32" s="54">
        <v>32</v>
      </c>
      <c r="G32" s="54">
        <v>42</v>
      </c>
      <c r="H32" s="54"/>
      <c r="I32" s="53"/>
      <c r="J32" s="62">
        <v>6</v>
      </c>
      <c r="K32" s="62">
        <v>12</v>
      </c>
      <c r="L32" s="62">
        <v>16</v>
      </c>
      <c r="M32" s="62">
        <v>19</v>
      </c>
      <c r="N32" s="62">
        <v>22</v>
      </c>
      <c r="O32" s="62">
        <v>25</v>
      </c>
      <c r="P32" s="62">
        <v>31</v>
      </c>
      <c r="Q32" s="62">
        <v>32</v>
      </c>
      <c r="R32" s="62">
        <v>35</v>
      </c>
      <c r="S32" s="62">
        <v>13</v>
      </c>
      <c r="T32" s="62">
        <v>33</v>
      </c>
      <c r="U32" s="62">
        <v>34</v>
      </c>
      <c r="V32" s="62">
        <v>41</v>
      </c>
      <c r="W32" s="62">
        <v>43</v>
      </c>
      <c r="X32" s="62">
        <v>44</v>
      </c>
      <c r="Y32" s="62">
        <v>44</v>
      </c>
      <c r="Z32" s="62">
        <v>44</v>
      </c>
      <c r="AA32" s="62">
        <v>45</v>
      </c>
      <c r="AB32" s="62">
        <v>45</v>
      </c>
      <c r="AC32" s="62">
        <v>46</v>
      </c>
      <c r="AE32" s="64">
        <v>0</v>
      </c>
      <c r="AF32" s="65">
        <v>1</v>
      </c>
      <c r="AG32" s="66">
        <v>1</v>
      </c>
      <c r="AH32" s="62">
        <v>2</v>
      </c>
      <c r="AI32" s="62">
        <v>2</v>
      </c>
      <c r="AJ32" s="62">
        <v>2</v>
      </c>
      <c r="AK32" s="62">
        <v>3</v>
      </c>
      <c r="AL32" s="62">
        <v>4</v>
      </c>
      <c r="AM32" s="62">
        <v>5</v>
      </c>
      <c r="AN32" s="62">
        <v>0</v>
      </c>
      <c r="AO32" s="62">
        <v>3</v>
      </c>
      <c r="AP32" s="62">
        <v>3</v>
      </c>
      <c r="AQ32" s="62">
        <v>5</v>
      </c>
      <c r="AR32" s="62">
        <v>5</v>
      </c>
      <c r="AS32" s="62">
        <v>5</v>
      </c>
      <c r="AT32" s="62">
        <v>5</v>
      </c>
      <c r="AU32" s="62">
        <v>5</v>
      </c>
      <c r="AV32" s="62">
        <v>5</v>
      </c>
      <c r="AW32" s="62">
        <v>5</v>
      </c>
      <c r="AX32" s="62">
        <v>5</v>
      </c>
    </row>
    <row r="33" spans="1:50" ht="12.75" customHeight="1">
      <c r="A33" s="78">
        <v>43263</v>
      </c>
      <c r="B33" s="54">
        <v>6</v>
      </c>
      <c r="C33" s="54">
        <v>26</v>
      </c>
      <c r="D33" s="54">
        <v>34</v>
      </c>
      <c r="E33" s="54">
        <v>35</v>
      </c>
      <c r="F33" s="54">
        <v>38</v>
      </c>
      <c r="G33" s="54">
        <v>45</v>
      </c>
      <c r="H33" s="54"/>
      <c r="I33" s="53"/>
      <c r="J33" s="62">
        <v>6</v>
      </c>
      <c r="K33" s="62">
        <v>11</v>
      </c>
      <c r="L33" s="62">
        <v>16</v>
      </c>
      <c r="M33" s="62">
        <v>19</v>
      </c>
      <c r="N33" s="62">
        <v>21</v>
      </c>
      <c r="O33" s="62">
        <v>24</v>
      </c>
      <c r="P33" s="62">
        <v>26</v>
      </c>
      <c r="Q33" s="62">
        <v>32</v>
      </c>
      <c r="R33" s="62">
        <v>33</v>
      </c>
      <c r="S33" s="62">
        <v>14</v>
      </c>
      <c r="T33" s="62">
        <v>33</v>
      </c>
      <c r="U33" s="62">
        <v>35</v>
      </c>
      <c r="V33" s="62">
        <v>39</v>
      </c>
      <c r="W33" s="62">
        <v>41</v>
      </c>
      <c r="X33" s="62">
        <v>43</v>
      </c>
      <c r="Y33" s="62">
        <v>44</v>
      </c>
      <c r="Z33" s="62">
        <v>44</v>
      </c>
      <c r="AA33" s="62">
        <v>44</v>
      </c>
      <c r="AB33" s="62">
        <v>45</v>
      </c>
      <c r="AC33" s="62">
        <v>45</v>
      </c>
      <c r="AE33" s="64">
        <v>0</v>
      </c>
      <c r="AF33" s="65">
        <v>0</v>
      </c>
      <c r="AG33" s="66">
        <v>0</v>
      </c>
      <c r="AH33" s="62">
        <v>1</v>
      </c>
      <c r="AI33" s="62">
        <v>1</v>
      </c>
      <c r="AJ33" s="62">
        <v>1</v>
      </c>
      <c r="AK33" s="62">
        <v>1</v>
      </c>
      <c r="AL33" s="62">
        <v>2</v>
      </c>
      <c r="AM33" s="62">
        <v>2</v>
      </c>
      <c r="AN33" s="62">
        <v>3</v>
      </c>
      <c r="AO33" s="62">
        <v>5</v>
      </c>
      <c r="AP33" s="62">
        <v>5</v>
      </c>
      <c r="AQ33" s="62">
        <v>2</v>
      </c>
      <c r="AR33" s="62">
        <v>4</v>
      </c>
      <c r="AS33" s="62">
        <v>5</v>
      </c>
      <c r="AT33" s="62">
        <v>5</v>
      </c>
      <c r="AU33" s="62">
        <v>5</v>
      </c>
      <c r="AV33" s="62">
        <v>5</v>
      </c>
      <c r="AW33" s="62">
        <v>5</v>
      </c>
      <c r="AX33" s="62">
        <v>5</v>
      </c>
    </row>
    <row r="34" spans="1:50" ht="12.75" customHeight="1">
      <c r="A34" s="78">
        <v>43262</v>
      </c>
      <c r="B34" s="54">
        <v>22</v>
      </c>
      <c r="C34" s="54">
        <v>28</v>
      </c>
      <c r="D34" s="54">
        <v>31</v>
      </c>
      <c r="E34" s="54">
        <v>33</v>
      </c>
      <c r="F34" s="54">
        <v>36</v>
      </c>
      <c r="G34" s="54">
        <v>37</v>
      </c>
      <c r="H34" s="54"/>
      <c r="I34" s="53"/>
      <c r="J34" s="62">
        <v>6</v>
      </c>
      <c r="K34" s="62">
        <v>11</v>
      </c>
      <c r="L34" s="62">
        <v>16</v>
      </c>
      <c r="M34" s="62">
        <v>20</v>
      </c>
      <c r="N34" s="62">
        <v>22</v>
      </c>
      <c r="O34" s="62">
        <v>23</v>
      </c>
      <c r="P34" s="62">
        <v>26</v>
      </c>
      <c r="Q34" s="62">
        <v>28</v>
      </c>
      <c r="R34" s="62">
        <v>34</v>
      </c>
      <c r="S34" s="62">
        <v>14</v>
      </c>
      <c r="T34" s="62">
        <v>34</v>
      </c>
      <c r="U34" s="62">
        <v>37</v>
      </c>
      <c r="V34" s="62">
        <v>40</v>
      </c>
      <c r="W34" s="62">
        <v>41</v>
      </c>
      <c r="X34" s="62">
        <v>42</v>
      </c>
      <c r="Y34" s="62">
        <v>44</v>
      </c>
      <c r="Z34" s="62">
        <v>45</v>
      </c>
      <c r="AA34" s="62">
        <v>45</v>
      </c>
      <c r="AB34" s="62">
        <v>45</v>
      </c>
      <c r="AC34" s="62">
        <v>46</v>
      </c>
      <c r="AE34" s="64">
        <v>2</v>
      </c>
      <c r="AF34" s="65">
        <v>3</v>
      </c>
      <c r="AG34" s="66">
        <v>3</v>
      </c>
      <c r="AH34" s="62">
        <v>4</v>
      </c>
      <c r="AI34" s="62">
        <v>5</v>
      </c>
      <c r="AJ34" s="62">
        <v>5</v>
      </c>
      <c r="AK34" s="62">
        <v>5</v>
      </c>
      <c r="AL34" s="62">
        <v>5</v>
      </c>
      <c r="AM34" s="62">
        <v>5</v>
      </c>
      <c r="AN34" s="62">
        <v>3</v>
      </c>
      <c r="AO34" s="62">
        <v>5</v>
      </c>
      <c r="AP34" s="62">
        <v>5</v>
      </c>
      <c r="AQ34" s="62">
        <v>5</v>
      </c>
      <c r="AR34" s="62">
        <v>5</v>
      </c>
      <c r="AS34" s="62">
        <v>5</v>
      </c>
      <c r="AT34" s="62">
        <v>6</v>
      </c>
      <c r="AU34" s="62">
        <v>6</v>
      </c>
      <c r="AV34" s="62">
        <v>6</v>
      </c>
      <c r="AW34" s="62">
        <v>6</v>
      </c>
      <c r="AX34" s="62">
        <v>6</v>
      </c>
    </row>
    <row r="35" spans="1:50" ht="12.75" customHeight="1">
      <c r="A35" s="78">
        <v>43260</v>
      </c>
      <c r="B35" s="54">
        <v>17</v>
      </c>
      <c r="C35" s="54">
        <v>21</v>
      </c>
      <c r="D35" s="54">
        <v>35</v>
      </c>
      <c r="E35" s="54">
        <v>36</v>
      </c>
      <c r="F35" s="54">
        <v>38</v>
      </c>
      <c r="G35" s="54">
        <v>46</v>
      </c>
      <c r="H35" s="54"/>
      <c r="I35" s="53"/>
      <c r="J35" s="62">
        <v>6</v>
      </c>
      <c r="K35" s="62">
        <v>12</v>
      </c>
      <c r="L35" s="62">
        <v>17</v>
      </c>
      <c r="M35" s="62">
        <v>21</v>
      </c>
      <c r="N35" s="62">
        <v>24</v>
      </c>
      <c r="O35" s="62">
        <v>26</v>
      </c>
      <c r="P35" s="62">
        <v>27</v>
      </c>
      <c r="Q35" s="62">
        <v>28</v>
      </c>
      <c r="R35" s="62">
        <v>30</v>
      </c>
      <c r="S35" s="62">
        <v>13</v>
      </c>
      <c r="T35" s="62">
        <v>36</v>
      </c>
      <c r="U35" s="62">
        <v>39</v>
      </c>
      <c r="V35" s="62">
        <v>38</v>
      </c>
      <c r="W35" s="62">
        <v>40</v>
      </c>
      <c r="X35" s="62">
        <v>41</v>
      </c>
      <c r="Y35" s="62">
        <v>42</v>
      </c>
      <c r="Z35" s="62">
        <v>44</v>
      </c>
      <c r="AA35" s="62">
        <v>45</v>
      </c>
      <c r="AB35" s="62">
        <v>45</v>
      </c>
      <c r="AC35" s="62">
        <v>45</v>
      </c>
      <c r="AE35" s="64">
        <v>0</v>
      </c>
      <c r="AF35" s="65">
        <v>1</v>
      </c>
      <c r="AG35" s="66">
        <v>2</v>
      </c>
      <c r="AH35" s="62">
        <v>3</v>
      </c>
      <c r="AI35" s="62">
        <v>3</v>
      </c>
      <c r="AJ35" s="62">
        <v>4</v>
      </c>
      <c r="AK35" s="62">
        <v>4</v>
      </c>
      <c r="AL35" s="62">
        <v>4</v>
      </c>
      <c r="AM35" s="62">
        <v>4</v>
      </c>
      <c r="AN35" s="62">
        <v>4</v>
      </c>
      <c r="AO35" s="62">
        <v>5</v>
      </c>
      <c r="AP35" s="62">
        <v>5</v>
      </c>
      <c r="AQ35" s="62">
        <v>5</v>
      </c>
      <c r="AR35" s="62">
        <v>5</v>
      </c>
      <c r="AS35" s="62">
        <v>5</v>
      </c>
      <c r="AT35" s="62">
        <v>5</v>
      </c>
      <c r="AU35" s="62">
        <v>5</v>
      </c>
      <c r="AV35" s="62">
        <v>5</v>
      </c>
      <c r="AW35" s="62">
        <v>5</v>
      </c>
      <c r="AX35" s="62">
        <v>5</v>
      </c>
    </row>
    <row r="36" spans="1:50" ht="12.75" customHeight="1">
      <c r="A36" s="78">
        <v>43259</v>
      </c>
      <c r="B36" s="54">
        <v>11</v>
      </c>
      <c r="C36" s="54">
        <v>12</v>
      </c>
      <c r="D36" s="54">
        <v>14</v>
      </c>
      <c r="E36" s="54">
        <v>43</v>
      </c>
      <c r="F36" s="54">
        <v>45</v>
      </c>
      <c r="G36" s="54">
        <v>46</v>
      </c>
      <c r="H36" s="54"/>
      <c r="I36" s="53"/>
      <c r="J36" s="62">
        <v>6</v>
      </c>
      <c r="K36" s="62">
        <v>11</v>
      </c>
      <c r="L36" s="62">
        <v>16</v>
      </c>
      <c r="M36" s="62">
        <v>21</v>
      </c>
      <c r="N36" s="62">
        <v>24</v>
      </c>
      <c r="O36" s="63">
        <v>27</v>
      </c>
      <c r="P36" s="62">
        <v>29</v>
      </c>
      <c r="Q36" s="62">
        <v>30</v>
      </c>
      <c r="R36" s="62">
        <v>31</v>
      </c>
      <c r="S36" s="62">
        <v>13</v>
      </c>
      <c r="T36" s="62">
        <v>39</v>
      </c>
      <c r="U36" s="62">
        <v>41</v>
      </c>
      <c r="V36" s="62">
        <v>40</v>
      </c>
      <c r="W36" s="62">
        <v>41</v>
      </c>
      <c r="X36" s="62">
        <v>42</v>
      </c>
      <c r="Y36" s="62">
        <v>42</v>
      </c>
      <c r="Z36" s="62">
        <v>43</v>
      </c>
      <c r="AA36" s="62">
        <v>44</v>
      </c>
      <c r="AB36" s="62">
        <v>45</v>
      </c>
      <c r="AC36" s="62">
        <v>45</v>
      </c>
      <c r="AE36" s="64">
        <v>1</v>
      </c>
      <c r="AF36" s="65">
        <v>1</v>
      </c>
      <c r="AG36" s="66">
        <v>1</v>
      </c>
      <c r="AH36" s="62">
        <v>1</v>
      </c>
      <c r="AI36" s="62">
        <v>3</v>
      </c>
      <c r="AJ36" s="63">
        <v>3</v>
      </c>
      <c r="AK36" s="62">
        <v>3</v>
      </c>
      <c r="AL36" s="62">
        <v>3</v>
      </c>
      <c r="AM36" s="62">
        <v>3</v>
      </c>
      <c r="AN36" s="62">
        <v>3</v>
      </c>
      <c r="AO36" s="62">
        <v>6</v>
      </c>
      <c r="AP36" s="62">
        <v>6</v>
      </c>
      <c r="AQ36" s="62">
        <v>5</v>
      </c>
      <c r="AR36" s="62">
        <v>5</v>
      </c>
      <c r="AS36" s="62">
        <v>6</v>
      </c>
      <c r="AT36" s="62">
        <v>6</v>
      </c>
      <c r="AU36" s="62">
        <v>6</v>
      </c>
      <c r="AV36" s="62">
        <v>6</v>
      </c>
      <c r="AW36" s="62">
        <v>6</v>
      </c>
      <c r="AX36" s="62">
        <v>6</v>
      </c>
    </row>
    <row r="37" spans="1:50" ht="12.75" customHeight="1">
      <c r="A37" s="79">
        <v>43258</v>
      </c>
      <c r="B37" s="54">
        <v>2</v>
      </c>
      <c r="C37" s="54">
        <v>6</v>
      </c>
      <c r="D37" s="54">
        <v>12</v>
      </c>
      <c r="E37" s="54">
        <v>19</v>
      </c>
      <c r="F37" s="54">
        <v>27</v>
      </c>
      <c r="G37" s="54">
        <v>30</v>
      </c>
      <c r="H37" s="54"/>
      <c r="I37" s="53"/>
      <c r="J37" s="62">
        <v>6</v>
      </c>
      <c r="K37" s="62">
        <v>11</v>
      </c>
      <c r="L37" s="62">
        <v>15</v>
      </c>
      <c r="M37" s="62">
        <v>18</v>
      </c>
      <c r="N37" s="62">
        <v>23</v>
      </c>
      <c r="O37" s="63">
        <v>26</v>
      </c>
      <c r="P37" s="62">
        <v>29</v>
      </c>
      <c r="Q37" s="62">
        <v>31</v>
      </c>
      <c r="R37" s="62">
        <v>32</v>
      </c>
      <c r="S37" s="62">
        <v>13</v>
      </c>
      <c r="T37" s="62">
        <v>40</v>
      </c>
      <c r="U37" s="62">
        <v>40</v>
      </c>
      <c r="V37" s="62">
        <v>40</v>
      </c>
      <c r="W37" s="62">
        <v>41</v>
      </c>
      <c r="X37" s="62">
        <v>42</v>
      </c>
      <c r="Y37" s="62">
        <v>43</v>
      </c>
      <c r="Z37" s="62">
        <v>43</v>
      </c>
      <c r="AA37" s="62">
        <v>44</v>
      </c>
      <c r="AB37" s="62">
        <v>45</v>
      </c>
      <c r="AC37" s="62">
        <v>46</v>
      </c>
      <c r="AE37" s="64">
        <v>0</v>
      </c>
      <c r="AF37" s="65">
        <v>0</v>
      </c>
      <c r="AG37" s="66">
        <v>1</v>
      </c>
      <c r="AH37" s="62">
        <v>1</v>
      </c>
      <c r="AI37" s="62">
        <v>2</v>
      </c>
      <c r="AJ37" s="63">
        <v>2</v>
      </c>
      <c r="AK37" s="62">
        <v>3</v>
      </c>
      <c r="AL37" s="62">
        <v>3</v>
      </c>
      <c r="AM37" s="62">
        <v>3</v>
      </c>
      <c r="AN37" s="62">
        <v>1</v>
      </c>
      <c r="AO37" s="62">
        <v>5</v>
      </c>
      <c r="AP37" s="62">
        <v>5</v>
      </c>
      <c r="AQ37" s="62">
        <v>5</v>
      </c>
      <c r="AR37" s="62">
        <v>5</v>
      </c>
      <c r="AS37" s="62">
        <v>6</v>
      </c>
      <c r="AT37" s="62">
        <v>6</v>
      </c>
      <c r="AU37" s="62">
        <v>6</v>
      </c>
      <c r="AV37" s="62">
        <v>6</v>
      </c>
      <c r="AW37" s="62">
        <v>6</v>
      </c>
      <c r="AX37" s="62">
        <v>6</v>
      </c>
    </row>
    <row r="38" spans="1:50" ht="12.75" customHeight="1">
      <c r="A38" s="78">
        <v>43257</v>
      </c>
      <c r="B38" s="54">
        <v>2</v>
      </c>
      <c r="C38" s="54">
        <v>4</v>
      </c>
      <c r="D38" s="54">
        <v>20</v>
      </c>
      <c r="E38" s="54">
        <v>24</v>
      </c>
      <c r="F38" s="54">
        <v>26</v>
      </c>
      <c r="G38" s="54">
        <v>35</v>
      </c>
      <c r="H38" s="54"/>
      <c r="I38" s="53"/>
      <c r="J38" s="62">
        <v>6</v>
      </c>
      <c r="K38" s="62">
        <v>10</v>
      </c>
      <c r="L38" s="62">
        <v>14</v>
      </c>
      <c r="M38" s="62">
        <v>18</v>
      </c>
      <c r="N38" s="62">
        <v>21</v>
      </c>
      <c r="O38" s="62">
        <v>25</v>
      </c>
      <c r="P38" s="62">
        <v>28</v>
      </c>
      <c r="Q38" s="62">
        <v>31</v>
      </c>
      <c r="R38" s="62">
        <v>33</v>
      </c>
      <c r="S38" s="62">
        <v>12</v>
      </c>
      <c r="T38" s="62">
        <v>39</v>
      </c>
      <c r="U38" s="62">
        <v>43</v>
      </c>
      <c r="V38" s="62">
        <v>41</v>
      </c>
      <c r="W38" s="62">
        <v>42</v>
      </c>
      <c r="X38" s="62">
        <v>43</v>
      </c>
      <c r="Y38" s="62">
        <v>44</v>
      </c>
      <c r="Z38" s="62">
        <v>45</v>
      </c>
      <c r="AA38" s="62">
        <v>45</v>
      </c>
      <c r="AB38" s="62">
        <v>46</v>
      </c>
      <c r="AC38" s="62">
        <v>46</v>
      </c>
      <c r="AE38" s="64">
        <v>0</v>
      </c>
      <c r="AF38" s="65">
        <v>0</v>
      </c>
      <c r="AG38" s="66">
        <v>0</v>
      </c>
      <c r="AH38" s="62">
        <v>0</v>
      </c>
      <c r="AI38" s="62">
        <v>0</v>
      </c>
      <c r="AJ38" s="62">
        <v>1</v>
      </c>
      <c r="AK38" s="62">
        <v>1</v>
      </c>
      <c r="AL38" s="62">
        <v>1</v>
      </c>
      <c r="AM38" s="62">
        <v>2</v>
      </c>
      <c r="AN38" s="62">
        <v>1</v>
      </c>
      <c r="AO38" s="62">
        <v>5</v>
      </c>
      <c r="AP38" s="62">
        <v>5</v>
      </c>
      <c r="AQ38" s="62">
        <v>4</v>
      </c>
      <c r="AR38" s="62">
        <v>4</v>
      </c>
      <c r="AS38" s="62">
        <v>4</v>
      </c>
      <c r="AT38" s="62">
        <v>4</v>
      </c>
      <c r="AU38" s="62">
        <v>4</v>
      </c>
      <c r="AV38" s="62">
        <v>4</v>
      </c>
      <c r="AW38" s="62">
        <v>5</v>
      </c>
      <c r="AX38" s="62">
        <v>5</v>
      </c>
    </row>
    <row r="39" spans="1:50" ht="12.75" customHeight="1">
      <c r="A39" s="78">
        <v>43256</v>
      </c>
      <c r="B39" s="54">
        <v>20</v>
      </c>
      <c r="C39" s="54">
        <v>22</v>
      </c>
      <c r="D39" s="54">
        <v>37</v>
      </c>
      <c r="E39" s="54">
        <v>38</v>
      </c>
      <c r="F39" s="54">
        <v>40</v>
      </c>
      <c r="G39" s="54">
        <v>45</v>
      </c>
      <c r="H39" s="54"/>
      <c r="I39" s="53"/>
      <c r="J39" s="62">
        <v>6</v>
      </c>
      <c r="K39" s="62">
        <v>11</v>
      </c>
      <c r="L39" s="62">
        <v>13</v>
      </c>
      <c r="M39" s="62">
        <v>17</v>
      </c>
      <c r="N39" s="62">
        <v>21</v>
      </c>
      <c r="O39" s="62">
        <v>24</v>
      </c>
      <c r="P39" s="62">
        <v>28</v>
      </c>
      <c r="Q39" s="62">
        <v>30</v>
      </c>
      <c r="R39" s="62">
        <v>33</v>
      </c>
      <c r="S39" s="62">
        <v>12</v>
      </c>
      <c r="T39" s="62">
        <v>41</v>
      </c>
      <c r="U39" s="62">
        <v>41</v>
      </c>
      <c r="V39" s="62">
        <v>38</v>
      </c>
      <c r="W39" s="62">
        <v>42</v>
      </c>
      <c r="X39" s="62">
        <v>43</v>
      </c>
      <c r="Y39" s="62">
        <v>44</v>
      </c>
      <c r="Z39" s="62">
        <v>45</v>
      </c>
      <c r="AA39" s="62">
        <v>45</v>
      </c>
      <c r="AB39" s="62">
        <v>45</v>
      </c>
      <c r="AC39" s="62">
        <v>46</v>
      </c>
      <c r="AE39" s="64">
        <v>1</v>
      </c>
      <c r="AF39" s="65">
        <v>2</v>
      </c>
      <c r="AG39" s="66">
        <v>2</v>
      </c>
      <c r="AH39" s="62">
        <v>4</v>
      </c>
      <c r="AI39" s="62">
        <v>4</v>
      </c>
      <c r="AJ39" s="62">
        <v>5</v>
      </c>
      <c r="AK39" s="62">
        <v>5</v>
      </c>
      <c r="AL39" s="62">
        <v>5</v>
      </c>
      <c r="AM39" s="62">
        <v>5</v>
      </c>
      <c r="AN39" s="62">
        <v>1</v>
      </c>
      <c r="AO39" s="62">
        <v>4</v>
      </c>
      <c r="AP39" s="62">
        <v>4</v>
      </c>
      <c r="AQ39" s="62">
        <v>6</v>
      </c>
      <c r="AR39" s="62">
        <v>6</v>
      </c>
      <c r="AS39" s="62">
        <v>6</v>
      </c>
      <c r="AT39" s="62">
        <v>6</v>
      </c>
      <c r="AU39" s="62">
        <v>6</v>
      </c>
      <c r="AV39" s="62">
        <v>6</v>
      </c>
      <c r="AW39" s="62">
        <v>6</v>
      </c>
      <c r="AX39" s="62">
        <v>6</v>
      </c>
    </row>
    <row r="40" spans="1:50" ht="12.75" customHeight="1">
      <c r="A40" s="78">
        <v>43255</v>
      </c>
      <c r="B40" s="54">
        <v>3</v>
      </c>
      <c r="C40" s="54">
        <v>5</v>
      </c>
      <c r="D40" s="54">
        <v>17</v>
      </c>
      <c r="E40" s="54">
        <v>26</v>
      </c>
      <c r="F40" s="54">
        <v>38</v>
      </c>
      <c r="G40" s="54">
        <v>40</v>
      </c>
      <c r="H40" s="54"/>
      <c r="I40" s="53"/>
      <c r="J40" s="62">
        <v>6</v>
      </c>
      <c r="K40" s="62">
        <v>12</v>
      </c>
      <c r="L40" s="62">
        <v>17</v>
      </c>
      <c r="M40" s="62">
        <v>19</v>
      </c>
      <c r="N40" s="62">
        <v>23</v>
      </c>
      <c r="O40" s="62">
        <v>24</v>
      </c>
      <c r="P40" s="62">
        <v>27</v>
      </c>
      <c r="Q40" s="62">
        <v>29</v>
      </c>
      <c r="R40" s="62">
        <v>31</v>
      </c>
      <c r="S40" s="62">
        <v>13</v>
      </c>
      <c r="T40" s="62">
        <v>38</v>
      </c>
      <c r="U40" s="62">
        <v>39</v>
      </c>
      <c r="V40" s="62">
        <v>36</v>
      </c>
      <c r="W40" s="62">
        <v>38</v>
      </c>
      <c r="X40" s="62">
        <v>42</v>
      </c>
      <c r="Y40" s="62">
        <v>43</v>
      </c>
      <c r="Z40" s="62">
        <v>44</v>
      </c>
      <c r="AA40" s="62">
        <v>45</v>
      </c>
      <c r="AB40" s="62">
        <v>45</v>
      </c>
      <c r="AC40" s="62">
        <v>45</v>
      </c>
      <c r="AE40" s="64">
        <v>0</v>
      </c>
      <c r="AF40" s="65">
        <v>1</v>
      </c>
      <c r="AG40" s="66">
        <v>2</v>
      </c>
      <c r="AH40" s="62">
        <v>2</v>
      </c>
      <c r="AI40" s="62">
        <v>4</v>
      </c>
      <c r="AJ40" s="62">
        <v>4</v>
      </c>
      <c r="AK40" s="62">
        <v>4</v>
      </c>
      <c r="AL40" s="62">
        <v>4</v>
      </c>
      <c r="AM40" s="62">
        <v>5</v>
      </c>
      <c r="AN40" s="62">
        <v>1</v>
      </c>
      <c r="AO40" s="62">
        <v>3</v>
      </c>
      <c r="AP40" s="62">
        <v>4</v>
      </c>
      <c r="AQ40" s="62">
        <v>5</v>
      </c>
      <c r="AR40" s="62">
        <v>5</v>
      </c>
      <c r="AS40" s="62">
        <v>5</v>
      </c>
      <c r="AT40" s="62">
        <v>5</v>
      </c>
      <c r="AU40" s="62">
        <v>5</v>
      </c>
      <c r="AV40" s="62">
        <v>5</v>
      </c>
      <c r="AW40" s="62">
        <v>5</v>
      </c>
      <c r="AX40" s="62">
        <v>5</v>
      </c>
    </row>
    <row r="41" spans="1:50" ht="12.75" customHeight="1">
      <c r="A41" s="78">
        <v>43253</v>
      </c>
      <c r="B41" s="54">
        <v>6</v>
      </c>
      <c r="C41" s="54">
        <v>22</v>
      </c>
      <c r="D41" s="54">
        <v>28</v>
      </c>
      <c r="E41" s="54">
        <v>35</v>
      </c>
      <c r="F41" s="54">
        <v>46</v>
      </c>
      <c r="G41" s="54">
        <v>48</v>
      </c>
      <c r="H41" s="54"/>
      <c r="I41" s="53"/>
      <c r="J41" s="62">
        <v>6</v>
      </c>
      <c r="K41" s="62">
        <v>10</v>
      </c>
      <c r="L41" s="62">
        <v>14</v>
      </c>
      <c r="M41" s="62">
        <v>18</v>
      </c>
      <c r="N41" s="62">
        <v>20</v>
      </c>
      <c r="O41" s="62">
        <v>23</v>
      </c>
      <c r="P41" s="62">
        <v>24</v>
      </c>
      <c r="Q41" s="62">
        <v>27</v>
      </c>
      <c r="R41" s="62">
        <v>29</v>
      </c>
      <c r="S41" s="62">
        <v>14</v>
      </c>
      <c r="T41" s="62">
        <v>38</v>
      </c>
      <c r="U41" s="62">
        <v>38</v>
      </c>
      <c r="V41" s="62">
        <v>36</v>
      </c>
      <c r="W41" s="62">
        <v>36</v>
      </c>
      <c r="X41" s="62">
        <v>38</v>
      </c>
      <c r="Y41" s="62">
        <v>42</v>
      </c>
      <c r="Z41" s="62">
        <v>43</v>
      </c>
      <c r="AA41" s="62">
        <v>44</v>
      </c>
      <c r="AB41" s="62">
        <v>45</v>
      </c>
      <c r="AC41" s="62">
        <v>45</v>
      </c>
      <c r="AE41" s="64">
        <v>0</v>
      </c>
      <c r="AF41" s="65">
        <v>0</v>
      </c>
      <c r="AG41" s="66">
        <v>0</v>
      </c>
      <c r="AH41" s="62">
        <v>0</v>
      </c>
      <c r="AI41" s="62">
        <v>0</v>
      </c>
      <c r="AJ41" s="62">
        <v>1</v>
      </c>
      <c r="AK41" s="62">
        <v>1</v>
      </c>
      <c r="AL41" s="62">
        <v>3</v>
      </c>
      <c r="AM41" s="62">
        <v>3</v>
      </c>
      <c r="AN41" s="62">
        <v>2</v>
      </c>
      <c r="AO41" s="62">
        <v>5</v>
      </c>
      <c r="AP41" s="62">
        <v>5</v>
      </c>
      <c r="AQ41" s="62">
        <v>5</v>
      </c>
      <c r="AR41" s="62">
        <v>5</v>
      </c>
      <c r="AS41" s="62">
        <v>5</v>
      </c>
      <c r="AT41" s="62">
        <v>6</v>
      </c>
      <c r="AU41" s="62">
        <v>6</v>
      </c>
      <c r="AV41" s="62">
        <v>6</v>
      </c>
      <c r="AW41" s="62">
        <v>6</v>
      </c>
      <c r="AX41" s="62">
        <v>6</v>
      </c>
    </row>
    <row r="42" spans="1:50" ht="12.75" customHeight="1">
      <c r="A42" s="78">
        <v>43252</v>
      </c>
      <c r="B42" s="54">
        <v>1</v>
      </c>
      <c r="C42" s="54">
        <v>5</v>
      </c>
      <c r="D42" s="54">
        <v>11</v>
      </c>
      <c r="E42" s="54">
        <v>19</v>
      </c>
      <c r="F42" s="54">
        <v>33</v>
      </c>
      <c r="G42" s="54">
        <v>36</v>
      </c>
      <c r="H42" s="54"/>
      <c r="I42" s="53"/>
      <c r="J42" s="62">
        <v>6</v>
      </c>
      <c r="K42" s="62">
        <v>12</v>
      </c>
      <c r="L42" s="62">
        <v>16</v>
      </c>
      <c r="M42" s="62">
        <v>20</v>
      </c>
      <c r="N42" s="62">
        <v>24</v>
      </c>
      <c r="O42" s="62">
        <v>26</v>
      </c>
      <c r="P42" s="62">
        <v>28</v>
      </c>
      <c r="Q42" s="62">
        <v>29</v>
      </c>
      <c r="R42" s="62">
        <v>31</v>
      </c>
      <c r="S42" s="62">
        <v>13</v>
      </c>
      <c r="T42" s="62">
        <v>36</v>
      </c>
      <c r="U42" s="62">
        <v>38</v>
      </c>
      <c r="V42" s="62">
        <v>38</v>
      </c>
      <c r="W42" s="62">
        <v>38</v>
      </c>
      <c r="X42" s="62">
        <v>38</v>
      </c>
      <c r="Y42" s="62">
        <v>40</v>
      </c>
      <c r="Z42" s="62">
        <v>43</v>
      </c>
      <c r="AA42" s="62">
        <v>44</v>
      </c>
      <c r="AB42" s="62">
        <v>45</v>
      </c>
      <c r="AC42" s="62">
        <v>46</v>
      </c>
      <c r="AE42" s="64">
        <v>0</v>
      </c>
      <c r="AF42" s="65">
        <v>2</v>
      </c>
      <c r="AG42" s="66">
        <v>4</v>
      </c>
      <c r="AH42" s="62">
        <v>5</v>
      </c>
      <c r="AI42" s="62">
        <v>5</v>
      </c>
      <c r="AJ42" s="62">
        <v>5</v>
      </c>
      <c r="AK42" s="62">
        <v>6</v>
      </c>
      <c r="AL42" s="62">
        <v>6</v>
      </c>
      <c r="AM42" s="62">
        <v>6</v>
      </c>
      <c r="AN42" s="62">
        <v>1</v>
      </c>
      <c r="AO42" s="62">
        <v>4</v>
      </c>
      <c r="AP42" s="62">
        <v>4</v>
      </c>
      <c r="AQ42" s="62">
        <v>6</v>
      </c>
      <c r="AR42" s="62">
        <v>6</v>
      </c>
      <c r="AS42" s="62">
        <v>6</v>
      </c>
      <c r="AT42" s="62">
        <v>6</v>
      </c>
      <c r="AU42" s="62">
        <v>6</v>
      </c>
      <c r="AV42" s="62">
        <v>6</v>
      </c>
      <c r="AW42" s="62">
        <v>6</v>
      </c>
      <c r="AX42" s="62">
        <v>6</v>
      </c>
    </row>
    <row r="43" spans="1:50" ht="12.75" customHeight="1">
      <c r="A43" s="78">
        <v>43251</v>
      </c>
      <c r="B43" s="54">
        <v>1</v>
      </c>
      <c r="C43" s="54">
        <v>27</v>
      </c>
      <c r="D43" s="54">
        <v>32</v>
      </c>
      <c r="E43" s="54">
        <v>40</v>
      </c>
      <c r="F43" s="54">
        <v>46</v>
      </c>
      <c r="G43" s="54">
        <v>47</v>
      </c>
      <c r="H43" s="54"/>
      <c r="I43" s="53"/>
      <c r="J43" s="62">
        <v>6</v>
      </c>
      <c r="K43" s="62">
        <v>12</v>
      </c>
      <c r="L43" s="62">
        <v>18</v>
      </c>
      <c r="M43" s="62">
        <v>21</v>
      </c>
      <c r="N43" s="62">
        <v>25</v>
      </c>
      <c r="O43" s="62">
        <v>28</v>
      </c>
      <c r="P43" s="62">
        <v>29</v>
      </c>
      <c r="Q43" s="62">
        <v>31</v>
      </c>
      <c r="R43" s="62">
        <v>32</v>
      </c>
      <c r="S43" s="62">
        <v>14</v>
      </c>
      <c r="T43" s="62">
        <v>37</v>
      </c>
      <c r="U43" s="62">
        <v>37</v>
      </c>
      <c r="V43" s="62">
        <v>38</v>
      </c>
      <c r="W43" s="62">
        <v>39</v>
      </c>
      <c r="X43" s="62">
        <v>39</v>
      </c>
      <c r="Y43" s="62">
        <v>39</v>
      </c>
      <c r="Z43" s="62">
        <v>41</v>
      </c>
      <c r="AA43" s="62">
        <v>44</v>
      </c>
      <c r="AB43" s="62">
        <v>45</v>
      </c>
      <c r="AC43" s="62">
        <v>46</v>
      </c>
      <c r="AE43" s="64">
        <v>2</v>
      </c>
      <c r="AF43" s="65">
        <v>2</v>
      </c>
      <c r="AG43" s="66">
        <v>3</v>
      </c>
      <c r="AH43" s="62">
        <v>3</v>
      </c>
      <c r="AI43" s="62">
        <v>3</v>
      </c>
      <c r="AJ43" s="62">
        <v>4</v>
      </c>
      <c r="AK43" s="62">
        <v>4</v>
      </c>
      <c r="AL43" s="62">
        <v>4</v>
      </c>
      <c r="AM43" s="62">
        <v>4</v>
      </c>
      <c r="AN43" s="62">
        <v>3</v>
      </c>
      <c r="AO43" s="62">
        <v>5</v>
      </c>
      <c r="AP43" s="62">
        <v>5</v>
      </c>
      <c r="AQ43" s="62">
        <v>5</v>
      </c>
      <c r="AR43" s="62">
        <v>5</v>
      </c>
      <c r="AS43" s="62">
        <v>5</v>
      </c>
      <c r="AT43" s="62">
        <v>5</v>
      </c>
      <c r="AU43" s="62">
        <v>5</v>
      </c>
      <c r="AV43" s="62">
        <v>5</v>
      </c>
      <c r="AW43" s="62">
        <v>5</v>
      </c>
      <c r="AX43" s="62">
        <v>5</v>
      </c>
    </row>
    <row r="44" spans="1:50" ht="12.75" customHeight="1">
      <c r="A44" s="78">
        <v>43250</v>
      </c>
      <c r="B44" s="54">
        <v>17</v>
      </c>
      <c r="C44" s="54">
        <v>23</v>
      </c>
      <c r="D44" s="54">
        <v>24</v>
      </c>
      <c r="E44" s="54">
        <v>28</v>
      </c>
      <c r="F44" s="54">
        <v>32</v>
      </c>
      <c r="G44" s="54">
        <v>33</v>
      </c>
      <c r="H44" s="54"/>
      <c r="I44" s="53"/>
      <c r="J44" s="62">
        <v>6</v>
      </c>
      <c r="K44" s="62">
        <v>12</v>
      </c>
      <c r="L44" s="62">
        <v>17</v>
      </c>
      <c r="M44" s="62">
        <v>23</v>
      </c>
      <c r="N44" s="62">
        <v>25</v>
      </c>
      <c r="O44" s="62">
        <v>29</v>
      </c>
      <c r="P44" s="62">
        <v>32</v>
      </c>
      <c r="Q44" s="62">
        <v>33</v>
      </c>
      <c r="R44" s="62">
        <v>34</v>
      </c>
      <c r="S44" s="62">
        <v>12</v>
      </c>
      <c r="T44" s="62">
        <v>35</v>
      </c>
      <c r="U44" s="62">
        <v>38</v>
      </c>
      <c r="V44" s="62">
        <v>38</v>
      </c>
      <c r="W44" s="62">
        <v>39</v>
      </c>
      <c r="X44" s="62">
        <v>40</v>
      </c>
      <c r="Y44" s="62">
        <v>40</v>
      </c>
      <c r="Z44" s="62">
        <v>40</v>
      </c>
      <c r="AA44" s="62">
        <v>41</v>
      </c>
      <c r="AB44" s="62">
        <v>44</v>
      </c>
      <c r="AC44" s="62">
        <v>45</v>
      </c>
      <c r="AE44" s="64">
        <v>0</v>
      </c>
      <c r="AF44" s="65">
        <v>1</v>
      </c>
      <c r="AG44" s="66">
        <v>2</v>
      </c>
      <c r="AH44" s="62">
        <v>2</v>
      </c>
      <c r="AI44" s="62">
        <v>3</v>
      </c>
      <c r="AJ44" s="62">
        <v>3</v>
      </c>
      <c r="AK44" s="62">
        <v>3</v>
      </c>
      <c r="AL44" s="62">
        <v>3</v>
      </c>
      <c r="AM44" s="62">
        <v>3</v>
      </c>
      <c r="AN44" s="62">
        <v>3</v>
      </c>
      <c r="AO44" s="62">
        <v>4</v>
      </c>
      <c r="AP44" s="62">
        <v>4</v>
      </c>
      <c r="AQ44" s="62">
        <v>5</v>
      </c>
      <c r="AR44" s="62">
        <v>5</v>
      </c>
      <c r="AS44" s="62">
        <v>5</v>
      </c>
      <c r="AT44" s="62">
        <v>5</v>
      </c>
      <c r="AU44" s="62">
        <v>5</v>
      </c>
      <c r="AV44" s="62">
        <v>5</v>
      </c>
      <c r="AW44" s="62">
        <v>5</v>
      </c>
      <c r="AX44" s="62">
        <v>5</v>
      </c>
    </row>
    <row r="45" spans="1:50" ht="12.75" customHeight="1">
      <c r="A45" s="78">
        <v>43249</v>
      </c>
      <c r="B45" s="54">
        <v>8</v>
      </c>
      <c r="C45" s="54">
        <v>14</v>
      </c>
      <c r="D45" s="54">
        <v>22</v>
      </c>
      <c r="E45" s="54">
        <v>33</v>
      </c>
      <c r="F45" s="54">
        <v>36</v>
      </c>
      <c r="G45" s="54">
        <v>42</v>
      </c>
      <c r="H45" s="54"/>
      <c r="I45" s="53"/>
      <c r="J45" s="62">
        <v>6</v>
      </c>
      <c r="K45" s="62">
        <v>11</v>
      </c>
      <c r="L45" s="62">
        <v>17</v>
      </c>
      <c r="M45" s="62">
        <v>21</v>
      </c>
      <c r="N45" s="62">
        <v>25</v>
      </c>
      <c r="O45" s="62">
        <v>27</v>
      </c>
      <c r="P45" s="62">
        <v>30</v>
      </c>
      <c r="Q45" s="62">
        <v>33</v>
      </c>
      <c r="R45" s="62">
        <v>34</v>
      </c>
      <c r="S45" s="62">
        <v>14</v>
      </c>
      <c r="T45" s="62">
        <v>37</v>
      </c>
      <c r="U45" s="62">
        <v>39</v>
      </c>
      <c r="V45" s="62">
        <v>39</v>
      </c>
      <c r="W45" s="62">
        <v>39</v>
      </c>
      <c r="X45" s="62">
        <v>40</v>
      </c>
      <c r="Y45" s="62">
        <v>41</v>
      </c>
      <c r="Z45" s="62">
        <v>41</v>
      </c>
      <c r="AA45" s="62">
        <v>41</v>
      </c>
      <c r="AB45" s="62">
        <v>42</v>
      </c>
      <c r="AC45" s="62">
        <v>45</v>
      </c>
      <c r="AE45" s="64">
        <v>0</v>
      </c>
      <c r="AF45" s="65">
        <v>1</v>
      </c>
      <c r="AG45" s="66">
        <v>2</v>
      </c>
      <c r="AH45" s="62">
        <v>2</v>
      </c>
      <c r="AI45" s="62">
        <v>4</v>
      </c>
      <c r="AJ45" s="62">
        <v>5</v>
      </c>
      <c r="AK45" s="62">
        <v>5</v>
      </c>
      <c r="AL45" s="62">
        <v>5</v>
      </c>
      <c r="AM45" s="62">
        <v>5</v>
      </c>
      <c r="AN45" s="62">
        <v>3</v>
      </c>
      <c r="AO45" s="62">
        <v>5</v>
      </c>
      <c r="AP45" s="62">
        <v>5</v>
      </c>
      <c r="AQ45" s="62">
        <v>5</v>
      </c>
      <c r="AR45" s="62">
        <v>5</v>
      </c>
      <c r="AS45" s="62">
        <v>5</v>
      </c>
      <c r="AT45" s="62">
        <v>5</v>
      </c>
      <c r="AU45" s="62">
        <v>5</v>
      </c>
      <c r="AV45" s="62">
        <v>5</v>
      </c>
      <c r="AW45" s="62">
        <v>5</v>
      </c>
      <c r="AX45" s="62">
        <v>5</v>
      </c>
    </row>
    <row r="46" spans="1:50" ht="12.75" customHeight="1">
      <c r="A46" s="78">
        <v>43248</v>
      </c>
      <c r="B46" s="54">
        <v>6</v>
      </c>
      <c r="C46" s="54">
        <v>7</v>
      </c>
      <c r="D46" s="54">
        <v>12</v>
      </c>
      <c r="E46" s="54">
        <v>19</v>
      </c>
      <c r="F46" s="54">
        <v>41</v>
      </c>
      <c r="G46" s="54">
        <v>44</v>
      </c>
      <c r="H46" s="54"/>
      <c r="I46" s="53"/>
      <c r="J46" s="62">
        <v>6</v>
      </c>
      <c r="K46" s="62">
        <v>11</v>
      </c>
      <c r="L46" s="62">
        <v>16</v>
      </c>
      <c r="M46" s="62">
        <v>21</v>
      </c>
      <c r="N46" s="62">
        <v>25</v>
      </c>
      <c r="O46" s="62">
        <v>29</v>
      </c>
      <c r="P46" s="62">
        <v>31</v>
      </c>
      <c r="Q46" s="62">
        <v>33</v>
      </c>
      <c r="R46" s="62">
        <v>34</v>
      </c>
      <c r="S46" s="62">
        <v>13</v>
      </c>
      <c r="T46" s="62">
        <v>35</v>
      </c>
      <c r="U46" s="62">
        <v>37</v>
      </c>
      <c r="V46" s="62">
        <v>38</v>
      </c>
      <c r="W46" s="62">
        <v>39</v>
      </c>
      <c r="X46" s="62">
        <v>39</v>
      </c>
      <c r="Y46" s="62">
        <v>40</v>
      </c>
      <c r="Z46" s="62">
        <v>41</v>
      </c>
      <c r="AA46" s="62">
        <v>41</v>
      </c>
      <c r="AB46" s="62">
        <v>41</v>
      </c>
      <c r="AC46" s="62">
        <v>42</v>
      </c>
      <c r="AE46" s="64">
        <v>0</v>
      </c>
      <c r="AF46" s="65">
        <v>1</v>
      </c>
      <c r="AG46" s="66">
        <v>1</v>
      </c>
      <c r="AH46" s="62">
        <v>2</v>
      </c>
      <c r="AI46" s="62">
        <v>2</v>
      </c>
      <c r="AJ46" s="62">
        <v>3</v>
      </c>
      <c r="AK46" s="62">
        <v>3</v>
      </c>
      <c r="AL46" s="62">
        <v>3</v>
      </c>
      <c r="AM46" s="62">
        <v>3</v>
      </c>
      <c r="AN46" s="62">
        <v>1</v>
      </c>
      <c r="AO46" s="62">
        <v>2</v>
      </c>
      <c r="AP46" s="62">
        <v>2</v>
      </c>
      <c r="AQ46" s="62">
        <v>3</v>
      </c>
      <c r="AR46" s="62">
        <v>3</v>
      </c>
      <c r="AS46" s="62">
        <v>3</v>
      </c>
      <c r="AT46" s="62">
        <v>3</v>
      </c>
      <c r="AU46" s="62">
        <v>3</v>
      </c>
      <c r="AV46" s="62">
        <v>3</v>
      </c>
      <c r="AW46" s="62">
        <v>3</v>
      </c>
      <c r="AX46" s="62">
        <v>3</v>
      </c>
    </row>
    <row r="47" spans="1:50" ht="12.75" customHeight="1">
      <c r="A47" s="78">
        <v>43246</v>
      </c>
      <c r="B47" s="54">
        <v>16</v>
      </c>
      <c r="C47" s="54">
        <v>20</v>
      </c>
      <c r="D47" s="54">
        <v>28</v>
      </c>
      <c r="E47" s="54">
        <v>39</v>
      </c>
      <c r="F47" s="54">
        <v>43</v>
      </c>
      <c r="G47" s="54">
        <v>49</v>
      </c>
      <c r="H47" s="54"/>
      <c r="I47" s="53"/>
      <c r="J47" s="62">
        <v>6</v>
      </c>
      <c r="K47" s="62">
        <v>11</v>
      </c>
      <c r="L47" s="62">
        <v>15</v>
      </c>
      <c r="M47" s="62">
        <v>20</v>
      </c>
      <c r="N47" s="62">
        <v>24</v>
      </c>
      <c r="O47" s="62">
        <v>27</v>
      </c>
      <c r="P47" s="62">
        <v>30</v>
      </c>
      <c r="Q47" s="62">
        <v>32</v>
      </c>
      <c r="R47" s="62">
        <v>34</v>
      </c>
      <c r="S47" s="62">
        <v>11</v>
      </c>
      <c r="T47" s="62">
        <v>35</v>
      </c>
      <c r="U47" s="62">
        <v>36</v>
      </c>
      <c r="V47" s="62">
        <v>38</v>
      </c>
      <c r="W47" s="62">
        <v>39</v>
      </c>
      <c r="X47" s="62">
        <v>40</v>
      </c>
      <c r="Y47" s="62">
        <v>40</v>
      </c>
      <c r="Z47" s="62">
        <v>41</v>
      </c>
      <c r="AA47" s="62">
        <v>41</v>
      </c>
      <c r="AB47" s="62">
        <v>41</v>
      </c>
      <c r="AC47" s="62">
        <v>41</v>
      </c>
      <c r="AE47" s="64">
        <v>0</v>
      </c>
      <c r="AF47" s="65">
        <v>1</v>
      </c>
      <c r="AG47" s="66">
        <v>1</v>
      </c>
      <c r="AH47" s="62">
        <v>2</v>
      </c>
      <c r="AI47" s="62">
        <v>2</v>
      </c>
      <c r="AJ47" s="62">
        <v>2</v>
      </c>
      <c r="AK47" s="62">
        <v>2</v>
      </c>
      <c r="AL47" s="62">
        <v>2</v>
      </c>
      <c r="AM47" s="62">
        <v>3</v>
      </c>
      <c r="AN47" s="62">
        <v>2</v>
      </c>
      <c r="AO47" s="62">
        <v>4</v>
      </c>
      <c r="AP47" s="62">
        <v>4</v>
      </c>
      <c r="AQ47" s="62">
        <v>4</v>
      </c>
      <c r="AR47" s="62">
        <v>4</v>
      </c>
      <c r="AS47" s="62">
        <v>4</v>
      </c>
      <c r="AT47" s="62">
        <v>4</v>
      </c>
      <c r="AU47" s="62">
        <v>5</v>
      </c>
      <c r="AV47" s="62">
        <v>5</v>
      </c>
      <c r="AW47" s="62">
        <v>5</v>
      </c>
      <c r="AX47" s="62">
        <v>5</v>
      </c>
    </row>
    <row r="48" spans="1:50" ht="12.75" customHeight="1">
      <c r="A48" s="78">
        <v>43245</v>
      </c>
      <c r="B48" s="54">
        <v>1</v>
      </c>
      <c r="C48" s="54">
        <v>28</v>
      </c>
      <c r="D48" s="54">
        <v>29</v>
      </c>
      <c r="E48" s="54">
        <v>31</v>
      </c>
      <c r="F48" s="54">
        <v>39</v>
      </c>
      <c r="G48" s="54">
        <v>40</v>
      </c>
      <c r="H48" s="54"/>
      <c r="I48" s="53"/>
      <c r="J48" s="62">
        <v>6</v>
      </c>
      <c r="K48" s="62">
        <v>12</v>
      </c>
      <c r="L48" s="62">
        <v>17</v>
      </c>
      <c r="M48" s="62">
        <v>20</v>
      </c>
      <c r="N48" s="62">
        <v>25</v>
      </c>
      <c r="O48" s="62">
        <v>27</v>
      </c>
      <c r="P48" s="62">
        <v>30</v>
      </c>
      <c r="Q48" s="62">
        <v>33</v>
      </c>
      <c r="R48" s="62">
        <v>35</v>
      </c>
      <c r="S48" s="62">
        <v>11</v>
      </c>
      <c r="T48" s="62">
        <v>36</v>
      </c>
      <c r="U48" s="62">
        <v>36</v>
      </c>
      <c r="V48" s="62">
        <v>39</v>
      </c>
      <c r="W48" s="62">
        <v>40</v>
      </c>
      <c r="X48" s="62">
        <v>41</v>
      </c>
      <c r="Y48" s="62">
        <v>42</v>
      </c>
      <c r="Z48" s="62">
        <v>42</v>
      </c>
      <c r="AA48" s="62">
        <v>43</v>
      </c>
      <c r="AB48" s="62">
        <v>43</v>
      </c>
      <c r="AC48" s="62">
        <v>43</v>
      </c>
      <c r="AE48" s="64">
        <v>0</v>
      </c>
      <c r="AF48" s="65">
        <v>1</v>
      </c>
      <c r="AG48" s="66">
        <v>3</v>
      </c>
      <c r="AH48" s="62">
        <v>3</v>
      </c>
      <c r="AI48" s="62">
        <v>4</v>
      </c>
      <c r="AJ48" s="62">
        <v>4</v>
      </c>
      <c r="AK48" s="62">
        <v>4</v>
      </c>
      <c r="AL48" s="62">
        <v>5</v>
      </c>
      <c r="AM48" s="62">
        <v>5</v>
      </c>
      <c r="AN48" s="62">
        <v>2</v>
      </c>
      <c r="AO48" s="62">
        <v>6</v>
      </c>
      <c r="AP48" s="62">
        <v>6</v>
      </c>
      <c r="AQ48" s="62">
        <v>5</v>
      </c>
      <c r="AR48" s="62">
        <v>6</v>
      </c>
      <c r="AS48" s="62">
        <v>6</v>
      </c>
      <c r="AT48" s="62">
        <v>6</v>
      </c>
      <c r="AU48" s="62">
        <v>6</v>
      </c>
      <c r="AV48" s="62">
        <v>6</v>
      </c>
      <c r="AW48" s="62">
        <v>6</v>
      </c>
      <c r="AX48" s="62">
        <v>6</v>
      </c>
    </row>
    <row r="49" spans="1:50" ht="12.75" customHeight="1">
      <c r="A49" s="78">
        <v>43244</v>
      </c>
      <c r="B49" s="54">
        <v>2</v>
      </c>
      <c r="C49" s="54">
        <v>16</v>
      </c>
      <c r="D49" s="54">
        <v>22</v>
      </c>
      <c r="E49" s="54">
        <v>24</v>
      </c>
      <c r="F49" s="54">
        <v>28</v>
      </c>
      <c r="G49" s="54">
        <v>35</v>
      </c>
      <c r="H49" s="54"/>
      <c r="I49" s="53"/>
      <c r="J49" s="62">
        <v>6</v>
      </c>
      <c r="K49" s="62">
        <v>12</v>
      </c>
      <c r="L49" s="62">
        <v>18</v>
      </c>
      <c r="M49" s="62">
        <v>22</v>
      </c>
      <c r="N49" s="62">
        <v>24</v>
      </c>
      <c r="O49" s="62">
        <v>29</v>
      </c>
      <c r="P49" s="62">
        <v>31</v>
      </c>
      <c r="Q49" s="62">
        <v>32</v>
      </c>
      <c r="R49" s="62">
        <v>35</v>
      </c>
      <c r="S49" s="62">
        <v>12</v>
      </c>
      <c r="T49" s="62">
        <v>35</v>
      </c>
      <c r="U49" s="62">
        <v>35</v>
      </c>
      <c r="V49" s="62">
        <v>39</v>
      </c>
      <c r="W49" s="62">
        <v>40</v>
      </c>
      <c r="X49" s="62">
        <v>41</v>
      </c>
      <c r="Y49" s="62">
        <v>42</v>
      </c>
      <c r="Z49" s="62">
        <v>43</v>
      </c>
      <c r="AA49" s="62">
        <v>43</v>
      </c>
      <c r="AB49" s="62">
        <v>43</v>
      </c>
      <c r="AC49" s="62">
        <v>43</v>
      </c>
      <c r="AE49" s="64">
        <v>2</v>
      </c>
      <c r="AF49" s="65">
        <v>2</v>
      </c>
      <c r="AG49" s="66">
        <v>3</v>
      </c>
      <c r="AH49" s="62">
        <v>4</v>
      </c>
      <c r="AI49" s="62">
        <v>4</v>
      </c>
      <c r="AJ49" s="62">
        <v>6</v>
      </c>
      <c r="AK49" s="62">
        <v>6</v>
      </c>
      <c r="AL49" s="62">
        <v>6</v>
      </c>
      <c r="AM49" s="62">
        <v>6</v>
      </c>
      <c r="AN49" s="62">
        <v>2</v>
      </c>
      <c r="AO49" s="62">
        <v>5</v>
      </c>
      <c r="AP49" s="62">
        <v>5</v>
      </c>
      <c r="AQ49" s="62">
        <v>6</v>
      </c>
      <c r="AR49" s="62">
        <v>6</v>
      </c>
      <c r="AS49" s="62">
        <v>6</v>
      </c>
      <c r="AT49" s="62">
        <v>6</v>
      </c>
      <c r="AU49" s="62">
        <v>6</v>
      </c>
      <c r="AV49" s="62">
        <v>6</v>
      </c>
      <c r="AW49" s="62">
        <v>6</v>
      </c>
      <c r="AX49" s="62">
        <v>6</v>
      </c>
    </row>
    <row r="50" spans="1:50" ht="12.75" customHeight="1">
      <c r="A50" s="79">
        <v>43243</v>
      </c>
      <c r="B50" s="54">
        <v>13</v>
      </c>
      <c r="C50" s="54">
        <v>15</v>
      </c>
      <c r="D50" s="54">
        <v>25</v>
      </c>
      <c r="E50" s="54">
        <v>30</v>
      </c>
      <c r="F50" s="54">
        <v>33</v>
      </c>
      <c r="G50" s="54">
        <v>35</v>
      </c>
      <c r="H50" s="54"/>
      <c r="I50" s="53"/>
      <c r="J50" s="62">
        <v>6</v>
      </c>
      <c r="K50" s="62">
        <v>11</v>
      </c>
      <c r="L50" s="62">
        <v>15</v>
      </c>
      <c r="M50" s="62">
        <v>21</v>
      </c>
      <c r="N50" s="62">
        <v>24</v>
      </c>
      <c r="O50" s="62">
        <v>26</v>
      </c>
      <c r="P50" s="62">
        <v>31</v>
      </c>
      <c r="Q50" s="62">
        <v>33</v>
      </c>
      <c r="R50" s="62">
        <v>34</v>
      </c>
      <c r="S50" s="62">
        <v>12</v>
      </c>
      <c r="T50" s="62">
        <v>34</v>
      </c>
      <c r="U50" s="62">
        <v>37</v>
      </c>
      <c r="V50" s="62">
        <v>40</v>
      </c>
      <c r="W50" s="62">
        <v>40</v>
      </c>
      <c r="X50" s="62">
        <v>40</v>
      </c>
      <c r="Y50" s="62">
        <v>41</v>
      </c>
      <c r="Z50" s="62">
        <v>42</v>
      </c>
      <c r="AA50" s="62">
        <v>43</v>
      </c>
      <c r="AB50" s="62">
        <v>43</v>
      </c>
      <c r="AC50" s="62">
        <v>43</v>
      </c>
      <c r="AE50" s="64">
        <v>2</v>
      </c>
      <c r="AF50" s="65">
        <v>2</v>
      </c>
      <c r="AG50" s="66">
        <v>3</v>
      </c>
      <c r="AH50" s="62">
        <v>4</v>
      </c>
      <c r="AI50" s="62">
        <v>4</v>
      </c>
      <c r="AJ50" s="62">
        <v>4</v>
      </c>
      <c r="AK50" s="62">
        <v>5</v>
      </c>
      <c r="AL50" s="62">
        <v>5</v>
      </c>
      <c r="AM50" s="62">
        <v>5</v>
      </c>
      <c r="AN50" s="62">
        <v>4</v>
      </c>
      <c r="AO50" s="62">
        <v>5</v>
      </c>
      <c r="AP50" s="62">
        <v>5</v>
      </c>
      <c r="AQ50" s="62">
        <v>6</v>
      </c>
      <c r="AR50" s="62">
        <v>6</v>
      </c>
      <c r="AS50" s="62">
        <v>6</v>
      </c>
      <c r="AT50" s="62">
        <v>6</v>
      </c>
      <c r="AU50" s="62">
        <v>6</v>
      </c>
      <c r="AV50" s="62">
        <v>6</v>
      </c>
      <c r="AW50" s="62">
        <v>6</v>
      </c>
      <c r="AX50" s="62">
        <v>6</v>
      </c>
    </row>
    <row r="51" spans="1:50" ht="12.75" customHeight="1">
      <c r="A51" s="78">
        <v>43242</v>
      </c>
      <c r="B51" s="54">
        <v>8</v>
      </c>
      <c r="C51" s="54">
        <v>16</v>
      </c>
      <c r="D51" s="54">
        <v>22</v>
      </c>
      <c r="E51" s="54">
        <v>30</v>
      </c>
      <c r="F51" s="54">
        <v>31</v>
      </c>
      <c r="G51" s="54">
        <v>36</v>
      </c>
      <c r="H51" s="54"/>
      <c r="I51" s="53"/>
      <c r="J51" s="62">
        <v>6</v>
      </c>
      <c r="K51" s="62">
        <v>11</v>
      </c>
      <c r="L51" s="62">
        <v>14</v>
      </c>
      <c r="M51" s="62">
        <v>17</v>
      </c>
      <c r="N51" s="62">
        <v>23</v>
      </c>
      <c r="O51" s="62">
        <v>25</v>
      </c>
      <c r="P51" s="62">
        <v>27</v>
      </c>
      <c r="Q51" s="62">
        <v>32</v>
      </c>
      <c r="R51" s="62">
        <v>34</v>
      </c>
      <c r="S51" s="62">
        <v>13</v>
      </c>
      <c r="T51" s="62">
        <v>34</v>
      </c>
      <c r="U51" s="62">
        <v>36</v>
      </c>
      <c r="V51" s="62">
        <v>39</v>
      </c>
      <c r="W51" s="62">
        <v>40</v>
      </c>
      <c r="X51" s="62">
        <v>40</v>
      </c>
      <c r="Y51" s="62">
        <v>40</v>
      </c>
      <c r="Z51" s="62">
        <v>41</v>
      </c>
      <c r="AA51" s="62">
        <v>42</v>
      </c>
      <c r="AB51" s="62">
        <v>43</v>
      </c>
      <c r="AC51" s="62">
        <v>43</v>
      </c>
      <c r="AE51" s="64">
        <v>1</v>
      </c>
      <c r="AF51" s="65">
        <v>1</v>
      </c>
      <c r="AG51" s="66">
        <v>2</v>
      </c>
      <c r="AH51" s="62">
        <v>3</v>
      </c>
      <c r="AI51" s="62">
        <v>4</v>
      </c>
      <c r="AJ51" s="62">
        <v>4</v>
      </c>
      <c r="AK51" s="62">
        <v>4</v>
      </c>
      <c r="AL51" s="62">
        <v>6</v>
      </c>
      <c r="AM51" s="62">
        <v>6</v>
      </c>
      <c r="AN51" s="62">
        <v>3</v>
      </c>
      <c r="AO51" s="62">
        <v>3</v>
      </c>
      <c r="AP51" s="62">
        <v>4</v>
      </c>
      <c r="AQ51" s="62">
        <v>6</v>
      </c>
      <c r="AR51" s="62">
        <v>6</v>
      </c>
      <c r="AS51" s="62">
        <v>6</v>
      </c>
      <c r="AT51" s="62">
        <v>6</v>
      </c>
      <c r="AU51" s="62">
        <v>6</v>
      </c>
      <c r="AV51" s="62">
        <v>6</v>
      </c>
      <c r="AW51" s="62">
        <v>6</v>
      </c>
      <c r="AX51" s="62">
        <v>6</v>
      </c>
    </row>
    <row r="52" spans="1:50" ht="12.75" customHeight="1">
      <c r="A52" s="78">
        <v>43241</v>
      </c>
      <c r="B52" s="54">
        <v>3</v>
      </c>
      <c r="C52" s="54">
        <v>13</v>
      </c>
      <c r="D52" s="54">
        <v>14</v>
      </c>
      <c r="E52" s="54">
        <v>29</v>
      </c>
      <c r="F52" s="54">
        <v>46</v>
      </c>
      <c r="G52" s="54">
        <v>47</v>
      </c>
      <c r="H52" s="54"/>
      <c r="I52" s="53"/>
      <c r="J52" s="62">
        <v>6</v>
      </c>
      <c r="K52" s="62">
        <v>11</v>
      </c>
      <c r="L52" s="62">
        <v>15</v>
      </c>
      <c r="M52" s="62">
        <v>18</v>
      </c>
      <c r="N52" s="62">
        <v>21</v>
      </c>
      <c r="O52" s="62">
        <v>26</v>
      </c>
      <c r="P52" s="62">
        <v>28</v>
      </c>
      <c r="Q52" s="62">
        <v>30</v>
      </c>
      <c r="R52" s="62">
        <v>33</v>
      </c>
      <c r="S52" s="62">
        <v>14</v>
      </c>
      <c r="T52" s="62">
        <v>36</v>
      </c>
      <c r="U52" s="62">
        <v>38</v>
      </c>
      <c r="V52" s="62">
        <v>38</v>
      </c>
      <c r="W52" s="62">
        <v>40</v>
      </c>
      <c r="X52" s="62">
        <v>41</v>
      </c>
      <c r="Y52" s="62">
        <v>41</v>
      </c>
      <c r="Z52" s="62">
        <v>41</v>
      </c>
      <c r="AA52" s="62">
        <v>42</v>
      </c>
      <c r="AB52" s="62">
        <v>43</v>
      </c>
      <c r="AC52" s="62">
        <v>44</v>
      </c>
      <c r="AE52" s="64">
        <v>1</v>
      </c>
      <c r="AF52" s="65">
        <v>1</v>
      </c>
      <c r="AG52" s="66">
        <v>1</v>
      </c>
      <c r="AH52" s="62">
        <v>2</v>
      </c>
      <c r="AI52" s="62">
        <v>2</v>
      </c>
      <c r="AJ52" s="62">
        <v>2</v>
      </c>
      <c r="AK52" s="62">
        <v>2</v>
      </c>
      <c r="AL52" s="62">
        <v>2</v>
      </c>
      <c r="AM52" s="62">
        <v>2</v>
      </c>
      <c r="AN52" s="62">
        <v>2</v>
      </c>
      <c r="AO52" s="62">
        <v>6</v>
      </c>
      <c r="AP52" s="62">
        <v>6</v>
      </c>
      <c r="AQ52" s="62">
        <v>5</v>
      </c>
      <c r="AR52" s="62">
        <v>5</v>
      </c>
      <c r="AS52" s="62">
        <v>6</v>
      </c>
      <c r="AT52" s="62">
        <v>6</v>
      </c>
      <c r="AU52" s="62">
        <v>6</v>
      </c>
      <c r="AV52" s="62">
        <v>6</v>
      </c>
      <c r="AW52" s="62">
        <v>6</v>
      </c>
      <c r="AX52" s="62">
        <v>6</v>
      </c>
    </row>
    <row r="53" spans="1:50" ht="12.75" customHeight="1">
      <c r="A53" s="78">
        <v>43239</v>
      </c>
      <c r="B53" s="54">
        <v>2</v>
      </c>
      <c r="C53" s="54">
        <v>25</v>
      </c>
      <c r="D53" s="54">
        <v>32</v>
      </c>
      <c r="E53" s="54">
        <v>36</v>
      </c>
      <c r="F53" s="54">
        <v>47</v>
      </c>
      <c r="G53" s="54">
        <v>49</v>
      </c>
      <c r="H53" s="54"/>
      <c r="I53" s="53"/>
      <c r="J53" s="62">
        <v>6</v>
      </c>
      <c r="K53" s="62">
        <v>12</v>
      </c>
      <c r="L53" s="62">
        <v>16</v>
      </c>
      <c r="M53" s="62">
        <v>20</v>
      </c>
      <c r="N53" s="62">
        <v>21</v>
      </c>
      <c r="O53" s="62">
        <v>24</v>
      </c>
      <c r="P53" s="62">
        <v>28</v>
      </c>
      <c r="Q53" s="62">
        <v>29</v>
      </c>
      <c r="R53" s="62">
        <v>31</v>
      </c>
      <c r="S53" s="62">
        <v>14</v>
      </c>
      <c r="T53" s="62">
        <v>37</v>
      </c>
      <c r="U53" s="62">
        <v>38</v>
      </c>
      <c r="V53" s="62">
        <v>39</v>
      </c>
      <c r="W53" s="62">
        <v>39</v>
      </c>
      <c r="X53" s="62">
        <v>41</v>
      </c>
      <c r="Y53" s="62">
        <v>42</v>
      </c>
      <c r="Z53" s="62">
        <v>42</v>
      </c>
      <c r="AA53" s="62">
        <v>42</v>
      </c>
      <c r="AB53" s="62">
        <v>43</v>
      </c>
      <c r="AC53" s="62">
        <v>43</v>
      </c>
      <c r="AE53" s="64">
        <v>0</v>
      </c>
      <c r="AF53" s="65">
        <v>2</v>
      </c>
      <c r="AG53" s="66">
        <v>2</v>
      </c>
      <c r="AH53" s="62">
        <v>2</v>
      </c>
      <c r="AI53" s="62">
        <v>3</v>
      </c>
      <c r="AJ53" s="62">
        <v>3</v>
      </c>
      <c r="AK53" s="62">
        <v>3</v>
      </c>
      <c r="AL53" s="62">
        <v>3</v>
      </c>
      <c r="AM53" s="62">
        <v>3</v>
      </c>
      <c r="AN53" s="62">
        <v>2</v>
      </c>
      <c r="AO53" s="62">
        <v>5</v>
      </c>
      <c r="AP53" s="62">
        <v>5</v>
      </c>
      <c r="AQ53" s="62">
        <v>4</v>
      </c>
      <c r="AR53" s="62">
        <v>4</v>
      </c>
      <c r="AS53" s="62">
        <v>5</v>
      </c>
      <c r="AT53" s="62">
        <v>5</v>
      </c>
      <c r="AU53" s="62">
        <v>5</v>
      </c>
      <c r="AV53" s="62">
        <v>5</v>
      </c>
      <c r="AW53" s="62">
        <v>5</v>
      </c>
      <c r="AX53" s="62">
        <v>5</v>
      </c>
    </row>
    <row r="54" spans="1:50" ht="12.75" customHeight="1">
      <c r="A54" s="78">
        <v>43238</v>
      </c>
      <c r="B54" s="54">
        <v>15</v>
      </c>
      <c r="C54" s="54">
        <v>22</v>
      </c>
      <c r="D54" s="54">
        <v>28</v>
      </c>
      <c r="E54" s="54">
        <v>34</v>
      </c>
      <c r="F54" s="54">
        <v>38</v>
      </c>
      <c r="G54" s="54">
        <v>49</v>
      </c>
      <c r="H54" s="54"/>
      <c r="I54" s="53"/>
      <c r="J54" s="62">
        <v>6</v>
      </c>
      <c r="K54" s="62">
        <v>11</v>
      </c>
      <c r="L54" s="62">
        <v>17</v>
      </c>
      <c r="M54" s="62">
        <v>19</v>
      </c>
      <c r="N54" s="62">
        <v>23</v>
      </c>
      <c r="O54" s="63">
        <v>23</v>
      </c>
      <c r="P54" s="62">
        <v>26</v>
      </c>
      <c r="Q54" s="62">
        <v>30</v>
      </c>
      <c r="R54" s="62">
        <v>31</v>
      </c>
      <c r="S54" s="62">
        <v>14</v>
      </c>
      <c r="T54" s="62">
        <v>36</v>
      </c>
      <c r="U54" s="62">
        <v>37</v>
      </c>
      <c r="V54" s="62">
        <v>37</v>
      </c>
      <c r="W54" s="62">
        <v>39</v>
      </c>
      <c r="X54" s="62">
        <v>39</v>
      </c>
      <c r="Y54" s="62">
        <v>41</v>
      </c>
      <c r="Z54" s="62">
        <v>42</v>
      </c>
      <c r="AA54" s="62">
        <v>42</v>
      </c>
      <c r="AB54" s="62">
        <v>42</v>
      </c>
      <c r="AC54" s="62">
        <v>43</v>
      </c>
      <c r="AE54" s="64">
        <v>0</v>
      </c>
      <c r="AF54" s="65">
        <v>2</v>
      </c>
      <c r="AG54" s="66">
        <v>2</v>
      </c>
      <c r="AH54" s="62">
        <v>2</v>
      </c>
      <c r="AI54" s="62">
        <v>2</v>
      </c>
      <c r="AJ54" s="63">
        <v>2</v>
      </c>
      <c r="AK54" s="62">
        <v>3</v>
      </c>
      <c r="AL54" s="62">
        <v>4</v>
      </c>
      <c r="AM54" s="62">
        <v>4</v>
      </c>
      <c r="AN54" s="62">
        <v>2</v>
      </c>
      <c r="AO54" s="62">
        <v>4</v>
      </c>
      <c r="AP54" s="62">
        <v>5</v>
      </c>
      <c r="AQ54" s="62">
        <v>5</v>
      </c>
      <c r="AR54" s="62">
        <v>5</v>
      </c>
      <c r="AS54" s="62">
        <v>5</v>
      </c>
      <c r="AT54" s="62">
        <v>6</v>
      </c>
      <c r="AU54" s="62">
        <v>6</v>
      </c>
      <c r="AV54" s="62">
        <v>6</v>
      </c>
      <c r="AW54" s="62">
        <v>6</v>
      </c>
      <c r="AX54" s="62">
        <v>6</v>
      </c>
    </row>
    <row r="55" spans="1:50" ht="12.75" customHeight="1">
      <c r="A55" s="78">
        <v>43237</v>
      </c>
      <c r="B55" s="54">
        <v>1</v>
      </c>
      <c r="C55" s="54">
        <v>7</v>
      </c>
      <c r="D55" s="54">
        <v>19</v>
      </c>
      <c r="E55" s="54">
        <v>29</v>
      </c>
      <c r="F55" s="54">
        <v>31</v>
      </c>
      <c r="G55" s="54">
        <v>39</v>
      </c>
      <c r="H55" s="54"/>
      <c r="I55" s="53"/>
      <c r="J55" s="62">
        <v>6</v>
      </c>
      <c r="K55" s="62">
        <v>11</v>
      </c>
      <c r="L55" s="62">
        <v>15</v>
      </c>
      <c r="M55" s="62">
        <v>21</v>
      </c>
      <c r="N55" s="62">
        <v>23</v>
      </c>
      <c r="O55" s="62">
        <v>27</v>
      </c>
      <c r="P55" s="62">
        <v>27</v>
      </c>
      <c r="Q55" s="62">
        <v>30</v>
      </c>
      <c r="R55" s="62">
        <v>34</v>
      </c>
      <c r="S55" s="62">
        <v>14</v>
      </c>
      <c r="T55" s="62">
        <v>36</v>
      </c>
      <c r="U55" s="62">
        <v>37</v>
      </c>
      <c r="V55" s="62">
        <v>40</v>
      </c>
      <c r="W55" s="62">
        <v>40</v>
      </c>
      <c r="X55" s="62">
        <v>41</v>
      </c>
      <c r="Y55" s="62">
        <v>41</v>
      </c>
      <c r="Z55" s="62">
        <v>42</v>
      </c>
      <c r="AA55" s="62">
        <v>43</v>
      </c>
      <c r="AB55" s="62">
        <v>43</v>
      </c>
      <c r="AC55" s="62">
        <v>43</v>
      </c>
      <c r="AE55" s="64">
        <v>2</v>
      </c>
      <c r="AF55" s="65">
        <v>3</v>
      </c>
      <c r="AG55" s="66">
        <v>4</v>
      </c>
      <c r="AH55" s="62">
        <v>5</v>
      </c>
      <c r="AI55" s="62">
        <v>5</v>
      </c>
      <c r="AJ55" s="62">
        <v>5</v>
      </c>
      <c r="AK55" s="62">
        <v>5</v>
      </c>
      <c r="AL55" s="62">
        <v>5</v>
      </c>
      <c r="AM55" s="62">
        <v>6</v>
      </c>
      <c r="AN55" s="62">
        <v>1</v>
      </c>
      <c r="AO55" s="62">
        <v>5</v>
      </c>
      <c r="AP55" s="62">
        <v>5</v>
      </c>
      <c r="AQ55" s="62">
        <v>6</v>
      </c>
      <c r="AR55" s="62">
        <v>6</v>
      </c>
      <c r="AS55" s="62">
        <v>6</v>
      </c>
      <c r="AT55" s="62">
        <v>6</v>
      </c>
      <c r="AU55" s="62">
        <v>6</v>
      </c>
      <c r="AV55" s="62">
        <v>6</v>
      </c>
      <c r="AW55" s="62">
        <v>6</v>
      </c>
      <c r="AX55" s="62">
        <v>6</v>
      </c>
    </row>
    <row r="56" spans="1:50" ht="12.75" customHeight="1">
      <c r="A56" s="78">
        <v>43236</v>
      </c>
      <c r="B56" s="54">
        <v>5</v>
      </c>
      <c r="C56" s="54">
        <v>13</v>
      </c>
      <c r="D56" s="54">
        <v>31</v>
      </c>
      <c r="E56" s="54">
        <v>38</v>
      </c>
      <c r="F56" s="54">
        <v>45</v>
      </c>
      <c r="G56" s="54">
        <v>48</v>
      </c>
      <c r="H56" s="54"/>
      <c r="I56" s="53"/>
      <c r="J56" s="62">
        <v>6</v>
      </c>
      <c r="K56" s="62">
        <v>12</v>
      </c>
      <c r="L56" s="62">
        <v>16</v>
      </c>
      <c r="M56" s="62">
        <v>20</v>
      </c>
      <c r="N56" s="62">
        <v>25</v>
      </c>
      <c r="O56" s="62">
        <v>27</v>
      </c>
      <c r="P56" s="62">
        <v>31</v>
      </c>
      <c r="Q56" s="62">
        <v>31</v>
      </c>
      <c r="R56" s="62">
        <v>34</v>
      </c>
      <c r="S56" s="62">
        <v>13</v>
      </c>
      <c r="T56" s="62">
        <v>36</v>
      </c>
      <c r="U56" s="62">
        <v>38</v>
      </c>
      <c r="V56" s="62">
        <v>39</v>
      </c>
      <c r="W56" s="62">
        <v>40</v>
      </c>
      <c r="X56" s="62">
        <v>40</v>
      </c>
      <c r="Y56" s="62">
        <v>41</v>
      </c>
      <c r="Z56" s="62">
        <v>41</v>
      </c>
      <c r="AA56" s="62">
        <v>42</v>
      </c>
      <c r="AB56" s="62">
        <v>43</v>
      </c>
      <c r="AC56" s="62">
        <v>43</v>
      </c>
      <c r="AE56" s="64">
        <v>1</v>
      </c>
      <c r="AF56" s="65">
        <v>1</v>
      </c>
      <c r="AG56" s="66">
        <v>1</v>
      </c>
      <c r="AH56" s="62">
        <v>2</v>
      </c>
      <c r="AI56" s="62">
        <v>2</v>
      </c>
      <c r="AJ56" s="62">
        <v>2</v>
      </c>
      <c r="AK56" s="62">
        <v>3</v>
      </c>
      <c r="AL56" s="62">
        <v>3</v>
      </c>
      <c r="AM56" s="62">
        <v>4</v>
      </c>
      <c r="AN56" s="62">
        <v>2</v>
      </c>
      <c r="AO56" s="62">
        <v>5</v>
      </c>
      <c r="AP56" s="62">
        <v>5</v>
      </c>
      <c r="AQ56" s="62">
        <v>5</v>
      </c>
      <c r="AR56" s="62">
        <v>5</v>
      </c>
      <c r="AS56" s="62">
        <v>5</v>
      </c>
      <c r="AT56" s="62">
        <v>5</v>
      </c>
      <c r="AU56" s="62">
        <v>5</v>
      </c>
      <c r="AV56" s="62">
        <v>5</v>
      </c>
      <c r="AW56" s="62">
        <v>6</v>
      </c>
      <c r="AX56" s="62">
        <v>6</v>
      </c>
    </row>
    <row r="57" spans="1:50" ht="12.75" customHeight="1">
      <c r="A57" s="78">
        <v>43235</v>
      </c>
      <c r="B57" s="54">
        <v>7</v>
      </c>
      <c r="C57" s="54">
        <v>10</v>
      </c>
      <c r="D57" s="54">
        <v>15</v>
      </c>
      <c r="E57" s="54">
        <v>17</v>
      </c>
      <c r="F57" s="54">
        <v>31</v>
      </c>
      <c r="G57" s="54">
        <v>49</v>
      </c>
      <c r="H57" s="54"/>
      <c r="I57" s="53"/>
      <c r="J57" s="62">
        <v>6</v>
      </c>
      <c r="K57" s="62">
        <v>11</v>
      </c>
      <c r="L57" s="62">
        <v>16</v>
      </c>
      <c r="M57" s="62">
        <v>20</v>
      </c>
      <c r="N57" s="62">
        <v>23</v>
      </c>
      <c r="O57" s="62">
        <v>28</v>
      </c>
      <c r="P57" s="62">
        <v>30</v>
      </c>
      <c r="Q57" s="62">
        <v>34</v>
      </c>
      <c r="R57" s="62">
        <v>34</v>
      </c>
      <c r="S57" s="62">
        <v>12</v>
      </c>
      <c r="T57" s="62">
        <v>38</v>
      </c>
      <c r="U57" s="62">
        <v>39</v>
      </c>
      <c r="V57" s="62">
        <v>39</v>
      </c>
      <c r="W57" s="62">
        <v>41</v>
      </c>
      <c r="X57" s="62">
        <v>42</v>
      </c>
      <c r="Y57" s="62">
        <v>42</v>
      </c>
      <c r="Z57" s="62">
        <v>43</v>
      </c>
      <c r="AA57" s="62">
        <v>43</v>
      </c>
      <c r="AB57" s="62">
        <v>44</v>
      </c>
      <c r="AC57" s="62">
        <v>45</v>
      </c>
      <c r="AE57" s="64">
        <v>0</v>
      </c>
      <c r="AF57" s="65">
        <v>0</v>
      </c>
      <c r="AG57" s="66">
        <v>1</v>
      </c>
      <c r="AH57" s="62">
        <v>3</v>
      </c>
      <c r="AI57" s="62">
        <v>4</v>
      </c>
      <c r="AJ57" s="62">
        <v>4</v>
      </c>
      <c r="AK57" s="62">
        <v>4</v>
      </c>
      <c r="AL57" s="62">
        <v>5</v>
      </c>
      <c r="AM57" s="62">
        <v>5</v>
      </c>
      <c r="AN57" s="62">
        <v>4</v>
      </c>
      <c r="AO57" s="62">
        <v>6</v>
      </c>
      <c r="AP57" s="62">
        <v>6</v>
      </c>
      <c r="AQ57" s="62">
        <v>6</v>
      </c>
      <c r="AR57" s="62">
        <v>6</v>
      </c>
      <c r="AS57" s="62">
        <v>6</v>
      </c>
      <c r="AT57" s="62">
        <v>6</v>
      </c>
      <c r="AU57" s="62">
        <v>6</v>
      </c>
      <c r="AV57" s="62">
        <v>6</v>
      </c>
      <c r="AW57" s="62">
        <v>6</v>
      </c>
      <c r="AX57" s="62">
        <v>6</v>
      </c>
    </row>
    <row r="58" spans="1:50" ht="12.75" customHeight="1">
      <c r="A58" s="78">
        <v>43234</v>
      </c>
      <c r="B58" s="54">
        <v>9</v>
      </c>
      <c r="C58" s="54">
        <v>10</v>
      </c>
      <c r="D58" s="54">
        <v>13</v>
      </c>
      <c r="E58" s="54">
        <v>17</v>
      </c>
      <c r="F58" s="54">
        <v>37</v>
      </c>
      <c r="G58" s="54">
        <v>47</v>
      </c>
      <c r="H58" s="54"/>
      <c r="I58" s="53"/>
      <c r="J58" s="62">
        <v>6</v>
      </c>
      <c r="K58" s="62">
        <v>12</v>
      </c>
      <c r="L58" s="62">
        <v>16</v>
      </c>
      <c r="M58" s="62">
        <v>21</v>
      </c>
      <c r="N58" s="62">
        <v>24</v>
      </c>
      <c r="O58" s="62">
        <v>27</v>
      </c>
      <c r="P58" s="62">
        <v>32</v>
      </c>
      <c r="Q58" s="62">
        <v>34</v>
      </c>
      <c r="R58" s="62">
        <v>38</v>
      </c>
      <c r="S58" s="62">
        <v>12</v>
      </c>
      <c r="T58" s="62">
        <v>38</v>
      </c>
      <c r="U58" s="62">
        <v>39</v>
      </c>
      <c r="V58" s="62">
        <v>41</v>
      </c>
      <c r="W58" s="62">
        <v>41</v>
      </c>
      <c r="X58" s="62">
        <v>42</v>
      </c>
      <c r="Y58" s="62">
        <v>43</v>
      </c>
      <c r="Z58" s="62">
        <v>43</v>
      </c>
      <c r="AA58" s="62">
        <v>44</v>
      </c>
      <c r="AB58" s="62">
        <v>44</v>
      </c>
      <c r="AC58" s="62">
        <v>45</v>
      </c>
      <c r="AE58" s="64">
        <v>1</v>
      </c>
      <c r="AF58" s="65">
        <v>1</v>
      </c>
      <c r="AG58" s="66">
        <v>1</v>
      </c>
      <c r="AH58" s="62">
        <v>1</v>
      </c>
      <c r="AI58" s="62">
        <v>3</v>
      </c>
      <c r="AJ58" s="62">
        <v>3</v>
      </c>
      <c r="AK58" s="62">
        <v>3</v>
      </c>
      <c r="AL58" s="62">
        <v>3</v>
      </c>
      <c r="AM58" s="62">
        <v>4</v>
      </c>
      <c r="AN58" s="62">
        <v>1</v>
      </c>
      <c r="AO58" s="62">
        <v>5</v>
      </c>
      <c r="AP58" s="62">
        <v>5</v>
      </c>
      <c r="AQ58" s="62">
        <v>4</v>
      </c>
      <c r="AR58" s="62">
        <v>4</v>
      </c>
      <c r="AS58" s="62">
        <v>4</v>
      </c>
      <c r="AT58" s="62">
        <v>4</v>
      </c>
      <c r="AU58" s="62">
        <v>4</v>
      </c>
      <c r="AV58" s="62">
        <v>4</v>
      </c>
      <c r="AW58" s="62">
        <v>4</v>
      </c>
      <c r="AX58" s="62">
        <v>5</v>
      </c>
    </row>
    <row r="59" spans="1:50" ht="12.75" customHeight="1">
      <c r="A59" s="78">
        <v>43232</v>
      </c>
      <c r="B59" s="54">
        <v>9</v>
      </c>
      <c r="C59" s="54">
        <v>11</v>
      </c>
      <c r="D59" s="54">
        <v>14</v>
      </c>
      <c r="E59" s="54">
        <v>31</v>
      </c>
      <c r="F59" s="54">
        <v>40</v>
      </c>
      <c r="G59" s="54">
        <v>49</v>
      </c>
      <c r="H59" s="54"/>
      <c r="I59" s="53"/>
      <c r="J59" s="62">
        <v>6</v>
      </c>
      <c r="K59" s="62">
        <v>12</v>
      </c>
      <c r="L59" s="62">
        <v>18</v>
      </c>
      <c r="M59" s="62">
        <v>21</v>
      </c>
      <c r="N59" s="62">
        <v>25</v>
      </c>
      <c r="O59" s="63">
        <v>27</v>
      </c>
      <c r="P59" s="62">
        <v>30</v>
      </c>
      <c r="Q59" s="62">
        <v>35</v>
      </c>
      <c r="R59" s="62">
        <v>37</v>
      </c>
      <c r="S59" s="62">
        <v>12</v>
      </c>
      <c r="T59" s="62">
        <v>37</v>
      </c>
      <c r="U59" s="62">
        <v>37</v>
      </c>
      <c r="V59" s="62">
        <v>42</v>
      </c>
      <c r="W59" s="62">
        <v>42</v>
      </c>
      <c r="X59" s="62">
        <v>42</v>
      </c>
      <c r="Y59" s="62">
        <v>43</v>
      </c>
      <c r="Z59" s="62">
        <v>43</v>
      </c>
      <c r="AA59" s="62">
        <v>43</v>
      </c>
      <c r="AB59" s="62">
        <v>44</v>
      </c>
      <c r="AC59" s="62">
        <v>44</v>
      </c>
      <c r="AE59" s="64">
        <v>1</v>
      </c>
      <c r="AF59" s="65">
        <v>1</v>
      </c>
      <c r="AG59" s="66">
        <v>1</v>
      </c>
      <c r="AH59" s="62">
        <v>1</v>
      </c>
      <c r="AI59" s="62">
        <v>3</v>
      </c>
      <c r="AJ59" s="63">
        <v>3</v>
      </c>
      <c r="AK59" s="62">
        <v>4</v>
      </c>
      <c r="AL59" s="62">
        <v>4</v>
      </c>
      <c r="AM59" s="62">
        <v>4</v>
      </c>
      <c r="AN59" s="62">
        <v>1</v>
      </c>
      <c r="AO59" s="62">
        <v>4</v>
      </c>
      <c r="AP59" s="62">
        <v>4</v>
      </c>
      <c r="AQ59" s="62">
        <v>4</v>
      </c>
      <c r="AR59" s="62">
        <v>4</v>
      </c>
      <c r="AS59" s="62">
        <v>4</v>
      </c>
      <c r="AT59" s="62">
        <v>4</v>
      </c>
      <c r="AU59" s="62">
        <v>4</v>
      </c>
      <c r="AV59" s="62">
        <v>4</v>
      </c>
      <c r="AW59" s="62">
        <v>5</v>
      </c>
      <c r="AX59" s="62">
        <v>5</v>
      </c>
    </row>
    <row r="60" spans="1:50" ht="12.75" customHeight="1">
      <c r="A60" s="78">
        <v>43231</v>
      </c>
      <c r="B60" s="54">
        <v>1</v>
      </c>
      <c r="C60" s="54">
        <v>19</v>
      </c>
      <c r="D60" s="54">
        <v>25</v>
      </c>
      <c r="E60" s="54">
        <v>29</v>
      </c>
      <c r="F60" s="54">
        <v>33</v>
      </c>
      <c r="G60" s="54">
        <v>36</v>
      </c>
      <c r="H60" s="54"/>
      <c r="I60" s="53"/>
      <c r="J60" s="62">
        <v>6</v>
      </c>
      <c r="K60" s="62">
        <v>10</v>
      </c>
      <c r="L60" s="62">
        <v>15</v>
      </c>
      <c r="M60" s="62">
        <v>21</v>
      </c>
      <c r="N60" s="62">
        <v>24</v>
      </c>
      <c r="O60" s="62">
        <v>28</v>
      </c>
      <c r="P60" s="62">
        <v>30</v>
      </c>
      <c r="Q60" s="62">
        <v>32</v>
      </c>
      <c r="R60" s="62">
        <v>36</v>
      </c>
      <c r="S60" s="62">
        <v>13</v>
      </c>
      <c r="T60" s="62">
        <v>37</v>
      </c>
      <c r="U60" s="62">
        <v>38</v>
      </c>
      <c r="V60" s="62">
        <v>41</v>
      </c>
      <c r="W60" s="62">
        <v>42</v>
      </c>
      <c r="X60" s="62">
        <v>42</v>
      </c>
      <c r="Y60" s="62">
        <v>42</v>
      </c>
      <c r="Z60" s="62">
        <v>43</v>
      </c>
      <c r="AA60" s="62">
        <v>43</v>
      </c>
      <c r="AB60" s="62">
        <v>43</v>
      </c>
      <c r="AC60" s="62">
        <v>44</v>
      </c>
      <c r="AE60" s="64">
        <v>2</v>
      </c>
      <c r="AF60" s="65">
        <v>2</v>
      </c>
      <c r="AG60" s="66">
        <v>3</v>
      </c>
      <c r="AH60" s="62">
        <v>3</v>
      </c>
      <c r="AI60" s="62">
        <v>3</v>
      </c>
      <c r="AJ60" s="62">
        <v>4</v>
      </c>
      <c r="AK60" s="62">
        <v>4</v>
      </c>
      <c r="AL60" s="62">
        <v>4</v>
      </c>
      <c r="AM60" s="62">
        <v>6</v>
      </c>
      <c r="AN60" s="62">
        <v>3</v>
      </c>
      <c r="AO60" s="62">
        <v>6</v>
      </c>
      <c r="AP60" s="62">
        <v>6</v>
      </c>
      <c r="AQ60" s="62">
        <v>6</v>
      </c>
      <c r="AR60" s="62">
        <v>6</v>
      </c>
      <c r="AS60" s="62">
        <v>6</v>
      </c>
      <c r="AT60" s="62">
        <v>6</v>
      </c>
      <c r="AU60" s="62">
        <v>6</v>
      </c>
      <c r="AV60" s="62">
        <v>6</v>
      </c>
      <c r="AW60" s="62">
        <v>6</v>
      </c>
      <c r="AX60" s="62">
        <v>6</v>
      </c>
    </row>
    <row r="61" spans="1:50" ht="12.75" customHeight="1">
      <c r="A61" s="79">
        <v>43230</v>
      </c>
      <c r="B61" s="54">
        <v>14</v>
      </c>
      <c r="C61" s="54">
        <v>19</v>
      </c>
      <c r="D61" s="54">
        <v>36</v>
      </c>
      <c r="E61" s="54">
        <v>37</v>
      </c>
      <c r="F61" s="54">
        <v>38</v>
      </c>
      <c r="G61" s="54">
        <v>40</v>
      </c>
      <c r="H61" s="54"/>
      <c r="I61" s="53"/>
      <c r="J61" s="62">
        <v>6</v>
      </c>
      <c r="K61" s="62">
        <v>11</v>
      </c>
      <c r="L61" s="62">
        <v>15</v>
      </c>
      <c r="M61" s="62">
        <v>20</v>
      </c>
      <c r="N61" s="62">
        <v>25</v>
      </c>
      <c r="O61" s="62">
        <v>27</v>
      </c>
      <c r="P61" s="62">
        <v>31</v>
      </c>
      <c r="Q61" s="62">
        <v>33</v>
      </c>
      <c r="R61" s="62">
        <v>33</v>
      </c>
      <c r="S61" s="62">
        <v>14</v>
      </c>
      <c r="T61" s="62">
        <v>36</v>
      </c>
      <c r="U61" s="62">
        <v>37</v>
      </c>
      <c r="V61" s="62">
        <v>40</v>
      </c>
      <c r="W61" s="62">
        <v>41</v>
      </c>
      <c r="X61" s="62">
        <v>42</v>
      </c>
      <c r="Y61" s="62">
        <v>42</v>
      </c>
      <c r="Z61" s="62">
        <v>42</v>
      </c>
      <c r="AA61" s="62">
        <v>43</v>
      </c>
      <c r="AB61" s="62">
        <v>43</v>
      </c>
      <c r="AC61" s="62">
        <v>43</v>
      </c>
      <c r="AE61" s="64">
        <v>0</v>
      </c>
      <c r="AF61" s="65">
        <v>1</v>
      </c>
      <c r="AG61" s="66">
        <v>1</v>
      </c>
      <c r="AH61" s="62">
        <v>2</v>
      </c>
      <c r="AI61" s="62">
        <v>2</v>
      </c>
      <c r="AJ61" s="62">
        <v>3</v>
      </c>
      <c r="AK61" s="62">
        <v>4</v>
      </c>
      <c r="AL61" s="62">
        <v>4</v>
      </c>
      <c r="AM61" s="62">
        <v>4</v>
      </c>
      <c r="AN61" s="62">
        <v>1</v>
      </c>
      <c r="AO61" s="62">
        <v>4</v>
      </c>
      <c r="AP61" s="62">
        <v>4</v>
      </c>
      <c r="AQ61" s="62">
        <v>5</v>
      </c>
      <c r="AR61" s="62">
        <v>5</v>
      </c>
      <c r="AS61" s="62">
        <v>5</v>
      </c>
      <c r="AT61" s="62">
        <v>5</v>
      </c>
      <c r="AU61" s="62">
        <v>5</v>
      </c>
      <c r="AV61" s="62">
        <v>5</v>
      </c>
      <c r="AW61" s="62">
        <v>5</v>
      </c>
      <c r="AX61" s="62">
        <v>5</v>
      </c>
    </row>
    <row r="62" spans="1:50" ht="12.75" customHeight="1">
      <c r="A62" s="78">
        <v>43229</v>
      </c>
      <c r="B62" s="54">
        <v>3</v>
      </c>
      <c r="C62" s="54">
        <v>6</v>
      </c>
      <c r="D62" s="54">
        <v>21</v>
      </c>
      <c r="E62" s="54">
        <v>22</v>
      </c>
      <c r="F62" s="54">
        <v>24</v>
      </c>
      <c r="G62" s="54">
        <v>48</v>
      </c>
      <c r="H62" s="54"/>
      <c r="I62" s="53"/>
      <c r="J62" s="62">
        <v>6</v>
      </c>
      <c r="K62" s="62">
        <v>12</v>
      </c>
      <c r="L62" s="62">
        <v>17</v>
      </c>
      <c r="M62" s="62">
        <v>21</v>
      </c>
      <c r="N62" s="62">
        <v>25</v>
      </c>
      <c r="O62" s="62">
        <v>30</v>
      </c>
      <c r="P62" s="62">
        <v>32</v>
      </c>
      <c r="Q62" s="62">
        <v>36</v>
      </c>
      <c r="R62" s="62">
        <v>38</v>
      </c>
      <c r="S62" s="62">
        <v>16</v>
      </c>
      <c r="T62" s="62">
        <v>36</v>
      </c>
      <c r="U62" s="62">
        <v>37</v>
      </c>
      <c r="V62" s="62">
        <v>42</v>
      </c>
      <c r="W62" s="62">
        <v>42</v>
      </c>
      <c r="X62" s="62">
        <v>43</v>
      </c>
      <c r="Y62" s="62">
        <v>44</v>
      </c>
      <c r="Z62" s="62">
        <v>44</v>
      </c>
      <c r="AA62" s="62">
        <v>44</v>
      </c>
      <c r="AB62" s="62">
        <v>45</v>
      </c>
      <c r="AC62" s="62">
        <v>45</v>
      </c>
      <c r="AE62" s="64">
        <v>0</v>
      </c>
      <c r="AF62" s="65">
        <v>0</v>
      </c>
      <c r="AG62" s="66">
        <v>0</v>
      </c>
      <c r="AH62" s="62">
        <v>2</v>
      </c>
      <c r="AI62" s="62">
        <v>3</v>
      </c>
      <c r="AJ62" s="62">
        <v>3</v>
      </c>
      <c r="AK62" s="62">
        <v>4</v>
      </c>
      <c r="AL62" s="62">
        <v>4</v>
      </c>
      <c r="AM62" s="62">
        <v>4</v>
      </c>
      <c r="AN62" s="62">
        <v>2</v>
      </c>
      <c r="AO62" s="62">
        <v>5</v>
      </c>
      <c r="AP62" s="62">
        <v>6</v>
      </c>
      <c r="AQ62" s="62">
        <v>5</v>
      </c>
      <c r="AR62" s="62">
        <v>5</v>
      </c>
      <c r="AS62" s="62">
        <v>5</v>
      </c>
      <c r="AT62" s="62">
        <v>6</v>
      </c>
      <c r="AU62" s="62">
        <v>6</v>
      </c>
      <c r="AV62" s="62">
        <v>6</v>
      </c>
      <c r="AW62" s="62">
        <v>6</v>
      </c>
      <c r="AX62" s="62">
        <v>6</v>
      </c>
    </row>
    <row r="63" spans="1:50" ht="12.75" customHeight="1">
      <c r="A63" s="79">
        <v>43228</v>
      </c>
      <c r="B63" s="54">
        <v>1</v>
      </c>
      <c r="C63" s="54">
        <v>4</v>
      </c>
      <c r="D63" s="54">
        <v>7</v>
      </c>
      <c r="E63" s="54">
        <v>8</v>
      </c>
      <c r="F63" s="54">
        <v>17</v>
      </c>
      <c r="G63" s="54">
        <v>46</v>
      </c>
      <c r="H63" s="54"/>
      <c r="I63" s="53"/>
      <c r="J63" s="62">
        <v>6</v>
      </c>
      <c r="K63" s="62">
        <v>12</v>
      </c>
      <c r="L63" s="62">
        <v>15</v>
      </c>
      <c r="M63" s="62">
        <v>19</v>
      </c>
      <c r="N63" s="62">
        <v>23</v>
      </c>
      <c r="O63" s="62">
        <v>27</v>
      </c>
      <c r="P63" s="62">
        <v>32</v>
      </c>
      <c r="Q63" s="62">
        <v>33</v>
      </c>
      <c r="R63" s="62">
        <v>37</v>
      </c>
      <c r="S63" s="62">
        <v>15</v>
      </c>
      <c r="T63" s="62">
        <v>36</v>
      </c>
      <c r="U63" s="62">
        <v>39</v>
      </c>
      <c r="V63" s="62">
        <v>43</v>
      </c>
      <c r="W63" s="62">
        <v>43</v>
      </c>
      <c r="X63" s="62">
        <v>43</v>
      </c>
      <c r="Y63" s="62">
        <v>44</v>
      </c>
      <c r="Z63" s="62">
        <v>45</v>
      </c>
      <c r="AA63" s="62">
        <v>45</v>
      </c>
      <c r="AB63" s="62">
        <v>45</v>
      </c>
      <c r="AC63" s="62">
        <v>46</v>
      </c>
      <c r="AE63" s="64">
        <v>0</v>
      </c>
      <c r="AF63" s="65">
        <v>1</v>
      </c>
      <c r="AG63" s="66">
        <v>2</v>
      </c>
      <c r="AH63" s="62">
        <v>2</v>
      </c>
      <c r="AI63" s="62">
        <v>3</v>
      </c>
      <c r="AJ63" s="62">
        <v>4</v>
      </c>
      <c r="AK63" s="62">
        <v>4</v>
      </c>
      <c r="AL63" s="62">
        <v>4</v>
      </c>
      <c r="AM63" s="62">
        <v>5</v>
      </c>
      <c r="AN63" s="62">
        <v>0</v>
      </c>
      <c r="AO63" s="62">
        <v>5</v>
      </c>
      <c r="AP63" s="62">
        <v>5</v>
      </c>
      <c r="AQ63" s="62">
        <v>5</v>
      </c>
      <c r="AR63" s="62">
        <v>5</v>
      </c>
      <c r="AS63" s="62">
        <v>5</v>
      </c>
      <c r="AT63" s="62">
        <v>6</v>
      </c>
      <c r="AU63" s="62">
        <v>6</v>
      </c>
      <c r="AV63" s="62">
        <v>6</v>
      </c>
      <c r="AW63" s="62">
        <v>6</v>
      </c>
      <c r="AX63" s="62">
        <v>6</v>
      </c>
    </row>
    <row r="64" spans="1:50" ht="12.75" customHeight="1">
      <c r="A64" s="78">
        <v>43227</v>
      </c>
      <c r="B64" s="54">
        <v>2</v>
      </c>
      <c r="C64" s="54">
        <v>20</v>
      </c>
      <c r="D64" s="54">
        <v>22</v>
      </c>
      <c r="E64" s="54">
        <v>29</v>
      </c>
      <c r="F64" s="54">
        <v>30</v>
      </c>
      <c r="G64" s="54">
        <v>45</v>
      </c>
      <c r="H64" s="54"/>
      <c r="I64" s="53"/>
      <c r="J64" s="62">
        <v>6</v>
      </c>
      <c r="K64" s="62">
        <v>10</v>
      </c>
      <c r="L64" s="62">
        <v>16</v>
      </c>
      <c r="M64" s="62">
        <v>19</v>
      </c>
      <c r="N64" s="62">
        <v>21</v>
      </c>
      <c r="O64" s="62">
        <v>25</v>
      </c>
      <c r="P64" s="62">
        <v>29</v>
      </c>
      <c r="Q64" s="62">
        <v>34</v>
      </c>
      <c r="R64" s="62">
        <v>35</v>
      </c>
      <c r="S64" s="62">
        <v>13</v>
      </c>
      <c r="T64" s="62">
        <v>36</v>
      </c>
      <c r="U64" s="62">
        <v>37</v>
      </c>
      <c r="V64" s="62">
        <v>43</v>
      </c>
      <c r="W64" s="62">
        <v>44</v>
      </c>
      <c r="X64" s="62">
        <v>44</v>
      </c>
      <c r="Y64" s="62">
        <v>44</v>
      </c>
      <c r="Z64" s="62">
        <v>45</v>
      </c>
      <c r="AA64" s="62">
        <v>46</v>
      </c>
      <c r="AB64" s="62">
        <v>46</v>
      </c>
      <c r="AC64" s="62">
        <v>46</v>
      </c>
      <c r="AE64" s="64">
        <v>0</v>
      </c>
      <c r="AF64" s="65">
        <v>0</v>
      </c>
      <c r="AG64" s="66">
        <v>0</v>
      </c>
      <c r="AH64" s="62">
        <v>0</v>
      </c>
      <c r="AI64" s="62">
        <v>1</v>
      </c>
      <c r="AJ64" s="62">
        <v>1</v>
      </c>
      <c r="AK64" s="62">
        <v>2</v>
      </c>
      <c r="AL64" s="62">
        <v>4</v>
      </c>
      <c r="AM64" s="62">
        <v>4</v>
      </c>
      <c r="AN64" s="62">
        <v>1</v>
      </c>
      <c r="AO64" s="62">
        <v>3</v>
      </c>
      <c r="AP64" s="62">
        <v>4</v>
      </c>
      <c r="AQ64" s="62">
        <v>5</v>
      </c>
      <c r="AR64" s="62">
        <v>5</v>
      </c>
      <c r="AS64" s="62">
        <v>5</v>
      </c>
      <c r="AT64" s="62">
        <v>5</v>
      </c>
      <c r="AU64" s="62">
        <v>5</v>
      </c>
      <c r="AV64" s="62">
        <v>5</v>
      </c>
      <c r="AW64" s="62">
        <v>5</v>
      </c>
      <c r="AX64" s="62">
        <v>5</v>
      </c>
    </row>
    <row r="65" spans="1:50" ht="12.75" customHeight="1">
      <c r="A65" s="79">
        <v>43225</v>
      </c>
      <c r="B65" s="54">
        <v>6</v>
      </c>
      <c r="C65" s="54">
        <v>11</v>
      </c>
      <c r="D65" s="54">
        <v>27</v>
      </c>
      <c r="E65" s="54">
        <v>37</v>
      </c>
      <c r="F65" s="54">
        <v>38</v>
      </c>
      <c r="G65" s="54">
        <v>45</v>
      </c>
      <c r="H65" s="54"/>
      <c r="I65" s="53"/>
      <c r="J65" s="62">
        <v>6</v>
      </c>
      <c r="K65" s="62">
        <v>11</v>
      </c>
      <c r="L65" s="62">
        <v>15</v>
      </c>
      <c r="M65" s="62">
        <v>21</v>
      </c>
      <c r="N65" s="62">
        <v>24</v>
      </c>
      <c r="O65" s="63">
        <v>26</v>
      </c>
      <c r="P65" s="62">
        <v>29</v>
      </c>
      <c r="Q65" s="62">
        <v>32</v>
      </c>
      <c r="R65" s="62">
        <v>35</v>
      </c>
      <c r="S65" s="62">
        <v>13</v>
      </c>
      <c r="T65" s="62">
        <v>37</v>
      </c>
      <c r="U65" s="62">
        <v>39</v>
      </c>
      <c r="V65" s="62">
        <v>40</v>
      </c>
      <c r="W65" s="62">
        <v>43</v>
      </c>
      <c r="X65" s="62">
        <v>44</v>
      </c>
      <c r="Y65" s="62">
        <v>44</v>
      </c>
      <c r="Z65" s="62">
        <v>44</v>
      </c>
      <c r="AA65" s="62">
        <v>45</v>
      </c>
      <c r="AB65" s="62">
        <v>46</v>
      </c>
      <c r="AC65" s="62">
        <v>46</v>
      </c>
      <c r="AE65" s="64">
        <v>1</v>
      </c>
      <c r="AF65" s="65">
        <v>2</v>
      </c>
      <c r="AG65" s="66">
        <v>3</v>
      </c>
      <c r="AH65" s="62">
        <v>3</v>
      </c>
      <c r="AI65" s="62">
        <v>3</v>
      </c>
      <c r="AJ65" s="63">
        <v>3</v>
      </c>
      <c r="AK65" s="62">
        <v>3</v>
      </c>
      <c r="AL65" s="62">
        <v>3</v>
      </c>
      <c r="AM65" s="62">
        <v>5</v>
      </c>
      <c r="AN65" s="62">
        <v>1</v>
      </c>
      <c r="AO65" s="62">
        <v>6</v>
      </c>
      <c r="AP65" s="62">
        <v>6</v>
      </c>
      <c r="AQ65" s="62">
        <v>6</v>
      </c>
      <c r="AR65" s="62">
        <v>6</v>
      </c>
      <c r="AS65" s="62">
        <v>6</v>
      </c>
      <c r="AT65" s="62">
        <v>6</v>
      </c>
      <c r="AU65" s="62">
        <v>6</v>
      </c>
      <c r="AV65" s="62">
        <v>6</v>
      </c>
      <c r="AW65" s="62">
        <v>6</v>
      </c>
      <c r="AX65" s="62">
        <v>6</v>
      </c>
    </row>
    <row r="66" spans="1:50" ht="12.75" customHeight="1">
      <c r="A66" s="78">
        <v>43224</v>
      </c>
      <c r="B66" s="54">
        <v>1</v>
      </c>
      <c r="C66" s="54">
        <v>10</v>
      </c>
      <c r="D66" s="54">
        <v>27</v>
      </c>
      <c r="E66" s="54">
        <v>28</v>
      </c>
      <c r="F66" s="54">
        <v>31</v>
      </c>
      <c r="G66" s="54">
        <v>47</v>
      </c>
      <c r="H66" s="54"/>
      <c r="I66" s="53"/>
      <c r="J66" s="62">
        <v>6</v>
      </c>
      <c r="K66" s="62">
        <v>12</v>
      </c>
      <c r="L66" s="62">
        <v>16</v>
      </c>
      <c r="M66" s="62">
        <v>20</v>
      </c>
      <c r="N66" s="62">
        <v>26</v>
      </c>
      <c r="O66" s="62">
        <v>29</v>
      </c>
      <c r="P66" s="62">
        <v>31</v>
      </c>
      <c r="Q66" s="62">
        <v>34</v>
      </c>
      <c r="R66" s="62">
        <v>37</v>
      </c>
      <c r="S66" s="62">
        <v>14</v>
      </c>
      <c r="T66" s="62">
        <v>39</v>
      </c>
      <c r="U66" s="62">
        <v>41</v>
      </c>
      <c r="V66" s="62">
        <v>42</v>
      </c>
      <c r="W66" s="62">
        <v>42</v>
      </c>
      <c r="X66" s="62">
        <v>45</v>
      </c>
      <c r="Y66" s="62">
        <v>46</v>
      </c>
      <c r="Z66" s="62">
        <v>46</v>
      </c>
      <c r="AA66" s="62">
        <v>46</v>
      </c>
      <c r="AB66" s="62">
        <v>47</v>
      </c>
      <c r="AC66" s="62">
        <v>48</v>
      </c>
      <c r="AE66" s="64">
        <v>1</v>
      </c>
      <c r="AF66" s="65">
        <v>2</v>
      </c>
      <c r="AG66" s="66">
        <v>3</v>
      </c>
      <c r="AH66" s="62">
        <v>4</v>
      </c>
      <c r="AI66" s="62">
        <v>4</v>
      </c>
      <c r="AJ66" s="62">
        <v>4</v>
      </c>
      <c r="AK66" s="62">
        <v>4</v>
      </c>
      <c r="AL66" s="62">
        <v>4</v>
      </c>
      <c r="AM66" s="62">
        <v>4</v>
      </c>
      <c r="AN66" s="62">
        <v>3</v>
      </c>
      <c r="AO66" s="62">
        <v>6</v>
      </c>
      <c r="AP66" s="62">
        <v>6</v>
      </c>
      <c r="AQ66" s="62">
        <v>6</v>
      </c>
      <c r="AR66" s="62">
        <v>6</v>
      </c>
      <c r="AS66" s="62">
        <v>6</v>
      </c>
      <c r="AT66" s="62">
        <v>6</v>
      </c>
      <c r="AU66" s="62">
        <v>6</v>
      </c>
      <c r="AV66" s="62">
        <v>6</v>
      </c>
      <c r="AW66" s="62">
        <v>6</v>
      </c>
      <c r="AX66" s="62">
        <v>6</v>
      </c>
    </row>
    <row r="67" spans="1:50" ht="12.75" customHeight="1">
      <c r="A67" s="78">
        <v>43223</v>
      </c>
      <c r="B67" s="54">
        <v>4</v>
      </c>
      <c r="C67" s="54">
        <v>19</v>
      </c>
      <c r="D67" s="54">
        <v>31</v>
      </c>
      <c r="E67" s="54">
        <v>35</v>
      </c>
      <c r="F67" s="54">
        <v>38</v>
      </c>
      <c r="G67" s="54">
        <v>48</v>
      </c>
      <c r="H67" s="54"/>
      <c r="I67" s="53"/>
      <c r="J67" s="62">
        <v>6</v>
      </c>
      <c r="K67" s="62">
        <v>11</v>
      </c>
      <c r="L67" s="62">
        <v>17</v>
      </c>
      <c r="M67" s="62">
        <v>21</v>
      </c>
      <c r="N67" s="62">
        <v>23</v>
      </c>
      <c r="O67" s="62">
        <v>27</v>
      </c>
      <c r="P67" s="62">
        <v>30</v>
      </c>
      <c r="Q67" s="62">
        <v>32</v>
      </c>
      <c r="R67" s="62">
        <v>35</v>
      </c>
      <c r="S67" s="62">
        <v>15</v>
      </c>
      <c r="T67" s="62">
        <v>39</v>
      </c>
      <c r="U67" s="62">
        <v>41</v>
      </c>
      <c r="V67" s="62">
        <v>42</v>
      </c>
      <c r="W67" s="62">
        <v>43</v>
      </c>
      <c r="X67" s="62">
        <v>43</v>
      </c>
      <c r="Y67" s="62">
        <v>46</v>
      </c>
      <c r="Z67" s="62">
        <v>47</v>
      </c>
      <c r="AA67" s="62">
        <v>47</v>
      </c>
      <c r="AB67" s="62">
        <v>47</v>
      </c>
      <c r="AC67" s="62">
        <v>47</v>
      </c>
      <c r="AE67" s="64">
        <v>0</v>
      </c>
      <c r="AF67" s="65">
        <v>0</v>
      </c>
      <c r="AG67" s="66">
        <v>0</v>
      </c>
      <c r="AH67" s="62">
        <v>0</v>
      </c>
      <c r="AI67" s="62">
        <v>1</v>
      </c>
      <c r="AJ67" s="62">
        <v>2</v>
      </c>
      <c r="AK67" s="62">
        <v>3</v>
      </c>
      <c r="AL67" s="62">
        <v>3</v>
      </c>
      <c r="AM67" s="62">
        <v>4</v>
      </c>
      <c r="AN67" s="62">
        <v>1</v>
      </c>
      <c r="AO67" s="62">
        <v>4</v>
      </c>
      <c r="AP67" s="62">
        <v>5</v>
      </c>
      <c r="AQ67" s="62">
        <v>5</v>
      </c>
      <c r="AR67" s="62">
        <v>5</v>
      </c>
      <c r="AS67" s="62">
        <v>5</v>
      </c>
      <c r="AT67" s="62">
        <v>5</v>
      </c>
      <c r="AU67" s="62">
        <v>5</v>
      </c>
      <c r="AV67" s="62">
        <v>5</v>
      </c>
      <c r="AW67" s="62">
        <v>5</v>
      </c>
      <c r="AX67" s="62">
        <v>5</v>
      </c>
    </row>
    <row r="68" spans="1:50" ht="12.75" customHeight="1">
      <c r="A68" s="78">
        <v>43222</v>
      </c>
      <c r="B68" s="54">
        <v>8</v>
      </c>
      <c r="C68" s="54">
        <v>12</v>
      </c>
      <c r="D68" s="54">
        <v>15</v>
      </c>
      <c r="E68" s="54">
        <v>17</v>
      </c>
      <c r="F68" s="54">
        <v>26</v>
      </c>
      <c r="G68" s="54">
        <v>45</v>
      </c>
      <c r="H68" s="54"/>
      <c r="I68" s="53"/>
      <c r="J68" s="62">
        <v>6</v>
      </c>
      <c r="K68" s="62">
        <v>11</v>
      </c>
      <c r="L68" s="62">
        <v>15</v>
      </c>
      <c r="M68" s="62">
        <v>21</v>
      </c>
      <c r="N68" s="62">
        <v>25</v>
      </c>
      <c r="O68" s="63">
        <v>27</v>
      </c>
      <c r="P68" s="62">
        <v>31</v>
      </c>
      <c r="Q68" s="62">
        <v>34</v>
      </c>
      <c r="R68" s="62">
        <v>35</v>
      </c>
      <c r="S68" s="62">
        <v>15</v>
      </c>
      <c r="T68" s="62">
        <v>40</v>
      </c>
      <c r="U68" s="62">
        <v>40</v>
      </c>
      <c r="V68" s="62">
        <v>44</v>
      </c>
      <c r="W68" s="62">
        <v>44</v>
      </c>
      <c r="X68" s="62">
        <v>45</v>
      </c>
      <c r="Y68" s="62">
        <v>45</v>
      </c>
      <c r="Z68" s="62">
        <v>48</v>
      </c>
      <c r="AA68" s="62">
        <v>48</v>
      </c>
      <c r="AB68" s="62">
        <v>48</v>
      </c>
      <c r="AC68" s="62">
        <v>48</v>
      </c>
      <c r="AE68" s="64">
        <v>0</v>
      </c>
      <c r="AF68" s="65">
        <v>2</v>
      </c>
      <c r="AG68" s="66">
        <v>2</v>
      </c>
      <c r="AH68" s="62">
        <v>3</v>
      </c>
      <c r="AI68" s="62">
        <v>3</v>
      </c>
      <c r="AJ68" s="63">
        <v>3</v>
      </c>
      <c r="AK68" s="62">
        <v>4</v>
      </c>
      <c r="AL68" s="62">
        <v>5</v>
      </c>
      <c r="AM68" s="62">
        <v>5</v>
      </c>
      <c r="AN68" s="62">
        <v>0</v>
      </c>
      <c r="AO68" s="62">
        <v>5</v>
      </c>
      <c r="AP68" s="62">
        <v>5</v>
      </c>
      <c r="AQ68" s="62">
        <v>6</v>
      </c>
      <c r="AR68" s="62">
        <v>6</v>
      </c>
      <c r="AS68" s="62">
        <v>6</v>
      </c>
      <c r="AT68" s="62">
        <v>6</v>
      </c>
      <c r="AU68" s="62">
        <v>6</v>
      </c>
      <c r="AV68" s="62">
        <v>6</v>
      </c>
      <c r="AW68" s="62">
        <v>6</v>
      </c>
      <c r="AX68" s="62">
        <v>6</v>
      </c>
    </row>
    <row r="69" spans="1:50" ht="12.75" customHeight="1">
      <c r="A69" s="78">
        <v>43221</v>
      </c>
      <c r="B69" s="54">
        <v>6</v>
      </c>
      <c r="C69" s="54">
        <v>16</v>
      </c>
      <c r="D69" s="54">
        <v>21</v>
      </c>
      <c r="E69" s="54">
        <v>24</v>
      </c>
      <c r="F69" s="54">
        <v>33</v>
      </c>
      <c r="G69" s="54">
        <v>47</v>
      </c>
      <c r="H69" s="54"/>
      <c r="I69" s="53"/>
      <c r="J69" s="62">
        <v>6</v>
      </c>
      <c r="K69" s="62">
        <v>11</v>
      </c>
      <c r="L69" s="62">
        <v>16</v>
      </c>
      <c r="M69" s="62">
        <v>20</v>
      </c>
      <c r="N69" s="62">
        <v>25</v>
      </c>
      <c r="O69" s="63">
        <v>27</v>
      </c>
      <c r="P69" s="62">
        <v>29</v>
      </c>
      <c r="Q69" s="62">
        <v>31</v>
      </c>
      <c r="R69" s="62">
        <v>34</v>
      </c>
      <c r="S69" s="62">
        <v>16</v>
      </c>
      <c r="T69" s="62">
        <v>40</v>
      </c>
      <c r="U69" s="62">
        <v>40</v>
      </c>
      <c r="V69" s="62">
        <v>43</v>
      </c>
      <c r="W69" s="62">
        <v>44</v>
      </c>
      <c r="X69" s="62">
        <v>44</v>
      </c>
      <c r="Y69" s="62">
        <v>45</v>
      </c>
      <c r="Z69" s="62">
        <v>45</v>
      </c>
      <c r="AA69" s="62">
        <v>48</v>
      </c>
      <c r="AB69" s="62">
        <v>48</v>
      </c>
      <c r="AC69" s="62">
        <v>48</v>
      </c>
      <c r="AE69" s="64">
        <v>1</v>
      </c>
      <c r="AF69" s="65">
        <v>2</v>
      </c>
      <c r="AG69" s="66">
        <v>2</v>
      </c>
      <c r="AH69" s="62">
        <v>2</v>
      </c>
      <c r="AI69" s="62">
        <v>4</v>
      </c>
      <c r="AJ69" s="63">
        <v>4</v>
      </c>
      <c r="AK69" s="62">
        <v>5</v>
      </c>
      <c r="AL69" s="62">
        <v>5</v>
      </c>
      <c r="AM69" s="62">
        <v>5</v>
      </c>
      <c r="AN69" s="62">
        <v>4</v>
      </c>
      <c r="AO69" s="62">
        <v>6</v>
      </c>
      <c r="AP69" s="62">
        <v>6</v>
      </c>
      <c r="AQ69" s="62">
        <v>6</v>
      </c>
      <c r="AR69" s="62">
        <v>6</v>
      </c>
      <c r="AS69" s="62">
        <v>6</v>
      </c>
      <c r="AT69" s="62">
        <v>6</v>
      </c>
      <c r="AU69" s="62">
        <v>6</v>
      </c>
      <c r="AV69" s="62">
        <v>6</v>
      </c>
      <c r="AW69" s="62">
        <v>6</v>
      </c>
      <c r="AX69" s="62">
        <v>6</v>
      </c>
    </row>
    <row r="70" spans="1:50" ht="12.75" customHeight="1">
      <c r="A70" s="79">
        <v>43220</v>
      </c>
      <c r="B70" s="54">
        <v>5</v>
      </c>
      <c r="C70" s="54">
        <v>10</v>
      </c>
      <c r="D70" s="54">
        <v>12</v>
      </c>
      <c r="E70" s="54">
        <v>17</v>
      </c>
      <c r="F70" s="54">
        <v>25</v>
      </c>
      <c r="G70" s="54">
        <v>33</v>
      </c>
      <c r="H70" s="54"/>
      <c r="I70" s="53"/>
      <c r="J70" s="62">
        <v>6</v>
      </c>
      <c r="K70" s="62">
        <v>11</v>
      </c>
      <c r="L70" s="62">
        <v>15</v>
      </c>
      <c r="M70" s="62">
        <v>20</v>
      </c>
      <c r="N70" s="62">
        <v>22</v>
      </c>
      <c r="O70" s="62">
        <v>27</v>
      </c>
      <c r="P70" s="62">
        <v>29</v>
      </c>
      <c r="Q70" s="62">
        <v>31</v>
      </c>
      <c r="R70" s="62">
        <v>33</v>
      </c>
      <c r="S70" s="62">
        <v>15</v>
      </c>
      <c r="T70" s="62">
        <v>38</v>
      </c>
      <c r="U70" s="62">
        <v>42</v>
      </c>
      <c r="V70" s="62">
        <v>41</v>
      </c>
      <c r="W70" s="62">
        <v>44</v>
      </c>
      <c r="X70" s="62">
        <v>45</v>
      </c>
      <c r="Y70" s="62">
        <v>45</v>
      </c>
      <c r="Z70" s="62">
        <v>46</v>
      </c>
      <c r="AA70" s="62">
        <v>46</v>
      </c>
      <c r="AB70" s="62">
        <v>48</v>
      </c>
      <c r="AC70" s="62">
        <v>48</v>
      </c>
      <c r="AE70" s="64">
        <v>0</v>
      </c>
      <c r="AF70" s="65">
        <v>0</v>
      </c>
      <c r="AG70" s="66">
        <v>0</v>
      </c>
      <c r="AH70" s="62">
        <v>1</v>
      </c>
      <c r="AI70" s="62">
        <v>1</v>
      </c>
      <c r="AJ70" s="62">
        <v>1</v>
      </c>
      <c r="AK70" s="62">
        <v>1</v>
      </c>
      <c r="AL70" s="62">
        <v>1</v>
      </c>
      <c r="AM70" s="62">
        <v>2</v>
      </c>
      <c r="AN70" s="62">
        <v>1</v>
      </c>
      <c r="AO70" s="62">
        <v>4</v>
      </c>
      <c r="AP70" s="62">
        <v>6</v>
      </c>
      <c r="AQ70" s="62">
        <v>4</v>
      </c>
      <c r="AR70" s="62">
        <v>4</v>
      </c>
      <c r="AS70" s="62">
        <v>4</v>
      </c>
      <c r="AT70" s="62">
        <v>4</v>
      </c>
      <c r="AU70" s="62">
        <v>5</v>
      </c>
      <c r="AV70" s="62">
        <v>5</v>
      </c>
      <c r="AW70" s="62">
        <v>6</v>
      </c>
      <c r="AX70" s="62">
        <v>6</v>
      </c>
    </row>
    <row r="71" spans="1:50" ht="12.75" customHeight="1">
      <c r="A71" s="78">
        <v>43218</v>
      </c>
      <c r="B71" s="54">
        <v>10</v>
      </c>
      <c r="C71" s="54">
        <v>21</v>
      </c>
      <c r="D71" s="54">
        <v>24</v>
      </c>
      <c r="E71" s="54">
        <v>26</v>
      </c>
      <c r="F71" s="54">
        <v>27</v>
      </c>
      <c r="G71" s="54">
        <v>36</v>
      </c>
      <c r="H71" s="54"/>
      <c r="I71" s="53"/>
      <c r="J71" s="62">
        <v>6</v>
      </c>
      <c r="K71" s="62">
        <v>12</v>
      </c>
      <c r="L71" s="62">
        <v>16</v>
      </c>
      <c r="M71" s="62">
        <v>20</v>
      </c>
      <c r="N71" s="62">
        <v>24</v>
      </c>
      <c r="O71" s="62">
        <v>26</v>
      </c>
      <c r="P71" s="62">
        <v>30</v>
      </c>
      <c r="Q71" s="62">
        <v>32</v>
      </c>
      <c r="R71" s="62">
        <v>34</v>
      </c>
      <c r="S71" s="62">
        <v>15</v>
      </c>
      <c r="T71" s="62">
        <v>41</v>
      </c>
      <c r="U71" s="62">
        <v>42</v>
      </c>
      <c r="V71" s="62">
        <v>40</v>
      </c>
      <c r="W71" s="62">
        <v>41</v>
      </c>
      <c r="X71" s="62">
        <v>44</v>
      </c>
      <c r="Y71" s="62">
        <v>45</v>
      </c>
      <c r="Z71" s="62">
        <v>45</v>
      </c>
      <c r="AA71" s="62">
        <v>46</v>
      </c>
      <c r="AB71" s="62">
        <v>46</v>
      </c>
      <c r="AC71" s="62">
        <v>48</v>
      </c>
      <c r="AE71" s="64">
        <v>0</v>
      </c>
      <c r="AF71" s="65">
        <v>1</v>
      </c>
      <c r="AG71" s="66">
        <v>1</v>
      </c>
      <c r="AH71" s="62">
        <v>2</v>
      </c>
      <c r="AI71" s="62">
        <v>2</v>
      </c>
      <c r="AJ71" s="62">
        <v>2</v>
      </c>
      <c r="AK71" s="62">
        <v>2</v>
      </c>
      <c r="AL71" s="62">
        <v>2</v>
      </c>
      <c r="AM71" s="62">
        <v>3</v>
      </c>
      <c r="AN71" s="62">
        <v>2</v>
      </c>
      <c r="AO71" s="62">
        <v>5</v>
      </c>
      <c r="AP71" s="62">
        <v>5</v>
      </c>
      <c r="AQ71" s="62">
        <v>4</v>
      </c>
      <c r="AR71" s="62">
        <v>4</v>
      </c>
      <c r="AS71" s="62">
        <v>5</v>
      </c>
      <c r="AT71" s="62">
        <v>5</v>
      </c>
      <c r="AU71" s="62">
        <v>5</v>
      </c>
      <c r="AV71" s="62">
        <v>6</v>
      </c>
      <c r="AW71" s="62">
        <v>6</v>
      </c>
      <c r="AX71" s="62">
        <v>6</v>
      </c>
    </row>
    <row r="72" spans="1:50" ht="12.75" customHeight="1">
      <c r="A72" s="78">
        <v>43217</v>
      </c>
      <c r="B72" s="54">
        <v>4</v>
      </c>
      <c r="C72" s="54">
        <v>25</v>
      </c>
      <c r="D72" s="54">
        <v>29</v>
      </c>
      <c r="E72" s="54">
        <v>30</v>
      </c>
      <c r="F72" s="54">
        <v>36</v>
      </c>
      <c r="G72" s="54">
        <v>42</v>
      </c>
      <c r="H72" s="54"/>
      <c r="I72" s="53"/>
      <c r="J72" s="62">
        <v>6</v>
      </c>
      <c r="K72" s="62">
        <v>12</v>
      </c>
      <c r="L72" s="62">
        <v>18</v>
      </c>
      <c r="M72" s="62">
        <v>22</v>
      </c>
      <c r="N72" s="62">
        <v>24</v>
      </c>
      <c r="O72" s="62">
        <v>28</v>
      </c>
      <c r="P72" s="62">
        <v>30</v>
      </c>
      <c r="Q72" s="62">
        <v>33</v>
      </c>
      <c r="R72" s="62">
        <v>35</v>
      </c>
      <c r="S72" s="62">
        <v>15</v>
      </c>
      <c r="T72" s="62">
        <v>39</v>
      </c>
      <c r="U72" s="62">
        <v>40</v>
      </c>
      <c r="V72" s="62">
        <v>39</v>
      </c>
      <c r="W72" s="62">
        <v>40</v>
      </c>
      <c r="X72" s="62">
        <v>41</v>
      </c>
      <c r="Y72" s="62">
        <v>44</v>
      </c>
      <c r="Z72" s="62">
        <v>45</v>
      </c>
      <c r="AA72" s="62">
        <v>45</v>
      </c>
      <c r="AB72" s="62">
        <v>46</v>
      </c>
      <c r="AC72" s="62">
        <v>46</v>
      </c>
      <c r="AE72" s="64">
        <v>2</v>
      </c>
      <c r="AF72" s="65">
        <v>2</v>
      </c>
      <c r="AG72" s="66">
        <v>3</v>
      </c>
      <c r="AH72" s="62">
        <v>4</v>
      </c>
      <c r="AI72" s="62">
        <v>4</v>
      </c>
      <c r="AJ72" s="62">
        <v>4</v>
      </c>
      <c r="AK72" s="62">
        <v>4</v>
      </c>
      <c r="AL72" s="62">
        <v>4</v>
      </c>
      <c r="AM72" s="62">
        <v>4</v>
      </c>
      <c r="AN72" s="62">
        <v>1</v>
      </c>
      <c r="AO72" s="62">
        <v>3</v>
      </c>
      <c r="AP72" s="62">
        <v>3</v>
      </c>
      <c r="AQ72" s="62">
        <v>4</v>
      </c>
      <c r="AR72" s="62">
        <v>4</v>
      </c>
      <c r="AS72" s="62">
        <v>4</v>
      </c>
      <c r="AT72" s="62">
        <v>4</v>
      </c>
      <c r="AU72" s="62">
        <v>4</v>
      </c>
      <c r="AV72" s="62">
        <v>4</v>
      </c>
      <c r="AW72" s="62">
        <v>4</v>
      </c>
      <c r="AX72" s="62">
        <v>4</v>
      </c>
    </row>
    <row r="73" spans="1:50" ht="12.75" customHeight="1">
      <c r="A73" s="78">
        <v>43216</v>
      </c>
      <c r="B73" s="54">
        <v>6</v>
      </c>
      <c r="C73" s="54">
        <v>16</v>
      </c>
      <c r="D73" s="54">
        <v>27</v>
      </c>
      <c r="E73" s="54">
        <v>28</v>
      </c>
      <c r="F73" s="54">
        <v>31</v>
      </c>
      <c r="G73" s="54">
        <v>34</v>
      </c>
      <c r="H73" s="54"/>
      <c r="I73" s="53"/>
      <c r="J73" s="62">
        <v>6</v>
      </c>
      <c r="K73" s="62">
        <v>12</v>
      </c>
      <c r="L73" s="62">
        <v>17</v>
      </c>
      <c r="M73" s="62">
        <v>23</v>
      </c>
      <c r="N73" s="62">
        <v>26</v>
      </c>
      <c r="O73" s="63">
        <v>28</v>
      </c>
      <c r="P73" s="62">
        <v>30</v>
      </c>
      <c r="Q73" s="62">
        <v>32</v>
      </c>
      <c r="R73" s="62">
        <v>35</v>
      </c>
      <c r="S73" s="62">
        <v>15</v>
      </c>
      <c r="T73" s="62">
        <v>40</v>
      </c>
      <c r="U73" s="62">
        <v>40</v>
      </c>
      <c r="V73" s="62">
        <v>40</v>
      </c>
      <c r="W73" s="62">
        <v>40</v>
      </c>
      <c r="X73" s="62">
        <v>41</v>
      </c>
      <c r="Y73" s="62">
        <v>42</v>
      </c>
      <c r="Z73" s="62">
        <v>44</v>
      </c>
      <c r="AA73" s="62">
        <v>45</v>
      </c>
      <c r="AB73" s="62">
        <v>45</v>
      </c>
      <c r="AC73" s="62">
        <v>46</v>
      </c>
      <c r="AE73" s="64">
        <v>1</v>
      </c>
      <c r="AF73" s="65">
        <v>2</v>
      </c>
      <c r="AG73" s="66">
        <v>2</v>
      </c>
      <c r="AH73" s="62">
        <v>3</v>
      </c>
      <c r="AI73" s="62">
        <v>3</v>
      </c>
      <c r="AJ73" s="63">
        <v>3</v>
      </c>
      <c r="AK73" s="62">
        <v>3</v>
      </c>
      <c r="AL73" s="62">
        <v>3</v>
      </c>
      <c r="AM73" s="62">
        <v>4</v>
      </c>
      <c r="AN73" s="62">
        <v>4</v>
      </c>
      <c r="AO73" s="62">
        <v>6</v>
      </c>
      <c r="AP73" s="62">
        <v>6</v>
      </c>
      <c r="AQ73" s="62">
        <v>5</v>
      </c>
      <c r="AR73" s="62">
        <v>5</v>
      </c>
      <c r="AS73" s="62">
        <v>5</v>
      </c>
      <c r="AT73" s="62">
        <v>5</v>
      </c>
      <c r="AU73" s="62">
        <v>6</v>
      </c>
      <c r="AV73" s="62">
        <v>6</v>
      </c>
      <c r="AW73" s="62">
        <v>6</v>
      </c>
      <c r="AX73" s="62">
        <v>6</v>
      </c>
    </row>
    <row r="74" spans="1:50" ht="12.75" customHeight="1">
      <c r="A74" s="78">
        <v>43215</v>
      </c>
      <c r="B74" s="54">
        <v>3</v>
      </c>
      <c r="C74" s="54">
        <v>6</v>
      </c>
      <c r="D74" s="54">
        <v>7</v>
      </c>
      <c r="E74" s="54">
        <v>10</v>
      </c>
      <c r="F74" s="54">
        <v>24</v>
      </c>
      <c r="G74" s="54">
        <v>47</v>
      </c>
      <c r="H74" s="54"/>
      <c r="I74" s="53"/>
      <c r="J74" s="62">
        <v>6</v>
      </c>
      <c r="K74" s="62">
        <v>11</v>
      </c>
      <c r="L74" s="62">
        <v>17</v>
      </c>
      <c r="M74" s="62">
        <v>20</v>
      </c>
      <c r="N74" s="62">
        <v>24</v>
      </c>
      <c r="O74" s="63">
        <v>27</v>
      </c>
      <c r="P74" s="62">
        <v>29</v>
      </c>
      <c r="Q74" s="62">
        <v>31</v>
      </c>
      <c r="R74" s="62">
        <v>33</v>
      </c>
      <c r="S74" s="62">
        <v>15</v>
      </c>
      <c r="T74" s="62">
        <v>39</v>
      </c>
      <c r="U74" s="62">
        <v>41</v>
      </c>
      <c r="V74" s="62">
        <v>40</v>
      </c>
      <c r="W74" s="62">
        <v>41</v>
      </c>
      <c r="X74" s="62">
        <v>41</v>
      </c>
      <c r="Y74" s="62">
        <v>42</v>
      </c>
      <c r="Z74" s="62">
        <v>43</v>
      </c>
      <c r="AA74" s="62">
        <v>45</v>
      </c>
      <c r="AB74" s="62">
        <v>46</v>
      </c>
      <c r="AC74" s="62">
        <v>46</v>
      </c>
      <c r="AE74" s="64">
        <v>0</v>
      </c>
      <c r="AF74" s="65">
        <v>1</v>
      </c>
      <c r="AG74" s="66">
        <v>3</v>
      </c>
      <c r="AH74" s="62">
        <v>3</v>
      </c>
      <c r="AI74" s="62">
        <v>4</v>
      </c>
      <c r="AJ74" s="63">
        <v>4</v>
      </c>
      <c r="AK74" s="62">
        <v>4</v>
      </c>
      <c r="AL74" s="62">
        <v>4</v>
      </c>
      <c r="AM74" s="62">
        <v>4</v>
      </c>
      <c r="AN74" s="62">
        <v>2</v>
      </c>
      <c r="AO74" s="62">
        <v>5</v>
      </c>
      <c r="AP74" s="62">
        <v>5</v>
      </c>
      <c r="AQ74" s="62">
        <v>5</v>
      </c>
      <c r="AR74" s="62">
        <v>5</v>
      </c>
      <c r="AS74" s="62">
        <v>5</v>
      </c>
      <c r="AT74" s="62">
        <v>5</v>
      </c>
      <c r="AU74" s="62">
        <v>5</v>
      </c>
      <c r="AV74" s="62">
        <v>5</v>
      </c>
      <c r="AW74" s="62">
        <v>5</v>
      </c>
      <c r="AX74" s="62">
        <v>5</v>
      </c>
    </row>
    <row r="75" spans="1:50" ht="12.75" customHeight="1">
      <c r="A75" s="78">
        <v>43214</v>
      </c>
      <c r="B75" s="54">
        <v>1</v>
      </c>
      <c r="C75" s="54">
        <v>3</v>
      </c>
      <c r="D75" s="55">
        <v>14</v>
      </c>
      <c r="E75" s="54">
        <v>16</v>
      </c>
      <c r="F75" s="54">
        <v>39</v>
      </c>
      <c r="G75" s="54">
        <v>49</v>
      </c>
      <c r="H75" s="54"/>
      <c r="I75" s="53"/>
      <c r="J75" s="62">
        <v>6</v>
      </c>
      <c r="K75" s="62">
        <v>11</v>
      </c>
      <c r="L75" s="62">
        <v>16</v>
      </c>
      <c r="M75" s="62">
        <v>20</v>
      </c>
      <c r="N75" s="62">
        <v>22</v>
      </c>
      <c r="O75" s="62">
        <v>26</v>
      </c>
      <c r="P75" s="62">
        <v>28</v>
      </c>
      <c r="Q75" s="62">
        <v>30</v>
      </c>
      <c r="R75" s="62">
        <v>32</v>
      </c>
      <c r="S75" s="62">
        <v>15</v>
      </c>
      <c r="T75" s="62">
        <v>41</v>
      </c>
      <c r="U75" s="62">
        <v>42</v>
      </c>
      <c r="V75" s="62">
        <v>40</v>
      </c>
      <c r="W75" s="62">
        <v>41</v>
      </c>
      <c r="X75" s="62">
        <v>42</v>
      </c>
      <c r="Y75" s="62">
        <v>42</v>
      </c>
      <c r="Z75" s="62">
        <v>43</v>
      </c>
      <c r="AA75" s="62">
        <v>44</v>
      </c>
      <c r="AB75" s="62">
        <v>46</v>
      </c>
      <c r="AC75" s="62">
        <v>47</v>
      </c>
      <c r="AE75" s="64">
        <v>0</v>
      </c>
      <c r="AF75" s="65">
        <v>1</v>
      </c>
      <c r="AG75" s="66">
        <v>1</v>
      </c>
      <c r="AH75" s="62">
        <v>2</v>
      </c>
      <c r="AI75" s="62">
        <v>2</v>
      </c>
      <c r="AJ75" s="62">
        <v>3</v>
      </c>
      <c r="AK75" s="62">
        <v>3</v>
      </c>
      <c r="AL75" s="62">
        <v>3</v>
      </c>
      <c r="AM75" s="62">
        <v>3</v>
      </c>
      <c r="AN75" s="62">
        <v>1</v>
      </c>
      <c r="AO75" s="62">
        <v>6</v>
      </c>
      <c r="AP75" s="62">
        <v>6</v>
      </c>
      <c r="AQ75" s="62">
        <v>6</v>
      </c>
      <c r="AR75" s="62">
        <v>6</v>
      </c>
      <c r="AS75" s="62">
        <v>6</v>
      </c>
      <c r="AT75" s="62">
        <v>6</v>
      </c>
      <c r="AU75" s="62">
        <v>6</v>
      </c>
      <c r="AV75" s="62">
        <v>6</v>
      </c>
      <c r="AW75" s="62">
        <v>6</v>
      </c>
      <c r="AX75" s="62">
        <v>6</v>
      </c>
    </row>
    <row r="76" spans="1:50" ht="12.75" customHeight="1">
      <c r="A76" s="78">
        <v>43213</v>
      </c>
      <c r="B76" s="54">
        <v>4</v>
      </c>
      <c r="C76" s="54">
        <v>11</v>
      </c>
      <c r="D76" s="55">
        <v>20</v>
      </c>
      <c r="E76" s="54">
        <v>24</v>
      </c>
      <c r="F76" s="54">
        <v>37</v>
      </c>
      <c r="G76" s="54">
        <v>38</v>
      </c>
      <c r="H76" s="54"/>
      <c r="I76" s="53"/>
      <c r="J76" s="62">
        <v>6</v>
      </c>
      <c r="K76" s="62">
        <v>12</v>
      </c>
      <c r="L76" s="62">
        <v>16</v>
      </c>
      <c r="M76" s="62">
        <v>20</v>
      </c>
      <c r="N76" s="62">
        <v>24</v>
      </c>
      <c r="O76" s="62">
        <v>25</v>
      </c>
      <c r="P76" s="62">
        <v>27</v>
      </c>
      <c r="Q76" s="62">
        <v>29</v>
      </c>
      <c r="R76" s="62">
        <v>31</v>
      </c>
      <c r="S76" s="62">
        <v>16</v>
      </c>
      <c r="T76" s="62">
        <v>41</v>
      </c>
      <c r="U76" s="62">
        <v>43</v>
      </c>
      <c r="V76" s="62">
        <v>39</v>
      </c>
      <c r="W76" s="62">
        <v>40</v>
      </c>
      <c r="X76" s="62">
        <v>41</v>
      </c>
      <c r="Y76" s="62">
        <v>42</v>
      </c>
      <c r="Z76" s="62">
        <v>42</v>
      </c>
      <c r="AA76" s="62">
        <v>43</v>
      </c>
      <c r="AB76" s="62">
        <v>44</v>
      </c>
      <c r="AC76" s="62">
        <v>46</v>
      </c>
      <c r="AE76" s="64">
        <v>0</v>
      </c>
      <c r="AF76" s="65">
        <v>0</v>
      </c>
      <c r="AG76" s="66">
        <v>0</v>
      </c>
      <c r="AH76" s="62">
        <v>1</v>
      </c>
      <c r="AI76" s="62">
        <v>2</v>
      </c>
      <c r="AJ76" s="62">
        <v>2</v>
      </c>
      <c r="AK76" s="62">
        <v>2</v>
      </c>
      <c r="AL76" s="62">
        <v>2</v>
      </c>
      <c r="AM76" s="62">
        <v>2</v>
      </c>
      <c r="AN76" s="62">
        <v>2</v>
      </c>
      <c r="AO76" s="62">
        <v>5</v>
      </c>
      <c r="AP76" s="62">
        <v>5</v>
      </c>
      <c r="AQ76" s="62">
        <v>3</v>
      </c>
      <c r="AR76" s="62">
        <v>4</v>
      </c>
      <c r="AS76" s="62">
        <v>4</v>
      </c>
      <c r="AT76" s="62">
        <v>4</v>
      </c>
      <c r="AU76" s="62">
        <v>4</v>
      </c>
      <c r="AV76" s="62">
        <v>4</v>
      </c>
      <c r="AW76" s="62">
        <v>4</v>
      </c>
      <c r="AX76" s="62">
        <v>5</v>
      </c>
    </row>
    <row r="77" spans="1:50" ht="12.75" customHeight="1">
      <c r="A77" s="78">
        <v>43211</v>
      </c>
      <c r="B77" s="54">
        <v>16</v>
      </c>
      <c r="C77" s="54">
        <v>20</v>
      </c>
      <c r="D77" s="55">
        <v>27</v>
      </c>
      <c r="E77" s="54">
        <v>41</v>
      </c>
      <c r="F77" s="54">
        <v>44</v>
      </c>
      <c r="G77" s="54">
        <v>45</v>
      </c>
      <c r="H77" s="54"/>
      <c r="I77" s="53"/>
      <c r="J77" s="62">
        <v>6</v>
      </c>
      <c r="K77" s="62">
        <v>12</v>
      </c>
      <c r="L77" s="62">
        <v>18</v>
      </c>
      <c r="M77" s="62">
        <v>21</v>
      </c>
      <c r="N77" s="62">
        <v>23</v>
      </c>
      <c r="O77" s="62">
        <v>27</v>
      </c>
      <c r="P77" s="62">
        <v>28</v>
      </c>
      <c r="Q77" s="62">
        <v>29</v>
      </c>
      <c r="R77" s="62">
        <v>31</v>
      </c>
      <c r="S77" s="62">
        <v>14</v>
      </c>
      <c r="T77" s="62">
        <v>40</v>
      </c>
      <c r="U77" s="62">
        <v>40</v>
      </c>
      <c r="V77" s="62">
        <v>38</v>
      </c>
      <c r="W77" s="62">
        <v>40</v>
      </c>
      <c r="X77" s="62">
        <v>41</v>
      </c>
      <c r="Y77" s="62">
        <v>42</v>
      </c>
      <c r="Z77" s="62">
        <v>43</v>
      </c>
      <c r="AA77" s="62">
        <v>43</v>
      </c>
      <c r="AB77" s="62">
        <v>44</v>
      </c>
      <c r="AC77" s="62">
        <v>45</v>
      </c>
      <c r="AE77" s="64">
        <v>1</v>
      </c>
      <c r="AF77" s="65">
        <v>1</v>
      </c>
      <c r="AG77" s="66">
        <v>1</v>
      </c>
      <c r="AH77" s="62">
        <v>1</v>
      </c>
      <c r="AI77" s="62">
        <v>2</v>
      </c>
      <c r="AJ77" s="62">
        <v>2</v>
      </c>
      <c r="AK77" s="62">
        <v>2</v>
      </c>
      <c r="AL77" s="62">
        <v>2</v>
      </c>
      <c r="AM77" s="62">
        <v>2</v>
      </c>
      <c r="AN77" s="62">
        <v>2</v>
      </c>
      <c r="AO77" s="62">
        <v>3</v>
      </c>
      <c r="AP77" s="62">
        <v>3</v>
      </c>
      <c r="AQ77" s="62">
        <v>4</v>
      </c>
      <c r="AR77" s="62">
        <v>4</v>
      </c>
      <c r="AS77" s="62">
        <v>4</v>
      </c>
      <c r="AT77" s="62">
        <v>4</v>
      </c>
      <c r="AU77" s="62">
        <v>4</v>
      </c>
      <c r="AV77" s="62">
        <v>4</v>
      </c>
      <c r="AW77" s="62">
        <v>4</v>
      </c>
      <c r="AX77" s="62">
        <v>4</v>
      </c>
    </row>
    <row r="78" spans="1:50" ht="12.75" customHeight="1">
      <c r="A78" s="78">
        <v>43210</v>
      </c>
      <c r="B78" s="54">
        <v>7</v>
      </c>
      <c r="C78" s="54">
        <v>15</v>
      </c>
      <c r="D78" s="55">
        <v>18</v>
      </c>
      <c r="E78" s="54">
        <v>19</v>
      </c>
      <c r="F78" s="54">
        <v>22</v>
      </c>
      <c r="G78" s="54">
        <v>37</v>
      </c>
      <c r="H78" s="54"/>
      <c r="I78" s="53"/>
      <c r="J78" s="62">
        <v>6</v>
      </c>
      <c r="K78" s="62">
        <v>11</v>
      </c>
      <c r="L78" s="62">
        <v>16</v>
      </c>
      <c r="M78" s="62">
        <v>21</v>
      </c>
      <c r="N78" s="62">
        <v>24</v>
      </c>
      <c r="O78" s="62">
        <v>26</v>
      </c>
      <c r="P78" s="62">
        <v>30</v>
      </c>
      <c r="Q78" s="62">
        <v>31</v>
      </c>
      <c r="R78" s="62">
        <v>31</v>
      </c>
      <c r="S78" s="62">
        <v>15</v>
      </c>
      <c r="T78" s="62">
        <v>38</v>
      </c>
      <c r="U78" s="62">
        <v>40</v>
      </c>
      <c r="V78" s="62">
        <v>38</v>
      </c>
      <c r="W78" s="62">
        <v>39</v>
      </c>
      <c r="X78" s="62">
        <v>41</v>
      </c>
      <c r="Y78" s="62">
        <v>42</v>
      </c>
      <c r="Z78" s="62">
        <v>43</v>
      </c>
      <c r="AA78" s="62">
        <v>44</v>
      </c>
      <c r="AB78" s="62">
        <v>44</v>
      </c>
      <c r="AC78" s="62">
        <v>45</v>
      </c>
      <c r="AE78" s="64">
        <v>0</v>
      </c>
      <c r="AF78" s="65">
        <v>1</v>
      </c>
      <c r="AG78" s="66">
        <v>2</v>
      </c>
      <c r="AH78" s="62">
        <v>4</v>
      </c>
      <c r="AI78" s="62">
        <v>4</v>
      </c>
      <c r="AJ78" s="62">
        <v>4</v>
      </c>
      <c r="AK78" s="62">
        <v>4</v>
      </c>
      <c r="AL78" s="62">
        <v>5</v>
      </c>
      <c r="AM78" s="62">
        <v>5</v>
      </c>
      <c r="AN78" s="62">
        <v>2</v>
      </c>
      <c r="AO78" s="62">
        <v>4</v>
      </c>
      <c r="AP78" s="62">
        <v>5</v>
      </c>
      <c r="AQ78" s="62">
        <v>5</v>
      </c>
      <c r="AR78" s="62">
        <v>5</v>
      </c>
      <c r="AS78" s="62">
        <v>5</v>
      </c>
      <c r="AT78" s="62">
        <v>5</v>
      </c>
      <c r="AU78" s="62">
        <v>5</v>
      </c>
      <c r="AV78" s="62">
        <v>5</v>
      </c>
      <c r="AW78" s="62">
        <v>5</v>
      </c>
      <c r="AX78" s="62">
        <v>5</v>
      </c>
    </row>
    <row r="79" spans="1:50" ht="12.75" customHeight="1">
      <c r="A79" s="79">
        <v>43209</v>
      </c>
      <c r="B79" s="54">
        <v>3</v>
      </c>
      <c r="C79" s="54">
        <v>5</v>
      </c>
      <c r="D79" s="54">
        <v>6</v>
      </c>
      <c r="E79" s="54">
        <v>11</v>
      </c>
      <c r="F79" s="54">
        <v>35</v>
      </c>
      <c r="G79" s="54">
        <v>46</v>
      </c>
      <c r="H79" s="54"/>
      <c r="I79" s="53"/>
      <c r="J79" s="62">
        <v>6</v>
      </c>
      <c r="K79" s="62">
        <v>12</v>
      </c>
      <c r="L79" s="62">
        <v>16</v>
      </c>
      <c r="M79" s="62">
        <v>21</v>
      </c>
      <c r="N79" s="62">
        <v>24</v>
      </c>
      <c r="O79" s="62">
        <v>26</v>
      </c>
      <c r="P79" s="62">
        <v>28</v>
      </c>
      <c r="Q79" s="62">
        <v>31</v>
      </c>
      <c r="R79" s="62">
        <v>32</v>
      </c>
      <c r="S79" s="62">
        <v>14</v>
      </c>
      <c r="T79" s="62">
        <v>37</v>
      </c>
      <c r="U79" s="62">
        <v>37</v>
      </c>
      <c r="V79" s="62">
        <v>37</v>
      </c>
      <c r="W79" s="62">
        <v>39</v>
      </c>
      <c r="X79" s="62">
        <v>40</v>
      </c>
      <c r="Y79" s="62">
        <v>42</v>
      </c>
      <c r="Z79" s="62">
        <v>43</v>
      </c>
      <c r="AA79" s="62">
        <v>44</v>
      </c>
      <c r="AB79" s="62">
        <v>45</v>
      </c>
      <c r="AC79" s="62">
        <v>45</v>
      </c>
      <c r="AE79" s="64">
        <v>1</v>
      </c>
      <c r="AF79" s="65">
        <v>1</v>
      </c>
      <c r="AG79" s="66">
        <v>1</v>
      </c>
      <c r="AH79" s="62">
        <v>2</v>
      </c>
      <c r="AI79" s="62">
        <v>2</v>
      </c>
      <c r="AJ79" s="62">
        <v>2</v>
      </c>
      <c r="AK79" s="62">
        <v>2</v>
      </c>
      <c r="AL79" s="62">
        <v>4</v>
      </c>
      <c r="AM79" s="62">
        <v>4</v>
      </c>
      <c r="AN79" s="62">
        <v>2</v>
      </c>
      <c r="AO79" s="62">
        <v>3</v>
      </c>
      <c r="AP79" s="62">
        <v>3</v>
      </c>
      <c r="AQ79" s="62">
        <v>5</v>
      </c>
      <c r="AR79" s="62">
        <v>5</v>
      </c>
      <c r="AS79" s="62">
        <v>5</v>
      </c>
      <c r="AT79" s="62">
        <v>5</v>
      </c>
      <c r="AU79" s="62">
        <v>5</v>
      </c>
      <c r="AV79" s="62">
        <v>5</v>
      </c>
      <c r="AW79" s="62">
        <v>5</v>
      </c>
      <c r="AX79" s="62">
        <v>5</v>
      </c>
    </row>
    <row r="80" spans="1:50" ht="12.75" customHeight="1">
      <c r="A80" s="79">
        <v>43208</v>
      </c>
      <c r="B80" s="54">
        <v>5</v>
      </c>
      <c r="C80" s="54">
        <v>11</v>
      </c>
      <c r="D80" s="55">
        <v>29</v>
      </c>
      <c r="E80" s="54">
        <v>33</v>
      </c>
      <c r="F80" s="54">
        <v>34</v>
      </c>
      <c r="G80" s="54">
        <v>37</v>
      </c>
      <c r="H80" s="54"/>
      <c r="I80" s="53"/>
      <c r="J80" s="62">
        <v>6</v>
      </c>
      <c r="K80" s="62">
        <v>12</v>
      </c>
      <c r="L80" s="62">
        <v>17</v>
      </c>
      <c r="M80" s="62">
        <v>21</v>
      </c>
      <c r="N80" s="62">
        <v>25</v>
      </c>
      <c r="O80" s="62">
        <v>28</v>
      </c>
      <c r="P80" s="62">
        <v>30</v>
      </c>
      <c r="Q80" s="62">
        <v>32</v>
      </c>
      <c r="R80" s="62">
        <v>35</v>
      </c>
      <c r="S80" s="62">
        <v>15</v>
      </c>
      <c r="T80" s="62">
        <v>37</v>
      </c>
      <c r="U80" s="62">
        <v>39</v>
      </c>
      <c r="V80" s="62">
        <v>39</v>
      </c>
      <c r="W80" s="62">
        <v>41</v>
      </c>
      <c r="X80" s="62">
        <v>42</v>
      </c>
      <c r="Y80" s="62">
        <v>42</v>
      </c>
      <c r="Z80" s="62">
        <v>44</v>
      </c>
      <c r="AA80" s="62">
        <v>45</v>
      </c>
      <c r="AB80" s="62">
        <v>46</v>
      </c>
      <c r="AC80" s="62">
        <v>46</v>
      </c>
      <c r="AE80" s="64">
        <v>0</v>
      </c>
      <c r="AF80" s="65">
        <v>1</v>
      </c>
      <c r="AG80" s="66">
        <v>1</v>
      </c>
      <c r="AH80" s="62">
        <v>2</v>
      </c>
      <c r="AI80" s="62">
        <v>3</v>
      </c>
      <c r="AJ80" s="62">
        <v>4</v>
      </c>
      <c r="AK80" s="62">
        <v>4</v>
      </c>
      <c r="AL80" s="62">
        <v>4</v>
      </c>
      <c r="AM80" s="62">
        <v>4</v>
      </c>
      <c r="AN80" s="62">
        <v>2</v>
      </c>
      <c r="AO80" s="62">
        <v>6</v>
      </c>
      <c r="AP80" s="62">
        <v>6</v>
      </c>
      <c r="AQ80" s="62">
        <v>4</v>
      </c>
      <c r="AR80" s="62">
        <v>5</v>
      </c>
      <c r="AS80" s="62">
        <v>5</v>
      </c>
      <c r="AT80" s="62">
        <v>5</v>
      </c>
      <c r="AU80" s="62">
        <v>6</v>
      </c>
      <c r="AV80" s="62">
        <v>6</v>
      </c>
      <c r="AW80" s="62">
        <v>6</v>
      </c>
      <c r="AX80" s="62">
        <v>6</v>
      </c>
    </row>
    <row r="81" spans="1:50" ht="12.75" customHeight="1">
      <c r="A81" s="78">
        <v>43207</v>
      </c>
      <c r="B81" s="54">
        <v>4</v>
      </c>
      <c r="C81" s="54">
        <v>5</v>
      </c>
      <c r="D81" s="55">
        <v>26</v>
      </c>
      <c r="E81" s="54">
        <v>28</v>
      </c>
      <c r="F81" s="54">
        <v>31</v>
      </c>
      <c r="G81" s="54">
        <v>44</v>
      </c>
      <c r="H81" s="54"/>
      <c r="I81" s="53"/>
      <c r="J81" s="62">
        <v>6</v>
      </c>
      <c r="K81" s="62">
        <v>11</v>
      </c>
      <c r="L81" s="62">
        <v>17</v>
      </c>
      <c r="M81" s="62">
        <v>21</v>
      </c>
      <c r="N81" s="62">
        <v>25</v>
      </c>
      <c r="O81" s="62">
        <v>28</v>
      </c>
      <c r="P81" s="62">
        <v>30</v>
      </c>
      <c r="Q81" s="62">
        <v>32</v>
      </c>
      <c r="R81" s="62">
        <v>34</v>
      </c>
      <c r="S81" s="62">
        <v>14</v>
      </c>
      <c r="T81" s="62">
        <v>38</v>
      </c>
      <c r="U81" s="62">
        <v>39</v>
      </c>
      <c r="V81" s="62">
        <v>39</v>
      </c>
      <c r="W81" s="62">
        <v>40</v>
      </c>
      <c r="X81" s="62">
        <v>42</v>
      </c>
      <c r="Y81" s="62">
        <v>42</v>
      </c>
      <c r="Z81" s="62">
        <v>42</v>
      </c>
      <c r="AA81" s="62">
        <v>44</v>
      </c>
      <c r="AB81" s="62">
        <v>45</v>
      </c>
      <c r="AC81" s="62">
        <v>46</v>
      </c>
      <c r="AE81" s="64">
        <v>0</v>
      </c>
      <c r="AF81" s="65">
        <v>1</v>
      </c>
      <c r="AG81" s="66">
        <v>2</v>
      </c>
      <c r="AH81" s="62">
        <v>2</v>
      </c>
      <c r="AI81" s="62">
        <v>2</v>
      </c>
      <c r="AJ81" s="62">
        <v>3</v>
      </c>
      <c r="AK81" s="62">
        <v>3</v>
      </c>
      <c r="AL81" s="62">
        <v>4</v>
      </c>
      <c r="AM81" s="62">
        <v>4</v>
      </c>
      <c r="AN81" s="62">
        <v>1</v>
      </c>
      <c r="AO81" s="62">
        <v>5</v>
      </c>
      <c r="AP81" s="62">
        <v>5</v>
      </c>
      <c r="AQ81" s="62">
        <v>5</v>
      </c>
      <c r="AR81" s="62">
        <v>6</v>
      </c>
      <c r="AS81" s="62">
        <v>6</v>
      </c>
      <c r="AT81" s="62">
        <v>6</v>
      </c>
      <c r="AU81" s="62">
        <v>6</v>
      </c>
      <c r="AV81" s="62">
        <v>6</v>
      </c>
      <c r="AW81" s="62">
        <v>6</v>
      </c>
      <c r="AX81" s="62">
        <v>6</v>
      </c>
    </row>
    <row r="82" spans="1:50" ht="12.75" customHeight="1">
      <c r="A82" s="78">
        <v>43206</v>
      </c>
      <c r="B82" s="54">
        <v>9</v>
      </c>
      <c r="C82" s="54">
        <v>12</v>
      </c>
      <c r="D82" s="55">
        <v>17</v>
      </c>
      <c r="E82" s="54">
        <v>19</v>
      </c>
      <c r="F82" s="54">
        <v>23</v>
      </c>
      <c r="G82" s="54">
        <v>42</v>
      </c>
      <c r="H82" s="54"/>
      <c r="I82" s="53"/>
      <c r="J82" s="62">
        <v>6</v>
      </c>
      <c r="K82" s="62">
        <v>12</v>
      </c>
      <c r="L82" s="62">
        <v>16</v>
      </c>
      <c r="M82" s="62">
        <v>21</v>
      </c>
      <c r="N82" s="62">
        <v>25</v>
      </c>
      <c r="O82" s="62">
        <v>28</v>
      </c>
      <c r="P82" s="62">
        <v>31</v>
      </c>
      <c r="Q82" s="62">
        <v>33</v>
      </c>
      <c r="R82" s="62">
        <v>34</v>
      </c>
      <c r="S82" s="62">
        <v>14</v>
      </c>
      <c r="T82" s="62">
        <v>38</v>
      </c>
      <c r="U82" s="62">
        <v>39</v>
      </c>
      <c r="V82" s="62">
        <v>39</v>
      </c>
      <c r="W82" s="62">
        <v>40</v>
      </c>
      <c r="X82" s="62">
        <v>41</v>
      </c>
      <c r="Y82" s="62">
        <v>43</v>
      </c>
      <c r="Z82" s="62">
        <v>43</v>
      </c>
      <c r="AA82" s="62">
        <v>43</v>
      </c>
      <c r="AB82" s="62">
        <v>45</v>
      </c>
      <c r="AC82" s="62">
        <v>45</v>
      </c>
      <c r="AE82" s="64">
        <v>1</v>
      </c>
      <c r="AF82" s="65">
        <v>2</v>
      </c>
      <c r="AG82" s="66">
        <v>2</v>
      </c>
      <c r="AH82" s="62">
        <v>2</v>
      </c>
      <c r="AI82" s="62">
        <v>3</v>
      </c>
      <c r="AJ82" s="62">
        <v>3</v>
      </c>
      <c r="AK82" s="62">
        <v>3</v>
      </c>
      <c r="AL82" s="62">
        <v>3</v>
      </c>
      <c r="AM82" s="62">
        <v>3</v>
      </c>
      <c r="AN82" s="62">
        <v>1</v>
      </c>
      <c r="AO82" s="62">
        <v>5</v>
      </c>
      <c r="AP82" s="62">
        <v>5</v>
      </c>
      <c r="AQ82" s="62">
        <v>3</v>
      </c>
      <c r="AR82" s="62">
        <v>4</v>
      </c>
      <c r="AS82" s="62">
        <v>4</v>
      </c>
      <c r="AT82" s="62">
        <v>5</v>
      </c>
      <c r="AU82" s="62">
        <v>5</v>
      </c>
      <c r="AV82" s="62">
        <v>5</v>
      </c>
      <c r="AW82" s="62">
        <v>5</v>
      </c>
      <c r="AX82" s="62">
        <v>5</v>
      </c>
    </row>
    <row r="83" spans="1:50" ht="12.75" customHeight="1">
      <c r="A83" s="78">
        <v>43204</v>
      </c>
      <c r="B83" s="54">
        <v>11</v>
      </c>
      <c r="C83" s="54">
        <v>24</v>
      </c>
      <c r="D83" s="55">
        <v>28</v>
      </c>
      <c r="E83" s="54">
        <v>31</v>
      </c>
      <c r="F83" s="54">
        <v>32</v>
      </c>
      <c r="G83" s="54">
        <v>44</v>
      </c>
      <c r="H83" s="54"/>
      <c r="I83" s="53"/>
      <c r="J83" s="62">
        <v>6</v>
      </c>
      <c r="K83" s="62">
        <v>10</v>
      </c>
      <c r="L83" s="62">
        <v>15</v>
      </c>
      <c r="M83" s="62">
        <v>19</v>
      </c>
      <c r="N83" s="62">
        <v>23</v>
      </c>
      <c r="O83" s="62">
        <v>27</v>
      </c>
      <c r="P83" s="62">
        <v>30</v>
      </c>
      <c r="Q83" s="62">
        <v>33</v>
      </c>
      <c r="R83" s="62">
        <v>35</v>
      </c>
      <c r="S83" s="62">
        <v>14</v>
      </c>
      <c r="T83" s="62">
        <v>38</v>
      </c>
      <c r="U83" s="62">
        <v>39</v>
      </c>
      <c r="V83" s="62">
        <v>40</v>
      </c>
      <c r="W83" s="62">
        <v>40</v>
      </c>
      <c r="X83" s="62">
        <v>41</v>
      </c>
      <c r="Y83" s="62">
        <v>42</v>
      </c>
      <c r="Z83" s="62">
        <v>44</v>
      </c>
      <c r="AA83" s="62">
        <v>44</v>
      </c>
      <c r="AB83" s="62">
        <v>44</v>
      </c>
      <c r="AC83" s="62">
        <v>45</v>
      </c>
      <c r="AE83" s="64">
        <v>0</v>
      </c>
      <c r="AF83" s="65">
        <v>1</v>
      </c>
      <c r="AG83" s="66">
        <v>1</v>
      </c>
      <c r="AH83" s="62">
        <v>1</v>
      </c>
      <c r="AI83" s="62">
        <v>2</v>
      </c>
      <c r="AJ83" s="62">
        <v>2</v>
      </c>
      <c r="AK83" s="62">
        <v>2</v>
      </c>
      <c r="AL83" s="62">
        <v>3</v>
      </c>
      <c r="AM83" s="62">
        <v>3</v>
      </c>
      <c r="AN83" s="62">
        <v>4</v>
      </c>
      <c r="AO83" s="62">
        <v>5</v>
      </c>
      <c r="AP83" s="62">
        <v>5</v>
      </c>
      <c r="AQ83" s="62">
        <v>4</v>
      </c>
      <c r="AR83" s="62">
        <v>4</v>
      </c>
      <c r="AS83" s="62">
        <v>4</v>
      </c>
      <c r="AT83" s="62">
        <v>5</v>
      </c>
      <c r="AU83" s="62">
        <v>6</v>
      </c>
      <c r="AV83" s="62">
        <v>6</v>
      </c>
      <c r="AW83" s="62">
        <v>6</v>
      </c>
      <c r="AX83" s="62">
        <v>6</v>
      </c>
    </row>
    <row r="84" spans="1:50" ht="12.75" customHeight="1">
      <c r="A84" s="78">
        <v>43203</v>
      </c>
      <c r="B84" s="54">
        <v>28</v>
      </c>
      <c r="C84" s="54">
        <v>32</v>
      </c>
      <c r="D84" s="55">
        <v>34</v>
      </c>
      <c r="E84" s="54">
        <v>37</v>
      </c>
      <c r="F84" s="54">
        <v>43</v>
      </c>
      <c r="G84" s="54">
        <v>49</v>
      </c>
      <c r="H84" s="54"/>
      <c r="I84" s="53"/>
      <c r="J84" s="62">
        <v>6</v>
      </c>
      <c r="K84" s="62">
        <v>12</v>
      </c>
      <c r="L84" s="62">
        <v>15</v>
      </c>
      <c r="M84" s="62">
        <v>19</v>
      </c>
      <c r="N84" s="62">
        <v>22</v>
      </c>
      <c r="O84" s="63">
        <v>26</v>
      </c>
      <c r="P84" s="62">
        <v>30</v>
      </c>
      <c r="Q84" s="62">
        <v>33</v>
      </c>
      <c r="R84" s="62">
        <v>36</v>
      </c>
      <c r="S84" s="62">
        <v>14</v>
      </c>
      <c r="T84" s="62">
        <v>37</v>
      </c>
      <c r="U84" s="62">
        <v>37</v>
      </c>
      <c r="V84" s="62">
        <v>40</v>
      </c>
      <c r="W84" s="62">
        <v>40</v>
      </c>
      <c r="X84" s="62">
        <v>40</v>
      </c>
      <c r="Y84" s="62">
        <v>41</v>
      </c>
      <c r="Z84" s="62">
        <v>42</v>
      </c>
      <c r="AA84" s="62">
        <v>44</v>
      </c>
      <c r="AB84" s="62">
        <v>44</v>
      </c>
      <c r="AC84" s="62">
        <v>44</v>
      </c>
      <c r="AE84" s="64">
        <v>0</v>
      </c>
      <c r="AF84" s="65">
        <v>2</v>
      </c>
      <c r="AG84" s="66">
        <v>3</v>
      </c>
      <c r="AH84" s="62">
        <v>3</v>
      </c>
      <c r="AI84" s="62">
        <v>3</v>
      </c>
      <c r="AJ84" s="63">
        <v>4</v>
      </c>
      <c r="AK84" s="62">
        <v>4</v>
      </c>
      <c r="AL84" s="62">
        <v>4</v>
      </c>
      <c r="AM84" s="62">
        <v>5</v>
      </c>
      <c r="AN84" s="62">
        <v>2</v>
      </c>
      <c r="AO84" s="62">
        <v>4</v>
      </c>
      <c r="AP84" s="62">
        <v>4</v>
      </c>
      <c r="AQ84" s="62">
        <v>5</v>
      </c>
      <c r="AR84" s="62">
        <v>5</v>
      </c>
      <c r="AS84" s="62">
        <v>5</v>
      </c>
      <c r="AT84" s="62">
        <v>5</v>
      </c>
      <c r="AU84" s="62">
        <v>5</v>
      </c>
      <c r="AV84" s="62">
        <v>5</v>
      </c>
      <c r="AW84" s="62">
        <v>5</v>
      </c>
      <c r="AX84" s="62">
        <v>5</v>
      </c>
    </row>
    <row r="85" spans="1:50" ht="12.75" customHeight="1">
      <c r="A85" s="79">
        <v>43202</v>
      </c>
      <c r="B85" s="54">
        <v>6</v>
      </c>
      <c r="C85" s="54">
        <v>15</v>
      </c>
      <c r="D85" s="55">
        <v>16</v>
      </c>
      <c r="E85" s="54">
        <v>32</v>
      </c>
      <c r="F85" s="54">
        <v>41</v>
      </c>
      <c r="G85" s="54">
        <v>47</v>
      </c>
      <c r="H85" s="54"/>
      <c r="I85" s="53"/>
      <c r="J85" s="62">
        <v>6</v>
      </c>
      <c r="K85" s="62">
        <v>11</v>
      </c>
      <c r="L85" s="62">
        <v>16</v>
      </c>
      <c r="M85" s="62">
        <v>19</v>
      </c>
      <c r="N85" s="62">
        <v>23</v>
      </c>
      <c r="O85" s="62">
        <v>26</v>
      </c>
      <c r="P85" s="62">
        <v>29</v>
      </c>
      <c r="Q85" s="62">
        <v>32</v>
      </c>
      <c r="R85" s="62">
        <v>34</v>
      </c>
      <c r="S85" s="62">
        <v>13</v>
      </c>
      <c r="T85" s="62">
        <v>35</v>
      </c>
      <c r="U85" s="62">
        <v>37</v>
      </c>
      <c r="V85" s="62">
        <v>40</v>
      </c>
      <c r="W85" s="62">
        <v>41</v>
      </c>
      <c r="X85" s="62">
        <v>41</v>
      </c>
      <c r="Y85" s="62">
        <v>41</v>
      </c>
      <c r="Z85" s="62">
        <v>42</v>
      </c>
      <c r="AA85" s="62">
        <v>43</v>
      </c>
      <c r="AB85" s="62">
        <v>45</v>
      </c>
      <c r="AC85" s="62">
        <v>45</v>
      </c>
      <c r="AE85" s="64">
        <v>1</v>
      </c>
      <c r="AF85" s="65">
        <v>2</v>
      </c>
      <c r="AG85" s="66">
        <v>2</v>
      </c>
      <c r="AH85" s="62">
        <v>2</v>
      </c>
      <c r="AI85" s="62">
        <v>2</v>
      </c>
      <c r="AJ85" s="62">
        <v>2</v>
      </c>
      <c r="AK85" s="62">
        <v>2</v>
      </c>
      <c r="AL85" s="62">
        <v>2</v>
      </c>
      <c r="AM85" s="62">
        <v>3</v>
      </c>
      <c r="AN85" s="62">
        <v>2</v>
      </c>
      <c r="AO85" s="62">
        <v>4</v>
      </c>
      <c r="AP85" s="62">
        <v>5</v>
      </c>
      <c r="AQ85" s="62">
        <v>6</v>
      </c>
      <c r="AR85" s="62">
        <v>6</v>
      </c>
      <c r="AS85" s="62">
        <v>6</v>
      </c>
      <c r="AT85" s="62">
        <v>6</v>
      </c>
      <c r="AU85" s="62">
        <v>6</v>
      </c>
      <c r="AV85" s="62">
        <v>6</v>
      </c>
      <c r="AW85" s="62">
        <v>6</v>
      </c>
      <c r="AX85" s="62">
        <v>6</v>
      </c>
    </row>
    <row r="86" spans="1:50" ht="12.75" customHeight="1">
      <c r="A86" s="78">
        <v>43201</v>
      </c>
      <c r="B86" s="54">
        <v>1</v>
      </c>
      <c r="C86" s="54">
        <v>13</v>
      </c>
      <c r="D86" s="55">
        <v>14</v>
      </c>
      <c r="E86" s="54">
        <v>37</v>
      </c>
      <c r="F86" s="54">
        <v>39</v>
      </c>
      <c r="G86" s="54">
        <v>40</v>
      </c>
      <c r="H86" s="54"/>
      <c r="I86" s="53"/>
      <c r="J86" s="62">
        <v>6</v>
      </c>
      <c r="K86" s="62">
        <v>12</v>
      </c>
      <c r="L86" s="62">
        <v>16</v>
      </c>
      <c r="M86" s="62">
        <v>19</v>
      </c>
      <c r="N86" s="62">
        <v>21</v>
      </c>
      <c r="O86" s="63">
        <v>25</v>
      </c>
      <c r="P86" s="62">
        <v>27</v>
      </c>
      <c r="Q86" s="62">
        <v>30</v>
      </c>
      <c r="R86" s="62">
        <v>33</v>
      </c>
      <c r="S86" s="62">
        <v>14</v>
      </c>
      <c r="T86" s="62">
        <v>35</v>
      </c>
      <c r="U86" s="62">
        <v>36</v>
      </c>
      <c r="V86" s="62">
        <v>39</v>
      </c>
      <c r="W86" s="62">
        <v>40</v>
      </c>
      <c r="X86" s="62">
        <v>41</v>
      </c>
      <c r="Y86" s="62">
        <v>41</v>
      </c>
      <c r="Z86" s="62">
        <v>41</v>
      </c>
      <c r="AA86" s="62">
        <v>42</v>
      </c>
      <c r="AB86" s="62">
        <v>43</v>
      </c>
      <c r="AC86" s="62">
        <v>45</v>
      </c>
      <c r="AE86" s="64">
        <v>0</v>
      </c>
      <c r="AF86" s="65">
        <v>0</v>
      </c>
      <c r="AG86" s="66">
        <v>1</v>
      </c>
      <c r="AH86" s="62">
        <v>1</v>
      </c>
      <c r="AI86" s="62">
        <v>2</v>
      </c>
      <c r="AJ86" s="63">
        <v>3</v>
      </c>
      <c r="AK86" s="62">
        <v>5</v>
      </c>
      <c r="AL86" s="62">
        <v>5</v>
      </c>
      <c r="AM86" s="62">
        <v>6</v>
      </c>
      <c r="AN86" s="62">
        <v>1</v>
      </c>
      <c r="AO86" s="62">
        <v>4</v>
      </c>
      <c r="AP86" s="62">
        <v>4</v>
      </c>
      <c r="AQ86" s="62">
        <v>6</v>
      </c>
      <c r="AR86" s="62">
        <v>6</v>
      </c>
      <c r="AS86" s="62">
        <v>6</v>
      </c>
      <c r="AT86" s="62">
        <v>6</v>
      </c>
      <c r="AU86" s="62">
        <v>6</v>
      </c>
      <c r="AV86" s="62">
        <v>6</v>
      </c>
      <c r="AW86" s="62">
        <v>6</v>
      </c>
      <c r="AX86" s="62">
        <v>6</v>
      </c>
    </row>
    <row r="87" spans="1:50" ht="12.75" customHeight="1">
      <c r="A87" s="79">
        <v>43200</v>
      </c>
      <c r="B87" s="54">
        <v>8</v>
      </c>
      <c r="C87" s="54">
        <v>11</v>
      </c>
      <c r="D87" s="55">
        <v>17</v>
      </c>
      <c r="E87" s="54">
        <v>23</v>
      </c>
      <c r="F87" s="54">
        <v>37</v>
      </c>
      <c r="G87" s="54">
        <v>44</v>
      </c>
      <c r="H87" s="54"/>
      <c r="I87" s="53"/>
      <c r="J87" s="62">
        <v>6</v>
      </c>
      <c r="K87" s="62">
        <v>10</v>
      </c>
      <c r="L87" s="62">
        <v>16</v>
      </c>
      <c r="M87" s="62">
        <v>19</v>
      </c>
      <c r="N87" s="62">
        <v>22</v>
      </c>
      <c r="O87" s="63">
        <v>23</v>
      </c>
      <c r="P87" s="62">
        <v>27</v>
      </c>
      <c r="Q87" s="62">
        <v>29</v>
      </c>
      <c r="R87" s="62">
        <v>32</v>
      </c>
      <c r="S87" s="62">
        <v>13</v>
      </c>
      <c r="T87" s="62">
        <v>34</v>
      </c>
      <c r="U87" s="62">
        <v>35</v>
      </c>
      <c r="V87" s="62">
        <v>39</v>
      </c>
      <c r="W87" s="62">
        <v>39</v>
      </c>
      <c r="X87" s="62">
        <v>40</v>
      </c>
      <c r="Y87" s="62">
        <v>41</v>
      </c>
      <c r="Z87" s="62">
        <v>41</v>
      </c>
      <c r="AA87" s="62">
        <v>41</v>
      </c>
      <c r="AB87" s="62">
        <v>42</v>
      </c>
      <c r="AC87" s="62">
        <v>43</v>
      </c>
      <c r="AE87" s="64">
        <v>2</v>
      </c>
      <c r="AF87" s="65">
        <v>2</v>
      </c>
      <c r="AG87" s="66">
        <v>2</v>
      </c>
      <c r="AH87" s="62">
        <v>2</v>
      </c>
      <c r="AI87" s="62">
        <v>2</v>
      </c>
      <c r="AJ87" s="63">
        <v>3</v>
      </c>
      <c r="AK87" s="62">
        <v>3</v>
      </c>
      <c r="AL87" s="62">
        <v>3</v>
      </c>
      <c r="AM87" s="62">
        <v>3</v>
      </c>
      <c r="AN87" s="62">
        <v>3</v>
      </c>
      <c r="AO87" s="62">
        <v>4</v>
      </c>
      <c r="AP87" s="62">
        <v>4</v>
      </c>
      <c r="AQ87" s="62">
        <v>3</v>
      </c>
      <c r="AR87" s="62">
        <v>3</v>
      </c>
      <c r="AS87" s="62">
        <v>3</v>
      </c>
      <c r="AT87" s="62">
        <v>3</v>
      </c>
      <c r="AU87" s="62">
        <v>3</v>
      </c>
      <c r="AV87" s="62">
        <v>3</v>
      </c>
      <c r="AW87" s="62">
        <v>3</v>
      </c>
      <c r="AX87" s="62">
        <v>4</v>
      </c>
    </row>
    <row r="88" spans="1:50" ht="12.75" customHeight="1">
      <c r="A88" s="78">
        <v>43199</v>
      </c>
      <c r="B88" s="54">
        <v>2</v>
      </c>
      <c r="C88" s="54">
        <v>21</v>
      </c>
      <c r="D88" s="55">
        <v>22</v>
      </c>
      <c r="E88" s="54">
        <v>29</v>
      </c>
      <c r="F88" s="54">
        <v>40</v>
      </c>
      <c r="G88" s="54">
        <v>44</v>
      </c>
      <c r="H88" s="54"/>
      <c r="I88" s="53"/>
      <c r="J88" s="62">
        <v>6</v>
      </c>
      <c r="K88" s="62">
        <v>12</v>
      </c>
      <c r="L88" s="62">
        <v>15</v>
      </c>
      <c r="M88" s="62">
        <v>20</v>
      </c>
      <c r="N88" s="62">
        <v>23</v>
      </c>
      <c r="O88" s="62">
        <v>26</v>
      </c>
      <c r="P88" s="62">
        <v>27</v>
      </c>
      <c r="Q88" s="62">
        <v>31</v>
      </c>
      <c r="R88" s="62">
        <v>33</v>
      </c>
      <c r="S88" s="62">
        <v>13</v>
      </c>
      <c r="T88" s="62">
        <v>34</v>
      </c>
      <c r="U88" s="62">
        <v>38</v>
      </c>
      <c r="V88" s="62">
        <v>40</v>
      </c>
      <c r="W88" s="62">
        <v>40</v>
      </c>
      <c r="X88" s="62">
        <v>40</v>
      </c>
      <c r="Y88" s="62">
        <v>41</v>
      </c>
      <c r="Z88" s="62">
        <v>42</v>
      </c>
      <c r="AA88" s="62">
        <v>42</v>
      </c>
      <c r="AB88" s="62">
        <v>42</v>
      </c>
      <c r="AC88" s="62">
        <v>43</v>
      </c>
      <c r="AE88" s="64">
        <v>1</v>
      </c>
      <c r="AF88" s="65">
        <v>1</v>
      </c>
      <c r="AG88" s="66">
        <v>1</v>
      </c>
      <c r="AH88" s="62">
        <v>2</v>
      </c>
      <c r="AI88" s="62">
        <v>3</v>
      </c>
      <c r="AJ88" s="62">
        <v>3</v>
      </c>
      <c r="AK88" s="62">
        <v>3</v>
      </c>
      <c r="AL88" s="62">
        <v>4</v>
      </c>
      <c r="AM88" s="62">
        <v>4</v>
      </c>
      <c r="AN88" s="62">
        <v>2</v>
      </c>
      <c r="AO88" s="62">
        <v>5</v>
      </c>
      <c r="AP88" s="62">
        <v>5</v>
      </c>
      <c r="AQ88" s="62">
        <v>5</v>
      </c>
      <c r="AR88" s="62">
        <v>5</v>
      </c>
      <c r="AS88" s="62">
        <v>5</v>
      </c>
      <c r="AT88" s="62">
        <v>5</v>
      </c>
      <c r="AU88" s="62">
        <v>5</v>
      </c>
      <c r="AV88" s="62">
        <v>5</v>
      </c>
      <c r="AW88" s="62">
        <v>5</v>
      </c>
      <c r="AX88" s="62">
        <v>5</v>
      </c>
    </row>
    <row r="89" spans="1:50" ht="12.75" customHeight="1">
      <c r="A89" s="78">
        <v>43197</v>
      </c>
      <c r="B89" s="54">
        <v>9</v>
      </c>
      <c r="C89" s="54">
        <v>28</v>
      </c>
      <c r="D89" s="55">
        <v>40</v>
      </c>
      <c r="E89" s="54">
        <v>42</v>
      </c>
      <c r="F89" s="54">
        <v>43</v>
      </c>
      <c r="G89" s="54">
        <v>47</v>
      </c>
      <c r="H89" s="54"/>
      <c r="I89" s="53"/>
      <c r="J89" s="62">
        <v>6</v>
      </c>
      <c r="K89" s="62">
        <v>12</v>
      </c>
      <c r="L89" s="62">
        <v>16</v>
      </c>
      <c r="M89" s="62">
        <v>19</v>
      </c>
      <c r="N89" s="62">
        <v>22</v>
      </c>
      <c r="O89" s="62">
        <v>25</v>
      </c>
      <c r="P89" s="62">
        <v>28</v>
      </c>
      <c r="Q89" s="62">
        <v>29</v>
      </c>
      <c r="R89" s="62">
        <v>32</v>
      </c>
      <c r="S89" s="62">
        <v>13</v>
      </c>
      <c r="T89" s="62">
        <v>36</v>
      </c>
      <c r="U89" s="62">
        <v>38</v>
      </c>
      <c r="V89" s="62">
        <v>39</v>
      </c>
      <c r="W89" s="62">
        <v>40</v>
      </c>
      <c r="X89" s="62">
        <v>40</v>
      </c>
      <c r="Y89" s="62">
        <v>40</v>
      </c>
      <c r="Z89" s="62">
        <v>41</v>
      </c>
      <c r="AA89" s="62">
        <v>42</v>
      </c>
      <c r="AB89" s="62">
        <v>42</v>
      </c>
      <c r="AC89" s="62">
        <v>42</v>
      </c>
      <c r="AE89" s="64">
        <v>1</v>
      </c>
      <c r="AF89" s="65">
        <v>1</v>
      </c>
      <c r="AG89" s="66">
        <v>1</v>
      </c>
      <c r="AH89" s="62">
        <v>1</v>
      </c>
      <c r="AI89" s="62">
        <v>1</v>
      </c>
      <c r="AJ89" s="62">
        <v>2</v>
      </c>
      <c r="AK89" s="62">
        <v>3</v>
      </c>
      <c r="AL89" s="62">
        <v>3</v>
      </c>
      <c r="AM89" s="62">
        <v>3</v>
      </c>
      <c r="AN89" s="62">
        <v>2</v>
      </c>
      <c r="AO89" s="62">
        <v>4</v>
      </c>
      <c r="AP89" s="62">
        <v>5</v>
      </c>
      <c r="AQ89" s="62">
        <v>4</v>
      </c>
      <c r="AR89" s="62">
        <v>4</v>
      </c>
      <c r="AS89" s="62">
        <v>4</v>
      </c>
      <c r="AT89" s="62">
        <v>4</v>
      </c>
      <c r="AU89" s="62">
        <v>5</v>
      </c>
      <c r="AV89" s="62">
        <v>5</v>
      </c>
      <c r="AW89" s="62">
        <v>5</v>
      </c>
      <c r="AX89" s="62">
        <v>5</v>
      </c>
    </row>
    <row r="90" spans="1:50" ht="12.75" customHeight="1">
      <c r="A90" s="78">
        <v>43196</v>
      </c>
      <c r="B90" s="54">
        <v>1</v>
      </c>
      <c r="C90" s="54">
        <v>2</v>
      </c>
      <c r="D90" s="54">
        <v>7</v>
      </c>
      <c r="E90" s="54">
        <v>14</v>
      </c>
      <c r="F90" s="54">
        <v>28</v>
      </c>
      <c r="G90" s="54">
        <v>36</v>
      </c>
      <c r="H90" s="54"/>
      <c r="I90" s="53"/>
      <c r="J90" s="62">
        <v>6</v>
      </c>
      <c r="K90" s="62">
        <v>12</v>
      </c>
      <c r="L90" s="62">
        <v>17</v>
      </c>
      <c r="M90" s="62">
        <v>21</v>
      </c>
      <c r="N90" s="62">
        <v>24</v>
      </c>
      <c r="O90" s="63">
        <v>27</v>
      </c>
      <c r="P90" s="62">
        <v>29</v>
      </c>
      <c r="Q90" s="62">
        <v>31</v>
      </c>
      <c r="R90" s="62">
        <v>32</v>
      </c>
      <c r="S90" s="62">
        <v>13</v>
      </c>
      <c r="T90" s="62">
        <v>38</v>
      </c>
      <c r="U90" s="62">
        <v>39</v>
      </c>
      <c r="V90" s="62">
        <v>38</v>
      </c>
      <c r="W90" s="62">
        <v>39</v>
      </c>
      <c r="X90" s="62">
        <v>40</v>
      </c>
      <c r="Y90" s="62">
        <v>40</v>
      </c>
      <c r="Z90" s="62">
        <v>40</v>
      </c>
      <c r="AA90" s="62">
        <v>41</v>
      </c>
      <c r="AB90" s="62">
        <v>42</v>
      </c>
      <c r="AC90" s="62">
        <v>42</v>
      </c>
      <c r="AE90" s="64">
        <v>1</v>
      </c>
      <c r="AF90" s="65">
        <v>1</v>
      </c>
      <c r="AG90" s="66">
        <v>1</v>
      </c>
      <c r="AH90" s="62">
        <v>1</v>
      </c>
      <c r="AI90" s="62">
        <v>2</v>
      </c>
      <c r="AJ90" s="63">
        <v>3</v>
      </c>
      <c r="AK90" s="62">
        <v>3</v>
      </c>
      <c r="AL90" s="62">
        <v>3</v>
      </c>
      <c r="AM90" s="62">
        <v>3</v>
      </c>
      <c r="AN90" s="62">
        <v>3</v>
      </c>
      <c r="AO90" s="62">
        <v>6</v>
      </c>
      <c r="AP90" s="62">
        <v>6</v>
      </c>
      <c r="AQ90" s="62">
        <v>5</v>
      </c>
      <c r="AR90" s="62">
        <v>6</v>
      </c>
      <c r="AS90" s="62">
        <v>6</v>
      </c>
      <c r="AT90" s="62">
        <v>6</v>
      </c>
      <c r="AU90" s="62">
        <v>6</v>
      </c>
      <c r="AV90" s="62">
        <v>6</v>
      </c>
      <c r="AW90" s="62">
        <v>6</v>
      </c>
      <c r="AX90" s="62">
        <v>6</v>
      </c>
    </row>
    <row r="91" spans="1:50" ht="12.75" customHeight="1">
      <c r="A91" s="78">
        <v>43195</v>
      </c>
      <c r="B91" s="54">
        <v>5</v>
      </c>
      <c r="C91" s="54">
        <v>8</v>
      </c>
      <c r="D91" s="55">
        <v>15</v>
      </c>
      <c r="E91" s="54">
        <v>19</v>
      </c>
      <c r="F91" s="54">
        <v>33</v>
      </c>
      <c r="G91" s="54">
        <v>47</v>
      </c>
      <c r="H91" s="54"/>
      <c r="I91" s="53"/>
      <c r="J91" s="62">
        <v>6</v>
      </c>
      <c r="K91" s="62">
        <v>11</v>
      </c>
      <c r="L91" s="62">
        <v>16</v>
      </c>
      <c r="M91" s="62">
        <v>21</v>
      </c>
      <c r="N91" s="62">
        <v>24</v>
      </c>
      <c r="O91" s="62">
        <v>27</v>
      </c>
      <c r="P91" s="62">
        <v>30</v>
      </c>
      <c r="Q91" s="62">
        <v>32</v>
      </c>
      <c r="R91" s="62">
        <v>34</v>
      </c>
      <c r="S91" s="62">
        <v>15</v>
      </c>
      <c r="T91" s="62">
        <v>39</v>
      </c>
      <c r="U91" s="62">
        <v>40</v>
      </c>
      <c r="V91" s="62">
        <v>40</v>
      </c>
      <c r="W91" s="62">
        <v>40</v>
      </c>
      <c r="X91" s="62">
        <v>41</v>
      </c>
      <c r="Y91" s="62">
        <v>42</v>
      </c>
      <c r="Z91" s="62">
        <v>42</v>
      </c>
      <c r="AA91" s="62">
        <v>42</v>
      </c>
      <c r="AB91" s="62">
        <v>43</v>
      </c>
      <c r="AC91" s="62">
        <v>44</v>
      </c>
      <c r="AE91" s="64">
        <v>1</v>
      </c>
      <c r="AF91" s="65">
        <v>1</v>
      </c>
      <c r="AG91" s="66">
        <v>2</v>
      </c>
      <c r="AH91" s="62">
        <v>4</v>
      </c>
      <c r="AI91" s="62">
        <v>4</v>
      </c>
      <c r="AJ91" s="62">
        <v>4</v>
      </c>
      <c r="AK91" s="62">
        <v>4</v>
      </c>
      <c r="AL91" s="62">
        <v>4</v>
      </c>
      <c r="AM91" s="62">
        <v>4</v>
      </c>
      <c r="AN91" s="62">
        <v>1</v>
      </c>
      <c r="AO91" s="62">
        <v>6</v>
      </c>
      <c r="AP91" s="62">
        <v>6</v>
      </c>
      <c r="AQ91" s="62">
        <v>5</v>
      </c>
      <c r="AR91" s="62">
        <v>5</v>
      </c>
      <c r="AS91" s="62">
        <v>5</v>
      </c>
      <c r="AT91" s="62">
        <v>5</v>
      </c>
      <c r="AU91" s="62">
        <v>5</v>
      </c>
      <c r="AV91" s="62">
        <v>5</v>
      </c>
      <c r="AW91" s="62">
        <v>6</v>
      </c>
      <c r="AX91" s="62">
        <v>6</v>
      </c>
    </row>
    <row r="92" spans="1:50" ht="12.75" customHeight="1">
      <c r="A92" s="79">
        <v>43194</v>
      </c>
      <c r="B92" s="54">
        <v>3</v>
      </c>
      <c r="C92" s="54">
        <v>4</v>
      </c>
      <c r="D92" s="54">
        <v>6</v>
      </c>
      <c r="E92" s="54">
        <v>22</v>
      </c>
      <c r="F92" s="54">
        <v>29</v>
      </c>
      <c r="G92" s="54">
        <v>35</v>
      </c>
      <c r="H92" s="54"/>
      <c r="I92" s="53"/>
      <c r="J92" s="62">
        <v>6</v>
      </c>
      <c r="K92" s="62">
        <v>10</v>
      </c>
      <c r="L92" s="62">
        <v>15</v>
      </c>
      <c r="M92" s="62">
        <v>19</v>
      </c>
      <c r="N92" s="62">
        <v>24</v>
      </c>
      <c r="O92" s="62">
        <v>26</v>
      </c>
      <c r="P92" s="62">
        <v>28</v>
      </c>
      <c r="Q92" s="62">
        <v>30</v>
      </c>
      <c r="R92" s="62">
        <v>32</v>
      </c>
      <c r="S92" s="62">
        <v>16</v>
      </c>
      <c r="T92" s="62">
        <v>37</v>
      </c>
      <c r="U92" s="62">
        <v>39</v>
      </c>
      <c r="V92" s="62">
        <v>38</v>
      </c>
      <c r="W92" s="62">
        <v>40</v>
      </c>
      <c r="X92" s="62">
        <v>40</v>
      </c>
      <c r="Y92" s="62">
        <v>41</v>
      </c>
      <c r="Z92" s="62">
        <v>42</v>
      </c>
      <c r="AA92" s="62">
        <v>42</v>
      </c>
      <c r="AB92" s="62">
        <v>42</v>
      </c>
      <c r="AC92" s="62">
        <v>43</v>
      </c>
      <c r="AE92" s="64">
        <v>0</v>
      </c>
      <c r="AF92" s="65">
        <v>0</v>
      </c>
      <c r="AG92" s="66">
        <v>1</v>
      </c>
      <c r="AH92" s="62">
        <v>2</v>
      </c>
      <c r="AI92" s="62">
        <v>2</v>
      </c>
      <c r="AJ92" s="62">
        <v>3</v>
      </c>
      <c r="AK92" s="62">
        <v>3</v>
      </c>
      <c r="AL92" s="62">
        <v>3</v>
      </c>
      <c r="AM92" s="62">
        <v>3</v>
      </c>
      <c r="AN92" s="62">
        <v>3</v>
      </c>
      <c r="AO92" s="62">
        <v>3</v>
      </c>
      <c r="AP92" s="62">
        <v>5</v>
      </c>
      <c r="AQ92" s="62">
        <v>4</v>
      </c>
      <c r="AR92" s="62">
        <v>5</v>
      </c>
      <c r="AS92" s="62">
        <v>5</v>
      </c>
      <c r="AT92" s="62">
        <v>5</v>
      </c>
      <c r="AU92" s="62">
        <v>5</v>
      </c>
      <c r="AV92" s="62">
        <v>5</v>
      </c>
      <c r="AW92" s="62">
        <v>5</v>
      </c>
      <c r="AX92" s="62">
        <v>5</v>
      </c>
    </row>
    <row r="93" spans="1:50" ht="12.75" customHeight="1">
      <c r="A93" s="78">
        <v>43193</v>
      </c>
      <c r="B93" s="54">
        <v>9</v>
      </c>
      <c r="C93" s="54">
        <v>23</v>
      </c>
      <c r="D93" s="55">
        <v>31</v>
      </c>
      <c r="E93" s="54">
        <v>37</v>
      </c>
      <c r="F93" s="54">
        <v>45</v>
      </c>
      <c r="G93" s="54">
        <v>47</v>
      </c>
      <c r="H93" s="54"/>
      <c r="I93" s="53"/>
      <c r="J93" s="62">
        <v>6</v>
      </c>
      <c r="K93" s="62">
        <v>12</v>
      </c>
      <c r="L93" s="62">
        <v>15</v>
      </c>
      <c r="M93" s="62">
        <v>18</v>
      </c>
      <c r="N93" s="62">
        <v>22</v>
      </c>
      <c r="O93" s="63">
        <v>27</v>
      </c>
      <c r="P93" s="62">
        <v>29</v>
      </c>
      <c r="Q93" s="62">
        <v>30</v>
      </c>
      <c r="R93" s="62">
        <v>32</v>
      </c>
      <c r="S93" s="62">
        <v>15</v>
      </c>
      <c r="T93" s="62">
        <v>38</v>
      </c>
      <c r="U93" s="62">
        <v>39</v>
      </c>
      <c r="V93" s="62">
        <v>37</v>
      </c>
      <c r="W93" s="62">
        <v>39</v>
      </c>
      <c r="X93" s="62">
        <v>41</v>
      </c>
      <c r="Y93" s="62">
        <v>41</v>
      </c>
      <c r="Z93" s="62">
        <v>42</v>
      </c>
      <c r="AA93" s="62">
        <v>43</v>
      </c>
      <c r="AB93" s="62">
        <v>43</v>
      </c>
      <c r="AC93" s="62">
        <v>43</v>
      </c>
      <c r="AE93" s="64">
        <v>0</v>
      </c>
      <c r="AF93" s="65">
        <v>2</v>
      </c>
      <c r="AG93" s="66">
        <v>3</v>
      </c>
      <c r="AH93" s="62">
        <v>3</v>
      </c>
      <c r="AI93" s="62">
        <v>4</v>
      </c>
      <c r="AJ93" s="63">
        <v>4</v>
      </c>
      <c r="AK93" s="62">
        <v>5</v>
      </c>
      <c r="AL93" s="62">
        <v>5</v>
      </c>
      <c r="AM93" s="62">
        <v>5</v>
      </c>
      <c r="AN93" s="62">
        <v>0</v>
      </c>
      <c r="AO93" s="62">
        <v>5</v>
      </c>
      <c r="AP93" s="62">
        <v>5</v>
      </c>
      <c r="AQ93" s="62">
        <v>5</v>
      </c>
      <c r="AR93" s="62">
        <v>5</v>
      </c>
      <c r="AS93" s="62">
        <v>5</v>
      </c>
      <c r="AT93" s="62">
        <v>5</v>
      </c>
      <c r="AU93" s="62">
        <v>5</v>
      </c>
      <c r="AV93" s="62">
        <v>5</v>
      </c>
      <c r="AW93" s="62">
        <v>5</v>
      </c>
      <c r="AX93" s="62">
        <v>5</v>
      </c>
    </row>
    <row r="94" spans="1:50" ht="12.75" customHeight="1">
      <c r="A94" s="78">
        <v>43192</v>
      </c>
      <c r="B94" s="54">
        <v>1</v>
      </c>
      <c r="C94" s="54">
        <v>8</v>
      </c>
      <c r="D94" s="55">
        <v>25</v>
      </c>
      <c r="E94" s="54">
        <v>28</v>
      </c>
      <c r="F94" s="54">
        <v>31</v>
      </c>
      <c r="G94" s="54">
        <v>33</v>
      </c>
      <c r="H94" s="54"/>
      <c r="I94" s="53"/>
      <c r="J94" s="62">
        <v>6</v>
      </c>
      <c r="K94" s="62">
        <v>12</v>
      </c>
      <c r="L94" s="62">
        <v>16</v>
      </c>
      <c r="M94" s="62">
        <v>18</v>
      </c>
      <c r="N94" s="62">
        <v>21</v>
      </c>
      <c r="O94" s="62">
        <v>25</v>
      </c>
      <c r="P94" s="62">
        <v>29</v>
      </c>
      <c r="Q94" s="62">
        <v>31</v>
      </c>
      <c r="R94" s="62">
        <v>32</v>
      </c>
      <c r="S94" s="62">
        <v>15</v>
      </c>
      <c r="T94" s="62">
        <v>38</v>
      </c>
      <c r="U94" s="62">
        <v>38</v>
      </c>
      <c r="V94" s="62">
        <v>37</v>
      </c>
      <c r="W94" s="62">
        <v>38</v>
      </c>
      <c r="X94" s="62">
        <v>40</v>
      </c>
      <c r="Y94" s="62">
        <v>42</v>
      </c>
      <c r="Z94" s="62">
        <v>42</v>
      </c>
      <c r="AA94" s="62">
        <v>43</v>
      </c>
      <c r="AB94" s="62">
        <v>44</v>
      </c>
      <c r="AC94" s="62">
        <v>44</v>
      </c>
      <c r="AE94" s="64">
        <v>2</v>
      </c>
      <c r="AF94" s="65">
        <v>2</v>
      </c>
      <c r="AG94" s="66">
        <v>3</v>
      </c>
      <c r="AH94" s="62">
        <v>3</v>
      </c>
      <c r="AI94" s="62">
        <v>3</v>
      </c>
      <c r="AJ94" s="62">
        <v>3</v>
      </c>
      <c r="AK94" s="62">
        <v>3</v>
      </c>
      <c r="AL94" s="62">
        <v>3</v>
      </c>
      <c r="AM94" s="62">
        <v>3</v>
      </c>
      <c r="AN94" s="62">
        <v>2</v>
      </c>
      <c r="AO94" s="62">
        <v>5</v>
      </c>
      <c r="AP94" s="62">
        <v>5</v>
      </c>
      <c r="AQ94" s="62">
        <v>4</v>
      </c>
      <c r="AR94" s="62">
        <v>4</v>
      </c>
      <c r="AS94" s="62">
        <v>5</v>
      </c>
      <c r="AT94" s="62">
        <v>6</v>
      </c>
      <c r="AU94" s="62">
        <v>6</v>
      </c>
      <c r="AV94" s="62">
        <v>6</v>
      </c>
      <c r="AW94" s="62">
        <v>6</v>
      </c>
      <c r="AX94" s="62">
        <v>6</v>
      </c>
    </row>
    <row r="95" spans="1:50" ht="12.75" customHeight="1">
      <c r="A95" s="78">
        <v>43190</v>
      </c>
      <c r="B95" s="54">
        <v>15</v>
      </c>
      <c r="C95" s="54">
        <v>22</v>
      </c>
      <c r="D95" s="55">
        <v>28</v>
      </c>
      <c r="E95" s="54">
        <v>29</v>
      </c>
      <c r="F95" s="54">
        <v>40</v>
      </c>
      <c r="G95" s="54">
        <v>48</v>
      </c>
      <c r="H95" s="54"/>
      <c r="I95" s="53"/>
      <c r="J95" s="62">
        <v>6</v>
      </c>
      <c r="K95" s="62">
        <v>11</v>
      </c>
      <c r="L95" s="62">
        <v>16</v>
      </c>
      <c r="M95" s="62">
        <v>20</v>
      </c>
      <c r="N95" s="62">
        <v>22</v>
      </c>
      <c r="O95" s="63">
        <v>25</v>
      </c>
      <c r="P95" s="62">
        <v>27</v>
      </c>
      <c r="Q95" s="62">
        <v>31</v>
      </c>
      <c r="R95" s="62">
        <v>33</v>
      </c>
      <c r="S95" s="62">
        <v>15</v>
      </c>
      <c r="T95" s="62">
        <v>37</v>
      </c>
      <c r="U95" s="62">
        <v>38</v>
      </c>
      <c r="V95" s="62">
        <v>38</v>
      </c>
      <c r="W95" s="62">
        <v>39</v>
      </c>
      <c r="X95" s="62">
        <v>39</v>
      </c>
      <c r="Y95" s="62">
        <v>41</v>
      </c>
      <c r="Z95" s="62">
        <v>43</v>
      </c>
      <c r="AA95" s="62">
        <v>43</v>
      </c>
      <c r="AB95" s="62">
        <v>44</v>
      </c>
      <c r="AC95" s="62">
        <v>45</v>
      </c>
      <c r="AE95" s="64">
        <v>1</v>
      </c>
      <c r="AF95" s="65">
        <v>1</v>
      </c>
      <c r="AG95" s="66">
        <v>2</v>
      </c>
      <c r="AH95" s="62">
        <v>2</v>
      </c>
      <c r="AI95" s="62">
        <v>2</v>
      </c>
      <c r="AJ95" s="63">
        <v>2</v>
      </c>
      <c r="AK95" s="62">
        <v>2</v>
      </c>
      <c r="AL95" s="62">
        <v>3</v>
      </c>
      <c r="AM95" s="62">
        <v>3</v>
      </c>
      <c r="AN95" s="62">
        <v>3</v>
      </c>
      <c r="AO95" s="62">
        <v>5</v>
      </c>
      <c r="AP95" s="62">
        <v>5</v>
      </c>
      <c r="AQ95" s="62">
        <v>4</v>
      </c>
      <c r="AR95" s="62">
        <v>4</v>
      </c>
      <c r="AS95" s="62">
        <v>4</v>
      </c>
      <c r="AT95" s="62">
        <v>4</v>
      </c>
      <c r="AU95" s="62">
        <v>6</v>
      </c>
      <c r="AV95" s="62">
        <v>6</v>
      </c>
      <c r="AW95" s="62">
        <v>6</v>
      </c>
      <c r="AX95" s="62">
        <v>6</v>
      </c>
    </row>
    <row r="96" spans="1:50" ht="12.75" customHeight="1">
      <c r="A96" s="79">
        <v>43189</v>
      </c>
      <c r="B96" s="54">
        <v>1</v>
      </c>
      <c r="C96" s="54">
        <v>5</v>
      </c>
      <c r="D96" s="55">
        <v>7</v>
      </c>
      <c r="E96" s="54">
        <v>14</v>
      </c>
      <c r="F96" s="54">
        <v>23</v>
      </c>
      <c r="G96" s="54">
        <v>32</v>
      </c>
      <c r="H96" s="54"/>
      <c r="I96" s="53"/>
      <c r="J96" s="62">
        <v>6</v>
      </c>
      <c r="K96" s="62">
        <v>11</v>
      </c>
      <c r="L96" s="62">
        <v>16</v>
      </c>
      <c r="M96" s="62">
        <v>19</v>
      </c>
      <c r="N96" s="62">
        <v>23</v>
      </c>
      <c r="O96" s="62">
        <v>25</v>
      </c>
      <c r="P96" s="62">
        <v>28</v>
      </c>
      <c r="Q96" s="62">
        <v>30</v>
      </c>
      <c r="R96" s="62">
        <v>34</v>
      </c>
      <c r="S96" s="62">
        <v>15</v>
      </c>
      <c r="T96" s="62">
        <v>36</v>
      </c>
      <c r="U96" s="62">
        <v>39</v>
      </c>
      <c r="V96" s="62">
        <v>39</v>
      </c>
      <c r="W96" s="62">
        <v>40</v>
      </c>
      <c r="X96" s="62">
        <v>41</v>
      </c>
      <c r="Y96" s="62">
        <v>41</v>
      </c>
      <c r="Z96" s="62">
        <v>42</v>
      </c>
      <c r="AA96" s="62">
        <v>44</v>
      </c>
      <c r="AB96" s="62">
        <v>44</v>
      </c>
      <c r="AC96" s="62">
        <v>45</v>
      </c>
      <c r="AE96" s="64">
        <v>2</v>
      </c>
      <c r="AF96" s="65">
        <v>2</v>
      </c>
      <c r="AG96" s="66">
        <v>3</v>
      </c>
      <c r="AH96" s="62">
        <v>4</v>
      </c>
      <c r="AI96" s="62">
        <v>4</v>
      </c>
      <c r="AJ96" s="62">
        <v>4</v>
      </c>
      <c r="AK96" s="62">
        <v>4</v>
      </c>
      <c r="AL96" s="62">
        <v>4</v>
      </c>
      <c r="AM96" s="62">
        <v>4</v>
      </c>
      <c r="AN96" s="62">
        <v>1</v>
      </c>
      <c r="AO96" s="62">
        <v>4</v>
      </c>
      <c r="AP96" s="62">
        <v>5</v>
      </c>
      <c r="AQ96" s="62">
        <v>5</v>
      </c>
      <c r="AR96" s="62">
        <v>5</v>
      </c>
      <c r="AS96" s="62">
        <v>5</v>
      </c>
      <c r="AT96" s="62">
        <v>5</v>
      </c>
      <c r="AU96" s="62">
        <v>5</v>
      </c>
      <c r="AV96" s="62">
        <v>5</v>
      </c>
      <c r="AW96" s="62">
        <v>5</v>
      </c>
      <c r="AX96" s="62">
        <v>5</v>
      </c>
    </row>
    <row r="97" spans="1:50" ht="12.75" customHeight="1">
      <c r="A97" s="79">
        <v>43188</v>
      </c>
      <c r="B97" s="54">
        <v>9</v>
      </c>
      <c r="C97" s="54">
        <v>16</v>
      </c>
      <c r="D97" s="55">
        <v>25</v>
      </c>
      <c r="E97" s="54">
        <v>36</v>
      </c>
      <c r="F97" s="54">
        <v>37</v>
      </c>
      <c r="G97" s="54">
        <v>38</v>
      </c>
      <c r="H97" s="54"/>
      <c r="I97" s="53"/>
      <c r="J97" s="62">
        <v>6</v>
      </c>
      <c r="K97" s="62">
        <v>11</v>
      </c>
      <c r="L97" s="62">
        <v>15</v>
      </c>
      <c r="M97" s="62">
        <v>18</v>
      </c>
      <c r="N97" s="62">
        <v>21</v>
      </c>
      <c r="O97" s="63">
        <v>25</v>
      </c>
      <c r="P97" s="62">
        <v>27</v>
      </c>
      <c r="Q97" s="62">
        <v>29</v>
      </c>
      <c r="R97" s="62">
        <v>31</v>
      </c>
      <c r="S97" s="62">
        <v>15</v>
      </c>
      <c r="T97" s="62">
        <v>37</v>
      </c>
      <c r="U97" s="62">
        <v>38</v>
      </c>
      <c r="V97" s="62">
        <v>38</v>
      </c>
      <c r="W97" s="62">
        <v>40</v>
      </c>
      <c r="X97" s="62">
        <v>41</v>
      </c>
      <c r="Y97" s="62">
        <v>42</v>
      </c>
      <c r="Z97" s="62">
        <v>42</v>
      </c>
      <c r="AA97" s="62">
        <v>43</v>
      </c>
      <c r="AB97" s="62">
        <v>45</v>
      </c>
      <c r="AC97" s="62">
        <v>45</v>
      </c>
      <c r="AE97" s="64">
        <v>1</v>
      </c>
      <c r="AF97" s="65">
        <v>1</v>
      </c>
      <c r="AG97" s="66">
        <v>2</v>
      </c>
      <c r="AH97" s="62">
        <v>3</v>
      </c>
      <c r="AI97" s="62">
        <v>3</v>
      </c>
      <c r="AJ97" s="63">
        <v>3</v>
      </c>
      <c r="AK97" s="62">
        <v>3</v>
      </c>
      <c r="AL97" s="62">
        <v>4</v>
      </c>
      <c r="AM97" s="62">
        <v>5</v>
      </c>
      <c r="AN97" s="62">
        <v>3</v>
      </c>
      <c r="AO97" s="62">
        <v>4</v>
      </c>
      <c r="AP97" s="62">
        <v>5</v>
      </c>
      <c r="AQ97" s="62">
        <v>5</v>
      </c>
      <c r="AR97" s="62">
        <v>5</v>
      </c>
      <c r="AS97" s="62">
        <v>5</v>
      </c>
      <c r="AT97" s="62">
        <v>5</v>
      </c>
      <c r="AU97" s="62">
        <v>5</v>
      </c>
      <c r="AV97" s="62">
        <v>5</v>
      </c>
      <c r="AW97" s="62">
        <v>5</v>
      </c>
      <c r="AX97" s="62">
        <v>5</v>
      </c>
    </row>
    <row r="98" spans="1:50" ht="12.75" customHeight="1">
      <c r="A98" s="78">
        <v>43187</v>
      </c>
      <c r="B98" s="54">
        <v>2</v>
      </c>
      <c r="C98" s="54">
        <v>9</v>
      </c>
      <c r="D98" s="55">
        <v>14</v>
      </c>
      <c r="E98" s="54">
        <v>21</v>
      </c>
      <c r="F98" s="54">
        <v>27</v>
      </c>
      <c r="G98" s="54">
        <v>48</v>
      </c>
      <c r="H98" s="54"/>
      <c r="I98" s="53"/>
      <c r="J98" s="62">
        <v>6</v>
      </c>
      <c r="K98" s="62">
        <v>10</v>
      </c>
      <c r="L98" s="62">
        <v>14</v>
      </c>
      <c r="M98" s="62">
        <v>18</v>
      </c>
      <c r="N98" s="62">
        <v>21</v>
      </c>
      <c r="O98" s="62">
        <v>24</v>
      </c>
      <c r="P98" s="62">
        <v>27</v>
      </c>
      <c r="Q98" s="62">
        <v>29</v>
      </c>
      <c r="R98" s="62">
        <v>31</v>
      </c>
      <c r="S98" s="62">
        <v>14</v>
      </c>
      <c r="T98" s="62">
        <v>37</v>
      </c>
      <c r="U98" s="62">
        <v>38</v>
      </c>
      <c r="V98" s="62">
        <v>39</v>
      </c>
      <c r="W98" s="62">
        <v>39</v>
      </c>
      <c r="X98" s="62">
        <v>41</v>
      </c>
      <c r="Y98" s="62">
        <v>42</v>
      </c>
      <c r="Z98" s="62">
        <v>43</v>
      </c>
      <c r="AA98" s="62">
        <v>43</v>
      </c>
      <c r="AB98" s="62">
        <v>44</v>
      </c>
      <c r="AC98" s="62">
        <v>46</v>
      </c>
      <c r="AE98" s="64">
        <v>0</v>
      </c>
      <c r="AF98" s="65">
        <v>0</v>
      </c>
      <c r="AG98" s="66">
        <v>1</v>
      </c>
      <c r="AH98" s="62">
        <v>1</v>
      </c>
      <c r="AI98" s="62">
        <v>1</v>
      </c>
      <c r="AJ98" s="62">
        <v>2</v>
      </c>
      <c r="AK98" s="62">
        <v>3</v>
      </c>
      <c r="AL98" s="62">
        <v>4</v>
      </c>
      <c r="AM98" s="62">
        <v>4</v>
      </c>
      <c r="AN98" s="62">
        <v>1</v>
      </c>
      <c r="AO98" s="62">
        <v>5</v>
      </c>
      <c r="AP98" s="62">
        <v>6</v>
      </c>
      <c r="AQ98" s="62">
        <v>6</v>
      </c>
      <c r="AR98" s="62">
        <v>6</v>
      </c>
      <c r="AS98" s="62">
        <v>6</v>
      </c>
      <c r="AT98" s="62">
        <v>6</v>
      </c>
      <c r="AU98" s="62">
        <v>6</v>
      </c>
      <c r="AV98" s="62">
        <v>6</v>
      </c>
      <c r="AW98" s="62">
        <v>6</v>
      </c>
      <c r="AX98" s="62">
        <v>6</v>
      </c>
    </row>
    <row r="99" spans="1:50" ht="12.75" customHeight="1">
      <c r="A99" s="79">
        <v>43186</v>
      </c>
      <c r="B99" s="54">
        <v>18</v>
      </c>
      <c r="C99" s="54">
        <v>22</v>
      </c>
      <c r="D99" s="55">
        <v>28</v>
      </c>
      <c r="E99" s="54">
        <v>33</v>
      </c>
      <c r="F99" s="54">
        <v>35</v>
      </c>
      <c r="G99" s="54">
        <v>38</v>
      </c>
      <c r="H99" s="54"/>
      <c r="I99" s="53"/>
      <c r="J99" s="62">
        <v>6</v>
      </c>
      <c r="K99" s="62">
        <v>10</v>
      </c>
      <c r="L99" s="62">
        <v>14</v>
      </c>
      <c r="M99" s="62">
        <v>18</v>
      </c>
      <c r="N99" s="62">
        <v>19</v>
      </c>
      <c r="O99" s="62">
        <v>21</v>
      </c>
      <c r="P99" s="62">
        <v>24</v>
      </c>
      <c r="Q99" s="62">
        <v>27</v>
      </c>
      <c r="R99" s="62">
        <v>29</v>
      </c>
      <c r="S99" s="62">
        <v>12</v>
      </c>
      <c r="T99" s="62">
        <v>36</v>
      </c>
      <c r="U99" s="62">
        <v>38</v>
      </c>
      <c r="V99" s="62">
        <v>38</v>
      </c>
      <c r="W99" s="62">
        <v>39</v>
      </c>
      <c r="X99" s="62">
        <v>39</v>
      </c>
      <c r="Y99" s="62">
        <v>41</v>
      </c>
      <c r="Z99" s="62">
        <v>42</v>
      </c>
      <c r="AA99" s="62">
        <v>43</v>
      </c>
      <c r="AB99" s="62">
        <v>43</v>
      </c>
      <c r="AC99" s="62">
        <v>44</v>
      </c>
      <c r="AE99" s="64">
        <v>0</v>
      </c>
      <c r="AF99" s="65">
        <v>0</v>
      </c>
      <c r="AG99" s="66">
        <v>0</v>
      </c>
      <c r="AH99" s="62">
        <v>0</v>
      </c>
      <c r="AI99" s="62">
        <v>0</v>
      </c>
      <c r="AJ99" s="62">
        <v>1</v>
      </c>
      <c r="AK99" s="62">
        <v>1</v>
      </c>
      <c r="AL99" s="62">
        <v>1</v>
      </c>
      <c r="AM99" s="62">
        <v>1</v>
      </c>
      <c r="AN99" s="62">
        <v>1</v>
      </c>
      <c r="AO99" s="62">
        <v>4</v>
      </c>
      <c r="AP99" s="62">
        <v>4</v>
      </c>
      <c r="AQ99" s="62">
        <v>4</v>
      </c>
      <c r="AR99" s="62">
        <v>4</v>
      </c>
      <c r="AS99" s="62">
        <v>4</v>
      </c>
      <c r="AT99" s="62">
        <v>4</v>
      </c>
      <c r="AU99" s="62">
        <v>4</v>
      </c>
      <c r="AV99" s="62">
        <v>4</v>
      </c>
      <c r="AW99" s="62">
        <v>4</v>
      </c>
      <c r="AX99" s="62">
        <v>4</v>
      </c>
    </row>
    <row r="100" spans="1:50" ht="12.75" customHeight="1">
      <c r="A100" s="79">
        <v>43185</v>
      </c>
      <c r="B100" s="54">
        <v>1</v>
      </c>
      <c r="C100" s="54">
        <v>13</v>
      </c>
      <c r="D100" s="54">
        <v>20</v>
      </c>
      <c r="E100" s="54">
        <v>26</v>
      </c>
      <c r="F100" s="54">
        <v>41</v>
      </c>
      <c r="G100" s="54">
        <v>48</v>
      </c>
      <c r="H100" s="54"/>
      <c r="I100" s="53"/>
      <c r="J100" s="62">
        <v>6</v>
      </c>
      <c r="K100" s="62">
        <v>12</v>
      </c>
      <c r="L100" s="62">
        <v>16</v>
      </c>
      <c r="M100" s="62">
        <v>20</v>
      </c>
      <c r="N100" s="62">
        <v>23</v>
      </c>
      <c r="O100" s="62">
        <v>24</v>
      </c>
      <c r="P100" s="62">
        <v>25</v>
      </c>
      <c r="Q100" s="62">
        <v>27</v>
      </c>
      <c r="R100" s="62">
        <v>30</v>
      </c>
      <c r="S100" s="62">
        <v>13</v>
      </c>
      <c r="T100" s="62">
        <v>36</v>
      </c>
      <c r="U100" s="62">
        <v>36</v>
      </c>
      <c r="V100" s="62">
        <v>38</v>
      </c>
      <c r="W100" s="62">
        <v>39</v>
      </c>
      <c r="X100" s="62">
        <v>40</v>
      </c>
      <c r="Y100" s="62">
        <v>40</v>
      </c>
      <c r="Z100" s="62">
        <v>42</v>
      </c>
      <c r="AA100" s="62">
        <v>43</v>
      </c>
      <c r="AB100" s="62">
        <v>44</v>
      </c>
      <c r="AC100" s="62">
        <v>44</v>
      </c>
      <c r="AE100" s="64">
        <v>0</v>
      </c>
      <c r="AF100" s="65">
        <v>1</v>
      </c>
      <c r="AG100" s="66">
        <v>1</v>
      </c>
      <c r="AH100" s="62">
        <v>1</v>
      </c>
      <c r="AI100" s="62">
        <v>2</v>
      </c>
      <c r="AJ100" s="62">
        <v>2</v>
      </c>
      <c r="AK100" s="62">
        <v>2</v>
      </c>
      <c r="AL100" s="62">
        <v>3</v>
      </c>
      <c r="AM100" s="62">
        <v>3</v>
      </c>
      <c r="AN100" s="62">
        <v>2</v>
      </c>
      <c r="AO100" s="62">
        <v>4</v>
      </c>
      <c r="AP100" s="62">
        <v>4</v>
      </c>
      <c r="AQ100" s="62">
        <v>4</v>
      </c>
      <c r="AR100" s="62">
        <v>4</v>
      </c>
      <c r="AS100" s="62">
        <v>4</v>
      </c>
      <c r="AT100" s="62">
        <v>4</v>
      </c>
      <c r="AU100" s="62">
        <v>5</v>
      </c>
      <c r="AV100" s="62">
        <v>5</v>
      </c>
      <c r="AW100" s="62">
        <v>5</v>
      </c>
      <c r="AX100" s="62">
        <v>5</v>
      </c>
    </row>
    <row r="101" spans="1:50" ht="12.75" customHeight="1">
      <c r="A101" s="78">
        <v>43183</v>
      </c>
      <c r="B101" s="54">
        <v>23</v>
      </c>
      <c r="C101" s="54">
        <v>27</v>
      </c>
      <c r="D101" s="54">
        <v>29</v>
      </c>
      <c r="E101" s="54">
        <v>39</v>
      </c>
      <c r="F101" s="54">
        <v>43</v>
      </c>
      <c r="G101" s="54">
        <v>48</v>
      </c>
      <c r="H101" s="54"/>
      <c r="I101" s="53"/>
      <c r="J101" s="62">
        <v>6</v>
      </c>
      <c r="K101" s="62">
        <v>12</v>
      </c>
      <c r="L101" s="62">
        <v>18</v>
      </c>
      <c r="M101" s="62">
        <v>21</v>
      </c>
      <c r="N101" s="62">
        <v>25</v>
      </c>
      <c r="O101" s="63">
        <v>28</v>
      </c>
      <c r="P101" s="62">
        <v>29</v>
      </c>
      <c r="Q101" s="62">
        <v>29</v>
      </c>
      <c r="R101" s="62">
        <v>31</v>
      </c>
      <c r="S101" s="62">
        <v>11</v>
      </c>
      <c r="T101" s="62">
        <v>35</v>
      </c>
      <c r="U101" s="62">
        <v>36</v>
      </c>
      <c r="V101" s="62">
        <v>36</v>
      </c>
      <c r="W101" s="62">
        <v>38</v>
      </c>
      <c r="X101" s="62">
        <v>39</v>
      </c>
      <c r="Y101" s="62">
        <v>40</v>
      </c>
      <c r="Z101" s="62">
        <v>40</v>
      </c>
      <c r="AA101" s="62">
        <v>42</v>
      </c>
      <c r="AB101" s="62">
        <v>43</v>
      </c>
      <c r="AC101" s="62">
        <v>44</v>
      </c>
      <c r="AE101" s="64">
        <v>1</v>
      </c>
      <c r="AF101" s="65">
        <v>2</v>
      </c>
      <c r="AG101" s="66">
        <v>3</v>
      </c>
      <c r="AH101" s="62">
        <v>4</v>
      </c>
      <c r="AI101" s="62">
        <v>4</v>
      </c>
      <c r="AJ101" s="63">
        <v>5</v>
      </c>
      <c r="AK101" s="62">
        <v>5</v>
      </c>
      <c r="AL101" s="62">
        <v>5</v>
      </c>
      <c r="AM101" s="62">
        <v>5</v>
      </c>
      <c r="AN101" s="62">
        <v>1</v>
      </c>
      <c r="AO101" s="62">
        <v>5</v>
      </c>
      <c r="AP101" s="62">
        <v>5</v>
      </c>
      <c r="AQ101" s="62">
        <v>6</v>
      </c>
      <c r="AR101" s="62">
        <v>6</v>
      </c>
      <c r="AS101" s="62">
        <v>6</v>
      </c>
      <c r="AT101" s="62">
        <v>6</v>
      </c>
      <c r="AU101" s="62">
        <v>6</v>
      </c>
      <c r="AV101" s="62">
        <v>6</v>
      </c>
      <c r="AW101" s="62">
        <v>6</v>
      </c>
      <c r="AX101" s="62">
        <v>6</v>
      </c>
    </row>
    <row r="102" spans="1:50" ht="12.75" customHeight="1">
      <c r="A102" s="78">
        <v>43182</v>
      </c>
      <c r="B102" s="54">
        <v>8</v>
      </c>
      <c r="C102" s="54">
        <v>19</v>
      </c>
      <c r="D102" s="54">
        <v>24</v>
      </c>
      <c r="E102" s="54">
        <v>26</v>
      </c>
      <c r="F102" s="54">
        <v>33</v>
      </c>
      <c r="G102" s="54">
        <v>37</v>
      </c>
      <c r="H102" s="54"/>
      <c r="I102" s="53"/>
      <c r="J102" s="62">
        <v>6</v>
      </c>
      <c r="K102" s="62">
        <v>11</v>
      </c>
      <c r="L102" s="62">
        <v>15</v>
      </c>
      <c r="M102" s="62">
        <v>21</v>
      </c>
      <c r="N102" s="62">
        <v>24</v>
      </c>
      <c r="O102" s="62">
        <v>28</v>
      </c>
      <c r="P102" s="62">
        <v>30</v>
      </c>
      <c r="Q102" s="62">
        <v>30</v>
      </c>
      <c r="R102" s="62">
        <v>30</v>
      </c>
      <c r="S102" s="62">
        <v>12</v>
      </c>
      <c r="T102" s="62">
        <v>35</v>
      </c>
      <c r="U102" s="62">
        <v>36</v>
      </c>
      <c r="V102" s="62">
        <v>36</v>
      </c>
      <c r="W102" s="62">
        <v>37</v>
      </c>
      <c r="X102" s="62">
        <v>39</v>
      </c>
      <c r="Y102" s="62">
        <v>39</v>
      </c>
      <c r="Z102" s="62">
        <v>40</v>
      </c>
      <c r="AA102" s="62">
        <v>40</v>
      </c>
      <c r="AB102" s="62">
        <v>42</v>
      </c>
      <c r="AC102" s="62">
        <v>43</v>
      </c>
      <c r="AE102" s="64">
        <v>0</v>
      </c>
      <c r="AF102" s="65">
        <v>2</v>
      </c>
      <c r="AG102" s="66">
        <v>3</v>
      </c>
      <c r="AH102" s="62">
        <v>4</v>
      </c>
      <c r="AI102" s="62">
        <v>4</v>
      </c>
      <c r="AJ102" s="62">
        <v>4</v>
      </c>
      <c r="AK102" s="62">
        <v>4</v>
      </c>
      <c r="AL102" s="62">
        <v>4</v>
      </c>
      <c r="AM102" s="62">
        <v>4</v>
      </c>
      <c r="AN102" s="62">
        <v>4</v>
      </c>
      <c r="AO102" s="62">
        <v>5</v>
      </c>
      <c r="AP102" s="62">
        <v>5</v>
      </c>
      <c r="AQ102" s="62">
        <v>5</v>
      </c>
      <c r="AR102" s="62">
        <v>5</v>
      </c>
      <c r="AS102" s="62">
        <v>5</v>
      </c>
      <c r="AT102" s="62">
        <v>5</v>
      </c>
      <c r="AU102" s="62">
        <v>5</v>
      </c>
      <c r="AV102" s="62">
        <v>5</v>
      </c>
      <c r="AW102" s="62">
        <v>5</v>
      </c>
      <c r="AX102" s="62">
        <v>5</v>
      </c>
    </row>
    <row r="103" spans="1:50" ht="12.75" customHeight="1">
      <c r="A103" s="79">
        <v>43181</v>
      </c>
      <c r="B103" s="54">
        <v>19</v>
      </c>
      <c r="C103" s="54">
        <v>26</v>
      </c>
      <c r="D103" s="54">
        <v>34</v>
      </c>
      <c r="E103" s="54">
        <v>35</v>
      </c>
      <c r="F103" s="54">
        <v>43</v>
      </c>
      <c r="G103" s="54">
        <v>45</v>
      </c>
      <c r="H103" s="54"/>
      <c r="I103" s="53"/>
      <c r="J103" s="62">
        <v>6</v>
      </c>
      <c r="K103" s="62">
        <v>11</v>
      </c>
      <c r="L103" s="62">
        <v>16</v>
      </c>
      <c r="M103" s="62">
        <v>18</v>
      </c>
      <c r="N103" s="62">
        <v>24</v>
      </c>
      <c r="O103" s="62">
        <v>25</v>
      </c>
      <c r="P103" s="62">
        <v>29</v>
      </c>
      <c r="Q103" s="62">
        <v>31</v>
      </c>
      <c r="R103" s="62">
        <v>31</v>
      </c>
      <c r="S103" s="62">
        <v>13</v>
      </c>
      <c r="T103" s="62">
        <v>35</v>
      </c>
      <c r="U103" s="62">
        <v>37</v>
      </c>
      <c r="V103" s="62">
        <v>36</v>
      </c>
      <c r="W103" s="62">
        <v>36</v>
      </c>
      <c r="X103" s="62">
        <v>37</v>
      </c>
      <c r="Y103" s="62">
        <v>39</v>
      </c>
      <c r="Z103" s="62">
        <v>39</v>
      </c>
      <c r="AA103" s="62">
        <v>40</v>
      </c>
      <c r="AB103" s="62">
        <v>40</v>
      </c>
      <c r="AC103" s="62">
        <v>42</v>
      </c>
      <c r="AE103" s="64">
        <v>1</v>
      </c>
      <c r="AF103" s="65">
        <v>2</v>
      </c>
      <c r="AG103" s="66">
        <v>4</v>
      </c>
      <c r="AH103" s="62">
        <v>4</v>
      </c>
      <c r="AI103" s="62">
        <v>4</v>
      </c>
      <c r="AJ103" s="62">
        <v>4</v>
      </c>
      <c r="AK103" s="62">
        <v>4</v>
      </c>
      <c r="AL103" s="62">
        <v>4</v>
      </c>
      <c r="AM103" s="62">
        <v>4</v>
      </c>
      <c r="AN103" s="62">
        <v>1</v>
      </c>
      <c r="AO103" s="62">
        <v>5</v>
      </c>
      <c r="AP103" s="62">
        <v>5</v>
      </c>
      <c r="AQ103" s="62">
        <v>5</v>
      </c>
      <c r="AR103" s="62">
        <v>5</v>
      </c>
      <c r="AS103" s="62">
        <v>5</v>
      </c>
      <c r="AT103" s="62">
        <v>5</v>
      </c>
      <c r="AU103" s="62">
        <v>5</v>
      </c>
      <c r="AV103" s="62">
        <v>5</v>
      </c>
      <c r="AW103" s="62">
        <v>5</v>
      </c>
      <c r="AX103" s="62">
        <v>5</v>
      </c>
    </row>
    <row r="104" spans="1:50" ht="12.75" customHeight="1">
      <c r="A104" s="79">
        <v>43180</v>
      </c>
      <c r="B104" s="54">
        <v>4</v>
      </c>
      <c r="C104" s="54">
        <v>6</v>
      </c>
      <c r="D104" s="54">
        <v>23</v>
      </c>
      <c r="E104" s="54">
        <v>33</v>
      </c>
      <c r="F104" s="54">
        <v>40</v>
      </c>
      <c r="G104" s="54">
        <v>41</v>
      </c>
      <c r="H104" s="54"/>
      <c r="I104" s="53"/>
      <c r="J104" s="62">
        <v>6</v>
      </c>
      <c r="K104" s="62">
        <v>11</v>
      </c>
      <c r="L104" s="62">
        <v>15</v>
      </c>
      <c r="M104" s="62">
        <v>20</v>
      </c>
      <c r="N104" s="62">
        <v>22</v>
      </c>
      <c r="O104" s="62">
        <v>26</v>
      </c>
      <c r="P104" s="62">
        <v>27</v>
      </c>
      <c r="Q104" s="62">
        <v>30</v>
      </c>
      <c r="R104" s="62">
        <v>32</v>
      </c>
      <c r="S104" s="62">
        <v>13</v>
      </c>
      <c r="T104" s="62">
        <v>35</v>
      </c>
      <c r="U104" s="62">
        <v>37</v>
      </c>
      <c r="V104" s="62">
        <v>35</v>
      </c>
      <c r="W104" s="62">
        <v>36</v>
      </c>
      <c r="X104" s="62">
        <v>36</v>
      </c>
      <c r="Y104" s="62">
        <v>37</v>
      </c>
      <c r="Z104" s="62">
        <v>39</v>
      </c>
      <c r="AA104" s="62">
        <v>39</v>
      </c>
      <c r="AB104" s="62">
        <v>40</v>
      </c>
      <c r="AC104" s="62">
        <v>40</v>
      </c>
      <c r="AE104" s="64">
        <v>1</v>
      </c>
      <c r="AF104" s="65">
        <v>1</v>
      </c>
      <c r="AG104" s="66">
        <v>2</v>
      </c>
      <c r="AH104" s="62">
        <v>3</v>
      </c>
      <c r="AI104" s="62">
        <v>3</v>
      </c>
      <c r="AJ104" s="62">
        <v>3</v>
      </c>
      <c r="AK104" s="62">
        <v>4</v>
      </c>
      <c r="AL104" s="62">
        <v>4</v>
      </c>
      <c r="AM104" s="62">
        <v>4</v>
      </c>
      <c r="AN104" s="62">
        <v>2</v>
      </c>
      <c r="AO104" s="62">
        <v>4</v>
      </c>
      <c r="AP104" s="62">
        <v>4</v>
      </c>
      <c r="AQ104" s="62">
        <v>4</v>
      </c>
      <c r="AR104" s="62">
        <v>4</v>
      </c>
      <c r="AS104" s="62">
        <v>4</v>
      </c>
      <c r="AT104" s="62">
        <v>4</v>
      </c>
      <c r="AU104" s="62">
        <v>4</v>
      </c>
      <c r="AV104" s="62">
        <v>4</v>
      </c>
      <c r="AW104" s="62">
        <v>4</v>
      </c>
      <c r="AX104" s="62">
        <v>4</v>
      </c>
    </row>
    <row r="105" spans="1:50" ht="12.75" customHeight="1">
      <c r="A105" s="79">
        <v>43179</v>
      </c>
      <c r="B105" s="54">
        <v>2</v>
      </c>
      <c r="C105" s="54">
        <v>6</v>
      </c>
      <c r="D105" s="54">
        <v>18</v>
      </c>
      <c r="E105" s="54">
        <v>19</v>
      </c>
      <c r="F105" s="54">
        <v>25</v>
      </c>
      <c r="G105" s="54">
        <v>30</v>
      </c>
      <c r="H105" s="54"/>
      <c r="I105" s="53"/>
      <c r="J105" s="62">
        <v>6</v>
      </c>
      <c r="K105" s="62">
        <v>12</v>
      </c>
      <c r="L105" s="62">
        <v>16</v>
      </c>
      <c r="M105" s="62">
        <v>20</v>
      </c>
      <c r="N105" s="62">
        <v>23</v>
      </c>
      <c r="O105" s="62">
        <v>25</v>
      </c>
      <c r="P105" s="62">
        <v>28</v>
      </c>
      <c r="Q105" s="62">
        <v>29</v>
      </c>
      <c r="R105" s="62">
        <v>32</v>
      </c>
      <c r="S105" s="62">
        <v>12</v>
      </c>
      <c r="T105" s="62">
        <v>37</v>
      </c>
      <c r="U105" s="62">
        <v>38</v>
      </c>
      <c r="V105" s="62">
        <v>34</v>
      </c>
      <c r="W105" s="62">
        <v>36</v>
      </c>
      <c r="X105" s="62">
        <v>37</v>
      </c>
      <c r="Y105" s="62">
        <v>37</v>
      </c>
      <c r="Z105" s="62">
        <v>38</v>
      </c>
      <c r="AA105" s="62">
        <v>39</v>
      </c>
      <c r="AB105" s="62">
        <v>39</v>
      </c>
      <c r="AC105" s="62">
        <v>40</v>
      </c>
      <c r="AE105" s="64">
        <v>1</v>
      </c>
      <c r="AF105" s="65">
        <v>2</v>
      </c>
      <c r="AG105" s="66">
        <v>2</v>
      </c>
      <c r="AH105" s="62">
        <v>3</v>
      </c>
      <c r="AI105" s="62">
        <v>4</v>
      </c>
      <c r="AJ105" s="62">
        <v>4</v>
      </c>
      <c r="AK105" s="62">
        <v>4</v>
      </c>
      <c r="AL105" s="62">
        <v>4</v>
      </c>
      <c r="AM105" s="62">
        <v>5</v>
      </c>
      <c r="AN105" s="62">
        <v>1</v>
      </c>
      <c r="AO105" s="62">
        <v>6</v>
      </c>
      <c r="AP105" s="62">
        <v>6</v>
      </c>
      <c r="AQ105" s="62">
        <v>5</v>
      </c>
      <c r="AR105" s="62">
        <v>6</v>
      </c>
      <c r="AS105" s="62">
        <v>6</v>
      </c>
      <c r="AT105" s="62">
        <v>6</v>
      </c>
      <c r="AU105" s="62">
        <v>6</v>
      </c>
      <c r="AV105" s="62">
        <v>6</v>
      </c>
      <c r="AW105" s="62">
        <v>6</v>
      </c>
      <c r="AX105" s="62">
        <v>6</v>
      </c>
    </row>
    <row r="106" spans="1:50" ht="12.75" customHeight="1">
      <c r="A106" s="78">
        <v>43178</v>
      </c>
      <c r="B106" s="54">
        <v>4</v>
      </c>
      <c r="C106" s="54">
        <v>7</v>
      </c>
      <c r="D106" s="54">
        <v>20</v>
      </c>
      <c r="E106" s="54">
        <v>24</v>
      </c>
      <c r="F106" s="54">
        <v>26</v>
      </c>
      <c r="G106" s="54">
        <v>45</v>
      </c>
      <c r="H106" s="54"/>
      <c r="I106" s="53"/>
      <c r="J106" s="62">
        <v>6</v>
      </c>
      <c r="K106" s="62">
        <v>11</v>
      </c>
      <c r="L106" s="62">
        <v>17</v>
      </c>
      <c r="M106" s="62">
        <v>20</v>
      </c>
      <c r="N106" s="62">
        <v>24</v>
      </c>
      <c r="O106" s="62">
        <v>27</v>
      </c>
      <c r="P106" s="62">
        <v>27</v>
      </c>
      <c r="Q106" s="62">
        <v>29</v>
      </c>
      <c r="R106" s="62">
        <v>30</v>
      </c>
      <c r="S106" s="62">
        <v>13</v>
      </c>
      <c r="T106" s="62">
        <v>37</v>
      </c>
      <c r="U106" s="62">
        <v>38</v>
      </c>
      <c r="V106" s="62">
        <v>34</v>
      </c>
      <c r="W106" s="62">
        <v>35</v>
      </c>
      <c r="X106" s="62">
        <v>37</v>
      </c>
      <c r="Y106" s="62">
        <v>38</v>
      </c>
      <c r="Z106" s="62">
        <v>38</v>
      </c>
      <c r="AA106" s="62">
        <v>39</v>
      </c>
      <c r="AB106" s="62">
        <v>40</v>
      </c>
      <c r="AC106" s="62">
        <v>40</v>
      </c>
      <c r="AE106" s="64">
        <v>1</v>
      </c>
      <c r="AF106" s="65">
        <v>1</v>
      </c>
      <c r="AG106" s="66">
        <v>1</v>
      </c>
      <c r="AH106" s="62">
        <v>1</v>
      </c>
      <c r="AI106" s="62">
        <v>3</v>
      </c>
      <c r="AJ106" s="62">
        <v>3</v>
      </c>
      <c r="AK106" s="62">
        <v>3</v>
      </c>
      <c r="AL106" s="62">
        <v>3</v>
      </c>
      <c r="AM106" s="62">
        <v>3</v>
      </c>
      <c r="AN106" s="62">
        <v>2</v>
      </c>
      <c r="AO106" s="62">
        <v>5</v>
      </c>
      <c r="AP106" s="62">
        <v>5</v>
      </c>
      <c r="AQ106" s="62">
        <v>3</v>
      </c>
      <c r="AR106" s="62">
        <v>4</v>
      </c>
      <c r="AS106" s="62">
        <v>4</v>
      </c>
      <c r="AT106" s="62">
        <v>4</v>
      </c>
      <c r="AU106" s="62">
        <v>4</v>
      </c>
      <c r="AV106" s="62">
        <v>4</v>
      </c>
      <c r="AW106" s="62">
        <v>5</v>
      </c>
      <c r="AX106" s="62">
        <v>5</v>
      </c>
    </row>
    <row r="107" spans="1:50" ht="12.75" customHeight="1">
      <c r="A107" s="78">
        <v>43176</v>
      </c>
      <c r="B107" s="54">
        <v>4</v>
      </c>
      <c r="C107" s="54">
        <v>9</v>
      </c>
      <c r="D107" s="54">
        <v>23</v>
      </c>
      <c r="E107" s="54">
        <v>31</v>
      </c>
      <c r="F107" s="54">
        <v>37</v>
      </c>
      <c r="G107" s="54">
        <v>45</v>
      </c>
      <c r="H107" s="54"/>
      <c r="I107" s="53"/>
      <c r="J107" s="62">
        <v>6</v>
      </c>
      <c r="K107" s="62">
        <v>11</v>
      </c>
      <c r="L107" s="62">
        <v>16</v>
      </c>
      <c r="M107" s="62">
        <v>20</v>
      </c>
      <c r="N107" s="62">
        <v>23</v>
      </c>
      <c r="O107" s="62">
        <v>27</v>
      </c>
      <c r="P107" s="62">
        <v>30</v>
      </c>
      <c r="Q107" s="62">
        <v>30</v>
      </c>
      <c r="R107" s="62">
        <v>32</v>
      </c>
      <c r="S107" s="62">
        <v>13</v>
      </c>
      <c r="T107" s="62">
        <v>36</v>
      </c>
      <c r="U107" s="62">
        <v>36</v>
      </c>
      <c r="V107" s="62">
        <v>36</v>
      </c>
      <c r="W107" s="62">
        <v>36</v>
      </c>
      <c r="X107" s="62">
        <v>37</v>
      </c>
      <c r="Y107" s="62">
        <v>38</v>
      </c>
      <c r="Z107" s="62">
        <v>39</v>
      </c>
      <c r="AA107" s="62">
        <v>39</v>
      </c>
      <c r="AB107" s="62">
        <v>40</v>
      </c>
      <c r="AC107" s="62">
        <v>41</v>
      </c>
      <c r="AE107" s="64">
        <v>1</v>
      </c>
      <c r="AF107" s="65">
        <v>2</v>
      </c>
      <c r="AG107" s="66">
        <v>2</v>
      </c>
      <c r="AH107" s="62">
        <v>2</v>
      </c>
      <c r="AI107" s="62">
        <v>2</v>
      </c>
      <c r="AJ107" s="62">
        <v>4</v>
      </c>
      <c r="AK107" s="62">
        <v>4</v>
      </c>
      <c r="AL107" s="62">
        <v>4</v>
      </c>
      <c r="AM107" s="62">
        <v>4</v>
      </c>
      <c r="AN107" s="62">
        <v>4</v>
      </c>
      <c r="AO107" s="62">
        <v>4</v>
      </c>
      <c r="AP107" s="62">
        <v>4</v>
      </c>
      <c r="AQ107" s="62">
        <v>4</v>
      </c>
      <c r="AR107" s="62">
        <v>4</v>
      </c>
      <c r="AS107" s="62">
        <v>4</v>
      </c>
      <c r="AT107" s="62">
        <v>5</v>
      </c>
      <c r="AU107" s="62">
        <v>5</v>
      </c>
      <c r="AV107" s="62">
        <v>5</v>
      </c>
      <c r="AW107" s="62">
        <v>6</v>
      </c>
      <c r="AX107" s="62">
        <v>6</v>
      </c>
    </row>
    <row r="108" spans="1:50" ht="12.75" customHeight="1">
      <c r="A108" s="78">
        <v>43175</v>
      </c>
      <c r="B108" s="54">
        <v>5</v>
      </c>
      <c r="C108" s="54">
        <v>11</v>
      </c>
      <c r="D108" s="54">
        <v>15</v>
      </c>
      <c r="E108" s="54">
        <v>18</v>
      </c>
      <c r="F108" s="54">
        <v>20</v>
      </c>
      <c r="G108" s="54">
        <v>21</v>
      </c>
      <c r="H108" s="54"/>
      <c r="I108" s="53"/>
      <c r="J108" s="62">
        <v>6</v>
      </c>
      <c r="K108" s="62">
        <v>11</v>
      </c>
      <c r="L108" s="62">
        <v>16</v>
      </c>
      <c r="M108" s="62">
        <v>21</v>
      </c>
      <c r="N108" s="62">
        <v>24</v>
      </c>
      <c r="O108" s="62">
        <v>27</v>
      </c>
      <c r="P108" s="62">
        <v>30</v>
      </c>
      <c r="Q108" s="62">
        <v>33</v>
      </c>
      <c r="R108" s="62">
        <v>33</v>
      </c>
      <c r="S108" s="62">
        <v>11</v>
      </c>
      <c r="T108" s="62">
        <v>33</v>
      </c>
      <c r="U108" s="62">
        <v>36</v>
      </c>
      <c r="V108" s="62">
        <v>37</v>
      </c>
      <c r="W108" s="62">
        <v>37</v>
      </c>
      <c r="X108" s="62">
        <v>37</v>
      </c>
      <c r="Y108" s="62">
        <v>38</v>
      </c>
      <c r="Z108" s="62">
        <v>39</v>
      </c>
      <c r="AA108" s="62">
        <v>40</v>
      </c>
      <c r="AB108" s="62">
        <v>40</v>
      </c>
      <c r="AC108" s="62">
        <v>40</v>
      </c>
      <c r="AE108" s="64">
        <v>0</v>
      </c>
      <c r="AF108" s="65">
        <v>1</v>
      </c>
      <c r="AG108" s="66">
        <v>2</v>
      </c>
      <c r="AH108" s="62">
        <v>2</v>
      </c>
      <c r="AI108" s="62">
        <v>3</v>
      </c>
      <c r="AJ108" s="62">
        <v>4</v>
      </c>
      <c r="AK108" s="62">
        <v>4</v>
      </c>
      <c r="AL108" s="62">
        <v>4</v>
      </c>
      <c r="AM108" s="62">
        <v>4</v>
      </c>
      <c r="AN108" s="62">
        <v>0</v>
      </c>
      <c r="AO108" s="62">
        <v>3</v>
      </c>
      <c r="AP108" s="62">
        <v>4</v>
      </c>
      <c r="AQ108" s="62">
        <v>5</v>
      </c>
      <c r="AR108" s="62">
        <v>5</v>
      </c>
      <c r="AS108" s="62">
        <v>5</v>
      </c>
      <c r="AT108" s="62">
        <v>5</v>
      </c>
      <c r="AU108" s="62">
        <v>5</v>
      </c>
      <c r="AV108" s="62">
        <v>5</v>
      </c>
      <c r="AW108" s="62">
        <v>5</v>
      </c>
      <c r="AX108" s="62">
        <v>5</v>
      </c>
    </row>
    <row r="109" spans="1:50" ht="12.75" customHeight="1">
      <c r="A109" s="78">
        <v>43174</v>
      </c>
      <c r="B109" s="54">
        <v>6</v>
      </c>
      <c r="C109" s="54">
        <v>9</v>
      </c>
      <c r="D109" s="54">
        <v>16</v>
      </c>
      <c r="E109" s="54">
        <v>19</v>
      </c>
      <c r="F109" s="54">
        <v>37</v>
      </c>
      <c r="G109" s="54">
        <v>39</v>
      </c>
      <c r="H109" s="54"/>
      <c r="I109" s="53"/>
      <c r="J109" s="62">
        <v>6</v>
      </c>
      <c r="K109" s="62">
        <v>11</v>
      </c>
      <c r="L109" s="62">
        <v>15</v>
      </c>
      <c r="M109" s="62">
        <v>18</v>
      </c>
      <c r="N109" s="62">
        <v>22</v>
      </c>
      <c r="O109" s="62">
        <v>25</v>
      </c>
      <c r="P109" s="62">
        <v>28</v>
      </c>
      <c r="Q109" s="62">
        <v>31</v>
      </c>
      <c r="R109" s="62">
        <v>34</v>
      </c>
      <c r="S109" s="62">
        <v>11</v>
      </c>
      <c r="T109" s="62">
        <v>34</v>
      </c>
      <c r="U109" s="62">
        <v>35</v>
      </c>
      <c r="V109" s="62">
        <v>37</v>
      </c>
      <c r="W109" s="62">
        <v>38</v>
      </c>
      <c r="X109" s="62">
        <v>38</v>
      </c>
      <c r="Y109" s="62">
        <v>38</v>
      </c>
      <c r="Z109" s="62">
        <v>39</v>
      </c>
      <c r="AA109" s="62">
        <v>40</v>
      </c>
      <c r="AB109" s="62">
        <v>41</v>
      </c>
      <c r="AC109" s="62">
        <v>41</v>
      </c>
      <c r="AE109" s="64">
        <v>1</v>
      </c>
      <c r="AF109" s="65">
        <v>2</v>
      </c>
      <c r="AG109" s="66">
        <v>2</v>
      </c>
      <c r="AH109" s="62">
        <v>2</v>
      </c>
      <c r="AI109" s="62">
        <v>2</v>
      </c>
      <c r="AJ109" s="62">
        <v>3</v>
      </c>
      <c r="AK109" s="62">
        <v>4</v>
      </c>
      <c r="AL109" s="62">
        <v>4</v>
      </c>
      <c r="AM109" s="62">
        <v>5</v>
      </c>
      <c r="AN109" s="62">
        <v>2</v>
      </c>
      <c r="AO109" s="62">
        <v>4</v>
      </c>
      <c r="AP109" s="62">
        <v>5</v>
      </c>
      <c r="AQ109" s="62">
        <v>6</v>
      </c>
      <c r="AR109" s="62">
        <v>6</v>
      </c>
      <c r="AS109" s="62">
        <v>6</v>
      </c>
      <c r="AT109" s="62">
        <v>6</v>
      </c>
      <c r="AU109" s="62">
        <v>6</v>
      </c>
      <c r="AV109" s="62">
        <v>6</v>
      </c>
      <c r="AW109" s="62">
        <v>6</v>
      </c>
      <c r="AX109" s="62">
        <v>6</v>
      </c>
    </row>
    <row r="110" spans="1:50" ht="12.75" customHeight="1">
      <c r="A110" s="78">
        <v>43173</v>
      </c>
      <c r="B110" s="54">
        <v>11</v>
      </c>
      <c r="C110" s="54">
        <v>14</v>
      </c>
      <c r="D110" s="54">
        <v>33</v>
      </c>
      <c r="E110" s="54">
        <v>35</v>
      </c>
      <c r="F110" s="54">
        <v>38</v>
      </c>
      <c r="G110" s="54">
        <v>48</v>
      </c>
      <c r="H110" s="54"/>
      <c r="I110" s="53"/>
      <c r="J110" s="62">
        <v>6</v>
      </c>
      <c r="K110" s="62">
        <v>11</v>
      </c>
      <c r="L110" s="62">
        <v>15</v>
      </c>
      <c r="M110" s="62">
        <v>19</v>
      </c>
      <c r="N110" s="62">
        <v>22</v>
      </c>
      <c r="O110" s="62">
        <v>26</v>
      </c>
      <c r="P110" s="62">
        <v>29</v>
      </c>
      <c r="Q110" s="62">
        <v>32</v>
      </c>
      <c r="R110" s="62">
        <v>35</v>
      </c>
      <c r="S110" s="62">
        <v>11</v>
      </c>
      <c r="T110" s="62">
        <v>35</v>
      </c>
      <c r="U110" s="62">
        <v>36</v>
      </c>
      <c r="V110" s="62">
        <v>40</v>
      </c>
      <c r="W110" s="62">
        <v>41</v>
      </c>
      <c r="X110" s="62">
        <v>42</v>
      </c>
      <c r="Y110" s="62">
        <v>42</v>
      </c>
      <c r="Z110" s="62">
        <v>42</v>
      </c>
      <c r="AA110" s="62">
        <v>43</v>
      </c>
      <c r="AB110" s="62">
        <v>44</v>
      </c>
      <c r="AC110" s="62">
        <v>45</v>
      </c>
      <c r="AE110" s="64">
        <v>0</v>
      </c>
      <c r="AF110" s="65">
        <v>1</v>
      </c>
      <c r="AG110" s="66">
        <v>1</v>
      </c>
      <c r="AH110" s="62">
        <v>2</v>
      </c>
      <c r="AI110" s="62">
        <v>2</v>
      </c>
      <c r="AJ110" s="62">
        <v>4</v>
      </c>
      <c r="AK110" s="62">
        <v>4</v>
      </c>
      <c r="AL110" s="62">
        <v>4</v>
      </c>
      <c r="AM110" s="62">
        <v>4</v>
      </c>
      <c r="AN110" s="62">
        <v>1</v>
      </c>
      <c r="AO110" s="62">
        <v>6</v>
      </c>
      <c r="AP110" s="62">
        <v>6</v>
      </c>
      <c r="AQ110" s="62">
        <v>5</v>
      </c>
      <c r="AR110" s="62">
        <v>6</v>
      </c>
      <c r="AS110" s="62">
        <v>6</v>
      </c>
      <c r="AT110" s="62">
        <v>6</v>
      </c>
      <c r="AU110" s="62">
        <v>6</v>
      </c>
      <c r="AV110" s="62">
        <v>6</v>
      </c>
      <c r="AW110" s="62">
        <v>6</v>
      </c>
      <c r="AX110" s="62">
        <v>6</v>
      </c>
    </row>
    <row r="111" spans="1:50" ht="12.75" customHeight="1">
      <c r="A111" s="78">
        <v>43172</v>
      </c>
      <c r="B111" s="54">
        <v>27</v>
      </c>
      <c r="C111" s="54">
        <v>31</v>
      </c>
      <c r="D111" s="54">
        <v>33</v>
      </c>
      <c r="E111" s="54">
        <v>37</v>
      </c>
      <c r="F111" s="54">
        <v>44</v>
      </c>
      <c r="G111" s="54">
        <v>46</v>
      </c>
      <c r="H111" s="54"/>
      <c r="I111" s="53"/>
      <c r="J111" s="62">
        <v>6</v>
      </c>
      <c r="K111" s="62">
        <v>12</v>
      </c>
      <c r="L111" s="62">
        <v>16</v>
      </c>
      <c r="M111" s="62">
        <v>19</v>
      </c>
      <c r="N111" s="62">
        <v>23</v>
      </c>
      <c r="O111" s="62">
        <v>26</v>
      </c>
      <c r="P111" s="62">
        <v>29</v>
      </c>
      <c r="Q111" s="62">
        <v>32</v>
      </c>
      <c r="R111" s="62">
        <v>34</v>
      </c>
      <c r="S111" s="62">
        <v>13</v>
      </c>
      <c r="T111" s="62">
        <v>34</v>
      </c>
      <c r="U111" s="62">
        <v>35</v>
      </c>
      <c r="V111" s="62">
        <v>42</v>
      </c>
      <c r="W111" s="62">
        <v>42</v>
      </c>
      <c r="X111" s="62">
        <v>43</v>
      </c>
      <c r="Y111" s="62">
        <v>44</v>
      </c>
      <c r="Z111" s="62">
        <v>44</v>
      </c>
      <c r="AA111" s="62">
        <v>44</v>
      </c>
      <c r="AB111" s="62">
        <v>45</v>
      </c>
      <c r="AC111" s="62">
        <v>46</v>
      </c>
      <c r="AE111" s="64">
        <v>2</v>
      </c>
      <c r="AF111" s="65">
        <v>2</v>
      </c>
      <c r="AG111" s="66">
        <v>2</v>
      </c>
      <c r="AH111" s="62">
        <v>3</v>
      </c>
      <c r="AI111" s="62">
        <v>3</v>
      </c>
      <c r="AJ111" s="62">
        <v>3</v>
      </c>
      <c r="AK111" s="62">
        <v>4</v>
      </c>
      <c r="AL111" s="62">
        <v>5</v>
      </c>
      <c r="AM111" s="62">
        <v>5</v>
      </c>
      <c r="AN111" s="62">
        <v>1</v>
      </c>
      <c r="AO111" s="62">
        <v>4</v>
      </c>
      <c r="AP111" s="62">
        <v>5</v>
      </c>
      <c r="AQ111" s="62">
        <v>5</v>
      </c>
      <c r="AR111" s="62">
        <v>5</v>
      </c>
      <c r="AS111" s="62">
        <v>5</v>
      </c>
      <c r="AT111" s="62">
        <v>5</v>
      </c>
      <c r="AU111" s="62">
        <v>5</v>
      </c>
      <c r="AV111" s="62">
        <v>5</v>
      </c>
      <c r="AW111" s="62">
        <v>5</v>
      </c>
      <c r="AX111" s="62">
        <v>6</v>
      </c>
    </row>
    <row r="112" spans="1:50" ht="12.75" customHeight="1">
      <c r="A112" s="79">
        <v>43171</v>
      </c>
      <c r="B112" s="54">
        <v>2</v>
      </c>
      <c r="C112" s="54">
        <v>23</v>
      </c>
      <c r="D112" s="54">
        <v>24</v>
      </c>
      <c r="E112" s="54">
        <v>31</v>
      </c>
      <c r="F112" s="54">
        <v>33</v>
      </c>
      <c r="G112" s="54">
        <v>39</v>
      </c>
      <c r="H112" s="54"/>
      <c r="I112" s="53"/>
      <c r="J112" s="62">
        <v>6</v>
      </c>
      <c r="K112" s="62">
        <v>12</v>
      </c>
      <c r="L112" s="62">
        <v>17</v>
      </c>
      <c r="M112" s="62">
        <v>20</v>
      </c>
      <c r="N112" s="62">
        <v>22</v>
      </c>
      <c r="O112" s="62">
        <v>26</v>
      </c>
      <c r="P112" s="62">
        <v>28</v>
      </c>
      <c r="Q112" s="62">
        <v>31</v>
      </c>
      <c r="R112" s="62">
        <v>34</v>
      </c>
      <c r="S112" s="62">
        <v>14</v>
      </c>
      <c r="T112" s="62">
        <v>33</v>
      </c>
      <c r="U112" s="62">
        <v>33</v>
      </c>
      <c r="V112" s="62">
        <v>40</v>
      </c>
      <c r="W112" s="62">
        <v>42</v>
      </c>
      <c r="X112" s="62">
        <v>42</v>
      </c>
      <c r="Y112" s="62">
        <v>43</v>
      </c>
      <c r="Z112" s="62">
        <v>44</v>
      </c>
      <c r="AA112" s="62">
        <v>44</v>
      </c>
      <c r="AB112" s="62">
        <v>44</v>
      </c>
      <c r="AC112" s="62">
        <v>45</v>
      </c>
      <c r="AE112" s="64">
        <v>0</v>
      </c>
      <c r="AF112" s="65">
        <v>0</v>
      </c>
      <c r="AG112" s="66">
        <v>0</v>
      </c>
      <c r="AH112" s="62">
        <v>1</v>
      </c>
      <c r="AI112" s="62">
        <v>1</v>
      </c>
      <c r="AJ112" s="62">
        <v>2</v>
      </c>
      <c r="AK112" s="62">
        <v>3</v>
      </c>
      <c r="AL112" s="62">
        <v>4</v>
      </c>
      <c r="AM112" s="62">
        <v>4</v>
      </c>
      <c r="AN112" s="62">
        <v>2</v>
      </c>
      <c r="AO112" s="62">
        <v>4</v>
      </c>
      <c r="AP112" s="62">
        <v>4</v>
      </c>
      <c r="AQ112" s="62">
        <v>5</v>
      </c>
      <c r="AR112" s="62">
        <v>5</v>
      </c>
      <c r="AS112" s="62">
        <v>5</v>
      </c>
      <c r="AT112" s="62">
        <v>5</v>
      </c>
      <c r="AU112" s="62">
        <v>5</v>
      </c>
      <c r="AV112" s="62">
        <v>5</v>
      </c>
      <c r="AW112" s="62">
        <v>5</v>
      </c>
      <c r="AX112" s="62">
        <v>5</v>
      </c>
    </row>
    <row r="113" spans="1:50" ht="12.75" customHeight="1">
      <c r="A113" s="78">
        <v>43169</v>
      </c>
      <c r="B113" s="54">
        <v>10</v>
      </c>
      <c r="C113" s="54">
        <v>14</v>
      </c>
      <c r="D113" s="54">
        <v>26</v>
      </c>
      <c r="E113" s="54">
        <v>43</v>
      </c>
      <c r="F113" s="54">
        <v>46</v>
      </c>
      <c r="G113" s="54">
        <v>48</v>
      </c>
      <c r="H113" s="54"/>
      <c r="I113" s="53"/>
      <c r="J113" s="62">
        <v>6</v>
      </c>
      <c r="K113" s="62">
        <v>12</v>
      </c>
      <c r="L113" s="62">
        <v>17</v>
      </c>
      <c r="M113" s="62">
        <v>21</v>
      </c>
      <c r="N113" s="62">
        <v>24</v>
      </c>
      <c r="O113" s="62">
        <v>26</v>
      </c>
      <c r="P113" s="62">
        <v>29</v>
      </c>
      <c r="Q113" s="62">
        <v>30</v>
      </c>
      <c r="R113" s="62">
        <v>33</v>
      </c>
      <c r="S113" s="62">
        <v>12</v>
      </c>
      <c r="T113" s="62">
        <v>32</v>
      </c>
      <c r="U113" s="62">
        <v>33</v>
      </c>
      <c r="V113" s="62">
        <v>41</v>
      </c>
      <c r="W113" s="62">
        <v>41</v>
      </c>
      <c r="X113" s="62">
        <v>43</v>
      </c>
      <c r="Y113" s="62">
        <v>43</v>
      </c>
      <c r="Z113" s="62">
        <v>44</v>
      </c>
      <c r="AA113" s="62">
        <v>45</v>
      </c>
      <c r="AB113" s="62">
        <v>45</v>
      </c>
      <c r="AC113" s="62">
        <v>45</v>
      </c>
      <c r="AE113" s="64">
        <v>1</v>
      </c>
      <c r="AF113" s="65">
        <v>2</v>
      </c>
      <c r="AG113" s="66">
        <v>2</v>
      </c>
      <c r="AH113" s="62">
        <v>2</v>
      </c>
      <c r="AI113" s="62">
        <v>3</v>
      </c>
      <c r="AJ113" s="62">
        <v>4</v>
      </c>
      <c r="AK113" s="62">
        <v>5</v>
      </c>
      <c r="AL113" s="62">
        <v>5</v>
      </c>
      <c r="AM113" s="62">
        <v>5</v>
      </c>
      <c r="AN113" s="62">
        <v>1</v>
      </c>
      <c r="AO113" s="62">
        <v>5</v>
      </c>
      <c r="AP113" s="62">
        <v>5</v>
      </c>
      <c r="AQ113" s="62">
        <v>5</v>
      </c>
      <c r="AR113" s="62">
        <v>5</v>
      </c>
      <c r="AS113" s="62">
        <v>5</v>
      </c>
      <c r="AT113" s="62">
        <v>5</v>
      </c>
      <c r="AU113" s="62">
        <v>5</v>
      </c>
      <c r="AV113" s="62">
        <v>6</v>
      </c>
      <c r="AW113" s="62">
        <v>6</v>
      </c>
      <c r="AX113" s="62">
        <v>6</v>
      </c>
    </row>
    <row r="114" spans="1:50" ht="12.75" customHeight="1">
      <c r="A114" s="79">
        <v>43168</v>
      </c>
      <c r="B114" s="54">
        <v>5</v>
      </c>
      <c r="C114" s="54">
        <v>23</v>
      </c>
      <c r="D114" s="54">
        <v>25</v>
      </c>
      <c r="E114" s="54">
        <v>33</v>
      </c>
      <c r="F114" s="54">
        <v>37</v>
      </c>
      <c r="G114" s="54">
        <v>49</v>
      </c>
      <c r="H114" s="54"/>
      <c r="I114" s="53"/>
      <c r="J114" s="62">
        <v>6</v>
      </c>
      <c r="K114" s="62">
        <v>12</v>
      </c>
      <c r="L114" s="62">
        <v>18</v>
      </c>
      <c r="M114" s="62">
        <v>22</v>
      </c>
      <c r="N114" s="62">
        <v>24</v>
      </c>
      <c r="O114" s="62">
        <v>27</v>
      </c>
      <c r="P114" s="62">
        <v>29</v>
      </c>
      <c r="Q114" s="62">
        <v>32</v>
      </c>
      <c r="R114" s="62">
        <v>33</v>
      </c>
      <c r="S114" s="62">
        <v>14</v>
      </c>
      <c r="T114" s="62">
        <v>33</v>
      </c>
      <c r="U114" s="62">
        <v>34</v>
      </c>
      <c r="V114" s="62">
        <v>39</v>
      </c>
      <c r="W114" s="62">
        <v>42</v>
      </c>
      <c r="X114" s="62">
        <v>42</v>
      </c>
      <c r="Y114" s="62">
        <v>44</v>
      </c>
      <c r="Z114" s="62">
        <v>44</v>
      </c>
      <c r="AA114" s="62">
        <v>45</v>
      </c>
      <c r="AB114" s="62">
        <v>45</v>
      </c>
      <c r="AC114" s="62">
        <v>45</v>
      </c>
      <c r="AE114" s="64">
        <v>1</v>
      </c>
      <c r="AF114" s="65">
        <v>2</v>
      </c>
      <c r="AG114" s="66">
        <v>2</v>
      </c>
      <c r="AH114" s="62">
        <v>2</v>
      </c>
      <c r="AI114" s="62">
        <v>2</v>
      </c>
      <c r="AJ114" s="62">
        <v>3</v>
      </c>
      <c r="AK114" s="62">
        <v>3</v>
      </c>
      <c r="AL114" s="62">
        <v>3</v>
      </c>
      <c r="AM114" s="62">
        <v>3</v>
      </c>
      <c r="AN114" s="62">
        <v>2</v>
      </c>
      <c r="AO114" s="62">
        <v>6</v>
      </c>
      <c r="AP114" s="62">
        <v>6</v>
      </c>
      <c r="AQ114" s="62">
        <v>6</v>
      </c>
      <c r="AR114" s="62">
        <v>6</v>
      </c>
      <c r="AS114" s="62">
        <v>6</v>
      </c>
      <c r="AT114" s="62">
        <v>6</v>
      </c>
      <c r="AU114" s="62">
        <v>6</v>
      </c>
      <c r="AV114" s="62">
        <v>6</v>
      </c>
      <c r="AW114" s="62">
        <v>6</v>
      </c>
      <c r="AX114" s="62">
        <v>6</v>
      </c>
    </row>
    <row r="115" spans="1:50" ht="12.75" customHeight="1">
      <c r="A115" s="78">
        <v>43167</v>
      </c>
      <c r="B115" s="54">
        <v>6</v>
      </c>
      <c r="C115" s="54">
        <v>16</v>
      </c>
      <c r="D115" s="54">
        <v>23</v>
      </c>
      <c r="E115" s="54">
        <v>29</v>
      </c>
      <c r="F115" s="54">
        <v>46</v>
      </c>
      <c r="G115" s="54">
        <v>47</v>
      </c>
      <c r="H115" s="54"/>
      <c r="I115" s="53"/>
      <c r="J115" s="62">
        <v>6</v>
      </c>
      <c r="K115" s="62">
        <v>11</v>
      </c>
      <c r="L115" s="62">
        <v>16</v>
      </c>
      <c r="M115" s="62">
        <v>20</v>
      </c>
      <c r="N115" s="62">
        <v>24</v>
      </c>
      <c r="O115" s="62">
        <v>26</v>
      </c>
      <c r="P115" s="62">
        <v>28</v>
      </c>
      <c r="Q115" s="62">
        <v>30</v>
      </c>
      <c r="R115" s="62">
        <v>33</v>
      </c>
      <c r="S115" s="62">
        <v>14</v>
      </c>
      <c r="T115" s="62">
        <v>34</v>
      </c>
      <c r="U115" s="62">
        <v>36</v>
      </c>
      <c r="V115" s="62">
        <v>38</v>
      </c>
      <c r="W115" s="62">
        <v>39</v>
      </c>
      <c r="X115" s="62">
        <v>42</v>
      </c>
      <c r="Y115" s="62">
        <v>42</v>
      </c>
      <c r="Z115" s="62">
        <v>44</v>
      </c>
      <c r="AA115" s="62">
        <v>44</v>
      </c>
      <c r="AB115" s="62">
        <v>45</v>
      </c>
      <c r="AC115" s="62">
        <v>45</v>
      </c>
      <c r="AE115" s="64">
        <v>1</v>
      </c>
      <c r="AF115" s="65">
        <v>1</v>
      </c>
      <c r="AG115" s="66">
        <v>1</v>
      </c>
      <c r="AH115" s="62">
        <v>1</v>
      </c>
      <c r="AI115" s="62">
        <v>1</v>
      </c>
      <c r="AJ115" s="62">
        <v>1</v>
      </c>
      <c r="AK115" s="62">
        <v>1</v>
      </c>
      <c r="AL115" s="62">
        <v>2</v>
      </c>
      <c r="AM115" s="62">
        <v>3</v>
      </c>
      <c r="AN115" s="62">
        <v>2</v>
      </c>
      <c r="AO115" s="62">
        <v>6</v>
      </c>
      <c r="AP115" s="62">
        <v>6</v>
      </c>
      <c r="AQ115" s="62">
        <v>4</v>
      </c>
      <c r="AR115" s="62">
        <v>4</v>
      </c>
      <c r="AS115" s="62">
        <v>4</v>
      </c>
      <c r="AT115" s="62">
        <v>4</v>
      </c>
      <c r="AU115" s="62">
        <v>6</v>
      </c>
      <c r="AV115" s="62">
        <v>6</v>
      </c>
      <c r="AW115" s="62">
        <v>6</v>
      </c>
      <c r="AX115" s="62">
        <v>6</v>
      </c>
    </row>
    <row r="116" spans="1:50" ht="12.75" customHeight="1">
      <c r="A116" s="79">
        <v>43166</v>
      </c>
      <c r="B116" s="54">
        <v>1</v>
      </c>
      <c r="C116" s="54">
        <v>3</v>
      </c>
      <c r="D116" s="54">
        <v>10</v>
      </c>
      <c r="E116" s="54">
        <v>23</v>
      </c>
      <c r="F116" s="54">
        <v>30</v>
      </c>
      <c r="G116" s="54">
        <v>48</v>
      </c>
      <c r="H116" s="54"/>
      <c r="I116" s="53"/>
      <c r="J116" s="62">
        <v>6</v>
      </c>
      <c r="K116" s="62">
        <v>11</v>
      </c>
      <c r="L116" s="62">
        <v>15</v>
      </c>
      <c r="M116" s="62">
        <v>20</v>
      </c>
      <c r="N116" s="62">
        <v>24</v>
      </c>
      <c r="O116" s="62">
        <v>27</v>
      </c>
      <c r="P116" s="62">
        <v>28</v>
      </c>
      <c r="Q116" s="62">
        <v>30</v>
      </c>
      <c r="R116" s="62">
        <v>32</v>
      </c>
      <c r="S116" s="62">
        <v>15</v>
      </c>
      <c r="T116" s="62">
        <v>35</v>
      </c>
      <c r="U116" s="62">
        <v>36</v>
      </c>
      <c r="V116" s="62">
        <v>40</v>
      </c>
      <c r="W116" s="62">
        <v>40</v>
      </c>
      <c r="X116" s="62">
        <v>41</v>
      </c>
      <c r="Y116" s="62">
        <v>44</v>
      </c>
      <c r="Z116" s="62">
        <v>44</v>
      </c>
      <c r="AA116" s="62">
        <v>45</v>
      </c>
      <c r="AB116" s="62">
        <v>45</v>
      </c>
      <c r="AC116" s="62">
        <v>46</v>
      </c>
      <c r="AE116" s="64">
        <v>1</v>
      </c>
      <c r="AF116" s="65">
        <v>2</v>
      </c>
      <c r="AG116" s="66">
        <v>3</v>
      </c>
      <c r="AH116" s="62">
        <v>4</v>
      </c>
      <c r="AI116" s="62">
        <v>5</v>
      </c>
      <c r="AJ116" s="62">
        <v>5</v>
      </c>
      <c r="AK116" s="62">
        <v>5</v>
      </c>
      <c r="AL116" s="62">
        <v>6</v>
      </c>
      <c r="AM116" s="62">
        <v>6</v>
      </c>
      <c r="AN116" s="62">
        <v>3</v>
      </c>
      <c r="AO116" s="62">
        <v>5</v>
      </c>
      <c r="AP116" s="62">
        <v>5</v>
      </c>
      <c r="AQ116" s="62">
        <v>6</v>
      </c>
      <c r="AR116" s="62">
        <v>6</v>
      </c>
      <c r="AS116" s="62">
        <v>6</v>
      </c>
      <c r="AT116" s="62">
        <v>6</v>
      </c>
      <c r="AU116" s="62">
        <v>6</v>
      </c>
      <c r="AV116" s="62">
        <v>6</v>
      </c>
      <c r="AW116" s="62">
        <v>6</v>
      </c>
      <c r="AX116" s="62">
        <v>6</v>
      </c>
    </row>
    <row r="117" spans="1:50" ht="12.75" customHeight="1">
      <c r="A117" s="78">
        <v>43165</v>
      </c>
      <c r="B117" s="54">
        <v>11</v>
      </c>
      <c r="C117" s="54">
        <v>23</v>
      </c>
      <c r="D117" s="54">
        <v>25</v>
      </c>
      <c r="E117" s="54">
        <v>32</v>
      </c>
      <c r="F117" s="54">
        <v>46</v>
      </c>
      <c r="G117" s="54">
        <v>49</v>
      </c>
      <c r="H117" s="54"/>
      <c r="I117" s="53"/>
      <c r="J117" s="62">
        <v>6</v>
      </c>
      <c r="K117" s="62">
        <v>12</v>
      </c>
      <c r="L117" s="62">
        <v>17</v>
      </c>
      <c r="M117" s="62">
        <v>21</v>
      </c>
      <c r="N117" s="62">
        <v>26</v>
      </c>
      <c r="O117" s="62">
        <v>29</v>
      </c>
      <c r="P117" s="62">
        <v>31</v>
      </c>
      <c r="Q117" s="62">
        <v>32</v>
      </c>
      <c r="R117" s="62">
        <v>33</v>
      </c>
      <c r="S117" s="62">
        <v>14</v>
      </c>
      <c r="T117" s="62">
        <v>35</v>
      </c>
      <c r="U117" s="62">
        <v>36</v>
      </c>
      <c r="V117" s="62">
        <v>40</v>
      </c>
      <c r="W117" s="62">
        <v>42</v>
      </c>
      <c r="X117" s="62">
        <v>42</v>
      </c>
      <c r="Y117" s="62">
        <v>42</v>
      </c>
      <c r="Z117" s="62">
        <v>45</v>
      </c>
      <c r="AA117" s="62">
        <v>45</v>
      </c>
      <c r="AB117" s="62">
        <v>46</v>
      </c>
      <c r="AC117" s="62">
        <v>46</v>
      </c>
      <c r="AE117" s="64">
        <v>0</v>
      </c>
      <c r="AF117" s="65">
        <v>0</v>
      </c>
      <c r="AG117" s="66">
        <v>2</v>
      </c>
      <c r="AH117" s="62">
        <v>4</v>
      </c>
      <c r="AI117" s="62">
        <v>4</v>
      </c>
      <c r="AJ117" s="62">
        <v>4</v>
      </c>
      <c r="AK117" s="62">
        <v>4</v>
      </c>
      <c r="AL117" s="62">
        <v>4</v>
      </c>
      <c r="AM117" s="62">
        <v>4</v>
      </c>
      <c r="AN117" s="62">
        <v>1</v>
      </c>
      <c r="AO117" s="62">
        <v>5</v>
      </c>
      <c r="AP117" s="62">
        <v>5</v>
      </c>
      <c r="AQ117" s="62">
        <v>5</v>
      </c>
      <c r="AR117" s="62">
        <v>5</v>
      </c>
      <c r="AS117" s="62">
        <v>5</v>
      </c>
      <c r="AT117" s="62">
        <v>5</v>
      </c>
      <c r="AU117" s="62">
        <v>5</v>
      </c>
      <c r="AV117" s="62">
        <v>5</v>
      </c>
      <c r="AW117" s="62">
        <v>5</v>
      </c>
      <c r="AX117" s="62">
        <v>5</v>
      </c>
    </row>
    <row r="118" spans="1:50" ht="12.75" customHeight="1">
      <c r="A118" s="79">
        <v>43164</v>
      </c>
      <c r="B118" s="54">
        <v>1</v>
      </c>
      <c r="C118" s="54">
        <v>15</v>
      </c>
      <c r="D118" s="54">
        <v>23</v>
      </c>
      <c r="E118" s="54">
        <v>24</v>
      </c>
      <c r="F118" s="54">
        <v>36</v>
      </c>
      <c r="G118" s="54">
        <v>49</v>
      </c>
      <c r="H118" s="54"/>
      <c r="I118" s="53"/>
      <c r="J118" s="62">
        <v>6</v>
      </c>
      <c r="K118" s="62">
        <v>12</v>
      </c>
      <c r="L118" s="62">
        <v>17</v>
      </c>
      <c r="M118" s="62">
        <v>21</v>
      </c>
      <c r="N118" s="62">
        <v>25</v>
      </c>
      <c r="O118" s="62">
        <v>29</v>
      </c>
      <c r="P118" s="62">
        <v>32</v>
      </c>
      <c r="Q118" s="62">
        <v>34</v>
      </c>
      <c r="R118" s="62">
        <v>35</v>
      </c>
      <c r="S118" s="62">
        <v>13</v>
      </c>
      <c r="T118" s="62">
        <v>36</v>
      </c>
      <c r="U118" s="62">
        <v>40</v>
      </c>
      <c r="V118" s="62">
        <v>41</v>
      </c>
      <c r="W118" s="62">
        <v>42</v>
      </c>
      <c r="X118" s="62">
        <v>44</v>
      </c>
      <c r="Y118" s="62">
        <v>44</v>
      </c>
      <c r="Z118" s="62">
        <v>44</v>
      </c>
      <c r="AA118" s="62">
        <v>47</v>
      </c>
      <c r="AB118" s="62">
        <v>47</v>
      </c>
      <c r="AC118" s="62">
        <v>48</v>
      </c>
      <c r="AE118" s="64">
        <v>0</v>
      </c>
      <c r="AF118" s="65">
        <v>0</v>
      </c>
      <c r="AG118" s="66">
        <v>0</v>
      </c>
      <c r="AH118" s="62">
        <v>2</v>
      </c>
      <c r="AI118" s="62">
        <v>3</v>
      </c>
      <c r="AJ118" s="62">
        <v>3</v>
      </c>
      <c r="AK118" s="62">
        <v>3</v>
      </c>
      <c r="AL118" s="62">
        <v>4</v>
      </c>
      <c r="AM118" s="62">
        <v>4</v>
      </c>
      <c r="AN118" s="62">
        <v>0</v>
      </c>
      <c r="AO118" s="62">
        <v>6</v>
      </c>
      <c r="AP118" s="62">
        <v>6</v>
      </c>
      <c r="AQ118" s="62">
        <v>5</v>
      </c>
      <c r="AR118" s="62">
        <v>5</v>
      </c>
      <c r="AS118" s="62">
        <v>5</v>
      </c>
      <c r="AT118" s="62">
        <v>5</v>
      </c>
      <c r="AU118" s="62">
        <v>5</v>
      </c>
      <c r="AV118" s="62">
        <v>6</v>
      </c>
      <c r="AW118" s="62">
        <v>6</v>
      </c>
      <c r="AX118" s="62">
        <v>6</v>
      </c>
    </row>
    <row r="119" spans="1:50" ht="12.75" customHeight="1">
      <c r="A119" s="79">
        <v>43162</v>
      </c>
      <c r="B119" s="54">
        <v>1</v>
      </c>
      <c r="C119" s="54">
        <v>5</v>
      </c>
      <c r="D119" s="54">
        <v>6</v>
      </c>
      <c r="E119" s="54">
        <v>16</v>
      </c>
      <c r="F119" s="54">
        <v>24</v>
      </c>
      <c r="G119" s="54">
        <v>29</v>
      </c>
      <c r="H119" s="54"/>
      <c r="I119" s="53"/>
      <c r="J119" s="62">
        <v>6</v>
      </c>
      <c r="K119" s="62">
        <v>11</v>
      </c>
      <c r="L119" s="62">
        <v>16</v>
      </c>
      <c r="M119" s="62">
        <v>21</v>
      </c>
      <c r="N119" s="62">
        <v>25</v>
      </c>
      <c r="O119" s="62">
        <v>28</v>
      </c>
      <c r="P119" s="62">
        <v>32</v>
      </c>
      <c r="Q119" s="62">
        <v>35</v>
      </c>
      <c r="R119" s="62">
        <v>37</v>
      </c>
      <c r="S119" s="62">
        <v>12</v>
      </c>
      <c r="T119" s="62">
        <v>38</v>
      </c>
      <c r="U119" s="62">
        <v>40</v>
      </c>
      <c r="V119" s="62">
        <v>42</v>
      </c>
      <c r="W119" s="62">
        <v>43</v>
      </c>
      <c r="X119" s="62">
        <v>43</v>
      </c>
      <c r="Y119" s="62">
        <v>45</v>
      </c>
      <c r="Z119" s="62">
        <v>45</v>
      </c>
      <c r="AA119" s="62">
        <v>45</v>
      </c>
      <c r="AB119" s="62">
        <v>47</v>
      </c>
      <c r="AC119" s="62">
        <v>47</v>
      </c>
      <c r="AE119" s="64">
        <v>0</v>
      </c>
      <c r="AF119" s="65">
        <v>0</v>
      </c>
      <c r="AG119" s="66">
        <v>0</v>
      </c>
      <c r="AH119" s="62">
        <v>1</v>
      </c>
      <c r="AI119" s="62">
        <v>1</v>
      </c>
      <c r="AJ119" s="62">
        <v>2</v>
      </c>
      <c r="AK119" s="62">
        <v>2</v>
      </c>
      <c r="AL119" s="62">
        <v>2</v>
      </c>
      <c r="AM119" s="62">
        <v>2</v>
      </c>
      <c r="AN119" s="62">
        <v>0</v>
      </c>
      <c r="AO119" s="62">
        <v>4</v>
      </c>
      <c r="AP119" s="62">
        <v>4</v>
      </c>
      <c r="AQ119" s="62">
        <v>2</v>
      </c>
      <c r="AR119" s="62">
        <v>3</v>
      </c>
      <c r="AS119" s="62">
        <v>3</v>
      </c>
      <c r="AT119" s="62">
        <v>5</v>
      </c>
      <c r="AU119" s="62">
        <v>5</v>
      </c>
      <c r="AV119" s="62">
        <v>5</v>
      </c>
      <c r="AW119" s="62">
        <v>5</v>
      </c>
      <c r="AX119" s="62">
        <v>5</v>
      </c>
    </row>
    <row r="120" spans="1:50" ht="12.75" customHeight="1">
      <c r="A120" s="78">
        <v>43161</v>
      </c>
      <c r="B120" s="54">
        <v>21</v>
      </c>
      <c r="C120" s="54">
        <v>28</v>
      </c>
      <c r="D120" s="54">
        <v>30</v>
      </c>
      <c r="E120" s="54">
        <v>37</v>
      </c>
      <c r="F120" s="54">
        <v>43</v>
      </c>
      <c r="G120" s="54">
        <v>45</v>
      </c>
      <c r="H120" s="54"/>
      <c r="I120" s="53"/>
      <c r="J120" s="62">
        <v>6</v>
      </c>
      <c r="K120" s="62">
        <v>12</v>
      </c>
      <c r="L120" s="62">
        <v>17</v>
      </c>
      <c r="M120" s="62">
        <v>21</v>
      </c>
      <c r="N120" s="62">
        <v>25</v>
      </c>
      <c r="O120" s="62">
        <v>28</v>
      </c>
      <c r="P120" s="62">
        <v>31</v>
      </c>
      <c r="Q120" s="62">
        <v>35</v>
      </c>
      <c r="R120" s="62">
        <v>37</v>
      </c>
      <c r="S120" s="62">
        <v>13</v>
      </c>
      <c r="T120" s="62">
        <v>40</v>
      </c>
      <c r="U120" s="62">
        <v>40</v>
      </c>
      <c r="V120" s="62">
        <v>42</v>
      </c>
      <c r="W120" s="62">
        <v>43</v>
      </c>
      <c r="X120" s="62">
        <v>44</v>
      </c>
      <c r="Y120" s="62">
        <v>44</v>
      </c>
      <c r="Z120" s="62">
        <v>46</v>
      </c>
      <c r="AA120" s="62">
        <v>46</v>
      </c>
      <c r="AB120" s="62">
        <v>46</v>
      </c>
      <c r="AC120" s="62">
        <v>48</v>
      </c>
      <c r="AE120" s="64">
        <v>1</v>
      </c>
      <c r="AF120" s="65">
        <v>1</v>
      </c>
      <c r="AG120" s="66">
        <v>1</v>
      </c>
      <c r="AH120" s="62">
        <v>2</v>
      </c>
      <c r="AI120" s="62">
        <v>2</v>
      </c>
      <c r="AJ120" s="62">
        <v>2</v>
      </c>
      <c r="AK120" s="62">
        <v>2</v>
      </c>
      <c r="AL120" s="62">
        <v>4</v>
      </c>
      <c r="AM120" s="62">
        <v>6</v>
      </c>
      <c r="AN120" s="62">
        <v>3</v>
      </c>
      <c r="AO120" s="62">
        <v>6</v>
      </c>
      <c r="AP120" s="62">
        <v>6</v>
      </c>
      <c r="AQ120" s="62">
        <v>6</v>
      </c>
      <c r="AR120" s="62">
        <v>6</v>
      </c>
      <c r="AS120" s="62">
        <v>6</v>
      </c>
      <c r="AT120" s="62">
        <v>6</v>
      </c>
      <c r="AU120" s="62">
        <v>6</v>
      </c>
      <c r="AV120" s="62">
        <v>6</v>
      </c>
      <c r="AW120" s="62">
        <v>6</v>
      </c>
      <c r="AX120" s="62">
        <v>6</v>
      </c>
    </row>
    <row r="121" spans="1:50" ht="12.75" customHeight="1">
      <c r="A121" s="78">
        <v>43160</v>
      </c>
      <c r="B121" s="54">
        <v>19</v>
      </c>
      <c r="C121" s="54">
        <v>33</v>
      </c>
      <c r="D121" s="54">
        <v>35</v>
      </c>
      <c r="E121" s="54">
        <v>36</v>
      </c>
      <c r="F121" s="54">
        <v>38</v>
      </c>
      <c r="G121" s="54">
        <v>39</v>
      </c>
      <c r="H121" s="54"/>
      <c r="I121" s="53"/>
      <c r="J121" s="62">
        <v>6</v>
      </c>
      <c r="K121" s="62">
        <v>12</v>
      </c>
      <c r="L121" s="62">
        <v>18</v>
      </c>
      <c r="M121" s="62">
        <v>22</v>
      </c>
      <c r="N121" s="62">
        <v>24</v>
      </c>
      <c r="O121" s="62">
        <v>28</v>
      </c>
      <c r="P121" s="62">
        <v>31</v>
      </c>
      <c r="Q121" s="62">
        <v>32</v>
      </c>
      <c r="R121" s="62">
        <v>36</v>
      </c>
      <c r="S121" s="62">
        <v>12</v>
      </c>
      <c r="T121" s="62">
        <v>37</v>
      </c>
      <c r="U121" s="62">
        <v>38</v>
      </c>
      <c r="V121" s="62">
        <v>42</v>
      </c>
      <c r="W121" s="62">
        <v>43</v>
      </c>
      <c r="X121" s="62">
        <v>44</v>
      </c>
      <c r="Y121" s="62">
        <v>45</v>
      </c>
      <c r="Z121" s="62">
        <v>45</v>
      </c>
      <c r="AA121" s="62">
        <v>47</v>
      </c>
      <c r="AB121" s="62">
        <v>47</v>
      </c>
      <c r="AC121" s="62">
        <v>47</v>
      </c>
      <c r="AE121" s="64">
        <v>1</v>
      </c>
      <c r="AF121" s="65">
        <v>1</v>
      </c>
      <c r="AG121" s="66">
        <v>3</v>
      </c>
      <c r="AH121" s="62">
        <v>4</v>
      </c>
      <c r="AI121" s="62">
        <v>4</v>
      </c>
      <c r="AJ121" s="62">
        <v>4</v>
      </c>
      <c r="AK121" s="62">
        <v>5</v>
      </c>
      <c r="AL121" s="62">
        <v>5</v>
      </c>
      <c r="AM121" s="62">
        <v>5</v>
      </c>
      <c r="AN121" s="62">
        <v>0</v>
      </c>
      <c r="AO121" s="62">
        <v>3</v>
      </c>
      <c r="AP121" s="62">
        <v>3</v>
      </c>
      <c r="AQ121" s="62">
        <v>5</v>
      </c>
      <c r="AR121" s="62">
        <v>5</v>
      </c>
      <c r="AS121" s="62">
        <v>5</v>
      </c>
      <c r="AT121" s="62">
        <v>5</v>
      </c>
      <c r="AU121" s="62">
        <v>5</v>
      </c>
      <c r="AV121" s="62">
        <v>5</v>
      </c>
      <c r="AW121" s="62">
        <v>5</v>
      </c>
      <c r="AX121" s="62">
        <v>5</v>
      </c>
    </row>
    <row r="122" spans="1:50" ht="12.75" customHeight="1">
      <c r="A122" s="78">
        <v>43159</v>
      </c>
      <c r="B122" s="54">
        <v>3</v>
      </c>
      <c r="C122" s="54">
        <v>4</v>
      </c>
      <c r="D122" s="54">
        <v>30</v>
      </c>
      <c r="E122" s="54">
        <v>39</v>
      </c>
      <c r="F122" s="54">
        <v>45</v>
      </c>
      <c r="G122" s="54">
        <v>47</v>
      </c>
      <c r="H122" s="54"/>
      <c r="I122" s="53"/>
      <c r="J122" s="62">
        <v>6</v>
      </c>
      <c r="K122" s="62">
        <v>12</v>
      </c>
      <c r="L122" s="62">
        <v>17</v>
      </c>
      <c r="M122" s="62">
        <v>23</v>
      </c>
      <c r="N122" s="62">
        <v>27</v>
      </c>
      <c r="O122" s="62">
        <v>29</v>
      </c>
      <c r="P122" s="62">
        <v>32</v>
      </c>
      <c r="Q122" s="62">
        <v>35</v>
      </c>
      <c r="R122" s="62">
        <v>36</v>
      </c>
      <c r="S122" s="62">
        <v>10</v>
      </c>
      <c r="T122" s="62">
        <v>37</v>
      </c>
      <c r="U122" s="62">
        <v>38</v>
      </c>
      <c r="V122" s="62">
        <v>43</v>
      </c>
      <c r="W122" s="62">
        <v>44</v>
      </c>
      <c r="X122" s="62">
        <v>45</v>
      </c>
      <c r="Y122" s="62">
        <v>46</v>
      </c>
      <c r="Z122" s="62">
        <v>47</v>
      </c>
      <c r="AA122" s="62">
        <v>47</v>
      </c>
      <c r="AB122" s="62">
        <v>49</v>
      </c>
      <c r="AC122" s="62">
        <v>49</v>
      </c>
      <c r="AE122" s="64">
        <v>0</v>
      </c>
      <c r="AF122" s="65">
        <v>0</v>
      </c>
      <c r="AG122" s="66">
        <v>0</v>
      </c>
      <c r="AH122" s="62">
        <v>1</v>
      </c>
      <c r="AI122" s="62">
        <v>1</v>
      </c>
      <c r="AJ122" s="62">
        <v>2</v>
      </c>
      <c r="AK122" s="62">
        <v>2</v>
      </c>
      <c r="AL122" s="62">
        <v>3</v>
      </c>
      <c r="AM122" s="62">
        <v>3</v>
      </c>
      <c r="AN122" s="62">
        <v>0</v>
      </c>
      <c r="AO122" s="62">
        <v>5</v>
      </c>
      <c r="AP122" s="62">
        <v>5</v>
      </c>
      <c r="AQ122" s="62">
        <v>5</v>
      </c>
      <c r="AR122" s="62">
        <v>5</v>
      </c>
      <c r="AS122" s="62">
        <v>6</v>
      </c>
      <c r="AT122" s="62">
        <v>6</v>
      </c>
      <c r="AU122" s="62">
        <v>6</v>
      </c>
      <c r="AV122" s="62">
        <v>6</v>
      </c>
      <c r="AW122" s="62">
        <v>6</v>
      </c>
      <c r="AX122" s="62">
        <v>6</v>
      </c>
    </row>
    <row r="123" spans="1:50" ht="12.75" customHeight="1">
      <c r="A123" s="78">
        <v>43158</v>
      </c>
      <c r="B123" s="54">
        <v>15</v>
      </c>
      <c r="C123" s="54">
        <v>27</v>
      </c>
      <c r="D123" s="54">
        <v>37</v>
      </c>
      <c r="E123" s="54">
        <v>39</v>
      </c>
      <c r="F123" s="54">
        <v>43</v>
      </c>
      <c r="G123" s="54">
        <v>49</v>
      </c>
      <c r="H123" s="54"/>
      <c r="I123" s="53"/>
      <c r="J123" s="62">
        <v>6</v>
      </c>
      <c r="K123" s="62">
        <v>12</v>
      </c>
      <c r="L123" s="62">
        <v>18</v>
      </c>
      <c r="M123" s="62">
        <v>22</v>
      </c>
      <c r="N123" s="62">
        <v>27</v>
      </c>
      <c r="O123" s="62">
        <v>30</v>
      </c>
      <c r="P123" s="62">
        <v>31</v>
      </c>
      <c r="Q123" s="62">
        <v>33</v>
      </c>
      <c r="R123" s="62">
        <v>35</v>
      </c>
      <c r="S123" s="62">
        <v>11</v>
      </c>
      <c r="T123" s="62">
        <v>38</v>
      </c>
      <c r="U123" s="62">
        <v>38</v>
      </c>
      <c r="V123" s="62">
        <v>42</v>
      </c>
      <c r="W123" s="62">
        <v>43</v>
      </c>
      <c r="X123" s="62">
        <v>44</v>
      </c>
      <c r="Y123" s="62">
        <v>45</v>
      </c>
      <c r="Z123" s="62">
        <v>46</v>
      </c>
      <c r="AA123" s="62">
        <v>47</v>
      </c>
      <c r="AB123" s="62">
        <v>47</v>
      </c>
      <c r="AC123" s="62">
        <v>49</v>
      </c>
      <c r="AE123" s="64">
        <v>1</v>
      </c>
      <c r="AF123" s="65">
        <v>3</v>
      </c>
      <c r="AG123" s="66">
        <v>3</v>
      </c>
      <c r="AH123" s="62">
        <v>4</v>
      </c>
      <c r="AI123" s="62">
        <v>5</v>
      </c>
      <c r="AJ123" s="62">
        <v>5</v>
      </c>
      <c r="AK123" s="62">
        <v>5</v>
      </c>
      <c r="AL123" s="62">
        <v>5</v>
      </c>
      <c r="AM123" s="62">
        <v>6</v>
      </c>
      <c r="AN123" s="62">
        <v>2</v>
      </c>
      <c r="AO123" s="62">
        <v>6</v>
      </c>
      <c r="AP123" s="62">
        <v>6</v>
      </c>
      <c r="AQ123" s="62">
        <v>6</v>
      </c>
      <c r="AR123" s="62">
        <v>6</v>
      </c>
      <c r="AS123" s="62">
        <v>6</v>
      </c>
      <c r="AT123" s="62">
        <v>6</v>
      </c>
      <c r="AU123" s="62">
        <v>6</v>
      </c>
      <c r="AV123" s="62">
        <v>6</v>
      </c>
      <c r="AW123" s="62">
        <v>6</v>
      </c>
      <c r="AX123" s="62">
        <v>6</v>
      </c>
    </row>
    <row r="124" spans="1:50" ht="12.75" customHeight="1">
      <c r="A124" s="78">
        <v>43157</v>
      </c>
      <c r="B124" s="54">
        <v>5</v>
      </c>
      <c r="C124" s="54">
        <v>6</v>
      </c>
      <c r="D124" s="54">
        <v>14</v>
      </c>
      <c r="E124" s="54">
        <v>27</v>
      </c>
      <c r="F124" s="54">
        <v>46</v>
      </c>
      <c r="G124" s="54">
        <v>47</v>
      </c>
      <c r="H124" s="54"/>
      <c r="I124" s="53"/>
      <c r="J124" s="62">
        <v>6</v>
      </c>
      <c r="K124" s="62">
        <v>12</v>
      </c>
      <c r="L124" s="62">
        <v>17</v>
      </c>
      <c r="M124" s="62">
        <v>23</v>
      </c>
      <c r="N124" s="62">
        <v>27</v>
      </c>
      <c r="O124" s="62">
        <v>31</v>
      </c>
      <c r="P124" s="62">
        <v>34</v>
      </c>
      <c r="Q124" s="62">
        <v>35</v>
      </c>
      <c r="R124" s="62">
        <v>36</v>
      </c>
      <c r="S124" s="62">
        <v>11</v>
      </c>
      <c r="T124" s="62">
        <v>36</v>
      </c>
      <c r="U124" s="62">
        <v>38</v>
      </c>
      <c r="V124" s="62">
        <v>42</v>
      </c>
      <c r="W124" s="62">
        <v>42</v>
      </c>
      <c r="X124" s="62">
        <v>43</v>
      </c>
      <c r="Y124" s="62">
        <v>44</v>
      </c>
      <c r="Z124" s="62">
        <v>45</v>
      </c>
      <c r="AA124" s="62">
        <v>46</v>
      </c>
      <c r="AB124" s="62">
        <v>47</v>
      </c>
      <c r="AC124" s="62">
        <v>47</v>
      </c>
      <c r="AE124" s="64">
        <v>2</v>
      </c>
      <c r="AF124" s="65">
        <v>2</v>
      </c>
      <c r="AG124" s="66">
        <v>2</v>
      </c>
      <c r="AH124" s="62">
        <v>2</v>
      </c>
      <c r="AI124" s="62">
        <v>2</v>
      </c>
      <c r="AJ124" s="62">
        <v>3</v>
      </c>
      <c r="AK124" s="62">
        <v>3</v>
      </c>
      <c r="AL124" s="62">
        <v>3</v>
      </c>
      <c r="AM124" s="62">
        <v>3</v>
      </c>
      <c r="AN124" s="62">
        <v>1</v>
      </c>
      <c r="AO124" s="62">
        <v>4</v>
      </c>
      <c r="AP124" s="62">
        <v>4</v>
      </c>
      <c r="AQ124" s="62">
        <v>3</v>
      </c>
      <c r="AR124" s="62">
        <v>3</v>
      </c>
      <c r="AS124" s="62">
        <v>3</v>
      </c>
      <c r="AT124" s="62">
        <v>3</v>
      </c>
      <c r="AU124" s="62">
        <v>3</v>
      </c>
      <c r="AV124" s="62">
        <v>4</v>
      </c>
      <c r="AW124" s="62">
        <v>4</v>
      </c>
      <c r="AX124" s="62">
        <v>4</v>
      </c>
    </row>
    <row r="125" spans="1:50" ht="12.75" customHeight="1">
      <c r="A125" s="79">
        <v>43155</v>
      </c>
      <c r="B125" s="54">
        <v>1</v>
      </c>
      <c r="C125" s="54">
        <v>18</v>
      </c>
      <c r="D125" s="54">
        <v>33</v>
      </c>
      <c r="E125" s="54">
        <v>38</v>
      </c>
      <c r="F125" s="54">
        <v>48</v>
      </c>
      <c r="G125" s="54">
        <v>49</v>
      </c>
      <c r="H125" s="54"/>
      <c r="I125" s="53"/>
      <c r="J125" s="62">
        <v>6</v>
      </c>
      <c r="K125" s="62">
        <v>10</v>
      </c>
      <c r="L125" s="62">
        <v>16</v>
      </c>
      <c r="M125" s="62">
        <v>19</v>
      </c>
      <c r="N125" s="62">
        <v>23</v>
      </c>
      <c r="O125" s="62">
        <v>27</v>
      </c>
      <c r="P125" s="62">
        <v>31</v>
      </c>
      <c r="Q125" s="62">
        <v>34</v>
      </c>
      <c r="R125" s="62">
        <v>35</v>
      </c>
      <c r="S125" s="62">
        <v>12</v>
      </c>
      <c r="T125" s="62">
        <v>36</v>
      </c>
      <c r="U125" s="62">
        <v>38</v>
      </c>
      <c r="V125" s="62">
        <v>40</v>
      </c>
      <c r="W125" s="62">
        <v>42</v>
      </c>
      <c r="X125" s="62">
        <v>42</v>
      </c>
      <c r="Y125" s="62">
        <v>43</v>
      </c>
      <c r="Z125" s="62">
        <v>44</v>
      </c>
      <c r="AA125" s="62">
        <v>45</v>
      </c>
      <c r="AB125" s="62">
        <v>46</v>
      </c>
      <c r="AC125" s="62">
        <v>47</v>
      </c>
      <c r="AE125" s="64">
        <v>0</v>
      </c>
      <c r="AF125" s="65">
        <v>0</v>
      </c>
      <c r="AG125" s="66">
        <v>2</v>
      </c>
      <c r="AH125" s="62">
        <v>3</v>
      </c>
      <c r="AI125" s="62">
        <v>4</v>
      </c>
      <c r="AJ125" s="62">
        <v>4</v>
      </c>
      <c r="AK125" s="62">
        <v>5</v>
      </c>
      <c r="AL125" s="62">
        <v>6</v>
      </c>
      <c r="AM125" s="62">
        <v>6</v>
      </c>
      <c r="AN125" s="62">
        <v>1</v>
      </c>
      <c r="AO125" s="62">
        <v>4</v>
      </c>
      <c r="AP125" s="62">
        <v>4</v>
      </c>
      <c r="AQ125" s="62">
        <v>6</v>
      </c>
      <c r="AR125" s="62">
        <v>6</v>
      </c>
      <c r="AS125" s="62">
        <v>6</v>
      </c>
      <c r="AT125" s="62">
        <v>6</v>
      </c>
      <c r="AU125" s="62">
        <v>6</v>
      </c>
      <c r="AV125" s="62">
        <v>6</v>
      </c>
      <c r="AW125" s="62">
        <v>6</v>
      </c>
      <c r="AX125" s="62">
        <v>6</v>
      </c>
    </row>
    <row r="126" spans="1:50" ht="12.75" customHeight="1">
      <c r="A126" s="78">
        <v>43154</v>
      </c>
      <c r="B126" s="54">
        <v>13</v>
      </c>
      <c r="C126" s="54">
        <v>18</v>
      </c>
      <c r="D126" s="54">
        <v>21</v>
      </c>
      <c r="E126" s="54">
        <v>24</v>
      </c>
      <c r="F126" s="54">
        <v>28</v>
      </c>
      <c r="G126" s="54">
        <v>37</v>
      </c>
      <c r="H126" s="54"/>
      <c r="I126" s="53"/>
      <c r="J126" s="62">
        <v>6</v>
      </c>
      <c r="K126" s="62">
        <v>11</v>
      </c>
      <c r="L126" s="62">
        <v>15</v>
      </c>
      <c r="M126" s="62">
        <v>20</v>
      </c>
      <c r="N126" s="62">
        <v>22</v>
      </c>
      <c r="O126" s="62">
        <v>26</v>
      </c>
      <c r="P126" s="62">
        <v>29</v>
      </c>
      <c r="Q126" s="62">
        <v>33</v>
      </c>
      <c r="R126" s="62">
        <v>36</v>
      </c>
      <c r="S126" s="62">
        <v>15</v>
      </c>
      <c r="T126" s="62">
        <v>37</v>
      </c>
      <c r="U126" s="62">
        <v>40</v>
      </c>
      <c r="V126" s="62">
        <v>41</v>
      </c>
      <c r="W126" s="62">
        <v>42</v>
      </c>
      <c r="X126" s="62">
        <v>44</v>
      </c>
      <c r="Y126" s="62">
        <v>44</v>
      </c>
      <c r="Z126" s="62">
        <v>45</v>
      </c>
      <c r="AA126" s="62">
        <v>46</v>
      </c>
      <c r="AB126" s="62">
        <v>46</v>
      </c>
      <c r="AC126" s="62">
        <v>46</v>
      </c>
      <c r="AE126" s="64">
        <v>0</v>
      </c>
      <c r="AF126" s="65">
        <v>0</v>
      </c>
      <c r="AG126" s="66">
        <v>0</v>
      </c>
      <c r="AH126" s="62">
        <v>0</v>
      </c>
      <c r="AI126" s="62">
        <v>2</v>
      </c>
      <c r="AJ126" s="62">
        <v>2</v>
      </c>
      <c r="AK126" s="62">
        <v>2</v>
      </c>
      <c r="AL126" s="62">
        <v>2</v>
      </c>
      <c r="AM126" s="62">
        <v>2</v>
      </c>
      <c r="AN126" s="62">
        <v>2</v>
      </c>
      <c r="AO126" s="62">
        <v>5</v>
      </c>
      <c r="AP126" s="62">
        <v>5</v>
      </c>
      <c r="AQ126" s="62">
        <v>2</v>
      </c>
      <c r="AR126" s="62">
        <v>3</v>
      </c>
      <c r="AS126" s="62">
        <v>4</v>
      </c>
      <c r="AT126" s="62">
        <v>4</v>
      </c>
      <c r="AU126" s="62">
        <v>4</v>
      </c>
      <c r="AV126" s="62">
        <v>5</v>
      </c>
      <c r="AW126" s="62">
        <v>5</v>
      </c>
      <c r="AX126" s="62">
        <v>5</v>
      </c>
    </row>
    <row r="127" spans="1:50" ht="12.75" customHeight="1">
      <c r="A127" s="78">
        <v>43153</v>
      </c>
      <c r="B127" s="54">
        <v>2</v>
      </c>
      <c r="C127" s="54">
        <v>14</v>
      </c>
      <c r="D127" s="54">
        <v>18</v>
      </c>
      <c r="E127" s="54">
        <v>23</v>
      </c>
      <c r="F127" s="54">
        <v>42</v>
      </c>
      <c r="G127" s="54">
        <v>47</v>
      </c>
      <c r="H127" s="54"/>
      <c r="I127" s="53"/>
      <c r="J127" s="62">
        <v>6</v>
      </c>
      <c r="K127" s="62">
        <v>11</v>
      </c>
      <c r="L127" s="62">
        <v>16</v>
      </c>
      <c r="M127" s="62">
        <v>20</v>
      </c>
      <c r="N127" s="62">
        <v>24</v>
      </c>
      <c r="O127" s="62">
        <v>26</v>
      </c>
      <c r="P127" s="62">
        <v>30</v>
      </c>
      <c r="Q127" s="62">
        <v>33</v>
      </c>
      <c r="R127" s="62">
        <v>36</v>
      </c>
      <c r="S127" s="62">
        <v>15</v>
      </c>
      <c r="T127" s="62">
        <v>38</v>
      </c>
      <c r="U127" s="62">
        <v>41</v>
      </c>
      <c r="V127" s="62">
        <v>42</v>
      </c>
      <c r="W127" s="62">
        <v>43</v>
      </c>
      <c r="X127" s="62">
        <v>43</v>
      </c>
      <c r="Y127" s="62">
        <v>45</v>
      </c>
      <c r="Z127" s="62">
        <v>45</v>
      </c>
      <c r="AA127" s="62">
        <v>46</v>
      </c>
      <c r="AB127" s="62">
        <v>46</v>
      </c>
      <c r="AC127" s="62">
        <v>46</v>
      </c>
      <c r="AE127" s="64">
        <v>1</v>
      </c>
      <c r="AF127" s="65">
        <v>2</v>
      </c>
      <c r="AG127" s="66">
        <v>2</v>
      </c>
      <c r="AH127" s="62">
        <v>2</v>
      </c>
      <c r="AI127" s="62">
        <v>2</v>
      </c>
      <c r="AJ127" s="62">
        <v>3</v>
      </c>
      <c r="AK127" s="62">
        <v>4</v>
      </c>
      <c r="AL127" s="62">
        <v>4</v>
      </c>
      <c r="AM127" s="62">
        <v>4</v>
      </c>
      <c r="AN127" s="62">
        <v>2</v>
      </c>
      <c r="AO127" s="62">
        <v>4</v>
      </c>
      <c r="AP127" s="62">
        <v>5</v>
      </c>
      <c r="AQ127" s="62">
        <v>6</v>
      </c>
      <c r="AR127" s="62">
        <v>6</v>
      </c>
      <c r="AS127" s="62">
        <v>6</v>
      </c>
      <c r="AT127" s="62">
        <v>6</v>
      </c>
      <c r="AU127" s="62">
        <v>6</v>
      </c>
      <c r="AV127" s="62">
        <v>6</v>
      </c>
      <c r="AW127" s="62">
        <v>6</v>
      </c>
      <c r="AX127" s="62">
        <v>6</v>
      </c>
    </row>
    <row r="128" spans="1:50" ht="12.75" customHeight="1">
      <c r="A128" s="79">
        <v>43152</v>
      </c>
      <c r="B128" s="54">
        <v>4</v>
      </c>
      <c r="C128" s="54">
        <v>9</v>
      </c>
      <c r="D128" s="54">
        <v>25</v>
      </c>
      <c r="E128" s="54">
        <v>32</v>
      </c>
      <c r="F128" s="54">
        <v>42</v>
      </c>
      <c r="G128" s="54">
        <v>46</v>
      </c>
      <c r="H128" s="54"/>
      <c r="I128" s="53"/>
      <c r="J128" s="62">
        <v>6</v>
      </c>
      <c r="K128" s="62">
        <v>12</v>
      </c>
      <c r="L128" s="62">
        <v>15</v>
      </c>
      <c r="M128" s="62">
        <v>20</v>
      </c>
      <c r="N128" s="62">
        <v>24</v>
      </c>
      <c r="O128" s="62">
        <v>28</v>
      </c>
      <c r="P128" s="62">
        <v>30</v>
      </c>
      <c r="Q128" s="62">
        <v>33</v>
      </c>
      <c r="R128" s="62">
        <v>35</v>
      </c>
      <c r="S128" s="62">
        <v>14</v>
      </c>
      <c r="T128" s="62">
        <v>39</v>
      </c>
      <c r="U128" s="62">
        <v>41</v>
      </c>
      <c r="V128" s="62">
        <v>40</v>
      </c>
      <c r="W128" s="62">
        <v>42</v>
      </c>
      <c r="X128" s="62">
        <v>43</v>
      </c>
      <c r="Y128" s="62">
        <v>43</v>
      </c>
      <c r="Z128" s="62">
        <v>45</v>
      </c>
      <c r="AA128" s="62">
        <v>45</v>
      </c>
      <c r="AB128" s="62">
        <v>46</v>
      </c>
      <c r="AC128" s="62">
        <v>46</v>
      </c>
      <c r="AE128" s="64">
        <v>0</v>
      </c>
      <c r="AF128" s="65">
        <v>1</v>
      </c>
      <c r="AG128" s="66">
        <v>2</v>
      </c>
      <c r="AH128" s="62">
        <v>2</v>
      </c>
      <c r="AI128" s="62">
        <v>3</v>
      </c>
      <c r="AJ128" s="62">
        <v>3</v>
      </c>
      <c r="AK128" s="62">
        <v>3</v>
      </c>
      <c r="AL128" s="62">
        <v>4</v>
      </c>
      <c r="AM128" s="62">
        <v>4</v>
      </c>
      <c r="AN128" s="62">
        <v>2</v>
      </c>
      <c r="AO128" s="62">
        <v>4</v>
      </c>
      <c r="AP128" s="62">
        <v>5</v>
      </c>
      <c r="AQ128" s="62">
        <v>5</v>
      </c>
      <c r="AR128" s="62">
        <v>5</v>
      </c>
      <c r="AS128" s="62">
        <v>6</v>
      </c>
      <c r="AT128" s="62">
        <v>6</v>
      </c>
      <c r="AU128" s="62">
        <v>6</v>
      </c>
      <c r="AV128" s="62">
        <v>6</v>
      </c>
      <c r="AW128" s="62">
        <v>6</v>
      </c>
      <c r="AX128" s="62">
        <v>6</v>
      </c>
    </row>
    <row r="129" spans="1:50" ht="12.75" customHeight="1">
      <c r="A129" s="78">
        <v>43151</v>
      </c>
      <c r="B129" s="54">
        <v>13</v>
      </c>
      <c r="C129" s="54">
        <v>23</v>
      </c>
      <c r="D129" s="54">
        <v>25</v>
      </c>
      <c r="E129" s="54">
        <v>34</v>
      </c>
      <c r="F129" s="54">
        <v>37</v>
      </c>
      <c r="G129" s="54">
        <v>48</v>
      </c>
      <c r="H129" s="54"/>
      <c r="I129" s="53"/>
      <c r="J129" s="62">
        <v>6</v>
      </c>
      <c r="K129" s="62">
        <v>12</v>
      </c>
      <c r="L129" s="62">
        <v>17</v>
      </c>
      <c r="M129" s="62">
        <v>18</v>
      </c>
      <c r="N129" s="62">
        <v>23</v>
      </c>
      <c r="O129" s="62">
        <v>26</v>
      </c>
      <c r="P129" s="62">
        <v>30</v>
      </c>
      <c r="Q129" s="62">
        <v>32</v>
      </c>
      <c r="R129" s="62">
        <v>34</v>
      </c>
      <c r="S129" s="62">
        <v>14</v>
      </c>
      <c r="T129" s="62">
        <v>40</v>
      </c>
      <c r="U129" s="62">
        <v>41</v>
      </c>
      <c r="V129" s="62">
        <v>40</v>
      </c>
      <c r="W129" s="62">
        <v>40</v>
      </c>
      <c r="X129" s="62">
        <v>42</v>
      </c>
      <c r="Y129" s="62">
        <v>43</v>
      </c>
      <c r="Z129" s="62">
        <v>43</v>
      </c>
      <c r="AA129" s="62">
        <v>45</v>
      </c>
      <c r="AB129" s="62">
        <v>45</v>
      </c>
      <c r="AC129" s="62">
        <v>46</v>
      </c>
      <c r="AE129" s="64">
        <v>2</v>
      </c>
      <c r="AF129" s="65">
        <v>2</v>
      </c>
      <c r="AG129" s="66">
        <v>2</v>
      </c>
      <c r="AH129" s="62">
        <v>2</v>
      </c>
      <c r="AI129" s="62">
        <v>2</v>
      </c>
      <c r="AJ129" s="62">
        <v>2</v>
      </c>
      <c r="AK129" s="62">
        <v>3</v>
      </c>
      <c r="AL129" s="62">
        <v>4</v>
      </c>
      <c r="AM129" s="62">
        <v>4</v>
      </c>
      <c r="AN129" s="62">
        <v>2</v>
      </c>
      <c r="AO129" s="62">
        <v>5</v>
      </c>
      <c r="AP129" s="62">
        <v>5</v>
      </c>
      <c r="AQ129" s="62">
        <v>4</v>
      </c>
      <c r="AR129" s="62">
        <v>4</v>
      </c>
      <c r="AS129" s="62">
        <v>5</v>
      </c>
      <c r="AT129" s="62">
        <v>6</v>
      </c>
      <c r="AU129" s="62">
        <v>6</v>
      </c>
      <c r="AV129" s="62">
        <v>6</v>
      </c>
      <c r="AW129" s="62">
        <v>6</v>
      </c>
      <c r="AX129" s="62">
        <v>6</v>
      </c>
    </row>
    <row r="130" spans="1:50" ht="12.75" customHeight="1">
      <c r="A130" s="78">
        <v>43150</v>
      </c>
      <c r="B130" s="54">
        <v>7</v>
      </c>
      <c r="C130" s="54">
        <v>12</v>
      </c>
      <c r="D130" s="54">
        <v>22</v>
      </c>
      <c r="E130" s="54">
        <v>25</v>
      </c>
      <c r="F130" s="54">
        <v>32</v>
      </c>
      <c r="G130" s="54">
        <v>41</v>
      </c>
      <c r="H130" s="54"/>
      <c r="I130" s="53"/>
      <c r="J130" s="62">
        <v>6</v>
      </c>
      <c r="K130" s="62">
        <v>11</v>
      </c>
      <c r="L130" s="62">
        <v>17</v>
      </c>
      <c r="M130" s="62">
        <v>22</v>
      </c>
      <c r="N130" s="62">
        <v>23</v>
      </c>
      <c r="O130" s="62">
        <v>27</v>
      </c>
      <c r="P130" s="62">
        <v>28</v>
      </c>
      <c r="Q130" s="62">
        <v>32</v>
      </c>
      <c r="R130" s="62">
        <v>34</v>
      </c>
      <c r="S130" s="62">
        <v>14</v>
      </c>
      <c r="T130" s="62">
        <v>40</v>
      </c>
      <c r="U130" s="62">
        <v>42</v>
      </c>
      <c r="V130" s="62">
        <v>40</v>
      </c>
      <c r="W130" s="62">
        <v>41</v>
      </c>
      <c r="X130" s="62">
        <v>41</v>
      </c>
      <c r="Y130" s="62">
        <v>43</v>
      </c>
      <c r="Z130" s="62">
        <v>44</v>
      </c>
      <c r="AA130" s="62">
        <v>44</v>
      </c>
      <c r="AB130" s="62">
        <v>46</v>
      </c>
      <c r="AC130" s="62">
        <v>46</v>
      </c>
      <c r="AE130" s="64">
        <v>3</v>
      </c>
      <c r="AF130" s="65">
        <v>3</v>
      </c>
      <c r="AG130" s="66">
        <v>3</v>
      </c>
      <c r="AH130" s="62">
        <v>3</v>
      </c>
      <c r="AI130" s="62">
        <v>3</v>
      </c>
      <c r="AJ130" s="62">
        <v>3</v>
      </c>
      <c r="AK130" s="62">
        <v>3</v>
      </c>
      <c r="AL130" s="62">
        <v>3</v>
      </c>
      <c r="AM130" s="62">
        <v>3</v>
      </c>
      <c r="AN130" s="62">
        <v>1</v>
      </c>
      <c r="AO130" s="62">
        <v>5</v>
      </c>
      <c r="AP130" s="62">
        <v>5</v>
      </c>
      <c r="AQ130" s="62">
        <v>5</v>
      </c>
      <c r="AR130" s="62">
        <v>5</v>
      </c>
      <c r="AS130" s="62">
        <v>5</v>
      </c>
      <c r="AT130" s="62">
        <v>5</v>
      </c>
      <c r="AU130" s="62">
        <v>6</v>
      </c>
      <c r="AV130" s="62">
        <v>6</v>
      </c>
      <c r="AW130" s="62">
        <v>6</v>
      </c>
      <c r="AX130" s="62">
        <v>6</v>
      </c>
    </row>
    <row r="131" spans="1:50" ht="12.75" customHeight="1">
      <c r="A131" s="78">
        <v>43148</v>
      </c>
      <c r="B131" s="54">
        <v>1</v>
      </c>
      <c r="C131" s="54">
        <v>8</v>
      </c>
      <c r="D131" s="54">
        <v>15</v>
      </c>
      <c r="E131" s="54">
        <v>37</v>
      </c>
      <c r="F131" s="54">
        <v>42</v>
      </c>
      <c r="G131" s="54">
        <v>44</v>
      </c>
      <c r="H131" s="54"/>
      <c r="I131" s="53"/>
      <c r="J131" s="62">
        <v>6</v>
      </c>
      <c r="K131" s="62">
        <v>11</v>
      </c>
      <c r="L131" s="62">
        <v>15</v>
      </c>
      <c r="M131" s="62">
        <v>20</v>
      </c>
      <c r="N131" s="62">
        <v>24</v>
      </c>
      <c r="O131" s="62">
        <v>25</v>
      </c>
      <c r="P131" s="62">
        <v>28</v>
      </c>
      <c r="Q131" s="62">
        <v>29</v>
      </c>
      <c r="R131" s="62">
        <v>33</v>
      </c>
      <c r="S131" s="62">
        <v>13</v>
      </c>
      <c r="T131" s="62">
        <v>41</v>
      </c>
      <c r="U131" s="62">
        <v>41</v>
      </c>
      <c r="V131" s="62">
        <v>40</v>
      </c>
      <c r="W131" s="62">
        <v>41</v>
      </c>
      <c r="X131" s="62">
        <v>42</v>
      </c>
      <c r="Y131" s="62">
        <v>42</v>
      </c>
      <c r="Z131" s="62">
        <v>43</v>
      </c>
      <c r="AA131" s="62">
        <v>44</v>
      </c>
      <c r="AB131" s="62">
        <v>44</v>
      </c>
      <c r="AC131" s="62">
        <v>46</v>
      </c>
      <c r="AE131" s="64">
        <v>1</v>
      </c>
      <c r="AF131" s="65">
        <v>2</v>
      </c>
      <c r="AG131" s="66">
        <v>2</v>
      </c>
      <c r="AH131" s="62">
        <v>2</v>
      </c>
      <c r="AI131" s="62">
        <v>2</v>
      </c>
      <c r="AJ131" s="62">
        <v>2</v>
      </c>
      <c r="AK131" s="62">
        <v>3</v>
      </c>
      <c r="AL131" s="62">
        <v>3</v>
      </c>
      <c r="AM131" s="62">
        <v>4</v>
      </c>
      <c r="AN131" s="62">
        <v>0</v>
      </c>
      <c r="AO131" s="62">
        <v>5</v>
      </c>
      <c r="AP131" s="62">
        <v>5</v>
      </c>
      <c r="AQ131" s="62">
        <v>5</v>
      </c>
      <c r="AR131" s="62">
        <v>5</v>
      </c>
      <c r="AS131" s="62">
        <v>6</v>
      </c>
      <c r="AT131" s="62">
        <v>6</v>
      </c>
      <c r="AU131" s="62">
        <v>6</v>
      </c>
      <c r="AV131" s="62">
        <v>6</v>
      </c>
      <c r="AW131" s="62">
        <v>6</v>
      </c>
      <c r="AX131" s="62">
        <v>6</v>
      </c>
    </row>
    <row r="132" spans="1:50" ht="12.75" customHeight="1">
      <c r="A132" s="78">
        <v>43147</v>
      </c>
      <c r="B132" s="54">
        <v>9</v>
      </c>
      <c r="C132" s="54">
        <v>21</v>
      </c>
      <c r="D132" s="54">
        <v>22</v>
      </c>
      <c r="E132" s="54">
        <v>30</v>
      </c>
      <c r="F132" s="54">
        <v>34</v>
      </c>
      <c r="G132" s="54">
        <v>43</v>
      </c>
      <c r="H132" s="54"/>
      <c r="I132" s="53"/>
      <c r="J132" s="62">
        <v>6</v>
      </c>
      <c r="K132" s="62">
        <v>11</v>
      </c>
      <c r="L132" s="62">
        <v>15</v>
      </c>
      <c r="M132" s="62">
        <v>19</v>
      </c>
      <c r="N132" s="62">
        <v>22</v>
      </c>
      <c r="O132" s="62">
        <v>26</v>
      </c>
      <c r="P132" s="62">
        <v>27</v>
      </c>
      <c r="Q132" s="62">
        <v>30</v>
      </c>
      <c r="R132" s="62">
        <v>31</v>
      </c>
      <c r="S132" s="62">
        <v>13</v>
      </c>
      <c r="T132" s="62">
        <v>39</v>
      </c>
      <c r="U132" s="62">
        <v>40</v>
      </c>
      <c r="V132" s="62">
        <v>40</v>
      </c>
      <c r="W132" s="62">
        <v>41</v>
      </c>
      <c r="X132" s="62">
        <v>42</v>
      </c>
      <c r="Y132" s="62">
        <v>43</v>
      </c>
      <c r="Z132" s="62">
        <v>43</v>
      </c>
      <c r="AA132" s="62">
        <v>44</v>
      </c>
      <c r="AB132" s="62">
        <v>45</v>
      </c>
      <c r="AC132" s="62">
        <v>45</v>
      </c>
      <c r="AE132" s="64">
        <v>0</v>
      </c>
      <c r="AF132" s="65">
        <v>0</v>
      </c>
      <c r="AG132" s="66">
        <v>1</v>
      </c>
      <c r="AH132" s="62">
        <v>2</v>
      </c>
      <c r="AI132" s="62">
        <v>2</v>
      </c>
      <c r="AJ132" s="62">
        <v>2</v>
      </c>
      <c r="AK132" s="62">
        <v>3</v>
      </c>
      <c r="AL132" s="62">
        <v>3</v>
      </c>
      <c r="AM132" s="62">
        <v>3</v>
      </c>
      <c r="AN132" s="62">
        <v>2</v>
      </c>
      <c r="AO132" s="62">
        <v>4</v>
      </c>
      <c r="AP132" s="62">
        <v>4</v>
      </c>
      <c r="AQ132" s="62">
        <v>4</v>
      </c>
      <c r="AR132" s="62">
        <v>4</v>
      </c>
      <c r="AS132" s="62">
        <v>4</v>
      </c>
      <c r="AT132" s="62">
        <v>4</v>
      </c>
      <c r="AU132" s="62">
        <v>4</v>
      </c>
      <c r="AV132" s="62">
        <v>4</v>
      </c>
      <c r="AW132" s="62">
        <v>4</v>
      </c>
      <c r="AX132" s="62">
        <v>4</v>
      </c>
    </row>
    <row r="133" spans="1:50" ht="12.75" customHeight="1">
      <c r="A133" s="79">
        <v>43146</v>
      </c>
      <c r="B133" s="54">
        <v>3</v>
      </c>
      <c r="C133" s="54">
        <v>12</v>
      </c>
      <c r="D133" s="54">
        <v>18</v>
      </c>
      <c r="E133" s="54">
        <v>26</v>
      </c>
      <c r="F133" s="54">
        <v>28</v>
      </c>
      <c r="G133" s="54">
        <v>37</v>
      </c>
      <c r="H133" s="54"/>
      <c r="I133" s="53"/>
      <c r="J133" s="62">
        <v>6</v>
      </c>
      <c r="K133" s="62">
        <v>10</v>
      </c>
      <c r="L133" s="62">
        <v>14</v>
      </c>
      <c r="M133" s="62">
        <v>18</v>
      </c>
      <c r="N133" s="62">
        <v>21</v>
      </c>
      <c r="O133" s="62">
        <v>23</v>
      </c>
      <c r="P133" s="62">
        <v>27</v>
      </c>
      <c r="Q133" s="62">
        <v>28</v>
      </c>
      <c r="R133" s="62">
        <v>31</v>
      </c>
      <c r="S133" s="62">
        <v>13</v>
      </c>
      <c r="T133" s="62">
        <v>39</v>
      </c>
      <c r="U133" s="62">
        <v>39</v>
      </c>
      <c r="V133" s="62">
        <v>39</v>
      </c>
      <c r="W133" s="62">
        <v>40</v>
      </c>
      <c r="X133" s="62">
        <v>41</v>
      </c>
      <c r="Y133" s="62">
        <v>42</v>
      </c>
      <c r="Z133" s="62">
        <v>43</v>
      </c>
      <c r="AA133" s="62">
        <v>43</v>
      </c>
      <c r="AB133" s="62">
        <v>44</v>
      </c>
      <c r="AC133" s="62">
        <v>45</v>
      </c>
      <c r="AE133" s="64">
        <v>0</v>
      </c>
      <c r="AF133" s="65">
        <v>0</v>
      </c>
      <c r="AG133" s="66">
        <v>1</v>
      </c>
      <c r="AH133" s="62">
        <v>1</v>
      </c>
      <c r="AI133" s="62">
        <v>1</v>
      </c>
      <c r="AJ133" s="62">
        <v>1</v>
      </c>
      <c r="AK133" s="62">
        <v>2</v>
      </c>
      <c r="AL133" s="62">
        <v>2</v>
      </c>
      <c r="AM133" s="62">
        <v>2</v>
      </c>
      <c r="AN133" s="62">
        <v>3</v>
      </c>
      <c r="AO133" s="62">
        <v>5</v>
      </c>
      <c r="AP133" s="62">
        <v>5</v>
      </c>
      <c r="AQ133" s="62">
        <v>5</v>
      </c>
      <c r="AR133" s="62">
        <v>5</v>
      </c>
      <c r="AS133" s="62">
        <v>6</v>
      </c>
      <c r="AT133" s="62">
        <v>6</v>
      </c>
      <c r="AU133" s="62">
        <v>6</v>
      </c>
      <c r="AV133" s="62">
        <v>6</v>
      </c>
      <c r="AW133" s="62">
        <v>6</v>
      </c>
      <c r="AX133" s="62">
        <v>6</v>
      </c>
    </row>
    <row r="134" spans="1:50" ht="12.75" customHeight="1">
      <c r="A134" s="78">
        <v>43145</v>
      </c>
      <c r="B134" s="54">
        <v>1</v>
      </c>
      <c r="C134" s="54">
        <v>10</v>
      </c>
      <c r="D134" s="54">
        <v>25</v>
      </c>
      <c r="E134" s="54">
        <v>27</v>
      </c>
      <c r="F134" s="54">
        <v>32</v>
      </c>
      <c r="G134" s="54">
        <v>39</v>
      </c>
      <c r="H134" s="54"/>
      <c r="I134" s="53"/>
      <c r="J134" s="62">
        <v>6</v>
      </c>
      <c r="K134" s="62">
        <v>11</v>
      </c>
      <c r="L134" s="62">
        <v>15</v>
      </c>
      <c r="M134" s="62">
        <v>18</v>
      </c>
      <c r="N134" s="62">
        <v>22</v>
      </c>
      <c r="O134" s="62">
        <v>25</v>
      </c>
      <c r="P134" s="62">
        <v>27</v>
      </c>
      <c r="Q134" s="62">
        <v>30</v>
      </c>
      <c r="R134" s="62">
        <v>31</v>
      </c>
      <c r="S134" s="62">
        <v>14</v>
      </c>
      <c r="T134" s="62">
        <v>38</v>
      </c>
      <c r="U134" s="62">
        <v>40</v>
      </c>
      <c r="V134" s="62">
        <v>39</v>
      </c>
      <c r="W134" s="62">
        <v>41</v>
      </c>
      <c r="X134" s="62">
        <v>42</v>
      </c>
      <c r="Y134" s="62">
        <v>42</v>
      </c>
      <c r="Z134" s="62">
        <v>43</v>
      </c>
      <c r="AA134" s="62">
        <v>44</v>
      </c>
      <c r="AB134" s="62">
        <v>44</v>
      </c>
      <c r="AC134" s="62">
        <v>45</v>
      </c>
      <c r="AE134" s="64">
        <v>0</v>
      </c>
      <c r="AF134" s="65">
        <v>0</v>
      </c>
      <c r="AG134" s="66">
        <v>0</v>
      </c>
      <c r="AH134" s="62">
        <v>2</v>
      </c>
      <c r="AI134" s="62">
        <v>2</v>
      </c>
      <c r="AJ134" s="62">
        <v>3</v>
      </c>
      <c r="AK134" s="62">
        <v>3</v>
      </c>
      <c r="AL134" s="62">
        <v>3</v>
      </c>
      <c r="AM134" s="62">
        <v>3</v>
      </c>
      <c r="AN134" s="62">
        <v>1</v>
      </c>
      <c r="AO134" s="62">
        <v>5</v>
      </c>
      <c r="AP134" s="62">
        <v>5</v>
      </c>
      <c r="AQ134" s="62">
        <v>3</v>
      </c>
      <c r="AR134" s="62">
        <v>4</v>
      </c>
      <c r="AS134" s="62">
        <v>4</v>
      </c>
      <c r="AT134" s="62">
        <v>4</v>
      </c>
      <c r="AU134" s="62">
        <v>4</v>
      </c>
      <c r="AV134" s="62">
        <v>4</v>
      </c>
      <c r="AW134" s="62">
        <v>4</v>
      </c>
      <c r="AX134" s="62">
        <v>5</v>
      </c>
    </row>
    <row r="135" spans="1:50" ht="12.75" customHeight="1">
      <c r="A135" s="78">
        <v>43144</v>
      </c>
      <c r="B135" s="54">
        <v>9</v>
      </c>
      <c r="C135" s="54">
        <v>18</v>
      </c>
      <c r="D135" s="54">
        <v>23</v>
      </c>
      <c r="E135" s="54">
        <v>34</v>
      </c>
      <c r="F135" s="54">
        <v>39</v>
      </c>
      <c r="G135" s="54">
        <v>49</v>
      </c>
      <c r="H135" s="54"/>
      <c r="I135" s="53"/>
      <c r="J135" s="62">
        <v>6</v>
      </c>
      <c r="K135" s="62">
        <v>11</v>
      </c>
      <c r="L135" s="62">
        <v>15</v>
      </c>
      <c r="M135" s="62">
        <v>19</v>
      </c>
      <c r="N135" s="62">
        <v>22</v>
      </c>
      <c r="O135" s="62">
        <v>25</v>
      </c>
      <c r="P135" s="62">
        <v>28</v>
      </c>
      <c r="Q135" s="62">
        <v>30</v>
      </c>
      <c r="R135" s="62">
        <v>33</v>
      </c>
      <c r="S135" s="62">
        <v>13</v>
      </c>
      <c r="T135" s="62">
        <v>38</v>
      </c>
      <c r="U135" s="62">
        <v>40</v>
      </c>
      <c r="V135" s="62">
        <v>40</v>
      </c>
      <c r="W135" s="62">
        <v>41</v>
      </c>
      <c r="X135" s="62">
        <v>42</v>
      </c>
      <c r="Y135" s="62">
        <v>42</v>
      </c>
      <c r="Z135" s="62">
        <v>42</v>
      </c>
      <c r="AA135" s="62">
        <v>43</v>
      </c>
      <c r="AB135" s="62">
        <v>44</v>
      </c>
      <c r="AC135" s="62">
        <v>44</v>
      </c>
      <c r="AE135" s="64">
        <v>0</v>
      </c>
      <c r="AF135" s="65">
        <v>0</v>
      </c>
      <c r="AG135" s="66">
        <v>1</v>
      </c>
      <c r="AH135" s="62">
        <v>1</v>
      </c>
      <c r="AI135" s="62">
        <v>2</v>
      </c>
      <c r="AJ135" s="62">
        <v>2</v>
      </c>
      <c r="AK135" s="62">
        <v>3</v>
      </c>
      <c r="AL135" s="62">
        <v>3</v>
      </c>
      <c r="AM135" s="62">
        <v>3</v>
      </c>
      <c r="AN135" s="62">
        <v>1</v>
      </c>
      <c r="AO135" s="62">
        <v>4</v>
      </c>
      <c r="AP135" s="62">
        <v>4</v>
      </c>
      <c r="AQ135" s="62">
        <v>4</v>
      </c>
      <c r="AR135" s="62">
        <v>5</v>
      </c>
      <c r="AS135" s="62">
        <v>5</v>
      </c>
      <c r="AT135" s="62">
        <v>5</v>
      </c>
      <c r="AU135" s="62">
        <v>5</v>
      </c>
      <c r="AV135" s="62">
        <v>5</v>
      </c>
      <c r="AW135" s="62">
        <v>5</v>
      </c>
      <c r="AX135" s="62">
        <v>5</v>
      </c>
    </row>
    <row r="136" spans="1:50" ht="12.75" customHeight="1">
      <c r="A136" s="79">
        <v>43143</v>
      </c>
      <c r="B136" s="54">
        <v>8</v>
      </c>
      <c r="C136" s="54">
        <v>10</v>
      </c>
      <c r="D136" s="54">
        <v>16</v>
      </c>
      <c r="E136" s="54">
        <v>18</v>
      </c>
      <c r="F136" s="54">
        <v>20</v>
      </c>
      <c r="G136" s="54">
        <v>41</v>
      </c>
      <c r="H136" s="54"/>
      <c r="I136" s="53"/>
      <c r="J136" s="62">
        <v>6</v>
      </c>
      <c r="K136" s="62">
        <v>11</v>
      </c>
      <c r="L136" s="62">
        <v>16</v>
      </c>
      <c r="M136" s="62">
        <v>19</v>
      </c>
      <c r="N136" s="62">
        <v>22</v>
      </c>
      <c r="O136" s="62">
        <v>25</v>
      </c>
      <c r="P136" s="62">
        <v>28</v>
      </c>
      <c r="Q136" s="62">
        <v>30</v>
      </c>
      <c r="R136" s="62">
        <v>32</v>
      </c>
      <c r="S136" s="62">
        <v>13</v>
      </c>
      <c r="T136" s="62">
        <v>39</v>
      </c>
      <c r="U136" s="62">
        <v>39</v>
      </c>
      <c r="V136" s="62">
        <v>39</v>
      </c>
      <c r="W136" s="62">
        <v>42</v>
      </c>
      <c r="X136" s="62">
        <v>42</v>
      </c>
      <c r="Y136" s="62">
        <v>43</v>
      </c>
      <c r="Z136" s="62">
        <v>43</v>
      </c>
      <c r="AA136" s="62">
        <v>43</v>
      </c>
      <c r="AB136" s="62">
        <v>44</v>
      </c>
      <c r="AC136" s="62">
        <v>45</v>
      </c>
      <c r="AE136" s="64">
        <v>1</v>
      </c>
      <c r="AF136" s="65">
        <v>1</v>
      </c>
      <c r="AG136" s="66">
        <v>1</v>
      </c>
      <c r="AH136" s="62">
        <v>2</v>
      </c>
      <c r="AI136" s="62">
        <v>2</v>
      </c>
      <c r="AJ136" s="62">
        <v>3</v>
      </c>
      <c r="AK136" s="62">
        <v>4</v>
      </c>
      <c r="AL136" s="62">
        <v>4</v>
      </c>
      <c r="AM136" s="62">
        <v>4</v>
      </c>
      <c r="AN136" s="62">
        <v>2</v>
      </c>
      <c r="AO136" s="62">
        <v>5</v>
      </c>
      <c r="AP136" s="62">
        <v>5</v>
      </c>
      <c r="AQ136" s="62">
        <v>5</v>
      </c>
      <c r="AR136" s="62">
        <v>6</v>
      </c>
      <c r="AS136" s="62">
        <v>6</v>
      </c>
      <c r="AT136" s="62">
        <v>6</v>
      </c>
      <c r="AU136" s="62">
        <v>6</v>
      </c>
      <c r="AV136" s="62">
        <v>6</v>
      </c>
      <c r="AW136" s="62">
        <v>6</v>
      </c>
      <c r="AX136" s="62">
        <v>6</v>
      </c>
    </row>
    <row r="137" spans="1:50" ht="12.75" customHeight="1">
      <c r="A137" s="78">
        <v>43141</v>
      </c>
      <c r="B137" s="54">
        <v>2</v>
      </c>
      <c r="C137" s="54">
        <v>22</v>
      </c>
      <c r="D137" s="54">
        <v>40</v>
      </c>
      <c r="E137" s="54">
        <v>42</v>
      </c>
      <c r="F137" s="54">
        <v>45</v>
      </c>
      <c r="G137" s="54">
        <v>48</v>
      </c>
      <c r="H137" s="54"/>
      <c r="I137" s="53"/>
      <c r="J137" s="62">
        <v>6</v>
      </c>
      <c r="K137" s="62">
        <v>12</v>
      </c>
      <c r="L137" s="62">
        <v>17</v>
      </c>
      <c r="M137" s="62">
        <v>21</v>
      </c>
      <c r="N137" s="62">
        <v>23</v>
      </c>
      <c r="O137" s="62">
        <v>26</v>
      </c>
      <c r="P137" s="62">
        <v>28</v>
      </c>
      <c r="Q137" s="62">
        <v>30</v>
      </c>
      <c r="R137" s="62">
        <v>32</v>
      </c>
      <c r="S137" s="62">
        <v>14</v>
      </c>
      <c r="T137" s="62">
        <v>38</v>
      </c>
      <c r="U137" s="62">
        <v>39</v>
      </c>
      <c r="V137" s="62">
        <v>40</v>
      </c>
      <c r="W137" s="62">
        <v>41</v>
      </c>
      <c r="X137" s="62">
        <v>44</v>
      </c>
      <c r="Y137" s="62">
        <v>44</v>
      </c>
      <c r="Z137" s="62">
        <v>45</v>
      </c>
      <c r="AA137" s="62">
        <v>45</v>
      </c>
      <c r="AB137" s="62">
        <v>45</v>
      </c>
      <c r="AC137" s="62">
        <v>46</v>
      </c>
      <c r="AE137" s="64">
        <v>0</v>
      </c>
      <c r="AF137" s="65">
        <v>1</v>
      </c>
      <c r="AG137" s="66">
        <v>2</v>
      </c>
      <c r="AH137" s="62">
        <v>2</v>
      </c>
      <c r="AI137" s="62">
        <v>2</v>
      </c>
      <c r="AJ137" s="62">
        <v>2</v>
      </c>
      <c r="AK137" s="62">
        <v>2</v>
      </c>
      <c r="AL137" s="62">
        <v>3</v>
      </c>
      <c r="AM137" s="62">
        <v>3</v>
      </c>
      <c r="AN137" s="62">
        <v>3</v>
      </c>
      <c r="AO137" s="62">
        <v>5</v>
      </c>
      <c r="AP137" s="62">
        <v>5</v>
      </c>
      <c r="AQ137" s="62">
        <v>4</v>
      </c>
      <c r="AR137" s="62">
        <v>4</v>
      </c>
      <c r="AS137" s="62">
        <v>5</v>
      </c>
      <c r="AT137" s="62">
        <v>5</v>
      </c>
      <c r="AU137" s="62">
        <v>5</v>
      </c>
      <c r="AV137" s="62">
        <v>5</v>
      </c>
      <c r="AW137" s="62">
        <v>5</v>
      </c>
      <c r="AX137" s="62">
        <v>5</v>
      </c>
    </row>
    <row r="138" spans="1:50" ht="12.75" customHeight="1">
      <c r="A138" s="79">
        <v>43140</v>
      </c>
      <c r="B138" s="54">
        <v>10</v>
      </c>
      <c r="C138" s="54">
        <v>11</v>
      </c>
      <c r="D138" s="54">
        <v>12</v>
      </c>
      <c r="E138" s="54">
        <v>31</v>
      </c>
      <c r="F138" s="54">
        <v>33</v>
      </c>
      <c r="G138" s="54">
        <v>34</v>
      </c>
      <c r="H138" s="54"/>
      <c r="I138" s="53"/>
      <c r="J138" s="62">
        <v>6</v>
      </c>
      <c r="K138" s="62">
        <v>9</v>
      </c>
      <c r="L138" s="62">
        <v>14</v>
      </c>
      <c r="M138" s="62">
        <v>19</v>
      </c>
      <c r="N138" s="62">
        <v>23</v>
      </c>
      <c r="O138" s="62">
        <v>25</v>
      </c>
      <c r="P138" s="62">
        <v>28</v>
      </c>
      <c r="Q138" s="62">
        <v>30</v>
      </c>
      <c r="R138" s="62">
        <v>32</v>
      </c>
      <c r="S138" s="62">
        <v>14</v>
      </c>
      <c r="T138" s="62">
        <v>38</v>
      </c>
      <c r="U138" s="62">
        <v>39</v>
      </c>
      <c r="V138" s="62">
        <v>38</v>
      </c>
      <c r="W138" s="62">
        <v>40</v>
      </c>
      <c r="X138" s="62">
        <v>41</v>
      </c>
      <c r="Y138" s="62">
        <v>44</v>
      </c>
      <c r="Z138" s="62">
        <v>44</v>
      </c>
      <c r="AA138" s="62">
        <v>45</v>
      </c>
      <c r="AB138" s="62">
        <v>45</v>
      </c>
      <c r="AC138" s="62">
        <v>45</v>
      </c>
      <c r="AE138" s="64">
        <v>2</v>
      </c>
      <c r="AF138" s="65">
        <v>3</v>
      </c>
      <c r="AG138" s="66">
        <v>4</v>
      </c>
      <c r="AH138" s="62">
        <v>4</v>
      </c>
      <c r="AI138" s="62">
        <v>5</v>
      </c>
      <c r="AJ138" s="62">
        <v>5</v>
      </c>
      <c r="AK138" s="62">
        <v>5</v>
      </c>
      <c r="AL138" s="62">
        <v>5</v>
      </c>
      <c r="AM138" s="62">
        <v>5</v>
      </c>
      <c r="AN138" s="62">
        <v>2</v>
      </c>
      <c r="AO138" s="62">
        <v>5</v>
      </c>
      <c r="AP138" s="62">
        <v>5</v>
      </c>
      <c r="AQ138" s="62">
        <v>5</v>
      </c>
      <c r="AR138" s="62">
        <v>5</v>
      </c>
      <c r="AS138" s="62">
        <v>5</v>
      </c>
      <c r="AT138" s="62">
        <v>5</v>
      </c>
      <c r="AU138" s="62">
        <v>5</v>
      </c>
      <c r="AV138" s="62">
        <v>5</v>
      </c>
      <c r="AW138" s="62">
        <v>5</v>
      </c>
      <c r="AX138" s="62">
        <v>5</v>
      </c>
    </row>
    <row r="139" spans="1:50" ht="12.75" customHeight="1">
      <c r="A139" s="78">
        <v>43139</v>
      </c>
      <c r="B139" s="54">
        <v>12</v>
      </c>
      <c r="C139" s="54">
        <v>27</v>
      </c>
      <c r="D139" s="54">
        <v>35</v>
      </c>
      <c r="E139" s="54">
        <v>38</v>
      </c>
      <c r="F139" s="54">
        <v>47</v>
      </c>
      <c r="G139" s="54">
        <v>48</v>
      </c>
      <c r="H139" s="54"/>
      <c r="I139" s="53"/>
      <c r="J139" s="62">
        <v>6</v>
      </c>
      <c r="K139" s="62">
        <v>11</v>
      </c>
      <c r="L139" s="62">
        <v>13</v>
      </c>
      <c r="M139" s="62">
        <v>17</v>
      </c>
      <c r="N139" s="62">
        <v>20</v>
      </c>
      <c r="O139" s="62">
        <v>24</v>
      </c>
      <c r="P139" s="62">
        <v>26</v>
      </c>
      <c r="Q139" s="62">
        <v>29</v>
      </c>
      <c r="R139" s="62">
        <v>31</v>
      </c>
      <c r="S139" s="62">
        <v>14</v>
      </c>
      <c r="T139" s="62">
        <v>38</v>
      </c>
      <c r="U139" s="62">
        <v>39</v>
      </c>
      <c r="V139" s="62">
        <v>38</v>
      </c>
      <c r="W139" s="62">
        <v>39</v>
      </c>
      <c r="X139" s="62">
        <v>41</v>
      </c>
      <c r="Y139" s="62">
        <v>42</v>
      </c>
      <c r="Z139" s="62">
        <v>45</v>
      </c>
      <c r="AA139" s="62">
        <v>45</v>
      </c>
      <c r="AB139" s="62">
        <v>45</v>
      </c>
      <c r="AC139" s="62">
        <v>45</v>
      </c>
      <c r="AE139" s="64">
        <v>0</v>
      </c>
      <c r="AF139" s="65">
        <v>0</v>
      </c>
      <c r="AG139" s="66">
        <v>0</v>
      </c>
      <c r="AH139" s="62">
        <v>0</v>
      </c>
      <c r="AI139" s="62">
        <v>1</v>
      </c>
      <c r="AJ139" s="62">
        <v>2</v>
      </c>
      <c r="AK139" s="62">
        <v>3</v>
      </c>
      <c r="AL139" s="62">
        <v>3</v>
      </c>
      <c r="AM139" s="62">
        <v>3</v>
      </c>
      <c r="AN139" s="62">
        <v>2</v>
      </c>
      <c r="AO139" s="62">
        <v>5</v>
      </c>
      <c r="AP139" s="62">
        <v>5</v>
      </c>
      <c r="AQ139" s="62">
        <v>5</v>
      </c>
      <c r="AR139" s="62">
        <v>5</v>
      </c>
      <c r="AS139" s="62">
        <v>5</v>
      </c>
      <c r="AT139" s="62">
        <v>5</v>
      </c>
      <c r="AU139" s="62">
        <v>6</v>
      </c>
      <c r="AV139" s="62">
        <v>6</v>
      </c>
      <c r="AW139" s="62">
        <v>6</v>
      </c>
      <c r="AX139" s="62">
        <v>6</v>
      </c>
    </row>
    <row r="140" spans="1:50" ht="12.75" customHeight="1">
      <c r="A140" s="79">
        <v>43138</v>
      </c>
      <c r="B140" s="54">
        <v>9</v>
      </c>
      <c r="C140" s="54">
        <v>17</v>
      </c>
      <c r="D140" s="54">
        <v>20</v>
      </c>
      <c r="E140" s="54">
        <v>40</v>
      </c>
      <c r="F140" s="54">
        <v>43</v>
      </c>
      <c r="G140" s="54">
        <v>46</v>
      </c>
      <c r="H140" s="54"/>
      <c r="I140" s="53"/>
      <c r="J140" s="62">
        <v>6</v>
      </c>
      <c r="K140" s="62">
        <v>12</v>
      </c>
      <c r="L140" s="62">
        <v>15</v>
      </c>
      <c r="M140" s="62">
        <v>17</v>
      </c>
      <c r="N140" s="62">
        <v>21</v>
      </c>
      <c r="O140" s="62">
        <v>22</v>
      </c>
      <c r="P140" s="62">
        <v>26</v>
      </c>
      <c r="Q140" s="62">
        <v>28</v>
      </c>
      <c r="R140" s="62">
        <v>31</v>
      </c>
      <c r="S140" s="62">
        <v>13</v>
      </c>
      <c r="T140" s="62">
        <v>37</v>
      </c>
      <c r="U140" s="62">
        <v>39</v>
      </c>
      <c r="V140" s="62">
        <v>38</v>
      </c>
      <c r="W140" s="62">
        <v>40</v>
      </c>
      <c r="X140" s="62">
        <v>40</v>
      </c>
      <c r="Y140" s="62">
        <v>42</v>
      </c>
      <c r="Z140" s="62">
        <v>43</v>
      </c>
      <c r="AA140" s="62">
        <v>46</v>
      </c>
      <c r="AB140" s="62">
        <v>46</v>
      </c>
      <c r="AC140" s="62">
        <v>46</v>
      </c>
      <c r="AE140" s="64">
        <v>1</v>
      </c>
      <c r="AF140" s="65">
        <v>1</v>
      </c>
      <c r="AG140" s="66">
        <v>1</v>
      </c>
      <c r="AH140" s="62">
        <v>2</v>
      </c>
      <c r="AI140" s="62">
        <v>3</v>
      </c>
      <c r="AJ140" s="62">
        <v>4</v>
      </c>
      <c r="AK140" s="62">
        <v>4</v>
      </c>
      <c r="AL140" s="62">
        <v>4</v>
      </c>
      <c r="AM140" s="62">
        <v>5</v>
      </c>
      <c r="AN140" s="62">
        <v>1</v>
      </c>
      <c r="AO140" s="62">
        <v>4</v>
      </c>
      <c r="AP140" s="62">
        <v>5</v>
      </c>
      <c r="AQ140" s="62">
        <v>5</v>
      </c>
      <c r="AR140" s="62">
        <v>5</v>
      </c>
      <c r="AS140" s="62">
        <v>5</v>
      </c>
      <c r="AT140" s="62">
        <v>5</v>
      </c>
      <c r="AU140" s="62">
        <v>5</v>
      </c>
      <c r="AV140" s="62">
        <v>6</v>
      </c>
      <c r="AW140" s="62">
        <v>6</v>
      </c>
      <c r="AX140" s="62">
        <v>6</v>
      </c>
    </row>
    <row r="141" spans="1:50" ht="12.75" customHeight="1">
      <c r="A141" s="78">
        <v>43137</v>
      </c>
      <c r="B141" s="54">
        <v>1</v>
      </c>
      <c r="C141" s="54">
        <v>2</v>
      </c>
      <c r="D141" s="54">
        <v>10</v>
      </c>
      <c r="E141" s="54">
        <v>19</v>
      </c>
      <c r="F141" s="54">
        <v>22</v>
      </c>
      <c r="G141" s="54">
        <v>32</v>
      </c>
      <c r="H141" s="54"/>
      <c r="I141" s="53"/>
      <c r="J141" s="62">
        <v>6</v>
      </c>
      <c r="K141" s="62">
        <v>11</v>
      </c>
      <c r="L141" s="62">
        <v>16</v>
      </c>
      <c r="M141" s="62">
        <v>19</v>
      </c>
      <c r="N141" s="62">
        <v>20</v>
      </c>
      <c r="O141" s="62">
        <v>24</v>
      </c>
      <c r="P141" s="62">
        <v>25</v>
      </c>
      <c r="Q141" s="62">
        <v>28</v>
      </c>
      <c r="R141" s="62">
        <v>30</v>
      </c>
      <c r="S141" s="62">
        <v>15</v>
      </c>
      <c r="T141" s="62">
        <v>37</v>
      </c>
      <c r="U141" s="62">
        <v>37</v>
      </c>
      <c r="V141" s="62">
        <v>36</v>
      </c>
      <c r="W141" s="62">
        <v>38</v>
      </c>
      <c r="X141" s="62">
        <v>40</v>
      </c>
      <c r="Y141" s="62">
        <v>40</v>
      </c>
      <c r="Z141" s="62">
        <v>42</v>
      </c>
      <c r="AA141" s="62">
        <v>43</v>
      </c>
      <c r="AB141" s="62">
        <v>46</v>
      </c>
      <c r="AC141" s="62">
        <v>46</v>
      </c>
      <c r="AE141" s="64">
        <v>1</v>
      </c>
      <c r="AF141" s="65">
        <v>1</v>
      </c>
      <c r="AG141" s="66">
        <v>5</v>
      </c>
      <c r="AH141" s="62">
        <v>5</v>
      </c>
      <c r="AI141" s="62">
        <v>5</v>
      </c>
      <c r="AJ141" s="62">
        <v>5</v>
      </c>
      <c r="AK141" s="62">
        <v>5</v>
      </c>
      <c r="AL141" s="62">
        <v>5</v>
      </c>
      <c r="AM141" s="62">
        <v>5</v>
      </c>
      <c r="AN141" s="62">
        <v>2</v>
      </c>
      <c r="AO141" s="62">
        <v>4</v>
      </c>
      <c r="AP141" s="62">
        <v>4</v>
      </c>
      <c r="AQ141" s="62">
        <v>6</v>
      </c>
      <c r="AR141" s="62">
        <v>6</v>
      </c>
      <c r="AS141" s="62">
        <v>6</v>
      </c>
      <c r="AT141" s="62">
        <v>6</v>
      </c>
      <c r="AU141" s="62">
        <v>6</v>
      </c>
      <c r="AV141" s="62">
        <v>6</v>
      </c>
      <c r="AW141" s="62">
        <v>6</v>
      </c>
      <c r="AX141" s="62">
        <v>6</v>
      </c>
    </row>
    <row r="142" spans="1:50" ht="12.75" customHeight="1">
      <c r="A142" s="79">
        <v>43136</v>
      </c>
      <c r="B142" s="54">
        <v>15</v>
      </c>
      <c r="C142" s="54">
        <v>18</v>
      </c>
      <c r="D142" s="54">
        <v>29</v>
      </c>
      <c r="E142" s="54">
        <v>36</v>
      </c>
      <c r="F142" s="54">
        <v>37</v>
      </c>
      <c r="G142" s="54">
        <v>46</v>
      </c>
      <c r="H142" s="54"/>
      <c r="I142" s="53"/>
      <c r="J142" s="62">
        <v>6</v>
      </c>
      <c r="K142" s="62">
        <v>10</v>
      </c>
      <c r="L142" s="62">
        <v>15</v>
      </c>
      <c r="M142" s="62">
        <v>19</v>
      </c>
      <c r="N142" s="62">
        <v>22</v>
      </c>
      <c r="O142" s="62">
        <v>22</v>
      </c>
      <c r="P142" s="62">
        <v>25</v>
      </c>
      <c r="Q142" s="62">
        <v>26</v>
      </c>
      <c r="R142" s="62">
        <v>28</v>
      </c>
      <c r="S142" s="62">
        <v>14</v>
      </c>
      <c r="T142" s="62">
        <v>35</v>
      </c>
      <c r="U142" s="62">
        <v>37</v>
      </c>
      <c r="V142" s="62">
        <v>35</v>
      </c>
      <c r="W142" s="62">
        <v>36</v>
      </c>
      <c r="X142" s="62">
        <v>38</v>
      </c>
      <c r="Y142" s="62">
        <v>40</v>
      </c>
      <c r="Z142" s="62">
        <v>40</v>
      </c>
      <c r="AA142" s="62">
        <v>42</v>
      </c>
      <c r="AB142" s="62">
        <v>43</v>
      </c>
      <c r="AC142" s="62">
        <v>46</v>
      </c>
      <c r="AE142" s="64">
        <v>0</v>
      </c>
      <c r="AF142" s="65">
        <v>0</v>
      </c>
      <c r="AG142" s="66">
        <v>1</v>
      </c>
      <c r="AH142" s="62">
        <v>1</v>
      </c>
      <c r="AI142" s="62">
        <v>2</v>
      </c>
      <c r="AJ142" s="62">
        <v>2</v>
      </c>
      <c r="AK142" s="62">
        <v>3</v>
      </c>
      <c r="AL142" s="62">
        <v>3</v>
      </c>
      <c r="AM142" s="62">
        <v>3</v>
      </c>
      <c r="AN142" s="62">
        <v>2</v>
      </c>
      <c r="AO142" s="62">
        <v>4</v>
      </c>
      <c r="AP142" s="62">
        <v>4</v>
      </c>
      <c r="AQ142" s="62">
        <v>4</v>
      </c>
      <c r="AR142" s="62">
        <v>4</v>
      </c>
      <c r="AS142" s="62">
        <v>5</v>
      </c>
      <c r="AT142" s="62">
        <v>5</v>
      </c>
      <c r="AU142" s="62">
        <v>5</v>
      </c>
      <c r="AV142" s="62">
        <v>6</v>
      </c>
      <c r="AW142" s="62">
        <v>6</v>
      </c>
      <c r="AX142" s="62">
        <v>6</v>
      </c>
    </row>
    <row r="143" spans="1:50" ht="12.75" customHeight="1">
      <c r="A143" s="78">
        <v>43134</v>
      </c>
      <c r="B143" s="54">
        <v>8</v>
      </c>
      <c r="C143" s="54">
        <v>17</v>
      </c>
      <c r="D143" s="54">
        <v>34</v>
      </c>
      <c r="E143" s="54">
        <v>45</v>
      </c>
      <c r="F143" s="54">
        <v>48</v>
      </c>
      <c r="G143" s="54">
        <v>49</v>
      </c>
      <c r="H143" s="54"/>
      <c r="I143" s="53"/>
      <c r="J143" s="62">
        <v>6</v>
      </c>
      <c r="K143" s="62">
        <v>11</v>
      </c>
      <c r="L143" s="62">
        <v>15</v>
      </c>
      <c r="M143" s="62">
        <v>20</v>
      </c>
      <c r="N143" s="62">
        <v>23</v>
      </c>
      <c r="O143" s="62">
        <v>26</v>
      </c>
      <c r="P143" s="62">
        <v>26</v>
      </c>
      <c r="Q143" s="62">
        <v>28</v>
      </c>
      <c r="R143" s="62">
        <v>29</v>
      </c>
      <c r="S143" s="62">
        <v>14</v>
      </c>
      <c r="T143" s="62">
        <v>34</v>
      </c>
      <c r="U143" s="62">
        <v>37</v>
      </c>
      <c r="V143" s="62">
        <v>37</v>
      </c>
      <c r="W143" s="62">
        <v>38</v>
      </c>
      <c r="X143" s="62">
        <v>39</v>
      </c>
      <c r="Y143" s="62">
        <v>40</v>
      </c>
      <c r="Z143" s="62">
        <v>42</v>
      </c>
      <c r="AA143" s="62">
        <v>42</v>
      </c>
      <c r="AB143" s="62">
        <v>43</v>
      </c>
      <c r="AC143" s="62">
        <v>44</v>
      </c>
      <c r="AE143" s="64">
        <v>1</v>
      </c>
      <c r="AF143" s="65">
        <v>1</v>
      </c>
      <c r="AG143" s="66">
        <v>2</v>
      </c>
      <c r="AH143" s="62">
        <v>2</v>
      </c>
      <c r="AI143" s="62">
        <v>2</v>
      </c>
      <c r="AJ143" s="62">
        <v>2</v>
      </c>
      <c r="AK143" s="62">
        <v>2</v>
      </c>
      <c r="AL143" s="62">
        <v>2</v>
      </c>
      <c r="AM143" s="62">
        <v>2</v>
      </c>
      <c r="AN143" s="62">
        <v>0</v>
      </c>
      <c r="AO143" s="62">
        <v>3</v>
      </c>
      <c r="AP143" s="62">
        <v>3</v>
      </c>
      <c r="AQ143" s="62">
        <v>3</v>
      </c>
      <c r="AR143" s="62">
        <v>3</v>
      </c>
      <c r="AS143" s="62">
        <v>3</v>
      </c>
      <c r="AT143" s="62">
        <v>3</v>
      </c>
      <c r="AU143" s="62">
        <v>4</v>
      </c>
      <c r="AV143" s="62">
        <v>4</v>
      </c>
      <c r="AW143" s="62">
        <v>4</v>
      </c>
      <c r="AX143" s="62">
        <v>4</v>
      </c>
    </row>
    <row r="144" spans="1:50" ht="12.75" customHeight="1">
      <c r="A144" s="79">
        <v>43133</v>
      </c>
      <c r="B144" s="54">
        <v>3</v>
      </c>
      <c r="C144" s="54">
        <v>16</v>
      </c>
      <c r="D144" s="54">
        <v>26</v>
      </c>
      <c r="E144" s="54">
        <v>27</v>
      </c>
      <c r="F144" s="54">
        <v>44</v>
      </c>
      <c r="G144" s="54">
        <v>46</v>
      </c>
      <c r="H144" s="54"/>
      <c r="I144" s="53"/>
      <c r="J144" s="62">
        <v>6</v>
      </c>
      <c r="K144" s="62">
        <v>12</v>
      </c>
      <c r="L144" s="62">
        <v>14</v>
      </c>
      <c r="M144" s="62">
        <v>18</v>
      </c>
      <c r="N144" s="62">
        <v>23</v>
      </c>
      <c r="O144" s="62">
        <v>26</v>
      </c>
      <c r="P144" s="62">
        <v>28</v>
      </c>
      <c r="Q144" s="62">
        <v>28</v>
      </c>
      <c r="R144" s="62">
        <v>30</v>
      </c>
      <c r="S144" s="62">
        <v>14</v>
      </c>
      <c r="T144" s="62">
        <v>36</v>
      </c>
      <c r="U144" s="62">
        <v>38</v>
      </c>
      <c r="V144" s="62">
        <v>37</v>
      </c>
      <c r="W144" s="62">
        <v>38</v>
      </c>
      <c r="X144" s="62">
        <v>39</v>
      </c>
      <c r="Y144" s="62">
        <v>40</v>
      </c>
      <c r="Z144" s="62">
        <v>41</v>
      </c>
      <c r="AA144" s="62">
        <v>42</v>
      </c>
      <c r="AB144" s="62">
        <v>42</v>
      </c>
      <c r="AC144" s="62">
        <v>43</v>
      </c>
      <c r="AE144" s="64">
        <v>0</v>
      </c>
      <c r="AF144" s="65">
        <v>1</v>
      </c>
      <c r="AG144" s="66">
        <v>1</v>
      </c>
      <c r="AH144" s="62">
        <v>2</v>
      </c>
      <c r="AI144" s="62">
        <v>2</v>
      </c>
      <c r="AJ144" s="62">
        <v>2</v>
      </c>
      <c r="AK144" s="62">
        <v>2</v>
      </c>
      <c r="AL144" s="62">
        <v>2</v>
      </c>
      <c r="AM144" s="62">
        <v>2</v>
      </c>
      <c r="AN144" s="62">
        <v>3</v>
      </c>
      <c r="AO144" s="62">
        <v>5</v>
      </c>
      <c r="AP144" s="62">
        <v>5</v>
      </c>
      <c r="AQ144" s="62">
        <v>4</v>
      </c>
      <c r="AR144" s="62">
        <v>4</v>
      </c>
      <c r="AS144" s="62">
        <v>4</v>
      </c>
      <c r="AT144" s="62">
        <v>5</v>
      </c>
      <c r="AU144" s="62">
        <v>5</v>
      </c>
      <c r="AV144" s="62">
        <v>5</v>
      </c>
      <c r="AW144" s="62">
        <v>5</v>
      </c>
      <c r="AX144" s="62">
        <v>5</v>
      </c>
    </row>
    <row r="145" spans="1:50" ht="12.75" customHeight="1">
      <c r="A145" s="79">
        <v>43132</v>
      </c>
      <c r="B145" s="57" t="s">
        <v>9</v>
      </c>
      <c r="C145" s="57" t="s">
        <v>5</v>
      </c>
      <c r="D145" s="57" t="s">
        <v>7</v>
      </c>
      <c r="E145" s="57" t="s">
        <v>6</v>
      </c>
      <c r="F145" s="57" t="s">
        <v>4</v>
      </c>
      <c r="G145" s="57" t="s">
        <v>8</v>
      </c>
      <c r="H145" s="54"/>
      <c r="I145" s="53"/>
      <c r="J145" s="62">
        <v>6</v>
      </c>
      <c r="K145" s="62">
        <v>12</v>
      </c>
      <c r="L145" s="62">
        <v>17</v>
      </c>
      <c r="M145" s="62">
        <v>19</v>
      </c>
      <c r="N145" s="62">
        <v>22</v>
      </c>
      <c r="O145" s="62">
        <v>27</v>
      </c>
      <c r="P145" s="62">
        <v>30</v>
      </c>
      <c r="Q145" s="62">
        <v>32</v>
      </c>
      <c r="R145" s="62">
        <v>32</v>
      </c>
      <c r="S145" s="62">
        <v>15</v>
      </c>
      <c r="T145" s="62">
        <v>36</v>
      </c>
      <c r="U145" s="62">
        <v>38</v>
      </c>
      <c r="V145" s="62">
        <v>38</v>
      </c>
      <c r="W145" s="62">
        <v>40</v>
      </c>
      <c r="X145" s="62">
        <v>40</v>
      </c>
      <c r="Y145" s="62">
        <v>40</v>
      </c>
      <c r="Z145" s="62">
        <v>41</v>
      </c>
      <c r="AA145" s="62">
        <v>42</v>
      </c>
      <c r="AB145" s="62">
        <v>43</v>
      </c>
      <c r="AC145" s="62">
        <v>43</v>
      </c>
      <c r="AE145" s="64">
        <v>1</v>
      </c>
      <c r="AF145" s="65">
        <v>2</v>
      </c>
      <c r="AG145" s="66">
        <v>4</v>
      </c>
      <c r="AH145" s="62">
        <v>4</v>
      </c>
      <c r="AI145" s="62">
        <v>5</v>
      </c>
      <c r="AJ145" s="62">
        <v>5</v>
      </c>
      <c r="AK145" s="62">
        <v>5</v>
      </c>
      <c r="AL145" s="62">
        <v>5</v>
      </c>
      <c r="AM145" s="62">
        <v>5</v>
      </c>
      <c r="AN145" s="62">
        <v>2</v>
      </c>
      <c r="AO145" s="62">
        <v>4</v>
      </c>
      <c r="AP145" s="62">
        <v>4</v>
      </c>
      <c r="AQ145" s="62">
        <v>5</v>
      </c>
      <c r="AR145" s="62">
        <v>5</v>
      </c>
      <c r="AS145" s="62">
        <v>5</v>
      </c>
      <c r="AT145" s="62">
        <v>5</v>
      </c>
      <c r="AU145" s="62">
        <v>6</v>
      </c>
      <c r="AV145" s="62">
        <v>6</v>
      </c>
      <c r="AW145" s="62">
        <v>6</v>
      </c>
      <c r="AX145" s="62">
        <v>6</v>
      </c>
    </row>
    <row r="146" spans="1:50" ht="12.75" customHeight="1">
      <c r="A146" s="78">
        <v>43131</v>
      </c>
      <c r="B146" s="54">
        <v>4</v>
      </c>
      <c r="C146" s="54">
        <v>9</v>
      </c>
      <c r="D146" s="54">
        <v>14</v>
      </c>
      <c r="E146" s="54">
        <v>27</v>
      </c>
      <c r="F146" s="54">
        <v>34</v>
      </c>
      <c r="G146" s="54">
        <v>36</v>
      </c>
      <c r="H146" s="54"/>
      <c r="I146" s="53"/>
      <c r="J146" s="62">
        <v>6</v>
      </c>
      <c r="K146" s="62">
        <v>12</v>
      </c>
      <c r="L146" s="62">
        <v>18</v>
      </c>
      <c r="M146" s="62">
        <v>22</v>
      </c>
      <c r="N146" s="62">
        <v>23</v>
      </c>
      <c r="O146" s="62">
        <v>26</v>
      </c>
      <c r="P146" s="62">
        <v>31</v>
      </c>
      <c r="Q146" s="62">
        <v>33</v>
      </c>
      <c r="R146" s="62">
        <v>35</v>
      </c>
      <c r="S146" s="62">
        <v>14</v>
      </c>
      <c r="T146" s="62">
        <v>37</v>
      </c>
      <c r="U146" s="62">
        <v>37</v>
      </c>
      <c r="V146" s="62">
        <v>39</v>
      </c>
      <c r="W146" s="62">
        <v>39</v>
      </c>
      <c r="X146" s="62">
        <v>40</v>
      </c>
      <c r="Y146" s="62">
        <v>40</v>
      </c>
      <c r="Z146" s="62">
        <v>40</v>
      </c>
      <c r="AA146" s="62">
        <v>41</v>
      </c>
      <c r="AB146" s="62">
        <v>42</v>
      </c>
      <c r="AC146" s="62">
        <v>43</v>
      </c>
      <c r="AE146" s="64">
        <v>1</v>
      </c>
      <c r="AF146" s="65">
        <v>2</v>
      </c>
      <c r="AG146" s="66">
        <v>2</v>
      </c>
      <c r="AH146" s="62">
        <v>2</v>
      </c>
      <c r="AI146" s="62">
        <v>2</v>
      </c>
      <c r="AJ146" s="62">
        <v>2</v>
      </c>
      <c r="AK146" s="62">
        <v>3</v>
      </c>
      <c r="AL146" s="62">
        <v>3</v>
      </c>
      <c r="AM146" s="62">
        <v>3</v>
      </c>
      <c r="AN146" s="62">
        <v>1</v>
      </c>
      <c r="AO146" s="62">
        <v>5</v>
      </c>
      <c r="AP146" s="62">
        <v>5</v>
      </c>
      <c r="AQ146" s="62">
        <v>3</v>
      </c>
      <c r="AR146" s="62">
        <v>3</v>
      </c>
      <c r="AS146" s="62">
        <v>3</v>
      </c>
      <c r="AT146" s="62">
        <v>3</v>
      </c>
      <c r="AU146" s="62">
        <v>3</v>
      </c>
      <c r="AV146" s="62">
        <v>4</v>
      </c>
      <c r="AW146" s="62">
        <v>5</v>
      </c>
      <c r="AX146" s="62">
        <v>6</v>
      </c>
    </row>
    <row r="147" spans="1:50" ht="12.75" customHeight="1">
      <c r="A147" s="78">
        <v>43130</v>
      </c>
      <c r="B147" s="54">
        <v>4</v>
      </c>
      <c r="C147" s="54">
        <v>11</v>
      </c>
      <c r="D147" s="54">
        <v>13</v>
      </c>
      <c r="E147" s="54">
        <v>28</v>
      </c>
      <c r="F147" s="54">
        <v>45</v>
      </c>
      <c r="G147" s="54">
        <v>47</v>
      </c>
      <c r="H147" s="54"/>
      <c r="I147" s="53"/>
      <c r="J147" s="62">
        <v>6</v>
      </c>
      <c r="K147" s="62">
        <v>11</v>
      </c>
      <c r="L147" s="62">
        <v>17</v>
      </c>
      <c r="M147" s="62">
        <v>21</v>
      </c>
      <c r="N147" s="62">
        <v>25</v>
      </c>
      <c r="O147" s="62">
        <v>26</v>
      </c>
      <c r="P147" s="62">
        <v>29</v>
      </c>
      <c r="Q147" s="62">
        <v>34</v>
      </c>
      <c r="R147" s="62">
        <v>36</v>
      </c>
      <c r="S147" s="62">
        <v>13</v>
      </c>
      <c r="T147" s="62">
        <v>35</v>
      </c>
      <c r="U147" s="62">
        <v>36</v>
      </c>
      <c r="V147" s="62">
        <v>40</v>
      </c>
      <c r="W147" s="62">
        <v>41</v>
      </c>
      <c r="X147" s="62">
        <v>41</v>
      </c>
      <c r="Y147" s="62">
        <v>42</v>
      </c>
      <c r="Z147" s="62">
        <v>42</v>
      </c>
      <c r="AA147" s="62">
        <v>42</v>
      </c>
      <c r="AB147" s="62">
        <v>42</v>
      </c>
      <c r="AC147" s="62">
        <v>43</v>
      </c>
      <c r="AE147" s="64">
        <v>1</v>
      </c>
      <c r="AF147" s="65">
        <v>1</v>
      </c>
      <c r="AG147" s="66">
        <v>2</v>
      </c>
      <c r="AH147" s="62">
        <v>3</v>
      </c>
      <c r="AI147" s="62">
        <v>4</v>
      </c>
      <c r="AJ147" s="62">
        <v>4</v>
      </c>
      <c r="AK147" s="62">
        <v>4</v>
      </c>
      <c r="AL147" s="62">
        <v>5</v>
      </c>
      <c r="AM147" s="62">
        <v>5</v>
      </c>
      <c r="AN147" s="62">
        <v>3</v>
      </c>
      <c r="AO147" s="62">
        <v>4</v>
      </c>
      <c r="AP147" s="62">
        <v>4</v>
      </c>
      <c r="AQ147" s="62">
        <v>5</v>
      </c>
      <c r="AR147" s="62">
        <v>5</v>
      </c>
      <c r="AS147" s="62">
        <v>5</v>
      </c>
      <c r="AT147" s="62">
        <v>5</v>
      </c>
      <c r="AU147" s="62">
        <v>5</v>
      </c>
      <c r="AV147" s="62">
        <v>5</v>
      </c>
      <c r="AW147" s="62">
        <v>5</v>
      </c>
      <c r="AX147" s="62">
        <v>5</v>
      </c>
    </row>
    <row r="148" spans="1:50" ht="12.75" customHeight="1">
      <c r="A148" s="78">
        <v>43129</v>
      </c>
      <c r="B148" s="54">
        <v>1</v>
      </c>
      <c r="C148" s="54">
        <v>14</v>
      </c>
      <c r="D148" s="54">
        <v>31</v>
      </c>
      <c r="E148" s="54">
        <v>36</v>
      </c>
      <c r="F148" s="54">
        <v>38</v>
      </c>
      <c r="G148" s="54">
        <v>40</v>
      </c>
      <c r="H148" s="54"/>
      <c r="I148" s="53"/>
      <c r="J148" s="62">
        <v>6</v>
      </c>
      <c r="K148" s="62">
        <v>12</v>
      </c>
      <c r="L148" s="62">
        <v>16</v>
      </c>
      <c r="M148" s="62">
        <v>22</v>
      </c>
      <c r="N148" s="62">
        <v>26</v>
      </c>
      <c r="O148" s="62">
        <v>29</v>
      </c>
      <c r="P148" s="62">
        <v>29</v>
      </c>
      <c r="Q148" s="62">
        <v>32</v>
      </c>
      <c r="R148" s="62">
        <v>36</v>
      </c>
      <c r="S148" s="62">
        <v>12</v>
      </c>
      <c r="T148" s="62">
        <v>34</v>
      </c>
      <c r="U148" s="62">
        <v>36</v>
      </c>
      <c r="V148" s="62">
        <v>41</v>
      </c>
      <c r="W148" s="62">
        <v>42</v>
      </c>
      <c r="X148" s="62">
        <v>43</v>
      </c>
      <c r="Y148" s="62">
        <v>43</v>
      </c>
      <c r="Z148" s="62">
        <v>44</v>
      </c>
      <c r="AA148" s="62">
        <v>44</v>
      </c>
      <c r="AB148" s="62">
        <v>44</v>
      </c>
      <c r="AC148" s="62">
        <v>44</v>
      </c>
      <c r="AE148" s="64">
        <v>1</v>
      </c>
      <c r="AF148" s="65">
        <v>3</v>
      </c>
      <c r="AG148" s="66">
        <v>4</v>
      </c>
      <c r="AH148" s="62">
        <v>4</v>
      </c>
      <c r="AI148" s="62">
        <v>4</v>
      </c>
      <c r="AJ148" s="62">
        <v>4</v>
      </c>
      <c r="AK148" s="62">
        <v>4</v>
      </c>
      <c r="AL148" s="62">
        <v>4</v>
      </c>
      <c r="AM148" s="62">
        <v>4</v>
      </c>
      <c r="AN148" s="62">
        <v>1</v>
      </c>
      <c r="AO148" s="62">
        <v>4</v>
      </c>
      <c r="AP148" s="62">
        <v>4</v>
      </c>
      <c r="AQ148" s="62">
        <v>5</v>
      </c>
      <c r="AR148" s="62">
        <v>5</v>
      </c>
      <c r="AS148" s="62">
        <v>5</v>
      </c>
      <c r="AT148" s="62">
        <v>5</v>
      </c>
      <c r="AU148" s="62">
        <v>5</v>
      </c>
      <c r="AV148" s="62">
        <v>5</v>
      </c>
      <c r="AW148" s="62">
        <v>5</v>
      </c>
      <c r="AX148" s="62">
        <v>5</v>
      </c>
    </row>
    <row r="149" spans="1:50" ht="12.75" customHeight="1">
      <c r="A149" s="78">
        <v>43127</v>
      </c>
      <c r="B149" s="54">
        <v>2</v>
      </c>
      <c r="C149" s="54">
        <v>13</v>
      </c>
      <c r="D149" s="54">
        <v>27</v>
      </c>
      <c r="E149" s="54">
        <v>34</v>
      </c>
      <c r="F149" s="54">
        <v>41</v>
      </c>
      <c r="G149" s="54">
        <v>46</v>
      </c>
      <c r="H149" s="54"/>
      <c r="I149" s="53"/>
      <c r="J149" s="62">
        <v>6</v>
      </c>
      <c r="K149" s="62">
        <v>11</v>
      </c>
      <c r="L149" s="62">
        <v>17</v>
      </c>
      <c r="M149" s="62">
        <v>21</v>
      </c>
      <c r="N149" s="62">
        <v>26</v>
      </c>
      <c r="O149" s="62">
        <v>30</v>
      </c>
      <c r="P149" s="62">
        <v>33</v>
      </c>
      <c r="Q149" s="62">
        <v>33</v>
      </c>
      <c r="R149" s="62">
        <v>36</v>
      </c>
      <c r="S149" s="62">
        <v>12</v>
      </c>
      <c r="T149" s="62">
        <v>35</v>
      </c>
      <c r="U149" s="62">
        <v>35</v>
      </c>
      <c r="V149" s="62">
        <v>41</v>
      </c>
      <c r="W149" s="62">
        <v>42</v>
      </c>
      <c r="X149" s="62">
        <v>43</v>
      </c>
      <c r="Y149" s="62">
        <v>44</v>
      </c>
      <c r="Z149" s="62">
        <v>44</v>
      </c>
      <c r="AA149" s="62">
        <v>45</v>
      </c>
      <c r="AB149" s="62">
        <v>45</v>
      </c>
      <c r="AC149" s="62">
        <v>45</v>
      </c>
      <c r="AE149" s="64">
        <v>0</v>
      </c>
      <c r="AF149" s="65">
        <v>0</v>
      </c>
      <c r="AG149" s="66">
        <v>1</v>
      </c>
      <c r="AH149" s="62">
        <v>3</v>
      </c>
      <c r="AI149" s="62">
        <v>4</v>
      </c>
      <c r="AJ149" s="62">
        <v>4</v>
      </c>
      <c r="AK149" s="62">
        <v>5</v>
      </c>
      <c r="AL149" s="62">
        <v>5</v>
      </c>
      <c r="AM149" s="62">
        <v>5</v>
      </c>
      <c r="AN149" s="62">
        <v>0</v>
      </c>
      <c r="AO149" s="62">
        <v>5</v>
      </c>
      <c r="AP149" s="62">
        <v>5</v>
      </c>
      <c r="AQ149" s="62">
        <v>6</v>
      </c>
      <c r="AR149" s="62">
        <v>6</v>
      </c>
      <c r="AS149" s="62">
        <v>6</v>
      </c>
      <c r="AT149" s="62">
        <v>6</v>
      </c>
      <c r="AU149" s="62">
        <v>6</v>
      </c>
      <c r="AV149" s="62">
        <v>6</v>
      </c>
      <c r="AW149" s="62">
        <v>6</v>
      </c>
      <c r="AX149" s="62">
        <v>6</v>
      </c>
    </row>
    <row r="150" spans="1:50" ht="12.75" customHeight="1">
      <c r="A150" s="78">
        <v>43126</v>
      </c>
      <c r="B150" s="54">
        <v>3</v>
      </c>
      <c r="C150" s="54">
        <v>7</v>
      </c>
      <c r="D150" s="54">
        <v>22</v>
      </c>
      <c r="E150" s="54">
        <v>35</v>
      </c>
      <c r="F150" s="54">
        <v>41</v>
      </c>
      <c r="G150" s="54">
        <v>44</v>
      </c>
      <c r="H150" s="54"/>
      <c r="I150" s="53"/>
      <c r="J150" s="62">
        <v>6</v>
      </c>
      <c r="K150" s="62">
        <v>12</v>
      </c>
      <c r="L150" s="62">
        <v>16</v>
      </c>
      <c r="M150" s="62">
        <v>21</v>
      </c>
      <c r="N150" s="62">
        <v>25</v>
      </c>
      <c r="O150" s="62">
        <v>29</v>
      </c>
      <c r="P150" s="62">
        <v>33</v>
      </c>
      <c r="Q150" s="62">
        <v>34</v>
      </c>
      <c r="R150" s="62">
        <v>34</v>
      </c>
      <c r="S150" s="62">
        <v>13</v>
      </c>
      <c r="T150" s="62">
        <v>34</v>
      </c>
      <c r="U150" s="62">
        <v>34</v>
      </c>
      <c r="V150" s="62">
        <v>41</v>
      </c>
      <c r="W150" s="62">
        <v>41</v>
      </c>
      <c r="X150" s="62">
        <v>42</v>
      </c>
      <c r="Y150" s="62">
        <v>43</v>
      </c>
      <c r="Z150" s="62">
        <v>44</v>
      </c>
      <c r="AA150" s="62">
        <v>44</v>
      </c>
      <c r="AB150" s="62">
        <v>45</v>
      </c>
      <c r="AC150" s="62">
        <v>45</v>
      </c>
      <c r="AE150" s="64">
        <v>1</v>
      </c>
      <c r="AF150" s="65">
        <v>2</v>
      </c>
      <c r="AG150" s="66">
        <v>2</v>
      </c>
      <c r="AH150" s="62">
        <v>2</v>
      </c>
      <c r="AI150" s="62">
        <v>2</v>
      </c>
      <c r="AJ150" s="62">
        <v>2</v>
      </c>
      <c r="AK150" s="62">
        <v>2</v>
      </c>
      <c r="AL150" s="62">
        <v>2</v>
      </c>
      <c r="AM150" s="62">
        <v>2</v>
      </c>
      <c r="AN150" s="62">
        <v>2</v>
      </c>
      <c r="AO150" s="62">
        <v>5</v>
      </c>
      <c r="AP150" s="62">
        <v>5</v>
      </c>
      <c r="AQ150" s="62">
        <v>5</v>
      </c>
      <c r="AR150" s="62">
        <v>5</v>
      </c>
      <c r="AS150" s="62">
        <v>5</v>
      </c>
      <c r="AT150" s="62">
        <v>5</v>
      </c>
      <c r="AU150" s="62">
        <v>6</v>
      </c>
      <c r="AV150" s="62">
        <v>6</v>
      </c>
      <c r="AW150" s="62">
        <v>6</v>
      </c>
      <c r="AX150" s="62">
        <v>6</v>
      </c>
    </row>
    <row r="151" spans="1:50" ht="12.75" customHeight="1">
      <c r="A151" s="78">
        <v>43125</v>
      </c>
      <c r="B151" s="54">
        <v>1</v>
      </c>
      <c r="C151" s="54">
        <v>3</v>
      </c>
      <c r="D151" s="54">
        <v>10</v>
      </c>
      <c r="E151" s="54">
        <v>23</v>
      </c>
      <c r="F151" s="54">
        <v>46</v>
      </c>
      <c r="G151" s="54">
        <v>47</v>
      </c>
      <c r="H151" s="54"/>
      <c r="I151" s="53"/>
      <c r="J151" s="62">
        <v>6</v>
      </c>
      <c r="K151" s="62">
        <v>11</v>
      </c>
      <c r="L151" s="62">
        <v>16</v>
      </c>
      <c r="M151" s="62">
        <v>19</v>
      </c>
      <c r="N151" s="62">
        <v>23</v>
      </c>
      <c r="O151" s="62">
        <v>26</v>
      </c>
      <c r="P151" s="62">
        <v>30</v>
      </c>
      <c r="Q151" s="62">
        <v>34</v>
      </c>
      <c r="R151" s="62">
        <v>35</v>
      </c>
      <c r="S151" s="62">
        <v>13</v>
      </c>
      <c r="T151" s="62">
        <v>32</v>
      </c>
      <c r="U151" s="62">
        <v>35</v>
      </c>
      <c r="V151" s="62">
        <v>41</v>
      </c>
      <c r="W151" s="62">
        <v>42</v>
      </c>
      <c r="X151" s="62">
        <v>42</v>
      </c>
      <c r="Y151" s="62">
        <v>43</v>
      </c>
      <c r="Z151" s="62">
        <v>44</v>
      </c>
      <c r="AA151" s="62">
        <v>45</v>
      </c>
      <c r="AB151" s="62">
        <v>45</v>
      </c>
      <c r="AC151" s="62">
        <v>46</v>
      </c>
      <c r="AE151" s="64">
        <v>0</v>
      </c>
      <c r="AF151" s="65">
        <v>1</v>
      </c>
      <c r="AG151" s="66">
        <v>2</v>
      </c>
      <c r="AH151" s="62">
        <v>2</v>
      </c>
      <c r="AI151" s="62">
        <v>3</v>
      </c>
      <c r="AJ151" s="62">
        <v>4</v>
      </c>
      <c r="AK151" s="62">
        <v>5</v>
      </c>
      <c r="AL151" s="62">
        <v>5</v>
      </c>
      <c r="AM151" s="62">
        <v>5</v>
      </c>
      <c r="AN151" s="62">
        <v>0</v>
      </c>
      <c r="AO151" s="62">
        <v>4</v>
      </c>
      <c r="AP151" s="62">
        <v>4</v>
      </c>
      <c r="AQ151" s="62">
        <v>5</v>
      </c>
      <c r="AR151" s="62">
        <v>5</v>
      </c>
      <c r="AS151" s="62">
        <v>5</v>
      </c>
      <c r="AT151" s="62">
        <v>5</v>
      </c>
      <c r="AU151" s="62">
        <v>5</v>
      </c>
      <c r="AV151" s="62">
        <v>6</v>
      </c>
      <c r="AW151" s="62">
        <v>6</v>
      </c>
      <c r="AX151" s="62">
        <v>6</v>
      </c>
    </row>
    <row r="152" spans="1:50" ht="12.75" customHeight="1">
      <c r="A152" s="78">
        <v>43124</v>
      </c>
      <c r="B152" s="54">
        <v>6</v>
      </c>
      <c r="C152" s="54">
        <v>20</v>
      </c>
      <c r="D152" s="54">
        <v>31</v>
      </c>
      <c r="E152" s="54">
        <v>40</v>
      </c>
      <c r="F152" s="54">
        <v>44</v>
      </c>
      <c r="G152" s="54">
        <v>46</v>
      </c>
      <c r="H152" s="54"/>
      <c r="I152" s="53"/>
      <c r="J152" s="62">
        <v>6</v>
      </c>
      <c r="K152" s="62">
        <v>11</v>
      </c>
      <c r="L152" s="62">
        <v>15</v>
      </c>
      <c r="M152" s="62">
        <v>20</v>
      </c>
      <c r="N152" s="62">
        <v>23</v>
      </c>
      <c r="O152" s="62">
        <v>25</v>
      </c>
      <c r="P152" s="62">
        <v>28</v>
      </c>
      <c r="Q152" s="62">
        <v>32</v>
      </c>
      <c r="R152" s="62">
        <v>34</v>
      </c>
      <c r="S152" s="62">
        <v>13</v>
      </c>
      <c r="T152" s="62">
        <v>33</v>
      </c>
      <c r="U152" s="62">
        <v>35</v>
      </c>
      <c r="V152" s="62">
        <v>41</v>
      </c>
      <c r="W152" s="62">
        <v>41</v>
      </c>
      <c r="X152" s="62">
        <v>42</v>
      </c>
      <c r="Y152" s="62">
        <v>42</v>
      </c>
      <c r="Z152" s="62">
        <v>43</v>
      </c>
      <c r="AA152" s="62">
        <v>44</v>
      </c>
      <c r="AB152" s="62">
        <v>45</v>
      </c>
      <c r="AC152" s="62">
        <v>45</v>
      </c>
      <c r="AE152" s="64">
        <v>0</v>
      </c>
      <c r="AF152" s="65">
        <v>1</v>
      </c>
      <c r="AG152" s="66">
        <v>1</v>
      </c>
      <c r="AH152" s="62">
        <v>2</v>
      </c>
      <c r="AI152" s="62">
        <v>2</v>
      </c>
      <c r="AJ152" s="62">
        <v>2</v>
      </c>
      <c r="AK152" s="62">
        <v>3</v>
      </c>
      <c r="AL152" s="62">
        <v>3</v>
      </c>
      <c r="AM152" s="62">
        <v>3</v>
      </c>
      <c r="AN152" s="62">
        <v>1</v>
      </c>
      <c r="AO152" s="62">
        <v>4</v>
      </c>
      <c r="AP152" s="62">
        <v>4</v>
      </c>
      <c r="AQ152" s="62">
        <v>5</v>
      </c>
      <c r="AR152" s="62">
        <v>5</v>
      </c>
      <c r="AS152" s="62">
        <v>5</v>
      </c>
      <c r="AT152" s="62">
        <v>5</v>
      </c>
      <c r="AU152" s="62">
        <v>5</v>
      </c>
      <c r="AV152" s="62">
        <v>5</v>
      </c>
      <c r="AW152" s="62">
        <v>5</v>
      </c>
      <c r="AX152" s="62">
        <v>5</v>
      </c>
    </row>
    <row r="153" spans="1:50" ht="12.75" customHeight="1">
      <c r="A153" s="78">
        <v>43123</v>
      </c>
      <c r="B153" s="54">
        <v>2</v>
      </c>
      <c r="C153" s="54">
        <v>14</v>
      </c>
      <c r="D153" s="54">
        <v>20</v>
      </c>
      <c r="E153" s="54">
        <v>40</v>
      </c>
      <c r="F153" s="54">
        <v>47</v>
      </c>
      <c r="G153" s="54">
        <v>49</v>
      </c>
      <c r="H153" s="54"/>
      <c r="I153" s="53"/>
      <c r="J153" s="62">
        <v>6</v>
      </c>
      <c r="K153" s="62">
        <v>12</v>
      </c>
      <c r="L153" s="62">
        <v>17</v>
      </c>
      <c r="M153" s="62">
        <v>21</v>
      </c>
      <c r="N153" s="62">
        <v>24</v>
      </c>
      <c r="O153" s="62">
        <v>27</v>
      </c>
      <c r="P153" s="62">
        <v>29</v>
      </c>
      <c r="Q153" s="62">
        <v>32</v>
      </c>
      <c r="R153" s="62">
        <v>36</v>
      </c>
      <c r="S153" s="62">
        <v>13</v>
      </c>
      <c r="T153" s="62">
        <v>33</v>
      </c>
      <c r="U153" s="62">
        <v>37</v>
      </c>
      <c r="V153" s="62">
        <v>42</v>
      </c>
      <c r="W153" s="62">
        <v>44</v>
      </c>
      <c r="X153" s="62">
        <v>44</v>
      </c>
      <c r="Y153" s="62">
        <v>45</v>
      </c>
      <c r="Z153" s="62">
        <v>45</v>
      </c>
      <c r="AA153" s="62">
        <v>45</v>
      </c>
      <c r="AB153" s="62">
        <v>45</v>
      </c>
      <c r="AC153" s="62">
        <v>46</v>
      </c>
      <c r="AE153" s="64">
        <v>0</v>
      </c>
      <c r="AF153" s="65">
        <v>0</v>
      </c>
      <c r="AG153" s="66">
        <v>1</v>
      </c>
      <c r="AH153" s="62">
        <v>1</v>
      </c>
      <c r="AI153" s="62">
        <v>2</v>
      </c>
      <c r="AJ153" s="62">
        <v>2</v>
      </c>
      <c r="AK153" s="62">
        <v>2</v>
      </c>
      <c r="AL153" s="62">
        <v>4</v>
      </c>
      <c r="AM153" s="62">
        <v>5</v>
      </c>
      <c r="AN153" s="62">
        <v>0</v>
      </c>
      <c r="AO153" s="62">
        <v>4</v>
      </c>
      <c r="AP153" s="62">
        <v>5</v>
      </c>
      <c r="AQ153" s="62">
        <v>6</v>
      </c>
      <c r="AR153" s="62">
        <v>6</v>
      </c>
      <c r="AS153" s="62">
        <v>6</v>
      </c>
      <c r="AT153" s="62">
        <v>6</v>
      </c>
      <c r="AU153" s="62">
        <v>6</v>
      </c>
      <c r="AV153" s="62">
        <v>6</v>
      </c>
      <c r="AW153" s="62">
        <v>6</v>
      </c>
      <c r="AX153" s="62">
        <v>6</v>
      </c>
    </row>
    <row r="154" spans="1:50" ht="12.75" customHeight="1">
      <c r="A154" s="79">
        <v>43122</v>
      </c>
      <c r="B154" s="54">
        <v>3</v>
      </c>
      <c r="C154" s="54">
        <v>12</v>
      </c>
      <c r="D154" s="54">
        <v>14</v>
      </c>
      <c r="E154" s="54">
        <v>15</v>
      </c>
      <c r="F154" s="54">
        <v>21</v>
      </c>
      <c r="G154" s="54">
        <v>28</v>
      </c>
      <c r="H154" s="54"/>
      <c r="I154" s="53"/>
      <c r="J154" s="62">
        <v>6</v>
      </c>
      <c r="K154" s="62">
        <v>11</v>
      </c>
      <c r="L154" s="62">
        <v>16</v>
      </c>
      <c r="M154" s="62">
        <v>20</v>
      </c>
      <c r="N154" s="62">
        <v>24</v>
      </c>
      <c r="O154" s="62">
        <v>27</v>
      </c>
      <c r="P154" s="62">
        <v>30</v>
      </c>
      <c r="Q154" s="62">
        <v>31</v>
      </c>
      <c r="R154" s="62">
        <v>34</v>
      </c>
      <c r="S154" s="62">
        <v>12</v>
      </c>
      <c r="T154" s="62">
        <v>35</v>
      </c>
      <c r="U154" s="62">
        <v>38</v>
      </c>
      <c r="V154" s="62">
        <v>40</v>
      </c>
      <c r="W154" s="62">
        <v>43</v>
      </c>
      <c r="X154" s="62">
        <v>44</v>
      </c>
      <c r="Y154" s="62">
        <v>44</v>
      </c>
      <c r="Z154" s="62">
        <v>45</v>
      </c>
      <c r="AA154" s="62">
        <v>45</v>
      </c>
      <c r="AB154" s="62">
        <v>45</v>
      </c>
      <c r="AC154" s="62">
        <v>45</v>
      </c>
      <c r="AE154" s="64">
        <v>0</v>
      </c>
      <c r="AF154" s="65">
        <v>1</v>
      </c>
      <c r="AG154" s="66">
        <v>3</v>
      </c>
      <c r="AH154" s="62">
        <v>3</v>
      </c>
      <c r="AI154" s="62">
        <v>3</v>
      </c>
      <c r="AJ154" s="62">
        <v>3</v>
      </c>
      <c r="AK154" s="62">
        <v>3</v>
      </c>
      <c r="AL154" s="62">
        <v>3</v>
      </c>
      <c r="AM154" s="62">
        <v>4</v>
      </c>
      <c r="AN154" s="62">
        <v>2</v>
      </c>
      <c r="AO154" s="62">
        <v>4</v>
      </c>
      <c r="AP154" s="62">
        <v>5</v>
      </c>
      <c r="AQ154" s="62">
        <v>5</v>
      </c>
      <c r="AR154" s="62">
        <v>5</v>
      </c>
      <c r="AS154" s="62">
        <v>5</v>
      </c>
      <c r="AT154" s="62">
        <v>5</v>
      </c>
      <c r="AU154" s="62">
        <v>5</v>
      </c>
      <c r="AV154" s="62">
        <v>5</v>
      </c>
      <c r="AW154" s="62">
        <v>5</v>
      </c>
      <c r="AX154" s="62">
        <v>5</v>
      </c>
    </row>
    <row r="155" spans="1:50" ht="12.75" customHeight="1">
      <c r="A155" s="79">
        <v>43120</v>
      </c>
      <c r="B155" s="54">
        <v>2</v>
      </c>
      <c r="C155" s="54">
        <v>19</v>
      </c>
      <c r="D155" s="54">
        <v>28</v>
      </c>
      <c r="E155" s="54">
        <v>35</v>
      </c>
      <c r="F155" s="54">
        <v>37</v>
      </c>
      <c r="G155" s="54">
        <v>43</v>
      </c>
      <c r="H155" s="54"/>
      <c r="I155" s="53"/>
      <c r="J155" s="62">
        <v>6</v>
      </c>
      <c r="K155" s="62">
        <v>11</v>
      </c>
      <c r="L155" s="62">
        <v>16</v>
      </c>
      <c r="M155" s="62">
        <v>20</v>
      </c>
      <c r="N155" s="62">
        <v>24</v>
      </c>
      <c r="O155" s="62">
        <v>27</v>
      </c>
      <c r="P155" s="62">
        <v>30</v>
      </c>
      <c r="Q155" s="62">
        <v>33</v>
      </c>
      <c r="R155" s="62">
        <v>34</v>
      </c>
      <c r="S155" s="62">
        <v>11</v>
      </c>
      <c r="T155" s="62">
        <v>37</v>
      </c>
      <c r="U155" s="62">
        <v>39</v>
      </c>
      <c r="V155" s="62">
        <v>42</v>
      </c>
      <c r="W155" s="62">
        <v>42</v>
      </c>
      <c r="X155" s="62">
        <v>45</v>
      </c>
      <c r="Y155" s="62">
        <v>45</v>
      </c>
      <c r="Z155" s="62">
        <v>45</v>
      </c>
      <c r="AA155" s="62">
        <v>46</v>
      </c>
      <c r="AB155" s="62">
        <v>46</v>
      </c>
      <c r="AC155" s="62">
        <v>46</v>
      </c>
      <c r="AE155" s="64">
        <v>0</v>
      </c>
      <c r="AF155" s="65">
        <v>2</v>
      </c>
      <c r="AG155" s="66">
        <v>4</v>
      </c>
      <c r="AH155" s="62">
        <v>4</v>
      </c>
      <c r="AI155" s="62">
        <v>5</v>
      </c>
      <c r="AJ155" s="62">
        <v>5</v>
      </c>
      <c r="AK155" s="62">
        <v>5</v>
      </c>
      <c r="AL155" s="62">
        <v>6</v>
      </c>
      <c r="AM155" s="62">
        <v>6</v>
      </c>
      <c r="AN155" s="62">
        <v>1</v>
      </c>
      <c r="AO155" s="62">
        <v>5</v>
      </c>
      <c r="AP155" s="62">
        <v>5</v>
      </c>
      <c r="AQ155" s="62">
        <v>6</v>
      </c>
      <c r="AR155" s="62">
        <v>6</v>
      </c>
      <c r="AS155" s="62">
        <v>6</v>
      </c>
      <c r="AT155" s="62">
        <v>6</v>
      </c>
      <c r="AU155" s="62">
        <v>6</v>
      </c>
      <c r="AV155" s="62">
        <v>6</v>
      </c>
      <c r="AW155" s="62">
        <v>6</v>
      </c>
      <c r="AX155" s="62">
        <v>6</v>
      </c>
    </row>
    <row r="156" spans="1:50" ht="12.75" customHeight="1">
      <c r="A156" s="78">
        <v>43119</v>
      </c>
      <c r="B156" s="54">
        <v>13</v>
      </c>
      <c r="C156" s="54">
        <v>18</v>
      </c>
      <c r="D156" s="54">
        <v>30</v>
      </c>
      <c r="E156" s="54">
        <v>31</v>
      </c>
      <c r="F156" s="54">
        <v>37</v>
      </c>
      <c r="G156" s="54">
        <v>40</v>
      </c>
      <c r="H156" s="54"/>
      <c r="I156" s="53"/>
      <c r="J156" s="62">
        <v>6</v>
      </c>
      <c r="K156" s="62">
        <v>10</v>
      </c>
      <c r="L156" s="62">
        <v>15</v>
      </c>
      <c r="M156" s="62">
        <v>20</v>
      </c>
      <c r="N156" s="62">
        <v>24</v>
      </c>
      <c r="O156" s="62">
        <v>27</v>
      </c>
      <c r="P156" s="62">
        <v>30</v>
      </c>
      <c r="Q156" s="62">
        <v>33</v>
      </c>
      <c r="R156" s="62">
        <v>36</v>
      </c>
      <c r="S156" s="62">
        <v>12</v>
      </c>
      <c r="T156" s="62">
        <v>37</v>
      </c>
      <c r="U156" s="62">
        <v>39</v>
      </c>
      <c r="V156" s="62">
        <v>43</v>
      </c>
      <c r="W156" s="62">
        <v>43</v>
      </c>
      <c r="X156" s="62">
        <v>43</v>
      </c>
      <c r="Y156" s="62">
        <v>46</v>
      </c>
      <c r="Z156" s="62">
        <v>46</v>
      </c>
      <c r="AA156" s="62">
        <v>46</v>
      </c>
      <c r="AB156" s="62">
        <v>47</v>
      </c>
      <c r="AC156" s="62">
        <v>47</v>
      </c>
      <c r="AE156" s="64">
        <v>0</v>
      </c>
      <c r="AF156" s="65">
        <v>2</v>
      </c>
      <c r="AG156" s="66">
        <v>3</v>
      </c>
      <c r="AH156" s="62">
        <v>3</v>
      </c>
      <c r="AI156" s="62">
        <v>3</v>
      </c>
      <c r="AJ156" s="62">
        <v>4</v>
      </c>
      <c r="AK156" s="62">
        <v>5</v>
      </c>
      <c r="AL156" s="62">
        <v>6</v>
      </c>
      <c r="AM156" s="62">
        <v>6</v>
      </c>
      <c r="AN156" s="62">
        <v>3</v>
      </c>
      <c r="AO156" s="62">
        <v>4</v>
      </c>
      <c r="AP156" s="62">
        <v>4</v>
      </c>
      <c r="AQ156" s="62">
        <v>6</v>
      </c>
      <c r="AR156" s="62">
        <v>6</v>
      </c>
      <c r="AS156" s="62">
        <v>6</v>
      </c>
      <c r="AT156" s="62">
        <v>6</v>
      </c>
      <c r="AU156" s="62">
        <v>6</v>
      </c>
      <c r="AV156" s="62">
        <v>6</v>
      </c>
      <c r="AW156" s="62">
        <v>6</v>
      </c>
      <c r="AX156" s="62">
        <v>6</v>
      </c>
    </row>
    <row r="157" spans="1:50" ht="12.75" customHeight="1">
      <c r="A157" s="78">
        <v>43118</v>
      </c>
      <c r="B157" s="54">
        <v>10</v>
      </c>
      <c r="C157" s="54">
        <v>15</v>
      </c>
      <c r="D157" s="54">
        <v>20</v>
      </c>
      <c r="E157" s="54">
        <v>25</v>
      </c>
      <c r="F157" s="54">
        <v>39</v>
      </c>
      <c r="G157" s="54">
        <v>41</v>
      </c>
      <c r="H157" s="54"/>
      <c r="I157" s="53"/>
      <c r="J157" s="62">
        <v>6</v>
      </c>
      <c r="K157" s="62">
        <v>12</v>
      </c>
      <c r="L157" s="62">
        <v>16</v>
      </c>
      <c r="M157" s="62">
        <v>20</v>
      </c>
      <c r="N157" s="62">
        <v>25</v>
      </c>
      <c r="O157" s="62">
        <v>28</v>
      </c>
      <c r="P157" s="62">
        <v>30</v>
      </c>
      <c r="Q157" s="62">
        <v>33</v>
      </c>
      <c r="R157" s="62">
        <v>35</v>
      </c>
      <c r="S157" s="62">
        <v>13</v>
      </c>
      <c r="T157" s="62">
        <v>39</v>
      </c>
      <c r="U157" s="62">
        <v>41</v>
      </c>
      <c r="V157" s="62">
        <v>42</v>
      </c>
      <c r="W157" s="62">
        <v>43</v>
      </c>
      <c r="X157" s="62">
        <v>43</v>
      </c>
      <c r="Y157" s="62">
        <v>43</v>
      </c>
      <c r="Z157" s="62">
        <v>46</v>
      </c>
      <c r="AA157" s="62">
        <v>46</v>
      </c>
      <c r="AB157" s="62">
        <v>46</v>
      </c>
      <c r="AC157" s="62">
        <v>47</v>
      </c>
      <c r="AE157" s="64">
        <v>0</v>
      </c>
      <c r="AF157" s="65">
        <v>0</v>
      </c>
      <c r="AG157" s="66">
        <v>1</v>
      </c>
      <c r="AH157" s="62">
        <v>1</v>
      </c>
      <c r="AI157" s="62">
        <v>1</v>
      </c>
      <c r="AJ157" s="62">
        <v>2</v>
      </c>
      <c r="AK157" s="62">
        <v>2</v>
      </c>
      <c r="AL157" s="62">
        <v>3</v>
      </c>
      <c r="AM157" s="62">
        <v>3</v>
      </c>
      <c r="AN157" s="62">
        <v>3</v>
      </c>
      <c r="AO157" s="62">
        <v>6</v>
      </c>
      <c r="AP157" s="62">
        <v>6</v>
      </c>
      <c r="AQ157" s="62">
        <v>3</v>
      </c>
      <c r="AR157" s="62">
        <v>4</v>
      </c>
      <c r="AS157" s="62">
        <v>4</v>
      </c>
      <c r="AT157" s="62">
        <v>4</v>
      </c>
      <c r="AU157" s="62">
        <v>5</v>
      </c>
      <c r="AV157" s="62">
        <v>5</v>
      </c>
      <c r="AW157" s="62">
        <v>5</v>
      </c>
      <c r="AX157" s="62">
        <v>6</v>
      </c>
    </row>
    <row r="158" spans="1:50" ht="12.75" customHeight="1">
      <c r="A158" s="78">
        <v>43117</v>
      </c>
      <c r="B158" s="54">
        <v>11</v>
      </c>
      <c r="C158" s="54">
        <v>15</v>
      </c>
      <c r="D158" s="54">
        <v>18</v>
      </c>
      <c r="E158" s="54">
        <v>34</v>
      </c>
      <c r="F158" s="54">
        <v>39</v>
      </c>
      <c r="G158" s="54">
        <v>41</v>
      </c>
      <c r="H158" s="54"/>
      <c r="I158" s="53"/>
      <c r="J158" s="62">
        <v>6</v>
      </c>
      <c r="K158" s="62">
        <v>12</v>
      </c>
      <c r="L158" s="62">
        <v>18</v>
      </c>
      <c r="M158" s="62">
        <v>21</v>
      </c>
      <c r="N158" s="62">
        <v>24</v>
      </c>
      <c r="O158" s="62">
        <v>29</v>
      </c>
      <c r="P158" s="62">
        <v>32</v>
      </c>
      <c r="Q158" s="62">
        <v>34</v>
      </c>
      <c r="R158" s="62">
        <v>37</v>
      </c>
      <c r="S158" s="62">
        <v>14</v>
      </c>
      <c r="T158" s="62">
        <v>40</v>
      </c>
      <c r="U158" s="62">
        <v>40</v>
      </c>
      <c r="V158" s="62">
        <v>42</v>
      </c>
      <c r="W158" s="62">
        <v>44</v>
      </c>
      <c r="X158" s="62">
        <v>45</v>
      </c>
      <c r="Y158" s="62">
        <v>45</v>
      </c>
      <c r="Z158" s="62">
        <v>45</v>
      </c>
      <c r="AA158" s="62">
        <v>47</v>
      </c>
      <c r="AB158" s="62">
        <v>47</v>
      </c>
      <c r="AC158" s="62">
        <v>47</v>
      </c>
      <c r="AE158" s="64">
        <v>1</v>
      </c>
      <c r="AF158" s="65">
        <v>1</v>
      </c>
      <c r="AG158" s="66">
        <v>1</v>
      </c>
      <c r="AH158" s="62">
        <v>2</v>
      </c>
      <c r="AI158" s="62">
        <v>4</v>
      </c>
      <c r="AJ158" s="62">
        <v>4</v>
      </c>
      <c r="AK158" s="62">
        <v>4</v>
      </c>
      <c r="AL158" s="62">
        <v>4</v>
      </c>
      <c r="AM158" s="62">
        <v>4</v>
      </c>
      <c r="AN158" s="62">
        <v>4</v>
      </c>
      <c r="AO158" s="62">
        <v>5</v>
      </c>
      <c r="AP158" s="62">
        <v>5</v>
      </c>
      <c r="AQ158" s="62">
        <v>4</v>
      </c>
      <c r="AR158" s="62">
        <v>4</v>
      </c>
      <c r="AS158" s="62">
        <v>5</v>
      </c>
      <c r="AT158" s="62">
        <v>5</v>
      </c>
      <c r="AU158" s="62">
        <v>5</v>
      </c>
      <c r="AV158" s="62">
        <v>5</v>
      </c>
      <c r="AW158" s="62">
        <v>5</v>
      </c>
      <c r="AX158" s="62">
        <v>5</v>
      </c>
    </row>
    <row r="159" spans="1:50" ht="12.75" customHeight="1">
      <c r="A159" s="79">
        <v>43116</v>
      </c>
      <c r="B159" s="54">
        <v>2</v>
      </c>
      <c r="C159" s="54">
        <v>10</v>
      </c>
      <c r="D159" s="54">
        <v>19</v>
      </c>
      <c r="E159" s="54">
        <v>30</v>
      </c>
      <c r="F159" s="54">
        <v>32</v>
      </c>
      <c r="G159" s="54">
        <v>34</v>
      </c>
      <c r="H159" s="54"/>
      <c r="I159" s="53"/>
      <c r="J159" s="62">
        <v>6</v>
      </c>
      <c r="K159" s="62">
        <v>11</v>
      </c>
      <c r="L159" s="62">
        <v>14</v>
      </c>
      <c r="M159" s="62">
        <v>20</v>
      </c>
      <c r="N159" s="62">
        <v>23</v>
      </c>
      <c r="O159" s="62">
        <v>26</v>
      </c>
      <c r="P159" s="62">
        <v>30</v>
      </c>
      <c r="Q159" s="62">
        <v>33</v>
      </c>
      <c r="R159" s="62">
        <v>35</v>
      </c>
      <c r="S159" s="62">
        <v>15</v>
      </c>
      <c r="T159" s="62">
        <v>40</v>
      </c>
      <c r="U159" s="62">
        <v>41</v>
      </c>
      <c r="V159" s="62">
        <v>42</v>
      </c>
      <c r="W159" s="62">
        <v>42</v>
      </c>
      <c r="X159" s="62">
        <v>44</v>
      </c>
      <c r="Y159" s="62">
        <v>45</v>
      </c>
      <c r="Z159" s="62">
        <v>45</v>
      </c>
      <c r="AA159" s="62">
        <v>45</v>
      </c>
      <c r="AB159" s="62">
        <v>47</v>
      </c>
      <c r="AC159" s="62">
        <v>47</v>
      </c>
      <c r="AE159" s="64">
        <v>1</v>
      </c>
      <c r="AF159" s="65">
        <v>1</v>
      </c>
      <c r="AG159" s="66">
        <v>1</v>
      </c>
      <c r="AH159" s="62">
        <v>2</v>
      </c>
      <c r="AI159" s="62">
        <v>2</v>
      </c>
      <c r="AJ159" s="62">
        <v>3</v>
      </c>
      <c r="AK159" s="62">
        <v>3</v>
      </c>
      <c r="AL159" s="62">
        <v>3</v>
      </c>
      <c r="AM159" s="62">
        <v>3</v>
      </c>
      <c r="AN159" s="62">
        <v>3</v>
      </c>
      <c r="AO159" s="62">
        <v>6</v>
      </c>
      <c r="AP159" s="62">
        <v>6</v>
      </c>
      <c r="AQ159" s="62">
        <v>6</v>
      </c>
      <c r="AR159" s="62">
        <v>6</v>
      </c>
      <c r="AS159" s="62">
        <v>6</v>
      </c>
      <c r="AT159" s="62">
        <v>6</v>
      </c>
      <c r="AU159" s="62">
        <v>6</v>
      </c>
      <c r="AV159" s="62">
        <v>6</v>
      </c>
      <c r="AW159" s="62">
        <v>6</v>
      </c>
      <c r="AX159" s="62">
        <v>6</v>
      </c>
    </row>
    <row r="160" spans="1:50" ht="12.75" customHeight="1">
      <c r="A160" s="78">
        <v>43115</v>
      </c>
      <c r="B160" s="54">
        <v>9</v>
      </c>
      <c r="C160" s="54">
        <v>18</v>
      </c>
      <c r="D160" s="54">
        <v>24</v>
      </c>
      <c r="E160" s="54">
        <v>28</v>
      </c>
      <c r="F160" s="54">
        <v>35</v>
      </c>
      <c r="G160" s="54">
        <v>41</v>
      </c>
      <c r="H160" s="54"/>
      <c r="I160" s="53"/>
      <c r="J160" s="62">
        <v>6</v>
      </c>
      <c r="K160" s="62">
        <v>12</v>
      </c>
      <c r="L160" s="62">
        <v>15</v>
      </c>
      <c r="M160" s="62">
        <v>17</v>
      </c>
      <c r="N160" s="62">
        <v>22</v>
      </c>
      <c r="O160" s="62">
        <v>25</v>
      </c>
      <c r="P160" s="62">
        <v>28</v>
      </c>
      <c r="Q160" s="62">
        <v>32</v>
      </c>
      <c r="R160" s="62">
        <v>35</v>
      </c>
      <c r="S160" s="62">
        <v>15</v>
      </c>
      <c r="T160" s="62">
        <v>38</v>
      </c>
      <c r="U160" s="62">
        <v>38</v>
      </c>
      <c r="V160" s="62">
        <v>41</v>
      </c>
      <c r="W160" s="62">
        <v>42</v>
      </c>
      <c r="X160" s="62">
        <v>42</v>
      </c>
      <c r="Y160" s="62">
        <v>44</v>
      </c>
      <c r="Z160" s="62">
        <v>45</v>
      </c>
      <c r="AA160" s="62">
        <v>45</v>
      </c>
      <c r="AB160" s="62">
        <v>45</v>
      </c>
      <c r="AC160" s="62">
        <v>47</v>
      </c>
      <c r="AE160" s="64">
        <v>0</v>
      </c>
      <c r="AF160" s="65">
        <v>1</v>
      </c>
      <c r="AG160" s="66">
        <v>3</v>
      </c>
      <c r="AH160" s="62">
        <v>3</v>
      </c>
      <c r="AI160" s="62">
        <v>4</v>
      </c>
      <c r="AJ160" s="62">
        <v>5</v>
      </c>
      <c r="AK160" s="62">
        <v>5</v>
      </c>
      <c r="AL160" s="62">
        <v>6</v>
      </c>
      <c r="AM160" s="62">
        <v>6</v>
      </c>
      <c r="AN160" s="62">
        <v>2</v>
      </c>
      <c r="AO160" s="62">
        <v>3</v>
      </c>
      <c r="AP160" s="62">
        <v>3</v>
      </c>
      <c r="AQ160" s="62">
        <v>6</v>
      </c>
      <c r="AR160" s="62">
        <v>6</v>
      </c>
      <c r="AS160" s="62">
        <v>6</v>
      </c>
      <c r="AT160" s="62">
        <v>6</v>
      </c>
      <c r="AU160" s="62">
        <v>6</v>
      </c>
      <c r="AV160" s="62">
        <v>6</v>
      </c>
      <c r="AW160" s="62">
        <v>6</v>
      </c>
      <c r="AX160" s="62">
        <v>6</v>
      </c>
    </row>
    <row r="161" spans="1:50" ht="12.75" customHeight="1">
      <c r="A161" s="79">
        <v>43113</v>
      </c>
      <c r="B161" s="54">
        <v>20</v>
      </c>
      <c r="C161" s="54">
        <v>21</v>
      </c>
      <c r="D161" s="54">
        <v>22</v>
      </c>
      <c r="E161" s="54">
        <v>24</v>
      </c>
      <c r="F161" s="54">
        <v>34</v>
      </c>
      <c r="G161" s="54">
        <v>44</v>
      </c>
      <c r="H161" s="54"/>
      <c r="I161" s="53"/>
      <c r="J161" s="62">
        <v>6</v>
      </c>
      <c r="K161" s="62">
        <v>12</v>
      </c>
      <c r="L161" s="62">
        <v>17</v>
      </c>
      <c r="M161" s="62">
        <v>20</v>
      </c>
      <c r="N161" s="62">
        <v>22</v>
      </c>
      <c r="O161" s="62">
        <v>26</v>
      </c>
      <c r="P161" s="62">
        <v>29</v>
      </c>
      <c r="Q161" s="62">
        <v>31</v>
      </c>
      <c r="R161" s="62">
        <v>35</v>
      </c>
      <c r="S161" s="62">
        <v>14</v>
      </c>
      <c r="T161" s="62">
        <v>35</v>
      </c>
      <c r="U161" s="62">
        <v>39</v>
      </c>
      <c r="V161" s="62">
        <v>40</v>
      </c>
      <c r="W161" s="62">
        <v>42</v>
      </c>
      <c r="X161" s="62">
        <v>43</v>
      </c>
      <c r="Y161" s="62">
        <v>43</v>
      </c>
      <c r="Z161" s="62">
        <v>45</v>
      </c>
      <c r="AA161" s="62">
        <v>46</v>
      </c>
      <c r="AB161" s="62">
        <v>46</v>
      </c>
      <c r="AC161" s="62">
        <v>46</v>
      </c>
      <c r="AE161" s="64">
        <v>1</v>
      </c>
      <c r="AF161" s="65">
        <v>1</v>
      </c>
      <c r="AG161" s="66">
        <v>1</v>
      </c>
      <c r="AH161" s="62">
        <v>2</v>
      </c>
      <c r="AI161" s="62">
        <v>2</v>
      </c>
      <c r="AJ161" s="62">
        <v>4</v>
      </c>
      <c r="AK161" s="62">
        <v>4</v>
      </c>
      <c r="AL161" s="62">
        <v>5</v>
      </c>
      <c r="AM161" s="62">
        <v>5</v>
      </c>
      <c r="AN161" s="62">
        <v>0</v>
      </c>
      <c r="AO161" s="62">
        <v>3</v>
      </c>
      <c r="AP161" s="62">
        <v>3</v>
      </c>
      <c r="AQ161" s="62">
        <v>5</v>
      </c>
      <c r="AR161" s="62">
        <v>5</v>
      </c>
      <c r="AS161" s="62">
        <v>5</v>
      </c>
      <c r="AT161" s="62">
        <v>5</v>
      </c>
      <c r="AU161" s="62">
        <v>5</v>
      </c>
      <c r="AV161" s="62">
        <v>5</v>
      </c>
      <c r="AW161" s="62">
        <v>5</v>
      </c>
      <c r="AX161" s="62">
        <v>5</v>
      </c>
    </row>
    <row r="162" spans="1:50" ht="12.75" customHeight="1">
      <c r="A162" s="79">
        <v>43112</v>
      </c>
      <c r="B162" s="54">
        <v>12</v>
      </c>
      <c r="C162" s="54">
        <v>19</v>
      </c>
      <c r="D162" s="54">
        <v>21</v>
      </c>
      <c r="E162" s="54">
        <v>24</v>
      </c>
      <c r="F162" s="54">
        <v>25</v>
      </c>
      <c r="G162" s="54">
        <v>31</v>
      </c>
      <c r="H162" s="55"/>
      <c r="I162" s="53"/>
      <c r="J162" s="62">
        <v>6</v>
      </c>
      <c r="K162" s="62">
        <v>11</v>
      </c>
      <c r="L162" s="62">
        <v>17</v>
      </c>
      <c r="M162" s="62">
        <v>20</v>
      </c>
      <c r="N162" s="62">
        <v>23</v>
      </c>
      <c r="O162" s="62">
        <v>25</v>
      </c>
      <c r="P162" s="62">
        <v>28</v>
      </c>
      <c r="Q162" s="62">
        <v>30</v>
      </c>
      <c r="R162" s="62">
        <v>32</v>
      </c>
      <c r="S162" s="62">
        <v>14</v>
      </c>
      <c r="T162" s="62">
        <v>39</v>
      </c>
      <c r="U162" s="62">
        <v>40</v>
      </c>
      <c r="V162" s="62">
        <v>39</v>
      </c>
      <c r="W162" s="62">
        <v>41</v>
      </c>
      <c r="X162" s="62">
        <v>42</v>
      </c>
      <c r="Y162" s="62">
        <v>43</v>
      </c>
      <c r="Z162" s="62">
        <v>43</v>
      </c>
      <c r="AA162" s="62">
        <v>45</v>
      </c>
      <c r="AB162" s="62">
        <v>46</v>
      </c>
      <c r="AC162" s="62">
        <v>46</v>
      </c>
      <c r="AE162" s="64">
        <v>1</v>
      </c>
      <c r="AF162" s="65">
        <v>2</v>
      </c>
      <c r="AG162" s="66">
        <v>3</v>
      </c>
      <c r="AH162" s="62">
        <v>3</v>
      </c>
      <c r="AI162" s="62">
        <v>3</v>
      </c>
      <c r="AJ162" s="62">
        <v>3</v>
      </c>
      <c r="AK162" s="62">
        <v>4</v>
      </c>
      <c r="AL162" s="62">
        <v>4</v>
      </c>
      <c r="AM162" s="62">
        <v>4</v>
      </c>
      <c r="AN162" s="62">
        <v>3</v>
      </c>
      <c r="AO162" s="62">
        <v>6</v>
      </c>
      <c r="AP162" s="62">
        <v>6</v>
      </c>
      <c r="AQ162" s="62">
        <v>5</v>
      </c>
      <c r="AR162" s="62">
        <v>5</v>
      </c>
      <c r="AS162" s="62">
        <v>6</v>
      </c>
      <c r="AT162" s="62">
        <v>6</v>
      </c>
      <c r="AU162" s="62">
        <v>6</v>
      </c>
      <c r="AV162" s="62">
        <v>6</v>
      </c>
      <c r="AW162" s="62">
        <v>6</v>
      </c>
      <c r="AX162" s="62">
        <v>6</v>
      </c>
    </row>
    <row r="163" spans="1:50" ht="12.75" customHeight="1">
      <c r="A163" s="79">
        <v>43111</v>
      </c>
      <c r="B163" s="54">
        <v>8</v>
      </c>
      <c r="C163" s="54">
        <v>10</v>
      </c>
      <c r="D163" s="54">
        <v>13</v>
      </c>
      <c r="E163" s="54">
        <v>16</v>
      </c>
      <c r="F163" s="54">
        <v>24</v>
      </c>
      <c r="G163" s="54">
        <v>38</v>
      </c>
      <c r="H163" s="55"/>
      <c r="I163" s="53"/>
      <c r="J163" s="62">
        <v>6</v>
      </c>
      <c r="K163" s="62">
        <v>12</v>
      </c>
      <c r="L163" s="62">
        <v>16</v>
      </c>
      <c r="M163" s="62">
        <v>22</v>
      </c>
      <c r="N163" s="62">
        <v>24</v>
      </c>
      <c r="O163" s="62">
        <v>26</v>
      </c>
      <c r="P163" s="62">
        <v>28</v>
      </c>
      <c r="Q163" s="62">
        <v>30</v>
      </c>
      <c r="R163" s="62">
        <v>31</v>
      </c>
      <c r="S163" s="62">
        <v>13</v>
      </c>
      <c r="T163" s="62">
        <v>39</v>
      </c>
      <c r="U163" s="62">
        <v>41</v>
      </c>
      <c r="V163" s="62">
        <v>39</v>
      </c>
      <c r="W163" s="62">
        <v>40</v>
      </c>
      <c r="X163" s="62">
        <v>42</v>
      </c>
      <c r="Y163" s="62">
        <v>42</v>
      </c>
      <c r="Z163" s="62">
        <v>43</v>
      </c>
      <c r="AA163" s="62">
        <v>43</v>
      </c>
      <c r="AB163" s="62">
        <v>45</v>
      </c>
      <c r="AC163" s="62">
        <v>46</v>
      </c>
      <c r="AE163" s="64">
        <v>0</v>
      </c>
      <c r="AF163" s="65">
        <v>2</v>
      </c>
      <c r="AG163" s="66">
        <v>3</v>
      </c>
      <c r="AH163" s="62">
        <v>4</v>
      </c>
      <c r="AI163" s="62">
        <v>4</v>
      </c>
      <c r="AJ163" s="62">
        <v>4</v>
      </c>
      <c r="AK163" s="62">
        <v>4</v>
      </c>
      <c r="AL163" s="62">
        <v>5</v>
      </c>
      <c r="AM163" s="62">
        <v>6</v>
      </c>
      <c r="AN163" s="62">
        <v>2</v>
      </c>
      <c r="AO163" s="62">
        <v>5</v>
      </c>
      <c r="AP163" s="62">
        <v>5</v>
      </c>
      <c r="AQ163" s="62">
        <v>6</v>
      </c>
      <c r="AR163" s="62">
        <v>6</v>
      </c>
      <c r="AS163" s="62">
        <v>6</v>
      </c>
      <c r="AT163" s="62">
        <v>6</v>
      </c>
      <c r="AU163" s="62">
        <v>6</v>
      </c>
      <c r="AV163" s="62">
        <v>6</v>
      </c>
      <c r="AW163" s="62">
        <v>6</v>
      </c>
      <c r="AX163" s="62">
        <v>6</v>
      </c>
    </row>
    <row r="164" spans="1:50" ht="12.75" customHeight="1">
      <c r="A164" s="79">
        <v>43110</v>
      </c>
      <c r="B164" s="54">
        <v>1</v>
      </c>
      <c r="C164" s="54">
        <v>12</v>
      </c>
      <c r="D164" s="54">
        <v>15</v>
      </c>
      <c r="E164" s="54">
        <v>21</v>
      </c>
      <c r="F164" s="54">
        <v>31</v>
      </c>
      <c r="G164" s="54">
        <v>45</v>
      </c>
      <c r="H164" s="55"/>
      <c r="I164" s="53"/>
      <c r="J164" s="62">
        <v>6</v>
      </c>
      <c r="K164" s="62">
        <v>10</v>
      </c>
      <c r="L164" s="62">
        <v>16</v>
      </c>
      <c r="M164" s="62">
        <v>20</v>
      </c>
      <c r="N164" s="62">
        <v>26</v>
      </c>
      <c r="O164" s="62">
        <v>28</v>
      </c>
      <c r="P164" s="62">
        <v>29</v>
      </c>
      <c r="Q164" s="62">
        <v>30</v>
      </c>
      <c r="R164" s="62">
        <v>32</v>
      </c>
      <c r="S164" s="62">
        <v>11</v>
      </c>
      <c r="T164" s="62">
        <v>39</v>
      </c>
      <c r="U164" s="62">
        <v>41</v>
      </c>
      <c r="V164" s="62">
        <v>41</v>
      </c>
      <c r="W164" s="62">
        <v>41</v>
      </c>
      <c r="X164" s="62">
        <v>42</v>
      </c>
      <c r="Y164" s="62">
        <v>43</v>
      </c>
      <c r="Z164" s="62">
        <v>43</v>
      </c>
      <c r="AA164" s="62">
        <v>44</v>
      </c>
      <c r="AB164" s="62">
        <v>44</v>
      </c>
      <c r="AC164" s="62">
        <v>45</v>
      </c>
      <c r="AE164" s="64">
        <v>1</v>
      </c>
      <c r="AF164" s="65">
        <v>1</v>
      </c>
      <c r="AG164" s="66">
        <v>1</v>
      </c>
      <c r="AH164" s="62">
        <v>1</v>
      </c>
      <c r="AI164" s="62">
        <v>2</v>
      </c>
      <c r="AJ164" s="62">
        <v>2</v>
      </c>
      <c r="AK164" s="62">
        <v>2</v>
      </c>
      <c r="AL164" s="62">
        <v>2</v>
      </c>
      <c r="AM164" s="62">
        <v>3</v>
      </c>
      <c r="AN164" s="62">
        <v>0</v>
      </c>
      <c r="AO164" s="62">
        <v>4</v>
      </c>
      <c r="AP164" s="62">
        <v>4</v>
      </c>
      <c r="AQ164" s="62">
        <v>5</v>
      </c>
      <c r="AR164" s="62">
        <v>5</v>
      </c>
      <c r="AS164" s="62">
        <v>5</v>
      </c>
      <c r="AT164" s="62">
        <v>5</v>
      </c>
      <c r="AU164" s="62">
        <v>5</v>
      </c>
      <c r="AV164" s="62">
        <v>5</v>
      </c>
      <c r="AW164" s="62">
        <v>5</v>
      </c>
      <c r="AX164" s="62">
        <v>5</v>
      </c>
    </row>
    <row r="165" spans="1:50" ht="12.75" customHeight="1">
      <c r="A165" s="78">
        <v>43109</v>
      </c>
      <c r="B165" s="54">
        <v>7</v>
      </c>
      <c r="C165" s="54">
        <v>23</v>
      </c>
      <c r="D165" s="54">
        <v>24</v>
      </c>
      <c r="E165" s="54">
        <v>29</v>
      </c>
      <c r="F165" s="54">
        <v>34</v>
      </c>
      <c r="G165" s="54">
        <v>47</v>
      </c>
      <c r="H165" s="54"/>
      <c r="I165" s="53"/>
      <c r="J165" s="62">
        <v>6</v>
      </c>
      <c r="K165" s="62">
        <v>12</v>
      </c>
      <c r="L165" s="62">
        <v>15</v>
      </c>
      <c r="M165" s="62">
        <v>20</v>
      </c>
      <c r="N165" s="62">
        <v>24</v>
      </c>
      <c r="O165" s="62">
        <v>30</v>
      </c>
      <c r="P165" s="62">
        <v>31</v>
      </c>
      <c r="Q165" s="62">
        <v>32</v>
      </c>
      <c r="R165" s="62">
        <v>32</v>
      </c>
      <c r="S165" s="62">
        <v>13</v>
      </c>
      <c r="T165" s="62">
        <v>39</v>
      </c>
      <c r="U165" s="62">
        <v>40</v>
      </c>
      <c r="V165" s="62">
        <v>39</v>
      </c>
      <c r="W165" s="62">
        <v>41</v>
      </c>
      <c r="X165" s="62">
        <v>41</v>
      </c>
      <c r="Y165" s="62">
        <v>42</v>
      </c>
      <c r="Z165" s="62">
        <v>43</v>
      </c>
      <c r="AA165" s="62">
        <v>43</v>
      </c>
      <c r="AB165" s="62">
        <v>44</v>
      </c>
      <c r="AC165" s="62">
        <v>44</v>
      </c>
      <c r="AE165" s="64">
        <v>1</v>
      </c>
      <c r="AF165" s="65">
        <v>2</v>
      </c>
      <c r="AG165" s="66">
        <v>3</v>
      </c>
      <c r="AH165" s="62">
        <v>4</v>
      </c>
      <c r="AI165" s="62">
        <v>4</v>
      </c>
      <c r="AJ165" s="62">
        <v>4</v>
      </c>
      <c r="AK165" s="62">
        <v>4</v>
      </c>
      <c r="AL165" s="62">
        <v>4</v>
      </c>
      <c r="AM165" s="62">
        <v>4</v>
      </c>
      <c r="AN165" s="62">
        <v>1</v>
      </c>
      <c r="AO165" s="62">
        <v>4</v>
      </c>
      <c r="AP165" s="62">
        <v>4</v>
      </c>
      <c r="AQ165" s="62">
        <v>4</v>
      </c>
      <c r="AR165" s="62">
        <v>4</v>
      </c>
      <c r="AS165" s="62">
        <v>4</v>
      </c>
      <c r="AT165" s="62">
        <v>5</v>
      </c>
      <c r="AU165" s="62">
        <v>5</v>
      </c>
      <c r="AV165" s="62">
        <v>5</v>
      </c>
      <c r="AW165" s="62">
        <v>5</v>
      </c>
      <c r="AX165" s="62">
        <v>5</v>
      </c>
    </row>
    <row r="166" spans="1:50" ht="12.75" customHeight="1">
      <c r="A166" s="79">
        <v>43108</v>
      </c>
      <c r="B166" s="54">
        <v>2</v>
      </c>
      <c r="C166" s="54">
        <v>14</v>
      </c>
      <c r="D166" s="54">
        <v>16</v>
      </c>
      <c r="E166" s="54">
        <v>25</v>
      </c>
      <c r="F166" s="54">
        <v>46</v>
      </c>
      <c r="G166" s="54">
        <v>49</v>
      </c>
      <c r="H166" s="54"/>
      <c r="I166" s="53"/>
      <c r="J166" s="62">
        <v>6</v>
      </c>
      <c r="K166" s="62">
        <v>11</v>
      </c>
      <c r="L166" s="62">
        <v>17</v>
      </c>
      <c r="M166" s="62">
        <v>20</v>
      </c>
      <c r="N166" s="62">
        <v>24</v>
      </c>
      <c r="O166" s="62">
        <v>27</v>
      </c>
      <c r="P166" s="62">
        <v>33</v>
      </c>
      <c r="Q166" s="62">
        <v>34</v>
      </c>
      <c r="R166" s="62">
        <v>35</v>
      </c>
      <c r="S166" s="62">
        <v>13</v>
      </c>
      <c r="T166" s="62">
        <v>39</v>
      </c>
      <c r="U166" s="62">
        <v>42</v>
      </c>
      <c r="V166" s="62">
        <v>37</v>
      </c>
      <c r="W166" s="62">
        <v>40</v>
      </c>
      <c r="X166" s="62">
        <v>42</v>
      </c>
      <c r="Y166" s="62">
        <v>42</v>
      </c>
      <c r="Z166" s="62">
        <v>43</v>
      </c>
      <c r="AA166" s="62">
        <v>44</v>
      </c>
      <c r="AB166" s="62">
        <v>44</v>
      </c>
      <c r="AC166" s="62">
        <v>45</v>
      </c>
      <c r="AE166" s="64">
        <v>0</v>
      </c>
      <c r="AF166" s="65">
        <v>0</v>
      </c>
      <c r="AG166" s="66">
        <v>1</v>
      </c>
      <c r="AH166" s="62">
        <v>2</v>
      </c>
      <c r="AI166" s="62">
        <v>2</v>
      </c>
      <c r="AJ166" s="62">
        <v>3</v>
      </c>
      <c r="AK166" s="62">
        <v>6</v>
      </c>
      <c r="AL166" s="62">
        <v>6</v>
      </c>
      <c r="AM166" s="62">
        <v>6</v>
      </c>
      <c r="AN166" s="62">
        <v>2</v>
      </c>
      <c r="AO166" s="62">
        <v>5</v>
      </c>
      <c r="AP166" s="62">
        <v>6</v>
      </c>
      <c r="AQ166" s="62">
        <v>6</v>
      </c>
      <c r="AR166" s="62">
        <v>6</v>
      </c>
      <c r="AS166" s="62">
        <v>6</v>
      </c>
      <c r="AT166" s="62">
        <v>6</v>
      </c>
      <c r="AU166" s="62">
        <v>6</v>
      </c>
      <c r="AV166" s="62">
        <v>6</v>
      </c>
      <c r="AW166" s="62">
        <v>6</v>
      </c>
      <c r="AX166" s="62">
        <v>6</v>
      </c>
    </row>
    <row r="167" spans="1:50" ht="12.75" customHeight="1">
      <c r="A167" s="78">
        <v>43106</v>
      </c>
      <c r="B167" s="54">
        <v>1</v>
      </c>
      <c r="C167" s="54">
        <v>5</v>
      </c>
      <c r="D167" s="54">
        <v>11</v>
      </c>
      <c r="E167" s="54">
        <v>16</v>
      </c>
      <c r="F167" s="54">
        <v>27</v>
      </c>
      <c r="G167" s="54">
        <v>31</v>
      </c>
      <c r="H167" s="54"/>
      <c r="I167" s="53"/>
      <c r="J167" s="62">
        <v>6</v>
      </c>
      <c r="K167" s="62">
        <v>11</v>
      </c>
      <c r="L167" s="62">
        <v>15</v>
      </c>
      <c r="M167" s="62">
        <v>20</v>
      </c>
      <c r="N167" s="62">
        <v>22</v>
      </c>
      <c r="O167" s="62">
        <v>25</v>
      </c>
      <c r="P167" s="62">
        <v>28</v>
      </c>
      <c r="Q167" s="62">
        <v>33</v>
      </c>
      <c r="R167" s="62">
        <v>34</v>
      </c>
      <c r="S167" s="62">
        <v>15</v>
      </c>
      <c r="T167" s="62">
        <v>41</v>
      </c>
      <c r="U167" s="62">
        <v>41</v>
      </c>
      <c r="V167" s="62">
        <v>36</v>
      </c>
      <c r="W167" s="62">
        <v>37</v>
      </c>
      <c r="X167" s="62">
        <v>40</v>
      </c>
      <c r="Y167" s="62">
        <v>42</v>
      </c>
      <c r="Z167" s="62">
        <v>42</v>
      </c>
      <c r="AA167" s="62">
        <v>43</v>
      </c>
      <c r="AB167" s="62">
        <v>44</v>
      </c>
      <c r="AC167" s="62">
        <v>44</v>
      </c>
      <c r="AE167" s="64">
        <v>0</v>
      </c>
      <c r="AF167" s="65">
        <v>1</v>
      </c>
      <c r="AG167" s="66">
        <v>1</v>
      </c>
      <c r="AH167" s="62">
        <v>1</v>
      </c>
      <c r="AI167" s="62">
        <v>1</v>
      </c>
      <c r="AJ167" s="62">
        <v>1</v>
      </c>
      <c r="AK167" s="62">
        <v>1</v>
      </c>
      <c r="AL167" s="62">
        <v>3</v>
      </c>
      <c r="AM167" s="62">
        <v>3</v>
      </c>
      <c r="AN167" s="62">
        <v>2</v>
      </c>
      <c r="AO167" s="62">
        <v>5</v>
      </c>
      <c r="AP167" s="62">
        <v>5</v>
      </c>
      <c r="AQ167" s="62">
        <v>3</v>
      </c>
      <c r="AR167" s="62">
        <v>4</v>
      </c>
      <c r="AS167" s="62">
        <v>4</v>
      </c>
      <c r="AT167" s="62">
        <v>5</v>
      </c>
      <c r="AU167" s="62">
        <v>5</v>
      </c>
      <c r="AV167" s="62">
        <v>5</v>
      </c>
      <c r="AW167" s="62">
        <v>5</v>
      </c>
      <c r="AX167" s="62">
        <v>5</v>
      </c>
    </row>
    <row r="168" spans="1:50" ht="12.75" customHeight="1">
      <c r="A168" s="78">
        <v>43105</v>
      </c>
      <c r="B168" s="54">
        <v>9</v>
      </c>
      <c r="C168" s="54">
        <v>17</v>
      </c>
      <c r="D168" s="54">
        <v>19</v>
      </c>
      <c r="E168" s="54">
        <v>25</v>
      </c>
      <c r="F168" s="54">
        <v>38</v>
      </c>
      <c r="G168" s="54">
        <v>42</v>
      </c>
      <c r="H168" s="54"/>
      <c r="I168" s="53"/>
      <c r="J168" s="62">
        <v>6</v>
      </c>
      <c r="K168" s="62">
        <v>12</v>
      </c>
      <c r="L168" s="62">
        <v>17</v>
      </c>
      <c r="M168" s="62">
        <v>21</v>
      </c>
      <c r="N168" s="62">
        <v>25</v>
      </c>
      <c r="O168" s="62">
        <v>27</v>
      </c>
      <c r="P168" s="62">
        <v>29</v>
      </c>
      <c r="Q168" s="62">
        <v>31</v>
      </c>
      <c r="R168" s="62">
        <v>36</v>
      </c>
      <c r="S168" s="62">
        <v>16</v>
      </c>
      <c r="T168" s="62">
        <v>39</v>
      </c>
      <c r="U168" s="62">
        <v>39</v>
      </c>
      <c r="V168" s="62">
        <v>39</v>
      </c>
      <c r="W168" s="62">
        <v>39</v>
      </c>
      <c r="X168" s="62">
        <v>39</v>
      </c>
      <c r="Y168" s="62">
        <v>42</v>
      </c>
      <c r="Z168" s="62">
        <v>43</v>
      </c>
      <c r="AA168" s="62">
        <v>43</v>
      </c>
      <c r="AB168" s="62">
        <v>44</v>
      </c>
      <c r="AC168" s="62">
        <v>45</v>
      </c>
      <c r="AE168" s="64">
        <v>0</v>
      </c>
      <c r="AF168" s="65">
        <v>0</v>
      </c>
      <c r="AG168" s="66">
        <v>0</v>
      </c>
      <c r="AH168" s="62">
        <v>1</v>
      </c>
      <c r="AI168" s="62">
        <v>1</v>
      </c>
      <c r="AJ168" s="62">
        <v>2</v>
      </c>
      <c r="AK168" s="62">
        <v>3</v>
      </c>
      <c r="AL168" s="62">
        <v>4</v>
      </c>
      <c r="AM168" s="62">
        <v>5</v>
      </c>
      <c r="AN168" s="62">
        <v>1</v>
      </c>
      <c r="AO168" s="62">
        <v>4</v>
      </c>
      <c r="AP168" s="62">
        <v>4</v>
      </c>
      <c r="AQ168" s="62">
        <v>5</v>
      </c>
      <c r="AR168" s="62">
        <v>5</v>
      </c>
      <c r="AS168" s="62">
        <v>5</v>
      </c>
      <c r="AT168" s="62">
        <v>6</v>
      </c>
      <c r="AU168" s="62">
        <v>6</v>
      </c>
      <c r="AV168" s="62">
        <v>6</v>
      </c>
      <c r="AW168" s="62">
        <v>6</v>
      </c>
      <c r="AX168" s="62">
        <v>6</v>
      </c>
    </row>
    <row r="169" spans="1:50" ht="12.75" customHeight="1">
      <c r="A169" s="78">
        <v>43104</v>
      </c>
      <c r="B169" s="54">
        <v>9</v>
      </c>
      <c r="C169" s="54">
        <v>23</v>
      </c>
      <c r="D169" s="54">
        <v>26</v>
      </c>
      <c r="E169" s="54">
        <v>32</v>
      </c>
      <c r="F169" s="54">
        <v>35</v>
      </c>
      <c r="G169" s="54">
        <v>40</v>
      </c>
      <c r="H169" s="54"/>
      <c r="I169" s="53"/>
      <c r="J169" s="62">
        <v>6</v>
      </c>
      <c r="K169" s="62">
        <v>12</v>
      </c>
      <c r="L169" s="62">
        <v>18</v>
      </c>
      <c r="M169" s="62">
        <v>23</v>
      </c>
      <c r="N169" s="62">
        <v>26</v>
      </c>
      <c r="O169" s="62">
        <v>29</v>
      </c>
      <c r="P169" s="62">
        <v>30</v>
      </c>
      <c r="Q169" s="62">
        <v>32</v>
      </c>
      <c r="R169" s="62">
        <v>34</v>
      </c>
      <c r="S169" s="62">
        <v>16</v>
      </c>
      <c r="T169" s="62">
        <v>37</v>
      </c>
      <c r="U169" s="62">
        <v>38</v>
      </c>
      <c r="V169" s="62">
        <v>39</v>
      </c>
      <c r="W169" s="62">
        <v>40</v>
      </c>
      <c r="X169" s="62">
        <v>40</v>
      </c>
      <c r="Y169" s="62">
        <v>40</v>
      </c>
      <c r="Z169" s="62">
        <v>42</v>
      </c>
      <c r="AA169" s="62">
        <v>43</v>
      </c>
      <c r="AB169" s="62">
        <v>43</v>
      </c>
      <c r="AC169" s="62">
        <v>44</v>
      </c>
      <c r="AE169" s="64">
        <v>1</v>
      </c>
      <c r="AF169" s="65">
        <v>1</v>
      </c>
      <c r="AG169" s="66">
        <v>2</v>
      </c>
      <c r="AH169" s="62">
        <v>2</v>
      </c>
      <c r="AI169" s="62">
        <v>3</v>
      </c>
      <c r="AJ169" s="62">
        <v>4</v>
      </c>
      <c r="AK169" s="62">
        <v>4</v>
      </c>
      <c r="AL169" s="62">
        <v>4</v>
      </c>
      <c r="AM169" s="62">
        <v>4</v>
      </c>
      <c r="AN169" s="62">
        <v>2</v>
      </c>
      <c r="AO169" s="62">
        <v>4</v>
      </c>
      <c r="AP169" s="62">
        <v>4</v>
      </c>
      <c r="AQ169" s="62">
        <v>4</v>
      </c>
      <c r="AR169" s="62">
        <v>4</v>
      </c>
      <c r="AS169" s="62">
        <v>4</v>
      </c>
      <c r="AT169" s="62">
        <v>4</v>
      </c>
      <c r="AU169" s="62">
        <v>5</v>
      </c>
      <c r="AV169" s="62">
        <v>5</v>
      </c>
      <c r="AW169" s="62">
        <v>5</v>
      </c>
      <c r="AX169" s="62">
        <v>5</v>
      </c>
    </row>
    <row r="170" spans="1:50" ht="12.75" customHeight="1">
      <c r="A170" s="79">
        <v>43103</v>
      </c>
      <c r="B170" s="54">
        <v>7</v>
      </c>
      <c r="C170" s="54">
        <v>10</v>
      </c>
      <c r="D170" s="54">
        <v>13</v>
      </c>
      <c r="E170" s="54">
        <v>25</v>
      </c>
      <c r="F170" s="54">
        <v>30</v>
      </c>
      <c r="G170" s="54">
        <v>31</v>
      </c>
      <c r="H170" s="54"/>
      <c r="I170" s="53"/>
      <c r="J170" s="62">
        <v>6</v>
      </c>
      <c r="K170" s="62">
        <v>11</v>
      </c>
      <c r="L170" s="62">
        <v>16</v>
      </c>
      <c r="M170" s="62">
        <v>22</v>
      </c>
      <c r="N170" s="62">
        <v>26</v>
      </c>
      <c r="O170" s="62">
        <v>29</v>
      </c>
      <c r="P170" s="62">
        <v>30</v>
      </c>
      <c r="Q170" s="62">
        <v>31</v>
      </c>
      <c r="R170" s="62">
        <v>33</v>
      </c>
      <c r="S170" s="62">
        <v>15</v>
      </c>
      <c r="T170" s="62">
        <v>37</v>
      </c>
      <c r="U170" s="62">
        <v>38</v>
      </c>
      <c r="V170" s="62">
        <v>39</v>
      </c>
      <c r="W170" s="62">
        <v>39</v>
      </c>
      <c r="X170" s="62">
        <v>40</v>
      </c>
      <c r="Y170" s="62">
        <v>40</v>
      </c>
      <c r="Z170" s="62">
        <v>40</v>
      </c>
      <c r="AA170" s="62">
        <v>42</v>
      </c>
      <c r="AB170" s="62">
        <v>43</v>
      </c>
      <c r="AC170" s="62">
        <v>43</v>
      </c>
      <c r="AE170" s="64">
        <v>0</v>
      </c>
      <c r="AF170" s="65">
        <v>0</v>
      </c>
      <c r="AG170" s="66">
        <v>0</v>
      </c>
      <c r="AH170" s="62">
        <v>0</v>
      </c>
      <c r="AI170" s="62">
        <v>1</v>
      </c>
      <c r="AJ170" s="62">
        <v>2</v>
      </c>
      <c r="AK170" s="62">
        <v>2</v>
      </c>
      <c r="AL170" s="62">
        <v>2</v>
      </c>
      <c r="AM170" s="62">
        <v>2</v>
      </c>
      <c r="AN170" s="62">
        <v>2</v>
      </c>
      <c r="AO170" s="62">
        <v>5</v>
      </c>
      <c r="AP170" s="62">
        <v>5</v>
      </c>
      <c r="AQ170" s="62">
        <v>5</v>
      </c>
      <c r="AR170" s="62">
        <v>5</v>
      </c>
      <c r="AS170" s="62">
        <v>5</v>
      </c>
      <c r="AT170" s="62">
        <v>5</v>
      </c>
      <c r="AU170" s="62">
        <v>5</v>
      </c>
      <c r="AV170" s="62">
        <v>5</v>
      </c>
      <c r="AW170" s="62">
        <v>5</v>
      </c>
      <c r="AX170" s="62">
        <v>5</v>
      </c>
    </row>
    <row r="171" spans="1:50" ht="12.75" customHeight="1">
      <c r="A171" s="78">
        <v>43102</v>
      </c>
      <c r="B171" s="54">
        <v>2</v>
      </c>
      <c r="C171" s="54">
        <v>16</v>
      </c>
      <c r="D171" s="54">
        <v>17</v>
      </c>
      <c r="E171" s="54">
        <v>31</v>
      </c>
      <c r="F171" s="54">
        <v>35</v>
      </c>
      <c r="G171" s="54">
        <v>48</v>
      </c>
      <c r="H171" s="54"/>
      <c r="I171" s="53"/>
      <c r="J171" s="62">
        <v>6</v>
      </c>
      <c r="K171" s="62">
        <v>11</v>
      </c>
      <c r="L171" s="62">
        <v>15</v>
      </c>
      <c r="M171" s="62">
        <v>19</v>
      </c>
      <c r="N171" s="62">
        <v>24</v>
      </c>
      <c r="O171" s="62">
        <v>28</v>
      </c>
      <c r="P171" s="62">
        <v>31</v>
      </c>
      <c r="Q171" s="62">
        <v>32</v>
      </c>
      <c r="R171" s="62">
        <v>33</v>
      </c>
      <c r="S171" s="62">
        <v>16</v>
      </c>
      <c r="T171" s="62">
        <v>38</v>
      </c>
      <c r="U171" s="62">
        <v>39</v>
      </c>
      <c r="V171" s="62">
        <v>40</v>
      </c>
      <c r="W171" s="62">
        <v>41</v>
      </c>
      <c r="X171" s="62">
        <v>41</v>
      </c>
      <c r="Y171" s="62">
        <v>41</v>
      </c>
      <c r="Z171" s="62">
        <v>41</v>
      </c>
      <c r="AA171" s="62">
        <v>41</v>
      </c>
      <c r="AB171" s="62">
        <v>42</v>
      </c>
      <c r="AC171" s="62">
        <v>43</v>
      </c>
      <c r="AE171" s="64">
        <v>1</v>
      </c>
      <c r="AF171" s="65">
        <v>1</v>
      </c>
      <c r="AG171" s="66">
        <v>3</v>
      </c>
      <c r="AH171" s="62">
        <v>3</v>
      </c>
      <c r="AI171" s="62">
        <v>3</v>
      </c>
      <c r="AJ171" s="62">
        <v>3</v>
      </c>
      <c r="AK171" s="62">
        <v>4</v>
      </c>
      <c r="AL171" s="62">
        <v>4</v>
      </c>
      <c r="AM171" s="62">
        <v>4</v>
      </c>
      <c r="AN171" s="62">
        <v>4</v>
      </c>
      <c r="AO171" s="62">
        <v>6</v>
      </c>
      <c r="AP171" s="62">
        <v>6</v>
      </c>
      <c r="AQ171" s="62">
        <v>6</v>
      </c>
      <c r="AR171" s="62">
        <v>6</v>
      </c>
      <c r="AS171" s="62">
        <v>6</v>
      </c>
      <c r="AT171" s="62">
        <v>6</v>
      </c>
      <c r="AU171" s="62">
        <v>6</v>
      </c>
      <c r="AV171" s="62">
        <v>6</v>
      </c>
      <c r="AW171" s="62">
        <v>6</v>
      </c>
      <c r="AX171" s="62">
        <v>6</v>
      </c>
    </row>
    <row r="172" spans="1:50" ht="12.75" customHeight="1">
      <c r="A172" s="78">
        <v>43101</v>
      </c>
      <c r="B172" s="54">
        <v>1</v>
      </c>
      <c r="C172" s="54">
        <v>12</v>
      </c>
      <c r="D172" s="54">
        <v>17</v>
      </c>
      <c r="E172" s="54">
        <v>21</v>
      </c>
      <c r="F172" s="54">
        <v>25</v>
      </c>
      <c r="G172" s="54">
        <v>27</v>
      </c>
      <c r="H172" s="54"/>
      <c r="I172" s="53"/>
      <c r="J172" s="62">
        <v>6</v>
      </c>
      <c r="K172" s="62">
        <v>12</v>
      </c>
      <c r="L172" s="62">
        <v>17</v>
      </c>
      <c r="M172" s="62">
        <v>20</v>
      </c>
      <c r="N172" s="62">
        <v>24</v>
      </c>
      <c r="O172" s="62">
        <v>29</v>
      </c>
      <c r="P172" s="62">
        <v>31</v>
      </c>
      <c r="Q172" s="62">
        <v>33</v>
      </c>
      <c r="R172" s="62">
        <v>34</v>
      </c>
      <c r="S172" s="62">
        <v>15</v>
      </c>
      <c r="T172" s="62">
        <v>37</v>
      </c>
      <c r="U172" s="62">
        <v>39</v>
      </c>
      <c r="V172" s="62">
        <v>40</v>
      </c>
      <c r="W172" s="62">
        <v>41</v>
      </c>
      <c r="X172" s="62">
        <v>42</v>
      </c>
      <c r="Y172" s="62">
        <v>42</v>
      </c>
      <c r="Z172" s="62">
        <v>42</v>
      </c>
      <c r="AA172" s="62">
        <v>42</v>
      </c>
      <c r="AB172" s="62">
        <v>42</v>
      </c>
      <c r="AC172" s="62">
        <v>43</v>
      </c>
      <c r="AE172" s="64">
        <v>0</v>
      </c>
      <c r="AF172" s="65">
        <v>1</v>
      </c>
      <c r="AG172" s="66">
        <v>2</v>
      </c>
      <c r="AH172" s="62">
        <v>2</v>
      </c>
      <c r="AI172" s="62">
        <v>3</v>
      </c>
      <c r="AJ172" s="62">
        <v>3</v>
      </c>
      <c r="AK172" s="62">
        <v>3</v>
      </c>
      <c r="AL172" s="62">
        <v>3</v>
      </c>
      <c r="AM172" s="62">
        <v>3</v>
      </c>
      <c r="AN172" s="62">
        <v>2</v>
      </c>
      <c r="AO172" s="62">
        <v>4</v>
      </c>
      <c r="AP172" s="62">
        <v>4</v>
      </c>
      <c r="AQ172" s="62">
        <v>5</v>
      </c>
      <c r="AR172" s="62">
        <v>5</v>
      </c>
      <c r="AS172" s="62">
        <v>5</v>
      </c>
      <c r="AT172" s="62">
        <v>5</v>
      </c>
      <c r="AU172" s="62">
        <v>5</v>
      </c>
      <c r="AV172" s="62">
        <v>5</v>
      </c>
      <c r="AW172" s="62">
        <v>5</v>
      </c>
      <c r="AX172" s="62">
        <v>5</v>
      </c>
    </row>
    <row r="173" spans="1:50" ht="12.75" customHeight="1">
      <c r="A173" s="78">
        <v>43099</v>
      </c>
      <c r="B173" s="54">
        <v>4</v>
      </c>
      <c r="C173" s="54">
        <v>9</v>
      </c>
      <c r="D173" s="54">
        <v>26</v>
      </c>
      <c r="E173" s="54">
        <v>28</v>
      </c>
      <c r="F173" s="54">
        <v>37</v>
      </c>
      <c r="G173" s="54">
        <v>43</v>
      </c>
      <c r="H173" s="54"/>
      <c r="I173" s="53"/>
      <c r="J173" s="62">
        <v>6</v>
      </c>
      <c r="K173" s="62">
        <v>12</v>
      </c>
      <c r="L173" s="62">
        <v>17</v>
      </c>
      <c r="M173" s="62">
        <v>22</v>
      </c>
      <c r="N173" s="62">
        <v>23</v>
      </c>
      <c r="O173" s="62">
        <v>26</v>
      </c>
      <c r="P173" s="62">
        <v>30</v>
      </c>
      <c r="Q173" s="62">
        <v>32</v>
      </c>
      <c r="R173" s="62">
        <v>34</v>
      </c>
      <c r="S173" s="62">
        <v>13</v>
      </c>
      <c r="T173" s="62">
        <v>35</v>
      </c>
      <c r="U173" s="62">
        <v>35</v>
      </c>
      <c r="V173" s="62">
        <v>38</v>
      </c>
      <c r="W173" s="62">
        <v>40</v>
      </c>
      <c r="X173" s="62">
        <v>41</v>
      </c>
      <c r="Y173" s="62">
        <v>42</v>
      </c>
      <c r="Z173" s="62">
        <v>42</v>
      </c>
      <c r="AA173" s="62">
        <v>42</v>
      </c>
      <c r="AB173" s="62">
        <v>42</v>
      </c>
      <c r="AC173" s="62">
        <v>42</v>
      </c>
      <c r="AE173" s="64">
        <v>0</v>
      </c>
      <c r="AF173" s="65">
        <v>1</v>
      </c>
      <c r="AG173" s="66">
        <v>2</v>
      </c>
      <c r="AH173" s="62">
        <v>2</v>
      </c>
      <c r="AI173" s="62">
        <v>2</v>
      </c>
      <c r="AJ173" s="62">
        <v>3</v>
      </c>
      <c r="AK173" s="62">
        <v>3</v>
      </c>
      <c r="AL173" s="62">
        <v>4</v>
      </c>
      <c r="AM173" s="62">
        <v>4</v>
      </c>
      <c r="AN173" s="62">
        <v>0</v>
      </c>
      <c r="AO173" s="62">
        <v>2</v>
      </c>
      <c r="AP173" s="62">
        <v>2</v>
      </c>
      <c r="AQ173" s="62">
        <v>5</v>
      </c>
      <c r="AR173" s="62">
        <v>5</v>
      </c>
      <c r="AS173" s="62">
        <v>5</v>
      </c>
      <c r="AT173" s="62">
        <v>5</v>
      </c>
      <c r="AU173" s="62">
        <v>5</v>
      </c>
      <c r="AV173" s="62">
        <v>5</v>
      </c>
      <c r="AW173" s="62">
        <v>5</v>
      </c>
      <c r="AX173" s="62">
        <v>5</v>
      </c>
    </row>
    <row r="174" spans="1:50" ht="12.75" customHeight="1">
      <c r="A174" s="79">
        <v>43098</v>
      </c>
      <c r="B174" s="54">
        <v>11</v>
      </c>
      <c r="C174" s="54">
        <v>17</v>
      </c>
      <c r="D174" s="54">
        <v>18</v>
      </c>
      <c r="E174" s="54">
        <v>34</v>
      </c>
      <c r="F174" s="54">
        <v>35</v>
      </c>
      <c r="G174" s="54">
        <v>37</v>
      </c>
      <c r="H174" s="54"/>
      <c r="I174" s="53"/>
      <c r="J174" s="62">
        <v>6</v>
      </c>
      <c r="K174" s="62">
        <v>12</v>
      </c>
      <c r="L174" s="62">
        <v>18</v>
      </c>
      <c r="M174" s="62">
        <v>21</v>
      </c>
      <c r="N174" s="62">
        <v>24</v>
      </c>
      <c r="O174" s="62">
        <v>25</v>
      </c>
      <c r="P174" s="62">
        <v>28</v>
      </c>
      <c r="Q174" s="62">
        <v>32</v>
      </c>
      <c r="R174" s="62">
        <v>34</v>
      </c>
      <c r="S174" s="62">
        <v>12</v>
      </c>
      <c r="T174" s="62">
        <v>34</v>
      </c>
      <c r="U174" s="62">
        <v>36</v>
      </c>
      <c r="V174" s="62">
        <v>39</v>
      </c>
      <c r="W174" s="62">
        <v>40</v>
      </c>
      <c r="X174" s="62">
        <v>42</v>
      </c>
      <c r="Y174" s="62">
        <v>43</v>
      </c>
      <c r="Z174" s="62">
        <v>44</v>
      </c>
      <c r="AA174" s="62">
        <v>44</v>
      </c>
      <c r="AB174" s="62">
        <v>44</v>
      </c>
      <c r="AC174" s="62">
        <v>44</v>
      </c>
      <c r="AE174" s="64">
        <v>0</v>
      </c>
      <c r="AF174" s="65">
        <v>0</v>
      </c>
      <c r="AG174" s="66">
        <v>0</v>
      </c>
      <c r="AH174" s="62">
        <v>0</v>
      </c>
      <c r="AI174" s="62">
        <v>0</v>
      </c>
      <c r="AJ174" s="62">
        <v>0</v>
      </c>
      <c r="AK174" s="62">
        <v>2</v>
      </c>
      <c r="AL174" s="62">
        <v>3</v>
      </c>
      <c r="AM174" s="62">
        <v>3</v>
      </c>
      <c r="AN174" s="62">
        <v>2</v>
      </c>
      <c r="AO174" s="62">
        <v>5</v>
      </c>
      <c r="AP174" s="62">
        <v>5</v>
      </c>
      <c r="AQ174" s="62">
        <v>4</v>
      </c>
      <c r="AR174" s="62">
        <v>4</v>
      </c>
      <c r="AS174" s="62">
        <v>5</v>
      </c>
      <c r="AT174" s="62">
        <v>5</v>
      </c>
      <c r="AU174" s="62">
        <v>6</v>
      </c>
      <c r="AV174" s="62">
        <v>6</v>
      </c>
      <c r="AW174" s="62">
        <v>6</v>
      </c>
      <c r="AX174" s="62">
        <v>6</v>
      </c>
    </row>
    <row r="175" spans="1:50" ht="12.75" customHeight="1">
      <c r="A175" s="78">
        <v>43097</v>
      </c>
      <c r="B175" s="54">
        <v>13</v>
      </c>
      <c r="C175" s="54">
        <v>18</v>
      </c>
      <c r="D175" s="54">
        <v>21</v>
      </c>
      <c r="E175" s="54">
        <v>24</v>
      </c>
      <c r="F175" s="54">
        <v>33</v>
      </c>
      <c r="G175" s="54">
        <v>41</v>
      </c>
      <c r="H175" s="54"/>
      <c r="I175" s="53"/>
      <c r="J175" s="62">
        <v>6</v>
      </c>
      <c r="K175" s="62">
        <v>12</v>
      </c>
      <c r="L175" s="62">
        <v>17</v>
      </c>
      <c r="M175" s="62">
        <v>20</v>
      </c>
      <c r="N175" s="62">
        <v>22</v>
      </c>
      <c r="O175" s="62">
        <v>24</v>
      </c>
      <c r="P175" s="62">
        <v>25</v>
      </c>
      <c r="Q175" s="62">
        <v>28</v>
      </c>
      <c r="R175" s="62">
        <v>32</v>
      </c>
      <c r="S175" s="62">
        <v>13</v>
      </c>
      <c r="T175" s="62">
        <v>36</v>
      </c>
      <c r="U175" s="62">
        <v>36</v>
      </c>
      <c r="V175" s="62">
        <v>37</v>
      </c>
      <c r="W175" s="62">
        <v>39</v>
      </c>
      <c r="X175" s="62">
        <v>40</v>
      </c>
      <c r="Y175" s="62">
        <v>42</v>
      </c>
      <c r="Z175" s="62">
        <v>43</v>
      </c>
      <c r="AA175" s="62">
        <v>44</v>
      </c>
      <c r="AB175" s="62">
        <v>44</v>
      </c>
      <c r="AC175" s="62">
        <v>44</v>
      </c>
      <c r="AE175" s="64">
        <v>1</v>
      </c>
      <c r="AF175" s="65">
        <v>2</v>
      </c>
      <c r="AG175" s="66">
        <v>2</v>
      </c>
      <c r="AH175" s="62">
        <v>3</v>
      </c>
      <c r="AI175" s="62">
        <v>3</v>
      </c>
      <c r="AJ175" s="62">
        <v>3</v>
      </c>
      <c r="AK175" s="62">
        <v>3</v>
      </c>
      <c r="AL175" s="62">
        <v>3</v>
      </c>
      <c r="AM175" s="62">
        <v>4</v>
      </c>
      <c r="AN175" s="62">
        <v>3</v>
      </c>
      <c r="AO175" s="62">
        <v>6</v>
      </c>
      <c r="AP175" s="62">
        <v>6</v>
      </c>
      <c r="AQ175" s="62">
        <v>5</v>
      </c>
      <c r="AR175" s="62">
        <v>5</v>
      </c>
      <c r="AS175" s="62">
        <v>5</v>
      </c>
      <c r="AT175" s="62">
        <v>5</v>
      </c>
      <c r="AU175" s="62">
        <v>5</v>
      </c>
      <c r="AV175" s="62">
        <v>6</v>
      </c>
      <c r="AW175" s="62">
        <v>6</v>
      </c>
      <c r="AX175" s="62">
        <v>6</v>
      </c>
    </row>
    <row r="176" spans="1:50" ht="12.75" customHeight="1">
      <c r="A176" s="78">
        <v>43096</v>
      </c>
      <c r="B176" s="54">
        <v>2</v>
      </c>
      <c r="C176" s="54">
        <v>8</v>
      </c>
      <c r="D176" s="54">
        <v>14</v>
      </c>
      <c r="E176" s="54">
        <v>21</v>
      </c>
      <c r="F176" s="54">
        <v>24</v>
      </c>
      <c r="G176" s="54">
        <v>36</v>
      </c>
      <c r="H176" s="54"/>
      <c r="I176" s="53"/>
      <c r="J176" s="62">
        <v>6</v>
      </c>
      <c r="K176" s="62">
        <v>12</v>
      </c>
      <c r="L176" s="62">
        <v>17</v>
      </c>
      <c r="M176" s="62">
        <v>22</v>
      </c>
      <c r="N176" s="62">
        <v>23</v>
      </c>
      <c r="O176" s="62">
        <v>25</v>
      </c>
      <c r="P176" s="62">
        <v>27</v>
      </c>
      <c r="Q176" s="62">
        <v>28</v>
      </c>
      <c r="R176" s="62">
        <v>30</v>
      </c>
      <c r="S176" s="62">
        <v>12</v>
      </c>
      <c r="T176" s="62">
        <v>35</v>
      </c>
      <c r="U176" s="62">
        <v>38</v>
      </c>
      <c r="V176" s="62">
        <v>39</v>
      </c>
      <c r="W176" s="62">
        <v>39</v>
      </c>
      <c r="X176" s="62">
        <v>40</v>
      </c>
      <c r="Y176" s="62">
        <v>41</v>
      </c>
      <c r="Z176" s="62">
        <v>43</v>
      </c>
      <c r="AA176" s="62">
        <v>43</v>
      </c>
      <c r="AB176" s="62">
        <v>44</v>
      </c>
      <c r="AC176" s="62">
        <v>44</v>
      </c>
      <c r="AE176" s="64">
        <v>1</v>
      </c>
      <c r="AF176" s="65">
        <v>2</v>
      </c>
      <c r="AG176" s="66">
        <v>3</v>
      </c>
      <c r="AH176" s="62">
        <v>3</v>
      </c>
      <c r="AI176" s="62">
        <v>4</v>
      </c>
      <c r="AJ176" s="62">
        <v>4</v>
      </c>
      <c r="AK176" s="62">
        <v>4</v>
      </c>
      <c r="AL176" s="62">
        <v>4</v>
      </c>
      <c r="AM176" s="62">
        <v>4</v>
      </c>
      <c r="AN176" s="62">
        <v>2</v>
      </c>
      <c r="AO176" s="62">
        <v>5</v>
      </c>
      <c r="AP176" s="62">
        <v>5</v>
      </c>
      <c r="AQ176" s="62">
        <v>6</v>
      </c>
      <c r="AR176" s="62">
        <v>6</v>
      </c>
      <c r="AS176" s="62">
        <v>6</v>
      </c>
      <c r="AT176" s="62">
        <v>6</v>
      </c>
      <c r="AU176" s="62">
        <v>6</v>
      </c>
      <c r="AV176" s="62">
        <v>6</v>
      </c>
      <c r="AW176" s="62">
        <v>6</v>
      </c>
      <c r="AX176" s="62">
        <v>6</v>
      </c>
    </row>
    <row r="177" spans="1:50" ht="12.75" customHeight="1">
      <c r="A177" s="78">
        <v>43095</v>
      </c>
      <c r="B177" s="54">
        <v>17</v>
      </c>
      <c r="C177" s="54">
        <v>23</v>
      </c>
      <c r="D177" s="54">
        <v>27</v>
      </c>
      <c r="E177" s="54">
        <v>45</v>
      </c>
      <c r="F177" s="54">
        <v>48</v>
      </c>
      <c r="G177" s="54">
        <v>49</v>
      </c>
      <c r="H177" s="54"/>
      <c r="I177" s="53"/>
      <c r="J177" s="62">
        <v>6</v>
      </c>
      <c r="K177" s="62">
        <v>12</v>
      </c>
      <c r="L177" s="62">
        <v>18</v>
      </c>
      <c r="M177" s="62">
        <v>22</v>
      </c>
      <c r="N177" s="62">
        <v>25</v>
      </c>
      <c r="O177" s="62">
        <v>26</v>
      </c>
      <c r="P177" s="62">
        <v>28</v>
      </c>
      <c r="Q177" s="62">
        <v>29</v>
      </c>
      <c r="R177" s="62">
        <v>30</v>
      </c>
      <c r="S177" s="62">
        <v>13</v>
      </c>
      <c r="T177" s="62">
        <v>38</v>
      </c>
      <c r="U177" s="62">
        <v>39</v>
      </c>
      <c r="V177" s="62">
        <v>39</v>
      </c>
      <c r="W177" s="62">
        <v>40</v>
      </c>
      <c r="X177" s="62">
        <v>40</v>
      </c>
      <c r="Y177" s="62">
        <v>41</v>
      </c>
      <c r="Z177" s="62">
        <v>42</v>
      </c>
      <c r="AA177" s="62">
        <v>43</v>
      </c>
      <c r="AB177" s="62">
        <v>43</v>
      </c>
      <c r="AC177" s="62">
        <v>44</v>
      </c>
      <c r="AE177" s="64">
        <v>1</v>
      </c>
      <c r="AF177" s="65">
        <v>2</v>
      </c>
      <c r="AG177" s="66">
        <v>3</v>
      </c>
      <c r="AH177" s="62">
        <v>3</v>
      </c>
      <c r="AI177" s="62">
        <v>4</v>
      </c>
      <c r="AJ177" s="62">
        <v>4</v>
      </c>
      <c r="AK177" s="62">
        <v>4</v>
      </c>
      <c r="AL177" s="62">
        <v>4</v>
      </c>
      <c r="AM177" s="62">
        <v>5</v>
      </c>
      <c r="AN177" s="62">
        <v>1</v>
      </c>
      <c r="AO177" s="62">
        <v>6</v>
      </c>
      <c r="AP177" s="62">
        <v>6</v>
      </c>
      <c r="AQ177" s="62">
        <v>5</v>
      </c>
      <c r="AR177" s="62">
        <v>5</v>
      </c>
      <c r="AS177" s="62">
        <v>5</v>
      </c>
      <c r="AT177" s="62">
        <v>5</v>
      </c>
      <c r="AU177" s="62">
        <v>5</v>
      </c>
      <c r="AV177" s="62">
        <v>6</v>
      </c>
      <c r="AW177" s="62">
        <v>6</v>
      </c>
      <c r="AX177" s="62">
        <v>6</v>
      </c>
    </row>
    <row r="178" spans="1:50" ht="12.75" customHeight="1">
      <c r="A178" s="79">
        <v>43094</v>
      </c>
      <c r="B178" s="54">
        <v>3</v>
      </c>
      <c r="C178" s="54">
        <v>18</v>
      </c>
      <c r="D178" s="54">
        <v>20</v>
      </c>
      <c r="E178" s="54">
        <v>35</v>
      </c>
      <c r="F178" s="54">
        <v>38</v>
      </c>
      <c r="G178" s="54">
        <v>46</v>
      </c>
      <c r="H178" s="54"/>
      <c r="I178" s="53"/>
      <c r="J178" s="62">
        <v>6</v>
      </c>
      <c r="K178" s="62">
        <v>10</v>
      </c>
      <c r="L178" s="62">
        <v>16</v>
      </c>
      <c r="M178" s="62">
        <v>20</v>
      </c>
      <c r="N178" s="62">
        <v>23</v>
      </c>
      <c r="O178" s="62">
        <v>26</v>
      </c>
      <c r="P178" s="62">
        <v>27</v>
      </c>
      <c r="Q178" s="62">
        <v>29</v>
      </c>
      <c r="R178" s="62">
        <v>30</v>
      </c>
      <c r="S178" s="62">
        <v>12</v>
      </c>
      <c r="T178" s="62">
        <v>38</v>
      </c>
      <c r="U178" s="62">
        <v>38</v>
      </c>
      <c r="V178" s="62">
        <v>38</v>
      </c>
      <c r="W178" s="62">
        <v>40</v>
      </c>
      <c r="X178" s="62">
        <v>41</v>
      </c>
      <c r="Y178" s="62">
        <v>41</v>
      </c>
      <c r="Z178" s="62">
        <v>42</v>
      </c>
      <c r="AA178" s="62">
        <v>43</v>
      </c>
      <c r="AB178" s="62">
        <v>43</v>
      </c>
      <c r="AC178" s="62">
        <v>43</v>
      </c>
      <c r="AE178" s="64">
        <v>0</v>
      </c>
      <c r="AF178" s="65">
        <v>1</v>
      </c>
      <c r="AG178" s="66">
        <v>2</v>
      </c>
      <c r="AH178" s="62">
        <v>2</v>
      </c>
      <c r="AI178" s="62">
        <v>2</v>
      </c>
      <c r="AJ178" s="62">
        <v>2</v>
      </c>
      <c r="AK178" s="62">
        <v>2</v>
      </c>
      <c r="AL178" s="62">
        <v>3</v>
      </c>
      <c r="AM178" s="62">
        <v>3</v>
      </c>
      <c r="AN178" s="62">
        <v>1</v>
      </c>
      <c r="AO178" s="62">
        <v>5</v>
      </c>
      <c r="AP178" s="62">
        <v>5</v>
      </c>
      <c r="AQ178" s="62">
        <v>4</v>
      </c>
      <c r="AR178" s="62">
        <v>5</v>
      </c>
      <c r="AS178" s="62">
        <v>5</v>
      </c>
      <c r="AT178" s="62">
        <v>5</v>
      </c>
      <c r="AU178" s="62">
        <v>5</v>
      </c>
      <c r="AV178" s="62">
        <v>5</v>
      </c>
      <c r="AW178" s="62">
        <v>5</v>
      </c>
      <c r="AX178" s="62">
        <v>5</v>
      </c>
    </row>
    <row r="179" spans="1:50" ht="12.75" customHeight="1">
      <c r="A179" s="78">
        <v>43092</v>
      </c>
      <c r="B179" s="54">
        <v>23</v>
      </c>
      <c r="C179" s="54">
        <v>28</v>
      </c>
      <c r="D179" s="54">
        <v>30</v>
      </c>
      <c r="E179" s="54">
        <v>38</v>
      </c>
      <c r="F179" s="54">
        <v>45</v>
      </c>
      <c r="G179" s="54">
        <v>48</v>
      </c>
      <c r="H179" s="54"/>
      <c r="I179" s="53"/>
      <c r="J179" s="62">
        <v>6</v>
      </c>
      <c r="K179" s="62">
        <v>12</v>
      </c>
      <c r="L179" s="62">
        <v>16</v>
      </c>
      <c r="M179" s="62">
        <v>22</v>
      </c>
      <c r="N179" s="62">
        <v>25</v>
      </c>
      <c r="O179" s="62">
        <v>27</v>
      </c>
      <c r="P179" s="62">
        <v>30</v>
      </c>
      <c r="Q179" s="62">
        <v>31</v>
      </c>
      <c r="R179" s="62">
        <v>33</v>
      </c>
      <c r="S179" s="62">
        <v>14</v>
      </c>
      <c r="T179" s="62">
        <v>37</v>
      </c>
      <c r="U179" s="62">
        <v>39</v>
      </c>
      <c r="V179" s="62">
        <v>39</v>
      </c>
      <c r="W179" s="62">
        <v>41</v>
      </c>
      <c r="X179" s="62">
        <v>43</v>
      </c>
      <c r="Y179" s="62">
        <v>43</v>
      </c>
      <c r="Z179" s="62">
        <v>43</v>
      </c>
      <c r="AA179" s="62">
        <v>44</v>
      </c>
      <c r="AB179" s="62">
        <v>45</v>
      </c>
      <c r="AC179" s="62">
        <v>45</v>
      </c>
      <c r="AE179" s="64">
        <v>0</v>
      </c>
      <c r="AF179" s="65">
        <v>1</v>
      </c>
      <c r="AG179" s="66">
        <v>1</v>
      </c>
      <c r="AH179" s="62">
        <v>4</v>
      </c>
      <c r="AI179" s="62">
        <v>4</v>
      </c>
      <c r="AJ179" s="62">
        <v>4</v>
      </c>
      <c r="AK179" s="62">
        <v>4</v>
      </c>
      <c r="AL179" s="62">
        <v>4</v>
      </c>
      <c r="AM179" s="62">
        <v>4</v>
      </c>
      <c r="AN179" s="62">
        <v>3</v>
      </c>
      <c r="AO179" s="62">
        <v>5</v>
      </c>
      <c r="AP179" s="62">
        <v>5</v>
      </c>
      <c r="AQ179" s="62">
        <v>5</v>
      </c>
      <c r="AR179" s="62">
        <v>5</v>
      </c>
      <c r="AS179" s="62">
        <v>5</v>
      </c>
      <c r="AT179" s="62">
        <v>5</v>
      </c>
      <c r="AU179" s="62">
        <v>5</v>
      </c>
      <c r="AV179" s="62">
        <v>6</v>
      </c>
      <c r="AW179" s="62">
        <v>6</v>
      </c>
      <c r="AX179" s="62">
        <v>6</v>
      </c>
    </row>
    <row r="180" spans="1:50" ht="12.75" customHeight="1">
      <c r="A180" s="78">
        <v>43091</v>
      </c>
      <c r="B180" s="54">
        <v>3</v>
      </c>
      <c r="C180" s="54">
        <v>14</v>
      </c>
      <c r="D180" s="54">
        <v>16</v>
      </c>
      <c r="E180" s="54">
        <v>17</v>
      </c>
      <c r="F180" s="54">
        <v>31</v>
      </c>
      <c r="G180" s="54">
        <v>46</v>
      </c>
      <c r="H180" s="54"/>
      <c r="I180" s="53"/>
      <c r="J180" s="62">
        <v>6</v>
      </c>
      <c r="K180" s="62">
        <v>12</v>
      </c>
      <c r="L180" s="62">
        <v>17</v>
      </c>
      <c r="M180" s="62">
        <v>20</v>
      </c>
      <c r="N180" s="62">
        <v>26</v>
      </c>
      <c r="O180" s="62">
        <v>29</v>
      </c>
      <c r="P180" s="62">
        <v>30</v>
      </c>
      <c r="Q180" s="62">
        <v>33</v>
      </c>
      <c r="R180" s="62">
        <v>33</v>
      </c>
      <c r="S180" s="62">
        <v>14</v>
      </c>
      <c r="T180" s="62">
        <v>36</v>
      </c>
      <c r="U180" s="62">
        <v>38</v>
      </c>
      <c r="V180" s="62">
        <v>38</v>
      </c>
      <c r="W180" s="62">
        <v>41</v>
      </c>
      <c r="X180" s="62">
        <v>43</v>
      </c>
      <c r="Y180" s="62">
        <v>45</v>
      </c>
      <c r="Z180" s="62">
        <v>45</v>
      </c>
      <c r="AA180" s="62">
        <v>45</v>
      </c>
      <c r="AB180" s="62">
        <v>46</v>
      </c>
      <c r="AC180" s="62">
        <v>47</v>
      </c>
      <c r="AE180" s="64">
        <v>2</v>
      </c>
      <c r="AF180" s="65">
        <v>2</v>
      </c>
      <c r="AG180" s="66">
        <v>3</v>
      </c>
      <c r="AH180" s="62">
        <v>5</v>
      </c>
      <c r="AI180" s="62">
        <v>5</v>
      </c>
      <c r="AJ180" s="62">
        <v>5</v>
      </c>
      <c r="AK180" s="62">
        <v>5</v>
      </c>
      <c r="AL180" s="62">
        <v>5</v>
      </c>
      <c r="AM180" s="62">
        <v>5</v>
      </c>
      <c r="AN180" s="62">
        <v>0</v>
      </c>
      <c r="AO180" s="62">
        <v>3</v>
      </c>
      <c r="AP180" s="62">
        <v>4</v>
      </c>
      <c r="AQ180" s="62">
        <v>6</v>
      </c>
      <c r="AR180" s="62">
        <v>6</v>
      </c>
      <c r="AS180" s="62">
        <v>6</v>
      </c>
      <c r="AT180" s="62">
        <v>6</v>
      </c>
      <c r="AU180" s="62">
        <v>6</v>
      </c>
      <c r="AV180" s="62">
        <v>6</v>
      </c>
      <c r="AW180" s="62">
        <v>6</v>
      </c>
      <c r="AX180" s="62">
        <v>6</v>
      </c>
    </row>
    <row r="181" spans="1:50" ht="12.75" customHeight="1">
      <c r="A181" s="78">
        <v>43090</v>
      </c>
      <c r="B181" s="54">
        <v>10</v>
      </c>
      <c r="C181" s="54">
        <v>22</v>
      </c>
      <c r="D181" s="54">
        <v>23</v>
      </c>
      <c r="E181" s="54">
        <v>25</v>
      </c>
      <c r="F181" s="54">
        <v>36</v>
      </c>
      <c r="G181" s="54">
        <v>37</v>
      </c>
      <c r="H181" s="54"/>
      <c r="I181" s="53"/>
      <c r="J181" s="62">
        <v>6</v>
      </c>
      <c r="K181" s="62">
        <v>12</v>
      </c>
      <c r="L181" s="62">
        <v>17</v>
      </c>
      <c r="M181" s="62">
        <v>21</v>
      </c>
      <c r="N181" s="62">
        <v>24</v>
      </c>
      <c r="O181" s="62">
        <v>30</v>
      </c>
      <c r="P181" s="62">
        <v>33</v>
      </c>
      <c r="Q181" s="62">
        <v>34</v>
      </c>
      <c r="R181" s="62">
        <v>37</v>
      </c>
      <c r="S181" s="62">
        <v>14</v>
      </c>
      <c r="T181" s="62">
        <v>37</v>
      </c>
      <c r="U181" s="62">
        <v>37</v>
      </c>
      <c r="V181" s="62">
        <v>40</v>
      </c>
      <c r="W181" s="62">
        <v>41</v>
      </c>
      <c r="X181" s="62">
        <v>44</v>
      </c>
      <c r="Y181" s="62">
        <v>46</v>
      </c>
      <c r="Z181" s="62">
        <v>48</v>
      </c>
      <c r="AA181" s="62">
        <v>48</v>
      </c>
      <c r="AB181" s="62">
        <v>48</v>
      </c>
      <c r="AC181" s="62">
        <v>48</v>
      </c>
      <c r="AE181" s="64">
        <v>2</v>
      </c>
      <c r="AF181" s="65">
        <v>2</v>
      </c>
      <c r="AG181" s="66">
        <v>2</v>
      </c>
      <c r="AH181" s="62">
        <v>3</v>
      </c>
      <c r="AI181" s="62">
        <v>3</v>
      </c>
      <c r="AJ181" s="62">
        <v>4</v>
      </c>
      <c r="AK181" s="62">
        <v>5</v>
      </c>
      <c r="AL181" s="62">
        <v>5</v>
      </c>
      <c r="AM181" s="62">
        <v>5</v>
      </c>
      <c r="AN181" s="62">
        <v>2</v>
      </c>
      <c r="AO181" s="62">
        <v>5</v>
      </c>
      <c r="AP181" s="62">
        <v>5</v>
      </c>
      <c r="AQ181" s="62">
        <v>6</v>
      </c>
      <c r="AR181" s="62">
        <v>6</v>
      </c>
      <c r="AS181" s="62">
        <v>6</v>
      </c>
      <c r="AT181" s="62">
        <v>6</v>
      </c>
      <c r="AU181" s="62">
        <v>6</v>
      </c>
      <c r="AV181" s="62">
        <v>6</v>
      </c>
      <c r="AW181" s="62">
        <v>6</v>
      </c>
      <c r="AX181" s="62">
        <v>6</v>
      </c>
    </row>
    <row r="182" spans="1:50" ht="12.75" customHeight="1">
      <c r="A182" s="79">
        <v>43089</v>
      </c>
      <c r="B182" s="54">
        <v>24</v>
      </c>
      <c r="C182" s="54">
        <v>28</v>
      </c>
      <c r="D182" s="54">
        <v>36</v>
      </c>
      <c r="E182" s="54">
        <v>38</v>
      </c>
      <c r="F182" s="54">
        <v>41</v>
      </c>
      <c r="G182" s="54">
        <v>42</v>
      </c>
      <c r="H182" s="54"/>
      <c r="I182" s="53"/>
      <c r="J182" s="62">
        <v>6</v>
      </c>
      <c r="K182" s="62">
        <v>10</v>
      </c>
      <c r="L182" s="62">
        <v>15</v>
      </c>
      <c r="M182" s="62">
        <v>19</v>
      </c>
      <c r="N182" s="62">
        <v>23</v>
      </c>
      <c r="O182" s="62">
        <v>25</v>
      </c>
      <c r="P182" s="62">
        <v>31</v>
      </c>
      <c r="Q182" s="62">
        <v>34</v>
      </c>
      <c r="R182" s="62">
        <v>35</v>
      </c>
      <c r="S182" s="62">
        <v>13</v>
      </c>
      <c r="T182" s="62">
        <v>35</v>
      </c>
      <c r="U182" s="62">
        <v>37</v>
      </c>
      <c r="V182" s="62">
        <v>40</v>
      </c>
      <c r="W182" s="62">
        <v>40</v>
      </c>
      <c r="X182" s="62">
        <v>41</v>
      </c>
      <c r="Y182" s="62">
        <v>44</v>
      </c>
      <c r="Z182" s="62">
        <v>46</v>
      </c>
      <c r="AA182" s="62">
        <v>48</v>
      </c>
      <c r="AB182" s="62">
        <v>48</v>
      </c>
      <c r="AC182" s="62">
        <v>48</v>
      </c>
      <c r="AE182" s="64">
        <v>0</v>
      </c>
      <c r="AF182" s="65">
        <v>1</v>
      </c>
      <c r="AG182" s="66">
        <v>1</v>
      </c>
      <c r="AH182" s="62">
        <v>1</v>
      </c>
      <c r="AI182" s="62">
        <v>1</v>
      </c>
      <c r="AJ182" s="62">
        <v>1</v>
      </c>
      <c r="AK182" s="62">
        <v>4</v>
      </c>
      <c r="AL182" s="62">
        <v>5</v>
      </c>
      <c r="AM182" s="62">
        <v>5</v>
      </c>
      <c r="AN182" s="62">
        <v>1</v>
      </c>
      <c r="AO182" s="62">
        <v>4</v>
      </c>
      <c r="AP182" s="62">
        <v>4</v>
      </c>
      <c r="AQ182" s="62">
        <v>5</v>
      </c>
      <c r="AR182" s="62">
        <v>5</v>
      </c>
      <c r="AS182" s="62">
        <v>5</v>
      </c>
      <c r="AT182" s="62">
        <v>6</v>
      </c>
      <c r="AU182" s="62">
        <v>6</v>
      </c>
      <c r="AV182" s="62">
        <v>6</v>
      </c>
      <c r="AW182" s="62">
        <v>6</v>
      </c>
      <c r="AX182" s="62">
        <v>6</v>
      </c>
    </row>
    <row r="183" spans="1:50" ht="12.75" customHeight="1">
      <c r="A183" s="78">
        <v>43088</v>
      </c>
      <c r="B183" s="54">
        <v>2</v>
      </c>
      <c r="C183" s="54">
        <v>19</v>
      </c>
      <c r="D183" s="54">
        <v>23</v>
      </c>
      <c r="E183" s="54">
        <v>33</v>
      </c>
      <c r="F183" s="54">
        <v>35</v>
      </c>
      <c r="G183" s="54">
        <v>45</v>
      </c>
      <c r="H183" s="54"/>
      <c r="I183" s="53"/>
      <c r="J183" s="62">
        <v>6</v>
      </c>
      <c r="K183" s="62">
        <v>12</v>
      </c>
      <c r="L183" s="62">
        <v>15</v>
      </c>
      <c r="M183" s="62">
        <v>18</v>
      </c>
      <c r="N183" s="62">
        <v>22</v>
      </c>
      <c r="O183" s="62">
        <v>26</v>
      </c>
      <c r="P183" s="62">
        <v>28</v>
      </c>
      <c r="Q183" s="62">
        <v>33</v>
      </c>
      <c r="R183" s="62">
        <v>36</v>
      </c>
      <c r="S183" s="62">
        <v>12</v>
      </c>
      <c r="T183" s="62">
        <v>37</v>
      </c>
      <c r="U183" s="62">
        <v>37</v>
      </c>
      <c r="V183" s="62">
        <v>41</v>
      </c>
      <c r="W183" s="62">
        <v>42</v>
      </c>
      <c r="X183" s="62">
        <v>42</v>
      </c>
      <c r="Y183" s="62">
        <v>43</v>
      </c>
      <c r="Z183" s="62">
        <v>45</v>
      </c>
      <c r="AA183" s="62">
        <v>46</v>
      </c>
      <c r="AB183" s="62">
        <v>48</v>
      </c>
      <c r="AC183" s="62">
        <v>48</v>
      </c>
      <c r="AE183" s="64">
        <v>0</v>
      </c>
      <c r="AF183" s="65">
        <v>1</v>
      </c>
      <c r="AG183" s="66">
        <v>1</v>
      </c>
      <c r="AH183" s="62">
        <v>1</v>
      </c>
      <c r="AI183" s="62">
        <v>2</v>
      </c>
      <c r="AJ183" s="62">
        <v>3</v>
      </c>
      <c r="AK183" s="62">
        <v>3</v>
      </c>
      <c r="AL183" s="62">
        <v>4</v>
      </c>
      <c r="AM183" s="62">
        <v>5</v>
      </c>
      <c r="AN183" s="62">
        <v>2</v>
      </c>
      <c r="AO183" s="62">
        <v>6</v>
      </c>
      <c r="AP183" s="62">
        <v>6</v>
      </c>
      <c r="AQ183" s="62">
        <v>5</v>
      </c>
      <c r="AR183" s="62">
        <v>5</v>
      </c>
      <c r="AS183" s="62">
        <v>5</v>
      </c>
      <c r="AT183" s="62">
        <v>5</v>
      </c>
      <c r="AU183" s="62">
        <v>5</v>
      </c>
      <c r="AV183" s="62">
        <v>5</v>
      </c>
      <c r="AW183" s="62">
        <v>6</v>
      </c>
      <c r="AX183" s="62">
        <v>6</v>
      </c>
    </row>
    <row r="184" spans="1:50" ht="12.75" customHeight="1">
      <c r="A184" s="78">
        <v>43087</v>
      </c>
      <c r="B184" s="54">
        <v>20</v>
      </c>
      <c r="C184" s="54">
        <v>32</v>
      </c>
      <c r="D184" s="54">
        <v>33</v>
      </c>
      <c r="E184" s="54">
        <v>45</v>
      </c>
      <c r="F184" s="54">
        <v>47</v>
      </c>
      <c r="G184" s="54">
        <v>49</v>
      </c>
      <c r="H184" s="54"/>
      <c r="I184" s="53"/>
      <c r="J184" s="62">
        <v>6</v>
      </c>
      <c r="K184" s="62">
        <v>12</v>
      </c>
      <c r="L184" s="62">
        <v>15</v>
      </c>
      <c r="M184" s="62">
        <v>18</v>
      </c>
      <c r="N184" s="62">
        <v>21</v>
      </c>
      <c r="O184" s="62">
        <v>25</v>
      </c>
      <c r="P184" s="62">
        <v>28</v>
      </c>
      <c r="Q184" s="62">
        <v>29</v>
      </c>
      <c r="R184" s="62">
        <v>33</v>
      </c>
      <c r="S184" s="62">
        <v>13</v>
      </c>
      <c r="T184" s="62">
        <v>36</v>
      </c>
      <c r="U184" s="62">
        <v>38</v>
      </c>
      <c r="V184" s="62">
        <v>39</v>
      </c>
      <c r="W184" s="62">
        <v>41</v>
      </c>
      <c r="X184" s="62">
        <v>42</v>
      </c>
      <c r="Y184" s="62">
        <v>42</v>
      </c>
      <c r="Z184" s="62">
        <v>43</v>
      </c>
      <c r="AA184" s="62">
        <v>45</v>
      </c>
      <c r="AB184" s="62">
        <v>46</v>
      </c>
      <c r="AC184" s="62">
        <v>48</v>
      </c>
      <c r="AE184" s="64">
        <v>1</v>
      </c>
      <c r="AF184" s="65">
        <v>1</v>
      </c>
      <c r="AG184" s="66">
        <v>1</v>
      </c>
      <c r="AH184" s="62">
        <v>1</v>
      </c>
      <c r="AI184" s="62">
        <v>1</v>
      </c>
      <c r="AJ184" s="62">
        <v>3</v>
      </c>
      <c r="AK184" s="62">
        <v>3</v>
      </c>
      <c r="AL184" s="62">
        <v>3</v>
      </c>
      <c r="AM184" s="62">
        <v>3</v>
      </c>
      <c r="AN184" s="62">
        <v>3</v>
      </c>
      <c r="AO184" s="62">
        <v>5</v>
      </c>
      <c r="AP184" s="62">
        <v>5</v>
      </c>
      <c r="AQ184" s="62">
        <v>5</v>
      </c>
      <c r="AR184" s="62">
        <v>5</v>
      </c>
      <c r="AS184" s="62">
        <v>5</v>
      </c>
      <c r="AT184" s="62">
        <v>5</v>
      </c>
      <c r="AU184" s="62">
        <v>5</v>
      </c>
      <c r="AV184" s="62">
        <v>6</v>
      </c>
      <c r="AW184" s="62">
        <v>6</v>
      </c>
      <c r="AX184" s="62">
        <v>6</v>
      </c>
    </row>
    <row r="185" spans="1:50" ht="12.75" customHeight="1">
      <c r="A185" s="79">
        <v>43085</v>
      </c>
      <c r="B185" s="54">
        <v>13</v>
      </c>
      <c r="C185" s="54">
        <v>27</v>
      </c>
      <c r="D185" s="54">
        <v>34</v>
      </c>
      <c r="E185" s="54">
        <v>35</v>
      </c>
      <c r="F185" s="54">
        <v>42</v>
      </c>
      <c r="G185" s="54">
        <v>48</v>
      </c>
      <c r="H185" s="54"/>
      <c r="I185" s="53"/>
      <c r="J185" s="62">
        <v>6</v>
      </c>
      <c r="K185" s="62">
        <v>11</v>
      </c>
      <c r="L185" s="62">
        <v>17</v>
      </c>
      <c r="M185" s="62">
        <v>19</v>
      </c>
      <c r="N185" s="62">
        <v>22</v>
      </c>
      <c r="O185" s="62">
        <v>24</v>
      </c>
      <c r="P185" s="62">
        <v>27</v>
      </c>
      <c r="Q185" s="62">
        <v>30</v>
      </c>
      <c r="R185" s="62">
        <v>31</v>
      </c>
      <c r="S185" s="62">
        <v>12</v>
      </c>
      <c r="T185" s="62">
        <v>36</v>
      </c>
      <c r="U185" s="62">
        <v>37</v>
      </c>
      <c r="V185" s="62">
        <v>40</v>
      </c>
      <c r="W185" s="62">
        <v>40</v>
      </c>
      <c r="X185" s="62">
        <v>42</v>
      </c>
      <c r="Y185" s="62">
        <v>43</v>
      </c>
      <c r="Z185" s="62">
        <v>43</v>
      </c>
      <c r="AA185" s="62">
        <v>44</v>
      </c>
      <c r="AB185" s="62">
        <v>46</v>
      </c>
      <c r="AC185" s="62">
        <v>47</v>
      </c>
      <c r="AE185" s="64">
        <v>0</v>
      </c>
      <c r="AF185" s="65">
        <v>0</v>
      </c>
      <c r="AG185" s="66">
        <v>1</v>
      </c>
      <c r="AH185" s="62">
        <v>1</v>
      </c>
      <c r="AI185" s="62">
        <v>2</v>
      </c>
      <c r="AJ185" s="62">
        <v>2</v>
      </c>
      <c r="AK185" s="62">
        <v>2</v>
      </c>
      <c r="AL185" s="62">
        <v>2</v>
      </c>
      <c r="AM185" s="62">
        <v>3</v>
      </c>
      <c r="AN185" s="62">
        <v>1</v>
      </c>
      <c r="AO185" s="62">
        <v>4</v>
      </c>
      <c r="AP185" s="62">
        <v>4</v>
      </c>
      <c r="AQ185" s="62">
        <v>4</v>
      </c>
      <c r="AR185" s="62">
        <v>4</v>
      </c>
      <c r="AS185" s="62">
        <v>4</v>
      </c>
      <c r="AT185" s="62">
        <v>4</v>
      </c>
      <c r="AU185" s="62">
        <v>4</v>
      </c>
      <c r="AV185" s="62">
        <v>4</v>
      </c>
      <c r="AW185" s="62">
        <v>4</v>
      </c>
      <c r="AX185" s="62">
        <v>4</v>
      </c>
    </row>
    <row r="186" spans="1:50" ht="12.75" customHeight="1">
      <c r="A186" s="78">
        <v>43084</v>
      </c>
      <c r="B186" s="54">
        <v>8</v>
      </c>
      <c r="C186" s="54">
        <v>10</v>
      </c>
      <c r="D186" s="54">
        <v>15</v>
      </c>
      <c r="E186" s="54">
        <v>27</v>
      </c>
      <c r="F186" s="54">
        <v>41</v>
      </c>
      <c r="G186" s="54">
        <v>43</v>
      </c>
      <c r="H186" s="54"/>
      <c r="I186" s="53"/>
      <c r="J186" s="62">
        <v>6</v>
      </c>
      <c r="K186" s="62">
        <v>12</v>
      </c>
      <c r="L186" s="62">
        <v>16</v>
      </c>
      <c r="M186" s="62">
        <v>22</v>
      </c>
      <c r="N186" s="62">
        <v>23</v>
      </c>
      <c r="O186" s="62">
        <v>26</v>
      </c>
      <c r="P186" s="62">
        <v>28</v>
      </c>
      <c r="Q186" s="62">
        <v>31</v>
      </c>
      <c r="R186" s="62">
        <v>34</v>
      </c>
      <c r="S186" s="62">
        <v>13</v>
      </c>
      <c r="T186" s="62">
        <v>35</v>
      </c>
      <c r="U186" s="62">
        <v>36</v>
      </c>
      <c r="V186" s="62">
        <v>42</v>
      </c>
      <c r="W186" s="62">
        <v>42</v>
      </c>
      <c r="X186" s="62">
        <v>42</v>
      </c>
      <c r="Y186" s="62">
        <v>44</v>
      </c>
      <c r="Z186" s="62">
        <v>44</v>
      </c>
      <c r="AA186" s="62">
        <v>44</v>
      </c>
      <c r="AB186" s="62">
        <v>45</v>
      </c>
      <c r="AC186" s="62">
        <v>47</v>
      </c>
      <c r="AE186" s="64">
        <v>0</v>
      </c>
      <c r="AF186" s="65">
        <v>0</v>
      </c>
      <c r="AG186" s="66">
        <v>0</v>
      </c>
      <c r="AH186" s="62">
        <v>1</v>
      </c>
      <c r="AI186" s="62">
        <v>1</v>
      </c>
      <c r="AJ186" s="62">
        <v>1</v>
      </c>
      <c r="AK186" s="62">
        <v>1</v>
      </c>
      <c r="AL186" s="62">
        <v>2</v>
      </c>
      <c r="AM186" s="62">
        <v>2</v>
      </c>
      <c r="AN186" s="62">
        <v>2</v>
      </c>
      <c r="AO186" s="62">
        <v>4</v>
      </c>
      <c r="AP186" s="62">
        <v>4</v>
      </c>
      <c r="AQ186" s="62">
        <v>5</v>
      </c>
      <c r="AR186" s="62">
        <v>5</v>
      </c>
      <c r="AS186" s="62">
        <v>5</v>
      </c>
      <c r="AT186" s="62">
        <v>5</v>
      </c>
      <c r="AU186" s="62">
        <v>5</v>
      </c>
      <c r="AV186" s="62">
        <v>5</v>
      </c>
      <c r="AW186" s="62">
        <v>5</v>
      </c>
      <c r="AX186" s="62">
        <v>5</v>
      </c>
    </row>
    <row r="187" spans="1:50" ht="12.75" customHeight="1">
      <c r="A187" s="78">
        <v>43083</v>
      </c>
      <c r="B187" s="54">
        <v>15</v>
      </c>
      <c r="C187" s="54">
        <v>20</v>
      </c>
      <c r="D187" s="54">
        <v>23</v>
      </c>
      <c r="E187" s="54">
        <v>24</v>
      </c>
      <c r="F187" s="54">
        <v>34</v>
      </c>
      <c r="G187" s="54">
        <v>46</v>
      </c>
      <c r="H187" s="54"/>
      <c r="I187" s="53"/>
      <c r="J187" s="62">
        <v>6</v>
      </c>
      <c r="K187" s="62">
        <v>11</v>
      </c>
      <c r="L187" s="62">
        <v>15</v>
      </c>
      <c r="M187" s="62">
        <v>19</v>
      </c>
      <c r="N187" s="62">
        <v>24</v>
      </c>
      <c r="O187" s="62">
        <v>25</v>
      </c>
      <c r="P187" s="62">
        <v>28</v>
      </c>
      <c r="Q187" s="62">
        <v>30</v>
      </c>
      <c r="R187" s="62">
        <v>33</v>
      </c>
      <c r="S187" s="62">
        <v>13</v>
      </c>
      <c r="T187" s="62">
        <v>32</v>
      </c>
      <c r="U187" s="62">
        <v>36</v>
      </c>
      <c r="V187" s="62">
        <v>42</v>
      </c>
      <c r="W187" s="62">
        <v>43</v>
      </c>
      <c r="X187" s="62">
        <v>43</v>
      </c>
      <c r="Y187" s="62">
        <v>43</v>
      </c>
      <c r="Z187" s="62">
        <v>45</v>
      </c>
      <c r="AA187" s="62">
        <v>45</v>
      </c>
      <c r="AB187" s="62">
        <v>45</v>
      </c>
      <c r="AC187" s="62">
        <v>46</v>
      </c>
      <c r="AE187" s="64">
        <v>1</v>
      </c>
      <c r="AF187" s="65">
        <v>1</v>
      </c>
      <c r="AG187" s="66">
        <v>2</v>
      </c>
      <c r="AH187" s="62">
        <v>2</v>
      </c>
      <c r="AI187" s="62">
        <v>2</v>
      </c>
      <c r="AJ187" s="62">
        <v>2</v>
      </c>
      <c r="AK187" s="62">
        <v>2</v>
      </c>
      <c r="AL187" s="62">
        <v>2</v>
      </c>
      <c r="AM187" s="62">
        <v>3</v>
      </c>
      <c r="AN187" s="62">
        <v>0</v>
      </c>
      <c r="AO187" s="62">
        <v>2</v>
      </c>
      <c r="AP187" s="62">
        <v>3</v>
      </c>
      <c r="AQ187" s="62">
        <v>3</v>
      </c>
      <c r="AR187" s="62">
        <v>3</v>
      </c>
      <c r="AS187" s="62">
        <v>3</v>
      </c>
      <c r="AT187" s="62">
        <v>3</v>
      </c>
      <c r="AU187" s="62">
        <v>4</v>
      </c>
      <c r="AV187" s="62">
        <v>4</v>
      </c>
      <c r="AW187" s="62">
        <v>4</v>
      </c>
      <c r="AX187" s="62">
        <v>4</v>
      </c>
    </row>
    <row r="188" spans="1:50" ht="12.75" customHeight="1">
      <c r="A188" s="78">
        <v>43082</v>
      </c>
      <c r="B188" s="54">
        <v>11</v>
      </c>
      <c r="C188" s="54">
        <v>12</v>
      </c>
      <c r="D188" s="54">
        <v>33</v>
      </c>
      <c r="E188" s="54">
        <v>36</v>
      </c>
      <c r="F188" s="54">
        <v>37</v>
      </c>
      <c r="G188" s="54">
        <v>44</v>
      </c>
      <c r="H188" s="54"/>
      <c r="I188" s="53"/>
      <c r="J188" s="62">
        <v>6</v>
      </c>
      <c r="K188" s="62">
        <v>11</v>
      </c>
      <c r="L188" s="62">
        <v>16</v>
      </c>
      <c r="M188" s="62">
        <v>20</v>
      </c>
      <c r="N188" s="62">
        <v>24</v>
      </c>
      <c r="O188" s="62">
        <v>27</v>
      </c>
      <c r="P188" s="62">
        <v>28</v>
      </c>
      <c r="Q188" s="62">
        <v>31</v>
      </c>
      <c r="R188" s="62">
        <v>33</v>
      </c>
      <c r="S188" s="62">
        <v>14</v>
      </c>
      <c r="T188" s="62">
        <v>35</v>
      </c>
      <c r="U188" s="62">
        <v>37</v>
      </c>
      <c r="V188" s="62">
        <v>41</v>
      </c>
      <c r="W188" s="62">
        <v>42</v>
      </c>
      <c r="X188" s="62">
        <v>43</v>
      </c>
      <c r="Y188" s="62">
        <v>43</v>
      </c>
      <c r="Z188" s="62">
        <v>43</v>
      </c>
      <c r="AA188" s="62">
        <v>45</v>
      </c>
      <c r="AB188" s="62">
        <v>45</v>
      </c>
      <c r="AC188" s="62">
        <v>45</v>
      </c>
      <c r="AE188" s="64">
        <v>0</v>
      </c>
      <c r="AF188" s="65">
        <v>0</v>
      </c>
      <c r="AG188" s="66">
        <v>1</v>
      </c>
      <c r="AH188" s="62">
        <v>1</v>
      </c>
      <c r="AI188" s="62">
        <v>2</v>
      </c>
      <c r="AJ188" s="62">
        <v>2</v>
      </c>
      <c r="AK188" s="62">
        <v>3</v>
      </c>
      <c r="AL188" s="62">
        <v>3</v>
      </c>
      <c r="AM188" s="62">
        <v>3</v>
      </c>
      <c r="AN188" s="62">
        <v>4</v>
      </c>
      <c r="AO188" s="62">
        <v>5</v>
      </c>
      <c r="AP188" s="62">
        <v>5</v>
      </c>
      <c r="AQ188" s="62">
        <v>5</v>
      </c>
      <c r="AR188" s="62">
        <v>5</v>
      </c>
      <c r="AS188" s="62">
        <v>5</v>
      </c>
      <c r="AT188" s="62">
        <v>5</v>
      </c>
      <c r="AU188" s="62">
        <v>5</v>
      </c>
      <c r="AV188" s="62">
        <v>5</v>
      </c>
      <c r="AW188" s="62">
        <v>5</v>
      </c>
      <c r="AX188" s="62">
        <v>5</v>
      </c>
    </row>
    <row r="189" spans="1:50" ht="12.75" customHeight="1">
      <c r="A189" s="78">
        <v>43081</v>
      </c>
      <c r="B189" s="54">
        <v>2</v>
      </c>
      <c r="C189" s="54">
        <v>3</v>
      </c>
      <c r="D189" s="54">
        <v>9</v>
      </c>
      <c r="E189" s="54">
        <v>16</v>
      </c>
      <c r="F189" s="54">
        <v>48</v>
      </c>
      <c r="G189" s="54">
        <v>49</v>
      </c>
      <c r="H189" s="54"/>
      <c r="I189" s="53"/>
      <c r="J189" s="62">
        <v>6</v>
      </c>
      <c r="K189" s="62">
        <v>12</v>
      </c>
      <c r="L189" s="62">
        <v>17</v>
      </c>
      <c r="M189" s="62">
        <v>20</v>
      </c>
      <c r="N189" s="62">
        <v>24</v>
      </c>
      <c r="O189" s="62">
        <v>28</v>
      </c>
      <c r="P189" s="62">
        <v>31</v>
      </c>
      <c r="Q189" s="62">
        <v>32</v>
      </c>
      <c r="R189" s="62">
        <v>35</v>
      </c>
      <c r="S189" s="62">
        <v>14</v>
      </c>
      <c r="T189" s="62">
        <v>36</v>
      </c>
      <c r="U189" s="62">
        <v>40</v>
      </c>
      <c r="V189" s="62">
        <v>42</v>
      </c>
      <c r="W189" s="62">
        <v>43</v>
      </c>
      <c r="X189" s="62">
        <v>44</v>
      </c>
      <c r="Y189" s="62">
        <v>44</v>
      </c>
      <c r="Z189" s="62">
        <v>44</v>
      </c>
      <c r="AA189" s="62">
        <v>44</v>
      </c>
      <c r="AB189" s="62">
        <v>46</v>
      </c>
      <c r="AC189" s="62">
        <v>46</v>
      </c>
      <c r="AE189" s="64">
        <v>1</v>
      </c>
      <c r="AF189" s="65">
        <v>1</v>
      </c>
      <c r="AG189" s="66">
        <v>2</v>
      </c>
      <c r="AH189" s="62">
        <v>2</v>
      </c>
      <c r="AI189" s="62">
        <v>2</v>
      </c>
      <c r="AJ189" s="62">
        <v>2</v>
      </c>
      <c r="AK189" s="62">
        <v>2</v>
      </c>
      <c r="AL189" s="62">
        <v>2</v>
      </c>
      <c r="AM189" s="62">
        <v>3</v>
      </c>
      <c r="AN189" s="62">
        <v>2</v>
      </c>
      <c r="AO189" s="62">
        <v>5</v>
      </c>
      <c r="AP189" s="62">
        <v>6</v>
      </c>
      <c r="AQ189" s="62">
        <v>5</v>
      </c>
      <c r="AR189" s="62">
        <v>5</v>
      </c>
      <c r="AS189" s="62">
        <v>6</v>
      </c>
      <c r="AT189" s="62">
        <v>6</v>
      </c>
      <c r="AU189" s="62">
        <v>6</v>
      </c>
      <c r="AV189" s="62">
        <v>6</v>
      </c>
      <c r="AW189" s="62">
        <v>6</v>
      </c>
      <c r="AX189" s="62">
        <v>6</v>
      </c>
    </row>
    <row r="190" spans="1:50" ht="12.75" customHeight="1">
      <c r="A190" s="78">
        <v>43080</v>
      </c>
      <c r="B190" s="54">
        <v>3</v>
      </c>
      <c r="C190" s="54">
        <v>22</v>
      </c>
      <c r="D190" s="54">
        <v>27</v>
      </c>
      <c r="E190" s="54">
        <v>32</v>
      </c>
      <c r="F190" s="54">
        <v>33</v>
      </c>
      <c r="G190" s="54">
        <v>45</v>
      </c>
      <c r="H190" s="54"/>
      <c r="I190" s="53"/>
      <c r="J190" s="62">
        <v>6</v>
      </c>
      <c r="K190" s="62">
        <v>12</v>
      </c>
      <c r="L190" s="62">
        <v>15</v>
      </c>
      <c r="M190" s="62">
        <v>19</v>
      </c>
      <c r="N190" s="62">
        <v>22</v>
      </c>
      <c r="O190" s="62">
        <v>26</v>
      </c>
      <c r="P190" s="62">
        <v>30</v>
      </c>
      <c r="Q190" s="62">
        <v>33</v>
      </c>
      <c r="R190" s="62">
        <v>34</v>
      </c>
      <c r="S190" s="62">
        <v>13</v>
      </c>
      <c r="T190" s="62">
        <v>39</v>
      </c>
      <c r="U190" s="62">
        <v>39</v>
      </c>
      <c r="V190" s="62">
        <v>41</v>
      </c>
      <c r="W190" s="62">
        <v>42</v>
      </c>
      <c r="X190" s="62">
        <v>43</v>
      </c>
      <c r="Y190" s="62">
        <v>44</v>
      </c>
      <c r="Z190" s="62">
        <v>44</v>
      </c>
      <c r="AA190" s="62">
        <v>44</v>
      </c>
      <c r="AB190" s="62">
        <v>44</v>
      </c>
      <c r="AC190" s="62">
        <v>46</v>
      </c>
      <c r="AE190" s="64">
        <v>1</v>
      </c>
      <c r="AF190" s="65">
        <v>1</v>
      </c>
      <c r="AG190" s="66">
        <v>1</v>
      </c>
      <c r="AH190" s="62">
        <v>2</v>
      </c>
      <c r="AI190" s="62">
        <v>3</v>
      </c>
      <c r="AJ190" s="62">
        <v>3</v>
      </c>
      <c r="AK190" s="62">
        <v>4</v>
      </c>
      <c r="AL190" s="62">
        <v>4</v>
      </c>
      <c r="AM190" s="62">
        <v>4</v>
      </c>
      <c r="AN190" s="62">
        <v>2</v>
      </c>
      <c r="AO190" s="62">
        <v>5</v>
      </c>
      <c r="AP190" s="62">
        <v>5</v>
      </c>
      <c r="AQ190" s="62">
        <v>5</v>
      </c>
      <c r="AR190" s="62">
        <v>6</v>
      </c>
      <c r="AS190" s="62">
        <v>6</v>
      </c>
      <c r="AT190" s="62">
        <v>6</v>
      </c>
      <c r="AU190" s="62">
        <v>6</v>
      </c>
      <c r="AV190" s="62">
        <v>6</v>
      </c>
      <c r="AW190" s="62">
        <v>6</v>
      </c>
      <c r="AX190" s="62">
        <v>6</v>
      </c>
    </row>
    <row r="191" spans="1:50" ht="12.75" customHeight="1">
      <c r="A191" s="78">
        <v>43078</v>
      </c>
      <c r="B191" s="54">
        <v>2</v>
      </c>
      <c r="C191" s="54">
        <v>21</v>
      </c>
      <c r="D191" s="54">
        <v>26</v>
      </c>
      <c r="E191" s="54">
        <v>32</v>
      </c>
      <c r="F191" s="54">
        <v>44</v>
      </c>
      <c r="G191" s="54">
        <v>46</v>
      </c>
      <c r="H191" s="54"/>
      <c r="I191" s="53"/>
      <c r="J191" s="62">
        <v>6</v>
      </c>
      <c r="K191" s="62">
        <v>11</v>
      </c>
      <c r="L191" s="62">
        <v>17</v>
      </c>
      <c r="M191" s="62">
        <v>20</v>
      </c>
      <c r="N191" s="62">
        <v>22</v>
      </c>
      <c r="O191" s="62">
        <v>25</v>
      </c>
      <c r="P191" s="62">
        <v>29</v>
      </c>
      <c r="Q191" s="62">
        <v>33</v>
      </c>
      <c r="R191" s="62">
        <v>36</v>
      </c>
      <c r="S191" s="62">
        <v>13</v>
      </c>
      <c r="T191" s="62">
        <v>37</v>
      </c>
      <c r="U191" s="62">
        <v>39</v>
      </c>
      <c r="V191" s="62">
        <v>42</v>
      </c>
      <c r="W191" s="62">
        <v>42</v>
      </c>
      <c r="X191" s="62">
        <v>43</v>
      </c>
      <c r="Y191" s="62">
        <v>43</v>
      </c>
      <c r="Z191" s="62">
        <v>44</v>
      </c>
      <c r="AA191" s="62">
        <v>44</v>
      </c>
      <c r="AB191" s="62">
        <v>44</v>
      </c>
      <c r="AC191" s="62">
        <v>44</v>
      </c>
      <c r="AE191" s="64">
        <v>1</v>
      </c>
      <c r="AF191" s="65">
        <v>1</v>
      </c>
      <c r="AG191" s="66">
        <v>1</v>
      </c>
      <c r="AH191" s="62">
        <v>1</v>
      </c>
      <c r="AI191" s="62">
        <v>1</v>
      </c>
      <c r="AJ191" s="62">
        <v>1</v>
      </c>
      <c r="AK191" s="62">
        <v>2</v>
      </c>
      <c r="AL191" s="62">
        <v>3</v>
      </c>
      <c r="AM191" s="62">
        <v>3</v>
      </c>
      <c r="AN191" s="62">
        <v>0</v>
      </c>
      <c r="AO191" s="62">
        <v>4</v>
      </c>
      <c r="AP191" s="62">
        <v>4</v>
      </c>
      <c r="AQ191" s="62">
        <v>3</v>
      </c>
      <c r="AR191" s="62">
        <v>3</v>
      </c>
      <c r="AS191" s="62">
        <v>3</v>
      </c>
      <c r="AT191" s="62">
        <v>3</v>
      </c>
      <c r="AU191" s="62">
        <v>4</v>
      </c>
      <c r="AV191" s="62">
        <v>4</v>
      </c>
      <c r="AW191" s="62">
        <v>4</v>
      </c>
      <c r="AX191" s="62">
        <v>4</v>
      </c>
    </row>
    <row r="192" spans="1:50" ht="12.75" customHeight="1">
      <c r="A192" s="78">
        <v>43077</v>
      </c>
      <c r="B192" s="54">
        <v>5</v>
      </c>
      <c r="C192" s="54">
        <v>9</v>
      </c>
      <c r="D192" s="54">
        <v>10</v>
      </c>
      <c r="E192" s="54">
        <v>14</v>
      </c>
      <c r="F192" s="54">
        <v>41</v>
      </c>
      <c r="G192" s="54">
        <v>42</v>
      </c>
      <c r="H192" s="54"/>
      <c r="I192" s="53"/>
      <c r="J192" s="62">
        <v>6</v>
      </c>
      <c r="K192" s="62">
        <v>12</v>
      </c>
      <c r="L192" s="62">
        <v>16</v>
      </c>
      <c r="M192" s="62">
        <v>20</v>
      </c>
      <c r="N192" s="62">
        <v>23</v>
      </c>
      <c r="O192" s="62">
        <v>25</v>
      </c>
      <c r="P192" s="62">
        <v>28</v>
      </c>
      <c r="Q192" s="62">
        <v>32</v>
      </c>
      <c r="R192" s="62">
        <v>35</v>
      </c>
      <c r="S192" s="62">
        <v>13</v>
      </c>
      <c r="T192" s="62">
        <v>39</v>
      </c>
      <c r="U192" s="62">
        <v>39</v>
      </c>
      <c r="V192" s="62">
        <v>43</v>
      </c>
      <c r="W192" s="62">
        <v>44</v>
      </c>
      <c r="X192" s="62">
        <v>44</v>
      </c>
      <c r="Y192" s="62">
        <v>45</v>
      </c>
      <c r="Z192" s="62">
        <v>45</v>
      </c>
      <c r="AA192" s="62">
        <v>45</v>
      </c>
      <c r="AB192" s="62">
        <v>45</v>
      </c>
      <c r="AC192" s="62">
        <v>45</v>
      </c>
      <c r="AE192" s="64">
        <v>1</v>
      </c>
      <c r="AF192" s="65">
        <v>2</v>
      </c>
      <c r="AG192" s="66">
        <v>4</v>
      </c>
      <c r="AH192" s="62">
        <v>4</v>
      </c>
      <c r="AI192" s="62">
        <v>4</v>
      </c>
      <c r="AJ192" s="62">
        <v>4</v>
      </c>
      <c r="AK192" s="62">
        <v>4</v>
      </c>
      <c r="AL192" s="62">
        <v>5</v>
      </c>
      <c r="AM192" s="62">
        <v>5</v>
      </c>
      <c r="AN192" s="62">
        <v>1</v>
      </c>
      <c r="AO192" s="62">
        <v>6</v>
      </c>
      <c r="AP192" s="62">
        <v>6</v>
      </c>
      <c r="AQ192" s="62">
        <v>6</v>
      </c>
      <c r="AR192" s="62">
        <v>6</v>
      </c>
      <c r="AS192" s="62">
        <v>6</v>
      </c>
      <c r="AT192" s="62">
        <v>6</v>
      </c>
      <c r="AU192" s="62">
        <v>6</v>
      </c>
      <c r="AV192" s="62">
        <v>6</v>
      </c>
      <c r="AW192" s="62">
        <v>6</v>
      </c>
      <c r="AX192" s="62">
        <v>6</v>
      </c>
    </row>
    <row r="193" spans="1:50" ht="12.75" customHeight="1">
      <c r="A193" s="78">
        <v>43076</v>
      </c>
      <c r="B193" s="54">
        <v>12</v>
      </c>
      <c r="C193" s="54">
        <v>16</v>
      </c>
      <c r="D193" s="54">
        <v>19</v>
      </c>
      <c r="E193" s="54">
        <v>23</v>
      </c>
      <c r="F193" s="54">
        <v>32</v>
      </c>
      <c r="G193" s="54">
        <v>49</v>
      </c>
      <c r="H193" s="54"/>
      <c r="I193" s="53"/>
      <c r="J193" s="62">
        <v>6</v>
      </c>
      <c r="K193" s="62">
        <v>10</v>
      </c>
      <c r="L193" s="62">
        <v>16</v>
      </c>
      <c r="M193" s="62">
        <v>19</v>
      </c>
      <c r="N193" s="62">
        <v>22</v>
      </c>
      <c r="O193" s="62">
        <v>25</v>
      </c>
      <c r="P193" s="62">
        <v>27</v>
      </c>
      <c r="Q193" s="62">
        <v>30</v>
      </c>
      <c r="R193" s="62">
        <v>33</v>
      </c>
      <c r="S193" s="62">
        <v>14</v>
      </c>
      <c r="T193" s="62">
        <v>37</v>
      </c>
      <c r="U193" s="62">
        <v>39</v>
      </c>
      <c r="V193" s="62">
        <v>42</v>
      </c>
      <c r="W193" s="62">
        <v>43</v>
      </c>
      <c r="X193" s="62">
        <v>44</v>
      </c>
      <c r="Y193" s="62">
        <v>44</v>
      </c>
      <c r="Z193" s="62">
        <v>45</v>
      </c>
      <c r="AA193" s="62">
        <v>45</v>
      </c>
      <c r="AB193" s="62">
        <v>45</v>
      </c>
      <c r="AC193" s="62">
        <v>45</v>
      </c>
      <c r="AE193" s="64">
        <v>0</v>
      </c>
      <c r="AF193" s="65">
        <v>0</v>
      </c>
      <c r="AG193" s="66">
        <v>1</v>
      </c>
      <c r="AH193" s="62">
        <v>1</v>
      </c>
      <c r="AI193" s="62">
        <v>2</v>
      </c>
      <c r="AJ193" s="62">
        <v>3</v>
      </c>
      <c r="AK193" s="62">
        <v>4</v>
      </c>
      <c r="AL193" s="62">
        <v>4</v>
      </c>
      <c r="AM193" s="62">
        <v>5</v>
      </c>
      <c r="AN193" s="62">
        <v>3</v>
      </c>
      <c r="AO193" s="62">
        <v>4</v>
      </c>
      <c r="AP193" s="62">
        <v>5</v>
      </c>
      <c r="AQ193" s="62">
        <v>6</v>
      </c>
      <c r="AR193" s="62">
        <v>6</v>
      </c>
      <c r="AS193" s="62">
        <v>6</v>
      </c>
      <c r="AT193" s="62">
        <v>6</v>
      </c>
      <c r="AU193" s="62">
        <v>6</v>
      </c>
      <c r="AV193" s="62">
        <v>6</v>
      </c>
      <c r="AW193" s="62">
        <v>6</v>
      </c>
      <c r="AX193" s="62">
        <v>6</v>
      </c>
    </row>
    <row r="194" spans="1:50" ht="12.75" customHeight="1">
      <c r="A194" s="78">
        <v>43075</v>
      </c>
      <c r="B194" s="54">
        <v>21</v>
      </c>
      <c r="C194" s="54">
        <v>27</v>
      </c>
      <c r="D194" s="54">
        <v>29</v>
      </c>
      <c r="E194" s="54">
        <v>39</v>
      </c>
      <c r="F194" s="54">
        <v>44</v>
      </c>
      <c r="G194" s="54">
        <v>45</v>
      </c>
      <c r="H194" s="54"/>
      <c r="I194" s="53"/>
      <c r="J194" s="62">
        <v>6</v>
      </c>
      <c r="K194" s="62">
        <v>12</v>
      </c>
      <c r="L194" s="62">
        <v>14</v>
      </c>
      <c r="M194" s="62">
        <v>20</v>
      </c>
      <c r="N194" s="62">
        <v>22</v>
      </c>
      <c r="O194" s="62">
        <v>25</v>
      </c>
      <c r="P194" s="62">
        <v>27</v>
      </c>
      <c r="Q194" s="62">
        <v>29</v>
      </c>
      <c r="R194" s="62">
        <v>32</v>
      </c>
      <c r="S194" s="62">
        <v>13</v>
      </c>
      <c r="T194" s="62">
        <v>38</v>
      </c>
      <c r="U194" s="62">
        <v>41</v>
      </c>
      <c r="V194" s="62">
        <v>41</v>
      </c>
      <c r="W194" s="62">
        <v>43</v>
      </c>
      <c r="X194" s="62">
        <v>44</v>
      </c>
      <c r="Y194" s="62">
        <v>44</v>
      </c>
      <c r="Z194" s="62">
        <v>44</v>
      </c>
      <c r="AA194" s="62">
        <v>45</v>
      </c>
      <c r="AB194" s="62">
        <v>45</v>
      </c>
      <c r="AC194" s="62">
        <v>45</v>
      </c>
      <c r="AE194" s="64">
        <v>1</v>
      </c>
      <c r="AF194" s="65">
        <v>2</v>
      </c>
      <c r="AG194" s="66">
        <v>2</v>
      </c>
      <c r="AH194" s="62">
        <v>2</v>
      </c>
      <c r="AI194" s="62">
        <v>2</v>
      </c>
      <c r="AJ194" s="62">
        <v>2</v>
      </c>
      <c r="AK194" s="62">
        <v>3</v>
      </c>
      <c r="AL194" s="62">
        <v>3</v>
      </c>
      <c r="AM194" s="62">
        <v>3</v>
      </c>
      <c r="AN194" s="62">
        <v>2</v>
      </c>
      <c r="AO194" s="62">
        <v>5</v>
      </c>
      <c r="AP194" s="62">
        <v>5</v>
      </c>
      <c r="AQ194" s="62">
        <v>5</v>
      </c>
      <c r="AR194" s="62">
        <v>5</v>
      </c>
      <c r="AS194" s="62">
        <v>5</v>
      </c>
      <c r="AT194" s="62">
        <v>5</v>
      </c>
      <c r="AU194" s="62">
        <v>5</v>
      </c>
      <c r="AV194" s="62">
        <v>6</v>
      </c>
      <c r="AW194" s="62">
        <v>6</v>
      </c>
      <c r="AX194" s="62">
        <v>6</v>
      </c>
    </row>
    <row r="195" spans="1:50" ht="12.75" customHeight="1">
      <c r="A195" s="78">
        <v>43074</v>
      </c>
      <c r="B195" s="54">
        <v>2</v>
      </c>
      <c r="C195" s="54">
        <v>9</v>
      </c>
      <c r="D195" s="54">
        <v>10</v>
      </c>
      <c r="E195" s="54">
        <v>23</v>
      </c>
      <c r="F195" s="54">
        <v>33</v>
      </c>
      <c r="G195" s="54">
        <v>42</v>
      </c>
      <c r="H195" s="54"/>
      <c r="I195" s="53"/>
      <c r="J195" s="62">
        <v>6</v>
      </c>
      <c r="K195" s="62">
        <v>12</v>
      </c>
      <c r="L195" s="62">
        <v>17</v>
      </c>
      <c r="M195" s="62">
        <v>19</v>
      </c>
      <c r="N195" s="62">
        <v>24</v>
      </c>
      <c r="O195" s="62">
        <v>26</v>
      </c>
      <c r="P195" s="62">
        <v>29</v>
      </c>
      <c r="Q195" s="62">
        <v>31</v>
      </c>
      <c r="R195" s="62">
        <v>33</v>
      </c>
      <c r="S195" s="62">
        <v>13</v>
      </c>
      <c r="T195" s="62">
        <v>38</v>
      </c>
      <c r="U195" s="62">
        <v>39</v>
      </c>
      <c r="V195" s="62">
        <v>43</v>
      </c>
      <c r="W195" s="62">
        <v>44</v>
      </c>
      <c r="X195" s="62">
        <v>46</v>
      </c>
      <c r="Y195" s="62">
        <v>47</v>
      </c>
      <c r="Z195" s="62">
        <v>47</v>
      </c>
      <c r="AA195" s="62">
        <v>47</v>
      </c>
      <c r="AB195" s="62">
        <v>48</v>
      </c>
      <c r="AC195" s="62">
        <v>48</v>
      </c>
      <c r="AE195" s="64">
        <v>0</v>
      </c>
      <c r="AF195" s="65">
        <v>1</v>
      </c>
      <c r="AG195" s="66">
        <v>2</v>
      </c>
      <c r="AH195" s="62">
        <v>3</v>
      </c>
      <c r="AI195" s="62">
        <v>4</v>
      </c>
      <c r="AJ195" s="62">
        <v>5</v>
      </c>
      <c r="AK195" s="62">
        <v>5</v>
      </c>
      <c r="AL195" s="62">
        <v>5</v>
      </c>
      <c r="AM195" s="62">
        <v>5</v>
      </c>
      <c r="AN195" s="62">
        <v>2</v>
      </c>
      <c r="AO195" s="62">
        <v>3</v>
      </c>
      <c r="AP195" s="62">
        <v>3</v>
      </c>
      <c r="AQ195" s="62">
        <v>6</v>
      </c>
      <c r="AR195" s="62">
        <v>6</v>
      </c>
      <c r="AS195" s="62">
        <v>6</v>
      </c>
      <c r="AT195" s="62">
        <v>6</v>
      </c>
      <c r="AU195" s="62">
        <v>6</v>
      </c>
      <c r="AV195" s="62">
        <v>6</v>
      </c>
      <c r="AW195" s="62">
        <v>6</v>
      </c>
      <c r="AX195" s="62">
        <v>6</v>
      </c>
    </row>
    <row r="196" spans="1:50" ht="12.75" customHeight="1">
      <c r="A196" s="78">
        <v>43073</v>
      </c>
      <c r="B196" s="54">
        <v>5</v>
      </c>
      <c r="C196" s="54">
        <v>30</v>
      </c>
      <c r="D196" s="54">
        <v>36</v>
      </c>
      <c r="E196" s="54">
        <v>38</v>
      </c>
      <c r="F196" s="54">
        <v>41</v>
      </c>
      <c r="G196" s="54">
        <v>45</v>
      </c>
      <c r="H196" s="54"/>
      <c r="I196" s="53"/>
      <c r="J196" s="62">
        <v>6</v>
      </c>
      <c r="K196" s="62">
        <v>11</v>
      </c>
      <c r="L196" s="62">
        <v>15</v>
      </c>
      <c r="M196" s="62">
        <v>20</v>
      </c>
      <c r="N196" s="62">
        <v>21</v>
      </c>
      <c r="O196" s="62">
        <v>25</v>
      </c>
      <c r="P196" s="62">
        <v>27</v>
      </c>
      <c r="Q196" s="62">
        <v>30</v>
      </c>
      <c r="R196" s="62">
        <v>32</v>
      </c>
      <c r="S196" s="62">
        <v>11</v>
      </c>
      <c r="T196" s="62">
        <v>37</v>
      </c>
      <c r="U196" s="62">
        <v>39</v>
      </c>
      <c r="V196" s="62">
        <v>41</v>
      </c>
      <c r="W196" s="62">
        <v>43</v>
      </c>
      <c r="X196" s="62">
        <v>44</v>
      </c>
      <c r="Y196" s="62">
        <v>46</v>
      </c>
      <c r="Z196" s="62">
        <v>47</v>
      </c>
      <c r="AA196" s="62">
        <v>47</v>
      </c>
      <c r="AB196" s="62">
        <v>47</v>
      </c>
      <c r="AC196" s="62">
        <v>48</v>
      </c>
      <c r="AE196" s="64">
        <v>0</v>
      </c>
      <c r="AF196" s="65">
        <v>1</v>
      </c>
      <c r="AG196" s="66">
        <v>2</v>
      </c>
      <c r="AH196" s="62">
        <v>2</v>
      </c>
      <c r="AI196" s="62">
        <v>2</v>
      </c>
      <c r="AJ196" s="62">
        <v>3</v>
      </c>
      <c r="AK196" s="62">
        <v>4</v>
      </c>
      <c r="AL196" s="62">
        <v>5</v>
      </c>
      <c r="AM196" s="62">
        <v>5</v>
      </c>
      <c r="AN196" s="62">
        <v>0</v>
      </c>
      <c r="AO196" s="62">
        <v>4</v>
      </c>
      <c r="AP196" s="62">
        <v>4</v>
      </c>
      <c r="AQ196" s="62">
        <v>5</v>
      </c>
      <c r="AR196" s="62">
        <v>6</v>
      </c>
      <c r="AS196" s="62">
        <v>6</v>
      </c>
      <c r="AT196" s="62">
        <v>6</v>
      </c>
      <c r="AU196" s="62">
        <v>6</v>
      </c>
      <c r="AV196" s="62">
        <v>6</v>
      </c>
      <c r="AW196" s="62">
        <v>6</v>
      </c>
      <c r="AX196" s="62">
        <v>6</v>
      </c>
    </row>
    <row r="197" spans="1:50" ht="12.75" customHeight="1">
      <c r="A197" s="78">
        <v>43071</v>
      </c>
      <c r="B197" s="54">
        <v>3</v>
      </c>
      <c r="C197" s="54">
        <v>16</v>
      </c>
      <c r="D197" s="54">
        <v>19</v>
      </c>
      <c r="E197" s="54">
        <v>27</v>
      </c>
      <c r="F197" s="54">
        <v>31</v>
      </c>
      <c r="G197" s="54">
        <v>37</v>
      </c>
      <c r="H197" s="54"/>
      <c r="I197" s="53"/>
      <c r="J197" s="62">
        <v>6</v>
      </c>
      <c r="K197" s="62">
        <v>12</v>
      </c>
      <c r="L197" s="62">
        <v>17</v>
      </c>
      <c r="M197" s="62">
        <v>20</v>
      </c>
      <c r="N197" s="62">
        <v>24</v>
      </c>
      <c r="O197" s="62">
        <v>24</v>
      </c>
      <c r="P197" s="62">
        <v>28</v>
      </c>
      <c r="Q197" s="62">
        <v>30</v>
      </c>
      <c r="R197" s="62">
        <v>33</v>
      </c>
      <c r="S197" s="62">
        <v>12</v>
      </c>
      <c r="T197" s="62">
        <v>38</v>
      </c>
      <c r="U197" s="62">
        <v>41</v>
      </c>
      <c r="V197" s="62">
        <v>41</v>
      </c>
      <c r="W197" s="62">
        <v>43</v>
      </c>
      <c r="X197" s="62">
        <v>45</v>
      </c>
      <c r="Y197" s="62">
        <v>46</v>
      </c>
      <c r="Z197" s="62">
        <v>46</v>
      </c>
      <c r="AA197" s="62">
        <v>47</v>
      </c>
      <c r="AB197" s="62">
        <v>47</v>
      </c>
      <c r="AC197" s="62">
        <v>47</v>
      </c>
      <c r="AE197" s="64">
        <v>1</v>
      </c>
      <c r="AF197" s="65">
        <v>1</v>
      </c>
      <c r="AG197" s="66">
        <v>1</v>
      </c>
      <c r="AH197" s="62">
        <v>1</v>
      </c>
      <c r="AI197" s="62">
        <v>2</v>
      </c>
      <c r="AJ197" s="62">
        <v>2</v>
      </c>
      <c r="AK197" s="62">
        <v>2</v>
      </c>
      <c r="AL197" s="62">
        <v>2</v>
      </c>
      <c r="AM197" s="62">
        <v>3</v>
      </c>
      <c r="AN197" s="62">
        <v>1</v>
      </c>
      <c r="AO197" s="62">
        <v>5</v>
      </c>
      <c r="AP197" s="62">
        <v>5</v>
      </c>
      <c r="AQ197" s="62">
        <v>3</v>
      </c>
      <c r="AR197" s="62">
        <v>4</v>
      </c>
      <c r="AS197" s="62">
        <v>4</v>
      </c>
      <c r="AT197" s="62">
        <v>4</v>
      </c>
      <c r="AU197" s="62">
        <v>4</v>
      </c>
      <c r="AV197" s="62">
        <v>5</v>
      </c>
      <c r="AW197" s="62">
        <v>5</v>
      </c>
      <c r="AX197" s="62">
        <v>5</v>
      </c>
    </row>
    <row r="198" spans="1:50" ht="12.75" customHeight="1">
      <c r="A198" s="78">
        <v>43070</v>
      </c>
      <c r="B198" s="54">
        <v>9</v>
      </c>
      <c r="C198" s="54">
        <v>17</v>
      </c>
      <c r="D198" s="54">
        <v>19</v>
      </c>
      <c r="E198" s="54">
        <v>23</v>
      </c>
      <c r="F198" s="54">
        <v>37</v>
      </c>
      <c r="G198" s="54">
        <v>44</v>
      </c>
      <c r="H198" s="54"/>
      <c r="I198" s="53"/>
      <c r="J198" s="62">
        <v>6</v>
      </c>
      <c r="K198" s="62">
        <v>12</v>
      </c>
      <c r="L198" s="62">
        <v>17</v>
      </c>
      <c r="M198" s="62">
        <v>22</v>
      </c>
      <c r="N198" s="62">
        <v>25</v>
      </c>
      <c r="O198" s="62">
        <v>28</v>
      </c>
      <c r="P198" s="62">
        <v>28</v>
      </c>
      <c r="Q198" s="62">
        <v>32</v>
      </c>
      <c r="R198" s="62">
        <v>34</v>
      </c>
      <c r="S198" s="62">
        <v>13</v>
      </c>
      <c r="T198" s="62">
        <v>40</v>
      </c>
      <c r="U198" s="62">
        <v>40</v>
      </c>
      <c r="V198" s="62">
        <v>42</v>
      </c>
      <c r="W198" s="62">
        <v>42</v>
      </c>
      <c r="X198" s="62">
        <v>44</v>
      </c>
      <c r="Y198" s="62">
        <v>46</v>
      </c>
      <c r="Z198" s="62">
        <v>46</v>
      </c>
      <c r="AA198" s="62">
        <v>46</v>
      </c>
      <c r="AB198" s="62">
        <v>47</v>
      </c>
      <c r="AC198" s="62">
        <v>47</v>
      </c>
      <c r="AE198" s="64">
        <v>0</v>
      </c>
      <c r="AF198" s="65">
        <v>3</v>
      </c>
      <c r="AG198" s="66">
        <v>3</v>
      </c>
      <c r="AH198" s="62">
        <v>3</v>
      </c>
      <c r="AI198" s="62">
        <v>3</v>
      </c>
      <c r="AJ198" s="62">
        <v>4</v>
      </c>
      <c r="AK198" s="62">
        <v>4</v>
      </c>
      <c r="AL198" s="62">
        <v>5</v>
      </c>
      <c r="AM198" s="62">
        <v>5</v>
      </c>
      <c r="AN198" s="62">
        <v>2</v>
      </c>
      <c r="AO198" s="62">
        <v>5</v>
      </c>
      <c r="AP198" s="62">
        <v>5</v>
      </c>
      <c r="AQ198" s="62">
        <v>5</v>
      </c>
      <c r="AR198" s="62">
        <v>5</v>
      </c>
      <c r="AS198" s="62">
        <v>6</v>
      </c>
      <c r="AT198" s="62">
        <v>6</v>
      </c>
      <c r="AU198" s="62">
        <v>6</v>
      </c>
      <c r="AV198" s="62">
        <v>6</v>
      </c>
      <c r="AW198" s="62">
        <v>6</v>
      </c>
      <c r="AX198" s="62">
        <v>6</v>
      </c>
    </row>
    <row r="199" spans="1:50" ht="12.75" customHeight="1">
      <c r="A199" s="78">
        <v>43069</v>
      </c>
      <c r="B199" s="54">
        <v>4</v>
      </c>
      <c r="C199" s="54">
        <v>6</v>
      </c>
      <c r="D199" s="54">
        <v>15</v>
      </c>
      <c r="E199" s="54">
        <v>21</v>
      </c>
      <c r="F199" s="54">
        <v>33</v>
      </c>
      <c r="G199" s="54">
        <v>47</v>
      </c>
      <c r="H199" s="54"/>
      <c r="I199" s="53"/>
      <c r="J199" s="62">
        <v>6</v>
      </c>
      <c r="K199" s="62">
        <v>11</v>
      </c>
      <c r="L199" s="62">
        <v>17</v>
      </c>
      <c r="M199" s="62">
        <v>22</v>
      </c>
      <c r="N199" s="62">
        <v>25</v>
      </c>
      <c r="O199" s="62">
        <v>28</v>
      </c>
      <c r="P199" s="62">
        <v>30</v>
      </c>
      <c r="Q199" s="62">
        <v>30</v>
      </c>
      <c r="R199" s="62">
        <v>33</v>
      </c>
      <c r="S199" s="62">
        <v>15</v>
      </c>
      <c r="T199" s="62">
        <v>38</v>
      </c>
      <c r="U199" s="62">
        <v>41</v>
      </c>
      <c r="V199" s="62">
        <v>40</v>
      </c>
      <c r="W199" s="62">
        <v>42</v>
      </c>
      <c r="X199" s="62">
        <v>42</v>
      </c>
      <c r="Y199" s="62">
        <v>44</v>
      </c>
      <c r="Z199" s="62">
        <v>46</v>
      </c>
      <c r="AA199" s="62">
        <v>46</v>
      </c>
      <c r="AB199" s="62">
        <v>46</v>
      </c>
      <c r="AC199" s="62">
        <v>47</v>
      </c>
      <c r="AE199" s="64">
        <v>0</v>
      </c>
      <c r="AF199" s="65">
        <v>1</v>
      </c>
      <c r="AG199" s="66">
        <v>1</v>
      </c>
      <c r="AH199" s="62">
        <v>3</v>
      </c>
      <c r="AI199" s="62">
        <v>4</v>
      </c>
      <c r="AJ199" s="62">
        <v>4</v>
      </c>
      <c r="AK199" s="62">
        <v>4</v>
      </c>
      <c r="AL199" s="62">
        <v>4</v>
      </c>
      <c r="AM199" s="62">
        <v>4</v>
      </c>
      <c r="AN199" s="62">
        <v>2</v>
      </c>
      <c r="AO199" s="62">
        <v>4</v>
      </c>
      <c r="AP199" s="62">
        <v>5</v>
      </c>
      <c r="AQ199" s="62">
        <v>5</v>
      </c>
      <c r="AR199" s="62">
        <v>6</v>
      </c>
      <c r="AS199" s="62">
        <v>6</v>
      </c>
      <c r="AT199" s="62">
        <v>6</v>
      </c>
      <c r="AU199" s="62">
        <v>6</v>
      </c>
      <c r="AV199" s="62">
        <v>6</v>
      </c>
      <c r="AW199" s="62">
        <v>6</v>
      </c>
      <c r="AX199" s="62">
        <v>6</v>
      </c>
    </row>
    <row r="200" spans="1:50" ht="12.75" customHeight="1">
      <c r="A200" s="78">
        <v>43068</v>
      </c>
      <c r="B200" s="54">
        <v>3</v>
      </c>
      <c r="C200" s="54">
        <v>7</v>
      </c>
      <c r="D200" s="54">
        <v>9</v>
      </c>
      <c r="E200" s="54">
        <v>14</v>
      </c>
      <c r="F200" s="54">
        <v>29</v>
      </c>
      <c r="G200" s="54">
        <v>40</v>
      </c>
      <c r="H200" s="54"/>
      <c r="I200" s="53"/>
      <c r="J200" s="62">
        <v>6</v>
      </c>
      <c r="K200" s="62">
        <v>12</v>
      </c>
      <c r="L200" s="62">
        <v>17</v>
      </c>
      <c r="M200" s="62">
        <v>22</v>
      </c>
      <c r="N200" s="62">
        <v>26</v>
      </c>
      <c r="O200" s="62">
        <v>28</v>
      </c>
      <c r="P200" s="62">
        <v>31</v>
      </c>
      <c r="Q200" s="62">
        <v>33</v>
      </c>
      <c r="R200" s="62">
        <v>33</v>
      </c>
      <c r="S200" s="62">
        <v>14</v>
      </c>
      <c r="T200" s="62">
        <v>40</v>
      </c>
      <c r="U200" s="62">
        <v>42</v>
      </c>
      <c r="V200" s="62">
        <v>41</v>
      </c>
      <c r="W200" s="62">
        <v>41</v>
      </c>
      <c r="X200" s="62">
        <v>43</v>
      </c>
      <c r="Y200" s="62">
        <v>43</v>
      </c>
      <c r="Z200" s="62">
        <v>45</v>
      </c>
      <c r="AA200" s="62">
        <v>46</v>
      </c>
      <c r="AB200" s="62">
        <v>46</v>
      </c>
      <c r="AC200" s="62">
        <v>46</v>
      </c>
      <c r="AE200" s="64">
        <v>0</v>
      </c>
      <c r="AF200" s="65">
        <v>2</v>
      </c>
      <c r="AG200" s="66">
        <v>2</v>
      </c>
      <c r="AH200" s="62">
        <v>3</v>
      </c>
      <c r="AI200" s="62">
        <v>3</v>
      </c>
      <c r="AJ200" s="62">
        <v>3</v>
      </c>
      <c r="AK200" s="62">
        <v>4</v>
      </c>
      <c r="AL200" s="62">
        <v>5</v>
      </c>
      <c r="AM200" s="62">
        <v>5</v>
      </c>
      <c r="AN200" s="62">
        <v>2</v>
      </c>
      <c r="AO200" s="62">
        <v>5</v>
      </c>
      <c r="AP200" s="62">
        <v>5</v>
      </c>
      <c r="AQ200" s="62">
        <v>5</v>
      </c>
      <c r="AR200" s="62">
        <v>5</v>
      </c>
      <c r="AS200" s="62">
        <v>5</v>
      </c>
      <c r="AT200" s="62">
        <v>5</v>
      </c>
      <c r="AU200" s="62">
        <v>5</v>
      </c>
      <c r="AV200" s="62">
        <v>5</v>
      </c>
      <c r="AW200" s="62">
        <v>5</v>
      </c>
      <c r="AX200" s="62">
        <v>5</v>
      </c>
    </row>
    <row r="201" spans="1:50" ht="12.75" customHeight="1">
      <c r="A201" s="78">
        <v>43067</v>
      </c>
      <c r="B201" s="54">
        <v>1</v>
      </c>
      <c r="C201" s="54">
        <v>4</v>
      </c>
      <c r="D201" s="54">
        <v>23</v>
      </c>
      <c r="E201" s="54">
        <v>25</v>
      </c>
      <c r="F201" s="54">
        <v>28</v>
      </c>
      <c r="G201" s="54">
        <v>48</v>
      </c>
      <c r="H201" s="54"/>
      <c r="I201" s="53"/>
      <c r="J201" s="62">
        <v>6</v>
      </c>
      <c r="K201" s="62">
        <v>11</v>
      </c>
      <c r="L201" s="62">
        <v>17</v>
      </c>
      <c r="M201" s="62">
        <v>22</v>
      </c>
      <c r="N201" s="62">
        <v>25</v>
      </c>
      <c r="O201" s="62">
        <v>28</v>
      </c>
      <c r="P201" s="62">
        <v>30</v>
      </c>
      <c r="Q201" s="62">
        <v>32</v>
      </c>
      <c r="R201" s="62">
        <v>34</v>
      </c>
      <c r="S201" s="62">
        <v>13</v>
      </c>
      <c r="T201" s="62">
        <v>39</v>
      </c>
      <c r="U201" s="62">
        <v>39</v>
      </c>
      <c r="V201" s="62">
        <v>41</v>
      </c>
      <c r="W201" s="62">
        <v>42</v>
      </c>
      <c r="X201" s="62">
        <v>42</v>
      </c>
      <c r="Y201" s="62">
        <v>44</v>
      </c>
      <c r="Z201" s="62">
        <v>44</v>
      </c>
      <c r="AA201" s="62">
        <v>46</v>
      </c>
      <c r="AB201" s="62">
        <v>47</v>
      </c>
      <c r="AC201" s="62">
        <v>47</v>
      </c>
      <c r="AE201" s="64">
        <v>2</v>
      </c>
      <c r="AF201" s="65">
        <v>2</v>
      </c>
      <c r="AG201" s="66">
        <v>2</v>
      </c>
      <c r="AH201" s="62">
        <v>3</v>
      </c>
      <c r="AI201" s="62">
        <v>4</v>
      </c>
      <c r="AJ201" s="62">
        <v>4</v>
      </c>
      <c r="AK201" s="62">
        <v>4</v>
      </c>
      <c r="AL201" s="62">
        <v>4</v>
      </c>
      <c r="AM201" s="62">
        <v>4</v>
      </c>
      <c r="AN201" s="62">
        <v>0</v>
      </c>
      <c r="AO201" s="62">
        <v>3</v>
      </c>
      <c r="AP201" s="62">
        <v>3</v>
      </c>
      <c r="AQ201" s="62">
        <v>4</v>
      </c>
      <c r="AR201" s="62">
        <v>4</v>
      </c>
      <c r="AS201" s="62">
        <v>4</v>
      </c>
      <c r="AT201" s="62">
        <v>5</v>
      </c>
      <c r="AU201" s="62">
        <v>5</v>
      </c>
      <c r="AV201" s="62">
        <v>5</v>
      </c>
      <c r="AW201" s="62">
        <v>6</v>
      </c>
      <c r="AX201" s="62">
        <v>6</v>
      </c>
    </row>
    <row r="202" spans="1:50" ht="12.75" customHeight="1">
      <c r="A202" s="78">
        <v>43066</v>
      </c>
      <c r="B202" s="54">
        <v>4</v>
      </c>
      <c r="C202" s="54">
        <v>6</v>
      </c>
      <c r="D202" s="54">
        <v>7</v>
      </c>
      <c r="E202" s="54">
        <v>12</v>
      </c>
      <c r="F202" s="54">
        <v>16</v>
      </c>
      <c r="G202" s="54">
        <v>23</v>
      </c>
      <c r="H202" s="54"/>
      <c r="I202" s="53"/>
      <c r="J202" s="62">
        <v>6</v>
      </c>
      <c r="K202" s="62">
        <v>11</v>
      </c>
      <c r="L202" s="62">
        <v>16</v>
      </c>
      <c r="M202" s="62">
        <v>22</v>
      </c>
      <c r="N202" s="62">
        <v>27</v>
      </c>
      <c r="O202" s="62">
        <v>29</v>
      </c>
      <c r="P202" s="62">
        <v>31</v>
      </c>
      <c r="Q202" s="62">
        <v>33</v>
      </c>
      <c r="R202" s="62">
        <v>34</v>
      </c>
      <c r="S202" s="62">
        <v>15</v>
      </c>
      <c r="T202" s="62">
        <v>38</v>
      </c>
      <c r="U202" s="62">
        <v>40</v>
      </c>
      <c r="V202" s="62">
        <v>40</v>
      </c>
      <c r="W202" s="62">
        <v>43</v>
      </c>
      <c r="X202" s="62">
        <v>44</v>
      </c>
      <c r="Y202" s="62">
        <v>44</v>
      </c>
      <c r="Z202" s="62">
        <v>46</v>
      </c>
      <c r="AA202" s="62">
        <v>46</v>
      </c>
      <c r="AB202" s="62">
        <v>47</v>
      </c>
      <c r="AC202" s="62">
        <v>48</v>
      </c>
      <c r="AE202" s="64">
        <v>1</v>
      </c>
      <c r="AF202" s="65">
        <v>2</v>
      </c>
      <c r="AG202" s="66">
        <v>2</v>
      </c>
      <c r="AH202" s="62">
        <v>3</v>
      </c>
      <c r="AI202" s="62">
        <v>4</v>
      </c>
      <c r="AJ202" s="62">
        <v>4</v>
      </c>
      <c r="AK202" s="62">
        <v>4</v>
      </c>
      <c r="AL202" s="62">
        <v>4</v>
      </c>
      <c r="AM202" s="62">
        <v>4</v>
      </c>
      <c r="AN202" s="62">
        <v>1</v>
      </c>
      <c r="AO202" s="62">
        <v>5</v>
      </c>
      <c r="AP202" s="62">
        <v>5</v>
      </c>
      <c r="AQ202" s="62">
        <v>4</v>
      </c>
      <c r="AR202" s="62">
        <v>5</v>
      </c>
      <c r="AS202" s="62">
        <v>5</v>
      </c>
      <c r="AT202" s="62">
        <v>5</v>
      </c>
      <c r="AU202" s="62">
        <v>6</v>
      </c>
      <c r="AV202" s="62">
        <v>6</v>
      </c>
      <c r="AW202" s="62">
        <v>6</v>
      </c>
      <c r="AX202" s="62">
        <v>6</v>
      </c>
    </row>
    <row r="203" spans="1:50" ht="12.75" customHeight="1">
      <c r="A203" s="78">
        <v>43064</v>
      </c>
      <c r="B203" s="54">
        <v>5</v>
      </c>
      <c r="C203" s="54">
        <v>8</v>
      </c>
      <c r="D203" s="54">
        <v>25</v>
      </c>
      <c r="E203" s="54">
        <v>29</v>
      </c>
      <c r="F203" s="54">
        <v>34</v>
      </c>
      <c r="G203" s="54">
        <v>40</v>
      </c>
      <c r="H203" s="54"/>
      <c r="I203" s="53"/>
      <c r="J203" s="62">
        <v>6</v>
      </c>
      <c r="K203" s="62">
        <v>12</v>
      </c>
      <c r="L203" s="62">
        <v>16</v>
      </c>
      <c r="M203" s="62">
        <v>20</v>
      </c>
      <c r="N203" s="62">
        <v>24</v>
      </c>
      <c r="O203" s="62">
        <v>28</v>
      </c>
      <c r="P203" s="62">
        <v>29</v>
      </c>
      <c r="Q203" s="62">
        <v>31</v>
      </c>
      <c r="R203" s="62">
        <v>33</v>
      </c>
      <c r="S203" s="62">
        <v>13</v>
      </c>
      <c r="T203" s="62">
        <v>38</v>
      </c>
      <c r="U203" s="62">
        <v>41</v>
      </c>
      <c r="V203" s="62">
        <v>38</v>
      </c>
      <c r="W203" s="62">
        <v>40</v>
      </c>
      <c r="X203" s="62">
        <v>43</v>
      </c>
      <c r="Y203" s="62">
        <v>44</v>
      </c>
      <c r="Z203" s="62">
        <v>44</v>
      </c>
      <c r="AA203" s="62">
        <v>46</v>
      </c>
      <c r="AB203" s="62">
        <v>46</v>
      </c>
      <c r="AC203" s="62">
        <v>47</v>
      </c>
      <c r="AE203" s="64">
        <v>2</v>
      </c>
      <c r="AF203" s="65">
        <v>2</v>
      </c>
      <c r="AG203" s="66">
        <v>2</v>
      </c>
      <c r="AH203" s="62">
        <v>3</v>
      </c>
      <c r="AI203" s="62">
        <v>4</v>
      </c>
      <c r="AJ203" s="62">
        <v>4</v>
      </c>
      <c r="AK203" s="62">
        <v>4</v>
      </c>
      <c r="AL203" s="62">
        <v>4</v>
      </c>
      <c r="AM203" s="62">
        <v>4</v>
      </c>
      <c r="AN203" s="62">
        <v>2</v>
      </c>
      <c r="AO203" s="62">
        <v>4</v>
      </c>
      <c r="AP203" s="62">
        <v>4</v>
      </c>
      <c r="AQ203" s="62">
        <v>4</v>
      </c>
      <c r="AR203" s="62">
        <v>4</v>
      </c>
      <c r="AS203" s="62">
        <v>4</v>
      </c>
      <c r="AT203" s="62">
        <v>5</v>
      </c>
      <c r="AU203" s="62">
        <v>5</v>
      </c>
      <c r="AV203" s="62">
        <v>5</v>
      </c>
      <c r="AW203" s="62">
        <v>5</v>
      </c>
      <c r="AX203" s="62">
        <v>5</v>
      </c>
    </row>
    <row r="204" spans="1:50" ht="12.75" customHeight="1">
      <c r="A204" s="78">
        <v>43063</v>
      </c>
      <c r="B204" s="54">
        <v>4</v>
      </c>
      <c r="C204" s="54">
        <v>6</v>
      </c>
      <c r="D204" s="54">
        <v>23</v>
      </c>
      <c r="E204" s="54">
        <v>31</v>
      </c>
      <c r="F204" s="54">
        <v>44</v>
      </c>
      <c r="G204" s="54">
        <v>45</v>
      </c>
      <c r="H204" s="54"/>
      <c r="I204" s="53"/>
      <c r="J204" s="62">
        <v>6</v>
      </c>
      <c r="K204" s="62">
        <v>12</v>
      </c>
      <c r="L204" s="62">
        <v>17</v>
      </c>
      <c r="M204" s="62">
        <v>20</v>
      </c>
      <c r="N204" s="62">
        <v>24</v>
      </c>
      <c r="O204" s="62">
        <v>26</v>
      </c>
      <c r="P204" s="62">
        <v>29</v>
      </c>
      <c r="Q204" s="62">
        <v>30</v>
      </c>
      <c r="R204" s="62">
        <v>32</v>
      </c>
      <c r="S204" s="62">
        <v>13</v>
      </c>
      <c r="T204" s="62">
        <v>38</v>
      </c>
      <c r="U204" s="62">
        <v>39</v>
      </c>
      <c r="V204" s="62">
        <v>37</v>
      </c>
      <c r="W204" s="62">
        <v>39</v>
      </c>
      <c r="X204" s="62">
        <v>41</v>
      </c>
      <c r="Y204" s="62">
        <v>44</v>
      </c>
      <c r="Z204" s="62">
        <v>45</v>
      </c>
      <c r="AA204" s="62">
        <v>45</v>
      </c>
      <c r="AB204" s="62">
        <v>47</v>
      </c>
      <c r="AC204" s="62">
        <v>47</v>
      </c>
      <c r="AE204" s="64">
        <v>1</v>
      </c>
      <c r="AF204" s="65">
        <v>1</v>
      </c>
      <c r="AG204" s="66">
        <v>2</v>
      </c>
      <c r="AH204" s="62">
        <v>3</v>
      </c>
      <c r="AI204" s="62">
        <v>3</v>
      </c>
      <c r="AJ204" s="62">
        <v>3</v>
      </c>
      <c r="AK204" s="62">
        <v>3</v>
      </c>
      <c r="AL204" s="62">
        <v>3</v>
      </c>
      <c r="AM204" s="62">
        <v>3</v>
      </c>
      <c r="AN204" s="62">
        <v>1</v>
      </c>
      <c r="AO204" s="62">
        <v>3</v>
      </c>
      <c r="AP204" s="62">
        <v>4</v>
      </c>
      <c r="AQ204" s="62">
        <v>4</v>
      </c>
      <c r="AR204" s="62">
        <v>4</v>
      </c>
      <c r="AS204" s="62">
        <v>4</v>
      </c>
      <c r="AT204" s="62">
        <v>4</v>
      </c>
      <c r="AU204" s="62">
        <v>4</v>
      </c>
      <c r="AV204" s="62">
        <v>4</v>
      </c>
      <c r="AW204" s="62">
        <v>5</v>
      </c>
      <c r="AX204" s="62">
        <v>5</v>
      </c>
    </row>
    <row r="205" spans="1:50" ht="12.75" customHeight="1">
      <c r="A205" s="78">
        <v>43062</v>
      </c>
      <c r="B205" s="54">
        <v>7</v>
      </c>
      <c r="C205" s="54">
        <v>14</v>
      </c>
      <c r="D205" s="54">
        <v>18</v>
      </c>
      <c r="E205" s="54">
        <v>21</v>
      </c>
      <c r="F205" s="54">
        <v>23</v>
      </c>
      <c r="G205" s="54">
        <v>49</v>
      </c>
      <c r="H205" s="54"/>
      <c r="I205" s="53"/>
      <c r="J205" s="62">
        <v>6</v>
      </c>
      <c r="K205" s="62">
        <v>12</v>
      </c>
      <c r="L205" s="62">
        <v>17</v>
      </c>
      <c r="M205" s="62">
        <v>21</v>
      </c>
      <c r="N205" s="62">
        <v>24</v>
      </c>
      <c r="O205" s="62">
        <v>28</v>
      </c>
      <c r="P205" s="62">
        <v>29</v>
      </c>
      <c r="Q205" s="62">
        <v>31</v>
      </c>
      <c r="R205" s="62">
        <v>32</v>
      </c>
      <c r="S205" s="62">
        <v>14</v>
      </c>
      <c r="T205" s="62">
        <v>36</v>
      </c>
      <c r="U205" s="62">
        <v>39</v>
      </c>
      <c r="V205" s="62">
        <v>37</v>
      </c>
      <c r="W205" s="62">
        <v>37</v>
      </c>
      <c r="X205" s="62">
        <v>39</v>
      </c>
      <c r="Y205" s="62">
        <v>41</v>
      </c>
      <c r="Z205" s="62">
        <v>44</v>
      </c>
      <c r="AA205" s="62">
        <v>45</v>
      </c>
      <c r="AB205" s="62">
        <v>45</v>
      </c>
      <c r="AC205" s="62">
        <v>47</v>
      </c>
      <c r="AE205" s="64">
        <v>2</v>
      </c>
      <c r="AF205" s="65">
        <v>2</v>
      </c>
      <c r="AG205" s="66">
        <v>3</v>
      </c>
      <c r="AH205" s="62">
        <v>3</v>
      </c>
      <c r="AI205" s="62">
        <v>4</v>
      </c>
      <c r="AJ205" s="62">
        <v>5</v>
      </c>
      <c r="AK205" s="62">
        <v>5</v>
      </c>
      <c r="AL205" s="62">
        <v>6</v>
      </c>
      <c r="AM205" s="62">
        <v>6</v>
      </c>
      <c r="AN205" s="62">
        <v>1</v>
      </c>
      <c r="AO205" s="62">
        <v>3</v>
      </c>
      <c r="AP205" s="62">
        <v>4</v>
      </c>
      <c r="AQ205" s="62">
        <v>6</v>
      </c>
      <c r="AR205" s="62">
        <v>6</v>
      </c>
      <c r="AS205" s="62">
        <v>6</v>
      </c>
      <c r="AT205" s="62">
        <v>6</v>
      </c>
      <c r="AU205" s="62">
        <v>6</v>
      </c>
      <c r="AV205" s="62">
        <v>6</v>
      </c>
      <c r="AW205" s="62">
        <v>6</v>
      </c>
      <c r="AX205" s="62">
        <v>6</v>
      </c>
    </row>
    <row r="206" spans="1:50" ht="12.75" customHeight="1">
      <c r="A206" s="78">
        <v>43061</v>
      </c>
      <c r="B206" s="54">
        <v>4</v>
      </c>
      <c r="C206" s="54">
        <v>13</v>
      </c>
      <c r="D206" s="54">
        <v>16</v>
      </c>
      <c r="E206" s="54">
        <v>22</v>
      </c>
      <c r="F206" s="54">
        <v>32</v>
      </c>
      <c r="G206" s="54">
        <v>36</v>
      </c>
      <c r="H206" s="54"/>
      <c r="I206" s="53"/>
      <c r="J206" s="62">
        <v>6</v>
      </c>
      <c r="K206" s="62">
        <v>12</v>
      </c>
      <c r="L206" s="62">
        <v>18</v>
      </c>
      <c r="M206" s="62">
        <v>22</v>
      </c>
      <c r="N206" s="62">
        <v>25</v>
      </c>
      <c r="O206" s="62">
        <v>28</v>
      </c>
      <c r="P206" s="62">
        <v>30</v>
      </c>
      <c r="Q206" s="62">
        <v>31</v>
      </c>
      <c r="R206" s="62">
        <v>33</v>
      </c>
      <c r="S206" s="62">
        <v>12</v>
      </c>
      <c r="T206" s="62">
        <v>37</v>
      </c>
      <c r="U206" s="62">
        <v>40</v>
      </c>
      <c r="V206" s="62">
        <v>37</v>
      </c>
      <c r="W206" s="62">
        <v>38</v>
      </c>
      <c r="X206" s="62">
        <v>38</v>
      </c>
      <c r="Y206" s="62">
        <v>40</v>
      </c>
      <c r="Z206" s="62">
        <v>42</v>
      </c>
      <c r="AA206" s="62">
        <v>45</v>
      </c>
      <c r="AB206" s="62">
        <v>45</v>
      </c>
      <c r="AC206" s="62">
        <v>45</v>
      </c>
      <c r="AE206" s="64">
        <v>0</v>
      </c>
      <c r="AF206" s="65">
        <v>1</v>
      </c>
      <c r="AG206" s="66">
        <v>2</v>
      </c>
      <c r="AH206" s="62">
        <v>2</v>
      </c>
      <c r="AI206" s="62">
        <v>2</v>
      </c>
      <c r="AJ206" s="62">
        <v>2</v>
      </c>
      <c r="AK206" s="62">
        <v>2</v>
      </c>
      <c r="AL206" s="62">
        <v>2</v>
      </c>
      <c r="AM206" s="62">
        <v>2</v>
      </c>
      <c r="AN206" s="62">
        <v>2</v>
      </c>
      <c r="AO206" s="62">
        <v>4</v>
      </c>
      <c r="AP206" s="62">
        <v>4</v>
      </c>
      <c r="AQ206" s="62">
        <v>3</v>
      </c>
      <c r="AR206" s="62">
        <v>3</v>
      </c>
      <c r="AS206" s="62">
        <v>3</v>
      </c>
      <c r="AT206" s="62">
        <v>3</v>
      </c>
      <c r="AU206" s="62">
        <v>3</v>
      </c>
      <c r="AV206" s="62">
        <v>4</v>
      </c>
      <c r="AW206" s="62">
        <v>4</v>
      </c>
      <c r="AX206" s="62">
        <v>4</v>
      </c>
    </row>
    <row r="207" spans="1:50" ht="12.75" customHeight="1">
      <c r="A207" s="78">
        <v>43060</v>
      </c>
      <c r="B207" s="54">
        <v>7</v>
      </c>
      <c r="C207" s="54">
        <v>32</v>
      </c>
      <c r="D207" s="54">
        <v>34</v>
      </c>
      <c r="E207" s="54">
        <v>35</v>
      </c>
      <c r="F207" s="54">
        <v>41</v>
      </c>
      <c r="G207" s="54">
        <v>49</v>
      </c>
      <c r="H207" s="54"/>
      <c r="I207" s="53"/>
      <c r="J207" s="62">
        <v>6</v>
      </c>
      <c r="K207" s="62">
        <v>11</v>
      </c>
      <c r="L207" s="62">
        <v>17</v>
      </c>
      <c r="M207" s="62">
        <v>22</v>
      </c>
      <c r="N207" s="62">
        <v>25</v>
      </c>
      <c r="O207" s="62">
        <v>28</v>
      </c>
      <c r="P207" s="62">
        <v>31</v>
      </c>
      <c r="Q207" s="62">
        <v>32</v>
      </c>
      <c r="R207" s="62">
        <v>32</v>
      </c>
      <c r="S207" s="62">
        <v>12</v>
      </c>
      <c r="T207" s="62">
        <v>38</v>
      </c>
      <c r="U207" s="62">
        <v>39</v>
      </c>
      <c r="V207" s="62">
        <v>36</v>
      </c>
      <c r="W207" s="62">
        <v>37</v>
      </c>
      <c r="X207" s="62">
        <v>38</v>
      </c>
      <c r="Y207" s="62">
        <v>38</v>
      </c>
      <c r="Z207" s="62">
        <v>40</v>
      </c>
      <c r="AA207" s="62">
        <v>42</v>
      </c>
      <c r="AB207" s="62">
        <v>45</v>
      </c>
      <c r="AC207" s="62">
        <v>45</v>
      </c>
      <c r="AE207" s="64">
        <v>1</v>
      </c>
      <c r="AF207" s="65">
        <v>2</v>
      </c>
      <c r="AG207" s="66">
        <v>3</v>
      </c>
      <c r="AH207" s="62">
        <v>4</v>
      </c>
      <c r="AI207" s="62">
        <v>4</v>
      </c>
      <c r="AJ207" s="62">
        <v>4</v>
      </c>
      <c r="AK207" s="62">
        <v>4</v>
      </c>
      <c r="AL207" s="62">
        <v>4</v>
      </c>
      <c r="AM207" s="62">
        <v>4</v>
      </c>
      <c r="AN207" s="62">
        <v>1</v>
      </c>
      <c r="AO207" s="62">
        <v>4</v>
      </c>
      <c r="AP207" s="62">
        <v>5</v>
      </c>
      <c r="AQ207" s="62">
        <v>5</v>
      </c>
      <c r="AR207" s="62">
        <v>5</v>
      </c>
      <c r="AS207" s="62">
        <v>5</v>
      </c>
      <c r="AT207" s="62">
        <v>5</v>
      </c>
      <c r="AU207" s="62">
        <v>5</v>
      </c>
      <c r="AV207" s="62">
        <v>6</v>
      </c>
      <c r="AW207" s="62">
        <v>6</v>
      </c>
      <c r="AX207" s="62">
        <v>6</v>
      </c>
    </row>
    <row r="208" spans="1:50" ht="12.75" customHeight="1">
      <c r="A208" s="78">
        <v>43059</v>
      </c>
      <c r="B208" s="54">
        <v>10</v>
      </c>
      <c r="C208" s="54">
        <v>19</v>
      </c>
      <c r="D208" s="54">
        <v>29</v>
      </c>
      <c r="E208" s="54">
        <v>34</v>
      </c>
      <c r="F208" s="54">
        <v>40</v>
      </c>
      <c r="G208" s="54">
        <v>42</v>
      </c>
      <c r="H208" s="54"/>
      <c r="I208" s="53"/>
      <c r="J208" s="62">
        <v>6</v>
      </c>
      <c r="K208" s="62">
        <v>11</v>
      </c>
      <c r="L208" s="62">
        <v>16</v>
      </c>
      <c r="M208" s="62">
        <v>21</v>
      </c>
      <c r="N208" s="62">
        <v>25</v>
      </c>
      <c r="O208" s="62">
        <v>27</v>
      </c>
      <c r="P208" s="62">
        <v>30</v>
      </c>
      <c r="Q208" s="62">
        <v>33</v>
      </c>
      <c r="R208" s="62">
        <v>34</v>
      </c>
      <c r="S208" s="62">
        <v>12</v>
      </c>
      <c r="T208" s="62">
        <v>38</v>
      </c>
      <c r="U208" s="62">
        <v>40</v>
      </c>
      <c r="V208" s="62">
        <v>37</v>
      </c>
      <c r="W208" s="62">
        <v>37</v>
      </c>
      <c r="X208" s="62">
        <v>38</v>
      </c>
      <c r="Y208" s="62">
        <v>39</v>
      </c>
      <c r="Z208" s="62">
        <v>39</v>
      </c>
      <c r="AA208" s="62">
        <v>41</v>
      </c>
      <c r="AB208" s="62">
        <v>42</v>
      </c>
      <c r="AC208" s="62">
        <v>45</v>
      </c>
      <c r="AE208" s="64">
        <v>1</v>
      </c>
      <c r="AF208" s="65">
        <v>3</v>
      </c>
      <c r="AG208" s="66">
        <v>3</v>
      </c>
      <c r="AH208" s="62">
        <v>3</v>
      </c>
      <c r="AI208" s="62">
        <v>3</v>
      </c>
      <c r="AJ208" s="62">
        <v>4</v>
      </c>
      <c r="AK208" s="62">
        <v>5</v>
      </c>
      <c r="AL208" s="62">
        <v>6</v>
      </c>
      <c r="AM208" s="62">
        <v>6</v>
      </c>
      <c r="AN208" s="62">
        <v>2</v>
      </c>
      <c r="AO208" s="62">
        <v>5</v>
      </c>
      <c r="AP208" s="62">
        <v>5</v>
      </c>
      <c r="AQ208" s="62">
        <v>6</v>
      </c>
      <c r="AR208" s="62">
        <v>6</v>
      </c>
      <c r="AS208" s="62">
        <v>6</v>
      </c>
      <c r="AT208" s="62">
        <v>6</v>
      </c>
      <c r="AU208" s="62">
        <v>6</v>
      </c>
      <c r="AV208" s="62">
        <v>6</v>
      </c>
      <c r="AW208" s="62">
        <v>6</v>
      </c>
      <c r="AX208" s="62">
        <v>6</v>
      </c>
    </row>
    <row r="209" spans="1:50" ht="12.75" customHeight="1">
      <c r="A209" s="78">
        <v>43057</v>
      </c>
      <c r="B209" s="54">
        <v>16</v>
      </c>
      <c r="C209" s="54">
        <v>20</v>
      </c>
      <c r="D209" s="54">
        <v>36</v>
      </c>
      <c r="E209" s="54">
        <v>37</v>
      </c>
      <c r="F209" s="54">
        <v>38</v>
      </c>
      <c r="G209" s="54">
        <v>39</v>
      </c>
      <c r="H209" s="54"/>
      <c r="I209" s="53"/>
      <c r="J209" s="62">
        <v>6</v>
      </c>
      <c r="K209" s="62">
        <v>11</v>
      </c>
      <c r="L209" s="62">
        <v>16</v>
      </c>
      <c r="M209" s="62">
        <v>21</v>
      </c>
      <c r="N209" s="62">
        <v>26</v>
      </c>
      <c r="O209" s="62">
        <v>28</v>
      </c>
      <c r="P209" s="62">
        <v>30</v>
      </c>
      <c r="Q209" s="62">
        <v>33</v>
      </c>
      <c r="R209" s="62">
        <v>36</v>
      </c>
      <c r="S209" s="62">
        <v>12</v>
      </c>
      <c r="T209" s="62">
        <v>37</v>
      </c>
      <c r="U209" s="62">
        <v>38</v>
      </c>
      <c r="V209" s="62">
        <v>38</v>
      </c>
      <c r="W209" s="62">
        <v>39</v>
      </c>
      <c r="X209" s="62">
        <v>39</v>
      </c>
      <c r="Y209" s="62">
        <v>40</v>
      </c>
      <c r="Z209" s="62">
        <v>41</v>
      </c>
      <c r="AA209" s="62">
        <v>41</v>
      </c>
      <c r="AB209" s="62">
        <v>42</v>
      </c>
      <c r="AC209" s="62">
        <v>43</v>
      </c>
      <c r="AE209" s="64">
        <v>2</v>
      </c>
      <c r="AF209" s="65">
        <v>2</v>
      </c>
      <c r="AG209" s="66">
        <v>2</v>
      </c>
      <c r="AH209" s="62">
        <v>2</v>
      </c>
      <c r="AI209" s="62">
        <v>2</v>
      </c>
      <c r="AJ209" s="62">
        <v>2</v>
      </c>
      <c r="AK209" s="62">
        <v>2</v>
      </c>
      <c r="AL209" s="62">
        <v>2</v>
      </c>
      <c r="AM209" s="62">
        <v>2</v>
      </c>
      <c r="AN209" s="62">
        <v>2</v>
      </c>
      <c r="AO209" s="62">
        <v>3</v>
      </c>
      <c r="AP209" s="62">
        <v>3</v>
      </c>
      <c r="AQ209" s="62">
        <v>2</v>
      </c>
      <c r="AR209" s="62">
        <v>2</v>
      </c>
      <c r="AS209" s="62">
        <v>2</v>
      </c>
      <c r="AT209" s="62">
        <v>2</v>
      </c>
      <c r="AU209" s="62">
        <v>3</v>
      </c>
      <c r="AV209" s="62">
        <v>3</v>
      </c>
      <c r="AW209" s="62">
        <v>3</v>
      </c>
      <c r="AX209" s="62">
        <v>3</v>
      </c>
    </row>
    <row r="210" spans="1:50" ht="12.75" customHeight="1">
      <c r="A210" s="78">
        <v>43056</v>
      </c>
      <c r="B210" s="54">
        <v>9</v>
      </c>
      <c r="C210" s="54">
        <v>10</v>
      </c>
      <c r="D210" s="54">
        <v>33</v>
      </c>
      <c r="E210" s="54">
        <v>40</v>
      </c>
      <c r="F210" s="54">
        <v>41</v>
      </c>
      <c r="G210" s="54">
        <v>42</v>
      </c>
      <c r="H210" s="54"/>
      <c r="I210" s="53"/>
      <c r="J210" s="62">
        <v>6</v>
      </c>
      <c r="K210" s="62">
        <v>10</v>
      </c>
      <c r="L210" s="62">
        <v>15</v>
      </c>
      <c r="M210" s="62">
        <v>20</v>
      </c>
      <c r="N210" s="62">
        <v>25</v>
      </c>
      <c r="O210" s="62">
        <v>30</v>
      </c>
      <c r="P210" s="62">
        <v>31</v>
      </c>
      <c r="Q210" s="62">
        <v>33</v>
      </c>
      <c r="R210" s="62">
        <v>35</v>
      </c>
      <c r="S210" s="62">
        <v>14</v>
      </c>
      <c r="T210" s="62">
        <v>36</v>
      </c>
      <c r="U210" s="62">
        <v>38</v>
      </c>
      <c r="V210" s="62">
        <v>39</v>
      </c>
      <c r="W210" s="62">
        <v>39</v>
      </c>
      <c r="X210" s="62">
        <v>40</v>
      </c>
      <c r="Y210" s="62">
        <v>40</v>
      </c>
      <c r="Z210" s="62">
        <v>40</v>
      </c>
      <c r="AA210" s="62">
        <v>41</v>
      </c>
      <c r="AB210" s="62">
        <v>41</v>
      </c>
      <c r="AC210" s="62">
        <v>42</v>
      </c>
      <c r="AE210" s="64">
        <v>1</v>
      </c>
      <c r="AF210" s="65">
        <v>2</v>
      </c>
      <c r="AG210" s="66">
        <v>2</v>
      </c>
      <c r="AH210" s="62">
        <v>3</v>
      </c>
      <c r="AI210" s="62">
        <v>3</v>
      </c>
      <c r="AJ210" s="62">
        <v>3</v>
      </c>
      <c r="AK210" s="62">
        <v>3</v>
      </c>
      <c r="AL210" s="62">
        <v>4</v>
      </c>
      <c r="AM210" s="62">
        <v>4</v>
      </c>
      <c r="AN210" s="62">
        <v>3</v>
      </c>
      <c r="AO210" s="62">
        <v>4</v>
      </c>
      <c r="AP210" s="62">
        <v>4</v>
      </c>
      <c r="AQ210" s="62">
        <v>5</v>
      </c>
      <c r="AR210" s="62">
        <v>5</v>
      </c>
      <c r="AS210" s="62">
        <v>5</v>
      </c>
      <c r="AT210" s="62">
        <v>5</v>
      </c>
      <c r="AU210" s="62">
        <v>5</v>
      </c>
      <c r="AV210" s="62">
        <v>5</v>
      </c>
      <c r="AW210" s="62">
        <v>5</v>
      </c>
      <c r="AX210" s="62">
        <v>5</v>
      </c>
    </row>
    <row r="211" spans="1:50" ht="12.75" customHeight="1">
      <c r="A211" s="78">
        <v>43055</v>
      </c>
      <c r="B211" s="54">
        <v>7</v>
      </c>
      <c r="C211" s="54">
        <v>15</v>
      </c>
      <c r="D211" s="54">
        <v>17</v>
      </c>
      <c r="E211" s="54">
        <v>30</v>
      </c>
      <c r="F211" s="54">
        <v>32</v>
      </c>
      <c r="G211" s="54">
        <v>42</v>
      </c>
      <c r="H211" s="54"/>
      <c r="I211" s="53"/>
      <c r="J211" s="62">
        <v>6</v>
      </c>
      <c r="K211" s="62">
        <v>12</v>
      </c>
      <c r="L211" s="62">
        <v>15</v>
      </c>
      <c r="M211" s="62">
        <v>19</v>
      </c>
      <c r="N211" s="62">
        <v>24</v>
      </c>
      <c r="O211" s="62">
        <v>27</v>
      </c>
      <c r="P211" s="62">
        <v>32</v>
      </c>
      <c r="Q211" s="62">
        <v>33</v>
      </c>
      <c r="R211" s="62">
        <v>35</v>
      </c>
      <c r="S211" s="62">
        <v>13</v>
      </c>
      <c r="T211" s="62">
        <v>36</v>
      </c>
      <c r="U211" s="62">
        <v>36</v>
      </c>
      <c r="V211" s="62">
        <v>40</v>
      </c>
      <c r="W211" s="62">
        <v>41</v>
      </c>
      <c r="X211" s="62">
        <v>41</v>
      </c>
      <c r="Y211" s="62">
        <v>42</v>
      </c>
      <c r="Z211" s="62">
        <v>42</v>
      </c>
      <c r="AA211" s="62">
        <v>42</v>
      </c>
      <c r="AB211" s="62">
        <v>43</v>
      </c>
      <c r="AC211" s="62">
        <v>43</v>
      </c>
      <c r="AE211" s="64">
        <v>1</v>
      </c>
      <c r="AF211" s="65">
        <v>1</v>
      </c>
      <c r="AG211" s="66">
        <v>2</v>
      </c>
      <c r="AH211" s="62">
        <v>3</v>
      </c>
      <c r="AI211" s="62">
        <v>3</v>
      </c>
      <c r="AJ211" s="62">
        <v>3</v>
      </c>
      <c r="AK211" s="62">
        <v>3</v>
      </c>
      <c r="AL211" s="62">
        <v>3</v>
      </c>
      <c r="AM211" s="62">
        <v>3</v>
      </c>
      <c r="AN211" s="62">
        <v>2</v>
      </c>
      <c r="AO211" s="62">
        <v>4</v>
      </c>
      <c r="AP211" s="62">
        <v>4</v>
      </c>
      <c r="AQ211" s="62">
        <v>4</v>
      </c>
      <c r="AR211" s="62">
        <v>4</v>
      </c>
      <c r="AS211" s="62">
        <v>4</v>
      </c>
      <c r="AT211" s="62">
        <v>5</v>
      </c>
      <c r="AU211" s="62">
        <v>5</v>
      </c>
      <c r="AV211" s="62">
        <v>5</v>
      </c>
      <c r="AW211" s="62">
        <v>5</v>
      </c>
      <c r="AX211" s="62">
        <v>5</v>
      </c>
    </row>
    <row r="212" spans="1:50" ht="12.75" customHeight="1">
      <c r="A212" s="78">
        <v>43054</v>
      </c>
      <c r="B212" s="54">
        <v>2</v>
      </c>
      <c r="C212" s="54">
        <v>10</v>
      </c>
      <c r="D212" s="54">
        <v>37</v>
      </c>
      <c r="E212" s="54">
        <v>39</v>
      </c>
      <c r="F212" s="54">
        <v>45</v>
      </c>
      <c r="G212" s="54">
        <v>46</v>
      </c>
      <c r="H212" s="54"/>
      <c r="I212" s="53"/>
      <c r="J212" s="62">
        <v>6</v>
      </c>
      <c r="K212" s="62">
        <v>12</v>
      </c>
      <c r="L212" s="62">
        <v>17</v>
      </c>
      <c r="M212" s="62">
        <v>20</v>
      </c>
      <c r="N212" s="62">
        <v>23</v>
      </c>
      <c r="O212" s="62">
        <v>28</v>
      </c>
      <c r="P212" s="62">
        <v>31</v>
      </c>
      <c r="Q212" s="62">
        <v>36</v>
      </c>
      <c r="R212" s="62">
        <v>37</v>
      </c>
      <c r="S212" s="62">
        <v>13</v>
      </c>
      <c r="T212" s="62">
        <v>36</v>
      </c>
      <c r="U212" s="62">
        <v>37</v>
      </c>
      <c r="V212" s="62">
        <v>41</v>
      </c>
      <c r="W212" s="62">
        <v>41</v>
      </c>
      <c r="X212" s="62">
        <v>41</v>
      </c>
      <c r="Y212" s="62">
        <v>41</v>
      </c>
      <c r="Z212" s="62">
        <v>42</v>
      </c>
      <c r="AA212" s="62">
        <v>42</v>
      </c>
      <c r="AB212" s="62">
        <v>42</v>
      </c>
      <c r="AC212" s="62">
        <v>43</v>
      </c>
      <c r="AE212" s="64">
        <v>1</v>
      </c>
      <c r="AF212" s="65">
        <v>1</v>
      </c>
      <c r="AG212" s="66">
        <v>3</v>
      </c>
      <c r="AH212" s="62">
        <v>4</v>
      </c>
      <c r="AI212" s="62">
        <v>4</v>
      </c>
      <c r="AJ212" s="62">
        <v>4</v>
      </c>
      <c r="AK212" s="62">
        <v>5</v>
      </c>
      <c r="AL212" s="62">
        <v>5</v>
      </c>
      <c r="AM212" s="62">
        <v>5</v>
      </c>
      <c r="AN212" s="62">
        <v>3</v>
      </c>
      <c r="AO212" s="62">
        <v>6</v>
      </c>
      <c r="AP212" s="62">
        <v>6</v>
      </c>
      <c r="AQ212" s="62">
        <v>5</v>
      </c>
      <c r="AR212" s="62">
        <v>5</v>
      </c>
      <c r="AS212" s="62">
        <v>5</v>
      </c>
      <c r="AT212" s="62">
        <v>5</v>
      </c>
      <c r="AU212" s="62">
        <v>5</v>
      </c>
      <c r="AV212" s="62">
        <v>5</v>
      </c>
      <c r="AW212" s="62">
        <v>5</v>
      </c>
      <c r="AX212" s="62">
        <v>6</v>
      </c>
    </row>
    <row r="213" spans="1:50" ht="12.75" customHeight="1">
      <c r="A213" s="78">
        <v>43053</v>
      </c>
      <c r="B213" s="54">
        <v>8</v>
      </c>
      <c r="C213" s="54">
        <v>9</v>
      </c>
      <c r="D213" s="54">
        <v>14</v>
      </c>
      <c r="E213" s="54">
        <v>36</v>
      </c>
      <c r="F213" s="54">
        <v>37</v>
      </c>
      <c r="G213" s="54">
        <v>39</v>
      </c>
      <c r="H213" s="54"/>
      <c r="I213" s="53"/>
      <c r="J213" s="62">
        <v>6</v>
      </c>
      <c r="K213" s="62">
        <v>10</v>
      </c>
      <c r="L213" s="62">
        <v>16</v>
      </c>
      <c r="M213" s="62">
        <v>20</v>
      </c>
      <c r="N213" s="62">
        <v>23</v>
      </c>
      <c r="O213" s="62">
        <v>25</v>
      </c>
      <c r="P213" s="62">
        <v>29</v>
      </c>
      <c r="Q213" s="62">
        <v>32</v>
      </c>
      <c r="R213" s="62">
        <v>37</v>
      </c>
      <c r="S213" s="62">
        <v>13</v>
      </c>
      <c r="T213" s="62">
        <v>35</v>
      </c>
      <c r="U213" s="62">
        <v>36</v>
      </c>
      <c r="V213" s="62">
        <v>42</v>
      </c>
      <c r="W213" s="62">
        <v>42</v>
      </c>
      <c r="X213" s="62">
        <v>42</v>
      </c>
      <c r="Y213" s="62">
        <v>42</v>
      </c>
      <c r="Z213" s="62">
        <v>42</v>
      </c>
      <c r="AA213" s="62">
        <v>43</v>
      </c>
      <c r="AB213" s="62">
        <v>43</v>
      </c>
      <c r="AC213" s="62">
        <v>43</v>
      </c>
      <c r="AE213" s="64">
        <v>0</v>
      </c>
      <c r="AF213" s="65">
        <v>0</v>
      </c>
      <c r="AG213" s="66">
        <v>0</v>
      </c>
      <c r="AH213" s="62">
        <v>1</v>
      </c>
      <c r="AI213" s="62">
        <v>2</v>
      </c>
      <c r="AJ213" s="62">
        <v>2</v>
      </c>
      <c r="AK213" s="62">
        <v>3</v>
      </c>
      <c r="AL213" s="62">
        <v>3</v>
      </c>
      <c r="AM213" s="62">
        <v>4</v>
      </c>
      <c r="AN213" s="62">
        <v>2</v>
      </c>
      <c r="AO213" s="62">
        <v>4</v>
      </c>
      <c r="AP213" s="62">
        <v>5</v>
      </c>
      <c r="AQ213" s="62">
        <v>5</v>
      </c>
      <c r="AR213" s="62">
        <v>5</v>
      </c>
      <c r="AS213" s="62">
        <v>5</v>
      </c>
      <c r="AT213" s="62">
        <v>5</v>
      </c>
      <c r="AU213" s="62">
        <v>5</v>
      </c>
      <c r="AV213" s="62">
        <v>5</v>
      </c>
      <c r="AW213" s="62">
        <v>5</v>
      </c>
      <c r="AX213" s="62">
        <v>5</v>
      </c>
    </row>
    <row r="214" spans="1:50" ht="12.75" customHeight="1">
      <c r="A214" s="78">
        <v>43052</v>
      </c>
      <c r="B214" s="54">
        <v>2</v>
      </c>
      <c r="C214" s="54">
        <v>19</v>
      </c>
      <c r="D214" s="54">
        <v>40</v>
      </c>
      <c r="E214" s="54">
        <v>45</v>
      </c>
      <c r="F214" s="54">
        <v>47</v>
      </c>
      <c r="G214" s="54">
        <v>48</v>
      </c>
      <c r="H214" s="54"/>
      <c r="I214" s="53"/>
      <c r="J214" s="62">
        <v>6</v>
      </c>
      <c r="K214" s="62">
        <v>12</v>
      </c>
      <c r="L214" s="62">
        <v>16</v>
      </c>
      <c r="M214" s="62">
        <v>22</v>
      </c>
      <c r="N214" s="62">
        <v>25</v>
      </c>
      <c r="O214" s="62">
        <v>28</v>
      </c>
      <c r="P214" s="62">
        <v>29</v>
      </c>
      <c r="Q214" s="62">
        <v>32</v>
      </c>
      <c r="R214" s="62">
        <v>35</v>
      </c>
      <c r="S214" s="62">
        <v>12</v>
      </c>
      <c r="T214" s="62">
        <v>35</v>
      </c>
      <c r="U214" s="62">
        <v>36</v>
      </c>
      <c r="V214" s="62">
        <v>43</v>
      </c>
      <c r="W214" s="62">
        <v>44</v>
      </c>
      <c r="X214" s="62">
        <v>44</v>
      </c>
      <c r="Y214" s="62">
        <v>44</v>
      </c>
      <c r="Z214" s="62">
        <v>44</v>
      </c>
      <c r="AA214" s="62">
        <v>44</v>
      </c>
      <c r="AB214" s="62">
        <v>45</v>
      </c>
      <c r="AC214" s="62">
        <v>45</v>
      </c>
      <c r="AE214" s="64">
        <v>0</v>
      </c>
      <c r="AF214" s="65">
        <v>2</v>
      </c>
      <c r="AG214" s="66">
        <v>3</v>
      </c>
      <c r="AH214" s="62">
        <v>4</v>
      </c>
      <c r="AI214" s="62">
        <v>4</v>
      </c>
      <c r="AJ214" s="62">
        <v>4</v>
      </c>
      <c r="AK214" s="62">
        <v>4</v>
      </c>
      <c r="AL214" s="62">
        <v>4</v>
      </c>
      <c r="AM214" s="62">
        <v>5</v>
      </c>
      <c r="AN214" s="62">
        <v>1</v>
      </c>
      <c r="AO214" s="62">
        <v>5</v>
      </c>
      <c r="AP214" s="62">
        <v>5</v>
      </c>
      <c r="AQ214" s="62">
        <v>6</v>
      </c>
      <c r="AR214" s="62">
        <v>6</v>
      </c>
      <c r="AS214" s="62">
        <v>6</v>
      </c>
      <c r="AT214" s="62">
        <v>6</v>
      </c>
      <c r="AU214" s="62">
        <v>6</v>
      </c>
      <c r="AV214" s="62">
        <v>6</v>
      </c>
      <c r="AW214" s="62">
        <v>6</v>
      </c>
      <c r="AX214" s="62">
        <v>6</v>
      </c>
    </row>
    <row r="215" spans="1:50" ht="12.75" customHeight="1">
      <c r="A215" s="78">
        <v>43050</v>
      </c>
      <c r="B215" s="54">
        <v>11</v>
      </c>
      <c r="C215" s="54">
        <v>13</v>
      </c>
      <c r="D215" s="54">
        <v>15</v>
      </c>
      <c r="E215" s="54">
        <v>24</v>
      </c>
      <c r="F215" s="54">
        <v>36</v>
      </c>
      <c r="G215" s="54">
        <v>43</v>
      </c>
      <c r="H215" s="54"/>
      <c r="I215" s="53"/>
      <c r="J215" s="62">
        <v>6</v>
      </c>
      <c r="K215" s="62">
        <v>12</v>
      </c>
      <c r="L215" s="62">
        <v>18</v>
      </c>
      <c r="M215" s="62">
        <v>22</v>
      </c>
      <c r="N215" s="62">
        <v>28</v>
      </c>
      <c r="O215" s="62">
        <v>31</v>
      </c>
      <c r="P215" s="62">
        <v>34</v>
      </c>
      <c r="Q215" s="62">
        <v>35</v>
      </c>
      <c r="R215" s="62">
        <v>38</v>
      </c>
      <c r="S215" s="62">
        <v>13</v>
      </c>
      <c r="T215" s="62">
        <v>35</v>
      </c>
      <c r="U215" s="62">
        <v>35</v>
      </c>
      <c r="V215" s="62">
        <v>45</v>
      </c>
      <c r="W215" s="62">
        <v>45</v>
      </c>
      <c r="X215" s="62">
        <v>46</v>
      </c>
      <c r="Y215" s="62">
        <v>46</v>
      </c>
      <c r="Z215" s="62">
        <v>46</v>
      </c>
      <c r="AA215" s="62">
        <v>46</v>
      </c>
      <c r="AB215" s="62">
        <v>46</v>
      </c>
      <c r="AC215" s="62">
        <v>46</v>
      </c>
      <c r="AE215" s="64">
        <v>0</v>
      </c>
      <c r="AF215" s="65">
        <v>3</v>
      </c>
      <c r="AG215" s="66">
        <v>3</v>
      </c>
      <c r="AH215" s="62">
        <v>3</v>
      </c>
      <c r="AI215" s="62">
        <v>4</v>
      </c>
      <c r="AJ215" s="62">
        <v>4</v>
      </c>
      <c r="AK215" s="62">
        <v>4</v>
      </c>
      <c r="AL215" s="62">
        <v>4</v>
      </c>
      <c r="AM215" s="62">
        <v>4</v>
      </c>
      <c r="AN215" s="62">
        <v>2</v>
      </c>
      <c r="AO215" s="62">
        <v>5</v>
      </c>
      <c r="AP215" s="62">
        <v>5</v>
      </c>
      <c r="AQ215" s="62">
        <v>6</v>
      </c>
      <c r="AR215" s="62">
        <v>6</v>
      </c>
      <c r="AS215" s="62">
        <v>6</v>
      </c>
      <c r="AT215" s="62">
        <v>6</v>
      </c>
      <c r="AU215" s="62">
        <v>6</v>
      </c>
      <c r="AV215" s="62">
        <v>6</v>
      </c>
      <c r="AW215" s="62">
        <v>6</v>
      </c>
      <c r="AX215" s="62">
        <v>6</v>
      </c>
    </row>
    <row r="216" spans="1:50" ht="12.75" customHeight="1">
      <c r="A216" s="78">
        <v>43049</v>
      </c>
      <c r="B216" s="54">
        <v>6</v>
      </c>
      <c r="C216" s="54">
        <v>24</v>
      </c>
      <c r="D216" s="54">
        <v>32</v>
      </c>
      <c r="E216" s="54">
        <v>46</v>
      </c>
      <c r="F216" s="54">
        <v>47</v>
      </c>
      <c r="G216" s="54">
        <v>48</v>
      </c>
      <c r="H216" s="54"/>
      <c r="I216" s="53"/>
      <c r="J216" s="62">
        <v>6</v>
      </c>
      <c r="K216" s="62">
        <v>10</v>
      </c>
      <c r="L216" s="62">
        <v>15</v>
      </c>
      <c r="M216" s="62">
        <v>20</v>
      </c>
      <c r="N216" s="62">
        <v>24</v>
      </c>
      <c r="O216" s="62">
        <v>29</v>
      </c>
      <c r="P216" s="62">
        <v>32</v>
      </c>
      <c r="Q216" s="62">
        <v>35</v>
      </c>
      <c r="R216" s="62">
        <v>36</v>
      </c>
      <c r="S216" s="62">
        <v>14</v>
      </c>
      <c r="T216" s="62">
        <v>34</v>
      </c>
      <c r="U216" s="62">
        <v>36</v>
      </c>
      <c r="V216" s="62">
        <v>44</v>
      </c>
      <c r="W216" s="62">
        <v>45</v>
      </c>
      <c r="X216" s="62">
        <v>45</v>
      </c>
      <c r="Y216" s="62">
        <v>46</v>
      </c>
      <c r="Z216" s="62">
        <v>46</v>
      </c>
      <c r="AA216" s="62">
        <v>46</v>
      </c>
      <c r="AB216" s="62">
        <v>46</v>
      </c>
      <c r="AC216" s="62">
        <v>46</v>
      </c>
      <c r="AE216" s="64">
        <v>1</v>
      </c>
      <c r="AF216" s="65">
        <v>2</v>
      </c>
      <c r="AG216" s="66">
        <v>2</v>
      </c>
      <c r="AH216" s="62">
        <v>3</v>
      </c>
      <c r="AI216" s="62">
        <v>4</v>
      </c>
      <c r="AJ216" s="62">
        <v>4</v>
      </c>
      <c r="AK216" s="62">
        <v>4</v>
      </c>
      <c r="AL216" s="62">
        <v>4</v>
      </c>
      <c r="AM216" s="62">
        <v>4</v>
      </c>
      <c r="AN216" s="62">
        <v>1</v>
      </c>
      <c r="AO216" s="62">
        <v>5</v>
      </c>
      <c r="AP216" s="62">
        <v>5</v>
      </c>
      <c r="AQ216" s="62">
        <v>6</v>
      </c>
      <c r="AR216" s="62">
        <v>6</v>
      </c>
      <c r="AS216" s="62">
        <v>6</v>
      </c>
      <c r="AT216" s="62">
        <v>6</v>
      </c>
      <c r="AU216" s="62">
        <v>6</v>
      </c>
      <c r="AV216" s="62">
        <v>6</v>
      </c>
      <c r="AW216" s="62">
        <v>6</v>
      </c>
      <c r="AX216" s="62">
        <v>6</v>
      </c>
    </row>
    <row r="217" spans="1:50" ht="12.75" customHeight="1">
      <c r="A217" s="78">
        <v>43048</v>
      </c>
      <c r="B217" s="54">
        <v>1</v>
      </c>
      <c r="C217" s="54">
        <v>9</v>
      </c>
      <c r="D217" s="54">
        <v>10</v>
      </c>
      <c r="E217" s="54">
        <v>19</v>
      </c>
      <c r="F217" s="54">
        <v>23</v>
      </c>
      <c r="G217" s="54">
        <v>28</v>
      </c>
      <c r="H217" s="54"/>
      <c r="I217" s="53"/>
      <c r="J217" s="62">
        <v>6</v>
      </c>
      <c r="K217" s="62">
        <v>12</v>
      </c>
      <c r="L217" s="62">
        <v>16</v>
      </c>
      <c r="M217" s="62">
        <v>20</v>
      </c>
      <c r="N217" s="62">
        <v>24</v>
      </c>
      <c r="O217" s="62">
        <v>27</v>
      </c>
      <c r="P217" s="62">
        <v>31</v>
      </c>
      <c r="Q217" s="62">
        <v>34</v>
      </c>
      <c r="R217" s="62">
        <v>36</v>
      </c>
      <c r="S217" s="62">
        <v>13</v>
      </c>
      <c r="T217" s="62">
        <v>36</v>
      </c>
      <c r="U217" s="62">
        <v>38</v>
      </c>
      <c r="V217" s="62">
        <v>44</v>
      </c>
      <c r="W217" s="62">
        <v>44</v>
      </c>
      <c r="X217" s="62">
        <v>45</v>
      </c>
      <c r="Y217" s="62">
        <v>45</v>
      </c>
      <c r="Z217" s="62">
        <v>46</v>
      </c>
      <c r="AA217" s="62">
        <v>46</v>
      </c>
      <c r="AB217" s="62">
        <v>46</v>
      </c>
      <c r="AC217" s="62">
        <v>46</v>
      </c>
      <c r="AE217" s="64">
        <v>1</v>
      </c>
      <c r="AF217" s="65">
        <v>2</v>
      </c>
      <c r="AG217" s="66">
        <v>2</v>
      </c>
      <c r="AH217" s="62">
        <v>2</v>
      </c>
      <c r="AI217" s="62">
        <v>2</v>
      </c>
      <c r="AJ217" s="62">
        <v>2</v>
      </c>
      <c r="AK217" s="62">
        <v>2</v>
      </c>
      <c r="AL217" s="62">
        <v>4</v>
      </c>
      <c r="AM217" s="62">
        <v>4</v>
      </c>
      <c r="AN217" s="62">
        <v>2</v>
      </c>
      <c r="AO217" s="62">
        <v>6</v>
      </c>
      <c r="AP217" s="62">
        <v>6</v>
      </c>
      <c r="AQ217" s="62">
        <v>5</v>
      </c>
      <c r="AR217" s="62">
        <v>5</v>
      </c>
      <c r="AS217" s="62">
        <v>5</v>
      </c>
      <c r="AT217" s="62">
        <v>5</v>
      </c>
      <c r="AU217" s="62">
        <v>6</v>
      </c>
      <c r="AV217" s="62">
        <v>6</v>
      </c>
      <c r="AW217" s="62">
        <v>6</v>
      </c>
      <c r="AX217" s="62">
        <v>6</v>
      </c>
    </row>
    <row r="218" spans="1:50" ht="12.75" customHeight="1">
      <c r="A218" s="78">
        <v>43047</v>
      </c>
      <c r="B218" s="54">
        <v>12</v>
      </c>
      <c r="C218" s="54">
        <v>18</v>
      </c>
      <c r="D218" s="54">
        <v>21</v>
      </c>
      <c r="E218" s="54">
        <v>29</v>
      </c>
      <c r="F218" s="54">
        <v>39</v>
      </c>
      <c r="G218" s="54">
        <v>48</v>
      </c>
      <c r="H218" s="54"/>
      <c r="I218" s="53"/>
      <c r="J218" s="62">
        <v>6</v>
      </c>
      <c r="K218" s="62">
        <v>10</v>
      </c>
      <c r="L218" s="62">
        <v>16</v>
      </c>
      <c r="M218" s="62">
        <v>20</v>
      </c>
      <c r="N218" s="62">
        <v>23</v>
      </c>
      <c r="O218" s="62">
        <v>27</v>
      </c>
      <c r="P218" s="62">
        <v>30</v>
      </c>
      <c r="Q218" s="62">
        <v>34</v>
      </c>
      <c r="R218" s="62">
        <v>37</v>
      </c>
      <c r="S218" s="62">
        <v>12</v>
      </c>
      <c r="T218" s="62">
        <v>37</v>
      </c>
      <c r="U218" s="62">
        <v>38</v>
      </c>
      <c r="V218" s="62">
        <v>43</v>
      </c>
      <c r="W218" s="62">
        <v>45</v>
      </c>
      <c r="X218" s="62">
        <v>45</v>
      </c>
      <c r="Y218" s="62">
        <v>46</v>
      </c>
      <c r="Z218" s="62">
        <v>46</v>
      </c>
      <c r="AA218" s="62">
        <v>46</v>
      </c>
      <c r="AB218" s="62">
        <v>46</v>
      </c>
      <c r="AC218" s="62">
        <v>46</v>
      </c>
      <c r="AE218" s="64">
        <v>1</v>
      </c>
      <c r="AF218" s="65">
        <v>3</v>
      </c>
      <c r="AG218" s="66">
        <v>3</v>
      </c>
      <c r="AH218" s="62">
        <v>3</v>
      </c>
      <c r="AI218" s="62">
        <v>4</v>
      </c>
      <c r="AJ218" s="62">
        <v>5</v>
      </c>
      <c r="AK218" s="62">
        <v>6</v>
      </c>
      <c r="AL218" s="62">
        <v>6</v>
      </c>
      <c r="AM218" s="62">
        <v>6</v>
      </c>
      <c r="AN218" s="62">
        <v>2</v>
      </c>
      <c r="AO218" s="62">
        <v>5</v>
      </c>
      <c r="AP218" s="62">
        <v>5</v>
      </c>
      <c r="AQ218" s="62">
        <v>6</v>
      </c>
      <c r="AR218" s="62">
        <v>6</v>
      </c>
      <c r="AS218" s="62">
        <v>6</v>
      </c>
      <c r="AT218" s="62">
        <v>6</v>
      </c>
      <c r="AU218" s="62">
        <v>6</v>
      </c>
      <c r="AV218" s="62">
        <v>6</v>
      </c>
      <c r="AW218" s="62">
        <v>6</v>
      </c>
      <c r="AX218" s="62">
        <v>6</v>
      </c>
    </row>
    <row r="219" spans="1:50" ht="12.75" customHeight="1">
      <c r="A219" s="78">
        <v>43046</v>
      </c>
      <c r="B219" s="54">
        <v>7</v>
      </c>
      <c r="C219" s="54">
        <v>8</v>
      </c>
      <c r="D219" s="54">
        <v>13</v>
      </c>
      <c r="E219" s="54">
        <v>29</v>
      </c>
      <c r="F219" s="54">
        <v>35</v>
      </c>
      <c r="G219" s="54">
        <v>36</v>
      </c>
      <c r="H219" s="54"/>
      <c r="I219" s="53"/>
      <c r="J219" s="62">
        <v>6</v>
      </c>
      <c r="K219" s="62">
        <v>12</v>
      </c>
      <c r="L219" s="62">
        <v>15</v>
      </c>
      <c r="M219" s="62">
        <v>20</v>
      </c>
      <c r="N219" s="62">
        <v>24</v>
      </c>
      <c r="O219" s="62">
        <v>27</v>
      </c>
      <c r="P219" s="62">
        <v>31</v>
      </c>
      <c r="Q219" s="62">
        <v>34</v>
      </c>
      <c r="R219" s="62">
        <v>36</v>
      </c>
      <c r="S219" s="62">
        <v>12</v>
      </c>
      <c r="T219" s="62">
        <v>38</v>
      </c>
      <c r="U219" s="62">
        <v>40</v>
      </c>
      <c r="V219" s="62">
        <v>43</v>
      </c>
      <c r="W219" s="62">
        <v>44</v>
      </c>
      <c r="X219" s="62">
        <v>45</v>
      </c>
      <c r="Y219" s="62">
        <v>45</v>
      </c>
      <c r="Z219" s="62">
        <v>46</v>
      </c>
      <c r="AA219" s="62">
        <v>46</v>
      </c>
      <c r="AB219" s="62">
        <v>46</v>
      </c>
      <c r="AC219" s="62">
        <v>46</v>
      </c>
      <c r="AE219" s="64">
        <v>0</v>
      </c>
      <c r="AF219" s="65">
        <v>1</v>
      </c>
      <c r="AG219" s="66">
        <v>1</v>
      </c>
      <c r="AH219" s="62">
        <v>2</v>
      </c>
      <c r="AI219" s="62">
        <v>2</v>
      </c>
      <c r="AJ219" s="62">
        <v>3</v>
      </c>
      <c r="AK219" s="62">
        <v>4</v>
      </c>
      <c r="AL219" s="62">
        <v>4</v>
      </c>
      <c r="AM219" s="62">
        <v>4</v>
      </c>
      <c r="AN219" s="62">
        <v>4</v>
      </c>
      <c r="AO219" s="62">
        <v>6</v>
      </c>
      <c r="AP219" s="62">
        <v>6</v>
      </c>
      <c r="AQ219" s="62">
        <v>5</v>
      </c>
      <c r="AR219" s="62">
        <v>5</v>
      </c>
      <c r="AS219" s="62">
        <v>5</v>
      </c>
      <c r="AT219" s="62">
        <v>5</v>
      </c>
      <c r="AU219" s="62">
        <v>6</v>
      </c>
      <c r="AV219" s="62">
        <v>6</v>
      </c>
      <c r="AW219" s="62">
        <v>6</v>
      </c>
      <c r="AX219" s="62">
        <v>6</v>
      </c>
    </row>
    <row r="220" spans="1:50" ht="12.75" customHeight="1">
      <c r="A220" s="78">
        <v>43045</v>
      </c>
      <c r="B220" s="54">
        <v>5</v>
      </c>
      <c r="C220" s="54">
        <v>19</v>
      </c>
      <c r="D220" s="54">
        <v>42</v>
      </c>
      <c r="E220" s="54">
        <v>43</v>
      </c>
      <c r="F220" s="54">
        <v>46</v>
      </c>
      <c r="G220" s="54">
        <v>49</v>
      </c>
      <c r="H220" s="54"/>
      <c r="I220" s="53"/>
      <c r="J220" s="62">
        <v>6</v>
      </c>
      <c r="K220" s="62">
        <v>11</v>
      </c>
      <c r="L220" s="62">
        <v>15</v>
      </c>
      <c r="M220" s="62">
        <v>18</v>
      </c>
      <c r="N220" s="62">
        <v>23</v>
      </c>
      <c r="O220" s="62">
        <v>27</v>
      </c>
      <c r="P220" s="62">
        <v>29</v>
      </c>
      <c r="Q220" s="62">
        <v>33</v>
      </c>
      <c r="R220" s="62">
        <v>36</v>
      </c>
      <c r="S220" s="62">
        <v>13</v>
      </c>
      <c r="T220" s="62">
        <v>39</v>
      </c>
      <c r="U220" s="62">
        <v>41</v>
      </c>
      <c r="V220" s="62">
        <v>43</v>
      </c>
      <c r="W220" s="62">
        <v>45</v>
      </c>
      <c r="X220" s="62">
        <v>46</v>
      </c>
      <c r="Y220" s="62">
        <v>47</v>
      </c>
      <c r="Z220" s="62">
        <v>47</v>
      </c>
      <c r="AA220" s="62">
        <v>47</v>
      </c>
      <c r="AB220" s="62">
        <v>47</v>
      </c>
      <c r="AC220" s="62">
        <v>47</v>
      </c>
      <c r="AE220" s="64">
        <v>1</v>
      </c>
      <c r="AF220" s="65">
        <v>1</v>
      </c>
      <c r="AG220" s="66">
        <v>1</v>
      </c>
      <c r="AH220" s="62">
        <v>2</v>
      </c>
      <c r="AI220" s="62">
        <v>4</v>
      </c>
      <c r="AJ220" s="62">
        <v>4</v>
      </c>
      <c r="AK220" s="62">
        <v>4</v>
      </c>
      <c r="AL220" s="62">
        <v>4</v>
      </c>
      <c r="AM220" s="62">
        <v>5</v>
      </c>
      <c r="AN220" s="62">
        <v>2</v>
      </c>
      <c r="AO220" s="62">
        <v>5</v>
      </c>
      <c r="AP220" s="62">
        <v>6</v>
      </c>
      <c r="AQ220" s="62">
        <v>5</v>
      </c>
      <c r="AR220" s="62">
        <v>5</v>
      </c>
      <c r="AS220" s="62">
        <v>6</v>
      </c>
      <c r="AT220" s="62">
        <v>6</v>
      </c>
      <c r="AU220" s="62">
        <v>6</v>
      </c>
      <c r="AV220" s="62">
        <v>6</v>
      </c>
      <c r="AW220" s="62">
        <v>6</v>
      </c>
      <c r="AX220" s="62">
        <v>6</v>
      </c>
    </row>
    <row r="221" spans="1:50" ht="12.75" customHeight="1">
      <c r="A221" s="78">
        <v>43043</v>
      </c>
      <c r="B221" s="54">
        <v>3</v>
      </c>
      <c r="C221" s="54">
        <v>6</v>
      </c>
      <c r="D221" s="54">
        <v>23</v>
      </c>
      <c r="E221" s="54">
        <v>28</v>
      </c>
      <c r="F221" s="54">
        <v>40</v>
      </c>
      <c r="G221" s="54">
        <v>42</v>
      </c>
      <c r="H221" s="54"/>
      <c r="I221" s="53"/>
      <c r="J221" s="62">
        <v>6</v>
      </c>
      <c r="K221" s="62">
        <v>11</v>
      </c>
      <c r="L221" s="62">
        <v>16</v>
      </c>
      <c r="M221" s="62">
        <v>20</v>
      </c>
      <c r="N221" s="62">
        <v>21</v>
      </c>
      <c r="O221" s="62">
        <v>26</v>
      </c>
      <c r="P221" s="62">
        <v>30</v>
      </c>
      <c r="Q221" s="62">
        <v>32</v>
      </c>
      <c r="R221" s="62">
        <v>35</v>
      </c>
      <c r="S221" s="62">
        <v>12</v>
      </c>
      <c r="T221" s="62">
        <v>40</v>
      </c>
      <c r="U221" s="62">
        <v>41</v>
      </c>
      <c r="V221" s="62">
        <v>43</v>
      </c>
      <c r="W221" s="62">
        <v>44</v>
      </c>
      <c r="X221" s="62">
        <v>46</v>
      </c>
      <c r="Y221" s="62">
        <v>47</v>
      </c>
      <c r="Z221" s="62">
        <v>48</v>
      </c>
      <c r="AA221" s="62">
        <v>48</v>
      </c>
      <c r="AB221" s="62">
        <v>48</v>
      </c>
      <c r="AC221" s="62">
        <v>48</v>
      </c>
      <c r="AE221" s="64">
        <v>1</v>
      </c>
      <c r="AF221" s="65">
        <v>1</v>
      </c>
      <c r="AG221" s="66">
        <v>1</v>
      </c>
      <c r="AH221" s="62">
        <v>2</v>
      </c>
      <c r="AI221" s="62">
        <v>2</v>
      </c>
      <c r="AJ221" s="62">
        <v>3</v>
      </c>
      <c r="AK221" s="62">
        <v>4</v>
      </c>
      <c r="AL221" s="62">
        <v>4</v>
      </c>
      <c r="AM221" s="62">
        <v>4</v>
      </c>
      <c r="AN221" s="62">
        <v>2</v>
      </c>
      <c r="AO221" s="62">
        <v>5</v>
      </c>
      <c r="AP221" s="62">
        <v>5</v>
      </c>
      <c r="AQ221" s="62">
        <v>6</v>
      </c>
      <c r="AR221" s="62">
        <v>6</v>
      </c>
      <c r="AS221" s="62">
        <v>6</v>
      </c>
      <c r="AT221" s="62">
        <v>6</v>
      </c>
      <c r="AU221" s="62">
        <v>6</v>
      </c>
      <c r="AV221" s="62">
        <v>6</v>
      </c>
      <c r="AW221" s="62">
        <v>6</v>
      </c>
      <c r="AX221" s="62">
        <v>6</v>
      </c>
    </row>
    <row r="222" spans="1:50" ht="12.75" customHeight="1">
      <c r="A222" s="78">
        <v>43042</v>
      </c>
      <c r="B222" s="54">
        <v>2</v>
      </c>
      <c r="C222" s="54">
        <v>6</v>
      </c>
      <c r="D222" s="54">
        <v>10</v>
      </c>
      <c r="E222" s="54">
        <v>27</v>
      </c>
      <c r="F222" s="54">
        <v>44</v>
      </c>
      <c r="G222" s="54">
        <v>47</v>
      </c>
      <c r="H222" s="54"/>
      <c r="I222" s="53"/>
      <c r="J222" s="62">
        <v>6</v>
      </c>
      <c r="K222" s="62">
        <v>11</v>
      </c>
      <c r="L222" s="62">
        <v>15</v>
      </c>
      <c r="M222" s="62">
        <v>19</v>
      </c>
      <c r="N222" s="62">
        <v>22</v>
      </c>
      <c r="O222" s="62">
        <v>23</v>
      </c>
      <c r="P222" s="62">
        <v>27</v>
      </c>
      <c r="Q222" s="62">
        <v>31</v>
      </c>
      <c r="R222" s="62">
        <v>33</v>
      </c>
      <c r="S222" s="62">
        <v>12</v>
      </c>
      <c r="T222" s="62">
        <v>39</v>
      </c>
      <c r="U222" s="62">
        <v>41</v>
      </c>
      <c r="V222" s="62">
        <v>43</v>
      </c>
      <c r="W222" s="62">
        <v>44</v>
      </c>
      <c r="X222" s="62">
        <v>45</v>
      </c>
      <c r="Y222" s="62">
        <v>47</v>
      </c>
      <c r="Z222" s="62">
        <v>48</v>
      </c>
      <c r="AA222" s="62">
        <v>48</v>
      </c>
      <c r="AB222" s="62">
        <v>48</v>
      </c>
      <c r="AC222" s="62">
        <v>48</v>
      </c>
      <c r="AE222" s="64">
        <v>1</v>
      </c>
      <c r="AF222" s="65">
        <v>1</v>
      </c>
      <c r="AG222" s="66">
        <v>2</v>
      </c>
      <c r="AH222" s="62">
        <v>2</v>
      </c>
      <c r="AI222" s="62">
        <v>2</v>
      </c>
      <c r="AJ222" s="62">
        <v>2</v>
      </c>
      <c r="AK222" s="62">
        <v>2</v>
      </c>
      <c r="AL222" s="62">
        <v>4</v>
      </c>
      <c r="AM222" s="62">
        <v>4</v>
      </c>
      <c r="AN222" s="62">
        <v>1</v>
      </c>
      <c r="AO222" s="62">
        <v>4</v>
      </c>
      <c r="AP222" s="62">
        <v>4</v>
      </c>
      <c r="AQ222" s="62">
        <v>5</v>
      </c>
      <c r="AR222" s="62">
        <v>6</v>
      </c>
      <c r="AS222" s="62">
        <v>6</v>
      </c>
      <c r="AT222" s="62">
        <v>6</v>
      </c>
      <c r="AU222" s="62">
        <v>6</v>
      </c>
      <c r="AV222" s="62">
        <v>6</v>
      </c>
      <c r="AW222" s="62">
        <v>6</v>
      </c>
      <c r="AX222" s="62">
        <v>6</v>
      </c>
    </row>
    <row r="223" spans="1:50" ht="12.75" customHeight="1">
      <c r="A223" s="78">
        <v>43041</v>
      </c>
      <c r="B223" s="54">
        <v>1</v>
      </c>
      <c r="C223" s="54">
        <v>8</v>
      </c>
      <c r="D223" s="54">
        <v>13</v>
      </c>
      <c r="E223" s="54">
        <v>19</v>
      </c>
      <c r="F223" s="54">
        <v>21</v>
      </c>
      <c r="G223" s="54">
        <v>40</v>
      </c>
      <c r="H223" s="54"/>
      <c r="I223" s="53"/>
      <c r="J223" s="62">
        <v>6</v>
      </c>
      <c r="K223" s="62">
        <v>12</v>
      </c>
      <c r="L223" s="62">
        <v>17</v>
      </c>
      <c r="M223" s="62">
        <v>21</v>
      </c>
      <c r="N223" s="62">
        <v>24</v>
      </c>
      <c r="O223" s="62">
        <v>27</v>
      </c>
      <c r="P223" s="62">
        <v>28</v>
      </c>
      <c r="Q223" s="62">
        <v>31</v>
      </c>
      <c r="R223" s="62">
        <v>33</v>
      </c>
      <c r="S223" s="62">
        <v>12</v>
      </c>
      <c r="T223" s="62">
        <v>40</v>
      </c>
      <c r="U223" s="62">
        <v>44</v>
      </c>
      <c r="V223" s="62">
        <v>42</v>
      </c>
      <c r="W223" s="62">
        <v>44</v>
      </c>
      <c r="X223" s="62">
        <v>45</v>
      </c>
      <c r="Y223" s="62">
        <v>46</v>
      </c>
      <c r="Z223" s="62">
        <v>48</v>
      </c>
      <c r="AA223" s="62">
        <v>48</v>
      </c>
      <c r="AB223" s="62">
        <v>48</v>
      </c>
      <c r="AC223" s="62">
        <v>48</v>
      </c>
      <c r="AE223" s="64">
        <v>0</v>
      </c>
      <c r="AF223" s="65">
        <v>2</v>
      </c>
      <c r="AG223" s="66">
        <v>4</v>
      </c>
      <c r="AH223" s="62">
        <v>5</v>
      </c>
      <c r="AI223" s="62">
        <v>5</v>
      </c>
      <c r="AJ223" s="62">
        <v>5</v>
      </c>
      <c r="AK223" s="62">
        <v>5</v>
      </c>
      <c r="AL223" s="62">
        <v>6</v>
      </c>
      <c r="AM223" s="62">
        <v>6</v>
      </c>
      <c r="AN223" s="62">
        <v>2</v>
      </c>
      <c r="AO223" s="62">
        <v>5</v>
      </c>
      <c r="AP223" s="62">
        <v>5</v>
      </c>
      <c r="AQ223" s="62">
        <v>6</v>
      </c>
      <c r="AR223" s="62">
        <v>6</v>
      </c>
      <c r="AS223" s="62">
        <v>6</v>
      </c>
      <c r="AT223" s="62">
        <v>6</v>
      </c>
      <c r="AU223" s="62">
        <v>6</v>
      </c>
      <c r="AV223" s="62">
        <v>6</v>
      </c>
      <c r="AW223" s="62">
        <v>6</v>
      </c>
      <c r="AX223" s="62">
        <v>6</v>
      </c>
    </row>
    <row r="224" spans="1:50" ht="12.75" customHeight="1">
      <c r="A224" s="78">
        <v>43040</v>
      </c>
      <c r="B224" s="54">
        <v>3</v>
      </c>
      <c r="C224" s="54">
        <v>26</v>
      </c>
      <c r="D224" s="54">
        <v>35</v>
      </c>
      <c r="E224" s="54">
        <v>36</v>
      </c>
      <c r="F224" s="54">
        <v>44</v>
      </c>
      <c r="G224" s="54">
        <v>48</v>
      </c>
      <c r="H224" s="54"/>
      <c r="I224" s="53"/>
      <c r="J224" s="62">
        <v>6</v>
      </c>
      <c r="K224" s="62">
        <v>12</v>
      </c>
      <c r="L224" s="62">
        <v>18</v>
      </c>
      <c r="M224" s="62">
        <v>22</v>
      </c>
      <c r="N224" s="62">
        <v>26</v>
      </c>
      <c r="O224" s="62">
        <v>29</v>
      </c>
      <c r="P224" s="62">
        <v>31</v>
      </c>
      <c r="Q224" s="62">
        <v>32</v>
      </c>
      <c r="R224" s="62">
        <v>35</v>
      </c>
      <c r="S224" s="62">
        <v>14</v>
      </c>
      <c r="T224" s="62">
        <v>44</v>
      </c>
      <c r="U224" s="62">
        <v>44</v>
      </c>
      <c r="V224" s="62">
        <v>42</v>
      </c>
      <c r="W224" s="62">
        <v>44</v>
      </c>
      <c r="X224" s="62">
        <v>45</v>
      </c>
      <c r="Y224" s="62">
        <v>45</v>
      </c>
      <c r="Z224" s="62">
        <v>46</v>
      </c>
      <c r="AA224" s="62">
        <v>48</v>
      </c>
      <c r="AB224" s="62">
        <v>48</v>
      </c>
      <c r="AC224" s="62">
        <v>48</v>
      </c>
      <c r="AE224" s="64">
        <v>3</v>
      </c>
      <c r="AF224" s="65">
        <v>3</v>
      </c>
      <c r="AG224" s="66">
        <v>4</v>
      </c>
      <c r="AH224" s="62">
        <v>4</v>
      </c>
      <c r="AI224" s="62">
        <v>4</v>
      </c>
      <c r="AJ224" s="62">
        <v>4</v>
      </c>
      <c r="AK224" s="62">
        <v>4</v>
      </c>
      <c r="AL224" s="62">
        <v>4</v>
      </c>
      <c r="AM224" s="62">
        <v>5</v>
      </c>
      <c r="AN224" s="62">
        <v>1</v>
      </c>
      <c r="AO224" s="62">
        <v>6</v>
      </c>
      <c r="AP224" s="62">
        <v>6</v>
      </c>
      <c r="AQ224" s="62">
        <v>5</v>
      </c>
      <c r="AR224" s="62">
        <v>5</v>
      </c>
      <c r="AS224" s="62">
        <v>5</v>
      </c>
      <c r="AT224" s="62">
        <v>5</v>
      </c>
      <c r="AU224" s="62">
        <v>5</v>
      </c>
      <c r="AV224" s="62">
        <v>6</v>
      </c>
      <c r="AW224" s="62">
        <v>6</v>
      </c>
      <c r="AX224" s="62">
        <v>6</v>
      </c>
    </row>
    <row r="225" spans="1:50" ht="12.75" customHeight="1">
      <c r="A225" s="78">
        <v>43039</v>
      </c>
      <c r="B225" s="54">
        <v>7</v>
      </c>
      <c r="C225" s="54">
        <v>12</v>
      </c>
      <c r="D225" s="54">
        <v>13</v>
      </c>
      <c r="E225" s="54">
        <v>14</v>
      </c>
      <c r="F225" s="54">
        <v>24</v>
      </c>
      <c r="G225" s="54">
        <v>47</v>
      </c>
      <c r="H225" s="54"/>
      <c r="I225" s="53"/>
      <c r="J225" s="62">
        <v>6</v>
      </c>
      <c r="K225" s="62">
        <v>11</v>
      </c>
      <c r="L225" s="62">
        <v>16</v>
      </c>
      <c r="M225" s="62">
        <v>21</v>
      </c>
      <c r="N225" s="62">
        <v>25</v>
      </c>
      <c r="O225" s="62">
        <v>28</v>
      </c>
      <c r="P225" s="62">
        <v>31</v>
      </c>
      <c r="Q225" s="62">
        <v>33</v>
      </c>
      <c r="R225" s="62">
        <v>34</v>
      </c>
      <c r="S225" s="62">
        <v>15</v>
      </c>
      <c r="T225" s="62">
        <v>41</v>
      </c>
      <c r="U225" s="62">
        <v>41</v>
      </c>
      <c r="V225" s="62">
        <v>41</v>
      </c>
      <c r="W225" s="62">
        <v>43</v>
      </c>
      <c r="X225" s="62">
        <v>44</v>
      </c>
      <c r="Y225" s="62">
        <v>45</v>
      </c>
      <c r="Z225" s="62">
        <v>45</v>
      </c>
      <c r="AA225" s="62">
        <v>46</v>
      </c>
      <c r="AB225" s="62">
        <v>48</v>
      </c>
      <c r="AC225" s="62">
        <v>48</v>
      </c>
      <c r="AE225" s="64">
        <v>0</v>
      </c>
      <c r="AF225" s="65">
        <v>0</v>
      </c>
      <c r="AG225" s="66">
        <v>0</v>
      </c>
      <c r="AH225" s="62">
        <v>1</v>
      </c>
      <c r="AI225" s="62">
        <v>1</v>
      </c>
      <c r="AJ225" s="62">
        <v>1</v>
      </c>
      <c r="AK225" s="62">
        <v>2</v>
      </c>
      <c r="AL225" s="62">
        <v>3</v>
      </c>
      <c r="AM225" s="62">
        <v>3</v>
      </c>
      <c r="AN225" s="62">
        <v>1</v>
      </c>
      <c r="AO225" s="62">
        <v>3</v>
      </c>
      <c r="AP225" s="62">
        <v>3</v>
      </c>
      <c r="AQ225" s="62">
        <v>5</v>
      </c>
      <c r="AR225" s="62">
        <v>5</v>
      </c>
      <c r="AS225" s="62">
        <v>5</v>
      </c>
      <c r="AT225" s="62">
        <v>5</v>
      </c>
      <c r="AU225" s="62">
        <v>5</v>
      </c>
      <c r="AV225" s="62">
        <v>6</v>
      </c>
      <c r="AW225" s="62">
        <v>6</v>
      </c>
      <c r="AX225" s="62">
        <v>6</v>
      </c>
    </row>
    <row r="226" spans="1:50" ht="12.75" customHeight="1">
      <c r="A226" s="78">
        <v>43038</v>
      </c>
      <c r="B226" s="54">
        <v>1</v>
      </c>
      <c r="C226" s="54">
        <v>2</v>
      </c>
      <c r="D226" s="54">
        <v>15</v>
      </c>
      <c r="E226" s="54">
        <v>34</v>
      </c>
      <c r="F226" s="54">
        <v>43</v>
      </c>
      <c r="G226" s="54">
        <v>49</v>
      </c>
      <c r="H226" s="54"/>
      <c r="I226" s="53"/>
      <c r="J226" s="62">
        <v>6</v>
      </c>
      <c r="K226" s="62">
        <v>12</v>
      </c>
      <c r="L226" s="62">
        <v>16</v>
      </c>
      <c r="M226" s="62">
        <v>21</v>
      </c>
      <c r="N226" s="62">
        <v>24</v>
      </c>
      <c r="O226" s="62">
        <v>27</v>
      </c>
      <c r="P226" s="62">
        <v>30</v>
      </c>
      <c r="Q226" s="62">
        <v>33</v>
      </c>
      <c r="R226" s="62">
        <v>35</v>
      </c>
      <c r="S226" s="62">
        <v>14</v>
      </c>
      <c r="T226" s="62">
        <v>40</v>
      </c>
      <c r="U226" s="62">
        <v>42</v>
      </c>
      <c r="V226" s="62">
        <v>42</v>
      </c>
      <c r="W226" s="62">
        <v>43</v>
      </c>
      <c r="X226" s="62">
        <v>44</v>
      </c>
      <c r="Y226" s="62">
        <v>45</v>
      </c>
      <c r="Z226" s="62">
        <v>46</v>
      </c>
      <c r="AA226" s="62">
        <v>46</v>
      </c>
      <c r="AB226" s="62">
        <v>47</v>
      </c>
      <c r="AC226" s="62">
        <v>48</v>
      </c>
      <c r="AE226" s="64">
        <v>0</v>
      </c>
      <c r="AF226" s="65">
        <v>2</v>
      </c>
      <c r="AG226" s="66">
        <v>2</v>
      </c>
      <c r="AH226" s="62">
        <v>3</v>
      </c>
      <c r="AI226" s="62">
        <v>3</v>
      </c>
      <c r="AJ226" s="62">
        <v>4</v>
      </c>
      <c r="AK226" s="62">
        <v>4</v>
      </c>
      <c r="AL226" s="62">
        <v>5</v>
      </c>
      <c r="AM226" s="62">
        <v>5</v>
      </c>
      <c r="AN226" s="62">
        <v>1</v>
      </c>
      <c r="AO226" s="62">
        <v>5</v>
      </c>
      <c r="AP226" s="62">
        <v>5</v>
      </c>
      <c r="AQ226" s="62">
        <v>6</v>
      </c>
      <c r="AR226" s="62">
        <v>6</v>
      </c>
      <c r="AS226" s="62">
        <v>6</v>
      </c>
      <c r="AT226" s="62">
        <v>6</v>
      </c>
      <c r="AU226" s="62">
        <v>6</v>
      </c>
      <c r="AV226" s="62">
        <v>6</v>
      </c>
      <c r="AW226" s="62">
        <v>6</v>
      </c>
      <c r="AX226" s="62">
        <v>6</v>
      </c>
    </row>
    <row r="227" spans="1:50" ht="12.75" customHeight="1">
      <c r="A227" s="78">
        <v>43036</v>
      </c>
      <c r="B227" s="54">
        <v>5</v>
      </c>
      <c r="C227" s="54">
        <v>9</v>
      </c>
      <c r="D227" s="54">
        <v>19</v>
      </c>
      <c r="E227" s="54">
        <v>26</v>
      </c>
      <c r="F227" s="54">
        <v>29</v>
      </c>
      <c r="G227" s="54">
        <v>34</v>
      </c>
      <c r="H227" s="54"/>
      <c r="I227" s="53"/>
      <c r="J227" s="62">
        <v>6</v>
      </c>
      <c r="K227" s="62">
        <v>11</v>
      </c>
      <c r="L227" s="62">
        <v>16</v>
      </c>
      <c r="M227" s="62">
        <v>20</v>
      </c>
      <c r="N227" s="62">
        <v>24</v>
      </c>
      <c r="O227" s="62">
        <v>26</v>
      </c>
      <c r="P227" s="62">
        <v>29</v>
      </c>
      <c r="Q227" s="62">
        <v>32</v>
      </c>
      <c r="R227" s="62">
        <v>35</v>
      </c>
      <c r="S227" s="62">
        <v>15</v>
      </c>
      <c r="T227" s="62">
        <v>40</v>
      </c>
      <c r="U227" s="62">
        <v>41</v>
      </c>
      <c r="V227" s="62">
        <v>40</v>
      </c>
      <c r="W227" s="62">
        <v>42</v>
      </c>
      <c r="X227" s="62">
        <v>43</v>
      </c>
      <c r="Y227" s="62">
        <v>44</v>
      </c>
      <c r="Z227" s="62">
        <v>45</v>
      </c>
      <c r="AA227" s="62">
        <v>46</v>
      </c>
      <c r="AB227" s="62">
        <v>46</v>
      </c>
      <c r="AC227" s="62">
        <v>47</v>
      </c>
      <c r="AE227" s="64">
        <v>1</v>
      </c>
      <c r="AF227" s="65">
        <v>2</v>
      </c>
      <c r="AG227" s="66">
        <v>2</v>
      </c>
      <c r="AH227" s="62">
        <v>2</v>
      </c>
      <c r="AI227" s="62">
        <v>2</v>
      </c>
      <c r="AJ227" s="62">
        <v>3</v>
      </c>
      <c r="AK227" s="62">
        <v>3</v>
      </c>
      <c r="AL227" s="62">
        <v>3</v>
      </c>
      <c r="AM227" s="62">
        <v>4</v>
      </c>
      <c r="AN227" s="62">
        <v>2</v>
      </c>
      <c r="AO227" s="62">
        <v>4</v>
      </c>
      <c r="AP227" s="62">
        <v>4</v>
      </c>
      <c r="AQ227" s="62">
        <v>4</v>
      </c>
      <c r="AR227" s="62">
        <v>5</v>
      </c>
      <c r="AS227" s="62">
        <v>5</v>
      </c>
      <c r="AT227" s="62">
        <v>5</v>
      </c>
      <c r="AU227" s="62">
        <v>5</v>
      </c>
      <c r="AV227" s="62">
        <v>5</v>
      </c>
      <c r="AW227" s="62">
        <v>5</v>
      </c>
      <c r="AX227" s="62">
        <v>5</v>
      </c>
    </row>
    <row r="228" spans="1:50" ht="12.75" customHeight="1">
      <c r="A228" s="78">
        <v>43035</v>
      </c>
      <c r="B228" s="54">
        <v>7</v>
      </c>
      <c r="C228" s="54">
        <v>11</v>
      </c>
      <c r="D228" s="54">
        <v>19</v>
      </c>
      <c r="E228" s="54">
        <v>21</v>
      </c>
      <c r="F228" s="54">
        <v>33</v>
      </c>
      <c r="G228" s="54">
        <v>35</v>
      </c>
      <c r="H228" s="54"/>
      <c r="I228" s="53"/>
      <c r="J228" s="62">
        <v>6</v>
      </c>
      <c r="K228" s="62">
        <v>11</v>
      </c>
      <c r="L228" s="62">
        <v>16</v>
      </c>
      <c r="M228" s="62">
        <v>20</v>
      </c>
      <c r="N228" s="62">
        <v>24</v>
      </c>
      <c r="O228" s="62">
        <v>28</v>
      </c>
      <c r="P228" s="62">
        <v>30</v>
      </c>
      <c r="Q228" s="62">
        <v>33</v>
      </c>
      <c r="R228" s="62">
        <v>35</v>
      </c>
      <c r="S228" s="62">
        <v>14</v>
      </c>
      <c r="T228" s="62">
        <v>40</v>
      </c>
      <c r="U228" s="62">
        <v>42</v>
      </c>
      <c r="V228" s="62">
        <v>41</v>
      </c>
      <c r="W228" s="62">
        <v>43</v>
      </c>
      <c r="X228" s="62">
        <v>44</v>
      </c>
      <c r="Y228" s="62">
        <v>44</v>
      </c>
      <c r="Z228" s="62">
        <v>45</v>
      </c>
      <c r="AA228" s="62">
        <v>46</v>
      </c>
      <c r="AB228" s="62">
        <v>47</v>
      </c>
      <c r="AC228" s="62">
        <v>47</v>
      </c>
      <c r="AE228" s="64">
        <v>1</v>
      </c>
      <c r="AF228" s="65">
        <v>2</v>
      </c>
      <c r="AG228" s="66">
        <v>2</v>
      </c>
      <c r="AH228" s="62">
        <v>2</v>
      </c>
      <c r="AI228" s="62">
        <v>4</v>
      </c>
      <c r="AJ228" s="62">
        <v>4</v>
      </c>
      <c r="AK228" s="62">
        <v>5</v>
      </c>
      <c r="AL228" s="62">
        <v>5</v>
      </c>
      <c r="AM228" s="62">
        <v>5</v>
      </c>
      <c r="AN228" s="62">
        <v>3</v>
      </c>
      <c r="AO228" s="62">
        <v>5</v>
      </c>
      <c r="AP228" s="62">
        <v>5</v>
      </c>
      <c r="AQ228" s="62">
        <v>6</v>
      </c>
      <c r="AR228" s="62">
        <v>6</v>
      </c>
      <c r="AS228" s="62">
        <v>6</v>
      </c>
      <c r="AT228" s="62">
        <v>6</v>
      </c>
      <c r="AU228" s="62">
        <v>6</v>
      </c>
      <c r="AV228" s="62">
        <v>6</v>
      </c>
      <c r="AW228" s="62">
        <v>6</v>
      </c>
      <c r="AX228" s="62">
        <v>6</v>
      </c>
    </row>
    <row r="229" spans="1:50" ht="12.75" customHeight="1">
      <c r="A229" s="78">
        <v>43034</v>
      </c>
      <c r="B229" s="54">
        <v>4</v>
      </c>
      <c r="C229" s="54">
        <v>30</v>
      </c>
      <c r="D229" s="54">
        <v>33</v>
      </c>
      <c r="E229" s="54">
        <v>36</v>
      </c>
      <c r="F229" s="54">
        <v>39</v>
      </c>
      <c r="G229" s="54">
        <v>44</v>
      </c>
      <c r="H229" s="54"/>
      <c r="I229" s="53"/>
      <c r="J229" s="62">
        <v>6</v>
      </c>
      <c r="K229" s="62">
        <v>12</v>
      </c>
      <c r="L229" s="62">
        <v>16</v>
      </c>
      <c r="M229" s="62">
        <v>20</v>
      </c>
      <c r="N229" s="62">
        <v>23</v>
      </c>
      <c r="O229" s="62">
        <v>25</v>
      </c>
      <c r="P229" s="62">
        <v>29</v>
      </c>
      <c r="Q229" s="62">
        <v>31</v>
      </c>
      <c r="R229" s="62">
        <v>34</v>
      </c>
      <c r="S229" s="62">
        <v>13</v>
      </c>
      <c r="T229" s="62">
        <v>41</v>
      </c>
      <c r="U229" s="62">
        <v>42</v>
      </c>
      <c r="V229" s="62">
        <v>40</v>
      </c>
      <c r="W229" s="62">
        <v>42</v>
      </c>
      <c r="X229" s="62">
        <v>44</v>
      </c>
      <c r="Y229" s="62">
        <v>45</v>
      </c>
      <c r="Z229" s="62">
        <v>45</v>
      </c>
      <c r="AA229" s="62">
        <v>46</v>
      </c>
      <c r="AB229" s="62">
        <v>47</v>
      </c>
      <c r="AC229" s="62">
        <v>47</v>
      </c>
      <c r="AE229" s="64">
        <v>3</v>
      </c>
      <c r="AF229" s="65">
        <v>3</v>
      </c>
      <c r="AG229" s="66">
        <v>3</v>
      </c>
      <c r="AH229" s="62">
        <v>4</v>
      </c>
      <c r="AI229" s="62">
        <v>4</v>
      </c>
      <c r="AJ229" s="62">
        <v>5</v>
      </c>
      <c r="AK229" s="62">
        <v>5</v>
      </c>
      <c r="AL229" s="62">
        <v>5</v>
      </c>
      <c r="AM229" s="62">
        <v>5</v>
      </c>
      <c r="AN229" s="62">
        <v>3</v>
      </c>
      <c r="AO229" s="62">
        <v>5</v>
      </c>
      <c r="AP229" s="62">
        <v>5</v>
      </c>
      <c r="AQ229" s="62">
        <v>6</v>
      </c>
      <c r="AR229" s="62">
        <v>6</v>
      </c>
      <c r="AS229" s="62">
        <v>6</v>
      </c>
      <c r="AT229" s="62">
        <v>6</v>
      </c>
      <c r="AU229" s="62">
        <v>6</v>
      </c>
      <c r="AV229" s="62">
        <v>6</v>
      </c>
      <c r="AW229" s="62">
        <v>6</v>
      </c>
      <c r="AX229" s="62">
        <v>6</v>
      </c>
    </row>
    <row r="230" spans="1:50" ht="12.75" customHeight="1">
      <c r="A230" s="78">
        <v>43033</v>
      </c>
      <c r="B230" s="54">
        <v>4</v>
      </c>
      <c r="C230" s="54">
        <v>10</v>
      </c>
      <c r="D230" s="54">
        <v>28</v>
      </c>
      <c r="E230" s="54">
        <v>36</v>
      </c>
      <c r="F230" s="54">
        <v>45</v>
      </c>
      <c r="G230" s="54">
        <v>48</v>
      </c>
      <c r="H230" s="54"/>
      <c r="I230" s="53"/>
      <c r="J230" s="62">
        <v>6</v>
      </c>
      <c r="K230" s="62">
        <v>11</v>
      </c>
      <c r="L230" s="62">
        <v>15</v>
      </c>
      <c r="M230" s="62">
        <v>19</v>
      </c>
      <c r="N230" s="62">
        <v>23</v>
      </c>
      <c r="O230" s="62">
        <v>26</v>
      </c>
      <c r="P230" s="62">
        <v>27</v>
      </c>
      <c r="Q230" s="62">
        <v>30</v>
      </c>
      <c r="R230" s="62">
        <v>32</v>
      </c>
      <c r="S230" s="62">
        <v>13</v>
      </c>
      <c r="T230" s="62">
        <v>39</v>
      </c>
      <c r="U230" s="62">
        <v>40</v>
      </c>
      <c r="V230" s="62">
        <v>40</v>
      </c>
      <c r="W230" s="62">
        <v>40</v>
      </c>
      <c r="X230" s="62">
        <v>42</v>
      </c>
      <c r="Y230" s="62">
        <v>44</v>
      </c>
      <c r="Z230" s="62">
        <v>45</v>
      </c>
      <c r="AA230" s="62">
        <v>45</v>
      </c>
      <c r="AB230" s="62">
        <v>46</v>
      </c>
      <c r="AC230" s="62">
        <v>47</v>
      </c>
      <c r="AE230" s="64">
        <v>0</v>
      </c>
      <c r="AF230" s="65">
        <v>3</v>
      </c>
      <c r="AG230" s="66">
        <v>3</v>
      </c>
      <c r="AH230" s="62">
        <v>4</v>
      </c>
      <c r="AI230" s="62">
        <v>5</v>
      </c>
      <c r="AJ230" s="62">
        <v>5</v>
      </c>
      <c r="AK230" s="62">
        <v>5</v>
      </c>
      <c r="AL230" s="62">
        <v>6</v>
      </c>
      <c r="AM230" s="62">
        <v>6</v>
      </c>
      <c r="AN230" s="62">
        <v>0</v>
      </c>
      <c r="AO230" s="62">
        <v>3</v>
      </c>
      <c r="AP230" s="62">
        <v>3</v>
      </c>
      <c r="AQ230" s="62">
        <v>6</v>
      </c>
      <c r="AR230" s="62">
        <v>6</v>
      </c>
      <c r="AS230" s="62">
        <v>6</v>
      </c>
      <c r="AT230" s="62">
        <v>6</v>
      </c>
      <c r="AU230" s="62">
        <v>6</v>
      </c>
      <c r="AV230" s="62">
        <v>6</v>
      </c>
      <c r="AW230" s="62">
        <v>6</v>
      </c>
      <c r="AX230" s="62">
        <v>6</v>
      </c>
    </row>
    <row r="231" spans="1:50" ht="12.75" customHeight="1">
      <c r="A231" s="78">
        <v>43032</v>
      </c>
      <c r="B231" s="54">
        <v>1</v>
      </c>
      <c r="C231" s="54">
        <v>15</v>
      </c>
      <c r="D231" s="54">
        <v>19</v>
      </c>
      <c r="E231" s="54">
        <v>25</v>
      </c>
      <c r="F231" s="54">
        <v>33</v>
      </c>
      <c r="G231" s="54">
        <v>38</v>
      </c>
      <c r="H231" s="54"/>
      <c r="I231" s="53"/>
      <c r="J231" s="62">
        <v>6</v>
      </c>
      <c r="K231" s="62">
        <v>12</v>
      </c>
      <c r="L231" s="62">
        <v>15</v>
      </c>
      <c r="M231" s="62">
        <v>19</v>
      </c>
      <c r="N231" s="62">
        <v>23</v>
      </c>
      <c r="O231" s="62">
        <v>26</v>
      </c>
      <c r="P231" s="62">
        <v>29</v>
      </c>
      <c r="Q231" s="62">
        <v>30</v>
      </c>
      <c r="R231" s="62">
        <v>33</v>
      </c>
      <c r="S231" s="62">
        <v>12</v>
      </c>
      <c r="T231" s="62">
        <v>38</v>
      </c>
      <c r="U231" s="62">
        <v>40</v>
      </c>
      <c r="V231" s="62">
        <v>41</v>
      </c>
      <c r="W231" s="62">
        <v>42</v>
      </c>
      <c r="X231" s="62">
        <v>42</v>
      </c>
      <c r="Y231" s="62">
        <v>44</v>
      </c>
      <c r="Z231" s="62">
        <v>45</v>
      </c>
      <c r="AA231" s="62">
        <v>46</v>
      </c>
      <c r="AB231" s="62">
        <v>46</v>
      </c>
      <c r="AC231" s="62">
        <v>47</v>
      </c>
      <c r="AE231" s="64">
        <v>2</v>
      </c>
      <c r="AF231" s="65">
        <v>2</v>
      </c>
      <c r="AG231" s="66">
        <v>2</v>
      </c>
      <c r="AH231" s="62">
        <v>2</v>
      </c>
      <c r="AI231" s="62">
        <v>3</v>
      </c>
      <c r="AJ231" s="62">
        <v>3</v>
      </c>
      <c r="AK231" s="62">
        <v>4</v>
      </c>
      <c r="AL231" s="62">
        <v>4</v>
      </c>
      <c r="AM231" s="62">
        <v>5</v>
      </c>
      <c r="AN231" s="62">
        <v>1</v>
      </c>
      <c r="AO231" s="62">
        <v>4</v>
      </c>
      <c r="AP231" s="62">
        <v>4</v>
      </c>
      <c r="AQ231" s="62">
        <v>6</v>
      </c>
      <c r="AR231" s="62">
        <v>6</v>
      </c>
      <c r="AS231" s="62">
        <v>6</v>
      </c>
      <c r="AT231" s="62">
        <v>6</v>
      </c>
      <c r="AU231" s="62">
        <v>6</v>
      </c>
      <c r="AV231" s="62">
        <v>6</v>
      </c>
      <c r="AW231" s="62">
        <v>6</v>
      </c>
      <c r="AX231" s="62">
        <v>6</v>
      </c>
    </row>
    <row r="232" spans="1:50" ht="12.75" customHeight="1">
      <c r="A232" s="78">
        <v>43031</v>
      </c>
      <c r="B232" s="54">
        <v>18</v>
      </c>
      <c r="C232" s="54">
        <v>21</v>
      </c>
      <c r="D232" s="54">
        <v>40</v>
      </c>
      <c r="E232" s="54">
        <v>42</v>
      </c>
      <c r="F232" s="54">
        <v>46</v>
      </c>
      <c r="G232" s="54">
        <v>48</v>
      </c>
      <c r="H232" s="54"/>
      <c r="I232" s="53"/>
      <c r="J232" s="62">
        <v>6</v>
      </c>
      <c r="K232" s="62">
        <v>10</v>
      </c>
      <c r="L232" s="62">
        <v>15</v>
      </c>
      <c r="M232" s="62">
        <v>18</v>
      </c>
      <c r="N232" s="62">
        <v>22</v>
      </c>
      <c r="O232" s="62">
        <v>26</v>
      </c>
      <c r="P232" s="62">
        <v>29</v>
      </c>
      <c r="Q232" s="62">
        <v>31</v>
      </c>
      <c r="R232" s="62">
        <v>32</v>
      </c>
      <c r="S232" s="62">
        <v>12</v>
      </c>
      <c r="T232" s="62">
        <v>38</v>
      </c>
      <c r="U232" s="62">
        <v>40</v>
      </c>
      <c r="V232" s="62">
        <v>40</v>
      </c>
      <c r="W232" s="62">
        <v>42</v>
      </c>
      <c r="X232" s="62">
        <v>43</v>
      </c>
      <c r="Y232" s="62">
        <v>43</v>
      </c>
      <c r="Z232" s="62">
        <v>45</v>
      </c>
      <c r="AA232" s="62">
        <v>45</v>
      </c>
      <c r="AB232" s="62">
        <v>46</v>
      </c>
      <c r="AC232" s="62">
        <v>46</v>
      </c>
      <c r="AE232" s="64">
        <v>1</v>
      </c>
      <c r="AF232" s="65">
        <v>1</v>
      </c>
      <c r="AG232" s="66">
        <v>1</v>
      </c>
      <c r="AH232" s="62">
        <v>1</v>
      </c>
      <c r="AI232" s="62">
        <v>2</v>
      </c>
      <c r="AJ232" s="62">
        <v>3</v>
      </c>
      <c r="AK232" s="62">
        <v>4</v>
      </c>
      <c r="AL232" s="62">
        <v>4</v>
      </c>
      <c r="AM232" s="62">
        <v>4</v>
      </c>
      <c r="AN232" s="62">
        <v>1</v>
      </c>
      <c r="AO232" s="62">
        <v>4</v>
      </c>
      <c r="AP232" s="62">
        <v>4</v>
      </c>
      <c r="AQ232" s="62">
        <v>5</v>
      </c>
      <c r="AR232" s="62">
        <v>5</v>
      </c>
      <c r="AS232" s="62">
        <v>5</v>
      </c>
      <c r="AT232" s="62">
        <v>5</v>
      </c>
      <c r="AU232" s="62">
        <v>5</v>
      </c>
      <c r="AV232" s="62">
        <v>5</v>
      </c>
      <c r="AW232" s="62">
        <v>5</v>
      </c>
      <c r="AX232" s="62">
        <v>5</v>
      </c>
    </row>
    <row r="233" spans="1:50" ht="12.75" customHeight="1">
      <c r="A233" s="78">
        <v>43029</v>
      </c>
      <c r="B233" s="54">
        <v>17</v>
      </c>
      <c r="C233" s="54">
        <v>21</v>
      </c>
      <c r="D233" s="54">
        <v>34</v>
      </c>
      <c r="E233" s="54">
        <v>35</v>
      </c>
      <c r="F233" s="54">
        <v>45</v>
      </c>
      <c r="G233" s="54">
        <v>48</v>
      </c>
      <c r="H233" s="54"/>
      <c r="I233" s="53"/>
      <c r="J233" s="62">
        <v>6</v>
      </c>
      <c r="K233" s="62">
        <v>11</v>
      </c>
      <c r="L233" s="62">
        <v>14</v>
      </c>
      <c r="M233" s="62">
        <v>19</v>
      </c>
      <c r="N233" s="62">
        <v>21</v>
      </c>
      <c r="O233" s="62">
        <v>25</v>
      </c>
      <c r="P233" s="62">
        <v>29</v>
      </c>
      <c r="Q233" s="62">
        <v>32</v>
      </c>
      <c r="R233" s="62">
        <v>34</v>
      </c>
      <c r="S233" s="62">
        <v>15</v>
      </c>
      <c r="T233" s="62">
        <v>39</v>
      </c>
      <c r="U233" s="62">
        <v>40</v>
      </c>
      <c r="V233" s="62">
        <v>40</v>
      </c>
      <c r="W233" s="62">
        <v>42</v>
      </c>
      <c r="X233" s="62">
        <v>44</v>
      </c>
      <c r="Y233" s="62">
        <v>45</v>
      </c>
      <c r="Z233" s="62">
        <v>45</v>
      </c>
      <c r="AA233" s="62">
        <v>47</v>
      </c>
      <c r="AB233" s="62">
        <v>47</v>
      </c>
      <c r="AC233" s="62">
        <v>48</v>
      </c>
      <c r="AE233" s="64">
        <v>0</v>
      </c>
      <c r="AF233" s="65">
        <v>2</v>
      </c>
      <c r="AG233" s="66">
        <v>2</v>
      </c>
      <c r="AH233" s="62">
        <v>3</v>
      </c>
      <c r="AI233" s="62">
        <v>3</v>
      </c>
      <c r="AJ233" s="62">
        <v>4</v>
      </c>
      <c r="AK233" s="62">
        <v>5</v>
      </c>
      <c r="AL233" s="62">
        <v>5</v>
      </c>
      <c r="AM233" s="62">
        <v>5</v>
      </c>
      <c r="AN233" s="62">
        <v>2</v>
      </c>
      <c r="AO233" s="62">
        <v>5</v>
      </c>
      <c r="AP233" s="62">
        <v>5</v>
      </c>
      <c r="AQ233" s="62">
        <v>6</v>
      </c>
      <c r="AR233" s="62">
        <v>6</v>
      </c>
      <c r="AS233" s="62">
        <v>6</v>
      </c>
      <c r="AT233" s="62">
        <v>6</v>
      </c>
      <c r="AU233" s="62">
        <v>6</v>
      </c>
      <c r="AV233" s="62">
        <v>6</v>
      </c>
      <c r="AW233" s="62">
        <v>6</v>
      </c>
      <c r="AX233" s="62">
        <v>6</v>
      </c>
    </row>
    <row r="234" spans="1:50" ht="12.75" customHeight="1">
      <c r="A234" s="78">
        <v>43028</v>
      </c>
      <c r="B234" s="54">
        <v>11</v>
      </c>
      <c r="C234" s="54">
        <v>13</v>
      </c>
      <c r="D234" s="54">
        <v>20</v>
      </c>
      <c r="E234" s="54">
        <v>29</v>
      </c>
      <c r="F234" s="54">
        <v>36</v>
      </c>
      <c r="G234" s="54">
        <v>37</v>
      </c>
      <c r="H234" s="54"/>
      <c r="I234" s="53"/>
      <c r="J234" s="62">
        <v>6</v>
      </c>
      <c r="K234" s="62">
        <v>12</v>
      </c>
      <c r="L234" s="62">
        <v>17</v>
      </c>
      <c r="M234" s="62">
        <v>19</v>
      </c>
      <c r="N234" s="62">
        <v>24</v>
      </c>
      <c r="O234" s="62">
        <v>26</v>
      </c>
      <c r="P234" s="62">
        <v>30</v>
      </c>
      <c r="Q234" s="62">
        <v>33</v>
      </c>
      <c r="R234" s="62">
        <v>35</v>
      </c>
      <c r="S234" s="62">
        <v>15</v>
      </c>
      <c r="T234" s="62">
        <v>38</v>
      </c>
      <c r="U234" s="62">
        <v>40</v>
      </c>
      <c r="V234" s="62">
        <v>41</v>
      </c>
      <c r="W234" s="62">
        <v>42</v>
      </c>
      <c r="X234" s="62">
        <v>44</v>
      </c>
      <c r="Y234" s="62">
        <v>46</v>
      </c>
      <c r="Z234" s="62">
        <v>46</v>
      </c>
      <c r="AA234" s="62">
        <v>46</v>
      </c>
      <c r="AB234" s="62">
        <v>47</v>
      </c>
      <c r="AC234" s="62">
        <v>47</v>
      </c>
      <c r="AE234" s="64">
        <v>0</v>
      </c>
      <c r="AF234" s="65">
        <v>0</v>
      </c>
      <c r="AG234" s="66">
        <v>0</v>
      </c>
      <c r="AH234" s="62">
        <v>0</v>
      </c>
      <c r="AI234" s="62">
        <v>1</v>
      </c>
      <c r="AJ234" s="62">
        <v>2</v>
      </c>
      <c r="AK234" s="62">
        <v>3</v>
      </c>
      <c r="AL234" s="62">
        <v>3</v>
      </c>
      <c r="AM234" s="62">
        <v>3</v>
      </c>
      <c r="AN234" s="62">
        <v>2</v>
      </c>
      <c r="AO234" s="62">
        <v>4</v>
      </c>
      <c r="AP234" s="62">
        <v>4</v>
      </c>
      <c r="AQ234" s="62">
        <v>3</v>
      </c>
      <c r="AR234" s="62">
        <v>3</v>
      </c>
      <c r="AS234" s="62">
        <v>4</v>
      </c>
      <c r="AT234" s="62">
        <v>4</v>
      </c>
      <c r="AU234" s="62">
        <v>4</v>
      </c>
      <c r="AV234" s="62">
        <v>4</v>
      </c>
      <c r="AW234" s="62">
        <v>5</v>
      </c>
      <c r="AX234" s="62">
        <v>5</v>
      </c>
    </row>
    <row r="235" spans="1:50" ht="12.75" customHeight="1">
      <c r="A235" s="78">
        <v>43027</v>
      </c>
      <c r="B235" s="54">
        <v>3</v>
      </c>
      <c r="C235" s="54">
        <v>6</v>
      </c>
      <c r="D235" s="54">
        <v>14</v>
      </c>
      <c r="E235" s="54">
        <v>27</v>
      </c>
      <c r="F235" s="54">
        <v>31</v>
      </c>
      <c r="G235" s="54">
        <v>32</v>
      </c>
      <c r="H235" s="54"/>
      <c r="I235" s="53"/>
      <c r="J235" s="62">
        <v>6</v>
      </c>
      <c r="K235" s="62">
        <v>12</v>
      </c>
      <c r="L235" s="62">
        <v>18</v>
      </c>
      <c r="M235" s="62">
        <v>22</v>
      </c>
      <c r="N235" s="62">
        <v>23</v>
      </c>
      <c r="O235" s="62">
        <v>28</v>
      </c>
      <c r="P235" s="62">
        <v>30</v>
      </c>
      <c r="Q235" s="62">
        <v>34</v>
      </c>
      <c r="R235" s="62">
        <v>37</v>
      </c>
      <c r="S235" s="62">
        <v>14</v>
      </c>
      <c r="T235" s="62">
        <v>38</v>
      </c>
      <c r="U235" s="62">
        <v>38</v>
      </c>
      <c r="V235" s="62">
        <v>42</v>
      </c>
      <c r="W235" s="62">
        <v>43</v>
      </c>
      <c r="X235" s="62">
        <v>44</v>
      </c>
      <c r="Y235" s="62">
        <v>46</v>
      </c>
      <c r="Z235" s="62">
        <v>48</v>
      </c>
      <c r="AA235" s="62">
        <v>48</v>
      </c>
      <c r="AB235" s="62">
        <v>48</v>
      </c>
      <c r="AC235" s="62">
        <v>48</v>
      </c>
      <c r="AE235" s="64">
        <v>0</v>
      </c>
      <c r="AF235" s="65">
        <v>0</v>
      </c>
      <c r="AG235" s="66">
        <v>1</v>
      </c>
      <c r="AH235" s="62">
        <v>3</v>
      </c>
      <c r="AI235" s="62">
        <v>4</v>
      </c>
      <c r="AJ235" s="62">
        <v>5</v>
      </c>
      <c r="AK235" s="62">
        <v>5</v>
      </c>
      <c r="AL235" s="62">
        <v>5</v>
      </c>
      <c r="AM235" s="62">
        <v>5</v>
      </c>
      <c r="AN235" s="62">
        <v>1</v>
      </c>
      <c r="AO235" s="62">
        <v>4</v>
      </c>
      <c r="AP235" s="62">
        <v>4</v>
      </c>
      <c r="AQ235" s="62">
        <v>6</v>
      </c>
      <c r="AR235" s="62">
        <v>6</v>
      </c>
      <c r="AS235" s="62">
        <v>6</v>
      </c>
      <c r="AT235" s="62">
        <v>6</v>
      </c>
      <c r="AU235" s="62">
        <v>6</v>
      </c>
      <c r="AV235" s="62">
        <v>6</v>
      </c>
      <c r="AW235" s="62">
        <v>6</v>
      </c>
      <c r="AX235" s="62">
        <v>6</v>
      </c>
    </row>
    <row r="236" spans="1:50" ht="12.75" customHeight="1">
      <c r="A236" s="78">
        <v>43026</v>
      </c>
      <c r="B236" s="54">
        <v>3</v>
      </c>
      <c r="C236" s="54">
        <v>13</v>
      </c>
      <c r="D236" s="54">
        <v>19</v>
      </c>
      <c r="E236" s="54">
        <v>32</v>
      </c>
      <c r="F236" s="54">
        <v>34</v>
      </c>
      <c r="G236" s="54">
        <v>43</v>
      </c>
      <c r="H236" s="54"/>
      <c r="I236" s="53"/>
      <c r="J236" s="62">
        <v>6</v>
      </c>
      <c r="K236" s="62">
        <v>12</v>
      </c>
      <c r="L236" s="62">
        <v>17</v>
      </c>
      <c r="M236" s="62">
        <v>21</v>
      </c>
      <c r="N236" s="62">
        <v>25</v>
      </c>
      <c r="O236" s="62">
        <v>26</v>
      </c>
      <c r="P236" s="62">
        <v>30</v>
      </c>
      <c r="Q236" s="62">
        <v>32</v>
      </c>
      <c r="R236" s="62">
        <v>36</v>
      </c>
      <c r="S236" s="62">
        <v>13</v>
      </c>
      <c r="T236" s="62">
        <v>36</v>
      </c>
      <c r="U236" s="62">
        <v>39</v>
      </c>
      <c r="V236" s="62">
        <v>42</v>
      </c>
      <c r="W236" s="62">
        <v>44</v>
      </c>
      <c r="X236" s="62">
        <v>45</v>
      </c>
      <c r="Y236" s="62">
        <v>45</v>
      </c>
      <c r="Z236" s="62">
        <v>47</v>
      </c>
      <c r="AA236" s="62">
        <v>48</v>
      </c>
      <c r="AB236" s="62">
        <v>48</v>
      </c>
      <c r="AC236" s="62">
        <v>48</v>
      </c>
      <c r="AE236" s="64">
        <v>2</v>
      </c>
      <c r="AF236" s="65">
        <v>3</v>
      </c>
      <c r="AG236" s="66">
        <v>5</v>
      </c>
      <c r="AH236" s="62">
        <v>5</v>
      </c>
      <c r="AI236" s="62">
        <v>5</v>
      </c>
      <c r="AJ236" s="62">
        <v>5</v>
      </c>
      <c r="AK236" s="62">
        <v>5</v>
      </c>
      <c r="AL236" s="62">
        <v>5</v>
      </c>
      <c r="AM236" s="62">
        <v>5</v>
      </c>
      <c r="AN236" s="62">
        <v>0</v>
      </c>
      <c r="AO236" s="62">
        <v>4</v>
      </c>
      <c r="AP236" s="62">
        <v>4</v>
      </c>
      <c r="AQ236" s="62">
        <v>6</v>
      </c>
      <c r="AR236" s="62">
        <v>6</v>
      </c>
      <c r="AS236" s="62">
        <v>6</v>
      </c>
      <c r="AT236" s="62">
        <v>6</v>
      </c>
      <c r="AU236" s="62">
        <v>6</v>
      </c>
      <c r="AV236" s="62">
        <v>6</v>
      </c>
      <c r="AW236" s="62">
        <v>6</v>
      </c>
      <c r="AX236" s="62">
        <v>6</v>
      </c>
    </row>
    <row r="237" spans="1:50" ht="12.75" customHeight="1">
      <c r="A237" s="78">
        <v>43025</v>
      </c>
      <c r="B237" s="54">
        <v>1</v>
      </c>
      <c r="C237" s="54">
        <v>2</v>
      </c>
      <c r="D237" s="54">
        <v>21</v>
      </c>
      <c r="E237" s="54">
        <v>36</v>
      </c>
      <c r="F237" s="54">
        <v>39</v>
      </c>
      <c r="G237" s="54">
        <v>46</v>
      </c>
      <c r="H237" s="54"/>
      <c r="I237" s="53"/>
      <c r="J237" s="62">
        <v>6</v>
      </c>
      <c r="K237" s="62">
        <v>12</v>
      </c>
      <c r="L237" s="62">
        <v>17</v>
      </c>
      <c r="M237" s="62">
        <v>22</v>
      </c>
      <c r="N237" s="62">
        <v>26</v>
      </c>
      <c r="O237" s="62">
        <v>29</v>
      </c>
      <c r="P237" s="62">
        <v>30</v>
      </c>
      <c r="Q237" s="62">
        <v>34</v>
      </c>
      <c r="R237" s="62">
        <v>36</v>
      </c>
      <c r="S237" s="62">
        <v>13</v>
      </c>
      <c r="T237" s="62">
        <v>39</v>
      </c>
      <c r="U237" s="62">
        <v>40</v>
      </c>
      <c r="V237" s="62">
        <v>42</v>
      </c>
      <c r="W237" s="62">
        <v>43</v>
      </c>
      <c r="X237" s="62">
        <v>45</v>
      </c>
      <c r="Y237" s="62">
        <v>46</v>
      </c>
      <c r="Z237" s="62">
        <v>46</v>
      </c>
      <c r="AA237" s="62">
        <v>47</v>
      </c>
      <c r="AB237" s="62">
        <v>48</v>
      </c>
      <c r="AC237" s="62">
        <v>48</v>
      </c>
      <c r="AE237" s="64">
        <v>0</v>
      </c>
      <c r="AF237" s="65">
        <v>1</v>
      </c>
      <c r="AG237" s="66">
        <v>1</v>
      </c>
      <c r="AH237" s="62">
        <v>1</v>
      </c>
      <c r="AI237" s="62">
        <v>1</v>
      </c>
      <c r="AJ237" s="62">
        <v>2</v>
      </c>
      <c r="AK237" s="62">
        <v>2</v>
      </c>
      <c r="AL237" s="62">
        <v>3</v>
      </c>
      <c r="AM237" s="62">
        <v>5</v>
      </c>
      <c r="AN237" s="62">
        <v>4</v>
      </c>
      <c r="AO237" s="62">
        <v>6</v>
      </c>
      <c r="AP237" s="62">
        <v>6</v>
      </c>
      <c r="AQ237" s="62">
        <v>6</v>
      </c>
      <c r="AR237" s="62">
        <v>6</v>
      </c>
      <c r="AS237" s="62">
        <v>6</v>
      </c>
      <c r="AT237" s="62">
        <v>6</v>
      </c>
      <c r="AU237" s="62">
        <v>6</v>
      </c>
      <c r="AV237" s="62">
        <v>6</v>
      </c>
      <c r="AW237" s="62">
        <v>6</v>
      </c>
      <c r="AX237" s="62">
        <v>6</v>
      </c>
    </row>
    <row r="238" spans="1:50" ht="12.75" customHeight="1">
      <c r="A238" s="78">
        <v>43024</v>
      </c>
      <c r="B238" s="54">
        <v>1</v>
      </c>
      <c r="C238" s="54">
        <v>5</v>
      </c>
      <c r="D238" s="54">
        <v>11</v>
      </c>
      <c r="E238" s="54">
        <v>12</v>
      </c>
      <c r="F238" s="54">
        <v>23</v>
      </c>
      <c r="G238" s="54">
        <v>36</v>
      </c>
      <c r="H238" s="54"/>
      <c r="I238" s="53"/>
      <c r="J238" s="62">
        <v>6</v>
      </c>
      <c r="K238" s="62">
        <v>11</v>
      </c>
      <c r="L238" s="62">
        <v>16</v>
      </c>
      <c r="M238" s="62">
        <v>21</v>
      </c>
      <c r="N238" s="62">
        <v>24</v>
      </c>
      <c r="O238" s="62">
        <v>27</v>
      </c>
      <c r="P238" s="62">
        <v>30</v>
      </c>
      <c r="Q238" s="62">
        <v>31</v>
      </c>
      <c r="R238" s="62">
        <v>35</v>
      </c>
      <c r="S238" s="62">
        <v>15</v>
      </c>
      <c r="T238" s="62">
        <v>39</v>
      </c>
      <c r="U238" s="62">
        <v>39</v>
      </c>
      <c r="V238" s="62">
        <v>41</v>
      </c>
      <c r="W238" s="62">
        <v>42</v>
      </c>
      <c r="X238" s="62">
        <v>43</v>
      </c>
      <c r="Y238" s="62">
        <v>45</v>
      </c>
      <c r="Z238" s="62">
        <v>46</v>
      </c>
      <c r="AA238" s="62">
        <v>46</v>
      </c>
      <c r="AB238" s="62">
        <v>47</v>
      </c>
      <c r="AC238" s="62">
        <v>48</v>
      </c>
      <c r="AE238" s="64">
        <v>2</v>
      </c>
      <c r="AF238" s="65">
        <v>2</v>
      </c>
      <c r="AG238" s="66">
        <v>2</v>
      </c>
      <c r="AH238" s="62">
        <v>2</v>
      </c>
      <c r="AI238" s="62">
        <v>2</v>
      </c>
      <c r="AJ238" s="62">
        <v>2</v>
      </c>
      <c r="AK238" s="62">
        <v>2</v>
      </c>
      <c r="AL238" s="62">
        <v>2</v>
      </c>
      <c r="AM238" s="62">
        <v>3</v>
      </c>
      <c r="AN238" s="62">
        <v>1</v>
      </c>
      <c r="AO238" s="62">
        <v>5</v>
      </c>
      <c r="AP238" s="62">
        <v>5</v>
      </c>
      <c r="AQ238" s="62">
        <v>5</v>
      </c>
      <c r="AR238" s="62">
        <v>5</v>
      </c>
      <c r="AS238" s="62">
        <v>5</v>
      </c>
      <c r="AT238" s="62">
        <v>5</v>
      </c>
      <c r="AU238" s="62">
        <v>6</v>
      </c>
      <c r="AV238" s="62">
        <v>6</v>
      </c>
      <c r="AW238" s="62">
        <v>6</v>
      </c>
      <c r="AX238" s="62">
        <v>6</v>
      </c>
    </row>
    <row r="239" spans="1:50" ht="12.75" customHeight="1">
      <c r="A239" s="78">
        <v>43022</v>
      </c>
      <c r="B239" s="54">
        <v>2</v>
      </c>
      <c r="C239" s="54">
        <v>24</v>
      </c>
      <c r="D239" s="54">
        <v>30</v>
      </c>
      <c r="E239" s="54">
        <v>33</v>
      </c>
      <c r="F239" s="54">
        <v>34</v>
      </c>
      <c r="G239" s="54">
        <v>38</v>
      </c>
      <c r="H239" s="54"/>
      <c r="I239" s="53"/>
      <c r="J239" s="62">
        <v>6</v>
      </c>
      <c r="K239" s="62">
        <v>12</v>
      </c>
      <c r="L239" s="62">
        <v>17</v>
      </c>
      <c r="M239" s="62">
        <v>22</v>
      </c>
      <c r="N239" s="62">
        <v>25</v>
      </c>
      <c r="O239" s="62">
        <v>27</v>
      </c>
      <c r="P239" s="62">
        <v>30</v>
      </c>
      <c r="Q239" s="62">
        <v>33</v>
      </c>
      <c r="R239" s="62">
        <v>33</v>
      </c>
      <c r="S239" s="62">
        <v>14</v>
      </c>
      <c r="T239" s="62">
        <v>37</v>
      </c>
      <c r="U239" s="62">
        <v>39</v>
      </c>
      <c r="V239" s="62">
        <v>43</v>
      </c>
      <c r="W239" s="62">
        <v>43</v>
      </c>
      <c r="X239" s="62">
        <v>44</v>
      </c>
      <c r="Y239" s="62">
        <v>45</v>
      </c>
      <c r="Z239" s="62">
        <v>47</v>
      </c>
      <c r="AA239" s="62">
        <v>47</v>
      </c>
      <c r="AB239" s="62">
        <v>47</v>
      </c>
      <c r="AC239" s="62">
        <v>48</v>
      </c>
      <c r="AE239" s="64">
        <v>2</v>
      </c>
      <c r="AF239" s="65">
        <v>2</v>
      </c>
      <c r="AG239" s="66">
        <v>2</v>
      </c>
      <c r="AH239" s="62">
        <v>4</v>
      </c>
      <c r="AI239" s="62">
        <v>4</v>
      </c>
      <c r="AJ239" s="62">
        <v>4</v>
      </c>
      <c r="AK239" s="62">
        <v>4</v>
      </c>
      <c r="AL239" s="62">
        <v>4</v>
      </c>
      <c r="AM239" s="62">
        <v>4</v>
      </c>
      <c r="AN239" s="62">
        <v>2</v>
      </c>
      <c r="AO239" s="62">
        <v>4</v>
      </c>
      <c r="AP239" s="62">
        <v>4</v>
      </c>
      <c r="AQ239" s="62">
        <v>5</v>
      </c>
      <c r="AR239" s="62">
        <v>5</v>
      </c>
      <c r="AS239" s="62">
        <v>5</v>
      </c>
      <c r="AT239" s="62">
        <v>5</v>
      </c>
      <c r="AU239" s="62">
        <v>6</v>
      </c>
      <c r="AV239" s="62">
        <v>6</v>
      </c>
      <c r="AW239" s="62">
        <v>6</v>
      </c>
      <c r="AX239" s="62">
        <v>6</v>
      </c>
    </row>
    <row r="240" spans="1:50" ht="12.75" customHeight="1">
      <c r="A240" s="78">
        <v>43021</v>
      </c>
      <c r="B240" s="54">
        <v>1</v>
      </c>
      <c r="C240" s="54">
        <v>2</v>
      </c>
      <c r="D240" s="54">
        <v>5</v>
      </c>
      <c r="E240" s="54">
        <v>8</v>
      </c>
      <c r="F240" s="54">
        <v>22</v>
      </c>
      <c r="G240" s="54">
        <v>37</v>
      </c>
      <c r="H240" s="54"/>
      <c r="I240" s="53"/>
      <c r="J240" s="62">
        <v>6</v>
      </c>
      <c r="K240" s="62">
        <v>10</v>
      </c>
      <c r="L240" s="62">
        <v>16</v>
      </c>
      <c r="M240" s="62">
        <v>21</v>
      </c>
      <c r="N240" s="62">
        <v>25</v>
      </c>
      <c r="O240" s="62">
        <v>28</v>
      </c>
      <c r="P240" s="62">
        <v>29</v>
      </c>
      <c r="Q240" s="62">
        <v>32</v>
      </c>
      <c r="R240" s="62">
        <v>35</v>
      </c>
      <c r="S240" s="62">
        <v>13</v>
      </c>
      <c r="T240" s="62">
        <v>37</v>
      </c>
      <c r="U240" s="62">
        <v>38</v>
      </c>
      <c r="V240" s="62">
        <v>43</v>
      </c>
      <c r="W240" s="62">
        <v>43</v>
      </c>
      <c r="X240" s="62">
        <v>43</v>
      </c>
      <c r="Y240" s="62">
        <v>44</v>
      </c>
      <c r="Z240" s="62">
        <v>45</v>
      </c>
      <c r="AA240" s="62">
        <v>47</v>
      </c>
      <c r="AB240" s="62">
        <v>47</v>
      </c>
      <c r="AC240" s="62">
        <v>47</v>
      </c>
      <c r="AE240" s="64">
        <v>0</v>
      </c>
      <c r="AF240" s="65">
        <v>1</v>
      </c>
      <c r="AG240" s="66">
        <v>3</v>
      </c>
      <c r="AH240" s="62">
        <v>3</v>
      </c>
      <c r="AI240" s="62">
        <v>3</v>
      </c>
      <c r="AJ240" s="62">
        <v>3</v>
      </c>
      <c r="AK240" s="62">
        <v>3</v>
      </c>
      <c r="AL240" s="62">
        <v>3</v>
      </c>
      <c r="AM240" s="62">
        <v>3</v>
      </c>
      <c r="AN240" s="62">
        <v>1</v>
      </c>
      <c r="AO240" s="62">
        <v>4</v>
      </c>
      <c r="AP240" s="62">
        <v>4</v>
      </c>
      <c r="AQ240" s="62">
        <v>5</v>
      </c>
      <c r="AR240" s="62">
        <v>5</v>
      </c>
      <c r="AS240" s="62">
        <v>5</v>
      </c>
      <c r="AT240" s="62">
        <v>5</v>
      </c>
      <c r="AU240" s="62">
        <v>5</v>
      </c>
      <c r="AV240" s="62">
        <v>5</v>
      </c>
      <c r="AW240" s="62">
        <v>5</v>
      </c>
      <c r="AX240" s="62">
        <v>5</v>
      </c>
    </row>
    <row r="241" spans="1:50" ht="12.75" customHeight="1">
      <c r="A241" s="78">
        <v>43020</v>
      </c>
      <c r="B241" s="54">
        <v>1</v>
      </c>
      <c r="C241" s="54">
        <v>21</v>
      </c>
      <c r="D241" s="54">
        <v>39</v>
      </c>
      <c r="E241" s="54">
        <v>40</v>
      </c>
      <c r="F241" s="54">
        <v>41</v>
      </c>
      <c r="G241" s="54">
        <v>45</v>
      </c>
      <c r="H241" s="54"/>
      <c r="I241" s="53"/>
      <c r="J241" s="62">
        <v>6</v>
      </c>
      <c r="K241" s="62">
        <v>10</v>
      </c>
      <c r="L241" s="62">
        <v>14</v>
      </c>
      <c r="M241" s="62">
        <v>19</v>
      </c>
      <c r="N241" s="62">
        <v>24</v>
      </c>
      <c r="O241" s="62">
        <v>28</v>
      </c>
      <c r="P241" s="62">
        <v>31</v>
      </c>
      <c r="Q241" s="62">
        <v>32</v>
      </c>
      <c r="R241" s="62">
        <v>35</v>
      </c>
      <c r="S241" s="62">
        <v>12</v>
      </c>
      <c r="T241" s="62">
        <v>36</v>
      </c>
      <c r="U241" s="62">
        <v>38</v>
      </c>
      <c r="V241" s="62">
        <v>42</v>
      </c>
      <c r="W241" s="62">
        <v>45</v>
      </c>
      <c r="X241" s="62">
        <v>45</v>
      </c>
      <c r="Y241" s="62">
        <v>45</v>
      </c>
      <c r="Z241" s="62">
        <v>46</v>
      </c>
      <c r="AA241" s="62">
        <v>47</v>
      </c>
      <c r="AB241" s="62">
        <v>49</v>
      </c>
      <c r="AC241" s="62">
        <v>49</v>
      </c>
      <c r="AE241" s="64">
        <v>1</v>
      </c>
      <c r="AF241" s="65">
        <v>2</v>
      </c>
      <c r="AG241" s="66">
        <v>2</v>
      </c>
      <c r="AH241" s="62">
        <v>2</v>
      </c>
      <c r="AI241" s="62">
        <v>3</v>
      </c>
      <c r="AJ241" s="62">
        <v>4</v>
      </c>
      <c r="AK241" s="62">
        <v>4</v>
      </c>
      <c r="AL241" s="62">
        <v>4</v>
      </c>
      <c r="AM241" s="62">
        <v>4</v>
      </c>
      <c r="AN241" s="62">
        <v>1</v>
      </c>
      <c r="AO241" s="62">
        <v>4</v>
      </c>
      <c r="AP241" s="62">
        <v>4</v>
      </c>
      <c r="AQ241" s="62">
        <v>6</v>
      </c>
      <c r="AR241" s="62">
        <v>6</v>
      </c>
      <c r="AS241" s="62">
        <v>6</v>
      </c>
      <c r="AT241" s="62">
        <v>6</v>
      </c>
      <c r="AU241" s="62">
        <v>6</v>
      </c>
      <c r="AV241" s="62">
        <v>6</v>
      </c>
      <c r="AW241" s="62">
        <v>6</v>
      </c>
      <c r="AX241" s="62">
        <v>6</v>
      </c>
    </row>
    <row r="242" spans="1:50" ht="12.75" customHeight="1">
      <c r="A242" s="78">
        <v>43019</v>
      </c>
      <c r="B242" s="54">
        <v>5</v>
      </c>
      <c r="C242" s="54">
        <v>19</v>
      </c>
      <c r="D242" s="54">
        <v>21</v>
      </c>
      <c r="E242" s="54">
        <v>30</v>
      </c>
      <c r="F242" s="54">
        <v>36</v>
      </c>
      <c r="G242" s="54">
        <v>47</v>
      </c>
      <c r="H242" s="54"/>
      <c r="I242" s="53"/>
      <c r="J242" s="62">
        <v>6</v>
      </c>
      <c r="K242" s="62">
        <v>11</v>
      </c>
      <c r="L242" s="62">
        <v>15</v>
      </c>
      <c r="M242" s="62">
        <v>19</v>
      </c>
      <c r="N242" s="62">
        <v>23</v>
      </c>
      <c r="O242" s="62">
        <v>28</v>
      </c>
      <c r="P242" s="62">
        <v>32</v>
      </c>
      <c r="Q242" s="62">
        <v>35</v>
      </c>
      <c r="R242" s="62">
        <v>36</v>
      </c>
      <c r="S242" s="62">
        <v>13</v>
      </c>
      <c r="T242" s="62">
        <v>37</v>
      </c>
      <c r="U242" s="62">
        <v>40</v>
      </c>
      <c r="V242" s="62">
        <v>42</v>
      </c>
      <c r="W242" s="62">
        <v>44</v>
      </c>
      <c r="X242" s="62">
        <v>45</v>
      </c>
      <c r="Y242" s="62">
        <v>45</v>
      </c>
      <c r="Z242" s="62">
        <v>45</v>
      </c>
      <c r="AA242" s="62">
        <v>46</v>
      </c>
      <c r="AB242" s="62">
        <v>47</v>
      </c>
      <c r="AC242" s="62">
        <v>49</v>
      </c>
      <c r="AE242" s="64">
        <v>0</v>
      </c>
      <c r="AF242" s="65">
        <v>0</v>
      </c>
      <c r="AG242" s="66">
        <v>0</v>
      </c>
      <c r="AH242" s="62">
        <v>2</v>
      </c>
      <c r="AI242" s="62">
        <v>3</v>
      </c>
      <c r="AJ242" s="62">
        <v>3</v>
      </c>
      <c r="AK242" s="62">
        <v>3</v>
      </c>
      <c r="AL242" s="62">
        <v>3</v>
      </c>
      <c r="AM242" s="62">
        <v>4</v>
      </c>
      <c r="AN242" s="62">
        <v>2</v>
      </c>
      <c r="AO242" s="62">
        <v>5</v>
      </c>
      <c r="AP242" s="62">
        <v>5</v>
      </c>
      <c r="AQ242" s="62">
        <v>5</v>
      </c>
      <c r="AR242" s="62">
        <v>6</v>
      </c>
      <c r="AS242" s="62">
        <v>6</v>
      </c>
      <c r="AT242" s="62">
        <v>6</v>
      </c>
      <c r="AU242" s="62">
        <v>6</v>
      </c>
      <c r="AV242" s="62">
        <v>6</v>
      </c>
      <c r="AW242" s="62">
        <v>6</v>
      </c>
      <c r="AX242" s="62">
        <v>6</v>
      </c>
    </row>
    <row r="243" spans="1:50" ht="12.75" customHeight="1">
      <c r="A243" s="78">
        <v>43018</v>
      </c>
      <c r="B243" s="54">
        <v>10</v>
      </c>
      <c r="C243" s="54">
        <v>27</v>
      </c>
      <c r="D243" s="54">
        <v>31</v>
      </c>
      <c r="E243" s="54">
        <v>32</v>
      </c>
      <c r="F243" s="54">
        <v>38</v>
      </c>
      <c r="G243" s="54">
        <v>49</v>
      </c>
      <c r="H243" s="54"/>
      <c r="I243" s="53"/>
      <c r="J243" s="62">
        <v>6</v>
      </c>
      <c r="K243" s="62">
        <v>11</v>
      </c>
      <c r="L243" s="62">
        <v>15</v>
      </c>
      <c r="M243" s="62">
        <v>19</v>
      </c>
      <c r="N243" s="62">
        <v>23</v>
      </c>
      <c r="O243" s="62">
        <v>26</v>
      </c>
      <c r="P243" s="62">
        <v>31</v>
      </c>
      <c r="Q243" s="62">
        <v>35</v>
      </c>
      <c r="R243" s="62">
        <v>37</v>
      </c>
      <c r="S243" s="62">
        <v>14</v>
      </c>
      <c r="T243" s="62">
        <v>38</v>
      </c>
      <c r="U243" s="62">
        <v>40</v>
      </c>
      <c r="V243" s="62">
        <v>41</v>
      </c>
      <c r="W243" s="62">
        <v>42</v>
      </c>
      <c r="X243" s="62">
        <v>44</v>
      </c>
      <c r="Y243" s="62">
        <v>45</v>
      </c>
      <c r="Z243" s="62">
        <v>45</v>
      </c>
      <c r="AA243" s="62">
        <v>45</v>
      </c>
      <c r="AB243" s="62">
        <v>46</v>
      </c>
      <c r="AC243" s="62">
        <v>47</v>
      </c>
      <c r="AE243" s="64">
        <v>0</v>
      </c>
      <c r="AF243" s="65">
        <v>0</v>
      </c>
      <c r="AG243" s="66">
        <v>1</v>
      </c>
      <c r="AH243" s="62">
        <v>1</v>
      </c>
      <c r="AI243" s="62">
        <v>1</v>
      </c>
      <c r="AJ243" s="62">
        <v>1</v>
      </c>
      <c r="AK243" s="62">
        <v>2</v>
      </c>
      <c r="AL243" s="62">
        <v>3</v>
      </c>
      <c r="AM243" s="62">
        <v>3</v>
      </c>
      <c r="AN243" s="62">
        <v>1</v>
      </c>
      <c r="AO243" s="62">
        <v>4</v>
      </c>
      <c r="AP243" s="62">
        <v>4</v>
      </c>
      <c r="AQ243" s="62">
        <v>4</v>
      </c>
      <c r="AR243" s="62">
        <v>4</v>
      </c>
      <c r="AS243" s="62">
        <v>4</v>
      </c>
      <c r="AT243" s="62">
        <v>4</v>
      </c>
      <c r="AU243" s="62">
        <v>4</v>
      </c>
      <c r="AV243" s="62">
        <v>4</v>
      </c>
      <c r="AW243" s="62">
        <v>4</v>
      </c>
      <c r="AX243" s="62">
        <v>4</v>
      </c>
    </row>
    <row r="244" spans="1:50" ht="12.75" customHeight="1">
      <c r="A244" s="78">
        <v>43017</v>
      </c>
      <c r="B244" s="54">
        <v>4</v>
      </c>
      <c r="C244" s="54">
        <v>11</v>
      </c>
      <c r="D244" s="54">
        <v>35</v>
      </c>
      <c r="E244" s="54">
        <v>44</v>
      </c>
      <c r="F244" s="54">
        <v>45</v>
      </c>
      <c r="G244" s="54">
        <v>48</v>
      </c>
      <c r="H244" s="54"/>
      <c r="I244" s="53"/>
      <c r="J244" s="62">
        <v>6</v>
      </c>
      <c r="K244" s="62">
        <v>11</v>
      </c>
      <c r="L244" s="62">
        <v>16</v>
      </c>
      <c r="M244" s="62">
        <v>20</v>
      </c>
      <c r="N244" s="62">
        <v>24</v>
      </c>
      <c r="O244" s="62">
        <v>27</v>
      </c>
      <c r="P244" s="62">
        <v>29</v>
      </c>
      <c r="Q244" s="62">
        <v>33</v>
      </c>
      <c r="R244" s="62">
        <v>35</v>
      </c>
      <c r="S244" s="62">
        <v>15</v>
      </c>
      <c r="T244" s="62">
        <v>39</v>
      </c>
      <c r="U244" s="62">
        <v>41</v>
      </c>
      <c r="V244" s="62">
        <v>41</v>
      </c>
      <c r="W244" s="62">
        <v>41</v>
      </c>
      <c r="X244" s="62">
        <v>42</v>
      </c>
      <c r="Y244" s="62">
        <v>44</v>
      </c>
      <c r="Z244" s="62">
        <v>45</v>
      </c>
      <c r="AA244" s="62">
        <v>45</v>
      </c>
      <c r="AB244" s="62">
        <v>45</v>
      </c>
      <c r="AC244" s="62">
        <v>46</v>
      </c>
      <c r="AE244" s="64">
        <v>1</v>
      </c>
      <c r="AF244" s="65">
        <v>2</v>
      </c>
      <c r="AG244" s="66">
        <v>3</v>
      </c>
      <c r="AH244" s="62">
        <v>3</v>
      </c>
      <c r="AI244" s="62">
        <v>3</v>
      </c>
      <c r="AJ244" s="62">
        <v>3</v>
      </c>
      <c r="AK244" s="62">
        <v>3</v>
      </c>
      <c r="AL244" s="62">
        <v>5</v>
      </c>
      <c r="AM244" s="62">
        <v>5</v>
      </c>
      <c r="AN244" s="62">
        <v>1</v>
      </c>
      <c r="AO244" s="62">
        <v>5</v>
      </c>
      <c r="AP244" s="62">
        <v>5</v>
      </c>
      <c r="AQ244" s="62">
        <v>5</v>
      </c>
      <c r="AR244" s="62">
        <v>5</v>
      </c>
      <c r="AS244" s="62">
        <v>5</v>
      </c>
      <c r="AT244" s="62">
        <v>5</v>
      </c>
      <c r="AU244" s="62">
        <v>5</v>
      </c>
      <c r="AV244" s="62">
        <v>5</v>
      </c>
      <c r="AW244" s="62">
        <v>5</v>
      </c>
      <c r="AX244" s="62">
        <v>5</v>
      </c>
    </row>
    <row r="245" spans="1:50" ht="12.75" customHeight="1">
      <c r="A245" s="78">
        <v>43015</v>
      </c>
      <c r="B245" s="54">
        <v>2</v>
      </c>
      <c r="C245" s="54">
        <v>3</v>
      </c>
      <c r="D245" s="54">
        <v>15</v>
      </c>
      <c r="E245" s="54">
        <v>27</v>
      </c>
      <c r="F245" s="54">
        <v>36</v>
      </c>
      <c r="G245" s="54">
        <v>48</v>
      </c>
      <c r="H245" s="54"/>
      <c r="I245" s="53"/>
      <c r="J245" s="62">
        <v>6</v>
      </c>
      <c r="K245" s="62">
        <v>11</v>
      </c>
      <c r="L245" s="62">
        <v>16</v>
      </c>
      <c r="M245" s="62">
        <v>20</v>
      </c>
      <c r="N245" s="62">
        <v>23</v>
      </c>
      <c r="O245" s="62">
        <v>27</v>
      </c>
      <c r="P245" s="62">
        <v>29</v>
      </c>
      <c r="Q245" s="62">
        <v>30</v>
      </c>
      <c r="R245" s="62">
        <v>33</v>
      </c>
      <c r="S245" s="62">
        <v>14</v>
      </c>
      <c r="T245" s="62">
        <v>40</v>
      </c>
      <c r="U245" s="62">
        <v>41</v>
      </c>
      <c r="V245" s="62">
        <v>39</v>
      </c>
      <c r="W245" s="62">
        <v>41</v>
      </c>
      <c r="X245" s="62">
        <v>41</v>
      </c>
      <c r="Y245" s="62">
        <v>42</v>
      </c>
      <c r="Z245" s="62">
        <v>44</v>
      </c>
      <c r="AA245" s="62">
        <v>45</v>
      </c>
      <c r="AB245" s="62">
        <v>45</v>
      </c>
      <c r="AC245" s="62">
        <v>45</v>
      </c>
      <c r="AE245" s="64">
        <v>0</v>
      </c>
      <c r="AF245" s="65">
        <v>1</v>
      </c>
      <c r="AG245" s="66">
        <v>1</v>
      </c>
      <c r="AH245" s="62">
        <v>1</v>
      </c>
      <c r="AI245" s="62">
        <v>1</v>
      </c>
      <c r="AJ245" s="62">
        <v>1</v>
      </c>
      <c r="AK245" s="62">
        <v>1</v>
      </c>
      <c r="AL245" s="62">
        <v>1</v>
      </c>
      <c r="AM245" s="62">
        <v>1</v>
      </c>
      <c r="AN245" s="62">
        <v>0</v>
      </c>
      <c r="AO245" s="62">
        <v>5</v>
      </c>
      <c r="AP245" s="62">
        <v>5</v>
      </c>
      <c r="AQ245" s="62">
        <v>2</v>
      </c>
      <c r="AR245" s="62">
        <v>3</v>
      </c>
      <c r="AS245" s="62">
        <v>3</v>
      </c>
      <c r="AT245" s="62">
        <v>4</v>
      </c>
      <c r="AU245" s="62">
        <v>5</v>
      </c>
      <c r="AV245" s="62">
        <v>5</v>
      </c>
      <c r="AW245" s="62">
        <v>5</v>
      </c>
      <c r="AX245" s="62">
        <v>5</v>
      </c>
    </row>
    <row r="246" spans="1:50" ht="12.75" customHeight="1">
      <c r="A246" s="78">
        <v>43014</v>
      </c>
      <c r="B246" s="54">
        <v>4</v>
      </c>
      <c r="C246" s="54">
        <v>18</v>
      </c>
      <c r="D246" s="54">
        <v>26</v>
      </c>
      <c r="E246" s="54">
        <v>30</v>
      </c>
      <c r="F246" s="54">
        <v>39</v>
      </c>
      <c r="G246" s="54">
        <v>47</v>
      </c>
      <c r="H246" s="54"/>
      <c r="I246" s="53"/>
      <c r="J246" s="62">
        <v>6</v>
      </c>
      <c r="K246" s="62">
        <v>11</v>
      </c>
      <c r="L246" s="62">
        <v>15</v>
      </c>
      <c r="M246" s="62">
        <v>20</v>
      </c>
      <c r="N246" s="62">
        <v>23</v>
      </c>
      <c r="O246" s="62">
        <v>26</v>
      </c>
      <c r="P246" s="62">
        <v>29</v>
      </c>
      <c r="Q246" s="62">
        <v>31</v>
      </c>
      <c r="R246" s="62">
        <v>32</v>
      </c>
      <c r="S246" s="62">
        <v>14</v>
      </c>
      <c r="T246" s="62">
        <v>41</v>
      </c>
      <c r="U246" s="62">
        <v>41</v>
      </c>
      <c r="V246" s="62">
        <v>39</v>
      </c>
      <c r="W246" s="62">
        <v>40</v>
      </c>
      <c r="X246" s="62">
        <v>42</v>
      </c>
      <c r="Y246" s="62">
        <v>42</v>
      </c>
      <c r="Z246" s="62">
        <v>43</v>
      </c>
      <c r="AA246" s="62">
        <v>45</v>
      </c>
      <c r="AB246" s="62">
        <v>46</v>
      </c>
      <c r="AC246" s="62">
        <v>46</v>
      </c>
      <c r="AE246" s="64">
        <v>1</v>
      </c>
      <c r="AF246" s="65">
        <v>1</v>
      </c>
      <c r="AG246" s="66">
        <v>1</v>
      </c>
      <c r="AH246" s="62">
        <v>2</v>
      </c>
      <c r="AI246" s="62">
        <v>2</v>
      </c>
      <c r="AJ246" s="62">
        <v>2</v>
      </c>
      <c r="AK246" s="62">
        <v>2</v>
      </c>
      <c r="AL246" s="62">
        <v>2</v>
      </c>
      <c r="AM246" s="62">
        <v>2</v>
      </c>
      <c r="AN246" s="62">
        <v>2</v>
      </c>
      <c r="AO246" s="62">
        <v>6</v>
      </c>
      <c r="AP246" s="62">
        <v>6</v>
      </c>
      <c r="AQ246" s="62">
        <v>5</v>
      </c>
      <c r="AR246" s="62">
        <v>5</v>
      </c>
      <c r="AS246" s="62">
        <v>5</v>
      </c>
      <c r="AT246" s="62">
        <v>5</v>
      </c>
      <c r="AU246" s="62">
        <v>5</v>
      </c>
      <c r="AV246" s="62">
        <v>6</v>
      </c>
      <c r="AW246" s="62">
        <v>6</v>
      </c>
      <c r="AX246" s="62">
        <v>6</v>
      </c>
    </row>
    <row r="247" spans="1:50" ht="12.75" customHeight="1">
      <c r="A247" s="78">
        <v>43013</v>
      </c>
      <c r="B247" s="54">
        <v>19</v>
      </c>
      <c r="C247" s="54">
        <v>23</v>
      </c>
      <c r="D247" s="54">
        <v>39</v>
      </c>
      <c r="E247" s="54">
        <v>46</v>
      </c>
      <c r="F247" s="54">
        <v>48</v>
      </c>
      <c r="G247" s="54">
        <v>49</v>
      </c>
      <c r="H247" s="54"/>
      <c r="I247" s="53"/>
      <c r="J247" s="62">
        <v>6</v>
      </c>
      <c r="K247" s="62">
        <v>11</v>
      </c>
      <c r="L247" s="62">
        <v>16</v>
      </c>
      <c r="M247" s="62">
        <v>20</v>
      </c>
      <c r="N247" s="62">
        <v>24</v>
      </c>
      <c r="O247" s="62">
        <v>27</v>
      </c>
      <c r="P247" s="62">
        <v>30</v>
      </c>
      <c r="Q247" s="62">
        <v>32</v>
      </c>
      <c r="R247" s="62">
        <v>33</v>
      </c>
      <c r="S247" s="62">
        <v>15</v>
      </c>
      <c r="T247" s="62">
        <v>40</v>
      </c>
      <c r="U247" s="62">
        <v>42</v>
      </c>
      <c r="V247" s="62">
        <v>40</v>
      </c>
      <c r="W247" s="62">
        <v>41</v>
      </c>
      <c r="X247" s="62">
        <v>42</v>
      </c>
      <c r="Y247" s="62">
        <v>43</v>
      </c>
      <c r="Z247" s="62">
        <v>43</v>
      </c>
      <c r="AA247" s="62">
        <v>44</v>
      </c>
      <c r="AB247" s="62">
        <v>45</v>
      </c>
      <c r="AC247" s="62">
        <v>46</v>
      </c>
      <c r="AE247" s="64">
        <v>2</v>
      </c>
      <c r="AF247" s="65">
        <v>3</v>
      </c>
      <c r="AG247" s="66">
        <v>3</v>
      </c>
      <c r="AH247" s="62">
        <v>4</v>
      </c>
      <c r="AI247" s="62">
        <v>5</v>
      </c>
      <c r="AJ247" s="62">
        <v>5</v>
      </c>
      <c r="AK247" s="62">
        <v>5</v>
      </c>
      <c r="AL247" s="62">
        <v>5</v>
      </c>
      <c r="AM247" s="62">
        <v>5</v>
      </c>
      <c r="AN247" s="62">
        <v>0</v>
      </c>
      <c r="AO247" s="62">
        <v>5</v>
      </c>
      <c r="AP247" s="62">
        <v>5</v>
      </c>
      <c r="AQ247" s="62">
        <v>5</v>
      </c>
      <c r="AR247" s="62">
        <v>5</v>
      </c>
      <c r="AS247" s="62">
        <v>5</v>
      </c>
      <c r="AT247" s="62">
        <v>5</v>
      </c>
      <c r="AU247" s="62">
        <v>5</v>
      </c>
      <c r="AV247" s="62">
        <v>5</v>
      </c>
      <c r="AW247" s="62">
        <v>5</v>
      </c>
      <c r="AX247" s="62">
        <v>6</v>
      </c>
    </row>
    <row r="248" spans="1:50" ht="12.75" customHeight="1">
      <c r="A248" s="78">
        <v>43012</v>
      </c>
      <c r="B248" s="54">
        <v>2</v>
      </c>
      <c r="C248" s="54">
        <v>7</v>
      </c>
      <c r="D248" s="54">
        <v>17</v>
      </c>
      <c r="E248" s="54">
        <v>20</v>
      </c>
      <c r="F248" s="54">
        <v>22</v>
      </c>
      <c r="G248" s="54">
        <v>46</v>
      </c>
      <c r="H248" s="54"/>
      <c r="I248" s="53"/>
      <c r="J248" s="62">
        <v>6</v>
      </c>
      <c r="K248" s="62">
        <v>12</v>
      </c>
      <c r="L248" s="62">
        <v>16</v>
      </c>
      <c r="M248" s="62">
        <v>20</v>
      </c>
      <c r="N248" s="62">
        <v>23</v>
      </c>
      <c r="O248" s="62">
        <v>27</v>
      </c>
      <c r="P248" s="62">
        <v>30</v>
      </c>
      <c r="Q248" s="62">
        <v>33</v>
      </c>
      <c r="R248" s="62">
        <v>35</v>
      </c>
      <c r="S248" s="62">
        <v>14</v>
      </c>
      <c r="T248" s="62">
        <v>39</v>
      </c>
      <c r="U248" s="62">
        <v>40</v>
      </c>
      <c r="V248" s="62">
        <v>40</v>
      </c>
      <c r="W248" s="62">
        <v>41</v>
      </c>
      <c r="X248" s="62">
        <v>42</v>
      </c>
      <c r="Y248" s="62">
        <v>43</v>
      </c>
      <c r="Z248" s="62">
        <v>44</v>
      </c>
      <c r="AA248" s="62">
        <v>44</v>
      </c>
      <c r="AB248" s="62">
        <v>45</v>
      </c>
      <c r="AC248" s="62">
        <v>46</v>
      </c>
      <c r="AE248" s="64">
        <v>2</v>
      </c>
      <c r="AF248" s="65">
        <v>2</v>
      </c>
      <c r="AG248" s="66">
        <v>3</v>
      </c>
      <c r="AH248" s="62">
        <v>3</v>
      </c>
      <c r="AI248" s="62">
        <v>3</v>
      </c>
      <c r="AJ248" s="62">
        <v>3</v>
      </c>
      <c r="AK248" s="62">
        <v>4</v>
      </c>
      <c r="AL248" s="62">
        <v>5</v>
      </c>
      <c r="AM248" s="62">
        <v>5</v>
      </c>
      <c r="AN248" s="62">
        <v>0</v>
      </c>
      <c r="AO248" s="62">
        <v>3</v>
      </c>
      <c r="AP248" s="62">
        <v>3</v>
      </c>
      <c r="AQ248" s="62">
        <v>5</v>
      </c>
      <c r="AR248" s="62">
        <v>5</v>
      </c>
      <c r="AS248" s="62">
        <v>5</v>
      </c>
      <c r="AT248" s="62">
        <v>5</v>
      </c>
      <c r="AU248" s="62">
        <v>5</v>
      </c>
      <c r="AV248" s="62">
        <v>5</v>
      </c>
      <c r="AW248" s="62">
        <v>6</v>
      </c>
      <c r="AX248" s="62">
        <v>6</v>
      </c>
    </row>
    <row r="249" spans="1:50" ht="12.75" customHeight="1">
      <c r="A249" s="78">
        <v>43011</v>
      </c>
      <c r="B249" s="54">
        <v>11</v>
      </c>
      <c r="C249" s="54">
        <v>28</v>
      </c>
      <c r="D249" s="54">
        <v>30</v>
      </c>
      <c r="E249" s="54">
        <v>36</v>
      </c>
      <c r="F249" s="54">
        <v>39</v>
      </c>
      <c r="G249" s="54">
        <v>45</v>
      </c>
      <c r="H249" s="54"/>
      <c r="I249" s="53"/>
      <c r="J249" s="62">
        <v>6</v>
      </c>
      <c r="K249" s="62">
        <v>12</v>
      </c>
      <c r="L249" s="62">
        <v>18</v>
      </c>
      <c r="M249" s="62">
        <v>21</v>
      </c>
      <c r="N249" s="62">
        <v>25</v>
      </c>
      <c r="O249" s="62">
        <v>27</v>
      </c>
      <c r="P249" s="62">
        <v>30</v>
      </c>
      <c r="Q249" s="62">
        <v>32</v>
      </c>
      <c r="R249" s="62">
        <v>35</v>
      </c>
      <c r="S249" s="62">
        <v>13</v>
      </c>
      <c r="T249" s="62">
        <v>38</v>
      </c>
      <c r="U249" s="62">
        <v>40</v>
      </c>
      <c r="V249" s="62">
        <v>41</v>
      </c>
      <c r="W249" s="62">
        <v>41</v>
      </c>
      <c r="X249" s="62">
        <v>42</v>
      </c>
      <c r="Y249" s="62">
        <v>43</v>
      </c>
      <c r="Z249" s="62">
        <v>44</v>
      </c>
      <c r="AA249" s="62">
        <v>45</v>
      </c>
      <c r="AB249" s="62">
        <v>45</v>
      </c>
      <c r="AC249" s="62">
        <v>46</v>
      </c>
      <c r="AE249" s="64">
        <v>0</v>
      </c>
      <c r="AF249" s="65">
        <v>1</v>
      </c>
      <c r="AG249" s="66">
        <v>2</v>
      </c>
      <c r="AH249" s="62">
        <v>3</v>
      </c>
      <c r="AI249" s="62">
        <v>3</v>
      </c>
      <c r="AJ249" s="62">
        <v>3</v>
      </c>
      <c r="AK249" s="62">
        <v>3</v>
      </c>
      <c r="AL249" s="62">
        <v>4</v>
      </c>
      <c r="AM249" s="62">
        <v>4</v>
      </c>
      <c r="AN249" s="62">
        <v>3</v>
      </c>
      <c r="AO249" s="62">
        <v>4</v>
      </c>
      <c r="AP249" s="62">
        <v>4</v>
      </c>
      <c r="AQ249" s="62">
        <v>5</v>
      </c>
      <c r="AR249" s="62">
        <v>5</v>
      </c>
      <c r="AS249" s="62">
        <v>5</v>
      </c>
      <c r="AT249" s="62">
        <v>5</v>
      </c>
      <c r="AU249" s="62">
        <v>5</v>
      </c>
      <c r="AV249" s="62">
        <v>5</v>
      </c>
      <c r="AW249" s="62">
        <v>5</v>
      </c>
      <c r="AX249" s="62">
        <v>5</v>
      </c>
    </row>
    <row r="250" spans="1:50" ht="12.75" customHeight="1">
      <c r="A250" s="78">
        <v>43010</v>
      </c>
      <c r="B250" s="54">
        <v>2</v>
      </c>
      <c r="C250" s="54">
        <v>11</v>
      </c>
      <c r="D250" s="54">
        <v>22</v>
      </c>
      <c r="E250" s="54">
        <v>31</v>
      </c>
      <c r="F250" s="54">
        <v>34</v>
      </c>
      <c r="G250" s="54">
        <v>44</v>
      </c>
      <c r="H250" s="54"/>
      <c r="I250" s="53"/>
      <c r="J250" s="62">
        <v>6</v>
      </c>
      <c r="K250" s="62">
        <v>11</v>
      </c>
      <c r="L250" s="62">
        <v>16</v>
      </c>
      <c r="M250" s="62">
        <v>20</v>
      </c>
      <c r="N250" s="62">
        <v>23</v>
      </c>
      <c r="O250" s="62">
        <v>26</v>
      </c>
      <c r="P250" s="62">
        <v>28</v>
      </c>
      <c r="Q250" s="62">
        <v>31</v>
      </c>
      <c r="R250" s="62">
        <v>33</v>
      </c>
      <c r="S250" s="62">
        <v>11</v>
      </c>
      <c r="T250" s="62">
        <v>38</v>
      </c>
      <c r="U250" s="62">
        <v>41</v>
      </c>
      <c r="V250" s="62">
        <v>39</v>
      </c>
      <c r="W250" s="62">
        <v>41</v>
      </c>
      <c r="X250" s="62">
        <v>41</v>
      </c>
      <c r="Y250" s="62">
        <v>42</v>
      </c>
      <c r="Z250" s="62">
        <v>43</v>
      </c>
      <c r="AA250" s="62">
        <v>44</v>
      </c>
      <c r="AB250" s="62">
        <v>45</v>
      </c>
      <c r="AC250" s="62">
        <v>45</v>
      </c>
      <c r="AE250" s="64">
        <v>0</v>
      </c>
      <c r="AF250" s="65">
        <v>1</v>
      </c>
      <c r="AG250" s="66">
        <v>1</v>
      </c>
      <c r="AH250" s="62">
        <v>1</v>
      </c>
      <c r="AI250" s="62">
        <v>1</v>
      </c>
      <c r="AJ250" s="62">
        <v>2</v>
      </c>
      <c r="AK250" s="62">
        <v>2</v>
      </c>
      <c r="AL250" s="62">
        <v>2</v>
      </c>
      <c r="AM250" s="62">
        <v>3</v>
      </c>
      <c r="AN250" s="62">
        <v>1</v>
      </c>
      <c r="AO250" s="62">
        <v>4</v>
      </c>
      <c r="AP250" s="62">
        <v>5</v>
      </c>
      <c r="AQ250" s="62">
        <v>5</v>
      </c>
      <c r="AR250" s="62">
        <v>5</v>
      </c>
      <c r="AS250" s="62">
        <v>5</v>
      </c>
      <c r="AT250" s="62">
        <v>5</v>
      </c>
      <c r="AU250" s="62">
        <v>5</v>
      </c>
      <c r="AV250" s="62">
        <v>5</v>
      </c>
      <c r="AW250" s="62">
        <v>5</v>
      </c>
      <c r="AX250" s="62">
        <v>5</v>
      </c>
    </row>
    <row r="251" spans="1:50" ht="12.75" customHeight="1">
      <c r="A251" s="78">
        <v>43008</v>
      </c>
      <c r="B251" s="54">
        <v>1</v>
      </c>
      <c r="C251" s="54">
        <v>4</v>
      </c>
      <c r="D251" s="54">
        <v>6</v>
      </c>
      <c r="E251" s="54">
        <v>25</v>
      </c>
      <c r="F251" s="54">
        <v>30</v>
      </c>
      <c r="G251" s="54">
        <v>45</v>
      </c>
      <c r="H251" s="54"/>
      <c r="I251" s="53"/>
      <c r="J251" s="62">
        <v>6</v>
      </c>
      <c r="K251" s="62">
        <v>11</v>
      </c>
      <c r="L251" s="62">
        <v>16</v>
      </c>
      <c r="M251" s="62">
        <v>20</v>
      </c>
      <c r="N251" s="62">
        <v>24</v>
      </c>
      <c r="O251" s="62">
        <v>27</v>
      </c>
      <c r="P251" s="62">
        <v>30</v>
      </c>
      <c r="Q251" s="62">
        <v>32</v>
      </c>
      <c r="R251" s="62">
        <v>35</v>
      </c>
      <c r="S251" s="62">
        <v>12</v>
      </c>
      <c r="T251" s="62">
        <v>41</v>
      </c>
      <c r="U251" s="62">
        <v>41</v>
      </c>
      <c r="V251" s="62">
        <v>43</v>
      </c>
      <c r="W251" s="62">
        <v>43</v>
      </c>
      <c r="X251" s="62">
        <v>44</v>
      </c>
      <c r="Y251" s="62">
        <v>44</v>
      </c>
      <c r="Z251" s="62">
        <v>45</v>
      </c>
      <c r="AA251" s="62">
        <v>46</v>
      </c>
      <c r="AB251" s="62">
        <v>47</v>
      </c>
      <c r="AC251" s="62">
        <v>47</v>
      </c>
      <c r="AE251" s="64">
        <v>0</v>
      </c>
      <c r="AF251" s="65">
        <v>1</v>
      </c>
      <c r="AG251" s="66">
        <v>2</v>
      </c>
      <c r="AH251" s="62">
        <v>2</v>
      </c>
      <c r="AI251" s="62">
        <v>2</v>
      </c>
      <c r="AJ251" s="62">
        <v>3</v>
      </c>
      <c r="AK251" s="62">
        <v>3</v>
      </c>
      <c r="AL251" s="62">
        <v>3</v>
      </c>
      <c r="AM251" s="62">
        <v>4</v>
      </c>
      <c r="AN251" s="62">
        <v>3</v>
      </c>
      <c r="AO251" s="62">
        <v>6</v>
      </c>
      <c r="AP251" s="62">
        <v>6</v>
      </c>
      <c r="AQ251" s="62">
        <v>5</v>
      </c>
      <c r="AR251" s="62">
        <v>5</v>
      </c>
      <c r="AS251" s="62">
        <v>6</v>
      </c>
      <c r="AT251" s="62">
        <v>6</v>
      </c>
      <c r="AU251" s="62">
        <v>6</v>
      </c>
      <c r="AV251" s="62">
        <v>6</v>
      </c>
      <c r="AW251" s="62">
        <v>6</v>
      </c>
      <c r="AX251" s="62">
        <v>6</v>
      </c>
    </row>
    <row r="252" spans="1:50" ht="12.75" customHeight="1">
      <c r="A252" s="78">
        <v>43007</v>
      </c>
      <c r="B252" s="54">
        <v>1</v>
      </c>
      <c r="C252" s="54">
        <v>14</v>
      </c>
      <c r="D252" s="54">
        <v>21</v>
      </c>
      <c r="E252" s="54">
        <v>27</v>
      </c>
      <c r="F252" s="54">
        <v>44</v>
      </c>
      <c r="G252" s="54">
        <v>45</v>
      </c>
      <c r="H252" s="54"/>
      <c r="I252" s="53"/>
      <c r="J252" s="62">
        <v>6</v>
      </c>
      <c r="K252" s="62">
        <v>11</v>
      </c>
      <c r="L252" s="62">
        <v>16</v>
      </c>
      <c r="M252" s="62">
        <v>21</v>
      </c>
      <c r="N252" s="62">
        <v>25</v>
      </c>
      <c r="O252" s="62">
        <v>28</v>
      </c>
      <c r="P252" s="62">
        <v>31</v>
      </c>
      <c r="Q252" s="62">
        <v>33</v>
      </c>
      <c r="R252" s="62">
        <v>35</v>
      </c>
      <c r="S252" s="62">
        <v>12</v>
      </c>
      <c r="T252" s="62">
        <v>39</v>
      </c>
      <c r="U252" s="62">
        <v>39</v>
      </c>
      <c r="V252" s="62">
        <v>43</v>
      </c>
      <c r="W252" s="62">
        <v>44</v>
      </c>
      <c r="X252" s="62">
        <v>44</v>
      </c>
      <c r="Y252" s="62">
        <v>45</v>
      </c>
      <c r="Z252" s="62">
        <v>45</v>
      </c>
      <c r="AA252" s="62">
        <v>46</v>
      </c>
      <c r="AB252" s="62">
        <v>47</v>
      </c>
      <c r="AC252" s="62">
        <v>48</v>
      </c>
      <c r="AE252" s="64">
        <v>0</v>
      </c>
      <c r="AF252" s="65">
        <v>1</v>
      </c>
      <c r="AG252" s="66">
        <v>3</v>
      </c>
      <c r="AH252" s="62">
        <v>3</v>
      </c>
      <c r="AI252" s="62">
        <v>3</v>
      </c>
      <c r="AJ252" s="62">
        <v>3</v>
      </c>
      <c r="AK252" s="62">
        <v>3</v>
      </c>
      <c r="AL252" s="62">
        <v>4</v>
      </c>
      <c r="AM252" s="62">
        <v>4</v>
      </c>
      <c r="AN252" s="62">
        <v>1</v>
      </c>
      <c r="AO252" s="62">
        <v>4</v>
      </c>
      <c r="AP252" s="62">
        <v>4</v>
      </c>
      <c r="AQ252" s="62">
        <v>5</v>
      </c>
      <c r="AR252" s="62">
        <v>5</v>
      </c>
      <c r="AS252" s="62">
        <v>5</v>
      </c>
      <c r="AT252" s="62">
        <v>6</v>
      </c>
      <c r="AU252" s="62">
        <v>6</v>
      </c>
      <c r="AV252" s="62">
        <v>6</v>
      </c>
      <c r="AW252" s="62">
        <v>6</v>
      </c>
      <c r="AX252" s="62">
        <v>6</v>
      </c>
    </row>
    <row r="253" spans="1:50" ht="12.75" customHeight="1">
      <c r="A253" s="78">
        <v>43006</v>
      </c>
      <c r="B253" s="54">
        <v>1</v>
      </c>
      <c r="C253" s="54">
        <v>4</v>
      </c>
      <c r="D253" s="54">
        <v>16</v>
      </c>
      <c r="E253" s="54">
        <v>28</v>
      </c>
      <c r="F253" s="54">
        <v>32</v>
      </c>
      <c r="G253" s="54">
        <v>42</v>
      </c>
      <c r="H253" s="54"/>
      <c r="I253" s="53"/>
      <c r="J253" s="62">
        <v>6</v>
      </c>
      <c r="K253" s="62">
        <v>12</v>
      </c>
      <c r="L253" s="62">
        <v>17</v>
      </c>
      <c r="M253" s="62">
        <v>22</v>
      </c>
      <c r="N253" s="62">
        <v>27</v>
      </c>
      <c r="O253" s="62">
        <v>30</v>
      </c>
      <c r="P253" s="62">
        <v>33</v>
      </c>
      <c r="Q253" s="62">
        <v>35</v>
      </c>
      <c r="R253" s="62">
        <v>37</v>
      </c>
      <c r="S253" s="62">
        <v>13</v>
      </c>
      <c r="T253" s="62">
        <v>38</v>
      </c>
      <c r="U253" s="62">
        <v>38</v>
      </c>
      <c r="V253" s="62">
        <v>45</v>
      </c>
      <c r="W253" s="62">
        <v>46</v>
      </c>
      <c r="X253" s="62">
        <v>47</v>
      </c>
      <c r="Y253" s="62">
        <v>47</v>
      </c>
      <c r="Z253" s="62">
        <v>47</v>
      </c>
      <c r="AA253" s="62">
        <v>47</v>
      </c>
      <c r="AB253" s="62">
        <v>47</v>
      </c>
      <c r="AC253" s="62">
        <v>48</v>
      </c>
      <c r="AE253" s="64">
        <v>1</v>
      </c>
      <c r="AF253" s="65">
        <v>1</v>
      </c>
      <c r="AG253" s="66">
        <v>1</v>
      </c>
      <c r="AH253" s="62">
        <v>3</v>
      </c>
      <c r="AI253" s="62">
        <v>4</v>
      </c>
      <c r="AJ253" s="62">
        <v>5</v>
      </c>
      <c r="AK253" s="62">
        <v>5</v>
      </c>
      <c r="AL253" s="62">
        <v>5</v>
      </c>
      <c r="AM253" s="62">
        <v>5</v>
      </c>
      <c r="AN253" s="62">
        <v>0</v>
      </c>
      <c r="AO253" s="62">
        <v>5</v>
      </c>
      <c r="AP253" s="62">
        <v>5</v>
      </c>
      <c r="AQ253" s="62">
        <v>6</v>
      </c>
      <c r="AR253" s="62">
        <v>6</v>
      </c>
      <c r="AS253" s="62">
        <v>6</v>
      </c>
      <c r="AT253" s="62">
        <v>6</v>
      </c>
      <c r="AU253" s="62">
        <v>6</v>
      </c>
      <c r="AV253" s="62">
        <v>6</v>
      </c>
      <c r="AW253" s="62">
        <v>6</v>
      </c>
      <c r="AX253" s="62">
        <v>6</v>
      </c>
    </row>
    <row r="254" spans="1:50" ht="12.75" customHeight="1">
      <c r="A254" s="78">
        <v>43005</v>
      </c>
      <c r="B254" s="54">
        <v>12</v>
      </c>
      <c r="C254" s="54">
        <v>19</v>
      </c>
      <c r="D254" s="54">
        <v>25</v>
      </c>
      <c r="E254" s="54">
        <v>40</v>
      </c>
      <c r="F254" s="54">
        <v>43</v>
      </c>
      <c r="G254" s="54">
        <v>47</v>
      </c>
      <c r="H254" s="54"/>
      <c r="I254" s="53"/>
      <c r="J254" s="62">
        <v>6</v>
      </c>
      <c r="K254" s="62">
        <v>11</v>
      </c>
      <c r="L254" s="62">
        <v>16</v>
      </c>
      <c r="M254" s="62">
        <v>21</v>
      </c>
      <c r="N254" s="62">
        <v>25</v>
      </c>
      <c r="O254" s="62">
        <v>29</v>
      </c>
      <c r="P254" s="62">
        <v>32</v>
      </c>
      <c r="Q254" s="62">
        <v>34</v>
      </c>
      <c r="R254" s="62">
        <v>36</v>
      </c>
      <c r="S254" s="62">
        <v>15</v>
      </c>
      <c r="T254" s="62">
        <v>37</v>
      </c>
      <c r="U254" s="62">
        <v>38</v>
      </c>
      <c r="V254" s="62">
        <v>43</v>
      </c>
      <c r="W254" s="62">
        <v>45</v>
      </c>
      <c r="X254" s="62">
        <v>46</v>
      </c>
      <c r="Y254" s="62">
        <v>47</v>
      </c>
      <c r="Z254" s="62">
        <v>47</v>
      </c>
      <c r="AA254" s="62">
        <v>47</v>
      </c>
      <c r="AB254" s="62">
        <v>47</v>
      </c>
      <c r="AC254" s="62">
        <v>47</v>
      </c>
      <c r="AE254" s="64">
        <v>1</v>
      </c>
      <c r="AF254" s="65">
        <v>1</v>
      </c>
      <c r="AG254" s="66">
        <v>1</v>
      </c>
      <c r="AH254" s="62">
        <v>1</v>
      </c>
      <c r="AI254" s="62">
        <v>3</v>
      </c>
      <c r="AJ254" s="62">
        <v>4</v>
      </c>
      <c r="AK254" s="62">
        <v>4</v>
      </c>
      <c r="AL254" s="62">
        <v>5</v>
      </c>
      <c r="AM254" s="62">
        <v>5</v>
      </c>
      <c r="AN254" s="62">
        <v>2</v>
      </c>
      <c r="AO254" s="62">
        <v>5</v>
      </c>
      <c r="AP254" s="62">
        <v>5</v>
      </c>
      <c r="AQ254" s="62">
        <v>5</v>
      </c>
      <c r="AR254" s="62">
        <v>5</v>
      </c>
      <c r="AS254" s="62">
        <v>5</v>
      </c>
      <c r="AT254" s="62">
        <v>5</v>
      </c>
      <c r="AU254" s="62">
        <v>5</v>
      </c>
      <c r="AV254" s="62">
        <v>5</v>
      </c>
      <c r="AW254" s="62">
        <v>5</v>
      </c>
      <c r="AX254" s="62">
        <v>5</v>
      </c>
    </row>
    <row r="255" spans="1:50" ht="12.75" customHeight="1">
      <c r="A255" s="78">
        <v>43004</v>
      </c>
      <c r="B255" s="54">
        <v>13</v>
      </c>
      <c r="C255" s="54">
        <v>15</v>
      </c>
      <c r="D255" s="54">
        <v>18</v>
      </c>
      <c r="E255" s="54">
        <v>29</v>
      </c>
      <c r="F255" s="54">
        <v>30</v>
      </c>
      <c r="G255" s="54">
        <v>44</v>
      </c>
      <c r="H255" s="54"/>
      <c r="I255" s="53"/>
      <c r="J255" s="62">
        <v>6</v>
      </c>
      <c r="K255" s="62">
        <v>10</v>
      </c>
      <c r="L255" s="62">
        <v>14</v>
      </c>
      <c r="M255" s="62">
        <v>18</v>
      </c>
      <c r="N255" s="62">
        <v>22</v>
      </c>
      <c r="O255" s="62">
        <v>26</v>
      </c>
      <c r="P255" s="62">
        <v>30</v>
      </c>
      <c r="Q255" s="62">
        <v>33</v>
      </c>
      <c r="R255" s="62">
        <v>35</v>
      </c>
      <c r="S255" s="62">
        <v>15</v>
      </c>
      <c r="T255" s="62">
        <v>36</v>
      </c>
      <c r="U255" s="62">
        <v>38</v>
      </c>
      <c r="V255" s="62">
        <v>41</v>
      </c>
      <c r="W255" s="62">
        <v>43</v>
      </c>
      <c r="X255" s="62">
        <v>45</v>
      </c>
      <c r="Y255" s="62">
        <v>46</v>
      </c>
      <c r="Z255" s="62">
        <v>47</v>
      </c>
      <c r="AA255" s="62">
        <v>47</v>
      </c>
      <c r="AB255" s="62">
        <v>47</v>
      </c>
      <c r="AC255" s="62">
        <v>47</v>
      </c>
      <c r="AE255" s="64">
        <v>1</v>
      </c>
      <c r="AF255" s="65">
        <v>1</v>
      </c>
      <c r="AG255" s="66">
        <v>3</v>
      </c>
      <c r="AH255" s="62">
        <v>3</v>
      </c>
      <c r="AI255" s="62">
        <v>3</v>
      </c>
      <c r="AJ255" s="62">
        <v>3</v>
      </c>
      <c r="AK255" s="62">
        <v>3</v>
      </c>
      <c r="AL255" s="62">
        <v>3</v>
      </c>
      <c r="AM255" s="62">
        <v>3</v>
      </c>
      <c r="AN255" s="62">
        <v>1</v>
      </c>
      <c r="AO255" s="62">
        <v>4</v>
      </c>
      <c r="AP255" s="62">
        <v>4</v>
      </c>
      <c r="AQ255" s="62">
        <v>6</v>
      </c>
      <c r="AR255" s="62">
        <v>6</v>
      </c>
      <c r="AS255" s="62">
        <v>6</v>
      </c>
      <c r="AT255" s="62">
        <v>6</v>
      </c>
      <c r="AU255" s="62">
        <v>6</v>
      </c>
      <c r="AV255" s="62">
        <v>6</v>
      </c>
      <c r="AW255" s="62">
        <v>6</v>
      </c>
      <c r="AX255" s="62">
        <v>6</v>
      </c>
    </row>
    <row r="256" spans="1:50" ht="12.75" customHeight="1">
      <c r="A256" s="78">
        <v>43003</v>
      </c>
      <c r="B256" s="54">
        <v>1</v>
      </c>
      <c r="C256" s="54">
        <v>24</v>
      </c>
      <c r="D256" s="54">
        <v>25</v>
      </c>
      <c r="E256" s="54">
        <v>32</v>
      </c>
      <c r="F256" s="54">
        <v>34</v>
      </c>
      <c r="G256" s="54">
        <v>41</v>
      </c>
      <c r="H256" s="54"/>
      <c r="I256" s="53"/>
      <c r="J256" s="62">
        <v>6</v>
      </c>
      <c r="K256" s="62">
        <v>12</v>
      </c>
      <c r="L256" s="62">
        <v>16</v>
      </c>
      <c r="M256" s="62">
        <v>20</v>
      </c>
      <c r="N256" s="62">
        <v>24</v>
      </c>
      <c r="O256" s="62">
        <v>27</v>
      </c>
      <c r="P256" s="62">
        <v>31</v>
      </c>
      <c r="Q256" s="62">
        <v>33</v>
      </c>
      <c r="R256" s="62">
        <v>36</v>
      </c>
      <c r="S256" s="62">
        <v>14</v>
      </c>
      <c r="T256" s="62">
        <v>36</v>
      </c>
      <c r="U256" s="62">
        <v>39</v>
      </c>
      <c r="V256" s="62">
        <v>42</v>
      </c>
      <c r="W256" s="62">
        <v>43</v>
      </c>
      <c r="X256" s="62">
        <v>45</v>
      </c>
      <c r="Y256" s="62">
        <v>47</v>
      </c>
      <c r="Z256" s="62">
        <v>47</v>
      </c>
      <c r="AA256" s="62">
        <v>48</v>
      </c>
      <c r="AB256" s="62">
        <v>48</v>
      </c>
      <c r="AC256" s="62">
        <v>48</v>
      </c>
      <c r="AE256" s="64">
        <v>1</v>
      </c>
      <c r="AF256" s="65">
        <v>1</v>
      </c>
      <c r="AG256" s="66">
        <v>3</v>
      </c>
      <c r="AH256" s="62">
        <v>3</v>
      </c>
      <c r="AI256" s="62">
        <v>3</v>
      </c>
      <c r="AJ256" s="62">
        <v>3</v>
      </c>
      <c r="AK256" s="62">
        <v>4</v>
      </c>
      <c r="AL256" s="62">
        <v>5</v>
      </c>
      <c r="AM256" s="62">
        <v>5</v>
      </c>
      <c r="AN256" s="62">
        <v>1</v>
      </c>
      <c r="AO256" s="62">
        <v>4</v>
      </c>
      <c r="AP256" s="62">
        <v>5</v>
      </c>
      <c r="AQ256" s="62">
        <v>6</v>
      </c>
      <c r="AR256" s="62">
        <v>6</v>
      </c>
      <c r="AS256" s="62">
        <v>6</v>
      </c>
      <c r="AT256" s="62">
        <v>6</v>
      </c>
      <c r="AU256" s="62">
        <v>6</v>
      </c>
      <c r="AV256" s="62">
        <v>6</v>
      </c>
      <c r="AW256" s="62">
        <v>6</v>
      </c>
      <c r="AX256" s="62">
        <v>6</v>
      </c>
    </row>
    <row r="257" spans="1:50" ht="12.75" customHeight="1">
      <c r="A257" s="78">
        <v>43001</v>
      </c>
      <c r="B257" s="54">
        <v>17</v>
      </c>
      <c r="C257" s="54">
        <v>26</v>
      </c>
      <c r="D257" s="54">
        <v>37</v>
      </c>
      <c r="E257" s="54">
        <v>44</v>
      </c>
      <c r="F257" s="54">
        <v>45</v>
      </c>
      <c r="G257" s="54">
        <v>49</v>
      </c>
      <c r="H257" s="54"/>
      <c r="I257" s="53"/>
      <c r="J257" s="62">
        <v>6</v>
      </c>
      <c r="K257" s="62">
        <v>11</v>
      </c>
      <c r="L257" s="62">
        <v>17</v>
      </c>
      <c r="M257" s="62">
        <v>20</v>
      </c>
      <c r="N257" s="62">
        <v>24</v>
      </c>
      <c r="O257" s="62">
        <v>27</v>
      </c>
      <c r="P257" s="62">
        <v>30</v>
      </c>
      <c r="Q257" s="62">
        <v>33</v>
      </c>
      <c r="R257" s="62">
        <v>34</v>
      </c>
      <c r="S257" s="62">
        <v>15</v>
      </c>
      <c r="T257" s="62">
        <v>37</v>
      </c>
      <c r="U257" s="62">
        <v>39</v>
      </c>
      <c r="V257" s="62">
        <v>41</v>
      </c>
      <c r="W257" s="62">
        <v>42</v>
      </c>
      <c r="X257" s="62">
        <v>43</v>
      </c>
      <c r="Y257" s="62">
        <v>45</v>
      </c>
      <c r="Z257" s="62">
        <v>47</v>
      </c>
      <c r="AA257" s="62">
        <v>47</v>
      </c>
      <c r="AB257" s="62">
        <v>48</v>
      </c>
      <c r="AC257" s="62">
        <v>48</v>
      </c>
      <c r="AE257" s="64">
        <v>0</v>
      </c>
      <c r="AF257" s="65">
        <v>0</v>
      </c>
      <c r="AG257" s="66">
        <v>0</v>
      </c>
      <c r="AH257" s="62">
        <v>0</v>
      </c>
      <c r="AI257" s="62">
        <v>1</v>
      </c>
      <c r="AJ257" s="62">
        <v>2</v>
      </c>
      <c r="AK257" s="62">
        <v>3</v>
      </c>
      <c r="AL257" s="62">
        <v>3</v>
      </c>
      <c r="AM257" s="62">
        <v>3</v>
      </c>
      <c r="AN257" s="62">
        <v>1</v>
      </c>
      <c r="AO257" s="62">
        <v>4</v>
      </c>
      <c r="AP257" s="62">
        <v>4</v>
      </c>
      <c r="AQ257" s="62">
        <v>6</v>
      </c>
      <c r="AR257" s="62">
        <v>6</v>
      </c>
      <c r="AS257" s="62">
        <v>6</v>
      </c>
      <c r="AT257" s="62">
        <v>6</v>
      </c>
      <c r="AU257" s="62">
        <v>6</v>
      </c>
      <c r="AV257" s="62">
        <v>6</v>
      </c>
      <c r="AW257" s="62">
        <v>6</v>
      </c>
      <c r="AX257" s="62">
        <v>6</v>
      </c>
    </row>
    <row r="258" spans="1:50" ht="12.75" customHeight="1">
      <c r="A258" s="78">
        <v>43000</v>
      </c>
      <c r="B258" s="54">
        <v>1</v>
      </c>
      <c r="C258" s="54">
        <v>12</v>
      </c>
      <c r="D258" s="54">
        <v>19</v>
      </c>
      <c r="E258" s="54">
        <v>28</v>
      </c>
      <c r="F258" s="54">
        <v>37</v>
      </c>
      <c r="G258" s="54">
        <v>48</v>
      </c>
      <c r="H258" s="54"/>
      <c r="I258" s="53"/>
      <c r="J258" s="62">
        <v>6</v>
      </c>
      <c r="K258" s="62">
        <v>11</v>
      </c>
      <c r="L258" s="62">
        <v>14</v>
      </c>
      <c r="M258" s="62">
        <v>19</v>
      </c>
      <c r="N258" s="62">
        <v>22</v>
      </c>
      <c r="O258" s="62">
        <v>25</v>
      </c>
      <c r="P258" s="62">
        <v>28</v>
      </c>
      <c r="Q258" s="62">
        <v>31</v>
      </c>
      <c r="R258" s="62">
        <v>34</v>
      </c>
      <c r="S258" s="62">
        <v>14</v>
      </c>
      <c r="T258" s="62">
        <v>38</v>
      </c>
      <c r="U258" s="62">
        <v>39</v>
      </c>
      <c r="V258" s="62">
        <v>41</v>
      </c>
      <c r="W258" s="62">
        <v>42</v>
      </c>
      <c r="X258" s="62">
        <v>43</v>
      </c>
      <c r="Y258" s="62">
        <v>44</v>
      </c>
      <c r="Z258" s="62">
        <v>45</v>
      </c>
      <c r="AA258" s="62">
        <v>47</v>
      </c>
      <c r="AB258" s="62">
        <v>47</v>
      </c>
      <c r="AC258" s="62">
        <v>48</v>
      </c>
      <c r="AE258" s="64">
        <v>0</v>
      </c>
      <c r="AF258" s="65">
        <v>0</v>
      </c>
      <c r="AG258" s="66">
        <v>0</v>
      </c>
      <c r="AH258" s="62">
        <v>1</v>
      </c>
      <c r="AI258" s="62">
        <v>1</v>
      </c>
      <c r="AJ258" s="62">
        <v>1</v>
      </c>
      <c r="AK258" s="62">
        <v>2</v>
      </c>
      <c r="AL258" s="62">
        <v>2</v>
      </c>
      <c r="AM258" s="62">
        <v>4</v>
      </c>
      <c r="AN258" s="62">
        <v>2</v>
      </c>
      <c r="AO258" s="62">
        <v>5</v>
      </c>
      <c r="AP258" s="62">
        <v>6</v>
      </c>
      <c r="AQ258" s="62">
        <v>6</v>
      </c>
      <c r="AR258" s="62">
        <v>6</v>
      </c>
      <c r="AS258" s="62">
        <v>6</v>
      </c>
      <c r="AT258" s="62">
        <v>6</v>
      </c>
      <c r="AU258" s="62">
        <v>6</v>
      </c>
      <c r="AV258" s="62">
        <v>6</v>
      </c>
      <c r="AW258" s="62">
        <v>6</v>
      </c>
      <c r="AX258" s="62">
        <v>6</v>
      </c>
    </row>
    <row r="259" spans="1:50" ht="12.75" customHeight="1">
      <c r="A259" s="78">
        <v>42999</v>
      </c>
      <c r="B259" s="54">
        <v>5</v>
      </c>
      <c r="C259" s="54">
        <v>6</v>
      </c>
      <c r="D259" s="54">
        <v>13</v>
      </c>
      <c r="E259" s="54">
        <v>30</v>
      </c>
      <c r="F259" s="54">
        <v>33</v>
      </c>
      <c r="G259" s="54">
        <v>43</v>
      </c>
      <c r="H259" s="54"/>
      <c r="I259" s="53"/>
      <c r="J259" s="62">
        <v>6</v>
      </c>
      <c r="K259" s="62">
        <v>12</v>
      </c>
      <c r="L259" s="62">
        <v>17</v>
      </c>
      <c r="M259" s="62">
        <v>20</v>
      </c>
      <c r="N259" s="62">
        <v>24</v>
      </c>
      <c r="O259" s="62">
        <v>25</v>
      </c>
      <c r="P259" s="62">
        <v>28</v>
      </c>
      <c r="Q259" s="62">
        <v>31</v>
      </c>
      <c r="R259" s="62">
        <v>34</v>
      </c>
      <c r="S259" s="62">
        <v>14</v>
      </c>
      <c r="T259" s="62">
        <v>38</v>
      </c>
      <c r="U259" s="62">
        <v>42</v>
      </c>
      <c r="V259" s="62">
        <v>41</v>
      </c>
      <c r="W259" s="62">
        <v>43</v>
      </c>
      <c r="X259" s="62">
        <v>44</v>
      </c>
      <c r="Y259" s="62">
        <v>45</v>
      </c>
      <c r="Z259" s="62">
        <v>45</v>
      </c>
      <c r="AA259" s="62">
        <v>46</v>
      </c>
      <c r="AB259" s="62">
        <v>47</v>
      </c>
      <c r="AC259" s="62">
        <v>47</v>
      </c>
      <c r="AE259" s="64">
        <v>1</v>
      </c>
      <c r="AF259" s="65">
        <v>2</v>
      </c>
      <c r="AG259" s="66">
        <v>2</v>
      </c>
      <c r="AH259" s="62">
        <v>3</v>
      </c>
      <c r="AI259" s="62">
        <v>3</v>
      </c>
      <c r="AJ259" s="62">
        <v>3</v>
      </c>
      <c r="AK259" s="62">
        <v>3</v>
      </c>
      <c r="AL259" s="62">
        <v>3</v>
      </c>
      <c r="AM259" s="62">
        <v>3</v>
      </c>
      <c r="AN259" s="62">
        <v>1</v>
      </c>
      <c r="AO259" s="62">
        <v>5</v>
      </c>
      <c r="AP259" s="62">
        <v>5</v>
      </c>
      <c r="AQ259" s="62">
        <v>3</v>
      </c>
      <c r="AR259" s="62">
        <v>4</v>
      </c>
      <c r="AS259" s="62">
        <v>4</v>
      </c>
      <c r="AT259" s="62">
        <v>5</v>
      </c>
      <c r="AU259" s="62">
        <v>5</v>
      </c>
      <c r="AV259" s="62">
        <v>5</v>
      </c>
      <c r="AW259" s="62">
        <v>5</v>
      </c>
      <c r="AX259" s="62">
        <v>5</v>
      </c>
    </row>
    <row r="260" spans="1:50" ht="12.75" customHeight="1">
      <c r="A260" s="78">
        <v>42998</v>
      </c>
      <c r="B260" s="54">
        <v>6</v>
      </c>
      <c r="C260" s="54">
        <v>23</v>
      </c>
      <c r="D260" s="54">
        <v>25</v>
      </c>
      <c r="E260" s="54">
        <v>31</v>
      </c>
      <c r="F260" s="54">
        <v>33</v>
      </c>
      <c r="G260" s="54">
        <v>40</v>
      </c>
      <c r="H260" s="54"/>
      <c r="I260" s="53"/>
      <c r="J260" s="62">
        <v>6</v>
      </c>
      <c r="K260" s="62">
        <v>11</v>
      </c>
      <c r="L260" s="62">
        <v>16</v>
      </c>
      <c r="M260" s="62">
        <v>19</v>
      </c>
      <c r="N260" s="62">
        <v>21</v>
      </c>
      <c r="O260" s="62">
        <v>25</v>
      </c>
      <c r="P260" s="62">
        <v>26</v>
      </c>
      <c r="Q260" s="62">
        <v>29</v>
      </c>
      <c r="R260" s="62">
        <v>32</v>
      </c>
      <c r="S260" s="62">
        <v>13</v>
      </c>
      <c r="T260" s="62">
        <v>40</v>
      </c>
      <c r="U260" s="62">
        <v>42</v>
      </c>
      <c r="V260" s="62">
        <v>41</v>
      </c>
      <c r="W260" s="62">
        <v>41</v>
      </c>
      <c r="X260" s="62">
        <v>43</v>
      </c>
      <c r="Y260" s="62">
        <v>44</v>
      </c>
      <c r="Z260" s="62">
        <v>45</v>
      </c>
      <c r="AA260" s="62">
        <v>45</v>
      </c>
      <c r="AB260" s="62">
        <v>46</v>
      </c>
      <c r="AC260" s="62">
        <v>47</v>
      </c>
      <c r="AE260" s="64">
        <v>1</v>
      </c>
      <c r="AF260" s="65">
        <v>1</v>
      </c>
      <c r="AG260" s="66">
        <v>2</v>
      </c>
      <c r="AH260" s="62">
        <v>3</v>
      </c>
      <c r="AI260" s="62">
        <v>3</v>
      </c>
      <c r="AJ260" s="62">
        <v>3</v>
      </c>
      <c r="AK260" s="62">
        <v>3</v>
      </c>
      <c r="AL260" s="62">
        <v>3</v>
      </c>
      <c r="AM260" s="62">
        <v>3</v>
      </c>
      <c r="AN260" s="62">
        <v>1</v>
      </c>
      <c r="AO260" s="62">
        <v>4</v>
      </c>
      <c r="AP260" s="62">
        <v>5</v>
      </c>
      <c r="AQ260" s="62">
        <v>5</v>
      </c>
      <c r="AR260" s="62">
        <v>5</v>
      </c>
      <c r="AS260" s="62">
        <v>5</v>
      </c>
      <c r="AT260" s="62">
        <v>5</v>
      </c>
      <c r="AU260" s="62">
        <v>5</v>
      </c>
      <c r="AV260" s="62">
        <v>5</v>
      </c>
      <c r="AW260" s="62">
        <v>5</v>
      </c>
      <c r="AX260" s="62">
        <v>6</v>
      </c>
    </row>
    <row r="261" spans="1:50" ht="12.75" customHeight="1">
      <c r="A261" s="78">
        <v>42997</v>
      </c>
      <c r="B261" s="54">
        <v>1</v>
      </c>
      <c r="C261" s="54">
        <v>8</v>
      </c>
      <c r="D261" s="54">
        <v>9</v>
      </c>
      <c r="E261" s="54">
        <v>22</v>
      </c>
      <c r="F261" s="54">
        <v>23</v>
      </c>
      <c r="G261" s="54">
        <v>31</v>
      </c>
      <c r="H261" s="54"/>
      <c r="I261" s="53"/>
      <c r="J261" s="62">
        <v>6</v>
      </c>
      <c r="K261" s="62">
        <v>12</v>
      </c>
      <c r="L261" s="62">
        <v>16</v>
      </c>
      <c r="M261" s="62">
        <v>19</v>
      </c>
      <c r="N261" s="62">
        <v>22</v>
      </c>
      <c r="O261" s="62">
        <v>24</v>
      </c>
      <c r="P261" s="62">
        <v>28</v>
      </c>
      <c r="Q261" s="62">
        <v>29</v>
      </c>
      <c r="R261" s="62">
        <v>32</v>
      </c>
      <c r="S261" s="62">
        <v>13</v>
      </c>
      <c r="T261" s="62">
        <v>40</v>
      </c>
      <c r="U261" s="62">
        <v>43</v>
      </c>
      <c r="V261" s="62">
        <v>40</v>
      </c>
      <c r="W261" s="62">
        <v>42</v>
      </c>
      <c r="X261" s="62">
        <v>42</v>
      </c>
      <c r="Y261" s="62">
        <v>44</v>
      </c>
      <c r="Z261" s="62">
        <v>45</v>
      </c>
      <c r="AA261" s="62">
        <v>46</v>
      </c>
      <c r="AB261" s="62">
        <v>46</v>
      </c>
      <c r="AC261" s="62">
        <v>47</v>
      </c>
      <c r="AE261" s="64">
        <v>1</v>
      </c>
      <c r="AF261" s="65">
        <v>2</v>
      </c>
      <c r="AG261" s="66">
        <v>2</v>
      </c>
      <c r="AH261" s="62">
        <v>2</v>
      </c>
      <c r="AI261" s="62">
        <v>3</v>
      </c>
      <c r="AJ261" s="62">
        <v>3</v>
      </c>
      <c r="AK261" s="62">
        <v>3</v>
      </c>
      <c r="AL261" s="62">
        <v>3</v>
      </c>
      <c r="AM261" s="62">
        <v>3</v>
      </c>
      <c r="AN261" s="62">
        <v>1</v>
      </c>
      <c r="AO261" s="62">
        <v>4</v>
      </c>
      <c r="AP261" s="62">
        <v>4</v>
      </c>
      <c r="AQ261" s="62">
        <v>5</v>
      </c>
      <c r="AR261" s="62">
        <v>5</v>
      </c>
      <c r="AS261" s="62">
        <v>5</v>
      </c>
      <c r="AT261" s="62">
        <v>5</v>
      </c>
      <c r="AU261" s="62">
        <v>5</v>
      </c>
      <c r="AV261" s="62">
        <v>5</v>
      </c>
      <c r="AW261" s="62">
        <v>5</v>
      </c>
      <c r="AX261" s="62">
        <v>5</v>
      </c>
    </row>
    <row r="262" spans="1:50" ht="12.75" customHeight="1">
      <c r="A262" s="78">
        <v>42996</v>
      </c>
      <c r="B262" s="54">
        <v>1</v>
      </c>
      <c r="C262" s="54">
        <v>7</v>
      </c>
      <c r="D262" s="54">
        <v>11</v>
      </c>
      <c r="E262" s="54">
        <v>20</v>
      </c>
      <c r="F262" s="54">
        <v>37</v>
      </c>
      <c r="G262" s="54">
        <v>42</v>
      </c>
      <c r="H262" s="54"/>
      <c r="I262" s="53"/>
      <c r="J262" s="62">
        <v>6</v>
      </c>
      <c r="K262" s="62">
        <v>11</v>
      </c>
      <c r="L262" s="62">
        <v>17</v>
      </c>
      <c r="M262" s="62">
        <v>20</v>
      </c>
      <c r="N262" s="62">
        <v>23</v>
      </c>
      <c r="O262" s="62">
        <v>25</v>
      </c>
      <c r="P262" s="62">
        <v>27</v>
      </c>
      <c r="Q262" s="62">
        <v>30</v>
      </c>
      <c r="R262" s="62">
        <v>31</v>
      </c>
      <c r="S262" s="62">
        <v>13</v>
      </c>
      <c r="T262" s="62">
        <v>41</v>
      </c>
      <c r="U262" s="62">
        <v>41</v>
      </c>
      <c r="V262" s="62">
        <v>41</v>
      </c>
      <c r="W262" s="62">
        <v>42</v>
      </c>
      <c r="X262" s="62">
        <v>43</v>
      </c>
      <c r="Y262" s="62">
        <v>43</v>
      </c>
      <c r="Z262" s="62">
        <v>45</v>
      </c>
      <c r="AA262" s="62">
        <v>46</v>
      </c>
      <c r="AB262" s="62">
        <v>47</v>
      </c>
      <c r="AC262" s="62">
        <v>47</v>
      </c>
      <c r="AE262" s="64">
        <v>1</v>
      </c>
      <c r="AF262" s="65">
        <v>2</v>
      </c>
      <c r="AG262" s="66">
        <v>3</v>
      </c>
      <c r="AH262" s="62">
        <v>3</v>
      </c>
      <c r="AI262" s="62">
        <v>3</v>
      </c>
      <c r="AJ262" s="62">
        <v>3</v>
      </c>
      <c r="AK262" s="62">
        <v>3</v>
      </c>
      <c r="AL262" s="62">
        <v>3</v>
      </c>
      <c r="AM262" s="62">
        <v>3</v>
      </c>
      <c r="AN262" s="62">
        <v>2</v>
      </c>
      <c r="AO262" s="62">
        <v>4</v>
      </c>
      <c r="AP262" s="62">
        <v>4</v>
      </c>
      <c r="AQ262" s="62">
        <v>6</v>
      </c>
      <c r="AR262" s="62">
        <v>6</v>
      </c>
      <c r="AS262" s="62">
        <v>6</v>
      </c>
      <c r="AT262" s="62">
        <v>6</v>
      </c>
      <c r="AU262" s="62">
        <v>6</v>
      </c>
      <c r="AV262" s="62">
        <v>6</v>
      </c>
      <c r="AW262" s="62">
        <v>6</v>
      </c>
      <c r="AX262" s="62">
        <v>6</v>
      </c>
    </row>
    <row r="263" spans="1:50" ht="12.75" customHeight="1">
      <c r="A263" s="78">
        <v>42994</v>
      </c>
      <c r="B263" s="54">
        <v>4</v>
      </c>
      <c r="C263" s="54">
        <v>19</v>
      </c>
      <c r="D263" s="54">
        <v>21</v>
      </c>
      <c r="E263" s="54">
        <v>23</v>
      </c>
      <c r="F263" s="54">
        <v>29</v>
      </c>
      <c r="G263" s="54">
        <v>42</v>
      </c>
      <c r="H263" s="54"/>
      <c r="I263" s="53"/>
      <c r="J263" s="62">
        <v>6</v>
      </c>
      <c r="K263" s="62">
        <v>11</v>
      </c>
      <c r="L263" s="62">
        <v>15</v>
      </c>
      <c r="M263" s="62">
        <v>20</v>
      </c>
      <c r="N263" s="62">
        <v>22</v>
      </c>
      <c r="O263" s="62">
        <v>24</v>
      </c>
      <c r="P263" s="62">
        <v>26</v>
      </c>
      <c r="Q263" s="62">
        <v>28</v>
      </c>
      <c r="R263" s="62">
        <v>31</v>
      </c>
      <c r="S263" s="62">
        <v>14</v>
      </c>
      <c r="T263" s="62">
        <v>39</v>
      </c>
      <c r="U263" s="62">
        <v>40</v>
      </c>
      <c r="V263" s="62">
        <v>41</v>
      </c>
      <c r="W263" s="62">
        <v>42</v>
      </c>
      <c r="X263" s="62">
        <v>43</v>
      </c>
      <c r="Y263" s="62">
        <v>44</v>
      </c>
      <c r="Z263" s="62">
        <v>44</v>
      </c>
      <c r="AA263" s="62">
        <v>46</v>
      </c>
      <c r="AB263" s="62">
        <v>47</v>
      </c>
      <c r="AC263" s="62">
        <v>48</v>
      </c>
      <c r="AE263" s="64">
        <v>0</v>
      </c>
      <c r="AF263" s="65">
        <v>0</v>
      </c>
      <c r="AG263" s="66">
        <v>1</v>
      </c>
      <c r="AH263" s="62">
        <v>2</v>
      </c>
      <c r="AI263" s="62">
        <v>4</v>
      </c>
      <c r="AJ263" s="62">
        <v>4</v>
      </c>
      <c r="AK263" s="62">
        <v>5</v>
      </c>
      <c r="AL263" s="62">
        <v>5</v>
      </c>
      <c r="AM263" s="62">
        <v>5</v>
      </c>
      <c r="AN263" s="62">
        <v>1</v>
      </c>
      <c r="AO263" s="62">
        <v>4</v>
      </c>
      <c r="AP263" s="62">
        <v>5</v>
      </c>
      <c r="AQ263" s="62">
        <v>6</v>
      </c>
      <c r="AR263" s="62">
        <v>6</v>
      </c>
      <c r="AS263" s="62">
        <v>6</v>
      </c>
      <c r="AT263" s="62">
        <v>6</v>
      </c>
      <c r="AU263" s="62">
        <v>6</v>
      </c>
      <c r="AV263" s="62">
        <v>6</v>
      </c>
      <c r="AW263" s="62">
        <v>6</v>
      </c>
      <c r="AX263" s="62">
        <v>6</v>
      </c>
    </row>
    <row r="264" spans="1:50" ht="12.75" customHeight="1">
      <c r="A264" s="78">
        <v>42993</v>
      </c>
      <c r="B264" s="54">
        <v>13</v>
      </c>
      <c r="C264" s="54">
        <v>24</v>
      </c>
      <c r="D264" s="54">
        <v>41</v>
      </c>
      <c r="E264" s="54">
        <v>42</v>
      </c>
      <c r="F264" s="54">
        <v>48</v>
      </c>
      <c r="G264" s="54">
        <v>49</v>
      </c>
      <c r="H264" s="54"/>
      <c r="I264" s="53"/>
      <c r="J264" s="62">
        <v>6</v>
      </c>
      <c r="K264" s="62">
        <v>12</v>
      </c>
      <c r="L264" s="62">
        <v>16</v>
      </c>
      <c r="M264" s="62">
        <v>20</v>
      </c>
      <c r="N264" s="62">
        <v>25</v>
      </c>
      <c r="O264" s="62">
        <v>27</v>
      </c>
      <c r="P264" s="62">
        <v>29</v>
      </c>
      <c r="Q264" s="62">
        <v>30</v>
      </c>
      <c r="R264" s="62">
        <v>32</v>
      </c>
      <c r="S264" s="62">
        <v>13</v>
      </c>
      <c r="T264" s="62">
        <v>39</v>
      </c>
      <c r="U264" s="62">
        <v>41</v>
      </c>
      <c r="V264" s="62">
        <v>39</v>
      </c>
      <c r="W264" s="62">
        <v>42</v>
      </c>
      <c r="X264" s="62">
        <v>42</v>
      </c>
      <c r="Y264" s="62">
        <v>43</v>
      </c>
      <c r="Z264" s="62">
        <v>44</v>
      </c>
      <c r="AA264" s="62">
        <v>44</v>
      </c>
      <c r="AB264" s="62">
        <v>46</v>
      </c>
      <c r="AC264" s="62">
        <v>47</v>
      </c>
      <c r="AE264" s="64">
        <v>0</v>
      </c>
      <c r="AF264" s="65">
        <v>0</v>
      </c>
      <c r="AG264" s="66">
        <v>0</v>
      </c>
      <c r="AH264" s="62">
        <v>0</v>
      </c>
      <c r="AI264" s="62">
        <v>1</v>
      </c>
      <c r="AJ264" s="62">
        <v>1</v>
      </c>
      <c r="AK264" s="62">
        <v>1</v>
      </c>
      <c r="AL264" s="62">
        <v>2</v>
      </c>
      <c r="AM264" s="62">
        <v>2</v>
      </c>
      <c r="AN264" s="62">
        <v>0</v>
      </c>
      <c r="AO264" s="62">
        <v>5</v>
      </c>
      <c r="AP264" s="62">
        <v>5</v>
      </c>
      <c r="AQ264" s="62">
        <v>4</v>
      </c>
      <c r="AR264" s="62">
        <v>4</v>
      </c>
      <c r="AS264" s="62">
        <v>4</v>
      </c>
      <c r="AT264" s="62">
        <v>4</v>
      </c>
      <c r="AU264" s="62">
        <v>5</v>
      </c>
      <c r="AV264" s="62">
        <v>5</v>
      </c>
      <c r="AW264" s="62">
        <v>5</v>
      </c>
      <c r="AX264" s="62">
        <v>5</v>
      </c>
    </row>
    <row r="265" spans="1:50" ht="12.75" customHeight="1">
      <c r="A265" s="78">
        <v>42992</v>
      </c>
      <c r="B265" s="54">
        <v>1</v>
      </c>
      <c r="C265" s="54">
        <v>9</v>
      </c>
      <c r="D265" s="54">
        <v>28</v>
      </c>
      <c r="E265" s="54">
        <v>30</v>
      </c>
      <c r="F265" s="54">
        <v>41</v>
      </c>
      <c r="G265" s="54">
        <v>44</v>
      </c>
      <c r="H265" s="54"/>
      <c r="I265" s="53"/>
      <c r="J265" s="62">
        <v>6</v>
      </c>
      <c r="K265" s="62">
        <v>11</v>
      </c>
      <c r="L265" s="62">
        <v>16</v>
      </c>
      <c r="M265" s="62">
        <v>20</v>
      </c>
      <c r="N265" s="62">
        <v>24</v>
      </c>
      <c r="O265" s="62">
        <v>28</v>
      </c>
      <c r="P265" s="62">
        <v>30</v>
      </c>
      <c r="Q265" s="62">
        <v>32</v>
      </c>
      <c r="R265" s="62">
        <v>33</v>
      </c>
      <c r="S265" s="62">
        <v>14</v>
      </c>
      <c r="T265" s="62">
        <v>39</v>
      </c>
      <c r="U265" s="62">
        <v>40</v>
      </c>
      <c r="V265" s="62">
        <v>39</v>
      </c>
      <c r="W265" s="62">
        <v>41</v>
      </c>
      <c r="X265" s="62">
        <v>44</v>
      </c>
      <c r="Y265" s="62">
        <v>44</v>
      </c>
      <c r="Z265" s="62">
        <v>45</v>
      </c>
      <c r="AA265" s="62">
        <v>46</v>
      </c>
      <c r="AB265" s="62">
        <v>46</v>
      </c>
      <c r="AC265" s="62">
        <v>47</v>
      </c>
      <c r="AE265" s="64">
        <v>1</v>
      </c>
      <c r="AF265" s="65">
        <v>3</v>
      </c>
      <c r="AG265" s="66">
        <v>3</v>
      </c>
      <c r="AH265" s="62">
        <v>4</v>
      </c>
      <c r="AI265" s="62">
        <v>4</v>
      </c>
      <c r="AJ265" s="62">
        <v>4</v>
      </c>
      <c r="AK265" s="62">
        <v>4</v>
      </c>
      <c r="AL265" s="62">
        <v>4</v>
      </c>
      <c r="AM265" s="62">
        <v>5</v>
      </c>
      <c r="AN265" s="62">
        <v>0</v>
      </c>
      <c r="AO265" s="62">
        <v>4</v>
      </c>
      <c r="AP265" s="62">
        <v>5</v>
      </c>
      <c r="AQ265" s="62">
        <v>5</v>
      </c>
      <c r="AR265" s="62">
        <v>5</v>
      </c>
      <c r="AS265" s="62">
        <v>5</v>
      </c>
      <c r="AT265" s="62">
        <v>5</v>
      </c>
      <c r="AU265" s="62">
        <v>5</v>
      </c>
      <c r="AV265" s="62">
        <v>5</v>
      </c>
      <c r="AW265" s="62">
        <v>5</v>
      </c>
      <c r="AX265" s="62">
        <v>5</v>
      </c>
    </row>
    <row r="266" spans="1:50" ht="12.75" customHeight="1">
      <c r="A266" s="78">
        <v>42991</v>
      </c>
      <c r="B266" s="54">
        <v>3</v>
      </c>
      <c r="C266" s="54">
        <v>17</v>
      </c>
      <c r="D266" s="54">
        <v>20</v>
      </c>
      <c r="E266" s="54">
        <v>25</v>
      </c>
      <c r="F266" s="54">
        <v>30</v>
      </c>
      <c r="G266" s="54">
        <v>48</v>
      </c>
      <c r="H266" s="54"/>
      <c r="I266" s="53"/>
      <c r="J266" s="62">
        <v>6</v>
      </c>
      <c r="K266" s="62">
        <v>11</v>
      </c>
      <c r="L266" s="62">
        <v>16</v>
      </c>
      <c r="M266" s="62">
        <v>19</v>
      </c>
      <c r="N266" s="62">
        <v>23</v>
      </c>
      <c r="O266" s="62">
        <v>26</v>
      </c>
      <c r="P266" s="62">
        <v>29</v>
      </c>
      <c r="Q266" s="62">
        <v>31</v>
      </c>
      <c r="R266" s="62">
        <v>33</v>
      </c>
      <c r="S266" s="62">
        <v>15</v>
      </c>
      <c r="T266" s="62">
        <v>38</v>
      </c>
      <c r="U266" s="62">
        <v>39</v>
      </c>
      <c r="V266" s="62">
        <v>39</v>
      </c>
      <c r="W266" s="62">
        <v>40</v>
      </c>
      <c r="X266" s="62">
        <v>42</v>
      </c>
      <c r="Y266" s="62">
        <v>45</v>
      </c>
      <c r="Z266" s="62">
        <v>45</v>
      </c>
      <c r="AA266" s="62">
        <v>45</v>
      </c>
      <c r="AB266" s="62">
        <v>46</v>
      </c>
      <c r="AC266" s="62">
        <v>46</v>
      </c>
      <c r="AE266" s="64">
        <v>2</v>
      </c>
      <c r="AF266" s="65">
        <v>2</v>
      </c>
      <c r="AG266" s="66">
        <v>2</v>
      </c>
      <c r="AH266" s="62">
        <v>2</v>
      </c>
      <c r="AI266" s="62">
        <v>3</v>
      </c>
      <c r="AJ266" s="62">
        <v>3</v>
      </c>
      <c r="AK266" s="62">
        <v>3</v>
      </c>
      <c r="AL266" s="62">
        <v>3</v>
      </c>
      <c r="AM266" s="62">
        <v>3</v>
      </c>
      <c r="AN266" s="62">
        <v>2</v>
      </c>
      <c r="AO266" s="62">
        <v>4</v>
      </c>
      <c r="AP266" s="62">
        <v>4</v>
      </c>
      <c r="AQ266" s="62">
        <v>4</v>
      </c>
      <c r="AR266" s="62">
        <v>4</v>
      </c>
      <c r="AS266" s="62">
        <v>4</v>
      </c>
      <c r="AT266" s="62">
        <v>5</v>
      </c>
      <c r="AU266" s="62">
        <v>5</v>
      </c>
      <c r="AV266" s="62">
        <v>5</v>
      </c>
      <c r="AW266" s="62">
        <v>5</v>
      </c>
      <c r="AX266" s="62">
        <v>5</v>
      </c>
    </row>
    <row r="267" spans="1:50" ht="12.75" customHeight="1">
      <c r="A267" s="78">
        <v>42990</v>
      </c>
      <c r="B267" s="54">
        <v>3</v>
      </c>
      <c r="C267" s="54">
        <v>19</v>
      </c>
      <c r="D267" s="54">
        <v>27</v>
      </c>
      <c r="E267" s="54">
        <v>39</v>
      </c>
      <c r="F267" s="54">
        <v>40</v>
      </c>
      <c r="G267" s="54">
        <v>43</v>
      </c>
      <c r="H267" s="54"/>
      <c r="I267" s="53"/>
      <c r="J267" s="62">
        <v>6</v>
      </c>
      <c r="K267" s="62">
        <v>12</v>
      </c>
      <c r="L267" s="62">
        <v>16</v>
      </c>
      <c r="M267" s="62">
        <v>21</v>
      </c>
      <c r="N267" s="62">
        <v>24</v>
      </c>
      <c r="O267" s="62">
        <v>28</v>
      </c>
      <c r="P267" s="62">
        <v>29</v>
      </c>
      <c r="Q267" s="62">
        <v>32</v>
      </c>
      <c r="R267" s="62">
        <v>34</v>
      </c>
      <c r="S267" s="62">
        <v>16</v>
      </c>
      <c r="T267" s="62">
        <v>38</v>
      </c>
      <c r="U267" s="62">
        <v>41</v>
      </c>
      <c r="V267" s="62">
        <v>40</v>
      </c>
      <c r="W267" s="62">
        <v>40</v>
      </c>
      <c r="X267" s="62">
        <v>41</v>
      </c>
      <c r="Y267" s="62">
        <v>43</v>
      </c>
      <c r="Z267" s="62">
        <v>46</v>
      </c>
      <c r="AA267" s="62">
        <v>46</v>
      </c>
      <c r="AB267" s="62">
        <v>46</v>
      </c>
      <c r="AC267" s="62">
        <v>47</v>
      </c>
      <c r="AE267" s="64">
        <v>0</v>
      </c>
      <c r="AF267" s="65">
        <v>2</v>
      </c>
      <c r="AG267" s="66">
        <v>3</v>
      </c>
      <c r="AH267" s="62">
        <v>3</v>
      </c>
      <c r="AI267" s="62">
        <v>4</v>
      </c>
      <c r="AJ267" s="62">
        <v>5</v>
      </c>
      <c r="AK267" s="62">
        <v>5</v>
      </c>
      <c r="AL267" s="62">
        <v>5</v>
      </c>
      <c r="AM267" s="62">
        <v>6</v>
      </c>
      <c r="AN267" s="62">
        <v>1</v>
      </c>
      <c r="AO267" s="62">
        <v>5</v>
      </c>
      <c r="AP267" s="62">
        <v>6</v>
      </c>
      <c r="AQ267" s="62">
        <v>6</v>
      </c>
      <c r="AR267" s="62">
        <v>6</v>
      </c>
      <c r="AS267" s="62">
        <v>6</v>
      </c>
      <c r="AT267" s="62">
        <v>6</v>
      </c>
      <c r="AU267" s="62">
        <v>6</v>
      </c>
      <c r="AV267" s="62">
        <v>6</v>
      </c>
      <c r="AW267" s="62">
        <v>6</v>
      </c>
      <c r="AX267" s="62">
        <v>6</v>
      </c>
    </row>
    <row r="268" spans="1:50" ht="12.75" customHeight="1">
      <c r="A268" s="78">
        <v>42989</v>
      </c>
      <c r="B268" s="54">
        <v>15</v>
      </c>
      <c r="C268" s="54">
        <v>20</v>
      </c>
      <c r="D268" s="54">
        <v>28</v>
      </c>
      <c r="E268" s="54">
        <v>32</v>
      </c>
      <c r="F268" s="54">
        <v>46</v>
      </c>
      <c r="G268" s="54">
        <v>49</v>
      </c>
      <c r="H268" s="54"/>
      <c r="I268" s="53"/>
      <c r="J268" s="62">
        <v>6</v>
      </c>
      <c r="K268" s="62">
        <v>12</v>
      </c>
      <c r="L268" s="62">
        <v>17</v>
      </c>
      <c r="M268" s="62">
        <v>20</v>
      </c>
      <c r="N268" s="62">
        <v>25</v>
      </c>
      <c r="O268" s="62">
        <v>28</v>
      </c>
      <c r="P268" s="62">
        <v>30</v>
      </c>
      <c r="Q268" s="62">
        <v>30</v>
      </c>
      <c r="R268" s="62">
        <v>33</v>
      </c>
      <c r="S268" s="62">
        <v>15</v>
      </c>
      <c r="T268" s="62">
        <v>38</v>
      </c>
      <c r="U268" s="62">
        <v>39</v>
      </c>
      <c r="V268" s="62">
        <v>37</v>
      </c>
      <c r="W268" s="62">
        <v>40</v>
      </c>
      <c r="X268" s="62">
        <v>40</v>
      </c>
      <c r="Y268" s="62">
        <v>41</v>
      </c>
      <c r="Z268" s="62">
        <v>43</v>
      </c>
      <c r="AA268" s="62">
        <v>46</v>
      </c>
      <c r="AB268" s="62">
        <v>46</v>
      </c>
      <c r="AC268" s="62">
        <v>46</v>
      </c>
      <c r="AE268" s="64">
        <v>1</v>
      </c>
      <c r="AF268" s="65">
        <v>1</v>
      </c>
      <c r="AG268" s="66">
        <v>1</v>
      </c>
      <c r="AH268" s="62">
        <v>1</v>
      </c>
      <c r="AI268" s="62">
        <v>1</v>
      </c>
      <c r="AJ268" s="62">
        <v>2</v>
      </c>
      <c r="AK268" s="62">
        <v>3</v>
      </c>
      <c r="AL268" s="62">
        <v>3</v>
      </c>
      <c r="AM268" s="62">
        <v>4</v>
      </c>
      <c r="AN268" s="62">
        <v>2</v>
      </c>
      <c r="AO268" s="62">
        <v>3</v>
      </c>
      <c r="AP268" s="62">
        <v>4</v>
      </c>
      <c r="AQ268" s="62">
        <v>4</v>
      </c>
      <c r="AR268" s="62">
        <v>4</v>
      </c>
      <c r="AS268" s="62">
        <v>4</v>
      </c>
      <c r="AT268" s="62">
        <v>4</v>
      </c>
      <c r="AU268" s="62">
        <v>4</v>
      </c>
      <c r="AV268" s="62">
        <v>5</v>
      </c>
      <c r="AW268" s="62">
        <v>5</v>
      </c>
      <c r="AX268" s="62">
        <v>5</v>
      </c>
    </row>
    <row r="269" spans="1:50" ht="12.75" customHeight="1">
      <c r="A269" s="78">
        <v>42987</v>
      </c>
      <c r="B269" s="54">
        <v>23</v>
      </c>
      <c r="C269" s="54">
        <v>25</v>
      </c>
      <c r="D269" s="54">
        <v>34</v>
      </c>
      <c r="E269" s="54">
        <v>35</v>
      </c>
      <c r="F269" s="54">
        <v>37</v>
      </c>
      <c r="G269" s="54">
        <v>42</v>
      </c>
      <c r="H269" s="54"/>
      <c r="I269" s="53"/>
      <c r="J269" s="62">
        <v>6</v>
      </c>
      <c r="K269" s="62">
        <v>11</v>
      </c>
      <c r="L269" s="62">
        <v>16</v>
      </c>
      <c r="M269" s="62">
        <v>21</v>
      </c>
      <c r="N269" s="62">
        <v>23</v>
      </c>
      <c r="O269" s="62">
        <v>27</v>
      </c>
      <c r="P269" s="62">
        <v>29</v>
      </c>
      <c r="Q269" s="62">
        <v>30</v>
      </c>
      <c r="R269" s="62">
        <v>30</v>
      </c>
      <c r="S269" s="62">
        <v>14</v>
      </c>
      <c r="T269" s="62">
        <v>38</v>
      </c>
      <c r="U269" s="62">
        <v>39</v>
      </c>
      <c r="V269" s="62">
        <v>36</v>
      </c>
      <c r="W269" s="62">
        <v>37</v>
      </c>
      <c r="X269" s="62">
        <v>40</v>
      </c>
      <c r="Y269" s="62">
        <v>40</v>
      </c>
      <c r="Z269" s="62">
        <v>41</v>
      </c>
      <c r="AA269" s="62">
        <v>43</v>
      </c>
      <c r="AB269" s="62">
        <v>46</v>
      </c>
      <c r="AC269" s="62">
        <v>46</v>
      </c>
      <c r="AE269" s="64">
        <v>0</v>
      </c>
      <c r="AF269" s="65">
        <v>1</v>
      </c>
      <c r="AG269" s="66">
        <v>1</v>
      </c>
      <c r="AH269" s="62">
        <v>1</v>
      </c>
      <c r="AI269" s="62">
        <v>1</v>
      </c>
      <c r="AJ269" s="62">
        <v>2</v>
      </c>
      <c r="AK269" s="62">
        <v>2</v>
      </c>
      <c r="AL269" s="62">
        <v>2</v>
      </c>
      <c r="AM269" s="62">
        <v>2</v>
      </c>
      <c r="AN269" s="62">
        <v>3</v>
      </c>
      <c r="AO269" s="62">
        <v>5</v>
      </c>
      <c r="AP269" s="62">
        <v>5</v>
      </c>
      <c r="AQ269" s="62">
        <v>4</v>
      </c>
      <c r="AR269" s="62">
        <v>4</v>
      </c>
      <c r="AS269" s="62">
        <v>5</v>
      </c>
      <c r="AT269" s="62">
        <v>5</v>
      </c>
      <c r="AU269" s="62">
        <v>5</v>
      </c>
      <c r="AV269" s="62">
        <v>6</v>
      </c>
      <c r="AW269" s="62">
        <v>6</v>
      </c>
      <c r="AX269" s="62">
        <v>6</v>
      </c>
    </row>
    <row r="270" spans="1:50" ht="12.75" customHeight="1">
      <c r="A270" s="78">
        <v>42986</v>
      </c>
      <c r="B270" s="54">
        <v>1</v>
      </c>
      <c r="C270" s="54">
        <v>12</v>
      </c>
      <c r="D270" s="54">
        <v>27</v>
      </c>
      <c r="E270" s="54">
        <v>32</v>
      </c>
      <c r="F270" s="54">
        <v>37</v>
      </c>
      <c r="G270" s="54">
        <v>40</v>
      </c>
      <c r="H270" s="54"/>
      <c r="I270" s="53"/>
      <c r="J270" s="62">
        <v>6</v>
      </c>
      <c r="K270" s="62">
        <v>11</v>
      </c>
      <c r="L270" s="62">
        <v>16</v>
      </c>
      <c r="M270" s="62">
        <v>20</v>
      </c>
      <c r="N270" s="62">
        <v>24</v>
      </c>
      <c r="O270" s="62">
        <v>25</v>
      </c>
      <c r="P270" s="62">
        <v>29</v>
      </c>
      <c r="Q270" s="62">
        <v>31</v>
      </c>
      <c r="R270" s="62">
        <v>32</v>
      </c>
      <c r="S270" s="62">
        <v>15</v>
      </c>
      <c r="T270" s="62">
        <v>38</v>
      </c>
      <c r="U270" s="62">
        <v>40</v>
      </c>
      <c r="V270" s="62">
        <v>36</v>
      </c>
      <c r="W270" s="62">
        <v>37</v>
      </c>
      <c r="X270" s="62">
        <v>37</v>
      </c>
      <c r="Y270" s="62">
        <v>40</v>
      </c>
      <c r="Z270" s="62">
        <v>40</v>
      </c>
      <c r="AA270" s="62">
        <v>41</v>
      </c>
      <c r="AB270" s="62">
        <v>43</v>
      </c>
      <c r="AC270" s="62">
        <v>46</v>
      </c>
      <c r="AE270" s="64">
        <v>0</v>
      </c>
      <c r="AF270" s="65">
        <v>0</v>
      </c>
      <c r="AG270" s="66">
        <v>1</v>
      </c>
      <c r="AH270" s="62">
        <v>2</v>
      </c>
      <c r="AI270" s="62">
        <v>4</v>
      </c>
      <c r="AJ270" s="62">
        <v>4</v>
      </c>
      <c r="AK270" s="62">
        <v>5</v>
      </c>
      <c r="AL270" s="62">
        <v>5</v>
      </c>
      <c r="AM270" s="62">
        <v>5</v>
      </c>
      <c r="AN270" s="62">
        <v>2</v>
      </c>
      <c r="AO270" s="62">
        <v>5</v>
      </c>
      <c r="AP270" s="62">
        <v>5</v>
      </c>
      <c r="AQ270" s="62">
        <v>5</v>
      </c>
      <c r="AR270" s="62">
        <v>5</v>
      </c>
      <c r="AS270" s="62">
        <v>5</v>
      </c>
      <c r="AT270" s="62">
        <v>5</v>
      </c>
      <c r="AU270" s="62">
        <v>5</v>
      </c>
      <c r="AV270" s="62">
        <v>5</v>
      </c>
      <c r="AW270" s="62">
        <v>6</v>
      </c>
      <c r="AX270" s="62">
        <v>6</v>
      </c>
    </row>
    <row r="271" spans="1:50" ht="12.75" customHeight="1">
      <c r="A271" s="78">
        <v>42985</v>
      </c>
      <c r="B271" s="54">
        <v>2</v>
      </c>
      <c r="C271" s="54">
        <v>14</v>
      </c>
      <c r="D271" s="54">
        <v>20</v>
      </c>
      <c r="E271" s="54">
        <v>26</v>
      </c>
      <c r="F271" s="54">
        <v>36</v>
      </c>
      <c r="G271" s="54">
        <v>37</v>
      </c>
      <c r="H271" s="54"/>
      <c r="I271" s="53"/>
      <c r="J271" s="62">
        <v>6</v>
      </c>
      <c r="K271" s="62">
        <v>12</v>
      </c>
      <c r="L271" s="62">
        <v>17</v>
      </c>
      <c r="M271" s="62">
        <v>22</v>
      </c>
      <c r="N271" s="62">
        <v>25</v>
      </c>
      <c r="O271" s="62">
        <v>28</v>
      </c>
      <c r="P271" s="62">
        <v>29</v>
      </c>
      <c r="Q271" s="62">
        <v>31</v>
      </c>
      <c r="R271" s="62">
        <v>33</v>
      </c>
      <c r="S271" s="62">
        <v>15</v>
      </c>
      <c r="T271" s="62">
        <v>37</v>
      </c>
      <c r="U271" s="62">
        <v>38</v>
      </c>
      <c r="V271" s="62">
        <v>37</v>
      </c>
      <c r="W271" s="62">
        <v>38</v>
      </c>
      <c r="X271" s="62">
        <v>39</v>
      </c>
      <c r="Y271" s="62">
        <v>39</v>
      </c>
      <c r="Z271" s="62">
        <v>42</v>
      </c>
      <c r="AA271" s="62">
        <v>42</v>
      </c>
      <c r="AB271" s="62">
        <v>43</v>
      </c>
      <c r="AC271" s="62">
        <v>44</v>
      </c>
      <c r="AE271" s="64">
        <v>1</v>
      </c>
      <c r="AF271" s="65">
        <v>1</v>
      </c>
      <c r="AG271" s="66">
        <v>1</v>
      </c>
      <c r="AH271" s="62">
        <v>1</v>
      </c>
      <c r="AI271" s="62">
        <v>1</v>
      </c>
      <c r="AJ271" s="62">
        <v>1</v>
      </c>
      <c r="AK271" s="62">
        <v>1</v>
      </c>
      <c r="AL271" s="62">
        <v>1</v>
      </c>
      <c r="AM271" s="62">
        <v>2</v>
      </c>
      <c r="AN271" s="62">
        <v>0</v>
      </c>
      <c r="AO271" s="62">
        <v>3</v>
      </c>
      <c r="AP271" s="62">
        <v>3</v>
      </c>
      <c r="AQ271" s="62">
        <v>2</v>
      </c>
      <c r="AR271" s="62">
        <v>2</v>
      </c>
      <c r="AS271" s="62">
        <v>2</v>
      </c>
      <c r="AT271" s="62">
        <v>2</v>
      </c>
      <c r="AU271" s="62">
        <v>3</v>
      </c>
      <c r="AV271" s="62">
        <v>3</v>
      </c>
      <c r="AW271" s="62">
        <v>3</v>
      </c>
      <c r="AX271" s="62">
        <v>3</v>
      </c>
    </row>
    <row r="272" spans="1:50" ht="12.75" customHeight="1">
      <c r="A272" s="78">
        <v>42984</v>
      </c>
      <c r="B272" s="54">
        <v>6</v>
      </c>
      <c r="C272" s="54">
        <v>9</v>
      </c>
      <c r="D272" s="54">
        <v>10</v>
      </c>
      <c r="E272" s="54">
        <v>22</v>
      </c>
      <c r="F272" s="54">
        <v>37</v>
      </c>
      <c r="G272" s="54">
        <v>43</v>
      </c>
      <c r="H272" s="54"/>
      <c r="I272" s="53"/>
      <c r="J272" s="62">
        <v>6</v>
      </c>
      <c r="K272" s="62">
        <v>11</v>
      </c>
      <c r="L272" s="62">
        <v>16</v>
      </c>
      <c r="M272" s="62">
        <v>19</v>
      </c>
      <c r="N272" s="62">
        <v>24</v>
      </c>
      <c r="O272" s="62">
        <v>27</v>
      </c>
      <c r="P272" s="62">
        <v>29</v>
      </c>
      <c r="Q272" s="62">
        <v>29</v>
      </c>
      <c r="R272" s="62">
        <v>31</v>
      </c>
      <c r="S272" s="62">
        <v>16</v>
      </c>
      <c r="T272" s="62">
        <v>35</v>
      </c>
      <c r="U272" s="62">
        <v>37</v>
      </c>
      <c r="V272" s="62">
        <v>36</v>
      </c>
      <c r="W272" s="62">
        <v>37</v>
      </c>
      <c r="X272" s="62">
        <v>38</v>
      </c>
      <c r="Y272" s="62">
        <v>39</v>
      </c>
      <c r="Z272" s="62">
        <v>39</v>
      </c>
      <c r="AA272" s="62">
        <v>42</v>
      </c>
      <c r="AB272" s="62">
        <v>42</v>
      </c>
      <c r="AC272" s="62">
        <v>43</v>
      </c>
      <c r="AE272" s="64">
        <v>0</v>
      </c>
      <c r="AF272" s="65">
        <v>1</v>
      </c>
      <c r="AG272" s="66">
        <v>2</v>
      </c>
      <c r="AH272" s="62">
        <v>2</v>
      </c>
      <c r="AI272" s="62">
        <v>3</v>
      </c>
      <c r="AJ272" s="62">
        <v>4</v>
      </c>
      <c r="AK272" s="62">
        <v>4</v>
      </c>
      <c r="AL272" s="62">
        <v>4</v>
      </c>
      <c r="AM272" s="62">
        <v>4</v>
      </c>
      <c r="AN272" s="62">
        <v>1</v>
      </c>
      <c r="AO272" s="62">
        <v>3</v>
      </c>
      <c r="AP272" s="62">
        <v>4</v>
      </c>
      <c r="AQ272" s="62">
        <v>5</v>
      </c>
      <c r="AR272" s="62">
        <v>5</v>
      </c>
      <c r="AS272" s="62">
        <v>5</v>
      </c>
      <c r="AT272" s="62">
        <v>5</v>
      </c>
      <c r="AU272" s="62">
        <v>5</v>
      </c>
      <c r="AV272" s="62">
        <v>5</v>
      </c>
      <c r="AW272" s="62">
        <v>5</v>
      </c>
      <c r="AX272" s="62">
        <v>5</v>
      </c>
    </row>
    <row r="273" spans="1:50" ht="12.75" customHeight="1">
      <c r="A273" s="78">
        <v>42983</v>
      </c>
      <c r="B273" s="54">
        <v>15</v>
      </c>
      <c r="C273" s="54">
        <v>16</v>
      </c>
      <c r="D273" s="54">
        <v>18</v>
      </c>
      <c r="E273" s="54">
        <v>29</v>
      </c>
      <c r="F273" s="54">
        <v>45</v>
      </c>
      <c r="G273" s="54">
        <v>48</v>
      </c>
      <c r="H273" s="54"/>
      <c r="I273" s="53"/>
      <c r="J273" s="62">
        <v>6</v>
      </c>
      <c r="K273" s="62">
        <v>11</v>
      </c>
      <c r="L273" s="62">
        <v>15</v>
      </c>
      <c r="M273" s="62">
        <v>19</v>
      </c>
      <c r="N273" s="62">
        <v>22</v>
      </c>
      <c r="O273" s="62">
        <v>26</v>
      </c>
      <c r="P273" s="62">
        <v>29</v>
      </c>
      <c r="Q273" s="62">
        <v>31</v>
      </c>
      <c r="R273" s="62">
        <v>31</v>
      </c>
      <c r="S273" s="62">
        <v>14</v>
      </c>
      <c r="T273" s="62">
        <v>36</v>
      </c>
      <c r="U273" s="62">
        <v>38</v>
      </c>
      <c r="V273" s="62">
        <v>35</v>
      </c>
      <c r="W273" s="62">
        <v>37</v>
      </c>
      <c r="X273" s="62">
        <v>38</v>
      </c>
      <c r="Y273" s="62">
        <v>38</v>
      </c>
      <c r="Z273" s="62">
        <v>39</v>
      </c>
      <c r="AA273" s="62">
        <v>39</v>
      </c>
      <c r="AB273" s="62">
        <v>42</v>
      </c>
      <c r="AC273" s="62">
        <v>42</v>
      </c>
      <c r="AE273" s="64">
        <v>1</v>
      </c>
      <c r="AF273" s="65">
        <v>1</v>
      </c>
      <c r="AG273" s="66">
        <v>1</v>
      </c>
      <c r="AH273" s="62">
        <v>1</v>
      </c>
      <c r="AI273" s="62">
        <v>2</v>
      </c>
      <c r="AJ273" s="62">
        <v>3</v>
      </c>
      <c r="AK273" s="62">
        <v>3</v>
      </c>
      <c r="AL273" s="62">
        <v>3</v>
      </c>
      <c r="AM273" s="62">
        <v>3</v>
      </c>
      <c r="AN273" s="62">
        <v>2</v>
      </c>
      <c r="AO273" s="62">
        <v>5</v>
      </c>
      <c r="AP273" s="62">
        <v>5</v>
      </c>
      <c r="AQ273" s="62">
        <v>4</v>
      </c>
      <c r="AR273" s="62">
        <v>4</v>
      </c>
      <c r="AS273" s="62">
        <v>4</v>
      </c>
      <c r="AT273" s="62">
        <v>4</v>
      </c>
      <c r="AU273" s="62">
        <v>4</v>
      </c>
      <c r="AV273" s="62">
        <v>4</v>
      </c>
      <c r="AW273" s="62">
        <v>5</v>
      </c>
      <c r="AX273" s="62">
        <v>5</v>
      </c>
    </row>
    <row r="274" spans="1:50" ht="12.75" customHeight="1">
      <c r="A274" s="78">
        <v>42982</v>
      </c>
      <c r="B274" s="54">
        <v>3</v>
      </c>
      <c r="C274" s="54">
        <v>24</v>
      </c>
      <c r="D274" s="54">
        <v>32</v>
      </c>
      <c r="E274" s="54">
        <v>35</v>
      </c>
      <c r="F274" s="54">
        <v>43</v>
      </c>
      <c r="G274" s="54">
        <v>48</v>
      </c>
      <c r="H274" s="54"/>
      <c r="I274" s="53"/>
      <c r="J274" s="62">
        <v>6</v>
      </c>
      <c r="K274" s="62">
        <v>11</v>
      </c>
      <c r="L274" s="62">
        <v>15</v>
      </c>
      <c r="M274" s="62">
        <v>19</v>
      </c>
      <c r="N274" s="62">
        <v>23</v>
      </c>
      <c r="O274" s="62">
        <v>26</v>
      </c>
      <c r="P274" s="62">
        <v>30</v>
      </c>
      <c r="Q274" s="62">
        <v>33</v>
      </c>
      <c r="R274" s="62">
        <v>34</v>
      </c>
      <c r="S274" s="62">
        <v>13</v>
      </c>
      <c r="T274" s="62">
        <v>37</v>
      </c>
      <c r="U274" s="62">
        <v>38</v>
      </c>
      <c r="V274" s="62">
        <v>36</v>
      </c>
      <c r="W274" s="62">
        <v>36</v>
      </c>
      <c r="X274" s="62">
        <v>38</v>
      </c>
      <c r="Y274" s="62">
        <v>39</v>
      </c>
      <c r="Z274" s="62">
        <v>39</v>
      </c>
      <c r="AA274" s="62">
        <v>40</v>
      </c>
      <c r="AB274" s="62">
        <v>40</v>
      </c>
      <c r="AC274" s="62">
        <v>42</v>
      </c>
      <c r="AE274" s="64">
        <v>2</v>
      </c>
      <c r="AF274" s="65">
        <v>4</v>
      </c>
      <c r="AG274" s="66">
        <v>4</v>
      </c>
      <c r="AH274" s="62">
        <v>4</v>
      </c>
      <c r="AI274" s="62">
        <v>4</v>
      </c>
      <c r="AJ274" s="62">
        <v>4</v>
      </c>
      <c r="AK274" s="62">
        <v>5</v>
      </c>
      <c r="AL274" s="62">
        <v>5</v>
      </c>
      <c r="AM274" s="62">
        <v>5</v>
      </c>
      <c r="AN274" s="62">
        <v>1</v>
      </c>
      <c r="AO274" s="62">
        <v>5</v>
      </c>
      <c r="AP274" s="62">
        <v>5</v>
      </c>
      <c r="AQ274" s="62">
        <v>5</v>
      </c>
      <c r="AR274" s="62">
        <v>5</v>
      </c>
      <c r="AS274" s="62">
        <v>5</v>
      </c>
      <c r="AT274" s="62">
        <v>5</v>
      </c>
      <c r="AU274" s="62">
        <v>5</v>
      </c>
      <c r="AV274" s="62">
        <v>5</v>
      </c>
      <c r="AW274" s="62">
        <v>5</v>
      </c>
      <c r="AX274" s="62">
        <v>6</v>
      </c>
    </row>
    <row r="275" spans="1:50" ht="12.75" customHeight="1">
      <c r="A275" s="78">
        <v>42980</v>
      </c>
      <c r="B275" s="54">
        <v>2</v>
      </c>
      <c r="C275" s="54">
        <v>4</v>
      </c>
      <c r="D275" s="54">
        <v>6</v>
      </c>
      <c r="E275" s="54">
        <v>18</v>
      </c>
      <c r="F275" s="54">
        <v>35</v>
      </c>
      <c r="G275" s="54">
        <v>48</v>
      </c>
      <c r="H275" s="54"/>
      <c r="I275" s="53"/>
      <c r="J275" s="62">
        <v>6</v>
      </c>
      <c r="K275" s="62">
        <v>12</v>
      </c>
      <c r="L275" s="62">
        <v>17</v>
      </c>
      <c r="M275" s="62">
        <v>21</v>
      </c>
      <c r="N275" s="62">
        <v>25</v>
      </c>
      <c r="O275" s="62">
        <v>28</v>
      </c>
      <c r="P275" s="62">
        <v>31</v>
      </c>
      <c r="Q275" s="62">
        <v>35</v>
      </c>
      <c r="R275" s="62">
        <v>38</v>
      </c>
      <c r="S275" s="62">
        <v>13</v>
      </c>
      <c r="T275" s="62">
        <v>35</v>
      </c>
      <c r="U275" s="62">
        <v>37</v>
      </c>
      <c r="V275" s="62">
        <v>39</v>
      </c>
      <c r="W275" s="62">
        <v>39</v>
      </c>
      <c r="X275" s="62">
        <v>39</v>
      </c>
      <c r="Y275" s="62">
        <v>40</v>
      </c>
      <c r="Z275" s="62">
        <v>41</v>
      </c>
      <c r="AA275" s="62">
        <v>41</v>
      </c>
      <c r="AB275" s="62">
        <v>42</v>
      </c>
      <c r="AC275" s="62">
        <v>42</v>
      </c>
      <c r="AE275" s="64">
        <v>0</v>
      </c>
      <c r="AF275" s="65">
        <v>1</v>
      </c>
      <c r="AG275" s="66">
        <v>3</v>
      </c>
      <c r="AH275" s="62">
        <v>3</v>
      </c>
      <c r="AI275" s="62">
        <v>3</v>
      </c>
      <c r="AJ275" s="62">
        <v>3</v>
      </c>
      <c r="AK275" s="62">
        <v>3</v>
      </c>
      <c r="AL275" s="62">
        <v>3</v>
      </c>
      <c r="AM275" s="62">
        <v>4</v>
      </c>
      <c r="AN275" s="62">
        <v>1</v>
      </c>
      <c r="AO275" s="62">
        <v>3</v>
      </c>
      <c r="AP275" s="62">
        <v>3</v>
      </c>
      <c r="AQ275" s="62">
        <v>4</v>
      </c>
      <c r="AR275" s="62">
        <v>4</v>
      </c>
      <c r="AS275" s="62">
        <v>4</v>
      </c>
      <c r="AT275" s="62">
        <v>4</v>
      </c>
      <c r="AU275" s="62">
        <v>4</v>
      </c>
      <c r="AV275" s="62">
        <v>4</v>
      </c>
      <c r="AW275" s="62">
        <v>4</v>
      </c>
      <c r="AX275" s="62">
        <v>4</v>
      </c>
    </row>
    <row r="276" spans="1:50" ht="12.75" customHeight="1">
      <c r="A276" s="78">
        <v>42979</v>
      </c>
      <c r="B276" s="54">
        <v>23</v>
      </c>
      <c r="C276" s="54">
        <v>33</v>
      </c>
      <c r="D276" s="54">
        <v>34</v>
      </c>
      <c r="E276" s="54">
        <v>36</v>
      </c>
      <c r="F276" s="54">
        <v>38</v>
      </c>
      <c r="G276" s="54">
        <v>39</v>
      </c>
      <c r="H276" s="54"/>
      <c r="I276" s="53"/>
      <c r="J276" s="62">
        <v>6</v>
      </c>
      <c r="K276" s="62">
        <v>12</v>
      </c>
      <c r="L276" s="62">
        <v>16</v>
      </c>
      <c r="M276" s="62">
        <v>20</v>
      </c>
      <c r="N276" s="62">
        <v>24</v>
      </c>
      <c r="O276" s="62">
        <v>28</v>
      </c>
      <c r="P276" s="62">
        <v>31</v>
      </c>
      <c r="Q276" s="62">
        <v>33</v>
      </c>
      <c r="R276" s="62">
        <v>36</v>
      </c>
      <c r="S276" s="62">
        <v>13</v>
      </c>
      <c r="T276" s="62">
        <v>36</v>
      </c>
      <c r="U276" s="62">
        <v>36</v>
      </c>
      <c r="V276" s="62">
        <v>40</v>
      </c>
      <c r="W276" s="62">
        <v>40</v>
      </c>
      <c r="X276" s="62">
        <v>40</v>
      </c>
      <c r="Y276" s="62">
        <v>40</v>
      </c>
      <c r="Z276" s="62">
        <v>41</v>
      </c>
      <c r="AA276" s="62">
        <v>42</v>
      </c>
      <c r="AB276" s="62">
        <v>42</v>
      </c>
      <c r="AC276" s="62">
        <v>43</v>
      </c>
      <c r="AE276" s="64">
        <v>0</v>
      </c>
      <c r="AF276" s="65">
        <v>2</v>
      </c>
      <c r="AG276" s="66">
        <v>2</v>
      </c>
      <c r="AH276" s="62">
        <v>3</v>
      </c>
      <c r="AI276" s="62">
        <v>5</v>
      </c>
      <c r="AJ276" s="62">
        <v>6</v>
      </c>
      <c r="AK276" s="62">
        <v>6</v>
      </c>
      <c r="AL276" s="62">
        <v>6</v>
      </c>
      <c r="AM276" s="62">
        <v>6</v>
      </c>
      <c r="AN276" s="62">
        <v>3</v>
      </c>
      <c r="AO276" s="62">
        <v>5</v>
      </c>
      <c r="AP276" s="62">
        <v>5</v>
      </c>
      <c r="AQ276" s="62">
        <v>6</v>
      </c>
      <c r="AR276" s="62">
        <v>6</v>
      </c>
      <c r="AS276" s="62">
        <v>6</v>
      </c>
      <c r="AT276" s="62">
        <v>6</v>
      </c>
      <c r="AU276" s="62">
        <v>6</v>
      </c>
      <c r="AV276" s="62">
        <v>6</v>
      </c>
      <c r="AW276" s="62">
        <v>6</v>
      </c>
      <c r="AX276" s="62">
        <v>6</v>
      </c>
    </row>
    <row r="277" spans="1:50" ht="12.75" customHeight="1">
      <c r="A277" s="78">
        <v>42978</v>
      </c>
      <c r="B277" s="54">
        <v>3</v>
      </c>
      <c r="C277" s="54">
        <v>22</v>
      </c>
      <c r="D277" s="54">
        <v>23</v>
      </c>
      <c r="E277" s="54">
        <v>27</v>
      </c>
      <c r="F277" s="54">
        <v>41</v>
      </c>
      <c r="G277" s="54">
        <v>42</v>
      </c>
      <c r="H277" s="54"/>
      <c r="I277" s="53"/>
      <c r="J277" s="62">
        <v>6</v>
      </c>
      <c r="K277" s="62">
        <v>11</v>
      </c>
      <c r="L277" s="62">
        <v>16</v>
      </c>
      <c r="M277" s="62">
        <v>19</v>
      </c>
      <c r="N277" s="62">
        <v>23</v>
      </c>
      <c r="O277" s="62">
        <v>26</v>
      </c>
      <c r="P277" s="62">
        <v>30</v>
      </c>
      <c r="Q277" s="62">
        <v>33</v>
      </c>
      <c r="R277" s="62">
        <v>35</v>
      </c>
      <c r="S277" s="62">
        <v>15</v>
      </c>
      <c r="T277" s="62">
        <v>35</v>
      </c>
      <c r="U277" s="62">
        <v>35</v>
      </c>
      <c r="V277" s="62">
        <v>40</v>
      </c>
      <c r="W277" s="62">
        <v>40</v>
      </c>
      <c r="X277" s="62">
        <v>40</v>
      </c>
      <c r="Y277" s="62">
        <v>40</v>
      </c>
      <c r="Z277" s="62">
        <v>40</v>
      </c>
      <c r="AA277" s="62">
        <v>41</v>
      </c>
      <c r="AB277" s="62">
        <v>42</v>
      </c>
      <c r="AC277" s="62">
        <v>42</v>
      </c>
      <c r="AE277" s="64">
        <v>0</v>
      </c>
      <c r="AF277" s="65">
        <v>0</v>
      </c>
      <c r="AG277" s="66">
        <v>1</v>
      </c>
      <c r="AH277" s="62">
        <v>1</v>
      </c>
      <c r="AI277" s="62">
        <v>2</v>
      </c>
      <c r="AJ277" s="62">
        <v>3</v>
      </c>
      <c r="AK277" s="62">
        <v>4</v>
      </c>
      <c r="AL277" s="62">
        <v>4</v>
      </c>
      <c r="AM277" s="62">
        <v>4</v>
      </c>
      <c r="AN277" s="62">
        <v>2</v>
      </c>
      <c r="AO277" s="62">
        <v>5</v>
      </c>
      <c r="AP277" s="62">
        <v>5</v>
      </c>
      <c r="AQ277" s="62">
        <v>5</v>
      </c>
      <c r="AR277" s="62">
        <v>5</v>
      </c>
      <c r="AS277" s="62">
        <v>5</v>
      </c>
      <c r="AT277" s="62">
        <v>5</v>
      </c>
      <c r="AU277" s="62">
        <v>5</v>
      </c>
      <c r="AV277" s="62">
        <v>5</v>
      </c>
      <c r="AW277" s="62">
        <v>5</v>
      </c>
      <c r="AX277" s="62">
        <v>5</v>
      </c>
    </row>
    <row r="278" spans="1:50" ht="12.75" customHeight="1">
      <c r="A278" s="78">
        <v>42977</v>
      </c>
      <c r="B278" s="54">
        <v>6</v>
      </c>
      <c r="C278" s="54">
        <v>11</v>
      </c>
      <c r="D278" s="54">
        <v>15</v>
      </c>
      <c r="E278" s="54">
        <v>22</v>
      </c>
      <c r="F278" s="54">
        <v>34</v>
      </c>
      <c r="G278" s="54">
        <v>36</v>
      </c>
      <c r="H278" s="54"/>
      <c r="I278" s="53"/>
      <c r="J278" s="62">
        <v>6</v>
      </c>
      <c r="K278" s="62">
        <v>12</v>
      </c>
      <c r="L278" s="62">
        <v>17</v>
      </c>
      <c r="M278" s="62">
        <v>22</v>
      </c>
      <c r="N278" s="62">
        <v>24</v>
      </c>
      <c r="O278" s="62">
        <v>27</v>
      </c>
      <c r="P278" s="62">
        <v>30</v>
      </c>
      <c r="Q278" s="62">
        <v>33</v>
      </c>
      <c r="R278" s="62">
        <v>36</v>
      </c>
      <c r="S278" s="62">
        <v>16</v>
      </c>
      <c r="T278" s="62">
        <v>34</v>
      </c>
      <c r="U278" s="62">
        <v>35</v>
      </c>
      <c r="V278" s="62">
        <v>42</v>
      </c>
      <c r="W278" s="62">
        <v>42</v>
      </c>
      <c r="X278" s="62">
        <v>42</v>
      </c>
      <c r="Y278" s="62">
        <v>42</v>
      </c>
      <c r="Z278" s="62">
        <v>42</v>
      </c>
      <c r="AA278" s="62">
        <v>42</v>
      </c>
      <c r="AB278" s="62">
        <v>42</v>
      </c>
      <c r="AC278" s="62">
        <v>43</v>
      </c>
      <c r="AE278" s="64">
        <v>2</v>
      </c>
      <c r="AF278" s="65">
        <v>3</v>
      </c>
      <c r="AG278" s="66">
        <v>3</v>
      </c>
      <c r="AH278" s="62">
        <v>3</v>
      </c>
      <c r="AI278" s="62">
        <v>3</v>
      </c>
      <c r="AJ278" s="62">
        <v>3</v>
      </c>
      <c r="AK278" s="62">
        <v>3</v>
      </c>
      <c r="AL278" s="62">
        <v>3</v>
      </c>
      <c r="AM278" s="62">
        <v>3</v>
      </c>
      <c r="AN278" s="62">
        <v>2</v>
      </c>
      <c r="AO278" s="62">
        <v>5</v>
      </c>
      <c r="AP278" s="62">
        <v>5</v>
      </c>
      <c r="AQ278" s="62">
        <v>6</v>
      </c>
      <c r="AR278" s="62">
        <v>6</v>
      </c>
      <c r="AS278" s="62">
        <v>6</v>
      </c>
      <c r="AT278" s="62">
        <v>6</v>
      </c>
      <c r="AU278" s="62">
        <v>6</v>
      </c>
      <c r="AV278" s="62">
        <v>6</v>
      </c>
      <c r="AW278" s="62">
        <v>6</v>
      </c>
      <c r="AX278" s="62">
        <v>6</v>
      </c>
    </row>
    <row r="279" spans="1:50" ht="12.75" customHeight="1">
      <c r="A279" s="78">
        <v>42976</v>
      </c>
      <c r="B279" s="54">
        <v>4</v>
      </c>
      <c r="C279" s="54">
        <v>8</v>
      </c>
      <c r="D279" s="54">
        <v>19</v>
      </c>
      <c r="E279" s="54">
        <v>21</v>
      </c>
      <c r="F279" s="54">
        <v>32</v>
      </c>
      <c r="G279" s="54">
        <v>43</v>
      </c>
      <c r="H279" s="54"/>
      <c r="I279" s="53"/>
      <c r="J279" s="62">
        <v>6</v>
      </c>
      <c r="K279" s="62">
        <v>11</v>
      </c>
      <c r="L279" s="62">
        <v>15</v>
      </c>
      <c r="M279" s="62">
        <v>19</v>
      </c>
      <c r="N279" s="62">
        <v>24</v>
      </c>
      <c r="O279" s="62">
        <v>26</v>
      </c>
      <c r="P279" s="62">
        <v>29</v>
      </c>
      <c r="Q279" s="62">
        <v>32</v>
      </c>
      <c r="R279" s="62">
        <v>35</v>
      </c>
      <c r="S279" s="62">
        <v>13</v>
      </c>
      <c r="T279" s="62">
        <v>34</v>
      </c>
      <c r="U279" s="62">
        <v>36</v>
      </c>
      <c r="V279" s="62">
        <v>43</v>
      </c>
      <c r="W279" s="62">
        <v>44</v>
      </c>
      <c r="X279" s="62">
        <v>44</v>
      </c>
      <c r="Y279" s="62">
        <v>44</v>
      </c>
      <c r="Z279" s="62">
        <v>44</v>
      </c>
      <c r="AA279" s="62">
        <v>44</v>
      </c>
      <c r="AB279" s="62">
        <v>44</v>
      </c>
      <c r="AC279" s="62">
        <v>44</v>
      </c>
      <c r="AE279" s="64">
        <v>1</v>
      </c>
      <c r="AF279" s="65">
        <v>1</v>
      </c>
      <c r="AG279" s="66">
        <v>2</v>
      </c>
      <c r="AH279" s="62">
        <v>3</v>
      </c>
      <c r="AI279" s="62">
        <v>3</v>
      </c>
      <c r="AJ279" s="62">
        <v>4</v>
      </c>
      <c r="AK279" s="62">
        <v>4</v>
      </c>
      <c r="AL279" s="62">
        <v>4</v>
      </c>
      <c r="AM279" s="62">
        <v>4</v>
      </c>
      <c r="AN279" s="62">
        <v>1</v>
      </c>
      <c r="AO279" s="62">
        <v>5</v>
      </c>
      <c r="AP279" s="62">
        <v>5</v>
      </c>
      <c r="AQ279" s="62">
        <v>5</v>
      </c>
      <c r="AR279" s="62">
        <v>5</v>
      </c>
      <c r="AS279" s="62">
        <v>5</v>
      </c>
      <c r="AT279" s="62">
        <v>5</v>
      </c>
      <c r="AU279" s="62">
        <v>5</v>
      </c>
      <c r="AV279" s="62">
        <v>5</v>
      </c>
      <c r="AW279" s="62">
        <v>5</v>
      </c>
      <c r="AX279" s="62">
        <v>5</v>
      </c>
    </row>
    <row r="280" spans="1:50" ht="12.75" customHeight="1">
      <c r="A280" s="78">
        <v>42975</v>
      </c>
      <c r="B280" s="54">
        <v>8</v>
      </c>
      <c r="C280" s="54">
        <v>15</v>
      </c>
      <c r="D280" s="54">
        <v>27</v>
      </c>
      <c r="E280" s="54">
        <v>33</v>
      </c>
      <c r="F280" s="54">
        <v>42</v>
      </c>
      <c r="G280" s="54">
        <v>46</v>
      </c>
      <c r="H280" s="54"/>
      <c r="I280" s="53"/>
      <c r="J280" s="62">
        <v>6</v>
      </c>
      <c r="K280" s="62">
        <v>11</v>
      </c>
      <c r="L280" s="62">
        <v>14</v>
      </c>
      <c r="M280" s="62">
        <v>18</v>
      </c>
      <c r="N280" s="62">
        <v>22</v>
      </c>
      <c r="O280" s="62">
        <v>27</v>
      </c>
      <c r="P280" s="62">
        <v>28</v>
      </c>
      <c r="Q280" s="62">
        <v>31</v>
      </c>
      <c r="R280" s="62">
        <v>34</v>
      </c>
      <c r="S280" s="62">
        <v>12</v>
      </c>
      <c r="T280" s="62">
        <v>34</v>
      </c>
      <c r="U280" s="62">
        <v>34</v>
      </c>
      <c r="V280" s="62">
        <v>42</v>
      </c>
      <c r="W280" s="62">
        <v>43</v>
      </c>
      <c r="X280" s="62">
        <v>44</v>
      </c>
      <c r="Y280" s="62">
        <v>44</v>
      </c>
      <c r="Z280" s="62">
        <v>44</v>
      </c>
      <c r="AA280" s="62">
        <v>44</v>
      </c>
      <c r="AB280" s="62">
        <v>44</v>
      </c>
      <c r="AC280" s="62">
        <v>44</v>
      </c>
      <c r="AE280" s="64">
        <v>0</v>
      </c>
      <c r="AF280" s="65">
        <v>1</v>
      </c>
      <c r="AG280" s="66">
        <v>1</v>
      </c>
      <c r="AH280" s="62">
        <v>1</v>
      </c>
      <c r="AI280" s="62">
        <v>1</v>
      </c>
      <c r="AJ280" s="62">
        <v>2</v>
      </c>
      <c r="AK280" s="62">
        <v>2</v>
      </c>
      <c r="AL280" s="62">
        <v>2</v>
      </c>
      <c r="AM280" s="62">
        <v>4</v>
      </c>
      <c r="AN280" s="62">
        <v>2</v>
      </c>
      <c r="AO280" s="62">
        <v>4</v>
      </c>
      <c r="AP280" s="62">
        <v>4</v>
      </c>
      <c r="AQ280" s="62">
        <v>6</v>
      </c>
      <c r="AR280" s="62">
        <v>6</v>
      </c>
      <c r="AS280" s="62">
        <v>6</v>
      </c>
      <c r="AT280" s="62">
        <v>6</v>
      </c>
      <c r="AU280" s="62">
        <v>6</v>
      </c>
      <c r="AV280" s="62">
        <v>6</v>
      </c>
      <c r="AW280" s="62">
        <v>6</v>
      </c>
      <c r="AX280" s="62">
        <v>6</v>
      </c>
    </row>
    <row r="281" spans="1:50" ht="12.75" customHeight="1">
      <c r="A281" s="78">
        <v>42973</v>
      </c>
      <c r="B281" s="54">
        <v>4</v>
      </c>
      <c r="C281" s="54">
        <v>5</v>
      </c>
      <c r="D281" s="54">
        <v>11</v>
      </c>
      <c r="E281" s="54">
        <v>12</v>
      </c>
      <c r="F281" s="54">
        <v>22</v>
      </c>
      <c r="G281" s="54">
        <v>40</v>
      </c>
      <c r="H281" s="54"/>
      <c r="I281" s="53"/>
      <c r="J281" s="62">
        <v>6</v>
      </c>
      <c r="K281" s="62">
        <v>12</v>
      </c>
      <c r="L281" s="62">
        <v>17</v>
      </c>
      <c r="M281" s="62">
        <v>20</v>
      </c>
      <c r="N281" s="62">
        <v>24</v>
      </c>
      <c r="O281" s="62">
        <v>26</v>
      </c>
      <c r="P281" s="62">
        <v>30</v>
      </c>
      <c r="Q281" s="62">
        <v>31</v>
      </c>
      <c r="R281" s="62">
        <v>34</v>
      </c>
      <c r="S281" s="62">
        <v>13</v>
      </c>
      <c r="T281" s="62">
        <v>34</v>
      </c>
      <c r="U281" s="62">
        <v>35</v>
      </c>
      <c r="V281" s="62">
        <v>43</v>
      </c>
      <c r="W281" s="62">
        <v>44</v>
      </c>
      <c r="X281" s="62">
        <v>45</v>
      </c>
      <c r="Y281" s="62">
        <v>45</v>
      </c>
      <c r="Z281" s="62">
        <v>45</v>
      </c>
      <c r="AA281" s="62">
        <v>45</v>
      </c>
      <c r="AB281" s="62">
        <v>45</v>
      </c>
      <c r="AC281" s="62">
        <v>45</v>
      </c>
      <c r="AE281" s="64">
        <v>2</v>
      </c>
      <c r="AF281" s="65">
        <v>4</v>
      </c>
      <c r="AG281" s="66">
        <v>5</v>
      </c>
      <c r="AH281" s="62">
        <v>5</v>
      </c>
      <c r="AI281" s="62">
        <v>6</v>
      </c>
      <c r="AJ281" s="62">
        <v>6</v>
      </c>
      <c r="AK281" s="62">
        <v>6</v>
      </c>
      <c r="AL281" s="62">
        <v>6</v>
      </c>
      <c r="AM281" s="62">
        <v>6</v>
      </c>
      <c r="AN281" s="62">
        <v>1</v>
      </c>
      <c r="AO281" s="62">
        <v>6</v>
      </c>
      <c r="AP281" s="62">
        <v>6</v>
      </c>
      <c r="AQ281" s="62">
        <v>6</v>
      </c>
      <c r="AR281" s="62">
        <v>6</v>
      </c>
      <c r="AS281" s="62">
        <v>6</v>
      </c>
      <c r="AT281" s="62">
        <v>6</v>
      </c>
      <c r="AU281" s="62">
        <v>6</v>
      </c>
      <c r="AV281" s="62">
        <v>6</v>
      </c>
      <c r="AW281" s="62">
        <v>6</v>
      </c>
      <c r="AX281" s="62">
        <v>6</v>
      </c>
    </row>
    <row r="282" spans="1:50" ht="12.75" customHeight="1">
      <c r="A282" s="78">
        <v>42972</v>
      </c>
      <c r="B282" s="54">
        <v>3</v>
      </c>
      <c r="C282" s="54">
        <v>7</v>
      </c>
      <c r="D282" s="54">
        <v>18</v>
      </c>
      <c r="E282" s="54">
        <v>22</v>
      </c>
      <c r="F282" s="54">
        <v>28</v>
      </c>
      <c r="G282" s="54">
        <v>32</v>
      </c>
      <c r="H282" s="54"/>
      <c r="I282" s="53"/>
      <c r="J282" s="62">
        <v>6</v>
      </c>
      <c r="K282" s="62">
        <v>10</v>
      </c>
      <c r="L282" s="62">
        <v>14</v>
      </c>
      <c r="M282" s="62">
        <v>19</v>
      </c>
      <c r="N282" s="62">
        <v>22</v>
      </c>
      <c r="O282" s="62">
        <v>26</v>
      </c>
      <c r="P282" s="62">
        <v>28</v>
      </c>
      <c r="Q282" s="62">
        <v>32</v>
      </c>
      <c r="R282" s="62">
        <v>33</v>
      </c>
      <c r="S282" s="62">
        <v>14</v>
      </c>
      <c r="T282" s="62">
        <v>35</v>
      </c>
      <c r="U282" s="62">
        <v>36</v>
      </c>
      <c r="V282" s="62">
        <v>43</v>
      </c>
      <c r="W282" s="62">
        <v>45</v>
      </c>
      <c r="X282" s="62">
        <v>45</v>
      </c>
      <c r="Y282" s="62">
        <v>46</v>
      </c>
      <c r="Z282" s="62">
        <v>46</v>
      </c>
      <c r="AA282" s="62">
        <v>46</v>
      </c>
      <c r="AB282" s="62">
        <v>46</v>
      </c>
      <c r="AC282" s="62">
        <v>46</v>
      </c>
      <c r="AE282" s="64">
        <v>2</v>
      </c>
      <c r="AF282" s="65">
        <v>2</v>
      </c>
      <c r="AG282" s="66">
        <v>2</v>
      </c>
      <c r="AH282" s="62">
        <v>2</v>
      </c>
      <c r="AI282" s="62">
        <v>2</v>
      </c>
      <c r="AJ282" s="62">
        <v>2</v>
      </c>
      <c r="AK282" s="62">
        <v>2</v>
      </c>
      <c r="AL282" s="62">
        <v>2</v>
      </c>
      <c r="AM282" s="62">
        <v>3</v>
      </c>
      <c r="AN282" s="62">
        <v>2</v>
      </c>
      <c r="AO282" s="62">
        <v>6</v>
      </c>
      <c r="AP282" s="62">
        <v>6</v>
      </c>
      <c r="AQ282" s="62">
        <v>5</v>
      </c>
      <c r="AR282" s="62">
        <v>6</v>
      </c>
      <c r="AS282" s="62">
        <v>6</v>
      </c>
      <c r="AT282" s="62">
        <v>6</v>
      </c>
      <c r="AU282" s="62">
        <v>6</v>
      </c>
      <c r="AV282" s="62">
        <v>6</v>
      </c>
      <c r="AW282" s="62">
        <v>6</v>
      </c>
      <c r="AX282" s="62">
        <v>6</v>
      </c>
    </row>
    <row r="283" spans="1:50" ht="12.75" customHeight="1">
      <c r="A283" s="78">
        <v>42971</v>
      </c>
      <c r="B283" s="54">
        <v>5</v>
      </c>
      <c r="C283" s="54">
        <v>15</v>
      </c>
      <c r="D283" s="54">
        <v>18</v>
      </c>
      <c r="E283" s="54">
        <v>31</v>
      </c>
      <c r="F283" s="54">
        <v>36</v>
      </c>
      <c r="G283" s="54">
        <v>43</v>
      </c>
      <c r="H283" s="54"/>
      <c r="I283" s="53"/>
      <c r="J283" s="62">
        <v>6</v>
      </c>
      <c r="K283" s="62">
        <v>11</v>
      </c>
      <c r="L283" s="62">
        <v>14</v>
      </c>
      <c r="M283" s="62">
        <v>17</v>
      </c>
      <c r="N283" s="62">
        <v>22</v>
      </c>
      <c r="O283" s="62">
        <v>25</v>
      </c>
      <c r="P283" s="62">
        <v>27</v>
      </c>
      <c r="Q283" s="62">
        <v>29</v>
      </c>
      <c r="R283" s="62">
        <v>33</v>
      </c>
      <c r="S283" s="62">
        <v>13</v>
      </c>
      <c r="T283" s="62">
        <v>35</v>
      </c>
      <c r="U283" s="62">
        <v>39</v>
      </c>
      <c r="V283" s="62">
        <v>42</v>
      </c>
      <c r="W283" s="62">
        <v>44</v>
      </c>
      <c r="X283" s="62">
        <v>46</v>
      </c>
      <c r="Y283" s="62">
        <v>46</v>
      </c>
      <c r="Z283" s="62">
        <v>47</v>
      </c>
      <c r="AA283" s="62">
        <v>47</v>
      </c>
      <c r="AB283" s="62">
        <v>47</v>
      </c>
      <c r="AC283" s="62">
        <v>47</v>
      </c>
      <c r="AE283" s="64">
        <v>0</v>
      </c>
      <c r="AF283" s="65">
        <v>0</v>
      </c>
      <c r="AG283" s="66">
        <v>0</v>
      </c>
      <c r="AH283" s="62">
        <v>1</v>
      </c>
      <c r="AI283" s="62">
        <v>2</v>
      </c>
      <c r="AJ283" s="62">
        <v>2</v>
      </c>
      <c r="AK283" s="62">
        <v>3</v>
      </c>
      <c r="AL283" s="62">
        <v>3</v>
      </c>
      <c r="AM283" s="62">
        <v>3</v>
      </c>
      <c r="AN283" s="62">
        <v>2</v>
      </c>
      <c r="AO283" s="62">
        <v>5</v>
      </c>
      <c r="AP283" s="62">
        <v>6</v>
      </c>
      <c r="AQ283" s="62">
        <v>4</v>
      </c>
      <c r="AR283" s="62">
        <v>5</v>
      </c>
      <c r="AS283" s="62">
        <v>6</v>
      </c>
      <c r="AT283" s="62">
        <v>6</v>
      </c>
      <c r="AU283" s="62">
        <v>6</v>
      </c>
      <c r="AV283" s="62">
        <v>6</v>
      </c>
      <c r="AW283" s="62">
        <v>6</v>
      </c>
      <c r="AX283" s="62">
        <v>6</v>
      </c>
    </row>
    <row r="284" spans="1:50" ht="12.75" customHeight="1">
      <c r="A284" s="78">
        <v>42970</v>
      </c>
      <c r="B284" s="54">
        <v>1</v>
      </c>
      <c r="C284" s="54">
        <v>7</v>
      </c>
      <c r="D284" s="54">
        <v>9</v>
      </c>
      <c r="E284" s="54">
        <v>16</v>
      </c>
      <c r="F284" s="54">
        <v>23</v>
      </c>
      <c r="G284" s="54">
        <v>45</v>
      </c>
      <c r="H284" s="54"/>
      <c r="I284" s="53"/>
      <c r="J284" s="62">
        <v>6</v>
      </c>
      <c r="K284" s="62">
        <v>11</v>
      </c>
      <c r="L284" s="62">
        <v>15</v>
      </c>
      <c r="M284" s="62">
        <v>18</v>
      </c>
      <c r="N284" s="62">
        <v>21</v>
      </c>
      <c r="O284" s="62">
        <v>26</v>
      </c>
      <c r="P284" s="62">
        <v>28</v>
      </c>
      <c r="Q284" s="62">
        <v>29</v>
      </c>
      <c r="R284" s="62">
        <v>31</v>
      </c>
      <c r="S284" s="62">
        <v>16</v>
      </c>
      <c r="T284" s="62">
        <v>39</v>
      </c>
      <c r="U284" s="62">
        <v>40</v>
      </c>
      <c r="V284" s="62">
        <v>41</v>
      </c>
      <c r="W284" s="62">
        <v>43</v>
      </c>
      <c r="X284" s="62">
        <v>45</v>
      </c>
      <c r="Y284" s="62">
        <v>47</v>
      </c>
      <c r="Z284" s="62">
        <v>47</v>
      </c>
      <c r="AA284" s="62">
        <v>47</v>
      </c>
      <c r="AB284" s="62">
        <v>47</v>
      </c>
      <c r="AC284" s="62">
        <v>47</v>
      </c>
      <c r="AE284" s="64">
        <v>1</v>
      </c>
      <c r="AF284" s="65">
        <v>2</v>
      </c>
      <c r="AG284" s="66">
        <v>2</v>
      </c>
      <c r="AH284" s="62">
        <v>2</v>
      </c>
      <c r="AI284" s="62">
        <v>3</v>
      </c>
      <c r="AJ284" s="62">
        <v>3</v>
      </c>
      <c r="AK284" s="62">
        <v>4</v>
      </c>
      <c r="AL284" s="62">
        <v>4</v>
      </c>
      <c r="AM284" s="62">
        <v>4</v>
      </c>
      <c r="AN284" s="62">
        <v>4</v>
      </c>
      <c r="AO284" s="62">
        <v>6</v>
      </c>
      <c r="AP284" s="62">
        <v>6</v>
      </c>
      <c r="AQ284" s="62">
        <v>5</v>
      </c>
      <c r="AR284" s="62">
        <v>6</v>
      </c>
      <c r="AS284" s="62">
        <v>6</v>
      </c>
      <c r="AT284" s="62">
        <v>6</v>
      </c>
      <c r="AU284" s="62">
        <v>6</v>
      </c>
      <c r="AV284" s="62">
        <v>6</v>
      </c>
      <c r="AW284" s="62">
        <v>6</v>
      </c>
      <c r="AX284" s="62">
        <v>6</v>
      </c>
    </row>
    <row r="285" spans="1:50" ht="12.75" customHeight="1">
      <c r="A285" s="78">
        <v>42969</v>
      </c>
      <c r="B285" s="54">
        <v>16</v>
      </c>
      <c r="C285" s="54">
        <v>18</v>
      </c>
      <c r="D285" s="54">
        <v>30</v>
      </c>
      <c r="E285" s="54">
        <v>33</v>
      </c>
      <c r="F285" s="54">
        <v>39</v>
      </c>
      <c r="G285" s="54">
        <v>47</v>
      </c>
      <c r="H285" s="54"/>
      <c r="I285" s="53"/>
      <c r="J285" s="62">
        <v>6</v>
      </c>
      <c r="K285" s="62">
        <v>11</v>
      </c>
      <c r="L285" s="62">
        <v>15</v>
      </c>
      <c r="M285" s="62">
        <v>19</v>
      </c>
      <c r="N285" s="62">
        <v>22</v>
      </c>
      <c r="O285" s="62">
        <v>24</v>
      </c>
      <c r="P285" s="62">
        <v>29</v>
      </c>
      <c r="Q285" s="62">
        <v>31</v>
      </c>
      <c r="R285" s="62">
        <v>31</v>
      </c>
      <c r="S285" s="62">
        <v>16</v>
      </c>
      <c r="T285" s="62">
        <v>40</v>
      </c>
      <c r="U285" s="62">
        <v>40</v>
      </c>
      <c r="V285" s="62">
        <v>39</v>
      </c>
      <c r="W285" s="62">
        <v>42</v>
      </c>
      <c r="X285" s="62">
        <v>44</v>
      </c>
      <c r="Y285" s="62">
        <v>45</v>
      </c>
      <c r="Z285" s="62">
        <v>47</v>
      </c>
      <c r="AA285" s="62">
        <v>47</v>
      </c>
      <c r="AB285" s="62">
        <v>47</v>
      </c>
      <c r="AC285" s="62">
        <v>47</v>
      </c>
      <c r="AE285" s="64">
        <v>1</v>
      </c>
      <c r="AF285" s="65">
        <v>1</v>
      </c>
      <c r="AG285" s="66">
        <v>1</v>
      </c>
      <c r="AH285" s="62">
        <v>1</v>
      </c>
      <c r="AI285" s="62">
        <v>1</v>
      </c>
      <c r="AJ285" s="62">
        <v>1</v>
      </c>
      <c r="AK285" s="62">
        <v>2</v>
      </c>
      <c r="AL285" s="62">
        <v>2</v>
      </c>
      <c r="AM285" s="62">
        <v>2</v>
      </c>
      <c r="AN285" s="62">
        <v>3</v>
      </c>
      <c r="AO285" s="62">
        <v>6</v>
      </c>
      <c r="AP285" s="62">
        <v>6</v>
      </c>
      <c r="AQ285" s="62">
        <v>4</v>
      </c>
      <c r="AR285" s="62">
        <v>6</v>
      </c>
      <c r="AS285" s="62">
        <v>6</v>
      </c>
      <c r="AT285" s="62">
        <v>6</v>
      </c>
      <c r="AU285" s="62">
        <v>6</v>
      </c>
      <c r="AV285" s="62">
        <v>6</v>
      </c>
      <c r="AW285" s="62">
        <v>6</v>
      </c>
      <c r="AX285" s="62">
        <v>6</v>
      </c>
    </row>
    <row r="286" spans="1:50" ht="12.75" customHeight="1">
      <c r="A286" s="78">
        <v>42968</v>
      </c>
      <c r="B286" s="54">
        <v>5</v>
      </c>
      <c r="C286" s="54">
        <v>25</v>
      </c>
      <c r="D286" s="54">
        <v>27</v>
      </c>
      <c r="E286" s="54">
        <v>30</v>
      </c>
      <c r="F286" s="54">
        <v>31</v>
      </c>
      <c r="G286" s="54">
        <v>40</v>
      </c>
      <c r="H286" s="54"/>
      <c r="I286" s="53"/>
      <c r="J286" s="62">
        <v>6</v>
      </c>
      <c r="K286" s="62">
        <v>10</v>
      </c>
      <c r="L286" s="62">
        <v>14</v>
      </c>
      <c r="M286" s="62">
        <v>17</v>
      </c>
      <c r="N286" s="62">
        <v>21</v>
      </c>
      <c r="O286" s="62">
        <v>24</v>
      </c>
      <c r="P286" s="62">
        <v>25</v>
      </c>
      <c r="Q286" s="62">
        <v>30</v>
      </c>
      <c r="R286" s="62">
        <v>32</v>
      </c>
      <c r="S286" s="62">
        <v>15</v>
      </c>
      <c r="T286" s="62">
        <v>39</v>
      </c>
      <c r="U286" s="62">
        <v>41</v>
      </c>
      <c r="V286" s="62">
        <v>37</v>
      </c>
      <c r="W286" s="62">
        <v>40</v>
      </c>
      <c r="X286" s="62">
        <v>43</v>
      </c>
      <c r="Y286" s="62">
        <v>45</v>
      </c>
      <c r="Z286" s="62">
        <v>45</v>
      </c>
      <c r="AA286" s="62">
        <v>47</v>
      </c>
      <c r="AB286" s="62">
        <v>47</v>
      </c>
      <c r="AC286" s="62">
        <v>47</v>
      </c>
      <c r="AE286" s="64">
        <v>1</v>
      </c>
      <c r="AF286" s="65">
        <v>1</v>
      </c>
      <c r="AG286" s="66">
        <v>1</v>
      </c>
      <c r="AH286" s="62">
        <v>1</v>
      </c>
      <c r="AI286" s="62">
        <v>1</v>
      </c>
      <c r="AJ286" s="62">
        <v>2</v>
      </c>
      <c r="AK286" s="62">
        <v>2</v>
      </c>
      <c r="AL286" s="62">
        <v>4</v>
      </c>
      <c r="AM286" s="62">
        <v>4</v>
      </c>
      <c r="AN286" s="62">
        <v>3</v>
      </c>
      <c r="AO286" s="62">
        <v>5</v>
      </c>
      <c r="AP286" s="62">
        <v>5</v>
      </c>
      <c r="AQ286" s="62">
        <v>5</v>
      </c>
      <c r="AR286" s="62">
        <v>5</v>
      </c>
      <c r="AS286" s="62">
        <v>6</v>
      </c>
      <c r="AT286" s="62">
        <v>6</v>
      </c>
      <c r="AU286" s="62">
        <v>6</v>
      </c>
      <c r="AV286" s="62">
        <v>6</v>
      </c>
      <c r="AW286" s="62">
        <v>6</v>
      </c>
      <c r="AX286" s="62">
        <v>6</v>
      </c>
    </row>
    <row r="287" spans="1:50" ht="12.75" customHeight="1">
      <c r="A287" s="78">
        <v>42966</v>
      </c>
      <c r="B287" s="54">
        <v>6</v>
      </c>
      <c r="C287" s="54">
        <v>11</v>
      </c>
      <c r="D287" s="54">
        <v>12</v>
      </c>
      <c r="E287" s="54">
        <v>13</v>
      </c>
      <c r="F287" s="54">
        <v>24</v>
      </c>
      <c r="G287" s="54">
        <v>47</v>
      </c>
      <c r="H287" s="54"/>
      <c r="I287" s="53"/>
      <c r="J287" s="62">
        <v>6</v>
      </c>
      <c r="K287" s="62">
        <v>12</v>
      </c>
      <c r="L287" s="62">
        <v>16</v>
      </c>
      <c r="M287" s="62">
        <v>19</v>
      </c>
      <c r="N287" s="62">
        <v>21</v>
      </c>
      <c r="O287" s="62">
        <v>25</v>
      </c>
      <c r="P287" s="62">
        <v>27</v>
      </c>
      <c r="Q287" s="62">
        <v>28</v>
      </c>
      <c r="R287" s="62">
        <v>33</v>
      </c>
      <c r="S287" s="62">
        <v>13</v>
      </c>
      <c r="T287" s="62">
        <v>39</v>
      </c>
      <c r="U287" s="62">
        <v>41</v>
      </c>
      <c r="V287" s="62">
        <v>39</v>
      </c>
      <c r="W287" s="62">
        <v>40</v>
      </c>
      <c r="X287" s="62">
        <v>42</v>
      </c>
      <c r="Y287" s="62">
        <v>45</v>
      </c>
      <c r="Z287" s="62">
        <v>47</v>
      </c>
      <c r="AA287" s="62">
        <v>47</v>
      </c>
      <c r="AB287" s="62">
        <v>48</v>
      </c>
      <c r="AC287" s="62">
        <v>48</v>
      </c>
      <c r="AE287" s="64">
        <v>1</v>
      </c>
      <c r="AF287" s="65">
        <v>1</v>
      </c>
      <c r="AG287" s="66">
        <v>1</v>
      </c>
      <c r="AH287" s="62">
        <v>3</v>
      </c>
      <c r="AI287" s="62">
        <v>4</v>
      </c>
      <c r="AJ287" s="62">
        <v>4</v>
      </c>
      <c r="AK287" s="62">
        <v>4</v>
      </c>
      <c r="AL287" s="62">
        <v>4</v>
      </c>
      <c r="AM287" s="62">
        <v>4</v>
      </c>
      <c r="AN287" s="62">
        <v>3</v>
      </c>
      <c r="AO287" s="62">
        <v>4</v>
      </c>
      <c r="AP287" s="62">
        <v>4</v>
      </c>
      <c r="AQ287" s="62">
        <v>5</v>
      </c>
      <c r="AR287" s="62">
        <v>5</v>
      </c>
      <c r="AS287" s="62">
        <v>6</v>
      </c>
      <c r="AT287" s="62">
        <v>6</v>
      </c>
      <c r="AU287" s="62">
        <v>6</v>
      </c>
      <c r="AV287" s="62">
        <v>6</v>
      </c>
      <c r="AW287" s="62">
        <v>6</v>
      </c>
      <c r="AX287" s="62">
        <v>6</v>
      </c>
    </row>
    <row r="288" spans="1:50" ht="12.75" customHeight="1">
      <c r="A288" s="78">
        <v>42965</v>
      </c>
      <c r="B288" s="54">
        <v>4</v>
      </c>
      <c r="C288" s="54">
        <v>16</v>
      </c>
      <c r="D288" s="54">
        <v>19</v>
      </c>
      <c r="E288" s="54">
        <v>22</v>
      </c>
      <c r="F288" s="54">
        <v>25</v>
      </c>
      <c r="G288" s="54">
        <v>32</v>
      </c>
      <c r="H288" s="54"/>
      <c r="I288" s="53"/>
      <c r="J288" s="62">
        <v>6</v>
      </c>
      <c r="K288" s="62">
        <v>11</v>
      </c>
      <c r="L288" s="62">
        <v>17</v>
      </c>
      <c r="M288" s="62">
        <v>21</v>
      </c>
      <c r="N288" s="62">
        <v>22</v>
      </c>
      <c r="O288" s="62">
        <v>24</v>
      </c>
      <c r="P288" s="62">
        <v>27</v>
      </c>
      <c r="Q288" s="62">
        <v>29</v>
      </c>
      <c r="R288" s="62">
        <v>30</v>
      </c>
      <c r="S288" s="62">
        <v>14</v>
      </c>
      <c r="T288" s="62">
        <v>40</v>
      </c>
      <c r="U288" s="62">
        <v>41</v>
      </c>
      <c r="V288" s="62">
        <v>39</v>
      </c>
      <c r="W288" s="62">
        <v>41</v>
      </c>
      <c r="X288" s="62">
        <v>42</v>
      </c>
      <c r="Y288" s="62">
        <v>44</v>
      </c>
      <c r="Z288" s="62">
        <v>46</v>
      </c>
      <c r="AA288" s="62">
        <v>48</v>
      </c>
      <c r="AB288" s="62">
        <v>48</v>
      </c>
      <c r="AC288" s="62">
        <v>48</v>
      </c>
      <c r="AE288" s="64">
        <v>0</v>
      </c>
      <c r="AF288" s="65">
        <v>0</v>
      </c>
      <c r="AG288" s="66">
        <v>2</v>
      </c>
      <c r="AH288" s="62">
        <v>3</v>
      </c>
      <c r="AI288" s="62">
        <v>3</v>
      </c>
      <c r="AJ288" s="62">
        <v>3</v>
      </c>
      <c r="AK288" s="62">
        <v>4</v>
      </c>
      <c r="AL288" s="62">
        <v>5</v>
      </c>
      <c r="AM288" s="62">
        <v>5</v>
      </c>
      <c r="AN288" s="62">
        <v>4</v>
      </c>
      <c r="AO288" s="62">
        <v>5</v>
      </c>
      <c r="AP288" s="62">
        <v>5</v>
      </c>
      <c r="AQ288" s="62">
        <v>6</v>
      </c>
      <c r="AR288" s="62">
        <v>6</v>
      </c>
      <c r="AS288" s="62">
        <v>6</v>
      </c>
      <c r="AT288" s="62">
        <v>6</v>
      </c>
      <c r="AU288" s="62">
        <v>6</v>
      </c>
      <c r="AV288" s="62">
        <v>6</v>
      </c>
      <c r="AW288" s="62">
        <v>6</v>
      </c>
      <c r="AX288" s="62">
        <v>6</v>
      </c>
    </row>
    <row r="289" spans="1:50" ht="12.75" customHeight="1">
      <c r="A289" s="78">
        <v>42964</v>
      </c>
      <c r="B289" s="54">
        <v>9</v>
      </c>
      <c r="C289" s="54">
        <v>15</v>
      </c>
      <c r="D289" s="54">
        <v>19</v>
      </c>
      <c r="E289" s="54">
        <v>28</v>
      </c>
      <c r="F289" s="54">
        <v>39</v>
      </c>
      <c r="G289" s="54">
        <v>47</v>
      </c>
      <c r="H289" s="54"/>
      <c r="I289" s="53"/>
      <c r="J289" s="62">
        <v>6</v>
      </c>
      <c r="K289" s="62">
        <v>11</v>
      </c>
      <c r="L289" s="62">
        <v>14</v>
      </c>
      <c r="M289" s="62">
        <v>20</v>
      </c>
      <c r="N289" s="62">
        <v>24</v>
      </c>
      <c r="O289" s="62">
        <v>25</v>
      </c>
      <c r="P289" s="62">
        <v>27</v>
      </c>
      <c r="Q289" s="62">
        <v>30</v>
      </c>
      <c r="R289" s="62">
        <v>32</v>
      </c>
      <c r="S289" s="62">
        <v>13</v>
      </c>
      <c r="T289" s="62">
        <v>39</v>
      </c>
      <c r="U289" s="62">
        <v>41</v>
      </c>
      <c r="V289" s="62">
        <v>39</v>
      </c>
      <c r="W289" s="62">
        <v>41</v>
      </c>
      <c r="X289" s="62">
        <v>43</v>
      </c>
      <c r="Y289" s="62">
        <v>43</v>
      </c>
      <c r="Z289" s="62">
        <v>45</v>
      </c>
      <c r="AA289" s="62">
        <v>46</v>
      </c>
      <c r="AB289" s="62">
        <v>48</v>
      </c>
      <c r="AC289" s="62">
        <v>48</v>
      </c>
      <c r="AE289" s="64">
        <v>2</v>
      </c>
      <c r="AF289" s="65">
        <v>3</v>
      </c>
      <c r="AG289" s="66">
        <v>3</v>
      </c>
      <c r="AH289" s="62">
        <v>4</v>
      </c>
      <c r="AI289" s="62">
        <v>4</v>
      </c>
      <c r="AJ289" s="62">
        <v>4</v>
      </c>
      <c r="AK289" s="62">
        <v>5</v>
      </c>
      <c r="AL289" s="62">
        <v>5</v>
      </c>
      <c r="AM289" s="62">
        <v>5</v>
      </c>
      <c r="AN289" s="62">
        <v>2</v>
      </c>
      <c r="AO289" s="62">
        <v>4</v>
      </c>
      <c r="AP289" s="62">
        <v>4</v>
      </c>
      <c r="AQ289" s="62">
        <v>5</v>
      </c>
      <c r="AR289" s="62">
        <v>6</v>
      </c>
      <c r="AS289" s="62">
        <v>6</v>
      </c>
      <c r="AT289" s="62">
        <v>6</v>
      </c>
      <c r="AU289" s="62">
        <v>6</v>
      </c>
      <c r="AV289" s="62">
        <v>6</v>
      </c>
      <c r="AW289" s="62">
        <v>6</v>
      </c>
      <c r="AX289" s="62">
        <v>6</v>
      </c>
    </row>
    <row r="290" spans="1:50" ht="12.75" customHeight="1">
      <c r="A290" s="78">
        <v>42963</v>
      </c>
      <c r="B290" s="54">
        <v>9</v>
      </c>
      <c r="C290" s="54">
        <v>24</v>
      </c>
      <c r="D290" s="54">
        <v>31</v>
      </c>
      <c r="E290" s="54">
        <v>33</v>
      </c>
      <c r="F290" s="54">
        <v>38</v>
      </c>
      <c r="G290" s="54">
        <v>46</v>
      </c>
      <c r="H290" s="54"/>
      <c r="I290" s="53"/>
      <c r="J290" s="62">
        <v>6</v>
      </c>
      <c r="K290" s="62">
        <v>8</v>
      </c>
      <c r="L290" s="62">
        <v>12</v>
      </c>
      <c r="M290" s="62">
        <v>15</v>
      </c>
      <c r="N290" s="62">
        <v>21</v>
      </c>
      <c r="O290" s="62">
        <v>24</v>
      </c>
      <c r="P290" s="62">
        <v>25</v>
      </c>
      <c r="Q290" s="62">
        <v>27</v>
      </c>
      <c r="R290" s="62">
        <v>30</v>
      </c>
      <c r="S290" s="62">
        <v>13</v>
      </c>
      <c r="T290" s="62">
        <v>39</v>
      </c>
      <c r="U290" s="62">
        <v>41</v>
      </c>
      <c r="V290" s="62">
        <v>39</v>
      </c>
      <c r="W290" s="62">
        <v>39</v>
      </c>
      <c r="X290" s="62">
        <v>41</v>
      </c>
      <c r="Y290" s="62">
        <v>43</v>
      </c>
      <c r="Z290" s="62">
        <v>43</v>
      </c>
      <c r="AA290" s="62">
        <v>45</v>
      </c>
      <c r="AB290" s="62">
        <v>46</v>
      </c>
      <c r="AC290" s="62">
        <v>48</v>
      </c>
      <c r="AE290" s="64">
        <v>0</v>
      </c>
      <c r="AF290" s="65">
        <v>0</v>
      </c>
      <c r="AG290" s="66">
        <v>1</v>
      </c>
      <c r="AH290" s="62">
        <v>1</v>
      </c>
      <c r="AI290" s="62">
        <v>2</v>
      </c>
      <c r="AJ290" s="62">
        <v>3</v>
      </c>
      <c r="AK290" s="62">
        <v>3</v>
      </c>
      <c r="AL290" s="62">
        <v>4</v>
      </c>
      <c r="AM290" s="62">
        <v>4</v>
      </c>
      <c r="AN290" s="62">
        <v>0</v>
      </c>
      <c r="AO290" s="62">
        <v>4</v>
      </c>
      <c r="AP290" s="62">
        <v>4</v>
      </c>
      <c r="AQ290" s="62">
        <v>4</v>
      </c>
      <c r="AR290" s="62">
        <v>4</v>
      </c>
      <c r="AS290" s="62">
        <v>4</v>
      </c>
      <c r="AT290" s="62">
        <v>5</v>
      </c>
      <c r="AU290" s="62">
        <v>5</v>
      </c>
      <c r="AV290" s="62">
        <v>6</v>
      </c>
      <c r="AW290" s="62">
        <v>6</v>
      </c>
      <c r="AX290" s="62">
        <v>6</v>
      </c>
    </row>
    <row r="291" spans="1:50" ht="12.75" customHeight="1">
      <c r="A291" s="78">
        <v>42962</v>
      </c>
      <c r="B291" s="54">
        <v>7</v>
      </c>
      <c r="C291" s="54">
        <v>13</v>
      </c>
      <c r="D291" s="54">
        <v>23</v>
      </c>
      <c r="E291" s="54">
        <v>30</v>
      </c>
      <c r="F291" s="54">
        <v>37</v>
      </c>
      <c r="G291" s="54">
        <v>49</v>
      </c>
      <c r="H291" s="54"/>
      <c r="I291" s="53"/>
      <c r="J291" s="62">
        <v>6</v>
      </c>
      <c r="K291" s="62">
        <v>10</v>
      </c>
      <c r="L291" s="62">
        <v>12</v>
      </c>
      <c r="M291" s="62">
        <v>16</v>
      </c>
      <c r="N291" s="62">
        <v>19</v>
      </c>
      <c r="O291" s="62">
        <v>25</v>
      </c>
      <c r="P291" s="62">
        <v>27</v>
      </c>
      <c r="Q291" s="62">
        <v>28</v>
      </c>
      <c r="R291" s="62">
        <v>29</v>
      </c>
      <c r="S291" s="62">
        <v>13</v>
      </c>
      <c r="T291" s="62">
        <v>39</v>
      </c>
      <c r="U291" s="62">
        <v>40</v>
      </c>
      <c r="V291" s="62">
        <v>39</v>
      </c>
      <c r="W291" s="62">
        <v>40</v>
      </c>
      <c r="X291" s="62">
        <v>40</v>
      </c>
      <c r="Y291" s="62">
        <v>42</v>
      </c>
      <c r="Z291" s="62">
        <v>43</v>
      </c>
      <c r="AA291" s="62">
        <v>43</v>
      </c>
      <c r="AB291" s="62">
        <v>45</v>
      </c>
      <c r="AC291" s="62">
        <v>46</v>
      </c>
      <c r="AE291" s="64">
        <v>0</v>
      </c>
      <c r="AF291" s="65">
        <v>1</v>
      </c>
      <c r="AG291" s="66">
        <v>1</v>
      </c>
      <c r="AH291" s="62">
        <v>2</v>
      </c>
      <c r="AI291" s="62">
        <v>2</v>
      </c>
      <c r="AJ291" s="62">
        <v>2</v>
      </c>
      <c r="AK291" s="62">
        <v>2</v>
      </c>
      <c r="AL291" s="62">
        <v>2</v>
      </c>
      <c r="AM291" s="62">
        <v>2</v>
      </c>
      <c r="AN291" s="62">
        <v>2</v>
      </c>
      <c r="AO291" s="62">
        <v>4</v>
      </c>
      <c r="AP291" s="62">
        <v>4</v>
      </c>
      <c r="AQ291" s="62">
        <v>4</v>
      </c>
      <c r="AR291" s="62">
        <v>4</v>
      </c>
      <c r="AS291" s="62">
        <v>4</v>
      </c>
      <c r="AT291" s="62">
        <v>4</v>
      </c>
      <c r="AU291" s="62">
        <v>4</v>
      </c>
      <c r="AV291" s="62">
        <v>4</v>
      </c>
      <c r="AW291" s="62">
        <v>4</v>
      </c>
      <c r="AX291" s="62">
        <v>4</v>
      </c>
    </row>
    <row r="292" spans="1:50" ht="12.75" customHeight="1">
      <c r="A292" s="78">
        <v>42961</v>
      </c>
      <c r="B292" s="54">
        <v>18</v>
      </c>
      <c r="C292" s="54">
        <v>19</v>
      </c>
      <c r="D292" s="54">
        <v>27</v>
      </c>
      <c r="E292" s="54">
        <v>30</v>
      </c>
      <c r="F292" s="54">
        <v>33</v>
      </c>
      <c r="G292" s="54">
        <v>39</v>
      </c>
      <c r="H292" s="54"/>
      <c r="I292" s="53"/>
      <c r="J292" s="62">
        <v>6</v>
      </c>
      <c r="K292" s="62">
        <v>10</v>
      </c>
      <c r="L292" s="62">
        <v>14</v>
      </c>
      <c r="M292" s="62">
        <v>15</v>
      </c>
      <c r="N292" s="62">
        <v>19</v>
      </c>
      <c r="O292" s="62">
        <v>21</v>
      </c>
      <c r="P292" s="62">
        <v>27</v>
      </c>
      <c r="Q292" s="62">
        <v>29</v>
      </c>
      <c r="R292" s="62">
        <v>30</v>
      </c>
      <c r="S292" s="62">
        <v>12</v>
      </c>
      <c r="T292" s="62">
        <v>37</v>
      </c>
      <c r="U292" s="62">
        <v>38</v>
      </c>
      <c r="V292" s="62">
        <v>37</v>
      </c>
      <c r="W292" s="62">
        <v>41</v>
      </c>
      <c r="X292" s="62">
        <v>41</v>
      </c>
      <c r="Y292" s="62">
        <v>41</v>
      </c>
      <c r="Z292" s="62">
        <v>43</v>
      </c>
      <c r="AA292" s="62">
        <v>44</v>
      </c>
      <c r="AB292" s="62">
        <v>44</v>
      </c>
      <c r="AC292" s="62">
        <v>46</v>
      </c>
      <c r="AE292" s="64">
        <v>1</v>
      </c>
      <c r="AF292" s="65">
        <v>1</v>
      </c>
      <c r="AG292" s="66">
        <v>2</v>
      </c>
      <c r="AH292" s="62">
        <v>2</v>
      </c>
      <c r="AI292" s="62">
        <v>3</v>
      </c>
      <c r="AJ292" s="62">
        <v>3</v>
      </c>
      <c r="AK292" s="62">
        <v>4</v>
      </c>
      <c r="AL292" s="62">
        <v>4</v>
      </c>
      <c r="AM292" s="62">
        <v>4</v>
      </c>
      <c r="AN292" s="62">
        <v>1</v>
      </c>
      <c r="AO292" s="62">
        <v>3</v>
      </c>
      <c r="AP292" s="62">
        <v>3</v>
      </c>
      <c r="AQ292" s="62">
        <v>4</v>
      </c>
      <c r="AR292" s="62">
        <v>5</v>
      </c>
      <c r="AS292" s="62">
        <v>5</v>
      </c>
      <c r="AT292" s="62">
        <v>5</v>
      </c>
      <c r="AU292" s="62">
        <v>5</v>
      </c>
      <c r="AV292" s="62">
        <v>5</v>
      </c>
      <c r="AW292" s="62">
        <v>5</v>
      </c>
      <c r="AX292" s="62">
        <v>5</v>
      </c>
    </row>
    <row r="293" spans="1:50" ht="12.75" customHeight="1">
      <c r="A293" s="78">
        <v>42959</v>
      </c>
      <c r="B293" s="54">
        <v>3</v>
      </c>
      <c r="C293" s="54">
        <v>4</v>
      </c>
      <c r="D293" s="54">
        <v>7</v>
      </c>
      <c r="E293" s="54">
        <v>18</v>
      </c>
      <c r="F293" s="54">
        <v>24</v>
      </c>
      <c r="G293" s="54">
        <v>34</v>
      </c>
      <c r="H293" s="54"/>
      <c r="I293" s="53"/>
      <c r="J293" s="62">
        <v>6</v>
      </c>
      <c r="K293" s="62">
        <v>11</v>
      </c>
      <c r="L293" s="62">
        <v>15</v>
      </c>
      <c r="M293" s="62">
        <v>18</v>
      </c>
      <c r="N293" s="62">
        <v>19</v>
      </c>
      <c r="O293" s="62">
        <v>22</v>
      </c>
      <c r="P293" s="62">
        <v>24</v>
      </c>
      <c r="Q293" s="62">
        <v>30</v>
      </c>
      <c r="R293" s="62">
        <v>32</v>
      </c>
      <c r="S293" s="62">
        <v>12</v>
      </c>
      <c r="T293" s="62">
        <v>35</v>
      </c>
      <c r="U293" s="62">
        <v>36</v>
      </c>
      <c r="V293" s="62">
        <v>38</v>
      </c>
      <c r="W293" s="62">
        <v>39</v>
      </c>
      <c r="X293" s="62">
        <v>43</v>
      </c>
      <c r="Y293" s="62">
        <v>43</v>
      </c>
      <c r="Z293" s="62">
        <v>43</v>
      </c>
      <c r="AA293" s="62">
        <v>44</v>
      </c>
      <c r="AB293" s="62">
        <v>45</v>
      </c>
      <c r="AC293" s="62">
        <v>45</v>
      </c>
      <c r="AE293" s="64">
        <v>0</v>
      </c>
      <c r="AF293" s="65">
        <v>1</v>
      </c>
      <c r="AG293" s="66">
        <v>1</v>
      </c>
      <c r="AH293" s="62">
        <v>2</v>
      </c>
      <c r="AI293" s="62">
        <v>2</v>
      </c>
      <c r="AJ293" s="62">
        <v>2</v>
      </c>
      <c r="AK293" s="62">
        <v>2</v>
      </c>
      <c r="AL293" s="62">
        <v>2</v>
      </c>
      <c r="AM293" s="62">
        <v>2</v>
      </c>
      <c r="AN293" s="62">
        <v>1</v>
      </c>
      <c r="AO293" s="62">
        <v>3</v>
      </c>
      <c r="AP293" s="62">
        <v>3</v>
      </c>
      <c r="AQ293" s="62">
        <v>4</v>
      </c>
      <c r="AR293" s="62">
        <v>4</v>
      </c>
      <c r="AS293" s="62">
        <v>4</v>
      </c>
      <c r="AT293" s="62">
        <v>4</v>
      </c>
      <c r="AU293" s="62">
        <v>4</v>
      </c>
      <c r="AV293" s="62">
        <v>4</v>
      </c>
      <c r="AW293" s="62">
        <v>4</v>
      </c>
      <c r="AX293" s="62">
        <v>4</v>
      </c>
    </row>
    <row r="294" spans="1:50" ht="12.75" customHeight="1">
      <c r="A294" s="78">
        <v>42958</v>
      </c>
      <c r="B294" s="54">
        <v>5</v>
      </c>
      <c r="C294" s="54">
        <v>7</v>
      </c>
      <c r="D294" s="54">
        <v>30</v>
      </c>
      <c r="E294" s="54">
        <v>43</v>
      </c>
      <c r="F294" s="54">
        <v>45</v>
      </c>
      <c r="G294" s="54">
        <v>48</v>
      </c>
      <c r="H294" s="54"/>
      <c r="I294" s="53"/>
      <c r="J294" s="62">
        <v>6</v>
      </c>
      <c r="K294" s="62">
        <v>12</v>
      </c>
      <c r="L294" s="62">
        <v>15</v>
      </c>
      <c r="M294" s="62">
        <v>19</v>
      </c>
      <c r="N294" s="62">
        <v>22</v>
      </c>
      <c r="O294" s="62">
        <v>23</v>
      </c>
      <c r="P294" s="62">
        <v>26</v>
      </c>
      <c r="Q294" s="62">
        <v>27</v>
      </c>
      <c r="R294" s="62">
        <v>32</v>
      </c>
      <c r="S294" s="62">
        <v>11</v>
      </c>
      <c r="T294" s="62">
        <v>35</v>
      </c>
      <c r="U294" s="62">
        <v>36</v>
      </c>
      <c r="V294" s="62">
        <v>38</v>
      </c>
      <c r="W294" s="62">
        <v>39</v>
      </c>
      <c r="X294" s="62">
        <v>40</v>
      </c>
      <c r="Y294" s="62">
        <v>44</v>
      </c>
      <c r="Z294" s="62">
        <v>44</v>
      </c>
      <c r="AA294" s="62">
        <v>44</v>
      </c>
      <c r="AB294" s="62">
        <v>45</v>
      </c>
      <c r="AC294" s="62">
        <v>46</v>
      </c>
      <c r="AE294" s="64">
        <v>0</v>
      </c>
      <c r="AF294" s="65">
        <v>1</v>
      </c>
      <c r="AG294" s="66">
        <v>1</v>
      </c>
      <c r="AH294" s="62">
        <v>1</v>
      </c>
      <c r="AI294" s="62">
        <v>2</v>
      </c>
      <c r="AJ294" s="62">
        <v>3</v>
      </c>
      <c r="AK294" s="62">
        <v>3</v>
      </c>
      <c r="AL294" s="62">
        <v>3</v>
      </c>
      <c r="AM294" s="62">
        <v>4</v>
      </c>
      <c r="AN294" s="62">
        <v>2</v>
      </c>
      <c r="AO294" s="62">
        <v>5</v>
      </c>
      <c r="AP294" s="62">
        <v>5</v>
      </c>
      <c r="AQ294" s="62">
        <v>4</v>
      </c>
      <c r="AR294" s="62">
        <v>4</v>
      </c>
      <c r="AS294" s="62">
        <v>4</v>
      </c>
      <c r="AT294" s="62">
        <v>6</v>
      </c>
      <c r="AU294" s="62">
        <v>6</v>
      </c>
      <c r="AV294" s="62">
        <v>6</v>
      </c>
      <c r="AW294" s="62">
        <v>6</v>
      </c>
      <c r="AX294" s="62">
        <v>6</v>
      </c>
    </row>
    <row r="295" spans="1:50" ht="12.75" customHeight="1">
      <c r="A295" s="78">
        <v>42957</v>
      </c>
      <c r="B295" s="54">
        <v>1</v>
      </c>
      <c r="C295" s="54">
        <v>26</v>
      </c>
      <c r="D295" s="54">
        <v>36</v>
      </c>
      <c r="E295" s="54">
        <v>38</v>
      </c>
      <c r="F295" s="54">
        <v>42</v>
      </c>
      <c r="G295" s="54">
        <v>44</v>
      </c>
      <c r="H295" s="54"/>
      <c r="I295" s="53"/>
      <c r="J295" s="62">
        <v>6</v>
      </c>
      <c r="K295" s="62">
        <v>10</v>
      </c>
      <c r="L295" s="62">
        <v>15</v>
      </c>
      <c r="M295" s="62">
        <v>18</v>
      </c>
      <c r="N295" s="62">
        <v>22</v>
      </c>
      <c r="O295" s="62">
        <v>24</v>
      </c>
      <c r="P295" s="62">
        <v>25</v>
      </c>
      <c r="Q295" s="62">
        <v>27</v>
      </c>
      <c r="R295" s="62">
        <v>28</v>
      </c>
      <c r="S295" s="62">
        <v>11</v>
      </c>
      <c r="T295" s="62">
        <v>34</v>
      </c>
      <c r="U295" s="62">
        <v>37</v>
      </c>
      <c r="V295" s="62">
        <v>36</v>
      </c>
      <c r="W295" s="62">
        <v>38</v>
      </c>
      <c r="X295" s="62">
        <v>39</v>
      </c>
      <c r="Y295" s="62">
        <v>40</v>
      </c>
      <c r="Z295" s="62">
        <v>44</v>
      </c>
      <c r="AA295" s="62">
        <v>44</v>
      </c>
      <c r="AB295" s="62">
        <v>44</v>
      </c>
      <c r="AC295" s="62">
        <v>45</v>
      </c>
      <c r="AE295" s="64">
        <v>0</v>
      </c>
      <c r="AF295" s="65">
        <v>1</v>
      </c>
      <c r="AG295" s="66">
        <v>2</v>
      </c>
      <c r="AH295" s="62">
        <v>3</v>
      </c>
      <c r="AI295" s="62">
        <v>3</v>
      </c>
      <c r="AJ295" s="62">
        <v>3</v>
      </c>
      <c r="AK295" s="62">
        <v>3</v>
      </c>
      <c r="AL295" s="62">
        <v>3</v>
      </c>
      <c r="AM295" s="62">
        <v>3</v>
      </c>
      <c r="AN295" s="62">
        <v>1</v>
      </c>
      <c r="AO295" s="62">
        <v>4</v>
      </c>
      <c r="AP295" s="62">
        <v>4</v>
      </c>
      <c r="AQ295" s="62">
        <v>5</v>
      </c>
      <c r="AR295" s="62">
        <v>5</v>
      </c>
      <c r="AS295" s="62">
        <v>5</v>
      </c>
      <c r="AT295" s="62">
        <v>5</v>
      </c>
      <c r="AU295" s="62">
        <v>5</v>
      </c>
      <c r="AV295" s="62">
        <v>5</v>
      </c>
      <c r="AW295" s="62">
        <v>5</v>
      </c>
      <c r="AX295" s="62">
        <v>5</v>
      </c>
    </row>
    <row r="296" spans="1:50" ht="12.75" customHeight="1">
      <c r="A296" s="78">
        <v>42956</v>
      </c>
      <c r="B296" s="54">
        <v>4</v>
      </c>
      <c r="C296" s="54">
        <v>20</v>
      </c>
      <c r="D296" s="54">
        <v>25</v>
      </c>
      <c r="E296" s="54">
        <v>30</v>
      </c>
      <c r="F296" s="54">
        <v>47</v>
      </c>
      <c r="G296" s="54">
        <v>48</v>
      </c>
      <c r="H296" s="54"/>
      <c r="I296" s="53"/>
      <c r="J296" s="62">
        <v>6</v>
      </c>
      <c r="K296" s="62">
        <v>12</v>
      </c>
      <c r="L296" s="62">
        <v>16</v>
      </c>
      <c r="M296" s="62">
        <v>19</v>
      </c>
      <c r="N296" s="62">
        <v>22</v>
      </c>
      <c r="O296" s="62">
        <v>26</v>
      </c>
      <c r="P296" s="62">
        <v>28</v>
      </c>
      <c r="Q296" s="62">
        <v>29</v>
      </c>
      <c r="R296" s="62">
        <v>31</v>
      </c>
      <c r="S296" s="62">
        <v>12</v>
      </c>
      <c r="T296" s="62">
        <v>35</v>
      </c>
      <c r="U296" s="62">
        <v>37</v>
      </c>
      <c r="V296" s="62">
        <v>39</v>
      </c>
      <c r="W296" s="62">
        <v>40</v>
      </c>
      <c r="X296" s="62">
        <v>41</v>
      </c>
      <c r="Y296" s="62">
        <v>42</v>
      </c>
      <c r="Z296" s="62">
        <v>42</v>
      </c>
      <c r="AA296" s="62">
        <v>46</v>
      </c>
      <c r="AB296" s="62">
        <v>46</v>
      </c>
      <c r="AC296" s="62">
        <v>46</v>
      </c>
      <c r="AE296" s="64">
        <v>1</v>
      </c>
      <c r="AF296" s="65">
        <v>2</v>
      </c>
      <c r="AG296" s="66">
        <v>3</v>
      </c>
      <c r="AH296" s="62">
        <v>4</v>
      </c>
      <c r="AI296" s="62">
        <v>4</v>
      </c>
      <c r="AJ296" s="62">
        <v>4</v>
      </c>
      <c r="AK296" s="62">
        <v>4</v>
      </c>
      <c r="AL296" s="62">
        <v>4</v>
      </c>
      <c r="AM296" s="62">
        <v>4</v>
      </c>
      <c r="AN296" s="62">
        <v>1</v>
      </c>
      <c r="AO296" s="62">
        <v>4</v>
      </c>
      <c r="AP296" s="62">
        <v>4</v>
      </c>
      <c r="AQ296" s="62">
        <v>5</v>
      </c>
      <c r="AR296" s="62">
        <v>5</v>
      </c>
      <c r="AS296" s="62">
        <v>5</v>
      </c>
      <c r="AT296" s="62">
        <v>5</v>
      </c>
      <c r="AU296" s="62">
        <v>5</v>
      </c>
      <c r="AV296" s="62">
        <v>6</v>
      </c>
      <c r="AW296" s="62">
        <v>6</v>
      </c>
      <c r="AX296" s="62">
        <v>6</v>
      </c>
    </row>
    <row r="297" spans="1:50" ht="12.75" customHeight="1">
      <c r="A297" s="78">
        <v>42955</v>
      </c>
      <c r="B297" s="54">
        <v>5</v>
      </c>
      <c r="C297" s="54">
        <v>12</v>
      </c>
      <c r="D297" s="54">
        <v>16</v>
      </c>
      <c r="E297" s="54">
        <v>19</v>
      </c>
      <c r="F297" s="54">
        <v>36</v>
      </c>
      <c r="G297" s="54">
        <v>48</v>
      </c>
      <c r="H297" s="54"/>
      <c r="I297" s="53"/>
      <c r="J297" s="62">
        <v>6</v>
      </c>
      <c r="K297" s="62">
        <v>12</v>
      </c>
      <c r="L297" s="62">
        <v>18</v>
      </c>
      <c r="M297" s="62">
        <v>21</v>
      </c>
      <c r="N297" s="62">
        <v>24</v>
      </c>
      <c r="O297" s="62">
        <v>27</v>
      </c>
      <c r="P297" s="62">
        <v>31</v>
      </c>
      <c r="Q297" s="62">
        <v>33</v>
      </c>
      <c r="R297" s="62">
        <v>34</v>
      </c>
      <c r="S297" s="62">
        <v>13</v>
      </c>
      <c r="T297" s="62">
        <v>37</v>
      </c>
      <c r="U297" s="62">
        <v>39</v>
      </c>
      <c r="V297" s="62">
        <v>40</v>
      </c>
      <c r="W297" s="62">
        <v>40</v>
      </c>
      <c r="X297" s="62">
        <v>41</v>
      </c>
      <c r="Y297" s="62">
        <v>42</v>
      </c>
      <c r="Z297" s="62">
        <v>43</v>
      </c>
      <c r="AA297" s="62">
        <v>43</v>
      </c>
      <c r="AB297" s="62">
        <v>46</v>
      </c>
      <c r="AC297" s="62">
        <v>46</v>
      </c>
      <c r="AE297" s="64">
        <v>1</v>
      </c>
      <c r="AF297" s="65">
        <v>2</v>
      </c>
      <c r="AG297" s="66">
        <v>2</v>
      </c>
      <c r="AH297" s="62">
        <v>2</v>
      </c>
      <c r="AI297" s="62">
        <v>3</v>
      </c>
      <c r="AJ297" s="62">
        <v>3</v>
      </c>
      <c r="AK297" s="62">
        <v>4</v>
      </c>
      <c r="AL297" s="62">
        <v>4</v>
      </c>
      <c r="AM297" s="62">
        <v>4</v>
      </c>
      <c r="AN297" s="62">
        <v>3</v>
      </c>
      <c r="AO297" s="62">
        <v>6</v>
      </c>
      <c r="AP297" s="62">
        <v>6</v>
      </c>
      <c r="AQ297" s="62">
        <v>5</v>
      </c>
      <c r="AR297" s="62">
        <v>5</v>
      </c>
      <c r="AS297" s="62">
        <v>5</v>
      </c>
      <c r="AT297" s="62">
        <v>5</v>
      </c>
      <c r="AU297" s="62">
        <v>5</v>
      </c>
      <c r="AV297" s="62">
        <v>5</v>
      </c>
      <c r="AW297" s="62">
        <v>6</v>
      </c>
      <c r="AX297" s="62">
        <v>6</v>
      </c>
    </row>
    <row r="298" spans="1:50" ht="12.75" customHeight="1">
      <c r="A298" s="78">
        <v>42954</v>
      </c>
      <c r="B298" s="54">
        <v>8</v>
      </c>
      <c r="C298" s="54">
        <v>13</v>
      </c>
      <c r="D298" s="54">
        <v>22</v>
      </c>
      <c r="E298" s="54">
        <v>34</v>
      </c>
      <c r="F298" s="54">
        <v>35</v>
      </c>
      <c r="G298" s="54">
        <v>45</v>
      </c>
      <c r="H298" s="54"/>
      <c r="I298" s="53"/>
      <c r="J298" s="62">
        <v>6</v>
      </c>
      <c r="K298" s="62">
        <v>12</v>
      </c>
      <c r="L298" s="62">
        <v>18</v>
      </c>
      <c r="M298" s="62">
        <v>23</v>
      </c>
      <c r="N298" s="62">
        <v>26</v>
      </c>
      <c r="O298" s="62">
        <v>28</v>
      </c>
      <c r="P298" s="62">
        <v>31</v>
      </c>
      <c r="Q298" s="62">
        <v>34</v>
      </c>
      <c r="R298" s="62">
        <v>36</v>
      </c>
      <c r="S298" s="62">
        <v>13</v>
      </c>
      <c r="T298" s="62">
        <v>38</v>
      </c>
      <c r="U298" s="62">
        <v>38</v>
      </c>
      <c r="V298" s="62">
        <v>41</v>
      </c>
      <c r="W298" s="62">
        <v>42</v>
      </c>
      <c r="X298" s="62">
        <v>42</v>
      </c>
      <c r="Y298" s="62">
        <v>43</v>
      </c>
      <c r="Z298" s="62">
        <v>43</v>
      </c>
      <c r="AA298" s="62">
        <v>44</v>
      </c>
      <c r="AB298" s="62">
        <v>44</v>
      </c>
      <c r="AC298" s="62">
        <v>46</v>
      </c>
      <c r="AE298" s="64">
        <v>1</v>
      </c>
      <c r="AF298" s="65">
        <v>1</v>
      </c>
      <c r="AG298" s="66">
        <v>3</v>
      </c>
      <c r="AH298" s="62">
        <v>3</v>
      </c>
      <c r="AI298" s="62">
        <v>3</v>
      </c>
      <c r="AJ298" s="62">
        <v>3</v>
      </c>
      <c r="AK298" s="62">
        <v>4</v>
      </c>
      <c r="AL298" s="62">
        <v>4</v>
      </c>
      <c r="AM298" s="62">
        <v>4</v>
      </c>
      <c r="AN298" s="62">
        <v>2</v>
      </c>
      <c r="AO298" s="62">
        <v>5</v>
      </c>
      <c r="AP298" s="62">
        <v>5</v>
      </c>
      <c r="AQ298" s="62">
        <v>6</v>
      </c>
      <c r="AR298" s="62">
        <v>6</v>
      </c>
      <c r="AS298" s="62">
        <v>6</v>
      </c>
      <c r="AT298" s="62">
        <v>6</v>
      </c>
      <c r="AU298" s="62">
        <v>6</v>
      </c>
      <c r="AV298" s="62">
        <v>6</v>
      </c>
      <c r="AW298" s="62">
        <v>6</v>
      </c>
      <c r="AX298" s="62">
        <v>6</v>
      </c>
    </row>
    <row r="299" spans="1:50" ht="12.75" customHeight="1">
      <c r="A299" s="78">
        <v>42952</v>
      </c>
      <c r="B299" s="54">
        <v>5</v>
      </c>
      <c r="C299" s="54">
        <v>8</v>
      </c>
      <c r="D299" s="54">
        <v>16</v>
      </c>
      <c r="E299" s="54">
        <v>29</v>
      </c>
      <c r="F299" s="54">
        <v>30</v>
      </c>
      <c r="G299" s="54">
        <v>41</v>
      </c>
      <c r="H299" s="54"/>
      <c r="I299" s="53"/>
      <c r="J299" s="62">
        <v>6</v>
      </c>
      <c r="K299" s="62">
        <v>12</v>
      </c>
      <c r="L299" s="62">
        <v>17</v>
      </c>
      <c r="M299" s="62">
        <v>22</v>
      </c>
      <c r="N299" s="62">
        <v>26</v>
      </c>
      <c r="O299" s="62">
        <v>29</v>
      </c>
      <c r="P299" s="62">
        <v>30</v>
      </c>
      <c r="Q299" s="62">
        <v>33</v>
      </c>
      <c r="R299" s="62">
        <v>36</v>
      </c>
      <c r="S299" s="62">
        <v>14</v>
      </c>
      <c r="T299" s="62">
        <v>33</v>
      </c>
      <c r="U299" s="62">
        <v>35</v>
      </c>
      <c r="V299" s="62">
        <v>41</v>
      </c>
      <c r="W299" s="62">
        <v>42</v>
      </c>
      <c r="X299" s="62">
        <v>43</v>
      </c>
      <c r="Y299" s="62">
        <v>43</v>
      </c>
      <c r="Z299" s="62">
        <v>43</v>
      </c>
      <c r="AA299" s="62">
        <v>43</v>
      </c>
      <c r="AB299" s="62">
        <v>44</v>
      </c>
      <c r="AC299" s="62">
        <v>44</v>
      </c>
      <c r="AE299" s="64">
        <v>1</v>
      </c>
      <c r="AF299" s="65">
        <v>2</v>
      </c>
      <c r="AG299" s="66">
        <v>2</v>
      </c>
      <c r="AH299" s="62">
        <v>2</v>
      </c>
      <c r="AI299" s="62">
        <v>2</v>
      </c>
      <c r="AJ299" s="62">
        <v>2</v>
      </c>
      <c r="AK299" s="62">
        <v>3</v>
      </c>
      <c r="AL299" s="62">
        <v>3</v>
      </c>
      <c r="AM299" s="62">
        <v>3</v>
      </c>
      <c r="AN299" s="62">
        <v>1</v>
      </c>
      <c r="AO299" s="62">
        <v>1</v>
      </c>
      <c r="AP299" s="62">
        <v>2</v>
      </c>
      <c r="AQ299" s="62">
        <v>3</v>
      </c>
      <c r="AR299" s="62">
        <v>3</v>
      </c>
      <c r="AS299" s="62">
        <v>4</v>
      </c>
      <c r="AT299" s="62">
        <v>4</v>
      </c>
      <c r="AU299" s="62">
        <v>4</v>
      </c>
      <c r="AV299" s="62">
        <v>4</v>
      </c>
      <c r="AW299" s="62">
        <v>4</v>
      </c>
      <c r="AX299" s="62">
        <v>4</v>
      </c>
    </row>
    <row r="300" spans="1:50" ht="12.75" customHeight="1">
      <c r="A300" s="78">
        <v>42951</v>
      </c>
      <c r="B300" s="54">
        <v>11</v>
      </c>
      <c r="C300" s="54">
        <v>16</v>
      </c>
      <c r="D300" s="54">
        <v>22</v>
      </c>
      <c r="E300" s="54">
        <v>34</v>
      </c>
      <c r="F300" s="54">
        <v>43</v>
      </c>
      <c r="G300" s="54">
        <v>49</v>
      </c>
      <c r="H300" s="54"/>
      <c r="I300" s="53"/>
      <c r="J300" s="62">
        <v>6</v>
      </c>
      <c r="K300" s="62">
        <v>12</v>
      </c>
      <c r="L300" s="62">
        <v>18</v>
      </c>
      <c r="M300" s="62">
        <v>21</v>
      </c>
      <c r="N300" s="62">
        <v>26</v>
      </c>
      <c r="O300" s="62">
        <v>30</v>
      </c>
      <c r="P300" s="62">
        <v>32</v>
      </c>
      <c r="Q300" s="62">
        <v>33</v>
      </c>
      <c r="R300" s="62">
        <v>35</v>
      </c>
      <c r="S300" s="62">
        <v>13</v>
      </c>
      <c r="T300" s="62">
        <v>34</v>
      </c>
      <c r="U300" s="62">
        <v>36</v>
      </c>
      <c r="V300" s="62">
        <v>41</v>
      </c>
      <c r="W300" s="62">
        <v>41</v>
      </c>
      <c r="X300" s="62">
        <v>42</v>
      </c>
      <c r="Y300" s="62">
        <v>43</v>
      </c>
      <c r="Z300" s="62">
        <v>43</v>
      </c>
      <c r="AA300" s="62">
        <v>43</v>
      </c>
      <c r="AB300" s="62">
        <v>43</v>
      </c>
      <c r="AC300" s="62">
        <v>44</v>
      </c>
      <c r="AE300" s="64">
        <v>0</v>
      </c>
      <c r="AF300" s="65">
        <v>0</v>
      </c>
      <c r="AG300" s="66">
        <v>1</v>
      </c>
      <c r="AH300" s="62">
        <v>1</v>
      </c>
      <c r="AI300" s="62">
        <v>3</v>
      </c>
      <c r="AJ300" s="62">
        <v>3</v>
      </c>
      <c r="AK300" s="62">
        <v>3</v>
      </c>
      <c r="AL300" s="62">
        <v>3</v>
      </c>
      <c r="AM300" s="62">
        <v>3</v>
      </c>
      <c r="AN300" s="62">
        <v>2</v>
      </c>
      <c r="AO300" s="62">
        <v>5</v>
      </c>
      <c r="AP300" s="62">
        <v>5</v>
      </c>
      <c r="AQ300" s="62">
        <v>4</v>
      </c>
      <c r="AR300" s="62">
        <v>4</v>
      </c>
      <c r="AS300" s="62">
        <v>5</v>
      </c>
      <c r="AT300" s="62">
        <v>6</v>
      </c>
      <c r="AU300" s="62">
        <v>6</v>
      </c>
      <c r="AV300" s="62">
        <v>6</v>
      </c>
      <c r="AW300" s="62">
        <v>6</v>
      </c>
      <c r="AX300" s="62">
        <v>6</v>
      </c>
    </row>
    <row r="301" spans="1:50" ht="12.75" customHeight="1">
      <c r="A301" s="78">
        <v>42950</v>
      </c>
      <c r="B301" s="54">
        <v>4</v>
      </c>
      <c r="C301" s="54">
        <v>9</v>
      </c>
      <c r="D301" s="54">
        <v>20</v>
      </c>
      <c r="E301" s="54">
        <v>21</v>
      </c>
      <c r="F301" s="54">
        <v>26</v>
      </c>
      <c r="G301" s="54">
        <v>40</v>
      </c>
      <c r="H301" s="54"/>
      <c r="I301" s="53"/>
      <c r="J301" s="62">
        <v>6</v>
      </c>
      <c r="K301" s="62">
        <v>11</v>
      </c>
      <c r="L301" s="62">
        <v>17</v>
      </c>
      <c r="M301" s="62">
        <v>22</v>
      </c>
      <c r="N301" s="62">
        <v>25</v>
      </c>
      <c r="O301" s="62">
        <v>29</v>
      </c>
      <c r="P301" s="62">
        <v>33</v>
      </c>
      <c r="Q301" s="62">
        <v>34</v>
      </c>
      <c r="R301" s="62">
        <v>35</v>
      </c>
      <c r="S301" s="62">
        <v>11</v>
      </c>
      <c r="T301" s="62">
        <v>34</v>
      </c>
      <c r="U301" s="62">
        <v>36</v>
      </c>
      <c r="V301" s="62">
        <v>39</v>
      </c>
      <c r="W301" s="62">
        <v>41</v>
      </c>
      <c r="X301" s="62">
        <v>41</v>
      </c>
      <c r="Y301" s="62">
        <v>42</v>
      </c>
      <c r="Z301" s="62">
        <v>43</v>
      </c>
      <c r="AA301" s="62">
        <v>43</v>
      </c>
      <c r="AB301" s="62">
        <v>43</v>
      </c>
      <c r="AC301" s="62">
        <v>43</v>
      </c>
      <c r="AE301" s="64">
        <v>1</v>
      </c>
      <c r="AF301" s="65">
        <v>1</v>
      </c>
      <c r="AG301" s="66">
        <v>3</v>
      </c>
      <c r="AH301" s="62">
        <v>3</v>
      </c>
      <c r="AI301" s="62">
        <v>3</v>
      </c>
      <c r="AJ301" s="62">
        <v>3</v>
      </c>
      <c r="AK301" s="62">
        <v>4</v>
      </c>
      <c r="AL301" s="62">
        <v>5</v>
      </c>
      <c r="AM301" s="62">
        <v>5</v>
      </c>
      <c r="AN301" s="62">
        <v>1</v>
      </c>
      <c r="AO301" s="62">
        <v>4</v>
      </c>
      <c r="AP301" s="62">
        <v>4</v>
      </c>
      <c r="AQ301" s="62">
        <v>5</v>
      </c>
      <c r="AR301" s="62">
        <v>5</v>
      </c>
      <c r="AS301" s="62">
        <v>5</v>
      </c>
      <c r="AT301" s="62">
        <v>5</v>
      </c>
      <c r="AU301" s="62">
        <v>5</v>
      </c>
      <c r="AV301" s="62">
        <v>5</v>
      </c>
      <c r="AW301" s="62">
        <v>5</v>
      </c>
      <c r="AX301" s="62">
        <v>5</v>
      </c>
    </row>
    <row r="302" spans="1:50" ht="12.75" customHeight="1">
      <c r="A302" s="78">
        <v>42949</v>
      </c>
      <c r="B302" s="54">
        <v>9</v>
      </c>
      <c r="C302" s="54">
        <v>17</v>
      </c>
      <c r="D302" s="54">
        <v>21</v>
      </c>
      <c r="E302" s="54">
        <v>22</v>
      </c>
      <c r="F302" s="54">
        <v>32</v>
      </c>
      <c r="G302" s="54">
        <v>34</v>
      </c>
      <c r="H302" s="54"/>
      <c r="I302" s="53"/>
      <c r="J302" s="62">
        <v>6</v>
      </c>
      <c r="K302" s="62">
        <v>11</v>
      </c>
      <c r="L302" s="62">
        <v>14</v>
      </c>
      <c r="M302" s="62">
        <v>19</v>
      </c>
      <c r="N302" s="62">
        <v>24</v>
      </c>
      <c r="O302" s="62">
        <v>27</v>
      </c>
      <c r="P302" s="62">
        <v>31</v>
      </c>
      <c r="Q302" s="62">
        <v>34</v>
      </c>
      <c r="R302" s="62">
        <v>34</v>
      </c>
      <c r="S302" s="62">
        <v>12</v>
      </c>
      <c r="T302" s="62">
        <v>33</v>
      </c>
      <c r="U302" s="62">
        <v>35</v>
      </c>
      <c r="V302" s="62">
        <v>38</v>
      </c>
      <c r="W302" s="62">
        <v>39</v>
      </c>
      <c r="X302" s="62">
        <v>41</v>
      </c>
      <c r="Y302" s="62">
        <v>41</v>
      </c>
      <c r="Z302" s="62">
        <v>42</v>
      </c>
      <c r="AA302" s="62">
        <v>43</v>
      </c>
      <c r="AB302" s="62">
        <v>43</v>
      </c>
      <c r="AC302" s="62">
        <v>43</v>
      </c>
      <c r="AE302" s="64">
        <v>1</v>
      </c>
      <c r="AF302" s="65">
        <v>1</v>
      </c>
      <c r="AG302" s="66">
        <v>1</v>
      </c>
      <c r="AH302" s="62">
        <v>2</v>
      </c>
      <c r="AI302" s="62">
        <v>3</v>
      </c>
      <c r="AJ302" s="62">
        <v>3</v>
      </c>
      <c r="AK302" s="62">
        <v>4</v>
      </c>
      <c r="AL302" s="62">
        <v>4</v>
      </c>
      <c r="AM302" s="62">
        <v>4</v>
      </c>
      <c r="AN302" s="62">
        <v>0</v>
      </c>
      <c r="AO302" s="62">
        <v>3</v>
      </c>
      <c r="AP302" s="62">
        <v>3</v>
      </c>
      <c r="AQ302" s="62">
        <v>4</v>
      </c>
      <c r="AR302" s="62">
        <v>4</v>
      </c>
      <c r="AS302" s="62">
        <v>5</v>
      </c>
      <c r="AT302" s="62">
        <v>5</v>
      </c>
      <c r="AU302" s="62">
        <v>6</v>
      </c>
      <c r="AV302" s="62">
        <v>6</v>
      </c>
      <c r="AW302" s="62">
        <v>6</v>
      </c>
      <c r="AX302" s="62">
        <v>6</v>
      </c>
    </row>
    <row r="303" spans="1:50" ht="12.75" customHeight="1">
      <c r="A303" s="78">
        <v>42948</v>
      </c>
      <c r="B303" s="54">
        <v>9</v>
      </c>
      <c r="C303" s="54">
        <v>11</v>
      </c>
      <c r="D303" s="54">
        <v>12</v>
      </c>
      <c r="E303" s="54">
        <v>14</v>
      </c>
      <c r="F303" s="54">
        <v>19</v>
      </c>
      <c r="G303" s="54">
        <v>26</v>
      </c>
      <c r="H303" s="54"/>
      <c r="I303" s="53"/>
      <c r="J303" s="62">
        <v>6</v>
      </c>
      <c r="K303" s="62">
        <v>12</v>
      </c>
      <c r="L303" s="62">
        <v>17</v>
      </c>
      <c r="M303" s="62">
        <v>19</v>
      </c>
      <c r="N303" s="62">
        <v>24</v>
      </c>
      <c r="O303" s="62">
        <v>27</v>
      </c>
      <c r="P303" s="62">
        <v>29</v>
      </c>
      <c r="Q303" s="62">
        <v>32</v>
      </c>
      <c r="R303" s="62">
        <v>35</v>
      </c>
      <c r="S303" s="62">
        <v>12</v>
      </c>
      <c r="T303" s="62">
        <v>34</v>
      </c>
      <c r="U303" s="62">
        <v>35</v>
      </c>
      <c r="V303" s="62">
        <v>39</v>
      </c>
      <c r="W303" s="62">
        <v>39</v>
      </c>
      <c r="X303" s="62">
        <v>39</v>
      </c>
      <c r="Y303" s="62">
        <v>41</v>
      </c>
      <c r="Z303" s="62">
        <v>41</v>
      </c>
      <c r="AA303" s="62">
        <v>42</v>
      </c>
      <c r="AB303" s="62">
        <v>43</v>
      </c>
      <c r="AC303" s="62">
        <v>43</v>
      </c>
      <c r="AE303" s="64">
        <v>0</v>
      </c>
      <c r="AF303" s="65">
        <v>2</v>
      </c>
      <c r="AG303" s="66">
        <v>4</v>
      </c>
      <c r="AH303" s="62">
        <v>4</v>
      </c>
      <c r="AI303" s="62">
        <v>5</v>
      </c>
      <c r="AJ303" s="62">
        <v>5</v>
      </c>
      <c r="AK303" s="62">
        <v>5</v>
      </c>
      <c r="AL303" s="62">
        <v>5</v>
      </c>
      <c r="AM303" s="62">
        <v>5</v>
      </c>
      <c r="AN303" s="62">
        <v>3</v>
      </c>
      <c r="AO303" s="62">
        <v>5</v>
      </c>
      <c r="AP303" s="62">
        <v>5</v>
      </c>
      <c r="AQ303" s="62">
        <v>6</v>
      </c>
      <c r="AR303" s="62">
        <v>6</v>
      </c>
      <c r="AS303" s="62">
        <v>6</v>
      </c>
      <c r="AT303" s="62">
        <v>6</v>
      </c>
      <c r="AU303" s="62">
        <v>6</v>
      </c>
      <c r="AV303" s="62">
        <v>6</v>
      </c>
      <c r="AW303" s="62">
        <v>6</v>
      </c>
      <c r="AX303" s="62">
        <v>6</v>
      </c>
    </row>
    <row r="304" spans="1:50" ht="12.75" customHeight="1">
      <c r="A304" s="78">
        <v>42947</v>
      </c>
      <c r="B304" s="54">
        <v>1</v>
      </c>
      <c r="C304" s="54">
        <v>6</v>
      </c>
      <c r="D304" s="54">
        <v>12</v>
      </c>
      <c r="E304" s="54">
        <v>13</v>
      </c>
      <c r="F304" s="54">
        <v>22</v>
      </c>
      <c r="G304" s="54">
        <v>36</v>
      </c>
      <c r="H304" s="54"/>
      <c r="I304" s="53"/>
      <c r="J304" s="62">
        <v>6</v>
      </c>
      <c r="K304" s="62">
        <v>12</v>
      </c>
      <c r="L304" s="62">
        <v>17</v>
      </c>
      <c r="M304" s="62">
        <v>20</v>
      </c>
      <c r="N304" s="62">
        <v>21</v>
      </c>
      <c r="O304" s="62">
        <v>26</v>
      </c>
      <c r="P304" s="62">
        <v>29</v>
      </c>
      <c r="Q304" s="62">
        <v>31</v>
      </c>
      <c r="R304" s="62">
        <v>34</v>
      </c>
      <c r="S304" s="62">
        <v>13</v>
      </c>
      <c r="T304" s="62">
        <v>35</v>
      </c>
      <c r="U304" s="62">
        <v>39</v>
      </c>
      <c r="V304" s="62">
        <v>39</v>
      </c>
      <c r="W304" s="62">
        <v>40</v>
      </c>
      <c r="X304" s="62">
        <v>40</v>
      </c>
      <c r="Y304" s="62">
        <v>40</v>
      </c>
      <c r="Z304" s="62">
        <v>42</v>
      </c>
      <c r="AA304" s="62">
        <v>42</v>
      </c>
      <c r="AB304" s="62">
        <v>42</v>
      </c>
      <c r="AC304" s="62">
        <v>43</v>
      </c>
      <c r="AE304" s="64">
        <v>1</v>
      </c>
      <c r="AF304" s="65">
        <v>1</v>
      </c>
      <c r="AG304" s="66">
        <v>1</v>
      </c>
      <c r="AH304" s="62">
        <v>2</v>
      </c>
      <c r="AI304" s="62">
        <v>3</v>
      </c>
      <c r="AJ304" s="62">
        <v>4</v>
      </c>
      <c r="AK304" s="62">
        <v>4</v>
      </c>
      <c r="AL304" s="62">
        <v>4</v>
      </c>
      <c r="AM304" s="62">
        <v>5</v>
      </c>
      <c r="AN304" s="62">
        <v>2</v>
      </c>
      <c r="AO304" s="62">
        <v>6</v>
      </c>
      <c r="AP304" s="62">
        <v>6</v>
      </c>
      <c r="AQ304" s="62">
        <v>6</v>
      </c>
      <c r="AR304" s="62">
        <v>6</v>
      </c>
      <c r="AS304" s="62">
        <v>6</v>
      </c>
      <c r="AT304" s="62">
        <v>6</v>
      </c>
      <c r="AU304" s="62">
        <v>6</v>
      </c>
      <c r="AV304" s="62">
        <v>6</v>
      </c>
      <c r="AW304" s="62">
        <v>6</v>
      </c>
      <c r="AX304" s="62">
        <v>6</v>
      </c>
    </row>
    <row r="305" spans="1:50" ht="12.75" customHeight="1">
      <c r="A305" s="78">
        <v>42945</v>
      </c>
      <c r="B305" s="54">
        <v>16</v>
      </c>
      <c r="C305" s="54">
        <v>19</v>
      </c>
      <c r="D305" s="54">
        <v>22</v>
      </c>
      <c r="E305" s="54">
        <v>42</v>
      </c>
      <c r="F305" s="54">
        <v>46</v>
      </c>
      <c r="G305" s="54">
        <v>48</v>
      </c>
      <c r="H305" s="54"/>
      <c r="I305" s="53"/>
      <c r="J305" s="62">
        <v>6</v>
      </c>
      <c r="K305" s="62">
        <v>12</v>
      </c>
      <c r="L305" s="62">
        <v>18</v>
      </c>
      <c r="M305" s="62">
        <v>22</v>
      </c>
      <c r="N305" s="62">
        <v>25</v>
      </c>
      <c r="O305" s="62">
        <v>25</v>
      </c>
      <c r="P305" s="62">
        <v>30</v>
      </c>
      <c r="Q305" s="62">
        <v>33</v>
      </c>
      <c r="R305" s="62">
        <v>34</v>
      </c>
      <c r="S305" s="62">
        <v>12</v>
      </c>
      <c r="T305" s="62">
        <v>37</v>
      </c>
      <c r="U305" s="62">
        <v>39</v>
      </c>
      <c r="V305" s="62">
        <v>40</v>
      </c>
      <c r="W305" s="62">
        <v>41</v>
      </c>
      <c r="X305" s="62">
        <v>42</v>
      </c>
      <c r="Y305" s="62">
        <v>42</v>
      </c>
      <c r="Z305" s="62">
        <v>42</v>
      </c>
      <c r="AA305" s="62">
        <v>43</v>
      </c>
      <c r="AB305" s="62">
        <v>43</v>
      </c>
      <c r="AC305" s="62">
        <v>43</v>
      </c>
      <c r="AE305" s="64">
        <v>0</v>
      </c>
      <c r="AF305" s="65">
        <v>3</v>
      </c>
      <c r="AG305" s="66">
        <v>4</v>
      </c>
      <c r="AH305" s="62">
        <v>4</v>
      </c>
      <c r="AI305" s="62">
        <v>4</v>
      </c>
      <c r="AJ305" s="62">
        <v>4</v>
      </c>
      <c r="AK305" s="62">
        <v>4</v>
      </c>
      <c r="AL305" s="62">
        <v>4</v>
      </c>
      <c r="AM305" s="62">
        <v>5</v>
      </c>
      <c r="AN305" s="62">
        <v>0</v>
      </c>
      <c r="AO305" s="62">
        <v>4</v>
      </c>
      <c r="AP305" s="62">
        <v>5</v>
      </c>
      <c r="AQ305" s="62">
        <v>5</v>
      </c>
      <c r="AR305" s="62">
        <v>5</v>
      </c>
      <c r="AS305" s="62">
        <v>5</v>
      </c>
      <c r="AT305" s="62">
        <v>5</v>
      </c>
      <c r="AU305" s="62">
        <v>5</v>
      </c>
      <c r="AV305" s="62">
        <v>5</v>
      </c>
      <c r="AW305" s="62">
        <v>5</v>
      </c>
      <c r="AX305" s="62">
        <v>5</v>
      </c>
    </row>
    <row r="306" spans="1:50" ht="12.75" customHeight="1">
      <c r="A306" s="78">
        <v>42944</v>
      </c>
      <c r="B306" s="54">
        <v>1</v>
      </c>
      <c r="C306" s="54">
        <v>14</v>
      </c>
      <c r="D306" s="54">
        <v>19</v>
      </c>
      <c r="E306" s="54">
        <v>22</v>
      </c>
      <c r="F306" s="54">
        <v>31</v>
      </c>
      <c r="G306" s="54">
        <v>43</v>
      </c>
      <c r="H306" s="54"/>
      <c r="I306" s="53"/>
      <c r="J306" s="62">
        <v>6</v>
      </c>
      <c r="K306" s="62">
        <v>11</v>
      </c>
      <c r="L306" s="62">
        <v>16</v>
      </c>
      <c r="M306" s="62">
        <v>22</v>
      </c>
      <c r="N306" s="62">
        <v>25</v>
      </c>
      <c r="O306" s="62">
        <v>27</v>
      </c>
      <c r="P306" s="62">
        <v>27</v>
      </c>
      <c r="Q306" s="62">
        <v>32</v>
      </c>
      <c r="R306" s="62">
        <v>35</v>
      </c>
      <c r="S306" s="62">
        <v>12</v>
      </c>
      <c r="T306" s="62">
        <v>37</v>
      </c>
      <c r="U306" s="62">
        <v>40</v>
      </c>
      <c r="V306" s="62">
        <v>40</v>
      </c>
      <c r="W306" s="62">
        <v>41</v>
      </c>
      <c r="X306" s="62">
        <v>42</v>
      </c>
      <c r="Y306" s="62">
        <v>43</v>
      </c>
      <c r="Z306" s="62">
        <v>43</v>
      </c>
      <c r="AA306" s="62">
        <v>43</v>
      </c>
      <c r="AB306" s="62">
        <v>43</v>
      </c>
      <c r="AC306" s="62">
        <v>43</v>
      </c>
      <c r="AE306" s="64">
        <v>0</v>
      </c>
      <c r="AF306" s="65">
        <v>1</v>
      </c>
      <c r="AG306" s="66">
        <v>3</v>
      </c>
      <c r="AH306" s="62">
        <v>5</v>
      </c>
      <c r="AI306" s="62">
        <v>5</v>
      </c>
      <c r="AJ306" s="62">
        <v>6</v>
      </c>
      <c r="AK306" s="62">
        <v>6</v>
      </c>
      <c r="AL306" s="62">
        <v>6</v>
      </c>
      <c r="AM306" s="62">
        <v>6</v>
      </c>
      <c r="AN306" s="62">
        <v>0</v>
      </c>
      <c r="AO306" s="62">
        <v>4</v>
      </c>
      <c r="AP306" s="62">
        <v>5</v>
      </c>
      <c r="AQ306" s="62">
        <v>6</v>
      </c>
      <c r="AR306" s="62">
        <v>6</v>
      </c>
      <c r="AS306" s="62">
        <v>6</v>
      </c>
      <c r="AT306" s="62">
        <v>6</v>
      </c>
      <c r="AU306" s="62">
        <v>6</v>
      </c>
      <c r="AV306" s="62">
        <v>6</v>
      </c>
      <c r="AW306" s="62">
        <v>6</v>
      </c>
      <c r="AX306" s="62">
        <v>6</v>
      </c>
    </row>
    <row r="307" spans="1:50" ht="12.75" customHeight="1">
      <c r="A307" s="78">
        <v>42943</v>
      </c>
      <c r="B307" s="54">
        <v>2</v>
      </c>
      <c r="C307" s="54">
        <v>12</v>
      </c>
      <c r="D307" s="54">
        <v>18</v>
      </c>
      <c r="E307" s="54">
        <v>20</v>
      </c>
      <c r="F307" s="54">
        <v>26</v>
      </c>
      <c r="G307" s="54">
        <v>28</v>
      </c>
      <c r="H307" s="54"/>
      <c r="I307" s="53"/>
      <c r="J307" s="62">
        <v>6</v>
      </c>
      <c r="K307" s="62">
        <v>12</v>
      </c>
      <c r="L307" s="62">
        <v>17</v>
      </c>
      <c r="M307" s="62">
        <v>20</v>
      </c>
      <c r="N307" s="62">
        <v>26</v>
      </c>
      <c r="O307" s="62">
        <v>28</v>
      </c>
      <c r="P307" s="62">
        <v>30</v>
      </c>
      <c r="Q307" s="62">
        <v>30</v>
      </c>
      <c r="R307" s="62">
        <v>35</v>
      </c>
      <c r="S307" s="62">
        <v>11</v>
      </c>
      <c r="T307" s="62">
        <v>39</v>
      </c>
      <c r="U307" s="62">
        <v>41</v>
      </c>
      <c r="V307" s="62">
        <v>43</v>
      </c>
      <c r="W307" s="62">
        <v>43</v>
      </c>
      <c r="X307" s="62">
        <v>44</v>
      </c>
      <c r="Y307" s="62">
        <v>44</v>
      </c>
      <c r="Z307" s="62">
        <v>45</v>
      </c>
      <c r="AA307" s="62">
        <v>45</v>
      </c>
      <c r="AB307" s="62">
        <v>45</v>
      </c>
      <c r="AC307" s="62">
        <v>45</v>
      </c>
      <c r="AE307" s="64">
        <v>1</v>
      </c>
      <c r="AF307" s="65">
        <v>3</v>
      </c>
      <c r="AG307" s="66">
        <v>3</v>
      </c>
      <c r="AH307" s="62">
        <v>3</v>
      </c>
      <c r="AI307" s="62">
        <v>3</v>
      </c>
      <c r="AJ307" s="62">
        <v>3</v>
      </c>
      <c r="AK307" s="62">
        <v>4</v>
      </c>
      <c r="AL307" s="62">
        <v>4</v>
      </c>
      <c r="AM307" s="62">
        <v>5</v>
      </c>
      <c r="AN307" s="62">
        <v>3</v>
      </c>
      <c r="AO307" s="62">
        <v>5</v>
      </c>
      <c r="AP307" s="62">
        <v>6</v>
      </c>
      <c r="AQ307" s="62">
        <v>6</v>
      </c>
      <c r="AR307" s="62">
        <v>6</v>
      </c>
      <c r="AS307" s="62">
        <v>6</v>
      </c>
      <c r="AT307" s="62">
        <v>6</v>
      </c>
      <c r="AU307" s="62">
        <v>6</v>
      </c>
      <c r="AV307" s="62">
        <v>6</v>
      </c>
      <c r="AW307" s="62">
        <v>6</v>
      </c>
      <c r="AX307" s="62">
        <v>6</v>
      </c>
    </row>
    <row r="308" spans="1:50" ht="12.75" customHeight="1">
      <c r="A308" s="78">
        <v>42942</v>
      </c>
      <c r="B308" s="54">
        <v>6</v>
      </c>
      <c r="C308" s="54">
        <v>13</v>
      </c>
      <c r="D308" s="54">
        <v>15</v>
      </c>
      <c r="E308" s="54">
        <v>17</v>
      </c>
      <c r="F308" s="54">
        <v>28</v>
      </c>
      <c r="G308" s="54">
        <v>33</v>
      </c>
      <c r="H308" s="54"/>
      <c r="I308" s="53"/>
      <c r="J308" s="62">
        <v>6</v>
      </c>
      <c r="K308" s="62">
        <v>12</v>
      </c>
      <c r="L308" s="62">
        <v>17</v>
      </c>
      <c r="M308" s="62">
        <v>22</v>
      </c>
      <c r="N308" s="62">
        <v>24</v>
      </c>
      <c r="O308" s="62">
        <v>28</v>
      </c>
      <c r="P308" s="62">
        <v>30</v>
      </c>
      <c r="Q308" s="62">
        <v>32</v>
      </c>
      <c r="R308" s="62">
        <v>32</v>
      </c>
      <c r="S308" s="62">
        <v>13</v>
      </c>
      <c r="T308" s="62">
        <v>39</v>
      </c>
      <c r="U308" s="62">
        <v>39</v>
      </c>
      <c r="V308" s="62">
        <v>42</v>
      </c>
      <c r="W308" s="62">
        <v>43</v>
      </c>
      <c r="X308" s="62">
        <v>43</v>
      </c>
      <c r="Y308" s="62">
        <v>44</v>
      </c>
      <c r="Z308" s="62">
        <v>44</v>
      </c>
      <c r="AA308" s="62">
        <v>45</v>
      </c>
      <c r="AB308" s="62">
        <v>45</v>
      </c>
      <c r="AC308" s="62">
        <v>45</v>
      </c>
      <c r="AE308" s="64">
        <v>1</v>
      </c>
      <c r="AF308" s="65">
        <v>1</v>
      </c>
      <c r="AG308" s="66">
        <v>3</v>
      </c>
      <c r="AH308" s="62">
        <v>4</v>
      </c>
      <c r="AI308" s="62">
        <v>4</v>
      </c>
      <c r="AJ308" s="62">
        <v>4</v>
      </c>
      <c r="AK308" s="62">
        <v>4</v>
      </c>
      <c r="AL308" s="62">
        <v>4</v>
      </c>
      <c r="AM308" s="62">
        <v>4</v>
      </c>
      <c r="AN308" s="62">
        <v>2</v>
      </c>
      <c r="AO308" s="62">
        <v>4</v>
      </c>
      <c r="AP308" s="62">
        <v>4</v>
      </c>
      <c r="AQ308" s="62">
        <v>5</v>
      </c>
      <c r="AR308" s="62">
        <v>6</v>
      </c>
      <c r="AS308" s="62">
        <v>6</v>
      </c>
      <c r="AT308" s="62">
        <v>6</v>
      </c>
      <c r="AU308" s="62">
        <v>6</v>
      </c>
      <c r="AV308" s="62">
        <v>6</v>
      </c>
      <c r="AW308" s="62">
        <v>6</v>
      </c>
      <c r="AX308" s="62">
        <v>6</v>
      </c>
    </row>
    <row r="309" spans="1:50" ht="12.75" customHeight="1">
      <c r="A309" s="78">
        <v>42941</v>
      </c>
      <c r="B309" s="54">
        <v>7</v>
      </c>
      <c r="C309" s="54">
        <v>12</v>
      </c>
      <c r="D309" s="54">
        <v>18</v>
      </c>
      <c r="E309" s="54">
        <v>28</v>
      </c>
      <c r="F309" s="54">
        <v>39</v>
      </c>
      <c r="G309" s="54">
        <v>45</v>
      </c>
      <c r="H309" s="54"/>
      <c r="I309" s="53"/>
      <c r="J309" s="62">
        <v>6</v>
      </c>
      <c r="K309" s="62">
        <v>11</v>
      </c>
      <c r="L309" s="62">
        <v>17</v>
      </c>
      <c r="M309" s="62">
        <v>20</v>
      </c>
      <c r="N309" s="62">
        <v>25</v>
      </c>
      <c r="O309" s="62">
        <v>27</v>
      </c>
      <c r="P309" s="62">
        <v>30</v>
      </c>
      <c r="Q309" s="62">
        <v>32</v>
      </c>
      <c r="R309" s="62">
        <v>33</v>
      </c>
      <c r="S309" s="62">
        <v>12</v>
      </c>
      <c r="T309" s="62">
        <v>38</v>
      </c>
      <c r="U309" s="62">
        <v>38</v>
      </c>
      <c r="V309" s="62">
        <v>40</v>
      </c>
      <c r="W309" s="62">
        <v>42</v>
      </c>
      <c r="X309" s="62">
        <v>43</v>
      </c>
      <c r="Y309" s="62">
        <v>43</v>
      </c>
      <c r="Z309" s="62">
        <v>44</v>
      </c>
      <c r="AA309" s="62">
        <v>44</v>
      </c>
      <c r="AB309" s="62">
        <v>45</v>
      </c>
      <c r="AC309" s="62">
        <v>45</v>
      </c>
      <c r="AE309" s="64">
        <v>0</v>
      </c>
      <c r="AF309" s="65">
        <v>0</v>
      </c>
      <c r="AG309" s="66">
        <v>2</v>
      </c>
      <c r="AH309" s="62">
        <v>3</v>
      </c>
      <c r="AI309" s="62">
        <v>3</v>
      </c>
      <c r="AJ309" s="62">
        <v>3</v>
      </c>
      <c r="AK309" s="62">
        <v>5</v>
      </c>
      <c r="AL309" s="62">
        <v>5</v>
      </c>
      <c r="AM309" s="62">
        <v>6</v>
      </c>
      <c r="AN309" s="62">
        <v>3</v>
      </c>
      <c r="AO309" s="62">
        <v>5</v>
      </c>
      <c r="AP309" s="62">
        <v>5</v>
      </c>
      <c r="AQ309" s="62">
        <v>6</v>
      </c>
      <c r="AR309" s="62">
        <v>6</v>
      </c>
      <c r="AS309" s="62">
        <v>6</v>
      </c>
      <c r="AT309" s="62">
        <v>6</v>
      </c>
      <c r="AU309" s="62">
        <v>6</v>
      </c>
      <c r="AV309" s="62">
        <v>6</v>
      </c>
      <c r="AW309" s="62">
        <v>6</v>
      </c>
      <c r="AX309" s="62">
        <v>6</v>
      </c>
    </row>
    <row r="310" spans="1:50" ht="12.75" customHeight="1">
      <c r="A310" s="78">
        <v>42940</v>
      </c>
      <c r="B310" s="54">
        <v>7</v>
      </c>
      <c r="C310" s="54">
        <v>12</v>
      </c>
      <c r="D310" s="54">
        <v>15</v>
      </c>
      <c r="E310" s="54">
        <v>28</v>
      </c>
      <c r="F310" s="54">
        <v>39</v>
      </c>
      <c r="G310" s="54">
        <v>48</v>
      </c>
      <c r="H310" s="54"/>
      <c r="I310" s="53"/>
      <c r="J310" s="62">
        <v>6</v>
      </c>
      <c r="K310" s="62">
        <v>12</v>
      </c>
      <c r="L310" s="62">
        <v>15</v>
      </c>
      <c r="M310" s="62">
        <v>21</v>
      </c>
      <c r="N310" s="62">
        <v>24</v>
      </c>
      <c r="O310" s="62">
        <v>28</v>
      </c>
      <c r="P310" s="62">
        <v>30</v>
      </c>
      <c r="Q310" s="62">
        <v>33</v>
      </c>
      <c r="R310" s="62">
        <v>35</v>
      </c>
      <c r="S310" s="62">
        <v>14</v>
      </c>
      <c r="T310" s="62">
        <v>38</v>
      </c>
      <c r="U310" s="62">
        <v>38</v>
      </c>
      <c r="V310" s="62">
        <v>41</v>
      </c>
      <c r="W310" s="62">
        <v>41</v>
      </c>
      <c r="X310" s="62">
        <v>43</v>
      </c>
      <c r="Y310" s="62">
        <v>44</v>
      </c>
      <c r="Z310" s="62">
        <v>44</v>
      </c>
      <c r="AA310" s="62">
        <v>45</v>
      </c>
      <c r="AB310" s="62">
        <v>45</v>
      </c>
      <c r="AC310" s="62">
        <v>45</v>
      </c>
      <c r="AE310" s="64">
        <v>0</v>
      </c>
      <c r="AF310" s="65">
        <v>1</v>
      </c>
      <c r="AG310" s="66">
        <v>2</v>
      </c>
      <c r="AH310" s="62">
        <v>3</v>
      </c>
      <c r="AI310" s="62">
        <v>4</v>
      </c>
      <c r="AJ310" s="62">
        <v>4</v>
      </c>
      <c r="AK310" s="62">
        <v>4</v>
      </c>
      <c r="AL310" s="62">
        <v>5</v>
      </c>
      <c r="AM310" s="62">
        <v>5</v>
      </c>
      <c r="AN310" s="62">
        <v>3</v>
      </c>
      <c r="AO310" s="62">
        <v>6</v>
      </c>
      <c r="AP310" s="62">
        <v>6</v>
      </c>
      <c r="AQ310" s="62">
        <v>6</v>
      </c>
      <c r="AR310" s="62">
        <v>6</v>
      </c>
      <c r="AS310" s="62">
        <v>6</v>
      </c>
      <c r="AT310" s="62">
        <v>6</v>
      </c>
      <c r="AU310" s="62">
        <v>6</v>
      </c>
      <c r="AV310" s="62">
        <v>6</v>
      </c>
      <c r="AW310" s="62">
        <v>6</v>
      </c>
      <c r="AX310" s="62">
        <v>6</v>
      </c>
    </row>
    <row r="311" spans="1:50" ht="12.75" customHeight="1">
      <c r="A311" s="78">
        <v>42938</v>
      </c>
      <c r="B311" s="54">
        <v>11</v>
      </c>
      <c r="C311" s="54">
        <v>12</v>
      </c>
      <c r="D311" s="54">
        <v>15</v>
      </c>
      <c r="E311" s="54">
        <v>29</v>
      </c>
      <c r="F311" s="54">
        <v>44</v>
      </c>
      <c r="G311" s="54">
        <v>46</v>
      </c>
      <c r="H311" s="54"/>
      <c r="I311" s="53"/>
      <c r="J311" s="62">
        <v>6</v>
      </c>
      <c r="K311" s="62">
        <v>11</v>
      </c>
      <c r="L311" s="62">
        <v>17</v>
      </c>
      <c r="M311" s="62">
        <v>20</v>
      </c>
      <c r="N311" s="62">
        <v>24</v>
      </c>
      <c r="O311" s="62">
        <v>26</v>
      </c>
      <c r="P311" s="62">
        <v>30</v>
      </c>
      <c r="Q311" s="62">
        <v>32</v>
      </c>
      <c r="R311" s="62">
        <v>35</v>
      </c>
      <c r="S311" s="62">
        <v>13</v>
      </c>
      <c r="T311" s="62">
        <v>37</v>
      </c>
      <c r="U311" s="62">
        <v>38</v>
      </c>
      <c r="V311" s="62">
        <v>39</v>
      </c>
      <c r="W311" s="62">
        <v>42</v>
      </c>
      <c r="X311" s="62">
        <v>42</v>
      </c>
      <c r="Y311" s="62">
        <v>44</v>
      </c>
      <c r="Z311" s="62">
        <v>45</v>
      </c>
      <c r="AA311" s="62">
        <v>45</v>
      </c>
      <c r="AB311" s="62">
        <v>45</v>
      </c>
      <c r="AC311" s="62">
        <v>45</v>
      </c>
      <c r="AE311" s="64">
        <v>2</v>
      </c>
      <c r="AF311" s="65">
        <v>3</v>
      </c>
      <c r="AG311" s="66">
        <v>3</v>
      </c>
      <c r="AH311" s="62">
        <v>5</v>
      </c>
      <c r="AI311" s="62">
        <v>6</v>
      </c>
      <c r="AJ311" s="62">
        <v>6</v>
      </c>
      <c r="AK311" s="62">
        <v>6</v>
      </c>
      <c r="AL311" s="62">
        <v>6</v>
      </c>
      <c r="AM311" s="62">
        <v>6</v>
      </c>
      <c r="AN311" s="62">
        <v>1</v>
      </c>
      <c r="AO311" s="62">
        <v>5</v>
      </c>
      <c r="AP311" s="62">
        <v>5</v>
      </c>
      <c r="AQ311" s="62">
        <v>6</v>
      </c>
      <c r="AR311" s="62">
        <v>6</v>
      </c>
      <c r="AS311" s="62">
        <v>6</v>
      </c>
      <c r="AT311" s="62">
        <v>6</v>
      </c>
      <c r="AU311" s="62">
        <v>6</v>
      </c>
      <c r="AV311" s="62">
        <v>6</v>
      </c>
      <c r="AW311" s="62">
        <v>6</v>
      </c>
      <c r="AX311" s="62">
        <v>6</v>
      </c>
    </row>
    <row r="312" spans="1:50" ht="12.75" customHeight="1">
      <c r="A312" s="78">
        <v>42937</v>
      </c>
      <c r="B312" s="54">
        <v>2</v>
      </c>
      <c r="C312" s="54">
        <v>18</v>
      </c>
      <c r="D312" s="54">
        <v>29</v>
      </c>
      <c r="E312" s="54">
        <v>35</v>
      </c>
      <c r="F312" s="54">
        <v>37</v>
      </c>
      <c r="G312" s="54">
        <v>44</v>
      </c>
      <c r="H312" s="54"/>
      <c r="I312" s="53"/>
      <c r="J312" s="62">
        <v>6</v>
      </c>
      <c r="K312" s="62">
        <v>11</v>
      </c>
      <c r="L312" s="62">
        <v>16</v>
      </c>
      <c r="M312" s="62">
        <v>21</v>
      </c>
      <c r="N312" s="62">
        <v>23</v>
      </c>
      <c r="O312" s="62">
        <v>27</v>
      </c>
      <c r="P312" s="62">
        <v>29</v>
      </c>
      <c r="Q312" s="62">
        <v>33</v>
      </c>
      <c r="R312" s="62">
        <v>35</v>
      </c>
      <c r="S312" s="62">
        <v>13</v>
      </c>
      <c r="T312" s="62">
        <v>36</v>
      </c>
      <c r="U312" s="62">
        <v>38</v>
      </c>
      <c r="V312" s="62">
        <v>39</v>
      </c>
      <c r="W312" s="62">
        <v>41</v>
      </c>
      <c r="X312" s="62">
        <v>43</v>
      </c>
      <c r="Y312" s="62">
        <v>43</v>
      </c>
      <c r="Z312" s="62">
        <v>45</v>
      </c>
      <c r="AA312" s="62">
        <v>46</v>
      </c>
      <c r="AB312" s="62">
        <v>46</v>
      </c>
      <c r="AC312" s="62">
        <v>46</v>
      </c>
      <c r="AE312" s="64">
        <v>1</v>
      </c>
      <c r="AF312" s="65">
        <v>2</v>
      </c>
      <c r="AG312" s="66">
        <v>2</v>
      </c>
      <c r="AH312" s="62">
        <v>2</v>
      </c>
      <c r="AI312" s="62">
        <v>2</v>
      </c>
      <c r="AJ312" s="62">
        <v>5</v>
      </c>
      <c r="AK312" s="62">
        <v>5</v>
      </c>
      <c r="AL312" s="62">
        <v>6</v>
      </c>
      <c r="AM312" s="62">
        <v>6</v>
      </c>
      <c r="AN312" s="62">
        <v>2</v>
      </c>
      <c r="AO312" s="62">
        <v>4</v>
      </c>
      <c r="AP312" s="62">
        <v>5</v>
      </c>
      <c r="AQ312" s="62">
        <v>6</v>
      </c>
      <c r="AR312" s="62">
        <v>6</v>
      </c>
      <c r="AS312" s="62">
        <v>6</v>
      </c>
      <c r="AT312" s="62">
        <v>6</v>
      </c>
      <c r="AU312" s="62">
        <v>6</v>
      </c>
      <c r="AV312" s="62">
        <v>6</v>
      </c>
      <c r="AW312" s="62">
        <v>6</v>
      </c>
      <c r="AX312" s="62">
        <v>6</v>
      </c>
    </row>
    <row r="313" spans="1:50" ht="12.75" customHeight="1">
      <c r="A313" s="78">
        <v>42936</v>
      </c>
      <c r="B313" s="54">
        <v>13</v>
      </c>
      <c r="C313" s="54">
        <v>27</v>
      </c>
      <c r="D313" s="54">
        <v>29</v>
      </c>
      <c r="E313" s="54">
        <v>36</v>
      </c>
      <c r="F313" s="54">
        <v>47</v>
      </c>
      <c r="G313" s="54">
        <v>48</v>
      </c>
      <c r="H313" s="54"/>
      <c r="I313" s="53"/>
      <c r="J313" s="62">
        <v>6</v>
      </c>
      <c r="K313" s="62">
        <v>10</v>
      </c>
      <c r="L313" s="62">
        <v>15</v>
      </c>
      <c r="M313" s="62">
        <v>18</v>
      </c>
      <c r="N313" s="62">
        <v>23</v>
      </c>
      <c r="O313" s="62">
        <v>25</v>
      </c>
      <c r="P313" s="62">
        <v>28</v>
      </c>
      <c r="Q313" s="62">
        <v>30</v>
      </c>
      <c r="R313" s="62">
        <v>34</v>
      </c>
      <c r="S313" s="62">
        <v>13</v>
      </c>
      <c r="T313" s="62">
        <v>37</v>
      </c>
      <c r="U313" s="62">
        <v>39</v>
      </c>
      <c r="V313" s="62">
        <v>40</v>
      </c>
      <c r="W313" s="62">
        <v>40</v>
      </c>
      <c r="X313" s="62">
        <v>41</v>
      </c>
      <c r="Y313" s="62">
        <v>43</v>
      </c>
      <c r="Z313" s="62">
        <v>43</v>
      </c>
      <c r="AA313" s="62">
        <v>45</v>
      </c>
      <c r="AB313" s="62">
        <v>46</v>
      </c>
      <c r="AC313" s="62">
        <v>46</v>
      </c>
      <c r="AE313" s="64">
        <v>1</v>
      </c>
      <c r="AF313" s="65">
        <v>1</v>
      </c>
      <c r="AG313" s="66">
        <v>2</v>
      </c>
      <c r="AH313" s="62">
        <v>2</v>
      </c>
      <c r="AI313" s="62">
        <v>4</v>
      </c>
      <c r="AJ313" s="62">
        <v>4</v>
      </c>
      <c r="AK313" s="62">
        <v>4</v>
      </c>
      <c r="AL313" s="62">
        <v>4</v>
      </c>
      <c r="AM313" s="62">
        <v>5</v>
      </c>
      <c r="AN313" s="62">
        <v>3</v>
      </c>
      <c r="AO313" s="62">
        <v>5</v>
      </c>
      <c r="AP313" s="62">
        <v>5</v>
      </c>
      <c r="AQ313" s="62">
        <v>5</v>
      </c>
      <c r="AR313" s="62">
        <v>5</v>
      </c>
      <c r="AS313" s="62">
        <v>5</v>
      </c>
      <c r="AT313" s="62">
        <v>5</v>
      </c>
      <c r="AU313" s="62">
        <v>5</v>
      </c>
      <c r="AV313" s="62">
        <v>6</v>
      </c>
      <c r="AW313" s="62">
        <v>6</v>
      </c>
      <c r="AX313" s="62">
        <v>6</v>
      </c>
    </row>
    <row r="314" spans="1:50" ht="12.75" customHeight="1">
      <c r="A314" s="78">
        <v>42935</v>
      </c>
      <c r="B314" s="54">
        <v>2</v>
      </c>
      <c r="C314" s="54">
        <v>4</v>
      </c>
      <c r="D314" s="54">
        <v>10</v>
      </c>
      <c r="E314" s="54">
        <v>14</v>
      </c>
      <c r="F314" s="54">
        <v>26</v>
      </c>
      <c r="G314" s="54">
        <v>37</v>
      </c>
      <c r="H314" s="54"/>
      <c r="I314" s="53"/>
      <c r="J314" s="62">
        <v>6</v>
      </c>
      <c r="K314" s="62">
        <v>12</v>
      </c>
      <c r="L314" s="62">
        <v>16</v>
      </c>
      <c r="M314" s="62">
        <v>19</v>
      </c>
      <c r="N314" s="62">
        <v>22</v>
      </c>
      <c r="O314" s="62">
        <v>27</v>
      </c>
      <c r="P314" s="62">
        <v>28</v>
      </c>
      <c r="Q314" s="62">
        <v>31</v>
      </c>
      <c r="R314" s="62">
        <v>33</v>
      </c>
      <c r="S314" s="62">
        <v>14</v>
      </c>
      <c r="T314" s="62">
        <v>39</v>
      </c>
      <c r="U314" s="62">
        <v>40</v>
      </c>
      <c r="V314" s="62">
        <v>42</v>
      </c>
      <c r="W314" s="62">
        <v>42</v>
      </c>
      <c r="X314" s="62">
        <v>42</v>
      </c>
      <c r="Y314" s="62">
        <v>43</v>
      </c>
      <c r="Z314" s="62">
        <v>44</v>
      </c>
      <c r="AA314" s="62">
        <v>44</v>
      </c>
      <c r="AB314" s="62">
        <v>46</v>
      </c>
      <c r="AC314" s="62">
        <v>47</v>
      </c>
      <c r="AE314" s="64">
        <v>1</v>
      </c>
      <c r="AF314" s="65">
        <v>2</v>
      </c>
      <c r="AG314" s="66">
        <v>2</v>
      </c>
      <c r="AH314" s="62">
        <v>3</v>
      </c>
      <c r="AI314" s="62">
        <v>3</v>
      </c>
      <c r="AJ314" s="62">
        <v>5</v>
      </c>
      <c r="AK314" s="62">
        <v>5</v>
      </c>
      <c r="AL314" s="62">
        <v>5</v>
      </c>
      <c r="AM314" s="62">
        <v>6</v>
      </c>
      <c r="AN314" s="62">
        <v>2</v>
      </c>
      <c r="AO314" s="62">
        <v>6</v>
      </c>
      <c r="AP314" s="62">
        <v>6</v>
      </c>
      <c r="AQ314" s="62">
        <v>6</v>
      </c>
      <c r="AR314" s="62">
        <v>6</v>
      </c>
      <c r="AS314" s="62">
        <v>6</v>
      </c>
      <c r="AT314" s="62">
        <v>6</v>
      </c>
      <c r="AU314" s="62">
        <v>6</v>
      </c>
      <c r="AV314" s="62">
        <v>6</v>
      </c>
      <c r="AW314" s="62">
        <v>6</v>
      </c>
      <c r="AX314" s="62">
        <v>6</v>
      </c>
    </row>
    <row r="315" spans="1:50" ht="12.75" customHeight="1">
      <c r="A315" s="78">
        <v>42934</v>
      </c>
      <c r="B315" s="54">
        <v>2</v>
      </c>
      <c r="C315" s="54">
        <v>6</v>
      </c>
      <c r="D315" s="54">
        <v>10</v>
      </c>
      <c r="E315" s="54">
        <v>21</v>
      </c>
      <c r="F315" s="54">
        <v>28</v>
      </c>
      <c r="G315" s="54">
        <v>47</v>
      </c>
      <c r="H315" s="54"/>
      <c r="I315" s="53"/>
      <c r="J315" s="62">
        <v>6</v>
      </c>
      <c r="K315" s="62">
        <v>10</v>
      </c>
      <c r="L315" s="62">
        <v>15</v>
      </c>
      <c r="M315" s="62">
        <v>17</v>
      </c>
      <c r="N315" s="62">
        <v>20</v>
      </c>
      <c r="O315" s="62">
        <v>23</v>
      </c>
      <c r="P315" s="62">
        <v>28</v>
      </c>
      <c r="Q315" s="62">
        <v>29</v>
      </c>
      <c r="R315" s="62">
        <v>32</v>
      </c>
      <c r="S315" s="62">
        <v>14</v>
      </c>
      <c r="T315" s="62">
        <v>39</v>
      </c>
      <c r="U315" s="62">
        <v>42</v>
      </c>
      <c r="V315" s="62">
        <v>41</v>
      </c>
      <c r="W315" s="62">
        <v>43</v>
      </c>
      <c r="X315" s="62">
        <v>43</v>
      </c>
      <c r="Y315" s="62">
        <v>43</v>
      </c>
      <c r="Z315" s="62">
        <v>44</v>
      </c>
      <c r="AA315" s="62">
        <v>45</v>
      </c>
      <c r="AB315" s="62">
        <v>45</v>
      </c>
      <c r="AC315" s="62">
        <v>47</v>
      </c>
      <c r="AE315" s="64">
        <v>0</v>
      </c>
      <c r="AF315" s="65">
        <v>0</v>
      </c>
      <c r="AG315" s="66">
        <v>1</v>
      </c>
      <c r="AH315" s="62">
        <v>1</v>
      </c>
      <c r="AI315" s="62">
        <v>1</v>
      </c>
      <c r="AJ315" s="62">
        <v>1</v>
      </c>
      <c r="AK315" s="62">
        <v>2</v>
      </c>
      <c r="AL315" s="62">
        <v>2</v>
      </c>
      <c r="AM315" s="62">
        <v>2</v>
      </c>
      <c r="AN315" s="62">
        <v>1</v>
      </c>
      <c r="AO315" s="62">
        <v>5</v>
      </c>
      <c r="AP315" s="62">
        <v>5</v>
      </c>
      <c r="AQ315" s="62">
        <v>4</v>
      </c>
      <c r="AR315" s="62">
        <v>5</v>
      </c>
      <c r="AS315" s="62">
        <v>5</v>
      </c>
      <c r="AT315" s="62">
        <v>5</v>
      </c>
      <c r="AU315" s="62">
        <v>5</v>
      </c>
      <c r="AV315" s="62">
        <v>5</v>
      </c>
      <c r="AW315" s="62">
        <v>5</v>
      </c>
      <c r="AX315" s="62">
        <v>5</v>
      </c>
    </row>
    <row r="316" spans="1:50" ht="12.75" customHeight="1">
      <c r="A316" s="78">
        <v>42933</v>
      </c>
      <c r="B316" s="54">
        <v>13</v>
      </c>
      <c r="C316" s="54">
        <v>23</v>
      </c>
      <c r="D316" s="54">
        <v>25</v>
      </c>
      <c r="E316" s="54">
        <v>34</v>
      </c>
      <c r="F316" s="54">
        <v>36</v>
      </c>
      <c r="G316" s="54">
        <v>49</v>
      </c>
      <c r="H316" s="54"/>
      <c r="I316" s="53"/>
      <c r="J316" s="62">
        <v>6</v>
      </c>
      <c r="K316" s="62">
        <v>11</v>
      </c>
      <c r="L316" s="62">
        <v>14</v>
      </c>
      <c r="M316" s="62">
        <v>17</v>
      </c>
      <c r="N316" s="62">
        <v>19</v>
      </c>
      <c r="O316" s="62">
        <v>20</v>
      </c>
      <c r="P316" s="62">
        <v>23</v>
      </c>
      <c r="Q316" s="62">
        <v>28</v>
      </c>
      <c r="R316" s="62">
        <v>29</v>
      </c>
      <c r="S316" s="62">
        <v>15</v>
      </c>
      <c r="T316" s="62">
        <v>39</v>
      </c>
      <c r="U316" s="62">
        <v>40</v>
      </c>
      <c r="V316" s="62">
        <v>39</v>
      </c>
      <c r="W316" s="62">
        <v>41</v>
      </c>
      <c r="X316" s="62">
        <v>43</v>
      </c>
      <c r="Y316" s="62">
        <v>43</v>
      </c>
      <c r="Z316" s="62">
        <v>43</v>
      </c>
      <c r="AA316" s="62">
        <v>44</v>
      </c>
      <c r="AB316" s="62">
        <v>45</v>
      </c>
      <c r="AC316" s="62">
        <v>45</v>
      </c>
      <c r="AE316" s="64">
        <v>0</v>
      </c>
      <c r="AF316" s="65">
        <v>0</v>
      </c>
      <c r="AG316" s="66">
        <v>0</v>
      </c>
      <c r="AH316" s="62">
        <v>1</v>
      </c>
      <c r="AI316" s="62">
        <v>2</v>
      </c>
      <c r="AJ316" s="62">
        <v>2</v>
      </c>
      <c r="AK316" s="62">
        <v>3</v>
      </c>
      <c r="AL316" s="62">
        <v>3</v>
      </c>
      <c r="AM316" s="62">
        <v>3</v>
      </c>
      <c r="AN316" s="62">
        <v>1</v>
      </c>
      <c r="AO316" s="62">
        <v>3</v>
      </c>
      <c r="AP316" s="62">
        <v>4</v>
      </c>
      <c r="AQ316" s="62">
        <v>3</v>
      </c>
      <c r="AR316" s="62">
        <v>3</v>
      </c>
      <c r="AS316" s="62">
        <v>4</v>
      </c>
      <c r="AT316" s="62">
        <v>4</v>
      </c>
      <c r="AU316" s="62">
        <v>4</v>
      </c>
      <c r="AV316" s="62">
        <v>4</v>
      </c>
      <c r="AW316" s="62">
        <v>4</v>
      </c>
      <c r="AX316" s="62">
        <v>4</v>
      </c>
    </row>
    <row r="317" spans="1:50" ht="12.75" customHeight="1">
      <c r="A317" s="78">
        <v>42931</v>
      </c>
      <c r="B317" s="54">
        <v>1</v>
      </c>
      <c r="C317" s="54">
        <v>19</v>
      </c>
      <c r="D317" s="54">
        <v>30</v>
      </c>
      <c r="E317" s="54">
        <v>31</v>
      </c>
      <c r="F317" s="54">
        <v>37</v>
      </c>
      <c r="G317" s="54">
        <v>42</v>
      </c>
      <c r="H317" s="54"/>
      <c r="I317" s="53"/>
      <c r="J317" s="62">
        <v>6</v>
      </c>
      <c r="K317" s="62">
        <v>11</v>
      </c>
      <c r="L317" s="62">
        <v>15</v>
      </c>
      <c r="M317" s="62">
        <v>18</v>
      </c>
      <c r="N317" s="62">
        <v>21</v>
      </c>
      <c r="O317" s="62">
        <v>22</v>
      </c>
      <c r="P317" s="62">
        <v>23</v>
      </c>
      <c r="Q317" s="62">
        <v>25</v>
      </c>
      <c r="R317" s="62">
        <v>30</v>
      </c>
      <c r="S317" s="62">
        <v>14</v>
      </c>
      <c r="T317" s="62">
        <v>39</v>
      </c>
      <c r="U317" s="62">
        <v>39</v>
      </c>
      <c r="V317" s="62">
        <v>38</v>
      </c>
      <c r="W317" s="62">
        <v>40</v>
      </c>
      <c r="X317" s="62">
        <v>42</v>
      </c>
      <c r="Y317" s="62">
        <v>43</v>
      </c>
      <c r="Z317" s="62">
        <v>43</v>
      </c>
      <c r="AA317" s="62">
        <v>43</v>
      </c>
      <c r="AB317" s="62">
        <v>44</v>
      </c>
      <c r="AC317" s="62">
        <v>45</v>
      </c>
      <c r="AE317" s="64">
        <v>2</v>
      </c>
      <c r="AF317" s="65">
        <v>3</v>
      </c>
      <c r="AG317" s="66">
        <v>4</v>
      </c>
      <c r="AH317" s="62">
        <v>4</v>
      </c>
      <c r="AI317" s="62">
        <v>4</v>
      </c>
      <c r="AJ317" s="62">
        <v>4</v>
      </c>
      <c r="AK317" s="62">
        <v>4</v>
      </c>
      <c r="AL317" s="62">
        <v>5</v>
      </c>
      <c r="AM317" s="62">
        <v>5</v>
      </c>
      <c r="AN317" s="62">
        <v>0</v>
      </c>
      <c r="AO317" s="62">
        <v>5</v>
      </c>
      <c r="AP317" s="62">
        <v>5</v>
      </c>
      <c r="AQ317" s="62">
        <v>5</v>
      </c>
      <c r="AR317" s="62">
        <v>6</v>
      </c>
      <c r="AS317" s="62">
        <v>6</v>
      </c>
      <c r="AT317" s="62">
        <v>6</v>
      </c>
      <c r="AU317" s="62">
        <v>6</v>
      </c>
      <c r="AV317" s="62">
        <v>6</v>
      </c>
      <c r="AW317" s="62">
        <v>6</v>
      </c>
      <c r="AX317" s="62">
        <v>6</v>
      </c>
    </row>
    <row r="318" spans="1:50" ht="12.75" customHeight="1">
      <c r="A318" s="78">
        <v>42930</v>
      </c>
      <c r="B318" s="54">
        <v>2</v>
      </c>
      <c r="C318" s="54">
        <v>8</v>
      </c>
      <c r="D318" s="54">
        <v>15</v>
      </c>
      <c r="E318" s="54">
        <v>32</v>
      </c>
      <c r="F318" s="54">
        <v>43</v>
      </c>
      <c r="G318" s="54">
        <v>48</v>
      </c>
      <c r="H318" s="54"/>
      <c r="I318" s="53"/>
      <c r="J318" s="62">
        <v>6</v>
      </c>
      <c r="K318" s="62">
        <v>12</v>
      </c>
      <c r="L318" s="62">
        <v>17</v>
      </c>
      <c r="M318" s="62">
        <v>20</v>
      </c>
      <c r="N318" s="62">
        <v>23</v>
      </c>
      <c r="O318" s="62">
        <v>25</v>
      </c>
      <c r="P318" s="62">
        <v>26</v>
      </c>
      <c r="Q318" s="62">
        <v>27</v>
      </c>
      <c r="R318" s="62">
        <v>28</v>
      </c>
      <c r="S318" s="62">
        <v>15</v>
      </c>
      <c r="T318" s="62">
        <v>36</v>
      </c>
      <c r="U318" s="62">
        <v>38</v>
      </c>
      <c r="V318" s="62">
        <v>38</v>
      </c>
      <c r="W318" s="62">
        <v>40</v>
      </c>
      <c r="X318" s="62">
        <v>42</v>
      </c>
      <c r="Y318" s="62">
        <v>44</v>
      </c>
      <c r="Z318" s="62">
        <v>45</v>
      </c>
      <c r="AA318" s="62">
        <v>45</v>
      </c>
      <c r="AB318" s="62">
        <v>45</v>
      </c>
      <c r="AC318" s="62">
        <v>46</v>
      </c>
      <c r="AE318" s="64">
        <v>0</v>
      </c>
      <c r="AF318" s="65">
        <v>1</v>
      </c>
      <c r="AG318" s="66">
        <v>2</v>
      </c>
      <c r="AH318" s="62">
        <v>2</v>
      </c>
      <c r="AI318" s="62">
        <v>3</v>
      </c>
      <c r="AJ318" s="62">
        <v>3</v>
      </c>
      <c r="AK318" s="62">
        <v>3</v>
      </c>
      <c r="AL318" s="62">
        <v>3</v>
      </c>
      <c r="AM318" s="62">
        <v>3</v>
      </c>
      <c r="AN318" s="62">
        <v>3</v>
      </c>
      <c r="AO318" s="62">
        <v>3</v>
      </c>
      <c r="AP318" s="62">
        <v>3</v>
      </c>
      <c r="AQ318" s="62">
        <v>5</v>
      </c>
      <c r="AR318" s="62">
        <v>5</v>
      </c>
      <c r="AS318" s="62">
        <v>5</v>
      </c>
      <c r="AT318" s="62">
        <v>5</v>
      </c>
      <c r="AU318" s="62">
        <v>5</v>
      </c>
      <c r="AV318" s="62">
        <v>5</v>
      </c>
      <c r="AW318" s="62">
        <v>5</v>
      </c>
      <c r="AX318" s="62">
        <v>5</v>
      </c>
    </row>
    <row r="319" spans="1:50" ht="12.75" customHeight="1">
      <c r="A319" s="78">
        <v>42929</v>
      </c>
      <c r="B319" s="54">
        <v>9</v>
      </c>
      <c r="C319" s="54">
        <v>20</v>
      </c>
      <c r="D319" s="54">
        <v>27</v>
      </c>
      <c r="E319" s="54">
        <v>30</v>
      </c>
      <c r="F319" s="54">
        <v>36</v>
      </c>
      <c r="G319" s="54">
        <v>47</v>
      </c>
      <c r="H319" s="54"/>
      <c r="I319" s="53"/>
      <c r="J319" s="62">
        <v>6</v>
      </c>
      <c r="K319" s="62">
        <v>12</v>
      </c>
      <c r="L319" s="62">
        <v>15</v>
      </c>
      <c r="M319" s="62">
        <v>20</v>
      </c>
      <c r="N319" s="62">
        <v>22</v>
      </c>
      <c r="O319" s="62">
        <v>25</v>
      </c>
      <c r="P319" s="62">
        <v>27</v>
      </c>
      <c r="Q319" s="62">
        <v>28</v>
      </c>
      <c r="R319" s="62">
        <v>29</v>
      </c>
      <c r="S319" s="62">
        <v>15</v>
      </c>
      <c r="T319" s="62">
        <v>36</v>
      </c>
      <c r="U319" s="62">
        <v>37</v>
      </c>
      <c r="V319" s="62">
        <v>38</v>
      </c>
      <c r="W319" s="62">
        <v>39</v>
      </c>
      <c r="X319" s="62">
        <v>41</v>
      </c>
      <c r="Y319" s="62">
        <v>43</v>
      </c>
      <c r="Z319" s="62">
        <v>45</v>
      </c>
      <c r="AA319" s="62">
        <v>45</v>
      </c>
      <c r="AB319" s="62">
        <v>45</v>
      </c>
      <c r="AC319" s="62">
        <v>45</v>
      </c>
      <c r="AE319" s="64">
        <v>0</v>
      </c>
      <c r="AF319" s="65">
        <v>0</v>
      </c>
      <c r="AG319" s="66">
        <v>0</v>
      </c>
      <c r="AH319" s="62">
        <v>1</v>
      </c>
      <c r="AI319" s="62">
        <v>1</v>
      </c>
      <c r="AJ319" s="62">
        <v>2</v>
      </c>
      <c r="AK319" s="62">
        <v>3</v>
      </c>
      <c r="AL319" s="62">
        <v>3</v>
      </c>
      <c r="AM319" s="62">
        <v>3</v>
      </c>
      <c r="AN319" s="62">
        <v>0</v>
      </c>
      <c r="AO319" s="62">
        <v>4</v>
      </c>
      <c r="AP319" s="62">
        <v>4</v>
      </c>
      <c r="AQ319" s="62">
        <v>4</v>
      </c>
      <c r="AR319" s="62">
        <v>4</v>
      </c>
      <c r="AS319" s="62">
        <v>5</v>
      </c>
      <c r="AT319" s="62">
        <v>5</v>
      </c>
      <c r="AU319" s="62">
        <v>5</v>
      </c>
      <c r="AV319" s="62">
        <v>5</v>
      </c>
      <c r="AW319" s="62">
        <v>5</v>
      </c>
      <c r="AX319" s="62">
        <v>5</v>
      </c>
    </row>
    <row r="320" spans="1:50" ht="12.75" customHeight="1">
      <c r="A320" s="78">
        <v>42928</v>
      </c>
      <c r="B320" s="54">
        <v>1</v>
      </c>
      <c r="C320" s="54">
        <v>7</v>
      </c>
      <c r="D320" s="54">
        <v>14</v>
      </c>
      <c r="E320" s="54">
        <v>19</v>
      </c>
      <c r="F320" s="54">
        <v>35</v>
      </c>
      <c r="G320" s="54">
        <v>39</v>
      </c>
      <c r="H320" s="54"/>
      <c r="I320" s="53"/>
      <c r="J320" s="62">
        <v>6</v>
      </c>
      <c r="K320" s="62">
        <v>11</v>
      </c>
      <c r="L320" s="62">
        <v>16</v>
      </c>
      <c r="M320" s="62">
        <v>18</v>
      </c>
      <c r="N320" s="62">
        <v>22</v>
      </c>
      <c r="O320" s="62">
        <v>24</v>
      </c>
      <c r="P320" s="62">
        <v>27</v>
      </c>
      <c r="Q320" s="62">
        <v>28</v>
      </c>
      <c r="R320" s="62">
        <v>29</v>
      </c>
      <c r="S320" s="62">
        <v>13</v>
      </c>
      <c r="T320" s="62">
        <v>37</v>
      </c>
      <c r="U320" s="62">
        <v>39</v>
      </c>
      <c r="V320" s="62">
        <v>37</v>
      </c>
      <c r="W320" s="62">
        <v>39</v>
      </c>
      <c r="X320" s="62">
        <v>40</v>
      </c>
      <c r="Y320" s="62">
        <v>42</v>
      </c>
      <c r="Z320" s="62">
        <v>43</v>
      </c>
      <c r="AA320" s="62">
        <v>45</v>
      </c>
      <c r="AB320" s="62">
        <v>45</v>
      </c>
      <c r="AC320" s="62">
        <v>45</v>
      </c>
      <c r="AE320" s="64">
        <v>2</v>
      </c>
      <c r="AF320" s="65">
        <v>2</v>
      </c>
      <c r="AG320" s="66">
        <v>2</v>
      </c>
      <c r="AH320" s="62">
        <v>3</v>
      </c>
      <c r="AI320" s="62">
        <v>3</v>
      </c>
      <c r="AJ320" s="62">
        <v>3</v>
      </c>
      <c r="AK320" s="62">
        <v>3</v>
      </c>
      <c r="AL320" s="62">
        <v>3</v>
      </c>
      <c r="AM320" s="62">
        <v>3</v>
      </c>
      <c r="AN320" s="62">
        <v>4</v>
      </c>
      <c r="AO320" s="62">
        <v>6</v>
      </c>
      <c r="AP320" s="62">
        <v>6</v>
      </c>
      <c r="AQ320" s="62">
        <v>4</v>
      </c>
      <c r="AR320" s="62">
        <v>5</v>
      </c>
      <c r="AS320" s="62">
        <v>5</v>
      </c>
      <c r="AT320" s="62">
        <v>5</v>
      </c>
      <c r="AU320" s="62">
        <v>5</v>
      </c>
      <c r="AV320" s="62">
        <v>6</v>
      </c>
      <c r="AW320" s="62">
        <v>6</v>
      </c>
      <c r="AX320" s="62">
        <v>6</v>
      </c>
    </row>
    <row r="321" spans="1:50" ht="12.75" customHeight="1">
      <c r="A321" s="78">
        <v>42927</v>
      </c>
      <c r="B321" s="54">
        <v>4</v>
      </c>
      <c r="C321" s="54">
        <v>12</v>
      </c>
      <c r="D321" s="54">
        <v>14</v>
      </c>
      <c r="E321" s="54">
        <v>15</v>
      </c>
      <c r="F321" s="54">
        <v>23</v>
      </c>
      <c r="G321" s="54">
        <v>46</v>
      </c>
      <c r="H321" s="54"/>
      <c r="I321" s="53"/>
      <c r="J321" s="62">
        <v>6</v>
      </c>
      <c r="K321" s="62">
        <v>11</v>
      </c>
      <c r="L321" s="62">
        <v>15</v>
      </c>
      <c r="M321" s="62">
        <v>19</v>
      </c>
      <c r="N321" s="62">
        <v>21</v>
      </c>
      <c r="O321" s="62">
        <v>25</v>
      </c>
      <c r="P321" s="62">
        <v>27</v>
      </c>
      <c r="Q321" s="62">
        <v>29</v>
      </c>
      <c r="R321" s="62">
        <v>30</v>
      </c>
      <c r="S321" s="62">
        <v>14</v>
      </c>
      <c r="T321" s="62">
        <v>39</v>
      </c>
      <c r="U321" s="62">
        <v>40</v>
      </c>
      <c r="V321" s="62">
        <v>37</v>
      </c>
      <c r="W321" s="62">
        <v>38</v>
      </c>
      <c r="X321" s="62">
        <v>40</v>
      </c>
      <c r="Y321" s="62">
        <v>40</v>
      </c>
      <c r="Z321" s="62">
        <v>42</v>
      </c>
      <c r="AA321" s="62">
        <v>43</v>
      </c>
      <c r="AB321" s="62">
        <v>45</v>
      </c>
      <c r="AC321" s="62">
        <v>45</v>
      </c>
      <c r="AE321" s="64">
        <v>0</v>
      </c>
      <c r="AF321" s="65">
        <v>0</v>
      </c>
      <c r="AG321" s="66">
        <v>1</v>
      </c>
      <c r="AH321" s="62">
        <v>1</v>
      </c>
      <c r="AI321" s="62">
        <v>1</v>
      </c>
      <c r="AJ321" s="62">
        <v>3</v>
      </c>
      <c r="AK321" s="62">
        <v>3</v>
      </c>
      <c r="AL321" s="62">
        <v>3</v>
      </c>
      <c r="AM321" s="62">
        <v>3</v>
      </c>
      <c r="AN321" s="62">
        <v>2</v>
      </c>
      <c r="AO321" s="62">
        <v>6</v>
      </c>
      <c r="AP321" s="62">
        <v>6</v>
      </c>
      <c r="AQ321" s="62">
        <v>6</v>
      </c>
      <c r="AR321" s="62">
        <v>6</v>
      </c>
      <c r="AS321" s="62">
        <v>6</v>
      </c>
      <c r="AT321" s="62">
        <v>6</v>
      </c>
      <c r="AU321" s="62">
        <v>6</v>
      </c>
      <c r="AV321" s="62">
        <v>6</v>
      </c>
      <c r="AW321" s="62">
        <v>6</v>
      </c>
      <c r="AX321" s="62">
        <v>6</v>
      </c>
    </row>
    <row r="322" spans="1:50" ht="12.75" customHeight="1">
      <c r="A322" s="78">
        <v>42926</v>
      </c>
      <c r="B322" s="54">
        <v>7</v>
      </c>
      <c r="C322" s="54">
        <v>19</v>
      </c>
      <c r="D322" s="54">
        <v>21</v>
      </c>
      <c r="E322" s="54">
        <v>23</v>
      </c>
      <c r="F322" s="54">
        <v>26</v>
      </c>
      <c r="G322" s="54">
        <v>47</v>
      </c>
      <c r="H322" s="54"/>
      <c r="I322" s="53"/>
      <c r="J322" s="62">
        <v>6</v>
      </c>
      <c r="K322" s="62">
        <v>11</v>
      </c>
      <c r="L322" s="62">
        <v>16</v>
      </c>
      <c r="M322" s="62">
        <v>19</v>
      </c>
      <c r="N322" s="62">
        <v>23</v>
      </c>
      <c r="O322" s="62">
        <v>25</v>
      </c>
      <c r="P322" s="62">
        <v>29</v>
      </c>
      <c r="Q322" s="62">
        <v>30</v>
      </c>
      <c r="R322" s="62">
        <v>32</v>
      </c>
      <c r="S322" s="62">
        <v>12</v>
      </c>
      <c r="T322" s="62">
        <v>38</v>
      </c>
      <c r="U322" s="62">
        <v>40</v>
      </c>
      <c r="V322" s="62">
        <v>35</v>
      </c>
      <c r="W322" s="62">
        <v>39</v>
      </c>
      <c r="X322" s="62">
        <v>40</v>
      </c>
      <c r="Y322" s="62">
        <v>42</v>
      </c>
      <c r="Z322" s="62">
        <v>42</v>
      </c>
      <c r="AA322" s="62">
        <v>43</v>
      </c>
      <c r="AB322" s="62">
        <v>44</v>
      </c>
      <c r="AC322" s="62">
        <v>45</v>
      </c>
      <c r="AE322" s="64">
        <v>1</v>
      </c>
      <c r="AF322" s="65">
        <v>1</v>
      </c>
      <c r="AG322" s="66">
        <v>2</v>
      </c>
      <c r="AH322" s="62">
        <v>4</v>
      </c>
      <c r="AI322" s="62">
        <v>4</v>
      </c>
      <c r="AJ322" s="62">
        <v>4</v>
      </c>
      <c r="AK322" s="62">
        <v>4</v>
      </c>
      <c r="AL322" s="62">
        <v>4</v>
      </c>
      <c r="AM322" s="62">
        <v>4</v>
      </c>
      <c r="AN322" s="62">
        <v>2</v>
      </c>
      <c r="AO322" s="62">
        <v>4</v>
      </c>
      <c r="AP322" s="62">
        <v>4</v>
      </c>
      <c r="AQ322" s="62">
        <v>4</v>
      </c>
      <c r="AR322" s="62">
        <v>4</v>
      </c>
      <c r="AS322" s="62">
        <v>4</v>
      </c>
      <c r="AT322" s="62">
        <v>5</v>
      </c>
      <c r="AU322" s="62">
        <v>5</v>
      </c>
      <c r="AV322" s="62">
        <v>6</v>
      </c>
      <c r="AW322" s="62">
        <v>6</v>
      </c>
      <c r="AX322" s="62">
        <v>6</v>
      </c>
    </row>
    <row r="323" spans="1:50" ht="12.75" customHeight="1">
      <c r="A323" s="78">
        <v>42924</v>
      </c>
      <c r="B323" s="54">
        <v>31</v>
      </c>
      <c r="C323" s="54">
        <v>39</v>
      </c>
      <c r="D323" s="54">
        <v>43</v>
      </c>
      <c r="E323" s="54">
        <v>45</v>
      </c>
      <c r="F323" s="54">
        <v>48</v>
      </c>
      <c r="G323" s="54">
        <v>49</v>
      </c>
      <c r="H323" s="54"/>
      <c r="I323" s="53"/>
      <c r="J323" s="62">
        <v>6</v>
      </c>
      <c r="K323" s="62">
        <v>12</v>
      </c>
      <c r="L323" s="62">
        <v>17</v>
      </c>
      <c r="M323" s="62">
        <v>22</v>
      </c>
      <c r="N323" s="62">
        <v>23</v>
      </c>
      <c r="O323" s="62">
        <v>26</v>
      </c>
      <c r="P323" s="62">
        <v>28</v>
      </c>
      <c r="Q323" s="62">
        <v>32</v>
      </c>
      <c r="R323" s="62">
        <v>33</v>
      </c>
      <c r="S323" s="62">
        <v>11</v>
      </c>
      <c r="T323" s="62">
        <v>38</v>
      </c>
      <c r="U323" s="62">
        <v>39</v>
      </c>
      <c r="V323" s="62">
        <v>37</v>
      </c>
      <c r="W323" s="62">
        <v>37</v>
      </c>
      <c r="X323" s="62">
        <v>40</v>
      </c>
      <c r="Y323" s="62">
        <v>41</v>
      </c>
      <c r="Z323" s="62">
        <v>43</v>
      </c>
      <c r="AA323" s="62">
        <v>43</v>
      </c>
      <c r="AB323" s="62">
        <v>44</v>
      </c>
      <c r="AC323" s="62">
        <v>45</v>
      </c>
      <c r="AE323" s="64">
        <v>0</v>
      </c>
      <c r="AF323" s="65">
        <v>2</v>
      </c>
      <c r="AG323" s="66">
        <v>2</v>
      </c>
      <c r="AH323" s="62">
        <v>3</v>
      </c>
      <c r="AI323" s="62">
        <v>3</v>
      </c>
      <c r="AJ323" s="62">
        <v>3</v>
      </c>
      <c r="AK323" s="62">
        <v>3</v>
      </c>
      <c r="AL323" s="62">
        <v>3</v>
      </c>
      <c r="AM323" s="62">
        <v>3</v>
      </c>
      <c r="AN323" s="62">
        <v>1</v>
      </c>
      <c r="AO323" s="62">
        <v>4</v>
      </c>
      <c r="AP323" s="62">
        <v>4</v>
      </c>
      <c r="AQ323" s="62">
        <v>3</v>
      </c>
      <c r="AR323" s="62">
        <v>3</v>
      </c>
      <c r="AS323" s="62">
        <v>4</v>
      </c>
      <c r="AT323" s="62">
        <v>5</v>
      </c>
      <c r="AU323" s="62">
        <v>5</v>
      </c>
      <c r="AV323" s="62">
        <v>5</v>
      </c>
      <c r="AW323" s="62">
        <v>5</v>
      </c>
      <c r="AX323" s="62">
        <v>5</v>
      </c>
    </row>
    <row r="324" spans="1:50" ht="12.75" customHeight="1">
      <c r="A324" s="78">
        <v>42923</v>
      </c>
      <c r="B324" s="54">
        <v>15</v>
      </c>
      <c r="C324" s="54">
        <v>19</v>
      </c>
      <c r="D324" s="54">
        <v>22</v>
      </c>
      <c r="E324" s="54">
        <v>35</v>
      </c>
      <c r="F324" s="54">
        <v>44</v>
      </c>
      <c r="G324" s="54">
        <v>46</v>
      </c>
      <c r="H324" s="54"/>
      <c r="I324" s="53"/>
      <c r="J324" s="62">
        <v>6</v>
      </c>
      <c r="K324" s="62">
        <v>12</v>
      </c>
      <c r="L324" s="62">
        <v>18</v>
      </c>
      <c r="M324" s="62">
        <v>23</v>
      </c>
      <c r="N324" s="62">
        <v>27</v>
      </c>
      <c r="O324" s="62">
        <v>28</v>
      </c>
      <c r="P324" s="62">
        <v>31</v>
      </c>
      <c r="Q324" s="62">
        <v>32</v>
      </c>
      <c r="R324" s="62">
        <v>34</v>
      </c>
      <c r="S324" s="62">
        <v>11</v>
      </c>
      <c r="T324" s="62">
        <v>37</v>
      </c>
      <c r="U324" s="62">
        <v>37</v>
      </c>
      <c r="V324" s="62">
        <v>38</v>
      </c>
      <c r="W324" s="62">
        <v>39</v>
      </c>
      <c r="X324" s="62">
        <v>39</v>
      </c>
      <c r="Y324" s="62">
        <v>42</v>
      </c>
      <c r="Z324" s="62">
        <v>42</v>
      </c>
      <c r="AA324" s="62">
        <v>44</v>
      </c>
      <c r="AB324" s="62">
        <v>44</v>
      </c>
      <c r="AC324" s="62">
        <v>44</v>
      </c>
      <c r="AE324" s="64">
        <v>0</v>
      </c>
      <c r="AF324" s="65">
        <v>1</v>
      </c>
      <c r="AG324" s="66">
        <v>1</v>
      </c>
      <c r="AH324" s="62">
        <v>1</v>
      </c>
      <c r="AI324" s="62">
        <v>3</v>
      </c>
      <c r="AJ324" s="62">
        <v>3</v>
      </c>
      <c r="AK324" s="62">
        <v>3</v>
      </c>
      <c r="AL324" s="62">
        <v>3</v>
      </c>
      <c r="AM324" s="62">
        <v>4</v>
      </c>
      <c r="AN324" s="62">
        <v>1</v>
      </c>
      <c r="AO324" s="62">
        <v>4</v>
      </c>
      <c r="AP324" s="62">
        <v>4</v>
      </c>
      <c r="AQ324" s="62">
        <v>4</v>
      </c>
      <c r="AR324" s="62">
        <v>4</v>
      </c>
      <c r="AS324" s="62">
        <v>4</v>
      </c>
      <c r="AT324" s="62">
        <v>4</v>
      </c>
      <c r="AU324" s="62">
        <v>4</v>
      </c>
      <c r="AV324" s="62">
        <v>5</v>
      </c>
      <c r="AW324" s="62">
        <v>5</v>
      </c>
      <c r="AX324" s="62">
        <v>5</v>
      </c>
    </row>
    <row r="325" spans="1:50" ht="12.75" customHeight="1">
      <c r="A325" s="78">
        <v>42922</v>
      </c>
      <c r="B325" s="54">
        <v>1</v>
      </c>
      <c r="C325" s="54">
        <v>10</v>
      </c>
      <c r="D325" s="54">
        <v>33</v>
      </c>
      <c r="E325" s="54">
        <v>37</v>
      </c>
      <c r="F325" s="54">
        <v>40</v>
      </c>
      <c r="G325" s="54">
        <v>47</v>
      </c>
      <c r="H325" s="54"/>
      <c r="I325" s="53"/>
      <c r="J325" s="62">
        <v>6</v>
      </c>
      <c r="K325" s="62">
        <v>12</v>
      </c>
      <c r="L325" s="62">
        <v>17</v>
      </c>
      <c r="M325" s="62">
        <v>23</v>
      </c>
      <c r="N325" s="62">
        <v>27</v>
      </c>
      <c r="O325" s="62">
        <v>31</v>
      </c>
      <c r="P325" s="62">
        <v>32</v>
      </c>
      <c r="Q325" s="62">
        <v>35</v>
      </c>
      <c r="R325" s="62">
        <v>36</v>
      </c>
      <c r="S325" s="62">
        <v>12</v>
      </c>
      <c r="T325" s="62">
        <v>34</v>
      </c>
      <c r="U325" s="62">
        <v>36</v>
      </c>
      <c r="V325" s="62">
        <v>41</v>
      </c>
      <c r="W325" s="62">
        <v>41</v>
      </c>
      <c r="X325" s="62">
        <v>42</v>
      </c>
      <c r="Y325" s="62">
        <v>42</v>
      </c>
      <c r="Z325" s="62">
        <v>43</v>
      </c>
      <c r="AA325" s="62">
        <v>43</v>
      </c>
      <c r="AB325" s="62">
        <v>45</v>
      </c>
      <c r="AC325" s="62">
        <v>45</v>
      </c>
      <c r="AE325" s="64">
        <v>1</v>
      </c>
      <c r="AF325" s="65">
        <v>3</v>
      </c>
      <c r="AG325" s="66">
        <v>4</v>
      </c>
      <c r="AH325" s="62">
        <v>5</v>
      </c>
      <c r="AI325" s="62">
        <v>5</v>
      </c>
      <c r="AJ325" s="62">
        <v>5</v>
      </c>
      <c r="AK325" s="62">
        <v>5</v>
      </c>
      <c r="AL325" s="62">
        <v>5</v>
      </c>
      <c r="AM325" s="62">
        <v>6</v>
      </c>
      <c r="AN325" s="62">
        <v>3</v>
      </c>
      <c r="AO325" s="62">
        <v>3</v>
      </c>
      <c r="AP325" s="62">
        <v>4</v>
      </c>
      <c r="AQ325" s="62">
        <v>6</v>
      </c>
      <c r="AR325" s="62">
        <v>6</v>
      </c>
      <c r="AS325" s="62">
        <v>6</v>
      </c>
      <c r="AT325" s="62">
        <v>6</v>
      </c>
      <c r="AU325" s="62">
        <v>6</v>
      </c>
      <c r="AV325" s="62">
        <v>6</v>
      </c>
      <c r="AW325" s="62">
        <v>6</v>
      </c>
      <c r="AX325" s="62">
        <v>6</v>
      </c>
    </row>
    <row r="326" spans="1:50" ht="12.75" customHeight="1">
      <c r="A326" s="78">
        <v>42921</v>
      </c>
      <c r="B326" s="54">
        <v>4</v>
      </c>
      <c r="C326" s="54">
        <v>10</v>
      </c>
      <c r="D326" s="54">
        <v>15</v>
      </c>
      <c r="E326" s="54">
        <v>17</v>
      </c>
      <c r="F326" s="54">
        <v>26</v>
      </c>
      <c r="G326" s="54">
        <v>28</v>
      </c>
      <c r="H326" s="54"/>
      <c r="I326" s="53"/>
      <c r="J326" s="62">
        <v>6</v>
      </c>
      <c r="K326" s="62">
        <v>10</v>
      </c>
      <c r="L326" s="62">
        <v>16</v>
      </c>
      <c r="M326" s="62">
        <v>21</v>
      </c>
      <c r="N326" s="62">
        <v>26</v>
      </c>
      <c r="O326" s="62">
        <v>30</v>
      </c>
      <c r="P326" s="62">
        <v>34</v>
      </c>
      <c r="Q326" s="62">
        <v>35</v>
      </c>
      <c r="R326" s="62">
        <v>38</v>
      </c>
      <c r="S326" s="62">
        <v>11</v>
      </c>
      <c r="T326" s="62">
        <v>34</v>
      </c>
      <c r="U326" s="62">
        <v>36</v>
      </c>
      <c r="V326" s="62">
        <v>43</v>
      </c>
      <c r="W326" s="62">
        <v>44</v>
      </c>
      <c r="X326" s="62">
        <v>44</v>
      </c>
      <c r="Y326" s="62">
        <v>44</v>
      </c>
      <c r="Z326" s="62">
        <v>44</v>
      </c>
      <c r="AA326" s="62">
        <v>45</v>
      </c>
      <c r="AB326" s="62">
        <v>45</v>
      </c>
      <c r="AC326" s="62">
        <v>47</v>
      </c>
      <c r="AE326" s="64">
        <v>1</v>
      </c>
      <c r="AF326" s="65">
        <v>2</v>
      </c>
      <c r="AG326" s="66">
        <v>2</v>
      </c>
      <c r="AH326" s="62">
        <v>3</v>
      </c>
      <c r="AI326" s="62">
        <v>3</v>
      </c>
      <c r="AJ326" s="62">
        <v>4</v>
      </c>
      <c r="AK326" s="62">
        <v>4</v>
      </c>
      <c r="AL326" s="62">
        <v>4</v>
      </c>
      <c r="AM326" s="62">
        <v>4</v>
      </c>
      <c r="AN326" s="62">
        <v>0</v>
      </c>
      <c r="AO326" s="62">
        <v>4</v>
      </c>
      <c r="AP326" s="62">
        <v>4</v>
      </c>
      <c r="AQ326" s="62">
        <v>5</v>
      </c>
      <c r="AR326" s="62">
        <v>5</v>
      </c>
      <c r="AS326" s="62">
        <v>5</v>
      </c>
      <c r="AT326" s="62">
        <v>5</v>
      </c>
      <c r="AU326" s="62">
        <v>5</v>
      </c>
      <c r="AV326" s="62">
        <v>6</v>
      </c>
      <c r="AW326" s="62">
        <v>6</v>
      </c>
      <c r="AX326" s="62">
        <v>6</v>
      </c>
    </row>
    <row r="327" spans="1:50" ht="12.75" customHeight="1">
      <c r="A327" s="78">
        <v>42920</v>
      </c>
      <c r="B327" s="54">
        <v>3</v>
      </c>
      <c r="C327" s="54">
        <v>5</v>
      </c>
      <c r="D327" s="54">
        <v>7</v>
      </c>
      <c r="E327" s="54">
        <v>18</v>
      </c>
      <c r="F327" s="54">
        <v>35</v>
      </c>
      <c r="G327" s="54">
        <v>44</v>
      </c>
      <c r="H327" s="54"/>
      <c r="I327" s="53"/>
      <c r="J327" s="62">
        <v>6</v>
      </c>
      <c r="K327" s="62">
        <v>10</v>
      </c>
      <c r="L327" s="62">
        <v>14</v>
      </c>
      <c r="M327" s="62">
        <v>20</v>
      </c>
      <c r="N327" s="62">
        <v>24</v>
      </c>
      <c r="O327" s="62">
        <v>29</v>
      </c>
      <c r="P327" s="62">
        <v>33</v>
      </c>
      <c r="Q327" s="62">
        <v>35</v>
      </c>
      <c r="R327" s="62">
        <v>36</v>
      </c>
      <c r="S327" s="62">
        <v>12</v>
      </c>
      <c r="T327" s="62">
        <v>34</v>
      </c>
      <c r="U327" s="62">
        <v>36</v>
      </c>
      <c r="V327" s="62">
        <v>42</v>
      </c>
      <c r="W327" s="62">
        <v>43</v>
      </c>
      <c r="X327" s="62">
        <v>44</v>
      </c>
      <c r="Y327" s="62">
        <v>44</v>
      </c>
      <c r="Z327" s="62">
        <v>44</v>
      </c>
      <c r="AA327" s="62">
        <v>44</v>
      </c>
      <c r="AB327" s="62">
        <v>45</v>
      </c>
      <c r="AC327" s="62">
        <v>45</v>
      </c>
      <c r="AE327" s="64">
        <v>0</v>
      </c>
      <c r="AF327" s="65">
        <v>1</v>
      </c>
      <c r="AG327" s="66">
        <v>1</v>
      </c>
      <c r="AH327" s="62">
        <v>2</v>
      </c>
      <c r="AI327" s="62">
        <v>2</v>
      </c>
      <c r="AJ327" s="62">
        <v>2</v>
      </c>
      <c r="AK327" s="62">
        <v>2</v>
      </c>
      <c r="AL327" s="62">
        <v>3</v>
      </c>
      <c r="AM327" s="62">
        <v>3</v>
      </c>
      <c r="AN327" s="62">
        <v>0</v>
      </c>
      <c r="AO327" s="62">
        <v>4</v>
      </c>
      <c r="AP327" s="62">
        <v>4</v>
      </c>
      <c r="AQ327" s="62">
        <v>4</v>
      </c>
      <c r="AR327" s="62">
        <v>4</v>
      </c>
      <c r="AS327" s="62">
        <v>4</v>
      </c>
      <c r="AT327" s="62">
        <v>4</v>
      </c>
      <c r="AU327" s="62">
        <v>4</v>
      </c>
      <c r="AV327" s="62">
        <v>4</v>
      </c>
      <c r="AW327" s="62">
        <v>4</v>
      </c>
      <c r="AX327" s="62">
        <v>4</v>
      </c>
    </row>
    <row r="328" spans="1:50" ht="12.75" customHeight="1">
      <c r="A328" s="78">
        <v>42919</v>
      </c>
      <c r="B328" s="54">
        <v>15</v>
      </c>
      <c r="C328" s="54">
        <v>20</v>
      </c>
      <c r="D328" s="54">
        <v>25</v>
      </c>
      <c r="E328" s="54">
        <v>43</v>
      </c>
      <c r="F328" s="54">
        <v>46</v>
      </c>
      <c r="G328" s="54">
        <v>48</v>
      </c>
      <c r="H328" s="54"/>
      <c r="I328" s="53"/>
      <c r="J328" s="62">
        <v>6</v>
      </c>
      <c r="K328" s="62">
        <v>11</v>
      </c>
      <c r="L328" s="62">
        <v>14</v>
      </c>
      <c r="M328" s="62">
        <v>18</v>
      </c>
      <c r="N328" s="62">
        <v>23</v>
      </c>
      <c r="O328" s="62">
        <v>27</v>
      </c>
      <c r="P328" s="62">
        <v>31</v>
      </c>
      <c r="Q328" s="62">
        <v>34</v>
      </c>
      <c r="R328" s="62">
        <v>36</v>
      </c>
      <c r="S328" s="62">
        <v>14</v>
      </c>
      <c r="T328" s="62">
        <v>35</v>
      </c>
      <c r="U328" s="62">
        <v>36</v>
      </c>
      <c r="V328" s="62">
        <v>42</v>
      </c>
      <c r="W328" s="62">
        <v>43</v>
      </c>
      <c r="X328" s="62">
        <v>44</v>
      </c>
      <c r="Y328" s="62">
        <v>45</v>
      </c>
      <c r="Z328" s="62">
        <v>45</v>
      </c>
      <c r="AA328" s="62">
        <v>45</v>
      </c>
      <c r="AB328" s="62">
        <v>45</v>
      </c>
      <c r="AC328" s="62">
        <v>46</v>
      </c>
      <c r="AE328" s="64">
        <v>0</v>
      </c>
      <c r="AF328" s="65">
        <v>0</v>
      </c>
      <c r="AG328" s="66">
        <v>0</v>
      </c>
      <c r="AH328" s="62">
        <v>2</v>
      </c>
      <c r="AI328" s="62">
        <v>3</v>
      </c>
      <c r="AJ328" s="62">
        <v>3</v>
      </c>
      <c r="AK328" s="62">
        <v>3</v>
      </c>
      <c r="AL328" s="62">
        <v>3</v>
      </c>
      <c r="AM328" s="62">
        <v>3</v>
      </c>
      <c r="AN328" s="62">
        <v>1</v>
      </c>
      <c r="AO328" s="62">
        <v>5</v>
      </c>
      <c r="AP328" s="62">
        <v>5</v>
      </c>
      <c r="AQ328" s="62">
        <v>5</v>
      </c>
      <c r="AR328" s="62">
        <v>5</v>
      </c>
      <c r="AS328" s="62">
        <v>6</v>
      </c>
      <c r="AT328" s="62">
        <v>6</v>
      </c>
      <c r="AU328" s="62">
        <v>6</v>
      </c>
      <c r="AV328" s="62">
        <v>6</v>
      </c>
      <c r="AW328" s="62">
        <v>6</v>
      </c>
      <c r="AX328" s="62">
        <v>6</v>
      </c>
    </row>
    <row r="329" spans="1:50" ht="12.75" customHeight="1">
      <c r="A329" s="78">
        <v>42917</v>
      </c>
      <c r="B329" s="54">
        <v>10</v>
      </c>
      <c r="C329" s="54">
        <v>14</v>
      </c>
      <c r="D329" s="54">
        <v>17</v>
      </c>
      <c r="E329" s="54">
        <v>27</v>
      </c>
      <c r="F329" s="54">
        <v>31</v>
      </c>
      <c r="G329" s="54">
        <v>48</v>
      </c>
      <c r="H329" s="54"/>
      <c r="I329" s="53"/>
      <c r="J329" s="62">
        <v>6</v>
      </c>
      <c r="K329" s="62">
        <v>11</v>
      </c>
      <c r="L329" s="62">
        <v>16</v>
      </c>
      <c r="M329" s="62">
        <v>19</v>
      </c>
      <c r="N329" s="62">
        <v>22</v>
      </c>
      <c r="O329" s="62">
        <v>26</v>
      </c>
      <c r="P329" s="62">
        <v>30</v>
      </c>
      <c r="Q329" s="62">
        <v>33</v>
      </c>
      <c r="R329" s="62">
        <v>36</v>
      </c>
      <c r="S329" s="62">
        <v>13</v>
      </c>
      <c r="T329" s="62">
        <v>31</v>
      </c>
      <c r="U329" s="62">
        <v>33</v>
      </c>
      <c r="V329" s="62">
        <v>41</v>
      </c>
      <c r="W329" s="62">
        <v>42</v>
      </c>
      <c r="X329" s="62">
        <v>43</v>
      </c>
      <c r="Y329" s="62">
        <v>44</v>
      </c>
      <c r="Z329" s="62">
        <v>45</v>
      </c>
      <c r="AA329" s="62">
        <v>45</v>
      </c>
      <c r="AB329" s="62">
        <v>45</v>
      </c>
      <c r="AC329" s="62">
        <v>45</v>
      </c>
      <c r="AE329" s="64">
        <v>0</v>
      </c>
      <c r="AF329" s="65">
        <v>0</v>
      </c>
      <c r="AG329" s="66">
        <v>0</v>
      </c>
      <c r="AH329" s="62">
        <v>0</v>
      </c>
      <c r="AI329" s="62">
        <v>2</v>
      </c>
      <c r="AJ329" s="62">
        <v>2</v>
      </c>
      <c r="AK329" s="62">
        <v>3</v>
      </c>
      <c r="AL329" s="62">
        <v>4</v>
      </c>
      <c r="AM329" s="62">
        <v>5</v>
      </c>
      <c r="AN329" s="62">
        <v>1</v>
      </c>
      <c r="AO329" s="62">
        <v>1</v>
      </c>
      <c r="AP329" s="62">
        <v>2</v>
      </c>
      <c r="AQ329" s="62">
        <v>5</v>
      </c>
      <c r="AR329" s="62">
        <v>5</v>
      </c>
      <c r="AS329" s="62">
        <v>5</v>
      </c>
      <c r="AT329" s="62">
        <v>5</v>
      </c>
      <c r="AU329" s="62">
        <v>5</v>
      </c>
      <c r="AV329" s="62">
        <v>5</v>
      </c>
      <c r="AW329" s="62">
        <v>5</v>
      </c>
      <c r="AX329" s="62">
        <v>5</v>
      </c>
    </row>
    <row r="330" spans="1:50" ht="12.75" customHeight="1">
      <c r="A330" s="78">
        <v>42916</v>
      </c>
      <c r="B330" s="54">
        <v>11</v>
      </c>
      <c r="C330" s="54">
        <v>20</v>
      </c>
      <c r="D330" s="54">
        <v>25</v>
      </c>
      <c r="E330" s="54">
        <v>36</v>
      </c>
      <c r="F330" s="54">
        <v>40</v>
      </c>
      <c r="G330" s="54">
        <v>42</v>
      </c>
      <c r="H330" s="54"/>
      <c r="I330" s="53"/>
      <c r="J330" s="62">
        <v>6</v>
      </c>
      <c r="K330" s="62">
        <v>12</v>
      </c>
      <c r="L330" s="62">
        <v>17</v>
      </c>
      <c r="M330" s="62">
        <v>21</v>
      </c>
      <c r="N330" s="62">
        <v>23</v>
      </c>
      <c r="O330" s="62">
        <v>26</v>
      </c>
      <c r="P330" s="62">
        <v>29</v>
      </c>
      <c r="Q330" s="62">
        <v>33</v>
      </c>
      <c r="R330" s="62">
        <v>34</v>
      </c>
      <c r="S330" s="62">
        <v>15</v>
      </c>
      <c r="T330" s="62">
        <v>32</v>
      </c>
      <c r="U330" s="62">
        <v>35</v>
      </c>
      <c r="V330" s="62">
        <v>41</v>
      </c>
      <c r="W330" s="62">
        <v>41</v>
      </c>
      <c r="X330" s="62">
        <v>42</v>
      </c>
      <c r="Y330" s="62">
        <v>43</v>
      </c>
      <c r="Z330" s="62">
        <v>44</v>
      </c>
      <c r="AA330" s="62">
        <v>45</v>
      </c>
      <c r="AB330" s="62">
        <v>45</v>
      </c>
      <c r="AC330" s="62">
        <v>45</v>
      </c>
      <c r="AE330" s="64">
        <v>0</v>
      </c>
      <c r="AF330" s="65">
        <v>0</v>
      </c>
      <c r="AG330" s="66">
        <v>0</v>
      </c>
      <c r="AH330" s="62">
        <v>0</v>
      </c>
      <c r="AI330" s="62">
        <v>1</v>
      </c>
      <c r="AJ330" s="62">
        <v>1</v>
      </c>
      <c r="AK330" s="62">
        <v>1</v>
      </c>
      <c r="AL330" s="62">
        <v>2</v>
      </c>
      <c r="AM330" s="62">
        <v>2</v>
      </c>
      <c r="AN330" s="62">
        <v>2</v>
      </c>
      <c r="AO330" s="62">
        <v>5</v>
      </c>
      <c r="AP330" s="62">
        <v>6</v>
      </c>
      <c r="AQ330" s="62">
        <v>4</v>
      </c>
      <c r="AR330" s="62">
        <v>4</v>
      </c>
      <c r="AS330" s="62">
        <v>4</v>
      </c>
      <c r="AT330" s="62">
        <v>4</v>
      </c>
      <c r="AU330" s="62">
        <v>5</v>
      </c>
      <c r="AV330" s="62">
        <v>6</v>
      </c>
      <c r="AW330" s="62">
        <v>6</v>
      </c>
      <c r="AX330" s="62">
        <v>6</v>
      </c>
    </row>
    <row r="331" spans="1:50" ht="12.75" customHeight="1">
      <c r="A331" s="78">
        <v>42915</v>
      </c>
      <c r="B331" s="54">
        <v>3</v>
      </c>
      <c r="C331" s="54">
        <v>4</v>
      </c>
      <c r="D331" s="54">
        <v>5</v>
      </c>
      <c r="E331" s="54">
        <v>12</v>
      </c>
      <c r="F331" s="54">
        <v>20</v>
      </c>
      <c r="G331" s="54">
        <v>29</v>
      </c>
      <c r="H331" s="54"/>
      <c r="I331" s="53"/>
      <c r="J331" s="62">
        <v>6</v>
      </c>
      <c r="K331" s="62">
        <v>11</v>
      </c>
      <c r="L331" s="62">
        <v>17</v>
      </c>
      <c r="M331" s="62">
        <v>22</v>
      </c>
      <c r="N331" s="62">
        <v>26</v>
      </c>
      <c r="O331" s="62">
        <v>27</v>
      </c>
      <c r="P331" s="62">
        <v>30</v>
      </c>
      <c r="Q331" s="62">
        <v>32</v>
      </c>
      <c r="R331" s="62">
        <v>36</v>
      </c>
      <c r="S331" s="62">
        <v>15</v>
      </c>
      <c r="T331" s="62">
        <v>34</v>
      </c>
      <c r="U331" s="62">
        <v>36</v>
      </c>
      <c r="V331" s="62">
        <v>40</v>
      </c>
      <c r="W331" s="62">
        <v>42</v>
      </c>
      <c r="X331" s="62">
        <v>42</v>
      </c>
      <c r="Y331" s="62">
        <v>43</v>
      </c>
      <c r="Z331" s="62">
        <v>44</v>
      </c>
      <c r="AA331" s="62">
        <v>45</v>
      </c>
      <c r="AB331" s="62">
        <v>45</v>
      </c>
      <c r="AC331" s="62">
        <v>45</v>
      </c>
      <c r="AE331" s="64">
        <v>1</v>
      </c>
      <c r="AF331" s="65">
        <v>2</v>
      </c>
      <c r="AG331" s="66">
        <v>3</v>
      </c>
      <c r="AH331" s="62">
        <v>3</v>
      </c>
      <c r="AI331" s="62">
        <v>4</v>
      </c>
      <c r="AJ331" s="62">
        <v>4</v>
      </c>
      <c r="AK331" s="62">
        <v>4</v>
      </c>
      <c r="AL331" s="62">
        <v>5</v>
      </c>
      <c r="AM331" s="62">
        <v>5</v>
      </c>
      <c r="AN331" s="62">
        <v>3</v>
      </c>
      <c r="AO331" s="62">
        <v>5</v>
      </c>
      <c r="AP331" s="62">
        <v>5</v>
      </c>
      <c r="AQ331" s="62">
        <v>5</v>
      </c>
      <c r="AR331" s="62">
        <v>5</v>
      </c>
      <c r="AS331" s="62">
        <v>5</v>
      </c>
      <c r="AT331" s="62">
        <v>5</v>
      </c>
      <c r="AU331" s="62">
        <v>5</v>
      </c>
      <c r="AV331" s="62">
        <v>6</v>
      </c>
      <c r="AW331" s="62">
        <v>6</v>
      </c>
      <c r="AX331" s="62">
        <v>6</v>
      </c>
    </row>
    <row r="332" spans="1:50" ht="12.75" customHeight="1">
      <c r="A332" s="78">
        <v>42914</v>
      </c>
      <c r="B332" s="54">
        <v>2</v>
      </c>
      <c r="C332" s="54">
        <v>3</v>
      </c>
      <c r="D332" s="54">
        <v>31</v>
      </c>
      <c r="E332" s="54">
        <v>41</v>
      </c>
      <c r="F332" s="54">
        <v>46</v>
      </c>
      <c r="G332" s="54">
        <v>49</v>
      </c>
      <c r="H332" s="54"/>
      <c r="I332" s="53"/>
      <c r="J332" s="62">
        <v>6</v>
      </c>
      <c r="K332" s="62">
        <v>11</v>
      </c>
      <c r="L332" s="62">
        <v>16</v>
      </c>
      <c r="M332" s="62">
        <v>21</v>
      </c>
      <c r="N332" s="62">
        <v>25</v>
      </c>
      <c r="O332" s="62">
        <v>27</v>
      </c>
      <c r="P332" s="62">
        <v>28</v>
      </c>
      <c r="Q332" s="62">
        <v>31</v>
      </c>
      <c r="R332" s="62">
        <v>33</v>
      </c>
      <c r="S332" s="62">
        <v>15</v>
      </c>
      <c r="T332" s="62">
        <v>36</v>
      </c>
      <c r="U332" s="62">
        <v>38</v>
      </c>
      <c r="V332" s="62">
        <v>40</v>
      </c>
      <c r="W332" s="62">
        <v>41</v>
      </c>
      <c r="X332" s="62">
        <v>42</v>
      </c>
      <c r="Y332" s="62">
        <v>42</v>
      </c>
      <c r="Z332" s="62">
        <v>43</v>
      </c>
      <c r="AA332" s="62">
        <v>44</v>
      </c>
      <c r="AB332" s="62">
        <v>45</v>
      </c>
      <c r="AC332" s="62">
        <v>45</v>
      </c>
      <c r="AE332" s="64">
        <v>1</v>
      </c>
      <c r="AF332" s="65">
        <v>1</v>
      </c>
      <c r="AG332" s="66">
        <v>3</v>
      </c>
      <c r="AH332" s="62">
        <v>3</v>
      </c>
      <c r="AI332" s="62">
        <v>4</v>
      </c>
      <c r="AJ332" s="62">
        <v>4</v>
      </c>
      <c r="AK332" s="62">
        <v>4</v>
      </c>
      <c r="AL332" s="62">
        <v>5</v>
      </c>
      <c r="AM332" s="62">
        <v>6</v>
      </c>
      <c r="AN332" s="62">
        <v>2</v>
      </c>
      <c r="AO332" s="62">
        <v>6</v>
      </c>
      <c r="AP332" s="62">
        <v>6</v>
      </c>
      <c r="AQ332" s="62">
        <v>6</v>
      </c>
      <c r="AR332" s="62">
        <v>6</v>
      </c>
      <c r="AS332" s="62">
        <v>6</v>
      </c>
      <c r="AT332" s="62">
        <v>6</v>
      </c>
      <c r="AU332" s="62">
        <v>6</v>
      </c>
      <c r="AV332" s="62">
        <v>6</v>
      </c>
      <c r="AW332" s="62">
        <v>6</v>
      </c>
      <c r="AX332" s="62">
        <v>6</v>
      </c>
    </row>
    <row r="333" spans="1:50" ht="12.75" customHeight="1">
      <c r="A333" s="78">
        <v>42913</v>
      </c>
      <c r="B333" s="54">
        <v>2</v>
      </c>
      <c r="C333" s="54">
        <v>3</v>
      </c>
      <c r="D333" s="54">
        <v>30</v>
      </c>
      <c r="E333" s="54">
        <v>35</v>
      </c>
      <c r="F333" s="54">
        <v>36</v>
      </c>
      <c r="G333" s="54">
        <v>40</v>
      </c>
      <c r="H333" s="54"/>
      <c r="I333" s="53"/>
      <c r="J333" s="62">
        <v>6</v>
      </c>
      <c r="K333" s="62">
        <v>12</v>
      </c>
      <c r="L333" s="62">
        <v>17</v>
      </c>
      <c r="M333" s="62">
        <v>22</v>
      </c>
      <c r="N333" s="62">
        <v>27</v>
      </c>
      <c r="O333" s="62">
        <v>31</v>
      </c>
      <c r="P333" s="62">
        <v>33</v>
      </c>
      <c r="Q333" s="62">
        <v>34</v>
      </c>
      <c r="R333" s="62">
        <v>36</v>
      </c>
      <c r="S333" s="62">
        <v>15</v>
      </c>
      <c r="T333" s="62">
        <v>37</v>
      </c>
      <c r="U333" s="62">
        <v>40</v>
      </c>
      <c r="V333" s="62">
        <v>40</v>
      </c>
      <c r="W333" s="62">
        <v>41</v>
      </c>
      <c r="X333" s="62">
        <v>42</v>
      </c>
      <c r="Y333" s="62">
        <v>43</v>
      </c>
      <c r="Z333" s="62">
        <v>43</v>
      </c>
      <c r="AA333" s="62">
        <v>44</v>
      </c>
      <c r="AB333" s="62">
        <v>45</v>
      </c>
      <c r="AC333" s="62">
        <v>46</v>
      </c>
      <c r="AE333" s="64">
        <v>1</v>
      </c>
      <c r="AF333" s="65">
        <v>1</v>
      </c>
      <c r="AG333" s="66">
        <v>2</v>
      </c>
      <c r="AH333" s="62">
        <v>4</v>
      </c>
      <c r="AI333" s="62">
        <v>4</v>
      </c>
      <c r="AJ333" s="62">
        <v>4</v>
      </c>
      <c r="AK333" s="62">
        <v>4</v>
      </c>
      <c r="AL333" s="62">
        <v>4</v>
      </c>
      <c r="AM333" s="62">
        <v>4</v>
      </c>
      <c r="AN333" s="62">
        <v>5</v>
      </c>
      <c r="AO333" s="62">
        <v>5</v>
      </c>
      <c r="AP333" s="62">
        <v>5</v>
      </c>
      <c r="AQ333" s="62">
        <v>5</v>
      </c>
      <c r="AR333" s="62">
        <v>5</v>
      </c>
      <c r="AS333" s="62">
        <v>5</v>
      </c>
      <c r="AT333" s="62">
        <v>5</v>
      </c>
      <c r="AU333" s="62">
        <v>5</v>
      </c>
      <c r="AV333" s="62">
        <v>6</v>
      </c>
      <c r="AW333" s="62">
        <v>6</v>
      </c>
      <c r="AX333" s="62">
        <v>6</v>
      </c>
    </row>
    <row r="334" spans="1:50" ht="12.75" customHeight="1">
      <c r="A334" s="78">
        <v>42912</v>
      </c>
      <c r="B334" s="54">
        <v>5</v>
      </c>
      <c r="C334" s="54">
        <v>15</v>
      </c>
      <c r="D334" s="54">
        <v>20</v>
      </c>
      <c r="E334" s="54">
        <v>32</v>
      </c>
      <c r="F334" s="54">
        <v>37</v>
      </c>
      <c r="G334" s="54">
        <v>38</v>
      </c>
      <c r="H334" s="54"/>
      <c r="I334" s="53"/>
      <c r="J334" s="62">
        <v>6</v>
      </c>
      <c r="K334" s="62">
        <v>11</v>
      </c>
      <c r="L334" s="62">
        <v>16</v>
      </c>
      <c r="M334" s="62">
        <v>21</v>
      </c>
      <c r="N334" s="62">
        <v>25</v>
      </c>
      <c r="O334" s="62">
        <v>30</v>
      </c>
      <c r="P334" s="62">
        <v>33</v>
      </c>
      <c r="Q334" s="62">
        <v>35</v>
      </c>
      <c r="R334" s="62">
        <v>36</v>
      </c>
      <c r="S334" s="62">
        <v>16</v>
      </c>
      <c r="T334" s="62">
        <v>39</v>
      </c>
      <c r="U334" s="62">
        <v>42</v>
      </c>
      <c r="V334" s="62">
        <v>40</v>
      </c>
      <c r="W334" s="62">
        <v>41</v>
      </c>
      <c r="X334" s="62">
        <v>41</v>
      </c>
      <c r="Y334" s="62">
        <v>42</v>
      </c>
      <c r="Z334" s="62">
        <v>43</v>
      </c>
      <c r="AA334" s="62">
        <v>43</v>
      </c>
      <c r="AB334" s="62">
        <v>44</v>
      </c>
      <c r="AC334" s="62">
        <v>45</v>
      </c>
      <c r="AE334" s="64">
        <v>0</v>
      </c>
      <c r="AF334" s="65">
        <v>1</v>
      </c>
      <c r="AG334" s="66">
        <v>1</v>
      </c>
      <c r="AH334" s="62">
        <v>1</v>
      </c>
      <c r="AI334" s="62">
        <v>2</v>
      </c>
      <c r="AJ334" s="62">
        <v>4</v>
      </c>
      <c r="AK334" s="62">
        <v>4</v>
      </c>
      <c r="AL334" s="62">
        <v>4</v>
      </c>
      <c r="AM334" s="62">
        <v>4</v>
      </c>
      <c r="AN334" s="62">
        <v>1</v>
      </c>
      <c r="AO334" s="62">
        <v>5</v>
      </c>
      <c r="AP334" s="62">
        <v>5</v>
      </c>
      <c r="AQ334" s="62">
        <v>4</v>
      </c>
      <c r="AR334" s="62">
        <v>4</v>
      </c>
      <c r="AS334" s="62">
        <v>4</v>
      </c>
      <c r="AT334" s="62">
        <v>4</v>
      </c>
      <c r="AU334" s="62">
        <v>4</v>
      </c>
      <c r="AV334" s="62">
        <v>4</v>
      </c>
      <c r="AW334" s="62">
        <v>4</v>
      </c>
      <c r="AX334" s="62">
        <v>5</v>
      </c>
    </row>
    <row r="335" spans="1:50" ht="12.75" customHeight="1">
      <c r="A335" s="78">
        <v>42910</v>
      </c>
      <c r="B335" s="54">
        <v>16</v>
      </c>
      <c r="C335" s="54">
        <v>30</v>
      </c>
      <c r="D335" s="54">
        <v>31</v>
      </c>
      <c r="E335" s="54">
        <v>37</v>
      </c>
      <c r="F335" s="54">
        <v>38</v>
      </c>
      <c r="G335" s="54">
        <v>41</v>
      </c>
      <c r="H335" s="54"/>
      <c r="I335" s="53"/>
      <c r="J335" s="62">
        <v>6</v>
      </c>
      <c r="K335" s="62">
        <v>12</v>
      </c>
      <c r="L335" s="62">
        <v>17</v>
      </c>
      <c r="M335" s="62">
        <v>22</v>
      </c>
      <c r="N335" s="62">
        <v>27</v>
      </c>
      <c r="O335" s="62">
        <v>30</v>
      </c>
      <c r="P335" s="62">
        <v>34</v>
      </c>
      <c r="Q335" s="62">
        <v>36</v>
      </c>
      <c r="R335" s="62">
        <v>38</v>
      </c>
      <c r="S335" s="62">
        <v>16</v>
      </c>
      <c r="T335" s="62">
        <v>41</v>
      </c>
      <c r="U335" s="62">
        <v>41</v>
      </c>
      <c r="V335" s="62">
        <v>42</v>
      </c>
      <c r="W335" s="62">
        <v>42</v>
      </c>
      <c r="X335" s="62">
        <v>43</v>
      </c>
      <c r="Y335" s="62">
        <v>43</v>
      </c>
      <c r="Z335" s="62">
        <v>44</v>
      </c>
      <c r="AA335" s="62">
        <v>44</v>
      </c>
      <c r="AB335" s="62">
        <v>44</v>
      </c>
      <c r="AC335" s="62">
        <v>44</v>
      </c>
      <c r="AE335" s="64">
        <v>2</v>
      </c>
      <c r="AF335" s="65">
        <v>3</v>
      </c>
      <c r="AG335" s="66">
        <v>3</v>
      </c>
      <c r="AH335" s="62">
        <v>3</v>
      </c>
      <c r="AI335" s="62">
        <v>4</v>
      </c>
      <c r="AJ335" s="62">
        <v>4</v>
      </c>
      <c r="AK335" s="62">
        <v>4</v>
      </c>
      <c r="AL335" s="62">
        <v>5</v>
      </c>
      <c r="AM335" s="62">
        <v>5</v>
      </c>
      <c r="AN335" s="62">
        <v>2</v>
      </c>
      <c r="AO335" s="62">
        <v>5</v>
      </c>
      <c r="AP335" s="62">
        <v>5</v>
      </c>
      <c r="AQ335" s="62">
        <v>5</v>
      </c>
      <c r="AR335" s="62">
        <v>5</v>
      </c>
      <c r="AS335" s="62">
        <v>5</v>
      </c>
      <c r="AT335" s="62">
        <v>5</v>
      </c>
      <c r="AU335" s="62">
        <v>5</v>
      </c>
      <c r="AV335" s="62">
        <v>5</v>
      </c>
      <c r="AW335" s="62">
        <v>5</v>
      </c>
      <c r="AX335" s="62">
        <v>5</v>
      </c>
    </row>
    <row r="336" spans="1:50" ht="12.75" customHeight="1">
      <c r="A336" s="78">
        <v>42909</v>
      </c>
      <c r="B336" s="54">
        <v>2</v>
      </c>
      <c r="C336" s="54">
        <v>3</v>
      </c>
      <c r="D336" s="54">
        <v>12</v>
      </c>
      <c r="E336" s="54">
        <v>15</v>
      </c>
      <c r="F336" s="54">
        <v>29</v>
      </c>
      <c r="G336" s="54">
        <v>30</v>
      </c>
      <c r="H336" s="54"/>
      <c r="I336" s="53"/>
      <c r="J336" s="62">
        <v>6</v>
      </c>
      <c r="K336" s="62">
        <v>11</v>
      </c>
      <c r="L336" s="62">
        <v>15</v>
      </c>
      <c r="M336" s="62">
        <v>19</v>
      </c>
      <c r="N336" s="62">
        <v>24</v>
      </c>
      <c r="O336" s="62">
        <v>29</v>
      </c>
      <c r="P336" s="62">
        <v>32</v>
      </c>
      <c r="Q336" s="62">
        <v>36</v>
      </c>
      <c r="R336" s="62">
        <v>38</v>
      </c>
      <c r="S336" s="62">
        <v>15</v>
      </c>
      <c r="T336" s="62">
        <v>39</v>
      </c>
      <c r="U336" s="62">
        <v>40</v>
      </c>
      <c r="V336" s="62">
        <v>41</v>
      </c>
      <c r="W336" s="62">
        <v>43</v>
      </c>
      <c r="X336" s="62">
        <v>43</v>
      </c>
      <c r="Y336" s="62">
        <v>43</v>
      </c>
      <c r="Z336" s="62">
        <v>43</v>
      </c>
      <c r="AA336" s="62">
        <v>44</v>
      </c>
      <c r="AB336" s="62">
        <v>44</v>
      </c>
      <c r="AC336" s="62">
        <v>44</v>
      </c>
      <c r="AE336" s="64">
        <v>0</v>
      </c>
      <c r="AF336" s="65">
        <v>1</v>
      </c>
      <c r="AG336" s="66">
        <v>1</v>
      </c>
      <c r="AH336" s="62">
        <v>2</v>
      </c>
      <c r="AI336" s="62">
        <v>2</v>
      </c>
      <c r="AJ336" s="62">
        <v>2</v>
      </c>
      <c r="AK336" s="62">
        <v>3</v>
      </c>
      <c r="AL336" s="62">
        <v>5</v>
      </c>
      <c r="AM336" s="62">
        <v>5</v>
      </c>
      <c r="AN336" s="62">
        <v>2</v>
      </c>
      <c r="AO336" s="62">
        <v>4</v>
      </c>
      <c r="AP336" s="62">
        <v>4</v>
      </c>
      <c r="AQ336" s="62">
        <v>6</v>
      </c>
      <c r="AR336" s="62">
        <v>6</v>
      </c>
      <c r="AS336" s="62">
        <v>6</v>
      </c>
      <c r="AT336" s="62">
        <v>6</v>
      </c>
      <c r="AU336" s="62">
        <v>6</v>
      </c>
      <c r="AV336" s="62">
        <v>6</v>
      </c>
      <c r="AW336" s="62">
        <v>6</v>
      </c>
      <c r="AX336" s="62">
        <v>6</v>
      </c>
    </row>
    <row r="337" spans="1:50" ht="12.75" customHeight="1">
      <c r="A337" s="78">
        <v>42908</v>
      </c>
      <c r="B337" s="54">
        <v>1</v>
      </c>
      <c r="C337" s="54">
        <v>2</v>
      </c>
      <c r="D337" s="54">
        <v>23</v>
      </c>
      <c r="E337" s="54">
        <v>25</v>
      </c>
      <c r="F337" s="54">
        <v>37</v>
      </c>
      <c r="G337" s="54">
        <v>49</v>
      </c>
      <c r="H337" s="54"/>
      <c r="I337" s="53"/>
      <c r="J337" s="62">
        <v>6</v>
      </c>
      <c r="K337" s="62">
        <v>12</v>
      </c>
      <c r="L337" s="62">
        <v>17</v>
      </c>
      <c r="M337" s="62">
        <v>21</v>
      </c>
      <c r="N337" s="62">
        <v>25</v>
      </c>
      <c r="O337" s="62">
        <v>28</v>
      </c>
      <c r="P337" s="62">
        <v>32</v>
      </c>
      <c r="Q337" s="62">
        <v>35</v>
      </c>
      <c r="R337" s="62">
        <v>38</v>
      </c>
      <c r="S337" s="62">
        <v>13</v>
      </c>
      <c r="T337" s="62">
        <v>39</v>
      </c>
      <c r="U337" s="62">
        <v>41</v>
      </c>
      <c r="V337" s="62">
        <v>42</v>
      </c>
      <c r="W337" s="62">
        <v>42</v>
      </c>
      <c r="X337" s="62">
        <v>44</v>
      </c>
      <c r="Y337" s="62">
        <v>44</v>
      </c>
      <c r="Z337" s="62">
        <v>44</v>
      </c>
      <c r="AA337" s="62">
        <v>44</v>
      </c>
      <c r="AB337" s="62">
        <v>45</v>
      </c>
      <c r="AC337" s="62">
        <v>45</v>
      </c>
      <c r="AE337" s="64">
        <v>0</v>
      </c>
      <c r="AF337" s="65">
        <v>1</v>
      </c>
      <c r="AG337" s="66">
        <v>2</v>
      </c>
      <c r="AH337" s="62">
        <v>2</v>
      </c>
      <c r="AI337" s="62">
        <v>2</v>
      </c>
      <c r="AJ337" s="62">
        <v>3</v>
      </c>
      <c r="AK337" s="62">
        <v>3</v>
      </c>
      <c r="AL337" s="62">
        <v>4</v>
      </c>
      <c r="AM337" s="62">
        <v>5</v>
      </c>
      <c r="AN337" s="62">
        <v>1</v>
      </c>
      <c r="AO337" s="62">
        <v>5</v>
      </c>
      <c r="AP337" s="62">
        <v>6</v>
      </c>
      <c r="AQ337" s="62">
        <v>5</v>
      </c>
      <c r="AR337" s="62">
        <v>5</v>
      </c>
      <c r="AS337" s="62">
        <v>5</v>
      </c>
      <c r="AT337" s="62">
        <v>5</v>
      </c>
      <c r="AU337" s="62">
        <v>5</v>
      </c>
      <c r="AV337" s="62">
        <v>5</v>
      </c>
      <c r="AW337" s="62">
        <v>6</v>
      </c>
      <c r="AX337" s="62">
        <v>6</v>
      </c>
    </row>
    <row r="338" spans="1:50" ht="12.75" customHeight="1">
      <c r="A338" s="78">
        <v>42907</v>
      </c>
      <c r="B338" s="54">
        <v>6</v>
      </c>
      <c r="C338" s="54">
        <v>11</v>
      </c>
      <c r="D338" s="54">
        <v>18</v>
      </c>
      <c r="E338" s="54">
        <v>34</v>
      </c>
      <c r="F338" s="54">
        <v>40</v>
      </c>
      <c r="G338" s="54">
        <v>41</v>
      </c>
      <c r="H338" s="54"/>
      <c r="I338" s="53"/>
      <c r="J338" s="62">
        <v>6</v>
      </c>
      <c r="K338" s="62">
        <v>10</v>
      </c>
      <c r="L338" s="62">
        <v>16</v>
      </c>
      <c r="M338" s="62">
        <v>21</v>
      </c>
      <c r="N338" s="62">
        <v>25</v>
      </c>
      <c r="O338" s="62">
        <v>28</v>
      </c>
      <c r="P338" s="62">
        <v>31</v>
      </c>
      <c r="Q338" s="62">
        <v>34</v>
      </c>
      <c r="R338" s="62">
        <v>36</v>
      </c>
      <c r="S338" s="62">
        <v>13</v>
      </c>
      <c r="T338" s="62">
        <v>39</v>
      </c>
      <c r="U338" s="62">
        <v>39</v>
      </c>
      <c r="V338" s="62">
        <v>42</v>
      </c>
      <c r="W338" s="62">
        <v>43</v>
      </c>
      <c r="X338" s="62">
        <v>43</v>
      </c>
      <c r="Y338" s="62">
        <v>44</v>
      </c>
      <c r="Z338" s="62">
        <v>44</v>
      </c>
      <c r="AA338" s="62">
        <v>44</v>
      </c>
      <c r="AB338" s="62">
        <v>44</v>
      </c>
      <c r="AC338" s="62">
        <v>45</v>
      </c>
      <c r="AE338" s="64">
        <v>3</v>
      </c>
      <c r="AF338" s="65">
        <v>3</v>
      </c>
      <c r="AG338" s="66">
        <v>4</v>
      </c>
      <c r="AH338" s="62">
        <v>4</v>
      </c>
      <c r="AI338" s="62">
        <v>4</v>
      </c>
      <c r="AJ338" s="62">
        <v>4</v>
      </c>
      <c r="AK338" s="62">
        <v>5</v>
      </c>
      <c r="AL338" s="62">
        <v>5</v>
      </c>
      <c r="AM338" s="62">
        <v>5</v>
      </c>
      <c r="AN338" s="62">
        <v>3</v>
      </c>
      <c r="AO338" s="62">
        <v>4</v>
      </c>
      <c r="AP338" s="62">
        <v>4</v>
      </c>
      <c r="AQ338" s="62">
        <v>6</v>
      </c>
      <c r="AR338" s="62">
        <v>6</v>
      </c>
      <c r="AS338" s="62">
        <v>6</v>
      </c>
      <c r="AT338" s="62">
        <v>6</v>
      </c>
      <c r="AU338" s="62">
        <v>6</v>
      </c>
      <c r="AV338" s="62">
        <v>6</v>
      </c>
      <c r="AW338" s="62">
        <v>6</v>
      </c>
      <c r="AX338" s="62">
        <v>6</v>
      </c>
    </row>
    <row r="339" spans="1:50" ht="12.75" customHeight="1">
      <c r="A339" s="78">
        <v>42906</v>
      </c>
      <c r="B339" s="54">
        <v>2</v>
      </c>
      <c r="C339" s="54">
        <v>16</v>
      </c>
      <c r="D339" s="54">
        <v>21</v>
      </c>
      <c r="E339" s="54">
        <v>23</v>
      </c>
      <c r="F339" s="54">
        <v>25</v>
      </c>
      <c r="G339" s="54">
        <v>26</v>
      </c>
      <c r="H339" s="54"/>
      <c r="I339" s="53"/>
      <c r="J339" s="62">
        <v>6</v>
      </c>
      <c r="K339" s="62">
        <v>12</v>
      </c>
      <c r="L339" s="62">
        <v>15</v>
      </c>
      <c r="M339" s="62">
        <v>20</v>
      </c>
      <c r="N339" s="62">
        <v>25</v>
      </c>
      <c r="O339" s="62">
        <v>29</v>
      </c>
      <c r="P339" s="62">
        <v>32</v>
      </c>
      <c r="Q339" s="62">
        <v>35</v>
      </c>
      <c r="R339" s="62">
        <v>37</v>
      </c>
      <c r="S339" s="62">
        <v>12</v>
      </c>
      <c r="T339" s="62">
        <v>38</v>
      </c>
      <c r="U339" s="62">
        <v>39</v>
      </c>
      <c r="V339" s="62">
        <v>43</v>
      </c>
      <c r="W339" s="62">
        <v>43</v>
      </c>
      <c r="X339" s="62">
        <v>44</v>
      </c>
      <c r="Y339" s="62">
        <v>44</v>
      </c>
      <c r="Z339" s="62">
        <v>45</v>
      </c>
      <c r="AA339" s="62">
        <v>45</v>
      </c>
      <c r="AB339" s="62">
        <v>45</v>
      </c>
      <c r="AC339" s="62">
        <v>45</v>
      </c>
      <c r="AE339" s="64">
        <v>1</v>
      </c>
      <c r="AF339" s="65">
        <v>1</v>
      </c>
      <c r="AG339" s="66">
        <v>1</v>
      </c>
      <c r="AH339" s="62">
        <v>3</v>
      </c>
      <c r="AI339" s="62">
        <v>3</v>
      </c>
      <c r="AJ339" s="62">
        <v>3</v>
      </c>
      <c r="AK339" s="62">
        <v>3</v>
      </c>
      <c r="AL339" s="62">
        <v>3</v>
      </c>
      <c r="AM339" s="62">
        <v>4</v>
      </c>
      <c r="AN339" s="62">
        <v>2</v>
      </c>
      <c r="AO339" s="62">
        <v>5</v>
      </c>
      <c r="AP339" s="62">
        <v>5</v>
      </c>
      <c r="AQ339" s="62">
        <v>5</v>
      </c>
      <c r="AR339" s="62">
        <v>5</v>
      </c>
      <c r="AS339" s="62">
        <v>5</v>
      </c>
      <c r="AT339" s="62">
        <v>5</v>
      </c>
      <c r="AU339" s="62">
        <v>5</v>
      </c>
      <c r="AV339" s="62">
        <v>5</v>
      </c>
      <c r="AW339" s="62">
        <v>5</v>
      </c>
      <c r="AX339" s="62">
        <v>5</v>
      </c>
    </row>
    <row r="340" spans="1:50" ht="12.75" customHeight="1">
      <c r="A340" s="78">
        <v>42905</v>
      </c>
      <c r="B340" s="54">
        <v>2</v>
      </c>
      <c r="C340" s="54">
        <v>11</v>
      </c>
      <c r="D340" s="54">
        <v>19</v>
      </c>
      <c r="E340" s="54">
        <v>29</v>
      </c>
      <c r="F340" s="54">
        <v>35</v>
      </c>
      <c r="G340" s="54">
        <v>49</v>
      </c>
      <c r="H340" s="54"/>
      <c r="I340" s="53"/>
      <c r="J340" s="62">
        <v>6</v>
      </c>
      <c r="K340" s="62">
        <v>10</v>
      </c>
      <c r="L340" s="62">
        <v>15</v>
      </c>
      <c r="M340" s="62">
        <v>18</v>
      </c>
      <c r="N340" s="62">
        <v>23</v>
      </c>
      <c r="O340" s="62">
        <v>27</v>
      </c>
      <c r="P340" s="62">
        <v>30</v>
      </c>
      <c r="Q340" s="62">
        <v>33</v>
      </c>
      <c r="R340" s="62">
        <v>36</v>
      </c>
      <c r="S340" s="62">
        <v>13</v>
      </c>
      <c r="T340" s="62">
        <v>38</v>
      </c>
      <c r="U340" s="62">
        <v>39</v>
      </c>
      <c r="V340" s="62">
        <v>43</v>
      </c>
      <c r="W340" s="62">
        <v>43</v>
      </c>
      <c r="X340" s="62">
        <v>43</v>
      </c>
      <c r="Y340" s="62">
        <v>44</v>
      </c>
      <c r="Z340" s="62">
        <v>44</v>
      </c>
      <c r="AA340" s="62">
        <v>45</v>
      </c>
      <c r="AB340" s="62">
        <v>45</v>
      </c>
      <c r="AC340" s="62">
        <v>45</v>
      </c>
      <c r="AE340" s="64">
        <v>2</v>
      </c>
      <c r="AF340" s="65">
        <v>2</v>
      </c>
      <c r="AG340" s="66">
        <v>3</v>
      </c>
      <c r="AH340" s="62">
        <v>3</v>
      </c>
      <c r="AI340" s="62">
        <v>4</v>
      </c>
      <c r="AJ340" s="62">
        <v>4</v>
      </c>
      <c r="AK340" s="62">
        <v>4</v>
      </c>
      <c r="AL340" s="62">
        <v>4</v>
      </c>
      <c r="AM340" s="62">
        <v>5</v>
      </c>
      <c r="AN340" s="62">
        <v>0</v>
      </c>
      <c r="AO340" s="62">
        <v>5</v>
      </c>
      <c r="AP340" s="62">
        <v>5</v>
      </c>
      <c r="AQ340" s="62">
        <v>6</v>
      </c>
      <c r="AR340" s="62">
        <v>6</v>
      </c>
      <c r="AS340" s="62">
        <v>6</v>
      </c>
      <c r="AT340" s="62">
        <v>6</v>
      </c>
      <c r="AU340" s="62">
        <v>6</v>
      </c>
      <c r="AV340" s="62">
        <v>6</v>
      </c>
      <c r="AW340" s="62">
        <v>6</v>
      </c>
      <c r="AX340" s="62">
        <v>6</v>
      </c>
    </row>
    <row r="341" spans="1:50" ht="12.75" customHeight="1">
      <c r="A341" s="78">
        <v>42903</v>
      </c>
      <c r="B341" s="54">
        <v>11</v>
      </c>
      <c r="C341" s="54">
        <v>16</v>
      </c>
      <c r="D341" s="54">
        <v>27</v>
      </c>
      <c r="E341" s="54">
        <v>28</v>
      </c>
      <c r="F341" s="54">
        <v>32</v>
      </c>
      <c r="G341" s="54">
        <v>41</v>
      </c>
      <c r="H341" s="54"/>
      <c r="I341" s="53"/>
      <c r="J341" s="62">
        <v>6</v>
      </c>
      <c r="K341" s="62">
        <v>10</v>
      </c>
      <c r="L341" s="62">
        <v>13</v>
      </c>
      <c r="M341" s="62">
        <v>18</v>
      </c>
      <c r="N341" s="62">
        <v>21</v>
      </c>
      <c r="O341" s="62">
        <v>26</v>
      </c>
      <c r="P341" s="62">
        <v>30</v>
      </c>
      <c r="Q341" s="62">
        <v>33</v>
      </c>
      <c r="R341" s="62">
        <v>36</v>
      </c>
      <c r="S341" s="62">
        <v>13</v>
      </c>
      <c r="T341" s="62">
        <v>37</v>
      </c>
      <c r="U341" s="62">
        <v>39</v>
      </c>
      <c r="V341" s="62">
        <v>42</v>
      </c>
      <c r="W341" s="62">
        <v>44</v>
      </c>
      <c r="X341" s="62">
        <v>44</v>
      </c>
      <c r="Y341" s="62">
        <v>44</v>
      </c>
      <c r="Z341" s="62">
        <v>45</v>
      </c>
      <c r="AA341" s="62">
        <v>45</v>
      </c>
      <c r="AB341" s="62">
        <v>46</v>
      </c>
      <c r="AC341" s="62">
        <v>46</v>
      </c>
      <c r="AE341" s="64">
        <v>0</v>
      </c>
      <c r="AF341" s="65">
        <v>0</v>
      </c>
      <c r="AG341" s="66">
        <v>0</v>
      </c>
      <c r="AH341" s="62">
        <v>1</v>
      </c>
      <c r="AI341" s="62">
        <v>1</v>
      </c>
      <c r="AJ341" s="62">
        <v>2</v>
      </c>
      <c r="AK341" s="62">
        <v>3</v>
      </c>
      <c r="AL341" s="62">
        <v>3</v>
      </c>
      <c r="AM341" s="62">
        <v>4</v>
      </c>
      <c r="AN341" s="62">
        <v>2</v>
      </c>
      <c r="AO341" s="62">
        <v>4</v>
      </c>
      <c r="AP341" s="62">
        <v>5</v>
      </c>
      <c r="AQ341" s="62">
        <v>5</v>
      </c>
      <c r="AR341" s="62">
        <v>6</v>
      </c>
      <c r="AS341" s="62">
        <v>6</v>
      </c>
      <c r="AT341" s="62">
        <v>6</v>
      </c>
      <c r="AU341" s="62">
        <v>6</v>
      </c>
      <c r="AV341" s="62">
        <v>6</v>
      </c>
      <c r="AW341" s="62">
        <v>6</v>
      </c>
      <c r="AX341" s="62">
        <v>6</v>
      </c>
    </row>
    <row r="342" spans="1:50" ht="12.75" customHeight="1">
      <c r="A342" s="78">
        <v>42902</v>
      </c>
      <c r="B342" s="54">
        <v>16</v>
      </c>
      <c r="C342" s="54">
        <v>21</v>
      </c>
      <c r="D342" s="54">
        <v>31</v>
      </c>
      <c r="E342" s="54">
        <v>33</v>
      </c>
      <c r="F342" s="54">
        <v>39</v>
      </c>
      <c r="G342" s="54">
        <v>42</v>
      </c>
      <c r="H342" s="54"/>
      <c r="I342" s="53"/>
      <c r="J342" s="62">
        <v>6</v>
      </c>
      <c r="K342" s="62">
        <v>12</v>
      </c>
      <c r="L342" s="62">
        <v>15</v>
      </c>
      <c r="M342" s="62">
        <v>18</v>
      </c>
      <c r="N342" s="62">
        <v>21</v>
      </c>
      <c r="O342" s="62">
        <v>24</v>
      </c>
      <c r="P342" s="62">
        <v>29</v>
      </c>
      <c r="Q342" s="62">
        <v>33</v>
      </c>
      <c r="R342" s="62">
        <v>36</v>
      </c>
      <c r="S342" s="62">
        <v>15</v>
      </c>
      <c r="T342" s="62">
        <v>39</v>
      </c>
      <c r="U342" s="62">
        <v>40</v>
      </c>
      <c r="V342" s="62">
        <v>42</v>
      </c>
      <c r="W342" s="62">
        <v>43</v>
      </c>
      <c r="X342" s="62">
        <v>45</v>
      </c>
      <c r="Y342" s="62">
        <v>45</v>
      </c>
      <c r="Z342" s="62">
        <v>45</v>
      </c>
      <c r="AA342" s="62">
        <v>46</v>
      </c>
      <c r="AB342" s="62">
        <v>46</v>
      </c>
      <c r="AC342" s="62">
        <v>46</v>
      </c>
      <c r="AE342" s="64">
        <v>1</v>
      </c>
      <c r="AF342" s="65">
        <v>1</v>
      </c>
      <c r="AG342" s="66">
        <v>2</v>
      </c>
      <c r="AH342" s="62">
        <v>2</v>
      </c>
      <c r="AI342" s="62">
        <v>2</v>
      </c>
      <c r="AJ342" s="62">
        <v>2</v>
      </c>
      <c r="AK342" s="62">
        <v>2</v>
      </c>
      <c r="AL342" s="62">
        <v>3</v>
      </c>
      <c r="AM342" s="62">
        <v>4</v>
      </c>
      <c r="AN342" s="62">
        <v>3</v>
      </c>
      <c r="AO342" s="62">
        <v>6</v>
      </c>
      <c r="AP342" s="62">
        <v>6</v>
      </c>
      <c r="AQ342" s="62">
        <v>5</v>
      </c>
      <c r="AR342" s="62">
        <v>6</v>
      </c>
      <c r="AS342" s="62">
        <v>6</v>
      </c>
      <c r="AT342" s="62">
        <v>6</v>
      </c>
      <c r="AU342" s="62">
        <v>6</v>
      </c>
      <c r="AV342" s="62">
        <v>6</v>
      </c>
      <c r="AW342" s="62">
        <v>6</v>
      </c>
      <c r="AX342" s="62">
        <v>6</v>
      </c>
    </row>
    <row r="343" spans="1:50" ht="12.75" customHeight="1">
      <c r="A343" s="78">
        <v>42901</v>
      </c>
      <c r="B343" s="54">
        <v>13</v>
      </c>
      <c r="C343" s="54">
        <v>14</v>
      </c>
      <c r="D343" s="54">
        <v>23</v>
      </c>
      <c r="E343" s="54">
        <v>26</v>
      </c>
      <c r="F343" s="54">
        <v>40</v>
      </c>
      <c r="G343" s="54">
        <v>46</v>
      </c>
      <c r="H343" s="54"/>
      <c r="I343" s="53"/>
      <c r="J343" s="62">
        <v>6</v>
      </c>
      <c r="K343" s="62">
        <v>12</v>
      </c>
      <c r="L343" s="62">
        <v>17</v>
      </c>
      <c r="M343" s="62">
        <v>20</v>
      </c>
      <c r="N343" s="62">
        <v>23</v>
      </c>
      <c r="O343" s="62">
        <v>25</v>
      </c>
      <c r="P343" s="62">
        <v>28</v>
      </c>
      <c r="Q343" s="62">
        <v>32</v>
      </c>
      <c r="R343" s="62">
        <v>35</v>
      </c>
      <c r="S343" s="62">
        <v>15</v>
      </c>
      <c r="T343" s="62">
        <v>38</v>
      </c>
      <c r="U343" s="62">
        <v>40</v>
      </c>
      <c r="V343" s="62">
        <v>42</v>
      </c>
      <c r="W343" s="62">
        <v>43</v>
      </c>
      <c r="X343" s="62">
        <v>44</v>
      </c>
      <c r="Y343" s="62">
        <v>45</v>
      </c>
      <c r="Z343" s="62">
        <v>45</v>
      </c>
      <c r="AA343" s="62">
        <v>45</v>
      </c>
      <c r="AB343" s="62">
        <v>46</v>
      </c>
      <c r="AC343" s="62">
        <v>46</v>
      </c>
      <c r="AE343" s="64">
        <v>1</v>
      </c>
      <c r="AF343" s="65">
        <v>2</v>
      </c>
      <c r="AG343" s="66">
        <v>3</v>
      </c>
      <c r="AH343" s="62">
        <v>3</v>
      </c>
      <c r="AI343" s="62">
        <v>3</v>
      </c>
      <c r="AJ343" s="62">
        <v>4</v>
      </c>
      <c r="AK343" s="62">
        <v>4</v>
      </c>
      <c r="AL343" s="62">
        <v>5</v>
      </c>
      <c r="AM343" s="62">
        <v>5</v>
      </c>
      <c r="AN343" s="62">
        <v>1</v>
      </c>
      <c r="AO343" s="62">
        <v>4</v>
      </c>
      <c r="AP343" s="62">
        <v>4</v>
      </c>
      <c r="AQ343" s="62">
        <v>5</v>
      </c>
      <c r="AR343" s="62">
        <v>5</v>
      </c>
      <c r="AS343" s="62">
        <v>5</v>
      </c>
      <c r="AT343" s="62">
        <v>5</v>
      </c>
      <c r="AU343" s="62">
        <v>5</v>
      </c>
      <c r="AV343" s="62">
        <v>5</v>
      </c>
      <c r="AW343" s="62">
        <v>6</v>
      </c>
      <c r="AX343" s="62">
        <v>6</v>
      </c>
    </row>
    <row r="344" spans="1:50" ht="12.75" customHeight="1">
      <c r="A344" s="78">
        <v>42900</v>
      </c>
      <c r="B344" s="54">
        <v>2</v>
      </c>
      <c r="C344" s="54">
        <v>3</v>
      </c>
      <c r="D344" s="54">
        <v>12</v>
      </c>
      <c r="E344" s="54">
        <v>37</v>
      </c>
      <c r="F344" s="54">
        <v>43</v>
      </c>
      <c r="G344" s="54">
        <v>47</v>
      </c>
      <c r="H344" s="54"/>
      <c r="I344" s="53"/>
      <c r="J344" s="62">
        <v>6</v>
      </c>
      <c r="K344" s="62">
        <v>11</v>
      </c>
      <c r="L344" s="62">
        <v>16</v>
      </c>
      <c r="M344" s="62">
        <v>20</v>
      </c>
      <c r="N344" s="62">
        <v>23</v>
      </c>
      <c r="O344" s="62">
        <v>24</v>
      </c>
      <c r="P344" s="62">
        <v>26</v>
      </c>
      <c r="Q344" s="62">
        <v>29</v>
      </c>
      <c r="R344" s="62">
        <v>33</v>
      </c>
      <c r="S344" s="62">
        <v>15</v>
      </c>
      <c r="T344" s="62">
        <v>40</v>
      </c>
      <c r="U344" s="62">
        <v>41</v>
      </c>
      <c r="V344" s="62">
        <v>42</v>
      </c>
      <c r="W344" s="62">
        <v>43</v>
      </c>
      <c r="X344" s="62">
        <v>44</v>
      </c>
      <c r="Y344" s="62">
        <v>45</v>
      </c>
      <c r="Z344" s="62">
        <v>46</v>
      </c>
      <c r="AA344" s="62">
        <v>46</v>
      </c>
      <c r="AB344" s="62">
        <v>46</v>
      </c>
      <c r="AC344" s="62">
        <v>47</v>
      </c>
      <c r="AE344" s="64">
        <v>0</v>
      </c>
      <c r="AF344" s="65">
        <v>0</v>
      </c>
      <c r="AG344" s="66">
        <v>2</v>
      </c>
      <c r="AH344" s="62">
        <v>2</v>
      </c>
      <c r="AI344" s="62">
        <v>3</v>
      </c>
      <c r="AJ344" s="62">
        <v>3</v>
      </c>
      <c r="AK344" s="62">
        <v>3</v>
      </c>
      <c r="AL344" s="62">
        <v>4</v>
      </c>
      <c r="AM344" s="62">
        <v>4</v>
      </c>
      <c r="AN344" s="62">
        <v>1</v>
      </c>
      <c r="AO344" s="62">
        <v>6</v>
      </c>
      <c r="AP344" s="62">
        <v>6</v>
      </c>
      <c r="AQ344" s="62">
        <v>6</v>
      </c>
      <c r="AR344" s="62">
        <v>6</v>
      </c>
      <c r="AS344" s="62">
        <v>6</v>
      </c>
      <c r="AT344" s="62">
        <v>6</v>
      </c>
      <c r="AU344" s="62">
        <v>6</v>
      </c>
      <c r="AV344" s="62">
        <v>6</v>
      </c>
      <c r="AW344" s="62">
        <v>6</v>
      </c>
      <c r="AX344" s="62">
        <v>6</v>
      </c>
    </row>
    <row r="345" spans="1:50" ht="12.75" customHeight="1">
      <c r="A345" s="78">
        <v>42899</v>
      </c>
      <c r="B345" s="54">
        <v>5</v>
      </c>
      <c r="C345" s="54">
        <v>8</v>
      </c>
      <c r="D345" s="54">
        <v>10</v>
      </c>
      <c r="E345" s="54">
        <v>41</v>
      </c>
      <c r="F345" s="54">
        <v>46</v>
      </c>
      <c r="G345" s="54">
        <v>48</v>
      </c>
      <c r="H345" s="54"/>
      <c r="I345" s="53"/>
      <c r="J345" s="62">
        <v>6</v>
      </c>
      <c r="K345" s="62">
        <v>12</v>
      </c>
      <c r="L345" s="62">
        <v>17</v>
      </c>
      <c r="M345" s="62">
        <v>21</v>
      </c>
      <c r="N345" s="62">
        <v>25</v>
      </c>
      <c r="O345" s="62">
        <v>27</v>
      </c>
      <c r="P345" s="62">
        <v>28</v>
      </c>
      <c r="Q345" s="62">
        <v>30</v>
      </c>
      <c r="R345" s="62">
        <v>33</v>
      </c>
      <c r="S345" s="62">
        <v>15</v>
      </c>
      <c r="T345" s="62">
        <v>39</v>
      </c>
      <c r="U345" s="62">
        <v>41</v>
      </c>
      <c r="V345" s="62">
        <v>41</v>
      </c>
      <c r="W345" s="62">
        <v>42</v>
      </c>
      <c r="X345" s="62">
        <v>43</v>
      </c>
      <c r="Y345" s="62">
        <v>44</v>
      </c>
      <c r="Z345" s="62">
        <v>45</v>
      </c>
      <c r="AA345" s="62">
        <v>46</v>
      </c>
      <c r="AB345" s="62">
        <v>46</v>
      </c>
      <c r="AC345" s="62">
        <v>46</v>
      </c>
      <c r="AE345" s="64">
        <v>0</v>
      </c>
      <c r="AF345" s="65">
        <v>0</v>
      </c>
      <c r="AG345" s="66">
        <v>2</v>
      </c>
      <c r="AH345" s="62">
        <v>2</v>
      </c>
      <c r="AI345" s="62">
        <v>2</v>
      </c>
      <c r="AJ345" s="62">
        <v>2</v>
      </c>
      <c r="AK345" s="62">
        <v>2</v>
      </c>
      <c r="AL345" s="62">
        <v>3</v>
      </c>
      <c r="AM345" s="62">
        <v>4</v>
      </c>
      <c r="AN345" s="62">
        <v>2</v>
      </c>
      <c r="AO345" s="62">
        <v>4</v>
      </c>
      <c r="AP345" s="62">
        <v>5</v>
      </c>
      <c r="AQ345" s="62">
        <v>5</v>
      </c>
      <c r="AR345" s="62">
        <v>5</v>
      </c>
      <c r="AS345" s="62">
        <v>5</v>
      </c>
      <c r="AT345" s="62">
        <v>5</v>
      </c>
      <c r="AU345" s="62">
        <v>5</v>
      </c>
      <c r="AV345" s="62">
        <v>5</v>
      </c>
      <c r="AW345" s="62">
        <v>5</v>
      </c>
      <c r="AX345" s="62">
        <v>5</v>
      </c>
    </row>
    <row r="346" spans="1:50" ht="12.75" customHeight="1">
      <c r="A346" s="78">
        <v>42898</v>
      </c>
      <c r="B346" s="54">
        <v>4</v>
      </c>
      <c r="C346" s="54">
        <v>5</v>
      </c>
      <c r="D346" s="54">
        <v>24</v>
      </c>
      <c r="E346" s="54">
        <v>41</v>
      </c>
      <c r="F346" s="54">
        <v>42</v>
      </c>
      <c r="G346" s="54">
        <v>45</v>
      </c>
      <c r="H346" s="54"/>
      <c r="I346" s="53"/>
      <c r="J346" s="62">
        <v>6</v>
      </c>
      <c r="K346" s="62">
        <v>10</v>
      </c>
      <c r="L346" s="62">
        <v>15</v>
      </c>
      <c r="M346" s="62">
        <v>20</v>
      </c>
      <c r="N346" s="62">
        <v>23</v>
      </c>
      <c r="O346" s="62">
        <v>27</v>
      </c>
      <c r="P346" s="62">
        <v>29</v>
      </c>
      <c r="Q346" s="62">
        <v>30</v>
      </c>
      <c r="R346" s="62">
        <v>31</v>
      </c>
      <c r="S346" s="62">
        <v>16</v>
      </c>
      <c r="T346" s="62">
        <v>41</v>
      </c>
      <c r="U346" s="62">
        <v>42</v>
      </c>
      <c r="V346" s="62">
        <v>41</v>
      </c>
      <c r="W346" s="62">
        <v>42</v>
      </c>
      <c r="X346" s="62">
        <v>43</v>
      </c>
      <c r="Y346" s="62">
        <v>44</v>
      </c>
      <c r="Z346" s="62">
        <v>45</v>
      </c>
      <c r="AA346" s="62">
        <v>46</v>
      </c>
      <c r="AB346" s="62">
        <v>47</v>
      </c>
      <c r="AC346" s="62">
        <v>47</v>
      </c>
      <c r="AE346" s="64">
        <v>3</v>
      </c>
      <c r="AF346" s="65">
        <v>3</v>
      </c>
      <c r="AG346" s="66">
        <v>3</v>
      </c>
      <c r="AH346" s="62">
        <v>4</v>
      </c>
      <c r="AI346" s="62">
        <v>4</v>
      </c>
      <c r="AJ346" s="62">
        <v>5</v>
      </c>
      <c r="AK346" s="62">
        <v>5</v>
      </c>
      <c r="AL346" s="62">
        <v>6</v>
      </c>
      <c r="AM346" s="62">
        <v>6</v>
      </c>
      <c r="AN346" s="62">
        <v>3</v>
      </c>
      <c r="AO346" s="62">
        <v>6</v>
      </c>
      <c r="AP346" s="62">
        <v>6</v>
      </c>
      <c r="AQ346" s="62">
        <v>6</v>
      </c>
      <c r="AR346" s="62">
        <v>6</v>
      </c>
      <c r="AS346" s="62">
        <v>6</v>
      </c>
      <c r="AT346" s="62">
        <v>6</v>
      </c>
      <c r="AU346" s="62">
        <v>6</v>
      </c>
      <c r="AV346" s="62">
        <v>6</v>
      </c>
      <c r="AW346" s="62">
        <v>6</v>
      </c>
      <c r="AX346" s="62">
        <v>6</v>
      </c>
    </row>
    <row r="347" spans="1:50" ht="12.75" customHeight="1">
      <c r="A347" s="78">
        <v>42896</v>
      </c>
      <c r="B347" s="54">
        <v>6</v>
      </c>
      <c r="C347" s="54">
        <v>13</v>
      </c>
      <c r="D347" s="54">
        <v>24</v>
      </c>
      <c r="E347" s="54">
        <v>29</v>
      </c>
      <c r="F347" s="54">
        <v>41</v>
      </c>
      <c r="G347" s="54">
        <v>49</v>
      </c>
      <c r="H347" s="54"/>
      <c r="I347" s="53"/>
      <c r="J347" s="62">
        <v>6</v>
      </c>
      <c r="K347" s="62">
        <v>10</v>
      </c>
      <c r="L347" s="62">
        <v>14</v>
      </c>
      <c r="M347" s="62">
        <v>19</v>
      </c>
      <c r="N347" s="62">
        <v>23</v>
      </c>
      <c r="O347" s="62">
        <v>26</v>
      </c>
      <c r="P347" s="62">
        <v>30</v>
      </c>
      <c r="Q347" s="62">
        <v>32</v>
      </c>
      <c r="R347" s="62">
        <v>33</v>
      </c>
      <c r="S347" s="62">
        <v>15</v>
      </c>
      <c r="T347" s="62">
        <v>41</v>
      </c>
      <c r="U347" s="62">
        <v>43</v>
      </c>
      <c r="V347" s="62">
        <v>40</v>
      </c>
      <c r="W347" s="62">
        <v>42</v>
      </c>
      <c r="X347" s="62">
        <v>43</v>
      </c>
      <c r="Y347" s="62">
        <v>44</v>
      </c>
      <c r="Z347" s="62">
        <v>45</v>
      </c>
      <c r="AA347" s="62">
        <v>46</v>
      </c>
      <c r="AB347" s="62">
        <v>46</v>
      </c>
      <c r="AC347" s="62">
        <v>47</v>
      </c>
      <c r="AE347" s="64">
        <v>1</v>
      </c>
      <c r="AF347" s="65">
        <v>2</v>
      </c>
      <c r="AG347" s="66">
        <v>3</v>
      </c>
      <c r="AH347" s="62">
        <v>3</v>
      </c>
      <c r="AI347" s="62">
        <v>4</v>
      </c>
      <c r="AJ347" s="62">
        <v>4</v>
      </c>
      <c r="AK347" s="62">
        <v>5</v>
      </c>
      <c r="AL347" s="62">
        <v>6</v>
      </c>
      <c r="AM347" s="62">
        <v>6</v>
      </c>
      <c r="AN347" s="62">
        <v>1</v>
      </c>
      <c r="AO347" s="62">
        <v>5</v>
      </c>
      <c r="AP347" s="62">
        <v>6</v>
      </c>
      <c r="AQ347" s="62">
        <v>6</v>
      </c>
      <c r="AR347" s="62">
        <v>6</v>
      </c>
      <c r="AS347" s="62">
        <v>6</v>
      </c>
      <c r="AT347" s="62">
        <v>6</v>
      </c>
      <c r="AU347" s="62">
        <v>6</v>
      </c>
      <c r="AV347" s="62">
        <v>6</v>
      </c>
      <c r="AW347" s="62">
        <v>6</v>
      </c>
      <c r="AX347" s="62">
        <v>6</v>
      </c>
    </row>
    <row r="348" spans="1:50" ht="12.75" customHeight="1">
      <c r="A348" s="78">
        <v>42895</v>
      </c>
      <c r="B348" s="54">
        <v>9</v>
      </c>
      <c r="C348" s="54">
        <v>28</v>
      </c>
      <c r="D348" s="54">
        <v>37</v>
      </c>
      <c r="E348" s="54">
        <v>39</v>
      </c>
      <c r="F348" s="54">
        <v>41</v>
      </c>
      <c r="G348" s="54">
        <v>45</v>
      </c>
      <c r="H348" s="54"/>
      <c r="I348" s="53"/>
      <c r="J348" s="62">
        <v>6</v>
      </c>
      <c r="K348" s="62">
        <v>11</v>
      </c>
      <c r="L348" s="62">
        <v>14</v>
      </c>
      <c r="M348" s="62">
        <v>18</v>
      </c>
      <c r="N348" s="62">
        <v>23</v>
      </c>
      <c r="O348" s="62">
        <v>27</v>
      </c>
      <c r="P348" s="62">
        <v>28</v>
      </c>
      <c r="Q348" s="62">
        <v>32</v>
      </c>
      <c r="R348" s="62">
        <v>34</v>
      </c>
      <c r="S348" s="62">
        <v>14</v>
      </c>
      <c r="T348" s="62">
        <v>41</v>
      </c>
      <c r="U348" s="62">
        <v>41</v>
      </c>
      <c r="V348" s="62">
        <v>39</v>
      </c>
      <c r="W348" s="62">
        <v>40</v>
      </c>
      <c r="X348" s="62">
        <v>42</v>
      </c>
      <c r="Y348" s="62">
        <v>43</v>
      </c>
      <c r="Z348" s="62">
        <v>44</v>
      </c>
      <c r="AA348" s="62">
        <v>45</v>
      </c>
      <c r="AB348" s="62">
        <v>46</v>
      </c>
      <c r="AC348" s="62">
        <v>46</v>
      </c>
      <c r="AE348" s="64">
        <v>0</v>
      </c>
      <c r="AF348" s="65">
        <v>2</v>
      </c>
      <c r="AG348" s="66">
        <v>2</v>
      </c>
      <c r="AH348" s="62">
        <v>3</v>
      </c>
      <c r="AI348" s="62">
        <v>3</v>
      </c>
      <c r="AJ348" s="62">
        <v>4</v>
      </c>
      <c r="AK348" s="62">
        <v>4</v>
      </c>
      <c r="AL348" s="62">
        <v>5</v>
      </c>
      <c r="AM348" s="62">
        <v>5</v>
      </c>
      <c r="AN348" s="62">
        <v>3</v>
      </c>
      <c r="AO348" s="62">
        <v>4</v>
      </c>
      <c r="AP348" s="62">
        <v>4</v>
      </c>
      <c r="AQ348" s="62">
        <v>5</v>
      </c>
      <c r="AR348" s="62">
        <v>5</v>
      </c>
      <c r="AS348" s="62">
        <v>5</v>
      </c>
      <c r="AT348" s="62">
        <v>5</v>
      </c>
      <c r="AU348" s="62">
        <v>5</v>
      </c>
      <c r="AV348" s="62">
        <v>5</v>
      </c>
      <c r="AW348" s="62">
        <v>5</v>
      </c>
      <c r="AX348" s="62">
        <v>5</v>
      </c>
    </row>
    <row r="349" spans="1:50" ht="12.75" customHeight="1">
      <c r="A349" s="78">
        <v>42894</v>
      </c>
      <c r="B349" s="54">
        <v>1</v>
      </c>
      <c r="C349" s="54">
        <v>8</v>
      </c>
      <c r="D349" s="54">
        <v>12</v>
      </c>
      <c r="E349" s="54">
        <v>15</v>
      </c>
      <c r="F349" s="54">
        <v>21</v>
      </c>
      <c r="G349" s="54">
        <v>37</v>
      </c>
      <c r="H349" s="54"/>
      <c r="I349" s="53"/>
      <c r="J349" s="62">
        <v>6</v>
      </c>
      <c r="K349" s="62">
        <v>11</v>
      </c>
      <c r="L349" s="62">
        <v>16</v>
      </c>
      <c r="M349" s="62">
        <v>19</v>
      </c>
      <c r="N349" s="62">
        <v>23</v>
      </c>
      <c r="O349" s="62">
        <v>27</v>
      </c>
      <c r="P349" s="62">
        <v>30</v>
      </c>
      <c r="Q349" s="62">
        <v>31</v>
      </c>
      <c r="R349" s="62">
        <v>34</v>
      </c>
      <c r="S349" s="62">
        <v>15</v>
      </c>
      <c r="T349" s="62">
        <v>38</v>
      </c>
      <c r="U349" s="62">
        <v>41</v>
      </c>
      <c r="V349" s="62">
        <v>38</v>
      </c>
      <c r="W349" s="62">
        <v>40</v>
      </c>
      <c r="X349" s="62">
        <v>41</v>
      </c>
      <c r="Y349" s="62">
        <v>43</v>
      </c>
      <c r="Z349" s="62">
        <v>44</v>
      </c>
      <c r="AA349" s="62">
        <v>45</v>
      </c>
      <c r="AB349" s="62">
        <v>46</v>
      </c>
      <c r="AC349" s="62">
        <v>47</v>
      </c>
      <c r="AE349" s="64">
        <v>1</v>
      </c>
      <c r="AF349" s="65">
        <v>1</v>
      </c>
      <c r="AG349" s="66">
        <v>4</v>
      </c>
      <c r="AH349" s="62">
        <v>4</v>
      </c>
      <c r="AI349" s="62">
        <v>4</v>
      </c>
      <c r="AJ349" s="62">
        <v>5</v>
      </c>
      <c r="AK349" s="62">
        <v>5</v>
      </c>
      <c r="AL349" s="62">
        <v>5</v>
      </c>
      <c r="AM349" s="62">
        <v>5</v>
      </c>
      <c r="AN349" s="62">
        <v>3</v>
      </c>
      <c r="AO349" s="62">
        <v>3</v>
      </c>
      <c r="AP349" s="62">
        <v>5</v>
      </c>
      <c r="AQ349" s="62">
        <v>5</v>
      </c>
      <c r="AR349" s="62">
        <v>5</v>
      </c>
      <c r="AS349" s="62">
        <v>5</v>
      </c>
      <c r="AT349" s="62">
        <v>6</v>
      </c>
      <c r="AU349" s="62">
        <v>6</v>
      </c>
      <c r="AV349" s="62">
        <v>6</v>
      </c>
      <c r="AW349" s="62">
        <v>6</v>
      </c>
      <c r="AX349" s="62">
        <v>6</v>
      </c>
    </row>
    <row r="350" spans="1:50" ht="12.75" customHeight="1">
      <c r="A350" s="78">
        <v>42893</v>
      </c>
      <c r="B350" s="54">
        <v>2</v>
      </c>
      <c r="C350" s="54">
        <v>5</v>
      </c>
      <c r="D350" s="54">
        <v>13</v>
      </c>
      <c r="E350" s="54">
        <v>16</v>
      </c>
      <c r="F350" s="54">
        <v>31</v>
      </c>
      <c r="G350" s="54">
        <v>35</v>
      </c>
      <c r="H350" s="54"/>
      <c r="I350" s="53"/>
      <c r="J350" s="62">
        <v>6</v>
      </c>
      <c r="K350" s="62">
        <v>12</v>
      </c>
      <c r="L350" s="62">
        <v>17</v>
      </c>
      <c r="M350" s="62">
        <v>20</v>
      </c>
      <c r="N350" s="62">
        <v>23</v>
      </c>
      <c r="O350" s="62">
        <v>26</v>
      </c>
      <c r="P350" s="62">
        <v>30</v>
      </c>
      <c r="Q350" s="62">
        <v>33</v>
      </c>
      <c r="R350" s="62">
        <v>34</v>
      </c>
      <c r="S350" s="62">
        <v>15</v>
      </c>
      <c r="T350" s="62">
        <v>40</v>
      </c>
      <c r="U350" s="62">
        <v>41</v>
      </c>
      <c r="V350" s="62">
        <v>37</v>
      </c>
      <c r="W350" s="62">
        <v>39</v>
      </c>
      <c r="X350" s="62">
        <v>41</v>
      </c>
      <c r="Y350" s="62">
        <v>42</v>
      </c>
      <c r="Z350" s="62">
        <v>43</v>
      </c>
      <c r="AA350" s="62">
        <v>44</v>
      </c>
      <c r="AB350" s="62">
        <v>45</v>
      </c>
      <c r="AC350" s="62">
        <v>46</v>
      </c>
      <c r="AE350" s="64">
        <v>0</v>
      </c>
      <c r="AF350" s="65">
        <v>0</v>
      </c>
      <c r="AG350" s="66">
        <v>0</v>
      </c>
      <c r="AH350" s="62">
        <v>0</v>
      </c>
      <c r="AI350" s="62">
        <v>1</v>
      </c>
      <c r="AJ350" s="62">
        <v>2</v>
      </c>
      <c r="AK350" s="62">
        <v>2</v>
      </c>
      <c r="AL350" s="62">
        <v>2</v>
      </c>
      <c r="AM350" s="62">
        <v>2</v>
      </c>
      <c r="AN350" s="62">
        <v>2</v>
      </c>
      <c r="AO350" s="62">
        <v>5</v>
      </c>
      <c r="AP350" s="62">
        <v>5</v>
      </c>
      <c r="AQ350" s="62">
        <v>4</v>
      </c>
      <c r="AR350" s="62">
        <v>4</v>
      </c>
      <c r="AS350" s="62">
        <v>4</v>
      </c>
      <c r="AT350" s="62">
        <v>4</v>
      </c>
      <c r="AU350" s="62">
        <v>4</v>
      </c>
      <c r="AV350" s="62">
        <v>4</v>
      </c>
      <c r="AW350" s="62">
        <v>4</v>
      </c>
      <c r="AX350" s="62">
        <v>5</v>
      </c>
    </row>
    <row r="351" spans="1:50" ht="12.75" customHeight="1">
      <c r="A351" s="78">
        <v>42892</v>
      </c>
      <c r="B351" s="54">
        <v>4</v>
      </c>
      <c r="C351" s="54">
        <v>11</v>
      </c>
      <c r="D351" s="54">
        <v>16</v>
      </c>
      <c r="E351" s="54">
        <v>33</v>
      </c>
      <c r="F351" s="54">
        <v>36</v>
      </c>
      <c r="G351" s="54">
        <v>47</v>
      </c>
      <c r="H351" s="54"/>
      <c r="I351" s="53"/>
      <c r="J351" s="62">
        <v>6</v>
      </c>
      <c r="K351" s="62">
        <v>12</v>
      </c>
      <c r="L351" s="62">
        <v>18</v>
      </c>
      <c r="M351" s="62">
        <v>23</v>
      </c>
      <c r="N351" s="62">
        <v>26</v>
      </c>
      <c r="O351" s="62">
        <v>28</v>
      </c>
      <c r="P351" s="62">
        <v>30</v>
      </c>
      <c r="Q351" s="62">
        <v>33</v>
      </c>
      <c r="R351" s="62">
        <v>36</v>
      </c>
      <c r="S351" s="62">
        <v>16</v>
      </c>
      <c r="T351" s="62">
        <v>40</v>
      </c>
      <c r="U351" s="62">
        <v>41</v>
      </c>
      <c r="V351" s="62">
        <v>40</v>
      </c>
      <c r="W351" s="62">
        <v>40</v>
      </c>
      <c r="X351" s="62">
        <v>42</v>
      </c>
      <c r="Y351" s="62">
        <v>44</v>
      </c>
      <c r="Z351" s="62">
        <v>45</v>
      </c>
      <c r="AA351" s="62">
        <v>46</v>
      </c>
      <c r="AB351" s="62">
        <v>47</v>
      </c>
      <c r="AC351" s="62">
        <v>48</v>
      </c>
      <c r="AE351" s="64">
        <v>1</v>
      </c>
      <c r="AF351" s="65">
        <v>1</v>
      </c>
      <c r="AG351" s="66">
        <v>2</v>
      </c>
      <c r="AH351" s="62">
        <v>4</v>
      </c>
      <c r="AI351" s="62">
        <v>4</v>
      </c>
      <c r="AJ351" s="62">
        <v>4</v>
      </c>
      <c r="AK351" s="62">
        <v>4</v>
      </c>
      <c r="AL351" s="62">
        <v>4</v>
      </c>
      <c r="AM351" s="62">
        <v>4</v>
      </c>
      <c r="AN351" s="62">
        <v>2</v>
      </c>
      <c r="AO351" s="62">
        <v>5</v>
      </c>
      <c r="AP351" s="62">
        <v>5</v>
      </c>
      <c r="AQ351" s="62">
        <v>5</v>
      </c>
      <c r="AR351" s="62">
        <v>5</v>
      </c>
      <c r="AS351" s="62">
        <v>6</v>
      </c>
      <c r="AT351" s="62">
        <v>6</v>
      </c>
      <c r="AU351" s="62">
        <v>6</v>
      </c>
      <c r="AV351" s="62">
        <v>6</v>
      </c>
      <c r="AW351" s="62">
        <v>6</v>
      </c>
      <c r="AX351" s="62">
        <v>6</v>
      </c>
    </row>
    <row r="352" spans="1:50" ht="12.75" customHeight="1">
      <c r="A352" s="78">
        <v>42891</v>
      </c>
      <c r="B352" s="54">
        <v>6</v>
      </c>
      <c r="C352" s="54">
        <v>8</v>
      </c>
      <c r="D352" s="54">
        <v>18</v>
      </c>
      <c r="E352" s="54">
        <v>33</v>
      </c>
      <c r="F352" s="54">
        <v>45</v>
      </c>
      <c r="G352" s="54">
        <v>49</v>
      </c>
      <c r="H352" s="54"/>
      <c r="I352" s="53"/>
      <c r="J352" s="62">
        <v>6</v>
      </c>
      <c r="K352" s="62">
        <v>12</v>
      </c>
      <c r="L352" s="62">
        <v>18</v>
      </c>
      <c r="M352" s="62">
        <v>23</v>
      </c>
      <c r="N352" s="62">
        <v>28</v>
      </c>
      <c r="O352" s="62">
        <v>31</v>
      </c>
      <c r="P352" s="62">
        <v>31</v>
      </c>
      <c r="Q352" s="62">
        <v>33</v>
      </c>
      <c r="R352" s="62">
        <v>35</v>
      </c>
      <c r="S352" s="62">
        <v>14</v>
      </c>
      <c r="T352" s="62">
        <v>40</v>
      </c>
      <c r="U352" s="62">
        <v>41</v>
      </c>
      <c r="V352" s="62">
        <v>41</v>
      </c>
      <c r="W352" s="62">
        <v>41</v>
      </c>
      <c r="X352" s="62">
        <v>41</v>
      </c>
      <c r="Y352" s="62">
        <v>43</v>
      </c>
      <c r="Z352" s="62">
        <v>45</v>
      </c>
      <c r="AA352" s="62">
        <v>46</v>
      </c>
      <c r="AB352" s="62">
        <v>47</v>
      </c>
      <c r="AC352" s="62">
        <v>47</v>
      </c>
      <c r="AE352" s="64">
        <v>0</v>
      </c>
      <c r="AF352" s="65">
        <v>0</v>
      </c>
      <c r="AG352" s="66">
        <v>2</v>
      </c>
      <c r="AH352" s="62">
        <v>3</v>
      </c>
      <c r="AI352" s="62">
        <v>3</v>
      </c>
      <c r="AJ352" s="62">
        <v>3</v>
      </c>
      <c r="AK352" s="62">
        <v>3</v>
      </c>
      <c r="AL352" s="62">
        <v>3</v>
      </c>
      <c r="AM352" s="62">
        <v>3</v>
      </c>
      <c r="AN352" s="62">
        <v>1</v>
      </c>
      <c r="AO352" s="62">
        <v>5</v>
      </c>
      <c r="AP352" s="62">
        <v>5</v>
      </c>
      <c r="AQ352" s="62">
        <v>5</v>
      </c>
      <c r="AR352" s="62">
        <v>5</v>
      </c>
      <c r="AS352" s="62">
        <v>5</v>
      </c>
      <c r="AT352" s="62">
        <v>5</v>
      </c>
      <c r="AU352" s="62">
        <v>5</v>
      </c>
      <c r="AV352" s="62">
        <v>5</v>
      </c>
      <c r="AW352" s="62">
        <v>5</v>
      </c>
      <c r="AX352" s="62">
        <v>5</v>
      </c>
    </row>
    <row r="353" spans="1:50" ht="12.75" customHeight="1">
      <c r="A353" s="78">
        <v>42889</v>
      </c>
      <c r="B353" s="54">
        <v>3</v>
      </c>
      <c r="C353" s="54">
        <v>26</v>
      </c>
      <c r="D353" s="54">
        <v>32</v>
      </c>
      <c r="E353" s="54">
        <v>43</v>
      </c>
      <c r="F353" s="54">
        <v>44</v>
      </c>
      <c r="G353" s="54">
        <v>48</v>
      </c>
      <c r="H353" s="54"/>
      <c r="I353" s="53"/>
      <c r="J353" s="62">
        <v>6</v>
      </c>
      <c r="K353" s="62">
        <v>11</v>
      </c>
      <c r="L353" s="62">
        <v>16</v>
      </c>
      <c r="M353" s="62">
        <v>22</v>
      </c>
      <c r="N353" s="62">
        <v>25</v>
      </c>
      <c r="O353" s="62">
        <v>30</v>
      </c>
      <c r="P353" s="62">
        <v>33</v>
      </c>
      <c r="Q353" s="62">
        <v>33</v>
      </c>
      <c r="R353" s="62">
        <v>35</v>
      </c>
      <c r="S353" s="62">
        <v>14</v>
      </c>
      <c r="T353" s="62">
        <v>39</v>
      </c>
      <c r="U353" s="62">
        <v>40</v>
      </c>
      <c r="V353" s="62">
        <v>41</v>
      </c>
      <c r="W353" s="62">
        <v>42</v>
      </c>
      <c r="X353" s="62">
        <v>42</v>
      </c>
      <c r="Y353" s="62">
        <v>42</v>
      </c>
      <c r="Z353" s="62">
        <v>44</v>
      </c>
      <c r="AA353" s="62">
        <v>46</v>
      </c>
      <c r="AB353" s="62">
        <v>47</v>
      </c>
      <c r="AC353" s="62">
        <v>47</v>
      </c>
      <c r="AE353" s="64">
        <v>1</v>
      </c>
      <c r="AF353" s="65">
        <v>3</v>
      </c>
      <c r="AG353" s="66">
        <v>4</v>
      </c>
      <c r="AH353" s="62">
        <v>4</v>
      </c>
      <c r="AI353" s="62">
        <v>4</v>
      </c>
      <c r="AJ353" s="62">
        <v>5</v>
      </c>
      <c r="AK353" s="62">
        <v>5</v>
      </c>
      <c r="AL353" s="62">
        <v>5</v>
      </c>
      <c r="AM353" s="62">
        <v>5</v>
      </c>
      <c r="AN353" s="62">
        <v>1</v>
      </c>
      <c r="AO353" s="62">
        <v>4</v>
      </c>
      <c r="AP353" s="62">
        <v>5</v>
      </c>
      <c r="AQ353" s="62">
        <v>6</v>
      </c>
      <c r="AR353" s="62">
        <v>6</v>
      </c>
      <c r="AS353" s="62">
        <v>6</v>
      </c>
      <c r="AT353" s="62">
        <v>6</v>
      </c>
      <c r="AU353" s="62">
        <v>6</v>
      </c>
      <c r="AV353" s="62">
        <v>6</v>
      </c>
      <c r="AW353" s="62">
        <v>6</v>
      </c>
      <c r="AX353" s="62">
        <v>6</v>
      </c>
    </row>
    <row r="354" spans="1:50" ht="12.75" customHeight="1">
      <c r="A354" s="78">
        <v>42888</v>
      </c>
      <c r="B354" s="54">
        <v>8</v>
      </c>
      <c r="C354" s="54">
        <v>19</v>
      </c>
      <c r="D354" s="54">
        <v>23</v>
      </c>
      <c r="E354" s="54">
        <v>31</v>
      </c>
      <c r="F354" s="54">
        <v>39</v>
      </c>
      <c r="G354" s="54">
        <v>43</v>
      </c>
      <c r="H354" s="54"/>
      <c r="I354" s="53"/>
      <c r="J354" s="62">
        <v>6</v>
      </c>
      <c r="K354" s="62">
        <v>11</v>
      </c>
      <c r="L354" s="62">
        <v>15</v>
      </c>
      <c r="M354" s="62">
        <v>20</v>
      </c>
      <c r="N354" s="62">
        <v>26</v>
      </c>
      <c r="O354" s="62">
        <v>29</v>
      </c>
      <c r="P354" s="62">
        <v>34</v>
      </c>
      <c r="Q354" s="62">
        <v>36</v>
      </c>
      <c r="R354" s="62">
        <v>36</v>
      </c>
      <c r="S354" s="62">
        <v>13</v>
      </c>
      <c r="T354" s="62">
        <v>38</v>
      </c>
      <c r="U354" s="62">
        <v>39</v>
      </c>
      <c r="V354" s="62">
        <v>40</v>
      </c>
      <c r="W354" s="62">
        <v>41</v>
      </c>
      <c r="X354" s="62">
        <v>42</v>
      </c>
      <c r="Y354" s="62">
        <v>42</v>
      </c>
      <c r="Z354" s="62">
        <v>42</v>
      </c>
      <c r="AA354" s="62">
        <v>44</v>
      </c>
      <c r="AB354" s="62">
        <v>46</v>
      </c>
      <c r="AC354" s="62">
        <v>47</v>
      </c>
      <c r="AE354" s="64">
        <v>0</v>
      </c>
      <c r="AF354" s="65">
        <v>2</v>
      </c>
      <c r="AG354" s="66">
        <v>2</v>
      </c>
      <c r="AH354" s="62">
        <v>2</v>
      </c>
      <c r="AI354" s="62">
        <v>3</v>
      </c>
      <c r="AJ354" s="62">
        <v>3</v>
      </c>
      <c r="AK354" s="62">
        <v>3</v>
      </c>
      <c r="AL354" s="62">
        <v>3</v>
      </c>
      <c r="AM354" s="62">
        <v>3</v>
      </c>
      <c r="AN354" s="62">
        <v>2</v>
      </c>
      <c r="AO354" s="62">
        <v>4</v>
      </c>
      <c r="AP354" s="62">
        <v>4</v>
      </c>
      <c r="AQ354" s="62">
        <v>4</v>
      </c>
      <c r="AR354" s="62">
        <v>4</v>
      </c>
      <c r="AS354" s="62">
        <v>5</v>
      </c>
      <c r="AT354" s="62">
        <v>5</v>
      </c>
      <c r="AU354" s="62">
        <v>5</v>
      </c>
      <c r="AV354" s="62">
        <v>5</v>
      </c>
      <c r="AW354" s="62">
        <v>6</v>
      </c>
      <c r="AX354" s="62">
        <v>6</v>
      </c>
    </row>
    <row r="355" spans="1:50" ht="12.75" customHeight="1">
      <c r="A355" s="78">
        <v>42887</v>
      </c>
      <c r="B355" s="54">
        <v>13</v>
      </c>
      <c r="C355" s="54">
        <v>28</v>
      </c>
      <c r="D355" s="54">
        <v>30</v>
      </c>
      <c r="E355" s="54">
        <v>34</v>
      </c>
      <c r="F355" s="54">
        <v>37</v>
      </c>
      <c r="G355" s="54">
        <v>42</v>
      </c>
      <c r="H355" s="54"/>
      <c r="I355" s="53"/>
      <c r="J355" s="62">
        <v>6</v>
      </c>
      <c r="K355" s="62">
        <v>12</v>
      </c>
      <c r="L355" s="62">
        <v>16</v>
      </c>
      <c r="M355" s="62">
        <v>19</v>
      </c>
      <c r="N355" s="62">
        <v>23</v>
      </c>
      <c r="O355" s="62">
        <v>27</v>
      </c>
      <c r="P355" s="62">
        <v>30</v>
      </c>
      <c r="Q355" s="62">
        <v>35</v>
      </c>
      <c r="R355" s="62">
        <v>36</v>
      </c>
      <c r="S355" s="62">
        <v>15</v>
      </c>
      <c r="T355" s="62">
        <v>37</v>
      </c>
      <c r="U355" s="62">
        <v>39</v>
      </c>
      <c r="V355" s="62">
        <v>40</v>
      </c>
      <c r="W355" s="62">
        <v>40</v>
      </c>
      <c r="X355" s="62">
        <v>41</v>
      </c>
      <c r="Y355" s="62">
        <v>42</v>
      </c>
      <c r="Z355" s="62">
        <v>42</v>
      </c>
      <c r="AA355" s="62">
        <v>42</v>
      </c>
      <c r="AB355" s="62">
        <v>44</v>
      </c>
      <c r="AC355" s="62">
        <v>46</v>
      </c>
      <c r="AE355" s="64">
        <v>1</v>
      </c>
      <c r="AF355" s="65">
        <v>2</v>
      </c>
      <c r="AG355" s="66">
        <v>2</v>
      </c>
      <c r="AH355" s="62">
        <v>3</v>
      </c>
      <c r="AI355" s="62">
        <v>3</v>
      </c>
      <c r="AJ355" s="62">
        <v>3</v>
      </c>
      <c r="AK355" s="62">
        <v>3</v>
      </c>
      <c r="AL355" s="62">
        <v>3</v>
      </c>
      <c r="AM355" s="62">
        <v>3</v>
      </c>
      <c r="AN355" s="62">
        <v>2</v>
      </c>
      <c r="AO355" s="62">
        <v>4</v>
      </c>
      <c r="AP355" s="62">
        <v>5</v>
      </c>
      <c r="AQ355" s="62">
        <v>4</v>
      </c>
      <c r="AR355" s="62">
        <v>4</v>
      </c>
      <c r="AS355" s="62">
        <v>4</v>
      </c>
      <c r="AT355" s="62">
        <v>4</v>
      </c>
      <c r="AU355" s="62">
        <v>4</v>
      </c>
      <c r="AV355" s="62">
        <v>4</v>
      </c>
      <c r="AW355" s="62">
        <v>4</v>
      </c>
      <c r="AX355" s="62">
        <v>5</v>
      </c>
    </row>
    <row r="356" spans="1:50" ht="12.75" customHeight="1">
      <c r="A356" s="78">
        <v>42886</v>
      </c>
      <c r="B356" s="54">
        <v>19</v>
      </c>
      <c r="C356" s="54">
        <v>23</v>
      </c>
      <c r="D356" s="54">
        <v>24</v>
      </c>
      <c r="E356" s="54">
        <v>26</v>
      </c>
      <c r="F356" s="54">
        <v>27</v>
      </c>
      <c r="G356" s="54">
        <v>34</v>
      </c>
      <c r="H356" s="54"/>
      <c r="I356" s="53"/>
      <c r="J356" s="62">
        <v>6</v>
      </c>
      <c r="K356" s="62">
        <v>11</v>
      </c>
      <c r="L356" s="62">
        <v>15</v>
      </c>
      <c r="M356" s="62">
        <v>19</v>
      </c>
      <c r="N356" s="62">
        <v>22</v>
      </c>
      <c r="O356" s="62">
        <v>26</v>
      </c>
      <c r="P356" s="62">
        <v>30</v>
      </c>
      <c r="Q356" s="62">
        <v>33</v>
      </c>
      <c r="R356" s="62">
        <v>38</v>
      </c>
      <c r="S356" s="62">
        <v>14</v>
      </c>
      <c r="T356" s="62">
        <v>36</v>
      </c>
      <c r="U356" s="62">
        <v>36</v>
      </c>
      <c r="V356" s="62">
        <v>39</v>
      </c>
      <c r="W356" s="62">
        <v>41</v>
      </c>
      <c r="X356" s="62">
        <v>41</v>
      </c>
      <c r="Y356" s="62">
        <v>42</v>
      </c>
      <c r="Z356" s="62">
        <v>43</v>
      </c>
      <c r="AA356" s="62">
        <v>43</v>
      </c>
      <c r="AB356" s="62">
        <v>43</v>
      </c>
      <c r="AC356" s="62">
        <v>44</v>
      </c>
      <c r="AE356" s="64">
        <v>0</v>
      </c>
      <c r="AF356" s="65">
        <v>1</v>
      </c>
      <c r="AG356" s="66">
        <v>1</v>
      </c>
      <c r="AH356" s="62">
        <v>2</v>
      </c>
      <c r="AI356" s="62">
        <v>3</v>
      </c>
      <c r="AJ356" s="62">
        <v>3</v>
      </c>
      <c r="AK356" s="62">
        <v>3</v>
      </c>
      <c r="AL356" s="62">
        <v>4</v>
      </c>
      <c r="AM356" s="62">
        <v>4</v>
      </c>
      <c r="AN356" s="62">
        <v>1</v>
      </c>
      <c r="AO356" s="62">
        <v>3</v>
      </c>
      <c r="AP356" s="62">
        <v>3</v>
      </c>
      <c r="AQ356" s="62">
        <v>4</v>
      </c>
      <c r="AR356" s="62">
        <v>4</v>
      </c>
      <c r="AS356" s="62">
        <v>4</v>
      </c>
      <c r="AT356" s="62">
        <v>4</v>
      </c>
      <c r="AU356" s="62">
        <v>4</v>
      </c>
      <c r="AV356" s="62">
        <v>4</v>
      </c>
      <c r="AW356" s="62">
        <v>4</v>
      </c>
      <c r="AX356" s="62">
        <v>4</v>
      </c>
    </row>
    <row r="357" spans="1:50" ht="12.75" customHeight="1">
      <c r="A357" s="78">
        <v>42885</v>
      </c>
      <c r="B357" s="54">
        <v>6</v>
      </c>
      <c r="C357" s="54">
        <v>10</v>
      </c>
      <c r="D357" s="54">
        <v>12</v>
      </c>
      <c r="E357" s="54">
        <v>22</v>
      </c>
      <c r="F357" s="54">
        <v>45</v>
      </c>
      <c r="G357" s="54">
        <v>47</v>
      </c>
      <c r="H357" s="54"/>
      <c r="I357" s="53"/>
      <c r="J357" s="62">
        <v>6</v>
      </c>
      <c r="K357" s="62">
        <v>11</v>
      </c>
      <c r="L357" s="62">
        <v>16</v>
      </c>
      <c r="M357" s="62">
        <v>20</v>
      </c>
      <c r="N357" s="62">
        <v>24</v>
      </c>
      <c r="O357" s="62">
        <v>27</v>
      </c>
      <c r="P357" s="62">
        <v>31</v>
      </c>
      <c r="Q357" s="62">
        <v>34</v>
      </c>
      <c r="R357" s="62">
        <v>37</v>
      </c>
      <c r="S357" s="62">
        <v>14</v>
      </c>
      <c r="T357" s="62">
        <v>34</v>
      </c>
      <c r="U357" s="62">
        <v>36</v>
      </c>
      <c r="V357" s="62">
        <v>42</v>
      </c>
      <c r="W357" s="62">
        <v>42</v>
      </c>
      <c r="X357" s="62">
        <v>43</v>
      </c>
      <c r="Y357" s="62">
        <v>43</v>
      </c>
      <c r="Z357" s="62">
        <v>44</v>
      </c>
      <c r="AA357" s="62">
        <v>45</v>
      </c>
      <c r="AB357" s="62">
        <v>45</v>
      </c>
      <c r="AC357" s="62">
        <v>45</v>
      </c>
      <c r="AE357" s="64">
        <v>0</v>
      </c>
      <c r="AF357" s="65">
        <v>2</v>
      </c>
      <c r="AG357" s="66">
        <v>2</v>
      </c>
      <c r="AH357" s="62">
        <v>2</v>
      </c>
      <c r="AI357" s="62">
        <v>2</v>
      </c>
      <c r="AJ357" s="62">
        <v>2</v>
      </c>
      <c r="AK357" s="62">
        <v>2</v>
      </c>
      <c r="AL357" s="62">
        <v>3</v>
      </c>
      <c r="AM357" s="62">
        <v>3</v>
      </c>
      <c r="AN357" s="62">
        <v>2</v>
      </c>
      <c r="AO357" s="62">
        <v>4</v>
      </c>
      <c r="AP357" s="62">
        <v>4</v>
      </c>
      <c r="AQ357" s="62">
        <v>4</v>
      </c>
      <c r="AR357" s="62">
        <v>4</v>
      </c>
      <c r="AS357" s="62">
        <v>4</v>
      </c>
      <c r="AT357" s="62">
        <v>4</v>
      </c>
      <c r="AU357" s="62">
        <v>5</v>
      </c>
      <c r="AV357" s="62">
        <v>5</v>
      </c>
      <c r="AW357" s="62">
        <v>5</v>
      </c>
      <c r="AX357" s="62">
        <v>5</v>
      </c>
    </row>
    <row r="358" spans="1:50" ht="12.75" customHeight="1">
      <c r="A358" s="78">
        <v>42884</v>
      </c>
      <c r="B358" s="54">
        <v>5</v>
      </c>
      <c r="C358" s="54">
        <v>6</v>
      </c>
      <c r="D358" s="54">
        <v>11</v>
      </c>
      <c r="E358" s="54">
        <v>12</v>
      </c>
      <c r="F358" s="54">
        <v>40</v>
      </c>
      <c r="G358" s="54">
        <v>48</v>
      </c>
      <c r="H358" s="54"/>
      <c r="I358" s="53"/>
      <c r="J358" s="62">
        <v>6</v>
      </c>
      <c r="K358" s="62">
        <v>12</v>
      </c>
      <c r="L358" s="62">
        <v>17</v>
      </c>
      <c r="M358" s="62">
        <v>22</v>
      </c>
      <c r="N358" s="62">
        <v>24</v>
      </c>
      <c r="O358" s="62">
        <v>27</v>
      </c>
      <c r="P358" s="62">
        <v>29</v>
      </c>
      <c r="Q358" s="62">
        <v>32</v>
      </c>
      <c r="R358" s="62">
        <v>35</v>
      </c>
      <c r="S358" s="62">
        <v>15</v>
      </c>
      <c r="T358" s="62">
        <v>36</v>
      </c>
      <c r="U358" s="62">
        <v>37</v>
      </c>
      <c r="V358" s="62">
        <v>42</v>
      </c>
      <c r="W358" s="62">
        <v>42</v>
      </c>
      <c r="X358" s="62">
        <v>42</v>
      </c>
      <c r="Y358" s="62">
        <v>43</v>
      </c>
      <c r="Z358" s="62">
        <v>43</v>
      </c>
      <c r="AA358" s="62">
        <v>44</v>
      </c>
      <c r="AB358" s="62">
        <v>45</v>
      </c>
      <c r="AC358" s="62">
        <v>45</v>
      </c>
      <c r="AE358" s="64">
        <v>2</v>
      </c>
      <c r="AF358" s="65">
        <v>3</v>
      </c>
      <c r="AG358" s="66">
        <v>4</v>
      </c>
      <c r="AH358" s="62">
        <v>4</v>
      </c>
      <c r="AI358" s="62">
        <v>4</v>
      </c>
      <c r="AJ358" s="62">
        <v>4</v>
      </c>
      <c r="AK358" s="62">
        <v>4</v>
      </c>
      <c r="AL358" s="62">
        <v>4</v>
      </c>
      <c r="AM358" s="62">
        <v>5</v>
      </c>
      <c r="AN358" s="62">
        <v>3</v>
      </c>
      <c r="AO358" s="62">
        <v>6</v>
      </c>
      <c r="AP358" s="62">
        <v>6</v>
      </c>
      <c r="AQ358" s="62">
        <v>6</v>
      </c>
      <c r="AR358" s="62">
        <v>6</v>
      </c>
      <c r="AS358" s="62">
        <v>6</v>
      </c>
      <c r="AT358" s="62">
        <v>6</v>
      </c>
      <c r="AU358" s="62">
        <v>6</v>
      </c>
      <c r="AV358" s="62">
        <v>6</v>
      </c>
      <c r="AW358" s="62">
        <v>6</v>
      </c>
      <c r="AX358" s="62">
        <v>6</v>
      </c>
    </row>
    <row r="359" spans="1:50" ht="12.75" customHeight="1">
      <c r="A359" s="78">
        <v>42882</v>
      </c>
      <c r="B359" s="54">
        <v>2</v>
      </c>
      <c r="C359" s="54">
        <v>4</v>
      </c>
      <c r="D359" s="54">
        <v>20</v>
      </c>
      <c r="E359" s="54">
        <v>24</v>
      </c>
      <c r="F359" s="54">
        <v>29</v>
      </c>
      <c r="G359" s="54">
        <v>45</v>
      </c>
      <c r="H359" s="54"/>
      <c r="I359" s="53"/>
      <c r="J359" s="62">
        <v>6</v>
      </c>
      <c r="K359" s="62">
        <v>10</v>
      </c>
      <c r="L359" s="62">
        <v>15</v>
      </c>
      <c r="M359" s="62">
        <v>20</v>
      </c>
      <c r="N359" s="62">
        <v>24</v>
      </c>
      <c r="O359" s="62">
        <v>26</v>
      </c>
      <c r="P359" s="62">
        <v>27</v>
      </c>
      <c r="Q359" s="62">
        <v>29</v>
      </c>
      <c r="R359" s="62">
        <v>32</v>
      </c>
      <c r="S359" s="62">
        <v>14</v>
      </c>
      <c r="T359" s="62">
        <v>37</v>
      </c>
      <c r="U359" s="62">
        <v>40</v>
      </c>
      <c r="V359" s="62">
        <v>42</v>
      </c>
      <c r="W359" s="62">
        <v>42</v>
      </c>
      <c r="X359" s="62">
        <v>42</v>
      </c>
      <c r="Y359" s="62">
        <v>42</v>
      </c>
      <c r="Z359" s="62">
        <v>43</v>
      </c>
      <c r="AA359" s="62">
        <v>43</v>
      </c>
      <c r="AB359" s="62">
        <v>44</v>
      </c>
      <c r="AC359" s="62">
        <v>45</v>
      </c>
      <c r="AE359" s="64">
        <v>0</v>
      </c>
      <c r="AF359" s="65">
        <v>0</v>
      </c>
      <c r="AG359" s="66">
        <v>0</v>
      </c>
      <c r="AH359" s="62">
        <v>0</v>
      </c>
      <c r="AI359" s="62">
        <v>2</v>
      </c>
      <c r="AJ359" s="62">
        <v>3</v>
      </c>
      <c r="AK359" s="62">
        <v>3</v>
      </c>
      <c r="AL359" s="62">
        <v>3</v>
      </c>
      <c r="AM359" s="62">
        <v>3</v>
      </c>
      <c r="AN359" s="62">
        <v>3</v>
      </c>
      <c r="AO359" s="62">
        <v>6</v>
      </c>
      <c r="AP359" s="62">
        <v>6</v>
      </c>
      <c r="AQ359" s="62">
        <v>5</v>
      </c>
      <c r="AR359" s="62">
        <v>5</v>
      </c>
      <c r="AS359" s="62">
        <v>5</v>
      </c>
      <c r="AT359" s="62">
        <v>5</v>
      </c>
      <c r="AU359" s="62">
        <v>5</v>
      </c>
      <c r="AV359" s="62">
        <v>5</v>
      </c>
      <c r="AW359" s="62">
        <v>6</v>
      </c>
      <c r="AX359" s="62">
        <v>6</v>
      </c>
    </row>
    <row r="360" spans="1:50" ht="12.75" customHeight="1">
      <c r="A360" s="78">
        <v>42881</v>
      </c>
      <c r="B360" s="54">
        <v>2</v>
      </c>
      <c r="C360" s="54">
        <v>6</v>
      </c>
      <c r="D360" s="54">
        <v>13</v>
      </c>
      <c r="E360" s="54">
        <v>29</v>
      </c>
      <c r="F360" s="54">
        <v>31</v>
      </c>
      <c r="G360" s="54">
        <v>36</v>
      </c>
      <c r="H360" s="54"/>
      <c r="I360" s="53"/>
      <c r="J360" s="62">
        <v>6</v>
      </c>
      <c r="K360" s="62">
        <v>12</v>
      </c>
      <c r="L360" s="62">
        <v>14</v>
      </c>
      <c r="M360" s="62">
        <v>18</v>
      </c>
      <c r="N360" s="62">
        <v>23</v>
      </c>
      <c r="O360" s="62">
        <v>26</v>
      </c>
      <c r="P360" s="62">
        <v>28</v>
      </c>
      <c r="Q360" s="62">
        <v>29</v>
      </c>
      <c r="R360" s="62">
        <v>31</v>
      </c>
      <c r="S360" s="62">
        <v>13</v>
      </c>
      <c r="T360" s="62">
        <v>39</v>
      </c>
      <c r="U360" s="62">
        <v>40</v>
      </c>
      <c r="V360" s="62">
        <v>43</v>
      </c>
      <c r="W360" s="62">
        <v>43</v>
      </c>
      <c r="X360" s="62">
        <v>43</v>
      </c>
      <c r="Y360" s="62">
        <v>43</v>
      </c>
      <c r="Z360" s="62">
        <v>43</v>
      </c>
      <c r="AA360" s="62">
        <v>44</v>
      </c>
      <c r="AB360" s="62">
        <v>44</v>
      </c>
      <c r="AC360" s="62">
        <v>45</v>
      </c>
      <c r="AE360" s="64">
        <v>1</v>
      </c>
      <c r="AF360" s="65">
        <v>2</v>
      </c>
      <c r="AG360" s="66">
        <v>2</v>
      </c>
      <c r="AH360" s="62">
        <v>2</v>
      </c>
      <c r="AI360" s="62">
        <v>2</v>
      </c>
      <c r="AJ360" s="62">
        <v>2</v>
      </c>
      <c r="AK360" s="62">
        <v>3</v>
      </c>
      <c r="AL360" s="62">
        <v>3</v>
      </c>
      <c r="AM360" s="62">
        <v>3</v>
      </c>
      <c r="AN360" s="62">
        <v>2</v>
      </c>
      <c r="AO360" s="62">
        <v>5</v>
      </c>
      <c r="AP360" s="62">
        <v>5</v>
      </c>
      <c r="AQ360" s="62">
        <v>5</v>
      </c>
      <c r="AR360" s="62">
        <v>5</v>
      </c>
      <c r="AS360" s="62">
        <v>5</v>
      </c>
      <c r="AT360" s="62">
        <v>5</v>
      </c>
      <c r="AU360" s="62">
        <v>5</v>
      </c>
      <c r="AV360" s="62">
        <v>5</v>
      </c>
      <c r="AW360" s="62">
        <v>5</v>
      </c>
      <c r="AX360" s="62">
        <v>5</v>
      </c>
    </row>
    <row r="361" spans="1:50" ht="12.75" customHeight="1">
      <c r="A361" s="78">
        <v>42880</v>
      </c>
      <c r="B361" s="54">
        <v>1</v>
      </c>
      <c r="C361" s="54">
        <v>13</v>
      </c>
      <c r="D361" s="54">
        <v>15</v>
      </c>
      <c r="E361" s="54">
        <v>25</v>
      </c>
      <c r="F361" s="54">
        <v>36</v>
      </c>
      <c r="G361" s="54">
        <v>45</v>
      </c>
      <c r="H361" s="54"/>
      <c r="I361" s="53"/>
      <c r="J361" s="62">
        <v>6</v>
      </c>
      <c r="K361" s="62">
        <v>10</v>
      </c>
      <c r="L361" s="62">
        <v>16</v>
      </c>
      <c r="M361" s="62">
        <v>17</v>
      </c>
      <c r="N361" s="62">
        <v>20</v>
      </c>
      <c r="O361" s="62">
        <v>25</v>
      </c>
      <c r="P361" s="62">
        <v>28</v>
      </c>
      <c r="Q361" s="62">
        <v>29</v>
      </c>
      <c r="R361" s="62">
        <v>29</v>
      </c>
      <c r="S361" s="62">
        <v>14</v>
      </c>
      <c r="T361" s="62">
        <v>39</v>
      </c>
      <c r="U361" s="62">
        <v>40</v>
      </c>
      <c r="V361" s="62">
        <v>39</v>
      </c>
      <c r="W361" s="62">
        <v>43</v>
      </c>
      <c r="X361" s="62">
        <v>43</v>
      </c>
      <c r="Y361" s="62">
        <v>43</v>
      </c>
      <c r="Z361" s="62">
        <v>43</v>
      </c>
      <c r="AA361" s="62">
        <v>43</v>
      </c>
      <c r="AB361" s="62">
        <v>44</v>
      </c>
      <c r="AC361" s="62">
        <v>44</v>
      </c>
      <c r="AE361" s="64">
        <v>1</v>
      </c>
      <c r="AF361" s="65">
        <v>2</v>
      </c>
      <c r="AG361" s="66">
        <v>3</v>
      </c>
      <c r="AH361" s="62">
        <v>3</v>
      </c>
      <c r="AI361" s="62">
        <v>4</v>
      </c>
      <c r="AJ361" s="62">
        <v>4</v>
      </c>
      <c r="AK361" s="62">
        <v>4</v>
      </c>
      <c r="AL361" s="62">
        <v>4</v>
      </c>
      <c r="AM361" s="62">
        <v>4</v>
      </c>
      <c r="AN361" s="62">
        <v>0</v>
      </c>
      <c r="AO361" s="62">
        <v>5</v>
      </c>
      <c r="AP361" s="62">
        <v>5</v>
      </c>
      <c r="AQ361" s="62">
        <v>5</v>
      </c>
      <c r="AR361" s="62">
        <v>5</v>
      </c>
      <c r="AS361" s="62">
        <v>5</v>
      </c>
      <c r="AT361" s="62">
        <v>5</v>
      </c>
      <c r="AU361" s="62">
        <v>5</v>
      </c>
      <c r="AV361" s="62">
        <v>5</v>
      </c>
      <c r="AW361" s="62">
        <v>5</v>
      </c>
      <c r="AX361" s="62">
        <v>5</v>
      </c>
    </row>
    <row r="362" spans="1:50" ht="12.75" customHeight="1">
      <c r="A362" s="78">
        <v>42879</v>
      </c>
      <c r="B362" s="54">
        <v>3</v>
      </c>
      <c r="C362" s="54">
        <v>11</v>
      </c>
      <c r="D362" s="54">
        <v>12</v>
      </c>
      <c r="E362" s="54">
        <v>14</v>
      </c>
      <c r="F362" s="54">
        <v>29</v>
      </c>
      <c r="G362" s="54">
        <v>33</v>
      </c>
      <c r="H362" s="54"/>
      <c r="I362" s="53"/>
      <c r="J362" s="62">
        <v>6</v>
      </c>
      <c r="K362" s="62">
        <v>12</v>
      </c>
      <c r="L362" s="62">
        <v>15</v>
      </c>
      <c r="M362" s="62">
        <v>21</v>
      </c>
      <c r="N362" s="62">
        <v>22</v>
      </c>
      <c r="O362" s="62">
        <v>25</v>
      </c>
      <c r="P362" s="62">
        <v>29</v>
      </c>
      <c r="Q362" s="62">
        <v>32</v>
      </c>
      <c r="R362" s="62">
        <v>33</v>
      </c>
      <c r="S362" s="62">
        <v>14</v>
      </c>
      <c r="T362" s="62">
        <v>39</v>
      </c>
      <c r="U362" s="62">
        <v>40</v>
      </c>
      <c r="V362" s="62">
        <v>41</v>
      </c>
      <c r="W362" s="62">
        <v>41</v>
      </c>
      <c r="X362" s="62">
        <v>44</v>
      </c>
      <c r="Y362" s="62">
        <v>44</v>
      </c>
      <c r="Z362" s="62">
        <v>44</v>
      </c>
      <c r="AA362" s="62">
        <v>44</v>
      </c>
      <c r="AB362" s="62">
        <v>44</v>
      </c>
      <c r="AC362" s="62">
        <v>45</v>
      </c>
      <c r="AE362" s="64">
        <v>1</v>
      </c>
      <c r="AF362" s="65">
        <v>1</v>
      </c>
      <c r="AG362" s="66">
        <v>2</v>
      </c>
      <c r="AH362" s="62">
        <v>2</v>
      </c>
      <c r="AI362" s="62">
        <v>2</v>
      </c>
      <c r="AJ362" s="62">
        <v>2</v>
      </c>
      <c r="AK362" s="62">
        <v>2</v>
      </c>
      <c r="AL362" s="62">
        <v>2</v>
      </c>
      <c r="AM362" s="62">
        <v>2</v>
      </c>
      <c r="AN362" s="62">
        <v>2</v>
      </c>
      <c r="AO362" s="62">
        <v>5</v>
      </c>
      <c r="AP362" s="62">
        <v>6</v>
      </c>
      <c r="AQ362" s="62">
        <v>4</v>
      </c>
      <c r="AR362" s="62">
        <v>4</v>
      </c>
      <c r="AS362" s="62">
        <v>6</v>
      </c>
      <c r="AT362" s="62">
        <v>6</v>
      </c>
      <c r="AU362" s="62">
        <v>6</v>
      </c>
      <c r="AV362" s="62">
        <v>6</v>
      </c>
      <c r="AW362" s="62">
        <v>6</v>
      </c>
      <c r="AX362" s="62">
        <v>6</v>
      </c>
    </row>
    <row r="363" spans="1:50" ht="12.75" customHeight="1">
      <c r="A363" s="78">
        <v>42878</v>
      </c>
      <c r="B363" s="54">
        <v>1</v>
      </c>
      <c r="C363" s="54">
        <v>23</v>
      </c>
      <c r="D363" s="54">
        <v>28</v>
      </c>
      <c r="E363" s="54">
        <v>41</v>
      </c>
      <c r="F363" s="54">
        <v>48</v>
      </c>
      <c r="G363" s="54">
        <v>49</v>
      </c>
      <c r="H363" s="54"/>
      <c r="I363" s="53"/>
      <c r="J363" s="62">
        <v>6</v>
      </c>
      <c r="K363" s="62">
        <v>11</v>
      </c>
      <c r="L363" s="62">
        <v>16</v>
      </c>
      <c r="M363" s="62">
        <v>19</v>
      </c>
      <c r="N363" s="62">
        <v>24</v>
      </c>
      <c r="O363" s="62">
        <v>25</v>
      </c>
      <c r="P363" s="62">
        <v>28</v>
      </c>
      <c r="Q363" s="62">
        <v>31</v>
      </c>
      <c r="R363" s="62">
        <v>33</v>
      </c>
      <c r="S363" s="62">
        <v>13</v>
      </c>
      <c r="T363" s="62">
        <v>38</v>
      </c>
      <c r="U363" s="62">
        <v>38</v>
      </c>
      <c r="V363" s="62">
        <v>38</v>
      </c>
      <c r="W363" s="62">
        <v>41</v>
      </c>
      <c r="X363" s="62">
        <v>41</v>
      </c>
      <c r="Y363" s="62">
        <v>44</v>
      </c>
      <c r="Z363" s="62">
        <v>44</v>
      </c>
      <c r="AA363" s="62">
        <v>44</v>
      </c>
      <c r="AB363" s="62">
        <v>44</v>
      </c>
      <c r="AC363" s="62">
        <v>44</v>
      </c>
      <c r="AE363" s="64">
        <v>0</v>
      </c>
      <c r="AF363" s="65">
        <v>0</v>
      </c>
      <c r="AG363" s="66">
        <v>0</v>
      </c>
      <c r="AH363" s="62">
        <v>0</v>
      </c>
      <c r="AI363" s="62">
        <v>2</v>
      </c>
      <c r="AJ363" s="62">
        <v>2</v>
      </c>
      <c r="AK363" s="62">
        <v>4</v>
      </c>
      <c r="AL363" s="62">
        <v>4</v>
      </c>
      <c r="AM363" s="62">
        <v>4</v>
      </c>
      <c r="AN363" s="62">
        <v>0</v>
      </c>
      <c r="AO363" s="62">
        <v>4</v>
      </c>
      <c r="AP363" s="62">
        <v>4</v>
      </c>
      <c r="AQ363" s="62">
        <v>5</v>
      </c>
      <c r="AR363" s="62">
        <v>5</v>
      </c>
      <c r="AS363" s="62">
        <v>5</v>
      </c>
      <c r="AT363" s="62">
        <v>5</v>
      </c>
      <c r="AU363" s="62">
        <v>5</v>
      </c>
      <c r="AV363" s="62">
        <v>5</v>
      </c>
      <c r="AW363" s="62">
        <v>5</v>
      </c>
      <c r="AX363" s="62">
        <v>5</v>
      </c>
    </row>
    <row r="364" spans="1:50" ht="12.75" customHeight="1">
      <c r="A364" s="78">
        <v>42877</v>
      </c>
      <c r="B364" s="54">
        <v>1</v>
      </c>
      <c r="C364" s="54">
        <v>7</v>
      </c>
      <c r="D364" s="54">
        <v>14</v>
      </c>
      <c r="E364" s="54">
        <v>15</v>
      </c>
      <c r="F364" s="54">
        <v>20</v>
      </c>
      <c r="G364" s="54">
        <v>24</v>
      </c>
      <c r="H364" s="54"/>
      <c r="I364" s="53"/>
      <c r="J364" s="62">
        <v>6</v>
      </c>
      <c r="K364" s="62">
        <v>12</v>
      </c>
      <c r="L364" s="62">
        <v>15</v>
      </c>
      <c r="M364" s="62">
        <v>19</v>
      </c>
      <c r="N364" s="62">
        <v>22</v>
      </c>
      <c r="O364" s="62">
        <v>26</v>
      </c>
      <c r="P364" s="62">
        <v>27</v>
      </c>
      <c r="Q364" s="62">
        <v>30</v>
      </c>
      <c r="R364" s="62">
        <v>33</v>
      </c>
      <c r="S364" s="62">
        <v>13</v>
      </c>
      <c r="T364" s="62">
        <v>37</v>
      </c>
      <c r="U364" s="62">
        <v>38</v>
      </c>
      <c r="V364" s="62">
        <v>36</v>
      </c>
      <c r="W364" s="62">
        <v>39</v>
      </c>
      <c r="X364" s="62">
        <v>42</v>
      </c>
      <c r="Y364" s="62">
        <v>42</v>
      </c>
      <c r="Z364" s="62">
        <v>45</v>
      </c>
      <c r="AA364" s="62">
        <v>45</v>
      </c>
      <c r="AB364" s="62">
        <v>45</v>
      </c>
      <c r="AC364" s="62">
        <v>45</v>
      </c>
      <c r="AE364" s="64">
        <v>1</v>
      </c>
      <c r="AF364" s="65">
        <v>2</v>
      </c>
      <c r="AG364" s="66">
        <v>2</v>
      </c>
      <c r="AH364" s="62">
        <v>2</v>
      </c>
      <c r="AI364" s="62">
        <v>2</v>
      </c>
      <c r="AJ364" s="62">
        <v>3</v>
      </c>
      <c r="AK364" s="62">
        <v>3</v>
      </c>
      <c r="AL364" s="62">
        <v>4</v>
      </c>
      <c r="AM364" s="62">
        <v>4</v>
      </c>
      <c r="AN364" s="62">
        <v>2</v>
      </c>
      <c r="AO364" s="62">
        <v>5</v>
      </c>
      <c r="AP364" s="62">
        <v>5</v>
      </c>
      <c r="AQ364" s="62">
        <v>5</v>
      </c>
      <c r="AR364" s="62">
        <v>6</v>
      </c>
      <c r="AS364" s="62">
        <v>6</v>
      </c>
      <c r="AT364" s="62">
        <v>6</v>
      </c>
      <c r="AU364" s="62">
        <v>6</v>
      </c>
      <c r="AV364" s="62">
        <v>6</v>
      </c>
      <c r="AW364" s="62">
        <v>6</v>
      </c>
      <c r="AX364" s="62">
        <v>6</v>
      </c>
    </row>
    <row r="365" spans="1:50" ht="12.75" customHeight="1">
      <c r="A365" s="78">
        <v>42875</v>
      </c>
      <c r="B365" s="54">
        <v>2</v>
      </c>
      <c r="C365" s="54">
        <v>26</v>
      </c>
      <c r="D365" s="54">
        <v>29</v>
      </c>
      <c r="E365" s="54">
        <v>32</v>
      </c>
      <c r="F365" s="54">
        <v>39</v>
      </c>
      <c r="G365" s="54">
        <v>42</v>
      </c>
      <c r="H365" s="54"/>
      <c r="I365" s="53"/>
      <c r="J365" s="62">
        <v>6</v>
      </c>
      <c r="K365" s="62">
        <v>12</v>
      </c>
      <c r="L365" s="62">
        <v>18</v>
      </c>
      <c r="M365" s="62">
        <v>20</v>
      </c>
      <c r="N365" s="62">
        <v>24</v>
      </c>
      <c r="O365" s="62">
        <v>27</v>
      </c>
      <c r="P365" s="62">
        <v>31</v>
      </c>
      <c r="Q365" s="62">
        <v>31</v>
      </c>
      <c r="R365" s="62">
        <v>34</v>
      </c>
      <c r="S365" s="62">
        <v>13</v>
      </c>
      <c r="T365" s="62">
        <v>38</v>
      </c>
      <c r="U365" s="62">
        <v>42</v>
      </c>
      <c r="V365" s="62">
        <v>37</v>
      </c>
      <c r="W365" s="62">
        <v>38</v>
      </c>
      <c r="X365" s="62">
        <v>41</v>
      </c>
      <c r="Y365" s="62">
        <v>44</v>
      </c>
      <c r="Z365" s="62">
        <v>44</v>
      </c>
      <c r="AA365" s="62">
        <v>46</v>
      </c>
      <c r="AB365" s="62">
        <v>46</v>
      </c>
      <c r="AC365" s="62">
        <v>46</v>
      </c>
      <c r="AE365" s="64">
        <v>1</v>
      </c>
      <c r="AF365" s="65">
        <v>1</v>
      </c>
      <c r="AG365" s="66">
        <v>1</v>
      </c>
      <c r="AH365" s="62">
        <v>1</v>
      </c>
      <c r="AI365" s="62">
        <v>2</v>
      </c>
      <c r="AJ365" s="62">
        <v>2</v>
      </c>
      <c r="AK365" s="62">
        <v>2</v>
      </c>
      <c r="AL365" s="62">
        <v>2</v>
      </c>
      <c r="AM365" s="62">
        <v>2</v>
      </c>
      <c r="AN365" s="62">
        <v>3</v>
      </c>
      <c r="AO365" s="62">
        <v>6</v>
      </c>
      <c r="AP365" s="62">
        <v>6</v>
      </c>
      <c r="AQ365" s="62">
        <v>3</v>
      </c>
      <c r="AR365" s="62">
        <v>4</v>
      </c>
      <c r="AS365" s="62">
        <v>5</v>
      </c>
      <c r="AT365" s="62">
        <v>6</v>
      </c>
      <c r="AU365" s="62">
        <v>6</v>
      </c>
      <c r="AV365" s="62">
        <v>6</v>
      </c>
      <c r="AW365" s="62">
        <v>6</v>
      </c>
      <c r="AX365" s="62">
        <v>6</v>
      </c>
    </row>
    <row r="366" spans="1:50" ht="12.75" customHeight="1">
      <c r="A366" s="78">
        <v>42874</v>
      </c>
      <c r="B366" s="54">
        <v>5</v>
      </c>
      <c r="C366" s="54">
        <v>12</v>
      </c>
      <c r="D366" s="54">
        <v>24</v>
      </c>
      <c r="E366" s="54">
        <v>26</v>
      </c>
      <c r="F366" s="54">
        <v>42</v>
      </c>
      <c r="G366" s="54">
        <v>46</v>
      </c>
      <c r="H366" s="54"/>
      <c r="I366" s="53"/>
      <c r="J366" s="62">
        <v>6</v>
      </c>
      <c r="K366" s="62">
        <v>11</v>
      </c>
      <c r="L366" s="62">
        <v>17</v>
      </c>
      <c r="M366" s="62">
        <v>23</v>
      </c>
      <c r="N366" s="62">
        <v>24</v>
      </c>
      <c r="O366" s="62">
        <v>28</v>
      </c>
      <c r="P366" s="62">
        <v>30</v>
      </c>
      <c r="Q366" s="62">
        <v>34</v>
      </c>
      <c r="R366" s="62">
        <v>34</v>
      </c>
      <c r="S366" s="62">
        <v>14</v>
      </c>
      <c r="T366" s="62">
        <v>42</v>
      </c>
      <c r="U366" s="62">
        <v>42</v>
      </c>
      <c r="V366" s="62">
        <v>38</v>
      </c>
      <c r="W366" s="62">
        <v>38</v>
      </c>
      <c r="X366" s="62">
        <v>39</v>
      </c>
      <c r="Y366" s="62">
        <v>41</v>
      </c>
      <c r="Z366" s="62">
        <v>44</v>
      </c>
      <c r="AA366" s="62">
        <v>44</v>
      </c>
      <c r="AB366" s="62">
        <v>46</v>
      </c>
      <c r="AC366" s="62">
        <v>46</v>
      </c>
      <c r="AE366" s="64">
        <v>1</v>
      </c>
      <c r="AF366" s="65">
        <v>3</v>
      </c>
      <c r="AG366" s="66">
        <v>4</v>
      </c>
      <c r="AH366" s="62">
        <v>5</v>
      </c>
      <c r="AI366" s="62">
        <v>5</v>
      </c>
      <c r="AJ366" s="62">
        <v>5</v>
      </c>
      <c r="AK366" s="62">
        <v>5</v>
      </c>
      <c r="AL366" s="62">
        <v>5</v>
      </c>
      <c r="AM366" s="62">
        <v>5</v>
      </c>
      <c r="AN366" s="62">
        <v>2</v>
      </c>
      <c r="AO366" s="62">
        <v>6</v>
      </c>
      <c r="AP366" s="62">
        <v>6</v>
      </c>
      <c r="AQ366" s="62">
        <v>5</v>
      </c>
      <c r="AR366" s="62">
        <v>5</v>
      </c>
      <c r="AS366" s="62">
        <v>6</v>
      </c>
      <c r="AT366" s="62">
        <v>6</v>
      </c>
      <c r="AU366" s="62">
        <v>6</v>
      </c>
      <c r="AV366" s="62">
        <v>6</v>
      </c>
      <c r="AW366" s="62">
        <v>6</v>
      </c>
      <c r="AX366" s="62">
        <v>6</v>
      </c>
    </row>
    <row r="367" spans="1:50" ht="12.75" customHeight="1">
      <c r="A367" s="78">
        <v>42873</v>
      </c>
      <c r="B367" s="54">
        <v>12</v>
      </c>
      <c r="C367" s="54">
        <v>21</v>
      </c>
      <c r="D367" s="54">
        <v>37</v>
      </c>
      <c r="E367" s="54">
        <v>40</v>
      </c>
      <c r="F367" s="54">
        <v>41</v>
      </c>
      <c r="G367" s="54">
        <v>46</v>
      </c>
      <c r="H367" s="54"/>
      <c r="I367" s="53"/>
      <c r="J367" s="62">
        <v>6</v>
      </c>
      <c r="K367" s="62">
        <v>10</v>
      </c>
      <c r="L367" s="62">
        <v>15</v>
      </c>
      <c r="M367" s="62">
        <v>19</v>
      </c>
      <c r="N367" s="62">
        <v>25</v>
      </c>
      <c r="O367" s="62">
        <v>26</v>
      </c>
      <c r="P367" s="62">
        <v>30</v>
      </c>
      <c r="Q367" s="62">
        <v>31</v>
      </c>
      <c r="R367" s="62">
        <v>34</v>
      </c>
      <c r="S367" s="62">
        <v>14</v>
      </c>
      <c r="T367" s="62">
        <v>42</v>
      </c>
      <c r="U367" s="62">
        <v>42</v>
      </c>
      <c r="V367" s="62">
        <v>38</v>
      </c>
      <c r="W367" s="62">
        <v>38</v>
      </c>
      <c r="X367" s="62">
        <v>38</v>
      </c>
      <c r="Y367" s="62">
        <v>39</v>
      </c>
      <c r="Z367" s="62">
        <v>41</v>
      </c>
      <c r="AA367" s="62">
        <v>44</v>
      </c>
      <c r="AB367" s="62">
        <v>44</v>
      </c>
      <c r="AC367" s="62">
        <v>46</v>
      </c>
      <c r="AE367" s="64">
        <v>2</v>
      </c>
      <c r="AF367" s="65">
        <v>3</v>
      </c>
      <c r="AG367" s="66">
        <v>4</v>
      </c>
      <c r="AH367" s="62">
        <v>5</v>
      </c>
      <c r="AI367" s="62">
        <v>5</v>
      </c>
      <c r="AJ367" s="62">
        <v>5</v>
      </c>
      <c r="AK367" s="62">
        <v>5</v>
      </c>
      <c r="AL367" s="62">
        <v>5</v>
      </c>
      <c r="AM367" s="62">
        <v>5</v>
      </c>
      <c r="AN367" s="62">
        <v>0</v>
      </c>
      <c r="AO367" s="62">
        <v>6</v>
      </c>
      <c r="AP367" s="62">
        <v>6</v>
      </c>
      <c r="AQ367" s="62">
        <v>6</v>
      </c>
      <c r="AR367" s="62">
        <v>6</v>
      </c>
      <c r="AS367" s="62">
        <v>6</v>
      </c>
      <c r="AT367" s="62">
        <v>6</v>
      </c>
      <c r="AU367" s="62">
        <v>6</v>
      </c>
      <c r="AV367" s="62">
        <v>6</v>
      </c>
      <c r="AW367" s="62">
        <v>6</v>
      </c>
      <c r="AX367" s="62">
        <v>6</v>
      </c>
    </row>
    <row r="368" spans="1:50" ht="12.75" customHeight="1">
      <c r="A368" s="78">
        <v>42872</v>
      </c>
      <c r="B368" s="54">
        <v>3</v>
      </c>
      <c r="C368" s="54">
        <v>4</v>
      </c>
      <c r="D368" s="54">
        <v>10</v>
      </c>
      <c r="E368" s="54">
        <v>11</v>
      </c>
      <c r="F368" s="54">
        <v>42</v>
      </c>
      <c r="G368" s="54">
        <v>46</v>
      </c>
      <c r="H368" s="54"/>
      <c r="I368" s="53"/>
      <c r="J368" s="62">
        <v>6</v>
      </c>
      <c r="K368" s="62">
        <v>12</v>
      </c>
      <c r="L368" s="62">
        <v>16</v>
      </c>
      <c r="M368" s="62">
        <v>21</v>
      </c>
      <c r="N368" s="62">
        <v>25</v>
      </c>
      <c r="O368" s="62">
        <v>30</v>
      </c>
      <c r="P368" s="62">
        <v>30</v>
      </c>
      <c r="Q368" s="62">
        <v>33</v>
      </c>
      <c r="R368" s="62">
        <v>34</v>
      </c>
      <c r="S368" s="62">
        <v>13</v>
      </c>
      <c r="T368" s="62">
        <v>38</v>
      </c>
      <c r="U368" s="62">
        <v>39</v>
      </c>
      <c r="V368" s="62">
        <v>40</v>
      </c>
      <c r="W368" s="62">
        <v>40</v>
      </c>
      <c r="X368" s="62">
        <v>40</v>
      </c>
      <c r="Y368" s="62">
        <v>40</v>
      </c>
      <c r="Z368" s="62">
        <v>41</v>
      </c>
      <c r="AA368" s="62">
        <v>42</v>
      </c>
      <c r="AB368" s="62">
        <v>45</v>
      </c>
      <c r="AC368" s="62">
        <v>45</v>
      </c>
      <c r="AE368" s="64">
        <v>0</v>
      </c>
      <c r="AF368" s="65">
        <v>0</v>
      </c>
      <c r="AG368" s="66">
        <v>0</v>
      </c>
      <c r="AH368" s="62">
        <v>3</v>
      </c>
      <c r="AI368" s="62">
        <v>3</v>
      </c>
      <c r="AJ368" s="62">
        <v>4</v>
      </c>
      <c r="AK368" s="62">
        <v>4</v>
      </c>
      <c r="AL368" s="62">
        <v>4</v>
      </c>
      <c r="AM368" s="62">
        <v>4</v>
      </c>
      <c r="AN368" s="62">
        <v>1</v>
      </c>
      <c r="AO368" s="62">
        <v>2</v>
      </c>
      <c r="AP368" s="62">
        <v>2</v>
      </c>
      <c r="AQ368" s="62">
        <v>4</v>
      </c>
      <c r="AR368" s="62">
        <v>4</v>
      </c>
      <c r="AS368" s="62">
        <v>4</v>
      </c>
      <c r="AT368" s="62">
        <v>4</v>
      </c>
      <c r="AU368" s="62">
        <v>4</v>
      </c>
      <c r="AV368" s="62">
        <v>4</v>
      </c>
      <c r="AW368" s="62">
        <v>4</v>
      </c>
      <c r="AX368" s="62">
        <v>4</v>
      </c>
    </row>
    <row r="369" spans="1:50" ht="12.75" customHeight="1">
      <c r="A369" s="78">
        <v>42871</v>
      </c>
      <c r="B369" s="54">
        <v>9</v>
      </c>
      <c r="C369" s="54">
        <v>15</v>
      </c>
      <c r="D369" s="54">
        <v>27</v>
      </c>
      <c r="E369" s="54">
        <v>36</v>
      </c>
      <c r="F369" s="54">
        <v>42</v>
      </c>
      <c r="G369" s="54">
        <v>49</v>
      </c>
      <c r="H369" s="54"/>
      <c r="I369" s="53"/>
      <c r="J369" s="62">
        <v>6</v>
      </c>
      <c r="K369" s="62">
        <v>11</v>
      </c>
      <c r="L369" s="62">
        <v>15</v>
      </c>
      <c r="M369" s="62">
        <v>19</v>
      </c>
      <c r="N369" s="62">
        <v>24</v>
      </c>
      <c r="O369" s="62">
        <v>27</v>
      </c>
      <c r="P369" s="62">
        <v>32</v>
      </c>
      <c r="Q369" s="62">
        <v>32</v>
      </c>
      <c r="R369" s="62">
        <v>34</v>
      </c>
      <c r="S369" s="62">
        <v>14</v>
      </c>
      <c r="T369" s="62">
        <v>37</v>
      </c>
      <c r="U369" s="62">
        <v>37</v>
      </c>
      <c r="V369" s="62">
        <v>40</v>
      </c>
      <c r="W369" s="62">
        <v>40</v>
      </c>
      <c r="X369" s="62">
        <v>40</v>
      </c>
      <c r="Y369" s="62">
        <v>40</v>
      </c>
      <c r="Z369" s="62">
        <v>40</v>
      </c>
      <c r="AA369" s="62">
        <v>41</v>
      </c>
      <c r="AB369" s="62">
        <v>42</v>
      </c>
      <c r="AC369" s="62">
        <v>45</v>
      </c>
      <c r="AE369" s="64">
        <v>0</v>
      </c>
      <c r="AF369" s="65">
        <v>0</v>
      </c>
      <c r="AG369" s="66">
        <v>1</v>
      </c>
      <c r="AH369" s="62">
        <v>1</v>
      </c>
      <c r="AI369" s="62">
        <v>3</v>
      </c>
      <c r="AJ369" s="62">
        <v>4</v>
      </c>
      <c r="AK369" s="62">
        <v>4</v>
      </c>
      <c r="AL369" s="62">
        <v>4</v>
      </c>
      <c r="AM369" s="62">
        <v>5</v>
      </c>
      <c r="AN369" s="62">
        <v>2</v>
      </c>
      <c r="AO369" s="62">
        <v>4</v>
      </c>
      <c r="AP369" s="62">
        <v>4</v>
      </c>
      <c r="AQ369" s="62">
        <v>6</v>
      </c>
      <c r="AR369" s="62">
        <v>6</v>
      </c>
      <c r="AS369" s="62">
        <v>6</v>
      </c>
      <c r="AT369" s="62">
        <v>6</v>
      </c>
      <c r="AU369" s="62">
        <v>6</v>
      </c>
      <c r="AV369" s="62">
        <v>6</v>
      </c>
      <c r="AW369" s="62">
        <v>6</v>
      </c>
      <c r="AX369" s="62">
        <v>6</v>
      </c>
    </row>
    <row r="370" spans="1:50" ht="12.75" customHeight="1">
      <c r="A370" s="78">
        <v>42870</v>
      </c>
      <c r="B370" s="54">
        <v>6</v>
      </c>
      <c r="C370" s="54">
        <v>8</v>
      </c>
      <c r="D370" s="54">
        <v>21</v>
      </c>
      <c r="E370" s="54">
        <v>25</v>
      </c>
      <c r="F370" s="54">
        <v>29</v>
      </c>
      <c r="G370" s="54">
        <v>37</v>
      </c>
      <c r="H370" s="54"/>
      <c r="I370" s="53"/>
      <c r="J370" s="62">
        <v>6</v>
      </c>
      <c r="K370" s="62">
        <v>11</v>
      </c>
      <c r="L370" s="62">
        <v>15</v>
      </c>
      <c r="M370" s="62">
        <v>17</v>
      </c>
      <c r="N370" s="62">
        <v>20</v>
      </c>
      <c r="O370" s="62">
        <v>25</v>
      </c>
      <c r="P370" s="62">
        <v>28</v>
      </c>
      <c r="Q370" s="62">
        <v>33</v>
      </c>
      <c r="R370" s="62">
        <v>33</v>
      </c>
      <c r="S370" s="62">
        <v>15</v>
      </c>
      <c r="T370" s="62">
        <v>34</v>
      </c>
      <c r="U370" s="62">
        <v>38</v>
      </c>
      <c r="V370" s="62">
        <v>38</v>
      </c>
      <c r="W370" s="62">
        <v>40</v>
      </c>
      <c r="X370" s="62">
        <v>40</v>
      </c>
      <c r="Y370" s="62">
        <v>40</v>
      </c>
      <c r="Z370" s="62">
        <v>40</v>
      </c>
      <c r="AA370" s="62">
        <v>40</v>
      </c>
      <c r="AB370" s="62">
        <v>41</v>
      </c>
      <c r="AC370" s="62">
        <v>42</v>
      </c>
      <c r="AE370" s="64">
        <v>1</v>
      </c>
      <c r="AF370" s="65">
        <v>1</v>
      </c>
      <c r="AG370" s="66">
        <v>2</v>
      </c>
      <c r="AH370" s="62">
        <v>2</v>
      </c>
      <c r="AI370" s="62">
        <v>2</v>
      </c>
      <c r="AJ370" s="62">
        <v>2</v>
      </c>
      <c r="AK370" s="62">
        <v>3</v>
      </c>
      <c r="AL370" s="62">
        <v>3</v>
      </c>
      <c r="AM370" s="62">
        <v>3</v>
      </c>
      <c r="AN370" s="62">
        <v>0</v>
      </c>
      <c r="AO370" s="62">
        <v>3</v>
      </c>
      <c r="AP370" s="62">
        <v>3</v>
      </c>
      <c r="AQ370" s="62">
        <v>3</v>
      </c>
      <c r="AR370" s="62">
        <v>3</v>
      </c>
      <c r="AS370" s="62">
        <v>3</v>
      </c>
      <c r="AT370" s="62">
        <v>3</v>
      </c>
      <c r="AU370" s="62">
        <v>3</v>
      </c>
      <c r="AV370" s="62">
        <v>3</v>
      </c>
      <c r="AW370" s="62">
        <v>3</v>
      </c>
      <c r="AX370" s="62">
        <v>3</v>
      </c>
    </row>
    <row r="371" spans="1:50" ht="12.75" customHeight="1">
      <c r="A371" s="78">
        <v>42868</v>
      </c>
      <c r="B371" s="54">
        <v>14</v>
      </c>
      <c r="C371" s="54">
        <v>16</v>
      </c>
      <c r="D371" s="54">
        <v>17</v>
      </c>
      <c r="E371" s="54">
        <v>24</v>
      </c>
      <c r="F371" s="54">
        <v>32</v>
      </c>
      <c r="G371" s="54">
        <v>38</v>
      </c>
      <c r="H371" s="54"/>
      <c r="I371" s="53"/>
      <c r="J371" s="62">
        <v>6</v>
      </c>
      <c r="K371" s="62">
        <v>12</v>
      </c>
      <c r="L371" s="62">
        <v>17</v>
      </c>
      <c r="M371" s="62">
        <v>19</v>
      </c>
      <c r="N371" s="62">
        <v>21</v>
      </c>
      <c r="O371" s="62">
        <v>24</v>
      </c>
      <c r="P371" s="62">
        <v>27</v>
      </c>
      <c r="Q371" s="62">
        <v>30</v>
      </c>
      <c r="R371" s="62">
        <v>35</v>
      </c>
      <c r="S371" s="62">
        <v>14</v>
      </c>
      <c r="T371" s="62">
        <v>35</v>
      </c>
      <c r="U371" s="62">
        <v>35</v>
      </c>
      <c r="V371" s="62">
        <v>39</v>
      </c>
      <c r="W371" s="62">
        <v>39</v>
      </c>
      <c r="X371" s="62">
        <v>41</v>
      </c>
      <c r="Y371" s="62">
        <v>41</v>
      </c>
      <c r="Z371" s="62">
        <v>41</v>
      </c>
      <c r="AA371" s="62">
        <v>41</v>
      </c>
      <c r="AB371" s="62">
        <v>41</v>
      </c>
      <c r="AC371" s="62">
        <v>42</v>
      </c>
      <c r="AE371" s="64">
        <v>1</v>
      </c>
      <c r="AF371" s="65">
        <v>2</v>
      </c>
      <c r="AG371" s="66">
        <v>2</v>
      </c>
      <c r="AH371" s="62">
        <v>2</v>
      </c>
      <c r="AI371" s="62">
        <v>2</v>
      </c>
      <c r="AJ371" s="62">
        <v>3</v>
      </c>
      <c r="AK371" s="62">
        <v>3</v>
      </c>
      <c r="AL371" s="62">
        <v>4</v>
      </c>
      <c r="AM371" s="62">
        <v>5</v>
      </c>
      <c r="AN371" s="62">
        <v>0</v>
      </c>
      <c r="AO371" s="62">
        <v>3</v>
      </c>
      <c r="AP371" s="62">
        <v>3</v>
      </c>
      <c r="AQ371" s="62">
        <v>5</v>
      </c>
      <c r="AR371" s="62">
        <v>5</v>
      </c>
      <c r="AS371" s="62">
        <v>5</v>
      </c>
      <c r="AT371" s="62">
        <v>5</v>
      </c>
      <c r="AU371" s="62">
        <v>5</v>
      </c>
      <c r="AV371" s="62">
        <v>5</v>
      </c>
      <c r="AW371" s="62">
        <v>5</v>
      </c>
      <c r="AX371" s="62">
        <v>5</v>
      </c>
    </row>
    <row r="372" spans="1:50" ht="12.75" customHeight="1">
      <c r="A372" s="78">
        <v>42867</v>
      </c>
      <c r="B372" s="54">
        <v>5</v>
      </c>
      <c r="C372" s="54">
        <v>13</v>
      </c>
      <c r="D372" s="54">
        <v>20</v>
      </c>
      <c r="E372" s="54">
        <v>26</v>
      </c>
      <c r="F372" s="54">
        <v>42</v>
      </c>
      <c r="G372" s="54">
        <v>44</v>
      </c>
      <c r="H372" s="54"/>
      <c r="I372" s="53"/>
      <c r="J372" s="62">
        <v>6</v>
      </c>
      <c r="K372" s="62">
        <v>12</v>
      </c>
      <c r="L372" s="62">
        <v>18</v>
      </c>
      <c r="M372" s="62">
        <v>22</v>
      </c>
      <c r="N372" s="62">
        <v>24</v>
      </c>
      <c r="O372" s="62">
        <v>26</v>
      </c>
      <c r="P372" s="62">
        <v>29</v>
      </c>
      <c r="Q372" s="62">
        <v>32</v>
      </c>
      <c r="R372" s="62">
        <v>34</v>
      </c>
      <c r="S372" s="62">
        <v>15</v>
      </c>
      <c r="T372" s="62">
        <v>34</v>
      </c>
      <c r="U372" s="62">
        <v>35</v>
      </c>
      <c r="V372" s="62">
        <v>40</v>
      </c>
      <c r="W372" s="62">
        <v>42</v>
      </c>
      <c r="X372" s="62">
        <v>42</v>
      </c>
      <c r="Y372" s="62">
        <v>43</v>
      </c>
      <c r="Z372" s="62">
        <v>43</v>
      </c>
      <c r="AA372" s="62">
        <v>43</v>
      </c>
      <c r="AB372" s="62">
        <v>43</v>
      </c>
      <c r="AC372" s="62">
        <v>43</v>
      </c>
      <c r="AE372" s="64">
        <v>0</v>
      </c>
      <c r="AF372" s="65">
        <v>0</v>
      </c>
      <c r="AG372" s="66">
        <v>1</v>
      </c>
      <c r="AH372" s="62">
        <v>1</v>
      </c>
      <c r="AI372" s="62">
        <v>1</v>
      </c>
      <c r="AJ372" s="62">
        <v>2</v>
      </c>
      <c r="AK372" s="62">
        <v>3</v>
      </c>
      <c r="AL372" s="62">
        <v>4</v>
      </c>
      <c r="AM372" s="62">
        <v>4</v>
      </c>
      <c r="AN372" s="62">
        <v>1</v>
      </c>
      <c r="AO372" s="62">
        <v>5</v>
      </c>
      <c r="AP372" s="62">
        <v>5</v>
      </c>
      <c r="AQ372" s="62">
        <v>5</v>
      </c>
      <c r="AR372" s="62">
        <v>5</v>
      </c>
      <c r="AS372" s="62">
        <v>5</v>
      </c>
      <c r="AT372" s="62">
        <v>5</v>
      </c>
      <c r="AU372" s="62">
        <v>5</v>
      </c>
      <c r="AV372" s="62">
        <v>5</v>
      </c>
      <c r="AW372" s="62">
        <v>5</v>
      </c>
      <c r="AX372" s="62">
        <v>5</v>
      </c>
    </row>
    <row r="373" spans="1:50" ht="12.75" customHeight="1">
      <c r="A373" s="78">
        <v>42866</v>
      </c>
      <c r="B373" s="54">
        <v>5</v>
      </c>
      <c r="C373" s="54">
        <v>23</v>
      </c>
      <c r="D373" s="54">
        <v>24</v>
      </c>
      <c r="E373" s="54">
        <v>36</v>
      </c>
      <c r="F373" s="54">
        <v>43</v>
      </c>
      <c r="G373" s="54">
        <v>49</v>
      </c>
      <c r="H373" s="54"/>
      <c r="I373" s="53"/>
      <c r="J373" s="62">
        <v>6</v>
      </c>
      <c r="K373" s="62">
        <v>11</v>
      </c>
      <c r="L373" s="62">
        <v>16</v>
      </c>
      <c r="M373" s="62">
        <v>21</v>
      </c>
      <c r="N373" s="62">
        <v>24</v>
      </c>
      <c r="O373" s="62">
        <v>26</v>
      </c>
      <c r="P373" s="62">
        <v>28</v>
      </c>
      <c r="Q373" s="62">
        <v>31</v>
      </c>
      <c r="R373" s="62">
        <v>34</v>
      </c>
      <c r="S373" s="62">
        <v>16</v>
      </c>
      <c r="T373" s="62">
        <v>35</v>
      </c>
      <c r="U373" s="62">
        <v>37</v>
      </c>
      <c r="V373" s="62">
        <v>40</v>
      </c>
      <c r="W373" s="62">
        <v>41</v>
      </c>
      <c r="X373" s="62">
        <v>43</v>
      </c>
      <c r="Y373" s="62">
        <v>43</v>
      </c>
      <c r="Z373" s="62">
        <v>44</v>
      </c>
      <c r="AA373" s="62">
        <v>44</v>
      </c>
      <c r="AB373" s="62">
        <v>44</v>
      </c>
      <c r="AC373" s="62">
        <v>44</v>
      </c>
      <c r="AE373" s="64">
        <v>1</v>
      </c>
      <c r="AF373" s="65">
        <v>1</v>
      </c>
      <c r="AG373" s="66">
        <v>2</v>
      </c>
      <c r="AH373" s="62">
        <v>3</v>
      </c>
      <c r="AI373" s="62">
        <v>3</v>
      </c>
      <c r="AJ373" s="62">
        <v>3</v>
      </c>
      <c r="AK373" s="62">
        <v>3</v>
      </c>
      <c r="AL373" s="62">
        <v>3</v>
      </c>
      <c r="AM373" s="62">
        <v>3</v>
      </c>
      <c r="AN373" s="62">
        <v>2</v>
      </c>
      <c r="AO373" s="62">
        <v>6</v>
      </c>
      <c r="AP373" s="62">
        <v>6</v>
      </c>
      <c r="AQ373" s="62">
        <v>5</v>
      </c>
      <c r="AR373" s="62">
        <v>5</v>
      </c>
      <c r="AS373" s="62">
        <v>6</v>
      </c>
      <c r="AT373" s="62">
        <v>6</v>
      </c>
      <c r="AU373" s="62">
        <v>6</v>
      </c>
      <c r="AV373" s="62">
        <v>6</v>
      </c>
      <c r="AW373" s="62">
        <v>6</v>
      </c>
      <c r="AX373" s="62">
        <v>6</v>
      </c>
    </row>
    <row r="374" spans="1:50" ht="12.75" customHeight="1">
      <c r="A374" s="78">
        <v>42865</v>
      </c>
      <c r="B374" s="54">
        <v>1</v>
      </c>
      <c r="C374" s="54">
        <v>2</v>
      </c>
      <c r="D374" s="54">
        <v>33</v>
      </c>
      <c r="E374" s="54">
        <v>40</v>
      </c>
      <c r="F374" s="54">
        <v>42</v>
      </c>
      <c r="G374" s="54">
        <v>49</v>
      </c>
      <c r="H374" s="54"/>
      <c r="I374" s="53"/>
      <c r="J374" s="62">
        <v>6</v>
      </c>
      <c r="K374" s="62">
        <v>11</v>
      </c>
      <c r="L374" s="62">
        <v>15</v>
      </c>
      <c r="M374" s="62">
        <v>19</v>
      </c>
      <c r="N374" s="62">
        <v>24</v>
      </c>
      <c r="O374" s="62">
        <v>27</v>
      </c>
      <c r="P374" s="62">
        <v>29</v>
      </c>
      <c r="Q374" s="62">
        <v>31</v>
      </c>
      <c r="R374" s="62">
        <v>33</v>
      </c>
      <c r="S374" s="62">
        <v>13</v>
      </c>
      <c r="T374" s="62">
        <v>37</v>
      </c>
      <c r="U374" s="62">
        <v>38</v>
      </c>
      <c r="V374" s="62">
        <v>39</v>
      </c>
      <c r="W374" s="62">
        <v>40</v>
      </c>
      <c r="X374" s="62">
        <v>41</v>
      </c>
      <c r="Y374" s="62">
        <v>43</v>
      </c>
      <c r="Z374" s="62">
        <v>43</v>
      </c>
      <c r="AA374" s="62">
        <v>44</v>
      </c>
      <c r="AB374" s="62">
        <v>44</v>
      </c>
      <c r="AC374" s="62">
        <v>44</v>
      </c>
      <c r="AE374" s="64">
        <v>0</v>
      </c>
      <c r="AF374" s="65">
        <v>0</v>
      </c>
      <c r="AG374" s="66">
        <v>1</v>
      </c>
      <c r="AH374" s="62">
        <v>2</v>
      </c>
      <c r="AI374" s="62">
        <v>4</v>
      </c>
      <c r="AJ374" s="62">
        <v>4</v>
      </c>
      <c r="AK374" s="62">
        <v>4</v>
      </c>
      <c r="AL374" s="62">
        <v>4</v>
      </c>
      <c r="AM374" s="62">
        <v>4</v>
      </c>
      <c r="AN374" s="62">
        <v>0</v>
      </c>
      <c r="AO374" s="62">
        <v>6</v>
      </c>
      <c r="AP374" s="62">
        <v>6</v>
      </c>
      <c r="AQ374" s="62">
        <v>5</v>
      </c>
      <c r="AR374" s="62">
        <v>5</v>
      </c>
      <c r="AS374" s="62">
        <v>6</v>
      </c>
      <c r="AT374" s="62">
        <v>6</v>
      </c>
      <c r="AU374" s="62">
        <v>6</v>
      </c>
      <c r="AV374" s="62">
        <v>6</v>
      </c>
      <c r="AW374" s="62">
        <v>6</v>
      </c>
      <c r="AX374" s="62">
        <v>6</v>
      </c>
    </row>
    <row r="375" spans="1:50" ht="12.75" customHeight="1">
      <c r="A375" s="78">
        <v>42864</v>
      </c>
      <c r="B375" s="54">
        <v>20</v>
      </c>
      <c r="C375" s="54">
        <v>21</v>
      </c>
      <c r="D375" s="54">
        <v>24</v>
      </c>
      <c r="E375" s="54">
        <v>37</v>
      </c>
      <c r="F375" s="54">
        <v>38</v>
      </c>
      <c r="G375" s="54">
        <v>41</v>
      </c>
      <c r="H375" s="54"/>
      <c r="I375" s="53"/>
      <c r="J375" s="62">
        <v>6</v>
      </c>
      <c r="K375" s="62">
        <v>12</v>
      </c>
      <c r="L375" s="62">
        <v>16</v>
      </c>
      <c r="M375" s="62">
        <v>20</v>
      </c>
      <c r="N375" s="62">
        <v>24</v>
      </c>
      <c r="O375" s="62">
        <v>25</v>
      </c>
      <c r="P375" s="62">
        <v>28</v>
      </c>
      <c r="Q375" s="62">
        <v>30</v>
      </c>
      <c r="R375" s="62">
        <v>32</v>
      </c>
      <c r="S375" s="62">
        <v>14</v>
      </c>
      <c r="T375" s="62">
        <v>38</v>
      </c>
      <c r="U375" s="62">
        <v>38</v>
      </c>
      <c r="V375" s="62">
        <v>40</v>
      </c>
      <c r="W375" s="62">
        <v>40</v>
      </c>
      <c r="X375" s="62">
        <v>41</v>
      </c>
      <c r="Y375" s="62">
        <v>42</v>
      </c>
      <c r="Z375" s="62">
        <v>44</v>
      </c>
      <c r="AA375" s="62">
        <v>44</v>
      </c>
      <c r="AB375" s="62">
        <v>45</v>
      </c>
      <c r="AC375" s="62">
        <v>45</v>
      </c>
      <c r="AE375" s="64">
        <v>0</v>
      </c>
      <c r="AF375" s="65">
        <v>2</v>
      </c>
      <c r="AG375" s="66">
        <v>2</v>
      </c>
      <c r="AH375" s="62">
        <v>3</v>
      </c>
      <c r="AI375" s="62">
        <v>3</v>
      </c>
      <c r="AJ375" s="62">
        <v>3</v>
      </c>
      <c r="AK375" s="62">
        <v>4</v>
      </c>
      <c r="AL375" s="62">
        <v>4</v>
      </c>
      <c r="AM375" s="62">
        <v>4</v>
      </c>
      <c r="AN375" s="62">
        <v>2</v>
      </c>
      <c r="AO375" s="62">
        <v>6</v>
      </c>
      <c r="AP375" s="62">
        <v>6</v>
      </c>
      <c r="AQ375" s="62">
        <v>6</v>
      </c>
      <c r="AR375" s="62">
        <v>6</v>
      </c>
      <c r="AS375" s="62">
        <v>6</v>
      </c>
      <c r="AT375" s="62">
        <v>6</v>
      </c>
      <c r="AU375" s="62">
        <v>6</v>
      </c>
      <c r="AV375" s="62">
        <v>6</v>
      </c>
      <c r="AW375" s="62">
        <v>6</v>
      </c>
      <c r="AX375" s="62">
        <v>6</v>
      </c>
    </row>
    <row r="376" spans="1:50" ht="12.75" customHeight="1">
      <c r="A376" s="78">
        <v>42863</v>
      </c>
      <c r="B376" s="54">
        <v>1</v>
      </c>
      <c r="C376" s="54">
        <v>12</v>
      </c>
      <c r="D376" s="54">
        <v>22</v>
      </c>
      <c r="E376" s="54">
        <v>37</v>
      </c>
      <c r="F376" s="54">
        <v>39</v>
      </c>
      <c r="G376" s="54">
        <v>42</v>
      </c>
      <c r="H376" s="54"/>
      <c r="I376" s="53"/>
      <c r="J376" s="62">
        <v>6</v>
      </c>
      <c r="K376" s="62">
        <v>12</v>
      </c>
      <c r="L376" s="62">
        <v>18</v>
      </c>
      <c r="M376" s="62">
        <v>22</v>
      </c>
      <c r="N376" s="62">
        <v>24</v>
      </c>
      <c r="O376" s="62">
        <v>27</v>
      </c>
      <c r="P376" s="62">
        <v>28</v>
      </c>
      <c r="Q376" s="62">
        <v>31</v>
      </c>
      <c r="R376" s="62">
        <v>33</v>
      </c>
      <c r="S376" s="62">
        <v>13</v>
      </c>
      <c r="T376" s="62">
        <v>37</v>
      </c>
      <c r="U376" s="62">
        <v>39</v>
      </c>
      <c r="V376" s="62">
        <v>39</v>
      </c>
      <c r="W376" s="62">
        <v>41</v>
      </c>
      <c r="X376" s="62">
        <v>41</v>
      </c>
      <c r="Y376" s="62">
        <v>42</v>
      </c>
      <c r="Z376" s="62">
        <v>43</v>
      </c>
      <c r="AA376" s="62">
        <v>45</v>
      </c>
      <c r="AB376" s="62">
        <v>45</v>
      </c>
      <c r="AC376" s="62">
        <v>46</v>
      </c>
      <c r="AE376" s="64">
        <v>0</v>
      </c>
      <c r="AF376" s="65">
        <v>0</v>
      </c>
      <c r="AG376" s="66">
        <v>1</v>
      </c>
      <c r="AH376" s="62">
        <v>1</v>
      </c>
      <c r="AI376" s="62">
        <v>2</v>
      </c>
      <c r="AJ376" s="62">
        <v>3</v>
      </c>
      <c r="AK376" s="62">
        <v>3</v>
      </c>
      <c r="AL376" s="62">
        <v>4</v>
      </c>
      <c r="AM376" s="62">
        <v>4</v>
      </c>
      <c r="AN376" s="62">
        <v>3</v>
      </c>
      <c r="AO376" s="62">
        <v>5</v>
      </c>
      <c r="AP376" s="62">
        <v>5</v>
      </c>
      <c r="AQ376" s="62">
        <v>6</v>
      </c>
      <c r="AR376" s="62">
        <v>6</v>
      </c>
      <c r="AS376" s="62">
        <v>6</v>
      </c>
      <c r="AT376" s="62">
        <v>6</v>
      </c>
      <c r="AU376" s="62">
        <v>6</v>
      </c>
      <c r="AV376" s="62">
        <v>6</v>
      </c>
      <c r="AW376" s="62">
        <v>6</v>
      </c>
      <c r="AX376" s="62">
        <v>6</v>
      </c>
    </row>
    <row r="377" spans="1:50" ht="12.75" customHeight="1">
      <c r="A377" s="78">
        <v>42861</v>
      </c>
      <c r="B377" s="54">
        <v>1</v>
      </c>
      <c r="C377" s="54">
        <v>7</v>
      </c>
      <c r="D377" s="54">
        <v>18</v>
      </c>
      <c r="E377" s="54">
        <v>25</v>
      </c>
      <c r="F377" s="54">
        <v>35</v>
      </c>
      <c r="G377" s="54">
        <v>48</v>
      </c>
      <c r="H377" s="54"/>
      <c r="I377" s="53"/>
      <c r="J377" s="62">
        <v>6</v>
      </c>
      <c r="K377" s="62">
        <v>12</v>
      </c>
      <c r="L377" s="62">
        <v>16</v>
      </c>
      <c r="M377" s="62">
        <v>22</v>
      </c>
      <c r="N377" s="62">
        <v>26</v>
      </c>
      <c r="O377" s="62">
        <v>28</v>
      </c>
      <c r="P377" s="62">
        <v>30</v>
      </c>
      <c r="Q377" s="62">
        <v>31</v>
      </c>
      <c r="R377" s="62">
        <v>34</v>
      </c>
      <c r="S377" s="62">
        <v>14</v>
      </c>
      <c r="T377" s="62">
        <v>37</v>
      </c>
      <c r="U377" s="62">
        <v>38</v>
      </c>
      <c r="V377" s="62">
        <v>40</v>
      </c>
      <c r="W377" s="62">
        <v>40</v>
      </c>
      <c r="X377" s="62">
        <v>42</v>
      </c>
      <c r="Y377" s="62">
        <v>42</v>
      </c>
      <c r="Z377" s="62">
        <v>43</v>
      </c>
      <c r="AA377" s="62">
        <v>44</v>
      </c>
      <c r="AB377" s="62">
        <v>46</v>
      </c>
      <c r="AC377" s="62">
        <v>46</v>
      </c>
      <c r="AE377" s="64">
        <v>1</v>
      </c>
      <c r="AF377" s="65">
        <v>1</v>
      </c>
      <c r="AG377" s="66">
        <v>1</v>
      </c>
      <c r="AH377" s="62">
        <v>1</v>
      </c>
      <c r="AI377" s="62">
        <v>2</v>
      </c>
      <c r="AJ377" s="62">
        <v>3</v>
      </c>
      <c r="AK377" s="62">
        <v>3</v>
      </c>
      <c r="AL377" s="62">
        <v>3</v>
      </c>
      <c r="AM377" s="62">
        <v>4</v>
      </c>
      <c r="AN377" s="62">
        <v>2</v>
      </c>
      <c r="AO377" s="62">
        <v>4</v>
      </c>
      <c r="AP377" s="62">
        <v>4</v>
      </c>
      <c r="AQ377" s="62">
        <v>4</v>
      </c>
      <c r="AR377" s="62">
        <v>4</v>
      </c>
      <c r="AS377" s="62">
        <v>4</v>
      </c>
      <c r="AT377" s="62">
        <v>4</v>
      </c>
      <c r="AU377" s="62">
        <v>4</v>
      </c>
      <c r="AV377" s="62">
        <v>4</v>
      </c>
      <c r="AW377" s="62">
        <v>5</v>
      </c>
      <c r="AX377" s="62">
        <v>5</v>
      </c>
    </row>
    <row r="378" spans="1:50" ht="12.75" customHeight="1">
      <c r="A378" s="78">
        <v>42860</v>
      </c>
      <c r="B378" s="54">
        <v>5</v>
      </c>
      <c r="C378" s="54">
        <v>10</v>
      </c>
      <c r="D378" s="54">
        <v>13</v>
      </c>
      <c r="E378" s="54">
        <v>17</v>
      </c>
      <c r="F378" s="54">
        <v>33</v>
      </c>
      <c r="G378" s="54">
        <v>40</v>
      </c>
      <c r="H378" s="54"/>
      <c r="I378" s="53"/>
      <c r="J378" s="62">
        <v>6</v>
      </c>
      <c r="K378" s="62">
        <v>11</v>
      </c>
      <c r="L378" s="62">
        <v>17</v>
      </c>
      <c r="M378" s="62">
        <v>21</v>
      </c>
      <c r="N378" s="62">
        <v>27</v>
      </c>
      <c r="O378" s="62">
        <v>29</v>
      </c>
      <c r="P378" s="62">
        <v>31</v>
      </c>
      <c r="Q378" s="62">
        <v>33</v>
      </c>
      <c r="R378" s="62">
        <v>34</v>
      </c>
      <c r="S378" s="62">
        <v>13</v>
      </c>
      <c r="T378" s="62">
        <v>38</v>
      </c>
      <c r="U378" s="62">
        <v>38</v>
      </c>
      <c r="V378" s="62">
        <v>39</v>
      </c>
      <c r="W378" s="62">
        <v>41</v>
      </c>
      <c r="X378" s="62">
        <v>41</v>
      </c>
      <c r="Y378" s="62">
        <v>43</v>
      </c>
      <c r="Z378" s="62">
        <v>43</v>
      </c>
      <c r="AA378" s="62">
        <v>44</v>
      </c>
      <c r="AB378" s="62">
        <v>45</v>
      </c>
      <c r="AC378" s="62">
        <v>47</v>
      </c>
      <c r="AE378" s="64">
        <v>1</v>
      </c>
      <c r="AF378" s="65">
        <v>1</v>
      </c>
      <c r="AG378" s="66">
        <v>2</v>
      </c>
      <c r="AH378" s="62">
        <v>2</v>
      </c>
      <c r="AI378" s="62">
        <v>2</v>
      </c>
      <c r="AJ378" s="62">
        <v>3</v>
      </c>
      <c r="AK378" s="62">
        <v>3</v>
      </c>
      <c r="AL378" s="62">
        <v>3</v>
      </c>
      <c r="AM378" s="62">
        <v>4</v>
      </c>
      <c r="AN378" s="62">
        <v>1</v>
      </c>
      <c r="AO378" s="62">
        <v>6</v>
      </c>
      <c r="AP378" s="62">
        <v>6</v>
      </c>
      <c r="AQ378" s="62">
        <v>5</v>
      </c>
      <c r="AR378" s="62">
        <v>5</v>
      </c>
      <c r="AS378" s="62">
        <v>5</v>
      </c>
      <c r="AT378" s="62">
        <v>5</v>
      </c>
      <c r="AU378" s="62">
        <v>5</v>
      </c>
      <c r="AV378" s="62">
        <v>5</v>
      </c>
      <c r="AW378" s="62">
        <v>6</v>
      </c>
      <c r="AX378" s="62">
        <v>6</v>
      </c>
    </row>
    <row r="379" spans="1:50" ht="12.75" customHeight="1">
      <c r="A379" s="78">
        <v>42859</v>
      </c>
      <c r="B379" s="54">
        <v>5</v>
      </c>
      <c r="C379" s="54">
        <v>7</v>
      </c>
      <c r="D379" s="54">
        <v>10</v>
      </c>
      <c r="E379" s="54">
        <v>23</v>
      </c>
      <c r="F379" s="54">
        <v>36</v>
      </c>
      <c r="G379" s="54">
        <v>41</v>
      </c>
      <c r="H379" s="54"/>
      <c r="I379" s="53"/>
      <c r="J379" s="62">
        <v>6</v>
      </c>
      <c r="K379" s="62">
        <v>12</v>
      </c>
      <c r="L379" s="62">
        <v>17</v>
      </c>
      <c r="M379" s="62">
        <v>21</v>
      </c>
      <c r="N379" s="62">
        <v>25</v>
      </c>
      <c r="O379" s="62">
        <v>31</v>
      </c>
      <c r="P379" s="62">
        <v>32</v>
      </c>
      <c r="Q379" s="62">
        <v>33</v>
      </c>
      <c r="R379" s="62">
        <v>35</v>
      </c>
      <c r="S379" s="62">
        <v>13</v>
      </c>
      <c r="T379" s="62">
        <v>35</v>
      </c>
      <c r="U379" s="62">
        <v>37</v>
      </c>
      <c r="V379" s="62">
        <v>39</v>
      </c>
      <c r="W379" s="62">
        <v>40</v>
      </c>
      <c r="X379" s="62">
        <v>42</v>
      </c>
      <c r="Y379" s="62">
        <v>42</v>
      </c>
      <c r="Z379" s="62">
        <v>44</v>
      </c>
      <c r="AA379" s="62">
        <v>44</v>
      </c>
      <c r="AB379" s="62">
        <v>45</v>
      </c>
      <c r="AC379" s="62">
        <v>46</v>
      </c>
      <c r="AE379" s="64">
        <v>2</v>
      </c>
      <c r="AF379" s="65">
        <v>2</v>
      </c>
      <c r="AG379" s="66">
        <v>2</v>
      </c>
      <c r="AH379" s="62">
        <v>2</v>
      </c>
      <c r="AI379" s="62">
        <v>2</v>
      </c>
      <c r="AJ379" s="62">
        <v>2</v>
      </c>
      <c r="AK379" s="62">
        <v>3</v>
      </c>
      <c r="AL379" s="62">
        <v>3</v>
      </c>
      <c r="AM379" s="62">
        <v>3</v>
      </c>
      <c r="AN379" s="62">
        <v>0</v>
      </c>
      <c r="AO379" s="62">
        <v>3</v>
      </c>
      <c r="AP379" s="62">
        <v>4</v>
      </c>
      <c r="AQ379" s="62">
        <v>5</v>
      </c>
      <c r="AR379" s="62">
        <v>5</v>
      </c>
      <c r="AS379" s="62">
        <v>5</v>
      </c>
      <c r="AT379" s="62">
        <v>5</v>
      </c>
      <c r="AU379" s="62">
        <v>5</v>
      </c>
      <c r="AV379" s="62">
        <v>5</v>
      </c>
      <c r="AW379" s="62">
        <v>5</v>
      </c>
      <c r="AX379" s="62">
        <v>5</v>
      </c>
    </row>
    <row r="380" spans="1:50" ht="12.75" customHeight="1">
      <c r="A380" s="78">
        <v>42858</v>
      </c>
      <c r="B380" s="54">
        <v>13</v>
      </c>
      <c r="C380" s="54">
        <v>25</v>
      </c>
      <c r="D380" s="54">
        <v>27</v>
      </c>
      <c r="E380" s="54">
        <v>33</v>
      </c>
      <c r="F380" s="54">
        <v>34</v>
      </c>
      <c r="G380" s="54">
        <v>38</v>
      </c>
      <c r="H380" s="54"/>
      <c r="I380" s="53"/>
      <c r="J380" s="62">
        <v>6</v>
      </c>
      <c r="K380" s="62">
        <v>11</v>
      </c>
      <c r="L380" s="62">
        <v>17</v>
      </c>
      <c r="M380" s="62">
        <v>21</v>
      </c>
      <c r="N380" s="62">
        <v>25</v>
      </c>
      <c r="O380" s="62">
        <v>28</v>
      </c>
      <c r="P380" s="62">
        <v>34</v>
      </c>
      <c r="Q380" s="62">
        <v>35</v>
      </c>
      <c r="R380" s="62">
        <v>36</v>
      </c>
      <c r="S380" s="62">
        <v>12</v>
      </c>
      <c r="T380" s="62">
        <v>36</v>
      </c>
      <c r="U380" s="62">
        <v>39</v>
      </c>
      <c r="V380" s="62">
        <v>40</v>
      </c>
      <c r="W380" s="62">
        <v>41</v>
      </c>
      <c r="X380" s="62">
        <v>42</v>
      </c>
      <c r="Y380" s="62">
        <v>44</v>
      </c>
      <c r="Z380" s="62">
        <v>44</v>
      </c>
      <c r="AA380" s="62">
        <v>45</v>
      </c>
      <c r="AB380" s="62">
        <v>45</v>
      </c>
      <c r="AC380" s="62">
        <v>46</v>
      </c>
      <c r="AE380" s="64">
        <v>1</v>
      </c>
      <c r="AF380" s="65">
        <v>2</v>
      </c>
      <c r="AG380" s="66">
        <v>2</v>
      </c>
      <c r="AH380" s="62">
        <v>2</v>
      </c>
      <c r="AI380" s="62">
        <v>2</v>
      </c>
      <c r="AJ380" s="62">
        <v>2</v>
      </c>
      <c r="AK380" s="62">
        <v>3</v>
      </c>
      <c r="AL380" s="62">
        <v>3</v>
      </c>
      <c r="AM380" s="62">
        <v>3</v>
      </c>
      <c r="AN380" s="62">
        <v>2</v>
      </c>
      <c r="AO380" s="62">
        <v>5</v>
      </c>
      <c r="AP380" s="62">
        <v>5</v>
      </c>
      <c r="AQ380" s="62">
        <v>3</v>
      </c>
      <c r="AR380" s="62">
        <v>4</v>
      </c>
      <c r="AS380" s="62">
        <v>4</v>
      </c>
      <c r="AT380" s="62">
        <v>4</v>
      </c>
      <c r="AU380" s="62">
        <v>4</v>
      </c>
      <c r="AV380" s="62">
        <v>4</v>
      </c>
      <c r="AW380" s="62">
        <v>4</v>
      </c>
      <c r="AX380" s="62">
        <v>5</v>
      </c>
    </row>
    <row r="381" spans="1:50" ht="12.75" customHeight="1">
      <c r="A381" s="78">
        <v>42857</v>
      </c>
      <c r="B381" s="54">
        <v>2</v>
      </c>
      <c r="C381" s="54">
        <v>17</v>
      </c>
      <c r="D381" s="54">
        <v>25</v>
      </c>
      <c r="E381" s="54">
        <v>27</v>
      </c>
      <c r="F381" s="54">
        <v>35</v>
      </c>
      <c r="G381" s="54">
        <v>43</v>
      </c>
      <c r="H381" s="54"/>
      <c r="I381" s="53"/>
      <c r="J381" s="62">
        <v>6</v>
      </c>
      <c r="K381" s="62">
        <v>12</v>
      </c>
      <c r="L381" s="62">
        <v>16</v>
      </c>
      <c r="M381" s="62">
        <v>21</v>
      </c>
      <c r="N381" s="62">
        <v>25</v>
      </c>
      <c r="O381" s="62">
        <v>28</v>
      </c>
      <c r="P381" s="62">
        <v>31</v>
      </c>
      <c r="Q381" s="62">
        <v>36</v>
      </c>
      <c r="R381" s="62">
        <v>37</v>
      </c>
      <c r="S381" s="62">
        <v>12</v>
      </c>
      <c r="T381" s="62">
        <v>38</v>
      </c>
      <c r="U381" s="62">
        <v>39</v>
      </c>
      <c r="V381" s="62">
        <v>41</v>
      </c>
      <c r="W381" s="62">
        <v>41</v>
      </c>
      <c r="X381" s="62">
        <v>42</v>
      </c>
      <c r="Y381" s="62">
        <v>43</v>
      </c>
      <c r="Z381" s="62">
        <v>45</v>
      </c>
      <c r="AA381" s="62">
        <v>45</v>
      </c>
      <c r="AB381" s="62">
        <v>46</v>
      </c>
      <c r="AC381" s="62">
        <v>46</v>
      </c>
      <c r="AE381" s="64">
        <v>1</v>
      </c>
      <c r="AF381" s="65">
        <v>2</v>
      </c>
      <c r="AG381" s="66">
        <v>3</v>
      </c>
      <c r="AH381" s="62">
        <v>3</v>
      </c>
      <c r="AI381" s="62">
        <v>3</v>
      </c>
      <c r="AJ381" s="62">
        <v>3</v>
      </c>
      <c r="AK381" s="62">
        <v>4</v>
      </c>
      <c r="AL381" s="62">
        <v>4</v>
      </c>
      <c r="AM381" s="62">
        <v>4</v>
      </c>
      <c r="AN381" s="62">
        <v>1</v>
      </c>
      <c r="AO381" s="62">
        <v>5</v>
      </c>
      <c r="AP381" s="62">
        <v>5</v>
      </c>
      <c r="AQ381" s="62">
        <v>5</v>
      </c>
      <c r="AR381" s="62">
        <v>5</v>
      </c>
      <c r="AS381" s="62">
        <v>5</v>
      </c>
      <c r="AT381" s="62">
        <v>5</v>
      </c>
      <c r="AU381" s="62">
        <v>5</v>
      </c>
      <c r="AV381" s="62">
        <v>5</v>
      </c>
      <c r="AW381" s="62">
        <v>5</v>
      </c>
      <c r="AX381" s="62">
        <v>5</v>
      </c>
    </row>
    <row r="382" spans="1:50" ht="12.75" customHeight="1">
      <c r="A382" s="78">
        <v>42856</v>
      </c>
      <c r="B382" s="54">
        <v>9</v>
      </c>
      <c r="C382" s="54">
        <v>12</v>
      </c>
      <c r="D382" s="54">
        <v>15</v>
      </c>
      <c r="E382" s="54">
        <v>19</v>
      </c>
      <c r="F382" s="54">
        <v>38</v>
      </c>
      <c r="G382" s="54">
        <v>46</v>
      </c>
      <c r="H382" s="54"/>
      <c r="I382" s="53"/>
      <c r="J382" s="62">
        <v>6</v>
      </c>
      <c r="K382" s="62">
        <v>12</v>
      </c>
      <c r="L382" s="62">
        <v>18</v>
      </c>
      <c r="M382" s="62">
        <v>21</v>
      </c>
      <c r="N382" s="62">
        <v>25</v>
      </c>
      <c r="O382" s="62">
        <v>29</v>
      </c>
      <c r="P382" s="62">
        <v>31</v>
      </c>
      <c r="Q382" s="62">
        <v>33</v>
      </c>
      <c r="R382" s="62">
        <v>38</v>
      </c>
      <c r="S382" s="62">
        <v>14</v>
      </c>
      <c r="T382" s="62">
        <v>39</v>
      </c>
      <c r="U382" s="62">
        <v>39</v>
      </c>
      <c r="V382" s="62">
        <v>41</v>
      </c>
      <c r="W382" s="62">
        <v>43</v>
      </c>
      <c r="X382" s="62">
        <v>43</v>
      </c>
      <c r="Y382" s="62">
        <v>43</v>
      </c>
      <c r="Z382" s="62">
        <v>44</v>
      </c>
      <c r="AA382" s="62">
        <v>46</v>
      </c>
      <c r="AB382" s="62">
        <v>46</v>
      </c>
      <c r="AC382" s="62">
        <v>47</v>
      </c>
      <c r="AE382" s="64">
        <v>1</v>
      </c>
      <c r="AF382" s="65">
        <v>1</v>
      </c>
      <c r="AG382" s="66">
        <v>1</v>
      </c>
      <c r="AH382" s="62">
        <v>2</v>
      </c>
      <c r="AI382" s="62">
        <v>3</v>
      </c>
      <c r="AJ382" s="62">
        <v>3</v>
      </c>
      <c r="AK382" s="62">
        <v>3</v>
      </c>
      <c r="AL382" s="62">
        <v>3</v>
      </c>
      <c r="AM382" s="62">
        <v>5</v>
      </c>
      <c r="AN382" s="62">
        <v>4</v>
      </c>
      <c r="AO382" s="62">
        <v>6</v>
      </c>
      <c r="AP382" s="62">
        <v>6</v>
      </c>
      <c r="AQ382" s="62">
        <v>5</v>
      </c>
      <c r="AR382" s="62">
        <v>5</v>
      </c>
      <c r="AS382" s="62">
        <v>5</v>
      </c>
      <c r="AT382" s="62">
        <v>5</v>
      </c>
      <c r="AU382" s="62">
        <v>5</v>
      </c>
      <c r="AV382" s="62">
        <v>6</v>
      </c>
      <c r="AW382" s="62">
        <v>6</v>
      </c>
      <c r="AX382" s="62">
        <v>6</v>
      </c>
    </row>
    <row r="383" spans="1:50" ht="12.75" customHeight="1">
      <c r="A383" s="78">
        <v>42854</v>
      </c>
      <c r="B383" s="54">
        <v>10</v>
      </c>
      <c r="C383" s="54">
        <v>19</v>
      </c>
      <c r="D383" s="54">
        <v>22</v>
      </c>
      <c r="E383" s="54">
        <v>24</v>
      </c>
      <c r="F383" s="54">
        <v>43</v>
      </c>
      <c r="G383" s="54">
        <v>44</v>
      </c>
      <c r="H383" s="54"/>
      <c r="I383" s="53"/>
      <c r="J383" s="62">
        <v>6</v>
      </c>
      <c r="K383" s="62">
        <v>11</v>
      </c>
      <c r="L383" s="62">
        <v>16</v>
      </c>
      <c r="M383" s="62">
        <v>22</v>
      </c>
      <c r="N383" s="62">
        <v>24</v>
      </c>
      <c r="O383" s="62">
        <v>28</v>
      </c>
      <c r="P383" s="62">
        <v>31</v>
      </c>
      <c r="Q383" s="62">
        <v>33</v>
      </c>
      <c r="R383" s="62">
        <v>35</v>
      </c>
      <c r="S383" s="62">
        <v>12</v>
      </c>
      <c r="T383" s="62">
        <v>36</v>
      </c>
      <c r="U383" s="62">
        <v>37</v>
      </c>
      <c r="V383" s="62">
        <v>42</v>
      </c>
      <c r="W383" s="62">
        <v>42</v>
      </c>
      <c r="X383" s="62">
        <v>43</v>
      </c>
      <c r="Y383" s="62">
        <v>43</v>
      </c>
      <c r="Z383" s="62">
        <v>43</v>
      </c>
      <c r="AA383" s="62">
        <v>44</v>
      </c>
      <c r="AB383" s="62">
        <v>46</v>
      </c>
      <c r="AC383" s="62">
        <v>46</v>
      </c>
      <c r="AE383" s="64">
        <v>0</v>
      </c>
      <c r="AF383" s="65">
        <v>0</v>
      </c>
      <c r="AG383" s="66">
        <v>2</v>
      </c>
      <c r="AH383" s="62">
        <v>3</v>
      </c>
      <c r="AI383" s="62">
        <v>3</v>
      </c>
      <c r="AJ383" s="62">
        <v>3</v>
      </c>
      <c r="AK383" s="62">
        <v>4</v>
      </c>
      <c r="AL383" s="62">
        <v>4</v>
      </c>
      <c r="AM383" s="62">
        <v>4</v>
      </c>
      <c r="AN383" s="62">
        <v>0</v>
      </c>
      <c r="AO383" s="62">
        <v>3</v>
      </c>
      <c r="AP383" s="62">
        <v>3</v>
      </c>
      <c r="AQ383" s="62">
        <v>5</v>
      </c>
      <c r="AR383" s="62">
        <v>5</v>
      </c>
      <c r="AS383" s="62">
        <v>5</v>
      </c>
      <c r="AT383" s="62">
        <v>5</v>
      </c>
      <c r="AU383" s="62">
        <v>5</v>
      </c>
      <c r="AV383" s="62">
        <v>5</v>
      </c>
      <c r="AW383" s="62">
        <v>5</v>
      </c>
      <c r="AX383" s="62">
        <v>5</v>
      </c>
    </row>
    <row r="384" spans="1:50" ht="12.75" customHeight="1">
      <c r="A384" s="78">
        <v>42853</v>
      </c>
      <c r="B384" s="54">
        <v>5</v>
      </c>
      <c r="C384" s="54">
        <v>9</v>
      </c>
      <c r="D384" s="54">
        <v>15</v>
      </c>
      <c r="E384" s="54">
        <v>17</v>
      </c>
      <c r="F384" s="54">
        <v>21</v>
      </c>
      <c r="G384" s="54">
        <v>47</v>
      </c>
      <c r="H384" s="54"/>
      <c r="I384" s="53"/>
      <c r="J384" s="62">
        <v>6</v>
      </c>
      <c r="K384" s="62">
        <v>11</v>
      </c>
      <c r="L384" s="62">
        <v>15</v>
      </c>
      <c r="M384" s="62">
        <v>19</v>
      </c>
      <c r="N384" s="62">
        <v>25</v>
      </c>
      <c r="O384" s="62">
        <v>27</v>
      </c>
      <c r="P384" s="62">
        <v>31</v>
      </c>
      <c r="Q384" s="62">
        <v>34</v>
      </c>
      <c r="R384" s="62">
        <v>35</v>
      </c>
      <c r="S384" s="62">
        <v>13</v>
      </c>
      <c r="T384" s="62">
        <v>36</v>
      </c>
      <c r="U384" s="62">
        <v>39</v>
      </c>
      <c r="V384" s="62">
        <v>42</v>
      </c>
      <c r="W384" s="62">
        <v>43</v>
      </c>
      <c r="X384" s="62">
        <v>43</v>
      </c>
      <c r="Y384" s="62">
        <v>44</v>
      </c>
      <c r="Z384" s="62">
        <v>44</v>
      </c>
      <c r="AA384" s="62">
        <v>44</v>
      </c>
      <c r="AB384" s="62">
        <v>45</v>
      </c>
      <c r="AC384" s="62">
        <v>47</v>
      </c>
      <c r="AE384" s="64">
        <v>2</v>
      </c>
      <c r="AF384" s="65">
        <v>3</v>
      </c>
      <c r="AG384" s="66">
        <v>3</v>
      </c>
      <c r="AH384" s="62">
        <v>3</v>
      </c>
      <c r="AI384" s="62">
        <v>4</v>
      </c>
      <c r="AJ384" s="62">
        <v>5</v>
      </c>
      <c r="AK384" s="62">
        <v>5</v>
      </c>
      <c r="AL384" s="62">
        <v>6</v>
      </c>
      <c r="AM384" s="62">
        <v>6</v>
      </c>
      <c r="AN384" s="62">
        <v>3</v>
      </c>
      <c r="AO384" s="62">
        <v>5</v>
      </c>
      <c r="AP384" s="62">
        <v>6</v>
      </c>
      <c r="AQ384" s="62">
        <v>6</v>
      </c>
      <c r="AR384" s="62">
        <v>6</v>
      </c>
      <c r="AS384" s="62">
        <v>6</v>
      </c>
      <c r="AT384" s="62">
        <v>6</v>
      </c>
      <c r="AU384" s="62">
        <v>6</v>
      </c>
      <c r="AV384" s="62">
        <v>6</v>
      </c>
      <c r="AW384" s="62">
        <v>6</v>
      </c>
      <c r="AX384" s="62">
        <v>6</v>
      </c>
    </row>
    <row r="385" spans="1:50" ht="12.75" customHeight="1">
      <c r="A385" s="78">
        <v>42852</v>
      </c>
      <c r="B385" s="54">
        <v>11</v>
      </c>
      <c r="C385" s="54">
        <v>40</v>
      </c>
      <c r="D385" s="54">
        <v>42</v>
      </c>
      <c r="E385" s="54">
        <v>45</v>
      </c>
      <c r="F385" s="54">
        <v>46</v>
      </c>
      <c r="G385" s="54">
        <v>49</v>
      </c>
      <c r="H385" s="54"/>
      <c r="I385" s="53"/>
      <c r="J385" s="62">
        <v>6</v>
      </c>
      <c r="K385" s="62">
        <v>11</v>
      </c>
      <c r="L385" s="62">
        <v>14</v>
      </c>
      <c r="M385" s="62">
        <v>18</v>
      </c>
      <c r="N385" s="62">
        <v>22</v>
      </c>
      <c r="O385" s="62">
        <v>27</v>
      </c>
      <c r="P385" s="62">
        <v>29</v>
      </c>
      <c r="Q385" s="62">
        <v>32</v>
      </c>
      <c r="R385" s="62">
        <v>35</v>
      </c>
      <c r="S385" s="62">
        <v>15</v>
      </c>
      <c r="T385" s="62">
        <v>37</v>
      </c>
      <c r="U385" s="62">
        <v>38</v>
      </c>
      <c r="V385" s="62">
        <v>41</v>
      </c>
      <c r="W385" s="62">
        <v>42</v>
      </c>
      <c r="X385" s="62">
        <v>43</v>
      </c>
      <c r="Y385" s="62">
        <v>43</v>
      </c>
      <c r="Z385" s="62">
        <v>44</v>
      </c>
      <c r="AA385" s="62">
        <v>44</v>
      </c>
      <c r="AB385" s="62">
        <v>44</v>
      </c>
      <c r="AC385" s="62">
        <v>45</v>
      </c>
      <c r="AE385" s="64">
        <v>1</v>
      </c>
      <c r="AF385" s="65">
        <v>2</v>
      </c>
      <c r="AG385" s="66">
        <v>2</v>
      </c>
      <c r="AH385" s="62">
        <v>2</v>
      </c>
      <c r="AI385" s="62">
        <v>3</v>
      </c>
      <c r="AJ385" s="62">
        <v>3</v>
      </c>
      <c r="AK385" s="62">
        <v>3</v>
      </c>
      <c r="AL385" s="62">
        <v>4</v>
      </c>
      <c r="AM385" s="62">
        <v>4</v>
      </c>
      <c r="AN385" s="62">
        <v>2</v>
      </c>
      <c r="AO385" s="62">
        <v>4</v>
      </c>
      <c r="AP385" s="62">
        <v>4</v>
      </c>
      <c r="AQ385" s="62">
        <v>4</v>
      </c>
      <c r="AR385" s="62">
        <v>4</v>
      </c>
      <c r="AS385" s="62">
        <v>4</v>
      </c>
      <c r="AT385" s="62">
        <v>4</v>
      </c>
      <c r="AU385" s="62">
        <v>4</v>
      </c>
      <c r="AV385" s="62">
        <v>4</v>
      </c>
      <c r="AW385" s="62">
        <v>4</v>
      </c>
      <c r="AX385" s="62">
        <v>4</v>
      </c>
    </row>
    <row r="386" spans="1:50" ht="12.75" customHeight="1">
      <c r="A386" s="78">
        <v>42851</v>
      </c>
      <c r="B386" s="54">
        <v>12</v>
      </c>
      <c r="C386" s="54">
        <v>14</v>
      </c>
      <c r="D386" s="54">
        <v>20</v>
      </c>
      <c r="E386" s="54">
        <v>34</v>
      </c>
      <c r="F386" s="54">
        <v>39</v>
      </c>
      <c r="G386" s="54">
        <v>40</v>
      </c>
      <c r="H386" s="54"/>
      <c r="I386" s="53"/>
      <c r="J386" s="62">
        <v>6</v>
      </c>
      <c r="K386" s="62">
        <v>11</v>
      </c>
      <c r="L386" s="62">
        <v>15</v>
      </c>
      <c r="M386" s="62">
        <v>18</v>
      </c>
      <c r="N386" s="62">
        <v>21</v>
      </c>
      <c r="O386" s="62">
        <v>25</v>
      </c>
      <c r="P386" s="62">
        <v>30</v>
      </c>
      <c r="Q386" s="62">
        <v>31</v>
      </c>
      <c r="R386" s="62">
        <v>34</v>
      </c>
      <c r="S386" s="62">
        <v>16</v>
      </c>
      <c r="T386" s="62">
        <v>36</v>
      </c>
      <c r="U386" s="62">
        <v>37</v>
      </c>
      <c r="V386" s="62">
        <v>42</v>
      </c>
      <c r="W386" s="62">
        <v>42</v>
      </c>
      <c r="X386" s="62">
        <v>42</v>
      </c>
      <c r="Y386" s="62">
        <v>43</v>
      </c>
      <c r="Z386" s="62">
        <v>43</v>
      </c>
      <c r="AA386" s="62">
        <v>44</v>
      </c>
      <c r="AB386" s="62">
        <v>44</v>
      </c>
      <c r="AC386" s="62">
        <v>44</v>
      </c>
      <c r="AE386" s="64">
        <v>1</v>
      </c>
      <c r="AF386" s="65">
        <v>1</v>
      </c>
      <c r="AG386" s="66">
        <v>1</v>
      </c>
      <c r="AH386" s="62">
        <v>2</v>
      </c>
      <c r="AI386" s="62">
        <v>2</v>
      </c>
      <c r="AJ386" s="62">
        <v>2</v>
      </c>
      <c r="AK386" s="62">
        <v>2</v>
      </c>
      <c r="AL386" s="62">
        <v>2</v>
      </c>
      <c r="AM386" s="62">
        <v>4</v>
      </c>
      <c r="AN386" s="62">
        <v>1</v>
      </c>
      <c r="AO386" s="62">
        <v>4</v>
      </c>
      <c r="AP386" s="62">
        <v>4</v>
      </c>
      <c r="AQ386" s="62">
        <v>5</v>
      </c>
      <c r="AR386" s="62">
        <v>5</v>
      </c>
      <c r="AS386" s="62">
        <v>5</v>
      </c>
      <c r="AT386" s="62">
        <v>5</v>
      </c>
      <c r="AU386" s="62">
        <v>5</v>
      </c>
      <c r="AV386" s="62">
        <v>5</v>
      </c>
      <c r="AW386" s="62">
        <v>5</v>
      </c>
      <c r="AX386" s="62">
        <v>5</v>
      </c>
    </row>
    <row r="387" spans="1:50" ht="12.75" customHeight="1">
      <c r="A387" s="78">
        <v>42850</v>
      </c>
      <c r="B387" s="54">
        <v>5</v>
      </c>
      <c r="C387" s="54">
        <v>9</v>
      </c>
      <c r="D387" s="54">
        <v>12</v>
      </c>
      <c r="E387" s="54">
        <v>13</v>
      </c>
      <c r="F387" s="54">
        <v>39</v>
      </c>
      <c r="G387" s="54">
        <v>41</v>
      </c>
      <c r="H387" s="54"/>
      <c r="I387" s="53"/>
      <c r="J387" s="62">
        <v>6</v>
      </c>
      <c r="K387" s="62">
        <v>12</v>
      </c>
      <c r="L387" s="62">
        <v>16</v>
      </c>
      <c r="M387" s="62">
        <v>19</v>
      </c>
      <c r="N387" s="62">
        <v>22</v>
      </c>
      <c r="O387" s="62">
        <v>24</v>
      </c>
      <c r="P387" s="62">
        <v>28</v>
      </c>
      <c r="Q387" s="62">
        <v>33</v>
      </c>
      <c r="R387" s="62">
        <v>33</v>
      </c>
      <c r="S387" s="62">
        <v>15</v>
      </c>
      <c r="T387" s="62">
        <v>36</v>
      </c>
      <c r="U387" s="62">
        <v>38</v>
      </c>
      <c r="V387" s="62">
        <v>40</v>
      </c>
      <c r="W387" s="62">
        <v>43</v>
      </c>
      <c r="X387" s="62">
        <v>43</v>
      </c>
      <c r="Y387" s="62">
        <v>43</v>
      </c>
      <c r="Z387" s="62">
        <v>44</v>
      </c>
      <c r="AA387" s="62">
        <v>44</v>
      </c>
      <c r="AB387" s="62">
        <v>45</v>
      </c>
      <c r="AC387" s="62">
        <v>45</v>
      </c>
      <c r="AE387" s="64">
        <v>1</v>
      </c>
      <c r="AF387" s="65">
        <v>1</v>
      </c>
      <c r="AG387" s="66">
        <v>1</v>
      </c>
      <c r="AH387" s="62">
        <v>2</v>
      </c>
      <c r="AI387" s="62">
        <v>2</v>
      </c>
      <c r="AJ387" s="62">
        <v>2</v>
      </c>
      <c r="AK387" s="62">
        <v>2</v>
      </c>
      <c r="AL387" s="62">
        <v>3</v>
      </c>
      <c r="AM387" s="62">
        <v>3</v>
      </c>
      <c r="AN387" s="62">
        <v>1</v>
      </c>
      <c r="AO387" s="62">
        <v>5</v>
      </c>
      <c r="AP387" s="62">
        <v>5</v>
      </c>
      <c r="AQ387" s="62">
        <v>5</v>
      </c>
      <c r="AR387" s="62">
        <v>5</v>
      </c>
      <c r="AS387" s="62">
        <v>5</v>
      </c>
      <c r="AT387" s="62">
        <v>5</v>
      </c>
      <c r="AU387" s="62">
        <v>5</v>
      </c>
      <c r="AV387" s="62">
        <v>5</v>
      </c>
      <c r="AW387" s="62">
        <v>6</v>
      </c>
      <c r="AX387" s="62">
        <v>6</v>
      </c>
    </row>
    <row r="388" spans="1:50" ht="12.75" customHeight="1">
      <c r="A388" s="78">
        <v>42849</v>
      </c>
      <c r="B388" s="54">
        <v>16</v>
      </c>
      <c r="C388" s="54">
        <v>22</v>
      </c>
      <c r="D388" s="54">
        <v>25</v>
      </c>
      <c r="E388" s="54">
        <v>31</v>
      </c>
      <c r="F388" s="54">
        <v>38</v>
      </c>
      <c r="G388" s="54">
        <v>48</v>
      </c>
      <c r="H388" s="54"/>
      <c r="I388" s="53"/>
      <c r="J388" s="62">
        <v>6</v>
      </c>
      <c r="K388" s="62">
        <v>11</v>
      </c>
      <c r="L388" s="62">
        <v>16</v>
      </c>
      <c r="M388" s="62">
        <v>20</v>
      </c>
      <c r="N388" s="62">
        <v>23</v>
      </c>
      <c r="O388" s="62">
        <v>25</v>
      </c>
      <c r="P388" s="62">
        <v>27</v>
      </c>
      <c r="Q388" s="62">
        <v>30</v>
      </c>
      <c r="R388" s="62">
        <v>34</v>
      </c>
      <c r="S388" s="62">
        <v>13</v>
      </c>
      <c r="T388" s="62">
        <v>38</v>
      </c>
      <c r="U388" s="62">
        <v>40</v>
      </c>
      <c r="V388" s="62">
        <v>39</v>
      </c>
      <c r="W388" s="62">
        <v>41</v>
      </c>
      <c r="X388" s="62">
        <v>43</v>
      </c>
      <c r="Y388" s="62">
        <v>43</v>
      </c>
      <c r="Z388" s="62">
        <v>43</v>
      </c>
      <c r="AA388" s="62">
        <v>44</v>
      </c>
      <c r="AB388" s="62">
        <v>44</v>
      </c>
      <c r="AC388" s="62">
        <v>45</v>
      </c>
      <c r="AE388" s="64">
        <v>1</v>
      </c>
      <c r="AF388" s="65">
        <v>2</v>
      </c>
      <c r="AG388" s="66">
        <v>2</v>
      </c>
      <c r="AH388" s="62">
        <v>2</v>
      </c>
      <c r="AI388" s="62">
        <v>2</v>
      </c>
      <c r="AJ388" s="62">
        <v>2</v>
      </c>
      <c r="AK388" s="62">
        <v>3</v>
      </c>
      <c r="AL388" s="62">
        <v>3</v>
      </c>
      <c r="AM388" s="62">
        <v>4</v>
      </c>
      <c r="AN388" s="62">
        <v>3</v>
      </c>
      <c r="AO388" s="62">
        <v>6</v>
      </c>
      <c r="AP388" s="62">
        <v>6</v>
      </c>
      <c r="AQ388" s="62">
        <v>5</v>
      </c>
      <c r="AR388" s="62">
        <v>5</v>
      </c>
      <c r="AS388" s="62">
        <v>6</v>
      </c>
      <c r="AT388" s="62">
        <v>6</v>
      </c>
      <c r="AU388" s="62">
        <v>6</v>
      </c>
      <c r="AV388" s="62">
        <v>6</v>
      </c>
      <c r="AW388" s="62">
        <v>6</v>
      </c>
      <c r="AX388" s="62">
        <v>6</v>
      </c>
    </row>
    <row r="389" spans="1:50" ht="12.75" customHeight="1">
      <c r="A389" s="78">
        <v>42847</v>
      </c>
      <c r="B389" s="54">
        <v>12</v>
      </c>
      <c r="C389" s="54">
        <v>35</v>
      </c>
      <c r="D389" s="54">
        <v>37</v>
      </c>
      <c r="E389" s="54">
        <v>41</v>
      </c>
      <c r="F389" s="54">
        <v>47</v>
      </c>
      <c r="G389" s="54">
        <v>48</v>
      </c>
      <c r="H389" s="54"/>
      <c r="I389" s="53"/>
      <c r="J389" s="62">
        <v>6</v>
      </c>
      <c r="K389" s="62">
        <v>11</v>
      </c>
      <c r="L389" s="62">
        <v>16</v>
      </c>
      <c r="M389" s="62">
        <v>21</v>
      </c>
      <c r="N389" s="62">
        <v>24</v>
      </c>
      <c r="O389" s="62">
        <v>26</v>
      </c>
      <c r="P389" s="62">
        <v>28</v>
      </c>
      <c r="Q389" s="62">
        <v>29</v>
      </c>
      <c r="R389" s="62">
        <v>32</v>
      </c>
      <c r="S389" s="62">
        <v>13</v>
      </c>
      <c r="T389" s="62">
        <v>38</v>
      </c>
      <c r="U389" s="62">
        <v>39</v>
      </c>
      <c r="V389" s="62">
        <v>39</v>
      </c>
      <c r="W389" s="62">
        <v>39</v>
      </c>
      <c r="X389" s="62">
        <v>41</v>
      </c>
      <c r="Y389" s="62">
        <v>43</v>
      </c>
      <c r="Z389" s="62">
        <v>43</v>
      </c>
      <c r="AA389" s="62">
        <v>43</v>
      </c>
      <c r="AB389" s="62">
        <v>44</v>
      </c>
      <c r="AC389" s="62">
        <v>44</v>
      </c>
      <c r="AE389" s="64">
        <v>1</v>
      </c>
      <c r="AF389" s="65">
        <v>1</v>
      </c>
      <c r="AG389" s="66">
        <v>1</v>
      </c>
      <c r="AH389" s="62">
        <v>2</v>
      </c>
      <c r="AI389" s="62">
        <v>2</v>
      </c>
      <c r="AJ389" s="62">
        <v>2</v>
      </c>
      <c r="AK389" s="62">
        <v>2</v>
      </c>
      <c r="AL389" s="62">
        <v>3</v>
      </c>
      <c r="AM389" s="62">
        <v>3</v>
      </c>
      <c r="AN389" s="62">
        <v>0</v>
      </c>
      <c r="AO389" s="62">
        <v>4</v>
      </c>
      <c r="AP389" s="62">
        <v>4</v>
      </c>
      <c r="AQ389" s="62">
        <v>4</v>
      </c>
      <c r="AR389" s="62">
        <v>4</v>
      </c>
      <c r="AS389" s="62">
        <v>4</v>
      </c>
      <c r="AT389" s="62">
        <v>5</v>
      </c>
      <c r="AU389" s="62">
        <v>5</v>
      </c>
      <c r="AV389" s="62">
        <v>5</v>
      </c>
      <c r="AW389" s="62">
        <v>5</v>
      </c>
      <c r="AX389" s="62">
        <v>5</v>
      </c>
    </row>
    <row r="390" spans="1:50" ht="12.75" customHeight="1">
      <c r="A390" s="78">
        <v>42846</v>
      </c>
      <c r="B390" s="54">
        <v>2</v>
      </c>
      <c r="C390" s="54">
        <v>5</v>
      </c>
      <c r="D390" s="54">
        <v>9</v>
      </c>
      <c r="E390" s="54">
        <v>16</v>
      </c>
      <c r="F390" s="54">
        <v>37</v>
      </c>
      <c r="G390" s="54">
        <v>40</v>
      </c>
      <c r="H390" s="54"/>
      <c r="I390" s="53"/>
      <c r="J390" s="62">
        <v>6</v>
      </c>
      <c r="K390" s="62">
        <v>10</v>
      </c>
      <c r="L390" s="62">
        <v>13</v>
      </c>
      <c r="M390" s="62">
        <v>18</v>
      </c>
      <c r="N390" s="62">
        <v>23</v>
      </c>
      <c r="O390" s="62">
        <v>26</v>
      </c>
      <c r="P390" s="62">
        <v>27</v>
      </c>
      <c r="Q390" s="62">
        <v>29</v>
      </c>
      <c r="R390" s="62">
        <v>30</v>
      </c>
      <c r="S390" s="62">
        <v>12</v>
      </c>
      <c r="T390" s="62">
        <v>39</v>
      </c>
      <c r="U390" s="62">
        <v>41</v>
      </c>
      <c r="V390" s="62">
        <v>37</v>
      </c>
      <c r="W390" s="62">
        <v>39</v>
      </c>
      <c r="X390" s="62">
        <v>39</v>
      </c>
      <c r="Y390" s="62">
        <v>41</v>
      </c>
      <c r="Z390" s="62">
        <v>43</v>
      </c>
      <c r="AA390" s="62">
        <v>43</v>
      </c>
      <c r="AB390" s="62">
        <v>43</v>
      </c>
      <c r="AC390" s="62">
        <v>44</v>
      </c>
      <c r="AE390" s="64">
        <v>1</v>
      </c>
      <c r="AF390" s="65">
        <v>1</v>
      </c>
      <c r="AG390" s="66">
        <v>2</v>
      </c>
      <c r="AH390" s="62">
        <v>2</v>
      </c>
      <c r="AI390" s="62">
        <v>2</v>
      </c>
      <c r="AJ390" s="62">
        <v>2</v>
      </c>
      <c r="AK390" s="62">
        <v>2</v>
      </c>
      <c r="AL390" s="62">
        <v>2</v>
      </c>
      <c r="AM390" s="62">
        <v>2</v>
      </c>
      <c r="AN390" s="62">
        <v>2</v>
      </c>
      <c r="AO390" s="62">
        <v>6</v>
      </c>
      <c r="AP390" s="62">
        <v>6</v>
      </c>
      <c r="AQ390" s="62">
        <v>4</v>
      </c>
      <c r="AR390" s="62">
        <v>4</v>
      </c>
      <c r="AS390" s="62">
        <v>4</v>
      </c>
      <c r="AT390" s="62">
        <v>5</v>
      </c>
      <c r="AU390" s="62">
        <v>6</v>
      </c>
      <c r="AV390" s="62">
        <v>6</v>
      </c>
      <c r="AW390" s="62">
        <v>6</v>
      </c>
      <c r="AX390" s="62">
        <v>6</v>
      </c>
    </row>
    <row r="391" spans="1:50" ht="12.75" customHeight="1">
      <c r="A391" s="78">
        <v>42845</v>
      </c>
      <c r="B391" s="54">
        <v>22</v>
      </c>
      <c r="C391" s="54">
        <v>23</v>
      </c>
      <c r="D391" s="54">
        <v>30</v>
      </c>
      <c r="E391" s="54">
        <v>38</v>
      </c>
      <c r="F391" s="54">
        <v>45</v>
      </c>
      <c r="G391" s="54">
        <v>49</v>
      </c>
      <c r="H391" s="54"/>
      <c r="I391" s="53"/>
      <c r="J391" s="62">
        <v>6</v>
      </c>
      <c r="K391" s="62">
        <v>11</v>
      </c>
      <c r="L391" s="62">
        <v>14</v>
      </c>
      <c r="M391" s="62">
        <v>17</v>
      </c>
      <c r="N391" s="62">
        <v>22</v>
      </c>
      <c r="O391" s="62">
        <v>27</v>
      </c>
      <c r="P391" s="62">
        <v>30</v>
      </c>
      <c r="Q391" s="62">
        <v>31</v>
      </c>
      <c r="R391" s="62">
        <v>33</v>
      </c>
      <c r="S391" s="62">
        <v>15</v>
      </c>
      <c r="T391" s="62">
        <v>40</v>
      </c>
      <c r="U391" s="62">
        <v>41</v>
      </c>
      <c r="V391" s="62">
        <v>39</v>
      </c>
      <c r="W391" s="62">
        <v>40</v>
      </c>
      <c r="X391" s="62">
        <v>42</v>
      </c>
      <c r="Y391" s="62">
        <v>42</v>
      </c>
      <c r="Z391" s="62">
        <v>43</v>
      </c>
      <c r="AA391" s="62">
        <v>45</v>
      </c>
      <c r="AB391" s="62">
        <v>45</v>
      </c>
      <c r="AC391" s="62">
        <v>45</v>
      </c>
      <c r="AE391" s="64">
        <v>0</v>
      </c>
      <c r="AF391" s="65">
        <v>0</v>
      </c>
      <c r="AG391" s="66">
        <v>0</v>
      </c>
      <c r="AH391" s="62">
        <v>0</v>
      </c>
      <c r="AI391" s="62">
        <v>1</v>
      </c>
      <c r="AJ391" s="62">
        <v>2</v>
      </c>
      <c r="AK391" s="62">
        <v>3</v>
      </c>
      <c r="AL391" s="62">
        <v>3</v>
      </c>
      <c r="AM391" s="62">
        <v>3</v>
      </c>
      <c r="AN391" s="62">
        <v>2</v>
      </c>
      <c r="AO391" s="62">
        <v>5</v>
      </c>
      <c r="AP391" s="62">
        <v>5</v>
      </c>
      <c r="AQ391" s="62">
        <v>4</v>
      </c>
      <c r="AR391" s="62">
        <v>4</v>
      </c>
      <c r="AS391" s="62">
        <v>4</v>
      </c>
      <c r="AT391" s="62">
        <v>4</v>
      </c>
      <c r="AU391" s="62">
        <v>4</v>
      </c>
      <c r="AV391" s="62">
        <v>5</v>
      </c>
      <c r="AW391" s="62">
        <v>5</v>
      </c>
      <c r="AX391" s="62">
        <v>5</v>
      </c>
    </row>
    <row r="392" spans="1:50" ht="12.75" customHeight="1">
      <c r="A392" s="78">
        <v>42844</v>
      </c>
      <c r="B392" s="54">
        <v>1</v>
      </c>
      <c r="C392" s="54">
        <v>4</v>
      </c>
      <c r="D392" s="54">
        <v>6</v>
      </c>
      <c r="E392" s="54">
        <v>19</v>
      </c>
      <c r="F392" s="54">
        <v>21</v>
      </c>
      <c r="G392" s="54">
        <v>47</v>
      </c>
      <c r="H392" s="54"/>
      <c r="I392" s="53"/>
      <c r="J392" s="62">
        <v>6</v>
      </c>
      <c r="K392" s="62">
        <v>11</v>
      </c>
      <c r="L392" s="62">
        <v>15</v>
      </c>
      <c r="M392" s="62">
        <v>18</v>
      </c>
      <c r="N392" s="62">
        <v>20</v>
      </c>
      <c r="O392" s="62">
        <v>24</v>
      </c>
      <c r="P392" s="62">
        <v>29</v>
      </c>
      <c r="Q392" s="62">
        <v>32</v>
      </c>
      <c r="R392" s="62">
        <v>33</v>
      </c>
      <c r="S392" s="62">
        <v>14</v>
      </c>
      <c r="T392" s="62">
        <v>40</v>
      </c>
      <c r="U392" s="62">
        <v>41</v>
      </c>
      <c r="V392" s="62">
        <v>41</v>
      </c>
      <c r="W392" s="62">
        <v>41</v>
      </c>
      <c r="X392" s="62">
        <v>41</v>
      </c>
      <c r="Y392" s="62">
        <v>43</v>
      </c>
      <c r="Z392" s="62">
        <v>43</v>
      </c>
      <c r="AA392" s="62">
        <v>44</v>
      </c>
      <c r="AB392" s="62">
        <v>46</v>
      </c>
      <c r="AC392" s="62">
        <v>46</v>
      </c>
      <c r="AE392" s="64">
        <v>0</v>
      </c>
      <c r="AF392" s="65">
        <v>0</v>
      </c>
      <c r="AG392" s="66">
        <v>0</v>
      </c>
      <c r="AH392" s="62">
        <v>0</v>
      </c>
      <c r="AI392" s="62">
        <v>1</v>
      </c>
      <c r="AJ392" s="62">
        <v>3</v>
      </c>
      <c r="AK392" s="62">
        <v>4</v>
      </c>
      <c r="AL392" s="62">
        <v>4</v>
      </c>
      <c r="AM392" s="62">
        <v>4</v>
      </c>
      <c r="AN392" s="62">
        <v>0</v>
      </c>
      <c r="AO392" s="62">
        <v>5</v>
      </c>
      <c r="AP392" s="62">
        <v>5</v>
      </c>
      <c r="AQ392" s="62">
        <v>5</v>
      </c>
      <c r="AR392" s="62">
        <v>5</v>
      </c>
      <c r="AS392" s="62">
        <v>5</v>
      </c>
      <c r="AT392" s="62">
        <v>6</v>
      </c>
      <c r="AU392" s="62">
        <v>6</v>
      </c>
      <c r="AV392" s="62">
        <v>6</v>
      </c>
      <c r="AW392" s="62">
        <v>6</v>
      </c>
      <c r="AX392" s="62">
        <v>6</v>
      </c>
    </row>
    <row r="393" spans="1:50" ht="12.75" customHeight="1">
      <c r="A393" s="78">
        <v>42843</v>
      </c>
      <c r="B393" s="54">
        <v>17</v>
      </c>
      <c r="C393" s="54">
        <v>23</v>
      </c>
      <c r="D393" s="54">
        <v>29</v>
      </c>
      <c r="E393" s="54">
        <v>37</v>
      </c>
      <c r="F393" s="54">
        <v>47</v>
      </c>
      <c r="G393" s="54">
        <v>48</v>
      </c>
      <c r="H393" s="54"/>
      <c r="I393" s="53"/>
      <c r="J393" s="62">
        <v>6</v>
      </c>
      <c r="K393" s="62">
        <v>11</v>
      </c>
      <c r="L393" s="62">
        <v>16</v>
      </c>
      <c r="M393" s="62">
        <v>20</v>
      </c>
      <c r="N393" s="62">
        <v>22</v>
      </c>
      <c r="O393" s="62">
        <v>24</v>
      </c>
      <c r="P393" s="62">
        <v>28</v>
      </c>
      <c r="Q393" s="62">
        <v>33</v>
      </c>
      <c r="R393" s="62">
        <v>35</v>
      </c>
      <c r="S393" s="62">
        <v>14</v>
      </c>
      <c r="T393" s="62">
        <v>40</v>
      </c>
      <c r="U393" s="62">
        <v>40</v>
      </c>
      <c r="V393" s="62">
        <v>41</v>
      </c>
      <c r="W393" s="62">
        <v>42</v>
      </c>
      <c r="X393" s="62">
        <v>42</v>
      </c>
      <c r="Y393" s="62">
        <v>42</v>
      </c>
      <c r="Z393" s="62">
        <v>44</v>
      </c>
      <c r="AA393" s="62">
        <v>44</v>
      </c>
      <c r="AB393" s="62">
        <v>45</v>
      </c>
      <c r="AC393" s="62">
        <v>46</v>
      </c>
      <c r="AE393" s="64">
        <v>1</v>
      </c>
      <c r="AF393" s="65">
        <v>1</v>
      </c>
      <c r="AG393" s="66">
        <v>1</v>
      </c>
      <c r="AH393" s="62">
        <v>1</v>
      </c>
      <c r="AI393" s="62">
        <v>1</v>
      </c>
      <c r="AJ393" s="62">
        <v>1</v>
      </c>
      <c r="AK393" s="62">
        <v>1</v>
      </c>
      <c r="AL393" s="62">
        <v>2</v>
      </c>
      <c r="AM393" s="62">
        <v>2</v>
      </c>
      <c r="AN393" s="62">
        <v>2</v>
      </c>
      <c r="AO393" s="62">
        <v>5</v>
      </c>
      <c r="AP393" s="62">
        <v>5</v>
      </c>
      <c r="AQ393" s="62">
        <v>5</v>
      </c>
      <c r="AR393" s="62">
        <v>5</v>
      </c>
      <c r="AS393" s="62">
        <v>5</v>
      </c>
      <c r="AT393" s="62">
        <v>5</v>
      </c>
      <c r="AU393" s="62">
        <v>6</v>
      </c>
      <c r="AV393" s="62">
        <v>6</v>
      </c>
      <c r="AW393" s="62">
        <v>6</v>
      </c>
      <c r="AX393" s="62">
        <v>6</v>
      </c>
    </row>
    <row r="394" spans="1:50" ht="12.75" customHeight="1">
      <c r="A394" s="78">
        <v>42842</v>
      </c>
      <c r="B394" s="54">
        <v>11</v>
      </c>
      <c r="C394" s="54">
        <v>14</v>
      </c>
      <c r="D394" s="54">
        <v>19</v>
      </c>
      <c r="E394" s="54">
        <v>37</v>
      </c>
      <c r="F394" s="54">
        <v>38</v>
      </c>
      <c r="G394" s="54">
        <v>43</v>
      </c>
      <c r="H394" s="54"/>
      <c r="I394" s="53"/>
      <c r="J394" s="62">
        <v>6</v>
      </c>
      <c r="K394" s="62">
        <v>11</v>
      </c>
      <c r="L394" s="62">
        <v>15</v>
      </c>
      <c r="M394" s="62">
        <v>19</v>
      </c>
      <c r="N394" s="62">
        <v>23</v>
      </c>
      <c r="O394" s="62">
        <v>25</v>
      </c>
      <c r="P394" s="62">
        <v>27</v>
      </c>
      <c r="Q394" s="62">
        <v>31</v>
      </c>
      <c r="R394" s="62">
        <v>35</v>
      </c>
      <c r="S394" s="62">
        <v>15</v>
      </c>
      <c r="T394" s="62">
        <v>37</v>
      </c>
      <c r="U394" s="62">
        <v>39</v>
      </c>
      <c r="V394" s="62">
        <v>40</v>
      </c>
      <c r="W394" s="62">
        <v>42</v>
      </c>
      <c r="X394" s="62">
        <v>43</v>
      </c>
      <c r="Y394" s="62">
        <v>43</v>
      </c>
      <c r="Z394" s="62">
        <v>43</v>
      </c>
      <c r="AA394" s="62">
        <v>44</v>
      </c>
      <c r="AB394" s="62">
        <v>44</v>
      </c>
      <c r="AC394" s="62">
        <v>45</v>
      </c>
      <c r="AE394" s="64">
        <v>1</v>
      </c>
      <c r="AF394" s="65">
        <v>2</v>
      </c>
      <c r="AG394" s="66">
        <v>3</v>
      </c>
      <c r="AH394" s="62">
        <v>3</v>
      </c>
      <c r="AI394" s="62">
        <v>3</v>
      </c>
      <c r="AJ394" s="62">
        <v>3</v>
      </c>
      <c r="AK394" s="62">
        <v>5</v>
      </c>
      <c r="AL394" s="62">
        <v>5</v>
      </c>
      <c r="AM394" s="62">
        <v>5</v>
      </c>
      <c r="AN394" s="62">
        <v>2</v>
      </c>
      <c r="AO394" s="62">
        <v>3</v>
      </c>
      <c r="AP394" s="62">
        <v>3</v>
      </c>
      <c r="AQ394" s="62">
        <v>5</v>
      </c>
      <c r="AR394" s="62">
        <v>5</v>
      </c>
      <c r="AS394" s="62">
        <v>5</v>
      </c>
      <c r="AT394" s="62">
        <v>5</v>
      </c>
      <c r="AU394" s="62">
        <v>5</v>
      </c>
      <c r="AV394" s="62">
        <v>5</v>
      </c>
      <c r="AW394" s="62">
        <v>5</v>
      </c>
      <c r="AX394" s="62">
        <v>5</v>
      </c>
    </row>
    <row r="395" spans="1:50" ht="12.75" customHeight="1">
      <c r="A395" s="78">
        <v>42840</v>
      </c>
      <c r="B395" s="54">
        <v>2</v>
      </c>
      <c r="C395" s="54">
        <v>9</v>
      </c>
      <c r="D395" s="54">
        <v>16</v>
      </c>
      <c r="E395" s="54">
        <v>32</v>
      </c>
      <c r="F395" s="54">
        <v>40</v>
      </c>
      <c r="G395" s="54">
        <v>47</v>
      </c>
      <c r="H395" s="54"/>
      <c r="I395" s="53"/>
      <c r="J395" s="62">
        <v>6</v>
      </c>
      <c r="K395" s="62">
        <v>11</v>
      </c>
      <c r="L395" s="62">
        <v>14</v>
      </c>
      <c r="M395" s="62">
        <v>17</v>
      </c>
      <c r="N395" s="62">
        <v>21</v>
      </c>
      <c r="O395" s="62">
        <v>25</v>
      </c>
      <c r="P395" s="62">
        <v>26</v>
      </c>
      <c r="Q395" s="62">
        <v>28</v>
      </c>
      <c r="R395" s="62">
        <v>32</v>
      </c>
      <c r="S395" s="62">
        <v>16</v>
      </c>
      <c r="T395" s="62">
        <v>37</v>
      </c>
      <c r="U395" s="62">
        <v>38</v>
      </c>
      <c r="V395" s="62">
        <v>39</v>
      </c>
      <c r="W395" s="62">
        <v>40</v>
      </c>
      <c r="X395" s="62">
        <v>42</v>
      </c>
      <c r="Y395" s="62">
        <v>43</v>
      </c>
      <c r="Z395" s="62">
        <v>43</v>
      </c>
      <c r="AA395" s="62">
        <v>43</v>
      </c>
      <c r="AB395" s="62">
        <v>44</v>
      </c>
      <c r="AC395" s="62">
        <v>44</v>
      </c>
      <c r="AE395" s="64">
        <v>2</v>
      </c>
      <c r="AF395" s="65">
        <v>2</v>
      </c>
      <c r="AG395" s="66">
        <v>2</v>
      </c>
      <c r="AH395" s="62">
        <v>2</v>
      </c>
      <c r="AI395" s="62">
        <v>3</v>
      </c>
      <c r="AJ395" s="62">
        <v>4</v>
      </c>
      <c r="AK395" s="62">
        <v>4</v>
      </c>
      <c r="AL395" s="62">
        <v>4</v>
      </c>
      <c r="AM395" s="62">
        <v>4</v>
      </c>
      <c r="AN395" s="62">
        <v>1</v>
      </c>
      <c r="AO395" s="62">
        <v>4</v>
      </c>
      <c r="AP395" s="62">
        <v>4</v>
      </c>
      <c r="AQ395" s="62">
        <v>4</v>
      </c>
      <c r="AR395" s="62">
        <v>4</v>
      </c>
      <c r="AS395" s="62">
        <v>4</v>
      </c>
      <c r="AT395" s="62">
        <v>4</v>
      </c>
      <c r="AU395" s="62">
        <v>4</v>
      </c>
      <c r="AV395" s="62">
        <v>4</v>
      </c>
      <c r="AW395" s="62">
        <v>5</v>
      </c>
      <c r="AX395" s="62">
        <v>5</v>
      </c>
    </row>
    <row r="396" spans="1:50" ht="12.75" customHeight="1">
      <c r="A396" s="78">
        <v>42839</v>
      </c>
      <c r="B396" s="54">
        <v>6</v>
      </c>
      <c r="C396" s="54">
        <v>10</v>
      </c>
      <c r="D396" s="54">
        <v>15</v>
      </c>
      <c r="E396" s="54">
        <v>21</v>
      </c>
      <c r="F396" s="54">
        <v>26</v>
      </c>
      <c r="G396" s="54">
        <v>49</v>
      </c>
      <c r="H396" s="54"/>
      <c r="I396" s="53"/>
      <c r="J396" s="62">
        <v>6</v>
      </c>
      <c r="K396" s="62">
        <v>11</v>
      </c>
      <c r="L396" s="62">
        <v>16</v>
      </c>
      <c r="M396" s="62">
        <v>19</v>
      </c>
      <c r="N396" s="62">
        <v>20</v>
      </c>
      <c r="O396" s="62">
        <v>24</v>
      </c>
      <c r="P396" s="62">
        <v>28</v>
      </c>
      <c r="Q396" s="62">
        <v>29</v>
      </c>
      <c r="R396" s="62">
        <v>31</v>
      </c>
      <c r="S396" s="62">
        <v>14</v>
      </c>
      <c r="T396" s="62">
        <v>38</v>
      </c>
      <c r="U396" s="62">
        <v>39</v>
      </c>
      <c r="V396" s="62">
        <v>39</v>
      </c>
      <c r="W396" s="62">
        <v>40</v>
      </c>
      <c r="X396" s="62">
        <v>41</v>
      </c>
      <c r="Y396" s="62">
        <v>43</v>
      </c>
      <c r="Z396" s="62">
        <v>43</v>
      </c>
      <c r="AA396" s="62">
        <v>43</v>
      </c>
      <c r="AB396" s="62">
        <v>43</v>
      </c>
      <c r="AC396" s="62">
        <v>44</v>
      </c>
      <c r="AE396" s="64">
        <v>1</v>
      </c>
      <c r="AF396" s="65">
        <v>1</v>
      </c>
      <c r="AG396" s="66">
        <v>2</v>
      </c>
      <c r="AH396" s="62">
        <v>2</v>
      </c>
      <c r="AI396" s="62">
        <v>2</v>
      </c>
      <c r="AJ396" s="62">
        <v>2</v>
      </c>
      <c r="AK396" s="62">
        <v>3</v>
      </c>
      <c r="AL396" s="62">
        <v>4</v>
      </c>
      <c r="AM396" s="62">
        <v>4</v>
      </c>
      <c r="AN396" s="62">
        <v>2</v>
      </c>
      <c r="AO396" s="62">
        <v>6</v>
      </c>
      <c r="AP396" s="62">
        <v>6</v>
      </c>
      <c r="AQ396" s="62">
        <v>5</v>
      </c>
      <c r="AR396" s="62">
        <v>6</v>
      </c>
      <c r="AS396" s="62">
        <v>6</v>
      </c>
      <c r="AT396" s="62">
        <v>6</v>
      </c>
      <c r="AU396" s="62">
        <v>6</v>
      </c>
      <c r="AV396" s="62">
        <v>6</v>
      </c>
      <c r="AW396" s="62">
        <v>6</v>
      </c>
      <c r="AX396" s="62">
        <v>6</v>
      </c>
    </row>
    <row r="397" spans="1:50" ht="12.75" customHeight="1">
      <c r="A397" s="78">
        <v>42838</v>
      </c>
      <c r="B397" s="54">
        <v>3</v>
      </c>
      <c r="C397" s="54">
        <v>22</v>
      </c>
      <c r="D397" s="54">
        <v>25</v>
      </c>
      <c r="E397" s="54">
        <v>39</v>
      </c>
      <c r="F397" s="54">
        <v>40</v>
      </c>
      <c r="G397" s="54">
        <v>47</v>
      </c>
      <c r="H397" s="54"/>
      <c r="I397" s="53"/>
      <c r="J397" s="62">
        <v>6</v>
      </c>
      <c r="K397" s="62">
        <v>11</v>
      </c>
      <c r="L397" s="62">
        <v>14</v>
      </c>
      <c r="M397" s="62">
        <v>19</v>
      </c>
      <c r="N397" s="62">
        <v>22</v>
      </c>
      <c r="O397" s="62">
        <v>22</v>
      </c>
      <c r="P397" s="62">
        <v>26</v>
      </c>
      <c r="Q397" s="62">
        <v>30</v>
      </c>
      <c r="R397" s="62">
        <v>31</v>
      </c>
      <c r="S397" s="62">
        <v>13</v>
      </c>
      <c r="T397" s="62">
        <v>37</v>
      </c>
      <c r="U397" s="62">
        <v>37</v>
      </c>
      <c r="V397" s="62">
        <v>38</v>
      </c>
      <c r="W397" s="62">
        <v>39</v>
      </c>
      <c r="X397" s="62">
        <v>40</v>
      </c>
      <c r="Y397" s="62">
        <v>41</v>
      </c>
      <c r="Z397" s="62">
        <v>43</v>
      </c>
      <c r="AA397" s="62">
        <v>43</v>
      </c>
      <c r="AB397" s="62">
        <v>43</v>
      </c>
      <c r="AC397" s="62">
        <v>43</v>
      </c>
      <c r="AE397" s="64">
        <v>0</v>
      </c>
      <c r="AF397" s="65">
        <v>0</v>
      </c>
      <c r="AG397" s="66">
        <v>2</v>
      </c>
      <c r="AH397" s="62">
        <v>2</v>
      </c>
      <c r="AI397" s="62">
        <v>3</v>
      </c>
      <c r="AJ397" s="62">
        <v>3</v>
      </c>
      <c r="AK397" s="62">
        <v>3</v>
      </c>
      <c r="AL397" s="62">
        <v>3</v>
      </c>
      <c r="AM397" s="62">
        <v>3</v>
      </c>
      <c r="AN397" s="62">
        <v>1</v>
      </c>
      <c r="AO397" s="62">
        <v>4</v>
      </c>
      <c r="AP397" s="62">
        <v>4</v>
      </c>
      <c r="AQ397" s="62">
        <v>5</v>
      </c>
      <c r="AR397" s="62">
        <v>5</v>
      </c>
      <c r="AS397" s="62">
        <v>5</v>
      </c>
      <c r="AT397" s="62">
        <v>5</v>
      </c>
      <c r="AU397" s="62">
        <v>5</v>
      </c>
      <c r="AV397" s="62">
        <v>5</v>
      </c>
      <c r="AW397" s="62">
        <v>5</v>
      </c>
      <c r="AX397" s="62">
        <v>5</v>
      </c>
    </row>
    <row r="398" spans="1:50" ht="12.75" customHeight="1">
      <c r="A398" s="78">
        <v>42837</v>
      </c>
      <c r="B398" s="54">
        <v>8</v>
      </c>
      <c r="C398" s="54">
        <v>12</v>
      </c>
      <c r="D398" s="54">
        <v>29</v>
      </c>
      <c r="E398" s="54">
        <v>31</v>
      </c>
      <c r="F398" s="54">
        <v>40</v>
      </c>
      <c r="G398" s="54">
        <v>48</v>
      </c>
      <c r="H398" s="54"/>
      <c r="I398" s="53"/>
      <c r="J398" s="62">
        <v>6</v>
      </c>
      <c r="K398" s="62">
        <v>11</v>
      </c>
      <c r="L398" s="62">
        <v>15</v>
      </c>
      <c r="M398" s="62">
        <v>18</v>
      </c>
      <c r="N398" s="62">
        <v>22</v>
      </c>
      <c r="O398" s="62">
        <v>25</v>
      </c>
      <c r="P398" s="62">
        <v>25</v>
      </c>
      <c r="Q398" s="62">
        <v>29</v>
      </c>
      <c r="R398" s="62">
        <v>32</v>
      </c>
      <c r="S398" s="62">
        <v>15</v>
      </c>
      <c r="T398" s="62">
        <v>35</v>
      </c>
      <c r="U398" s="62">
        <v>36</v>
      </c>
      <c r="V398" s="62">
        <v>38</v>
      </c>
      <c r="W398" s="62">
        <v>38</v>
      </c>
      <c r="X398" s="62">
        <v>39</v>
      </c>
      <c r="Y398" s="62">
        <v>40</v>
      </c>
      <c r="Z398" s="62">
        <v>41</v>
      </c>
      <c r="AA398" s="62">
        <v>43</v>
      </c>
      <c r="AB398" s="62">
        <v>43</v>
      </c>
      <c r="AC398" s="62">
        <v>43</v>
      </c>
      <c r="AE398" s="64">
        <v>0</v>
      </c>
      <c r="AF398" s="65">
        <v>1</v>
      </c>
      <c r="AG398" s="66">
        <v>1</v>
      </c>
      <c r="AH398" s="62">
        <v>2</v>
      </c>
      <c r="AI398" s="62">
        <v>2</v>
      </c>
      <c r="AJ398" s="62">
        <v>2</v>
      </c>
      <c r="AK398" s="62">
        <v>2</v>
      </c>
      <c r="AL398" s="62">
        <v>2</v>
      </c>
      <c r="AM398" s="62">
        <v>3</v>
      </c>
      <c r="AN398" s="62">
        <v>2</v>
      </c>
      <c r="AO398" s="62">
        <v>4</v>
      </c>
      <c r="AP398" s="62">
        <v>5</v>
      </c>
      <c r="AQ398" s="62">
        <v>4</v>
      </c>
      <c r="AR398" s="62">
        <v>4</v>
      </c>
      <c r="AS398" s="62">
        <v>4</v>
      </c>
      <c r="AT398" s="62">
        <v>4</v>
      </c>
      <c r="AU398" s="62">
        <v>5</v>
      </c>
      <c r="AV398" s="62">
        <v>6</v>
      </c>
      <c r="AW398" s="62">
        <v>6</v>
      </c>
      <c r="AX398" s="62">
        <v>6</v>
      </c>
    </row>
    <row r="399" spans="1:50" ht="12.75" customHeight="1">
      <c r="A399" s="78">
        <v>42836</v>
      </c>
      <c r="B399" s="54">
        <v>1</v>
      </c>
      <c r="C399" s="54">
        <v>7</v>
      </c>
      <c r="D399" s="54">
        <v>10</v>
      </c>
      <c r="E399" s="54">
        <v>15</v>
      </c>
      <c r="F399" s="54">
        <v>17</v>
      </c>
      <c r="G399" s="54">
        <v>34</v>
      </c>
      <c r="H399" s="54"/>
      <c r="I399" s="53"/>
      <c r="J399" s="62">
        <v>6</v>
      </c>
      <c r="K399" s="62">
        <v>12</v>
      </c>
      <c r="L399" s="62">
        <v>16</v>
      </c>
      <c r="M399" s="62">
        <v>19</v>
      </c>
      <c r="N399" s="62">
        <v>22</v>
      </c>
      <c r="O399" s="62">
        <v>25</v>
      </c>
      <c r="P399" s="62">
        <v>28</v>
      </c>
      <c r="Q399" s="62">
        <v>28</v>
      </c>
      <c r="R399" s="62">
        <v>32</v>
      </c>
      <c r="S399" s="62">
        <v>16</v>
      </c>
      <c r="T399" s="62">
        <v>36</v>
      </c>
      <c r="U399" s="62">
        <v>39</v>
      </c>
      <c r="V399" s="62">
        <v>38</v>
      </c>
      <c r="W399" s="62">
        <v>41</v>
      </c>
      <c r="X399" s="62">
        <v>41</v>
      </c>
      <c r="Y399" s="62">
        <v>42</v>
      </c>
      <c r="Z399" s="62">
        <v>43</v>
      </c>
      <c r="AA399" s="62">
        <v>43</v>
      </c>
      <c r="AB399" s="62">
        <v>45</v>
      </c>
      <c r="AC399" s="62">
        <v>45</v>
      </c>
      <c r="AE399" s="64">
        <v>2</v>
      </c>
      <c r="AF399" s="65">
        <v>3</v>
      </c>
      <c r="AG399" s="66">
        <v>3</v>
      </c>
      <c r="AH399" s="62">
        <v>4</v>
      </c>
      <c r="AI399" s="62">
        <v>5</v>
      </c>
      <c r="AJ399" s="62">
        <v>5</v>
      </c>
      <c r="AK399" s="62">
        <v>5</v>
      </c>
      <c r="AL399" s="62">
        <v>5</v>
      </c>
      <c r="AM399" s="62">
        <v>5</v>
      </c>
      <c r="AN399" s="62">
        <v>3</v>
      </c>
      <c r="AO399" s="62">
        <v>6</v>
      </c>
      <c r="AP399" s="62">
        <v>6</v>
      </c>
      <c r="AQ399" s="62">
        <v>6</v>
      </c>
      <c r="AR399" s="62">
        <v>6</v>
      </c>
      <c r="AS399" s="62">
        <v>6</v>
      </c>
      <c r="AT399" s="62">
        <v>6</v>
      </c>
      <c r="AU399" s="62">
        <v>6</v>
      </c>
      <c r="AV399" s="62">
        <v>6</v>
      </c>
      <c r="AW399" s="62">
        <v>6</v>
      </c>
      <c r="AX399" s="62">
        <v>6</v>
      </c>
    </row>
    <row r="400" spans="1:50" ht="12.75" customHeight="1">
      <c r="A400" s="78">
        <v>42835</v>
      </c>
      <c r="B400" s="54">
        <v>5</v>
      </c>
      <c r="C400" s="54">
        <v>7</v>
      </c>
      <c r="D400" s="54">
        <v>16</v>
      </c>
      <c r="E400" s="54">
        <v>18</v>
      </c>
      <c r="F400" s="54">
        <v>24</v>
      </c>
      <c r="G400" s="54">
        <v>25</v>
      </c>
      <c r="H400" s="54"/>
      <c r="I400" s="53"/>
      <c r="J400" s="62">
        <v>6</v>
      </c>
      <c r="K400" s="62">
        <v>12</v>
      </c>
      <c r="L400" s="62">
        <v>17</v>
      </c>
      <c r="M400" s="62">
        <v>21</v>
      </c>
      <c r="N400" s="62">
        <v>23</v>
      </c>
      <c r="O400" s="62">
        <v>25</v>
      </c>
      <c r="P400" s="62">
        <v>28</v>
      </c>
      <c r="Q400" s="62">
        <v>31</v>
      </c>
      <c r="R400" s="62">
        <v>31</v>
      </c>
      <c r="S400" s="62">
        <v>14</v>
      </c>
      <c r="T400" s="62">
        <v>37</v>
      </c>
      <c r="U400" s="62">
        <v>39</v>
      </c>
      <c r="V400" s="62">
        <v>38</v>
      </c>
      <c r="W400" s="62">
        <v>39</v>
      </c>
      <c r="X400" s="62">
        <v>42</v>
      </c>
      <c r="Y400" s="62">
        <v>42</v>
      </c>
      <c r="Z400" s="62">
        <v>43</v>
      </c>
      <c r="AA400" s="62">
        <v>44</v>
      </c>
      <c r="AB400" s="62">
        <v>44</v>
      </c>
      <c r="AC400" s="62">
        <v>45</v>
      </c>
      <c r="AE400" s="64">
        <v>0</v>
      </c>
      <c r="AF400" s="65">
        <v>1</v>
      </c>
      <c r="AG400" s="66">
        <v>2</v>
      </c>
      <c r="AH400" s="62">
        <v>4</v>
      </c>
      <c r="AI400" s="62">
        <v>4</v>
      </c>
      <c r="AJ400" s="62">
        <v>4</v>
      </c>
      <c r="AK400" s="62">
        <v>4</v>
      </c>
      <c r="AL400" s="62">
        <v>5</v>
      </c>
      <c r="AM400" s="62">
        <v>5</v>
      </c>
      <c r="AN400" s="62">
        <v>2</v>
      </c>
      <c r="AO400" s="62">
        <v>4</v>
      </c>
      <c r="AP400" s="62">
        <v>4</v>
      </c>
      <c r="AQ400" s="62">
        <v>6</v>
      </c>
      <c r="AR400" s="62">
        <v>6</v>
      </c>
      <c r="AS400" s="62">
        <v>6</v>
      </c>
      <c r="AT400" s="62">
        <v>6</v>
      </c>
      <c r="AU400" s="62">
        <v>6</v>
      </c>
      <c r="AV400" s="62">
        <v>6</v>
      </c>
      <c r="AW400" s="62">
        <v>6</v>
      </c>
      <c r="AX400" s="62">
        <v>6</v>
      </c>
    </row>
    <row r="401" spans="1:50" ht="12.75" customHeight="1">
      <c r="A401" s="78">
        <v>42833</v>
      </c>
      <c r="B401" s="54">
        <v>10</v>
      </c>
      <c r="C401" s="54">
        <v>29</v>
      </c>
      <c r="D401" s="54">
        <v>36</v>
      </c>
      <c r="E401" s="54">
        <v>43</v>
      </c>
      <c r="F401" s="54">
        <v>45</v>
      </c>
      <c r="G401" s="54">
        <v>49</v>
      </c>
      <c r="H401" s="54"/>
      <c r="I401" s="53"/>
      <c r="J401" s="62">
        <v>6</v>
      </c>
      <c r="K401" s="62">
        <v>12</v>
      </c>
      <c r="L401" s="62">
        <v>17</v>
      </c>
      <c r="M401" s="62">
        <v>22</v>
      </c>
      <c r="N401" s="62">
        <v>25</v>
      </c>
      <c r="O401" s="62">
        <v>27</v>
      </c>
      <c r="P401" s="62">
        <v>28</v>
      </c>
      <c r="Q401" s="62">
        <v>30</v>
      </c>
      <c r="R401" s="62">
        <v>33</v>
      </c>
      <c r="S401" s="62">
        <v>14</v>
      </c>
      <c r="T401" s="62">
        <v>36</v>
      </c>
      <c r="U401" s="62">
        <v>39</v>
      </c>
      <c r="V401" s="62">
        <v>39</v>
      </c>
      <c r="W401" s="62">
        <v>39</v>
      </c>
      <c r="X401" s="62">
        <v>40</v>
      </c>
      <c r="Y401" s="62">
        <v>43</v>
      </c>
      <c r="Z401" s="62">
        <v>43</v>
      </c>
      <c r="AA401" s="62">
        <v>44</v>
      </c>
      <c r="AB401" s="62">
        <v>45</v>
      </c>
      <c r="AC401" s="62">
        <v>45</v>
      </c>
      <c r="AE401" s="64">
        <v>0</v>
      </c>
      <c r="AF401" s="65">
        <v>3</v>
      </c>
      <c r="AG401" s="66">
        <v>3</v>
      </c>
      <c r="AH401" s="62">
        <v>3</v>
      </c>
      <c r="AI401" s="62">
        <v>3</v>
      </c>
      <c r="AJ401" s="62">
        <v>3</v>
      </c>
      <c r="AK401" s="62">
        <v>3</v>
      </c>
      <c r="AL401" s="62">
        <v>3</v>
      </c>
      <c r="AM401" s="62">
        <v>4</v>
      </c>
      <c r="AN401" s="62">
        <v>1</v>
      </c>
      <c r="AO401" s="62">
        <v>3</v>
      </c>
      <c r="AP401" s="62">
        <v>4</v>
      </c>
      <c r="AQ401" s="62">
        <v>5</v>
      </c>
      <c r="AR401" s="62">
        <v>5</v>
      </c>
      <c r="AS401" s="62">
        <v>5</v>
      </c>
      <c r="AT401" s="62">
        <v>5</v>
      </c>
      <c r="AU401" s="62">
        <v>5</v>
      </c>
      <c r="AV401" s="62">
        <v>5</v>
      </c>
      <c r="AW401" s="62">
        <v>5</v>
      </c>
      <c r="AX401" s="62">
        <v>5</v>
      </c>
    </row>
    <row r="402" spans="1:50" ht="12.75" customHeight="1">
      <c r="A402" s="78">
        <v>42832</v>
      </c>
      <c r="B402" s="54">
        <v>6</v>
      </c>
      <c r="C402" s="54">
        <v>9</v>
      </c>
      <c r="D402" s="54">
        <v>13</v>
      </c>
      <c r="E402" s="54">
        <v>27</v>
      </c>
      <c r="F402" s="54">
        <v>34</v>
      </c>
      <c r="G402" s="54">
        <v>48</v>
      </c>
      <c r="H402" s="54"/>
      <c r="I402" s="53"/>
      <c r="J402" s="62">
        <v>6</v>
      </c>
      <c r="K402" s="62">
        <v>11</v>
      </c>
      <c r="L402" s="62">
        <v>17</v>
      </c>
      <c r="M402" s="62">
        <v>22</v>
      </c>
      <c r="N402" s="62">
        <v>26</v>
      </c>
      <c r="O402" s="62">
        <v>29</v>
      </c>
      <c r="P402" s="62">
        <v>31</v>
      </c>
      <c r="Q402" s="62">
        <v>32</v>
      </c>
      <c r="R402" s="62">
        <v>32</v>
      </c>
      <c r="S402" s="62">
        <v>14</v>
      </c>
      <c r="T402" s="62">
        <v>38</v>
      </c>
      <c r="U402" s="62">
        <v>39</v>
      </c>
      <c r="V402" s="62">
        <v>39</v>
      </c>
      <c r="W402" s="62">
        <v>40</v>
      </c>
      <c r="X402" s="62">
        <v>40</v>
      </c>
      <c r="Y402" s="62">
        <v>41</v>
      </c>
      <c r="Z402" s="62">
        <v>43</v>
      </c>
      <c r="AA402" s="62">
        <v>43</v>
      </c>
      <c r="AB402" s="62">
        <v>44</v>
      </c>
      <c r="AC402" s="62">
        <v>45</v>
      </c>
      <c r="AE402" s="64">
        <v>0</v>
      </c>
      <c r="AF402" s="65">
        <v>0</v>
      </c>
      <c r="AG402" s="66">
        <v>0</v>
      </c>
      <c r="AH402" s="62">
        <v>1</v>
      </c>
      <c r="AI402" s="62">
        <v>2</v>
      </c>
      <c r="AJ402" s="62">
        <v>2</v>
      </c>
      <c r="AK402" s="62">
        <v>3</v>
      </c>
      <c r="AL402" s="62">
        <v>3</v>
      </c>
      <c r="AM402" s="62">
        <v>3</v>
      </c>
      <c r="AN402" s="62">
        <v>2</v>
      </c>
      <c r="AO402" s="62">
        <v>5</v>
      </c>
      <c r="AP402" s="62">
        <v>5</v>
      </c>
      <c r="AQ402" s="62">
        <v>5</v>
      </c>
      <c r="AR402" s="62">
        <v>5</v>
      </c>
      <c r="AS402" s="62">
        <v>5</v>
      </c>
      <c r="AT402" s="62">
        <v>5</v>
      </c>
      <c r="AU402" s="62">
        <v>5</v>
      </c>
      <c r="AV402" s="62">
        <v>5</v>
      </c>
      <c r="AW402" s="62">
        <v>5</v>
      </c>
      <c r="AX402" s="62">
        <v>6</v>
      </c>
    </row>
    <row r="403" spans="1:50" ht="12.75" customHeight="1">
      <c r="A403" s="78">
        <v>42831</v>
      </c>
      <c r="B403" s="54">
        <v>3</v>
      </c>
      <c r="C403" s="54">
        <v>6</v>
      </c>
      <c r="D403" s="54">
        <v>14</v>
      </c>
      <c r="E403" s="54">
        <v>17</v>
      </c>
      <c r="F403" s="54">
        <v>35</v>
      </c>
      <c r="G403" s="54">
        <v>49</v>
      </c>
      <c r="H403" s="54"/>
      <c r="I403" s="53"/>
      <c r="J403" s="62">
        <v>6</v>
      </c>
      <c r="K403" s="62">
        <v>10</v>
      </c>
      <c r="L403" s="62">
        <v>14</v>
      </c>
      <c r="M403" s="62">
        <v>20</v>
      </c>
      <c r="N403" s="62">
        <v>25</v>
      </c>
      <c r="O403" s="62">
        <v>29</v>
      </c>
      <c r="P403" s="62">
        <v>31</v>
      </c>
      <c r="Q403" s="62">
        <v>32</v>
      </c>
      <c r="R403" s="62">
        <v>33</v>
      </c>
      <c r="S403" s="62">
        <v>14</v>
      </c>
      <c r="T403" s="62">
        <v>37</v>
      </c>
      <c r="U403" s="62">
        <v>38</v>
      </c>
      <c r="V403" s="62">
        <v>38</v>
      </c>
      <c r="W403" s="62">
        <v>40</v>
      </c>
      <c r="X403" s="62">
        <v>41</v>
      </c>
      <c r="Y403" s="62">
        <v>41</v>
      </c>
      <c r="Z403" s="62">
        <v>41</v>
      </c>
      <c r="AA403" s="62">
        <v>43</v>
      </c>
      <c r="AB403" s="62">
        <v>43</v>
      </c>
      <c r="AC403" s="62">
        <v>44</v>
      </c>
      <c r="AE403" s="64">
        <v>1</v>
      </c>
      <c r="AF403" s="65">
        <v>1</v>
      </c>
      <c r="AG403" s="66">
        <v>2</v>
      </c>
      <c r="AH403" s="62">
        <v>4</v>
      </c>
      <c r="AI403" s="62">
        <v>4</v>
      </c>
      <c r="AJ403" s="62">
        <v>4</v>
      </c>
      <c r="AK403" s="62">
        <v>4</v>
      </c>
      <c r="AL403" s="62">
        <v>4</v>
      </c>
      <c r="AM403" s="62">
        <v>4</v>
      </c>
      <c r="AN403" s="62">
        <v>2</v>
      </c>
      <c r="AO403" s="62">
        <v>4</v>
      </c>
      <c r="AP403" s="62">
        <v>5</v>
      </c>
      <c r="AQ403" s="62">
        <v>4</v>
      </c>
      <c r="AR403" s="62">
        <v>4</v>
      </c>
      <c r="AS403" s="62">
        <v>4</v>
      </c>
      <c r="AT403" s="62">
        <v>4</v>
      </c>
      <c r="AU403" s="62">
        <v>4</v>
      </c>
      <c r="AV403" s="62">
        <v>5</v>
      </c>
      <c r="AW403" s="62">
        <v>5</v>
      </c>
      <c r="AX403" s="62">
        <v>5</v>
      </c>
    </row>
    <row r="404" spans="1:50" ht="12.75" customHeight="1">
      <c r="A404" s="78">
        <v>42830</v>
      </c>
      <c r="B404" s="54">
        <v>9</v>
      </c>
      <c r="C404" s="54">
        <v>10</v>
      </c>
      <c r="D404" s="54">
        <v>11</v>
      </c>
      <c r="E404" s="54">
        <v>21</v>
      </c>
      <c r="F404" s="54">
        <v>33</v>
      </c>
      <c r="G404" s="54">
        <v>35</v>
      </c>
      <c r="H404" s="54"/>
      <c r="I404" s="53"/>
      <c r="J404" s="62">
        <v>6</v>
      </c>
      <c r="K404" s="62">
        <v>11</v>
      </c>
      <c r="L404" s="62">
        <v>14</v>
      </c>
      <c r="M404" s="62">
        <v>16</v>
      </c>
      <c r="N404" s="62">
        <v>22</v>
      </c>
      <c r="O404" s="62">
        <v>27</v>
      </c>
      <c r="P404" s="62">
        <v>31</v>
      </c>
      <c r="Q404" s="62">
        <v>32</v>
      </c>
      <c r="R404" s="62">
        <v>33</v>
      </c>
      <c r="S404" s="62">
        <v>14</v>
      </c>
      <c r="T404" s="62">
        <v>37</v>
      </c>
      <c r="U404" s="62">
        <v>38</v>
      </c>
      <c r="V404" s="62">
        <v>37</v>
      </c>
      <c r="W404" s="62">
        <v>39</v>
      </c>
      <c r="X404" s="62">
        <v>41</v>
      </c>
      <c r="Y404" s="62">
        <v>42</v>
      </c>
      <c r="Z404" s="62">
        <v>42</v>
      </c>
      <c r="AA404" s="62">
        <v>42</v>
      </c>
      <c r="AB404" s="62">
        <v>44</v>
      </c>
      <c r="AC404" s="62">
        <v>44</v>
      </c>
      <c r="AE404" s="64">
        <v>1</v>
      </c>
      <c r="AF404" s="65">
        <v>1</v>
      </c>
      <c r="AG404" s="66">
        <v>1</v>
      </c>
      <c r="AH404" s="62">
        <v>1</v>
      </c>
      <c r="AI404" s="62">
        <v>2</v>
      </c>
      <c r="AJ404" s="62">
        <v>2</v>
      </c>
      <c r="AK404" s="62">
        <v>2</v>
      </c>
      <c r="AL404" s="62">
        <v>2</v>
      </c>
      <c r="AM404" s="62">
        <v>2</v>
      </c>
      <c r="AN404" s="62">
        <v>1</v>
      </c>
      <c r="AO404" s="62">
        <v>5</v>
      </c>
      <c r="AP404" s="62">
        <v>5</v>
      </c>
      <c r="AQ404" s="62">
        <v>2</v>
      </c>
      <c r="AR404" s="62">
        <v>2</v>
      </c>
      <c r="AS404" s="62">
        <v>3</v>
      </c>
      <c r="AT404" s="62">
        <v>4</v>
      </c>
      <c r="AU404" s="62">
        <v>4</v>
      </c>
      <c r="AV404" s="62">
        <v>4</v>
      </c>
      <c r="AW404" s="62">
        <v>5</v>
      </c>
      <c r="AX404" s="62">
        <v>5</v>
      </c>
    </row>
    <row r="405" spans="1:50" ht="12.75" customHeight="1">
      <c r="A405" s="78">
        <v>42829</v>
      </c>
      <c r="B405" s="54">
        <v>3</v>
      </c>
      <c r="C405" s="54">
        <v>7</v>
      </c>
      <c r="D405" s="54">
        <v>8</v>
      </c>
      <c r="E405" s="54">
        <v>10</v>
      </c>
      <c r="F405" s="54">
        <v>26</v>
      </c>
      <c r="G405" s="54">
        <v>49</v>
      </c>
      <c r="H405" s="54"/>
      <c r="I405" s="53"/>
      <c r="J405" s="62">
        <v>6</v>
      </c>
      <c r="K405" s="62">
        <v>11</v>
      </c>
      <c r="L405" s="62">
        <v>16</v>
      </c>
      <c r="M405" s="62">
        <v>18</v>
      </c>
      <c r="N405" s="62">
        <v>20</v>
      </c>
      <c r="O405" s="62">
        <v>25</v>
      </c>
      <c r="P405" s="62">
        <v>30</v>
      </c>
      <c r="Q405" s="62">
        <v>34</v>
      </c>
      <c r="R405" s="62">
        <v>35</v>
      </c>
      <c r="S405" s="62">
        <v>13</v>
      </c>
      <c r="T405" s="62">
        <v>38</v>
      </c>
      <c r="U405" s="62">
        <v>38</v>
      </c>
      <c r="V405" s="62">
        <v>38</v>
      </c>
      <c r="W405" s="62">
        <v>38</v>
      </c>
      <c r="X405" s="62">
        <v>40</v>
      </c>
      <c r="Y405" s="62">
        <v>42</v>
      </c>
      <c r="Z405" s="62">
        <v>43</v>
      </c>
      <c r="AA405" s="62">
        <v>43</v>
      </c>
      <c r="AB405" s="62">
        <v>43</v>
      </c>
      <c r="AC405" s="62">
        <v>44</v>
      </c>
      <c r="AE405" s="64">
        <v>0</v>
      </c>
      <c r="AF405" s="65">
        <v>0</v>
      </c>
      <c r="AG405" s="66">
        <v>1</v>
      </c>
      <c r="AH405" s="62">
        <v>1</v>
      </c>
      <c r="AI405" s="62">
        <v>1</v>
      </c>
      <c r="AJ405" s="62">
        <v>2</v>
      </c>
      <c r="AK405" s="62">
        <v>3</v>
      </c>
      <c r="AL405" s="62">
        <v>4</v>
      </c>
      <c r="AM405" s="62">
        <v>4</v>
      </c>
      <c r="AN405" s="62">
        <v>2</v>
      </c>
      <c r="AO405" s="62">
        <v>6</v>
      </c>
      <c r="AP405" s="62">
        <v>6</v>
      </c>
      <c r="AQ405" s="62">
        <v>4</v>
      </c>
      <c r="AR405" s="62">
        <v>4</v>
      </c>
      <c r="AS405" s="62">
        <v>4</v>
      </c>
      <c r="AT405" s="62">
        <v>4</v>
      </c>
      <c r="AU405" s="62">
        <v>5</v>
      </c>
      <c r="AV405" s="62">
        <v>5</v>
      </c>
      <c r="AW405" s="62">
        <v>5</v>
      </c>
      <c r="AX405" s="62">
        <v>6</v>
      </c>
    </row>
    <row r="406" spans="1:50" ht="12.75" customHeight="1">
      <c r="A406" s="78">
        <v>42828</v>
      </c>
      <c r="B406" s="54">
        <v>4</v>
      </c>
      <c r="C406" s="54">
        <v>8</v>
      </c>
      <c r="D406" s="54">
        <v>15</v>
      </c>
      <c r="E406" s="54">
        <v>23</v>
      </c>
      <c r="F406" s="54">
        <v>34</v>
      </c>
      <c r="G406" s="54">
        <v>35</v>
      </c>
      <c r="H406" s="54"/>
      <c r="I406" s="53"/>
      <c r="J406" s="62">
        <v>6</v>
      </c>
      <c r="K406" s="62">
        <v>12</v>
      </c>
      <c r="L406" s="62">
        <v>16</v>
      </c>
      <c r="M406" s="62">
        <v>21</v>
      </c>
      <c r="N406" s="62">
        <v>22</v>
      </c>
      <c r="O406" s="62">
        <v>24</v>
      </c>
      <c r="P406" s="62">
        <v>27</v>
      </c>
      <c r="Q406" s="62">
        <v>32</v>
      </c>
      <c r="R406" s="62">
        <v>36</v>
      </c>
      <c r="S406" s="62">
        <v>14</v>
      </c>
      <c r="T406" s="62">
        <v>35</v>
      </c>
      <c r="U406" s="62">
        <v>35</v>
      </c>
      <c r="V406" s="62">
        <v>39</v>
      </c>
      <c r="W406" s="62">
        <v>40</v>
      </c>
      <c r="X406" s="62">
        <v>40</v>
      </c>
      <c r="Y406" s="62">
        <v>41</v>
      </c>
      <c r="Z406" s="62">
        <v>43</v>
      </c>
      <c r="AA406" s="62">
        <v>44</v>
      </c>
      <c r="AB406" s="62">
        <v>44</v>
      </c>
      <c r="AC406" s="62">
        <v>44</v>
      </c>
      <c r="AE406" s="64">
        <v>1</v>
      </c>
      <c r="AF406" s="65">
        <v>2</v>
      </c>
      <c r="AG406" s="66">
        <v>2</v>
      </c>
      <c r="AH406" s="62">
        <v>3</v>
      </c>
      <c r="AI406" s="62">
        <v>3</v>
      </c>
      <c r="AJ406" s="62">
        <v>3</v>
      </c>
      <c r="AK406" s="62">
        <v>3</v>
      </c>
      <c r="AL406" s="62">
        <v>3</v>
      </c>
      <c r="AM406" s="62">
        <v>4</v>
      </c>
      <c r="AN406" s="62">
        <v>2</v>
      </c>
      <c r="AO406" s="62">
        <v>3</v>
      </c>
      <c r="AP406" s="62">
        <v>3</v>
      </c>
      <c r="AQ406" s="62">
        <v>5</v>
      </c>
      <c r="AR406" s="62">
        <v>5</v>
      </c>
      <c r="AS406" s="62">
        <v>5</v>
      </c>
      <c r="AT406" s="62">
        <v>5</v>
      </c>
      <c r="AU406" s="62">
        <v>5</v>
      </c>
      <c r="AV406" s="62">
        <v>5</v>
      </c>
      <c r="AW406" s="62">
        <v>5</v>
      </c>
      <c r="AX406" s="62">
        <v>5</v>
      </c>
    </row>
    <row r="407" spans="1:50" ht="12.75" customHeight="1">
      <c r="A407" s="78">
        <v>42826</v>
      </c>
      <c r="B407" s="54">
        <v>1</v>
      </c>
      <c r="C407" s="54">
        <v>3</v>
      </c>
      <c r="D407" s="54">
        <v>13</v>
      </c>
      <c r="E407" s="54">
        <v>21</v>
      </c>
      <c r="F407" s="54">
        <v>22</v>
      </c>
      <c r="G407" s="54">
        <v>28</v>
      </c>
      <c r="H407" s="54"/>
      <c r="I407" s="53"/>
      <c r="J407" s="62">
        <v>6</v>
      </c>
      <c r="K407" s="62">
        <v>12</v>
      </c>
      <c r="L407" s="62">
        <v>18</v>
      </c>
      <c r="M407" s="62">
        <v>20</v>
      </c>
      <c r="N407" s="62">
        <v>24</v>
      </c>
      <c r="O407" s="62">
        <v>25</v>
      </c>
      <c r="P407" s="62">
        <v>27</v>
      </c>
      <c r="Q407" s="62">
        <v>30</v>
      </c>
      <c r="R407" s="62">
        <v>35</v>
      </c>
      <c r="S407" s="62">
        <v>14</v>
      </c>
      <c r="T407" s="62">
        <v>34</v>
      </c>
      <c r="U407" s="62">
        <v>37</v>
      </c>
      <c r="V407" s="62">
        <v>41</v>
      </c>
      <c r="W407" s="62">
        <v>41</v>
      </c>
      <c r="X407" s="62">
        <v>41</v>
      </c>
      <c r="Y407" s="62">
        <v>41</v>
      </c>
      <c r="Z407" s="62">
        <v>42</v>
      </c>
      <c r="AA407" s="62">
        <v>44</v>
      </c>
      <c r="AB407" s="62">
        <v>45</v>
      </c>
      <c r="AC407" s="62">
        <v>45</v>
      </c>
      <c r="AE407" s="64">
        <v>1</v>
      </c>
      <c r="AF407" s="65">
        <v>2</v>
      </c>
      <c r="AG407" s="66">
        <v>2</v>
      </c>
      <c r="AH407" s="62">
        <v>2</v>
      </c>
      <c r="AI407" s="62">
        <v>3</v>
      </c>
      <c r="AJ407" s="62">
        <v>4</v>
      </c>
      <c r="AK407" s="62">
        <v>4</v>
      </c>
      <c r="AL407" s="62">
        <v>4</v>
      </c>
      <c r="AM407" s="62">
        <v>5</v>
      </c>
      <c r="AN407" s="62">
        <v>2</v>
      </c>
      <c r="AO407" s="62">
        <v>5</v>
      </c>
      <c r="AP407" s="62">
        <v>5</v>
      </c>
      <c r="AQ407" s="62">
        <v>6</v>
      </c>
      <c r="AR407" s="62">
        <v>6</v>
      </c>
      <c r="AS407" s="62">
        <v>6</v>
      </c>
      <c r="AT407" s="62">
        <v>6</v>
      </c>
      <c r="AU407" s="62">
        <v>6</v>
      </c>
      <c r="AV407" s="62">
        <v>6</v>
      </c>
      <c r="AW407" s="62">
        <v>6</v>
      </c>
      <c r="AX407" s="62">
        <v>6</v>
      </c>
    </row>
    <row r="408" spans="1:50" ht="12.75" customHeight="1">
      <c r="A408" s="78">
        <v>42825</v>
      </c>
      <c r="B408" s="54">
        <v>14</v>
      </c>
      <c r="C408" s="54">
        <v>15</v>
      </c>
      <c r="D408" s="54">
        <v>16</v>
      </c>
      <c r="E408" s="54">
        <v>19</v>
      </c>
      <c r="F408" s="54">
        <v>28</v>
      </c>
      <c r="G408" s="54">
        <v>43</v>
      </c>
      <c r="H408" s="54"/>
      <c r="I408" s="53"/>
      <c r="J408" s="62">
        <v>6</v>
      </c>
      <c r="K408" s="62">
        <v>12</v>
      </c>
      <c r="L408" s="62">
        <v>17</v>
      </c>
      <c r="M408" s="62">
        <v>20</v>
      </c>
      <c r="N408" s="62">
        <v>22</v>
      </c>
      <c r="O408" s="62">
        <v>26</v>
      </c>
      <c r="P408" s="62">
        <v>27</v>
      </c>
      <c r="Q408" s="62">
        <v>28</v>
      </c>
      <c r="R408" s="62">
        <v>31</v>
      </c>
      <c r="S408" s="62">
        <v>13</v>
      </c>
      <c r="T408" s="62">
        <v>36</v>
      </c>
      <c r="U408" s="62">
        <v>38</v>
      </c>
      <c r="V408" s="62">
        <v>41</v>
      </c>
      <c r="W408" s="62">
        <v>42</v>
      </c>
      <c r="X408" s="62">
        <v>42</v>
      </c>
      <c r="Y408" s="62">
        <v>42</v>
      </c>
      <c r="Z408" s="62">
        <v>42</v>
      </c>
      <c r="AA408" s="62">
        <v>43</v>
      </c>
      <c r="AB408" s="62">
        <v>45</v>
      </c>
      <c r="AC408" s="62">
        <v>46</v>
      </c>
      <c r="AE408" s="64">
        <v>0</v>
      </c>
      <c r="AF408" s="65">
        <v>2</v>
      </c>
      <c r="AG408" s="66">
        <v>3</v>
      </c>
      <c r="AH408" s="62">
        <v>3</v>
      </c>
      <c r="AI408" s="62">
        <v>4</v>
      </c>
      <c r="AJ408" s="62">
        <v>5</v>
      </c>
      <c r="AK408" s="62">
        <v>5</v>
      </c>
      <c r="AL408" s="62">
        <v>5</v>
      </c>
      <c r="AM408" s="62">
        <v>5</v>
      </c>
      <c r="AN408" s="62">
        <v>3</v>
      </c>
      <c r="AO408" s="62">
        <v>5</v>
      </c>
      <c r="AP408" s="62">
        <v>6</v>
      </c>
      <c r="AQ408" s="62">
        <v>6</v>
      </c>
      <c r="AR408" s="62">
        <v>6</v>
      </c>
      <c r="AS408" s="62">
        <v>6</v>
      </c>
      <c r="AT408" s="62">
        <v>6</v>
      </c>
      <c r="AU408" s="62">
        <v>6</v>
      </c>
      <c r="AV408" s="62">
        <v>6</v>
      </c>
      <c r="AW408" s="62">
        <v>6</v>
      </c>
      <c r="AX408" s="62">
        <v>6</v>
      </c>
    </row>
    <row r="409" spans="1:50" ht="12.75" customHeight="1">
      <c r="A409" s="78">
        <v>42824</v>
      </c>
      <c r="B409" s="54">
        <v>10</v>
      </c>
      <c r="C409" s="54">
        <v>11</v>
      </c>
      <c r="D409" s="54">
        <v>12</v>
      </c>
      <c r="E409" s="54">
        <v>14</v>
      </c>
      <c r="F409" s="54">
        <v>18</v>
      </c>
      <c r="G409" s="54">
        <v>27</v>
      </c>
      <c r="H409" s="54"/>
      <c r="I409" s="53"/>
      <c r="J409" s="62">
        <v>6</v>
      </c>
      <c r="K409" s="62">
        <v>9</v>
      </c>
      <c r="L409" s="62">
        <v>15</v>
      </c>
      <c r="M409" s="62">
        <v>20</v>
      </c>
      <c r="N409" s="62">
        <v>22</v>
      </c>
      <c r="O409" s="62">
        <v>24</v>
      </c>
      <c r="P409" s="62">
        <v>28</v>
      </c>
      <c r="Q409" s="62">
        <v>29</v>
      </c>
      <c r="R409" s="62">
        <v>30</v>
      </c>
      <c r="S409" s="62">
        <v>12</v>
      </c>
      <c r="T409" s="62">
        <v>37</v>
      </c>
      <c r="U409" s="62">
        <v>38</v>
      </c>
      <c r="V409" s="62">
        <v>40</v>
      </c>
      <c r="W409" s="62">
        <v>41</v>
      </c>
      <c r="X409" s="62">
        <v>42</v>
      </c>
      <c r="Y409" s="62">
        <v>42</v>
      </c>
      <c r="Z409" s="62">
        <v>42</v>
      </c>
      <c r="AA409" s="62">
        <v>42</v>
      </c>
      <c r="AB409" s="62">
        <v>43</v>
      </c>
      <c r="AC409" s="62">
        <v>45</v>
      </c>
      <c r="AE409" s="64">
        <v>0</v>
      </c>
      <c r="AF409" s="65">
        <v>1</v>
      </c>
      <c r="AG409" s="66">
        <v>2</v>
      </c>
      <c r="AH409" s="62">
        <v>3</v>
      </c>
      <c r="AI409" s="62">
        <v>3</v>
      </c>
      <c r="AJ409" s="62">
        <v>3</v>
      </c>
      <c r="AK409" s="62">
        <v>3</v>
      </c>
      <c r="AL409" s="62">
        <v>3</v>
      </c>
      <c r="AM409" s="62">
        <v>3</v>
      </c>
      <c r="AN409" s="62">
        <v>3</v>
      </c>
      <c r="AO409" s="62">
        <v>5</v>
      </c>
      <c r="AP409" s="62">
        <v>5</v>
      </c>
      <c r="AQ409" s="62">
        <v>4</v>
      </c>
      <c r="AR409" s="62">
        <v>4</v>
      </c>
      <c r="AS409" s="62">
        <v>4</v>
      </c>
      <c r="AT409" s="62">
        <v>4</v>
      </c>
      <c r="AU409" s="62">
        <v>4</v>
      </c>
      <c r="AV409" s="62">
        <v>4</v>
      </c>
      <c r="AW409" s="62">
        <v>4</v>
      </c>
      <c r="AX409" s="62">
        <v>5</v>
      </c>
    </row>
    <row r="410" spans="1:50" ht="12.75" customHeight="1">
      <c r="A410" s="78">
        <v>42823</v>
      </c>
      <c r="B410" s="54">
        <v>9</v>
      </c>
      <c r="C410" s="54">
        <v>14</v>
      </c>
      <c r="D410" s="54">
        <v>15</v>
      </c>
      <c r="E410" s="54">
        <v>27</v>
      </c>
      <c r="F410" s="54">
        <v>28</v>
      </c>
      <c r="G410" s="54">
        <v>31</v>
      </c>
      <c r="H410" s="54"/>
      <c r="I410" s="53"/>
      <c r="J410" s="62">
        <v>6</v>
      </c>
      <c r="K410" s="62">
        <v>12</v>
      </c>
      <c r="L410" s="62">
        <v>14</v>
      </c>
      <c r="M410" s="62">
        <v>18</v>
      </c>
      <c r="N410" s="62">
        <v>23</v>
      </c>
      <c r="O410" s="62">
        <v>25</v>
      </c>
      <c r="P410" s="62">
        <v>27</v>
      </c>
      <c r="Q410" s="62">
        <v>29</v>
      </c>
      <c r="R410" s="62">
        <v>29</v>
      </c>
      <c r="S410" s="62">
        <v>14</v>
      </c>
      <c r="T410" s="62">
        <v>35</v>
      </c>
      <c r="U410" s="62">
        <v>37</v>
      </c>
      <c r="V410" s="62">
        <v>40</v>
      </c>
      <c r="W410" s="62">
        <v>40</v>
      </c>
      <c r="X410" s="62">
        <v>41</v>
      </c>
      <c r="Y410" s="62">
        <v>42</v>
      </c>
      <c r="Z410" s="62">
        <v>42</v>
      </c>
      <c r="AA410" s="62">
        <v>42</v>
      </c>
      <c r="AB410" s="62">
        <v>42</v>
      </c>
      <c r="AC410" s="62">
        <v>43</v>
      </c>
      <c r="AE410" s="64">
        <v>1</v>
      </c>
      <c r="AF410" s="65">
        <v>1</v>
      </c>
      <c r="AG410" s="66">
        <v>2</v>
      </c>
      <c r="AH410" s="62">
        <v>3</v>
      </c>
      <c r="AI410" s="62">
        <v>3</v>
      </c>
      <c r="AJ410" s="62">
        <v>3</v>
      </c>
      <c r="AK410" s="62">
        <v>3</v>
      </c>
      <c r="AL410" s="62">
        <v>3</v>
      </c>
      <c r="AM410" s="62">
        <v>3</v>
      </c>
      <c r="AN410" s="62">
        <v>1</v>
      </c>
      <c r="AO410" s="62">
        <v>3</v>
      </c>
      <c r="AP410" s="62">
        <v>4</v>
      </c>
      <c r="AQ410" s="62">
        <v>4</v>
      </c>
      <c r="AR410" s="62">
        <v>4</v>
      </c>
      <c r="AS410" s="62">
        <v>4</v>
      </c>
      <c r="AT410" s="62">
        <v>4</v>
      </c>
      <c r="AU410" s="62">
        <v>4</v>
      </c>
      <c r="AV410" s="62">
        <v>4</v>
      </c>
      <c r="AW410" s="62">
        <v>4</v>
      </c>
      <c r="AX410" s="62">
        <v>4</v>
      </c>
    </row>
    <row r="411" spans="1:50" ht="12.75" customHeight="1">
      <c r="A411" s="78">
        <v>42822</v>
      </c>
      <c r="B411" s="54">
        <v>5</v>
      </c>
      <c r="C411" s="54">
        <v>11</v>
      </c>
      <c r="D411" s="54">
        <v>14</v>
      </c>
      <c r="E411" s="54">
        <v>32</v>
      </c>
      <c r="F411" s="54">
        <v>41</v>
      </c>
      <c r="G411" s="54">
        <v>44</v>
      </c>
      <c r="H411" s="54"/>
      <c r="I411" s="53"/>
      <c r="J411" s="62">
        <v>6</v>
      </c>
      <c r="K411" s="62">
        <v>12</v>
      </c>
      <c r="L411" s="62">
        <v>17</v>
      </c>
      <c r="M411" s="62">
        <v>18</v>
      </c>
      <c r="N411" s="62">
        <v>21</v>
      </c>
      <c r="O411" s="62">
        <v>26</v>
      </c>
      <c r="P411" s="62">
        <v>28</v>
      </c>
      <c r="Q411" s="62">
        <v>29</v>
      </c>
      <c r="R411" s="62">
        <v>31</v>
      </c>
      <c r="S411" s="62">
        <v>14</v>
      </c>
      <c r="T411" s="62">
        <v>35</v>
      </c>
      <c r="U411" s="62">
        <v>36</v>
      </c>
      <c r="V411" s="62">
        <v>37</v>
      </c>
      <c r="W411" s="62">
        <v>41</v>
      </c>
      <c r="X411" s="62">
        <v>41</v>
      </c>
      <c r="Y411" s="62">
        <v>42</v>
      </c>
      <c r="Z411" s="62">
        <v>43</v>
      </c>
      <c r="AA411" s="62">
        <v>43</v>
      </c>
      <c r="AB411" s="62">
        <v>43</v>
      </c>
      <c r="AC411" s="62">
        <v>43</v>
      </c>
      <c r="AE411" s="64">
        <v>1</v>
      </c>
      <c r="AF411" s="65">
        <v>2</v>
      </c>
      <c r="AG411" s="66">
        <v>3</v>
      </c>
      <c r="AH411" s="62">
        <v>3</v>
      </c>
      <c r="AI411" s="62">
        <v>3</v>
      </c>
      <c r="AJ411" s="62">
        <v>4</v>
      </c>
      <c r="AK411" s="62">
        <v>5</v>
      </c>
      <c r="AL411" s="62">
        <v>5</v>
      </c>
      <c r="AM411" s="62">
        <v>5</v>
      </c>
      <c r="AN411" s="62">
        <v>1</v>
      </c>
      <c r="AO411" s="62">
        <v>4</v>
      </c>
      <c r="AP411" s="62">
        <v>4</v>
      </c>
      <c r="AQ411" s="62">
        <v>5</v>
      </c>
      <c r="AR411" s="62">
        <v>5</v>
      </c>
      <c r="AS411" s="62">
        <v>5</v>
      </c>
      <c r="AT411" s="62">
        <v>5</v>
      </c>
      <c r="AU411" s="62">
        <v>5</v>
      </c>
      <c r="AV411" s="62">
        <v>5</v>
      </c>
      <c r="AW411" s="62">
        <v>5</v>
      </c>
      <c r="AX411" s="62">
        <v>5</v>
      </c>
    </row>
    <row r="412" spans="1:50" ht="12.75" customHeight="1">
      <c r="A412" s="78">
        <v>42821</v>
      </c>
      <c r="B412" s="54">
        <v>13</v>
      </c>
      <c r="C412" s="54">
        <v>14</v>
      </c>
      <c r="D412" s="54">
        <v>16</v>
      </c>
      <c r="E412" s="54">
        <v>28</v>
      </c>
      <c r="F412" s="54">
        <v>30</v>
      </c>
      <c r="G412" s="54">
        <v>40</v>
      </c>
      <c r="H412" s="54"/>
      <c r="I412" s="53"/>
      <c r="J412" s="62">
        <v>6</v>
      </c>
      <c r="K412" s="62">
        <v>12</v>
      </c>
      <c r="L412" s="62">
        <v>17</v>
      </c>
      <c r="M412" s="62">
        <v>21</v>
      </c>
      <c r="N412" s="62">
        <v>22</v>
      </c>
      <c r="O412" s="62">
        <v>25</v>
      </c>
      <c r="P412" s="62">
        <v>29</v>
      </c>
      <c r="Q412" s="62">
        <v>31</v>
      </c>
      <c r="R412" s="62">
        <v>31</v>
      </c>
      <c r="S412" s="62">
        <v>14</v>
      </c>
      <c r="T412" s="62">
        <v>36</v>
      </c>
      <c r="U412" s="62">
        <v>37</v>
      </c>
      <c r="V412" s="62">
        <v>36</v>
      </c>
      <c r="W412" s="62">
        <v>38</v>
      </c>
      <c r="X412" s="62">
        <v>42</v>
      </c>
      <c r="Y412" s="62">
        <v>42</v>
      </c>
      <c r="Z412" s="62">
        <v>43</v>
      </c>
      <c r="AA412" s="62">
        <v>44</v>
      </c>
      <c r="AB412" s="62">
        <v>44</v>
      </c>
      <c r="AC412" s="62">
        <v>44</v>
      </c>
      <c r="AE412" s="64">
        <v>2</v>
      </c>
      <c r="AF412" s="65">
        <v>3</v>
      </c>
      <c r="AG412" s="66">
        <v>5</v>
      </c>
      <c r="AH412" s="62">
        <v>5</v>
      </c>
      <c r="AI412" s="62">
        <v>5</v>
      </c>
      <c r="AJ412" s="62">
        <v>5</v>
      </c>
      <c r="AK412" s="62">
        <v>5</v>
      </c>
      <c r="AL412" s="62">
        <v>5</v>
      </c>
      <c r="AM412" s="62">
        <v>5</v>
      </c>
      <c r="AN412" s="62">
        <v>4</v>
      </c>
      <c r="AO412" s="62">
        <v>6</v>
      </c>
      <c r="AP412" s="62">
        <v>6</v>
      </c>
      <c r="AQ412" s="62">
        <v>5</v>
      </c>
      <c r="AR412" s="62">
        <v>5</v>
      </c>
      <c r="AS412" s="62">
        <v>6</v>
      </c>
      <c r="AT412" s="62">
        <v>6</v>
      </c>
      <c r="AU412" s="62">
        <v>6</v>
      </c>
      <c r="AV412" s="62">
        <v>6</v>
      </c>
      <c r="AW412" s="62">
        <v>6</v>
      </c>
      <c r="AX412" s="62">
        <v>6</v>
      </c>
    </row>
    <row r="413" spans="1:50" ht="12.75" customHeight="1">
      <c r="A413" s="78">
        <v>42819</v>
      </c>
      <c r="B413" s="54">
        <v>7</v>
      </c>
      <c r="C413" s="54">
        <v>18</v>
      </c>
      <c r="D413" s="54">
        <v>25</v>
      </c>
      <c r="E413" s="54">
        <v>37</v>
      </c>
      <c r="F413" s="54">
        <v>40</v>
      </c>
      <c r="G413" s="54">
        <v>45</v>
      </c>
      <c r="H413" s="54"/>
      <c r="I413" s="53"/>
      <c r="J413" s="62">
        <v>6</v>
      </c>
      <c r="K413" s="62">
        <v>10</v>
      </c>
      <c r="L413" s="62">
        <v>16</v>
      </c>
      <c r="M413" s="62">
        <v>19</v>
      </c>
      <c r="N413" s="62">
        <v>23</v>
      </c>
      <c r="O413" s="62">
        <v>24</v>
      </c>
      <c r="P413" s="62">
        <v>27</v>
      </c>
      <c r="Q413" s="62">
        <v>31</v>
      </c>
      <c r="R413" s="62">
        <v>33</v>
      </c>
      <c r="S413" s="62">
        <v>14</v>
      </c>
      <c r="T413" s="62">
        <v>34</v>
      </c>
      <c r="U413" s="62">
        <v>37</v>
      </c>
      <c r="V413" s="62">
        <v>36</v>
      </c>
      <c r="W413" s="62">
        <v>38</v>
      </c>
      <c r="X413" s="62">
        <v>39</v>
      </c>
      <c r="Y413" s="62">
        <v>43</v>
      </c>
      <c r="Z413" s="62">
        <v>43</v>
      </c>
      <c r="AA413" s="62">
        <v>44</v>
      </c>
      <c r="AB413" s="62">
        <v>45</v>
      </c>
      <c r="AC413" s="62">
        <v>45</v>
      </c>
      <c r="AE413" s="64">
        <v>1</v>
      </c>
      <c r="AF413" s="65">
        <v>2</v>
      </c>
      <c r="AG413" s="66">
        <v>2</v>
      </c>
      <c r="AH413" s="62">
        <v>2</v>
      </c>
      <c r="AI413" s="62">
        <v>3</v>
      </c>
      <c r="AJ413" s="62">
        <v>3</v>
      </c>
      <c r="AK413" s="62">
        <v>4</v>
      </c>
      <c r="AL413" s="62">
        <v>4</v>
      </c>
      <c r="AM413" s="62">
        <v>5</v>
      </c>
      <c r="AN413" s="62">
        <v>3</v>
      </c>
      <c r="AO413" s="62">
        <v>3</v>
      </c>
      <c r="AP413" s="62">
        <v>5</v>
      </c>
      <c r="AQ413" s="62">
        <v>5</v>
      </c>
      <c r="AR413" s="62">
        <v>5</v>
      </c>
      <c r="AS413" s="62">
        <v>5</v>
      </c>
      <c r="AT413" s="62">
        <v>6</v>
      </c>
      <c r="AU413" s="62">
        <v>6</v>
      </c>
      <c r="AV413" s="62">
        <v>6</v>
      </c>
      <c r="AW413" s="62">
        <v>6</v>
      </c>
      <c r="AX413" s="62">
        <v>6</v>
      </c>
    </row>
    <row r="414" spans="1:50" ht="12.75" customHeight="1">
      <c r="A414" s="78">
        <v>42818</v>
      </c>
      <c r="B414" s="54">
        <v>4</v>
      </c>
      <c r="C414" s="54">
        <v>7</v>
      </c>
      <c r="D414" s="54">
        <v>11</v>
      </c>
      <c r="E414" s="54">
        <v>26</v>
      </c>
      <c r="F414" s="54">
        <v>28</v>
      </c>
      <c r="G414" s="54">
        <v>39</v>
      </c>
      <c r="H414" s="54"/>
      <c r="I414" s="53"/>
      <c r="J414" s="62">
        <v>6</v>
      </c>
      <c r="K414" s="62">
        <v>11</v>
      </c>
      <c r="L414" s="62">
        <v>15</v>
      </c>
      <c r="M414" s="62">
        <v>20</v>
      </c>
      <c r="N414" s="62">
        <v>23</v>
      </c>
      <c r="O414" s="62">
        <v>26</v>
      </c>
      <c r="P414" s="62">
        <v>27</v>
      </c>
      <c r="Q414" s="62">
        <v>30</v>
      </c>
      <c r="R414" s="62">
        <v>33</v>
      </c>
      <c r="S414" s="62">
        <v>14</v>
      </c>
      <c r="T414" s="62">
        <v>37</v>
      </c>
      <c r="U414" s="62">
        <v>39</v>
      </c>
      <c r="V414" s="62">
        <v>37</v>
      </c>
      <c r="W414" s="62">
        <v>38</v>
      </c>
      <c r="X414" s="62">
        <v>40</v>
      </c>
      <c r="Y414" s="62">
        <v>41</v>
      </c>
      <c r="Z414" s="62">
        <v>44</v>
      </c>
      <c r="AA414" s="62">
        <v>44</v>
      </c>
      <c r="AB414" s="62">
        <v>45</v>
      </c>
      <c r="AC414" s="62">
        <v>46</v>
      </c>
      <c r="AE414" s="64">
        <v>2</v>
      </c>
      <c r="AF414" s="65">
        <v>4</v>
      </c>
      <c r="AG414" s="66">
        <v>4</v>
      </c>
      <c r="AH414" s="62">
        <v>4</v>
      </c>
      <c r="AI414" s="62">
        <v>5</v>
      </c>
      <c r="AJ414" s="62">
        <v>5</v>
      </c>
      <c r="AK414" s="62">
        <v>5</v>
      </c>
      <c r="AL414" s="62">
        <v>5</v>
      </c>
      <c r="AM414" s="62">
        <v>5</v>
      </c>
      <c r="AN414" s="62">
        <v>0</v>
      </c>
      <c r="AO414" s="62">
        <v>6</v>
      </c>
      <c r="AP414" s="62">
        <v>6</v>
      </c>
      <c r="AQ414" s="62">
        <v>5</v>
      </c>
      <c r="AR414" s="62">
        <v>5</v>
      </c>
      <c r="AS414" s="62">
        <v>5</v>
      </c>
      <c r="AT414" s="62">
        <v>5</v>
      </c>
      <c r="AU414" s="62">
        <v>5</v>
      </c>
      <c r="AV414" s="62">
        <v>5</v>
      </c>
      <c r="AW414" s="62">
        <v>5</v>
      </c>
      <c r="AX414" s="62">
        <v>6</v>
      </c>
    </row>
    <row r="415" spans="1:50" ht="12.75" customHeight="1">
      <c r="A415" s="78">
        <v>42817</v>
      </c>
      <c r="B415" s="54">
        <v>12</v>
      </c>
      <c r="C415" s="54">
        <v>16</v>
      </c>
      <c r="D415" s="54">
        <v>17</v>
      </c>
      <c r="E415" s="54">
        <v>18</v>
      </c>
      <c r="F415" s="54">
        <v>39</v>
      </c>
      <c r="G415" s="54">
        <v>40</v>
      </c>
      <c r="H415" s="54"/>
      <c r="I415" s="53"/>
      <c r="J415" s="62">
        <v>6</v>
      </c>
      <c r="K415" s="62">
        <v>12</v>
      </c>
      <c r="L415" s="62">
        <v>16</v>
      </c>
      <c r="M415" s="62">
        <v>19</v>
      </c>
      <c r="N415" s="62">
        <v>23</v>
      </c>
      <c r="O415" s="62">
        <v>26</v>
      </c>
      <c r="P415" s="62">
        <v>29</v>
      </c>
      <c r="Q415" s="62">
        <v>29</v>
      </c>
      <c r="R415" s="62">
        <v>31</v>
      </c>
      <c r="S415" s="62">
        <v>15</v>
      </c>
      <c r="T415" s="62">
        <v>38</v>
      </c>
      <c r="U415" s="62">
        <v>40</v>
      </c>
      <c r="V415" s="62">
        <v>38</v>
      </c>
      <c r="W415" s="62">
        <v>38</v>
      </c>
      <c r="X415" s="62">
        <v>39</v>
      </c>
      <c r="Y415" s="62">
        <v>41</v>
      </c>
      <c r="Z415" s="62">
        <v>41</v>
      </c>
      <c r="AA415" s="62">
        <v>44</v>
      </c>
      <c r="AB415" s="62">
        <v>44</v>
      </c>
      <c r="AC415" s="62">
        <v>45</v>
      </c>
      <c r="AE415" s="64">
        <v>2</v>
      </c>
      <c r="AF415" s="65">
        <v>2</v>
      </c>
      <c r="AG415" s="66">
        <v>2</v>
      </c>
      <c r="AH415" s="62">
        <v>4</v>
      </c>
      <c r="AI415" s="62">
        <v>4</v>
      </c>
      <c r="AJ415" s="62">
        <v>4</v>
      </c>
      <c r="AK415" s="62">
        <v>4</v>
      </c>
      <c r="AL415" s="62">
        <v>4</v>
      </c>
      <c r="AM415" s="62">
        <v>4</v>
      </c>
      <c r="AN415" s="62">
        <v>4</v>
      </c>
      <c r="AO415" s="62">
        <v>5</v>
      </c>
      <c r="AP415" s="62">
        <v>5</v>
      </c>
      <c r="AQ415" s="62">
        <v>4</v>
      </c>
      <c r="AR415" s="62">
        <v>4</v>
      </c>
      <c r="AS415" s="62">
        <v>4</v>
      </c>
      <c r="AT415" s="62">
        <v>4</v>
      </c>
      <c r="AU415" s="62">
        <v>4</v>
      </c>
      <c r="AV415" s="62">
        <v>5</v>
      </c>
      <c r="AW415" s="62">
        <v>5</v>
      </c>
      <c r="AX415" s="62">
        <v>5</v>
      </c>
    </row>
    <row r="416" spans="1:50" ht="12.75" customHeight="1">
      <c r="A416" s="78">
        <v>42816</v>
      </c>
      <c r="B416" s="54">
        <v>14</v>
      </c>
      <c r="C416" s="54">
        <v>18</v>
      </c>
      <c r="D416" s="54">
        <v>24</v>
      </c>
      <c r="E416" s="54">
        <v>30</v>
      </c>
      <c r="F416" s="54">
        <v>34</v>
      </c>
      <c r="G416" s="54">
        <v>49</v>
      </c>
      <c r="H416" s="54"/>
      <c r="I416" s="53"/>
      <c r="J416" s="62">
        <v>6</v>
      </c>
      <c r="K416" s="62">
        <v>11</v>
      </c>
      <c r="L416" s="62">
        <v>16</v>
      </c>
      <c r="M416" s="62">
        <v>18</v>
      </c>
      <c r="N416" s="62">
        <v>21</v>
      </c>
      <c r="O416" s="62">
        <v>25</v>
      </c>
      <c r="P416" s="62">
        <v>28</v>
      </c>
      <c r="Q416" s="62">
        <v>31</v>
      </c>
      <c r="R416" s="62">
        <v>31</v>
      </c>
      <c r="S416" s="62">
        <v>14</v>
      </c>
      <c r="T416" s="62">
        <v>39</v>
      </c>
      <c r="U416" s="62">
        <v>40</v>
      </c>
      <c r="V416" s="62">
        <v>38</v>
      </c>
      <c r="W416" s="62">
        <v>40</v>
      </c>
      <c r="X416" s="62">
        <v>40</v>
      </c>
      <c r="Y416" s="62">
        <v>41</v>
      </c>
      <c r="Z416" s="62">
        <v>42</v>
      </c>
      <c r="AA416" s="62">
        <v>42</v>
      </c>
      <c r="AB416" s="62">
        <v>44</v>
      </c>
      <c r="AC416" s="62">
        <v>44</v>
      </c>
      <c r="AE416" s="64">
        <v>0</v>
      </c>
      <c r="AF416" s="65">
        <v>0</v>
      </c>
      <c r="AG416" s="66">
        <v>0</v>
      </c>
      <c r="AH416" s="62">
        <v>0</v>
      </c>
      <c r="AI416" s="62">
        <v>0</v>
      </c>
      <c r="AJ416" s="62">
        <v>1</v>
      </c>
      <c r="AK416" s="62">
        <v>2</v>
      </c>
      <c r="AL416" s="62">
        <v>2</v>
      </c>
      <c r="AM416" s="62">
        <v>2</v>
      </c>
      <c r="AN416" s="62">
        <v>1</v>
      </c>
      <c r="AO416" s="62">
        <v>5</v>
      </c>
      <c r="AP416" s="62">
        <v>5</v>
      </c>
      <c r="AQ416" s="62">
        <v>3</v>
      </c>
      <c r="AR416" s="62">
        <v>3</v>
      </c>
      <c r="AS416" s="62">
        <v>3</v>
      </c>
      <c r="AT416" s="62">
        <v>3</v>
      </c>
      <c r="AU416" s="62">
        <v>4</v>
      </c>
      <c r="AV416" s="62">
        <v>4</v>
      </c>
      <c r="AW416" s="62">
        <v>5</v>
      </c>
      <c r="AX416" s="62">
        <v>5</v>
      </c>
    </row>
    <row r="417" spans="1:50" ht="12.75" customHeight="1">
      <c r="A417" s="78">
        <v>42815</v>
      </c>
      <c r="B417" s="54">
        <v>1</v>
      </c>
      <c r="C417" s="54">
        <v>12</v>
      </c>
      <c r="D417" s="54">
        <v>13</v>
      </c>
      <c r="E417" s="54">
        <v>16</v>
      </c>
      <c r="F417" s="54">
        <v>19</v>
      </c>
      <c r="G417" s="54">
        <v>24</v>
      </c>
      <c r="H417" s="54"/>
      <c r="I417" s="53"/>
      <c r="J417" s="62">
        <v>6</v>
      </c>
      <c r="K417" s="62">
        <v>12</v>
      </c>
      <c r="L417" s="62">
        <v>16</v>
      </c>
      <c r="M417" s="62">
        <v>20</v>
      </c>
      <c r="N417" s="62">
        <v>22</v>
      </c>
      <c r="O417" s="62">
        <v>25</v>
      </c>
      <c r="P417" s="62">
        <v>29</v>
      </c>
      <c r="Q417" s="62">
        <v>31</v>
      </c>
      <c r="R417" s="62">
        <v>33</v>
      </c>
      <c r="S417" s="62">
        <v>15</v>
      </c>
      <c r="T417" s="62">
        <v>40</v>
      </c>
      <c r="U417" s="62">
        <v>40</v>
      </c>
      <c r="V417" s="62">
        <v>39</v>
      </c>
      <c r="W417" s="62">
        <v>39</v>
      </c>
      <c r="X417" s="62">
        <v>41</v>
      </c>
      <c r="Y417" s="62">
        <v>41</v>
      </c>
      <c r="Z417" s="62">
        <v>42</v>
      </c>
      <c r="AA417" s="62">
        <v>43</v>
      </c>
      <c r="AB417" s="62">
        <v>43</v>
      </c>
      <c r="AC417" s="62">
        <v>45</v>
      </c>
      <c r="AE417" s="64">
        <v>0</v>
      </c>
      <c r="AF417" s="65">
        <v>0</v>
      </c>
      <c r="AG417" s="66">
        <v>1</v>
      </c>
      <c r="AH417" s="62">
        <v>1</v>
      </c>
      <c r="AI417" s="62">
        <v>1</v>
      </c>
      <c r="AJ417" s="62">
        <v>2</v>
      </c>
      <c r="AK417" s="62">
        <v>3</v>
      </c>
      <c r="AL417" s="62">
        <v>3</v>
      </c>
      <c r="AM417" s="62">
        <v>3</v>
      </c>
      <c r="AN417" s="62">
        <v>2</v>
      </c>
      <c r="AO417" s="62">
        <v>6</v>
      </c>
      <c r="AP417" s="62">
        <v>6</v>
      </c>
      <c r="AQ417" s="62">
        <v>4</v>
      </c>
      <c r="AR417" s="62">
        <v>4</v>
      </c>
      <c r="AS417" s="62">
        <v>5</v>
      </c>
      <c r="AT417" s="62">
        <v>5</v>
      </c>
      <c r="AU417" s="62">
        <v>5</v>
      </c>
      <c r="AV417" s="62">
        <v>5</v>
      </c>
      <c r="AW417" s="62">
        <v>5</v>
      </c>
      <c r="AX417" s="62">
        <v>6</v>
      </c>
    </row>
    <row r="418" spans="1:50" ht="12.75" customHeight="1">
      <c r="A418" s="78">
        <v>42814</v>
      </c>
      <c r="B418" s="54">
        <v>13</v>
      </c>
      <c r="C418" s="54">
        <v>15</v>
      </c>
      <c r="D418" s="54">
        <v>18</v>
      </c>
      <c r="E418" s="54">
        <v>21</v>
      </c>
      <c r="F418" s="54">
        <v>22</v>
      </c>
      <c r="G418" s="54">
        <v>26</v>
      </c>
      <c r="H418" s="54"/>
      <c r="I418" s="53"/>
      <c r="J418" s="62">
        <v>6</v>
      </c>
      <c r="K418" s="62">
        <v>12</v>
      </c>
      <c r="L418" s="62">
        <v>18</v>
      </c>
      <c r="M418" s="62">
        <v>22</v>
      </c>
      <c r="N418" s="62">
        <v>25</v>
      </c>
      <c r="O418" s="62">
        <v>26</v>
      </c>
      <c r="P418" s="62">
        <v>29</v>
      </c>
      <c r="Q418" s="62">
        <v>33</v>
      </c>
      <c r="R418" s="62">
        <v>35</v>
      </c>
      <c r="S418" s="62">
        <v>14</v>
      </c>
      <c r="T418" s="62">
        <v>36</v>
      </c>
      <c r="U418" s="62">
        <v>36</v>
      </c>
      <c r="V418" s="62">
        <v>40</v>
      </c>
      <c r="W418" s="62">
        <v>42</v>
      </c>
      <c r="X418" s="62">
        <v>42</v>
      </c>
      <c r="Y418" s="62">
        <v>44</v>
      </c>
      <c r="Z418" s="62">
        <v>44</v>
      </c>
      <c r="AA418" s="62">
        <v>45</v>
      </c>
      <c r="AB418" s="62">
        <v>45</v>
      </c>
      <c r="AC418" s="62">
        <v>45</v>
      </c>
      <c r="AE418" s="64">
        <v>1</v>
      </c>
      <c r="AF418" s="65">
        <v>2</v>
      </c>
      <c r="AG418" s="66">
        <v>4</v>
      </c>
      <c r="AH418" s="62">
        <v>4</v>
      </c>
      <c r="AI418" s="62">
        <v>4</v>
      </c>
      <c r="AJ418" s="62">
        <v>4</v>
      </c>
      <c r="AK418" s="62">
        <v>4</v>
      </c>
      <c r="AL418" s="62">
        <v>4</v>
      </c>
      <c r="AM418" s="62">
        <v>5</v>
      </c>
      <c r="AN418" s="62">
        <v>2</v>
      </c>
      <c r="AO418" s="62">
        <v>2</v>
      </c>
      <c r="AP418" s="62">
        <v>2</v>
      </c>
      <c r="AQ418" s="62">
        <v>5</v>
      </c>
      <c r="AR418" s="62">
        <v>5</v>
      </c>
      <c r="AS418" s="62">
        <v>5</v>
      </c>
      <c r="AT418" s="62">
        <v>5</v>
      </c>
      <c r="AU418" s="62">
        <v>5</v>
      </c>
      <c r="AV418" s="62">
        <v>5</v>
      </c>
      <c r="AW418" s="62">
        <v>5</v>
      </c>
      <c r="AX418" s="62">
        <v>5</v>
      </c>
    </row>
    <row r="419" spans="1:50" ht="12.75" customHeight="1">
      <c r="A419" s="78">
        <v>42812</v>
      </c>
      <c r="B419" s="54">
        <v>1</v>
      </c>
      <c r="C419" s="54">
        <v>7</v>
      </c>
      <c r="D419" s="54">
        <v>14</v>
      </c>
      <c r="E419" s="54">
        <v>38</v>
      </c>
      <c r="F419" s="54">
        <v>42</v>
      </c>
      <c r="G419" s="54">
        <v>48</v>
      </c>
      <c r="H419" s="54"/>
      <c r="I419" s="53"/>
      <c r="J419" s="62">
        <v>6</v>
      </c>
      <c r="K419" s="62">
        <v>12</v>
      </c>
      <c r="L419" s="62">
        <v>18</v>
      </c>
      <c r="M419" s="62">
        <v>22</v>
      </c>
      <c r="N419" s="62">
        <v>25</v>
      </c>
      <c r="O419" s="62">
        <v>28</v>
      </c>
      <c r="P419" s="62">
        <v>29</v>
      </c>
      <c r="Q419" s="62">
        <v>32</v>
      </c>
      <c r="R419" s="62">
        <v>36</v>
      </c>
      <c r="S419" s="62">
        <v>13</v>
      </c>
      <c r="T419" s="62">
        <v>33</v>
      </c>
      <c r="U419" s="62">
        <v>34</v>
      </c>
      <c r="V419" s="62">
        <v>41</v>
      </c>
      <c r="W419" s="62">
        <v>41</v>
      </c>
      <c r="X419" s="62">
        <v>43</v>
      </c>
      <c r="Y419" s="62">
        <v>43</v>
      </c>
      <c r="Z419" s="62">
        <v>44</v>
      </c>
      <c r="AA419" s="62">
        <v>44</v>
      </c>
      <c r="AB419" s="62">
        <v>45</v>
      </c>
      <c r="AC419" s="62">
        <v>45</v>
      </c>
      <c r="AE419" s="64">
        <v>1</v>
      </c>
      <c r="AF419" s="65">
        <v>2</v>
      </c>
      <c r="AG419" s="66">
        <v>2</v>
      </c>
      <c r="AH419" s="62">
        <v>2</v>
      </c>
      <c r="AI419" s="62">
        <v>3</v>
      </c>
      <c r="AJ419" s="62">
        <v>3</v>
      </c>
      <c r="AK419" s="62">
        <v>4</v>
      </c>
      <c r="AL419" s="62">
        <v>4</v>
      </c>
      <c r="AM419" s="62">
        <v>6</v>
      </c>
      <c r="AN419" s="62">
        <v>0</v>
      </c>
      <c r="AO419" s="62">
        <v>3</v>
      </c>
      <c r="AP419" s="62">
        <v>3</v>
      </c>
      <c r="AQ419" s="62">
        <v>6</v>
      </c>
      <c r="AR419" s="62">
        <v>6</v>
      </c>
      <c r="AS419" s="62">
        <v>6</v>
      </c>
      <c r="AT419" s="62">
        <v>6</v>
      </c>
      <c r="AU419" s="62">
        <v>6</v>
      </c>
      <c r="AV419" s="62">
        <v>6</v>
      </c>
      <c r="AW419" s="62">
        <v>6</v>
      </c>
      <c r="AX419" s="62">
        <v>6</v>
      </c>
    </row>
    <row r="420" spans="1:50" ht="12.75" customHeight="1">
      <c r="A420" s="78">
        <v>42811</v>
      </c>
      <c r="B420" s="54">
        <v>17</v>
      </c>
      <c r="C420" s="54">
        <v>21</v>
      </c>
      <c r="D420" s="54">
        <v>36</v>
      </c>
      <c r="E420" s="54">
        <v>41</v>
      </c>
      <c r="F420" s="54">
        <v>43</v>
      </c>
      <c r="G420" s="54">
        <v>49</v>
      </c>
      <c r="H420" s="54"/>
      <c r="I420" s="53"/>
      <c r="J420" s="62">
        <v>6</v>
      </c>
      <c r="K420" s="62">
        <v>12</v>
      </c>
      <c r="L420" s="62">
        <v>18</v>
      </c>
      <c r="M420" s="62">
        <v>24</v>
      </c>
      <c r="N420" s="62">
        <v>28</v>
      </c>
      <c r="O420" s="62">
        <v>30</v>
      </c>
      <c r="P420" s="62">
        <v>32</v>
      </c>
      <c r="Q420" s="62">
        <v>32</v>
      </c>
      <c r="R420" s="62">
        <v>35</v>
      </c>
      <c r="S420" s="62">
        <v>14</v>
      </c>
      <c r="T420" s="62">
        <v>32</v>
      </c>
      <c r="U420" s="62">
        <v>34</v>
      </c>
      <c r="V420" s="62">
        <v>42</v>
      </c>
      <c r="W420" s="62">
        <v>43</v>
      </c>
      <c r="X420" s="62">
        <v>43</v>
      </c>
      <c r="Y420" s="62">
        <v>45</v>
      </c>
      <c r="Z420" s="62">
        <v>45</v>
      </c>
      <c r="AA420" s="62">
        <v>46</v>
      </c>
      <c r="AB420" s="62">
        <v>46</v>
      </c>
      <c r="AC420" s="62">
        <v>47</v>
      </c>
      <c r="AE420" s="64">
        <v>0</v>
      </c>
      <c r="AF420" s="65">
        <v>1</v>
      </c>
      <c r="AG420" s="66">
        <v>2</v>
      </c>
      <c r="AH420" s="62">
        <v>2</v>
      </c>
      <c r="AI420" s="62">
        <v>4</v>
      </c>
      <c r="AJ420" s="62">
        <v>5</v>
      </c>
      <c r="AK420" s="62">
        <v>5</v>
      </c>
      <c r="AL420" s="62">
        <v>5</v>
      </c>
      <c r="AM420" s="62">
        <v>5</v>
      </c>
      <c r="AN420" s="62">
        <v>2</v>
      </c>
      <c r="AO420" s="62">
        <v>4</v>
      </c>
      <c r="AP420" s="62">
        <v>4</v>
      </c>
      <c r="AQ420" s="62">
        <v>5</v>
      </c>
      <c r="AR420" s="62">
        <v>5</v>
      </c>
      <c r="AS420" s="62">
        <v>5</v>
      </c>
      <c r="AT420" s="62">
        <v>6</v>
      </c>
      <c r="AU420" s="62">
        <v>6</v>
      </c>
      <c r="AV420" s="62">
        <v>6</v>
      </c>
      <c r="AW420" s="62">
        <v>6</v>
      </c>
      <c r="AX420" s="62">
        <v>6</v>
      </c>
    </row>
    <row r="421" spans="1:50" ht="12.75" customHeight="1">
      <c r="A421" s="78">
        <v>42810</v>
      </c>
      <c r="B421" s="54">
        <v>2</v>
      </c>
      <c r="C421" s="54">
        <v>11</v>
      </c>
      <c r="D421" s="54">
        <v>12</v>
      </c>
      <c r="E421" s="54">
        <v>14</v>
      </c>
      <c r="F421" s="54">
        <v>40</v>
      </c>
      <c r="G421" s="54">
        <v>44</v>
      </c>
      <c r="H421" s="54"/>
      <c r="I421" s="53"/>
      <c r="J421" s="62">
        <v>6</v>
      </c>
      <c r="K421" s="62">
        <v>12</v>
      </c>
      <c r="L421" s="62">
        <v>18</v>
      </c>
      <c r="M421" s="62">
        <v>23</v>
      </c>
      <c r="N421" s="62">
        <v>28</v>
      </c>
      <c r="O421" s="62">
        <v>31</v>
      </c>
      <c r="P421" s="62">
        <v>32</v>
      </c>
      <c r="Q421" s="62">
        <v>33</v>
      </c>
      <c r="R421" s="62">
        <v>33</v>
      </c>
      <c r="S421" s="62">
        <v>14</v>
      </c>
      <c r="T421" s="62">
        <v>33</v>
      </c>
      <c r="U421" s="62">
        <v>35</v>
      </c>
      <c r="V421" s="62">
        <v>42</v>
      </c>
      <c r="W421" s="62">
        <v>42</v>
      </c>
      <c r="X421" s="62">
        <v>43</v>
      </c>
      <c r="Y421" s="62">
        <v>43</v>
      </c>
      <c r="Z421" s="62">
        <v>45</v>
      </c>
      <c r="AA421" s="62">
        <v>45</v>
      </c>
      <c r="AB421" s="62">
        <v>46</v>
      </c>
      <c r="AC421" s="62">
        <v>46</v>
      </c>
      <c r="AE421" s="64">
        <v>0</v>
      </c>
      <c r="AF421" s="65">
        <v>2</v>
      </c>
      <c r="AG421" s="66">
        <v>3</v>
      </c>
      <c r="AH421" s="62">
        <v>3</v>
      </c>
      <c r="AI421" s="62">
        <v>3</v>
      </c>
      <c r="AJ421" s="62">
        <v>3</v>
      </c>
      <c r="AK421" s="62">
        <v>3</v>
      </c>
      <c r="AL421" s="62">
        <v>3</v>
      </c>
      <c r="AM421" s="62">
        <v>3</v>
      </c>
      <c r="AN421" s="62">
        <v>3</v>
      </c>
      <c r="AO421" s="62">
        <v>5</v>
      </c>
      <c r="AP421" s="62">
        <v>5</v>
      </c>
      <c r="AQ421" s="62">
        <v>5</v>
      </c>
      <c r="AR421" s="62">
        <v>5</v>
      </c>
      <c r="AS421" s="62">
        <v>5</v>
      </c>
      <c r="AT421" s="62">
        <v>5</v>
      </c>
      <c r="AU421" s="62">
        <v>5</v>
      </c>
      <c r="AV421" s="62">
        <v>5</v>
      </c>
      <c r="AW421" s="62">
        <v>5</v>
      </c>
      <c r="AX421" s="62">
        <v>5</v>
      </c>
    </row>
    <row r="422" spans="1:50" ht="12.75" customHeight="1">
      <c r="A422" s="78">
        <v>42809</v>
      </c>
      <c r="B422" s="54">
        <v>4</v>
      </c>
      <c r="C422" s="54">
        <v>22</v>
      </c>
      <c r="D422" s="54">
        <v>23</v>
      </c>
      <c r="E422" s="54">
        <v>28</v>
      </c>
      <c r="F422" s="54">
        <v>31</v>
      </c>
      <c r="G422" s="54">
        <v>40</v>
      </c>
      <c r="H422" s="54"/>
      <c r="I422" s="53"/>
      <c r="J422" s="62">
        <v>6</v>
      </c>
      <c r="K422" s="62">
        <v>12</v>
      </c>
      <c r="L422" s="62">
        <v>18</v>
      </c>
      <c r="M422" s="62">
        <v>23</v>
      </c>
      <c r="N422" s="62">
        <v>26</v>
      </c>
      <c r="O422" s="62">
        <v>31</v>
      </c>
      <c r="P422" s="62">
        <v>34</v>
      </c>
      <c r="Q422" s="62">
        <v>35</v>
      </c>
      <c r="R422" s="62">
        <v>35</v>
      </c>
      <c r="S422" s="62">
        <v>13</v>
      </c>
      <c r="T422" s="62">
        <v>35</v>
      </c>
      <c r="U422" s="62">
        <v>37</v>
      </c>
      <c r="V422" s="62">
        <v>41</v>
      </c>
      <c r="W422" s="62">
        <v>43</v>
      </c>
      <c r="X422" s="62">
        <v>43</v>
      </c>
      <c r="Y422" s="62">
        <v>44</v>
      </c>
      <c r="Z422" s="62">
        <v>44</v>
      </c>
      <c r="AA422" s="62">
        <v>46</v>
      </c>
      <c r="AB422" s="62">
        <v>46</v>
      </c>
      <c r="AC422" s="62">
        <v>47</v>
      </c>
      <c r="AE422" s="64">
        <v>0</v>
      </c>
      <c r="AF422" s="65">
        <v>2</v>
      </c>
      <c r="AG422" s="66">
        <v>3</v>
      </c>
      <c r="AH422" s="62">
        <v>4</v>
      </c>
      <c r="AI422" s="62">
        <v>4</v>
      </c>
      <c r="AJ422" s="62">
        <v>4</v>
      </c>
      <c r="AK422" s="62">
        <v>4</v>
      </c>
      <c r="AL422" s="62">
        <v>4</v>
      </c>
      <c r="AM422" s="62">
        <v>4</v>
      </c>
      <c r="AN422" s="62">
        <v>4</v>
      </c>
      <c r="AO422" s="62">
        <v>6</v>
      </c>
      <c r="AP422" s="62">
        <v>6</v>
      </c>
      <c r="AQ422" s="62">
        <v>6</v>
      </c>
      <c r="AR422" s="62">
        <v>6</v>
      </c>
      <c r="AS422" s="62">
        <v>6</v>
      </c>
      <c r="AT422" s="62">
        <v>6</v>
      </c>
      <c r="AU422" s="62">
        <v>6</v>
      </c>
      <c r="AV422" s="62">
        <v>6</v>
      </c>
      <c r="AW422" s="62">
        <v>6</v>
      </c>
      <c r="AX422" s="62">
        <v>6</v>
      </c>
    </row>
    <row r="423" spans="1:50" ht="12.75" customHeight="1">
      <c r="A423" s="78">
        <v>42808</v>
      </c>
      <c r="B423" s="54">
        <v>3</v>
      </c>
      <c r="C423" s="54">
        <v>4</v>
      </c>
      <c r="D423" s="54">
        <v>19</v>
      </c>
      <c r="E423" s="54">
        <v>28</v>
      </c>
      <c r="F423" s="54">
        <v>30</v>
      </c>
      <c r="G423" s="54">
        <v>44</v>
      </c>
      <c r="H423" s="54"/>
      <c r="I423" s="53"/>
      <c r="J423" s="62">
        <v>6</v>
      </c>
      <c r="K423" s="62">
        <v>11</v>
      </c>
      <c r="L423" s="62">
        <v>17</v>
      </c>
      <c r="M423" s="62">
        <v>22</v>
      </c>
      <c r="N423" s="62">
        <v>26</v>
      </c>
      <c r="O423" s="62">
        <v>28</v>
      </c>
      <c r="P423" s="62">
        <v>33</v>
      </c>
      <c r="Q423" s="62">
        <v>36</v>
      </c>
      <c r="R423" s="62">
        <v>37</v>
      </c>
      <c r="S423" s="62">
        <v>13</v>
      </c>
      <c r="T423" s="62">
        <v>35</v>
      </c>
      <c r="U423" s="62">
        <v>36</v>
      </c>
      <c r="V423" s="62">
        <v>41</v>
      </c>
      <c r="W423" s="62">
        <v>42</v>
      </c>
      <c r="X423" s="62">
        <v>44</v>
      </c>
      <c r="Y423" s="62">
        <v>44</v>
      </c>
      <c r="Z423" s="62">
        <v>45</v>
      </c>
      <c r="AA423" s="62">
        <v>45</v>
      </c>
      <c r="AB423" s="62">
        <v>46</v>
      </c>
      <c r="AC423" s="62">
        <v>46</v>
      </c>
      <c r="AE423" s="64">
        <v>1</v>
      </c>
      <c r="AF423" s="65">
        <v>1</v>
      </c>
      <c r="AG423" s="66">
        <v>3</v>
      </c>
      <c r="AH423" s="62">
        <v>4</v>
      </c>
      <c r="AI423" s="62">
        <v>5</v>
      </c>
      <c r="AJ423" s="62">
        <v>5</v>
      </c>
      <c r="AK423" s="62">
        <v>5</v>
      </c>
      <c r="AL423" s="62">
        <v>5</v>
      </c>
      <c r="AM423" s="62">
        <v>5</v>
      </c>
      <c r="AN423" s="62">
        <v>2</v>
      </c>
      <c r="AO423" s="62">
        <v>4</v>
      </c>
      <c r="AP423" s="62">
        <v>4</v>
      </c>
      <c r="AQ423" s="62">
        <v>5</v>
      </c>
      <c r="AR423" s="62">
        <v>5</v>
      </c>
      <c r="AS423" s="62">
        <v>5</v>
      </c>
      <c r="AT423" s="62">
        <v>5</v>
      </c>
      <c r="AU423" s="62">
        <v>5</v>
      </c>
      <c r="AV423" s="62">
        <v>5</v>
      </c>
      <c r="AW423" s="62">
        <v>5</v>
      </c>
      <c r="AX423" s="62">
        <v>5</v>
      </c>
    </row>
    <row r="424" spans="1:50" ht="12.75" customHeight="1">
      <c r="A424" s="78">
        <v>42807</v>
      </c>
      <c r="B424" s="54">
        <v>11</v>
      </c>
      <c r="C424" s="54">
        <v>14</v>
      </c>
      <c r="D424" s="54">
        <v>16</v>
      </c>
      <c r="E424" s="54">
        <v>40</v>
      </c>
      <c r="F424" s="54">
        <v>44</v>
      </c>
      <c r="G424" s="54">
        <v>46</v>
      </c>
      <c r="H424" s="54"/>
      <c r="I424" s="53"/>
      <c r="J424" s="62">
        <v>6</v>
      </c>
      <c r="K424" s="62">
        <v>12</v>
      </c>
      <c r="L424" s="62">
        <v>16</v>
      </c>
      <c r="M424" s="62">
        <v>21</v>
      </c>
      <c r="N424" s="62">
        <v>25</v>
      </c>
      <c r="O424" s="62">
        <v>27</v>
      </c>
      <c r="P424" s="62">
        <v>29</v>
      </c>
      <c r="Q424" s="62">
        <v>34</v>
      </c>
      <c r="R424" s="62">
        <v>37</v>
      </c>
      <c r="S424" s="62">
        <v>14</v>
      </c>
      <c r="T424" s="62">
        <v>36</v>
      </c>
      <c r="U424" s="62">
        <v>38</v>
      </c>
      <c r="V424" s="62">
        <v>39</v>
      </c>
      <c r="W424" s="62">
        <v>41</v>
      </c>
      <c r="X424" s="62">
        <v>42</v>
      </c>
      <c r="Y424" s="62">
        <v>44</v>
      </c>
      <c r="Z424" s="62">
        <v>44</v>
      </c>
      <c r="AA424" s="62">
        <v>45</v>
      </c>
      <c r="AB424" s="62">
        <v>45</v>
      </c>
      <c r="AC424" s="62">
        <v>46</v>
      </c>
      <c r="AE424" s="64">
        <v>1</v>
      </c>
      <c r="AF424" s="65">
        <v>2</v>
      </c>
      <c r="AG424" s="66">
        <v>2</v>
      </c>
      <c r="AH424" s="62">
        <v>3</v>
      </c>
      <c r="AI424" s="62">
        <v>4</v>
      </c>
      <c r="AJ424" s="62">
        <v>4</v>
      </c>
      <c r="AK424" s="62">
        <v>4</v>
      </c>
      <c r="AL424" s="62">
        <v>4</v>
      </c>
      <c r="AM424" s="62">
        <v>4</v>
      </c>
      <c r="AN424" s="62">
        <v>4</v>
      </c>
      <c r="AO424" s="62">
        <v>6</v>
      </c>
      <c r="AP424" s="62">
        <v>6</v>
      </c>
      <c r="AQ424" s="62">
        <v>5</v>
      </c>
      <c r="AR424" s="62">
        <v>6</v>
      </c>
      <c r="AS424" s="62">
        <v>6</v>
      </c>
      <c r="AT424" s="62">
        <v>6</v>
      </c>
      <c r="AU424" s="62">
        <v>6</v>
      </c>
      <c r="AV424" s="62">
        <v>6</v>
      </c>
      <c r="AW424" s="62">
        <v>6</v>
      </c>
      <c r="AX424" s="62">
        <v>6</v>
      </c>
    </row>
    <row r="425" spans="1:50" ht="12.75" customHeight="1">
      <c r="A425" s="78">
        <v>42805</v>
      </c>
      <c r="B425" s="54">
        <v>31</v>
      </c>
      <c r="C425" s="54">
        <v>35</v>
      </c>
      <c r="D425" s="54">
        <v>37</v>
      </c>
      <c r="E425" s="54">
        <v>40</v>
      </c>
      <c r="F425" s="54">
        <v>41</v>
      </c>
      <c r="G425" s="54">
        <v>45</v>
      </c>
      <c r="H425" s="54"/>
      <c r="I425" s="53"/>
      <c r="J425" s="62">
        <v>6</v>
      </c>
      <c r="K425" s="62">
        <v>11</v>
      </c>
      <c r="L425" s="62">
        <v>17</v>
      </c>
      <c r="M425" s="62">
        <v>21</v>
      </c>
      <c r="N425" s="62">
        <v>25</v>
      </c>
      <c r="O425" s="62">
        <v>29</v>
      </c>
      <c r="P425" s="62">
        <v>30</v>
      </c>
      <c r="Q425" s="62">
        <v>31</v>
      </c>
      <c r="R425" s="62">
        <v>35</v>
      </c>
      <c r="S425" s="62">
        <v>15</v>
      </c>
      <c r="T425" s="62">
        <v>36</v>
      </c>
      <c r="U425" s="62">
        <v>37</v>
      </c>
      <c r="V425" s="62">
        <v>39</v>
      </c>
      <c r="W425" s="62">
        <v>40</v>
      </c>
      <c r="X425" s="62">
        <v>42</v>
      </c>
      <c r="Y425" s="62">
        <v>43</v>
      </c>
      <c r="Z425" s="62">
        <v>44</v>
      </c>
      <c r="AA425" s="62">
        <v>44</v>
      </c>
      <c r="AB425" s="62">
        <v>45</v>
      </c>
      <c r="AC425" s="62">
        <v>45</v>
      </c>
      <c r="AE425" s="64">
        <v>0</v>
      </c>
      <c r="AF425" s="65">
        <v>0</v>
      </c>
      <c r="AG425" s="66">
        <v>1</v>
      </c>
      <c r="AH425" s="62">
        <v>1</v>
      </c>
      <c r="AI425" s="62">
        <v>2</v>
      </c>
      <c r="AJ425" s="62">
        <v>2</v>
      </c>
      <c r="AK425" s="62">
        <v>2</v>
      </c>
      <c r="AL425" s="62">
        <v>2</v>
      </c>
      <c r="AM425" s="62">
        <v>3</v>
      </c>
      <c r="AN425" s="62">
        <v>2</v>
      </c>
      <c r="AO425" s="62">
        <v>4</v>
      </c>
      <c r="AP425" s="62">
        <v>4</v>
      </c>
      <c r="AQ425" s="62">
        <v>3</v>
      </c>
      <c r="AR425" s="62">
        <v>4</v>
      </c>
      <c r="AS425" s="62">
        <v>4</v>
      </c>
      <c r="AT425" s="62">
        <v>4</v>
      </c>
      <c r="AU425" s="62">
        <v>5</v>
      </c>
      <c r="AV425" s="62">
        <v>5</v>
      </c>
      <c r="AW425" s="62">
        <v>5</v>
      </c>
      <c r="AX425" s="62">
        <v>5</v>
      </c>
    </row>
    <row r="426" spans="1:50" ht="12.75" customHeight="1">
      <c r="A426" s="78">
        <v>42804</v>
      </c>
      <c r="B426" s="54">
        <v>5</v>
      </c>
      <c r="C426" s="54">
        <v>11</v>
      </c>
      <c r="D426" s="54">
        <v>21</v>
      </c>
      <c r="E426" s="54">
        <v>23</v>
      </c>
      <c r="F426" s="54">
        <v>33</v>
      </c>
      <c r="G426" s="54">
        <v>43</v>
      </c>
      <c r="H426" s="54"/>
      <c r="I426" s="53"/>
      <c r="J426" s="62">
        <v>6</v>
      </c>
      <c r="K426" s="62">
        <v>11</v>
      </c>
      <c r="L426" s="62">
        <v>16</v>
      </c>
      <c r="M426" s="62">
        <v>21</v>
      </c>
      <c r="N426" s="62">
        <v>24</v>
      </c>
      <c r="O426" s="62">
        <v>28</v>
      </c>
      <c r="P426" s="62">
        <v>31</v>
      </c>
      <c r="Q426" s="62">
        <v>32</v>
      </c>
      <c r="R426" s="62">
        <v>33</v>
      </c>
      <c r="S426" s="62">
        <v>14</v>
      </c>
      <c r="T426" s="62">
        <v>35</v>
      </c>
      <c r="U426" s="62">
        <v>38</v>
      </c>
      <c r="V426" s="62">
        <v>41</v>
      </c>
      <c r="W426" s="62">
        <v>41</v>
      </c>
      <c r="X426" s="62">
        <v>42</v>
      </c>
      <c r="Y426" s="62">
        <v>43</v>
      </c>
      <c r="Z426" s="62">
        <v>44</v>
      </c>
      <c r="AA426" s="62">
        <v>45</v>
      </c>
      <c r="AB426" s="62">
        <v>45</v>
      </c>
      <c r="AC426" s="62">
        <v>46</v>
      </c>
      <c r="AE426" s="64">
        <v>0</v>
      </c>
      <c r="AF426" s="65">
        <v>1</v>
      </c>
      <c r="AG426" s="66">
        <v>2</v>
      </c>
      <c r="AH426" s="62">
        <v>2</v>
      </c>
      <c r="AI426" s="62">
        <v>2</v>
      </c>
      <c r="AJ426" s="62">
        <v>2</v>
      </c>
      <c r="AK426" s="62">
        <v>3</v>
      </c>
      <c r="AL426" s="62">
        <v>4</v>
      </c>
      <c r="AM426" s="62">
        <v>4</v>
      </c>
      <c r="AN426" s="62">
        <v>2</v>
      </c>
      <c r="AO426" s="62">
        <v>4</v>
      </c>
      <c r="AP426" s="62">
        <v>4</v>
      </c>
      <c r="AQ426" s="62">
        <v>6</v>
      </c>
      <c r="AR426" s="62">
        <v>6</v>
      </c>
      <c r="AS426" s="62">
        <v>6</v>
      </c>
      <c r="AT426" s="62">
        <v>6</v>
      </c>
      <c r="AU426" s="62">
        <v>6</v>
      </c>
      <c r="AV426" s="62">
        <v>6</v>
      </c>
      <c r="AW426" s="62">
        <v>6</v>
      </c>
      <c r="AX426" s="62">
        <v>6</v>
      </c>
    </row>
    <row r="427" spans="1:50" ht="12.75" customHeight="1">
      <c r="A427" s="78">
        <v>42803</v>
      </c>
      <c r="B427" s="54">
        <v>14</v>
      </c>
      <c r="C427" s="54">
        <v>24</v>
      </c>
      <c r="D427" s="54">
        <v>25</v>
      </c>
      <c r="E427" s="54">
        <v>28</v>
      </c>
      <c r="F427" s="54">
        <v>29</v>
      </c>
      <c r="G427" s="54">
        <v>44</v>
      </c>
      <c r="H427" s="54"/>
      <c r="I427" s="53"/>
      <c r="J427" s="62">
        <v>6</v>
      </c>
      <c r="K427" s="62">
        <v>11</v>
      </c>
      <c r="L427" s="62">
        <v>16</v>
      </c>
      <c r="M427" s="62">
        <v>19</v>
      </c>
      <c r="N427" s="62">
        <v>24</v>
      </c>
      <c r="O427" s="62">
        <v>26</v>
      </c>
      <c r="P427" s="62">
        <v>30</v>
      </c>
      <c r="Q427" s="62">
        <v>33</v>
      </c>
      <c r="R427" s="62">
        <v>34</v>
      </c>
      <c r="S427" s="62">
        <v>14</v>
      </c>
      <c r="T427" s="62">
        <v>37</v>
      </c>
      <c r="U427" s="62">
        <v>40</v>
      </c>
      <c r="V427" s="62">
        <v>41</v>
      </c>
      <c r="W427" s="62">
        <v>41</v>
      </c>
      <c r="X427" s="62">
        <v>41</v>
      </c>
      <c r="Y427" s="62">
        <v>42</v>
      </c>
      <c r="Z427" s="62">
        <v>43</v>
      </c>
      <c r="AA427" s="62">
        <v>44</v>
      </c>
      <c r="AB427" s="62">
        <v>45</v>
      </c>
      <c r="AC427" s="62">
        <v>45</v>
      </c>
      <c r="AE427" s="64">
        <v>0</v>
      </c>
      <c r="AF427" s="65">
        <v>1</v>
      </c>
      <c r="AG427" s="66">
        <v>2</v>
      </c>
      <c r="AH427" s="62">
        <v>2</v>
      </c>
      <c r="AI427" s="62">
        <v>3</v>
      </c>
      <c r="AJ427" s="62">
        <v>3</v>
      </c>
      <c r="AK427" s="62">
        <v>3</v>
      </c>
      <c r="AL427" s="62">
        <v>4</v>
      </c>
      <c r="AM427" s="62">
        <v>4</v>
      </c>
      <c r="AN427" s="62">
        <v>2</v>
      </c>
      <c r="AO427" s="62">
        <v>5</v>
      </c>
      <c r="AP427" s="62">
        <v>5</v>
      </c>
      <c r="AQ427" s="62">
        <v>4</v>
      </c>
      <c r="AR427" s="62">
        <v>4</v>
      </c>
      <c r="AS427" s="62">
        <v>4</v>
      </c>
      <c r="AT427" s="62">
        <v>4</v>
      </c>
      <c r="AU427" s="62">
        <v>5</v>
      </c>
      <c r="AV427" s="62">
        <v>5</v>
      </c>
      <c r="AW427" s="62">
        <v>5</v>
      </c>
      <c r="AX427" s="62">
        <v>5</v>
      </c>
    </row>
    <row r="428" spans="1:50" ht="12.75" customHeight="1">
      <c r="A428" s="78">
        <v>42802</v>
      </c>
      <c r="B428" s="54">
        <v>5</v>
      </c>
      <c r="C428" s="54">
        <v>6</v>
      </c>
      <c r="D428" s="54">
        <v>12</v>
      </c>
      <c r="E428" s="54">
        <v>31</v>
      </c>
      <c r="F428" s="54">
        <v>37</v>
      </c>
      <c r="G428" s="54">
        <v>40</v>
      </c>
      <c r="H428" s="54"/>
      <c r="I428" s="53"/>
      <c r="J428" s="62">
        <v>6</v>
      </c>
      <c r="K428" s="62">
        <v>10</v>
      </c>
      <c r="L428" s="62">
        <v>15</v>
      </c>
      <c r="M428" s="62">
        <v>20</v>
      </c>
      <c r="N428" s="62">
        <v>23</v>
      </c>
      <c r="O428" s="62">
        <v>27</v>
      </c>
      <c r="P428" s="62">
        <v>28</v>
      </c>
      <c r="Q428" s="62">
        <v>31</v>
      </c>
      <c r="R428" s="62">
        <v>33</v>
      </c>
      <c r="S428" s="62">
        <v>15</v>
      </c>
      <c r="T428" s="62">
        <v>40</v>
      </c>
      <c r="U428" s="62">
        <v>42</v>
      </c>
      <c r="V428" s="62">
        <v>41</v>
      </c>
      <c r="W428" s="62">
        <v>41</v>
      </c>
      <c r="X428" s="62">
        <v>41</v>
      </c>
      <c r="Y428" s="62">
        <v>41</v>
      </c>
      <c r="Z428" s="62">
        <v>42</v>
      </c>
      <c r="AA428" s="62">
        <v>43</v>
      </c>
      <c r="AB428" s="62">
        <v>44</v>
      </c>
      <c r="AC428" s="62">
        <v>45</v>
      </c>
      <c r="AE428" s="64">
        <v>0</v>
      </c>
      <c r="AF428" s="65">
        <v>0</v>
      </c>
      <c r="AG428" s="66">
        <v>0</v>
      </c>
      <c r="AH428" s="62">
        <v>1</v>
      </c>
      <c r="AI428" s="62">
        <v>2</v>
      </c>
      <c r="AJ428" s="62">
        <v>2</v>
      </c>
      <c r="AK428" s="62">
        <v>2</v>
      </c>
      <c r="AL428" s="62">
        <v>3</v>
      </c>
      <c r="AM428" s="62">
        <v>3</v>
      </c>
      <c r="AN428" s="62">
        <v>2</v>
      </c>
      <c r="AO428" s="62">
        <v>6</v>
      </c>
      <c r="AP428" s="62">
        <v>6</v>
      </c>
      <c r="AQ428" s="62">
        <v>5</v>
      </c>
      <c r="AR428" s="62">
        <v>5</v>
      </c>
      <c r="AS428" s="62">
        <v>5</v>
      </c>
      <c r="AT428" s="62">
        <v>5</v>
      </c>
      <c r="AU428" s="62">
        <v>6</v>
      </c>
      <c r="AV428" s="62">
        <v>6</v>
      </c>
      <c r="AW428" s="62">
        <v>6</v>
      </c>
      <c r="AX428" s="62">
        <v>6</v>
      </c>
    </row>
    <row r="429" spans="1:50" ht="12.75" customHeight="1">
      <c r="A429" s="78">
        <v>42801</v>
      </c>
      <c r="B429" s="54">
        <v>1</v>
      </c>
      <c r="C429" s="54">
        <v>5</v>
      </c>
      <c r="D429" s="54">
        <v>6</v>
      </c>
      <c r="E429" s="54">
        <v>35</v>
      </c>
      <c r="F429" s="54">
        <v>37</v>
      </c>
      <c r="G429" s="54">
        <v>42</v>
      </c>
      <c r="H429" s="54"/>
      <c r="I429" s="53"/>
      <c r="J429" s="62">
        <v>6</v>
      </c>
      <c r="K429" s="62">
        <v>12</v>
      </c>
      <c r="L429" s="62">
        <v>15</v>
      </c>
      <c r="M429" s="62">
        <v>19</v>
      </c>
      <c r="N429" s="62">
        <v>23</v>
      </c>
      <c r="O429" s="62">
        <v>25</v>
      </c>
      <c r="P429" s="62">
        <v>29</v>
      </c>
      <c r="Q429" s="62">
        <v>30</v>
      </c>
      <c r="R429" s="62">
        <v>33</v>
      </c>
      <c r="S429" s="62">
        <v>14</v>
      </c>
      <c r="T429" s="62">
        <v>40</v>
      </c>
      <c r="U429" s="62">
        <v>40</v>
      </c>
      <c r="V429" s="62">
        <v>39</v>
      </c>
      <c r="W429" s="62">
        <v>41</v>
      </c>
      <c r="X429" s="62">
        <v>41</v>
      </c>
      <c r="Y429" s="62">
        <v>41</v>
      </c>
      <c r="Z429" s="62">
        <v>41</v>
      </c>
      <c r="AA429" s="62">
        <v>42</v>
      </c>
      <c r="AB429" s="62">
        <v>43</v>
      </c>
      <c r="AC429" s="62">
        <v>44</v>
      </c>
      <c r="AE429" s="64">
        <v>1</v>
      </c>
      <c r="AF429" s="65">
        <v>1</v>
      </c>
      <c r="AG429" s="66">
        <v>2</v>
      </c>
      <c r="AH429" s="62">
        <v>3</v>
      </c>
      <c r="AI429" s="62">
        <v>4</v>
      </c>
      <c r="AJ429" s="62">
        <v>4</v>
      </c>
      <c r="AK429" s="62">
        <v>4</v>
      </c>
      <c r="AL429" s="62">
        <v>4</v>
      </c>
      <c r="AM429" s="62">
        <v>4</v>
      </c>
      <c r="AN429" s="62">
        <v>3</v>
      </c>
      <c r="AO429" s="62">
        <v>4</v>
      </c>
      <c r="AP429" s="62">
        <v>4</v>
      </c>
      <c r="AQ429" s="62">
        <v>4</v>
      </c>
      <c r="AR429" s="62">
        <v>5</v>
      </c>
      <c r="AS429" s="62">
        <v>5</v>
      </c>
      <c r="AT429" s="62">
        <v>5</v>
      </c>
      <c r="AU429" s="62">
        <v>5</v>
      </c>
      <c r="AV429" s="62">
        <v>5</v>
      </c>
      <c r="AW429" s="62">
        <v>5</v>
      </c>
      <c r="AX429" s="62">
        <v>5</v>
      </c>
    </row>
    <row r="430" spans="1:50" ht="12.75" customHeight="1">
      <c r="A430" s="78">
        <v>42800</v>
      </c>
      <c r="B430" s="54">
        <v>4</v>
      </c>
      <c r="C430" s="54">
        <v>22</v>
      </c>
      <c r="D430" s="54">
        <v>28</v>
      </c>
      <c r="E430" s="54">
        <v>30</v>
      </c>
      <c r="F430" s="54">
        <v>40</v>
      </c>
      <c r="G430" s="54">
        <v>44</v>
      </c>
      <c r="H430" s="54"/>
      <c r="I430" s="53"/>
      <c r="J430" s="62">
        <v>6</v>
      </c>
      <c r="K430" s="62">
        <v>11</v>
      </c>
      <c r="L430" s="62">
        <v>17</v>
      </c>
      <c r="M430" s="62">
        <v>19</v>
      </c>
      <c r="N430" s="62">
        <v>23</v>
      </c>
      <c r="O430" s="62">
        <v>26</v>
      </c>
      <c r="P430" s="62">
        <v>28</v>
      </c>
      <c r="Q430" s="62">
        <v>32</v>
      </c>
      <c r="R430" s="62">
        <v>33</v>
      </c>
      <c r="S430" s="62">
        <v>15</v>
      </c>
      <c r="T430" s="62">
        <v>39</v>
      </c>
      <c r="U430" s="62">
        <v>40</v>
      </c>
      <c r="V430" s="62">
        <v>38</v>
      </c>
      <c r="W430" s="62">
        <v>41</v>
      </c>
      <c r="X430" s="62">
        <v>43</v>
      </c>
      <c r="Y430" s="62">
        <v>43</v>
      </c>
      <c r="Z430" s="62">
        <v>43</v>
      </c>
      <c r="AA430" s="62">
        <v>43</v>
      </c>
      <c r="AB430" s="62">
        <v>44</v>
      </c>
      <c r="AC430" s="62">
        <v>45</v>
      </c>
      <c r="AE430" s="64">
        <v>1</v>
      </c>
      <c r="AF430" s="65">
        <v>1</v>
      </c>
      <c r="AG430" s="66">
        <v>2</v>
      </c>
      <c r="AH430" s="62">
        <v>2</v>
      </c>
      <c r="AI430" s="62">
        <v>3</v>
      </c>
      <c r="AJ430" s="62">
        <v>3</v>
      </c>
      <c r="AK430" s="62">
        <v>3</v>
      </c>
      <c r="AL430" s="62">
        <v>3</v>
      </c>
      <c r="AM430" s="62">
        <v>3</v>
      </c>
      <c r="AN430" s="62">
        <v>1</v>
      </c>
      <c r="AO430" s="62">
        <v>5</v>
      </c>
      <c r="AP430" s="62">
        <v>5</v>
      </c>
      <c r="AQ430" s="62">
        <v>4</v>
      </c>
      <c r="AR430" s="62">
        <v>4</v>
      </c>
      <c r="AS430" s="62">
        <v>4</v>
      </c>
      <c r="AT430" s="62">
        <v>4</v>
      </c>
      <c r="AU430" s="62">
        <v>4</v>
      </c>
      <c r="AV430" s="62">
        <v>4</v>
      </c>
      <c r="AW430" s="62">
        <v>5</v>
      </c>
      <c r="AX430" s="62">
        <v>5</v>
      </c>
    </row>
    <row r="431" spans="1:50" ht="12.75" customHeight="1">
      <c r="A431" s="78">
        <v>42798</v>
      </c>
      <c r="B431" s="54">
        <v>1</v>
      </c>
      <c r="C431" s="54">
        <v>8</v>
      </c>
      <c r="D431" s="54">
        <v>14</v>
      </c>
      <c r="E431" s="54">
        <v>17</v>
      </c>
      <c r="F431" s="54">
        <v>31</v>
      </c>
      <c r="G431" s="54">
        <v>46</v>
      </c>
      <c r="H431" s="54"/>
      <c r="I431" s="53"/>
      <c r="J431" s="62">
        <v>6</v>
      </c>
      <c r="K431" s="62">
        <v>12</v>
      </c>
      <c r="L431" s="62">
        <v>16</v>
      </c>
      <c r="M431" s="62">
        <v>22</v>
      </c>
      <c r="N431" s="62">
        <v>23</v>
      </c>
      <c r="O431" s="62">
        <v>27</v>
      </c>
      <c r="P431" s="62">
        <v>30</v>
      </c>
      <c r="Q431" s="62">
        <v>31</v>
      </c>
      <c r="R431" s="62">
        <v>35</v>
      </c>
      <c r="S431" s="62">
        <v>13</v>
      </c>
      <c r="T431" s="62">
        <v>36</v>
      </c>
      <c r="U431" s="62">
        <v>38</v>
      </c>
      <c r="V431" s="62">
        <v>39</v>
      </c>
      <c r="W431" s="62">
        <v>39</v>
      </c>
      <c r="X431" s="62">
        <v>42</v>
      </c>
      <c r="Y431" s="62">
        <v>44</v>
      </c>
      <c r="Z431" s="62">
        <v>44</v>
      </c>
      <c r="AA431" s="62">
        <v>44</v>
      </c>
      <c r="AB431" s="62">
        <v>44</v>
      </c>
      <c r="AC431" s="62">
        <v>45</v>
      </c>
      <c r="AE431" s="64">
        <v>1</v>
      </c>
      <c r="AF431" s="65">
        <v>1</v>
      </c>
      <c r="AG431" s="66">
        <v>2</v>
      </c>
      <c r="AH431" s="62">
        <v>2</v>
      </c>
      <c r="AI431" s="62">
        <v>2</v>
      </c>
      <c r="AJ431" s="62">
        <v>3</v>
      </c>
      <c r="AK431" s="62">
        <v>3</v>
      </c>
      <c r="AL431" s="62">
        <v>3</v>
      </c>
      <c r="AM431" s="62">
        <v>4</v>
      </c>
      <c r="AN431" s="62">
        <v>0</v>
      </c>
      <c r="AO431" s="62">
        <v>2</v>
      </c>
      <c r="AP431" s="62">
        <v>3</v>
      </c>
      <c r="AQ431" s="62">
        <v>5</v>
      </c>
      <c r="AR431" s="62">
        <v>5</v>
      </c>
      <c r="AS431" s="62">
        <v>5</v>
      </c>
      <c r="AT431" s="62">
        <v>5</v>
      </c>
      <c r="AU431" s="62">
        <v>5</v>
      </c>
      <c r="AV431" s="62">
        <v>5</v>
      </c>
      <c r="AW431" s="62">
        <v>5</v>
      </c>
      <c r="AX431" s="62">
        <v>5</v>
      </c>
    </row>
    <row r="432" spans="1:50" ht="12.75" customHeight="1">
      <c r="A432" s="78">
        <v>42797</v>
      </c>
      <c r="B432" s="54">
        <v>6</v>
      </c>
      <c r="C432" s="54">
        <v>16</v>
      </c>
      <c r="D432" s="54">
        <v>21</v>
      </c>
      <c r="E432" s="54">
        <v>32</v>
      </c>
      <c r="F432" s="54">
        <v>40</v>
      </c>
      <c r="G432" s="54">
        <v>48</v>
      </c>
      <c r="H432" s="54"/>
      <c r="I432" s="53"/>
      <c r="J432" s="62">
        <v>6</v>
      </c>
      <c r="K432" s="62">
        <v>11</v>
      </c>
      <c r="L432" s="62">
        <v>16</v>
      </c>
      <c r="M432" s="62">
        <v>19</v>
      </c>
      <c r="N432" s="62">
        <v>24</v>
      </c>
      <c r="O432" s="62">
        <v>25</v>
      </c>
      <c r="P432" s="62">
        <v>29</v>
      </c>
      <c r="Q432" s="62">
        <v>31</v>
      </c>
      <c r="R432" s="62">
        <v>31</v>
      </c>
      <c r="S432" s="62">
        <v>14</v>
      </c>
      <c r="T432" s="62">
        <v>37</v>
      </c>
      <c r="U432" s="62">
        <v>38</v>
      </c>
      <c r="V432" s="62">
        <v>38</v>
      </c>
      <c r="W432" s="62">
        <v>39</v>
      </c>
      <c r="X432" s="62">
        <v>39</v>
      </c>
      <c r="Y432" s="62">
        <v>42</v>
      </c>
      <c r="Z432" s="62">
        <v>44</v>
      </c>
      <c r="AA432" s="62">
        <v>44</v>
      </c>
      <c r="AB432" s="62">
        <v>44</v>
      </c>
      <c r="AC432" s="62">
        <v>44</v>
      </c>
      <c r="AE432" s="64">
        <v>0</v>
      </c>
      <c r="AF432" s="65">
        <v>1</v>
      </c>
      <c r="AG432" s="66">
        <v>1</v>
      </c>
      <c r="AH432" s="62">
        <v>1</v>
      </c>
      <c r="AI432" s="62">
        <v>1</v>
      </c>
      <c r="AJ432" s="62">
        <v>1</v>
      </c>
      <c r="AK432" s="62">
        <v>1</v>
      </c>
      <c r="AL432" s="62">
        <v>2</v>
      </c>
      <c r="AM432" s="62">
        <v>2</v>
      </c>
      <c r="AN432" s="62">
        <v>3</v>
      </c>
      <c r="AO432" s="62">
        <v>5</v>
      </c>
      <c r="AP432" s="62">
        <v>5</v>
      </c>
      <c r="AQ432" s="62">
        <v>3</v>
      </c>
      <c r="AR432" s="62">
        <v>3</v>
      </c>
      <c r="AS432" s="62">
        <v>3</v>
      </c>
      <c r="AT432" s="62">
        <v>3</v>
      </c>
      <c r="AU432" s="62">
        <v>5</v>
      </c>
      <c r="AV432" s="62">
        <v>5</v>
      </c>
      <c r="AW432" s="62">
        <v>5</v>
      </c>
      <c r="AX432" s="62">
        <v>5</v>
      </c>
    </row>
    <row r="433" spans="1:50" ht="12.75" customHeight="1">
      <c r="A433" s="78">
        <v>42796</v>
      </c>
      <c r="B433" s="54">
        <v>4</v>
      </c>
      <c r="C433" s="54">
        <v>6</v>
      </c>
      <c r="D433" s="54">
        <v>7</v>
      </c>
      <c r="E433" s="54">
        <v>9</v>
      </c>
      <c r="F433" s="54">
        <v>44</v>
      </c>
      <c r="G433" s="54">
        <v>48</v>
      </c>
      <c r="H433" s="54"/>
      <c r="I433" s="53"/>
      <c r="J433" s="62">
        <v>6</v>
      </c>
      <c r="K433" s="62">
        <v>11</v>
      </c>
      <c r="L433" s="62">
        <v>16</v>
      </c>
      <c r="M433" s="62">
        <v>21</v>
      </c>
      <c r="N433" s="62">
        <v>24</v>
      </c>
      <c r="O433" s="62">
        <v>29</v>
      </c>
      <c r="P433" s="62">
        <v>30</v>
      </c>
      <c r="Q433" s="62">
        <v>31</v>
      </c>
      <c r="R433" s="62">
        <v>32</v>
      </c>
      <c r="S433" s="62">
        <v>14</v>
      </c>
      <c r="T433" s="62">
        <v>38</v>
      </c>
      <c r="U433" s="62">
        <v>39</v>
      </c>
      <c r="V433" s="62">
        <v>39</v>
      </c>
      <c r="W433" s="62">
        <v>39</v>
      </c>
      <c r="X433" s="62">
        <v>39</v>
      </c>
      <c r="Y433" s="62">
        <v>39</v>
      </c>
      <c r="Z433" s="62">
        <v>42</v>
      </c>
      <c r="AA433" s="62">
        <v>44</v>
      </c>
      <c r="AB433" s="62">
        <v>44</v>
      </c>
      <c r="AC433" s="62">
        <v>44</v>
      </c>
      <c r="AE433" s="64">
        <v>1</v>
      </c>
      <c r="AF433" s="65">
        <v>1</v>
      </c>
      <c r="AG433" s="66">
        <v>2</v>
      </c>
      <c r="AH433" s="62">
        <v>2</v>
      </c>
      <c r="AI433" s="62">
        <v>2</v>
      </c>
      <c r="AJ433" s="62">
        <v>4</v>
      </c>
      <c r="AK433" s="62">
        <v>4</v>
      </c>
      <c r="AL433" s="62">
        <v>4</v>
      </c>
      <c r="AM433" s="62">
        <v>4</v>
      </c>
      <c r="AN433" s="62">
        <v>1</v>
      </c>
      <c r="AO433" s="62">
        <v>6</v>
      </c>
      <c r="AP433" s="62">
        <v>6</v>
      </c>
      <c r="AQ433" s="62">
        <v>4</v>
      </c>
      <c r="AR433" s="62">
        <v>4</v>
      </c>
      <c r="AS433" s="62">
        <v>4</v>
      </c>
      <c r="AT433" s="62">
        <v>4</v>
      </c>
      <c r="AU433" s="62">
        <v>5</v>
      </c>
      <c r="AV433" s="62">
        <v>6</v>
      </c>
      <c r="AW433" s="62">
        <v>6</v>
      </c>
      <c r="AX433" s="62">
        <v>6</v>
      </c>
    </row>
    <row r="434" spans="1:50" ht="12.75" customHeight="1">
      <c r="A434" s="78">
        <v>42795</v>
      </c>
      <c r="B434" s="54">
        <v>11</v>
      </c>
      <c r="C434" s="54">
        <v>26</v>
      </c>
      <c r="D434" s="54">
        <v>27</v>
      </c>
      <c r="E434" s="54">
        <v>31</v>
      </c>
      <c r="F434" s="54">
        <v>42</v>
      </c>
      <c r="G434" s="54">
        <v>48</v>
      </c>
      <c r="H434" s="54"/>
      <c r="I434" s="53"/>
      <c r="J434" s="62">
        <v>6</v>
      </c>
      <c r="K434" s="62">
        <v>10</v>
      </c>
      <c r="L434" s="62">
        <v>15</v>
      </c>
      <c r="M434" s="62">
        <v>19</v>
      </c>
      <c r="N434" s="62">
        <v>24</v>
      </c>
      <c r="O434" s="62">
        <v>26</v>
      </c>
      <c r="P434" s="62">
        <v>31</v>
      </c>
      <c r="Q434" s="62">
        <v>32</v>
      </c>
      <c r="R434" s="62">
        <v>33</v>
      </c>
      <c r="S434" s="62">
        <v>12</v>
      </c>
      <c r="T434" s="62">
        <v>39</v>
      </c>
      <c r="U434" s="62">
        <v>41</v>
      </c>
      <c r="V434" s="62">
        <v>38</v>
      </c>
      <c r="W434" s="62">
        <v>40</v>
      </c>
      <c r="X434" s="62">
        <v>40</v>
      </c>
      <c r="Y434" s="62">
        <v>40</v>
      </c>
      <c r="Z434" s="62">
        <v>40</v>
      </c>
      <c r="AA434" s="62">
        <v>43</v>
      </c>
      <c r="AB434" s="62">
        <v>44</v>
      </c>
      <c r="AC434" s="62">
        <v>44</v>
      </c>
      <c r="AE434" s="64">
        <v>2</v>
      </c>
      <c r="AF434" s="65">
        <v>3</v>
      </c>
      <c r="AG434" s="66">
        <v>3</v>
      </c>
      <c r="AH434" s="62">
        <v>5</v>
      </c>
      <c r="AI434" s="62">
        <v>6</v>
      </c>
      <c r="AJ434" s="62">
        <v>6</v>
      </c>
      <c r="AK434" s="62">
        <v>6</v>
      </c>
      <c r="AL434" s="62">
        <v>6</v>
      </c>
      <c r="AM434" s="62">
        <v>6</v>
      </c>
      <c r="AN434" s="62">
        <v>3</v>
      </c>
      <c r="AO434" s="62">
        <v>6</v>
      </c>
      <c r="AP434" s="62">
        <v>6</v>
      </c>
      <c r="AQ434" s="62">
        <v>6</v>
      </c>
      <c r="AR434" s="62">
        <v>6</v>
      </c>
      <c r="AS434" s="62">
        <v>6</v>
      </c>
      <c r="AT434" s="62">
        <v>6</v>
      </c>
      <c r="AU434" s="62">
        <v>6</v>
      </c>
      <c r="AV434" s="62">
        <v>6</v>
      </c>
      <c r="AW434" s="62">
        <v>6</v>
      </c>
      <c r="AX434" s="62">
        <v>6</v>
      </c>
    </row>
    <row r="435" spans="1:50" ht="12.75" customHeight="1">
      <c r="A435" s="78">
        <v>42794</v>
      </c>
      <c r="B435" s="54">
        <v>9</v>
      </c>
      <c r="C435" s="54">
        <v>12</v>
      </c>
      <c r="D435" s="54">
        <v>17</v>
      </c>
      <c r="E435" s="54">
        <v>21</v>
      </c>
      <c r="F435" s="54">
        <v>29</v>
      </c>
      <c r="G435" s="54">
        <v>38</v>
      </c>
      <c r="H435" s="54"/>
      <c r="I435" s="53"/>
      <c r="J435" s="62">
        <v>6</v>
      </c>
      <c r="K435" s="62">
        <v>11</v>
      </c>
      <c r="L435" s="62">
        <v>13</v>
      </c>
      <c r="M435" s="62">
        <v>17</v>
      </c>
      <c r="N435" s="62">
        <v>21</v>
      </c>
      <c r="O435" s="62">
        <v>26</v>
      </c>
      <c r="P435" s="62">
        <v>28</v>
      </c>
      <c r="Q435" s="62">
        <v>33</v>
      </c>
      <c r="R435" s="62">
        <v>34</v>
      </c>
      <c r="S435" s="62">
        <v>12</v>
      </c>
      <c r="T435" s="62">
        <v>40</v>
      </c>
      <c r="U435" s="62">
        <v>41</v>
      </c>
      <c r="V435" s="62">
        <v>39</v>
      </c>
      <c r="W435" s="62">
        <v>39</v>
      </c>
      <c r="X435" s="62">
        <v>40</v>
      </c>
      <c r="Y435" s="62">
        <v>40</v>
      </c>
      <c r="Z435" s="62">
        <v>40</v>
      </c>
      <c r="AA435" s="62">
        <v>40</v>
      </c>
      <c r="AB435" s="62">
        <v>43</v>
      </c>
      <c r="AC435" s="62">
        <v>44</v>
      </c>
      <c r="AE435" s="64">
        <v>0</v>
      </c>
      <c r="AF435" s="65">
        <v>0</v>
      </c>
      <c r="AG435" s="66">
        <v>0</v>
      </c>
      <c r="AH435" s="62">
        <v>1</v>
      </c>
      <c r="AI435" s="62">
        <v>1</v>
      </c>
      <c r="AJ435" s="62">
        <v>2</v>
      </c>
      <c r="AK435" s="62">
        <v>2</v>
      </c>
      <c r="AL435" s="62">
        <v>3</v>
      </c>
      <c r="AM435" s="62">
        <v>3</v>
      </c>
      <c r="AN435" s="62">
        <v>2</v>
      </c>
      <c r="AO435" s="62">
        <v>5</v>
      </c>
      <c r="AP435" s="62">
        <v>6</v>
      </c>
      <c r="AQ435" s="62">
        <v>3</v>
      </c>
      <c r="AR435" s="62">
        <v>3</v>
      </c>
      <c r="AS435" s="62">
        <v>4</v>
      </c>
      <c r="AT435" s="62">
        <v>4</v>
      </c>
      <c r="AU435" s="62">
        <v>4</v>
      </c>
      <c r="AV435" s="62">
        <v>4</v>
      </c>
      <c r="AW435" s="62">
        <v>5</v>
      </c>
      <c r="AX435" s="62">
        <v>6</v>
      </c>
    </row>
    <row r="436" spans="1:50" ht="12.75" customHeight="1">
      <c r="A436" s="78">
        <v>42793</v>
      </c>
      <c r="B436" s="54">
        <v>6</v>
      </c>
      <c r="C436" s="54">
        <v>15</v>
      </c>
      <c r="D436" s="54">
        <v>21</v>
      </c>
      <c r="E436" s="54">
        <v>36</v>
      </c>
      <c r="F436" s="54">
        <v>42</v>
      </c>
      <c r="G436" s="54">
        <v>44</v>
      </c>
      <c r="H436" s="54"/>
      <c r="I436" s="53"/>
      <c r="J436" s="62">
        <v>6</v>
      </c>
      <c r="K436" s="62">
        <v>11</v>
      </c>
      <c r="L436" s="62">
        <v>16</v>
      </c>
      <c r="M436" s="62">
        <v>18</v>
      </c>
      <c r="N436" s="62">
        <v>22</v>
      </c>
      <c r="O436" s="62">
        <v>25</v>
      </c>
      <c r="P436" s="62">
        <v>29</v>
      </c>
      <c r="Q436" s="62">
        <v>31</v>
      </c>
      <c r="R436" s="62">
        <v>36</v>
      </c>
      <c r="S436" s="62">
        <v>13</v>
      </c>
      <c r="T436" s="62">
        <v>39</v>
      </c>
      <c r="U436" s="62">
        <v>39</v>
      </c>
      <c r="V436" s="62">
        <v>37</v>
      </c>
      <c r="W436" s="62">
        <v>41</v>
      </c>
      <c r="X436" s="62">
        <v>41</v>
      </c>
      <c r="Y436" s="62">
        <v>41</v>
      </c>
      <c r="Z436" s="62">
        <v>41</v>
      </c>
      <c r="AA436" s="62">
        <v>41</v>
      </c>
      <c r="AB436" s="62">
        <v>41</v>
      </c>
      <c r="AC436" s="62">
        <v>44</v>
      </c>
      <c r="AE436" s="64">
        <v>0</v>
      </c>
      <c r="AF436" s="65">
        <v>2</v>
      </c>
      <c r="AG436" s="66">
        <v>3</v>
      </c>
      <c r="AH436" s="62">
        <v>3</v>
      </c>
      <c r="AI436" s="62">
        <v>4</v>
      </c>
      <c r="AJ436" s="62">
        <v>4</v>
      </c>
      <c r="AK436" s="62">
        <v>4</v>
      </c>
      <c r="AL436" s="62">
        <v>4</v>
      </c>
      <c r="AM436" s="62">
        <v>5</v>
      </c>
      <c r="AN436" s="62">
        <v>2</v>
      </c>
      <c r="AO436" s="62">
        <v>4</v>
      </c>
      <c r="AP436" s="62">
        <v>4</v>
      </c>
      <c r="AQ436" s="62">
        <v>5</v>
      </c>
      <c r="AR436" s="62">
        <v>5</v>
      </c>
      <c r="AS436" s="62">
        <v>5</v>
      </c>
      <c r="AT436" s="62">
        <v>5</v>
      </c>
      <c r="AU436" s="62">
        <v>5</v>
      </c>
      <c r="AV436" s="62">
        <v>5</v>
      </c>
      <c r="AW436" s="62">
        <v>5</v>
      </c>
      <c r="AX436" s="62">
        <v>5</v>
      </c>
    </row>
    <row r="437" spans="1:50" ht="12.75" customHeight="1">
      <c r="A437" s="78">
        <v>42791</v>
      </c>
      <c r="B437" s="54">
        <v>9</v>
      </c>
      <c r="C437" s="54">
        <v>26</v>
      </c>
      <c r="D437" s="54">
        <v>30</v>
      </c>
      <c r="E437" s="54">
        <v>33</v>
      </c>
      <c r="F437" s="54">
        <v>37</v>
      </c>
      <c r="G437" s="54">
        <v>47</v>
      </c>
      <c r="H437" s="54"/>
      <c r="I437" s="53"/>
      <c r="J437" s="62">
        <v>6</v>
      </c>
      <c r="K437" s="62">
        <v>12</v>
      </c>
      <c r="L437" s="62">
        <v>17</v>
      </c>
      <c r="M437" s="62">
        <v>21</v>
      </c>
      <c r="N437" s="62">
        <v>23</v>
      </c>
      <c r="O437" s="62">
        <v>27</v>
      </c>
      <c r="P437" s="62">
        <v>30</v>
      </c>
      <c r="Q437" s="62">
        <v>33</v>
      </c>
      <c r="R437" s="62">
        <v>35</v>
      </c>
      <c r="S437" s="62">
        <v>13</v>
      </c>
      <c r="T437" s="62">
        <v>35</v>
      </c>
      <c r="U437" s="62">
        <v>36</v>
      </c>
      <c r="V437" s="62">
        <v>38</v>
      </c>
      <c r="W437" s="62">
        <v>38</v>
      </c>
      <c r="X437" s="62">
        <v>42</v>
      </c>
      <c r="Y437" s="62">
        <v>42</v>
      </c>
      <c r="Z437" s="62">
        <v>42</v>
      </c>
      <c r="AA437" s="62">
        <v>42</v>
      </c>
      <c r="AB437" s="62">
        <v>42</v>
      </c>
      <c r="AC437" s="62">
        <v>42</v>
      </c>
      <c r="AE437" s="64">
        <v>0</v>
      </c>
      <c r="AF437" s="65">
        <v>0</v>
      </c>
      <c r="AG437" s="66">
        <v>1</v>
      </c>
      <c r="AH437" s="62">
        <v>1</v>
      </c>
      <c r="AI437" s="62">
        <v>2</v>
      </c>
      <c r="AJ437" s="62">
        <v>2</v>
      </c>
      <c r="AK437" s="62">
        <v>3</v>
      </c>
      <c r="AL437" s="62">
        <v>3</v>
      </c>
      <c r="AM437" s="62">
        <v>3</v>
      </c>
      <c r="AN437" s="62">
        <v>0</v>
      </c>
      <c r="AO437" s="62">
        <v>2</v>
      </c>
      <c r="AP437" s="62">
        <v>3</v>
      </c>
      <c r="AQ437" s="62">
        <v>3</v>
      </c>
      <c r="AR437" s="62">
        <v>3</v>
      </c>
      <c r="AS437" s="62">
        <v>3</v>
      </c>
      <c r="AT437" s="62">
        <v>3</v>
      </c>
      <c r="AU437" s="62">
        <v>3</v>
      </c>
      <c r="AV437" s="62">
        <v>3</v>
      </c>
      <c r="AW437" s="62">
        <v>3</v>
      </c>
      <c r="AX437" s="62">
        <v>3</v>
      </c>
    </row>
    <row r="438" spans="1:50" ht="12.75" customHeight="1">
      <c r="A438" s="78">
        <v>42790</v>
      </c>
      <c r="B438" s="54">
        <v>4</v>
      </c>
      <c r="C438" s="54">
        <v>18</v>
      </c>
      <c r="D438" s="54">
        <v>25</v>
      </c>
      <c r="E438" s="54">
        <v>34</v>
      </c>
      <c r="F438" s="54">
        <v>48</v>
      </c>
      <c r="G438" s="54">
        <v>49</v>
      </c>
      <c r="H438" s="54"/>
      <c r="I438" s="53"/>
      <c r="J438" s="62">
        <v>6</v>
      </c>
      <c r="K438" s="62">
        <v>12</v>
      </c>
      <c r="L438" s="62">
        <v>17</v>
      </c>
      <c r="M438" s="62">
        <v>21</v>
      </c>
      <c r="N438" s="62">
        <v>25</v>
      </c>
      <c r="O438" s="62">
        <v>26</v>
      </c>
      <c r="P438" s="62">
        <v>29</v>
      </c>
      <c r="Q438" s="62">
        <v>32</v>
      </c>
      <c r="R438" s="62">
        <v>34</v>
      </c>
      <c r="S438" s="62">
        <v>14</v>
      </c>
      <c r="T438" s="62">
        <v>35</v>
      </c>
      <c r="U438" s="62">
        <v>37</v>
      </c>
      <c r="V438" s="62">
        <v>39</v>
      </c>
      <c r="W438" s="62">
        <v>39</v>
      </c>
      <c r="X438" s="62">
        <v>39</v>
      </c>
      <c r="Y438" s="62">
        <v>43</v>
      </c>
      <c r="Z438" s="62">
        <v>43</v>
      </c>
      <c r="AA438" s="62">
        <v>43</v>
      </c>
      <c r="AB438" s="62">
        <v>43</v>
      </c>
      <c r="AC438" s="62">
        <v>43</v>
      </c>
      <c r="AE438" s="64">
        <v>0</v>
      </c>
      <c r="AF438" s="65">
        <v>0</v>
      </c>
      <c r="AG438" s="66">
        <v>1</v>
      </c>
      <c r="AH438" s="62">
        <v>1</v>
      </c>
      <c r="AI438" s="62">
        <v>1</v>
      </c>
      <c r="AJ438" s="62">
        <v>1</v>
      </c>
      <c r="AK438" s="62">
        <v>1</v>
      </c>
      <c r="AL438" s="62">
        <v>2</v>
      </c>
      <c r="AM438" s="62">
        <v>2</v>
      </c>
      <c r="AN438" s="62">
        <v>3</v>
      </c>
      <c r="AO438" s="62">
        <v>5</v>
      </c>
      <c r="AP438" s="62">
        <v>5</v>
      </c>
      <c r="AQ438" s="62">
        <v>4</v>
      </c>
      <c r="AR438" s="62">
        <v>4</v>
      </c>
      <c r="AS438" s="62">
        <v>4</v>
      </c>
      <c r="AT438" s="62">
        <v>6</v>
      </c>
      <c r="AU438" s="62">
        <v>6</v>
      </c>
      <c r="AV438" s="62">
        <v>6</v>
      </c>
      <c r="AW438" s="62">
        <v>6</v>
      </c>
      <c r="AX438" s="62">
        <v>6</v>
      </c>
    </row>
    <row r="439" spans="1:50" ht="12.75" customHeight="1">
      <c r="A439" s="78">
        <v>42789</v>
      </c>
      <c r="B439" s="54">
        <v>3</v>
      </c>
      <c r="C439" s="54">
        <v>23</v>
      </c>
      <c r="D439" s="54">
        <v>29</v>
      </c>
      <c r="E439" s="54">
        <v>42</v>
      </c>
      <c r="F439" s="54">
        <v>43</v>
      </c>
      <c r="G439" s="54">
        <v>44</v>
      </c>
      <c r="H439" s="54"/>
      <c r="I439" s="53"/>
      <c r="J439" s="62">
        <v>6</v>
      </c>
      <c r="K439" s="62">
        <v>11</v>
      </c>
      <c r="L439" s="62">
        <v>17</v>
      </c>
      <c r="M439" s="62">
        <v>22</v>
      </c>
      <c r="N439" s="62">
        <v>25</v>
      </c>
      <c r="O439" s="62">
        <v>28</v>
      </c>
      <c r="P439" s="62">
        <v>28</v>
      </c>
      <c r="Q439" s="62">
        <v>31</v>
      </c>
      <c r="R439" s="62">
        <v>33</v>
      </c>
      <c r="S439" s="62">
        <v>14</v>
      </c>
      <c r="T439" s="62">
        <v>36</v>
      </c>
      <c r="U439" s="62">
        <v>38</v>
      </c>
      <c r="V439" s="62">
        <v>40</v>
      </c>
      <c r="W439" s="62">
        <v>40</v>
      </c>
      <c r="X439" s="62">
        <v>40</v>
      </c>
      <c r="Y439" s="62">
        <v>40</v>
      </c>
      <c r="Z439" s="62">
        <v>44</v>
      </c>
      <c r="AA439" s="62">
        <v>44</v>
      </c>
      <c r="AB439" s="62">
        <v>44</v>
      </c>
      <c r="AC439" s="62">
        <v>44</v>
      </c>
      <c r="AE439" s="64">
        <v>1</v>
      </c>
      <c r="AF439" s="65">
        <v>2</v>
      </c>
      <c r="AG439" s="66">
        <v>2</v>
      </c>
      <c r="AH439" s="62">
        <v>2</v>
      </c>
      <c r="AI439" s="62">
        <v>3</v>
      </c>
      <c r="AJ439" s="62">
        <v>5</v>
      </c>
      <c r="AK439" s="62">
        <v>5</v>
      </c>
      <c r="AL439" s="62">
        <v>5</v>
      </c>
      <c r="AM439" s="62">
        <v>5</v>
      </c>
      <c r="AN439" s="62">
        <v>2</v>
      </c>
      <c r="AO439" s="62">
        <v>5</v>
      </c>
      <c r="AP439" s="62">
        <v>5</v>
      </c>
      <c r="AQ439" s="62">
        <v>6</v>
      </c>
      <c r="AR439" s="62">
        <v>6</v>
      </c>
      <c r="AS439" s="62">
        <v>6</v>
      </c>
      <c r="AT439" s="62">
        <v>6</v>
      </c>
      <c r="AU439" s="62">
        <v>6</v>
      </c>
      <c r="AV439" s="62">
        <v>6</v>
      </c>
      <c r="AW439" s="62">
        <v>6</v>
      </c>
      <c r="AX439" s="62">
        <v>6</v>
      </c>
    </row>
    <row r="440" spans="1:50" ht="12.75" customHeight="1">
      <c r="A440" s="78">
        <v>42788</v>
      </c>
      <c r="B440" s="54">
        <v>7</v>
      </c>
      <c r="C440" s="54">
        <v>11</v>
      </c>
      <c r="D440" s="54">
        <v>12</v>
      </c>
      <c r="E440" s="54">
        <v>13</v>
      </c>
      <c r="F440" s="54">
        <v>20</v>
      </c>
      <c r="G440" s="54">
        <v>28</v>
      </c>
      <c r="H440" s="54"/>
      <c r="I440" s="53"/>
      <c r="J440" s="62">
        <v>6</v>
      </c>
      <c r="K440" s="62">
        <v>11</v>
      </c>
      <c r="L440" s="62">
        <v>15</v>
      </c>
      <c r="M440" s="62">
        <v>20</v>
      </c>
      <c r="N440" s="62">
        <v>25</v>
      </c>
      <c r="O440" s="62">
        <v>28</v>
      </c>
      <c r="P440" s="62">
        <v>31</v>
      </c>
      <c r="Q440" s="62">
        <v>31</v>
      </c>
      <c r="R440" s="62">
        <v>33</v>
      </c>
      <c r="S440" s="62">
        <v>14</v>
      </c>
      <c r="T440" s="62">
        <v>38</v>
      </c>
      <c r="U440" s="62">
        <v>38</v>
      </c>
      <c r="V440" s="62">
        <v>42</v>
      </c>
      <c r="W440" s="62">
        <v>42</v>
      </c>
      <c r="X440" s="62">
        <v>42</v>
      </c>
      <c r="Y440" s="62">
        <v>42</v>
      </c>
      <c r="Z440" s="62">
        <v>42</v>
      </c>
      <c r="AA440" s="62">
        <v>46</v>
      </c>
      <c r="AB440" s="62">
        <v>46</v>
      </c>
      <c r="AC440" s="62">
        <v>46</v>
      </c>
      <c r="AE440" s="64">
        <v>1</v>
      </c>
      <c r="AF440" s="65">
        <v>1</v>
      </c>
      <c r="AG440" s="66">
        <v>1</v>
      </c>
      <c r="AH440" s="62">
        <v>2</v>
      </c>
      <c r="AI440" s="62">
        <v>2</v>
      </c>
      <c r="AJ440" s="62">
        <v>2</v>
      </c>
      <c r="AK440" s="62">
        <v>2</v>
      </c>
      <c r="AL440" s="62">
        <v>2</v>
      </c>
      <c r="AM440" s="62">
        <v>3</v>
      </c>
      <c r="AN440" s="62">
        <v>5</v>
      </c>
      <c r="AO440" s="62">
        <v>6</v>
      </c>
      <c r="AP440" s="62">
        <v>6</v>
      </c>
      <c r="AQ440" s="62">
        <v>5</v>
      </c>
      <c r="AR440" s="62">
        <v>5</v>
      </c>
      <c r="AS440" s="62">
        <v>5</v>
      </c>
      <c r="AT440" s="62">
        <v>5</v>
      </c>
      <c r="AU440" s="62">
        <v>5</v>
      </c>
      <c r="AV440" s="62">
        <v>6</v>
      </c>
      <c r="AW440" s="62">
        <v>6</v>
      </c>
      <c r="AX440" s="62">
        <v>6</v>
      </c>
    </row>
    <row r="441" spans="1:50" ht="12.75" customHeight="1">
      <c r="A441" s="78">
        <v>42787</v>
      </c>
      <c r="B441" s="54">
        <v>4</v>
      </c>
      <c r="C441" s="54">
        <v>15</v>
      </c>
      <c r="D441" s="54">
        <v>16</v>
      </c>
      <c r="E441" s="54">
        <v>17</v>
      </c>
      <c r="F441" s="54">
        <v>30</v>
      </c>
      <c r="G441" s="54">
        <v>31</v>
      </c>
      <c r="H441" s="54"/>
      <c r="I441" s="53"/>
      <c r="J441" s="62">
        <v>6</v>
      </c>
      <c r="K441" s="62">
        <v>12</v>
      </c>
      <c r="L441" s="62">
        <v>16</v>
      </c>
      <c r="M441" s="62">
        <v>19</v>
      </c>
      <c r="N441" s="62">
        <v>22</v>
      </c>
      <c r="O441" s="62">
        <v>25</v>
      </c>
      <c r="P441" s="62">
        <v>28</v>
      </c>
      <c r="Q441" s="62">
        <v>31</v>
      </c>
      <c r="R441" s="62">
        <v>31</v>
      </c>
      <c r="S441" s="62">
        <v>15</v>
      </c>
      <c r="T441" s="62">
        <v>36</v>
      </c>
      <c r="U441" s="62">
        <v>37</v>
      </c>
      <c r="V441" s="62">
        <v>39</v>
      </c>
      <c r="W441" s="62">
        <v>42</v>
      </c>
      <c r="X441" s="62">
        <v>42</v>
      </c>
      <c r="Y441" s="62">
        <v>42</v>
      </c>
      <c r="Z441" s="62">
        <v>42</v>
      </c>
      <c r="AA441" s="62">
        <v>42</v>
      </c>
      <c r="AB441" s="62">
        <v>46</v>
      </c>
      <c r="AC441" s="62">
        <v>46</v>
      </c>
      <c r="AE441" s="64">
        <v>2</v>
      </c>
      <c r="AF441" s="65">
        <v>2</v>
      </c>
      <c r="AG441" s="66">
        <v>2</v>
      </c>
      <c r="AH441" s="62">
        <v>3</v>
      </c>
      <c r="AI441" s="62">
        <v>3</v>
      </c>
      <c r="AJ441" s="62">
        <v>3</v>
      </c>
      <c r="AK441" s="62">
        <v>4</v>
      </c>
      <c r="AL441" s="62">
        <v>4</v>
      </c>
      <c r="AM441" s="62">
        <v>4</v>
      </c>
      <c r="AN441" s="62">
        <v>2</v>
      </c>
      <c r="AO441" s="62">
        <v>4</v>
      </c>
      <c r="AP441" s="62">
        <v>4</v>
      </c>
      <c r="AQ441" s="62">
        <v>5</v>
      </c>
      <c r="AR441" s="62">
        <v>6</v>
      </c>
      <c r="AS441" s="62">
        <v>6</v>
      </c>
      <c r="AT441" s="62">
        <v>6</v>
      </c>
      <c r="AU441" s="62">
        <v>6</v>
      </c>
      <c r="AV441" s="62">
        <v>6</v>
      </c>
      <c r="AW441" s="62">
        <v>6</v>
      </c>
      <c r="AX441" s="62">
        <v>6</v>
      </c>
    </row>
    <row r="442" spans="1:50" ht="12.75" customHeight="1">
      <c r="A442" s="78">
        <v>42786</v>
      </c>
      <c r="B442" s="54">
        <v>2</v>
      </c>
      <c r="C442" s="54">
        <v>25</v>
      </c>
      <c r="D442" s="54">
        <v>27</v>
      </c>
      <c r="E442" s="54">
        <v>32</v>
      </c>
      <c r="F442" s="54">
        <v>42</v>
      </c>
      <c r="G442" s="54">
        <v>49</v>
      </c>
      <c r="H442" s="54"/>
      <c r="I442" s="53"/>
      <c r="J442" s="62">
        <v>6</v>
      </c>
      <c r="K442" s="62">
        <v>11</v>
      </c>
      <c r="L442" s="62">
        <v>16</v>
      </c>
      <c r="M442" s="62">
        <v>20</v>
      </c>
      <c r="N442" s="62">
        <v>23</v>
      </c>
      <c r="O442" s="62">
        <v>25</v>
      </c>
      <c r="P442" s="62">
        <v>27</v>
      </c>
      <c r="Q442" s="62">
        <v>30</v>
      </c>
      <c r="R442" s="62">
        <v>33</v>
      </c>
      <c r="S442" s="62">
        <v>14</v>
      </c>
      <c r="T442" s="62">
        <v>36</v>
      </c>
      <c r="U442" s="62">
        <v>38</v>
      </c>
      <c r="V442" s="62">
        <v>39</v>
      </c>
      <c r="W442" s="62">
        <v>40</v>
      </c>
      <c r="X442" s="62">
        <v>42</v>
      </c>
      <c r="Y442" s="62">
        <v>42</v>
      </c>
      <c r="Z442" s="62">
        <v>42</v>
      </c>
      <c r="AA442" s="62">
        <v>42</v>
      </c>
      <c r="AB442" s="62">
        <v>42</v>
      </c>
      <c r="AC442" s="62">
        <v>46</v>
      </c>
      <c r="AE442" s="64">
        <v>1</v>
      </c>
      <c r="AF442" s="65">
        <v>2</v>
      </c>
      <c r="AG442" s="66">
        <v>3</v>
      </c>
      <c r="AH442" s="62">
        <v>4</v>
      </c>
      <c r="AI442" s="62">
        <v>4</v>
      </c>
      <c r="AJ442" s="62">
        <v>4</v>
      </c>
      <c r="AK442" s="62">
        <v>4</v>
      </c>
      <c r="AL442" s="62">
        <v>4</v>
      </c>
      <c r="AM442" s="62">
        <v>5</v>
      </c>
      <c r="AN442" s="62">
        <v>1</v>
      </c>
      <c r="AO442" s="62">
        <v>5</v>
      </c>
      <c r="AP442" s="62">
        <v>6</v>
      </c>
      <c r="AQ442" s="62">
        <v>5</v>
      </c>
      <c r="AR442" s="62">
        <v>5</v>
      </c>
      <c r="AS442" s="62">
        <v>5</v>
      </c>
      <c r="AT442" s="62">
        <v>5</v>
      </c>
      <c r="AU442" s="62">
        <v>5</v>
      </c>
      <c r="AV442" s="62">
        <v>5</v>
      </c>
      <c r="AW442" s="62">
        <v>5</v>
      </c>
      <c r="AX442" s="62">
        <v>6</v>
      </c>
    </row>
    <row r="443" spans="1:50" ht="12.75" customHeight="1">
      <c r="A443" s="78">
        <v>42784</v>
      </c>
      <c r="B443" s="54">
        <v>8</v>
      </c>
      <c r="C443" s="54">
        <v>13</v>
      </c>
      <c r="D443" s="54">
        <v>18</v>
      </c>
      <c r="E443" s="54">
        <v>25</v>
      </c>
      <c r="F443" s="54">
        <v>41</v>
      </c>
      <c r="G443" s="54">
        <v>44</v>
      </c>
      <c r="H443" s="54"/>
      <c r="I443" s="53"/>
      <c r="J443" s="62">
        <v>6</v>
      </c>
      <c r="K443" s="62">
        <v>12</v>
      </c>
      <c r="L443" s="62">
        <v>15</v>
      </c>
      <c r="M443" s="62">
        <v>20</v>
      </c>
      <c r="N443" s="62">
        <v>23</v>
      </c>
      <c r="O443" s="62">
        <v>26</v>
      </c>
      <c r="P443" s="62">
        <v>27</v>
      </c>
      <c r="Q443" s="62">
        <v>29</v>
      </c>
      <c r="R443" s="62">
        <v>32</v>
      </c>
      <c r="S443" s="62">
        <v>14</v>
      </c>
      <c r="T443" s="62">
        <v>34</v>
      </c>
      <c r="U443" s="62">
        <v>35</v>
      </c>
      <c r="V443" s="62">
        <v>38</v>
      </c>
      <c r="W443" s="62">
        <v>40</v>
      </c>
      <c r="X443" s="62">
        <v>41</v>
      </c>
      <c r="Y443" s="62">
        <v>43</v>
      </c>
      <c r="Z443" s="62">
        <v>43</v>
      </c>
      <c r="AA443" s="62">
        <v>43</v>
      </c>
      <c r="AB443" s="62">
        <v>43</v>
      </c>
      <c r="AC443" s="62">
        <v>43</v>
      </c>
      <c r="AE443" s="64">
        <v>1</v>
      </c>
      <c r="AF443" s="65">
        <v>1</v>
      </c>
      <c r="AG443" s="66">
        <v>1</v>
      </c>
      <c r="AH443" s="62">
        <v>1</v>
      </c>
      <c r="AI443" s="62">
        <v>1</v>
      </c>
      <c r="AJ443" s="62">
        <v>1</v>
      </c>
      <c r="AK443" s="62">
        <v>2</v>
      </c>
      <c r="AL443" s="62">
        <v>2</v>
      </c>
      <c r="AM443" s="62">
        <v>3</v>
      </c>
      <c r="AN443" s="62">
        <v>0</v>
      </c>
      <c r="AO443" s="62">
        <v>2</v>
      </c>
      <c r="AP443" s="62">
        <v>2</v>
      </c>
      <c r="AQ443" s="62">
        <v>3</v>
      </c>
      <c r="AR443" s="62">
        <v>3</v>
      </c>
      <c r="AS443" s="62">
        <v>3</v>
      </c>
      <c r="AT443" s="62">
        <v>3</v>
      </c>
      <c r="AU443" s="62">
        <v>3</v>
      </c>
      <c r="AV443" s="62">
        <v>3</v>
      </c>
      <c r="AW443" s="62">
        <v>3</v>
      </c>
      <c r="AX443" s="62">
        <v>3</v>
      </c>
    </row>
    <row r="444" spans="1:50" ht="12.75" customHeight="1">
      <c r="A444" s="78">
        <v>42783</v>
      </c>
      <c r="B444" s="54">
        <v>3</v>
      </c>
      <c r="C444" s="54">
        <v>12</v>
      </c>
      <c r="D444" s="54">
        <v>15</v>
      </c>
      <c r="E444" s="54">
        <v>23</v>
      </c>
      <c r="F444" s="54">
        <v>42</v>
      </c>
      <c r="G444" s="54">
        <v>46</v>
      </c>
      <c r="H444" s="54"/>
      <c r="I444" s="53"/>
      <c r="J444" s="62">
        <v>6</v>
      </c>
      <c r="K444" s="62">
        <v>12</v>
      </c>
      <c r="L444" s="62">
        <v>18</v>
      </c>
      <c r="M444" s="62">
        <v>21</v>
      </c>
      <c r="N444" s="62">
        <v>23</v>
      </c>
      <c r="O444" s="62">
        <v>25</v>
      </c>
      <c r="P444" s="62">
        <v>28</v>
      </c>
      <c r="Q444" s="62">
        <v>29</v>
      </c>
      <c r="R444" s="62">
        <v>31</v>
      </c>
      <c r="S444" s="62">
        <v>14</v>
      </c>
      <c r="T444" s="62">
        <v>35</v>
      </c>
      <c r="U444" s="62">
        <v>37</v>
      </c>
      <c r="V444" s="62">
        <v>38</v>
      </c>
      <c r="W444" s="62">
        <v>40</v>
      </c>
      <c r="X444" s="62">
        <v>41</v>
      </c>
      <c r="Y444" s="62">
        <v>41</v>
      </c>
      <c r="Z444" s="62">
        <v>43</v>
      </c>
      <c r="AA444" s="62">
        <v>43</v>
      </c>
      <c r="AB444" s="62">
        <v>43</v>
      </c>
      <c r="AC444" s="62">
        <v>43</v>
      </c>
      <c r="AE444" s="64">
        <v>1</v>
      </c>
      <c r="AF444" s="65">
        <v>1</v>
      </c>
      <c r="AG444" s="66">
        <v>3</v>
      </c>
      <c r="AH444" s="62">
        <v>3</v>
      </c>
      <c r="AI444" s="62">
        <v>3</v>
      </c>
      <c r="AJ444" s="62">
        <v>3</v>
      </c>
      <c r="AK444" s="62">
        <v>4</v>
      </c>
      <c r="AL444" s="62">
        <v>4</v>
      </c>
      <c r="AM444" s="62">
        <v>4</v>
      </c>
      <c r="AN444" s="62">
        <v>3</v>
      </c>
      <c r="AO444" s="62">
        <v>6</v>
      </c>
      <c r="AP444" s="62">
        <v>6</v>
      </c>
      <c r="AQ444" s="62">
        <v>6</v>
      </c>
      <c r="AR444" s="62">
        <v>6</v>
      </c>
      <c r="AS444" s="62">
        <v>6</v>
      </c>
      <c r="AT444" s="62">
        <v>6</v>
      </c>
      <c r="AU444" s="62">
        <v>6</v>
      </c>
      <c r="AV444" s="62">
        <v>6</v>
      </c>
      <c r="AW444" s="62">
        <v>6</v>
      </c>
      <c r="AX444" s="62">
        <v>6</v>
      </c>
    </row>
    <row r="445" spans="1:50" ht="12.75" customHeight="1">
      <c r="A445" s="78">
        <v>42782</v>
      </c>
      <c r="B445" s="54">
        <v>5</v>
      </c>
      <c r="C445" s="54">
        <v>15</v>
      </c>
      <c r="D445" s="54">
        <v>16</v>
      </c>
      <c r="E445" s="54">
        <v>26</v>
      </c>
      <c r="F445" s="54">
        <v>29</v>
      </c>
      <c r="G445" s="54">
        <v>34</v>
      </c>
      <c r="H445" s="54"/>
      <c r="I445" s="53"/>
      <c r="J445" s="62">
        <v>6</v>
      </c>
      <c r="K445" s="62">
        <v>10</v>
      </c>
      <c r="L445" s="62">
        <v>15</v>
      </c>
      <c r="M445" s="62">
        <v>20</v>
      </c>
      <c r="N445" s="62">
        <v>23</v>
      </c>
      <c r="O445" s="62">
        <v>25</v>
      </c>
      <c r="P445" s="62">
        <v>27</v>
      </c>
      <c r="Q445" s="62">
        <v>29</v>
      </c>
      <c r="R445" s="62">
        <v>30</v>
      </c>
      <c r="S445" s="62">
        <v>13</v>
      </c>
      <c r="T445" s="62">
        <v>36</v>
      </c>
      <c r="U445" s="62">
        <v>38</v>
      </c>
      <c r="V445" s="62">
        <v>37</v>
      </c>
      <c r="W445" s="62">
        <v>38</v>
      </c>
      <c r="X445" s="62">
        <v>40</v>
      </c>
      <c r="Y445" s="62">
        <v>41</v>
      </c>
      <c r="Z445" s="62">
        <v>41</v>
      </c>
      <c r="AA445" s="62">
        <v>43</v>
      </c>
      <c r="AB445" s="62">
        <v>43</v>
      </c>
      <c r="AC445" s="62">
        <v>43</v>
      </c>
      <c r="AE445" s="64">
        <v>2</v>
      </c>
      <c r="AF445" s="65">
        <v>4</v>
      </c>
      <c r="AG445" s="66">
        <v>5</v>
      </c>
      <c r="AH445" s="62">
        <v>5</v>
      </c>
      <c r="AI445" s="62">
        <v>5</v>
      </c>
      <c r="AJ445" s="62">
        <v>5</v>
      </c>
      <c r="AK445" s="62">
        <v>5</v>
      </c>
      <c r="AL445" s="62">
        <v>5</v>
      </c>
      <c r="AM445" s="62">
        <v>5</v>
      </c>
      <c r="AN445" s="62">
        <v>3</v>
      </c>
      <c r="AO445" s="62">
        <v>5</v>
      </c>
      <c r="AP445" s="62">
        <v>6</v>
      </c>
      <c r="AQ445" s="62">
        <v>6</v>
      </c>
      <c r="AR445" s="62">
        <v>6</v>
      </c>
      <c r="AS445" s="62">
        <v>6</v>
      </c>
      <c r="AT445" s="62">
        <v>6</v>
      </c>
      <c r="AU445" s="62">
        <v>6</v>
      </c>
      <c r="AV445" s="62">
        <v>6</v>
      </c>
      <c r="AW445" s="62">
        <v>6</v>
      </c>
      <c r="AX445" s="62">
        <v>6</v>
      </c>
    </row>
    <row r="446" spans="1:50" ht="12.75" customHeight="1">
      <c r="A446" s="78">
        <v>42781</v>
      </c>
      <c r="B446" s="54">
        <v>1</v>
      </c>
      <c r="C446" s="54">
        <v>19</v>
      </c>
      <c r="D446" s="54">
        <v>20</v>
      </c>
      <c r="E446" s="54">
        <v>27</v>
      </c>
      <c r="F446" s="54">
        <v>34</v>
      </c>
      <c r="G446" s="54">
        <v>44</v>
      </c>
      <c r="H446" s="54"/>
      <c r="I446" s="53"/>
      <c r="J446" s="62">
        <v>6</v>
      </c>
      <c r="K446" s="62">
        <v>11</v>
      </c>
      <c r="L446" s="62">
        <v>15</v>
      </c>
      <c r="M446" s="62">
        <v>19</v>
      </c>
      <c r="N446" s="62">
        <v>23</v>
      </c>
      <c r="O446" s="62">
        <v>26</v>
      </c>
      <c r="P446" s="62">
        <v>28</v>
      </c>
      <c r="Q446" s="62">
        <v>29</v>
      </c>
      <c r="R446" s="62">
        <v>31</v>
      </c>
      <c r="S446" s="62">
        <v>13</v>
      </c>
      <c r="T446" s="62">
        <v>38</v>
      </c>
      <c r="U446" s="62">
        <v>39</v>
      </c>
      <c r="V446" s="62">
        <v>38</v>
      </c>
      <c r="W446" s="62">
        <v>38</v>
      </c>
      <c r="X446" s="62">
        <v>39</v>
      </c>
      <c r="Y446" s="62">
        <v>40</v>
      </c>
      <c r="Z446" s="62">
        <v>41</v>
      </c>
      <c r="AA446" s="62">
        <v>41</v>
      </c>
      <c r="AB446" s="62">
        <v>43</v>
      </c>
      <c r="AC446" s="62">
        <v>43</v>
      </c>
      <c r="AE446" s="64">
        <v>1</v>
      </c>
      <c r="AF446" s="65">
        <v>1</v>
      </c>
      <c r="AG446" s="66">
        <v>2</v>
      </c>
      <c r="AH446" s="62">
        <v>3</v>
      </c>
      <c r="AI446" s="62">
        <v>3</v>
      </c>
      <c r="AJ446" s="62">
        <v>4</v>
      </c>
      <c r="AK446" s="62">
        <v>4</v>
      </c>
      <c r="AL446" s="62">
        <v>4</v>
      </c>
      <c r="AM446" s="62">
        <v>4</v>
      </c>
      <c r="AN446" s="62">
        <v>3</v>
      </c>
      <c r="AO446" s="62">
        <v>6</v>
      </c>
      <c r="AP446" s="62">
        <v>6</v>
      </c>
      <c r="AQ446" s="62">
        <v>6</v>
      </c>
      <c r="AR446" s="62">
        <v>6</v>
      </c>
      <c r="AS446" s="62">
        <v>6</v>
      </c>
      <c r="AT446" s="62">
        <v>6</v>
      </c>
      <c r="AU446" s="62">
        <v>6</v>
      </c>
      <c r="AV446" s="62">
        <v>6</v>
      </c>
      <c r="AW446" s="62">
        <v>6</v>
      </c>
      <c r="AX446" s="62">
        <v>6</v>
      </c>
    </row>
    <row r="447" spans="1:50" ht="12.75" customHeight="1">
      <c r="A447" s="78">
        <v>42780</v>
      </c>
      <c r="B447" s="54">
        <v>20</v>
      </c>
      <c r="C447" s="54">
        <v>36</v>
      </c>
      <c r="D447" s="54">
        <v>38</v>
      </c>
      <c r="E447" s="54">
        <v>42</v>
      </c>
      <c r="F447" s="54">
        <v>46</v>
      </c>
      <c r="G447" s="54">
        <v>49</v>
      </c>
      <c r="H447" s="54"/>
      <c r="I447" s="53"/>
      <c r="J447" s="62">
        <v>6</v>
      </c>
      <c r="K447" s="62">
        <v>12</v>
      </c>
      <c r="L447" s="62">
        <v>14</v>
      </c>
      <c r="M447" s="62">
        <v>18</v>
      </c>
      <c r="N447" s="62">
        <v>21</v>
      </c>
      <c r="O447" s="62">
        <v>25</v>
      </c>
      <c r="P447" s="62">
        <v>28</v>
      </c>
      <c r="Q447" s="62">
        <v>29</v>
      </c>
      <c r="R447" s="62">
        <v>30</v>
      </c>
      <c r="S447" s="62">
        <v>14</v>
      </c>
      <c r="T447" s="62">
        <v>39</v>
      </c>
      <c r="U447" s="62">
        <v>40</v>
      </c>
      <c r="V447" s="62">
        <v>37</v>
      </c>
      <c r="W447" s="62">
        <v>39</v>
      </c>
      <c r="X447" s="62">
        <v>39</v>
      </c>
      <c r="Y447" s="62">
        <v>40</v>
      </c>
      <c r="Z447" s="62">
        <v>41</v>
      </c>
      <c r="AA447" s="62">
        <v>42</v>
      </c>
      <c r="AB447" s="62">
        <v>42</v>
      </c>
      <c r="AC447" s="62">
        <v>44</v>
      </c>
      <c r="AE447" s="64">
        <v>1</v>
      </c>
      <c r="AF447" s="65">
        <v>1</v>
      </c>
      <c r="AG447" s="66">
        <v>1</v>
      </c>
      <c r="AH447" s="62">
        <v>1</v>
      </c>
      <c r="AI447" s="62">
        <v>2</v>
      </c>
      <c r="AJ447" s="62">
        <v>4</v>
      </c>
      <c r="AK447" s="62">
        <v>4</v>
      </c>
      <c r="AL447" s="62">
        <v>5</v>
      </c>
      <c r="AM447" s="62">
        <v>5</v>
      </c>
      <c r="AN447" s="62">
        <v>2</v>
      </c>
      <c r="AO447" s="62">
        <v>6</v>
      </c>
      <c r="AP447" s="62">
        <v>6</v>
      </c>
      <c r="AQ447" s="62">
        <v>5</v>
      </c>
      <c r="AR447" s="62">
        <v>5</v>
      </c>
      <c r="AS447" s="62">
        <v>5</v>
      </c>
      <c r="AT447" s="62">
        <v>5</v>
      </c>
      <c r="AU447" s="62">
        <v>5</v>
      </c>
      <c r="AV447" s="62">
        <v>5</v>
      </c>
      <c r="AW447" s="62">
        <v>5</v>
      </c>
      <c r="AX447" s="62">
        <v>6</v>
      </c>
    </row>
    <row r="448" spans="1:50" ht="12.75" customHeight="1">
      <c r="A448" s="78">
        <v>42779</v>
      </c>
      <c r="B448" s="54">
        <v>2</v>
      </c>
      <c r="C448" s="54">
        <v>4</v>
      </c>
      <c r="D448" s="54">
        <v>7</v>
      </c>
      <c r="E448" s="54">
        <v>36</v>
      </c>
      <c r="F448" s="54">
        <v>38</v>
      </c>
      <c r="G448" s="54">
        <v>41</v>
      </c>
      <c r="H448" s="54"/>
      <c r="I448" s="53"/>
      <c r="J448" s="62">
        <v>6</v>
      </c>
      <c r="K448" s="62">
        <v>12</v>
      </c>
      <c r="L448" s="62">
        <v>18</v>
      </c>
      <c r="M448" s="62">
        <v>20</v>
      </c>
      <c r="N448" s="62">
        <v>23</v>
      </c>
      <c r="O448" s="62">
        <v>25</v>
      </c>
      <c r="P448" s="62">
        <v>28</v>
      </c>
      <c r="Q448" s="62">
        <v>31</v>
      </c>
      <c r="R448" s="62">
        <v>32</v>
      </c>
      <c r="S448" s="62">
        <v>14</v>
      </c>
      <c r="T448" s="62">
        <v>37</v>
      </c>
      <c r="U448" s="62">
        <v>39</v>
      </c>
      <c r="V448" s="62">
        <v>37</v>
      </c>
      <c r="W448" s="62">
        <v>39</v>
      </c>
      <c r="X448" s="62">
        <v>41</v>
      </c>
      <c r="Y448" s="62">
        <v>41</v>
      </c>
      <c r="Z448" s="62">
        <v>42</v>
      </c>
      <c r="AA448" s="62">
        <v>43</v>
      </c>
      <c r="AB448" s="62">
        <v>44</v>
      </c>
      <c r="AC448" s="62">
        <v>44</v>
      </c>
      <c r="AE448" s="64">
        <v>1</v>
      </c>
      <c r="AF448" s="65">
        <v>1</v>
      </c>
      <c r="AG448" s="66">
        <v>2</v>
      </c>
      <c r="AH448" s="62">
        <v>2</v>
      </c>
      <c r="AI448" s="62">
        <v>2</v>
      </c>
      <c r="AJ448" s="62">
        <v>2</v>
      </c>
      <c r="AK448" s="62">
        <v>2</v>
      </c>
      <c r="AL448" s="62">
        <v>2</v>
      </c>
      <c r="AM448" s="62">
        <v>3</v>
      </c>
      <c r="AN448" s="62">
        <v>0</v>
      </c>
      <c r="AO448" s="62">
        <v>3</v>
      </c>
      <c r="AP448" s="62">
        <v>3</v>
      </c>
      <c r="AQ448" s="62">
        <v>4</v>
      </c>
      <c r="AR448" s="62">
        <v>4</v>
      </c>
      <c r="AS448" s="62">
        <v>4</v>
      </c>
      <c r="AT448" s="62">
        <v>4</v>
      </c>
      <c r="AU448" s="62">
        <v>4</v>
      </c>
      <c r="AV448" s="62">
        <v>4</v>
      </c>
      <c r="AW448" s="62">
        <v>4</v>
      </c>
      <c r="AX448" s="62">
        <v>4</v>
      </c>
    </row>
    <row r="449" spans="1:50" ht="12.75" customHeight="1">
      <c r="A449" s="78">
        <v>42777</v>
      </c>
      <c r="B449" s="54">
        <v>23</v>
      </c>
      <c r="C449" s="54">
        <v>26</v>
      </c>
      <c r="D449" s="54">
        <v>28</v>
      </c>
      <c r="E449" s="54">
        <v>34</v>
      </c>
      <c r="F449" s="54">
        <v>37</v>
      </c>
      <c r="G449" s="54">
        <v>46</v>
      </c>
      <c r="H449" s="54"/>
      <c r="I449" s="53"/>
      <c r="J449" s="62">
        <v>6</v>
      </c>
      <c r="K449" s="62">
        <v>12</v>
      </c>
      <c r="L449" s="62">
        <v>17</v>
      </c>
      <c r="M449" s="62">
        <v>23</v>
      </c>
      <c r="N449" s="62">
        <v>25</v>
      </c>
      <c r="O449" s="62">
        <v>28</v>
      </c>
      <c r="P449" s="62">
        <v>29</v>
      </c>
      <c r="Q449" s="62">
        <v>31</v>
      </c>
      <c r="R449" s="62">
        <v>33</v>
      </c>
      <c r="S449" s="62">
        <v>13</v>
      </c>
      <c r="T449" s="62">
        <v>37</v>
      </c>
      <c r="U449" s="62">
        <v>37</v>
      </c>
      <c r="V449" s="62">
        <v>37</v>
      </c>
      <c r="W449" s="62">
        <v>38</v>
      </c>
      <c r="X449" s="62">
        <v>39</v>
      </c>
      <c r="Y449" s="62">
        <v>41</v>
      </c>
      <c r="Z449" s="62">
        <v>41</v>
      </c>
      <c r="AA449" s="62">
        <v>42</v>
      </c>
      <c r="AB449" s="62">
        <v>43</v>
      </c>
      <c r="AC449" s="62">
        <v>44</v>
      </c>
      <c r="AE449" s="64">
        <v>1</v>
      </c>
      <c r="AF449" s="65">
        <v>1</v>
      </c>
      <c r="AG449" s="66">
        <v>1</v>
      </c>
      <c r="AH449" s="62">
        <v>1</v>
      </c>
      <c r="AI449" s="62">
        <v>1</v>
      </c>
      <c r="AJ449" s="62">
        <v>3</v>
      </c>
      <c r="AK449" s="62">
        <v>3</v>
      </c>
      <c r="AL449" s="62">
        <v>3</v>
      </c>
      <c r="AM449" s="62">
        <v>3</v>
      </c>
      <c r="AN449" s="62">
        <v>1</v>
      </c>
      <c r="AO449" s="62">
        <v>4</v>
      </c>
      <c r="AP449" s="62">
        <v>4</v>
      </c>
      <c r="AQ449" s="62">
        <v>4</v>
      </c>
      <c r="AR449" s="62">
        <v>4</v>
      </c>
      <c r="AS449" s="62">
        <v>4</v>
      </c>
      <c r="AT449" s="62">
        <v>5</v>
      </c>
      <c r="AU449" s="62">
        <v>5</v>
      </c>
      <c r="AV449" s="62">
        <v>5</v>
      </c>
      <c r="AW449" s="62">
        <v>5</v>
      </c>
      <c r="AX449" s="62">
        <v>6</v>
      </c>
    </row>
    <row r="450" spans="1:50" ht="12.75" customHeight="1">
      <c r="A450" s="78">
        <v>42776</v>
      </c>
      <c r="B450" s="54">
        <v>11</v>
      </c>
      <c r="C450" s="54">
        <v>20</v>
      </c>
      <c r="D450" s="54">
        <v>24</v>
      </c>
      <c r="E450" s="54">
        <v>28</v>
      </c>
      <c r="F450" s="54">
        <v>29</v>
      </c>
      <c r="G450" s="54">
        <v>39</v>
      </c>
      <c r="H450" s="54"/>
      <c r="I450" s="53"/>
      <c r="J450" s="62">
        <v>6</v>
      </c>
      <c r="K450" s="62">
        <v>11</v>
      </c>
      <c r="L450" s="62">
        <v>16</v>
      </c>
      <c r="M450" s="62">
        <v>20</v>
      </c>
      <c r="N450" s="62">
        <v>25</v>
      </c>
      <c r="O450" s="62">
        <v>26</v>
      </c>
      <c r="P450" s="62">
        <v>28</v>
      </c>
      <c r="Q450" s="62">
        <v>29</v>
      </c>
      <c r="R450" s="62">
        <v>31</v>
      </c>
      <c r="S450" s="62">
        <v>13</v>
      </c>
      <c r="T450" s="62">
        <v>35</v>
      </c>
      <c r="U450" s="62">
        <v>37</v>
      </c>
      <c r="V450" s="62">
        <v>36</v>
      </c>
      <c r="W450" s="62">
        <v>37</v>
      </c>
      <c r="X450" s="62">
        <v>38</v>
      </c>
      <c r="Y450" s="62">
        <v>39</v>
      </c>
      <c r="Z450" s="62">
        <v>41</v>
      </c>
      <c r="AA450" s="62">
        <v>41</v>
      </c>
      <c r="AB450" s="62">
        <v>42</v>
      </c>
      <c r="AC450" s="62">
        <v>43</v>
      </c>
      <c r="AE450" s="64">
        <v>1</v>
      </c>
      <c r="AF450" s="65">
        <v>1</v>
      </c>
      <c r="AG450" s="66">
        <v>1</v>
      </c>
      <c r="AH450" s="62">
        <v>1</v>
      </c>
      <c r="AI450" s="62">
        <v>1</v>
      </c>
      <c r="AJ450" s="62">
        <v>1</v>
      </c>
      <c r="AK450" s="62">
        <v>2</v>
      </c>
      <c r="AL450" s="62">
        <v>3</v>
      </c>
      <c r="AM450" s="62">
        <v>3</v>
      </c>
      <c r="AN450" s="62">
        <v>2</v>
      </c>
      <c r="AO450" s="62">
        <v>4</v>
      </c>
      <c r="AP450" s="62">
        <v>4</v>
      </c>
      <c r="AQ450" s="62">
        <v>3</v>
      </c>
      <c r="AR450" s="62">
        <v>3</v>
      </c>
      <c r="AS450" s="62">
        <v>4</v>
      </c>
      <c r="AT450" s="62">
        <v>4</v>
      </c>
      <c r="AU450" s="62">
        <v>4</v>
      </c>
      <c r="AV450" s="62">
        <v>4</v>
      </c>
      <c r="AW450" s="62">
        <v>5</v>
      </c>
      <c r="AX450" s="62">
        <v>5</v>
      </c>
    </row>
    <row r="451" spans="1:50" ht="12.75" customHeight="1">
      <c r="A451" s="78">
        <v>42775</v>
      </c>
      <c r="B451" s="54">
        <v>3</v>
      </c>
      <c r="C451" s="54">
        <v>22</v>
      </c>
      <c r="D451" s="54">
        <v>31</v>
      </c>
      <c r="E451" s="54">
        <v>37</v>
      </c>
      <c r="F451" s="54">
        <v>42</v>
      </c>
      <c r="G451" s="54">
        <v>48</v>
      </c>
      <c r="H451" s="54"/>
      <c r="I451" s="53"/>
      <c r="J451" s="62">
        <v>6</v>
      </c>
      <c r="K451" s="62">
        <v>11</v>
      </c>
      <c r="L451" s="62">
        <v>13</v>
      </c>
      <c r="M451" s="62">
        <v>17</v>
      </c>
      <c r="N451" s="62">
        <v>21</v>
      </c>
      <c r="O451" s="62">
        <v>26</v>
      </c>
      <c r="P451" s="62">
        <v>27</v>
      </c>
      <c r="Q451" s="62">
        <v>28</v>
      </c>
      <c r="R451" s="62">
        <v>29</v>
      </c>
      <c r="S451" s="62">
        <v>15</v>
      </c>
      <c r="T451" s="62">
        <v>35</v>
      </c>
      <c r="U451" s="62">
        <v>36</v>
      </c>
      <c r="V451" s="62">
        <v>35</v>
      </c>
      <c r="W451" s="62">
        <v>36</v>
      </c>
      <c r="X451" s="62">
        <v>37</v>
      </c>
      <c r="Y451" s="62">
        <v>38</v>
      </c>
      <c r="Z451" s="62">
        <v>39</v>
      </c>
      <c r="AA451" s="62">
        <v>41</v>
      </c>
      <c r="AB451" s="62">
        <v>41</v>
      </c>
      <c r="AC451" s="62">
        <v>42</v>
      </c>
      <c r="AE451" s="64">
        <v>0</v>
      </c>
      <c r="AF451" s="65">
        <v>0</v>
      </c>
      <c r="AG451" s="66">
        <v>0</v>
      </c>
      <c r="AH451" s="62">
        <v>0</v>
      </c>
      <c r="AI451" s="62">
        <v>1</v>
      </c>
      <c r="AJ451" s="62">
        <v>2</v>
      </c>
      <c r="AK451" s="62">
        <v>3</v>
      </c>
      <c r="AL451" s="62">
        <v>3</v>
      </c>
      <c r="AM451" s="62">
        <v>3</v>
      </c>
      <c r="AN451" s="62">
        <v>3</v>
      </c>
      <c r="AO451" s="62">
        <v>4</v>
      </c>
      <c r="AP451" s="62">
        <v>4</v>
      </c>
      <c r="AQ451" s="62">
        <v>4</v>
      </c>
      <c r="AR451" s="62">
        <v>5</v>
      </c>
      <c r="AS451" s="62">
        <v>5</v>
      </c>
      <c r="AT451" s="62">
        <v>5</v>
      </c>
      <c r="AU451" s="62">
        <v>5</v>
      </c>
      <c r="AV451" s="62">
        <v>5</v>
      </c>
      <c r="AW451" s="62">
        <v>5</v>
      </c>
      <c r="AX451" s="62">
        <v>5</v>
      </c>
    </row>
    <row r="452" spans="1:50" ht="12.75" customHeight="1">
      <c r="A452" s="78">
        <v>42774</v>
      </c>
      <c r="B452" s="54">
        <v>2</v>
      </c>
      <c r="C452" s="54">
        <v>3</v>
      </c>
      <c r="D452" s="54">
        <v>12</v>
      </c>
      <c r="E452" s="54">
        <v>15</v>
      </c>
      <c r="F452" s="54">
        <v>26</v>
      </c>
      <c r="G452" s="54">
        <v>39</v>
      </c>
      <c r="H452" s="54"/>
      <c r="I452" s="53"/>
      <c r="J452" s="62">
        <v>6</v>
      </c>
      <c r="K452" s="62">
        <v>11</v>
      </c>
      <c r="L452" s="62">
        <v>15</v>
      </c>
      <c r="M452" s="62">
        <v>17</v>
      </c>
      <c r="N452" s="62">
        <v>20</v>
      </c>
      <c r="O452" s="62">
        <v>24</v>
      </c>
      <c r="P452" s="62">
        <v>29</v>
      </c>
      <c r="Q452" s="62">
        <v>30</v>
      </c>
      <c r="R452" s="62">
        <v>31</v>
      </c>
      <c r="S452" s="62">
        <v>13</v>
      </c>
      <c r="T452" s="62">
        <v>34</v>
      </c>
      <c r="U452" s="62">
        <v>36</v>
      </c>
      <c r="V452" s="62">
        <v>35</v>
      </c>
      <c r="W452" s="62">
        <v>36</v>
      </c>
      <c r="X452" s="62">
        <v>37</v>
      </c>
      <c r="Y452" s="62">
        <v>38</v>
      </c>
      <c r="Z452" s="62">
        <v>39</v>
      </c>
      <c r="AA452" s="62">
        <v>40</v>
      </c>
      <c r="AB452" s="62">
        <v>42</v>
      </c>
      <c r="AC452" s="62">
        <v>42</v>
      </c>
      <c r="AE452" s="64">
        <v>0</v>
      </c>
      <c r="AF452" s="65">
        <v>1</v>
      </c>
      <c r="AG452" s="66">
        <v>2</v>
      </c>
      <c r="AH452" s="62">
        <v>2</v>
      </c>
      <c r="AI452" s="62">
        <v>2</v>
      </c>
      <c r="AJ452" s="62">
        <v>3</v>
      </c>
      <c r="AK452" s="62">
        <v>4</v>
      </c>
      <c r="AL452" s="62">
        <v>5</v>
      </c>
      <c r="AM452" s="62">
        <v>5</v>
      </c>
      <c r="AN452" s="62">
        <v>0</v>
      </c>
      <c r="AO452" s="62">
        <v>4</v>
      </c>
      <c r="AP452" s="62">
        <v>4</v>
      </c>
      <c r="AQ452" s="62">
        <v>5</v>
      </c>
      <c r="AR452" s="62">
        <v>5</v>
      </c>
      <c r="AS452" s="62">
        <v>5</v>
      </c>
      <c r="AT452" s="62">
        <v>5</v>
      </c>
      <c r="AU452" s="62">
        <v>5</v>
      </c>
      <c r="AV452" s="62">
        <v>5</v>
      </c>
      <c r="AW452" s="62">
        <v>5</v>
      </c>
      <c r="AX452" s="62">
        <v>5</v>
      </c>
    </row>
    <row r="453" spans="1:50" ht="12.75" customHeight="1">
      <c r="A453" s="78">
        <v>42773</v>
      </c>
      <c r="B453" s="54">
        <v>1</v>
      </c>
      <c r="C453" s="54">
        <v>16</v>
      </c>
      <c r="D453" s="54">
        <v>26</v>
      </c>
      <c r="E453" s="54">
        <v>27</v>
      </c>
      <c r="F453" s="54">
        <v>43</v>
      </c>
      <c r="G453" s="54">
        <v>44</v>
      </c>
      <c r="H453" s="54"/>
      <c r="I453" s="53"/>
      <c r="J453" s="62">
        <v>6</v>
      </c>
      <c r="K453" s="62">
        <v>11</v>
      </c>
      <c r="L453" s="62">
        <v>15</v>
      </c>
      <c r="M453" s="62">
        <v>19</v>
      </c>
      <c r="N453" s="62">
        <v>21</v>
      </c>
      <c r="O453" s="62">
        <v>23</v>
      </c>
      <c r="P453" s="62">
        <v>27</v>
      </c>
      <c r="Q453" s="62">
        <v>31</v>
      </c>
      <c r="R453" s="62">
        <v>32</v>
      </c>
      <c r="S453" s="62">
        <v>13</v>
      </c>
      <c r="T453" s="62">
        <v>36</v>
      </c>
      <c r="U453" s="62">
        <v>37</v>
      </c>
      <c r="V453" s="62">
        <v>36</v>
      </c>
      <c r="W453" s="62">
        <v>37</v>
      </c>
      <c r="X453" s="62">
        <v>38</v>
      </c>
      <c r="Y453" s="62">
        <v>39</v>
      </c>
      <c r="Z453" s="62">
        <v>39</v>
      </c>
      <c r="AA453" s="62">
        <v>40</v>
      </c>
      <c r="AB453" s="62">
        <v>40</v>
      </c>
      <c r="AC453" s="62">
        <v>42</v>
      </c>
      <c r="AE453" s="64">
        <v>2</v>
      </c>
      <c r="AF453" s="65">
        <v>2</v>
      </c>
      <c r="AG453" s="66">
        <v>2</v>
      </c>
      <c r="AH453" s="62">
        <v>3</v>
      </c>
      <c r="AI453" s="62">
        <v>4</v>
      </c>
      <c r="AJ453" s="62">
        <v>4</v>
      </c>
      <c r="AK453" s="62">
        <v>5</v>
      </c>
      <c r="AL453" s="62">
        <v>5</v>
      </c>
      <c r="AM453" s="62">
        <v>5</v>
      </c>
      <c r="AN453" s="62">
        <v>0</v>
      </c>
      <c r="AO453" s="62">
        <v>6</v>
      </c>
      <c r="AP453" s="62">
        <v>6</v>
      </c>
      <c r="AQ453" s="62">
        <v>5</v>
      </c>
      <c r="AR453" s="62">
        <v>5</v>
      </c>
      <c r="AS453" s="62">
        <v>5</v>
      </c>
      <c r="AT453" s="62">
        <v>5</v>
      </c>
      <c r="AU453" s="62">
        <v>5</v>
      </c>
      <c r="AV453" s="62">
        <v>5</v>
      </c>
      <c r="AW453" s="62">
        <v>5</v>
      </c>
      <c r="AX453" s="62">
        <v>6</v>
      </c>
    </row>
    <row r="454" spans="1:50" ht="12.75" customHeight="1">
      <c r="A454" s="78">
        <v>42772</v>
      </c>
      <c r="B454" s="54">
        <v>6</v>
      </c>
      <c r="C454" s="54">
        <v>23</v>
      </c>
      <c r="D454" s="54">
        <v>27</v>
      </c>
      <c r="E454" s="54">
        <v>32</v>
      </c>
      <c r="F454" s="54">
        <v>42</v>
      </c>
      <c r="G454" s="54">
        <v>43</v>
      </c>
      <c r="H454" s="54"/>
      <c r="I454" s="53"/>
      <c r="J454" s="62">
        <v>6</v>
      </c>
      <c r="K454" s="62">
        <v>11</v>
      </c>
      <c r="L454" s="62">
        <v>15</v>
      </c>
      <c r="M454" s="62">
        <v>19</v>
      </c>
      <c r="N454" s="62">
        <v>23</v>
      </c>
      <c r="O454" s="62">
        <v>24</v>
      </c>
      <c r="P454" s="62">
        <v>25</v>
      </c>
      <c r="Q454" s="62">
        <v>29</v>
      </c>
      <c r="R454" s="62">
        <v>33</v>
      </c>
      <c r="S454" s="62">
        <v>14</v>
      </c>
      <c r="T454" s="62">
        <v>35</v>
      </c>
      <c r="U454" s="62">
        <v>36</v>
      </c>
      <c r="V454" s="62">
        <v>36</v>
      </c>
      <c r="W454" s="62">
        <v>37</v>
      </c>
      <c r="X454" s="62">
        <v>38</v>
      </c>
      <c r="Y454" s="62">
        <v>39</v>
      </c>
      <c r="Z454" s="62">
        <v>40</v>
      </c>
      <c r="AA454" s="62">
        <v>40</v>
      </c>
      <c r="AB454" s="62">
        <v>41</v>
      </c>
      <c r="AC454" s="62">
        <v>41</v>
      </c>
      <c r="AE454" s="64">
        <v>2</v>
      </c>
      <c r="AF454" s="65">
        <v>2</v>
      </c>
      <c r="AG454" s="66">
        <v>2</v>
      </c>
      <c r="AH454" s="62">
        <v>2</v>
      </c>
      <c r="AI454" s="62">
        <v>3</v>
      </c>
      <c r="AJ454" s="62">
        <v>3</v>
      </c>
      <c r="AK454" s="62">
        <v>3</v>
      </c>
      <c r="AL454" s="62">
        <v>5</v>
      </c>
      <c r="AM454" s="62">
        <v>5</v>
      </c>
      <c r="AN454" s="62">
        <v>2</v>
      </c>
      <c r="AO454" s="62">
        <v>4</v>
      </c>
      <c r="AP454" s="62">
        <v>4</v>
      </c>
      <c r="AQ454" s="62">
        <v>5</v>
      </c>
      <c r="AR454" s="62">
        <v>5</v>
      </c>
      <c r="AS454" s="62">
        <v>5</v>
      </c>
      <c r="AT454" s="62">
        <v>5</v>
      </c>
      <c r="AU454" s="62">
        <v>5</v>
      </c>
      <c r="AV454" s="62">
        <v>5</v>
      </c>
      <c r="AW454" s="62">
        <v>5</v>
      </c>
      <c r="AX454" s="62">
        <v>5</v>
      </c>
    </row>
    <row r="455" spans="1:50" ht="12.75" customHeight="1">
      <c r="A455" s="78">
        <v>42770</v>
      </c>
      <c r="B455" s="54">
        <v>3</v>
      </c>
      <c r="C455" s="54">
        <v>6</v>
      </c>
      <c r="D455" s="54">
        <v>16</v>
      </c>
      <c r="E455" s="54">
        <v>19</v>
      </c>
      <c r="F455" s="54">
        <v>30</v>
      </c>
      <c r="G455" s="54">
        <v>44</v>
      </c>
      <c r="H455" s="54"/>
      <c r="I455" s="53"/>
      <c r="J455" s="62">
        <v>6</v>
      </c>
      <c r="K455" s="62">
        <v>12</v>
      </c>
      <c r="L455" s="62">
        <v>15</v>
      </c>
      <c r="M455" s="62">
        <v>19</v>
      </c>
      <c r="N455" s="62">
        <v>22</v>
      </c>
      <c r="O455" s="62">
        <v>26</v>
      </c>
      <c r="P455" s="62">
        <v>27</v>
      </c>
      <c r="Q455" s="62">
        <v>28</v>
      </c>
      <c r="R455" s="62">
        <v>31</v>
      </c>
      <c r="S455" s="62">
        <v>13</v>
      </c>
      <c r="T455" s="62">
        <v>33</v>
      </c>
      <c r="U455" s="62">
        <v>34</v>
      </c>
      <c r="V455" s="62">
        <v>36</v>
      </c>
      <c r="W455" s="62">
        <v>38</v>
      </c>
      <c r="X455" s="62">
        <v>39</v>
      </c>
      <c r="Y455" s="62">
        <v>39</v>
      </c>
      <c r="Z455" s="62">
        <v>40</v>
      </c>
      <c r="AA455" s="62">
        <v>41</v>
      </c>
      <c r="AB455" s="62">
        <v>41</v>
      </c>
      <c r="AC455" s="62">
        <v>42</v>
      </c>
      <c r="AE455" s="64">
        <v>1</v>
      </c>
      <c r="AF455" s="65">
        <v>4</v>
      </c>
      <c r="AG455" s="66">
        <v>5</v>
      </c>
      <c r="AH455" s="62">
        <v>5</v>
      </c>
      <c r="AI455" s="62">
        <v>5</v>
      </c>
      <c r="AJ455" s="62">
        <v>5</v>
      </c>
      <c r="AK455" s="62">
        <v>5</v>
      </c>
      <c r="AL455" s="62">
        <v>5</v>
      </c>
      <c r="AM455" s="62">
        <v>5</v>
      </c>
      <c r="AN455" s="62">
        <v>1</v>
      </c>
      <c r="AO455" s="62">
        <v>3</v>
      </c>
      <c r="AP455" s="62">
        <v>3</v>
      </c>
      <c r="AQ455" s="62">
        <v>6</v>
      </c>
      <c r="AR455" s="62">
        <v>6</v>
      </c>
      <c r="AS455" s="62">
        <v>6</v>
      </c>
      <c r="AT455" s="62">
        <v>6</v>
      </c>
      <c r="AU455" s="62">
        <v>6</v>
      </c>
      <c r="AV455" s="62">
        <v>6</v>
      </c>
      <c r="AW455" s="62">
        <v>6</v>
      </c>
      <c r="AX455" s="62">
        <v>6</v>
      </c>
    </row>
    <row r="456" spans="1:50" ht="12.75" customHeight="1">
      <c r="A456" s="78">
        <v>42769</v>
      </c>
      <c r="B456" s="54">
        <v>14</v>
      </c>
      <c r="C456" s="54">
        <v>17</v>
      </c>
      <c r="D456" s="54">
        <v>19</v>
      </c>
      <c r="E456" s="54">
        <v>22</v>
      </c>
      <c r="F456" s="54">
        <v>24</v>
      </c>
      <c r="G456" s="54">
        <v>49</v>
      </c>
      <c r="H456" s="54"/>
      <c r="I456" s="53"/>
      <c r="J456" s="62">
        <v>6</v>
      </c>
      <c r="K456" s="62">
        <v>11</v>
      </c>
      <c r="L456" s="62">
        <v>16</v>
      </c>
      <c r="M456" s="62">
        <v>18</v>
      </c>
      <c r="N456" s="62">
        <v>22</v>
      </c>
      <c r="O456" s="62">
        <v>25</v>
      </c>
      <c r="P456" s="62">
        <v>29</v>
      </c>
      <c r="Q456" s="62">
        <v>30</v>
      </c>
      <c r="R456" s="62">
        <v>31</v>
      </c>
      <c r="S456" s="62">
        <v>15</v>
      </c>
      <c r="T456" s="62">
        <v>33</v>
      </c>
      <c r="U456" s="62">
        <v>36</v>
      </c>
      <c r="V456" s="62">
        <v>38</v>
      </c>
      <c r="W456" s="62">
        <v>38</v>
      </c>
      <c r="X456" s="62">
        <v>40</v>
      </c>
      <c r="Y456" s="62">
        <v>41</v>
      </c>
      <c r="Z456" s="62">
        <v>41</v>
      </c>
      <c r="AA456" s="62">
        <v>42</v>
      </c>
      <c r="AB456" s="62">
        <v>42</v>
      </c>
      <c r="AC456" s="62">
        <v>42</v>
      </c>
      <c r="AE456" s="64">
        <v>2</v>
      </c>
      <c r="AF456" s="65">
        <v>2</v>
      </c>
      <c r="AG456" s="66">
        <v>3</v>
      </c>
      <c r="AH456" s="62">
        <v>3</v>
      </c>
      <c r="AI456" s="62">
        <v>3</v>
      </c>
      <c r="AJ456" s="62">
        <v>3</v>
      </c>
      <c r="AK456" s="62">
        <v>3</v>
      </c>
      <c r="AL456" s="62">
        <v>3</v>
      </c>
      <c r="AM456" s="62">
        <v>3</v>
      </c>
      <c r="AN456" s="62">
        <v>2</v>
      </c>
      <c r="AO456" s="62">
        <v>5</v>
      </c>
      <c r="AP456" s="62">
        <v>5</v>
      </c>
      <c r="AQ456" s="62">
        <v>4</v>
      </c>
      <c r="AR456" s="62">
        <v>4</v>
      </c>
      <c r="AS456" s="62">
        <v>5</v>
      </c>
      <c r="AT456" s="62">
        <v>6</v>
      </c>
      <c r="AU456" s="62">
        <v>6</v>
      </c>
      <c r="AV456" s="62">
        <v>6</v>
      </c>
      <c r="AW456" s="62">
        <v>6</v>
      </c>
      <c r="AX456" s="62">
        <v>6</v>
      </c>
    </row>
    <row r="457" spans="1:50" ht="12.75" customHeight="1">
      <c r="A457" s="78">
        <v>42768</v>
      </c>
      <c r="B457" s="54">
        <v>5</v>
      </c>
      <c r="C457" s="54">
        <v>20</v>
      </c>
      <c r="D457" s="54">
        <v>32</v>
      </c>
      <c r="E457" s="54">
        <v>36</v>
      </c>
      <c r="F457" s="54">
        <v>40</v>
      </c>
      <c r="G457" s="54">
        <v>41</v>
      </c>
      <c r="H457" s="54"/>
      <c r="I457" s="53"/>
      <c r="J457" s="62">
        <v>6</v>
      </c>
      <c r="K457" s="62">
        <v>11</v>
      </c>
      <c r="L457" s="62">
        <v>16</v>
      </c>
      <c r="M457" s="62">
        <v>20</v>
      </c>
      <c r="N457" s="62">
        <v>22</v>
      </c>
      <c r="O457" s="62">
        <v>24</v>
      </c>
      <c r="P457" s="62">
        <v>27</v>
      </c>
      <c r="Q457" s="62">
        <v>31</v>
      </c>
      <c r="R457" s="62">
        <v>32</v>
      </c>
      <c r="S457" s="62">
        <v>15</v>
      </c>
      <c r="T457" s="62">
        <v>35</v>
      </c>
      <c r="U457" s="62">
        <v>36</v>
      </c>
      <c r="V457" s="62">
        <v>39</v>
      </c>
      <c r="W457" s="62">
        <v>39</v>
      </c>
      <c r="X457" s="62">
        <v>39</v>
      </c>
      <c r="Y457" s="62">
        <v>41</v>
      </c>
      <c r="Z457" s="62">
        <v>42</v>
      </c>
      <c r="AA457" s="62">
        <v>42</v>
      </c>
      <c r="AB457" s="62">
        <v>43</v>
      </c>
      <c r="AC457" s="62">
        <v>43</v>
      </c>
      <c r="AE457" s="64">
        <v>1</v>
      </c>
      <c r="AF457" s="65">
        <v>2</v>
      </c>
      <c r="AG457" s="66">
        <v>3</v>
      </c>
      <c r="AH457" s="62">
        <v>3</v>
      </c>
      <c r="AI457" s="62">
        <v>3</v>
      </c>
      <c r="AJ457" s="62">
        <v>4</v>
      </c>
      <c r="AK457" s="62">
        <v>4</v>
      </c>
      <c r="AL457" s="62">
        <v>6</v>
      </c>
      <c r="AM457" s="62">
        <v>6</v>
      </c>
      <c r="AN457" s="62">
        <v>2</v>
      </c>
      <c r="AO457" s="62">
        <v>5</v>
      </c>
      <c r="AP457" s="62">
        <v>5</v>
      </c>
      <c r="AQ457" s="62">
        <v>6</v>
      </c>
      <c r="AR457" s="62">
        <v>6</v>
      </c>
      <c r="AS457" s="62">
        <v>6</v>
      </c>
      <c r="AT457" s="62">
        <v>6</v>
      </c>
      <c r="AU457" s="62">
        <v>6</v>
      </c>
      <c r="AV457" s="62">
        <v>6</v>
      </c>
      <c r="AW457" s="62">
        <v>6</v>
      </c>
      <c r="AX457" s="62">
        <v>6</v>
      </c>
    </row>
    <row r="458" spans="1:50" ht="12.75" customHeight="1">
      <c r="A458" s="78">
        <v>42767</v>
      </c>
      <c r="B458" s="54">
        <v>3</v>
      </c>
      <c r="C458" s="54">
        <v>9</v>
      </c>
      <c r="D458" s="54">
        <v>11</v>
      </c>
      <c r="E458" s="54">
        <v>15</v>
      </c>
      <c r="F458" s="54">
        <v>22</v>
      </c>
      <c r="G458" s="54">
        <v>26</v>
      </c>
      <c r="H458" s="54"/>
      <c r="I458" s="53"/>
      <c r="J458" s="62">
        <v>6</v>
      </c>
      <c r="K458" s="62">
        <v>11</v>
      </c>
      <c r="L458" s="62">
        <v>15</v>
      </c>
      <c r="M458" s="62">
        <v>20</v>
      </c>
      <c r="N458" s="62">
        <v>24</v>
      </c>
      <c r="O458" s="62">
        <v>26</v>
      </c>
      <c r="P458" s="62">
        <v>27</v>
      </c>
      <c r="Q458" s="62">
        <v>30</v>
      </c>
      <c r="R458" s="62">
        <v>34</v>
      </c>
      <c r="S458" s="62">
        <v>13</v>
      </c>
      <c r="T458" s="62">
        <v>35</v>
      </c>
      <c r="U458" s="62">
        <v>35</v>
      </c>
      <c r="V458" s="62">
        <v>40</v>
      </c>
      <c r="W458" s="62">
        <v>41</v>
      </c>
      <c r="X458" s="62">
        <v>41</v>
      </c>
      <c r="Y458" s="62">
        <v>41</v>
      </c>
      <c r="Z458" s="62">
        <v>43</v>
      </c>
      <c r="AA458" s="62">
        <v>44</v>
      </c>
      <c r="AB458" s="62">
        <v>44</v>
      </c>
      <c r="AC458" s="62">
        <v>45</v>
      </c>
      <c r="AE458" s="64">
        <v>0</v>
      </c>
      <c r="AF458" s="65">
        <v>0</v>
      </c>
      <c r="AG458" s="66">
        <v>1</v>
      </c>
      <c r="AH458" s="62">
        <v>2</v>
      </c>
      <c r="AI458" s="62">
        <v>3</v>
      </c>
      <c r="AJ458" s="62">
        <v>3</v>
      </c>
      <c r="AK458" s="62">
        <v>3</v>
      </c>
      <c r="AL458" s="62">
        <v>3</v>
      </c>
      <c r="AM458" s="62">
        <v>4</v>
      </c>
      <c r="AN458" s="62">
        <v>2</v>
      </c>
      <c r="AO458" s="62">
        <v>5</v>
      </c>
      <c r="AP458" s="62">
        <v>5</v>
      </c>
      <c r="AQ458" s="62">
        <v>5</v>
      </c>
      <c r="AR458" s="62">
        <v>6</v>
      </c>
      <c r="AS458" s="62">
        <v>6</v>
      </c>
      <c r="AT458" s="62">
        <v>6</v>
      </c>
      <c r="AU458" s="62">
        <v>6</v>
      </c>
      <c r="AV458" s="62">
        <v>6</v>
      </c>
      <c r="AW458" s="62">
        <v>6</v>
      </c>
      <c r="AX458" s="62">
        <v>6</v>
      </c>
    </row>
    <row r="459" spans="1:50" ht="12.75" customHeight="1">
      <c r="A459" s="78">
        <v>42766</v>
      </c>
      <c r="B459" s="54">
        <v>1</v>
      </c>
      <c r="C459" s="54">
        <v>10</v>
      </c>
      <c r="D459" s="54">
        <v>11</v>
      </c>
      <c r="E459" s="54">
        <v>30</v>
      </c>
      <c r="F459" s="54">
        <v>37</v>
      </c>
      <c r="G459" s="54">
        <v>42</v>
      </c>
      <c r="H459" s="54"/>
      <c r="I459" s="53"/>
      <c r="J459" s="62">
        <v>6</v>
      </c>
      <c r="K459" s="62">
        <v>12</v>
      </c>
      <c r="L459" s="62">
        <v>16</v>
      </c>
      <c r="M459" s="62">
        <v>19</v>
      </c>
      <c r="N459" s="62">
        <v>24</v>
      </c>
      <c r="O459" s="62">
        <v>28</v>
      </c>
      <c r="P459" s="62">
        <v>30</v>
      </c>
      <c r="Q459" s="62">
        <v>31</v>
      </c>
      <c r="R459" s="62">
        <v>34</v>
      </c>
      <c r="S459" s="62">
        <v>15</v>
      </c>
      <c r="T459" s="62">
        <v>34</v>
      </c>
      <c r="U459" s="62">
        <v>34</v>
      </c>
      <c r="V459" s="62">
        <v>40</v>
      </c>
      <c r="W459" s="62">
        <v>43</v>
      </c>
      <c r="X459" s="62">
        <v>44</v>
      </c>
      <c r="Y459" s="62">
        <v>44</v>
      </c>
      <c r="Z459" s="62">
        <v>44</v>
      </c>
      <c r="AA459" s="62">
        <v>46</v>
      </c>
      <c r="AB459" s="62">
        <v>47</v>
      </c>
      <c r="AC459" s="62">
        <v>47</v>
      </c>
      <c r="AE459" s="64">
        <v>1</v>
      </c>
      <c r="AF459" s="65">
        <v>1</v>
      </c>
      <c r="AG459" s="66">
        <v>2</v>
      </c>
      <c r="AH459" s="62">
        <v>2</v>
      </c>
      <c r="AI459" s="62">
        <v>2</v>
      </c>
      <c r="AJ459" s="62">
        <v>3</v>
      </c>
      <c r="AK459" s="62">
        <v>4</v>
      </c>
      <c r="AL459" s="62">
        <v>4</v>
      </c>
      <c r="AM459" s="62">
        <v>5</v>
      </c>
      <c r="AN459" s="62">
        <v>2</v>
      </c>
      <c r="AO459" s="62">
        <v>5</v>
      </c>
      <c r="AP459" s="62">
        <v>5</v>
      </c>
      <c r="AQ459" s="62">
        <v>5</v>
      </c>
      <c r="AR459" s="62">
        <v>5</v>
      </c>
      <c r="AS459" s="62">
        <v>5</v>
      </c>
      <c r="AT459" s="62">
        <v>5</v>
      </c>
      <c r="AU459" s="62">
        <v>5</v>
      </c>
      <c r="AV459" s="62">
        <v>5</v>
      </c>
      <c r="AW459" s="62">
        <v>5</v>
      </c>
      <c r="AX459" s="62">
        <v>5</v>
      </c>
    </row>
    <row r="460" spans="1:50" ht="12.75" customHeight="1">
      <c r="A460" s="78">
        <v>42765</v>
      </c>
      <c r="B460" s="54">
        <v>2</v>
      </c>
      <c r="C460" s="54">
        <v>11</v>
      </c>
      <c r="D460" s="54">
        <v>21</v>
      </c>
      <c r="E460" s="54">
        <v>26</v>
      </c>
      <c r="F460" s="54">
        <v>33</v>
      </c>
      <c r="G460" s="54">
        <v>36</v>
      </c>
      <c r="H460" s="54"/>
      <c r="I460" s="53"/>
      <c r="J460" s="62">
        <v>6</v>
      </c>
      <c r="K460" s="62">
        <v>11</v>
      </c>
      <c r="L460" s="62">
        <v>16</v>
      </c>
      <c r="M460" s="62">
        <v>20</v>
      </c>
      <c r="N460" s="62">
        <v>22</v>
      </c>
      <c r="O460" s="62">
        <v>27</v>
      </c>
      <c r="P460" s="62">
        <v>30</v>
      </c>
      <c r="Q460" s="62">
        <v>32</v>
      </c>
      <c r="R460" s="62">
        <v>32</v>
      </c>
      <c r="S460" s="62">
        <v>14</v>
      </c>
      <c r="T460" s="62">
        <v>33</v>
      </c>
      <c r="U460" s="62">
        <v>34</v>
      </c>
      <c r="V460" s="62">
        <v>39</v>
      </c>
      <c r="W460" s="62">
        <v>40</v>
      </c>
      <c r="X460" s="62">
        <v>43</v>
      </c>
      <c r="Y460" s="62">
        <v>44</v>
      </c>
      <c r="Z460" s="62">
        <v>44</v>
      </c>
      <c r="AA460" s="62">
        <v>44</v>
      </c>
      <c r="AB460" s="62">
        <v>46</v>
      </c>
      <c r="AC460" s="62">
        <v>47</v>
      </c>
      <c r="AE460" s="64">
        <v>1</v>
      </c>
      <c r="AF460" s="65">
        <v>1</v>
      </c>
      <c r="AG460" s="66">
        <v>1</v>
      </c>
      <c r="AH460" s="62">
        <v>1</v>
      </c>
      <c r="AI460" s="62">
        <v>1</v>
      </c>
      <c r="AJ460" s="62">
        <v>3</v>
      </c>
      <c r="AK460" s="62">
        <v>3</v>
      </c>
      <c r="AL460" s="62">
        <v>3</v>
      </c>
      <c r="AM460" s="62">
        <v>3</v>
      </c>
      <c r="AN460" s="62">
        <v>3</v>
      </c>
      <c r="AO460" s="62">
        <v>5</v>
      </c>
      <c r="AP460" s="62">
        <v>5</v>
      </c>
      <c r="AQ460" s="62">
        <v>4</v>
      </c>
      <c r="AR460" s="62">
        <v>5</v>
      </c>
      <c r="AS460" s="62">
        <v>5</v>
      </c>
      <c r="AT460" s="62">
        <v>5</v>
      </c>
      <c r="AU460" s="62">
        <v>5</v>
      </c>
      <c r="AV460" s="62">
        <v>5</v>
      </c>
      <c r="AW460" s="62">
        <v>6</v>
      </c>
      <c r="AX460" s="62">
        <v>6</v>
      </c>
    </row>
    <row r="461" spans="1:50" ht="12.75" customHeight="1">
      <c r="A461" s="78">
        <v>42763</v>
      </c>
      <c r="B461" s="54">
        <v>3</v>
      </c>
      <c r="C461" s="54">
        <v>5</v>
      </c>
      <c r="D461" s="54">
        <v>17</v>
      </c>
      <c r="E461" s="54">
        <v>19</v>
      </c>
      <c r="F461" s="54">
        <v>30</v>
      </c>
      <c r="G461" s="54">
        <v>32</v>
      </c>
      <c r="H461" s="54"/>
      <c r="I461" s="53"/>
      <c r="J461" s="62">
        <v>6</v>
      </c>
      <c r="K461" s="62">
        <v>11</v>
      </c>
      <c r="L461" s="62">
        <v>16</v>
      </c>
      <c r="M461" s="62">
        <v>21</v>
      </c>
      <c r="N461" s="62">
        <v>25</v>
      </c>
      <c r="O461" s="62">
        <v>27</v>
      </c>
      <c r="P461" s="62">
        <v>29</v>
      </c>
      <c r="Q461" s="62">
        <v>32</v>
      </c>
      <c r="R461" s="62">
        <v>34</v>
      </c>
      <c r="S461" s="62">
        <v>13</v>
      </c>
      <c r="T461" s="62">
        <v>33</v>
      </c>
      <c r="U461" s="62">
        <v>35</v>
      </c>
      <c r="V461" s="62">
        <v>40</v>
      </c>
      <c r="W461" s="62">
        <v>40</v>
      </c>
      <c r="X461" s="62">
        <v>41</v>
      </c>
      <c r="Y461" s="62">
        <v>44</v>
      </c>
      <c r="Z461" s="62">
        <v>45</v>
      </c>
      <c r="AA461" s="62">
        <v>45</v>
      </c>
      <c r="AB461" s="62">
        <v>45</v>
      </c>
      <c r="AC461" s="62">
        <v>46</v>
      </c>
      <c r="AE461" s="64">
        <v>0</v>
      </c>
      <c r="AF461" s="65">
        <v>0</v>
      </c>
      <c r="AG461" s="66">
        <v>0</v>
      </c>
      <c r="AH461" s="62">
        <v>0</v>
      </c>
      <c r="AI461" s="62">
        <v>0</v>
      </c>
      <c r="AJ461" s="62">
        <v>0</v>
      </c>
      <c r="AK461" s="62">
        <v>0</v>
      </c>
      <c r="AL461" s="62">
        <v>1</v>
      </c>
      <c r="AM461" s="62">
        <v>2</v>
      </c>
      <c r="AN461" s="62">
        <v>1</v>
      </c>
      <c r="AO461" s="62">
        <v>5</v>
      </c>
      <c r="AP461" s="62">
        <v>5</v>
      </c>
      <c r="AQ461" s="62">
        <v>4</v>
      </c>
      <c r="AR461" s="62">
        <v>4</v>
      </c>
      <c r="AS461" s="62">
        <v>4</v>
      </c>
      <c r="AT461" s="62">
        <v>4</v>
      </c>
      <c r="AU461" s="62">
        <v>5</v>
      </c>
      <c r="AV461" s="62">
        <v>5</v>
      </c>
      <c r="AW461" s="62">
        <v>5</v>
      </c>
      <c r="AX461" s="62">
        <v>5</v>
      </c>
    </row>
    <row r="462" spans="1:50" ht="12.75" customHeight="1">
      <c r="A462" s="78">
        <v>42762</v>
      </c>
      <c r="B462" s="54">
        <v>3</v>
      </c>
      <c r="C462" s="54">
        <v>7</v>
      </c>
      <c r="D462" s="54">
        <v>33</v>
      </c>
      <c r="E462" s="54">
        <v>40</v>
      </c>
      <c r="F462" s="54">
        <v>46</v>
      </c>
      <c r="G462" s="54">
        <v>49</v>
      </c>
      <c r="H462" s="54"/>
      <c r="I462" s="53"/>
      <c r="J462" s="62">
        <v>6</v>
      </c>
      <c r="K462" s="62">
        <v>11</v>
      </c>
      <c r="L462" s="62">
        <v>14</v>
      </c>
      <c r="M462" s="62">
        <v>19</v>
      </c>
      <c r="N462" s="62">
        <v>24</v>
      </c>
      <c r="O462" s="62">
        <v>28</v>
      </c>
      <c r="P462" s="62">
        <v>30</v>
      </c>
      <c r="Q462" s="62">
        <v>31</v>
      </c>
      <c r="R462" s="62">
        <v>34</v>
      </c>
      <c r="S462" s="62">
        <v>13</v>
      </c>
      <c r="T462" s="62">
        <v>33</v>
      </c>
      <c r="U462" s="62">
        <v>34</v>
      </c>
      <c r="V462" s="62">
        <v>41</v>
      </c>
      <c r="W462" s="62">
        <v>42</v>
      </c>
      <c r="X462" s="62">
        <v>42</v>
      </c>
      <c r="Y462" s="62">
        <v>43</v>
      </c>
      <c r="Z462" s="62">
        <v>45</v>
      </c>
      <c r="AA462" s="62">
        <v>46</v>
      </c>
      <c r="AB462" s="62">
        <v>46</v>
      </c>
      <c r="AC462" s="62">
        <v>46</v>
      </c>
      <c r="AE462" s="64">
        <v>1</v>
      </c>
      <c r="AF462" s="65">
        <v>3</v>
      </c>
      <c r="AG462" s="66">
        <v>3</v>
      </c>
      <c r="AH462" s="62">
        <v>3</v>
      </c>
      <c r="AI462" s="62">
        <v>3</v>
      </c>
      <c r="AJ462" s="62">
        <v>4</v>
      </c>
      <c r="AK462" s="62">
        <v>4</v>
      </c>
      <c r="AL462" s="62">
        <v>4</v>
      </c>
      <c r="AM462" s="62">
        <v>4</v>
      </c>
      <c r="AN462" s="62">
        <v>0</v>
      </c>
      <c r="AO462" s="62">
        <v>4</v>
      </c>
      <c r="AP462" s="62">
        <v>4</v>
      </c>
      <c r="AQ462" s="62">
        <v>4</v>
      </c>
      <c r="AR462" s="62">
        <v>4</v>
      </c>
      <c r="AS462" s="62">
        <v>4</v>
      </c>
      <c r="AT462" s="62">
        <v>4</v>
      </c>
      <c r="AU462" s="62">
        <v>4</v>
      </c>
      <c r="AV462" s="62">
        <v>5</v>
      </c>
      <c r="AW462" s="62">
        <v>5</v>
      </c>
      <c r="AX462" s="62">
        <v>5</v>
      </c>
    </row>
    <row r="463" spans="1:50" ht="12.75" customHeight="1">
      <c r="A463" s="78">
        <v>42761</v>
      </c>
      <c r="B463" s="54">
        <v>5</v>
      </c>
      <c r="C463" s="54">
        <v>8</v>
      </c>
      <c r="D463" s="54">
        <v>10</v>
      </c>
      <c r="E463" s="54">
        <v>20</v>
      </c>
      <c r="F463" s="54">
        <v>32</v>
      </c>
      <c r="G463" s="54">
        <v>43</v>
      </c>
      <c r="H463" s="54"/>
      <c r="I463" s="53"/>
      <c r="J463" s="62">
        <v>6</v>
      </c>
      <c r="K463" s="62">
        <v>12</v>
      </c>
      <c r="L463" s="62">
        <v>17</v>
      </c>
      <c r="M463" s="62">
        <v>20</v>
      </c>
      <c r="N463" s="62">
        <v>24</v>
      </c>
      <c r="O463" s="62">
        <v>28</v>
      </c>
      <c r="P463" s="62">
        <v>32</v>
      </c>
      <c r="Q463" s="62">
        <v>33</v>
      </c>
      <c r="R463" s="62">
        <v>33</v>
      </c>
      <c r="S463" s="62">
        <v>14</v>
      </c>
      <c r="T463" s="62">
        <v>34</v>
      </c>
      <c r="U463" s="62">
        <v>36</v>
      </c>
      <c r="V463" s="62">
        <v>39</v>
      </c>
      <c r="W463" s="62">
        <v>41</v>
      </c>
      <c r="X463" s="62">
        <v>42</v>
      </c>
      <c r="Y463" s="62">
        <v>42</v>
      </c>
      <c r="Z463" s="62">
        <v>43</v>
      </c>
      <c r="AA463" s="62">
        <v>45</v>
      </c>
      <c r="AB463" s="62">
        <v>46</v>
      </c>
      <c r="AC463" s="62">
        <v>46</v>
      </c>
      <c r="AE463" s="64">
        <v>2</v>
      </c>
      <c r="AF463" s="65">
        <v>3</v>
      </c>
      <c r="AG463" s="66">
        <v>3</v>
      </c>
      <c r="AH463" s="62">
        <v>4</v>
      </c>
      <c r="AI463" s="62">
        <v>4</v>
      </c>
      <c r="AJ463" s="62">
        <v>4</v>
      </c>
      <c r="AK463" s="62">
        <v>4</v>
      </c>
      <c r="AL463" s="62">
        <v>4</v>
      </c>
      <c r="AM463" s="62">
        <v>4</v>
      </c>
      <c r="AN463" s="62">
        <v>4</v>
      </c>
      <c r="AO463" s="62">
        <v>6</v>
      </c>
      <c r="AP463" s="62">
        <v>6</v>
      </c>
      <c r="AQ463" s="62">
        <v>5</v>
      </c>
      <c r="AR463" s="62">
        <v>6</v>
      </c>
      <c r="AS463" s="62">
        <v>6</v>
      </c>
      <c r="AT463" s="62">
        <v>6</v>
      </c>
      <c r="AU463" s="62">
        <v>6</v>
      </c>
      <c r="AV463" s="62">
        <v>6</v>
      </c>
      <c r="AW463" s="62">
        <v>6</v>
      </c>
      <c r="AX463" s="62">
        <v>6</v>
      </c>
    </row>
    <row r="464" spans="1:50" ht="12.75" customHeight="1">
      <c r="A464" s="78">
        <v>42760</v>
      </c>
      <c r="B464" s="54">
        <v>2</v>
      </c>
      <c r="C464" s="54">
        <v>11</v>
      </c>
      <c r="D464" s="54">
        <v>26</v>
      </c>
      <c r="E464" s="54">
        <v>29</v>
      </c>
      <c r="F464" s="54">
        <v>34</v>
      </c>
      <c r="G464" s="54">
        <v>42</v>
      </c>
      <c r="H464" s="54"/>
      <c r="I464" s="53"/>
      <c r="J464" s="62">
        <v>6</v>
      </c>
      <c r="K464" s="62">
        <v>12</v>
      </c>
      <c r="L464" s="62">
        <v>18</v>
      </c>
      <c r="M464" s="62">
        <v>21</v>
      </c>
      <c r="N464" s="62">
        <v>23</v>
      </c>
      <c r="O464" s="62">
        <v>27</v>
      </c>
      <c r="P464" s="62">
        <v>31</v>
      </c>
      <c r="Q464" s="62">
        <v>35</v>
      </c>
      <c r="R464" s="62">
        <v>35</v>
      </c>
      <c r="S464" s="62">
        <v>15</v>
      </c>
      <c r="T464" s="62">
        <v>36</v>
      </c>
      <c r="U464" s="62">
        <v>38</v>
      </c>
      <c r="V464" s="62">
        <v>38</v>
      </c>
      <c r="W464" s="62">
        <v>40</v>
      </c>
      <c r="X464" s="62">
        <v>42</v>
      </c>
      <c r="Y464" s="62">
        <v>43</v>
      </c>
      <c r="Z464" s="62">
        <v>43</v>
      </c>
      <c r="AA464" s="62">
        <v>44</v>
      </c>
      <c r="AB464" s="62">
        <v>46</v>
      </c>
      <c r="AC464" s="62">
        <v>47</v>
      </c>
      <c r="AE464" s="64">
        <v>0</v>
      </c>
      <c r="AF464" s="65">
        <v>0</v>
      </c>
      <c r="AG464" s="66">
        <v>1</v>
      </c>
      <c r="AH464" s="62">
        <v>2</v>
      </c>
      <c r="AI464" s="62">
        <v>3</v>
      </c>
      <c r="AJ464" s="62">
        <v>4</v>
      </c>
      <c r="AK464" s="62">
        <v>4</v>
      </c>
      <c r="AL464" s="62">
        <v>4</v>
      </c>
      <c r="AM464" s="62">
        <v>4</v>
      </c>
      <c r="AN464" s="62">
        <v>3</v>
      </c>
      <c r="AO464" s="62">
        <v>6</v>
      </c>
      <c r="AP464" s="62">
        <v>6</v>
      </c>
      <c r="AQ464" s="62">
        <v>4</v>
      </c>
      <c r="AR464" s="62">
        <v>5</v>
      </c>
      <c r="AS464" s="62">
        <v>6</v>
      </c>
      <c r="AT464" s="62">
        <v>6</v>
      </c>
      <c r="AU464" s="62">
        <v>6</v>
      </c>
      <c r="AV464" s="62">
        <v>6</v>
      </c>
      <c r="AW464" s="62">
        <v>6</v>
      </c>
      <c r="AX464" s="62">
        <v>6</v>
      </c>
    </row>
    <row r="465" spans="1:50" ht="12.75" customHeight="1">
      <c r="A465" s="78">
        <v>42759</v>
      </c>
      <c r="B465" s="54">
        <v>3</v>
      </c>
      <c r="C465" s="54">
        <v>8</v>
      </c>
      <c r="D465" s="54">
        <v>12</v>
      </c>
      <c r="E465" s="54">
        <v>15</v>
      </c>
      <c r="F465" s="54">
        <v>29</v>
      </c>
      <c r="G465" s="54">
        <v>42</v>
      </c>
      <c r="H465" s="54"/>
      <c r="I465" s="53"/>
      <c r="J465" s="62">
        <v>6</v>
      </c>
      <c r="K465" s="62">
        <v>11</v>
      </c>
      <c r="L465" s="62">
        <v>17</v>
      </c>
      <c r="M465" s="62">
        <v>23</v>
      </c>
      <c r="N465" s="62">
        <v>25</v>
      </c>
      <c r="O465" s="62">
        <v>27</v>
      </c>
      <c r="P465" s="62">
        <v>30</v>
      </c>
      <c r="Q465" s="62">
        <v>33</v>
      </c>
      <c r="R465" s="62">
        <v>37</v>
      </c>
      <c r="S465" s="62">
        <v>14</v>
      </c>
      <c r="T465" s="62">
        <v>37</v>
      </c>
      <c r="U465" s="62">
        <v>38</v>
      </c>
      <c r="V465" s="62">
        <v>40</v>
      </c>
      <c r="W465" s="62">
        <v>40</v>
      </c>
      <c r="X465" s="62">
        <v>42</v>
      </c>
      <c r="Y465" s="62">
        <v>44</v>
      </c>
      <c r="Z465" s="62">
        <v>45</v>
      </c>
      <c r="AA465" s="62">
        <v>45</v>
      </c>
      <c r="AB465" s="62">
        <v>45</v>
      </c>
      <c r="AC465" s="62">
        <v>47</v>
      </c>
      <c r="AE465" s="64">
        <v>1</v>
      </c>
      <c r="AF465" s="65">
        <v>2</v>
      </c>
      <c r="AG465" s="66">
        <v>3</v>
      </c>
      <c r="AH465" s="62">
        <v>4</v>
      </c>
      <c r="AI465" s="62">
        <v>4</v>
      </c>
      <c r="AJ465" s="62">
        <v>4</v>
      </c>
      <c r="AK465" s="62">
        <v>5</v>
      </c>
      <c r="AL465" s="62">
        <v>5</v>
      </c>
      <c r="AM465" s="62">
        <v>5</v>
      </c>
      <c r="AN465" s="62">
        <v>2</v>
      </c>
      <c r="AO465" s="62">
        <v>5</v>
      </c>
      <c r="AP465" s="62">
        <v>5</v>
      </c>
      <c r="AQ465" s="62">
        <v>5</v>
      </c>
      <c r="AR465" s="62">
        <v>5</v>
      </c>
      <c r="AS465" s="62">
        <v>5</v>
      </c>
      <c r="AT465" s="62">
        <v>5</v>
      </c>
      <c r="AU465" s="62">
        <v>5</v>
      </c>
      <c r="AV465" s="62">
        <v>5</v>
      </c>
      <c r="AW465" s="62">
        <v>5</v>
      </c>
      <c r="AX465" s="62">
        <v>6</v>
      </c>
    </row>
    <row r="466" spans="1:50" ht="12.75" customHeight="1">
      <c r="A466" s="78">
        <v>42758</v>
      </c>
      <c r="B466" s="54">
        <v>1</v>
      </c>
      <c r="C466" s="54">
        <v>5</v>
      </c>
      <c r="D466" s="54">
        <v>7</v>
      </c>
      <c r="E466" s="54">
        <v>12</v>
      </c>
      <c r="F466" s="54">
        <v>14</v>
      </c>
      <c r="G466" s="54">
        <v>48</v>
      </c>
      <c r="H466" s="54"/>
      <c r="I466" s="53"/>
      <c r="J466" s="62">
        <v>6</v>
      </c>
      <c r="K466" s="62">
        <v>10</v>
      </c>
      <c r="L466" s="62">
        <v>12</v>
      </c>
      <c r="M466" s="62">
        <v>18</v>
      </c>
      <c r="N466" s="62">
        <v>24</v>
      </c>
      <c r="O466" s="62">
        <v>26</v>
      </c>
      <c r="P466" s="62">
        <v>28</v>
      </c>
      <c r="Q466" s="62">
        <v>30</v>
      </c>
      <c r="R466" s="62">
        <v>33</v>
      </c>
      <c r="S466" s="62">
        <v>13</v>
      </c>
      <c r="T466" s="62">
        <v>34</v>
      </c>
      <c r="U466" s="62">
        <v>37</v>
      </c>
      <c r="V466" s="62">
        <v>38</v>
      </c>
      <c r="W466" s="62">
        <v>40</v>
      </c>
      <c r="X466" s="62">
        <v>40</v>
      </c>
      <c r="Y466" s="62">
        <v>42</v>
      </c>
      <c r="Z466" s="62">
        <v>44</v>
      </c>
      <c r="AA466" s="62">
        <v>45</v>
      </c>
      <c r="AB466" s="62">
        <v>45</v>
      </c>
      <c r="AC466" s="62">
        <v>45</v>
      </c>
      <c r="AE466" s="64">
        <v>0</v>
      </c>
      <c r="AF466" s="65">
        <v>0</v>
      </c>
      <c r="AG466" s="66">
        <v>0</v>
      </c>
      <c r="AH466" s="62">
        <v>2</v>
      </c>
      <c r="AI466" s="62">
        <v>3</v>
      </c>
      <c r="AJ466" s="62">
        <v>3</v>
      </c>
      <c r="AK466" s="62">
        <v>3</v>
      </c>
      <c r="AL466" s="62">
        <v>3</v>
      </c>
      <c r="AM466" s="62">
        <v>3</v>
      </c>
      <c r="AN466" s="62">
        <v>0</v>
      </c>
      <c r="AO466" s="62">
        <v>2</v>
      </c>
      <c r="AP466" s="62">
        <v>3</v>
      </c>
      <c r="AQ466" s="62">
        <v>4</v>
      </c>
      <c r="AR466" s="62">
        <v>4</v>
      </c>
      <c r="AS466" s="62">
        <v>4</v>
      </c>
      <c r="AT466" s="62">
        <v>4</v>
      </c>
      <c r="AU466" s="62">
        <v>4</v>
      </c>
      <c r="AV466" s="62">
        <v>4</v>
      </c>
      <c r="AW466" s="62">
        <v>4</v>
      </c>
      <c r="AX466" s="62">
        <v>4</v>
      </c>
    </row>
    <row r="467" spans="1:50" ht="12.75" customHeight="1">
      <c r="A467" s="78">
        <v>42756</v>
      </c>
      <c r="B467" s="54">
        <v>8</v>
      </c>
      <c r="C467" s="54">
        <v>15</v>
      </c>
      <c r="D467" s="54">
        <v>21</v>
      </c>
      <c r="E467" s="54">
        <v>42</v>
      </c>
      <c r="F467" s="54">
        <v>43</v>
      </c>
      <c r="G467" s="54">
        <v>47</v>
      </c>
      <c r="H467" s="54"/>
      <c r="I467" s="53"/>
      <c r="J467" s="62">
        <v>6</v>
      </c>
      <c r="K467" s="62">
        <v>12</v>
      </c>
      <c r="L467" s="62">
        <v>16</v>
      </c>
      <c r="M467" s="62">
        <v>18</v>
      </c>
      <c r="N467" s="62">
        <v>23</v>
      </c>
      <c r="O467" s="62">
        <v>29</v>
      </c>
      <c r="P467" s="62">
        <v>31</v>
      </c>
      <c r="Q467" s="62">
        <v>32</v>
      </c>
      <c r="R467" s="62">
        <v>34</v>
      </c>
      <c r="S467" s="62">
        <v>14</v>
      </c>
      <c r="T467" s="62">
        <v>35</v>
      </c>
      <c r="U467" s="62">
        <v>39</v>
      </c>
      <c r="V467" s="62">
        <v>40</v>
      </c>
      <c r="W467" s="62">
        <v>40</v>
      </c>
      <c r="X467" s="62">
        <v>41</v>
      </c>
      <c r="Y467" s="62">
        <v>41</v>
      </c>
      <c r="Z467" s="62">
        <v>43</v>
      </c>
      <c r="AA467" s="62">
        <v>45</v>
      </c>
      <c r="AB467" s="62">
        <v>46</v>
      </c>
      <c r="AC467" s="62">
        <v>46</v>
      </c>
      <c r="AE467" s="64">
        <v>0</v>
      </c>
      <c r="AF467" s="65">
        <v>2</v>
      </c>
      <c r="AG467" s="66">
        <v>2</v>
      </c>
      <c r="AH467" s="62">
        <v>2</v>
      </c>
      <c r="AI467" s="62">
        <v>4</v>
      </c>
      <c r="AJ467" s="62">
        <v>4</v>
      </c>
      <c r="AK467" s="62">
        <v>4</v>
      </c>
      <c r="AL467" s="62">
        <v>4</v>
      </c>
      <c r="AM467" s="62">
        <v>5</v>
      </c>
      <c r="AN467" s="62">
        <v>1</v>
      </c>
      <c r="AO467" s="62">
        <v>4</v>
      </c>
      <c r="AP467" s="62">
        <v>5</v>
      </c>
      <c r="AQ467" s="62">
        <v>6</v>
      </c>
      <c r="AR467" s="62">
        <v>6</v>
      </c>
      <c r="AS467" s="62">
        <v>6</v>
      </c>
      <c r="AT467" s="62">
        <v>6</v>
      </c>
      <c r="AU467" s="62">
        <v>6</v>
      </c>
      <c r="AV467" s="62">
        <v>6</v>
      </c>
      <c r="AW467" s="62">
        <v>6</v>
      </c>
      <c r="AX467" s="62">
        <v>6</v>
      </c>
    </row>
    <row r="468" spans="1:50" ht="12.75" customHeight="1">
      <c r="A468" s="78">
        <v>42755</v>
      </c>
      <c r="B468" s="54">
        <v>2</v>
      </c>
      <c r="C468" s="54">
        <v>6</v>
      </c>
      <c r="D468" s="54">
        <v>13</v>
      </c>
      <c r="E468" s="54">
        <v>25</v>
      </c>
      <c r="F468" s="54">
        <v>32</v>
      </c>
      <c r="G468" s="54">
        <v>40</v>
      </c>
      <c r="H468" s="54"/>
      <c r="I468" s="53"/>
      <c r="J468" s="62">
        <v>6</v>
      </c>
      <c r="K468" s="62">
        <v>12</v>
      </c>
      <c r="L468" s="62">
        <v>17</v>
      </c>
      <c r="M468" s="62">
        <v>21</v>
      </c>
      <c r="N468" s="62">
        <v>22</v>
      </c>
      <c r="O468" s="62">
        <v>27</v>
      </c>
      <c r="P468" s="62">
        <v>31</v>
      </c>
      <c r="Q468" s="62">
        <v>32</v>
      </c>
      <c r="R468" s="62">
        <v>33</v>
      </c>
      <c r="S468" s="62">
        <v>14</v>
      </c>
      <c r="T468" s="62">
        <v>39</v>
      </c>
      <c r="U468" s="62">
        <v>39</v>
      </c>
      <c r="V468" s="62">
        <v>41</v>
      </c>
      <c r="W468" s="62">
        <v>41</v>
      </c>
      <c r="X468" s="62">
        <v>41</v>
      </c>
      <c r="Y468" s="62">
        <v>42</v>
      </c>
      <c r="Z468" s="62">
        <v>42</v>
      </c>
      <c r="AA468" s="62">
        <v>44</v>
      </c>
      <c r="AB468" s="62">
        <v>46</v>
      </c>
      <c r="AC468" s="62">
        <v>46</v>
      </c>
      <c r="AE468" s="64">
        <v>2</v>
      </c>
      <c r="AF468" s="65">
        <v>3</v>
      </c>
      <c r="AG468" s="66">
        <v>3</v>
      </c>
      <c r="AH468" s="62">
        <v>3</v>
      </c>
      <c r="AI468" s="62">
        <v>3</v>
      </c>
      <c r="AJ468" s="62">
        <v>4</v>
      </c>
      <c r="AK468" s="62">
        <v>4</v>
      </c>
      <c r="AL468" s="62">
        <v>4</v>
      </c>
      <c r="AM468" s="62">
        <v>4</v>
      </c>
      <c r="AN468" s="62">
        <v>0</v>
      </c>
      <c r="AO468" s="62">
        <v>6</v>
      </c>
      <c r="AP468" s="62">
        <v>6</v>
      </c>
      <c r="AQ468" s="62">
        <v>4</v>
      </c>
      <c r="AR468" s="62">
        <v>4</v>
      </c>
      <c r="AS468" s="62">
        <v>4</v>
      </c>
      <c r="AT468" s="62">
        <v>5</v>
      </c>
      <c r="AU468" s="62">
        <v>5</v>
      </c>
      <c r="AV468" s="62">
        <v>5</v>
      </c>
      <c r="AW468" s="62">
        <v>6</v>
      </c>
      <c r="AX468" s="62">
        <v>6</v>
      </c>
    </row>
    <row r="469" spans="1:50" ht="12.75" customHeight="1">
      <c r="A469" s="78">
        <v>42754</v>
      </c>
      <c r="B469" s="54">
        <v>8</v>
      </c>
      <c r="C469" s="54">
        <v>9</v>
      </c>
      <c r="D469" s="54">
        <v>10</v>
      </c>
      <c r="E469" s="54">
        <v>30</v>
      </c>
      <c r="F469" s="54">
        <v>44</v>
      </c>
      <c r="G469" s="54">
        <v>46</v>
      </c>
      <c r="H469" s="54"/>
      <c r="I469" s="53"/>
      <c r="J469" s="62">
        <v>6</v>
      </c>
      <c r="K469" s="62">
        <v>12</v>
      </c>
      <c r="L469" s="62">
        <v>16</v>
      </c>
      <c r="M469" s="62">
        <v>21</v>
      </c>
      <c r="N469" s="62">
        <v>24</v>
      </c>
      <c r="O469" s="62">
        <v>25</v>
      </c>
      <c r="P469" s="62">
        <v>30</v>
      </c>
      <c r="Q469" s="62">
        <v>34</v>
      </c>
      <c r="R469" s="62">
        <v>35</v>
      </c>
      <c r="S469" s="62">
        <v>14</v>
      </c>
      <c r="T469" s="62">
        <v>38</v>
      </c>
      <c r="U469" s="62">
        <v>39</v>
      </c>
      <c r="V469" s="62">
        <v>42</v>
      </c>
      <c r="W469" s="62">
        <v>42</v>
      </c>
      <c r="X469" s="62">
        <v>42</v>
      </c>
      <c r="Y469" s="62">
        <v>42</v>
      </c>
      <c r="Z469" s="62">
        <v>42</v>
      </c>
      <c r="AA469" s="62">
        <v>42</v>
      </c>
      <c r="AB469" s="62">
        <v>44</v>
      </c>
      <c r="AC469" s="62">
        <v>46</v>
      </c>
      <c r="AE469" s="64">
        <v>0</v>
      </c>
      <c r="AF469" s="65">
        <v>1</v>
      </c>
      <c r="AG469" s="66">
        <v>2</v>
      </c>
      <c r="AH469" s="62">
        <v>3</v>
      </c>
      <c r="AI469" s="62">
        <v>3</v>
      </c>
      <c r="AJ469" s="62">
        <v>3</v>
      </c>
      <c r="AK469" s="62">
        <v>3</v>
      </c>
      <c r="AL469" s="62">
        <v>3</v>
      </c>
      <c r="AM469" s="62">
        <v>4</v>
      </c>
      <c r="AN469" s="62">
        <v>3</v>
      </c>
      <c r="AO469" s="62">
        <v>5</v>
      </c>
      <c r="AP469" s="62">
        <v>5</v>
      </c>
      <c r="AQ469" s="62">
        <v>5</v>
      </c>
      <c r="AR469" s="62">
        <v>5</v>
      </c>
      <c r="AS469" s="62">
        <v>5</v>
      </c>
      <c r="AT469" s="62">
        <v>5</v>
      </c>
      <c r="AU469" s="62">
        <v>5</v>
      </c>
      <c r="AV469" s="62">
        <v>5</v>
      </c>
      <c r="AW469" s="62">
        <v>6</v>
      </c>
      <c r="AX469" s="62">
        <v>6</v>
      </c>
    </row>
    <row r="470" spans="1:50" ht="12.75" customHeight="1">
      <c r="A470" s="78">
        <v>42753</v>
      </c>
      <c r="B470" s="54">
        <v>5</v>
      </c>
      <c r="C470" s="54">
        <v>8</v>
      </c>
      <c r="D470" s="54">
        <v>26</v>
      </c>
      <c r="E470" s="54">
        <v>29</v>
      </c>
      <c r="F470" s="54">
        <v>32</v>
      </c>
      <c r="G470" s="54">
        <v>47</v>
      </c>
      <c r="H470" s="54"/>
      <c r="I470" s="53"/>
      <c r="J470" s="62">
        <v>6</v>
      </c>
      <c r="K470" s="62">
        <v>12</v>
      </c>
      <c r="L470" s="62">
        <v>16</v>
      </c>
      <c r="M470" s="62">
        <v>20</v>
      </c>
      <c r="N470" s="62">
        <v>25</v>
      </c>
      <c r="O470" s="62">
        <v>27</v>
      </c>
      <c r="P470" s="62">
        <v>28</v>
      </c>
      <c r="Q470" s="62">
        <v>33</v>
      </c>
      <c r="R470" s="62">
        <v>35</v>
      </c>
      <c r="S470" s="62">
        <v>13</v>
      </c>
      <c r="T470" s="62">
        <v>36</v>
      </c>
      <c r="U470" s="62">
        <v>38</v>
      </c>
      <c r="V470" s="62">
        <v>41</v>
      </c>
      <c r="W470" s="62">
        <v>43</v>
      </c>
      <c r="X470" s="62">
        <v>43</v>
      </c>
      <c r="Y470" s="62">
        <v>43</v>
      </c>
      <c r="Z470" s="62">
        <v>43</v>
      </c>
      <c r="AA470" s="62">
        <v>43</v>
      </c>
      <c r="AB470" s="62">
        <v>43</v>
      </c>
      <c r="AC470" s="62">
        <v>45</v>
      </c>
      <c r="AE470" s="64">
        <v>1</v>
      </c>
      <c r="AF470" s="65">
        <v>2</v>
      </c>
      <c r="AG470" s="66">
        <v>2</v>
      </c>
      <c r="AH470" s="62">
        <v>2</v>
      </c>
      <c r="AI470" s="62">
        <v>3</v>
      </c>
      <c r="AJ470" s="62">
        <v>3</v>
      </c>
      <c r="AK470" s="62">
        <v>3</v>
      </c>
      <c r="AL470" s="62">
        <v>4</v>
      </c>
      <c r="AM470" s="62">
        <v>5</v>
      </c>
      <c r="AN470" s="62">
        <v>1</v>
      </c>
      <c r="AO470" s="62">
        <v>3</v>
      </c>
      <c r="AP470" s="62">
        <v>3</v>
      </c>
      <c r="AQ470" s="62">
        <v>5</v>
      </c>
      <c r="AR470" s="62">
        <v>5</v>
      </c>
      <c r="AS470" s="62">
        <v>5</v>
      </c>
      <c r="AT470" s="62">
        <v>5</v>
      </c>
      <c r="AU470" s="62">
        <v>5</v>
      </c>
      <c r="AV470" s="62">
        <v>5</v>
      </c>
      <c r="AW470" s="62">
        <v>5</v>
      </c>
      <c r="AX470" s="62">
        <v>5</v>
      </c>
    </row>
    <row r="471" spans="1:50" ht="12.75" customHeight="1">
      <c r="A471" s="78">
        <v>42752</v>
      </c>
      <c r="B471" s="54">
        <v>2</v>
      </c>
      <c r="C471" s="54">
        <v>10</v>
      </c>
      <c r="D471" s="54">
        <v>29</v>
      </c>
      <c r="E471" s="54">
        <v>30</v>
      </c>
      <c r="F471" s="54">
        <v>34</v>
      </c>
      <c r="G471" s="54">
        <v>46</v>
      </c>
      <c r="H471" s="54"/>
      <c r="I471" s="53"/>
      <c r="J471" s="62">
        <v>6</v>
      </c>
      <c r="K471" s="62">
        <v>11</v>
      </c>
      <c r="L471" s="62">
        <v>17</v>
      </c>
      <c r="M471" s="62">
        <v>20</v>
      </c>
      <c r="N471" s="62">
        <v>24</v>
      </c>
      <c r="O471" s="62">
        <v>27</v>
      </c>
      <c r="P471" s="62">
        <v>29</v>
      </c>
      <c r="Q471" s="62">
        <v>30</v>
      </c>
      <c r="R471" s="62">
        <v>35</v>
      </c>
      <c r="S471" s="62">
        <v>12</v>
      </c>
      <c r="T471" s="62">
        <v>36</v>
      </c>
      <c r="U471" s="62">
        <v>37</v>
      </c>
      <c r="V471" s="62">
        <v>40</v>
      </c>
      <c r="W471" s="62">
        <v>43</v>
      </c>
      <c r="X471" s="62">
        <v>45</v>
      </c>
      <c r="Y471" s="62">
        <v>45</v>
      </c>
      <c r="Z471" s="62">
        <v>45</v>
      </c>
      <c r="AA471" s="62">
        <v>45</v>
      </c>
      <c r="AB471" s="62">
        <v>45</v>
      </c>
      <c r="AC471" s="62">
        <v>45</v>
      </c>
      <c r="AE471" s="64">
        <v>1</v>
      </c>
      <c r="AF471" s="65">
        <v>1</v>
      </c>
      <c r="AG471" s="66">
        <v>1</v>
      </c>
      <c r="AH471" s="62">
        <v>2</v>
      </c>
      <c r="AI471" s="62">
        <v>3</v>
      </c>
      <c r="AJ471" s="62">
        <v>3</v>
      </c>
      <c r="AK471" s="62">
        <v>3</v>
      </c>
      <c r="AL471" s="62">
        <v>3</v>
      </c>
      <c r="AM471" s="62">
        <v>3</v>
      </c>
      <c r="AN471" s="62">
        <v>1</v>
      </c>
      <c r="AO471" s="62">
        <v>4</v>
      </c>
      <c r="AP471" s="62">
        <v>4</v>
      </c>
      <c r="AQ471" s="62">
        <v>5</v>
      </c>
      <c r="AR471" s="62">
        <v>5</v>
      </c>
      <c r="AS471" s="62">
        <v>5</v>
      </c>
      <c r="AT471" s="62">
        <v>5</v>
      </c>
      <c r="AU471" s="62">
        <v>5</v>
      </c>
      <c r="AV471" s="62">
        <v>5</v>
      </c>
      <c r="AW471" s="62">
        <v>5</v>
      </c>
      <c r="AX471" s="62">
        <v>5</v>
      </c>
    </row>
    <row r="472" spans="1:50" ht="12.75" customHeight="1">
      <c r="A472" s="78">
        <v>42751</v>
      </c>
      <c r="B472" s="54">
        <v>19</v>
      </c>
      <c r="C472" s="54">
        <v>20</v>
      </c>
      <c r="D472" s="54">
        <v>25</v>
      </c>
      <c r="E472" s="54">
        <v>28</v>
      </c>
      <c r="F472" s="54">
        <v>29</v>
      </c>
      <c r="G472" s="54">
        <v>47</v>
      </c>
      <c r="H472" s="54"/>
      <c r="I472" s="53"/>
      <c r="J472" s="62">
        <v>6</v>
      </c>
      <c r="K472" s="62">
        <v>11</v>
      </c>
      <c r="L472" s="62">
        <v>16</v>
      </c>
      <c r="M472" s="62">
        <v>21</v>
      </c>
      <c r="N472" s="62">
        <v>24</v>
      </c>
      <c r="O472" s="62">
        <v>26</v>
      </c>
      <c r="P472" s="62">
        <v>29</v>
      </c>
      <c r="Q472" s="62">
        <v>31</v>
      </c>
      <c r="R472" s="62">
        <v>31</v>
      </c>
      <c r="S472" s="62">
        <v>13</v>
      </c>
      <c r="T472" s="62">
        <v>37</v>
      </c>
      <c r="U472" s="62">
        <v>38</v>
      </c>
      <c r="V472" s="62">
        <v>39</v>
      </c>
      <c r="W472" s="62">
        <v>40</v>
      </c>
      <c r="X472" s="62">
        <v>43</v>
      </c>
      <c r="Y472" s="62">
        <v>45</v>
      </c>
      <c r="Z472" s="62">
        <v>45</v>
      </c>
      <c r="AA472" s="62">
        <v>45</v>
      </c>
      <c r="AB472" s="62">
        <v>45</v>
      </c>
      <c r="AC472" s="62">
        <v>45</v>
      </c>
      <c r="AE472" s="64">
        <v>1</v>
      </c>
      <c r="AF472" s="65">
        <v>1</v>
      </c>
      <c r="AG472" s="66">
        <v>3</v>
      </c>
      <c r="AH472" s="62">
        <v>3</v>
      </c>
      <c r="AI472" s="62">
        <v>3</v>
      </c>
      <c r="AJ472" s="62">
        <v>4</v>
      </c>
      <c r="AK472" s="62">
        <v>4</v>
      </c>
      <c r="AL472" s="62">
        <v>4</v>
      </c>
      <c r="AM472" s="62">
        <v>4</v>
      </c>
      <c r="AN472" s="62">
        <v>3</v>
      </c>
      <c r="AO472" s="62">
        <v>6</v>
      </c>
      <c r="AP472" s="62">
        <v>6</v>
      </c>
      <c r="AQ472" s="62">
        <v>6</v>
      </c>
      <c r="AR472" s="62">
        <v>6</v>
      </c>
      <c r="AS472" s="62">
        <v>6</v>
      </c>
      <c r="AT472" s="62">
        <v>6</v>
      </c>
      <c r="AU472" s="62">
        <v>6</v>
      </c>
      <c r="AV472" s="62">
        <v>6</v>
      </c>
      <c r="AW472" s="62">
        <v>6</v>
      </c>
      <c r="AX472" s="62">
        <v>6</v>
      </c>
    </row>
    <row r="473" spans="1:50" ht="12.75" customHeight="1">
      <c r="A473" s="78">
        <v>42749</v>
      </c>
      <c r="B473" s="54">
        <v>1</v>
      </c>
      <c r="C473" s="54">
        <v>13</v>
      </c>
      <c r="D473" s="54">
        <v>16</v>
      </c>
      <c r="E473" s="54">
        <v>25</v>
      </c>
      <c r="F473" s="54">
        <v>30</v>
      </c>
      <c r="G473" s="54">
        <v>41</v>
      </c>
      <c r="H473" s="54"/>
      <c r="I473" s="53"/>
      <c r="J473" s="62">
        <v>6</v>
      </c>
      <c r="K473" s="62">
        <v>11</v>
      </c>
      <c r="L473" s="62">
        <v>14</v>
      </c>
      <c r="M473" s="62">
        <v>19</v>
      </c>
      <c r="N473" s="62">
        <v>24</v>
      </c>
      <c r="O473" s="62">
        <v>27</v>
      </c>
      <c r="P473" s="62">
        <v>29</v>
      </c>
      <c r="Q473" s="62">
        <v>31</v>
      </c>
      <c r="R473" s="62">
        <v>33</v>
      </c>
      <c r="S473" s="62">
        <v>13</v>
      </c>
      <c r="T473" s="62">
        <v>36</v>
      </c>
      <c r="U473" s="62">
        <v>38</v>
      </c>
      <c r="V473" s="62">
        <v>40</v>
      </c>
      <c r="W473" s="62">
        <v>40</v>
      </c>
      <c r="X473" s="62">
        <v>40</v>
      </c>
      <c r="Y473" s="62">
        <v>43</v>
      </c>
      <c r="Z473" s="62">
        <v>45</v>
      </c>
      <c r="AA473" s="62">
        <v>45</v>
      </c>
      <c r="AB473" s="62">
        <v>45</v>
      </c>
      <c r="AC473" s="62">
        <v>45</v>
      </c>
      <c r="AE473" s="64">
        <v>0</v>
      </c>
      <c r="AF473" s="65">
        <v>1</v>
      </c>
      <c r="AG473" s="66">
        <v>1</v>
      </c>
      <c r="AH473" s="62">
        <v>2</v>
      </c>
      <c r="AI473" s="62">
        <v>3</v>
      </c>
      <c r="AJ473" s="62">
        <v>4</v>
      </c>
      <c r="AK473" s="62">
        <v>4</v>
      </c>
      <c r="AL473" s="62">
        <v>4</v>
      </c>
      <c r="AM473" s="62">
        <v>4</v>
      </c>
      <c r="AN473" s="62">
        <v>0</v>
      </c>
      <c r="AO473" s="62">
        <v>4</v>
      </c>
      <c r="AP473" s="62">
        <v>4</v>
      </c>
      <c r="AQ473" s="62">
        <v>4</v>
      </c>
      <c r="AR473" s="62">
        <v>4</v>
      </c>
      <c r="AS473" s="62">
        <v>4</v>
      </c>
      <c r="AT473" s="62">
        <v>5</v>
      </c>
      <c r="AU473" s="62">
        <v>6</v>
      </c>
      <c r="AV473" s="62">
        <v>6</v>
      </c>
      <c r="AW473" s="62">
        <v>6</v>
      </c>
      <c r="AX473" s="62">
        <v>6</v>
      </c>
    </row>
    <row r="474" spans="1:50" ht="12.75" customHeight="1">
      <c r="A474" s="78">
        <v>42748</v>
      </c>
      <c r="B474" s="54">
        <v>6</v>
      </c>
      <c r="C474" s="54">
        <v>11</v>
      </c>
      <c r="D474" s="54">
        <v>19</v>
      </c>
      <c r="E474" s="54">
        <v>27</v>
      </c>
      <c r="F474" s="54">
        <v>41</v>
      </c>
      <c r="G474" s="54">
        <v>44</v>
      </c>
      <c r="H474" s="54"/>
      <c r="I474" s="53"/>
      <c r="J474" s="62">
        <v>6</v>
      </c>
      <c r="K474" s="62">
        <v>12</v>
      </c>
      <c r="L474" s="62">
        <v>16</v>
      </c>
      <c r="M474" s="62">
        <v>18</v>
      </c>
      <c r="N474" s="62">
        <v>21</v>
      </c>
      <c r="O474" s="62">
        <v>26</v>
      </c>
      <c r="P474" s="62">
        <v>29</v>
      </c>
      <c r="Q474" s="62">
        <v>31</v>
      </c>
      <c r="R474" s="62">
        <v>33</v>
      </c>
      <c r="S474" s="62">
        <v>12</v>
      </c>
      <c r="T474" s="62">
        <v>37</v>
      </c>
      <c r="U474" s="62">
        <v>37</v>
      </c>
      <c r="V474" s="62">
        <v>41</v>
      </c>
      <c r="W474" s="62">
        <v>41</v>
      </c>
      <c r="X474" s="62">
        <v>41</v>
      </c>
      <c r="Y474" s="62">
        <v>41</v>
      </c>
      <c r="Z474" s="62">
        <v>44</v>
      </c>
      <c r="AA474" s="62">
        <v>45</v>
      </c>
      <c r="AB474" s="62">
        <v>45</v>
      </c>
      <c r="AC474" s="62">
        <v>45</v>
      </c>
      <c r="AE474" s="64">
        <v>2</v>
      </c>
      <c r="AF474" s="65">
        <v>2</v>
      </c>
      <c r="AG474" s="66">
        <v>2</v>
      </c>
      <c r="AH474" s="62">
        <v>2</v>
      </c>
      <c r="AI474" s="62">
        <v>2</v>
      </c>
      <c r="AJ474" s="62">
        <v>2</v>
      </c>
      <c r="AK474" s="62">
        <v>2</v>
      </c>
      <c r="AL474" s="62">
        <v>4</v>
      </c>
      <c r="AM474" s="62">
        <v>4</v>
      </c>
      <c r="AN474" s="62">
        <v>1</v>
      </c>
      <c r="AO474" s="62">
        <v>5</v>
      </c>
      <c r="AP474" s="62">
        <v>5</v>
      </c>
      <c r="AQ474" s="62">
        <v>5</v>
      </c>
      <c r="AR474" s="62">
        <v>5</v>
      </c>
      <c r="AS474" s="62">
        <v>5</v>
      </c>
      <c r="AT474" s="62">
        <v>5</v>
      </c>
      <c r="AU474" s="62">
        <v>6</v>
      </c>
      <c r="AV474" s="62">
        <v>6</v>
      </c>
      <c r="AW474" s="62">
        <v>6</v>
      </c>
      <c r="AX474" s="62">
        <v>6</v>
      </c>
    </row>
    <row r="475" spans="1:50" ht="12.75" customHeight="1">
      <c r="A475" s="78">
        <v>42747</v>
      </c>
      <c r="B475" s="54">
        <v>2</v>
      </c>
      <c r="C475" s="54">
        <v>15</v>
      </c>
      <c r="D475" s="54">
        <v>16</v>
      </c>
      <c r="E475" s="54">
        <v>25</v>
      </c>
      <c r="F475" s="54">
        <v>36</v>
      </c>
      <c r="G475" s="54">
        <v>38</v>
      </c>
      <c r="H475" s="54"/>
      <c r="I475" s="53"/>
      <c r="J475" s="62">
        <v>6</v>
      </c>
      <c r="K475" s="62">
        <v>11</v>
      </c>
      <c r="L475" s="62">
        <v>17</v>
      </c>
      <c r="M475" s="62">
        <v>20</v>
      </c>
      <c r="N475" s="62">
        <v>22</v>
      </c>
      <c r="O475" s="62">
        <v>25</v>
      </c>
      <c r="P475" s="62">
        <v>29</v>
      </c>
      <c r="Q475" s="62">
        <v>32</v>
      </c>
      <c r="R475" s="62">
        <v>34</v>
      </c>
      <c r="S475" s="62">
        <v>13</v>
      </c>
      <c r="T475" s="62">
        <v>37</v>
      </c>
      <c r="U475" s="62">
        <v>40</v>
      </c>
      <c r="V475" s="62">
        <v>40</v>
      </c>
      <c r="W475" s="62">
        <v>42</v>
      </c>
      <c r="X475" s="62">
        <v>42</v>
      </c>
      <c r="Y475" s="62">
        <v>42</v>
      </c>
      <c r="Z475" s="62">
        <v>42</v>
      </c>
      <c r="AA475" s="62">
        <v>44</v>
      </c>
      <c r="AB475" s="62">
        <v>45</v>
      </c>
      <c r="AC475" s="62">
        <v>45</v>
      </c>
      <c r="AE475" s="64">
        <v>1</v>
      </c>
      <c r="AF475" s="65">
        <v>1</v>
      </c>
      <c r="AG475" s="66">
        <v>2</v>
      </c>
      <c r="AH475" s="62">
        <v>2</v>
      </c>
      <c r="AI475" s="62">
        <v>2</v>
      </c>
      <c r="AJ475" s="62">
        <v>3</v>
      </c>
      <c r="AK475" s="62">
        <v>3</v>
      </c>
      <c r="AL475" s="62">
        <v>5</v>
      </c>
      <c r="AM475" s="62">
        <v>5</v>
      </c>
      <c r="AN475" s="62">
        <v>2</v>
      </c>
      <c r="AO475" s="62">
        <v>6</v>
      </c>
      <c r="AP475" s="62">
        <v>6</v>
      </c>
      <c r="AQ475" s="62">
        <v>6</v>
      </c>
      <c r="AR475" s="62">
        <v>6</v>
      </c>
      <c r="AS475" s="62">
        <v>6</v>
      </c>
      <c r="AT475" s="62">
        <v>6</v>
      </c>
      <c r="AU475" s="62">
        <v>6</v>
      </c>
      <c r="AV475" s="62">
        <v>6</v>
      </c>
      <c r="AW475" s="62">
        <v>6</v>
      </c>
      <c r="AX475" s="62">
        <v>6</v>
      </c>
    </row>
    <row r="476" spans="1:50" ht="12.75" customHeight="1">
      <c r="A476" s="78">
        <v>42746</v>
      </c>
      <c r="B476" s="54">
        <v>1</v>
      </c>
      <c r="C476" s="54">
        <v>22</v>
      </c>
      <c r="D476" s="54">
        <v>24</v>
      </c>
      <c r="E476" s="54">
        <v>38</v>
      </c>
      <c r="F476" s="54">
        <v>41</v>
      </c>
      <c r="G476" s="54">
        <v>43</v>
      </c>
      <c r="H476" s="54"/>
      <c r="I476" s="53"/>
      <c r="J476" s="62">
        <v>6</v>
      </c>
      <c r="K476" s="62">
        <v>11</v>
      </c>
      <c r="L476" s="62">
        <v>16</v>
      </c>
      <c r="M476" s="62">
        <v>20</v>
      </c>
      <c r="N476" s="62">
        <v>23</v>
      </c>
      <c r="O476" s="62">
        <v>25</v>
      </c>
      <c r="P476" s="62">
        <v>27</v>
      </c>
      <c r="Q476" s="62">
        <v>30</v>
      </c>
      <c r="R476" s="62">
        <v>33</v>
      </c>
      <c r="S476" s="62">
        <v>14</v>
      </c>
      <c r="T476" s="62">
        <v>40</v>
      </c>
      <c r="U476" s="62">
        <v>41</v>
      </c>
      <c r="V476" s="62">
        <v>37</v>
      </c>
      <c r="W476" s="62">
        <v>40</v>
      </c>
      <c r="X476" s="62">
        <v>42</v>
      </c>
      <c r="Y476" s="62">
        <v>42</v>
      </c>
      <c r="Z476" s="62">
        <v>42</v>
      </c>
      <c r="AA476" s="62">
        <v>42</v>
      </c>
      <c r="AB476" s="62">
        <v>44</v>
      </c>
      <c r="AC476" s="62">
        <v>45</v>
      </c>
      <c r="AE476" s="64">
        <v>0</v>
      </c>
      <c r="AF476" s="65">
        <v>1</v>
      </c>
      <c r="AG476" s="66">
        <v>1</v>
      </c>
      <c r="AH476" s="62">
        <v>2</v>
      </c>
      <c r="AI476" s="62">
        <v>2</v>
      </c>
      <c r="AJ476" s="62">
        <v>2</v>
      </c>
      <c r="AK476" s="62">
        <v>2</v>
      </c>
      <c r="AL476" s="62">
        <v>3</v>
      </c>
      <c r="AM476" s="62">
        <v>3</v>
      </c>
      <c r="AN476" s="62">
        <v>4</v>
      </c>
      <c r="AO476" s="62">
        <v>6</v>
      </c>
      <c r="AP476" s="62">
        <v>6</v>
      </c>
      <c r="AQ476" s="62">
        <v>5</v>
      </c>
      <c r="AR476" s="62">
        <v>5</v>
      </c>
      <c r="AS476" s="62">
        <v>5</v>
      </c>
      <c r="AT476" s="62">
        <v>5</v>
      </c>
      <c r="AU476" s="62">
        <v>5</v>
      </c>
      <c r="AV476" s="62">
        <v>5</v>
      </c>
      <c r="AW476" s="62">
        <v>5</v>
      </c>
      <c r="AX476" s="62">
        <v>6</v>
      </c>
    </row>
    <row r="477" spans="1:50" ht="12.75" customHeight="1">
      <c r="A477" s="78">
        <v>42745</v>
      </c>
      <c r="B477" s="54">
        <v>1</v>
      </c>
      <c r="C477" s="54">
        <v>18</v>
      </c>
      <c r="D477" s="54">
        <v>28</v>
      </c>
      <c r="E477" s="54">
        <v>40</v>
      </c>
      <c r="F477" s="54">
        <v>44</v>
      </c>
      <c r="G477" s="54">
        <v>47</v>
      </c>
      <c r="H477" s="54"/>
      <c r="I477" s="53"/>
      <c r="J477" s="62">
        <v>6</v>
      </c>
      <c r="K477" s="62">
        <v>11</v>
      </c>
      <c r="L477" s="62">
        <v>16</v>
      </c>
      <c r="M477" s="62">
        <v>20</v>
      </c>
      <c r="N477" s="62">
        <v>24</v>
      </c>
      <c r="O477" s="62">
        <v>27</v>
      </c>
      <c r="P477" s="62">
        <v>28</v>
      </c>
      <c r="Q477" s="62">
        <v>29</v>
      </c>
      <c r="R477" s="62">
        <v>32</v>
      </c>
      <c r="S477" s="62">
        <v>16</v>
      </c>
      <c r="T477" s="62">
        <v>38</v>
      </c>
      <c r="U477" s="62">
        <v>40</v>
      </c>
      <c r="V477" s="62">
        <v>38</v>
      </c>
      <c r="W477" s="62">
        <v>38</v>
      </c>
      <c r="X477" s="62">
        <v>41</v>
      </c>
      <c r="Y477" s="62">
        <v>43</v>
      </c>
      <c r="Z477" s="62">
        <v>43</v>
      </c>
      <c r="AA477" s="62">
        <v>43</v>
      </c>
      <c r="AB477" s="62">
        <v>43</v>
      </c>
      <c r="AC477" s="62">
        <v>44</v>
      </c>
      <c r="AE477" s="64">
        <v>0</v>
      </c>
      <c r="AF477" s="65">
        <v>2</v>
      </c>
      <c r="AG477" s="66">
        <v>2</v>
      </c>
      <c r="AH477" s="62">
        <v>3</v>
      </c>
      <c r="AI477" s="62">
        <v>3</v>
      </c>
      <c r="AJ477" s="62">
        <v>4</v>
      </c>
      <c r="AK477" s="62">
        <v>4</v>
      </c>
      <c r="AL477" s="62">
        <v>4</v>
      </c>
      <c r="AM477" s="62">
        <v>4</v>
      </c>
      <c r="AN477" s="62">
        <v>2</v>
      </c>
      <c r="AO477" s="62">
        <v>3</v>
      </c>
      <c r="AP477" s="62">
        <v>4</v>
      </c>
      <c r="AQ477" s="62">
        <v>4</v>
      </c>
      <c r="AR477" s="62">
        <v>4</v>
      </c>
      <c r="AS477" s="62">
        <v>4</v>
      </c>
      <c r="AT477" s="62">
        <v>4</v>
      </c>
      <c r="AU477" s="62">
        <v>4</v>
      </c>
      <c r="AV477" s="62">
        <v>4</v>
      </c>
      <c r="AW477" s="62">
        <v>4</v>
      </c>
      <c r="AX477" s="62">
        <v>5</v>
      </c>
    </row>
    <row r="478" spans="1:50" ht="12.75" customHeight="1">
      <c r="A478" s="78">
        <v>42744</v>
      </c>
      <c r="B478" s="54">
        <v>4</v>
      </c>
      <c r="C478" s="54">
        <v>18</v>
      </c>
      <c r="D478" s="54">
        <v>29</v>
      </c>
      <c r="E478" s="54">
        <v>41</v>
      </c>
      <c r="F478" s="54">
        <v>45</v>
      </c>
      <c r="G478" s="54">
        <v>48</v>
      </c>
      <c r="H478" s="54"/>
      <c r="I478" s="53"/>
      <c r="J478" s="62">
        <v>6</v>
      </c>
      <c r="K478" s="62">
        <v>11</v>
      </c>
      <c r="L478" s="62">
        <v>16</v>
      </c>
      <c r="M478" s="62">
        <v>20</v>
      </c>
      <c r="N478" s="62">
        <v>24</v>
      </c>
      <c r="O478" s="62">
        <v>28</v>
      </c>
      <c r="P478" s="62">
        <v>31</v>
      </c>
      <c r="Q478" s="62">
        <v>32</v>
      </c>
      <c r="R478" s="62">
        <v>33</v>
      </c>
      <c r="S478" s="62">
        <v>14</v>
      </c>
      <c r="T478" s="62">
        <v>37</v>
      </c>
      <c r="U478" s="62">
        <v>38</v>
      </c>
      <c r="V478" s="62">
        <v>39</v>
      </c>
      <c r="W478" s="62">
        <v>41</v>
      </c>
      <c r="X478" s="62">
        <v>41</v>
      </c>
      <c r="Y478" s="62">
        <v>43</v>
      </c>
      <c r="Z478" s="62">
        <v>45</v>
      </c>
      <c r="AA478" s="62">
        <v>45</v>
      </c>
      <c r="AB478" s="62">
        <v>45</v>
      </c>
      <c r="AC478" s="62">
        <v>45</v>
      </c>
      <c r="AE478" s="64">
        <v>2</v>
      </c>
      <c r="AF478" s="65">
        <v>2</v>
      </c>
      <c r="AG478" s="66">
        <v>3</v>
      </c>
      <c r="AH478" s="62">
        <v>4</v>
      </c>
      <c r="AI478" s="62">
        <v>4</v>
      </c>
      <c r="AJ478" s="62">
        <v>4</v>
      </c>
      <c r="AK478" s="62">
        <v>4</v>
      </c>
      <c r="AL478" s="62">
        <v>4</v>
      </c>
      <c r="AM478" s="62">
        <v>4</v>
      </c>
      <c r="AN478" s="62">
        <v>0</v>
      </c>
      <c r="AO478" s="62">
        <v>3</v>
      </c>
      <c r="AP478" s="62">
        <v>3</v>
      </c>
      <c r="AQ478" s="62">
        <v>5</v>
      </c>
      <c r="AR478" s="62">
        <v>5</v>
      </c>
      <c r="AS478" s="62">
        <v>5</v>
      </c>
      <c r="AT478" s="62">
        <v>5</v>
      </c>
      <c r="AU478" s="62">
        <v>6</v>
      </c>
      <c r="AV478" s="62">
        <v>6</v>
      </c>
      <c r="AW478" s="62">
        <v>6</v>
      </c>
      <c r="AX478" s="62">
        <v>6</v>
      </c>
    </row>
    <row r="479" spans="1:50" ht="12.75" customHeight="1">
      <c r="A479" s="78">
        <v>42742</v>
      </c>
      <c r="B479" s="54">
        <v>22</v>
      </c>
      <c r="C479" s="54">
        <v>23</v>
      </c>
      <c r="D479" s="54">
        <v>28</v>
      </c>
      <c r="E479" s="54">
        <v>35</v>
      </c>
      <c r="F479" s="54">
        <v>39</v>
      </c>
      <c r="G479" s="54">
        <v>42</v>
      </c>
      <c r="H479" s="54"/>
      <c r="I479" s="53"/>
      <c r="J479" s="62">
        <v>6</v>
      </c>
      <c r="K479" s="62">
        <v>12</v>
      </c>
      <c r="L479" s="62">
        <v>17</v>
      </c>
      <c r="M479" s="62">
        <v>21</v>
      </c>
      <c r="N479" s="62">
        <v>24</v>
      </c>
      <c r="O479" s="62">
        <v>28</v>
      </c>
      <c r="P479" s="62">
        <v>30</v>
      </c>
      <c r="Q479" s="62">
        <v>32</v>
      </c>
      <c r="R479" s="62">
        <v>33</v>
      </c>
      <c r="S479" s="62">
        <v>13</v>
      </c>
      <c r="T479" s="62">
        <v>37</v>
      </c>
      <c r="U479" s="62">
        <v>39</v>
      </c>
      <c r="V479" s="62">
        <v>39</v>
      </c>
      <c r="W479" s="62">
        <v>39</v>
      </c>
      <c r="X479" s="62">
        <v>41</v>
      </c>
      <c r="Y479" s="62">
        <v>41</v>
      </c>
      <c r="Z479" s="62">
        <v>43</v>
      </c>
      <c r="AA479" s="62">
        <v>45</v>
      </c>
      <c r="AB479" s="62">
        <v>45</v>
      </c>
      <c r="AC479" s="62">
        <v>45</v>
      </c>
      <c r="AE479" s="64">
        <v>1</v>
      </c>
      <c r="AF479" s="65">
        <v>1</v>
      </c>
      <c r="AG479" s="66">
        <v>1</v>
      </c>
      <c r="AH479" s="62">
        <v>2</v>
      </c>
      <c r="AI479" s="62">
        <v>3</v>
      </c>
      <c r="AJ479" s="62">
        <v>3</v>
      </c>
      <c r="AK479" s="62">
        <v>4</v>
      </c>
      <c r="AL479" s="62">
        <v>4</v>
      </c>
      <c r="AM479" s="62">
        <v>4</v>
      </c>
      <c r="AN479" s="62">
        <v>2</v>
      </c>
      <c r="AO479" s="62">
        <v>5</v>
      </c>
      <c r="AP479" s="62">
        <v>5</v>
      </c>
      <c r="AQ479" s="62">
        <v>5</v>
      </c>
      <c r="AR479" s="62">
        <v>5</v>
      </c>
      <c r="AS479" s="62">
        <v>5</v>
      </c>
      <c r="AT479" s="62">
        <v>5</v>
      </c>
      <c r="AU479" s="62">
        <v>6</v>
      </c>
      <c r="AV479" s="62">
        <v>6</v>
      </c>
      <c r="AW479" s="62">
        <v>6</v>
      </c>
      <c r="AX479" s="62">
        <v>6</v>
      </c>
    </row>
    <row r="480" spans="1:50" ht="12.75" customHeight="1">
      <c r="A480" s="78">
        <v>42741</v>
      </c>
      <c r="B480" s="54">
        <v>8</v>
      </c>
      <c r="C480" s="54">
        <v>11</v>
      </c>
      <c r="D480" s="54">
        <v>20</v>
      </c>
      <c r="E480" s="54">
        <v>24</v>
      </c>
      <c r="F480" s="54">
        <v>28</v>
      </c>
      <c r="G480" s="54">
        <v>29</v>
      </c>
      <c r="H480" s="54"/>
      <c r="I480" s="53"/>
      <c r="J480" s="62">
        <v>6</v>
      </c>
      <c r="K480" s="62">
        <v>12</v>
      </c>
      <c r="L480" s="62">
        <v>18</v>
      </c>
      <c r="M480" s="62">
        <v>22</v>
      </c>
      <c r="N480" s="62">
        <v>26</v>
      </c>
      <c r="O480" s="62">
        <v>29</v>
      </c>
      <c r="P480" s="62">
        <v>32</v>
      </c>
      <c r="Q480" s="62">
        <v>34</v>
      </c>
      <c r="R480" s="62">
        <v>35</v>
      </c>
      <c r="S480" s="62">
        <v>11</v>
      </c>
      <c r="T480" s="62">
        <v>38</v>
      </c>
      <c r="U480" s="62">
        <v>38</v>
      </c>
      <c r="V480" s="62">
        <v>40</v>
      </c>
      <c r="W480" s="62">
        <v>40</v>
      </c>
      <c r="X480" s="62">
        <v>40</v>
      </c>
      <c r="Y480" s="62">
        <v>42</v>
      </c>
      <c r="Z480" s="62">
        <v>42</v>
      </c>
      <c r="AA480" s="62">
        <v>44</v>
      </c>
      <c r="AB480" s="62">
        <v>46</v>
      </c>
      <c r="AC480" s="62">
        <v>46</v>
      </c>
      <c r="AE480" s="64">
        <v>0</v>
      </c>
      <c r="AF480" s="65">
        <v>1</v>
      </c>
      <c r="AG480" s="66">
        <v>2</v>
      </c>
      <c r="AH480" s="62">
        <v>2</v>
      </c>
      <c r="AI480" s="62">
        <v>3</v>
      </c>
      <c r="AJ480" s="62">
        <v>3</v>
      </c>
      <c r="AK480" s="62">
        <v>3</v>
      </c>
      <c r="AL480" s="62">
        <v>4</v>
      </c>
      <c r="AM480" s="62">
        <v>4</v>
      </c>
      <c r="AN480" s="62">
        <v>0</v>
      </c>
      <c r="AO480" s="62">
        <v>5</v>
      </c>
      <c r="AP480" s="62">
        <v>5</v>
      </c>
      <c r="AQ480" s="62">
        <v>4</v>
      </c>
      <c r="AR480" s="62">
        <v>4</v>
      </c>
      <c r="AS480" s="62">
        <v>4</v>
      </c>
      <c r="AT480" s="62">
        <v>5</v>
      </c>
      <c r="AU480" s="62">
        <v>5</v>
      </c>
      <c r="AV480" s="62">
        <v>5</v>
      </c>
      <c r="AW480" s="62">
        <v>6</v>
      </c>
      <c r="AX480" s="62">
        <v>6</v>
      </c>
    </row>
    <row r="481" spans="1:50" ht="12.75" customHeight="1">
      <c r="A481" s="78">
        <v>42740</v>
      </c>
      <c r="B481" s="54">
        <v>2</v>
      </c>
      <c r="C481" s="54">
        <v>16</v>
      </c>
      <c r="D481" s="54">
        <v>24</v>
      </c>
      <c r="E481" s="54">
        <v>25</v>
      </c>
      <c r="F481" s="54">
        <v>33</v>
      </c>
      <c r="G481" s="54">
        <v>46</v>
      </c>
      <c r="H481" s="54"/>
      <c r="I481" s="53"/>
      <c r="J481" s="62">
        <v>6</v>
      </c>
      <c r="K481" s="62">
        <v>11</v>
      </c>
      <c r="L481" s="62">
        <v>16</v>
      </c>
      <c r="M481" s="62">
        <v>22</v>
      </c>
      <c r="N481" s="62">
        <v>26</v>
      </c>
      <c r="O481" s="62">
        <v>29</v>
      </c>
      <c r="P481" s="62">
        <v>32</v>
      </c>
      <c r="Q481" s="62">
        <v>35</v>
      </c>
      <c r="R481" s="62">
        <v>37</v>
      </c>
      <c r="S481" s="62">
        <v>13</v>
      </c>
      <c r="T481" s="62">
        <v>37</v>
      </c>
      <c r="U481" s="62">
        <v>39</v>
      </c>
      <c r="V481" s="62">
        <v>40</v>
      </c>
      <c r="W481" s="62">
        <v>41</v>
      </c>
      <c r="X481" s="62">
        <v>41</v>
      </c>
      <c r="Y481" s="62">
        <v>41</v>
      </c>
      <c r="Z481" s="62">
        <v>42</v>
      </c>
      <c r="AA481" s="62">
        <v>42</v>
      </c>
      <c r="AB481" s="62">
        <v>44</v>
      </c>
      <c r="AC481" s="62">
        <v>46</v>
      </c>
      <c r="AE481" s="64">
        <v>0</v>
      </c>
      <c r="AF481" s="65">
        <v>2</v>
      </c>
      <c r="AG481" s="66">
        <v>2</v>
      </c>
      <c r="AH481" s="62">
        <v>2</v>
      </c>
      <c r="AI481" s="62">
        <v>4</v>
      </c>
      <c r="AJ481" s="62">
        <v>5</v>
      </c>
      <c r="AK481" s="62">
        <v>5</v>
      </c>
      <c r="AL481" s="62">
        <v>5</v>
      </c>
      <c r="AM481" s="62">
        <v>5</v>
      </c>
      <c r="AN481" s="62">
        <v>2</v>
      </c>
      <c r="AO481" s="62">
        <v>5</v>
      </c>
      <c r="AP481" s="62">
        <v>5</v>
      </c>
      <c r="AQ481" s="62">
        <v>5</v>
      </c>
      <c r="AR481" s="62">
        <v>5</v>
      </c>
      <c r="AS481" s="62">
        <v>5</v>
      </c>
      <c r="AT481" s="62">
        <v>5</v>
      </c>
      <c r="AU481" s="62">
        <v>6</v>
      </c>
      <c r="AV481" s="62">
        <v>6</v>
      </c>
      <c r="AW481" s="62">
        <v>6</v>
      </c>
      <c r="AX481" s="62">
        <v>6</v>
      </c>
    </row>
    <row r="482" spans="1:50" ht="12.75" customHeight="1">
      <c r="A482" s="78">
        <v>42739</v>
      </c>
      <c r="B482" s="54">
        <v>7</v>
      </c>
      <c r="C482" s="54">
        <v>16</v>
      </c>
      <c r="D482" s="54">
        <v>17</v>
      </c>
      <c r="E482" s="54">
        <v>20</v>
      </c>
      <c r="F482" s="54">
        <v>29</v>
      </c>
      <c r="G482" s="54">
        <v>36</v>
      </c>
      <c r="H482" s="54"/>
      <c r="I482" s="53"/>
      <c r="J482" s="62">
        <v>6</v>
      </c>
      <c r="K482" s="62">
        <v>12</v>
      </c>
      <c r="L482" s="62">
        <v>16</v>
      </c>
      <c r="M482" s="62">
        <v>21</v>
      </c>
      <c r="N482" s="62">
        <v>27</v>
      </c>
      <c r="O482" s="62">
        <v>31</v>
      </c>
      <c r="P482" s="62">
        <v>34</v>
      </c>
      <c r="Q482" s="62">
        <v>36</v>
      </c>
      <c r="R482" s="62">
        <v>38</v>
      </c>
      <c r="S482" s="62">
        <v>14</v>
      </c>
      <c r="T482" s="62">
        <v>37</v>
      </c>
      <c r="U482" s="62">
        <v>39</v>
      </c>
      <c r="V482" s="62">
        <v>41</v>
      </c>
      <c r="W482" s="62">
        <v>42</v>
      </c>
      <c r="X482" s="62">
        <v>42</v>
      </c>
      <c r="Y482" s="62">
        <v>42</v>
      </c>
      <c r="Z482" s="62">
        <v>42</v>
      </c>
      <c r="AA482" s="62">
        <v>43</v>
      </c>
      <c r="AB482" s="62">
        <v>43</v>
      </c>
      <c r="AC482" s="62">
        <v>45</v>
      </c>
      <c r="AE482" s="64">
        <v>1</v>
      </c>
      <c r="AF482" s="65">
        <v>1</v>
      </c>
      <c r="AG482" s="66">
        <v>2</v>
      </c>
      <c r="AH482" s="62">
        <v>2</v>
      </c>
      <c r="AI482" s="62">
        <v>3</v>
      </c>
      <c r="AJ482" s="62">
        <v>4</v>
      </c>
      <c r="AK482" s="62">
        <v>5</v>
      </c>
      <c r="AL482" s="62">
        <v>5</v>
      </c>
      <c r="AM482" s="62">
        <v>5</v>
      </c>
      <c r="AN482" s="62">
        <v>3</v>
      </c>
      <c r="AO482" s="62">
        <v>4</v>
      </c>
      <c r="AP482" s="62">
        <v>4</v>
      </c>
      <c r="AQ482" s="62">
        <v>5</v>
      </c>
      <c r="AR482" s="62">
        <v>5</v>
      </c>
      <c r="AS482" s="62">
        <v>5</v>
      </c>
      <c r="AT482" s="62">
        <v>5</v>
      </c>
      <c r="AU482" s="62">
        <v>5</v>
      </c>
      <c r="AV482" s="62">
        <v>5</v>
      </c>
      <c r="AW482" s="62">
        <v>5</v>
      </c>
      <c r="AX482" s="62">
        <v>5</v>
      </c>
    </row>
    <row r="483" spans="1:50" ht="12.75" customHeight="1">
      <c r="A483" s="78">
        <v>42738</v>
      </c>
      <c r="B483" s="54">
        <v>5</v>
      </c>
      <c r="C483" s="54">
        <v>6</v>
      </c>
      <c r="D483" s="54">
        <v>15</v>
      </c>
      <c r="E483" s="54">
        <v>39</v>
      </c>
      <c r="F483" s="54">
        <v>43</v>
      </c>
      <c r="G483" s="54">
        <v>48</v>
      </c>
      <c r="H483" s="54"/>
      <c r="I483" s="53"/>
      <c r="J483" s="62">
        <v>6</v>
      </c>
      <c r="K483" s="62">
        <v>12</v>
      </c>
      <c r="L483" s="62">
        <v>17</v>
      </c>
      <c r="M483" s="62">
        <v>21</v>
      </c>
      <c r="N483" s="62">
        <v>25</v>
      </c>
      <c r="O483" s="62">
        <v>30</v>
      </c>
      <c r="P483" s="62">
        <v>33</v>
      </c>
      <c r="Q483" s="62">
        <v>36</v>
      </c>
      <c r="R483" s="62">
        <v>37</v>
      </c>
      <c r="S483" s="62">
        <v>14</v>
      </c>
      <c r="T483" s="62">
        <v>35</v>
      </c>
      <c r="U483" s="62">
        <v>37</v>
      </c>
      <c r="V483" s="62">
        <v>41</v>
      </c>
      <c r="W483" s="62">
        <v>41</v>
      </c>
      <c r="X483" s="62">
        <v>42</v>
      </c>
      <c r="Y483" s="62">
        <v>42</v>
      </c>
      <c r="Z483" s="62">
        <v>42</v>
      </c>
      <c r="AA483" s="62">
        <v>42</v>
      </c>
      <c r="AB483" s="62">
        <v>43</v>
      </c>
      <c r="AC483" s="62">
        <v>43</v>
      </c>
      <c r="AE483" s="64">
        <v>0</v>
      </c>
      <c r="AF483" s="65">
        <v>0</v>
      </c>
      <c r="AG483" s="66">
        <v>1</v>
      </c>
      <c r="AH483" s="62">
        <v>1</v>
      </c>
      <c r="AI483" s="62">
        <v>2</v>
      </c>
      <c r="AJ483" s="62">
        <v>3</v>
      </c>
      <c r="AK483" s="62">
        <v>3</v>
      </c>
      <c r="AL483" s="62">
        <v>3</v>
      </c>
      <c r="AM483" s="62">
        <v>4</v>
      </c>
      <c r="AN483" s="62">
        <v>1</v>
      </c>
      <c r="AO483" s="62">
        <v>2</v>
      </c>
      <c r="AP483" s="62">
        <v>3</v>
      </c>
      <c r="AQ483" s="62">
        <v>4</v>
      </c>
      <c r="AR483" s="62">
        <v>4</v>
      </c>
      <c r="AS483" s="62">
        <v>4</v>
      </c>
      <c r="AT483" s="62">
        <v>4</v>
      </c>
      <c r="AU483" s="62">
        <v>4</v>
      </c>
      <c r="AV483" s="62">
        <v>4</v>
      </c>
      <c r="AW483" s="62">
        <v>4</v>
      </c>
      <c r="AX483" s="62">
        <v>4</v>
      </c>
    </row>
    <row r="484" spans="1:50" ht="12.75" customHeight="1">
      <c r="A484" s="78">
        <v>42737</v>
      </c>
      <c r="B484" s="54">
        <v>8</v>
      </c>
      <c r="C484" s="54">
        <v>25</v>
      </c>
      <c r="D484" s="54">
        <v>27</v>
      </c>
      <c r="E484" s="54">
        <v>31</v>
      </c>
      <c r="F484" s="54">
        <v>33</v>
      </c>
      <c r="G484" s="54">
        <v>38</v>
      </c>
      <c r="H484" s="54"/>
      <c r="I484" s="53"/>
      <c r="J484" s="62">
        <v>6</v>
      </c>
      <c r="K484" s="62">
        <v>11</v>
      </c>
      <c r="L484" s="62">
        <v>17</v>
      </c>
      <c r="M484" s="62">
        <v>22</v>
      </c>
      <c r="N484" s="62">
        <v>25</v>
      </c>
      <c r="O484" s="62">
        <v>29</v>
      </c>
      <c r="P484" s="62">
        <v>34</v>
      </c>
      <c r="Q484" s="62">
        <v>37</v>
      </c>
      <c r="R484" s="62">
        <v>39</v>
      </c>
      <c r="S484" s="62">
        <v>14</v>
      </c>
      <c r="T484" s="62">
        <v>37</v>
      </c>
      <c r="U484" s="62">
        <v>37</v>
      </c>
      <c r="V484" s="62">
        <v>42</v>
      </c>
      <c r="W484" s="62">
        <v>42</v>
      </c>
      <c r="X484" s="62">
        <v>42</v>
      </c>
      <c r="Y484" s="62">
        <v>43</v>
      </c>
      <c r="Z484" s="62">
        <v>43</v>
      </c>
      <c r="AA484" s="62">
        <v>43</v>
      </c>
      <c r="AB484" s="62">
        <v>43</v>
      </c>
      <c r="AC484" s="62">
        <v>44</v>
      </c>
      <c r="AE484" s="64">
        <v>1</v>
      </c>
      <c r="AF484" s="65">
        <v>1</v>
      </c>
      <c r="AG484" s="66">
        <v>2</v>
      </c>
      <c r="AH484" s="62">
        <v>3</v>
      </c>
      <c r="AI484" s="62">
        <v>4</v>
      </c>
      <c r="AJ484" s="62">
        <v>4</v>
      </c>
      <c r="AK484" s="62">
        <v>4</v>
      </c>
      <c r="AL484" s="62">
        <v>5</v>
      </c>
      <c r="AM484" s="62">
        <v>5</v>
      </c>
      <c r="AN484" s="62">
        <v>1</v>
      </c>
      <c r="AO484" s="62">
        <v>6</v>
      </c>
      <c r="AP484" s="62">
        <v>6</v>
      </c>
      <c r="AQ484" s="62">
        <v>6</v>
      </c>
      <c r="AR484" s="62">
        <v>6</v>
      </c>
      <c r="AS484" s="62">
        <v>6</v>
      </c>
      <c r="AT484" s="62">
        <v>6</v>
      </c>
      <c r="AU484" s="62">
        <v>6</v>
      </c>
      <c r="AV484" s="62">
        <v>6</v>
      </c>
      <c r="AW484" s="62">
        <v>6</v>
      </c>
      <c r="AX484" s="62">
        <v>6</v>
      </c>
    </row>
    <row r="485" spans="1:50" ht="12.75" customHeight="1">
      <c r="A485" s="78">
        <v>42735</v>
      </c>
      <c r="B485" s="54">
        <v>3</v>
      </c>
      <c r="C485" s="54">
        <v>21</v>
      </c>
      <c r="D485" s="54">
        <v>22</v>
      </c>
      <c r="E485" s="54">
        <v>24</v>
      </c>
      <c r="F485" s="54">
        <v>38</v>
      </c>
      <c r="G485" s="54">
        <v>45</v>
      </c>
      <c r="H485" s="54"/>
      <c r="I485" s="53"/>
      <c r="J485" s="62">
        <v>6</v>
      </c>
      <c r="K485" s="62">
        <v>12</v>
      </c>
      <c r="L485" s="62">
        <v>16</v>
      </c>
      <c r="M485" s="62">
        <v>22</v>
      </c>
      <c r="N485" s="62">
        <v>27</v>
      </c>
      <c r="O485" s="62">
        <v>30</v>
      </c>
      <c r="P485" s="62">
        <v>32</v>
      </c>
      <c r="Q485" s="62">
        <v>36</v>
      </c>
      <c r="R485" s="62">
        <v>39</v>
      </c>
      <c r="S485" s="62">
        <v>15</v>
      </c>
      <c r="T485" s="62">
        <v>35</v>
      </c>
      <c r="U485" s="62">
        <v>36</v>
      </c>
      <c r="V485" s="62">
        <v>43</v>
      </c>
      <c r="W485" s="62">
        <v>43</v>
      </c>
      <c r="X485" s="62">
        <v>43</v>
      </c>
      <c r="Y485" s="62">
        <v>43</v>
      </c>
      <c r="Z485" s="62">
        <v>44</v>
      </c>
      <c r="AA485" s="62">
        <v>44</v>
      </c>
      <c r="AB485" s="62">
        <v>44</v>
      </c>
      <c r="AC485" s="62">
        <v>44</v>
      </c>
      <c r="AE485" s="64">
        <v>1</v>
      </c>
      <c r="AF485" s="65">
        <v>1</v>
      </c>
      <c r="AG485" s="66">
        <v>2</v>
      </c>
      <c r="AH485" s="62">
        <v>3</v>
      </c>
      <c r="AI485" s="62">
        <v>4</v>
      </c>
      <c r="AJ485" s="62">
        <v>4</v>
      </c>
      <c r="AK485" s="62">
        <v>4</v>
      </c>
      <c r="AL485" s="62">
        <v>4</v>
      </c>
      <c r="AM485" s="62">
        <v>4</v>
      </c>
      <c r="AN485" s="62">
        <v>1</v>
      </c>
      <c r="AO485" s="62">
        <v>4</v>
      </c>
      <c r="AP485" s="62">
        <v>4</v>
      </c>
      <c r="AQ485" s="62">
        <v>4</v>
      </c>
      <c r="AR485" s="62">
        <v>4</v>
      </c>
      <c r="AS485" s="62">
        <v>4</v>
      </c>
      <c r="AT485" s="62">
        <v>4</v>
      </c>
      <c r="AU485" s="62">
        <v>5</v>
      </c>
      <c r="AV485" s="62">
        <v>5</v>
      </c>
      <c r="AW485" s="62">
        <v>5</v>
      </c>
      <c r="AX485" s="62">
        <v>5</v>
      </c>
    </row>
    <row r="486" spans="1:50" ht="12.75" customHeight="1">
      <c r="A486" s="78">
        <v>42734</v>
      </c>
      <c r="B486" s="54">
        <v>8</v>
      </c>
      <c r="C486" s="54">
        <v>21</v>
      </c>
      <c r="D486" s="54">
        <v>25</v>
      </c>
      <c r="E486" s="54">
        <v>33</v>
      </c>
      <c r="F486" s="54">
        <v>35</v>
      </c>
      <c r="G486" s="54">
        <v>45</v>
      </c>
      <c r="H486" s="54"/>
      <c r="I486" s="53"/>
      <c r="J486" s="62">
        <v>6</v>
      </c>
      <c r="K486" s="62">
        <v>11</v>
      </c>
      <c r="L486" s="62">
        <v>16</v>
      </c>
      <c r="M486" s="62">
        <v>20</v>
      </c>
      <c r="N486" s="62">
        <v>26</v>
      </c>
      <c r="O486" s="62">
        <v>30</v>
      </c>
      <c r="P486" s="62">
        <v>33</v>
      </c>
      <c r="Q486" s="62">
        <v>35</v>
      </c>
      <c r="R486" s="62">
        <v>39</v>
      </c>
      <c r="S486" s="62">
        <v>13</v>
      </c>
      <c r="T486" s="62">
        <v>36</v>
      </c>
      <c r="U486" s="62">
        <v>39</v>
      </c>
      <c r="V486" s="62">
        <v>43</v>
      </c>
      <c r="W486" s="62">
        <v>43</v>
      </c>
      <c r="X486" s="62">
        <v>43</v>
      </c>
      <c r="Y486" s="62">
        <v>43</v>
      </c>
      <c r="Z486" s="62">
        <v>43</v>
      </c>
      <c r="AA486" s="62">
        <v>44</v>
      </c>
      <c r="AB486" s="62">
        <v>44</v>
      </c>
      <c r="AC486" s="62">
        <v>44</v>
      </c>
      <c r="AE486" s="64">
        <v>2</v>
      </c>
      <c r="AF486" s="65">
        <v>3</v>
      </c>
      <c r="AG486" s="66">
        <v>4</v>
      </c>
      <c r="AH486" s="62">
        <v>5</v>
      </c>
      <c r="AI486" s="62">
        <v>6</v>
      </c>
      <c r="AJ486" s="62">
        <v>6</v>
      </c>
      <c r="AK486" s="62">
        <v>6</v>
      </c>
      <c r="AL486" s="62">
        <v>6</v>
      </c>
      <c r="AM486" s="62">
        <v>6</v>
      </c>
      <c r="AN486" s="62">
        <v>1</v>
      </c>
      <c r="AO486" s="62">
        <v>6</v>
      </c>
      <c r="AP486" s="62">
        <v>6</v>
      </c>
      <c r="AQ486" s="62">
        <v>6</v>
      </c>
      <c r="AR486" s="62">
        <v>6</v>
      </c>
      <c r="AS486" s="62">
        <v>6</v>
      </c>
      <c r="AT486" s="62">
        <v>6</v>
      </c>
      <c r="AU486" s="62">
        <v>6</v>
      </c>
      <c r="AV486" s="62">
        <v>6</v>
      </c>
      <c r="AW486" s="62">
        <v>6</v>
      </c>
      <c r="AX486" s="62">
        <v>6</v>
      </c>
    </row>
    <row r="487" spans="1:50" ht="12.75" customHeight="1">
      <c r="A487" s="78">
        <v>42733</v>
      </c>
      <c r="B487" s="54">
        <v>11</v>
      </c>
      <c r="C487" s="54">
        <v>12</v>
      </c>
      <c r="D487" s="54">
        <v>19</v>
      </c>
      <c r="E487" s="54">
        <v>30</v>
      </c>
      <c r="F487" s="54">
        <v>40</v>
      </c>
      <c r="G487" s="54">
        <v>48</v>
      </c>
      <c r="H487" s="54"/>
      <c r="I487" s="53"/>
      <c r="J487" s="62">
        <v>6</v>
      </c>
      <c r="K487" s="62">
        <v>12</v>
      </c>
      <c r="L487" s="62">
        <v>16</v>
      </c>
      <c r="M487" s="62">
        <v>21</v>
      </c>
      <c r="N487" s="62">
        <v>23</v>
      </c>
      <c r="O487" s="62">
        <v>29</v>
      </c>
      <c r="P487" s="62">
        <v>33</v>
      </c>
      <c r="Q487" s="62">
        <v>35</v>
      </c>
      <c r="R487" s="62">
        <v>36</v>
      </c>
      <c r="S487" s="62">
        <v>14</v>
      </c>
      <c r="T487" s="62">
        <v>37</v>
      </c>
      <c r="U487" s="62">
        <v>38</v>
      </c>
      <c r="V487" s="62">
        <v>43</v>
      </c>
      <c r="W487" s="62">
        <v>44</v>
      </c>
      <c r="X487" s="62">
        <v>44</v>
      </c>
      <c r="Y487" s="62">
        <v>44</v>
      </c>
      <c r="Z487" s="62">
        <v>44</v>
      </c>
      <c r="AA487" s="62">
        <v>44</v>
      </c>
      <c r="AB487" s="62">
        <v>45</v>
      </c>
      <c r="AC487" s="62">
        <v>45</v>
      </c>
      <c r="AE487" s="64">
        <v>1</v>
      </c>
      <c r="AF487" s="65">
        <v>1</v>
      </c>
      <c r="AG487" s="66">
        <v>1</v>
      </c>
      <c r="AH487" s="62">
        <v>3</v>
      </c>
      <c r="AI487" s="62">
        <v>3</v>
      </c>
      <c r="AJ487" s="62">
        <v>3</v>
      </c>
      <c r="AK487" s="62">
        <v>5</v>
      </c>
      <c r="AL487" s="62">
        <v>5</v>
      </c>
      <c r="AM487" s="62">
        <v>5</v>
      </c>
      <c r="AN487" s="62">
        <v>2</v>
      </c>
      <c r="AO487" s="62">
        <v>4</v>
      </c>
      <c r="AP487" s="62">
        <v>5</v>
      </c>
      <c r="AQ487" s="62">
        <v>6</v>
      </c>
      <c r="AR487" s="62">
        <v>6</v>
      </c>
      <c r="AS487" s="62">
        <v>6</v>
      </c>
      <c r="AT487" s="62">
        <v>6</v>
      </c>
      <c r="AU487" s="62">
        <v>6</v>
      </c>
      <c r="AV487" s="62">
        <v>6</v>
      </c>
      <c r="AW487" s="62">
        <v>6</v>
      </c>
      <c r="AX487" s="62">
        <v>6</v>
      </c>
    </row>
    <row r="488" spans="1:50" ht="12.75" customHeight="1">
      <c r="A488" s="78">
        <v>42732</v>
      </c>
      <c r="B488" s="54">
        <v>2</v>
      </c>
      <c r="C488" s="54">
        <v>9</v>
      </c>
      <c r="D488" s="54">
        <v>16</v>
      </c>
      <c r="E488" s="54">
        <v>25</v>
      </c>
      <c r="F488" s="54">
        <v>31</v>
      </c>
      <c r="G488" s="54">
        <v>36</v>
      </c>
      <c r="H488" s="54"/>
      <c r="I488" s="53"/>
      <c r="J488" s="62">
        <v>6</v>
      </c>
      <c r="K488" s="62">
        <v>12</v>
      </c>
      <c r="L488" s="62">
        <v>16</v>
      </c>
      <c r="M488" s="62">
        <v>19</v>
      </c>
      <c r="N488" s="62">
        <v>24</v>
      </c>
      <c r="O488" s="62">
        <v>26</v>
      </c>
      <c r="P488" s="62">
        <v>32</v>
      </c>
      <c r="Q488" s="62">
        <v>35</v>
      </c>
      <c r="R488" s="62">
        <v>37</v>
      </c>
      <c r="S488" s="62">
        <v>14</v>
      </c>
      <c r="T488" s="62">
        <v>36</v>
      </c>
      <c r="U488" s="62">
        <v>39</v>
      </c>
      <c r="V488" s="62">
        <v>43</v>
      </c>
      <c r="W488" s="62">
        <v>43</v>
      </c>
      <c r="X488" s="62">
        <v>44</v>
      </c>
      <c r="Y488" s="62">
        <v>44</v>
      </c>
      <c r="Z488" s="62">
        <v>44</v>
      </c>
      <c r="AA488" s="62">
        <v>44</v>
      </c>
      <c r="AB488" s="62">
        <v>44</v>
      </c>
      <c r="AC488" s="62">
        <v>45</v>
      </c>
      <c r="AE488" s="64">
        <v>2</v>
      </c>
      <c r="AF488" s="65">
        <v>2</v>
      </c>
      <c r="AG488" s="66">
        <v>2</v>
      </c>
      <c r="AH488" s="62">
        <v>2</v>
      </c>
      <c r="AI488" s="62">
        <v>3</v>
      </c>
      <c r="AJ488" s="62">
        <v>3</v>
      </c>
      <c r="AK488" s="62">
        <v>4</v>
      </c>
      <c r="AL488" s="62">
        <v>4</v>
      </c>
      <c r="AM488" s="62">
        <v>5</v>
      </c>
      <c r="AN488" s="62">
        <v>1</v>
      </c>
      <c r="AO488" s="62">
        <v>4</v>
      </c>
      <c r="AP488" s="62">
        <v>5</v>
      </c>
      <c r="AQ488" s="62">
        <v>6</v>
      </c>
      <c r="AR488" s="62">
        <v>6</v>
      </c>
      <c r="AS488" s="62">
        <v>6</v>
      </c>
      <c r="AT488" s="62">
        <v>6</v>
      </c>
      <c r="AU488" s="62">
        <v>6</v>
      </c>
      <c r="AV488" s="62">
        <v>6</v>
      </c>
      <c r="AW488" s="62">
        <v>6</v>
      </c>
      <c r="AX488" s="62">
        <v>6</v>
      </c>
    </row>
    <row r="489" spans="1:50" ht="12.75" customHeight="1">
      <c r="A489" s="78">
        <v>42731</v>
      </c>
      <c r="B489" s="54">
        <v>12</v>
      </c>
      <c r="C489" s="54">
        <v>13</v>
      </c>
      <c r="D489" s="54">
        <v>22</v>
      </c>
      <c r="E489" s="54">
        <v>23</v>
      </c>
      <c r="F489" s="54">
        <v>47</v>
      </c>
      <c r="G489" s="54">
        <v>48</v>
      </c>
      <c r="H489" s="54"/>
      <c r="I489" s="53"/>
      <c r="J489" s="62">
        <v>6</v>
      </c>
      <c r="K489" s="62">
        <v>12</v>
      </c>
      <c r="L489" s="62">
        <v>18</v>
      </c>
      <c r="M489" s="62">
        <v>21</v>
      </c>
      <c r="N489" s="62">
        <v>23</v>
      </c>
      <c r="O489" s="62">
        <v>28</v>
      </c>
      <c r="P489" s="62">
        <v>29</v>
      </c>
      <c r="Q489" s="62">
        <v>35</v>
      </c>
      <c r="R489" s="62">
        <v>38</v>
      </c>
      <c r="S489" s="62">
        <v>15</v>
      </c>
      <c r="T489" s="62">
        <v>37</v>
      </c>
      <c r="U489" s="62">
        <v>39</v>
      </c>
      <c r="V489" s="62">
        <v>42</v>
      </c>
      <c r="W489" s="62">
        <v>44</v>
      </c>
      <c r="X489" s="62">
        <v>44</v>
      </c>
      <c r="Y489" s="62">
        <v>45</v>
      </c>
      <c r="Z489" s="62">
        <v>45</v>
      </c>
      <c r="AA489" s="62">
        <v>45</v>
      </c>
      <c r="AB489" s="62">
        <v>45</v>
      </c>
      <c r="AC489" s="62">
        <v>45</v>
      </c>
      <c r="AE489" s="64">
        <v>0</v>
      </c>
      <c r="AF489" s="65">
        <v>1</v>
      </c>
      <c r="AG489" s="66">
        <v>2</v>
      </c>
      <c r="AH489" s="62">
        <v>2</v>
      </c>
      <c r="AI489" s="62">
        <v>2</v>
      </c>
      <c r="AJ489" s="62">
        <v>2</v>
      </c>
      <c r="AK489" s="62">
        <v>2</v>
      </c>
      <c r="AL489" s="62">
        <v>2</v>
      </c>
      <c r="AM489" s="62">
        <v>4</v>
      </c>
      <c r="AN489" s="62">
        <v>3</v>
      </c>
      <c r="AO489" s="62">
        <v>4</v>
      </c>
      <c r="AP489" s="62">
        <v>5</v>
      </c>
      <c r="AQ489" s="62">
        <v>5</v>
      </c>
      <c r="AR489" s="62">
        <v>5</v>
      </c>
      <c r="AS489" s="62">
        <v>5</v>
      </c>
      <c r="AT489" s="62">
        <v>5</v>
      </c>
      <c r="AU489" s="62">
        <v>5</v>
      </c>
      <c r="AV489" s="62">
        <v>5</v>
      </c>
      <c r="AW489" s="62">
        <v>5</v>
      </c>
      <c r="AX489" s="62">
        <v>5</v>
      </c>
    </row>
    <row r="490" spans="1:50" ht="12.75" customHeight="1">
      <c r="A490" s="78">
        <v>42730</v>
      </c>
      <c r="B490" s="54">
        <v>3</v>
      </c>
      <c r="C490" s="54">
        <v>9</v>
      </c>
      <c r="D490" s="54">
        <v>17</v>
      </c>
      <c r="E490" s="54">
        <v>20</v>
      </c>
      <c r="F490" s="54">
        <v>25</v>
      </c>
      <c r="G490" s="54">
        <v>26</v>
      </c>
      <c r="H490" s="54"/>
      <c r="I490" s="53"/>
      <c r="J490" s="62">
        <v>6</v>
      </c>
      <c r="K490" s="62">
        <v>12</v>
      </c>
      <c r="L490" s="62">
        <v>18</v>
      </c>
      <c r="M490" s="62">
        <v>23</v>
      </c>
      <c r="N490" s="62">
        <v>25</v>
      </c>
      <c r="O490" s="62">
        <v>27</v>
      </c>
      <c r="P490" s="62">
        <v>31</v>
      </c>
      <c r="Q490" s="62">
        <v>32</v>
      </c>
      <c r="R490" s="62">
        <v>37</v>
      </c>
      <c r="S490" s="62">
        <v>13</v>
      </c>
      <c r="T490" s="62">
        <v>39</v>
      </c>
      <c r="U490" s="62">
        <v>41</v>
      </c>
      <c r="V490" s="62">
        <v>43</v>
      </c>
      <c r="W490" s="62">
        <v>44</v>
      </c>
      <c r="X490" s="62">
        <v>45</v>
      </c>
      <c r="Y490" s="62">
        <v>45</v>
      </c>
      <c r="Z490" s="62">
        <v>46</v>
      </c>
      <c r="AA490" s="62">
        <v>46</v>
      </c>
      <c r="AB490" s="62">
        <v>46</v>
      </c>
      <c r="AC490" s="62">
        <v>46</v>
      </c>
      <c r="AE490" s="64">
        <v>1</v>
      </c>
      <c r="AF490" s="65">
        <v>1</v>
      </c>
      <c r="AG490" s="66">
        <v>2</v>
      </c>
      <c r="AH490" s="62">
        <v>3</v>
      </c>
      <c r="AI490" s="62">
        <v>3</v>
      </c>
      <c r="AJ490" s="62">
        <v>3</v>
      </c>
      <c r="AK490" s="62">
        <v>5</v>
      </c>
      <c r="AL490" s="62">
        <v>5</v>
      </c>
      <c r="AM490" s="62">
        <v>5</v>
      </c>
      <c r="AN490" s="62">
        <v>1</v>
      </c>
      <c r="AO490" s="62">
        <v>6</v>
      </c>
      <c r="AP490" s="62">
        <v>6</v>
      </c>
      <c r="AQ490" s="62">
        <v>6</v>
      </c>
      <c r="AR490" s="62">
        <v>6</v>
      </c>
      <c r="AS490" s="62">
        <v>6</v>
      </c>
      <c r="AT490" s="62">
        <v>6</v>
      </c>
      <c r="AU490" s="62">
        <v>6</v>
      </c>
      <c r="AV490" s="62">
        <v>6</v>
      </c>
      <c r="AW490" s="62">
        <v>6</v>
      </c>
      <c r="AX490" s="62">
        <v>6</v>
      </c>
    </row>
    <row r="491" spans="1:50" ht="12.75" customHeight="1">
      <c r="A491" s="78">
        <v>42728</v>
      </c>
      <c r="B491" s="54">
        <v>10</v>
      </c>
      <c r="C491" s="54">
        <v>21</v>
      </c>
      <c r="D491" s="54">
        <v>26</v>
      </c>
      <c r="E491" s="54">
        <v>33</v>
      </c>
      <c r="F491" s="54">
        <v>36</v>
      </c>
      <c r="G491" s="54">
        <v>37</v>
      </c>
      <c r="H491" s="54"/>
      <c r="I491" s="53"/>
      <c r="J491" s="62">
        <v>6</v>
      </c>
      <c r="K491" s="62">
        <v>11</v>
      </c>
      <c r="L491" s="62">
        <v>17</v>
      </c>
      <c r="M491" s="62">
        <v>22</v>
      </c>
      <c r="N491" s="62">
        <v>27</v>
      </c>
      <c r="O491" s="62">
        <v>28</v>
      </c>
      <c r="P491" s="62">
        <v>30</v>
      </c>
      <c r="Q491" s="62">
        <v>32</v>
      </c>
      <c r="R491" s="62">
        <v>33</v>
      </c>
      <c r="S491" s="62">
        <v>13</v>
      </c>
      <c r="T491" s="62">
        <v>40</v>
      </c>
      <c r="U491" s="62">
        <v>41</v>
      </c>
      <c r="V491" s="62">
        <v>42</v>
      </c>
      <c r="W491" s="62">
        <v>43</v>
      </c>
      <c r="X491" s="62">
        <v>44</v>
      </c>
      <c r="Y491" s="62">
        <v>45</v>
      </c>
      <c r="Z491" s="62">
        <v>45</v>
      </c>
      <c r="AA491" s="62">
        <v>46</v>
      </c>
      <c r="AB491" s="62">
        <v>46</v>
      </c>
      <c r="AC491" s="62">
        <v>46</v>
      </c>
      <c r="AE491" s="64">
        <v>2</v>
      </c>
      <c r="AF491" s="65">
        <v>2</v>
      </c>
      <c r="AG491" s="66">
        <v>2</v>
      </c>
      <c r="AH491" s="62">
        <v>2</v>
      </c>
      <c r="AI491" s="62">
        <v>3</v>
      </c>
      <c r="AJ491" s="62">
        <v>3</v>
      </c>
      <c r="AK491" s="62">
        <v>4</v>
      </c>
      <c r="AL491" s="62">
        <v>5</v>
      </c>
      <c r="AM491" s="62">
        <v>5</v>
      </c>
      <c r="AN491" s="62">
        <v>3</v>
      </c>
      <c r="AO491" s="62">
        <v>5</v>
      </c>
      <c r="AP491" s="62">
        <v>6</v>
      </c>
      <c r="AQ491" s="62">
        <v>5</v>
      </c>
      <c r="AR491" s="62">
        <v>5</v>
      </c>
      <c r="AS491" s="62">
        <v>5</v>
      </c>
      <c r="AT491" s="62">
        <v>6</v>
      </c>
      <c r="AU491" s="62">
        <v>6</v>
      </c>
      <c r="AV491" s="62">
        <v>6</v>
      </c>
      <c r="AW491" s="62">
        <v>6</v>
      </c>
      <c r="AX491" s="62">
        <v>6</v>
      </c>
    </row>
    <row r="492" spans="1:50" ht="12.75" customHeight="1">
      <c r="A492" s="78">
        <v>42727</v>
      </c>
      <c r="B492" s="54">
        <v>21</v>
      </c>
      <c r="C492" s="54">
        <v>27</v>
      </c>
      <c r="D492" s="54">
        <v>30</v>
      </c>
      <c r="E492" s="54">
        <v>40</v>
      </c>
      <c r="F492" s="54">
        <v>43</v>
      </c>
      <c r="G492" s="54">
        <v>47</v>
      </c>
      <c r="H492" s="54"/>
      <c r="I492" s="53"/>
      <c r="J492" s="62">
        <v>6</v>
      </c>
      <c r="K492" s="62">
        <v>10</v>
      </c>
      <c r="L492" s="62">
        <v>14</v>
      </c>
      <c r="M492" s="62">
        <v>20</v>
      </c>
      <c r="N492" s="62">
        <v>25</v>
      </c>
      <c r="O492" s="62">
        <v>29</v>
      </c>
      <c r="P492" s="62">
        <v>30</v>
      </c>
      <c r="Q492" s="62">
        <v>32</v>
      </c>
      <c r="R492" s="62">
        <v>34</v>
      </c>
      <c r="S492" s="62">
        <v>14</v>
      </c>
      <c r="T492" s="62">
        <v>40</v>
      </c>
      <c r="U492" s="62">
        <v>42</v>
      </c>
      <c r="V492" s="62">
        <v>43</v>
      </c>
      <c r="W492" s="62">
        <v>43</v>
      </c>
      <c r="X492" s="62">
        <v>44</v>
      </c>
      <c r="Y492" s="62">
        <v>45</v>
      </c>
      <c r="Z492" s="62">
        <v>46</v>
      </c>
      <c r="AA492" s="62">
        <v>46</v>
      </c>
      <c r="AB492" s="62">
        <v>47</v>
      </c>
      <c r="AC492" s="62">
        <v>47</v>
      </c>
      <c r="AE492" s="64">
        <v>1</v>
      </c>
      <c r="AF492" s="65">
        <v>1</v>
      </c>
      <c r="AG492" s="66">
        <v>2</v>
      </c>
      <c r="AH492" s="62">
        <v>3</v>
      </c>
      <c r="AI492" s="62">
        <v>3</v>
      </c>
      <c r="AJ492" s="62">
        <v>3</v>
      </c>
      <c r="AK492" s="62">
        <v>3</v>
      </c>
      <c r="AL492" s="62">
        <v>4</v>
      </c>
      <c r="AM492" s="62">
        <v>5</v>
      </c>
      <c r="AN492" s="62">
        <v>4</v>
      </c>
      <c r="AO492" s="62">
        <v>5</v>
      </c>
      <c r="AP492" s="62">
        <v>6</v>
      </c>
      <c r="AQ492" s="62">
        <v>6</v>
      </c>
      <c r="AR492" s="62">
        <v>6</v>
      </c>
      <c r="AS492" s="62">
        <v>6</v>
      </c>
      <c r="AT492" s="62">
        <v>6</v>
      </c>
      <c r="AU492" s="62">
        <v>6</v>
      </c>
      <c r="AV492" s="62">
        <v>6</v>
      </c>
      <c r="AW492" s="62">
        <v>6</v>
      </c>
      <c r="AX492" s="62">
        <v>6</v>
      </c>
    </row>
    <row r="493" spans="1:50" ht="12.75" customHeight="1">
      <c r="A493" s="78">
        <v>42726</v>
      </c>
      <c r="B493" s="54">
        <v>8</v>
      </c>
      <c r="C493" s="54">
        <v>10</v>
      </c>
      <c r="D493" s="54">
        <v>28</v>
      </c>
      <c r="E493" s="54">
        <v>36</v>
      </c>
      <c r="F493" s="54">
        <v>42</v>
      </c>
      <c r="G493" s="54">
        <v>43</v>
      </c>
      <c r="H493" s="54"/>
      <c r="I493" s="53"/>
      <c r="J493" s="62">
        <v>6</v>
      </c>
      <c r="K493" s="62">
        <v>11</v>
      </c>
      <c r="L493" s="62">
        <v>15</v>
      </c>
      <c r="M493" s="62">
        <v>19</v>
      </c>
      <c r="N493" s="62">
        <v>25</v>
      </c>
      <c r="O493" s="62">
        <v>29</v>
      </c>
      <c r="P493" s="62">
        <v>33</v>
      </c>
      <c r="Q493" s="62">
        <v>34</v>
      </c>
      <c r="R493" s="62">
        <v>36</v>
      </c>
      <c r="S493" s="62">
        <v>14</v>
      </c>
      <c r="T493" s="62">
        <v>41</v>
      </c>
      <c r="U493" s="62">
        <v>43</v>
      </c>
      <c r="V493" s="62">
        <v>43</v>
      </c>
      <c r="W493" s="62">
        <v>44</v>
      </c>
      <c r="X493" s="62">
        <v>44</v>
      </c>
      <c r="Y493" s="62">
        <v>45</v>
      </c>
      <c r="Z493" s="62">
        <v>46</v>
      </c>
      <c r="AA493" s="62">
        <v>47</v>
      </c>
      <c r="AB493" s="62">
        <v>47</v>
      </c>
      <c r="AC493" s="62">
        <v>48</v>
      </c>
      <c r="AE493" s="64">
        <v>0</v>
      </c>
      <c r="AF493" s="65">
        <v>1</v>
      </c>
      <c r="AG493" s="66">
        <v>1</v>
      </c>
      <c r="AH493" s="62">
        <v>1</v>
      </c>
      <c r="AI493" s="62">
        <v>3</v>
      </c>
      <c r="AJ493" s="62">
        <v>3</v>
      </c>
      <c r="AK493" s="62">
        <v>4</v>
      </c>
      <c r="AL493" s="62">
        <v>4</v>
      </c>
      <c r="AM493" s="62">
        <v>4</v>
      </c>
      <c r="AN493" s="62">
        <v>2</v>
      </c>
      <c r="AO493" s="62">
        <v>5</v>
      </c>
      <c r="AP493" s="62">
        <v>6</v>
      </c>
      <c r="AQ493" s="62">
        <v>5</v>
      </c>
      <c r="AR493" s="62">
        <v>5</v>
      </c>
      <c r="AS493" s="62">
        <v>5</v>
      </c>
      <c r="AT493" s="62">
        <v>5</v>
      </c>
      <c r="AU493" s="62">
        <v>5</v>
      </c>
      <c r="AV493" s="62">
        <v>6</v>
      </c>
      <c r="AW493" s="62">
        <v>6</v>
      </c>
      <c r="AX493" s="62">
        <v>6</v>
      </c>
    </row>
    <row r="494" spans="1:50" ht="12.75" customHeight="1">
      <c r="A494" s="78">
        <v>42725</v>
      </c>
      <c r="B494" s="54">
        <v>3</v>
      </c>
      <c r="C494" s="54">
        <v>20</v>
      </c>
      <c r="D494" s="54">
        <v>26</v>
      </c>
      <c r="E494" s="54">
        <v>27</v>
      </c>
      <c r="F494" s="54">
        <v>44</v>
      </c>
      <c r="G494" s="54">
        <v>46</v>
      </c>
      <c r="H494" s="54"/>
      <c r="I494" s="53"/>
      <c r="J494" s="62">
        <v>6</v>
      </c>
      <c r="K494" s="62">
        <v>10</v>
      </c>
      <c r="L494" s="62">
        <v>14</v>
      </c>
      <c r="M494" s="62">
        <v>18</v>
      </c>
      <c r="N494" s="62">
        <v>22</v>
      </c>
      <c r="O494" s="62">
        <v>27</v>
      </c>
      <c r="P494" s="62">
        <v>31</v>
      </c>
      <c r="Q494" s="62">
        <v>35</v>
      </c>
      <c r="R494" s="62">
        <v>36</v>
      </c>
      <c r="S494" s="62">
        <v>16</v>
      </c>
      <c r="T494" s="62">
        <v>42</v>
      </c>
      <c r="U494" s="62">
        <v>42</v>
      </c>
      <c r="V494" s="62">
        <v>42</v>
      </c>
      <c r="W494" s="62">
        <v>44</v>
      </c>
      <c r="X494" s="62">
        <v>45</v>
      </c>
      <c r="Y494" s="62">
        <v>45</v>
      </c>
      <c r="Z494" s="62">
        <v>45</v>
      </c>
      <c r="AA494" s="62">
        <v>46</v>
      </c>
      <c r="AB494" s="62">
        <v>47</v>
      </c>
      <c r="AC494" s="62">
        <v>47</v>
      </c>
      <c r="AE494" s="64">
        <v>1</v>
      </c>
      <c r="AF494" s="65">
        <v>1</v>
      </c>
      <c r="AG494" s="66">
        <v>1</v>
      </c>
      <c r="AH494" s="62">
        <v>1</v>
      </c>
      <c r="AI494" s="62">
        <v>3</v>
      </c>
      <c r="AJ494" s="62">
        <v>3</v>
      </c>
      <c r="AK494" s="62">
        <v>3</v>
      </c>
      <c r="AL494" s="62">
        <v>3</v>
      </c>
      <c r="AM494" s="62">
        <v>3</v>
      </c>
      <c r="AN494" s="62">
        <v>3</v>
      </c>
      <c r="AO494" s="62">
        <v>5</v>
      </c>
      <c r="AP494" s="62">
        <v>5</v>
      </c>
      <c r="AQ494" s="62">
        <v>4</v>
      </c>
      <c r="AR494" s="62">
        <v>4</v>
      </c>
      <c r="AS494" s="62">
        <v>5</v>
      </c>
      <c r="AT494" s="62">
        <v>5</v>
      </c>
      <c r="AU494" s="62">
        <v>5</v>
      </c>
      <c r="AV494" s="62">
        <v>5</v>
      </c>
      <c r="AW494" s="62">
        <v>5</v>
      </c>
      <c r="AX494" s="62">
        <v>5</v>
      </c>
    </row>
    <row r="495" spans="1:50" ht="12.75" customHeight="1">
      <c r="A495" s="78">
        <v>42724</v>
      </c>
      <c r="B495" s="54">
        <v>15</v>
      </c>
      <c r="C495" s="54">
        <v>20</v>
      </c>
      <c r="D495" s="54">
        <v>23</v>
      </c>
      <c r="E495" s="54">
        <v>35</v>
      </c>
      <c r="F495" s="54">
        <v>41</v>
      </c>
      <c r="G495" s="54">
        <v>47</v>
      </c>
      <c r="H495" s="54"/>
      <c r="I495" s="53"/>
      <c r="J495" s="62">
        <v>6</v>
      </c>
      <c r="K495" s="62">
        <v>12</v>
      </c>
      <c r="L495" s="62">
        <v>16</v>
      </c>
      <c r="M495" s="62">
        <v>18</v>
      </c>
      <c r="N495" s="62">
        <v>22</v>
      </c>
      <c r="O495" s="62">
        <v>25</v>
      </c>
      <c r="P495" s="62">
        <v>30</v>
      </c>
      <c r="Q495" s="62">
        <v>34</v>
      </c>
      <c r="R495" s="62">
        <v>37</v>
      </c>
      <c r="S495" s="62">
        <v>16</v>
      </c>
      <c r="T495" s="62">
        <v>42</v>
      </c>
      <c r="U495" s="62">
        <v>43</v>
      </c>
      <c r="V495" s="62">
        <v>40</v>
      </c>
      <c r="W495" s="62">
        <v>43</v>
      </c>
      <c r="X495" s="62">
        <v>45</v>
      </c>
      <c r="Y495" s="62">
        <v>45</v>
      </c>
      <c r="Z495" s="62">
        <v>45</v>
      </c>
      <c r="AA495" s="62">
        <v>45</v>
      </c>
      <c r="AB495" s="62">
        <v>46</v>
      </c>
      <c r="AC495" s="62">
        <v>47</v>
      </c>
      <c r="AE495" s="64">
        <v>0</v>
      </c>
      <c r="AF495" s="65">
        <v>1</v>
      </c>
      <c r="AG495" s="66">
        <v>1</v>
      </c>
      <c r="AH495" s="62">
        <v>1</v>
      </c>
      <c r="AI495" s="62">
        <v>1</v>
      </c>
      <c r="AJ495" s="62">
        <v>1</v>
      </c>
      <c r="AK495" s="62">
        <v>2</v>
      </c>
      <c r="AL495" s="62">
        <v>2</v>
      </c>
      <c r="AM495" s="62">
        <v>3</v>
      </c>
      <c r="AN495" s="62">
        <v>3</v>
      </c>
      <c r="AO495" s="62">
        <v>6</v>
      </c>
      <c r="AP495" s="62">
        <v>6</v>
      </c>
      <c r="AQ495" s="62">
        <v>4</v>
      </c>
      <c r="AR495" s="62">
        <v>5</v>
      </c>
      <c r="AS495" s="62">
        <v>6</v>
      </c>
      <c r="AT495" s="62">
        <v>6</v>
      </c>
      <c r="AU495" s="62">
        <v>6</v>
      </c>
      <c r="AV495" s="62">
        <v>6</v>
      </c>
      <c r="AW495" s="62">
        <v>6</v>
      </c>
      <c r="AX495" s="62">
        <v>6</v>
      </c>
    </row>
    <row r="496" spans="1:50" ht="12.75" customHeight="1">
      <c r="A496" s="78">
        <v>42723</v>
      </c>
      <c r="B496" s="54">
        <v>12</v>
      </c>
      <c r="C496" s="54">
        <v>25</v>
      </c>
      <c r="D496" s="54">
        <v>28</v>
      </c>
      <c r="E496" s="54">
        <v>36</v>
      </c>
      <c r="F496" s="54">
        <v>45</v>
      </c>
      <c r="G496" s="54">
        <v>47</v>
      </c>
      <c r="H496" s="54"/>
      <c r="I496" s="53"/>
      <c r="J496" s="62">
        <v>6</v>
      </c>
      <c r="K496" s="62">
        <v>10</v>
      </c>
      <c r="L496" s="62">
        <v>16</v>
      </c>
      <c r="M496" s="62">
        <v>19</v>
      </c>
      <c r="N496" s="62">
        <v>20</v>
      </c>
      <c r="O496" s="62">
        <v>24</v>
      </c>
      <c r="P496" s="62">
        <v>26</v>
      </c>
      <c r="Q496" s="62">
        <v>31</v>
      </c>
      <c r="R496" s="62">
        <v>35</v>
      </c>
      <c r="S496" s="62">
        <v>16</v>
      </c>
      <c r="T496" s="62">
        <v>41</v>
      </c>
      <c r="U496" s="62">
        <v>41</v>
      </c>
      <c r="V496" s="62">
        <v>39</v>
      </c>
      <c r="W496" s="62">
        <v>40</v>
      </c>
      <c r="X496" s="62">
        <v>43</v>
      </c>
      <c r="Y496" s="62">
        <v>45</v>
      </c>
      <c r="Z496" s="62">
        <v>45</v>
      </c>
      <c r="AA496" s="62">
        <v>45</v>
      </c>
      <c r="AB496" s="62">
        <v>45</v>
      </c>
      <c r="AC496" s="62">
        <v>46</v>
      </c>
      <c r="AE496" s="64">
        <v>0</v>
      </c>
      <c r="AF496" s="65">
        <v>1</v>
      </c>
      <c r="AG496" s="66">
        <v>2</v>
      </c>
      <c r="AH496" s="62">
        <v>2</v>
      </c>
      <c r="AI496" s="62">
        <v>2</v>
      </c>
      <c r="AJ496" s="62">
        <v>3</v>
      </c>
      <c r="AK496" s="62">
        <v>3</v>
      </c>
      <c r="AL496" s="62">
        <v>3</v>
      </c>
      <c r="AM496" s="62">
        <v>3</v>
      </c>
      <c r="AN496" s="62">
        <v>1</v>
      </c>
      <c r="AO496" s="62">
        <v>4</v>
      </c>
      <c r="AP496" s="62">
        <v>4</v>
      </c>
      <c r="AQ496" s="62">
        <v>3</v>
      </c>
      <c r="AR496" s="62">
        <v>3</v>
      </c>
      <c r="AS496" s="62">
        <v>3</v>
      </c>
      <c r="AT496" s="62">
        <v>4</v>
      </c>
      <c r="AU496" s="62">
        <v>4</v>
      </c>
      <c r="AV496" s="62">
        <v>4</v>
      </c>
      <c r="AW496" s="62">
        <v>4</v>
      </c>
      <c r="AX496" s="62">
        <v>5</v>
      </c>
    </row>
    <row r="497" spans="1:50" ht="12.75" customHeight="1">
      <c r="A497" s="78">
        <v>42721</v>
      </c>
      <c r="B497" s="54">
        <v>2</v>
      </c>
      <c r="C497" s="54">
        <v>4</v>
      </c>
      <c r="D497" s="54">
        <v>12</v>
      </c>
      <c r="E497" s="54">
        <v>17</v>
      </c>
      <c r="F497" s="54">
        <v>33</v>
      </c>
      <c r="G497" s="54">
        <v>46</v>
      </c>
      <c r="H497" s="54"/>
      <c r="I497" s="53"/>
      <c r="J497" s="62">
        <v>6</v>
      </c>
      <c r="K497" s="62">
        <v>10</v>
      </c>
      <c r="L497" s="62">
        <v>13</v>
      </c>
      <c r="M497" s="62">
        <v>19</v>
      </c>
      <c r="N497" s="62">
        <v>22</v>
      </c>
      <c r="O497" s="62">
        <v>23</v>
      </c>
      <c r="P497" s="62">
        <v>26</v>
      </c>
      <c r="Q497" s="62">
        <v>28</v>
      </c>
      <c r="R497" s="62">
        <v>32</v>
      </c>
      <c r="S497" s="62">
        <v>13</v>
      </c>
      <c r="T497" s="62">
        <v>40</v>
      </c>
      <c r="U497" s="62">
        <v>41</v>
      </c>
      <c r="V497" s="62">
        <v>38</v>
      </c>
      <c r="W497" s="62">
        <v>39</v>
      </c>
      <c r="X497" s="62">
        <v>40</v>
      </c>
      <c r="Y497" s="62">
        <v>43</v>
      </c>
      <c r="Z497" s="62">
        <v>45</v>
      </c>
      <c r="AA497" s="62">
        <v>45</v>
      </c>
      <c r="AB497" s="62">
        <v>45</v>
      </c>
      <c r="AC497" s="62">
        <v>45</v>
      </c>
      <c r="AE497" s="64">
        <v>0</v>
      </c>
      <c r="AF497" s="65">
        <v>1</v>
      </c>
      <c r="AG497" s="66">
        <v>1</v>
      </c>
      <c r="AH497" s="62">
        <v>1</v>
      </c>
      <c r="AI497" s="62">
        <v>1</v>
      </c>
      <c r="AJ497" s="62">
        <v>1</v>
      </c>
      <c r="AK497" s="62">
        <v>3</v>
      </c>
      <c r="AL497" s="62">
        <v>3</v>
      </c>
      <c r="AM497" s="62">
        <v>4</v>
      </c>
      <c r="AN497" s="62">
        <v>0</v>
      </c>
      <c r="AO497" s="62">
        <v>5</v>
      </c>
      <c r="AP497" s="62">
        <v>5</v>
      </c>
      <c r="AQ497" s="62">
        <v>5</v>
      </c>
      <c r="AR497" s="62">
        <v>5</v>
      </c>
      <c r="AS497" s="62">
        <v>5</v>
      </c>
      <c r="AT497" s="62">
        <v>5</v>
      </c>
      <c r="AU497" s="62">
        <v>5</v>
      </c>
      <c r="AV497" s="62">
        <v>5</v>
      </c>
      <c r="AW497" s="62">
        <v>5</v>
      </c>
      <c r="AX497" s="62">
        <v>5</v>
      </c>
    </row>
    <row r="498" spans="1:50" ht="12.75" customHeight="1">
      <c r="A498" s="78">
        <v>42720</v>
      </c>
      <c r="B498" s="54">
        <v>4</v>
      </c>
      <c r="C498" s="54">
        <v>5</v>
      </c>
      <c r="D498" s="54">
        <v>13</v>
      </c>
      <c r="E498" s="54">
        <v>18</v>
      </c>
      <c r="F498" s="54">
        <v>20</v>
      </c>
      <c r="G498" s="54">
        <v>32</v>
      </c>
      <c r="H498" s="54"/>
      <c r="I498" s="53"/>
      <c r="J498" s="62">
        <v>6</v>
      </c>
      <c r="K498" s="62">
        <v>12</v>
      </c>
      <c r="L498" s="62">
        <v>16</v>
      </c>
      <c r="M498" s="62">
        <v>19</v>
      </c>
      <c r="N498" s="62">
        <v>23</v>
      </c>
      <c r="O498" s="62">
        <v>25</v>
      </c>
      <c r="P498" s="62">
        <v>26</v>
      </c>
      <c r="Q498" s="62">
        <v>29</v>
      </c>
      <c r="R498" s="62">
        <v>31</v>
      </c>
      <c r="S498" s="62">
        <v>12</v>
      </c>
      <c r="T498" s="62">
        <v>40</v>
      </c>
      <c r="U498" s="62">
        <v>42</v>
      </c>
      <c r="V498" s="62">
        <v>39</v>
      </c>
      <c r="W498" s="62">
        <v>39</v>
      </c>
      <c r="X498" s="62">
        <v>40</v>
      </c>
      <c r="Y498" s="62">
        <v>41</v>
      </c>
      <c r="Z498" s="62">
        <v>43</v>
      </c>
      <c r="AA498" s="62">
        <v>45</v>
      </c>
      <c r="AB498" s="62">
        <v>45</v>
      </c>
      <c r="AC498" s="62">
        <v>45</v>
      </c>
      <c r="AE498" s="64">
        <v>0</v>
      </c>
      <c r="AF498" s="65">
        <v>0</v>
      </c>
      <c r="AG498" s="66">
        <v>0</v>
      </c>
      <c r="AH498" s="62">
        <v>0</v>
      </c>
      <c r="AI498" s="62">
        <v>1</v>
      </c>
      <c r="AJ498" s="62">
        <v>1</v>
      </c>
      <c r="AK498" s="62">
        <v>1</v>
      </c>
      <c r="AL498" s="62">
        <v>1</v>
      </c>
      <c r="AM498" s="62">
        <v>1</v>
      </c>
      <c r="AN498" s="62">
        <v>1</v>
      </c>
      <c r="AO498" s="62">
        <v>5</v>
      </c>
      <c r="AP498" s="62">
        <v>5</v>
      </c>
      <c r="AQ498" s="62">
        <v>5</v>
      </c>
      <c r="AR498" s="62">
        <v>5</v>
      </c>
      <c r="AS498" s="62">
        <v>5</v>
      </c>
      <c r="AT498" s="62">
        <v>6</v>
      </c>
      <c r="AU498" s="62">
        <v>6</v>
      </c>
      <c r="AV498" s="62">
        <v>6</v>
      </c>
      <c r="AW498" s="62">
        <v>6</v>
      </c>
      <c r="AX498" s="62">
        <v>6</v>
      </c>
    </row>
    <row r="499" spans="1:50" ht="12.75" customHeight="1">
      <c r="A499" s="78">
        <v>42719</v>
      </c>
      <c r="B499" s="54">
        <v>10</v>
      </c>
      <c r="C499" s="54">
        <v>11</v>
      </c>
      <c r="D499" s="54">
        <v>21</v>
      </c>
      <c r="E499" s="54">
        <v>23</v>
      </c>
      <c r="F499" s="54">
        <v>43</v>
      </c>
      <c r="G499" s="54">
        <v>45</v>
      </c>
      <c r="H499" s="54"/>
      <c r="I499" s="53"/>
      <c r="J499" s="62">
        <v>6</v>
      </c>
      <c r="K499" s="62">
        <v>10</v>
      </c>
      <c r="L499" s="62">
        <v>15</v>
      </c>
      <c r="M499" s="62">
        <v>19</v>
      </c>
      <c r="N499" s="62">
        <v>22</v>
      </c>
      <c r="O499" s="62">
        <v>26</v>
      </c>
      <c r="P499" s="62">
        <v>27</v>
      </c>
      <c r="Q499" s="62">
        <v>28</v>
      </c>
      <c r="R499" s="62">
        <v>31</v>
      </c>
      <c r="S499" s="62">
        <v>14</v>
      </c>
      <c r="T499" s="62">
        <v>42</v>
      </c>
      <c r="U499" s="62">
        <v>42</v>
      </c>
      <c r="V499" s="62">
        <v>40</v>
      </c>
      <c r="W499" s="62">
        <v>40</v>
      </c>
      <c r="X499" s="62">
        <v>40</v>
      </c>
      <c r="Y499" s="62">
        <v>41</v>
      </c>
      <c r="Z499" s="62">
        <v>42</v>
      </c>
      <c r="AA499" s="62">
        <v>44</v>
      </c>
      <c r="AB499" s="62">
        <v>46</v>
      </c>
      <c r="AC499" s="62">
        <v>46</v>
      </c>
      <c r="AE499" s="64">
        <v>0</v>
      </c>
      <c r="AF499" s="65">
        <v>2</v>
      </c>
      <c r="AG499" s="66">
        <v>3</v>
      </c>
      <c r="AH499" s="62">
        <v>4</v>
      </c>
      <c r="AI499" s="62">
        <v>4</v>
      </c>
      <c r="AJ499" s="62">
        <v>5</v>
      </c>
      <c r="AK499" s="62">
        <v>5</v>
      </c>
      <c r="AL499" s="62">
        <v>6</v>
      </c>
      <c r="AM499" s="62">
        <v>6</v>
      </c>
      <c r="AN499" s="62">
        <v>4</v>
      </c>
      <c r="AO499" s="62">
        <v>6</v>
      </c>
      <c r="AP499" s="62">
        <v>6</v>
      </c>
      <c r="AQ499" s="62">
        <v>6</v>
      </c>
      <c r="AR499" s="62">
        <v>6</v>
      </c>
      <c r="AS499" s="62">
        <v>6</v>
      </c>
      <c r="AT499" s="62">
        <v>6</v>
      </c>
      <c r="AU499" s="62">
        <v>6</v>
      </c>
      <c r="AV499" s="62">
        <v>6</v>
      </c>
      <c r="AW499" s="62">
        <v>6</v>
      </c>
      <c r="AX499" s="62">
        <v>6</v>
      </c>
    </row>
    <row r="500" spans="1:50" ht="12.75" customHeight="1">
      <c r="A500" s="78">
        <v>42718</v>
      </c>
      <c r="B500" s="54">
        <v>16</v>
      </c>
      <c r="C500" s="54">
        <v>19</v>
      </c>
      <c r="D500" s="54">
        <v>27</v>
      </c>
      <c r="E500" s="54">
        <v>40</v>
      </c>
      <c r="F500" s="54">
        <v>46</v>
      </c>
      <c r="G500" s="54">
        <v>49</v>
      </c>
      <c r="H500" s="54"/>
      <c r="I500" s="53"/>
      <c r="J500" s="62">
        <v>6</v>
      </c>
      <c r="K500" s="62">
        <v>12</v>
      </c>
      <c r="L500" s="62">
        <v>16</v>
      </c>
      <c r="M500" s="62">
        <v>19</v>
      </c>
      <c r="N500" s="62">
        <v>22</v>
      </c>
      <c r="O500" s="62">
        <v>25</v>
      </c>
      <c r="P500" s="62">
        <v>28</v>
      </c>
      <c r="Q500" s="62">
        <v>29</v>
      </c>
      <c r="R500" s="62">
        <v>30</v>
      </c>
      <c r="S500" s="62">
        <v>15</v>
      </c>
      <c r="T500" s="62">
        <v>40</v>
      </c>
      <c r="U500" s="62">
        <v>41</v>
      </c>
      <c r="V500" s="62">
        <v>38</v>
      </c>
      <c r="W500" s="62">
        <v>40</v>
      </c>
      <c r="X500" s="62">
        <v>40</v>
      </c>
      <c r="Y500" s="62">
        <v>40</v>
      </c>
      <c r="Z500" s="62">
        <v>41</v>
      </c>
      <c r="AA500" s="62">
        <v>42</v>
      </c>
      <c r="AB500" s="62">
        <v>44</v>
      </c>
      <c r="AC500" s="62">
        <v>46</v>
      </c>
      <c r="AE500" s="64">
        <v>1</v>
      </c>
      <c r="AF500" s="65">
        <v>2</v>
      </c>
      <c r="AG500" s="66">
        <v>3</v>
      </c>
      <c r="AH500" s="62">
        <v>3</v>
      </c>
      <c r="AI500" s="62">
        <v>4</v>
      </c>
      <c r="AJ500" s="62">
        <v>5</v>
      </c>
      <c r="AK500" s="62">
        <v>5</v>
      </c>
      <c r="AL500" s="62">
        <v>5</v>
      </c>
      <c r="AM500" s="62">
        <v>5</v>
      </c>
      <c r="AN500" s="62">
        <v>2</v>
      </c>
      <c r="AO500" s="62">
        <v>4</v>
      </c>
      <c r="AP500" s="62">
        <v>4</v>
      </c>
      <c r="AQ500" s="62">
        <v>5</v>
      </c>
      <c r="AR500" s="62">
        <v>5</v>
      </c>
      <c r="AS500" s="62">
        <v>5</v>
      </c>
      <c r="AT500" s="62">
        <v>5</v>
      </c>
      <c r="AU500" s="62">
        <v>5</v>
      </c>
      <c r="AV500" s="62">
        <v>5</v>
      </c>
      <c r="AW500" s="62">
        <v>5</v>
      </c>
      <c r="AX500" s="62">
        <v>6</v>
      </c>
    </row>
    <row r="501" spans="1:50" ht="12.75" customHeight="1">
      <c r="A501" s="78">
        <v>42717</v>
      </c>
      <c r="B501" s="54">
        <v>9</v>
      </c>
      <c r="C501" s="54">
        <v>19</v>
      </c>
      <c r="D501" s="54">
        <v>38</v>
      </c>
      <c r="E501" s="54">
        <v>45</v>
      </c>
      <c r="F501" s="54">
        <v>47</v>
      </c>
      <c r="G501" s="54">
        <v>48</v>
      </c>
      <c r="H501" s="54"/>
      <c r="I501" s="53"/>
      <c r="J501" s="62">
        <v>6</v>
      </c>
      <c r="K501" s="62">
        <v>11</v>
      </c>
      <c r="L501" s="62">
        <v>16</v>
      </c>
      <c r="M501" s="62">
        <v>20</v>
      </c>
      <c r="N501" s="62">
        <v>23</v>
      </c>
      <c r="O501" s="62">
        <v>25</v>
      </c>
      <c r="P501" s="62">
        <v>28</v>
      </c>
      <c r="Q501" s="62">
        <v>31</v>
      </c>
      <c r="R501" s="62">
        <v>32</v>
      </c>
      <c r="S501" s="62">
        <v>15</v>
      </c>
      <c r="T501" s="62">
        <v>39</v>
      </c>
      <c r="U501" s="62">
        <v>41</v>
      </c>
      <c r="V501" s="62">
        <v>38</v>
      </c>
      <c r="W501" s="62">
        <v>38</v>
      </c>
      <c r="X501" s="62">
        <v>40</v>
      </c>
      <c r="Y501" s="62">
        <v>40</v>
      </c>
      <c r="Z501" s="62">
        <v>40</v>
      </c>
      <c r="AA501" s="62">
        <v>41</v>
      </c>
      <c r="AB501" s="62">
        <v>42</v>
      </c>
      <c r="AC501" s="62">
        <v>44</v>
      </c>
      <c r="AE501" s="64">
        <v>1</v>
      </c>
      <c r="AF501" s="65">
        <v>1</v>
      </c>
      <c r="AG501" s="66">
        <v>1</v>
      </c>
      <c r="AH501" s="62">
        <v>2</v>
      </c>
      <c r="AI501" s="62">
        <v>3</v>
      </c>
      <c r="AJ501" s="62">
        <v>3</v>
      </c>
      <c r="AK501" s="62">
        <v>3</v>
      </c>
      <c r="AL501" s="62">
        <v>3</v>
      </c>
      <c r="AM501" s="62">
        <v>3</v>
      </c>
      <c r="AN501" s="62">
        <v>2</v>
      </c>
      <c r="AO501" s="62">
        <v>4</v>
      </c>
      <c r="AP501" s="62">
        <v>4</v>
      </c>
      <c r="AQ501" s="62">
        <v>4</v>
      </c>
      <c r="AR501" s="62">
        <v>4</v>
      </c>
      <c r="AS501" s="62">
        <v>4</v>
      </c>
      <c r="AT501" s="62">
        <v>4</v>
      </c>
      <c r="AU501" s="62">
        <v>4</v>
      </c>
      <c r="AV501" s="62">
        <v>4</v>
      </c>
      <c r="AW501" s="62">
        <v>4</v>
      </c>
      <c r="AX501" s="62">
        <v>4</v>
      </c>
    </row>
    <row r="502" spans="1:50" ht="12.75" customHeight="1">
      <c r="A502" s="78">
        <v>42716</v>
      </c>
      <c r="B502" s="54">
        <v>3</v>
      </c>
      <c r="C502" s="54">
        <v>7</v>
      </c>
      <c r="D502" s="54">
        <v>31</v>
      </c>
      <c r="E502" s="54">
        <v>35</v>
      </c>
      <c r="F502" s="54">
        <v>42</v>
      </c>
      <c r="G502" s="54">
        <v>49</v>
      </c>
      <c r="H502" s="54"/>
      <c r="I502" s="53"/>
      <c r="J502" s="62">
        <v>6</v>
      </c>
      <c r="K502" s="62">
        <v>11</v>
      </c>
      <c r="L502" s="62">
        <v>15</v>
      </c>
      <c r="M502" s="62">
        <v>20</v>
      </c>
      <c r="N502" s="62">
        <v>23</v>
      </c>
      <c r="O502" s="62">
        <v>26</v>
      </c>
      <c r="P502" s="62">
        <v>26</v>
      </c>
      <c r="Q502" s="62">
        <v>29</v>
      </c>
      <c r="R502" s="62">
        <v>32</v>
      </c>
      <c r="S502" s="62">
        <v>14</v>
      </c>
      <c r="T502" s="62">
        <v>38</v>
      </c>
      <c r="U502" s="62">
        <v>39</v>
      </c>
      <c r="V502" s="62">
        <v>37</v>
      </c>
      <c r="W502" s="62">
        <v>39</v>
      </c>
      <c r="X502" s="62">
        <v>39</v>
      </c>
      <c r="Y502" s="62">
        <v>41</v>
      </c>
      <c r="Z502" s="62">
        <v>41</v>
      </c>
      <c r="AA502" s="62">
        <v>41</v>
      </c>
      <c r="AB502" s="62">
        <v>42</v>
      </c>
      <c r="AC502" s="62">
        <v>42</v>
      </c>
      <c r="AE502" s="64">
        <v>0</v>
      </c>
      <c r="AF502" s="65">
        <v>0</v>
      </c>
      <c r="AG502" s="66">
        <v>1</v>
      </c>
      <c r="AH502" s="62">
        <v>2</v>
      </c>
      <c r="AI502" s="62">
        <v>3</v>
      </c>
      <c r="AJ502" s="62">
        <v>3</v>
      </c>
      <c r="AK502" s="62">
        <v>3</v>
      </c>
      <c r="AL502" s="62">
        <v>3</v>
      </c>
      <c r="AM502" s="62">
        <v>3</v>
      </c>
      <c r="AN502" s="62">
        <v>0</v>
      </c>
      <c r="AO502" s="62">
        <v>3</v>
      </c>
      <c r="AP502" s="62">
        <v>3</v>
      </c>
      <c r="AQ502" s="62">
        <v>4</v>
      </c>
      <c r="AR502" s="62">
        <v>4</v>
      </c>
      <c r="AS502" s="62">
        <v>4</v>
      </c>
      <c r="AT502" s="62">
        <v>4</v>
      </c>
      <c r="AU502" s="62">
        <v>4</v>
      </c>
      <c r="AV502" s="62">
        <v>4</v>
      </c>
      <c r="AW502" s="62">
        <v>4</v>
      </c>
      <c r="AX502" s="62">
        <v>4</v>
      </c>
    </row>
    <row r="503" spans="1:50" ht="12.75" customHeight="1">
      <c r="A503" s="78">
        <v>42714</v>
      </c>
      <c r="B503" s="54">
        <v>17</v>
      </c>
      <c r="C503" s="54">
        <v>18</v>
      </c>
      <c r="D503" s="54">
        <v>23</v>
      </c>
      <c r="E503" s="54">
        <v>37</v>
      </c>
      <c r="F503" s="54">
        <v>41</v>
      </c>
      <c r="G503" s="54">
        <v>45</v>
      </c>
      <c r="H503" s="54"/>
      <c r="I503" s="53"/>
      <c r="J503" s="62">
        <v>6</v>
      </c>
      <c r="K503" s="62">
        <v>12</v>
      </c>
      <c r="L503" s="62">
        <v>15</v>
      </c>
      <c r="M503" s="62">
        <v>19</v>
      </c>
      <c r="N503" s="62">
        <v>23</v>
      </c>
      <c r="O503" s="62">
        <v>26</v>
      </c>
      <c r="P503" s="62">
        <v>29</v>
      </c>
      <c r="Q503" s="62">
        <v>29</v>
      </c>
      <c r="R503" s="62">
        <v>31</v>
      </c>
      <c r="S503" s="62">
        <v>14</v>
      </c>
      <c r="T503" s="62">
        <v>38</v>
      </c>
      <c r="U503" s="62">
        <v>39</v>
      </c>
      <c r="V503" s="62">
        <v>36</v>
      </c>
      <c r="W503" s="62">
        <v>38</v>
      </c>
      <c r="X503" s="62">
        <v>40</v>
      </c>
      <c r="Y503" s="62">
        <v>40</v>
      </c>
      <c r="Z503" s="62">
        <v>42</v>
      </c>
      <c r="AA503" s="62">
        <v>42</v>
      </c>
      <c r="AB503" s="62">
        <v>42</v>
      </c>
      <c r="AC503" s="62">
        <v>43</v>
      </c>
      <c r="AE503" s="64">
        <v>1</v>
      </c>
      <c r="AF503" s="65">
        <v>3</v>
      </c>
      <c r="AG503" s="66">
        <v>3</v>
      </c>
      <c r="AH503" s="62">
        <v>3</v>
      </c>
      <c r="AI503" s="62">
        <v>3</v>
      </c>
      <c r="AJ503" s="62">
        <v>3</v>
      </c>
      <c r="AK503" s="62">
        <v>5</v>
      </c>
      <c r="AL503" s="62">
        <v>5</v>
      </c>
      <c r="AM503" s="62">
        <v>5</v>
      </c>
      <c r="AN503" s="62">
        <v>1</v>
      </c>
      <c r="AO503" s="62">
        <v>5</v>
      </c>
      <c r="AP503" s="62">
        <v>5</v>
      </c>
      <c r="AQ503" s="62">
        <v>5</v>
      </c>
      <c r="AR503" s="62">
        <v>5</v>
      </c>
      <c r="AS503" s="62">
        <v>5</v>
      </c>
      <c r="AT503" s="62">
        <v>5</v>
      </c>
      <c r="AU503" s="62">
        <v>6</v>
      </c>
      <c r="AV503" s="62">
        <v>6</v>
      </c>
      <c r="AW503" s="62">
        <v>6</v>
      </c>
      <c r="AX503" s="62">
        <v>6</v>
      </c>
    </row>
    <row r="504" spans="1:50" ht="12.75" customHeight="1">
      <c r="A504" s="78">
        <v>42713</v>
      </c>
      <c r="B504" s="54">
        <v>25</v>
      </c>
      <c r="C504" s="54">
        <v>26</v>
      </c>
      <c r="D504" s="54">
        <v>30</v>
      </c>
      <c r="E504" s="54">
        <v>34</v>
      </c>
      <c r="F504" s="54">
        <v>37</v>
      </c>
      <c r="G504" s="54">
        <v>40</v>
      </c>
      <c r="H504" s="54"/>
      <c r="I504" s="53"/>
      <c r="J504" s="62">
        <v>6</v>
      </c>
      <c r="K504" s="62">
        <v>11</v>
      </c>
      <c r="L504" s="62">
        <v>17</v>
      </c>
      <c r="M504" s="62">
        <v>18</v>
      </c>
      <c r="N504" s="62">
        <v>22</v>
      </c>
      <c r="O504" s="62">
        <v>25</v>
      </c>
      <c r="P504" s="62">
        <v>28</v>
      </c>
      <c r="Q504" s="62">
        <v>30</v>
      </c>
      <c r="R504" s="62">
        <v>30</v>
      </c>
      <c r="S504" s="62">
        <v>15</v>
      </c>
      <c r="T504" s="62">
        <v>38</v>
      </c>
      <c r="U504" s="62">
        <v>38</v>
      </c>
      <c r="V504" s="62">
        <v>36</v>
      </c>
      <c r="W504" s="62">
        <v>37</v>
      </c>
      <c r="X504" s="62">
        <v>39</v>
      </c>
      <c r="Y504" s="62">
        <v>41</v>
      </c>
      <c r="Z504" s="62">
        <v>41</v>
      </c>
      <c r="AA504" s="62">
        <v>43</v>
      </c>
      <c r="AB504" s="62">
        <v>43</v>
      </c>
      <c r="AC504" s="62">
        <v>43</v>
      </c>
      <c r="AE504" s="64">
        <v>1</v>
      </c>
      <c r="AF504" s="65">
        <v>3</v>
      </c>
      <c r="AG504" s="66">
        <v>4</v>
      </c>
      <c r="AH504" s="62">
        <v>4</v>
      </c>
      <c r="AI504" s="62">
        <v>4</v>
      </c>
      <c r="AJ504" s="62">
        <v>4</v>
      </c>
      <c r="AK504" s="62">
        <v>5</v>
      </c>
      <c r="AL504" s="62">
        <v>5</v>
      </c>
      <c r="AM504" s="62">
        <v>5</v>
      </c>
      <c r="AN504" s="62">
        <v>2</v>
      </c>
      <c r="AO504" s="62">
        <v>5</v>
      </c>
      <c r="AP504" s="62">
        <v>5</v>
      </c>
      <c r="AQ504" s="62">
        <v>5</v>
      </c>
      <c r="AR504" s="62">
        <v>5</v>
      </c>
      <c r="AS504" s="62">
        <v>5</v>
      </c>
      <c r="AT504" s="62">
        <v>5</v>
      </c>
      <c r="AU504" s="62">
        <v>5</v>
      </c>
      <c r="AV504" s="62">
        <v>5</v>
      </c>
      <c r="AW504" s="62">
        <v>5</v>
      </c>
      <c r="AX504" s="62">
        <v>5</v>
      </c>
    </row>
    <row r="505" spans="1:50" ht="12.75" customHeight="1">
      <c r="A505" s="78">
        <v>42712</v>
      </c>
      <c r="B505" s="54">
        <v>8</v>
      </c>
      <c r="C505" s="54">
        <v>11</v>
      </c>
      <c r="D505" s="54">
        <v>21</v>
      </c>
      <c r="E505" s="54">
        <v>29</v>
      </c>
      <c r="F505" s="54">
        <v>32</v>
      </c>
      <c r="G505" s="54">
        <v>41</v>
      </c>
      <c r="H505" s="54"/>
      <c r="I505" s="53"/>
      <c r="J505" s="62">
        <v>6</v>
      </c>
      <c r="K505" s="62">
        <v>11</v>
      </c>
      <c r="L505" s="62">
        <v>16</v>
      </c>
      <c r="M505" s="62">
        <v>21</v>
      </c>
      <c r="N505" s="62">
        <v>22</v>
      </c>
      <c r="O505" s="62">
        <v>26</v>
      </c>
      <c r="P505" s="62">
        <v>28</v>
      </c>
      <c r="Q505" s="62">
        <v>31</v>
      </c>
      <c r="R505" s="62">
        <v>33</v>
      </c>
      <c r="S505" s="62">
        <v>12</v>
      </c>
      <c r="T505" s="62">
        <v>38</v>
      </c>
      <c r="U505" s="62">
        <v>38</v>
      </c>
      <c r="V505" s="62">
        <v>38</v>
      </c>
      <c r="W505" s="62">
        <v>39</v>
      </c>
      <c r="X505" s="62">
        <v>40</v>
      </c>
      <c r="Y505" s="62">
        <v>42</v>
      </c>
      <c r="Z505" s="62">
        <v>43</v>
      </c>
      <c r="AA505" s="62">
        <v>43</v>
      </c>
      <c r="AB505" s="62">
        <v>45</v>
      </c>
      <c r="AC505" s="62">
        <v>45</v>
      </c>
      <c r="AE505" s="64">
        <v>0</v>
      </c>
      <c r="AF505" s="65">
        <v>0</v>
      </c>
      <c r="AG505" s="66">
        <v>0</v>
      </c>
      <c r="AH505" s="62">
        <v>0</v>
      </c>
      <c r="AI505" s="62">
        <v>1</v>
      </c>
      <c r="AJ505" s="62">
        <v>2</v>
      </c>
      <c r="AK505" s="62">
        <v>2</v>
      </c>
      <c r="AL505" s="62">
        <v>2</v>
      </c>
      <c r="AM505" s="62">
        <v>3</v>
      </c>
      <c r="AN505" s="62">
        <v>2</v>
      </c>
      <c r="AO505" s="62">
        <v>6</v>
      </c>
      <c r="AP505" s="62">
        <v>6</v>
      </c>
      <c r="AQ505" s="62">
        <v>5</v>
      </c>
      <c r="AR505" s="62">
        <v>6</v>
      </c>
      <c r="AS505" s="62">
        <v>6</v>
      </c>
      <c r="AT505" s="62">
        <v>6</v>
      </c>
      <c r="AU505" s="62">
        <v>6</v>
      </c>
      <c r="AV505" s="62">
        <v>6</v>
      </c>
      <c r="AW505" s="62">
        <v>6</v>
      </c>
      <c r="AX505" s="62">
        <v>6</v>
      </c>
    </row>
    <row r="506" spans="1:50" ht="12.75" customHeight="1">
      <c r="A506" s="78">
        <v>42711</v>
      </c>
      <c r="B506" s="54">
        <v>2</v>
      </c>
      <c r="C506" s="54">
        <v>8</v>
      </c>
      <c r="D506" s="54">
        <v>15</v>
      </c>
      <c r="E506" s="54">
        <v>33</v>
      </c>
      <c r="F506" s="54">
        <v>34</v>
      </c>
      <c r="G506" s="54">
        <v>38</v>
      </c>
      <c r="H506" s="54"/>
      <c r="I506" s="53"/>
      <c r="J506" s="62">
        <v>6</v>
      </c>
      <c r="K506" s="62">
        <v>12</v>
      </c>
      <c r="L506" s="62">
        <v>16</v>
      </c>
      <c r="M506" s="62">
        <v>20</v>
      </c>
      <c r="N506" s="62">
        <v>24</v>
      </c>
      <c r="O506" s="62">
        <v>25</v>
      </c>
      <c r="P506" s="62">
        <v>29</v>
      </c>
      <c r="Q506" s="62">
        <v>31</v>
      </c>
      <c r="R506" s="62">
        <v>34</v>
      </c>
      <c r="S506" s="62">
        <v>12</v>
      </c>
      <c r="T506" s="62">
        <v>38</v>
      </c>
      <c r="U506" s="62">
        <v>39</v>
      </c>
      <c r="V506" s="62">
        <v>39</v>
      </c>
      <c r="W506" s="62">
        <v>40</v>
      </c>
      <c r="X506" s="62">
        <v>41</v>
      </c>
      <c r="Y506" s="62">
        <v>42</v>
      </c>
      <c r="Z506" s="62">
        <v>43</v>
      </c>
      <c r="AA506" s="62">
        <v>43</v>
      </c>
      <c r="AB506" s="62">
        <v>43</v>
      </c>
      <c r="AC506" s="62">
        <v>45</v>
      </c>
      <c r="AE506" s="64">
        <v>1</v>
      </c>
      <c r="AF506" s="65">
        <v>1</v>
      </c>
      <c r="AG506" s="66">
        <v>2</v>
      </c>
      <c r="AH506" s="62">
        <v>2</v>
      </c>
      <c r="AI506" s="62">
        <v>2</v>
      </c>
      <c r="AJ506" s="62">
        <v>3</v>
      </c>
      <c r="AK506" s="62">
        <v>4</v>
      </c>
      <c r="AL506" s="62">
        <v>4</v>
      </c>
      <c r="AM506" s="62">
        <v>5</v>
      </c>
      <c r="AN506" s="62">
        <v>2</v>
      </c>
      <c r="AO506" s="62">
        <v>6</v>
      </c>
      <c r="AP506" s="62">
        <v>6</v>
      </c>
      <c r="AQ506" s="62">
        <v>5</v>
      </c>
      <c r="AR506" s="62">
        <v>5</v>
      </c>
      <c r="AS506" s="62">
        <v>5</v>
      </c>
      <c r="AT506" s="62">
        <v>6</v>
      </c>
      <c r="AU506" s="62">
        <v>6</v>
      </c>
      <c r="AV506" s="62">
        <v>6</v>
      </c>
      <c r="AW506" s="62">
        <v>6</v>
      </c>
      <c r="AX506" s="62">
        <v>6</v>
      </c>
    </row>
    <row r="507" spans="1:50" ht="12.75" customHeight="1">
      <c r="A507" s="78">
        <v>42710</v>
      </c>
      <c r="B507" s="54">
        <v>6</v>
      </c>
      <c r="C507" s="54">
        <v>10</v>
      </c>
      <c r="D507" s="54">
        <v>11</v>
      </c>
      <c r="E507" s="54">
        <v>17</v>
      </c>
      <c r="F507" s="54">
        <v>23</v>
      </c>
      <c r="G507" s="54">
        <v>27</v>
      </c>
      <c r="H507" s="54"/>
      <c r="I507" s="53"/>
      <c r="J507" s="62">
        <v>6</v>
      </c>
      <c r="K507" s="62">
        <v>12</v>
      </c>
      <c r="L507" s="62">
        <v>18</v>
      </c>
      <c r="M507" s="62">
        <v>22</v>
      </c>
      <c r="N507" s="62">
        <v>26</v>
      </c>
      <c r="O507" s="62">
        <v>30</v>
      </c>
      <c r="P507" s="62">
        <v>30</v>
      </c>
      <c r="Q507" s="62">
        <v>33</v>
      </c>
      <c r="R507" s="62">
        <v>35</v>
      </c>
      <c r="S507" s="62">
        <v>13</v>
      </c>
      <c r="T507" s="62">
        <v>37</v>
      </c>
      <c r="U507" s="62">
        <v>38</v>
      </c>
      <c r="V507" s="62">
        <v>39</v>
      </c>
      <c r="W507" s="62">
        <v>40</v>
      </c>
      <c r="X507" s="62">
        <v>40</v>
      </c>
      <c r="Y507" s="62">
        <v>41</v>
      </c>
      <c r="Z507" s="62">
        <v>42</v>
      </c>
      <c r="AA507" s="62">
        <v>43</v>
      </c>
      <c r="AB507" s="62">
        <v>43</v>
      </c>
      <c r="AC507" s="62">
        <v>43</v>
      </c>
      <c r="AE507" s="64">
        <v>0</v>
      </c>
      <c r="AF507" s="65">
        <v>1</v>
      </c>
      <c r="AG507" s="66">
        <v>2</v>
      </c>
      <c r="AH507" s="62">
        <v>2</v>
      </c>
      <c r="AI507" s="62">
        <v>2</v>
      </c>
      <c r="AJ507" s="62">
        <v>2</v>
      </c>
      <c r="AK507" s="62">
        <v>2</v>
      </c>
      <c r="AL507" s="62">
        <v>2</v>
      </c>
      <c r="AM507" s="62">
        <v>2</v>
      </c>
      <c r="AN507" s="62">
        <v>0</v>
      </c>
      <c r="AO507" s="62">
        <v>4</v>
      </c>
      <c r="AP507" s="62">
        <v>4</v>
      </c>
      <c r="AQ507" s="62">
        <v>3</v>
      </c>
      <c r="AR507" s="62">
        <v>3</v>
      </c>
      <c r="AS507" s="62">
        <v>3</v>
      </c>
      <c r="AT507" s="62">
        <v>4</v>
      </c>
      <c r="AU507" s="62">
        <v>4</v>
      </c>
      <c r="AV507" s="62">
        <v>4</v>
      </c>
      <c r="AW507" s="62">
        <v>4</v>
      </c>
      <c r="AX507" s="62">
        <v>4</v>
      </c>
    </row>
    <row r="508" spans="1:50" ht="12.75" customHeight="1">
      <c r="A508" s="78">
        <v>42709</v>
      </c>
      <c r="B508" s="54">
        <v>2</v>
      </c>
      <c r="C508" s="54">
        <v>5</v>
      </c>
      <c r="D508" s="54">
        <v>9</v>
      </c>
      <c r="E508" s="54">
        <v>13</v>
      </c>
      <c r="F508" s="54">
        <v>32</v>
      </c>
      <c r="G508" s="54">
        <v>34</v>
      </c>
      <c r="H508" s="54"/>
      <c r="I508" s="53"/>
      <c r="J508" s="62">
        <v>6</v>
      </c>
      <c r="K508" s="62">
        <v>12</v>
      </c>
      <c r="L508" s="62">
        <v>17</v>
      </c>
      <c r="M508" s="62">
        <v>22</v>
      </c>
      <c r="N508" s="62">
        <v>26</v>
      </c>
      <c r="O508" s="62">
        <v>30</v>
      </c>
      <c r="P508" s="62">
        <v>33</v>
      </c>
      <c r="Q508" s="62">
        <v>33</v>
      </c>
      <c r="R508" s="62">
        <v>36</v>
      </c>
      <c r="S508" s="62">
        <v>14</v>
      </c>
      <c r="T508" s="62">
        <v>35</v>
      </c>
      <c r="U508" s="62">
        <v>37</v>
      </c>
      <c r="V508" s="62">
        <v>39</v>
      </c>
      <c r="W508" s="62">
        <v>41</v>
      </c>
      <c r="X508" s="62">
        <v>42</v>
      </c>
      <c r="Y508" s="62">
        <v>42</v>
      </c>
      <c r="Z508" s="62">
        <v>42</v>
      </c>
      <c r="AA508" s="62">
        <v>43</v>
      </c>
      <c r="AB508" s="62">
        <v>44</v>
      </c>
      <c r="AC508" s="62">
        <v>44</v>
      </c>
      <c r="AE508" s="64">
        <v>0</v>
      </c>
      <c r="AF508" s="65">
        <v>2</v>
      </c>
      <c r="AG508" s="66">
        <v>2</v>
      </c>
      <c r="AH508" s="62">
        <v>2</v>
      </c>
      <c r="AI508" s="62">
        <v>3</v>
      </c>
      <c r="AJ508" s="62">
        <v>4</v>
      </c>
      <c r="AK508" s="62">
        <v>5</v>
      </c>
      <c r="AL508" s="62">
        <v>5</v>
      </c>
      <c r="AM508" s="62">
        <v>6</v>
      </c>
      <c r="AN508" s="62">
        <v>1</v>
      </c>
      <c r="AO508" s="62">
        <v>3</v>
      </c>
      <c r="AP508" s="62">
        <v>5</v>
      </c>
      <c r="AQ508" s="62">
        <v>6</v>
      </c>
      <c r="AR508" s="62">
        <v>6</v>
      </c>
      <c r="AS508" s="62">
        <v>6</v>
      </c>
      <c r="AT508" s="62">
        <v>6</v>
      </c>
      <c r="AU508" s="62">
        <v>6</v>
      </c>
      <c r="AV508" s="62">
        <v>6</v>
      </c>
      <c r="AW508" s="62">
        <v>6</v>
      </c>
      <c r="AX508" s="62">
        <v>6</v>
      </c>
    </row>
    <row r="509" spans="1:50" ht="12.75" customHeight="1">
      <c r="A509" s="78">
        <v>42707</v>
      </c>
      <c r="B509" s="54">
        <v>4</v>
      </c>
      <c r="C509" s="54">
        <v>8</v>
      </c>
      <c r="D509" s="54">
        <v>24</v>
      </c>
      <c r="E509" s="54">
        <v>41</v>
      </c>
      <c r="F509" s="54">
        <v>43</v>
      </c>
      <c r="G509" s="54">
        <v>45</v>
      </c>
      <c r="H509" s="54"/>
      <c r="I509" s="53"/>
      <c r="J509" s="62">
        <v>6</v>
      </c>
      <c r="K509" s="62">
        <v>12</v>
      </c>
      <c r="L509" s="62">
        <v>17</v>
      </c>
      <c r="M509" s="62">
        <v>21</v>
      </c>
      <c r="N509" s="62">
        <v>26</v>
      </c>
      <c r="O509" s="62">
        <v>29</v>
      </c>
      <c r="P509" s="62">
        <v>32</v>
      </c>
      <c r="Q509" s="62">
        <v>34</v>
      </c>
      <c r="R509" s="62">
        <v>34</v>
      </c>
      <c r="S509" s="62">
        <v>13</v>
      </c>
      <c r="T509" s="62">
        <v>35</v>
      </c>
      <c r="U509" s="62">
        <v>36</v>
      </c>
      <c r="V509" s="62">
        <v>39</v>
      </c>
      <c r="W509" s="62">
        <v>39</v>
      </c>
      <c r="X509" s="62">
        <v>41</v>
      </c>
      <c r="Y509" s="62">
        <v>42</v>
      </c>
      <c r="Z509" s="62">
        <v>42</v>
      </c>
      <c r="AA509" s="62">
        <v>42</v>
      </c>
      <c r="AB509" s="62">
        <v>43</v>
      </c>
      <c r="AC509" s="62">
        <v>44</v>
      </c>
      <c r="AE509" s="64">
        <v>1</v>
      </c>
      <c r="AF509" s="65">
        <v>2</v>
      </c>
      <c r="AG509" s="66">
        <v>4</v>
      </c>
      <c r="AH509" s="62">
        <v>5</v>
      </c>
      <c r="AI509" s="62">
        <v>6</v>
      </c>
      <c r="AJ509" s="62">
        <v>6</v>
      </c>
      <c r="AK509" s="62">
        <v>6</v>
      </c>
      <c r="AL509" s="62">
        <v>6</v>
      </c>
      <c r="AM509" s="62">
        <v>6</v>
      </c>
      <c r="AN509" s="62">
        <v>2</v>
      </c>
      <c r="AO509" s="62">
        <v>4</v>
      </c>
      <c r="AP509" s="62">
        <v>4</v>
      </c>
      <c r="AQ509" s="62">
        <v>6</v>
      </c>
      <c r="AR509" s="62">
        <v>6</v>
      </c>
      <c r="AS509" s="62">
        <v>6</v>
      </c>
      <c r="AT509" s="62">
        <v>6</v>
      </c>
      <c r="AU509" s="62">
        <v>6</v>
      </c>
      <c r="AV509" s="62">
        <v>6</v>
      </c>
      <c r="AW509" s="62">
        <v>6</v>
      </c>
      <c r="AX509" s="62">
        <v>6</v>
      </c>
    </row>
    <row r="510" spans="1:50" ht="12.75" customHeight="1">
      <c r="A510" s="78">
        <v>42706</v>
      </c>
      <c r="B510" s="54">
        <v>3</v>
      </c>
      <c r="C510" s="54">
        <v>22</v>
      </c>
      <c r="D510" s="54">
        <v>27</v>
      </c>
      <c r="E510" s="54">
        <v>28</v>
      </c>
      <c r="F510" s="54">
        <v>38</v>
      </c>
      <c r="G510" s="54">
        <v>40</v>
      </c>
      <c r="H510" s="54"/>
      <c r="I510" s="53"/>
      <c r="J510" s="62">
        <v>6</v>
      </c>
      <c r="K510" s="62">
        <v>12</v>
      </c>
      <c r="L510" s="62">
        <v>16</v>
      </c>
      <c r="M510" s="62">
        <v>21</v>
      </c>
      <c r="N510" s="62">
        <v>24</v>
      </c>
      <c r="O510" s="62">
        <v>28</v>
      </c>
      <c r="P510" s="62">
        <v>31</v>
      </c>
      <c r="Q510" s="62">
        <v>34</v>
      </c>
      <c r="R510" s="62">
        <v>36</v>
      </c>
      <c r="S510" s="62">
        <v>14</v>
      </c>
      <c r="T510" s="62">
        <v>34</v>
      </c>
      <c r="U510" s="62">
        <v>35</v>
      </c>
      <c r="V510" s="62">
        <v>40</v>
      </c>
      <c r="W510" s="62">
        <v>40</v>
      </c>
      <c r="X510" s="62">
        <v>40</v>
      </c>
      <c r="Y510" s="62">
        <v>42</v>
      </c>
      <c r="Z510" s="62">
        <v>43</v>
      </c>
      <c r="AA510" s="62">
        <v>43</v>
      </c>
      <c r="AB510" s="62">
        <v>43</v>
      </c>
      <c r="AC510" s="62">
        <v>44</v>
      </c>
      <c r="AE510" s="64">
        <v>0</v>
      </c>
      <c r="AF510" s="65">
        <v>0</v>
      </c>
      <c r="AG510" s="66">
        <v>1</v>
      </c>
      <c r="AH510" s="62">
        <v>1</v>
      </c>
      <c r="AI510" s="62">
        <v>2</v>
      </c>
      <c r="AJ510" s="62">
        <v>2</v>
      </c>
      <c r="AK510" s="62">
        <v>3</v>
      </c>
      <c r="AL510" s="62">
        <v>4</v>
      </c>
      <c r="AM510" s="62">
        <v>4</v>
      </c>
      <c r="AN510" s="62">
        <v>2</v>
      </c>
      <c r="AO510" s="62">
        <v>4</v>
      </c>
      <c r="AP510" s="62">
        <v>4</v>
      </c>
      <c r="AQ510" s="62">
        <v>4</v>
      </c>
      <c r="AR510" s="62">
        <v>4</v>
      </c>
      <c r="AS510" s="62">
        <v>4</v>
      </c>
      <c r="AT510" s="62">
        <v>5</v>
      </c>
      <c r="AU510" s="62">
        <v>5</v>
      </c>
      <c r="AV510" s="62">
        <v>5</v>
      </c>
      <c r="AW510" s="62">
        <v>5</v>
      </c>
      <c r="AX510" s="62">
        <v>5</v>
      </c>
    </row>
    <row r="511" spans="1:50" ht="12.75" customHeight="1">
      <c r="A511" s="78">
        <v>42705</v>
      </c>
      <c r="B511" s="54">
        <v>2</v>
      </c>
      <c r="C511" s="54">
        <v>25</v>
      </c>
      <c r="D511" s="54">
        <v>28</v>
      </c>
      <c r="E511" s="54">
        <v>33</v>
      </c>
      <c r="F511" s="54">
        <v>37</v>
      </c>
      <c r="G511" s="54">
        <v>48</v>
      </c>
      <c r="H511" s="54"/>
      <c r="I511" s="53"/>
      <c r="J511" s="62">
        <v>6</v>
      </c>
      <c r="K511" s="62">
        <v>12</v>
      </c>
      <c r="L511" s="62">
        <v>17</v>
      </c>
      <c r="M511" s="62">
        <v>21</v>
      </c>
      <c r="N511" s="62">
        <v>25</v>
      </c>
      <c r="O511" s="62">
        <v>27</v>
      </c>
      <c r="P511" s="62">
        <v>31</v>
      </c>
      <c r="Q511" s="62">
        <v>33</v>
      </c>
      <c r="R511" s="62">
        <v>36</v>
      </c>
      <c r="S511" s="62">
        <v>13</v>
      </c>
      <c r="T511" s="62">
        <v>34</v>
      </c>
      <c r="U511" s="62">
        <v>35</v>
      </c>
      <c r="V511" s="62">
        <v>41</v>
      </c>
      <c r="W511" s="62">
        <v>41</v>
      </c>
      <c r="X511" s="62">
        <v>41</v>
      </c>
      <c r="Y511" s="62">
        <v>41</v>
      </c>
      <c r="Z511" s="62">
        <v>43</v>
      </c>
      <c r="AA511" s="62">
        <v>43</v>
      </c>
      <c r="AB511" s="62">
        <v>43</v>
      </c>
      <c r="AC511" s="62">
        <v>43</v>
      </c>
      <c r="AE511" s="64">
        <v>1</v>
      </c>
      <c r="AF511" s="65">
        <v>2</v>
      </c>
      <c r="AG511" s="66">
        <v>2</v>
      </c>
      <c r="AH511" s="62">
        <v>2</v>
      </c>
      <c r="AI511" s="62">
        <v>2</v>
      </c>
      <c r="AJ511" s="62">
        <v>2</v>
      </c>
      <c r="AK511" s="62">
        <v>3</v>
      </c>
      <c r="AL511" s="62">
        <v>5</v>
      </c>
      <c r="AM511" s="62">
        <v>5</v>
      </c>
      <c r="AN511" s="62">
        <v>1</v>
      </c>
      <c r="AO511" s="62">
        <v>5</v>
      </c>
      <c r="AP511" s="62">
        <v>5</v>
      </c>
      <c r="AQ511" s="62">
        <v>5</v>
      </c>
      <c r="AR511" s="62">
        <v>5</v>
      </c>
      <c r="AS511" s="62">
        <v>5</v>
      </c>
      <c r="AT511" s="62">
        <v>5</v>
      </c>
      <c r="AU511" s="62">
        <v>5</v>
      </c>
      <c r="AV511" s="62">
        <v>5</v>
      </c>
      <c r="AW511" s="62">
        <v>5</v>
      </c>
      <c r="AX511" s="62">
        <v>5</v>
      </c>
    </row>
    <row r="512" spans="1:50" ht="12.75" customHeight="1">
      <c r="A512" s="78">
        <v>42704</v>
      </c>
      <c r="B512" s="54">
        <v>11</v>
      </c>
      <c r="C512" s="54">
        <v>14</v>
      </c>
      <c r="D512" s="54">
        <v>28</v>
      </c>
      <c r="E512" s="54">
        <v>37</v>
      </c>
      <c r="F512" s="54">
        <v>40</v>
      </c>
      <c r="G512" s="54">
        <v>49</v>
      </c>
      <c r="H512" s="54"/>
      <c r="I512" s="53"/>
      <c r="J512" s="62">
        <v>6</v>
      </c>
      <c r="K512" s="62">
        <v>12</v>
      </c>
      <c r="L512" s="62">
        <v>18</v>
      </c>
      <c r="M512" s="62">
        <v>22</v>
      </c>
      <c r="N512" s="62">
        <v>25</v>
      </c>
      <c r="O512" s="62">
        <v>29</v>
      </c>
      <c r="P512" s="62">
        <v>31</v>
      </c>
      <c r="Q512" s="62">
        <v>34</v>
      </c>
      <c r="R512" s="62">
        <v>34</v>
      </c>
      <c r="S512" s="62">
        <v>13</v>
      </c>
      <c r="T512" s="62">
        <v>34</v>
      </c>
      <c r="U512" s="62">
        <v>35</v>
      </c>
      <c r="V512" s="62">
        <v>41</v>
      </c>
      <c r="W512" s="62">
        <v>42</v>
      </c>
      <c r="X512" s="62">
        <v>42</v>
      </c>
      <c r="Y512" s="62">
        <v>42</v>
      </c>
      <c r="Z512" s="62">
        <v>42</v>
      </c>
      <c r="AA512" s="62">
        <v>44</v>
      </c>
      <c r="AB512" s="62">
        <v>44</v>
      </c>
      <c r="AC512" s="62">
        <v>44</v>
      </c>
      <c r="AE512" s="64">
        <v>1</v>
      </c>
      <c r="AF512" s="65">
        <v>2</v>
      </c>
      <c r="AG512" s="66">
        <v>4</v>
      </c>
      <c r="AH512" s="62">
        <v>4</v>
      </c>
      <c r="AI512" s="62">
        <v>6</v>
      </c>
      <c r="AJ512" s="62">
        <v>6</v>
      </c>
      <c r="AK512" s="62">
        <v>6</v>
      </c>
      <c r="AL512" s="62">
        <v>6</v>
      </c>
      <c r="AM512" s="62">
        <v>6</v>
      </c>
      <c r="AN512" s="62">
        <v>1</v>
      </c>
      <c r="AO512" s="62">
        <v>5</v>
      </c>
      <c r="AP512" s="62">
        <v>5</v>
      </c>
      <c r="AQ512" s="62">
        <v>6</v>
      </c>
      <c r="AR512" s="62">
        <v>6</v>
      </c>
      <c r="AS512" s="62">
        <v>6</v>
      </c>
      <c r="AT512" s="62">
        <v>6</v>
      </c>
      <c r="AU512" s="62">
        <v>6</v>
      </c>
      <c r="AV512" s="62">
        <v>6</v>
      </c>
      <c r="AW512" s="62">
        <v>6</v>
      </c>
      <c r="AX512" s="62">
        <v>6</v>
      </c>
    </row>
    <row r="513" spans="1:50" ht="12.75" customHeight="1">
      <c r="A513" s="78">
        <v>42703</v>
      </c>
      <c r="B513" s="54">
        <v>1</v>
      </c>
      <c r="C513" s="54">
        <v>7</v>
      </c>
      <c r="D513" s="54">
        <v>9</v>
      </c>
      <c r="E513" s="54">
        <v>14</v>
      </c>
      <c r="F513" s="54">
        <v>16</v>
      </c>
      <c r="G513" s="54">
        <v>30</v>
      </c>
      <c r="H513" s="54"/>
      <c r="I513" s="53"/>
      <c r="J513" s="62">
        <v>6</v>
      </c>
      <c r="K513" s="62">
        <v>11</v>
      </c>
      <c r="L513" s="62">
        <v>15</v>
      </c>
      <c r="M513" s="62">
        <v>20</v>
      </c>
      <c r="N513" s="62">
        <v>24</v>
      </c>
      <c r="O513" s="62">
        <v>27</v>
      </c>
      <c r="P513" s="62">
        <v>30</v>
      </c>
      <c r="Q513" s="62">
        <v>32</v>
      </c>
      <c r="R513" s="62">
        <v>35</v>
      </c>
      <c r="S513" s="62">
        <v>13</v>
      </c>
      <c r="T513" s="62">
        <v>34</v>
      </c>
      <c r="U513" s="62">
        <v>37</v>
      </c>
      <c r="V513" s="62">
        <v>39</v>
      </c>
      <c r="W513" s="62">
        <v>42</v>
      </c>
      <c r="X513" s="62">
        <v>43</v>
      </c>
      <c r="Y513" s="62">
        <v>43</v>
      </c>
      <c r="Z513" s="62">
        <v>43</v>
      </c>
      <c r="AA513" s="62">
        <v>43</v>
      </c>
      <c r="AB513" s="62">
        <v>45</v>
      </c>
      <c r="AC513" s="62">
        <v>45</v>
      </c>
      <c r="AE513" s="64">
        <v>1</v>
      </c>
      <c r="AF513" s="65">
        <v>1</v>
      </c>
      <c r="AG513" s="66">
        <v>1</v>
      </c>
      <c r="AH513" s="62">
        <v>1</v>
      </c>
      <c r="AI513" s="62">
        <v>2</v>
      </c>
      <c r="AJ513" s="62">
        <v>2</v>
      </c>
      <c r="AK513" s="62">
        <v>3</v>
      </c>
      <c r="AL513" s="62">
        <v>3</v>
      </c>
      <c r="AM513" s="62">
        <v>3</v>
      </c>
      <c r="AN513" s="62">
        <v>3</v>
      </c>
      <c r="AO513" s="62">
        <v>5</v>
      </c>
      <c r="AP513" s="62">
        <v>5</v>
      </c>
      <c r="AQ513" s="62">
        <v>4</v>
      </c>
      <c r="AR513" s="62">
        <v>5</v>
      </c>
      <c r="AS513" s="62">
        <v>6</v>
      </c>
      <c r="AT513" s="62">
        <v>6</v>
      </c>
      <c r="AU513" s="62">
        <v>6</v>
      </c>
      <c r="AV513" s="62">
        <v>6</v>
      </c>
      <c r="AW513" s="62">
        <v>6</v>
      </c>
      <c r="AX513" s="62">
        <v>6</v>
      </c>
    </row>
    <row r="514" spans="1:50" ht="12.75" customHeight="1">
      <c r="A514" s="78">
        <v>42702</v>
      </c>
      <c r="B514" s="54">
        <v>7</v>
      </c>
      <c r="C514" s="54">
        <v>20</v>
      </c>
      <c r="D514" s="54">
        <v>21</v>
      </c>
      <c r="E514" s="54">
        <v>30</v>
      </c>
      <c r="F514" s="54">
        <v>45</v>
      </c>
      <c r="G514" s="54">
        <v>49</v>
      </c>
      <c r="H514" s="54"/>
      <c r="I514" s="53"/>
      <c r="J514" s="62">
        <v>6</v>
      </c>
      <c r="K514" s="62">
        <v>10</v>
      </c>
      <c r="L514" s="62">
        <v>14</v>
      </c>
      <c r="M514" s="62">
        <v>18</v>
      </c>
      <c r="N514" s="62">
        <v>22</v>
      </c>
      <c r="O514" s="62">
        <v>26</v>
      </c>
      <c r="P514" s="62">
        <v>29</v>
      </c>
      <c r="Q514" s="62">
        <v>32</v>
      </c>
      <c r="R514" s="62">
        <v>34</v>
      </c>
      <c r="S514" s="62">
        <v>14</v>
      </c>
      <c r="T514" s="62">
        <v>35</v>
      </c>
      <c r="U514" s="62">
        <v>37</v>
      </c>
      <c r="V514" s="62">
        <v>39</v>
      </c>
      <c r="W514" s="62">
        <v>39</v>
      </c>
      <c r="X514" s="62">
        <v>42</v>
      </c>
      <c r="Y514" s="62">
        <v>43</v>
      </c>
      <c r="Z514" s="62">
        <v>43</v>
      </c>
      <c r="AA514" s="62">
        <v>43</v>
      </c>
      <c r="AB514" s="62">
        <v>43</v>
      </c>
      <c r="AC514" s="62">
        <v>45</v>
      </c>
      <c r="AE514" s="64">
        <v>0</v>
      </c>
      <c r="AF514" s="65">
        <v>1</v>
      </c>
      <c r="AG514" s="66">
        <v>2</v>
      </c>
      <c r="AH514" s="62">
        <v>3</v>
      </c>
      <c r="AI514" s="62">
        <v>3</v>
      </c>
      <c r="AJ514" s="62">
        <v>4</v>
      </c>
      <c r="AK514" s="62">
        <v>4</v>
      </c>
      <c r="AL514" s="62">
        <v>5</v>
      </c>
      <c r="AM514" s="62">
        <v>5</v>
      </c>
      <c r="AN514" s="62">
        <v>2</v>
      </c>
      <c r="AO514" s="62">
        <v>4</v>
      </c>
      <c r="AP514" s="62">
        <v>4</v>
      </c>
      <c r="AQ514" s="62">
        <v>5</v>
      </c>
      <c r="AR514" s="62">
        <v>5</v>
      </c>
      <c r="AS514" s="62">
        <v>6</v>
      </c>
      <c r="AT514" s="62">
        <v>6</v>
      </c>
      <c r="AU514" s="62">
        <v>6</v>
      </c>
      <c r="AV514" s="62">
        <v>6</v>
      </c>
      <c r="AW514" s="62">
        <v>6</v>
      </c>
      <c r="AX514" s="62">
        <v>6</v>
      </c>
    </row>
    <row r="515" spans="1:50" ht="12.75" customHeight="1">
      <c r="A515" s="78">
        <v>42700</v>
      </c>
      <c r="B515" s="54">
        <v>10</v>
      </c>
      <c r="C515" s="54">
        <v>27</v>
      </c>
      <c r="D515" s="54">
        <v>28</v>
      </c>
      <c r="E515" s="54">
        <v>29</v>
      </c>
      <c r="F515" s="54">
        <v>40</v>
      </c>
      <c r="G515" s="54">
        <v>46</v>
      </c>
      <c r="H515" s="54"/>
      <c r="I515" s="53"/>
      <c r="J515" s="62">
        <v>6</v>
      </c>
      <c r="K515" s="62">
        <v>11</v>
      </c>
      <c r="L515" s="62">
        <v>15</v>
      </c>
      <c r="M515" s="62">
        <v>18</v>
      </c>
      <c r="N515" s="62">
        <v>22</v>
      </c>
      <c r="O515" s="62">
        <v>26</v>
      </c>
      <c r="P515" s="62">
        <v>29</v>
      </c>
      <c r="Q515" s="62">
        <v>31</v>
      </c>
      <c r="R515" s="62">
        <v>33</v>
      </c>
      <c r="S515" s="62">
        <v>14</v>
      </c>
      <c r="T515" s="62">
        <v>35</v>
      </c>
      <c r="U515" s="62">
        <v>37</v>
      </c>
      <c r="V515" s="62">
        <v>39</v>
      </c>
      <c r="W515" s="62">
        <v>39</v>
      </c>
      <c r="X515" s="62">
        <v>39</v>
      </c>
      <c r="Y515" s="62">
        <v>42</v>
      </c>
      <c r="Z515" s="62">
        <v>43</v>
      </c>
      <c r="AA515" s="62">
        <v>43</v>
      </c>
      <c r="AB515" s="62">
        <v>43</v>
      </c>
      <c r="AC515" s="62">
        <v>43</v>
      </c>
      <c r="AE515" s="64">
        <v>0</v>
      </c>
      <c r="AF515" s="65">
        <v>0</v>
      </c>
      <c r="AG515" s="66">
        <v>0</v>
      </c>
      <c r="AH515" s="62">
        <v>1</v>
      </c>
      <c r="AI515" s="62">
        <v>1</v>
      </c>
      <c r="AJ515" s="62">
        <v>2</v>
      </c>
      <c r="AK515" s="62">
        <v>3</v>
      </c>
      <c r="AL515" s="62">
        <v>4</v>
      </c>
      <c r="AM515" s="62">
        <v>4</v>
      </c>
      <c r="AN515" s="62">
        <v>2</v>
      </c>
      <c r="AO515" s="62">
        <v>4</v>
      </c>
      <c r="AP515" s="62">
        <v>4</v>
      </c>
      <c r="AQ515" s="62">
        <v>4</v>
      </c>
      <c r="AR515" s="62">
        <v>4</v>
      </c>
      <c r="AS515" s="62">
        <v>4</v>
      </c>
      <c r="AT515" s="62">
        <v>4</v>
      </c>
      <c r="AU515" s="62">
        <v>4</v>
      </c>
      <c r="AV515" s="62">
        <v>4</v>
      </c>
      <c r="AW515" s="62">
        <v>4</v>
      </c>
      <c r="AX515" s="62">
        <v>4</v>
      </c>
    </row>
    <row r="516" spans="1:50" ht="12.75" customHeight="1">
      <c r="A516" s="78">
        <v>42699</v>
      </c>
      <c r="B516" s="54">
        <v>9</v>
      </c>
      <c r="C516" s="54">
        <v>10</v>
      </c>
      <c r="D516" s="54">
        <v>15</v>
      </c>
      <c r="E516" s="54">
        <v>22</v>
      </c>
      <c r="F516" s="54">
        <v>37</v>
      </c>
      <c r="G516" s="54">
        <v>46</v>
      </c>
      <c r="H516" s="54"/>
      <c r="I516" s="53"/>
      <c r="J516" s="62">
        <v>6</v>
      </c>
      <c r="K516" s="62">
        <v>11</v>
      </c>
      <c r="L516" s="62">
        <v>16</v>
      </c>
      <c r="M516" s="62">
        <v>20</v>
      </c>
      <c r="N516" s="62">
        <v>23</v>
      </c>
      <c r="O516" s="62">
        <v>26</v>
      </c>
      <c r="P516" s="62">
        <v>30</v>
      </c>
      <c r="Q516" s="62">
        <v>30</v>
      </c>
      <c r="R516" s="62">
        <v>32</v>
      </c>
      <c r="S516" s="62">
        <v>15</v>
      </c>
      <c r="T516" s="62">
        <v>37</v>
      </c>
      <c r="U516" s="62">
        <v>39</v>
      </c>
      <c r="V516" s="62">
        <v>37</v>
      </c>
      <c r="W516" s="62">
        <v>40</v>
      </c>
      <c r="X516" s="62">
        <v>40</v>
      </c>
      <c r="Y516" s="62">
        <v>40</v>
      </c>
      <c r="Z516" s="62">
        <v>42</v>
      </c>
      <c r="AA516" s="62">
        <v>43</v>
      </c>
      <c r="AB516" s="62">
        <v>43</v>
      </c>
      <c r="AC516" s="62">
        <v>43</v>
      </c>
      <c r="AE516" s="64">
        <v>1</v>
      </c>
      <c r="AF516" s="65">
        <v>1</v>
      </c>
      <c r="AG516" s="66">
        <v>1</v>
      </c>
      <c r="AH516" s="62">
        <v>1</v>
      </c>
      <c r="AI516" s="62">
        <v>1</v>
      </c>
      <c r="AJ516" s="62">
        <v>1</v>
      </c>
      <c r="AK516" s="62">
        <v>3</v>
      </c>
      <c r="AL516" s="62">
        <v>3</v>
      </c>
      <c r="AM516" s="62">
        <v>3</v>
      </c>
      <c r="AN516" s="62">
        <v>4</v>
      </c>
      <c r="AO516" s="62">
        <v>6</v>
      </c>
      <c r="AP516" s="62">
        <v>6</v>
      </c>
      <c r="AQ516" s="62">
        <v>3</v>
      </c>
      <c r="AR516" s="62">
        <v>5</v>
      </c>
      <c r="AS516" s="62">
        <v>5</v>
      </c>
      <c r="AT516" s="62">
        <v>5</v>
      </c>
      <c r="AU516" s="62">
        <v>6</v>
      </c>
      <c r="AV516" s="62">
        <v>6</v>
      </c>
      <c r="AW516" s="62">
        <v>6</v>
      </c>
      <c r="AX516" s="62">
        <v>6</v>
      </c>
    </row>
    <row r="517" spans="1:50" ht="12.75" customHeight="1">
      <c r="A517" s="78">
        <v>42698</v>
      </c>
      <c r="B517" s="54">
        <v>9</v>
      </c>
      <c r="C517" s="54">
        <v>23</v>
      </c>
      <c r="D517" s="54">
        <v>37</v>
      </c>
      <c r="E517" s="54">
        <v>40</v>
      </c>
      <c r="F517" s="54">
        <v>41</v>
      </c>
      <c r="G517" s="54">
        <v>48</v>
      </c>
      <c r="H517" s="54"/>
      <c r="I517" s="53"/>
      <c r="J517" s="62">
        <v>6</v>
      </c>
      <c r="K517" s="62">
        <v>11</v>
      </c>
      <c r="L517" s="62">
        <v>15</v>
      </c>
      <c r="M517" s="62">
        <v>20</v>
      </c>
      <c r="N517" s="62">
        <v>24</v>
      </c>
      <c r="O517" s="62">
        <v>27</v>
      </c>
      <c r="P517" s="62">
        <v>30</v>
      </c>
      <c r="Q517" s="62">
        <v>33</v>
      </c>
      <c r="R517" s="62">
        <v>33</v>
      </c>
      <c r="S517" s="62">
        <v>15</v>
      </c>
      <c r="T517" s="62">
        <v>39</v>
      </c>
      <c r="U517" s="62">
        <v>39</v>
      </c>
      <c r="V517" s="62">
        <v>39</v>
      </c>
      <c r="W517" s="62">
        <v>39</v>
      </c>
      <c r="X517" s="62">
        <v>41</v>
      </c>
      <c r="Y517" s="62">
        <v>41</v>
      </c>
      <c r="Z517" s="62">
        <v>41</v>
      </c>
      <c r="AA517" s="62">
        <v>43</v>
      </c>
      <c r="AB517" s="62">
        <v>44</v>
      </c>
      <c r="AC517" s="62">
        <v>44</v>
      </c>
      <c r="AE517" s="64">
        <v>1</v>
      </c>
      <c r="AF517" s="65">
        <v>1</v>
      </c>
      <c r="AG517" s="66">
        <v>1</v>
      </c>
      <c r="AH517" s="62">
        <v>1</v>
      </c>
      <c r="AI517" s="62">
        <v>1</v>
      </c>
      <c r="AJ517" s="62">
        <v>1</v>
      </c>
      <c r="AK517" s="62">
        <v>3</v>
      </c>
      <c r="AL517" s="62">
        <v>4</v>
      </c>
      <c r="AM517" s="62">
        <v>4</v>
      </c>
      <c r="AN517" s="62">
        <v>1</v>
      </c>
      <c r="AO517" s="62">
        <v>6</v>
      </c>
      <c r="AP517" s="62">
        <v>6</v>
      </c>
      <c r="AQ517" s="62">
        <v>6</v>
      </c>
      <c r="AR517" s="62">
        <v>6</v>
      </c>
      <c r="AS517" s="62">
        <v>6</v>
      </c>
      <c r="AT517" s="62">
        <v>6</v>
      </c>
      <c r="AU517" s="62">
        <v>6</v>
      </c>
      <c r="AV517" s="62">
        <v>6</v>
      </c>
      <c r="AW517" s="62">
        <v>6</v>
      </c>
      <c r="AX517" s="62">
        <v>6</v>
      </c>
    </row>
    <row r="518" spans="1:50" ht="12.75" customHeight="1">
      <c r="A518" s="78">
        <v>42697</v>
      </c>
      <c r="B518" s="54">
        <v>14</v>
      </c>
      <c r="C518" s="54">
        <v>34</v>
      </c>
      <c r="D518" s="54">
        <v>42</v>
      </c>
      <c r="E518" s="54">
        <v>43</v>
      </c>
      <c r="F518" s="54">
        <v>45</v>
      </c>
      <c r="G518" s="54">
        <v>49</v>
      </c>
      <c r="H518" s="54"/>
      <c r="I518" s="53"/>
      <c r="J518" s="62">
        <v>6</v>
      </c>
      <c r="K518" s="62">
        <v>11</v>
      </c>
      <c r="L518" s="62">
        <v>15</v>
      </c>
      <c r="M518" s="62">
        <v>19</v>
      </c>
      <c r="N518" s="62">
        <v>24</v>
      </c>
      <c r="O518" s="62">
        <v>27</v>
      </c>
      <c r="P518" s="62">
        <v>30</v>
      </c>
      <c r="Q518" s="62">
        <v>33</v>
      </c>
      <c r="R518" s="62">
        <v>36</v>
      </c>
      <c r="S518" s="62">
        <v>15</v>
      </c>
      <c r="T518" s="62">
        <v>39</v>
      </c>
      <c r="U518" s="62">
        <v>40</v>
      </c>
      <c r="V518" s="62">
        <v>40</v>
      </c>
      <c r="W518" s="62">
        <v>41</v>
      </c>
      <c r="X518" s="62">
        <v>41</v>
      </c>
      <c r="Y518" s="62">
        <v>43</v>
      </c>
      <c r="Z518" s="62">
        <v>43</v>
      </c>
      <c r="AA518" s="62">
        <v>43</v>
      </c>
      <c r="AB518" s="62">
        <v>44</v>
      </c>
      <c r="AC518" s="62">
        <v>45</v>
      </c>
      <c r="AE518" s="64">
        <v>1</v>
      </c>
      <c r="AF518" s="65">
        <v>1</v>
      </c>
      <c r="AG518" s="66">
        <v>3</v>
      </c>
      <c r="AH518" s="62">
        <v>3</v>
      </c>
      <c r="AI518" s="62">
        <v>4</v>
      </c>
      <c r="AJ518" s="62">
        <v>4</v>
      </c>
      <c r="AK518" s="62">
        <v>5</v>
      </c>
      <c r="AL518" s="62">
        <v>5</v>
      </c>
      <c r="AM518" s="62">
        <v>6</v>
      </c>
      <c r="AN518" s="62">
        <v>3</v>
      </c>
      <c r="AO518" s="62">
        <v>6</v>
      </c>
      <c r="AP518" s="62">
        <v>6</v>
      </c>
      <c r="AQ518" s="62">
        <v>6</v>
      </c>
      <c r="AR518" s="62">
        <v>6</v>
      </c>
      <c r="AS518" s="62">
        <v>6</v>
      </c>
      <c r="AT518" s="62">
        <v>6</v>
      </c>
      <c r="AU518" s="62">
        <v>6</v>
      </c>
      <c r="AV518" s="62">
        <v>6</v>
      </c>
      <c r="AW518" s="62">
        <v>6</v>
      </c>
      <c r="AX518" s="62">
        <v>6</v>
      </c>
    </row>
    <row r="519" spans="1:50" ht="12.75" customHeight="1">
      <c r="A519" s="78">
        <v>42696</v>
      </c>
      <c r="B519" s="54">
        <v>8</v>
      </c>
      <c r="C519" s="54">
        <v>14</v>
      </c>
      <c r="D519" s="54">
        <v>16</v>
      </c>
      <c r="E519" s="54">
        <v>36</v>
      </c>
      <c r="F519" s="54">
        <v>37</v>
      </c>
      <c r="G519" s="54">
        <v>42</v>
      </c>
      <c r="H519" s="54"/>
      <c r="I519" s="53"/>
      <c r="J519" s="62">
        <v>6</v>
      </c>
      <c r="K519" s="62">
        <v>11</v>
      </c>
      <c r="L519" s="62">
        <v>14</v>
      </c>
      <c r="M519" s="62">
        <v>17</v>
      </c>
      <c r="N519" s="62">
        <v>21</v>
      </c>
      <c r="O519" s="62">
        <v>26</v>
      </c>
      <c r="P519" s="62">
        <v>29</v>
      </c>
      <c r="Q519" s="62">
        <v>32</v>
      </c>
      <c r="R519" s="62">
        <v>35</v>
      </c>
      <c r="S519" s="62">
        <v>13</v>
      </c>
      <c r="T519" s="62">
        <v>39</v>
      </c>
      <c r="U519" s="62">
        <v>40</v>
      </c>
      <c r="V519" s="62">
        <v>40</v>
      </c>
      <c r="W519" s="62">
        <v>41</v>
      </c>
      <c r="X519" s="62">
        <v>42</v>
      </c>
      <c r="Y519" s="62">
        <v>42</v>
      </c>
      <c r="Z519" s="62">
        <v>44</v>
      </c>
      <c r="AA519" s="62">
        <v>44</v>
      </c>
      <c r="AB519" s="62">
        <v>44</v>
      </c>
      <c r="AC519" s="62">
        <v>45</v>
      </c>
      <c r="AE519" s="64">
        <v>0</v>
      </c>
      <c r="AF519" s="65">
        <v>2</v>
      </c>
      <c r="AG519" s="66">
        <v>2</v>
      </c>
      <c r="AH519" s="62">
        <v>2</v>
      </c>
      <c r="AI519" s="62">
        <v>2</v>
      </c>
      <c r="AJ519" s="62">
        <v>4</v>
      </c>
      <c r="AK519" s="62">
        <v>4</v>
      </c>
      <c r="AL519" s="62">
        <v>4</v>
      </c>
      <c r="AM519" s="62">
        <v>4</v>
      </c>
      <c r="AN519" s="62">
        <v>3</v>
      </c>
      <c r="AO519" s="62">
        <v>5</v>
      </c>
      <c r="AP519" s="62">
        <v>5</v>
      </c>
      <c r="AQ519" s="62">
        <v>5</v>
      </c>
      <c r="AR519" s="62">
        <v>5</v>
      </c>
      <c r="AS519" s="62">
        <v>5</v>
      </c>
      <c r="AT519" s="62">
        <v>5</v>
      </c>
      <c r="AU519" s="62">
        <v>5</v>
      </c>
      <c r="AV519" s="62">
        <v>5</v>
      </c>
      <c r="AW519" s="62">
        <v>5</v>
      </c>
      <c r="AX519" s="62">
        <v>5</v>
      </c>
    </row>
    <row r="520" spans="1:50" ht="12.75" customHeight="1">
      <c r="A520" s="78">
        <v>42695</v>
      </c>
      <c r="B520" s="54">
        <v>5</v>
      </c>
      <c r="C520" s="54">
        <v>7</v>
      </c>
      <c r="D520" s="54">
        <v>9</v>
      </c>
      <c r="E520" s="54">
        <v>15</v>
      </c>
      <c r="F520" s="54">
        <v>32</v>
      </c>
      <c r="G520" s="54">
        <v>40</v>
      </c>
      <c r="H520" s="54"/>
      <c r="I520" s="53"/>
      <c r="J520" s="62">
        <v>6</v>
      </c>
      <c r="K520" s="62">
        <v>11</v>
      </c>
      <c r="L520" s="62">
        <v>14</v>
      </c>
      <c r="M520" s="62">
        <v>17</v>
      </c>
      <c r="N520" s="62">
        <v>19</v>
      </c>
      <c r="O520" s="62">
        <v>23</v>
      </c>
      <c r="P520" s="62">
        <v>27</v>
      </c>
      <c r="Q520" s="62">
        <v>29</v>
      </c>
      <c r="R520" s="62">
        <v>32</v>
      </c>
      <c r="S520" s="62">
        <v>12</v>
      </c>
      <c r="T520" s="62">
        <v>37</v>
      </c>
      <c r="U520" s="62">
        <v>38</v>
      </c>
      <c r="V520" s="62">
        <v>39</v>
      </c>
      <c r="W520" s="62">
        <v>40</v>
      </c>
      <c r="X520" s="62">
        <v>41</v>
      </c>
      <c r="Y520" s="62">
        <v>42</v>
      </c>
      <c r="Z520" s="62">
        <v>42</v>
      </c>
      <c r="AA520" s="62">
        <v>44</v>
      </c>
      <c r="AB520" s="62">
        <v>44</v>
      </c>
      <c r="AC520" s="62">
        <v>44</v>
      </c>
      <c r="AE520" s="64">
        <v>0</v>
      </c>
      <c r="AF520" s="65">
        <v>1</v>
      </c>
      <c r="AG520" s="66">
        <v>2</v>
      </c>
      <c r="AH520" s="62">
        <v>3</v>
      </c>
      <c r="AI520" s="62">
        <v>3</v>
      </c>
      <c r="AJ520" s="62">
        <v>3</v>
      </c>
      <c r="AK520" s="62">
        <v>3</v>
      </c>
      <c r="AL520" s="62">
        <v>3</v>
      </c>
      <c r="AM520" s="62">
        <v>3</v>
      </c>
      <c r="AN520" s="62">
        <v>0</v>
      </c>
      <c r="AO520" s="62">
        <v>3</v>
      </c>
      <c r="AP520" s="62">
        <v>3</v>
      </c>
      <c r="AQ520" s="62">
        <v>4</v>
      </c>
      <c r="AR520" s="62">
        <v>5</v>
      </c>
      <c r="AS520" s="62">
        <v>5</v>
      </c>
      <c r="AT520" s="62">
        <v>5</v>
      </c>
      <c r="AU520" s="62">
        <v>5</v>
      </c>
      <c r="AV520" s="62">
        <v>5</v>
      </c>
      <c r="AW520" s="62">
        <v>5</v>
      </c>
      <c r="AX520" s="62">
        <v>5</v>
      </c>
    </row>
    <row r="521" spans="1:50" ht="12.75" customHeight="1">
      <c r="A521" s="79">
        <v>42693</v>
      </c>
      <c r="B521" s="54">
        <v>2</v>
      </c>
      <c r="C521" s="54">
        <v>8</v>
      </c>
      <c r="D521" s="54">
        <v>9</v>
      </c>
      <c r="E521" s="54">
        <v>13</v>
      </c>
      <c r="F521" s="54">
        <v>22</v>
      </c>
      <c r="G521" s="54">
        <v>25</v>
      </c>
      <c r="H521" s="54"/>
      <c r="I521" s="53"/>
      <c r="J521" s="62">
        <v>6</v>
      </c>
      <c r="K521" s="62">
        <v>12</v>
      </c>
      <c r="L521" s="62">
        <v>17</v>
      </c>
      <c r="M521" s="62">
        <v>20</v>
      </c>
      <c r="N521" s="62">
        <v>23</v>
      </c>
      <c r="O521" s="62">
        <v>25</v>
      </c>
      <c r="P521" s="62">
        <v>29</v>
      </c>
      <c r="Q521" s="62">
        <v>32</v>
      </c>
      <c r="R521" s="62">
        <v>34</v>
      </c>
      <c r="S521" s="62">
        <v>13</v>
      </c>
      <c r="T521" s="62">
        <v>38</v>
      </c>
      <c r="U521" s="62">
        <v>39</v>
      </c>
      <c r="V521" s="62">
        <v>40</v>
      </c>
      <c r="W521" s="62">
        <v>42</v>
      </c>
      <c r="X521" s="62">
        <v>43</v>
      </c>
      <c r="Y521" s="62">
        <v>44</v>
      </c>
      <c r="Z521" s="62">
        <v>45</v>
      </c>
      <c r="AA521" s="62">
        <v>45</v>
      </c>
      <c r="AB521" s="62">
        <v>46</v>
      </c>
      <c r="AC521" s="62">
        <v>46</v>
      </c>
      <c r="AE521" s="64">
        <v>2</v>
      </c>
      <c r="AF521" s="65">
        <v>2</v>
      </c>
      <c r="AG521" s="66">
        <v>2</v>
      </c>
      <c r="AH521" s="62">
        <v>3</v>
      </c>
      <c r="AI521" s="62">
        <v>4</v>
      </c>
      <c r="AJ521" s="62">
        <v>4</v>
      </c>
      <c r="AK521" s="62">
        <v>6</v>
      </c>
      <c r="AL521" s="62">
        <v>6</v>
      </c>
      <c r="AM521" s="62">
        <v>6</v>
      </c>
      <c r="AN521" s="62">
        <v>2</v>
      </c>
      <c r="AO521" s="62">
        <v>6</v>
      </c>
      <c r="AP521" s="62">
        <v>6</v>
      </c>
      <c r="AQ521" s="62">
        <v>6</v>
      </c>
      <c r="AR521" s="62">
        <v>6</v>
      </c>
      <c r="AS521" s="62">
        <v>6</v>
      </c>
      <c r="AT521" s="62">
        <v>6</v>
      </c>
      <c r="AU521" s="62">
        <v>6</v>
      </c>
      <c r="AV521" s="62">
        <v>6</v>
      </c>
      <c r="AW521" s="62">
        <v>6</v>
      </c>
      <c r="AX521" s="62">
        <v>6</v>
      </c>
    </row>
    <row r="522" spans="1:50" ht="12.75" customHeight="1">
      <c r="A522" s="78">
        <v>42692</v>
      </c>
      <c r="B522" s="54">
        <v>10</v>
      </c>
      <c r="C522" s="54">
        <v>13</v>
      </c>
      <c r="D522" s="54">
        <v>18</v>
      </c>
      <c r="E522" s="54">
        <v>40</v>
      </c>
      <c r="F522" s="54">
        <v>45</v>
      </c>
      <c r="G522" s="54">
        <v>46</v>
      </c>
      <c r="H522" s="54"/>
      <c r="I522" s="53"/>
      <c r="J522" s="62">
        <v>6</v>
      </c>
      <c r="K522" s="62">
        <v>11</v>
      </c>
      <c r="L522" s="62">
        <v>16</v>
      </c>
      <c r="M522" s="62">
        <v>19</v>
      </c>
      <c r="N522" s="62">
        <v>22</v>
      </c>
      <c r="O522" s="62">
        <v>25</v>
      </c>
      <c r="P522" s="62">
        <v>27</v>
      </c>
      <c r="Q522" s="62">
        <v>31</v>
      </c>
      <c r="R522" s="62">
        <v>34</v>
      </c>
      <c r="S522" s="62">
        <v>15</v>
      </c>
      <c r="T522" s="62">
        <v>38</v>
      </c>
      <c r="U522" s="62">
        <v>39</v>
      </c>
      <c r="V522" s="62">
        <v>42</v>
      </c>
      <c r="W522" s="62">
        <v>42</v>
      </c>
      <c r="X522" s="62">
        <v>44</v>
      </c>
      <c r="Y522" s="62">
        <v>45</v>
      </c>
      <c r="Z522" s="62">
        <v>45</v>
      </c>
      <c r="AA522" s="62">
        <v>46</v>
      </c>
      <c r="AB522" s="62">
        <v>46</v>
      </c>
      <c r="AC522" s="62">
        <v>47</v>
      </c>
      <c r="AE522" s="64">
        <v>1</v>
      </c>
      <c r="AF522" s="65">
        <v>2</v>
      </c>
      <c r="AG522" s="66">
        <v>2</v>
      </c>
      <c r="AH522" s="62">
        <v>3</v>
      </c>
      <c r="AI522" s="62">
        <v>3</v>
      </c>
      <c r="AJ522" s="62">
        <v>3</v>
      </c>
      <c r="AK522" s="62">
        <v>3</v>
      </c>
      <c r="AL522" s="62">
        <v>3</v>
      </c>
      <c r="AM522" s="62">
        <v>3</v>
      </c>
      <c r="AN522" s="62">
        <v>2</v>
      </c>
      <c r="AO522" s="62">
        <v>5</v>
      </c>
      <c r="AP522" s="62">
        <v>6</v>
      </c>
      <c r="AQ522" s="62">
        <v>5</v>
      </c>
      <c r="AR522" s="62">
        <v>5</v>
      </c>
      <c r="AS522" s="62">
        <v>6</v>
      </c>
      <c r="AT522" s="62">
        <v>6</v>
      </c>
      <c r="AU522" s="62">
        <v>6</v>
      </c>
      <c r="AV522" s="62">
        <v>6</v>
      </c>
      <c r="AW522" s="62">
        <v>6</v>
      </c>
      <c r="AX522" s="62">
        <v>6</v>
      </c>
    </row>
    <row r="523" spans="1:50" ht="12.75" customHeight="1">
      <c r="A523" s="78">
        <v>42691</v>
      </c>
      <c r="B523" s="54">
        <v>9</v>
      </c>
      <c r="C523" s="54">
        <v>19</v>
      </c>
      <c r="D523" s="54">
        <v>22</v>
      </c>
      <c r="E523" s="54">
        <v>28</v>
      </c>
      <c r="F523" s="54">
        <v>30</v>
      </c>
      <c r="G523" s="54">
        <v>37</v>
      </c>
      <c r="H523" s="54"/>
      <c r="I523" s="53"/>
      <c r="J523" s="62">
        <v>6</v>
      </c>
      <c r="K523" s="62">
        <v>12</v>
      </c>
      <c r="L523" s="62">
        <v>15</v>
      </c>
      <c r="M523" s="62">
        <v>19</v>
      </c>
      <c r="N523" s="62">
        <v>21</v>
      </c>
      <c r="O523" s="62">
        <v>24</v>
      </c>
      <c r="P523" s="62">
        <v>26</v>
      </c>
      <c r="Q523" s="62">
        <v>28</v>
      </c>
      <c r="R523" s="62">
        <v>32</v>
      </c>
      <c r="S523" s="62">
        <v>14</v>
      </c>
      <c r="T523" s="62">
        <v>36</v>
      </c>
      <c r="U523" s="62">
        <v>36</v>
      </c>
      <c r="V523" s="62">
        <v>41</v>
      </c>
      <c r="W523" s="62">
        <v>42</v>
      </c>
      <c r="X523" s="62">
        <v>42</v>
      </c>
      <c r="Y523" s="62">
        <v>44</v>
      </c>
      <c r="Z523" s="62">
        <v>45</v>
      </c>
      <c r="AA523" s="62">
        <v>45</v>
      </c>
      <c r="AB523" s="62">
        <v>46</v>
      </c>
      <c r="AC523" s="62">
        <v>46</v>
      </c>
      <c r="AE523" s="64">
        <v>1</v>
      </c>
      <c r="AF523" s="65">
        <v>2</v>
      </c>
      <c r="AG523" s="66">
        <v>2</v>
      </c>
      <c r="AH523" s="62">
        <v>2</v>
      </c>
      <c r="AI523" s="62">
        <v>2</v>
      </c>
      <c r="AJ523" s="62">
        <v>2</v>
      </c>
      <c r="AK523" s="62">
        <v>4</v>
      </c>
      <c r="AL523" s="62">
        <v>4</v>
      </c>
      <c r="AM523" s="62">
        <v>4</v>
      </c>
      <c r="AN523" s="62">
        <v>1</v>
      </c>
      <c r="AO523" s="62">
        <v>3</v>
      </c>
      <c r="AP523" s="62">
        <v>3</v>
      </c>
      <c r="AQ523" s="62">
        <v>5</v>
      </c>
      <c r="AR523" s="62">
        <v>5</v>
      </c>
      <c r="AS523" s="62">
        <v>5</v>
      </c>
      <c r="AT523" s="62">
        <v>5</v>
      </c>
      <c r="AU523" s="62">
        <v>5</v>
      </c>
      <c r="AV523" s="62">
        <v>5</v>
      </c>
      <c r="AW523" s="62">
        <v>5</v>
      </c>
      <c r="AX523" s="62">
        <v>5</v>
      </c>
    </row>
    <row r="524" spans="1:50" ht="12.75" customHeight="1">
      <c r="A524" s="78">
        <v>42690</v>
      </c>
      <c r="B524" s="54">
        <v>2</v>
      </c>
      <c r="C524" s="54">
        <v>25</v>
      </c>
      <c r="D524" s="54">
        <v>28</v>
      </c>
      <c r="E524" s="54">
        <v>36</v>
      </c>
      <c r="F524" s="54">
        <v>39</v>
      </c>
      <c r="G524" s="54">
        <v>48</v>
      </c>
      <c r="H524" s="54"/>
      <c r="I524" s="53"/>
      <c r="J524" s="62">
        <v>6</v>
      </c>
      <c r="K524" s="62">
        <v>9</v>
      </c>
      <c r="L524" s="62">
        <v>15</v>
      </c>
      <c r="M524" s="62">
        <v>16</v>
      </c>
      <c r="N524" s="62">
        <v>19</v>
      </c>
      <c r="O524" s="62">
        <v>21</v>
      </c>
      <c r="P524" s="62">
        <v>24</v>
      </c>
      <c r="Q524" s="62">
        <v>26</v>
      </c>
      <c r="R524" s="62">
        <v>28</v>
      </c>
      <c r="S524" s="62">
        <v>13</v>
      </c>
      <c r="T524" s="62">
        <v>36</v>
      </c>
      <c r="U524" s="62">
        <v>37</v>
      </c>
      <c r="V524" s="62">
        <v>38</v>
      </c>
      <c r="W524" s="62">
        <v>41</v>
      </c>
      <c r="X524" s="62">
        <v>42</v>
      </c>
      <c r="Y524" s="62">
        <v>42</v>
      </c>
      <c r="Z524" s="62">
        <v>44</v>
      </c>
      <c r="AA524" s="62">
        <v>45</v>
      </c>
      <c r="AB524" s="62">
        <v>45</v>
      </c>
      <c r="AC524" s="62">
        <v>46</v>
      </c>
      <c r="AE524" s="64">
        <v>1</v>
      </c>
      <c r="AF524" s="65">
        <v>1</v>
      </c>
      <c r="AG524" s="66">
        <v>1</v>
      </c>
      <c r="AH524" s="62">
        <v>1</v>
      </c>
      <c r="AI524" s="62">
        <v>1</v>
      </c>
      <c r="AJ524" s="62">
        <v>1</v>
      </c>
      <c r="AK524" s="62">
        <v>1</v>
      </c>
      <c r="AL524" s="62">
        <v>1</v>
      </c>
      <c r="AM524" s="62">
        <v>2</v>
      </c>
      <c r="AN524" s="62">
        <v>3</v>
      </c>
      <c r="AO524" s="62">
        <v>6</v>
      </c>
      <c r="AP524" s="62">
        <v>6</v>
      </c>
      <c r="AQ524" s="62">
        <v>5</v>
      </c>
      <c r="AR524" s="62">
        <v>6</v>
      </c>
      <c r="AS524" s="62">
        <v>6</v>
      </c>
      <c r="AT524" s="62">
        <v>6</v>
      </c>
      <c r="AU524" s="62">
        <v>6</v>
      </c>
      <c r="AV524" s="62">
        <v>6</v>
      </c>
      <c r="AW524" s="62">
        <v>6</v>
      </c>
      <c r="AX524" s="62">
        <v>6</v>
      </c>
    </row>
    <row r="525" spans="1:50" ht="12.75" customHeight="1">
      <c r="A525" s="78">
        <v>42689</v>
      </c>
      <c r="B525" s="54">
        <v>10</v>
      </c>
      <c r="C525" s="54">
        <v>24</v>
      </c>
      <c r="D525" s="54">
        <v>25</v>
      </c>
      <c r="E525" s="54">
        <v>42</v>
      </c>
      <c r="F525" s="54">
        <v>44</v>
      </c>
      <c r="G525" s="54">
        <v>47</v>
      </c>
      <c r="H525" s="54"/>
      <c r="I525" s="53"/>
      <c r="J525" s="62">
        <v>6</v>
      </c>
      <c r="K525" s="62">
        <v>9</v>
      </c>
      <c r="L525" s="62">
        <v>11</v>
      </c>
      <c r="M525" s="62">
        <v>17</v>
      </c>
      <c r="N525" s="62">
        <v>18</v>
      </c>
      <c r="O525" s="62">
        <v>21</v>
      </c>
      <c r="P525" s="62">
        <v>23</v>
      </c>
      <c r="Q525" s="62">
        <v>26</v>
      </c>
      <c r="R525" s="62">
        <v>27</v>
      </c>
      <c r="S525" s="62">
        <v>12</v>
      </c>
      <c r="T525" s="62">
        <v>36</v>
      </c>
      <c r="U525" s="62">
        <v>38</v>
      </c>
      <c r="V525" s="62">
        <v>36</v>
      </c>
      <c r="W525" s="62">
        <v>38</v>
      </c>
      <c r="X525" s="62">
        <v>41</v>
      </c>
      <c r="Y525" s="62">
        <v>42</v>
      </c>
      <c r="Z525" s="62">
        <v>42</v>
      </c>
      <c r="AA525" s="62">
        <v>44</v>
      </c>
      <c r="AB525" s="62">
        <v>45</v>
      </c>
      <c r="AC525" s="62">
        <v>45</v>
      </c>
      <c r="AE525" s="64">
        <v>0</v>
      </c>
      <c r="AF525" s="65">
        <v>0</v>
      </c>
      <c r="AG525" s="66">
        <v>0</v>
      </c>
      <c r="AH525" s="62">
        <v>1</v>
      </c>
      <c r="AI525" s="62">
        <v>1</v>
      </c>
      <c r="AJ525" s="62">
        <v>2</v>
      </c>
      <c r="AK525" s="62">
        <v>2</v>
      </c>
      <c r="AL525" s="62">
        <v>2</v>
      </c>
      <c r="AM525" s="62">
        <v>2</v>
      </c>
      <c r="AN525" s="62">
        <v>1</v>
      </c>
      <c r="AO525" s="62">
        <v>5</v>
      </c>
      <c r="AP525" s="62">
        <v>5</v>
      </c>
      <c r="AQ525" s="62">
        <v>5</v>
      </c>
      <c r="AR525" s="62">
        <v>5</v>
      </c>
      <c r="AS525" s="62">
        <v>5</v>
      </c>
      <c r="AT525" s="62">
        <v>5</v>
      </c>
      <c r="AU525" s="62">
        <v>5</v>
      </c>
      <c r="AV525" s="62">
        <v>5</v>
      </c>
      <c r="AW525" s="62">
        <v>5</v>
      </c>
      <c r="AX525" s="62">
        <v>5</v>
      </c>
    </row>
    <row r="526" spans="1:50" ht="12.75" customHeight="1">
      <c r="A526" s="78">
        <v>42688</v>
      </c>
      <c r="B526" s="54">
        <v>4</v>
      </c>
      <c r="C526" s="54">
        <v>23</v>
      </c>
      <c r="D526" s="54">
        <v>37</v>
      </c>
      <c r="E526" s="54">
        <v>38</v>
      </c>
      <c r="F526" s="54">
        <v>46</v>
      </c>
      <c r="G526" s="54">
        <v>48</v>
      </c>
      <c r="H526" s="54"/>
      <c r="I526" s="53"/>
      <c r="J526" s="62">
        <v>6</v>
      </c>
      <c r="K526" s="62">
        <v>9</v>
      </c>
      <c r="L526" s="62">
        <v>11</v>
      </c>
      <c r="M526" s="62">
        <v>13</v>
      </c>
      <c r="N526" s="62">
        <v>19</v>
      </c>
      <c r="O526" s="62">
        <v>20</v>
      </c>
      <c r="P526" s="62">
        <v>23</v>
      </c>
      <c r="Q526" s="62">
        <v>25</v>
      </c>
      <c r="R526" s="62">
        <v>28</v>
      </c>
      <c r="S526" s="62">
        <v>13</v>
      </c>
      <c r="T526" s="62">
        <v>36</v>
      </c>
      <c r="U526" s="62">
        <v>39</v>
      </c>
      <c r="V526" s="62">
        <v>35</v>
      </c>
      <c r="W526" s="62">
        <v>37</v>
      </c>
      <c r="X526" s="62">
        <v>38</v>
      </c>
      <c r="Y526" s="62">
        <v>41</v>
      </c>
      <c r="Z526" s="62">
        <v>42</v>
      </c>
      <c r="AA526" s="62">
        <v>42</v>
      </c>
      <c r="AB526" s="62">
        <v>44</v>
      </c>
      <c r="AC526" s="62">
        <v>45</v>
      </c>
      <c r="AE526" s="64">
        <v>0</v>
      </c>
      <c r="AF526" s="65">
        <v>0</v>
      </c>
      <c r="AG526" s="66">
        <v>0</v>
      </c>
      <c r="AH526" s="62">
        <v>1</v>
      </c>
      <c r="AI526" s="62">
        <v>3</v>
      </c>
      <c r="AJ526" s="62">
        <v>3</v>
      </c>
      <c r="AK526" s="62">
        <v>3</v>
      </c>
      <c r="AL526" s="62">
        <v>4</v>
      </c>
      <c r="AM526" s="62">
        <v>5</v>
      </c>
      <c r="AN526" s="62">
        <v>2</v>
      </c>
      <c r="AO526" s="62">
        <v>4</v>
      </c>
      <c r="AP526" s="62">
        <v>5</v>
      </c>
      <c r="AQ526" s="62">
        <v>5</v>
      </c>
      <c r="AR526" s="62">
        <v>5</v>
      </c>
      <c r="AS526" s="62">
        <v>5</v>
      </c>
      <c r="AT526" s="62">
        <v>6</v>
      </c>
      <c r="AU526" s="62">
        <v>6</v>
      </c>
      <c r="AV526" s="62">
        <v>6</v>
      </c>
      <c r="AW526" s="62">
        <v>6</v>
      </c>
      <c r="AX526" s="62">
        <v>6</v>
      </c>
    </row>
    <row r="527" spans="1:50" ht="12.75" customHeight="1">
      <c r="A527" s="78">
        <v>42686</v>
      </c>
      <c r="B527" s="54">
        <v>1</v>
      </c>
      <c r="C527" s="54">
        <v>8</v>
      </c>
      <c r="D527" s="54">
        <v>21</v>
      </c>
      <c r="E527" s="54">
        <v>32</v>
      </c>
      <c r="F527" s="54">
        <v>34</v>
      </c>
      <c r="G527" s="54">
        <v>41</v>
      </c>
      <c r="H527" s="54"/>
      <c r="I527" s="53"/>
      <c r="J527" s="62">
        <v>6</v>
      </c>
      <c r="K527" s="62">
        <v>12</v>
      </c>
      <c r="L527" s="62">
        <v>15</v>
      </c>
      <c r="M527" s="62">
        <v>17</v>
      </c>
      <c r="N527" s="62">
        <v>19</v>
      </c>
      <c r="O527" s="62">
        <v>24</v>
      </c>
      <c r="P527" s="62">
        <v>25</v>
      </c>
      <c r="Q527" s="62">
        <v>28</v>
      </c>
      <c r="R527" s="62">
        <v>29</v>
      </c>
      <c r="S527" s="62">
        <v>13</v>
      </c>
      <c r="T527" s="62">
        <v>38</v>
      </c>
      <c r="U527" s="62">
        <v>39</v>
      </c>
      <c r="V527" s="62">
        <v>36</v>
      </c>
      <c r="W527" s="62">
        <v>38</v>
      </c>
      <c r="X527" s="62">
        <v>40</v>
      </c>
      <c r="Y527" s="62">
        <v>41</v>
      </c>
      <c r="Z527" s="62">
        <v>42</v>
      </c>
      <c r="AA527" s="62">
        <v>43</v>
      </c>
      <c r="AB527" s="62">
        <v>43</v>
      </c>
      <c r="AC527" s="62">
        <v>44</v>
      </c>
      <c r="AE527" s="64">
        <v>2</v>
      </c>
      <c r="AF527" s="65">
        <v>3</v>
      </c>
      <c r="AG527" s="66">
        <v>3</v>
      </c>
      <c r="AH527" s="62">
        <v>3</v>
      </c>
      <c r="AI527" s="62">
        <v>4</v>
      </c>
      <c r="AJ527" s="62">
        <v>4</v>
      </c>
      <c r="AK527" s="62">
        <v>4</v>
      </c>
      <c r="AL527" s="62">
        <v>4</v>
      </c>
      <c r="AM527" s="62">
        <v>4</v>
      </c>
      <c r="AN527" s="62">
        <v>1</v>
      </c>
      <c r="AO527" s="62">
        <v>5</v>
      </c>
      <c r="AP527" s="62">
        <v>5</v>
      </c>
      <c r="AQ527" s="62">
        <v>5</v>
      </c>
      <c r="AR527" s="62">
        <v>5</v>
      </c>
      <c r="AS527" s="62">
        <v>5</v>
      </c>
      <c r="AT527" s="62">
        <v>5</v>
      </c>
      <c r="AU527" s="62">
        <v>5</v>
      </c>
      <c r="AV527" s="62">
        <v>5</v>
      </c>
      <c r="AW527" s="62">
        <v>5</v>
      </c>
      <c r="AX527" s="62">
        <v>5</v>
      </c>
    </row>
    <row r="528" spans="1:50" ht="12.75" customHeight="1">
      <c r="A528" s="78">
        <v>42685</v>
      </c>
      <c r="B528" s="54">
        <v>11</v>
      </c>
      <c r="C528" s="54">
        <v>12</v>
      </c>
      <c r="D528" s="54">
        <v>37</v>
      </c>
      <c r="E528" s="54">
        <v>40</v>
      </c>
      <c r="F528" s="54">
        <v>42</v>
      </c>
      <c r="G528" s="54">
        <v>43</v>
      </c>
      <c r="H528" s="54"/>
      <c r="I528" s="53"/>
      <c r="J528" s="62">
        <v>6</v>
      </c>
      <c r="K528" s="62">
        <v>11</v>
      </c>
      <c r="L528" s="62">
        <v>17</v>
      </c>
      <c r="M528" s="62">
        <v>20</v>
      </c>
      <c r="N528" s="62">
        <v>22</v>
      </c>
      <c r="O528" s="62">
        <v>24</v>
      </c>
      <c r="P528" s="62">
        <v>27</v>
      </c>
      <c r="Q528" s="62">
        <v>27</v>
      </c>
      <c r="R528" s="62">
        <v>29</v>
      </c>
      <c r="S528" s="62">
        <v>14</v>
      </c>
      <c r="T528" s="62">
        <v>37</v>
      </c>
      <c r="U528" s="62">
        <v>37</v>
      </c>
      <c r="V528" s="62">
        <v>35</v>
      </c>
      <c r="W528" s="62">
        <v>37</v>
      </c>
      <c r="X528" s="62">
        <v>39</v>
      </c>
      <c r="Y528" s="62">
        <v>41</v>
      </c>
      <c r="Z528" s="62">
        <v>42</v>
      </c>
      <c r="AA528" s="62">
        <v>43</v>
      </c>
      <c r="AB528" s="62">
        <v>44</v>
      </c>
      <c r="AC528" s="62">
        <v>44</v>
      </c>
      <c r="AE528" s="64">
        <v>0</v>
      </c>
      <c r="AF528" s="65">
        <v>1</v>
      </c>
      <c r="AG528" s="66">
        <v>2</v>
      </c>
      <c r="AH528" s="62">
        <v>2</v>
      </c>
      <c r="AI528" s="62">
        <v>2</v>
      </c>
      <c r="AJ528" s="62">
        <v>2</v>
      </c>
      <c r="AK528" s="62">
        <v>3</v>
      </c>
      <c r="AL528" s="62">
        <v>3</v>
      </c>
      <c r="AM528" s="62">
        <v>4</v>
      </c>
      <c r="AN528" s="62">
        <v>0</v>
      </c>
      <c r="AO528" s="62">
        <v>4</v>
      </c>
      <c r="AP528" s="62">
        <v>4</v>
      </c>
      <c r="AQ528" s="62">
        <v>4</v>
      </c>
      <c r="AR528" s="62">
        <v>4</v>
      </c>
      <c r="AS528" s="62">
        <v>4</v>
      </c>
      <c r="AT528" s="62">
        <v>4</v>
      </c>
      <c r="AU528" s="62">
        <v>4</v>
      </c>
      <c r="AV528" s="62">
        <v>4</v>
      </c>
      <c r="AW528" s="62">
        <v>5</v>
      </c>
      <c r="AX528" s="62">
        <v>5</v>
      </c>
    </row>
    <row r="529" spans="1:50" ht="12.75" customHeight="1">
      <c r="A529" s="78">
        <v>42684</v>
      </c>
      <c r="B529" s="54">
        <v>30</v>
      </c>
      <c r="C529" s="54">
        <v>34</v>
      </c>
      <c r="D529" s="54">
        <v>39</v>
      </c>
      <c r="E529" s="54">
        <v>45</v>
      </c>
      <c r="F529" s="54">
        <v>46</v>
      </c>
      <c r="G529" s="54">
        <v>49</v>
      </c>
      <c r="H529" s="54"/>
      <c r="I529" s="53"/>
      <c r="J529" s="62">
        <v>6</v>
      </c>
      <c r="K529" s="62">
        <v>12</v>
      </c>
      <c r="L529" s="62">
        <v>16</v>
      </c>
      <c r="M529" s="62">
        <v>20</v>
      </c>
      <c r="N529" s="62">
        <v>23</v>
      </c>
      <c r="O529" s="62">
        <v>25</v>
      </c>
      <c r="P529" s="62">
        <v>27</v>
      </c>
      <c r="Q529" s="62">
        <v>30</v>
      </c>
      <c r="R529" s="62">
        <v>30</v>
      </c>
      <c r="S529" s="62">
        <v>14</v>
      </c>
      <c r="T529" s="62">
        <v>37</v>
      </c>
      <c r="U529" s="62">
        <v>40</v>
      </c>
      <c r="V529" s="62">
        <v>37</v>
      </c>
      <c r="W529" s="62">
        <v>38</v>
      </c>
      <c r="X529" s="62">
        <v>40</v>
      </c>
      <c r="Y529" s="62">
        <v>41</v>
      </c>
      <c r="Z529" s="62">
        <v>42</v>
      </c>
      <c r="AA529" s="62">
        <v>43</v>
      </c>
      <c r="AB529" s="62">
        <v>44</v>
      </c>
      <c r="AC529" s="62">
        <v>45</v>
      </c>
      <c r="AE529" s="64">
        <v>0</v>
      </c>
      <c r="AF529" s="65">
        <v>0</v>
      </c>
      <c r="AG529" s="66">
        <v>0</v>
      </c>
      <c r="AH529" s="62">
        <v>1</v>
      </c>
      <c r="AI529" s="62">
        <v>1</v>
      </c>
      <c r="AJ529" s="62">
        <v>1</v>
      </c>
      <c r="AK529" s="62">
        <v>2</v>
      </c>
      <c r="AL529" s="62">
        <v>3</v>
      </c>
      <c r="AM529" s="62">
        <v>3</v>
      </c>
      <c r="AN529" s="62">
        <v>3</v>
      </c>
      <c r="AO529" s="62">
        <v>6</v>
      </c>
      <c r="AP529" s="62">
        <v>6</v>
      </c>
      <c r="AQ529" s="62">
        <v>4</v>
      </c>
      <c r="AR529" s="62">
        <v>5</v>
      </c>
      <c r="AS529" s="62">
        <v>5</v>
      </c>
      <c r="AT529" s="62">
        <v>5</v>
      </c>
      <c r="AU529" s="62">
        <v>5</v>
      </c>
      <c r="AV529" s="62">
        <v>6</v>
      </c>
      <c r="AW529" s="62">
        <v>6</v>
      </c>
      <c r="AX529" s="62">
        <v>6</v>
      </c>
    </row>
    <row r="530" spans="1:50" ht="12.75" customHeight="1">
      <c r="A530" s="78">
        <v>42683</v>
      </c>
      <c r="B530" s="54">
        <v>4</v>
      </c>
      <c r="C530" s="54">
        <v>10</v>
      </c>
      <c r="D530" s="54">
        <v>14</v>
      </c>
      <c r="E530" s="54">
        <v>31</v>
      </c>
      <c r="F530" s="54">
        <v>37</v>
      </c>
      <c r="G530" s="54">
        <v>43</v>
      </c>
      <c r="H530" s="54"/>
      <c r="I530" s="53"/>
      <c r="J530" s="62">
        <v>6</v>
      </c>
      <c r="K530" s="62">
        <v>12</v>
      </c>
      <c r="L530" s="62">
        <v>17</v>
      </c>
      <c r="M530" s="62">
        <v>20</v>
      </c>
      <c r="N530" s="62">
        <v>24</v>
      </c>
      <c r="O530" s="62">
        <v>27</v>
      </c>
      <c r="P530" s="62">
        <v>28</v>
      </c>
      <c r="Q530" s="62">
        <v>30</v>
      </c>
      <c r="R530" s="62">
        <v>33</v>
      </c>
      <c r="S530" s="62">
        <v>15</v>
      </c>
      <c r="T530" s="62">
        <v>39</v>
      </c>
      <c r="U530" s="62">
        <v>41</v>
      </c>
      <c r="V530" s="62">
        <v>39</v>
      </c>
      <c r="W530" s="62">
        <v>40</v>
      </c>
      <c r="X530" s="62">
        <v>41</v>
      </c>
      <c r="Y530" s="62">
        <v>42</v>
      </c>
      <c r="Z530" s="62">
        <v>43</v>
      </c>
      <c r="AA530" s="62">
        <v>44</v>
      </c>
      <c r="AB530" s="62">
        <v>45</v>
      </c>
      <c r="AC530" s="62">
        <v>46</v>
      </c>
      <c r="AE530" s="64">
        <v>2</v>
      </c>
      <c r="AF530" s="65">
        <v>3</v>
      </c>
      <c r="AG530" s="66">
        <v>3</v>
      </c>
      <c r="AH530" s="62">
        <v>3</v>
      </c>
      <c r="AI530" s="62">
        <v>3</v>
      </c>
      <c r="AJ530" s="62">
        <v>3</v>
      </c>
      <c r="AK530" s="62">
        <v>3</v>
      </c>
      <c r="AL530" s="62">
        <v>3</v>
      </c>
      <c r="AM530" s="62">
        <v>4</v>
      </c>
      <c r="AN530" s="62">
        <v>2</v>
      </c>
      <c r="AO530" s="62">
        <v>5</v>
      </c>
      <c r="AP530" s="62">
        <v>5</v>
      </c>
      <c r="AQ530" s="62">
        <v>5</v>
      </c>
      <c r="AR530" s="62">
        <v>5</v>
      </c>
      <c r="AS530" s="62">
        <v>5</v>
      </c>
      <c r="AT530" s="62">
        <v>5</v>
      </c>
      <c r="AU530" s="62">
        <v>6</v>
      </c>
      <c r="AV530" s="62">
        <v>6</v>
      </c>
      <c r="AW530" s="62">
        <v>6</v>
      </c>
      <c r="AX530" s="62">
        <v>6</v>
      </c>
    </row>
    <row r="531" spans="1:50" ht="12.75" customHeight="1">
      <c r="A531" s="78">
        <v>42682</v>
      </c>
      <c r="B531" s="54">
        <v>18</v>
      </c>
      <c r="C531" s="54">
        <v>20</v>
      </c>
      <c r="D531" s="54">
        <v>36</v>
      </c>
      <c r="E531" s="54">
        <v>41</v>
      </c>
      <c r="F531" s="54">
        <v>48</v>
      </c>
      <c r="G531" s="54">
        <v>49</v>
      </c>
      <c r="H531" s="54"/>
      <c r="I531" s="53"/>
      <c r="J531" s="62">
        <v>6</v>
      </c>
      <c r="K531" s="62">
        <v>11</v>
      </c>
      <c r="L531" s="62">
        <v>17</v>
      </c>
      <c r="M531" s="62">
        <v>22</v>
      </c>
      <c r="N531" s="62">
        <v>24</v>
      </c>
      <c r="O531" s="62">
        <v>27</v>
      </c>
      <c r="P531" s="62">
        <v>30</v>
      </c>
      <c r="Q531" s="62">
        <v>31</v>
      </c>
      <c r="R531" s="62">
        <v>33</v>
      </c>
      <c r="S531" s="62">
        <v>15</v>
      </c>
      <c r="T531" s="62">
        <v>38</v>
      </c>
      <c r="U531" s="62">
        <v>38</v>
      </c>
      <c r="V531" s="62">
        <v>38</v>
      </c>
      <c r="W531" s="62">
        <v>40</v>
      </c>
      <c r="X531" s="62">
        <v>41</v>
      </c>
      <c r="Y531" s="62">
        <v>42</v>
      </c>
      <c r="Z531" s="62">
        <v>43</v>
      </c>
      <c r="AA531" s="62">
        <v>43</v>
      </c>
      <c r="AB531" s="62">
        <v>44</v>
      </c>
      <c r="AC531" s="62">
        <v>45</v>
      </c>
      <c r="AE531" s="64">
        <v>1</v>
      </c>
      <c r="AF531" s="65">
        <v>1</v>
      </c>
      <c r="AG531" s="66">
        <v>1</v>
      </c>
      <c r="AH531" s="62">
        <v>2</v>
      </c>
      <c r="AI531" s="62">
        <v>3</v>
      </c>
      <c r="AJ531" s="62">
        <v>4</v>
      </c>
      <c r="AK531" s="62">
        <v>4</v>
      </c>
      <c r="AL531" s="62">
        <v>4</v>
      </c>
      <c r="AM531" s="62">
        <v>4</v>
      </c>
      <c r="AN531" s="62">
        <v>0</v>
      </c>
      <c r="AO531" s="62">
        <v>3</v>
      </c>
      <c r="AP531" s="62">
        <v>3</v>
      </c>
      <c r="AQ531" s="62">
        <v>5</v>
      </c>
      <c r="AR531" s="62">
        <v>5</v>
      </c>
      <c r="AS531" s="62">
        <v>5</v>
      </c>
      <c r="AT531" s="62">
        <v>5</v>
      </c>
      <c r="AU531" s="62">
        <v>5</v>
      </c>
      <c r="AV531" s="62">
        <v>5</v>
      </c>
      <c r="AW531" s="62">
        <v>5</v>
      </c>
      <c r="AX531" s="62">
        <v>5</v>
      </c>
    </row>
    <row r="532" spans="1:50" ht="12.75" customHeight="1">
      <c r="A532" s="78">
        <v>42681</v>
      </c>
      <c r="B532" s="54">
        <v>2</v>
      </c>
      <c r="C532" s="54">
        <v>3</v>
      </c>
      <c r="D532" s="54">
        <v>12</v>
      </c>
      <c r="E532" s="54">
        <v>28</v>
      </c>
      <c r="F532" s="54">
        <v>45</v>
      </c>
      <c r="G532" s="54">
        <v>47</v>
      </c>
      <c r="H532" s="54"/>
      <c r="I532" s="53"/>
      <c r="J532" s="62">
        <v>6</v>
      </c>
      <c r="K532" s="62">
        <v>12</v>
      </c>
      <c r="L532" s="62">
        <v>16</v>
      </c>
      <c r="M532" s="62">
        <v>22</v>
      </c>
      <c r="N532" s="62">
        <v>26</v>
      </c>
      <c r="O532" s="62">
        <v>28</v>
      </c>
      <c r="P532" s="62">
        <v>31</v>
      </c>
      <c r="Q532" s="62">
        <v>33</v>
      </c>
      <c r="R532" s="62">
        <v>34</v>
      </c>
      <c r="S532" s="62">
        <v>15</v>
      </c>
      <c r="T532" s="62">
        <v>36</v>
      </c>
      <c r="U532" s="62">
        <v>36</v>
      </c>
      <c r="V532" s="62">
        <v>39</v>
      </c>
      <c r="W532" s="62">
        <v>40</v>
      </c>
      <c r="X532" s="62">
        <v>42</v>
      </c>
      <c r="Y532" s="62">
        <v>43</v>
      </c>
      <c r="Z532" s="62">
        <v>44</v>
      </c>
      <c r="AA532" s="62">
        <v>44</v>
      </c>
      <c r="AB532" s="62">
        <v>44</v>
      </c>
      <c r="AC532" s="62">
        <v>45</v>
      </c>
      <c r="AE532" s="64">
        <v>1</v>
      </c>
      <c r="AF532" s="65">
        <v>2</v>
      </c>
      <c r="AG532" s="66">
        <v>2</v>
      </c>
      <c r="AH532" s="62">
        <v>2</v>
      </c>
      <c r="AI532" s="62">
        <v>2</v>
      </c>
      <c r="AJ532" s="62">
        <v>2</v>
      </c>
      <c r="AK532" s="62">
        <v>3</v>
      </c>
      <c r="AL532" s="62">
        <v>3</v>
      </c>
      <c r="AM532" s="62">
        <v>4</v>
      </c>
      <c r="AN532" s="62">
        <v>1</v>
      </c>
      <c r="AO532" s="62">
        <v>4</v>
      </c>
      <c r="AP532" s="62">
        <v>4</v>
      </c>
      <c r="AQ532" s="62">
        <v>4</v>
      </c>
      <c r="AR532" s="62">
        <v>4</v>
      </c>
      <c r="AS532" s="62">
        <v>4</v>
      </c>
      <c r="AT532" s="62">
        <v>4</v>
      </c>
      <c r="AU532" s="62">
        <v>4</v>
      </c>
      <c r="AV532" s="62">
        <v>4</v>
      </c>
      <c r="AW532" s="62">
        <v>4</v>
      </c>
      <c r="AX532" s="62">
        <v>5</v>
      </c>
    </row>
    <row r="533" spans="1:50" ht="12.75" customHeight="1">
      <c r="A533" s="78">
        <v>42679</v>
      </c>
      <c r="B533" s="54">
        <v>8</v>
      </c>
      <c r="C533" s="54">
        <v>14</v>
      </c>
      <c r="D533" s="54">
        <v>20</v>
      </c>
      <c r="E533" s="54">
        <v>35</v>
      </c>
      <c r="F533" s="54">
        <v>36</v>
      </c>
      <c r="G533" s="54">
        <v>47</v>
      </c>
      <c r="H533" s="54"/>
      <c r="I533" s="53"/>
      <c r="J533" s="62">
        <v>6</v>
      </c>
      <c r="K533" s="62">
        <v>11</v>
      </c>
      <c r="L533" s="62">
        <v>17</v>
      </c>
      <c r="M533" s="62">
        <v>21</v>
      </c>
      <c r="N533" s="62">
        <v>27</v>
      </c>
      <c r="O533" s="62">
        <v>31</v>
      </c>
      <c r="P533" s="62">
        <v>32</v>
      </c>
      <c r="Q533" s="62">
        <v>33</v>
      </c>
      <c r="R533" s="62">
        <v>35</v>
      </c>
      <c r="S533" s="62">
        <v>14</v>
      </c>
      <c r="T533" s="62">
        <v>34</v>
      </c>
      <c r="U533" s="62">
        <v>34</v>
      </c>
      <c r="V533" s="62">
        <v>39</v>
      </c>
      <c r="W533" s="62">
        <v>40</v>
      </c>
      <c r="X533" s="62">
        <v>41</v>
      </c>
      <c r="Y533" s="62">
        <v>43</v>
      </c>
      <c r="Z533" s="62">
        <v>44</v>
      </c>
      <c r="AA533" s="62">
        <v>45</v>
      </c>
      <c r="AB533" s="62">
        <v>45</v>
      </c>
      <c r="AC533" s="62">
        <v>45</v>
      </c>
      <c r="AE533" s="64">
        <v>2</v>
      </c>
      <c r="AF533" s="65">
        <v>2</v>
      </c>
      <c r="AG533" s="66">
        <v>4</v>
      </c>
      <c r="AH533" s="62">
        <v>4</v>
      </c>
      <c r="AI533" s="62">
        <v>5</v>
      </c>
      <c r="AJ533" s="62">
        <v>6</v>
      </c>
      <c r="AK533" s="62">
        <v>6</v>
      </c>
      <c r="AL533" s="62">
        <v>6</v>
      </c>
      <c r="AM533" s="62">
        <v>6</v>
      </c>
      <c r="AN533" s="62">
        <v>2</v>
      </c>
      <c r="AO533" s="62">
        <v>4</v>
      </c>
      <c r="AP533" s="62">
        <v>4</v>
      </c>
      <c r="AQ533" s="62">
        <v>6</v>
      </c>
      <c r="AR533" s="62">
        <v>6</v>
      </c>
      <c r="AS533" s="62">
        <v>6</v>
      </c>
      <c r="AT533" s="62">
        <v>6</v>
      </c>
      <c r="AU533" s="62">
        <v>6</v>
      </c>
      <c r="AV533" s="62">
        <v>6</v>
      </c>
      <c r="AW533" s="62">
        <v>6</v>
      </c>
      <c r="AX533" s="62">
        <v>6</v>
      </c>
    </row>
    <row r="534" spans="1:50" ht="12.75" customHeight="1">
      <c r="A534" s="78">
        <v>42678</v>
      </c>
      <c r="B534" s="54">
        <v>3</v>
      </c>
      <c r="C534" s="54">
        <v>13</v>
      </c>
      <c r="D534" s="54">
        <v>14</v>
      </c>
      <c r="E534" s="54">
        <v>24</v>
      </c>
      <c r="F534" s="54">
        <v>31</v>
      </c>
      <c r="G534" s="54">
        <v>36</v>
      </c>
      <c r="H534" s="54"/>
      <c r="I534" s="53"/>
      <c r="J534" s="62">
        <v>6</v>
      </c>
      <c r="K534" s="62">
        <v>11</v>
      </c>
      <c r="L534" s="62">
        <v>16</v>
      </c>
      <c r="M534" s="62">
        <v>22</v>
      </c>
      <c r="N534" s="62">
        <v>26</v>
      </c>
      <c r="O534" s="62">
        <v>29</v>
      </c>
      <c r="P534" s="62">
        <v>33</v>
      </c>
      <c r="Q534" s="62">
        <v>34</v>
      </c>
      <c r="R534" s="62">
        <v>35</v>
      </c>
      <c r="S534" s="62">
        <v>14</v>
      </c>
      <c r="T534" s="62">
        <v>32</v>
      </c>
      <c r="U534" s="62">
        <v>33</v>
      </c>
      <c r="V534" s="62">
        <v>39</v>
      </c>
      <c r="W534" s="62">
        <v>39</v>
      </c>
      <c r="X534" s="62">
        <v>40</v>
      </c>
      <c r="Y534" s="62">
        <v>41</v>
      </c>
      <c r="Z534" s="62">
        <v>43</v>
      </c>
      <c r="AA534" s="62">
        <v>44</v>
      </c>
      <c r="AB534" s="62">
        <v>45</v>
      </c>
      <c r="AC534" s="62">
        <v>45</v>
      </c>
      <c r="AE534" s="64">
        <v>2</v>
      </c>
      <c r="AF534" s="65">
        <v>2</v>
      </c>
      <c r="AG534" s="66">
        <v>2</v>
      </c>
      <c r="AH534" s="62">
        <v>3</v>
      </c>
      <c r="AI534" s="62">
        <v>4</v>
      </c>
      <c r="AJ534" s="62">
        <v>5</v>
      </c>
      <c r="AK534" s="62">
        <v>5</v>
      </c>
      <c r="AL534" s="62">
        <v>5</v>
      </c>
      <c r="AM534" s="62">
        <v>5</v>
      </c>
      <c r="AN534" s="62">
        <v>2</v>
      </c>
      <c r="AO534" s="62">
        <v>4</v>
      </c>
      <c r="AP534" s="62">
        <v>4</v>
      </c>
      <c r="AQ534" s="62">
        <v>6</v>
      </c>
      <c r="AR534" s="62">
        <v>6</v>
      </c>
      <c r="AS534" s="62">
        <v>6</v>
      </c>
      <c r="AT534" s="62">
        <v>6</v>
      </c>
      <c r="AU534" s="62">
        <v>6</v>
      </c>
      <c r="AV534" s="62">
        <v>6</v>
      </c>
      <c r="AW534" s="62">
        <v>6</v>
      </c>
      <c r="AX534" s="62">
        <v>6</v>
      </c>
    </row>
    <row r="535" spans="1:50" ht="12.75" customHeight="1">
      <c r="A535" s="78">
        <v>42677</v>
      </c>
      <c r="B535" s="54">
        <v>1</v>
      </c>
      <c r="C535" s="54">
        <v>2</v>
      </c>
      <c r="D535" s="54">
        <v>25</v>
      </c>
      <c r="E535" s="54">
        <v>30</v>
      </c>
      <c r="F535" s="54">
        <v>31</v>
      </c>
      <c r="G535" s="54">
        <v>42</v>
      </c>
      <c r="H535" s="54"/>
      <c r="I535" s="53"/>
      <c r="J535" s="62">
        <v>6</v>
      </c>
      <c r="K535" s="62">
        <v>10</v>
      </c>
      <c r="L535" s="62">
        <v>14</v>
      </c>
      <c r="M535" s="62">
        <v>19</v>
      </c>
      <c r="N535" s="62">
        <v>24</v>
      </c>
      <c r="O535" s="62">
        <v>28</v>
      </c>
      <c r="P535" s="62">
        <v>31</v>
      </c>
      <c r="Q535" s="62">
        <v>35</v>
      </c>
      <c r="R535" s="62">
        <v>36</v>
      </c>
      <c r="S535" s="62">
        <v>14</v>
      </c>
      <c r="T535" s="62">
        <v>30</v>
      </c>
      <c r="U535" s="62">
        <v>34</v>
      </c>
      <c r="V535" s="62">
        <v>40</v>
      </c>
      <c r="W535" s="62">
        <v>41</v>
      </c>
      <c r="X535" s="62">
        <v>41</v>
      </c>
      <c r="Y535" s="62">
        <v>42</v>
      </c>
      <c r="Z535" s="62">
        <v>43</v>
      </c>
      <c r="AA535" s="62">
        <v>44</v>
      </c>
      <c r="AB535" s="62">
        <v>45</v>
      </c>
      <c r="AC535" s="62">
        <v>46</v>
      </c>
      <c r="AE535" s="64">
        <v>0</v>
      </c>
      <c r="AF535" s="65">
        <v>0</v>
      </c>
      <c r="AG535" s="66">
        <v>0</v>
      </c>
      <c r="AH535" s="62">
        <v>1</v>
      </c>
      <c r="AI535" s="62">
        <v>1</v>
      </c>
      <c r="AJ535" s="62">
        <v>2</v>
      </c>
      <c r="AK535" s="62">
        <v>3</v>
      </c>
      <c r="AL535" s="62">
        <v>4</v>
      </c>
      <c r="AM535" s="62">
        <v>4</v>
      </c>
      <c r="AN535" s="62">
        <v>1</v>
      </c>
      <c r="AO535" s="62">
        <v>3</v>
      </c>
      <c r="AP535" s="62">
        <v>4</v>
      </c>
      <c r="AQ535" s="62">
        <v>4</v>
      </c>
      <c r="AR535" s="62">
        <v>4</v>
      </c>
      <c r="AS535" s="62">
        <v>4</v>
      </c>
      <c r="AT535" s="62">
        <v>5</v>
      </c>
      <c r="AU535" s="62">
        <v>5</v>
      </c>
      <c r="AV535" s="62">
        <v>5</v>
      </c>
      <c r="AW535" s="62">
        <v>6</v>
      </c>
      <c r="AX535" s="62">
        <v>6</v>
      </c>
    </row>
    <row r="536" spans="1:50" ht="12.75" customHeight="1">
      <c r="A536" s="78">
        <v>42676</v>
      </c>
      <c r="B536" s="54">
        <v>5</v>
      </c>
      <c r="C536" s="54">
        <v>34</v>
      </c>
      <c r="D536" s="54">
        <v>39</v>
      </c>
      <c r="E536" s="54">
        <v>42</v>
      </c>
      <c r="F536" s="54">
        <v>46</v>
      </c>
      <c r="G536" s="54">
        <v>49</v>
      </c>
      <c r="H536" s="54"/>
      <c r="I536" s="53"/>
      <c r="J536" s="62">
        <v>6</v>
      </c>
      <c r="K536" s="62">
        <v>11</v>
      </c>
      <c r="L536" s="62">
        <v>14</v>
      </c>
      <c r="M536" s="62">
        <v>17</v>
      </c>
      <c r="N536" s="62">
        <v>21</v>
      </c>
      <c r="O536" s="62">
        <v>26</v>
      </c>
      <c r="P536" s="62">
        <v>30</v>
      </c>
      <c r="Q536" s="62">
        <v>32</v>
      </c>
      <c r="R536" s="62">
        <v>36</v>
      </c>
      <c r="S536" s="62">
        <v>14</v>
      </c>
      <c r="T536" s="62">
        <v>33</v>
      </c>
      <c r="U536" s="62">
        <v>34</v>
      </c>
      <c r="V536" s="62">
        <v>41</v>
      </c>
      <c r="W536" s="62">
        <v>41</v>
      </c>
      <c r="X536" s="62">
        <v>42</v>
      </c>
      <c r="Y536" s="62">
        <v>42</v>
      </c>
      <c r="Z536" s="62">
        <v>42</v>
      </c>
      <c r="AA536" s="62">
        <v>43</v>
      </c>
      <c r="AB536" s="62">
        <v>44</v>
      </c>
      <c r="AC536" s="62">
        <v>45</v>
      </c>
      <c r="AE536" s="64">
        <v>1</v>
      </c>
      <c r="AF536" s="65">
        <v>1</v>
      </c>
      <c r="AG536" s="66">
        <v>2</v>
      </c>
      <c r="AH536" s="62">
        <v>3</v>
      </c>
      <c r="AI536" s="62">
        <v>4</v>
      </c>
      <c r="AJ536" s="62">
        <v>4</v>
      </c>
      <c r="AK536" s="62">
        <v>4</v>
      </c>
      <c r="AL536" s="62">
        <v>4</v>
      </c>
      <c r="AM536" s="62">
        <v>5</v>
      </c>
      <c r="AN536" s="62">
        <v>2</v>
      </c>
      <c r="AO536" s="62">
        <v>5</v>
      </c>
      <c r="AP536" s="62">
        <v>5</v>
      </c>
      <c r="AQ536" s="62">
        <v>5</v>
      </c>
      <c r="AR536" s="62">
        <v>5</v>
      </c>
      <c r="AS536" s="62">
        <v>5</v>
      </c>
      <c r="AT536" s="62">
        <v>5</v>
      </c>
      <c r="AU536" s="62">
        <v>5</v>
      </c>
      <c r="AV536" s="62">
        <v>5</v>
      </c>
      <c r="AW536" s="62">
        <v>5</v>
      </c>
      <c r="AX536" s="62">
        <v>5</v>
      </c>
    </row>
    <row r="537" spans="1:50" ht="12.75" customHeight="1">
      <c r="A537" s="78">
        <v>42675</v>
      </c>
      <c r="B537" s="54">
        <v>4</v>
      </c>
      <c r="C537" s="54">
        <v>6</v>
      </c>
      <c r="D537" s="54">
        <v>9</v>
      </c>
      <c r="E537" s="54">
        <v>21</v>
      </c>
      <c r="F537" s="54">
        <v>30</v>
      </c>
      <c r="G537" s="54">
        <v>42</v>
      </c>
      <c r="H537" s="54"/>
      <c r="I537" s="53"/>
      <c r="J537" s="62">
        <v>6</v>
      </c>
      <c r="K537" s="62">
        <v>11</v>
      </c>
      <c r="L537" s="62">
        <v>15</v>
      </c>
      <c r="M537" s="62">
        <v>18</v>
      </c>
      <c r="N537" s="62">
        <v>21</v>
      </c>
      <c r="O537" s="62">
        <v>25</v>
      </c>
      <c r="P537" s="62">
        <v>30</v>
      </c>
      <c r="Q537" s="62">
        <v>33</v>
      </c>
      <c r="R537" s="62">
        <v>35</v>
      </c>
      <c r="S537" s="62">
        <v>14</v>
      </c>
      <c r="T537" s="62">
        <v>33</v>
      </c>
      <c r="U537" s="62">
        <v>36</v>
      </c>
      <c r="V537" s="62">
        <v>41</v>
      </c>
      <c r="W537" s="62">
        <v>42</v>
      </c>
      <c r="X537" s="62">
        <v>42</v>
      </c>
      <c r="Y537" s="62">
        <v>43</v>
      </c>
      <c r="Z537" s="62">
        <v>43</v>
      </c>
      <c r="AA537" s="62">
        <v>43</v>
      </c>
      <c r="AB537" s="62">
        <v>44</v>
      </c>
      <c r="AC537" s="62">
        <v>45</v>
      </c>
      <c r="AE537" s="64">
        <v>1</v>
      </c>
      <c r="AF537" s="65">
        <v>3</v>
      </c>
      <c r="AG537" s="66">
        <v>3</v>
      </c>
      <c r="AH537" s="62">
        <v>5</v>
      </c>
      <c r="AI537" s="62">
        <v>5</v>
      </c>
      <c r="AJ537" s="62">
        <v>5</v>
      </c>
      <c r="AK537" s="62">
        <v>5</v>
      </c>
      <c r="AL537" s="62">
        <v>5</v>
      </c>
      <c r="AM537" s="62">
        <v>5</v>
      </c>
      <c r="AN537" s="62">
        <v>1</v>
      </c>
      <c r="AO537" s="62">
        <v>5</v>
      </c>
      <c r="AP537" s="62">
        <v>5</v>
      </c>
      <c r="AQ537" s="62">
        <v>5</v>
      </c>
      <c r="AR537" s="62">
        <v>5</v>
      </c>
      <c r="AS537" s="62">
        <v>5</v>
      </c>
      <c r="AT537" s="62">
        <v>5</v>
      </c>
      <c r="AU537" s="62">
        <v>5</v>
      </c>
      <c r="AV537" s="62">
        <v>5</v>
      </c>
      <c r="AW537" s="62">
        <v>6</v>
      </c>
      <c r="AX537" s="62">
        <v>6</v>
      </c>
    </row>
    <row r="538" spans="1:50" ht="12.75" customHeight="1">
      <c r="A538" s="78">
        <v>42674</v>
      </c>
      <c r="B538" s="54">
        <v>5</v>
      </c>
      <c r="C538" s="54">
        <v>7</v>
      </c>
      <c r="D538" s="54">
        <v>8</v>
      </c>
      <c r="E538" s="54">
        <v>33</v>
      </c>
      <c r="F538" s="54">
        <v>38</v>
      </c>
      <c r="G538" s="54">
        <v>42</v>
      </c>
      <c r="H538" s="54"/>
      <c r="I538" s="53"/>
      <c r="J538" s="62">
        <v>6</v>
      </c>
      <c r="K538" s="62">
        <v>11</v>
      </c>
      <c r="L538" s="62">
        <v>16</v>
      </c>
      <c r="M538" s="62">
        <v>19</v>
      </c>
      <c r="N538" s="62">
        <v>22</v>
      </c>
      <c r="O538" s="62">
        <v>24</v>
      </c>
      <c r="P538" s="62">
        <v>27</v>
      </c>
      <c r="Q538" s="62">
        <v>32</v>
      </c>
      <c r="R538" s="62">
        <v>35</v>
      </c>
      <c r="S538" s="62">
        <v>13</v>
      </c>
      <c r="T538" s="62">
        <v>33</v>
      </c>
      <c r="U538" s="62">
        <v>36</v>
      </c>
      <c r="V538" s="62">
        <v>40</v>
      </c>
      <c r="W538" s="62">
        <v>41</v>
      </c>
      <c r="X538" s="62">
        <v>42</v>
      </c>
      <c r="Y538" s="62">
        <v>42</v>
      </c>
      <c r="Z538" s="62">
        <v>43</v>
      </c>
      <c r="AA538" s="62">
        <v>43</v>
      </c>
      <c r="AB538" s="62">
        <v>43</v>
      </c>
      <c r="AC538" s="62">
        <v>44</v>
      </c>
      <c r="AE538" s="64">
        <v>1</v>
      </c>
      <c r="AF538" s="65">
        <v>3</v>
      </c>
      <c r="AG538" s="66">
        <v>4</v>
      </c>
      <c r="AH538" s="62">
        <v>5</v>
      </c>
      <c r="AI538" s="62">
        <v>5</v>
      </c>
      <c r="AJ538" s="62">
        <v>5</v>
      </c>
      <c r="AK538" s="62">
        <v>5</v>
      </c>
      <c r="AL538" s="62">
        <v>5</v>
      </c>
      <c r="AM538" s="62">
        <v>5</v>
      </c>
      <c r="AN538" s="62">
        <v>2</v>
      </c>
      <c r="AO538" s="62">
        <v>3</v>
      </c>
      <c r="AP538" s="62">
        <v>3</v>
      </c>
      <c r="AQ538" s="62">
        <v>5</v>
      </c>
      <c r="AR538" s="62">
        <v>5</v>
      </c>
      <c r="AS538" s="62">
        <v>5</v>
      </c>
      <c r="AT538" s="62">
        <v>5</v>
      </c>
      <c r="AU538" s="62">
        <v>5</v>
      </c>
      <c r="AV538" s="62">
        <v>5</v>
      </c>
      <c r="AW538" s="62">
        <v>5</v>
      </c>
      <c r="AX538" s="62">
        <v>5</v>
      </c>
    </row>
    <row r="539" spans="1:50" ht="12.75" customHeight="1">
      <c r="A539" s="78">
        <v>42672</v>
      </c>
      <c r="B539" s="54">
        <v>4</v>
      </c>
      <c r="C539" s="54">
        <v>5</v>
      </c>
      <c r="D539" s="54">
        <v>6</v>
      </c>
      <c r="E539" s="54">
        <v>10</v>
      </c>
      <c r="F539" s="54">
        <v>26</v>
      </c>
      <c r="G539" s="54">
        <v>46</v>
      </c>
      <c r="H539" s="54"/>
      <c r="I539" s="53"/>
      <c r="J539" s="62">
        <v>6</v>
      </c>
      <c r="K539" s="62">
        <v>11</v>
      </c>
      <c r="L539" s="62">
        <v>15</v>
      </c>
      <c r="M539" s="62">
        <v>19</v>
      </c>
      <c r="N539" s="62">
        <v>22</v>
      </c>
      <c r="O539" s="62">
        <v>25</v>
      </c>
      <c r="P539" s="62">
        <v>26</v>
      </c>
      <c r="Q539" s="62">
        <v>29</v>
      </c>
      <c r="R539" s="62">
        <v>33</v>
      </c>
      <c r="S539" s="62">
        <v>12</v>
      </c>
      <c r="T539" s="62">
        <v>35</v>
      </c>
      <c r="U539" s="62">
        <v>37</v>
      </c>
      <c r="V539" s="62">
        <v>39</v>
      </c>
      <c r="W539" s="62">
        <v>40</v>
      </c>
      <c r="X539" s="62">
        <v>41</v>
      </c>
      <c r="Y539" s="62">
        <v>42</v>
      </c>
      <c r="Z539" s="62">
        <v>42</v>
      </c>
      <c r="AA539" s="62">
        <v>43</v>
      </c>
      <c r="AB539" s="62">
        <v>43</v>
      </c>
      <c r="AC539" s="62">
        <v>43</v>
      </c>
      <c r="AE539" s="64">
        <v>0</v>
      </c>
      <c r="AF539" s="65">
        <v>0</v>
      </c>
      <c r="AG539" s="66">
        <v>1</v>
      </c>
      <c r="AH539" s="62">
        <v>2</v>
      </c>
      <c r="AI539" s="62">
        <v>2</v>
      </c>
      <c r="AJ539" s="62">
        <v>2</v>
      </c>
      <c r="AK539" s="62">
        <v>2</v>
      </c>
      <c r="AL539" s="62">
        <v>3</v>
      </c>
      <c r="AM539" s="62">
        <v>5</v>
      </c>
      <c r="AN539" s="62">
        <v>1</v>
      </c>
      <c r="AO539" s="62">
        <v>5</v>
      </c>
      <c r="AP539" s="62">
        <v>5</v>
      </c>
      <c r="AQ539" s="62">
        <v>5</v>
      </c>
      <c r="AR539" s="62">
        <v>5</v>
      </c>
      <c r="AS539" s="62">
        <v>5</v>
      </c>
      <c r="AT539" s="62">
        <v>5</v>
      </c>
      <c r="AU539" s="62">
        <v>5</v>
      </c>
      <c r="AV539" s="62">
        <v>5</v>
      </c>
      <c r="AW539" s="62">
        <v>5</v>
      </c>
      <c r="AX539" s="62">
        <v>5</v>
      </c>
    </row>
    <row r="540" spans="1:50" ht="12.75" customHeight="1">
      <c r="A540" s="78">
        <v>42671</v>
      </c>
      <c r="B540" s="54">
        <v>3</v>
      </c>
      <c r="C540" s="54">
        <v>20</v>
      </c>
      <c r="D540" s="54">
        <v>26</v>
      </c>
      <c r="E540" s="54">
        <v>33</v>
      </c>
      <c r="F540" s="54">
        <v>42</v>
      </c>
      <c r="G540" s="54">
        <v>49</v>
      </c>
      <c r="H540" s="54"/>
      <c r="I540" s="53"/>
      <c r="J540" s="62">
        <v>6</v>
      </c>
      <c r="K540" s="62">
        <v>10</v>
      </c>
      <c r="L540" s="62">
        <v>15</v>
      </c>
      <c r="M540" s="62">
        <v>17</v>
      </c>
      <c r="N540" s="62">
        <v>21</v>
      </c>
      <c r="O540" s="62">
        <v>24</v>
      </c>
      <c r="P540" s="62">
        <v>27</v>
      </c>
      <c r="Q540" s="62">
        <v>28</v>
      </c>
      <c r="R540" s="62">
        <v>31</v>
      </c>
      <c r="S540" s="62">
        <v>13</v>
      </c>
      <c r="T540" s="62">
        <v>36</v>
      </c>
      <c r="U540" s="62">
        <v>38</v>
      </c>
      <c r="V540" s="62">
        <v>41</v>
      </c>
      <c r="W540" s="62">
        <v>41</v>
      </c>
      <c r="X540" s="62">
        <v>42</v>
      </c>
      <c r="Y540" s="62">
        <v>43</v>
      </c>
      <c r="Z540" s="62">
        <v>43</v>
      </c>
      <c r="AA540" s="62">
        <v>43</v>
      </c>
      <c r="AB540" s="62">
        <v>44</v>
      </c>
      <c r="AC540" s="62">
        <v>44</v>
      </c>
      <c r="AE540" s="64">
        <v>1</v>
      </c>
      <c r="AF540" s="65">
        <v>1</v>
      </c>
      <c r="AG540" s="66">
        <v>2</v>
      </c>
      <c r="AH540" s="62">
        <v>3</v>
      </c>
      <c r="AI540" s="62">
        <v>4</v>
      </c>
      <c r="AJ540" s="62">
        <v>4</v>
      </c>
      <c r="AK540" s="62">
        <v>5</v>
      </c>
      <c r="AL540" s="62">
        <v>5</v>
      </c>
      <c r="AM540" s="62">
        <v>5</v>
      </c>
      <c r="AN540" s="62">
        <v>1</v>
      </c>
      <c r="AO540" s="62">
        <v>5</v>
      </c>
      <c r="AP540" s="62">
        <v>5</v>
      </c>
      <c r="AQ540" s="62">
        <v>6</v>
      </c>
      <c r="AR540" s="62">
        <v>6</v>
      </c>
      <c r="AS540" s="62">
        <v>6</v>
      </c>
      <c r="AT540" s="62">
        <v>6</v>
      </c>
      <c r="AU540" s="62">
        <v>6</v>
      </c>
      <c r="AV540" s="62">
        <v>6</v>
      </c>
      <c r="AW540" s="62">
        <v>6</v>
      </c>
      <c r="AX540" s="62">
        <v>6</v>
      </c>
    </row>
    <row r="541" spans="1:50" ht="12.75" customHeight="1">
      <c r="A541" s="78">
        <v>42670</v>
      </c>
      <c r="B541" s="54">
        <v>12</v>
      </c>
      <c r="C541" s="54">
        <v>13</v>
      </c>
      <c r="D541" s="54">
        <v>15</v>
      </c>
      <c r="E541" s="54">
        <v>16</v>
      </c>
      <c r="F541" s="54">
        <v>22</v>
      </c>
      <c r="G541" s="54">
        <v>37</v>
      </c>
      <c r="H541" s="54"/>
      <c r="I541" s="53"/>
      <c r="J541" s="62">
        <v>6</v>
      </c>
      <c r="K541" s="62">
        <v>11</v>
      </c>
      <c r="L541" s="62">
        <v>15</v>
      </c>
      <c r="M541" s="62">
        <v>19</v>
      </c>
      <c r="N541" s="62">
        <v>21</v>
      </c>
      <c r="O541" s="62">
        <v>25</v>
      </c>
      <c r="P541" s="62">
        <v>28</v>
      </c>
      <c r="Q541" s="62">
        <v>31</v>
      </c>
      <c r="R541" s="62">
        <v>32</v>
      </c>
      <c r="S541" s="62">
        <v>13</v>
      </c>
      <c r="T541" s="62">
        <v>38</v>
      </c>
      <c r="U541" s="62">
        <v>39</v>
      </c>
      <c r="V541" s="62">
        <v>41</v>
      </c>
      <c r="W541" s="62">
        <v>42</v>
      </c>
      <c r="X541" s="62">
        <v>42</v>
      </c>
      <c r="Y541" s="62">
        <v>43</v>
      </c>
      <c r="Z541" s="62">
        <v>43</v>
      </c>
      <c r="AA541" s="62">
        <v>43</v>
      </c>
      <c r="AB541" s="62">
        <v>43</v>
      </c>
      <c r="AC541" s="62">
        <v>44</v>
      </c>
      <c r="AE541" s="64">
        <v>1</v>
      </c>
      <c r="AF541" s="65">
        <v>2</v>
      </c>
      <c r="AG541" s="66">
        <v>3</v>
      </c>
      <c r="AH541" s="62">
        <v>3</v>
      </c>
      <c r="AI541" s="62">
        <v>3</v>
      </c>
      <c r="AJ541" s="62">
        <v>3</v>
      </c>
      <c r="AK541" s="62">
        <v>3</v>
      </c>
      <c r="AL541" s="62">
        <v>3</v>
      </c>
      <c r="AM541" s="62">
        <v>3</v>
      </c>
      <c r="AN541" s="62">
        <v>4</v>
      </c>
      <c r="AO541" s="62">
        <v>6</v>
      </c>
      <c r="AP541" s="62">
        <v>6</v>
      </c>
      <c r="AQ541" s="62">
        <v>5</v>
      </c>
      <c r="AR541" s="62">
        <v>5</v>
      </c>
      <c r="AS541" s="62">
        <v>5</v>
      </c>
      <c r="AT541" s="62">
        <v>5</v>
      </c>
      <c r="AU541" s="62">
        <v>5</v>
      </c>
      <c r="AV541" s="62">
        <v>5</v>
      </c>
      <c r="AW541" s="62">
        <v>5</v>
      </c>
      <c r="AX541" s="62">
        <v>6</v>
      </c>
    </row>
    <row r="542" spans="1:50" ht="12.75" customHeight="1">
      <c r="A542" s="78">
        <v>42669</v>
      </c>
      <c r="B542" s="54">
        <v>5</v>
      </c>
      <c r="C542" s="54">
        <v>10</v>
      </c>
      <c r="D542" s="54">
        <v>23</v>
      </c>
      <c r="E542" s="54">
        <v>29</v>
      </c>
      <c r="F542" s="54">
        <v>37</v>
      </c>
      <c r="G542" s="54">
        <v>49</v>
      </c>
      <c r="H542" s="54"/>
      <c r="I542" s="53"/>
      <c r="J542" s="62">
        <v>6</v>
      </c>
      <c r="K542" s="62">
        <v>11</v>
      </c>
      <c r="L542" s="62">
        <v>15</v>
      </c>
      <c r="M542" s="62">
        <v>19</v>
      </c>
      <c r="N542" s="62">
        <v>23</v>
      </c>
      <c r="O542" s="62">
        <v>24</v>
      </c>
      <c r="P542" s="62">
        <v>27</v>
      </c>
      <c r="Q542" s="62">
        <v>29</v>
      </c>
      <c r="R542" s="62">
        <v>32</v>
      </c>
      <c r="S542" s="62">
        <v>13</v>
      </c>
      <c r="T542" s="62">
        <v>37</v>
      </c>
      <c r="U542" s="62">
        <v>38</v>
      </c>
      <c r="V542" s="62">
        <v>40</v>
      </c>
      <c r="W542" s="62">
        <v>42</v>
      </c>
      <c r="X542" s="62">
        <v>43</v>
      </c>
      <c r="Y542" s="62">
        <v>43</v>
      </c>
      <c r="Z542" s="62">
        <v>44</v>
      </c>
      <c r="AA542" s="62">
        <v>44</v>
      </c>
      <c r="AB542" s="62">
        <v>44</v>
      </c>
      <c r="AC542" s="62">
        <v>44</v>
      </c>
      <c r="AE542" s="64">
        <v>1</v>
      </c>
      <c r="AF542" s="65">
        <v>1</v>
      </c>
      <c r="AG542" s="66">
        <v>1</v>
      </c>
      <c r="AH542" s="62">
        <v>2</v>
      </c>
      <c r="AI542" s="62">
        <v>2</v>
      </c>
      <c r="AJ542" s="62">
        <v>2</v>
      </c>
      <c r="AK542" s="62">
        <v>2</v>
      </c>
      <c r="AL542" s="62">
        <v>2</v>
      </c>
      <c r="AM542" s="62">
        <v>3</v>
      </c>
      <c r="AN542" s="62">
        <v>2</v>
      </c>
      <c r="AO542" s="62">
        <v>4</v>
      </c>
      <c r="AP542" s="62">
        <v>5</v>
      </c>
      <c r="AQ542" s="62">
        <v>4</v>
      </c>
      <c r="AR542" s="62">
        <v>4</v>
      </c>
      <c r="AS542" s="62">
        <v>5</v>
      </c>
      <c r="AT542" s="62">
        <v>5</v>
      </c>
      <c r="AU542" s="62">
        <v>5</v>
      </c>
      <c r="AV542" s="62">
        <v>5</v>
      </c>
      <c r="AW542" s="62">
        <v>5</v>
      </c>
      <c r="AX542" s="62">
        <v>5</v>
      </c>
    </row>
    <row r="543" spans="1:50" ht="12.75" customHeight="1">
      <c r="A543" s="78">
        <v>42668</v>
      </c>
      <c r="B543" s="54">
        <v>3</v>
      </c>
      <c r="C543" s="54">
        <v>13</v>
      </c>
      <c r="D543" s="54">
        <v>21</v>
      </c>
      <c r="E543" s="54">
        <v>22</v>
      </c>
      <c r="F543" s="54">
        <v>36</v>
      </c>
      <c r="G543" s="54">
        <v>46</v>
      </c>
      <c r="H543" s="54"/>
      <c r="I543" s="53"/>
      <c r="J543" s="62">
        <v>6</v>
      </c>
      <c r="K543" s="62">
        <v>12</v>
      </c>
      <c r="L543" s="62">
        <v>16</v>
      </c>
      <c r="M543" s="62">
        <v>20</v>
      </c>
      <c r="N543" s="62">
        <v>23</v>
      </c>
      <c r="O543" s="62">
        <v>27</v>
      </c>
      <c r="P543" s="62">
        <v>28</v>
      </c>
      <c r="Q543" s="62">
        <v>31</v>
      </c>
      <c r="R543" s="62">
        <v>32</v>
      </c>
      <c r="S543" s="62">
        <v>13</v>
      </c>
      <c r="T543" s="62">
        <v>38</v>
      </c>
      <c r="U543" s="62">
        <v>40</v>
      </c>
      <c r="V543" s="62">
        <v>40</v>
      </c>
      <c r="W543" s="62">
        <v>41</v>
      </c>
      <c r="X543" s="62">
        <v>43</v>
      </c>
      <c r="Y543" s="62">
        <v>44</v>
      </c>
      <c r="Z543" s="62">
        <v>44</v>
      </c>
      <c r="AA543" s="62">
        <v>45</v>
      </c>
      <c r="AB543" s="62">
        <v>45</v>
      </c>
      <c r="AC543" s="62">
        <v>45</v>
      </c>
      <c r="AE543" s="64">
        <v>0</v>
      </c>
      <c r="AF543" s="65">
        <v>2</v>
      </c>
      <c r="AG543" s="66">
        <v>3</v>
      </c>
      <c r="AH543" s="62">
        <v>4</v>
      </c>
      <c r="AI543" s="62">
        <v>5</v>
      </c>
      <c r="AJ543" s="62">
        <v>5</v>
      </c>
      <c r="AK543" s="62">
        <v>5</v>
      </c>
      <c r="AL543" s="62">
        <v>5</v>
      </c>
      <c r="AM543" s="62">
        <v>5</v>
      </c>
      <c r="AN543" s="62">
        <v>3</v>
      </c>
      <c r="AO543" s="62">
        <v>6</v>
      </c>
      <c r="AP543" s="62">
        <v>6</v>
      </c>
      <c r="AQ543" s="62">
        <v>6</v>
      </c>
      <c r="AR543" s="62">
        <v>6</v>
      </c>
      <c r="AS543" s="62">
        <v>6</v>
      </c>
      <c r="AT543" s="62">
        <v>6</v>
      </c>
      <c r="AU543" s="62">
        <v>6</v>
      </c>
      <c r="AV543" s="62">
        <v>6</v>
      </c>
      <c r="AW543" s="62">
        <v>6</v>
      </c>
      <c r="AX543" s="62">
        <v>6</v>
      </c>
    </row>
    <row r="544" spans="1:50" ht="12.75" customHeight="1">
      <c r="A544" s="78">
        <v>42667</v>
      </c>
      <c r="B544" s="54">
        <v>3</v>
      </c>
      <c r="C544" s="54">
        <v>12</v>
      </c>
      <c r="D544" s="54">
        <v>13</v>
      </c>
      <c r="E544" s="54">
        <v>16</v>
      </c>
      <c r="F544" s="54">
        <v>33</v>
      </c>
      <c r="G544" s="54">
        <v>36</v>
      </c>
      <c r="H544" s="54"/>
      <c r="I544" s="53"/>
      <c r="J544" s="62">
        <v>6</v>
      </c>
      <c r="K544" s="62">
        <v>12</v>
      </c>
      <c r="L544" s="62">
        <v>17</v>
      </c>
      <c r="M544" s="62">
        <v>21</v>
      </c>
      <c r="N544" s="62">
        <v>24</v>
      </c>
      <c r="O544" s="62">
        <v>27</v>
      </c>
      <c r="P544" s="62">
        <v>31</v>
      </c>
      <c r="Q544" s="62">
        <v>32</v>
      </c>
      <c r="R544" s="62">
        <v>35</v>
      </c>
      <c r="S544" s="62">
        <v>14</v>
      </c>
      <c r="T544" s="62">
        <v>39</v>
      </c>
      <c r="U544" s="62">
        <v>40</v>
      </c>
      <c r="V544" s="62">
        <v>40</v>
      </c>
      <c r="W544" s="62">
        <v>42</v>
      </c>
      <c r="X544" s="62">
        <v>42</v>
      </c>
      <c r="Y544" s="62">
        <v>44</v>
      </c>
      <c r="Z544" s="62">
        <v>45</v>
      </c>
      <c r="AA544" s="62">
        <v>45</v>
      </c>
      <c r="AB544" s="62">
        <v>46</v>
      </c>
      <c r="AC544" s="62">
        <v>46</v>
      </c>
      <c r="AE544" s="64">
        <v>0</v>
      </c>
      <c r="AF544" s="65">
        <v>2</v>
      </c>
      <c r="AG544" s="66">
        <v>3</v>
      </c>
      <c r="AH544" s="62">
        <v>3</v>
      </c>
      <c r="AI544" s="62">
        <v>4</v>
      </c>
      <c r="AJ544" s="62">
        <v>5</v>
      </c>
      <c r="AK544" s="62">
        <v>5</v>
      </c>
      <c r="AL544" s="62">
        <v>6</v>
      </c>
      <c r="AM544" s="62">
        <v>6</v>
      </c>
      <c r="AN544" s="62">
        <v>3</v>
      </c>
      <c r="AO544" s="62">
        <v>5</v>
      </c>
      <c r="AP544" s="62">
        <v>5</v>
      </c>
      <c r="AQ544" s="62">
        <v>6</v>
      </c>
      <c r="AR544" s="62">
        <v>6</v>
      </c>
      <c r="AS544" s="62">
        <v>6</v>
      </c>
      <c r="AT544" s="62">
        <v>6</v>
      </c>
      <c r="AU544" s="62">
        <v>6</v>
      </c>
      <c r="AV544" s="62">
        <v>6</v>
      </c>
      <c r="AW544" s="62">
        <v>6</v>
      </c>
      <c r="AX544" s="62">
        <v>6</v>
      </c>
    </row>
    <row r="545" spans="1:50" ht="12.75" customHeight="1">
      <c r="A545" s="78">
        <v>42665</v>
      </c>
      <c r="B545" s="54">
        <v>9</v>
      </c>
      <c r="C545" s="54">
        <v>16</v>
      </c>
      <c r="D545" s="54">
        <v>22</v>
      </c>
      <c r="E545" s="54">
        <v>31</v>
      </c>
      <c r="F545" s="54">
        <v>33</v>
      </c>
      <c r="G545" s="54">
        <v>36</v>
      </c>
      <c r="H545" s="54"/>
      <c r="I545" s="53"/>
      <c r="J545" s="62">
        <v>6</v>
      </c>
      <c r="K545" s="62">
        <v>12</v>
      </c>
      <c r="L545" s="62">
        <v>16</v>
      </c>
      <c r="M545" s="62">
        <v>21</v>
      </c>
      <c r="N545" s="62">
        <v>23</v>
      </c>
      <c r="O545" s="62">
        <v>26</v>
      </c>
      <c r="P545" s="62">
        <v>29</v>
      </c>
      <c r="Q545" s="62">
        <v>33</v>
      </c>
      <c r="R545" s="62">
        <v>34</v>
      </c>
      <c r="S545" s="62">
        <v>13</v>
      </c>
      <c r="T545" s="62">
        <v>38</v>
      </c>
      <c r="U545" s="62">
        <v>40</v>
      </c>
      <c r="V545" s="62">
        <v>40</v>
      </c>
      <c r="W545" s="62">
        <v>41</v>
      </c>
      <c r="X545" s="62">
        <v>43</v>
      </c>
      <c r="Y545" s="62">
        <v>43</v>
      </c>
      <c r="Z545" s="62">
        <v>45</v>
      </c>
      <c r="AA545" s="62">
        <v>45</v>
      </c>
      <c r="AB545" s="62">
        <v>45</v>
      </c>
      <c r="AC545" s="62">
        <v>46</v>
      </c>
      <c r="AE545" s="64">
        <v>0</v>
      </c>
      <c r="AF545" s="65">
        <v>1</v>
      </c>
      <c r="AG545" s="66">
        <v>2</v>
      </c>
      <c r="AH545" s="62">
        <v>3</v>
      </c>
      <c r="AI545" s="62">
        <v>3</v>
      </c>
      <c r="AJ545" s="62">
        <v>4</v>
      </c>
      <c r="AK545" s="62">
        <v>4</v>
      </c>
      <c r="AL545" s="62">
        <v>4</v>
      </c>
      <c r="AM545" s="62">
        <v>5</v>
      </c>
      <c r="AN545" s="62">
        <v>3</v>
      </c>
      <c r="AO545" s="62">
        <v>4</v>
      </c>
      <c r="AP545" s="62">
        <v>5</v>
      </c>
      <c r="AQ545" s="62">
        <v>5</v>
      </c>
      <c r="AR545" s="62">
        <v>5</v>
      </c>
      <c r="AS545" s="62">
        <v>5</v>
      </c>
      <c r="AT545" s="62">
        <v>5</v>
      </c>
      <c r="AU545" s="62">
        <v>6</v>
      </c>
      <c r="AV545" s="62">
        <v>6</v>
      </c>
      <c r="AW545" s="62">
        <v>6</v>
      </c>
      <c r="AX545" s="62">
        <v>6</v>
      </c>
    </row>
    <row r="546" spans="1:50" ht="12.75" customHeight="1">
      <c r="A546" s="78">
        <v>42664</v>
      </c>
      <c r="B546" s="54">
        <v>9</v>
      </c>
      <c r="C546" s="54">
        <v>12</v>
      </c>
      <c r="D546" s="54">
        <v>28</v>
      </c>
      <c r="E546" s="54">
        <v>31</v>
      </c>
      <c r="F546" s="54">
        <v>34</v>
      </c>
      <c r="G546" s="54">
        <v>36</v>
      </c>
      <c r="H546" s="54"/>
      <c r="I546" s="53"/>
      <c r="J546" s="62">
        <v>6</v>
      </c>
      <c r="K546" s="62">
        <v>12</v>
      </c>
      <c r="L546" s="62">
        <v>18</v>
      </c>
      <c r="M546" s="62">
        <v>22</v>
      </c>
      <c r="N546" s="62">
        <v>26</v>
      </c>
      <c r="O546" s="62">
        <v>27</v>
      </c>
      <c r="P546" s="62">
        <v>29</v>
      </c>
      <c r="Q546" s="62">
        <v>32</v>
      </c>
      <c r="R546" s="62">
        <v>35</v>
      </c>
      <c r="S546" s="62">
        <v>14</v>
      </c>
      <c r="T546" s="62">
        <v>39</v>
      </c>
      <c r="U546" s="62">
        <v>39</v>
      </c>
      <c r="V546" s="62">
        <v>40</v>
      </c>
      <c r="W546" s="62">
        <v>40</v>
      </c>
      <c r="X546" s="62">
        <v>41</v>
      </c>
      <c r="Y546" s="62">
        <v>43</v>
      </c>
      <c r="Z546" s="62">
        <v>43</v>
      </c>
      <c r="AA546" s="62">
        <v>45</v>
      </c>
      <c r="AB546" s="62">
        <v>45</v>
      </c>
      <c r="AC546" s="62">
        <v>45</v>
      </c>
      <c r="AE546" s="64">
        <v>0</v>
      </c>
      <c r="AF546" s="65">
        <v>1</v>
      </c>
      <c r="AG546" s="66">
        <v>2</v>
      </c>
      <c r="AH546" s="62">
        <v>2</v>
      </c>
      <c r="AI546" s="62">
        <v>2</v>
      </c>
      <c r="AJ546" s="62">
        <v>2</v>
      </c>
      <c r="AK546" s="62">
        <v>3</v>
      </c>
      <c r="AL546" s="62">
        <v>3</v>
      </c>
      <c r="AM546" s="62">
        <v>4</v>
      </c>
      <c r="AN546" s="62">
        <v>3</v>
      </c>
      <c r="AO546" s="62">
        <v>5</v>
      </c>
      <c r="AP546" s="62">
        <v>5</v>
      </c>
      <c r="AQ546" s="62">
        <v>4</v>
      </c>
      <c r="AR546" s="62">
        <v>4</v>
      </c>
      <c r="AS546" s="62">
        <v>4</v>
      </c>
      <c r="AT546" s="62">
        <v>4</v>
      </c>
      <c r="AU546" s="62">
        <v>4</v>
      </c>
      <c r="AV546" s="62">
        <v>5</v>
      </c>
      <c r="AW546" s="62">
        <v>5</v>
      </c>
      <c r="AX546" s="62">
        <v>5</v>
      </c>
    </row>
    <row r="547" spans="1:50" ht="12.75" customHeight="1">
      <c r="A547" s="78">
        <v>42663</v>
      </c>
      <c r="B547" s="54">
        <v>1</v>
      </c>
      <c r="C547" s="54">
        <v>6</v>
      </c>
      <c r="D547" s="54">
        <v>10</v>
      </c>
      <c r="E547" s="54">
        <v>11</v>
      </c>
      <c r="F547" s="54">
        <v>18</v>
      </c>
      <c r="G547" s="54">
        <v>41</v>
      </c>
      <c r="H547" s="54"/>
      <c r="I547" s="53"/>
      <c r="J547" s="62">
        <v>6</v>
      </c>
      <c r="K547" s="62">
        <v>11</v>
      </c>
      <c r="L547" s="62">
        <v>16</v>
      </c>
      <c r="M547" s="62">
        <v>21</v>
      </c>
      <c r="N547" s="62">
        <v>25</v>
      </c>
      <c r="O547" s="62">
        <v>29</v>
      </c>
      <c r="P547" s="62">
        <v>30</v>
      </c>
      <c r="Q547" s="62">
        <v>32</v>
      </c>
      <c r="R547" s="62">
        <v>35</v>
      </c>
      <c r="S547" s="62">
        <v>14</v>
      </c>
      <c r="T547" s="62">
        <v>39</v>
      </c>
      <c r="U547" s="62">
        <v>39</v>
      </c>
      <c r="V547" s="62">
        <v>40</v>
      </c>
      <c r="W547" s="62">
        <v>42</v>
      </c>
      <c r="X547" s="62">
        <v>42</v>
      </c>
      <c r="Y547" s="62">
        <v>43</v>
      </c>
      <c r="Z547" s="62">
        <v>44</v>
      </c>
      <c r="AA547" s="62">
        <v>44</v>
      </c>
      <c r="AB547" s="62">
        <v>45</v>
      </c>
      <c r="AC547" s="62">
        <v>45</v>
      </c>
      <c r="AE547" s="64">
        <v>1</v>
      </c>
      <c r="AF547" s="65">
        <v>2</v>
      </c>
      <c r="AG547" s="66">
        <v>3</v>
      </c>
      <c r="AH547" s="62">
        <v>4</v>
      </c>
      <c r="AI547" s="62">
        <v>4</v>
      </c>
      <c r="AJ547" s="62">
        <v>4</v>
      </c>
      <c r="AK547" s="62">
        <v>4</v>
      </c>
      <c r="AL547" s="62">
        <v>4</v>
      </c>
      <c r="AM547" s="62">
        <v>4</v>
      </c>
      <c r="AN547" s="62">
        <v>2</v>
      </c>
      <c r="AO547" s="62">
        <v>6</v>
      </c>
      <c r="AP547" s="62">
        <v>6</v>
      </c>
      <c r="AQ547" s="62">
        <v>6</v>
      </c>
      <c r="AR547" s="62">
        <v>6</v>
      </c>
      <c r="AS547" s="62">
        <v>6</v>
      </c>
      <c r="AT547" s="62">
        <v>6</v>
      </c>
      <c r="AU547" s="62">
        <v>6</v>
      </c>
      <c r="AV547" s="62">
        <v>6</v>
      </c>
      <c r="AW547" s="62">
        <v>6</v>
      </c>
      <c r="AX547" s="62">
        <v>6</v>
      </c>
    </row>
    <row r="548" spans="1:50" ht="12.75" customHeight="1">
      <c r="A548" s="78">
        <v>42662</v>
      </c>
      <c r="B548" s="54">
        <v>1</v>
      </c>
      <c r="C548" s="54">
        <v>5</v>
      </c>
      <c r="D548" s="54">
        <v>15</v>
      </c>
      <c r="E548" s="54">
        <v>20</v>
      </c>
      <c r="F548" s="54">
        <v>29</v>
      </c>
      <c r="G548" s="54">
        <v>32</v>
      </c>
      <c r="H548" s="54"/>
      <c r="I548" s="53"/>
      <c r="J548" s="62">
        <v>6</v>
      </c>
      <c r="K548" s="62">
        <v>11</v>
      </c>
      <c r="L548" s="62">
        <v>15</v>
      </c>
      <c r="M548" s="62">
        <v>19</v>
      </c>
      <c r="N548" s="62">
        <v>24</v>
      </c>
      <c r="O548" s="62">
        <v>28</v>
      </c>
      <c r="P548" s="62">
        <v>32</v>
      </c>
      <c r="Q548" s="62">
        <v>33</v>
      </c>
      <c r="R548" s="62">
        <v>34</v>
      </c>
      <c r="S548" s="62">
        <v>15</v>
      </c>
      <c r="T548" s="62">
        <v>37</v>
      </c>
      <c r="U548" s="62">
        <v>39</v>
      </c>
      <c r="V548" s="62">
        <v>39</v>
      </c>
      <c r="W548" s="62">
        <v>40</v>
      </c>
      <c r="X548" s="62">
        <v>42</v>
      </c>
      <c r="Y548" s="62">
        <v>42</v>
      </c>
      <c r="Z548" s="62">
        <v>43</v>
      </c>
      <c r="AA548" s="62">
        <v>44</v>
      </c>
      <c r="AB548" s="62">
        <v>44</v>
      </c>
      <c r="AC548" s="62">
        <v>45</v>
      </c>
      <c r="AE548" s="64">
        <v>1</v>
      </c>
      <c r="AF548" s="65">
        <v>1</v>
      </c>
      <c r="AG548" s="66">
        <v>4</v>
      </c>
      <c r="AH548" s="62">
        <v>5</v>
      </c>
      <c r="AI548" s="62">
        <v>5</v>
      </c>
      <c r="AJ548" s="62">
        <v>5</v>
      </c>
      <c r="AK548" s="62">
        <v>5</v>
      </c>
      <c r="AL548" s="62">
        <v>5</v>
      </c>
      <c r="AM548" s="62">
        <v>5</v>
      </c>
      <c r="AN548" s="62">
        <v>2</v>
      </c>
      <c r="AO548" s="62">
        <v>4</v>
      </c>
      <c r="AP548" s="62">
        <v>4</v>
      </c>
      <c r="AQ548" s="62">
        <v>5</v>
      </c>
      <c r="AR548" s="62">
        <v>5</v>
      </c>
      <c r="AS548" s="62">
        <v>5</v>
      </c>
      <c r="AT548" s="62">
        <v>5</v>
      </c>
      <c r="AU548" s="62">
        <v>6</v>
      </c>
      <c r="AV548" s="62">
        <v>6</v>
      </c>
      <c r="AW548" s="62">
        <v>6</v>
      </c>
      <c r="AX548" s="62">
        <v>6</v>
      </c>
    </row>
    <row r="549" spans="1:50" ht="12.75" customHeight="1">
      <c r="A549" s="78">
        <v>42661</v>
      </c>
      <c r="B549" s="54">
        <v>6</v>
      </c>
      <c r="C549" s="54">
        <v>9</v>
      </c>
      <c r="D549" s="54">
        <v>24</v>
      </c>
      <c r="E549" s="54">
        <v>31</v>
      </c>
      <c r="F549" s="54">
        <v>35</v>
      </c>
      <c r="G549" s="54">
        <v>40</v>
      </c>
      <c r="H549" s="54"/>
      <c r="I549" s="53"/>
      <c r="J549" s="62">
        <v>6</v>
      </c>
      <c r="K549" s="62">
        <v>11</v>
      </c>
      <c r="L549" s="62">
        <v>14</v>
      </c>
      <c r="M549" s="62">
        <v>16</v>
      </c>
      <c r="N549" s="62">
        <v>20</v>
      </c>
      <c r="O549" s="62">
        <v>25</v>
      </c>
      <c r="P549" s="62">
        <v>29</v>
      </c>
      <c r="Q549" s="62">
        <v>32</v>
      </c>
      <c r="R549" s="62">
        <v>33</v>
      </c>
      <c r="S549" s="62">
        <v>13</v>
      </c>
      <c r="T549" s="62">
        <v>37</v>
      </c>
      <c r="U549" s="62">
        <v>39</v>
      </c>
      <c r="V549" s="62">
        <v>39</v>
      </c>
      <c r="W549" s="62">
        <v>39</v>
      </c>
      <c r="X549" s="62">
        <v>40</v>
      </c>
      <c r="Y549" s="62">
        <v>42</v>
      </c>
      <c r="Z549" s="62">
        <v>42</v>
      </c>
      <c r="AA549" s="62">
        <v>43</v>
      </c>
      <c r="AB549" s="62">
        <v>44</v>
      </c>
      <c r="AC549" s="62">
        <v>44</v>
      </c>
      <c r="AE549" s="64">
        <v>0</v>
      </c>
      <c r="AF549" s="65">
        <v>1</v>
      </c>
      <c r="AG549" s="66">
        <v>2</v>
      </c>
      <c r="AH549" s="62">
        <v>2</v>
      </c>
      <c r="AI549" s="62">
        <v>3</v>
      </c>
      <c r="AJ549" s="62">
        <v>5</v>
      </c>
      <c r="AK549" s="62">
        <v>5</v>
      </c>
      <c r="AL549" s="62">
        <v>5</v>
      </c>
      <c r="AM549" s="62">
        <v>5</v>
      </c>
      <c r="AN549" s="62">
        <v>1</v>
      </c>
      <c r="AO549" s="62">
        <v>4</v>
      </c>
      <c r="AP549" s="62">
        <v>4</v>
      </c>
      <c r="AQ549" s="62">
        <v>5</v>
      </c>
      <c r="AR549" s="62">
        <v>5</v>
      </c>
      <c r="AS549" s="62">
        <v>5</v>
      </c>
      <c r="AT549" s="62">
        <v>5</v>
      </c>
      <c r="AU549" s="62">
        <v>5</v>
      </c>
      <c r="AV549" s="62">
        <v>5</v>
      </c>
      <c r="AW549" s="62">
        <v>5</v>
      </c>
      <c r="AX549" s="62">
        <v>5</v>
      </c>
    </row>
    <row r="550" spans="1:50" ht="12.75" customHeight="1">
      <c r="A550" s="78">
        <v>42660</v>
      </c>
      <c r="B550" s="54">
        <v>10</v>
      </c>
      <c r="C550" s="54">
        <v>13</v>
      </c>
      <c r="D550" s="54">
        <v>15</v>
      </c>
      <c r="E550" s="54">
        <v>19</v>
      </c>
      <c r="F550" s="54">
        <v>25</v>
      </c>
      <c r="G550" s="54">
        <v>43</v>
      </c>
      <c r="H550" s="54"/>
      <c r="I550" s="53"/>
      <c r="J550" s="62">
        <v>6</v>
      </c>
      <c r="K550" s="62">
        <v>11</v>
      </c>
      <c r="L550" s="62">
        <v>16</v>
      </c>
      <c r="M550" s="62">
        <v>18</v>
      </c>
      <c r="N550" s="62">
        <v>19</v>
      </c>
      <c r="O550" s="62">
        <v>22</v>
      </c>
      <c r="P550" s="62">
        <v>27</v>
      </c>
      <c r="Q550" s="62">
        <v>31</v>
      </c>
      <c r="R550" s="62">
        <v>34</v>
      </c>
      <c r="S550" s="62">
        <v>12</v>
      </c>
      <c r="T550" s="62">
        <v>37</v>
      </c>
      <c r="U550" s="62">
        <v>38</v>
      </c>
      <c r="V550" s="62">
        <v>39</v>
      </c>
      <c r="W550" s="62">
        <v>40</v>
      </c>
      <c r="X550" s="62">
        <v>40</v>
      </c>
      <c r="Y550" s="62">
        <v>41</v>
      </c>
      <c r="Z550" s="62">
        <v>43</v>
      </c>
      <c r="AA550" s="62">
        <v>43</v>
      </c>
      <c r="AB550" s="62">
        <v>44</v>
      </c>
      <c r="AC550" s="62">
        <v>44</v>
      </c>
      <c r="AE550" s="64">
        <v>0</v>
      </c>
      <c r="AF550" s="65">
        <v>1</v>
      </c>
      <c r="AG550" s="66">
        <v>2</v>
      </c>
      <c r="AH550" s="62">
        <v>2</v>
      </c>
      <c r="AI550" s="62">
        <v>2</v>
      </c>
      <c r="AJ550" s="62">
        <v>2</v>
      </c>
      <c r="AK550" s="62">
        <v>3</v>
      </c>
      <c r="AL550" s="62">
        <v>4</v>
      </c>
      <c r="AM550" s="62">
        <v>4</v>
      </c>
      <c r="AN550" s="62">
        <v>3</v>
      </c>
      <c r="AO550" s="62">
        <v>4</v>
      </c>
      <c r="AP550" s="62">
        <v>4</v>
      </c>
      <c r="AQ550" s="62">
        <v>5</v>
      </c>
      <c r="AR550" s="62">
        <v>5</v>
      </c>
      <c r="AS550" s="62">
        <v>5</v>
      </c>
      <c r="AT550" s="62">
        <v>5</v>
      </c>
      <c r="AU550" s="62">
        <v>5</v>
      </c>
      <c r="AV550" s="62">
        <v>5</v>
      </c>
      <c r="AW550" s="62">
        <v>6</v>
      </c>
      <c r="AX550" s="62">
        <v>6</v>
      </c>
    </row>
    <row r="551" spans="1:50" ht="12.75" customHeight="1">
      <c r="A551" s="78">
        <v>42658</v>
      </c>
      <c r="B551" s="54">
        <v>8</v>
      </c>
      <c r="C551" s="54">
        <v>10</v>
      </c>
      <c r="D551" s="54">
        <v>12</v>
      </c>
      <c r="E551" s="54">
        <v>14</v>
      </c>
      <c r="F551" s="54">
        <v>26</v>
      </c>
      <c r="G551" s="54">
        <v>41</v>
      </c>
      <c r="H551" s="54"/>
      <c r="I551" s="53"/>
      <c r="J551" s="62">
        <v>6</v>
      </c>
      <c r="K551" s="62">
        <v>11</v>
      </c>
      <c r="L551" s="62">
        <v>15</v>
      </c>
      <c r="M551" s="62">
        <v>19</v>
      </c>
      <c r="N551" s="62">
        <v>21</v>
      </c>
      <c r="O551" s="62">
        <v>22</v>
      </c>
      <c r="P551" s="62">
        <v>25</v>
      </c>
      <c r="Q551" s="62">
        <v>29</v>
      </c>
      <c r="R551" s="62">
        <v>33</v>
      </c>
      <c r="S551" s="62">
        <v>13</v>
      </c>
      <c r="T551" s="62">
        <v>34</v>
      </c>
      <c r="U551" s="62">
        <v>37</v>
      </c>
      <c r="V551" s="62">
        <v>39</v>
      </c>
      <c r="W551" s="62">
        <v>40</v>
      </c>
      <c r="X551" s="62">
        <v>40</v>
      </c>
      <c r="Y551" s="62">
        <v>40</v>
      </c>
      <c r="Z551" s="62">
        <v>41</v>
      </c>
      <c r="AA551" s="62">
        <v>43</v>
      </c>
      <c r="AB551" s="62">
        <v>43</v>
      </c>
      <c r="AC551" s="62">
        <v>44</v>
      </c>
      <c r="AE551" s="64">
        <v>2</v>
      </c>
      <c r="AF551" s="65">
        <v>3</v>
      </c>
      <c r="AG551" s="66">
        <v>4</v>
      </c>
      <c r="AH551" s="62">
        <v>4</v>
      </c>
      <c r="AI551" s="62">
        <v>4</v>
      </c>
      <c r="AJ551" s="62">
        <v>4</v>
      </c>
      <c r="AK551" s="62">
        <v>4</v>
      </c>
      <c r="AL551" s="62">
        <v>5</v>
      </c>
      <c r="AM551" s="62">
        <v>5</v>
      </c>
      <c r="AN551" s="62">
        <v>1</v>
      </c>
      <c r="AO551" s="62">
        <v>2</v>
      </c>
      <c r="AP551" s="62">
        <v>3</v>
      </c>
      <c r="AQ551" s="62">
        <v>6</v>
      </c>
      <c r="AR551" s="62">
        <v>6</v>
      </c>
      <c r="AS551" s="62">
        <v>6</v>
      </c>
      <c r="AT551" s="62">
        <v>6</v>
      </c>
      <c r="AU551" s="62">
        <v>6</v>
      </c>
      <c r="AV551" s="62">
        <v>6</v>
      </c>
      <c r="AW551" s="62">
        <v>6</v>
      </c>
      <c r="AX551" s="62">
        <v>6</v>
      </c>
    </row>
    <row r="552" spans="1:50" ht="12.75" customHeight="1">
      <c r="A552" s="78">
        <v>42657</v>
      </c>
      <c r="B552" s="54">
        <v>2</v>
      </c>
      <c r="C552" s="54">
        <v>15</v>
      </c>
      <c r="D552" s="54">
        <v>22</v>
      </c>
      <c r="E552" s="54">
        <v>32</v>
      </c>
      <c r="F552" s="54">
        <v>46</v>
      </c>
      <c r="G552" s="54">
        <v>48</v>
      </c>
      <c r="H552" s="54"/>
      <c r="I552" s="53"/>
      <c r="J552" s="62">
        <v>6</v>
      </c>
      <c r="K552" s="62">
        <v>11</v>
      </c>
      <c r="L552" s="62">
        <v>15</v>
      </c>
      <c r="M552" s="62">
        <v>18</v>
      </c>
      <c r="N552" s="62">
        <v>20</v>
      </c>
      <c r="O552" s="62">
        <v>21</v>
      </c>
      <c r="P552" s="62">
        <v>22</v>
      </c>
      <c r="Q552" s="62">
        <v>25</v>
      </c>
      <c r="R552" s="62">
        <v>29</v>
      </c>
      <c r="S552" s="62">
        <v>12</v>
      </c>
      <c r="T552" s="62">
        <v>36</v>
      </c>
      <c r="U552" s="62">
        <v>39</v>
      </c>
      <c r="V552" s="62">
        <v>37</v>
      </c>
      <c r="W552" s="62">
        <v>39</v>
      </c>
      <c r="X552" s="62">
        <v>40</v>
      </c>
      <c r="Y552" s="62">
        <v>40</v>
      </c>
      <c r="Z552" s="62">
        <v>40</v>
      </c>
      <c r="AA552" s="62">
        <v>41</v>
      </c>
      <c r="AB552" s="62">
        <v>43</v>
      </c>
      <c r="AC552" s="62">
        <v>43</v>
      </c>
      <c r="AE552" s="64">
        <v>0</v>
      </c>
      <c r="AF552" s="65">
        <v>0</v>
      </c>
      <c r="AG552" s="66">
        <v>1</v>
      </c>
      <c r="AH552" s="62">
        <v>1</v>
      </c>
      <c r="AI552" s="62">
        <v>1</v>
      </c>
      <c r="AJ552" s="62">
        <v>1</v>
      </c>
      <c r="AK552" s="62">
        <v>2</v>
      </c>
      <c r="AL552" s="62">
        <v>3</v>
      </c>
      <c r="AM552" s="62">
        <v>3</v>
      </c>
      <c r="AN552" s="62">
        <v>2</v>
      </c>
      <c r="AO552" s="62">
        <v>5</v>
      </c>
      <c r="AP552" s="62">
        <v>5</v>
      </c>
      <c r="AQ552" s="62">
        <v>5</v>
      </c>
      <c r="AR552" s="62">
        <v>5</v>
      </c>
      <c r="AS552" s="62">
        <v>5</v>
      </c>
      <c r="AT552" s="62">
        <v>5</v>
      </c>
      <c r="AU552" s="62">
        <v>5</v>
      </c>
      <c r="AV552" s="62">
        <v>5</v>
      </c>
      <c r="AW552" s="62">
        <v>5</v>
      </c>
      <c r="AX552" s="62">
        <v>5</v>
      </c>
    </row>
    <row r="553" spans="1:50" ht="12.75" customHeight="1">
      <c r="A553" s="78">
        <v>42656</v>
      </c>
      <c r="B553" s="54">
        <v>18</v>
      </c>
      <c r="C553" s="54">
        <v>22</v>
      </c>
      <c r="D553" s="54">
        <v>23</v>
      </c>
      <c r="E553" s="54">
        <v>34</v>
      </c>
      <c r="F553" s="54">
        <v>36</v>
      </c>
      <c r="G553" s="54">
        <v>47</v>
      </c>
      <c r="H553" s="54"/>
      <c r="I553" s="53"/>
      <c r="J553" s="62">
        <v>6</v>
      </c>
      <c r="K553" s="62">
        <v>12</v>
      </c>
      <c r="L553" s="62">
        <v>15</v>
      </c>
      <c r="M553" s="62">
        <v>19</v>
      </c>
      <c r="N553" s="62">
        <v>22</v>
      </c>
      <c r="O553" s="62">
        <v>23</v>
      </c>
      <c r="P553" s="62">
        <v>24</v>
      </c>
      <c r="Q553" s="62">
        <v>25</v>
      </c>
      <c r="R553" s="62">
        <v>28</v>
      </c>
      <c r="S553" s="62">
        <v>13</v>
      </c>
      <c r="T553" s="62">
        <v>38</v>
      </c>
      <c r="U553" s="62">
        <v>39</v>
      </c>
      <c r="V553" s="62">
        <v>38</v>
      </c>
      <c r="W553" s="62">
        <v>38</v>
      </c>
      <c r="X553" s="62">
        <v>39</v>
      </c>
      <c r="Y553" s="62">
        <v>40</v>
      </c>
      <c r="Z553" s="62">
        <v>40</v>
      </c>
      <c r="AA553" s="62">
        <v>40</v>
      </c>
      <c r="AB553" s="62">
        <v>41</v>
      </c>
      <c r="AC553" s="62">
        <v>43</v>
      </c>
      <c r="AE553" s="64">
        <v>2</v>
      </c>
      <c r="AF553" s="65">
        <v>2</v>
      </c>
      <c r="AG553" s="66">
        <v>2</v>
      </c>
      <c r="AH553" s="62">
        <v>3</v>
      </c>
      <c r="AI553" s="62">
        <v>3</v>
      </c>
      <c r="AJ553" s="62">
        <v>4</v>
      </c>
      <c r="AK553" s="62">
        <v>5</v>
      </c>
      <c r="AL553" s="62">
        <v>5</v>
      </c>
      <c r="AM553" s="62">
        <v>5</v>
      </c>
      <c r="AN553" s="62">
        <v>3</v>
      </c>
      <c r="AO553" s="62">
        <v>5</v>
      </c>
      <c r="AP553" s="62">
        <v>5</v>
      </c>
      <c r="AQ553" s="62">
        <v>6</v>
      </c>
      <c r="AR553" s="62">
        <v>6</v>
      </c>
      <c r="AS553" s="62">
        <v>6</v>
      </c>
      <c r="AT553" s="62">
        <v>6</v>
      </c>
      <c r="AU553" s="62">
        <v>6</v>
      </c>
      <c r="AV553" s="62">
        <v>6</v>
      </c>
      <c r="AW553" s="62">
        <v>6</v>
      </c>
      <c r="AX553" s="62">
        <v>6</v>
      </c>
    </row>
    <row r="554" spans="1:50" ht="12.75" customHeight="1">
      <c r="A554" s="78">
        <v>42655</v>
      </c>
      <c r="B554" s="54">
        <v>6</v>
      </c>
      <c r="C554" s="54">
        <v>9</v>
      </c>
      <c r="D554" s="54">
        <v>21</v>
      </c>
      <c r="E554" s="54">
        <v>24</v>
      </c>
      <c r="F554" s="54">
        <v>36</v>
      </c>
      <c r="G554" s="54">
        <v>49</v>
      </c>
      <c r="H554" s="54"/>
      <c r="I554" s="53"/>
      <c r="J554" s="62">
        <v>6</v>
      </c>
      <c r="K554" s="62">
        <v>12</v>
      </c>
      <c r="L554" s="62">
        <v>18</v>
      </c>
      <c r="M554" s="62">
        <v>20</v>
      </c>
      <c r="N554" s="62">
        <v>23</v>
      </c>
      <c r="O554" s="62">
        <v>25</v>
      </c>
      <c r="P554" s="62">
        <v>26</v>
      </c>
      <c r="Q554" s="62">
        <v>27</v>
      </c>
      <c r="R554" s="62">
        <v>28</v>
      </c>
      <c r="S554" s="62">
        <v>13</v>
      </c>
      <c r="T554" s="62">
        <v>37</v>
      </c>
      <c r="U554" s="62">
        <v>38</v>
      </c>
      <c r="V554" s="62">
        <v>38</v>
      </c>
      <c r="W554" s="62">
        <v>39</v>
      </c>
      <c r="X554" s="62">
        <v>39</v>
      </c>
      <c r="Y554" s="62">
        <v>40</v>
      </c>
      <c r="Z554" s="62">
        <v>41</v>
      </c>
      <c r="AA554" s="62">
        <v>41</v>
      </c>
      <c r="AB554" s="62">
        <v>41</v>
      </c>
      <c r="AC554" s="62">
        <v>42</v>
      </c>
      <c r="AE554" s="64">
        <v>2</v>
      </c>
      <c r="AF554" s="65">
        <v>2</v>
      </c>
      <c r="AG554" s="66">
        <v>4</v>
      </c>
      <c r="AH554" s="62">
        <v>4</v>
      </c>
      <c r="AI554" s="62">
        <v>4</v>
      </c>
      <c r="AJ554" s="62">
        <v>4</v>
      </c>
      <c r="AK554" s="62">
        <v>5</v>
      </c>
      <c r="AL554" s="62">
        <v>5</v>
      </c>
      <c r="AM554" s="62">
        <v>5</v>
      </c>
      <c r="AN554" s="62">
        <v>4</v>
      </c>
      <c r="AO554" s="62">
        <v>4</v>
      </c>
      <c r="AP554" s="62">
        <v>4</v>
      </c>
      <c r="AQ554" s="62">
        <v>5</v>
      </c>
      <c r="AR554" s="62">
        <v>5</v>
      </c>
      <c r="AS554" s="62">
        <v>5</v>
      </c>
      <c r="AT554" s="62">
        <v>5</v>
      </c>
      <c r="AU554" s="62">
        <v>5</v>
      </c>
      <c r="AV554" s="62">
        <v>5</v>
      </c>
      <c r="AW554" s="62">
        <v>5</v>
      </c>
      <c r="AX554" s="62">
        <v>5</v>
      </c>
    </row>
    <row r="555" spans="1:50" ht="12.75" customHeight="1">
      <c r="A555" s="78">
        <v>42654</v>
      </c>
      <c r="B555" s="54">
        <v>7</v>
      </c>
      <c r="C555" s="54">
        <v>8</v>
      </c>
      <c r="D555" s="54">
        <v>22</v>
      </c>
      <c r="E555" s="54">
        <v>24</v>
      </c>
      <c r="F555" s="54">
        <v>27</v>
      </c>
      <c r="G555" s="54">
        <v>36</v>
      </c>
      <c r="H555" s="54"/>
      <c r="I555" s="53"/>
      <c r="J555" s="62">
        <v>6</v>
      </c>
      <c r="K555" s="62">
        <v>12</v>
      </c>
      <c r="L555" s="62">
        <v>17</v>
      </c>
      <c r="M555" s="62">
        <v>23</v>
      </c>
      <c r="N555" s="62">
        <v>25</v>
      </c>
      <c r="O555" s="62">
        <v>27</v>
      </c>
      <c r="P555" s="62">
        <v>29</v>
      </c>
      <c r="Q555" s="62">
        <v>30</v>
      </c>
      <c r="R555" s="62">
        <v>31</v>
      </c>
      <c r="S555" s="62">
        <v>13</v>
      </c>
      <c r="T555" s="62">
        <v>37</v>
      </c>
      <c r="U555" s="62">
        <v>39</v>
      </c>
      <c r="V555" s="62">
        <v>39</v>
      </c>
      <c r="W555" s="62">
        <v>40</v>
      </c>
      <c r="X555" s="62">
        <v>41</v>
      </c>
      <c r="Y555" s="62">
        <v>41</v>
      </c>
      <c r="Z555" s="62">
        <v>42</v>
      </c>
      <c r="AA555" s="62">
        <v>42</v>
      </c>
      <c r="AB555" s="62">
        <v>42</v>
      </c>
      <c r="AC555" s="62">
        <v>42</v>
      </c>
      <c r="AE555" s="64">
        <v>0</v>
      </c>
      <c r="AF555" s="65">
        <v>1</v>
      </c>
      <c r="AG555" s="66">
        <v>2</v>
      </c>
      <c r="AH555" s="62">
        <v>2</v>
      </c>
      <c r="AI555" s="62">
        <v>3</v>
      </c>
      <c r="AJ555" s="62">
        <v>3</v>
      </c>
      <c r="AK555" s="62">
        <v>3</v>
      </c>
      <c r="AL555" s="62">
        <v>4</v>
      </c>
      <c r="AM555" s="62">
        <v>4</v>
      </c>
      <c r="AN555" s="62">
        <v>3</v>
      </c>
      <c r="AO555" s="62">
        <v>5</v>
      </c>
      <c r="AP555" s="62">
        <v>5</v>
      </c>
      <c r="AQ555" s="62">
        <v>5</v>
      </c>
      <c r="AR555" s="62">
        <v>5</v>
      </c>
      <c r="AS555" s="62">
        <v>5</v>
      </c>
      <c r="AT555" s="62">
        <v>5</v>
      </c>
      <c r="AU555" s="62">
        <v>5</v>
      </c>
      <c r="AV555" s="62">
        <v>5</v>
      </c>
      <c r="AW555" s="62">
        <v>5</v>
      </c>
      <c r="AX555" s="62">
        <v>5</v>
      </c>
    </row>
    <row r="556" spans="1:50" ht="12.75" customHeight="1">
      <c r="A556" s="78">
        <v>42653</v>
      </c>
      <c r="B556" s="54">
        <v>2</v>
      </c>
      <c r="C556" s="54">
        <v>6</v>
      </c>
      <c r="D556" s="54">
        <v>18</v>
      </c>
      <c r="E556" s="54">
        <v>22</v>
      </c>
      <c r="F556" s="54">
        <v>40</v>
      </c>
      <c r="G556" s="54">
        <v>42</v>
      </c>
      <c r="H556" s="54"/>
      <c r="I556" s="53"/>
      <c r="J556" s="62">
        <v>6</v>
      </c>
      <c r="K556" s="62">
        <v>10</v>
      </c>
      <c r="L556" s="62">
        <v>14</v>
      </c>
      <c r="M556" s="62">
        <v>19</v>
      </c>
      <c r="N556" s="62">
        <v>25</v>
      </c>
      <c r="O556" s="62">
        <v>27</v>
      </c>
      <c r="P556" s="62">
        <v>29</v>
      </c>
      <c r="Q556" s="62">
        <v>31</v>
      </c>
      <c r="R556" s="62">
        <v>32</v>
      </c>
      <c r="S556" s="62">
        <v>13</v>
      </c>
      <c r="T556" s="62">
        <v>38</v>
      </c>
      <c r="U556" s="62">
        <v>39</v>
      </c>
      <c r="V556" s="62">
        <v>38</v>
      </c>
      <c r="W556" s="62">
        <v>39</v>
      </c>
      <c r="X556" s="62">
        <v>40</v>
      </c>
      <c r="Y556" s="62">
        <v>41</v>
      </c>
      <c r="Z556" s="62">
        <v>41</v>
      </c>
      <c r="AA556" s="62">
        <v>42</v>
      </c>
      <c r="AB556" s="62">
        <v>42</v>
      </c>
      <c r="AC556" s="62">
        <v>42</v>
      </c>
      <c r="AE556" s="64">
        <v>0</v>
      </c>
      <c r="AF556" s="65">
        <v>0</v>
      </c>
      <c r="AG556" s="66">
        <v>0</v>
      </c>
      <c r="AH556" s="62">
        <v>2</v>
      </c>
      <c r="AI556" s="62">
        <v>3</v>
      </c>
      <c r="AJ556" s="62">
        <v>3</v>
      </c>
      <c r="AK556" s="62">
        <v>4</v>
      </c>
      <c r="AL556" s="62">
        <v>4</v>
      </c>
      <c r="AM556" s="62">
        <v>4</v>
      </c>
      <c r="AN556" s="62">
        <v>2</v>
      </c>
      <c r="AO556" s="62">
        <v>5</v>
      </c>
      <c r="AP556" s="62">
        <v>6</v>
      </c>
      <c r="AQ556" s="62">
        <v>6</v>
      </c>
      <c r="AR556" s="62">
        <v>6</v>
      </c>
      <c r="AS556" s="62">
        <v>6</v>
      </c>
      <c r="AT556" s="62">
        <v>6</v>
      </c>
      <c r="AU556" s="62">
        <v>6</v>
      </c>
      <c r="AV556" s="62">
        <v>6</v>
      </c>
      <c r="AW556" s="62">
        <v>6</v>
      </c>
      <c r="AX556" s="62">
        <v>6</v>
      </c>
    </row>
    <row r="557" spans="1:50" ht="12.75" customHeight="1">
      <c r="A557" s="78">
        <v>42651</v>
      </c>
      <c r="B557" s="54">
        <v>5</v>
      </c>
      <c r="C557" s="54">
        <v>22</v>
      </c>
      <c r="D557" s="54">
        <v>25</v>
      </c>
      <c r="E557" s="54">
        <v>30</v>
      </c>
      <c r="F557" s="54">
        <v>33</v>
      </c>
      <c r="G557" s="54">
        <v>36</v>
      </c>
      <c r="H557" s="54"/>
      <c r="I557" s="53"/>
      <c r="J557" s="62">
        <v>6</v>
      </c>
      <c r="K557" s="62">
        <v>12</v>
      </c>
      <c r="L557" s="62">
        <v>15</v>
      </c>
      <c r="M557" s="62">
        <v>19</v>
      </c>
      <c r="N557" s="62">
        <v>23</v>
      </c>
      <c r="O557" s="62">
        <v>28</v>
      </c>
      <c r="P557" s="62">
        <v>30</v>
      </c>
      <c r="Q557" s="62">
        <v>31</v>
      </c>
      <c r="R557" s="62">
        <v>33</v>
      </c>
      <c r="S557" s="62">
        <v>14</v>
      </c>
      <c r="T557" s="62">
        <v>38</v>
      </c>
      <c r="U557" s="62">
        <v>38</v>
      </c>
      <c r="V557" s="62">
        <v>36</v>
      </c>
      <c r="W557" s="62">
        <v>39</v>
      </c>
      <c r="X557" s="62">
        <v>40</v>
      </c>
      <c r="Y557" s="62">
        <v>40</v>
      </c>
      <c r="Z557" s="62">
        <v>41</v>
      </c>
      <c r="AA557" s="62">
        <v>41</v>
      </c>
      <c r="AB557" s="62">
        <v>42</v>
      </c>
      <c r="AC557" s="62">
        <v>42</v>
      </c>
      <c r="AE557" s="64">
        <v>1</v>
      </c>
      <c r="AF557" s="65">
        <v>1</v>
      </c>
      <c r="AG557" s="66">
        <v>1</v>
      </c>
      <c r="AH557" s="62">
        <v>2</v>
      </c>
      <c r="AI557" s="62">
        <v>4</v>
      </c>
      <c r="AJ557" s="62">
        <v>4</v>
      </c>
      <c r="AK557" s="62">
        <v>5</v>
      </c>
      <c r="AL557" s="62">
        <v>5</v>
      </c>
      <c r="AM557" s="62">
        <v>6</v>
      </c>
      <c r="AN557" s="62">
        <v>2</v>
      </c>
      <c r="AO557" s="62">
        <v>5</v>
      </c>
      <c r="AP557" s="62">
        <v>5</v>
      </c>
      <c r="AQ557" s="62">
        <v>6</v>
      </c>
      <c r="AR557" s="62">
        <v>6</v>
      </c>
      <c r="AS557" s="62">
        <v>6</v>
      </c>
      <c r="AT557" s="62">
        <v>6</v>
      </c>
      <c r="AU557" s="62">
        <v>6</v>
      </c>
      <c r="AV557" s="62">
        <v>6</v>
      </c>
      <c r="AW557" s="62">
        <v>6</v>
      </c>
      <c r="AX557" s="62">
        <v>6</v>
      </c>
    </row>
    <row r="558" spans="1:50" ht="12.75" customHeight="1">
      <c r="A558" s="78">
        <v>42650</v>
      </c>
      <c r="B558" s="54">
        <v>8</v>
      </c>
      <c r="C558" s="54">
        <v>11</v>
      </c>
      <c r="D558" s="54">
        <v>20</v>
      </c>
      <c r="E558" s="54">
        <v>25</v>
      </c>
      <c r="F558" s="54">
        <v>34</v>
      </c>
      <c r="G558" s="54">
        <v>48</v>
      </c>
      <c r="H558" s="54"/>
      <c r="I558" s="53"/>
      <c r="J558" s="62">
        <v>6</v>
      </c>
      <c r="K558" s="62">
        <v>10</v>
      </c>
      <c r="L558" s="62">
        <v>14</v>
      </c>
      <c r="M558" s="62">
        <v>17</v>
      </c>
      <c r="N558" s="62">
        <v>21</v>
      </c>
      <c r="O558" s="62">
        <v>25</v>
      </c>
      <c r="P558" s="62">
        <v>30</v>
      </c>
      <c r="Q558" s="62">
        <v>32</v>
      </c>
      <c r="R558" s="62">
        <v>33</v>
      </c>
      <c r="S558" s="62">
        <v>13</v>
      </c>
      <c r="T558" s="62">
        <v>36</v>
      </c>
      <c r="U558" s="62">
        <v>38</v>
      </c>
      <c r="V558" s="62">
        <v>37</v>
      </c>
      <c r="W558" s="62">
        <v>37</v>
      </c>
      <c r="X558" s="62">
        <v>40</v>
      </c>
      <c r="Y558" s="62">
        <v>41</v>
      </c>
      <c r="Z558" s="62">
        <v>41</v>
      </c>
      <c r="AA558" s="62">
        <v>42</v>
      </c>
      <c r="AB558" s="62">
        <v>42</v>
      </c>
      <c r="AC558" s="62">
        <v>43</v>
      </c>
      <c r="AE558" s="64">
        <v>1</v>
      </c>
      <c r="AF558" s="65">
        <v>2</v>
      </c>
      <c r="AG558" s="66">
        <v>3</v>
      </c>
      <c r="AH558" s="62">
        <v>3</v>
      </c>
      <c r="AI558" s="62">
        <v>3</v>
      </c>
      <c r="AJ558" s="62">
        <v>4</v>
      </c>
      <c r="AK558" s="62">
        <v>4</v>
      </c>
      <c r="AL558" s="62">
        <v>5</v>
      </c>
      <c r="AM558" s="62">
        <v>5</v>
      </c>
      <c r="AN558" s="62">
        <v>0</v>
      </c>
      <c r="AO558" s="62">
        <v>4</v>
      </c>
      <c r="AP558" s="62">
        <v>5</v>
      </c>
      <c r="AQ558" s="62">
        <v>6</v>
      </c>
      <c r="AR558" s="62">
        <v>6</v>
      </c>
      <c r="AS558" s="62">
        <v>6</v>
      </c>
      <c r="AT558" s="62">
        <v>6</v>
      </c>
      <c r="AU558" s="62">
        <v>6</v>
      </c>
      <c r="AV558" s="62">
        <v>6</v>
      </c>
      <c r="AW558" s="62">
        <v>6</v>
      </c>
      <c r="AX558" s="62">
        <v>6</v>
      </c>
    </row>
    <row r="559" spans="1:50" ht="12.75" customHeight="1">
      <c r="A559" s="78">
        <v>42649</v>
      </c>
      <c r="B559" s="54">
        <v>13</v>
      </c>
      <c r="C559" s="54">
        <v>14</v>
      </c>
      <c r="D559" s="54">
        <v>22</v>
      </c>
      <c r="E559" s="54">
        <v>23</v>
      </c>
      <c r="F559" s="54">
        <v>25</v>
      </c>
      <c r="G559" s="54">
        <v>40</v>
      </c>
      <c r="H559" s="54"/>
      <c r="I559" s="53"/>
      <c r="J559" s="62">
        <v>6</v>
      </c>
      <c r="K559" s="62">
        <v>12</v>
      </c>
      <c r="L559" s="62">
        <v>15</v>
      </c>
      <c r="M559" s="62">
        <v>19</v>
      </c>
      <c r="N559" s="62">
        <v>22</v>
      </c>
      <c r="O559" s="62">
        <v>26</v>
      </c>
      <c r="P559" s="62">
        <v>28</v>
      </c>
      <c r="Q559" s="62">
        <v>33</v>
      </c>
      <c r="R559" s="62">
        <v>35</v>
      </c>
      <c r="S559" s="62">
        <v>14</v>
      </c>
      <c r="T559" s="62">
        <v>36</v>
      </c>
      <c r="U559" s="62">
        <v>37</v>
      </c>
      <c r="V559" s="62">
        <v>37</v>
      </c>
      <c r="W559" s="62">
        <v>38</v>
      </c>
      <c r="X559" s="62">
        <v>38</v>
      </c>
      <c r="Y559" s="62">
        <v>41</v>
      </c>
      <c r="Z559" s="62">
        <v>42</v>
      </c>
      <c r="AA559" s="62">
        <v>42</v>
      </c>
      <c r="AB559" s="62">
        <v>43</v>
      </c>
      <c r="AC559" s="62">
        <v>43</v>
      </c>
      <c r="AE559" s="64">
        <v>1</v>
      </c>
      <c r="AF559" s="65">
        <v>1</v>
      </c>
      <c r="AG559" s="66">
        <v>1</v>
      </c>
      <c r="AH559" s="62">
        <v>1</v>
      </c>
      <c r="AI559" s="62">
        <v>2</v>
      </c>
      <c r="AJ559" s="62">
        <v>2</v>
      </c>
      <c r="AK559" s="62">
        <v>3</v>
      </c>
      <c r="AL559" s="62">
        <v>4</v>
      </c>
      <c r="AM559" s="62">
        <v>4</v>
      </c>
      <c r="AN559" s="62">
        <v>1</v>
      </c>
      <c r="AO559" s="62">
        <v>4</v>
      </c>
      <c r="AP559" s="62">
        <v>4</v>
      </c>
      <c r="AQ559" s="62">
        <v>4</v>
      </c>
      <c r="AR559" s="62">
        <v>4</v>
      </c>
      <c r="AS559" s="62">
        <v>4</v>
      </c>
      <c r="AT559" s="62">
        <v>5</v>
      </c>
      <c r="AU559" s="62">
        <v>5</v>
      </c>
      <c r="AV559" s="62">
        <v>5</v>
      </c>
      <c r="AW559" s="62">
        <v>5</v>
      </c>
      <c r="AX559" s="62">
        <v>5</v>
      </c>
    </row>
    <row r="560" spans="1:50" ht="12.75" customHeight="1">
      <c r="A560" s="78">
        <v>42648</v>
      </c>
      <c r="B560" s="54">
        <v>3</v>
      </c>
      <c r="C560" s="54">
        <v>17</v>
      </c>
      <c r="D560" s="54">
        <v>22</v>
      </c>
      <c r="E560" s="54">
        <v>30</v>
      </c>
      <c r="F560" s="54">
        <v>36</v>
      </c>
      <c r="G560" s="54">
        <v>40</v>
      </c>
      <c r="H560" s="54"/>
      <c r="I560" s="53"/>
      <c r="J560" s="62">
        <v>6</v>
      </c>
      <c r="K560" s="62">
        <v>11</v>
      </c>
      <c r="L560" s="62">
        <v>16</v>
      </c>
      <c r="M560" s="62">
        <v>19</v>
      </c>
      <c r="N560" s="62">
        <v>22</v>
      </c>
      <c r="O560" s="62">
        <v>23</v>
      </c>
      <c r="P560" s="62">
        <v>27</v>
      </c>
      <c r="Q560" s="62">
        <v>29</v>
      </c>
      <c r="R560" s="62">
        <v>34</v>
      </c>
      <c r="S560" s="62">
        <v>15</v>
      </c>
      <c r="T560" s="62">
        <v>37</v>
      </c>
      <c r="U560" s="62">
        <v>37</v>
      </c>
      <c r="V560" s="62">
        <v>38</v>
      </c>
      <c r="W560" s="62">
        <v>38</v>
      </c>
      <c r="X560" s="62">
        <v>39</v>
      </c>
      <c r="Y560" s="62">
        <v>39</v>
      </c>
      <c r="Z560" s="62">
        <v>42</v>
      </c>
      <c r="AA560" s="62">
        <v>43</v>
      </c>
      <c r="AB560" s="62">
        <v>43</v>
      </c>
      <c r="AC560" s="62">
        <v>44</v>
      </c>
      <c r="AE560" s="64">
        <v>1</v>
      </c>
      <c r="AF560" s="65">
        <v>2</v>
      </c>
      <c r="AG560" s="66">
        <v>2</v>
      </c>
      <c r="AH560" s="62">
        <v>3</v>
      </c>
      <c r="AI560" s="62">
        <v>4</v>
      </c>
      <c r="AJ560" s="62">
        <v>4</v>
      </c>
      <c r="AK560" s="62">
        <v>5</v>
      </c>
      <c r="AL560" s="62">
        <v>5</v>
      </c>
      <c r="AM560" s="62">
        <v>5</v>
      </c>
      <c r="AN560" s="62">
        <v>2</v>
      </c>
      <c r="AO560" s="62">
        <v>6</v>
      </c>
      <c r="AP560" s="62">
        <v>6</v>
      </c>
      <c r="AQ560" s="62">
        <v>5</v>
      </c>
      <c r="AR560" s="62">
        <v>5</v>
      </c>
      <c r="AS560" s="62">
        <v>5</v>
      </c>
      <c r="AT560" s="62">
        <v>5</v>
      </c>
      <c r="AU560" s="62">
        <v>6</v>
      </c>
      <c r="AV560" s="62">
        <v>6</v>
      </c>
      <c r="AW560" s="62">
        <v>6</v>
      </c>
      <c r="AX560" s="62">
        <v>6</v>
      </c>
    </row>
    <row r="561" spans="1:50" ht="12.75" customHeight="1">
      <c r="A561" s="78">
        <v>42647</v>
      </c>
      <c r="B561" s="54">
        <v>1</v>
      </c>
      <c r="C561" s="54">
        <v>3</v>
      </c>
      <c r="D561" s="54">
        <v>16</v>
      </c>
      <c r="E561" s="54">
        <v>32</v>
      </c>
      <c r="F561" s="54">
        <v>46</v>
      </c>
      <c r="G561" s="54">
        <v>48</v>
      </c>
      <c r="H561" s="54"/>
      <c r="I561" s="53"/>
      <c r="J561" s="62">
        <v>6</v>
      </c>
      <c r="K561" s="62">
        <v>12</v>
      </c>
      <c r="L561" s="62">
        <v>16</v>
      </c>
      <c r="M561" s="62">
        <v>20</v>
      </c>
      <c r="N561" s="62">
        <v>22</v>
      </c>
      <c r="O561" s="62">
        <v>25</v>
      </c>
      <c r="P561" s="62">
        <v>26</v>
      </c>
      <c r="Q561" s="62">
        <v>29</v>
      </c>
      <c r="R561" s="62">
        <v>30</v>
      </c>
      <c r="S561" s="62">
        <v>14</v>
      </c>
      <c r="T561" s="62">
        <v>36</v>
      </c>
      <c r="U561" s="62">
        <v>37</v>
      </c>
      <c r="V561" s="62">
        <v>39</v>
      </c>
      <c r="W561" s="62">
        <v>39</v>
      </c>
      <c r="X561" s="62">
        <v>39</v>
      </c>
      <c r="Y561" s="62">
        <v>40</v>
      </c>
      <c r="Z561" s="62">
        <v>40</v>
      </c>
      <c r="AA561" s="62">
        <v>42</v>
      </c>
      <c r="AB561" s="62">
        <v>43</v>
      </c>
      <c r="AC561" s="62">
        <v>43</v>
      </c>
      <c r="AE561" s="64">
        <v>0</v>
      </c>
      <c r="AF561" s="65">
        <v>2</v>
      </c>
      <c r="AG561" s="66">
        <v>2</v>
      </c>
      <c r="AH561" s="62">
        <v>2</v>
      </c>
      <c r="AI561" s="62">
        <v>2</v>
      </c>
      <c r="AJ561" s="62">
        <v>3</v>
      </c>
      <c r="AK561" s="62">
        <v>3</v>
      </c>
      <c r="AL561" s="62">
        <v>3</v>
      </c>
      <c r="AM561" s="62">
        <v>3</v>
      </c>
      <c r="AN561" s="62">
        <v>3</v>
      </c>
      <c r="AO561" s="62">
        <v>5</v>
      </c>
      <c r="AP561" s="62">
        <v>5</v>
      </c>
      <c r="AQ561" s="62">
        <v>3</v>
      </c>
      <c r="AR561" s="62">
        <v>3</v>
      </c>
      <c r="AS561" s="62">
        <v>3</v>
      </c>
      <c r="AT561" s="62">
        <v>4</v>
      </c>
      <c r="AU561" s="62">
        <v>4</v>
      </c>
      <c r="AV561" s="62">
        <v>4</v>
      </c>
      <c r="AW561" s="62">
        <v>5</v>
      </c>
      <c r="AX561" s="62">
        <v>5</v>
      </c>
    </row>
    <row r="562" spans="1:50" ht="12.75" customHeight="1">
      <c r="A562" s="78">
        <v>42646</v>
      </c>
      <c r="B562" s="54">
        <v>2</v>
      </c>
      <c r="C562" s="54">
        <v>3</v>
      </c>
      <c r="D562" s="54">
        <v>5</v>
      </c>
      <c r="E562" s="54">
        <v>7</v>
      </c>
      <c r="F562" s="54">
        <v>22</v>
      </c>
      <c r="G562" s="54">
        <v>44</v>
      </c>
      <c r="H562" s="54"/>
      <c r="I562" s="53"/>
      <c r="J562" s="62">
        <v>6</v>
      </c>
      <c r="K562" s="62">
        <v>9</v>
      </c>
      <c r="L562" s="62">
        <v>15</v>
      </c>
      <c r="M562" s="62">
        <v>19</v>
      </c>
      <c r="N562" s="62">
        <v>23</v>
      </c>
      <c r="O562" s="62">
        <v>25</v>
      </c>
      <c r="P562" s="62">
        <v>27</v>
      </c>
      <c r="Q562" s="62">
        <v>28</v>
      </c>
      <c r="R562" s="62">
        <v>31</v>
      </c>
      <c r="S562" s="62">
        <v>12</v>
      </c>
      <c r="T562" s="62">
        <v>35</v>
      </c>
      <c r="U562" s="62">
        <v>37</v>
      </c>
      <c r="V562" s="62">
        <v>38</v>
      </c>
      <c r="W562" s="62">
        <v>40</v>
      </c>
      <c r="X562" s="62">
        <v>40</v>
      </c>
      <c r="Y562" s="62">
        <v>40</v>
      </c>
      <c r="Z562" s="62">
        <v>41</v>
      </c>
      <c r="AA562" s="62">
        <v>41</v>
      </c>
      <c r="AB562" s="62">
        <v>43</v>
      </c>
      <c r="AC562" s="62">
        <v>44</v>
      </c>
      <c r="AE562" s="64">
        <v>1</v>
      </c>
      <c r="AF562" s="65">
        <v>1</v>
      </c>
      <c r="AG562" s="66">
        <v>1</v>
      </c>
      <c r="AH562" s="62">
        <v>2</v>
      </c>
      <c r="AI562" s="62">
        <v>3</v>
      </c>
      <c r="AJ562" s="62">
        <v>3</v>
      </c>
      <c r="AK562" s="62">
        <v>4</v>
      </c>
      <c r="AL562" s="62">
        <v>4</v>
      </c>
      <c r="AM562" s="62">
        <v>4</v>
      </c>
      <c r="AN562" s="62">
        <v>1</v>
      </c>
      <c r="AO562" s="62">
        <v>4</v>
      </c>
      <c r="AP562" s="62">
        <v>5</v>
      </c>
      <c r="AQ562" s="62">
        <v>4</v>
      </c>
      <c r="AR562" s="62">
        <v>5</v>
      </c>
      <c r="AS562" s="62">
        <v>5</v>
      </c>
      <c r="AT562" s="62">
        <v>5</v>
      </c>
      <c r="AU562" s="62">
        <v>5</v>
      </c>
      <c r="AV562" s="62">
        <v>5</v>
      </c>
      <c r="AW562" s="62">
        <v>6</v>
      </c>
      <c r="AX562" s="62">
        <v>6</v>
      </c>
    </row>
    <row r="563" spans="1:50" ht="12.75" customHeight="1">
      <c r="A563" s="78">
        <v>42644</v>
      </c>
      <c r="B563" s="54">
        <v>12</v>
      </c>
      <c r="C563" s="54">
        <v>16</v>
      </c>
      <c r="D563" s="54">
        <v>19</v>
      </c>
      <c r="E563" s="54">
        <v>23</v>
      </c>
      <c r="F563" s="54">
        <v>24</v>
      </c>
      <c r="G563" s="54">
        <v>37</v>
      </c>
      <c r="H563" s="54"/>
      <c r="I563" s="53"/>
      <c r="J563" s="62">
        <v>6</v>
      </c>
      <c r="K563" s="62">
        <v>12</v>
      </c>
      <c r="L563" s="62">
        <v>15</v>
      </c>
      <c r="M563" s="62">
        <v>20</v>
      </c>
      <c r="N563" s="62">
        <v>24</v>
      </c>
      <c r="O563" s="62">
        <v>27</v>
      </c>
      <c r="P563" s="62">
        <v>29</v>
      </c>
      <c r="Q563" s="62">
        <v>31</v>
      </c>
      <c r="R563" s="62">
        <v>32</v>
      </c>
      <c r="S563" s="62">
        <v>12</v>
      </c>
      <c r="T563" s="62">
        <v>34</v>
      </c>
      <c r="U563" s="62">
        <v>38</v>
      </c>
      <c r="V563" s="62">
        <v>40</v>
      </c>
      <c r="W563" s="62">
        <v>40</v>
      </c>
      <c r="X563" s="62">
        <v>42</v>
      </c>
      <c r="Y563" s="62">
        <v>42</v>
      </c>
      <c r="Z563" s="62">
        <v>42</v>
      </c>
      <c r="AA563" s="62">
        <v>43</v>
      </c>
      <c r="AB563" s="62">
        <v>43</v>
      </c>
      <c r="AC563" s="62">
        <v>45</v>
      </c>
      <c r="AE563" s="64">
        <v>0</v>
      </c>
      <c r="AF563" s="65">
        <v>0</v>
      </c>
      <c r="AG563" s="66">
        <v>0</v>
      </c>
      <c r="AH563" s="62">
        <v>1</v>
      </c>
      <c r="AI563" s="62">
        <v>1</v>
      </c>
      <c r="AJ563" s="62">
        <v>1</v>
      </c>
      <c r="AK563" s="62">
        <v>2</v>
      </c>
      <c r="AL563" s="62">
        <v>3</v>
      </c>
      <c r="AM563" s="62">
        <v>3</v>
      </c>
      <c r="AN563" s="62">
        <v>1</v>
      </c>
      <c r="AO563" s="62">
        <v>3</v>
      </c>
      <c r="AP563" s="62">
        <v>5</v>
      </c>
      <c r="AQ563" s="62">
        <v>4</v>
      </c>
      <c r="AR563" s="62">
        <v>4</v>
      </c>
      <c r="AS563" s="62">
        <v>5</v>
      </c>
      <c r="AT563" s="62">
        <v>5</v>
      </c>
      <c r="AU563" s="62">
        <v>5</v>
      </c>
      <c r="AV563" s="62">
        <v>5</v>
      </c>
      <c r="AW563" s="62">
        <v>5</v>
      </c>
      <c r="AX563" s="62">
        <v>5</v>
      </c>
    </row>
    <row r="564" spans="1:50" ht="12.75" customHeight="1">
      <c r="A564" s="78">
        <v>42643</v>
      </c>
      <c r="B564" s="54">
        <v>4</v>
      </c>
      <c r="C564" s="54">
        <v>7</v>
      </c>
      <c r="D564" s="54">
        <v>9</v>
      </c>
      <c r="E564" s="54">
        <v>40</v>
      </c>
      <c r="F564" s="54">
        <v>41</v>
      </c>
      <c r="G564" s="54">
        <v>43</v>
      </c>
      <c r="H564" s="54"/>
      <c r="I564" s="53"/>
      <c r="J564" s="62">
        <v>6</v>
      </c>
      <c r="K564" s="62">
        <v>12</v>
      </c>
      <c r="L564" s="62">
        <v>17</v>
      </c>
      <c r="M564" s="62">
        <v>20</v>
      </c>
      <c r="N564" s="62">
        <v>25</v>
      </c>
      <c r="O564" s="62">
        <v>29</v>
      </c>
      <c r="P564" s="62">
        <v>31</v>
      </c>
      <c r="Q564" s="62">
        <v>33</v>
      </c>
      <c r="R564" s="62">
        <v>35</v>
      </c>
      <c r="S564" s="62">
        <v>12</v>
      </c>
      <c r="T564" s="62">
        <v>34</v>
      </c>
      <c r="U564" s="62">
        <v>35</v>
      </c>
      <c r="V564" s="62">
        <v>42</v>
      </c>
      <c r="W564" s="62">
        <v>42</v>
      </c>
      <c r="X564" s="62">
        <v>42</v>
      </c>
      <c r="Y564" s="62">
        <v>43</v>
      </c>
      <c r="Z564" s="62">
        <v>43</v>
      </c>
      <c r="AA564" s="62">
        <v>43</v>
      </c>
      <c r="AB564" s="62">
        <v>44</v>
      </c>
      <c r="AC564" s="62">
        <v>44</v>
      </c>
      <c r="AE564" s="64">
        <v>0</v>
      </c>
      <c r="AF564" s="65">
        <v>0</v>
      </c>
      <c r="AG564" s="66">
        <v>2</v>
      </c>
      <c r="AH564" s="62">
        <v>2</v>
      </c>
      <c r="AI564" s="62">
        <v>2</v>
      </c>
      <c r="AJ564" s="62">
        <v>2</v>
      </c>
      <c r="AK564" s="62">
        <v>3</v>
      </c>
      <c r="AL564" s="62">
        <v>3</v>
      </c>
      <c r="AM564" s="62">
        <v>3</v>
      </c>
      <c r="AN564" s="62">
        <v>0</v>
      </c>
      <c r="AO564" s="62">
        <v>2</v>
      </c>
      <c r="AP564" s="62">
        <v>3</v>
      </c>
      <c r="AQ564" s="62">
        <v>4</v>
      </c>
      <c r="AR564" s="62">
        <v>4</v>
      </c>
      <c r="AS564" s="62">
        <v>4</v>
      </c>
      <c r="AT564" s="62">
        <v>4</v>
      </c>
      <c r="AU564" s="62">
        <v>4</v>
      </c>
      <c r="AV564" s="62">
        <v>4</v>
      </c>
      <c r="AW564" s="62">
        <v>4</v>
      </c>
      <c r="AX564" s="62">
        <v>4</v>
      </c>
    </row>
    <row r="565" spans="1:50" ht="12.75" customHeight="1">
      <c r="A565" s="78">
        <v>42642</v>
      </c>
      <c r="B565" s="54">
        <v>1</v>
      </c>
      <c r="C565" s="54">
        <v>12</v>
      </c>
      <c r="D565" s="54">
        <v>24</v>
      </c>
      <c r="E565" s="54">
        <v>29</v>
      </c>
      <c r="F565" s="54">
        <v>42</v>
      </c>
      <c r="G565" s="54">
        <v>48</v>
      </c>
      <c r="H565" s="54"/>
      <c r="I565" s="53"/>
      <c r="J565" s="62">
        <v>6</v>
      </c>
      <c r="K565" s="62">
        <v>10</v>
      </c>
      <c r="L565" s="62">
        <v>16</v>
      </c>
      <c r="M565" s="62">
        <v>21</v>
      </c>
      <c r="N565" s="62">
        <v>24</v>
      </c>
      <c r="O565" s="62">
        <v>29</v>
      </c>
      <c r="P565" s="62">
        <v>32</v>
      </c>
      <c r="Q565" s="62">
        <v>33</v>
      </c>
      <c r="R565" s="62">
        <v>35</v>
      </c>
      <c r="S565" s="62">
        <v>13</v>
      </c>
      <c r="T565" s="62">
        <v>34</v>
      </c>
      <c r="U565" s="62">
        <v>35</v>
      </c>
      <c r="V565" s="62">
        <v>41</v>
      </c>
      <c r="W565" s="62">
        <v>44</v>
      </c>
      <c r="X565" s="62">
        <v>44</v>
      </c>
      <c r="Y565" s="62">
        <v>44</v>
      </c>
      <c r="Z565" s="62">
        <v>44</v>
      </c>
      <c r="AA565" s="62">
        <v>44</v>
      </c>
      <c r="AB565" s="62">
        <v>44</v>
      </c>
      <c r="AC565" s="62">
        <v>45</v>
      </c>
      <c r="AE565" s="64">
        <v>1</v>
      </c>
      <c r="AF565" s="65">
        <v>2</v>
      </c>
      <c r="AG565" s="66">
        <v>2</v>
      </c>
      <c r="AH565" s="62">
        <v>2</v>
      </c>
      <c r="AI565" s="62">
        <v>3</v>
      </c>
      <c r="AJ565" s="62">
        <v>5</v>
      </c>
      <c r="AK565" s="62">
        <v>5</v>
      </c>
      <c r="AL565" s="62">
        <v>5</v>
      </c>
      <c r="AM565" s="62">
        <v>5</v>
      </c>
      <c r="AN565" s="62">
        <v>1</v>
      </c>
      <c r="AO565" s="62">
        <v>5</v>
      </c>
      <c r="AP565" s="62">
        <v>5</v>
      </c>
      <c r="AQ565" s="62">
        <v>5</v>
      </c>
      <c r="AR565" s="62">
        <v>6</v>
      </c>
      <c r="AS565" s="62">
        <v>6</v>
      </c>
      <c r="AT565" s="62">
        <v>6</v>
      </c>
      <c r="AU565" s="62">
        <v>6</v>
      </c>
      <c r="AV565" s="62">
        <v>6</v>
      </c>
      <c r="AW565" s="62">
        <v>6</v>
      </c>
      <c r="AX565" s="62">
        <v>6</v>
      </c>
    </row>
    <row r="566" spans="1:50" ht="12.75" customHeight="1">
      <c r="A566" s="78">
        <v>42641</v>
      </c>
      <c r="B566" s="54">
        <v>5</v>
      </c>
      <c r="C566" s="54">
        <v>6</v>
      </c>
      <c r="D566" s="54">
        <v>17</v>
      </c>
      <c r="E566" s="54">
        <v>20</v>
      </c>
      <c r="F566" s="54">
        <v>32</v>
      </c>
      <c r="G566" s="54">
        <v>47</v>
      </c>
      <c r="H566" s="54"/>
      <c r="I566" s="53"/>
      <c r="J566" s="62">
        <v>6</v>
      </c>
      <c r="K566" s="62">
        <v>12</v>
      </c>
      <c r="L566" s="62">
        <v>16</v>
      </c>
      <c r="M566" s="62">
        <v>21</v>
      </c>
      <c r="N566" s="62">
        <v>25</v>
      </c>
      <c r="O566" s="62">
        <v>28</v>
      </c>
      <c r="P566" s="62">
        <v>32</v>
      </c>
      <c r="Q566" s="62">
        <v>35</v>
      </c>
      <c r="R566" s="62">
        <v>36</v>
      </c>
      <c r="S566" s="62">
        <v>14</v>
      </c>
      <c r="T566" s="62">
        <v>34</v>
      </c>
      <c r="U566" s="62">
        <v>36</v>
      </c>
      <c r="V566" s="62">
        <v>42</v>
      </c>
      <c r="W566" s="62">
        <v>42</v>
      </c>
      <c r="X566" s="62">
        <v>44</v>
      </c>
      <c r="Y566" s="62">
        <v>44</v>
      </c>
      <c r="Z566" s="62">
        <v>44</v>
      </c>
      <c r="AA566" s="62">
        <v>44</v>
      </c>
      <c r="AB566" s="62">
        <v>44</v>
      </c>
      <c r="AC566" s="62">
        <v>44</v>
      </c>
      <c r="AE566" s="64">
        <v>1</v>
      </c>
      <c r="AF566" s="65">
        <v>3</v>
      </c>
      <c r="AG566" s="66">
        <v>4</v>
      </c>
      <c r="AH566" s="62">
        <v>5</v>
      </c>
      <c r="AI566" s="62">
        <v>5</v>
      </c>
      <c r="AJ566" s="62">
        <v>5</v>
      </c>
      <c r="AK566" s="62">
        <v>5</v>
      </c>
      <c r="AL566" s="62">
        <v>5</v>
      </c>
      <c r="AM566" s="62">
        <v>5</v>
      </c>
      <c r="AN566" s="62">
        <v>4</v>
      </c>
      <c r="AO566" s="62">
        <v>5</v>
      </c>
      <c r="AP566" s="62">
        <v>5</v>
      </c>
      <c r="AQ566" s="62">
        <v>5</v>
      </c>
      <c r="AR566" s="62">
        <v>5</v>
      </c>
      <c r="AS566" s="62">
        <v>5</v>
      </c>
      <c r="AT566" s="62">
        <v>5</v>
      </c>
      <c r="AU566" s="62">
        <v>5</v>
      </c>
      <c r="AV566" s="62">
        <v>5</v>
      </c>
      <c r="AW566" s="62">
        <v>5</v>
      </c>
      <c r="AX566" s="62">
        <v>5</v>
      </c>
    </row>
    <row r="567" spans="1:50" ht="12.75" customHeight="1">
      <c r="A567" s="78">
        <v>42640</v>
      </c>
      <c r="B567" s="54">
        <v>4</v>
      </c>
      <c r="C567" s="54">
        <v>10</v>
      </c>
      <c r="D567" s="54">
        <v>12</v>
      </c>
      <c r="E567" s="54">
        <v>17</v>
      </c>
      <c r="F567" s="54">
        <v>31</v>
      </c>
      <c r="G567" s="54">
        <v>34</v>
      </c>
      <c r="H567" s="54"/>
      <c r="I567" s="53"/>
      <c r="J567" s="62">
        <v>6</v>
      </c>
      <c r="K567" s="62">
        <v>12</v>
      </c>
      <c r="L567" s="62">
        <v>18</v>
      </c>
      <c r="M567" s="62">
        <v>21</v>
      </c>
      <c r="N567" s="62">
        <v>25</v>
      </c>
      <c r="O567" s="62">
        <v>27</v>
      </c>
      <c r="P567" s="62">
        <v>30</v>
      </c>
      <c r="Q567" s="62">
        <v>33</v>
      </c>
      <c r="R567" s="62">
        <v>36</v>
      </c>
      <c r="S567" s="62">
        <v>16</v>
      </c>
      <c r="T567" s="62">
        <v>35</v>
      </c>
      <c r="U567" s="62">
        <v>37</v>
      </c>
      <c r="V567" s="62">
        <v>42</v>
      </c>
      <c r="W567" s="62">
        <v>43</v>
      </c>
      <c r="X567" s="62">
        <v>43</v>
      </c>
      <c r="Y567" s="62">
        <v>44</v>
      </c>
      <c r="Z567" s="62">
        <v>44</v>
      </c>
      <c r="AA567" s="62">
        <v>44</v>
      </c>
      <c r="AB567" s="62">
        <v>44</v>
      </c>
      <c r="AC567" s="62">
        <v>44</v>
      </c>
      <c r="AE567" s="64">
        <v>0</v>
      </c>
      <c r="AF567" s="65">
        <v>2</v>
      </c>
      <c r="AG567" s="66">
        <v>2</v>
      </c>
      <c r="AH567" s="62">
        <v>3</v>
      </c>
      <c r="AI567" s="62">
        <v>4</v>
      </c>
      <c r="AJ567" s="62">
        <v>4</v>
      </c>
      <c r="AK567" s="62">
        <v>4</v>
      </c>
      <c r="AL567" s="62">
        <v>4</v>
      </c>
      <c r="AM567" s="62">
        <v>5</v>
      </c>
      <c r="AN567" s="62">
        <v>1</v>
      </c>
      <c r="AO567" s="62">
        <v>5</v>
      </c>
      <c r="AP567" s="62">
        <v>6</v>
      </c>
      <c r="AQ567" s="62">
        <v>6</v>
      </c>
      <c r="AR567" s="62">
        <v>6</v>
      </c>
      <c r="AS567" s="62">
        <v>6</v>
      </c>
      <c r="AT567" s="62">
        <v>6</v>
      </c>
      <c r="AU567" s="62">
        <v>6</v>
      </c>
      <c r="AV567" s="62">
        <v>6</v>
      </c>
      <c r="AW567" s="62">
        <v>6</v>
      </c>
      <c r="AX567" s="62">
        <v>6</v>
      </c>
    </row>
    <row r="568" spans="1:50" ht="12.75" customHeight="1">
      <c r="A568" s="78">
        <v>42639</v>
      </c>
      <c r="B568" s="54">
        <v>4</v>
      </c>
      <c r="C568" s="54">
        <v>6</v>
      </c>
      <c r="D568" s="54">
        <v>13</v>
      </c>
      <c r="E568" s="54">
        <v>18</v>
      </c>
      <c r="F568" s="54">
        <v>29</v>
      </c>
      <c r="G568" s="54">
        <v>36</v>
      </c>
      <c r="H568" s="54"/>
      <c r="I568" s="53"/>
      <c r="J568" s="62">
        <v>6</v>
      </c>
      <c r="K568" s="62">
        <v>10</v>
      </c>
      <c r="L568" s="62">
        <v>14</v>
      </c>
      <c r="M568" s="62">
        <v>20</v>
      </c>
      <c r="N568" s="62">
        <v>23</v>
      </c>
      <c r="O568" s="62">
        <v>27</v>
      </c>
      <c r="P568" s="62">
        <v>29</v>
      </c>
      <c r="Q568" s="62">
        <v>32</v>
      </c>
      <c r="R568" s="62">
        <v>35</v>
      </c>
      <c r="S568" s="62">
        <v>15</v>
      </c>
      <c r="T568" s="62">
        <v>37</v>
      </c>
      <c r="U568" s="62">
        <v>38</v>
      </c>
      <c r="V568" s="62">
        <v>42</v>
      </c>
      <c r="W568" s="62">
        <v>43</v>
      </c>
      <c r="X568" s="62">
        <v>44</v>
      </c>
      <c r="Y568" s="62">
        <v>44</v>
      </c>
      <c r="Z568" s="62">
        <v>45</v>
      </c>
      <c r="AA568" s="62">
        <v>45</v>
      </c>
      <c r="AB568" s="62">
        <v>45</v>
      </c>
      <c r="AC568" s="62">
        <v>45</v>
      </c>
      <c r="AE568" s="64">
        <v>1</v>
      </c>
      <c r="AF568" s="65">
        <v>1</v>
      </c>
      <c r="AG568" s="66">
        <v>2</v>
      </c>
      <c r="AH568" s="62">
        <v>3</v>
      </c>
      <c r="AI568" s="62">
        <v>4</v>
      </c>
      <c r="AJ568" s="62">
        <v>4</v>
      </c>
      <c r="AK568" s="62">
        <v>4</v>
      </c>
      <c r="AL568" s="62">
        <v>4</v>
      </c>
      <c r="AM568" s="62">
        <v>4</v>
      </c>
      <c r="AN568" s="62">
        <v>2</v>
      </c>
      <c r="AO568" s="62">
        <v>6</v>
      </c>
      <c r="AP568" s="62">
        <v>6</v>
      </c>
      <c r="AQ568" s="62">
        <v>6</v>
      </c>
      <c r="AR568" s="62">
        <v>6</v>
      </c>
      <c r="AS568" s="62">
        <v>6</v>
      </c>
      <c r="AT568" s="62">
        <v>6</v>
      </c>
      <c r="AU568" s="62">
        <v>6</v>
      </c>
      <c r="AV568" s="62">
        <v>6</v>
      </c>
      <c r="AW568" s="62">
        <v>6</v>
      </c>
      <c r="AX568" s="62">
        <v>6</v>
      </c>
    </row>
    <row r="569" spans="1:50" ht="12.75" customHeight="1">
      <c r="A569" s="78">
        <v>42637</v>
      </c>
      <c r="B569" s="54">
        <v>2</v>
      </c>
      <c r="C569" s="54">
        <v>5</v>
      </c>
      <c r="D569" s="54">
        <v>10</v>
      </c>
      <c r="E569" s="54">
        <v>12</v>
      </c>
      <c r="F569" s="54">
        <v>20</v>
      </c>
      <c r="G569" s="54">
        <v>29</v>
      </c>
      <c r="H569" s="54"/>
      <c r="I569" s="53"/>
      <c r="J569" s="62">
        <v>6</v>
      </c>
      <c r="K569" s="62">
        <v>11</v>
      </c>
      <c r="L569" s="62">
        <v>14</v>
      </c>
      <c r="M569" s="62">
        <v>17</v>
      </c>
      <c r="N569" s="62">
        <v>23</v>
      </c>
      <c r="O569" s="62">
        <v>24</v>
      </c>
      <c r="P569" s="62">
        <v>28</v>
      </c>
      <c r="Q569" s="62">
        <v>30</v>
      </c>
      <c r="R569" s="62">
        <v>33</v>
      </c>
      <c r="S569" s="62">
        <v>15</v>
      </c>
      <c r="T569" s="62">
        <v>36</v>
      </c>
      <c r="U569" s="62">
        <v>37</v>
      </c>
      <c r="V569" s="62">
        <v>41</v>
      </c>
      <c r="W569" s="62">
        <v>43</v>
      </c>
      <c r="X569" s="62">
        <v>43</v>
      </c>
      <c r="Y569" s="62">
        <v>44</v>
      </c>
      <c r="Z569" s="62">
        <v>44</v>
      </c>
      <c r="AA569" s="62">
        <v>45</v>
      </c>
      <c r="AB569" s="62">
        <v>45</v>
      </c>
      <c r="AC569" s="62">
        <v>45</v>
      </c>
      <c r="AE569" s="64">
        <v>1</v>
      </c>
      <c r="AF569" s="65">
        <v>3</v>
      </c>
      <c r="AG569" s="66">
        <v>3</v>
      </c>
      <c r="AH569" s="62">
        <v>3</v>
      </c>
      <c r="AI569" s="62">
        <v>5</v>
      </c>
      <c r="AJ569" s="62">
        <v>5</v>
      </c>
      <c r="AK569" s="62">
        <v>5</v>
      </c>
      <c r="AL569" s="62">
        <v>6</v>
      </c>
      <c r="AM569" s="62">
        <v>6</v>
      </c>
      <c r="AN569" s="62">
        <v>3</v>
      </c>
      <c r="AO569" s="62">
        <v>4</v>
      </c>
      <c r="AP569" s="62">
        <v>4</v>
      </c>
      <c r="AQ569" s="62">
        <v>6</v>
      </c>
      <c r="AR569" s="62">
        <v>6</v>
      </c>
      <c r="AS569" s="62">
        <v>6</v>
      </c>
      <c r="AT569" s="62">
        <v>6</v>
      </c>
      <c r="AU569" s="62">
        <v>6</v>
      </c>
      <c r="AV569" s="62">
        <v>6</v>
      </c>
      <c r="AW569" s="62">
        <v>6</v>
      </c>
      <c r="AX569" s="62">
        <v>6</v>
      </c>
    </row>
    <row r="570" spans="1:50" ht="12.75" customHeight="1">
      <c r="A570" s="78">
        <v>42636</v>
      </c>
      <c r="B570" s="54">
        <v>1</v>
      </c>
      <c r="C570" s="54">
        <v>2</v>
      </c>
      <c r="D570" s="54">
        <v>8</v>
      </c>
      <c r="E570" s="54">
        <v>17</v>
      </c>
      <c r="F570" s="54">
        <v>26</v>
      </c>
      <c r="G570" s="54">
        <v>47</v>
      </c>
      <c r="H570" s="54"/>
      <c r="I570" s="53"/>
      <c r="J570" s="62">
        <v>6</v>
      </c>
      <c r="K570" s="62">
        <v>12</v>
      </c>
      <c r="L570" s="62">
        <v>16</v>
      </c>
      <c r="M570" s="62">
        <v>18</v>
      </c>
      <c r="N570" s="62">
        <v>21</v>
      </c>
      <c r="O570" s="62">
        <v>25</v>
      </c>
      <c r="P570" s="62">
        <v>26</v>
      </c>
      <c r="Q570" s="62">
        <v>30</v>
      </c>
      <c r="R570" s="62">
        <v>31</v>
      </c>
      <c r="S570" s="62">
        <v>14</v>
      </c>
      <c r="T570" s="62">
        <v>37</v>
      </c>
      <c r="U570" s="62">
        <v>38</v>
      </c>
      <c r="V570" s="62">
        <v>39</v>
      </c>
      <c r="W570" s="62">
        <v>41</v>
      </c>
      <c r="X570" s="62">
        <v>43</v>
      </c>
      <c r="Y570" s="62">
        <v>43</v>
      </c>
      <c r="Z570" s="62">
        <v>44</v>
      </c>
      <c r="AA570" s="62">
        <v>44</v>
      </c>
      <c r="AB570" s="62">
        <v>45</v>
      </c>
      <c r="AC570" s="62">
        <v>45</v>
      </c>
      <c r="AE570" s="64">
        <v>1</v>
      </c>
      <c r="AF570" s="65">
        <v>1</v>
      </c>
      <c r="AG570" s="66">
        <v>1</v>
      </c>
      <c r="AH570" s="62">
        <v>1</v>
      </c>
      <c r="AI570" s="62">
        <v>2</v>
      </c>
      <c r="AJ570" s="62">
        <v>3</v>
      </c>
      <c r="AK570" s="62">
        <v>3</v>
      </c>
      <c r="AL570" s="62">
        <v>5</v>
      </c>
      <c r="AM570" s="62">
        <v>5</v>
      </c>
      <c r="AN570" s="62">
        <v>2</v>
      </c>
      <c r="AO570" s="62">
        <v>6</v>
      </c>
      <c r="AP570" s="62">
        <v>6</v>
      </c>
      <c r="AQ570" s="62">
        <v>6</v>
      </c>
      <c r="AR570" s="62">
        <v>6</v>
      </c>
      <c r="AS570" s="62">
        <v>6</v>
      </c>
      <c r="AT570" s="62">
        <v>6</v>
      </c>
      <c r="AU570" s="62">
        <v>6</v>
      </c>
      <c r="AV570" s="62">
        <v>6</v>
      </c>
      <c r="AW570" s="62">
        <v>6</v>
      </c>
      <c r="AX570" s="62">
        <v>6</v>
      </c>
    </row>
    <row r="571" spans="1:50" ht="12.75" customHeight="1">
      <c r="A571" s="78">
        <v>42635</v>
      </c>
      <c r="B571" s="54">
        <v>8</v>
      </c>
      <c r="C571" s="54">
        <v>9</v>
      </c>
      <c r="D571" s="54">
        <v>10</v>
      </c>
      <c r="E571" s="54">
        <v>18</v>
      </c>
      <c r="F571" s="54">
        <v>30</v>
      </c>
      <c r="G571" s="54">
        <v>33</v>
      </c>
      <c r="H571" s="54"/>
      <c r="I571" s="53"/>
      <c r="J571" s="62">
        <v>6</v>
      </c>
      <c r="K571" s="62">
        <v>11</v>
      </c>
      <c r="L571" s="62">
        <v>17</v>
      </c>
      <c r="M571" s="62">
        <v>19</v>
      </c>
      <c r="N571" s="62">
        <v>21</v>
      </c>
      <c r="O571" s="62">
        <v>24</v>
      </c>
      <c r="P571" s="62">
        <v>27</v>
      </c>
      <c r="Q571" s="62">
        <v>28</v>
      </c>
      <c r="R571" s="62">
        <v>32</v>
      </c>
      <c r="S571" s="62">
        <v>14</v>
      </c>
      <c r="T571" s="62">
        <v>37</v>
      </c>
      <c r="U571" s="62">
        <v>40</v>
      </c>
      <c r="V571" s="62">
        <v>40</v>
      </c>
      <c r="W571" s="62">
        <v>40</v>
      </c>
      <c r="X571" s="62">
        <v>41</v>
      </c>
      <c r="Y571" s="62">
        <v>43</v>
      </c>
      <c r="Z571" s="62">
        <v>43</v>
      </c>
      <c r="AA571" s="62">
        <v>44</v>
      </c>
      <c r="AB571" s="62">
        <v>44</v>
      </c>
      <c r="AC571" s="62">
        <v>45</v>
      </c>
      <c r="AE571" s="64">
        <v>1</v>
      </c>
      <c r="AF571" s="65">
        <v>2</v>
      </c>
      <c r="AG571" s="66">
        <v>2</v>
      </c>
      <c r="AH571" s="62">
        <v>2</v>
      </c>
      <c r="AI571" s="62">
        <v>2</v>
      </c>
      <c r="AJ571" s="62">
        <v>2</v>
      </c>
      <c r="AK571" s="62">
        <v>3</v>
      </c>
      <c r="AL571" s="62">
        <v>3</v>
      </c>
      <c r="AM571" s="62">
        <v>4</v>
      </c>
      <c r="AN571" s="62">
        <v>2</v>
      </c>
      <c r="AO571" s="62">
        <v>5</v>
      </c>
      <c r="AP571" s="62">
        <v>6</v>
      </c>
      <c r="AQ571" s="62">
        <v>4</v>
      </c>
      <c r="AR571" s="62">
        <v>4</v>
      </c>
      <c r="AS571" s="62">
        <v>4</v>
      </c>
      <c r="AT571" s="62">
        <v>4</v>
      </c>
      <c r="AU571" s="62">
        <v>4</v>
      </c>
      <c r="AV571" s="62">
        <v>5</v>
      </c>
      <c r="AW571" s="62">
        <v>5</v>
      </c>
      <c r="AX571" s="62">
        <v>6</v>
      </c>
    </row>
    <row r="572" spans="1:50" ht="12.75" customHeight="1">
      <c r="A572" s="78">
        <v>42634</v>
      </c>
      <c r="B572" s="54">
        <v>6</v>
      </c>
      <c r="C572" s="54">
        <v>9</v>
      </c>
      <c r="D572" s="54">
        <v>13</v>
      </c>
      <c r="E572" s="54">
        <v>26</v>
      </c>
      <c r="F572" s="54">
        <v>29</v>
      </c>
      <c r="G572" s="54">
        <v>31</v>
      </c>
      <c r="H572" s="54"/>
      <c r="I572" s="53"/>
      <c r="J572" s="62">
        <v>6</v>
      </c>
      <c r="K572" s="62">
        <v>12</v>
      </c>
      <c r="L572" s="62">
        <v>16</v>
      </c>
      <c r="M572" s="62">
        <v>22</v>
      </c>
      <c r="N572" s="62">
        <v>23</v>
      </c>
      <c r="O572" s="62">
        <v>24</v>
      </c>
      <c r="P572" s="62">
        <v>27</v>
      </c>
      <c r="Q572" s="62">
        <v>29</v>
      </c>
      <c r="R572" s="62">
        <v>30</v>
      </c>
      <c r="S572" s="62">
        <v>14</v>
      </c>
      <c r="T572" s="62">
        <v>36</v>
      </c>
      <c r="U572" s="62">
        <v>39</v>
      </c>
      <c r="V572" s="62">
        <v>39</v>
      </c>
      <c r="W572" s="62">
        <v>41</v>
      </c>
      <c r="X572" s="62">
        <v>41</v>
      </c>
      <c r="Y572" s="62">
        <v>42</v>
      </c>
      <c r="Z572" s="62">
        <v>44</v>
      </c>
      <c r="AA572" s="62">
        <v>44</v>
      </c>
      <c r="AB572" s="62">
        <v>45</v>
      </c>
      <c r="AC572" s="62">
        <v>45</v>
      </c>
      <c r="AE572" s="64">
        <v>1</v>
      </c>
      <c r="AF572" s="65">
        <v>1</v>
      </c>
      <c r="AG572" s="66">
        <v>1</v>
      </c>
      <c r="AH572" s="62">
        <v>2</v>
      </c>
      <c r="AI572" s="62">
        <v>2</v>
      </c>
      <c r="AJ572" s="62">
        <v>2</v>
      </c>
      <c r="AK572" s="62">
        <v>3</v>
      </c>
      <c r="AL572" s="62">
        <v>3</v>
      </c>
      <c r="AM572" s="62">
        <v>4</v>
      </c>
      <c r="AN572" s="62">
        <v>1</v>
      </c>
      <c r="AO572" s="62">
        <v>2</v>
      </c>
      <c r="AP572" s="62">
        <v>3</v>
      </c>
      <c r="AQ572" s="62">
        <v>5</v>
      </c>
      <c r="AR572" s="62">
        <v>5</v>
      </c>
      <c r="AS572" s="62">
        <v>5</v>
      </c>
      <c r="AT572" s="62">
        <v>5</v>
      </c>
      <c r="AU572" s="62">
        <v>5</v>
      </c>
      <c r="AV572" s="62">
        <v>5</v>
      </c>
      <c r="AW572" s="62">
        <v>5</v>
      </c>
      <c r="AX572" s="62">
        <v>5</v>
      </c>
    </row>
    <row r="573" spans="1:50" ht="12.75" customHeight="1">
      <c r="A573" s="78">
        <v>42633</v>
      </c>
      <c r="B573" s="54">
        <v>4</v>
      </c>
      <c r="C573" s="54">
        <v>10</v>
      </c>
      <c r="D573" s="54">
        <v>18</v>
      </c>
      <c r="E573" s="54">
        <v>19</v>
      </c>
      <c r="F573" s="54">
        <v>22</v>
      </c>
      <c r="G573" s="54">
        <v>25</v>
      </c>
      <c r="H573" s="54"/>
      <c r="I573" s="53"/>
      <c r="J573" s="62">
        <v>6</v>
      </c>
      <c r="K573" s="62">
        <v>12</v>
      </c>
      <c r="L573" s="62">
        <v>18</v>
      </c>
      <c r="M573" s="62">
        <v>21</v>
      </c>
      <c r="N573" s="62">
        <v>25</v>
      </c>
      <c r="O573" s="62">
        <v>26</v>
      </c>
      <c r="P573" s="62">
        <v>27</v>
      </c>
      <c r="Q573" s="62">
        <v>29</v>
      </c>
      <c r="R573" s="62">
        <v>31</v>
      </c>
      <c r="S573" s="62">
        <v>13</v>
      </c>
      <c r="T573" s="62">
        <v>38</v>
      </c>
      <c r="U573" s="62">
        <v>40</v>
      </c>
      <c r="V573" s="62">
        <v>38</v>
      </c>
      <c r="W573" s="62">
        <v>40</v>
      </c>
      <c r="X573" s="62">
        <v>42</v>
      </c>
      <c r="Y573" s="62">
        <v>42</v>
      </c>
      <c r="Z573" s="62">
        <v>43</v>
      </c>
      <c r="AA573" s="62">
        <v>45</v>
      </c>
      <c r="AB573" s="62">
        <v>45</v>
      </c>
      <c r="AC573" s="62">
        <v>46</v>
      </c>
      <c r="AE573" s="64">
        <v>2</v>
      </c>
      <c r="AF573" s="65">
        <v>2</v>
      </c>
      <c r="AG573" s="66">
        <v>3</v>
      </c>
      <c r="AH573" s="62">
        <v>4</v>
      </c>
      <c r="AI573" s="62">
        <v>4</v>
      </c>
      <c r="AJ573" s="62">
        <v>4</v>
      </c>
      <c r="AK573" s="62">
        <v>4</v>
      </c>
      <c r="AL573" s="62">
        <v>4</v>
      </c>
      <c r="AM573" s="62">
        <v>4</v>
      </c>
      <c r="AN573" s="62">
        <v>2</v>
      </c>
      <c r="AO573" s="62">
        <v>5</v>
      </c>
      <c r="AP573" s="62">
        <v>5</v>
      </c>
      <c r="AQ573" s="62">
        <v>4</v>
      </c>
      <c r="AR573" s="62">
        <v>4</v>
      </c>
      <c r="AS573" s="62">
        <v>5</v>
      </c>
      <c r="AT573" s="62">
        <v>5</v>
      </c>
      <c r="AU573" s="62">
        <v>6</v>
      </c>
      <c r="AV573" s="62">
        <v>6</v>
      </c>
      <c r="AW573" s="62">
        <v>6</v>
      </c>
      <c r="AX573" s="62">
        <v>6</v>
      </c>
    </row>
    <row r="574" spans="1:50" ht="12.75" customHeight="1">
      <c r="A574" s="78">
        <v>42632</v>
      </c>
      <c r="B574" s="54">
        <v>3</v>
      </c>
      <c r="C574" s="54">
        <v>20</v>
      </c>
      <c r="D574" s="54">
        <v>21</v>
      </c>
      <c r="E574" s="54">
        <v>24</v>
      </c>
      <c r="F574" s="54">
        <v>30</v>
      </c>
      <c r="G574" s="54">
        <v>47</v>
      </c>
      <c r="H574" s="54"/>
      <c r="I574" s="53"/>
      <c r="J574" s="62">
        <v>6</v>
      </c>
      <c r="K574" s="62">
        <v>11</v>
      </c>
      <c r="L574" s="62">
        <v>17</v>
      </c>
      <c r="M574" s="62">
        <v>22</v>
      </c>
      <c r="N574" s="62">
        <v>24</v>
      </c>
      <c r="O574" s="62">
        <v>27</v>
      </c>
      <c r="P574" s="62">
        <v>28</v>
      </c>
      <c r="Q574" s="62">
        <v>29</v>
      </c>
      <c r="R574" s="62">
        <v>30</v>
      </c>
      <c r="S574" s="62">
        <v>14</v>
      </c>
      <c r="T574" s="62">
        <v>38</v>
      </c>
      <c r="U574" s="62">
        <v>41</v>
      </c>
      <c r="V574" s="62">
        <v>37</v>
      </c>
      <c r="W574" s="62">
        <v>38</v>
      </c>
      <c r="X574" s="62">
        <v>40</v>
      </c>
      <c r="Y574" s="62">
        <v>42</v>
      </c>
      <c r="Z574" s="62">
        <v>42</v>
      </c>
      <c r="AA574" s="62">
        <v>43</v>
      </c>
      <c r="AB574" s="62">
        <v>45</v>
      </c>
      <c r="AC574" s="62">
        <v>45</v>
      </c>
      <c r="AE574" s="64">
        <v>1</v>
      </c>
      <c r="AF574" s="65">
        <v>1</v>
      </c>
      <c r="AG574" s="66">
        <v>2</v>
      </c>
      <c r="AH574" s="62">
        <v>2</v>
      </c>
      <c r="AI574" s="62">
        <v>2</v>
      </c>
      <c r="AJ574" s="62">
        <v>2</v>
      </c>
      <c r="AK574" s="62">
        <v>2</v>
      </c>
      <c r="AL574" s="62">
        <v>2</v>
      </c>
      <c r="AM574" s="62">
        <v>2</v>
      </c>
      <c r="AN574" s="62">
        <v>3</v>
      </c>
      <c r="AO574" s="62">
        <v>4</v>
      </c>
      <c r="AP574" s="62">
        <v>5</v>
      </c>
      <c r="AQ574" s="62">
        <v>3</v>
      </c>
      <c r="AR574" s="62">
        <v>4</v>
      </c>
      <c r="AS574" s="62">
        <v>4</v>
      </c>
      <c r="AT574" s="62">
        <v>4</v>
      </c>
      <c r="AU574" s="62">
        <v>4</v>
      </c>
      <c r="AV574" s="62">
        <v>4</v>
      </c>
      <c r="AW574" s="62">
        <v>5</v>
      </c>
      <c r="AX574" s="62">
        <v>5</v>
      </c>
    </row>
    <row r="575" spans="1:50" ht="12.75" customHeight="1">
      <c r="A575" s="78">
        <v>42630</v>
      </c>
      <c r="B575" s="54">
        <v>4</v>
      </c>
      <c r="C575" s="54">
        <v>11</v>
      </c>
      <c r="D575" s="54">
        <v>17</v>
      </c>
      <c r="E575" s="54">
        <v>23</v>
      </c>
      <c r="F575" s="54">
        <v>37</v>
      </c>
      <c r="G575" s="54">
        <v>49</v>
      </c>
      <c r="H575" s="54"/>
      <c r="I575" s="53"/>
      <c r="J575" s="62">
        <v>6</v>
      </c>
      <c r="K575" s="62">
        <v>12</v>
      </c>
      <c r="L575" s="62">
        <v>17</v>
      </c>
      <c r="M575" s="62">
        <v>22</v>
      </c>
      <c r="N575" s="62">
        <v>26</v>
      </c>
      <c r="O575" s="62">
        <v>28</v>
      </c>
      <c r="P575" s="62">
        <v>29</v>
      </c>
      <c r="Q575" s="62">
        <v>30</v>
      </c>
      <c r="R575" s="62">
        <v>31</v>
      </c>
      <c r="S575" s="62">
        <v>14</v>
      </c>
      <c r="T575" s="62">
        <v>40</v>
      </c>
      <c r="U575" s="62">
        <v>41</v>
      </c>
      <c r="V575" s="62">
        <v>37</v>
      </c>
      <c r="W575" s="62">
        <v>38</v>
      </c>
      <c r="X575" s="62">
        <v>39</v>
      </c>
      <c r="Y575" s="62">
        <v>41</v>
      </c>
      <c r="Z575" s="62">
        <v>42</v>
      </c>
      <c r="AA575" s="62">
        <v>42</v>
      </c>
      <c r="AB575" s="62">
        <v>43</v>
      </c>
      <c r="AC575" s="62">
        <v>45</v>
      </c>
      <c r="AE575" s="64">
        <v>0</v>
      </c>
      <c r="AF575" s="65">
        <v>1</v>
      </c>
      <c r="AG575" s="66">
        <v>3</v>
      </c>
      <c r="AH575" s="62">
        <v>3</v>
      </c>
      <c r="AI575" s="62">
        <v>3</v>
      </c>
      <c r="AJ575" s="62">
        <v>3</v>
      </c>
      <c r="AK575" s="62">
        <v>3</v>
      </c>
      <c r="AL575" s="62">
        <v>3</v>
      </c>
      <c r="AM575" s="62">
        <v>3</v>
      </c>
      <c r="AN575" s="62">
        <v>4</v>
      </c>
      <c r="AO575" s="62">
        <v>5</v>
      </c>
      <c r="AP575" s="62">
        <v>5</v>
      </c>
      <c r="AQ575" s="62">
        <v>4</v>
      </c>
      <c r="AR575" s="62">
        <v>4</v>
      </c>
      <c r="AS575" s="62">
        <v>4</v>
      </c>
      <c r="AT575" s="62">
        <v>5</v>
      </c>
      <c r="AU575" s="62">
        <v>5</v>
      </c>
      <c r="AV575" s="62">
        <v>5</v>
      </c>
      <c r="AW575" s="62">
        <v>5</v>
      </c>
      <c r="AX575" s="62">
        <v>6</v>
      </c>
    </row>
    <row r="576" spans="1:50" ht="12.75" customHeight="1">
      <c r="A576" s="78">
        <v>42629</v>
      </c>
      <c r="B576" s="54">
        <v>3</v>
      </c>
      <c r="C576" s="54">
        <v>4</v>
      </c>
      <c r="D576" s="54">
        <v>20</v>
      </c>
      <c r="E576" s="54">
        <v>37</v>
      </c>
      <c r="F576" s="54">
        <v>41</v>
      </c>
      <c r="G576" s="54">
        <v>48</v>
      </c>
      <c r="H576" s="54"/>
      <c r="I576" s="53"/>
      <c r="J576" s="62">
        <v>6</v>
      </c>
      <c r="K576" s="62">
        <v>11</v>
      </c>
      <c r="L576" s="62">
        <v>16</v>
      </c>
      <c r="M576" s="62">
        <v>20</v>
      </c>
      <c r="N576" s="62">
        <v>24</v>
      </c>
      <c r="O576" s="62">
        <v>28</v>
      </c>
      <c r="P576" s="62">
        <v>30</v>
      </c>
      <c r="Q576" s="62">
        <v>31</v>
      </c>
      <c r="R576" s="62">
        <v>32</v>
      </c>
      <c r="S576" s="62">
        <v>13</v>
      </c>
      <c r="T576" s="62">
        <v>39</v>
      </c>
      <c r="U576" s="62">
        <v>40</v>
      </c>
      <c r="V576" s="62">
        <v>36</v>
      </c>
      <c r="W576" s="62">
        <v>39</v>
      </c>
      <c r="X576" s="62">
        <v>39</v>
      </c>
      <c r="Y576" s="62">
        <v>40</v>
      </c>
      <c r="Z576" s="62">
        <v>42</v>
      </c>
      <c r="AA576" s="62">
        <v>42</v>
      </c>
      <c r="AB576" s="62">
        <v>42</v>
      </c>
      <c r="AC576" s="62">
        <v>43</v>
      </c>
      <c r="AE576" s="64">
        <v>1</v>
      </c>
      <c r="AF576" s="65">
        <v>1</v>
      </c>
      <c r="AG576" s="66">
        <v>1</v>
      </c>
      <c r="AH576" s="62">
        <v>2</v>
      </c>
      <c r="AI576" s="62">
        <v>3</v>
      </c>
      <c r="AJ576" s="62">
        <v>3</v>
      </c>
      <c r="AK576" s="62">
        <v>3</v>
      </c>
      <c r="AL576" s="62">
        <v>3</v>
      </c>
      <c r="AM576" s="62">
        <v>3</v>
      </c>
      <c r="AN576" s="62">
        <v>2</v>
      </c>
      <c r="AO576" s="62">
        <v>4</v>
      </c>
      <c r="AP576" s="62">
        <v>4</v>
      </c>
      <c r="AQ576" s="62">
        <v>4</v>
      </c>
      <c r="AR576" s="62">
        <v>4</v>
      </c>
      <c r="AS576" s="62">
        <v>4</v>
      </c>
      <c r="AT576" s="62">
        <v>4</v>
      </c>
      <c r="AU576" s="62">
        <v>4</v>
      </c>
      <c r="AV576" s="62">
        <v>4</v>
      </c>
      <c r="AW576" s="62">
        <v>4</v>
      </c>
      <c r="AX576" s="62">
        <v>4</v>
      </c>
    </row>
    <row r="577" spans="1:50" ht="12.75" customHeight="1">
      <c r="A577" s="78">
        <v>42628</v>
      </c>
      <c r="B577" s="54">
        <v>2</v>
      </c>
      <c r="C577" s="54">
        <v>11</v>
      </c>
      <c r="D577" s="54">
        <v>19</v>
      </c>
      <c r="E577" s="54">
        <v>26</v>
      </c>
      <c r="F577" s="54">
        <v>36</v>
      </c>
      <c r="G577" s="54">
        <v>44</v>
      </c>
      <c r="H577" s="54"/>
      <c r="I577" s="53"/>
      <c r="J577" s="62">
        <v>6</v>
      </c>
      <c r="K577" s="62">
        <v>11</v>
      </c>
      <c r="L577" s="62">
        <v>14</v>
      </c>
      <c r="M577" s="62">
        <v>19</v>
      </c>
      <c r="N577" s="62">
        <v>22</v>
      </c>
      <c r="O577" s="62">
        <v>26</v>
      </c>
      <c r="P577" s="62">
        <v>30</v>
      </c>
      <c r="Q577" s="62">
        <v>32</v>
      </c>
      <c r="R577" s="62">
        <v>33</v>
      </c>
      <c r="S577" s="62">
        <v>12</v>
      </c>
      <c r="T577" s="62">
        <v>38</v>
      </c>
      <c r="U577" s="62">
        <v>39</v>
      </c>
      <c r="V577" s="62">
        <v>37</v>
      </c>
      <c r="W577" s="62">
        <v>37</v>
      </c>
      <c r="X577" s="62">
        <v>40</v>
      </c>
      <c r="Y577" s="62">
        <v>40</v>
      </c>
      <c r="Z577" s="62">
        <v>41</v>
      </c>
      <c r="AA577" s="62">
        <v>43</v>
      </c>
      <c r="AB577" s="62">
        <v>43</v>
      </c>
      <c r="AC577" s="62">
        <v>43</v>
      </c>
      <c r="AE577" s="64">
        <v>1</v>
      </c>
      <c r="AF577" s="65">
        <v>1</v>
      </c>
      <c r="AG577" s="66">
        <v>3</v>
      </c>
      <c r="AH577" s="62">
        <v>4</v>
      </c>
      <c r="AI577" s="62">
        <v>4</v>
      </c>
      <c r="AJ577" s="62">
        <v>5</v>
      </c>
      <c r="AK577" s="62">
        <v>6</v>
      </c>
      <c r="AL577" s="62">
        <v>6</v>
      </c>
      <c r="AM577" s="62">
        <v>6</v>
      </c>
      <c r="AN577" s="62">
        <v>3</v>
      </c>
      <c r="AO577" s="62">
        <v>4</v>
      </c>
      <c r="AP577" s="62">
        <v>4</v>
      </c>
      <c r="AQ577" s="62">
        <v>6</v>
      </c>
      <c r="AR577" s="62">
        <v>6</v>
      </c>
      <c r="AS577" s="62">
        <v>6</v>
      </c>
      <c r="AT577" s="62">
        <v>6</v>
      </c>
      <c r="AU577" s="62">
        <v>6</v>
      </c>
      <c r="AV577" s="62">
        <v>6</v>
      </c>
      <c r="AW577" s="62">
        <v>6</v>
      </c>
      <c r="AX577" s="62">
        <v>6</v>
      </c>
    </row>
    <row r="578" spans="1:50" ht="12.75" customHeight="1">
      <c r="A578" s="78">
        <v>42627</v>
      </c>
      <c r="B578" s="54">
        <v>4</v>
      </c>
      <c r="C578" s="54">
        <v>20</v>
      </c>
      <c r="D578" s="54">
        <v>26</v>
      </c>
      <c r="E578" s="54">
        <v>27</v>
      </c>
      <c r="F578" s="54">
        <v>42</v>
      </c>
      <c r="G578" s="54">
        <v>44</v>
      </c>
      <c r="H578" s="54"/>
      <c r="I578" s="53"/>
      <c r="J578" s="62">
        <v>6</v>
      </c>
      <c r="K578" s="62">
        <v>12</v>
      </c>
      <c r="L578" s="62">
        <v>16</v>
      </c>
      <c r="M578" s="62">
        <v>18</v>
      </c>
      <c r="N578" s="62">
        <v>23</v>
      </c>
      <c r="O578" s="62">
        <v>26</v>
      </c>
      <c r="P578" s="62">
        <v>29</v>
      </c>
      <c r="Q578" s="62">
        <v>33</v>
      </c>
      <c r="R578" s="62">
        <v>34</v>
      </c>
      <c r="S578" s="62">
        <v>14</v>
      </c>
      <c r="T578" s="62">
        <v>38</v>
      </c>
      <c r="U578" s="62">
        <v>39</v>
      </c>
      <c r="V578" s="62">
        <v>37</v>
      </c>
      <c r="W578" s="62">
        <v>38</v>
      </c>
      <c r="X578" s="62">
        <v>38</v>
      </c>
      <c r="Y578" s="62">
        <v>41</v>
      </c>
      <c r="Z578" s="62">
        <v>41</v>
      </c>
      <c r="AA578" s="62">
        <v>42</v>
      </c>
      <c r="AB578" s="62">
        <v>44</v>
      </c>
      <c r="AC578" s="62">
        <v>44</v>
      </c>
      <c r="AE578" s="64">
        <v>1</v>
      </c>
      <c r="AF578" s="65">
        <v>1</v>
      </c>
      <c r="AG578" s="66">
        <v>2</v>
      </c>
      <c r="AH578" s="62">
        <v>3</v>
      </c>
      <c r="AI578" s="62">
        <v>3</v>
      </c>
      <c r="AJ578" s="62">
        <v>4</v>
      </c>
      <c r="AK578" s="62">
        <v>5</v>
      </c>
      <c r="AL578" s="62">
        <v>6</v>
      </c>
      <c r="AM578" s="62">
        <v>6</v>
      </c>
      <c r="AN578" s="62">
        <v>2</v>
      </c>
      <c r="AO578" s="62">
        <v>5</v>
      </c>
      <c r="AP578" s="62">
        <v>6</v>
      </c>
      <c r="AQ578" s="62">
        <v>6</v>
      </c>
      <c r="AR578" s="62">
        <v>6</v>
      </c>
      <c r="AS578" s="62">
        <v>6</v>
      </c>
      <c r="AT578" s="62">
        <v>6</v>
      </c>
      <c r="AU578" s="62">
        <v>6</v>
      </c>
      <c r="AV578" s="62">
        <v>6</v>
      </c>
      <c r="AW578" s="62">
        <v>6</v>
      </c>
      <c r="AX578" s="62">
        <v>6</v>
      </c>
    </row>
    <row r="579" spans="1:50" ht="12.75" customHeight="1">
      <c r="A579" s="78">
        <v>42626</v>
      </c>
      <c r="B579" s="54">
        <v>1</v>
      </c>
      <c r="C579" s="54">
        <v>2</v>
      </c>
      <c r="D579" s="54">
        <v>15</v>
      </c>
      <c r="E579" s="54">
        <v>18</v>
      </c>
      <c r="F579" s="54">
        <v>22</v>
      </c>
      <c r="G579" s="54">
        <v>34</v>
      </c>
      <c r="H579" s="54"/>
      <c r="I579" s="53"/>
      <c r="J579" s="62">
        <v>6</v>
      </c>
      <c r="K579" s="62">
        <v>11</v>
      </c>
      <c r="L579" s="62">
        <v>16</v>
      </c>
      <c r="M579" s="62">
        <v>20</v>
      </c>
      <c r="N579" s="62">
        <v>21</v>
      </c>
      <c r="O579" s="62">
        <v>25</v>
      </c>
      <c r="P579" s="62">
        <v>28</v>
      </c>
      <c r="Q579" s="62">
        <v>31</v>
      </c>
      <c r="R579" s="62">
        <v>35</v>
      </c>
      <c r="S579" s="62">
        <v>13</v>
      </c>
      <c r="T579" s="62">
        <v>37</v>
      </c>
      <c r="U579" s="62">
        <v>38</v>
      </c>
      <c r="V579" s="62">
        <v>38</v>
      </c>
      <c r="W579" s="62">
        <v>38</v>
      </c>
      <c r="X579" s="62">
        <v>39</v>
      </c>
      <c r="Y579" s="62">
        <v>39</v>
      </c>
      <c r="Z579" s="62">
        <v>42</v>
      </c>
      <c r="AA579" s="62">
        <v>42</v>
      </c>
      <c r="AB579" s="62">
        <v>43</v>
      </c>
      <c r="AC579" s="62">
        <v>45</v>
      </c>
      <c r="AE579" s="64">
        <v>1</v>
      </c>
      <c r="AF579" s="65">
        <v>2</v>
      </c>
      <c r="AG579" s="66">
        <v>2</v>
      </c>
      <c r="AH579" s="62">
        <v>2</v>
      </c>
      <c r="AI579" s="62">
        <v>2</v>
      </c>
      <c r="AJ579" s="62">
        <v>3</v>
      </c>
      <c r="AK579" s="62">
        <v>3</v>
      </c>
      <c r="AL579" s="62">
        <v>5</v>
      </c>
      <c r="AM579" s="62">
        <v>6</v>
      </c>
      <c r="AN579" s="62">
        <v>1</v>
      </c>
      <c r="AO579" s="62">
        <v>4</v>
      </c>
      <c r="AP579" s="62">
        <v>4</v>
      </c>
      <c r="AQ579" s="62">
        <v>6</v>
      </c>
      <c r="AR579" s="62">
        <v>6</v>
      </c>
      <c r="AS579" s="62">
        <v>6</v>
      </c>
      <c r="AT579" s="62">
        <v>6</v>
      </c>
      <c r="AU579" s="62">
        <v>6</v>
      </c>
      <c r="AV579" s="62">
        <v>6</v>
      </c>
      <c r="AW579" s="62">
        <v>6</v>
      </c>
      <c r="AX579" s="62">
        <v>6</v>
      </c>
    </row>
    <row r="580" spans="1:50" ht="12.75" customHeight="1">
      <c r="A580" s="78">
        <v>42625</v>
      </c>
      <c r="B580" s="54">
        <v>1</v>
      </c>
      <c r="C580" s="54">
        <v>17</v>
      </c>
      <c r="D580" s="54">
        <v>23</v>
      </c>
      <c r="E580" s="54">
        <v>27</v>
      </c>
      <c r="F580" s="54">
        <v>39</v>
      </c>
      <c r="G580" s="54">
        <v>48</v>
      </c>
      <c r="H580" s="54"/>
      <c r="I580" s="53"/>
      <c r="J580" s="62">
        <v>6</v>
      </c>
      <c r="K580" s="62">
        <v>12</v>
      </c>
      <c r="L580" s="62">
        <v>17</v>
      </c>
      <c r="M580" s="62">
        <v>21</v>
      </c>
      <c r="N580" s="62">
        <v>25</v>
      </c>
      <c r="O580" s="62">
        <v>26</v>
      </c>
      <c r="P580" s="62">
        <v>30</v>
      </c>
      <c r="Q580" s="62">
        <v>32</v>
      </c>
      <c r="R580" s="62">
        <v>34</v>
      </c>
      <c r="S580" s="62">
        <v>12</v>
      </c>
      <c r="T580" s="62">
        <v>35</v>
      </c>
      <c r="U580" s="62">
        <v>37</v>
      </c>
      <c r="V580" s="62">
        <v>39</v>
      </c>
      <c r="W580" s="62">
        <v>40</v>
      </c>
      <c r="X580" s="62">
        <v>40</v>
      </c>
      <c r="Y580" s="62">
        <v>41</v>
      </c>
      <c r="Z580" s="62">
        <v>41</v>
      </c>
      <c r="AA580" s="62">
        <v>44</v>
      </c>
      <c r="AB580" s="62">
        <v>44</v>
      </c>
      <c r="AC580" s="62">
        <v>45</v>
      </c>
      <c r="AE580" s="64">
        <v>1</v>
      </c>
      <c r="AF580" s="65">
        <v>1</v>
      </c>
      <c r="AG580" s="66">
        <v>1</v>
      </c>
      <c r="AH580" s="62">
        <v>1</v>
      </c>
      <c r="AI580" s="62">
        <v>1</v>
      </c>
      <c r="AJ580" s="62">
        <v>1</v>
      </c>
      <c r="AK580" s="62">
        <v>1</v>
      </c>
      <c r="AL580" s="62">
        <v>2</v>
      </c>
      <c r="AM580" s="62">
        <v>3</v>
      </c>
      <c r="AN580" s="62">
        <v>0</v>
      </c>
      <c r="AO580" s="62">
        <v>3</v>
      </c>
      <c r="AP580" s="62">
        <v>4</v>
      </c>
      <c r="AQ580" s="62">
        <v>3</v>
      </c>
      <c r="AR580" s="62">
        <v>4</v>
      </c>
      <c r="AS580" s="62">
        <v>4</v>
      </c>
      <c r="AT580" s="62">
        <v>4</v>
      </c>
      <c r="AU580" s="62">
        <v>4</v>
      </c>
      <c r="AV580" s="62">
        <v>5</v>
      </c>
      <c r="AW580" s="62">
        <v>5</v>
      </c>
      <c r="AX580" s="62">
        <v>5</v>
      </c>
    </row>
    <row r="581" spans="1:50" ht="12.75" customHeight="1">
      <c r="A581" s="78">
        <v>42623</v>
      </c>
      <c r="B581" s="54">
        <v>2</v>
      </c>
      <c r="C581" s="54">
        <v>11</v>
      </c>
      <c r="D581" s="54">
        <v>21</v>
      </c>
      <c r="E581" s="54">
        <v>25</v>
      </c>
      <c r="F581" s="54">
        <v>42</v>
      </c>
      <c r="G581" s="54">
        <v>43</v>
      </c>
      <c r="H581" s="54"/>
      <c r="I581" s="53"/>
      <c r="J581" s="62">
        <v>6</v>
      </c>
      <c r="K581" s="62">
        <v>12</v>
      </c>
      <c r="L581" s="62">
        <v>17</v>
      </c>
      <c r="M581" s="62">
        <v>21</v>
      </c>
      <c r="N581" s="62">
        <v>25</v>
      </c>
      <c r="O581" s="62">
        <v>28</v>
      </c>
      <c r="P581" s="62">
        <v>29</v>
      </c>
      <c r="Q581" s="62">
        <v>33</v>
      </c>
      <c r="R581" s="62">
        <v>34</v>
      </c>
      <c r="S581" s="62">
        <v>13</v>
      </c>
      <c r="T581" s="62">
        <v>35</v>
      </c>
      <c r="U581" s="62">
        <v>37</v>
      </c>
      <c r="V581" s="62">
        <v>40</v>
      </c>
      <c r="W581" s="62">
        <v>40</v>
      </c>
      <c r="X581" s="62">
        <v>41</v>
      </c>
      <c r="Y581" s="62">
        <v>41</v>
      </c>
      <c r="Z581" s="62">
        <v>42</v>
      </c>
      <c r="AA581" s="62">
        <v>42</v>
      </c>
      <c r="AB581" s="62">
        <v>44</v>
      </c>
      <c r="AC581" s="62">
        <v>44</v>
      </c>
      <c r="AE581" s="64">
        <v>0</v>
      </c>
      <c r="AF581" s="65">
        <v>0</v>
      </c>
      <c r="AG581" s="66">
        <v>1</v>
      </c>
      <c r="AH581" s="62">
        <v>2</v>
      </c>
      <c r="AI581" s="62">
        <v>2</v>
      </c>
      <c r="AJ581" s="62">
        <v>2</v>
      </c>
      <c r="AK581" s="62">
        <v>2</v>
      </c>
      <c r="AL581" s="62">
        <v>3</v>
      </c>
      <c r="AM581" s="62">
        <v>3</v>
      </c>
      <c r="AN581" s="62">
        <v>1</v>
      </c>
      <c r="AO581" s="62">
        <v>4</v>
      </c>
      <c r="AP581" s="62">
        <v>5</v>
      </c>
      <c r="AQ581" s="62">
        <v>5</v>
      </c>
      <c r="AR581" s="62">
        <v>5</v>
      </c>
      <c r="AS581" s="62">
        <v>5</v>
      </c>
      <c r="AT581" s="62">
        <v>5</v>
      </c>
      <c r="AU581" s="62">
        <v>5</v>
      </c>
      <c r="AV581" s="62">
        <v>5</v>
      </c>
      <c r="AW581" s="62">
        <v>5</v>
      </c>
      <c r="AX581" s="62">
        <v>5</v>
      </c>
    </row>
    <row r="582" spans="1:50" ht="12.75" customHeight="1">
      <c r="A582" s="78">
        <v>42622</v>
      </c>
      <c r="B582" s="54">
        <v>2</v>
      </c>
      <c r="C582" s="54">
        <v>8</v>
      </c>
      <c r="D582" s="54">
        <v>11</v>
      </c>
      <c r="E582" s="54">
        <v>28</v>
      </c>
      <c r="F582" s="54">
        <v>41</v>
      </c>
      <c r="G582" s="54">
        <v>43</v>
      </c>
      <c r="H582" s="54"/>
      <c r="I582" s="53"/>
      <c r="J582" s="62">
        <v>6</v>
      </c>
      <c r="K582" s="62">
        <v>12</v>
      </c>
      <c r="L582" s="62">
        <v>17</v>
      </c>
      <c r="M582" s="62">
        <v>20</v>
      </c>
      <c r="N582" s="62">
        <v>24</v>
      </c>
      <c r="O582" s="62">
        <v>28</v>
      </c>
      <c r="P582" s="62">
        <v>30</v>
      </c>
      <c r="Q582" s="62">
        <v>31</v>
      </c>
      <c r="R582" s="62">
        <v>35</v>
      </c>
      <c r="S582" s="62">
        <v>13</v>
      </c>
      <c r="T582" s="62">
        <v>36</v>
      </c>
      <c r="U582" s="62">
        <v>36</v>
      </c>
      <c r="V582" s="62">
        <v>41</v>
      </c>
      <c r="W582" s="62">
        <v>41</v>
      </c>
      <c r="X582" s="62">
        <v>41</v>
      </c>
      <c r="Y582" s="62">
        <v>42</v>
      </c>
      <c r="Z582" s="62">
        <v>42</v>
      </c>
      <c r="AA582" s="62">
        <v>43</v>
      </c>
      <c r="AB582" s="62">
        <v>43</v>
      </c>
      <c r="AC582" s="62">
        <v>45</v>
      </c>
      <c r="AE582" s="64">
        <v>1</v>
      </c>
      <c r="AF582" s="65">
        <v>2</v>
      </c>
      <c r="AG582" s="66">
        <v>2</v>
      </c>
      <c r="AH582" s="62">
        <v>2</v>
      </c>
      <c r="AI582" s="62">
        <v>3</v>
      </c>
      <c r="AJ582" s="62">
        <v>3</v>
      </c>
      <c r="AK582" s="62">
        <v>3</v>
      </c>
      <c r="AL582" s="62">
        <v>3</v>
      </c>
      <c r="AM582" s="62">
        <v>4</v>
      </c>
      <c r="AN582" s="62">
        <v>3</v>
      </c>
      <c r="AO582" s="62">
        <v>5</v>
      </c>
      <c r="AP582" s="62">
        <v>5</v>
      </c>
      <c r="AQ582" s="62">
        <v>5</v>
      </c>
      <c r="AR582" s="62">
        <v>5</v>
      </c>
      <c r="AS582" s="62">
        <v>5</v>
      </c>
      <c r="AT582" s="62">
        <v>5</v>
      </c>
      <c r="AU582" s="62">
        <v>5</v>
      </c>
      <c r="AV582" s="62">
        <v>6</v>
      </c>
      <c r="AW582" s="62">
        <v>6</v>
      </c>
      <c r="AX582" s="62">
        <v>6</v>
      </c>
    </row>
    <row r="583" spans="1:50" ht="12.75" customHeight="1">
      <c r="A583" s="78">
        <v>42621</v>
      </c>
      <c r="B583" s="54">
        <v>13</v>
      </c>
      <c r="C583" s="54">
        <v>14</v>
      </c>
      <c r="D583" s="54">
        <v>17</v>
      </c>
      <c r="E583" s="54">
        <v>26</v>
      </c>
      <c r="F583" s="54">
        <v>33</v>
      </c>
      <c r="G583" s="54">
        <v>45</v>
      </c>
      <c r="H583" s="54"/>
      <c r="I583" s="53"/>
      <c r="J583" s="62">
        <v>6</v>
      </c>
      <c r="K583" s="62">
        <v>12</v>
      </c>
      <c r="L583" s="62">
        <v>17</v>
      </c>
      <c r="M583" s="62">
        <v>20</v>
      </c>
      <c r="N583" s="62">
        <v>23</v>
      </c>
      <c r="O583" s="62">
        <v>27</v>
      </c>
      <c r="P583" s="62">
        <v>31</v>
      </c>
      <c r="Q583" s="62">
        <v>33</v>
      </c>
      <c r="R583" s="62">
        <v>34</v>
      </c>
      <c r="S583" s="62">
        <v>14</v>
      </c>
      <c r="T583" s="62">
        <v>32</v>
      </c>
      <c r="U583" s="62">
        <v>34</v>
      </c>
      <c r="V583" s="62">
        <v>43</v>
      </c>
      <c r="W583" s="62">
        <v>43</v>
      </c>
      <c r="X583" s="62">
        <v>43</v>
      </c>
      <c r="Y583" s="62">
        <v>43</v>
      </c>
      <c r="Z583" s="62">
        <v>44</v>
      </c>
      <c r="AA583" s="62">
        <v>44</v>
      </c>
      <c r="AB583" s="62">
        <v>45</v>
      </c>
      <c r="AC583" s="62">
        <v>45</v>
      </c>
      <c r="AE583" s="64">
        <v>1</v>
      </c>
      <c r="AF583" s="65">
        <v>2</v>
      </c>
      <c r="AG583" s="66">
        <v>2</v>
      </c>
      <c r="AH583" s="62">
        <v>2</v>
      </c>
      <c r="AI583" s="62">
        <v>2</v>
      </c>
      <c r="AJ583" s="62">
        <v>3</v>
      </c>
      <c r="AK583" s="62">
        <v>3</v>
      </c>
      <c r="AL583" s="62">
        <v>4</v>
      </c>
      <c r="AM583" s="62">
        <v>4</v>
      </c>
      <c r="AN583" s="62">
        <v>1</v>
      </c>
      <c r="AO583" s="62">
        <v>2</v>
      </c>
      <c r="AP583" s="62">
        <v>3</v>
      </c>
      <c r="AQ583" s="62">
        <v>4</v>
      </c>
      <c r="AR583" s="62">
        <v>4</v>
      </c>
      <c r="AS583" s="62">
        <v>4</v>
      </c>
      <c r="AT583" s="62">
        <v>4</v>
      </c>
      <c r="AU583" s="62">
        <v>4</v>
      </c>
      <c r="AV583" s="62">
        <v>4</v>
      </c>
      <c r="AW583" s="62">
        <v>4</v>
      </c>
      <c r="AX583" s="62">
        <v>4</v>
      </c>
    </row>
    <row r="584" spans="1:50" ht="12.75" customHeight="1">
      <c r="A584" s="78">
        <v>42620</v>
      </c>
      <c r="B584" s="54">
        <v>6</v>
      </c>
      <c r="C584" s="54">
        <v>8</v>
      </c>
      <c r="D584" s="54">
        <v>12</v>
      </c>
      <c r="E584" s="54">
        <v>16</v>
      </c>
      <c r="F584" s="54">
        <v>24</v>
      </c>
      <c r="G584" s="54">
        <v>44</v>
      </c>
      <c r="H584" s="54"/>
      <c r="I584" s="53"/>
      <c r="J584" s="62">
        <v>6</v>
      </c>
      <c r="K584" s="62">
        <v>12</v>
      </c>
      <c r="L584" s="62">
        <v>17</v>
      </c>
      <c r="M584" s="62">
        <v>21</v>
      </c>
      <c r="N584" s="62">
        <v>23</v>
      </c>
      <c r="O584" s="62">
        <v>26</v>
      </c>
      <c r="P584" s="62">
        <v>30</v>
      </c>
      <c r="Q584" s="62">
        <v>33</v>
      </c>
      <c r="R584" s="62">
        <v>34</v>
      </c>
      <c r="S584" s="62">
        <v>12</v>
      </c>
      <c r="T584" s="62">
        <v>34</v>
      </c>
      <c r="U584" s="62">
        <v>36</v>
      </c>
      <c r="V584" s="62">
        <v>41</v>
      </c>
      <c r="W584" s="62">
        <v>44</v>
      </c>
      <c r="X584" s="62">
        <v>44</v>
      </c>
      <c r="Y584" s="62">
        <v>44</v>
      </c>
      <c r="Z584" s="62">
        <v>44</v>
      </c>
      <c r="AA584" s="62">
        <v>44</v>
      </c>
      <c r="AB584" s="62">
        <v>44</v>
      </c>
      <c r="AC584" s="62">
        <v>45</v>
      </c>
      <c r="AE584" s="64">
        <v>0</v>
      </c>
      <c r="AF584" s="65">
        <v>0</v>
      </c>
      <c r="AG584" s="66">
        <v>0</v>
      </c>
      <c r="AH584" s="62">
        <v>1</v>
      </c>
      <c r="AI584" s="62">
        <v>1</v>
      </c>
      <c r="AJ584" s="62">
        <v>1</v>
      </c>
      <c r="AK584" s="62">
        <v>2</v>
      </c>
      <c r="AL584" s="62">
        <v>3</v>
      </c>
      <c r="AM584" s="62">
        <v>3</v>
      </c>
      <c r="AN584" s="62">
        <v>2</v>
      </c>
      <c r="AO584" s="62">
        <v>6</v>
      </c>
      <c r="AP584" s="62">
        <v>6</v>
      </c>
      <c r="AQ584" s="62">
        <v>5</v>
      </c>
      <c r="AR584" s="62">
        <v>5</v>
      </c>
      <c r="AS584" s="62">
        <v>5</v>
      </c>
      <c r="AT584" s="62">
        <v>5</v>
      </c>
      <c r="AU584" s="62">
        <v>5</v>
      </c>
      <c r="AV584" s="62">
        <v>5</v>
      </c>
      <c r="AW584" s="62">
        <v>5</v>
      </c>
      <c r="AX584" s="62">
        <v>6</v>
      </c>
    </row>
    <row r="585" spans="1:50" ht="12.75" customHeight="1">
      <c r="A585" s="78">
        <v>42619</v>
      </c>
      <c r="B585" s="54">
        <v>5</v>
      </c>
      <c r="C585" s="54">
        <v>7</v>
      </c>
      <c r="D585" s="54">
        <v>8</v>
      </c>
      <c r="E585" s="54">
        <v>18</v>
      </c>
      <c r="F585" s="54">
        <v>20</v>
      </c>
      <c r="G585" s="54">
        <v>24</v>
      </c>
      <c r="H585" s="54"/>
      <c r="I585" s="53"/>
      <c r="J585" s="62">
        <v>6</v>
      </c>
      <c r="K585" s="62">
        <v>11</v>
      </c>
      <c r="L585" s="62">
        <v>17</v>
      </c>
      <c r="M585" s="62">
        <v>21</v>
      </c>
      <c r="N585" s="62">
        <v>24</v>
      </c>
      <c r="O585" s="62">
        <v>26</v>
      </c>
      <c r="P585" s="62">
        <v>29</v>
      </c>
      <c r="Q585" s="62">
        <v>33</v>
      </c>
      <c r="R585" s="62">
        <v>35</v>
      </c>
      <c r="S585" s="62">
        <v>11</v>
      </c>
      <c r="T585" s="62">
        <v>34</v>
      </c>
      <c r="U585" s="62">
        <v>35</v>
      </c>
      <c r="V585" s="62">
        <v>40</v>
      </c>
      <c r="W585" s="62">
        <v>42</v>
      </c>
      <c r="X585" s="62">
        <v>45</v>
      </c>
      <c r="Y585" s="62">
        <v>45</v>
      </c>
      <c r="Z585" s="62">
        <v>45</v>
      </c>
      <c r="AA585" s="62">
        <v>45</v>
      </c>
      <c r="AB585" s="62">
        <v>45</v>
      </c>
      <c r="AC585" s="62">
        <v>45</v>
      </c>
      <c r="AE585" s="64">
        <v>0</v>
      </c>
      <c r="AF585" s="65">
        <v>1</v>
      </c>
      <c r="AG585" s="66">
        <v>2</v>
      </c>
      <c r="AH585" s="62">
        <v>2</v>
      </c>
      <c r="AI585" s="62">
        <v>2</v>
      </c>
      <c r="AJ585" s="62">
        <v>3</v>
      </c>
      <c r="AK585" s="62">
        <v>3</v>
      </c>
      <c r="AL585" s="62">
        <v>4</v>
      </c>
      <c r="AM585" s="62">
        <v>4</v>
      </c>
      <c r="AN585" s="62">
        <v>2</v>
      </c>
      <c r="AO585" s="62">
        <v>4</v>
      </c>
      <c r="AP585" s="62">
        <v>4</v>
      </c>
      <c r="AQ585" s="62">
        <v>4</v>
      </c>
      <c r="AR585" s="62">
        <v>4</v>
      </c>
      <c r="AS585" s="62">
        <v>5</v>
      </c>
      <c r="AT585" s="62">
        <v>5</v>
      </c>
      <c r="AU585" s="62">
        <v>5</v>
      </c>
      <c r="AV585" s="62">
        <v>5</v>
      </c>
      <c r="AW585" s="62">
        <v>5</v>
      </c>
      <c r="AX585" s="62">
        <v>5</v>
      </c>
    </row>
    <row r="586" spans="1:50" ht="12.75" customHeight="1">
      <c r="A586" s="78">
        <v>42618</v>
      </c>
      <c r="B586" s="54">
        <v>10</v>
      </c>
      <c r="C586" s="54">
        <v>11</v>
      </c>
      <c r="D586" s="54">
        <v>13</v>
      </c>
      <c r="E586" s="54">
        <v>27</v>
      </c>
      <c r="F586" s="54">
        <v>31</v>
      </c>
      <c r="G586" s="54">
        <v>47</v>
      </c>
      <c r="H586" s="54"/>
      <c r="I586" s="53"/>
      <c r="J586" s="62">
        <v>6</v>
      </c>
      <c r="K586" s="62">
        <v>11</v>
      </c>
      <c r="L586" s="62">
        <v>16</v>
      </c>
      <c r="M586" s="62">
        <v>21</v>
      </c>
      <c r="N586" s="62">
        <v>24</v>
      </c>
      <c r="O586" s="62">
        <v>27</v>
      </c>
      <c r="P586" s="62">
        <v>28</v>
      </c>
      <c r="Q586" s="62">
        <v>31</v>
      </c>
      <c r="R586" s="62">
        <v>35</v>
      </c>
      <c r="S586" s="62">
        <v>11</v>
      </c>
      <c r="T586" s="62">
        <v>34</v>
      </c>
      <c r="U586" s="62">
        <v>36</v>
      </c>
      <c r="V586" s="62">
        <v>41</v>
      </c>
      <c r="W586" s="62">
        <v>42</v>
      </c>
      <c r="X586" s="62">
        <v>44</v>
      </c>
      <c r="Y586" s="62">
        <v>46</v>
      </c>
      <c r="Z586" s="62">
        <v>46</v>
      </c>
      <c r="AA586" s="62">
        <v>46</v>
      </c>
      <c r="AB586" s="62">
        <v>46</v>
      </c>
      <c r="AC586" s="62">
        <v>46</v>
      </c>
      <c r="AE586" s="64">
        <v>1</v>
      </c>
      <c r="AF586" s="65">
        <v>1</v>
      </c>
      <c r="AG586" s="66">
        <v>2</v>
      </c>
      <c r="AH586" s="62">
        <v>2</v>
      </c>
      <c r="AI586" s="62">
        <v>2</v>
      </c>
      <c r="AJ586" s="62">
        <v>2</v>
      </c>
      <c r="AK586" s="62">
        <v>2</v>
      </c>
      <c r="AL586" s="62">
        <v>2</v>
      </c>
      <c r="AM586" s="62">
        <v>2</v>
      </c>
      <c r="AN586" s="62">
        <v>1</v>
      </c>
      <c r="AO586" s="62">
        <v>5</v>
      </c>
      <c r="AP586" s="62">
        <v>5</v>
      </c>
      <c r="AQ586" s="62">
        <v>5</v>
      </c>
      <c r="AR586" s="62">
        <v>6</v>
      </c>
      <c r="AS586" s="62">
        <v>6</v>
      </c>
      <c r="AT586" s="62">
        <v>6</v>
      </c>
      <c r="AU586" s="62">
        <v>6</v>
      </c>
      <c r="AV586" s="62">
        <v>6</v>
      </c>
      <c r="AW586" s="62">
        <v>6</v>
      </c>
      <c r="AX586" s="62">
        <v>6</v>
      </c>
    </row>
    <row r="587" spans="1:50" ht="12.75" customHeight="1">
      <c r="A587" s="78">
        <v>42616</v>
      </c>
      <c r="B587" s="54">
        <v>14</v>
      </c>
      <c r="C587" s="54">
        <v>29</v>
      </c>
      <c r="D587" s="54">
        <v>41</v>
      </c>
      <c r="E587" s="54">
        <v>43</v>
      </c>
      <c r="F587" s="54">
        <v>44</v>
      </c>
      <c r="G587" s="54">
        <v>48</v>
      </c>
      <c r="H587" s="54"/>
      <c r="I587" s="53"/>
      <c r="J587" s="62">
        <v>6</v>
      </c>
      <c r="K587" s="62">
        <v>12</v>
      </c>
      <c r="L587" s="62">
        <v>16</v>
      </c>
      <c r="M587" s="62">
        <v>21</v>
      </c>
      <c r="N587" s="62">
        <v>25</v>
      </c>
      <c r="O587" s="62">
        <v>27</v>
      </c>
      <c r="P587" s="62">
        <v>30</v>
      </c>
      <c r="Q587" s="62">
        <v>31</v>
      </c>
      <c r="R587" s="62">
        <v>33</v>
      </c>
      <c r="S587" s="62">
        <v>13</v>
      </c>
      <c r="T587" s="62">
        <v>35</v>
      </c>
      <c r="U587" s="62">
        <v>37</v>
      </c>
      <c r="V587" s="62">
        <v>39</v>
      </c>
      <c r="W587" s="62">
        <v>42</v>
      </c>
      <c r="X587" s="62">
        <v>43</v>
      </c>
      <c r="Y587" s="62">
        <v>44</v>
      </c>
      <c r="Z587" s="62">
        <v>46</v>
      </c>
      <c r="AA587" s="62">
        <v>46</v>
      </c>
      <c r="AB587" s="62">
        <v>46</v>
      </c>
      <c r="AC587" s="62">
        <v>46</v>
      </c>
      <c r="AE587" s="64">
        <v>0</v>
      </c>
      <c r="AF587" s="65">
        <v>0</v>
      </c>
      <c r="AG587" s="66">
        <v>1</v>
      </c>
      <c r="AH587" s="62">
        <v>4</v>
      </c>
      <c r="AI587" s="62">
        <v>4</v>
      </c>
      <c r="AJ587" s="62">
        <v>4</v>
      </c>
      <c r="AK587" s="62">
        <v>4</v>
      </c>
      <c r="AL587" s="62">
        <v>4</v>
      </c>
      <c r="AM587" s="62">
        <v>5</v>
      </c>
      <c r="AN587" s="62">
        <v>3</v>
      </c>
      <c r="AO587" s="62">
        <v>5</v>
      </c>
      <c r="AP587" s="62">
        <v>5</v>
      </c>
      <c r="AQ587" s="62">
        <v>6</v>
      </c>
      <c r="AR587" s="62">
        <v>6</v>
      </c>
      <c r="AS587" s="62">
        <v>6</v>
      </c>
      <c r="AT587" s="62">
        <v>6</v>
      </c>
      <c r="AU587" s="62">
        <v>6</v>
      </c>
      <c r="AV587" s="62">
        <v>6</v>
      </c>
      <c r="AW587" s="62">
        <v>6</v>
      </c>
      <c r="AX587" s="62">
        <v>6</v>
      </c>
    </row>
    <row r="588" spans="1:50" ht="12.75" customHeight="1">
      <c r="A588" s="78">
        <v>42615</v>
      </c>
      <c r="B588" s="54">
        <v>10</v>
      </c>
      <c r="C588" s="54">
        <v>11</v>
      </c>
      <c r="D588" s="54">
        <v>15</v>
      </c>
      <c r="E588" s="54">
        <v>29</v>
      </c>
      <c r="F588" s="54">
        <v>35</v>
      </c>
      <c r="G588" s="54">
        <v>41</v>
      </c>
      <c r="H588" s="54"/>
      <c r="I588" s="53"/>
      <c r="J588" s="62">
        <v>6</v>
      </c>
      <c r="K588" s="62">
        <v>11</v>
      </c>
      <c r="L588" s="62">
        <v>16</v>
      </c>
      <c r="M588" s="62">
        <v>19</v>
      </c>
      <c r="N588" s="62">
        <v>23</v>
      </c>
      <c r="O588" s="62">
        <v>27</v>
      </c>
      <c r="P588" s="62">
        <v>29</v>
      </c>
      <c r="Q588" s="62">
        <v>32</v>
      </c>
      <c r="R588" s="62">
        <v>33</v>
      </c>
      <c r="S588" s="62">
        <v>13</v>
      </c>
      <c r="T588" s="62">
        <v>37</v>
      </c>
      <c r="U588" s="62">
        <v>39</v>
      </c>
      <c r="V588" s="62">
        <v>40</v>
      </c>
      <c r="W588" s="62">
        <v>40</v>
      </c>
      <c r="X588" s="62">
        <v>43</v>
      </c>
      <c r="Y588" s="62">
        <v>44</v>
      </c>
      <c r="Z588" s="62">
        <v>45</v>
      </c>
      <c r="AA588" s="62">
        <v>47</v>
      </c>
      <c r="AB588" s="62">
        <v>47</v>
      </c>
      <c r="AC588" s="62">
        <v>47</v>
      </c>
      <c r="AE588" s="64">
        <v>1</v>
      </c>
      <c r="AF588" s="65">
        <v>1</v>
      </c>
      <c r="AG588" s="66">
        <v>2</v>
      </c>
      <c r="AH588" s="62">
        <v>2</v>
      </c>
      <c r="AI588" s="62">
        <v>2</v>
      </c>
      <c r="AJ588" s="62">
        <v>3</v>
      </c>
      <c r="AK588" s="62">
        <v>3</v>
      </c>
      <c r="AL588" s="62">
        <v>3</v>
      </c>
      <c r="AM588" s="62">
        <v>3</v>
      </c>
      <c r="AN588" s="62">
        <v>3</v>
      </c>
      <c r="AO588" s="62">
        <v>6</v>
      </c>
      <c r="AP588" s="62">
        <v>6</v>
      </c>
      <c r="AQ588" s="62">
        <v>5</v>
      </c>
      <c r="AR588" s="62">
        <v>5</v>
      </c>
      <c r="AS588" s="62">
        <v>6</v>
      </c>
      <c r="AT588" s="62">
        <v>6</v>
      </c>
      <c r="AU588" s="62">
        <v>6</v>
      </c>
      <c r="AV588" s="62">
        <v>6</v>
      </c>
      <c r="AW588" s="62">
        <v>6</v>
      </c>
      <c r="AX588" s="62">
        <v>6</v>
      </c>
    </row>
    <row r="589" spans="1:50" ht="12.75" customHeight="1">
      <c r="A589" s="78">
        <v>42614</v>
      </c>
      <c r="B589" s="54">
        <v>12</v>
      </c>
      <c r="C589" s="54">
        <v>16</v>
      </c>
      <c r="D589" s="54">
        <v>31</v>
      </c>
      <c r="E589" s="54">
        <v>41</v>
      </c>
      <c r="F589" s="54">
        <v>44</v>
      </c>
      <c r="G589" s="54">
        <v>49</v>
      </c>
      <c r="H589" s="54"/>
      <c r="I589" s="53"/>
      <c r="J589" s="62">
        <v>6</v>
      </c>
      <c r="K589" s="62">
        <v>10</v>
      </c>
      <c r="L589" s="62">
        <v>14</v>
      </c>
      <c r="M589" s="62">
        <v>18</v>
      </c>
      <c r="N589" s="62">
        <v>21</v>
      </c>
      <c r="O589" s="62">
        <v>24</v>
      </c>
      <c r="P589" s="62">
        <v>28</v>
      </c>
      <c r="Q589" s="62">
        <v>30</v>
      </c>
      <c r="R589" s="62">
        <v>33</v>
      </c>
      <c r="S589" s="62">
        <v>13</v>
      </c>
      <c r="T589" s="62">
        <v>38</v>
      </c>
      <c r="U589" s="62">
        <v>39</v>
      </c>
      <c r="V589" s="62">
        <v>40</v>
      </c>
      <c r="W589" s="62">
        <v>41</v>
      </c>
      <c r="X589" s="62">
        <v>41</v>
      </c>
      <c r="Y589" s="62">
        <v>44</v>
      </c>
      <c r="Z589" s="62">
        <v>45</v>
      </c>
      <c r="AA589" s="62">
        <v>46</v>
      </c>
      <c r="AB589" s="62">
        <v>48</v>
      </c>
      <c r="AC589" s="62">
        <v>48</v>
      </c>
      <c r="AE589" s="64">
        <v>0</v>
      </c>
      <c r="AF589" s="65">
        <v>2</v>
      </c>
      <c r="AG589" s="66">
        <v>2</v>
      </c>
      <c r="AH589" s="62">
        <v>2</v>
      </c>
      <c r="AI589" s="62">
        <v>3</v>
      </c>
      <c r="AJ589" s="62">
        <v>4</v>
      </c>
      <c r="AK589" s="62">
        <v>4</v>
      </c>
      <c r="AL589" s="62">
        <v>4</v>
      </c>
      <c r="AM589" s="62">
        <v>5</v>
      </c>
      <c r="AN589" s="62">
        <v>1</v>
      </c>
      <c r="AO589" s="62">
        <v>5</v>
      </c>
      <c r="AP589" s="62">
        <v>5</v>
      </c>
      <c r="AQ589" s="62">
        <v>6</v>
      </c>
      <c r="AR589" s="62">
        <v>6</v>
      </c>
      <c r="AS589" s="62">
        <v>6</v>
      </c>
      <c r="AT589" s="62">
        <v>6</v>
      </c>
      <c r="AU589" s="62">
        <v>6</v>
      </c>
      <c r="AV589" s="62">
        <v>6</v>
      </c>
      <c r="AW589" s="62">
        <v>6</v>
      </c>
      <c r="AX589" s="62">
        <v>6</v>
      </c>
    </row>
    <row r="590" spans="1:50" ht="12.75" customHeight="1">
      <c r="A590" s="78">
        <v>42613</v>
      </c>
      <c r="B590" s="54">
        <v>2</v>
      </c>
      <c r="C590" s="54">
        <v>4</v>
      </c>
      <c r="D590" s="54">
        <v>5</v>
      </c>
      <c r="E590" s="54">
        <v>10</v>
      </c>
      <c r="F590" s="54">
        <v>18</v>
      </c>
      <c r="G590" s="54">
        <v>43</v>
      </c>
      <c r="H590" s="54"/>
      <c r="I590" s="53"/>
      <c r="J590" s="62">
        <v>6</v>
      </c>
      <c r="K590" s="62">
        <v>10</v>
      </c>
      <c r="L590" s="62">
        <v>13</v>
      </c>
      <c r="M590" s="62">
        <v>16</v>
      </c>
      <c r="N590" s="62">
        <v>20</v>
      </c>
      <c r="O590" s="62">
        <v>23</v>
      </c>
      <c r="P590" s="62">
        <v>26</v>
      </c>
      <c r="Q590" s="62">
        <v>29</v>
      </c>
      <c r="R590" s="62">
        <v>31</v>
      </c>
      <c r="S590" s="62">
        <v>14</v>
      </c>
      <c r="T590" s="62">
        <v>39</v>
      </c>
      <c r="U590" s="62">
        <v>41</v>
      </c>
      <c r="V590" s="62">
        <v>39</v>
      </c>
      <c r="W590" s="62">
        <v>41</v>
      </c>
      <c r="X590" s="62">
        <v>42</v>
      </c>
      <c r="Y590" s="62">
        <v>42</v>
      </c>
      <c r="Z590" s="62">
        <v>45</v>
      </c>
      <c r="AA590" s="62">
        <v>46</v>
      </c>
      <c r="AB590" s="62">
        <v>46</v>
      </c>
      <c r="AC590" s="62">
        <v>48</v>
      </c>
      <c r="AE590" s="64">
        <v>0</v>
      </c>
      <c r="AF590" s="65">
        <v>1</v>
      </c>
      <c r="AG590" s="66">
        <v>2</v>
      </c>
      <c r="AH590" s="62">
        <v>2</v>
      </c>
      <c r="AI590" s="62">
        <v>2</v>
      </c>
      <c r="AJ590" s="62">
        <v>2</v>
      </c>
      <c r="AK590" s="62">
        <v>2</v>
      </c>
      <c r="AL590" s="62">
        <v>2</v>
      </c>
      <c r="AM590" s="62">
        <v>2</v>
      </c>
      <c r="AN590" s="62">
        <v>2</v>
      </c>
      <c r="AO590" s="62">
        <v>6</v>
      </c>
      <c r="AP590" s="62">
        <v>6</v>
      </c>
      <c r="AQ590" s="62">
        <v>4</v>
      </c>
      <c r="AR590" s="62">
        <v>5</v>
      </c>
      <c r="AS590" s="62">
        <v>6</v>
      </c>
      <c r="AT590" s="62">
        <v>6</v>
      </c>
      <c r="AU590" s="62">
        <v>6</v>
      </c>
      <c r="AV590" s="62">
        <v>6</v>
      </c>
      <c r="AW590" s="62">
        <v>6</v>
      </c>
      <c r="AX590" s="62">
        <v>6</v>
      </c>
    </row>
    <row r="591" spans="1:50" ht="12.75" customHeight="1">
      <c r="A591" s="78">
        <v>42612</v>
      </c>
      <c r="B591" s="54">
        <v>7</v>
      </c>
      <c r="C591" s="54">
        <v>10</v>
      </c>
      <c r="D591" s="54">
        <v>11</v>
      </c>
      <c r="E591" s="54">
        <v>15</v>
      </c>
      <c r="F591" s="54">
        <v>36</v>
      </c>
      <c r="G591" s="54">
        <v>42</v>
      </c>
      <c r="H591" s="54"/>
      <c r="I591" s="53"/>
      <c r="J591" s="62">
        <v>6</v>
      </c>
      <c r="K591" s="62">
        <v>11</v>
      </c>
      <c r="L591" s="62">
        <v>15</v>
      </c>
      <c r="M591" s="62">
        <v>18</v>
      </c>
      <c r="N591" s="62">
        <v>19</v>
      </c>
      <c r="O591" s="62">
        <v>23</v>
      </c>
      <c r="P591" s="62">
        <v>26</v>
      </c>
      <c r="Q591" s="62">
        <v>29</v>
      </c>
      <c r="R591" s="62">
        <v>32</v>
      </c>
      <c r="S591" s="62">
        <v>14</v>
      </c>
      <c r="T591" s="62">
        <v>38</v>
      </c>
      <c r="U591" s="62">
        <v>40</v>
      </c>
      <c r="V591" s="62">
        <v>39</v>
      </c>
      <c r="W591" s="62">
        <v>40</v>
      </c>
      <c r="X591" s="62">
        <v>42</v>
      </c>
      <c r="Y591" s="62">
        <v>43</v>
      </c>
      <c r="Z591" s="62">
        <v>43</v>
      </c>
      <c r="AA591" s="62">
        <v>46</v>
      </c>
      <c r="AB591" s="62">
        <v>47</v>
      </c>
      <c r="AC591" s="62">
        <v>47</v>
      </c>
      <c r="AE591" s="64">
        <v>1</v>
      </c>
      <c r="AF591" s="65">
        <v>2</v>
      </c>
      <c r="AG591" s="66">
        <v>2</v>
      </c>
      <c r="AH591" s="62">
        <v>2</v>
      </c>
      <c r="AI591" s="62">
        <v>2</v>
      </c>
      <c r="AJ591" s="62">
        <v>3</v>
      </c>
      <c r="AK591" s="62">
        <v>3</v>
      </c>
      <c r="AL591" s="62">
        <v>3</v>
      </c>
      <c r="AM591" s="62">
        <v>3</v>
      </c>
      <c r="AN591" s="62">
        <v>1</v>
      </c>
      <c r="AO591" s="62">
        <v>3</v>
      </c>
      <c r="AP591" s="62">
        <v>3</v>
      </c>
      <c r="AQ591" s="62">
        <v>3</v>
      </c>
      <c r="AR591" s="62">
        <v>3</v>
      </c>
      <c r="AS591" s="62">
        <v>4</v>
      </c>
      <c r="AT591" s="62">
        <v>4</v>
      </c>
      <c r="AU591" s="62">
        <v>4</v>
      </c>
      <c r="AV591" s="62">
        <v>5</v>
      </c>
      <c r="AW591" s="62">
        <v>5</v>
      </c>
      <c r="AX591" s="62">
        <v>5</v>
      </c>
    </row>
    <row r="592" spans="1:50" ht="12.75" customHeight="1">
      <c r="A592" s="78">
        <v>42611</v>
      </c>
      <c r="B592" s="54">
        <v>1</v>
      </c>
      <c r="C592" s="54">
        <v>2</v>
      </c>
      <c r="D592" s="54">
        <v>14</v>
      </c>
      <c r="E592" s="54">
        <v>20</v>
      </c>
      <c r="F592" s="54">
        <v>29</v>
      </c>
      <c r="G592" s="54">
        <v>32</v>
      </c>
      <c r="H592" s="54"/>
      <c r="I592" s="53"/>
      <c r="J592" s="62">
        <v>6</v>
      </c>
      <c r="K592" s="62">
        <v>11</v>
      </c>
      <c r="L592" s="62">
        <v>15</v>
      </c>
      <c r="M592" s="62">
        <v>19</v>
      </c>
      <c r="N592" s="62">
        <v>21</v>
      </c>
      <c r="O592" s="62">
        <v>22</v>
      </c>
      <c r="P592" s="62">
        <v>26</v>
      </c>
      <c r="Q592" s="62">
        <v>29</v>
      </c>
      <c r="R592" s="62">
        <v>32</v>
      </c>
      <c r="S592" s="62">
        <v>13</v>
      </c>
      <c r="T592" s="62">
        <v>38</v>
      </c>
      <c r="U592" s="62">
        <v>39</v>
      </c>
      <c r="V592" s="62">
        <v>41</v>
      </c>
      <c r="W592" s="62">
        <v>41</v>
      </c>
      <c r="X592" s="62">
        <v>41</v>
      </c>
      <c r="Y592" s="62">
        <v>43</v>
      </c>
      <c r="Z592" s="62">
        <v>44</v>
      </c>
      <c r="AA592" s="62">
        <v>44</v>
      </c>
      <c r="AB592" s="62">
        <v>46</v>
      </c>
      <c r="AC592" s="62">
        <v>47</v>
      </c>
      <c r="AE592" s="64">
        <v>2</v>
      </c>
      <c r="AF592" s="65">
        <v>2</v>
      </c>
      <c r="AG592" s="66">
        <v>2</v>
      </c>
      <c r="AH592" s="62">
        <v>4</v>
      </c>
      <c r="AI592" s="62">
        <v>4</v>
      </c>
      <c r="AJ592" s="62">
        <v>4</v>
      </c>
      <c r="AK592" s="62">
        <v>4</v>
      </c>
      <c r="AL592" s="62">
        <v>5</v>
      </c>
      <c r="AM592" s="62">
        <v>6</v>
      </c>
      <c r="AN592" s="62">
        <v>1</v>
      </c>
      <c r="AO592" s="62">
        <v>4</v>
      </c>
      <c r="AP592" s="62">
        <v>4</v>
      </c>
      <c r="AQ592" s="62">
        <v>6</v>
      </c>
      <c r="AR592" s="62">
        <v>6</v>
      </c>
      <c r="AS592" s="62">
        <v>6</v>
      </c>
      <c r="AT592" s="62">
        <v>6</v>
      </c>
      <c r="AU592" s="62">
        <v>6</v>
      </c>
      <c r="AV592" s="62">
        <v>6</v>
      </c>
      <c r="AW592" s="62">
        <v>6</v>
      </c>
      <c r="AX592" s="62">
        <v>6</v>
      </c>
    </row>
    <row r="593" spans="1:50" ht="12.75" customHeight="1">
      <c r="A593" s="78">
        <v>42609</v>
      </c>
      <c r="B593" s="54">
        <v>4</v>
      </c>
      <c r="C593" s="54">
        <v>9</v>
      </c>
      <c r="D593" s="54">
        <v>25</v>
      </c>
      <c r="E593" s="54">
        <v>27</v>
      </c>
      <c r="F593" s="54">
        <v>41</v>
      </c>
      <c r="G593" s="54">
        <v>49</v>
      </c>
      <c r="H593" s="54"/>
      <c r="I593" s="53"/>
      <c r="J593" s="62">
        <v>6</v>
      </c>
      <c r="K593" s="62">
        <v>11</v>
      </c>
      <c r="L593" s="62">
        <v>15</v>
      </c>
      <c r="M593" s="62">
        <v>19</v>
      </c>
      <c r="N593" s="62">
        <v>21</v>
      </c>
      <c r="O593" s="62">
        <v>23</v>
      </c>
      <c r="P593" s="62">
        <v>24</v>
      </c>
      <c r="Q593" s="62">
        <v>28</v>
      </c>
      <c r="R593" s="62">
        <v>30</v>
      </c>
      <c r="S593" s="62">
        <v>12</v>
      </c>
      <c r="T593" s="62">
        <v>38</v>
      </c>
      <c r="U593" s="62">
        <v>39</v>
      </c>
      <c r="V593" s="62">
        <v>41</v>
      </c>
      <c r="W593" s="62">
        <v>42</v>
      </c>
      <c r="X593" s="62">
        <v>42</v>
      </c>
      <c r="Y593" s="62">
        <v>42</v>
      </c>
      <c r="Z593" s="62">
        <v>44</v>
      </c>
      <c r="AA593" s="62">
        <v>45</v>
      </c>
      <c r="AB593" s="62">
        <v>45</v>
      </c>
      <c r="AC593" s="62">
        <v>47</v>
      </c>
      <c r="AE593" s="64">
        <v>0</v>
      </c>
      <c r="AF593" s="65">
        <v>2</v>
      </c>
      <c r="AG593" s="66">
        <v>2</v>
      </c>
      <c r="AH593" s="62">
        <v>3</v>
      </c>
      <c r="AI593" s="62">
        <v>3</v>
      </c>
      <c r="AJ593" s="62">
        <v>3</v>
      </c>
      <c r="AK593" s="62">
        <v>3</v>
      </c>
      <c r="AL593" s="62">
        <v>3</v>
      </c>
      <c r="AM593" s="62">
        <v>3</v>
      </c>
      <c r="AN593" s="62">
        <v>1</v>
      </c>
      <c r="AO593" s="62">
        <v>5</v>
      </c>
      <c r="AP593" s="62">
        <v>5</v>
      </c>
      <c r="AQ593" s="62">
        <v>3</v>
      </c>
      <c r="AR593" s="62">
        <v>3</v>
      </c>
      <c r="AS593" s="62">
        <v>3</v>
      </c>
      <c r="AT593" s="62">
        <v>3</v>
      </c>
      <c r="AU593" s="62">
        <v>4</v>
      </c>
      <c r="AV593" s="62">
        <v>5</v>
      </c>
      <c r="AW593" s="62">
        <v>5</v>
      </c>
      <c r="AX593" s="62">
        <v>5</v>
      </c>
    </row>
    <row r="594" spans="1:50" ht="12.75" customHeight="1">
      <c r="A594" s="78">
        <v>42608</v>
      </c>
      <c r="B594" s="54">
        <v>6</v>
      </c>
      <c r="C594" s="54">
        <v>11</v>
      </c>
      <c r="D594" s="54">
        <v>16</v>
      </c>
      <c r="E594" s="54">
        <v>18</v>
      </c>
      <c r="F594" s="54">
        <v>25</v>
      </c>
      <c r="G594" s="54">
        <v>47</v>
      </c>
      <c r="H594" s="54"/>
      <c r="I594" s="53"/>
      <c r="J594" s="62">
        <v>6</v>
      </c>
      <c r="K594" s="62">
        <v>12</v>
      </c>
      <c r="L594" s="62">
        <v>17</v>
      </c>
      <c r="M594" s="62">
        <v>20</v>
      </c>
      <c r="N594" s="62">
        <v>23</v>
      </c>
      <c r="O594" s="62">
        <v>25</v>
      </c>
      <c r="P594" s="62">
        <v>27</v>
      </c>
      <c r="Q594" s="62">
        <v>28</v>
      </c>
      <c r="R594" s="62">
        <v>30</v>
      </c>
      <c r="S594" s="62">
        <v>12</v>
      </c>
      <c r="T594" s="62">
        <v>36</v>
      </c>
      <c r="U594" s="62">
        <v>38</v>
      </c>
      <c r="V594" s="62">
        <v>39</v>
      </c>
      <c r="W594" s="62">
        <v>42</v>
      </c>
      <c r="X594" s="62">
        <v>42</v>
      </c>
      <c r="Y594" s="62">
        <v>42</v>
      </c>
      <c r="Z594" s="62">
        <v>42</v>
      </c>
      <c r="AA594" s="62">
        <v>44</v>
      </c>
      <c r="AB594" s="62">
        <v>45</v>
      </c>
      <c r="AC594" s="62">
        <v>45</v>
      </c>
      <c r="AE594" s="64">
        <v>0</v>
      </c>
      <c r="AF594" s="65">
        <v>0</v>
      </c>
      <c r="AG594" s="66">
        <v>1</v>
      </c>
      <c r="AH594" s="62">
        <v>1</v>
      </c>
      <c r="AI594" s="62">
        <v>2</v>
      </c>
      <c r="AJ594" s="62">
        <v>2</v>
      </c>
      <c r="AK594" s="62">
        <v>3</v>
      </c>
      <c r="AL594" s="62">
        <v>3</v>
      </c>
      <c r="AM594" s="62">
        <v>3</v>
      </c>
      <c r="AN594" s="62">
        <v>1</v>
      </c>
      <c r="AO594" s="62">
        <v>3</v>
      </c>
      <c r="AP594" s="62">
        <v>3</v>
      </c>
      <c r="AQ594" s="62">
        <v>3</v>
      </c>
      <c r="AR594" s="62">
        <v>4</v>
      </c>
      <c r="AS594" s="62">
        <v>4</v>
      </c>
      <c r="AT594" s="62">
        <v>4</v>
      </c>
      <c r="AU594" s="62">
        <v>4</v>
      </c>
      <c r="AV594" s="62">
        <v>4</v>
      </c>
      <c r="AW594" s="62">
        <v>4</v>
      </c>
      <c r="AX594" s="62">
        <v>4</v>
      </c>
    </row>
    <row r="595" spans="1:50" ht="12.75" customHeight="1">
      <c r="A595" s="78">
        <v>42607</v>
      </c>
      <c r="B595" s="54">
        <v>10</v>
      </c>
      <c r="C595" s="54">
        <v>12</v>
      </c>
      <c r="D595" s="54">
        <v>26</v>
      </c>
      <c r="E595" s="54">
        <v>32</v>
      </c>
      <c r="F595" s="54">
        <v>34</v>
      </c>
      <c r="G595" s="54">
        <v>44</v>
      </c>
      <c r="H595" s="54"/>
      <c r="I595" s="53"/>
      <c r="J595" s="62">
        <v>6</v>
      </c>
      <c r="K595" s="62">
        <v>12</v>
      </c>
      <c r="L595" s="62">
        <v>17</v>
      </c>
      <c r="M595" s="62">
        <v>21</v>
      </c>
      <c r="N595" s="62">
        <v>24</v>
      </c>
      <c r="O595" s="62">
        <v>27</v>
      </c>
      <c r="P595" s="62">
        <v>29</v>
      </c>
      <c r="Q595" s="62">
        <v>31</v>
      </c>
      <c r="R595" s="62">
        <v>32</v>
      </c>
      <c r="S595" s="62">
        <v>12</v>
      </c>
      <c r="T595" s="62">
        <v>38</v>
      </c>
      <c r="U595" s="62">
        <v>39</v>
      </c>
      <c r="V595" s="62">
        <v>38</v>
      </c>
      <c r="W595" s="62">
        <v>40</v>
      </c>
      <c r="X595" s="62">
        <v>43</v>
      </c>
      <c r="Y595" s="62">
        <v>43</v>
      </c>
      <c r="Z595" s="62">
        <v>43</v>
      </c>
      <c r="AA595" s="62">
        <v>43</v>
      </c>
      <c r="AB595" s="62">
        <v>45</v>
      </c>
      <c r="AC595" s="62">
        <v>46</v>
      </c>
      <c r="AE595" s="64">
        <v>0</v>
      </c>
      <c r="AF595" s="65">
        <v>1</v>
      </c>
      <c r="AG595" s="66">
        <v>2</v>
      </c>
      <c r="AH595" s="62">
        <v>2</v>
      </c>
      <c r="AI595" s="62">
        <v>3</v>
      </c>
      <c r="AJ595" s="62">
        <v>3</v>
      </c>
      <c r="AK595" s="62">
        <v>4</v>
      </c>
      <c r="AL595" s="62">
        <v>5</v>
      </c>
      <c r="AM595" s="62">
        <v>5</v>
      </c>
      <c r="AN595" s="62">
        <v>2</v>
      </c>
      <c r="AO595" s="62">
        <v>6</v>
      </c>
      <c r="AP595" s="62">
        <v>6</v>
      </c>
      <c r="AQ595" s="62">
        <v>5</v>
      </c>
      <c r="AR595" s="62">
        <v>5</v>
      </c>
      <c r="AS595" s="62">
        <v>5</v>
      </c>
      <c r="AT595" s="62">
        <v>5</v>
      </c>
      <c r="AU595" s="62">
        <v>5</v>
      </c>
      <c r="AV595" s="62">
        <v>5</v>
      </c>
      <c r="AW595" s="62">
        <v>6</v>
      </c>
      <c r="AX595" s="62">
        <v>6</v>
      </c>
    </row>
    <row r="596" spans="1:50" ht="12.75" customHeight="1">
      <c r="A596" s="78">
        <v>42606</v>
      </c>
      <c r="B596" s="54">
        <v>4</v>
      </c>
      <c r="C596" s="54">
        <v>12</v>
      </c>
      <c r="D596" s="54">
        <v>14</v>
      </c>
      <c r="E596" s="54">
        <v>16</v>
      </c>
      <c r="F596" s="54">
        <v>22</v>
      </c>
      <c r="G596" s="54">
        <v>28</v>
      </c>
      <c r="H596" s="54"/>
      <c r="I596" s="53"/>
      <c r="J596" s="62">
        <v>6</v>
      </c>
      <c r="K596" s="62">
        <v>9</v>
      </c>
      <c r="L596" s="62">
        <v>13</v>
      </c>
      <c r="M596" s="62">
        <v>18</v>
      </c>
      <c r="N596" s="62">
        <v>22</v>
      </c>
      <c r="O596" s="62">
        <v>25</v>
      </c>
      <c r="P596" s="62">
        <v>28</v>
      </c>
      <c r="Q596" s="62">
        <v>30</v>
      </c>
      <c r="R596" s="62">
        <v>32</v>
      </c>
      <c r="S596" s="62">
        <v>14</v>
      </c>
      <c r="T596" s="62">
        <v>38</v>
      </c>
      <c r="U596" s="62">
        <v>39</v>
      </c>
      <c r="V596" s="62">
        <v>37</v>
      </c>
      <c r="W596" s="62">
        <v>39</v>
      </c>
      <c r="X596" s="62">
        <v>41</v>
      </c>
      <c r="Y596" s="62">
        <v>44</v>
      </c>
      <c r="Z596" s="62">
        <v>44</v>
      </c>
      <c r="AA596" s="62">
        <v>44</v>
      </c>
      <c r="AB596" s="62">
        <v>44</v>
      </c>
      <c r="AC596" s="62">
        <v>45</v>
      </c>
      <c r="AE596" s="64">
        <v>1</v>
      </c>
      <c r="AF596" s="65">
        <v>1</v>
      </c>
      <c r="AG596" s="66">
        <v>1</v>
      </c>
      <c r="AH596" s="62">
        <v>1</v>
      </c>
      <c r="AI596" s="62">
        <v>1</v>
      </c>
      <c r="AJ596" s="62">
        <v>2</v>
      </c>
      <c r="AK596" s="62">
        <v>2</v>
      </c>
      <c r="AL596" s="62">
        <v>2</v>
      </c>
      <c r="AM596" s="62">
        <v>3</v>
      </c>
      <c r="AN596" s="62">
        <v>1</v>
      </c>
      <c r="AO596" s="62">
        <v>5</v>
      </c>
      <c r="AP596" s="62">
        <v>5</v>
      </c>
      <c r="AQ596" s="62">
        <v>4</v>
      </c>
      <c r="AR596" s="62">
        <v>4</v>
      </c>
      <c r="AS596" s="62">
        <v>4</v>
      </c>
      <c r="AT596" s="62">
        <v>5</v>
      </c>
      <c r="AU596" s="62">
        <v>5</v>
      </c>
      <c r="AV596" s="62">
        <v>5</v>
      </c>
      <c r="AW596" s="62">
        <v>5</v>
      </c>
      <c r="AX596" s="62">
        <v>5</v>
      </c>
    </row>
    <row r="597" spans="1:50" ht="12.75" customHeight="1">
      <c r="A597" s="78">
        <v>42605</v>
      </c>
      <c r="B597" s="54">
        <v>10</v>
      </c>
      <c r="C597" s="54">
        <v>12</v>
      </c>
      <c r="D597" s="54">
        <v>19</v>
      </c>
      <c r="E597" s="54">
        <v>32</v>
      </c>
      <c r="F597" s="54">
        <v>35</v>
      </c>
      <c r="G597" s="54">
        <v>49</v>
      </c>
      <c r="H597" s="54"/>
      <c r="I597" s="53"/>
      <c r="J597" s="62">
        <v>6</v>
      </c>
      <c r="K597" s="62">
        <v>12</v>
      </c>
      <c r="L597" s="62">
        <v>15</v>
      </c>
      <c r="M597" s="62">
        <v>19</v>
      </c>
      <c r="N597" s="62">
        <v>24</v>
      </c>
      <c r="O597" s="62">
        <v>27</v>
      </c>
      <c r="P597" s="62">
        <v>29</v>
      </c>
      <c r="Q597" s="62">
        <v>32</v>
      </c>
      <c r="R597" s="62">
        <v>33</v>
      </c>
      <c r="S597" s="62">
        <v>15</v>
      </c>
      <c r="T597" s="62">
        <v>37</v>
      </c>
      <c r="U597" s="62">
        <v>38</v>
      </c>
      <c r="V597" s="62">
        <v>38</v>
      </c>
      <c r="W597" s="62">
        <v>38</v>
      </c>
      <c r="X597" s="62">
        <v>40</v>
      </c>
      <c r="Y597" s="62">
        <v>42</v>
      </c>
      <c r="Z597" s="62">
        <v>44</v>
      </c>
      <c r="AA597" s="62">
        <v>44</v>
      </c>
      <c r="AB597" s="62">
        <v>44</v>
      </c>
      <c r="AC597" s="62">
        <v>44</v>
      </c>
      <c r="AE597" s="64">
        <v>2</v>
      </c>
      <c r="AF597" s="65">
        <v>3</v>
      </c>
      <c r="AG597" s="66">
        <v>4</v>
      </c>
      <c r="AH597" s="62">
        <v>4</v>
      </c>
      <c r="AI597" s="62">
        <v>5</v>
      </c>
      <c r="AJ597" s="62">
        <v>5</v>
      </c>
      <c r="AK597" s="62">
        <v>5</v>
      </c>
      <c r="AL597" s="62">
        <v>5</v>
      </c>
      <c r="AM597" s="62">
        <v>5</v>
      </c>
      <c r="AN597" s="62">
        <v>3</v>
      </c>
      <c r="AO597" s="62">
        <v>4</v>
      </c>
      <c r="AP597" s="62">
        <v>4</v>
      </c>
      <c r="AQ597" s="62">
        <v>5</v>
      </c>
      <c r="AR597" s="62">
        <v>5</v>
      </c>
      <c r="AS597" s="62">
        <v>5</v>
      </c>
      <c r="AT597" s="62">
        <v>5</v>
      </c>
      <c r="AU597" s="62">
        <v>5</v>
      </c>
      <c r="AV597" s="62">
        <v>5</v>
      </c>
      <c r="AW597" s="62">
        <v>5</v>
      </c>
      <c r="AX597" s="62">
        <v>5</v>
      </c>
    </row>
    <row r="598" spans="1:50" ht="12.75" customHeight="1">
      <c r="A598" s="78">
        <v>42604</v>
      </c>
      <c r="B598" s="54">
        <v>22</v>
      </c>
      <c r="C598" s="54">
        <v>24</v>
      </c>
      <c r="D598" s="54">
        <v>26</v>
      </c>
      <c r="E598" s="54">
        <v>29</v>
      </c>
      <c r="F598" s="54">
        <v>40</v>
      </c>
      <c r="G598" s="54">
        <v>43</v>
      </c>
      <c r="H598" s="54"/>
      <c r="I598" s="53"/>
      <c r="J598" s="62">
        <v>6</v>
      </c>
      <c r="K598" s="62">
        <v>11</v>
      </c>
      <c r="L598" s="62">
        <v>16</v>
      </c>
      <c r="M598" s="62">
        <v>19</v>
      </c>
      <c r="N598" s="62">
        <v>22</v>
      </c>
      <c r="O598" s="62">
        <v>26</v>
      </c>
      <c r="P598" s="62">
        <v>28</v>
      </c>
      <c r="Q598" s="62">
        <v>30</v>
      </c>
      <c r="R598" s="62">
        <v>33</v>
      </c>
      <c r="S598" s="62">
        <v>16</v>
      </c>
      <c r="T598" s="62">
        <v>35</v>
      </c>
      <c r="U598" s="62">
        <v>36</v>
      </c>
      <c r="V598" s="62">
        <v>38</v>
      </c>
      <c r="W598" s="62">
        <v>39</v>
      </c>
      <c r="X598" s="62">
        <v>39</v>
      </c>
      <c r="Y598" s="62">
        <v>41</v>
      </c>
      <c r="Z598" s="62">
        <v>43</v>
      </c>
      <c r="AA598" s="62">
        <v>45</v>
      </c>
      <c r="AB598" s="62">
        <v>45</v>
      </c>
      <c r="AC598" s="62">
        <v>45</v>
      </c>
      <c r="AE598" s="64">
        <v>1</v>
      </c>
      <c r="AF598" s="65">
        <v>2</v>
      </c>
      <c r="AG598" s="66">
        <v>2</v>
      </c>
      <c r="AH598" s="62">
        <v>2</v>
      </c>
      <c r="AI598" s="62">
        <v>2</v>
      </c>
      <c r="AJ598" s="62">
        <v>3</v>
      </c>
      <c r="AK598" s="62">
        <v>3</v>
      </c>
      <c r="AL598" s="62">
        <v>5</v>
      </c>
      <c r="AM598" s="62">
        <v>5</v>
      </c>
      <c r="AN598" s="62">
        <v>1</v>
      </c>
      <c r="AO598" s="62">
        <v>3</v>
      </c>
      <c r="AP598" s="62">
        <v>3</v>
      </c>
      <c r="AQ598" s="62">
        <v>5</v>
      </c>
      <c r="AR598" s="62">
        <v>5</v>
      </c>
      <c r="AS598" s="62">
        <v>5</v>
      </c>
      <c r="AT598" s="62">
        <v>5</v>
      </c>
      <c r="AU598" s="62">
        <v>5</v>
      </c>
      <c r="AV598" s="62">
        <v>6</v>
      </c>
      <c r="AW598" s="62">
        <v>6</v>
      </c>
      <c r="AX598" s="62">
        <v>6</v>
      </c>
    </row>
    <row r="599" spans="1:50" ht="12.75" customHeight="1">
      <c r="A599" s="78">
        <v>42602</v>
      </c>
      <c r="B599" s="54">
        <v>13</v>
      </c>
      <c r="C599" s="54">
        <v>19</v>
      </c>
      <c r="D599" s="54">
        <v>25</v>
      </c>
      <c r="E599" s="54">
        <v>29</v>
      </c>
      <c r="F599" s="54">
        <v>34</v>
      </c>
      <c r="G599" s="54">
        <v>46</v>
      </c>
      <c r="H599" s="54"/>
      <c r="I599" s="53"/>
      <c r="J599" s="62">
        <v>6</v>
      </c>
      <c r="K599" s="62">
        <v>11</v>
      </c>
      <c r="L599" s="62">
        <v>16</v>
      </c>
      <c r="M599" s="62">
        <v>21</v>
      </c>
      <c r="N599" s="62">
        <v>24</v>
      </c>
      <c r="O599" s="62">
        <v>27</v>
      </c>
      <c r="P599" s="62">
        <v>29</v>
      </c>
      <c r="Q599" s="62">
        <v>31</v>
      </c>
      <c r="R599" s="62">
        <v>33</v>
      </c>
      <c r="S599" s="62">
        <v>15</v>
      </c>
      <c r="T599" s="62">
        <v>35</v>
      </c>
      <c r="U599" s="62">
        <v>38</v>
      </c>
      <c r="V599" s="62">
        <v>37</v>
      </c>
      <c r="W599" s="62">
        <v>39</v>
      </c>
      <c r="X599" s="62">
        <v>40</v>
      </c>
      <c r="Y599" s="62">
        <v>40</v>
      </c>
      <c r="Z599" s="62">
        <v>42</v>
      </c>
      <c r="AA599" s="62">
        <v>44</v>
      </c>
      <c r="AB599" s="62">
        <v>46</v>
      </c>
      <c r="AC599" s="62">
        <v>46</v>
      </c>
      <c r="AE599" s="64">
        <v>0</v>
      </c>
      <c r="AF599" s="65">
        <v>1</v>
      </c>
      <c r="AG599" s="66">
        <v>3</v>
      </c>
      <c r="AH599" s="62">
        <v>3</v>
      </c>
      <c r="AI599" s="62">
        <v>3</v>
      </c>
      <c r="AJ599" s="62">
        <v>3</v>
      </c>
      <c r="AK599" s="62">
        <v>3</v>
      </c>
      <c r="AL599" s="62">
        <v>3</v>
      </c>
      <c r="AM599" s="62">
        <v>3</v>
      </c>
      <c r="AN599" s="62">
        <v>1</v>
      </c>
      <c r="AO599" s="62">
        <v>5</v>
      </c>
      <c r="AP599" s="62">
        <v>5</v>
      </c>
      <c r="AQ599" s="62">
        <v>4</v>
      </c>
      <c r="AR599" s="62">
        <v>5</v>
      </c>
      <c r="AS599" s="62">
        <v>6</v>
      </c>
      <c r="AT599" s="62">
        <v>6</v>
      </c>
      <c r="AU599" s="62">
        <v>6</v>
      </c>
      <c r="AV599" s="62">
        <v>6</v>
      </c>
      <c r="AW599" s="62">
        <v>6</v>
      </c>
      <c r="AX599" s="62">
        <v>6</v>
      </c>
    </row>
    <row r="600" spans="1:50" ht="12.75" customHeight="1">
      <c r="A600" s="78">
        <v>42601</v>
      </c>
      <c r="B600" s="54">
        <v>5</v>
      </c>
      <c r="C600" s="54">
        <v>9</v>
      </c>
      <c r="D600" s="54">
        <v>20</v>
      </c>
      <c r="E600" s="54">
        <v>23</v>
      </c>
      <c r="F600" s="54">
        <v>30</v>
      </c>
      <c r="G600" s="54">
        <v>35</v>
      </c>
      <c r="H600" s="54"/>
      <c r="I600" s="53"/>
      <c r="J600" s="62">
        <v>6</v>
      </c>
      <c r="K600" s="62">
        <v>12</v>
      </c>
      <c r="L600" s="62">
        <v>16</v>
      </c>
      <c r="M600" s="62">
        <v>21</v>
      </c>
      <c r="N600" s="62">
        <v>26</v>
      </c>
      <c r="O600" s="62">
        <v>28</v>
      </c>
      <c r="P600" s="62">
        <v>31</v>
      </c>
      <c r="Q600" s="62">
        <v>33</v>
      </c>
      <c r="R600" s="62">
        <v>35</v>
      </c>
      <c r="S600" s="62">
        <v>14</v>
      </c>
      <c r="T600" s="62">
        <v>37</v>
      </c>
      <c r="U600" s="62">
        <v>40</v>
      </c>
      <c r="V600" s="62">
        <v>40</v>
      </c>
      <c r="W600" s="62">
        <v>40</v>
      </c>
      <c r="X600" s="62">
        <v>42</v>
      </c>
      <c r="Y600" s="62">
        <v>42</v>
      </c>
      <c r="Z600" s="62">
        <v>42</v>
      </c>
      <c r="AA600" s="62">
        <v>44</v>
      </c>
      <c r="AB600" s="62">
        <v>45</v>
      </c>
      <c r="AC600" s="62">
        <v>46</v>
      </c>
      <c r="AE600" s="64">
        <v>1</v>
      </c>
      <c r="AF600" s="65">
        <v>1</v>
      </c>
      <c r="AG600" s="66">
        <v>2</v>
      </c>
      <c r="AH600" s="62">
        <v>2</v>
      </c>
      <c r="AI600" s="62">
        <v>4</v>
      </c>
      <c r="AJ600" s="62">
        <v>5</v>
      </c>
      <c r="AK600" s="62">
        <v>5</v>
      </c>
      <c r="AL600" s="62">
        <v>5</v>
      </c>
      <c r="AM600" s="62">
        <v>5</v>
      </c>
      <c r="AN600" s="62">
        <v>1</v>
      </c>
      <c r="AO600" s="62">
        <v>5</v>
      </c>
      <c r="AP600" s="62">
        <v>5</v>
      </c>
      <c r="AQ600" s="62">
        <v>5</v>
      </c>
      <c r="AR600" s="62">
        <v>5</v>
      </c>
      <c r="AS600" s="62">
        <v>5</v>
      </c>
      <c r="AT600" s="62">
        <v>5</v>
      </c>
      <c r="AU600" s="62">
        <v>5</v>
      </c>
      <c r="AV600" s="62">
        <v>6</v>
      </c>
      <c r="AW600" s="62">
        <v>6</v>
      </c>
      <c r="AX600" s="62">
        <v>6</v>
      </c>
    </row>
    <row r="601" spans="1:50" ht="12.75" customHeight="1">
      <c r="A601" s="78">
        <v>42600</v>
      </c>
      <c r="B601" s="54">
        <v>15</v>
      </c>
      <c r="C601" s="54">
        <v>16</v>
      </c>
      <c r="D601" s="54">
        <v>19</v>
      </c>
      <c r="E601" s="54">
        <v>33</v>
      </c>
      <c r="F601" s="54">
        <v>40</v>
      </c>
      <c r="G601" s="54">
        <v>41</v>
      </c>
      <c r="H601" s="54"/>
      <c r="I601" s="53"/>
      <c r="J601" s="62">
        <v>6</v>
      </c>
      <c r="K601" s="62">
        <v>12</v>
      </c>
      <c r="L601" s="62">
        <v>18</v>
      </c>
      <c r="M601" s="62">
        <v>20</v>
      </c>
      <c r="N601" s="62">
        <v>25</v>
      </c>
      <c r="O601" s="62">
        <v>30</v>
      </c>
      <c r="P601" s="62">
        <v>31</v>
      </c>
      <c r="Q601" s="62">
        <v>34</v>
      </c>
      <c r="R601" s="62">
        <v>36</v>
      </c>
      <c r="S601" s="62">
        <v>14</v>
      </c>
      <c r="T601" s="62">
        <v>37</v>
      </c>
      <c r="U601" s="62">
        <v>38</v>
      </c>
      <c r="V601" s="62">
        <v>43</v>
      </c>
      <c r="W601" s="62">
        <v>43</v>
      </c>
      <c r="X601" s="62">
        <v>43</v>
      </c>
      <c r="Y601" s="62">
        <v>43</v>
      </c>
      <c r="Z601" s="62">
        <v>43</v>
      </c>
      <c r="AA601" s="62">
        <v>43</v>
      </c>
      <c r="AB601" s="62">
        <v>45</v>
      </c>
      <c r="AC601" s="62">
        <v>46</v>
      </c>
      <c r="AE601" s="64">
        <v>0</v>
      </c>
      <c r="AF601" s="65">
        <v>1</v>
      </c>
      <c r="AG601" s="66">
        <v>1</v>
      </c>
      <c r="AH601" s="62">
        <v>1</v>
      </c>
      <c r="AI601" s="62">
        <v>3</v>
      </c>
      <c r="AJ601" s="62">
        <v>3</v>
      </c>
      <c r="AK601" s="62">
        <v>3</v>
      </c>
      <c r="AL601" s="62">
        <v>4</v>
      </c>
      <c r="AM601" s="62">
        <v>4</v>
      </c>
      <c r="AN601" s="62">
        <v>1</v>
      </c>
      <c r="AO601" s="62">
        <v>3</v>
      </c>
      <c r="AP601" s="62">
        <v>3</v>
      </c>
      <c r="AQ601" s="62">
        <v>4</v>
      </c>
      <c r="AR601" s="62">
        <v>4</v>
      </c>
      <c r="AS601" s="62">
        <v>4</v>
      </c>
      <c r="AT601" s="62">
        <v>4</v>
      </c>
      <c r="AU601" s="62">
        <v>4</v>
      </c>
      <c r="AV601" s="62">
        <v>4</v>
      </c>
      <c r="AW601" s="62">
        <v>5</v>
      </c>
      <c r="AX601" s="62">
        <v>5</v>
      </c>
    </row>
    <row r="602" spans="1:50" ht="12.75" customHeight="1">
      <c r="A602" s="78">
        <v>42599</v>
      </c>
      <c r="B602" s="54">
        <v>13</v>
      </c>
      <c r="C602" s="54">
        <v>21</v>
      </c>
      <c r="D602" s="54">
        <v>23</v>
      </c>
      <c r="E602" s="54">
        <v>28</v>
      </c>
      <c r="F602" s="54">
        <v>31</v>
      </c>
      <c r="G602" s="54">
        <v>46</v>
      </c>
      <c r="H602" s="54"/>
      <c r="I602" s="53"/>
      <c r="J602" s="62">
        <v>6</v>
      </c>
      <c r="K602" s="62">
        <v>12</v>
      </c>
      <c r="L602" s="62">
        <v>17</v>
      </c>
      <c r="M602" s="62">
        <v>22</v>
      </c>
      <c r="N602" s="62">
        <v>24</v>
      </c>
      <c r="O602" s="62">
        <v>29</v>
      </c>
      <c r="P602" s="62">
        <v>33</v>
      </c>
      <c r="Q602" s="62">
        <v>33</v>
      </c>
      <c r="R602" s="62">
        <v>36</v>
      </c>
      <c r="S602" s="62">
        <v>13</v>
      </c>
      <c r="T602" s="62">
        <v>36</v>
      </c>
      <c r="U602" s="62">
        <v>37</v>
      </c>
      <c r="V602" s="62">
        <v>44</v>
      </c>
      <c r="W602" s="62">
        <v>44</v>
      </c>
      <c r="X602" s="62">
        <v>44</v>
      </c>
      <c r="Y602" s="62">
        <v>44</v>
      </c>
      <c r="Z602" s="62">
        <v>44</v>
      </c>
      <c r="AA602" s="62">
        <v>44</v>
      </c>
      <c r="AB602" s="62">
        <v>44</v>
      </c>
      <c r="AC602" s="62">
        <v>46</v>
      </c>
      <c r="AE602" s="64">
        <v>1</v>
      </c>
      <c r="AF602" s="65">
        <v>3</v>
      </c>
      <c r="AG602" s="66">
        <v>5</v>
      </c>
      <c r="AH602" s="62">
        <v>6</v>
      </c>
      <c r="AI602" s="62">
        <v>6</v>
      </c>
      <c r="AJ602" s="62">
        <v>6</v>
      </c>
      <c r="AK602" s="62">
        <v>6</v>
      </c>
      <c r="AL602" s="62">
        <v>6</v>
      </c>
      <c r="AM602" s="62">
        <v>6</v>
      </c>
      <c r="AN602" s="62">
        <v>1</v>
      </c>
      <c r="AO602" s="62">
        <v>4</v>
      </c>
      <c r="AP602" s="62">
        <v>4</v>
      </c>
      <c r="AQ602" s="62">
        <v>6</v>
      </c>
      <c r="AR602" s="62">
        <v>6</v>
      </c>
      <c r="AS602" s="62">
        <v>6</v>
      </c>
      <c r="AT602" s="62">
        <v>6</v>
      </c>
      <c r="AU602" s="62">
        <v>6</v>
      </c>
      <c r="AV602" s="62">
        <v>6</v>
      </c>
      <c r="AW602" s="62">
        <v>6</v>
      </c>
      <c r="AX602" s="62">
        <v>6</v>
      </c>
    </row>
    <row r="603" spans="1:50" ht="12.75" customHeight="1">
      <c r="A603" s="78">
        <v>42598</v>
      </c>
      <c r="B603" s="54">
        <v>3</v>
      </c>
      <c r="C603" s="54">
        <v>18</v>
      </c>
      <c r="D603" s="54">
        <v>30</v>
      </c>
      <c r="E603" s="54">
        <v>33</v>
      </c>
      <c r="F603" s="54">
        <v>35</v>
      </c>
      <c r="G603" s="54">
        <v>37</v>
      </c>
      <c r="H603" s="54"/>
      <c r="I603" s="53"/>
      <c r="J603" s="62">
        <v>6</v>
      </c>
      <c r="K603" s="62">
        <v>11</v>
      </c>
      <c r="L603" s="62">
        <v>16</v>
      </c>
      <c r="M603" s="62">
        <v>21</v>
      </c>
      <c r="N603" s="62">
        <v>26</v>
      </c>
      <c r="O603" s="62">
        <v>27</v>
      </c>
      <c r="P603" s="62">
        <v>31</v>
      </c>
      <c r="Q603" s="62">
        <v>35</v>
      </c>
      <c r="R603" s="62">
        <v>35</v>
      </c>
      <c r="S603" s="62">
        <v>13</v>
      </c>
      <c r="T603" s="62">
        <v>34</v>
      </c>
      <c r="U603" s="62">
        <v>36</v>
      </c>
      <c r="V603" s="62">
        <v>42</v>
      </c>
      <c r="W603" s="62">
        <v>44</v>
      </c>
      <c r="X603" s="62">
        <v>44</v>
      </c>
      <c r="Y603" s="62">
        <v>44</v>
      </c>
      <c r="Z603" s="62">
        <v>44</v>
      </c>
      <c r="AA603" s="62">
        <v>44</v>
      </c>
      <c r="AB603" s="62">
        <v>44</v>
      </c>
      <c r="AC603" s="62">
        <v>44</v>
      </c>
      <c r="AE603" s="64">
        <v>0</v>
      </c>
      <c r="AF603" s="65">
        <v>2</v>
      </c>
      <c r="AG603" s="66">
        <v>3</v>
      </c>
      <c r="AH603" s="62">
        <v>3</v>
      </c>
      <c r="AI603" s="62">
        <v>4</v>
      </c>
      <c r="AJ603" s="62">
        <v>4</v>
      </c>
      <c r="AK603" s="62">
        <v>4</v>
      </c>
      <c r="AL603" s="62">
        <v>4</v>
      </c>
      <c r="AM603" s="62">
        <v>4</v>
      </c>
      <c r="AN603" s="62">
        <v>1</v>
      </c>
      <c r="AO603" s="62">
        <v>3</v>
      </c>
      <c r="AP603" s="62">
        <v>4</v>
      </c>
      <c r="AQ603" s="62">
        <v>4</v>
      </c>
      <c r="AR603" s="62">
        <v>4</v>
      </c>
      <c r="AS603" s="62">
        <v>4</v>
      </c>
      <c r="AT603" s="62">
        <v>4</v>
      </c>
      <c r="AU603" s="62">
        <v>4</v>
      </c>
      <c r="AV603" s="62">
        <v>4</v>
      </c>
      <c r="AW603" s="62">
        <v>4</v>
      </c>
      <c r="AX603" s="62">
        <v>4</v>
      </c>
    </row>
    <row r="604" spans="1:50" ht="12.75" customHeight="1">
      <c r="A604" s="78">
        <v>42597</v>
      </c>
      <c r="B604" s="54">
        <v>14</v>
      </c>
      <c r="C604" s="54">
        <v>20</v>
      </c>
      <c r="D604" s="54">
        <v>31</v>
      </c>
      <c r="E604" s="54">
        <v>32</v>
      </c>
      <c r="F604" s="54">
        <v>41</v>
      </c>
      <c r="G604" s="54">
        <v>48</v>
      </c>
      <c r="H604" s="54"/>
      <c r="I604" s="53"/>
      <c r="J604" s="62">
        <v>6</v>
      </c>
      <c r="K604" s="62">
        <v>10</v>
      </c>
      <c r="L604" s="62">
        <v>14</v>
      </c>
      <c r="M604" s="62">
        <v>19</v>
      </c>
      <c r="N604" s="62">
        <v>24</v>
      </c>
      <c r="O604" s="62">
        <v>28</v>
      </c>
      <c r="P604" s="62">
        <v>29</v>
      </c>
      <c r="Q604" s="62">
        <v>33</v>
      </c>
      <c r="R604" s="62">
        <v>36</v>
      </c>
      <c r="S604" s="62">
        <v>15</v>
      </c>
      <c r="T604" s="62">
        <v>35</v>
      </c>
      <c r="U604" s="62">
        <v>36</v>
      </c>
      <c r="V604" s="62">
        <v>41</v>
      </c>
      <c r="W604" s="62">
        <v>42</v>
      </c>
      <c r="X604" s="62">
        <v>44</v>
      </c>
      <c r="Y604" s="62">
        <v>44</v>
      </c>
      <c r="Z604" s="62">
        <v>44</v>
      </c>
      <c r="AA604" s="62">
        <v>44</v>
      </c>
      <c r="AB604" s="62">
        <v>44</v>
      </c>
      <c r="AC604" s="62">
        <v>44</v>
      </c>
      <c r="AE604" s="64">
        <v>1</v>
      </c>
      <c r="AF604" s="65">
        <v>1</v>
      </c>
      <c r="AG604" s="66">
        <v>1</v>
      </c>
      <c r="AH604" s="62">
        <v>2</v>
      </c>
      <c r="AI604" s="62">
        <v>2</v>
      </c>
      <c r="AJ604" s="62">
        <v>3</v>
      </c>
      <c r="AK604" s="62">
        <v>4</v>
      </c>
      <c r="AL604" s="62">
        <v>5</v>
      </c>
      <c r="AM604" s="62">
        <v>6</v>
      </c>
      <c r="AN604" s="62">
        <v>3</v>
      </c>
      <c r="AO604" s="62">
        <v>5</v>
      </c>
      <c r="AP604" s="62">
        <v>5</v>
      </c>
      <c r="AQ604" s="62">
        <v>6</v>
      </c>
      <c r="AR604" s="62">
        <v>6</v>
      </c>
      <c r="AS604" s="62">
        <v>6</v>
      </c>
      <c r="AT604" s="62">
        <v>6</v>
      </c>
      <c r="AU604" s="62">
        <v>6</v>
      </c>
      <c r="AV604" s="62">
        <v>6</v>
      </c>
      <c r="AW604" s="62">
        <v>6</v>
      </c>
      <c r="AX604" s="62">
        <v>6</v>
      </c>
    </row>
    <row r="605" spans="1:50" ht="12.75" customHeight="1">
      <c r="A605" s="78">
        <v>42595</v>
      </c>
      <c r="B605" s="54">
        <v>12</v>
      </c>
      <c r="C605" s="54">
        <v>15</v>
      </c>
      <c r="D605" s="54">
        <v>32</v>
      </c>
      <c r="E605" s="54">
        <v>44</v>
      </c>
      <c r="F605" s="54">
        <v>45</v>
      </c>
      <c r="G605" s="54">
        <v>46</v>
      </c>
      <c r="H605" s="54"/>
      <c r="I605" s="53"/>
      <c r="J605" s="62">
        <v>6</v>
      </c>
      <c r="K605" s="62">
        <v>11</v>
      </c>
      <c r="L605" s="62">
        <v>15</v>
      </c>
      <c r="M605" s="62">
        <v>19</v>
      </c>
      <c r="N605" s="62">
        <v>23</v>
      </c>
      <c r="O605" s="62">
        <v>28</v>
      </c>
      <c r="P605" s="62">
        <v>31</v>
      </c>
      <c r="Q605" s="62">
        <v>31</v>
      </c>
      <c r="R605" s="62">
        <v>35</v>
      </c>
      <c r="S605" s="62">
        <v>14</v>
      </c>
      <c r="T605" s="62">
        <v>35</v>
      </c>
      <c r="U605" s="62">
        <v>37</v>
      </c>
      <c r="V605" s="62">
        <v>42</v>
      </c>
      <c r="W605" s="62">
        <v>43</v>
      </c>
      <c r="X605" s="62">
        <v>44</v>
      </c>
      <c r="Y605" s="62">
        <v>46</v>
      </c>
      <c r="Z605" s="62">
        <v>46</v>
      </c>
      <c r="AA605" s="62">
        <v>46</v>
      </c>
      <c r="AB605" s="62">
        <v>46</v>
      </c>
      <c r="AC605" s="62">
        <v>46</v>
      </c>
      <c r="AE605" s="64">
        <v>1</v>
      </c>
      <c r="AF605" s="65">
        <v>1</v>
      </c>
      <c r="AG605" s="66">
        <v>2</v>
      </c>
      <c r="AH605" s="62">
        <v>2</v>
      </c>
      <c r="AI605" s="62">
        <v>2</v>
      </c>
      <c r="AJ605" s="62">
        <v>3</v>
      </c>
      <c r="AK605" s="62">
        <v>4</v>
      </c>
      <c r="AL605" s="62">
        <v>4</v>
      </c>
      <c r="AM605" s="62">
        <v>4</v>
      </c>
      <c r="AN605" s="62">
        <v>2</v>
      </c>
      <c r="AO605" s="62">
        <v>5</v>
      </c>
      <c r="AP605" s="62">
        <v>5</v>
      </c>
      <c r="AQ605" s="62">
        <v>6</v>
      </c>
      <c r="AR605" s="62">
        <v>6</v>
      </c>
      <c r="AS605" s="62">
        <v>6</v>
      </c>
      <c r="AT605" s="62">
        <v>6</v>
      </c>
      <c r="AU605" s="62">
        <v>6</v>
      </c>
      <c r="AV605" s="62">
        <v>6</v>
      </c>
      <c r="AW605" s="62">
        <v>6</v>
      </c>
      <c r="AX605" s="62">
        <v>6</v>
      </c>
    </row>
    <row r="606" spans="1:50" ht="12.75" customHeight="1">
      <c r="A606" s="78">
        <v>42594</v>
      </c>
      <c r="B606" s="54">
        <v>7</v>
      </c>
      <c r="C606" s="54">
        <v>9</v>
      </c>
      <c r="D606" s="54">
        <v>13</v>
      </c>
      <c r="E606" s="54">
        <v>15</v>
      </c>
      <c r="F606" s="54">
        <v>17</v>
      </c>
      <c r="G606" s="54">
        <v>37</v>
      </c>
      <c r="H606" s="54"/>
      <c r="I606" s="53"/>
      <c r="J606" s="62">
        <v>6</v>
      </c>
      <c r="K606" s="62">
        <v>11</v>
      </c>
      <c r="L606" s="62">
        <v>16</v>
      </c>
      <c r="M606" s="62">
        <v>19</v>
      </c>
      <c r="N606" s="62">
        <v>23</v>
      </c>
      <c r="O606" s="62">
        <v>26</v>
      </c>
      <c r="P606" s="62">
        <v>30</v>
      </c>
      <c r="Q606" s="62">
        <v>33</v>
      </c>
      <c r="R606" s="62">
        <v>33</v>
      </c>
      <c r="S606" s="62">
        <v>15</v>
      </c>
      <c r="T606" s="62">
        <v>35</v>
      </c>
      <c r="U606" s="62">
        <v>36</v>
      </c>
      <c r="V606" s="62">
        <v>43</v>
      </c>
      <c r="W606" s="62">
        <v>44</v>
      </c>
      <c r="X606" s="62">
        <v>45</v>
      </c>
      <c r="Y606" s="62">
        <v>46</v>
      </c>
      <c r="Z606" s="62">
        <v>47</v>
      </c>
      <c r="AA606" s="62">
        <v>47</v>
      </c>
      <c r="AB606" s="62">
        <v>47</v>
      </c>
      <c r="AC606" s="62">
        <v>47</v>
      </c>
      <c r="AE606" s="64">
        <v>2</v>
      </c>
      <c r="AF606" s="65">
        <v>2</v>
      </c>
      <c r="AG606" s="66">
        <v>2</v>
      </c>
      <c r="AH606" s="62">
        <v>2</v>
      </c>
      <c r="AI606" s="62">
        <v>3</v>
      </c>
      <c r="AJ606" s="62">
        <v>3</v>
      </c>
      <c r="AK606" s="62">
        <v>3</v>
      </c>
      <c r="AL606" s="62">
        <v>3</v>
      </c>
      <c r="AM606" s="62">
        <v>3</v>
      </c>
      <c r="AN606" s="62">
        <v>3</v>
      </c>
      <c r="AO606" s="62">
        <v>4</v>
      </c>
      <c r="AP606" s="62">
        <v>4</v>
      </c>
      <c r="AQ606" s="62">
        <v>5</v>
      </c>
      <c r="AR606" s="62">
        <v>5</v>
      </c>
      <c r="AS606" s="62">
        <v>5</v>
      </c>
      <c r="AT606" s="62">
        <v>5</v>
      </c>
      <c r="AU606" s="62">
        <v>6</v>
      </c>
      <c r="AV606" s="62">
        <v>6</v>
      </c>
      <c r="AW606" s="62">
        <v>6</v>
      </c>
      <c r="AX606" s="62">
        <v>6</v>
      </c>
    </row>
    <row r="607" spans="1:50" ht="12.75" customHeight="1">
      <c r="A607" s="78">
        <v>42593</v>
      </c>
      <c r="B607" s="54">
        <v>2</v>
      </c>
      <c r="C607" s="54">
        <v>18</v>
      </c>
      <c r="D607" s="54">
        <v>22</v>
      </c>
      <c r="E607" s="54">
        <v>25</v>
      </c>
      <c r="F607" s="54">
        <v>28</v>
      </c>
      <c r="G607" s="54">
        <v>45</v>
      </c>
      <c r="H607" s="54"/>
      <c r="I607" s="53"/>
      <c r="J607" s="62">
        <v>6</v>
      </c>
      <c r="K607" s="62">
        <v>11</v>
      </c>
      <c r="L607" s="62">
        <v>15</v>
      </c>
      <c r="M607" s="62">
        <v>20</v>
      </c>
      <c r="N607" s="62">
        <v>23</v>
      </c>
      <c r="O607" s="62">
        <v>27</v>
      </c>
      <c r="P607" s="62">
        <v>29</v>
      </c>
      <c r="Q607" s="62">
        <v>33</v>
      </c>
      <c r="R607" s="62">
        <v>35</v>
      </c>
      <c r="S607" s="62">
        <v>14</v>
      </c>
      <c r="T607" s="62">
        <v>35</v>
      </c>
      <c r="U607" s="62">
        <v>37</v>
      </c>
      <c r="V607" s="62">
        <v>42</v>
      </c>
      <c r="W607" s="62">
        <v>44</v>
      </c>
      <c r="X607" s="62">
        <v>45</v>
      </c>
      <c r="Y607" s="62">
        <v>46</v>
      </c>
      <c r="Z607" s="62">
        <v>47</v>
      </c>
      <c r="AA607" s="62">
        <v>48</v>
      </c>
      <c r="AB607" s="62">
        <v>48</v>
      </c>
      <c r="AC607" s="62">
        <v>48</v>
      </c>
      <c r="AE607" s="64">
        <v>1</v>
      </c>
      <c r="AF607" s="65">
        <v>2</v>
      </c>
      <c r="AG607" s="66">
        <v>2</v>
      </c>
      <c r="AH607" s="62">
        <v>2</v>
      </c>
      <c r="AI607" s="62">
        <v>2</v>
      </c>
      <c r="AJ607" s="62">
        <v>3</v>
      </c>
      <c r="AK607" s="62">
        <v>3</v>
      </c>
      <c r="AL607" s="62">
        <v>3</v>
      </c>
      <c r="AM607" s="62">
        <v>5</v>
      </c>
      <c r="AN607" s="62">
        <v>1</v>
      </c>
      <c r="AO607" s="62">
        <v>5</v>
      </c>
      <c r="AP607" s="62">
        <v>6</v>
      </c>
      <c r="AQ607" s="62">
        <v>6</v>
      </c>
      <c r="AR607" s="62">
        <v>6</v>
      </c>
      <c r="AS607" s="62">
        <v>6</v>
      </c>
      <c r="AT607" s="62">
        <v>6</v>
      </c>
      <c r="AU607" s="62">
        <v>6</v>
      </c>
      <c r="AV607" s="62">
        <v>6</v>
      </c>
      <c r="AW607" s="62">
        <v>6</v>
      </c>
      <c r="AX607" s="62">
        <v>6</v>
      </c>
    </row>
    <row r="608" spans="1:50" ht="12.75" customHeight="1">
      <c r="A608" s="78">
        <v>42592</v>
      </c>
      <c r="B608" s="54">
        <v>7</v>
      </c>
      <c r="C608" s="54">
        <v>12</v>
      </c>
      <c r="D608" s="54">
        <v>18</v>
      </c>
      <c r="E608" s="54">
        <v>34</v>
      </c>
      <c r="F608" s="54">
        <v>38</v>
      </c>
      <c r="G608" s="54">
        <v>41</v>
      </c>
      <c r="H608" s="54"/>
      <c r="I608" s="53"/>
      <c r="J608" s="62">
        <v>6</v>
      </c>
      <c r="K608" s="62">
        <v>12</v>
      </c>
      <c r="L608" s="62">
        <v>16</v>
      </c>
      <c r="M608" s="62">
        <v>20</v>
      </c>
      <c r="N608" s="62">
        <v>25</v>
      </c>
      <c r="O608" s="62">
        <v>28</v>
      </c>
      <c r="P608" s="62">
        <v>31</v>
      </c>
      <c r="Q608" s="62">
        <v>33</v>
      </c>
      <c r="R608" s="62">
        <v>36</v>
      </c>
      <c r="S608" s="62">
        <v>14</v>
      </c>
      <c r="T608" s="62">
        <v>37</v>
      </c>
      <c r="U608" s="62">
        <v>40</v>
      </c>
      <c r="V608" s="62">
        <v>43</v>
      </c>
      <c r="W608" s="62">
        <v>43</v>
      </c>
      <c r="X608" s="62">
        <v>44</v>
      </c>
      <c r="Y608" s="62">
        <v>45</v>
      </c>
      <c r="Z608" s="62">
        <v>46</v>
      </c>
      <c r="AA608" s="62">
        <v>47</v>
      </c>
      <c r="AB608" s="62">
        <v>48</v>
      </c>
      <c r="AC608" s="62">
        <v>48</v>
      </c>
      <c r="AE608" s="64">
        <v>1</v>
      </c>
      <c r="AF608" s="65">
        <v>2</v>
      </c>
      <c r="AG608" s="66">
        <v>2</v>
      </c>
      <c r="AH608" s="62">
        <v>2</v>
      </c>
      <c r="AI608" s="62">
        <v>3</v>
      </c>
      <c r="AJ608" s="62">
        <v>4</v>
      </c>
      <c r="AK608" s="62">
        <v>4</v>
      </c>
      <c r="AL608" s="62">
        <v>4</v>
      </c>
      <c r="AM608" s="62">
        <v>4</v>
      </c>
      <c r="AN608" s="62">
        <v>3</v>
      </c>
      <c r="AO608" s="62">
        <v>6</v>
      </c>
      <c r="AP608" s="62">
        <v>6</v>
      </c>
      <c r="AQ608" s="62">
        <v>5</v>
      </c>
      <c r="AR608" s="62">
        <v>5</v>
      </c>
      <c r="AS608" s="62">
        <v>5</v>
      </c>
      <c r="AT608" s="62">
        <v>5</v>
      </c>
      <c r="AU608" s="62">
        <v>5</v>
      </c>
      <c r="AV608" s="62">
        <v>5</v>
      </c>
      <c r="AW608" s="62">
        <v>6</v>
      </c>
      <c r="AX608" s="62">
        <v>6</v>
      </c>
    </row>
    <row r="609" spans="1:50" ht="12.75" customHeight="1">
      <c r="A609" s="78">
        <v>42591</v>
      </c>
      <c r="B609" s="54">
        <v>2</v>
      </c>
      <c r="C609" s="54">
        <v>7</v>
      </c>
      <c r="D609" s="54">
        <v>8</v>
      </c>
      <c r="E609" s="54">
        <v>9</v>
      </c>
      <c r="F609" s="54">
        <v>20</v>
      </c>
      <c r="G609" s="54">
        <v>34</v>
      </c>
      <c r="H609" s="54"/>
      <c r="I609" s="53"/>
      <c r="J609" s="62">
        <v>6</v>
      </c>
      <c r="K609" s="62">
        <v>11</v>
      </c>
      <c r="L609" s="62">
        <v>17</v>
      </c>
      <c r="M609" s="62">
        <v>20</v>
      </c>
      <c r="N609" s="62">
        <v>22</v>
      </c>
      <c r="O609" s="62">
        <v>27</v>
      </c>
      <c r="P609" s="62">
        <v>30</v>
      </c>
      <c r="Q609" s="62">
        <v>33</v>
      </c>
      <c r="R609" s="62">
        <v>34</v>
      </c>
      <c r="S609" s="62">
        <v>14</v>
      </c>
      <c r="T609" s="62">
        <v>39</v>
      </c>
      <c r="U609" s="62">
        <v>42</v>
      </c>
      <c r="V609" s="62">
        <v>41</v>
      </c>
      <c r="W609" s="62">
        <v>43</v>
      </c>
      <c r="X609" s="62">
        <v>43</v>
      </c>
      <c r="Y609" s="62">
        <v>44</v>
      </c>
      <c r="Z609" s="62">
        <v>45</v>
      </c>
      <c r="AA609" s="62">
        <v>46</v>
      </c>
      <c r="AB609" s="62">
        <v>47</v>
      </c>
      <c r="AC609" s="62">
        <v>48</v>
      </c>
      <c r="AE609" s="64">
        <v>0</v>
      </c>
      <c r="AF609" s="65">
        <v>0</v>
      </c>
      <c r="AG609" s="66">
        <v>0</v>
      </c>
      <c r="AH609" s="62">
        <v>1</v>
      </c>
      <c r="AI609" s="62">
        <v>2</v>
      </c>
      <c r="AJ609" s="62">
        <v>2</v>
      </c>
      <c r="AK609" s="62">
        <v>2</v>
      </c>
      <c r="AL609" s="62">
        <v>4</v>
      </c>
      <c r="AM609" s="62">
        <v>4</v>
      </c>
      <c r="AN609" s="62">
        <v>2</v>
      </c>
      <c r="AO609" s="62">
        <v>5</v>
      </c>
      <c r="AP609" s="62">
        <v>5</v>
      </c>
      <c r="AQ609" s="62">
        <v>5</v>
      </c>
      <c r="AR609" s="62">
        <v>5</v>
      </c>
      <c r="AS609" s="62">
        <v>5</v>
      </c>
      <c r="AT609" s="62">
        <v>5</v>
      </c>
      <c r="AU609" s="62">
        <v>5</v>
      </c>
      <c r="AV609" s="62">
        <v>5</v>
      </c>
      <c r="AW609" s="62">
        <v>5</v>
      </c>
      <c r="AX609" s="62">
        <v>6</v>
      </c>
    </row>
    <row r="610" spans="1:50" ht="12.75" customHeight="1">
      <c r="A610" s="78">
        <v>42590</v>
      </c>
      <c r="B610" s="54">
        <v>1</v>
      </c>
      <c r="C610" s="54">
        <v>3</v>
      </c>
      <c r="D610" s="54">
        <v>7</v>
      </c>
      <c r="E610" s="54">
        <v>9</v>
      </c>
      <c r="F610" s="54">
        <v>25</v>
      </c>
      <c r="G610" s="54">
        <v>38</v>
      </c>
      <c r="H610" s="54"/>
      <c r="I610" s="53"/>
      <c r="J610" s="62">
        <v>6</v>
      </c>
      <c r="K610" s="62">
        <v>12</v>
      </c>
      <c r="L610" s="62">
        <v>17</v>
      </c>
      <c r="M610" s="62">
        <v>21</v>
      </c>
      <c r="N610" s="62">
        <v>24</v>
      </c>
      <c r="O610" s="62">
        <v>26</v>
      </c>
      <c r="P610" s="62">
        <v>30</v>
      </c>
      <c r="Q610" s="62">
        <v>33</v>
      </c>
      <c r="R610" s="62">
        <v>36</v>
      </c>
      <c r="S610" s="62">
        <v>13</v>
      </c>
      <c r="T610" s="62">
        <v>40</v>
      </c>
      <c r="U610" s="62">
        <v>42</v>
      </c>
      <c r="V610" s="62">
        <v>39</v>
      </c>
      <c r="W610" s="62">
        <v>42</v>
      </c>
      <c r="X610" s="62">
        <v>44</v>
      </c>
      <c r="Y610" s="62">
        <v>44</v>
      </c>
      <c r="Z610" s="62">
        <v>44</v>
      </c>
      <c r="AA610" s="62">
        <v>45</v>
      </c>
      <c r="AB610" s="62">
        <v>46</v>
      </c>
      <c r="AC610" s="62">
        <v>47</v>
      </c>
      <c r="AE610" s="64">
        <v>0</v>
      </c>
      <c r="AF610" s="65">
        <v>2</v>
      </c>
      <c r="AG610" s="66">
        <v>2</v>
      </c>
      <c r="AH610" s="62">
        <v>2</v>
      </c>
      <c r="AI610" s="62">
        <v>2</v>
      </c>
      <c r="AJ610" s="62">
        <v>2</v>
      </c>
      <c r="AK610" s="62">
        <v>4</v>
      </c>
      <c r="AL610" s="62">
        <v>4</v>
      </c>
      <c r="AM610" s="62">
        <v>5</v>
      </c>
      <c r="AN610" s="62">
        <v>0</v>
      </c>
      <c r="AO610" s="62">
        <v>4</v>
      </c>
      <c r="AP610" s="62">
        <v>4</v>
      </c>
      <c r="AQ610" s="62">
        <v>5</v>
      </c>
      <c r="AR610" s="62">
        <v>5</v>
      </c>
      <c r="AS610" s="62">
        <v>5</v>
      </c>
      <c r="AT610" s="62">
        <v>5</v>
      </c>
      <c r="AU610" s="62">
        <v>5</v>
      </c>
      <c r="AV610" s="62">
        <v>5</v>
      </c>
      <c r="AW610" s="62">
        <v>5</v>
      </c>
      <c r="AX610" s="62">
        <v>5</v>
      </c>
    </row>
    <row r="611" spans="1:50" ht="12.75" customHeight="1">
      <c r="A611" s="78">
        <v>42588</v>
      </c>
      <c r="B611" s="54">
        <v>1</v>
      </c>
      <c r="C611" s="54">
        <v>22</v>
      </c>
      <c r="D611" s="54">
        <v>24</v>
      </c>
      <c r="E611" s="54">
        <v>26</v>
      </c>
      <c r="F611" s="54">
        <v>36</v>
      </c>
      <c r="G611" s="54">
        <v>45</v>
      </c>
      <c r="H611" s="54"/>
      <c r="I611" s="53"/>
      <c r="J611" s="62">
        <v>6</v>
      </c>
      <c r="K611" s="62">
        <v>10</v>
      </c>
      <c r="L611" s="62">
        <v>15</v>
      </c>
      <c r="M611" s="62">
        <v>20</v>
      </c>
      <c r="N611" s="62">
        <v>24</v>
      </c>
      <c r="O611" s="62">
        <v>27</v>
      </c>
      <c r="P611" s="62">
        <v>29</v>
      </c>
      <c r="Q611" s="62">
        <v>32</v>
      </c>
      <c r="R611" s="62">
        <v>34</v>
      </c>
      <c r="S611" s="62">
        <v>14</v>
      </c>
      <c r="T611" s="62">
        <v>40</v>
      </c>
      <c r="U611" s="62">
        <v>41</v>
      </c>
      <c r="V611" s="62">
        <v>39</v>
      </c>
      <c r="W611" s="62">
        <v>39</v>
      </c>
      <c r="X611" s="62">
        <v>42</v>
      </c>
      <c r="Y611" s="62">
        <v>44</v>
      </c>
      <c r="Z611" s="62">
        <v>44</v>
      </c>
      <c r="AA611" s="62">
        <v>44</v>
      </c>
      <c r="AB611" s="62">
        <v>45</v>
      </c>
      <c r="AC611" s="62">
        <v>46</v>
      </c>
      <c r="AE611" s="64">
        <v>0</v>
      </c>
      <c r="AF611" s="65">
        <v>1</v>
      </c>
      <c r="AG611" s="66">
        <v>1</v>
      </c>
      <c r="AH611" s="62">
        <v>1</v>
      </c>
      <c r="AI611" s="62">
        <v>1</v>
      </c>
      <c r="AJ611" s="62">
        <v>1</v>
      </c>
      <c r="AK611" s="62">
        <v>1</v>
      </c>
      <c r="AL611" s="62">
        <v>2</v>
      </c>
      <c r="AM611" s="62">
        <v>3</v>
      </c>
      <c r="AN611" s="62">
        <v>1</v>
      </c>
      <c r="AO611" s="62">
        <v>4</v>
      </c>
      <c r="AP611" s="62">
        <v>5</v>
      </c>
      <c r="AQ611" s="62">
        <v>3</v>
      </c>
      <c r="AR611" s="62">
        <v>3</v>
      </c>
      <c r="AS611" s="62">
        <v>4</v>
      </c>
      <c r="AT611" s="62">
        <v>5</v>
      </c>
      <c r="AU611" s="62">
        <v>5</v>
      </c>
      <c r="AV611" s="62">
        <v>5</v>
      </c>
      <c r="AW611" s="62">
        <v>5</v>
      </c>
      <c r="AX611" s="62">
        <v>5</v>
      </c>
    </row>
    <row r="612" spans="1:50" ht="12.75" customHeight="1">
      <c r="A612" s="78">
        <v>42587</v>
      </c>
      <c r="B612" s="54">
        <v>1</v>
      </c>
      <c r="C612" s="54">
        <v>6</v>
      </c>
      <c r="D612" s="54">
        <v>9</v>
      </c>
      <c r="E612" s="54">
        <v>29</v>
      </c>
      <c r="F612" s="54">
        <v>41</v>
      </c>
      <c r="G612" s="54">
        <v>43</v>
      </c>
      <c r="H612" s="54"/>
      <c r="I612" s="53"/>
      <c r="J612" s="62">
        <v>6</v>
      </c>
      <c r="K612" s="62">
        <v>11</v>
      </c>
      <c r="L612" s="62">
        <v>14</v>
      </c>
      <c r="M612" s="62">
        <v>17</v>
      </c>
      <c r="N612" s="62">
        <v>22</v>
      </c>
      <c r="O612" s="62">
        <v>26</v>
      </c>
      <c r="P612" s="62">
        <v>29</v>
      </c>
      <c r="Q612" s="62">
        <v>31</v>
      </c>
      <c r="R612" s="62">
        <v>34</v>
      </c>
      <c r="S612" s="62">
        <v>12</v>
      </c>
      <c r="T612" s="62">
        <v>39</v>
      </c>
      <c r="U612" s="62">
        <v>40</v>
      </c>
      <c r="V612" s="62">
        <v>41</v>
      </c>
      <c r="W612" s="62">
        <v>41</v>
      </c>
      <c r="X612" s="62">
        <v>41</v>
      </c>
      <c r="Y612" s="62">
        <v>43</v>
      </c>
      <c r="Z612" s="62">
        <v>44</v>
      </c>
      <c r="AA612" s="62">
        <v>44</v>
      </c>
      <c r="AB612" s="62">
        <v>44</v>
      </c>
      <c r="AC612" s="62">
        <v>45</v>
      </c>
      <c r="AE612" s="64">
        <v>1</v>
      </c>
      <c r="AF612" s="65">
        <v>1</v>
      </c>
      <c r="AG612" s="66">
        <v>1</v>
      </c>
      <c r="AH612" s="62">
        <v>1</v>
      </c>
      <c r="AI612" s="62">
        <v>2</v>
      </c>
      <c r="AJ612" s="62">
        <v>2</v>
      </c>
      <c r="AK612" s="62">
        <v>2</v>
      </c>
      <c r="AL612" s="62">
        <v>2</v>
      </c>
      <c r="AM612" s="62">
        <v>3</v>
      </c>
      <c r="AN612" s="62">
        <v>1</v>
      </c>
      <c r="AO612" s="62">
        <v>4</v>
      </c>
      <c r="AP612" s="62">
        <v>5</v>
      </c>
      <c r="AQ612" s="62">
        <v>4</v>
      </c>
      <c r="AR612" s="62">
        <v>4</v>
      </c>
      <c r="AS612" s="62">
        <v>4</v>
      </c>
      <c r="AT612" s="62">
        <v>4</v>
      </c>
      <c r="AU612" s="62">
        <v>4</v>
      </c>
      <c r="AV612" s="62">
        <v>4</v>
      </c>
      <c r="AW612" s="62">
        <v>4</v>
      </c>
      <c r="AX612" s="62">
        <v>5</v>
      </c>
    </row>
    <row r="613" spans="1:50" ht="12.75" customHeight="1">
      <c r="A613" s="78">
        <v>42586</v>
      </c>
      <c r="B613" s="54">
        <v>8</v>
      </c>
      <c r="C613" s="54">
        <v>20</v>
      </c>
      <c r="D613" s="54">
        <v>32</v>
      </c>
      <c r="E613" s="54">
        <v>39</v>
      </c>
      <c r="F613" s="54">
        <v>43</v>
      </c>
      <c r="G613" s="54">
        <v>45</v>
      </c>
      <c r="H613" s="54"/>
      <c r="I613" s="53"/>
      <c r="J613" s="62">
        <v>6</v>
      </c>
      <c r="K613" s="62">
        <v>12</v>
      </c>
      <c r="L613" s="62">
        <v>17</v>
      </c>
      <c r="M613" s="62">
        <v>19</v>
      </c>
      <c r="N613" s="62">
        <v>21</v>
      </c>
      <c r="O613" s="62">
        <v>26</v>
      </c>
      <c r="P613" s="62">
        <v>30</v>
      </c>
      <c r="Q613" s="62">
        <v>33</v>
      </c>
      <c r="R613" s="62">
        <v>33</v>
      </c>
      <c r="S613" s="62">
        <v>12</v>
      </c>
      <c r="T613" s="62">
        <v>39</v>
      </c>
      <c r="U613" s="62">
        <v>41</v>
      </c>
      <c r="V613" s="62">
        <v>42</v>
      </c>
      <c r="W613" s="62">
        <v>43</v>
      </c>
      <c r="X613" s="62">
        <v>43</v>
      </c>
      <c r="Y613" s="62">
        <v>43</v>
      </c>
      <c r="Z613" s="62">
        <v>45</v>
      </c>
      <c r="AA613" s="62">
        <v>45</v>
      </c>
      <c r="AB613" s="62">
        <v>45</v>
      </c>
      <c r="AC613" s="62">
        <v>45</v>
      </c>
      <c r="AE613" s="64">
        <v>2</v>
      </c>
      <c r="AF613" s="65">
        <v>2</v>
      </c>
      <c r="AG613" s="66">
        <v>3</v>
      </c>
      <c r="AH613" s="62">
        <v>3</v>
      </c>
      <c r="AI613" s="62">
        <v>4</v>
      </c>
      <c r="AJ613" s="62">
        <v>4</v>
      </c>
      <c r="AK613" s="62">
        <v>4</v>
      </c>
      <c r="AL613" s="62">
        <v>5</v>
      </c>
      <c r="AM613" s="62">
        <v>5</v>
      </c>
      <c r="AN613" s="62">
        <v>2</v>
      </c>
      <c r="AO613" s="62">
        <v>5</v>
      </c>
      <c r="AP613" s="62">
        <v>5</v>
      </c>
      <c r="AQ613" s="62">
        <v>5</v>
      </c>
      <c r="AR613" s="62">
        <v>5</v>
      </c>
      <c r="AS613" s="62">
        <v>5</v>
      </c>
      <c r="AT613" s="62">
        <v>5</v>
      </c>
      <c r="AU613" s="62">
        <v>5</v>
      </c>
      <c r="AV613" s="62">
        <v>5</v>
      </c>
      <c r="AW613" s="62">
        <v>5</v>
      </c>
      <c r="AX613" s="62">
        <v>5</v>
      </c>
    </row>
    <row r="614" spans="1:50" ht="12.75" customHeight="1">
      <c r="A614" s="78">
        <v>42585</v>
      </c>
      <c r="B614" s="54">
        <v>5</v>
      </c>
      <c r="C614" s="54">
        <v>15</v>
      </c>
      <c r="D614" s="54">
        <v>17</v>
      </c>
      <c r="E614" s="54">
        <v>36</v>
      </c>
      <c r="F614" s="54">
        <v>38</v>
      </c>
      <c r="G614" s="54">
        <v>44</v>
      </c>
      <c r="H614" s="54"/>
      <c r="I614" s="53"/>
      <c r="J614" s="62">
        <v>6</v>
      </c>
      <c r="K614" s="62">
        <v>11</v>
      </c>
      <c r="L614" s="62">
        <v>16</v>
      </c>
      <c r="M614" s="62">
        <v>19</v>
      </c>
      <c r="N614" s="62">
        <v>21</v>
      </c>
      <c r="O614" s="62">
        <v>23</v>
      </c>
      <c r="P614" s="62">
        <v>27</v>
      </c>
      <c r="Q614" s="62">
        <v>30</v>
      </c>
      <c r="R614" s="62">
        <v>33</v>
      </c>
      <c r="S614" s="62">
        <v>14</v>
      </c>
      <c r="T614" s="62">
        <v>38</v>
      </c>
      <c r="U614" s="62">
        <v>40</v>
      </c>
      <c r="V614" s="62">
        <v>41</v>
      </c>
      <c r="W614" s="62">
        <v>42</v>
      </c>
      <c r="X614" s="62">
        <v>43</v>
      </c>
      <c r="Y614" s="62">
        <v>43</v>
      </c>
      <c r="Z614" s="62">
        <v>43</v>
      </c>
      <c r="AA614" s="62">
        <v>45</v>
      </c>
      <c r="AB614" s="62">
        <v>45</v>
      </c>
      <c r="AC614" s="62">
        <v>45</v>
      </c>
      <c r="AE614" s="64">
        <v>0</v>
      </c>
      <c r="AF614" s="65">
        <v>0</v>
      </c>
      <c r="AG614" s="66">
        <v>2</v>
      </c>
      <c r="AH614" s="62">
        <v>2</v>
      </c>
      <c r="AI614" s="62">
        <v>2</v>
      </c>
      <c r="AJ614" s="62">
        <v>2</v>
      </c>
      <c r="AK614" s="62">
        <v>4</v>
      </c>
      <c r="AL614" s="62">
        <v>5</v>
      </c>
      <c r="AM614" s="62">
        <v>5</v>
      </c>
      <c r="AN614" s="62">
        <v>1</v>
      </c>
      <c r="AO614" s="62">
        <v>3</v>
      </c>
      <c r="AP614" s="62">
        <v>3</v>
      </c>
      <c r="AQ614" s="62">
        <v>6</v>
      </c>
      <c r="AR614" s="62">
        <v>6</v>
      </c>
      <c r="AS614" s="62">
        <v>6</v>
      </c>
      <c r="AT614" s="62">
        <v>6</v>
      </c>
      <c r="AU614" s="62">
        <v>6</v>
      </c>
      <c r="AV614" s="62">
        <v>6</v>
      </c>
      <c r="AW614" s="62">
        <v>6</v>
      </c>
      <c r="AX614" s="62">
        <v>6</v>
      </c>
    </row>
    <row r="615" spans="1:50" ht="12.75" customHeight="1">
      <c r="A615" s="78">
        <v>42584</v>
      </c>
      <c r="B615" s="54">
        <v>8</v>
      </c>
      <c r="C615" s="54">
        <v>9</v>
      </c>
      <c r="D615" s="54">
        <v>14</v>
      </c>
      <c r="E615" s="54">
        <v>27</v>
      </c>
      <c r="F615" s="54">
        <v>35</v>
      </c>
      <c r="G615" s="54">
        <v>48</v>
      </c>
      <c r="H615" s="54"/>
      <c r="I615" s="53"/>
      <c r="J615" s="62">
        <v>6</v>
      </c>
      <c r="K615" s="62">
        <v>11</v>
      </c>
      <c r="L615" s="62">
        <v>15</v>
      </c>
      <c r="M615" s="62">
        <v>20</v>
      </c>
      <c r="N615" s="62">
        <v>23</v>
      </c>
      <c r="O615" s="62">
        <v>25</v>
      </c>
      <c r="P615" s="62">
        <v>27</v>
      </c>
      <c r="Q615" s="62">
        <v>31</v>
      </c>
      <c r="R615" s="62">
        <v>34</v>
      </c>
      <c r="S615" s="62">
        <v>14</v>
      </c>
      <c r="T615" s="62">
        <v>40</v>
      </c>
      <c r="U615" s="62">
        <v>42</v>
      </c>
      <c r="V615" s="62">
        <v>41</v>
      </c>
      <c r="W615" s="62">
        <v>43</v>
      </c>
      <c r="X615" s="62">
        <v>44</v>
      </c>
      <c r="Y615" s="62">
        <v>45</v>
      </c>
      <c r="Z615" s="62">
        <v>45</v>
      </c>
      <c r="AA615" s="62">
        <v>45</v>
      </c>
      <c r="AB615" s="62">
        <v>46</v>
      </c>
      <c r="AC615" s="62">
        <v>46</v>
      </c>
      <c r="AE615" s="64">
        <v>1</v>
      </c>
      <c r="AF615" s="65">
        <v>1</v>
      </c>
      <c r="AG615" s="66">
        <v>2</v>
      </c>
      <c r="AH615" s="62">
        <v>2</v>
      </c>
      <c r="AI615" s="62">
        <v>2</v>
      </c>
      <c r="AJ615" s="62">
        <v>3</v>
      </c>
      <c r="AK615" s="62">
        <v>3</v>
      </c>
      <c r="AL615" s="62">
        <v>3</v>
      </c>
      <c r="AM615" s="62">
        <v>3</v>
      </c>
      <c r="AN615" s="62">
        <v>4</v>
      </c>
      <c r="AO615" s="62">
        <v>6</v>
      </c>
      <c r="AP615" s="62">
        <v>6</v>
      </c>
      <c r="AQ615" s="62">
        <v>4</v>
      </c>
      <c r="AR615" s="62">
        <v>5</v>
      </c>
      <c r="AS615" s="62">
        <v>6</v>
      </c>
      <c r="AT615" s="62">
        <v>6</v>
      </c>
      <c r="AU615" s="62">
        <v>6</v>
      </c>
      <c r="AV615" s="62">
        <v>6</v>
      </c>
      <c r="AW615" s="62">
        <v>6</v>
      </c>
      <c r="AX615" s="62">
        <v>6</v>
      </c>
    </row>
    <row r="616" spans="1:50" ht="12.75" customHeight="1">
      <c r="A616" s="78">
        <v>42583</v>
      </c>
      <c r="B616" s="54">
        <v>5</v>
      </c>
      <c r="C616" s="54">
        <v>9</v>
      </c>
      <c r="D616" s="54">
        <v>14</v>
      </c>
      <c r="E616" s="54">
        <v>36</v>
      </c>
      <c r="F616" s="54">
        <v>48</v>
      </c>
      <c r="G616" s="54">
        <v>49</v>
      </c>
      <c r="H616" s="54"/>
      <c r="I616" s="53"/>
      <c r="J616" s="62">
        <v>6</v>
      </c>
      <c r="K616" s="62">
        <v>12</v>
      </c>
      <c r="L616" s="62">
        <v>17</v>
      </c>
      <c r="M616" s="62">
        <v>21</v>
      </c>
      <c r="N616" s="62">
        <v>26</v>
      </c>
      <c r="O616" s="62">
        <v>29</v>
      </c>
      <c r="P616" s="62">
        <v>30</v>
      </c>
      <c r="Q616" s="62">
        <v>31</v>
      </c>
      <c r="R616" s="62">
        <v>33</v>
      </c>
      <c r="S616" s="62">
        <v>15</v>
      </c>
      <c r="T616" s="62">
        <v>39</v>
      </c>
      <c r="U616" s="62">
        <v>41</v>
      </c>
      <c r="V616" s="62">
        <v>40</v>
      </c>
      <c r="W616" s="62">
        <v>41</v>
      </c>
      <c r="X616" s="62">
        <v>43</v>
      </c>
      <c r="Y616" s="62">
        <v>44</v>
      </c>
      <c r="Z616" s="62">
        <v>45</v>
      </c>
      <c r="AA616" s="62">
        <v>45</v>
      </c>
      <c r="AB616" s="62">
        <v>45</v>
      </c>
      <c r="AC616" s="62">
        <v>46</v>
      </c>
      <c r="AE616" s="64">
        <v>0</v>
      </c>
      <c r="AF616" s="65">
        <v>1</v>
      </c>
      <c r="AG616" s="66">
        <v>1</v>
      </c>
      <c r="AH616" s="62">
        <v>2</v>
      </c>
      <c r="AI616" s="62">
        <v>3</v>
      </c>
      <c r="AJ616" s="62">
        <v>3</v>
      </c>
      <c r="AK616" s="62">
        <v>4</v>
      </c>
      <c r="AL616" s="62">
        <v>4</v>
      </c>
      <c r="AM616" s="62">
        <v>5</v>
      </c>
      <c r="AN616" s="62">
        <v>2</v>
      </c>
      <c r="AO616" s="62">
        <v>3</v>
      </c>
      <c r="AP616" s="62">
        <v>4</v>
      </c>
      <c r="AQ616" s="62">
        <v>6</v>
      </c>
      <c r="AR616" s="62">
        <v>6</v>
      </c>
      <c r="AS616" s="62">
        <v>6</v>
      </c>
      <c r="AT616" s="62">
        <v>6</v>
      </c>
      <c r="AU616" s="62">
        <v>6</v>
      </c>
      <c r="AV616" s="62">
        <v>6</v>
      </c>
      <c r="AW616" s="62">
        <v>6</v>
      </c>
      <c r="AX616" s="62">
        <v>6</v>
      </c>
    </row>
    <row r="617" spans="1:50" ht="12.75" customHeight="1">
      <c r="A617" s="78">
        <v>42581</v>
      </c>
      <c r="B617" s="54">
        <v>12</v>
      </c>
      <c r="C617" s="54">
        <v>19</v>
      </c>
      <c r="D617" s="54">
        <v>22</v>
      </c>
      <c r="E617" s="54">
        <v>31</v>
      </c>
      <c r="F617" s="54">
        <v>34</v>
      </c>
      <c r="G617" s="54">
        <v>41</v>
      </c>
      <c r="H617" s="54"/>
      <c r="I617" s="53"/>
      <c r="J617" s="62">
        <v>6</v>
      </c>
      <c r="K617" s="62">
        <v>12</v>
      </c>
      <c r="L617" s="62">
        <v>17</v>
      </c>
      <c r="M617" s="62">
        <v>20</v>
      </c>
      <c r="N617" s="62">
        <v>24</v>
      </c>
      <c r="O617" s="62">
        <v>27</v>
      </c>
      <c r="P617" s="62">
        <v>30</v>
      </c>
      <c r="Q617" s="62">
        <v>31</v>
      </c>
      <c r="R617" s="62">
        <v>32</v>
      </c>
      <c r="S617" s="62">
        <v>14</v>
      </c>
      <c r="T617" s="62">
        <v>38</v>
      </c>
      <c r="U617" s="62">
        <v>38</v>
      </c>
      <c r="V617" s="62">
        <v>39</v>
      </c>
      <c r="W617" s="62">
        <v>40</v>
      </c>
      <c r="X617" s="62">
        <v>41</v>
      </c>
      <c r="Y617" s="62">
        <v>43</v>
      </c>
      <c r="Z617" s="62">
        <v>44</v>
      </c>
      <c r="AA617" s="62">
        <v>45</v>
      </c>
      <c r="AB617" s="62">
        <v>45</v>
      </c>
      <c r="AC617" s="62">
        <v>45</v>
      </c>
      <c r="AE617" s="64">
        <v>0</v>
      </c>
      <c r="AF617" s="65">
        <v>1</v>
      </c>
      <c r="AG617" s="66">
        <v>2</v>
      </c>
      <c r="AH617" s="62">
        <v>2</v>
      </c>
      <c r="AI617" s="62">
        <v>3</v>
      </c>
      <c r="AJ617" s="62">
        <v>4</v>
      </c>
      <c r="AK617" s="62">
        <v>4</v>
      </c>
      <c r="AL617" s="62">
        <v>4</v>
      </c>
      <c r="AM617" s="62">
        <v>4</v>
      </c>
      <c r="AN617" s="62">
        <v>1</v>
      </c>
      <c r="AO617" s="62">
        <v>3</v>
      </c>
      <c r="AP617" s="62">
        <v>3</v>
      </c>
      <c r="AQ617" s="62">
        <v>5</v>
      </c>
      <c r="AR617" s="62">
        <v>5</v>
      </c>
      <c r="AS617" s="62">
        <v>5</v>
      </c>
      <c r="AT617" s="62">
        <v>5</v>
      </c>
      <c r="AU617" s="62">
        <v>5</v>
      </c>
      <c r="AV617" s="62">
        <v>5</v>
      </c>
      <c r="AW617" s="62">
        <v>5</v>
      </c>
      <c r="AX617" s="62">
        <v>5</v>
      </c>
    </row>
    <row r="618" spans="1:50" ht="12.75" customHeight="1">
      <c r="A618" s="78">
        <v>42580</v>
      </c>
      <c r="B618" s="54">
        <v>20</v>
      </c>
      <c r="C618" s="54">
        <v>29</v>
      </c>
      <c r="D618" s="54">
        <v>31</v>
      </c>
      <c r="E618" s="54">
        <v>38</v>
      </c>
      <c r="F618" s="54">
        <v>42</v>
      </c>
      <c r="G618" s="54">
        <v>49</v>
      </c>
      <c r="H618" s="54"/>
      <c r="I618" s="53"/>
      <c r="J618" s="62">
        <v>6</v>
      </c>
      <c r="K618" s="62">
        <v>11</v>
      </c>
      <c r="L618" s="62">
        <v>17</v>
      </c>
      <c r="M618" s="62">
        <v>22</v>
      </c>
      <c r="N618" s="62">
        <v>25</v>
      </c>
      <c r="O618" s="62">
        <v>28</v>
      </c>
      <c r="P618" s="62">
        <v>31</v>
      </c>
      <c r="Q618" s="62">
        <v>33</v>
      </c>
      <c r="R618" s="62">
        <v>34</v>
      </c>
      <c r="S618" s="62">
        <v>14</v>
      </c>
      <c r="T618" s="62">
        <v>38</v>
      </c>
      <c r="U618" s="62">
        <v>39</v>
      </c>
      <c r="V618" s="62">
        <v>39</v>
      </c>
      <c r="W618" s="62">
        <v>39</v>
      </c>
      <c r="X618" s="62">
        <v>40</v>
      </c>
      <c r="Y618" s="62">
        <v>41</v>
      </c>
      <c r="Z618" s="62">
        <v>43</v>
      </c>
      <c r="AA618" s="62">
        <v>44</v>
      </c>
      <c r="AB618" s="62">
        <v>45</v>
      </c>
      <c r="AC618" s="62">
        <v>45</v>
      </c>
      <c r="AE618" s="64">
        <v>0</v>
      </c>
      <c r="AF618" s="65">
        <v>1</v>
      </c>
      <c r="AG618" s="66">
        <v>2</v>
      </c>
      <c r="AH618" s="62">
        <v>4</v>
      </c>
      <c r="AI618" s="62">
        <v>4</v>
      </c>
      <c r="AJ618" s="62">
        <v>5</v>
      </c>
      <c r="AK618" s="62">
        <v>5</v>
      </c>
      <c r="AL618" s="62">
        <v>5</v>
      </c>
      <c r="AM618" s="62">
        <v>5</v>
      </c>
      <c r="AN618" s="62">
        <v>2</v>
      </c>
      <c r="AO618" s="62">
        <v>6</v>
      </c>
      <c r="AP618" s="62">
        <v>6</v>
      </c>
      <c r="AQ618" s="62">
        <v>5</v>
      </c>
      <c r="AR618" s="62">
        <v>5</v>
      </c>
      <c r="AS618" s="62">
        <v>6</v>
      </c>
      <c r="AT618" s="62">
        <v>6</v>
      </c>
      <c r="AU618" s="62">
        <v>6</v>
      </c>
      <c r="AV618" s="62">
        <v>6</v>
      </c>
      <c r="AW618" s="62">
        <v>6</v>
      </c>
      <c r="AX618" s="62">
        <v>6</v>
      </c>
    </row>
    <row r="619" spans="1:50" ht="12.75" customHeight="1">
      <c r="A619" s="78">
        <v>42579</v>
      </c>
      <c r="B619" s="54">
        <v>18</v>
      </c>
      <c r="C619" s="54">
        <v>28</v>
      </c>
      <c r="D619" s="54">
        <v>32</v>
      </c>
      <c r="E619" s="54">
        <v>45</v>
      </c>
      <c r="F619" s="54">
        <v>47</v>
      </c>
      <c r="G619" s="54">
        <v>49</v>
      </c>
      <c r="H619" s="54"/>
      <c r="I619" s="53"/>
      <c r="J619" s="62">
        <v>6</v>
      </c>
      <c r="K619" s="62">
        <v>11</v>
      </c>
      <c r="L619" s="62">
        <v>15</v>
      </c>
      <c r="M619" s="62">
        <v>19</v>
      </c>
      <c r="N619" s="62">
        <v>23</v>
      </c>
      <c r="O619" s="62">
        <v>26</v>
      </c>
      <c r="P619" s="62">
        <v>29</v>
      </c>
      <c r="Q619" s="62">
        <v>32</v>
      </c>
      <c r="R619" s="62">
        <v>33</v>
      </c>
      <c r="S619" s="62">
        <v>13</v>
      </c>
      <c r="T619" s="62">
        <v>39</v>
      </c>
      <c r="U619" s="62">
        <v>39</v>
      </c>
      <c r="V619" s="62">
        <v>38</v>
      </c>
      <c r="W619" s="62">
        <v>39</v>
      </c>
      <c r="X619" s="62">
        <v>39</v>
      </c>
      <c r="Y619" s="62">
        <v>40</v>
      </c>
      <c r="Z619" s="62">
        <v>41</v>
      </c>
      <c r="AA619" s="62">
        <v>43</v>
      </c>
      <c r="AB619" s="62">
        <v>44</v>
      </c>
      <c r="AC619" s="62">
        <v>45</v>
      </c>
      <c r="AE619" s="64">
        <v>1</v>
      </c>
      <c r="AF619" s="65">
        <v>3</v>
      </c>
      <c r="AG619" s="66">
        <v>3</v>
      </c>
      <c r="AH619" s="62">
        <v>3</v>
      </c>
      <c r="AI619" s="62">
        <v>3</v>
      </c>
      <c r="AJ619" s="62">
        <v>3</v>
      </c>
      <c r="AK619" s="62">
        <v>3</v>
      </c>
      <c r="AL619" s="62">
        <v>3</v>
      </c>
      <c r="AM619" s="62">
        <v>4</v>
      </c>
      <c r="AN619" s="62">
        <v>1</v>
      </c>
      <c r="AO619" s="62">
        <v>6</v>
      </c>
      <c r="AP619" s="62">
        <v>6</v>
      </c>
      <c r="AQ619" s="62">
        <v>5</v>
      </c>
      <c r="AR619" s="62">
        <v>5</v>
      </c>
      <c r="AS619" s="62">
        <v>5</v>
      </c>
      <c r="AT619" s="62">
        <v>6</v>
      </c>
      <c r="AU619" s="62">
        <v>6</v>
      </c>
      <c r="AV619" s="62">
        <v>6</v>
      </c>
      <c r="AW619" s="62">
        <v>6</v>
      </c>
      <c r="AX619" s="62">
        <v>6</v>
      </c>
    </row>
    <row r="620" spans="1:50" ht="12.75" customHeight="1">
      <c r="A620" s="78">
        <v>42578</v>
      </c>
      <c r="B620" s="54">
        <v>3</v>
      </c>
      <c r="C620" s="54">
        <v>8</v>
      </c>
      <c r="D620" s="54">
        <v>16</v>
      </c>
      <c r="E620" s="54">
        <v>23</v>
      </c>
      <c r="F620" s="54">
        <v>42</v>
      </c>
      <c r="G620" s="54">
        <v>46</v>
      </c>
      <c r="H620" s="54"/>
      <c r="I620" s="53"/>
      <c r="J620" s="62">
        <v>6</v>
      </c>
      <c r="K620" s="62">
        <v>12</v>
      </c>
      <c r="L620" s="62">
        <v>17</v>
      </c>
      <c r="M620" s="62">
        <v>21</v>
      </c>
      <c r="N620" s="62">
        <v>24</v>
      </c>
      <c r="O620" s="62">
        <v>27</v>
      </c>
      <c r="P620" s="62">
        <v>29</v>
      </c>
      <c r="Q620" s="62">
        <v>32</v>
      </c>
      <c r="R620" s="62">
        <v>35</v>
      </c>
      <c r="S620" s="62">
        <v>12</v>
      </c>
      <c r="T620" s="62">
        <v>38</v>
      </c>
      <c r="U620" s="62">
        <v>40</v>
      </c>
      <c r="V620" s="62">
        <v>37</v>
      </c>
      <c r="W620" s="62">
        <v>39</v>
      </c>
      <c r="X620" s="62">
        <v>40</v>
      </c>
      <c r="Y620" s="62">
        <v>40</v>
      </c>
      <c r="Z620" s="62">
        <v>41</v>
      </c>
      <c r="AA620" s="62">
        <v>42</v>
      </c>
      <c r="AB620" s="62">
        <v>44</v>
      </c>
      <c r="AC620" s="62">
        <v>45</v>
      </c>
      <c r="AE620" s="64">
        <v>0</v>
      </c>
      <c r="AF620" s="65">
        <v>2</v>
      </c>
      <c r="AG620" s="66">
        <v>3</v>
      </c>
      <c r="AH620" s="62">
        <v>3</v>
      </c>
      <c r="AI620" s="62">
        <v>4</v>
      </c>
      <c r="AJ620" s="62">
        <v>5</v>
      </c>
      <c r="AK620" s="62">
        <v>5</v>
      </c>
      <c r="AL620" s="62">
        <v>5</v>
      </c>
      <c r="AM620" s="62">
        <v>5</v>
      </c>
      <c r="AN620" s="62">
        <v>1</v>
      </c>
      <c r="AO620" s="62">
        <v>5</v>
      </c>
      <c r="AP620" s="62">
        <v>5</v>
      </c>
      <c r="AQ620" s="62">
        <v>5</v>
      </c>
      <c r="AR620" s="62">
        <v>5</v>
      </c>
      <c r="AS620" s="62">
        <v>5</v>
      </c>
      <c r="AT620" s="62">
        <v>5</v>
      </c>
      <c r="AU620" s="62">
        <v>5</v>
      </c>
      <c r="AV620" s="62">
        <v>5</v>
      </c>
      <c r="AW620" s="62">
        <v>5</v>
      </c>
      <c r="AX620" s="62">
        <v>5</v>
      </c>
    </row>
    <row r="621" spans="1:50" ht="12.75" customHeight="1">
      <c r="A621" s="78">
        <v>42577</v>
      </c>
      <c r="B621" s="54">
        <v>10</v>
      </c>
      <c r="C621" s="54">
        <v>13</v>
      </c>
      <c r="D621" s="54">
        <v>27</v>
      </c>
      <c r="E621" s="54">
        <v>29</v>
      </c>
      <c r="F621" s="54">
        <v>31</v>
      </c>
      <c r="G621" s="54">
        <v>37</v>
      </c>
      <c r="H621" s="54"/>
      <c r="I621" s="53"/>
      <c r="J621" s="62">
        <v>6</v>
      </c>
      <c r="K621" s="62">
        <v>12</v>
      </c>
      <c r="L621" s="62">
        <v>18</v>
      </c>
      <c r="M621" s="62">
        <v>21</v>
      </c>
      <c r="N621" s="62">
        <v>25</v>
      </c>
      <c r="O621" s="62">
        <v>28</v>
      </c>
      <c r="P621" s="62">
        <v>30</v>
      </c>
      <c r="Q621" s="62">
        <v>32</v>
      </c>
      <c r="R621" s="62">
        <v>35</v>
      </c>
      <c r="S621" s="62">
        <v>14</v>
      </c>
      <c r="T621" s="62">
        <v>39</v>
      </c>
      <c r="U621" s="62">
        <v>41</v>
      </c>
      <c r="V621" s="62">
        <v>39</v>
      </c>
      <c r="W621" s="62">
        <v>40</v>
      </c>
      <c r="X621" s="62">
        <v>42</v>
      </c>
      <c r="Y621" s="62">
        <v>43</v>
      </c>
      <c r="Z621" s="62">
        <v>43</v>
      </c>
      <c r="AA621" s="62">
        <v>44</v>
      </c>
      <c r="AB621" s="62">
        <v>44</v>
      </c>
      <c r="AC621" s="62">
        <v>45</v>
      </c>
      <c r="AE621" s="64">
        <v>0</v>
      </c>
      <c r="AF621" s="65">
        <v>0</v>
      </c>
      <c r="AG621" s="66">
        <v>1</v>
      </c>
      <c r="AH621" s="62">
        <v>2</v>
      </c>
      <c r="AI621" s="62">
        <v>2</v>
      </c>
      <c r="AJ621" s="62">
        <v>2</v>
      </c>
      <c r="AK621" s="62">
        <v>2</v>
      </c>
      <c r="AL621" s="62">
        <v>3</v>
      </c>
      <c r="AM621" s="62">
        <v>4</v>
      </c>
      <c r="AN621" s="62">
        <v>2</v>
      </c>
      <c r="AO621" s="62">
        <v>5</v>
      </c>
      <c r="AP621" s="62">
        <v>5</v>
      </c>
      <c r="AQ621" s="62">
        <v>4</v>
      </c>
      <c r="AR621" s="62">
        <v>4</v>
      </c>
      <c r="AS621" s="62">
        <v>5</v>
      </c>
      <c r="AT621" s="62">
        <v>5</v>
      </c>
      <c r="AU621" s="62">
        <v>5</v>
      </c>
      <c r="AV621" s="62">
        <v>5</v>
      </c>
      <c r="AW621" s="62">
        <v>5</v>
      </c>
      <c r="AX621" s="62">
        <v>5</v>
      </c>
    </row>
    <row r="622" spans="1:50" ht="12.75" customHeight="1">
      <c r="A622" s="78">
        <v>42576</v>
      </c>
      <c r="B622" s="54">
        <v>2</v>
      </c>
      <c r="C622" s="54">
        <v>3</v>
      </c>
      <c r="D622" s="54">
        <v>9</v>
      </c>
      <c r="E622" s="54">
        <v>21</v>
      </c>
      <c r="F622" s="54">
        <v>35</v>
      </c>
      <c r="G622" s="54">
        <v>47</v>
      </c>
      <c r="H622" s="54"/>
      <c r="I622" s="53"/>
      <c r="J622" s="62">
        <v>6</v>
      </c>
      <c r="K622" s="62">
        <v>12</v>
      </c>
      <c r="L622" s="62">
        <v>16</v>
      </c>
      <c r="M622" s="62">
        <v>20</v>
      </c>
      <c r="N622" s="62">
        <v>23</v>
      </c>
      <c r="O622" s="62">
        <v>26</v>
      </c>
      <c r="P622" s="62">
        <v>29</v>
      </c>
      <c r="Q622" s="62">
        <v>31</v>
      </c>
      <c r="R622" s="62">
        <v>33</v>
      </c>
      <c r="S622" s="62">
        <v>14</v>
      </c>
      <c r="T622" s="62">
        <v>38</v>
      </c>
      <c r="U622" s="62">
        <v>38</v>
      </c>
      <c r="V622" s="62">
        <v>40</v>
      </c>
      <c r="W622" s="62">
        <v>40</v>
      </c>
      <c r="X622" s="62">
        <v>41</v>
      </c>
      <c r="Y622" s="62">
        <v>42</v>
      </c>
      <c r="Z622" s="62">
        <v>43</v>
      </c>
      <c r="AA622" s="62">
        <v>43</v>
      </c>
      <c r="AB622" s="62">
        <v>44</v>
      </c>
      <c r="AC622" s="62">
        <v>44</v>
      </c>
      <c r="AE622" s="64">
        <v>0</v>
      </c>
      <c r="AF622" s="65">
        <v>1</v>
      </c>
      <c r="AG622" s="66">
        <v>1</v>
      </c>
      <c r="AH622" s="62">
        <v>2</v>
      </c>
      <c r="AI622" s="62">
        <v>3</v>
      </c>
      <c r="AJ622" s="62">
        <v>3</v>
      </c>
      <c r="AK622" s="62">
        <v>4</v>
      </c>
      <c r="AL622" s="62">
        <v>4</v>
      </c>
      <c r="AM622" s="62">
        <v>4</v>
      </c>
      <c r="AN622" s="62">
        <v>1</v>
      </c>
      <c r="AO622" s="62">
        <v>3</v>
      </c>
      <c r="AP622" s="62">
        <v>3</v>
      </c>
      <c r="AQ622" s="62">
        <v>5</v>
      </c>
      <c r="AR622" s="62">
        <v>5</v>
      </c>
      <c r="AS622" s="62">
        <v>5</v>
      </c>
      <c r="AT622" s="62">
        <v>5</v>
      </c>
      <c r="AU622" s="62">
        <v>5</v>
      </c>
      <c r="AV622" s="62">
        <v>5</v>
      </c>
      <c r="AW622" s="62">
        <v>5</v>
      </c>
      <c r="AX622" s="62">
        <v>5</v>
      </c>
    </row>
    <row r="623" spans="1:50" ht="12.75" customHeight="1">
      <c r="A623" s="78">
        <v>42574</v>
      </c>
      <c r="B623" s="54">
        <v>12</v>
      </c>
      <c r="C623" s="54">
        <v>13</v>
      </c>
      <c r="D623" s="54">
        <v>26</v>
      </c>
      <c r="E623" s="54">
        <v>38</v>
      </c>
      <c r="F623" s="54">
        <v>39</v>
      </c>
      <c r="G623" s="54">
        <v>47</v>
      </c>
      <c r="H623" s="54"/>
      <c r="I623" s="53"/>
      <c r="J623" s="62">
        <v>6</v>
      </c>
      <c r="K623" s="62">
        <v>12</v>
      </c>
      <c r="L623" s="62">
        <v>17</v>
      </c>
      <c r="M623" s="62">
        <v>21</v>
      </c>
      <c r="N623" s="62">
        <v>25</v>
      </c>
      <c r="O623" s="62">
        <v>28</v>
      </c>
      <c r="P623" s="62">
        <v>29</v>
      </c>
      <c r="Q623" s="62">
        <v>32</v>
      </c>
      <c r="R623" s="62">
        <v>34</v>
      </c>
      <c r="S623" s="62">
        <v>14</v>
      </c>
      <c r="T623" s="62">
        <v>36</v>
      </c>
      <c r="U623" s="62">
        <v>39</v>
      </c>
      <c r="V623" s="62">
        <v>42</v>
      </c>
      <c r="W623" s="62">
        <v>42</v>
      </c>
      <c r="X623" s="62">
        <v>42</v>
      </c>
      <c r="Y623" s="62">
        <v>43</v>
      </c>
      <c r="Z623" s="62">
        <v>44</v>
      </c>
      <c r="AA623" s="62">
        <v>44</v>
      </c>
      <c r="AB623" s="62">
        <v>44</v>
      </c>
      <c r="AC623" s="62">
        <v>44</v>
      </c>
      <c r="AE623" s="64">
        <v>0</v>
      </c>
      <c r="AF623" s="65">
        <v>1</v>
      </c>
      <c r="AG623" s="66">
        <v>2</v>
      </c>
      <c r="AH623" s="62">
        <v>2</v>
      </c>
      <c r="AI623" s="62">
        <v>2</v>
      </c>
      <c r="AJ623" s="62">
        <v>2</v>
      </c>
      <c r="AK623" s="62">
        <v>2</v>
      </c>
      <c r="AL623" s="62">
        <v>3</v>
      </c>
      <c r="AM623" s="62">
        <v>4</v>
      </c>
      <c r="AN623" s="62">
        <v>1</v>
      </c>
      <c r="AO623" s="62">
        <v>4</v>
      </c>
      <c r="AP623" s="62">
        <v>4</v>
      </c>
      <c r="AQ623" s="62">
        <v>6</v>
      </c>
      <c r="AR623" s="62">
        <v>6</v>
      </c>
      <c r="AS623" s="62">
        <v>6</v>
      </c>
      <c r="AT623" s="62">
        <v>6</v>
      </c>
      <c r="AU623" s="62">
        <v>6</v>
      </c>
      <c r="AV623" s="62">
        <v>6</v>
      </c>
      <c r="AW623" s="62">
        <v>6</v>
      </c>
      <c r="AX623" s="62">
        <v>6</v>
      </c>
    </row>
    <row r="624" spans="1:50" ht="12.75" customHeight="1">
      <c r="A624" s="78">
        <v>42573</v>
      </c>
      <c r="B624" s="54">
        <v>1</v>
      </c>
      <c r="C624" s="54">
        <v>3</v>
      </c>
      <c r="D624" s="54">
        <v>38</v>
      </c>
      <c r="E624" s="54">
        <v>39</v>
      </c>
      <c r="F624" s="54">
        <v>48</v>
      </c>
      <c r="G624" s="54">
        <v>49</v>
      </c>
      <c r="H624" s="54"/>
      <c r="I624" s="53"/>
      <c r="J624" s="62">
        <v>6</v>
      </c>
      <c r="K624" s="62">
        <v>12</v>
      </c>
      <c r="L624" s="62">
        <v>18</v>
      </c>
      <c r="M624" s="62">
        <v>22</v>
      </c>
      <c r="N624" s="62">
        <v>25</v>
      </c>
      <c r="O624" s="62">
        <v>28</v>
      </c>
      <c r="P624" s="62">
        <v>31</v>
      </c>
      <c r="Q624" s="62">
        <v>32</v>
      </c>
      <c r="R624" s="62">
        <v>35</v>
      </c>
      <c r="S624" s="62">
        <v>13</v>
      </c>
      <c r="T624" s="62">
        <v>37</v>
      </c>
      <c r="U624" s="62">
        <v>38</v>
      </c>
      <c r="V624" s="62">
        <v>41</v>
      </c>
      <c r="W624" s="62">
        <v>42</v>
      </c>
      <c r="X624" s="62">
        <v>42</v>
      </c>
      <c r="Y624" s="62">
        <v>42</v>
      </c>
      <c r="Z624" s="62">
        <v>43</v>
      </c>
      <c r="AA624" s="62">
        <v>44</v>
      </c>
      <c r="AB624" s="62">
        <v>44</v>
      </c>
      <c r="AC624" s="62">
        <v>44</v>
      </c>
      <c r="AE624" s="64">
        <v>1</v>
      </c>
      <c r="AF624" s="65">
        <v>3</v>
      </c>
      <c r="AG624" s="66">
        <v>4</v>
      </c>
      <c r="AH624" s="62">
        <v>4</v>
      </c>
      <c r="AI624" s="62">
        <v>5</v>
      </c>
      <c r="AJ624" s="62">
        <v>5</v>
      </c>
      <c r="AK624" s="62">
        <v>6</v>
      </c>
      <c r="AL624" s="62">
        <v>6</v>
      </c>
      <c r="AM624" s="62">
        <v>6</v>
      </c>
      <c r="AN624" s="62">
        <v>1</v>
      </c>
      <c r="AO624" s="62">
        <v>4</v>
      </c>
      <c r="AP624" s="62">
        <v>4</v>
      </c>
      <c r="AQ624" s="62">
        <v>6</v>
      </c>
      <c r="AR624" s="62">
        <v>6</v>
      </c>
      <c r="AS624" s="62">
        <v>6</v>
      </c>
      <c r="AT624" s="62">
        <v>6</v>
      </c>
      <c r="AU624" s="62">
        <v>6</v>
      </c>
      <c r="AV624" s="62">
        <v>6</v>
      </c>
      <c r="AW624" s="62">
        <v>6</v>
      </c>
      <c r="AX624" s="62">
        <v>6</v>
      </c>
    </row>
    <row r="625" spans="1:50" ht="12.75" customHeight="1">
      <c r="A625" s="78">
        <v>42572</v>
      </c>
      <c r="B625" s="54">
        <v>3</v>
      </c>
      <c r="C625" s="54">
        <v>4</v>
      </c>
      <c r="D625" s="54">
        <v>11</v>
      </c>
      <c r="E625" s="54">
        <v>20</v>
      </c>
      <c r="F625" s="54">
        <v>31</v>
      </c>
      <c r="G625" s="54">
        <v>32</v>
      </c>
      <c r="H625" s="54"/>
      <c r="I625" s="53"/>
      <c r="J625" s="62">
        <v>6</v>
      </c>
      <c r="K625" s="62">
        <v>12</v>
      </c>
      <c r="L625" s="62">
        <v>18</v>
      </c>
      <c r="M625" s="62">
        <v>24</v>
      </c>
      <c r="N625" s="62">
        <v>27</v>
      </c>
      <c r="O625" s="62">
        <v>29</v>
      </c>
      <c r="P625" s="62">
        <v>31</v>
      </c>
      <c r="Q625" s="62">
        <v>34</v>
      </c>
      <c r="R625" s="62">
        <v>35</v>
      </c>
      <c r="S625" s="62">
        <v>14</v>
      </c>
      <c r="T625" s="62">
        <v>38</v>
      </c>
      <c r="U625" s="62">
        <v>39</v>
      </c>
      <c r="V625" s="62">
        <v>41</v>
      </c>
      <c r="W625" s="62">
        <v>43</v>
      </c>
      <c r="X625" s="62">
        <v>44</v>
      </c>
      <c r="Y625" s="62">
        <v>44</v>
      </c>
      <c r="Z625" s="62">
        <v>44</v>
      </c>
      <c r="AA625" s="62">
        <v>45</v>
      </c>
      <c r="AB625" s="62">
        <v>46</v>
      </c>
      <c r="AC625" s="62">
        <v>46</v>
      </c>
      <c r="AE625" s="64">
        <v>2</v>
      </c>
      <c r="AF625" s="65">
        <v>3</v>
      </c>
      <c r="AG625" s="66">
        <v>3</v>
      </c>
      <c r="AH625" s="62">
        <v>3</v>
      </c>
      <c r="AI625" s="62">
        <v>3</v>
      </c>
      <c r="AJ625" s="62">
        <v>3</v>
      </c>
      <c r="AK625" s="62">
        <v>3</v>
      </c>
      <c r="AL625" s="62">
        <v>4</v>
      </c>
      <c r="AM625" s="62">
        <v>4</v>
      </c>
      <c r="AN625" s="62">
        <v>2</v>
      </c>
      <c r="AO625" s="62">
        <v>6</v>
      </c>
      <c r="AP625" s="62">
        <v>6</v>
      </c>
      <c r="AQ625" s="62">
        <v>6</v>
      </c>
      <c r="AR625" s="62">
        <v>6</v>
      </c>
      <c r="AS625" s="62">
        <v>6</v>
      </c>
      <c r="AT625" s="62">
        <v>6</v>
      </c>
      <c r="AU625" s="62">
        <v>6</v>
      </c>
      <c r="AV625" s="62">
        <v>6</v>
      </c>
      <c r="AW625" s="62">
        <v>6</v>
      </c>
      <c r="AX625" s="62">
        <v>6</v>
      </c>
    </row>
    <row r="626" spans="1:50" ht="12.75" customHeight="1">
      <c r="A626" s="78">
        <v>42571</v>
      </c>
      <c r="B626" s="54">
        <v>8</v>
      </c>
      <c r="C626" s="54">
        <v>11</v>
      </c>
      <c r="D626" s="54">
        <v>13</v>
      </c>
      <c r="E626" s="54">
        <v>25</v>
      </c>
      <c r="F626" s="54">
        <v>37</v>
      </c>
      <c r="G626" s="54">
        <v>40</v>
      </c>
      <c r="H626" s="54"/>
      <c r="I626" s="53"/>
      <c r="J626" s="62">
        <v>6</v>
      </c>
      <c r="K626" s="62">
        <v>11</v>
      </c>
      <c r="L626" s="62">
        <v>17</v>
      </c>
      <c r="M626" s="62">
        <v>22</v>
      </c>
      <c r="N626" s="62">
        <v>26</v>
      </c>
      <c r="O626" s="62">
        <v>29</v>
      </c>
      <c r="P626" s="62">
        <v>31</v>
      </c>
      <c r="Q626" s="62">
        <v>33</v>
      </c>
      <c r="R626" s="62">
        <v>36</v>
      </c>
      <c r="S626" s="62">
        <v>14</v>
      </c>
      <c r="T626" s="62">
        <v>37</v>
      </c>
      <c r="U626" s="62">
        <v>38</v>
      </c>
      <c r="V626" s="62">
        <v>41</v>
      </c>
      <c r="W626" s="62">
        <v>43</v>
      </c>
      <c r="X626" s="62">
        <v>45</v>
      </c>
      <c r="Y626" s="62">
        <v>46</v>
      </c>
      <c r="Z626" s="62">
        <v>46</v>
      </c>
      <c r="AA626" s="62">
        <v>46</v>
      </c>
      <c r="AB626" s="62">
        <v>47</v>
      </c>
      <c r="AC626" s="62">
        <v>48</v>
      </c>
      <c r="AE626" s="64">
        <v>1</v>
      </c>
      <c r="AF626" s="65">
        <v>3</v>
      </c>
      <c r="AG626" s="66">
        <v>4</v>
      </c>
      <c r="AH626" s="62">
        <v>5</v>
      </c>
      <c r="AI626" s="62">
        <v>5</v>
      </c>
      <c r="AJ626" s="62">
        <v>5</v>
      </c>
      <c r="AK626" s="62">
        <v>5</v>
      </c>
      <c r="AL626" s="62">
        <v>5</v>
      </c>
      <c r="AM626" s="62">
        <v>6</v>
      </c>
      <c r="AN626" s="62">
        <v>3</v>
      </c>
      <c r="AO626" s="62">
        <v>4</v>
      </c>
      <c r="AP626" s="62">
        <v>5</v>
      </c>
      <c r="AQ626" s="62">
        <v>6</v>
      </c>
      <c r="AR626" s="62">
        <v>6</v>
      </c>
      <c r="AS626" s="62">
        <v>6</v>
      </c>
      <c r="AT626" s="62">
        <v>6</v>
      </c>
      <c r="AU626" s="62">
        <v>6</v>
      </c>
      <c r="AV626" s="62">
        <v>6</v>
      </c>
      <c r="AW626" s="62">
        <v>6</v>
      </c>
      <c r="AX626" s="62">
        <v>6</v>
      </c>
    </row>
    <row r="627" spans="1:50" ht="12.75" customHeight="1">
      <c r="A627" s="78">
        <v>42570</v>
      </c>
      <c r="B627" s="54">
        <v>4</v>
      </c>
      <c r="C627" s="54">
        <v>10</v>
      </c>
      <c r="D627" s="54">
        <v>11</v>
      </c>
      <c r="E627" s="54">
        <v>18</v>
      </c>
      <c r="F627" s="54">
        <v>30</v>
      </c>
      <c r="G627" s="54">
        <v>44</v>
      </c>
      <c r="H627" s="54"/>
      <c r="I627" s="53"/>
      <c r="J627" s="62">
        <v>6</v>
      </c>
      <c r="K627" s="62">
        <v>12</v>
      </c>
      <c r="L627" s="62">
        <v>17</v>
      </c>
      <c r="M627" s="62">
        <v>21</v>
      </c>
      <c r="N627" s="62">
        <v>26</v>
      </c>
      <c r="O627" s="62">
        <v>29</v>
      </c>
      <c r="P627" s="62">
        <v>31</v>
      </c>
      <c r="Q627" s="62">
        <v>33</v>
      </c>
      <c r="R627" s="62">
        <v>34</v>
      </c>
      <c r="S627" s="62">
        <v>14</v>
      </c>
      <c r="T627" s="62">
        <v>36</v>
      </c>
      <c r="U627" s="62">
        <v>36</v>
      </c>
      <c r="V627" s="62">
        <v>41</v>
      </c>
      <c r="W627" s="62">
        <v>42</v>
      </c>
      <c r="X627" s="62">
        <v>44</v>
      </c>
      <c r="Y627" s="62">
        <v>45</v>
      </c>
      <c r="Z627" s="62">
        <v>46</v>
      </c>
      <c r="AA627" s="62">
        <v>46</v>
      </c>
      <c r="AB627" s="62">
        <v>46</v>
      </c>
      <c r="AC627" s="62">
        <v>47</v>
      </c>
      <c r="AE627" s="64">
        <v>1</v>
      </c>
      <c r="AF627" s="65">
        <v>1</v>
      </c>
      <c r="AG627" s="66">
        <v>2</v>
      </c>
      <c r="AH627" s="62">
        <v>2</v>
      </c>
      <c r="AI627" s="62">
        <v>2</v>
      </c>
      <c r="AJ627" s="62">
        <v>3</v>
      </c>
      <c r="AK627" s="62">
        <v>3</v>
      </c>
      <c r="AL627" s="62">
        <v>3</v>
      </c>
      <c r="AM627" s="62">
        <v>3</v>
      </c>
      <c r="AN627" s="62">
        <v>1</v>
      </c>
      <c r="AO627" s="62">
        <v>4</v>
      </c>
      <c r="AP627" s="62">
        <v>4</v>
      </c>
      <c r="AQ627" s="62">
        <v>4</v>
      </c>
      <c r="AR627" s="62">
        <v>5</v>
      </c>
      <c r="AS627" s="62">
        <v>5</v>
      </c>
      <c r="AT627" s="62">
        <v>5</v>
      </c>
      <c r="AU627" s="62">
        <v>5</v>
      </c>
      <c r="AV627" s="62">
        <v>5</v>
      </c>
      <c r="AW627" s="62">
        <v>5</v>
      </c>
      <c r="AX627" s="62">
        <v>5</v>
      </c>
    </row>
    <row r="628" spans="1:50" ht="12.75" customHeight="1">
      <c r="A628" s="78">
        <v>42569</v>
      </c>
      <c r="B628" s="54">
        <v>5</v>
      </c>
      <c r="C628" s="54">
        <v>13</v>
      </c>
      <c r="D628" s="54">
        <v>15</v>
      </c>
      <c r="E628" s="54">
        <v>21</v>
      </c>
      <c r="F628" s="54">
        <v>41</v>
      </c>
      <c r="G628" s="54">
        <v>42</v>
      </c>
      <c r="H628" s="54"/>
      <c r="I628" s="53"/>
      <c r="J628" s="62">
        <v>6</v>
      </c>
      <c r="K628" s="62">
        <v>12</v>
      </c>
      <c r="L628" s="62">
        <v>18</v>
      </c>
      <c r="M628" s="62">
        <v>22</v>
      </c>
      <c r="N628" s="62">
        <v>25</v>
      </c>
      <c r="O628" s="62">
        <v>29</v>
      </c>
      <c r="P628" s="62">
        <v>32</v>
      </c>
      <c r="Q628" s="62">
        <v>33</v>
      </c>
      <c r="R628" s="62">
        <v>35</v>
      </c>
      <c r="S628" s="62">
        <v>14</v>
      </c>
      <c r="T628" s="62">
        <v>35</v>
      </c>
      <c r="U628" s="62">
        <v>36</v>
      </c>
      <c r="V628" s="62">
        <v>40</v>
      </c>
      <c r="W628" s="62">
        <v>41</v>
      </c>
      <c r="X628" s="62">
        <v>42</v>
      </c>
      <c r="Y628" s="62">
        <v>44</v>
      </c>
      <c r="Z628" s="62">
        <v>45</v>
      </c>
      <c r="AA628" s="62">
        <v>46</v>
      </c>
      <c r="AB628" s="62">
        <v>46</v>
      </c>
      <c r="AC628" s="62">
        <v>46</v>
      </c>
      <c r="AE628" s="64">
        <v>0</v>
      </c>
      <c r="AF628" s="65">
        <v>1</v>
      </c>
      <c r="AG628" s="66">
        <v>1</v>
      </c>
      <c r="AH628" s="62">
        <v>1</v>
      </c>
      <c r="AI628" s="62">
        <v>2</v>
      </c>
      <c r="AJ628" s="62">
        <v>2</v>
      </c>
      <c r="AK628" s="62">
        <v>3</v>
      </c>
      <c r="AL628" s="62">
        <v>3</v>
      </c>
      <c r="AM628" s="62">
        <v>3</v>
      </c>
      <c r="AN628" s="62">
        <v>2</v>
      </c>
      <c r="AO628" s="62">
        <v>5</v>
      </c>
      <c r="AP628" s="62">
        <v>5</v>
      </c>
      <c r="AQ628" s="62">
        <v>5</v>
      </c>
      <c r="AR628" s="62">
        <v>5</v>
      </c>
      <c r="AS628" s="62">
        <v>5</v>
      </c>
      <c r="AT628" s="62">
        <v>5</v>
      </c>
      <c r="AU628" s="62">
        <v>5</v>
      </c>
      <c r="AV628" s="62">
        <v>5</v>
      </c>
      <c r="AW628" s="62">
        <v>5</v>
      </c>
      <c r="AX628" s="62">
        <v>5</v>
      </c>
    </row>
    <row r="629" spans="1:50" ht="12.75" customHeight="1">
      <c r="A629" s="78">
        <v>42567</v>
      </c>
      <c r="B629" s="54">
        <v>3</v>
      </c>
      <c r="C629" s="54">
        <v>21</v>
      </c>
      <c r="D629" s="54">
        <v>25</v>
      </c>
      <c r="E629" s="54">
        <v>29</v>
      </c>
      <c r="F629" s="54">
        <v>32</v>
      </c>
      <c r="G629" s="54">
        <v>46</v>
      </c>
      <c r="H629" s="54"/>
      <c r="I629" s="53"/>
      <c r="J629" s="62">
        <v>6</v>
      </c>
      <c r="K629" s="62">
        <v>11</v>
      </c>
      <c r="L629" s="62">
        <v>17</v>
      </c>
      <c r="M629" s="62">
        <v>21</v>
      </c>
      <c r="N629" s="62">
        <v>25</v>
      </c>
      <c r="O629" s="62">
        <v>28</v>
      </c>
      <c r="P629" s="62">
        <v>30</v>
      </c>
      <c r="Q629" s="62">
        <v>33</v>
      </c>
      <c r="R629" s="62">
        <v>34</v>
      </c>
      <c r="S629" s="62">
        <v>13</v>
      </c>
      <c r="T629" s="62">
        <v>36</v>
      </c>
      <c r="U629" s="62">
        <v>39</v>
      </c>
      <c r="V629" s="62">
        <v>39</v>
      </c>
      <c r="W629" s="62">
        <v>40</v>
      </c>
      <c r="X629" s="62">
        <v>41</v>
      </c>
      <c r="Y629" s="62">
        <v>42</v>
      </c>
      <c r="Z629" s="62">
        <v>44</v>
      </c>
      <c r="AA629" s="62">
        <v>45</v>
      </c>
      <c r="AB629" s="62">
        <v>46</v>
      </c>
      <c r="AC629" s="62">
        <v>46</v>
      </c>
      <c r="AE629" s="64">
        <v>1</v>
      </c>
      <c r="AF629" s="65">
        <v>2</v>
      </c>
      <c r="AG629" s="66">
        <v>2</v>
      </c>
      <c r="AH629" s="62">
        <v>2</v>
      </c>
      <c r="AI629" s="62">
        <v>2</v>
      </c>
      <c r="AJ629" s="62">
        <v>2</v>
      </c>
      <c r="AK629" s="62">
        <v>2</v>
      </c>
      <c r="AL629" s="62">
        <v>2</v>
      </c>
      <c r="AM629" s="62">
        <v>2</v>
      </c>
      <c r="AN629" s="62">
        <v>2</v>
      </c>
      <c r="AO629" s="62">
        <v>6</v>
      </c>
      <c r="AP629" s="62">
        <v>6</v>
      </c>
      <c r="AQ629" s="62">
        <v>4</v>
      </c>
      <c r="AR629" s="62">
        <v>5</v>
      </c>
      <c r="AS629" s="62">
        <v>6</v>
      </c>
      <c r="AT629" s="62">
        <v>6</v>
      </c>
      <c r="AU629" s="62">
        <v>6</v>
      </c>
      <c r="AV629" s="62">
        <v>6</v>
      </c>
      <c r="AW629" s="62">
        <v>6</v>
      </c>
      <c r="AX629" s="62">
        <v>6</v>
      </c>
    </row>
    <row r="630" spans="1:50" ht="12.75" customHeight="1">
      <c r="A630" s="78">
        <v>42566</v>
      </c>
      <c r="B630" s="54">
        <v>4</v>
      </c>
      <c r="C630" s="54">
        <v>11</v>
      </c>
      <c r="D630" s="54">
        <v>17</v>
      </c>
      <c r="E630" s="54">
        <v>28</v>
      </c>
      <c r="F630" s="54">
        <v>45</v>
      </c>
      <c r="G630" s="54">
        <v>48</v>
      </c>
      <c r="H630" s="54"/>
      <c r="I630" s="53"/>
      <c r="J630" s="62">
        <v>6</v>
      </c>
      <c r="K630" s="62">
        <v>12</v>
      </c>
      <c r="L630" s="62">
        <v>16</v>
      </c>
      <c r="M630" s="62">
        <v>22</v>
      </c>
      <c r="N630" s="62">
        <v>26</v>
      </c>
      <c r="O630" s="62">
        <v>28</v>
      </c>
      <c r="P630" s="62">
        <v>29</v>
      </c>
      <c r="Q630" s="62">
        <v>31</v>
      </c>
      <c r="R630" s="62">
        <v>34</v>
      </c>
      <c r="S630" s="62">
        <v>14</v>
      </c>
      <c r="T630" s="62">
        <v>39</v>
      </c>
      <c r="U630" s="62">
        <v>40</v>
      </c>
      <c r="V630" s="62">
        <v>40</v>
      </c>
      <c r="W630" s="62">
        <v>40</v>
      </c>
      <c r="X630" s="62">
        <v>41</v>
      </c>
      <c r="Y630" s="62">
        <v>42</v>
      </c>
      <c r="Z630" s="62">
        <v>43</v>
      </c>
      <c r="AA630" s="62">
        <v>44</v>
      </c>
      <c r="AB630" s="62">
        <v>45</v>
      </c>
      <c r="AC630" s="62">
        <v>46</v>
      </c>
      <c r="AE630" s="64">
        <v>1</v>
      </c>
      <c r="AF630" s="65">
        <v>3</v>
      </c>
      <c r="AG630" s="66">
        <v>4</v>
      </c>
      <c r="AH630" s="62">
        <v>4</v>
      </c>
      <c r="AI630" s="62">
        <v>4</v>
      </c>
      <c r="AJ630" s="62">
        <v>4</v>
      </c>
      <c r="AK630" s="62">
        <v>4</v>
      </c>
      <c r="AL630" s="62">
        <v>4</v>
      </c>
      <c r="AM630" s="62">
        <v>5</v>
      </c>
      <c r="AN630" s="62">
        <v>2</v>
      </c>
      <c r="AO630" s="62">
        <v>6</v>
      </c>
      <c r="AP630" s="62">
        <v>6</v>
      </c>
      <c r="AQ630" s="62">
        <v>5</v>
      </c>
      <c r="AR630" s="62">
        <v>5</v>
      </c>
      <c r="AS630" s="62">
        <v>5</v>
      </c>
      <c r="AT630" s="62">
        <v>5</v>
      </c>
      <c r="AU630" s="62">
        <v>6</v>
      </c>
      <c r="AV630" s="62">
        <v>6</v>
      </c>
      <c r="AW630" s="62">
        <v>6</v>
      </c>
      <c r="AX630" s="62">
        <v>6</v>
      </c>
    </row>
    <row r="631" spans="1:50" ht="12.75" customHeight="1">
      <c r="A631" s="78">
        <v>42565</v>
      </c>
      <c r="B631" s="54">
        <v>4</v>
      </c>
      <c r="C631" s="54">
        <v>16</v>
      </c>
      <c r="D631" s="54">
        <v>28</v>
      </c>
      <c r="E631" s="54">
        <v>29</v>
      </c>
      <c r="F631" s="54">
        <v>39</v>
      </c>
      <c r="G631" s="54">
        <v>47</v>
      </c>
      <c r="H631" s="54"/>
      <c r="I631" s="53"/>
      <c r="J631" s="62">
        <v>6</v>
      </c>
      <c r="K631" s="62">
        <v>11</v>
      </c>
      <c r="L631" s="62">
        <v>16</v>
      </c>
      <c r="M631" s="62">
        <v>20</v>
      </c>
      <c r="N631" s="62">
        <v>26</v>
      </c>
      <c r="O631" s="62">
        <v>30</v>
      </c>
      <c r="P631" s="62">
        <v>31</v>
      </c>
      <c r="Q631" s="62">
        <v>31</v>
      </c>
      <c r="R631" s="62">
        <v>32</v>
      </c>
      <c r="S631" s="62">
        <v>15</v>
      </c>
      <c r="T631" s="62">
        <v>39</v>
      </c>
      <c r="U631" s="62">
        <v>41</v>
      </c>
      <c r="V631" s="62">
        <v>38</v>
      </c>
      <c r="W631" s="62">
        <v>41</v>
      </c>
      <c r="X631" s="62">
        <v>41</v>
      </c>
      <c r="Y631" s="62">
        <v>42</v>
      </c>
      <c r="Z631" s="62">
        <v>43</v>
      </c>
      <c r="AA631" s="62">
        <v>44</v>
      </c>
      <c r="AB631" s="62">
        <v>45</v>
      </c>
      <c r="AC631" s="62">
        <v>46</v>
      </c>
      <c r="AE631" s="64">
        <v>1</v>
      </c>
      <c r="AF631" s="65">
        <v>1</v>
      </c>
      <c r="AG631" s="66">
        <v>2</v>
      </c>
      <c r="AH631" s="62">
        <v>2</v>
      </c>
      <c r="AI631" s="62">
        <v>3</v>
      </c>
      <c r="AJ631" s="62">
        <v>4</v>
      </c>
      <c r="AK631" s="62">
        <v>4</v>
      </c>
      <c r="AL631" s="62">
        <v>4</v>
      </c>
      <c r="AM631" s="62">
        <v>4</v>
      </c>
      <c r="AN631" s="62">
        <v>4</v>
      </c>
      <c r="AO631" s="62">
        <v>5</v>
      </c>
      <c r="AP631" s="62">
        <v>5</v>
      </c>
      <c r="AQ631" s="62">
        <v>5</v>
      </c>
      <c r="AR631" s="62">
        <v>5</v>
      </c>
      <c r="AS631" s="62">
        <v>5</v>
      </c>
      <c r="AT631" s="62">
        <v>5</v>
      </c>
      <c r="AU631" s="62">
        <v>5</v>
      </c>
      <c r="AV631" s="62">
        <v>6</v>
      </c>
      <c r="AW631" s="62">
        <v>6</v>
      </c>
      <c r="AX631" s="62">
        <v>6</v>
      </c>
    </row>
    <row r="632" spans="1:50" ht="12.75" customHeight="1">
      <c r="A632" s="78">
        <v>42564</v>
      </c>
      <c r="B632" s="54">
        <v>3</v>
      </c>
      <c r="C632" s="54">
        <v>17</v>
      </c>
      <c r="D632" s="54">
        <v>25</v>
      </c>
      <c r="E632" s="54">
        <v>29</v>
      </c>
      <c r="F632" s="54">
        <v>34</v>
      </c>
      <c r="G632" s="54">
        <v>36</v>
      </c>
      <c r="H632" s="54"/>
      <c r="I632" s="53"/>
      <c r="J632" s="62">
        <v>6</v>
      </c>
      <c r="K632" s="62">
        <v>10</v>
      </c>
      <c r="L632" s="62">
        <v>15</v>
      </c>
      <c r="M632" s="62">
        <v>20</v>
      </c>
      <c r="N632" s="62">
        <v>22</v>
      </c>
      <c r="O632" s="62">
        <v>28</v>
      </c>
      <c r="P632" s="62">
        <v>32</v>
      </c>
      <c r="Q632" s="62">
        <v>33</v>
      </c>
      <c r="R632" s="62">
        <v>33</v>
      </c>
      <c r="S632" s="62">
        <v>14</v>
      </c>
      <c r="T632" s="62">
        <v>39</v>
      </c>
      <c r="U632" s="62">
        <v>39</v>
      </c>
      <c r="V632" s="62">
        <v>39</v>
      </c>
      <c r="W632" s="62">
        <v>39</v>
      </c>
      <c r="X632" s="62">
        <v>42</v>
      </c>
      <c r="Y632" s="62">
        <v>42</v>
      </c>
      <c r="Z632" s="62">
        <v>43</v>
      </c>
      <c r="AA632" s="62">
        <v>44</v>
      </c>
      <c r="AB632" s="62">
        <v>45</v>
      </c>
      <c r="AC632" s="62">
        <v>46</v>
      </c>
      <c r="AE632" s="64">
        <v>1</v>
      </c>
      <c r="AF632" s="65">
        <v>1</v>
      </c>
      <c r="AG632" s="66">
        <v>1</v>
      </c>
      <c r="AH632" s="62">
        <v>2</v>
      </c>
      <c r="AI632" s="62">
        <v>2</v>
      </c>
      <c r="AJ632" s="62">
        <v>3</v>
      </c>
      <c r="AK632" s="62">
        <v>3</v>
      </c>
      <c r="AL632" s="62">
        <v>3</v>
      </c>
      <c r="AM632" s="62">
        <v>3</v>
      </c>
      <c r="AN632" s="62">
        <v>2</v>
      </c>
      <c r="AO632" s="62">
        <v>4</v>
      </c>
      <c r="AP632" s="62">
        <v>4</v>
      </c>
      <c r="AQ632" s="62">
        <v>4</v>
      </c>
      <c r="AR632" s="62">
        <v>4</v>
      </c>
      <c r="AS632" s="62">
        <v>5</v>
      </c>
      <c r="AT632" s="62">
        <v>5</v>
      </c>
      <c r="AU632" s="62">
        <v>5</v>
      </c>
      <c r="AV632" s="62">
        <v>5</v>
      </c>
      <c r="AW632" s="62">
        <v>5</v>
      </c>
      <c r="AX632" s="62">
        <v>5</v>
      </c>
    </row>
    <row r="633" spans="1:50" ht="12.75" customHeight="1">
      <c r="A633" s="78">
        <v>42563</v>
      </c>
      <c r="B633" s="54">
        <v>6</v>
      </c>
      <c r="C633" s="54">
        <v>14</v>
      </c>
      <c r="D633" s="54">
        <v>20</v>
      </c>
      <c r="E633" s="54">
        <v>31</v>
      </c>
      <c r="F633" s="54">
        <v>45</v>
      </c>
      <c r="G633" s="54">
        <v>46</v>
      </c>
      <c r="H633" s="54"/>
      <c r="I633" s="53"/>
      <c r="J633" s="62">
        <v>6</v>
      </c>
      <c r="K633" s="62">
        <v>12</v>
      </c>
      <c r="L633" s="62">
        <v>15</v>
      </c>
      <c r="M633" s="62">
        <v>19</v>
      </c>
      <c r="N633" s="62">
        <v>23</v>
      </c>
      <c r="O633" s="62">
        <v>25</v>
      </c>
      <c r="P633" s="62">
        <v>31</v>
      </c>
      <c r="Q633" s="62">
        <v>35</v>
      </c>
      <c r="R633" s="62">
        <v>36</v>
      </c>
      <c r="S633" s="62">
        <v>15</v>
      </c>
      <c r="T633" s="62">
        <v>37</v>
      </c>
      <c r="U633" s="62">
        <v>39</v>
      </c>
      <c r="V633" s="62">
        <v>41</v>
      </c>
      <c r="W633" s="62">
        <v>42</v>
      </c>
      <c r="X633" s="62">
        <v>42</v>
      </c>
      <c r="Y633" s="62">
        <v>44</v>
      </c>
      <c r="Z633" s="62">
        <v>44</v>
      </c>
      <c r="AA633" s="62">
        <v>45</v>
      </c>
      <c r="AB633" s="62">
        <v>45</v>
      </c>
      <c r="AC633" s="62">
        <v>46</v>
      </c>
      <c r="AE633" s="64">
        <v>2</v>
      </c>
      <c r="AF633" s="65">
        <v>2</v>
      </c>
      <c r="AG633" s="66">
        <v>2</v>
      </c>
      <c r="AH633" s="62">
        <v>5</v>
      </c>
      <c r="AI633" s="62">
        <v>5</v>
      </c>
      <c r="AJ633" s="62">
        <v>5</v>
      </c>
      <c r="AK633" s="62">
        <v>5</v>
      </c>
      <c r="AL633" s="62">
        <v>5</v>
      </c>
      <c r="AM633" s="62">
        <v>5</v>
      </c>
      <c r="AN633" s="62">
        <v>0</v>
      </c>
      <c r="AO633" s="62">
        <v>4</v>
      </c>
      <c r="AP633" s="62">
        <v>4</v>
      </c>
      <c r="AQ633" s="62">
        <v>5</v>
      </c>
      <c r="AR633" s="62">
        <v>5</v>
      </c>
      <c r="AS633" s="62">
        <v>5</v>
      </c>
      <c r="AT633" s="62">
        <v>5</v>
      </c>
      <c r="AU633" s="62">
        <v>5</v>
      </c>
      <c r="AV633" s="62">
        <v>5</v>
      </c>
      <c r="AW633" s="62">
        <v>5</v>
      </c>
      <c r="AX633" s="62">
        <v>5</v>
      </c>
    </row>
    <row r="634" spans="1:50" ht="12.75" customHeight="1">
      <c r="A634" s="78">
        <v>42562</v>
      </c>
      <c r="B634" s="54">
        <v>4</v>
      </c>
      <c r="C634" s="54">
        <v>13</v>
      </c>
      <c r="D634" s="54">
        <v>29</v>
      </c>
      <c r="E634" s="54">
        <v>30</v>
      </c>
      <c r="F634" s="54">
        <v>39</v>
      </c>
      <c r="G634" s="54">
        <v>46</v>
      </c>
      <c r="H634" s="54"/>
      <c r="I634" s="53"/>
      <c r="J634" s="62">
        <v>6</v>
      </c>
      <c r="K634" s="62">
        <v>10</v>
      </c>
      <c r="L634" s="62">
        <v>14</v>
      </c>
      <c r="M634" s="62">
        <v>17</v>
      </c>
      <c r="N634" s="62">
        <v>21</v>
      </c>
      <c r="O634" s="62">
        <v>25</v>
      </c>
      <c r="P634" s="62">
        <v>27</v>
      </c>
      <c r="Q634" s="62">
        <v>32</v>
      </c>
      <c r="R634" s="62">
        <v>36</v>
      </c>
      <c r="S634" s="62">
        <v>14</v>
      </c>
      <c r="T634" s="62">
        <v>38</v>
      </c>
      <c r="U634" s="62">
        <v>40</v>
      </c>
      <c r="V634" s="62">
        <v>41</v>
      </c>
      <c r="W634" s="62">
        <v>42</v>
      </c>
      <c r="X634" s="62">
        <v>43</v>
      </c>
      <c r="Y634" s="62">
        <v>43</v>
      </c>
      <c r="Z634" s="62">
        <v>45</v>
      </c>
      <c r="AA634" s="62">
        <v>45</v>
      </c>
      <c r="AB634" s="62">
        <v>46</v>
      </c>
      <c r="AC634" s="62">
        <v>46</v>
      </c>
      <c r="AE634" s="64">
        <v>2</v>
      </c>
      <c r="AF634" s="65">
        <v>2</v>
      </c>
      <c r="AG634" s="66">
        <v>2</v>
      </c>
      <c r="AH634" s="62">
        <v>3</v>
      </c>
      <c r="AI634" s="62">
        <v>3</v>
      </c>
      <c r="AJ634" s="62">
        <v>3</v>
      </c>
      <c r="AK634" s="62">
        <v>4</v>
      </c>
      <c r="AL634" s="62">
        <v>5</v>
      </c>
      <c r="AM634" s="62">
        <v>5</v>
      </c>
      <c r="AN634" s="62">
        <v>3</v>
      </c>
      <c r="AO634" s="62">
        <v>5</v>
      </c>
      <c r="AP634" s="62">
        <v>5</v>
      </c>
      <c r="AQ634" s="62">
        <v>5</v>
      </c>
      <c r="AR634" s="62">
        <v>5</v>
      </c>
      <c r="AS634" s="62">
        <v>5</v>
      </c>
      <c r="AT634" s="62">
        <v>5</v>
      </c>
      <c r="AU634" s="62">
        <v>5</v>
      </c>
      <c r="AV634" s="62">
        <v>5</v>
      </c>
      <c r="AW634" s="62">
        <v>5</v>
      </c>
      <c r="AX634" s="62">
        <v>5</v>
      </c>
    </row>
    <row r="635" spans="1:50" ht="12.75" customHeight="1">
      <c r="A635" s="78">
        <v>42560</v>
      </c>
      <c r="B635" s="54">
        <v>7</v>
      </c>
      <c r="C635" s="54">
        <v>9</v>
      </c>
      <c r="D635" s="54">
        <v>19</v>
      </c>
      <c r="E635" s="54">
        <v>20</v>
      </c>
      <c r="F635" s="54">
        <v>38</v>
      </c>
      <c r="G635" s="54">
        <v>46</v>
      </c>
      <c r="H635" s="54"/>
      <c r="I635" s="53"/>
      <c r="J635" s="62">
        <v>6</v>
      </c>
      <c r="K635" s="62">
        <v>12</v>
      </c>
      <c r="L635" s="62">
        <v>15</v>
      </c>
      <c r="M635" s="62">
        <v>19</v>
      </c>
      <c r="N635" s="62">
        <v>22</v>
      </c>
      <c r="O635" s="62">
        <v>25</v>
      </c>
      <c r="P635" s="62">
        <v>29</v>
      </c>
      <c r="Q635" s="62">
        <v>31</v>
      </c>
      <c r="R635" s="62">
        <v>34</v>
      </c>
      <c r="S635" s="62">
        <v>12</v>
      </c>
      <c r="T635" s="62">
        <v>39</v>
      </c>
      <c r="U635" s="62">
        <v>40</v>
      </c>
      <c r="V635" s="62">
        <v>39</v>
      </c>
      <c r="W635" s="62">
        <v>42</v>
      </c>
      <c r="X635" s="62">
        <v>43</v>
      </c>
      <c r="Y635" s="62">
        <v>44</v>
      </c>
      <c r="Z635" s="62">
        <v>44</v>
      </c>
      <c r="AA635" s="62">
        <v>46</v>
      </c>
      <c r="AB635" s="62">
        <v>46</v>
      </c>
      <c r="AC635" s="62">
        <v>47</v>
      </c>
      <c r="AE635" s="64">
        <v>0</v>
      </c>
      <c r="AF635" s="65">
        <v>2</v>
      </c>
      <c r="AG635" s="66">
        <v>2</v>
      </c>
      <c r="AH635" s="62">
        <v>3</v>
      </c>
      <c r="AI635" s="62">
        <v>3</v>
      </c>
      <c r="AJ635" s="62">
        <v>4</v>
      </c>
      <c r="AK635" s="62">
        <v>4</v>
      </c>
      <c r="AL635" s="62">
        <v>4</v>
      </c>
      <c r="AM635" s="62">
        <v>5</v>
      </c>
      <c r="AN635" s="62">
        <v>1</v>
      </c>
      <c r="AO635" s="62">
        <v>5</v>
      </c>
      <c r="AP635" s="62">
        <v>5</v>
      </c>
      <c r="AQ635" s="62">
        <v>6</v>
      </c>
      <c r="AR635" s="62">
        <v>6</v>
      </c>
      <c r="AS635" s="62">
        <v>6</v>
      </c>
      <c r="AT635" s="62">
        <v>6</v>
      </c>
      <c r="AU635" s="62">
        <v>6</v>
      </c>
      <c r="AV635" s="62">
        <v>6</v>
      </c>
      <c r="AW635" s="62">
        <v>6</v>
      </c>
      <c r="AX635" s="62">
        <v>6</v>
      </c>
    </row>
    <row r="636" spans="1:50" ht="12.75" customHeight="1">
      <c r="A636" s="78">
        <v>42559</v>
      </c>
      <c r="B636" s="54">
        <v>8</v>
      </c>
      <c r="C636" s="54">
        <v>11</v>
      </c>
      <c r="D636" s="54">
        <v>12</v>
      </c>
      <c r="E636" s="54">
        <v>15</v>
      </c>
      <c r="F636" s="54">
        <v>21</v>
      </c>
      <c r="G636" s="54">
        <v>42</v>
      </c>
      <c r="H636" s="54"/>
      <c r="I636" s="53"/>
      <c r="J636" s="62">
        <v>6</v>
      </c>
      <c r="K636" s="62">
        <v>11</v>
      </c>
      <c r="L636" s="62">
        <v>17</v>
      </c>
      <c r="M636" s="62">
        <v>20</v>
      </c>
      <c r="N636" s="62">
        <v>22</v>
      </c>
      <c r="O636" s="62">
        <v>25</v>
      </c>
      <c r="P636" s="62">
        <v>28</v>
      </c>
      <c r="Q636" s="62">
        <v>32</v>
      </c>
      <c r="R636" s="62">
        <v>33</v>
      </c>
      <c r="S636" s="62">
        <v>14</v>
      </c>
      <c r="T636" s="62">
        <v>38</v>
      </c>
      <c r="U636" s="62">
        <v>39</v>
      </c>
      <c r="V636" s="62">
        <v>39</v>
      </c>
      <c r="W636" s="62">
        <v>40</v>
      </c>
      <c r="X636" s="62">
        <v>43</v>
      </c>
      <c r="Y636" s="62">
        <v>44</v>
      </c>
      <c r="Z636" s="62">
        <v>45</v>
      </c>
      <c r="AA636" s="62">
        <v>45</v>
      </c>
      <c r="AB636" s="62">
        <v>47</v>
      </c>
      <c r="AC636" s="62">
        <v>47</v>
      </c>
      <c r="AE636" s="64">
        <v>1</v>
      </c>
      <c r="AF636" s="65">
        <v>1</v>
      </c>
      <c r="AG636" s="66">
        <v>2</v>
      </c>
      <c r="AH636" s="62">
        <v>2</v>
      </c>
      <c r="AI636" s="62">
        <v>2</v>
      </c>
      <c r="AJ636" s="62">
        <v>2</v>
      </c>
      <c r="AK636" s="62">
        <v>2</v>
      </c>
      <c r="AL636" s="62">
        <v>2</v>
      </c>
      <c r="AM636" s="62">
        <v>2</v>
      </c>
      <c r="AN636" s="62">
        <v>1</v>
      </c>
      <c r="AO636" s="62">
        <v>4</v>
      </c>
      <c r="AP636" s="62">
        <v>5</v>
      </c>
      <c r="AQ636" s="62">
        <v>4</v>
      </c>
      <c r="AR636" s="62">
        <v>4</v>
      </c>
      <c r="AS636" s="62">
        <v>5</v>
      </c>
      <c r="AT636" s="62">
        <v>5</v>
      </c>
      <c r="AU636" s="62">
        <v>5</v>
      </c>
      <c r="AV636" s="62">
        <v>5</v>
      </c>
      <c r="AW636" s="62">
        <v>5</v>
      </c>
      <c r="AX636" s="62">
        <v>5</v>
      </c>
    </row>
    <row r="637" spans="1:50" ht="12.75" customHeight="1">
      <c r="A637" s="78">
        <v>42558</v>
      </c>
      <c r="B637" s="54">
        <v>1</v>
      </c>
      <c r="C637" s="54">
        <v>3</v>
      </c>
      <c r="D637" s="54">
        <v>7</v>
      </c>
      <c r="E637" s="54">
        <v>17</v>
      </c>
      <c r="F637" s="54">
        <v>29</v>
      </c>
      <c r="G637" s="54">
        <v>30</v>
      </c>
      <c r="H637" s="54"/>
      <c r="I637" s="53"/>
      <c r="J637" s="62">
        <v>6</v>
      </c>
      <c r="K637" s="62">
        <v>12</v>
      </c>
      <c r="L637" s="62">
        <v>16</v>
      </c>
      <c r="M637" s="62">
        <v>22</v>
      </c>
      <c r="N637" s="62">
        <v>25</v>
      </c>
      <c r="O637" s="62">
        <v>27</v>
      </c>
      <c r="P637" s="62">
        <v>30</v>
      </c>
      <c r="Q637" s="62">
        <v>33</v>
      </c>
      <c r="R637" s="62">
        <v>35</v>
      </c>
      <c r="S637" s="62">
        <v>12</v>
      </c>
      <c r="T637" s="62">
        <v>39</v>
      </c>
      <c r="U637" s="62">
        <v>39</v>
      </c>
      <c r="V637" s="62">
        <v>42</v>
      </c>
      <c r="W637" s="62">
        <v>42</v>
      </c>
      <c r="X637" s="62">
        <v>43</v>
      </c>
      <c r="Y637" s="62">
        <v>45</v>
      </c>
      <c r="Z637" s="62">
        <v>46</v>
      </c>
      <c r="AA637" s="62">
        <v>46</v>
      </c>
      <c r="AB637" s="62">
        <v>46</v>
      </c>
      <c r="AC637" s="62">
        <v>48</v>
      </c>
      <c r="AE637" s="64">
        <v>1</v>
      </c>
      <c r="AF637" s="65">
        <v>1</v>
      </c>
      <c r="AG637" s="66">
        <v>1</v>
      </c>
      <c r="AH637" s="62">
        <v>2</v>
      </c>
      <c r="AI637" s="62">
        <v>2</v>
      </c>
      <c r="AJ637" s="62">
        <v>2</v>
      </c>
      <c r="AK637" s="62">
        <v>2</v>
      </c>
      <c r="AL637" s="62">
        <v>2</v>
      </c>
      <c r="AM637" s="62">
        <v>2</v>
      </c>
      <c r="AN637" s="62">
        <v>1</v>
      </c>
      <c r="AO637" s="62">
        <v>6</v>
      </c>
      <c r="AP637" s="62">
        <v>6</v>
      </c>
      <c r="AQ637" s="62">
        <v>3</v>
      </c>
      <c r="AR637" s="62">
        <v>3</v>
      </c>
      <c r="AS637" s="62">
        <v>4</v>
      </c>
      <c r="AT637" s="62">
        <v>5</v>
      </c>
      <c r="AU637" s="62">
        <v>5</v>
      </c>
      <c r="AV637" s="62">
        <v>5</v>
      </c>
      <c r="AW637" s="62">
        <v>5</v>
      </c>
      <c r="AX637" s="62">
        <v>6</v>
      </c>
    </row>
    <row r="638" spans="1:50" ht="12.75" customHeight="1">
      <c r="A638" s="78">
        <v>42557</v>
      </c>
      <c r="B638" s="54">
        <v>3</v>
      </c>
      <c r="C638" s="54">
        <v>18</v>
      </c>
      <c r="D638" s="54">
        <v>28</v>
      </c>
      <c r="E638" s="54">
        <v>37</v>
      </c>
      <c r="F638" s="54">
        <v>41</v>
      </c>
      <c r="G638" s="54">
        <v>45</v>
      </c>
      <c r="H638" s="54"/>
      <c r="I638" s="53"/>
      <c r="J638" s="62">
        <v>6</v>
      </c>
      <c r="K638" s="62">
        <v>12</v>
      </c>
      <c r="L638" s="62">
        <v>16</v>
      </c>
      <c r="M638" s="62">
        <v>20</v>
      </c>
      <c r="N638" s="62">
        <v>24</v>
      </c>
      <c r="O638" s="62">
        <v>26</v>
      </c>
      <c r="P638" s="62">
        <v>28</v>
      </c>
      <c r="Q638" s="62">
        <v>31</v>
      </c>
      <c r="R638" s="62">
        <v>34</v>
      </c>
      <c r="S638" s="62">
        <v>14</v>
      </c>
      <c r="T638" s="62">
        <v>36</v>
      </c>
      <c r="U638" s="62">
        <v>37</v>
      </c>
      <c r="V638" s="62">
        <v>41</v>
      </c>
      <c r="W638" s="62">
        <v>42</v>
      </c>
      <c r="X638" s="62">
        <v>42</v>
      </c>
      <c r="Y638" s="62">
        <v>43</v>
      </c>
      <c r="Z638" s="62">
        <v>45</v>
      </c>
      <c r="AA638" s="62">
        <v>46</v>
      </c>
      <c r="AB638" s="62">
        <v>46</v>
      </c>
      <c r="AC638" s="62">
        <v>46</v>
      </c>
      <c r="AE638" s="64">
        <v>2</v>
      </c>
      <c r="AF638" s="65">
        <v>2</v>
      </c>
      <c r="AG638" s="66">
        <v>3</v>
      </c>
      <c r="AH638" s="62">
        <v>3</v>
      </c>
      <c r="AI638" s="62">
        <v>3</v>
      </c>
      <c r="AJ638" s="62">
        <v>3</v>
      </c>
      <c r="AK638" s="62">
        <v>3</v>
      </c>
      <c r="AL638" s="62">
        <v>3</v>
      </c>
      <c r="AM638" s="62">
        <v>3</v>
      </c>
      <c r="AN638" s="62">
        <v>3</v>
      </c>
      <c r="AO638" s="62">
        <v>3</v>
      </c>
      <c r="AP638" s="62">
        <v>3</v>
      </c>
      <c r="AQ638" s="62">
        <v>4</v>
      </c>
      <c r="AR638" s="62">
        <v>4</v>
      </c>
      <c r="AS638" s="62">
        <v>4</v>
      </c>
      <c r="AT638" s="62">
        <v>4</v>
      </c>
      <c r="AU638" s="62">
        <v>4</v>
      </c>
      <c r="AV638" s="62">
        <v>4</v>
      </c>
      <c r="AW638" s="62">
        <v>4</v>
      </c>
      <c r="AX638" s="62">
        <v>4</v>
      </c>
    </row>
    <row r="639" spans="1:50" ht="12.75" customHeight="1">
      <c r="A639" s="78">
        <v>42556</v>
      </c>
      <c r="B639" s="54">
        <v>9</v>
      </c>
      <c r="C639" s="54">
        <v>11</v>
      </c>
      <c r="D639" s="54">
        <v>16</v>
      </c>
      <c r="E639" s="54">
        <v>28</v>
      </c>
      <c r="F639" s="54">
        <v>29</v>
      </c>
      <c r="G639" s="54">
        <v>42</v>
      </c>
      <c r="H639" s="54"/>
      <c r="I639" s="53"/>
      <c r="J639" s="62">
        <v>6</v>
      </c>
      <c r="K639" s="62">
        <v>11</v>
      </c>
      <c r="L639" s="62">
        <v>15</v>
      </c>
      <c r="M639" s="62">
        <v>19</v>
      </c>
      <c r="N639" s="62">
        <v>23</v>
      </c>
      <c r="O639" s="62">
        <v>26</v>
      </c>
      <c r="P639" s="62">
        <v>28</v>
      </c>
      <c r="Q639" s="62">
        <v>30</v>
      </c>
      <c r="R639" s="62">
        <v>33</v>
      </c>
      <c r="S639" s="62">
        <v>15</v>
      </c>
      <c r="T639" s="62">
        <v>36</v>
      </c>
      <c r="U639" s="62">
        <v>37</v>
      </c>
      <c r="V639" s="62">
        <v>40</v>
      </c>
      <c r="W639" s="62">
        <v>43</v>
      </c>
      <c r="X639" s="62">
        <v>44</v>
      </c>
      <c r="Y639" s="62">
        <v>44</v>
      </c>
      <c r="Z639" s="62">
        <v>45</v>
      </c>
      <c r="AA639" s="62">
        <v>47</v>
      </c>
      <c r="AB639" s="62">
        <v>48</v>
      </c>
      <c r="AC639" s="62">
        <v>48</v>
      </c>
      <c r="AE639" s="64">
        <v>0</v>
      </c>
      <c r="AF639" s="65">
        <v>1</v>
      </c>
      <c r="AG639" s="66">
        <v>1</v>
      </c>
      <c r="AH639" s="62">
        <v>2</v>
      </c>
      <c r="AI639" s="62">
        <v>2</v>
      </c>
      <c r="AJ639" s="62">
        <v>3</v>
      </c>
      <c r="AK639" s="62">
        <v>3</v>
      </c>
      <c r="AL639" s="62">
        <v>3</v>
      </c>
      <c r="AM639" s="62">
        <v>3</v>
      </c>
      <c r="AN639" s="62">
        <v>3</v>
      </c>
      <c r="AO639" s="62">
        <v>5</v>
      </c>
      <c r="AP639" s="62">
        <v>5</v>
      </c>
      <c r="AQ639" s="62">
        <v>5</v>
      </c>
      <c r="AR639" s="62">
        <v>6</v>
      </c>
      <c r="AS639" s="62">
        <v>6</v>
      </c>
      <c r="AT639" s="62">
        <v>6</v>
      </c>
      <c r="AU639" s="62">
        <v>6</v>
      </c>
      <c r="AV639" s="62">
        <v>6</v>
      </c>
      <c r="AW639" s="62">
        <v>6</v>
      </c>
      <c r="AX639" s="62">
        <v>6</v>
      </c>
    </row>
    <row r="640" spans="1:50" ht="12.75" customHeight="1">
      <c r="A640" s="78">
        <v>42555</v>
      </c>
      <c r="B640" s="54">
        <v>15</v>
      </c>
      <c r="C640" s="54">
        <v>20</v>
      </c>
      <c r="D640" s="54">
        <v>32</v>
      </c>
      <c r="E640" s="54">
        <v>33</v>
      </c>
      <c r="F640" s="54">
        <v>39</v>
      </c>
      <c r="G640" s="54">
        <v>48</v>
      </c>
      <c r="H640" s="54"/>
      <c r="I640" s="53"/>
      <c r="J640" s="62">
        <v>6</v>
      </c>
      <c r="K640" s="62">
        <v>11</v>
      </c>
      <c r="L640" s="62">
        <v>16</v>
      </c>
      <c r="M640" s="62">
        <v>19</v>
      </c>
      <c r="N640" s="62">
        <v>23</v>
      </c>
      <c r="O640" s="62">
        <v>27</v>
      </c>
      <c r="P640" s="62">
        <v>30</v>
      </c>
      <c r="Q640" s="62">
        <v>32</v>
      </c>
      <c r="R640" s="62">
        <v>33</v>
      </c>
      <c r="S640" s="62">
        <v>15</v>
      </c>
      <c r="T640" s="62">
        <v>36</v>
      </c>
      <c r="U640" s="62">
        <v>38</v>
      </c>
      <c r="V640" s="62">
        <v>41</v>
      </c>
      <c r="W640" s="62">
        <v>41</v>
      </c>
      <c r="X640" s="62">
        <v>43</v>
      </c>
      <c r="Y640" s="62">
        <v>44</v>
      </c>
      <c r="Z640" s="62">
        <v>44</v>
      </c>
      <c r="AA640" s="62">
        <v>45</v>
      </c>
      <c r="AB640" s="62">
        <v>47</v>
      </c>
      <c r="AC640" s="62">
        <v>48</v>
      </c>
      <c r="AE640" s="64">
        <v>1</v>
      </c>
      <c r="AF640" s="65">
        <v>1</v>
      </c>
      <c r="AG640" s="66">
        <v>1</v>
      </c>
      <c r="AH640" s="62">
        <v>3</v>
      </c>
      <c r="AI640" s="62">
        <v>4</v>
      </c>
      <c r="AJ640" s="62">
        <v>5</v>
      </c>
      <c r="AK640" s="62">
        <v>5</v>
      </c>
      <c r="AL640" s="62">
        <v>5</v>
      </c>
      <c r="AM640" s="62">
        <v>5</v>
      </c>
      <c r="AN640" s="62">
        <v>3</v>
      </c>
      <c r="AO640" s="62">
        <v>5</v>
      </c>
      <c r="AP640" s="62">
        <v>5</v>
      </c>
      <c r="AQ640" s="62">
        <v>6</v>
      </c>
      <c r="AR640" s="62">
        <v>6</v>
      </c>
      <c r="AS640" s="62">
        <v>6</v>
      </c>
      <c r="AT640" s="62">
        <v>6</v>
      </c>
      <c r="AU640" s="62">
        <v>6</v>
      </c>
      <c r="AV640" s="62">
        <v>6</v>
      </c>
      <c r="AW640" s="62">
        <v>6</v>
      </c>
      <c r="AX640" s="62">
        <v>6</v>
      </c>
    </row>
    <row r="641" spans="1:50" ht="12.75" customHeight="1">
      <c r="A641" s="78">
        <v>42553</v>
      </c>
      <c r="B641" s="54">
        <v>2</v>
      </c>
      <c r="C641" s="54">
        <v>18</v>
      </c>
      <c r="D641" s="54">
        <v>19</v>
      </c>
      <c r="E641" s="54">
        <v>23</v>
      </c>
      <c r="F641" s="54">
        <v>26</v>
      </c>
      <c r="G641" s="54">
        <v>45</v>
      </c>
      <c r="H641" s="54"/>
      <c r="I641" s="53"/>
      <c r="J641" s="62">
        <v>6</v>
      </c>
      <c r="K641" s="62">
        <v>11</v>
      </c>
      <c r="L641" s="62">
        <v>15</v>
      </c>
      <c r="M641" s="62">
        <v>19</v>
      </c>
      <c r="N641" s="62">
        <v>22</v>
      </c>
      <c r="O641" s="62">
        <v>25</v>
      </c>
      <c r="P641" s="62">
        <v>29</v>
      </c>
      <c r="Q641" s="62">
        <v>32</v>
      </c>
      <c r="R641" s="62">
        <v>33</v>
      </c>
      <c r="S641" s="62">
        <v>15</v>
      </c>
      <c r="T641" s="62">
        <v>37</v>
      </c>
      <c r="U641" s="62">
        <v>40</v>
      </c>
      <c r="V641" s="62">
        <v>41</v>
      </c>
      <c r="W641" s="62">
        <v>42</v>
      </c>
      <c r="X641" s="62">
        <v>42</v>
      </c>
      <c r="Y641" s="62">
        <v>43</v>
      </c>
      <c r="Z641" s="62">
        <v>44</v>
      </c>
      <c r="AA641" s="62">
        <v>44</v>
      </c>
      <c r="AB641" s="62">
        <v>45</v>
      </c>
      <c r="AC641" s="62">
        <v>47</v>
      </c>
      <c r="AE641" s="64">
        <v>2</v>
      </c>
      <c r="AF641" s="65">
        <v>2</v>
      </c>
      <c r="AG641" s="66">
        <v>2</v>
      </c>
      <c r="AH641" s="62">
        <v>2</v>
      </c>
      <c r="AI641" s="62">
        <v>2</v>
      </c>
      <c r="AJ641" s="62">
        <v>3</v>
      </c>
      <c r="AK641" s="62">
        <v>3</v>
      </c>
      <c r="AL641" s="62">
        <v>4</v>
      </c>
      <c r="AM641" s="62">
        <v>4</v>
      </c>
      <c r="AN641" s="62">
        <v>1</v>
      </c>
      <c r="AO641" s="62">
        <v>5</v>
      </c>
      <c r="AP641" s="62">
        <v>5</v>
      </c>
      <c r="AQ641" s="62">
        <v>5</v>
      </c>
      <c r="AR641" s="62">
        <v>5</v>
      </c>
      <c r="AS641" s="62">
        <v>5</v>
      </c>
      <c r="AT641" s="62">
        <v>5</v>
      </c>
      <c r="AU641" s="62">
        <v>5</v>
      </c>
      <c r="AV641" s="62">
        <v>5</v>
      </c>
      <c r="AW641" s="62">
        <v>5</v>
      </c>
      <c r="AX641" s="62">
        <v>5</v>
      </c>
    </row>
    <row r="642" spans="1:50" ht="12.75" customHeight="1">
      <c r="A642" s="78">
        <v>42552</v>
      </c>
      <c r="B642" s="54">
        <v>15</v>
      </c>
      <c r="C642" s="54">
        <v>16</v>
      </c>
      <c r="D642" s="54">
        <v>17</v>
      </c>
      <c r="E642" s="54">
        <v>28</v>
      </c>
      <c r="F642" s="54">
        <v>39</v>
      </c>
      <c r="G642" s="54">
        <v>44</v>
      </c>
      <c r="H642" s="54"/>
      <c r="I642" s="53"/>
      <c r="J642" s="62">
        <v>6</v>
      </c>
      <c r="K642" s="62">
        <v>11</v>
      </c>
      <c r="L642" s="62">
        <v>16</v>
      </c>
      <c r="M642" s="62">
        <v>20</v>
      </c>
      <c r="N642" s="62">
        <v>24</v>
      </c>
      <c r="O642" s="62">
        <v>27</v>
      </c>
      <c r="P642" s="62">
        <v>29</v>
      </c>
      <c r="Q642" s="62">
        <v>31</v>
      </c>
      <c r="R642" s="62">
        <v>34</v>
      </c>
      <c r="S642" s="62">
        <v>16</v>
      </c>
      <c r="T642" s="62">
        <v>37</v>
      </c>
      <c r="U642" s="62">
        <v>38</v>
      </c>
      <c r="V642" s="62">
        <v>40</v>
      </c>
      <c r="W642" s="62">
        <v>41</v>
      </c>
      <c r="X642" s="62">
        <v>42</v>
      </c>
      <c r="Y642" s="62">
        <v>42</v>
      </c>
      <c r="Z642" s="62">
        <v>43</v>
      </c>
      <c r="AA642" s="62">
        <v>44</v>
      </c>
      <c r="AB642" s="62">
        <v>44</v>
      </c>
      <c r="AC642" s="62">
        <v>45</v>
      </c>
      <c r="AE642" s="64">
        <v>1</v>
      </c>
      <c r="AF642" s="65">
        <v>1</v>
      </c>
      <c r="AG642" s="66">
        <v>2</v>
      </c>
      <c r="AH642" s="62">
        <v>2</v>
      </c>
      <c r="AI642" s="62">
        <v>2</v>
      </c>
      <c r="AJ642" s="62">
        <v>3</v>
      </c>
      <c r="AK642" s="62">
        <v>3</v>
      </c>
      <c r="AL642" s="62">
        <v>4</v>
      </c>
      <c r="AM642" s="62">
        <v>4</v>
      </c>
      <c r="AN642" s="62">
        <v>2</v>
      </c>
      <c r="AO642" s="62">
        <v>3</v>
      </c>
      <c r="AP642" s="62">
        <v>3</v>
      </c>
      <c r="AQ642" s="62">
        <v>4</v>
      </c>
      <c r="AR642" s="62">
        <v>4</v>
      </c>
      <c r="AS642" s="62">
        <v>4</v>
      </c>
      <c r="AT642" s="62">
        <v>4</v>
      </c>
      <c r="AU642" s="62">
        <v>4</v>
      </c>
      <c r="AV642" s="62">
        <v>4</v>
      </c>
      <c r="AW642" s="62">
        <v>4</v>
      </c>
      <c r="AX642" s="62">
        <v>4</v>
      </c>
    </row>
    <row r="643" spans="1:50" ht="12.75" customHeight="1">
      <c r="A643" s="78">
        <v>42551</v>
      </c>
      <c r="B643" s="54">
        <v>1</v>
      </c>
      <c r="C643" s="54">
        <v>7</v>
      </c>
      <c r="D643" s="54">
        <v>23</v>
      </c>
      <c r="E643" s="54">
        <v>25</v>
      </c>
      <c r="F643" s="54">
        <v>40</v>
      </c>
      <c r="G643" s="54">
        <v>49</v>
      </c>
      <c r="H643" s="54"/>
      <c r="I643" s="53"/>
      <c r="J643" s="62">
        <v>6</v>
      </c>
      <c r="K643" s="62">
        <v>12</v>
      </c>
      <c r="L643" s="62">
        <v>16</v>
      </c>
      <c r="M643" s="62">
        <v>21</v>
      </c>
      <c r="N643" s="62">
        <v>25</v>
      </c>
      <c r="O643" s="62">
        <v>27</v>
      </c>
      <c r="P643" s="62">
        <v>30</v>
      </c>
      <c r="Q643" s="62">
        <v>32</v>
      </c>
      <c r="R643" s="62">
        <v>33</v>
      </c>
      <c r="S643" s="62">
        <v>16</v>
      </c>
      <c r="T643" s="62">
        <v>37</v>
      </c>
      <c r="U643" s="62">
        <v>38</v>
      </c>
      <c r="V643" s="62">
        <v>40</v>
      </c>
      <c r="W643" s="62">
        <v>41</v>
      </c>
      <c r="X643" s="62">
        <v>42</v>
      </c>
      <c r="Y643" s="62">
        <v>43</v>
      </c>
      <c r="Z643" s="62">
        <v>43</v>
      </c>
      <c r="AA643" s="62">
        <v>44</v>
      </c>
      <c r="AB643" s="62">
        <v>45</v>
      </c>
      <c r="AC643" s="62">
        <v>45</v>
      </c>
      <c r="AE643" s="64">
        <v>0</v>
      </c>
      <c r="AF643" s="65">
        <v>0</v>
      </c>
      <c r="AG643" s="66">
        <v>1</v>
      </c>
      <c r="AH643" s="62">
        <v>3</v>
      </c>
      <c r="AI643" s="62">
        <v>3</v>
      </c>
      <c r="AJ643" s="62">
        <v>3</v>
      </c>
      <c r="AK643" s="62">
        <v>3</v>
      </c>
      <c r="AL643" s="62">
        <v>3</v>
      </c>
      <c r="AM643" s="62">
        <v>3</v>
      </c>
      <c r="AN643" s="62">
        <v>0</v>
      </c>
      <c r="AO643" s="62">
        <v>5</v>
      </c>
      <c r="AP643" s="62">
        <v>5</v>
      </c>
      <c r="AQ643" s="62">
        <v>5</v>
      </c>
      <c r="AR643" s="62">
        <v>5</v>
      </c>
      <c r="AS643" s="62">
        <v>5</v>
      </c>
      <c r="AT643" s="62">
        <v>5</v>
      </c>
      <c r="AU643" s="62">
        <v>5</v>
      </c>
      <c r="AV643" s="62">
        <v>5</v>
      </c>
      <c r="AW643" s="62">
        <v>5</v>
      </c>
      <c r="AX643" s="62">
        <v>5</v>
      </c>
    </row>
    <row r="644" spans="1:50" ht="12.75" customHeight="1">
      <c r="A644" s="78">
        <v>42550</v>
      </c>
      <c r="B644" s="54">
        <v>6</v>
      </c>
      <c r="C644" s="54">
        <v>9</v>
      </c>
      <c r="D644" s="54">
        <v>13</v>
      </c>
      <c r="E644" s="54">
        <v>18</v>
      </c>
      <c r="F644" s="54">
        <v>32</v>
      </c>
      <c r="G644" s="54">
        <v>38</v>
      </c>
      <c r="H644" s="54"/>
      <c r="I644" s="53"/>
      <c r="J644" s="62">
        <v>6</v>
      </c>
      <c r="K644" s="62">
        <v>11</v>
      </c>
      <c r="L644" s="62">
        <v>17</v>
      </c>
      <c r="M644" s="62">
        <v>21</v>
      </c>
      <c r="N644" s="62">
        <v>26</v>
      </c>
      <c r="O644" s="62">
        <v>28</v>
      </c>
      <c r="P644" s="62">
        <v>30</v>
      </c>
      <c r="Q644" s="62">
        <v>33</v>
      </c>
      <c r="R644" s="62">
        <v>35</v>
      </c>
      <c r="S644" s="62">
        <v>15</v>
      </c>
      <c r="T644" s="62">
        <v>38</v>
      </c>
      <c r="U644" s="62">
        <v>39</v>
      </c>
      <c r="V644" s="62">
        <v>41</v>
      </c>
      <c r="W644" s="62">
        <v>42</v>
      </c>
      <c r="X644" s="62">
        <v>42</v>
      </c>
      <c r="Y644" s="62">
        <v>43</v>
      </c>
      <c r="Z644" s="62">
        <v>43</v>
      </c>
      <c r="AA644" s="62">
        <v>43</v>
      </c>
      <c r="AB644" s="62">
        <v>44</v>
      </c>
      <c r="AC644" s="62">
        <v>45</v>
      </c>
      <c r="AE644" s="64">
        <v>1</v>
      </c>
      <c r="AF644" s="65">
        <v>2</v>
      </c>
      <c r="AG644" s="66">
        <v>3</v>
      </c>
      <c r="AH644" s="62">
        <v>4</v>
      </c>
      <c r="AI644" s="62">
        <v>4</v>
      </c>
      <c r="AJ644" s="62">
        <v>4</v>
      </c>
      <c r="AK644" s="62">
        <v>5</v>
      </c>
      <c r="AL644" s="62">
        <v>5</v>
      </c>
      <c r="AM644" s="62">
        <v>6</v>
      </c>
      <c r="AN644" s="62">
        <v>1</v>
      </c>
      <c r="AO644" s="62">
        <v>6</v>
      </c>
      <c r="AP644" s="62">
        <v>6</v>
      </c>
      <c r="AQ644" s="62">
        <v>6</v>
      </c>
      <c r="AR644" s="62">
        <v>6</v>
      </c>
      <c r="AS644" s="62">
        <v>6</v>
      </c>
      <c r="AT644" s="62">
        <v>6</v>
      </c>
      <c r="AU644" s="62">
        <v>6</v>
      </c>
      <c r="AV644" s="62">
        <v>6</v>
      </c>
      <c r="AW644" s="62">
        <v>6</v>
      </c>
      <c r="AX644" s="62">
        <v>6</v>
      </c>
    </row>
    <row r="645" spans="1:50" ht="12.75" customHeight="1">
      <c r="A645" s="78">
        <v>42549</v>
      </c>
      <c r="B645" s="54">
        <v>2</v>
      </c>
      <c r="C645" s="54">
        <v>8</v>
      </c>
      <c r="D645" s="54">
        <v>11</v>
      </c>
      <c r="E645" s="54">
        <v>20</v>
      </c>
      <c r="F645" s="54">
        <v>22</v>
      </c>
      <c r="G645" s="54">
        <v>35</v>
      </c>
      <c r="H645" s="54"/>
      <c r="I645" s="53"/>
      <c r="J645" s="62">
        <v>6</v>
      </c>
      <c r="K645" s="62">
        <v>12</v>
      </c>
      <c r="L645" s="62">
        <v>17</v>
      </c>
      <c r="M645" s="62">
        <v>21</v>
      </c>
      <c r="N645" s="62">
        <v>25</v>
      </c>
      <c r="O645" s="62">
        <v>29</v>
      </c>
      <c r="P645" s="62">
        <v>29</v>
      </c>
      <c r="Q645" s="62">
        <v>31</v>
      </c>
      <c r="R645" s="62">
        <v>34</v>
      </c>
      <c r="S645" s="62">
        <v>15</v>
      </c>
      <c r="T645" s="62">
        <v>38</v>
      </c>
      <c r="U645" s="62">
        <v>41</v>
      </c>
      <c r="V645" s="62">
        <v>40</v>
      </c>
      <c r="W645" s="62">
        <v>41</v>
      </c>
      <c r="X645" s="62">
        <v>42</v>
      </c>
      <c r="Y645" s="62">
        <v>42</v>
      </c>
      <c r="Z645" s="62">
        <v>43</v>
      </c>
      <c r="AA645" s="62">
        <v>43</v>
      </c>
      <c r="AB645" s="62">
        <v>43</v>
      </c>
      <c r="AC645" s="62">
        <v>44</v>
      </c>
      <c r="AE645" s="64">
        <v>1</v>
      </c>
      <c r="AF645" s="65">
        <v>2</v>
      </c>
      <c r="AG645" s="66">
        <v>3</v>
      </c>
      <c r="AH645" s="62">
        <v>3</v>
      </c>
      <c r="AI645" s="62">
        <v>3</v>
      </c>
      <c r="AJ645" s="62">
        <v>4</v>
      </c>
      <c r="AK645" s="62">
        <v>4</v>
      </c>
      <c r="AL645" s="62">
        <v>4</v>
      </c>
      <c r="AM645" s="62">
        <v>4</v>
      </c>
      <c r="AN645" s="62">
        <v>3</v>
      </c>
      <c r="AO645" s="62">
        <v>5</v>
      </c>
      <c r="AP645" s="62">
        <v>5</v>
      </c>
      <c r="AQ645" s="62">
        <v>5</v>
      </c>
      <c r="AR645" s="62">
        <v>5</v>
      </c>
      <c r="AS645" s="62">
        <v>5</v>
      </c>
      <c r="AT645" s="62">
        <v>5</v>
      </c>
      <c r="AU645" s="62">
        <v>5</v>
      </c>
      <c r="AV645" s="62">
        <v>5</v>
      </c>
      <c r="AW645" s="62">
        <v>5</v>
      </c>
      <c r="AX645" s="62">
        <v>5</v>
      </c>
    </row>
    <row r="646" spans="1:50" ht="12.75" customHeight="1">
      <c r="A646" s="78">
        <v>42548</v>
      </c>
      <c r="B646" s="54">
        <v>16</v>
      </c>
      <c r="C646" s="54">
        <v>27</v>
      </c>
      <c r="D646" s="54">
        <v>28</v>
      </c>
      <c r="E646" s="54">
        <v>35</v>
      </c>
      <c r="F646" s="54">
        <v>40</v>
      </c>
      <c r="G646" s="54">
        <v>43</v>
      </c>
      <c r="H646" s="54"/>
      <c r="I646" s="53"/>
      <c r="J646" s="62">
        <v>6</v>
      </c>
      <c r="K646" s="62">
        <v>11</v>
      </c>
      <c r="L646" s="62">
        <v>17</v>
      </c>
      <c r="M646" s="62">
        <v>22</v>
      </c>
      <c r="N646" s="62">
        <v>25</v>
      </c>
      <c r="O646" s="62">
        <v>29</v>
      </c>
      <c r="P646" s="62">
        <v>33</v>
      </c>
      <c r="Q646" s="62">
        <v>33</v>
      </c>
      <c r="R646" s="62">
        <v>35</v>
      </c>
      <c r="S646" s="62">
        <v>15</v>
      </c>
      <c r="T646" s="62">
        <v>38</v>
      </c>
      <c r="U646" s="62">
        <v>38</v>
      </c>
      <c r="V646" s="62">
        <v>39</v>
      </c>
      <c r="W646" s="62">
        <v>40</v>
      </c>
      <c r="X646" s="62">
        <v>41</v>
      </c>
      <c r="Y646" s="62">
        <v>42</v>
      </c>
      <c r="Z646" s="62">
        <v>42</v>
      </c>
      <c r="AA646" s="62">
        <v>43</v>
      </c>
      <c r="AB646" s="62">
        <v>43</v>
      </c>
      <c r="AC646" s="62">
        <v>43</v>
      </c>
      <c r="AE646" s="64">
        <v>0</v>
      </c>
      <c r="AF646" s="65">
        <v>1</v>
      </c>
      <c r="AG646" s="66">
        <v>1</v>
      </c>
      <c r="AH646" s="62">
        <v>2</v>
      </c>
      <c r="AI646" s="62">
        <v>3</v>
      </c>
      <c r="AJ646" s="62">
        <v>4</v>
      </c>
      <c r="AK646" s="62">
        <v>4</v>
      </c>
      <c r="AL646" s="62">
        <v>4</v>
      </c>
      <c r="AM646" s="62">
        <v>4</v>
      </c>
      <c r="AN646" s="62">
        <v>2</v>
      </c>
      <c r="AO646" s="62">
        <v>3</v>
      </c>
      <c r="AP646" s="62">
        <v>3</v>
      </c>
      <c r="AQ646" s="62">
        <v>5</v>
      </c>
      <c r="AR646" s="62">
        <v>5</v>
      </c>
      <c r="AS646" s="62">
        <v>5</v>
      </c>
      <c r="AT646" s="62">
        <v>5</v>
      </c>
      <c r="AU646" s="62">
        <v>5</v>
      </c>
      <c r="AV646" s="62">
        <v>5</v>
      </c>
      <c r="AW646" s="62">
        <v>5</v>
      </c>
      <c r="AX646" s="62">
        <v>5</v>
      </c>
    </row>
    <row r="647" spans="1:50" ht="12.75" customHeight="1">
      <c r="A647" s="78">
        <v>42546</v>
      </c>
      <c r="B647" s="54">
        <v>18</v>
      </c>
      <c r="C647" s="54">
        <v>19</v>
      </c>
      <c r="D647" s="54">
        <v>34</v>
      </c>
      <c r="E647" s="54">
        <v>38</v>
      </c>
      <c r="F647" s="54">
        <v>39</v>
      </c>
      <c r="G647" s="54">
        <v>42</v>
      </c>
      <c r="H647" s="54"/>
      <c r="I647" s="53"/>
      <c r="J647" s="62">
        <v>6</v>
      </c>
      <c r="K647" s="62">
        <v>12</v>
      </c>
      <c r="L647" s="62">
        <v>16</v>
      </c>
      <c r="M647" s="62">
        <v>21</v>
      </c>
      <c r="N647" s="62">
        <v>26</v>
      </c>
      <c r="O647" s="62">
        <v>28</v>
      </c>
      <c r="P647" s="62">
        <v>31</v>
      </c>
      <c r="Q647" s="62">
        <v>35</v>
      </c>
      <c r="R647" s="62">
        <v>35</v>
      </c>
      <c r="S647" s="62">
        <v>13</v>
      </c>
      <c r="T647" s="62">
        <v>37</v>
      </c>
      <c r="U647" s="62">
        <v>39</v>
      </c>
      <c r="V647" s="62">
        <v>40</v>
      </c>
      <c r="W647" s="62">
        <v>41</v>
      </c>
      <c r="X647" s="62">
        <v>42</v>
      </c>
      <c r="Y647" s="62">
        <v>43</v>
      </c>
      <c r="Z647" s="62">
        <v>44</v>
      </c>
      <c r="AA647" s="62">
        <v>44</v>
      </c>
      <c r="AB647" s="62">
        <v>45</v>
      </c>
      <c r="AC647" s="62">
        <v>45</v>
      </c>
      <c r="AE647" s="64">
        <v>1</v>
      </c>
      <c r="AF647" s="65">
        <v>2</v>
      </c>
      <c r="AG647" s="66">
        <v>2</v>
      </c>
      <c r="AH647" s="62">
        <v>2</v>
      </c>
      <c r="AI647" s="62">
        <v>4</v>
      </c>
      <c r="AJ647" s="62">
        <v>4</v>
      </c>
      <c r="AK647" s="62">
        <v>4</v>
      </c>
      <c r="AL647" s="62">
        <v>5</v>
      </c>
      <c r="AM647" s="62">
        <v>5</v>
      </c>
      <c r="AN647" s="62">
        <v>1</v>
      </c>
      <c r="AO647" s="62">
        <v>5</v>
      </c>
      <c r="AP647" s="62">
        <v>5</v>
      </c>
      <c r="AQ647" s="62">
        <v>6</v>
      </c>
      <c r="AR647" s="62">
        <v>6</v>
      </c>
      <c r="AS647" s="62">
        <v>6</v>
      </c>
      <c r="AT647" s="62">
        <v>6</v>
      </c>
      <c r="AU647" s="62">
        <v>6</v>
      </c>
      <c r="AV647" s="62">
        <v>6</v>
      </c>
      <c r="AW647" s="62">
        <v>6</v>
      </c>
      <c r="AX647" s="62">
        <v>6</v>
      </c>
    </row>
    <row r="648" spans="1:50" ht="12.75" customHeight="1">
      <c r="A648" s="78">
        <v>42545</v>
      </c>
      <c r="B648" s="54">
        <v>11</v>
      </c>
      <c r="C648" s="54">
        <v>12</v>
      </c>
      <c r="D648" s="54">
        <v>30</v>
      </c>
      <c r="E648" s="54">
        <v>32</v>
      </c>
      <c r="F648" s="54">
        <v>45</v>
      </c>
      <c r="G648" s="54">
        <v>49</v>
      </c>
      <c r="H648" s="54"/>
      <c r="I648" s="53"/>
      <c r="J648" s="62">
        <v>6</v>
      </c>
      <c r="K648" s="62">
        <v>12</v>
      </c>
      <c r="L648" s="62">
        <v>17</v>
      </c>
      <c r="M648" s="62">
        <v>21</v>
      </c>
      <c r="N648" s="62">
        <v>26</v>
      </c>
      <c r="O648" s="62">
        <v>31</v>
      </c>
      <c r="P648" s="62">
        <v>32</v>
      </c>
      <c r="Q648" s="62">
        <v>35</v>
      </c>
      <c r="R648" s="62">
        <v>38</v>
      </c>
      <c r="S648" s="62">
        <v>12</v>
      </c>
      <c r="T648" s="62">
        <v>38</v>
      </c>
      <c r="U648" s="62">
        <v>40</v>
      </c>
      <c r="V648" s="62">
        <v>41</v>
      </c>
      <c r="W648" s="62">
        <v>42</v>
      </c>
      <c r="X648" s="62">
        <v>42</v>
      </c>
      <c r="Y648" s="62">
        <v>42</v>
      </c>
      <c r="Z648" s="62">
        <v>43</v>
      </c>
      <c r="AA648" s="62">
        <v>44</v>
      </c>
      <c r="AB648" s="62">
        <v>44</v>
      </c>
      <c r="AC648" s="62">
        <v>45</v>
      </c>
      <c r="AE648" s="64">
        <v>1</v>
      </c>
      <c r="AF648" s="65">
        <v>1</v>
      </c>
      <c r="AG648" s="66">
        <v>2</v>
      </c>
      <c r="AH648" s="62">
        <v>2</v>
      </c>
      <c r="AI648" s="62">
        <v>4</v>
      </c>
      <c r="AJ648" s="62">
        <v>4</v>
      </c>
      <c r="AK648" s="62">
        <v>4</v>
      </c>
      <c r="AL648" s="62">
        <v>5</v>
      </c>
      <c r="AM648" s="62">
        <v>5</v>
      </c>
      <c r="AN648" s="62">
        <v>2</v>
      </c>
      <c r="AO648" s="62">
        <v>5</v>
      </c>
      <c r="AP648" s="62">
        <v>5</v>
      </c>
      <c r="AQ648" s="62">
        <v>6</v>
      </c>
      <c r="AR648" s="62">
        <v>6</v>
      </c>
      <c r="AS648" s="62">
        <v>6</v>
      </c>
      <c r="AT648" s="62">
        <v>6</v>
      </c>
      <c r="AU648" s="62">
        <v>6</v>
      </c>
      <c r="AV648" s="62">
        <v>6</v>
      </c>
      <c r="AW648" s="62">
        <v>6</v>
      </c>
      <c r="AX648" s="62">
        <v>6</v>
      </c>
    </row>
    <row r="649" spans="1:50" ht="12.75" customHeight="1">
      <c r="A649" s="78">
        <v>42544</v>
      </c>
      <c r="B649" s="54">
        <v>1</v>
      </c>
      <c r="C649" s="54">
        <v>25</v>
      </c>
      <c r="D649" s="54">
        <v>28</v>
      </c>
      <c r="E649" s="54">
        <v>35</v>
      </c>
      <c r="F649" s="54">
        <v>48</v>
      </c>
      <c r="G649" s="54">
        <v>49</v>
      </c>
      <c r="H649" s="54"/>
      <c r="I649" s="53"/>
      <c r="J649" s="62">
        <v>6</v>
      </c>
      <c r="K649" s="62">
        <v>11</v>
      </c>
      <c r="L649" s="62">
        <v>17</v>
      </c>
      <c r="M649" s="62">
        <v>20</v>
      </c>
      <c r="N649" s="62">
        <v>24</v>
      </c>
      <c r="O649" s="62">
        <v>29</v>
      </c>
      <c r="P649" s="62">
        <v>33</v>
      </c>
      <c r="Q649" s="62">
        <v>34</v>
      </c>
      <c r="R649" s="62">
        <v>37</v>
      </c>
      <c r="S649" s="62">
        <v>14</v>
      </c>
      <c r="T649" s="62">
        <v>38</v>
      </c>
      <c r="U649" s="62">
        <v>39</v>
      </c>
      <c r="V649" s="62">
        <v>43</v>
      </c>
      <c r="W649" s="62">
        <v>43</v>
      </c>
      <c r="X649" s="62">
        <v>44</v>
      </c>
      <c r="Y649" s="62">
        <v>44</v>
      </c>
      <c r="Z649" s="62">
        <v>44</v>
      </c>
      <c r="AA649" s="62">
        <v>44</v>
      </c>
      <c r="AB649" s="62">
        <v>45</v>
      </c>
      <c r="AC649" s="62">
        <v>45</v>
      </c>
      <c r="AE649" s="64">
        <v>1</v>
      </c>
      <c r="AF649" s="65">
        <v>2</v>
      </c>
      <c r="AG649" s="66">
        <v>2</v>
      </c>
      <c r="AH649" s="62">
        <v>2</v>
      </c>
      <c r="AI649" s="62">
        <v>2</v>
      </c>
      <c r="AJ649" s="62">
        <v>2</v>
      </c>
      <c r="AK649" s="62">
        <v>2</v>
      </c>
      <c r="AL649" s="62">
        <v>3</v>
      </c>
      <c r="AM649" s="62">
        <v>3</v>
      </c>
      <c r="AN649" s="62">
        <v>1</v>
      </c>
      <c r="AO649" s="62">
        <v>4</v>
      </c>
      <c r="AP649" s="62">
        <v>4</v>
      </c>
      <c r="AQ649" s="62">
        <v>5</v>
      </c>
      <c r="AR649" s="62">
        <v>5</v>
      </c>
      <c r="AS649" s="62">
        <v>5</v>
      </c>
      <c r="AT649" s="62">
        <v>5</v>
      </c>
      <c r="AU649" s="62">
        <v>5</v>
      </c>
      <c r="AV649" s="62">
        <v>5</v>
      </c>
      <c r="AW649" s="62">
        <v>5</v>
      </c>
      <c r="AX649" s="62">
        <v>5</v>
      </c>
    </row>
    <row r="650" spans="1:50" ht="12.75" customHeight="1">
      <c r="A650" s="78">
        <v>42543</v>
      </c>
      <c r="B650" s="54">
        <v>6</v>
      </c>
      <c r="C650" s="54">
        <v>9</v>
      </c>
      <c r="D650" s="54">
        <v>20</v>
      </c>
      <c r="E650" s="54">
        <v>22</v>
      </c>
      <c r="F650" s="54">
        <v>31</v>
      </c>
      <c r="G650" s="54">
        <v>45</v>
      </c>
      <c r="H650" s="54"/>
      <c r="I650" s="53"/>
      <c r="J650" s="62">
        <v>6</v>
      </c>
      <c r="K650" s="62">
        <v>11</v>
      </c>
      <c r="L650" s="62">
        <v>16</v>
      </c>
      <c r="M650" s="62">
        <v>20</v>
      </c>
      <c r="N650" s="62">
        <v>23</v>
      </c>
      <c r="O650" s="62">
        <v>26</v>
      </c>
      <c r="P650" s="62">
        <v>30</v>
      </c>
      <c r="Q650" s="62">
        <v>34</v>
      </c>
      <c r="R650" s="62">
        <v>35</v>
      </c>
      <c r="S650" s="62">
        <v>14</v>
      </c>
      <c r="T650" s="62">
        <v>37</v>
      </c>
      <c r="U650" s="62">
        <v>39</v>
      </c>
      <c r="V650" s="62">
        <v>42</v>
      </c>
      <c r="W650" s="62">
        <v>43</v>
      </c>
      <c r="X650" s="62">
        <v>43</v>
      </c>
      <c r="Y650" s="62">
        <v>44</v>
      </c>
      <c r="Z650" s="62">
        <v>44</v>
      </c>
      <c r="AA650" s="62">
        <v>44</v>
      </c>
      <c r="AB650" s="62">
        <v>44</v>
      </c>
      <c r="AC650" s="62">
        <v>45</v>
      </c>
      <c r="AE650" s="64">
        <v>2</v>
      </c>
      <c r="AF650" s="65">
        <v>2</v>
      </c>
      <c r="AG650" s="66">
        <v>3</v>
      </c>
      <c r="AH650" s="62">
        <v>4</v>
      </c>
      <c r="AI650" s="62">
        <v>4</v>
      </c>
      <c r="AJ650" s="62">
        <v>5</v>
      </c>
      <c r="AK650" s="62">
        <v>5</v>
      </c>
      <c r="AL650" s="62">
        <v>5</v>
      </c>
      <c r="AM650" s="62">
        <v>5</v>
      </c>
      <c r="AN650" s="62">
        <v>3</v>
      </c>
      <c r="AO650" s="62">
        <v>4</v>
      </c>
      <c r="AP650" s="62">
        <v>5</v>
      </c>
      <c r="AQ650" s="62">
        <v>6</v>
      </c>
      <c r="AR650" s="62">
        <v>6</v>
      </c>
      <c r="AS650" s="62">
        <v>6</v>
      </c>
      <c r="AT650" s="62">
        <v>6</v>
      </c>
      <c r="AU650" s="62">
        <v>6</v>
      </c>
      <c r="AV650" s="62">
        <v>6</v>
      </c>
      <c r="AW650" s="62">
        <v>6</v>
      </c>
      <c r="AX650" s="62">
        <v>6</v>
      </c>
    </row>
    <row r="651" spans="1:50" ht="12.75" customHeight="1">
      <c r="A651" s="78">
        <v>42542</v>
      </c>
      <c r="B651" s="54">
        <v>2</v>
      </c>
      <c r="C651" s="54">
        <v>9</v>
      </c>
      <c r="D651" s="54">
        <v>13</v>
      </c>
      <c r="E651" s="54">
        <v>23</v>
      </c>
      <c r="F651" s="54">
        <v>35</v>
      </c>
      <c r="G651" s="54">
        <v>47</v>
      </c>
      <c r="H651" s="54"/>
      <c r="I651" s="53"/>
      <c r="J651" s="62">
        <v>6</v>
      </c>
      <c r="K651" s="62">
        <v>12</v>
      </c>
      <c r="L651" s="62">
        <v>16</v>
      </c>
      <c r="M651" s="62">
        <v>21</v>
      </c>
      <c r="N651" s="62">
        <v>23</v>
      </c>
      <c r="O651" s="62">
        <v>26</v>
      </c>
      <c r="P651" s="62">
        <v>29</v>
      </c>
      <c r="Q651" s="62">
        <v>33</v>
      </c>
      <c r="R651" s="62">
        <v>37</v>
      </c>
      <c r="S651" s="62">
        <v>13</v>
      </c>
      <c r="T651" s="62">
        <v>36</v>
      </c>
      <c r="U651" s="62">
        <v>38</v>
      </c>
      <c r="V651" s="62">
        <v>41</v>
      </c>
      <c r="W651" s="62">
        <v>43</v>
      </c>
      <c r="X651" s="62">
        <v>43</v>
      </c>
      <c r="Y651" s="62">
        <v>43</v>
      </c>
      <c r="Z651" s="62">
        <v>44</v>
      </c>
      <c r="AA651" s="62">
        <v>44</v>
      </c>
      <c r="AB651" s="62">
        <v>44</v>
      </c>
      <c r="AC651" s="62">
        <v>44</v>
      </c>
      <c r="AE651" s="64">
        <v>0</v>
      </c>
      <c r="AF651" s="65">
        <v>0</v>
      </c>
      <c r="AG651" s="66">
        <v>1</v>
      </c>
      <c r="AH651" s="62">
        <v>1</v>
      </c>
      <c r="AI651" s="62">
        <v>1</v>
      </c>
      <c r="AJ651" s="62">
        <v>1</v>
      </c>
      <c r="AK651" s="62">
        <v>2</v>
      </c>
      <c r="AL651" s="62">
        <v>3</v>
      </c>
      <c r="AM651" s="62">
        <v>4</v>
      </c>
      <c r="AN651" s="62">
        <v>1</v>
      </c>
      <c r="AO651" s="62">
        <v>3</v>
      </c>
      <c r="AP651" s="62">
        <v>4</v>
      </c>
      <c r="AQ651" s="62">
        <v>4</v>
      </c>
      <c r="AR651" s="62">
        <v>5</v>
      </c>
      <c r="AS651" s="62">
        <v>5</v>
      </c>
      <c r="AT651" s="62">
        <v>5</v>
      </c>
      <c r="AU651" s="62">
        <v>5</v>
      </c>
      <c r="AV651" s="62">
        <v>5</v>
      </c>
      <c r="AW651" s="62">
        <v>5</v>
      </c>
      <c r="AX651" s="62">
        <v>5</v>
      </c>
    </row>
    <row r="652" spans="1:50" ht="12.75" customHeight="1">
      <c r="A652" s="78">
        <v>42541</v>
      </c>
      <c r="B652" s="54">
        <v>2</v>
      </c>
      <c r="C652" s="54">
        <v>9</v>
      </c>
      <c r="D652" s="54">
        <v>11</v>
      </c>
      <c r="E652" s="54">
        <v>12</v>
      </c>
      <c r="F652" s="54">
        <v>24</v>
      </c>
      <c r="G652" s="54">
        <v>29</v>
      </c>
      <c r="H652" s="54"/>
      <c r="I652" s="53"/>
      <c r="J652" s="62">
        <v>6</v>
      </c>
      <c r="K652" s="62">
        <v>10</v>
      </c>
      <c r="L652" s="62">
        <v>16</v>
      </c>
      <c r="M652" s="62">
        <v>19</v>
      </c>
      <c r="N652" s="62">
        <v>23</v>
      </c>
      <c r="O652" s="62">
        <v>25</v>
      </c>
      <c r="P652" s="62">
        <v>27</v>
      </c>
      <c r="Q652" s="62">
        <v>30</v>
      </c>
      <c r="R652" s="62">
        <v>34</v>
      </c>
      <c r="S652" s="62">
        <v>13</v>
      </c>
      <c r="T652" s="62">
        <v>37</v>
      </c>
      <c r="U652" s="62">
        <v>40</v>
      </c>
      <c r="V652" s="62">
        <v>41</v>
      </c>
      <c r="W652" s="62">
        <v>41</v>
      </c>
      <c r="X652" s="62">
        <v>43</v>
      </c>
      <c r="Y652" s="62">
        <v>43</v>
      </c>
      <c r="Z652" s="62">
        <v>43</v>
      </c>
      <c r="AA652" s="62">
        <v>44</v>
      </c>
      <c r="AB652" s="62">
        <v>44</v>
      </c>
      <c r="AC652" s="62">
        <v>44</v>
      </c>
      <c r="AE652" s="64">
        <v>1</v>
      </c>
      <c r="AF652" s="65">
        <v>2</v>
      </c>
      <c r="AG652" s="66">
        <v>3</v>
      </c>
      <c r="AH652" s="62">
        <v>3</v>
      </c>
      <c r="AI652" s="62">
        <v>3</v>
      </c>
      <c r="AJ652" s="62">
        <v>3</v>
      </c>
      <c r="AK652" s="62">
        <v>3</v>
      </c>
      <c r="AL652" s="62">
        <v>4</v>
      </c>
      <c r="AM652" s="62">
        <v>4</v>
      </c>
      <c r="AN652" s="62">
        <v>1</v>
      </c>
      <c r="AO652" s="62">
        <v>5</v>
      </c>
      <c r="AP652" s="62">
        <v>5</v>
      </c>
      <c r="AQ652" s="62">
        <v>4</v>
      </c>
      <c r="AR652" s="62">
        <v>4</v>
      </c>
      <c r="AS652" s="62">
        <v>6</v>
      </c>
      <c r="AT652" s="62">
        <v>6</v>
      </c>
      <c r="AU652" s="62">
        <v>6</v>
      </c>
      <c r="AV652" s="62">
        <v>6</v>
      </c>
      <c r="AW652" s="62">
        <v>6</v>
      </c>
      <c r="AX652" s="62">
        <v>6</v>
      </c>
    </row>
    <row r="653" spans="1:50" ht="12.75" customHeight="1">
      <c r="A653" s="78">
        <v>42539</v>
      </c>
      <c r="B653" s="54">
        <v>10</v>
      </c>
      <c r="C653" s="54">
        <v>31</v>
      </c>
      <c r="D653" s="54">
        <v>41</v>
      </c>
      <c r="E653" s="54">
        <v>46</v>
      </c>
      <c r="F653" s="54">
        <v>47</v>
      </c>
      <c r="G653" s="54">
        <v>49</v>
      </c>
      <c r="H653" s="54"/>
      <c r="I653" s="53"/>
      <c r="J653" s="62">
        <v>6</v>
      </c>
      <c r="K653" s="62">
        <v>12</v>
      </c>
      <c r="L653" s="62">
        <v>16</v>
      </c>
      <c r="M653" s="62">
        <v>21</v>
      </c>
      <c r="N653" s="62">
        <v>24</v>
      </c>
      <c r="O653" s="62">
        <v>27</v>
      </c>
      <c r="P653" s="62">
        <v>29</v>
      </c>
      <c r="Q653" s="62">
        <v>30</v>
      </c>
      <c r="R653" s="62">
        <v>33</v>
      </c>
      <c r="S653" s="62">
        <v>13</v>
      </c>
      <c r="T653" s="62">
        <v>39</v>
      </c>
      <c r="U653" s="62">
        <v>39</v>
      </c>
      <c r="V653" s="62">
        <v>43</v>
      </c>
      <c r="W653" s="62">
        <v>43</v>
      </c>
      <c r="X653" s="62">
        <v>43</v>
      </c>
      <c r="Y653" s="62">
        <v>44</v>
      </c>
      <c r="Z653" s="62">
        <v>44</v>
      </c>
      <c r="AA653" s="62">
        <v>44</v>
      </c>
      <c r="AB653" s="62">
        <v>45</v>
      </c>
      <c r="AC653" s="62">
        <v>45</v>
      </c>
      <c r="AE653" s="64">
        <v>0</v>
      </c>
      <c r="AF653" s="65">
        <v>1</v>
      </c>
      <c r="AG653" s="66">
        <v>1</v>
      </c>
      <c r="AH653" s="62">
        <v>2</v>
      </c>
      <c r="AI653" s="62">
        <v>2</v>
      </c>
      <c r="AJ653" s="62">
        <v>4</v>
      </c>
      <c r="AK653" s="62">
        <v>4</v>
      </c>
      <c r="AL653" s="62">
        <v>4</v>
      </c>
      <c r="AM653" s="62">
        <v>4</v>
      </c>
      <c r="AN653" s="62">
        <v>2</v>
      </c>
      <c r="AO653" s="62">
        <v>5</v>
      </c>
      <c r="AP653" s="62">
        <v>5</v>
      </c>
      <c r="AQ653" s="62">
        <v>6</v>
      </c>
      <c r="AR653" s="62">
        <v>6</v>
      </c>
      <c r="AS653" s="62">
        <v>6</v>
      </c>
      <c r="AT653" s="62">
        <v>6</v>
      </c>
      <c r="AU653" s="62">
        <v>6</v>
      </c>
      <c r="AV653" s="62">
        <v>6</v>
      </c>
      <c r="AW653" s="62">
        <v>6</v>
      </c>
      <c r="AX653" s="62">
        <v>6</v>
      </c>
    </row>
    <row r="654" spans="1:50" ht="12.75" customHeight="1">
      <c r="A654" s="78">
        <v>42538</v>
      </c>
      <c r="B654" s="54">
        <v>12</v>
      </c>
      <c r="C654" s="54">
        <v>19</v>
      </c>
      <c r="D654" s="54">
        <v>29</v>
      </c>
      <c r="E654" s="54">
        <v>36</v>
      </c>
      <c r="F654" s="54">
        <v>41</v>
      </c>
      <c r="G654" s="54">
        <v>46</v>
      </c>
      <c r="H654" s="54"/>
      <c r="I654" s="53"/>
      <c r="J654" s="62">
        <v>6</v>
      </c>
      <c r="K654" s="62">
        <v>11</v>
      </c>
      <c r="L654" s="62">
        <v>17</v>
      </c>
      <c r="M654" s="62">
        <v>21</v>
      </c>
      <c r="N654" s="62">
        <v>24</v>
      </c>
      <c r="O654" s="62">
        <v>27</v>
      </c>
      <c r="P654" s="62">
        <v>30</v>
      </c>
      <c r="Q654" s="62">
        <v>32</v>
      </c>
      <c r="R654" s="62">
        <v>33</v>
      </c>
      <c r="S654" s="62">
        <v>14</v>
      </c>
      <c r="T654" s="62">
        <v>37</v>
      </c>
      <c r="U654" s="62">
        <v>38</v>
      </c>
      <c r="V654" s="62">
        <v>41</v>
      </c>
      <c r="W654" s="62">
        <v>44</v>
      </c>
      <c r="X654" s="62">
        <v>44</v>
      </c>
      <c r="Y654" s="62">
        <v>44</v>
      </c>
      <c r="Z654" s="62">
        <v>45</v>
      </c>
      <c r="AA654" s="62">
        <v>45</v>
      </c>
      <c r="AB654" s="62">
        <v>45</v>
      </c>
      <c r="AC654" s="62">
        <v>45</v>
      </c>
      <c r="AE654" s="64">
        <v>1</v>
      </c>
      <c r="AF654" s="65">
        <v>1</v>
      </c>
      <c r="AG654" s="66">
        <v>3</v>
      </c>
      <c r="AH654" s="62">
        <v>4</v>
      </c>
      <c r="AI654" s="62">
        <v>4</v>
      </c>
      <c r="AJ654" s="62">
        <v>4</v>
      </c>
      <c r="AK654" s="62">
        <v>5</v>
      </c>
      <c r="AL654" s="62">
        <v>5</v>
      </c>
      <c r="AM654" s="62">
        <v>5</v>
      </c>
      <c r="AN654" s="62">
        <v>2</v>
      </c>
      <c r="AO654" s="62">
        <v>4</v>
      </c>
      <c r="AP654" s="62">
        <v>5</v>
      </c>
      <c r="AQ654" s="62">
        <v>5</v>
      </c>
      <c r="AR654" s="62">
        <v>5</v>
      </c>
      <c r="AS654" s="62">
        <v>5</v>
      </c>
      <c r="AT654" s="62">
        <v>5</v>
      </c>
      <c r="AU654" s="62">
        <v>6</v>
      </c>
      <c r="AV654" s="62">
        <v>6</v>
      </c>
      <c r="AW654" s="62">
        <v>6</v>
      </c>
      <c r="AX654" s="62">
        <v>6</v>
      </c>
    </row>
    <row r="655" spans="1:50" ht="12.75" customHeight="1">
      <c r="A655" s="78">
        <v>42537</v>
      </c>
      <c r="B655" s="54">
        <v>5</v>
      </c>
      <c r="C655" s="54">
        <v>31</v>
      </c>
      <c r="D655" s="54">
        <v>34</v>
      </c>
      <c r="E655" s="54">
        <v>39</v>
      </c>
      <c r="F655" s="54">
        <v>43</v>
      </c>
      <c r="G655" s="54">
        <v>45</v>
      </c>
      <c r="H655" s="54"/>
      <c r="I655" s="53"/>
      <c r="J655" s="62">
        <v>6</v>
      </c>
      <c r="K655" s="62">
        <v>10</v>
      </c>
      <c r="L655" s="62">
        <v>13</v>
      </c>
      <c r="M655" s="62">
        <v>19</v>
      </c>
      <c r="N655" s="62">
        <v>22</v>
      </c>
      <c r="O655" s="62">
        <v>24</v>
      </c>
      <c r="P655" s="62">
        <v>27</v>
      </c>
      <c r="Q655" s="62">
        <v>30</v>
      </c>
      <c r="R655" s="62">
        <v>32</v>
      </c>
      <c r="S655" s="62">
        <v>16</v>
      </c>
      <c r="T655" s="62">
        <v>37</v>
      </c>
      <c r="U655" s="62">
        <v>39</v>
      </c>
      <c r="V655" s="62">
        <v>41</v>
      </c>
      <c r="W655" s="62">
        <v>41</v>
      </c>
      <c r="X655" s="62">
        <v>44</v>
      </c>
      <c r="Y655" s="62">
        <v>44</v>
      </c>
      <c r="Z655" s="62">
        <v>44</v>
      </c>
      <c r="AA655" s="62">
        <v>45</v>
      </c>
      <c r="AB655" s="62">
        <v>45</v>
      </c>
      <c r="AC655" s="62">
        <v>45</v>
      </c>
      <c r="AE655" s="64">
        <v>2</v>
      </c>
      <c r="AF655" s="65">
        <v>3</v>
      </c>
      <c r="AG655" s="66">
        <v>3</v>
      </c>
      <c r="AH655" s="62">
        <v>3</v>
      </c>
      <c r="AI655" s="62">
        <v>3</v>
      </c>
      <c r="AJ655" s="62">
        <v>4</v>
      </c>
      <c r="AK655" s="62">
        <v>4</v>
      </c>
      <c r="AL655" s="62">
        <v>5</v>
      </c>
      <c r="AM655" s="62">
        <v>6</v>
      </c>
      <c r="AN655" s="62">
        <v>3</v>
      </c>
      <c r="AO655" s="62">
        <v>5</v>
      </c>
      <c r="AP655" s="62">
        <v>5</v>
      </c>
      <c r="AQ655" s="62">
        <v>6</v>
      </c>
      <c r="AR655" s="62">
        <v>6</v>
      </c>
      <c r="AS655" s="62">
        <v>6</v>
      </c>
      <c r="AT655" s="62">
        <v>6</v>
      </c>
      <c r="AU655" s="62">
        <v>6</v>
      </c>
      <c r="AV655" s="62">
        <v>6</v>
      </c>
      <c r="AW655" s="62">
        <v>6</v>
      </c>
      <c r="AX655" s="62">
        <v>6</v>
      </c>
    </row>
    <row r="656" spans="1:50" ht="12.75" customHeight="1">
      <c r="A656" s="78">
        <v>42536</v>
      </c>
      <c r="B656" s="54">
        <v>9</v>
      </c>
      <c r="C656" s="54">
        <v>11</v>
      </c>
      <c r="D656" s="54">
        <v>14</v>
      </c>
      <c r="E656" s="54">
        <v>18</v>
      </c>
      <c r="F656" s="54">
        <v>32</v>
      </c>
      <c r="G656" s="54">
        <v>45</v>
      </c>
      <c r="H656" s="54"/>
      <c r="I656" s="53"/>
      <c r="J656" s="62">
        <v>6</v>
      </c>
      <c r="K656" s="62">
        <v>11</v>
      </c>
      <c r="L656" s="62">
        <v>15</v>
      </c>
      <c r="M656" s="62">
        <v>18</v>
      </c>
      <c r="N656" s="62">
        <v>24</v>
      </c>
      <c r="O656" s="62">
        <v>27</v>
      </c>
      <c r="P656" s="62">
        <v>28</v>
      </c>
      <c r="Q656" s="62">
        <v>30</v>
      </c>
      <c r="R656" s="62">
        <v>33</v>
      </c>
      <c r="S656" s="62">
        <v>15</v>
      </c>
      <c r="T656" s="62">
        <v>38</v>
      </c>
      <c r="U656" s="62">
        <v>41</v>
      </c>
      <c r="V656" s="62">
        <v>41</v>
      </c>
      <c r="W656" s="62">
        <v>43</v>
      </c>
      <c r="X656" s="62">
        <v>43</v>
      </c>
      <c r="Y656" s="62">
        <v>45</v>
      </c>
      <c r="Z656" s="62">
        <v>45</v>
      </c>
      <c r="AA656" s="62">
        <v>45</v>
      </c>
      <c r="AB656" s="62">
        <v>46</v>
      </c>
      <c r="AC656" s="62">
        <v>46</v>
      </c>
      <c r="AE656" s="64">
        <v>0</v>
      </c>
      <c r="AF656" s="65">
        <v>1</v>
      </c>
      <c r="AG656" s="66">
        <v>1</v>
      </c>
      <c r="AH656" s="62">
        <v>2</v>
      </c>
      <c r="AI656" s="62">
        <v>3</v>
      </c>
      <c r="AJ656" s="62">
        <v>3</v>
      </c>
      <c r="AK656" s="62">
        <v>3</v>
      </c>
      <c r="AL656" s="62">
        <v>4</v>
      </c>
      <c r="AM656" s="62">
        <v>4</v>
      </c>
      <c r="AN656" s="62">
        <v>3</v>
      </c>
      <c r="AO656" s="62">
        <v>5</v>
      </c>
      <c r="AP656" s="62">
        <v>6</v>
      </c>
      <c r="AQ656" s="62">
        <v>5</v>
      </c>
      <c r="AR656" s="62">
        <v>5</v>
      </c>
      <c r="AS656" s="62">
        <v>5</v>
      </c>
      <c r="AT656" s="62">
        <v>6</v>
      </c>
      <c r="AU656" s="62">
        <v>6</v>
      </c>
      <c r="AV656" s="62">
        <v>6</v>
      </c>
      <c r="AW656" s="62">
        <v>6</v>
      </c>
      <c r="AX656" s="62">
        <v>6</v>
      </c>
    </row>
    <row r="657" spans="1:50" ht="12.75" customHeight="1">
      <c r="A657" s="78">
        <v>42535</v>
      </c>
      <c r="B657" s="54">
        <v>1</v>
      </c>
      <c r="C657" s="54">
        <v>4</v>
      </c>
      <c r="D657" s="54">
        <v>5</v>
      </c>
      <c r="E657" s="54">
        <v>15</v>
      </c>
      <c r="F657" s="54">
        <v>25</v>
      </c>
      <c r="G657" s="54">
        <v>33</v>
      </c>
      <c r="H657" s="54"/>
      <c r="I657" s="53"/>
      <c r="J657" s="62">
        <v>6</v>
      </c>
      <c r="K657" s="62">
        <v>11</v>
      </c>
      <c r="L657" s="62">
        <v>16</v>
      </c>
      <c r="M657" s="62">
        <v>20</v>
      </c>
      <c r="N657" s="62">
        <v>22</v>
      </c>
      <c r="O657" s="62">
        <v>27</v>
      </c>
      <c r="P657" s="62">
        <v>29</v>
      </c>
      <c r="Q657" s="62">
        <v>30</v>
      </c>
      <c r="R657" s="62">
        <v>32</v>
      </c>
      <c r="S657" s="62">
        <v>15</v>
      </c>
      <c r="T657" s="62">
        <v>40</v>
      </c>
      <c r="U657" s="62">
        <v>42</v>
      </c>
      <c r="V657" s="62">
        <v>39</v>
      </c>
      <c r="W657" s="62">
        <v>42</v>
      </c>
      <c r="X657" s="62">
        <v>43</v>
      </c>
      <c r="Y657" s="62">
        <v>43</v>
      </c>
      <c r="Z657" s="62">
        <v>45</v>
      </c>
      <c r="AA657" s="62">
        <v>45</v>
      </c>
      <c r="AB657" s="62">
        <v>45</v>
      </c>
      <c r="AC657" s="62">
        <v>46</v>
      </c>
      <c r="AE657" s="64">
        <v>2</v>
      </c>
      <c r="AF657" s="65">
        <v>2</v>
      </c>
      <c r="AG657" s="66">
        <v>2</v>
      </c>
      <c r="AH657" s="62">
        <v>2</v>
      </c>
      <c r="AI657" s="62">
        <v>2</v>
      </c>
      <c r="AJ657" s="62">
        <v>3</v>
      </c>
      <c r="AK657" s="62">
        <v>4</v>
      </c>
      <c r="AL657" s="62">
        <v>5</v>
      </c>
      <c r="AM657" s="62">
        <v>5</v>
      </c>
      <c r="AN657" s="62">
        <v>2</v>
      </c>
      <c r="AO657" s="62">
        <v>5</v>
      </c>
      <c r="AP657" s="62">
        <v>5</v>
      </c>
      <c r="AQ657" s="62">
        <v>6</v>
      </c>
      <c r="AR657" s="62">
        <v>6</v>
      </c>
      <c r="AS657" s="62">
        <v>6</v>
      </c>
      <c r="AT657" s="62">
        <v>6</v>
      </c>
      <c r="AU657" s="62">
        <v>6</v>
      </c>
      <c r="AV657" s="62">
        <v>6</v>
      </c>
      <c r="AW657" s="62">
        <v>6</v>
      </c>
      <c r="AX657" s="62">
        <v>6</v>
      </c>
    </row>
    <row r="658" spans="1:50" ht="12.75" customHeight="1">
      <c r="A658" s="78">
        <v>42534</v>
      </c>
      <c r="B658" s="54">
        <v>9</v>
      </c>
      <c r="C658" s="54">
        <v>12</v>
      </c>
      <c r="D658" s="54">
        <v>38</v>
      </c>
      <c r="E658" s="54">
        <v>41</v>
      </c>
      <c r="F658" s="54">
        <v>45</v>
      </c>
      <c r="G658" s="54">
        <v>47</v>
      </c>
      <c r="H658" s="54"/>
      <c r="I658" s="53"/>
      <c r="J658" s="62">
        <v>6</v>
      </c>
      <c r="K658" s="62">
        <v>12</v>
      </c>
      <c r="L658" s="62">
        <v>16</v>
      </c>
      <c r="M658" s="62">
        <v>21</v>
      </c>
      <c r="N658" s="62">
        <v>25</v>
      </c>
      <c r="O658" s="62">
        <v>27</v>
      </c>
      <c r="P658" s="62">
        <v>32</v>
      </c>
      <c r="Q658" s="62">
        <v>34</v>
      </c>
      <c r="R658" s="62">
        <v>35</v>
      </c>
      <c r="S658" s="62">
        <v>15</v>
      </c>
      <c r="T658" s="62">
        <v>40</v>
      </c>
      <c r="U658" s="62">
        <v>40</v>
      </c>
      <c r="V658" s="62">
        <v>40</v>
      </c>
      <c r="W658" s="62">
        <v>41</v>
      </c>
      <c r="X658" s="62">
        <v>43</v>
      </c>
      <c r="Y658" s="62">
        <v>44</v>
      </c>
      <c r="Z658" s="62">
        <v>44</v>
      </c>
      <c r="AA658" s="62">
        <v>45</v>
      </c>
      <c r="AB658" s="62">
        <v>45</v>
      </c>
      <c r="AC658" s="62">
        <v>45</v>
      </c>
      <c r="AE658" s="64">
        <v>0</v>
      </c>
      <c r="AF658" s="65">
        <v>1</v>
      </c>
      <c r="AG658" s="66">
        <v>1</v>
      </c>
      <c r="AH658" s="62">
        <v>3</v>
      </c>
      <c r="AI658" s="62">
        <v>4</v>
      </c>
      <c r="AJ658" s="62">
        <v>5</v>
      </c>
      <c r="AK658" s="62">
        <v>5</v>
      </c>
      <c r="AL658" s="62">
        <v>5</v>
      </c>
      <c r="AM658" s="62">
        <v>5</v>
      </c>
      <c r="AN658" s="62">
        <v>2</v>
      </c>
      <c r="AO658" s="62">
        <v>4</v>
      </c>
      <c r="AP658" s="62">
        <v>4</v>
      </c>
      <c r="AQ658" s="62">
        <v>5</v>
      </c>
      <c r="AR658" s="62">
        <v>5</v>
      </c>
      <c r="AS658" s="62">
        <v>5</v>
      </c>
      <c r="AT658" s="62">
        <v>5</v>
      </c>
      <c r="AU658" s="62">
        <v>5</v>
      </c>
      <c r="AV658" s="62">
        <v>5</v>
      </c>
      <c r="AW658" s="62">
        <v>5</v>
      </c>
      <c r="AX658" s="62">
        <v>5</v>
      </c>
    </row>
    <row r="659" spans="1:50" ht="12.75" customHeight="1">
      <c r="A659" s="78">
        <v>42532</v>
      </c>
      <c r="B659" s="54">
        <v>1</v>
      </c>
      <c r="C659" s="54">
        <v>5</v>
      </c>
      <c r="D659" s="54">
        <v>21</v>
      </c>
      <c r="E659" s="54">
        <v>36</v>
      </c>
      <c r="F659" s="54">
        <v>37</v>
      </c>
      <c r="G659" s="54">
        <v>45</v>
      </c>
      <c r="H659" s="54"/>
      <c r="I659" s="53"/>
      <c r="J659" s="62">
        <v>6</v>
      </c>
      <c r="K659" s="62">
        <v>12</v>
      </c>
      <c r="L659" s="62">
        <v>18</v>
      </c>
      <c r="M659" s="62">
        <v>22</v>
      </c>
      <c r="N659" s="62">
        <v>27</v>
      </c>
      <c r="O659" s="62">
        <v>31</v>
      </c>
      <c r="P659" s="62">
        <v>32</v>
      </c>
      <c r="Q659" s="62">
        <v>35</v>
      </c>
      <c r="R659" s="62">
        <v>36</v>
      </c>
      <c r="S659" s="62">
        <v>14</v>
      </c>
      <c r="T659" s="62">
        <v>40</v>
      </c>
      <c r="U659" s="62">
        <v>41</v>
      </c>
      <c r="V659" s="62">
        <v>40</v>
      </c>
      <c r="W659" s="62">
        <v>41</v>
      </c>
      <c r="X659" s="62">
        <v>42</v>
      </c>
      <c r="Y659" s="62">
        <v>44</v>
      </c>
      <c r="Z659" s="62">
        <v>44</v>
      </c>
      <c r="AA659" s="62">
        <v>44</v>
      </c>
      <c r="AB659" s="62">
        <v>45</v>
      </c>
      <c r="AC659" s="62">
        <v>45</v>
      </c>
      <c r="AE659" s="64">
        <v>0</v>
      </c>
      <c r="AF659" s="65">
        <v>1</v>
      </c>
      <c r="AG659" s="66">
        <v>2</v>
      </c>
      <c r="AH659" s="62">
        <v>2</v>
      </c>
      <c r="AI659" s="62">
        <v>3</v>
      </c>
      <c r="AJ659" s="62">
        <v>3</v>
      </c>
      <c r="AK659" s="62">
        <v>3</v>
      </c>
      <c r="AL659" s="62">
        <v>4</v>
      </c>
      <c r="AM659" s="62">
        <v>4</v>
      </c>
      <c r="AN659" s="62">
        <v>1</v>
      </c>
      <c r="AO659" s="62">
        <v>6</v>
      </c>
      <c r="AP659" s="62">
        <v>6</v>
      </c>
      <c r="AQ659" s="62">
        <v>5</v>
      </c>
      <c r="AR659" s="62">
        <v>5</v>
      </c>
      <c r="AS659" s="62">
        <v>5</v>
      </c>
      <c r="AT659" s="62">
        <v>6</v>
      </c>
      <c r="AU659" s="62">
        <v>6</v>
      </c>
      <c r="AV659" s="62">
        <v>6</v>
      </c>
      <c r="AW659" s="62">
        <v>6</v>
      </c>
      <c r="AX659" s="62">
        <v>6</v>
      </c>
    </row>
    <row r="660" spans="1:50" ht="12.75" customHeight="1">
      <c r="A660" s="78">
        <v>42531</v>
      </c>
      <c r="B660" s="54">
        <v>1</v>
      </c>
      <c r="C660" s="54">
        <v>2</v>
      </c>
      <c r="D660" s="54">
        <v>16</v>
      </c>
      <c r="E660" s="54">
        <v>20</v>
      </c>
      <c r="F660" s="54">
        <v>25</v>
      </c>
      <c r="G660" s="54">
        <v>42</v>
      </c>
      <c r="H660" s="54"/>
      <c r="I660" s="53"/>
      <c r="J660" s="62">
        <v>6</v>
      </c>
      <c r="K660" s="62">
        <v>11</v>
      </c>
      <c r="L660" s="62">
        <v>16</v>
      </c>
      <c r="M660" s="62">
        <v>21</v>
      </c>
      <c r="N660" s="62">
        <v>25</v>
      </c>
      <c r="O660" s="62">
        <v>28</v>
      </c>
      <c r="P660" s="62">
        <v>32</v>
      </c>
      <c r="Q660" s="62">
        <v>33</v>
      </c>
      <c r="R660" s="62">
        <v>36</v>
      </c>
      <c r="S660" s="62">
        <v>14</v>
      </c>
      <c r="T660" s="62">
        <v>40</v>
      </c>
      <c r="U660" s="62">
        <v>41</v>
      </c>
      <c r="V660" s="62">
        <v>41</v>
      </c>
      <c r="W660" s="62">
        <v>41</v>
      </c>
      <c r="X660" s="62">
        <v>42</v>
      </c>
      <c r="Y660" s="62">
        <v>42</v>
      </c>
      <c r="Z660" s="62">
        <v>44</v>
      </c>
      <c r="AA660" s="62">
        <v>44</v>
      </c>
      <c r="AB660" s="62">
        <v>44</v>
      </c>
      <c r="AC660" s="62">
        <v>45</v>
      </c>
      <c r="AE660" s="64">
        <v>1</v>
      </c>
      <c r="AF660" s="65">
        <v>1</v>
      </c>
      <c r="AG660" s="66">
        <v>2</v>
      </c>
      <c r="AH660" s="62">
        <v>4</v>
      </c>
      <c r="AI660" s="62">
        <v>4</v>
      </c>
      <c r="AJ660" s="62">
        <v>4</v>
      </c>
      <c r="AK660" s="62">
        <v>4</v>
      </c>
      <c r="AL660" s="62">
        <v>5</v>
      </c>
      <c r="AM660" s="62">
        <v>5</v>
      </c>
      <c r="AN660" s="62">
        <v>0</v>
      </c>
      <c r="AO660" s="62">
        <v>5</v>
      </c>
      <c r="AP660" s="62">
        <v>6</v>
      </c>
      <c r="AQ660" s="62">
        <v>6</v>
      </c>
      <c r="AR660" s="62">
        <v>6</v>
      </c>
      <c r="AS660" s="62">
        <v>6</v>
      </c>
      <c r="AT660" s="62">
        <v>6</v>
      </c>
      <c r="AU660" s="62">
        <v>6</v>
      </c>
      <c r="AV660" s="62">
        <v>6</v>
      </c>
      <c r="AW660" s="62">
        <v>6</v>
      </c>
      <c r="AX660" s="62">
        <v>6</v>
      </c>
    </row>
    <row r="661" spans="1:50" ht="12.75" customHeight="1">
      <c r="A661" s="78">
        <v>42530</v>
      </c>
      <c r="B661" s="54">
        <v>2</v>
      </c>
      <c r="C661" s="54">
        <v>10</v>
      </c>
      <c r="D661" s="54">
        <v>32</v>
      </c>
      <c r="E661" s="54">
        <v>40</v>
      </c>
      <c r="F661" s="54">
        <v>41</v>
      </c>
      <c r="G661" s="54">
        <v>45</v>
      </c>
      <c r="H661" s="54"/>
      <c r="I661" s="53"/>
      <c r="J661" s="62">
        <v>6</v>
      </c>
      <c r="K661" s="62">
        <v>11</v>
      </c>
      <c r="L661" s="62">
        <v>15</v>
      </c>
      <c r="M661" s="62">
        <v>20</v>
      </c>
      <c r="N661" s="62">
        <v>24</v>
      </c>
      <c r="O661" s="62">
        <v>27</v>
      </c>
      <c r="P661" s="62">
        <v>30</v>
      </c>
      <c r="Q661" s="62">
        <v>34</v>
      </c>
      <c r="R661" s="62">
        <v>35</v>
      </c>
      <c r="S661" s="62">
        <v>15</v>
      </c>
      <c r="T661" s="62">
        <v>38</v>
      </c>
      <c r="U661" s="62">
        <v>40</v>
      </c>
      <c r="V661" s="62">
        <v>40</v>
      </c>
      <c r="W661" s="62">
        <v>42</v>
      </c>
      <c r="X661" s="62">
        <v>42</v>
      </c>
      <c r="Y661" s="62">
        <v>43</v>
      </c>
      <c r="Z661" s="62">
        <v>43</v>
      </c>
      <c r="AA661" s="62">
        <v>45</v>
      </c>
      <c r="AB661" s="62">
        <v>45</v>
      </c>
      <c r="AC661" s="62">
        <v>45</v>
      </c>
      <c r="AE661" s="64">
        <v>0</v>
      </c>
      <c r="AF661" s="65">
        <v>1</v>
      </c>
      <c r="AG661" s="66">
        <v>1</v>
      </c>
      <c r="AH661" s="62">
        <v>2</v>
      </c>
      <c r="AI661" s="62">
        <v>2</v>
      </c>
      <c r="AJ661" s="62">
        <v>3</v>
      </c>
      <c r="AK661" s="62">
        <v>4</v>
      </c>
      <c r="AL661" s="62">
        <v>5</v>
      </c>
      <c r="AM661" s="62">
        <v>5</v>
      </c>
      <c r="AN661" s="62">
        <v>1</v>
      </c>
      <c r="AO661" s="62">
        <v>3</v>
      </c>
      <c r="AP661" s="62">
        <v>3</v>
      </c>
      <c r="AQ661" s="62">
        <v>5</v>
      </c>
      <c r="AR661" s="62">
        <v>5</v>
      </c>
      <c r="AS661" s="62">
        <v>5</v>
      </c>
      <c r="AT661" s="62">
        <v>5</v>
      </c>
      <c r="AU661" s="62">
        <v>5</v>
      </c>
      <c r="AV661" s="62">
        <v>5</v>
      </c>
      <c r="AW661" s="62">
        <v>5</v>
      </c>
      <c r="AX661" s="62">
        <v>5</v>
      </c>
    </row>
    <row r="662" spans="1:50" ht="12.75" customHeight="1">
      <c r="A662" s="78">
        <v>42529</v>
      </c>
      <c r="B662" s="54">
        <v>2</v>
      </c>
      <c r="C662" s="54">
        <v>6</v>
      </c>
      <c r="D662" s="54">
        <v>14</v>
      </c>
      <c r="E662" s="54">
        <v>28</v>
      </c>
      <c r="F662" s="54">
        <v>31</v>
      </c>
      <c r="G662" s="54">
        <v>34</v>
      </c>
      <c r="H662" s="54"/>
      <c r="I662" s="53"/>
      <c r="J662" s="62">
        <v>6</v>
      </c>
      <c r="K662" s="62">
        <v>12</v>
      </c>
      <c r="L662" s="62">
        <v>16</v>
      </c>
      <c r="M662" s="62">
        <v>20</v>
      </c>
      <c r="N662" s="62">
        <v>24</v>
      </c>
      <c r="O662" s="62">
        <v>28</v>
      </c>
      <c r="P662" s="62">
        <v>30</v>
      </c>
      <c r="Q662" s="62">
        <v>33</v>
      </c>
      <c r="R662" s="62">
        <v>36</v>
      </c>
      <c r="S662" s="62">
        <v>15</v>
      </c>
      <c r="T662" s="62">
        <v>40</v>
      </c>
      <c r="U662" s="62">
        <v>41</v>
      </c>
      <c r="V662" s="62">
        <v>41</v>
      </c>
      <c r="W662" s="62">
        <v>42</v>
      </c>
      <c r="X662" s="62">
        <v>43</v>
      </c>
      <c r="Y662" s="62">
        <v>43</v>
      </c>
      <c r="Z662" s="62">
        <v>44</v>
      </c>
      <c r="AA662" s="62">
        <v>44</v>
      </c>
      <c r="AB662" s="62">
        <v>46</v>
      </c>
      <c r="AC662" s="62">
        <v>46</v>
      </c>
      <c r="AE662" s="64">
        <v>0</v>
      </c>
      <c r="AF662" s="65">
        <v>0</v>
      </c>
      <c r="AG662" s="66">
        <v>1</v>
      </c>
      <c r="AH662" s="62">
        <v>3</v>
      </c>
      <c r="AI662" s="62">
        <v>4</v>
      </c>
      <c r="AJ662" s="62">
        <v>4</v>
      </c>
      <c r="AK662" s="62">
        <v>5</v>
      </c>
      <c r="AL662" s="62">
        <v>5</v>
      </c>
      <c r="AM662" s="62">
        <v>5</v>
      </c>
      <c r="AN662" s="62">
        <v>2</v>
      </c>
      <c r="AO662" s="62">
        <v>6</v>
      </c>
      <c r="AP662" s="62">
        <v>6</v>
      </c>
      <c r="AQ662" s="62">
        <v>5</v>
      </c>
      <c r="AR662" s="62">
        <v>5</v>
      </c>
      <c r="AS662" s="62">
        <v>5</v>
      </c>
      <c r="AT662" s="62">
        <v>5</v>
      </c>
      <c r="AU662" s="62">
        <v>6</v>
      </c>
      <c r="AV662" s="62">
        <v>6</v>
      </c>
      <c r="AW662" s="62">
        <v>6</v>
      </c>
      <c r="AX662" s="62">
        <v>6</v>
      </c>
    </row>
    <row r="663" spans="1:50" ht="12.75" customHeight="1">
      <c r="A663" s="78">
        <v>42528</v>
      </c>
      <c r="B663" s="54">
        <v>3</v>
      </c>
      <c r="C663" s="54">
        <v>35</v>
      </c>
      <c r="D663" s="54">
        <v>38</v>
      </c>
      <c r="E663" s="54">
        <v>39</v>
      </c>
      <c r="F663" s="54">
        <v>45</v>
      </c>
      <c r="G663" s="54">
        <v>47</v>
      </c>
      <c r="H663" s="54"/>
      <c r="I663" s="53"/>
      <c r="J663" s="62">
        <v>6</v>
      </c>
      <c r="K663" s="62">
        <v>11</v>
      </c>
      <c r="L663" s="62">
        <v>17</v>
      </c>
      <c r="M663" s="62">
        <v>21</v>
      </c>
      <c r="N663" s="62">
        <v>25</v>
      </c>
      <c r="O663" s="62">
        <v>29</v>
      </c>
      <c r="P663" s="62">
        <v>32</v>
      </c>
      <c r="Q663" s="62">
        <v>33</v>
      </c>
      <c r="R663" s="62">
        <v>35</v>
      </c>
      <c r="S663" s="62">
        <v>16</v>
      </c>
      <c r="T663" s="62">
        <v>39</v>
      </c>
      <c r="U663" s="62">
        <v>39</v>
      </c>
      <c r="V663" s="62">
        <v>41</v>
      </c>
      <c r="W663" s="62">
        <v>41</v>
      </c>
      <c r="X663" s="62">
        <v>42</v>
      </c>
      <c r="Y663" s="62">
        <v>43</v>
      </c>
      <c r="Z663" s="62">
        <v>43</v>
      </c>
      <c r="AA663" s="62">
        <v>44</v>
      </c>
      <c r="AB663" s="62">
        <v>44</v>
      </c>
      <c r="AC663" s="62">
        <v>46</v>
      </c>
      <c r="AE663" s="64">
        <v>1</v>
      </c>
      <c r="AF663" s="65">
        <v>2</v>
      </c>
      <c r="AG663" s="66">
        <v>2</v>
      </c>
      <c r="AH663" s="62">
        <v>2</v>
      </c>
      <c r="AI663" s="62">
        <v>3</v>
      </c>
      <c r="AJ663" s="62">
        <v>3</v>
      </c>
      <c r="AK663" s="62">
        <v>4</v>
      </c>
      <c r="AL663" s="62">
        <v>4</v>
      </c>
      <c r="AM663" s="62">
        <v>5</v>
      </c>
      <c r="AN663" s="62">
        <v>2</v>
      </c>
      <c r="AO663" s="62">
        <v>4</v>
      </c>
      <c r="AP663" s="62">
        <v>4</v>
      </c>
      <c r="AQ663" s="62">
        <v>5</v>
      </c>
      <c r="AR663" s="62">
        <v>5</v>
      </c>
      <c r="AS663" s="62">
        <v>6</v>
      </c>
      <c r="AT663" s="62">
        <v>6</v>
      </c>
      <c r="AU663" s="62">
        <v>6</v>
      </c>
      <c r="AV663" s="62">
        <v>6</v>
      </c>
      <c r="AW663" s="62">
        <v>6</v>
      </c>
      <c r="AX663" s="62">
        <v>6</v>
      </c>
    </row>
    <row r="664" spans="1:50" ht="12.75" customHeight="1">
      <c r="A664" s="78">
        <v>42527</v>
      </c>
      <c r="B664" s="54">
        <v>13</v>
      </c>
      <c r="C664" s="54">
        <v>21</v>
      </c>
      <c r="D664" s="54">
        <v>22</v>
      </c>
      <c r="E664" s="54">
        <v>30</v>
      </c>
      <c r="F664" s="54">
        <v>37</v>
      </c>
      <c r="G664" s="54">
        <v>45</v>
      </c>
      <c r="H664" s="54"/>
      <c r="I664" s="53"/>
      <c r="J664" s="62">
        <v>6</v>
      </c>
      <c r="K664" s="62">
        <v>11</v>
      </c>
      <c r="L664" s="62">
        <v>16</v>
      </c>
      <c r="M664" s="62">
        <v>21</v>
      </c>
      <c r="N664" s="62">
        <v>25</v>
      </c>
      <c r="O664" s="62">
        <v>29</v>
      </c>
      <c r="P664" s="62">
        <v>33</v>
      </c>
      <c r="Q664" s="62">
        <v>35</v>
      </c>
      <c r="R664" s="62">
        <v>36</v>
      </c>
      <c r="S664" s="62">
        <v>14</v>
      </c>
      <c r="T664" s="62">
        <v>36</v>
      </c>
      <c r="U664" s="62">
        <v>38</v>
      </c>
      <c r="V664" s="62">
        <v>42</v>
      </c>
      <c r="W664" s="62">
        <v>43</v>
      </c>
      <c r="X664" s="62">
        <v>43</v>
      </c>
      <c r="Y664" s="62">
        <v>44</v>
      </c>
      <c r="Z664" s="62">
        <v>44</v>
      </c>
      <c r="AA664" s="62">
        <v>44</v>
      </c>
      <c r="AB664" s="62">
        <v>45</v>
      </c>
      <c r="AC664" s="62">
        <v>45</v>
      </c>
      <c r="AE664" s="64">
        <v>0</v>
      </c>
      <c r="AF664" s="65">
        <v>2</v>
      </c>
      <c r="AG664" s="66">
        <v>2</v>
      </c>
      <c r="AH664" s="62">
        <v>2</v>
      </c>
      <c r="AI664" s="62">
        <v>3</v>
      </c>
      <c r="AJ664" s="62">
        <v>3</v>
      </c>
      <c r="AK664" s="62">
        <v>4</v>
      </c>
      <c r="AL664" s="62">
        <v>4</v>
      </c>
      <c r="AM664" s="62">
        <v>4</v>
      </c>
      <c r="AN664" s="62">
        <v>1</v>
      </c>
      <c r="AO664" s="62">
        <v>3</v>
      </c>
      <c r="AP664" s="62">
        <v>3</v>
      </c>
      <c r="AQ664" s="62">
        <v>4</v>
      </c>
      <c r="AR664" s="62">
        <v>4</v>
      </c>
      <c r="AS664" s="62">
        <v>4</v>
      </c>
      <c r="AT664" s="62">
        <v>4</v>
      </c>
      <c r="AU664" s="62">
        <v>4</v>
      </c>
      <c r="AV664" s="62">
        <v>4</v>
      </c>
      <c r="AW664" s="62">
        <v>4</v>
      </c>
      <c r="AX664" s="62">
        <v>4</v>
      </c>
    </row>
    <row r="665" spans="1:50" ht="12.75" customHeight="1">
      <c r="A665" s="78">
        <v>42525</v>
      </c>
      <c r="B665" s="54">
        <v>2</v>
      </c>
      <c r="C665" s="54">
        <v>5</v>
      </c>
      <c r="D665" s="54">
        <v>6</v>
      </c>
      <c r="E665" s="54">
        <v>16</v>
      </c>
      <c r="F665" s="54">
        <v>29</v>
      </c>
      <c r="G665" s="54">
        <v>36</v>
      </c>
      <c r="H665" s="54"/>
      <c r="I665" s="53"/>
      <c r="J665" s="62">
        <v>6</v>
      </c>
      <c r="K665" s="62">
        <v>10</v>
      </c>
      <c r="L665" s="62">
        <v>15</v>
      </c>
      <c r="M665" s="62">
        <v>19</v>
      </c>
      <c r="N665" s="62">
        <v>23</v>
      </c>
      <c r="O665" s="62">
        <v>27</v>
      </c>
      <c r="P665" s="62">
        <v>30</v>
      </c>
      <c r="Q665" s="62">
        <v>34</v>
      </c>
      <c r="R665" s="62">
        <v>36</v>
      </c>
      <c r="S665" s="62">
        <v>13</v>
      </c>
      <c r="T665" s="62">
        <v>35</v>
      </c>
      <c r="U665" s="62">
        <v>36</v>
      </c>
      <c r="V665" s="62">
        <v>39</v>
      </c>
      <c r="W665" s="62">
        <v>42</v>
      </c>
      <c r="X665" s="62">
        <v>43</v>
      </c>
      <c r="Y665" s="62">
        <v>43</v>
      </c>
      <c r="Z665" s="62">
        <v>44</v>
      </c>
      <c r="AA665" s="62">
        <v>44</v>
      </c>
      <c r="AB665" s="62">
        <v>44</v>
      </c>
      <c r="AC665" s="62">
        <v>45</v>
      </c>
      <c r="AE665" s="64">
        <v>1</v>
      </c>
      <c r="AF665" s="65">
        <v>1</v>
      </c>
      <c r="AG665" s="66">
        <v>1</v>
      </c>
      <c r="AH665" s="62">
        <v>1</v>
      </c>
      <c r="AI665" s="62">
        <v>2</v>
      </c>
      <c r="AJ665" s="62">
        <v>3</v>
      </c>
      <c r="AK665" s="62">
        <v>3</v>
      </c>
      <c r="AL665" s="62">
        <v>5</v>
      </c>
      <c r="AM665" s="62">
        <v>5</v>
      </c>
      <c r="AN665" s="62">
        <v>2</v>
      </c>
      <c r="AO665" s="62">
        <v>3</v>
      </c>
      <c r="AP665" s="62">
        <v>3</v>
      </c>
      <c r="AQ665" s="62">
        <v>5</v>
      </c>
      <c r="AR665" s="62">
        <v>6</v>
      </c>
      <c r="AS665" s="62">
        <v>6</v>
      </c>
      <c r="AT665" s="62">
        <v>6</v>
      </c>
      <c r="AU665" s="62">
        <v>6</v>
      </c>
      <c r="AV665" s="62">
        <v>6</v>
      </c>
      <c r="AW665" s="62">
        <v>6</v>
      </c>
      <c r="AX665" s="62">
        <v>6</v>
      </c>
    </row>
    <row r="666" spans="1:50" ht="12.75" customHeight="1">
      <c r="A666" s="78">
        <v>42524</v>
      </c>
      <c r="B666" s="54">
        <v>4</v>
      </c>
      <c r="C666" s="54">
        <v>11</v>
      </c>
      <c r="D666" s="54">
        <v>14</v>
      </c>
      <c r="E666" s="54">
        <v>19</v>
      </c>
      <c r="F666" s="54">
        <v>33</v>
      </c>
      <c r="G666" s="54">
        <v>36</v>
      </c>
      <c r="H666" s="54"/>
      <c r="I666" s="53"/>
      <c r="J666" s="62">
        <v>6</v>
      </c>
      <c r="K666" s="62">
        <v>11</v>
      </c>
      <c r="L666" s="62">
        <v>15</v>
      </c>
      <c r="M666" s="62">
        <v>19</v>
      </c>
      <c r="N666" s="62">
        <v>23</v>
      </c>
      <c r="O666" s="62">
        <v>26</v>
      </c>
      <c r="P666" s="62">
        <v>29</v>
      </c>
      <c r="Q666" s="62">
        <v>32</v>
      </c>
      <c r="R666" s="62">
        <v>36</v>
      </c>
      <c r="S666" s="62">
        <v>13</v>
      </c>
      <c r="T666" s="62">
        <v>35</v>
      </c>
      <c r="U666" s="62">
        <v>39</v>
      </c>
      <c r="V666" s="62">
        <v>41</v>
      </c>
      <c r="W666" s="62">
        <v>41</v>
      </c>
      <c r="X666" s="62">
        <v>43</v>
      </c>
      <c r="Y666" s="62">
        <v>44</v>
      </c>
      <c r="Z666" s="62">
        <v>44</v>
      </c>
      <c r="AA666" s="62">
        <v>45</v>
      </c>
      <c r="AB666" s="62">
        <v>45</v>
      </c>
      <c r="AC666" s="62">
        <v>45</v>
      </c>
      <c r="AE666" s="64">
        <v>1</v>
      </c>
      <c r="AF666" s="65">
        <v>1</v>
      </c>
      <c r="AG666" s="66">
        <v>1</v>
      </c>
      <c r="AH666" s="62">
        <v>1</v>
      </c>
      <c r="AI666" s="62">
        <v>2</v>
      </c>
      <c r="AJ666" s="62">
        <v>3</v>
      </c>
      <c r="AK666" s="62">
        <v>4</v>
      </c>
      <c r="AL666" s="62">
        <v>4</v>
      </c>
      <c r="AM666" s="62">
        <v>4</v>
      </c>
      <c r="AN666" s="62">
        <v>3</v>
      </c>
      <c r="AO666" s="62">
        <v>5</v>
      </c>
      <c r="AP666" s="62">
        <v>5</v>
      </c>
      <c r="AQ666" s="62">
        <v>4</v>
      </c>
      <c r="AR666" s="62">
        <v>4</v>
      </c>
      <c r="AS666" s="62">
        <v>6</v>
      </c>
      <c r="AT666" s="62">
        <v>6</v>
      </c>
      <c r="AU666" s="62">
        <v>6</v>
      </c>
      <c r="AV666" s="62">
        <v>6</v>
      </c>
      <c r="AW666" s="62">
        <v>6</v>
      </c>
      <c r="AX666" s="62">
        <v>6</v>
      </c>
    </row>
    <row r="667" spans="1:50" ht="12.75" customHeight="1">
      <c r="A667" s="78">
        <v>42523</v>
      </c>
      <c r="B667" s="54">
        <v>17</v>
      </c>
      <c r="C667" s="54">
        <v>22</v>
      </c>
      <c r="D667" s="54">
        <v>26</v>
      </c>
      <c r="E667" s="54">
        <v>29</v>
      </c>
      <c r="F667" s="54">
        <v>34</v>
      </c>
      <c r="G667" s="54">
        <v>41</v>
      </c>
      <c r="H667" s="54"/>
      <c r="I667" s="53"/>
      <c r="J667" s="62">
        <v>6</v>
      </c>
      <c r="K667" s="62">
        <v>12</v>
      </c>
      <c r="L667" s="62">
        <v>16</v>
      </c>
      <c r="M667" s="62">
        <v>19</v>
      </c>
      <c r="N667" s="62">
        <v>22</v>
      </c>
      <c r="O667" s="62">
        <v>25</v>
      </c>
      <c r="P667" s="62">
        <v>28</v>
      </c>
      <c r="Q667" s="62">
        <v>31</v>
      </c>
      <c r="R667" s="62">
        <v>34</v>
      </c>
      <c r="S667" s="62">
        <v>13</v>
      </c>
      <c r="T667" s="62">
        <v>39</v>
      </c>
      <c r="U667" s="62">
        <v>40</v>
      </c>
      <c r="V667" s="62">
        <v>41</v>
      </c>
      <c r="W667" s="62">
        <v>42</v>
      </c>
      <c r="X667" s="62">
        <v>42</v>
      </c>
      <c r="Y667" s="62">
        <v>44</v>
      </c>
      <c r="Z667" s="62">
        <v>45</v>
      </c>
      <c r="AA667" s="62">
        <v>45</v>
      </c>
      <c r="AB667" s="62">
        <v>45</v>
      </c>
      <c r="AC667" s="62">
        <v>45</v>
      </c>
      <c r="AE667" s="64">
        <v>1</v>
      </c>
      <c r="AF667" s="65">
        <v>3</v>
      </c>
      <c r="AG667" s="66">
        <v>4</v>
      </c>
      <c r="AH667" s="62">
        <v>4</v>
      </c>
      <c r="AI667" s="62">
        <v>5</v>
      </c>
      <c r="AJ667" s="62">
        <v>6</v>
      </c>
      <c r="AK667" s="62">
        <v>6</v>
      </c>
      <c r="AL667" s="62">
        <v>6</v>
      </c>
      <c r="AM667" s="62">
        <v>6</v>
      </c>
      <c r="AN667" s="62">
        <v>3</v>
      </c>
      <c r="AO667" s="62">
        <v>6</v>
      </c>
      <c r="AP667" s="62">
        <v>6</v>
      </c>
      <c r="AQ667" s="62">
        <v>6</v>
      </c>
      <c r="AR667" s="62">
        <v>6</v>
      </c>
      <c r="AS667" s="62">
        <v>6</v>
      </c>
      <c r="AT667" s="62">
        <v>6</v>
      </c>
      <c r="AU667" s="62">
        <v>6</v>
      </c>
      <c r="AV667" s="62">
        <v>6</v>
      </c>
      <c r="AW667" s="62">
        <v>6</v>
      </c>
      <c r="AX667" s="62">
        <v>6</v>
      </c>
    </row>
    <row r="668" spans="1:50" ht="12.75" customHeight="1">
      <c r="A668" s="78">
        <v>42522</v>
      </c>
      <c r="B668" s="54">
        <v>4</v>
      </c>
      <c r="C668" s="54">
        <v>18</v>
      </c>
      <c r="D668" s="54">
        <v>31</v>
      </c>
      <c r="E668" s="54">
        <v>42</v>
      </c>
      <c r="F668" s="54">
        <v>46</v>
      </c>
      <c r="G668" s="54">
        <v>49</v>
      </c>
      <c r="H668" s="54"/>
      <c r="I668" s="53"/>
      <c r="J668" s="62">
        <v>6</v>
      </c>
      <c r="K668" s="62">
        <v>12</v>
      </c>
      <c r="L668" s="62">
        <v>16</v>
      </c>
      <c r="M668" s="62">
        <v>20</v>
      </c>
      <c r="N668" s="62">
        <v>23</v>
      </c>
      <c r="O668" s="62">
        <v>24</v>
      </c>
      <c r="P668" s="62">
        <v>27</v>
      </c>
      <c r="Q668" s="62">
        <v>30</v>
      </c>
      <c r="R668" s="62">
        <v>32</v>
      </c>
      <c r="S668" s="62">
        <v>12</v>
      </c>
      <c r="T668" s="62">
        <v>38</v>
      </c>
      <c r="U668" s="62">
        <v>39</v>
      </c>
      <c r="V668" s="62">
        <v>40</v>
      </c>
      <c r="W668" s="62">
        <v>41</v>
      </c>
      <c r="X668" s="62">
        <v>42</v>
      </c>
      <c r="Y668" s="62">
        <v>42</v>
      </c>
      <c r="Z668" s="62">
        <v>44</v>
      </c>
      <c r="AA668" s="62">
        <v>45</v>
      </c>
      <c r="AB668" s="62">
        <v>45</v>
      </c>
      <c r="AC668" s="62">
        <v>45</v>
      </c>
      <c r="AE668" s="64">
        <v>1</v>
      </c>
      <c r="AF668" s="65">
        <v>2</v>
      </c>
      <c r="AG668" s="66">
        <v>2</v>
      </c>
      <c r="AH668" s="62">
        <v>2</v>
      </c>
      <c r="AI668" s="62">
        <v>3</v>
      </c>
      <c r="AJ668" s="62">
        <v>3</v>
      </c>
      <c r="AK668" s="62">
        <v>4</v>
      </c>
      <c r="AL668" s="62">
        <v>4</v>
      </c>
      <c r="AM668" s="62">
        <v>5</v>
      </c>
      <c r="AN668" s="62">
        <v>1</v>
      </c>
      <c r="AO668" s="62">
        <v>4</v>
      </c>
      <c r="AP668" s="62">
        <v>4</v>
      </c>
      <c r="AQ668" s="62">
        <v>6</v>
      </c>
      <c r="AR668" s="62">
        <v>6</v>
      </c>
      <c r="AS668" s="62">
        <v>6</v>
      </c>
      <c r="AT668" s="62">
        <v>6</v>
      </c>
      <c r="AU668" s="62">
        <v>6</v>
      </c>
      <c r="AV668" s="62">
        <v>6</v>
      </c>
      <c r="AW668" s="62">
        <v>6</v>
      </c>
      <c r="AX668" s="62">
        <v>6</v>
      </c>
    </row>
    <row r="669" spans="1:50" ht="12.75" customHeight="1">
      <c r="A669" s="78">
        <v>42521</v>
      </c>
      <c r="B669" s="54">
        <v>7</v>
      </c>
      <c r="C669" s="54">
        <v>11</v>
      </c>
      <c r="D669" s="54">
        <v>18</v>
      </c>
      <c r="E669" s="54">
        <v>24</v>
      </c>
      <c r="F669" s="54">
        <v>35</v>
      </c>
      <c r="G669" s="54">
        <v>36</v>
      </c>
      <c r="H669" s="54"/>
      <c r="I669" s="53"/>
      <c r="J669" s="62">
        <v>6</v>
      </c>
      <c r="K669" s="62">
        <v>11</v>
      </c>
      <c r="L669" s="62">
        <v>16</v>
      </c>
      <c r="M669" s="62">
        <v>19</v>
      </c>
      <c r="N669" s="62">
        <v>23</v>
      </c>
      <c r="O669" s="62">
        <v>26</v>
      </c>
      <c r="P669" s="62">
        <v>27</v>
      </c>
      <c r="Q669" s="62">
        <v>30</v>
      </c>
      <c r="R669" s="62">
        <v>33</v>
      </c>
      <c r="S669" s="62">
        <v>14</v>
      </c>
      <c r="T669" s="62">
        <v>38</v>
      </c>
      <c r="U669" s="62">
        <v>39</v>
      </c>
      <c r="V669" s="62">
        <v>40</v>
      </c>
      <c r="W669" s="62">
        <v>41</v>
      </c>
      <c r="X669" s="62">
        <v>42</v>
      </c>
      <c r="Y669" s="62">
        <v>43</v>
      </c>
      <c r="Z669" s="62">
        <v>43</v>
      </c>
      <c r="AA669" s="62">
        <v>45</v>
      </c>
      <c r="AB669" s="62">
        <v>46</v>
      </c>
      <c r="AC669" s="62">
        <v>46</v>
      </c>
      <c r="AE669" s="64">
        <v>0</v>
      </c>
      <c r="AF669" s="65">
        <v>0</v>
      </c>
      <c r="AG669" s="66">
        <v>1</v>
      </c>
      <c r="AH669" s="62">
        <v>1</v>
      </c>
      <c r="AI669" s="62">
        <v>1</v>
      </c>
      <c r="AJ669" s="62">
        <v>2</v>
      </c>
      <c r="AK669" s="62">
        <v>2</v>
      </c>
      <c r="AL669" s="62">
        <v>2</v>
      </c>
      <c r="AM669" s="62">
        <v>2</v>
      </c>
      <c r="AN669" s="62">
        <v>1</v>
      </c>
      <c r="AO669" s="62">
        <v>5</v>
      </c>
      <c r="AP669" s="62">
        <v>5</v>
      </c>
      <c r="AQ669" s="62">
        <v>3</v>
      </c>
      <c r="AR669" s="62">
        <v>4</v>
      </c>
      <c r="AS669" s="62">
        <v>4</v>
      </c>
      <c r="AT669" s="62">
        <v>4</v>
      </c>
      <c r="AU669" s="62">
        <v>4</v>
      </c>
      <c r="AV669" s="62">
        <v>6</v>
      </c>
      <c r="AW669" s="62">
        <v>6</v>
      </c>
      <c r="AX669" s="62">
        <v>6</v>
      </c>
    </row>
    <row r="670" spans="1:50" ht="12.75" customHeight="1">
      <c r="A670" s="78">
        <v>42520</v>
      </c>
      <c r="B670" s="54">
        <v>5</v>
      </c>
      <c r="C670" s="54">
        <v>20</v>
      </c>
      <c r="D670" s="54">
        <v>24</v>
      </c>
      <c r="E670" s="54">
        <v>26</v>
      </c>
      <c r="F670" s="54">
        <v>41</v>
      </c>
      <c r="G670" s="54">
        <v>45</v>
      </c>
      <c r="H670" s="54"/>
      <c r="I670" s="53"/>
      <c r="J670" s="62">
        <v>6</v>
      </c>
      <c r="K670" s="62">
        <v>12</v>
      </c>
      <c r="L670" s="62">
        <v>15</v>
      </c>
      <c r="M670" s="62">
        <v>20</v>
      </c>
      <c r="N670" s="62">
        <v>23</v>
      </c>
      <c r="O670" s="62">
        <v>27</v>
      </c>
      <c r="P670" s="62">
        <v>29</v>
      </c>
      <c r="Q670" s="62">
        <v>30</v>
      </c>
      <c r="R670" s="62">
        <v>33</v>
      </c>
      <c r="S670" s="62">
        <v>14</v>
      </c>
      <c r="T670" s="62">
        <v>39</v>
      </c>
      <c r="U670" s="62">
        <v>41</v>
      </c>
      <c r="V670" s="62">
        <v>41</v>
      </c>
      <c r="W670" s="62">
        <v>43</v>
      </c>
      <c r="X670" s="62">
        <v>44</v>
      </c>
      <c r="Y670" s="62">
        <v>44</v>
      </c>
      <c r="Z670" s="62">
        <v>45</v>
      </c>
      <c r="AA670" s="62">
        <v>45</v>
      </c>
      <c r="AB670" s="62">
        <v>46</v>
      </c>
      <c r="AC670" s="62">
        <v>46</v>
      </c>
      <c r="AE670" s="64">
        <v>0</v>
      </c>
      <c r="AF670" s="65">
        <v>0</v>
      </c>
      <c r="AG670" s="66">
        <v>1</v>
      </c>
      <c r="AH670" s="62">
        <v>1</v>
      </c>
      <c r="AI670" s="62">
        <v>2</v>
      </c>
      <c r="AJ670" s="62">
        <v>3</v>
      </c>
      <c r="AK670" s="62">
        <v>4</v>
      </c>
      <c r="AL670" s="62">
        <v>5</v>
      </c>
      <c r="AM670" s="62">
        <v>6</v>
      </c>
      <c r="AN670" s="62">
        <v>1</v>
      </c>
      <c r="AO670" s="62">
        <v>6</v>
      </c>
      <c r="AP670" s="62">
        <v>6</v>
      </c>
      <c r="AQ670" s="62">
        <v>6</v>
      </c>
      <c r="AR670" s="62">
        <v>6</v>
      </c>
      <c r="AS670" s="62">
        <v>6</v>
      </c>
      <c r="AT670" s="62">
        <v>6</v>
      </c>
      <c r="AU670" s="62">
        <v>6</v>
      </c>
      <c r="AV670" s="62">
        <v>6</v>
      </c>
      <c r="AW670" s="62">
        <v>6</v>
      </c>
      <c r="AX670" s="62">
        <v>6</v>
      </c>
    </row>
    <row r="671" spans="1:50" ht="12.75" customHeight="1">
      <c r="A671" s="78">
        <v>42518</v>
      </c>
      <c r="B671" s="54">
        <v>15</v>
      </c>
      <c r="C671" s="54">
        <v>22</v>
      </c>
      <c r="D671" s="54">
        <v>25</v>
      </c>
      <c r="E671" s="54">
        <v>28</v>
      </c>
      <c r="F671" s="54">
        <v>29</v>
      </c>
      <c r="G671" s="54">
        <v>36</v>
      </c>
      <c r="H671" s="54"/>
      <c r="I671" s="53"/>
      <c r="J671" s="62">
        <v>6</v>
      </c>
      <c r="K671" s="62">
        <v>12</v>
      </c>
      <c r="L671" s="62">
        <v>16</v>
      </c>
      <c r="M671" s="62">
        <v>19</v>
      </c>
      <c r="N671" s="62">
        <v>24</v>
      </c>
      <c r="O671" s="62">
        <v>27</v>
      </c>
      <c r="P671" s="62">
        <v>31</v>
      </c>
      <c r="Q671" s="62">
        <v>33</v>
      </c>
      <c r="R671" s="62">
        <v>34</v>
      </c>
      <c r="S671" s="62">
        <v>14</v>
      </c>
      <c r="T671" s="62">
        <v>40</v>
      </c>
      <c r="U671" s="62">
        <v>40</v>
      </c>
      <c r="V671" s="62">
        <v>43</v>
      </c>
      <c r="W671" s="62">
        <v>43</v>
      </c>
      <c r="X671" s="62">
        <v>44</v>
      </c>
      <c r="Y671" s="62">
        <v>45</v>
      </c>
      <c r="Z671" s="62">
        <v>45</v>
      </c>
      <c r="AA671" s="62">
        <v>46</v>
      </c>
      <c r="AB671" s="62">
        <v>46</v>
      </c>
      <c r="AC671" s="62">
        <v>47</v>
      </c>
      <c r="AE671" s="64">
        <v>1</v>
      </c>
      <c r="AF671" s="65">
        <v>3</v>
      </c>
      <c r="AG671" s="66">
        <v>4</v>
      </c>
      <c r="AH671" s="62">
        <v>4</v>
      </c>
      <c r="AI671" s="62">
        <v>4</v>
      </c>
      <c r="AJ671" s="62">
        <v>5</v>
      </c>
      <c r="AK671" s="62">
        <v>6</v>
      </c>
      <c r="AL671" s="62">
        <v>6</v>
      </c>
      <c r="AM671" s="62">
        <v>6</v>
      </c>
      <c r="AN671" s="62">
        <v>4</v>
      </c>
      <c r="AO671" s="62">
        <v>5</v>
      </c>
      <c r="AP671" s="62">
        <v>5</v>
      </c>
      <c r="AQ671" s="62">
        <v>6</v>
      </c>
      <c r="AR671" s="62">
        <v>6</v>
      </c>
      <c r="AS671" s="62">
        <v>6</v>
      </c>
      <c r="AT671" s="62">
        <v>6</v>
      </c>
      <c r="AU671" s="62">
        <v>6</v>
      </c>
      <c r="AV671" s="62">
        <v>6</v>
      </c>
      <c r="AW671" s="62">
        <v>6</v>
      </c>
      <c r="AX671" s="62">
        <v>6</v>
      </c>
    </row>
    <row r="672" spans="1:50" ht="12.75" customHeight="1">
      <c r="A672" s="78">
        <v>42517</v>
      </c>
      <c r="B672" s="54">
        <v>1</v>
      </c>
      <c r="C672" s="54">
        <v>11</v>
      </c>
      <c r="D672" s="54">
        <v>15</v>
      </c>
      <c r="E672" s="54">
        <v>19</v>
      </c>
      <c r="F672" s="54">
        <v>36</v>
      </c>
      <c r="G672" s="54">
        <v>49</v>
      </c>
      <c r="H672" s="54"/>
      <c r="I672" s="53"/>
      <c r="J672" s="62">
        <v>6</v>
      </c>
      <c r="K672" s="62">
        <v>10</v>
      </c>
      <c r="L672" s="62">
        <v>16</v>
      </c>
      <c r="M672" s="62">
        <v>20</v>
      </c>
      <c r="N672" s="62">
        <v>22</v>
      </c>
      <c r="O672" s="62">
        <v>27</v>
      </c>
      <c r="P672" s="62">
        <v>29</v>
      </c>
      <c r="Q672" s="62">
        <v>32</v>
      </c>
      <c r="R672" s="62">
        <v>34</v>
      </c>
      <c r="S672" s="62">
        <v>14</v>
      </c>
      <c r="T672" s="62">
        <v>37</v>
      </c>
      <c r="U672" s="62">
        <v>39</v>
      </c>
      <c r="V672" s="62">
        <v>41</v>
      </c>
      <c r="W672" s="62">
        <v>43</v>
      </c>
      <c r="X672" s="62">
        <v>43</v>
      </c>
      <c r="Y672" s="62">
        <v>44</v>
      </c>
      <c r="Z672" s="62">
        <v>45</v>
      </c>
      <c r="AA672" s="62">
        <v>45</v>
      </c>
      <c r="AB672" s="62">
        <v>46</v>
      </c>
      <c r="AC672" s="62">
        <v>46</v>
      </c>
      <c r="AE672" s="64">
        <v>0</v>
      </c>
      <c r="AF672" s="65">
        <v>1</v>
      </c>
      <c r="AG672" s="66">
        <v>2</v>
      </c>
      <c r="AH672" s="62">
        <v>2</v>
      </c>
      <c r="AI672" s="62">
        <v>3</v>
      </c>
      <c r="AJ672" s="62">
        <v>3</v>
      </c>
      <c r="AK672" s="62">
        <v>3</v>
      </c>
      <c r="AL672" s="62">
        <v>3</v>
      </c>
      <c r="AM672" s="62">
        <v>3</v>
      </c>
      <c r="AN672" s="62">
        <v>2</v>
      </c>
      <c r="AO672" s="62">
        <v>3</v>
      </c>
      <c r="AP672" s="62">
        <v>3</v>
      </c>
      <c r="AQ672" s="62">
        <v>4</v>
      </c>
      <c r="AR672" s="62">
        <v>4</v>
      </c>
      <c r="AS672" s="62">
        <v>4</v>
      </c>
      <c r="AT672" s="62">
        <v>5</v>
      </c>
      <c r="AU672" s="62">
        <v>5</v>
      </c>
      <c r="AV672" s="62">
        <v>5</v>
      </c>
      <c r="AW672" s="62">
        <v>5</v>
      </c>
      <c r="AX672" s="62">
        <v>5</v>
      </c>
    </row>
    <row r="673" spans="1:50" ht="12.75" customHeight="1">
      <c r="A673" s="78">
        <v>42516</v>
      </c>
      <c r="B673" s="54">
        <v>8</v>
      </c>
      <c r="C673" s="54">
        <v>9</v>
      </c>
      <c r="D673" s="54">
        <v>20</v>
      </c>
      <c r="E673" s="54">
        <v>33</v>
      </c>
      <c r="F673" s="54">
        <v>38</v>
      </c>
      <c r="G673" s="54">
        <v>42</v>
      </c>
      <c r="H673" s="54"/>
      <c r="I673" s="53"/>
      <c r="J673" s="62">
        <v>6</v>
      </c>
      <c r="K673" s="62">
        <v>12</v>
      </c>
      <c r="L673" s="62">
        <v>14</v>
      </c>
      <c r="M673" s="62">
        <v>20</v>
      </c>
      <c r="N673" s="62">
        <v>23</v>
      </c>
      <c r="O673" s="62">
        <v>25</v>
      </c>
      <c r="P673" s="62">
        <v>30</v>
      </c>
      <c r="Q673" s="62">
        <v>32</v>
      </c>
      <c r="R673" s="62">
        <v>34</v>
      </c>
      <c r="S673" s="62">
        <v>14</v>
      </c>
      <c r="T673" s="62">
        <v>39</v>
      </c>
      <c r="U673" s="62">
        <v>39</v>
      </c>
      <c r="V673" s="62">
        <v>41</v>
      </c>
      <c r="W673" s="62">
        <v>42</v>
      </c>
      <c r="X673" s="62">
        <v>43</v>
      </c>
      <c r="Y673" s="62">
        <v>43</v>
      </c>
      <c r="Z673" s="62">
        <v>44</v>
      </c>
      <c r="AA673" s="62">
        <v>45</v>
      </c>
      <c r="AB673" s="62">
        <v>45</v>
      </c>
      <c r="AC673" s="62">
        <v>46</v>
      </c>
      <c r="AE673" s="64">
        <v>1</v>
      </c>
      <c r="AF673" s="65">
        <v>3</v>
      </c>
      <c r="AG673" s="66">
        <v>3</v>
      </c>
      <c r="AH673" s="62">
        <v>4</v>
      </c>
      <c r="AI673" s="62">
        <v>4</v>
      </c>
      <c r="AJ673" s="62">
        <v>4</v>
      </c>
      <c r="AK673" s="62">
        <v>5</v>
      </c>
      <c r="AL673" s="62">
        <v>5</v>
      </c>
      <c r="AM673" s="62">
        <v>5</v>
      </c>
      <c r="AN673" s="62">
        <v>3</v>
      </c>
      <c r="AO673" s="62">
        <v>6</v>
      </c>
      <c r="AP673" s="62">
        <v>6</v>
      </c>
      <c r="AQ673" s="62">
        <v>6</v>
      </c>
      <c r="AR673" s="62">
        <v>6</v>
      </c>
      <c r="AS673" s="62">
        <v>6</v>
      </c>
      <c r="AT673" s="62">
        <v>6</v>
      </c>
      <c r="AU673" s="62">
        <v>6</v>
      </c>
      <c r="AV673" s="62">
        <v>6</v>
      </c>
      <c r="AW673" s="62">
        <v>6</v>
      </c>
      <c r="AX673" s="62">
        <v>6</v>
      </c>
    </row>
    <row r="674" spans="1:50" ht="12.75" customHeight="1">
      <c r="A674" s="78">
        <v>42515</v>
      </c>
      <c r="B674" s="54">
        <v>13</v>
      </c>
      <c r="C674" s="54">
        <v>24</v>
      </c>
      <c r="D674" s="54">
        <v>33</v>
      </c>
      <c r="E674" s="54">
        <v>39</v>
      </c>
      <c r="F674" s="54">
        <v>41</v>
      </c>
      <c r="G674" s="54">
        <v>43</v>
      </c>
      <c r="H674" s="54"/>
      <c r="I674" s="53"/>
      <c r="J674" s="62">
        <v>6</v>
      </c>
      <c r="K674" s="62">
        <v>11</v>
      </c>
      <c r="L674" s="62">
        <v>16</v>
      </c>
      <c r="M674" s="62">
        <v>18</v>
      </c>
      <c r="N674" s="62">
        <v>23</v>
      </c>
      <c r="O674" s="62">
        <v>26</v>
      </c>
      <c r="P674" s="62">
        <v>28</v>
      </c>
      <c r="Q674" s="62">
        <v>33</v>
      </c>
      <c r="R674" s="62">
        <v>35</v>
      </c>
      <c r="S674" s="62">
        <v>14</v>
      </c>
      <c r="T674" s="62">
        <v>38</v>
      </c>
      <c r="U674" s="62">
        <v>40</v>
      </c>
      <c r="V674" s="62">
        <v>40</v>
      </c>
      <c r="W674" s="62">
        <v>42</v>
      </c>
      <c r="X674" s="62">
        <v>43</v>
      </c>
      <c r="Y674" s="62">
        <v>43</v>
      </c>
      <c r="Z674" s="62">
        <v>43</v>
      </c>
      <c r="AA674" s="62">
        <v>44</v>
      </c>
      <c r="AB674" s="62">
        <v>45</v>
      </c>
      <c r="AC674" s="62">
        <v>45</v>
      </c>
      <c r="AE674" s="64">
        <v>0</v>
      </c>
      <c r="AF674" s="65">
        <v>0</v>
      </c>
      <c r="AG674" s="66">
        <v>1</v>
      </c>
      <c r="AH674" s="62">
        <v>1</v>
      </c>
      <c r="AI674" s="62">
        <v>2</v>
      </c>
      <c r="AJ674" s="62">
        <v>2</v>
      </c>
      <c r="AK674" s="62">
        <v>2</v>
      </c>
      <c r="AL674" s="62">
        <v>2</v>
      </c>
      <c r="AM674" s="62">
        <v>2</v>
      </c>
      <c r="AN674" s="62">
        <v>2</v>
      </c>
      <c r="AO674" s="62">
        <v>5</v>
      </c>
      <c r="AP674" s="62">
        <v>5</v>
      </c>
      <c r="AQ674" s="62">
        <v>5</v>
      </c>
      <c r="AR674" s="62">
        <v>5</v>
      </c>
      <c r="AS674" s="62">
        <v>5</v>
      </c>
      <c r="AT674" s="62">
        <v>5</v>
      </c>
      <c r="AU674" s="62">
        <v>5</v>
      </c>
      <c r="AV674" s="62">
        <v>5</v>
      </c>
      <c r="AW674" s="62">
        <v>5</v>
      </c>
      <c r="AX674" s="62">
        <v>5</v>
      </c>
    </row>
    <row r="675" spans="1:50" ht="12.75" customHeight="1">
      <c r="A675" s="78">
        <v>42514</v>
      </c>
      <c r="B675" s="54">
        <v>8</v>
      </c>
      <c r="C675" s="54">
        <v>22</v>
      </c>
      <c r="D675" s="54">
        <v>33</v>
      </c>
      <c r="E675" s="54">
        <v>38</v>
      </c>
      <c r="F675" s="54">
        <v>39</v>
      </c>
      <c r="G675" s="54">
        <v>45</v>
      </c>
      <c r="H675" s="54"/>
      <c r="I675" s="53"/>
      <c r="J675" s="62">
        <v>6</v>
      </c>
      <c r="K675" s="62">
        <v>10</v>
      </c>
      <c r="L675" s="62">
        <v>15</v>
      </c>
      <c r="M675" s="62">
        <v>18</v>
      </c>
      <c r="N675" s="62">
        <v>20</v>
      </c>
      <c r="O675" s="62">
        <v>25</v>
      </c>
      <c r="P675" s="62">
        <v>27</v>
      </c>
      <c r="Q675" s="62">
        <v>29</v>
      </c>
      <c r="R675" s="62">
        <v>33</v>
      </c>
      <c r="S675" s="62">
        <v>14</v>
      </c>
      <c r="T675" s="62">
        <v>39</v>
      </c>
      <c r="U675" s="62">
        <v>40</v>
      </c>
      <c r="V675" s="62">
        <v>40</v>
      </c>
      <c r="W675" s="62">
        <v>40</v>
      </c>
      <c r="X675" s="62">
        <v>42</v>
      </c>
      <c r="Y675" s="62">
        <v>43</v>
      </c>
      <c r="Z675" s="62">
        <v>43</v>
      </c>
      <c r="AA675" s="62">
        <v>43</v>
      </c>
      <c r="AB675" s="62">
        <v>44</v>
      </c>
      <c r="AC675" s="62">
        <v>45</v>
      </c>
      <c r="AE675" s="64">
        <v>2</v>
      </c>
      <c r="AF675" s="65">
        <v>3</v>
      </c>
      <c r="AG675" s="66">
        <v>3</v>
      </c>
      <c r="AH675" s="62">
        <v>4</v>
      </c>
      <c r="AI675" s="62">
        <v>4</v>
      </c>
      <c r="AJ675" s="62">
        <v>5</v>
      </c>
      <c r="AK675" s="62">
        <v>5</v>
      </c>
      <c r="AL675" s="62">
        <v>5</v>
      </c>
      <c r="AM675" s="62">
        <v>5</v>
      </c>
      <c r="AN675" s="62">
        <v>2</v>
      </c>
      <c r="AO675" s="62">
        <v>5</v>
      </c>
      <c r="AP675" s="62">
        <v>5</v>
      </c>
      <c r="AQ675" s="62">
        <v>6</v>
      </c>
      <c r="AR675" s="62">
        <v>6</v>
      </c>
      <c r="AS675" s="62">
        <v>6</v>
      </c>
      <c r="AT675" s="62">
        <v>6</v>
      </c>
      <c r="AU675" s="62">
        <v>6</v>
      </c>
      <c r="AV675" s="62">
        <v>6</v>
      </c>
      <c r="AW675" s="62">
        <v>6</v>
      </c>
      <c r="AX675" s="62">
        <v>6</v>
      </c>
    </row>
    <row r="676" spans="1:50" ht="12.75" customHeight="1">
      <c r="A676" s="78">
        <v>42513</v>
      </c>
      <c r="B676" s="54">
        <v>7</v>
      </c>
      <c r="C676" s="54">
        <v>26</v>
      </c>
      <c r="D676" s="54">
        <v>33</v>
      </c>
      <c r="E676" s="54">
        <v>34</v>
      </c>
      <c r="F676" s="54">
        <v>40</v>
      </c>
      <c r="G676" s="54">
        <v>44</v>
      </c>
      <c r="H676" s="54"/>
      <c r="I676" s="53"/>
      <c r="J676" s="62">
        <v>6</v>
      </c>
      <c r="K676" s="62">
        <v>11</v>
      </c>
      <c r="L676" s="62">
        <v>15</v>
      </c>
      <c r="M676" s="62">
        <v>20</v>
      </c>
      <c r="N676" s="62">
        <v>22</v>
      </c>
      <c r="O676" s="62">
        <v>23</v>
      </c>
      <c r="P676" s="62">
        <v>26</v>
      </c>
      <c r="Q676" s="62">
        <v>28</v>
      </c>
      <c r="R676" s="62">
        <v>29</v>
      </c>
      <c r="S676" s="62">
        <v>16</v>
      </c>
      <c r="T676" s="62">
        <v>39</v>
      </c>
      <c r="U676" s="62">
        <v>39</v>
      </c>
      <c r="V676" s="62">
        <v>39</v>
      </c>
      <c r="W676" s="62">
        <v>40</v>
      </c>
      <c r="X676" s="62">
        <v>40</v>
      </c>
      <c r="Y676" s="62">
        <v>42</v>
      </c>
      <c r="Z676" s="62">
        <v>43</v>
      </c>
      <c r="AA676" s="62">
        <v>43</v>
      </c>
      <c r="AB676" s="62">
        <v>43</v>
      </c>
      <c r="AC676" s="62">
        <v>44</v>
      </c>
      <c r="AE676" s="64">
        <v>0</v>
      </c>
      <c r="AF676" s="65">
        <v>2</v>
      </c>
      <c r="AG676" s="66">
        <v>2</v>
      </c>
      <c r="AH676" s="62">
        <v>4</v>
      </c>
      <c r="AI676" s="62">
        <v>4</v>
      </c>
      <c r="AJ676" s="62">
        <v>4</v>
      </c>
      <c r="AK676" s="62">
        <v>5</v>
      </c>
      <c r="AL676" s="62">
        <v>5</v>
      </c>
      <c r="AM676" s="62">
        <v>5</v>
      </c>
      <c r="AN676" s="62">
        <v>3</v>
      </c>
      <c r="AO676" s="62">
        <v>5</v>
      </c>
      <c r="AP676" s="62">
        <v>5</v>
      </c>
      <c r="AQ676" s="62">
        <v>5</v>
      </c>
      <c r="AR676" s="62">
        <v>5</v>
      </c>
      <c r="AS676" s="62">
        <v>5</v>
      </c>
      <c r="AT676" s="62">
        <v>5</v>
      </c>
      <c r="AU676" s="62">
        <v>5</v>
      </c>
      <c r="AV676" s="62">
        <v>5</v>
      </c>
      <c r="AW676" s="62">
        <v>5</v>
      </c>
      <c r="AX676" s="62">
        <v>5</v>
      </c>
    </row>
    <row r="677" spans="1:50" ht="12.75" customHeight="1">
      <c r="A677" s="78">
        <v>42511</v>
      </c>
      <c r="B677" s="54">
        <v>1</v>
      </c>
      <c r="C677" s="54">
        <v>17</v>
      </c>
      <c r="D677" s="54">
        <v>29</v>
      </c>
      <c r="E677" s="54">
        <v>33</v>
      </c>
      <c r="F677" s="54">
        <v>42</v>
      </c>
      <c r="G677" s="54">
        <v>47</v>
      </c>
      <c r="H677" s="54"/>
      <c r="I677" s="53"/>
      <c r="J677" s="62">
        <v>6</v>
      </c>
      <c r="K677" s="62">
        <v>11</v>
      </c>
      <c r="L677" s="62">
        <v>16</v>
      </c>
      <c r="M677" s="62">
        <v>20</v>
      </c>
      <c r="N677" s="62">
        <v>25</v>
      </c>
      <c r="O677" s="62">
        <v>27</v>
      </c>
      <c r="P677" s="62">
        <v>28</v>
      </c>
      <c r="Q677" s="62">
        <v>30</v>
      </c>
      <c r="R677" s="62">
        <v>32</v>
      </c>
      <c r="S677" s="62">
        <v>14</v>
      </c>
      <c r="T677" s="62">
        <v>37</v>
      </c>
      <c r="U677" s="62">
        <v>38</v>
      </c>
      <c r="V677" s="62">
        <v>40</v>
      </c>
      <c r="W677" s="62">
        <v>41</v>
      </c>
      <c r="X677" s="62">
        <v>42</v>
      </c>
      <c r="Y677" s="62">
        <v>42</v>
      </c>
      <c r="Z677" s="62">
        <v>44</v>
      </c>
      <c r="AA677" s="62">
        <v>45</v>
      </c>
      <c r="AB677" s="62">
        <v>45</v>
      </c>
      <c r="AC677" s="62">
        <v>45</v>
      </c>
      <c r="AE677" s="64">
        <v>1</v>
      </c>
      <c r="AF677" s="65">
        <v>1</v>
      </c>
      <c r="AG677" s="66">
        <v>3</v>
      </c>
      <c r="AH677" s="62">
        <v>4</v>
      </c>
      <c r="AI677" s="62">
        <v>4</v>
      </c>
      <c r="AJ677" s="62">
        <v>4</v>
      </c>
      <c r="AK677" s="62">
        <v>4</v>
      </c>
      <c r="AL677" s="62">
        <v>4</v>
      </c>
      <c r="AM677" s="62">
        <v>4</v>
      </c>
      <c r="AN677" s="62">
        <v>2</v>
      </c>
      <c r="AO677" s="62">
        <v>4</v>
      </c>
      <c r="AP677" s="62">
        <v>4</v>
      </c>
      <c r="AQ677" s="62">
        <v>5</v>
      </c>
      <c r="AR677" s="62">
        <v>5</v>
      </c>
      <c r="AS677" s="62">
        <v>5</v>
      </c>
      <c r="AT677" s="62">
        <v>5</v>
      </c>
      <c r="AU677" s="62">
        <v>5</v>
      </c>
      <c r="AV677" s="62">
        <v>5</v>
      </c>
      <c r="AW677" s="62">
        <v>5</v>
      </c>
      <c r="AX677" s="62">
        <v>5</v>
      </c>
    </row>
    <row r="678" spans="1:50" ht="12.75" customHeight="1">
      <c r="A678" s="78">
        <v>42510</v>
      </c>
      <c r="B678" s="54">
        <v>6</v>
      </c>
      <c r="C678" s="54">
        <v>10</v>
      </c>
      <c r="D678" s="54">
        <v>16</v>
      </c>
      <c r="E678" s="54">
        <v>18</v>
      </c>
      <c r="F678" s="54">
        <v>21</v>
      </c>
      <c r="G678" s="54">
        <v>26</v>
      </c>
      <c r="H678" s="54"/>
      <c r="I678" s="53"/>
      <c r="J678" s="62">
        <v>6</v>
      </c>
      <c r="K678" s="62">
        <v>11</v>
      </c>
      <c r="L678" s="62">
        <v>16</v>
      </c>
      <c r="M678" s="62">
        <v>21</v>
      </c>
      <c r="N678" s="62">
        <v>25</v>
      </c>
      <c r="O678" s="62">
        <v>28</v>
      </c>
      <c r="P678" s="62">
        <v>29</v>
      </c>
      <c r="Q678" s="62">
        <v>30</v>
      </c>
      <c r="R678" s="62">
        <v>32</v>
      </c>
      <c r="S678" s="62">
        <v>12</v>
      </c>
      <c r="T678" s="62">
        <v>38</v>
      </c>
      <c r="U678" s="62">
        <v>41</v>
      </c>
      <c r="V678" s="62">
        <v>39</v>
      </c>
      <c r="W678" s="62">
        <v>41</v>
      </c>
      <c r="X678" s="62">
        <v>42</v>
      </c>
      <c r="Y678" s="62">
        <v>43</v>
      </c>
      <c r="Z678" s="62">
        <v>43</v>
      </c>
      <c r="AA678" s="62">
        <v>45</v>
      </c>
      <c r="AB678" s="62">
        <v>46</v>
      </c>
      <c r="AC678" s="62">
        <v>46</v>
      </c>
      <c r="AE678" s="64">
        <v>1</v>
      </c>
      <c r="AF678" s="65">
        <v>1</v>
      </c>
      <c r="AG678" s="66">
        <v>2</v>
      </c>
      <c r="AH678" s="62">
        <v>2</v>
      </c>
      <c r="AI678" s="62">
        <v>2</v>
      </c>
      <c r="AJ678" s="62">
        <v>4</v>
      </c>
      <c r="AK678" s="62">
        <v>4</v>
      </c>
      <c r="AL678" s="62">
        <v>4</v>
      </c>
      <c r="AM678" s="62">
        <v>4</v>
      </c>
      <c r="AN678" s="62">
        <v>1</v>
      </c>
      <c r="AO678" s="62">
        <v>6</v>
      </c>
      <c r="AP678" s="62">
        <v>6</v>
      </c>
      <c r="AQ678" s="62">
        <v>5</v>
      </c>
      <c r="AR678" s="62">
        <v>5</v>
      </c>
      <c r="AS678" s="62">
        <v>5</v>
      </c>
      <c r="AT678" s="62">
        <v>5</v>
      </c>
      <c r="AU678" s="62">
        <v>5</v>
      </c>
      <c r="AV678" s="62">
        <v>5</v>
      </c>
      <c r="AW678" s="62">
        <v>6</v>
      </c>
      <c r="AX678" s="62">
        <v>6</v>
      </c>
    </row>
    <row r="679" spans="1:50" ht="12.75" customHeight="1">
      <c r="A679" s="78">
        <v>42509</v>
      </c>
      <c r="B679" s="54">
        <v>3</v>
      </c>
      <c r="C679" s="54">
        <v>9</v>
      </c>
      <c r="D679" s="54">
        <v>15</v>
      </c>
      <c r="E679" s="54">
        <v>19</v>
      </c>
      <c r="F679" s="54">
        <v>28</v>
      </c>
      <c r="G679" s="54">
        <v>31</v>
      </c>
      <c r="H679" s="54"/>
      <c r="I679" s="53"/>
      <c r="J679" s="62">
        <v>6</v>
      </c>
      <c r="K679" s="62">
        <v>12</v>
      </c>
      <c r="L679" s="62">
        <v>17</v>
      </c>
      <c r="M679" s="62">
        <v>22</v>
      </c>
      <c r="N679" s="62">
        <v>26</v>
      </c>
      <c r="O679" s="62">
        <v>29</v>
      </c>
      <c r="P679" s="62">
        <v>32</v>
      </c>
      <c r="Q679" s="62">
        <v>33</v>
      </c>
      <c r="R679" s="62">
        <v>34</v>
      </c>
      <c r="S679" s="62">
        <v>12</v>
      </c>
      <c r="T679" s="62">
        <v>38</v>
      </c>
      <c r="U679" s="62">
        <v>41</v>
      </c>
      <c r="V679" s="62">
        <v>39</v>
      </c>
      <c r="W679" s="62">
        <v>41</v>
      </c>
      <c r="X679" s="62">
        <v>43</v>
      </c>
      <c r="Y679" s="62">
        <v>44</v>
      </c>
      <c r="Z679" s="62">
        <v>45</v>
      </c>
      <c r="AA679" s="62">
        <v>45</v>
      </c>
      <c r="AB679" s="62">
        <v>46</v>
      </c>
      <c r="AC679" s="62">
        <v>47</v>
      </c>
      <c r="AE679" s="64">
        <v>1</v>
      </c>
      <c r="AF679" s="65">
        <v>2</v>
      </c>
      <c r="AG679" s="66">
        <v>2</v>
      </c>
      <c r="AH679" s="62">
        <v>3</v>
      </c>
      <c r="AI679" s="62">
        <v>4</v>
      </c>
      <c r="AJ679" s="62">
        <v>4</v>
      </c>
      <c r="AK679" s="62">
        <v>5</v>
      </c>
      <c r="AL679" s="62">
        <v>5</v>
      </c>
      <c r="AM679" s="62">
        <v>5</v>
      </c>
      <c r="AN679" s="62">
        <v>1</v>
      </c>
      <c r="AO679" s="62">
        <v>3</v>
      </c>
      <c r="AP679" s="62">
        <v>4</v>
      </c>
      <c r="AQ679" s="62">
        <v>5</v>
      </c>
      <c r="AR679" s="62">
        <v>5</v>
      </c>
      <c r="AS679" s="62">
        <v>6</v>
      </c>
      <c r="AT679" s="62">
        <v>6</v>
      </c>
      <c r="AU679" s="62">
        <v>6</v>
      </c>
      <c r="AV679" s="62">
        <v>6</v>
      </c>
      <c r="AW679" s="62">
        <v>6</v>
      </c>
      <c r="AX679" s="62">
        <v>6</v>
      </c>
    </row>
    <row r="680" spans="1:50" ht="12.75" customHeight="1">
      <c r="A680" s="78">
        <v>42508</v>
      </c>
      <c r="B680" s="54">
        <v>2</v>
      </c>
      <c r="C680" s="54">
        <v>18</v>
      </c>
      <c r="D680" s="54">
        <v>19</v>
      </c>
      <c r="E680" s="54">
        <v>22</v>
      </c>
      <c r="F680" s="54">
        <v>33</v>
      </c>
      <c r="G680" s="54">
        <v>38</v>
      </c>
      <c r="H680" s="54"/>
      <c r="I680" s="53"/>
      <c r="J680" s="62">
        <v>6</v>
      </c>
      <c r="K680" s="62">
        <v>12</v>
      </c>
      <c r="L680" s="62">
        <v>15</v>
      </c>
      <c r="M680" s="62">
        <v>19</v>
      </c>
      <c r="N680" s="62">
        <v>24</v>
      </c>
      <c r="O680" s="62">
        <v>28</v>
      </c>
      <c r="P680" s="62">
        <v>31</v>
      </c>
      <c r="Q680" s="62">
        <v>34</v>
      </c>
      <c r="R680" s="62">
        <v>35</v>
      </c>
      <c r="S680" s="62">
        <v>13</v>
      </c>
      <c r="T680" s="62">
        <v>40</v>
      </c>
      <c r="U680" s="62">
        <v>40</v>
      </c>
      <c r="V680" s="62">
        <v>38</v>
      </c>
      <c r="W680" s="62">
        <v>40</v>
      </c>
      <c r="X680" s="62">
        <v>42</v>
      </c>
      <c r="Y680" s="62">
        <v>44</v>
      </c>
      <c r="Z680" s="62">
        <v>45</v>
      </c>
      <c r="AA680" s="62">
        <v>46</v>
      </c>
      <c r="AB680" s="62">
        <v>46</v>
      </c>
      <c r="AC680" s="62">
        <v>47</v>
      </c>
      <c r="AE680" s="64">
        <v>0</v>
      </c>
      <c r="AF680" s="65">
        <v>1</v>
      </c>
      <c r="AG680" s="66">
        <v>1</v>
      </c>
      <c r="AH680" s="62">
        <v>1</v>
      </c>
      <c r="AI680" s="62">
        <v>2</v>
      </c>
      <c r="AJ680" s="62">
        <v>3</v>
      </c>
      <c r="AK680" s="62">
        <v>4</v>
      </c>
      <c r="AL680" s="62">
        <v>4</v>
      </c>
      <c r="AM680" s="62">
        <v>5</v>
      </c>
      <c r="AN680" s="62">
        <v>1</v>
      </c>
      <c r="AO680" s="62">
        <v>5</v>
      </c>
      <c r="AP680" s="62">
        <v>5</v>
      </c>
      <c r="AQ680" s="62">
        <v>5</v>
      </c>
      <c r="AR680" s="62">
        <v>5</v>
      </c>
      <c r="AS680" s="62">
        <v>5</v>
      </c>
      <c r="AT680" s="62">
        <v>5</v>
      </c>
      <c r="AU680" s="62">
        <v>5</v>
      </c>
      <c r="AV680" s="62">
        <v>5</v>
      </c>
      <c r="AW680" s="62">
        <v>5</v>
      </c>
      <c r="AX680" s="62">
        <v>5</v>
      </c>
    </row>
    <row r="681" spans="1:50" ht="12.75" customHeight="1">
      <c r="A681" s="78">
        <v>42507</v>
      </c>
      <c r="B681" s="54">
        <v>5</v>
      </c>
      <c r="C681" s="54">
        <v>9</v>
      </c>
      <c r="D681" s="54">
        <v>19</v>
      </c>
      <c r="E681" s="54">
        <v>29</v>
      </c>
      <c r="F681" s="54">
        <v>44</v>
      </c>
      <c r="G681" s="54">
        <v>48</v>
      </c>
      <c r="H681" s="54"/>
      <c r="I681" s="53"/>
      <c r="J681" s="62">
        <v>6</v>
      </c>
      <c r="K681" s="62">
        <v>11</v>
      </c>
      <c r="L681" s="62">
        <v>17</v>
      </c>
      <c r="M681" s="62">
        <v>20</v>
      </c>
      <c r="N681" s="62">
        <v>23</v>
      </c>
      <c r="O681" s="62">
        <v>27</v>
      </c>
      <c r="P681" s="62">
        <v>31</v>
      </c>
      <c r="Q681" s="62">
        <v>32</v>
      </c>
      <c r="R681" s="62">
        <v>35</v>
      </c>
      <c r="S681" s="62">
        <v>12</v>
      </c>
      <c r="T681" s="62">
        <v>37</v>
      </c>
      <c r="U681" s="62">
        <v>38</v>
      </c>
      <c r="V681" s="62">
        <v>38</v>
      </c>
      <c r="W681" s="62">
        <v>39</v>
      </c>
      <c r="X681" s="62">
        <v>41</v>
      </c>
      <c r="Y681" s="62">
        <v>43</v>
      </c>
      <c r="Z681" s="62">
        <v>45</v>
      </c>
      <c r="AA681" s="62">
        <v>45</v>
      </c>
      <c r="AB681" s="62">
        <v>46</v>
      </c>
      <c r="AC681" s="62">
        <v>46</v>
      </c>
      <c r="AE681" s="64">
        <v>0</v>
      </c>
      <c r="AF681" s="65">
        <v>0</v>
      </c>
      <c r="AG681" s="66">
        <v>2</v>
      </c>
      <c r="AH681" s="62">
        <v>2</v>
      </c>
      <c r="AI681" s="62">
        <v>2</v>
      </c>
      <c r="AJ681" s="62">
        <v>2</v>
      </c>
      <c r="AK681" s="62">
        <v>3</v>
      </c>
      <c r="AL681" s="62">
        <v>3</v>
      </c>
      <c r="AM681" s="62">
        <v>4</v>
      </c>
      <c r="AN681" s="62">
        <v>0</v>
      </c>
      <c r="AO681" s="62">
        <v>3</v>
      </c>
      <c r="AP681" s="62">
        <v>3</v>
      </c>
      <c r="AQ681" s="62">
        <v>4</v>
      </c>
      <c r="AR681" s="62">
        <v>4</v>
      </c>
      <c r="AS681" s="62">
        <v>4</v>
      </c>
      <c r="AT681" s="62">
        <v>5</v>
      </c>
      <c r="AU681" s="62">
        <v>5</v>
      </c>
      <c r="AV681" s="62">
        <v>5</v>
      </c>
      <c r="AW681" s="62">
        <v>5</v>
      </c>
      <c r="AX681" s="62">
        <v>5</v>
      </c>
    </row>
    <row r="682" spans="1:50" ht="12.75" customHeight="1">
      <c r="A682" s="78">
        <v>42506</v>
      </c>
      <c r="B682" s="54">
        <v>4</v>
      </c>
      <c r="C682" s="54">
        <v>24</v>
      </c>
      <c r="D682" s="54">
        <v>26</v>
      </c>
      <c r="E682" s="54">
        <v>27</v>
      </c>
      <c r="F682" s="54">
        <v>38</v>
      </c>
      <c r="G682" s="54">
        <v>40</v>
      </c>
      <c r="H682" s="54"/>
      <c r="I682" s="53"/>
      <c r="J682" s="62">
        <v>6</v>
      </c>
      <c r="K682" s="62">
        <v>11</v>
      </c>
      <c r="L682" s="62">
        <v>15</v>
      </c>
      <c r="M682" s="62">
        <v>20</v>
      </c>
      <c r="N682" s="62">
        <v>23</v>
      </c>
      <c r="O682" s="62">
        <v>26</v>
      </c>
      <c r="P682" s="62">
        <v>29</v>
      </c>
      <c r="Q682" s="62">
        <v>33</v>
      </c>
      <c r="R682" s="62">
        <v>34</v>
      </c>
      <c r="S682" s="62">
        <v>13</v>
      </c>
      <c r="T682" s="62">
        <v>37</v>
      </c>
      <c r="U682" s="62">
        <v>40</v>
      </c>
      <c r="V682" s="62">
        <v>39</v>
      </c>
      <c r="W682" s="62">
        <v>39</v>
      </c>
      <c r="X682" s="62">
        <v>40</v>
      </c>
      <c r="Y682" s="62">
        <v>41</v>
      </c>
      <c r="Z682" s="62">
        <v>43</v>
      </c>
      <c r="AA682" s="62">
        <v>45</v>
      </c>
      <c r="AB682" s="62">
        <v>45</v>
      </c>
      <c r="AC682" s="62">
        <v>46</v>
      </c>
      <c r="AE682" s="64">
        <v>1</v>
      </c>
      <c r="AF682" s="65">
        <v>2</v>
      </c>
      <c r="AG682" s="66">
        <v>2</v>
      </c>
      <c r="AH682" s="62">
        <v>2</v>
      </c>
      <c r="AI682" s="62">
        <v>3</v>
      </c>
      <c r="AJ682" s="62">
        <v>4</v>
      </c>
      <c r="AK682" s="62">
        <v>4</v>
      </c>
      <c r="AL682" s="62">
        <v>4</v>
      </c>
      <c r="AM682" s="62">
        <v>5</v>
      </c>
      <c r="AN682" s="62">
        <v>3</v>
      </c>
      <c r="AO682" s="62">
        <v>5</v>
      </c>
      <c r="AP682" s="62">
        <v>6</v>
      </c>
      <c r="AQ682" s="62">
        <v>6</v>
      </c>
      <c r="AR682" s="62">
        <v>6</v>
      </c>
      <c r="AS682" s="62">
        <v>6</v>
      </c>
      <c r="AT682" s="62">
        <v>6</v>
      </c>
      <c r="AU682" s="62">
        <v>6</v>
      </c>
      <c r="AV682" s="62">
        <v>6</v>
      </c>
      <c r="AW682" s="62">
        <v>6</v>
      </c>
      <c r="AX682" s="62">
        <v>6</v>
      </c>
    </row>
    <row r="683" spans="1:50" ht="12.75" customHeight="1">
      <c r="A683" s="78">
        <v>42504</v>
      </c>
      <c r="B683" s="54">
        <v>13</v>
      </c>
      <c r="C683" s="54">
        <v>17</v>
      </c>
      <c r="D683" s="54">
        <v>20</v>
      </c>
      <c r="E683" s="54">
        <v>24</v>
      </c>
      <c r="F683" s="54">
        <v>34</v>
      </c>
      <c r="G683" s="54">
        <v>45</v>
      </c>
      <c r="H683" s="54"/>
      <c r="I683" s="53"/>
      <c r="J683" s="62">
        <v>6</v>
      </c>
      <c r="K683" s="62">
        <v>11</v>
      </c>
      <c r="L683" s="62">
        <v>16</v>
      </c>
      <c r="M683" s="62">
        <v>20</v>
      </c>
      <c r="N683" s="62">
        <v>25</v>
      </c>
      <c r="O683" s="62">
        <v>28</v>
      </c>
      <c r="P683" s="62">
        <v>31</v>
      </c>
      <c r="Q683" s="62">
        <v>33</v>
      </c>
      <c r="R683" s="62">
        <v>37</v>
      </c>
      <c r="S683" s="62">
        <v>13</v>
      </c>
      <c r="T683" s="62">
        <v>39</v>
      </c>
      <c r="U683" s="62">
        <v>39</v>
      </c>
      <c r="V683" s="62">
        <v>43</v>
      </c>
      <c r="W683" s="62">
        <v>43</v>
      </c>
      <c r="X683" s="62">
        <v>43</v>
      </c>
      <c r="Y683" s="62">
        <v>44</v>
      </c>
      <c r="Z683" s="62">
        <v>45</v>
      </c>
      <c r="AA683" s="62">
        <v>46</v>
      </c>
      <c r="AB683" s="62">
        <v>47</v>
      </c>
      <c r="AC683" s="62">
        <v>47</v>
      </c>
      <c r="AE683" s="64">
        <v>2</v>
      </c>
      <c r="AF683" s="65">
        <v>3</v>
      </c>
      <c r="AG683" s="66">
        <v>3</v>
      </c>
      <c r="AH683" s="62">
        <v>3</v>
      </c>
      <c r="AI683" s="62">
        <v>4</v>
      </c>
      <c r="AJ683" s="62">
        <v>4</v>
      </c>
      <c r="AK683" s="62">
        <v>6</v>
      </c>
      <c r="AL683" s="62">
        <v>6</v>
      </c>
      <c r="AM683" s="62">
        <v>6</v>
      </c>
      <c r="AN683" s="62">
        <v>3</v>
      </c>
      <c r="AO683" s="62">
        <v>5</v>
      </c>
      <c r="AP683" s="62">
        <v>5</v>
      </c>
      <c r="AQ683" s="62">
        <v>6</v>
      </c>
      <c r="AR683" s="62">
        <v>6</v>
      </c>
      <c r="AS683" s="62">
        <v>6</v>
      </c>
      <c r="AT683" s="62">
        <v>6</v>
      </c>
      <c r="AU683" s="62">
        <v>6</v>
      </c>
      <c r="AV683" s="62">
        <v>6</v>
      </c>
      <c r="AW683" s="62">
        <v>6</v>
      </c>
      <c r="AX683" s="62">
        <v>6</v>
      </c>
    </row>
    <row r="684" spans="1:50" ht="12.75" customHeight="1">
      <c r="A684" s="78">
        <v>42503</v>
      </c>
      <c r="B684" s="54">
        <v>9</v>
      </c>
      <c r="C684" s="54">
        <v>23</v>
      </c>
      <c r="D684" s="54">
        <v>24</v>
      </c>
      <c r="E684" s="54">
        <v>39</v>
      </c>
      <c r="F684" s="54">
        <v>42</v>
      </c>
      <c r="G684" s="54">
        <v>46</v>
      </c>
      <c r="H684" s="54"/>
      <c r="I684" s="53"/>
      <c r="J684" s="62">
        <v>6</v>
      </c>
      <c r="K684" s="62">
        <v>11</v>
      </c>
      <c r="L684" s="62">
        <v>15</v>
      </c>
      <c r="M684" s="62">
        <v>20</v>
      </c>
      <c r="N684" s="62">
        <v>23</v>
      </c>
      <c r="O684" s="62">
        <v>27</v>
      </c>
      <c r="P684" s="62">
        <v>29</v>
      </c>
      <c r="Q684" s="62">
        <v>32</v>
      </c>
      <c r="R684" s="62">
        <v>34</v>
      </c>
      <c r="S684" s="62">
        <v>13</v>
      </c>
      <c r="T684" s="62">
        <v>37</v>
      </c>
      <c r="U684" s="62">
        <v>37</v>
      </c>
      <c r="V684" s="62">
        <v>43</v>
      </c>
      <c r="W684" s="62">
        <v>44</v>
      </c>
      <c r="X684" s="62">
        <v>44</v>
      </c>
      <c r="Y684" s="62">
        <v>44</v>
      </c>
      <c r="Z684" s="62">
        <v>44</v>
      </c>
      <c r="AA684" s="62">
        <v>45</v>
      </c>
      <c r="AB684" s="62">
        <v>46</v>
      </c>
      <c r="AC684" s="62">
        <v>47</v>
      </c>
      <c r="AE684" s="64">
        <v>0</v>
      </c>
      <c r="AF684" s="65">
        <v>0</v>
      </c>
      <c r="AG684" s="66">
        <v>0</v>
      </c>
      <c r="AH684" s="62">
        <v>1</v>
      </c>
      <c r="AI684" s="62">
        <v>1</v>
      </c>
      <c r="AJ684" s="62">
        <v>1</v>
      </c>
      <c r="AK684" s="62">
        <v>3</v>
      </c>
      <c r="AL684" s="62">
        <v>4</v>
      </c>
      <c r="AM684" s="62">
        <v>4</v>
      </c>
      <c r="AN684" s="62">
        <v>1</v>
      </c>
      <c r="AO684" s="62">
        <v>4</v>
      </c>
      <c r="AP684" s="62">
        <v>4</v>
      </c>
      <c r="AQ684" s="62">
        <v>6</v>
      </c>
      <c r="AR684" s="62">
        <v>6</v>
      </c>
      <c r="AS684" s="62">
        <v>6</v>
      </c>
      <c r="AT684" s="62">
        <v>6</v>
      </c>
      <c r="AU684" s="62">
        <v>6</v>
      </c>
      <c r="AV684" s="62">
        <v>6</v>
      </c>
      <c r="AW684" s="62">
        <v>6</v>
      </c>
      <c r="AX684" s="62">
        <v>6</v>
      </c>
    </row>
    <row r="685" spans="1:50" ht="12.75" customHeight="1">
      <c r="A685" s="78">
        <v>42502</v>
      </c>
      <c r="B685" s="54">
        <v>9</v>
      </c>
      <c r="C685" s="54">
        <v>23</v>
      </c>
      <c r="D685" s="54">
        <v>27</v>
      </c>
      <c r="E685" s="54">
        <v>28</v>
      </c>
      <c r="F685" s="54">
        <v>29</v>
      </c>
      <c r="G685" s="54">
        <v>41</v>
      </c>
      <c r="H685" s="54"/>
      <c r="I685" s="53"/>
      <c r="J685" s="62">
        <v>6</v>
      </c>
      <c r="K685" s="62">
        <v>12</v>
      </c>
      <c r="L685" s="62">
        <v>16</v>
      </c>
      <c r="M685" s="62">
        <v>19</v>
      </c>
      <c r="N685" s="62">
        <v>23</v>
      </c>
      <c r="O685" s="62">
        <v>25</v>
      </c>
      <c r="P685" s="62">
        <v>28</v>
      </c>
      <c r="Q685" s="62">
        <v>30</v>
      </c>
      <c r="R685" s="62">
        <v>33</v>
      </c>
      <c r="S685" s="62">
        <v>14</v>
      </c>
      <c r="T685" s="62">
        <v>35</v>
      </c>
      <c r="U685" s="62">
        <v>38</v>
      </c>
      <c r="V685" s="62">
        <v>42</v>
      </c>
      <c r="W685" s="62">
        <v>43</v>
      </c>
      <c r="X685" s="62">
        <v>44</v>
      </c>
      <c r="Y685" s="62">
        <v>44</v>
      </c>
      <c r="Z685" s="62">
        <v>44</v>
      </c>
      <c r="AA685" s="62">
        <v>44</v>
      </c>
      <c r="AB685" s="62">
        <v>45</v>
      </c>
      <c r="AC685" s="62">
        <v>46</v>
      </c>
      <c r="AE685" s="64">
        <v>0</v>
      </c>
      <c r="AF685" s="65">
        <v>1</v>
      </c>
      <c r="AG685" s="66">
        <v>2</v>
      </c>
      <c r="AH685" s="62">
        <v>3</v>
      </c>
      <c r="AI685" s="62">
        <v>3</v>
      </c>
      <c r="AJ685" s="62">
        <v>3</v>
      </c>
      <c r="AK685" s="62">
        <v>3</v>
      </c>
      <c r="AL685" s="62">
        <v>4</v>
      </c>
      <c r="AM685" s="62">
        <v>4</v>
      </c>
      <c r="AN685" s="62">
        <v>1</v>
      </c>
      <c r="AO685" s="62">
        <v>4</v>
      </c>
      <c r="AP685" s="62">
        <v>4</v>
      </c>
      <c r="AQ685" s="62">
        <v>5</v>
      </c>
      <c r="AR685" s="62">
        <v>5</v>
      </c>
      <c r="AS685" s="62">
        <v>5</v>
      </c>
      <c r="AT685" s="62">
        <v>5</v>
      </c>
      <c r="AU685" s="62">
        <v>5</v>
      </c>
      <c r="AV685" s="62">
        <v>5</v>
      </c>
      <c r="AW685" s="62">
        <v>5</v>
      </c>
      <c r="AX685" s="62">
        <v>5</v>
      </c>
    </row>
    <row r="686" spans="1:50" ht="12.75" customHeight="1">
      <c r="A686" s="78">
        <v>42501</v>
      </c>
      <c r="B686" s="54">
        <v>5</v>
      </c>
      <c r="C686" s="54">
        <v>14</v>
      </c>
      <c r="D686" s="54">
        <v>22</v>
      </c>
      <c r="E686" s="54">
        <v>29</v>
      </c>
      <c r="F686" s="54">
        <v>45</v>
      </c>
      <c r="G686" s="54">
        <v>49</v>
      </c>
      <c r="H686" s="54"/>
      <c r="I686" s="53"/>
      <c r="J686" s="62">
        <v>6</v>
      </c>
      <c r="K686" s="62">
        <v>12</v>
      </c>
      <c r="L686" s="62">
        <v>18</v>
      </c>
      <c r="M686" s="62">
        <v>22</v>
      </c>
      <c r="N686" s="62">
        <v>24</v>
      </c>
      <c r="O686" s="62">
        <v>28</v>
      </c>
      <c r="P686" s="62">
        <v>29</v>
      </c>
      <c r="Q686" s="62">
        <v>32</v>
      </c>
      <c r="R686" s="62">
        <v>34</v>
      </c>
      <c r="S686" s="62">
        <v>15</v>
      </c>
      <c r="T686" s="62">
        <v>36</v>
      </c>
      <c r="U686" s="62">
        <v>37</v>
      </c>
      <c r="V686" s="62">
        <v>40</v>
      </c>
      <c r="W686" s="62">
        <v>42</v>
      </c>
      <c r="X686" s="62">
        <v>43</v>
      </c>
      <c r="Y686" s="62">
        <v>44</v>
      </c>
      <c r="Z686" s="62">
        <v>44</v>
      </c>
      <c r="AA686" s="62">
        <v>44</v>
      </c>
      <c r="AB686" s="62">
        <v>44</v>
      </c>
      <c r="AC686" s="62">
        <v>45</v>
      </c>
      <c r="AE686" s="64">
        <v>1</v>
      </c>
      <c r="AF686" s="65">
        <v>2</v>
      </c>
      <c r="AG686" s="66">
        <v>4</v>
      </c>
      <c r="AH686" s="62">
        <v>4</v>
      </c>
      <c r="AI686" s="62">
        <v>4</v>
      </c>
      <c r="AJ686" s="62">
        <v>4</v>
      </c>
      <c r="AK686" s="62">
        <v>4</v>
      </c>
      <c r="AL686" s="62">
        <v>4</v>
      </c>
      <c r="AM686" s="62">
        <v>4</v>
      </c>
      <c r="AN686" s="62">
        <v>2</v>
      </c>
      <c r="AO686" s="62">
        <v>4</v>
      </c>
      <c r="AP686" s="62">
        <v>4</v>
      </c>
      <c r="AQ686" s="62">
        <v>5</v>
      </c>
      <c r="AR686" s="62">
        <v>5</v>
      </c>
      <c r="AS686" s="62">
        <v>5</v>
      </c>
      <c r="AT686" s="62">
        <v>5</v>
      </c>
      <c r="AU686" s="62">
        <v>5</v>
      </c>
      <c r="AV686" s="62">
        <v>5</v>
      </c>
      <c r="AW686" s="62">
        <v>5</v>
      </c>
      <c r="AX686" s="62">
        <v>5</v>
      </c>
    </row>
    <row r="687" spans="1:50" ht="12.75" customHeight="1">
      <c r="A687" s="78">
        <v>42500</v>
      </c>
      <c r="B687" s="54">
        <v>16</v>
      </c>
      <c r="C687" s="54">
        <v>17</v>
      </c>
      <c r="D687" s="54">
        <v>27</v>
      </c>
      <c r="E687" s="54">
        <v>35</v>
      </c>
      <c r="F687" s="54">
        <v>40</v>
      </c>
      <c r="G687" s="54">
        <v>42</v>
      </c>
      <c r="H687" s="54"/>
      <c r="I687" s="53"/>
      <c r="J687" s="62">
        <v>6</v>
      </c>
      <c r="K687" s="62">
        <v>11</v>
      </c>
      <c r="L687" s="62">
        <v>17</v>
      </c>
      <c r="M687" s="62">
        <v>22</v>
      </c>
      <c r="N687" s="62">
        <v>25</v>
      </c>
      <c r="O687" s="62">
        <v>27</v>
      </c>
      <c r="P687" s="62">
        <v>30</v>
      </c>
      <c r="Q687" s="62">
        <v>31</v>
      </c>
      <c r="R687" s="62">
        <v>34</v>
      </c>
      <c r="S687" s="62">
        <v>15</v>
      </c>
      <c r="T687" s="62">
        <v>34</v>
      </c>
      <c r="U687" s="62">
        <v>37</v>
      </c>
      <c r="V687" s="62">
        <v>42</v>
      </c>
      <c r="W687" s="62">
        <v>42</v>
      </c>
      <c r="X687" s="62">
        <v>43</v>
      </c>
      <c r="Y687" s="62">
        <v>44</v>
      </c>
      <c r="Z687" s="62">
        <v>45</v>
      </c>
      <c r="AA687" s="62">
        <v>45</v>
      </c>
      <c r="AB687" s="62">
        <v>45</v>
      </c>
      <c r="AC687" s="62">
        <v>45</v>
      </c>
      <c r="AE687" s="64">
        <v>0</v>
      </c>
      <c r="AF687" s="65">
        <v>2</v>
      </c>
      <c r="AG687" s="66">
        <v>2</v>
      </c>
      <c r="AH687" s="62">
        <v>4</v>
      </c>
      <c r="AI687" s="62">
        <v>4</v>
      </c>
      <c r="AJ687" s="62">
        <v>4</v>
      </c>
      <c r="AK687" s="62">
        <v>4</v>
      </c>
      <c r="AL687" s="62">
        <v>4</v>
      </c>
      <c r="AM687" s="62">
        <v>4</v>
      </c>
      <c r="AN687" s="62">
        <v>2</v>
      </c>
      <c r="AO687" s="62">
        <v>3</v>
      </c>
      <c r="AP687" s="62">
        <v>4</v>
      </c>
      <c r="AQ687" s="62">
        <v>5</v>
      </c>
      <c r="AR687" s="62">
        <v>5</v>
      </c>
      <c r="AS687" s="62">
        <v>5</v>
      </c>
      <c r="AT687" s="62">
        <v>5</v>
      </c>
      <c r="AU687" s="62">
        <v>5</v>
      </c>
      <c r="AV687" s="62">
        <v>5</v>
      </c>
      <c r="AW687" s="62">
        <v>5</v>
      </c>
      <c r="AX687" s="62">
        <v>5</v>
      </c>
    </row>
    <row r="688" spans="1:50" ht="12.75" customHeight="1">
      <c r="A688" s="78">
        <v>42499</v>
      </c>
      <c r="B688" s="54">
        <v>2</v>
      </c>
      <c r="C688" s="54">
        <v>10</v>
      </c>
      <c r="D688" s="54">
        <v>13</v>
      </c>
      <c r="E688" s="54">
        <v>34</v>
      </c>
      <c r="F688" s="54">
        <v>45</v>
      </c>
      <c r="G688" s="54">
        <v>49</v>
      </c>
      <c r="H688" s="54"/>
      <c r="I688" s="53"/>
      <c r="J688" s="62">
        <v>6</v>
      </c>
      <c r="K688" s="62">
        <v>11</v>
      </c>
      <c r="L688" s="62">
        <v>14</v>
      </c>
      <c r="M688" s="62">
        <v>18</v>
      </c>
      <c r="N688" s="62">
        <v>23</v>
      </c>
      <c r="O688" s="62">
        <v>26</v>
      </c>
      <c r="P688" s="62">
        <v>28</v>
      </c>
      <c r="Q688" s="62">
        <v>31</v>
      </c>
      <c r="R688" s="62">
        <v>32</v>
      </c>
      <c r="S688" s="62">
        <v>14</v>
      </c>
      <c r="T688" s="62">
        <v>36</v>
      </c>
      <c r="U688" s="62">
        <v>37</v>
      </c>
      <c r="V688" s="62">
        <v>41</v>
      </c>
      <c r="W688" s="62">
        <v>42</v>
      </c>
      <c r="X688" s="62">
        <v>42</v>
      </c>
      <c r="Y688" s="62">
        <v>43</v>
      </c>
      <c r="Z688" s="62">
        <v>44</v>
      </c>
      <c r="AA688" s="62">
        <v>45</v>
      </c>
      <c r="AB688" s="62">
        <v>45</v>
      </c>
      <c r="AC688" s="62">
        <v>45</v>
      </c>
      <c r="AE688" s="64">
        <v>1</v>
      </c>
      <c r="AF688" s="65">
        <v>1</v>
      </c>
      <c r="AG688" s="66">
        <v>1</v>
      </c>
      <c r="AH688" s="62">
        <v>2</v>
      </c>
      <c r="AI688" s="62">
        <v>3</v>
      </c>
      <c r="AJ688" s="62">
        <v>3</v>
      </c>
      <c r="AK688" s="62">
        <v>4</v>
      </c>
      <c r="AL688" s="62">
        <v>4</v>
      </c>
      <c r="AM688" s="62">
        <v>4</v>
      </c>
      <c r="AN688" s="62">
        <v>2</v>
      </c>
      <c r="AO688" s="62">
        <v>5</v>
      </c>
      <c r="AP688" s="62">
        <v>5</v>
      </c>
      <c r="AQ688" s="62">
        <v>5</v>
      </c>
      <c r="AR688" s="62">
        <v>5</v>
      </c>
      <c r="AS688" s="62">
        <v>5</v>
      </c>
      <c r="AT688" s="62">
        <v>5</v>
      </c>
      <c r="AU688" s="62">
        <v>6</v>
      </c>
      <c r="AV688" s="62">
        <v>6</v>
      </c>
      <c r="AW688" s="62">
        <v>6</v>
      </c>
      <c r="AX688" s="62">
        <v>6</v>
      </c>
    </row>
    <row r="689" spans="1:50" ht="12.75" customHeight="1">
      <c r="A689" s="78">
        <v>42497</v>
      </c>
      <c r="B689" s="54">
        <v>2</v>
      </c>
      <c r="C689" s="54">
        <v>6</v>
      </c>
      <c r="D689" s="54">
        <v>12</v>
      </c>
      <c r="E689" s="54">
        <v>21</v>
      </c>
      <c r="F689" s="54">
        <v>22</v>
      </c>
      <c r="G689" s="54">
        <v>40</v>
      </c>
      <c r="H689" s="54"/>
      <c r="I689" s="53"/>
      <c r="J689" s="62">
        <v>6</v>
      </c>
      <c r="K689" s="62">
        <v>12</v>
      </c>
      <c r="L689" s="62">
        <v>16</v>
      </c>
      <c r="M689" s="62">
        <v>18</v>
      </c>
      <c r="N689" s="62">
        <v>22</v>
      </c>
      <c r="O689" s="62">
        <v>27</v>
      </c>
      <c r="P689" s="62">
        <v>30</v>
      </c>
      <c r="Q689" s="62">
        <v>31</v>
      </c>
      <c r="R689" s="62">
        <v>34</v>
      </c>
      <c r="S689" s="62">
        <v>14</v>
      </c>
      <c r="T689" s="62">
        <v>37</v>
      </c>
      <c r="U689" s="62">
        <v>38</v>
      </c>
      <c r="V689" s="62">
        <v>41</v>
      </c>
      <c r="W689" s="62">
        <v>42</v>
      </c>
      <c r="X689" s="62">
        <v>43</v>
      </c>
      <c r="Y689" s="62">
        <v>43</v>
      </c>
      <c r="Z689" s="62">
        <v>44</v>
      </c>
      <c r="AA689" s="62">
        <v>45</v>
      </c>
      <c r="AB689" s="62">
        <v>46</v>
      </c>
      <c r="AC689" s="62">
        <v>46</v>
      </c>
      <c r="AE689" s="64">
        <v>0</v>
      </c>
      <c r="AF689" s="65">
        <v>1</v>
      </c>
      <c r="AG689" s="66">
        <v>1</v>
      </c>
      <c r="AH689" s="62">
        <v>2</v>
      </c>
      <c r="AI689" s="62">
        <v>2</v>
      </c>
      <c r="AJ689" s="62">
        <v>3</v>
      </c>
      <c r="AK689" s="62">
        <v>3</v>
      </c>
      <c r="AL689" s="62">
        <v>3</v>
      </c>
      <c r="AM689" s="62">
        <v>3</v>
      </c>
      <c r="AN689" s="62">
        <v>2</v>
      </c>
      <c r="AO689" s="62">
        <v>6</v>
      </c>
      <c r="AP689" s="62">
        <v>6</v>
      </c>
      <c r="AQ689" s="62">
        <v>3</v>
      </c>
      <c r="AR689" s="62">
        <v>4</v>
      </c>
      <c r="AS689" s="62">
        <v>4</v>
      </c>
      <c r="AT689" s="62">
        <v>4</v>
      </c>
      <c r="AU689" s="62">
        <v>5</v>
      </c>
      <c r="AV689" s="62">
        <v>6</v>
      </c>
      <c r="AW689" s="62">
        <v>6</v>
      </c>
      <c r="AX689" s="62">
        <v>6</v>
      </c>
    </row>
    <row r="690" spans="1:50" ht="12.75" customHeight="1">
      <c r="A690" s="78">
        <v>42496</v>
      </c>
      <c r="B690" s="54">
        <v>8</v>
      </c>
      <c r="C690" s="54">
        <v>13</v>
      </c>
      <c r="D690" s="54">
        <v>25</v>
      </c>
      <c r="E690" s="54">
        <v>34</v>
      </c>
      <c r="F690" s="54">
        <v>36</v>
      </c>
      <c r="G690" s="54">
        <v>46</v>
      </c>
      <c r="H690" s="54"/>
      <c r="I690" s="53"/>
      <c r="J690" s="62">
        <v>6</v>
      </c>
      <c r="K690" s="62">
        <v>12</v>
      </c>
      <c r="L690" s="62">
        <v>18</v>
      </c>
      <c r="M690" s="62">
        <v>22</v>
      </c>
      <c r="N690" s="62">
        <v>24</v>
      </c>
      <c r="O690" s="62">
        <v>28</v>
      </c>
      <c r="P690" s="62">
        <v>33</v>
      </c>
      <c r="Q690" s="62">
        <v>36</v>
      </c>
      <c r="R690" s="62">
        <v>37</v>
      </c>
      <c r="S690" s="62">
        <v>15</v>
      </c>
      <c r="T690" s="62">
        <v>37</v>
      </c>
      <c r="U690" s="62">
        <v>39</v>
      </c>
      <c r="V690" s="62">
        <v>44</v>
      </c>
      <c r="W690" s="62">
        <v>46</v>
      </c>
      <c r="X690" s="62">
        <v>46</v>
      </c>
      <c r="Y690" s="62">
        <v>46</v>
      </c>
      <c r="Z690" s="62">
        <v>46</v>
      </c>
      <c r="AA690" s="62">
        <v>47</v>
      </c>
      <c r="AB690" s="62">
        <v>47</v>
      </c>
      <c r="AC690" s="62">
        <v>47</v>
      </c>
      <c r="AE690" s="64">
        <v>1</v>
      </c>
      <c r="AF690" s="65">
        <v>1</v>
      </c>
      <c r="AG690" s="66">
        <v>2</v>
      </c>
      <c r="AH690" s="62">
        <v>2</v>
      </c>
      <c r="AI690" s="62">
        <v>2</v>
      </c>
      <c r="AJ690" s="62">
        <v>2</v>
      </c>
      <c r="AK690" s="62">
        <v>2</v>
      </c>
      <c r="AL690" s="62">
        <v>2</v>
      </c>
      <c r="AM690" s="62">
        <v>3</v>
      </c>
      <c r="AN690" s="62">
        <v>2</v>
      </c>
      <c r="AO690" s="62">
        <v>5</v>
      </c>
      <c r="AP690" s="62">
        <v>6</v>
      </c>
      <c r="AQ690" s="62">
        <v>6</v>
      </c>
      <c r="AR690" s="62">
        <v>6</v>
      </c>
      <c r="AS690" s="62">
        <v>6</v>
      </c>
      <c r="AT690" s="62">
        <v>6</v>
      </c>
      <c r="AU690" s="62">
        <v>6</v>
      </c>
      <c r="AV690" s="62">
        <v>6</v>
      </c>
      <c r="AW690" s="62">
        <v>6</v>
      </c>
      <c r="AX690" s="62">
        <v>6</v>
      </c>
    </row>
    <row r="691" spans="1:50" ht="12.75" customHeight="1">
      <c r="A691" s="78">
        <v>42495</v>
      </c>
      <c r="B691" s="54">
        <v>2</v>
      </c>
      <c r="C691" s="54">
        <v>15</v>
      </c>
      <c r="D691" s="54">
        <v>32</v>
      </c>
      <c r="E691" s="54">
        <v>33</v>
      </c>
      <c r="F691" s="54">
        <v>40</v>
      </c>
      <c r="G691" s="54">
        <v>47</v>
      </c>
      <c r="H691" s="54"/>
      <c r="I691" s="53"/>
      <c r="J691" s="62">
        <v>6</v>
      </c>
      <c r="K691" s="62">
        <v>12</v>
      </c>
      <c r="L691" s="62">
        <v>17</v>
      </c>
      <c r="M691" s="62">
        <v>23</v>
      </c>
      <c r="N691" s="62">
        <v>25</v>
      </c>
      <c r="O691" s="62">
        <v>26</v>
      </c>
      <c r="P691" s="62">
        <v>29</v>
      </c>
      <c r="Q691" s="62">
        <v>33</v>
      </c>
      <c r="R691" s="62">
        <v>36</v>
      </c>
      <c r="S691" s="62">
        <v>15</v>
      </c>
      <c r="T691" s="62">
        <v>38</v>
      </c>
      <c r="U691" s="62">
        <v>42</v>
      </c>
      <c r="V691" s="62">
        <v>43</v>
      </c>
      <c r="W691" s="62">
        <v>44</v>
      </c>
      <c r="X691" s="62">
        <v>46</v>
      </c>
      <c r="Y691" s="62">
        <v>46</v>
      </c>
      <c r="Z691" s="62">
        <v>46</v>
      </c>
      <c r="AA691" s="62">
        <v>46</v>
      </c>
      <c r="AB691" s="62">
        <v>47</v>
      </c>
      <c r="AC691" s="62">
        <v>47</v>
      </c>
      <c r="AE691" s="64">
        <v>1</v>
      </c>
      <c r="AF691" s="65">
        <v>3</v>
      </c>
      <c r="AG691" s="66">
        <v>3</v>
      </c>
      <c r="AH691" s="62">
        <v>3</v>
      </c>
      <c r="AI691" s="62">
        <v>3</v>
      </c>
      <c r="AJ691" s="62">
        <v>3</v>
      </c>
      <c r="AK691" s="62">
        <v>4</v>
      </c>
      <c r="AL691" s="62">
        <v>5</v>
      </c>
      <c r="AM691" s="62">
        <v>6</v>
      </c>
      <c r="AN691" s="62">
        <v>2</v>
      </c>
      <c r="AO691" s="62">
        <v>5</v>
      </c>
      <c r="AP691" s="62">
        <v>5</v>
      </c>
      <c r="AQ691" s="62">
        <v>6</v>
      </c>
      <c r="AR691" s="62">
        <v>6</v>
      </c>
      <c r="AS691" s="62">
        <v>6</v>
      </c>
      <c r="AT691" s="62">
        <v>6</v>
      </c>
      <c r="AU691" s="62">
        <v>6</v>
      </c>
      <c r="AV691" s="62">
        <v>6</v>
      </c>
      <c r="AW691" s="62">
        <v>6</v>
      </c>
      <c r="AX691" s="62">
        <v>6</v>
      </c>
    </row>
    <row r="692" spans="1:50" ht="12.75" customHeight="1">
      <c r="A692" s="78">
        <v>42494</v>
      </c>
      <c r="B692" s="54">
        <v>2</v>
      </c>
      <c r="C692" s="54">
        <v>5</v>
      </c>
      <c r="D692" s="54">
        <v>23</v>
      </c>
      <c r="E692" s="54">
        <v>33</v>
      </c>
      <c r="F692" s="54">
        <v>38</v>
      </c>
      <c r="G692" s="54">
        <v>45</v>
      </c>
      <c r="H692" s="54"/>
      <c r="I692" s="53"/>
      <c r="J692" s="62">
        <v>6</v>
      </c>
      <c r="K692" s="62">
        <v>10</v>
      </c>
      <c r="L692" s="62">
        <v>15</v>
      </c>
      <c r="M692" s="62">
        <v>20</v>
      </c>
      <c r="N692" s="62">
        <v>25</v>
      </c>
      <c r="O692" s="62">
        <v>26</v>
      </c>
      <c r="P692" s="62">
        <v>27</v>
      </c>
      <c r="Q692" s="62">
        <v>29</v>
      </c>
      <c r="R692" s="62">
        <v>33</v>
      </c>
      <c r="S692" s="62">
        <v>16</v>
      </c>
      <c r="T692" s="62">
        <v>41</v>
      </c>
      <c r="U692" s="62">
        <v>42</v>
      </c>
      <c r="V692" s="62">
        <v>41</v>
      </c>
      <c r="W692" s="62">
        <v>43</v>
      </c>
      <c r="X692" s="62">
        <v>44</v>
      </c>
      <c r="Y692" s="62">
        <v>46</v>
      </c>
      <c r="Z692" s="62">
        <v>46</v>
      </c>
      <c r="AA692" s="62">
        <v>46</v>
      </c>
      <c r="AB692" s="62">
        <v>46</v>
      </c>
      <c r="AC692" s="62">
        <v>47</v>
      </c>
      <c r="AE692" s="64">
        <v>1</v>
      </c>
      <c r="AF692" s="65">
        <v>1</v>
      </c>
      <c r="AG692" s="66">
        <v>2</v>
      </c>
      <c r="AH692" s="62">
        <v>3</v>
      </c>
      <c r="AI692" s="62">
        <v>4</v>
      </c>
      <c r="AJ692" s="62">
        <v>4</v>
      </c>
      <c r="AK692" s="62">
        <v>4</v>
      </c>
      <c r="AL692" s="62">
        <v>5</v>
      </c>
      <c r="AM692" s="62">
        <v>5</v>
      </c>
      <c r="AN692" s="62">
        <v>2</v>
      </c>
      <c r="AO692" s="62">
        <v>5</v>
      </c>
      <c r="AP692" s="62">
        <v>5</v>
      </c>
      <c r="AQ692" s="62">
        <v>5</v>
      </c>
      <c r="AR692" s="62">
        <v>5</v>
      </c>
      <c r="AS692" s="62">
        <v>6</v>
      </c>
      <c r="AT692" s="62">
        <v>6</v>
      </c>
      <c r="AU692" s="62">
        <v>6</v>
      </c>
      <c r="AV692" s="62">
        <v>6</v>
      </c>
      <c r="AW692" s="62">
        <v>6</v>
      </c>
      <c r="AX692" s="62">
        <v>6</v>
      </c>
    </row>
    <row r="693" spans="1:50" ht="12.75" customHeight="1">
      <c r="A693" s="78">
        <v>42493</v>
      </c>
      <c r="B693" s="54">
        <v>6</v>
      </c>
      <c r="C693" s="54">
        <v>9</v>
      </c>
      <c r="D693" s="54">
        <v>26</v>
      </c>
      <c r="E693" s="54">
        <v>31</v>
      </c>
      <c r="F693" s="54">
        <v>40</v>
      </c>
      <c r="G693" s="54">
        <v>47</v>
      </c>
      <c r="H693" s="54"/>
      <c r="I693" s="53"/>
      <c r="J693" s="62">
        <v>6</v>
      </c>
      <c r="K693" s="62">
        <v>10</v>
      </c>
      <c r="L693" s="62">
        <v>14</v>
      </c>
      <c r="M693" s="62">
        <v>19</v>
      </c>
      <c r="N693" s="62">
        <v>24</v>
      </c>
      <c r="O693" s="62">
        <v>29</v>
      </c>
      <c r="P693" s="62">
        <v>30</v>
      </c>
      <c r="Q693" s="62">
        <v>31</v>
      </c>
      <c r="R693" s="62">
        <v>33</v>
      </c>
      <c r="S693" s="62">
        <v>16</v>
      </c>
      <c r="T693" s="62">
        <v>39</v>
      </c>
      <c r="U693" s="62">
        <v>39</v>
      </c>
      <c r="V693" s="62">
        <v>42</v>
      </c>
      <c r="W693" s="62">
        <v>42</v>
      </c>
      <c r="X693" s="62">
        <v>44</v>
      </c>
      <c r="Y693" s="62">
        <v>45</v>
      </c>
      <c r="Z693" s="62">
        <v>46</v>
      </c>
      <c r="AA693" s="62">
        <v>46</v>
      </c>
      <c r="AB693" s="62">
        <v>46</v>
      </c>
      <c r="AC693" s="62">
        <v>46</v>
      </c>
      <c r="AE693" s="64">
        <v>1</v>
      </c>
      <c r="AF693" s="65">
        <v>2</v>
      </c>
      <c r="AG693" s="66">
        <v>3</v>
      </c>
      <c r="AH693" s="62">
        <v>3</v>
      </c>
      <c r="AI693" s="62">
        <v>3</v>
      </c>
      <c r="AJ693" s="62">
        <v>3</v>
      </c>
      <c r="AK693" s="62">
        <v>4</v>
      </c>
      <c r="AL693" s="62">
        <v>4</v>
      </c>
      <c r="AM693" s="62">
        <v>4</v>
      </c>
      <c r="AN693" s="62">
        <v>2</v>
      </c>
      <c r="AO693" s="62">
        <v>3</v>
      </c>
      <c r="AP693" s="62">
        <v>3</v>
      </c>
      <c r="AQ693" s="62">
        <v>5</v>
      </c>
      <c r="AR693" s="62">
        <v>5</v>
      </c>
      <c r="AS693" s="62">
        <v>5</v>
      </c>
      <c r="AT693" s="62">
        <v>5</v>
      </c>
      <c r="AU693" s="62">
        <v>5</v>
      </c>
      <c r="AV693" s="62">
        <v>5</v>
      </c>
      <c r="AW693" s="62">
        <v>5</v>
      </c>
      <c r="AX693" s="62">
        <v>5</v>
      </c>
    </row>
    <row r="694" spans="1:50" ht="12.75" customHeight="1">
      <c r="A694" s="78">
        <v>42492</v>
      </c>
      <c r="B694" s="54">
        <v>3</v>
      </c>
      <c r="C694" s="54">
        <v>4</v>
      </c>
      <c r="D694" s="54">
        <v>36</v>
      </c>
      <c r="E694" s="54">
        <v>38</v>
      </c>
      <c r="F694" s="54">
        <v>44</v>
      </c>
      <c r="G694" s="54">
        <v>47</v>
      </c>
      <c r="H694" s="54"/>
      <c r="I694" s="53"/>
      <c r="J694" s="62">
        <v>6</v>
      </c>
      <c r="K694" s="62">
        <v>11</v>
      </c>
      <c r="L694" s="62">
        <v>14</v>
      </c>
      <c r="M694" s="62">
        <v>18</v>
      </c>
      <c r="N694" s="62">
        <v>23</v>
      </c>
      <c r="O694" s="62">
        <v>28</v>
      </c>
      <c r="P694" s="62">
        <v>33</v>
      </c>
      <c r="Q694" s="62">
        <v>34</v>
      </c>
      <c r="R694" s="62">
        <v>35</v>
      </c>
      <c r="S694" s="62">
        <v>15</v>
      </c>
      <c r="T694" s="62">
        <v>38</v>
      </c>
      <c r="U694" s="62">
        <v>40</v>
      </c>
      <c r="V694" s="62">
        <v>42</v>
      </c>
      <c r="W694" s="62">
        <v>43</v>
      </c>
      <c r="X694" s="62">
        <v>43</v>
      </c>
      <c r="Y694" s="62">
        <v>45</v>
      </c>
      <c r="Z694" s="62">
        <v>45</v>
      </c>
      <c r="AA694" s="62">
        <v>46</v>
      </c>
      <c r="AB694" s="62">
        <v>46</v>
      </c>
      <c r="AC694" s="62">
        <v>46</v>
      </c>
      <c r="AE694" s="64">
        <v>2</v>
      </c>
      <c r="AF694" s="65">
        <v>2</v>
      </c>
      <c r="AG694" s="66">
        <v>3</v>
      </c>
      <c r="AH694" s="62">
        <v>3</v>
      </c>
      <c r="AI694" s="62">
        <v>4</v>
      </c>
      <c r="AJ694" s="62">
        <v>4</v>
      </c>
      <c r="AK694" s="62">
        <v>5</v>
      </c>
      <c r="AL694" s="62">
        <v>5</v>
      </c>
      <c r="AM694" s="62">
        <v>5</v>
      </c>
      <c r="AN694" s="62">
        <v>1</v>
      </c>
      <c r="AO694" s="62">
        <v>5</v>
      </c>
      <c r="AP694" s="62">
        <v>6</v>
      </c>
      <c r="AQ694" s="62">
        <v>5</v>
      </c>
      <c r="AR694" s="62">
        <v>5</v>
      </c>
      <c r="AS694" s="62">
        <v>5</v>
      </c>
      <c r="AT694" s="62">
        <v>6</v>
      </c>
      <c r="AU694" s="62">
        <v>6</v>
      </c>
      <c r="AV694" s="62">
        <v>6</v>
      </c>
      <c r="AW694" s="62">
        <v>6</v>
      </c>
      <c r="AX694" s="62">
        <v>6</v>
      </c>
    </row>
    <row r="695" spans="1:50" ht="12.75" customHeight="1">
      <c r="A695" s="78">
        <v>42490</v>
      </c>
      <c r="B695" s="54">
        <v>3</v>
      </c>
      <c r="C695" s="54">
        <v>5</v>
      </c>
      <c r="D695" s="54">
        <v>22</v>
      </c>
      <c r="E695" s="54">
        <v>33</v>
      </c>
      <c r="F695" s="54">
        <v>42</v>
      </c>
      <c r="G695" s="54">
        <v>44</v>
      </c>
      <c r="H695" s="54"/>
      <c r="I695" s="53"/>
      <c r="J695" s="62">
        <v>6</v>
      </c>
      <c r="K695" s="62">
        <v>12</v>
      </c>
      <c r="L695" s="62">
        <v>17</v>
      </c>
      <c r="M695" s="62">
        <v>18</v>
      </c>
      <c r="N695" s="62">
        <v>22</v>
      </c>
      <c r="O695" s="62">
        <v>27</v>
      </c>
      <c r="P695" s="62">
        <v>31</v>
      </c>
      <c r="Q695" s="62">
        <v>35</v>
      </c>
      <c r="R695" s="62">
        <v>35</v>
      </c>
      <c r="S695" s="62">
        <v>15</v>
      </c>
      <c r="T695" s="62">
        <v>39</v>
      </c>
      <c r="U695" s="62">
        <v>41</v>
      </c>
      <c r="V695" s="62">
        <v>41</v>
      </c>
      <c r="W695" s="62">
        <v>42</v>
      </c>
      <c r="X695" s="62">
        <v>43</v>
      </c>
      <c r="Y695" s="62">
        <v>43</v>
      </c>
      <c r="Z695" s="62">
        <v>45</v>
      </c>
      <c r="AA695" s="62">
        <v>45</v>
      </c>
      <c r="AB695" s="62">
        <v>46</v>
      </c>
      <c r="AC695" s="62">
        <v>46</v>
      </c>
      <c r="AE695" s="64">
        <v>0</v>
      </c>
      <c r="AF695" s="65">
        <v>1</v>
      </c>
      <c r="AG695" s="66">
        <v>2</v>
      </c>
      <c r="AH695" s="62">
        <v>2</v>
      </c>
      <c r="AI695" s="62">
        <v>3</v>
      </c>
      <c r="AJ695" s="62">
        <v>5</v>
      </c>
      <c r="AK695" s="62">
        <v>6</v>
      </c>
      <c r="AL695" s="62">
        <v>6</v>
      </c>
      <c r="AM695" s="62">
        <v>6</v>
      </c>
      <c r="AN695" s="62">
        <v>1</v>
      </c>
      <c r="AO695" s="62">
        <v>5</v>
      </c>
      <c r="AP695" s="62">
        <v>5</v>
      </c>
      <c r="AQ695" s="62">
        <v>6</v>
      </c>
      <c r="AR695" s="62">
        <v>6</v>
      </c>
      <c r="AS695" s="62">
        <v>6</v>
      </c>
      <c r="AT695" s="62">
        <v>6</v>
      </c>
      <c r="AU695" s="62">
        <v>6</v>
      </c>
      <c r="AV695" s="62">
        <v>6</v>
      </c>
      <c r="AW695" s="62">
        <v>6</v>
      </c>
      <c r="AX695" s="62">
        <v>6</v>
      </c>
    </row>
    <row r="696" spans="1:50" ht="12.75" customHeight="1">
      <c r="A696" s="78">
        <v>42489</v>
      </c>
      <c r="B696" s="54">
        <v>8</v>
      </c>
      <c r="C696" s="54">
        <v>10</v>
      </c>
      <c r="D696" s="54">
        <v>15</v>
      </c>
      <c r="E696" s="54">
        <v>22</v>
      </c>
      <c r="F696" s="54">
        <v>45</v>
      </c>
      <c r="G696" s="54">
        <v>46</v>
      </c>
      <c r="H696" s="54"/>
      <c r="I696" s="53"/>
      <c r="J696" s="62">
        <v>6</v>
      </c>
      <c r="K696" s="62">
        <v>11</v>
      </c>
      <c r="L696" s="62">
        <v>16</v>
      </c>
      <c r="M696" s="62">
        <v>20</v>
      </c>
      <c r="N696" s="62">
        <v>21</v>
      </c>
      <c r="O696" s="62">
        <v>25</v>
      </c>
      <c r="P696" s="62">
        <v>30</v>
      </c>
      <c r="Q696" s="62">
        <v>34</v>
      </c>
      <c r="R696" s="62">
        <v>38</v>
      </c>
      <c r="S696" s="62">
        <v>14</v>
      </c>
      <c r="T696" s="62">
        <v>39</v>
      </c>
      <c r="U696" s="62">
        <v>39</v>
      </c>
      <c r="V696" s="62">
        <v>41</v>
      </c>
      <c r="W696" s="62">
        <v>42</v>
      </c>
      <c r="X696" s="62">
        <v>43</v>
      </c>
      <c r="Y696" s="62">
        <v>43</v>
      </c>
      <c r="Z696" s="62">
        <v>43</v>
      </c>
      <c r="AA696" s="62">
        <v>45</v>
      </c>
      <c r="AB696" s="62">
        <v>45</v>
      </c>
      <c r="AC696" s="62">
        <v>46</v>
      </c>
      <c r="AE696" s="64">
        <v>0</v>
      </c>
      <c r="AF696" s="65">
        <v>0</v>
      </c>
      <c r="AG696" s="66">
        <v>2</v>
      </c>
      <c r="AH696" s="62">
        <v>3</v>
      </c>
      <c r="AI696" s="62">
        <v>3</v>
      </c>
      <c r="AJ696" s="62">
        <v>3</v>
      </c>
      <c r="AK696" s="62">
        <v>4</v>
      </c>
      <c r="AL696" s="62">
        <v>5</v>
      </c>
      <c r="AM696" s="62">
        <v>5</v>
      </c>
      <c r="AN696" s="62">
        <v>1</v>
      </c>
      <c r="AO696" s="62">
        <v>4</v>
      </c>
      <c r="AP696" s="62">
        <v>4</v>
      </c>
      <c r="AQ696" s="62">
        <v>5</v>
      </c>
      <c r="AR696" s="62">
        <v>6</v>
      </c>
      <c r="AS696" s="62">
        <v>6</v>
      </c>
      <c r="AT696" s="62">
        <v>6</v>
      </c>
      <c r="AU696" s="62">
        <v>6</v>
      </c>
      <c r="AV696" s="62">
        <v>6</v>
      </c>
      <c r="AW696" s="62">
        <v>6</v>
      </c>
      <c r="AX696" s="62">
        <v>6</v>
      </c>
    </row>
    <row r="697" spans="1:50" ht="12.75" customHeight="1">
      <c r="A697" s="78">
        <v>42488</v>
      </c>
      <c r="B697" s="54">
        <v>17</v>
      </c>
      <c r="C697" s="54">
        <v>24</v>
      </c>
      <c r="D697" s="54">
        <v>25</v>
      </c>
      <c r="E697" s="54">
        <v>37</v>
      </c>
      <c r="F697" s="54">
        <v>43</v>
      </c>
      <c r="G697" s="54">
        <v>46</v>
      </c>
      <c r="H697" s="54"/>
      <c r="I697" s="53"/>
      <c r="J697" s="62">
        <v>6</v>
      </c>
      <c r="K697" s="62">
        <v>12</v>
      </c>
      <c r="L697" s="62">
        <v>17</v>
      </c>
      <c r="M697" s="62">
        <v>22</v>
      </c>
      <c r="N697" s="62">
        <v>25</v>
      </c>
      <c r="O697" s="62">
        <v>26</v>
      </c>
      <c r="P697" s="62">
        <v>30</v>
      </c>
      <c r="Q697" s="62">
        <v>33</v>
      </c>
      <c r="R697" s="62">
        <v>36</v>
      </c>
      <c r="S697" s="62">
        <v>14</v>
      </c>
      <c r="T697" s="62">
        <v>36</v>
      </c>
      <c r="U697" s="62">
        <v>39</v>
      </c>
      <c r="V697" s="62">
        <v>39</v>
      </c>
      <c r="W697" s="62">
        <v>41</v>
      </c>
      <c r="X697" s="62">
        <v>42</v>
      </c>
      <c r="Y697" s="62">
        <v>43</v>
      </c>
      <c r="Z697" s="62">
        <v>43</v>
      </c>
      <c r="AA697" s="62">
        <v>43</v>
      </c>
      <c r="AB697" s="62">
        <v>45</v>
      </c>
      <c r="AC697" s="62">
        <v>45</v>
      </c>
      <c r="AE697" s="64">
        <v>2</v>
      </c>
      <c r="AF697" s="65">
        <v>3</v>
      </c>
      <c r="AG697" s="66">
        <v>3</v>
      </c>
      <c r="AH697" s="62">
        <v>3</v>
      </c>
      <c r="AI697" s="62">
        <v>4</v>
      </c>
      <c r="AJ697" s="62">
        <v>4</v>
      </c>
      <c r="AK697" s="62">
        <v>5</v>
      </c>
      <c r="AL697" s="62">
        <v>5</v>
      </c>
      <c r="AM697" s="62">
        <v>5</v>
      </c>
      <c r="AN697" s="62">
        <v>1</v>
      </c>
      <c r="AO697" s="62">
        <v>3</v>
      </c>
      <c r="AP697" s="62">
        <v>4</v>
      </c>
      <c r="AQ697" s="62">
        <v>5</v>
      </c>
      <c r="AR697" s="62">
        <v>5</v>
      </c>
      <c r="AS697" s="62">
        <v>5</v>
      </c>
      <c r="AT697" s="62">
        <v>5</v>
      </c>
      <c r="AU697" s="62">
        <v>5</v>
      </c>
      <c r="AV697" s="62">
        <v>5</v>
      </c>
      <c r="AW697" s="62">
        <v>5</v>
      </c>
      <c r="AX697" s="62">
        <v>5</v>
      </c>
    </row>
    <row r="698" spans="1:50" ht="12.75" customHeight="1">
      <c r="A698" s="78">
        <v>42487</v>
      </c>
      <c r="B698" s="54">
        <v>11</v>
      </c>
      <c r="C698" s="54">
        <v>21</v>
      </c>
      <c r="D698" s="54">
        <v>23</v>
      </c>
      <c r="E698" s="54">
        <v>31</v>
      </c>
      <c r="F698" s="54">
        <v>40</v>
      </c>
      <c r="G698" s="54">
        <v>46</v>
      </c>
      <c r="H698" s="54"/>
      <c r="I698" s="53"/>
      <c r="J698" s="62">
        <v>6</v>
      </c>
      <c r="K698" s="62">
        <v>12</v>
      </c>
      <c r="L698" s="62">
        <v>18</v>
      </c>
      <c r="M698" s="62">
        <v>21</v>
      </c>
      <c r="N698" s="62">
        <v>25</v>
      </c>
      <c r="O698" s="62">
        <v>27</v>
      </c>
      <c r="P698" s="62">
        <v>28</v>
      </c>
      <c r="Q698" s="62">
        <v>32</v>
      </c>
      <c r="R698" s="62">
        <v>35</v>
      </c>
      <c r="S698" s="62">
        <v>12</v>
      </c>
      <c r="T698" s="62">
        <v>37</v>
      </c>
      <c r="U698" s="62">
        <v>43</v>
      </c>
      <c r="V698" s="62">
        <v>40</v>
      </c>
      <c r="W698" s="62">
        <v>40</v>
      </c>
      <c r="X698" s="62">
        <v>41</v>
      </c>
      <c r="Y698" s="62">
        <v>42</v>
      </c>
      <c r="Z698" s="62">
        <v>43</v>
      </c>
      <c r="AA698" s="62">
        <v>43</v>
      </c>
      <c r="AB698" s="62">
        <v>43</v>
      </c>
      <c r="AC698" s="62">
        <v>45</v>
      </c>
      <c r="AE698" s="64">
        <v>3</v>
      </c>
      <c r="AF698" s="65">
        <v>4</v>
      </c>
      <c r="AG698" s="66">
        <v>6</v>
      </c>
      <c r="AH698" s="62">
        <v>6</v>
      </c>
      <c r="AI698" s="62">
        <v>6</v>
      </c>
      <c r="AJ698" s="62">
        <v>6</v>
      </c>
      <c r="AK698" s="62">
        <v>6</v>
      </c>
      <c r="AL698" s="62">
        <v>6</v>
      </c>
      <c r="AM698" s="62">
        <v>6</v>
      </c>
      <c r="AN698" s="62">
        <v>2</v>
      </c>
      <c r="AO698" s="62">
        <v>4</v>
      </c>
      <c r="AP698" s="62">
        <v>5</v>
      </c>
      <c r="AQ698" s="62">
        <v>6</v>
      </c>
      <c r="AR698" s="62">
        <v>6</v>
      </c>
      <c r="AS698" s="62">
        <v>6</v>
      </c>
      <c r="AT698" s="62">
        <v>6</v>
      </c>
      <c r="AU698" s="62">
        <v>6</v>
      </c>
      <c r="AV698" s="62">
        <v>6</v>
      </c>
      <c r="AW698" s="62">
        <v>6</v>
      </c>
      <c r="AX698" s="62">
        <v>6</v>
      </c>
    </row>
    <row r="699" spans="1:50" ht="12.75" customHeight="1">
      <c r="A699" s="78">
        <v>42486</v>
      </c>
      <c r="B699" s="54">
        <v>19</v>
      </c>
      <c r="C699" s="54">
        <v>27</v>
      </c>
      <c r="D699" s="54">
        <v>30</v>
      </c>
      <c r="E699" s="54">
        <v>34</v>
      </c>
      <c r="F699" s="54">
        <v>36</v>
      </c>
      <c r="G699" s="54">
        <v>44</v>
      </c>
      <c r="H699" s="54"/>
      <c r="I699" s="53"/>
      <c r="J699" s="62">
        <v>6</v>
      </c>
      <c r="K699" s="62">
        <v>10</v>
      </c>
      <c r="L699" s="62">
        <v>15</v>
      </c>
      <c r="M699" s="62">
        <v>21</v>
      </c>
      <c r="N699" s="62">
        <v>23</v>
      </c>
      <c r="O699" s="62">
        <v>27</v>
      </c>
      <c r="P699" s="62">
        <v>29</v>
      </c>
      <c r="Q699" s="62">
        <v>30</v>
      </c>
      <c r="R699" s="62">
        <v>34</v>
      </c>
      <c r="S699" s="62">
        <v>14</v>
      </c>
      <c r="T699" s="62">
        <v>41</v>
      </c>
      <c r="U699" s="62">
        <v>41</v>
      </c>
      <c r="V699" s="62">
        <v>41</v>
      </c>
      <c r="W699" s="62">
        <v>41</v>
      </c>
      <c r="X699" s="62">
        <v>41</v>
      </c>
      <c r="Y699" s="62">
        <v>42</v>
      </c>
      <c r="Z699" s="62">
        <v>42</v>
      </c>
      <c r="AA699" s="62">
        <v>43</v>
      </c>
      <c r="AB699" s="62">
        <v>43</v>
      </c>
      <c r="AC699" s="62">
        <v>43</v>
      </c>
      <c r="AE699" s="64">
        <v>0</v>
      </c>
      <c r="AF699" s="65">
        <v>1</v>
      </c>
      <c r="AG699" s="66">
        <v>1</v>
      </c>
      <c r="AH699" s="62">
        <v>1</v>
      </c>
      <c r="AI699" s="62">
        <v>2</v>
      </c>
      <c r="AJ699" s="62">
        <v>2</v>
      </c>
      <c r="AK699" s="62">
        <v>2</v>
      </c>
      <c r="AL699" s="62">
        <v>2</v>
      </c>
      <c r="AM699" s="62">
        <v>2</v>
      </c>
      <c r="AN699" s="62">
        <v>2</v>
      </c>
      <c r="AO699" s="62">
        <v>4</v>
      </c>
      <c r="AP699" s="62">
        <v>4</v>
      </c>
      <c r="AQ699" s="62">
        <v>3</v>
      </c>
      <c r="AR699" s="62">
        <v>3</v>
      </c>
      <c r="AS699" s="62">
        <v>3</v>
      </c>
      <c r="AT699" s="62">
        <v>4</v>
      </c>
      <c r="AU699" s="62">
        <v>4</v>
      </c>
      <c r="AV699" s="62">
        <v>4</v>
      </c>
      <c r="AW699" s="62">
        <v>4</v>
      </c>
      <c r="AX699" s="62">
        <v>4</v>
      </c>
    </row>
    <row r="700" spans="1:50" ht="12.75" customHeight="1">
      <c r="A700" s="78">
        <v>42485</v>
      </c>
      <c r="B700" s="54">
        <v>7</v>
      </c>
      <c r="C700" s="54">
        <v>11</v>
      </c>
      <c r="D700" s="54">
        <v>12</v>
      </c>
      <c r="E700" s="54">
        <v>21</v>
      </c>
      <c r="F700" s="54">
        <v>31</v>
      </c>
      <c r="G700" s="54">
        <v>37</v>
      </c>
      <c r="H700" s="54"/>
      <c r="I700" s="53"/>
      <c r="J700" s="62">
        <v>6</v>
      </c>
      <c r="K700" s="62">
        <v>11</v>
      </c>
      <c r="L700" s="62">
        <v>15</v>
      </c>
      <c r="M700" s="62">
        <v>18</v>
      </c>
      <c r="N700" s="62">
        <v>24</v>
      </c>
      <c r="O700" s="62">
        <v>26</v>
      </c>
      <c r="P700" s="62">
        <v>30</v>
      </c>
      <c r="Q700" s="62">
        <v>31</v>
      </c>
      <c r="R700" s="62">
        <v>32</v>
      </c>
      <c r="S700" s="62">
        <v>14</v>
      </c>
      <c r="T700" s="62">
        <v>40</v>
      </c>
      <c r="U700" s="62">
        <v>40</v>
      </c>
      <c r="V700" s="62">
        <v>41</v>
      </c>
      <c r="W700" s="62">
        <v>41</v>
      </c>
      <c r="X700" s="62">
        <v>41</v>
      </c>
      <c r="Y700" s="62">
        <v>41</v>
      </c>
      <c r="Z700" s="62">
        <v>42</v>
      </c>
      <c r="AA700" s="62">
        <v>42</v>
      </c>
      <c r="AB700" s="62">
        <v>43</v>
      </c>
      <c r="AC700" s="62">
        <v>43</v>
      </c>
      <c r="AE700" s="64">
        <v>0</v>
      </c>
      <c r="AF700" s="65">
        <v>1</v>
      </c>
      <c r="AG700" s="66">
        <v>2</v>
      </c>
      <c r="AH700" s="62">
        <v>2</v>
      </c>
      <c r="AI700" s="62">
        <v>3</v>
      </c>
      <c r="AJ700" s="62">
        <v>3</v>
      </c>
      <c r="AK700" s="62">
        <v>4</v>
      </c>
      <c r="AL700" s="62">
        <v>4</v>
      </c>
      <c r="AM700" s="62">
        <v>4</v>
      </c>
      <c r="AN700" s="62">
        <v>1</v>
      </c>
      <c r="AO700" s="62">
        <v>5</v>
      </c>
      <c r="AP700" s="62">
        <v>5</v>
      </c>
      <c r="AQ700" s="62">
        <v>6</v>
      </c>
      <c r="AR700" s="62">
        <v>6</v>
      </c>
      <c r="AS700" s="62">
        <v>6</v>
      </c>
      <c r="AT700" s="62">
        <v>6</v>
      </c>
      <c r="AU700" s="62">
        <v>6</v>
      </c>
      <c r="AV700" s="62">
        <v>6</v>
      </c>
      <c r="AW700" s="62">
        <v>6</v>
      </c>
      <c r="AX700" s="62">
        <v>6</v>
      </c>
    </row>
    <row r="701" spans="1:50" ht="12.75" customHeight="1">
      <c r="A701" s="78">
        <v>42483</v>
      </c>
      <c r="B701" s="54">
        <v>4</v>
      </c>
      <c r="C701" s="54">
        <v>8</v>
      </c>
      <c r="D701" s="54">
        <v>11</v>
      </c>
      <c r="E701" s="54">
        <v>25</v>
      </c>
      <c r="F701" s="54">
        <v>39</v>
      </c>
      <c r="G701" s="54">
        <v>47</v>
      </c>
      <c r="H701" s="54"/>
      <c r="I701" s="53"/>
      <c r="J701" s="62">
        <v>6</v>
      </c>
      <c r="K701" s="62">
        <v>11</v>
      </c>
      <c r="L701" s="62">
        <v>16</v>
      </c>
      <c r="M701" s="62">
        <v>20</v>
      </c>
      <c r="N701" s="62">
        <v>22</v>
      </c>
      <c r="O701" s="62">
        <v>28</v>
      </c>
      <c r="P701" s="62">
        <v>30</v>
      </c>
      <c r="Q701" s="62">
        <v>33</v>
      </c>
      <c r="R701" s="62">
        <v>34</v>
      </c>
      <c r="S701" s="62">
        <v>14</v>
      </c>
      <c r="T701" s="62">
        <v>37</v>
      </c>
      <c r="U701" s="62">
        <v>40</v>
      </c>
      <c r="V701" s="62">
        <v>39</v>
      </c>
      <c r="W701" s="62">
        <v>42</v>
      </c>
      <c r="X701" s="62">
        <v>42</v>
      </c>
      <c r="Y701" s="62">
        <v>42</v>
      </c>
      <c r="Z701" s="62">
        <v>42</v>
      </c>
      <c r="AA701" s="62">
        <v>43</v>
      </c>
      <c r="AB701" s="62">
        <v>43</v>
      </c>
      <c r="AC701" s="62">
        <v>44</v>
      </c>
      <c r="AE701" s="64">
        <v>0</v>
      </c>
      <c r="AF701" s="65">
        <v>0</v>
      </c>
      <c r="AG701" s="66">
        <v>1</v>
      </c>
      <c r="AH701" s="62">
        <v>1</v>
      </c>
      <c r="AI701" s="62">
        <v>1</v>
      </c>
      <c r="AJ701" s="62">
        <v>2</v>
      </c>
      <c r="AK701" s="62">
        <v>3</v>
      </c>
      <c r="AL701" s="62">
        <v>5</v>
      </c>
      <c r="AM701" s="62">
        <v>5</v>
      </c>
      <c r="AN701" s="62">
        <v>0</v>
      </c>
      <c r="AO701" s="62">
        <v>3</v>
      </c>
      <c r="AP701" s="62">
        <v>4</v>
      </c>
      <c r="AQ701" s="62">
        <v>6</v>
      </c>
      <c r="AR701" s="62">
        <v>6</v>
      </c>
      <c r="AS701" s="62">
        <v>6</v>
      </c>
      <c r="AT701" s="62">
        <v>6</v>
      </c>
      <c r="AU701" s="62">
        <v>6</v>
      </c>
      <c r="AV701" s="62">
        <v>6</v>
      </c>
      <c r="AW701" s="62">
        <v>6</v>
      </c>
      <c r="AX701" s="62">
        <v>6</v>
      </c>
    </row>
    <row r="702" spans="1:50" ht="12.75" customHeight="1">
      <c r="A702" s="78">
        <v>42482</v>
      </c>
      <c r="B702" s="54">
        <v>11</v>
      </c>
      <c r="C702" s="54">
        <v>13</v>
      </c>
      <c r="D702" s="54">
        <v>15</v>
      </c>
      <c r="E702" s="54">
        <v>27</v>
      </c>
      <c r="F702" s="54">
        <v>35</v>
      </c>
      <c r="G702" s="54">
        <v>37</v>
      </c>
      <c r="H702" s="54"/>
      <c r="I702" s="53"/>
      <c r="J702" s="62">
        <v>6</v>
      </c>
      <c r="K702" s="62">
        <v>11</v>
      </c>
      <c r="L702" s="62">
        <v>15</v>
      </c>
      <c r="M702" s="62">
        <v>20</v>
      </c>
      <c r="N702" s="62">
        <v>23</v>
      </c>
      <c r="O702" s="62">
        <v>25</v>
      </c>
      <c r="P702" s="62">
        <v>30</v>
      </c>
      <c r="Q702" s="62">
        <v>32</v>
      </c>
      <c r="R702" s="62">
        <v>35</v>
      </c>
      <c r="S702" s="62">
        <v>15</v>
      </c>
      <c r="T702" s="62">
        <v>39</v>
      </c>
      <c r="U702" s="62">
        <v>41</v>
      </c>
      <c r="V702" s="62">
        <v>40</v>
      </c>
      <c r="W702" s="62">
        <v>40</v>
      </c>
      <c r="X702" s="62">
        <v>43</v>
      </c>
      <c r="Y702" s="62">
        <v>43</v>
      </c>
      <c r="Z702" s="62">
        <v>43</v>
      </c>
      <c r="AA702" s="62">
        <v>43</v>
      </c>
      <c r="AB702" s="62">
        <v>44</v>
      </c>
      <c r="AC702" s="62">
        <v>44</v>
      </c>
      <c r="AE702" s="64">
        <v>2</v>
      </c>
      <c r="AF702" s="65">
        <v>3</v>
      </c>
      <c r="AG702" s="66">
        <v>3</v>
      </c>
      <c r="AH702" s="62">
        <v>5</v>
      </c>
      <c r="AI702" s="62">
        <v>5</v>
      </c>
      <c r="AJ702" s="62">
        <v>5</v>
      </c>
      <c r="AK702" s="62">
        <v>5</v>
      </c>
      <c r="AL702" s="62">
        <v>5</v>
      </c>
      <c r="AM702" s="62">
        <v>5</v>
      </c>
      <c r="AN702" s="62">
        <v>2</v>
      </c>
      <c r="AO702" s="62">
        <v>5</v>
      </c>
      <c r="AP702" s="62">
        <v>5</v>
      </c>
      <c r="AQ702" s="62">
        <v>5</v>
      </c>
      <c r="AR702" s="62">
        <v>5</v>
      </c>
      <c r="AS702" s="62">
        <v>6</v>
      </c>
      <c r="AT702" s="62">
        <v>6</v>
      </c>
      <c r="AU702" s="62">
        <v>6</v>
      </c>
      <c r="AV702" s="62">
        <v>6</v>
      </c>
      <c r="AW702" s="62">
        <v>6</v>
      </c>
      <c r="AX702" s="62">
        <v>6</v>
      </c>
    </row>
    <row r="703" spans="1:50" ht="12.75" customHeight="1">
      <c r="A703" s="78">
        <v>42481</v>
      </c>
      <c r="B703" s="54">
        <v>1</v>
      </c>
      <c r="C703" s="54">
        <v>15</v>
      </c>
      <c r="D703" s="54">
        <v>20</v>
      </c>
      <c r="E703" s="54">
        <v>28</v>
      </c>
      <c r="F703" s="54">
        <v>29</v>
      </c>
      <c r="G703" s="54">
        <v>45</v>
      </c>
      <c r="H703" s="54"/>
      <c r="I703" s="53"/>
      <c r="J703" s="62">
        <v>6</v>
      </c>
      <c r="K703" s="62">
        <v>11</v>
      </c>
      <c r="L703" s="62">
        <v>16</v>
      </c>
      <c r="M703" s="62">
        <v>17</v>
      </c>
      <c r="N703" s="62">
        <v>22</v>
      </c>
      <c r="O703" s="62">
        <v>25</v>
      </c>
      <c r="P703" s="62">
        <v>26</v>
      </c>
      <c r="Q703" s="62">
        <v>30</v>
      </c>
      <c r="R703" s="62">
        <v>32</v>
      </c>
      <c r="S703" s="62">
        <v>15</v>
      </c>
      <c r="T703" s="62">
        <v>39</v>
      </c>
      <c r="U703" s="62">
        <v>39</v>
      </c>
      <c r="V703" s="62">
        <v>38</v>
      </c>
      <c r="W703" s="62">
        <v>40</v>
      </c>
      <c r="X703" s="62">
        <v>40</v>
      </c>
      <c r="Y703" s="62">
        <v>43</v>
      </c>
      <c r="Z703" s="62">
        <v>43</v>
      </c>
      <c r="AA703" s="62">
        <v>43</v>
      </c>
      <c r="AB703" s="62">
        <v>43</v>
      </c>
      <c r="AC703" s="62">
        <v>44</v>
      </c>
      <c r="AE703" s="64">
        <v>1</v>
      </c>
      <c r="AF703" s="65">
        <v>2</v>
      </c>
      <c r="AG703" s="66">
        <v>2</v>
      </c>
      <c r="AH703" s="62">
        <v>2</v>
      </c>
      <c r="AI703" s="62">
        <v>3</v>
      </c>
      <c r="AJ703" s="62">
        <v>3</v>
      </c>
      <c r="AK703" s="62">
        <v>3</v>
      </c>
      <c r="AL703" s="62">
        <v>4</v>
      </c>
      <c r="AM703" s="62">
        <v>4</v>
      </c>
      <c r="AN703" s="62">
        <v>1</v>
      </c>
      <c r="AO703" s="62">
        <v>4</v>
      </c>
      <c r="AP703" s="62">
        <v>4</v>
      </c>
      <c r="AQ703" s="62">
        <v>6</v>
      </c>
      <c r="AR703" s="62">
        <v>6</v>
      </c>
      <c r="AS703" s="62">
        <v>6</v>
      </c>
      <c r="AT703" s="62">
        <v>6</v>
      </c>
      <c r="AU703" s="62">
        <v>6</v>
      </c>
      <c r="AV703" s="62">
        <v>6</v>
      </c>
      <c r="AW703" s="62">
        <v>6</v>
      </c>
      <c r="AX703" s="62">
        <v>6</v>
      </c>
    </row>
    <row r="704" spans="1:50" ht="12.75" customHeight="1">
      <c r="A704" s="78">
        <v>42480</v>
      </c>
      <c r="B704" s="54">
        <v>7</v>
      </c>
      <c r="C704" s="54">
        <v>19</v>
      </c>
      <c r="D704" s="54">
        <v>29</v>
      </c>
      <c r="E704" s="54">
        <v>35</v>
      </c>
      <c r="F704" s="54">
        <v>40</v>
      </c>
      <c r="G704" s="54">
        <v>49</v>
      </c>
      <c r="H704" s="54"/>
      <c r="I704" s="53"/>
      <c r="J704" s="62">
        <v>6</v>
      </c>
      <c r="K704" s="62">
        <v>11</v>
      </c>
      <c r="L704" s="62">
        <v>16</v>
      </c>
      <c r="M704" s="62">
        <v>20</v>
      </c>
      <c r="N704" s="62">
        <v>21</v>
      </c>
      <c r="O704" s="62">
        <v>26</v>
      </c>
      <c r="P704" s="62">
        <v>28</v>
      </c>
      <c r="Q704" s="62">
        <v>29</v>
      </c>
      <c r="R704" s="62">
        <v>32</v>
      </c>
      <c r="S704" s="62">
        <v>15</v>
      </c>
      <c r="T704" s="62">
        <v>35</v>
      </c>
      <c r="U704" s="62">
        <v>38</v>
      </c>
      <c r="V704" s="62">
        <v>38</v>
      </c>
      <c r="W704" s="62">
        <v>40</v>
      </c>
      <c r="X704" s="62">
        <v>42</v>
      </c>
      <c r="Y704" s="62">
        <v>42</v>
      </c>
      <c r="Z704" s="62">
        <v>44</v>
      </c>
      <c r="AA704" s="62">
        <v>44</v>
      </c>
      <c r="AB704" s="62">
        <v>44</v>
      </c>
      <c r="AC704" s="62">
        <v>44</v>
      </c>
      <c r="AE704" s="64">
        <v>0</v>
      </c>
      <c r="AF704" s="65">
        <v>2</v>
      </c>
      <c r="AG704" s="66">
        <v>3</v>
      </c>
      <c r="AH704" s="62">
        <v>4</v>
      </c>
      <c r="AI704" s="62">
        <v>4</v>
      </c>
      <c r="AJ704" s="62">
        <v>4</v>
      </c>
      <c r="AK704" s="62">
        <v>4</v>
      </c>
      <c r="AL704" s="62">
        <v>4</v>
      </c>
      <c r="AM704" s="62">
        <v>5</v>
      </c>
      <c r="AN704" s="62">
        <v>2</v>
      </c>
      <c r="AO704" s="62">
        <v>2</v>
      </c>
      <c r="AP704" s="62">
        <v>3</v>
      </c>
      <c r="AQ704" s="62">
        <v>5</v>
      </c>
      <c r="AR704" s="62">
        <v>5</v>
      </c>
      <c r="AS704" s="62">
        <v>5</v>
      </c>
      <c r="AT704" s="62">
        <v>5</v>
      </c>
      <c r="AU704" s="62">
        <v>5</v>
      </c>
      <c r="AV704" s="62">
        <v>5</v>
      </c>
      <c r="AW704" s="62">
        <v>5</v>
      </c>
      <c r="AX704" s="62">
        <v>5</v>
      </c>
    </row>
    <row r="705" spans="1:50" ht="12.75" customHeight="1">
      <c r="A705" s="78">
        <v>42479</v>
      </c>
      <c r="B705" s="54">
        <v>12</v>
      </c>
      <c r="C705" s="54">
        <v>33</v>
      </c>
      <c r="D705" s="54">
        <v>37</v>
      </c>
      <c r="E705" s="54">
        <v>39</v>
      </c>
      <c r="F705" s="54">
        <v>44</v>
      </c>
      <c r="G705" s="54">
        <v>45</v>
      </c>
      <c r="H705" s="54"/>
      <c r="I705" s="53"/>
      <c r="J705" s="62">
        <v>6</v>
      </c>
      <c r="K705" s="62">
        <v>11</v>
      </c>
      <c r="L705" s="62">
        <v>16</v>
      </c>
      <c r="M705" s="62">
        <v>21</v>
      </c>
      <c r="N705" s="62">
        <v>25</v>
      </c>
      <c r="O705" s="62">
        <v>26</v>
      </c>
      <c r="P705" s="62">
        <v>30</v>
      </c>
      <c r="Q705" s="62">
        <v>32</v>
      </c>
      <c r="R705" s="62">
        <v>33</v>
      </c>
      <c r="S705" s="62">
        <v>15</v>
      </c>
      <c r="T705" s="62">
        <v>38</v>
      </c>
      <c r="U705" s="62">
        <v>39</v>
      </c>
      <c r="V705" s="62">
        <v>40</v>
      </c>
      <c r="W705" s="62">
        <v>40</v>
      </c>
      <c r="X705" s="62">
        <v>42</v>
      </c>
      <c r="Y705" s="62">
        <v>44</v>
      </c>
      <c r="Z705" s="62">
        <v>44</v>
      </c>
      <c r="AA705" s="62">
        <v>45</v>
      </c>
      <c r="AB705" s="62">
        <v>45</v>
      </c>
      <c r="AC705" s="62">
        <v>45</v>
      </c>
      <c r="AE705" s="64">
        <v>2</v>
      </c>
      <c r="AF705" s="65">
        <v>3</v>
      </c>
      <c r="AG705" s="66">
        <v>3</v>
      </c>
      <c r="AH705" s="62">
        <v>3</v>
      </c>
      <c r="AI705" s="62">
        <v>4</v>
      </c>
      <c r="AJ705" s="62">
        <v>4</v>
      </c>
      <c r="AK705" s="62">
        <v>4</v>
      </c>
      <c r="AL705" s="62">
        <v>4</v>
      </c>
      <c r="AM705" s="62">
        <v>4</v>
      </c>
      <c r="AN705" s="62">
        <v>3</v>
      </c>
      <c r="AO705" s="62">
        <v>6</v>
      </c>
      <c r="AP705" s="62">
        <v>6</v>
      </c>
      <c r="AQ705" s="62">
        <v>6</v>
      </c>
      <c r="AR705" s="62">
        <v>6</v>
      </c>
      <c r="AS705" s="62">
        <v>6</v>
      </c>
      <c r="AT705" s="62">
        <v>6</v>
      </c>
      <c r="AU705" s="62">
        <v>6</v>
      </c>
      <c r="AV705" s="62">
        <v>6</v>
      </c>
      <c r="AW705" s="62">
        <v>6</v>
      </c>
      <c r="AX705" s="62">
        <v>6</v>
      </c>
    </row>
    <row r="706" spans="1:50" ht="12.75" customHeight="1">
      <c r="A706" s="78">
        <v>42478</v>
      </c>
      <c r="B706" s="54">
        <v>5</v>
      </c>
      <c r="C706" s="54">
        <v>21</v>
      </c>
      <c r="D706" s="54">
        <v>26</v>
      </c>
      <c r="E706" s="54">
        <v>27</v>
      </c>
      <c r="F706" s="54">
        <v>38</v>
      </c>
      <c r="G706" s="54">
        <v>42</v>
      </c>
      <c r="H706" s="54"/>
      <c r="I706" s="53"/>
      <c r="J706" s="62">
        <v>6</v>
      </c>
      <c r="K706" s="62">
        <v>12</v>
      </c>
      <c r="L706" s="62">
        <v>16</v>
      </c>
      <c r="M706" s="62">
        <v>21</v>
      </c>
      <c r="N706" s="62">
        <v>26</v>
      </c>
      <c r="O706" s="62">
        <v>30</v>
      </c>
      <c r="P706" s="62">
        <v>31</v>
      </c>
      <c r="Q706" s="62">
        <v>33</v>
      </c>
      <c r="R706" s="62">
        <v>35</v>
      </c>
      <c r="S706" s="62">
        <v>14</v>
      </c>
      <c r="T706" s="62">
        <v>39</v>
      </c>
      <c r="U706" s="62">
        <v>40</v>
      </c>
      <c r="V706" s="62">
        <v>41</v>
      </c>
      <c r="W706" s="62">
        <v>42</v>
      </c>
      <c r="X706" s="62">
        <v>42</v>
      </c>
      <c r="Y706" s="62">
        <v>43</v>
      </c>
      <c r="Z706" s="62">
        <v>45</v>
      </c>
      <c r="AA706" s="62">
        <v>45</v>
      </c>
      <c r="AB706" s="62">
        <v>46</v>
      </c>
      <c r="AC706" s="62">
        <v>46</v>
      </c>
      <c r="AE706" s="64">
        <v>0</v>
      </c>
      <c r="AF706" s="65">
        <v>0</v>
      </c>
      <c r="AG706" s="66">
        <v>0</v>
      </c>
      <c r="AH706" s="62">
        <v>1</v>
      </c>
      <c r="AI706" s="62">
        <v>2</v>
      </c>
      <c r="AJ706" s="62">
        <v>2</v>
      </c>
      <c r="AK706" s="62">
        <v>3</v>
      </c>
      <c r="AL706" s="62">
        <v>3</v>
      </c>
      <c r="AM706" s="62">
        <v>4</v>
      </c>
      <c r="AN706" s="62">
        <v>1</v>
      </c>
      <c r="AO706" s="62">
        <v>6</v>
      </c>
      <c r="AP706" s="62">
        <v>6</v>
      </c>
      <c r="AQ706" s="62">
        <v>4</v>
      </c>
      <c r="AR706" s="62">
        <v>4</v>
      </c>
      <c r="AS706" s="62">
        <v>4</v>
      </c>
      <c r="AT706" s="62">
        <v>5</v>
      </c>
      <c r="AU706" s="62">
        <v>5</v>
      </c>
      <c r="AV706" s="62">
        <v>5</v>
      </c>
      <c r="AW706" s="62">
        <v>6</v>
      </c>
      <c r="AX706" s="62">
        <v>6</v>
      </c>
    </row>
    <row r="707" spans="1:50" ht="12.75" customHeight="1">
      <c r="A707" s="78">
        <v>42476</v>
      </c>
      <c r="B707" s="54">
        <v>1</v>
      </c>
      <c r="C707" s="54">
        <v>7</v>
      </c>
      <c r="D707" s="54">
        <v>9</v>
      </c>
      <c r="E707" s="54">
        <v>14</v>
      </c>
      <c r="F707" s="54">
        <v>26</v>
      </c>
      <c r="G707" s="54">
        <v>47</v>
      </c>
      <c r="H707" s="54"/>
      <c r="I707" s="53"/>
      <c r="J707" s="62">
        <v>6</v>
      </c>
      <c r="K707" s="62">
        <v>10</v>
      </c>
      <c r="L707" s="62">
        <v>16</v>
      </c>
      <c r="M707" s="62">
        <v>19</v>
      </c>
      <c r="N707" s="62">
        <v>23</v>
      </c>
      <c r="O707" s="62">
        <v>28</v>
      </c>
      <c r="P707" s="62">
        <v>32</v>
      </c>
      <c r="Q707" s="62">
        <v>33</v>
      </c>
      <c r="R707" s="62">
        <v>35</v>
      </c>
      <c r="S707" s="62">
        <v>14</v>
      </c>
      <c r="T707" s="62">
        <v>40</v>
      </c>
      <c r="U707" s="62">
        <v>41</v>
      </c>
      <c r="V707" s="62">
        <v>41</v>
      </c>
      <c r="W707" s="62">
        <v>43</v>
      </c>
      <c r="X707" s="62">
        <v>44</v>
      </c>
      <c r="Y707" s="62">
        <v>44</v>
      </c>
      <c r="Z707" s="62">
        <v>45</v>
      </c>
      <c r="AA707" s="62">
        <v>47</v>
      </c>
      <c r="AB707" s="62">
        <v>47</v>
      </c>
      <c r="AC707" s="62">
        <v>47</v>
      </c>
      <c r="AE707" s="64">
        <v>0</v>
      </c>
      <c r="AF707" s="65">
        <v>1</v>
      </c>
      <c r="AG707" s="66">
        <v>1</v>
      </c>
      <c r="AH707" s="62">
        <v>2</v>
      </c>
      <c r="AI707" s="62">
        <v>4</v>
      </c>
      <c r="AJ707" s="62">
        <v>5</v>
      </c>
      <c r="AK707" s="62">
        <v>5</v>
      </c>
      <c r="AL707" s="62">
        <v>5</v>
      </c>
      <c r="AM707" s="62">
        <v>5</v>
      </c>
      <c r="AN707" s="62">
        <v>2</v>
      </c>
      <c r="AO707" s="62">
        <v>6</v>
      </c>
      <c r="AP707" s="62">
        <v>6</v>
      </c>
      <c r="AQ707" s="62">
        <v>6</v>
      </c>
      <c r="AR707" s="62">
        <v>6</v>
      </c>
      <c r="AS707" s="62">
        <v>6</v>
      </c>
      <c r="AT707" s="62">
        <v>6</v>
      </c>
      <c r="AU707" s="62">
        <v>6</v>
      </c>
      <c r="AV707" s="62">
        <v>6</v>
      </c>
      <c r="AW707" s="62">
        <v>6</v>
      </c>
      <c r="AX707" s="62">
        <v>6</v>
      </c>
    </row>
    <row r="708" spans="1:50" ht="12.75" customHeight="1">
      <c r="A708" s="78">
        <v>42475</v>
      </c>
      <c r="B708" s="54">
        <v>12</v>
      </c>
      <c r="C708" s="54">
        <v>14</v>
      </c>
      <c r="D708" s="54">
        <v>27</v>
      </c>
      <c r="E708" s="54">
        <v>34</v>
      </c>
      <c r="F708" s="54">
        <v>38</v>
      </c>
      <c r="G708" s="54">
        <v>39</v>
      </c>
      <c r="H708" s="54"/>
      <c r="I708" s="53"/>
      <c r="J708" s="62">
        <v>6</v>
      </c>
      <c r="K708" s="62">
        <v>12</v>
      </c>
      <c r="L708" s="62">
        <v>16</v>
      </c>
      <c r="M708" s="62">
        <v>20</v>
      </c>
      <c r="N708" s="62">
        <v>23</v>
      </c>
      <c r="O708" s="62">
        <v>27</v>
      </c>
      <c r="P708" s="62">
        <v>32</v>
      </c>
      <c r="Q708" s="62">
        <v>36</v>
      </c>
      <c r="R708" s="62">
        <v>37</v>
      </c>
      <c r="S708" s="62">
        <v>12</v>
      </c>
      <c r="T708" s="62">
        <v>38</v>
      </c>
      <c r="U708" s="62">
        <v>38</v>
      </c>
      <c r="V708" s="62">
        <v>42</v>
      </c>
      <c r="W708" s="62">
        <v>43</v>
      </c>
      <c r="X708" s="62">
        <v>45</v>
      </c>
      <c r="Y708" s="62">
        <v>45</v>
      </c>
      <c r="Z708" s="62">
        <v>45</v>
      </c>
      <c r="AA708" s="62">
        <v>46</v>
      </c>
      <c r="AB708" s="62">
        <v>48</v>
      </c>
      <c r="AC708" s="62">
        <v>48</v>
      </c>
      <c r="AE708" s="64">
        <v>1</v>
      </c>
      <c r="AF708" s="65">
        <v>2</v>
      </c>
      <c r="AG708" s="66">
        <v>2</v>
      </c>
      <c r="AH708" s="62">
        <v>3</v>
      </c>
      <c r="AI708" s="62">
        <v>4</v>
      </c>
      <c r="AJ708" s="62">
        <v>4</v>
      </c>
      <c r="AK708" s="62">
        <v>4</v>
      </c>
      <c r="AL708" s="62">
        <v>4</v>
      </c>
      <c r="AM708" s="62">
        <v>5</v>
      </c>
      <c r="AN708" s="62">
        <v>2</v>
      </c>
      <c r="AO708" s="62">
        <v>3</v>
      </c>
      <c r="AP708" s="62">
        <v>3</v>
      </c>
      <c r="AQ708" s="62">
        <v>5</v>
      </c>
      <c r="AR708" s="62">
        <v>6</v>
      </c>
      <c r="AS708" s="62">
        <v>6</v>
      </c>
      <c r="AT708" s="62">
        <v>6</v>
      </c>
      <c r="AU708" s="62">
        <v>6</v>
      </c>
      <c r="AV708" s="62">
        <v>6</v>
      </c>
      <c r="AW708" s="62">
        <v>6</v>
      </c>
      <c r="AX708" s="62">
        <v>6</v>
      </c>
    </row>
    <row r="709" spans="1:50" ht="12.75" customHeight="1">
      <c r="A709" s="78">
        <v>42474</v>
      </c>
      <c r="B709" s="54">
        <v>5</v>
      </c>
      <c r="C709" s="54">
        <v>9</v>
      </c>
      <c r="D709" s="54">
        <v>10</v>
      </c>
      <c r="E709" s="54">
        <v>11</v>
      </c>
      <c r="F709" s="54">
        <v>24</v>
      </c>
      <c r="G709" s="54">
        <v>48</v>
      </c>
      <c r="H709" s="54"/>
      <c r="I709" s="53"/>
      <c r="J709" s="62">
        <v>6</v>
      </c>
      <c r="K709" s="62">
        <v>11</v>
      </c>
      <c r="L709" s="62">
        <v>17</v>
      </c>
      <c r="M709" s="62">
        <v>21</v>
      </c>
      <c r="N709" s="62">
        <v>25</v>
      </c>
      <c r="O709" s="62">
        <v>28</v>
      </c>
      <c r="P709" s="62">
        <v>31</v>
      </c>
      <c r="Q709" s="62">
        <v>36</v>
      </c>
      <c r="R709" s="62">
        <v>38</v>
      </c>
      <c r="S709" s="62">
        <v>15</v>
      </c>
      <c r="T709" s="62">
        <v>37</v>
      </c>
      <c r="U709" s="62">
        <v>39</v>
      </c>
      <c r="V709" s="62">
        <v>41</v>
      </c>
      <c r="W709" s="62">
        <v>43</v>
      </c>
      <c r="X709" s="62">
        <v>43</v>
      </c>
      <c r="Y709" s="62">
        <v>45</v>
      </c>
      <c r="Z709" s="62">
        <v>45</v>
      </c>
      <c r="AA709" s="62">
        <v>45</v>
      </c>
      <c r="AB709" s="62">
        <v>46</v>
      </c>
      <c r="AC709" s="62">
        <v>48</v>
      </c>
      <c r="AE709" s="64">
        <v>1</v>
      </c>
      <c r="AF709" s="65">
        <v>1</v>
      </c>
      <c r="AG709" s="66">
        <v>3</v>
      </c>
      <c r="AH709" s="62">
        <v>3</v>
      </c>
      <c r="AI709" s="62">
        <v>4</v>
      </c>
      <c r="AJ709" s="62">
        <v>4</v>
      </c>
      <c r="AK709" s="62">
        <v>5</v>
      </c>
      <c r="AL709" s="62">
        <v>5</v>
      </c>
      <c r="AM709" s="62">
        <v>6</v>
      </c>
      <c r="AN709" s="62">
        <v>1</v>
      </c>
      <c r="AO709" s="62">
        <v>5</v>
      </c>
      <c r="AP709" s="62">
        <v>6</v>
      </c>
      <c r="AQ709" s="62">
        <v>6</v>
      </c>
      <c r="AR709" s="62">
        <v>6</v>
      </c>
      <c r="AS709" s="62">
        <v>6</v>
      </c>
      <c r="AT709" s="62">
        <v>6</v>
      </c>
      <c r="AU709" s="62">
        <v>6</v>
      </c>
      <c r="AV709" s="62">
        <v>6</v>
      </c>
      <c r="AW709" s="62">
        <v>6</v>
      </c>
      <c r="AX709" s="62">
        <v>6</v>
      </c>
    </row>
    <row r="710" spans="1:50" ht="12.75" customHeight="1">
      <c r="A710" s="78">
        <v>42473</v>
      </c>
      <c r="B710" s="54">
        <v>2</v>
      </c>
      <c r="C710" s="54">
        <v>3</v>
      </c>
      <c r="D710" s="54">
        <v>16</v>
      </c>
      <c r="E710" s="54">
        <v>22</v>
      </c>
      <c r="F710" s="54">
        <v>32</v>
      </c>
      <c r="G710" s="54">
        <v>46</v>
      </c>
      <c r="H710" s="54"/>
      <c r="I710" s="53"/>
      <c r="J710" s="62">
        <v>6</v>
      </c>
      <c r="K710" s="62">
        <v>11</v>
      </c>
      <c r="L710" s="62">
        <v>14</v>
      </c>
      <c r="M710" s="62">
        <v>19</v>
      </c>
      <c r="N710" s="62">
        <v>23</v>
      </c>
      <c r="O710" s="62">
        <v>26</v>
      </c>
      <c r="P710" s="62">
        <v>29</v>
      </c>
      <c r="Q710" s="62">
        <v>32</v>
      </c>
      <c r="R710" s="62">
        <v>37</v>
      </c>
      <c r="S710" s="62">
        <v>13</v>
      </c>
      <c r="T710" s="62">
        <v>37</v>
      </c>
      <c r="U710" s="62">
        <v>38</v>
      </c>
      <c r="V710" s="62">
        <v>41</v>
      </c>
      <c r="W710" s="62">
        <v>42</v>
      </c>
      <c r="X710" s="62">
        <v>43</v>
      </c>
      <c r="Y710" s="62">
        <v>43</v>
      </c>
      <c r="Z710" s="62">
        <v>45</v>
      </c>
      <c r="AA710" s="62">
        <v>45</v>
      </c>
      <c r="AB710" s="62">
        <v>45</v>
      </c>
      <c r="AC710" s="62">
        <v>46</v>
      </c>
      <c r="AE710" s="64">
        <v>0</v>
      </c>
      <c r="AF710" s="65">
        <v>0</v>
      </c>
      <c r="AG710" s="66">
        <v>0</v>
      </c>
      <c r="AH710" s="62">
        <v>0</v>
      </c>
      <c r="AI710" s="62">
        <v>1</v>
      </c>
      <c r="AJ710" s="62">
        <v>1</v>
      </c>
      <c r="AK710" s="62">
        <v>2</v>
      </c>
      <c r="AL710" s="62">
        <v>2</v>
      </c>
      <c r="AM710" s="62">
        <v>2</v>
      </c>
      <c r="AN710" s="62">
        <v>1</v>
      </c>
      <c r="AO710" s="62">
        <v>4</v>
      </c>
      <c r="AP710" s="62">
        <v>4</v>
      </c>
      <c r="AQ710" s="62">
        <v>3</v>
      </c>
      <c r="AR710" s="62">
        <v>4</v>
      </c>
      <c r="AS710" s="62">
        <v>4</v>
      </c>
      <c r="AT710" s="62">
        <v>4</v>
      </c>
      <c r="AU710" s="62">
        <v>4</v>
      </c>
      <c r="AV710" s="62">
        <v>4</v>
      </c>
      <c r="AW710" s="62">
        <v>4</v>
      </c>
      <c r="AX710" s="62">
        <v>4</v>
      </c>
    </row>
    <row r="711" spans="1:50" ht="12.75" customHeight="1">
      <c r="A711" s="78">
        <v>42472</v>
      </c>
      <c r="B711" s="54">
        <v>1</v>
      </c>
      <c r="C711" s="54">
        <v>9</v>
      </c>
      <c r="D711" s="54">
        <v>29</v>
      </c>
      <c r="E711" s="54">
        <v>37</v>
      </c>
      <c r="F711" s="54">
        <v>42</v>
      </c>
      <c r="G711" s="54">
        <v>47</v>
      </c>
      <c r="H711" s="54"/>
      <c r="I711" s="53"/>
      <c r="J711" s="62">
        <v>6</v>
      </c>
      <c r="K711" s="62">
        <v>10</v>
      </c>
      <c r="L711" s="62">
        <v>13</v>
      </c>
      <c r="M711" s="62">
        <v>16</v>
      </c>
      <c r="N711" s="62">
        <v>21</v>
      </c>
      <c r="O711" s="62">
        <v>25</v>
      </c>
      <c r="P711" s="62">
        <v>28</v>
      </c>
      <c r="Q711" s="62">
        <v>30</v>
      </c>
      <c r="R711" s="62">
        <v>32</v>
      </c>
      <c r="S711" s="62">
        <v>12</v>
      </c>
      <c r="T711" s="62">
        <v>36</v>
      </c>
      <c r="U711" s="62">
        <v>36</v>
      </c>
      <c r="V711" s="62">
        <v>40</v>
      </c>
      <c r="W711" s="62">
        <v>41</v>
      </c>
      <c r="X711" s="62">
        <v>42</v>
      </c>
      <c r="Y711" s="62">
        <v>43</v>
      </c>
      <c r="Z711" s="62">
        <v>43</v>
      </c>
      <c r="AA711" s="62">
        <v>45</v>
      </c>
      <c r="AB711" s="62">
        <v>45</v>
      </c>
      <c r="AC711" s="62">
        <v>45</v>
      </c>
      <c r="AE711" s="64">
        <v>1</v>
      </c>
      <c r="AF711" s="65">
        <v>2</v>
      </c>
      <c r="AG711" s="66">
        <v>3</v>
      </c>
      <c r="AH711" s="62">
        <v>3</v>
      </c>
      <c r="AI711" s="62">
        <v>3</v>
      </c>
      <c r="AJ711" s="62">
        <v>4</v>
      </c>
      <c r="AK711" s="62">
        <v>4</v>
      </c>
      <c r="AL711" s="62">
        <v>4</v>
      </c>
      <c r="AM711" s="62">
        <v>4</v>
      </c>
      <c r="AN711" s="62">
        <v>2</v>
      </c>
      <c r="AO711" s="62">
        <v>4</v>
      </c>
      <c r="AP711" s="62">
        <v>4</v>
      </c>
      <c r="AQ711" s="62">
        <v>5</v>
      </c>
      <c r="AR711" s="62">
        <v>5</v>
      </c>
      <c r="AS711" s="62">
        <v>5</v>
      </c>
      <c r="AT711" s="62">
        <v>5</v>
      </c>
      <c r="AU711" s="62">
        <v>5</v>
      </c>
      <c r="AV711" s="62">
        <v>5</v>
      </c>
      <c r="AW711" s="62">
        <v>5</v>
      </c>
      <c r="AX711" s="62">
        <v>5</v>
      </c>
    </row>
    <row r="712" spans="1:50" ht="12.75" customHeight="1">
      <c r="A712" s="78">
        <v>42471</v>
      </c>
      <c r="B712" s="54">
        <v>7</v>
      </c>
      <c r="C712" s="54">
        <v>29</v>
      </c>
      <c r="D712" s="54">
        <v>33</v>
      </c>
      <c r="E712" s="54">
        <v>34</v>
      </c>
      <c r="F712" s="54">
        <v>46</v>
      </c>
      <c r="G712" s="54">
        <v>47</v>
      </c>
      <c r="H712" s="54"/>
      <c r="I712" s="53"/>
      <c r="J712" s="62">
        <v>6</v>
      </c>
      <c r="K712" s="62">
        <v>12</v>
      </c>
      <c r="L712" s="62">
        <v>15</v>
      </c>
      <c r="M712" s="62">
        <v>18</v>
      </c>
      <c r="N712" s="62">
        <v>21</v>
      </c>
      <c r="O712" s="62">
        <v>25</v>
      </c>
      <c r="P712" s="62">
        <v>29</v>
      </c>
      <c r="Q712" s="62">
        <v>32</v>
      </c>
      <c r="R712" s="62">
        <v>33</v>
      </c>
      <c r="S712" s="62">
        <v>12</v>
      </c>
      <c r="T712" s="62">
        <v>36</v>
      </c>
      <c r="U712" s="62">
        <v>38</v>
      </c>
      <c r="V712" s="62">
        <v>40</v>
      </c>
      <c r="W712" s="62">
        <v>41</v>
      </c>
      <c r="X712" s="62">
        <v>42</v>
      </c>
      <c r="Y712" s="62">
        <v>43</v>
      </c>
      <c r="Z712" s="62">
        <v>44</v>
      </c>
      <c r="AA712" s="62">
        <v>44</v>
      </c>
      <c r="AB712" s="62">
        <v>46</v>
      </c>
      <c r="AC712" s="62">
        <v>46</v>
      </c>
      <c r="AE712" s="64">
        <v>1</v>
      </c>
      <c r="AF712" s="65">
        <v>1</v>
      </c>
      <c r="AG712" s="66">
        <v>3</v>
      </c>
      <c r="AH712" s="62">
        <v>3</v>
      </c>
      <c r="AI712" s="62">
        <v>4</v>
      </c>
      <c r="AJ712" s="62">
        <v>4</v>
      </c>
      <c r="AK712" s="62">
        <v>4</v>
      </c>
      <c r="AL712" s="62">
        <v>4</v>
      </c>
      <c r="AM712" s="62">
        <v>4</v>
      </c>
      <c r="AN712" s="62">
        <v>1</v>
      </c>
      <c r="AO712" s="62">
        <v>6</v>
      </c>
      <c r="AP712" s="62">
        <v>6</v>
      </c>
      <c r="AQ712" s="62">
        <v>6</v>
      </c>
      <c r="AR712" s="62">
        <v>6</v>
      </c>
      <c r="AS712" s="62">
        <v>6</v>
      </c>
      <c r="AT712" s="62">
        <v>6</v>
      </c>
      <c r="AU712" s="62">
        <v>6</v>
      </c>
      <c r="AV712" s="62">
        <v>6</v>
      </c>
      <c r="AW712" s="62">
        <v>6</v>
      </c>
      <c r="AX712" s="62">
        <v>6</v>
      </c>
    </row>
    <row r="713" spans="1:50" ht="12.75" customHeight="1">
      <c r="A713" s="78">
        <v>42469</v>
      </c>
      <c r="B713" s="54">
        <v>4</v>
      </c>
      <c r="C713" s="54">
        <v>20</v>
      </c>
      <c r="D713" s="54">
        <v>31</v>
      </c>
      <c r="E713" s="54">
        <v>33</v>
      </c>
      <c r="F713" s="54">
        <v>43</v>
      </c>
      <c r="G713" s="54">
        <v>46</v>
      </c>
      <c r="H713" s="54"/>
      <c r="I713" s="53"/>
      <c r="J713" s="62">
        <v>6</v>
      </c>
      <c r="K713" s="62">
        <v>12</v>
      </c>
      <c r="L713" s="62">
        <v>16</v>
      </c>
      <c r="M713" s="62">
        <v>18</v>
      </c>
      <c r="N713" s="62">
        <v>21</v>
      </c>
      <c r="O713" s="62">
        <v>24</v>
      </c>
      <c r="P713" s="62">
        <v>28</v>
      </c>
      <c r="Q713" s="62">
        <v>31</v>
      </c>
      <c r="R713" s="62">
        <v>34</v>
      </c>
      <c r="S713" s="62">
        <v>15</v>
      </c>
      <c r="T713" s="62">
        <v>37</v>
      </c>
      <c r="U713" s="62">
        <v>39</v>
      </c>
      <c r="V713" s="62">
        <v>42</v>
      </c>
      <c r="W713" s="62">
        <v>42</v>
      </c>
      <c r="X713" s="62">
        <v>43</v>
      </c>
      <c r="Y713" s="62">
        <v>44</v>
      </c>
      <c r="Z713" s="62">
        <v>45</v>
      </c>
      <c r="AA713" s="62">
        <v>45</v>
      </c>
      <c r="AB713" s="62">
        <v>45</v>
      </c>
      <c r="AC713" s="62">
        <v>47</v>
      </c>
      <c r="AE713" s="64">
        <v>0</v>
      </c>
      <c r="AF713" s="65">
        <v>1</v>
      </c>
      <c r="AG713" s="66">
        <v>2</v>
      </c>
      <c r="AH713" s="62">
        <v>2</v>
      </c>
      <c r="AI713" s="62">
        <v>2</v>
      </c>
      <c r="AJ713" s="62">
        <v>3</v>
      </c>
      <c r="AK713" s="62">
        <v>3</v>
      </c>
      <c r="AL713" s="62">
        <v>3</v>
      </c>
      <c r="AM713" s="62">
        <v>4</v>
      </c>
      <c r="AN713" s="62">
        <v>3</v>
      </c>
      <c r="AO713" s="62">
        <v>5</v>
      </c>
      <c r="AP713" s="62">
        <v>5</v>
      </c>
      <c r="AQ713" s="62">
        <v>4</v>
      </c>
      <c r="AR713" s="62">
        <v>4</v>
      </c>
      <c r="AS713" s="62">
        <v>4</v>
      </c>
      <c r="AT713" s="62">
        <v>5</v>
      </c>
      <c r="AU713" s="62">
        <v>5</v>
      </c>
      <c r="AV713" s="62">
        <v>5</v>
      </c>
      <c r="AW713" s="62">
        <v>5</v>
      </c>
      <c r="AX713" s="62">
        <v>6</v>
      </c>
    </row>
    <row r="714" spans="1:50" ht="12.75" customHeight="1">
      <c r="A714" s="78">
        <v>42468</v>
      </c>
      <c r="B714" s="54">
        <v>4</v>
      </c>
      <c r="C714" s="54">
        <v>7</v>
      </c>
      <c r="D714" s="54">
        <v>8</v>
      </c>
      <c r="E714" s="54">
        <v>23</v>
      </c>
      <c r="F714" s="54">
        <v>44</v>
      </c>
      <c r="G714" s="54">
        <v>45</v>
      </c>
      <c r="H714" s="54"/>
      <c r="I714" s="53"/>
      <c r="J714" s="62">
        <v>6</v>
      </c>
      <c r="K714" s="62">
        <v>11</v>
      </c>
      <c r="L714" s="62">
        <v>15</v>
      </c>
      <c r="M714" s="62">
        <v>19</v>
      </c>
      <c r="N714" s="62">
        <v>21</v>
      </c>
      <c r="O714" s="62">
        <v>24</v>
      </c>
      <c r="P714" s="62">
        <v>27</v>
      </c>
      <c r="Q714" s="62">
        <v>31</v>
      </c>
      <c r="R714" s="62">
        <v>33</v>
      </c>
      <c r="S714" s="62">
        <v>15</v>
      </c>
      <c r="T714" s="62">
        <v>37</v>
      </c>
      <c r="U714" s="62">
        <v>39</v>
      </c>
      <c r="V714" s="62">
        <v>42</v>
      </c>
      <c r="W714" s="62">
        <v>42</v>
      </c>
      <c r="X714" s="62">
        <v>42</v>
      </c>
      <c r="Y714" s="62">
        <v>43</v>
      </c>
      <c r="Z714" s="62">
        <v>44</v>
      </c>
      <c r="AA714" s="62">
        <v>45</v>
      </c>
      <c r="AB714" s="62">
        <v>45</v>
      </c>
      <c r="AC714" s="62">
        <v>45</v>
      </c>
      <c r="AE714" s="64">
        <v>1</v>
      </c>
      <c r="AF714" s="65">
        <v>1</v>
      </c>
      <c r="AG714" s="66">
        <v>1</v>
      </c>
      <c r="AH714" s="62">
        <v>1</v>
      </c>
      <c r="AI714" s="62">
        <v>1</v>
      </c>
      <c r="AJ714" s="62">
        <v>1</v>
      </c>
      <c r="AK714" s="62">
        <v>2</v>
      </c>
      <c r="AL714" s="62">
        <v>2</v>
      </c>
      <c r="AM714" s="62">
        <v>2</v>
      </c>
      <c r="AN714" s="62">
        <v>1</v>
      </c>
      <c r="AO714" s="62">
        <v>4</v>
      </c>
      <c r="AP714" s="62">
        <v>4</v>
      </c>
      <c r="AQ714" s="62">
        <v>4</v>
      </c>
      <c r="AR714" s="62">
        <v>4</v>
      </c>
      <c r="AS714" s="62">
        <v>4</v>
      </c>
      <c r="AT714" s="62">
        <v>4</v>
      </c>
      <c r="AU714" s="62">
        <v>4</v>
      </c>
      <c r="AV714" s="62">
        <v>4</v>
      </c>
      <c r="AW714" s="62">
        <v>4</v>
      </c>
      <c r="AX714" s="62">
        <v>4</v>
      </c>
    </row>
    <row r="715" spans="1:50" ht="12.75" customHeight="1">
      <c r="A715" s="78">
        <v>42467</v>
      </c>
      <c r="B715" s="54">
        <v>21</v>
      </c>
      <c r="C715" s="54">
        <v>26</v>
      </c>
      <c r="D715" s="54">
        <v>29</v>
      </c>
      <c r="E715" s="54">
        <v>34</v>
      </c>
      <c r="F715" s="54">
        <v>39</v>
      </c>
      <c r="G715" s="54">
        <v>48</v>
      </c>
      <c r="H715" s="54"/>
      <c r="I715" s="53"/>
      <c r="J715" s="62">
        <v>6</v>
      </c>
      <c r="K715" s="62">
        <v>10</v>
      </c>
      <c r="L715" s="62">
        <v>14</v>
      </c>
      <c r="M715" s="62">
        <v>18</v>
      </c>
      <c r="N715" s="62">
        <v>22</v>
      </c>
      <c r="O715" s="62">
        <v>24</v>
      </c>
      <c r="P715" s="62">
        <v>27</v>
      </c>
      <c r="Q715" s="62">
        <v>30</v>
      </c>
      <c r="R715" s="62">
        <v>33</v>
      </c>
      <c r="S715" s="62">
        <v>14</v>
      </c>
      <c r="T715" s="62">
        <v>38</v>
      </c>
      <c r="U715" s="62">
        <v>40</v>
      </c>
      <c r="V715" s="62">
        <v>40</v>
      </c>
      <c r="W715" s="62">
        <v>43</v>
      </c>
      <c r="X715" s="62">
        <v>43</v>
      </c>
      <c r="Y715" s="62">
        <v>43</v>
      </c>
      <c r="Z715" s="62">
        <v>44</v>
      </c>
      <c r="AA715" s="62">
        <v>45</v>
      </c>
      <c r="AB715" s="62">
        <v>46</v>
      </c>
      <c r="AC715" s="62">
        <v>46</v>
      </c>
      <c r="AE715" s="64">
        <v>0</v>
      </c>
      <c r="AF715" s="65">
        <v>0</v>
      </c>
      <c r="AG715" s="66">
        <v>1</v>
      </c>
      <c r="AH715" s="62">
        <v>1</v>
      </c>
      <c r="AI715" s="62">
        <v>1</v>
      </c>
      <c r="AJ715" s="62">
        <v>3</v>
      </c>
      <c r="AK715" s="62">
        <v>3</v>
      </c>
      <c r="AL715" s="62">
        <v>4</v>
      </c>
      <c r="AM715" s="62">
        <v>5</v>
      </c>
      <c r="AN715" s="62">
        <v>1</v>
      </c>
      <c r="AO715" s="62">
        <v>5</v>
      </c>
      <c r="AP715" s="62">
        <v>5</v>
      </c>
      <c r="AQ715" s="62">
        <v>5</v>
      </c>
      <c r="AR715" s="62">
        <v>6</v>
      </c>
      <c r="AS715" s="62">
        <v>6</v>
      </c>
      <c r="AT715" s="62">
        <v>6</v>
      </c>
      <c r="AU715" s="62">
        <v>6</v>
      </c>
      <c r="AV715" s="62">
        <v>6</v>
      </c>
      <c r="AW715" s="62">
        <v>6</v>
      </c>
      <c r="AX715" s="62">
        <v>6</v>
      </c>
    </row>
    <row r="716" spans="1:50" ht="12.75" customHeight="1">
      <c r="A716" s="78">
        <v>42466</v>
      </c>
      <c r="B716" s="54">
        <v>23</v>
      </c>
      <c r="C716" s="54">
        <v>25</v>
      </c>
      <c r="D716" s="54">
        <v>28</v>
      </c>
      <c r="E716" s="54">
        <v>29</v>
      </c>
      <c r="F716" s="54">
        <v>31</v>
      </c>
      <c r="G716" s="54">
        <v>49</v>
      </c>
      <c r="H716" s="54"/>
      <c r="I716" s="53"/>
      <c r="J716" s="62">
        <v>6</v>
      </c>
      <c r="K716" s="62">
        <v>11</v>
      </c>
      <c r="L716" s="62">
        <v>15</v>
      </c>
      <c r="M716" s="62">
        <v>19</v>
      </c>
      <c r="N716" s="62">
        <v>22</v>
      </c>
      <c r="O716" s="62">
        <v>25</v>
      </c>
      <c r="P716" s="62">
        <v>27</v>
      </c>
      <c r="Q716" s="62">
        <v>29</v>
      </c>
      <c r="R716" s="62">
        <v>32</v>
      </c>
      <c r="S716" s="62">
        <v>13</v>
      </c>
      <c r="T716" s="62">
        <v>38</v>
      </c>
      <c r="U716" s="62">
        <v>40</v>
      </c>
      <c r="V716" s="62">
        <v>39</v>
      </c>
      <c r="W716" s="62">
        <v>41</v>
      </c>
      <c r="X716" s="62">
        <v>44</v>
      </c>
      <c r="Y716" s="62">
        <v>44</v>
      </c>
      <c r="Z716" s="62">
        <v>44</v>
      </c>
      <c r="AA716" s="62">
        <v>45</v>
      </c>
      <c r="AB716" s="62">
        <v>46</v>
      </c>
      <c r="AC716" s="62">
        <v>47</v>
      </c>
      <c r="AE716" s="64">
        <v>0</v>
      </c>
      <c r="AF716" s="65">
        <v>1</v>
      </c>
      <c r="AG716" s="66">
        <v>2</v>
      </c>
      <c r="AH716" s="62">
        <v>2</v>
      </c>
      <c r="AI716" s="62">
        <v>2</v>
      </c>
      <c r="AJ716" s="62">
        <v>2</v>
      </c>
      <c r="AK716" s="62">
        <v>3</v>
      </c>
      <c r="AL716" s="62">
        <v>3</v>
      </c>
      <c r="AM716" s="62">
        <v>3</v>
      </c>
      <c r="AN716" s="62">
        <v>1</v>
      </c>
      <c r="AO716" s="62">
        <v>4</v>
      </c>
      <c r="AP716" s="62">
        <v>4</v>
      </c>
      <c r="AQ716" s="62">
        <v>4</v>
      </c>
      <c r="AR716" s="62">
        <v>5</v>
      </c>
      <c r="AS716" s="62">
        <v>6</v>
      </c>
      <c r="AT716" s="62">
        <v>6</v>
      </c>
      <c r="AU716" s="62">
        <v>6</v>
      </c>
      <c r="AV716" s="62">
        <v>6</v>
      </c>
      <c r="AW716" s="62">
        <v>6</v>
      </c>
      <c r="AX716" s="62">
        <v>6</v>
      </c>
    </row>
    <row r="717" spans="1:50" ht="12.75" customHeight="1">
      <c r="A717" s="78">
        <v>42465</v>
      </c>
      <c r="B717" s="54">
        <v>22</v>
      </c>
      <c r="C717" s="54">
        <v>24</v>
      </c>
      <c r="D717" s="54">
        <v>32</v>
      </c>
      <c r="E717" s="54">
        <v>35</v>
      </c>
      <c r="F717" s="54">
        <v>38</v>
      </c>
      <c r="G717" s="54">
        <v>46</v>
      </c>
      <c r="H717" s="54"/>
      <c r="I717" s="53"/>
      <c r="J717" s="62">
        <v>6</v>
      </c>
      <c r="K717" s="62">
        <v>10</v>
      </c>
      <c r="L717" s="62">
        <v>15</v>
      </c>
      <c r="M717" s="62">
        <v>18</v>
      </c>
      <c r="N717" s="62">
        <v>22</v>
      </c>
      <c r="O717" s="62">
        <v>25</v>
      </c>
      <c r="P717" s="62">
        <v>28</v>
      </c>
      <c r="Q717" s="62">
        <v>29</v>
      </c>
      <c r="R717" s="62">
        <v>30</v>
      </c>
      <c r="S717" s="62">
        <v>12</v>
      </c>
      <c r="T717" s="62">
        <v>39</v>
      </c>
      <c r="U717" s="62">
        <v>40</v>
      </c>
      <c r="V717" s="62">
        <v>39</v>
      </c>
      <c r="W717" s="62">
        <v>39</v>
      </c>
      <c r="X717" s="62">
        <v>41</v>
      </c>
      <c r="Y717" s="62">
        <v>44</v>
      </c>
      <c r="Z717" s="62">
        <v>44</v>
      </c>
      <c r="AA717" s="62">
        <v>44</v>
      </c>
      <c r="AB717" s="62">
        <v>45</v>
      </c>
      <c r="AC717" s="62">
        <v>46</v>
      </c>
      <c r="AE717" s="64">
        <v>1</v>
      </c>
      <c r="AF717" s="65">
        <v>2</v>
      </c>
      <c r="AG717" s="66">
        <v>2</v>
      </c>
      <c r="AH717" s="62">
        <v>2</v>
      </c>
      <c r="AI717" s="62">
        <v>2</v>
      </c>
      <c r="AJ717" s="62">
        <v>4</v>
      </c>
      <c r="AK717" s="62">
        <v>4</v>
      </c>
      <c r="AL717" s="62">
        <v>4</v>
      </c>
      <c r="AM717" s="62">
        <v>5</v>
      </c>
      <c r="AN717" s="62">
        <v>2</v>
      </c>
      <c r="AO717" s="62">
        <v>5</v>
      </c>
      <c r="AP717" s="62">
        <v>5</v>
      </c>
      <c r="AQ717" s="62">
        <v>5</v>
      </c>
      <c r="AR717" s="62">
        <v>5</v>
      </c>
      <c r="AS717" s="62">
        <v>5</v>
      </c>
      <c r="AT717" s="62">
        <v>5</v>
      </c>
      <c r="AU717" s="62">
        <v>5</v>
      </c>
      <c r="AV717" s="62">
        <v>5</v>
      </c>
      <c r="AW717" s="62">
        <v>5</v>
      </c>
      <c r="AX717" s="62">
        <v>5</v>
      </c>
    </row>
    <row r="718" spans="1:50" ht="12.75" customHeight="1">
      <c r="A718" s="78">
        <v>42464</v>
      </c>
      <c r="B718" s="54">
        <v>11</v>
      </c>
      <c r="C718" s="54">
        <v>21</v>
      </c>
      <c r="D718" s="54">
        <v>26</v>
      </c>
      <c r="E718" s="54">
        <v>40</v>
      </c>
      <c r="F718" s="54">
        <v>43</v>
      </c>
      <c r="G718" s="54">
        <v>44</v>
      </c>
      <c r="H718" s="54"/>
      <c r="I718" s="53"/>
      <c r="J718" s="62">
        <v>6</v>
      </c>
      <c r="K718" s="62">
        <v>12</v>
      </c>
      <c r="L718" s="62">
        <v>16</v>
      </c>
      <c r="M718" s="62">
        <v>20</v>
      </c>
      <c r="N718" s="62">
        <v>22</v>
      </c>
      <c r="O718" s="62">
        <v>26</v>
      </c>
      <c r="P718" s="62">
        <v>29</v>
      </c>
      <c r="Q718" s="62">
        <v>32</v>
      </c>
      <c r="R718" s="62">
        <v>33</v>
      </c>
      <c r="S718" s="62">
        <v>13</v>
      </c>
      <c r="T718" s="62">
        <v>39</v>
      </c>
      <c r="U718" s="62">
        <v>40</v>
      </c>
      <c r="V718" s="62">
        <v>37</v>
      </c>
      <c r="W718" s="62">
        <v>39</v>
      </c>
      <c r="X718" s="62">
        <v>39</v>
      </c>
      <c r="Y718" s="62">
        <v>41</v>
      </c>
      <c r="Z718" s="62">
        <v>44</v>
      </c>
      <c r="AA718" s="62">
        <v>44</v>
      </c>
      <c r="AB718" s="62">
        <v>44</v>
      </c>
      <c r="AC718" s="62">
        <v>45</v>
      </c>
      <c r="AE718" s="64">
        <v>0</v>
      </c>
      <c r="AF718" s="65">
        <v>1</v>
      </c>
      <c r="AG718" s="66">
        <v>1</v>
      </c>
      <c r="AH718" s="62">
        <v>2</v>
      </c>
      <c r="AI718" s="62">
        <v>2</v>
      </c>
      <c r="AJ718" s="62">
        <v>3</v>
      </c>
      <c r="AK718" s="62">
        <v>4</v>
      </c>
      <c r="AL718" s="62">
        <v>4</v>
      </c>
      <c r="AM718" s="62">
        <v>4</v>
      </c>
      <c r="AN718" s="62">
        <v>2</v>
      </c>
      <c r="AO718" s="62">
        <v>5</v>
      </c>
      <c r="AP718" s="62">
        <v>5</v>
      </c>
      <c r="AQ718" s="62">
        <v>4</v>
      </c>
      <c r="AR718" s="62">
        <v>4</v>
      </c>
      <c r="AS718" s="62">
        <v>4</v>
      </c>
      <c r="AT718" s="62">
        <v>4</v>
      </c>
      <c r="AU718" s="62">
        <v>5</v>
      </c>
      <c r="AV718" s="62">
        <v>5</v>
      </c>
      <c r="AW718" s="62">
        <v>5</v>
      </c>
      <c r="AX718" s="62">
        <v>5</v>
      </c>
    </row>
    <row r="719" spans="1:50" ht="12.75" customHeight="1">
      <c r="A719" s="78">
        <v>42462</v>
      </c>
      <c r="B719" s="54">
        <v>2</v>
      </c>
      <c r="C719" s="54">
        <v>11</v>
      </c>
      <c r="D719" s="54">
        <v>15</v>
      </c>
      <c r="E719" s="54">
        <v>24</v>
      </c>
      <c r="F719" s="54">
        <v>40</v>
      </c>
      <c r="G719" s="54">
        <v>48</v>
      </c>
      <c r="H719" s="54"/>
      <c r="I719" s="53"/>
      <c r="J719" s="62">
        <v>6</v>
      </c>
      <c r="K719" s="62">
        <v>11</v>
      </c>
      <c r="L719" s="62">
        <v>15</v>
      </c>
      <c r="M719" s="62">
        <v>18</v>
      </c>
      <c r="N719" s="62">
        <v>22</v>
      </c>
      <c r="O719" s="62">
        <v>24</v>
      </c>
      <c r="P719" s="62">
        <v>28</v>
      </c>
      <c r="Q719" s="62">
        <v>31</v>
      </c>
      <c r="R719" s="62">
        <v>33</v>
      </c>
      <c r="S719" s="62">
        <v>14</v>
      </c>
      <c r="T719" s="62">
        <v>39</v>
      </c>
      <c r="U719" s="62">
        <v>39</v>
      </c>
      <c r="V719" s="62">
        <v>37</v>
      </c>
      <c r="W719" s="62">
        <v>38</v>
      </c>
      <c r="X719" s="62">
        <v>40</v>
      </c>
      <c r="Y719" s="62">
        <v>40</v>
      </c>
      <c r="Z719" s="62">
        <v>42</v>
      </c>
      <c r="AA719" s="62">
        <v>44</v>
      </c>
      <c r="AB719" s="62">
        <v>44</v>
      </c>
      <c r="AC719" s="62">
        <v>44</v>
      </c>
      <c r="AE719" s="64">
        <v>0</v>
      </c>
      <c r="AF719" s="65">
        <v>0</v>
      </c>
      <c r="AG719" s="66">
        <v>1</v>
      </c>
      <c r="AH719" s="62">
        <v>1</v>
      </c>
      <c r="AI719" s="62">
        <v>1</v>
      </c>
      <c r="AJ719" s="62">
        <v>1</v>
      </c>
      <c r="AK719" s="62">
        <v>3</v>
      </c>
      <c r="AL719" s="62">
        <v>4</v>
      </c>
      <c r="AM719" s="62">
        <v>4</v>
      </c>
      <c r="AN719" s="62">
        <v>1</v>
      </c>
      <c r="AO719" s="62">
        <v>5</v>
      </c>
      <c r="AP719" s="62">
        <v>5</v>
      </c>
      <c r="AQ719" s="62">
        <v>5</v>
      </c>
      <c r="AR719" s="62">
        <v>5</v>
      </c>
      <c r="AS719" s="62">
        <v>5</v>
      </c>
      <c r="AT719" s="62">
        <v>5</v>
      </c>
      <c r="AU719" s="62">
        <v>5</v>
      </c>
      <c r="AV719" s="62">
        <v>5</v>
      </c>
      <c r="AW719" s="62">
        <v>5</v>
      </c>
      <c r="AX719" s="62">
        <v>5</v>
      </c>
    </row>
    <row r="720" spans="1:50" ht="12.75" customHeight="1">
      <c r="A720" s="78">
        <v>42461</v>
      </c>
      <c r="B720" s="54">
        <v>5</v>
      </c>
      <c r="C720" s="54">
        <v>9</v>
      </c>
      <c r="D720" s="54">
        <v>20</v>
      </c>
      <c r="E720" s="54">
        <v>35</v>
      </c>
      <c r="F720" s="54">
        <v>38</v>
      </c>
      <c r="G720" s="54">
        <v>40</v>
      </c>
      <c r="H720" s="54"/>
      <c r="I720" s="53"/>
      <c r="J720" s="62">
        <v>6</v>
      </c>
      <c r="K720" s="62">
        <v>11</v>
      </c>
      <c r="L720" s="62">
        <v>16</v>
      </c>
      <c r="M720" s="62">
        <v>19</v>
      </c>
      <c r="N720" s="62">
        <v>22</v>
      </c>
      <c r="O720" s="62">
        <v>26</v>
      </c>
      <c r="P720" s="62">
        <v>27</v>
      </c>
      <c r="Q720" s="62">
        <v>30</v>
      </c>
      <c r="R720" s="62">
        <v>32</v>
      </c>
      <c r="S720" s="62">
        <v>13</v>
      </c>
      <c r="T720" s="62">
        <v>39</v>
      </c>
      <c r="U720" s="62">
        <v>40</v>
      </c>
      <c r="V720" s="62">
        <v>36</v>
      </c>
      <c r="W720" s="62">
        <v>38</v>
      </c>
      <c r="X720" s="62">
        <v>39</v>
      </c>
      <c r="Y720" s="62">
        <v>41</v>
      </c>
      <c r="Z720" s="62">
        <v>41</v>
      </c>
      <c r="AA720" s="62">
        <v>43</v>
      </c>
      <c r="AB720" s="62">
        <v>44</v>
      </c>
      <c r="AC720" s="62">
        <v>44</v>
      </c>
      <c r="AE720" s="64">
        <v>0</v>
      </c>
      <c r="AF720" s="65">
        <v>2</v>
      </c>
      <c r="AG720" s="66">
        <v>2</v>
      </c>
      <c r="AH720" s="62">
        <v>2</v>
      </c>
      <c r="AI720" s="62">
        <v>4</v>
      </c>
      <c r="AJ720" s="62">
        <v>4</v>
      </c>
      <c r="AK720" s="62">
        <v>4</v>
      </c>
      <c r="AL720" s="62">
        <v>5</v>
      </c>
      <c r="AM720" s="62">
        <v>5</v>
      </c>
      <c r="AN720" s="62">
        <v>1</v>
      </c>
      <c r="AO720" s="62">
        <v>6</v>
      </c>
      <c r="AP720" s="62">
        <v>6</v>
      </c>
      <c r="AQ720" s="62">
        <v>6</v>
      </c>
      <c r="AR720" s="62">
        <v>6</v>
      </c>
      <c r="AS720" s="62">
        <v>6</v>
      </c>
      <c r="AT720" s="62">
        <v>6</v>
      </c>
      <c r="AU720" s="62">
        <v>6</v>
      </c>
      <c r="AV720" s="62">
        <v>6</v>
      </c>
      <c r="AW720" s="62">
        <v>6</v>
      </c>
      <c r="AX720" s="62">
        <v>6</v>
      </c>
    </row>
    <row r="721" spans="1:50" ht="12.75" customHeight="1">
      <c r="A721" s="78">
        <v>42460</v>
      </c>
      <c r="B721" s="54">
        <v>7</v>
      </c>
      <c r="C721" s="54">
        <v>10</v>
      </c>
      <c r="D721" s="54">
        <v>32</v>
      </c>
      <c r="E721" s="54">
        <v>36</v>
      </c>
      <c r="F721" s="54">
        <v>37</v>
      </c>
      <c r="G721" s="54">
        <v>40</v>
      </c>
      <c r="H721" s="54"/>
      <c r="I721" s="53"/>
      <c r="J721" s="62">
        <v>6</v>
      </c>
      <c r="K721" s="62">
        <v>11</v>
      </c>
      <c r="L721" s="62">
        <v>15</v>
      </c>
      <c r="M721" s="62">
        <v>19</v>
      </c>
      <c r="N721" s="62">
        <v>22</v>
      </c>
      <c r="O721" s="62">
        <v>25</v>
      </c>
      <c r="P721" s="62">
        <v>29</v>
      </c>
      <c r="Q721" s="62">
        <v>30</v>
      </c>
      <c r="R721" s="62">
        <v>33</v>
      </c>
      <c r="S721" s="62">
        <v>12</v>
      </c>
      <c r="T721" s="62">
        <v>39</v>
      </c>
      <c r="U721" s="62">
        <v>41</v>
      </c>
      <c r="V721" s="62">
        <v>38</v>
      </c>
      <c r="W721" s="62">
        <v>38</v>
      </c>
      <c r="X721" s="62">
        <v>40</v>
      </c>
      <c r="Y721" s="62">
        <v>41</v>
      </c>
      <c r="Z721" s="62">
        <v>42</v>
      </c>
      <c r="AA721" s="62">
        <v>42</v>
      </c>
      <c r="AB721" s="62">
        <v>44</v>
      </c>
      <c r="AC721" s="62">
        <v>45</v>
      </c>
      <c r="AE721" s="64">
        <v>0</v>
      </c>
      <c r="AF721" s="65">
        <v>0</v>
      </c>
      <c r="AG721" s="66">
        <v>1</v>
      </c>
      <c r="AH721" s="62">
        <v>2</v>
      </c>
      <c r="AI721" s="62">
        <v>2</v>
      </c>
      <c r="AJ721" s="62">
        <v>2</v>
      </c>
      <c r="AK721" s="62">
        <v>3</v>
      </c>
      <c r="AL721" s="62">
        <v>3</v>
      </c>
      <c r="AM721" s="62">
        <v>4</v>
      </c>
      <c r="AN721" s="62">
        <v>1</v>
      </c>
      <c r="AO721" s="62">
        <v>5</v>
      </c>
      <c r="AP721" s="62">
        <v>5</v>
      </c>
      <c r="AQ721" s="62">
        <v>5</v>
      </c>
      <c r="AR721" s="62">
        <v>5</v>
      </c>
      <c r="AS721" s="62">
        <v>5</v>
      </c>
      <c r="AT721" s="62">
        <v>5</v>
      </c>
      <c r="AU721" s="62">
        <v>5</v>
      </c>
      <c r="AV721" s="62">
        <v>5</v>
      </c>
      <c r="AW721" s="62">
        <v>6</v>
      </c>
      <c r="AX721" s="62">
        <v>6</v>
      </c>
    </row>
    <row r="722" spans="1:50" ht="12.75" customHeight="1">
      <c r="A722" s="78">
        <v>42459</v>
      </c>
      <c r="B722" s="54">
        <v>7</v>
      </c>
      <c r="C722" s="54">
        <v>13</v>
      </c>
      <c r="D722" s="54">
        <v>21</v>
      </c>
      <c r="E722" s="54">
        <v>28</v>
      </c>
      <c r="F722" s="54">
        <v>35</v>
      </c>
      <c r="G722" s="54">
        <v>47</v>
      </c>
      <c r="H722" s="54"/>
      <c r="I722" s="53"/>
      <c r="J722" s="62">
        <v>6</v>
      </c>
      <c r="K722" s="62">
        <v>9</v>
      </c>
      <c r="L722" s="62">
        <v>14</v>
      </c>
      <c r="M722" s="62">
        <v>16</v>
      </c>
      <c r="N722" s="62">
        <v>19</v>
      </c>
      <c r="O722" s="62">
        <v>22</v>
      </c>
      <c r="P722" s="62">
        <v>25</v>
      </c>
      <c r="Q722" s="62">
        <v>29</v>
      </c>
      <c r="R722" s="62">
        <v>30</v>
      </c>
      <c r="S722" s="62">
        <v>14</v>
      </c>
      <c r="T722" s="62">
        <v>37</v>
      </c>
      <c r="U722" s="62">
        <v>39</v>
      </c>
      <c r="V722" s="62">
        <v>37</v>
      </c>
      <c r="W722" s="62">
        <v>38</v>
      </c>
      <c r="X722" s="62">
        <v>38</v>
      </c>
      <c r="Y722" s="62">
        <v>40</v>
      </c>
      <c r="Z722" s="62">
        <v>41</v>
      </c>
      <c r="AA722" s="62">
        <v>42</v>
      </c>
      <c r="AB722" s="62">
        <v>42</v>
      </c>
      <c r="AC722" s="62">
        <v>44</v>
      </c>
      <c r="AE722" s="64">
        <v>0</v>
      </c>
      <c r="AF722" s="65">
        <v>0</v>
      </c>
      <c r="AG722" s="66">
        <v>1</v>
      </c>
      <c r="AH722" s="62">
        <v>2</v>
      </c>
      <c r="AI722" s="62">
        <v>2</v>
      </c>
      <c r="AJ722" s="62">
        <v>2</v>
      </c>
      <c r="AK722" s="62">
        <v>3</v>
      </c>
      <c r="AL722" s="62">
        <v>4</v>
      </c>
      <c r="AM722" s="62">
        <v>4</v>
      </c>
      <c r="AN722" s="62">
        <v>1</v>
      </c>
      <c r="AO722" s="62">
        <v>2</v>
      </c>
      <c r="AP722" s="62">
        <v>3</v>
      </c>
      <c r="AQ722" s="62">
        <v>4</v>
      </c>
      <c r="AR722" s="62">
        <v>4</v>
      </c>
      <c r="AS722" s="62">
        <v>4</v>
      </c>
      <c r="AT722" s="62">
        <v>4</v>
      </c>
      <c r="AU722" s="62">
        <v>4</v>
      </c>
      <c r="AV722" s="62">
        <v>4</v>
      </c>
      <c r="AW722" s="62">
        <v>4</v>
      </c>
      <c r="AX722" s="62">
        <v>5</v>
      </c>
    </row>
    <row r="723" spans="1:50" ht="12.75" customHeight="1">
      <c r="A723" s="78">
        <v>42458</v>
      </c>
      <c r="B723" s="54">
        <v>5</v>
      </c>
      <c r="C723" s="54">
        <v>7</v>
      </c>
      <c r="D723" s="54">
        <v>9</v>
      </c>
      <c r="E723" s="54">
        <v>20</v>
      </c>
      <c r="F723" s="54">
        <v>46</v>
      </c>
      <c r="G723" s="54">
        <v>49</v>
      </c>
      <c r="H723" s="54"/>
      <c r="I723" s="53"/>
      <c r="J723" s="62">
        <v>6</v>
      </c>
      <c r="K723" s="62">
        <v>11</v>
      </c>
      <c r="L723" s="62">
        <v>14</v>
      </c>
      <c r="M723" s="62">
        <v>18</v>
      </c>
      <c r="N723" s="62">
        <v>20</v>
      </c>
      <c r="O723" s="62">
        <v>23</v>
      </c>
      <c r="P723" s="62">
        <v>25</v>
      </c>
      <c r="Q723" s="62">
        <v>28</v>
      </c>
      <c r="R723" s="62">
        <v>32</v>
      </c>
      <c r="S723" s="62">
        <v>13</v>
      </c>
      <c r="T723" s="62">
        <v>37</v>
      </c>
      <c r="U723" s="62">
        <v>38</v>
      </c>
      <c r="V723" s="62">
        <v>38</v>
      </c>
      <c r="W723" s="62">
        <v>38</v>
      </c>
      <c r="X723" s="62">
        <v>39</v>
      </c>
      <c r="Y723" s="62">
        <v>39</v>
      </c>
      <c r="Z723" s="62">
        <v>41</v>
      </c>
      <c r="AA723" s="62">
        <v>42</v>
      </c>
      <c r="AB723" s="62">
        <v>43</v>
      </c>
      <c r="AC723" s="62">
        <v>43</v>
      </c>
      <c r="AE723" s="64">
        <v>1</v>
      </c>
      <c r="AF723" s="65">
        <v>2</v>
      </c>
      <c r="AG723" s="66">
        <v>2</v>
      </c>
      <c r="AH723" s="62">
        <v>2</v>
      </c>
      <c r="AI723" s="62">
        <v>3</v>
      </c>
      <c r="AJ723" s="62">
        <v>3</v>
      </c>
      <c r="AK723" s="62">
        <v>3</v>
      </c>
      <c r="AL723" s="62">
        <v>4</v>
      </c>
      <c r="AM723" s="62">
        <v>4</v>
      </c>
      <c r="AN723" s="62">
        <v>0</v>
      </c>
      <c r="AO723" s="62">
        <v>4</v>
      </c>
      <c r="AP723" s="62">
        <v>4</v>
      </c>
      <c r="AQ723" s="62">
        <v>5</v>
      </c>
      <c r="AR723" s="62">
        <v>5</v>
      </c>
      <c r="AS723" s="62">
        <v>5</v>
      </c>
      <c r="AT723" s="62">
        <v>5</v>
      </c>
      <c r="AU723" s="62">
        <v>5</v>
      </c>
      <c r="AV723" s="62">
        <v>5</v>
      </c>
      <c r="AW723" s="62">
        <v>5</v>
      </c>
      <c r="AX723" s="62">
        <v>5</v>
      </c>
    </row>
    <row r="724" spans="1:50" ht="12.75" customHeight="1">
      <c r="A724" s="78">
        <v>42457</v>
      </c>
      <c r="B724" s="54">
        <v>14</v>
      </c>
      <c r="C724" s="54">
        <v>18</v>
      </c>
      <c r="D724" s="54">
        <v>31</v>
      </c>
      <c r="E724" s="54">
        <v>36</v>
      </c>
      <c r="F724" s="54">
        <v>44</v>
      </c>
      <c r="G724" s="54">
        <v>46</v>
      </c>
      <c r="H724" s="54"/>
      <c r="I724" s="53"/>
      <c r="J724" s="62">
        <v>6</v>
      </c>
      <c r="K724" s="62">
        <v>11</v>
      </c>
      <c r="L724" s="62">
        <v>15</v>
      </c>
      <c r="M724" s="62">
        <v>18</v>
      </c>
      <c r="N724" s="62">
        <v>21</v>
      </c>
      <c r="O724" s="62">
        <v>23</v>
      </c>
      <c r="P724" s="62">
        <v>26</v>
      </c>
      <c r="Q724" s="62">
        <v>28</v>
      </c>
      <c r="R724" s="62">
        <v>31</v>
      </c>
      <c r="S724" s="62">
        <v>11</v>
      </c>
      <c r="T724" s="62">
        <v>38</v>
      </c>
      <c r="U724" s="62">
        <v>39</v>
      </c>
      <c r="V724" s="62">
        <v>37</v>
      </c>
      <c r="W724" s="62">
        <v>38</v>
      </c>
      <c r="X724" s="62">
        <v>38</v>
      </c>
      <c r="Y724" s="62">
        <v>39</v>
      </c>
      <c r="Z724" s="62">
        <v>39</v>
      </c>
      <c r="AA724" s="62">
        <v>41</v>
      </c>
      <c r="AB724" s="62">
        <v>42</v>
      </c>
      <c r="AC724" s="62">
        <v>43</v>
      </c>
      <c r="AE724" s="64">
        <v>1</v>
      </c>
      <c r="AF724" s="65">
        <v>1</v>
      </c>
      <c r="AG724" s="66">
        <v>2</v>
      </c>
      <c r="AH724" s="62">
        <v>2</v>
      </c>
      <c r="AI724" s="62">
        <v>2</v>
      </c>
      <c r="AJ724" s="62">
        <v>2</v>
      </c>
      <c r="AK724" s="62">
        <v>4</v>
      </c>
      <c r="AL724" s="62">
        <v>4</v>
      </c>
      <c r="AM724" s="62">
        <v>4</v>
      </c>
      <c r="AN724" s="62">
        <v>0</v>
      </c>
      <c r="AO724" s="62">
        <v>6</v>
      </c>
      <c r="AP724" s="62">
        <v>6</v>
      </c>
      <c r="AQ724" s="62">
        <v>6</v>
      </c>
      <c r="AR724" s="62">
        <v>6</v>
      </c>
      <c r="AS724" s="62">
        <v>6</v>
      </c>
      <c r="AT724" s="62">
        <v>6</v>
      </c>
      <c r="AU724" s="62">
        <v>6</v>
      </c>
      <c r="AV724" s="62">
        <v>6</v>
      </c>
      <c r="AW724" s="62">
        <v>6</v>
      </c>
      <c r="AX724" s="62">
        <v>6</v>
      </c>
    </row>
    <row r="725" spans="1:50" ht="12.75" customHeight="1">
      <c r="A725" s="78">
        <v>42455</v>
      </c>
      <c r="B725" s="54">
        <v>8</v>
      </c>
      <c r="C725" s="54">
        <v>11</v>
      </c>
      <c r="D725" s="54">
        <v>12</v>
      </c>
      <c r="E725" s="54">
        <v>19</v>
      </c>
      <c r="F725" s="54">
        <v>31</v>
      </c>
      <c r="G725" s="54">
        <v>39</v>
      </c>
      <c r="H725" s="54"/>
      <c r="I725" s="53"/>
      <c r="J725" s="62">
        <v>6</v>
      </c>
      <c r="K725" s="62">
        <v>10</v>
      </c>
      <c r="L725" s="62">
        <v>14</v>
      </c>
      <c r="M725" s="62">
        <v>18</v>
      </c>
      <c r="N725" s="62">
        <v>21</v>
      </c>
      <c r="O725" s="62">
        <v>24</v>
      </c>
      <c r="P725" s="62">
        <v>26</v>
      </c>
      <c r="Q725" s="62">
        <v>29</v>
      </c>
      <c r="R725" s="62">
        <v>31</v>
      </c>
      <c r="S725" s="62">
        <v>12</v>
      </c>
      <c r="T725" s="62">
        <v>37</v>
      </c>
      <c r="U725" s="62">
        <v>37</v>
      </c>
      <c r="V725" s="62">
        <v>38</v>
      </c>
      <c r="W725" s="62">
        <v>40</v>
      </c>
      <c r="X725" s="62">
        <v>41</v>
      </c>
      <c r="Y725" s="62">
        <v>41</v>
      </c>
      <c r="Z725" s="62">
        <v>42</v>
      </c>
      <c r="AA725" s="62">
        <v>42</v>
      </c>
      <c r="AB725" s="62">
        <v>44</v>
      </c>
      <c r="AC725" s="62">
        <v>45</v>
      </c>
      <c r="AE725" s="64">
        <v>1</v>
      </c>
      <c r="AF725" s="65">
        <v>2</v>
      </c>
      <c r="AG725" s="66">
        <v>2</v>
      </c>
      <c r="AH725" s="62">
        <v>3</v>
      </c>
      <c r="AI725" s="62">
        <v>4</v>
      </c>
      <c r="AJ725" s="62">
        <v>6</v>
      </c>
      <c r="AK725" s="62">
        <v>6</v>
      </c>
      <c r="AL725" s="62">
        <v>6</v>
      </c>
      <c r="AM725" s="62">
        <v>6</v>
      </c>
      <c r="AN725" s="62">
        <v>1</v>
      </c>
      <c r="AO725" s="62">
        <v>4</v>
      </c>
      <c r="AP725" s="62">
        <v>4</v>
      </c>
      <c r="AQ725" s="62">
        <v>6</v>
      </c>
      <c r="AR725" s="62">
        <v>6</v>
      </c>
      <c r="AS725" s="62">
        <v>6</v>
      </c>
      <c r="AT725" s="62">
        <v>6</v>
      </c>
      <c r="AU725" s="62">
        <v>6</v>
      </c>
      <c r="AV725" s="62">
        <v>6</v>
      </c>
      <c r="AW725" s="62">
        <v>6</v>
      </c>
      <c r="AX725" s="62">
        <v>6</v>
      </c>
    </row>
    <row r="726" spans="1:50" ht="12.75" customHeight="1">
      <c r="A726" s="78">
        <v>42454</v>
      </c>
      <c r="B726" s="54">
        <v>1</v>
      </c>
      <c r="C726" s="54">
        <v>2</v>
      </c>
      <c r="D726" s="54">
        <v>18</v>
      </c>
      <c r="E726" s="54">
        <v>23</v>
      </c>
      <c r="F726" s="54">
        <v>30</v>
      </c>
      <c r="G726" s="54">
        <v>48</v>
      </c>
      <c r="H726" s="54"/>
      <c r="I726" s="53"/>
      <c r="J726" s="62">
        <v>6</v>
      </c>
      <c r="K726" s="62">
        <v>11</v>
      </c>
      <c r="L726" s="62">
        <v>15</v>
      </c>
      <c r="M726" s="62">
        <v>19</v>
      </c>
      <c r="N726" s="62">
        <v>22</v>
      </c>
      <c r="O726" s="62">
        <v>25</v>
      </c>
      <c r="P726" s="62">
        <v>28</v>
      </c>
      <c r="Q726" s="62">
        <v>30</v>
      </c>
      <c r="R726" s="62">
        <v>32</v>
      </c>
      <c r="S726" s="62">
        <v>12</v>
      </c>
      <c r="T726" s="62">
        <v>35</v>
      </c>
      <c r="U726" s="62">
        <v>36</v>
      </c>
      <c r="V726" s="62">
        <v>40</v>
      </c>
      <c r="W726" s="62">
        <v>40</v>
      </c>
      <c r="X726" s="62">
        <v>42</v>
      </c>
      <c r="Y726" s="62">
        <v>43</v>
      </c>
      <c r="Z726" s="62">
        <v>43</v>
      </c>
      <c r="AA726" s="62">
        <v>44</v>
      </c>
      <c r="AB726" s="62">
        <v>44</v>
      </c>
      <c r="AC726" s="62">
        <v>45</v>
      </c>
      <c r="AE726" s="64">
        <v>2</v>
      </c>
      <c r="AF726" s="65">
        <v>2</v>
      </c>
      <c r="AG726" s="66">
        <v>2</v>
      </c>
      <c r="AH726" s="62">
        <v>2</v>
      </c>
      <c r="AI726" s="62">
        <v>2</v>
      </c>
      <c r="AJ726" s="62">
        <v>2</v>
      </c>
      <c r="AK726" s="62">
        <v>3</v>
      </c>
      <c r="AL726" s="62">
        <v>3</v>
      </c>
      <c r="AM726" s="62">
        <v>4</v>
      </c>
      <c r="AN726" s="62">
        <v>1</v>
      </c>
      <c r="AO726" s="62">
        <v>4</v>
      </c>
      <c r="AP726" s="62">
        <v>5</v>
      </c>
      <c r="AQ726" s="62">
        <v>5</v>
      </c>
      <c r="AR726" s="62">
        <v>5</v>
      </c>
      <c r="AS726" s="62">
        <v>5</v>
      </c>
      <c r="AT726" s="62">
        <v>5</v>
      </c>
      <c r="AU726" s="62">
        <v>5</v>
      </c>
      <c r="AV726" s="62">
        <v>5</v>
      </c>
      <c r="AW726" s="62">
        <v>5</v>
      </c>
      <c r="AX726" s="62">
        <v>5</v>
      </c>
    </row>
    <row r="727" spans="1:50" ht="12.75" customHeight="1">
      <c r="A727" s="78">
        <v>42453</v>
      </c>
      <c r="B727" s="54">
        <v>5</v>
      </c>
      <c r="C727" s="54">
        <v>27</v>
      </c>
      <c r="D727" s="54">
        <v>30</v>
      </c>
      <c r="E727" s="54">
        <v>36</v>
      </c>
      <c r="F727" s="54">
        <v>41</v>
      </c>
      <c r="G727" s="54">
        <v>48</v>
      </c>
      <c r="H727" s="54"/>
      <c r="I727" s="53"/>
      <c r="J727" s="62">
        <v>6</v>
      </c>
      <c r="K727" s="62">
        <v>11</v>
      </c>
      <c r="L727" s="62">
        <v>16</v>
      </c>
      <c r="M727" s="62">
        <v>20</v>
      </c>
      <c r="N727" s="62">
        <v>24</v>
      </c>
      <c r="O727" s="62">
        <v>27</v>
      </c>
      <c r="P727" s="62">
        <v>30</v>
      </c>
      <c r="Q727" s="62">
        <v>31</v>
      </c>
      <c r="R727" s="62">
        <v>32</v>
      </c>
      <c r="S727" s="62">
        <v>13</v>
      </c>
      <c r="T727" s="62">
        <v>34</v>
      </c>
      <c r="U727" s="62">
        <v>35</v>
      </c>
      <c r="V727" s="62">
        <v>39</v>
      </c>
      <c r="W727" s="62">
        <v>40</v>
      </c>
      <c r="X727" s="62">
        <v>40</v>
      </c>
      <c r="Y727" s="62">
        <v>42</v>
      </c>
      <c r="Z727" s="62">
        <v>43</v>
      </c>
      <c r="AA727" s="62">
        <v>43</v>
      </c>
      <c r="AB727" s="62">
        <v>44</v>
      </c>
      <c r="AC727" s="62">
        <v>44</v>
      </c>
      <c r="AE727" s="64">
        <v>1</v>
      </c>
      <c r="AF727" s="65">
        <v>2</v>
      </c>
      <c r="AG727" s="66">
        <v>2</v>
      </c>
      <c r="AH727" s="62">
        <v>2</v>
      </c>
      <c r="AI727" s="62">
        <v>2</v>
      </c>
      <c r="AJ727" s="62">
        <v>3</v>
      </c>
      <c r="AK727" s="62">
        <v>3</v>
      </c>
      <c r="AL727" s="62">
        <v>3</v>
      </c>
      <c r="AM727" s="62">
        <v>3</v>
      </c>
      <c r="AN727" s="62">
        <v>0</v>
      </c>
      <c r="AO727" s="62">
        <v>4</v>
      </c>
      <c r="AP727" s="62">
        <v>4</v>
      </c>
      <c r="AQ727" s="62">
        <v>4</v>
      </c>
      <c r="AR727" s="62">
        <v>4</v>
      </c>
      <c r="AS727" s="62">
        <v>4</v>
      </c>
      <c r="AT727" s="62">
        <v>4</v>
      </c>
      <c r="AU727" s="62">
        <v>5</v>
      </c>
      <c r="AV727" s="62">
        <v>5</v>
      </c>
      <c r="AW727" s="62">
        <v>5</v>
      </c>
      <c r="AX727" s="62">
        <v>5</v>
      </c>
    </row>
    <row r="728" spans="1:50" ht="12.75" customHeight="1">
      <c r="A728" s="78">
        <v>42452</v>
      </c>
      <c r="B728" s="54">
        <v>8</v>
      </c>
      <c r="C728" s="54">
        <v>17</v>
      </c>
      <c r="D728" s="54">
        <v>24</v>
      </c>
      <c r="E728" s="54">
        <v>26</v>
      </c>
      <c r="F728" s="54">
        <v>33</v>
      </c>
      <c r="G728" s="54">
        <v>39</v>
      </c>
      <c r="H728" s="54"/>
      <c r="I728" s="53"/>
      <c r="J728" s="62">
        <v>6</v>
      </c>
      <c r="K728" s="62">
        <v>11</v>
      </c>
      <c r="L728" s="62">
        <v>15</v>
      </c>
      <c r="M728" s="62">
        <v>20</v>
      </c>
      <c r="N728" s="62">
        <v>23</v>
      </c>
      <c r="O728" s="62">
        <v>27</v>
      </c>
      <c r="P728" s="62">
        <v>30</v>
      </c>
      <c r="Q728" s="62">
        <v>33</v>
      </c>
      <c r="R728" s="62">
        <v>34</v>
      </c>
      <c r="S728" s="62">
        <v>15</v>
      </c>
      <c r="T728" s="62">
        <v>35</v>
      </c>
      <c r="U728" s="62">
        <v>36</v>
      </c>
      <c r="V728" s="62">
        <v>38</v>
      </c>
      <c r="W728" s="62">
        <v>40</v>
      </c>
      <c r="X728" s="62">
        <v>41</v>
      </c>
      <c r="Y728" s="62">
        <v>41</v>
      </c>
      <c r="Z728" s="62">
        <v>43</v>
      </c>
      <c r="AA728" s="62">
        <v>44</v>
      </c>
      <c r="AB728" s="62">
        <v>44</v>
      </c>
      <c r="AC728" s="62">
        <v>45</v>
      </c>
      <c r="AE728" s="64">
        <v>0</v>
      </c>
      <c r="AF728" s="65">
        <v>0</v>
      </c>
      <c r="AG728" s="66">
        <v>0</v>
      </c>
      <c r="AH728" s="62">
        <v>0</v>
      </c>
      <c r="AI728" s="62">
        <v>1</v>
      </c>
      <c r="AJ728" s="62">
        <v>4</v>
      </c>
      <c r="AK728" s="62">
        <v>4</v>
      </c>
      <c r="AL728" s="62">
        <v>6</v>
      </c>
      <c r="AM728" s="62">
        <v>6</v>
      </c>
      <c r="AN728" s="62">
        <v>4</v>
      </c>
      <c r="AO728" s="62">
        <v>6</v>
      </c>
      <c r="AP728" s="62">
        <v>6</v>
      </c>
      <c r="AQ728" s="62">
        <v>6</v>
      </c>
      <c r="AR728" s="62">
        <v>6</v>
      </c>
      <c r="AS728" s="62">
        <v>6</v>
      </c>
      <c r="AT728" s="62">
        <v>6</v>
      </c>
      <c r="AU728" s="62">
        <v>6</v>
      </c>
      <c r="AV728" s="62">
        <v>6</v>
      </c>
      <c r="AW728" s="62">
        <v>6</v>
      </c>
      <c r="AX728" s="62">
        <v>6</v>
      </c>
    </row>
    <row r="729" spans="1:50" ht="12.75" customHeight="1">
      <c r="A729" s="78">
        <v>42451</v>
      </c>
      <c r="B729" s="54">
        <v>20</v>
      </c>
      <c r="C729" s="54">
        <v>24</v>
      </c>
      <c r="D729" s="54">
        <v>34</v>
      </c>
      <c r="E729" s="54">
        <v>37</v>
      </c>
      <c r="F729" s="54">
        <v>38</v>
      </c>
      <c r="G729" s="54">
        <v>40</v>
      </c>
      <c r="H729" s="54"/>
      <c r="I729" s="53"/>
      <c r="J729" s="62">
        <v>6</v>
      </c>
      <c r="K729" s="62">
        <v>11</v>
      </c>
      <c r="L729" s="62">
        <v>15</v>
      </c>
      <c r="M729" s="62">
        <v>19</v>
      </c>
      <c r="N729" s="62">
        <v>23</v>
      </c>
      <c r="O729" s="62">
        <v>25</v>
      </c>
      <c r="P729" s="62">
        <v>29</v>
      </c>
      <c r="Q729" s="62">
        <v>32</v>
      </c>
      <c r="R729" s="62">
        <v>35</v>
      </c>
      <c r="S729" s="62">
        <v>14</v>
      </c>
      <c r="T729" s="62">
        <v>35</v>
      </c>
      <c r="U729" s="62">
        <v>37</v>
      </c>
      <c r="V729" s="62">
        <v>37</v>
      </c>
      <c r="W729" s="62">
        <v>39</v>
      </c>
      <c r="X729" s="62">
        <v>40</v>
      </c>
      <c r="Y729" s="62">
        <v>41</v>
      </c>
      <c r="Z729" s="62">
        <v>41</v>
      </c>
      <c r="AA729" s="62">
        <v>43</v>
      </c>
      <c r="AB729" s="62">
        <v>44</v>
      </c>
      <c r="AC729" s="62">
        <v>44</v>
      </c>
      <c r="AE729" s="64">
        <v>1</v>
      </c>
      <c r="AF729" s="65">
        <v>2</v>
      </c>
      <c r="AG729" s="66">
        <v>2</v>
      </c>
      <c r="AH729" s="62">
        <v>2</v>
      </c>
      <c r="AI729" s="62">
        <v>3</v>
      </c>
      <c r="AJ729" s="62">
        <v>3</v>
      </c>
      <c r="AK729" s="62">
        <v>3</v>
      </c>
      <c r="AL729" s="62">
        <v>4</v>
      </c>
      <c r="AM729" s="62">
        <v>5</v>
      </c>
      <c r="AN729" s="62">
        <v>2</v>
      </c>
      <c r="AO729" s="62">
        <v>5</v>
      </c>
      <c r="AP729" s="62">
        <v>5</v>
      </c>
      <c r="AQ729" s="62">
        <v>5</v>
      </c>
      <c r="AR729" s="62">
        <v>5</v>
      </c>
      <c r="AS729" s="62">
        <v>5</v>
      </c>
      <c r="AT729" s="62">
        <v>5</v>
      </c>
      <c r="AU729" s="62">
        <v>5</v>
      </c>
      <c r="AV729" s="62">
        <v>5</v>
      </c>
      <c r="AW729" s="62">
        <v>5</v>
      </c>
      <c r="AX729" s="62">
        <v>5</v>
      </c>
    </row>
    <row r="730" spans="1:50" ht="12.75" customHeight="1">
      <c r="A730" s="78">
        <v>42450</v>
      </c>
      <c r="B730" s="54">
        <v>11</v>
      </c>
      <c r="C730" s="54">
        <v>17</v>
      </c>
      <c r="D730" s="54">
        <v>27</v>
      </c>
      <c r="E730" s="54">
        <v>29</v>
      </c>
      <c r="F730" s="54">
        <v>34</v>
      </c>
      <c r="G730" s="54">
        <v>39</v>
      </c>
      <c r="H730" s="54"/>
      <c r="I730" s="53"/>
      <c r="J730" s="62">
        <v>6</v>
      </c>
      <c r="K730" s="62">
        <v>10</v>
      </c>
      <c r="L730" s="62">
        <v>15</v>
      </c>
      <c r="M730" s="62">
        <v>19</v>
      </c>
      <c r="N730" s="62">
        <v>23</v>
      </c>
      <c r="O730" s="62">
        <v>27</v>
      </c>
      <c r="P730" s="62">
        <v>28</v>
      </c>
      <c r="Q730" s="62">
        <v>32</v>
      </c>
      <c r="R730" s="62">
        <v>35</v>
      </c>
      <c r="S730" s="62">
        <v>12</v>
      </c>
      <c r="T730" s="62">
        <v>37</v>
      </c>
      <c r="U730" s="62">
        <v>37</v>
      </c>
      <c r="V730" s="62">
        <v>39</v>
      </c>
      <c r="W730" s="62">
        <v>39</v>
      </c>
      <c r="X730" s="62">
        <v>40</v>
      </c>
      <c r="Y730" s="62">
        <v>41</v>
      </c>
      <c r="Z730" s="62">
        <v>42</v>
      </c>
      <c r="AA730" s="62">
        <v>42</v>
      </c>
      <c r="AB730" s="62">
        <v>44</v>
      </c>
      <c r="AC730" s="62">
        <v>45</v>
      </c>
      <c r="AE730" s="64">
        <v>1</v>
      </c>
      <c r="AF730" s="65">
        <v>3</v>
      </c>
      <c r="AG730" s="66">
        <v>3</v>
      </c>
      <c r="AH730" s="62">
        <v>3</v>
      </c>
      <c r="AI730" s="62">
        <v>3</v>
      </c>
      <c r="AJ730" s="62">
        <v>3</v>
      </c>
      <c r="AK730" s="62">
        <v>4</v>
      </c>
      <c r="AL730" s="62">
        <v>5</v>
      </c>
      <c r="AM730" s="62">
        <v>5</v>
      </c>
      <c r="AN730" s="62">
        <v>1</v>
      </c>
      <c r="AO730" s="62">
        <v>6</v>
      </c>
      <c r="AP730" s="62">
        <v>6</v>
      </c>
      <c r="AQ730" s="62">
        <v>5</v>
      </c>
      <c r="AR730" s="62">
        <v>5</v>
      </c>
      <c r="AS730" s="62">
        <v>5</v>
      </c>
      <c r="AT730" s="62">
        <v>5</v>
      </c>
      <c r="AU730" s="62">
        <v>5</v>
      </c>
      <c r="AV730" s="62">
        <v>5</v>
      </c>
      <c r="AW730" s="62">
        <v>5</v>
      </c>
      <c r="AX730" s="62">
        <v>6</v>
      </c>
    </row>
    <row r="731" spans="1:50" ht="12.75" customHeight="1">
      <c r="A731" s="78">
        <v>42448</v>
      </c>
      <c r="B731" s="54">
        <v>9</v>
      </c>
      <c r="C731" s="54">
        <v>14</v>
      </c>
      <c r="D731" s="54">
        <v>17</v>
      </c>
      <c r="E731" s="54">
        <v>20</v>
      </c>
      <c r="F731" s="54">
        <v>27</v>
      </c>
      <c r="G731" s="54">
        <v>40</v>
      </c>
      <c r="H731" s="54"/>
      <c r="I731" s="53"/>
      <c r="J731" s="62">
        <v>6</v>
      </c>
      <c r="K731" s="62">
        <v>11</v>
      </c>
      <c r="L731" s="62">
        <v>15</v>
      </c>
      <c r="M731" s="62">
        <v>20</v>
      </c>
      <c r="N731" s="62">
        <v>23</v>
      </c>
      <c r="O731" s="62">
        <v>27</v>
      </c>
      <c r="P731" s="62">
        <v>30</v>
      </c>
      <c r="Q731" s="62">
        <v>31</v>
      </c>
      <c r="R731" s="62">
        <v>35</v>
      </c>
      <c r="S731" s="62">
        <v>13</v>
      </c>
      <c r="T731" s="62">
        <v>35</v>
      </c>
      <c r="U731" s="62">
        <v>37</v>
      </c>
      <c r="V731" s="62">
        <v>40</v>
      </c>
      <c r="W731" s="62">
        <v>41</v>
      </c>
      <c r="X731" s="62">
        <v>41</v>
      </c>
      <c r="Y731" s="62">
        <v>41</v>
      </c>
      <c r="Z731" s="62">
        <v>42</v>
      </c>
      <c r="AA731" s="62">
        <v>43</v>
      </c>
      <c r="AB731" s="62">
        <v>43</v>
      </c>
      <c r="AC731" s="62">
        <v>45</v>
      </c>
      <c r="AE731" s="64">
        <v>1</v>
      </c>
      <c r="AF731" s="65">
        <v>2</v>
      </c>
      <c r="AG731" s="66">
        <v>2</v>
      </c>
      <c r="AH731" s="62">
        <v>3</v>
      </c>
      <c r="AI731" s="62">
        <v>3</v>
      </c>
      <c r="AJ731" s="62">
        <v>3</v>
      </c>
      <c r="AK731" s="62">
        <v>4</v>
      </c>
      <c r="AL731" s="62">
        <v>4</v>
      </c>
      <c r="AM731" s="62">
        <v>5</v>
      </c>
      <c r="AN731" s="62">
        <v>1</v>
      </c>
      <c r="AO731" s="62">
        <v>4</v>
      </c>
      <c r="AP731" s="62">
        <v>5</v>
      </c>
      <c r="AQ731" s="62">
        <v>5</v>
      </c>
      <c r="AR731" s="62">
        <v>5</v>
      </c>
      <c r="AS731" s="62">
        <v>5</v>
      </c>
      <c r="AT731" s="62">
        <v>5</v>
      </c>
      <c r="AU731" s="62">
        <v>5</v>
      </c>
      <c r="AV731" s="62">
        <v>5</v>
      </c>
      <c r="AW731" s="62">
        <v>5</v>
      </c>
      <c r="AX731" s="62">
        <v>5</v>
      </c>
    </row>
    <row r="732" spans="1:50" ht="12.75" customHeight="1">
      <c r="A732" s="78">
        <v>42447</v>
      </c>
      <c r="B732" s="54">
        <v>11</v>
      </c>
      <c r="C732" s="54">
        <v>30</v>
      </c>
      <c r="D732" s="54">
        <v>32</v>
      </c>
      <c r="E732" s="54">
        <v>35</v>
      </c>
      <c r="F732" s="54">
        <v>42</v>
      </c>
      <c r="G732" s="54">
        <v>46</v>
      </c>
      <c r="H732" s="54"/>
      <c r="I732" s="53"/>
      <c r="J732" s="62">
        <v>6</v>
      </c>
      <c r="K732" s="62">
        <v>10</v>
      </c>
      <c r="L732" s="62">
        <v>14</v>
      </c>
      <c r="M732" s="62">
        <v>18</v>
      </c>
      <c r="N732" s="62">
        <v>21</v>
      </c>
      <c r="O732" s="62">
        <v>23</v>
      </c>
      <c r="P732" s="62">
        <v>27</v>
      </c>
      <c r="Q732" s="62">
        <v>30</v>
      </c>
      <c r="R732" s="62">
        <v>31</v>
      </c>
      <c r="S732" s="62">
        <v>13</v>
      </c>
      <c r="T732" s="62">
        <v>35</v>
      </c>
      <c r="U732" s="62">
        <v>35</v>
      </c>
      <c r="V732" s="62">
        <v>40</v>
      </c>
      <c r="W732" s="62">
        <v>40</v>
      </c>
      <c r="X732" s="62">
        <v>41</v>
      </c>
      <c r="Y732" s="62">
        <v>41</v>
      </c>
      <c r="Z732" s="62">
        <v>41</v>
      </c>
      <c r="AA732" s="62">
        <v>42</v>
      </c>
      <c r="AB732" s="62">
        <v>43</v>
      </c>
      <c r="AC732" s="62">
        <v>43</v>
      </c>
      <c r="AE732" s="64">
        <v>0</v>
      </c>
      <c r="AF732" s="65">
        <v>0</v>
      </c>
      <c r="AG732" s="66">
        <v>0</v>
      </c>
      <c r="AH732" s="62">
        <v>1</v>
      </c>
      <c r="AI732" s="62">
        <v>1</v>
      </c>
      <c r="AJ732" s="62">
        <v>2</v>
      </c>
      <c r="AK732" s="62">
        <v>3</v>
      </c>
      <c r="AL732" s="62">
        <v>3</v>
      </c>
      <c r="AM732" s="62">
        <v>3</v>
      </c>
      <c r="AN732" s="62">
        <v>0</v>
      </c>
      <c r="AO732" s="62">
        <v>4</v>
      </c>
      <c r="AP732" s="62">
        <v>4</v>
      </c>
      <c r="AQ732" s="62">
        <v>3</v>
      </c>
      <c r="AR732" s="62">
        <v>3</v>
      </c>
      <c r="AS732" s="62">
        <v>3</v>
      </c>
      <c r="AT732" s="62">
        <v>3</v>
      </c>
      <c r="AU732" s="62">
        <v>3</v>
      </c>
      <c r="AV732" s="62">
        <v>3</v>
      </c>
      <c r="AW732" s="62">
        <v>4</v>
      </c>
      <c r="AX732" s="62">
        <v>4</v>
      </c>
    </row>
    <row r="733" spans="1:50" ht="12.75" customHeight="1">
      <c r="A733" s="78">
        <v>42446</v>
      </c>
      <c r="B733" s="54">
        <v>2</v>
      </c>
      <c r="C733" s="54">
        <v>14</v>
      </c>
      <c r="D733" s="54">
        <v>16</v>
      </c>
      <c r="E733" s="54">
        <v>25</v>
      </c>
      <c r="F733" s="54">
        <v>39</v>
      </c>
      <c r="G733" s="54">
        <v>40</v>
      </c>
      <c r="H733" s="54"/>
      <c r="I733" s="53"/>
      <c r="J733" s="62">
        <v>6</v>
      </c>
      <c r="K733" s="62">
        <v>9</v>
      </c>
      <c r="L733" s="62">
        <v>13</v>
      </c>
      <c r="M733" s="62">
        <v>16</v>
      </c>
      <c r="N733" s="62">
        <v>19</v>
      </c>
      <c r="O733" s="62">
        <v>22</v>
      </c>
      <c r="P733" s="62">
        <v>24</v>
      </c>
      <c r="Q733" s="62">
        <v>27</v>
      </c>
      <c r="R733" s="62">
        <v>30</v>
      </c>
      <c r="S733" s="62">
        <v>13</v>
      </c>
      <c r="T733" s="62">
        <v>35</v>
      </c>
      <c r="U733" s="62">
        <v>38</v>
      </c>
      <c r="V733" s="62">
        <v>39</v>
      </c>
      <c r="W733" s="62">
        <v>40</v>
      </c>
      <c r="X733" s="62">
        <v>40</v>
      </c>
      <c r="Y733" s="62">
        <v>41</v>
      </c>
      <c r="Z733" s="62">
        <v>41</v>
      </c>
      <c r="AA733" s="62">
        <v>41</v>
      </c>
      <c r="AB733" s="62">
        <v>42</v>
      </c>
      <c r="AC733" s="62">
        <v>43</v>
      </c>
      <c r="AE733" s="64">
        <v>0</v>
      </c>
      <c r="AF733" s="65">
        <v>1</v>
      </c>
      <c r="AG733" s="66">
        <v>1</v>
      </c>
      <c r="AH733" s="62">
        <v>1</v>
      </c>
      <c r="AI733" s="62">
        <v>2</v>
      </c>
      <c r="AJ733" s="62">
        <v>2</v>
      </c>
      <c r="AK733" s="62">
        <v>2</v>
      </c>
      <c r="AL733" s="62">
        <v>2</v>
      </c>
      <c r="AM733" s="62">
        <v>4</v>
      </c>
      <c r="AN733" s="62">
        <v>1</v>
      </c>
      <c r="AO733" s="62">
        <v>6</v>
      </c>
      <c r="AP733" s="62">
        <v>6</v>
      </c>
      <c r="AQ733" s="62">
        <v>5</v>
      </c>
      <c r="AR733" s="62">
        <v>6</v>
      </c>
      <c r="AS733" s="62">
        <v>6</v>
      </c>
      <c r="AT733" s="62">
        <v>6</v>
      </c>
      <c r="AU733" s="62">
        <v>6</v>
      </c>
      <c r="AV733" s="62">
        <v>6</v>
      </c>
      <c r="AW733" s="62">
        <v>6</v>
      </c>
      <c r="AX733" s="62">
        <v>6</v>
      </c>
    </row>
    <row r="734" spans="1:50" ht="12.75" customHeight="1">
      <c r="A734" s="78">
        <v>42445</v>
      </c>
      <c r="B734" s="54">
        <v>10</v>
      </c>
      <c r="C734" s="54">
        <v>14</v>
      </c>
      <c r="D734" s="54">
        <v>23</v>
      </c>
      <c r="E734" s="54">
        <v>30</v>
      </c>
      <c r="F734" s="54">
        <v>42</v>
      </c>
      <c r="G734" s="54">
        <v>47</v>
      </c>
      <c r="H734" s="54"/>
      <c r="I734" s="53"/>
      <c r="J734" s="62">
        <v>6</v>
      </c>
      <c r="K734" s="62">
        <v>11</v>
      </c>
      <c r="L734" s="62">
        <v>14</v>
      </c>
      <c r="M734" s="62">
        <v>18</v>
      </c>
      <c r="N734" s="62">
        <v>21</v>
      </c>
      <c r="O734" s="62">
        <v>24</v>
      </c>
      <c r="P734" s="62">
        <v>27</v>
      </c>
      <c r="Q734" s="62">
        <v>28</v>
      </c>
      <c r="R734" s="62">
        <v>30</v>
      </c>
      <c r="S734" s="62">
        <v>12</v>
      </c>
      <c r="T734" s="62">
        <v>37</v>
      </c>
      <c r="U734" s="62">
        <v>39</v>
      </c>
      <c r="V734" s="62">
        <v>39</v>
      </c>
      <c r="W734" s="62">
        <v>41</v>
      </c>
      <c r="X734" s="62">
        <v>41</v>
      </c>
      <c r="Y734" s="62">
        <v>41</v>
      </c>
      <c r="Z734" s="62">
        <v>42</v>
      </c>
      <c r="AA734" s="62">
        <v>42</v>
      </c>
      <c r="AB734" s="62">
        <v>42</v>
      </c>
      <c r="AC734" s="62">
        <v>43</v>
      </c>
      <c r="AE734" s="64">
        <v>1</v>
      </c>
      <c r="AF734" s="65">
        <v>1</v>
      </c>
      <c r="AG734" s="66">
        <v>2</v>
      </c>
      <c r="AH734" s="62">
        <v>2</v>
      </c>
      <c r="AI734" s="62">
        <v>3</v>
      </c>
      <c r="AJ734" s="62">
        <v>3</v>
      </c>
      <c r="AK734" s="62">
        <v>4</v>
      </c>
      <c r="AL734" s="62">
        <v>5</v>
      </c>
      <c r="AM734" s="62">
        <v>5</v>
      </c>
      <c r="AN734" s="62">
        <v>2</v>
      </c>
      <c r="AO734" s="62">
        <v>5</v>
      </c>
      <c r="AP734" s="62">
        <v>5</v>
      </c>
      <c r="AQ734" s="62">
        <v>5</v>
      </c>
      <c r="AR734" s="62">
        <v>5</v>
      </c>
      <c r="AS734" s="62">
        <v>5</v>
      </c>
      <c r="AT734" s="62">
        <v>5</v>
      </c>
      <c r="AU734" s="62">
        <v>5</v>
      </c>
      <c r="AV734" s="62">
        <v>5</v>
      </c>
      <c r="AW734" s="62">
        <v>5</v>
      </c>
      <c r="AX734" s="62">
        <v>6</v>
      </c>
    </row>
    <row r="735" spans="1:50" ht="12.75" customHeight="1">
      <c r="A735" s="78">
        <v>42444</v>
      </c>
      <c r="B735" s="54">
        <v>5</v>
      </c>
      <c r="C735" s="54">
        <v>10</v>
      </c>
      <c r="D735" s="54">
        <v>25</v>
      </c>
      <c r="E735" s="54">
        <v>44</v>
      </c>
      <c r="F735" s="54">
        <v>45</v>
      </c>
      <c r="G735" s="54">
        <v>47</v>
      </c>
      <c r="H735" s="54"/>
      <c r="I735" s="53"/>
      <c r="J735" s="62">
        <v>6</v>
      </c>
      <c r="K735" s="62">
        <v>11</v>
      </c>
      <c r="L735" s="62">
        <v>15</v>
      </c>
      <c r="M735" s="62">
        <v>18</v>
      </c>
      <c r="N735" s="62">
        <v>21</v>
      </c>
      <c r="O735" s="62">
        <v>24</v>
      </c>
      <c r="P735" s="62">
        <v>27</v>
      </c>
      <c r="Q735" s="62">
        <v>30</v>
      </c>
      <c r="R735" s="62">
        <v>31</v>
      </c>
      <c r="S735" s="62">
        <v>13</v>
      </c>
      <c r="T735" s="62">
        <v>36</v>
      </c>
      <c r="U735" s="62">
        <v>37</v>
      </c>
      <c r="V735" s="62">
        <v>40</v>
      </c>
      <c r="W735" s="62">
        <v>41</v>
      </c>
      <c r="X735" s="62">
        <v>42</v>
      </c>
      <c r="Y735" s="62">
        <v>42</v>
      </c>
      <c r="Z735" s="62">
        <v>42</v>
      </c>
      <c r="AA735" s="62">
        <v>43</v>
      </c>
      <c r="AB735" s="62">
        <v>43</v>
      </c>
      <c r="AC735" s="62">
        <v>43</v>
      </c>
      <c r="AE735" s="64">
        <v>0</v>
      </c>
      <c r="AF735" s="65">
        <v>1</v>
      </c>
      <c r="AG735" s="66">
        <v>1</v>
      </c>
      <c r="AH735" s="62">
        <v>1</v>
      </c>
      <c r="AI735" s="62">
        <v>1</v>
      </c>
      <c r="AJ735" s="62">
        <v>3</v>
      </c>
      <c r="AK735" s="62">
        <v>4</v>
      </c>
      <c r="AL735" s="62">
        <v>4</v>
      </c>
      <c r="AM735" s="62">
        <v>4</v>
      </c>
      <c r="AN735" s="62">
        <v>1</v>
      </c>
      <c r="AO735" s="62">
        <v>3</v>
      </c>
      <c r="AP735" s="62">
        <v>4</v>
      </c>
      <c r="AQ735" s="62">
        <v>4</v>
      </c>
      <c r="AR735" s="62">
        <v>5</v>
      </c>
      <c r="AS735" s="62">
        <v>5</v>
      </c>
      <c r="AT735" s="62">
        <v>5</v>
      </c>
      <c r="AU735" s="62">
        <v>5</v>
      </c>
      <c r="AV735" s="62">
        <v>5</v>
      </c>
      <c r="AW735" s="62">
        <v>5</v>
      </c>
      <c r="AX735" s="62">
        <v>5</v>
      </c>
    </row>
    <row r="736" spans="1:50" ht="12.75" customHeight="1">
      <c r="A736" s="78">
        <v>42443</v>
      </c>
      <c r="B736" s="54">
        <v>6</v>
      </c>
      <c r="C736" s="54">
        <v>9</v>
      </c>
      <c r="D736" s="54">
        <v>19</v>
      </c>
      <c r="E736" s="54">
        <v>24</v>
      </c>
      <c r="F736" s="54">
        <v>35</v>
      </c>
      <c r="G736" s="54">
        <v>45</v>
      </c>
      <c r="H736" s="54"/>
      <c r="I736" s="53"/>
      <c r="J736" s="62">
        <v>6</v>
      </c>
      <c r="K736" s="62">
        <v>11</v>
      </c>
      <c r="L736" s="62">
        <v>16</v>
      </c>
      <c r="M736" s="62">
        <v>19</v>
      </c>
      <c r="N736" s="62">
        <v>21</v>
      </c>
      <c r="O736" s="62">
        <v>23</v>
      </c>
      <c r="P736" s="62">
        <v>25</v>
      </c>
      <c r="Q736" s="62">
        <v>28</v>
      </c>
      <c r="R736" s="62">
        <v>31</v>
      </c>
      <c r="S736" s="62">
        <v>13</v>
      </c>
      <c r="T736" s="62">
        <v>35</v>
      </c>
      <c r="U736" s="62">
        <v>36</v>
      </c>
      <c r="V736" s="62">
        <v>37</v>
      </c>
      <c r="W736" s="62">
        <v>41</v>
      </c>
      <c r="X736" s="62">
        <v>42</v>
      </c>
      <c r="Y736" s="62">
        <v>43</v>
      </c>
      <c r="Z736" s="62">
        <v>43</v>
      </c>
      <c r="AA736" s="62">
        <v>43</v>
      </c>
      <c r="AB736" s="62">
        <v>44</v>
      </c>
      <c r="AC736" s="62">
        <v>44</v>
      </c>
      <c r="AE736" s="64">
        <v>1</v>
      </c>
      <c r="AF736" s="65">
        <v>3</v>
      </c>
      <c r="AG736" s="66">
        <v>3</v>
      </c>
      <c r="AH736" s="62">
        <v>4</v>
      </c>
      <c r="AI736" s="62">
        <v>4</v>
      </c>
      <c r="AJ736" s="62">
        <v>5</v>
      </c>
      <c r="AK736" s="62">
        <v>6</v>
      </c>
      <c r="AL736" s="62">
        <v>6</v>
      </c>
      <c r="AM736" s="62">
        <v>6</v>
      </c>
      <c r="AN736" s="62">
        <v>1</v>
      </c>
      <c r="AO736" s="62">
        <v>4</v>
      </c>
      <c r="AP736" s="62">
        <v>4</v>
      </c>
      <c r="AQ736" s="62">
        <v>6</v>
      </c>
      <c r="AR736" s="62">
        <v>6</v>
      </c>
      <c r="AS736" s="62">
        <v>6</v>
      </c>
      <c r="AT736" s="62">
        <v>6</v>
      </c>
      <c r="AU736" s="62">
        <v>6</v>
      </c>
      <c r="AV736" s="62">
        <v>6</v>
      </c>
      <c r="AW736" s="62">
        <v>6</v>
      </c>
      <c r="AX736" s="62">
        <v>6</v>
      </c>
    </row>
    <row r="737" spans="1:50" ht="12.75" customHeight="1">
      <c r="A737" s="78">
        <v>42441</v>
      </c>
      <c r="B737" s="54">
        <v>19</v>
      </c>
      <c r="C737" s="54">
        <v>23</v>
      </c>
      <c r="D737" s="54">
        <v>24</v>
      </c>
      <c r="E737" s="54">
        <v>26</v>
      </c>
      <c r="F737" s="54">
        <v>34</v>
      </c>
      <c r="G737" s="54">
        <v>37</v>
      </c>
      <c r="H737" s="54"/>
      <c r="I737" s="53"/>
      <c r="J737" s="62">
        <v>6</v>
      </c>
      <c r="K737" s="62">
        <v>11</v>
      </c>
      <c r="L737" s="62">
        <v>15</v>
      </c>
      <c r="M737" s="62">
        <v>20</v>
      </c>
      <c r="N737" s="62">
        <v>23</v>
      </c>
      <c r="O737" s="62">
        <v>25</v>
      </c>
      <c r="P737" s="62">
        <v>27</v>
      </c>
      <c r="Q737" s="62">
        <v>29</v>
      </c>
      <c r="R737" s="62">
        <v>31</v>
      </c>
      <c r="S737" s="62">
        <v>12</v>
      </c>
      <c r="T737" s="62">
        <v>35</v>
      </c>
      <c r="U737" s="62">
        <v>37</v>
      </c>
      <c r="V737" s="62">
        <v>37</v>
      </c>
      <c r="W737" s="62">
        <v>38</v>
      </c>
      <c r="X737" s="62">
        <v>42</v>
      </c>
      <c r="Y737" s="62">
        <v>43</v>
      </c>
      <c r="Z737" s="62">
        <v>44</v>
      </c>
      <c r="AA737" s="62">
        <v>44</v>
      </c>
      <c r="AB737" s="62">
        <v>44</v>
      </c>
      <c r="AC737" s="62">
        <v>45</v>
      </c>
      <c r="AE737" s="64">
        <v>0</v>
      </c>
      <c r="AF737" s="65">
        <v>2</v>
      </c>
      <c r="AG737" s="66">
        <v>2</v>
      </c>
      <c r="AH737" s="62">
        <v>3</v>
      </c>
      <c r="AI737" s="62">
        <v>4</v>
      </c>
      <c r="AJ737" s="62">
        <v>4</v>
      </c>
      <c r="AK737" s="62">
        <v>4</v>
      </c>
      <c r="AL737" s="62">
        <v>4</v>
      </c>
      <c r="AM737" s="62">
        <v>4</v>
      </c>
      <c r="AN737" s="62">
        <v>0</v>
      </c>
      <c r="AO737" s="62">
        <v>5</v>
      </c>
      <c r="AP737" s="62">
        <v>6</v>
      </c>
      <c r="AQ737" s="62">
        <v>5</v>
      </c>
      <c r="AR737" s="62">
        <v>5</v>
      </c>
      <c r="AS737" s="62">
        <v>6</v>
      </c>
      <c r="AT737" s="62">
        <v>6</v>
      </c>
      <c r="AU737" s="62">
        <v>6</v>
      </c>
      <c r="AV737" s="62">
        <v>6</v>
      </c>
      <c r="AW737" s="62">
        <v>6</v>
      </c>
      <c r="AX737" s="62">
        <v>6</v>
      </c>
    </row>
    <row r="738" spans="1:50" ht="12.75" customHeight="1">
      <c r="A738" s="78">
        <v>42440</v>
      </c>
      <c r="B738" s="54">
        <v>5</v>
      </c>
      <c r="C738" s="54">
        <v>8</v>
      </c>
      <c r="D738" s="54">
        <v>18</v>
      </c>
      <c r="E738" s="54">
        <v>30</v>
      </c>
      <c r="F738" s="54">
        <v>33</v>
      </c>
      <c r="G738" s="54">
        <v>36</v>
      </c>
      <c r="H738" s="54"/>
      <c r="I738" s="53"/>
      <c r="J738" s="62">
        <v>6</v>
      </c>
      <c r="K738" s="62">
        <v>11</v>
      </c>
      <c r="L738" s="62">
        <v>16</v>
      </c>
      <c r="M738" s="62">
        <v>20</v>
      </c>
      <c r="N738" s="62">
        <v>24</v>
      </c>
      <c r="O738" s="62">
        <v>27</v>
      </c>
      <c r="P738" s="62">
        <v>29</v>
      </c>
      <c r="Q738" s="62">
        <v>30</v>
      </c>
      <c r="R738" s="62">
        <v>32</v>
      </c>
      <c r="S738" s="62">
        <v>14</v>
      </c>
      <c r="T738" s="62">
        <v>36</v>
      </c>
      <c r="U738" s="62">
        <v>38</v>
      </c>
      <c r="V738" s="62">
        <v>38</v>
      </c>
      <c r="W738" s="62">
        <v>39</v>
      </c>
      <c r="X738" s="62">
        <v>40</v>
      </c>
      <c r="Y738" s="62">
        <v>43</v>
      </c>
      <c r="Z738" s="62">
        <v>44</v>
      </c>
      <c r="AA738" s="62">
        <v>45</v>
      </c>
      <c r="AB738" s="62">
        <v>45</v>
      </c>
      <c r="AC738" s="62">
        <v>45</v>
      </c>
      <c r="AE738" s="64">
        <v>0</v>
      </c>
      <c r="AF738" s="65">
        <v>0</v>
      </c>
      <c r="AG738" s="66">
        <v>0</v>
      </c>
      <c r="AH738" s="62">
        <v>0</v>
      </c>
      <c r="AI738" s="62">
        <v>1</v>
      </c>
      <c r="AJ738" s="62">
        <v>1</v>
      </c>
      <c r="AK738" s="62">
        <v>1</v>
      </c>
      <c r="AL738" s="62">
        <v>1</v>
      </c>
      <c r="AM738" s="62">
        <v>1</v>
      </c>
      <c r="AN738" s="62">
        <v>2</v>
      </c>
      <c r="AO738" s="62">
        <v>5</v>
      </c>
      <c r="AP738" s="62">
        <v>5</v>
      </c>
      <c r="AQ738" s="62">
        <v>2</v>
      </c>
      <c r="AR738" s="62">
        <v>2</v>
      </c>
      <c r="AS738" s="62">
        <v>2</v>
      </c>
      <c r="AT738" s="62">
        <v>3</v>
      </c>
      <c r="AU738" s="62">
        <v>4</v>
      </c>
      <c r="AV738" s="62">
        <v>5</v>
      </c>
      <c r="AW738" s="62">
        <v>5</v>
      </c>
      <c r="AX738" s="62">
        <v>5</v>
      </c>
    </row>
    <row r="739" spans="1:50" ht="12.75" customHeight="1">
      <c r="A739" s="78">
        <v>42439</v>
      </c>
      <c r="B739" s="54">
        <v>5</v>
      </c>
      <c r="C739" s="54">
        <v>6</v>
      </c>
      <c r="D739" s="54">
        <v>19</v>
      </c>
      <c r="E739" s="54">
        <v>20</v>
      </c>
      <c r="F739" s="54">
        <v>28</v>
      </c>
      <c r="G739" s="54">
        <v>37</v>
      </c>
      <c r="H739" s="54"/>
      <c r="I739" s="53"/>
      <c r="J739" s="62">
        <v>6</v>
      </c>
      <c r="K739" s="62">
        <v>12</v>
      </c>
      <c r="L739" s="62">
        <v>17</v>
      </c>
      <c r="M739" s="62">
        <v>20</v>
      </c>
      <c r="N739" s="62">
        <v>23</v>
      </c>
      <c r="O739" s="62">
        <v>27</v>
      </c>
      <c r="P739" s="62">
        <v>30</v>
      </c>
      <c r="Q739" s="62">
        <v>32</v>
      </c>
      <c r="R739" s="62">
        <v>33</v>
      </c>
      <c r="S739" s="62">
        <v>14</v>
      </c>
      <c r="T739" s="62">
        <v>38</v>
      </c>
      <c r="U739" s="62">
        <v>40</v>
      </c>
      <c r="V739" s="62">
        <v>40</v>
      </c>
      <c r="W739" s="62">
        <v>41</v>
      </c>
      <c r="X739" s="62">
        <v>41</v>
      </c>
      <c r="Y739" s="62">
        <v>42</v>
      </c>
      <c r="Z739" s="62">
        <v>45</v>
      </c>
      <c r="AA739" s="62">
        <v>45</v>
      </c>
      <c r="AB739" s="62">
        <v>46</v>
      </c>
      <c r="AC739" s="62">
        <v>46</v>
      </c>
      <c r="AE739" s="64">
        <v>2</v>
      </c>
      <c r="AF739" s="65">
        <v>2</v>
      </c>
      <c r="AG739" s="66">
        <v>3</v>
      </c>
      <c r="AH739" s="62">
        <v>3</v>
      </c>
      <c r="AI739" s="62">
        <v>3</v>
      </c>
      <c r="AJ739" s="62">
        <v>3</v>
      </c>
      <c r="AK739" s="62">
        <v>5</v>
      </c>
      <c r="AL739" s="62">
        <v>5</v>
      </c>
      <c r="AM739" s="62">
        <v>5</v>
      </c>
      <c r="AN739" s="62">
        <v>4</v>
      </c>
      <c r="AO739" s="62">
        <v>6</v>
      </c>
      <c r="AP739" s="62">
        <v>6</v>
      </c>
      <c r="AQ739" s="62">
        <v>6</v>
      </c>
      <c r="AR739" s="62">
        <v>6</v>
      </c>
      <c r="AS739" s="62">
        <v>6</v>
      </c>
      <c r="AT739" s="62">
        <v>6</v>
      </c>
      <c r="AU739" s="62">
        <v>6</v>
      </c>
      <c r="AV739" s="62">
        <v>6</v>
      </c>
      <c r="AW739" s="62">
        <v>6</v>
      </c>
      <c r="AX739" s="62">
        <v>6</v>
      </c>
    </row>
    <row r="740" spans="1:50" ht="12.75" customHeight="1">
      <c r="A740" s="78">
        <v>42438</v>
      </c>
      <c r="B740" s="54">
        <v>2</v>
      </c>
      <c r="C740" s="54">
        <v>11</v>
      </c>
      <c r="D740" s="54">
        <v>13</v>
      </c>
      <c r="E740" s="54">
        <v>14</v>
      </c>
      <c r="F740" s="54">
        <v>19</v>
      </c>
      <c r="G740" s="54">
        <v>24</v>
      </c>
      <c r="H740" s="54"/>
      <c r="I740" s="53"/>
      <c r="J740" s="62">
        <v>6</v>
      </c>
      <c r="K740" s="62">
        <v>12</v>
      </c>
      <c r="L740" s="62">
        <v>17</v>
      </c>
      <c r="M740" s="62">
        <v>22</v>
      </c>
      <c r="N740" s="62">
        <v>25</v>
      </c>
      <c r="O740" s="62">
        <v>28</v>
      </c>
      <c r="P740" s="62">
        <v>31</v>
      </c>
      <c r="Q740" s="62">
        <v>33</v>
      </c>
      <c r="R740" s="62">
        <v>34</v>
      </c>
      <c r="S740" s="62">
        <v>15</v>
      </c>
      <c r="T740" s="62">
        <v>39</v>
      </c>
      <c r="U740" s="62">
        <v>39</v>
      </c>
      <c r="V740" s="62">
        <v>40</v>
      </c>
      <c r="W740" s="62">
        <v>41</v>
      </c>
      <c r="X740" s="62">
        <v>42</v>
      </c>
      <c r="Y740" s="62">
        <v>42</v>
      </c>
      <c r="Z740" s="62">
        <v>43</v>
      </c>
      <c r="AA740" s="62">
        <v>45</v>
      </c>
      <c r="AB740" s="62">
        <v>45</v>
      </c>
      <c r="AC740" s="62">
        <v>46</v>
      </c>
      <c r="AE740" s="64">
        <v>0</v>
      </c>
      <c r="AF740" s="65">
        <v>0</v>
      </c>
      <c r="AG740" s="66">
        <v>1</v>
      </c>
      <c r="AH740" s="62">
        <v>1</v>
      </c>
      <c r="AI740" s="62">
        <v>2</v>
      </c>
      <c r="AJ740" s="62">
        <v>2</v>
      </c>
      <c r="AK740" s="62">
        <v>3</v>
      </c>
      <c r="AL740" s="62">
        <v>4</v>
      </c>
      <c r="AM740" s="62">
        <v>5</v>
      </c>
      <c r="AN740" s="62">
        <v>3</v>
      </c>
      <c r="AO740" s="62">
        <v>5</v>
      </c>
      <c r="AP740" s="62">
        <v>5</v>
      </c>
      <c r="AQ740" s="62">
        <v>5</v>
      </c>
      <c r="AR740" s="62">
        <v>5</v>
      </c>
      <c r="AS740" s="62">
        <v>5</v>
      </c>
      <c r="AT740" s="62">
        <v>5</v>
      </c>
      <c r="AU740" s="62">
        <v>5</v>
      </c>
      <c r="AV740" s="62">
        <v>6</v>
      </c>
      <c r="AW740" s="62">
        <v>6</v>
      </c>
      <c r="AX740" s="62">
        <v>6</v>
      </c>
    </row>
    <row r="741" spans="1:50" ht="12.75" customHeight="1">
      <c r="A741" s="78">
        <v>42437</v>
      </c>
      <c r="B741" s="54">
        <v>3</v>
      </c>
      <c r="C741" s="54">
        <v>6</v>
      </c>
      <c r="D741" s="54">
        <v>8</v>
      </c>
      <c r="E741" s="54">
        <v>24</v>
      </c>
      <c r="F741" s="54">
        <v>29</v>
      </c>
      <c r="G741" s="54">
        <v>31</v>
      </c>
      <c r="H741" s="54"/>
      <c r="I741" s="53"/>
      <c r="J741" s="62">
        <v>6</v>
      </c>
      <c r="K741" s="62">
        <v>9</v>
      </c>
      <c r="L741" s="62">
        <v>14</v>
      </c>
      <c r="M741" s="62">
        <v>19</v>
      </c>
      <c r="N741" s="62">
        <v>23</v>
      </c>
      <c r="O741" s="62">
        <v>26</v>
      </c>
      <c r="P741" s="62">
        <v>29</v>
      </c>
      <c r="Q741" s="62">
        <v>32</v>
      </c>
      <c r="R741" s="62">
        <v>34</v>
      </c>
      <c r="S741" s="62">
        <v>14</v>
      </c>
      <c r="T741" s="62">
        <v>37</v>
      </c>
      <c r="U741" s="62">
        <v>37</v>
      </c>
      <c r="V741" s="62">
        <v>38</v>
      </c>
      <c r="W741" s="62">
        <v>40</v>
      </c>
      <c r="X741" s="62">
        <v>41</v>
      </c>
      <c r="Y741" s="62">
        <v>42</v>
      </c>
      <c r="Z741" s="62">
        <v>42</v>
      </c>
      <c r="AA741" s="62">
        <v>43</v>
      </c>
      <c r="AB741" s="62">
        <v>45</v>
      </c>
      <c r="AC741" s="62">
        <v>45</v>
      </c>
      <c r="AE741" s="64">
        <v>1</v>
      </c>
      <c r="AF741" s="65">
        <v>1</v>
      </c>
      <c r="AG741" s="66">
        <v>1</v>
      </c>
      <c r="AH741" s="62">
        <v>1</v>
      </c>
      <c r="AI741" s="62">
        <v>2</v>
      </c>
      <c r="AJ741" s="62">
        <v>4</v>
      </c>
      <c r="AK741" s="62">
        <v>4</v>
      </c>
      <c r="AL741" s="62">
        <v>4</v>
      </c>
      <c r="AM741" s="62">
        <v>4</v>
      </c>
      <c r="AN741" s="62">
        <v>2</v>
      </c>
      <c r="AO741" s="62">
        <v>4</v>
      </c>
      <c r="AP741" s="62">
        <v>4</v>
      </c>
      <c r="AQ741" s="62">
        <v>5</v>
      </c>
      <c r="AR741" s="62">
        <v>5</v>
      </c>
      <c r="AS741" s="62">
        <v>5</v>
      </c>
      <c r="AT741" s="62">
        <v>5</v>
      </c>
      <c r="AU741" s="62">
        <v>5</v>
      </c>
      <c r="AV741" s="62">
        <v>5</v>
      </c>
      <c r="AW741" s="62">
        <v>5</v>
      </c>
      <c r="AX741" s="62">
        <v>5</v>
      </c>
    </row>
    <row r="742" spans="1:50" ht="12.75" customHeight="1">
      <c r="A742" s="78">
        <v>42436</v>
      </c>
      <c r="B742" s="54">
        <v>3</v>
      </c>
      <c r="C742" s="54">
        <v>5</v>
      </c>
      <c r="D742" s="54">
        <v>6</v>
      </c>
      <c r="E742" s="54">
        <v>31</v>
      </c>
      <c r="F742" s="54">
        <v>33</v>
      </c>
      <c r="G742" s="54">
        <v>37</v>
      </c>
      <c r="H742" s="54"/>
      <c r="I742" s="53"/>
      <c r="J742" s="62">
        <v>6</v>
      </c>
      <c r="K742" s="62">
        <v>12</v>
      </c>
      <c r="L742" s="62">
        <v>15</v>
      </c>
      <c r="M742" s="62">
        <v>20</v>
      </c>
      <c r="N742" s="62">
        <v>24</v>
      </c>
      <c r="O742" s="62">
        <v>28</v>
      </c>
      <c r="P742" s="62">
        <v>30</v>
      </c>
      <c r="Q742" s="62">
        <v>33</v>
      </c>
      <c r="R742" s="62">
        <v>36</v>
      </c>
      <c r="S742" s="62">
        <v>14</v>
      </c>
      <c r="T742" s="62">
        <v>35</v>
      </c>
      <c r="U742" s="62">
        <v>37</v>
      </c>
      <c r="V742" s="62">
        <v>39</v>
      </c>
      <c r="W742" s="62">
        <v>40</v>
      </c>
      <c r="X742" s="62">
        <v>42</v>
      </c>
      <c r="Y742" s="62">
        <v>43</v>
      </c>
      <c r="Z742" s="62">
        <v>44</v>
      </c>
      <c r="AA742" s="62">
        <v>44</v>
      </c>
      <c r="AB742" s="62">
        <v>44</v>
      </c>
      <c r="AC742" s="62">
        <v>46</v>
      </c>
      <c r="AE742" s="64">
        <v>0</v>
      </c>
      <c r="AF742" s="65">
        <v>2</v>
      </c>
      <c r="AG742" s="66">
        <v>3</v>
      </c>
      <c r="AH742" s="62">
        <v>4</v>
      </c>
      <c r="AI742" s="62">
        <v>4</v>
      </c>
      <c r="AJ742" s="62">
        <v>5</v>
      </c>
      <c r="AK742" s="62">
        <v>6</v>
      </c>
      <c r="AL742" s="62">
        <v>6</v>
      </c>
      <c r="AM742" s="62">
        <v>6</v>
      </c>
      <c r="AN742" s="62">
        <v>2</v>
      </c>
      <c r="AO742" s="62">
        <v>4</v>
      </c>
      <c r="AP742" s="62">
        <v>4</v>
      </c>
      <c r="AQ742" s="62">
        <v>6</v>
      </c>
      <c r="AR742" s="62">
        <v>6</v>
      </c>
      <c r="AS742" s="62">
        <v>6</v>
      </c>
      <c r="AT742" s="62">
        <v>6</v>
      </c>
      <c r="AU742" s="62">
        <v>6</v>
      </c>
      <c r="AV742" s="62">
        <v>6</v>
      </c>
      <c r="AW742" s="62">
        <v>6</v>
      </c>
      <c r="AX742" s="62">
        <v>6</v>
      </c>
    </row>
    <row r="743" spans="1:50" ht="12.75" customHeight="1">
      <c r="A743" s="78">
        <v>42434</v>
      </c>
      <c r="B743" s="54">
        <v>7</v>
      </c>
      <c r="C743" s="54">
        <v>13</v>
      </c>
      <c r="D743" s="54">
        <v>17</v>
      </c>
      <c r="E743" s="54">
        <v>26</v>
      </c>
      <c r="F743" s="54">
        <v>33</v>
      </c>
      <c r="G743" s="54">
        <v>40</v>
      </c>
      <c r="H743" s="54"/>
      <c r="I743" s="53"/>
      <c r="J743" s="62">
        <v>6</v>
      </c>
      <c r="K743" s="62">
        <v>12</v>
      </c>
      <c r="L743" s="62">
        <v>16</v>
      </c>
      <c r="M743" s="62">
        <v>19</v>
      </c>
      <c r="N743" s="62">
        <v>23</v>
      </c>
      <c r="O743" s="62">
        <v>26</v>
      </c>
      <c r="P743" s="62">
        <v>30</v>
      </c>
      <c r="Q743" s="62">
        <v>32</v>
      </c>
      <c r="R743" s="62">
        <v>35</v>
      </c>
      <c r="S743" s="62">
        <v>14</v>
      </c>
      <c r="T743" s="62">
        <v>33</v>
      </c>
      <c r="U743" s="62">
        <v>36</v>
      </c>
      <c r="V743" s="62">
        <v>40</v>
      </c>
      <c r="W743" s="62">
        <v>41</v>
      </c>
      <c r="X743" s="62">
        <v>42</v>
      </c>
      <c r="Y743" s="62">
        <v>44</v>
      </c>
      <c r="Z743" s="62">
        <v>45</v>
      </c>
      <c r="AA743" s="62">
        <v>45</v>
      </c>
      <c r="AB743" s="62">
        <v>45</v>
      </c>
      <c r="AC743" s="62">
        <v>45</v>
      </c>
      <c r="AE743" s="64">
        <v>0</v>
      </c>
      <c r="AF743" s="65">
        <v>0</v>
      </c>
      <c r="AG743" s="66">
        <v>2</v>
      </c>
      <c r="AH743" s="62">
        <v>3</v>
      </c>
      <c r="AI743" s="62">
        <v>4</v>
      </c>
      <c r="AJ743" s="62">
        <v>4</v>
      </c>
      <c r="AK743" s="62">
        <v>4</v>
      </c>
      <c r="AL743" s="62">
        <v>4</v>
      </c>
      <c r="AM743" s="62">
        <v>4</v>
      </c>
      <c r="AN743" s="62">
        <v>1</v>
      </c>
      <c r="AO743" s="62">
        <v>2</v>
      </c>
      <c r="AP743" s="62">
        <v>2</v>
      </c>
      <c r="AQ743" s="62">
        <v>4</v>
      </c>
      <c r="AR743" s="62">
        <v>4</v>
      </c>
      <c r="AS743" s="62">
        <v>4</v>
      </c>
      <c r="AT743" s="62">
        <v>4</v>
      </c>
      <c r="AU743" s="62">
        <v>4</v>
      </c>
      <c r="AV743" s="62">
        <v>4</v>
      </c>
      <c r="AW743" s="62">
        <v>4</v>
      </c>
      <c r="AX743" s="62">
        <v>4</v>
      </c>
    </row>
    <row r="744" spans="1:50" ht="12.75" customHeight="1">
      <c r="A744" s="78">
        <v>42433</v>
      </c>
      <c r="B744" s="54">
        <v>3</v>
      </c>
      <c r="C744" s="54">
        <v>7</v>
      </c>
      <c r="D744" s="54">
        <v>10</v>
      </c>
      <c r="E744" s="54">
        <v>14</v>
      </c>
      <c r="F744" s="54">
        <v>16</v>
      </c>
      <c r="G744" s="54">
        <v>39</v>
      </c>
      <c r="H744" s="54"/>
      <c r="I744" s="53"/>
      <c r="J744" s="62">
        <v>6</v>
      </c>
      <c r="K744" s="62">
        <v>12</v>
      </c>
      <c r="L744" s="62">
        <v>16</v>
      </c>
      <c r="M744" s="62">
        <v>20</v>
      </c>
      <c r="N744" s="62">
        <v>23</v>
      </c>
      <c r="O744" s="62">
        <v>27</v>
      </c>
      <c r="P744" s="62">
        <v>30</v>
      </c>
      <c r="Q744" s="62">
        <v>34</v>
      </c>
      <c r="R744" s="62">
        <v>36</v>
      </c>
      <c r="S744" s="62">
        <v>12</v>
      </c>
      <c r="T744" s="62">
        <v>35</v>
      </c>
      <c r="U744" s="62">
        <v>36</v>
      </c>
      <c r="V744" s="62">
        <v>42</v>
      </c>
      <c r="W744" s="62">
        <v>42</v>
      </c>
      <c r="X744" s="62">
        <v>42</v>
      </c>
      <c r="Y744" s="62">
        <v>43</v>
      </c>
      <c r="Z744" s="62">
        <v>44</v>
      </c>
      <c r="AA744" s="62">
        <v>45</v>
      </c>
      <c r="AB744" s="62">
        <v>45</v>
      </c>
      <c r="AC744" s="62">
        <v>45</v>
      </c>
      <c r="AE744" s="64">
        <v>0</v>
      </c>
      <c r="AF744" s="65">
        <v>1</v>
      </c>
      <c r="AG744" s="66">
        <v>2</v>
      </c>
      <c r="AH744" s="62">
        <v>4</v>
      </c>
      <c r="AI744" s="62">
        <v>4</v>
      </c>
      <c r="AJ744" s="62">
        <v>4</v>
      </c>
      <c r="AK744" s="62">
        <v>5</v>
      </c>
      <c r="AL744" s="62">
        <v>5</v>
      </c>
      <c r="AM744" s="62">
        <v>5</v>
      </c>
      <c r="AN744" s="62">
        <v>0</v>
      </c>
      <c r="AO744" s="62">
        <v>5</v>
      </c>
      <c r="AP744" s="62">
        <v>5</v>
      </c>
      <c r="AQ744" s="62">
        <v>6</v>
      </c>
      <c r="AR744" s="62">
        <v>6</v>
      </c>
      <c r="AS744" s="62">
        <v>6</v>
      </c>
      <c r="AT744" s="62">
        <v>6</v>
      </c>
      <c r="AU744" s="62">
        <v>6</v>
      </c>
      <c r="AV744" s="62">
        <v>6</v>
      </c>
      <c r="AW744" s="62">
        <v>6</v>
      </c>
      <c r="AX744" s="62">
        <v>6</v>
      </c>
    </row>
    <row r="745" spans="1:50" ht="12.75" customHeight="1">
      <c r="A745" s="78">
        <v>42432</v>
      </c>
      <c r="B745" s="54">
        <v>10</v>
      </c>
      <c r="C745" s="54">
        <v>12</v>
      </c>
      <c r="D745" s="54">
        <v>15</v>
      </c>
      <c r="E745" s="54">
        <v>16</v>
      </c>
      <c r="F745" s="54">
        <v>22</v>
      </c>
      <c r="G745" s="54">
        <v>40</v>
      </c>
      <c r="H745" s="54"/>
      <c r="I745" s="53"/>
      <c r="J745" s="62">
        <v>6</v>
      </c>
      <c r="K745" s="62">
        <v>11</v>
      </c>
      <c r="L745" s="62">
        <v>17</v>
      </c>
      <c r="M745" s="62">
        <v>21</v>
      </c>
      <c r="N745" s="62">
        <v>24</v>
      </c>
      <c r="O745" s="62">
        <v>27</v>
      </c>
      <c r="P745" s="62">
        <v>30</v>
      </c>
      <c r="Q745" s="62">
        <v>33</v>
      </c>
      <c r="R745" s="62">
        <v>36</v>
      </c>
      <c r="S745" s="62">
        <v>11</v>
      </c>
      <c r="T745" s="62">
        <v>34</v>
      </c>
      <c r="U745" s="62">
        <v>35</v>
      </c>
      <c r="V745" s="62">
        <v>42</v>
      </c>
      <c r="W745" s="62">
        <v>43</v>
      </c>
      <c r="X745" s="62">
        <v>43</v>
      </c>
      <c r="Y745" s="62">
        <v>43</v>
      </c>
      <c r="Z745" s="62">
        <v>43</v>
      </c>
      <c r="AA745" s="62">
        <v>44</v>
      </c>
      <c r="AB745" s="62">
        <v>45</v>
      </c>
      <c r="AC745" s="62">
        <v>45</v>
      </c>
      <c r="AE745" s="64">
        <v>1</v>
      </c>
      <c r="AF745" s="65">
        <v>1</v>
      </c>
      <c r="AG745" s="66">
        <v>3</v>
      </c>
      <c r="AH745" s="62">
        <v>4</v>
      </c>
      <c r="AI745" s="62">
        <v>4</v>
      </c>
      <c r="AJ745" s="62">
        <v>5</v>
      </c>
      <c r="AK745" s="62">
        <v>5</v>
      </c>
      <c r="AL745" s="62">
        <v>6</v>
      </c>
      <c r="AM745" s="62">
        <v>6</v>
      </c>
      <c r="AN745" s="62">
        <v>1</v>
      </c>
      <c r="AO745" s="62">
        <v>4</v>
      </c>
      <c r="AP745" s="62">
        <v>4</v>
      </c>
      <c r="AQ745" s="62">
        <v>6</v>
      </c>
      <c r="AR745" s="62">
        <v>6</v>
      </c>
      <c r="AS745" s="62">
        <v>6</v>
      </c>
      <c r="AT745" s="62">
        <v>6</v>
      </c>
      <c r="AU745" s="62">
        <v>6</v>
      </c>
      <c r="AV745" s="62">
        <v>6</v>
      </c>
      <c r="AW745" s="62">
        <v>6</v>
      </c>
      <c r="AX745" s="62">
        <v>6</v>
      </c>
    </row>
    <row r="746" spans="1:50" ht="12.75" customHeight="1">
      <c r="A746" s="78">
        <v>42431</v>
      </c>
      <c r="B746" s="54">
        <v>15</v>
      </c>
      <c r="C746" s="54">
        <v>18</v>
      </c>
      <c r="D746" s="54">
        <v>31</v>
      </c>
      <c r="E746" s="54">
        <v>35</v>
      </c>
      <c r="F746" s="54">
        <v>43</v>
      </c>
      <c r="G746" s="54">
        <v>48</v>
      </c>
      <c r="H746" s="54"/>
      <c r="I746" s="53"/>
      <c r="J746" s="62">
        <v>6</v>
      </c>
      <c r="K746" s="62">
        <v>12</v>
      </c>
      <c r="L746" s="62">
        <v>17</v>
      </c>
      <c r="M746" s="62">
        <v>21</v>
      </c>
      <c r="N746" s="62">
        <v>25</v>
      </c>
      <c r="O746" s="62">
        <v>28</v>
      </c>
      <c r="P746" s="62">
        <v>30</v>
      </c>
      <c r="Q746" s="62">
        <v>33</v>
      </c>
      <c r="R746" s="62">
        <v>36</v>
      </c>
      <c r="S746" s="62">
        <v>12</v>
      </c>
      <c r="T746" s="62">
        <v>34</v>
      </c>
      <c r="U746" s="62">
        <v>37</v>
      </c>
      <c r="V746" s="62">
        <v>43</v>
      </c>
      <c r="W746" s="62">
        <v>44</v>
      </c>
      <c r="X746" s="62">
        <v>45</v>
      </c>
      <c r="Y746" s="62">
        <v>45</v>
      </c>
      <c r="Z746" s="62">
        <v>45</v>
      </c>
      <c r="AA746" s="62">
        <v>45</v>
      </c>
      <c r="AB746" s="62">
        <v>46</v>
      </c>
      <c r="AC746" s="62">
        <v>47</v>
      </c>
      <c r="AE746" s="64">
        <v>0</v>
      </c>
      <c r="AF746" s="65">
        <v>0</v>
      </c>
      <c r="AG746" s="66">
        <v>0</v>
      </c>
      <c r="AH746" s="62">
        <v>2</v>
      </c>
      <c r="AI746" s="62">
        <v>2</v>
      </c>
      <c r="AJ746" s="62">
        <v>3</v>
      </c>
      <c r="AK746" s="62">
        <v>3</v>
      </c>
      <c r="AL746" s="62">
        <v>3</v>
      </c>
      <c r="AM746" s="62">
        <v>3</v>
      </c>
      <c r="AN746" s="62">
        <v>3</v>
      </c>
      <c r="AO746" s="62">
        <v>5</v>
      </c>
      <c r="AP746" s="62">
        <v>5</v>
      </c>
      <c r="AQ746" s="62">
        <v>6</v>
      </c>
      <c r="AR746" s="62">
        <v>6</v>
      </c>
      <c r="AS746" s="62">
        <v>6</v>
      </c>
      <c r="AT746" s="62">
        <v>6</v>
      </c>
      <c r="AU746" s="62">
        <v>6</v>
      </c>
      <c r="AV746" s="62">
        <v>6</v>
      </c>
      <c r="AW746" s="62">
        <v>6</v>
      </c>
      <c r="AX746" s="62">
        <v>6</v>
      </c>
    </row>
    <row r="747" spans="1:50" ht="12.75" customHeight="1">
      <c r="A747" s="78">
        <v>42430</v>
      </c>
      <c r="B747" s="54">
        <v>11</v>
      </c>
      <c r="C747" s="54">
        <v>19</v>
      </c>
      <c r="D747" s="54">
        <v>28</v>
      </c>
      <c r="E747" s="54">
        <v>30</v>
      </c>
      <c r="F747" s="54">
        <v>31</v>
      </c>
      <c r="G747" s="54">
        <v>44</v>
      </c>
      <c r="H747" s="54"/>
      <c r="I747" s="53"/>
      <c r="J747" s="62">
        <v>6</v>
      </c>
      <c r="K747" s="62">
        <v>10</v>
      </c>
      <c r="L747" s="62">
        <v>15</v>
      </c>
      <c r="M747" s="62">
        <v>19</v>
      </c>
      <c r="N747" s="62">
        <v>23</v>
      </c>
      <c r="O747" s="62">
        <v>27</v>
      </c>
      <c r="P747" s="62">
        <v>30</v>
      </c>
      <c r="Q747" s="62">
        <v>32</v>
      </c>
      <c r="R747" s="62">
        <v>35</v>
      </c>
      <c r="S747" s="62">
        <v>13</v>
      </c>
      <c r="T747" s="62">
        <v>36</v>
      </c>
      <c r="U747" s="62">
        <v>39</v>
      </c>
      <c r="V747" s="62">
        <v>43</v>
      </c>
      <c r="W747" s="62">
        <v>44</v>
      </c>
      <c r="X747" s="62">
        <v>45</v>
      </c>
      <c r="Y747" s="62">
        <v>46</v>
      </c>
      <c r="Z747" s="62">
        <v>46</v>
      </c>
      <c r="AA747" s="62">
        <v>46</v>
      </c>
      <c r="AB747" s="62">
        <v>46</v>
      </c>
      <c r="AC747" s="62">
        <v>46</v>
      </c>
      <c r="AE747" s="64">
        <v>0</v>
      </c>
      <c r="AF747" s="65">
        <v>0</v>
      </c>
      <c r="AG747" s="66">
        <v>0</v>
      </c>
      <c r="AH747" s="62">
        <v>1</v>
      </c>
      <c r="AI747" s="62">
        <v>1</v>
      </c>
      <c r="AJ747" s="62">
        <v>1</v>
      </c>
      <c r="AK747" s="62">
        <v>1</v>
      </c>
      <c r="AL747" s="62">
        <v>1</v>
      </c>
      <c r="AM747" s="62">
        <v>1</v>
      </c>
      <c r="AN747" s="62">
        <v>3</v>
      </c>
      <c r="AO747" s="62">
        <v>5</v>
      </c>
      <c r="AP747" s="62">
        <v>5</v>
      </c>
      <c r="AQ747" s="62">
        <v>3</v>
      </c>
      <c r="AR747" s="62">
        <v>4</v>
      </c>
      <c r="AS747" s="62">
        <v>5</v>
      </c>
      <c r="AT747" s="62">
        <v>5</v>
      </c>
      <c r="AU747" s="62">
        <v>5</v>
      </c>
      <c r="AV747" s="62">
        <v>5</v>
      </c>
      <c r="AW747" s="62">
        <v>5</v>
      </c>
      <c r="AX747" s="62">
        <v>5</v>
      </c>
    </row>
    <row r="748" spans="1:50" ht="12.75" customHeight="1">
      <c r="A748" s="78">
        <v>42429</v>
      </c>
      <c r="B748" s="54">
        <v>3</v>
      </c>
      <c r="C748" s="54">
        <v>11</v>
      </c>
      <c r="D748" s="54">
        <v>20</v>
      </c>
      <c r="E748" s="54">
        <v>23</v>
      </c>
      <c r="F748" s="54">
        <v>41</v>
      </c>
      <c r="G748" s="54">
        <v>48</v>
      </c>
      <c r="H748" s="54"/>
      <c r="I748" s="53"/>
      <c r="J748" s="62">
        <v>6</v>
      </c>
      <c r="K748" s="62">
        <v>12</v>
      </c>
      <c r="L748" s="62">
        <v>16</v>
      </c>
      <c r="M748" s="62">
        <v>20</v>
      </c>
      <c r="N748" s="62">
        <v>24</v>
      </c>
      <c r="O748" s="62">
        <v>28</v>
      </c>
      <c r="P748" s="62">
        <v>31</v>
      </c>
      <c r="Q748" s="62">
        <v>34</v>
      </c>
      <c r="R748" s="62">
        <v>36</v>
      </c>
      <c r="S748" s="62">
        <v>14</v>
      </c>
      <c r="T748" s="62">
        <v>37</v>
      </c>
      <c r="U748" s="62">
        <v>38</v>
      </c>
      <c r="V748" s="62">
        <v>43</v>
      </c>
      <c r="W748" s="62">
        <v>43</v>
      </c>
      <c r="X748" s="62">
        <v>44</v>
      </c>
      <c r="Y748" s="62">
        <v>45</v>
      </c>
      <c r="Z748" s="62">
        <v>46</v>
      </c>
      <c r="AA748" s="62">
        <v>46</v>
      </c>
      <c r="AB748" s="62">
        <v>46</v>
      </c>
      <c r="AC748" s="62">
        <v>46</v>
      </c>
      <c r="AE748" s="64">
        <v>1</v>
      </c>
      <c r="AF748" s="65">
        <v>3</v>
      </c>
      <c r="AG748" s="66">
        <v>3</v>
      </c>
      <c r="AH748" s="62">
        <v>3</v>
      </c>
      <c r="AI748" s="62">
        <v>3</v>
      </c>
      <c r="AJ748" s="62">
        <v>3</v>
      </c>
      <c r="AK748" s="62">
        <v>3</v>
      </c>
      <c r="AL748" s="62">
        <v>5</v>
      </c>
      <c r="AM748" s="62">
        <v>5</v>
      </c>
      <c r="AN748" s="62">
        <v>2</v>
      </c>
      <c r="AO748" s="62">
        <v>4</v>
      </c>
      <c r="AP748" s="62">
        <v>4</v>
      </c>
      <c r="AQ748" s="62">
        <v>6</v>
      </c>
      <c r="AR748" s="62">
        <v>6</v>
      </c>
      <c r="AS748" s="62">
        <v>6</v>
      </c>
      <c r="AT748" s="62">
        <v>6</v>
      </c>
      <c r="AU748" s="62">
        <v>6</v>
      </c>
      <c r="AV748" s="62">
        <v>6</v>
      </c>
      <c r="AW748" s="62">
        <v>6</v>
      </c>
      <c r="AX748" s="62">
        <v>6</v>
      </c>
    </row>
    <row r="749" spans="1:50" ht="12.75" customHeight="1">
      <c r="A749" s="78">
        <v>42427</v>
      </c>
      <c r="B749" s="54">
        <v>7</v>
      </c>
      <c r="C749" s="54">
        <v>10</v>
      </c>
      <c r="D749" s="54">
        <v>11</v>
      </c>
      <c r="E749" s="54">
        <v>19</v>
      </c>
      <c r="F749" s="54">
        <v>25</v>
      </c>
      <c r="G749" s="54">
        <v>34</v>
      </c>
      <c r="H749" s="54"/>
      <c r="I749" s="53"/>
      <c r="J749" s="62">
        <v>6</v>
      </c>
      <c r="K749" s="62">
        <v>11</v>
      </c>
      <c r="L749" s="62">
        <v>16</v>
      </c>
      <c r="M749" s="62">
        <v>19</v>
      </c>
      <c r="N749" s="62">
        <v>23</v>
      </c>
      <c r="O749" s="62">
        <v>27</v>
      </c>
      <c r="P749" s="62">
        <v>30</v>
      </c>
      <c r="Q749" s="62">
        <v>32</v>
      </c>
      <c r="R749" s="62">
        <v>35</v>
      </c>
      <c r="S749" s="62">
        <v>14</v>
      </c>
      <c r="T749" s="62">
        <v>36</v>
      </c>
      <c r="U749" s="62">
        <v>37</v>
      </c>
      <c r="V749" s="62">
        <v>43</v>
      </c>
      <c r="W749" s="62">
        <v>44</v>
      </c>
      <c r="X749" s="62">
        <v>44</v>
      </c>
      <c r="Y749" s="62">
        <v>45</v>
      </c>
      <c r="Z749" s="62">
        <v>46</v>
      </c>
      <c r="AA749" s="62">
        <v>47</v>
      </c>
      <c r="AB749" s="62">
        <v>47</v>
      </c>
      <c r="AC749" s="62">
        <v>47</v>
      </c>
      <c r="AE749" s="64">
        <v>0</v>
      </c>
      <c r="AF749" s="65">
        <v>1</v>
      </c>
      <c r="AG749" s="66">
        <v>1</v>
      </c>
      <c r="AH749" s="62">
        <v>2</v>
      </c>
      <c r="AI749" s="62">
        <v>4</v>
      </c>
      <c r="AJ749" s="62">
        <v>4</v>
      </c>
      <c r="AK749" s="62">
        <v>4</v>
      </c>
      <c r="AL749" s="62">
        <v>4</v>
      </c>
      <c r="AM749" s="62">
        <v>4</v>
      </c>
      <c r="AN749" s="62">
        <v>1</v>
      </c>
      <c r="AO749" s="62">
        <v>4</v>
      </c>
      <c r="AP749" s="62">
        <v>5</v>
      </c>
      <c r="AQ749" s="62">
        <v>5</v>
      </c>
      <c r="AR749" s="62">
        <v>5</v>
      </c>
      <c r="AS749" s="62">
        <v>5</v>
      </c>
      <c r="AT749" s="62">
        <v>5</v>
      </c>
      <c r="AU749" s="62">
        <v>6</v>
      </c>
      <c r="AV749" s="62">
        <v>6</v>
      </c>
      <c r="AW749" s="62">
        <v>6</v>
      </c>
      <c r="AX749" s="62">
        <v>6</v>
      </c>
    </row>
    <row r="750" spans="1:50" ht="12.75" customHeight="1">
      <c r="A750" s="78">
        <v>42426</v>
      </c>
      <c r="B750" s="54">
        <v>10</v>
      </c>
      <c r="C750" s="54">
        <v>14</v>
      </c>
      <c r="D750" s="54">
        <v>19</v>
      </c>
      <c r="E750" s="54">
        <v>21</v>
      </c>
      <c r="F750" s="54">
        <v>29</v>
      </c>
      <c r="G750" s="54">
        <v>45</v>
      </c>
      <c r="H750" s="54"/>
      <c r="I750" s="53"/>
      <c r="J750" s="62">
        <v>6</v>
      </c>
      <c r="K750" s="62">
        <v>12</v>
      </c>
      <c r="L750" s="62">
        <v>16</v>
      </c>
      <c r="M750" s="62">
        <v>21</v>
      </c>
      <c r="N750" s="62">
        <v>24</v>
      </c>
      <c r="O750" s="62">
        <v>26</v>
      </c>
      <c r="P750" s="62">
        <v>29</v>
      </c>
      <c r="Q750" s="62">
        <v>31</v>
      </c>
      <c r="R750" s="62">
        <v>33</v>
      </c>
      <c r="S750" s="62">
        <v>14</v>
      </c>
      <c r="T750" s="62">
        <v>35</v>
      </c>
      <c r="U750" s="62">
        <v>38</v>
      </c>
      <c r="V750" s="62">
        <v>43</v>
      </c>
      <c r="W750" s="62">
        <v>44</v>
      </c>
      <c r="X750" s="62">
        <v>45</v>
      </c>
      <c r="Y750" s="62">
        <v>45</v>
      </c>
      <c r="Z750" s="62">
        <v>46</v>
      </c>
      <c r="AA750" s="62">
        <v>47</v>
      </c>
      <c r="AB750" s="62">
        <v>48</v>
      </c>
      <c r="AC750" s="62">
        <v>48</v>
      </c>
      <c r="AE750" s="64">
        <v>1</v>
      </c>
      <c r="AF750" s="65">
        <v>1</v>
      </c>
      <c r="AG750" s="66">
        <v>1</v>
      </c>
      <c r="AH750" s="62">
        <v>1</v>
      </c>
      <c r="AI750" s="62">
        <v>2</v>
      </c>
      <c r="AJ750" s="62">
        <v>3</v>
      </c>
      <c r="AK750" s="62">
        <v>4</v>
      </c>
      <c r="AL750" s="62">
        <v>4</v>
      </c>
      <c r="AM750" s="62">
        <v>4</v>
      </c>
      <c r="AN750" s="62">
        <v>2</v>
      </c>
      <c r="AO750" s="62">
        <v>4</v>
      </c>
      <c r="AP750" s="62">
        <v>5</v>
      </c>
      <c r="AQ750" s="62">
        <v>4</v>
      </c>
      <c r="AR750" s="62">
        <v>4</v>
      </c>
      <c r="AS750" s="62">
        <v>4</v>
      </c>
      <c r="AT750" s="62">
        <v>4</v>
      </c>
      <c r="AU750" s="62">
        <v>4</v>
      </c>
      <c r="AV750" s="62">
        <v>5</v>
      </c>
      <c r="AW750" s="62">
        <v>6</v>
      </c>
      <c r="AX750" s="62">
        <v>6</v>
      </c>
    </row>
    <row r="751" spans="1:50" ht="12.75" customHeight="1">
      <c r="A751" s="78">
        <v>42425</v>
      </c>
      <c r="B751" s="54">
        <v>4</v>
      </c>
      <c r="C751" s="54">
        <v>9</v>
      </c>
      <c r="D751" s="54">
        <v>21</v>
      </c>
      <c r="E751" s="54">
        <v>22</v>
      </c>
      <c r="F751" s="54">
        <v>31</v>
      </c>
      <c r="G751" s="54">
        <v>37</v>
      </c>
      <c r="H751" s="54"/>
      <c r="I751" s="53"/>
      <c r="J751" s="62">
        <v>6</v>
      </c>
      <c r="K751" s="62">
        <v>12</v>
      </c>
      <c r="L751" s="62">
        <v>17</v>
      </c>
      <c r="M751" s="62">
        <v>21</v>
      </c>
      <c r="N751" s="62">
        <v>25</v>
      </c>
      <c r="O751" s="62">
        <v>28</v>
      </c>
      <c r="P751" s="62">
        <v>30</v>
      </c>
      <c r="Q751" s="62">
        <v>33</v>
      </c>
      <c r="R751" s="62">
        <v>35</v>
      </c>
      <c r="S751" s="62">
        <v>14</v>
      </c>
      <c r="T751" s="62">
        <v>38</v>
      </c>
      <c r="U751" s="62">
        <v>40</v>
      </c>
      <c r="V751" s="62">
        <v>43</v>
      </c>
      <c r="W751" s="62">
        <v>45</v>
      </c>
      <c r="X751" s="62">
        <v>46</v>
      </c>
      <c r="Y751" s="62">
        <v>46</v>
      </c>
      <c r="Z751" s="62">
        <v>46</v>
      </c>
      <c r="AA751" s="62">
        <v>47</v>
      </c>
      <c r="AB751" s="62">
        <v>48</v>
      </c>
      <c r="AC751" s="62">
        <v>48</v>
      </c>
      <c r="AE751" s="64">
        <v>2</v>
      </c>
      <c r="AF751" s="65">
        <v>2</v>
      </c>
      <c r="AG751" s="66">
        <v>2</v>
      </c>
      <c r="AH751" s="62">
        <v>2</v>
      </c>
      <c r="AI751" s="62">
        <v>3</v>
      </c>
      <c r="AJ751" s="62">
        <v>3</v>
      </c>
      <c r="AK751" s="62">
        <v>4</v>
      </c>
      <c r="AL751" s="62">
        <v>4</v>
      </c>
      <c r="AM751" s="62">
        <v>4</v>
      </c>
      <c r="AN751" s="62">
        <v>1</v>
      </c>
      <c r="AO751" s="62">
        <v>6</v>
      </c>
      <c r="AP751" s="62">
        <v>6</v>
      </c>
      <c r="AQ751" s="62">
        <v>6</v>
      </c>
      <c r="AR751" s="62">
        <v>6</v>
      </c>
      <c r="AS751" s="62">
        <v>6</v>
      </c>
      <c r="AT751" s="62">
        <v>6</v>
      </c>
      <c r="AU751" s="62">
        <v>6</v>
      </c>
      <c r="AV751" s="62">
        <v>6</v>
      </c>
      <c r="AW751" s="62">
        <v>6</v>
      </c>
      <c r="AX751" s="62">
        <v>6</v>
      </c>
    </row>
    <row r="752" spans="1:50" ht="12.75" customHeight="1">
      <c r="A752" s="78">
        <v>42424</v>
      </c>
      <c r="B752" s="54">
        <v>3</v>
      </c>
      <c r="C752" s="54">
        <v>14</v>
      </c>
      <c r="D752" s="54">
        <v>28</v>
      </c>
      <c r="E752" s="54">
        <v>31</v>
      </c>
      <c r="F752" s="54">
        <v>37</v>
      </c>
      <c r="G752" s="54">
        <v>48</v>
      </c>
      <c r="H752" s="54"/>
      <c r="I752" s="53"/>
      <c r="J752" s="62">
        <v>6</v>
      </c>
      <c r="K752" s="62">
        <v>12</v>
      </c>
      <c r="L752" s="62">
        <v>16</v>
      </c>
      <c r="M752" s="62">
        <v>20</v>
      </c>
      <c r="N752" s="62">
        <v>24</v>
      </c>
      <c r="O752" s="62">
        <v>27</v>
      </c>
      <c r="P752" s="62">
        <v>30</v>
      </c>
      <c r="Q752" s="62">
        <v>32</v>
      </c>
      <c r="R752" s="62">
        <v>35</v>
      </c>
      <c r="S752" s="62">
        <v>14</v>
      </c>
      <c r="T752" s="62">
        <v>39</v>
      </c>
      <c r="U752" s="62">
        <v>41</v>
      </c>
      <c r="V752" s="62">
        <v>43</v>
      </c>
      <c r="W752" s="62">
        <v>44</v>
      </c>
      <c r="X752" s="62">
        <v>46</v>
      </c>
      <c r="Y752" s="62">
        <v>47</v>
      </c>
      <c r="Z752" s="62">
        <v>47</v>
      </c>
      <c r="AA752" s="62">
        <v>47</v>
      </c>
      <c r="AB752" s="62">
        <v>47</v>
      </c>
      <c r="AC752" s="62">
        <v>48</v>
      </c>
      <c r="AE752" s="64">
        <v>1</v>
      </c>
      <c r="AF752" s="65">
        <v>3</v>
      </c>
      <c r="AG752" s="66">
        <v>3</v>
      </c>
      <c r="AH752" s="62">
        <v>3</v>
      </c>
      <c r="AI752" s="62">
        <v>3</v>
      </c>
      <c r="AJ752" s="62">
        <v>3</v>
      </c>
      <c r="AK752" s="62">
        <v>3</v>
      </c>
      <c r="AL752" s="62">
        <v>3</v>
      </c>
      <c r="AM752" s="62">
        <v>4</v>
      </c>
      <c r="AN752" s="62">
        <v>2</v>
      </c>
      <c r="AO752" s="62">
        <v>5</v>
      </c>
      <c r="AP752" s="62">
        <v>5</v>
      </c>
      <c r="AQ752" s="62">
        <v>6</v>
      </c>
      <c r="AR752" s="62">
        <v>6</v>
      </c>
      <c r="AS752" s="62">
        <v>6</v>
      </c>
      <c r="AT752" s="62">
        <v>6</v>
      </c>
      <c r="AU752" s="62">
        <v>6</v>
      </c>
      <c r="AV752" s="62">
        <v>6</v>
      </c>
      <c r="AW752" s="62">
        <v>6</v>
      </c>
      <c r="AX752" s="62">
        <v>6</v>
      </c>
    </row>
    <row r="753" spans="1:50" ht="12.75" customHeight="1">
      <c r="A753" s="78">
        <v>42423</v>
      </c>
      <c r="B753" s="54">
        <v>19</v>
      </c>
      <c r="C753" s="54">
        <v>28</v>
      </c>
      <c r="D753" s="54">
        <v>31</v>
      </c>
      <c r="E753" s="54">
        <v>34</v>
      </c>
      <c r="F753" s="54">
        <v>35</v>
      </c>
      <c r="G753" s="54">
        <v>48</v>
      </c>
      <c r="H753" s="54"/>
      <c r="I753" s="53"/>
      <c r="J753" s="62">
        <v>6</v>
      </c>
      <c r="K753" s="62">
        <v>11</v>
      </c>
      <c r="L753" s="62">
        <v>16</v>
      </c>
      <c r="M753" s="62">
        <v>20</v>
      </c>
      <c r="N753" s="62">
        <v>24</v>
      </c>
      <c r="O753" s="62">
        <v>28</v>
      </c>
      <c r="P753" s="62">
        <v>30</v>
      </c>
      <c r="Q753" s="62">
        <v>33</v>
      </c>
      <c r="R753" s="62">
        <v>35</v>
      </c>
      <c r="S753" s="62">
        <v>14</v>
      </c>
      <c r="T753" s="62">
        <v>40</v>
      </c>
      <c r="U753" s="62">
        <v>41</v>
      </c>
      <c r="V753" s="62">
        <v>42</v>
      </c>
      <c r="W753" s="62">
        <v>43</v>
      </c>
      <c r="X753" s="62">
        <v>44</v>
      </c>
      <c r="Y753" s="62">
        <v>46</v>
      </c>
      <c r="Z753" s="62">
        <v>47</v>
      </c>
      <c r="AA753" s="62">
        <v>47</v>
      </c>
      <c r="AB753" s="62">
        <v>47</v>
      </c>
      <c r="AC753" s="62">
        <v>47</v>
      </c>
      <c r="AE753" s="64">
        <v>1</v>
      </c>
      <c r="AF753" s="65">
        <v>1</v>
      </c>
      <c r="AG753" s="66">
        <v>2</v>
      </c>
      <c r="AH753" s="62">
        <v>3</v>
      </c>
      <c r="AI753" s="62">
        <v>3</v>
      </c>
      <c r="AJ753" s="62">
        <v>4</v>
      </c>
      <c r="AK753" s="62">
        <v>4</v>
      </c>
      <c r="AL753" s="62">
        <v>4</v>
      </c>
      <c r="AM753" s="62">
        <v>4</v>
      </c>
      <c r="AN753" s="62">
        <v>3</v>
      </c>
      <c r="AO753" s="62">
        <v>5</v>
      </c>
      <c r="AP753" s="62">
        <v>5</v>
      </c>
      <c r="AQ753" s="62">
        <v>5</v>
      </c>
      <c r="AR753" s="62">
        <v>5</v>
      </c>
      <c r="AS753" s="62">
        <v>5</v>
      </c>
      <c r="AT753" s="62">
        <v>5</v>
      </c>
      <c r="AU753" s="62">
        <v>5</v>
      </c>
      <c r="AV753" s="62">
        <v>5</v>
      </c>
      <c r="AW753" s="62">
        <v>5</v>
      </c>
      <c r="AX753" s="62">
        <v>5</v>
      </c>
    </row>
    <row r="754" spans="1:50" ht="12.75" customHeight="1">
      <c r="A754" s="78">
        <v>42422</v>
      </c>
      <c r="B754" s="54">
        <v>2</v>
      </c>
      <c r="C754" s="54">
        <v>12</v>
      </c>
      <c r="D754" s="54">
        <v>18</v>
      </c>
      <c r="E754" s="54">
        <v>34</v>
      </c>
      <c r="F754" s="54">
        <v>42</v>
      </c>
      <c r="G754" s="54">
        <v>44</v>
      </c>
      <c r="H754" s="54"/>
      <c r="I754" s="53"/>
      <c r="J754" s="62">
        <v>6</v>
      </c>
      <c r="K754" s="62">
        <v>11</v>
      </c>
      <c r="L754" s="62">
        <v>14</v>
      </c>
      <c r="M754" s="62">
        <v>19</v>
      </c>
      <c r="N754" s="62">
        <v>23</v>
      </c>
      <c r="O754" s="62">
        <v>26</v>
      </c>
      <c r="P754" s="62">
        <v>29</v>
      </c>
      <c r="Q754" s="62">
        <v>31</v>
      </c>
      <c r="R754" s="62">
        <v>34</v>
      </c>
      <c r="S754" s="62">
        <v>15</v>
      </c>
      <c r="T754" s="62">
        <v>39</v>
      </c>
      <c r="U754" s="62">
        <v>41</v>
      </c>
      <c r="V754" s="62">
        <v>40</v>
      </c>
      <c r="W754" s="62">
        <v>42</v>
      </c>
      <c r="X754" s="62">
        <v>43</v>
      </c>
      <c r="Y754" s="62">
        <v>44</v>
      </c>
      <c r="Z754" s="62">
        <v>46</v>
      </c>
      <c r="AA754" s="62">
        <v>47</v>
      </c>
      <c r="AB754" s="62">
        <v>47</v>
      </c>
      <c r="AC754" s="62">
        <v>47</v>
      </c>
      <c r="AE754" s="64">
        <v>3</v>
      </c>
      <c r="AF754" s="65">
        <v>3</v>
      </c>
      <c r="AG754" s="66">
        <v>3</v>
      </c>
      <c r="AH754" s="62">
        <v>3</v>
      </c>
      <c r="AI754" s="62">
        <v>3</v>
      </c>
      <c r="AJ754" s="62">
        <v>3</v>
      </c>
      <c r="AK754" s="62">
        <v>4</v>
      </c>
      <c r="AL754" s="62">
        <v>5</v>
      </c>
      <c r="AM754" s="62">
        <v>5</v>
      </c>
      <c r="AN754" s="62">
        <v>2</v>
      </c>
      <c r="AO754" s="62">
        <v>4</v>
      </c>
      <c r="AP754" s="62">
        <v>4</v>
      </c>
      <c r="AQ754" s="62">
        <v>5</v>
      </c>
      <c r="AR754" s="62">
        <v>5</v>
      </c>
      <c r="AS754" s="62">
        <v>6</v>
      </c>
      <c r="AT754" s="62">
        <v>6</v>
      </c>
      <c r="AU754" s="62">
        <v>6</v>
      </c>
      <c r="AV754" s="62">
        <v>6</v>
      </c>
      <c r="AW754" s="62">
        <v>6</v>
      </c>
      <c r="AX754" s="62">
        <v>6</v>
      </c>
    </row>
    <row r="755" spans="1:50" ht="12.75" customHeight="1">
      <c r="A755" s="78">
        <v>42420</v>
      </c>
      <c r="B755" s="54">
        <v>1</v>
      </c>
      <c r="C755" s="54">
        <v>6</v>
      </c>
      <c r="D755" s="54">
        <v>21</v>
      </c>
      <c r="E755" s="54">
        <v>24</v>
      </c>
      <c r="F755" s="54">
        <v>35</v>
      </c>
      <c r="G755" s="54">
        <v>42</v>
      </c>
      <c r="H755" s="54"/>
      <c r="I755" s="53"/>
      <c r="J755" s="62">
        <v>6</v>
      </c>
      <c r="K755" s="62">
        <v>12</v>
      </c>
      <c r="L755" s="62">
        <v>17</v>
      </c>
      <c r="M755" s="62">
        <v>20</v>
      </c>
      <c r="N755" s="62">
        <v>24</v>
      </c>
      <c r="O755" s="62">
        <v>28</v>
      </c>
      <c r="P755" s="62">
        <v>30</v>
      </c>
      <c r="Q755" s="62">
        <v>32</v>
      </c>
      <c r="R755" s="62">
        <v>33</v>
      </c>
      <c r="S755" s="62">
        <v>14</v>
      </c>
      <c r="T755" s="62">
        <v>40</v>
      </c>
      <c r="U755" s="62">
        <v>42</v>
      </c>
      <c r="V755" s="62">
        <v>39</v>
      </c>
      <c r="W755" s="62">
        <v>41</v>
      </c>
      <c r="X755" s="62">
        <v>42</v>
      </c>
      <c r="Y755" s="62">
        <v>43</v>
      </c>
      <c r="Z755" s="62">
        <v>44</v>
      </c>
      <c r="AA755" s="62">
        <v>46</v>
      </c>
      <c r="AB755" s="62">
        <v>47</v>
      </c>
      <c r="AC755" s="62">
        <v>47</v>
      </c>
      <c r="AE755" s="64">
        <v>1</v>
      </c>
      <c r="AF755" s="65">
        <v>3</v>
      </c>
      <c r="AG755" s="66">
        <v>3</v>
      </c>
      <c r="AH755" s="62">
        <v>3</v>
      </c>
      <c r="AI755" s="62">
        <v>3</v>
      </c>
      <c r="AJ755" s="62">
        <v>4</v>
      </c>
      <c r="AK755" s="62">
        <v>4</v>
      </c>
      <c r="AL755" s="62">
        <v>4</v>
      </c>
      <c r="AM755" s="62">
        <v>4</v>
      </c>
      <c r="AN755" s="62">
        <v>2</v>
      </c>
      <c r="AO755" s="62">
        <v>5</v>
      </c>
      <c r="AP755" s="62">
        <v>5</v>
      </c>
      <c r="AQ755" s="62">
        <v>6</v>
      </c>
      <c r="AR755" s="62">
        <v>6</v>
      </c>
      <c r="AS755" s="62">
        <v>6</v>
      </c>
      <c r="AT755" s="62">
        <v>6</v>
      </c>
      <c r="AU755" s="62">
        <v>6</v>
      </c>
      <c r="AV755" s="62">
        <v>6</v>
      </c>
      <c r="AW755" s="62">
        <v>6</v>
      </c>
      <c r="AX755" s="62">
        <v>6</v>
      </c>
    </row>
    <row r="756" spans="1:50" ht="12.75" customHeight="1">
      <c r="A756" s="78">
        <v>42419</v>
      </c>
      <c r="B756" s="54">
        <v>10</v>
      </c>
      <c r="C756" s="54">
        <v>22</v>
      </c>
      <c r="D756" s="54">
        <v>24</v>
      </c>
      <c r="E756" s="54">
        <v>31</v>
      </c>
      <c r="F756" s="54">
        <v>37</v>
      </c>
      <c r="G756" s="54">
        <v>46</v>
      </c>
      <c r="H756" s="54"/>
      <c r="I756" s="53"/>
      <c r="J756" s="62">
        <v>6</v>
      </c>
      <c r="K756" s="62">
        <v>11</v>
      </c>
      <c r="L756" s="62">
        <v>16</v>
      </c>
      <c r="M756" s="62">
        <v>21</v>
      </c>
      <c r="N756" s="62">
        <v>24</v>
      </c>
      <c r="O756" s="62">
        <v>28</v>
      </c>
      <c r="P756" s="62">
        <v>32</v>
      </c>
      <c r="Q756" s="62">
        <v>33</v>
      </c>
      <c r="R756" s="62">
        <v>35</v>
      </c>
      <c r="S756" s="62">
        <v>13</v>
      </c>
      <c r="T756" s="62">
        <v>41</v>
      </c>
      <c r="U756" s="62">
        <v>42</v>
      </c>
      <c r="V756" s="62">
        <v>40</v>
      </c>
      <c r="W756" s="62">
        <v>41</v>
      </c>
      <c r="X756" s="62">
        <v>42</v>
      </c>
      <c r="Y756" s="62">
        <v>43</v>
      </c>
      <c r="Z756" s="62">
        <v>43</v>
      </c>
      <c r="AA756" s="62">
        <v>44</v>
      </c>
      <c r="AB756" s="62">
        <v>46</v>
      </c>
      <c r="AC756" s="62">
        <v>47</v>
      </c>
      <c r="AE756" s="64">
        <v>2</v>
      </c>
      <c r="AF756" s="65">
        <v>2</v>
      </c>
      <c r="AG756" s="66">
        <v>4</v>
      </c>
      <c r="AH756" s="62">
        <v>4</v>
      </c>
      <c r="AI756" s="62">
        <v>4</v>
      </c>
      <c r="AJ756" s="62">
        <v>6</v>
      </c>
      <c r="AK756" s="62">
        <v>6</v>
      </c>
      <c r="AL756" s="62">
        <v>6</v>
      </c>
      <c r="AM756" s="62">
        <v>6</v>
      </c>
      <c r="AN756" s="62">
        <v>1</v>
      </c>
      <c r="AO756" s="62">
        <v>5</v>
      </c>
      <c r="AP756" s="62">
        <v>5</v>
      </c>
      <c r="AQ756" s="62">
        <v>6</v>
      </c>
      <c r="AR756" s="62">
        <v>6</v>
      </c>
      <c r="AS756" s="62">
        <v>6</v>
      </c>
      <c r="AT756" s="62">
        <v>6</v>
      </c>
      <c r="AU756" s="62">
        <v>6</v>
      </c>
      <c r="AV756" s="62">
        <v>6</v>
      </c>
      <c r="AW756" s="62">
        <v>6</v>
      </c>
      <c r="AX756" s="62">
        <v>6</v>
      </c>
    </row>
    <row r="757" spans="1:50" ht="12.75" customHeight="1">
      <c r="A757" s="78">
        <v>42418</v>
      </c>
      <c r="B757" s="54">
        <v>6</v>
      </c>
      <c r="C757" s="54">
        <v>10</v>
      </c>
      <c r="D757" s="54">
        <v>11</v>
      </c>
      <c r="E757" s="54">
        <v>38</v>
      </c>
      <c r="F757" s="54">
        <v>41</v>
      </c>
      <c r="G757" s="54">
        <v>43</v>
      </c>
      <c r="H757" s="54"/>
      <c r="I757" s="53"/>
      <c r="J757" s="62">
        <v>6</v>
      </c>
      <c r="K757" s="62">
        <v>12</v>
      </c>
      <c r="L757" s="62">
        <v>16</v>
      </c>
      <c r="M757" s="62">
        <v>19</v>
      </c>
      <c r="N757" s="62">
        <v>24</v>
      </c>
      <c r="O757" s="62">
        <v>27</v>
      </c>
      <c r="P757" s="62">
        <v>30</v>
      </c>
      <c r="Q757" s="62">
        <v>33</v>
      </c>
      <c r="R757" s="62">
        <v>34</v>
      </c>
      <c r="S757" s="62">
        <v>13</v>
      </c>
      <c r="T757" s="62">
        <v>41</v>
      </c>
      <c r="U757" s="62">
        <v>42</v>
      </c>
      <c r="V757" s="62">
        <v>40</v>
      </c>
      <c r="W757" s="62">
        <v>40</v>
      </c>
      <c r="X757" s="62">
        <v>41</v>
      </c>
      <c r="Y757" s="62">
        <v>42</v>
      </c>
      <c r="Z757" s="62">
        <v>43</v>
      </c>
      <c r="AA757" s="62">
        <v>43</v>
      </c>
      <c r="AB757" s="62">
        <v>44</v>
      </c>
      <c r="AC757" s="62">
        <v>46</v>
      </c>
      <c r="AE757" s="64">
        <v>0</v>
      </c>
      <c r="AF757" s="65">
        <v>1</v>
      </c>
      <c r="AG757" s="66">
        <v>2</v>
      </c>
      <c r="AH757" s="62">
        <v>2</v>
      </c>
      <c r="AI757" s="62">
        <v>2</v>
      </c>
      <c r="AJ757" s="62">
        <v>2</v>
      </c>
      <c r="AK757" s="62">
        <v>2</v>
      </c>
      <c r="AL757" s="62">
        <v>3</v>
      </c>
      <c r="AM757" s="62">
        <v>3</v>
      </c>
      <c r="AN757" s="62">
        <v>2</v>
      </c>
      <c r="AO757" s="62">
        <v>5</v>
      </c>
      <c r="AP757" s="62">
        <v>5</v>
      </c>
      <c r="AQ757" s="62">
        <v>4</v>
      </c>
      <c r="AR757" s="62">
        <v>4</v>
      </c>
      <c r="AS757" s="62">
        <v>4</v>
      </c>
      <c r="AT757" s="62">
        <v>4</v>
      </c>
      <c r="AU757" s="62">
        <v>4</v>
      </c>
      <c r="AV757" s="62">
        <v>4</v>
      </c>
      <c r="AW757" s="62">
        <v>4</v>
      </c>
      <c r="AX757" s="62">
        <v>5</v>
      </c>
    </row>
    <row r="758" spans="1:50" ht="12.75" customHeight="1">
      <c r="A758" s="78">
        <v>42417</v>
      </c>
      <c r="B758" s="54">
        <v>4</v>
      </c>
      <c r="C758" s="54">
        <v>11</v>
      </c>
      <c r="D758" s="54">
        <v>16</v>
      </c>
      <c r="E758" s="54">
        <v>17</v>
      </c>
      <c r="F758" s="54">
        <v>27</v>
      </c>
      <c r="G758" s="54">
        <v>34</v>
      </c>
      <c r="H758" s="54"/>
      <c r="I758" s="53"/>
      <c r="J758" s="62">
        <v>6</v>
      </c>
      <c r="K758" s="62">
        <v>12</v>
      </c>
      <c r="L758" s="62">
        <v>18</v>
      </c>
      <c r="M758" s="62">
        <v>22</v>
      </c>
      <c r="N758" s="62">
        <v>24</v>
      </c>
      <c r="O758" s="62">
        <v>28</v>
      </c>
      <c r="P758" s="62">
        <v>31</v>
      </c>
      <c r="Q758" s="62">
        <v>33</v>
      </c>
      <c r="R758" s="62">
        <v>36</v>
      </c>
      <c r="S758" s="62">
        <v>13</v>
      </c>
      <c r="T758" s="62">
        <v>40</v>
      </c>
      <c r="U758" s="62">
        <v>41</v>
      </c>
      <c r="V758" s="62">
        <v>41</v>
      </c>
      <c r="W758" s="62">
        <v>41</v>
      </c>
      <c r="X758" s="62">
        <v>41</v>
      </c>
      <c r="Y758" s="62">
        <v>42</v>
      </c>
      <c r="Z758" s="62">
        <v>43</v>
      </c>
      <c r="AA758" s="62">
        <v>44</v>
      </c>
      <c r="AB758" s="62">
        <v>44</v>
      </c>
      <c r="AC758" s="62">
        <v>45</v>
      </c>
      <c r="AE758" s="64">
        <v>1</v>
      </c>
      <c r="AF758" s="65">
        <v>1</v>
      </c>
      <c r="AG758" s="66">
        <v>2</v>
      </c>
      <c r="AH758" s="62">
        <v>3</v>
      </c>
      <c r="AI758" s="62">
        <v>3</v>
      </c>
      <c r="AJ758" s="62">
        <v>3</v>
      </c>
      <c r="AK758" s="62">
        <v>3</v>
      </c>
      <c r="AL758" s="62">
        <v>3</v>
      </c>
      <c r="AM758" s="62">
        <v>3</v>
      </c>
      <c r="AN758" s="62">
        <v>1</v>
      </c>
      <c r="AO758" s="62">
        <v>4</v>
      </c>
      <c r="AP758" s="62">
        <v>4</v>
      </c>
      <c r="AQ758" s="62">
        <v>4</v>
      </c>
      <c r="AR758" s="62">
        <v>4</v>
      </c>
      <c r="AS758" s="62">
        <v>4</v>
      </c>
      <c r="AT758" s="62">
        <v>4</v>
      </c>
      <c r="AU758" s="62">
        <v>4</v>
      </c>
      <c r="AV758" s="62">
        <v>4</v>
      </c>
      <c r="AW758" s="62">
        <v>4</v>
      </c>
      <c r="AX758" s="62">
        <v>4</v>
      </c>
    </row>
    <row r="759" spans="1:50" ht="12.75" customHeight="1">
      <c r="A759" s="78">
        <v>42416</v>
      </c>
      <c r="B759" s="54">
        <v>5</v>
      </c>
      <c r="C759" s="54">
        <v>35</v>
      </c>
      <c r="D759" s="54">
        <v>37</v>
      </c>
      <c r="E759" s="54">
        <v>40</v>
      </c>
      <c r="F759" s="54">
        <v>46</v>
      </c>
      <c r="G759" s="54">
        <v>49</v>
      </c>
      <c r="H759" s="54"/>
      <c r="I759" s="53"/>
      <c r="J759" s="62">
        <v>6</v>
      </c>
      <c r="K759" s="62">
        <v>10</v>
      </c>
      <c r="L759" s="62">
        <v>16</v>
      </c>
      <c r="M759" s="62">
        <v>21</v>
      </c>
      <c r="N759" s="62">
        <v>25</v>
      </c>
      <c r="O759" s="62">
        <v>27</v>
      </c>
      <c r="P759" s="62">
        <v>31</v>
      </c>
      <c r="Q759" s="62">
        <v>34</v>
      </c>
      <c r="R759" s="62">
        <v>36</v>
      </c>
      <c r="S759" s="62">
        <v>11</v>
      </c>
      <c r="T759" s="62">
        <v>38</v>
      </c>
      <c r="U759" s="62">
        <v>41</v>
      </c>
      <c r="V759" s="62">
        <v>41</v>
      </c>
      <c r="W759" s="62">
        <v>42</v>
      </c>
      <c r="X759" s="62">
        <v>42</v>
      </c>
      <c r="Y759" s="62">
        <v>42</v>
      </c>
      <c r="Z759" s="62">
        <v>43</v>
      </c>
      <c r="AA759" s="62">
        <v>44</v>
      </c>
      <c r="AB759" s="62">
        <v>45</v>
      </c>
      <c r="AC759" s="62">
        <v>45</v>
      </c>
      <c r="AE759" s="64">
        <v>0</v>
      </c>
      <c r="AF759" s="65">
        <v>0</v>
      </c>
      <c r="AG759" s="66">
        <v>1</v>
      </c>
      <c r="AH759" s="62">
        <v>1</v>
      </c>
      <c r="AI759" s="62">
        <v>1</v>
      </c>
      <c r="AJ759" s="62">
        <v>2</v>
      </c>
      <c r="AK759" s="62">
        <v>3</v>
      </c>
      <c r="AL759" s="62">
        <v>4</v>
      </c>
      <c r="AM759" s="62">
        <v>5</v>
      </c>
      <c r="AN759" s="62">
        <v>1</v>
      </c>
      <c r="AO759" s="62">
        <v>3</v>
      </c>
      <c r="AP759" s="62">
        <v>4</v>
      </c>
      <c r="AQ759" s="62">
        <v>5</v>
      </c>
      <c r="AR759" s="62">
        <v>5</v>
      </c>
      <c r="AS759" s="62">
        <v>5</v>
      </c>
      <c r="AT759" s="62">
        <v>5</v>
      </c>
      <c r="AU759" s="62">
        <v>5</v>
      </c>
      <c r="AV759" s="62">
        <v>5</v>
      </c>
      <c r="AW759" s="62">
        <v>5</v>
      </c>
      <c r="AX759" s="62">
        <v>5</v>
      </c>
    </row>
    <row r="760" spans="1:50" ht="12.75" customHeight="1">
      <c r="A760" s="78">
        <v>42415</v>
      </c>
      <c r="B760" s="54">
        <v>3</v>
      </c>
      <c r="C760" s="54">
        <v>9</v>
      </c>
      <c r="D760" s="54">
        <v>12</v>
      </c>
      <c r="E760" s="54">
        <v>17</v>
      </c>
      <c r="F760" s="54">
        <v>33</v>
      </c>
      <c r="G760" s="54">
        <v>48</v>
      </c>
      <c r="H760" s="54"/>
      <c r="I760" s="53"/>
      <c r="J760" s="62">
        <v>6</v>
      </c>
      <c r="K760" s="62">
        <v>12</v>
      </c>
      <c r="L760" s="62">
        <v>15</v>
      </c>
      <c r="M760" s="62">
        <v>20</v>
      </c>
      <c r="N760" s="62">
        <v>24</v>
      </c>
      <c r="O760" s="62">
        <v>28</v>
      </c>
      <c r="P760" s="62">
        <v>30</v>
      </c>
      <c r="Q760" s="62">
        <v>33</v>
      </c>
      <c r="R760" s="62">
        <v>36</v>
      </c>
      <c r="S760" s="62">
        <v>12</v>
      </c>
      <c r="T760" s="62">
        <v>40</v>
      </c>
      <c r="U760" s="62">
        <v>42</v>
      </c>
      <c r="V760" s="62">
        <v>41</v>
      </c>
      <c r="W760" s="62">
        <v>41</v>
      </c>
      <c r="X760" s="62">
        <v>42</v>
      </c>
      <c r="Y760" s="62">
        <v>42</v>
      </c>
      <c r="Z760" s="62">
        <v>42</v>
      </c>
      <c r="AA760" s="62">
        <v>43</v>
      </c>
      <c r="AB760" s="62">
        <v>44</v>
      </c>
      <c r="AC760" s="62">
        <v>45</v>
      </c>
      <c r="AE760" s="64">
        <v>0</v>
      </c>
      <c r="AF760" s="65">
        <v>1</v>
      </c>
      <c r="AG760" s="66">
        <v>1</v>
      </c>
      <c r="AH760" s="62">
        <v>1</v>
      </c>
      <c r="AI760" s="62">
        <v>2</v>
      </c>
      <c r="AJ760" s="62">
        <v>3</v>
      </c>
      <c r="AK760" s="62">
        <v>3</v>
      </c>
      <c r="AL760" s="62">
        <v>5</v>
      </c>
      <c r="AM760" s="62">
        <v>5</v>
      </c>
      <c r="AN760" s="62">
        <v>1</v>
      </c>
      <c r="AO760" s="62">
        <v>5</v>
      </c>
      <c r="AP760" s="62">
        <v>5</v>
      </c>
      <c r="AQ760" s="62">
        <v>5</v>
      </c>
      <c r="AR760" s="62">
        <v>5</v>
      </c>
      <c r="AS760" s="62">
        <v>5</v>
      </c>
      <c r="AT760" s="62">
        <v>5</v>
      </c>
      <c r="AU760" s="62">
        <v>5</v>
      </c>
      <c r="AV760" s="62">
        <v>5</v>
      </c>
      <c r="AW760" s="62">
        <v>5</v>
      </c>
      <c r="AX760" s="62">
        <v>6</v>
      </c>
    </row>
    <row r="761" spans="1:50" ht="12.75" customHeight="1">
      <c r="A761" s="78">
        <v>42413</v>
      </c>
      <c r="B761" s="54">
        <v>3</v>
      </c>
      <c r="C761" s="54">
        <v>5</v>
      </c>
      <c r="D761" s="54">
        <v>7</v>
      </c>
      <c r="E761" s="54">
        <v>10</v>
      </c>
      <c r="F761" s="54">
        <v>17</v>
      </c>
      <c r="G761" s="54">
        <v>48</v>
      </c>
      <c r="H761" s="54"/>
      <c r="I761" s="53"/>
      <c r="J761" s="62">
        <v>6</v>
      </c>
      <c r="K761" s="62">
        <v>12</v>
      </c>
      <c r="L761" s="62">
        <v>17</v>
      </c>
      <c r="M761" s="62">
        <v>19</v>
      </c>
      <c r="N761" s="62">
        <v>23</v>
      </c>
      <c r="O761" s="62">
        <v>27</v>
      </c>
      <c r="P761" s="62">
        <v>30</v>
      </c>
      <c r="Q761" s="62">
        <v>31</v>
      </c>
      <c r="R761" s="62">
        <v>33</v>
      </c>
      <c r="S761" s="62">
        <v>14</v>
      </c>
      <c r="T761" s="62">
        <v>39</v>
      </c>
      <c r="U761" s="62">
        <v>40</v>
      </c>
      <c r="V761" s="62">
        <v>40</v>
      </c>
      <c r="W761" s="62">
        <v>41</v>
      </c>
      <c r="X761" s="62">
        <v>41</v>
      </c>
      <c r="Y761" s="62">
        <v>42</v>
      </c>
      <c r="Z761" s="62">
        <v>42</v>
      </c>
      <c r="AA761" s="62">
        <v>42</v>
      </c>
      <c r="AB761" s="62">
        <v>43</v>
      </c>
      <c r="AC761" s="62">
        <v>44</v>
      </c>
      <c r="AE761" s="64">
        <v>1</v>
      </c>
      <c r="AF761" s="65">
        <v>3</v>
      </c>
      <c r="AG761" s="66">
        <v>3</v>
      </c>
      <c r="AH761" s="62">
        <v>3</v>
      </c>
      <c r="AI761" s="62">
        <v>3</v>
      </c>
      <c r="AJ761" s="62">
        <v>3</v>
      </c>
      <c r="AK761" s="62">
        <v>3</v>
      </c>
      <c r="AL761" s="62">
        <v>3</v>
      </c>
      <c r="AM761" s="62">
        <v>5</v>
      </c>
      <c r="AN761" s="62">
        <v>2</v>
      </c>
      <c r="AO761" s="62">
        <v>3</v>
      </c>
      <c r="AP761" s="62">
        <v>4</v>
      </c>
      <c r="AQ761" s="62">
        <v>5</v>
      </c>
      <c r="AR761" s="62">
        <v>5</v>
      </c>
      <c r="AS761" s="62">
        <v>5</v>
      </c>
      <c r="AT761" s="62">
        <v>5</v>
      </c>
      <c r="AU761" s="62">
        <v>5</v>
      </c>
      <c r="AV761" s="62">
        <v>5</v>
      </c>
      <c r="AW761" s="62">
        <v>5</v>
      </c>
      <c r="AX761" s="62">
        <v>5</v>
      </c>
    </row>
    <row r="762" spans="1:50" ht="12.75" customHeight="1">
      <c r="A762" s="78">
        <v>42412</v>
      </c>
      <c r="B762" s="54">
        <v>8</v>
      </c>
      <c r="C762" s="54">
        <v>22</v>
      </c>
      <c r="D762" s="54">
        <v>28</v>
      </c>
      <c r="E762" s="54">
        <v>29</v>
      </c>
      <c r="F762" s="54">
        <v>34</v>
      </c>
      <c r="G762" s="54">
        <v>39</v>
      </c>
      <c r="H762" s="54"/>
      <c r="I762" s="53"/>
      <c r="J762" s="62">
        <v>6</v>
      </c>
      <c r="K762" s="62">
        <v>12</v>
      </c>
      <c r="L762" s="62">
        <v>18</v>
      </c>
      <c r="M762" s="62">
        <v>22</v>
      </c>
      <c r="N762" s="62">
        <v>23</v>
      </c>
      <c r="O762" s="62">
        <v>26</v>
      </c>
      <c r="P762" s="62">
        <v>30</v>
      </c>
      <c r="Q762" s="62">
        <v>33</v>
      </c>
      <c r="R762" s="62">
        <v>33</v>
      </c>
      <c r="S762" s="62">
        <v>14</v>
      </c>
      <c r="T762" s="62">
        <v>38</v>
      </c>
      <c r="U762" s="62">
        <v>38</v>
      </c>
      <c r="V762" s="62">
        <v>41</v>
      </c>
      <c r="W762" s="62">
        <v>41</v>
      </c>
      <c r="X762" s="62">
        <v>42</v>
      </c>
      <c r="Y762" s="62">
        <v>42</v>
      </c>
      <c r="Z762" s="62">
        <v>43</v>
      </c>
      <c r="AA762" s="62">
        <v>43</v>
      </c>
      <c r="AB762" s="62">
        <v>43</v>
      </c>
      <c r="AC762" s="62">
        <v>44</v>
      </c>
      <c r="AE762" s="64">
        <v>1</v>
      </c>
      <c r="AF762" s="65">
        <v>2</v>
      </c>
      <c r="AG762" s="66">
        <v>4</v>
      </c>
      <c r="AH762" s="62">
        <v>4</v>
      </c>
      <c r="AI762" s="62">
        <v>4</v>
      </c>
      <c r="AJ762" s="62">
        <v>5</v>
      </c>
      <c r="AK762" s="62">
        <v>6</v>
      </c>
      <c r="AL762" s="62">
        <v>6</v>
      </c>
      <c r="AM762" s="62">
        <v>6</v>
      </c>
      <c r="AN762" s="62">
        <v>1</v>
      </c>
      <c r="AO762" s="62">
        <v>4</v>
      </c>
      <c r="AP762" s="62">
        <v>4</v>
      </c>
      <c r="AQ762" s="62">
        <v>6</v>
      </c>
      <c r="AR762" s="62">
        <v>6</v>
      </c>
      <c r="AS762" s="62">
        <v>6</v>
      </c>
      <c r="AT762" s="62">
        <v>6</v>
      </c>
      <c r="AU762" s="62">
        <v>6</v>
      </c>
      <c r="AV762" s="62">
        <v>6</v>
      </c>
      <c r="AW762" s="62">
        <v>6</v>
      </c>
      <c r="AX762" s="62">
        <v>6</v>
      </c>
    </row>
    <row r="763" spans="1:50" ht="12.75" customHeight="1">
      <c r="A763" s="78">
        <v>42411</v>
      </c>
      <c r="B763" s="54">
        <v>4</v>
      </c>
      <c r="C763" s="54">
        <v>5</v>
      </c>
      <c r="D763" s="54">
        <v>10</v>
      </c>
      <c r="E763" s="54">
        <v>15</v>
      </c>
      <c r="F763" s="54">
        <v>35</v>
      </c>
      <c r="G763" s="54">
        <v>47</v>
      </c>
      <c r="H763" s="54"/>
      <c r="I763" s="53"/>
      <c r="J763" s="62">
        <v>6</v>
      </c>
      <c r="K763" s="62">
        <v>12</v>
      </c>
      <c r="L763" s="62">
        <v>18</v>
      </c>
      <c r="M763" s="62">
        <v>24</v>
      </c>
      <c r="N763" s="62">
        <v>26</v>
      </c>
      <c r="O763" s="62">
        <v>27</v>
      </c>
      <c r="P763" s="62">
        <v>28</v>
      </c>
      <c r="Q763" s="62">
        <v>32</v>
      </c>
      <c r="R763" s="62">
        <v>35</v>
      </c>
      <c r="S763" s="62">
        <v>15</v>
      </c>
      <c r="T763" s="62">
        <v>37</v>
      </c>
      <c r="U763" s="62">
        <v>38</v>
      </c>
      <c r="V763" s="62">
        <v>40</v>
      </c>
      <c r="W763" s="62">
        <v>42</v>
      </c>
      <c r="X763" s="62">
        <v>42</v>
      </c>
      <c r="Y763" s="62">
        <v>43</v>
      </c>
      <c r="Z763" s="62">
        <v>43</v>
      </c>
      <c r="AA763" s="62">
        <v>44</v>
      </c>
      <c r="AB763" s="62">
        <v>44</v>
      </c>
      <c r="AC763" s="62">
        <v>44</v>
      </c>
      <c r="AE763" s="64">
        <v>0</v>
      </c>
      <c r="AF763" s="65">
        <v>0</v>
      </c>
      <c r="AG763" s="66">
        <v>0</v>
      </c>
      <c r="AH763" s="62">
        <v>2</v>
      </c>
      <c r="AI763" s="62">
        <v>2</v>
      </c>
      <c r="AJ763" s="62">
        <v>3</v>
      </c>
      <c r="AK763" s="62">
        <v>3</v>
      </c>
      <c r="AL763" s="62">
        <v>3</v>
      </c>
      <c r="AM763" s="62">
        <v>4</v>
      </c>
      <c r="AN763" s="62">
        <v>1</v>
      </c>
      <c r="AO763" s="62">
        <v>5</v>
      </c>
      <c r="AP763" s="62">
        <v>5</v>
      </c>
      <c r="AQ763" s="62">
        <v>5</v>
      </c>
      <c r="AR763" s="62">
        <v>5</v>
      </c>
      <c r="AS763" s="62">
        <v>5</v>
      </c>
      <c r="AT763" s="62">
        <v>5</v>
      </c>
      <c r="AU763" s="62">
        <v>5</v>
      </c>
      <c r="AV763" s="62">
        <v>5</v>
      </c>
      <c r="AW763" s="62">
        <v>5</v>
      </c>
      <c r="AX763" s="62">
        <v>5</v>
      </c>
    </row>
    <row r="764" spans="1:50" ht="12.75" customHeight="1">
      <c r="A764" s="78">
        <v>42410</v>
      </c>
      <c r="B764" s="54">
        <v>2</v>
      </c>
      <c r="C764" s="54">
        <v>21</v>
      </c>
      <c r="D764" s="54">
        <v>23</v>
      </c>
      <c r="E764" s="54">
        <v>28</v>
      </c>
      <c r="F764" s="54">
        <v>29</v>
      </c>
      <c r="G764" s="54">
        <v>45</v>
      </c>
      <c r="H764" s="54"/>
      <c r="I764" s="53"/>
      <c r="J764" s="62">
        <v>6</v>
      </c>
      <c r="K764" s="62">
        <v>12</v>
      </c>
      <c r="L764" s="62">
        <v>18</v>
      </c>
      <c r="M764" s="62">
        <v>23</v>
      </c>
      <c r="N764" s="62">
        <v>28</v>
      </c>
      <c r="O764" s="62">
        <v>28</v>
      </c>
      <c r="P764" s="62">
        <v>29</v>
      </c>
      <c r="Q764" s="62">
        <v>30</v>
      </c>
      <c r="R764" s="62">
        <v>33</v>
      </c>
      <c r="S764" s="62">
        <v>15</v>
      </c>
      <c r="T764" s="62">
        <v>37</v>
      </c>
      <c r="U764" s="62">
        <v>39</v>
      </c>
      <c r="V764" s="62">
        <v>38</v>
      </c>
      <c r="W764" s="62">
        <v>40</v>
      </c>
      <c r="X764" s="62">
        <v>42</v>
      </c>
      <c r="Y764" s="62">
        <v>42</v>
      </c>
      <c r="Z764" s="62">
        <v>43</v>
      </c>
      <c r="AA764" s="62">
        <v>43</v>
      </c>
      <c r="AB764" s="62">
        <v>44</v>
      </c>
      <c r="AC764" s="62">
        <v>44</v>
      </c>
      <c r="AE764" s="64">
        <v>1</v>
      </c>
      <c r="AF764" s="65">
        <v>2</v>
      </c>
      <c r="AG764" s="66">
        <v>3</v>
      </c>
      <c r="AH764" s="62">
        <v>4</v>
      </c>
      <c r="AI764" s="62">
        <v>4</v>
      </c>
      <c r="AJ764" s="62">
        <v>4</v>
      </c>
      <c r="AK764" s="62">
        <v>4</v>
      </c>
      <c r="AL764" s="62">
        <v>5</v>
      </c>
      <c r="AM764" s="62">
        <v>6</v>
      </c>
      <c r="AN764" s="62">
        <v>2</v>
      </c>
      <c r="AO764" s="62">
        <v>5</v>
      </c>
      <c r="AP764" s="62">
        <v>5</v>
      </c>
      <c r="AQ764" s="62">
        <v>6</v>
      </c>
      <c r="AR764" s="62">
        <v>6</v>
      </c>
      <c r="AS764" s="62">
        <v>6</v>
      </c>
      <c r="AT764" s="62">
        <v>6</v>
      </c>
      <c r="AU764" s="62">
        <v>6</v>
      </c>
      <c r="AV764" s="62">
        <v>6</v>
      </c>
      <c r="AW764" s="62">
        <v>6</v>
      </c>
      <c r="AX764" s="62">
        <v>6</v>
      </c>
    </row>
    <row r="765" spans="1:50" ht="12.75" customHeight="1">
      <c r="A765" s="78">
        <v>42409</v>
      </c>
      <c r="B765" s="54">
        <v>6</v>
      </c>
      <c r="C765" s="54">
        <v>7</v>
      </c>
      <c r="D765" s="54">
        <v>21</v>
      </c>
      <c r="E765" s="54">
        <v>24</v>
      </c>
      <c r="F765" s="54">
        <v>25</v>
      </c>
      <c r="G765" s="54">
        <v>40</v>
      </c>
      <c r="H765" s="54"/>
      <c r="I765" s="53"/>
      <c r="J765" s="62">
        <v>6</v>
      </c>
      <c r="K765" s="62">
        <v>11</v>
      </c>
      <c r="L765" s="62">
        <v>17</v>
      </c>
      <c r="M765" s="62">
        <v>23</v>
      </c>
      <c r="N765" s="62">
        <v>28</v>
      </c>
      <c r="O765" s="62">
        <v>31</v>
      </c>
      <c r="P765" s="62">
        <v>31</v>
      </c>
      <c r="Q765" s="62">
        <v>32</v>
      </c>
      <c r="R765" s="62">
        <v>32</v>
      </c>
      <c r="S765" s="62">
        <v>15</v>
      </c>
      <c r="T765" s="62">
        <v>37</v>
      </c>
      <c r="U765" s="62">
        <v>38</v>
      </c>
      <c r="V765" s="62">
        <v>39</v>
      </c>
      <c r="W765" s="62">
        <v>39</v>
      </c>
      <c r="X765" s="62">
        <v>41</v>
      </c>
      <c r="Y765" s="62">
        <v>43</v>
      </c>
      <c r="Z765" s="62">
        <v>43</v>
      </c>
      <c r="AA765" s="62">
        <v>43</v>
      </c>
      <c r="AB765" s="62">
        <v>43</v>
      </c>
      <c r="AC765" s="62">
        <v>44</v>
      </c>
      <c r="AE765" s="64">
        <v>0</v>
      </c>
      <c r="AF765" s="65">
        <v>1</v>
      </c>
      <c r="AG765" s="66">
        <v>2</v>
      </c>
      <c r="AH765" s="62">
        <v>2</v>
      </c>
      <c r="AI765" s="62">
        <v>3</v>
      </c>
      <c r="AJ765" s="62">
        <v>4</v>
      </c>
      <c r="AK765" s="62">
        <v>4</v>
      </c>
      <c r="AL765" s="62">
        <v>4</v>
      </c>
      <c r="AM765" s="62">
        <v>4</v>
      </c>
      <c r="AN765" s="62">
        <v>1</v>
      </c>
      <c r="AO765" s="62">
        <v>4</v>
      </c>
      <c r="AP765" s="62">
        <v>4</v>
      </c>
      <c r="AQ765" s="62">
        <v>5</v>
      </c>
      <c r="AR765" s="62">
        <v>5</v>
      </c>
      <c r="AS765" s="62">
        <v>5</v>
      </c>
      <c r="AT765" s="62">
        <v>6</v>
      </c>
      <c r="AU765" s="62">
        <v>6</v>
      </c>
      <c r="AV765" s="62">
        <v>6</v>
      </c>
      <c r="AW765" s="62">
        <v>6</v>
      </c>
      <c r="AX765" s="62">
        <v>6</v>
      </c>
    </row>
    <row r="766" spans="1:50" ht="12.75" customHeight="1">
      <c r="A766" s="78">
        <v>42408</v>
      </c>
      <c r="B766" s="54">
        <v>1</v>
      </c>
      <c r="C766" s="54">
        <v>4</v>
      </c>
      <c r="D766" s="54">
        <v>9</v>
      </c>
      <c r="E766" s="54">
        <v>10</v>
      </c>
      <c r="F766" s="54">
        <v>26</v>
      </c>
      <c r="G766" s="54">
        <v>32</v>
      </c>
      <c r="H766" s="54"/>
      <c r="I766" s="53"/>
      <c r="J766" s="62">
        <v>6</v>
      </c>
      <c r="K766" s="62">
        <v>11</v>
      </c>
      <c r="L766" s="62">
        <v>16</v>
      </c>
      <c r="M766" s="62">
        <v>20</v>
      </c>
      <c r="N766" s="62">
        <v>26</v>
      </c>
      <c r="O766" s="62">
        <v>31</v>
      </c>
      <c r="P766" s="62">
        <v>34</v>
      </c>
      <c r="Q766" s="62">
        <v>34</v>
      </c>
      <c r="R766" s="62">
        <v>35</v>
      </c>
      <c r="S766" s="62">
        <v>15</v>
      </c>
      <c r="T766" s="62">
        <v>37</v>
      </c>
      <c r="U766" s="62">
        <v>40</v>
      </c>
      <c r="V766" s="62">
        <v>40</v>
      </c>
      <c r="W766" s="62">
        <v>40</v>
      </c>
      <c r="X766" s="62">
        <v>40</v>
      </c>
      <c r="Y766" s="62">
        <v>41</v>
      </c>
      <c r="Z766" s="62">
        <v>43</v>
      </c>
      <c r="AA766" s="62">
        <v>43</v>
      </c>
      <c r="AB766" s="62">
        <v>43</v>
      </c>
      <c r="AC766" s="62">
        <v>43</v>
      </c>
      <c r="AE766" s="64">
        <v>0</v>
      </c>
      <c r="AF766" s="65">
        <v>0</v>
      </c>
      <c r="AG766" s="66">
        <v>0</v>
      </c>
      <c r="AH766" s="62">
        <v>1</v>
      </c>
      <c r="AI766" s="62">
        <v>2</v>
      </c>
      <c r="AJ766" s="62">
        <v>2</v>
      </c>
      <c r="AK766" s="62">
        <v>3</v>
      </c>
      <c r="AL766" s="62">
        <v>3</v>
      </c>
      <c r="AM766" s="62">
        <v>4</v>
      </c>
      <c r="AN766" s="62">
        <v>3</v>
      </c>
      <c r="AO766" s="62">
        <v>5</v>
      </c>
      <c r="AP766" s="62">
        <v>5</v>
      </c>
      <c r="AQ766" s="62">
        <v>5</v>
      </c>
      <c r="AR766" s="62">
        <v>5</v>
      </c>
      <c r="AS766" s="62">
        <v>5</v>
      </c>
      <c r="AT766" s="62">
        <v>5</v>
      </c>
      <c r="AU766" s="62">
        <v>5</v>
      </c>
      <c r="AV766" s="62">
        <v>5</v>
      </c>
      <c r="AW766" s="62">
        <v>5</v>
      </c>
      <c r="AX766" s="62">
        <v>5</v>
      </c>
    </row>
    <row r="767" spans="1:50" ht="12.75" customHeight="1">
      <c r="A767" s="78">
        <v>42406</v>
      </c>
      <c r="B767" s="54">
        <v>6</v>
      </c>
      <c r="C767" s="54">
        <v>9</v>
      </c>
      <c r="D767" s="54">
        <v>18</v>
      </c>
      <c r="E767" s="54">
        <v>20</v>
      </c>
      <c r="F767" s="54">
        <v>23</v>
      </c>
      <c r="G767" s="54">
        <v>32</v>
      </c>
      <c r="H767" s="54"/>
      <c r="I767" s="53"/>
      <c r="J767" s="62">
        <v>6</v>
      </c>
      <c r="K767" s="62">
        <v>11</v>
      </c>
      <c r="L767" s="62">
        <v>16</v>
      </c>
      <c r="M767" s="62">
        <v>21</v>
      </c>
      <c r="N767" s="62">
        <v>25</v>
      </c>
      <c r="O767" s="62">
        <v>28</v>
      </c>
      <c r="P767" s="62">
        <v>32</v>
      </c>
      <c r="Q767" s="62">
        <v>35</v>
      </c>
      <c r="R767" s="62">
        <v>35</v>
      </c>
      <c r="S767" s="62">
        <v>14</v>
      </c>
      <c r="T767" s="62">
        <v>39</v>
      </c>
      <c r="U767" s="62">
        <v>41</v>
      </c>
      <c r="V767" s="62">
        <v>41</v>
      </c>
      <c r="W767" s="62">
        <v>41</v>
      </c>
      <c r="X767" s="62">
        <v>41</v>
      </c>
      <c r="Y767" s="62">
        <v>41</v>
      </c>
      <c r="Z767" s="62">
        <v>42</v>
      </c>
      <c r="AA767" s="62">
        <v>44</v>
      </c>
      <c r="AB767" s="62">
        <v>44</v>
      </c>
      <c r="AC767" s="62">
        <v>44</v>
      </c>
      <c r="AE767" s="64">
        <v>1</v>
      </c>
      <c r="AF767" s="65">
        <v>2</v>
      </c>
      <c r="AG767" s="66">
        <v>2</v>
      </c>
      <c r="AH767" s="62">
        <v>3</v>
      </c>
      <c r="AI767" s="62">
        <v>5</v>
      </c>
      <c r="AJ767" s="62">
        <v>5</v>
      </c>
      <c r="AK767" s="62">
        <v>5</v>
      </c>
      <c r="AL767" s="62">
        <v>5</v>
      </c>
      <c r="AM767" s="62">
        <v>5</v>
      </c>
      <c r="AN767" s="62">
        <v>2</v>
      </c>
      <c r="AO767" s="62">
        <v>5</v>
      </c>
      <c r="AP767" s="62">
        <v>6</v>
      </c>
      <c r="AQ767" s="62">
        <v>6</v>
      </c>
      <c r="AR767" s="62">
        <v>6</v>
      </c>
      <c r="AS767" s="62">
        <v>6</v>
      </c>
      <c r="AT767" s="62">
        <v>6</v>
      </c>
      <c r="AU767" s="62">
        <v>6</v>
      </c>
      <c r="AV767" s="62">
        <v>6</v>
      </c>
      <c r="AW767" s="62">
        <v>6</v>
      </c>
      <c r="AX767" s="62">
        <v>6</v>
      </c>
    </row>
    <row r="768" spans="1:50" ht="12.75" customHeight="1">
      <c r="A768" s="78">
        <v>42405</v>
      </c>
      <c r="B768" s="54">
        <v>16</v>
      </c>
      <c r="C768" s="54">
        <v>24</v>
      </c>
      <c r="D768" s="54">
        <v>34</v>
      </c>
      <c r="E768" s="54">
        <v>41</v>
      </c>
      <c r="F768" s="54">
        <v>42</v>
      </c>
      <c r="G768" s="54">
        <v>43</v>
      </c>
      <c r="H768" s="54"/>
      <c r="I768" s="53"/>
      <c r="J768" s="62">
        <v>6</v>
      </c>
      <c r="K768" s="62">
        <v>12</v>
      </c>
      <c r="L768" s="62">
        <v>15</v>
      </c>
      <c r="M768" s="62">
        <v>19</v>
      </c>
      <c r="N768" s="62">
        <v>24</v>
      </c>
      <c r="O768" s="62">
        <v>28</v>
      </c>
      <c r="P768" s="62">
        <v>31</v>
      </c>
      <c r="Q768" s="62">
        <v>34</v>
      </c>
      <c r="R768" s="62">
        <v>37</v>
      </c>
      <c r="S768" s="62">
        <v>13</v>
      </c>
      <c r="T768" s="62">
        <v>39</v>
      </c>
      <c r="U768" s="62">
        <v>40</v>
      </c>
      <c r="V768" s="62">
        <v>39</v>
      </c>
      <c r="W768" s="62">
        <v>42</v>
      </c>
      <c r="X768" s="62">
        <v>42</v>
      </c>
      <c r="Y768" s="62">
        <v>42</v>
      </c>
      <c r="Z768" s="62">
        <v>42</v>
      </c>
      <c r="AA768" s="62">
        <v>43</v>
      </c>
      <c r="AB768" s="62">
        <v>44</v>
      </c>
      <c r="AC768" s="62">
        <v>44</v>
      </c>
      <c r="AE768" s="64">
        <v>2</v>
      </c>
      <c r="AF768" s="65">
        <v>2</v>
      </c>
      <c r="AG768" s="66">
        <v>2</v>
      </c>
      <c r="AH768" s="62">
        <v>2</v>
      </c>
      <c r="AI768" s="62">
        <v>4</v>
      </c>
      <c r="AJ768" s="62">
        <v>4</v>
      </c>
      <c r="AK768" s="62">
        <v>5</v>
      </c>
      <c r="AL768" s="62">
        <v>5</v>
      </c>
      <c r="AM768" s="62">
        <v>5</v>
      </c>
      <c r="AN768" s="62">
        <v>1</v>
      </c>
      <c r="AO768" s="62">
        <v>4</v>
      </c>
      <c r="AP768" s="62">
        <v>5</v>
      </c>
      <c r="AQ768" s="62">
        <v>5</v>
      </c>
      <c r="AR768" s="62">
        <v>5</v>
      </c>
      <c r="AS768" s="62">
        <v>5</v>
      </c>
      <c r="AT768" s="62">
        <v>5</v>
      </c>
      <c r="AU768" s="62">
        <v>5</v>
      </c>
      <c r="AV768" s="62">
        <v>5</v>
      </c>
      <c r="AW768" s="62">
        <v>6</v>
      </c>
      <c r="AX768" s="62">
        <v>6</v>
      </c>
    </row>
    <row r="769" spans="1:50" ht="12.75" customHeight="1">
      <c r="A769" s="78">
        <v>42404</v>
      </c>
      <c r="B769" s="54">
        <v>4</v>
      </c>
      <c r="C769" s="54">
        <v>8</v>
      </c>
      <c r="D769" s="54">
        <v>23</v>
      </c>
      <c r="E769" s="54">
        <v>30</v>
      </c>
      <c r="F769" s="54">
        <v>42</v>
      </c>
      <c r="G769" s="54">
        <v>47</v>
      </c>
      <c r="H769" s="54"/>
      <c r="I769" s="53"/>
      <c r="J769" s="62">
        <v>6</v>
      </c>
      <c r="K769" s="62">
        <v>12</v>
      </c>
      <c r="L769" s="62">
        <v>18</v>
      </c>
      <c r="M769" s="62">
        <v>21</v>
      </c>
      <c r="N769" s="62">
        <v>25</v>
      </c>
      <c r="O769" s="62">
        <v>28</v>
      </c>
      <c r="P769" s="62">
        <v>31</v>
      </c>
      <c r="Q769" s="62">
        <v>33</v>
      </c>
      <c r="R769" s="62">
        <v>36</v>
      </c>
      <c r="S769" s="62">
        <v>14</v>
      </c>
      <c r="T769" s="62">
        <v>40</v>
      </c>
      <c r="U769" s="62">
        <v>40</v>
      </c>
      <c r="V769" s="62">
        <v>40</v>
      </c>
      <c r="W769" s="62">
        <v>41</v>
      </c>
      <c r="X769" s="62">
        <v>44</v>
      </c>
      <c r="Y769" s="62">
        <v>44</v>
      </c>
      <c r="Z769" s="62">
        <v>44</v>
      </c>
      <c r="AA769" s="62">
        <v>44</v>
      </c>
      <c r="AB769" s="62">
        <v>45</v>
      </c>
      <c r="AC769" s="62">
        <v>46</v>
      </c>
      <c r="AE769" s="64">
        <v>1</v>
      </c>
      <c r="AF769" s="65">
        <v>1</v>
      </c>
      <c r="AG769" s="66">
        <v>2</v>
      </c>
      <c r="AH769" s="62">
        <v>2</v>
      </c>
      <c r="AI769" s="62">
        <v>3</v>
      </c>
      <c r="AJ769" s="62">
        <v>4</v>
      </c>
      <c r="AK769" s="62">
        <v>4</v>
      </c>
      <c r="AL769" s="62">
        <v>4</v>
      </c>
      <c r="AM769" s="62">
        <v>4</v>
      </c>
      <c r="AN769" s="62">
        <v>1</v>
      </c>
      <c r="AO769" s="62">
        <v>6</v>
      </c>
      <c r="AP769" s="62">
        <v>6</v>
      </c>
      <c r="AQ769" s="62">
        <v>5</v>
      </c>
      <c r="AR769" s="62">
        <v>5</v>
      </c>
      <c r="AS769" s="62">
        <v>6</v>
      </c>
      <c r="AT769" s="62">
        <v>6</v>
      </c>
      <c r="AU769" s="62">
        <v>6</v>
      </c>
      <c r="AV769" s="62">
        <v>6</v>
      </c>
      <c r="AW769" s="62">
        <v>6</v>
      </c>
      <c r="AX769" s="62">
        <v>6</v>
      </c>
    </row>
    <row r="770" spans="1:50" ht="12.75" customHeight="1">
      <c r="A770" s="78">
        <v>42403</v>
      </c>
      <c r="B770" s="54">
        <v>25</v>
      </c>
      <c r="C770" s="54">
        <v>35</v>
      </c>
      <c r="D770" s="54">
        <v>36</v>
      </c>
      <c r="E770" s="54">
        <v>40</v>
      </c>
      <c r="F770" s="54">
        <v>43</v>
      </c>
      <c r="G770" s="54">
        <v>45</v>
      </c>
      <c r="H770" s="54"/>
      <c r="I770" s="53"/>
      <c r="J770" s="62">
        <v>6</v>
      </c>
      <c r="K770" s="62">
        <v>11</v>
      </c>
      <c r="L770" s="62">
        <v>17</v>
      </c>
      <c r="M770" s="62">
        <v>22</v>
      </c>
      <c r="N770" s="62">
        <v>24</v>
      </c>
      <c r="O770" s="62">
        <v>27</v>
      </c>
      <c r="P770" s="62">
        <v>30</v>
      </c>
      <c r="Q770" s="62">
        <v>33</v>
      </c>
      <c r="R770" s="62">
        <v>35</v>
      </c>
      <c r="S770" s="62">
        <v>15</v>
      </c>
      <c r="T770" s="62">
        <v>38</v>
      </c>
      <c r="U770" s="62">
        <v>39</v>
      </c>
      <c r="V770" s="62">
        <v>42</v>
      </c>
      <c r="W770" s="62">
        <v>42</v>
      </c>
      <c r="X770" s="62">
        <v>43</v>
      </c>
      <c r="Y770" s="62">
        <v>46</v>
      </c>
      <c r="Z770" s="62">
        <v>46</v>
      </c>
      <c r="AA770" s="62">
        <v>46</v>
      </c>
      <c r="AB770" s="62">
        <v>46</v>
      </c>
      <c r="AC770" s="62">
        <v>46</v>
      </c>
      <c r="AE770" s="64">
        <v>2</v>
      </c>
      <c r="AF770" s="65">
        <v>3</v>
      </c>
      <c r="AG770" s="66">
        <v>4</v>
      </c>
      <c r="AH770" s="62">
        <v>5</v>
      </c>
      <c r="AI770" s="62">
        <v>5</v>
      </c>
      <c r="AJ770" s="62">
        <v>5</v>
      </c>
      <c r="AK770" s="62">
        <v>5</v>
      </c>
      <c r="AL770" s="62">
        <v>5</v>
      </c>
      <c r="AM770" s="62">
        <v>5</v>
      </c>
      <c r="AN770" s="62">
        <v>1</v>
      </c>
      <c r="AO770" s="62">
        <v>4</v>
      </c>
      <c r="AP770" s="62">
        <v>4</v>
      </c>
      <c r="AQ770" s="62">
        <v>6</v>
      </c>
      <c r="AR770" s="62">
        <v>6</v>
      </c>
      <c r="AS770" s="62">
        <v>6</v>
      </c>
      <c r="AT770" s="62">
        <v>6</v>
      </c>
      <c r="AU770" s="62">
        <v>6</v>
      </c>
      <c r="AV770" s="62">
        <v>6</v>
      </c>
      <c r="AW770" s="62">
        <v>6</v>
      </c>
      <c r="AX770" s="62">
        <v>6</v>
      </c>
    </row>
    <row r="771" spans="1:50" ht="12.75" customHeight="1">
      <c r="A771" s="78">
        <v>42402</v>
      </c>
      <c r="B771" s="54">
        <v>4</v>
      </c>
      <c r="C771" s="54">
        <v>6</v>
      </c>
      <c r="D771" s="54">
        <v>14</v>
      </c>
      <c r="E771" s="54">
        <v>31</v>
      </c>
      <c r="F771" s="54">
        <v>33</v>
      </c>
      <c r="G771" s="54">
        <v>46</v>
      </c>
      <c r="H771" s="54"/>
      <c r="I771" s="53"/>
      <c r="J771" s="62">
        <v>6</v>
      </c>
      <c r="K771" s="62">
        <v>12</v>
      </c>
      <c r="L771" s="62">
        <v>16</v>
      </c>
      <c r="M771" s="62">
        <v>22</v>
      </c>
      <c r="N771" s="62">
        <v>26</v>
      </c>
      <c r="O771" s="62">
        <v>28</v>
      </c>
      <c r="P771" s="62">
        <v>31</v>
      </c>
      <c r="Q771" s="62">
        <v>34</v>
      </c>
      <c r="R771" s="62">
        <v>35</v>
      </c>
      <c r="S771" s="62">
        <v>14</v>
      </c>
      <c r="T771" s="62">
        <v>37</v>
      </c>
      <c r="U771" s="62">
        <v>38</v>
      </c>
      <c r="V771" s="62">
        <v>41</v>
      </c>
      <c r="W771" s="62">
        <v>42</v>
      </c>
      <c r="X771" s="62">
        <v>42</v>
      </c>
      <c r="Y771" s="62">
        <v>43</v>
      </c>
      <c r="Z771" s="62">
        <v>46</v>
      </c>
      <c r="AA771" s="62">
        <v>46</v>
      </c>
      <c r="AB771" s="62">
        <v>46</v>
      </c>
      <c r="AC771" s="62">
        <v>46</v>
      </c>
      <c r="AE771" s="64">
        <v>2</v>
      </c>
      <c r="AF771" s="65">
        <v>3</v>
      </c>
      <c r="AG771" s="66">
        <v>3</v>
      </c>
      <c r="AH771" s="62">
        <v>4</v>
      </c>
      <c r="AI771" s="62">
        <v>4</v>
      </c>
      <c r="AJ771" s="62">
        <v>4</v>
      </c>
      <c r="AK771" s="62">
        <v>4</v>
      </c>
      <c r="AL771" s="62">
        <v>4</v>
      </c>
      <c r="AM771" s="62">
        <v>4</v>
      </c>
      <c r="AN771" s="62">
        <v>1</v>
      </c>
      <c r="AO771" s="62">
        <v>4</v>
      </c>
      <c r="AP771" s="62">
        <v>4</v>
      </c>
      <c r="AQ771" s="62">
        <v>4</v>
      </c>
      <c r="AR771" s="62">
        <v>5</v>
      </c>
      <c r="AS771" s="62">
        <v>5</v>
      </c>
      <c r="AT771" s="62">
        <v>5</v>
      </c>
      <c r="AU771" s="62">
        <v>6</v>
      </c>
      <c r="AV771" s="62">
        <v>6</v>
      </c>
      <c r="AW771" s="62">
        <v>6</v>
      </c>
      <c r="AX771" s="62">
        <v>6</v>
      </c>
    </row>
    <row r="772" spans="1:50" ht="12.75" customHeight="1">
      <c r="A772" s="78">
        <v>42401</v>
      </c>
      <c r="B772" s="54">
        <v>8</v>
      </c>
      <c r="C772" s="54">
        <v>20</v>
      </c>
      <c r="D772" s="54">
        <v>37</v>
      </c>
      <c r="E772" s="54">
        <v>40</v>
      </c>
      <c r="F772" s="54">
        <v>44</v>
      </c>
      <c r="G772" s="54">
        <v>45</v>
      </c>
      <c r="H772" s="54"/>
      <c r="I772" s="53"/>
      <c r="J772" s="62">
        <v>6</v>
      </c>
      <c r="K772" s="62">
        <v>12</v>
      </c>
      <c r="L772" s="62">
        <v>17</v>
      </c>
      <c r="M772" s="62">
        <v>21</v>
      </c>
      <c r="N772" s="62">
        <v>27</v>
      </c>
      <c r="O772" s="62">
        <v>31</v>
      </c>
      <c r="P772" s="62">
        <v>32</v>
      </c>
      <c r="Q772" s="62">
        <v>34</v>
      </c>
      <c r="R772" s="62">
        <v>37</v>
      </c>
      <c r="S772" s="62">
        <v>13</v>
      </c>
      <c r="T772" s="62">
        <v>37</v>
      </c>
      <c r="U772" s="62">
        <v>38</v>
      </c>
      <c r="V772" s="62">
        <v>42</v>
      </c>
      <c r="W772" s="62">
        <v>42</v>
      </c>
      <c r="X772" s="62">
        <v>43</v>
      </c>
      <c r="Y772" s="62">
        <v>43</v>
      </c>
      <c r="Z772" s="62">
        <v>44</v>
      </c>
      <c r="AA772" s="62">
        <v>47</v>
      </c>
      <c r="AB772" s="62">
        <v>47</v>
      </c>
      <c r="AC772" s="62">
        <v>47</v>
      </c>
      <c r="AE772" s="64">
        <v>0</v>
      </c>
      <c r="AF772" s="65">
        <v>3</v>
      </c>
      <c r="AG772" s="66">
        <v>3</v>
      </c>
      <c r="AH772" s="62">
        <v>4</v>
      </c>
      <c r="AI772" s="62">
        <v>4</v>
      </c>
      <c r="AJ772" s="62">
        <v>5</v>
      </c>
      <c r="AK772" s="62">
        <v>5</v>
      </c>
      <c r="AL772" s="62">
        <v>6</v>
      </c>
      <c r="AM772" s="62">
        <v>6</v>
      </c>
      <c r="AN772" s="62">
        <v>0</v>
      </c>
      <c r="AO772" s="62">
        <v>5</v>
      </c>
      <c r="AP772" s="62">
        <v>6</v>
      </c>
      <c r="AQ772" s="62">
        <v>6</v>
      </c>
      <c r="AR772" s="62">
        <v>6</v>
      </c>
      <c r="AS772" s="62">
        <v>6</v>
      </c>
      <c r="AT772" s="62">
        <v>6</v>
      </c>
      <c r="AU772" s="62">
        <v>6</v>
      </c>
      <c r="AV772" s="62">
        <v>6</v>
      </c>
      <c r="AW772" s="62">
        <v>6</v>
      </c>
      <c r="AX772" s="62">
        <v>6</v>
      </c>
    </row>
    <row r="773" spans="1:50" ht="12.75" customHeight="1">
      <c r="A773" s="78">
        <v>42399</v>
      </c>
      <c r="B773" s="54">
        <v>3</v>
      </c>
      <c r="C773" s="54">
        <v>5</v>
      </c>
      <c r="D773" s="54">
        <v>8</v>
      </c>
      <c r="E773" s="54">
        <v>28</v>
      </c>
      <c r="F773" s="54">
        <v>32</v>
      </c>
      <c r="G773" s="54">
        <v>33</v>
      </c>
      <c r="H773" s="54"/>
      <c r="I773" s="53"/>
      <c r="J773" s="62">
        <v>6</v>
      </c>
      <c r="K773" s="62">
        <v>12</v>
      </c>
      <c r="L773" s="62">
        <v>16</v>
      </c>
      <c r="M773" s="62">
        <v>20</v>
      </c>
      <c r="N773" s="62">
        <v>24</v>
      </c>
      <c r="O773" s="62">
        <v>30</v>
      </c>
      <c r="P773" s="62">
        <v>33</v>
      </c>
      <c r="Q773" s="62">
        <v>34</v>
      </c>
      <c r="R773" s="62">
        <v>36</v>
      </c>
      <c r="S773" s="62">
        <v>12</v>
      </c>
      <c r="T773" s="62">
        <v>36</v>
      </c>
      <c r="U773" s="62">
        <v>38</v>
      </c>
      <c r="V773" s="62">
        <v>41</v>
      </c>
      <c r="W773" s="62">
        <v>43</v>
      </c>
      <c r="X773" s="62">
        <v>43</v>
      </c>
      <c r="Y773" s="62">
        <v>44</v>
      </c>
      <c r="Z773" s="62">
        <v>44</v>
      </c>
      <c r="AA773" s="62">
        <v>45</v>
      </c>
      <c r="AB773" s="62">
        <v>48</v>
      </c>
      <c r="AC773" s="62">
        <v>48</v>
      </c>
      <c r="AE773" s="64">
        <v>1</v>
      </c>
      <c r="AF773" s="65">
        <v>2</v>
      </c>
      <c r="AG773" s="66">
        <v>2</v>
      </c>
      <c r="AH773" s="62">
        <v>3</v>
      </c>
      <c r="AI773" s="62">
        <v>3</v>
      </c>
      <c r="AJ773" s="62">
        <v>3</v>
      </c>
      <c r="AK773" s="62">
        <v>4</v>
      </c>
      <c r="AL773" s="62">
        <v>4</v>
      </c>
      <c r="AM773" s="62">
        <v>5</v>
      </c>
      <c r="AN773" s="62">
        <v>3</v>
      </c>
      <c r="AO773" s="62">
        <v>4</v>
      </c>
      <c r="AP773" s="62">
        <v>5</v>
      </c>
      <c r="AQ773" s="62">
        <v>6</v>
      </c>
      <c r="AR773" s="62">
        <v>6</v>
      </c>
      <c r="AS773" s="62">
        <v>6</v>
      </c>
      <c r="AT773" s="62">
        <v>6</v>
      </c>
      <c r="AU773" s="62">
        <v>6</v>
      </c>
      <c r="AV773" s="62">
        <v>6</v>
      </c>
      <c r="AW773" s="62">
        <v>6</v>
      </c>
      <c r="AX773" s="62">
        <v>6</v>
      </c>
    </row>
    <row r="774" spans="1:50" ht="12.75" customHeight="1">
      <c r="A774" s="78">
        <v>42398</v>
      </c>
      <c r="B774" s="54">
        <v>2</v>
      </c>
      <c r="C774" s="54">
        <v>24</v>
      </c>
      <c r="D774" s="54">
        <v>28</v>
      </c>
      <c r="E774" s="54">
        <v>37</v>
      </c>
      <c r="F774" s="54">
        <v>42</v>
      </c>
      <c r="G774" s="54">
        <v>44</v>
      </c>
      <c r="H774" s="54"/>
      <c r="I774" s="53"/>
      <c r="J774" s="62">
        <v>6</v>
      </c>
      <c r="K774" s="62">
        <v>11</v>
      </c>
      <c r="L774" s="62">
        <v>17</v>
      </c>
      <c r="M774" s="62">
        <v>19</v>
      </c>
      <c r="N774" s="62">
        <v>22</v>
      </c>
      <c r="O774" s="62">
        <v>25</v>
      </c>
      <c r="P774" s="62">
        <v>31</v>
      </c>
      <c r="Q774" s="62">
        <v>34</v>
      </c>
      <c r="R774" s="62">
        <v>35</v>
      </c>
      <c r="S774" s="62">
        <v>13</v>
      </c>
      <c r="T774" s="62">
        <v>38</v>
      </c>
      <c r="U774" s="62">
        <v>40</v>
      </c>
      <c r="V774" s="62">
        <v>39</v>
      </c>
      <c r="W774" s="62">
        <v>41</v>
      </c>
      <c r="X774" s="62">
        <v>43</v>
      </c>
      <c r="Y774" s="62">
        <v>43</v>
      </c>
      <c r="Z774" s="62">
        <v>44</v>
      </c>
      <c r="AA774" s="62">
        <v>44</v>
      </c>
      <c r="AB774" s="62">
        <v>45</v>
      </c>
      <c r="AC774" s="62">
        <v>48</v>
      </c>
      <c r="AE774" s="64">
        <v>1</v>
      </c>
      <c r="AF774" s="65">
        <v>1</v>
      </c>
      <c r="AG774" s="66">
        <v>1</v>
      </c>
      <c r="AH774" s="62">
        <v>2</v>
      </c>
      <c r="AI774" s="62">
        <v>2</v>
      </c>
      <c r="AJ774" s="62">
        <v>3</v>
      </c>
      <c r="AK774" s="62">
        <v>4</v>
      </c>
      <c r="AL774" s="62">
        <v>4</v>
      </c>
      <c r="AM774" s="62">
        <v>4</v>
      </c>
      <c r="AN774" s="62">
        <v>2</v>
      </c>
      <c r="AO774" s="62">
        <v>6</v>
      </c>
      <c r="AP774" s="62">
        <v>6</v>
      </c>
      <c r="AQ774" s="62">
        <v>4</v>
      </c>
      <c r="AR774" s="62">
        <v>5</v>
      </c>
      <c r="AS774" s="62">
        <v>5</v>
      </c>
      <c r="AT774" s="62">
        <v>5</v>
      </c>
      <c r="AU774" s="62">
        <v>5</v>
      </c>
      <c r="AV774" s="62">
        <v>5</v>
      </c>
      <c r="AW774" s="62">
        <v>6</v>
      </c>
      <c r="AX774" s="62">
        <v>6</v>
      </c>
    </row>
    <row r="775" spans="1:50" ht="12.75" customHeight="1">
      <c r="A775" s="78">
        <v>42397</v>
      </c>
      <c r="B775" s="54">
        <v>6</v>
      </c>
      <c r="C775" s="54">
        <v>16</v>
      </c>
      <c r="D775" s="54">
        <v>17</v>
      </c>
      <c r="E775" s="54">
        <v>18</v>
      </c>
      <c r="F775" s="54">
        <v>26</v>
      </c>
      <c r="G775" s="54">
        <v>47</v>
      </c>
      <c r="H775" s="54"/>
      <c r="I775" s="53"/>
      <c r="J775" s="62">
        <v>6</v>
      </c>
      <c r="K775" s="62">
        <v>11</v>
      </c>
      <c r="L775" s="62">
        <v>16</v>
      </c>
      <c r="M775" s="62">
        <v>22</v>
      </c>
      <c r="N775" s="62">
        <v>24</v>
      </c>
      <c r="O775" s="62">
        <v>27</v>
      </c>
      <c r="P775" s="62">
        <v>30</v>
      </c>
      <c r="Q775" s="62">
        <v>34</v>
      </c>
      <c r="R775" s="62">
        <v>36</v>
      </c>
      <c r="S775" s="62">
        <v>14</v>
      </c>
      <c r="T775" s="62">
        <v>37</v>
      </c>
      <c r="U775" s="62">
        <v>38</v>
      </c>
      <c r="V775" s="62">
        <v>40</v>
      </c>
      <c r="W775" s="62">
        <v>41</v>
      </c>
      <c r="X775" s="62">
        <v>42</v>
      </c>
      <c r="Y775" s="62">
        <v>44</v>
      </c>
      <c r="Z775" s="62">
        <v>44</v>
      </c>
      <c r="AA775" s="62">
        <v>44</v>
      </c>
      <c r="AB775" s="62">
        <v>44</v>
      </c>
      <c r="AC775" s="62">
        <v>45</v>
      </c>
      <c r="AE775" s="64">
        <v>0</v>
      </c>
      <c r="AF775" s="65">
        <v>1</v>
      </c>
      <c r="AG775" s="66">
        <v>2</v>
      </c>
      <c r="AH775" s="62">
        <v>2</v>
      </c>
      <c r="AI775" s="62">
        <v>2</v>
      </c>
      <c r="AJ775" s="62">
        <v>2</v>
      </c>
      <c r="AK775" s="62">
        <v>2</v>
      </c>
      <c r="AL775" s="62">
        <v>3</v>
      </c>
      <c r="AM775" s="62">
        <v>3</v>
      </c>
      <c r="AN775" s="62">
        <v>1</v>
      </c>
      <c r="AO775" s="62">
        <v>3</v>
      </c>
      <c r="AP775" s="62">
        <v>3</v>
      </c>
      <c r="AQ775" s="62">
        <v>3</v>
      </c>
      <c r="AR775" s="62">
        <v>3</v>
      </c>
      <c r="AS775" s="62">
        <v>3</v>
      </c>
      <c r="AT775" s="62">
        <v>3</v>
      </c>
      <c r="AU775" s="62">
        <v>3</v>
      </c>
      <c r="AV775" s="62">
        <v>3</v>
      </c>
      <c r="AW775" s="62">
        <v>3</v>
      </c>
      <c r="AX775" s="62">
        <v>3</v>
      </c>
    </row>
    <row r="776" spans="1:50" ht="12.75" customHeight="1">
      <c r="A776" s="78">
        <v>42396</v>
      </c>
      <c r="B776" s="54">
        <v>2</v>
      </c>
      <c r="C776" s="54">
        <v>10</v>
      </c>
      <c r="D776" s="54">
        <v>12</v>
      </c>
      <c r="E776" s="54">
        <v>16</v>
      </c>
      <c r="F776" s="54">
        <v>22</v>
      </c>
      <c r="G776" s="54">
        <v>23</v>
      </c>
      <c r="H776" s="54"/>
      <c r="I776" s="53"/>
      <c r="J776" s="62">
        <v>6</v>
      </c>
      <c r="K776" s="62">
        <v>11</v>
      </c>
      <c r="L776" s="62">
        <v>14</v>
      </c>
      <c r="M776" s="62">
        <v>19</v>
      </c>
      <c r="N776" s="62">
        <v>24</v>
      </c>
      <c r="O776" s="62">
        <v>26</v>
      </c>
      <c r="P776" s="62">
        <v>28</v>
      </c>
      <c r="Q776" s="62">
        <v>31</v>
      </c>
      <c r="R776" s="62">
        <v>34</v>
      </c>
      <c r="S776" s="62">
        <v>14</v>
      </c>
      <c r="T776" s="62">
        <v>36</v>
      </c>
      <c r="U776" s="62">
        <v>38</v>
      </c>
      <c r="V776" s="62">
        <v>40</v>
      </c>
      <c r="W776" s="62">
        <v>40</v>
      </c>
      <c r="X776" s="62">
        <v>41</v>
      </c>
      <c r="Y776" s="62">
        <v>42</v>
      </c>
      <c r="Z776" s="62">
        <v>44</v>
      </c>
      <c r="AA776" s="62">
        <v>44</v>
      </c>
      <c r="AB776" s="62">
        <v>44</v>
      </c>
      <c r="AC776" s="62">
        <v>44</v>
      </c>
      <c r="AE776" s="64">
        <v>1</v>
      </c>
      <c r="AF776" s="65">
        <v>1</v>
      </c>
      <c r="AG776" s="66">
        <v>2</v>
      </c>
      <c r="AH776" s="62">
        <v>2</v>
      </c>
      <c r="AI776" s="62">
        <v>3</v>
      </c>
      <c r="AJ776" s="62">
        <v>3</v>
      </c>
      <c r="AK776" s="62">
        <v>3</v>
      </c>
      <c r="AL776" s="62">
        <v>3</v>
      </c>
      <c r="AM776" s="62">
        <v>3</v>
      </c>
      <c r="AN776" s="62">
        <v>2</v>
      </c>
      <c r="AO776" s="62">
        <v>4</v>
      </c>
      <c r="AP776" s="62">
        <v>5</v>
      </c>
      <c r="AQ776" s="62">
        <v>4</v>
      </c>
      <c r="AR776" s="62">
        <v>4</v>
      </c>
      <c r="AS776" s="62">
        <v>4</v>
      </c>
      <c r="AT776" s="62">
        <v>4</v>
      </c>
      <c r="AU776" s="62">
        <v>5</v>
      </c>
      <c r="AV776" s="62">
        <v>5</v>
      </c>
      <c r="AW776" s="62">
        <v>5</v>
      </c>
      <c r="AX776" s="62">
        <v>5</v>
      </c>
    </row>
    <row r="777" spans="1:50" ht="12.75" customHeight="1">
      <c r="A777" s="78">
        <v>42395</v>
      </c>
      <c r="B777" s="54">
        <v>18</v>
      </c>
      <c r="C777" s="54">
        <v>24</v>
      </c>
      <c r="D777" s="54">
        <v>29</v>
      </c>
      <c r="E777" s="54">
        <v>31</v>
      </c>
      <c r="F777" s="54">
        <v>35</v>
      </c>
      <c r="G777" s="54">
        <v>44</v>
      </c>
      <c r="H777" s="54"/>
      <c r="I777" s="53"/>
      <c r="J777" s="62">
        <v>6</v>
      </c>
      <c r="K777" s="62">
        <v>12</v>
      </c>
      <c r="L777" s="62">
        <v>15</v>
      </c>
      <c r="M777" s="62">
        <v>16</v>
      </c>
      <c r="N777" s="62">
        <v>21</v>
      </c>
      <c r="O777" s="62">
        <v>26</v>
      </c>
      <c r="P777" s="62">
        <v>28</v>
      </c>
      <c r="Q777" s="62">
        <v>29</v>
      </c>
      <c r="R777" s="62">
        <v>32</v>
      </c>
      <c r="S777" s="62">
        <v>13</v>
      </c>
      <c r="T777" s="62">
        <v>38</v>
      </c>
      <c r="U777" s="62">
        <v>40</v>
      </c>
      <c r="V777" s="62">
        <v>39</v>
      </c>
      <c r="W777" s="62">
        <v>40</v>
      </c>
      <c r="X777" s="62">
        <v>40</v>
      </c>
      <c r="Y777" s="62">
        <v>41</v>
      </c>
      <c r="Z777" s="62">
        <v>42</v>
      </c>
      <c r="AA777" s="62">
        <v>44</v>
      </c>
      <c r="AB777" s="62">
        <v>44</v>
      </c>
      <c r="AC777" s="62">
        <v>44</v>
      </c>
      <c r="AE777" s="64">
        <v>0</v>
      </c>
      <c r="AF777" s="65">
        <v>2</v>
      </c>
      <c r="AG777" s="66">
        <v>3</v>
      </c>
      <c r="AH777" s="62">
        <v>3</v>
      </c>
      <c r="AI777" s="62">
        <v>3</v>
      </c>
      <c r="AJ777" s="62">
        <v>3</v>
      </c>
      <c r="AK777" s="62">
        <v>5</v>
      </c>
      <c r="AL777" s="62">
        <v>5</v>
      </c>
      <c r="AM777" s="62">
        <v>5</v>
      </c>
      <c r="AN777" s="62">
        <v>1</v>
      </c>
      <c r="AO777" s="62">
        <v>6</v>
      </c>
      <c r="AP777" s="62">
        <v>6</v>
      </c>
      <c r="AQ777" s="62">
        <v>6</v>
      </c>
      <c r="AR777" s="62">
        <v>6</v>
      </c>
      <c r="AS777" s="62">
        <v>6</v>
      </c>
      <c r="AT777" s="62">
        <v>6</v>
      </c>
      <c r="AU777" s="62">
        <v>6</v>
      </c>
      <c r="AV777" s="62">
        <v>6</v>
      </c>
      <c r="AW777" s="62">
        <v>6</v>
      </c>
      <c r="AX777" s="62">
        <v>6</v>
      </c>
    </row>
    <row r="778" spans="1:50" ht="12.75" customHeight="1">
      <c r="A778" s="78">
        <v>42394</v>
      </c>
      <c r="B778" s="54">
        <v>4</v>
      </c>
      <c r="C778" s="54">
        <v>7</v>
      </c>
      <c r="D778" s="54">
        <v>19</v>
      </c>
      <c r="E778" s="54">
        <v>21</v>
      </c>
      <c r="F778" s="54">
        <v>28</v>
      </c>
      <c r="G778" s="54">
        <v>32</v>
      </c>
      <c r="H778" s="54"/>
      <c r="I778" s="53"/>
      <c r="J778" s="62">
        <v>6</v>
      </c>
      <c r="K778" s="62">
        <v>12</v>
      </c>
      <c r="L778" s="62">
        <v>17</v>
      </c>
      <c r="M778" s="62">
        <v>18</v>
      </c>
      <c r="N778" s="62">
        <v>19</v>
      </c>
      <c r="O778" s="62">
        <v>24</v>
      </c>
      <c r="P778" s="62">
        <v>28</v>
      </c>
      <c r="Q778" s="62">
        <v>30</v>
      </c>
      <c r="R778" s="62">
        <v>31</v>
      </c>
      <c r="S778" s="62">
        <v>13</v>
      </c>
      <c r="T778" s="62">
        <v>39</v>
      </c>
      <c r="U778" s="62">
        <v>41</v>
      </c>
      <c r="V778" s="62">
        <v>40</v>
      </c>
      <c r="W778" s="62">
        <v>41</v>
      </c>
      <c r="X778" s="62">
        <v>42</v>
      </c>
      <c r="Y778" s="62">
        <v>42</v>
      </c>
      <c r="Z778" s="62">
        <v>43</v>
      </c>
      <c r="AA778" s="62">
        <v>44</v>
      </c>
      <c r="AB778" s="62">
        <v>46</v>
      </c>
      <c r="AC778" s="62">
        <v>46</v>
      </c>
      <c r="AE778" s="64">
        <v>1</v>
      </c>
      <c r="AF778" s="65">
        <v>2</v>
      </c>
      <c r="AG778" s="66">
        <v>2</v>
      </c>
      <c r="AH778" s="62">
        <v>3</v>
      </c>
      <c r="AI778" s="62">
        <v>3</v>
      </c>
      <c r="AJ778" s="62">
        <v>3</v>
      </c>
      <c r="AK778" s="62">
        <v>3</v>
      </c>
      <c r="AL778" s="62">
        <v>3</v>
      </c>
      <c r="AM778" s="62">
        <v>4</v>
      </c>
      <c r="AN778" s="62">
        <v>3</v>
      </c>
      <c r="AO778" s="62">
        <v>5</v>
      </c>
      <c r="AP778" s="62">
        <v>5</v>
      </c>
      <c r="AQ778" s="62">
        <v>4</v>
      </c>
      <c r="AR778" s="62">
        <v>4</v>
      </c>
      <c r="AS778" s="62">
        <v>4</v>
      </c>
      <c r="AT778" s="62">
        <v>4</v>
      </c>
      <c r="AU778" s="62">
        <v>4</v>
      </c>
      <c r="AV778" s="62">
        <v>5</v>
      </c>
      <c r="AW778" s="62">
        <v>6</v>
      </c>
      <c r="AX778" s="62">
        <v>6</v>
      </c>
    </row>
    <row r="779" spans="1:50" ht="12.75" customHeight="1">
      <c r="A779" s="78">
        <v>42392</v>
      </c>
      <c r="B779" s="54">
        <v>9</v>
      </c>
      <c r="C779" s="54">
        <v>19</v>
      </c>
      <c r="D779" s="54">
        <v>21</v>
      </c>
      <c r="E779" s="54">
        <v>23</v>
      </c>
      <c r="F779" s="54">
        <v>27</v>
      </c>
      <c r="G779" s="54">
        <v>30</v>
      </c>
      <c r="H779" s="54"/>
      <c r="I779" s="53"/>
      <c r="J779" s="62">
        <v>6</v>
      </c>
      <c r="K779" s="62">
        <v>12</v>
      </c>
      <c r="L779" s="62">
        <v>17</v>
      </c>
      <c r="M779" s="62">
        <v>21</v>
      </c>
      <c r="N779" s="62">
        <v>22</v>
      </c>
      <c r="O779" s="62">
        <v>22</v>
      </c>
      <c r="P779" s="62">
        <v>27</v>
      </c>
      <c r="Q779" s="62">
        <v>29</v>
      </c>
      <c r="R779" s="62">
        <v>31</v>
      </c>
      <c r="S779" s="62">
        <v>15</v>
      </c>
      <c r="T779" s="62">
        <v>41</v>
      </c>
      <c r="U779" s="62">
        <v>41</v>
      </c>
      <c r="V779" s="62">
        <v>39</v>
      </c>
      <c r="W779" s="62">
        <v>40</v>
      </c>
      <c r="X779" s="62">
        <v>41</v>
      </c>
      <c r="Y779" s="62">
        <v>42</v>
      </c>
      <c r="Z779" s="62">
        <v>42</v>
      </c>
      <c r="AA779" s="62">
        <v>43</v>
      </c>
      <c r="AB779" s="62">
        <v>44</v>
      </c>
      <c r="AC779" s="62">
        <v>46</v>
      </c>
      <c r="AE779" s="64">
        <v>0</v>
      </c>
      <c r="AF779" s="65">
        <v>0</v>
      </c>
      <c r="AG779" s="66">
        <v>2</v>
      </c>
      <c r="AH779" s="62">
        <v>2</v>
      </c>
      <c r="AI779" s="62">
        <v>3</v>
      </c>
      <c r="AJ779" s="62">
        <v>3</v>
      </c>
      <c r="AK779" s="62">
        <v>4</v>
      </c>
      <c r="AL779" s="62">
        <v>5</v>
      </c>
      <c r="AM779" s="62">
        <v>5</v>
      </c>
      <c r="AN779" s="62">
        <v>3</v>
      </c>
      <c r="AO779" s="62">
        <v>6</v>
      </c>
      <c r="AP779" s="62">
        <v>6</v>
      </c>
      <c r="AQ779" s="62">
        <v>5</v>
      </c>
      <c r="AR779" s="62">
        <v>5</v>
      </c>
      <c r="AS779" s="62">
        <v>6</v>
      </c>
      <c r="AT779" s="62">
        <v>6</v>
      </c>
      <c r="AU779" s="62">
        <v>6</v>
      </c>
      <c r="AV779" s="62">
        <v>6</v>
      </c>
      <c r="AW779" s="62">
        <v>6</v>
      </c>
      <c r="AX779" s="62">
        <v>6</v>
      </c>
    </row>
    <row r="780" spans="1:50" ht="12.75" customHeight="1">
      <c r="A780" s="78">
        <v>42391</v>
      </c>
      <c r="B780" s="54">
        <v>7</v>
      </c>
      <c r="C780" s="54">
        <v>8</v>
      </c>
      <c r="D780" s="54">
        <v>10</v>
      </c>
      <c r="E780" s="54">
        <v>34</v>
      </c>
      <c r="F780" s="54">
        <v>35</v>
      </c>
      <c r="G780" s="54">
        <v>36</v>
      </c>
      <c r="H780" s="54"/>
      <c r="I780" s="53"/>
      <c r="J780" s="62">
        <v>6</v>
      </c>
      <c r="K780" s="62">
        <v>12</v>
      </c>
      <c r="L780" s="62">
        <v>18</v>
      </c>
      <c r="M780" s="62">
        <v>22</v>
      </c>
      <c r="N780" s="62">
        <v>25</v>
      </c>
      <c r="O780" s="62">
        <v>26</v>
      </c>
      <c r="P780" s="62">
        <v>26</v>
      </c>
      <c r="Q780" s="62">
        <v>30</v>
      </c>
      <c r="R780" s="62">
        <v>32</v>
      </c>
      <c r="S780" s="62">
        <v>14</v>
      </c>
      <c r="T780" s="62">
        <v>38</v>
      </c>
      <c r="U780" s="62">
        <v>40</v>
      </c>
      <c r="V780" s="62">
        <v>39</v>
      </c>
      <c r="W780" s="62">
        <v>41</v>
      </c>
      <c r="X780" s="62">
        <v>42</v>
      </c>
      <c r="Y780" s="62">
        <v>42</v>
      </c>
      <c r="Z780" s="62">
        <v>42</v>
      </c>
      <c r="AA780" s="62">
        <v>42</v>
      </c>
      <c r="AB780" s="62">
        <v>43</v>
      </c>
      <c r="AC780" s="62">
        <v>44</v>
      </c>
      <c r="AE780" s="64">
        <v>1</v>
      </c>
      <c r="AF780" s="65">
        <v>1</v>
      </c>
      <c r="AG780" s="66">
        <v>1</v>
      </c>
      <c r="AH780" s="62">
        <v>2</v>
      </c>
      <c r="AI780" s="62">
        <v>4</v>
      </c>
      <c r="AJ780" s="62">
        <v>4</v>
      </c>
      <c r="AK780" s="62">
        <v>4</v>
      </c>
      <c r="AL780" s="62">
        <v>4</v>
      </c>
      <c r="AM780" s="62">
        <v>4</v>
      </c>
      <c r="AN780" s="62">
        <v>1</v>
      </c>
      <c r="AO780" s="62">
        <v>3</v>
      </c>
      <c r="AP780" s="62">
        <v>4</v>
      </c>
      <c r="AQ780" s="62">
        <v>4</v>
      </c>
      <c r="AR780" s="62">
        <v>4</v>
      </c>
      <c r="AS780" s="62">
        <v>4</v>
      </c>
      <c r="AT780" s="62">
        <v>4</v>
      </c>
      <c r="AU780" s="62">
        <v>4</v>
      </c>
      <c r="AV780" s="62">
        <v>4</v>
      </c>
      <c r="AW780" s="62">
        <v>4</v>
      </c>
      <c r="AX780" s="62">
        <v>4</v>
      </c>
    </row>
    <row r="781" spans="1:50" ht="12.75" customHeight="1">
      <c r="A781" s="78">
        <v>42390</v>
      </c>
      <c r="B781" s="54">
        <v>17</v>
      </c>
      <c r="C781" s="54">
        <v>19</v>
      </c>
      <c r="D781" s="54">
        <v>24</v>
      </c>
      <c r="E781" s="54">
        <v>28</v>
      </c>
      <c r="F781" s="54">
        <v>33</v>
      </c>
      <c r="G781" s="54">
        <v>37</v>
      </c>
      <c r="H781" s="54"/>
      <c r="I781" s="53"/>
      <c r="J781" s="62">
        <v>6</v>
      </c>
      <c r="K781" s="62">
        <v>11</v>
      </c>
      <c r="L781" s="62">
        <v>16</v>
      </c>
      <c r="M781" s="62">
        <v>21</v>
      </c>
      <c r="N781" s="62">
        <v>25</v>
      </c>
      <c r="O781" s="62">
        <v>28</v>
      </c>
      <c r="P781" s="62">
        <v>29</v>
      </c>
      <c r="Q781" s="62">
        <v>29</v>
      </c>
      <c r="R781" s="62">
        <v>32</v>
      </c>
      <c r="S781" s="62">
        <v>14</v>
      </c>
      <c r="T781" s="62">
        <v>38</v>
      </c>
      <c r="U781" s="62">
        <v>39</v>
      </c>
      <c r="V781" s="62">
        <v>39</v>
      </c>
      <c r="W781" s="62">
        <v>41</v>
      </c>
      <c r="X781" s="62">
        <v>42</v>
      </c>
      <c r="Y781" s="62">
        <v>43</v>
      </c>
      <c r="Z781" s="62">
        <v>43</v>
      </c>
      <c r="AA781" s="62">
        <v>43</v>
      </c>
      <c r="AB781" s="62">
        <v>43</v>
      </c>
      <c r="AC781" s="62">
        <v>44</v>
      </c>
      <c r="AE781" s="64">
        <v>0</v>
      </c>
      <c r="AF781" s="65">
        <v>1</v>
      </c>
      <c r="AG781" s="66">
        <v>1</v>
      </c>
      <c r="AH781" s="62">
        <v>2</v>
      </c>
      <c r="AI781" s="62">
        <v>2</v>
      </c>
      <c r="AJ781" s="62">
        <v>3</v>
      </c>
      <c r="AK781" s="62">
        <v>4</v>
      </c>
      <c r="AL781" s="62">
        <v>4</v>
      </c>
      <c r="AM781" s="62">
        <v>5</v>
      </c>
      <c r="AN781" s="62">
        <v>2</v>
      </c>
      <c r="AO781" s="62">
        <v>4</v>
      </c>
      <c r="AP781" s="62">
        <v>4</v>
      </c>
      <c r="AQ781" s="62">
        <v>5</v>
      </c>
      <c r="AR781" s="62">
        <v>5</v>
      </c>
      <c r="AS781" s="62">
        <v>5</v>
      </c>
      <c r="AT781" s="62">
        <v>5</v>
      </c>
      <c r="AU781" s="62">
        <v>5</v>
      </c>
      <c r="AV781" s="62">
        <v>5</v>
      </c>
      <c r="AW781" s="62">
        <v>5</v>
      </c>
      <c r="AX781" s="62">
        <v>5</v>
      </c>
    </row>
    <row r="782" spans="1:50" ht="12.75" customHeight="1">
      <c r="A782" s="78">
        <v>42389</v>
      </c>
      <c r="B782" s="54">
        <v>30</v>
      </c>
      <c r="C782" s="54">
        <v>31</v>
      </c>
      <c r="D782" s="54">
        <v>32</v>
      </c>
      <c r="E782" s="54">
        <v>39</v>
      </c>
      <c r="F782" s="54">
        <v>42</v>
      </c>
      <c r="G782" s="54">
        <v>45</v>
      </c>
      <c r="H782" s="54"/>
      <c r="I782" s="53"/>
      <c r="J782" s="62">
        <v>6</v>
      </c>
      <c r="K782" s="62">
        <v>12</v>
      </c>
      <c r="L782" s="62">
        <v>16</v>
      </c>
      <c r="M782" s="62">
        <v>20</v>
      </c>
      <c r="N782" s="62">
        <v>24</v>
      </c>
      <c r="O782" s="62">
        <v>27</v>
      </c>
      <c r="P782" s="62">
        <v>28</v>
      </c>
      <c r="Q782" s="62">
        <v>29</v>
      </c>
      <c r="R782" s="62">
        <v>29</v>
      </c>
      <c r="S782" s="62">
        <v>15</v>
      </c>
      <c r="T782" s="62">
        <v>38</v>
      </c>
      <c r="U782" s="62">
        <v>38</v>
      </c>
      <c r="V782" s="62">
        <v>37</v>
      </c>
      <c r="W782" s="62">
        <v>39</v>
      </c>
      <c r="X782" s="62">
        <v>41</v>
      </c>
      <c r="Y782" s="62">
        <v>42</v>
      </c>
      <c r="Z782" s="62">
        <v>43</v>
      </c>
      <c r="AA782" s="62">
        <v>43</v>
      </c>
      <c r="AB782" s="62">
        <v>43</v>
      </c>
      <c r="AC782" s="62">
        <v>43</v>
      </c>
      <c r="AE782" s="64">
        <v>0</v>
      </c>
      <c r="AF782" s="65">
        <v>2</v>
      </c>
      <c r="AG782" s="66">
        <v>3</v>
      </c>
      <c r="AH782" s="62">
        <v>3</v>
      </c>
      <c r="AI782" s="62">
        <v>3</v>
      </c>
      <c r="AJ782" s="62">
        <v>3</v>
      </c>
      <c r="AK782" s="62">
        <v>3</v>
      </c>
      <c r="AL782" s="62">
        <v>3</v>
      </c>
      <c r="AM782" s="62">
        <v>3</v>
      </c>
      <c r="AN782" s="62">
        <v>3</v>
      </c>
      <c r="AO782" s="62">
        <v>5</v>
      </c>
      <c r="AP782" s="62">
        <v>5</v>
      </c>
      <c r="AQ782" s="62">
        <v>5</v>
      </c>
      <c r="AR782" s="62">
        <v>5</v>
      </c>
      <c r="AS782" s="62">
        <v>5</v>
      </c>
      <c r="AT782" s="62">
        <v>5</v>
      </c>
      <c r="AU782" s="62">
        <v>5</v>
      </c>
      <c r="AV782" s="62">
        <v>5</v>
      </c>
      <c r="AW782" s="62">
        <v>5</v>
      </c>
      <c r="AX782" s="62">
        <v>5</v>
      </c>
    </row>
    <row r="783" spans="1:50" ht="12.75" customHeight="1">
      <c r="A783" s="78">
        <v>42388</v>
      </c>
      <c r="B783" s="54">
        <v>9</v>
      </c>
      <c r="C783" s="54">
        <v>11</v>
      </c>
      <c r="D783" s="54">
        <v>18</v>
      </c>
      <c r="E783" s="54">
        <v>20</v>
      </c>
      <c r="F783" s="54">
        <v>21</v>
      </c>
      <c r="G783" s="54">
        <v>44</v>
      </c>
      <c r="H783" s="54"/>
      <c r="I783" s="53"/>
      <c r="J783" s="62">
        <v>6</v>
      </c>
      <c r="K783" s="62">
        <v>11</v>
      </c>
      <c r="L783" s="62">
        <v>17</v>
      </c>
      <c r="M783" s="62">
        <v>20</v>
      </c>
      <c r="N783" s="62">
        <v>24</v>
      </c>
      <c r="O783" s="62">
        <v>26</v>
      </c>
      <c r="P783" s="62">
        <v>29</v>
      </c>
      <c r="Q783" s="62">
        <v>30</v>
      </c>
      <c r="R783" s="62">
        <v>31</v>
      </c>
      <c r="S783" s="62">
        <v>15</v>
      </c>
      <c r="T783" s="62">
        <v>38</v>
      </c>
      <c r="U783" s="62">
        <v>40</v>
      </c>
      <c r="V783" s="62">
        <v>36</v>
      </c>
      <c r="W783" s="62">
        <v>37</v>
      </c>
      <c r="X783" s="62">
        <v>39</v>
      </c>
      <c r="Y783" s="62">
        <v>41</v>
      </c>
      <c r="Z783" s="62">
        <v>42</v>
      </c>
      <c r="AA783" s="62">
        <v>43</v>
      </c>
      <c r="AB783" s="62">
        <v>43</v>
      </c>
      <c r="AC783" s="62">
        <v>43</v>
      </c>
      <c r="AE783" s="64">
        <v>2</v>
      </c>
      <c r="AF783" s="65">
        <v>2</v>
      </c>
      <c r="AG783" s="66">
        <v>2</v>
      </c>
      <c r="AH783" s="62">
        <v>2</v>
      </c>
      <c r="AI783" s="62">
        <v>3</v>
      </c>
      <c r="AJ783" s="62">
        <v>3</v>
      </c>
      <c r="AK783" s="62">
        <v>4</v>
      </c>
      <c r="AL783" s="62">
        <v>4</v>
      </c>
      <c r="AM783" s="62">
        <v>4</v>
      </c>
      <c r="AN783" s="62">
        <v>2</v>
      </c>
      <c r="AO783" s="62">
        <v>6</v>
      </c>
      <c r="AP783" s="62">
        <v>6</v>
      </c>
      <c r="AQ783" s="62">
        <v>6</v>
      </c>
      <c r="AR783" s="62">
        <v>6</v>
      </c>
      <c r="AS783" s="62">
        <v>6</v>
      </c>
      <c r="AT783" s="62">
        <v>6</v>
      </c>
      <c r="AU783" s="62">
        <v>6</v>
      </c>
      <c r="AV783" s="62">
        <v>6</v>
      </c>
      <c r="AW783" s="62">
        <v>6</v>
      </c>
      <c r="AX783" s="62">
        <v>6</v>
      </c>
    </row>
    <row r="784" spans="1:50" ht="12.75" customHeight="1">
      <c r="A784" s="78">
        <v>42387</v>
      </c>
      <c r="B784" s="54">
        <v>16</v>
      </c>
      <c r="C784" s="54">
        <v>17</v>
      </c>
      <c r="D784" s="54">
        <v>23</v>
      </c>
      <c r="E784" s="54">
        <v>27</v>
      </c>
      <c r="F784" s="54">
        <v>34</v>
      </c>
      <c r="G784" s="54">
        <v>40</v>
      </c>
      <c r="H784" s="54"/>
      <c r="I784" s="53"/>
      <c r="J784" s="62">
        <v>6</v>
      </c>
      <c r="K784" s="62">
        <v>11</v>
      </c>
      <c r="L784" s="62">
        <v>15</v>
      </c>
      <c r="M784" s="62">
        <v>20</v>
      </c>
      <c r="N784" s="62">
        <v>23</v>
      </c>
      <c r="O784" s="62">
        <v>27</v>
      </c>
      <c r="P784" s="62">
        <v>29</v>
      </c>
      <c r="Q784" s="62">
        <v>31</v>
      </c>
      <c r="R784" s="62">
        <v>32</v>
      </c>
      <c r="S784" s="62">
        <v>13</v>
      </c>
      <c r="T784" s="62">
        <v>38</v>
      </c>
      <c r="U784" s="62">
        <v>38</v>
      </c>
      <c r="V784" s="62">
        <v>36</v>
      </c>
      <c r="W784" s="62">
        <v>37</v>
      </c>
      <c r="X784" s="62">
        <v>38</v>
      </c>
      <c r="Y784" s="62">
        <v>40</v>
      </c>
      <c r="Z784" s="62">
        <v>42</v>
      </c>
      <c r="AA784" s="62">
        <v>42</v>
      </c>
      <c r="AB784" s="62">
        <v>43</v>
      </c>
      <c r="AC784" s="62">
        <v>43</v>
      </c>
      <c r="AE784" s="64">
        <v>1</v>
      </c>
      <c r="AF784" s="65">
        <v>1</v>
      </c>
      <c r="AG784" s="66">
        <v>1</v>
      </c>
      <c r="AH784" s="62">
        <v>2</v>
      </c>
      <c r="AI784" s="62">
        <v>2</v>
      </c>
      <c r="AJ784" s="62">
        <v>2</v>
      </c>
      <c r="AK784" s="62">
        <v>2</v>
      </c>
      <c r="AL784" s="62">
        <v>4</v>
      </c>
      <c r="AM784" s="62">
        <v>4</v>
      </c>
      <c r="AN784" s="62">
        <v>1</v>
      </c>
      <c r="AO784" s="62">
        <v>4</v>
      </c>
      <c r="AP784" s="62">
        <v>4</v>
      </c>
      <c r="AQ784" s="62">
        <v>5</v>
      </c>
      <c r="AR784" s="62">
        <v>5</v>
      </c>
      <c r="AS784" s="62">
        <v>5</v>
      </c>
      <c r="AT784" s="62">
        <v>6</v>
      </c>
      <c r="AU784" s="62">
        <v>6</v>
      </c>
      <c r="AV784" s="62">
        <v>6</v>
      </c>
      <c r="AW784" s="62">
        <v>6</v>
      </c>
      <c r="AX784" s="62">
        <v>6</v>
      </c>
    </row>
    <row r="785" spans="1:50" ht="12.75" customHeight="1">
      <c r="A785" s="78">
        <v>42385</v>
      </c>
      <c r="B785" s="54">
        <v>5</v>
      </c>
      <c r="C785" s="54">
        <v>8</v>
      </c>
      <c r="D785" s="54">
        <v>27</v>
      </c>
      <c r="E785" s="54">
        <v>29</v>
      </c>
      <c r="F785" s="54">
        <v>36</v>
      </c>
      <c r="G785" s="54">
        <v>41</v>
      </c>
      <c r="H785" s="54"/>
      <c r="I785" s="53"/>
      <c r="J785" s="62">
        <v>6</v>
      </c>
      <c r="K785" s="62">
        <v>11</v>
      </c>
      <c r="L785" s="62">
        <v>16</v>
      </c>
      <c r="M785" s="62">
        <v>18</v>
      </c>
      <c r="N785" s="62">
        <v>21</v>
      </c>
      <c r="O785" s="62">
        <v>23</v>
      </c>
      <c r="P785" s="62">
        <v>27</v>
      </c>
      <c r="Q785" s="62">
        <v>29</v>
      </c>
      <c r="R785" s="62">
        <v>31</v>
      </c>
      <c r="S785" s="62">
        <v>13</v>
      </c>
      <c r="T785" s="62">
        <v>37</v>
      </c>
      <c r="U785" s="62">
        <v>38</v>
      </c>
      <c r="V785" s="62">
        <v>34</v>
      </c>
      <c r="W785" s="62">
        <v>36</v>
      </c>
      <c r="X785" s="62">
        <v>37</v>
      </c>
      <c r="Y785" s="62">
        <v>38</v>
      </c>
      <c r="Z785" s="62">
        <v>40</v>
      </c>
      <c r="AA785" s="62">
        <v>42</v>
      </c>
      <c r="AB785" s="62">
        <v>42</v>
      </c>
      <c r="AC785" s="62">
        <v>43</v>
      </c>
      <c r="AE785" s="64">
        <v>2</v>
      </c>
      <c r="AF785" s="65">
        <v>3</v>
      </c>
      <c r="AG785" s="66">
        <v>3</v>
      </c>
      <c r="AH785" s="62">
        <v>4</v>
      </c>
      <c r="AI785" s="62">
        <v>4</v>
      </c>
      <c r="AJ785" s="62">
        <v>4</v>
      </c>
      <c r="AK785" s="62">
        <v>4</v>
      </c>
      <c r="AL785" s="62">
        <v>4</v>
      </c>
      <c r="AM785" s="62">
        <v>4</v>
      </c>
      <c r="AN785" s="62">
        <v>1</v>
      </c>
      <c r="AO785" s="62">
        <v>5</v>
      </c>
      <c r="AP785" s="62">
        <v>5</v>
      </c>
      <c r="AQ785" s="62">
        <v>4</v>
      </c>
      <c r="AR785" s="62">
        <v>4</v>
      </c>
      <c r="AS785" s="62">
        <v>4</v>
      </c>
      <c r="AT785" s="62">
        <v>4</v>
      </c>
      <c r="AU785" s="62">
        <v>4</v>
      </c>
      <c r="AV785" s="62">
        <v>5</v>
      </c>
      <c r="AW785" s="62">
        <v>5</v>
      </c>
      <c r="AX785" s="62">
        <v>6</v>
      </c>
    </row>
    <row r="786" spans="1:50" ht="12.75" customHeight="1">
      <c r="A786" s="78">
        <v>42384</v>
      </c>
      <c r="B786" s="54">
        <v>3</v>
      </c>
      <c r="C786" s="54">
        <v>14</v>
      </c>
      <c r="D786" s="54">
        <v>18</v>
      </c>
      <c r="E786" s="54">
        <v>21</v>
      </c>
      <c r="F786" s="54">
        <v>22</v>
      </c>
      <c r="G786" s="54">
        <v>29</v>
      </c>
      <c r="H786" s="54"/>
      <c r="I786" s="53"/>
      <c r="J786" s="62">
        <v>6</v>
      </c>
      <c r="K786" s="62">
        <v>12</v>
      </c>
      <c r="L786" s="62">
        <v>16</v>
      </c>
      <c r="M786" s="62">
        <v>20</v>
      </c>
      <c r="N786" s="62">
        <v>21</v>
      </c>
      <c r="O786" s="62">
        <v>24</v>
      </c>
      <c r="P786" s="62">
        <v>26</v>
      </c>
      <c r="Q786" s="62">
        <v>30</v>
      </c>
      <c r="R786" s="62">
        <v>31</v>
      </c>
      <c r="S786" s="62">
        <v>14</v>
      </c>
      <c r="T786" s="62">
        <v>37</v>
      </c>
      <c r="U786" s="62">
        <v>39</v>
      </c>
      <c r="V786" s="62">
        <v>34</v>
      </c>
      <c r="W786" s="62">
        <v>35</v>
      </c>
      <c r="X786" s="62">
        <v>37</v>
      </c>
      <c r="Y786" s="62">
        <v>37</v>
      </c>
      <c r="Z786" s="62">
        <v>38</v>
      </c>
      <c r="AA786" s="62">
        <v>40</v>
      </c>
      <c r="AB786" s="62">
        <v>42</v>
      </c>
      <c r="AC786" s="62">
        <v>42</v>
      </c>
      <c r="AE786" s="64">
        <v>0</v>
      </c>
      <c r="AF786" s="65">
        <v>1</v>
      </c>
      <c r="AG786" s="66">
        <v>2</v>
      </c>
      <c r="AH786" s="62">
        <v>3</v>
      </c>
      <c r="AI786" s="62">
        <v>3</v>
      </c>
      <c r="AJ786" s="62">
        <v>3</v>
      </c>
      <c r="AK786" s="62">
        <v>3</v>
      </c>
      <c r="AL786" s="62">
        <v>3</v>
      </c>
      <c r="AM786" s="62">
        <v>3</v>
      </c>
      <c r="AN786" s="62">
        <v>2</v>
      </c>
      <c r="AO786" s="62">
        <v>5</v>
      </c>
      <c r="AP786" s="62">
        <v>5</v>
      </c>
      <c r="AQ786" s="62">
        <v>3</v>
      </c>
      <c r="AR786" s="62">
        <v>3</v>
      </c>
      <c r="AS786" s="62">
        <v>4</v>
      </c>
      <c r="AT786" s="62">
        <v>4</v>
      </c>
      <c r="AU786" s="62">
        <v>4</v>
      </c>
      <c r="AV786" s="62">
        <v>4</v>
      </c>
      <c r="AW786" s="62">
        <v>5</v>
      </c>
      <c r="AX786" s="62">
        <v>5</v>
      </c>
    </row>
    <row r="787" spans="1:50" ht="12.75" customHeight="1">
      <c r="A787" s="78">
        <v>42383</v>
      </c>
      <c r="B787" s="54">
        <v>3</v>
      </c>
      <c r="C787" s="54">
        <v>30</v>
      </c>
      <c r="D787" s="54">
        <v>32</v>
      </c>
      <c r="E787" s="54">
        <v>37</v>
      </c>
      <c r="F787" s="54">
        <v>45</v>
      </c>
      <c r="G787" s="54">
        <v>49</v>
      </c>
      <c r="H787" s="54"/>
      <c r="I787" s="53"/>
      <c r="J787" s="62">
        <v>6</v>
      </c>
      <c r="K787" s="62">
        <v>12</v>
      </c>
      <c r="L787" s="62">
        <v>17</v>
      </c>
      <c r="M787" s="62">
        <v>20</v>
      </c>
      <c r="N787" s="62">
        <v>24</v>
      </c>
      <c r="O787" s="62">
        <v>24</v>
      </c>
      <c r="P787" s="62">
        <v>27</v>
      </c>
      <c r="Q787" s="62">
        <v>28</v>
      </c>
      <c r="R787" s="62">
        <v>32</v>
      </c>
      <c r="S787" s="62">
        <v>15</v>
      </c>
      <c r="T787" s="62">
        <v>37</v>
      </c>
      <c r="U787" s="62">
        <v>37</v>
      </c>
      <c r="V787" s="62">
        <v>35</v>
      </c>
      <c r="W787" s="62">
        <v>35</v>
      </c>
      <c r="X787" s="62">
        <v>36</v>
      </c>
      <c r="Y787" s="62">
        <v>38</v>
      </c>
      <c r="Z787" s="62">
        <v>38</v>
      </c>
      <c r="AA787" s="62">
        <v>39</v>
      </c>
      <c r="AB787" s="62">
        <v>41</v>
      </c>
      <c r="AC787" s="62">
        <v>43</v>
      </c>
      <c r="AE787" s="64">
        <v>0</v>
      </c>
      <c r="AF787" s="65">
        <v>1</v>
      </c>
      <c r="AG787" s="66">
        <v>3</v>
      </c>
      <c r="AH787" s="62">
        <v>3</v>
      </c>
      <c r="AI787" s="62">
        <v>3</v>
      </c>
      <c r="AJ787" s="62">
        <v>3</v>
      </c>
      <c r="AK787" s="62">
        <v>4</v>
      </c>
      <c r="AL787" s="62">
        <v>4</v>
      </c>
      <c r="AM787" s="62">
        <v>4</v>
      </c>
      <c r="AN787" s="62">
        <v>2</v>
      </c>
      <c r="AO787" s="62">
        <v>4</v>
      </c>
      <c r="AP787" s="62">
        <v>4</v>
      </c>
      <c r="AQ787" s="62">
        <v>5</v>
      </c>
      <c r="AR787" s="62">
        <v>5</v>
      </c>
      <c r="AS787" s="62">
        <v>5</v>
      </c>
      <c r="AT787" s="62">
        <v>5</v>
      </c>
      <c r="AU787" s="62">
        <v>5</v>
      </c>
      <c r="AV787" s="62">
        <v>6</v>
      </c>
      <c r="AW787" s="62">
        <v>6</v>
      </c>
      <c r="AX787" s="62">
        <v>6</v>
      </c>
    </row>
    <row r="788" spans="1:50" ht="12.75" customHeight="1">
      <c r="A788" s="78">
        <v>42382</v>
      </c>
      <c r="B788" s="54">
        <v>12</v>
      </c>
      <c r="C788" s="54">
        <v>14</v>
      </c>
      <c r="D788" s="54">
        <v>18</v>
      </c>
      <c r="E788" s="54">
        <v>24</v>
      </c>
      <c r="F788" s="54">
        <v>25</v>
      </c>
      <c r="G788" s="54">
        <v>41</v>
      </c>
      <c r="H788" s="54"/>
      <c r="I788" s="53"/>
      <c r="J788" s="62">
        <v>6</v>
      </c>
      <c r="K788" s="62">
        <v>11</v>
      </c>
      <c r="L788" s="62">
        <v>16</v>
      </c>
      <c r="M788" s="62">
        <v>21</v>
      </c>
      <c r="N788" s="62">
        <v>23</v>
      </c>
      <c r="O788" s="62">
        <v>27</v>
      </c>
      <c r="P788" s="62">
        <v>27</v>
      </c>
      <c r="Q788" s="62">
        <v>30</v>
      </c>
      <c r="R788" s="62">
        <v>31</v>
      </c>
      <c r="S788" s="62">
        <v>16</v>
      </c>
      <c r="T788" s="62">
        <v>35</v>
      </c>
      <c r="U788" s="62">
        <v>37</v>
      </c>
      <c r="V788" s="62">
        <v>37</v>
      </c>
      <c r="W788" s="62">
        <v>37</v>
      </c>
      <c r="X788" s="62">
        <v>37</v>
      </c>
      <c r="Y788" s="62">
        <v>38</v>
      </c>
      <c r="Z788" s="62">
        <v>40</v>
      </c>
      <c r="AA788" s="62">
        <v>40</v>
      </c>
      <c r="AB788" s="62">
        <v>40</v>
      </c>
      <c r="AC788" s="62">
        <v>42</v>
      </c>
      <c r="AE788" s="64">
        <v>1</v>
      </c>
      <c r="AF788" s="65">
        <v>1</v>
      </c>
      <c r="AG788" s="66">
        <v>2</v>
      </c>
      <c r="AH788" s="62">
        <v>2</v>
      </c>
      <c r="AI788" s="62">
        <v>2</v>
      </c>
      <c r="AJ788" s="62">
        <v>3</v>
      </c>
      <c r="AK788" s="62">
        <v>3</v>
      </c>
      <c r="AL788" s="62">
        <v>3</v>
      </c>
      <c r="AM788" s="62">
        <v>3</v>
      </c>
      <c r="AN788" s="62">
        <v>2</v>
      </c>
      <c r="AO788" s="62">
        <v>4</v>
      </c>
      <c r="AP788" s="62">
        <v>4</v>
      </c>
      <c r="AQ788" s="62">
        <v>4</v>
      </c>
      <c r="AR788" s="62">
        <v>4</v>
      </c>
      <c r="AS788" s="62">
        <v>4</v>
      </c>
      <c r="AT788" s="62">
        <v>4</v>
      </c>
      <c r="AU788" s="62">
        <v>4</v>
      </c>
      <c r="AV788" s="62">
        <v>4</v>
      </c>
      <c r="AW788" s="62">
        <v>4</v>
      </c>
      <c r="AX788" s="62">
        <v>4</v>
      </c>
    </row>
    <row r="789" spans="1:50" ht="12.75" customHeight="1">
      <c r="A789" s="78">
        <v>42381</v>
      </c>
      <c r="B789" s="54">
        <v>1</v>
      </c>
      <c r="C789" s="54">
        <v>11</v>
      </c>
      <c r="D789" s="54">
        <v>16</v>
      </c>
      <c r="E789" s="54">
        <v>40</v>
      </c>
      <c r="F789" s="54">
        <v>42</v>
      </c>
      <c r="G789" s="54">
        <v>48</v>
      </c>
      <c r="H789" s="54"/>
      <c r="I789" s="53"/>
      <c r="J789" s="62">
        <v>6</v>
      </c>
      <c r="K789" s="62">
        <v>10</v>
      </c>
      <c r="L789" s="62">
        <v>15</v>
      </c>
      <c r="M789" s="62">
        <v>20</v>
      </c>
      <c r="N789" s="62">
        <v>24</v>
      </c>
      <c r="O789" s="62">
        <v>26</v>
      </c>
      <c r="P789" s="62">
        <v>30</v>
      </c>
      <c r="Q789" s="62">
        <v>30</v>
      </c>
      <c r="R789" s="62">
        <v>33</v>
      </c>
      <c r="S789" s="62">
        <v>14</v>
      </c>
      <c r="T789" s="62">
        <v>35</v>
      </c>
      <c r="U789" s="62">
        <v>37</v>
      </c>
      <c r="V789" s="62">
        <v>37</v>
      </c>
      <c r="W789" s="62">
        <v>38</v>
      </c>
      <c r="X789" s="62">
        <v>38</v>
      </c>
      <c r="Y789" s="62">
        <v>38</v>
      </c>
      <c r="Z789" s="62">
        <v>39</v>
      </c>
      <c r="AA789" s="62">
        <v>41</v>
      </c>
      <c r="AB789" s="62">
        <v>41</v>
      </c>
      <c r="AC789" s="62">
        <v>41</v>
      </c>
      <c r="AE789" s="64">
        <v>1</v>
      </c>
      <c r="AF789" s="65">
        <v>1</v>
      </c>
      <c r="AG789" s="66">
        <v>2</v>
      </c>
      <c r="AH789" s="62">
        <v>2</v>
      </c>
      <c r="AI789" s="62">
        <v>3</v>
      </c>
      <c r="AJ789" s="62">
        <v>3</v>
      </c>
      <c r="AK789" s="62">
        <v>3</v>
      </c>
      <c r="AL789" s="62">
        <v>3</v>
      </c>
      <c r="AM789" s="62">
        <v>3</v>
      </c>
      <c r="AN789" s="62">
        <v>1</v>
      </c>
      <c r="AO789" s="62">
        <v>4</v>
      </c>
      <c r="AP789" s="62">
        <v>4</v>
      </c>
      <c r="AQ789" s="62">
        <v>3</v>
      </c>
      <c r="AR789" s="62">
        <v>3</v>
      </c>
      <c r="AS789" s="62">
        <v>3</v>
      </c>
      <c r="AT789" s="62">
        <v>3</v>
      </c>
      <c r="AU789" s="62">
        <v>4</v>
      </c>
      <c r="AV789" s="62">
        <v>4</v>
      </c>
      <c r="AW789" s="62">
        <v>4</v>
      </c>
      <c r="AX789" s="62">
        <v>4</v>
      </c>
    </row>
    <row r="790" spans="1:50" ht="12.75" customHeight="1">
      <c r="A790" s="78">
        <v>42380</v>
      </c>
      <c r="B790" s="54">
        <v>11</v>
      </c>
      <c r="C790" s="54">
        <v>21</v>
      </c>
      <c r="D790" s="54">
        <v>32</v>
      </c>
      <c r="E790" s="54">
        <v>36</v>
      </c>
      <c r="F790" s="54">
        <v>43</v>
      </c>
      <c r="G790" s="54">
        <v>46</v>
      </c>
      <c r="H790" s="54"/>
      <c r="I790" s="53"/>
      <c r="J790" s="62">
        <v>6</v>
      </c>
      <c r="K790" s="62">
        <v>12</v>
      </c>
      <c r="L790" s="62">
        <v>16</v>
      </c>
      <c r="M790" s="62">
        <v>21</v>
      </c>
      <c r="N790" s="62">
        <v>25</v>
      </c>
      <c r="O790" s="62">
        <v>29</v>
      </c>
      <c r="P790" s="62">
        <v>31</v>
      </c>
      <c r="Q790" s="62">
        <v>35</v>
      </c>
      <c r="R790" s="62">
        <v>35</v>
      </c>
      <c r="S790" s="62">
        <v>15</v>
      </c>
      <c r="T790" s="62">
        <v>36</v>
      </c>
      <c r="U790" s="62">
        <v>36</v>
      </c>
      <c r="V790" s="62">
        <v>40</v>
      </c>
      <c r="W790" s="62">
        <v>40</v>
      </c>
      <c r="X790" s="62">
        <v>41</v>
      </c>
      <c r="Y790" s="62">
        <v>41</v>
      </c>
      <c r="Z790" s="62">
        <v>41</v>
      </c>
      <c r="AA790" s="62">
        <v>42</v>
      </c>
      <c r="AB790" s="62">
        <v>44</v>
      </c>
      <c r="AC790" s="62">
        <v>44</v>
      </c>
      <c r="AE790" s="64">
        <v>0</v>
      </c>
      <c r="AF790" s="65">
        <v>1</v>
      </c>
      <c r="AG790" s="66">
        <v>1</v>
      </c>
      <c r="AH790" s="62">
        <v>2</v>
      </c>
      <c r="AI790" s="62">
        <v>2</v>
      </c>
      <c r="AJ790" s="62">
        <v>2</v>
      </c>
      <c r="AK790" s="62">
        <v>3</v>
      </c>
      <c r="AL790" s="62">
        <v>3</v>
      </c>
      <c r="AM790" s="62">
        <v>3</v>
      </c>
      <c r="AN790" s="62">
        <v>1</v>
      </c>
      <c r="AO790" s="62">
        <v>5</v>
      </c>
      <c r="AP790" s="62">
        <v>5</v>
      </c>
      <c r="AQ790" s="62">
        <v>5</v>
      </c>
      <c r="AR790" s="62">
        <v>5</v>
      </c>
      <c r="AS790" s="62">
        <v>5</v>
      </c>
      <c r="AT790" s="62">
        <v>5</v>
      </c>
      <c r="AU790" s="62">
        <v>5</v>
      </c>
      <c r="AV790" s="62">
        <v>6</v>
      </c>
      <c r="AW790" s="62">
        <v>6</v>
      </c>
      <c r="AX790" s="62">
        <v>6</v>
      </c>
    </row>
    <row r="791" spans="1:50" ht="12.75" customHeight="1">
      <c r="A791" s="78">
        <v>42378</v>
      </c>
      <c r="B791" s="54">
        <v>20</v>
      </c>
      <c r="C791" s="54">
        <v>31</v>
      </c>
      <c r="D791" s="54">
        <v>33</v>
      </c>
      <c r="E791" s="54">
        <v>37</v>
      </c>
      <c r="F791" s="54">
        <v>44</v>
      </c>
      <c r="G791" s="54">
        <v>48</v>
      </c>
      <c r="H791" s="54"/>
      <c r="I791" s="53"/>
      <c r="J791" s="62">
        <v>6</v>
      </c>
      <c r="K791" s="62">
        <v>12</v>
      </c>
      <c r="L791" s="62">
        <v>18</v>
      </c>
      <c r="M791" s="62">
        <v>22</v>
      </c>
      <c r="N791" s="62">
        <v>26</v>
      </c>
      <c r="O791" s="62">
        <v>29</v>
      </c>
      <c r="P791" s="62">
        <v>31</v>
      </c>
      <c r="Q791" s="62">
        <v>33</v>
      </c>
      <c r="R791" s="62">
        <v>37</v>
      </c>
      <c r="S791" s="62">
        <v>14</v>
      </c>
      <c r="T791" s="62">
        <v>34</v>
      </c>
      <c r="U791" s="62">
        <v>35</v>
      </c>
      <c r="V791" s="62">
        <v>41</v>
      </c>
      <c r="W791" s="62">
        <v>41</v>
      </c>
      <c r="X791" s="62">
        <v>41</v>
      </c>
      <c r="Y791" s="62">
        <v>42</v>
      </c>
      <c r="Z791" s="62">
        <v>42</v>
      </c>
      <c r="AA791" s="62">
        <v>42</v>
      </c>
      <c r="AB791" s="62">
        <v>43</v>
      </c>
      <c r="AC791" s="62">
        <v>45</v>
      </c>
      <c r="AE791" s="64">
        <v>1</v>
      </c>
      <c r="AF791" s="65">
        <v>1</v>
      </c>
      <c r="AG791" s="66">
        <v>3</v>
      </c>
      <c r="AH791" s="62">
        <v>3</v>
      </c>
      <c r="AI791" s="62">
        <v>3</v>
      </c>
      <c r="AJ791" s="62">
        <v>4</v>
      </c>
      <c r="AK791" s="62">
        <v>4</v>
      </c>
      <c r="AL791" s="62">
        <v>4</v>
      </c>
      <c r="AM791" s="62">
        <v>5</v>
      </c>
      <c r="AN791" s="62">
        <v>2</v>
      </c>
      <c r="AO791" s="62">
        <v>4</v>
      </c>
      <c r="AP791" s="62">
        <v>5</v>
      </c>
      <c r="AQ791" s="62">
        <v>5</v>
      </c>
      <c r="AR791" s="62">
        <v>5</v>
      </c>
      <c r="AS791" s="62">
        <v>5</v>
      </c>
      <c r="AT791" s="62">
        <v>6</v>
      </c>
      <c r="AU791" s="62">
        <v>6</v>
      </c>
      <c r="AV791" s="62">
        <v>6</v>
      </c>
      <c r="AW791" s="62">
        <v>6</v>
      </c>
      <c r="AX791" s="62">
        <v>6</v>
      </c>
    </row>
    <row r="792" spans="1:50" ht="12.75" customHeight="1">
      <c r="A792" s="78">
        <v>42377</v>
      </c>
      <c r="B792" s="54">
        <v>5</v>
      </c>
      <c r="C792" s="54">
        <v>9</v>
      </c>
      <c r="D792" s="54">
        <v>15</v>
      </c>
      <c r="E792" s="54">
        <v>22</v>
      </c>
      <c r="F792" s="54">
        <v>35</v>
      </c>
      <c r="G792" s="54">
        <v>46</v>
      </c>
      <c r="H792" s="54"/>
      <c r="I792" s="53"/>
      <c r="J792" s="62">
        <v>6</v>
      </c>
      <c r="K792" s="62">
        <v>12</v>
      </c>
      <c r="L792" s="62">
        <v>17</v>
      </c>
      <c r="M792" s="62">
        <v>21</v>
      </c>
      <c r="N792" s="62">
        <v>24</v>
      </c>
      <c r="O792" s="62">
        <v>28</v>
      </c>
      <c r="P792" s="62">
        <v>30</v>
      </c>
      <c r="Q792" s="62">
        <v>32</v>
      </c>
      <c r="R792" s="62">
        <v>34</v>
      </c>
      <c r="S792" s="62">
        <v>13</v>
      </c>
      <c r="T792" s="62">
        <v>33</v>
      </c>
      <c r="U792" s="62">
        <v>34</v>
      </c>
      <c r="V792" s="62">
        <v>40</v>
      </c>
      <c r="W792" s="62">
        <v>41</v>
      </c>
      <c r="X792" s="62">
        <v>41</v>
      </c>
      <c r="Y792" s="62">
        <v>41</v>
      </c>
      <c r="Z792" s="62">
        <v>42</v>
      </c>
      <c r="AA792" s="62">
        <v>42</v>
      </c>
      <c r="AB792" s="62">
        <v>42</v>
      </c>
      <c r="AC792" s="62">
        <v>43</v>
      </c>
      <c r="AE792" s="64">
        <v>0</v>
      </c>
      <c r="AF792" s="65">
        <v>1</v>
      </c>
      <c r="AG792" s="66">
        <v>2</v>
      </c>
      <c r="AH792" s="62">
        <v>2</v>
      </c>
      <c r="AI792" s="62">
        <v>2</v>
      </c>
      <c r="AJ792" s="62">
        <v>3</v>
      </c>
      <c r="AK792" s="62">
        <v>3</v>
      </c>
      <c r="AL792" s="62">
        <v>3</v>
      </c>
      <c r="AM792" s="62">
        <v>3</v>
      </c>
      <c r="AN792" s="62">
        <v>0</v>
      </c>
      <c r="AO792" s="62">
        <v>4</v>
      </c>
      <c r="AP792" s="62">
        <v>4</v>
      </c>
      <c r="AQ792" s="62">
        <v>4</v>
      </c>
      <c r="AR792" s="62">
        <v>4</v>
      </c>
      <c r="AS792" s="62">
        <v>4</v>
      </c>
      <c r="AT792" s="62">
        <v>4</v>
      </c>
      <c r="AU792" s="62">
        <v>4</v>
      </c>
      <c r="AV792" s="62">
        <v>4</v>
      </c>
      <c r="AW792" s="62">
        <v>4</v>
      </c>
      <c r="AX792" s="62">
        <v>4</v>
      </c>
    </row>
    <row r="793" spans="1:50" ht="12.75" customHeight="1">
      <c r="A793" s="78">
        <v>42376</v>
      </c>
      <c r="B793" s="54">
        <v>11</v>
      </c>
      <c r="C793" s="54">
        <v>17</v>
      </c>
      <c r="D793" s="54">
        <v>30</v>
      </c>
      <c r="E793" s="54">
        <v>33</v>
      </c>
      <c r="F793" s="54">
        <v>38</v>
      </c>
      <c r="G793" s="54">
        <v>48</v>
      </c>
      <c r="H793" s="54"/>
      <c r="I793" s="53"/>
      <c r="J793" s="62">
        <v>6</v>
      </c>
      <c r="K793" s="62">
        <v>12</v>
      </c>
      <c r="L793" s="62">
        <v>17</v>
      </c>
      <c r="M793" s="62">
        <v>22</v>
      </c>
      <c r="N793" s="62">
        <v>26</v>
      </c>
      <c r="O793" s="62">
        <v>28</v>
      </c>
      <c r="P793" s="62">
        <v>30</v>
      </c>
      <c r="Q793" s="62">
        <v>32</v>
      </c>
      <c r="R793" s="62">
        <v>34</v>
      </c>
      <c r="S793" s="62">
        <v>13</v>
      </c>
      <c r="T793" s="62">
        <v>32</v>
      </c>
      <c r="U793" s="62">
        <v>32</v>
      </c>
      <c r="V793" s="62">
        <v>40</v>
      </c>
      <c r="W793" s="62">
        <v>40</v>
      </c>
      <c r="X793" s="62">
        <v>41</v>
      </c>
      <c r="Y793" s="62">
        <v>41</v>
      </c>
      <c r="Z793" s="62">
        <v>41</v>
      </c>
      <c r="AA793" s="62">
        <v>42</v>
      </c>
      <c r="AB793" s="62">
        <v>42</v>
      </c>
      <c r="AC793" s="62">
        <v>42</v>
      </c>
      <c r="AE793" s="64">
        <v>2</v>
      </c>
      <c r="AF793" s="65">
        <v>2</v>
      </c>
      <c r="AG793" s="66">
        <v>2</v>
      </c>
      <c r="AH793" s="62">
        <v>2</v>
      </c>
      <c r="AI793" s="62">
        <v>3</v>
      </c>
      <c r="AJ793" s="62">
        <v>3</v>
      </c>
      <c r="AK793" s="62">
        <v>3</v>
      </c>
      <c r="AL793" s="62">
        <v>4</v>
      </c>
      <c r="AM793" s="62">
        <v>4</v>
      </c>
      <c r="AN793" s="62">
        <v>1</v>
      </c>
      <c r="AO793" s="62">
        <v>4</v>
      </c>
      <c r="AP793" s="62">
        <v>4</v>
      </c>
      <c r="AQ793" s="62">
        <v>5</v>
      </c>
      <c r="AR793" s="62">
        <v>5</v>
      </c>
      <c r="AS793" s="62">
        <v>5</v>
      </c>
      <c r="AT793" s="62">
        <v>5</v>
      </c>
      <c r="AU793" s="62">
        <v>5</v>
      </c>
      <c r="AV793" s="62">
        <v>5</v>
      </c>
      <c r="AW793" s="62">
        <v>5</v>
      </c>
      <c r="AX793" s="62">
        <v>5</v>
      </c>
    </row>
    <row r="794" spans="1:50" ht="12.75" customHeight="1">
      <c r="A794" s="78">
        <v>42375</v>
      </c>
      <c r="B794" s="54">
        <v>8</v>
      </c>
      <c r="C794" s="54">
        <v>16</v>
      </c>
      <c r="D794" s="54">
        <v>20</v>
      </c>
      <c r="E794" s="54">
        <v>37</v>
      </c>
      <c r="F794" s="54">
        <v>43</v>
      </c>
      <c r="G794" s="54">
        <v>48</v>
      </c>
      <c r="H794" s="54"/>
      <c r="I794" s="53"/>
      <c r="J794" s="62">
        <v>6</v>
      </c>
      <c r="K794" s="62">
        <v>12</v>
      </c>
      <c r="L794" s="62">
        <v>16</v>
      </c>
      <c r="M794" s="62">
        <v>21</v>
      </c>
      <c r="N794" s="62">
        <v>26</v>
      </c>
      <c r="O794" s="62">
        <v>29</v>
      </c>
      <c r="P794" s="62">
        <v>31</v>
      </c>
      <c r="Q794" s="62">
        <v>32</v>
      </c>
      <c r="R794" s="62">
        <v>34</v>
      </c>
      <c r="S794" s="62">
        <v>12</v>
      </c>
      <c r="T794" s="62">
        <v>32</v>
      </c>
      <c r="U794" s="62">
        <v>34</v>
      </c>
      <c r="V794" s="62">
        <v>40</v>
      </c>
      <c r="W794" s="62">
        <v>42</v>
      </c>
      <c r="X794" s="62">
        <v>42</v>
      </c>
      <c r="Y794" s="62">
        <v>43</v>
      </c>
      <c r="Z794" s="62">
        <v>43</v>
      </c>
      <c r="AA794" s="62">
        <v>43</v>
      </c>
      <c r="AB794" s="62">
        <v>44</v>
      </c>
      <c r="AC794" s="62">
        <v>44</v>
      </c>
      <c r="AE794" s="64">
        <v>2</v>
      </c>
      <c r="AF794" s="65">
        <v>3</v>
      </c>
      <c r="AG794" s="66">
        <v>4</v>
      </c>
      <c r="AH794" s="62">
        <v>5</v>
      </c>
      <c r="AI794" s="62">
        <v>5</v>
      </c>
      <c r="AJ794" s="62">
        <v>5</v>
      </c>
      <c r="AK794" s="62">
        <v>5</v>
      </c>
      <c r="AL794" s="62">
        <v>5</v>
      </c>
      <c r="AM794" s="62">
        <v>5</v>
      </c>
      <c r="AN794" s="62">
        <v>3</v>
      </c>
      <c r="AO794" s="62">
        <v>6</v>
      </c>
      <c r="AP794" s="62">
        <v>6</v>
      </c>
      <c r="AQ794" s="62">
        <v>5</v>
      </c>
      <c r="AR794" s="62">
        <v>5</v>
      </c>
      <c r="AS794" s="62">
        <v>5</v>
      </c>
      <c r="AT794" s="62">
        <v>5</v>
      </c>
      <c r="AU794" s="62">
        <v>5</v>
      </c>
      <c r="AV794" s="62">
        <v>5</v>
      </c>
      <c r="AW794" s="62">
        <v>6</v>
      </c>
      <c r="AX794" s="62">
        <v>6</v>
      </c>
    </row>
    <row r="795" spans="1:50" ht="12.75" customHeight="1">
      <c r="A795" s="78">
        <v>42374</v>
      </c>
      <c r="B795" s="54">
        <v>3</v>
      </c>
      <c r="C795" s="54">
        <v>4</v>
      </c>
      <c r="D795" s="54">
        <v>8</v>
      </c>
      <c r="E795" s="54">
        <v>12</v>
      </c>
      <c r="F795" s="54">
        <v>19</v>
      </c>
      <c r="G795" s="54">
        <v>24</v>
      </c>
      <c r="H795" s="54"/>
      <c r="I795" s="53"/>
      <c r="J795" s="62">
        <v>6</v>
      </c>
      <c r="K795" s="62">
        <v>12</v>
      </c>
      <c r="L795" s="62">
        <v>18</v>
      </c>
      <c r="M795" s="62">
        <v>22</v>
      </c>
      <c r="N795" s="62">
        <v>26</v>
      </c>
      <c r="O795" s="62">
        <v>31</v>
      </c>
      <c r="P795" s="62">
        <v>33</v>
      </c>
      <c r="Q795" s="62">
        <v>35</v>
      </c>
      <c r="R795" s="62">
        <v>36</v>
      </c>
      <c r="S795" s="62">
        <v>12</v>
      </c>
      <c r="T795" s="62">
        <v>34</v>
      </c>
      <c r="U795" s="62">
        <v>35</v>
      </c>
      <c r="V795" s="62">
        <v>43</v>
      </c>
      <c r="W795" s="62">
        <v>43</v>
      </c>
      <c r="X795" s="62">
        <v>44</v>
      </c>
      <c r="Y795" s="62">
        <v>44</v>
      </c>
      <c r="Z795" s="62">
        <v>45</v>
      </c>
      <c r="AA795" s="62">
        <v>45</v>
      </c>
      <c r="AB795" s="62">
        <v>45</v>
      </c>
      <c r="AC795" s="62">
        <v>46</v>
      </c>
      <c r="AE795" s="64">
        <v>0</v>
      </c>
      <c r="AF795" s="65">
        <v>0</v>
      </c>
      <c r="AG795" s="66">
        <v>0</v>
      </c>
      <c r="AH795" s="62">
        <v>1</v>
      </c>
      <c r="AI795" s="62">
        <v>4</v>
      </c>
      <c r="AJ795" s="62">
        <v>4</v>
      </c>
      <c r="AK795" s="62">
        <v>4</v>
      </c>
      <c r="AL795" s="62">
        <v>5</v>
      </c>
      <c r="AM795" s="62">
        <v>5</v>
      </c>
      <c r="AN795" s="62">
        <v>4</v>
      </c>
      <c r="AO795" s="62">
        <v>6</v>
      </c>
      <c r="AP795" s="62">
        <v>6</v>
      </c>
      <c r="AQ795" s="62">
        <v>6</v>
      </c>
      <c r="AR795" s="62">
        <v>6</v>
      </c>
      <c r="AS795" s="62">
        <v>6</v>
      </c>
      <c r="AT795" s="62">
        <v>6</v>
      </c>
      <c r="AU795" s="62">
        <v>6</v>
      </c>
      <c r="AV795" s="62">
        <v>6</v>
      </c>
      <c r="AW795" s="62">
        <v>6</v>
      </c>
      <c r="AX795" s="62">
        <v>6</v>
      </c>
    </row>
    <row r="796" spans="1:50" ht="12.75" customHeight="1">
      <c r="A796" s="78">
        <v>42373</v>
      </c>
      <c r="B796" s="54">
        <v>12</v>
      </c>
      <c r="C796" s="54">
        <v>18</v>
      </c>
      <c r="D796" s="54">
        <v>35</v>
      </c>
      <c r="E796" s="54">
        <v>36</v>
      </c>
      <c r="F796" s="54">
        <v>37</v>
      </c>
      <c r="G796" s="54">
        <v>48</v>
      </c>
      <c r="H796" s="54"/>
      <c r="I796" s="53"/>
      <c r="J796" s="62">
        <v>6</v>
      </c>
      <c r="K796" s="62">
        <v>10</v>
      </c>
      <c r="L796" s="62">
        <v>16</v>
      </c>
      <c r="M796" s="62">
        <v>21</v>
      </c>
      <c r="N796" s="62">
        <v>25</v>
      </c>
      <c r="O796" s="62">
        <v>29</v>
      </c>
      <c r="P796" s="62">
        <v>34</v>
      </c>
      <c r="Q796" s="62">
        <v>36</v>
      </c>
      <c r="R796" s="62">
        <v>38</v>
      </c>
      <c r="S796" s="62">
        <v>14</v>
      </c>
      <c r="T796" s="62">
        <v>34</v>
      </c>
      <c r="U796" s="62">
        <v>36</v>
      </c>
      <c r="V796" s="62">
        <v>42</v>
      </c>
      <c r="W796" s="62">
        <v>44</v>
      </c>
      <c r="X796" s="62">
        <v>44</v>
      </c>
      <c r="Y796" s="62">
        <v>45</v>
      </c>
      <c r="Z796" s="62">
        <v>45</v>
      </c>
      <c r="AA796" s="62">
        <v>46</v>
      </c>
      <c r="AB796" s="62">
        <v>46</v>
      </c>
      <c r="AC796" s="62">
        <v>46</v>
      </c>
      <c r="AE796" s="64">
        <v>2</v>
      </c>
      <c r="AF796" s="65">
        <v>2</v>
      </c>
      <c r="AG796" s="66">
        <v>2</v>
      </c>
      <c r="AH796" s="62">
        <v>4</v>
      </c>
      <c r="AI796" s="62">
        <v>4</v>
      </c>
      <c r="AJ796" s="62">
        <v>4</v>
      </c>
      <c r="AK796" s="62">
        <v>4</v>
      </c>
      <c r="AL796" s="62">
        <v>4</v>
      </c>
      <c r="AM796" s="62">
        <v>5</v>
      </c>
      <c r="AN796" s="62">
        <v>2</v>
      </c>
      <c r="AO796" s="62">
        <v>5</v>
      </c>
      <c r="AP796" s="62">
        <v>5</v>
      </c>
      <c r="AQ796" s="62">
        <v>5</v>
      </c>
      <c r="AR796" s="62">
        <v>6</v>
      </c>
      <c r="AS796" s="62">
        <v>6</v>
      </c>
      <c r="AT796" s="62">
        <v>6</v>
      </c>
      <c r="AU796" s="62">
        <v>6</v>
      </c>
      <c r="AV796" s="62">
        <v>6</v>
      </c>
      <c r="AW796" s="62">
        <v>6</v>
      </c>
      <c r="AX796" s="62">
        <v>6</v>
      </c>
    </row>
    <row r="797" spans="1:50" ht="12.75" customHeight="1">
      <c r="A797" s="78">
        <v>42371</v>
      </c>
      <c r="B797" s="54">
        <v>3</v>
      </c>
      <c r="C797" s="54">
        <v>8</v>
      </c>
      <c r="D797" s="54">
        <v>16</v>
      </c>
      <c r="E797" s="54">
        <v>21</v>
      </c>
      <c r="F797" s="54">
        <v>23</v>
      </c>
      <c r="G797" s="54">
        <v>43</v>
      </c>
      <c r="H797" s="54"/>
      <c r="I797" s="53"/>
      <c r="J797" s="62">
        <v>6</v>
      </c>
      <c r="K797" s="62">
        <v>12</v>
      </c>
      <c r="L797" s="62">
        <v>15</v>
      </c>
      <c r="M797" s="62">
        <v>20</v>
      </c>
      <c r="N797" s="62">
        <v>24</v>
      </c>
      <c r="O797" s="62">
        <v>28</v>
      </c>
      <c r="P797" s="62">
        <v>32</v>
      </c>
      <c r="Q797" s="62">
        <v>36</v>
      </c>
      <c r="R797" s="62">
        <v>38</v>
      </c>
      <c r="S797" s="62">
        <v>13</v>
      </c>
      <c r="T797" s="62">
        <v>36</v>
      </c>
      <c r="U797" s="62">
        <v>37</v>
      </c>
      <c r="V797" s="62">
        <v>41</v>
      </c>
      <c r="W797" s="62">
        <v>42</v>
      </c>
      <c r="X797" s="62">
        <v>44</v>
      </c>
      <c r="Y797" s="62">
        <v>44</v>
      </c>
      <c r="Z797" s="62">
        <v>45</v>
      </c>
      <c r="AA797" s="62">
        <v>45</v>
      </c>
      <c r="AB797" s="62">
        <v>46</v>
      </c>
      <c r="AC797" s="62">
        <v>46</v>
      </c>
      <c r="AE797" s="64">
        <v>1</v>
      </c>
      <c r="AF797" s="65">
        <v>2</v>
      </c>
      <c r="AG797" s="66">
        <v>2</v>
      </c>
      <c r="AH797" s="62">
        <v>2</v>
      </c>
      <c r="AI797" s="62">
        <v>2</v>
      </c>
      <c r="AJ797" s="62">
        <v>3</v>
      </c>
      <c r="AK797" s="62">
        <v>5</v>
      </c>
      <c r="AL797" s="62">
        <v>5</v>
      </c>
      <c r="AM797" s="62">
        <v>5</v>
      </c>
      <c r="AN797" s="62">
        <v>1</v>
      </c>
      <c r="AO797" s="62">
        <v>6</v>
      </c>
      <c r="AP797" s="62">
        <v>6</v>
      </c>
      <c r="AQ797" s="62">
        <v>5</v>
      </c>
      <c r="AR797" s="62">
        <v>6</v>
      </c>
      <c r="AS797" s="62">
        <v>6</v>
      </c>
      <c r="AT797" s="62">
        <v>6</v>
      </c>
      <c r="AU797" s="62">
        <v>6</v>
      </c>
      <c r="AV797" s="62">
        <v>6</v>
      </c>
      <c r="AW797" s="62">
        <v>6</v>
      </c>
      <c r="AX797" s="62">
        <v>6</v>
      </c>
    </row>
    <row r="798" spans="1:50" ht="12.75" customHeight="1">
      <c r="A798" s="78">
        <v>42370</v>
      </c>
      <c r="B798" s="54">
        <v>2</v>
      </c>
      <c r="C798" s="54">
        <v>4</v>
      </c>
      <c r="D798" s="54">
        <v>12</v>
      </c>
      <c r="E798" s="54">
        <v>13</v>
      </c>
      <c r="F798" s="54">
        <v>24</v>
      </c>
      <c r="G798" s="54">
        <v>46</v>
      </c>
      <c r="H798" s="54"/>
      <c r="I798" s="53"/>
      <c r="J798" s="62">
        <v>6</v>
      </c>
      <c r="K798" s="62">
        <v>11</v>
      </c>
      <c r="L798" s="62">
        <v>16</v>
      </c>
      <c r="M798" s="62">
        <v>19</v>
      </c>
      <c r="N798" s="62">
        <v>24</v>
      </c>
      <c r="O798" s="62">
        <v>28</v>
      </c>
      <c r="P798" s="62">
        <v>32</v>
      </c>
      <c r="Q798" s="62">
        <v>34</v>
      </c>
      <c r="R798" s="62">
        <v>38</v>
      </c>
      <c r="S798" s="62">
        <v>15</v>
      </c>
      <c r="T798" s="62">
        <v>36</v>
      </c>
      <c r="U798" s="62">
        <v>39</v>
      </c>
      <c r="V798" s="62">
        <v>42</v>
      </c>
      <c r="W798" s="62">
        <v>42</v>
      </c>
      <c r="X798" s="62">
        <v>43</v>
      </c>
      <c r="Y798" s="62">
        <v>45</v>
      </c>
      <c r="Z798" s="62">
        <v>45</v>
      </c>
      <c r="AA798" s="62">
        <v>45</v>
      </c>
      <c r="AB798" s="62">
        <v>45</v>
      </c>
      <c r="AC798" s="62">
        <v>46</v>
      </c>
      <c r="AE798" s="64">
        <v>1</v>
      </c>
      <c r="AF798" s="65">
        <v>3</v>
      </c>
      <c r="AG798" s="66">
        <v>4</v>
      </c>
      <c r="AH798" s="62">
        <v>4</v>
      </c>
      <c r="AI798" s="62">
        <v>4</v>
      </c>
      <c r="AJ798" s="62">
        <v>4</v>
      </c>
      <c r="AK798" s="62">
        <v>4</v>
      </c>
      <c r="AL798" s="62">
        <v>5</v>
      </c>
      <c r="AM798" s="62">
        <v>5</v>
      </c>
      <c r="AN798" s="62">
        <v>2</v>
      </c>
      <c r="AO798" s="62">
        <v>5</v>
      </c>
      <c r="AP798" s="62">
        <v>5</v>
      </c>
      <c r="AQ798" s="62">
        <v>6</v>
      </c>
      <c r="AR798" s="62">
        <v>6</v>
      </c>
      <c r="AS798" s="62">
        <v>6</v>
      </c>
      <c r="AT798" s="62">
        <v>6</v>
      </c>
      <c r="AU798" s="62">
        <v>6</v>
      </c>
      <c r="AV798" s="62">
        <v>6</v>
      </c>
      <c r="AW798" s="62">
        <v>6</v>
      </c>
      <c r="AX798" s="62">
        <v>6</v>
      </c>
    </row>
    <row r="799" spans="1:50" ht="12.75" customHeight="1">
      <c r="A799" s="78">
        <v>42369</v>
      </c>
      <c r="B799" s="54">
        <v>5</v>
      </c>
      <c r="C799" s="54">
        <v>15</v>
      </c>
      <c r="D799" s="54">
        <v>20</v>
      </c>
      <c r="E799" s="54">
        <v>25</v>
      </c>
      <c r="F799" s="54">
        <v>43</v>
      </c>
      <c r="G799" s="54">
        <v>48</v>
      </c>
      <c r="H799" s="54"/>
      <c r="I799" s="53"/>
      <c r="J799" s="62">
        <v>6</v>
      </c>
      <c r="K799" s="62">
        <v>10</v>
      </c>
      <c r="L799" s="62">
        <v>15</v>
      </c>
      <c r="M799" s="62">
        <v>20</v>
      </c>
      <c r="N799" s="62">
        <v>23</v>
      </c>
      <c r="O799" s="62">
        <v>27</v>
      </c>
      <c r="P799" s="62">
        <v>29</v>
      </c>
      <c r="Q799" s="62">
        <v>32</v>
      </c>
      <c r="R799" s="62">
        <v>34</v>
      </c>
      <c r="S799" s="62">
        <v>13</v>
      </c>
      <c r="T799" s="62">
        <v>37</v>
      </c>
      <c r="U799" s="62">
        <v>39</v>
      </c>
      <c r="V799" s="62">
        <v>41</v>
      </c>
      <c r="W799" s="62">
        <v>42</v>
      </c>
      <c r="X799" s="62">
        <v>42</v>
      </c>
      <c r="Y799" s="62">
        <v>43</v>
      </c>
      <c r="Z799" s="62">
        <v>45</v>
      </c>
      <c r="AA799" s="62">
        <v>45</v>
      </c>
      <c r="AB799" s="62">
        <v>45</v>
      </c>
      <c r="AC799" s="62">
        <v>45</v>
      </c>
      <c r="AE799" s="64">
        <v>2</v>
      </c>
      <c r="AF799" s="65">
        <v>2</v>
      </c>
      <c r="AG799" s="66">
        <v>3</v>
      </c>
      <c r="AH799" s="62">
        <v>3</v>
      </c>
      <c r="AI799" s="62">
        <v>3</v>
      </c>
      <c r="AJ799" s="62">
        <v>4</v>
      </c>
      <c r="AK799" s="62">
        <v>4</v>
      </c>
      <c r="AL799" s="62">
        <v>4</v>
      </c>
      <c r="AM799" s="62">
        <v>4</v>
      </c>
      <c r="AN799" s="62">
        <v>0</v>
      </c>
      <c r="AO799" s="62">
        <v>4</v>
      </c>
      <c r="AP799" s="62">
        <v>4</v>
      </c>
      <c r="AQ799" s="62">
        <v>5</v>
      </c>
      <c r="AR799" s="62">
        <v>5</v>
      </c>
      <c r="AS799" s="62">
        <v>5</v>
      </c>
      <c r="AT799" s="62">
        <v>5</v>
      </c>
      <c r="AU799" s="62">
        <v>5</v>
      </c>
      <c r="AV799" s="62">
        <v>5</v>
      </c>
      <c r="AW799" s="62">
        <v>5</v>
      </c>
      <c r="AX799" s="62">
        <v>5</v>
      </c>
    </row>
    <row r="800" spans="1:50" ht="12.75" customHeight="1">
      <c r="A800" s="78">
        <v>42368</v>
      </c>
      <c r="B800" s="54">
        <v>3</v>
      </c>
      <c r="C800" s="54">
        <v>18</v>
      </c>
      <c r="D800" s="54">
        <v>27</v>
      </c>
      <c r="E800" s="54">
        <v>33</v>
      </c>
      <c r="F800" s="54">
        <v>34</v>
      </c>
      <c r="G800" s="54">
        <v>42</v>
      </c>
      <c r="H800" s="54"/>
      <c r="I800" s="53"/>
      <c r="J800" s="62">
        <v>6</v>
      </c>
      <c r="K800" s="62">
        <v>11</v>
      </c>
      <c r="L800" s="62">
        <v>15</v>
      </c>
      <c r="M800" s="62">
        <v>19</v>
      </c>
      <c r="N800" s="62">
        <v>24</v>
      </c>
      <c r="O800" s="62">
        <v>27</v>
      </c>
      <c r="P800" s="62">
        <v>31</v>
      </c>
      <c r="Q800" s="62">
        <v>33</v>
      </c>
      <c r="R800" s="62">
        <v>36</v>
      </c>
      <c r="S800" s="62">
        <v>15</v>
      </c>
      <c r="T800" s="62">
        <v>39</v>
      </c>
      <c r="U800" s="62">
        <v>40</v>
      </c>
      <c r="V800" s="62">
        <v>44</v>
      </c>
      <c r="W800" s="62">
        <v>44</v>
      </c>
      <c r="X800" s="62">
        <v>45</v>
      </c>
      <c r="Y800" s="62">
        <v>45</v>
      </c>
      <c r="Z800" s="62">
        <v>46</v>
      </c>
      <c r="AA800" s="62">
        <v>48</v>
      </c>
      <c r="AB800" s="62">
        <v>48</v>
      </c>
      <c r="AC800" s="62">
        <v>48</v>
      </c>
      <c r="AE800" s="64">
        <v>0</v>
      </c>
      <c r="AF800" s="65">
        <v>0</v>
      </c>
      <c r="AG800" s="66">
        <v>1</v>
      </c>
      <c r="AH800" s="62">
        <v>2</v>
      </c>
      <c r="AI800" s="62">
        <v>3</v>
      </c>
      <c r="AJ800" s="62">
        <v>3</v>
      </c>
      <c r="AK800" s="62">
        <v>3</v>
      </c>
      <c r="AL800" s="62">
        <v>3</v>
      </c>
      <c r="AM800" s="62">
        <v>4</v>
      </c>
      <c r="AN800" s="62">
        <v>4</v>
      </c>
      <c r="AO800" s="62">
        <v>6</v>
      </c>
      <c r="AP800" s="62">
        <v>6</v>
      </c>
      <c r="AQ800" s="62">
        <v>6</v>
      </c>
      <c r="AR800" s="62">
        <v>6</v>
      </c>
      <c r="AS800" s="62">
        <v>6</v>
      </c>
      <c r="AT800" s="62">
        <v>6</v>
      </c>
      <c r="AU800" s="62">
        <v>6</v>
      </c>
      <c r="AV800" s="62">
        <v>6</v>
      </c>
      <c r="AW800" s="62">
        <v>6</v>
      </c>
      <c r="AX800" s="62">
        <v>6</v>
      </c>
    </row>
    <row r="801" spans="1:50" ht="12.75" customHeight="1">
      <c r="A801" s="78">
        <v>42367</v>
      </c>
      <c r="B801" s="54">
        <v>5</v>
      </c>
      <c r="C801" s="54">
        <v>7</v>
      </c>
      <c r="D801" s="54">
        <v>13</v>
      </c>
      <c r="E801" s="54">
        <v>30</v>
      </c>
      <c r="F801" s="54">
        <v>34</v>
      </c>
      <c r="G801" s="54">
        <v>45</v>
      </c>
      <c r="H801" s="54"/>
      <c r="I801" s="53"/>
      <c r="J801" s="62">
        <v>6</v>
      </c>
      <c r="K801" s="62">
        <v>12</v>
      </c>
      <c r="L801" s="62">
        <v>17</v>
      </c>
      <c r="M801" s="62">
        <v>21</v>
      </c>
      <c r="N801" s="62">
        <v>25</v>
      </c>
      <c r="O801" s="62">
        <v>29</v>
      </c>
      <c r="P801" s="62">
        <v>32</v>
      </c>
      <c r="Q801" s="62">
        <v>36</v>
      </c>
      <c r="R801" s="62">
        <v>37</v>
      </c>
      <c r="S801" s="62">
        <v>16</v>
      </c>
      <c r="T801" s="62">
        <v>38</v>
      </c>
      <c r="U801" s="62">
        <v>38</v>
      </c>
      <c r="V801" s="62">
        <v>44</v>
      </c>
      <c r="W801" s="62">
        <v>45</v>
      </c>
      <c r="X801" s="62">
        <v>45</v>
      </c>
      <c r="Y801" s="62">
        <v>46</v>
      </c>
      <c r="Z801" s="62">
        <v>46</v>
      </c>
      <c r="AA801" s="62">
        <v>47</v>
      </c>
      <c r="AB801" s="62">
        <v>48</v>
      </c>
      <c r="AC801" s="62">
        <v>48</v>
      </c>
      <c r="AE801" s="64">
        <v>0</v>
      </c>
      <c r="AF801" s="65">
        <v>1</v>
      </c>
      <c r="AG801" s="66">
        <v>2</v>
      </c>
      <c r="AH801" s="62">
        <v>3</v>
      </c>
      <c r="AI801" s="62">
        <v>5</v>
      </c>
      <c r="AJ801" s="62">
        <v>5</v>
      </c>
      <c r="AK801" s="62">
        <v>5</v>
      </c>
      <c r="AL801" s="62">
        <v>6</v>
      </c>
      <c r="AM801" s="62">
        <v>6</v>
      </c>
      <c r="AN801" s="62">
        <v>3</v>
      </c>
      <c r="AO801" s="62">
        <v>4</v>
      </c>
      <c r="AP801" s="62">
        <v>4</v>
      </c>
      <c r="AQ801" s="62">
        <v>6</v>
      </c>
      <c r="AR801" s="62">
        <v>6</v>
      </c>
      <c r="AS801" s="62">
        <v>6</v>
      </c>
      <c r="AT801" s="62">
        <v>6</v>
      </c>
      <c r="AU801" s="62">
        <v>6</v>
      </c>
      <c r="AV801" s="62">
        <v>6</v>
      </c>
      <c r="AW801" s="62">
        <v>6</v>
      </c>
      <c r="AX801" s="62">
        <v>6</v>
      </c>
    </row>
    <row r="802" spans="1:50" ht="12.75" customHeight="1">
      <c r="A802" s="78">
        <v>42366</v>
      </c>
      <c r="B802" s="54">
        <v>8</v>
      </c>
      <c r="C802" s="54">
        <v>12</v>
      </c>
      <c r="D802" s="54">
        <v>27</v>
      </c>
      <c r="E802" s="54">
        <v>35</v>
      </c>
      <c r="F802" s="54">
        <v>36</v>
      </c>
      <c r="G802" s="54">
        <v>48</v>
      </c>
      <c r="H802" s="54"/>
      <c r="I802" s="53"/>
      <c r="J802" s="62">
        <v>6</v>
      </c>
      <c r="K802" s="62">
        <v>11</v>
      </c>
      <c r="L802" s="62">
        <v>16</v>
      </c>
      <c r="M802" s="62">
        <v>21</v>
      </c>
      <c r="N802" s="62">
        <v>25</v>
      </c>
      <c r="O802" s="62">
        <v>29</v>
      </c>
      <c r="P802" s="62">
        <v>33</v>
      </c>
      <c r="Q802" s="62">
        <v>36</v>
      </c>
      <c r="R802" s="62">
        <v>40</v>
      </c>
      <c r="S802" s="62">
        <v>15</v>
      </c>
      <c r="T802" s="62">
        <v>38</v>
      </c>
      <c r="U802" s="62">
        <v>40</v>
      </c>
      <c r="V802" s="62">
        <v>45</v>
      </c>
      <c r="W802" s="62">
        <v>46</v>
      </c>
      <c r="X802" s="62">
        <v>46</v>
      </c>
      <c r="Y802" s="62">
        <v>46</v>
      </c>
      <c r="Z802" s="62">
        <v>47</v>
      </c>
      <c r="AA802" s="62">
        <v>47</v>
      </c>
      <c r="AB802" s="62">
        <v>48</v>
      </c>
      <c r="AC802" s="62">
        <v>48</v>
      </c>
      <c r="AE802" s="64">
        <v>1</v>
      </c>
      <c r="AF802" s="65">
        <v>3</v>
      </c>
      <c r="AG802" s="66">
        <v>3</v>
      </c>
      <c r="AH802" s="62">
        <v>5</v>
      </c>
      <c r="AI802" s="62">
        <v>6</v>
      </c>
      <c r="AJ802" s="62">
        <v>6</v>
      </c>
      <c r="AK802" s="62">
        <v>6</v>
      </c>
      <c r="AL802" s="62">
        <v>6</v>
      </c>
      <c r="AM802" s="62">
        <v>6</v>
      </c>
      <c r="AN802" s="62">
        <v>4</v>
      </c>
      <c r="AO802" s="62">
        <v>6</v>
      </c>
      <c r="AP802" s="62">
        <v>6</v>
      </c>
      <c r="AQ802" s="62">
        <v>6</v>
      </c>
      <c r="AR802" s="62">
        <v>6</v>
      </c>
      <c r="AS802" s="62">
        <v>6</v>
      </c>
      <c r="AT802" s="62">
        <v>6</v>
      </c>
      <c r="AU802" s="62">
        <v>6</v>
      </c>
      <c r="AV802" s="62">
        <v>6</v>
      </c>
      <c r="AW802" s="62">
        <v>6</v>
      </c>
      <c r="AX802" s="62">
        <v>6</v>
      </c>
    </row>
    <row r="803" spans="1:50" ht="12.75" customHeight="1">
      <c r="A803" s="78">
        <v>42364</v>
      </c>
      <c r="B803" s="54">
        <v>2</v>
      </c>
      <c r="C803" s="54">
        <v>18</v>
      </c>
      <c r="D803" s="54">
        <v>24</v>
      </c>
      <c r="E803" s="54">
        <v>35</v>
      </c>
      <c r="F803" s="54">
        <v>38</v>
      </c>
      <c r="G803" s="54">
        <v>44</v>
      </c>
      <c r="H803" s="54"/>
      <c r="I803" s="53"/>
      <c r="J803" s="62">
        <v>6</v>
      </c>
      <c r="K803" s="62">
        <v>10</v>
      </c>
      <c r="L803" s="62">
        <v>15</v>
      </c>
      <c r="M803" s="62">
        <v>20</v>
      </c>
      <c r="N803" s="62">
        <v>24</v>
      </c>
      <c r="O803" s="62">
        <v>27</v>
      </c>
      <c r="P803" s="62">
        <v>30</v>
      </c>
      <c r="Q803" s="62">
        <v>34</v>
      </c>
      <c r="R803" s="62">
        <v>37</v>
      </c>
      <c r="S803" s="62">
        <v>15</v>
      </c>
      <c r="T803" s="62">
        <v>38</v>
      </c>
      <c r="U803" s="62">
        <v>41</v>
      </c>
      <c r="V803" s="62">
        <v>43</v>
      </c>
      <c r="W803" s="62">
        <v>46</v>
      </c>
      <c r="X803" s="62">
        <v>47</v>
      </c>
      <c r="Y803" s="62">
        <v>47</v>
      </c>
      <c r="Z803" s="62">
        <v>47</v>
      </c>
      <c r="AA803" s="62">
        <v>47</v>
      </c>
      <c r="AB803" s="62">
        <v>47</v>
      </c>
      <c r="AC803" s="62">
        <v>48</v>
      </c>
      <c r="AE803" s="64">
        <v>0</v>
      </c>
      <c r="AF803" s="65">
        <v>3</v>
      </c>
      <c r="AG803" s="66">
        <v>4</v>
      </c>
      <c r="AH803" s="62">
        <v>4</v>
      </c>
      <c r="AI803" s="62">
        <v>4</v>
      </c>
      <c r="AJ803" s="62">
        <v>4</v>
      </c>
      <c r="AK803" s="62">
        <v>4</v>
      </c>
      <c r="AL803" s="62">
        <v>6</v>
      </c>
      <c r="AM803" s="62">
        <v>6</v>
      </c>
      <c r="AN803" s="62">
        <v>1</v>
      </c>
      <c r="AO803" s="62">
        <v>4</v>
      </c>
      <c r="AP803" s="62">
        <v>4</v>
      </c>
      <c r="AQ803" s="62">
        <v>6</v>
      </c>
      <c r="AR803" s="62">
        <v>6</v>
      </c>
      <c r="AS803" s="62">
        <v>6</v>
      </c>
      <c r="AT803" s="62">
        <v>6</v>
      </c>
      <c r="AU803" s="62">
        <v>6</v>
      </c>
      <c r="AV803" s="62">
        <v>6</v>
      </c>
      <c r="AW803" s="62">
        <v>6</v>
      </c>
      <c r="AX803" s="62">
        <v>6</v>
      </c>
    </row>
    <row r="804" spans="1:50" ht="12.75" customHeight="1">
      <c r="A804" s="78">
        <v>42363</v>
      </c>
      <c r="B804" s="54">
        <v>2</v>
      </c>
      <c r="C804" s="54">
        <v>5</v>
      </c>
      <c r="D804" s="54">
        <v>19</v>
      </c>
      <c r="E804" s="54">
        <v>21</v>
      </c>
      <c r="F804" s="54">
        <v>27</v>
      </c>
      <c r="G804" s="54">
        <v>49</v>
      </c>
      <c r="H804" s="54"/>
      <c r="I804" s="53"/>
      <c r="J804" s="62">
        <v>6</v>
      </c>
      <c r="K804" s="62">
        <v>10</v>
      </c>
      <c r="L804" s="62">
        <v>13</v>
      </c>
      <c r="M804" s="62">
        <v>18</v>
      </c>
      <c r="N804" s="62">
        <v>23</v>
      </c>
      <c r="O804" s="62">
        <v>27</v>
      </c>
      <c r="P804" s="62">
        <v>30</v>
      </c>
      <c r="Q804" s="62">
        <v>32</v>
      </c>
      <c r="R804" s="62">
        <v>36</v>
      </c>
      <c r="S804" s="62">
        <v>14</v>
      </c>
      <c r="T804" s="62">
        <v>40</v>
      </c>
      <c r="U804" s="62">
        <v>41</v>
      </c>
      <c r="V804" s="62">
        <v>44</v>
      </c>
      <c r="W804" s="62">
        <v>44</v>
      </c>
      <c r="X804" s="62">
        <v>46</v>
      </c>
      <c r="Y804" s="62">
        <v>47</v>
      </c>
      <c r="Z804" s="62">
        <v>47</v>
      </c>
      <c r="AA804" s="62">
        <v>47</v>
      </c>
      <c r="AB804" s="62">
        <v>47</v>
      </c>
      <c r="AC804" s="62">
        <v>47</v>
      </c>
      <c r="AE804" s="64">
        <v>1</v>
      </c>
      <c r="AF804" s="65">
        <v>1</v>
      </c>
      <c r="AG804" s="66">
        <v>1</v>
      </c>
      <c r="AH804" s="62">
        <v>2</v>
      </c>
      <c r="AI804" s="62">
        <v>2</v>
      </c>
      <c r="AJ804" s="62">
        <v>3</v>
      </c>
      <c r="AK804" s="62">
        <v>3</v>
      </c>
      <c r="AL804" s="62">
        <v>3</v>
      </c>
      <c r="AM804" s="62">
        <v>4</v>
      </c>
      <c r="AN804" s="62">
        <v>1</v>
      </c>
      <c r="AO804" s="62">
        <v>5</v>
      </c>
      <c r="AP804" s="62">
        <v>5</v>
      </c>
      <c r="AQ804" s="62">
        <v>5</v>
      </c>
      <c r="AR804" s="62">
        <v>5</v>
      </c>
      <c r="AS804" s="62">
        <v>5</v>
      </c>
      <c r="AT804" s="62">
        <v>5</v>
      </c>
      <c r="AU804" s="62">
        <v>5</v>
      </c>
      <c r="AV804" s="62">
        <v>5</v>
      </c>
      <c r="AW804" s="62">
        <v>5</v>
      </c>
      <c r="AX804" s="62">
        <v>5</v>
      </c>
    </row>
    <row r="805" spans="1:50" ht="12.75" customHeight="1">
      <c r="A805" s="78">
        <v>42362</v>
      </c>
      <c r="B805" s="54">
        <v>3</v>
      </c>
      <c r="C805" s="54">
        <v>13</v>
      </c>
      <c r="D805" s="54">
        <v>27</v>
      </c>
      <c r="E805" s="54">
        <v>36</v>
      </c>
      <c r="F805" s="54">
        <v>45</v>
      </c>
      <c r="G805" s="54">
        <v>48</v>
      </c>
      <c r="H805" s="54"/>
      <c r="I805" s="53"/>
      <c r="J805" s="62">
        <v>6</v>
      </c>
      <c r="K805" s="62">
        <v>12</v>
      </c>
      <c r="L805" s="62">
        <v>16</v>
      </c>
      <c r="M805" s="62">
        <v>19</v>
      </c>
      <c r="N805" s="62">
        <v>24</v>
      </c>
      <c r="O805" s="62">
        <v>27</v>
      </c>
      <c r="P805" s="62">
        <v>30</v>
      </c>
      <c r="Q805" s="62">
        <v>32</v>
      </c>
      <c r="R805" s="62">
        <v>33</v>
      </c>
      <c r="S805" s="62">
        <v>15</v>
      </c>
      <c r="T805" s="62">
        <v>40</v>
      </c>
      <c r="U805" s="62">
        <v>41</v>
      </c>
      <c r="V805" s="62">
        <v>44</v>
      </c>
      <c r="W805" s="62">
        <v>44</v>
      </c>
      <c r="X805" s="62">
        <v>44</v>
      </c>
      <c r="Y805" s="62">
        <v>46</v>
      </c>
      <c r="Z805" s="62">
        <v>47</v>
      </c>
      <c r="AA805" s="62">
        <v>47</v>
      </c>
      <c r="AB805" s="62">
        <v>47</v>
      </c>
      <c r="AC805" s="62">
        <v>47</v>
      </c>
      <c r="AE805" s="64">
        <v>1</v>
      </c>
      <c r="AF805" s="65">
        <v>1</v>
      </c>
      <c r="AG805" s="66">
        <v>2</v>
      </c>
      <c r="AH805" s="62">
        <v>2</v>
      </c>
      <c r="AI805" s="62">
        <v>4</v>
      </c>
      <c r="AJ805" s="62">
        <v>5</v>
      </c>
      <c r="AK805" s="62">
        <v>6</v>
      </c>
      <c r="AL805" s="62">
        <v>6</v>
      </c>
      <c r="AM805" s="62">
        <v>6</v>
      </c>
      <c r="AN805" s="62">
        <v>2</v>
      </c>
      <c r="AO805" s="62">
        <v>5</v>
      </c>
      <c r="AP805" s="62">
        <v>6</v>
      </c>
      <c r="AQ805" s="62">
        <v>6</v>
      </c>
      <c r="AR805" s="62">
        <v>6</v>
      </c>
      <c r="AS805" s="62">
        <v>6</v>
      </c>
      <c r="AT805" s="62">
        <v>6</v>
      </c>
      <c r="AU805" s="62">
        <v>6</v>
      </c>
      <c r="AV805" s="62">
        <v>6</v>
      </c>
      <c r="AW805" s="62">
        <v>6</v>
      </c>
      <c r="AX805" s="62">
        <v>6</v>
      </c>
    </row>
    <row r="806" spans="1:50" ht="12.75" customHeight="1">
      <c r="A806" s="78">
        <v>42361</v>
      </c>
      <c r="B806" s="54">
        <v>4</v>
      </c>
      <c r="C806" s="54">
        <v>12</v>
      </c>
      <c r="D806" s="54">
        <v>17</v>
      </c>
      <c r="E806" s="54">
        <v>24</v>
      </c>
      <c r="F806" s="54">
        <v>31</v>
      </c>
      <c r="G806" s="54">
        <v>49</v>
      </c>
      <c r="H806" s="54"/>
      <c r="I806" s="53"/>
      <c r="J806" s="62">
        <v>6</v>
      </c>
      <c r="K806" s="62">
        <v>11</v>
      </c>
      <c r="L806" s="62">
        <v>16</v>
      </c>
      <c r="M806" s="62">
        <v>19</v>
      </c>
      <c r="N806" s="62">
        <v>22</v>
      </c>
      <c r="O806" s="62">
        <v>27</v>
      </c>
      <c r="P806" s="62">
        <v>29</v>
      </c>
      <c r="Q806" s="62">
        <v>32</v>
      </c>
      <c r="R806" s="62">
        <v>34</v>
      </c>
      <c r="S806" s="62">
        <v>16</v>
      </c>
      <c r="T806" s="62">
        <v>40</v>
      </c>
      <c r="U806" s="62">
        <v>41</v>
      </c>
      <c r="V806" s="62">
        <v>43</v>
      </c>
      <c r="W806" s="62">
        <v>44</v>
      </c>
      <c r="X806" s="62">
        <v>44</v>
      </c>
      <c r="Y806" s="62">
        <v>44</v>
      </c>
      <c r="Z806" s="62">
        <v>46</v>
      </c>
      <c r="AA806" s="62">
        <v>47</v>
      </c>
      <c r="AB806" s="62">
        <v>47</v>
      </c>
      <c r="AC806" s="62">
        <v>47</v>
      </c>
      <c r="AE806" s="64">
        <v>2</v>
      </c>
      <c r="AF806" s="65">
        <v>2</v>
      </c>
      <c r="AG806" s="66">
        <v>4</v>
      </c>
      <c r="AH806" s="62">
        <v>4</v>
      </c>
      <c r="AI806" s="62">
        <v>4</v>
      </c>
      <c r="AJ806" s="62">
        <v>4</v>
      </c>
      <c r="AK806" s="62">
        <v>4</v>
      </c>
      <c r="AL806" s="62">
        <v>5</v>
      </c>
      <c r="AM806" s="62">
        <v>5</v>
      </c>
      <c r="AN806" s="62">
        <v>3</v>
      </c>
      <c r="AO806" s="62">
        <v>5</v>
      </c>
      <c r="AP806" s="62">
        <v>5</v>
      </c>
      <c r="AQ806" s="62">
        <v>6</v>
      </c>
      <c r="AR806" s="62">
        <v>6</v>
      </c>
      <c r="AS806" s="62">
        <v>6</v>
      </c>
      <c r="AT806" s="62">
        <v>6</v>
      </c>
      <c r="AU806" s="62">
        <v>6</v>
      </c>
      <c r="AV806" s="62">
        <v>6</v>
      </c>
      <c r="AW806" s="62">
        <v>6</v>
      </c>
      <c r="AX806" s="62">
        <v>6</v>
      </c>
    </row>
    <row r="807" spans="1:50" ht="12.75" customHeight="1">
      <c r="A807" s="78">
        <v>42360</v>
      </c>
      <c r="B807" s="54">
        <v>5</v>
      </c>
      <c r="C807" s="54">
        <v>6</v>
      </c>
      <c r="D807" s="54">
        <v>8</v>
      </c>
      <c r="E807" s="54">
        <v>23</v>
      </c>
      <c r="F807" s="54">
        <v>36</v>
      </c>
      <c r="G807" s="54">
        <v>42</v>
      </c>
      <c r="H807" s="54"/>
      <c r="I807" s="53"/>
      <c r="J807" s="62">
        <v>6</v>
      </c>
      <c r="K807" s="62">
        <v>12</v>
      </c>
      <c r="L807" s="62">
        <v>16</v>
      </c>
      <c r="M807" s="62">
        <v>21</v>
      </c>
      <c r="N807" s="62">
        <v>24</v>
      </c>
      <c r="O807" s="62">
        <v>26</v>
      </c>
      <c r="P807" s="62">
        <v>30</v>
      </c>
      <c r="Q807" s="62">
        <v>32</v>
      </c>
      <c r="R807" s="62">
        <v>34</v>
      </c>
      <c r="S807" s="62">
        <v>14</v>
      </c>
      <c r="T807" s="62">
        <v>41</v>
      </c>
      <c r="U807" s="62">
        <v>41</v>
      </c>
      <c r="V807" s="62">
        <v>41</v>
      </c>
      <c r="W807" s="62">
        <v>43</v>
      </c>
      <c r="X807" s="62">
        <v>44</v>
      </c>
      <c r="Y807" s="62">
        <v>44</v>
      </c>
      <c r="Z807" s="62">
        <v>44</v>
      </c>
      <c r="AA807" s="62">
        <v>46</v>
      </c>
      <c r="AB807" s="62">
        <v>47</v>
      </c>
      <c r="AC807" s="62">
        <v>47</v>
      </c>
      <c r="AE807" s="64">
        <v>1</v>
      </c>
      <c r="AF807" s="65">
        <v>3</v>
      </c>
      <c r="AG807" s="66">
        <v>3</v>
      </c>
      <c r="AH807" s="62">
        <v>4</v>
      </c>
      <c r="AI807" s="62">
        <v>4</v>
      </c>
      <c r="AJ807" s="62">
        <v>4</v>
      </c>
      <c r="AK807" s="62">
        <v>5</v>
      </c>
      <c r="AL807" s="62">
        <v>5</v>
      </c>
      <c r="AM807" s="62">
        <v>5</v>
      </c>
      <c r="AN807" s="62">
        <v>4</v>
      </c>
      <c r="AO807" s="62">
        <v>6</v>
      </c>
      <c r="AP807" s="62">
        <v>6</v>
      </c>
      <c r="AQ807" s="62">
        <v>6</v>
      </c>
      <c r="AR807" s="62">
        <v>6</v>
      </c>
      <c r="AS807" s="62">
        <v>6</v>
      </c>
      <c r="AT807" s="62">
        <v>6</v>
      </c>
      <c r="AU807" s="62">
        <v>6</v>
      </c>
      <c r="AV807" s="62">
        <v>6</v>
      </c>
      <c r="AW807" s="62">
        <v>6</v>
      </c>
      <c r="AX807" s="62">
        <v>6</v>
      </c>
    </row>
    <row r="808" spans="1:50" ht="12.75" customHeight="1">
      <c r="A808" s="78">
        <v>42359</v>
      </c>
      <c r="B808" s="54">
        <v>6</v>
      </c>
      <c r="C808" s="54">
        <v>12</v>
      </c>
      <c r="D808" s="54">
        <v>16</v>
      </c>
      <c r="E808" s="54">
        <v>19</v>
      </c>
      <c r="F808" s="54">
        <v>28</v>
      </c>
      <c r="G808" s="54">
        <v>32</v>
      </c>
      <c r="H808" s="54"/>
      <c r="I808" s="53"/>
      <c r="J808" s="62">
        <v>6</v>
      </c>
      <c r="K808" s="62">
        <v>11</v>
      </c>
      <c r="L808" s="62">
        <v>17</v>
      </c>
      <c r="M808" s="62">
        <v>21</v>
      </c>
      <c r="N808" s="62">
        <v>26</v>
      </c>
      <c r="O808" s="62">
        <v>28</v>
      </c>
      <c r="P808" s="62">
        <v>29</v>
      </c>
      <c r="Q808" s="62">
        <v>33</v>
      </c>
      <c r="R808" s="62">
        <v>35</v>
      </c>
      <c r="S808" s="62">
        <v>13</v>
      </c>
      <c r="T808" s="62">
        <v>39</v>
      </c>
      <c r="U808" s="62">
        <v>43</v>
      </c>
      <c r="V808" s="62">
        <v>41</v>
      </c>
      <c r="W808" s="62">
        <v>42</v>
      </c>
      <c r="X808" s="62">
        <v>43</v>
      </c>
      <c r="Y808" s="62">
        <v>44</v>
      </c>
      <c r="Z808" s="62">
        <v>44</v>
      </c>
      <c r="AA808" s="62">
        <v>44</v>
      </c>
      <c r="AB808" s="62">
        <v>46</v>
      </c>
      <c r="AC808" s="62">
        <v>47</v>
      </c>
      <c r="AE808" s="64">
        <v>1</v>
      </c>
      <c r="AF808" s="65">
        <v>1</v>
      </c>
      <c r="AG808" s="66">
        <v>2</v>
      </c>
      <c r="AH808" s="62">
        <v>3</v>
      </c>
      <c r="AI808" s="62">
        <v>4</v>
      </c>
      <c r="AJ808" s="62">
        <v>5</v>
      </c>
      <c r="AK808" s="62">
        <v>5</v>
      </c>
      <c r="AL808" s="62">
        <v>5</v>
      </c>
      <c r="AM808" s="62">
        <v>5</v>
      </c>
      <c r="AN808" s="62">
        <v>2</v>
      </c>
      <c r="AO808" s="62">
        <v>4</v>
      </c>
      <c r="AP808" s="62">
        <v>5</v>
      </c>
      <c r="AQ808" s="62">
        <v>5</v>
      </c>
      <c r="AR808" s="62">
        <v>5</v>
      </c>
      <c r="AS808" s="62">
        <v>5</v>
      </c>
      <c r="AT808" s="62">
        <v>6</v>
      </c>
      <c r="AU808" s="62">
        <v>6</v>
      </c>
      <c r="AV808" s="62">
        <v>6</v>
      </c>
      <c r="AW808" s="62">
        <v>6</v>
      </c>
      <c r="AX808" s="62">
        <v>6</v>
      </c>
    </row>
    <row r="809" spans="1:50" ht="12.75" customHeight="1">
      <c r="A809" s="78">
        <v>42357</v>
      </c>
      <c r="B809" s="54">
        <v>16</v>
      </c>
      <c r="C809" s="54">
        <v>20</v>
      </c>
      <c r="D809" s="54">
        <v>27</v>
      </c>
      <c r="E809" s="54">
        <v>32</v>
      </c>
      <c r="F809" s="54">
        <v>33</v>
      </c>
      <c r="G809" s="54">
        <v>47</v>
      </c>
      <c r="H809" s="54"/>
      <c r="I809" s="53"/>
      <c r="J809" s="62">
        <v>6</v>
      </c>
      <c r="K809" s="62">
        <v>12</v>
      </c>
      <c r="L809" s="62">
        <v>17</v>
      </c>
      <c r="M809" s="62">
        <v>22</v>
      </c>
      <c r="N809" s="62">
        <v>26</v>
      </c>
      <c r="O809" s="62">
        <v>29</v>
      </c>
      <c r="P809" s="62">
        <v>30</v>
      </c>
      <c r="Q809" s="62">
        <v>31</v>
      </c>
      <c r="R809" s="62">
        <v>35</v>
      </c>
      <c r="S809" s="62">
        <v>14</v>
      </c>
      <c r="T809" s="62">
        <v>42</v>
      </c>
      <c r="U809" s="62">
        <v>43</v>
      </c>
      <c r="V809" s="62">
        <v>39</v>
      </c>
      <c r="W809" s="62">
        <v>43</v>
      </c>
      <c r="X809" s="62">
        <v>44</v>
      </c>
      <c r="Y809" s="62">
        <v>45</v>
      </c>
      <c r="Z809" s="62">
        <v>45</v>
      </c>
      <c r="AA809" s="62">
        <v>45</v>
      </c>
      <c r="AB809" s="62">
        <v>45</v>
      </c>
      <c r="AC809" s="62">
        <v>47</v>
      </c>
      <c r="AE809" s="64">
        <v>0</v>
      </c>
      <c r="AF809" s="65">
        <v>2</v>
      </c>
      <c r="AG809" s="66">
        <v>2</v>
      </c>
      <c r="AH809" s="62">
        <v>2</v>
      </c>
      <c r="AI809" s="62">
        <v>2</v>
      </c>
      <c r="AJ809" s="62">
        <v>2</v>
      </c>
      <c r="AK809" s="62">
        <v>3</v>
      </c>
      <c r="AL809" s="62">
        <v>3</v>
      </c>
      <c r="AM809" s="62">
        <v>4</v>
      </c>
      <c r="AN809" s="62">
        <v>1</v>
      </c>
      <c r="AO809" s="62">
        <v>5</v>
      </c>
      <c r="AP809" s="62">
        <v>5</v>
      </c>
      <c r="AQ809" s="62">
        <v>4</v>
      </c>
      <c r="AR809" s="62">
        <v>5</v>
      </c>
      <c r="AS809" s="62">
        <v>5</v>
      </c>
      <c r="AT809" s="62">
        <v>5</v>
      </c>
      <c r="AU809" s="62">
        <v>5</v>
      </c>
      <c r="AV809" s="62">
        <v>5</v>
      </c>
      <c r="AW809" s="62">
        <v>5</v>
      </c>
      <c r="AX809" s="62">
        <v>5</v>
      </c>
    </row>
    <row r="810" spans="1:50" ht="12.75" customHeight="1">
      <c r="A810" s="78">
        <v>42356</v>
      </c>
      <c r="B810" s="54">
        <v>1</v>
      </c>
      <c r="C810" s="54">
        <v>14</v>
      </c>
      <c r="D810" s="54">
        <v>15</v>
      </c>
      <c r="E810" s="54">
        <v>29</v>
      </c>
      <c r="F810" s="54">
        <v>34</v>
      </c>
      <c r="G810" s="54">
        <v>49</v>
      </c>
      <c r="H810" s="54"/>
      <c r="I810" s="53"/>
      <c r="J810" s="62">
        <v>6</v>
      </c>
      <c r="K810" s="62">
        <v>12</v>
      </c>
      <c r="L810" s="62">
        <v>18</v>
      </c>
      <c r="M810" s="62">
        <v>23</v>
      </c>
      <c r="N810" s="62">
        <v>28</v>
      </c>
      <c r="O810" s="62">
        <v>29</v>
      </c>
      <c r="P810" s="62">
        <v>32</v>
      </c>
      <c r="Q810" s="62">
        <v>33</v>
      </c>
      <c r="R810" s="62">
        <v>34</v>
      </c>
      <c r="S810" s="62">
        <v>13</v>
      </c>
      <c r="T810" s="62">
        <v>40</v>
      </c>
      <c r="U810" s="62">
        <v>42</v>
      </c>
      <c r="V810" s="62">
        <v>40</v>
      </c>
      <c r="W810" s="62">
        <v>40</v>
      </c>
      <c r="X810" s="62">
        <v>44</v>
      </c>
      <c r="Y810" s="62">
        <v>45</v>
      </c>
      <c r="Z810" s="62">
        <v>46</v>
      </c>
      <c r="AA810" s="62">
        <v>46</v>
      </c>
      <c r="AB810" s="62">
        <v>46</v>
      </c>
      <c r="AC810" s="62">
        <v>46</v>
      </c>
      <c r="AE810" s="64">
        <v>0</v>
      </c>
      <c r="AF810" s="65">
        <v>0</v>
      </c>
      <c r="AG810" s="66">
        <v>0</v>
      </c>
      <c r="AH810" s="62">
        <v>1</v>
      </c>
      <c r="AI810" s="62">
        <v>1</v>
      </c>
      <c r="AJ810" s="62">
        <v>1</v>
      </c>
      <c r="AK810" s="62">
        <v>2</v>
      </c>
      <c r="AL810" s="62">
        <v>2</v>
      </c>
      <c r="AM810" s="62">
        <v>2</v>
      </c>
      <c r="AN810" s="62">
        <v>0</v>
      </c>
      <c r="AO810" s="62">
        <v>3</v>
      </c>
      <c r="AP810" s="62">
        <v>3</v>
      </c>
      <c r="AQ810" s="62">
        <v>4</v>
      </c>
      <c r="AR810" s="62">
        <v>4</v>
      </c>
      <c r="AS810" s="62">
        <v>4</v>
      </c>
      <c r="AT810" s="62">
        <v>4</v>
      </c>
      <c r="AU810" s="62">
        <v>4</v>
      </c>
      <c r="AV810" s="62">
        <v>4</v>
      </c>
      <c r="AW810" s="62">
        <v>4</v>
      </c>
      <c r="AX810" s="62">
        <v>4</v>
      </c>
    </row>
    <row r="811" spans="1:50" ht="12.75" customHeight="1">
      <c r="A811" s="78">
        <v>42355</v>
      </c>
      <c r="B811" s="54">
        <v>3</v>
      </c>
      <c r="C811" s="54">
        <v>8</v>
      </c>
      <c r="D811" s="54">
        <v>24</v>
      </c>
      <c r="E811" s="54">
        <v>40</v>
      </c>
      <c r="F811" s="54">
        <v>46</v>
      </c>
      <c r="G811" s="54">
        <v>48</v>
      </c>
      <c r="H811" s="54"/>
      <c r="I811" s="53"/>
      <c r="J811" s="62">
        <v>6</v>
      </c>
      <c r="K811" s="62">
        <v>11</v>
      </c>
      <c r="L811" s="62">
        <v>17</v>
      </c>
      <c r="M811" s="62">
        <v>22</v>
      </c>
      <c r="N811" s="62">
        <v>26</v>
      </c>
      <c r="O811" s="62">
        <v>30</v>
      </c>
      <c r="P811" s="62">
        <v>30</v>
      </c>
      <c r="Q811" s="62">
        <v>33</v>
      </c>
      <c r="R811" s="62">
        <v>34</v>
      </c>
      <c r="S811" s="62">
        <v>13</v>
      </c>
      <c r="T811" s="62">
        <v>42</v>
      </c>
      <c r="U811" s="62">
        <v>43</v>
      </c>
      <c r="V811" s="62">
        <v>40</v>
      </c>
      <c r="W811" s="62">
        <v>40</v>
      </c>
      <c r="X811" s="62">
        <v>40</v>
      </c>
      <c r="Y811" s="62">
        <v>44</v>
      </c>
      <c r="Z811" s="62">
        <v>45</v>
      </c>
      <c r="AA811" s="62">
        <v>46</v>
      </c>
      <c r="AB811" s="62">
        <v>46</v>
      </c>
      <c r="AC811" s="62">
        <v>46</v>
      </c>
      <c r="AE811" s="64">
        <v>2</v>
      </c>
      <c r="AF811" s="65">
        <v>2</v>
      </c>
      <c r="AG811" s="66">
        <v>2</v>
      </c>
      <c r="AH811" s="62">
        <v>4</v>
      </c>
      <c r="AI811" s="62">
        <v>5</v>
      </c>
      <c r="AJ811" s="62">
        <v>5</v>
      </c>
      <c r="AK811" s="62">
        <v>5</v>
      </c>
      <c r="AL811" s="62">
        <v>5</v>
      </c>
      <c r="AM811" s="62">
        <v>5</v>
      </c>
      <c r="AN811" s="62">
        <v>1</v>
      </c>
      <c r="AO811" s="62">
        <v>6</v>
      </c>
      <c r="AP811" s="62">
        <v>6</v>
      </c>
      <c r="AQ811" s="62">
        <v>5</v>
      </c>
      <c r="AR811" s="62">
        <v>5</v>
      </c>
      <c r="AS811" s="62">
        <v>5</v>
      </c>
      <c r="AT811" s="62">
        <v>5</v>
      </c>
      <c r="AU811" s="62">
        <v>6</v>
      </c>
      <c r="AV811" s="62">
        <v>6</v>
      </c>
      <c r="AW811" s="62">
        <v>6</v>
      </c>
      <c r="AX811" s="62">
        <v>6</v>
      </c>
    </row>
    <row r="812" spans="1:50" ht="12.75" customHeight="1">
      <c r="A812" s="78">
        <v>42354</v>
      </c>
      <c r="B812" s="54">
        <v>16</v>
      </c>
      <c r="C812" s="54">
        <v>19</v>
      </c>
      <c r="D812" s="54">
        <v>27</v>
      </c>
      <c r="E812" s="54">
        <v>31</v>
      </c>
      <c r="F812" s="54">
        <v>43</v>
      </c>
      <c r="G812" s="54">
        <v>49</v>
      </c>
      <c r="H812" s="54"/>
      <c r="I812" s="53"/>
      <c r="J812" s="62">
        <v>6</v>
      </c>
      <c r="K812" s="62">
        <v>9</v>
      </c>
      <c r="L812" s="62">
        <v>13</v>
      </c>
      <c r="M812" s="62">
        <v>19</v>
      </c>
      <c r="N812" s="62">
        <v>23</v>
      </c>
      <c r="O812" s="62">
        <v>27</v>
      </c>
      <c r="P812" s="62">
        <v>31</v>
      </c>
      <c r="Q812" s="62">
        <v>31</v>
      </c>
      <c r="R812" s="62">
        <v>34</v>
      </c>
      <c r="S812" s="62">
        <v>15</v>
      </c>
      <c r="T812" s="62">
        <v>42</v>
      </c>
      <c r="U812" s="62">
        <v>43</v>
      </c>
      <c r="V812" s="62">
        <v>40</v>
      </c>
      <c r="W812" s="62">
        <v>41</v>
      </c>
      <c r="X812" s="62">
        <v>41</v>
      </c>
      <c r="Y812" s="62">
        <v>41</v>
      </c>
      <c r="Z812" s="62">
        <v>45</v>
      </c>
      <c r="AA812" s="62">
        <v>46</v>
      </c>
      <c r="AB812" s="62">
        <v>46</v>
      </c>
      <c r="AC812" s="62">
        <v>46</v>
      </c>
      <c r="AE812" s="64">
        <v>1</v>
      </c>
      <c r="AF812" s="65">
        <v>1</v>
      </c>
      <c r="AG812" s="66">
        <v>2</v>
      </c>
      <c r="AH812" s="62">
        <v>3</v>
      </c>
      <c r="AI812" s="62">
        <v>3</v>
      </c>
      <c r="AJ812" s="62">
        <v>3</v>
      </c>
      <c r="AK812" s="62">
        <v>3</v>
      </c>
      <c r="AL812" s="62">
        <v>3</v>
      </c>
      <c r="AM812" s="62">
        <v>3</v>
      </c>
      <c r="AN812" s="62">
        <v>0</v>
      </c>
      <c r="AO812" s="62">
        <v>5</v>
      </c>
      <c r="AP812" s="62">
        <v>5</v>
      </c>
      <c r="AQ812" s="62">
        <v>5</v>
      </c>
      <c r="AR812" s="62">
        <v>6</v>
      </c>
      <c r="AS812" s="62">
        <v>6</v>
      </c>
      <c r="AT812" s="62">
        <v>6</v>
      </c>
      <c r="AU812" s="62">
        <v>6</v>
      </c>
      <c r="AV812" s="62">
        <v>6</v>
      </c>
      <c r="AW812" s="62">
        <v>6</v>
      </c>
      <c r="AX812" s="62">
        <v>6</v>
      </c>
    </row>
    <row r="813" spans="1:50" ht="12.75" customHeight="1">
      <c r="A813" s="78">
        <v>42353</v>
      </c>
      <c r="B813" s="54">
        <v>18</v>
      </c>
      <c r="C813" s="54">
        <v>28</v>
      </c>
      <c r="D813" s="54">
        <v>36</v>
      </c>
      <c r="E813" s="54">
        <v>38</v>
      </c>
      <c r="F813" s="54">
        <v>42</v>
      </c>
      <c r="G813" s="54">
        <v>48</v>
      </c>
      <c r="H813" s="54"/>
      <c r="I813" s="53"/>
      <c r="J813" s="62">
        <v>6</v>
      </c>
      <c r="K813" s="62">
        <v>11</v>
      </c>
      <c r="L813" s="62">
        <v>12</v>
      </c>
      <c r="M813" s="62">
        <v>15</v>
      </c>
      <c r="N813" s="62">
        <v>20</v>
      </c>
      <c r="O813" s="62">
        <v>24</v>
      </c>
      <c r="P813" s="62">
        <v>28</v>
      </c>
      <c r="Q813" s="62">
        <v>31</v>
      </c>
      <c r="R813" s="62">
        <v>31</v>
      </c>
      <c r="S813" s="62">
        <v>13</v>
      </c>
      <c r="T813" s="62">
        <v>42</v>
      </c>
      <c r="U813" s="62">
        <v>43</v>
      </c>
      <c r="V813" s="62">
        <v>39</v>
      </c>
      <c r="W813" s="62">
        <v>40</v>
      </c>
      <c r="X813" s="62">
        <v>41</v>
      </c>
      <c r="Y813" s="62">
        <v>41</v>
      </c>
      <c r="Z813" s="62">
        <v>41</v>
      </c>
      <c r="AA813" s="62">
        <v>45</v>
      </c>
      <c r="AB813" s="62">
        <v>46</v>
      </c>
      <c r="AC813" s="62">
        <v>46</v>
      </c>
      <c r="AE813" s="64">
        <v>1</v>
      </c>
      <c r="AF813" s="65">
        <v>2</v>
      </c>
      <c r="AG813" s="66">
        <v>2</v>
      </c>
      <c r="AH813" s="62">
        <v>2</v>
      </c>
      <c r="AI813" s="62">
        <v>3</v>
      </c>
      <c r="AJ813" s="62">
        <v>3</v>
      </c>
      <c r="AK813" s="62">
        <v>3</v>
      </c>
      <c r="AL813" s="62">
        <v>4</v>
      </c>
      <c r="AM813" s="62">
        <v>4</v>
      </c>
      <c r="AN813" s="62">
        <v>4</v>
      </c>
      <c r="AO813" s="62">
        <v>5</v>
      </c>
      <c r="AP813" s="62">
        <v>5</v>
      </c>
      <c r="AQ813" s="62">
        <v>5</v>
      </c>
      <c r="AR813" s="62">
        <v>5</v>
      </c>
      <c r="AS813" s="62">
        <v>5</v>
      </c>
      <c r="AT813" s="62">
        <v>5</v>
      </c>
      <c r="AU813" s="62">
        <v>5</v>
      </c>
      <c r="AV813" s="62">
        <v>6</v>
      </c>
      <c r="AW813" s="62">
        <v>6</v>
      </c>
      <c r="AX813" s="62">
        <v>6</v>
      </c>
    </row>
    <row r="814" spans="1:50" ht="12.75" customHeight="1">
      <c r="A814" s="78">
        <v>42352</v>
      </c>
      <c r="B814" s="54">
        <v>5</v>
      </c>
      <c r="C814" s="54">
        <v>9</v>
      </c>
      <c r="D814" s="54">
        <v>10</v>
      </c>
      <c r="E814" s="54">
        <v>20</v>
      </c>
      <c r="F814" s="54">
        <v>31</v>
      </c>
      <c r="G814" s="54">
        <v>43</v>
      </c>
      <c r="H814" s="54"/>
      <c r="I814" s="53"/>
      <c r="J814" s="62">
        <v>6</v>
      </c>
      <c r="K814" s="62">
        <v>11</v>
      </c>
      <c r="L814" s="62">
        <v>14</v>
      </c>
      <c r="M814" s="62">
        <v>15</v>
      </c>
      <c r="N814" s="62">
        <v>18</v>
      </c>
      <c r="O814" s="62">
        <v>23</v>
      </c>
      <c r="P814" s="62">
        <v>27</v>
      </c>
      <c r="Q814" s="62">
        <v>31</v>
      </c>
      <c r="R814" s="62">
        <v>34</v>
      </c>
      <c r="S814" s="62">
        <v>14</v>
      </c>
      <c r="T814" s="62">
        <v>40</v>
      </c>
      <c r="U814" s="62">
        <v>40</v>
      </c>
      <c r="V814" s="62">
        <v>39</v>
      </c>
      <c r="W814" s="62">
        <v>41</v>
      </c>
      <c r="X814" s="62">
        <v>41</v>
      </c>
      <c r="Y814" s="62">
        <v>42</v>
      </c>
      <c r="Z814" s="62">
        <v>42</v>
      </c>
      <c r="AA814" s="62">
        <v>42</v>
      </c>
      <c r="AB814" s="62">
        <v>45</v>
      </c>
      <c r="AC814" s="62">
        <v>46</v>
      </c>
      <c r="AE814" s="64">
        <v>1</v>
      </c>
      <c r="AF814" s="65">
        <v>1</v>
      </c>
      <c r="AG814" s="66">
        <v>3</v>
      </c>
      <c r="AH814" s="62">
        <v>3</v>
      </c>
      <c r="AI814" s="62">
        <v>3</v>
      </c>
      <c r="AJ814" s="62">
        <v>4</v>
      </c>
      <c r="AK814" s="62">
        <v>5</v>
      </c>
      <c r="AL814" s="62">
        <v>6</v>
      </c>
      <c r="AM814" s="62">
        <v>6</v>
      </c>
      <c r="AN814" s="62">
        <v>0</v>
      </c>
      <c r="AO814" s="62">
        <v>3</v>
      </c>
      <c r="AP814" s="62">
        <v>3</v>
      </c>
      <c r="AQ814" s="62">
        <v>6</v>
      </c>
      <c r="AR814" s="62">
        <v>6</v>
      </c>
      <c r="AS814" s="62">
        <v>6</v>
      </c>
      <c r="AT814" s="62">
        <v>6</v>
      </c>
      <c r="AU814" s="62">
        <v>6</v>
      </c>
      <c r="AV814" s="62">
        <v>6</v>
      </c>
      <c r="AW814" s="62">
        <v>6</v>
      </c>
      <c r="AX814" s="62">
        <v>6</v>
      </c>
    </row>
    <row r="815" spans="1:50" ht="12.75" customHeight="1">
      <c r="A815" s="78">
        <v>42350</v>
      </c>
      <c r="B815" s="54">
        <v>2</v>
      </c>
      <c r="C815" s="54">
        <v>26</v>
      </c>
      <c r="D815" s="54">
        <v>30</v>
      </c>
      <c r="E815" s="54">
        <v>39</v>
      </c>
      <c r="F815" s="54">
        <v>40</v>
      </c>
      <c r="G815" s="54">
        <v>47</v>
      </c>
      <c r="H815" s="54"/>
      <c r="I815" s="53"/>
      <c r="J815" s="62">
        <v>6</v>
      </c>
      <c r="K815" s="62">
        <v>11</v>
      </c>
      <c r="L815" s="62">
        <v>16</v>
      </c>
      <c r="M815" s="62">
        <v>18</v>
      </c>
      <c r="N815" s="62">
        <v>19</v>
      </c>
      <c r="O815" s="62">
        <v>22</v>
      </c>
      <c r="P815" s="62">
        <v>26</v>
      </c>
      <c r="Q815" s="62">
        <v>29</v>
      </c>
      <c r="R815" s="62">
        <v>33</v>
      </c>
      <c r="S815" s="62">
        <v>13</v>
      </c>
      <c r="T815" s="62">
        <v>39</v>
      </c>
      <c r="U815" s="62">
        <v>40</v>
      </c>
      <c r="V815" s="62">
        <v>39</v>
      </c>
      <c r="W815" s="62">
        <v>40</v>
      </c>
      <c r="X815" s="62">
        <v>42</v>
      </c>
      <c r="Y815" s="62">
        <v>42</v>
      </c>
      <c r="Z815" s="62">
        <v>43</v>
      </c>
      <c r="AA815" s="62">
        <v>43</v>
      </c>
      <c r="AB815" s="62">
        <v>43</v>
      </c>
      <c r="AC815" s="62">
        <v>45</v>
      </c>
      <c r="AE815" s="64">
        <v>1</v>
      </c>
      <c r="AF815" s="65">
        <v>1</v>
      </c>
      <c r="AG815" s="66">
        <v>1</v>
      </c>
      <c r="AH815" s="62">
        <v>1</v>
      </c>
      <c r="AI815" s="62">
        <v>1</v>
      </c>
      <c r="AJ815" s="62">
        <v>2</v>
      </c>
      <c r="AK815" s="62">
        <v>3</v>
      </c>
      <c r="AL815" s="62">
        <v>3</v>
      </c>
      <c r="AM815" s="62">
        <v>3</v>
      </c>
      <c r="AN815" s="62">
        <v>1</v>
      </c>
      <c r="AO815" s="62">
        <v>5</v>
      </c>
      <c r="AP815" s="62">
        <v>5</v>
      </c>
      <c r="AQ815" s="62">
        <v>4</v>
      </c>
      <c r="AR815" s="62">
        <v>4</v>
      </c>
      <c r="AS815" s="62">
        <v>4</v>
      </c>
      <c r="AT815" s="62">
        <v>4</v>
      </c>
      <c r="AU815" s="62">
        <v>4</v>
      </c>
      <c r="AV815" s="62">
        <v>4</v>
      </c>
      <c r="AW815" s="62">
        <v>4</v>
      </c>
      <c r="AX815" s="62">
        <v>5</v>
      </c>
    </row>
    <row r="816" spans="1:50" ht="12.75" customHeight="1">
      <c r="A816" s="78">
        <v>42349</v>
      </c>
      <c r="B816" s="54">
        <v>2</v>
      </c>
      <c r="C816" s="54">
        <v>18</v>
      </c>
      <c r="D816" s="54">
        <v>23</v>
      </c>
      <c r="E816" s="54">
        <v>37</v>
      </c>
      <c r="F816" s="54">
        <v>45</v>
      </c>
      <c r="G816" s="54">
        <v>47</v>
      </c>
      <c r="H816" s="54"/>
      <c r="I816" s="53"/>
      <c r="J816" s="62">
        <v>6</v>
      </c>
      <c r="K816" s="62">
        <v>11</v>
      </c>
      <c r="L816" s="62">
        <v>15</v>
      </c>
      <c r="M816" s="62">
        <v>20</v>
      </c>
      <c r="N816" s="62">
        <v>22</v>
      </c>
      <c r="O816" s="62">
        <v>23</v>
      </c>
      <c r="P816" s="62">
        <v>26</v>
      </c>
      <c r="Q816" s="62">
        <v>30</v>
      </c>
      <c r="R816" s="62">
        <v>33</v>
      </c>
      <c r="S816" s="62">
        <v>14</v>
      </c>
      <c r="T816" s="62">
        <v>36</v>
      </c>
      <c r="U816" s="62">
        <v>37</v>
      </c>
      <c r="V816" s="62">
        <v>41</v>
      </c>
      <c r="W816" s="62">
        <v>42</v>
      </c>
      <c r="X816" s="62">
        <v>43</v>
      </c>
      <c r="Y816" s="62">
        <v>44</v>
      </c>
      <c r="Z816" s="62">
        <v>44</v>
      </c>
      <c r="AA816" s="62">
        <v>45</v>
      </c>
      <c r="AB816" s="62">
        <v>45</v>
      </c>
      <c r="AC816" s="62">
        <v>45</v>
      </c>
      <c r="AE816" s="64">
        <v>1</v>
      </c>
      <c r="AF816" s="65">
        <v>4</v>
      </c>
      <c r="AG816" s="66">
        <v>5</v>
      </c>
      <c r="AH816" s="62">
        <v>5</v>
      </c>
      <c r="AI816" s="62">
        <v>5</v>
      </c>
      <c r="AJ816" s="62">
        <v>5</v>
      </c>
      <c r="AK816" s="62">
        <v>5</v>
      </c>
      <c r="AL816" s="62">
        <v>5</v>
      </c>
      <c r="AM816" s="62">
        <v>5</v>
      </c>
      <c r="AN816" s="62">
        <v>2</v>
      </c>
      <c r="AO816" s="62">
        <v>2</v>
      </c>
      <c r="AP816" s="62">
        <v>2</v>
      </c>
      <c r="AQ816" s="62">
        <v>5</v>
      </c>
      <c r="AR816" s="62">
        <v>5</v>
      </c>
      <c r="AS816" s="62">
        <v>5</v>
      </c>
      <c r="AT816" s="62">
        <v>5</v>
      </c>
      <c r="AU816" s="62">
        <v>5</v>
      </c>
      <c r="AV816" s="62">
        <v>5</v>
      </c>
      <c r="AW816" s="62">
        <v>5</v>
      </c>
      <c r="AX816" s="62">
        <v>5</v>
      </c>
    </row>
    <row r="817" spans="1:50" ht="12.75" customHeight="1">
      <c r="A817" s="78">
        <v>42348</v>
      </c>
      <c r="B817" s="54">
        <v>4</v>
      </c>
      <c r="C817" s="54">
        <v>13</v>
      </c>
      <c r="D817" s="54">
        <v>30</v>
      </c>
      <c r="E817" s="54">
        <v>34</v>
      </c>
      <c r="F817" s="54">
        <v>42</v>
      </c>
      <c r="G817" s="54">
        <v>43</v>
      </c>
      <c r="H817" s="54"/>
      <c r="I817" s="53"/>
      <c r="J817" s="62">
        <v>6</v>
      </c>
      <c r="K817" s="62">
        <v>11</v>
      </c>
      <c r="L817" s="62">
        <v>15</v>
      </c>
      <c r="M817" s="62">
        <v>18</v>
      </c>
      <c r="N817" s="62">
        <v>23</v>
      </c>
      <c r="O817" s="62">
        <v>25</v>
      </c>
      <c r="P817" s="62">
        <v>26</v>
      </c>
      <c r="Q817" s="62">
        <v>29</v>
      </c>
      <c r="R817" s="62">
        <v>33</v>
      </c>
      <c r="S817" s="62">
        <v>14</v>
      </c>
      <c r="T817" s="62">
        <v>37</v>
      </c>
      <c r="U817" s="62">
        <v>39</v>
      </c>
      <c r="V817" s="62">
        <v>40</v>
      </c>
      <c r="W817" s="62">
        <v>42</v>
      </c>
      <c r="X817" s="62">
        <v>43</v>
      </c>
      <c r="Y817" s="62">
        <v>44</v>
      </c>
      <c r="Z817" s="62">
        <v>45</v>
      </c>
      <c r="AA817" s="62">
        <v>45</v>
      </c>
      <c r="AB817" s="62">
        <v>46</v>
      </c>
      <c r="AC817" s="62">
        <v>46</v>
      </c>
      <c r="AE817" s="64">
        <v>0</v>
      </c>
      <c r="AF817" s="65">
        <v>0</v>
      </c>
      <c r="AG817" s="66">
        <v>0</v>
      </c>
      <c r="AH817" s="62">
        <v>1</v>
      </c>
      <c r="AI817" s="62">
        <v>4</v>
      </c>
      <c r="AJ817" s="62">
        <v>4</v>
      </c>
      <c r="AK817" s="62">
        <v>4</v>
      </c>
      <c r="AL817" s="62">
        <v>5</v>
      </c>
      <c r="AM817" s="62">
        <v>5</v>
      </c>
      <c r="AN817" s="62">
        <v>1</v>
      </c>
      <c r="AO817" s="62">
        <v>6</v>
      </c>
      <c r="AP817" s="62">
        <v>6</v>
      </c>
      <c r="AQ817" s="62">
        <v>6</v>
      </c>
      <c r="AR817" s="62">
        <v>6</v>
      </c>
      <c r="AS817" s="62">
        <v>6</v>
      </c>
      <c r="AT817" s="62">
        <v>6</v>
      </c>
      <c r="AU817" s="62">
        <v>6</v>
      </c>
      <c r="AV817" s="62">
        <v>6</v>
      </c>
      <c r="AW817" s="62">
        <v>6</v>
      </c>
      <c r="AX817" s="62">
        <v>6</v>
      </c>
    </row>
    <row r="818" spans="1:50" ht="12.75" customHeight="1">
      <c r="A818" s="78">
        <v>42347</v>
      </c>
      <c r="B818" s="54">
        <v>7</v>
      </c>
      <c r="C818" s="54">
        <v>8</v>
      </c>
      <c r="D818" s="54">
        <v>32</v>
      </c>
      <c r="E818" s="54">
        <v>42</v>
      </c>
      <c r="F818" s="54">
        <v>45</v>
      </c>
      <c r="G818" s="54">
        <v>46</v>
      </c>
      <c r="H818" s="54"/>
      <c r="I818" s="53"/>
      <c r="J818" s="62">
        <v>6</v>
      </c>
      <c r="K818" s="62">
        <v>11</v>
      </c>
      <c r="L818" s="62">
        <v>16</v>
      </c>
      <c r="M818" s="62">
        <v>19</v>
      </c>
      <c r="N818" s="62">
        <v>22</v>
      </c>
      <c r="O818" s="62">
        <v>26</v>
      </c>
      <c r="P818" s="62">
        <v>28</v>
      </c>
      <c r="Q818" s="62">
        <v>29</v>
      </c>
      <c r="R818" s="62">
        <v>31</v>
      </c>
      <c r="S818" s="62">
        <v>13</v>
      </c>
      <c r="T818" s="62">
        <v>38</v>
      </c>
      <c r="U818" s="62">
        <v>40</v>
      </c>
      <c r="V818" s="62">
        <v>40</v>
      </c>
      <c r="W818" s="62">
        <v>40</v>
      </c>
      <c r="X818" s="62">
        <v>42</v>
      </c>
      <c r="Y818" s="62">
        <v>43</v>
      </c>
      <c r="Z818" s="62">
        <v>44</v>
      </c>
      <c r="AA818" s="62">
        <v>45</v>
      </c>
      <c r="AB818" s="62">
        <v>45</v>
      </c>
      <c r="AC818" s="62">
        <v>46</v>
      </c>
      <c r="AE818" s="64">
        <v>2</v>
      </c>
      <c r="AF818" s="65">
        <v>3</v>
      </c>
      <c r="AG818" s="66">
        <v>3</v>
      </c>
      <c r="AH818" s="62">
        <v>4</v>
      </c>
      <c r="AI818" s="62">
        <v>5</v>
      </c>
      <c r="AJ818" s="62">
        <v>5</v>
      </c>
      <c r="AK818" s="62">
        <v>5</v>
      </c>
      <c r="AL818" s="62">
        <v>5</v>
      </c>
      <c r="AM818" s="62">
        <v>5</v>
      </c>
      <c r="AN818" s="62">
        <v>2</v>
      </c>
      <c r="AO818" s="62">
        <v>5</v>
      </c>
      <c r="AP818" s="62">
        <v>6</v>
      </c>
      <c r="AQ818" s="62">
        <v>6</v>
      </c>
      <c r="AR818" s="62">
        <v>6</v>
      </c>
      <c r="AS818" s="62">
        <v>6</v>
      </c>
      <c r="AT818" s="62">
        <v>6</v>
      </c>
      <c r="AU818" s="62">
        <v>6</v>
      </c>
      <c r="AV818" s="62">
        <v>6</v>
      </c>
      <c r="AW818" s="62">
        <v>6</v>
      </c>
      <c r="AX818" s="62">
        <v>6</v>
      </c>
    </row>
    <row r="819" spans="1:50" ht="12.75" customHeight="1">
      <c r="A819" s="78">
        <v>42346</v>
      </c>
      <c r="B819" s="54">
        <v>20</v>
      </c>
      <c r="C819" s="54">
        <v>32</v>
      </c>
      <c r="D819" s="54">
        <v>36</v>
      </c>
      <c r="E819" s="54">
        <v>45</v>
      </c>
      <c r="F819" s="54">
        <v>48</v>
      </c>
      <c r="G819" s="54">
        <v>49</v>
      </c>
      <c r="H819" s="54"/>
      <c r="I819" s="53"/>
      <c r="J819" s="62">
        <v>6</v>
      </c>
      <c r="K819" s="62">
        <v>11</v>
      </c>
      <c r="L819" s="62">
        <v>16</v>
      </c>
      <c r="M819" s="62">
        <v>21</v>
      </c>
      <c r="N819" s="62">
        <v>23</v>
      </c>
      <c r="O819" s="62">
        <v>26</v>
      </c>
      <c r="P819" s="62">
        <v>29</v>
      </c>
      <c r="Q819" s="62">
        <v>31</v>
      </c>
      <c r="R819" s="62">
        <v>32</v>
      </c>
      <c r="S819" s="62">
        <v>15</v>
      </c>
      <c r="T819" s="62">
        <v>39</v>
      </c>
      <c r="U819" s="62">
        <v>39</v>
      </c>
      <c r="V819" s="62">
        <v>41</v>
      </c>
      <c r="W819" s="62">
        <v>41</v>
      </c>
      <c r="X819" s="62">
        <v>41</v>
      </c>
      <c r="Y819" s="62">
        <v>43</v>
      </c>
      <c r="Z819" s="62">
        <v>44</v>
      </c>
      <c r="AA819" s="62">
        <v>45</v>
      </c>
      <c r="AB819" s="62">
        <v>46</v>
      </c>
      <c r="AC819" s="62">
        <v>46</v>
      </c>
      <c r="AE819" s="64">
        <v>1</v>
      </c>
      <c r="AF819" s="65">
        <v>3</v>
      </c>
      <c r="AG819" s="66">
        <v>3</v>
      </c>
      <c r="AH819" s="62">
        <v>4</v>
      </c>
      <c r="AI819" s="62">
        <v>4</v>
      </c>
      <c r="AJ819" s="62">
        <v>4</v>
      </c>
      <c r="AK819" s="62">
        <v>4</v>
      </c>
      <c r="AL819" s="62">
        <v>5</v>
      </c>
      <c r="AM819" s="62">
        <v>5</v>
      </c>
      <c r="AN819" s="62">
        <v>2</v>
      </c>
      <c r="AO819" s="62">
        <v>5</v>
      </c>
      <c r="AP819" s="62">
        <v>5</v>
      </c>
      <c r="AQ819" s="62">
        <v>5</v>
      </c>
      <c r="AR819" s="62">
        <v>5</v>
      </c>
      <c r="AS819" s="62">
        <v>5</v>
      </c>
      <c r="AT819" s="62">
        <v>5</v>
      </c>
      <c r="AU819" s="62">
        <v>5</v>
      </c>
      <c r="AV819" s="62">
        <v>5</v>
      </c>
      <c r="AW819" s="62">
        <v>5</v>
      </c>
      <c r="AX819" s="62">
        <v>5</v>
      </c>
    </row>
    <row r="820" spans="1:50" ht="12.75" customHeight="1">
      <c r="A820" s="78">
        <v>42345</v>
      </c>
      <c r="B820" s="54">
        <v>6</v>
      </c>
      <c r="C820" s="54">
        <v>11</v>
      </c>
      <c r="D820" s="54">
        <v>13</v>
      </c>
      <c r="E820" s="54">
        <v>22</v>
      </c>
      <c r="F820" s="54">
        <v>32</v>
      </c>
      <c r="G820" s="54">
        <v>41</v>
      </c>
      <c r="H820" s="54"/>
      <c r="I820" s="53"/>
      <c r="J820" s="62">
        <v>6</v>
      </c>
      <c r="K820" s="62">
        <v>12</v>
      </c>
      <c r="L820" s="62">
        <v>17</v>
      </c>
      <c r="M820" s="62">
        <v>21</v>
      </c>
      <c r="N820" s="62">
        <v>26</v>
      </c>
      <c r="O820" s="62">
        <v>28</v>
      </c>
      <c r="P820" s="62">
        <v>30</v>
      </c>
      <c r="Q820" s="62">
        <v>32</v>
      </c>
      <c r="R820" s="62">
        <v>34</v>
      </c>
      <c r="S820" s="62">
        <v>14</v>
      </c>
      <c r="T820" s="62">
        <v>38</v>
      </c>
      <c r="U820" s="62">
        <v>39</v>
      </c>
      <c r="V820" s="62">
        <v>41</v>
      </c>
      <c r="W820" s="62">
        <v>43</v>
      </c>
      <c r="X820" s="62">
        <v>43</v>
      </c>
      <c r="Y820" s="62">
        <v>43</v>
      </c>
      <c r="Z820" s="62">
        <v>45</v>
      </c>
      <c r="AA820" s="62">
        <v>46</v>
      </c>
      <c r="AB820" s="62">
        <v>47</v>
      </c>
      <c r="AC820" s="62">
        <v>48</v>
      </c>
      <c r="AE820" s="64">
        <v>0</v>
      </c>
      <c r="AF820" s="65">
        <v>2</v>
      </c>
      <c r="AG820" s="66">
        <v>3</v>
      </c>
      <c r="AH820" s="62">
        <v>4</v>
      </c>
      <c r="AI820" s="62">
        <v>4</v>
      </c>
      <c r="AJ820" s="62">
        <v>4</v>
      </c>
      <c r="AK820" s="62">
        <v>5</v>
      </c>
      <c r="AL820" s="62">
        <v>5</v>
      </c>
      <c r="AM820" s="62">
        <v>5</v>
      </c>
      <c r="AN820" s="62">
        <v>2</v>
      </c>
      <c r="AO820" s="62">
        <v>5</v>
      </c>
      <c r="AP820" s="62">
        <v>5</v>
      </c>
      <c r="AQ820" s="62">
        <v>6</v>
      </c>
      <c r="AR820" s="62">
        <v>6</v>
      </c>
      <c r="AS820" s="62">
        <v>6</v>
      </c>
      <c r="AT820" s="62">
        <v>6</v>
      </c>
      <c r="AU820" s="62">
        <v>6</v>
      </c>
      <c r="AV820" s="62">
        <v>6</v>
      </c>
      <c r="AW820" s="62">
        <v>6</v>
      </c>
      <c r="AX820" s="62">
        <v>6</v>
      </c>
    </row>
    <row r="821" spans="1:50" ht="12.75" customHeight="1">
      <c r="A821" s="78">
        <v>42343</v>
      </c>
      <c r="B821" s="54">
        <v>3</v>
      </c>
      <c r="C821" s="54">
        <v>15</v>
      </c>
      <c r="D821" s="54">
        <v>23</v>
      </c>
      <c r="E821" s="54">
        <v>27</v>
      </c>
      <c r="F821" s="54">
        <v>35</v>
      </c>
      <c r="G821" s="54">
        <v>38</v>
      </c>
      <c r="H821" s="54"/>
      <c r="I821" s="53"/>
      <c r="J821" s="62">
        <v>6</v>
      </c>
      <c r="K821" s="62">
        <v>12</v>
      </c>
      <c r="L821" s="62">
        <v>18</v>
      </c>
      <c r="M821" s="62">
        <v>22</v>
      </c>
      <c r="N821" s="62">
        <v>25</v>
      </c>
      <c r="O821" s="62">
        <v>30</v>
      </c>
      <c r="P821" s="62">
        <v>32</v>
      </c>
      <c r="Q821" s="62">
        <v>34</v>
      </c>
      <c r="R821" s="62">
        <v>36</v>
      </c>
      <c r="S821" s="62">
        <v>14</v>
      </c>
      <c r="T821" s="62">
        <v>36</v>
      </c>
      <c r="U821" s="62">
        <v>36</v>
      </c>
      <c r="V821" s="62">
        <v>42</v>
      </c>
      <c r="W821" s="62">
        <v>44</v>
      </c>
      <c r="X821" s="62">
        <v>45</v>
      </c>
      <c r="Y821" s="62">
        <v>45</v>
      </c>
      <c r="Z821" s="62">
        <v>45</v>
      </c>
      <c r="AA821" s="62">
        <v>47</v>
      </c>
      <c r="AB821" s="62">
        <v>48</v>
      </c>
      <c r="AC821" s="62">
        <v>48</v>
      </c>
      <c r="AE821" s="64">
        <v>3</v>
      </c>
      <c r="AF821" s="65">
        <v>3</v>
      </c>
      <c r="AG821" s="66">
        <v>3</v>
      </c>
      <c r="AH821" s="62">
        <v>3</v>
      </c>
      <c r="AI821" s="62">
        <v>3</v>
      </c>
      <c r="AJ821" s="62">
        <v>4</v>
      </c>
      <c r="AK821" s="62">
        <v>5</v>
      </c>
      <c r="AL821" s="62">
        <v>5</v>
      </c>
      <c r="AM821" s="62">
        <v>5</v>
      </c>
      <c r="AN821" s="62">
        <v>0</v>
      </c>
      <c r="AO821" s="62">
        <v>3</v>
      </c>
      <c r="AP821" s="62">
        <v>3</v>
      </c>
      <c r="AQ821" s="62">
        <v>5</v>
      </c>
      <c r="AR821" s="62">
        <v>5</v>
      </c>
      <c r="AS821" s="62">
        <v>5</v>
      </c>
      <c r="AT821" s="62">
        <v>5</v>
      </c>
      <c r="AU821" s="62">
        <v>5</v>
      </c>
      <c r="AV821" s="62">
        <v>5</v>
      </c>
      <c r="AW821" s="62">
        <v>5</v>
      </c>
      <c r="AX821" s="62">
        <v>5</v>
      </c>
    </row>
    <row r="822" spans="1:50" ht="12.75" customHeight="1">
      <c r="A822" s="78">
        <v>42342</v>
      </c>
      <c r="B822" s="54">
        <v>12</v>
      </c>
      <c r="C822" s="54">
        <v>16</v>
      </c>
      <c r="D822" s="54">
        <v>24</v>
      </c>
      <c r="E822" s="54">
        <v>32</v>
      </c>
      <c r="F822" s="54">
        <v>38</v>
      </c>
      <c r="G822" s="54">
        <v>44</v>
      </c>
      <c r="H822" s="54"/>
      <c r="I822" s="53"/>
      <c r="J822" s="62">
        <v>6</v>
      </c>
      <c r="K822" s="62">
        <v>11</v>
      </c>
      <c r="L822" s="62">
        <v>16</v>
      </c>
      <c r="M822" s="62">
        <v>22</v>
      </c>
      <c r="N822" s="62">
        <v>26</v>
      </c>
      <c r="O822" s="62">
        <v>27</v>
      </c>
      <c r="P822" s="62">
        <v>32</v>
      </c>
      <c r="Q822" s="62">
        <v>34</v>
      </c>
      <c r="R822" s="62">
        <v>36</v>
      </c>
      <c r="S822" s="62">
        <v>15</v>
      </c>
      <c r="T822" s="62">
        <v>35</v>
      </c>
      <c r="U822" s="62">
        <v>38</v>
      </c>
      <c r="V822" s="62">
        <v>42</v>
      </c>
      <c r="W822" s="62">
        <v>44</v>
      </c>
      <c r="X822" s="62">
        <v>46</v>
      </c>
      <c r="Y822" s="62">
        <v>46</v>
      </c>
      <c r="Z822" s="62">
        <v>46</v>
      </c>
      <c r="AA822" s="62">
        <v>46</v>
      </c>
      <c r="AB822" s="62">
        <v>47</v>
      </c>
      <c r="AC822" s="62">
        <v>48</v>
      </c>
      <c r="AE822" s="64">
        <v>2</v>
      </c>
      <c r="AF822" s="65">
        <v>3</v>
      </c>
      <c r="AG822" s="66">
        <v>3</v>
      </c>
      <c r="AH822" s="62">
        <v>3</v>
      </c>
      <c r="AI822" s="62">
        <v>3</v>
      </c>
      <c r="AJ822" s="62">
        <v>3</v>
      </c>
      <c r="AK822" s="62">
        <v>3</v>
      </c>
      <c r="AL822" s="62">
        <v>4</v>
      </c>
      <c r="AM822" s="62">
        <v>4</v>
      </c>
      <c r="AN822" s="62">
        <v>4</v>
      </c>
      <c r="AO822" s="62">
        <v>5</v>
      </c>
      <c r="AP822" s="62">
        <v>5</v>
      </c>
      <c r="AQ822" s="62">
        <v>5</v>
      </c>
      <c r="AR822" s="62">
        <v>5</v>
      </c>
      <c r="AS822" s="62">
        <v>5</v>
      </c>
      <c r="AT822" s="62">
        <v>5</v>
      </c>
      <c r="AU822" s="62">
        <v>5</v>
      </c>
      <c r="AV822" s="62">
        <v>5</v>
      </c>
      <c r="AW822" s="62">
        <v>5</v>
      </c>
      <c r="AX822" s="62">
        <v>6</v>
      </c>
    </row>
    <row r="823" spans="1:50" ht="12.75" customHeight="1">
      <c r="A823" s="78">
        <v>42341</v>
      </c>
      <c r="B823" s="54">
        <v>4</v>
      </c>
      <c r="C823" s="54">
        <v>12</v>
      </c>
      <c r="D823" s="54">
        <v>16</v>
      </c>
      <c r="E823" s="54">
        <v>17</v>
      </c>
      <c r="F823" s="54">
        <v>45</v>
      </c>
      <c r="G823" s="54">
        <v>46</v>
      </c>
      <c r="H823" s="54"/>
      <c r="I823" s="53"/>
      <c r="J823" s="62">
        <v>6</v>
      </c>
      <c r="K823" s="62">
        <v>12</v>
      </c>
      <c r="L823" s="62">
        <v>17</v>
      </c>
      <c r="M823" s="62">
        <v>22</v>
      </c>
      <c r="N823" s="62">
        <v>27</v>
      </c>
      <c r="O823" s="62">
        <v>31</v>
      </c>
      <c r="P823" s="62">
        <v>32</v>
      </c>
      <c r="Q823" s="62">
        <v>35</v>
      </c>
      <c r="R823" s="62">
        <v>36</v>
      </c>
      <c r="S823" s="62">
        <v>16</v>
      </c>
      <c r="T823" s="62">
        <v>37</v>
      </c>
      <c r="U823" s="62">
        <v>38</v>
      </c>
      <c r="V823" s="62">
        <v>43</v>
      </c>
      <c r="W823" s="62">
        <v>44</v>
      </c>
      <c r="X823" s="62">
        <v>46</v>
      </c>
      <c r="Y823" s="62">
        <v>47</v>
      </c>
      <c r="Z823" s="62">
        <v>47</v>
      </c>
      <c r="AA823" s="62">
        <v>47</v>
      </c>
      <c r="AB823" s="62">
        <v>47</v>
      </c>
      <c r="AC823" s="62">
        <v>48</v>
      </c>
      <c r="AE823" s="64">
        <v>1</v>
      </c>
      <c r="AF823" s="65">
        <v>1</v>
      </c>
      <c r="AG823" s="66">
        <v>1</v>
      </c>
      <c r="AH823" s="62">
        <v>2</v>
      </c>
      <c r="AI823" s="62">
        <v>3</v>
      </c>
      <c r="AJ823" s="62">
        <v>3</v>
      </c>
      <c r="AK823" s="62">
        <v>3</v>
      </c>
      <c r="AL823" s="62">
        <v>3</v>
      </c>
      <c r="AM823" s="62">
        <v>4</v>
      </c>
      <c r="AN823" s="62">
        <v>2</v>
      </c>
      <c r="AO823" s="62">
        <v>5</v>
      </c>
      <c r="AP823" s="62">
        <v>5</v>
      </c>
      <c r="AQ823" s="62">
        <v>5</v>
      </c>
      <c r="AR823" s="62">
        <v>5</v>
      </c>
      <c r="AS823" s="62">
        <v>5</v>
      </c>
      <c r="AT823" s="62">
        <v>5</v>
      </c>
      <c r="AU823" s="62">
        <v>5</v>
      </c>
      <c r="AV823" s="62">
        <v>5</v>
      </c>
      <c r="AW823" s="62">
        <v>5</v>
      </c>
      <c r="AX823" s="62">
        <v>6</v>
      </c>
    </row>
    <row r="824" spans="1:50" ht="12.75" customHeight="1">
      <c r="A824" s="78">
        <v>42340</v>
      </c>
      <c r="B824" s="54">
        <v>5</v>
      </c>
      <c r="C824" s="54">
        <v>12</v>
      </c>
      <c r="D824" s="54">
        <v>14</v>
      </c>
      <c r="E824" s="54">
        <v>17</v>
      </c>
      <c r="F824" s="54">
        <v>24</v>
      </c>
      <c r="G824" s="54">
        <v>43</v>
      </c>
      <c r="H824" s="54"/>
      <c r="I824" s="53"/>
      <c r="J824" s="62">
        <v>6</v>
      </c>
      <c r="K824" s="62">
        <v>12</v>
      </c>
      <c r="L824" s="62">
        <v>18</v>
      </c>
      <c r="M824" s="62">
        <v>22</v>
      </c>
      <c r="N824" s="62">
        <v>27</v>
      </c>
      <c r="O824" s="62">
        <v>31</v>
      </c>
      <c r="P824" s="62">
        <v>35</v>
      </c>
      <c r="Q824" s="62">
        <v>36</v>
      </c>
      <c r="R824" s="62">
        <v>38</v>
      </c>
      <c r="S824" s="62">
        <v>15</v>
      </c>
      <c r="T824" s="62">
        <v>36</v>
      </c>
      <c r="U824" s="62">
        <v>39</v>
      </c>
      <c r="V824" s="62">
        <v>43</v>
      </c>
      <c r="W824" s="62">
        <v>44</v>
      </c>
      <c r="X824" s="62">
        <v>45</v>
      </c>
      <c r="Y824" s="62">
        <v>46</v>
      </c>
      <c r="Z824" s="62">
        <v>47</v>
      </c>
      <c r="AA824" s="62">
        <v>47</v>
      </c>
      <c r="AB824" s="62">
        <v>47</v>
      </c>
      <c r="AC824" s="62">
        <v>47</v>
      </c>
      <c r="AE824" s="64">
        <v>0</v>
      </c>
      <c r="AF824" s="65">
        <v>0</v>
      </c>
      <c r="AG824" s="66">
        <v>1</v>
      </c>
      <c r="AH824" s="62">
        <v>1</v>
      </c>
      <c r="AI824" s="62">
        <v>2</v>
      </c>
      <c r="AJ824" s="62">
        <v>2</v>
      </c>
      <c r="AK824" s="62">
        <v>3</v>
      </c>
      <c r="AL824" s="62">
        <v>3</v>
      </c>
      <c r="AM824" s="62">
        <v>3</v>
      </c>
      <c r="AN824" s="62">
        <v>2</v>
      </c>
      <c r="AO824" s="62">
        <v>4</v>
      </c>
      <c r="AP824" s="62">
        <v>4</v>
      </c>
      <c r="AQ824" s="62">
        <v>5</v>
      </c>
      <c r="AR824" s="62">
        <v>5</v>
      </c>
      <c r="AS824" s="62">
        <v>5</v>
      </c>
      <c r="AT824" s="62">
        <v>5</v>
      </c>
      <c r="AU824" s="62">
        <v>5</v>
      </c>
      <c r="AV824" s="62">
        <v>5</v>
      </c>
      <c r="AW824" s="62">
        <v>5</v>
      </c>
      <c r="AX824" s="62">
        <v>5</v>
      </c>
    </row>
    <row r="825" spans="1:50" ht="12.75" customHeight="1">
      <c r="A825" s="78">
        <v>42339</v>
      </c>
      <c r="B825" s="54">
        <v>8</v>
      </c>
      <c r="C825" s="54">
        <v>11</v>
      </c>
      <c r="D825" s="54">
        <v>19</v>
      </c>
      <c r="E825" s="54">
        <v>22</v>
      </c>
      <c r="F825" s="54">
        <v>30</v>
      </c>
      <c r="G825" s="54">
        <v>36</v>
      </c>
      <c r="H825" s="54"/>
      <c r="I825" s="53"/>
      <c r="J825" s="62">
        <v>6</v>
      </c>
      <c r="K825" s="62">
        <v>12</v>
      </c>
      <c r="L825" s="62">
        <v>16</v>
      </c>
      <c r="M825" s="62">
        <v>21</v>
      </c>
      <c r="N825" s="62">
        <v>24</v>
      </c>
      <c r="O825" s="62">
        <v>29</v>
      </c>
      <c r="P825" s="62">
        <v>32</v>
      </c>
      <c r="Q825" s="62">
        <v>36</v>
      </c>
      <c r="R825" s="62">
        <v>36</v>
      </c>
      <c r="S825" s="62">
        <v>14</v>
      </c>
      <c r="T825" s="62">
        <v>39</v>
      </c>
      <c r="U825" s="62">
        <v>40</v>
      </c>
      <c r="V825" s="62">
        <v>41</v>
      </c>
      <c r="W825" s="62">
        <v>43</v>
      </c>
      <c r="X825" s="62">
        <v>44</v>
      </c>
      <c r="Y825" s="62">
        <v>45</v>
      </c>
      <c r="Z825" s="62">
        <v>46</v>
      </c>
      <c r="AA825" s="62">
        <v>47</v>
      </c>
      <c r="AB825" s="62">
        <v>47</v>
      </c>
      <c r="AC825" s="62">
        <v>47</v>
      </c>
      <c r="AE825" s="64">
        <v>1</v>
      </c>
      <c r="AF825" s="65">
        <v>1</v>
      </c>
      <c r="AG825" s="66">
        <v>1</v>
      </c>
      <c r="AH825" s="62">
        <v>1</v>
      </c>
      <c r="AI825" s="62">
        <v>1</v>
      </c>
      <c r="AJ825" s="62">
        <v>1</v>
      </c>
      <c r="AK825" s="62">
        <v>2</v>
      </c>
      <c r="AL825" s="62">
        <v>4</v>
      </c>
      <c r="AM825" s="62">
        <v>4</v>
      </c>
      <c r="AN825" s="62">
        <v>3</v>
      </c>
      <c r="AO825" s="62">
        <v>6</v>
      </c>
      <c r="AP825" s="62">
        <v>6</v>
      </c>
      <c r="AQ825" s="62">
        <v>4</v>
      </c>
      <c r="AR825" s="62">
        <v>4</v>
      </c>
      <c r="AS825" s="62">
        <v>5</v>
      </c>
      <c r="AT825" s="62">
        <v>6</v>
      </c>
      <c r="AU825" s="62">
        <v>6</v>
      </c>
      <c r="AV825" s="62">
        <v>6</v>
      </c>
      <c r="AW825" s="62">
        <v>6</v>
      </c>
      <c r="AX825" s="62">
        <v>6</v>
      </c>
    </row>
    <row r="826" spans="1:50" ht="12.75" customHeight="1">
      <c r="A826" s="78">
        <v>42338</v>
      </c>
      <c r="B826" s="54">
        <v>4</v>
      </c>
      <c r="C826" s="54">
        <v>6</v>
      </c>
      <c r="D826" s="54">
        <v>24</v>
      </c>
      <c r="E826" s="54">
        <v>26</v>
      </c>
      <c r="F826" s="54">
        <v>36</v>
      </c>
      <c r="G826" s="54">
        <v>39</v>
      </c>
      <c r="H826" s="54"/>
      <c r="I826" s="53"/>
      <c r="J826" s="62">
        <v>6</v>
      </c>
      <c r="K826" s="62">
        <v>12</v>
      </c>
      <c r="L826" s="62">
        <v>17</v>
      </c>
      <c r="M826" s="62">
        <v>21</v>
      </c>
      <c r="N826" s="62">
        <v>25</v>
      </c>
      <c r="O826" s="62">
        <v>28</v>
      </c>
      <c r="P826" s="62">
        <v>33</v>
      </c>
      <c r="Q826" s="62">
        <v>36</v>
      </c>
      <c r="R826" s="62">
        <v>40</v>
      </c>
      <c r="S826" s="62">
        <v>13</v>
      </c>
      <c r="T826" s="62">
        <v>39</v>
      </c>
      <c r="U826" s="62">
        <v>40</v>
      </c>
      <c r="V826" s="62">
        <v>43</v>
      </c>
      <c r="W826" s="62">
        <v>44</v>
      </c>
      <c r="X826" s="62">
        <v>45</v>
      </c>
      <c r="Y826" s="62">
        <v>45</v>
      </c>
      <c r="Z826" s="62">
        <v>46</v>
      </c>
      <c r="AA826" s="62">
        <v>47</v>
      </c>
      <c r="AB826" s="62">
        <v>48</v>
      </c>
      <c r="AC826" s="62">
        <v>48</v>
      </c>
      <c r="AE826" s="64">
        <v>2</v>
      </c>
      <c r="AF826" s="65">
        <v>2</v>
      </c>
      <c r="AG826" s="66">
        <v>2</v>
      </c>
      <c r="AH826" s="62">
        <v>2</v>
      </c>
      <c r="AI826" s="62">
        <v>2</v>
      </c>
      <c r="AJ826" s="62">
        <v>2</v>
      </c>
      <c r="AK826" s="62">
        <v>3</v>
      </c>
      <c r="AL826" s="62">
        <v>3</v>
      </c>
      <c r="AM826" s="62">
        <v>4</v>
      </c>
      <c r="AN826" s="62">
        <v>1</v>
      </c>
      <c r="AO826" s="62">
        <v>5</v>
      </c>
      <c r="AP826" s="62">
        <v>6</v>
      </c>
      <c r="AQ826" s="62">
        <v>5</v>
      </c>
      <c r="AR826" s="62">
        <v>5</v>
      </c>
      <c r="AS826" s="62">
        <v>5</v>
      </c>
      <c r="AT826" s="62">
        <v>5</v>
      </c>
      <c r="AU826" s="62">
        <v>5</v>
      </c>
      <c r="AV826" s="62">
        <v>6</v>
      </c>
      <c r="AW826" s="62">
        <v>6</v>
      </c>
      <c r="AX826" s="62">
        <v>6</v>
      </c>
    </row>
    <row r="827" spans="1:50" ht="12.75" customHeight="1">
      <c r="A827" s="78">
        <v>42336</v>
      </c>
      <c r="B827" s="54">
        <v>3</v>
      </c>
      <c r="C827" s="54">
        <v>8</v>
      </c>
      <c r="D827" s="54">
        <v>10</v>
      </c>
      <c r="E827" s="54">
        <v>34</v>
      </c>
      <c r="F827" s="54">
        <v>44</v>
      </c>
      <c r="G827" s="54">
        <v>48</v>
      </c>
      <c r="H827" s="54"/>
      <c r="I827" s="53"/>
      <c r="J827" s="62">
        <v>6</v>
      </c>
      <c r="K827" s="62">
        <v>12</v>
      </c>
      <c r="L827" s="62">
        <v>18</v>
      </c>
      <c r="M827" s="62">
        <v>21</v>
      </c>
      <c r="N827" s="62">
        <v>25</v>
      </c>
      <c r="O827" s="62">
        <v>28</v>
      </c>
      <c r="P827" s="62">
        <v>30</v>
      </c>
      <c r="Q827" s="62">
        <v>35</v>
      </c>
      <c r="R827" s="62">
        <v>37</v>
      </c>
      <c r="S827" s="62">
        <v>13</v>
      </c>
      <c r="T827" s="62">
        <v>37</v>
      </c>
      <c r="U827" s="62">
        <v>39</v>
      </c>
      <c r="V827" s="62">
        <v>43</v>
      </c>
      <c r="W827" s="62">
        <v>43</v>
      </c>
      <c r="X827" s="62">
        <v>44</v>
      </c>
      <c r="Y827" s="62">
        <v>45</v>
      </c>
      <c r="Z827" s="62">
        <v>45</v>
      </c>
      <c r="AA827" s="62">
        <v>46</v>
      </c>
      <c r="AB827" s="62">
        <v>47</v>
      </c>
      <c r="AC827" s="62">
        <v>48</v>
      </c>
      <c r="AE827" s="64">
        <v>1</v>
      </c>
      <c r="AF827" s="65">
        <v>1</v>
      </c>
      <c r="AG827" s="66">
        <v>3</v>
      </c>
      <c r="AH827" s="62">
        <v>3</v>
      </c>
      <c r="AI827" s="62">
        <v>3</v>
      </c>
      <c r="AJ827" s="62">
        <v>4</v>
      </c>
      <c r="AK827" s="62">
        <v>6</v>
      </c>
      <c r="AL827" s="62">
        <v>6</v>
      </c>
      <c r="AM827" s="62">
        <v>6</v>
      </c>
      <c r="AN827" s="62">
        <v>1</v>
      </c>
      <c r="AO827" s="62">
        <v>3</v>
      </c>
      <c r="AP827" s="62">
        <v>4</v>
      </c>
      <c r="AQ827" s="62">
        <v>6</v>
      </c>
      <c r="AR827" s="62">
        <v>6</v>
      </c>
      <c r="AS827" s="62">
        <v>6</v>
      </c>
      <c r="AT827" s="62">
        <v>6</v>
      </c>
      <c r="AU827" s="62">
        <v>6</v>
      </c>
      <c r="AV827" s="62">
        <v>6</v>
      </c>
      <c r="AW827" s="62">
        <v>6</v>
      </c>
      <c r="AX827" s="62">
        <v>6</v>
      </c>
    </row>
    <row r="828" spans="1:50" ht="12.75" customHeight="1">
      <c r="A828" s="78">
        <v>42335</v>
      </c>
      <c r="B828" s="54">
        <v>3</v>
      </c>
      <c r="C828" s="54">
        <v>7</v>
      </c>
      <c r="D828" s="54">
        <v>9</v>
      </c>
      <c r="E828" s="54">
        <v>20</v>
      </c>
      <c r="F828" s="54">
        <v>32</v>
      </c>
      <c r="G828" s="54">
        <v>46</v>
      </c>
      <c r="H828" s="54"/>
      <c r="I828" s="53"/>
      <c r="J828" s="62">
        <v>6</v>
      </c>
      <c r="K828" s="62">
        <v>10</v>
      </c>
      <c r="L828" s="62">
        <v>16</v>
      </c>
      <c r="M828" s="62">
        <v>22</v>
      </c>
      <c r="N828" s="62">
        <v>25</v>
      </c>
      <c r="O828" s="62">
        <v>29</v>
      </c>
      <c r="P828" s="62">
        <v>32</v>
      </c>
      <c r="Q828" s="62">
        <v>33</v>
      </c>
      <c r="R828" s="62">
        <v>38</v>
      </c>
      <c r="S828" s="62">
        <v>14</v>
      </c>
      <c r="T828" s="62">
        <v>36</v>
      </c>
      <c r="U828" s="62">
        <v>38</v>
      </c>
      <c r="V828" s="62">
        <v>43</v>
      </c>
      <c r="W828" s="62">
        <v>44</v>
      </c>
      <c r="X828" s="62">
        <v>44</v>
      </c>
      <c r="Y828" s="62">
        <v>45</v>
      </c>
      <c r="Z828" s="62">
        <v>45</v>
      </c>
      <c r="AA828" s="62">
        <v>45</v>
      </c>
      <c r="AB828" s="62">
        <v>46</v>
      </c>
      <c r="AC828" s="62">
        <v>47</v>
      </c>
      <c r="AE828" s="64">
        <v>1</v>
      </c>
      <c r="AF828" s="65">
        <v>2</v>
      </c>
      <c r="AG828" s="66">
        <v>2</v>
      </c>
      <c r="AH828" s="62">
        <v>2</v>
      </c>
      <c r="AI828" s="62">
        <v>2</v>
      </c>
      <c r="AJ828" s="62">
        <v>3</v>
      </c>
      <c r="AK828" s="62">
        <v>4</v>
      </c>
      <c r="AL828" s="62">
        <v>5</v>
      </c>
      <c r="AM828" s="62">
        <v>5</v>
      </c>
      <c r="AN828" s="62">
        <v>1</v>
      </c>
      <c r="AO828" s="62">
        <v>3</v>
      </c>
      <c r="AP828" s="62">
        <v>3</v>
      </c>
      <c r="AQ828" s="62">
        <v>5</v>
      </c>
      <c r="AR828" s="62">
        <v>5</v>
      </c>
      <c r="AS828" s="62">
        <v>5</v>
      </c>
      <c r="AT828" s="62">
        <v>5</v>
      </c>
      <c r="AU828" s="62">
        <v>5</v>
      </c>
      <c r="AV828" s="62">
        <v>5</v>
      </c>
      <c r="AW828" s="62">
        <v>5</v>
      </c>
      <c r="AX828" s="62">
        <v>5</v>
      </c>
    </row>
    <row r="829" spans="1:50" ht="12.75" customHeight="1">
      <c r="A829" s="78">
        <v>42334</v>
      </c>
      <c r="B829" s="54">
        <v>5</v>
      </c>
      <c r="C829" s="54">
        <v>25</v>
      </c>
      <c r="D829" s="54">
        <v>26</v>
      </c>
      <c r="E829" s="54">
        <v>28</v>
      </c>
      <c r="F829" s="54">
        <v>43</v>
      </c>
      <c r="G829" s="54">
        <v>45</v>
      </c>
      <c r="H829" s="54"/>
      <c r="I829" s="53"/>
      <c r="J829" s="62">
        <v>6</v>
      </c>
      <c r="K829" s="62">
        <v>12</v>
      </c>
      <c r="L829" s="62">
        <v>16</v>
      </c>
      <c r="M829" s="62">
        <v>20</v>
      </c>
      <c r="N829" s="62">
        <v>23</v>
      </c>
      <c r="O829" s="62">
        <v>26</v>
      </c>
      <c r="P829" s="62">
        <v>30</v>
      </c>
      <c r="Q829" s="62">
        <v>33</v>
      </c>
      <c r="R829" s="62">
        <v>34</v>
      </c>
      <c r="S829" s="62">
        <v>14</v>
      </c>
      <c r="T829" s="62">
        <v>36</v>
      </c>
      <c r="U829" s="62">
        <v>40</v>
      </c>
      <c r="V829" s="62">
        <v>41</v>
      </c>
      <c r="W829" s="62">
        <v>43</v>
      </c>
      <c r="X829" s="62">
        <v>44</v>
      </c>
      <c r="Y829" s="62">
        <v>44</v>
      </c>
      <c r="Z829" s="62">
        <v>45</v>
      </c>
      <c r="AA829" s="62">
        <v>45</v>
      </c>
      <c r="AB829" s="62">
        <v>45</v>
      </c>
      <c r="AC829" s="62">
        <v>46</v>
      </c>
      <c r="AE829" s="64">
        <v>0</v>
      </c>
      <c r="AF829" s="65">
        <v>1</v>
      </c>
      <c r="AG829" s="66">
        <v>2</v>
      </c>
      <c r="AH829" s="62">
        <v>3</v>
      </c>
      <c r="AI829" s="62">
        <v>3</v>
      </c>
      <c r="AJ829" s="62">
        <v>3</v>
      </c>
      <c r="AK829" s="62">
        <v>3</v>
      </c>
      <c r="AL829" s="62">
        <v>3</v>
      </c>
      <c r="AM829" s="62">
        <v>3</v>
      </c>
      <c r="AN829" s="62">
        <v>1</v>
      </c>
      <c r="AO829" s="62">
        <v>4</v>
      </c>
      <c r="AP829" s="62">
        <v>4</v>
      </c>
      <c r="AQ829" s="62">
        <v>5</v>
      </c>
      <c r="AR829" s="62">
        <v>5</v>
      </c>
      <c r="AS829" s="62">
        <v>5</v>
      </c>
      <c r="AT829" s="62">
        <v>5</v>
      </c>
      <c r="AU829" s="62">
        <v>5</v>
      </c>
      <c r="AV829" s="62">
        <v>5</v>
      </c>
      <c r="AW829" s="62">
        <v>5</v>
      </c>
      <c r="AX829" s="62">
        <v>5</v>
      </c>
    </row>
    <row r="830" spans="1:50" ht="12.75" customHeight="1">
      <c r="A830" s="78">
        <v>42333</v>
      </c>
      <c r="B830" s="54">
        <v>19</v>
      </c>
      <c r="C830" s="54">
        <v>21</v>
      </c>
      <c r="D830" s="54">
        <v>22</v>
      </c>
      <c r="E830" s="54">
        <v>23</v>
      </c>
      <c r="F830" s="54">
        <v>30</v>
      </c>
      <c r="G830" s="54">
        <v>42</v>
      </c>
      <c r="H830" s="54"/>
      <c r="I830" s="53"/>
      <c r="J830" s="62">
        <v>6</v>
      </c>
      <c r="K830" s="62">
        <v>10</v>
      </c>
      <c r="L830" s="62">
        <v>14</v>
      </c>
      <c r="M830" s="62">
        <v>18</v>
      </c>
      <c r="N830" s="62">
        <v>22</v>
      </c>
      <c r="O830" s="62">
        <v>25</v>
      </c>
      <c r="P830" s="62">
        <v>28</v>
      </c>
      <c r="Q830" s="62">
        <v>31</v>
      </c>
      <c r="R830" s="62">
        <v>33</v>
      </c>
      <c r="S830" s="62">
        <v>14</v>
      </c>
      <c r="T830" s="62">
        <v>39</v>
      </c>
      <c r="U830" s="62">
        <v>41</v>
      </c>
      <c r="V830" s="62">
        <v>41</v>
      </c>
      <c r="W830" s="62">
        <v>41</v>
      </c>
      <c r="X830" s="62">
        <v>43</v>
      </c>
      <c r="Y830" s="62">
        <v>44</v>
      </c>
      <c r="Z830" s="62">
        <v>44</v>
      </c>
      <c r="AA830" s="62">
        <v>45</v>
      </c>
      <c r="AB830" s="62">
        <v>45</v>
      </c>
      <c r="AC830" s="62">
        <v>45</v>
      </c>
      <c r="AE830" s="64">
        <v>1</v>
      </c>
      <c r="AF830" s="65">
        <v>2</v>
      </c>
      <c r="AG830" s="66">
        <v>2</v>
      </c>
      <c r="AH830" s="62">
        <v>2</v>
      </c>
      <c r="AI830" s="62">
        <v>2</v>
      </c>
      <c r="AJ830" s="62">
        <v>2</v>
      </c>
      <c r="AK830" s="62">
        <v>2</v>
      </c>
      <c r="AL830" s="62">
        <v>3</v>
      </c>
      <c r="AM830" s="62">
        <v>3</v>
      </c>
      <c r="AN830" s="62">
        <v>4</v>
      </c>
      <c r="AO830" s="62">
        <v>5</v>
      </c>
      <c r="AP830" s="62">
        <v>5</v>
      </c>
      <c r="AQ830" s="62">
        <v>4</v>
      </c>
      <c r="AR830" s="62">
        <v>4</v>
      </c>
      <c r="AS830" s="62">
        <v>4</v>
      </c>
      <c r="AT830" s="62">
        <v>4</v>
      </c>
      <c r="AU830" s="62">
        <v>4</v>
      </c>
      <c r="AV830" s="62">
        <v>5</v>
      </c>
      <c r="AW830" s="62">
        <v>5</v>
      </c>
      <c r="AX830" s="62">
        <v>5</v>
      </c>
    </row>
    <row r="831" spans="1:50" ht="12.75" customHeight="1">
      <c r="A831" s="78">
        <v>42332</v>
      </c>
      <c r="B831" s="54">
        <v>11</v>
      </c>
      <c r="C831" s="54">
        <v>13</v>
      </c>
      <c r="D831" s="54">
        <v>20</v>
      </c>
      <c r="E831" s="54">
        <v>23</v>
      </c>
      <c r="F831" s="54">
        <v>24</v>
      </c>
      <c r="G831" s="54">
        <v>48</v>
      </c>
      <c r="H831" s="54"/>
      <c r="I831" s="53"/>
      <c r="J831" s="62">
        <v>6</v>
      </c>
      <c r="K831" s="62">
        <v>12</v>
      </c>
      <c r="L831" s="62">
        <v>15</v>
      </c>
      <c r="M831" s="62">
        <v>18</v>
      </c>
      <c r="N831" s="62">
        <v>22</v>
      </c>
      <c r="O831" s="62">
        <v>26</v>
      </c>
      <c r="P831" s="62">
        <v>28</v>
      </c>
      <c r="Q831" s="62">
        <v>31</v>
      </c>
      <c r="R831" s="62">
        <v>34</v>
      </c>
      <c r="S831" s="62">
        <v>14</v>
      </c>
      <c r="T831" s="62">
        <v>40</v>
      </c>
      <c r="U831" s="62">
        <v>42</v>
      </c>
      <c r="V831" s="62">
        <v>41</v>
      </c>
      <c r="W831" s="62">
        <v>42</v>
      </c>
      <c r="X831" s="62">
        <v>42</v>
      </c>
      <c r="Y831" s="62">
        <v>44</v>
      </c>
      <c r="Z831" s="62">
        <v>44</v>
      </c>
      <c r="AA831" s="62">
        <v>44</v>
      </c>
      <c r="AB831" s="62">
        <v>45</v>
      </c>
      <c r="AC831" s="62">
        <v>45</v>
      </c>
      <c r="AE831" s="64">
        <v>0</v>
      </c>
      <c r="AF831" s="65">
        <v>2</v>
      </c>
      <c r="AG831" s="66">
        <v>2</v>
      </c>
      <c r="AH831" s="62">
        <v>3</v>
      </c>
      <c r="AI831" s="62">
        <v>3</v>
      </c>
      <c r="AJ831" s="62">
        <v>4</v>
      </c>
      <c r="AK831" s="62">
        <v>5</v>
      </c>
      <c r="AL831" s="62">
        <v>5</v>
      </c>
      <c r="AM831" s="62">
        <v>6</v>
      </c>
      <c r="AN831" s="62">
        <v>1</v>
      </c>
      <c r="AO831" s="62">
        <v>5</v>
      </c>
      <c r="AP831" s="62">
        <v>5</v>
      </c>
      <c r="AQ831" s="62">
        <v>6</v>
      </c>
      <c r="AR831" s="62">
        <v>6</v>
      </c>
      <c r="AS831" s="62">
        <v>6</v>
      </c>
      <c r="AT831" s="62">
        <v>6</v>
      </c>
      <c r="AU831" s="62">
        <v>6</v>
      </c>
      <c r="AV831" s="62">
        <v>6</v>
      </c>
      <c r="AW831" s="62">
        <v>6</v>
      </c>
      <c r="AX831" s="62">
        <v>6</v>
      </c>
    </row>
    <row r="832" spans="1:50" ht="12.75" customHeight="1">
      <c r="A832" s="78">
        <v>42331</v>
      </c>
      <c r="B832" s="54">
        <v>20</v>
      </c>
      <c r="C832" s="54">
        <v>21</v>
      </c>
      <c r="D832" s="54">
        <v>23</v>
      </c>
      <c r="E832" s="54">
        <v>31</v>
      </c>
      <c r="F832" s="54">
        <v>46</v>
      </c>
      <c r="G832" s="54">
        <v>48</v>
      </c>
      <c r="H832" s="54"/>
      <c r="I832" s="53"/>
      <c r="J832" s="62">
        <v>6</v>
      </c>
      <c r="K832" s="62">
        <v>11</v>
      </c>
      <c r="L832" s="62">
        <v>16</v>
      </c>
      <c r="M832" s="62">
        <v>18</v>
      </c>
      <c r="N832" s="62">
        <v>21</v>
      </c>
      <c r="O832" s="62">
        <v>24</v>
      </c>
      <c r="P832" s="62">
        <v>28</v>
      </c>
      <c r="Q832" s="62">
        <v>30</v>
      </c>
      <c r="R832" s="62">
        <v>33</v>
      </c>
      <c r="S832" s="62">
        <v>14</v>
      </c>
      <c r="T832" s="62">
        <v>40</v>
      </c>
      <c r="U832" s="62">
        <v>41</v>
      </c>
      <c r="V832" s="62">
        <v>41</v>
      </c>
      <c r="W832" s="62">
        <v>41</v>
      </c>
      <c r="X832" s="62">
        <v>42</v>
      </c>
      <c r="Y832" s="62">
        <v>42</v>
      </c>
      <c r="Z832" s="62">
        <v>44</v>
      </c>
      <c r="AA832" s="62">
        <v>44</v>
      </c>
      <c r="AB832" s="62">
        <v>44</v>
      </c>
      <c r="AC832" s="62">
        <v>45</v>
      </c>
      <c r="AE832" s="64">
        <v>1</v>
      </c>
      <c r="AF832" s="65">
        <v>1</v>
      </c>
      <c r="AG832" s="66">
        <v>1</v>
      </c>
      <c r="AH832" s="62">
        <v>1</v>
      </c>
      <c r="AI832" s="62">
        <v>2</v>
      </c>
      <c r="AJ832" s="62">
        <v>2</v>
      </c>
      <c r="AK832" s="62">
        <v>3</v>
      </c>
      <c r="AL832" s="62">
        <v>4</v>
      </c>
      <c r="AM832" s="62">
        <v>4</v>
      </c>
      <c r="AN832" s="62">
        <v>0</v>
      </c>
      <c r="AO832" s="62">
        <v>4</v>
      </c>
      <c r="AP832" s="62">
        <v>4</v>
      </c>
      <c r="AQ832" s="62">
        <v>5</v>
      </c>
      <c r="AR832" s="62">
        <v>5</v>
      </c>
      <c r="AS832" s="62">
        <v>5</v>
      </c>
      <c r="AT832" s="62">
        <v>5</v>
      </c>
      <c r="AU832" s="62">
        <v>5</v>
      </c>
      <c r="AV832" s="62">
        <v>5</v>
      </c>
      <c r="AW832" s="62">
        <v>5</v>
      </c>
      <c r="AX832" s="62">
        <v>6</v>
      </c>
    </row>
    <row r="833" spans="1:50" ht="12.75" customHeight="1">
      <c r="A833" s="78">
        <v>42329</v>
      </c>
      <c r="B833" s="54">
        <v>4</v>
      </c>
      <c r="C833" s="54">
        <v>13</v>
      </c>
      <c r="D833" s="54">
        <v>21</v>
      </c>
      <c r="E833" s="54">
        <v>24</v>
      </c>
      <c r="F833" s="54">
        <v>42</v>
      </c>
      <c r="G833" s="54">
        <v>43</v>
      </c>
      <c r="H833" s="54"/>
      <c r="I833" s="53"/>
      <c r="J833" s="62">
        <v>6</v>
      </c>
      <c r="K833" s="62">
        <v>11</v>
      </c>
      <c r="L833" s="62">
        <v>15</v>
      </c>
      <c r="M833" s="62">
        <v>20</v>
      </c>
      <c r="N833" s="62">
        <v>22</v>
      </c>
      <c r="O833" s="62">
        <v>25</v>
      </c>
      <c r="P833" s="62">
        <v>28</v>
      </c>
      <c r="Q833" s="62">
        <v>31</v>
      </c>
      <c r="R833" s="62">
        <v>33</v>
      </c>
      <c r="S833" s="62">
        <v>15</v>
      </c>
      <c r="T833" s="62">
        <v>39</v>
      </c>
      <c r="U833" s="62">
        <v>39</v>
      </c>
      <c r="V833" s="62">
        <v>39</v>
      </c>
      <c r="W833" s="62">
        <v>41</v>
      </c>
      <c r="X833" s="62">
        <v>41</v>
      </c>
      <c r="Y833" s="62">
        <v>42</v>
      </c>
      <c r="Z833" s="62">
        <v>42</v>
      </c>
      <c r="AA833" s="62">
        <v>44</v>
      </c>
      <c r="AB833" s="62">
        <v>44</v>
      </c>
      <c r="AC833" s="62">
        <v>44</v>
      </c>
      <c r="AE833" s="64">
        <v>2</v>
      </c>
      <c r="AF833" s="65">
        <v>2</v>
      </c>
      <c r="AG833" s="66">
        <v>3</v>
      </c>
      <c r="AH833" s="62">
        <v>4</v>
      </c>
      <c r="AI833" s="62">
        <v>5</v>
      </c>
      <c r="AJ833" s="62">
        <v>5</v>
      </c>
      <c r="AK833" s="62">
        <v>5</v>
      </c>
      <c r="AL833" s="62">
        <v>5</v>
      </c>
      <c r="AM833" s="62">
        <v>5</v>
      </c>
      <c r="AN833" s="62">
        <v>1</v>
      </c>
      <c r="AO833" s="62">
        <v>4</v>
      </c>
      <c r="AP833" s="62">
        <v>4</v>
      </c>
      <c r="AQ833" s="62">
        <v>5</v>
      </c>
      <c r="AR833" s="62">
        <v>5</v>
      </c>
      <c r="AS833" s="62">
        <v>5</v>
      </c>
      <c r="AT833" s="62">
        <v>5</v>
      </c>
      <c r="AU833" s="62">
        <v>5</v>
      </c>
      <c r="AV833" s="62">
        <v>5</v>
      </c>
      <c r="AW833" s="62">
        <v>5</v>
      </c>
      <c r="AX833" s="62">
        <v>5</v>
      </c>
    </row>
    <row r="834" spans="1:50" ht="12.75" customHeight="1">
      <c r="A834" s="78">
        <v>42328</v>
      </c>
      <c r="B834" s="54">
        <v>15</v>
      </c>
      <c r="C834" s="54">
        <v>37</v>
      </c>
      <c r="D834" s="54">
        <v>41</v>
      </c>
      <c r="E834" s="54">
        <v>43</v>
      </c>
      <c r="F834" s="54">
        <v>46</v>
      </c>
      <c r="G834" s="54">
        <v>48</v>
      </c>
      <c r="H834" s="54"/>
      <c r="I834" s="53"/>
      <c r="J834" s="62">
        <v>6</v>
      </c>
      <c r="K834" s="62">
        <v>11</v>
      </c>
      <c r="L834" s="62">
        <v>16</v>
      </c>
      <c r="M834" s="62">
        <v>20</v>
      </c>
      <c r="N834" s="62">
        <v>24</v>
      </c>
      <c r="O834" s="62">
        <v>26</v>
      </c>
      <c r="P834" s="62">
        <v>29</v>
      </c>
      <c r="Q834" s="62">
        <v>32</v>
      </c>
      <c r="R834" s="62">
        <v>34</v>
      </c>
      <c r="S834" s="62">
        <v>15</v>
      </c>
      <c r="T834" s="62">
        <v>39</v>
      </c>
      <c r="U834" s="62">
        <v>43</v>
      </c>
      <c r="V834" s="62">
        <v>40</v>
      </c>
      <c r="W834" s="62">
        <v>41</v>
      </c>
      <c r="X834" s="62">
        <v>43</v>
      </c>
      <c r="Y834" s="62">
        <v>43</v>
      </c>
      <c r="Z834" s="62">
        <v>44</v>
      </c>
      <c r="AA834" s="62">
        <v>44</v>
      </c>
      <c r="AB834" s="62">
        <v>46</v>
      </c>
      <c r="AC834" s="62">
        <v>46</v>
      </c>
      <c r="AE834" s="64">
        <v>0</v>
      </c>
      <c r="AF834" s="65">
        <v>1</v>
      </c>
      <c r="AG834" s="66">
        <v>2</v>
      </c>
      <c r="AH834" s="62">
        <v>3</v>
      </c>
      <c r="AI834" s="62">
        <v>3</v>
      </c>
      <c r="AJ834" s="62">
        <v>3</v>
      </c>
      <c r="AK834" s="62">
        <v>3</v>
      </c>
      <c r="AL834" s="62">
        <v>4</v>
      </c>
      <c r="AM834" s="62">
        <v>4</v>
      </c>
      <c r="AN834" s="62">
        <v>4</v>
      </c>
      <c r="AO834" s="62">
        <v>6</v>
      </c>
      <c r="AP834" s="62">
        <v>6</v>
      </c>
      <c r="AQ834" s="62">
        <v>6</v>
      </c>
      <c r="AR834" s="62">
        <v>6</v>
      </c>
      <c r="AS834" s="62">
        <v>6</v>
      </c>
      <c r="AT834" s="62">
        <v>6</v>
      </c>
      <c r="AU834" s="62">
        <v>6</v>
      </c>
      <c r="AV834" s="62">
        <v>6</v>
      </c>
      <c r="AW834" s="62">
        <v>6</v>
      </c>
      <c r="AX834" s="62">
        <v>6</v>
      </c>
    </row>
    <row r="835" spans="1:50" ht="12.75" customHeight="1">
      <c r="A835" s="78">
        <v>42327</v>
      </c>
      <c r="B835" s="54">
        <v>2</v>
      </c>
      <c r="C835" s="54">
        <v>12</v>
      </c>
      <c r="D835" s="54">
        <v>23</v>
      </c>
      <c r="E835" s="54">
        <v>32</v>
      </c>
      <c r="F835" s="54">
        <v>45</v>
      </c>
      <c r="G835" s="54">
        <v>48</v>
      </c>
      <c r="H835" s="54"/>
      <c r="I835" s="53"/>
      <c r="J835" s="62">
        <v>6</v>
      </c>
      <c r="K835" s="62">
        <v>11</v>
      </c>
      <c r="L835" s="62">
        <v>15</v>
      </c>
      <c r="M835" s="62">
        <v>20</v>
      </c>
      <c r="N835" s="62">
        <v>24</v>
      </c>
      <c r="O835" s="62">
        <v>28</v>
      </c>
      <c r="P835" s="62">
        <v>30</v>
      </c>
      <c r="Q835" s="62">
        <v>32</v>
      </c>
      <c r="R835" s="62">
        <v>34</v>
      </c>
      <c r="S835" s="62">
        <v>15</v>
      </c>
      <c r="T835" s="62">
        <v>42</v>
      </c>
      <c r="U835" s="62">
        <v>42</v>
      </c>
      <c r="V835" s="62">
        <v>40</v>
      </c>
      <c r="W835" s="62">
        <v>41</v>
      </c>
      <c r="X835" s="62">
        <v>42</v>
      </c>
      <c r="Y835" s="62">
        <v>44</v>
      </c>
      <c r="Z835" s="62">
        <v>44</v>
      </c>
      <c r="AA835" s="62">
        <v>45</v>
      </c>
      <c r="AB835" s="62">
        <v>45</v>
      </c>
      <c r="AC835" s="62">
        <v>47</v>
      </c>
      <c r="AE835" s="64">
        <v>2</v>
      </c>
      <c r="AF835" s="65">
        <v>2</v>
      </c>
      <c r="AG835" s="66">
        <v>2</v>
      </c>
      <c r="AH835" s="62">
        <v>2</v>
      </c>
      <c r="AI835" s="62">
        <v>3</v>
      </c>
      <c r="AJ835" s="62">
        <v>3</v>
      </c>
      <c r="AK835" s="62">
        <v>3</v>
      </c>
      <c r="AL835" s="62">
        <v>3</v>
      </c>
      <c r="AM835" s="62">
        <v>3</v>
      </c>
      <c r="AN835" s="62">
        <v>1</v>
      </c>
      <c r="AO835" s="62">
        <v>5</v>
      </c>
      <c r="AP835" s="62">
        <v>5</v>
      </c>
      <c r="AQ835" s="62">
        <v>5</v>
      </c>
      <c r="AR835" s="62">
        <v>6</v>
      </c>
      <c r="AS835" s="62">
        <v>6</v>
      </c>
      <c r="AT835" s="62">
        <v>6</v>
      </c>
      <c r="AU835" s="62">
        <v>6</v>
      </c>
      <c r="AV835" s="62">
        <v>6</v>
      </c>
      <c r="AW835" s="62">
        <v>6</v>
      </c>
      <c r="AX835" s="62">
        <v>6</v>
      </c>
    </row>
    <row r="836" spans="1:50" ht="12.75" customHeight="1">
      <c r="A836" s="78">
        <v>42326</v>
      </c>
      <c r="B836" s="54">
        <v>1</v>
      </c>
      <c r="C836" s="54">
        <v>15</v>
      </c>
      <c r="D836" s="54">
        <v>35</v>
      </c>
      <c r="E836" s="54">
        <v>39</v>
      </c>
      <c r="F836" s="54">
        <v>47</v>
      </c>
      <c r="G836" s="54">
        <v>48</v>
      </c>
      <c r="H836" s="54"/>
      <c r="I836" s="53"/>
      <c r="J836" s="62">
        <v>6</v>
      </c>
      <c r="K836" s="62">
        <v>12</v>
      </c>
      <c r="L836" s="62">
        <v>16</v>
      </c>
      <c r="M836" s="62">
        <v>18</v>
      </c>
      <c r="N836" s="62">
        <v>23</v>
      </c>
      <c r="O836" s="62">
        <v>26</v>
      </c>
      <c r="P836" s="62">
        <v>30</v>
      </c>
      <c r="Q836" s="62">
        <v>32</v>
      </c>
      <c r="R836" s="62">
        <v>34</v>
      </c>
      <c r="S836" s="62">
        <v>15</v>
      </c>
      <c r="T836" s="62">
        <v>40</v>
      </c>
      <c r="U836" s="62">
        <v>41</v>
      </c>
      <c r="V836" s="62">
        <v>39</v>
      </c>
      <c r="W836" s="62">
        <v>41</v>
      </c>
      <c r="X836" s="62">
        <v>42</v>
      </c>
      <c r="Y836" s="62">
        <v>43</v>
      </c>
      <c r="Z836" s="62">
        <v>45</v>
      </c>
      <c r="AA836" s="62">
        <v>45</v>
      </c>
      <c r="AB836" s="62">
        <v>45</v>
      </c>
      <c r="AC836" s="62">
        <v>45</v>
      </c>
      <c r="AE836" s="64">
        <v>1</v>
      </c>
      <c r="AF836" s="65">
        <v>1</v>
      </c>
      <c r="AG836" s="66">
        <v>1</v>
      </c>
      <c r="AH836" s="62">
        <v>2</v>
      </c>
      <c r="AI836" s="62">
        <v>2</v>
      </c>
      <c r="AJ836" s="62">
        <v>2</v>
      </c>
      <c r="AK836" s="62">
        <v>2</v>
      </c>
      <c r="AL836" s="62">
        <v>2</v>
      </c>
      <c r="AM836" s="62">
        <v>2</v>
      </c>
      <c r="AN836" s="62">
        <v>1</v>
      </c>
      <c r="AO836" s="62">
        <v>4</v>
      </c>
      <c r="AP836" s="62">
        <v>4</v>
      </c>
      <c r="AQ836" s="62">
        <v>4</v>
      </c>
      <c r="AR836" s="62">
        <v>4</v>
      </c>
      <c r="AS836" s="62">
        <v>4</v>
      </c>
      <c r="AT836" s="62">
        <v>4</v>
      </c>
      <c r="AU836" s="62">
        <v>4</v>
      </c>
      <c r="AV836" s="62">
        <v>4</v>
      </c>
      <c r="AW836" s="62">
        <v>4</v>
      </c>
      <c r="AX836" s="62">
        <v>4</v>
      </c>
    </row>
    <row r="837" spans="1:50" ht="12.75" customHeight="1">
      <c r="A837" s="78">
        <v>42325</v>
      </c>
      <c r="B837" s="54">
        <v>2</v>
      </c>
      <c r="C837" s="54">
        <v>6</v>
      </c>
      <c r="D837" s="54">
        <v>8</v>
      </c>
      <c r="E837" s="54">
        <v>35</v>
      </c>
      <c r="F837" s="54">
        <v>37</v>
      </c>
      <c r="G837" s="54">
        <v>40</v>
      </c>
      <c r="H837" s="54"/>
      <c r="I837" s="53"/>
      <c r="J837" s="62">
        <v>6</v>
      </c>
      <c r="K837" s="62">
        <v>11</v>
      </c>
      <c r="L837" s="62">
        <v>15</v>
      </c>
      <c r="M837" s="62">
        <v>19</v>
      </c>
      <c r="N837" s="62">
        <v>21</v>
      </c>
      <c r="O837" s="62">
        <v>25</v>
      </c>
      <c r="P837" s="62">
        <v>27</v>
      </c>
      <c r="Q837" s="62">
        <v>31</v>
      </c>
      <c r="R837" s="62">
        <v>33</v>
      </c>
      <c r="S837" s="62">
        <v>16</v>
      </c>
      <c r="T837" s="62">
        <v>41</v>
      </c>
      <c r="U837" s="62">
        <v>41</v>
      </c>
      <c r="V837" s="62">
        <v>39</v>
      </c>
      <c r="W837" s="62">
        <v>40</v>
      </c>
      <c r="X837" s="62">
        <v>42</v>
      </c>
      <c r="Y837" s="62">
        <v>42</v>
      </c>
      <c r="Z837" s="62">
        <v>43</v>
      </c>
      <c r="AA837" s="62">
        <v>45</v>
      </c>
      <c r="AB837" s="62">
        <v>45</v>
      </c>
      <c r="AC837" s="62">
        <v>45</v>
      </c>
      <c r="AE837" s="64">
        <v>0</v>
      </c>
      <c r="AF837" s="65">
        <v>0</v>
      </c>
      <c r="AG837" s="66">
        <v>0</v>
      </c>
      <c r="AH837" s="62">
        <v>0</v>
      </c>
      <c r="AI837" s="62">
        <v>0</v>
      </c>
      <c r="AJ837" s="62">
        <v>1</v>
      </c>
      <c r="AK837" s="62">
        <v>2</v>
      </c>
      <c r="AL837" s="62">
        <v>2</v>
      </c>
      <c r="AM837" s="62">
        <v>2</v>
      </c>
      <c r="AN837" s="62">
        <v>1</v>
      </c>
      <c r="AO837" s="62">
        <v>6</v>
      </c>
      <c r="AP837" s="62">
        <v>6</v>
      </c>
      <c r="AQ837" s="62">
        <v>4</v>
      </c>
      <c r="AR837" s="62">
        <v>5</v>
      </c>
      <c r="AS837" s="62">
        <v>5</v>
      </c>
      <c r="AT837" s="62">
        <v>5</v>
      </c>
      <c r="AU837" s="62">
        <v>5</v>
      </c>
      <c r="AV837" s="62">
        <v>6</v>
      </c>
      <c r="AW837" s="62">
        <v>6</v>
      </c>
      <c r="AX837" s="62">
        <v>6</v>
      </c>
    </row>
    <row r="838" spans="1:50" ht="12.75" customHeight="1">
      <c r="A838" s="78">
        <v>42324</v>
      </c>
      <c r="B838" s="54">
        <v>2</v>
      </c>
      <c r="C838" s="54">
        <v>5</v>
      </c>
      <c r="D838" s="54">
        <v>19</v>
      </c>
      <c r="E838" s="54">
        <v>32</v>
      </c>
      <c r="F838" s="54">
        <v>36</v>
      </c>
      <c r="G838" s="54">
        <v>42</v>
      </c>
      <c r="H838" s="54"/>
      <c r="I838" s="53"/>
      <c r="J838" s="62">
        <v>6</v>
      </c>
      <c r="K838" s="62">
        <v>11</v>
      </c>
      <c r="L838" s="62">
        <v>15</v>
      </c>
      <c r="M838" s="62">
        <v>19</v>
      </c>
      <c r="N838" s="62">
        <v>23</v>
      </c>
      <c r="O838" s="62">
        <v>25</v>
      </c>
      <c r="P838" s="62">
        <v>28</v>
      </c>
      <c r="Q838" s="62">
        <v>30</v>
      </c>
      <c r="R838" s="62">
        <v>33</v>
      </c>
      <c r="S838" s="62">
        <v>14</v>
      </c>
      <c r="T838" s="62">
        <v>40</v>
      </c>
      <c r="U838" s="62">
        <v>40</v>
      </c>
      <c r="V838" s="62">
        <v>38</v>
      </c>
      <c r="W838" s="62">
        <v>39</v>
      </c>
      <c r="X838" s="62">
        <v>40</v>
      </c>
      <c r="Y838" s="62">
        <v>42</v>
      </c>
      <c r="Z838" s="62">
        <v>42</v>
      </c>
      <c r="AA838" s="62">
        <v>43</v>
      </c>
      <c r="AB838" s="62">
        <v>45</v>
      </c>
      <c r="AC838" s="62">
        <v>45</v>
      </c>
      <c r="AE838" s="64">
        <v>0</v>
      </c>
      <c r="AF838" s="65">
        <v>2</v>
      </c>
      <c r="AG838" s="66">
        <v>3</v>
      </c>
      <c r="AH838" s="62">
        <v>3</v>
      </c>
      <c r="AI838" s="62">
        <v>3</v>
      </c>
      <c r="AJ838" s="62">
        <v>3</v>
      </c>
      <c r="AK838" s="62">
        <v>3</v>
      </c>
      <c r="AL838" s="62">
        <v>5</v>
      </c>
      <c r="AM838" s="62">
        <v>5</v>
      </c>
      <c r="AN838" s="62">
        <v>0</v>
      </c>
      <c r="AO838" s="62">
        <v>5</v>
      </c>
      <c r="AP838" s="62">
        <v>5</v>
      </c>
      <c r="AQ838" s="62">
        <v>6</v>
      </c>
      <c r="AR838" s="62">
        <v>6</v>
      </c>
      <c r="AS838" s="62">
        <v>6</v>
      </c>
      <c r="AT838" s="62">
        <v>6</v>
      </c>
      <c r="AU838" s="62">
        <v>6</v>
      </c>
      <c r="AV838" s="62">
        <v>6</v>
      </c>
      <c r="AW838" s="62">
        <v>6</v>
      </c>
      <c r="AX838" s="62">
        <v>6</v>
      </c>
    </row>
    <row r="839" spans="1:50" ht="12.75" customHeight="1">
      <c r="A839" s="78">
        <v>42322</v>
      </c>
      <c r="B839" s="54">
        <v>2</v>
      </c>
      <c r="C839" s="54">
        <v>13</v>
      </c>
      <c r="D839" s="54">
        <v>22</v>
      </c>
      <c r="E839" s="54">
        <v>29</v>
      </c>
      <c r="F839" s="54">
        <v>34</v>
      </c>
      <c r="G839" s="54">
        <v>45</v>
      </c>
      <c r="H839" s="54"/>
      <c r="I839" s="53"/>
      <c r="J839" s="62">
        <v>6</v>
      </c>
      <c r="K839" s="62">
        <v>10</v>
      </c>
      <c r="L839" s="62">
        <v>14</v>
      </c>
      <c r="M839" s="62">
        <v>18</v>
      </c>
      <c r="N839" s="62">
        <v>22</v>
      </c>
      <c r="O839" s="62">
        <v>25</v>
      </c>
      <c r="P839" s="62">
        <v>27</v>
      </c>
      <c r="Q839" s="62">
        <v>30</v>
      </c>
      <c r="R839" s="62">
        <v>32</v>
      </c>
      <c r="S839" s="62">
        <v>14</v>
      </c>
      <c r="T839" s="62">
        <v>39</v>
      </c>
      <c r="U839" s="62">
        <v>41</v>
      </c>
      <c r="V839" s="62">
        <v>39</v>
      </c>
      <c r="W839" s="62">
        <v>39</v>
      </c>
      <c r="X839" s="62">
        <v>40</v>
      </c>
      <c r="Y839" s="62">
        <v>41</v>
      </c>
      <c r="Z839" s="62">
        <v>42</v>
      </c>
      <c r="AA839" s="62">
        <v>42</v>
      </c>
      <c r="AB839" s="62">
        <v>43</v>
      </c>
      <c r="AC839" s="62">
        <v>45</v>
      </c>
      <c r="AE839" s="64">
        <v>1</v>
      </c>
      <c r="AF839" s="65">
        <v>2</v>
      </c>
      <c r="AG839" s="66">
        <v>2</v>
      </c>
      <c r="AH839" s="62">
        <v>2</v>
      </c>
      <c r="AI839" s="62">
        <v>3</v>
      </c>
      <c r="AJ839" s="62">
        <v>3</v>
      </c>
      <c r="AK839" s="62">
        <v>3</v>
      </c>
      <c r="AL839" s="62">
        <v>4</v>
      </c>
      <c r="AM839" s="62">
        <v>5</v>
      </c>
      <c r="AN839" s="62">
        <v>2</v>
      </c>
      <c r="AO839" s="62">
        <v>5</v>
      </c>
      <c r="AP839" s="62">
        <v>6</v>
      </c>
      <c r="AQ839" s="62">
        <v>6</v>
      </c>
      <c r="AR839" s="62">
        <v>6</v>
      </c>
      <c r="AS839" s="62">
        <v>6</v>
      </c>
      <c r="AT839" s="62">
        <v>6</v>
      </c>
      <c r="AU839" s="62">
        <v>6</v>
      </c>
      <c r="AV839" s="62">
        <v>6</v>
      </c>
      <c r="AW839" s="62">
        <v>6</v>
      </c>
      <c r="AX839" s="62">
        <v>6</v>
      </c>
    </row>
    <row r="840" spans="1:50" ht="12.75" customHeight="1">
      <c r="A840" s="78">
        <v>42321</v>
      </c>
      <c r="B840" s="54">
        <v>4</v>
      </c>
      <c r="C840" s="54">
        <v>18</v>
      </c>
      <c r="D840" s="54">
        <v>25</v>
      </c>
      <c r="E840" s="54">
        <v>40</v>
      </c>
      <c r="F840" s="54">
        <v>43</v>
      </c>
      <c r="G840" s="54">
        <v>49</v>
      </c>
      <c r="H840" s="54"/>
      <c r="I840" s="53"/>
      <c r="J840" s="62">
        <v>6</v>
      </c>
      <c r="K840" s="62">
        <v>12</v>
      </c>
      <c r="L840" s="62">
        <v>15</v>
      </c>
      <c r="M840" s="62">
        <v>18</v>
      </c>
      <c r="N840" s="62">
        <v>22</v>
      </c>
      <c r="O840" s="62">
        <v>26</v>
      </c>
      <c r="P840" s="62">
        <v>29</v>
      </c>
      <c r="Q840" s="62">
        <v>30</v>
      </c>
      <c r="R840" s="62">
        <v>32</v>
      </c>
      <c r="S840" s="62">
        <v>14</v>
      </c>
      <c r="T840" s="62">
        <v>37</v>
      </c>
      <c r="U840" s="62">
        <v>38</v>
      </c>
      <c r="V840" s="62">
        <v>37</v>
      </c>
      <c r="W840" s="62">
        <v>39</v>
      </c>
      <c r="X840" s="62">
        <v>39</v>
      </c>
      <c r="Y840" s="62">
        <v>40</v>
      </c>
      <c r="Z840" s="62">
        <v>41</v>
      </c>
      <c r="AA840" s="62">
        <v>42</v>
      </c>
      <c r="AB840" s="62">
        <v>42</v>
      </c>
      <c r="AC840" s="62">
        <v>43</v>
      </c>
      <c r="AE840" s="64">
        <v>0</v>
      </c>
      <c r="AF840" s="65">
        <v>1</v>
      </c>
      <c r="AG840" s="66">
        <v>1</v>
      </c>
      <c r="AH840" s="62">
        <v>1</v>
      </c>
      <c r="AI840" s="62">
        <v>2</v>
      </c>
      <c r="AJ840" s="62">
        <v>2</v>
      </c>
      <c r="AK840" s="62">
        <v>3</v>
      </c>
      <c r="AL840" s="62">
        <v>3</v>
      </c>
      <c r="AM840" s="62">
        <v>3</v>
      </c>
      <c r="AN840" s="62">
        <v>0</v>
      </c>
      <c r="AO840" s="62">
        <v>2</v>
      </c>
      <c r="AP840" s="62">
        <v>3</v>
      </c>
      <c r="AQ840" s="62">
        <v>4</v>
      </c>
      <c r="AR840" s="62">
        <v>4</v>
      </c>
      <c r="AS840" s="62">
        <v>4</v>
      </c>
      <c r="AT840" s="62">
        <v>4</v>
      </c>
      <c r="AU840" s="62">
        <v>4</v>
      </c>
      <c r="AV840" s="62">
        <v>4</v>
      </c>
      <c r="AW840" s="62">
        <v>4</v>
      </c>
      <c r="AX840" s="62">
        <v>4</v>
      </c>
    </row>
    <row r="841" spans="1:50" ht="12.75" customHeight="1">
      <c r="A841" s="78">
        <v>42320</v>
      </c>
      <c r="B841" s="54">
        <v>3</v>
      </c>
      <c r="C841" s="54">
        <v>10</v>
      </c>
      <c r="D841" s="54">
        <v>32</v>
      </c>
      <c r="E841" s="54">
        <v>33</v>
      </c>
      <c r="F841" s="54">
        <v>35</v>
      </c>
      <c r="G841" s="54">
        <v>38</v>
      </c>
      <c r="H841" s="54"/>
      <c r="I841" s="53"/>
      <c r="J841" s="62">
        <v>6</v>
      </c>
      <c r="K841" s="62">
        <v>11</v>
      </c>
      <c r="L841" s="62">
        <v>17</v>
      </c>
      <c r="M841" s="62">
        <v>20</v>
      </c>
      <c r="N841" s="62">
        <v>22</v>
      </c>
      <c r="O841" s="62">
        <v>25</v>
      </c>
      <c r="P841" s="62">
        <v>29</v>
      </c>
      <c r="Q841" s="62">
        <v>32</v>
      </c>
      <c r="R841" s="62">
        <v>33</v>
      </c>
      <c r="S841" s="62">
        <v>15</v>
      </c>
      <c r="T841" s="62">
        <v>37</v>
      </c>
      <c r="U841" s="62">
        <v>38</v>
      </c>
      <c r="V841" s="62">
        <v>38</v>
      </c>
      <c r="W841" s="62">
        <v>38</v>
      </c>
      <c r="X841" s="62">
        <v>40</v>
      </c>
      <c r="Y841" s="62">
        <v>40</v>
      </c>
      <c r="Z841" s="62">
        <v>41</v>
      </c>
      <c r="AA841" s="62">
        <v>42</v>
      </c>
      <c r="AB841" s="62">
        <v>43</v>
      </c>
      <c r="AC841" s="62">
        <v>43</v>
      </c>
      <c r="AE841" s="64">
        <v>0</v>
      </c>
      <c r="AF841" s="65">
        <v>0</v>
      </c>
      <c r="AG841" s="66">
        <v>1</v>
      </c>
      <c r="AH841" s="62">
        <v>1</v>
      </c>
      <c r="AI841" s="62">
        <v>2</v>
      </c>
      <c r="AJ841" s="62">
        <v>2</v>
      </c>
      <c r="AK841" s="62">
        <v>2</v>
      </c>
      <c r="AL841" s="62">
        <v>2</v>
      </c>
      <c r="AM841" s="62">
        <v>2</v>
      </c>
      <c r="AN841" s="62">
        <v>2</v>
      </c>
      <c r="AO841" s="62">
        <v>5</v>
      </c>
      <c r="AP841" s="62">
        <v>5</v>
      </c>
      <c r="AQ841" s="62">
        <v>3</v>
      </c>
      <c r="AR841" s="62">
        <v>3</v>
      </c>
      <c r="AS841" s="62">
        <v>4</v>
      </c>
      <c r="AT841" s="62">
        <v>4</v>
      </c>
      <c r="AU841" s="62">
        <v>4</v>
      </c>
      <c r="AV841" s="62">
        <v>5</v>
      </c>
      <c r="AW841" s="62">
        <v>5</v>
      </c>
      <c r="AX841" s="62">
        <v>5</v>
      </c>
    </row>
    <row r="842" spans="1:50" ht="12.75" customHeight="1">
      <c r="A842" s="78">
        <v>42319</v>
      </c>
      <c r="B842" s="54">
        <v>6</v>
      </c>
      <c r="C842" s="54">
        <v>14</v>
      </c>
      <c r="D842" s="54">
        <v>32</v>
      </c>
      <c r="E842" s="54">
        <v>37</v>
      </c>
      <c r="F842" s="54">
        <v>44</v>
      </c>
      <c r="G842" s="54">
        <v>49</v>
      </c>
      <c r="H842" s="54"/>
      <c r="I842" s="53"/>
      <c r="J842" s="62">
        <v>6</v>
      </c>
      <c r="K842" s="62">
        <v>11</v>
      </c>
      <c r="L842" s="62">
        <v>16</v>
      </c>
      <c r="M842" s="62">
        <v>21</v>
      </c>
      <c r="N842" s="62">
        <v>24</v>
      </c>
      <c r="O842" s="62">
        <v>25</v>
      </c>
      <c r="P842" s="62">
        <v>28</v>
      </c>
      <c r="Q842" s="62">
        <v>32</v>
      </c>
      <c r="R842" s="62">
        <v>35</v>
      </c>
      <c r="S842" s="62">
        <v>14</v>
      </c>
      <c r="T842" s="62">
        <v>37</v>
      </c>
      <c r="U842" s="62">
        <v>39</v>
      </c>
      <c r="V842" s="62">
        <v>40</v>
      </c>
      <c r="W842" s="62">
        <v>41</v>
      </c>
      <c r="X842" s="62">
        <v>41</v>
      </c>
      <c r="Y842" s="62">
        <v>43</v>
      </c>
      <c r="Z842" s="62">
        <v>43</v>
      </c>
      <c r="AA842" s="62">
        <v>44</v>
      </c>
      <c r="AB842" s="62">
        <v>45</v>
      </c>
      <c r="AC842" s="62">
        <v>45</v>
      </c>
      <c r="AE842" s="64">
        <v>1</v>
      </c>
      <c r="AF842" s="65">
        <v>1</v>
      </c>
      <c r="AG842" s="66">
        <v>1</v>
      </c>
      <c r="AH842" s="62">
        <v>2</v>
      </c>
      <c r="AI842" s="62">
        <v>3</v>
      </c>
      <c r="AJ842" s="62">
        <v>4</v>
      </c>
      <c r="AK842" s="62">
        <v>4</v>
      </c>
      <c r="AL842" s="62">
        <v>4</v>
      </c>
      <c r="AM842" s="62">
        <v>4</v>
      </c>
      <c r="AN842" s="62">
        <v>2</v>
      </c>
      <c r="AO842" s="62">
        <v>5</v>
      </c>
      <c r="AP842" s="62">
        <v>5</v>
      </c>
      <c r="AQ842" s="62">
        <v>5</v>
      </c>
      <c r="AR842" s="62">
        <v>5</v>
      </c>
      <c r="AS842" s="62">
        <v>5</v>
      </c>
      <c r="AT842" s="62">
        <v>6</v>
      </c>
      <c r="AU842" s="62">
        <v>6</v>
      </c>
      <c r="AV842" s="62">
        <v>6</v>
      </c>
      <c r="AW842" s="62">
        <v>6</v>
      </c>
      <c r="AX842" s="62">
        <v>6</v>
      </c>
    </row>
    <row r="843" spans="1:50" ht="12.75" customHeight="1">
      <c r="A843" s="78">
        <v>42318</v>
      </c>
      <c r="B843" s="54">
        <v>7</v>
      </c>
      <c r="C843" s="54">
        <v>15</v>
      </c>
      <c r="D843" s="54">
        <v>16</v>
      </c>
      <c r="E843" s="54">
        <v>23</v>
      </c>
      <c r="F843" s="54">
        <v>29</v>
      </c>
      <c r="G843" s="54">
        <v>48</v>
      </c>
      <c r="H843" s="54"/>
      <c r="I843" s="53"/>
      <c r="J843" s="62">
        <v>6</v>
      </c>
      <c r="K843" s="62">
        <v>11</v>
      </c>
      <c r="L843" s="62">
        <v>15</v>
      </c>
      <c r="M843" s="62">
        <v>20</v>
      </c>
      <c r="N843" s="62">
        <v>25</v>
      </c>
      <c r="O843" s="62">
        <v>28</v>
      </c>
      <c r="P843" s="62">
        <v>29</v>
      </c>
      <c r="Q843" s="62">
        <v>32</v>
      </c>
      <c r="R843" s="62">
        <v>35</v>
      </c>
      <c r="S843" s="62">
        <v>14</v>
      </c>
      <c r="T843" s="62">
        <v>37</v>
      </c>
      <c r="U843" s="62">
        <v>38</v>
      </c>
      <c r="V843" s="62">
        <v>41</v>
      </c>
      <c r="W843" s="62">
        <v>42</v>
      </c>
      <c r="X843" s="62">
        <v>42</v>
      </c>
      <c r="Y843" s="62">
        <v>42</v>
      </c>
      <c r="Z843" s="62">
        <v>44</v>
      </c>
      <c r="AA843" s="62">
        <v>44</v>
      </c>
      <c r="AB843" s="62">
        <v>44</v>
      </c>
      <c r="AC843" s="62">
        <v>45</v>
      </c>
      <c r="AE843" s="64">
        <v>1</v>
      </c>
      <c r="AF843" s="65">
        <v>3</v>
      </c>
      <c r="AG843" s="66">
        <v>3</v>
      </c>
      <c r="AH843" s="62">
        <v>4</v>
      </c>
      <c r="AI843" s="62">
        <v>5</v>
      </c>
      <c r="AJ843" s="62">
        <v>5</v>
      </c>
      <c r="AK843" s="62">
        <v>5</v>
      </c>
      <c r="AL843" s="62">
        <v>6</v>
      </c>
      <c r="AM843" s="62">
        <v>6</v>
      </c>
      <c r="AN843" s="62">
        <v>3</v>
      </c>
      <c r="AO843" s="62">
        <v>4</v>
      </c>
      <c r="AP843" s="62">
        <v>4</v>
      </c>
      <c r="AQ843" s="62">
        <v>6</v>
      </c>
      <c r="AR843" s="62">
        <v>6</v>
      </c>
      <c r="AS843" s="62">
        <v>6</v>
      </c>
      <c r="AT843" s="62">
        <v>6</v>
      </c>
      <c r="AU843" s="62">
        <v>6</v>
      </c>
      <c r="AV843" s="62">
        <v>6</v>
      </c>
      <c r="AW843" s="62">
        <v>6</v>
      </c>
      <c r="AX843" s="62">
        <v>6</v>
      </c>
    </row>
    <row r="844" spans="1:50" ht="12.75" customHeight="1">
      <c r="A844" s="78">
        <v>42317</v>
      </c>
      <c r="B844" s="54">
        <v>28</v>
      </c>
      <c r="C844" s="54">
        <v>35</v>
      </c>
      <c r="D844" s="54">
        <v>41</v>
      </c>
      <c r="E844" s="54">
        <v>45</v>
      </c>
      <c r="F844" s="54">
        <v>46</v>
      </c>
      <c r="G844" s="54">
        <v>47</v>
      </c>
      <c r="H844" s="54"/>
      <c r="I844" s="53"/>
      <c r="J844" s="62">
        <v>6</v>
      </c>
      <c r="K844" s="62">
        <v>11</v>
      </c>
      <c r="L844" s="62">
        <v>16</v>
      </c>
      <c r="M844" s="62">
        <v>20</v>
      </c>
      <c r="N844" s="62">
        <v>24</v>
      </c>
      <c r="O844" s="62">
        <v>28</v>
      </c>
      <c r="P844" s="62">
        <v>31</v>
      </c>
      <c r="Q844" s="62">
        <v>32</v>
      </c>
      <c r="R844" s="62">
        <v>35</v>
      </c>
      <c r="S844" s="62">
        <v>13</v>
      </c>
      <c r="T844" s="62">
        <v>36</v>
      </c>
      <c r="U844" s="62">
        <v>38</v>
      </c>
      <c r="V844" s="62">
        <v>42</v>
      </c>
      <c r="W844" s="62">
        <v>43</v>
      </c>
      <c r="X844" s="62">
        <v>44</v>
      </c>
      <c r="Y844" s="62">
        <v>44</v>
      </c>
      <c r="Z844" s="62">
        <v>44</v>
      </c>
      <c r="AA844" s="62">
        <v>45</v>
      </c>
      <c r="AB844" s="62">
        <v>45</v>
      </c>
      <c r="AC844" s="62">
        <v>45</v>
      </c>
      <c r="AE844" s="64">
        <v>0</v>
      </c>
      <c r="AF844" s="65">
        <v>0</v>
      </c>
      <c r="AG844" s="66">
        <v>0</v>
      </c>
      <c r="AH844" s="62">
        <v>1</v>
      </c>
      <c r="AI844" s="62">
        <v>1</v>
      </c>
      <c r="AJ844" s="62">
        <v>2</v>
      </c>
      <c r="AK844" s="62">
        <v>3</v>
      </c>
      <c r="AL844" s="62">
        <v>3</v>
      </c>
      <c r="AM844" s="62">
        <v>3</v>
      </c>
      <c r="AN844" s="62">
        <v>0</v>
      </c>
      <c r="AO844" s="62">
        <v>4</v>
      </c>
      <c r="AP844" s="62">
        <v>5</v>
      </c>
      <c r="AQ844" s="62">
        <v>5</v>
      </c>
      <c r="AR844" s="62">
        <v>5</v>
      </c>
      <c r="AS844" s="62">
        <v>5</v>
      </c>
      <c r="AT844" s="62">
        <v>5</v>
      </c>
      <c r="AU844" s="62">
        <v>5</v>
      </c>
      <c r="AV844" s="62">
        <v>5</v>
      </c>
      <c r="AW844" s="62">
        <v>5</v>
      </c>
      <c r="AX844" s="62">
        <v>5</v>
      </c>
    </row>
    <row r="845" spans="1:50" ht="12.75" customHeight="1">
      <c r="A845" s="78">
        <v>42315</v>
      </c>
      <c r="B845" s="54">
        <v>2</v>
      </c>
      <c r="C845" s="54">
        <v>8</v>
      </c>
      <c r="D845" s="54">
        <v>14</v>
      </c>
      <c r="E845" s="54">
        <v>16</v>
      </c>
      <c r="F845" s="54">
        <v>33</v>
      </c>
      <c r="G845" s="54">
        <v>48</v>
      </c>
      <c r="H845" s="54"/>
      <c r="I845" s="53"/>
      <c r="J845" s="62">
        <v>6</v>
      </c>
      <c r="K845" s="62">
        <v>11</v>
      </c>
      <c r="L845" s="62">
        <v>16</v>
      </c>
      <c r="M845" s="62">
        <v>21</v>
      </c>
      <c r="N845" s="62">
        <v>25</v>
      </c>
      <c r="O845" s="62">
        <v>29</v>
      </c>
      <c r="P845" s="62">
        <v>33</v>
      </c>
      <c r="Q845" s="62">
        <v>36</v>
      </c>
      <c r="R845" s="62">
        <v>37</v>
      </c>
      <c r="S845" s="62">
        <v>14</v>
      </c>
      <c r="T845" s="62">
        <v>37</v>
      </c>
      <c r="U845" s="62">
        <v>38</v>
      </c>
      <c r="V845" s="62">
        <v>43</v>
      </c>
      <c r="W845" s="62">
        <v>45</v>
      </c>
      <c r="X845" s="62">
        <v>46</v>
      </c>
      <c r="Y845" s="62">
        <v>47</v>
      </c>
      <c r="Z845" s="62">
        <v>47</v>
      </c>
      <c r="AA845" s="62">
        <v>47</v>
      </c>
      <c r="AB845" s="62">
        <v>48</v>
      </c>
      <c r="AC845" s="62">
        <v>48</v>
      </c>
      <c r="AE845" s="64">
        <v>0</v>
      </c>
      <c r="AF845" s="65">
        <v>1</v>
      </c>
      <c r="AG845" s="66">
        <v>2</v>
      </c>
      <c r="AH845" s="62">
        <v>3</v>
      </c>
      <c r="AI845" s="62">
        <v>3</v>
      </c>
      <c r="AJ845" s="62">
        <v>4</v>
      </c>
      <c r="AK845" s="62">
        <v>4</v>
      </c>
      <c r="AL845" s="62">
        <v>4</v>
      </c>
      <c r="AM845" s="62">
        <v>4</v>
      </c>
      <c r="AN845" s="62">
        <v>3</v>
      </c>
      <c r="AO845" s="62">
        <v>5</v>
      </c>
      <c r="AP845" s="62">
        <v>5</v>
      </c>
      <c r="AQ845" s="62">
        <v>4</v>
      </c>
      <c r="AR845" s="62">
        <v>6</v>
      </c>
      <c r="AS845" s="62">
        <v>6</v>
      </c>
      <c r="AT845" s="62">
        <v>6</v>
      </c>
      <c r="AU845" s="62">
        <v>6</v>
      </c>
      <c r="AV845" s="62">
        <v>6</v>
      </c>
      <c r="AW845" s="62">
        <v>6</v>
      </c>
      <c r="AX845" s="62">
        <v>6</v>
      </c>
    </row>
    <row r="846" spans="1:50" ht="12.75" customHeight="1">
      <c r="A846" s="78">
        <v>42314</v>
      </c>
      <c r="B846" s="54">
        <v>6</v>
      </c>
      <c r="C846" s="54">
        <v>11</v>
      </c>
      <c r="D846" s="54">
        <v>17</v>
      </c>
      <c r="E846" s="54">
        <v>24</v>
      </c>
      <c r="F846" s="54">
        <v>28</v>
      </c>
      <c r="G846" s="54">
        <v>31</v>
      </c>
      <c r="H846" s="54"/>
      <c r="I846" s="53"/>
      <c r="J846" s="62">
        <v>6</v>
      </c>
      <c r="K846" s="62">
        <v>11</v>
      </c>
      <c r="L846" s="62">
        <v>16</v>
      </c>
      <c r="M846" s="62">
        <v>20</v>
      </c>
      <c r="N846" s="62">
        <v>25</v>
      </c>
      <c r="O846" s="62">
        <v>28</v>
      </c>
      <c r="P846" s="62">
        <v>31</v>
      </c>
      <c r="Q846" s="62">
        <v>35</v>
      </c>
      <c r="R846" s="62">
        <v>37</v>
      </c>
      <c r="S846" s="62">
        <v>14</v>
      </c>
      <c r="T846" s="62">
        <v>37</v>
      </c>
      <c r="U846" s="62">
        <v>38</v>
      </c>
      <c r="V846" s="62">
        <v>43</v>
      </c>
      <c r="W846" s="62">
        <v>43</v>
      </c>
      <c r="X846" s="62">
        <v>45</v>
      </c>
      <c r="Y846" s="62">
        <v>46</v>
      </c>
      <c r="Z846" s="62">
        <v>47</v>
      </c>
      <c r="AA846" s="62">
        <v>47</v>
      </c>
      <c r="AB846" s="62">
        <v>47</v>
      </c>
      <c r="AC846" s="62">
        <v>48</v>
      </c>
      <c r="AE846" s="64">
        <v>1</v>
      </c>
      <c r="AF846" s="65">
        <v>1</v>
      </c>
      <c r="AG846" s="66">
        <v>2</v>
      </c>
      <c r="AH846" s="62">
        <v>2</v>
      </c>
      <c r="AI846" s="62">
        <v>2</v>
      </c>
      <c r="AJ846" s="62">
        <v>2</v>
      </c>
      <c r="AK846" s="62">
        <v>3</v>
      </c>
      <c r="AL846" s="62">
        <v>4</v>
      </c>
      <c r="AM846" s="62">
        <v>5</v>
      </c>
      <c r="AN846" s="62">
        <v>1</v>
      </c>
      <c r="AO846" s="62">
        <v>5</v>
      </c>
      <c r="AP846" s="62">
        <v>6</v>
      </c>
      <c r="AQ846" s="62">
        <v>6</v>
      </c>
      <c r="AR846" s="62">
        <v>6</v>
      </c>
      <c r="AS846" s="62">
        <v>6</v>
      </c>
      <c r="AT846" s="62">
        <v>6</v>
      </c>
      <c r="AU846" s="62">
        <v>6</v>
      </c>
      <c r="AV846" s="62">
        <v>6</v>
      </c>
      <c r="AW846" s="62">
        <v>6</v>
      </c>
      <c r="AX846" s="62">
        <v>6</v>
      </c>
    </row>
    <row r="847" spans="1:50" ht="12.75" customHeight="1">
      <c r="A847" s="78">
        <v>42313</v>
      </c>
      <c r="B847" s="54">
        <v>5</v>
      </c>
      <c r="C847" s="54">
        <v>34</v>
      </c>
      <c r="D847" s="54">
        <v>37</v>
      </c>
      <c r="E847" s="54">
        <v>38</v>
      </c>
      <c r="F847" s="54">
        <v>45</v>
      </c>
      <c r="G847" s="54">
        <v>46</v>
      </c>
      <c r="H847" s="54"/>
      <c r="I847" s="53"/>
      <c r="J847" s="62">
        <v>6</v>
      </c>
      <c r="K847" s="62">
        <v>12</v>
      </c>
      <c r="L847" s="62">
        <v>15</v>
      </c>
      <c r="M847" s="62">
        <v>20</v>
      </c>
      <c r="N847" s="62">
        <v>23</v>
      </c>
      <c r="O847" s="62">
        <v>27</v>
      </c>
      <c r="P847" s="62">
        <v>30</v>
      </c>
      <c r="Q847" s="62">
        <v>33</v>
      </c>
      <c r="R847" s="62">
        <v>37</v>
      </c>
      <c r="S847" s="62">
        <v>14</v>
      </c>
      <c r="T847" s="62">
        <v>36</v>
      </c>
      <c r="U847" s="62">
        <v>37</v>
      </c>
      <c r="V847" s="62">
        <v>43</v>
      </c>
      <c r="W847" s="62">
        <v>43</v>
      </c>
      <c r="X847" s="62">
        <v>43</v>
      </c>
      <c r="Y847" s="62">
        <v>45</v>
      </c>
      <c r="Z847" s="62">
        <v>46</v>
      </c>
      <c r="AA847" s="62">
        <v>47</v>
      </c>
      <c r="AB847" s="62">
        <v>47</v>
      </c>
      <c r="AC847" s="62">
        <v>47</v>
      </c>
      <c r="AE847" s="64">
        <v>0</v>
      </c>
      <c r="AF847" s="65">
        <v>1</v>
      </c>
      <c r="AG847" s="66">
        <v>1</v>
      </c>
      <c r="AH847" s="62">
        <v>2</v>
      </c>
      <c r="AI847" s="62">
        <v>2</v>
      </c>
      <c r="AJ847" s="62">
        <v>2</v>
      </c>
      <c r="AK847" s="62">
        <v>2</v>
      </c>
      <c r="AL847" s="62">
        <v>2</v>
      </c>
      <c r="AM847" s="62">
        <v>2</v>
      </c>
      <c r="AN847" s="62">
        <v>1</v>
      </c>
      <c r="AO847" s="62">
        <v>4</v>
      </c>
      <c r="AP847" s="62">
        <v>4</v>
      </c>
      <c r="AQ847" s="62">
        <v>4</v>
      </c>
      <c r="AR847" s="62">
        <v>4</v>
      </c>
      <c r="AS847" s="62">
        <v>4</v>
      </c>
      <c r="AT847" s="62">
        <v>4</v>
      </c>
      <c r="AU847" s="62">
        <v>5</v>
      </c>
      <c r="AV847" s="62">
        <v>5</v>
      </c>
      <c r="AW847" s="62">
        <v>5</v>
      </c>
      <c r="AX847" s="62">
        <v>5</v>
      </c>
    </row>
    <row r="848" spans="1:50" ht="12.75" customHeight="1">
      <c r="A848" s="78">
        <v>42312</v>
      </c>
      <c r="B848" s="54">
        <v>5</v>
      </c>
      <c r="C848" s="54">
        <v>10</v>
      </c>
      <c r="D848" s="54">
        <v>13</v>
      </c>
      <c r="E848" s="54">
        <v>19</v>
      </c>
      <c r="F848" s="54">
        <v>20</v>
      </c>
      <c r="G848" s="54">
        <v>34</v>
      </c>
      <c r="H848" s="54"/>
      <c r="I848" s="53"/>
      <c r="J848" s="62">
        <v>6</v>
      </c>
      <c r="K848" s="62">
        <v>12</v>
      </c>
      <c r="L848" s="62">
        <v>18</v>
      </c>
      <c r="M848" s="62">
        <v>20</v>
      </c>
      <c r="N848" s="62">
        <v>25</v>
      </c>
      <c r="O848" s="62">
        <v>27</v>
      </c>
      <c r="P848" s="62">
        <v>30</v>
      </c>
      <c r="Q848" s="62">
        <v>33</v>
      </c>
      <c r="R848" s="62">
        <v>35</v>
      </c>
      <c r="S848" s="62">
        <v>13</v>
      </c>
      <c r="T848" s="62">
        <v>37</v>
      </c>
      <c r="U848" s="62">
        <v>37</v>
      </c>
      <c r="V848" s="62">
        <v>42</v>
      </c>
      <c r="W848" s="62">
        <v>44</v>
      </c>
      <c r="X848" s="62">
        <v>44</v>
      </c>
      <c r="Y848" s="62">
        <v>44</v>
      </c>
      <c r="Z848" s="62">
        <v>45</v>
      </c>
      <c r="AA848" s="62">
        <v>46</v>
      </c>
      <c r="AB848" s="62">
        <v>47</v>
      </c>
      <c r="AC848" s="62">
        <v>47</v>
      </c>
      <c r="AE848" s="64">
        <v>0</v>
      </c>
      <c r="AF848" s="65">
        <v>1</v>
      </c>
      <c r="AG848" s="66">
        <v>2</v>
      </c>
      <c r="AH848" s="62">
        <v>2</v>
      </c>
      <c r="AI848" s="62">
        <v>2</v>
      </c>
      <c r="AJ848" s="62">
        <v>2</v>
      </c>
      <c r="AK848" s="62">
        <v>3</v>
      </c>
      <c r="AL848" s="62">
        <v>4</v>
      </c>
      <c r="AM848" s="62">
        <v>5</v>
      </c>
      <c r="AN848" s="62">
        <v>5</v>
      </c>
      <c r="AO848" s="62">
        <v>6</v>
      </c>
      <c r="AP848" s="62">
        <v>6</v>
      </c>
      <c r="AQ848" s="62">
        <v>5</v>
      </c>
      <c r="AR848" s="62">
        <v>5</v>
      </c>
      <c r="AS848" s="62">
        <v>5</v>
      </c>
      <c r="AT848" s="62">
        <v>5</v>
      </c>
      <c r="AU848" s="62">
        <v>5</v>
      </c>
      <c r="AV848" s="62">
        <v>6</v>
      </c>
      <c r="AW848" s="62">
        <v>6</v>
      </c>
      <c r="AX848" s="62">
        <v>6</v>
      </c>
    </row>
    <row r="849" spans="1:50" ht="12.75" customHeight="1">
      <c r="A849" s="78">
        <v>42311</v>
      </c>
      <c r="B849" s="54">
        <v>2</v>
      </c>
      <c r="C849" s="54">
        <v>8</v>
      </c>
      <c r="D849" s="54">
        <v>11</v>
      </c>
      <c r="E849" s="54">
        <v>16</v>
      </c>
      <c r="F849" s="54">
        <v>17</v>
      </c>
      <c r="G849" s="54">
        <v>42</v>
      </c>
      <c r="H849" s="54"/>
      <c r="I849" s="53"/>
      <c r="J849" s="62">
        <v>6</v>
      </c>
      <c r="K849" s="62">
        <v>11</v>
      </c>
      <c r="L849" s="62">
        <v>17</v>
      </c>
      <c r="M849" s="62">
        <v>23</v>
      </c>
      <c r="N849" s="62">
        <v>25</v>
      </c>
      <c r="O849" s="62">
        <v>30</v>
      </c>
      <c r="P849" s="62">
        <v>31</v>
      </c>
      <c r="Q849" s="62">
        <v>34</v>
      </c>
      <c r="R849" s="62">
        <v>35</v>
      </c>
      <c r="S849" s="62">
        <v>15</v>
      </c>
      <c r="T849" s="62">
        <v>36</v>
      </c>
      <c r="U849" s="62">
        <v>37</v>
      </c>
      <c r="V849" s="62">
        <v>42</v>
      </c>
      <c r="W849" s="62">
        <v>44</v>
      </c>
      <c r="X849" s="62">
        <v>45</v>
      </c>
      <c r="Y849" s="62">
        <v>45</v>
      </c>
      <c r="Z849" s="62">
        <v>45</v>
      </c>
      <c r="AA849" s="62">
        <v>45</v>
      </c>
      <c r="AB849" s="62">
        <v>46</v>
      </c>
      <c r="AC849" s="62">
        <v>47</v>
      </c>
      <c r="AE849" s="64">
        <v>1</v>
      </c>
      <c r="AF849" s="65">
        <v>3</v>
      </c>
      <c r="AG849" s="66">
        <v>4</v>
      </c>
      <c r="AH849" s="62">
        <v>4</v>
      </c>
      <c r="AI849" s="62">
        <v>4</v>
      </c>
      <c r="AJ849" s="62">
        <v>5</v>
      </c>
      <c r="AK849" s="62">
        <v>5</v>
      </c>
      <c r="AL849" s="62">
        <v>5</v>
      </c>
      <c r="AM849" s="62">
        <v>5</v>
      </c>
      <c r="AN849" s="62">
        <v>1</v>
      </c>
      <c r="AO849" s="62">
        <v>5</v>
      </c>
      <c r="AP849" s="62">
        <v>5</v>
      </c>
      <c r="AQ849" s="62">
        <v>6</v>
      </c>
      <c r="AR849" s="62">
        <v>6</v>
      </c>
      <c r="AS849" s="62">
        <v>6</v>
      </c>
      <c r="AT849" s="62">
        <v>6</v>
      </c>
      <c r="AU849" s="62">
        <v>6</v>
      </c>
      <c r="AV849" s="62">
        <v>6</v>
      </c>
      <c r="AW849" s="62">
        <v>6</v>
      </c>
      <c r="AX849" s="62">
        <v>6</v>
      </c>
    </row>
    <row r="850" spans="1:50" ht="12.75" customHeight="1">
      <c r="A850" s="78">
        <v>42310</v>
      </c>
      <c r="B850" s="54">
        <v>11</v>
      </c>
      <c r="C850" s="54">
        <v>13</v>
      </c>
      <c r="D850" s="54">
        <v>16</v>
      </c>
      <c r="E850" s="54">
        <v>19</v>
      </c>
      <c r="F850" s="54">
        <v>29</v>
      </c>
      <c r="G850" s="54">
        <v>49</v>
      </c>
      <c r="H850" s="54"/>
      <c r="I850" s="53"/>
      <c r="J850" s="62">
        <v>6</v>
      </c>
      <c r="K850" s="62">
        <v>11</v>
      </c>
      <c r="L850" s="62">
        <v>15</v>
      </c>
      <c r="M850" s="62">
        <v>21</v>
      </c>
      <c r="N850" s="62">
        <v>27</v>
      </c>
      <c r="O850" s="62">
        <v>29</v>
      </c>
      <c r="P850" s="62">
        <v>32</v>
      </c>
      <c r="Q850" s="62">
        <v>33</v>
      </c>
      <c r="R850" s="62">
        <v>36</v>
      </c>
      <c r="S850" s="62">
        <v>14</v>
      </c>
      <c r="T850" s="62">
        <v>36</v>
      </c>
      <c r="U850" s="62">
        <v>39</v>
      </c>
      <c r="V850" s="62">
        <v>43</v>
      </c>
      <c r="W850" s="62">
        <v>43</v>
      </c>
      <c r="X850" s="62">
        <v>45</v>
      </c>
      <c r="Y850" s="62">
        <v>46</v>
      </c>
      <c r="Z850" s="62">
        <v>46</v>
      </c>
      <c r="AA850" s="62">
        <v>46</v>
      </c>
      <c r="AB850" s="62">
        <v>46</v>
      </c>
      <c r="AC850" s="62">
        <v>46</v>
      </c>
      <c r="AE850" s="64">
        <v>0</v>
      </c>
      <c r="AF850" s="65">
        <v>2</v>
      </c>
      <c r="AG850" s="66">
        <v>2</v>
      </c>
      <c r="AH850" s="62">
        <v>4</v>
      </c>
      <c r="AI850" s="62">
        <v>5</v>
      </c>
      <c r="AJ850" s="62">
        <v>5</v>
      </c>
      <c r="AK850" s="62">
        <v>5</v>
      </c>
      <c r="AL850" s="62">
        <v>5</v>
      </c>
      <c r="AM850" s="62">
        <v>5</v>
      </c>
      <c r="AN850" s="62">
        <v>3</v>
      </c>
      <c r="AO850" s="62">
        <v>5</v>
      </c>
      <c r="AP850" s="62">
        <v>5</v>
      </c>
      <c r="AQ850" s="62">
        <v>5</v>
      </c>
      <c r="AR850" s="62">
        <v>5</v>
      </c>
      <c r="AS850" s="62">
        <v>5</v>
      </c>
      <c r="AT850" s="62">
        <v>5</v>
      </c>
      <c r="AU850" s="62">
        <v>5</v>
      </c>
      <c r="AV850" s="62">
        <v>5</v>
      </c>
      <c r="AW850" s="62">
        <v>5</v>
      </c>
      <c r="AX850" s="62">
        <v>5</v>
      </c>
    </row>
    <row r="851" spans="1:50" ht="12.75" customHeight="1">
      <c r="A851" s="78">
        <v>42308</v>
      </c>
      <c r="B851" s="54">
        <v>2</v>
      </c>
      <c r="C851" s="54">
        <v>5</v>
      </c>
      <c r="D851" s="54">
        <v>12</v>
      </c>
      <c r="E851" s="54">
        <v>22</v>
      </c>
      <c r="F851" s="54">
        <v>33</v>
      </c>
      <c r="G851" s="54">
        <v>43</v>
      </c>
      <c r="H851" s="54"/>
      <c r="I851" s="53"/>
      <c r="J851" s="62">
        <v>6</v>
      </c>
      <c r="K851" s="62">
        <v>9</v>
      </c>
      <c r="L851" s="62">
        <v>14</v>
      </c>
      <c r="M851" s="62">
        <v>18</v>
      </c>
      <c r="N851" s="62">
        <v>24</v>
      </c>
      <c r="O851" s="62">
        <v>29</v>
      </c>
      <c r="P851" s="62">
        <v>31</v>
      </c>
      <c r="Q851" s="62">
        <v>34</v>
      </c>
      <c r="R851" s="62">
        <v>34</v>
      </c>
      <c r="S851" s="62">
        <v>12</v>
      </c>
      <c r="T851" s="62">
        <v>38</v>
      </c>
      <c r="U851" s="62">
        <v>40</v>
      </c>
      <c r="V851" s="62">
        <v>43</v>
      </c>
      <c r="W851" s="62">
        <v>44</v>
      </c>
      <c r="X851" s="62">
        <v>44</v>
      </c>
      <c r="Y851" s="62">
        <v>45</v>
      </c>
      <c r="Z851" s="62">
        <v>46</v>
      </c>
      <c r="AA851" s="62">
        <v>46</v>
      </c>
      <c r="AB851" s="62">
        <v>46</v>
      </c>
      <c r="AC851" s="62">
        <v>46</v>
      </c>
      <c r="AE851" s="64">
        <v>4</v>
      </c>
      <c r="AF851" s="65">
        <v>4</v>
      </c>
      <c r="AG851" s="66">
        <v>5</v>
      </c>
      <c r="AH851" s="62">
        <v>5</v>
      </c>
      <c r="AI851" s="62">
        <v>5</v>
      </c>
      <c r="AJ851" s="62">
        <v>5</v>
      </c>
      <c r="AK851" s="62">
        <v>5</v>
      </c>
      <c r="AL851" s="62">
        <v>5</v>
      </c>
      <c r="AM851" s="62">
        <v>5</v>
      </c>
      <c r="AN851" s="62">
        <v>2</v>
      </c>
      <c r="AO851" s="62">
        <v>5</v>
      </c>
      <c r="AP851" s="62">
        <v>5</v>
      </c>
      <c r="AQ851" s="62">
        <v>6</v>
      </c>
      <c r="AR851" s="62">
        <v>6</v>
      </c>
      <c r="AS851" s="62">
        <v>6</v>
      </c>
      <c r="AT851" s="62">
        <v>6</v>
      </c>
      <c r="AU851" s="62">
        <v>6</v>
      </c>
      <c r="AV851" s="62">
        <v>6</v>
      </c>
      <c r="AW851" s="62">
        <v>6</v>
      </c>
      <c r="AX851" s="62">
        <v>6</v>
      </c>
    </row>
    <row r="852" spans="1:50" ht="12.75" customHeight="1">
      <c r="A852" s="78">
        <v>42307</v>
      </c>
      <c r="B852" s="54">
        <v>8</v>
      </c>
      <c r="C852" s="54">
        <v>25</v>
      </c>
      <c r="D852" s="54">
        <v>29</v>
      </c>
      <c r="E852" s="54">
        <v>33</v>
      </c>
      <c r="F852" s="54">
        <v>44</v>
      </c>
      <c r="G852" s="54">
        <v>46</v>
      </c>
      <c r="H852" s="54"/>
      <c r="I852" s="53"/>
      <c r="J852" s="62">
        <v>6</v>
      </c>
      <c r="K852" s="62">
        <v>12</v>
      </c>
      <c r="L852" s="62">
        <v>15</v>
      </c>
      <c r="M852" s="62">
        <v>19</v>
      </c>
      <c r="N852" s="62">
        <v>23</v>
      </c>
      <c r="O852" s="62">
        <v>28</v>
      </c>
      <c r="P852" s="62">
        <v>33</v>
      </c>
      <c r="Q852" s="62">
        <v>35</v>
      </c>
      <c r="R852" s="62">
        <v>37</v>
      </c>
      <c r="S852" s="62">
        <v>12</v>
      </c>
      <c r="T852" s="62">
        <v>38</v>
      </c>
      <c r="U852" s="62">
        <v>40</v>
      </c>
      <c r="V852" s="62">
        <v>41</v>
      </c>
      <c r="W852" s="62">
        <v>43</v>
      </c>
      <c r="X852" s="62">
        <v>44</v>
      </c>
      <c r="Y852" s="62">
        <v>44</v>
      </c>
      <c r="Z852" s="62">
        <v>45</v>
      </c>
      <c r="AA852" s="62">
        <v>46</v>
      </c>
      <c r="AB852" s="62">
        <v>46</v>
      </c>
      <c r="AC852" s="62">
        <v>46</v>
      </c>
      <c r="AE852" s="64">
        <v>0</v>
      </c>
      <c r="AF852" s="65">
        <v>0</v>
      </c>
      <c r="AG852" s="66">
        <v>1</v>
      </c>
      <c r="AH852" s="62">
        <v>2</v>
      </c>
      <c r="AI852" s="62">
        <v>2</v>
      </c>
      <c r="AJ852" s="62">
        <v>3</v>
      </c>
      <c r="AK852" s="62">
        <v>4</v>
      </c>
      <c r="AL852" s="62">
        <v>5</v>
      </c>
      <c r="AM852" s="62">
        <v>5</v>
      </c>
      <c r="AN852" s="62">
        <v>1</v>
      </c>
      <c r="AO852" s="62">
        <v>4</v>
      </c>
      <c r="AP852" s="62">
        <v>4</v>
      </c>
      <c r="AQ852" s="62">
        <v>5</v>
      </c>
      <c r="AR852" s="62">
        <v>5</v>
      </c>
      <c r="AS852" s="62">
        <v>6</v>
      </c>
      <c r="AT852" s="62">
        <v>6</v>
      </c>
      <c r="AU852" s="62">
        <v>6</v>
      </c>
      <c r="AV852" s="62">
        <v>6</v>
      </c>
      <c r="AW852" s="62">
        <v>6</v>
      </c>
      <c r="AX852" s="62">
        <v>6</v>
      </c>
    </row>
    <row r="853" spans="1:50" ht="12.75" customHeight="1">
      <c r="A853" s="78">
        <v>42306</v>
      </c>
      <c r="B853" s="54">
        <v>4</v>
      </c>
      <c r="C853" s="54">
        <v>12</v>
      </c>
      <c r="D853" s="54">
        <v>15</v>
      </c>
      <c r="E853" s="54">
        <v>24</v>
      </c>
      <c r="F853" s="54">
        <v>25</v>
      </c>
      <c r="G853" s="54">
        <v>47</v>
      </c>
      <c r="H853" s="54"/>
      <c r="I853" s="53"/>
      <c r="J853" s="62">
        <v>6</v>
      </c>
      <c r="K853" s="62">
        <v>12</v>
      </c>
      <c r="L853" s="62">
        <v>18</v>
      </c>
      <c r="M853" s="62">
        <v>21</v>
      </c>
      <c r="N853" s="62">
        <v>24</v>
      </c>
      <c r="O853" s="62">
        <v>28</v>
      </c>
      <c r="P853" s="62">
        <v>33</v>
      </c>
      <c r="Q853" s="62">
        <v>37</v>
      </c>
      <c r="R853" s="62">
        <v>38</v>
      </c>
      <c r="S853" s="62">
        <v>12</v>
      </c>
      <c r="T853" s="62">
        <v>39</v>
      </c>
      <c r="U853" s="62">
        <v>43</v>
      </c>
      <c r="V853" s="62">
        <v>42</v>
      </c>
      <c r="W853" s="62">
        <v>42</v>
      </c>
      <c r="X853" s="62">
        <v>44</v>
      </c>
      <c r="Y853" s="62">
        <v>44</v>
      </c>
      <c r="Z853" s="62">
        <v>44</v>
      </c>
      <c r="AA853" s="62">
        <v>45</v>
      </c>
      <c r="AB853" s="62">
        <v>46</v>
      </c>
      <c r="AC853" s="62">
        <v>46</v>
      </c>
      <c r="AE853" s="64">
        <v>1</v>
      </c>
      <c r="AF853" s="65">
        <v>2</v>
      </c>
      <c r="AG853" s="66">
        <v>3</v>
      </c>
      <c r="AH853" s="62">
        <v>3</v>
      </c>
      <c r="AI853" s="62">
        <v>3</v>
      </c>
      <c r="AJ853" s="62">
        <v>5</v>
      </c>
      <c r="AK853" s="62">
        <v>5</v>
      </c>
      <c r="AL853" s="62">
        <v>5</v>
      </c>
      <c r="AM853" s="62">
        <v>5</v>
      </c>
      <c r="AN853" s="62">
        <v>1</v>
      </c>
      <c r="AO853" s="62">
        <v>5</v>
      </c>
      <c r="AP853" s="62">
        <v>6</v>
      </c>
      <c r="AQ853" s="62">
        <v>5</v>
      </c>
      <c r="AR853" s="62">
        <v>5</v>
      </c>
      <c r="AS853" s="62">
        <v>5</v>
      </c>
      <c r="AT853" s="62">
        <v>5</v>
      </c>
      <c r="AU853" s="62">
        <v>5</v>
      </c>
      <c r="AV853" s="62">
        <v>6</v>
      </c>
      <c r="AW853" s="62">
        <v>6</v>
      </c>
      <c r="AX853" s="62">
        <v>6</v>
      </c>
    </row>
    <row r="854" spans="1:50" ht="12.75" customHeight="1">
      <c r="A854" s="78">
        <v>42305</v>
      </c>
      <c r="B854" s="54">
        <v>14</v>
      </c>
      <c r="C854" s="54">
        <v>19</v>
      </c>
      <c r="D854" s="54">
        <v>25</v>
      </c>
      <c r="E854" s="54">
        <v>26</v>
      </c>
      <c r="F854" s="54">
        <v>27</v>
      </c>
      <c r="G854" s="54">
        <v>28</v>
      </c>
      <c r="H854" s="54"/>
      <c r="I854" s="53"/>
      <c r="J854" s="62">
        <v>6</v>
      </c>
      <c r="K854" s="62">
        <v>11</v>
      </c>
      <c r="L854" s="62">
        <v>16</v>
      </c>
      <c r="M854" s="62">
        <v>21</v>
      </c>
      <c r="N854" s="62">
        <v>24</v>
      </c>
      <c r="O854" s="62">
        <v>27</v>
      </c>
      <c r="P854" s="62">
        <v>31</v>
      </c>
      <c r="Q854" s="62">
        <v>36</v>
      </c>
      <c r="R854" s="62">
        <v>39</v>
      </c>
      <c r="S854" s="62">
        <v>14</v>
      </c>
      <c r="T854" s="62">
        <v>43</v>
      </c>
      <c r="U854" s="62">
        <v>43</v>
      </c>
      <c r="V854" s="62">
        <v>42</v>
      </c>
      <c r="W854" s="62">
        <v>43</v>
      </c>
      <c r="X854" s="62">
        <v>43</v>
      </c>
      <c r="Y854" s="62">
        <v>44</v>
      </c>
      <c r="Z854" s="62">
        <v>44</v>
      </c>
      <c r="AA854" s="62">
        <v>44</v>
      </c>
      <c r="AB854" s="62">
        <v>45</v>
      </c>
      <c r="AC854" s="62">
        <v>46</v>
      </c>
      <c r="AE854" s="64">
        <v>1</v>
      </c>
      <c r="AF854" s="65">
        <v>2</v>
      </c>
      <c r="AG854" s="66">
        <v>3</v>
      </c>
      <c r="AH854" s="62">
        <v>3</v>
      </c>
      <c r="AI854" s="62">
        <v>4</v>
      </c>
      <c r="AJ854" s="62">
        <v>4</v>
      </c>
      <c r="AK854" s="62">
        <v>4</v>
      </c>
      <c r="AL854" s="62">
        <v>4</v>
      </c>
      <c r="AM854" s="62">
        <v>4</v>
      </c>
      <c r="AN854" s="62">
        <v>3</v>
      </c>
      <c r="AO854" s="62">
        <v>6</v>
      </c>
      <c r="AP854" s="62">
        <v>6</v>
      </c>
      <c r="AQ854" s="62">
        <v>6</v>
      </c>
      <c r="AR854" s="62">
        <v>6</v>
      </c>
      <c r="AS854" s="62">
        <v>6</v>
      </c>
      <c r="AT854" s="62">
        <v>6</v>
      </c>
      <c r="AU854" s="62">
        <v>6</v>
      </c>
      <c r="AV854" s="62">
        <v>6</v>
      </c>
      <c r="AW854" s="62">
        <v>6</v>
      </c>
      <c r="AX854" s="62">
        <v>6</v>
      </c>
    </row>
    <row r="855" spans="1:50" ht="12.75" customHeight="1">
      <c r="A855" s="78">
        <v>42304</v>
      </c>
      <c r="B855" s="54">
        <v>9</v>
      </c>
      <c r="C855" s="54">
        <v>12</v>
      </c>
      <c r="D855" s="54">
        <v>19</v>
      </c>
      <c r="E855" s="54">
        <v>20</v>
      </c>
      <c r="F855" s="54">
        <v>31</v>
      </c>
      <c r="G855" s="54">
        <v>45</v>
      </c>
      <c r="H855" s="54"/>
      <c r="I855" s="53"/>
      <c r="J855" s="62">
        <v>6</v>
      </c>
      <c r="K855" s="62">
        <v>11</v>
      </c>
      <c r="L855" s="62">
        <v>14</v>
      </c>
      <c r="M855" s="62">
        <v>18</v>
      </c>
      <c r="N855" s="62">
        <v>22</v>
      </c>
      <c r="O855" s="62">
        <v>25</v>
      </c>
      <c r="P855" s="62">
        <v>28</v>
      </c>
      <c r="Q855" s="62">
        <v>32</v>
      </c>
      <c r="R855" s="62">
        <v>36</v>
      </c>
      <c r="S855" s="62">
        <v>14</v>
      </c>
      <c r="T855" s="62">
        <v>40</v>
      </c>
      <c r="U855" s="62">
        <v>40</v>
      </c>
      <c r="V855" s="62">
        <v>41</v>
      </c>
      <c r="W855" s="62">
        <v>42</v>
      </c>
      <c r="X855" s="62">
        <v>43</v>
      </c>
      <c r="Y855" s="62">
        <v>43</v>
      </c>
      <c r="Z855" s="62">
        <v>44</v>
      </c>
      <c r="AA855" s="62">
        <v>44</v>
      </c>
      <c r="AB855" s="62">
        <v>44</v>
      </c>
      <c r="AC855" s="62">
        <v>45</v>
      </c>
      <c r="AE855" s="64">
        <v>2</v>
      </c>
      <c r="AF855" s="65">
        <v>2</v>
      </c>
      <c r="AG855" s="66">
        <v>2</v>
      </c>
      <c r="AH855" s="62">
        <v>3</v>
      </c>
      <c r="AI855" s="62">
        <v>3</v>
      </c>
      <c r="AJ855" s="62">
        <v>4</v>
      </c>
      <c r="AK855" s="62">
        <v>4</v>
      </c>
      <c r="AL855" s="62">
        <v>5</v>
      </c>
      <c r="AM855" s="62">
        <v>5</v>
      </c>
      <c r="AN855" s="62">
        <v>2</v>
      </c>
      <c r="AO855" s="62">
        <v>3</v>
      </c>
      <c r="AP855" s="62">
        <v>3</v>
      </c>
      <c r="AQ855" s="62">
        <v>5</v>
      </c>
      <c r="AR855" s="62">
        <v>5</v>
      </c>
      <c r="AS855" s="62">
        <v>5</v>
      </c>
      <c r="AT855" s="62">
        <v>5</v>
      </c>
      <c r="AU855" s="62">
        <v>5</v>
      </c>
      <c r="AV855" s="62">
        <v>5</v>
      </c>
      <c r="AW855" s="62">
        <v>5</v>
      </c>
      <c r="AX855" s="62">
        <v>5</v>
      </c>
    </row>
    <row r="856" spans="1:50" ht="12.75" customHeight="1">
      <c r="A856" s="78">
        <v>42303</v>
      </c>
      <c r="B856" s="54">
        <v>4</v>
      </c>
      <c r="C856" s="54">
        <v>14</v>
      </c>
      <c r="D856" s="54">
        <v>15</v>
      </c>
      <c r="E856" s="54">
        <v>36</v>
      </c>
      <c r="F856" s="54">
        <v>41</v>
      </c>
      <c r="G856" s="54">
        <v>43</v>
      </c>
      <c r="H856" s="54"/>
      <c r="I856" s="53"/>
      <c r="J856" s="62">
        <v>6</v>
      </c>
      <c r="K856" s="62">
        <v>12</v>
      </c>
      <c r="L856" s="62">
        <v>15</v>
      </c>
      <c r="M856" s="62">
        <v>18</v>
      </c>
      <c r="N856" s="62">
        <v>22</v>
      </c>
      <c r="O856" s="62">
        <v>25</v>
      </c>
      <c r="P856" s="62">
        <v>28</v>
      </c>
      <c r="Q856" s="62">
        <v>31</v>
      </c>
      <c r="R856" s="62">
        <v>34</v>
      </c>
      <c r="S856" s="62">
        <v>13</v>
      </c>
      <c r="T856" s="62">
        <v>38</v>
      </c>
      <c r="U856" s="62">
        <v>40</v>
      </c>
      <c r="V856" s="62">
        <v>41</v>
      </c>
      <c r="W856" s="62">
        <v>41</v>
      </c>
      <c r="X856" s="62">
        <v>42</v>
      </c>
      <c r="Y856" s="62">
        <v>43</v>
      </c>
      <c r="Z856" s="62">
        <v>43</v>
      </c>
      <c r="AA856" s="62">
        <v>44</v>
      </c>
      <c r="AB856" s="62">
        <v>44</v>
      </c>
      <c r="AC856" s="62">
        <v>44</v>
      </c>
      <c r="AE856" s="64">
        <v>0</v>
      </c>
      <c r="AF856" s="65">
        <v>1</v>
      </c>
      <c r="AG856" s="66">
        <v>1</v>
      </c>
      <c r="AH856" s="62">
        <v>2</v>
      </c>
      <c r="AI856" s="62">
        <v>3</v>
      </c>
      <c r="AJ856" s="62">
        <v>4</v>
      </c>
      <c r="AK856" s="62">
        <v>5</v>
      </c>
      <c r="AL856" s="62">
        <v>5</v>
      </c>
      <c r="AM856" s="62">
        <v>5</v>
      </c>
      <c r="AN856" s="62">
        <v>1</v>
      </c>
      <c r="AO856" s="62">
        <v>4</v>
      </c>
      <c r="AP856" s="62">
        <v>4</v>
      </c>
      <c r="AQ856" s="62">
        <v>5</v>
      </c>
      <c r="AR856" s="62">
        <v>5</v>
      </c>
      <c r="AS856" s="62">
        <v>5</v>
      </c>
      <c r="AT856" s="62">
        <v>5</v>
      </c>
      <c r="AU856" s="62">
        <v>5</v>
      </c>
      <c r="AV856" s="62">
        <v>5</v>
      </c>
      <c r="AW856" s="62">
        <v>5</v>
      </c>
      <c r="AX856" s="62">
        <v>5</v>
      </c>
    </row>
    <row r="857" spans="1:50" ht="12.75" customHeight="1">
      <c r="A857" s="78">
        <v>42301</v>
      </c>
      <c r="B857" s="54">
        <v>14</v>
      </c>
      <c r="C857" s="54">
        <v>19</v>
      </c>
      <c r="D857" s="54">
        <v>20</v>
      </c>
      <c r="E857" s="54">
        <v>22</v>
      </c>
      <c r="F857" s="54">
        <v>32</v>
      </c>
      <c r="G857" s="54">
        <v>44</v>
      </c>
      <c r="H857" s="54"/>
      <c r="I857" s="53"/>
      <c r="J857" s="62">
        <v>6</v>
      </c>
      <c r="K857" s="62">
        <v>12</v>
      </c>
      <c r="L857" s="62">
        <v>17</v>
      </c>
      <c r="M857" s="62">
        <v>19</v>
      </c>
      <c r="N857" s="62">
        <v>22</v>
      </c>
      <c r="O857" s="62">
        <v>24</v>
      </c>
      <c r="P857" s="62">
        <v>27</v>
      </c>
      <c r="Q857" s="62">
        <v>30</v>
      </c>
      <c r="R857" s="62">
        <v>33</v>
      </c>
      <c r="S857" s="62">
        <v>14</v>
      </c>
      <c r="T857" s="62">
        <v>40</v>
      </c>
      <c r="U857" s="62">
        <v>42</v>
      </c>
      <c r="V857" s="62">
        <v>41</v>
      </c>
      <c r="W857" s="62">
        <v>42</v>
      </c>
      <c r="X857" s="62">
        <v>42</v>
      </c>
      <c r="Y857" s="62">
        <v>42</v>
      </c>
      <c r="Z857" s="62">
        <v>43</v>
      </c>
      <c r="AA857" s="62">
        <v>43</v>
      </c>
      <c r="AB857" s="62">
        <v>44</v>
      </c>
      <c r="AC857" s="62">
        <v>44</v>
      </c>
      <c r="AE857" s="64">
        <v>1</v>
      </c>
      <c r="AF857" s="65">
        <v>1</v>
      </c>
      <c r="AG857" s="66">
        <v>2</v>
      </c>
      <c r="AH857" s="62">
        <v>2</v>
      </c>
      <c r="AI857" s="62">
        <v>2</v>
      </c>
      <c r="AJ857" s="62">
        <v>3</v>
      </c>
      <c r="AK857" s="62">
        <v>3</v>
      </c>
      <c r="AL857" s="62">
        <v>4</v>
      </c>
      <c r="AM857" s="62">
        <v>4</v>
      </c>
      <c r="AN857" s="62">
        <v>2</v>
      </c>
      <c r="AO857" s="62">
        <v>6</v>
      </c>
      <c r="AP857" s="62">
        <v>6</v>
      </c>
      <c r="AQ857" s="62">
        <v>5</v>
      </c>
      <c r="AR857" s="62">
        <v>5</v>
      </c>
      <c r="AS857" s="62">
        <v>5</v>
      </c>
      <c r="AT857" s="62">
        <v>5</v>
      </c>
      <c r="AU857" s="62">
        <v>5</v>
      </c>
      <c r="AV857" s="62">
        <v>5</v>
      </c>
      <c r="AW857" s="62">
        <v>6</v>
      </c>
      <c r="AX857" s="62">
        <v>6</v>
      </c>
    </row>
    <row r="858" spans="1:50" ht="12.75" customHeight="1">
      <c r="A858" s="78">
        <v>42300</v>
      </c>
      <c r="B858" s="54">
        <v>4</v>
      </c>
      <c r="C858" s="54">
        <v>6</v>
      </c>
      <c r="D858" s="54">
        <v>11</v>
      </c>
      <c r="E858" s="54">
        <v>22</v>
      </c>
      <c r="F858" s="54">
        <v>34</v>
      </c>
      <c r="G858" s="54">
        <v>46</v>
      </c>
      <c r="H858" s="54"/>
      <c r="I858" s="53"/>
      <c r="J858" s="62">
        <v>6</v>
      </c>
      <c r="K858" s="62">
        <v>12</v>
      </c>
      <c r="L858" s="62">
        <v>16</v>
      </c>
      <c r="M858" s="62">
        <v>21</v>
      </c>
      <c r="N858" s="62">
        <v>23</v>
      </c>
      <c r="O858" s="62">
        <v>26</v>
      </c>
      <c r="P858" s="62">
        <v>27</v>
      </c>
      <c r="Q858" s="62">
        <v>29</v>
      </c>
      <c r="R858" s="62">
        <v>31</v>
      </c>
      <c r="S858" s="62">
        <v>15</v>
      </c>
      <c r="T858" s="62">
        <v>41</v>
      </c>
      <c r="U858" s="62">
        <v>42</v>
      </c>
      <c r="V858" s="62">
        <v>41</v>
      </c>
      <c r="W858" s="62">
        <v>41</v>
      </c>
      <c r="X858" s="62">
        <v>42</v>
      </c>
      <c r="Y858" s="62">
        <v>42</v>
      </c>
      <c r="Z858" s="62">
        <v>42</v>
      </c>
      <c r="AA858" s="62">
        <v>43</v>
      </c>
      <c r="AB858" s="62">
        <v>43</v>
      </c>
      <c r="AC858" s="62">
        <v>44</v>
      </c>
      <c r="AE858" s="64">
        <v>0</v>
      </c>
      <c r="AF858" s="65">
        <v>1</v>
      </c>
      <c r="AG858" s="66">
        <v>1</v>
      </c>
      <c r="AH858" s="62">
        <v>2</v>
      </c>
      <c r="AI858" s="62">
        <v>2</v>
      </c>
      <c r="AJ858" s="62">
        <v>3</v>
      </c>
      <c r="AK858" s="62">
        <v>3</v>
      </c>
      <c r="AL858" s="62">
        <v>3</v>
      </c>
      <c r="AM858" s="62">
        <v>3</v>
      </c>
      <c r="AN858" s="62">
        <v>0</v>
      </c>
      <c r="AO858" s="62">
        <v>5</v>
      </c>
      <c r="AP858" s="62">
        <v>5</v>
      </c>
      <c r="AQ858" s="62">
        <v>5</v>
      </c>
      <c r="AR858" s="62">
        <v>5</v>
      </c>
      <c r="AS858" s="62">
        <v>5</v>
      </c>
      <c r="AT858" s="62">
        <v>5</v>
      </c>
      <c r="AU858" s="62">
        <v>5</v>
      </c>
      <c r="AV858" s="62">
        <v>5</v>
      </c>
      <c r="AW858" s="62">
        <v>5</v>
      </c>
      <c r="AX858" s="62">
        <v>6</v>
      </c>
    </row>
    <row r="859" spans="1:50" ht="12.75" customHeight="1">
      <c r="A859" s="78">
        <v>42299</v>
      </c>
      <c r="B859" s="54">
        <v>4</v>
      </c>
      <c r="C859" s="54">
        <v>7</v>
      </c>
      <c r="D859" s="54">
        <v>10</v>
      </c>
      <c r="E859" s="54">
        <v>14</v>
      </c>
      <c r="F859" s="54">
        <v>22</v>
      </c>
      <c r="G859" s="54">
        <v>28</v>
      </c>
      <c r="H859" s="54"/>
      <c r="I859" s="53"/>
      <c r="J859" s="62">
        <v>6</v>
      </c>
      <c r="K859" s="62">
        <v>11</v>
      </c>
      <c r="L859" s="62">
        <v>17</v>
      </c>
      <c r="M859" s="62">
        <v>21</v>
      </c>
      <c r="N859" s="62">
        <v>26</v>
      </c>
      <c r="O859" s="62">
        <v>28</v>
      </c>
      <c r="P859" s="62">
        <v>30</v>
      </c>
      <c r="Q859" s="62">
        <v>31</v>
      </c>
      <c r="R859" s="62">
        <v>33</v>
      </c>
      <c r="S859" s="62">
        <v>14</v>
      </c>
      <c r="T859" s="62">
        <v>38</v>
      </c>
      <c r="U859" s="62">
        <v>39</v>
      </c>
      <c r="V859" s="62">
        <v>41</v>
      </c>
      <c r="W859" s="62">
        <v>43</v>
      </c>
      <c r="X859" s="62">
        <v>43</v>
      </c>
      <c r="Y859" s="62">
        <v>44</v>
      </c>
      <c r="Z859" s="62">
        <v>44</v>
      </c>
      <c r="AA859" s="62">
        <v>44</v>
      </c>
      <c r="AB859" s="62">
        <v>45</v>
      </c>
      <c r="AC859" s="62">
        <v>45</v>
      </c>
      <c r="AE859" s="64">
        <v>2</v>
      </c>
      <c r="AF859" s="65">
        <v>3</v>
      </c>
      <c r="AG859" s="66">
        <v>4</v>
      </c>
      <c r="AH859" s="62">
        <v>5</v>
      </c>
      <c r="AI859" s="62">
        <v>6</v>
      </c>
      <c r="AJ859" s="62">
        <v>6</v>
      </c>
      <c r="AK859" s="62">
        <v>6</v>
      </c>
      <c r="AL859" s="62">
        <v>6</v>
      </c>
      <c r="AM859" s="62">
        <v>6</v>
      </c>
      <c r="AN859" s="62">
        <v>1</v>
      </c>
      <c r="AO859" s="62">
        <v>2</v>
      </c>
      <c r="AP859" s="62">
        <v>2</v>
      </c>
      <c r="AQ859" s="62">
        <v>6</v>
      </c>
      <c r="AR859" s="62">
        <v>6</v>
      </c>
      <c r="AS859" s="62">
        <v>6</v>
      </c>
      <c r="AT859" s="62">
        <v>6</v>
      </c>
      <c r="AU859" s="62">
        <v>6</v>
      </c>
      <c r="AV859" s="62">
        <v>6</v>
      </c>
      <c r="AW859" s="62">
        <v>6</v>
      </c>
      <c r="AX859" s="62">
        <v>6</v>
      </c>
    </row>
    <row r="860" spans="1:50" ht="12.75" customHeight="1">
      <c r="A860" s="78">
        <v>42298</v>
      </c>
      <c r="B860" s="54">
        <v>2</v>
      </c>
      <c r="C860" s="54">
        <v>17</v>
      </c>
      <c r="D860" s="54">
        <v>20</v>
      </c>
      <c r="E860" s="54">
        <v>24</v>
      </c>
      <c r="F860" s="54">
        <v>29</v>
      </c>
      <c r="G860" s="54">
        <v>34</v>
      </c>
      <c r="H860" s="54"/>
      <c r="I860" s="53"/>
      <c r="J860" s="62">
        <v>6</v>
      </c>
      <c r="K860" s="62">
        <v>12</v>
      </c>
      <c r="L860" s="62">
        <v>17</v>
      </c>
      <c r="M860" s="62">
        <v>22</v>
      </c>
      <c r="N860" s="62">
        <v>25</v>
      </c>
      <c r="O860" s="62">
        <v>29</v>
      </c>
      <c r="P860" s="62">
        <v>31</v>
      </c>
      <c r="Q860" s="62">
        <v>33</v>
      </c>
      <c r="R860" s="62">
        <v>34</v>
      </c>
      <c r="S860" s="62">
        <v>14</v>
      </c>
      <c r="T860" s="62">
        <v>38</v>
      </c>
      <c r="U860" s="62">
        <v>40</v>
      </c>
      <c r="V860" s="62">
        <v>38</v>
      </c>
      <c r="W860" s="62">
        <v>41</v>
      </c>
      <c r="X860" s="62">
        <v>43</v>
      </c>
      <c r="Y860" s="62">
        <v>43</v>
      </c>
      <c r="Z860" s="62">
        <v>44</v>
      </c>
      <c r="AA860" s="62">
        <v>44</v>
      </c>
      <c r="AB860" s="62">
        <v>44</v>
      </c>
      <c r="AC860" s="62">
        <v>45</v>
      </c>
      <c r="AE860" s="64">
        <v>0</v>
      </c>
      <c r="AF860" s="65">
        <v>1</v>
      </c>
      <c r="AG860" s="66">
        <v>2</v>
      </c>
      <c r="AH860" s="62">
        <v>3</v>
      </c>
      <c r="AI860" s="62">
        <v>4</v>
      </c>
      <c r="AJ860" s="62">
        <v>4</v>
      </c>
      <c r="AK860" s="62">
        <v>4</v>
      </c>
      <c r="AL860" s="62">
        <v>4</v>
      </c>
      <c r="AM860" s="62">
        <v>4</v>
      </c>
      <c r="AN860" s="62">
        <v>2</v>
      </c>
      <c r="AO860" s="62">
        <v>5</v>
      </c>
      <c r="AP860" s="62">
        <v>5</v>
      </c>
      <c r="AQ860" s="62">
        <v>4</v>
      </c>
      <c r="AR860" s="62">
        <v>4</v>
      </c>
      <c r="AS860" s="62">
        <v>6</v>
      </c>
      <c r="AT860" s="62">
        <v>6</v>
      </c>
      <c r="AU860" s="62">
        <v>6</v>
      </c>
      <c r="AV860" s="62">
        <v>6</v>
      </c>
      <c r="AW860" s="62">
        <v>6</v>
      </c>
      <c r="AX860" s="62">
        <v>6</v>
      </c>
    </row>
    <row r="861" spans="1:50" ht="12.75" customHeight="1">
      <c r="A861" s="78">
        <v>42297</v>
      </c>
      <c r="B861" s="54">
        <v>13</v>
      </c>
      <c r="C861" s="54">
        <v>16</v>
      </c>
      <c r="D861" s="54">
        <v>19</v>
      </c>
      <c r="E861" s="54">
        <v>21</v>
      </c>
      <c r="F861" s="54">
        <v>34</v>
      </c>
      <c r="G861" s="54">
        <v>41</v>
      </c>
      <c r="H861" s="54"/>
      <c r="I861" s="53"/>
      <c r="J861" s="62">
        <v>6</v>
      </c>
      <c r="K861" s="62">
        <v>12</v>
      </c>
      <c r="L861" s="62">
        <v>17</v>
      </c>
      <c r="M861" s="62">
        <v>21</v>
      </c>
      <c r="N861" s="62">
        <v>26</v>
      </c>
      <c r="O861" s="62">
        <v>28</v>
      </c>
      <c r="P861" s="62">
        <v>30</v>
      </c>
      <c r="Q861" s="62">
        <v>32</v>
      </c>
      <c r="R861" s="62">
        <v>33</v>
      </c>
      <c r="S861" s="62">
        <v>15</v>
      </c>
      <c r="T861" s="62">
        <v>39</v>
      </c>
      <c r="U861" s="62">
        <v>41</v>
      </c>
      <c r="V861" s="62">
        <v>37</v>
      </c>
      <c r="W861" s="62">
        <v>38</v>
      </c>
      <c r="X861" s="62">
        <v>41</v>
      </c>
      <c r="Y861" s="62">
        <v>43</v>
      </c>
      <c r="Z861" s="62">
        <v>43</v>
      </c>
      <c r="AA861" s="62">
        <v>44</v>
      </c>
      <c r="AB861" s="62">
        <v>44</v>
      </c>
      <c r="AC861" s="62">
        <v>44</v>
      </c>
      <c r="AE861" s="64">
        <v>0</v>
      </c>
      <c r="AF861" s="65">
        <v>0</v>
      </c>
      <c r="AG861" s="66">
        <v>0</v>
      </c>
      <c r="AH861" s="62">
        <v>1</v>
      </c>
      <c r="AI861" s="62">
        <v>2</v>
      </c>
      <c r="AJ861" s="62">
        <v>2</v>
      </c>
      <c r="AK861" s="62">
        <v>2</v>
      </c>
      <c r="AL861" s="62">
        <v>2</v>
      </c>
      <c r="AM861" s="62">
        <v>3</v>
      </c>
      <c r="AN861" s="62">
        <v>2</v>
      </c>
      <c r="AO861" s="62">
        <v>5</v>
      </c>
      <c r="AP861" s="62">
        <v>5</v>
      </c>
      <c r="AQ861" s="62">
        <v>4</v>
      </c>
      <c r="AR861" s="62">
        <v>4</v>
      </c>
      <c r="AS861" s="62">
        <v>4</v>
      </c>
      <c r="AT861" s="62">
        <v>5</v>
      </c>
      <c r="AU861" s="62">
        <v>5</v>
      </c>
      <c r="AV861" s="62">
        <v>5</v>
      </c>
      <c r="AW861" s="62">
        <v>5</v>
      </c>
      <c r="AX861" s="62">
        <v>5</v>
      </c>
    </row>
    <row r="862" spans="1:50" ht="12.75" customHeight="1">
      <c r="A862" s="78">
        <v>42296</v>
      </c>
      <c r="B862" s="54">
        <v>1</v>
      </c>
      <c r="C862" s="54">
        <v>10</v>
      </c>
      <c r="D862" s="54">
        <v>16</v>
      </c>
      <c r="E862" s="54">
        <v>18</v>
      </c>
      <c r="F862" s="54">
        <v>23</v>
      </c>
      <c r="G862" s="54">
        <v>32</v>
      </c>
      <c r="H862" s="54"/>
      <c r="I862" s="53"/>
      <c r="J862" s="62">
        <v>6</v>
      </c>
      <c r="K862" s="62">
        <v>12</v>
      </c>
      <c r="L862" s="62">
        <v>18</v>
      </c>
      <c r="M862" s="62">
        <v>23</v>
      </c>
      <c r="N862" s="62">
        <v>26</v>
      </c>
      <c r="O862" s="62">
        <v>30</v>
      </c>
      <c r="P862" s="62">
        <v>32</v>
      </c>
      <c r="Q862" s="62">
        <v>34</v>
      </c>
      <c r="R862" s="62">
        <v>35</v>
      </c>
      <c r="S862" s="62">
        <v>15</v>
      </c>
      <c r="T862" s="62">
        <v>39</v>
      </c>
      <c r="U862" s="62">
        <v>41</v>
      </c>
      <c r="V862" s="62">
        <v>39</v>
      </c>
      <c r="W862" s="62">
        <v>40</v>
      </c>
      <c r="X862" s="62">
        <v>41</v>
      </c>
      <c r="Y862" s="62">
        <v>44</v>
      </c>
      <c r="Z862" s="62">
        <v>46</v>
      </c>
      <c r="AA862" s="62">
        <v>46</v>
      </c>
      <c r="AB862" s="62">
        <v>47</v>
      </c>
      <c r="AC862" s="62">
        <v>47</v>
      </c>
      <c r="AE862" s="64">
        <v>1</v>
      </c>
      <c r="AF862" s="65">
        <v>1</v>
      </c>
      <c r="AG862" s="66">
        <v>3</v>
      </c>
      <c r="AH862" s="62">
        <v>3</v>
      </c>
      <c r="AI862" s="62">
        <v>4</v>
      </c>
      <c r="AJ862" s="62">
        <v>5</v>
      </c>
      <c r="AK862" s="62">
        <v>5</v>
      </c>
      <c r="AL862" s="62">
        <v>5</v>
      </c>
      <c r="AM862" s="62">
        <v>6</v>
      </c>
      <c r="AN862" s="62">
        <v>2</v>
      </c>
      <c r="AO862" s="62">
        <v>4</v>
      </c>
      <c r="AP862" s="62">
        <v>5</v>
      </c>
      <c r="AQ862" s="62">
        <v>6</v>
      </c>
      <c r="AR862" s="62">
        <v>6</v>
      </c>
      <c r="AS862" s="62">
        <v>6</v>
      </c>
      <c r="AT862" s="62">
        <v>6</v>
      </c>
      <c r="AU862" s="62">
        <v>6</v>
      </c>
      <c r="AV862" s="62">
        <v>6</v>
      </c>
      <c r="AW862" s="62">
        <v>6</v>
      </c>
      <c r="AX862" s="62">
        <v>6</v>
      </c>
    </row>
    <row r="863" spans="1:50" ht="12.75" customHeight="1">
      <c r="A863" s="78">
        <v>42294</v>
      </c>
      <c r="B863" s="54">
        <v>1</v>
      </c>
      <c r="C863" s="54">
        <v>12</v>
      </c>
      <c r="D863" s="54">
        <v>19</v>
      </c>
      <c r="E863" s="54">
        <v>25</v>
      </c>
      <c r="F863" s="54">
        <v>42</v>
      </c>
      <c r="G863" s="54">
        <v>48</v>
      </c>
      <c r="H863" s="54"/>
      <c r="I863" s="53"/>
      <c r="J863" s="62">
        <v>6</v>
      </c>
      <c r="K863" s="62">
        <v>12</v>
      </c>
      <c r="L863" s="62">
        <v>16</v>
      </c>
      <c r="M863" s="62">
        <v>22</v>
      </c>
      <c r="N863" s="62">
        <v>27</v>
      </c>
      <c r="O863" s="62">
        <v>29</v>
      </c>
      <c r="P863" s="62">
        <v>32</v>
      </c>
      <c r="Q863" s="62">
        <v>34</v>
      </c>
      <c r="R863" s="62">
        <v>36</v>
      </c>
      <c r="S863" s="62">
        <v>14</v>
      </c>
      <c r="T863" s="62">
        <v>41</v>
      </c>
      <c r="U863" s="62">
        <v>41</v>
      </c>
      <c r="V863" s="62">
        <v>39</v>
      </c>
      <c r="W863" s="62">
        <v>39</v>
      </c>
      <c r="X863" s="62">
        <v>40</v>
      </c>
      <c r="Y863" s="62">
        <v>41</v>
      </c>
      <c r="Z863" s="62">
        <v>44</v>
      </c>
      <c r="AA863" s="62">
        <v>46</v>
      </c>
      <c r="AB863" s="62">
        <v>46</v>
      </c>
      <c r="AC863" s="62">
        <v>47</v>
      </c>
      <c r="AE863" s="64">
        <v>1</v>
      </c>
      <c r="AF863" s="65">
        <v>2</v>
      </c>
      <c r="AG863" s="66">
        <v>3</v>
      </c>
      <c r="AH863" s="62">
        <v>4</v>
      </c>
      <c r="AI863" s="62">
        <v>4</v>
      </c>
      <c r="AJ863" s="62">
        <v>4</v>
      </c>
      <c r="AK863" s="62">
        <v>4</v>
      </c>
      <c r="AL863" s="62">
        <v>4</v>
      </c>
      <c r="AM863" s="62">
        <v>5</v>
      </c>
      <c r="AN863" s="62">
        <v>1</v>
      </c>
      <c r="AO863" s="62">
        <v>6</v>
      </c>
      <c r="AP863" s="62">
        <v>6</v>
      </c>
      <c r="AQ863" s="62">
        <v>5</v>
      </c>
      <c r="AR863" s="62">
        <v>5</v>
      </c>
      <c r="AS863" s="62">
        <v>6</v>
      </c>
      <c r="AT863" s="62">
        <v>6</v>
      </c>
      <c r="AU863" s="62">
        <v>6</v>
      </c>
      <c r="AV863" s="62">
        <v>6</v>
      </c>
      <c r="AW863" s="62">
        <v>6</v>
      </c>
      <c r="AX863" s="62">
        <v>6</v>
      </c>
    </row>
    <row r="864" spans="1:50" ht="12.75" customHeight="1">
      <c r="A864" s="78">
        <v>42293</v>
      </c>
      <c r="B864" s="54">
        <v>3</v>
      </c>
      <c r="C864" s="54">
        <v>14</v>
      </c>
      <c r="D864" s="54">
        <v>17</v>
      </c>
      <c r="E864" s="54">
        <v>25</v>
      </c>
      <c r="F864" s="54">
        <v>27</v>
      </c>
      <c r="G864" s="54">
        <v>38</v>
      </c>
      <c r="H864" s="54"/>
      <c r="I864" s="53"/>
      <c r="J864" s="62">
        <v>6</v>
      </c>
      <c r="K864" s="62">
        <v>10</v>
      </c>
      <c r="L864" s="62">
        <v>15</v>
      </c>
      <c r="M864" s="62">
        <v>19</v>
      </c>
      <c r="N864" s="62">
        <v>23</v>
      </c>
      <c r="O864" s="62">
        <v>27</v>
      </c>
      <c r="P864" s="62">
        <v>29</v>
      </c>
      <c r="Q864" s="62">
        <v>32</v>
      </c>
      <c r="R864" s="62">
        <v>34</v>
      </c>
      <c r="S864" s="62">
        <v>14</v>
      </c>
      <c r="T864" s="62">
        <v>40</v>
      </c>
      <c r="U864" s="62">
        <v>40</v>
      </c>
      <c r="V864" s="62">
        <v>38</v>
      </c>
      <c r="W864" s="62">
        <v>39</v>
      </c>
      <c r="X864" s="62">
        <v>39</v>
      </c>
      <c r="Y864" s="62">
        <v>40</v>
      </c>
      <c r="Z864" s="62">
        <v>41</v>
      </c>
      <c r="AA864" s="62">
        <v>44</v>
      </c>
      <c r="AB864" s="62">
        <v>46</v>
      </c>
      <c r="AC864" s="62">
        <v>46</v>
      </c>
      <c r="AE864" s="64">
        <v>1</v>
      </c>
      <c r="AF864" s="65">
        <v>2</v>
      </c>
      <c r="AG864" s="66">
        <v>2</v>
      </c>
      <c r="AH864" s="62">
        <v>3</v>
      </c>
      <c r="AI864" s="62">
        <v>3</v>
      </c>
      <c r="AJ864" s="62">
        <v>4</v>
      </c>
      <c r="AK864" s="62">
        <v>4</v>
      </c>
      <c r="AL864" s="62">
        <v>4</v>
      </c>
      <c r="AM864" s="62">
        <v>4</v>
      </c>
      <c r="AN864" s="62">
        <v>3</v>
      </c>
      <c r="AO864" s="62">
        <v>5</v>
      </c>
      <c r="AP864" s="62">
        <v>5</v>
      </c>
      <c r="AQ864" s="62">
        <v>5</v>
      </c>
      <c r="AR864" s="62">
        <v>5</v>
      </c>
      <c r="AS864" s="62">
        <v>5</v>
      </c>
      <c r="AT864" s="62">
        <v>5</v>
      </c>
      <c r="AU864" s="62">
        <v>5</v>
      </c>
      <c r="AV864" s="62">
        <v>5</v>
      </c>
      <c r="AW864" s="62">
        <v>5</v>
      </c>
      <c r="AX864" s="62">
        <v>5</v>
      </c>
    </row>
    <row r="865" spans="1:50" ht="12.75" customHeight="1">
      <c r="A865" s="78">
        <v>42292</v>
      </c>
      <c r="B865" s="54">
        <v>25</v>
      </c>
      <c r="C865" s="54">
        <v>26</v>
      </c>
      <c r="D865" s="54">
        <v>35</v>
      </c>
      <c r="E865" s="54">
        <v>39</v>
      </c>
      <c r="F865" s="54">
        <v>40</v>
      </c>
      <c r="G865" s="54">
        <v>47</v>
      </c>
      <c r="H865" s="54"/>
      <c r="I865" s="53"/>
      <c r="J865" s="62">
        <v>6</v>
      </c>
      <c r="K865" s="62">
        <v>10</v>
      </c>
      <c r="L865" s="62">
        <v>14</v>
      </c>
      <c r="M865" s="62">
        <v>19</v>
      </c>
      <c r="N865" s="62">
        <v>23</v>
      </c>
      <c r="O865" s="62">
        <v>27</v>
      </c>
      <c r="P865" s="62">
        <v>31</v>
      </c>
      <c r="Q865" s="62">
        <v>33</v>
      </c>
      <c r="R865" s="62">
        <v>36</v>
      </c>
      <c r="S865" s="62">
        <v>15</v>
      </c>
      <c r="T865" s="62">
        <v>40</v>
      </c>
      <c r="U865" s="62">
        <v>41</v>
      </c>
      <c r="V865" s="62">
        <v>40</v>
      </c>
      <c r="W865" s="62">
        <v>40</v>
      </c>
      <c r="X865" s="62">
        <v>40</v>
      </c>
      <c r="Y865" s="62">
        <v>40</v>
      </c>
      <c r="Z865" s="62">
        <v>41</v>
      </c>
      <c r="AA865" s="62">
        <v>42</v>
      </c>
      <c r="AB865" s="62">
        <v>45</v>
      </c>
      <c r="AC865" s="62">
        <v>47</v>
      </c>
      <c r="AE865" s="64">
        <v>2</v>
      </c>
      <c r="AF865" s="65">
        <v>2</v>
      </c>
      <c r="AG865" s="66">
        <v>2</v>
      </c>
      <c r="AH865" s="62">
        <v>2</v>
      </c>
      <c r="AI865" s="62">
        <v>2</v>
      </c>
      <c r="AJ865" s="62">
        <v>3</v>
      </c>
      <c r="AK865" s="62">
        <v>3</v>
      </c>
      <c r="AL865" s="62">
        <v>3</v>
      </c>
      <c r="AM865" s="62">
        <v>4</v>
      </c>
      <c r="AN865" s="62">
        <v>1</v>
      </c>
      <c r="AO865" s="62">
        <v>6</v>
      </c>
      <c r="AP865" s="62">
        <v>6</v>
      </c>
      <c r="AQ865" s="62">
        <v>5</v>
      </c>
      <c r="AR865" s="62">
        <v>5</v>
      </c>
      <c r="AS865" s="62">
        <v>5</v>
      </c>
      <c r="AT865" s="62">
        <v>5</v>
      </c>
      <c r="AU865" s="62">
        <v>5</v>
      </c>
      <c r="AV865" s="62">
        <v>5</v>
      </c>
      <c r="AW865" s="62">
        <v>6</v>
      </c>
      <c r="AX865" s="62">
        <v>6</v>
      </c>
    </row>
    <row r="866" spans="1:50" ht="12.75" customHeight="1">
      <c r="A866" s="78">
        <v>42291</v>
      </c>
      <c r="B866" s="54">
        <v>1</v>
      </c>
      <c r="C866" s="54">
        <v>6</v>
      </c>
      <c r="D866" s="54">
        <v>29</v>
      </c>
      <c r="E866" s="54">
        <v>34</v>
      </c>
      <c r="F866" s="54">
        <v>36</v>
      </c>
      <c r="G866" s="54">
        <v>40</v>
      </c>
      <c r="H866" s="54"/>
      <c r="I866" s="53"/>
      <c r="J866" s="62">
        <v>6</v>
      </c>
      <c r="K866" s="62">
        <v>11</v>
      </c>
      <c r="L866" s="62">
        <v>15</v>
      </c>
      <c r="M866" s="62">
        <v>19</v>
      </c>
      <c r="N866" s="62">
        <v>23</v>
      </c>
      <c r="O866" s="62">
        <v>26</v>
      </c>
      <c r="P866" s="62">
        <v>28</v>
      </c>
      <c r="Q866" s="62">
        <v>32</v>
      </c>
      <c r="R866" s="62">
        <v>33</v>
      </c>
      <c r="S866" s="62">
        <v>13</v>
      </c>
      <c r="T866" s="62">
        <v>39</v>
      </c>
      <c r="U866" s="62">
        <v>39</v>
      </c>
      <c r="V866" s="62">
        <v>39</v>
      </c>
      <c r="W866" s="62">
        <v>40</v>
      </c>
      <c r="X866" s="62">
        <v>40</v>
      </c>
      <c r="Y866" s="62">
        <v>40</v>
      </c>
      <c r="Z866" s="62">
        <v>40</v>
      </c>
      <c r="AA866" s="62">
        <v>41</v>
      </c>
      <c r="AB866" s="62">
        <v>42</v>
      </c>
      <c r="AC866" s="62">
        <v>45</v>
      </c>
      <c r="AE866" s="64">
        <v>0</v>
      </c>
      <c r="AF866" s="65">
        <v>0</v>
      </c>
      <c r="AG866" s="66">
        <v>1</v>
      </c>
      <c r="AH866" s="62">
        <v>2</v>
      </c>
      <c r="AI866" s="62">
        <v>2</v>
      </c>
      <c r="AJ866" s="62">
        <v>2</v>
      </c>
      <c r="AK866" s="62">
        <v>2</v>
      </c>
      <c r="AL866" s="62">
        <v>3</v>
      </c>
      <c r="AM866" s="62">
        <v>3</v>
      </c>
      <c r="AN866" s="62">
        <v>1</v>
      </c>
      <c r="AO866" s="62">
        <v>4</v>
      </c>
      <c r="AP866" s="62">
        <v>4</v>
      </c>
      <c r="AQ866" s="62">
        <v>4</v>
      </c>
      <c r="AR866" s="62">
        <v>4</v>
      </c>
      <c r="AS866" s="62">
        <v>4</v>
      </c>
      <c r="AT866" s="62">
        <v>4</v>
      </c>
      <c r="AU866" s="62">
        <v>4</v>
      </c>
      <c r="AV866" s="62">
        <v>4</v>
      </c>
      <c r="AW866" s="62">
        <v>4</v>
      </c>
      <c r="AX866" s="62">
        <v>4</v>
      </c>
    </row>
    <row r="867" spans="1:50" ht="12.75" customHeight="1">
      <c r="A867" s="78">
        <v>42290</v>
      </c>
      <c r="B867" s="54">
        <v>11</v>
      </c>
      <c r="C867" s="54">
        <v>19</v>
      </c>
      <c r="D867" s="54">
        <v>32</v>
      </c>
      <c r="E867" s="54">
        <v>35</v>
      </c>
      <c r="F867" s="54">
        <v>39</v>
      </c>
      <c r="G867" s="54">
        <v>44</v>
      </c>
      <c r="H867" s="54"/>
      <c r="I867" s="53"/>
      <c r="J867" s="62">
        <v>6</v>
      </c>
      <c r="K867" s="62">
        <v>11</v>
      </c>
      <c r="L867" s="62">
        <v>14</v>
      </c>
      <c r="M867" s="62">
        <v>18</v>
      </c>
      <c r="N867" s="62">
        <v>21</v>
      </c>
      <c r="O867" s="62">
        <v>25</v>
      </c>
      <c r="P867" s="62">
        <v>27</v>
      </c>
      <c r="Q867" s="62">
        <v>29</v>
      </c>
      <c r="R867" s="62">
        <v>33</v>
      </c>
      <c r="S867" s="62">
        <v>15</v>
      </c>
      <c r="T867" s="62">
        <v>36</v>
      </c>
      <c r="U867" s="62">
        <v>38</v>
      </c>
      <c r="V867" s="62">
        <v>39</v>
      </c>
      <c r="W867" s="62">
        <v>40</v>
      </c>
      <c r="X867" s="62">
        <v>41</v>
      </c>
      <c r="Y867" s="62">
        <v>41</v>
      </c>
      <c r="Z867" s="62">
        <v>41</v>
      </c>
      <c r="AA867" s="62">
        <v>41</v>
      </c>
      <c r="AB867" s="62">
        <v>42</v>
      </c>
      <c r="AC867" s="62">
        <v>43</v>
      </c>
      <c r="AE867" s="64">
        <v>1</v>
      </c>
      <c r="AF867" s="65">
        <v>1</v>
      </c>
      <c r="AG867" s="66">
        <v>1</v>
      </c>
      <c r="AH867" s="62">
        <v>2</v>
      </c>
      <c r="AI867" s="62">
        <v>2</v>
      </c>
      <c r="AJ867" s="62">
        <v>2</v>
      </c>
      <c r="AK867" s="62">
        <v>2</v>
      </c>
      <c r="AL867" s="62">
        <v>4</v>
      </c>
      <c r="AM867" s="62">
        <v>4</v>
      </c>
      <c r="AN867" s="62">
        <v>1</v>
      </c>
      <c r="AO867" s="62">
        <v>3</v>
      </c>
      <c r="AP867" s="62">
        <v>3</v>
      </c>
      <c r="AQ867" s="62">
        <v>4</v>
      </c>
      <c r="AR867" s="62">
        <v>4</v>
      </c>
      <c r="AS867" s="62">
        <v>4</v>
      </c>
      <c r="AT867" s="62">
        <v>4</v>
      </c>
      <c r="AU867" s="62">
        <v>4</v>
      </c>
      <c r="AV867" s="62">
        <v>4</v>
      </c>
      <c r="AW867" s="62">
        <v>4</v>
      </c>
      <c r="AX867" s="62">
        <v>4</v>
      </c>
    </row>
    <row r="868" spans="1:50" ht="12.75" customHeight="1">
      <c r="A868" s="78">
        <v>42289</v>
      </c>
      <c r="B868" s="54">
        <v>8</v>
      </c>
      <c r="C868" s="54">
        <v>16</v>
      </c>
      <c r="D868" s="54">
        <v>24</v>
      </c>
      <c r="E868" s="54">
        <v>42</v>
      </c>
      <c r="F868" s="54">
        <v>45</v>
      </c>
      <c r="G868" s="54">
        <v>47</v>
      </c>
      <c r="H868" s="54"/>
      <c r="I868" s="53"/>
      <c r="J868" s="62">
        <v>6</v>
      </c>
      <c r="K868" s="62">
        <v>12</v>
      </c>
      <c r="L868" s="62">
        <v>16</v>
      </c>
      <c r="M868" s="62">
        <v>18</v>
      </c>
      <c r="N868" s="62">
        <v>22</v>
      </c>
      <c r="O868" s="62">
        <v>25</v>
      </c>
      <c r="P868" s="62">
        <v>29</v>
      </c>
      <c r="Q868" s="62">
        <v>30</v>
      </c>
      <c r="R868" s="62">
        <v>32</v>
      </c>
      <c r="S868" s="62">
        <v>14</v>
      </c>
      <c r="T868" s="62">
        <v>36</v>
      </c>
      <c r="U868" s="62">
        <v>37</v>
      </c>
      <c r="V868" s="62">
        <v>39</v>
      </c>
      <c r="W868" s="62">
        <v>40</v>
      </c>
      <c r="X868" s="62">
        <v>41</v>
      </c>
      <c r="Y868" s="62">
        <v>42</v>
      </c>
      <c r="Z868" s="62">
        <v>42</v>
      </c>
      <c r="AA868" s="62">
        <v>42</v>
      </c>
      <c r="AB868" s="62">
        <v>42</v>
      </c>
      <c r="AC868" s="62">
        <v>43</v>
      </c>
      <c r="AE868" s="64">
        <v>2</v>
      </c>
      <c r="AF868" s="65">
        <v>2</v>
      </c>
      <c r="AG868" s="66">
        <v>4</v>
      </c>
      <c r="AH868" s="62">
        <v>4</v>
      </c>
      <c r="AI868" s="62">
        <v>4</v>
      </c>
      <c r="AJ868" s="62">
        <v>5</v>
      </c>
      <c r="AK868" s="62">
        <v>5</v>
      </c>
      <c r="AL868" s="62">
        <v>5</v>
      </c>
      <c r="AM868" s="62">
        <v>5</v>
      </c>
      <c r="AN868" s="62">
        <v>2</v>
      </c>
      <c r="AO868" s="62">
        <v>4</v>
      </c>
      <c r="AP868" s="62">
        <v>5</v>
      </c>
      <c r="AQ868" s="62">
        <v>5</v>
      </c>
      <c r="AR868" s="62">
        <v>5</v>
      </c>
      <c r="AS868" s="62">
        <v>5</v>
      </c>
      <c r="AT868" s="62">
        <v>5</v>
      </c>
      <c r="AU868" s="62">
        <v>5</v>
      </c>
      <c r="AV868" s="62">
        <v>5</v>
      </c>
      <c r="AW868" s="62">
        <v>5</v>
      </c>
      <c r="AX868" s="62">
        <v>5</v>
      </c>
    </row>
    <row r="869" spans="1:50" ht="12.75" customHeight="1">
      <c r="A869" s="78">
        <v>42287</v>
      </c>
      <c r="B869" s="54">
        <v>9</v>
      </c>
      <c r="C869" s="54">
        <v>13</v>
      </c>
      <c r="D869" s="54">
        <v>16</v>
      </c>
      <c r="E869" s="54">
        <v>33</v>
      </c>
      <c r="F869" s="54">
        <v>41</v>
      </c>
      <c r="G869" s="54">
        <v>48</v>
      </c>
      <c r="H869" s="54"/>
      <c r="I869" s="53"/>
      <c r="J869" s="62">
        <v>6</v>
      </c>
      <c r="K869" s="62">
        <v>12</v>
      </c>
      <c r="L869" s="62">
        <v>16</v>
      </c>
      <c r="M869" s="62">
        <v>20</v>
      </c>
      <c r="N869" s="62">
        <v>22</v>
      </c>
      <c r="O869" s="62">
        <v>25</v>
      </c>
      <c r="P869" s="62">
        <v>28</v>
      </c>
      <c r="Q869" s="62">
        <v>30</v>
      </c>
      <c r="R869" s="62">
        <v>31</v>
      </c>
      <c r="S869" s="62">
        <v>14</v>
      </c>
      <c r="T869" s="62">
        <v>36</v>
      </c>
      <c r="U869" s="62">
        <v>36</v>
      </c>
      <c r="V869" s="62">
        <v>39</v>
      </c>
      <c r="W869" s="62">
        <v>40</v>
      </c>
      <c r="X869" s="62">
        <v>41</v>
      </c>
      <c r="Y869" s="62">
        <v>41</v>
      </c>
      <c r="Z869" s="62">
        <v>42</v>
      </c>
      <c r="AA869" s="62">
        <v>42</v>
      </c>
      <c r="AB869" s="62">
        <v>42</v>
      </c>
      <c r="AC869" s="62">
        <v>42</v>
      </c>
      <c r="AE869" s="64">
        <v>0</v>
      </c>
      <c r="AF869" s="65">
        <v>1</v>
      </c>
      <c r="AG869" s="66">
        <v>1</v>
      </c>
      <c r="AH869" s="62">
        <v>2</v>
      </c>
      <c r="AI869" s="62">
        <v>2</v>
      </c>
      <c r="AJ869" s="62">
        <v>4</v>
      </c>
      <c r="AK869" s="62">
        <v>4</v>
      </c>
      <c r="AL869" s="62">
        <v>4</v>
      </c>
      <c r="AM869" s="62">
        <v>4</v>
      </c>
      <c r="AN869" s="62">
        <v>1</v>
      </c>
      <c r="AO869" s="62">
        <v>5</v>
      </c>
      <c r="AP869" s="62">
        <v>5</v>
      </c>
      <c r="AQ869" s="62">
        <v>4</v>
      </c>
      <c r="AR869" s="62">
        <v>4</v>
      </c>
      <c r="AS869" s="62">
        <v>4</v>
      </c>
      <c r="AT869" s="62">
        <v>4</v>
      </c>
      <c r="AU869" s="62">
        <v>5</v>
      </c>
      <c r="AV869" s="62">
        <v>5</v>
      </c>
      <c r="AW869" s="62">
        <v>5</v>
      </c>
      <c r="AX869" s="62">
        <v>5</v>
      </c>
    </row>
    <row r="870" spans="1:50" ht="12.75" customHeight="1">
      <c r="A870" s="78">
        <v>42286</v>
      </c>
      <c r="B870" s="54">
        <v>2</v>
      </c>
      <c r="C870" s="54">
        <v>5</v>
      </c>
      <c r="D870" s="54">
        <v>8</v>
      </c>
      <c r="E870" s="54">
        <v>9</v>
      </c>
      <c r="F870" s="54">
        <v>14</v>
      </c>
      <c r="G870" s="54">
        <v>17</v>
      </c>
      <c r="H870" s="54"/>
      <c r="I870" s="53"/>
      <c r="J870" s="62">
        <v>6</v>
      </c>
      <c r="K870" s="62">
        <v>11</v>
      </c>
      <c r="L870" s="62">
        <v>17</v>
      </c>
      <c r="M870" s="62">
        <v>21</v>
      </c>
      <c r="N870" s="62">
        <v>25</v>
      </c>
      <c r="O870" s="62">
        <v>26</v>
      </c>
      <c r="P870" s="62">
        <v>29</v>
      </c>
      <c r="Q870" s="62">
        <v>31</v>
      </c>
      <c r="R870" s="62">
        <v>33</v>
      </c>
      <c r="S870" s="62">
        <v>15</v>
      </c>
      <c r="T870" s="62">
        <v>36</v>
      </c>
      <c r="U870" s="62">
        <v>39</v>
      </c>
      <c r="V870" s="62">
        <v>39</v>
      </c>
      <c r="W870" s="62">
        <v>41</v>
      </c>
      <c r="X870" s="62">
        <v>42</v>
      </c>
      <c r="Y870" s="62">
        <v>43</v>
      </c>
      <c r="Z870" s="62">
        <v>43</v>
      </c>
      <c r="AA870" s="62">
        <v>44</v>
      </c>
      <c r="AB870" s="62">
        <v>44</v>
      </c>
      <c r="AC870" s="62">
        <v>44</v>
      </c>
      <c r="AE870" s="64">
        <v>1</v>
      </c>
      <c r="AF870" s="65">
        <v>1</v>
      </c>
      <c r="AG870" s="66">
        <v>1</v>
      </c>
      <c r="AH870" s="62">
        <v>2</v>
      </c>
      <c r="AI870" s="62">
        <v>2</v>
      </c>
      <c r="AJ870" s="62">
        <v>2</v>
      </c>
      <c r="AK870" s="62">
        <v>3</v>
      </c>
      <c r="AL870" s="62">
        <v>4</v>
      </c>
      <c r="AM870" s="62">
        <v>5</v>
      </c>
      <c r="AN870" s="62">
        <v>3</v>
      </c>
      <c r="AO870" s="62">
        <v>6</v>
      </c>
      <c r="AP870" s="62">
        <v>6</v>
      </c>
      <c r="AQ870" s="62">
        <v>6</v>
      </c>
      <c r="AR870" s="62">
        <v>6</v>
      </c>
      <c r="AS870" s="62">
        <v>6</v>
      </c>
      <c r="AT870" s="62">
        <v>6</v>
      </c>
      <c r="AU870" s="62">
        <v>6</v>
      </c>
      <c r="AV870" s="62">
        <v>6</v>
      </c>
      <c r="AW870" s="62">
        <v>6</v>
      </c>
      <c r="AX870" s="62">
        <v>6</v>
      </c>
    </row>
    <row r="871" spans="1:50" ht="12.75" customHeight="1">
      <c r="A871" s="78">
        <v>42285</v>
      </c>
      <c r="B871" s="54">
        <v>1</v>
      </c>
      <c r="C871" s="54">
        <v>2</v>
      </c>
      <c r="D871" s="54">
        <v>5</v>
      </c>
      <c r="E871" s="54">
        <v>12</v>
      </c>
      <c r="F871" s="54">
        <v>17</v>
      </c>
      <c r="G871" s="54">
        <v>43</v>
      </c>
      <c r="H871" s="54"/>
      <c r="I871" s="53"/>
      <c r="J871" s="62">
        <v>6</v>
      </c>
      <c r="K871" s="62">
        <v>11</v>
      </c>
      <c r="L871" s="62">
        <v>16</v>
      </c>
      <c r="M871" s="62">
        <v>21</v>
      </c>
      <c r="N871" s="62">
        <v>25</v>
      </c>
      <c r="O871" s="62">
        <v>29</v>
      </c>
      <c r="P871" s="62">
        <v>30</v>
      </c>
      <c r="Q871" s="62">
        <v>32</v>
      </c>
      <c r="R871" s="62">
        <v>34</v>
      </c>
      <c r="S871" s="62">
        <v>15</v>
      </c>
      <c r="T871" s="62">
        <v>37</v>
      </c>
      <c r="U871" s="62">
        <v>38</v>
      </c>
      <c r="V871" s="62">
        <v>40</v>
      </c>
      <c r="W871" s="62">
        <v>40</v>
      </c>
      <c r="X871" s="62">
        <v>41</v>
      </c>
      <c r="Y871" s="62">
        <v>42</v>
      </c>
      <c r="Z871" s="62">
        <v>43</v>
      </c>
      <c r="AA871" s="62">
        <v>43</v>
      </c>
      <c r="AB871" s="62">
        <v>44</v>
      </c>
      <c r="AC871" s="62">
        <v>44</v>
      </c>
      <c r="AE871" s="64">
        <v>1</v>
      </c>
      <c r="AF871" s="65">
        <v>2</v>
      </c>
      <c r="AG871" s="66">
        <v>2</v>
      </c>
      <c r="AH871" s="62">
        <v>2</v>
      </c>
      <c r="AI871" s="62">
        <v>2</v>
      </c>
      <c r="AJ871" s="62">
        <v>2</v>
      </c>
      <c r="AK871" s="62">
        <v>3</v>
      </c>
      <c r="AL871" s="62">
        <v>3</v>
      </c>
      <c r="AM871" s="62">
        <v>4</v>
      </c>
      <c r="AN871" s="62">
        <v>2</v>
      </c>
      <c r="AO871" s="62">
        <v>4</v>
      </c>
      <c r="AP871" s="62">
        <v>5</v>
      </c>
      <c r="AQ871" s="62">
        <v>6</v>
      </c>
      <c r="AR871" s="62">
        <v>6</v>
      </c>
      <c r="AS871" s="62">
        <v>6</v>
      </c>
      <c r="AT871" s="62">
        <v>6</v>
      </c>
      <c r="AU871" s="62">
        <v>6</v>
      </c>
      <c r="AV871" s="62">
        <v>6</v>
      </c>
      <c r="AW871" s="62">
        <v>6</v>
      </c>
      <c r="AX871" s="62">
        <v>6</v>
      </c>
    </row>
    <row r="872" spans="1:50" ht="12.75" customHeight="1">
      <c r="A872" s="78">
        <v>42284</v>
      </c>
      <c r="B872" s="54">
        <v>4</v>
      </c>
      <c r="C872" s="54">
        <v>18</v>
      </c>
      <c r="D872" s="54">
        <v>19</v>
      </c>
      <c r="E872" s="54">
        <v>28</v>
      </c>
      <c r="F872" s="54">
        <v>38</v>
      </c>
      <c r="G872" s="54">
        <v>41</v>
      </c>
      <c r="H872" s="54"/>
      <c r="I872" s="53"/>
      <c r="J872" s="62">
        <v>6</v>
      </c>
      <c r="K872" s="62">
        <v>10</v>
      </c>
      <c r="L872" s="62">
        <v>14</v>
      </c>
      <c r="M872" s="62">
        <v>19</v>
      </c>
      <c r="N872" s="62">
        <v>23</v>
      </c>
      <c r="O872" s="62">
        <v>27</v>
      </c>
      <c r="P872" s="62">
        <v>31</v>
      </c>
      <c r="Q872" s="62">
        <v>32</v>
      </c>
      <c r="R872" s="62">
        <v>34</v>
      </c>
      <c r="S872" s="62">
        <v>15</v>
      </c>
      <c r="T872" s="62">
        <v>38</v>
      </c>
      <c r="U872" s="62">
        <v>38</v>
      </c>
      <c r="V872" s="62">
        <v>40</v>
      </c>
      <c r="W872" s="62">
        <v>42</v>
      </c>
      <c r="X872" s="62">
        <v>42</v>
      </c>
      <c r="Y872" s="62">
        <v>43</v>
      </c>
      <c r="Z872" s="62">
        <v>44</v>
      </c>
      <c r="AA872" s="62">
        <v>45</v>
      </c>
      <c r="AB872" s="62">
        <v>45</v>
      </c>
      <c r="AC872" s="62">
        <v>46</v>
      </c>
      <c r="AE872" s="64">
        <v>1</v>
      </c>
      <c r="AF872" s="65">
        <v>2</v>
      </c>
      <c r="AG872" s="66">
        <v>2</v>
      </c>
      <c r="AH872" s="62">
        <v>2</v>
      </c>
      <c r="AI872" s="62">
        <v>2</v>
      </c>
      <c r="AJ872" s="62">
        <v>3</v>
      </c>
      <c r="AK872" s="62">
        <v>4</v>
      </c>
      <c r="AL872" s="62">
        <v>4</v>
      </c>
      <c r="AM872" s="62">
        <v>5</v>
      </c>
      <c r="AN872" s="62">
        <v>2</v>
      </c>
      <c r="AO872" s="62">
        <v>6</v>
      </c>
      <c r="AP872" s="62">
        <v>6</v>
      </c>
      <c r="AQ872" s="62">
        <v>5</v>
      </c>
      <c r="AR872" s="62">
        <v>5</v>
      </c>
      <c r="AS872" s="62">
        <v>5</v>
      </c>
      <c r="AT872" s="62">
        <v>5</v>
      </c>
      <c r="AU872" s="62">
        <v>5</v>
      </c>
      <c r="AV872" s="62">
        <v>6</v>
      </c>
      <c r="AW872" s="62">
        <v>6</v>
      </c>
      <c r="AX872" s="62">
        <v>6</v>
      </c>
    </row>
    <row r="873" spans="1:50" ht="12.75" customHeight="1">
      <c r="A873" s="78">
        <v>42283</v>
      </c>
      <c r="B873" s="54">
        <v>3</v>
      </c>
      <c r="C873" s="54">
        <v>13</v>
      </c>
      <c r="D873" s="54">
        <v>20</v>
      </c>
      <c r="E873" s="54">
        <v>25</v>
      </c>
      <c r="F873" s="54">
        <v>36</v>
      </c>
      <c r="G873" s="54">
        <v>46</v>
      </c>
      <c r="H873" s="54"/>
      <c r="I873" s="53"/>
      <c r="J873" s="62">
        <v>6</v>
      </c>
      <c r="K873" s="62">
        <v>9</v>
      </c>
      <c r="L873" s="62">
        <v>13</v>
      </c>
      <c r="M873" s="62">
        <v>17</v>
      </c>
      <c r="N873" s="62">
        <v>21</v>
      </c>
      <c r="O873" s="62">
        <v>25</v>
      </c>
      <c r="P873" s="62">
        <v>29</v>
      </c>
      <c r="Q873" s="62">
        <v>33</v>
      </c>
      <c r="R873" s="62">
        <v>34</v>
      </c>
      <c r="S873" s="62">
        <v>14</v>
      </c>
      <c r="T873" s="62">
        <v>37</v>
      </c>
      <c r="U873" s="62">
        <v>39</v>
      </c>
      <c r="V873" s="62">
        <v>39</v>
      </c>
      <c r="W873" s="62">
        <v>40</v>
      </c>
      <c r="X873" s="62">
        <v>42</v>
      </c>
      <c r="Y873" s="62">
        <v>42</v>
      </c>
      <c r="Z873" s="62">
        <v>43</v>
      </c>
      <c r="AA873" s="62">
        <v>44</v>
      </c>
      <c r="AB873" s="62">
        <v>45</v>
      </c>
      <c r="AC873" s="62">
        <v>45</v>
      </c>
      <c r="AE873" s="64">
        <v>0</v>
      </c>
      <c r="AF873" s="65">
        <v>1</v>
      </c>
      <c r="AG873" s="66">
        <v>1</v>
      </c>
      <c r="AH873" s="62">
        <v>1</v>
      </c>
      <c r="AI873" s="62">
        <v>2</v>
      </c>
      <c r="AJ873" s="62">
        <v>3</v>
      </c>
      <c r="AK873" s="62">
        <v>4</v>
      </c>
      <c r="AL873" s="62">
        <v>4</v>
      </c>
      <c r="AM873" s="62">
        <v>4</v>
      </c>
      <c r="AN873" s="62">
        <v>2</v>
      </c>
      <c r="AO873" s="62">
        <v>5</v>
      </c>
      <c r="AP873" s="62">
        <v>5</v>
      </c>
      <c r="AQ873" s="62">
        <v>4</v>
      </c>
      <c r="AR873" s="62">
        <v>4</v>
      </c>
      <c r="AS873" s="62">
        <v>4</v>
      </c>
      <c r="AT873" s="62">
        <v>4</v>
      </c>
      <c r="AU873" s="62">
        <v>5</v>
      </c>
      <c r="AV873" s="62">
        <v>5</v>
      </c>
      <c r="AW873" s="62">
        <v>5</v>
      </c>
      <c r="AX873" s="62">
        <v>5</v>
      </c>
    </row>
    <row r="874" spans="1:50" ht="12.75" customHeight="1">
      <c r="A874" s="78">
        <v>42282</v>
      </c>
      <c r="B874" s="54">
        <v>1</v>
      </c>
      <c r="C874" s="54">
        <v>3</v>
      </c>
      <c r="D874" s="54">
        <v>7</v>
      </c>
      <c r="E874" s="54">
        <v>23</v>
      </c>
      <c r="F874" s="54">
        <v>28</v>
      </c>
      <c r="G874" s="54">
        <v>40</v>
      </c>
      <c r="H874" s="54"/>
      <c r="I874" s="53"/>
      <c r="J874" s="62">
        <v>6</v>
      </c>
      <c r="K874" s="62">
        <v>11</v>
      </c>
      <c r="L874" s="62">
        <v>13</v>
      </c>
      <c r="M874" s="62">
        <v>16</v>
      </c>
      <c r="N874" s="62">
        <v>20</v>
      </c>
      <c r="O874" s="62">
        <v>23</v>
      </c>
      <c r="P874" s="62">
        <v>27</v>
      </c>
      <c r="Q874" s="62">
        <v>31</v>
      </c>
      <c r="R874" s="62">
        <v>35</v>
      </c>
      <c r="S874" s="62">
        <v>16</v>
      </c>
      <c r="T874" s="62">
        <v>38</v>
      </c>
      <c r="U874" s="62">
        <v>38</v>
      </c>
      <c r="V874" s="62">
        <v>40</v>
      </c>
      <c r="W874" s="62">
        <v>41</v>
      </c>
      <c r="X874" s="62">
        <v>42</v>
      </c>
      <c r="Y874" s="62">
        <v>43</v>
      </c>
      <c r="Z874" s="62">
        <v>43</v>
      </c>
      <c r="AA874" s="62">
        <v>44</v>
      </c>
      <c r="AB874" s="62">
        <v>45</v>
      </c>
      <c r="AC874" s="62">
        <v>46</v>
      </c>
      <c r="AE874" s="64">
        <v>1</v>
      </c>
      <c r="AF874" s="65">
        <v>1</v>
      </c>
      <c r="AG874" s="66">
        <v>3</v>
      </c>
      <c r="AH874" s="62">
        <v>3</v>
      </c>
      <c r="AI874" s="62">
        <v>4</v>
      </c>
      <c r="AJ874" s="62">
        <v>4</v>
      </c>
      <c r="AK874" s="62">
        <v>6</v>
      </c>
      <c r="AL874" s="62">
        <v>6</v>
      </c>
      <c r="AM874" s="62">
        <v>6</v>
      </c>
      <c r="AN874" s="62">
        <v>1</v>
      </c>
      <c r="AO874" s="62">
        <v>5</v>
      </c>
      <c r="AP874" s="62">
        <v>5</v>
      </c>
      <c r="AQ874" s="62">
        <v>6</v>
      </c>
      <c r="AR874" s="62">
        <v>6</v>
      </c>
      <c r="AS874" s="62">
        <v>6</v>
      </c>
      <c r="AT874" s="62">
        <v>6</v>
      </c>
      <c r="AU874" s="62">
        <v>6</v>
      </c>
      <c r="AV874" s="62">
        <v>6</v>
      </c>
      <c r="AW874" s="62">
        <v>6</v>
      </c>
      <c r="AX874" s="62">
        <v>6</v>
      </c>
    </row>
    <row r="875" spans="1:50" ht="12.75" customHeight="1">
      <c r="A875" s="78">
        <v>42280</v>
      </c>
      <c r="B875" s="54">
        <v>3</v>
      </c>
      <c r="C875" s="54">
        <v>4</v>
      </c>
      <c r="D875" s="54">
        <v>12</v>
      </c>
      <c r="E875" s="54">
        <v>20</v>
      </c>
      <c r="F875" s="54">
        <v>25</v>
      </c>
      <c r="G875" s="54">
        <v>32</v>
      </c>
      <c r="H875" s="54"/>
      <c r="I875" s="53"/>
      <c r="J875" s="62">
        <v>6</v>
      </c>
      <c r="K875" s="62">
        <v>11</v>
      </c>
      <c r="L875" s="62">
        <v>16</v>
      </c>
      <c r="M875" s="62">
        <v>18</v>
      </c>
      <c r="N875" s="62">
        <v>21</v>
      </c>
      <c r="O875" s="62">
        <v>24</v>
      </c>
      <c r="P875" s="62">
        <v>27</v>
      </c>
      <c r="Q875" s="62">
        <v>30</v>
      </c>
      <c r="R875" s="62">
        <v>33</v>
      </c>
      <c r="S875" s="62">
        <v>15</v>
      </c>
      <c r="T875" s="62">
        <v>37</v>
      </c>
      <c r="U875" s="62">
        <v>38</v>
      </c>
      <c r="V875" s="62">
        <v>39</v>
      </c>
      <c r="W875" s="62">
        <v>40</v>
      </c>
      <c r="X875" s="62">
        <v>41</v>
      </c>
      <c r="Y875" s="62">
        <v>42</v>
      </c>
      <c r="Z875" s="62">
        <v>43</v>
      </c>
      <c r="AA875" s="62">
        <v>43</v>
      </c>
      <c r="AB875" s="62">
        <v>44</v>
      </c>
      <c r="AC875" s="62">
        <v>45</v>
      </c>
      <c r="AE875" s="64">
        <v>0</v>
      </c>
      <c r="AF875" s="65">
        <v>0</v>
      </c>
      <c r="AG875" s="66">
        <v>0</v>
      </c>
      <c r="AH875" s="62">
        <v>0</v>
      </c>
      <c r="AI875" s="62">
        <v>1</v>
      </c>
      <c r="AJ875" s="62">
        <v>1</v>
      </c>
      <c r="AK875" s="62">
        <v>1</v>
      </c>
      <c r="AL875" s="62">
        <v>2</v>
      </c>
      <c r="AM875" s="62">
        <v>3</v>
      </c>
      <c r="AN875" s="62">
        <v>2</v>
      </c>
      <c r="AO875" s="62">
        <v>5</v>
      </c>
      <c r="AP875" s="62">
        <v>5</v>
      </c>
      <c r="AQ875" s="62">
        <v>3</v>
      </c>
      <c r="AR875" s="62">
        <v>3</v>
      </c>
      <c r="AS875" s="62">
        <v>4</v>
      </c>
      <c r="AT875" s="62">
        <v>4</v>
      </c>
      <c r="AU875" s="62">
        <v>4</v>
      </c>
      <c r="AV875" s="62">
        <v>4</v>
      </c>
      <c r="AW875" s="62">
        <v>5</v>
      </c>
      <c r="AX875" s="62">
        <v>5</v>
      </c>
    </row>
    <row r="876" spans="1:50" ht="12.75" customHeight="1">
      <c r="A876" s="78">
        <v>42279</v>
      </c>
      <c r="B876" s="54">
        <v>7</v>
      </c>
      <c r="C876" s="54">
        <v>17</v>
      </c>
      <c r="D876" s="54">
        <v>24</v>
      </c>
      <c r="E876" s="54">
        <v>26</v>
      </c>
      <c r="F876" s="54">
        <v>28</v>
      </c>
      <c r="G876" s="54">
        <v>39</v>
      </c>
      <c r="H876" s="54"/>
      <c r="I876" s="53"/>
      <c r="J876" s="62">
        <v>6</v>
      </c>
      <c r="K876" s="62">
        <v>11</v>
      </c>
      <c r="L876" s="62">
        <v>15</v>
      </c>
      <c r="M876" s="62">
        <v>20</v>
      </c>
      <c r="N876" s="62">
        <v>22</v>
      </c>
      <c r="O876" s="62">
        <v>25</v>
      </c>
      <c r="P876" s="62">
        <v>28</v>
      </c>
      <c r="Q876" s="62">
        <v>31</v>
      </c>
      <c r="R876" s="62">
        <v>34</v>
      </c>
      <c r="S876" s="62">
        <v>15</v>
      </c>
      <c r="T876" s="62">
        <v>37</v>
      </c>
      <c r="U876" s="62">
        <v>38</v>
      </c>
      <c r="V876" s="62">
        <v>39</v>
      </c>
      <c r="W876" s="62">
        <v>40</v>
      </c>
      <c r="X876" s="62">
        <v>41</v>
      </c>
      <c r="Y876" s="62">
        <v>42</v>
      </c>
      <c r="Z876" s="62">
        <v>43</v>
      </c>
      <c r="AA876" s="62">
        <v>44</v>
      </c>
      <c r="AB876" s="62">
        <v>44</v>
      </c>
      <c r="AC876" s="62">
        <v>45</v>
      </c>
      <c r="AE876" s="64">
        <v>1</v>
      </c>
      <c r="AF876" s="65">
        <v>2</v>
      </c>
      <c r="AG876" s="66">
        <v>2</v>
      </c>
      <c r="AH876" s="62">
        <v>2</v>
      </c>
      <c r="AI876" s="62">
        <v>3</v>
      </c>
      <c r="AJ876" s="62">
        <v>3</v>
      </c>
      <c r="AK876" s="62">
        <v>3</v>
      </c>
      <c r="AL876" s="62">
        <v>3</v>
      </c>
      <c r="AM876" s="62">
        <v>3</v>
      </c>
      <c r="AN876" s="62">
        <v>3</v>
      </c>
      <c r="AO876" s="62">
        <v>5</v>
      </c>
      <c r="AP876" s="62">
        <v>5</v>
      </c>
      <c r="AQ876" s="62">
        <v>4</v>
      </c>
      <c r="AR876" s="62">
        <v>4</v>
      </c>
      <c r="AS876" s="62">
        <v>4</v>
      </c>
      <c r="AT876" s="62">
        <v>4</v>
      </c>
      <c r="AU876" s="62">
        <v>5</v>
      </c>
      <c r="AV876" s="62">
        <v>5</v>
      </c>
      <c r="AW876" s="62">
        <v>5</v>
      </c>
      <c r="AX876" s="62">
        <v>5</v>
      </c>
    </row>
    <row r="877" spans="1:50" ht="12.75" customHeight="1">
      <c r="A877" s="78">
        <v>42278</v>
      </c>
      <c r="B877" s="54">
        <v>6</v>
      </c>
      <c r="C877" s="54">
        <v>10</v>
      </c>
      <c r="D877" s="54">
        <v>18</v>
      </c>
      <c r="E877" s="54">
        <v>20</v>
      </c>
      <c r="F877" s="54">
        <v>40</v>
      </c>
      <c r="G877" s="54">
        <v>41</v>
      </c>
      <c r="H877" s="54"/>
      <c r="I877" s="53"/>
      <c r="J877" s="62">
        <v>6</v>
      </c>
      <c r="K877" s="62">
        <v>11</v>
      </c>
      <c r="L877" s="62">
        <v>15</v>
      </c>
      <c r="M877" s="62">
        <v>18</v>
      </c>
      <c r="N877" s="62">
        <v>23</v>
      </c>
      <c r="O877" s="62">
        <v>25</v>
      </c>
      <c r="P877" s="62">
        <v>28</v>
      </c>
      <c r="Q877" s="62">
        <v>31</v>
      </c>
      <c r="R877" s="62">
        <v>34</v>
      </c>
      <c r="S877" s="62">
        <v>15</v>
      </c>
      <c r="T877" s="62">
        <v>36</v>
      </c>
      <c r="U877" s="62">
        <v>37</v>
      </c>
      <c r="V877" s="62">
        <v>41</v>
      </c>
      <c r="W877" s="62">
        <v>41</v>
      </c>
      <c r="X877" s="62">
        <v>41</v>
      </c>
      <c r="Y877" s="62">
        <v>42</v>
      </c>
      <c r="Z877" s="62">
        <v>42</v>
      </c>
      <c r="AA877" s="62">
        <v>43</v>
      </c>
      <c r="AB877" s="62">
        <v>44</v>
      </c>
      <c r="AC877" s="62">
        <v>44</v>
      </c>
      <c r="AE877" s="64">
        <v>0</v>
      </c>
      <c r="AF877" s="65">
        <v>0</v>
      </c>
      <c r="AG877" s="66">
        <v>1</v>
      </c>
      <c r="AH877" s="62">
        <v>1</v>
      </c>
      <c r="AI877" s="62">
        <v>2</v>
      </c>
      <c r="AJ877" s="62">
        <v>3</v>
      </c>
      <c r="AK877" s="62">
        <v>4</v>
      </c>
      <c r="AL877" s="62">
        <v>4</v>
      </c>
      <c r="AM877" s="62">
        <v>4</v>
      </c>
      <c r="AN877" s="62">
        <v>2</v>
      </c>
      <c r="AO877" s="62">
        <v>4</v>
      </c>
      <c r="AP877" s="62">
        <v>4</v>
      </c>
      <c r="AQ877" s="62">
        <v>5</v>
      </c>
      <c r="AR877" s="62">
        <v>5</v>
      </c>
      <c r="AS877" s="62">
        <v>5</v>
      </c>
      <c r="AT877" s="62">
        <v>5</v>
      </c>
      <c r="AU877" s="62">
        <v>5</v>
      </c>
      <c r="AV877" s="62">
        <v>5</v>
      </c>
      <c r="AW877" s="62">
        <v>5</v>
      </c>
      <c r="AX877" s="62">
        <v>5</v>
      </c>
    </row>
    <row r="878" spans="1:50" ht="12.75" customHeight="1">
      <c r="A878" s="78">
        <v>42277</v>
      </c>
      <c r="B878" s="54">
        <v>2</v>
      </c>
      <c r="C878" s="54">
        <v>7</v>
      </c>
      <c r="D878" s="54">
        <v>8</v>
      </c>
      <c r="E878" s="54">
        <v>16</v>
      </c>
      <c r="F878" s="54">
        <v>17</v>
      </c>
      <c r="G878" s="54">
        <v>38</v>
      </c>
      <c r="H878" s="54"/>
      <c r="I878" s="53"/>
      <c r="J878" s="62">
        <v>6</v>
      </c>
      <c r="K878" s="62">
        <v>10</v>
      </c>
      <c r="L878" s="62">
        <v>15</v>
      </c>
      <c r="M878" s="62">
        <v>19</v>
      </c>
      <c r="N878" s="62">
        <v>22</v>
      </c>
      <c r="O878" s="62">
        <v>26</v>
      </c>
      <c r="P878" s="62">
        <v>28</v>
      </c>
      <c r="Q878" s="62">
        <v>31</v>
      </c>
      <c r="R878" s="62">
        <v>33</v>
      </c>
      <c r="S878" s="62">
        <v>15</v>
      </c>
      <c r="T878" s="62">
        <v>37</v>
      </c>
      <c r="U878" s="62">
        <v>39</v>
      </c>
      <c r="V878" s="62">
        <v>41</v>
      </c>
      <c r="W878" s="62">
        <v>42</v>
      </c>
      <c r="X878" s="62">
        <v>42</v>
      </c>
      <c r="Y878" s="62">
        <v>42</v>
      </c>
      <c r="Z878" s="62">
        <v>43</v>
      </c>
      <c r="AA878" s="62">
        <v>43</v>
      </c>
      <c r="AB878" s="62">
        <v>44</v>
      </c>
      <c r="AC878" s="62">
        <v>44</v>
      </c>
      <c r="AE878" s="64">
        <v>1</v>
      </c>
      <c r="AF878" s="65">
        <v>2</v>
      </c>
      <c r="AG878" s="66">
        <v>4</v>
      </c>
      <c r="AH878" s="62">
        <v>4</v>
      </c>
      <c r="AI878" s="62">
        <v>4</v>
      </c>
      <c r="AJ878" s="62">
        <v>4</v>
      </c>
      <c r="AK878" s="62">
        <v>4</v>
      </c>
      <c r="AL878" s="62">
        <v>5</v>
      </c>
      <c r="AM878" s="62">
        <v>5</v>
      </c>
      <c r="AN878" s="62">
        <v>4</v>
      </c>
      <c r="AO878" s="62">
        <v>6</v>
      </c>
      <c r="AP878" s="62">
        <v>6</v>
      </c>
      <c r="AQ878" s="62">
        <v>5</v>
      </c>
      <c r="AR878" s="62">
        <v>5</v>
      </c>
      <c r="AS878" s="62">
        <v>5</v>
      </c>
      <c r="AT878" s="62">
        <v>5</v>
      </c>
      <c r="AU878" s="62">
        <v>6</v>
      </c>
      <c r="AV878" s="62">
        <v>6</v>
      </c>
      <c r="AW878" s="62">
        <v>6</v>
      </c>
      <c r="AX878" s="62">
        <v>6</v>
      </c>
    </row>
    <row r="879" spans="1:50" ht="12.75" customHeight="1">
      <c r="A879" s="78">
        <v>42276</v>
      </c>
      <c r="B879" s="54">
        <v>14</v>
      </c>
      <c r="C879" s="54">
        <v>17</v>
      </c>
      <c r="D879" s="54">
        <v>22</v>
      </c>
      <c r="E879" s="54">
        <v>36</v>
      </c>
      <c r="F879" s="54">
        <v>47</v>
      </c>
      <c r="G879" s="54">
        <v>49</v>
      </c>
      <c r="H879" s="54"/>
      <c r="I879" s="53"/>
      <c r="J879" s="62">
        <v>6</v>
      </c>
      <c r="K879" s="62">
        <v>11</v>
      </c>
      <c r="L879" s="62">
        <v>14</v>
      </c>
      <c r="M879" s="62">
        <v>18</v>
      </c>
      <c r="N879" s="62">
        <v>22</v>
      </c>
      <c r="O879" s="62">
        <v>25</v>
      </c>
      <c r="P879" s="62">
        <v>29</v>
      </c>
      <c r="Q879" s="62">
        <v>30</v>
      </c>
      <c r="R879" s="62">
        <v>33</v>
      </c>
      <c r="S879" s="62">
        <v>15</v>
      </c>
      <c r="T879" s="62">
        <v>36</v>
      </c>
      <c r="U879" s="62">
        <v>38</v>
      </c>
      <c r="V879" s="62">
        <v>41</v>
      </c>
      <c r="W879" s="62">
        <v>42</v>
      </c>
      <c r="X879" s="62">
        <v>43</v>
      </c>
      <c r="Y879" s="62">
        <v>43</v>
      </c>
      <c r="Z879" s="62">
        <v>43</v>
      </c>
      <c r="AA879" s="62">
        <v>44</v>
      </c>
      <c r="AB879" s="62">
        <v>44</v>
      </c>
      <c r="AC879" s="62">
        <v>45</v>
      </c>
      <c r="AE879" s="64">
        <v>2</v>
      </c>
      <c r="AF879" s="65">
        <v>2</v>
      </c>
      <c r="AG879" s="66">
        <v>2</v>
      </c>
      <c r="AH879" s="62">
        <v>2</v>
      </c>
      <c r="AI879" s="62">
        <v>3</v>
      </c>
      <c r="AJ879" s="62">
        <v>4</v>
      </c>
      <c r="AK879" s="62">
        <v>4</v>
      </c>
      <c r="AL879" s="62">
        <v>4</v>
      </c>
      <c r="AM879" s="62">
        <v>4</v>
      </c>
      <c r="AN879" s="62">
        <v>1</v>
      </c>
      <c r="AO879" s="62">
        <v>3</v>
      </c>
      <c r="AP879" s="62">
        <v>4</v>
      </c>
      <c r="AQ879" s="62">
        <v>6</v>
      </c>
      <c r="AR879" s="62">
        <v>6</v>
      </c>
      <c r="AS879" s="62">
        <v>6</v>
      </c>
      <c r="AT879" s="62">
        <v>6</v>
      </c>
      <c r="AU879" s="62">
        <v>6</v>
      </c>
      <c r="AV879" s="62">
        <v>6</v>
      </c>
      <c r="AW879" s="62">
        <v>6</v>
      </c>
      <c r="AX879" s="62">
        <v>6</v>
      </c>
    </row>
    <row r="880" spans="1:50" ht="12.75" customHeight="1">
      <c r="A880" s="78">
        <v>42275</v>
      </c>
      <c r="B880" s="54">
        <v>9</v>
      </c>
      <c r="C880" s="54">
        <v>10</v>
      </c>
      <c r="D880" s="54">
        <v>32</v>
      </c>
      <c r="E880" s="54">
        <v>33</v>
      </c>
      <c r="F880" s="54">
        <v>39</v>
      </c>
      <c r="G880" s="54">
        <v>42</v>
      </c>
      <c r="H880" s="54"/>
      <c r="I880" s="53"/>
      <c r="J880" s="62">
        <v>6</v>
      </c>
      <c r="K880" s="62">
        <v>11</v>
      </c>
      <c r="L880" s="62">
        <v>16</v>
      </c>
      <c r="M880" s="62">
        <v>18</v>
      </c>
      <c r="N880" s="62">
        <v>22</v>
      </c>
      <c r="O880" s="62">
        <v>25</v>
      </c>
      <c r="P880" s="62">
        <v>28</v>
      </c>
      <c r="Q880" s="62">
        <v>32</v>
      </c>
      <c r="R880" s="62">
        <v>33</v>
      </c>
      <c r="S880" s="62">
        <v>15</v>
      </c>
      <c r="T880" s="62">
        <v>37</v>
      </c>
      <c r="U880" s="62">
        <v>39</v>
      </c>
      <c r="V880" s="62">
        <v>41</v>
      </c>
      <c r="W880" s="62">
        <v>43</v>
      </c>
      <c r="X880" s="62">
        <v>44</v>
      </c>
      <c r="Y880" s="62">
        <v>45</v>
      </c>
      <c r="Z880" s="62">
        <v>45</v>
      </c>
      <c r="AA880" s="62">
        <v>45</v>
      </c>
      <c r="AB880" s="62">
        <v>46</v>
      </c>
      <c r="AC880" s="62">
        <v>46</v>
      </c>
      <c r="AE880" s="64">
        <v>0</v>
      </c>
      <c r="AF880" s="65">
        <v>0</v>
      </c>
      <c r="AG880" s="66">
        <v>0</v>
      </c>
      <c r="AH880" s="62">
        <v>0</v>
      </c>
      <c r="AI880" s="62">
        <v>1</v>
      </c>
      <c r="AJ880" s="62">
        <v>1</v>
      </c>
      <c r="AK880" s="62">
        <v>2</v>
      </c>
      <c r="AL880" s="62">
        <v>3</v>
      </c>
      <c r="AM880" s="62">
        <v>3</v>
      </c>
      <c r="AN880" s="62">
        <v>1</v>
      </c>
      <c r="AO880" s="62">
        <v>5</v>
      </c>
      <c r="AP880" s="62">
        <v>5</v>
      </c>
      <c r="AQ880" s="62">
        <v>4</v>
      </c>
      <c r="AR880" s="62">
        <v>5</v>
      </c>
      <c r="AS880" s="62">
        <v>5</v>
      </c>
      <c r="AT880" s="62">
        <v>5</v>
      </c>
      <c r="AU880" s="62">
        <v>5</v>
      </c>
      <c r="AV880" s="62">
        <v>5</v>
      </c>
      <c r="AW880" s="62">
        <v>5</v>
      </c>
      <c r="AX880" s="62">
        <v>5</v>
      </c>
    </row>
    <row r="881" spans="1:50" ht="12.75" customHeight="1">
      <c r="A881" s="78">
        <v>42273</v>
      </c>
      <c r="B881" s="54">
        <v>3</v>
      </c>
      <c r="C881" s="54">
        <v>8</v>
      </c>
      <c r="D881" s="54">
        <v>12</v>
      </c>
      <c r="E881" s="54">
        <v>24</v>
      </c>
      <c r="F881" s="54">
        <v>46</v>
      </c>
      <c r="G881" s="54">
        <v>47</v>
      </c>
      <c r="H881" s="54"/>
      <c r="I881" s="53"/>
      <c r="J881" s="62">
        <v>6</v>
      </c>
      <c r="K881" s="62">
        <v>11</v>
      </c>
      <c r="L881" s="62">
        <v>15</v>
      </c>
      <c r="M881" s="62">
        <v>20</v>
      </c>
      <c r="N881" s="62">
        <v>22</v>
      </c>
      <c r="O881" s="62">
        <v>26</v>
      </c>
      <c r="P881" s="62">
        <v>27</v>
      </c>
      <c r="Q881" s="62">
        <v>30</v>
      </c>
      <c r="R881" s="62">
        <v>33</v>
      </c>
      <c r="S881" s="62">
        <v>14</v>
      </c>
      <c r="T881" s="62">
        <v>38</v>
      </c>
      <c r="U881" s="62">
        <v>38</v>
      </c>
      <c r="V881" s="62">
        <v>40</v>
      </c>
      <c r="W881" s="62">
        <v>42</v>
      </c>
      <c r="X881" s="62">
        <v>43</v>
      </c>
      <c r="Y881" s="62">
        <v>44</v>
      </c>
      <c r="Z881" s="62">
        <v>45</v>
      </c>
      <c r="AA881" s="62">
        <v>45</v>
      </c>
      <c r="AB881" s="62">
        <v>45</v>
      </c>
      <c r="AC881" s="62">
        <v>46</v>
      </c>
      <c r="AE881" s="64">
        <v>0</v>
      </c>
      <c r="AF881" s="65">
        <v>1</v>
      </c>
      <c r="AG881" s="66">
        <v>1</v>
      </c>
      <c r="AH881" s="62">
        <v>3</v>
      </c>
      <c r="AI881" s="62">
        <v>4</v>
      </c>
      <c r="AJ881" s="62">
        <v>4</v>
      </c>
      <c r="AK881" s="62">
        <v>4</v>
      </c>
      <c r="AL881" s="62">
        <v>4</v>
      </c>
      <c r="AM881" s="62">
        <v>4</v>
      </c>
      <c r="AN881" s="62">
        <v>1</v>
      </c>
      <c r="AO881" s="62">
        <v>5</v>
      </c>
      <c r="AP881" s="62">
        <v>5</v>
      </c>
      <c r="AQ881" s="62">
        <v>5</v>
      </c>
      <c r="AR881" s="62">
        <v>6</v>
      </c>
      <c r="AS881" s="62">
        <v>6</v>
      </c>
      <c r="AT881" s="62">
        <v>6</v>
      </c>
      <c r="AU881" s="62">
        <v>6</v>
      </c>
      <c r="AV881" s="62">
        <v>6</v>
      </c>
      <c r="AW881" s="62">
        <v>6</v>
      </c>
      <c r="AX881" s="62">
        <v>6</v>
      </c>
    </row>
    <row r="882" spans="1:50" ht="12.75" customHeight="1">
      <c r="A882" s="78">
        <v>42272</v>
      </c>
      <c r="B882" s="54">
        <v>1</v>
      </c>
      <c r="C882" s="54">
        <v>2</v>
      </c>
      <c r="D882" s="54">
        <v>21</v>
      </c>
      <c r="E882" s="54">
        <v>30</v>
      </c>
      <c r="F882" s="54">
        <v>37</v>
      </c>
      <c r="G882" s="54">
        <v>41</v>
      </c>
      <c r="H882" s="54"/>
      <c r="I882" s="53"/>
      <c r="J882" s="62">
        <v>6</v>
      </c>
      <c r="K882" s="62">
        <v>10</v>
      </c>
      <c r="L882" s="62">
        <v>15</v>
      </c>
      <c r="M882" s="62">
        <v>18</v>
      </c>
      <c r="N882" s="62">
        <v>23</v>
      </c>
      <c r="O882" s="62">
        <v>25</v>
      </c>
      <c r="P882" s="62">
        <v>29</v>
      </c>
      <c r="Q882" s="62">
        <v>30</v>
      </c>
      <c r="R882" s="62">
        <v>33</v>
      </c>
      <c r="S882" s="62">
        <v>12</v>
      </c>
      <c r="T882" s="62">
        <v>36</v>
      </c>
      <c r="U882" s="62">
        <v>38</v>
      </c>
      <c r="V882" s="62">
        <v>39</v>
      </c>
      <c r="W882" s="62">
        <v>40</v>
      </c>
      <c r="X882" s="62">
        <v>42</v>
      </c>
      <c r="Y882" s="62">
        <v>43</v>
      </c>
      <c r="Z882" s="62">
        <v>44</v>
      </c>
      <c r="AA882" s="62">
        <v>45</v>
      </c>
      <c r="AB882" s="62">
        <v>45</v>
      </c>
      <c r="AC882" s="62">
        <v>45</v>
      </c>
      <c r="AE882" s="64">
        <v>2</v>
      </c>
      <c r="AF882" s="65">
        <v>2</v>
      </c>
      <c r="AG882" s="66">
        <v>3</v>
      </c>
      <c r="AH882" s="62">
        <v>3</v>
      </c>
      <c r="AI882" s="62">
        <v>3</v>
      </c>
      <c r="AJ882" s="62">
        <v>3</v>
      </c>
      <c r="AK882" s="62">
        <v>3</v>
      </c>
      <c r="AL882" s="62">
        <v>4</v>
      </c>
      <c r="AM882" s="62">
        <v>4</v>
      </c>
      <c r="AN882" s="62">
        <v>0</v>
      </c>
      <c r="AO882" s="62">
        <v>4</v>
      </c>
      <c r="AP882" s="62">
        <v>4</v>
      </c>
      <c r="AQ882" s="62">
        <v>4</v>
      </c>
      <c r="AR882" s="62">
        <v>5</v>
      </c>
      <c r="AS882" s="62">
        <v>5</v>
      </c>
      <c r="AT882" s="62">
        <v>5</v>
      </c>
      <c r="AU882" s="62">
        <v>5</v>
      </c>
      <c r="AV882" s="62">
        <v>5</v>
      </c>
      <c r="AW882" s="62">
        <v>5</v>
      </c>
      <c r="AX882" s="62">
        <v>5</v>
      </c>
    </row>
    <row r="883" spans="1:50" ht="12.75" customHeight="1">
      <c r="A883" s="78">
        <v>42271</v>
      </c>
      <c r="B883" s="54">
        <v>5</v>
      </c>
      <c r="C883" s="54">
        <v>6</v>
      </c>
      <c r="D883" s="54">
        <v>8</v>
      </c>
      <c r="E883" s="54">
        <v>19</v>
      </c>
      <c r="F883" s="54">
        <v>38</v>
      </c>
      <c r="G883" s="54">
        <v>47</v>
      </c>
      <c r="H883" s="54"/>
      <c r="I883" s="53"/>
      <c r="J883" s="62">
        <v>6</v>
      </c>
      <c r="K883" s="62">
        <v>10</v>
      </c>
      <c r="L883" s="62">
        <v>14</v>
      </c>
      <c r="M883" s="62">
        <v>19</v>
      </c>
      <c r="N883" s="62">
        <v>22</v>
      </c>
      <c r="O883" s="62">
        <v>27</v>
      </c>
      <c r="P883" s="62">
        <v>28</v>
      </c>
      <c r="Q883" s="62">
        <v>31</v>
      </c>
      <c r="R883" s="62">
        <v>31</v>
      </c>
      <c r="S883" s="62">
        <v>14</v>
      </c>
      <c r="T883" s="62">
        <v>37</v>
      </c>
      <c r="U883" s="62">
        <v>38</v>
      </c>
      <c r="V883" s="62">
        <v>37</v>
      </c>
      <c r="W883" s="62">
        <v>39</v>
      </c>
      <c r="X883" s="62">
        <v>40</v>
      </c>
      <c r="Y883" s="62">
        <v>42</v>
      </c>
      <c r="Z883" s="62">
        <v>43</v>
      </c>
      <c r="AA883" s="62">
        <v>44</v>
      </c>
      <c r="AB883" s="62">
        <v>45</v>
      </c>
      <c r="AC883" s="62">
        <v>45</v>
      </c>
      <c r="AE883" s="64">
        <v>0</v>
      </c>
      <c r="AF883" s="65">
        <v>1</v>
      </c>
      <c r="AG883" s="66">
        <v>2</v>
      </c>
      <c r="AH883" s="62">
        <v>2</v>
      </c>
      <c r="AI883" s="62">
        <v>2</v>
      </c>
      <c r="AJ883" s="62">
        <v>4</v>
      </c>
      <c r="AK883" s="62">
        <v>4</v>
      </c>
      <c r="AL883" s="62">
        <v>5</v>
      </c>
      <c r="AM883" s="62">
        <v>5</v>
      </c>
      <c r="AN883" s="62">
        <v>0</v>
      </c>
      <c r="AO883" s="62">
        <v>5</v>
      </c>
      <c r="AP883" s="62">
        <v>5</v>
      </c>
      <c r="AQ883" s="62">
        <v>5</v>
      </c>
      <c r="AR883" s="62">
        <v>5</v>
      </c>
      <c r="AS883" s="62">
        <v>5</v>
      </c>
      <c r="AT883" s="62">
        <v>6</v>
      </c>
      <c r="AU883" s="62">
        <v>6</v>
      </c>
      <c r="AV883" s="62">
        <v>6</v>
      </c>
      <c r="AW883" s="62">
        <v>6</v>
      </c>
      <c r="AX883" s="62">
        <v>6</v>
      </c>
    </row>
    <row r="884" spans="1:50" ht="12.75" customHeight="1">
      <c r="A884" s="78">
        <v>42270</v>
      </c>
      <c r="B884" s="54">
        <v>1</v>
      </c>
      <c r="C884" s="54">
        <v>9</v>
      </c>
      <c r="D884" s="54">
        <v>14</v>
      </c>
      <c r="E884" s="54">
        <v>19</v>
      </c>
      <c r="F884" s="54">
        <v>33</v>
      </c>
      <c r="G884" s="54">
        <v>47</v>
      </c>
      <c r="H884" s="54"/>
      <c r="I884" s="53"/>
      <c r="J884" s="62">
        <v>6</v>
      </c>
      <c r="K884" s="62">
        <v>10</v>
      </c>
      <c r="L884" s="62">
        <v>13</v>
      </c>
      <c r="M884" s="62">
        <v>17</v>
      </c>
      <c r="N884" s="62">
        <v>21</v>
      </c>
      <c r="O884" s="62">
        <v>24</v>
      </c>
      <c r="P884" s="62">
        <v>27</v>
      </c>
      <c r="Q884" s="62">
        <v>28</v>
      </c>
      <c r="R884" s="62">
        <v>31</v>
      </c>
      <c r="S884" s="62">
        <v>14</v>
      </c>
      <c r="T884" s="62">
        <v>37</v>
      </c>
      <c r="U884" s="62">
        <v>39</v>
      </c>
      <c r="V884" s="62">
        <v>36</v>
      </c>
      <c r="W884" s="62">
        <v>37</v>
      </c>
      <c r="X884" s="62">
        <v>39</v>
      </c>
      <c r="Y884" s="62">
        <v>40</v>
      </c>
      <c r="Z884" s="62">
        <v>42</v>
      </c>
      <c r="AA884" s="62">
        <v>43</v>
      </c>
      <c r="AB884" s="62">
        <v>44</v>
      </c>
      <c r="AC884" s="62">
        <v>45</v>
      </c>
      <c r="AE884" s="64">
        <v>1</v>
      </c>
      <c r="AF884" s="65">
        <v>2</v>
      </c>
      <c r="AG884" s="66">
        <v>2</v>
      </c>
      <c r="AH884" s="62">
        <v>3</v>
      </c>
      <c r="AI884" s="62">
        <v>3</v>
      </c>
      <c r="AJ884" s="62">
        <v>3</v>
      </c>
      <c r="AK884" s="62">
        <v>3</v>
      </c>
      <c r="AL884" s="62">
        <v>3</v>
      </c>
      <c r="AM884" s="62">
        <v>3</v>
      </c>
      <c r="AN884" s="62">
        <v>2</v>
      </c>
      <c r="AO884" s="62">
        <v>5</v>
      </c>
      <c r="AP884" s="62">
        <v>6</v>
      </c>
      <c r="AQ884" s="62">
        <v>4</v>
      </c>
      <c r="AR884" s="62">
        <v>4</v>
      </c>
      <c r="AS884" s="62">
        <v>4</v>
      </c>
      <c r="AT884" s="62">
        <v>4</v>
      </c>
      <c r="AU884" s="62">
        <v>5</v>
      </c>
      <c r="AV884" s="62">
        <v>6</v>
      </c>
      <c r="AW884" s="62">
        <v>6</v>
      </c>
      <c r="AX884" s="62">
        <v>6</v>
      </c>
    </row>
    <row r="885" spans="1:50" ht="12.75" customHeight="1">
      <c r="A885" s="78">
        <v>42269</v>
      </c>
      <c r="B885" s="54">
        <v>14</v>
      </c>
      <c r="C885" s="54">
        <v>25</v>
      </c>
      <c r="D885" s="54">
        <v>27</v>
      </c>
      <c r="E885" s="54">
        <v>28</v>
      </c>
      <c r="F885" s="54">
        <v>43</v>
      </c>
      <c r="G885" s="54">
        <v>47</v>
      </c>
      <c r="H885" s="54"/>
      <c r="I885" s="53"/>
      <c r="J885" s="62">
        <v>6</v>
      </c>
      <c r="K885" s="62">
        <v>11</v>
      </c>
      <c r="L885" s="62">
        <v>14</v>
      </c>
      <c r="M885" s="62">
        <v>16</v>
      </c>
      <c r="N885" s="62">
        <v>20</v>
      </c>
      <c r="O885" s="62">
        <v>24</v>
      </c>
      <c r="P885" s="62">
        <v>27</v>
      </c>
      <c r="Q885" s="62">
        <v>30</v>
      </c>
      <c r="R885" s="62">
        <v>31</v>
      </c>
      <c r="S885" s="62">
        <v>14</v>
      </c>
      <c r="T885" s="62">
        <v>38</v>
      </c>
      <c r="U885" s="62">
        <v>40</v>
      </c>
      <c r="V885" s="62">
        <v>36</v>
      </c>
      <c r="W885" s="62">
        <v>37</v>
      </c>
      <c r="X885" s="62">
        <v>37</v>
      </c>
      <c r="Y885" s="62">
        <v>39</v>
      </c>
      <c r="Z885" s="62">
        <v>40</v>
      </c>
      <c r="AA885" s="62">
        <v>42</v>
      </c>
      <c r="AB885" s="62">
        <v>43</v>
      </c>
      <c r="AC885" s="62">
        <v>44</v>
      </c>
      <c r="AE885" s="64">
        <v>1</v>
      </c>
      <c r="AF885" s="65">
        <v>1</v>
      </c>
      <c r="AG885" s="66">
        <v>1</v>
      </c>
      <c r="AH885" s="62">
        <v>1</v>
      </c>
      <c r="AI885" s="62">
        <v>1</v>
      </c>
      <c r="AJ885" s="62">
        <v>1</v>
      </c>
      <c r="AK885" s="62">
        <v>2</v>
      </c>
      <c r="AL885" s="62">
        <v>2</v>
      </c>
      <c r="AM885" s="62">
        <v>2</v>
      </c>
      <c r="AN885" s="62">
        <v>2</v>
      </c>
      <c r="AO885" s="62">
        <v>5</v>
      </c>
      <c r="AP885" s="62">
        <v>5</v>
      </c>
      <c r="AQ885" s="62">
        <v>2</v>
      </c>
      <c r="AR885" s="62">
        <v>2</v>
      </c>
      <c r="AS885" s="62">
        <v>2</v>
      </c>
      <c r="AT885" s="62">
        <v>2</v>
      </c>
      <c r="AU885" s="62">
        <v>2</v>
      </c>
      <c r="AV885" s="62">
        <v>3</v>
      </c>
      <c r="AW885" s="62">
        <v>4</v>
      </c>
      <c r="AX885" s="62">
        <v>5</v>
      </c>
    </row>
    <row r="886" spans="1:50" ht="12.75" customHeight="1">
      <c r="A886" s="78">
        <v>42268</v>
      </c>
      <c r="B886" s="54">
        <v>7</v>
      </c>
      <c r="C886" s="54">
        <v>10</v>
      </c>
      <c r="D886" s="54">
        <v>24</v>
      </c>
      <c r="E886" s="54">
        <v>27</v>
      </c>
      <c r="F886" s="54">
        <v>41</v>
      </c>
      <c r="G886" s="54">
        <v>42</v>
      </c>
      <c r="H886" s="54"/>
      <c r="I886" s="53"/>
      <c r="J886" s="62">
        <v>6</v>
      </c>
      <c r="K886" s="62">
        <v>11</v>
      </c>
      <c r="L886" s="62">
        <v>16</v>
      </c>
      <c r="M886" s="62">
        <v>19</v>
      </c>
      <c r="N886" s="62">
        <v>21</v>
      </c>
      <c r="O886" s="62">
        <v>23</v>
      </c>
      <c r="P886" s="62">
        <v>27</v>
      </c>
      <c r="Q886" s="62">
        <v>28</v>
      </c>
      <c r="R886" s="62">
        <v>31</v>
      </c>
      <c r="S886" s="62">
        <v>13</v>
      </c>
      <c r="T886" s="62">
        <v>39</v>
      </c>
      <c r="U886" s="62">
        <v>40</v>
      </c>
      <c r="V886" s="62">
        <v>36</v>
      </c>
      <c r="W886" s="62">
        <v>37</v>
      </c>
      <c r="X886" s="62">
        <v>38</v>
      </c>
      <c r="Y886" s="62">
        <v>38</v>
      </c>
      <c r="Z886" s="62">
        <v>40</v>
      </c>
      <c r="AA886" s="62">
        <v>41</v>
      </c>
      <c r="AB886" s="62">
        <v>43</v>
      </c>
      <c r="AC886" s="62">
        <v>43</v>
      </c>
      <c r="AE886" s="64">
        <v>1</v>
      </c>
      <c r="AF886" s="65">
        <v>2</v>
      </c>
      <c r="AG886" s="66">
        <v>2</v>
      </c>
      <c r="AH886" s="62">
        <v>4</v>
      </c>
      <c r="AI886" s="62">
        <v>4</v>
      </c>
      <c r="AJ886" s="62">
        <v>5</v>
      </c>
      <c r="AK886" s="62">
        <v>5</v>
      </c>
      <c r="AL886" s="62">
        <v>5</v>
      </c>
      <c r="AM886" s="62">
        <v>5</v>
      </c>
      <c r="AN886" s="62">
        <v>1</v>
      </c>
      <c r="AO886" s="62">
        <v>5</v>
      </c>
      <c r="AP886" s="62">
        <v>5</v>
      </c>
      <c r="AQ886" s="62">
        <v>5</v>
      </c>
      <c r="AR886" s="62">
        <v>5</v>
      </c>
      <c r="AS886" s="62">
        <v>5</v>
      </c>
      <c r="AT886" s="62">
        <v>5</v>
      </c>
      <c r="AU886" s="62">
        <v>5</v>
      </c>
      <c r="AV886" s="62">
        <v>5</v>
      </c>
      <c r="AW886" s="62">
        <v>5</v>
      </c>
      <c r="AX886" s="62">
        <v>5</v>
      </c>
    </row>
    <row r="887" spans="1:50" ht="12.75" customHeight="1">
      <c r="A887" s="78">
        <v>42266</v>
      </c>
      <c r="B887" s="54">
        <v>10</v>
      </c>
      <c r="C887" s="54">
        <v>14</v>
      </c>
      <c r="D887" s="54">
        <v>25</v>
      </c>
      <c r="E887" s="54">
        <v>38</v>
      </c>
      <c r="F887" s="54">
        <v>44</v>
      </c>
      <c r="G887" s="54">
        <v>46</v>
      </c>
      <c r="H887" s="54"/>
      <c r="I887" s="53"/>
      <c r="J887" s="62">
        <v>6</v>
      </c>
      <c r="K887" s="62">
        <v>11</v>
      </c>
      <c r="L887" s="62">
        <v>15</v>
      </c>
      <c r="M887" s="62">
        <v>20</v>
      </c>
      <c r="N887" s="62">
        <v>23</v>
      </c>
      <c r="O887" s="62">
        <v>25</v>
      </c>
      <c r="P887" s="62">
        <v>26</v>
      </c>
      <c r="Q887" s="62">
        <v>29</v>
      </c>
      <c r="R887" s="62">
        <v>29</v>
      </c>
      <c r="S887" s="62">
        <v>14</v>
      </c>
      <c r="T887" s="62">
        <v>38</v>
      </c>
      <c r="U887" s="62">
        <v>39</v>
      </c>
      <c r="V887" s="62">
        <v>35</v>
      </c>
      <c r="W887" s="62">
        <v>37</v>
      </c>
      <c r="X887" s="62">
        <v>38</v>
      </c>
      <c r="Y887" s="62">
        <v>39</v>
      </c>
      <c r="Z887" s="62">
        <v>39</v>
      </c>
      <c r="AA887" s="62">
        <v>41</v>
      </c>
      <c r="AB887" s="62">
        <v>41</v>
      </c>
      <c r="AC887" s="62">
        <v>43</v>
      </c>
      <c r="AE887" s="64">
        <v>2</v>
      </c>
      <c r="AF887" s="65">
        <v>3</v>
      </c>
      <c r="AG887" s="66">
        <v>3</v>
      </c>
      <c r="AH887" s="62">
        <v>3</v>
      </c>
      <c r="AI887" s="62">
        <v>4</v>
      </c>
      <c r="AJ887" s="62">
        <v>4</v>
      </c>
      <c r="AK887" s="62">
        <v>4</v>
      </c>
      <c r="AL887" s="62">
        <v>4</v>
      </c>
      <c r="AM887" s="62">
        <v>4</v>
      </c>
      <c r="AN887" s="62">
        <v>1</v>
      </c>
      <c r="AO887" s="62">
        <v>4</v>
      </c>
      <c r="AP887" s="62">
        <v>4</v>
      </c>
      <c r="AQ887" s="62">
        <v>6</v>
      </c>
      <c r="AR887" s="62">
        <v>6</v>
      </c>
      <c r="AS887" s="62">
        <v>6</v>
      </c>
      <c r="AT887" s="62">
        <v>6</v>
      </c>
      <c r="AU887" s="62">
        <v>6</v>
      </c>
      <c r="AV887" s="62">
        <v>6</v>
      </c>
      <c r="AW887" s="62">
        <v>6</v>
      </c>
      <c r="AX887" s="62">
        <v>6</v>
      </c>
    </row>
    <row r="888" spans="1:50" ht="12.75" customHeight="1">
      <c r="A888" s="78">
        <v>42265</v>
      </c>
      <c r="B888" s="54">
        <v>3</v>
      </c>
      <c r="C888" s="54">
        <v>7</v>
      </c>
      <c r="D888" s="54">
        <v>15</v>
      </c>
      <c r="E888" s="54">
        <v>16</v>
      </c>
      <c r="F888" s="54">
        <v>40</v>
      </c>
      <c r="G888" s="54">
        <v>47</v>
      </c>
      <c r="H888" s="54"/>
      <c r="I888" s="53"/>
      <c r="J888" s="62">
        <v>6</v>
      </c>
      <c r="K888" s="62">
        <v>11</v>
      </c>
      <c r="L888" s="62">
        <v>15</v>
      </c>
      <c r="M888" s="62">
        <v>19</v>
      </c>
      <c r="N888" s="62">
        <v>24</v>
      </c>
      <c r="O888" s="62">
        <v>26</v>
      </c>
      <c r="P888" s="62">
        <v>28</v>
      </c>
      <c r="Q888" s="62">
        <v>29</v>
      </c>
      <c r="R888" s="62">
        <v>31</v>
      </c>
      <c r="S888" s="62">
        <v>13</v>
      </c>
      <c r="T888" s="62">
        <v>37</v>
      </c>
      <c r="U888" s="62">
        <v>39</v>
      </c>
      <c r="V888" s="62">
        <v>36</v>
      </c>
      <c r="W888" s="62">
        <v>36</v>
      </c>
      <c r="X888" s="62">
        <v>38</v>
      </c>
      <c r="Y888" s="62">
        <v>39</v>
      </c>
      <c r="Z888" s="62">
        <v>40</v>
      </c>
      <c r="AA888" s="62">
        <v>40</v>
      </c>
      <c r="AB888" s="62">
        <v>41</v>
      </c>
      <c r="AC888" s="62">
        <v>41</v>
      </c>
      <c r="AE888" s="64">
        <v>0</v>
      </c>
      <c r="AF888" s="65">
        <v>0</v>
      </c>
      <c r="AG888" s="66">
        <v>1</v>
      </c>
      <c r="AH888" s="62">
        <v>1</v>
      </c>
      <c r="AI888" s="62">
        <v>2</v>
      </c>
      <c r="AJ888" s="62">
        <v>2</v>
      </c>
      <c r="AK888" s="62">
        <v>2</v>
      </c>
      <c r="AL888" s="62">
        <v>2</v>
      </c>
      <c r="AM888" s="62">
        <v>3</v>
      </c>
      <c r="AN888" s="62">
        <v>0</v>
      </c>
      <c r="AO888" s="62">
        <v>4</v>
      </c>
      <c r="AP888" s="62">
        <v>4</v>
      </c>
      <c r="AQ888" s="62">
        <v>3</v>
      </c>
      <c r="AR888" s="62">
        <v>3</v>
      </c>
      <c r="AS888" s="62">
        <v>3</v>
      </c>
      <c r="AT888" s="62">
        <v>3</v>
      </c>
      <c r="AU888" s="62">
        <v>4</v>
      </c>
      <c r="AV888" s="62">
        <v>4</v>
      </c>
      <c r="AW888" s="62">
        <v>4</v>
      </c>
      <c r="AX888" s="62">
        <v>4</v>
      </c>
    </row>
    <row r="889" spans="1:50" ht="12.75" customHeight="1">
      <c r="A889" s="78">
        <v>42264</v>
      </c>
      <c r="B889" s="54">
        <v>1</v>
      </c>
      <c r="C889" s="54">
        <v>21</v>
      </c>
      <c r="D889" s="54">
        <v>23</v>
      </c>
      <c r="E889" s="54">
        <v>37</v>
      </c>
      <c r="F889" s="54">
        <v>44</v>
      </c>
      <c r="G889" s="54">
        <v>46</v>
      </c>
      <c r="H889" s="54"/>
      <c r="I889" s="53"/>
      <c r="J889" s="62">
        <v>6</v>
      </c>
      <c r="K889" s="62">
        <v>12</v>
      </c>
      <c r="L889" s="62">
        <v>17</v>
      </c>
      <c r="M889" s="62">
        <v>20</v>
      </c>
      <c r="N889" s="62">
        <v>23</v>
      </c>
      <c r="O889" s="62">
        <v>27</v>
      </c>
      <c r="P889" s="62">
        <v>29</v>
      </c>
      <c r="Q889" s="62">
        <v>31</v>
      </c>
      <c r="R889" s="62">
        <v>32</v>
      </c>
      <c r="S889" s="62">
        <v>14</v>
      </c>
      <c r="T889" s="62">
        <v>37</v>
      </c>
      <c r="U889" s="62">
        <v>38</v>
      </c>
      <c r="V889" s="62">
        <v>36</v>
      </c>
      <c r="W889" s="62">
        <v>37</v>
      </c>
      <c r="X889" s="62">
        <v>37</v>
      </c>
      <c r="Y889" s="62">
        <v>39</v>
      </c>
      <c r="Z889" s="62">
        <v>40</v>
      </c>
      <c r="AA889" s="62">
        <v>41</v>
      </c>
      <c r="AB889" s="62">
        <v>41</v>
      </c>
      <c r="AC889" s="62">
        <v>42</v>
      </c>
      <c r="AE889" s="64">
        <v>0</v>
      </c>
      <c r="AF889" s="65">
        <v>0</v>
      </c>
      <c r="AG889" s="66">
        <v>1</v>
      </c>
      <c r="AH889" s="62">
        <v>1</v>
      </c>
      <c r="AI889" s="62">
        <v>2</v>
      </c>
      <c r="AJ889" s="62">
        <v>3</v>
      </c>
      <c r="AK889" s="62">
        <v>4</v>
      </c>
      <c r="AL889" s="62">
        <v>4</v>
      </c>
      <c r="AM889" s="62">
        <v>4</v>
      </c>
      <c r="AN889" s="62">
        <v>2</v>
      </c>
      <c r="AO889" s="62">
        <v>4</v>
      </c>
      <c r="AP889" s="62">
        <v>4</v>
      </c>
      <c r="AQ889" s="62">
        <v>6</v>
      </c>
      <c r="AR889" s="62">
        <v>6</v>
      </c>
      <c r="AS889" s="62">
        <v>6</v>
      </c>
      <c r="AT889" s="62">
        <v>6</v>
      </c>
      <c r="AU889" s="62">
        <v>6</v>
      </c>
      <c r="AV889" s="62">
        <v>6</v>
      </c>
      <c r="AW889" s="62">
        <v>6</v>
      </c>
      <c r="AX889" s="62">
        <v>6</v>
      </c>
    </row>
    <row r="890" spans="1:50" ht="12.75" customHeight="1">
      <c r="A890" s="78">
        <v>42263</v>
      </c>
      <c r="B890" s="54">
        <v>1</v>
      </c>
      <c r="C890" s="54">
        <v>8</v>
      </c>
      <c r="D890" s="54">
        <v>28</v>
      </c>
      <c r="E890" s="54">
        <v>34</v>
      </c>
      <c r="F890" s="54">
        <v>35</v>
      </c>
      <c r="G890" s="54">
        <v>36</v>
      </c>
      <c r="H890" s="54"/>
      <c r="I890" s="53"/>
      <c r="J890" s="62">
        <v>6</v>
      </c>
      <c r="K890" s="62">
        <v>11</v>
      </c>
      <c r="L890" s="62">
        <v>17</v>
      </c>
      <c r="M890" s="62">
        <v>22</v>
      </c>
      <c r="N890" s="62">
        <v>25</v>
      </c>
      <c r="O890" s="62">
        <v>27</v>
      </c>
      <c r="P890" s="62">
        <v>31</v>
      </c>
      <c r="Q890" s="62">
        <v>33</v>
      </c>
      <c r="R890" s="62">
        <v>35</v>
      </c>
      <c r="S890" s="62">
        <v>11</v>
      </c>
      <c r="T890" s="62">
        <v>36</v>
      </c>
      <c r="U890" s="62">
        <v>37</v>
      </c>
      <c r="V890" s="62">
        <v>38</v>
      </c>
      <c r="W890" s="62">
        <v>39</v>
      </c>
      <c r="X890" s="62">
        <v>39</v>
      </c>
      <c r="Y890" s="62">
        <v>39</v>
      </c>
      <c r="Z890" s="62">
        <v>41</v>
      </c>
      <c r="AA890" s="62">
        <v>42</v>
      </c>
      <c r="AB890" s="62">
        <v>42</v>
      </c>
      <c r="AC890" s="62">
        <v>42</v>
      </c>
      <c r="AE890" s="64">
        <v>0</v>
      </c>
      <c r="AF890" s="65">
        <v>1</v>
      </c>
      <c r="AG890" s="66">
        <v>2</v>
      </c>
      <c r="AH890" s="62">
        <v>3</v>
      </c>
      <c r="AI890" s="62">
        <v>4</v>
      </c>
      <c r="AJ890" s="62">
        <v>5</v>
      </c>
      <c r="AK890" s="62">
        <v>5</v>
      </c>
      <c r="AL890" s="62">
        <v>5</v>
      </c>
      <c r="AM890" s="62">
        <v>5</v>
      </c>
      <c r="AN890" s="62">
        <v>1</v>
      </c>
      <c r="AO890" s="62">
        <v>4</v>
      </c>
      <c r="AP890" s="62">
        <v>4</v>
      </c>
      <c r="AQ890" s="62">
        <v>5</v>
      </c>
      <c r="AR890" s="62">
        <v>5</v>
      </c>
      <c r="AS890" s="62">
        <v>5</v>
      </c>
      <c r="AT890" s="62">
        <v>5</v>
      </c>
      <c r="AU890" s="62">
        <v>5</v>
      </c>
      <c r="AV890" s="62">
        <v>5</v>
      </c>
      <c r="AW890" s="62">
        <v>5</v>
      </c>
      <c r="AX890" s="62">
        <v>5</v>
      </c>
    </row>
    <row r="891" spans="1:50" ht="12.75" customHeight="1">
      <c r="A891" s="78">
        <v>42262</v>
      </c>
      <c r="B891" s="54">
        <v>16</v>
      </c>
      <c r="C891" s="54">
        <v>17</v>
      </c>
      <c r="D891" s="54">
        <v>18</v>
      </c>
      <c r="E891" s="54">
        <v>32</v>
      </c>
      <c r="F891" s="54">
        <v>33</v>
      </c>
      <c r="G891" s="54">
        <v>36</v>
      </c>
      <c r="H891" s="54"/>
      <c r="I891" s="53"/>
      <c r="J891" s="62">
        <v>6</v>
      </c>
      <c r="K891" s="62">
        <v>11</v>
      </c>
      <c r="L891" s="62">
        <v>15</v>
      </c>
      <c r="M891" s="62">
        <v>20</v>
      </c>
      <c r="N891" s="62">
        <v>24</v>
      </c>
      <c r="O891" s="62">
        <v>27</v>
      </c>
      <c r="P891" s="62">
        <v>29</v>
      </c>
      <c r="Q891" s="62">
        <v>32</v>
      </c>
      <c r="R891" s="62">
        <v>34</v>
      </c>
      <c r="S891" s="62">
        <v>12</v>
      </c>
      <c r="T891" s="62">
        <v>36</v>
      </c>
      <c r="U891" s="62">
        <v>36</v>
      </c>
      <c r="V891" s="62">
        <v>37</v>
      </c>
      <c r="W891" s="62">
        <v>38</v>
      </c>
      <c r="X891" s="62">
        <v>39</v>
      </c>
      <c r="Y891" s="62">
        <v>39</v>
      </c>
      <c r="Z891" s="62">
        <v>39</v>
      </c>
      <c r="AA891" s="62">
        <v>41</v>
      </c>
      <c r="AB891" s="62">
        <v>42</v>
      </c>
      <c r="AC891" s="62">
        <v>42</v>
      </c>
      <c r="AE891" s="64">
        <v>1</v>
      </c>
      <c r="AF891" s="65">
        <v>1</v>
      </c>
      <c r="AG891" s="66">
        <v>2</v>
      </c>
      <c r="AH891" s="62">
        <v>2</v>
      </c>
      <c r="AI891" s="62">
        <v>2</v>
      </c>
      <c r="AJ891" s="62">
        <v>4</v>
      </c>
      <c r="AK891" s="62">
        <v>4</v>
      </c>
      <c r="AL891" s="62">
        <v>4</v>
      </c>
      <c r="AM891" s="62">
        <v>4</v>
      </c>
      <c r="AN891" s="62">
        <v>1</v>
      </c>
      <c r="AO891" s="62">
        <v>5</v>
      </c>
      <c r="AP891" s="62">
        <v>5</v>
      </c>
      <c r="AQ891" s="62">
        <v>5</v>
      </c>
      <c r="AR891" s="62">
        <v>5</v>
      </c>
      <c r="AS891" s="62">
        <v>5</v>
      </c>
      <c r="AT891" s="62">
        <v>5</v>
      </c>
      <c r="AU891" s="62">
        <v>5</v>
      </c>
      <c r="AV891" s="62">
        <v>6</v>
      </c>
      <c r="AW891" s="62">
        <v>6</v>
      </c>
      <c r="AX891" s="62">
        <v>6</v>
      </c>
    </row>
    <row r="892" spans="1:50" ht="12.75" customHeight="1">
      <c r="A892" s="78">
        <v>42261</v>
      </c>
      <c r="B892" s="54">
        <v>28</v>
      </c>
      <c r="C892" s="54">
        <v>31</v>
      </c>
      <c r="D892" s="54">
        <v>33</v>
      </c>
      <c r="E892" s="54">
        <v>36</v>
      </c>
      <c r="F892" s="54">
        <v>40</v>
      </c>
      <c r="G892" s="54">
        <v>45</v>
      </c>
      <c r="H892" s="54"/>
      <c r="I892" s="53"/>
      <c r="J892" s="62">
        <v>6</v>
      </c>
      <c r="K892" s="62">
        <v>12</v>
      </c>
      <c r="L892" s="62">
        <v>17</v>
      </c>
      <c r="M892" s="62">
        <v>20</v>
      </c>
      <c r="N892" s="62">
        <v>24</v>
      </c>
      <c r="O892" s="62">
        <v>28</v>
      </c>
      <c r="P892" s="62">
        <v>31</v>
      </c>
      <c r="Q892" s="62">
        <v>33</v>
      </c>
      <c r="R892" s="62">
        <v>35</v>
      </c>
      <c r="S892" s="62">
        <v>12</v>
      </c>
      <c r="T892" s="62">
        <v>35</v>
      </c>
      <c r="U892" s="62">
        <v>35</v>
      </c>
      <c r="V892" s="62">
        <v>40</v>
      </c>
      <c r="W892" s="62">
        <v>40</v>
      </c>
      <c r="X892" s="62">
        <v>41</v>
      </c>
      <c r="Y892" s="62">
        <v>42</v>
      </c>
      <c r="Z892" s="62">
        <v>42</v>
      </c>
      <c r="AA892" s="62">
        <v>42</v>
      </c>
      <c r="AB892" s="62">
        <v>44</v>
      </c>
      <c r="AC892" s="62">
        <v>45</v>
      </c>
      <c r="AE892" s="64">
        <v>0</v>
      </c>
      <c r="AF892" s="65">
        <v>1</v>
      </c>
      <c r="AG892" s="66">
        <v>2</v>
      </c>
      <c r="AH892" s="62">
        <v>2</v>
      </c>
      <c r="AI892" s="62">
        <v>2</v>
      </c>
      <c r="AJ892" s="62">
        <v>3</v>
      </c>
      <c r="AK892" s="62">
        <v>4</v>
      </c>
      <c r="AL892" s="62">
        <v>4</v>
      </c>
      <c r="AM892" s="62">
        <v>4</v>
      </c>
      <c r="AN892" s="62">
        <v>1</v>
      </c>
      <c r="AO892" s="62">
        <v>5</v>
      </c>
      <c r="AP892" s="62">
        <v>5</v>
      </c>
      <c r="AQ892" s="62">
        <v>4</v>
      </c>
      <c r="AR892" s="62">
        <v>4</v>
      </c>
      <c r="AS892" s="62">
        <v>4</v>
      </c>
      <c r="AT892" s="62">
        <v>4</v>
      </c>
      <c r="AU892" s="62">
        <v>4</v>
      </c>
      <c r="AV892" s="62">
        <v>4</v>
      </c>
      <c r="AW892" s="62">
        <v>5</v>
      </c>
      <c r="AX892" s="62">
        <v>6</v>
      </c>
    </row>
    <row r="893" spans="1:50" ht="12.75" customHeight="1">
      <c r="A893" s="78">
        <v>42259</v>
      </c>
      <c r="B893" s="54">
        <v>6</v>
      </c>
      <c r="C893" s="54">
        <v>9</v>
      </c>
      <c r="D893" s="54">
        <v>31</v>
      </c>
      <c r="E893" s="54">
        <v>33</v>
      </c>
      <c r="F893" s="54">
        <v>37</v>
      </c>
      <c r="G893" s="54">
        <v>45</v>
      </c>
      <c r="H893" s="54"/>
      <c r="I893" s="53"/>
      <c r="J893" s="62">
        <v>6</v>
      </c>
      <c r="K893" s="62">
        <v>10</v>
      </c>
      <c r="L893" s="62">
        <v>16</v>
      </c>
      <c r="M893" s="62">
        <v>21</v>
      </c>
      <c r="N893" s="62">
        <v>23</v>
      </c>
      <c r="O893" s="62">
        <v>26</v>
      </c>
      <c r="P893" s="62">
        <v>30</v>
      </c>
      <c r="Q893" s="62">
        <v>33</v>
      </c>
      <c r="R893" s="62">
        <v>35</v>
      </c>
      <c r="S893" s="62">
        <v>12</v>
      </c>
      <c r="T893" s="62">
        <v>34</v>
      </c>
      <c r="U893" s="62">
        <v>35</v>
      </c>
      <c r="V893" s="62">
        <v>41</v>
      </c>
      <c r="W893" s="62">
        <v>42</v>
      </c>
      <c r="X893" s="62">
        <v>42</v>
      </c>
      <c r="Y893" s="62">
        <v>43</v>
      </c>
      <c r="Z893" s="62">
        <v>43</v>
      </c>
      <c r="AA893" s="62">
        <v>43</v>
      </c>
      <c r="AB893" s="62">
        <v>43</v>
      </c>
      <c r="AC893" s="62">
        <v>45</v>
      </c>
      <c r="AE893" s="64">
        <v>1</v>
      </c>
      <c r="AF893" s="65">
        <v>1</v>
      </c>
      <c r="AG893" s="66">
        <v>3</v>
      </c>
      <c r="AH893" s="62">
        <v>3</v>
      </c>
      <c r="AI893" s="62">
        <v>3</v>
      </c>
      <c r="AJ893" s="62">
        <v>3</v>
      </c>
      <c r="AK893" s="62">
        <v>3</v>
      </c>
      <c r="AL893" s="62">
        <v>3</v>
      </c>
      <c r="AM893" s="62">
        <v>3</v>
      </c>
      <c r="AN893" s="62">
        <v>0</v>
      </c>
      <c r="AO893" s="62">
        <v>5</v>
      </c>
      <c r="AP893" s="62">
        <v>5</v>
      </c>
      <c r="AQ893" s="62">
        <v>5</v>
      </c>
      <c r="AR893" s="62">
        <v>5</v>
      </c>
      <c r="AS893" s="62">
        <v>5</v>
      </c>
      <c r="AT893" s="62">
        <v>5</v>
      </c>
      <c r="AU893" s="62">
        <v>5</v>
      </c>
      <c r="AV893" s="62">
        <v>5</v>
      </c>
      <c r="AW893" s="62">
        <v>5</v>
      </c>
      <c r="AX893" s="62">
        <v>6</v>
      </c>
    </row>
    <row r="894" spans="1:50" ht="12.75" customHeight="1">
      <c r="A894" s="78">
        <v>42258</v>
      </c>
      <c r="B894" s="54">
        <v>13</v>
      </c>
      <c r="C894" s="54">
        <v>17</v>
      </c>
      <c r="D894" s="54">
        <v>22</v>
      </c>
      <c r="E894" s="54">
        <v>23</v>
      </c>
      <c r="F894" s="54">
        <v>33</v>
      </c>
      <c r="G894" s="54">
        <v>36</v>
      </c>
      <c r="H894" s="54"/>
      <c r="I894" s="53"/>
      <c r="J894" s="62">
        <v>6</v>
      </c>
      <c r="K894" s="62">
        <v>12</v>
      </c>
      <c r="L894" s="62">
        <v>16</v>
      </c>
      <c r="M894" s="62">
        <v>22</v>
      </c>
      <c r="N894" s="62">
        <v>26</v>
      </c>
      <c r="O894" s="62">
        <v>28</v>
      </c>
      <c r="P894" s="62">
        <v>30</v>
      </c>
      <c r="Q894" s="62">
        <v>32</v>
      </c>
      <c r="R894" s="62">
        <v>35</v>
      </c>
      <c r="S894" s="62">
        <v>13</v>
      </c>
      <c r="T894" s="62">
        <v>33</v>
      </c>
      <c r="U894" s="62">
        <v>34</v>
      </c>
      <c r="V894" s="62">
        <v>43</v>
      </c>
      <c r="W894" s="62">
        <v>43</v>
      </c>
      <c r="X894" s="62">
        <v>44</v>
      </c>
      <c r="Y894" s="62">
        <v>44</v>
      </c>
      <c r="Z894" s="62">
        <v>45</v>
      </c>
      <c r="AA894" s="62">
        <v>45</v>
      </c>
      <c r="AB894" s="62">
        <v>45</v>
      </c>
      <c r="AC894" s="62">
        <v>45</v>
      </c>
      <c r="AE894" s="64">
        <v>0</v>
      </c>
      <c r="AF894" s="65">
        <v>1</v>
      </c>
      <c r="AG894" s="66">
        <v>1</v>
      </c>
      <c r="AH894" s="62">
        <v>2</v>
      </c>
      <c r="AI894" s="62">
        <v>2</v>
      </c>
      <c r="AJ894" s="62">
        <v>2</v>
      </c>
      <c r="AK894" s="62">
        <v>2</v>
      </c>
      <c r="AL894" s="62">
        <v>2</v>
      </c>
      <c r="AM894" s="62">
        <v>3</v>
      </c>
      <c r="AN894" s="62">
        <v>1</v>
      </c>
      <c r="AO894" s="62">
        <v>4</v>
      </c>
      <c r="AP894" s="62">
        <v>4</v>
      </c>
      <c r="AQ894" s="62">
        <v>4</v>
      </c>
      <c r="AR894" s="62">
        <v>4</v>
      </c>
      <c r="AS894" s="62">
        <v>4</v>
      </c>
      <c r="AT894" s="62">
        <v>4</v>
      </c>
      <c r="AU894" s="62">
        <v>4</v>
      </c>
      <c r="AV894" s="62">
        <v>4</v>
      </c>
      <c r="AW894" s="62">
        <v>4</v>
      </c>
      <c r="AX894" s="62">
        <v>4</v>
      </c>
    </row>
    <row r="895" spans="1:50" ht="12.75" customHeight="1">
      <c r="A895" s="78">
        <v>42257</v>
      </c>
      <c r="B895" s="54">
        <v>1</v>
      </c>
      <c r="C895" s="54">
        <v>7</v>
      </c>
      <c r="D895" s="54">
        <v>30</v>
      </c>
      <c r="E895" s="54">
        <v>36</v>
      </c>
      <c r="F895" s="54">
        <v>38</v>
      </c>
      <c r="G895" s="54">
        <v>41</v>
      </c>
      <c r="H895" s="54"/>
      <c r="I895" s="53"/>
      <c r="J895" s="62">
        <v>6</v>
      </c>
      <c r="K895" s="62">
        <v>10</v>
      </c>
      <c r="L895" s="62">
        <v>14</v>
      </c>
      <c r="M895" s="62">
        <v>18</v>
      </c>
      <c r="N895" s="62">
        <v>24</v>
      </c>
      <c r="O895" s="62">
        <v>28</v>
      </c>
      <c r="P895" s="62">
        <v>29</v>
      </c>
      <c r="Q895" s="62">
        <v>31</v>
      </c>
      <c r="R895" s="62">
        <v>33</v>
      </c>
      <c r="S895" s="62">
        <v>15</v>
      </c>
      <c r="T895" s="62">
        <v>34</v>
      </c>
      <c r="U895" s="62">
        <v>35</v>
      </c>
      <c r="V895" s="62">
        <v>41</v>
      </c>
      <c r="W895" s="62">
        <v>43</v>
      </c>
      <c r="X895" s="62">
        <v>43</v>
      </c>
      <c r="Y895" s="62">
        <v>44</v>
      </c>
      <c r="Z895" s="62">
        <v>44</v>
      </c>
      <c r="AA895" s="62">
        <v>45</v>
      </c>
      <c r="AB895" s="62">
        <v>45</v>
      </c>
      <c r="AC895" s="62">
        <v>45</v>
      </c>
      <c r="AE895" s="64">
        <v>2</v>
      </c>
      <c r="AF895" s="65">
        <v>2</v>
      </c>
      <c r="AG895" s="66">
        <v>2</v>
      </c>
      <c r="AH895" s="62">
        <v>2</v>
      </c>
      <c r="AI895" s="62">
        <v>2</v>
      </c>
      <c r="AJ895" s="62">
        <v>3</v>
      </c>
      <c r="AK895" s="62">
        <v>3</v>
      </c>
      <c r="AL895" s="62">
        <v>3</v>
      </c>
      <c r="AM895" s="62">
        <v>3</v>
      </c>
      <c r="AN895" s="62">
        <v>2</v>
      </c>
      <c r="AO895" s="62">
        <v>6</v>
      </c>
      <c r="AP895" s="62">
        <v>6</v>
      </c>
      <c r="AQ895" s="62">
        <v>6</v>
      </c>
      <c r="AR895" s="62">
        <v>6</v>
      </c>
      <c r="AS895" s="62">
        <v>6</v>
      </c>
      <c r="AT895" s="62">
        <v>6</v>
      </c>
      <c r="AU895" s="62">
        <v>6</v>
      </c>
      <c r="AV895" s="62">
        <v>6</v>
      </c>
      <c r="AW895" s="62">
        <v>6</v>
      </c>
      <c r="AX895" s="62">
        <v>6</v>
      </c>
    </row>
    <row r="896" spans="1:50" ht="12.75" customHeight="1">
      <c r="A896" s="78">
        <v>42256</v>
      </c>
      <c r="B896" s="54">
        <v>11</v>
      </c>
      <c r="C896" s="54">
        <v>17</v>
      </c>
      <c r="D896" s="54">
        <v>19</v>
      </c>
      <c r="E896" s="54">
        <v>25</v>
      </c>
      <c r="F896" s="54">
        <v>38</v>
      </c>
      <c r="G896" s="54">
        <v>42</v>
      </c>
      <c r="H896" s="54"/>
      <c r="I896" s="53"/>
      <c r="J896" s="62">
        <v>6</v>
      </c>
      <c r="K896" s="62">
        <v>10</v>
      </c>
      <c r="L896" s="62">
        <v>14</v>
      </c>
      <c r="M896" s="62">
        <v>16</v>
      </c>
      <c r="N896" s="62">
        <v>19</v>
      </c>
      <c r="O896" s="62">
        <v>25</v>
      </c>
      <c r="P896" s="62">
        <v>29</v>
      </c>
      <c r="Q896" s="62">
        <v>30</v>
      </c>
      <c r="R896" s="62">
        <v>32</v>
      </c>
      <c r="S896" s="62">
        <v>16</v>
      </c>
      <c r="T896" s="62">
        <v>33</v>
      </c>
      <c r="U896" s="62">
        <v>35</v>
      </c>
      <c r="V896" s="62">
        <v>40</v>
      </c>
      <c r="W896" s="62">
        <v>41</v>
      </c>
      <c r="X896" s="62">
        <v>43</v>
      </c>
      <c r="Y896" s="62">
        <v>43</v>
      </c>
      <c r="Z896" s="62">
        <v>44</v>
      </c>
      <c r="AA896" s="62">
        <v>44</v>
      </c>
      <c r="AB896" s="62">
        <v>45</v>
      </c>
      <c r="AC896" s="62">
        <v>45</v>
      </c>
      <c r="AE896" s="64">
        <v>1</v>
      </c>
      <c r="AF896" s="65">
        <v>1</v>
      </c>
      <c r="AG896" s="66">
        <v>2</v>
      </c>
      <c r="AH896" s="62">
        <v>2</v>
      </c>
      <c r="AI896" s="62">
        <v>3</v>
      </c>
      <c r="AJ896" s="62">
        <v>4</v>
      </c>
      <c r="AK896" s="62">
        <v>5</v>
      </c>
      <c r="AL896" s="62">
        <v>5</v>
      </c>
      <c r="AM896" s="62">
        <v>6</v>
      </c>
      <c r="AN896" s="62">
        <v>3</v>
      </c>
      <c r="AO896" s="62">
        <v>4</v>
      </c>
      <c r="AP896" s="62">
        <v>5</v>
      </c>
      <c r="AQ896" s="62">
        <v>6</v>
      </c>
      <c r="AR896" s="62">
        <v>6</v>
      </c>
      <c r="AS896" s="62">
        <v>6</v>
      </c>
      <c r="AT896" s="62">
        <v>6</v>
      </c>
      <c r="AU896" s="62">
        <v>6</v>
      </c>
      <c r="AV896" s="62">
        <v>6</v>
      </c>
      <c r="AW896" s="62">
        <v>6</v>
      </c>
      <c r="AX896" s="62">
        <v>6</v>
      </c>
    </row>
    <row r="897" spans="1:50" ht="12.75" customHeight="1">
      <c r="A897" s="78">
        <v>42255</v>
      </c>
      <c r="B897" s="54">
        <v>5</v>
      </c>
      <c r="C897" s="54">
        <v>7</v>
      </c>
      <c r="D897" s="54">
        <v>12</v>
      </c>
      <c r="E897" s="54">
        <v>19</v>
      </c>
      <c r="F897" s="54">
        <v>23</v>
      </c>
      <c r="G897" s="54">
        <v>24</v>
      </c>
      <c r="H897" s="54"/>
      <c r="I897" s="53"/>
      <c r="J897" s="62">
        <v>6</v>
      </c>
      <c r="K897" s="62">
        <v>10</v>
      </c>
      <c r="L897" s="62">
        <v>14</v>
      </c>
      <c r="M897" s="62">
        <v>18</v>
      </c>
      <c r="N897" s="62">
        <v>20</v>
      </c>
      <c r="O897" s="62">
        <v>23</v>
      </c>
      <c r="P897" s="62">
        <v>29</v>
      </c>
      <c r="Q897" s="62">
        <v>33</v>
      </c>
      <c r="R897" s="62">
        <v>34</v>
      </c>
      <c r="S897" s="62">
        <v>15</v>
      </c>
      <c r="T897" s="62">
        <v>34</v>
      </c>
      <c r="U897" s="62">
        <v>35</v>
      </c>
      <c r="V897" s="62">
        <v>41</v>
      </c>
      <c r="W897" s="62">
        <v>43</v>
      </c>
      <c r="X897" s="62">
        <v>43</v>
      </c>
      <c r="Y897" s="62">
        <v>44</v>
      </c>
      <c r="Z897" s="62">
        <v>44</v>
      </c>
      <c r="AA897" s="62">
        <v>45</v>
      </c>
      <c r="AB897" s="62">
        <v>45</v>
      </c>
      <c r="AC897" s="62">
        <v>46</v>
      </c>
      <c r="AE897" s="64">
        <v>0</v>
      </c>
      <c r="AF897" s="65">
        <v>1</v>
      </c>
      <c r="AG897" s="66">
        <v>2</v>
      </c>
      <c r="AH897" s="62">
        <v>2</v>
      </c>
      <c r="AI897" s="62">
        <v>2</v>
      </c>
      <c r="AJ897" s="62">
        <v>2</v>
      </c>
      <c r="AK897" s="62">
        <v>2</v>
      </c>
      <c r="AL897" s="62">
        <v>4</v>
      </c>
      <c r="AM897" s="62">
        <v>4</v>
      </c>
      <c r="AN897" s="62">
        <v>2</v>
      </c>
      <c r="AO897" s="62">
        <v>5</v>
      </c>
      <c r="AP897" s="62">
        <v>5</v>
      </c>
      <c r="AQ897" s="62">
        <v>6</v>
      </c>
      <c r="AR897" s="62">
        <v>6</v>
      </c>
      <c r="AS897" s="62">
        <v>6</v>
      </c>
      <c r="AT897" s="62">
        <v>6</v>
      </c>
      <c r="AU897" s="62">
        <v>6</v>
      </c>
      <c r="AV897" s="62">
        <v>6</v>
      </c>
      <c r="AW897" s="62">
        <v>6</v>
      </c>
      <c r="AX897" s="62">
        <v>6</v>
      </c>
    </row>
    <row r="898" spans="1:50" ht="12.75" customHeight="1">
      <c r="A898" s="78">
        <v>42254</v>
      </c>
      <c r="B898" s="54">
        <v>5</v>
      </c>
      <c r="C898" s="54">
        <v>8</v>
      </c>
      <c r="D898" s="54">
        <v>12</v>
      </c>
      <c r="E898" s="54">
        <v>31</v>
      </c>
      <c r="F898" s="54">
        <v>44</v>
      </c>
      <c r="G898" s="54">
        <v>49</v>
      </c>
      <c r="H898" s="54"/>
      <c r="I898" s="53"/>
      <c r="J898" s="62">
        <v>6</v>
      </c>
      <c r="K898" s="62">
        <v>12</v>
      </c>
      <c r="L898" s="62">
        <v>16</v>
      </c>
      <c r="M898" s="62">
        <v>19</v>
      </c>
      <c r="N898" s="62">
        <v>22</v>
      </c>
      <c r="O898" s="62">
        <v>24</v>
      </c>
      <c r="P898" s="62">
        <v>26</v>
      </c>
      <c r="Q898" s="62">
        <v>31</v>
      </c>
      <c r="R898" s="62">
        <v>34</v>
      </c>
      <c r="S898" s="62">
        <v>14</v>
      </c>
      <c r="T898" s="62">
        <v>33</v>
      </c>
      <c r="U898" s="62">
        <v>37</v>
      </c>
      <c r="V898" s="62">
        <v>41</v>
      </c>
      <c r="W898" s="62">
        <v>42</v>
      </c>
      <c r="X898" s="62">
        <v>44</v>
      </c>
      <c r="Y898" s="62">
        <v>44</v>
      </c>
      <c r="Z898" s="62">
        <v>45</v>
      </c>
      <c r="AA898" s="62">
        <v>45</v>
      </c>
      <c r="AB898" s="62">
        <v>46</v>
      </c>
      <c r="AC898" s="62">
        <v>46</v>
      </c>
      <c r="AE898" s="64">
        <v>1</v>
      </c>
      <c r="AF898" s="65">
        <v>1</v>
      </c>
      <c r="AG898" s="66">
        <v>2</v>
      </c>
      <c r="AH898" s="62">
        <v>2</v>
      </c>
      <c r="AI898" s="62">
        <v>2</v>
      </c>
      <c r="AJ898" s="62">
        <v>2</v>
      </c>
      <c r="AK898" s="62">
        <v>3</v>
      </c>
      <c r="AL898" s="62">
        <v>3</v>
      </c>
      <c r="AM898" s="62">
        <v>4</v>
      </c>
      <c r="AN898" s="62">
        <v>2</v>
      </c>
      <c r="AO898" s="62">
        <v>4</v>
      </c>
      <c r="AP898" s="62">
        <v>5</v>
      </c>
      <c r="AQ898" s="62">
        <v>4</v>
      </c>
      <c r="AR898" s="62">
        <v>4</v>
      </c>
      <c r="AS898" s="62">
        <v>4</v>
      </c>
      <c r="AT898" s="62">
        <v>4</v>
      </c>
      <c r="AU898" s="62">
        <v>5</v>
      </c>
      <c r="AV898" s="62">
        <v>5</v>
      </c>
      <c r="AW898" s="62">
        <v>5</v>
      </c>
      <c r="AX898" s="62">
        <v>5</v>
      </c>
    </row>
    <row r="899" spans="1:50" ht="12.75" customHeight="1">
      <c r="A899" s="78">
        <v>42252</v>
      </c>
      <c r="B899" s="54">
        <v>3</v>
      </c>
      <c r="C899" s="54">
        <v>4</v>
      </c>
      <c r="D899" s="54">
        <v>7</v>
      </c>
      <c r="E899" s="54">
        <v>17</v>
      </c>
      <c r="F899" s="54">
        <v>28</v>
      </c>
      <c r="G899" s="54">
        <v>49</v>
      </c>
      <c r="H899" s="54"/>
      <c r="I899" s="53"/>
      <c r="J899" s="62">
        <v>6</v>
      </c>
      <c r="K899" s="62">
        <v>11</v>
      </c>
      <c r="L899" s="62">
        <v>17</v>
      </c>
      <c r="M899" s="62">
        <v>19</v>
      </c>
      <c r="N899" s="62">
        <v>22</v>
      </c>
      <c r="O899" s="62">
        <v>25</v>
      </c>
      <c r="P899" s="62">
        <v>27</v>
      </c>
      <c r="Q899" s="62">
        <v>29</v>
      </c>
      <c r="R899" s="62">
        <v>34</v>
      </c>
      <c r="S899" s="62">
        <v>14</v>
      </c>
      <c r="T899" s="62">
        <v>37</v>
      </c>
      <c r="U899" s="62">
        <v>37</v>
      </c>
      <c r="V899" s="62">
        <v>40</v>
      </c>
      <c r="W899" s="62">
        <v>43</v>
      </c>
      <c r="X899" s="62">
        <v>44</v>
      </c>
      <c r="Y899" s="62">
        <v>46</v>
      </c>
      <c r="Z899" s="62">
        <v>46</v>
      </c>
      <c r="AA899" s="62">
        <v>47</v>
      </c>
      <c r="AB899" s="62">
        <v>47</v>
      </c>
      <c r="AC899" s="62">
        <v>47</v>
      </c>
      <c r="AE899" s="64">
        <v>0</v>
      </c>
      <c r="AF899" s="65">
        <v>0</v>
      </c>
      <c r="AG899" s="66">
        <v>1</v>
      </c>
      <c r="AH899" s="62">
        <v>1</v>
      </c>
      <c r="AI899" s="62">
        <v>1</v>
      </c>
      <c r="AJ899" s="62">
        <v>1</v>
      </c>
      <c r="AK899" s="62">
        <v>1</v>
      </c>
      <c r="AL899" s="62">
        <v>1</v>
      </c>
      <c r="AM899" s="62">
        <v>2</v>
      </c>
      <c r="AN899" s="62">
        <v>1</v>
      </c>
      <c r="AO899" s="62">
        <v>6</v>
      </c>
      <c r="AP899" s="62">
        <v>6</v>
      </c>
      <c r="AQ899" s="62">
        <v>3</v>
      </c>
      <c r="AR899" s="62">
        <v>4</v>
      </c>
      <c r="AS899" s="62">
        <v>4</v>
      </c>
      <c r="AT899" s="62">
        <v>5</v>
      </c>
      <c r="AU899" s="62">
        <v>5</v>
      </c>
      <c r="AV899" s="62">
        <v>6</v>
      </c>
      <c r="AW899" s="62">
        <v>6</v>
      </c>
      <c r="AX899" s="62">
        <v>6</v>
      </c>
    </row>
    <row r="900" spans="1:50" ht="12.75" customHeight="1">
      <c r="A900" s="78">
        <v>42251</v>
      </c>
      <c r="B900" s="54">
        <v>3</v>
      </c>
      <c r="C900" s="54">
        <v>16</v>
      </c>
      <c r="D900" s="54">
        <v>19</v>
      </c>
      <c r="E900" s="54">
        <v>29</v>
      </c>
      <c r="F900" s="54">
        <v>30</v>
      </c>
      <c r="G900" s="54">
        <v>48</v>
      </c>
      <c r="H900" s="54"/>
      <c r="I900" s="53"/>
      <c r="J900" s="62">
        <v>6</v>
      </c>
      <c r="K900" s="62">
        <v>12</v>
      </c>
      <c r="L900" s="62">
        <v>17</v>
      </c>
      <c r="M900" s="62">
        <v>23</v>
      </c>
      <c r="N900" s="62">
        <v>25</v>
      </c>
      <c r="O900" s="62">
        <v>28</v>
      </c>
      <c r="P900" s="62">
        <v>29</v>
      </c>
      <c r="Q900" s="62">
        <v>30</v>
      </c>
      <c r="R900" s="62">
        <v>32</v>
      </c>
      <c r="S900" s="62">
        <v>12</v>
      </c>
      <c r="T900" s="62">
        <v>36</v>
      </c>
      <c r="U900" s="62">
        <v>39</v>
      </c>
      <c r="V900" s="62">
        <v>41</v>
      </c>
      <c r="W900" s="62">
        <v>43</v>
      </c>
      <c r="X900" s="62">
        <v>46</v>
      </c>
      <c r="Y900" s="62">
        <v>47</v>
      </c>
      <c r="Z900" s="62">
        <v>49</v>
      </c>
      <c r="AA900" s="62">
        <v>49</v>
      </c>
      <c r="AB900" s="62">
        <v>49</v>
      </c>
      <c r="AC900" s="62">
        <v>49</v>
      </c>
      <c r="AE900" s="64">
        <v>0</v>
      </c>
      <c r="AF900" s="65">
        <v>2</v>
      </c>
      <c r="AG900" s="66">
        <v>2</v>
      </c>
      <c r="AH900" s="62">
        <v>2</v>
      </c>
      <c r="AI900" s="62">
        <v>2</v>
      </c>
      <c r="AJ900" s="62">
        <v>2</v>
      </c>
      <c r="AK900" s="62">
        <v>2</v>
      </c>
      <c r="AL900" s="62">
        <v>2</v>
      </c>
      <c r="AM900" s="62">
        <v>2</v>
      </c>
      <c r="AN900" s="62">
        <v>2</v>
      </c>
      <c r="AO900" s="62">
        <v>5</v>
      </c>
      <c r="AP900" s="62">
        <v>5</v>
      </c>
      <c r="AQ900" s="62">
        <v>4</v>
      </c>
      <c r="AR900" s="62">
        <v>5</v>
      </c>
      <c r="AS900" s="62">
        <v>5</v>
      </c>
      <c r="AT900" s="62">
        <v>5</v>
      </c>
      <c r="AU900" s="62">
        <v>6</v>
      </c>
      <c r="AV900" s="62">
        <v>6</v>
      </c>
      <c r="AW900" s="62">
        <v>6</v>
      </c>
      <c r="AX900" s="62">
        <v>6</v>
      </c>
    </row>
    <row r="901" spans="1:50" ht="12.75" customHeight="1">
      <c r="A901" s="78">
        <v>42250</v>
      </c>
      <c r="B901" s="54">
        <v>1</v>
      </c>
      <c r="C901" s="54">
        <v>6</v>
      </c>
      <c r="D901" s="54">
        <v>10</v>
      </c>
      <c r="E901" s="54">
        <v>17</v>
      </c>
      <c r="F901" s="54">
        <v>19</v>
      </c>
      <c r="G901" s="54">
        <v>36</v>
      </c>
      <c r="H901" s="54"/>
      <c r="I901" s="53"/>
      <c r="J901" s="62">
        <v>6</v>
      </c>
      <c r="K901" s="62">
        <v>10</v>
      </c>
      <c r="L901" s="62">
        <v>15</v>
      </c>
      <c r="M901" s="62">
        <v>20</v>
      </c>
      <c r="N901" s="62">
        <v>25</v>
      </c>
      <c r="O901" s="62">
        <v>27</v>
      </c>
      <c r="P901" s="62">
        <v>30</v>
      </c>
      <c r="Q901" s="62">
        <v>31</v>
      </c>
      <c r="R901" s="62">
        <v>32</v>
      </c>
      <c r="S901" s="62">
        <v>11</v>
      </c>
      <c r="T901" s="62">
        <v>39</v>
      </c>
      <c r="U901" s="62">
        <v>41</v>
      </c>
      <c r="V901" s="62">
        <v>42</v>
      </c>
      <c r="W901" s="62">
        <v>42</v>
      </c>
      <c r="X901" s="62">
        <v>44</v>
      </c>
      <c r="Y901" s="62">
        <v>46</v>
      </c>
      <c r="Z901" s="62">
        <v>47</v>
      </c>
      <c r="AA901" s="62">
        <v>49</v>
      </c>
      <c r="AB901" s="62">
        <v>49</v>
      </c>
      <c r="AC901" s="62">
        <v>49</v>
      </c>
      <c r="AE901" s="64">
        <v>1</v>
      </c>
      <c r="AF901" s="65">
        <v>1</v>
      </c>
      <c r="AG901" s="66">
        <v>3</v>
      </c>
      <c r="AH901" s="62">
        <v>3</v>
      </c>
      <c r="AI901" s="62">
        <v>4</v>
      </c>
      <c r="AJ901" s="62">
        <v>4</v>
      </c>
      <c r="AK901" s="62">
        <v>4</v>
      </c>
      <c r="AL901" s="62">
        <v>4</v>
      </c>
      <c r="AM901" s="62">
        <v>4</v>
      </c>
      <c r="AN901" s="62">
        <v>2</v>
      </c>
      <c r="AO901" s="62">
        <v>6</v>
      </c>
      <c r="AP901" s="62">
        <v>6</v>
      </c>
      <c r="AQ901" s="62">
        <v>6</v>
      </c>
      <c r="AR901" s="62">
        <v>6</v>
      </c>
      <c r="AS901" s="62">
        <v>6</v>
      </c>
      <c r="AT901" s="62">
        <v>6</v>
      </c>
      <c r="AU901" s="62">
        <v>6</v>
      </c>
      <c r="AV901" s="62">
        <v>6</v>
      </c>
      <c r="AW901" s="62">
        <v>6</v>
      </c>
      <c r="AX901" s="62">
        <v>6</v>
      </c>
    </row>
    <row r="902" spans="1:50" ht="12.75" customHeight="1">
      <c r="A902" s="78">
        <v>42249</v>
      </c>
      <c r="B902" s="54">
        <v>1</v>
      </c>
      <c r="C902" s="54">
        <v>6</v>
      </c>
      <c r="D902" s="54">
        <v>32</v>
      </c>
      <c r="E902" s="54">
        <v>37</v>
      </c>
      <c r="F902" s="54">
        <v>46</v>
      </c>
      <c r="G902" s="54">
        <v>49</v>
      </c>
      <c r="H902" s="54"/>
      <c r="I902" s="53"/>
      <c r="J902" s="62">
        <v>6</v>
      </c>
      <c r="K902" s="62">
        <v>11</v>
      </c>
      <c r="L902" s="62">
        <v>15</v>
      </c>
      <c r="M902" s="62">
        <v>20</v>
      </c>
      <c r="N902" s="62">
        <v>24</v>
      </c>
      <c r="O902" s="62">
        <v>29</v>
      </c>
      <c r="P902" s="62">
        <v>30</v>
      </c>
      <c r="Q902" s="62">
        <v>32</v>
      </c>
      <c r="R902" s="62">
        <v>33</v>
      </c>
      <c r="S902" s="62">
        <v>12</v>
      </c>
      <c r="T902" s="62">
        <v>39</v>
      </c>
      <c r="U902" s="62">
        <v>41</v>
      </c>
      <c r="V902" s="62">
        <v>43</v>
      </c>
      <c r="W902" s="62">
        <v>43</v>
      </c>
      <c r="X902" s="62">
        <v>43</v>
      </c>
      <c r="Y902" s="62">
        <v>44</v>
      </c>
      <c r="Z902" s="62">
        <v>46</v>
      </c>
      <c r="AA902" s="62">
        <v>47</v>
      </c>
      <c r="AB902" s="62">
        <v>49</v>
      </c>
      <c r="AC902" s="62">
        <v>49</v>
      </c>
      <c r="AE902" s="64">
        <v>0</v>
      </c>
      <c r="AF902" s="65">
        <v>1</v>
      </c>
      <c r="AG902" s="66">
        <v>1</v>
      </c>
      <c r="AH902" s="62">
        <v>2</v>
      </c>
      <c r="AI902" s="62">
        <v>2</v>
      </c>
      <c r="AJ902" s="62">
        <v>4</v>
      </c>
      <c r="AK902" s="62">
        <v>4</v>
      </c>
      <c r="AL902" s="62">
        <v>5</v>
      </c>
      <c r="AM902" s="62">
        <v>5</v>
      </c>
      <c r="AN902" s="62">
        <v>0</v>
      </c>
      <c r="AO902" s="62">
        <v>4</v>
      </c>
      <c r="AP902" s="62">
        <v>4</v>
      </c>
      <c r="AQ902" s="62">
        <v>5</v>
      </c>
      <c r="AR902" s="62">
        <v>5</v>
      </c>
      <c r="AS902" s="62">
        <v>5</v>
      </c>
      <c r="AT902" s="62">
        <v>5</v>
      </c>
      <c r="AU902" s="62">
        <v>5</v>
      </c>
      <c r="AV902" s="62">
        <v>5</v>
      </c>
      <c r="AW902" s="62">
        <v>6</v>
      </c>
      <c r="AX902" s="62">
        <v>6</v>
      </c>
    </row>
    <row r="903" spans="1:50" ht="12.75" customHeight="1">
      <c r="A903" s="78">
        <v>42248</v>
      </c>
      <c r="B903" s="54">
        <v>1</v>
      </c>
      <c r="C903" s="54">
        <v>9</v>
      </c>
      <c r="D903" s="54">
        <v>24</v>
      </c>
      <c r="E903" s="54">
        <v>41</v>
      </c>
      <c r="F903" s="54">
        <v>42</v>
      </c>
      <c r="G903" s="54">
        <v>46</v>
      </c>
      <c r="H903" s="54"/>
      <c r="I903" s="53"/>
      <c r="J903" s="62">
        <v>6</v>
      </c>
      <c r="K903" s="62">
        <v>10</v>
      </c>
      <c r="L903" s="62">
        <v>14</v>
      </c>
      <c r="M903" s="62">
        <v>18</v>
      </c>
      <c r="N903" s="62">
        <v>23</v>
      </c>
      <c r="O903" s="62">
        <v>27</v>
      </c>
      <c r="P903" s="62">
        <v>32</v>
      </c>
      <c r="Q903" s="62">
        <v>33</v>
      </c>
      <c r="R903" s="62">
        <v>35</v>
      </c>
      <c r="S903" s="62">
        <v>12</v>
      </c>
      <c r="T903" s="62">
        <v>39</v>
      </c>
      <c r="U903" s="62">
        <v>39</v>
      </c>
      <c r="V903" s="62">
        <v>42</v>
      </c>
      <c r="W903" s="62">
        <v>45</v>
      </c>
      <c r="X903" s="62">
        <v>45</v>
      </c>
      <c r="Y903" s="62">
        <v>45</v>
      </c>
      <c r="Z903" s="62">
        <v>46</v>
      </c>
      <c r="AA903" s="62">
        <v>46</v>
      </c>
      <c r="AB903" s="62">
        <v>47</v>
      </c>
      <c r="AC903" s="62">
        <v>49</v>
      </c>
      <c r="AE903" s="64">
        <v>0</v>
      </c>
      <c r="AF903" s="65">
        <v>0</v>
      </c>
      <c r="AG903" s="66">
        <v>0</v>
      </c>
      <c r="AH903" s="62">
        <v>0</v>
      </c>
      <c r="AI903" s="62">
        <v>1</v>
      </c>
      <c r="AJ903" s="62">
        <v>3</v>
      </c>
      <c r="AK903" s="62">
        <v>5</v>
      </c>
      <c r="AL903" s="62">
        <v>5</v>
      </c>
      <c r="AM903" s="62">
        <v>5</v>
      </c>
      <c r="AN903" s="62">
        <v>2</v>
      </c>
      <c r="AO903" s="62">
        <v>4</v>
      </c>
      <c r="AP903" s="62">
        <v>4</v>
      </c>
      <c r="AQ903" s="62">
        <v>6</v>
      </c>
      <c r="AR903" s="62">
        <v>6</v>
      </c>
      <c r="AS903" s="62">
        <v>6</v>
      </c>
      <c r="AT903" s="62">
        <v>6</v>
      </c>
      <c r="AU903" s="62">
        <v>6</v>
      </c>
      <c r="AV903" s="62">
        <v>6</v>
      </c>
      <c r="AW903" s="62">
        <v>6</v>
      </c>
      <c r="AX903" s="62">
        <v>6</v>
      </c>
    </row>
    <row r="904" spans="1:50" ht="12.75" customHeight="1">
      <c r="A904" s="78">
        <v>42247</v>
      </c>
      <c r="B904" s="54">
        <v>3</v>
      </c>
      <c r="C904" s="54">
        <v>9</v>
      </c>
      <c r="D904" s="54">
        <v>12</v>
      </c>
      <c r="E904" s="54">
        <v>24</v>
      </c>
      <c r="F904" s="54">
        <v>31</v>
      </c>
      <c r="G904" s="54">
        <v>37</v>
      </c>
      <c r="H904" s="54"/>
      <c r="I904" s="53"/>
      <c r="J904" s="62">
        <v>6</v>
      </c>
      <c r="K904" s="62">
        <v>11</v>
      </c>
      <c r="L904" s="62">
        <v>14</v>
      </c>
      <c r="M904" s="62">
        <v>18</v>
      </c>
      <c r="N904" s="62">
        <v>22</v>
      </c>
      <c r="O904" s="62">
        <v>27</v>
      </c>
      <c r="P904" s="62">
        <v>31</v>
      </c>
      <c r="Q904" s="62">
        <v>36</v>
      </c>
      <c r="R904" s="62">
        <v>36</v>
      </c>
      <c r="S904" s="62">
        <v>14</v>
      </c>
      <c r="T904" s="62">
        <v>37</v>
      </c>
      <c r="U904" s="62">
        <v>38</v>
      </c>
      <c r="V904" s="62">
        <v>39</v>
      </c>
      <c r="W904" s="62">
        <v>43</v>
      </c>
      <c r="X904" s="62">
        <v>45</v>
      </c>
      <c r="Y904" s="62">
        <v>45</v>
      </c>
      <c r="Z904" s="62">
        <v>45</v>
      </c>
      <c r="AA904" s="62">
        <v>46</v>
      </c>
      <c r="AB904" s="62">
        <v>46</v>
      </c>
      <c r="AC904" s="62">
        <v>47</v>
      </c>
      <c r="AE904" s="64">
        <v>2</v>
      </c>
      <c r="AF904" s="65">
        <v>2</v>
      </c>
      <c r="AG904" s="66">
        <v>2</v>
      </c>
      <c r="AH904" s="62">
        <v>2</v>
      </c>
      <c r="AI904" s="62">
        <v>2</v>
      </c>
      <c r="AJ904" s="62">
        <v>2</v>
      </c>
      <c r="AK904" s="62">
        <v>4</v>
      </c>
      <c r="AL904" s="62">
        <v>4</v>
      </c>
      <c r="AM904" s="62">
        <v>4</v>
      </c>
      <c r="AN904" s="62">
        <v>2</v>
      </c>
      <c r="AO904" s="62">
        <v>4</v>
      </c>
      <c r="AP904" s="62">
        <v>4</v>
      </c>
      <c r="AQ904" s="62">
        <v>4</v>
      </c>
      <c r="AR904" s="62">
        <v>4</v>
      </c>
      <c r="AS904" s="62">
        <v>4</v>
      </c>
      <c r="AT904" s="62">
        <v>4</v>
      </c>
      <c r="AU904" s="62">
        <v>4</v>
      </c>
      <c r="AV904" s="62">
        <v>4</v>
      </c>
      <c r="AW904" s="62">
        <v>4</v>
      </c>
      <c r="AX904" s="62">
        <v>4</v>
      </c>
    </row>
    <row r="905" spans="1:50" ht="12.75" customHeight="1">
      <c r="A905" s="78">
        <v>42245</v>
      </c>
      <c r="B905" s="54">
        <v>1</v>
      </c>
      <c r="C905" s="54">
        <v>18</v>
      </c>
      <c r="D905" s="54">
        <v>22</v>
      </c>
      <c r="E905" s="54">
        <v>24</v>
      </c>
      <c r="F905" s="54">
        <v>25</v>
      </c>
      <c r="G905" s="54">
        <v>32</v>
      </c>
      <c r="H905" s="54"/>
      <c r="I905" s="53"/>
      <c r="J905" s="62">
        <v>6</v>
      </c>
      <c r="K905" s="62">
        <v>12</v>
      </c>
      <c r="L905" s="62">
        <v>17</v>
      </c>
      <c r="M905" s="62">
        <v>20</v>
      </c>
      <c r="N905" s="62">
        <v>21</v>
      </c>
      <c r="O905" s="62">
        <v>24</v>
      </c>
      <c r="P905" s="62">
        <v>29</v>
      </c>
      <c r="Q905" s="62">
        <v>33</v>
      </c>
      <c r="R905" s="62">
        <v>37</v>
      </c>
      <c r="S905" s="62">
        <v>15</v>
      </c>
      <c r="T905" s="62">
        <v>37</v>
      </c>
      <c r="U905" s="62">
        <v>40</v>
      </c>
      <c r="V905" s="62">
        <v>40</v>
      </c>
      <c r="W905" s="62">
        <v>40</v>
      </c>
      <c r="X905" s="62">
        <v>44</v>
      </c>
      <c r="Y905" s="62">
        <v>45</v>
      </c>
      <c r="Z905" s="62">
        <v>45</v>
      </c>
      <c r="AA905" s="62">
        <v>45</v>
      </c>
      <c r="AB905" s="62">
        <v>46</v>
      </c>
      <c r="AC905" s="62">
        <v>46</v>
      </c>
      <c r="AE905" s="64">
        <v>0</v>
      </c>
      <c r="AF905" s="65">
        <v>1</v>
      </c>
      <c r="AG905" s="66">
        <v>1</v>
      </c>
      <c r="AH905" s="62">
        <v>1</v>
      </c>
      <c r="AI905" s="62">
        <v>1</v>
      </c>
      <c r="AJ905" s="62">
        <v>2</v>
      </c>
      <c r="AK905" s="62">
        <v>3</v>
      </c>
      <c r="AL905" s="62">
        <v>4</v>
      </c>
      <c r="AM905" s="62">
        <v>4</v>
      </c>
      <c r="AN905" s="62">
        <v>1</v>
      </c>
      <c r="AO905" s="62">
        <v>5</v>
      </c>
      <c r="AP905" s="62">
        <v>5</v>
      </c>
      <c r="AQ905" s="62">
        <v>5</v>
      </c>
      <c r="AR905" s="62">
        <v>5</v>
      </c>
      <c r="AS905" s="62">
        <v>5</v>
      </c>
      <c r="AT905" s="62">
        <v>5</v>
      </c>
      <c r="AU905" s="62">
        <v>5</v>
      </c>
      <c r="AV905" s="62">
        <v>5</v>
      </c>
      <c r="AW905" s="62">
        <v>5</v>
      </c>
      <c r="AX905" s="62">
        <v>5</v>
      </c>
    </row>
    <row r="906" spans="1:50" ht="12.75" customHeight="1">
      <c r="A906" s="78">
        <v>42244</v>
      </c>
      <c r="B906" s="54">
        <v>7</v>
      </c>
      <c r="C906" s="54">
        <v>14</v>
      </c>
      <c r="D906" s="54">
        <v>18</v>
      </c>
      <c r="E906" s="54">
        <v>19</v>
      </c>
      <c r="F906" s="54">
        <v>28</v>
      </c>
      <c r="G906" s="54">
        <v>36</v>
      </c>
      <c r="H906" s="54"/>
      <c r="I906" s="53"/>
      <c r="J906" s="62">
        <v>6</v>
      </c>
      <c r="K906" s="62">
        <v>11</v>
      </c>
      <c r="L906" s="62">
        <v>16</v>
      </c>
      <c r="M906" s="62">
        <v>20</v>
      </c>
      <c r="N906" s="62">
        <v>22</v>
      </c>
      <c r="O906" s="62">
        <v>23</v>
      </c>
      <c r="P906" s="62">
        <v>25</v>
      </c>
      <c r="Q906" s="62">
        <v>29</v>
      </c>
      <c r="R906" s="62">
        <v>33</v>
      </c>
      <c r="S906" s="62">
        <v>13</v>
      </c>
      <c r="T906" s="62">
        <v>37</v>
      </c>
      <c r="U906" s="62">
        <v>38</v>
      </c>
      <c r="V906" s="62">
        <v>39</v>
      </c>
      <c r="W906" s="62">
        <v>40</v>
      </c>
      <c r="X906" s="62">
        <v>40</v>
      </c>
      <c r="Y906" s="62">
        <v>44</v>
      </c>
      <c r="Z906" s="62">
        <v>45</v>
      </c>
      <c r="AA906" s="62">
        <v>45</v>
      </c>
      <c r="AB906" s="62">
        <v>45</v>
      </c>
      <c r="AC906" s="62">
        <v>46</v>
      </c>
      <c r="AE906" s="64">
        <v>1</v>
      </c>
      <c r="AF906" s="65">
        <v>2</v>
      </c>
      <c r="AG906" s="66">
        <v>3</v>
      </c>
      <c r="AH906" s="62">
        <v>3</v>
      </c>
      <c r="AI906" s="62">
        <v>4</v>
      </c>
      <c r="AJ906" s="62">
        <v>4</v>
      </c>
      <c r="AK906" s="62">
        <v>4</v>
      </c>
      <c r="AL906" s="62">
        <v>5</v>
      </c>
      <c r="AM906" s="62">
        <v>5</v>
      </c>
      <c r="AN906" s="62">
        <v>1</v>
      </c>
      <c r="AO906" s="62">
        <v>3</v>
      </c>
      <c r="AP906" s="62">
        <v>3</v>
      </c>
      <c r="AQ906" s="62">
        <v>5</v>
      </c>
      <c r="AR906" s="62">
        <v>5</v>
      </c>
      <c r="AS906" s="62">
        <v>5</v>
      </c>
      <c r="AT906" s="62">
        <v>5</v>
      </c>
      <c r="AU906" s="62">
        <v>5</v>
      </c>
      <c r="AV906" s="62">
        <v>5</v>
      </c>
      <c r="AW906" s="62">
        <v>5</v>
      </c>
      <c r="AX906" s="62">
        <v>6</v>
      </c>
    </row>
    <row r="907" spans="1:50" ht="12.75" customHeight="1">
      <c r="A907" s="78">
        <v>42243</v>
      </c>
      <c r="B907" s="54">
        <v>4</v>
      </c>
      <c r="C907" s="54">
        <v>10</v>
      </c>
      <c r="D907" s="54">
        <v>21</v>
      </c>
      <c r="E907" s="54">
        <v>25</v>
      </c>
      <c r="F907" s="54">
        <v>28</v>
      </c>
      <c r="G907" s="54">
        <v>48</v>
      </c>
      <c r="H907" s="54"/>
      <c r="I907" s="53"/>
      <c r="J907" s="62">
        <v>6</v>
      </c>
      <c r="K907" s="62">
        <v>12</v>
      </c>
      <c r="L907" s="62">
        <v>16</v>
      </c>
      <c r="M907" s="62">
        <v>21</v>
      </c>
      <c r="N907" s="62">
        <v>25</v>
      </c>
      <c r="O907" s="62">
        <v>27</v>
      </c>
      <c r="P907" s="62">
        <v>28</v>
      </c>
      <c r="Q907" s="62">
        <v>30</v>
      </c>
      <c r="R907" s="62">
        <v>34</v>
      </c>
      <c r="S907" s="62">
        <v>12</v>
      </c>
      <c r="T907" s="62">
        <v>36</v>
      </c>
      <c r="U907" s="62">
        <v>38</v>
      </c>
      <c r="V907" s="62">
        <v>41</v>
      </c>
      <c r="W907" s="62">
        <v>41</v>
      </c>
      <c r="X907" s="62">
        <v>42</v>
      </c>
      <c r="Y907" s="62">
        <v>42</v>
      </c>
      <c r="Z907" s="62">
        <v>45</v>
      </c>
      <c r="AA907" s="62">
        <v>45</v>
      </c>
      <c r="AB907" s="62">
        <v>45</v>
      </c>
      <c r="AC907" s="62">
        <v>45</v>
      </c>
      <c r="AE907" s="64">
        <v>1</v>
      </c>
      <c r="AF907" s="65">
        <v>2</v>
      </c>
      <c r="AG907" s="66">
        <v>3</v>
      </c>
      <c r="AH907" s="62">
        <v>4</v>
      </c>
      <c r="AI907" s="62">
        <v>5</v>
      </c>
      <c r="AJ907" s="62">
        <v>5</v>
      </c>
      <c r="AK907" s="62">
        <v>5</v>
      </c>
      <c r="AL907" s="62">
        <v>5</v>
      </c>
      <c r="AM907" s="62">
        <v>5</v>
      </c>
      <c r="AN907" s="62">
        <v>1</v>
      </c>
      <c r="AO907" s="62">
        <v>4</v>
      </c>
      <c r="AP907" s="62">
        <v>4</v>
      </c>
      <c r="AQ907" s="62">
        <v>5</v>
      </c>
      <c r="AR907" s="62">
        <v>5</v>
      </c>
      <c r="AS907" s="62">
        <v>5</v>
      </c>
      <c r="AT907" s="62">
        <v>5</v>
      </c>
      <c r="AU907" s="62">
        <v>5</v>
      </c>
      <c r="AV907" s="62">
        <v>5</v>
      </c>
      <c r="AW907" s="62">
        <v>5</v>
      </c>
      <c r="AX907" s="62">
        <v>5</v>
      </c>
    </row>
    <row r="908" spans="1:50" ht="12.75" customHeight="1">
      <c r="A908" s="78">
        <v>42242</v>
      </c>
      <c r="B908" s="54">
        <v>4</v>
      </c>
      <c r="C908" s="54">
        <v>19</v>
      </c>
      <c r="D908" s="54">
        <v>29</v>
      </c>
      <c r="E908" s="54">
        <v>34</v>
      </c>
      <c r="F908" s="54">
        <v>38</v>
      </c>
      <c r="G908" s="54">
        <v>42</v>
      </c>
      <c r="H908" s="54"/>
      <c r="I908" s="53"/>
      <c r="J908" s="62">
        <v>6</v>
      </c>
      <c r="K908" s="62">
        <v>10</v>
      </c>
      <c r="L908" s="62">
        <v>16</v>
      </c>
      <c r="M908" s="62">
        <v>19</v>
      </c>
      <c r="N908" s="62">
        <v>24</v>
      </c>
      <c r="O908" s="62">
        <v>28</v>
      </c>
      <c r="P908" s="62">
        <v>29</v>
      </c>
      <c r="Q908" s="62">
        <v>30</v>
      </c>
      <c r="R908" s="62">
        <v>31</v>
      </c>
      <c r="S908" s="62">
        <v>13</v>
      </c>
      <c r="T908" s="62">
        <v>38</v>
      </c>
      <c r="U908" s="62">
        <v>41</v>
      </c>
      <c r="V908" s="62">
        <v>39</v>
      </c>
      <c r="W908" s="62">
        <v>41</v>
      </c>
      <c r="X908" s="62">
        <v>41</v>
      </c>
      <c r="Y908" s="62">
        <v>42</v>
      </c>
      <c r="Z908" s="62">
        <v>42</v>
      </c>
      <c r="AA908" s="62">
        <v>45</v>
      </c>
      <c r="AB908" s="62">
        <v>45</v>
      </c>
      <c r="AC908" s="62">
        <v>45</v>
      </c>
      <c r="AE908" s="64">
        <v>1</v>
      </c>
      <c r="AF908" s="65">
        <v>2</v>
      </c>
      <c r="AG908" s="66">
        <v>2</v>
      </c>
      <c r="AH908" s="62">
        <v>3</v>
      </c>
      <c r="AI908" s="62">
        <v>3</v>
      </c>
      <c r="AJ908" s="62">
        <v>3</v>
      </c>
      <c r="AK908" s="62">
        <v>3</v>
      </c>
      <c r="AL908" s="62">
        <v>3</v>
      </c>
      <c r="AM908" s="62">
        <v>3</v>
      </c>
      <c r="AN908" s="62">
        <v>2</v>
      </c>
      <c r="AO908" s="62">
        <v>6</v>
      </c>
      <c r="AP908" s="62">
        <v>6</v>
      </c>
      <c r="AQ908" s="62">
        <v>5</v>
      </c>
      <c r="AR908" s="62">
        <v>5</v>
      </c>
      <c r="AS908" s="62">
        <v>5</v>
      </c>
      <c r="AT908" s="62">
        <v>5</v>
      </c>
      <c r="AU908" s="62">
        <v>5</v>
      </c>
      <c r="AV908" s="62">
        <v>6</v>
      </c>
      <c r="AW908" s="62">
        <v>6</v>
      </c>
      <c r="AX908" s="62">
        <v>6</v>
      </c>
    </row>
    <row r="909" spans="1:50" ht="12.75" customHeight="1">
      <c r="A909" s="78">
        <v>42241</v>
      </c>
      <c r="B909" s="54">
        <v>8</v>
      </c>
      <c r="C909" s="54">
        <v>9</v>
      </c>
      <c r="D909" s="54">
        <v>14</v>
      </c>
      <c r="E909" s="54">
        <v>15</v>
      </c>
      <c r="F909" s="54">
        <v>30</v>
      </c>
      <c r="G909" s="54">
        <v>32</v>
      </c>
      <c r="H909" s="54"/>
      <c r="I909" s="53"/>
      <c r="J909" s="62">
        <v>6</v>
      </c>
      <c r="K909" s="62">
        <v>11</v>
      </c>
      <c r="L909" s="62">
        <v>14</v>
      </c>
      <c r="M909" s="62">
        <v>19</v>
      </c>
      <c r="N909" s="62">
        <v>22</v>
      </c>
      <c r="O909" s="62">
        <v>26</v>
      </c>
      <c r="P909" s="62">
        <v>30</v>
      </c>
      <c r="Q909" s="62">
        <v>31</v>
      </c>
      <c r="R909" s="62">
        <v>32</v>
      </c>
      <c r="S909" s="62">
        <v>14</v>
      </c>
      <c r="T909" s="62">
        <v>40</v>
      </c>
      <c r="U909" s="62">
        <v>41</v>
      </c>
      <c r="V909" s="62">
        <v>40</v>
      </c>
      <c r="W909" s="62">
        <v>40</v>
      </c>
      <c r="X909" s="62">
        <v>41</v>
      </c>
      <c r="Y909" s="62">
        <v>41</v>
      </c>
      <c r="Z909" s="62">
        <v>42</v>
      </c>
      <c r="AA909" s="62">
        <v>42</v>
      </c>
      <c r="AB909" s="62">
        <v>45</v>
      </c>
      <c r="AC909" s="62">
        <v>45</v>
      </c>
      <c r="AE909" s="64">
        <v>1</v>
      </c>
      <c r="AF909" s="65">
        <v>1</v>
      </c>
      <c r="AG909" s="66">
        <v>2</v>
      </c>
      <c r="AH909" s="62">
        <v>2</v>
      </c>
      <c r="AI909" s="62">
        <v>2</v>
      </c>
      <c r="AJ909" s="62">
        <v>4</v>
      </c>
      <c r="AK909" s="62">
        <v>4</v>
      </c>
      <c r="AL909" s="62">
        <v>5</v>
      </c>
      <c r="AM909" s="62">
        <v>5</v>
      </c>
      <c r="AN909" s="62">
        <v>2</v>
      </c>
      <c r="AO909" s="62">
        <v>5</v>
      </c>
      <c r="AP909" s="62">
        <v>5</v>
      </c>
      <c r="AQ909" s="62">
        <v>6</v>
      </c>
      <c r="AR909" s="62">
        <v>6</v>
      </c>
      <c r="AS909" s="62">
        <v>6</v>
      </c>
      <c r="AT909" s="62">
        <v>6</v>
      </c>
      <c r="AU909" s="62">
        <v>6</v>
      </c>
      <c r="AV909" s="62">
        <v>6</v>
      </c>
      <c r="AW909" s="62">
        <v>6</v>
      </c>
      <c r="AX909" s="62">
        <v>6</v>
      </c>
    </row>
    <row r="910" spans="1:50" ht="12.75" customHeight="1">
      <c r="A910" s="78">
        <v>42240</v>
      </c>
      <c r="B910" s="54">
        <v>5</v>
      </c>
      <c r="C910" s="54">
        <v>11</v>
      </c>
      <c r="D910" s="54">
        <v>24</v>
      </c>
      <c r="E910" s="54">
        <v>26</v>
      </c>
      <c r="F910" s="54">
        <v>30</v>
      </c>
      <c r="G910" s="54">
        <v>40</v>
      </c>
      <c r="H910" s="54"/>
      <c r="I910" s="53"/>
      <c r="J910" s="62">
        <v>6</v>
      </c>
      <c r="K910" s="62">
        <v>12</v>
      </c>
      <c r="L910" s="62">
        <v>16</v>
      </c>
      <c r="M910" s="62">
        <v>19</v>
      </c>
      <c r="N910" s="62">
        <v>24</v>
      </c>
      <c r="O910" s="62">
        <v>26</v>
      </c>
      <c r="P910" s="62">
        <v>30</v>
      </c>
      <c r="Q910" s="62">
        <v>33</v>
      </c>
      <c r="R910" s="62">
        <v>33</v>
      </c>
      <c r="S910" s="62">
        <v>14</v>
      </c>
      <c r="T910" s="62">
        <v>38</v>
      </c>
      <c r="U910" s="62">
        <v>40</v>
      </c>
      <c r="V910" s="62">
        <v>39</v>
      </c>
      <c r="W910" s="62">
        <v>41</v>
      </c>
      <c r="X910" s="62">
        <v>41</v>
      </c>
      <c r="Y910" s="62">
        <v>42</v>
      </c>
      <c r="Z910" s="62">
        <v>42</v>
      </c>
      <c r="AA910" s="62">
        <v>43</v>
      </c>
      <c r="AB910" s="62">
        <v>43</v>
      </c>
      <c r="AC910" s="62">
        <v>45</v>
      </c>
      <c r="AE910" s="64">
        <v>0</v>
      </c>
      <c r="AF910" s="65">
        <v>1</v>
      </c>
      <c r="AG910" s="66">
        <v>2</v>
      </c>
      <c r="AH910" s="62">
        <v>3</v>
      </c>
      <c r="AI910" s="62">
        <v>4</v>
      </c>
      <c r="AJ910" s="62">
        <v>4</v>
      </c>
      <c r="AK910" s="62">
        <v>4</v>
      </c>
      <c r="AL910" s="62">
        <v>4</v>
      </c>
      <c r="AM910" s="62">
        <v>4</v>
      </c>
      <c r="AN910" s="62">
        <v>0</v>
      </c>
      <c r="AO910" s="62">
        <v>3</v>
      </c>
      <c r="AP910" s="62">
        <v>3</v>
      </c>
      <c r="AQ910" s="62">
        <v>5</v>
      </c>
      <c r="AR910" s="62">
        <v>5</v>
      </c>
      <c r="AS910" s="62">
        <v>5</v>
      </c>
      <c r="AT910" s="62">
        <v>5</v>
      </c>
      <c r="AU910" s="62">
        <v>5</v>
      </c>
      <c r="AV910" s="62">
        <v>5</v>
      </c>
      <c r="AW910" s="62">
        <v>5</v>
      </c>
      <c r="AX910" s="62">
        <v>6</v>
      </c>
    </row>
    <row r="911" spans="1:50" ht="12.75" customHeight="1">
      <c r="A911" s="78">
        <v>42238</v>
      </c>
      <c r="B911" s="54">
        <v>9</v>
      </c>
      <c r="C911" s="54">
        <v>10</v>
      </c>
      <c r="D911" s="54">
        <v>17</v>
      </c>
      <c r="E911" s="54">
        <v>26</v>
      </c>
      <c r="F911" s="54">
        <v>29</v>
      </c>
      <c r="G911" s="54">
        <v>31</v>
      </c>
      <c r="H911" s="54"/>
      <c r="I911" s="53"/>
      <c r="J911" s="62">
        <v>6</v>
      </c>
      <c r="K911" s="62">
        <v>12</v>
      </c>
      <c r="L911" s="62">
        <v>17</v>
      </c>
      <c r="M911" s="62">
        <v>21</v>
      </c>
      <c r="N911" s="62">
        <v>23</v>
      </c>
      <c r="O911" s="62">
        <v>27</v>
      </c>
      <c r="P911" s="62">
        <v>29</v>
      </c>
      <c r="Q911" s="62">
        <v>33</v>
      </c>
      <c r="R911" s="62">
        <v>35</v>
      </c>
      <c r="S911" s="62">
        <v>15</v>
      </c>
      <c r="T911" s="62">
        <v>35</v>
      </c>
      <c r="U911" s="62">
        <v>37</v>
      </c>
      <c r="V911" s="62">
        <v>39</v>
      </c>
      <c r="W911" s="62">
        <v>40</v>
      </c>
      <c r="X911" s="62">
        <v>42</v>
      </c>
      <c r="Y911" s="62">
        <v>42</v>
      </c>
      <c r="Z911" s="62">
        <v>43</v>
      </c>
      <c r="AA911" s="62">
        <v>43</v>
      </c>
      <c r="AB911" s="62">
        <v>44</v>
      </c>
      <c r="AC911" s="62">
        <v>44</v>
      </c>
      <c r="AE911" s="64">
        <v>1</v>
      </c>
      <c r="AF911" s="65">
        <v>3</v>
      </c>
      <c r="AG911" s="66">
        <v>3</v>
      </c>
      <c r="AH911" s="62">
        <v>3</v>
      </c>
      <c r="AI911" s="62">
        <v>3</v>
      </c>
      <c r="AJ911" s="62">
        <v>3</v>
      </c>
      <c r="AK911" s="62">
        <v>3</v>
      </c>
      <c r="AL911" s="62">
        <v>4</v>
      </c>
      <c r="AM911" s="62">
        <v>4</v>
      </c>
      <c r="AN911" s="62">
        <v>1</v>
      </c>
      <c r="AO911" s="62">
        <v>1</v>
      </c>
      <c r="AP911" s="62">
        <v>1</v>
      </c>
      <c r="AQ911" s="62">
        <v>4</v>
      </c>
      <c r="AR911" s="62">
        <v>4</v>
      </c>
      <c r="AS911" s="62">
        <v>4</v>
      </c>
      <c r="AT911" s="62">
        <v>4</v>
      </c>
      <c r="AU911" s="62">
        <v>4</v>
      </c>
      <c r="AV911" s="62">
        <v>4</v>
      </c>
      <c r="AW911" s="62">
        <v>4</v>
      </c>
      <c r="AX911" s="62">
        <v>4</v>
      </c>
    </row>
    <row r="912" spans="1:50" ht="12.75" customHeight="1">
      <c r="A912" s="78">
        <v>42237</v>
      </c>
      <c r="B912" s="54">
        <v>2</v>
      </c>
      <c r="C912" s="54">
        <v>8</v>
      </c>
      <c r="D912" s="54">
        <v>12</v>
      </c>
      <c r="E912" s="54">
        <v>20</v>
      </c>
      <c r="F912" s="54">
        <v>35</v>
      </c>
      <c r="G912" s="54">
        <v>42</v>
      </c>
      <c r="H912" s="54"/>
      <c r="I912" s="53"/>
      <c r="J912" s="62">
        <v>6</v>
      </c>
      <c r="K912" s="62">
        <v>11</v>
      </c>
      <c r="L912" s="62">
        <v>16</v>
      </c>
      <c r="M912" s="62">
        <v>20</v>
      </c>
      <c r="N912" s="62">
        <v>23</v>
      </c>
      <c r="O912" s="62">
        <v>25</v>
      </c>
      <c r="P912" s="62">
        <v>28</v>
      </c>
      <c r="Q912" s="62">
        <v>30</v>
      </c>
      <c r="R912" s="62">
        <v>33</v>
      </c>
      <c r="S912" s="62">
        <v>15</v>
      </c>
      <c r="T912" s="62">
        <v>36</v>
      </c>
      <c r="U912" s="62">
        <v>39</v>
      </c>
      <c r="V912" s="62">
        <v>36</v>
      </c>
      <c r="W912" s="62">
        <v>39</v>
      </c>
      <c r="X912" s="62">
        <v>40</v>
      </c>
      <c r="Y912" s="62">
        <v>42</v>
      </c>
      <c r="Z912" s="62">
        <v>42</v>
      </c>
      <c r="AA912" s="62">
        <v>43</v>
      </c>
      <c r="AB912" s="62">
        <v>43</v>
      </c>
      <c r="AC912" s="62">
        <v>44</v>
      </c>
      <c r="AE912" s="64">
        <v>1</v>
      </c>
      <c r="AF912" s="65">
        <v>1</v>
      </c>
      <c r="AG912" s="66">
        <v>2</v>
      </c>
      <c r="AH912" s="62">
        <v>3</v>
      </c>
      <c r="AI912" s="62">
        <v>3</v>
      </c>
      <c r="AJ912" s="62">
        <v>3</v>
      </c>
      <c r="AK912" s="62">
        <v>4</v>
      </c>
      <c r="AL912" s="62">
        <v>4</v>
      </c>
      <c r="AM912" s="62">
        <v>5</v>
      </c>
      <c r="AN912" s="62">
        <v>2</v>
      </c>
      <c r="AO912" s="62">
        <v>5</v>
      </c>
      <c r="AP912" s="62">
        <v>6</v>
      </c>
      <c r="AQ912" s="62">
        <v>5</v>
      </c>
      <c r="AR912" s="62">
        <v>6</v>
      </c>
      <c r="AS912" s="62">
        <v>6</v>
      </c>
      <c r="AT912" s="62">
        <v>6</v>
      </c>
      <c r="AU912" s="62">
        <v>6</v>
      </c>
      <c r="AV912" s="62">
        <v>6</v>
      </c>
      <c r="AW912" s="62">
        <v>6</v>
      </c>
      <c r="AX912" s="62">
        <v>6</v>
      </c>
    </row>
    <row r="913" spans="1:50" ht="12.75" customHeight="1">
      <c r="A913" s="78">
        <v>42236</v>
      </c>
      <c r="B913" s="54">
        <v>12</v>
      </c>
      <c r="C913" s="54">
        <v>15</v>
      </c>
      <c r="D913" s="54">
        <v>20</v>
      </c>
      <c r="E913" s="54">
        <v>23</v>
      </c>
      <c r="F913" s="54">
        <v>38</v>
      </c>
      <c r="G913" s="54">
        <v>45</v>
      </c>
      <c r="H913" s="54"/>
      <c r="I913" s="53"/>
      <c r="J913" s="62">
        <v>6</v>
      </c>
      <c r="K913" s="62">
        <v>12</v>
      </c>
      <c r="L913" s="62">
        <v>17</v>
      </c>
      <c r="M913" s="62">
        <v>20</v>
      </c>
      <c r="N913" s="62">
        <v>23</v>
      </c>
      <c r="O913" s="62">
        <v>26</v>
      </c>
      <c r="P913" s="62">
        <v>28</v>
      </c>
      <c r="Q913" s="62">
        <v>31</v>
      </c>
      <c r="R913" s="62">
        <v>32</v>
      </c>
      <c r="S913" s="62">
        <v>15</v>
      </c>
      <c r="T913" s="62">
        <v>38</v>
      </c>
      <c r="U913" s="62">
        <v>39</v>
      </c>
      <c r="V913" s="62">
        <v>38</v>
      </c>
      <c r="W913" s="62">
        <v>38</v>
      </c>
      <c r="X913" s="62">
        <v>40</v>
      </c>
      <c r="Y913" s="62">
        <v>41</v>
      </c>
      <c r="Z913" s="62">
        <v>43</v>
      </c>
      <c r="AA913" s="62">
        <v>43</v>
      </c>
      <c r="AB913" s="62">
        <v>44</v>
      </c>
      <c r="AC913" s="62">
        <v>44</v>
      </c>
      <c r="AE913" s="64">
        <v>0</v>
      </c>
      <c r="AF913" s="65">
        <v>1</v>
      </c>
      <c r="AG913" s="66">
        <v>2</v>
      </c>
      <c r="AH913" s="62">
        <v>2</v>
      </c>
      <c r="AI913" s="62">
        <v>2</v>
      </c>
      <c r="AJ913" s="62">
        <v>2</v>
      </c>
      <c r="AK913" s="62">
        <v>2</v>
      </c>
      <c r="AL913" s="62">
        <v>2</v>
      </c>
      <c r="AM913" s="62">
        <v>2</v>
      </c>
      <c r="AN913" s="62">
        <v>0</v>
      </c>
      <c r="AO913" s="62">
        <v>5</v>
      </c>
      <c r="AP913" s="62">
        <v>5</v>
      </c>
      <c r="AQ913" s="62">
        <v>2</v>
      </c>
      <c r="AR913" s="62">
        <v>2</v>
      </c>
      <c r="AS913" s="62">
        <v>3</v>
      </c>
      <c r="AT913" s="62">
        <v>3</v>
      </c>
      <c r="AU913" s="62">
        <v>4</v>
      </c>
      <c r="AV913" s="62">
        <v>4</v>
      </c>
      <c r="AW913" s="62">
        <v>5</v>
      </c>
      <c r="AX913" s="62">
        <v>5</v>
      </c>
    </row>
    <row r="914" spans="1:50" ht="12.75" customHeight="1">
      <c r="A914" s="78">
        <v>42235</v>
      </c>
      <c r="B914" s="54">
        <v>21</v>
      </c>
      <c r="C914" s="54">
        <v>25</v>
      </c>
      <c r="D914" s="54">
        <v>27</v>
      </c>
      <c r="E914" s="54">
        <v>34</v>
      </c>
      <c r="F914" s="54">
        <v>40</v>
      </c>
      <c r="G914" s="54">
        <v>47</v>
      </c>
      <c r="H914" s="54"/>
      <c r="I914" s="53"/>
      <c r="J914" s="62">
        <v>6</v>
      </c>
      <c r="K914" s="62">
        <v>10</v>
      </c>
      <c r="L914" s="62">
        <v>16</v>
      </c>
      <c r="M914" s="62">
        <v>20</v>
      </c>
      <c r="N914" s="62">
        <v>23</v>
      </c>
      <c r="O914" s="62">
        <v>24</v>
      </c>
      <c r="P914" s="62">
        <v>27</v>
      </c>
      <c r="Q914" s="62">
        <v>29</v>
      </c>
      <c r="R914" s="62">
        <v>32</v>
      </c>
      <c r="S914" s="62">
        <v>14</v>
      </c>
      <c r="T914" s="62">
        <v>39</v>
      </c>
      <c r="U914" s="62">
        <v>39</v>
      </c>
      <c r="V914" s="62">
        <v>37</v>
      </c>
      <c r="W914" s="62">
        <v>38</v>
      </c>
      <c r="X914" s="62">
        <v>38</v>
      </c>
      <c r="Y914" s="62">
        <v>40</v>
      </c>
      <c r="Z914" s="62">
        <v>41</v>
      </c>
      <c r="AA914" s="62">
        <v>43</v>
      </c>
      <c r="AB914" s="62">
        <v>43</v>
      </c>
      <c r="AC914" s="62">
        <v>44</v>
      </c>
      <c r="AE914" s="64">
        <v>0</v>
      </c>
      <c r="AF914" s="65">
        <v>1</v>
      </c>
      <c r="AG914" s="66">
        <v>2</v>
      </c>
      <c r="AH914" s="62">
        <v>3</v>
      </c>
      <c r="AI914" s="62">
        <v>3</v>
      </c>
      <c r="AJ914" s="62">
        <v>4</v>
      </c>
      <c r="AK914" s="62">
        <v>4</v>
      </c>
      <c r="AL914" s="62">
        <v>4</v>
      </c>
      <c r="AM914" s="62">
        <v>5</v>
      </c>
      <c r="AN914" s="62">
        <v>4</v>
      </c>
      <c r="AO914" s="62">
        <v>6</v>
      </c>
      <c r="AP914" s="62">
        <v>6</v>
      </c>
      <c r="AQ914" s="62">
        <v>6</v>
      </c>
      <c r="AR914" s="62">
        <v>6</v>
      </c>
      <c r="AS914" s="62">
        <v>6</v>
      </c>
      <c r="AT914" s="62">
        <v>6</v>
      </c>
      <c r="AU914" s="62">
        <v>6</v>
      </c>
      <c r="AV914" s="62">
        <v>6</v>
      </c>
      <c r="AW914" s="62">
        <v>6</v>
      </c>
      <c r="AX914" s="62">
        <v>6</v>
      </c>
    </row>
    <row r="915" spans="1:50" ht="12.75" customHeight="1">
      <c r="A915" s="78">
        <v>42234</v>
      </c>
      <c r="B915" s="54">
        <v>1</v>
      </c>
      <c r="C915" s="54">
        <v>21</v>
      </c>
      <c r="D915" s="54">
        <v>23</v>
      </c>
      <c r="E915" s="54">
        <v>32</v>
      </c>
      <c r="F915" s="54">
        <v>38</v>
      </c>
      <c r="G915" s="54">
        <v>47</v>
      </c>
      <c r="H915" s="54"/>
      <c r="I915" s="53"/>
      <c r="J915" s="62">
        <v>6</v>
      </c>
      <c r="K915" s="62">
        <v>12</v>
      </c>
      <c r="L915" s="62">
        <v>15</v>
      </c>
      <c r="M915" s="62">
        <v>19</v>
      </c>
      <c r="N915" s="62">
        <v>23</v>
      </c>
      <c r="O915" s="62">
        <v>24</v>
      </c>
      <c r="P915" s="62">
        <v>25</v>
      </c>
      <c r="Q915" s="62">
        <v>28</v>
      </c>
      <c r="R915" s="62">
        <v>30</v>
      </c>
      <c r="S915" s="62">
        <v>14</v>
      </c>
      <c r="T915" s="62">
        <v>37</v>
      </c>
      <c r="U915" s="62">
        <v>39</v>
      </c>
      <c r="V915" s="62">
        <v>37</v>
      </c>
      <c r="W915" s="62">
        <v>37</v>
      </c>
      <c r="X915" s="62">
        <v>38</v>
      </c>
      <c r="Y915" s="62">
        <v>38</v>
      </c>
      <c r="Z915" s="62">
        <v>40</v>
      </c>
      <c r="AA915" s="62">
        <v>41</v>
      </c>
      <c r="AB915" s="62">
        <v>43</v>
      </c>
      <c r="AC915" s="62">
        <v>43</v>
      </c>
      <c r="AE915" s="64">
        <v>0</v>
      </c>
      <c r="AF915" s="65">
        <v>1</v>
      </c>
      <c r="AG915" s="66">
        <v>1</v>
      </c>
      <c r="AH915" s="62">
        <v>2</v>
      </c>
      <c r="AI915" s="62">
        <v>3</v>
      </c>
      <c r="AJ915" s="62">
        <v>3</v>
      </c>
      <c r="AK915" s="62">
        <v>3</v>
      </c>
      <c r="AL915" s="62">
        <v>4</v>
      </c>
      <c r="AM915" s="62">
        <v>4</v>
      </c>
      <c r="AN915" s="62">
        <v>1</v>
      </c>
      <c r="AO915" s="62">
        <v>4</v>
      </c>
      <c r="AP915" s="62">
        <v>4</v>
      </c>
      <c r="AQ915" s="62">
        <v>4</v>
      </c>
      <c r="AR915" s="62">
        <v>4</v>
      </c>
      <c r="AS915" s="62">
        <v>4</v>
      </c>
      <c r="AT915" s="62">
        <v>4</v>
      </c>
      <c r="AU915" s="62">
        <v>4</v>
      </c>
      <c r="AV915" s="62">
        <v>4</v>
      </c>
      <c r="AW915" s="62">
        <v>5</v>
      </c>
      <c r="AX915" s="62">
        <v>5</v>
      </c>
    </row>
    <row r="916" spans="1:50" ht="12.75" customHeight="1">
      <c r="A916" s="78">
        <v>42233</v>
      </c>
      <c r="B916" s="54">
        <v>1</v>
      </c>
      <c r="C916" s="54">
        <v>2</v>
      </c>
      <c r="D916" s="54">
        <v>12</v>
      </c>
      <c r="E916" s="54">
        <v>20</v>
      </c>
      <c r="F916" s="54">
        <v>38</v>
      </c>
      <c r="G916" s="54">
        <v>46</v>
      </c>
      <c r="H916" s="54"/>
      <c r="I916" s="53"/>
      <c r="J916" s="62">
        <v>6</v>
      </c>
      <c r="K916" s="62">
        <v>12</v>
      </c>
      <c r="L916" s="62">
        <v>17</v>
      </c>
      <c r="M916" s="62">
        <v>20</v>
      </c>
      <c r="N916" s="62">
        <v>23</v>
      </c>
      <c r="O916" s="62">
        <v>26</v>
      </c>
      <c r="P916" s="62">
        <v>27</v>
      </c>
      <c r="Q916" s="62">
        <v>28</v>
      </c>
      <c r="R916" s="62">
        <v>30</v>
      </c>
      <c r="S916" s="62">
        <v>12</v>
      </c>
      <c r="T916" s="62">
        <v>39</v>
      </c>
      <c r="U916" s="62">
        <v>39</v>
      </c>
      <c r="V916" s="62">
        <v>38</v>
      </c>
      <c r="W916" s="62">
        <v>39</v>
      </c>
      <c r="X916" s="62">
        <v>39</v>
      </c>
      <c r="Y916" s="62">
        <v>40</v>
      </c>
      <c r="Z916" s="62">
        <v>40</v>
      </c>
      <c r="AA916" s="62">
        <v>42</v>
      </c>
      <c r="AB916" s="62">
        <v>43</v>
      </c>
      <c r="AC916" s="62">
        <v>44</v>
      </c>
      <c r="AE916" s="64">
        <v>1</v>
      </c>
      <c r="AF916" s="65">
        <v>1</v>
      </c>
      <c r="AG916" s="66">
        <v>1</v>
      </c>
      <c r="AH916" s="62">
        <v>1</v>
      </c>
      <c r="AI916" s="62">
        <v>2</v>
      </c>
      <c r="AJ916" s="62">
        <v>2</v>
      </c>
      <c r="AK916" s="62">
        <v>3</v>
      </c>
      <c r="AL916" s="62">
        <v>3</v>
      </c>
      <c r="AM916" s="62">
        <v>4</v>
      </c>
      <c r="AN916" s="62">
        <v>0</v>
      </c>
      <c r="AO916" s="62">
        <v>6</v>
      </c>
      <c r="AP916" s="62">
        <v>6</v>
      </c>
      <c r="AQ916" s="62">
        <v>4</v>
      </c>
      <c r="AR916" s="62">
        <v>4</v>
      </c>
      <c r="AS916" s="62">
        <v>4</v>
      </c>
      <c r="AT916" s="62">
        <v>4</v>
      </c>
      <c r="AU916" s="62">
        <v>4</v>
      </c>
      <c r="AV916" s="62">
        <v>5</v>
      </c>
      <c r="AW916" s="62">
        <v>5</v>
      </c>
      <c r="AX916" s="62">
        <v>6</v>
      </c>
    </row>
    <row r="917" spans="1:50" ht="12.75" customHeight="1">
      <c r="A917" s="78">
        <v>42231</v>
      </c>
      <c r="B917" s="54">
        <v>4</v>
      </c>
      <c r="C917" s="54">
        <v>6</v>
      </c>
      <c r="D917" s="54">
        <v>38</v>
      </c>
      <c r="E917" s="54">
        <v>39</v>
      </c>
      <c r="F917" s="54">
        <v>41</v>
      </c>
      <c r="G917" s="54">
        <v>46</v>
      </c>
      <c r="H917" s="54"/>
      <c r="I917" s="53"/>
      <c r="J917" s="62">
        <v>6</v>
      </c>
      <c r="K917" s="62">
        <v>12</v>
      </c>
      <c r="L917" s="62">
        <v>17</v>
      </c>
      <c r="M917" s="62">
        <v>21</v>
      </c>
      <c r="N917" s="62">
        <v>23</v>
      </c>
      <c r="O917" s="62">
        <v>25</v>
      </c>
      <c r="P917" s="62">
        <v>28</v>
      </c>
      <c r="Q917" s="62">
        <v>29</v>
      </c>
      <c r="R917" s="62">
        <v>29</v>
      </c>
      <c r="S917" s="62">
        <v>12</v>
      </c>
      <c r="T917" s="62">
        <v>36</v>
      </c>
      <c r="U917" s="62">
        <v>38</v>
      </c>
      <c r="V917" s="62">
        <v>36</v>
      </c>
      <c r="W917" s="62">
        <v>39</v>
      </c>
      <c r="X917" s="62">
        <v>40</v>
      </c>
      <c r="Y917" s="62">
        <v>40</v>
      </c>
      <c r="Z917" s="62">
        <v>41</v>
      </c>
      <c r="AA917" s="62">
        <v>41</v>
      </c>
      <c r="AB917" s="62">
        <v>43</v>
      </c>
      <c r="AC917" s="62">
        <v>44</v>
      </c>
      <c r="AE917" s="64">
        <v>0</v>
      </c>
      <c r="AF917" s="65">
        <v>1</v>
      </c>
      <c r="AG917" s="66">
        <v>1</v>
      </c>
      <c r="AH917" s="62">
        <v>2</v>
      </c>
      <c r="AI917" s="62">
        <v>2</v>
      </c>
      <c r="AJ917" s="62">
        <v>2</v>
      </c>
      <c r="AK917" s="62">
        <v>3</v>
      </c>
      <c r="AL917" s="62">
        <v>3</v>
      </c>
      <c r="AM917" s="62">
        <v>3</v>
      </c>
      <c r="AN917" s="62">
        <v>0</v>
      </c>
      <c r="AO917" s="62">
        <v>3</v>
      </c>
      <c r="AP917" s="62">
        <v>4</v>
      </c>
      <c r="AQ917" s="62">
        <v>4</v>
      </c>
      <c r="AR917" s="62">
        <v>4</v>
      </c>
      <c r="AS917" s="62">
        <v>4</v>
      </c>
      <c r="AT917" s="62">
        <v>4</v>
      </c>
      <c r="AU917" s="62">
        <v>5</v>
      </c>
      <c r="AV917" s="62">
        <v>5</v>
      </c>
      <c r="AW917" s="62">
        <v>5</v>
      </c>
      <c r="AX917" s="62">
        <v>5</v>
      </c>
    </row>
    <row r="918" spans="1:50" ht="12.75" customHeight="1">
      <c r="A918" s="78">
        <v>42230</v>
      </c>
      <c r="B918" s="54">
        <v>13</v>
      </c>
      <c r="C918" s="54">
        <v>24</v>
      </c>
      <c r="D918" s="54">
        <v>31</v>
      </c>
      <c r="E918" s="54">
        <v>40</v>
      </c>
      <c r="F918" s="54">
        <v>42</v>
      </c>
      <c r="G918" s="54">
        <v>47</v>
      </c>
      <c r="H918" s="54"/>
      <c r="I918" s="53"/>
      <c r="J918" s="62">
        <v>6</v>
      </c>
      <c r="K918" s="62">
        <v>11</v>
      </c>
      <c r="L918" s="62">
        <v>16</v>
      </c>
      <c r="M918" s="62">
        <v>21</v>
      </c>
      <c r="N918" s="62">
        <v>25</v>
      </c>
      <c r="O918" s="62">
        <v>27</v>
      </c>
      <c r="P918" s="62">
        <v>29</v>
      </c>
      <c r="Q918" s="62">
        <v>32</v>
      </c>
      <c r="R918" s="62">
        <v>33</v>
      </c>
      <c r="S918" s="62">
        <v>13</v>
      </c>
      <c r="T918" s="62">
        <v>36</v>
      </c>
      <c r="U918" s="62">
        <v>38</v>
      </c>
      <c r="V918" s="62">
        <v>39</v>
      </c>
      <c r="W918" s="62">
        <v>39</v>
      </c>
      <c r="X918" s="62">
        <v>42</v>
      </c>
      <c r="Y918" s="62">
        <v>43</v>
      </c>
      <c r="Z918" s="62">
        <v>43</v>
      </c>
      <c r="AA918" s="62">
        <v>43</v>
      </c>
      <c r="AB918" s="62">
        <v>43</v>
      </c>
      <c r="AC918" s="62">
        <v>45</v>
      </c>
      <c r="AE918" s="64">
        <v>0</v>
      </c>
      <c r="AF918" s="65">
        <v>1</v>
      </c>
      <c r="AG918" s="66">
        <v>2</v>
      </c>
      <c r="AH918" s="62">
        <v>3</v>
      </c>
      <c r="AI918" s="62">
        <v>4</v>
      </c>
      <c r="AJ918" s="62">
        <v>5</v>
      </c>
      <c r="AK918" s="62">
        <v>5</v>
      </c>
      <c r="AL918" s="62">
        <v>5</v>
      </c>
      <c r="AM918" s="62">
        <v>5</v>
      </c>
      <c r="AN918" s="62">
        <v>1</v>
      </c>
      <c r="AO918" s="62">
        <v>4</v>
      </c>
      <c r="AP918" s="62">
        <v>5</v>
      </c>
      <c r="AQ918" s="62">
        <v>5</v>
      </c>
      <c r="AR918" s="62">
        <v>5</v>
      </c>
      <c r="AS918" s="62">
        <v>5</v>
      </c>
      <c r="AT918" s="62">
        <v>5</v>
      </c>
      <c r="AU918" s="62">
        <v>5</v>
      </c>
      <c r="AV918" s="62">
        <v>5</v>
      </c>
      <c r="AW918" s="62">
        <v>5</v>
      </c>
      <c r="AX918" s="62">
        <v>5</v>
      </c>
    </row>
    <row r="919" spans="1:50" ht="12.75" customHeight="1">
      <c r="A919" s="78">
        <v>42229</v>
      </c>
      <c r="B919" s="54">
        <v>1</v>
      </c>
      <c r="C919" s="54">
        <v>16</v>
      </c>
      <c r="D919" s="54">
        <v>19</v>
      </c>
      <c r="E919" s="54">
        <v>20</v>
      </c>
      <c r="F919" s="54">
        <v>33</v>
      </c>
      <c r="G919" s="54">
        <v>47</v>
      </c>
      <c r="H919" s="54"/>
      <c r="I919" s="53"/>
      <c r="J919" s="62">
        <v>6</v>
      </c>
      <c r="K919" s="62">
        <v>11</v>
      </c>
      <c r="L919" s="62">
        <v>15</v>
      </c>
      <c r="M919" s="62">
        <v>19</v>
      </c>
      <c r="N919" s="62">
        <v>24</v>
      </c>
      <c r="O919" s="62">
        <v>27</v>
      </c>
      <c r="P919" s="62">
        <v>29</v>
      </c>
      <c r="Q919" s="62">
        <v>31</v>
      </c>
      <c r="R919" s="62">
        <v>33</v>
      </c>
      <c r="S919" s="62">
        <v>14</v>
      </c>
      <c r="T919" s="62">
        <v>35</v>
      </c>
      <c r="U919" s="62">
        <v>36</v>
      </c>
      <c r="V919" s="62">
        <v>37</v>
      </c>
      <c r="W919" s="62">
        <v>39</v>
      </c>
      <c r="X919" s="62">
        <v>39</v>
      </c>
      <c r="Y919" s="62">
        <v>42</v>
      </c>
      <c r="Z919" s="62">
        <v>43</v>
      </c>
      <c r="AA919" s="62">
        <v>43</v>
      </c>
      <c r="AB919" s="62">
        <v>43</v>
      </c>
      <c r="AC919" s="62">
        <v>43</v>
      </c>
      <c r="AE919" s="64">
        <v>1</v>
      </c>
      <c r="AF919" s="65">
        <v>1</v>
      </c>
      <c r="AG919" s="66">
        <v>2</v>
      </c>
      <c r="AH919" s="62">
        <v>3</v>
      </c>
      <c r="AI919" s="62">
        <v>3</v>
      </c>
      <c r="AJ919" s="62">
        <v>3</v>
      </c>
      <c r="AK919" s="62">
        <v>3</v>
      </c>
      <c r="AL919" s="62">
        <v>3</v>
      </c>
      <c r="AM919" s="62">
        <v>3</v>
      </c>
      <c r="AN919" s="62">
        <v>1</v>
      </c>
      <c r="AO919" s="62">
        <v>3</v>
      </c>
      <c r="AP919" s="62">
        <v>3</v>
      </c>
      <c r="AQ919" s="62">
        <v>4</v>
      </c>
      <c r="AR919" s="62">
        <v>4</v>
      </c>
      <c r="AS919" s="62">
        <v>4</v>
      </c>
      <c r="AT919" s="62">
        <v>4</v>
      </c>
      <c r="AU919" s="62">
        <v>4</v>
      </c>
      <c r="AV919" s="62">
        <v>4</v>
      </c>
      <c r="AW919" s="62">
        <v>4</v>
      </c>
      <c r="AX919" s="62">
        <v>4</v>
      </c>
    </row>
    <row r="920" spans="1:50" ht="12.75" customHeight="1">
      <c r="A920" s="78">
        <v>42228</v>
      </c>
      <c r="B920" s="54">
        <v>15</v>
      </c>
      <c r="C920" s="54">
        <v>25</v>
      </c>
      <c r="D920" s="54">
        <v>34</v>
      </c>
      <c r="E920" s="54">
        <v>43</v>
      </c>
      <c r="F920" s="54">
        <v>44</v>
      </c>
      <c r="G920" s="54">
        <v>49</v>
      </c>
      <c r="H920" s="54"/>
      <c r="I920" s="53"/>
      <c r="J920" s="62">
        <v>6</v>
      </c>
      <c r="K920" s="62">
        <v>11</v>
      </c>
      <c r="L920" s="62">
        <v>15</v>
      </c>
      <c r="M920" s="62">
        <v>19</v>
      </c>
      <c r="N920" s="62">
        <v>23</v>
      </c>
      <c r="O920" s="62">
        <v>28</v>
      </c>
      <c r="P920" s="62">
        <v>30</v>
      </c>
      <c r="Q920" s="62">
        <v>32</v>
      </c>
      <c r="R920" s="62">
        <v>34</v>
      </c>
      <c r="S920" s="62">
        <v>14</v>
      </c>
      <c r="T920" s="62">
        <v>36</v>
      </c>
      <c r="U920" s="62">
        <v>36</v>
      </c>
      <c r="V920" s="62">
        <v>38</v>
      </c>
      <c r="W920" s="62">
        <v>40</v>
      </c>
      <c r="X920" s="62">
        <v>41</v>
      </c>
      <c r="Y920" s="62">
        <v>41</v>
      </c>
      <c r="Z920" s="62">
        <v>43</v>
      </c>
      <c r="AA920" s="62">
        <v>44</v>
      </c>
      <c r="AB920" s="62">
        <v>44</v>
      </c>
      <c r="AC920" s="62">
        <v>44</v>
      </c>
      <c r="AE920" s="64">
        <v>1</v>
      </c>
      <c r="AF920" s="65">
        <v>1</v>
      </c>
      <c r="AG920" s="66">
        <v>1</v>
      </c>
      <c r="AH920" s="62">
        <v>3</v>
      </c>
      <c r="AI920" s="62">
        <v>4</v>
      </c>
      <c r="AJ920" s="62">
        <v>4</v>
      </c>
      <c r="AK920" s="62">
        <v>4</v>
      </c>
      <c r="AL920" s="62">
        <v>5</v>
      </c>
      <c r="AM920" s="62">
        <v>5</v>
      </c>
      <c r="AN920" s="62">
        <v>3</v>
      </c>
      <c r="AO920" s="62">
        <v>6</v>
      </c>
      <c r="AP920" s="62">
        <v>6</v>
      </c>
      <c r="AQ920" s="62">
        <v>5</v>
      </c>
      <c r="AR920" s="62">
        <v>5</v>
      </c>
      <c r="AS920" s="62">
        <v>5</v>
      </c>
      <c r="AT920" s="62">
        <v>5</v>
      </c>
      <c r="AU920" s="62">
        <v>5</v>
      </c>
      <c r="AV920" s="62">
        <v>6</v>
      </c>
      <c r="AW920" s="62">
        <v>6</v>
      </c>
      <c r="AX920" s="62">
        <v>6</v>
      </c>
    </row>
    <row r="921" spans="1:50" ht="12.75" customHeight="1">
      <c r="A921" s="78">
        <v>42227</v>
      </c>
      <c r="B921" s="54">
        <v>33</v>
      </c>
      <c r="C921" s="54">
        <v>35</v>
      </c>
      <c r="D921" s="54">
        <v>36</v>
      </c>
      <c r="E921" s="54">
        <v>39</v>
      </c>
      <c r="F921" s="54">
        <v>43</v>
      </c>
      <c r="G921" s="54">
        <v>49</v>
      </c>
      <c r="H921" s="54"/>
      <c r="I921" s="53"/>
      <c r="J921" s="62">
        <v>6</v>
      </c>
      <c r="K921" s="62">
        <v>11</v>
      </c>
      <c r="L921" s="62">
        <v>16</v>
      </c>
      <c r="M921" s="62">
        <v>20</v>
      </c>
      <c r="N921" s="62">
        <v>24</v>
      </c>
      <c r="O921" s="62">
        <v>28</v>
      </c>
      <c r="P921" s="62">
        <v>32</v>
      </c>
      <c r="Q921" s="62">
        <v>34</v>
      </c>
      <c r="R921" s="62">
        <v>35</v>
      </c>
      <c r="S921" s="62">
        <v>13</v>
      </c>
      <c r="T921" s="62">
        <v>35</v>
      </c>
      <c r="U921" s="62">
        <v>37</v>
      </c>
      <c r="V921" s="62">
        <v>40</v>
      </c>
      <c r="W921" s="62">
        <v>40</v>
      </c>
      <c r="X921" s="62">
        <v>42</v>
      </c>
      <c r="Y921" s="62">
        <v>43</v>
      </c>
      <c r="Z921" s="62">
        <v>43</v>
      </c>
      <c r="AA921" s="62">
        <v>45</v>
      </c>
      <c r="AB921" s="62">
        <v>46</v>
      </c>
      <c r="AC921" s="62">
        <v>46</v>
      </c>
      <c r="AE921" s="64">
        <v>0</v>
      </c>
      <c r="AF921" s="65">
        <v>0</v>
      </c>
      <c r="AG921" s="66">
        <v>1</v>
      </c>
      <c r="AH921" s="62">
        <v>2</v>
      </c>
      <c r="AI921" s="62">
        <v>3</v>
      </c>
      <c r="AJ921" s="62">
        <v>3</v>
      </c>
      <c r="AK921" s="62">
        <v>3</v>
      </c>
      <c r="AL921" s="62">
        <v>3</v>
      </c>
      <c r="AM921" s="62">
        <v>3</v>
      </c>
      <c r="AN921" s="62">
        <v>2</v>
      </c>
      <c r="AO921" s="62">
        <v>5</v>
      </c>
      <c r="AP921" s="62">
        <v>5</v>
      </c>
      <c r="AQ921" s="62">
        <v>3</v>
      </c>
      <c r="AR921" s="62">
        <v>3</v>
      </c>
      <c r="AS921" s="62">
        <v>4</v>
      </c>
      <c r="AT921" s="62">
        <v>5</v>
      </c>
      <c r="AU921" s="62">
        <v>5</v>
      </c>
      <c r="AV921" s="62">
        <v>5</v>
      </c>
      <c r="AW921" s="62">
        <v>6</v>
      </c>
      <c r="AX921" s="62">
        <v>6</v>
      </c>
    </row>
    <row r="922" spans="1:50" ht="12.75" customHeight="1">
      <c r="A922" s="78">
        <v>42226</v>
      </c>
      <c r="B922" s="54">
        <v>2</v>
      </c>
      <c r="C922" s="54">
        <v>14</v>
      </c>
      <c r="D922" s="54">
        <v>21</v>
      </c>
      <c r="E922" s="54">
        <v>33</v>
      </c>
      <c r="F922" s="54">
        <v>40</v>
      </c>
      <c r="G922" s="54">
        <v>48</v>
      </c>
      <c r="H922" s="54"/>
      <c r="I922" s="53"/>
      <c r="J922" s="62">
        <v>6</v>
      </c>
      <c r="K922" s="62">
        <v>12</v>
      </c>
      <c r="L922" s="62">
        <v>16</v>
      </c>
      <c r="M922" s="62">
        <v>21</v>
      </c>
      <c r="N922" s="62">
        <v>24</v>
      </c>
      <c r="O922" s="62">
        <v>26</v>
      </c>
      <c r="P922" s="62">
        <v>30</v>
      </c>
      <c r="Q922" s="62">
        <v>34</v>
      </c>
      <c r="R922" s="62">
        <v>36</v>
      </c>
      <c r="S922" s="62">
        <v>13</v>
      </c>
      <c r="T922" s="62">
        <v>37</v>
      </c>
      <c r="U922" s="62">
        <v>37</v>
      </c>
      <c r="V922" s="62">
        <v>41</v>
      </c>
      <c r="W922" s="62">
        <v>41</v>
      </c>
      <c r="X922" s="62">
        <v>41</v>
      </c>
      <c r="Y922" s="62">
        <v>42</v>
      </c>
      <c r="Z922" s="62">
        <v>43</v>
      </c>
      <c r="AA922" s="62">
        <v>43</v>
      </c>
      <c r="AB922" s="62">
        <v>45</v>
      </c>
      <c r="AC922" s="62">
        <v>46</v>
      </c>
      <c r="AE922" s="64">
        <v>0</v>
      </c>
      <c r="AF922" s="65">
        <v>0</v>
      </c>
      <c r="AG922" s="66">
        <v>0</v>
      </c>
      <c r="AH922" s="62">
        <v>1</v>
      </c>
      <c r="AI922" s="62">
        <v>1</v>
      </c>
      <c r="AJ922" s="62">
        <v>2</v>
      </c>
      <c r="AK922" s="62">
        <v>2</v>
      </c>
      <c r="AL922" s="62">
        <v>3</v>
      </c>
      <c r="AM922" s="62">
        <v>3</v>
      </c>
      <c r="AN922" s="62">
        <v>2</v>
      </c>
      <c r="AO922" s="62">
        <v>6</v>
      </c>
      <c r="AP922" s="62">
        <v>6</v>
      </c>
      <c r="AQ922" s="62">
        <v>5</v>
      </c>
      <c r="AR922" s="62">
        <v>5</v>
      </c>
      <c r="AS922" s="62">
        <v>5</v>
      </c>
      <c r="AT922" s="62">
        <v>5</v>
      </c>
      <c r="AU922" s="62">
        <v>5</v>
      </c>
      <c r="AV922" s="62">
        <v>5</v>
      </c>
      <c r="AW922" s="62">
        <v>6</v>
      </c>
      <c r="AX922" s="62">
        <v>6</v>
      </c>
    </row>
    <row r="923" spans="1:50" ht="12.75" customHeight="1">
      <c r="A923" s="78">
        <v>42224</v>
      </c>
      <c r="B923" s="54">
        <v>2</v>
      </c>
      <c r="C923" s="54">
        <v>7</v>
      </c>
      <c r="D923" s="54">
        <v>18</v>
      </c>
      <c r="E923" s="54">
        <v>21</v>
      </c>
      <c r="F923" s="54">
        <v>27</v>
      </c>
      <c r="G923" s="54">
        <v>49</v>
      </c>
      <c r="H923" s="54"/>
      <c r="I923" s="53"/>
      <c r="J923" s="62">
        <v>6</v>
      </c>
      <c r="K923" s="62">
        <v>11</v>
      </c>
      <c r="L923" s="62">
        <v>16</v>
      </c>
      <c r="M923" s="62">
        <v>19</v>
      </c>
      <c r="N923" s="62">
        <v>23</v>
      </c>
      <c r="O923" s="62">
        <v>26</v>
      </c>
      <c r="P923" s="62">
        <v>28</v>
      </c>
      <c r="Q923" s="62">
        <v>32</v>
      </c>
      <c r="R923" s="62">
        <v>35</v>
      </c>
      <c r="S923" s="62">
        <v>13</v>
      </c>
      <c r="T923" s="62">
        <v>35</v>
      </c>
      <c r="U923" s="62">
        <v>36</v>
      </c>
      <c r="V923" s="62">
        <v>40</v>
      </c>
      <c r="W923" s="62">
        <v>41</v>
      </c>
      <c r="X923" s="62">
        <v>41</v>
      </c>
      <c r="Y923" s="62">
        <v>41</v>
      </c>
      <c r="Z923" s="62">
        <v>42</v>
      </c>
      <c r="AA923" s="62">
        <v>43</v>
      </c>
      <c r="AB923" s="62">
        <v>43</v>
      </c>
      <c r="AC923" s="62">
        <v>45</v>
      </c>
      <c r="AE923" s="64">
        <v>0</v>
      </c>
      <c r="AF923" s="65">
        <v>1</v>
      </c>
      <c r="AG923" s="66">
        <v>1</v>
      </c>
      <c r="AH923" s="62">
        <v>1</v>
      </c>
      <c r="AI923" s="62">
        <v>1</v>
      </c>
      <c r="AJ923" s="62">
        <v>2</v>
      </c>
      <c r="AK923" s="62">
        <v>2</v>
      </c>
      <c r="AL923" s="62">
        <v>2</v>
      </c>
      <c r="AM923" s="62">
        <v>3</v>
      </c>
      <c r="AN923" s="62">
        <v>1</v>
      </c>
      <c r="AO923" s="62">
        <v>4</v>
      </c>
      <c r="AP923" s="62">
        <v>5</v>
      </c>
      <c r="AQ923" s="62">
        <v>4</v>
      </c>
      <c r="AR923" s="62">
        <v>5</v>
      </c>
      <c r="AS923" s="62">
        <v>5</v>
      </c>
      <c r="AT923" s="62">
        <v>5</v>
      </c>
      <c r="AU923" s="62">
        <v>5</v>
      </c>
      <c r="AV923" s="62">
        <v>5</v>
      </c>
      <c r="AW923" s="62">
        <v>5</v>
      </c>
      <c r="AX923" s="62">
        <v>5</v>
      </c>
    </row>
    <row r="924" spans="1:50" ht="12.75" customHeight="1">
      <c r="A924" s="78">
        <v>42223</v>
      </c>
      <c r="B924" s="54">
        <v>5</v>
      </c>
      <c r="C924" s="54">
        <v>8</v>
      </c>
      <c r="D924" s="54">
        <v>9</v>
      </c>
      <c r="E924" s="54">
        <v>12</v>
      </c>
      <c r="F924" s="54">
        <v>18</v>
      </c>
      <c r="G924" s="54">
        <v>48</v>
      </c>
      <c r="H924" s="54"/>
      <c r="I924" s="53"/>
      <c r="J924" s="62">
        <v>6</v>
      </c>
      <c r="K924" s="62">
        <v>12</v>
      </c>
      <c r="L924" s="62">
        <v>17</v>
      </c>
      <c r="M924" s="62">
        <v>21</v>
      </c>
      <c r="N924" s="62">
        <v>23</v>
      </c>
      <c r="O924" s="62">
        <v>26</v>
      </c>
      <c r="P924" s="62">
        <v>29</v>
      </c>
      <c r="Q924" s="62">
        <v>31</v>
      </c>
      <c r="R924" s="62">
        <v>35</v>
      </c>
      <c r="S924" s="62">
        <v>13</v>
      </c>
      <c r="T924" s="62">
        <v>33</v>
      </c>
      <c r="U924" s="62">
        <v>35</v>
      </c>
      <c r="V924" s="62">
        <v>41</v>
      </c>
      <c r="W924" s="62">
        <v>41</v>
      </c>
      <c r="X924" s="62">
        <v>42</v>
      </c>
      <c r="Y924" s="62">
        <v>42</v>
      </c>
      <c r="Z924" s="62">
        <v>42</v>
      </c>
      <c r="AA924" s="62">
        <v>43</v>
      </c>
      <c r="AB924" s="62">
        <v>44</v>
      </c>
      <c r="AC924" s="62">
        <v>44</v>
      </c>
      <c r="AE924" s="64">
        <v>2</v>
      </c>
      <c r="AF924" s="65">
        <v>3</v>
      </c>
      <c r="AG924" s="66">
        <v>4</v>
      </c>
      <c r="AH924" s="62">
        <v>4</v>
      </c>
      <c r="AI924" s="62">
        <v>4</v>
      </c>
      <c r="AJ924" s="62">
        <v>4</v>
      </c>
      <c r="AK924" s="62">
        <v>5</v>
      </c>
      <c r="AL924" s="62">
        <v>5</v>
      </c>
      <c r="AM924" s="62">
        <v>5</v>
      </c>
      <c r="AN924" s="62">
        <v>1</v>
      </c>
      <c r="AO924" s="62">
        <v>3</v>
      </c>
      <c r="AP924" s="62">
        <v>3</v>
      </c>
      <c r="AQ924" s="62">
        <v>5</v>
      </c>
      <c r="AR924" s="62">
        <v>5</v>
      </c>
      <c r="AS924" s="62">
        <v>5</v>
      </c>
      <c r="AT924" s="62">
        <v>5</v>
      </c>
      <c r="AU924" s="62">
        <v>5</v>
      </c>
      <c r="AV924" s="62">
        <v>5</v>
      </c>
      <c r="AW924" s="62">
        <v>5</v>
      </c>
      <c r="AX924" s="62">
        <v>5</v>
      </c>
    </row>
    <row r="925" spans="1:50" ht="12.75" customHeight="1">
      <c r="A925" s="78">
        <v>42222</v>
      </c>
      <c r="B925" s="54">
        <v>4</v>
      </c>
      <c r="C925" s="54">
        <v>11</v>
      </c>
      <c r="D925" s="54">
        <v>35</v>
      </c>
      <c r="E925" s="54">
        <v>36</v>
      </c>
      <c r="F925" s="54">
        <v>43</v>
      </c>
      <c r="G925" s="54">
        <v>44</v>
      </c>
      <c r="H925" s="54"/>
      <c r="I925" s="53"/>
      <c r="J925" s="62">
        <v>6</v>
      </c>
      <c r="K925" s="62">
        <v>12</v>
      </c>
      <c r="L925" s="62">
        <v>17</v>
      </c>
      <c r="M925" s="62">
        <v>21</v>
      </c>
      <c r="N925" s="62">
        <v>25</v>
      </c>
      <c r="O925" s="62">
        <v>27</v>
      </c>
      <c r="P925" s="62">
        <v>30</v>
      </c>
      <c r="Q925" s="62">
        <v>32</v>
      </c>
      <c r="R925" s="62">
        <v>33</v>
      </c>
      <c r="S925" s="62">
        <v>13</v>
      </c>
      <c r="T925" s="62">
        <v>35</v>
      </c>
      <c r="U925" s="62">
        <v>36</v>
      </c>
      <c r="V925" s="62">
        <v>42</v>
      </c>
      <c r="W925" s="62">
        <v>43</v>
      </c>
      <c r="X925" s="62">
        <v>43</v>
      </c>
      <c r="Y925" s="62">
        <v>44</v>
      </c>
      <c r="Z925" s="62">
        <v>44</v>
      </c>
      <c r="AA925" s="62">
        <v>44</v>
      </c>
      <c r="AB925" s="62">
        <v>44</v>
      </c>
      <c r="AC925" s="62">
        <v>45</v>
      </c>
      <c r="AE925" s="64">
        <v>0</v>
      </c>
      <c r="AF925" s="65">
        <v>0</v>
      </c>
      <c r="AG925" s="66">
        <v>0</v>
      </c>
      <c r="AH925" s="62">
        <v>2</v>
      </c>
      <c r="AI925" s="62">
        <v>3</v>
      </c>
      <c r="AJ925" s="62">
        <v>3</v>
      </c>
      <c r="AK925" s="62">
        <v>3</v>
      </c>
      <c r="AL925" s="62">
        <v>3</v>
      </c>
      <c r="AM925" s="62">
        <v>3</v>
      </c>
      <c r="AN925" s="62">
        <v>0</v>
      </c>
      <c r="AO925" s="62">
        <v>6</v>
      </c>
      <c r="AP925" s="62">
        <v>6</v>
      </c>
      <c r="AQ925" s="62">
        <v>4</v>
      </c>
      <c r="AR925" s="62">
        <v>5</v>
      </c>
      <c r="AS925" s="62">
        <v>5</v>
      </c>
      <c r="AT925" s="62">
        <v>5</v>
      </c>
      <c r="AU925" s="62">
        <v>5</v>
      </c>
      <c r="AV925" s="62">
        <v>5</v>
      </c>
      <c r="AW925" s="62">
        <v>5</v>
      </c>
      <c r="AX925" s="62">
        <v>6</v>
      </c>
    </row>
    <row r="926" spans="1:50" ht="12.75" customHeight="1">
      <c r="A926" s="78">
        <v>42221</v>
      </c>
      <c r="B926" s="54">
        <v>5</v>
      </c>
      <c r="C926" s="54">
        <v>7</v>
      </c>
      <c r="D926" s="54">
        <v>25</v>
      </c>
      <c r="E926" s="54">
        <v>35</v>
      </c>
      <c r="F926" s="54">
        <v>40</v>
      </c>
      <c r="G926" s="54">
        <v>47</v>
      </c>
      <c r="H926" s="54"/>
      <c r="I926" s="53"/>
      <c r="J926" s="62">
        <v>6</v>
      </c>
      <c r="K926" s="62">
        <v>11</v>
      </c>
      <c r="L926" s="62">
        <v>17</v>
      </c>
      <c r="M926" s="62">
        <v>21</v>
      </c>
      <c r="N926" s="62">
        <v>25</v>
      </c>
      <c r="O926" s="62">
        <v>29</v>
      </c>
      <c r="P926" s="62">
        <v>30</v>
      </c>
      <c r="Q926" s="62">
        <v>33</v>
      </c>
      <c r="R926" s="62">
        <v>35</v>
      </c>
      <c r="S926" s="62">
        <v>14</v>
      </c>
      <c r="T926" s="62">
        <v>33</v>
      </c>
      <c r="U926" s="62">
        <v>37</v>
      </c>
      <c r="V926" s="62">
        <v>44</v>
      </c>
      <c r="W926" s="62">
        <v>44</v>
      </c>
      <c r="X926" s="62">
        <v>45</v>
      </c>
      <c r="Y926" s="62">
        <v>45</v>
      </c>
      <c r="Z926" s="62">
        <v>46</v>
      </c>
      <c r="AA926" s="62">
        <v>46</v>
      </c>
      <c r="AB926" s="62">
        <v>46</v>
      </c>
      <c r="AC926" s="62">
        <v>46</v>
      </c>
      <c r="AE926" s="64">
        <v>2</v>
      </c>
      <c r="AF926" s="65">
        <v>2</v>
      </c>
      <c r="AG926" s="66">
        <v>2</v>
      </c>
      <c r="AH926" s="62">
        <v>3</v>
      </c>
      <c r="AI926" s="62">
        <v>3</v>
      </c>
      <c r="AJ926" s="62">
        <v>3</v>
      </c>
      <c r="AK926" s="62">
        <v>3</v>
      </c>
      <c r="AL926" s="62">
        <v>3</v>
      </c>
      <c r="AM926" s="62">
        <v>4</v>
      </c>
      <c r="AN926" s="62">
        <v>0</v>
      </c>
      <c r="AO926" s="62">
        <v>3</v>
      </c>
      <c r="AP926" s="62">
        <v>4</v>
      </c>
      <c r="AQ926" s="62">
        <v>5</v>
      </c>
      <c r="AR926" s="62">
        <v>5</v>
      </c>
      <c r="AS926" s="62">
        <v>5</v>
      </c>
      <c r="AT926" s="62">
        <v>5</v>
      </c>
      <c r="AU926" s="62">
        <v>5</v>
      </c>
      <c r="AV926" s="62">
        <v>5</v>
      </c>
      <c r="AW926" s="62">
        <v>5</v>
      </c>
      <c r="AX926" s="62">
        <v>5</v>
      </c>
    </row>
    <row r="927" spans="1:50" ht="12.75" customHeight="1">
      <c r="A927" s="78">
        <v>42220</v>
      </c>
      <c r="B927" s="54">
        <v>6</v>
      </c>
      <c r="C927" s="54">
        <v>10</v>
      </c>
      <c r="D927" s="54">
        <v>30</v>
      </c>
      <c r="E927" s="54">
        <v>31</v>
      </c>
      <c r="F927" s="54">
        <v>36</v>
      </c>
      <c r="G927" s="54">
        <v>42</v>
      </c>
      <c r="H927" s="54"/>
      <c r="I927" s="53"/>
      <c r="J927" s="62">
        <v>6</v>
      </c>
      <c r="K927" s="62">
        <v>12</v>
      </c>
      <c r="L927" s="62">
        <v>17</v>
      </c>
      <c r="M927" s="62">
        <v>22</v>
      </c>
      <c r="N927" s="62">
        <v>25</v>
      </c>
      <c r="O927" s="62">
        <v>27</v>
      </c>
      <c r="P927" s="62">
        <v>31</v>
      </c>
      <c r="Q927" s="62">
        <v>32</v>
      </c>
      <c r="R927" s="62">
        <v>35</v>
      </c>
      <c r="S927" s="62">
        <v>13</v>
      </c>
      <c r="T927" s="62">
        <v>35</v>
      </c>
      <c r="U927" s="62">
        <v>35</v>
      </c>
      <c r="V927" s="62">
        <v>42</v>
      </c>
      <c r="W927" s="62">
        <v>44</v>
      </c>
      <c r="X927" s="62">
        <v>44</v>
      </c>
      <c r="Y927" s="62">
        <v>45</v>
      </c>
      <c r="Z927" s="62">
        <v>45</v>
      </c>
      <c r="AA927" s="62">
        <v>46</v>
      </c>
      <c r="AB927" s="62">
        <v>46</v>
      </c>
      <c r="AC927" s="62">
        <v>46</v>
      </c>
      <c r="AE927" s="64">
        <v>1</v>
      </c>
      <c r="AF927" s="65">
        <v>2</v>
      </c>
      <c r="AG927" s="66">
        <v>3</v>
      </c>
      <c r="AH927" s="62">
        <v>4</v>
      </c>
      <c r="AI927" s="62">
        <v>4</v>
      </c>
      <c r="AJ927" s="62">
        <v>4</v>
      </c>
      <c r="AK927" s="62">
        <v>4</v>
      </c>
      <c r="AL927" s="62">
        <v>4</v>
      </c>
      <c r="AM927" s="62">
        <v>4</v>
      </c>
      <c r="AN927" s="62">
        <v>3</v>
      </c>
      <c r="AO927" s="62">
        <v>4</v>
      </c>
      <c r="AP927" s="62">
        <v>4</v>
      </c>
      <c r="AQ927" s="62">
        <v>5</v>
      </c>
      <c r="AR927" s="62">
        <v>6</v>
      </c>
      <c r="AS927" s="62">
        <v>6</v>
      </c>
      <c r="AT927" s="62">
        <v>6</v>
      </c>
      <c r="AU927" s="62">
        <v>6</v>
      </c>
      <c r="AV927" s="62">
        <v>6</v>
      </c>
      <c r="AW927" s="62">
        <v>6</v>
      </c>
      <c r="AX927" s="62">
        <v>6</v>
      </c>
    </row>
    <row r="928" spans="1:50" ht="12.75" customHeight="1">
      <c r="A928" s="78">
        <v>42219</v>
      </c>
      <c r="B928" s="54">
        <v>1</v>
      </c>
      <c r="C928" s="54">
        <v>6</v>
      </c>
      <c r="D928" s="54">
        <v>11</v>
      </c>
      <c r="E928" s="54">
        <v>31</v>
      </c>
      <c r="F928" s="54">
        <v>33</v>
      </c>
      <c r="G928" s="54">
        <v>34</v>
      </c>
      <c r="H928" s="54"/>
      <c r="I928" s="53"/>
      <c r="J928" s="62">
        <v>6</v>
      </c>
      <c r="K928" s="62">
        <v>12</v>
      </c>
      <c r="L928" s="62">
        <v>18</v>
      </c>
      <c r="M928" s="62">
        <v>22</v>
      </c>
      <c r="N928" s="62">
        <v>25</v>
      </c>
      <c r="O928" s="62">
        <v>28</v>
      </c>
      <c r="P928" s="62">
        <v>30</v>
      </c>
      <c r="Q928" s="62">
        <v>34</v>
      </c>
      <c r="R928" s="62">
        <v>34</v>
      </c>
      <c r="S928" s="62">
        <v>12</v>
      </c>
      <c r="T928" s="62">
        <v>34</v>
      </c>
      <c r="U928" s="62">
        <v>37</v>
      </c>
      <c r="V928" s="62">
        <v>43</v>
      </c>
      <c r="W928" s="62">
        <v>44</v>
      </c>
      <c r="X928" s="62">
        <v>46</v>
      </c>
      <c r="Y928" s="62">
        <v>46</v>
      </c>
      <c r="Z928" s="62">
        <v>47</v>
      </c>
      <c r="AA928" s="62">
        <v>47</v>
      </c>
      <c r="AB928" s="62">
        <v>48</v>
      </c>
      <c r="AC928" s="62">
        <v>48</v>
      </c>
      <c r="AE928" s="64">
        <v>0</v>
      </c>
      <c r="AF928" s="65">
        <v>0</v>
      </c>
      <c r="AG928" s="66">
        <v>1</v>
      </c>
      <c r="AH928" s="62">
        <v>1</v>
      </c>
      <c r="AI928" s="62">
        <v>2</v>
      </c>
      <c r="AJ928" s="62">
        <v>3</v>
      </c>
      <c r="AK928" s="62">
        <v>3</v>
      </c>
      <c r="AL928" s="62">
        <v>3</v>
      </c>
      <c r="AM928" s="62">
        <v>3</v>
      </c>
      <c r="AN928" s="62">
        <v>3</v>
      </c>
      <c r="AO928" s="62">
        <v>5</v>
      </c>
      <c r="AP928" s="62">
        <v>5</v>
      </c>
      <c r="AQ928" s="62">
        <v>5</v>
      </c>
      <c r="AR928" s="62">
        <v>5</v>
      </c>
      <c r="AS928" s="62">
        <v>5</v>
      </c>
      <c r="AT928" s="62">
        <v>5</v>
      </c>
      <c r="AU928" s="62">
        <v>6</v>
      </c>
      <c r="AV928" s="62">
        <v>6</v>
      </c>
      <c r="AW928" s="62">
        <v>6</v>
      </c>
      <c r="AX928" s="62">
        <v>6</v>
      </c>
    </row>
    <row r="929" spans="1:50" ht="12.75" customHeight="1">
      <c r="A929" s="78">
        <v>42217</v>
      </c>
      <c r="B929" s="54">
        <v>18</v>
      </c>
      <c r="C929" s="54">
        <v>32</v>
      </c>
      <c r="D929" s="54">
        <v>34</v>
      </c>
      <c r="E929" s="54">
        <v>40</v>
      </c>
      <c r="F929" s="54">
        <v>41</v>
      </c>
      <c r="G929" s="54">
        <v>42</v>
      </c>
      <c r="H929" s="54"/>
      <c r="I929" s="53"/>
      <c r="J929" s="62">
        <v>6</v>
      </c>
      <c r="K929" s="62">
        <v>12</v>
      </c>
      <c r="L929" s="62">
        <v>17</v>
      </c>
      <c r="M929" s="62">
        <v>22</v>
      </c>
      <c r="N929" s="62">
        <v>26</v>
      </c>
      <c r="O929" s="62">
        <v>29</v>
      </c>
      <c r="P929" s="62">
        <v>32</v>
      </c>
      <c r="Q929" s="62">
        <v>33</v>
      </c>
      <c r="R929" s="62">
        <v>36</v>
      </c>
      <c r="S929" s="62">
        <v>15</v>
      </c>
      <c r="T929" s="62">
        <v>37</v>
      </c>
      <c r="U929" s="62">
        <v>40</v>
      </c>
      <c r="V929" s="62">
        <v>41</v>
      </c>
      <c r="W929" s="62">
        <v>44</v>
      </c>
      <c r="X929" s="62">
        <v>45</v>
      </c>
      <c r="Y929" s="62">
        <v>46</v>
      </c>
      <c r="Z929" s="62">
        <v>46</v>
      </c>
      <c r="AA929" s="62">
        <v>47</v>
      </c>
      <c r="AB929" s="62">
        <v>47</v>
      </c>
      <c r="AC929" s="62">
        <v>48</v>
      </c>
      <c r="AE929" s="64">
        <v>1</v>
      </c>
      <c r="AF929" s="65">
        <v>2</v>
      </c>
      <c r="AG929" s="66">
        <v>2</v>
      </c>
      <c r="AH929" s="62">
        <v>3</v>
      </c>
      <c r="AI929" s="62">
        <v>4</v>
      </c>
      <c r="AJ929" s="62">
        <v>4</v>
      </c>
      <c r="AK929" s="62">
        <v>4</v>
      </c>
      <c r="AL929" s="62">
        <v>4</v>
      </c>
      <c r="AM929" s="62">
        <v>4</v>
      </c>
      <c r="AN929" s="62">
        <v>2</v>
      </c>
      <c r="AO929" s="62">
        <v>6</v>
      </c>
      <c r="AP929" s="62">
        <v>6</v>
      </c>
      <c r="AQ929" s="62">
        <v>6</v>
      </c>
      <c r="AR929" s="62">
        <v>6</v>
      </c>
      <c r="AS929" s="62">
        <v>6</v>
      </c>
      <c r="AT929" s="62">
        <v>6</v>
      </c>
      <c r="AU929" s="62">
        <v>6</v>
      </c>
      <c r="AV929" s="62">
        <v>6</v>
      </c>
      <c r="AW929" s="62">
        <v>6</v>
      </c>
      <c r="AX929" s="62">
        <v>6</v>
      </c>
    </row>
    <row r="930" spans="1:50" ht="12.75" customHeight="1">
      <c r="A930" s="78">
        <v>42216</v>
      </c>
      <c r="B930" s="54">
        <v>2</v>
      </c>
      <c r="C930" s="54">
        <v>13</v>
      </c>
      <c r="D930" s="54">
        <v>14</v>
      </c>
      <c r="E930" s="54">
        <v>29</v>
      </c>
      <c r="F930" s="54">
        <v>31</v>
      </c>
      <c r="G930" s="54">
        <v>43</v>
      </c>
      <c r="H930" s="54"/>
      <c r="I930" s="53"/>
      <c r="J930" s="62">
        <v>6</v>
      </c>
      <c r="K930" s="62">
        <v>10</v>
      </c>
      <c r="L930" s="62">
        <v>15</v>
      </c>
      <c r="M930" s="62">
        <v>20</v>
      </c>
      <c r="N930" s="62">
        <v>25</v>
      </c>
      <c r="O930" s="62">
        <v>29</v>
      </c>
      <c r="P930" s="62">
        <v>31</v>
      </c>
      <c r="Q930" s="62">
        <v>33</v>
      </c>
      <c r="R930" s="62">
        <v>34</v>
      </c>
      <c r="S930" s="62">
        <v>14</v>
      </c>
      <c r="T930" s="62">
        <v>39</v>
      </c>
      <c r="U930" s="62">
        <v>40</v>
      </c>
      <c r="V930" s="62">
        <v>41</v>
      </c>
      <c r="W930" s="62">
        <v>42</v>
      </c>
      <c r="X930" s="62">
        <v>45</v>
      </c>
      <c r="Y930" s="62">
        <v>46</v>
      </c>
      <c r="Z930" s="62">
        <v>47</v>
      </c>
      <c r="AA930" s="62">
        <v>47</v>
      </c>
      <c r="AB930" s="62">
        <v>47</v>
      </c>
      <c r="AC930" s="62">
        <v>47</v>
      </c>
      <c r="AE930" s="64">
        <v>0</v>
      </c>
      <c r="AF930" s="65">
        <v>0</v>
      </c>
      <c r="AG930" s="66">
        <v>0</v>
      </c>
      <c r="AH930" s="62">
        <v>1</v>
      </c>
      <c r="AI930" s="62">
        <v>2</v>
      </c>
      <c r="AJ930" s="62">
        <v>2</v>
      </c>
      <c r="AK930" s="62">
        <v>3</v>
      </c>
      <c r="AL930" s="62">
        <v>4</v>
      </c>
      <c r="AM930" s="62">
        <v>5</v>
      </c>
      <c r="AN930" s="62">
        <v>3</v>
      </c>
      <c r="AO930" s="62">
        <v>5</v>
      </c>
      <c r="AP930" s="62">
        <v>5</v>
      </c>
      <c r="AQ930" s="62">
        <v>5</v>
      </c>
      <c r="AR930" s="62">
        <v>5</v>
      </c>
      <c r="AS930" s="62">
        <v>5</v>
      </c>
      <c r="AT930" s="62">
        <v>5</v>
      </c>
      <c r="AU930" s="62">
        <v>5</v>
      </c>
      <c r="AV930" s="62">
        <v>5</v>
      </c>
      <c r="AW930" s="62">
        <v>5</v>
      </c>
      <c r="AX930" s="62">
        <v>5</v>
      </c>
    </row>
    <row r="931" spans="1:50" ht="12.75" customHeight="1">
      <c r="A931" s="78">
        <v>42215</v>
      </c>
      <c r="B931" s="54">
        <v>3</v>
      </c>
      <c r="C931" s="54">
        <v>10</v>
      </c>
      <c r="D931" s="54">
        <v>15</v>
      </c>
      <c r="E931" s="54">
        <v>21</v>
      </c>
      <c r="F931" s="54">
        <v>41</v>
      </c>
      <c r="G931" s="54">
        <v>47</v>
      </c>
      <c r="H931" s="54"/>
      <c r="I931" s="53"/>
      <c r="J931" s="62">
        <v>6</v>
      </c>
      <c r="K931" s="62">
        <v>12</v>
      </c>
      <c r="L931" s="62">
        <v>15</v>
      </c>
      <c r="M931" s="62">
        <v>20</v>
      </c>
      <c r="N931" s="62">
        <v>23</v>
      </c>
      <c r="O931" s="62">
        <v>28</v>
      </c>
      <c r="P931" s="62">
        <v>31</v>
      </c>
      <c r="Q931" s="62">
        <v>33</v>
      </c>
      <c r="R931" s="62">
        <v>35</v>
      </c>
      <c r="S931" s="62">
        <v>13</v>
      </c>
      <c r="T931" s="62">
        <v>38</v>
      </c>
      <c r="U931" s="62">
        <v>38</v>
      </c>
      <c r="V931" s="62">
        <v>40</v>
      </c>
      <c r="W931" s="62">
        <v>42</v>
      </c>
      <c r="X931" s="62">
        <v>43</v>
      </c>
      <c r="Y931" s="62">
        <v>46</v>
      </c>
      <c r="Z931" s="62">
        <v>47</v>
      </c>
      <c r="AA931" s="62">
        <v>48</v>
      </c>
      <c r="AB931" s="62">
        <v>48</v>
      </c>
      <c r="AC931" s="62">
        <v>48</v>
      </c>
      <c r="AE931" s="64">
        <v>0</v>
      </c>
      <c r="AF931" s="65">
        <v>2</v>
      </c>
      <c r="AG931" s="66">
        <v>2</v>
      </c>
      <c r="AH931" s="62">
        <v>3</v>
      </c>
      <c r="AI931" s="62">
        <v>3</v>
      </c>
      <c r="AJ931" s="62">
        <v>3</v>
      </c>
      <c r="AK931" s="62">
        <v>3</v>
      </c>
      <c r="AL931" s="62">
        <v>3</v>
      </c>
      <c r="AM931" s="62">
        <v>3</v>
      </c>
      <c r="AN931" s="62">
        <v>1</v>
      </c>
      <c r="AO931" s="62">
        <v>4</v>
      </c>
      <c r="AP931" s="62">
        <v>4</v>
      </c>
      <c r="AQ931" s="62">
        <v>3</v>
      </c>
      <c r="AR931" s="62">
        <v>3</v>
      </c>
      <c r="AS931" s="62">
        <v>3</v>
      </c>
      <c r="AT931" s="62">
        <v>6</v>
      </c>
      <c r="AU931" s="62">
        <v>6</v>
      </c>
      <c r="AV931" s="62">
        <v>6</v>
      </c>
      <c r="AW931" s="62">
        <v>6</v>
      </c>
      <c r="AX931" s="62">
        <v>6</v>
      </c>
    </row>
    <row r="932" spans="1:50" ht="12.75" customHeight="1">
      <c r="A932" s="78">
        <v>42214</v>
      </c>
      <c r="B932" s="54">
        <v>5</v>
      </c>
      <c r="C932" s="54">
        <v>11</v>
      </c>
      <c r="D932" s="54">
        <v>12</v>
      </c>
      <c r="E932" s="54">
        <v>18</v>
      </c>
      <c r="F932" s="54">
        <v>29</v>
      </c>
      <c r="G932" s="54">
        <v>47</v>
      </c>
      <c r="H932" s="54"/>
      <c r="I932" s="53"/>
      <c r="J932" s="62">
        <v>6</v>
      </c>
      <c r="K932" s="62">
        <v>11</v>
      </c>
      <c r="L932" s="62">
        <v>17</v>
      </c>
      <c r="M932" s="62">
        <v>20</v>
      </c>
      <c r="N932" s="62">
        <v>24</v>
      </c>
      <c r="O932" s="62">
        <v>27</v>
      </c>
      <c r="P932" s="62">
        <v>31</v>
      </c>
      <c r="Q932" s="62">
        <v>33</v>
      </c>
      <c r="R932" s="62">
        <v>35</v>
      </c>
      <c r="S932" s="62">
        <v>12</v>
      </c>
      <c r="T932" s="62">
        <v>37</v>
      </c>
      <c r="U932" s="62">
        <v>40</v>
      </c>
      <c r="V932" s="62">
        <v>40</v>
      </c>
      <c r="W932" s="62">
        <v>41</v>
      </c>
      <c r="X932" s="62">
        <v>43</v>
      </c>
      <c r="Y932" s="62">
        <v>44</v>
      </c>
      <c r="Z932" s="62">
        <v>46</v>
      </c>
      <c r="AA932" s="62">
        <v>47</v>
      </c>
      <c r="AB932" s="62">
        <v>48</v>
      </c>
      <c r="AC932" s="62">
        <v>48</v>
      </c>
      <c r="AE932" s="64">
        <v>1</v>
      </c>
      <c r="AF932" s="65">
        <v>2</v>
      </c>
      <c r="AG932" s="66">
        <v>4</v>
      </c>
      <c r="AH932" s="62">
        <v>4</v>
      </c>
      <c r="AI932" s="62">
        <v>4</v>
      </c>
      <c r="AJ932" s="62">
        <v>4</v>
      </c>
      <c r="AK932" s="62">
        <v>4</v>
      </c>
      <c r="AL932" s="62">
        <v>4</v>
      </c>
      <c r="AM932" s="62">
        <v>5</v>
      </c>
      <c r="AN932" s="62">
        <v>0</v>
      </c>
      <c r="AO932" s="62">
        <v>5</v>
      </c>
      <c r="AP932" s="62">
        <v>5</v>
      </c>
      <c r="AQ932" s="62">
        <v>5</v>
      </c>
      <c r="AR932" s="62">
        <v>5</v>
      </c>
      <c r="AS932" s="62">
        <v>5</v>
      </c>
      <c r="AT932" s="62">
        <v>5</v>
      </c>
      <c r="AU932" s="62">
        <v>6</v>
      </c>
      <c r="AV932" s="62">
        <v>6</v>
      </c>
      <c r="AW932" s="62">
        <v>6</v>
      </c>
      <c r="AX932" s="62">
        <v>6</v>
      </c>
    </row>
    <row r="933" spans="1:50" ht="12.75" customHeight="1">
      <c r="A933" s="78">
        <v>42213</v>
      </c>
      <c r="B933" s="54">
        <v>13</v>
      </c>
      <c r="C933" s="54">
        <v>14</v>
      </c>
      <c r="D933" s="54">
        <v>16</v>
      </c>
      <c r="E933" s="54">
        <v>26</v>
      </c>
      <c r="F933" s="54">
        <v>34</v>
      </c>
      <c r="G933" s="54">
        <v>44</v>
      </c>
      <c r="H933" s="54"/>
      <c r="I933" s="53"/>
      <c r="J933" s="62">
        <v>6</v>
      </c>
      <c r="K933" s="62">
        <v>12</v>
      </c>
      <c r="L933" s="62">
        <v>16</v>
      </c>
      <c r="M933" s="62">
        <v>22</v>
      </c>
      <c r="N933" s="62">
        <v>25</v>
      </c>
      <c r="O933" s="62">
        <v>28</v>
      </c>
      <c r="P933" s="62">
        <v>31</v>
      </c>
      <c r="Q933" s="62">
        <v>34</v>
      </c>
      <c r="R933" s="62">
        <v>35</v>
      </c>
      <c r="S933" s="62">
        <v>12</v>
      </c>
      <c r="T933" s="62">
        <v>40</v>
      </c>
      <c r="U933" s="62">
        <v>42</v>
      </c>
      <c r="V933" s="62">
        <v>42</v>
      </c>
      <c r="W933" s="62">
        <v>42</v>
      </c>
      <c r="X933" s="62">
        <v>43</v>
      </c>
      <c r="Y933" s="62">
        <v>43</v>
      </c>
      <c r="Z933" s="62">
        <v>44</v>
      </c>
      <c r="AA933" s="62">
        <v>46</v>
      </c>
      <c r="AB933" s="62">
        <v>47</v>
      </c>
      <c r="AC933" s="62">
        <v>48</v>
      </c>
      <c r="AE933" s="64">
        <v>1</v>
      </c>
      <c r="AF933" s="65">
        <v>2</v>
      </c>
      <c r="AG933" s="66">
        <v>2</v>
      </c>
      <c r="AH933" s="62">
        <v>3</v>
      </c>
      <c r="AI933" s="62">
        <v>4</v>
      </c>
      <c r="AJ933" s="62">
        <v>4</v>
      </c>
      <c r="AK933" s="62">
        <v>4</v>
      </c>
      <c r="AL933" s="62">
        <v>4</v>
      </c>
      <c r="AM933" s="62">
        <v>4</v>
      </c>
      <c r="AN933" s="62">
        <v>4</v>
      </c>
      <c r="AO933" s="62">
        <v>6</v>
      </c>
      <c r="AP933" s="62">
        <v>6</v>
      </c>
      <c r="AQ933" s="62">
        <v>5</v>
      </c>
      <c r="AR933" s="62">
        <v>5</v>
      </c>
      <c r="AS933" s="62">
        <v>5</v>
      </c>
      <c r="AT933" s="62">
        <v>5</v>
      </c>
      <c r="AU933" s="62">
        <v>6</v>
      </c>
      <c r="AV933" s="62">
        <v>6</v>
      </c>
      <c r="AW933" s="62">
        <v>6</v>
      </c>
      <c r="AX933" s="62">
        <v>6</v>
      </c>
    </row>
    <row r="934" spans="1:50" ht="12.75" customHeight="1">
      <c r="A934" s="78">
        <v>42212</v>
      </c>
      <c r="B934" s="54">
        <v>4</v>
      </c>
      <c r="C934" s="54">
        <v>15</v>
      </c>
      <c r="D934" s="54">
        <v>16</v>
      </c>
      <c r="E934" s="54">
        <v>26</v>
      </c>
      <c r="F934" s="54">
        <v>32</v>
      </c>
      <c r="G934" s="54">
        <v>42</v>
      </c>
      <c r="H934" s="54"/>
      <c r="I934" s="53"/>
      <c r="J934" s="62">
        <v>6</v>
      </c>
      <c r="K934" s="62">
        <v>11</v>
      </c>
      <c r="L934" s="62">
        <v>16</v>
      </c>
      <c r="M934" s="62">
        <v>20</v>
      </c>
      <c r="N934" s="62">
        <v>25</v>
      </c>
      <c r="O934" s="62">
        <v>27</v>
      </c>
      <c r="P934" s="62">
        <v>29</v>
      </c>
      <c r="Q934" s="62">
        <v>32</v>
      </c>
      <c r="R934" s="62">
        <v>35</v>
      </c>
      <c r="S934" s="62">
        <v>15</v>
      </c>
      <c r="T934" s="62">
        <v>40</v>
      </c>
      <c r="U934" s="62">
        <v>42</v>
      </c>
      <c r="V934" s="62">
        <v>41</v>
      </c>
      <c r="W934" s="62">
        <v>43</v>
      </c>
      <c r="X934" s="62">
        <v>43</v>
      </c>
      <c r="Y934" s="62">
        <v>44</v>
      </c>
      <c r="Z934" s="62">
        <v>44</v>
      </c>
      <c r="AA934" s="62">
        <v>45</v>
      </c>
      <c r="AB934" s="62">
        <v>46</v>
      </c>
      <c r="AC934" s="62">
        <v>47</v>
      </c>
      <c r="AE934" s="64">
        <v>1</v>
      </c>
      <c r="AF934" s="65">
        <v>2</v>
      </c>
      <c r="AG934" s="66">
        <v>3</v>
      </c>
      <c r="AH934" s="62">
        <v>4</v>
      </c>
      <c r="AI934" s="62">
        <v>4</v>
      </c>
      <c r="AJ934" s="62">
        <v>4</v>
      </c>
      <c r="AK934" s="62">
        <v>4</v>
      </c>
      <c r="AL934" s="62">
        <v>4</v>
      </c>
      <c r="AM934" s="62">
        <v>4</v>
      </c>
      <c r="AN934" s="62">
        <v>2</v>
      </c>
      <c r="AO934" s="62">
        <v>4</v>
      </c>
      <c r="AP934" s="62">
        <v>4</v>
      </c>
      <c r="AQ934" s="62">
        <v>4</v>
      </c>
      <c r="AR934" s="62">
        <v>4</v>
      </c>
      <c r="AS934" s="62">
        <v>4</v>
      </c>
      <c r="AT934" s="62">
        <v>5</v>
      </c>
      <c r="AU934" s="62">
        <v>5</v>
      </c>
      <c r="AV934" s="62">
        <v>5</v>
      </c>
      <c r="AW934" s="62">
        <v>5</v>
      </c>
      <c r="AX934" s="62">
        <v>5</v>
      </c>
    </row>
    <row r="935" spans="1:50" ht="12.75" customHeight="1">
      <c r="A935" s="78">
        <v>42210</v>
      </c>
      <c r="B935" s="54">
        <v>5</v>
      </c>
      <c r="C935" s="54">
        <v>14</v>
      </c>
      <c r="D935" s="54">
        <v>27</v>
      </c>
      <c r="E935" s="54">
        <v>29</v>
      </c>
      <c r="F935" s="54">
        <v>31</v>
      </c>
      <c r="G935" s="54">
        <v>43</v>
      </c>
      <c r="H935" s="54"/>
      <c r="I935" s="53"/>
      <c r="J935" s="62">
        <v>6</v>
      </c>
      <c r="K935" s="62">
        <v>9</v>
      </c>
      <c r="L935" s="62">
        <v>14</v>
      </c>
      <c r="M935" s="62">
        <v>18</v>
      </c>
      <c r="N935" s="62">
        <v>22</v>
      </c>
      <c r="O935" s="62">
        <v>26</v>
      </c>
      <c r="P935" s="62">
        <v>28</v>
      </c>
      <c r="Q935" s="62">
        <v>30</v>
      </c>
      <c r="R935" s="62">
        <v>33</v>
      </c>
      <c r="S935" s="62">
        <v>15</v>
      </c>
      <c r="T935" s="62">
        <v>40</v>
      </c>
      <c r="U935" s="62">
        <v>41</v>
      </c>
      <c r="V935" s="62">
        <v>41</v>
      </c>
      <c r="W935" s="62">
        <v>42</v>
      </c>
      <c r="X935" s="62">
        <v>44</v>
      </c>
      <c r="Y935" s="62">
        <v>44</v>
      </c>
      <c r="Z935" s="62">
        <v>45</v>
      </c>
      <c r="AA935" s="62">
        <v>45</v>
      </c>
      <c r="AB935" s="62">
        <v>46</v>
      </c>
      <c r="AC935" s="62">
        <v>47</v>
      </c>
      <c r="AE935" s="64">
        <v>1</v>
      </c>
      <c r="AF935" s="65">
        <v>1</v>
      </c>
      <c r="AG935" s="66">
        <v>1</v>
      </c>
      <c r="AH935" s="62">
        <v>2</v>
      </c>
      <c r="AI935" s="62">
        <v>2</v>
      </c>
      <c r="AJ935" s="62">
        <v>3</v>
      </c>
      <c r="AK935" s="62">
        <v>3</v>
      </c>
      <c r="AL935" s="62">
        <v>3</v>
      </c>
      <c r="AM935" s="62">
        <v>3</v>
      </c>
      <c r="AN935" s="62">
        <v>0</v>
      </c>
      <c r="AO935" s="62">
        <v>4</v>
      </c>
      <c r="AP935" s="62">
        <v>5</v>
      </c>
      <c r="AQ935" s="62">
        <v>5</v>
      </c>
      <c r="AR935" s="62">
        <v>6</v>
      </c>
      <c r="AS935" s="62">
        <v>6</v>
      </c>
      <c r="AT935" s="62">
        <v>6</v>
      </c>
      <c r="AU935" s="62">
        <v>6</v>
      </c>
      <c r="AV935" s="62">
        <v>6</v>
      </c>
      <c r="AW935" s="62">
        <v>6</v>
      </c>
      <c r="AX935" s="62">
        <v>6</v>
      </c>
    </row>
    <row r="936" spans="1:50" ht="12.75" customHeight="1">
      <c r="A936" s="78">
        <v>42209</v>
      </c>
      <c r="B936" s="54">
        <v>10</v>
      </c>
      <c r="C936" s="54">
        <v>15</v>
      </c>
      <c r="D936" s="54">
        <v>23</v>
      </c>
      <c r="E936" s="54">
        <v>33</v>
      </c>
      <c r="F936" s="54">
        <v>38</v>
      </c>
      <c r="G936" s="54">
        <v>47</v>
      </c>
      <c r="H936" s="54"/>
      <c r="I936" s="53"/>
      <c r="J936" s="62">
        <v>6</v>
      </c>
      <c r="K936" s="62">
        <v>12</v>
      </c>
      <c r="L936" s="62">
        <v>15</v>
      </c>
      <c r="M936" s="62">
        <v>19</v>
      </c>
      <c r="N936" s="62">
        <v>21</v>
      </c>
      <c r="O936" s="62">
        <v>25</v>
      </c>
      <c r="P936" s="62">
        <v>28</v>
      </c>
      <c r="Q936" s="62">
        <v>30</v>
      </c>
      <c r="R936" s="62">
        <v>31</v>
      </c>
      <c r="S936" s="62">
        <v>16</v>
      </c>
      <c r="T936" s="62">
        <v>38</v>
      </c>
      <c r="U936" s="62">
        <v>40</v>
      </c>
      <c r="V936" s="62">
        <v>40</v>
      </c>
      <c r="W936" s="62">
        <v>42</v>
      </c>
      <c r="X936" s="62">
        <v>43</v>
      </c>
      <c r="Y936" s="62">
        <v>45</v>
      </c>
      <c r="Z936" s="62">
        <v>45</v>
      </c>
      <c r="AA936" s="62">
        <v>46</v>
      </c>
      <c r="AB936" s="62">
        <v>46</v>
      </c>
      <c r="AC936" s="62">
        <v>46</v>
      </c>
      <c r="AE936" s="64">
        <v>0</v>
      </c>
      <c r="AF936" s="65">
        <v>1</v>
      </c>
      <c r="AG936" s="66">
        <v>1</v>
      </c>
      <c r="AH936" s="62">
        <v>1</v>
      </c>
      <c r="AI936" s="62">
        <v>2</v>
      </c>
      <c r="AJ936" s="62">
        <v>3</v>
      </c>
      <c r="AK936" s="62">
        <v>3</v>
      </c>
      <c r="AL936" s="62">
        <v>3</v>
      </c>
      <c r="AM936" s="62">
        <v>3</v>
      </c>
      <c r="AN936" s="62">
        <v>1</v>
      </c>
      <c r="AO936" s="62">
        <v>3</v>
      </c>
      <c r="AP936" s="62">
        <v>3</v>
      </c>
      <c r="AQ936" s="62">
        <v>5</v>
      </c>
      <c r="AR936" s="62">
        <v>5</v>
      </c>
      <c r="AS936" s="62">
        <v>5</v>
      </c>
      <c r="AT936" s="62">
        <v>5</v>
      </c>
      <c r="AU936" s="62">
        <v>5</v>
      </c>
      <c r="AV936" s="62">
        <v>5</v>
      </c>
      <c r="AW936" s="62">
        <v>5</v>
      </c>
      <c r="AX936" s="62">
        <v>5</v>
      </c>
    </row>
    <row r="937" spans="1:50" ht="12.75" customHeight="1">
      <c r="A937" s="78">
        <v>42208</v>
      </c>
      <c r="B937" s="54">
        <v>12</v>
      </c>
      <c r="C937" s="54">
        <v>16</v>
      </c>
      <c r="D937" s="54">
        <v>34</v>
      </c>
      <c r="E937" s="54">
        <v>40</v>
      </c>
      <c r="F937" s="54">
        <v>43</v>
      </c>
      <c r="G937" s="54">
        <v>45</v>
      </c>
      <c r="H937" s="54"/>
      <c r="I937" s="53"/>
      <c r="J937" s="62">
        <v>6</v>
      </c>
      <c r="K937" s="62">
        <v>11</v>
      </c>
      <c r="L937" s="62">
        <v>17</v>
      </c>
      <c r="M937" s="62">
        <v>19</v>
      </c>
      <c r="N937" s="62">
        <v>22</v>
      </c>
      <c r="O937" s="62">
        <v>24</v>
      </c>
      <c r="P937" s="62">
        <v>28</v>
      </c>
      <c r="Q937" s="62">
        <v>30</v>
      </c>
      <c r="R937" s="62">
        <v>32</v>
      </c>
      <c r="S937" s="62">
        <v>16</v>
      </c>
      <c r="T937" s="62">
        <v>39</v>
      </c>
      <c r="U937" s="62">
        <v>40</v>
      </c>
      <c r="V937" s="62">
        <v>40</v>
      </c>
      <c r="W937" s="62">
        <v>42</v>
      </c>
      <c r="X937" s="62">
        <v>44</v>
      </c>
      <c r="Y937" s="62">
        <v>45</v>
      </c>
      <c r="Z937" s="62">
        <v>47</v>
      </c>
      <c r="AA937" s="62">
        <v>47</v>
      </c>
      <c r="AB937" s="62">
        <v>48</v>
      </c>
      <c r="AC937" s="62">
        <v>48</v>
      </c>
      <c r="AE937" s="64">
        <v>0</v>
      </c>
      <c r="AF937" s="65">
        <v>1</v>
      </c>
      <c r="AG937" s="66">
        <v>1</v>
      </c>
      <c r="AH937" s="62">
        <v>2</v>
      </c>
      <c r="AI937" s="62">
        <v>2</v>
      </c>
      <c r="AJ937" s="62">
        <v>2</v>
      </c>
      <c r="AK937" s="62">
        <v>3</v>
      </c>
      <c r="AL937" s="62">
        <v>3</v>
      </c>
      <c r="AM937" s="62">
        <v>4</v>
      </c>
      <c r="AN937" s="62">
        <v>2</v>
      </c>
      <c r="AO937" s="62">
        <v>5</v>
      </c>
      <c r="AP937" s="62">
        <v>5</v>
      </c>
      <c r="AQ937" s="62">
        <v>5</v>
      </c>
      <c r="AR937" s="62">
        <v>5</v>
      </c>
      <c r="AS937" s="62">
        <v>5</v>
      </c>
      <c r="AT937" s="62">
        <v>6</v>
      </c>
      <c r="AU937" s="62">
        <v>6</v>
      </c>
      <c r="AV937" s="62">
        <v>6</v>
      </c>
      <c r="AW937" s="62">
        <v>6</v>
      </c>
      <c r="AX937" s="62">
        <v>6</v>
      </c>
    </row>
    <row r="938" spans="1:50" ht="12.75" customHeight="1">
      <c r="A938" s="78">
        <v>42207</v>
      </c>
      <c r="B938" s="54">
        <v>7</v>
      </c>
      <c r="C938" s="54">
        <v>12</v>
      </c>
      <c r="D938" s="54">
        <v>17</v>
      </c>
      <c r="E938" s="54">
        <v>22</v>
      </c>
      <c r="F938" s="54">
        <v>23</v>
      </c>
      <c r="G938" s="54">
        <v>39</v>
      </c>
      <c r="H938" s="54"/>
      <c r="I938" s="53"/>
      <c r="J938" s="62">
        <v>6</v>
      </c>
      <c r="K938" s="62">
        <v>12</v>
      </c>
      <c r="L938" s="62">
        <v>16</v>
      </c>
      <c r="M938" s="62">
        <v>22</v>
      </c>
      <c r="N938" s="62">
        <v>24</v>
      </c>
      <c r="O938" s="62">
        <v>27</v>
      </c>
      <c r="P938" s="62">
        <v>29</v>
      </c>
      <c r="Q938" s="62">
        <v>32</v>
      </c>
      <c r="R938" s="62">
        <v>34</v>
      </c>
      <c r="S938" s="62">
        <v>14</v>
      </c>
      <c r="T938" s="62">
        <v>38</v>
      </c>
      <c r="U938" s="62">
        <v>39</v>
      </c>
      <c r="V938" s="62">
        <v>42</v>
      </c>
      <c r="W938" s="62">
        <v>43</v>
      </c>
      <c r="X938" s="62">
        <v>44</v>
      </c>
      <c r="Y938" s="62">
        <v>46</v>
      </c>
      <c r="Z938" s="62">
        <v>47</v>
      </c>
      <c r="AA938" s="62">
        <v>48</v>
      </c>
      <c r="AB938" s="62">
        <v>48</v>
      </c>
      <c r="AC938" s="62">
        <v>49</v>
      </c>
      <c r="AE938" s="64">
        <v>0</v>
      </c>
      <c r="AF938" s="65">
        <v>0</v>
      </c>
      <c r="AG938" s="66">
        <v>0</v>
      </c>
      <c r="AH938" s="62">
        <v>1</v>
      </c>
      <c r="AI938" s="62">
        <v>1</v>
      </c>
      <c r="AJ938" s="62">
        <v>2</v>
      </c>
      <c r="AK938" s="62">
        <v>2</v>
      </c>
      <c r="AL938" s="62">
        <v>3</v>
      </c>
      <c r="AM938" s="62">
        <v>3</v>
      </c>
      <c r="AN938" s="62">
        <v>1</v>
      </c>
      <c r="AO938" s="62">
        <v>4</v>
      </c>
      <c r="AP938" s="62">
        <v>4</v>
      </c>
      <c r="AQ938" s="62">
        <v>5</v>
      </c>
      <c r="AR938" s="62">
        <v>6</v>
      </c>
      <c r="AS938" s="62">
        <v>6</v>
      </c>
      <c r="AT938" s="62">
        <v>6</v>
      </c>
      <c r="AU938" s="62">
        <v>6</v>
      </c>
      <c r="AV938" s="62">
        <v>6</v>
      </c>
      <c r="AW938" s="62">
        <v>6</v>
      </c>
      <c r="AX938" s="62">
        <v>6</v>
      </c>
    </row>
    <row r="939" spans="1:50" ht="12.75" customHeight="1">
      <c r="A939" s="78">
        <v>42206</v>
      </c>
      <c r="B939" s="54">
        <v>3</v>
      </c>
      <c r="C939" s="54">
        <v>6</v>
      </c>
      <c r="D939" s="54">
        <v>22</v>
      </c>
      <c r="E939" s="54">
        <v>32</v>
      </c>
      <c r="F939" s="54">
        <v>33</v>
      </c>
      <c r="G939" s="54">
        <v>45</v>
      </c>
      <c r="H939" s="54"/>
      <c r="I939" s="53"/>
      <c r="J939" s="62">
        <v>6</v>
      </c>
      <c r="K939" s="62">
        <v>10</v>
      </c>
      <c r="L939" s="62">
        <v>14</v>
      </c>
      <c r="M939" s="62">
        <v>18</v>
      </c>
      <c r="N939" s="62">
        <v>23</v>
      </c>
      <c r="O939" s="62">
        <v>25</v>
      </c>
      <c r="P939" s="62">
        <v>28</v>
      </c>
      <c r="Q939" s="62">
        <v>30</v>
      </c>
      <c r="R939" s="62">
        <v>33</v>
      </c>
      <c r="S939" s="62">
        <v>14</v>
      </c>
      <c r="T939" s="62">
        <v>37</v>
      </c>
      <c r="U939" s="62">
        <v>39</v>
      </c>
      <c r="V939" s="62">
        <v>40</v>
      </c>
      <c r="W939" s="62">
        <v>42</v>
      </c>
      <c r="X939" s="62">
        <v>43</v>
      </c>
      <c r="Y939" s="62">
        <v>44</v>
      </c>
      <c r="Z939" s="62">
        <v>46</v>
      </c>
      <c r="AA939" s="62">
        <v>47</v>
      </c>
      <c r="AB939" s="62">
        <v>48</v>
      </c>
      <c r="AC939" s="62">
        <v>48</v>
      </c>
      <c r="AE939" s="64">
        <v>0</v>
      </c>
      <c r="AF939" s="65">
        <v>0</v>
      </c>
      <c r="AG939" s="66">
        <v>1</v>
      </c>
      <c r="AH939" s="62">
        <v>1</v>
      </c>
      <c r="AI939" s="62">
        <v>2</v>
      </c>
      <c r="AJ939" s="62">
        <v>2</v>
      </c>
      <c r="AK939" s="62">
        <v>2</v>
      </c>
      <c r="AL939" s="62">
        <v>2</v>
      </c>
      <c r="AM939" s="62">
        <v>3</v>
      </c>
      <c r="AN939" s="62">
        <v>2</v>
      </c>
      <c r="AO939" s="62">
        <v>4</v>
      </c>
      <c r="AP939" s="62">
        <v>5</v>
      </c>
      <c r="AQ939" s="62">
        <v>4</v>
      </c>
      <c r="AR939" s="62">
        <v>4</v>
      </c>
      <c r="AS939" s="62">
        <v>5</v>
      </c>
      <c r="AT939" s="62">
        <v>5</v>
      </c>
      <c r="AU939" s="62">
        <v>5</v>
      </c>
      <c r="AV939" s="62">
        <v>5</v>
      </c>
      <c r="AW939" s="62">
        <v>5</v>
      </c>
      <c r="AX939" s="62">
        <v>5</v>
      </c>
    </row>
    <row r="940" spans="1:50" ht="12.75" customHeight="1">
      <c r="A940" s="78">
        <v>42205</v>
      </c>
      <c r="B940" s="54">
        <v>3</v>
      </c>
      <c r="C940" s="54">
        <v>8</v>
      </c>
      <c r="D940" s="54">
        <v>17</v>
      </c>
      <c r="E940" s="54">
        <v>24</v>
      </c>
      <c r="F940" s="54">
        <v>25</v>
      </c>
      <c r="G940" s="54">
        <v>26</v>
      </c>
      <c r="H940" s="54"/>
      <c r="I940" s="53"/>
      <c r="J940" s="62">
        <v>6</v>
      </c>
      <c r="K940" s="62">
        <v>12</v>
      </c>
      <c r="L940" s="62">
        <v>16</v>
      </c>
      <c r="M940" s="62">
        <v>20</v>
      </c>
      <c r="N940" s="62">
        <v>23</v>
      </c>
      <c r="O940" s="62">
        <v>27</v>
      </c>
      <c r="P940" s="62">
        <v>29</v>
      </c>
      <c r="Q940" s="62">
        <v>31</v>
      </c>
      <c r="R940" s="62">
        <v>33</v>
      </c>
      <c r="S940" s="62">
        <v>14</v>
      </c>
      <c r="T940" s="62">
        <v>39</v>
      </c>
      <c r="U940" s="62">
        <v>40</v>
      </c>
      <c r="V940" s="62">
        <v>40</v>
      </c>
      <c r="W940" s="62">
        <v>41</v>
      </c>
      <c r="X940" s="62">
        <v>43</v>
      </c>
      <c r="Y940" s="62">
        <v>44</v>
      </c>
      <c r="Z940" s="62">
        <v>45</v>
      </c>
      <c r="AA940" s="62">
        <v>47</v>
      </c>
      <c r="AB940" s="62">
        <v>48</v>
      </c>
      <c r="AC940" s="62">
        <v>48</v>
      </c>
      <c r="AE940" s="64">
        <v>1</v>
      </c>
      <c r="AF940" s="65">
        <v>2</v>
      </c>
      <c r="AG940" s="66">
        <v>3</v>
      </c>
      <c r="AH940" s="62">
        <v>4</v>
      </c>
      <c r="AI940" s="62">
        <v>5</v>
      </c>
      <c r="AJ940" s="62">
        <v>5</v>
      </c>
      <c r="AK940" s="62">
        <v>5</v>
      </c>
      <c r="AL940" s="62">
        <v>5</v>
      </c>
      <c r="AM940" s="62">
        <v>5</v>
      </c>
      <c r="AN940" s="62">
        <v>2</v>
      </c>
      <c r="AO940" s="62">
        <v>6</v>
      </c>
      <c r="AP940" s="62">
        <v>6</v>
      </c>
      <c r="AQ940" s="62">
        <v>6</v>
      </c>
      <c r="AR940" s="62">
        <v>6</v>
      </c>
      <c r="AS940" s="62">
        <v>6</v>
      </c>
      <c r="AT940" s="62">
        <v>6</v>
      </c>
      <c r="AU940" s="62">
        <v>6</v>
      </c>
      <c r="AV940" s="62">
        <v>6</v>
      </c>
      <c r="AW940" s="62">
        <v>6</v>
      </c>
      <c r="AX940" s="62">
        <v>6</v>
      </c>
    </row>
    <row r="941" spans="1:50" ht="12.75" customHeight="1">
      <c r="A941" s="78">
        <v>42203</v>
      </c>
      <c r="B941" s="54">
        <v>1</v>
      </c>
      <c r="C941" s="54">
        <v>20</v>
      </c>
      <c r="D941" s="54">
        <v>24</v>
      </c>
      <c r="E941" s="54">
        <v>29</v>
      </c>
      <c r="F941" s="54">
        <v>44</v>
      </c>
      <c r="G941" s="54">
        <v>46</v>
      </c>
      <c r="H941" s="54"/>
      <c r="I941" s="53"/>
      <c r="J941" s="62">
        <v>6</v>
      </c>
      <c r="K941" s="62">
        <v>10</v>
      </c>
      <c r="L941" s="62">
        <v>16</v>
      </c>
      <c r="M941" s="62">
        <v>20</v>
      </c>
      <c r="N941" s="62">
        <v>24</v>
      </c>
      <c r="O941" s="62">
        <v>27</v>
      </c>
      <c r="P941" s="62">
        <v>29</v>
      </c>
      <c r="Q941" s="62">
        <v>31</v>
      </c>
      <c r="R941" s="62">
        <v>32</v>
      </c>
      <c r="S941" s="62">
        <v>14</v>
      </c>
      <c r="T941" s="62">
        <v>38</v>
      </c>
      <c r="U941" s="62">
        <v>40</v>
      </c>
      <c r="V941" s="62">
        <v>39</v>
      </c>
      <c r="W941" s="62">
        <v>40</v>
      </c>
      <c r="X941" s="62">
        <v>41</v>
      </c>
      <c r="Y941" s="62">
        <v>43</v>
      </c>
      <c r="Z941" s="62">
        <v>44</v>
      </c>
      <c r="AA941" s="62">
        <v>45</v>
      </c>
      <c r="AB941" s="62">
        <v>47</v>
      </c>
      <c r="AC941" s="62">
        <v>48</v>
      </c>
      <c r="AE941" s="64">
        <v>1</v>
      </c>
      <c r="AF941" s="65">
        <v>2</v>
      </c>
      <c r="AG941" s="66">
        <v>3</v>
      </c>
      <c r="AH941" s="62">
        <v>4</v>
      </c>
      <c r="AI941" s="62">
        <v>4</v>
      </c>
      <c r="AJ941" s="62">
        <v>4</v>
      </c>
      <c r="AK941" s="62">
        <v>4</v>
      </c>
      <c r="AL941" s="62">
        <v>4</v>
      </c>
      <c r="AM941" s="62">
        <v>4</v>
      </c>
      <c r="AN941" s="62">
        <v>0</v>
      </c>
      <c r="AO941" s="62">
        <v>4</v>
      </c>
      <c r="AP941" s="62">
        <v>4</v>
      </c>
      <c r="AQ941" s="62">
        <v>4</v>
      </c>
      <c r="AR941" s="62">
        <v>4</v>
      </c>
      <c r="AS941" s="62">
        <v>4</v>
      </c>
      <c r="AT941" s="62">
        <v>4</v>
      </c>
      <c r="AU941" s="62">
        <v>4</v>
      </c>
      <c r="AV941" s="62">
        <v>5</v>
      </c>
      <c r="AW941" s="62">
        <v>6</v>
      </c>
      <c r="AX941" s="62">
        <v>6</v>
      </c>
    </row>
    <row r="942" spans="1:50" ht="12.75" customHeight="1">
      <c r="A942" s="78">
        <v>42202</v>
      </c>
      <c r="B942" s="54">
        <v>16</v>
      </c>
      <c r="C942" s="54">
        <v>18</v>
      </c>
      <c r="D942" s="54">
        <v>23</v>
      </c>
      <c r="E942" s="54">
        <v>26</v>
      </c>
      <c r="F942" s="54">
        <v>36</v>
      </c>
      <c r="G942" s="54">
        <v>43</v>
      </c>
      <c r="H942" s="54"/>
      <c r="I942" s="53"/>
      <c r="J942" s="62">
        <v>6</v>
      </c>
      <c r="K942" s="62">
        <v>10</v>
      </c>
      <c r="L942" s="62">
        <v>14</v>
      </c>
      <c r="M942" s="62">
        <v>19</v>
      </c>
      <c r="N942" s="62">
        <v>22</v>
      </c>
      <c r="O942" s="62">
        <v>26</v>
      </c>
      <c r="P942" s="62">
        <v>29</v>
      </c>
      <c r="Q942" s="62">
        <v>31</v>
      </c>
      <c r="R942" s="62">
        <v>33</v>
      </c>
      <c r="S942" s="62">
        <v>13</v>
      </c>
      <c r="T942" s="62">
        <v>39</v>
      </c>
      <c r="U942" s="62">
        <v>40</v>
      </c>
      <c r="V942" s="62">
        <v>40</v>
      </c>
      <c r="W942" s="62">
        <v>40</v>
      </c>
      <c r="X942" s="62">
        <v>41</v>
      </c>
      <c r="Y942" s="62">
        <v>42</v>
      </c>
      <c r="Z942" s="62">
        <v>44</v>
      </c>
      <c r="AA942" s="62">
        <v>45</v>
      </c>
      <c r="AB942" s="62">
        <v>46</v>
      </c>
      <c r="AC942" s="62">
        <v>48</v>
      </c>
      <c r="AE942" s="64">
        <v>2</v>
      </c>
      <c r="AF942" s="65">
        <v>2</v>
      </c>
      <c r="AG942" s="66">
        <v>2</v>
      </c>
      <c r="AH942" s="62">
        <v>3</v>
      </c>
      <c r="AI942" s="62">
        <v>4</v>
      </c>
      <c r="AJ942" s="62">
        <v>4</v>
      </c>
      <c r="AK942" s="62">
        <v>4</v>
      </c>
      <c r="AL942" s="62">
        <v>4</v>
      </c>
      <c r="AM942" s="62">
        <v>5</v>
      </c>
      <c r="AN942" s="62">
        <v>2</v>
      </c>
      <c r="AO942" s="62">
        <v>5</v>
      </c>
      <c r="AP942" s="62">
        <v>5</v>
      </c>
      <c r="AQ942" s="62">
        <v>5</v>
      </c>
      <c r="AR942" s="62">
        <v>5</v>
      </c>
      <c r="AS942" s="62">
        <v>5</v>
      </c>
      <c r="AT942" s="62">
        <v>6</v>
      </c>
      <c r="AU942" s="62">
        <v>6</v>
      </c>
      <c r="AV942" s="62">
        <v>6</v>
      </c>
      <c r="AW942" s="62">
        <v>6</v>
      </c>
      <c r="AX942" s="62">
        <v>6</v>
      </c>
    </row>
    <row r="943" spans="1:50" ht="12.75" customHeight="1">
      <c r="A943" s="78">
        <v>42201</v>
      </c>
      <c r="B943" s="54">
        <v>1</v>
      </c>
      <c r="C943" s="54">
        <v>5</v>
      </c>
      <c r="D943" s="54">
        <v>13</v>
      </c>
      <c r="E943" s="54">
        <v>22</v>
      </c>
      <c r="F943" s="54">
        <v>25</v>
      </c>
      <c r="G943" s="54">
        <v>26</v>
      </c>
      <c r="H943" s="54"/>
      <c r="I943" s="53"/>
      <c r="J943" s="62">
        <v>6</v>
      </c>
      <c r="K943" s="62">
        <v>11</v>
      </c>
      <c r="L943" s="62">
        <v>15</v>
      </c>
      <c r="M943" s="62">
        <v>19</v>
      </c>
      <c r="N943" s="62">
        <v>23</v>
      </c>
      <c r="O943" s="62">
        <v>26</v>
      </c>
      <c r="P943" s="62">
        <v>29</v>
      </c>
      <c r="Q943" s="62">
        <v>30</v>
      </c>
      <c r="R943" s="62">
        <v>32</v>
      </c>
      <c r="S943" s="62">
        <v>13</v>
      </c>
      <c r="T943" s="62">
        <v>38</v>
      </c>
      <c r="U943" s="62">
        <v>39</v>
      </c>
      <c r="V943" s="62">
        <v>38</v>
      </c>
      <c r="W943" s="62">
        <v>40</v>
      </c>
      <c r="X943" s="62">
        <v>40</v>
      </c>
      <c r="Y943" s="62">
        <v>41</v>
      </c>
      <c r="Z943" s="62">
        <v>42</v>
      </c>
      <c r="AA943" s="62">
        <v>44</v>
      </c>
      <c r="AB943" s="62">
        <v>45</v>
      </c>
      <c r="AC943" s="62">
        <v>46</v>
      </c>
      <c r="AE943" s="64">
        <v>1</v>
      </c>
      <c r="AF943" s="65">
        <v>1</v>
      </c>
      <c r="AG943" s="66">
        <v>1</v>
      </c>
      <c r="AH943" s="62">
        <v>1</v>
      </c>
      <c r="AI943" s="62">
        <v>2</v>
      </c>
      <c r="AJ943" s="62">
        <v>2</v>
      </c>
      <c r="AK943" s="62">
        <v>2</v>
      </c>
      <c r="AL943" s="62">
        <v>2</v>
      </c>
      <c r="AM943" s="62">
        <v>2</v>
      </c>
      <c r="AN943" s="62">
        <v>2</v>
      </c>
      <c r="AO943" s="62">
        <v>4</v>
      </c>
      <c r="AP943" s="62">
        <v>4</v>
      </c>
      <c r="AQ943" s="62">
        <v>2</v>
      </c>
      <c r="AR943" s="62">
        <v>3</v>
      </c>
      <c r="AS943" s="62">
        <v>3</v>
      </c>
      <c r="AT943" s="62">
        <v>3</v>
      </c>
      <c r="AU943" s="62">
        <v>3</v>
      </c>
      <c r="AV943" s="62">
        <v>3</v>
      </c>
      <c r="AW943" s="62">
        <v>4</v>
      </c>
      <c r="AX943" s="62">
        <v>4</v>
      </c>
    </row>
    <row r="944" spans="1:50" ht="12.75" customHeight="1">
      <c r="A944" s="78">
        <v>42200</v>
      </c>
      <c r="B944" s="54">
        <v>6</v>
      </c>
      <c r="C944" s="54">
        <v>8</v>
      </c>
      <c r="D944" s="54">
        <v>21</v>
      </c>
      <c r="E944" s="54">
        <v>29</v>
      </c>
      <c r="F944" s="54">
        <v>41</v>
      </c>
      <c r="G944" s="54">
        <v>48</v>
      </c>
      <c r="H944" s="54"/>
      <c r="I944" s="53"/>
      <c r="J944" s="62">
        <v>6</v>
      </c>
      <c r="K944" s="62">
        <v>11</v>
      </c>
      <c r="L944" s="62">
        <v>16</v>
      </c>
      <c r="M944" s="62">
        <v>19</v>
      </c>
      <c r="N944" s="62">
        <v>22</v>
      </c>
      <c r="O944" s="62">
        <v>26</v>
      </c>
      <c r="P944" s="62">
        <v>29</v>
      </c>
      <c r="Q944" s="62">
        <v>32</v>
      </c>
      <c r="R944" s="62">
        <v>33</v>
      </c>
      <c r="S944" s="62">
        <v>14</v>
      </c>
      <c r="T944" s="62">
        <v>37</v>
      </c>
      <c r="U944" s="62">
        <v>38</v>
      </c>
      <c r="V944" s="62">
        <v>37</v>
      </c>
      <c r="W944" s="62">
        <v>39</v>
      </c>
      <c r="X944" s="62">
        <v>40</v>
      </c>
      <c r="Y944" s="62">
        <v>40</v>
      </c>
      <c r="Z944" s="62">
        <v>41</v>
      </c>
      <c r="AA944" s="62">
        <v>42</v>
      </c>
      <c r="AB944" s="62">
        <v>44</v>
      </c>
      <c r="AC944" s="62">
        <v>45</v>
      </c>
      <c r="AE944" s="64">
        <v>1</v>
      </c>
      <c r="AF944" s="65">
        <v>2</v>
      </c>
      <c r="AG944" s="66">
        <v>2</v>
      </c>
      <c r="AH944" s="62">
        <v>2</v>
      </c>
      <c r="AI944" s="62">
        <v>3</v>
      </c>
      <c r="AJ944" s="62">
        <v>3</v>
      </c>
      <c r="AK944" s="62">
        <v>4</v>
      </c>
      <c r="AL944" s="62">
        <v>4</v>
      </c>
      <c r="AM944" s="62">
        <v>4</v>
      </c>
      <c r="AN944" s="62">
        <v>2</v>
      </c>
      <c r="AO944" s="62">
        <v>4</v>
      </c>
      <c r="AP944" s="62">
        <v>4</v>
      </c>
      <c r="AQ944" s="62">
        <v>5</v>
      </c>
      <c r="AR944" s="62">
        <v>5</v>
      </c>
      <c r="AS944" s="62">
        <v>5</v>
      </c>
      <c r="AT944" s="62">
        <v>5</v>
      </c>
      <c r="AU944" s="62">
        <v>5</v>
      </c>
      <c r="AV944" s="62">
        <v>5</v>
      </c>
      <c r="AW944" s="62">
        <v>5</v>
      </c>
      <c r="AX944" s="62">
        <v>5</v>
      </c>
    </row>
    <row r="945" spans="1:50" ht="12.75" customHeight="1">
      <c r="A945" s="78">
        <v>42199</v>
      </c>
      <c r="B945" s="54">
        <v>12</v>
      </c>
      <c r="C945" s="54">
        <v>18</v>
      </c>
      <c r="D945" s="54">
        <v>22</v>
      </c>
      <c r="E945" s="54">
        <v>30</v>
      </c>
      <c r="F945" s="54">
        <v>37</v>
      </c>
      <c r="G945" s="54">
        <v>40</v>
      </c>
      <c r="H945" s="54"/>
      <c r="I945" s="53"/>
      <c r="J945" s="62">
        <v>6</v>
      </c>
      <c r="K945" s="62">
        <v>11</v>
      </c>
      <c r="L945" s="62">
        <v>16</v>
      </c>
      <c r="M945" s="62">
        <v>21</v>
      </c>
      <c r="N945" s="62">
        <v>23</v>
      </c>
      <c r="O945" s="62">
        <v>26</v>
      </c>
      <c r="P945" s="62">
        <v>30</v>
      </c>
      <c r="Q945" s="62">
        <v>33</v>
      </c>
      <c r="R945" s="62">
        <v>36</v>
      </c>
      <c r="S945" s="62">
        <v>13</v>
      </c>
      <c r="T945" s="62">
        <v>37</v>
      </c>
      <c r="U945" s="62">
        <v>39</v>
      </c>
      <c r="V945" s="62">
        <v>37</v>
      </c>
      <c r="W945" s="62">
        <v>39</v>
      </c>
      <c r="X945" s="62">
        <v>40</v>
      </c>
      <c r="Y945" s="62">
        <v>40</v>
      </c>
      <c r="Z945" s="62">
        <v>40</v>
      </c>
      <c r="AA945" s="62">
        <v>41</v>
      </c>
      <c r="AB945" s="62">
        <v>42</v>
      </c>
      <c r="AC945" s="62">
        <v>44</v>
      </c>
      <c r="AE945" s="64">
        <v>0</v>
      </c>
      <c r="AF945" s="65">
        <v>0</v>
      </c>
      <c r="AG945" s="66">
        <v>1</v>
      </c>
      <c r="AH945" s="62">
        <v>2</v>
      </c>
      <c r="AI945" s="62">
        <v>2</v>
      </c>
      <c r="AJ945" s="62">
        <v>3</v>
      </c>
      <c r="AK945" s="62">
        <v>3</v>
      </c>
      <c r="AL945" s="62">
        <v>3</v>
      </c>
      <c r="AM945" s="62">
        <v>4</v>
      </c>
      <c r="AN945" s="62">
        <v>3</v>
      </c>
      <c r="AO945" s="62">
        <v>5</v>
      </c>
      <c r="AP945" s="62">
        <v>5</v>
      </c>
      <c r="AQ945" s="62">
        <v>4</v>
      </c>
      <c r="AR945" s="62">
        <v>4</v>
      </c>
      <c r="AS945" s="62">
        <v>4</v>
      </c>
      <c r="AT945" s="62">
        <v>4</v>
      </c>
      <c r="AU945" s="62">
        <v>4</v>
      </c>
      <c r="AV945" s="62">
        <v>4</v>
      </c>
      <c r="AW945" s="62">
        <v>4</v>
      </c>
      <c r="AX945" s="62">
        <v>5</v>
      </c>
    </row>
    <row r="946" spans="1:50" ht="12.75" customHeight="1">
      <c r="A946" s="78">
        <v>42198</v>
      </c>
      <c r="B946" s="54">
        <v>3</v>
      </c>
      <c r="C946" s="54">
        <v>25</v>
      </c>
      <c r="D946" s="54">
        <v>28</v>
      </c>
      <c r="E946" s="54">
        <v>31</v>
      </c>
      <c r="F946" s="54">
        <v>40</v>
      </c>
      <c r="G946" s="54">
        <v>49</v>
      </c>
      <c r="H946" s="54"/>
      <c r="I946" s="53"/>
      <c r="J946" s="62">
        <v>6</v>
      </c>
      <c r="K946" s="62">
        <v>12</v>
      </c>
      <c r="L946" s="62">
        <v>17</v>
      </c>
      <c r="M946" s="62">
        <v>22</v>
      </c>
      <c r="N946" s="62">
        <v>27</v>
      </c>
      <c r="O946" s="62">
        <v>29</v>
      </c>
      <c r="P946" s="62">
        <v>31</v>
      </c>
      <c r="Q946" s="62">
        <v>33</v>
      </c>
      <c r="R946" s="62">
        <v>36</v>
      </c>
      <c r="S946" s="62">
        <v>13</v>
      </c>
      <c r="T946" s="62">
        <v>36</v>
      </c>
      <c r="U946" s="62">
        <v>39</v>
      </c>
      <c r="V946" s="62">
        <v>39</v>
      </c>
      <c r="W946" s="62">
        <v>39</v>
      </c>
      <c r="X946" s="62">
        <v>40</v>
      </c>
      <c r="Y946" s="62">
        <v>41</v>
      </c>
      <c r="Z946" s="62">
        <v>41</v>
      </c>
      <c r="AA946" s="62">
        <v>41</v>
      </c>
      <c r="AB946" s="62">
        <v>42</v>
      </c>
      <c r="AC946" s="62">
        <v>43</v>
      </c>
      <c r="AE946" s="64">
        <v>0</v>
      </c>
      <c r="AF946" s="65">
        <v>1</v>
      </c>
      <c r="AG946" s="66">
        <v>1</v>
      </c>
      <c r="AH946" s="62">
        <v>3</v>
      </c>
      <c r="AI946" s="62">
        <v>3</v>
      </c>
      <c r="AJ946" s="62">
        <v>3</v>
      </c>
      <c r="AK946" s="62">
        <v>3</v>
      </c>
      <c r="AL946" s="62">
        <v>4</v>
      </c>
      <c r="AM946" s="62">
        <v>4</v>
      </c>
      <c r="AN946" s="62">
        <v>1</v>
      </c>
      <c r="AO946" s="62">
        <v>3</v>
      </c>
      <c r="AP946" s="62">
        <v>3</v>
      </c>
      <c r="AQ946" s="62">
        <v>4</v>
      </c>
      <c r="AR946" s="62">
        <v>4</v>
      </c>
      <c r="AS946" s="62">
        <v>4</v>
      </c>
      <c r="AT946" s="62">
        <v>4</v>
      </c>
      <c r="AU946" s="62">
        <v>4</v>
      </c>
      <c r="AV946" s="62">
        <v>4</v>
      </c>
      <c r="AW946" s="62">
        <v>4</v>
      </c>
      <c r="AX946" s="62">
        <v>4</v>
      </c>
    </row>
    <row r="947" spans="1:50" ht="12.75" customHeight="1">
      <c r="A947" s="78">
        <v>42196</v>
      </c>
      <c r="B947" s="54">
        <v>14</v>
      </c>
      <c r="C947" s="54">
        <v>23</v>
      </c>
      <c r="D947" s="54">
        <v>26</v>
      </c>
      <c r="E947" s="54">
        <v>36</v>
      </c>
      <c r="F947" s="54">
        <v>38</v>
      </c>
      <c r="G947" s="54">
        <v>48</v>
      </c>
      <c r="H947" s="54"/>
      <c r="I947" s="53"/>
      <c r="J947" s="62">
        <v>6</v>
      </c>
      <c r="K947" s="62">
        <v>12</v>
      </c>
      <c r="L947" s="62">
        <v>18</v>
      </c>
      <c r="M947" s="62">
        <v>22</v>
      </c>
      <c r="N947" s="62">
        <v>25</v>
      </c>
      <c r="O947" s="62">
        <v>30</v>
      </c>
      <c r="P947" s="62">
        <v>32</v>
      </c>
      <c r="Q947" s="62">
        <v>33</v>
      </c>
      <c r="R947" s="62">
        <v>34</v>
      </c>
      <c r="S947" s="62">
        <v>12</v>
      </c>
      <c r="T947" s="62">
        <v>37</v>
      </c>
      <c r="U947" s="62">
        <v>38</v>
      </c>
      <c r="V947" s="62">
        <v>40</v>
      </c>
      <c r="W947" s="62">
        <v>40</v>
      </c>
      <c r="X947" s="62">
        <v>40</v>
      </c>
      <c r="Y947" s="62">
        <v>41</v>
      </c>
      <c r="Z947" s="62">
        <v>42</v>
      </c>
      <c r="AA947" s="62">
        <v>42</v>
      </c>
      <c r="AB947" s="62">
        <v>42</v>
      </c>
      <c r="AC947" s="62">
        <v>43</v>
      </c>
      <c r="AE947" s="64">
        <v>0</v>
      </c>
      <c r="AF947" s="65">
        <v>1</v>
      </c>
      <c r="AG947" s="66">
        <v>1</v>
      </c>
      <c r="AH947" s="62">
        <v>1</v>
      </c>
      <c r="AI947" s="62">
        <v>1</v>
      </c>
      <c r="AJ947" s="62">
        <v>2</v>
      </c>
      <c r="AK947" s="62">
        <v>2</v>
      </c>
      <c r="AL947" s="62">
        <v>2</v>
      </c>
      <c r="AM947" s="62">
        <v>3</v>
      </c>
      <c r="AN947" s="62">
        <v>1</v>
      </c>
      <c r="AO947" s="62">
        <v>4</v>
      </c>
      <c r="AP947" s="62">
        <v>4</v>
      </c>
      <c r="AQ947" s="62">
        <v>4</v>
      </c>
      <c r="AR947" s="62">
        <v>4</v>
      </c>
      <c r="AS947" s="62">
        <v>4</v>
      </c>
      <c r="AT947" s="62">
        <v>5</v>
      </c>
      <c r="AU947" s="62">
        <v>5</v>
      </c>
      <c r="AV947" s="62">
        <v>5</v>
      </c>
      <c r="AW947" s="62">
        <v>5</v>
      </c>
      <c r="AX947" s="62">
        <v>5</v>
      </c>
    </row>
    <row r="948" spans="1:50" ht="12.75" customHeight="1">
      <c r="A948" s="78">
        <v>42195</v>
      </c>
      <c r="B948" s="54">
        <v>17</v>
      </c>
      <c r="C948" s="54">
        <v>19</v>
      </c>
      <c r="D948" s="54">
        <v>21</v>
      </c>
      <c r="E948" s="54">
        <v>35</v>
      </c>
      <c r="F948" s="54">
        <v>37</v>
      </c>
      <c r="G948" s="54">
        <v>41</v>
      </c>
      <c r="H948" s="54"/>
      <c r="I948" s="53"/>
      <c r="J948" s="62">
        <v>6</v>
      </c>
      <c r="K948" s="62">
        <v>11</v>
      </c>
      <c r="L948" s="62">
        <v>16</v>
      </c>
      <c r="M948" s="62">
        <v>21</v>
      </c>
      <c r="N948" s="62">
        <v>24</v>
      </c>
      <c r="O948" s="62">
        <v>26</v>
      </c>
      <c r="P948" s="62">
        <v>31</v>
      </c>
      <c r="Q948" s="62">
        <v>32</v>
      </c>
      <c r="R948" s="62">
        <v>33</v>
      </c>
      <c r="S948" s="62">
        <v>14</v>
      </c>
      <c r="T948" s="62">
        <v>37</v>
      </c>
      <c r="U948" s="62">
        <v>39</v>
      </c>
      <c r="V948" s="62">
        <v>39</v>
      </c>
      <c r="W948" s="62">
        <v>40</v>
      </c>
      <c r="X948" s="62">
        <v>40</v>
      </c>
      <c r="Y948" s="62">
        <v>40</v>
      </c>
      <c r="Z948" s="62">
        <v>41</v>
      </c>
      <c r="AA948" s="62">
        <v>42</v>
      </c>
      <c r="AB948" s="62">
        <v>42</v>
      </c>
      <c r="AC948" s="62">
        <v>42</v>
      </c>
      <c r="AE948" s="64">
        <v>0</v>
      </c>
      <c r="AF948" s="65">
        <v>1</v>
      </c>
      <c r="AG948" s="66">
        <v>1</v>
      </c>
      <c r="AH948" s="62">
        <v>2</v>
      </c>
      <c r="AI948" s="62">
        <v>2</v>
      </c>
      <c r="AJ948" s="62">
        <v>3</v>
      </c>
      <c r="AK948" s="62">
        <v>3</v>
      </c>
      <c r="AL948" s="62">
        <v>3</v>
      </c>
      <c r="AM948" s="62">
        <v>3</v>
      </c>
      <c r="AN948" s="62">
        <v>2</v>
      </c>
      <c r="AO948" s="62">
        <v>5</v>
      </c>
      <c r="AP948" s="62">
        <v>5</v>
      </c>
      <c r="AQ948" s="62">
        <v>4</v>
      </c>
      <c r="AR948" s="62">
        <v>5</v>
      </c>
      <c r="AS948" s="62">
        <v>5</v>
      </c>
      <c r="AT948" s="62">
        <v>5</v>
      </c>
      <c r="AU948" s="62">
        <v>5</v>
      </c>
      <c r="AV948" s="62">
        <v>5</v>
      </c>
      <c r="AW948" s="62">
        <v>5</v>
      </c>
      <c r="AX948" s="62">
        <v>5</v>
      </c>
    </row>
    <row r="949" spans="1:50" ht="12.75" customHeight="1">
      <c r="A949" s="78">
        <v>42194</v>
      </c>
      <c r="B949" s="54">
        <v>3</v>
      </c>
      <c r="C949" s="54">
        <v>16</v>
      </c>
      <c r="D949" s="54">
        <v>42</v>
      </c>
      <c r="E949" s="54">
        <v>44</v>
      </c>
      <c r="F949" s="54">
        <v>45</v>
      </c>
      <c r="G949" s="54">
        <v>48</v>
      </c>
      <c r="H949" s="54"/>
      <c r="I949" s="53"/>
      <c r="J949" s="62">
        <v>6</v>
      </c>
      <c r="K949" s="62">
        <v>12</v>
      </c>
      <c r="L949" s="62">
        <v>17</v>
      </c>
      <c r="M949" s="62">
        <v>21</v>
      </c>
      <c r="N949" s="62">
        <v>26</v>
      </c>
      <c r="O949" s="62">
        <v>29</v>
      </c>
      <c r="P949" s="62">
        <v>30</v>
      </c>
      <c r="Q949" s="62">
        <v>35</v>
      </c>
      <c r="R949" s="62">
        <v>35</v>
      </c>
      <c r="S949" s="62">
        <v>15</v>
      </c>
      <c r="T949" s="62">
        <v>38</v>
      </c>
      <c r="U949" s="62">
        <v>39</v>
      </c>
      <c r="V949" s="62">
        <v>42</v>
      </c>
      <c r="W949" s="62">
        <v>42</v>
      </c>
      <c r="X949" s="62">
        <v>42</v>
      </c>
      <c r="Y949" s="62">
        <v>42</v>
      </c>
      <c r="Z949" s="62">
        <v>42</v>
      </c>
      <c r="AA949" s="62">
        <v>43</v>
      </c>
      <c r="AB949" s="62">
        <v>44</v>
      </c>
      <c r="AC949" s="62">
        <v>44</v>
      </c>
      <c r="AE949" s="64">
        <v>0</v>
      </c>
      <c r="AF949" s="65">
        <v>1</v>
      </c>
      <c r="AG949" s="66">
        <v>1</v>
      </c>
      <c r="AH949" s="62">
        <v>4</v>
      </c>
      <c r="AI949" s="62">
        <v>4</v>
      </c>
      <c r="AJ949" s="62">
        <v>5</v>
      </c>
      <c r="AK949" s="62">
        <v>5</v>
      </c>
      <c r="AL949" s="62">
        <v>6</v>
      </c>
      <c r="AM949" s="62">
        <v>6</v>
      </c>
      <c r="AN949" s="62">
        <v>2</v>
      </c>
      <c r="AO949" s="62">
        <v>5</v>
      </c>
      <c r="AP949" s="62">
        <v>6</v>
      </c>
      <c r="AQ949" s="62">
        <v>6</v>
      </c>
      <c r="AR949" s="62">
        <v>6</v>
      </c>
      <c r="AS949" s="62">
        <v>6</v>
      </c>
      <c r="AT949" s="62">
        <v>6</v>
      </c>
      <c r="AU949" s="62">
        <v>6</v>
      </c>
      <c r="AV949" s="62">
        <v>6</v>
      </c>
      <c r="AW949" s="62">
        <v>6</v>
      </c>
      <c r="AX949" s="62">
        <v>6</v>
      </c>
    </row>
    <row r="950" spans="1:50" ht="12.75" customHeight="1">
      <c r="A950" s="78">
        <v>42193</v>
      </c>
      <c r="B950" s="54">
        <v>3</v>
      </c>
      <c r="C950" s="54">
        <v>5</v>
      </c>
      <c r="D950" s="54">
        <v>6</v>
      </c>
      <c r="E950" s="54">
        <v>11</v>
      </c>
      <c r="F950" s="54">
        <v>21</v>
      </c>
      <c r="G950" s="54">
        <v>44</v>
      </c>
      <c r="H950" s="54"/>
      <c r="I950" s="53"/>
      <c r="J950" s="62">
        <v>6</v>
      </c>
      <c r="K950" s="62">
        <v>12</v>
      </c>
      <c r="L950" s="62">
        <v>17</v>
      </c>
      <c r="M950" s="62">
        <v>22</v>
      </c>
      <c r="N950" s="62">
        <v>26</v>
      </c>
      <c r="O950" s="62">
        <v>30</v>
      </c>
      <c r="P950" s="62">
        <v>33</v>
      </c>
      <c r="Q950" s="62">
        <v>34</v>
      </c>
      <c r="R950" s="62">
        <v>38</v>
      </c>
      <c r="S950" s="62">
        <v>16</v>
      </c>
      <c r="T950" s="62">
        <v>37</v>
      </c>
      <c r="U950" s="62">
        <v>38</v>
      </c>
      <c r="V950" s="62">
        <v>43</v>
      </c>
      <c r="W950" s="62">
        <v>44</v>
      </c>
      <c r="X950" s="62">
        <v>44</v>
      </c>
      <c r="Y950" s="62">
        <v>44</v>
      </c>
      <c r="Z950" s="62">
        <v>44</v>
      </c>
      <c r="AA950" s="62">
        <v>44</v>
      </c>
      <c r="AB950" s="62">
        <v>45</v>
      </c>
      <c r="AC950" s="62">
        <v>46</v>
      </c>
      <c r="AE950" s="64">
        <v>0</v>
      </c>
      <c r="AF950" s="65">
        <v>1</v>
      </c>
      <c r="AG950" s="66">
        <v>3</v>
      </c>
      <c r="AH950" s="62">
        <v>3</v>
      </c>
      <c r="AI950" s="62">
        <v>4</v>
      </c>
      <c r="AJ950" s="62">
        <v>5</v>
      </c>
      <c r="AK950" s="62">
        <v>6</v>
      </c>
      <c r="AL950" s="62">
        <v>6</v>
      </c>
      <c r="AM950" s="62">
        <v>6</v>
      </c>
      <c r="AN950" s="62">
        <v>0</v>
      </c>
      <c r="AO950" s="62">
        <v>4</v>
      </c>
      <c r="AP950" s="62">
        <v>4</v>
      </c>
      <c r="AQ950" s="62">
        <v>6</v>
      </c>
      <c r="AR950" s="62">
        <v>6</v>
      </c>
      <c r="AS950" s="62">
        <v>6</v>
      </c>
      <c r="AT950" s="62">
        <v>6</v>
      </c>
      <c r="AU950" s="62">
        <v>6</v>
      </c>
      <c r="AV950" s="62">
        <v>6</v>
      </c>
      <c r="AW950" s="62">
        <v>6</v>
      </c>
      <c r="AX950" s="62">
        <v>6</v>
      </c>
    </row>
    <row r="951" spans="1:50" ht="12.75" customHeight="1">
      <c r="A951" s="78">
        <v>42192</v>
      </c>
      <c r="B951" s="54">
        <v>2</v>
      </c>
      <c r="C951" s="54">
        <v>12</v>
      </c>
      <c r="D951" s="54">
        <v>14</v>
      </c>
      <c r="E951" s="54">
        <v>26</v>
      </c>
      <c r="F951" s="54">
        <v>33</v>
      </c>
      <c r="G951" s="54">
        <v>42</v>
      </c>
      <c r="H951" s="54"/>
      <c r="I951" s="53"/>
      <c r="J951" s="62">
        <v>6</v>
      </c>
      <c r="K951" s="62">
        <v>11</v>
      </c>
      <c r="L951" s="62">
        <v>15</v>
      </c>
      <c r="M951" s="62">
        <v>20</v>
      </c>
      <c r="N951" s="62">
        <v>25</v>
      </c>
      <c r="O951" s="62">
        <v>28</v>
      </c>
      <c r="P951" s="62">
        <v>32</v>
      </c>
      <c r="Q951" s="62">
        <v>35</v>
      </c>
      <c r="R951" s="62">
        <v>36</v>
      </c>
      <c r="S951" s="62">
        <v>15</v>
      </c>
      <c r="T951" s="62">
        <v>35</v>
      </c>
      <c r="U951" s="62">
        <v>36</v>
      </c>
      <c r="V951" s="62">
        <v>42</v>
      </c>
      <c r="W951" s="62">
        <v>45</v>
      </c>
      <c r="X951" s="62">
        <v>46</v>
      </c>
      <c r="Y951" s="62">
        <v>46</v>
      </c>
      <c r="Z951" s="62">
        <v>46</v>
      </c>
      <c r="AA951" s="62">
        <v>46</v>
      </c>
      <c r="AB951" s="62">
        <v>46</v>
      </c>
      <c r="AC951" s="62">
        <v>47</v>
      </c>
      <c r="AE951" s="64">
        <v>3</v>
      </c>
      <c r="AF951" s="65">
        <v>4</v>
      </c>
      <c r="AG951" s="66">
        <v>4</v>
      </c>
      <c r="AH951" s="62">
        <v>4</v>
      </c>
      <c r="AI951" s="62">
        <v>4</v>
      </c>
      <c r="AJ951" s="62">
        <v>4</v>
      </c>
      <c r="AK951" s="62">
        <v>4</v>
      </c>
      <c r="AL951" s="62">
        <v>4</v>
      </c>
      <c r="AM951" s="62">
        <v>4</v>
      </c>
      <c r="AN951" s="62">
        <v>1</v>
      </c>
      <c r="AO951" s="62">
        <v>3</v>
      </c>
      <c r="AP951" s="62">
        <v>4</v>
      </c>
      <c r="AQ951" s="62">
        <v>5</v>
      </c>
      <c r="AR951" s="62">
        <v>5</v>
      </c>
      <c r="AS951" s="62">
        <v>5</v>
      </c>
      <c r="AT951" s="62">
        <v>5</v>
      </c>
      <c r="AU951" s="62">
        <v>5</v>
      </c>
      <c r="AV951" s="62">
        <v>5</v>
      </c>
      <c r="AW951" s="62">
        <v>5</v>
      </c>
      <c r="AX951" s="62">
        <v>6</v>
      </c>
    </row>
    <row r="952" spans="1:50" ht="12.75" customHeight="1">
      <c r="A952" s="78">
        <v>42191</v>
      </c>
      <c r="B952" s="54">
        <v>14</v>
      </c>
      <c r="C952" s="54">
        <v>15</v>
      </c>
      <c r="D952" s="54">
        <v>18</v>
      </c>
      <c r="E952" s="54">
        <v>24</v>
      </c>
      <c r="F952" s="54">
        <v>25</v>
      </c>
      <c r="G952" s="54">
        <v>35</v>
      </c>
      <c r="H952" s="54"/>
      <c r="I952" s="53"/>
      <c r="J952" s="62">
        <v>6</v>
      </c>
      <c r="K952" s="62">
        <v>12</v>
      </c>
      <c r="L952" s="62">
        <v>17</v>
      </c>
      <c r="M952" s="62">
        <v>20</v>
      </c>
      <c r="N952" s="62">
        <v>24</v>
      </c>
      <c r="O952" s="62">
        <v>29</v>
      </c>
      <c r="P952" s="62">
        <v>32</v>
      </c>
      <c r="Q952" s="62">
        <v>35</v>
      </c>
      <c r="R952" s="62">
        <v>38</v>
      </c>
      <c r="S952" s="62">
        <v>15</v>
      </c>
      <c r="T952" s="62">
        <v>34</v>
      </c>
      <c r="U952" s="62">
        <v>35</v>
      </c>
      <c r="V952" s="62">
        <v>43</v>
      </c>
      <c r="W952" s="62">
        <v>44</v>
      </c>
      <c r="X952" s="62">
        <v>47</v>
      </c>
      <c r="Y952" s="62">
        <v>47</v>
      </c>
      <c r="Z952" s="62">
        <v>47</v>
      </c>
      <c r="AA952" s="62">
        <v>47</v>
      </c>
      <c r="AB952" s="62">
        <v>47</v>
      </c>
      <c r="AC952" s="62">
        <v>47</v>
      </c>
      <c r="AE952" s="64">
        <v>1</v>
      </c>
      <c r="AF952" s="65">
        <v>1</v>
      </c>
      <c r="AG952" s="66">
        <v>1</v>
      </c>
      <c r="AH952" s="62">
        <v>1</v>
      </c>
      <c r="AI952" s="62">
        <v>2</v>
      </c>
      <c r="AJ952" s="62">
        <v>3</v>
      </c>
      <c r="AK952" s="62">
        <v>3</v>
      </c>
      <c r="AL952" s="62">
        <v>4</v>
      </c>
      <c r="AM952" s="62">
        <v>4</v>
      </c>
      <c r="AN952" s="62">
        <v>1</v>
      </c>
      <c r="AO952" s="62">
        <v>4</v>
      </c>
      <c r="AP952" s="62">
        <v>4</v>
      </c>
      <c r="AQ952" s="62">
        <v>5</v>
      </c>
      <c r="AR952" s="62">
        <v>5</v>
      </c>
      <c r="AS952" s="62">
        <v>5</v>
      </c>
      <c r="AT952" s="62">
        <v>5</v>
      </c>
      <c r="AU952" s="62">
        <v>5</v>
      </c>
      <c r="AV952" s="62">
        <v>5</v>
      </c>
      <c r="AW952" s="62">
        <v>5</v>
      </c>
      <c r="AX952" s="62">
        <v>5</v>
      </c>
    </row>
    <row r="953" spans="1:50" ht="12.75" customHeight="1">
      <c r="A953" s="78">
        <v>42189</v>
      </c>
      <c r="B953" s="54">
        <v>7</v>
      </c>
      <c r="C953" s="54">
        <v>19</v>
      </c>
      <c r="D953" s="54">
        <v>26</v>
      </c>
      <c r="E953" s="54">
        <v>28</v>
      </c>
      <c r="F953" s="54">
        <v>30</v>
      </c>
      <c r="G953" s="54">
        <v>39</v>
      </c>
      <c r="H953" s="54"/>
      <c r="I953" s="53"/>
      <c r="J953" s="62">
        <v>6</v>
      </c>
      <c r="K953" s="62">
        <v>11</v>
      </c>
      <c r="L953" s="62">
        <v>15</v>
      </c>
      <c r="M953" s="62">
        <v>20</v>
      </c>
      <c r="N953" s="62">
        <v>23</v>
      </c>
      <c r="O953" s="62">
        <v>27</v>
      </c>
      <c r="P953" s="62">
        <v>31</v>
      </c>
      <c r="Q953" s="62">
        <v>34</v>
      </c>
      <c r="R953" s="62">
        <v>36</v>
      </c>
      <c r="S953" s="62">
        <v>14</v>
      </c>
      <c r="T953" s="62">
        <v>35</v>
      </c>
      <c r="U953" s="62">
        <v>37</v>
      </c>
      <c r="V953" s="62">
        <v>43</v>
      </c>
      <c r="W953" s="62">
        <v>44</v>
      </c>
      <c r="X953" s="62">
        <v>45</v>
      </c>
      <c r="Y953" s="62">
        <v>47</v>
      </c>
      <c r="Z953" s="62">
        <v>47</v>
      </c>
      <c r="AA953" s="62">
        <v>47</v>
      </c>
      <c r="AB953" s="62">
        <v>47</v>
      </c>
      <c r="AC953" s="62">
        <v>47</v>
      </c>
      <c r="AE953" s="64">
        <v>1</v>
      </c>
      <c r="AF953" s="65">
        <v>1</v>
      </c>
      <c r="AG953" s="66">
        <v>1</v>
      </c>
      <c r="AH953" s="62">
        <v>1</v>
      </c>
      <c r="AI953" s="62">
        <v>1</v>
      </c>
      <c r="AJ953" s="62">
        <v>1</v>
      </c>
      <c r="AK953" s="62">
        <v>3</v>
      </c>
      <c r="AL953" s="62">
        <v>3</v>
      </c>
      <c r="AM953" s="62">
        <v>4</v>
      </c>
      <c r="AN953" s="62">
        <v>2</v>
      </c>
      <c r="AO953" s="62">
        <v>6</v>
      </c>
      <c r="AP953" s="62">
        <v>6</v>
      </c>
      <c r="AQ953" s="62">
        <v>5</v>
      </c>
      <c r="AR953" s="62">
        <v>5</v>
      </c>
      <c r="AS953" s="62">
        <v>6</v>
      </c>
      <c r="AT953" s="62">
        <v>6</v>
      </c>
      <c r="AU953" s="62">
        <v>6</v>
      </c>
      <c r="AV953" s="62">
        <v>6</v>
      </c>
      <c r="AW953" s="62">
        <v>6</v>
      </c>
      <c r="AX953" s="62">
        <v>6</v>
      </c>
    </row>
    <row r="954" spans="1:50" ht="12.75" customHeight="1">
      <c r="A954" s="78">
        <v>42188</v>
      </c>
      <c r="B954" s="54">
        <v>6</v>
      </c>
      <c r="C954" s="54">
        <v>7</v>
      </c>
      <c r="D954" s="54">
        <v>16</v>
      </c>
      <c r="E954" s="54">
        <v>35</v>
      </c>
      <c r="F954" s="54">
        <v>37</v>
      </c>
      <c r="G954" s="54">
        <v>47</v>
      </c>
      <c r="H954" s="54"/>
      <c r="I954" s="53"/>
      <c r="J954" s="62">
        <v>6</v>
      </c>
      <c r="K954" s="62">
        <v>11</v>
      </c>
      <c r="L954" s="62">
        <v>15</v>
      </c>
      <c r="M954" s="62">
        <v>17</v>
      </c>
      <c r="N954" s="62">
        <v>22</v>
      </c>
      <c r="O954" s="62">
        <v>25</v>
      </c>
      <c r="P954" s="62">
        <v>29</v>
      </c>
      <c r="Q954" s="62">
        <v>31</v>
      </c>
      <c r="R954" s="62">
        <v>34</v>
      </c>
      <c r="S954" s="62">
        <v>15</v>
      </c>
      <c r="T954" s="62">
        <v>37</v>
      </c>
      <c r="U954" s="62">
        <v>39</v>
      </c>
      <c r="V954" s="62">
        <v>43</v>
      </c>
      <c r="W954" s="62">
        <v>43</v>
      </c>
      <c r="X954" s="62">
        <v>44</v>
      </c>
      <c r="Y954" s="62">
        <v>45</v>
      </c>
      <c r="Z954" s="62">
        <v>47</v>
      </c>
      <c r="AA954" s="62">
        <v>47</v>
      </c>
      <c r="AB954" s="62">
        <v>47</v>
      </c>
      <c r="AC954" s="62">
        <v>47</v>
      </c>
      <c r="AE954" s="64">
        <v>0</v>
      </c>
      <c r="AF954" s="65">
        <v>1</v>
      </c>
      <c r="AG954" s="66">
        <v>1</v>
      </c>
      <c r="AH954" s="62">
        <v>1</v>
      </c>
      <c r="AI954" s="62">
        <v>2</v>
      </c>
      <c r="AJ954" s="62">
        <v>3</v>
      </c>
      <c r="AK954" s="62">
        <v>4</v>
      </c>
      <c r="AL954" s="62">
        <v>4</v>
      </c>
      <c r="AM954" s="62">
        <v>4</v>
      </c>
      <c r="AN954" s="62">
        <v>1</v>
      </c>
      <c r="AO954" s="62">
        <v>6</v>
      </c>
      <c r="AP954" s="62">
        <v>6</v>
      </c>
      <c r="AQ954" s="62">
        <v>6</v>
      </c>
      <c r="AR954" s="62">
        <v>6</v>
      </c>
      <c r="AS954" s="62">
        <v>6</v>
      </c>
      <c r="AT954" s="62">
        <v>6</v>
      </c>
      <c r="AU954" s="62">
        <v>6</v>
      </c>
      <c r="AV954" s="62">
        <v>6</v>
      </c>
      <c r="AW954" s="62">
        <v>6</v>
      </c>
      <c r="AX954" s="62">
        <v>6</v>
      </c>
    </row>
    <row r="955" spans="1:50" ht="12.75" customHeight="1">
      <c r="A955" s="78">
        <v>42187</v>
      </c>
      <c r="B955" s="54">
        <v>6</v>
      </c>
      <c r="C955" s="54">
        <v>7</v>
      </c>
      <c r="D955" s="54">
        <v>18</v>
      </c>
      <c r="E955" s="54">
        <v>21</v>
      </c>
      <c r="F955" s="54">
        <v>27</v>
      </c>
      <c r="G955" s="54">
        <v>47</v>
      </c>
      <c r="H955" s="54"/>
      <c r="I955" s="53"/>
      <c r="J955" s="62">
        <v>6</v>
      </c>
      <c r="K955" s="62">
        <v>10</v>
      </c>
      <c r="L955" s="62">
        <v>15</v>
      </c>
      <c r="M955" s="62">
        <v>19</v>
      </c>
      <c r="N955" s="62">
        <v>21</v>
      </c>
      <c r="O955" s="62">
        <v>26</v>
      </c>
      <c r="P955" s="62">
        <v>28</v>
      </c>
      <c r="Q955" s="62">
        <v>32</v>
      </c>
      <c r="R955" s="62">
        <v>34</v>
      </c>
      <c r="S955" s="62">
        <v>15</v>
      </c>
      <c r="T955" s="62">
        <v>38</v>
      </c>
      <c r="U955" s="62">
        <v>39</v>
      </c>
      <c r="V955" s="62">
        <v>40</v>
      </c>
      <c r="W955" s="62">
        <v>44</v>
      </c>
      <c r="X955" s="62">
        <v>44</v>
      </c>
      <c r="Y955" s="62">
        <v>45</v>
      </c>
      <c r="Z955" s="62">
        <v>45</v>
      </c>
      <c r="AA955" s="62">
        <v>47</v>
      </c>
      <c r="AB955" s="62">
        <v>47</v>
      </c>
      <c r="AC955" s="62">
        <v>47</v>
      </c>
      <c r="AE955" s="64">
        <v>1</v>
      </c>
      <c r="AF955" s="65">
        <v>1</v>
      </c>
      <c r="AG955" s="66">
        <v>2</v>
      </c>
      <c r="AH955" s="62">
        <v>2</v>
      </c>
      <c r="AI955" s="62">
        <v>3</v>
      </c>
      <c r="AJ955" s="62">
        <v>3</v>
      </c>
      <c r="AK955" s="62">
        <v>3</v>
      </c>
      <c r="AL955" s="62">
        <v>5</v>
      </c>
      <c r="AM955" s="62">
        <v>5</v>
      </c>
      <c r="AN955" s="62">
        <v>2</v>
      </c>
      <c r="AO955" s="62">
        <v>5</v>
      </c>
      <c r="AP955" s="62">
        <v>5</v>
      </c>
      <c r="AQ955" s="62">
        <v>5</v>
      </c>
      <c r="AR955" s="62">
        <v>6</v>
      </c>
      <c r="AS955" s="62">
        <v>6</v>
      </c>
      <c r="AT955" s="62">
        <v>6</v>
      </c>
      <c r="AU955" s="62">
        <v>6</v>
      </c>
      <c r="AV955" s="62">
        <v>6</v>
      </c>
      <c r="AW955" s="62">
        <v>6</v>
      </c>
      <c r="AX955" s="62">
        <v>6</v>
      </c>
    </row>
    <row r="956" spans="1:50" ht="12.75" customHeight="1">
      <c r="A956" s="78">
        <v>42186</v>
      </c>
      <c r="B956" s="54">
        <v>3</v>
      </c>
      <c r="C956" s="54">
        <v>24</v>
      </c>
      <c r="D956" s="54">
        <v>25</v>
      </c>
      <c r="E956" s="54">
        <v>28</v>
      </c>
      <c r="F956" s="54">
        <v>34</v>
      </c>
      <c r="G956" s="54">
        <v>41</v>
      </c>
      <c r="H956" s="54"/>
      <c r="I956" s="53"/>
      <c r="J956" s="62">
        <v>6</v>
      </c>
      <c r="K956" s="62">
        <v>12</v>
      </c>
      <c r="L956" s="62">
        <v>14</v>
      </c>
      <c r="M956" s="62">
        <v>18</v>
      </c>
      <c r="N956" s="62">
        <v>22</v>
      </c>
      <c r="O956" s="62">
        <v>24</v>
      </c>
      <c r="P956" s="62">
        <v>28</v>
      </c>
      <c r="Q956" s="62">
        <v>30</v>
      </c>
      <c r="R956" s="62">
        <v>33</v>
      </c>
      <c r="S956" s="62">
        <v>15</v>
      </c>
      <c r="T956" s="62">
        <v>39</v>
      </c>
      <c r="U956" s="62">
        <v>39</v>
      </c>
      <c r="V956" s="62">
        <v>41</v>
      </c>
      <c r="W956" s="62">
        <v>41</v>
      </c>
      <c r="X956" s="62">
        <v>45</v>
      </c>
      <c r="Y956" s="62">
        <v>45</v>
      </c>
      <c r="Z956" s="62">
        <v>46</v>
      </c>
      <c r="AA956" s="62">
        <v>46</v>
      </c>
      <c r="AB956" s="62">
        <v>47</v>
      </c>
      <c r="AC956" s="62">
        <v>47</v>
      </c>
      <c r="AE956" s="64">
        <v>1</v>
      </c>
      <c r="AF956" s="65">
        <v>2</v>
      </c>
      <c r="AG956" s="66">
        <v>2</v>
      </c>
      <c r="AH956" s="62">
        <v>3</v>
      </c>
      <c r="AI956" s="62">
        <v>4</v>
      </c>
      <c r="AJ956" s="62">
        <v>4</v>
      </c>
      <c r="AK956" s="62">
        <v>4</v>
      </c>
      <c r="AL956" s="62">
        <v>4</v>
      </c>
      <c r="AM956" s="62">
        <v>5</v>
      </c>
      <c r="AN956" s="62">
        <v>3</v>
      </c>
      <c r="AO956" s="62">
        <v>6</v>
      </c>
      <c r="AP956" s="62">
        <v>6</v>
      </c>
      <c r="AQ956" s="62">
        <v>6</v>
      </c>
      <c r="AR956" s="62">
        <v>6</v>
      </c>
      <c r="AS956" s="62">
        <v>6</v>
      </c>
      <c r="AT956" s="62">
        <v>6</v>
      </c>
      <c r="AU956" s="62">
        <v>6</v>
      </c>
      <c r="AV956" s="62">
        <v>6</v>
      </c>
      <c r="AW956" s="62">
        <v>6</v>
      </c>
      <c r="AX956" s="62">
        <v>6</v>
      </c>
    </row>
    <row r="957" spans="1:50" ht="12.75" customHeight="1">
      <c r="A957" s="78">
        <v>42185</v>
      </c>
      <c r="B957" s="54">
        <v>3</v>
      </c>
      <c r="C957" s="54">
        <v>4</v>
      </c>
      <c r="D957" s="54">
        <v>10</v>
      </c>
      <c r="E957" s="54">
        <v>26</v>
      </c>
      <c r="F957" s="54">
        <v>37</v>
      </c>
      <c r="G957" s="54">
        <v>44</v>
      </c>
      <c r="H957" s="54"/>
      <c r="I957" s="53"/>
      <c r="J957" s="62">
        <v>6</v>
      </c>
      <c r="K957" s="62">
        <v>11</v>
      </c>
      <c r="L957" s="62">
        <v>17</v>
      </c>
      <c r="M957" s="62">
        <v>18</v>
      </c>
      <c r="N957" s="62">
        <v>22</v>
      </c>
      <c r="O957" s="62">
        <v>26</v>
      </c>
      <c r="P957" s="62">
        <v>28</v>
      </c>
      <c r="Q957" s="62">
        <v>31</v>
      </c>
      <c r="R957" s="62">
        <v>33</v>
      </c>
      <c r="S957" s="62">
        <v>14</v>
      </c>
      <c r="T957" s="62">
        <v>37</v>
      </c>
      <c r="U957" s="62">
        <v>40</v>
      </c>
      <c r="V957" s="62">
        <v>41</v>
      </c>
      <c r="W957" s="62">
        <v>42</v>
      </c>
      <c r="X957" s="62">
        <v>42</v>
      </c>
      <c r="Y957" s="62">
        <v>46</v>
      </c>
      <c r="Z957" s="62">
        <v>46</v>
      </c>
      <c r="AA957" s="62">
        <v>47</v>
      </c>
      <c r="AB957" s="62">
        <v>47</v>
      </c>
      <c r="AC957" s="62">
        <v>48</v>
      </c>
      <c r="AE957" s="64">
        <v>0</v>
      </c>
      <c r="AF957" s="65">
        <v>0</v>
      </c>
      <c r="AG957" s="66">
        <v>1</v>
      </c>
      <c r="AH957" s="62">
        <v>1</v>
      </c>
      <c r="AI957" s="62">
        <v>1</v>
      </c>
      <c r="AJ957" s="62">
        <v>2</v>
      </c>
      <c r="AK957" s="62">
        <v>2</v>
      </c>
      <c r="AL957" s="62">
        <v>3</v>
      </c>
      <c r="AM957" s="62">
        <v>3</v>
      </c>
      <c r="AN957" s="62">
        <v>2</v>
      </c>
      <c r="AO957" s="62">
        <v>4</v>
      </c>
      <c r="AP957" s="62">
        <v>4</v>
      </c>
      <c r="AQ957" s="62">
        <v>6</v>
      </c>
      <c r="AR957" s="62">
        <v>6</v>
      </c>
      <c r="AS957" s="62">
        <v>6</v>
      </c>
      <c r="AT957" s="62">
        <v>6</v>
      </c>
      <c r="AU957" s="62">
        <v>6</v>
      </c>
      <c r="AV957" s="62">
        <v>6</v>
      </c>
      <c r="AW957" s="62">
        <v>6</v>
      </c>
      <c r="AX957" s="62">
        <v>6</v>
      </c>
    </row>
    <row r="958" spans="1:50" ht="12.75" customHeight="1">
      <c r="A958" s="78">
        <v>42184</v>
      </c>
      <c r="B958" s="54">
        <v>8</v>
      </c>
      <c r="C958" s="54">
        <v>9</v>
      </c>
      <c r="D958" s="54">
        <v>20</v>
      </c>
      <c r="E958" s="54">
        <v>36</v>
      </c>
      <c r="F958" s="54">
        <v>41</v>
      </c>
      <c r="G958" s="54">
        <v>42</v>
      </c>
      <c r="H958" s="54"/>
      <c r="I958" s="53"/>
      <c r="J958" s="62">
        <v>6</v>
      </c>
      <c r="K958" s="62">
        <v>11</v>
      </c>
      <c r="L958" s="62">
        <v>14</v>
      </c>
      <c r="M958" s="62">
        <v>19</v>
      </c>
      <c r="N958" s="62">
        <v>20</v>
      </c>
      <c r="O958" s="62">
        <v>24</v>
      </c>
      <c r="P958" s="62">
        <v>28</v>
      </c>
      <c r="Q958" s="62">
        <v>30</v>
      </c>
      <c r="R958" s="62">
        <v>33</v>
      </c>
      <c r="S958" s="62">
        <v>14</v>
      </c>
      <c r="T958" s="62">
        <v>37</v>
      </c>
      <c r="U958" s="62">
        <v>40</v>
      </c>
      <c r="V958" s="62">
        <v>41</v>
      </c>
      <c r="W958" s="62">
        <v>41</v>
      </c>
      <c r="X958" s="62">
        <v>42</v>
      </c>
      <c r="Y958" s="62">
        <v>42</v>
      </c>
      <c r="Z958" s="62">
        <v>46</v>
      </c>
      <c r="AA958" s="62">
        <v>46</v>
      </c>
      <c r="AB958" s="62">
        <v>47</v>
      </c>
      <c r="AC958" s="62">
        <v>47</v>
      </c>
      <c r="AE958" s="64">
        <v>0</v>
      </c>
      <c r="AF958" s="65">
        <v>0</v>
      </c>
      <c r="AG958" s="66">
        <v>1</v>
      </c>
      <c r="AH958" s="62">
        <v>2</v>
      </c>
      <c r="AI958" s="62">
        <v>2</v>
      </c>
      <c r="AJ958" s="62">
        <v>3</v>
      </c>
      <c r="AK958" s="62">
        <v>4</v>
      </c>
      <c r="AL958" s="62">
        <v>4</v>
      </c>
      <c r="AM958" s="62">
        <v>4</v>
      </c>
      <c r="AN958" s="62">
        <v>1</v>
      </c>
      <c r="AO958" s="62">
        <v>3</v>
      </c>
      <c r="AP958" s="62">
        <v>3</v>
      </c>
      <c r="AQ958" s="62">
        <v>4</v>
      </c>
      <c r="AR958" s="62">
        <v>4</v>
      </c>
      <c r="AS958" s="62">
        <v>4</v>
      </c>
      <c r="AT958" s="62">
        <v>4</v>
      </c>
      <c r="AU958" s="62">
        <v>5</v>
      </c>
      <c r="AV958" s="62">
        <v>5</v>
      </c>
      <c r="AW958" s="62">
        <v>5</v>
      </c>
      <c r="AX958" s="62">
        <v>5</v>
      </c>
    </row>
    <row r="959" spans="1:50" ht="12.75" customHeight="1">
      <c r="A959" s="78">
        <v>42182</v>
      </c>
      <c r="B959" s="54">
        <v>18</v>
      </c>
      <c r="C959" s="54">
        <v>26</v>
      </c>
      <c r="D959" s="54">
        <v>31</v>
      </c>
      <c r="E959" s="54">
        <v>41</v>
      </c>
      <c r="F959" s="54">
        <v>42</v>
      </c>
      <c r="G959" s="54">
        <v>44</v>
      </c>
      <c r="H959" s="54"/>
      <c r="I959" s="53"/>
      <c r="J959" s="62">
        <v>6</v>
      </c>
      <c r="K959" s="62">
        <v>10</v>
      </c>
      <c r="L959" s="62">
        <v>13</v>
      </c>
      <c r="M959" s="62">
        <v>15</v>
      </c>
      <c r="N959" s="62">
        <v>20</v>
      </c>
      <c r="O959" s="62">
        <v>21</v>
      </c>
      <c r="P959" s="62">
        <v>25</v>
      </c>
      <c r="Q959" s="62">
        <v>29</v>
      </c>
      <c r="R959" s="62">
        <v>31</v>
      </c>
      <c r="S959" s="62">
        <v>13</v>
      </c>
      <c r="T959" s="62">
        <v>39</v>
      </c>
      <c r="U959" s="62">
        <v>41</v>
      </c>
      <c r="V959" s="62">
        <v>39</v>
      </c>
      <c r="W959" s="62">
        <v>42</v>
      </c>
      <c r="X959" s="62">
        <v>42</v>
      </c>
      <c r="Y959" s="62">
        <v>43</v>
      </c>
      <c r="Z959" s="62">
        <v>43</v>
      </c>
      <c r="AA959" s="62">
        <v>46</v>
      </c>
      <c r="AB959" s="62">
        <v>46</v>
      </c>
      <c r="AC959" s="62">
        <v>47</v>
      </c>
      <c r="AE959" s="64">
        <v>0</v>
      </c>
      <c r="AF959" s="65">
        <v>2</v>
      </c>
      <c r="AG959" s="66">
        <v>2</v>
      </c>
      <c r="AH959" s="62">
        <v>2</v>
      </c>
      <c r="AI959" s="62">
        <v>3</v>
      </c>
      <c r="AJ959" s="62">
        <v>3</v>
      </c>
      <c r="AK959" s="62">
        <v>3</v>
      </c>
      <c r="AL959" s="62">
        <v>4</v>
      </c>
      <c r="AM959" s="62">
        <v>4</v>
      </c>
      <c r="AN959" s="62">
        <v>2</v>
      </c>
      <c r="AO959" s="62">
        <v>5</v>
      </c>
      <c r="AP959" s="62">
        <v>5</v>
      </c>
      <c r="AQ959" s="62">
        <v>4</v>
      </c>
      <c r="AR959" s="62">
        <v>5</v>
      </c>
      <c r="AS959" s="62">
        <v>5</v>
      </c>
      <c r="AT959" s="62">
        <v>5</v>
      </c>
      <c r="AU959" s="62">
        <v>5</v>
      </c>
      <c r="AV959" s="62">
        <v>6</v>
      </c>
      <c r="AW959" s="62">
        <v>6</v>
      </c>
      <c r="AX959" s="62">
        <v>6</v>
      </c>
    </row>
    <row r="960" spans="1:50" ht="12.75" customHeight="1">
      <c r="A960" s="78">
        <v>42181</v>
      </c>
      <c r="B960" s="54">
        <v>7</v>
      </c>
      <c r="C960" s="54">
        <v>24</v>
      </c>
      <c r="D960" s="54">
        <v>30</v>
      </c>
      <c r="E960" s="54">
        <v>38</v>
      </c>
      <c r="F960" s="54">
        <v>46</v>
      </c>
      <c r="G960" s="54">
        <v>48</v>
      </c>
      <c r="H960" s="54"/>
      <c r="I960" s="53"/>
      <c r="J960" s="62">
        <v>6</v>
      </c>
      <c r="K960" s="62">
        <v>12</v>
      </c>
      <c r="L960" s="62">
        <v>16</v>
      </c>
      <c r="M960" s="62">
        <v>19</v>
      </c>
      <c r="N960" s="62">
        <v>21</v>
      </c>
      <c r="O960" s="62">
        <v>25</v>
      </c>
      <c r="P960" s="62">
        <v>26</v>
      </c>
      <c r="Q960" s="62">
        <v>28</v>
      </c>
      <c r="R960" s="62">
        <v>32</v>
      </c>
      <c r="S960" s="62">
        <v>14</v>
      </c>
      <c r="T960" s="62">
        <v>40</v>
      </c>
      <c r="U960" s="62">
        <v>42</v>
      </c>
      <c r="V960" s="62">
        <v>40</v>
      </c>
      <c r="W960" s="62">
        <v>41</v>
      </c>
      <c r="X960" s="62">
        <v>43</v>
      </c>
      <c r="Y960" s="62">
        <v>43</v>
      </c>
      <c r="Z960" s="62">
        <v>44</v>
      </c>
      <c r="AA960" s="62">
        <v>44</v>
      </c>
      <c r="AB960" s="62">
        <v>47</v>
      </c>
      <c r="AC960" s="62">
        <v>47</v>
      </c>
      <c r="AE960" s="64">
        <v>1</v>
      </c>
      <c r="AF960" s="65">
        <v>3</v>
      </c>
      <c r="AG960" s="66">
        <v>3</v>
      </c>
      <c r="AH960" s="62">
        <v>3</v>
      </c>
      <c r="AI960" s="62">
        <v>3</v>
      </c>
      <c r="AJ960" s="62">
        <v>3</v>
      </c>
      <c r="AK960" s="62">
        <v>3</v>
      </c>
      <c r="AL960" s="62">
        <v>4</v>
      </c>
      <c r="AM960" s="62">
        <v>4</v>
      </c>
      <c r="AN960" s="62">
        <v>2</v>
      </c>
      <c r="AO960" s="62">
        <v>5</v>
      </c>
      <c r="AP960" s="62">
        <v>5</v>
      </c>
      <c r="AQ960" s="62">
        <v>4</v>
      </c>
      <c r="AR960" s="62">
        <v>4</v>
      </c>
      <c r="AS960" s="62">
        <v>5</v>
      </c>
      <c r="AT960" s="62">
        <v>5</v>
      </c>
      <c r="AU960" s="62">
        <v>5</v>
      </c>
      <c r="AV960" s="62">
        <v>5</v>
      </c>
      <c r="AW960" s="62">
        <v>5</v>
      </c>
      <c r="AX960" s="62">
        <v>5</v>
      </c>
    </row>
    <row r="961" spans="1:50" ht="12.75" customHeight="1">
      <c r="A961" s="78">
        <v>42180</v>
      </c>
      <c r="B961" s="54">
        <v>19</v>
      </c>
      <c r="C961" s="54">
        <v>24</v>
      </c>
      <c r="D961" s="54">
        <v>27</v>
      </c>
      <c r="E961" s="54">
        <v>38</v>
      </c>
      <c r="F961" s="54">
        <v>45</v>
      </c>
      <c r="G961" s="54">
        <v>47</v>
      </c>
      <c r="H961" s="54"/>
      <c r="I961" s="53"/>
      <c r="J961" s="62">
        <v>6</v>
      </c>
      <c r="K961" s="62">
        <v>12</v>
      </c>
      <c r="L961" s="62">
        <v>17</v>
      </c>
      <c r="M961" s="62">
        <v>20</v>
      </c>
      <c r="N961" s="62">
        <v>22</v>
      </c>
      <c r="O961" s="62">
        <v>24</v>
      </c>
      <c r="P961" s="62">
        <v>28</v>
      </c>
      <c r="Q961" s="62">
        <v>29</v>
      </c>
      <c r="R961" s="62">
        <v>30</v>
      </c>
      <c r="S961" s="62">
        <v>14</v>
      </c>
      <c r="T961" s="62">
        <v>42</v>
      </c>
      <c r="U961" s="62">
        <v>43</v>
      </c>
      <c r="V961" s="62">
        <v>40</v>
      </c>
      <c r="W961" s="62">
        <v>41</v>
      </c>
      <c r="X961" s="62">
        <v>41</v>
      </c>
      <c r="Y961" s="62">
        <v>43</v>
      </c>
      <c r="Z961" s="62">
        <v>43</v>
      </c>
      <c r="AA961" s="62">
        <v>44</v>
      </c>
      <c r="AB961" s="62">
        <v>44</v>
      </c>
      <c r="AC961" s="62">
        <v>47</v>
      </c>
      <c r="AE961" s="64">
        <v>2</v>
      </c>
      <c r="AF961" s="65">
        <v>3</v>
      </c>
      <c r="AG961" s="66">
        <v>5</v>
      </c>
      <c r="AH961" s="62">
        <v>5</v>
      </c>
      <c r="AI961" s="62">
        <v>5</v>
      </c>
      <c r="AJ961" s="62">
        <v>5</v>
      </c>
      <c r="AK961" s="62">
        <v>6</v>
      </c>
      <c r="AL961" s="62">
        <v>6</v>
      </c>
      <c r="AM961" s="62">
        <v>6</v>
      </c>
      <c r="AN961" s="62">
        <v>1</v>
      </c>
      <c r="AO961" s="62">
        <v>6</v>
      </c>
      <c r="AP961" s="62">
        <v>6</v>
      </c>
      <c r="AQ961" s="62">
        <v>6</v>
      </c>
      <c r="AR961" s="62">
        <v>6</v>
      </c>
      <c r="AS961" s="62">
        <v>6</v>
      </c>
      <c r="AT961" s="62">
        <v>6</v>
      </c>
      <c r="AU961" s="62">
        <v>6</v>
      </c>
      <c r="AV961" s="62">
        <v>6</v>
      </c>
      <c r="AW961" s="62">
        <v>6</v>
      </c>
      <c r="AX961" s="62">
        <v>6</v>
      </c>
    </row>
    <row r="962" spans="1:50" ht="12.75" customHeight="1">
      <c r="A962" s="78">
        <v>42179</v>
      </c>
      <c r="B962" s="54">
        <v>9</v>
      </c>
      <c r="C962" s="54">
        <v>18</v>
      </c>
      <c r="D962" s="54">
        <v>38</v>
      </c>
      <c r="E962" s="54">
        <v>39</v>
      </c>
      <c r="F962" s="54">
        <v>43</v>
      </c>
      <c r="G962" s="54">
        <v>45</v>
      </c>
      <c r="H962" s="54"/>
      <c r="I962" s="53"/>
      <c r="J962" s="62">
        <v>6</v>
      </c>
      <c r="K962" s="62">
        <v>12</v>
      </c>
      <c r="L962" s="62">
        <v>17</v>
      </c>
      <c r="M962" s="62">
        <v>21</v>
      </c>
      <c r="N962" s="62">
        <v>21</v>
      </c>
      <c r="O962" s="62">
        <v>23</v>
      </c>
      <c r="P962" s="62">
        <v>25</v>
      </c>
      <c r="Q962" s="62">
        <v>29</v>
      </c>
      <c r="R962" s="62">
        <v>30</v>
      </c>
      <c r="S962" s="62">
        <v>12</v>
      </c>
      <c r="T962" s="62">
        <v>39</v>
      </c>
      <c r="U962" s="62">
        <v>39</v>
      </c>
      <c r="V962" s="62">
        <v>38</v>
      </c>
      <c r="W962" s="62">
        <v>40</v>
      </c>
      <c r="X962" s="62">
        <v>41</v>
      </c>
      <c r="Y962" s="62">
        <v>41</v>
      </c>
      <c r="Z962" s="62">
        <v>43</v>
      </c>
      <c r="AA962" s="62">
        <v>43</v>
      </c>
      <c r="AB962" s="62">
        <v>44</v>
      </c>
      <c r="AC962" s="62">
        <v>44</v>
      </c>
      <c r="AE962" s="64">
        <v>1</v>
      </c>
      <c r="AF962" s="65">
        <v>1</v>
      </c>
      <c r="AG962" s="66">
        <v>2</v>
      </c>
      <c r="AH962" s="62">
        <v>3</v>
      </c>
      <c r="AI962" s="62">
        <v>3</v>
      </c>
      <c r="AJ962" s="62">
        <v>3</v>
      </c>
      <c r="AK962" s="62">
        <v>3</v>
      </c>
      <c r="AL962" s="62">
        <v>3</v>
      </c>
      <c r="AM962" s="62">
        <v>3</v>
      </c>
      <c r="AN962" s="62">
        <v>1</v>
      </c>
      <c r="AO962" s="62">
        <v>2</v>
      </c>
      <c r="AP962" s="62">
        <v>2</v>
      </c>
      <c r="AQ962" s="62">
        <v>3</v>
      </c>
      <c r="AR962" s="62">
        <v>3</v>
      </c>
      <c r="AS962" s="62">
        <v>3</v>
      </c>
      <c r="AT962" s="62">
        <v>3</v>
      </c>
      <c r="AU962" s="62">
        <v>3</v>
      </c>
      <c r="AV962" s="62">
        <v>3</v>
      </c>
      <c r="AW962" s="62">
        <v>3</v>
      </c>
      <c r="AX962" s="62">
        <v>3</v>
      </c>
    </row>
    <row r="963" spans="1:50" ht="12.75" customHeight="1">
      <c r="A963" s="78">
        <v>42178</v>
      </c>
      <c r="B963" s="54">
        <v>3</v>
      </c>
      <c r="C963" s="54">
        <v>12</v>
      </c>
      <c r="D963" s="54">
        <v>25</v>
      </c>
      <c r="E963" s="54">
        <v>34</v>
      </c>
      <c r="F963" s="54">
        <v>41</v>
      </c>
      <c r="G963" s="54">
        <v>43</v>
      </c>
      <c r="H963" s="54"/>
      <c r="I963" s="53"/>
      <c r="J963" s="62">
        <v>6</v>
      </c>
      <c r="K963" s="62">
        <v>12</v>
      </c>
      <c r="L963" s="62">
        <v>18</v>
      </c>
      <c r="M963" s="62">
        <v>23</v>
      </c>
      <c r="N963" s="62">
        <v>25</v>
      </c>
      <c r="O963" s="62">
        <v>25</v>
      </c>
      <c r="P963" s="62">
        <v>27</v>
      </c>
      <c r="Q963" s="62">
        <v>29</v>
      </c>
      <c r="R963" s="62">
        <v>32</v>
      </c>
      <c r="S963" s="62">
        <v>12</v>
      </c>
      <c r="T963" s="62">
        <v>39</v>
      </c>
      <c r="U963" s="62">
        <v>40</v>
      </c>
      <c r="V963" s="62">
        <v>37</v>
      </c>
      <c r="W963" s="62">
        <v>38</v>
      </c>
      <c r="X963" s="62">
        <v>40</v>
      </c>
      <c r="Y963" s="62">
        <v>41</v>
      </c>
      <c r="Z963" s="62">
        <v>41</v>
      </c>
      <c r="AA963" s="62">
        <v>43</v>
      </c>
      <c r="AB963" s="62">
        <v>43</v>
      </c>
      <c r="AC963" s="62">
        <v>44</v>
      </c>
      <c r="AE963" s="64">
        <v>2</v>
      </c>
      <c r="AF963" s="65">
        <v>3</v>
      </c>
      <c r="AG963" s="66">
        <v>3</v>
      </c>
      <c r="AH963" s="62">
        <v>3</v>
      </c>
      <c r="AI963" s="62">
        <v>3</v>
      </c>
      <c r="AJ963" s="62">
        <v>3</v>
      </c>
      <c r="AK963" s="62">
        <v>3</v>
      </c>
      <c r="AL963" s="62">
        <v>3</v>
      </c>
      <c r="AM963" s="62">
        <v>4</v>
      </c>
      <c r="AN963" s="62">
        <v>3</v>
      </c>
      <c r="AO963" s="62">
        <v>6</v>
      </c>
      <c r="AP963" s="62">
        <v>6</v>
      </c>
      <c r="AQ963" s="62">
        <v>5</v>
      </c>
      <c r="AR963" s="62">
        <v>5</v>
      </c>
      <c r="AS963" s="62">
        <v>5</v>
      </c>
      <c r="AT963" s="62">
        <v>6</v>
      </c>
      <c r="AU963" s="62">
        <v>6</v>
      </c>
      <c r="AV963" s="62">
        <v>6</v>
      </c>
      <c r="AW963" s="62">
        <v>6</v>
      </c>
      <c r="AX963" s="62">
        <v>6</v>
      </c>
    </row>
    <row r="964" spans="1:50" ht="12.75" customHeight="1">
      <c r="A964" s="78">
        <v>42177</v>
      </c>
      <c r="B964" s="54">
        <v>5</v>
      </c>
      <c r="C964" s="54">
        <v>6</v>
      </c>
      <c r="D964" s="54">
        <v>7</v>
      </c>
      <c r="E964" s="54">
        <v>16</v>
      </c>
      <c r="F964" s="54">
        <v>19</v>
      </c>
      <c r="G964" s="54">
        <v>34</v>
      </c>
      <c r="H964" s="54"/>
      <c r="I964" s="53"/>
      <c r="J964" s="62">
        <v>6</v>
      </c>
      <c r="K964" s="62">
        <v>12</v>
      </c>
      <c r="L964" s="62">
        <v>18</v>
      </c>
      <c r="M964" s="62">
        <v>22</v>
      </c>
      <c r="N964" s="62">
        <v>26</v>
      </c>
      <c r="O964" s="62">
        <v>28</v>
      </c>
      <c r="P964" s="62">
        <v>28</v>
      </c>
      <c r="Q964" s="62">
        <v>30</v>
      </c>
      <c r="R964" s="62">
        <v>32</v>
      </c>
      <c r="S964" s="62">
        <v>12</v>
      </c>
      <c r="T964" s="62">
        <v>39</v>
      </c>
      <c r="U964" s="62">
        <v>40</v>
      </c>
      <c r="V964" s="62">
        <v>36</v>
      </c>
      <c r="W964" s="62">
        <v>38</v>
      </c>
      <c r="X964" s="62">
        <v>39</v>
      </c>
      <c r="Y964" s="62">
        <v>41</v>
      </c>
      <c r="Z964" s="62">
        <v>41</v>
      </c>
      <c r="AA964" s="62">
        <v>41</v>
      </c>
      <c r="AB964" s="62">
        <v>43</v>
      </c>
      <c r="AC964" s="62">
        <v>43</v>
      </c>
      <c r="AE964" s="64">
        <v>1</v>
      </c>
      <c r="AF964" s="65">
        <v>1</v>
      </c>
      <c r="AG964" s="66">
        <v>1</v>
      </c>
      <c r="AH964" s="62">
        <v>2</v>
      </c>
      <c r="AI964" s="62">
        <v>3</v>
      </c>
      <c r="AJ964" s="62">
        <v>3</v>
      </c>
      <c r="AK964" s="62">
        <v>3</v>
      </c>
      <c r="AL964" s="62">
        <v>4</v>
      </c>
      <c r="AM964" s="62">
        <v>4</v>
      </c>
      <c r="AN964" s="62">
        <v>1</v>
      </c>
      <c r="AO964" s="62">
        <v>5</v>
      </c>
      <c r="AP964" s="62">
        <v>5</v>
      </c>
      <c r="AQ964" s="62">
        <v>5</v>
      </c>
      <c r="AR964" s="62">
        <v>5</v>
      </c>
      <c r="AS964" s="62">
        <v>5</v>
      </c>
      <c r="AT964" s="62">
        <v>5</v>
      </c>
      <c r="AU964" s="62">
        <v>5</v>
      </c>
      <c r="AV964" s="62">
        <v>5</v>
      </c>
      <c r="AW964" s="62">
        <v>5</v>
      </c>
      <c r="AX964" s="62">
        <v>5</v>
      </c>
    </row>
    <row r="965" spans="1:50" ht="12.75" customHeight="1">
      <c r="A965" s="78">
        <v>42175</v>
      </c>
      <c r="B965" s="54">
        <v>7</v>
      </c>
      <c r="C965" s="54">
        <v>11</v>
      </c>
      <c r="D965" s="54">
        <v>24</v>
      </c>
      <c r="E965" s="54">
        <v>28</v>
      </c>
      <c r="F965" s="54">
        <v>33</v>
      </c>
      <c r="G965" s="54">
        <v>35</v>
      </c>
      <c r="H965" s="54"/>
      <c r="I965" s="53"/>
      <c r="J965" s="62">
        <v>6</v>
      </c>
      <c r="K965" s="62">
        <v>12</v>
      </c>
      <c r="L965" s="62">
        <v>17</v>
      </c>
      <c r="M965" s="62">
        <v>22</v>
      </c>
      <c r="N965" s="62">
        <v>26</v>
      </c>
      <c r="O965" s="62">
        <v>29</v>
      </c>
      <c r="P965" s="62">
        <v>31</v>
      </c>
      <c r="Q965" s="62">
        <v>31</v>
      </c>
      <c r="R965" s="62">
        <v>33</v>
      </c>
      <c r="S965" s="62">
        <v>12</v>
      </c>
      <c r="T965" s="62">
        <v>38</v>
      </c>
      <c r="U965" s="62">
        <v>40</v>
      </c>
      <c r="V965" s="62">
        <v>36</v>
      </c>
      <c r="W965" s="62">
        <v>37</v>
      </c>
      <c r="X965" s="62">
        <v>39</v>
      </c>
      <c r="Y965" s="62">
        <v>40</v>
      </c>
      <c r="Z965" s="62">
        <v>41</v>
      </c>
      <c r="AA965" s="62">
        <v>41</v>
      </c>
      <c r="AB965" s="62">
        <v>41</v>
      </c>
      <c r="AC965" s="62">
        <v>43</v>
      </c>
      <c r="AE965" s="64">
        <v>0</v>
      </c>
      <c r="AF965" s="65">
        <v>1</v>
      </c>
      <c r="AG965" s="66">
        <v>1</v>
      </c>
      <c r="AH965" s="62">
        <v>2</v>
      </c>
      <c r="AI965" s="62">
        <v>3</v>
      </c>
      <c r="AJ965" s="62">
        <v>4</v>
      </c>
      <c r="AK965" s="62">
        <v>5</v>
      </c>
      <c r="AL965" s="62">
        <v>5</v>
      </c>
      <c r="AM965" s="62">
        <v>5</v>
      </c>
      <c r="AN965" s="62">
        <v>0</v>
      </c>
      <c r="AO965" s="62">
        <v>4</v>
      </c>
      <c r="AP965" s="62">
        <v>5</v>
      </c>
      <c r="AQ965" s="62">
        <v>5</v>
      </c>
      <c r="AR965" s="62">
        <v>5</v>
      </c>
      <c r="AS965" s="62">
        <v>5</v>
      </c>
      <c r="AT965" s="62">
        <v>6</v>
      </c>
      <c r="AU965" s="62">
        <v>6</v>
      </c>
      <c r="AV965" s="62">
        <v>6</v>
      </c>
      <c r="AW965" s="62">
        <v>6</v>
      </c>
      <c r="AX965" s="62">
        <v>6</v>
      </c>
    </row>
    <row r="966" spans="1:50" ht="12.75" customHeight="1">
      <c r="A966" s="78">
        <v>42174</v>
      </c>
      <c r="B966" s="54">
        <v>10</v>
      </c>
      <c r="C966" s="54">
        <v>15</v>
      </c>
      <c r="D966" s="54">
        <v>29</v>
      </c>
      <c r="E966" s="54">
        <v>42</v>
      </c>
      <c r="F966" s="54">
        <v>44</v>
      </c>
      <c r="G966" s="54">
        <v>48</v>
      </c>
      <c r="H966" s="54"/>
      <c r="I966" s="53"/>
      <c r="J966" s="62">
        <v>6</v>
      </c>
      <c r="K966" s="62">
        <v>12</v>
      </c>
      <c r="L966" s="62">
        <v>16</v>
      </c>
      <c r="M966" s="62">
        <v>20</v>
      </c>
      <c r="N966" s="62">
        <v>25</v>
      </c>
      <c r="O966" s="62">
        <v>29</v>
      </c>
      <c r="P966" s="62">
        <v>31</v>
      </c>
      <c r="Q966" s="62">
        <v>33</v>
      </c>
      <c r="R966" s="62">
        <v>33</v>
      </c>
      <c r="S966" s="62">
        <v>12</v>
      </c>
      <c r="T966" s="62">
        <v>37</v>
      </c>
      <c r="U966" s="62">
        <v>38</v>
      </c>
      <c r="V966" s="62">
        <v>37</v>
      </c>
      <c r="W966" s="62">
        <v>37</v>
      </c>
      <c r="X966" s="62">
        <v>38</v>
      </c>
      <c r="Y966" s="62">
        <v>40</v>
      </c>
      <c r="Z966" s="62">
        <v>41</v>
      </c>
      <c r="AA966" s="62">
        <v>42</v>
      </c>
      <c r="AB966" s="62">
        <v>42</v>
      </c>
      <c r="AC966" s="62">
        <v>42</v>
      </c>
      <c r="AE966" s="64">
        <v>4</v>
      </c>
      <c r="AF966" s="65">
        <v>5</v>
      </c>
      <c r="AG966" s="66">
        <v>5</v>
      </c>
      <c r="AH966" s="62">
        <v>5</v>
      </c>
      <c r="AI966" s="62">
        <v>5</v>
      </c>
      <c r="AJ966" s="62">
        <v>5</v>
      </c>
      <c r="AK966" s="62">
        <v>5</v>
      </c>
      <c r="AL966" s="62">
        <v>5</v>
      </c>
      <c r="AM966" s="62">
        <v>5</v>
      </c>
      <c r="AN966" s="62">
        <v>2</v>
      </c>
      <c r="AO966" s="62">
        <v>3</v>
      </c>
      <c r="AP966" s="62">
        <v>3</v>
      </c>
      <c r="AQ966" s="62">
        <v>5</v>
      </c>
      <c r="AR966" s="62">
        <v>5</v>
      </c>
      <c r="AS966" s="62">
        <v>5</v>
      </c>
      <c r="AT966" s="62">
        <v>5</v>
      </c>
      <c r="AU966" s="62">
        <v>5</v>
      </c>
      <c r="AV966" s="62">
        <v>5</v>
      </c>
      <c r="AW966" s="62">
        <v>5</v>
      </c>
      <c r="AX966" s="62">
        <v>5</v>
      </c>
    </row>
    <row r="967" spans="1:50" ht="12.75" customHeight="1">
      <c r="A967" s="78">
        <v>42173</v>
      </c>
      <c r="B967" s="54">
        <v>19</v>
      </c>
      <c r="C967" s="54">
        <v>25</v>
      </c>
      <c r="D967" s="54">
        <v>30</v>
      </c>
      <c r="E967" s="54">
        <v>31</v>
      </c>
      <c r="F967" s="54">
        <v>40</v>
      </c>
      <c r="G967" s="54">
        <v>43</v>
      </c>
      <c r="H967" s="54"/>
      <c r="I967" s="53"/>
      <c r="J967" s="62">
        <v>6</v>
      </c>
      <c r="K967" s="62">
        <v>10</v>
      </c>
      <c r="L967" s="62">
        <v>16</v>
      </c>
      <c r="M967" s="62">
        <v>20</v>
      </c>
      <c r="N967" s="62">
        <v>23</v>
      </c>
      <c r="O967" s="62">
        <v>27</v>
      </c>
      <c r="P967" s="62">
        <v>30</v>
      </c>
      <c r="Q967" s="62">
        <v>32</v>
      </c>
      <c r="R967" s="62">
        <v>34</v>
      </c>
      <c r="S967" s="62">
        <v>13</v>
      </c>
      <c r="T967" s="62">
        <v>37</v>
      </c>
      <c r="U967" s="62">
        <v>38</v>
      </c>
      <c r="V967" s="62">
        <v>38</v>
      </c>
      <c r="W967" s="62">
        <v>38</v>
      </c>
      <c r="X967" s="62">
        <v>38</v>
      </c>
      <c r="Y967" s="62">
        <v>39</v>
      </c>
      <c r="Z967" s="62">
        <v>41</v>
      </c>
      <c r="AA967" s="62">
        <v>42</v>
      </c>
      <c r="AB967" s="62">
        <v>43</v>
      </c>
      <c r="AC967" s="62">
        <v>43</v>
      </c>
      <c r="AE967" s="64">
        <v>1</v>
      </c>
      <c r="AF967" s="65">
        <v>1</v>
      </c>
      <c r="AG967" s="66">
        <v>3</v>
      </c>
      <c r="AH967" s="62">
        <v>4</v>
      </c>
      <c r="AI967" s="62">
        <v>4</v>
      </c>
      <c r="AJ967" s="62">
        <v>6</v>
      </c>
      <c r="AK967" s="62">
        <v>6</v>
      </c>
      <c r="AL967" s="62">
        <v>6</v>
      </c>
      <c r="AM967" s="62">
        <v>6</v>
      </c>
      <c r="AN967" s="62">
        <v>2</v>
      </c>
      <c r="AO967" s="62">
        <v>5</v>
      </c>
      <c r="AP967" s="62">
        <v>5</v>
      </c>
      <c r="AQ967" s="62">
        <v>6</v>
      </c>
      <c r="AR967" s="62">
        <v>6</v>
      </c>
      <c r="AS967" s="62">
        <v>6</v>
      </c>
      <c r="AT967" s="62">
        <v>6</v>
      </c>
      <c r="AU967" s="62">
        <v>6</v>
      </c>
      <c r="AV967" s="62">
        <v>6</v>
      </c>
      <c r="AW967" s="62">
        <v>6</v>
      </c>
      <c r="AX967" s="62">
        <v>6</v>
      </c>
    </row>
    <row r="968" spans="1:50" ht="12.75" customHeight="1">
      <c r="A968" s="78">
        <v>42172</v>
      </c>
      <c r="B968" s="54">
        <v>3</v>
      </c>
      <c r="C968" s="54">
        <v>6</v>
      </c>
      <c r="D968" s="54">
        <v>15</v>
      </c>
      <c r="E968" s="54">
        <v>24</v>
      </c>
      <c r="F968" s="54">
        <v>27</v>
      </c>
      <c r="G968" s="54">
        <v>43</v>
      </c>
      <c r="H968" s="54"/>
      <c r="I968" s="53"/>
      <c r="J968" s="62">
        <v>6</v>
      </c>
      <c r="K968" s="62">
        <v>12</v>
      </c>
      <c r="L968" s="62">
        <v>15</v>
      </c>
      <c r="M968" s="62">
        <v>19</v>
      </c>
      <c r="N968" s="62">
        <v>23</v>
      </c>
      <c r="O968" s="62">
        <v>26</v>
      </c>
      <c r="P968" s="62">
        <v>30</v>
      </c>
      <c r="Q968" s="62">
        <v>33</v>
      </c>
      <c r="R968" s="62">
        <v>35</v>
      </c>
      <c r="S968" s="62">
        <v>14</v>
      </c>
      <c r="T968" s="62">
        <v>36</v>
      </c>
      <c r="U968" s="62">
        <v>38</v>
      </c>
      <c r="V968" s="62">
        <v>37</v>
      </c>
      <c r="W968" s="62">
        <v>39</v>
      </c>
      <c r="X968" s="62">
        <v>39</v>
      </c>
      <c r="Y968" s="62">
        <v>39</v>
      </c>
      <c r="Z968" s="62">
        <v>40</v>
      </c>
      <c r="AA968" s="62">
        <v>42</v>
      </c>
      <c r="AB968" s="62">
        <v>43</v>
      </c>
      <c r="AC968" s="62">
        <v>44</v>
      </c>
      <c r="AE968" s="64">
        <v>1</v>
      </c>
      <c r="AF968" s="65">
        <v>1</v>
      </c>
      <c r="AG968" s="66">
        <v>2</v>
      </c>
      <c r="AH968" s="62">
        <v>2</v>
      </c>
      <c r="AI968" s="62">
        <v>4</v>
      </c>
      <c r="AJ968" s="62">
        <v>4</v>
      </c>
      <c r="AK968" s="62">
        <v>5</v>
      </c>
      <c r="AL968" s="62">
        <v>5</v>
      </c>
      <c r="AM968" s="62">
        <v>5</v>
      </c>
      <c r="AN968" s="62">
        <v>2</v>
      </c>
      <c r="AO968" s="62">
        <v>4</v>
      </c>
      <c r="AP968" s="62">
        <v>4</v>
      </c>
      <c r="AQ968" s="62">
        <v>6</v>
      </c>
      <c r="AR968" s="62">
        <v>6</v>
      </c>
      <c r="AS968" s="62">
        <v>6</v>
      </c>
      <c r="AT968" s="62">
        <v>6</v>
      </c>
      <c r="AU968" s="62">
        <v>6</v>
      </c>
      <c r="AV968" s="62">
        <v>6</v>
      </c>
      <c r="AW968" s="62">
        <v>6</v>
      </c>
      <c r="AX968" s="62">
        <v>6</v>
      </c>
    </row>
    <row r="969" spans="1:50" ht="12.75" customHeight="1">
      <c r="A969" s="78">
        <v>42171</v>
      </c>
      <c r="B969" s="54">
        <v>12</v>
      </c>
      <c r="C969" s="54">
        <v>21</v>
      </c>
      <c r="D969" s="54">
        <v>22</v>
      </c>
      <c r="E969" s="54">
        <v>23</v>
      </c>
      <c r="F969" s="54">
        <v>29</v>
      </c>
      <c r="G969" s="54">
        <v>47</v>
      </c>
      <c r="H969" s="54"/>
      <c r="I969" s="53"/>
      <c r="J969" s="62">
        <v>6</v>
      </c>
      <c r="K969" s="62">
        <v>12</v>
      </c>
      <c r="L969" s="62">
        <v>18</v>
      </c>
      <c r="M969" s="62">
        <v>20</v>
      </c>
      <c r="N969" s="62">
        <v>23</v>
      </c>
      <c r="O969" s="62">
        <v>26</v>
      </c>
      <c r="P969" s="62">
        <v>29</v>
      </c>
      <c r="Q969" s="62">
        <v>33</v>
      </c>
      <c r="R969" s="62">
        <v>35</v>
      </c>
      <c r="S969" s="62">
        <v>12</v>
      </c>
      <c r="T969" s="62">
        <v>36</v>
      </c>
      <c r="U969" s="62">
        <v>38</v>
      </c>
      <c r="V969" s="62">
        <v>38</v>
      </c>
      <c r="W969" s="62">
        <v>38</v>
      </c>
      <c r="X969" s="62">
        <v>40</v>
      </c>
      <c r="Y969" s="62">
        <v>40</v>
      </c>
      <c r="Z969" s="62">
        <v>40</v>
      </c>
      <c r="AA969" s="62">
        <v>41</v>
      </c>
      <c r="AB969" s="62">
        <v>43</v>
      </c>
      <c r="AC969" s="62">
        <v>44</v>
      </c>
      <c r="AE969" s="64">
        <v>0</v>
      </c>
      <c r="AF969" s="65">
        <v>0</v>
      </c>
      <c r="AG969" s="66">
        <v>0</v>
      </c>
      <c r="AH969" s="62">
        <v>0</v>
      </c>
      <c r="AI969" s="62">
        <v>1</v>
      </c>
      <c r="AJ969" s="62">
        <v>1</v>
      </c>
      <c r="AK969" s="62">
        <v>2</v>
      </c>
      <c r="AL969" s="62">
        <v>2</v>
      </c>
      <c r="AM969" s="62">
        <v>2</v>
      </c>
      <c r="AN969" s="62">
        <v>0</v>
      </c>
      <c r="AO969" s="62">
        <v>4</v>
      </c>
      <c r="AP969" s="62">
        <v>4</v>
      </c>
      <c r="AQ969" s="62">
        <v>2</v>
      </c>
      <c r="AR969" s="62">
        <v>2</v>
      </c>
      <c r="AS969" s="62">
        <v>3</v>
      </c>
      <c r="AT969" s="62">
        <v>3</v>
      </c>
      <c r="AU969" s="62">
        <v>3</v>
      </c>
      <c r="AV969" s="62">
        <v>4</v>
      </c>
      <c r="AW969" s="62">
        <v>5</v>
      </c>
      <c r="AX969" s="62">
        <v>5</v>
      </c>
    </row>
    <row r="970" spans="1:50" ht="12.75" customHeight="1">
      <c r="A970" s="78">
        <v>42170</v>
      </c>
      <c r="B970" s="54">
        <v>1</v>
      </c>
      <c r="C970" s="54">
        <v>33</v>
      </c>
      <c r="D970" s="54">
        <v>37</v>
      </c>
      <c r="E970" s="54">
        <v>38</v>
      </c>
      <c r="F970" s="54">
        <v>43</v>
      </c>
      <c r="G970" s="54">
        <v>49</v>
      </c>
      <c r="H970" s="54"/>
      <c r="I970" s="53"/>
      <c r="J970" s="62">
        <v>6</v>
      </c>
      <c r="K970" s="62">
        <v>12</v>
      </c>
      <c r="L970" s="62">
        <v>17</v>
      </c>
      <c r="M970" s="62">
        <v>23</v>
      </c>
      <c r="N970" s="62">
        <v>25</v>
      </c>
      <c r="O970" s="62">
        <v>27</v>
      </c>
      <c r="P970" s="62">
        <v>30</v>
      </c>
      <c r="Q970" s="62">
        <v>33</v>
      </c>
      <c r="R970" s="62">
        <v>37</v>
      </c>
      <c r="S970" s="62">
        <v>12</v>
      </c>
      <c r="T970" s="62">
        <v>36</v>
      </c>
      <c r="U970" s="62">
        <v>36</v>
      </c>
      <c r="V970" s="62">
        <v>40</v>
      </c>
      <c r="W970" s="62">
        <v>42</v>
      </c>
      <c r="X970" s="62">
        <v>42</v>
      </c>
      <c r="Y970" s="62">
        <v>43</v>
      </c>
      <c r="Z970" s="62">
        <v>43</v>
      </c>
      <c r="AA970" s="62">
        <v>43</v>
      </c>
      <c r="AB970" s="62">
        <v>44</v>
      </c>
      <c r="AC970" s="62">
        <v>45</v>
      </c>
      <c r="AE970" s="64">
        <v>0</v>
      </c>
      <c r="AF970" s="65">
        <v>1</v>
      </c>
      <c r="AG970" s="66">
        <v>1</v>
      </c>
      <c r="AH970" s="62">
        <v>2</v>
      </c>
      <c r="AI970" s="62">
        <v>2</v>
      </c>
      <c r="AJ970" s="62">
        <v>2</v>
      </c>
      <c r="AK970" s="62">
        <v>2</v>
      </c>
      <c r="AL970" s="62">
        <v>3</v>
      </c>
      <c r="AM970" s="62">
        <v>4</v>
      </c>
      <c r="AN970" s="62">
        <v>0</v>
      </c>
      <c r="AO970" s="62">
        <v>4</v>
      </c>
      <c r="AP970" s="62">
        <v>4</v>
      </c>
      <c r="AQ970" s="62">
        <v>5</v>
      </c>
      <c r="AR970" s="62">
        <v>5</v>
      </c>
      <c r="AS970" s="62">
        <v>5</v>
      </c>
      <c r="AT970" s="62">
        <v>5</v>
      </c>
      <c r="AU970" s="62">
        <v>5</v>
      </c>
      <c r="AV970" s="62">
        <v>5</v>
      </c>
      <c r="AW970" s="62">
        <v>5</v>
      </c>
      <c r="AX970" s="62">
        <v>5</v>
      </c>
    </row>
    <row r="971" spans="1:50" ht="12.75" customHeight="1">
      <c r="A971" s="78">
        <v>42168</v>
      </c>
      <c r="B971" s="54">
        <v>1</v>
      </c>
      <c r="C971" s="54">
        <v>2</v>
      </c>
      <c r="D971" s="54">
        <v>12</v>
      </c>
      <c r="E971" s="54">
        <v>13</v>
      </c>
      <c r="F971" s="54">
        <v>21</v>
      </c>
      <c r="G971" s="54">
        <v>42</v>
      </c>
      <c r="H971" s="54"/>
      <c r="I971" s="53"/>
      <c r="J971" s="62">
        <v>6</v>
      </c>
      <c r="K971" s="62">
        <v>12</v>
      </c>
      <c r="L971" s="62">
        <v>15</v>
      </c>
      <c r="M971" s="62">
        <v>19</v>
      </c>
      <c r="N971" s="62">
        <v>25</v>
      </c>
      <c r="O971" s="62">
        <v>27</v>
      </c>
      <c r="P971" s="62">
        <v>29</v>
      </c>
      <c r="Q971" s="62">
        <v>32</v>
      </c>
      <c r="R971" s="62">
        <v>35</v>
      </c>
      <c r="S971" s="62">
        <v>11</v>
      </c>
      <c r="T971" s="62">
        <v>34</v>
      </c>
      <c r="U971" s="62">
        <v>35</v>
      </c>
      <c r="V971" s="62">
        <v>41</v>
      </c>
      <c r="W971" s="62">
        <v>41</v>
      </c>
      <c r="X971" s="62">
        <v>43</v>
      </c>
      <c r="Y971" s="62">
        <v>43</v>
      </c>
      <c r="Z971" s="62">
        <v>44</v>
      </c>
      <c r="AA971" s="62">
        <v>44</v>
      </c>
      <c r="AB971" s="62">
        <v>44</v>
      </c>
      <c r="AC971" s="62">
        <v>45</v>
      </c>
      <c r="AE971" s="64">
        <v>1</v>
      </c>
      <c r="AF971" s="65">
        <v>3</v>
      </c>
      <c r="AG971" s="66">
        <v>3</v>
      </c>
      <c r="AH971" s="62">
        <v>3</v>
      </c>
      <c r="AI971" s="62">
        <v>4</v>
      </c>
      <c r="AJ971" s="62">
        <v>4</v>
      </c>
      <c r="AK971" s="62">
        <v>4</v>
      </c>
      <c r="AL971" s="62">
        <v>4</v>
      </c>
      <c r="AM971" s="62">
        <v>5</v>
      </c>
      <c r="AN971" s="62">
        <v>1</v>
      </c>
      <c r="AO971" s="62">
        <v>4</v>
      </c>
      <c r="AP971" s="62">
        <v>4</v>
      </c>
      <c r="AQ971" s="62">
        <v>5</v>
      </c>
      <c r="AR971" s="62">
        <v>5</v>
      </c>
      <c r="AS971" s="62">
        <v>5</v>
      </c>
      <c r="AT971" s="62">
        <v>5</v>
      </c>
      <c r="AU971" s="62">
        <v>5</v>
      </c>
      <c r="AV971" s="62">
        <v>5</v>
      </c>
      <c r="AW971" s="62">
        <v>5</v>
      </c>
      <c r="AX971" s="62">
        <v>5</v>
      </c>
    </row>
    <row r="972" spans="1:50" ht="12.75" customHeight="1">
      <c r="A972" s="78">
        <v>42167</v>
      </c>
      <c r="B972" s="54">
        <v>4</v>
      </c>
      <c r="C972" s="54">
        <v>7</v>
      </c>
      <c r="D972" s="54">
        <v>15</v>
      </c>
      <c r="E972" s="54">
        <v>17</v>
      </c>
      <c r="F972" s="54">
        <v>22</v>
      </c>
      <c r="G972" s="54">
        <v>41</v>
      </c>
      <c r="H972" s="54"/>
      <c r="I972" s="53"/>
      <c r="J972" s="62">
        <v>6</v>
      </c>
      <c r="K972" s="62">
        <v>11</v>
      </c>
      <c r="L972" s="62">
        <v>17</v>
      </c>
      <c r="M972" s="62">
        <v>19</v>
      </c>
      <c r="N972" s="62">
        <v>22</v>
      </c>
      <c r="O972" s="62">
        <v>28</v>
      </c>
      <c r="P972" s="62">
        <v>29</v>
      </c>
      <c r="Q972" s="62">
        <v>31</v>
      </c>
      <c r="R972" s="62">
        <v>34</v>
      </c>
      <c r="S972" s="62">
        <v>10</v>
      </c>
      <c r="T972" s="62">
        <v>34</v>
      </c>
      <c r="U972" s="62">
        <v>35</v>
      </c>
      <c r="V972" s="62">
        <v>41</v>
      </c>
      <c r="W972" s="62">
        <v>41</v>
      </c>
      <c r="X972" s="62">
        <v>41</v>
      </c>
      <c r="Y972" s="62">
        <v>43</v>
      </c>
      <c r="Z972" s="62">
        <v>43</v>
      </c>
      <c r="AA972" s="62">
        <v>44</v>
      </c>
      <c r="AB972" s="62">
        <v>44</v>
      </c>
      <c r="AC972" s="62">
        <v>44</v>
      </c>
      <c r="AE972" s="64">
        <v>0</v>
      </c>
      <c r="AF972" s="65">
        <v>0</v>
      </c>
      <c r="AG972" s="66">
        <v>0</v>
      </c>
      <c r="AH972" s="62">
        <v>0</v>
      </c>
      <c r="AI972" s="62">
        <v>0</v>
      </c>
      <c r="AJ972" s="62">
        <v>2</v>
      </c>
      <c r="AK972" s="62">
        <v>3</v>
      </c>
      <c r="AL972" s="62">
        <v>4</v>
      </c>
      <c r="AM972" s="62">
        <v>5</v>
      </c>
      <c r="AN972" s="62">
        <v>0</v>
      </c>
      <c r="AO972" s="62">
        <v>5</v>
      </c>
      <c r="AP972" s="62">
        <v>5</v>
      </c>
      <c r="AQ972" s="62">
        <v>5</v>
      </c>
      <c r="AR972" s="62">
        <v>5</v>
      </c>
      <c r="AS972" s="62">
        <v>5</v>
      </c>
      <c r="AT972" s="62">
        <v>5</v>
      </c>
      <c r="AU972" s="62">
        <v>5</v>
      </c>
      <c r="AV972" s="62">
        <v>5</v>
      </c>
      <c r="AW972" s="62">
        <v>5</v>
      </c>
      <c r="AX972" s="62">
        <v>5</v>
      </c>
    </row>
    <row r="973" spans="1:50" ht="12.75" customHeight="1">
      <c r="A973" s="78">
        <v>42166</v>
      </c>
      <c r="B973" s="54">
        <v>7</v>
      </c>
      <c r="C973" s="54">
        <v>11</v>
      </c>
      <c r="D973" s="54">
        <v>13</v>
      </c>
      <c r="E973" s="54">
        <v>20</v>
      </c>
      <c r="F973" s="54">
        <v>25</v>
      </c>
      <c r="G973" s="54">
        <v>42</v>
      </c>
      <c r="H973" s="54"/>
      <c r="I973" s="53"/>
      <c r="J973" s="62">
        <v>6</v>
      </c>
      <c r="K973" s="62">
        <v>12</v>
      </c>
      <c r="L973" s="62">
        <v>15</v>
      </c>
      <c r="M973" s="62">
        <v>20</v>
      </c>
      <c r="N973" s="62">
        <v>22</v>
      </c>
      <c r="O973" s="62">
        <v>24</v>
      </c>
      <c r="P973" s="62">
        <v>30</v>
      </c>
      <c r="Q973" s="62">
        <v>31</v>
      </c>
      <c r="R973" s="62">
        <v>33</v>
      </c>
      <c r="S973" s="62">
        <v>11</v>
      </c>
      <c r="T973" s="62">
        <v>35</v>
      </c>
      <c r="U973" s="62">
        <v>36</v>
      </c>
      <c r="V973" s="62">
        <v>41</v>
      </c>
      <c r="W973" s="62">
        <v>42</v>
      </c>
      <c r="X973" s="62">
        <v>42</v>
      </c>
      <c r="Y973" s="62">
        <v>42</v>
      </c>
      <c r="Z973" s="62">
        <v>44</v>
      </c>
      <c r="AA973" s="62">
        <v>44</v>
      </c>
      <c r="AB973" s="62">
        <v>45</v>
      </c>
      <c r="AC973" s="62">
        <v>45</v>
      </c>
      <c r="AE973" s="64">
        <v>0</v>
      </c>
      <c r="AF973" s="65">
        <v>1</v>
      </c>
      <c r="AG973" s="66">
        <v>2</v>
      </c>
      <c r="AH973" s="62">
        <v>3</v>
      </c>
      <c r="AI973" s="62">
        <v>4</v>
      </c>
      <c r="AJ973" s="62">
        <v>4</v>
      </c>
      <c r="AK973" s="62">
        <v>4</v>
      </c>
      <c r="AL973" s="62">
        <v>4</v>
      </c>
      <c r="AM973" s="62">
        <v>4</v>
      </c>
      <c r="AN973" s="62">
        <v>2</v>
      </c>
      <c r="AO973" s="62">
        <v>6</v>
      </c>
      <c r="AP973" s="62">
        <v>6</v>
      </c>
      <c r="AQ973" s="62">
        <v>6</v>
      </c>
      <c r="AR973" s="62">
        <v>6</v>
      </c>
      <c r="AS973" s="62">
        <v>6</v>
      </c>
      <c r="AT973" s="62">
        <v>6</v>
      </c>
      <c r="AU973" s="62">
        <v>6</v>
      </c>
      <c r="AV973" s="62">
        <v>6</v>
      </c>
      <c r="AW973" s="62">
        <v>6</v>
      </c>
      <c r="AX973" s="62">
        <v>6</v>
      </c>
    </row>
    <row r="974" spans="1:50" ht="12.75" customHeight="1">
      <c r="A974" s="78">
        <v>42165</v>
      </c>
      <c r="B974" s="54">
        <v>1</v>
      </c>
      <c r="C974" s="54">
        <v>12</v>
      </c>
      <c r="D974" s="54">
        <v>15</v>
      </c>
      <c r="E974" s="54">
        <v>31</v>
      </c>
      <c r="F974" s="54">
        <v>40</v>
      </c>
      <c r="G974" s="54">
        <v>42</v>
      </c>
      <c r="H974" s="54"/>
      <c r="I974" s="53"/>
      <c r="J974" s="62">
        <v>6</v>
      </c>
      <c r="K974" s="62">
        <v>12</v>
      </c>
      <c r="L974" s="62">
        <v>17</v>
      </c>
      <c r="M974" s="62">
        <v>20</v>
      </c>
      <c r="N974" s="62">
        <v>24</v>
      </c>
      <c r="O974" s="62">
        <v>25</v>
      </c>
      <c r="P974" s="62">
        <v>27</v>
      </c>
      <c r="Q974" s="62">
        <v>32</v>
      </c>
      <c r="R974" s="62">
        <v>32</v>
      </c>
      <c r="S974" s="62">
        <v>14</v>
      </c>
      <c r="T974" s="62">
        <v>36</v>
      </c>
      <c r="U974" s="62">
        <v>37</v>
      </c>
      <c r="V974" s="62">
        <v>41</v>
      </c>
      <c r="W974" s="62">
        <v>42</v>
      </c>
      <c r="X974" s="62">
        <v>43</v>
      </c>
      <c r="Y974" s="62">
        <v>43</v>
      </c>
      <c r="Z974" s="62">
        <v>43</v>
      </c>
      <c r="AA974" s="62">
        <v>45</v>
      </c>
      <c r="AB974" s="62">
        <v>45</v>
      </c>
      <c r="AC974" s="62">
        <v>46</v>
      </c>
      <c r="AE974" s="64">
        <v>2</v>
      </c>
      <c r="AF974" s="65">
        <v>4</v>
      </c>
      <c r="AG974" s="66">
        <v>4</v>
      </c>
      <c r="AH974" s="62">
        <v>5</v>
      </c>
      <c r="AI974" s="62">
        <v>5</v>
      </c>
      <c r="AJ974" s="62">
        <v>5</v>
      </c>
      <c r="AK974" s="62">
        <v>6</v>
      </c>
      <c r="AL974" s="62">
        <v>6</v>
      </c>
      <c r="AM974" s="62">
        <v>6</v>
      </c>
      <c r="AN974" s="62">
        <v>1</v>
      </c>
      <c r="AO974" s="62">
        <v>6</v>
      </c>
      <c r="AP974" s="62">
        <v>6</v>
      </c>
      <c r="AQ974" s="62">
        <v>6</v>
      </c>
      <c r="AR974" s="62">
        <v>6</v>
      </c>
      <c r="AS974" s="62">
        <v>6</v>
      </c>
      <c r="AT974" s="62">
        <v>6</v>
      </c>
      <c r="AU974" s="62">
        <v>6</v>
      </c>
      <c r="AV974" s="62">
        <v>6</v>
      </c>
      <c r="AW974" s="62">
        <v>6</v>
      </c>
      <c r="AX974" s="62">
        <v>6</v>
      </c>
    </row>
    <row r="975" spans="1:50" ht="12.75" customHeight="1">
      <c r="A975" s="78">
        <v>42164</v>
      </c>
      <c r="B975" s="54">
        <v>1</v>
      </c>
      <c r="C975" s="54">
        <v>5</v>
      </c>
      <c r="D975" s="54">
        <v>26</v>
      </c>
      <c r="E975" s="54">
        <v>34</v>
      </c>
      <c r="F975" s="54">
        <v>42</v>
      </c>
      <c r="G975" s="54">
        <v>47</v>
      </c>
      <c r="H975" s="54"/>
      <c r="I975" s="53"/>
      <c r="J975" s="62">
        <v>6</v>
      </c>
      <c r="K975" s="62">
        <v>10</v>
      </c>
      <c r="L975" s="62">
        <v>16</v>
      </c>
      <c r="M975" s="62">
        <v>21</v>
      </c>
      <c r="N975" s="62">
        <v>24</v>
      </c>
      <c r="O975" s="62">
        <v>28</v>
      </c>
      <c r="P975" s="62">
        <v>29</v>
      </c>
      <c r="Q975" s="62">
        <v>30</v>
      </c>
      <c r="R975" s="62">
        <v>34</v>
      </c>
      <c r="S975" s="62">
        <v>14</v>
      </c>
      <c r="T975" s="62">
        <v>35</v>
      </c>
      <c r="U975" s="62">
        <v>36</v>
      </c>
      <c r="V975" s="62">
        <v>40</v>
      </c>
      <c r="W975" s="62">
        <v>42</v>
      </c>
      <c r="X975" s="62">
        <v>43</v>
      </c>
      <c r="Y975" s="62">
        <v>44</v>
      </c>
      <c r="Z975" s="62">
        <v>44</v>
      </c>
      <c r="AA975" s="62">
        <v>44</v>
      </c>
      <c r="AB975" s="62">
        <v>45</v>
      </c>
      <c r="AC975" s="62">
        <v>45</v>
      </c>
      <c r="AE975" s="64">
        <v>0</v>
      </c>
      <c r="AF975" s="65">
        <v>1</v>
      </c>
      <c r="AG975" s="66">
        <v>2</v>
      </c>
      <c r="AH975" s="62">
        <v>3</v>
      </c>
      <c r="AI975" s="62">
        <v>4</v>
      </c>
      <c r="AJ975" s="62">
        <v>5</v>
      </c>
      <c r="AK975" s="62">
        <v>5</v>
      </c>
      <c r="AL975" s="62">
        <v>5</v>
      </c>
      <c r="AM975" s="62">
        <v>5</v>
      </c>
      <c r="AN975" s="62">
        <v>1</v>
      </c>
      <c r="AO975" s="62">
        <v>4</v>
      </c>
      <c r="AP975" s="62">
        <v>4</v>
      </c>
      <c r="AQ975" s="62">
        <v>5</v>
      </c>
      <c r="AR975" s="62">
        <v>5</v>
      </c>
      <c r="AS975" s="62">
        <v>5</v>
      </c>
      <c r="AT975" s="62">
        <v>5</v>
      </c>
      <c r="AU975" s="62">
        <v>5</v>
      </c>
      <c r="AV975" s="62">
        <v>5</v>
      </c>
      <c r="AW975" s="62">
        <v>5</v>
      </c>
      <c r="AX975" s="62">
        <v>5</v>
      </c>
    </row>
    <row r="976" spans="1:50" ht="12.75" customHeight="1">
      <c r="A976" s="78">
        <v>42163</v>
      </c>
      <c r="B976" s="54">
        <v>8</v>
      </c>
      <c r="C976" s="54">
        <v>13</v>
      </c>
      <c r="D976" s="54">
        <v>24</v>
      </c>
      <c r="E976" s="54">
        <v>31</v>
      </c>
      <c r="F976" s="54">
        <v>40</v>
      </c>
      <c r="G976" s="54">
        <v>43</v>
      </c>
      <c r="H976" s="54"/>
      <c r="I976" s="53"/>
      <c r="J976" s="62">
        <v>6</v>
      </c>
      <c r="K976" s="62">
        <v>11</v>
      </c>
      <c r="L976" s="62">
        <v>14</v>
      </c>
      <c r="M976" s="62">
        <v>20</v>
      </c>
      <c r="N976" s="62">
        <v>23</v>
      </c>
      <c r="O976" s="62">
        <v>26</v>
      </c>
      <c r="P976" s="62">
        <v>30</v>
      </c>
      <c r="Q976" s="62">
        <v>31</v>
      </c>
      <c r="R976" s="62">
        <v>32</v>
      </c>
      <c r="S976" s="62">
        <v>14</v>
      </c>
      <c r="T976" s="62">
        <v>36</v>
      </c>
      <c r="U976" s="62">
        <v>37</v>
      </c>
      <c r="V976" s="62">
        <v>40</v>
      </c>
      <c r="W976" s="62">
        <v>42</v>
      </c>
      <c r="X976" s="62">
        <v>44</v>
      </c>
      <c r="Y976" s="62">
        <v>45</v>
      </c>
      <c r="Z976" s="62">
        <v>46</v>
      </c>
      <c r="AA976" s="62">
        <v>46</v>
      </c>
      <c r="AB976" s="62">
        <v>46</v>
      </c>
      <c r="AC976" s="62">
        <v>47</v>
      </c>
      <c r="AE976" s="64">
        <v>0</v>
      </c>
      <c r="AF976" s="65">
        <v>0</v>
      </c>
      <c r="AG976" s="66">
        <v>1</v>
      </c>
      <c r="AH976" s="62">
        <v>3</v>
      </c>
      <c r="AI976" s="62">
        <v>4</v>
      </c>
      <c r="AJ976" s="62">
        <v>4</v>
      </c>
      <c r="AK976" s="62">
        <v>5</v>
      </c>
      <c r="AL976" s="62">
        <v>5</v>
      </c>
      <c r="AM976" s="62">
        <v>6</v>
      </c>
      <c r="AN976" s="62">
        <v>1</v>
      </c>
      <c r="AO976" s="62">
        <v>6</v>
      </c>
      <c r="AP976" s="62">
        <v>6</v>
      </c>
      <c r="AQ976" s="62">
        <v>6</v>
      </c>
      <c r="AR976" s="62">
        <v>6</v>
      </c>
      <c r="AS976" s="62">
        <v>6</v>
      </c>
      <c r="AT976" s="62">
        <v>6</v>
      </c>
      <c r="AU976" s="62">
        <v>6</v>
      </c>
      <c r="AV976" s="62">
        <v>6</v>
      </c>
      <c r="AW976" s="62">
        <v>6</v>
      </c>
      <c r="AX976" s="62">
        <v>6</v>
      </c>
    </row>
    <row r="977" spans="1:50" ht="12.75" customHeight="1">
      <c r="A977" s="78">
        <v>42161</v>
      </c>
      <c r="B977" s="54">
        <v>6</v>
      </c>
      <c r="C977" s="54">
        <v>12</v>
      </c>
      <c r="D977" s="54">
        <v>24</v>
      </c>
      <c r="E977" s="54">
        <v>28</v>
      </c>
      <c r="F977" s="54">
        <v>32</v>
      </c>
      <c r="G977" s="54">
        <v>49</v>
      </c>
      <c r="H977" s="54"/>
      <c r="I977" s="53"/>
      <c r="J977" s="62">
        <v>6</v>
      </c>
      <c r="K977" s="62">
        <v>11</v>
      </c>
      <c r="L977" s="62">
        <v>15</v>
      </c>
      <c r="M977" s="62">
        <v>18</v>
      </c>
      <c r="N977" s="62">
        <v>23</v>
      </c>
      <c r="O977" s="62">
        <v>25</v>
      </c>
      <c r="P977" s="62">
        <v>28</v>
      </c>
      <c r="Q977" s="62">
        <v>31</v>
      </c>
      <c r="R977" s="62">
        <v>32</v>
      </c>
      <c r="S977" s="62">
        <v>14</v>
      </c>
      <c r="T977" s="62">
        <v>35</v>
      </c>
      <c r="U977" s="62">
        <v>36</v>
      </c>
      <c r="V977" s="62">
        <v>39</v>
      </c>
      <c r="W977" s="62">
        <v>41</v>
      </c>
      <c r="X977" s="62">
        <v>42</v>
      </c>
      <c r="Y977" s="62">
        <v>44</v>
      </c>
      <c r="Z977" s="62">
        <v>45</v>
      </c>
      <c r="AA977" s="62">
        <v>46</v>
      </c>
      <c r="AB977" s="62">
        <v>46</v>
      </c>
      <c r="AC977" s="62">
        <v>46</v>
      </c>
      <c r="AE977" s="64">
        <v>1</v>
      </c>
      <c r="AF977" s="65">
        <v>1</v>
      </c>
      <c r="AG977" s="66">
        <v>2</v>
      </c>
      <c r="AH977" s="62">
        <v>2</v>
      </c>
      <c r="AI977" s="62">
        <v>3</v>
      </c>
      <c r="AJ977" s="62">
        <v>3</v>
      </c>
      <c r="AK977" s="62">
        <v>4</v>
      </c>
      <c r="AL977" s="62">
        <v>4</v>
      </c>
      <c r="AM977" s="62">
        <v>4</v>
      </c>
      <c r="AN977" s="62">
        <v>2</v>
      </c>
      <c r="AO977" s="62">
        <v>4</v>
      </c>
      <c r="AP977" s="62">
        <v>4</v>
      </c>
      <c r="AQ977" s="62">
        <v>4</v>
      </c>
      <c r="AR977" s="62">
        <v>4</v>
      </c>
      <c r="AS977" s="62">
        <v>4</v>
      </c>
      <c r="AT977" s="62">
        <v>5</v>
      </c>
      <c r="AU977" s="62">
        <v>5</v>
      </c>
      <c r="AV977" s="62">
        <v>5</v>
      </c>
      <c r="AW977" s="62">
        <v>5</v>
      </c>
      <c r="AX977" s="62">
        <v>5</v>
      </c>
    </row>
    <row r="978" spans="1:50" ht="12.75" customHeight="1">
      <c r="A978" s="78">
        <v>42160</v>
      </c>
      <c r="B978" s="54">
        <v>26</v>
      </c>
      <c r="C978" s="54">
        <v>28</v>
      </c>
      <c r="D978" s="54">
        <v>30</v>
      </c>
      <c r="E978" s="54">
        <v>31</v>
      </c>
      <c r="F978" s="54">
        <v>35</v>
      </c>
      <c r="G978" s="54">
        <v>43</v>
      </c>
      <c r="H978" s="54"/>
      <c r="I978" s="53"/>
      <c r="J978" s="62">
        <v>6</v>
      </c>
      <c r="K978" s="62">
        <v>12</v>
      </c>
      <c r="L978" s="62">
        <v>17</v>
      </c>
      <c r="M978" s="62">
        <v>20</v>
      </c>
      <c r="N978" s="62">
        <v>23</v>
      </c>
      <c r="O978" s="62">
        <v>27</v>
      </c>
      <c r="P978" s="62">
        <v>28</v>
      </c>
      <c r="Q978" s="62">
        <v>31</v>
      </c>
      <c r="R978" s="62">
        <v>33</v>
      </c>
      <c r="S978" s="62">
        <v>14</v>
      </c>
      <c r="T978" s="62">
        <v>36</v>
      </c>
      <c r="U978" s="62">
        <v>40</v>
      </c>
      <c r="V978" s="62">
        <v>39</v>
      </c>
      <c r="W978" s="62">
        <v>40</v>
      </c>
      <c r="X978" s="62">
        <v>42</v>
      </c>
      <c r="Y978" s="62">
        <v>43</v>
      </c>
      <c r="Z978" s="62">
        <v>45</v>
      </c>
      <c r="AA978" s="62">
        <v>46</v>
      </c>
      <c r="AB978" s="62">
        <v>46</v>
      </c>
      <c r="AC978" s="62">
        <v>46</v>
      </c>
      <c r="AE978" s="64">
        <v>1</v>
      </c>
      <c r="AF978" s="65">
        <v>2</v>
      </c>
      <c r="AG978" s="66">
        <v>2</v>
      </c>
      <c r="AH978" s="62">
        <v>2</v>
      </c>
      <c r="AI978" s="62">
        <v>2</v>
      </c>
      <c r="AJ978" s="62">
        <v>3</v>
      </c>
      <c r="AK978" s="62">
        <v>3</v>
      </c>
      <c r="AL978" s="62">
        <v>3</v>
      </c>
      <c r="AM978" s="62">
        <v>3</v>
      </c>
      <c r="AN978" s="62">
        <v>1</v>
      </c>
      <c r="AO978" s="62">
        <v>6</v>
      </c>
      <c r="AP978" s="62">
        <v>6</v>
      </c>
      <c r="AQ978" s="62">
        <v>3</v>
      </c>
      <c r="AR978" s="62">
        <v>3</v>
      </c>
      <c r="AS978" s="62">
        <v>3</v>
      </c>
      <c r="AT978" s="62">
        <v>3</v>
      </c>
      <c r="AU978" s="62">
        <v>5</v>
      </c>
      <c r="AV978" s="62">
        <v>6</v>
      </c>
      <c r="AW978" s="62">
        <v>6</v>
      </c>
      <c r="AX978" s="62">
        <v>6</v>
      </c>
    </row>
    <row r="979" spans="1:50" ht="12.75" customHeight="1">
      <c r="A979" s="78">
        <v>42159</v>
      </c>
      <c r="B979" s="54">
        <v>8</v>
      </c>
      <c r="C979" s="54">
        <v>12</v>
      </c>
      <c r="D979" s="54">
        <v>24</v>
      </c>
      <c r="E979" s="54">
        <v>30</v>
      </c>
      <c r="F979" s="54">
        <v>35</v>
      </c>
      <c r="G979" s="54">
        <v>45</v>
      </c>
      <c r="H979" s="54"/>
      <c r="I979" s="53"/>
      <c r="J979" s="62">
        <v>6</v>
      </c>
      <c r="K979" s="62">
        <v>12</v>
      </c>
      <c r="L979" s="62">
        <v>18</v>
      </c>
      <c r="M979" s="62">
        <v>22</v>
      </c>
      <c r="N979" s="62">
        <v>25</v>
      </c>
      <c r="O979" s="62">
        <v>27</v>
      </c>
      <c r="P979" s="62">
        <v>30</v>
      </c>
      <c r="Q979" s="62">
        <v>31</v>
      </c>
      <c r="R979" s="62">
        <v>33</v>
      </c>
      <c r="S979" s="62">
        <v>15</v>
      </c>
      <c r="T979" s="62">
        <v>40</v>
      </c>
      <c r="U979" s="62">
        <v>41</v>
      </c>
      <c r="V979" s="62">
        <v>39</v>
      </c>
      <c r="W979" s="62">
        <v>39</v>
      </c>
      <c r="X979" s="62">
        <v>40</v>
      </c>
      <c r="Y979" s="62">
        <v>42</v>
      </c>
      <c r="Z979" s="62">
        <v>43</v>
      </c>
      <c r="AA979" s="62">
        <v>45</v>
      </c>
      <c r="AB979" s="62">
        <v>46</v>
      </c>
      <c r="AC979" s="62">
        <v>46</v>
      </c>
      <c r="AE979" s="64">
        <v>0</v>
      </c>
      <c r="AF979" s="65">
        <v>0</v>
      </c>
      <c r="AG979" s="66">
        <v>2</v>
      </c>
      <c r="AH979" s="62">
        <v>2</v>
      </c>
      <c r="AI979" s="62">
        <v>2</v>
      </c>
      <c r="AJ979" s="62">
        <v>3</v>
      </c>
      <c r="AK979" s="62">
        <v>4</v>
      </c>
      <c r="AL979" s="62">
        <v>4</v>
      </c>
      <c r="AM979" s="62">
        <v>4</v>
      </c>
      <c r="AN979" s="62">
        <v>2</v>
      </c>
      <c r="AO979" s="62">
        <v>6</v>
      </c>
      <c r="AP979" s="62">
        <v>6</v>
      </c>
      <c r="AQ979" s="62">
        <v>4</v>
      </c>
      <c r="AR979" s="62">
        <v>4</v>
      </c>
      <c r="AS979" s="62">
        <v>4</v>
      </c>
      <c r="AT979" s="62">
        <v>4</v>
      </c>
      <c r="AU979" s="62">
        <v>4</v>
      </c>
      <c r="AV979" s="62">
        <v>5</v>
      </c>
      <c r="AW979" s="62">
        <v>6</v>
      </c>
      <c r="AX979" s="62">
        <v>6</v>
      </c>
    </row>
    <row r="980" spans="1:50" ht="12.75" customHeight="1">
      <c r="A980" s="78">
        <v>42158</v>
      </c>
      <c r="B980" s="54">
        <v>5</v>
      </c>
      <c r="C980" s="54">
        <v>10</v>
      </c>
      <c r="D980" s="54">
        <v>11</v>
      </c>
      <c r="E980" s="54">
        <v>20</v>
      </c>
      <c r="F980" s="54">
        <v>36</v>
      </c>
      <c r="G980" s="54">
        <v>38</v>
      </c>
      <c r="H980" s="54"/>
      <c r="I980" s="53"/>
      <c r="J980" s="62">
        <v>6</v>
      </c>
      <c r="K980" s="62">
        <v>11</v>
      </c>
      <c r="L980" s="62">
        <v>16</v>
      </c>
      <c r="M980" s="62">
        <v>20</v>
      </c>
      <c r="N980" s="62">
        <v>24</v>
      </c>
      <c r="O980" s="62">
        <v>26</v>
      </c>
      <c r="P980" s="62">
        <v>28</v>
      </c>
      <c r="Q980" s="62">
        <v>31</v>
      </c>
      <c r="R980" s="62">
        <v>31</v>
      </c>
      <c r="S980" s="62">
        <v>16</v>
      </c>
      <c r="T980" s="62">
        <v>40</v>
      </c>
      <c r="U980" s="62">
        <v>40</v>
      </c>
      <c r="V980" s="62">
        <v>36</v>
      </c>
      <c r="W980" s="62">
        <v>39</v>
      </c>
      <c r="X980" s="62">
        <v>39</v>
      </c>
      <c r="Y980" s="62">
        <v>40</v>
      </c>
      <c r="Z980" s="62">
        <v>42</v>
      </c>
      <c r="AA980" s="62">
        <v>43</v>
      </c>
      <c r="AB980" s="62">
        <v>45</v>
      </c>
      <c r="AC980" s="62">
        <v>46</v>
      </c>
      <c r="AE980" s="64">
        <v>1</v>
      </c>
      <c r="AF980" s="65">
        <v>2</v>
      </c>
      <c r="AG980" s="66">
        <v>2</v>
      </c>
      <c r="AH980" s="62">
        <v>3</v>
      </c>
      <c r="AI980" s="62">
        <v>3</v>
      </c>
      <c r="AJ980" s="62">
        <v>3</v>
      </c>
      <c r="AK980" s="62">
        <v>3</v>
      </c>
      <c r="AL980" s="62">
        <v>4</v>
      </c>
      <c r="AM980" s="62">
        <v>4</v>
      </c>
      <c r="AN980" s="62">
        <v>1</v>
      </c>
      <c r="AO980" s="62">
        <v>5</v>
      </c>
      <c r="AP980" s="62">
        <v>5</v>
      </c>
      <c r="AQ980" s="62">
        <v>6</v>
      </c>
      <c r="AR980" s="62">
        <v>6</v>
      </c>
      <c r="AS980" s="62">
        <v>6</v>
      </c>
      <c r="AT980" s="62">
        <v>6</v>
      </c>
      <c r="AU980" s="62">
        <v>6</v>
      </c>
      <c r="AV980" s="62">
        <v>6</v>
      </c>
      <c r="AW980" s="62">
        <v>6</v>
      </c>
      <c r="AX980" s="62">
        <v>6</v>
      </c>
    </row>
    <row r="981" spans="1:50" ht="12.75" customHeight="1">
      <c r="A981" s="78">
        <v>42157</v>
      </c>
      <c r="B981" s="54">
        <v>7</v>
      </c>
      <c r="C981" s="54">
        <v>19</v>
      </c>
      <c r="D981" s="54">
        <v>26</v>
      </c>
      <c r="E981" s="54">
        <v>27</v>
      </c>
      <c r="F981" s="54">
        <v>35</v>
      </c>
      <c r="G981" s="54">
        <v>49</v>
      </c>
      <c r="H981" s="54"/>
      <c r="I981" s="53"/>
      <c r="J981" s="62">
        <v>6</v>
      </c>
      <c r="K981" s="62">
        <v>11</v>
      </c>
      <c r="L981" s="62">
        <v>16</v>
      </c>
      <c r="M981" s="62">
        <v>19</v>
      </c>
      <c r="N981" s="62">
        <v>23</v>
      </c>
      <c r="O981" s="62">
        <v>26</v>
      </c>
      <c r="P981" s="62">
        <v>28</v>
      </c>
      <c r="Q981" s="62">
        <v>30</v>
      </c>
      <c r="R981" s="62">
        <v>33</v>
      </c>
      <c r="S981" s="62">
        <v>14</v>
      </c>
      <c r="T981" s="62">
        <v>39</v>
      </c>
      <c r="U981" s="62">
        <v>40</v>
      </c>
      <c r="V981" s="62">
        <v>37</v>
      </c>
      <c r="W981" s="62">
        <v>37</v>
      </c>
      <c r="X981" s="62">
        <v>40</v>
      </c>
      <c r="Y981" s="62">
        <v>40</v>
      </c>
      <c r="Z981" s="62">
        <v>41</v>
      </c>
      <c r="AA981" s="62">
        <v>42</v>
      </c>
      <c r="AB981" s="62">
        <v>43</v>
      </c>
      <c r="AC981" s="62">
        <v>45</v>
      </c>
      <c r="AE981" s="64">
        <v>1</v>
      </c>
      <c r="AF981" s="65">
        <v>2</v>
      </c>
      <c r="AG981" s="66">
        <v>3</v>
      </c>
      <c r="AH981" s="62">
        <v>4</v>
      </c>
      <c r="AI981" s="62">
        <v>5</v>
      </c>
      <c r="AJ981" s="62">
        <v>5</v>
      </c>
      <c r="AK981" s="62">
        <v>5</v>
      </c>
      <c r="AL981" s="62">
        <v>5</v>
      </c>
      <c r="AM981" s="62">
        <v>5</v>
      </c>
      <c r="AN981" s="62">
        <v>1</v>
      </c>
      <c r="AO981" s="62">
        <v>5</v>
      </c>
      <c r="AP981" s="62">
        <v>5</v>
      </c>
      <c r="AQ981" s="62">
        <v>5</v>
      </c>
      <c r="AR981" s="62">
        <v>5</v>
      </c>
      <c r="AS981" s="62">
        <v>5</v>
      </c>
      <c r="AT981" s="62">
        <v>5</v>
      </c>
      <c r="AU981" s="62">
        <v>5</v>
      </c>
      <c r="AV981" s="62">
        <v>5</v>
      </c>
      <c r="AW981" s="62">
        <v>5</v>
      </c>
      <c r="AX981" s="62">
        <v>5</v>
      </c>
    </row>
    <row r="982" spans="1:50" ht="12.75" customHeight="1">
      <c r="A982" s="78">
        <v>42156</v>
      </c>
      <c r="B982" s="54">
        <v>4</v>
      </c>
      <c r="C982" s="54">
        <v>28</v>
      </c>
      <c r="D982" s="54">
        <v>30</v>
      </c>
      <c r="E982" s="54">
        <v>31</v>
      </c>
      <c r="F982" s="54">
        <v>36</v>
      </c>
      <c r="G982" s="54">
        <v>43</v>
      </c>
      <c r="H982" s="54"/>
      <c r="I982" s="53"/>
      <c r="J982" s="62">
        <v>6</v>
      </c>
      <c r="K982" s="62">
        <v>12</v>
      </c>
      <c r="L982" s="62">
        <v>17</v>
      </c>
      <c r="M982" s="62">
        <v>21</v>
      </c>
      <c r="N982" s="62">
        <v>24</v>
      </c>
      <c r="O982" s="62">
        <v>28</v>
      </c>
      <c r="P982" s="62">
        <v>31</v>
      </c>
      <c r="Q982" s="62">
        <v>32</v>
      </c>
      <c r="R982" s="62">
        <v>34</v>
      </c>
      <c r="S982" s="62">
        <v>14</v>
      </c>
      <c r="T982" s="62">
        <v>38</v>
      </c>
      <c r="U982" s="62">
        <v>39</v>
      </c>
      <c r="V982" s="62">
        <v>39</v>
      </c>
      <c r="W982" s="62">
        <v>39</v>
      </c>
      <c r="X982" s="62">
        <v>39</v>
      </c>
      <c r="Y982" s="62">
        <v>41</v>
      </c>
      <c r="Z982" s="62">
        <v>41</v>
      </c>
      <c r="AA982" s="62">
        <v>42</v>
      </c>
      <c r="AB982" s="62">
        <v>43</v>
      </c>
      <c r="AC982" s="62">
        <v>44</v>
      </c>
      <c r="AE982" s="64">
        <v>2</v>
      </c>
      <c r="AF982" s="65">
        <v>3</v>
      </c>
      <c r="AG982" s="66">
        <v>3</v>
      </c>
      <c r="AH982" s="62">
        <v>3</v>
      </c>
      <c r="AI982" s="62">
        <v>3</v>
      </c>
      <c r="AJ982" s="62">
        <v>3</v>
      </c>
      <c r="AK982" s="62">
        <v>3</v>
      </c>
      <c r="AL982" s="62">
        <v>3</v>
      </c>
      <c r="AM982" s="62">
        <v>3</v>
      </c>
      <c r="AN982" s="62">
        <v>2</v>
      </c>
      <c r="AO982" s="62">
        <v>4</v>
      </c>
      <c r="AP982" s="62">
        <v>4</v>
      </c>
      <c r="AQ982" s="62">
        <v>4</v>
      </c>
      <c r="AR982" s="62">
        <v>4</v>
      </c>
      <c r="AS982" s="62">
        <v>4</v>
      </c>
      <c r="AT982" s="62">
        <v>4</v>
      </c>
      <c r="AU982" s="62">
        <v>4</v>
      </c>
      <c r="AV982" s="62">
        <v>4</v>
      </c>
      <c r="AW982" s="62">
        <v>4</v>
      </c>
      <c r="AX982" s="62">
        <v>4</v>
      </c>
    </row>
    <row r="983" spans="1:50" ht="12.75" customHeight="1">
      <c r="A983" s="78">
        <v>42154</v>
      </c>
      <c r="B983" s="54">
        <v>1</v>
      </c>
      <c r="C983" s="54">
        <v>12</v>
      </c>
      <c r="D983" s="54">
        <v>17</v>
      </c>
      <c r="E983" s="54">
        <v>37</v>
      </c>
      <c r="F983" s="54">
        <v>41</v>
      </c>
      <c r="G983" s="54">
        <v>45</v>
      </c>
      <c r="H983" s="54"/>
      <c r="I983" s="53"/>
      <c r="J983" s="62">
        <v>6</v>
      </c>
      <c r="K983" s="62">
        <v>11</v>
      </c>
      <c r="L983" s="62">
        <v>17</v>
      </c>
      <c r="M983" s="62">
        <v>22</v>
      </c>
      <c r="N983" s="62">
        <v>26</v>
      </c>
      <c r="O983" s="62">
        <v>28</v>
      </c>
      <c r="P983" s="62">
        <v>32</v>
      </c>
      <c r="Q983" s="62">
        <v>33</v>
      </c>
      <c r="R983" s="62">
        <v>34</v>
      </c>
      <c r="S983" s="62">
        <v>13</v>
      </c>
      <c r="T983" s="62">
        <v>37</v>
      </c>
      <c r="U983" s="62">
        <v>38</v>
      </c>
      <c r="V983" s="62">
        <v>40</v>
      </c>
      <c r="W983" s="62">
        <v>41</v>
      </c>
      <c r="X983" s="62">
        <v>41</v>
      </c>
      <c r="Y983" s="62">
        <v>41</v>
      </c>
      <c r="Z983" s="62">
        <v>42</v>
      </c>
      <c r="AA983" s="62">
        <v>42</v>
      </c>
      <c r="AB983" s="62">
        <v>43</v>
      </c>
      <c r="AC983" s="62">
        <v>44</v>
      </c>
      <c r="AE983" s="64">
        <v>1</v>
      </c>
      <c r="AF983" s="65">
        <v>1</v>
      </c>
      <c r="AG983" s="66">
        <v>1</v>
      </c>
      <c r="AH983" s="62">
        <v>2</v>
      </c>
      <c r="AI983" s="62">
        <v>3</v>
      </c>
      <c r="AJ983" s="62">
        <v>3</v>
      </c>
      <c r="AK983" s="62">
        <v>3</v>
      </c>
      <c r="AL983" s="62">
        <v>3</v>
      </c>
      <c r="AM983" s="62">
        <v>3</v>
      </c>
      <c r="AN983" s="62">
        <v>1</v>
      </c>
      <c r="AO983" s="62">
        <v>4</v>
      </c>
      <c r="AP983" s="62">
        <v>4</v>
      </c>
      <c r="AQ983" s="62">
        <v>4</v>
      </c>
      <c r="AR983" s="62">
        <v>4</v>
      </c>
      <c r="AS983" s="62">
        <v>4</v>
      </c>
      <c r="AT983" s="62">
        <v>4</v>
      </c>
      <c r="AU983" s="62">
        <v>4</v>
      </c>
      <c r="AV983" s="62">
        <v>4</v>
      </c>
      <c r="AW983" s="62">
        <v>5</v>
      </c>
      <c r="AX983" s="62">
        <v>5</v>
      </c>
    </row>
    <row r="984" spans="1:50" ht="12.75" customHeight="1">
      <c r="A984" s="78">
        <v>42153</v>
      </c>
      <c r="B984" s="54">
        <v>3</v>
      </c>
      <c r="C984" s="54">
        <v>7</v>
      </c>
      <c r="D984" s="54">
        <v>10</v>
      </c>
      <c r="E984" s="54">
        <v>15</v>
      </c>
      <c r="F984" s="54">
        <v>25</v>
      </c>
      <c r="G984" s="54">
        <v>27</v>
      </c>
      <c r="H984" s="54"/>
      <c r="I984" s="53"/>
      <c r="J984" s="62">
        <v>6</v>
      </c>
      <c r="K984" s="62">
        <v>12</v>
      </c>
      <c r="L984" s="62">
        <v>16</v>
      </c>
      <c r="M984" s="62">
        <v>22</v>
      </c>
      <c r="N984" s="62">
        <v>26</v>
      </c>
      <c r="O984" s="62">
        <v>30</v>
      </c>
      <c r="P984" s="62">
        <v>32</v>
      </c>
      <c r="Q984" s="62">
        <v>36</v>
      </c>
      <c r="R984" s="62">
        <v>36</v>
      </c>
      <c r="S984" s="62">
        <v>14</v>
      </c>
      <c r="T984" s="62">
        <v>36</v>
      </c>
      <c r="U984" s="62">
        <v>38</v>
      </c>
      <c r="V984" s="62">
        <v>40</v>
      </c>
      <c r="W984" s="62">
        <v>42</v>
      </c>
      <c r="X984" s="62">
        <v>43</v>
      </c>
      <c r="Y984" s="62">
        <v>43</v>
      </c>
      <c r="Z984" s="62">
        <v>43</v>
      </c>
      <c r="AA984" s="62">
        <v>44</v>
      </c>
      <c r="AB984" s="62">
        <v>44</v>
      </c>
      <c r="AC984" s="62">
        <v>45</v>
      </c>
      <c r="AE984" s="64">
        <v>2</v>
      </c>
      <c r="AF984" s="65">
        <v>3</v>
      </c>
      <c r="AG984" s="66">
        <v>3</v>
      </c>
      <c r="AH984" s="62">
        <v>4</v>
      </c>
      <c r="AI984" s="62">
        <v>4</v>
      </c>
      <c r="AJ984" s="62">
        <v>4</v>
      </c>
      <c r="AK984" s="62">
        <v>4</v>
      </c>
      <c r="AL984" s="62">
        <v>5</v>
      </c>
      <c r="AM984" s="62">
        <v>5</v>
      </c>
      <c r="AN984" s="62">
        <v>2</v>
      </c>
      <c r="AO984" s="62">
        <v>4</v>
      </c>
      <c r="AP984" s="62">
        <v>4</v>
      </c>
      <c r="AQ984" s="62">
        <v>5</v>
      </c>
      <c r="AR984" s="62">
        <v>5</v>
      </c>
      <c r="AS984" s="62">
        <v>5</v>
      </c>
      <c r="AT984" s="62">
        <v>5</v>
      </c>
      <c r="AU984" s="62">
        <v>5</v>
      </c>
      <c r="AV984" s="62">
        <v>5</v>
      </c>
      <c r="AW984" s="62">
        <v>5</v>
      </c>
      <c r="AX984" s="62">
        <v>5</v>
      </c>
    </row>
    <row r="985" spans="1:50" ht="12.75" customHeight="1">
      <c r="A985" s="78">
        <v>42152</v>
      </c>
      <c r="B985" s="54">
        <v>13</v>
      </c>
      <c r="C985" s="54">
        <v>20</v>
      </c>
      <c r="D985" s="54">
        <v>29</v>
      </c>
      <c r="E985" s="54">
        <v>31</v>
      </c>
      <c r="F985" s="54">
        <v>40</v>
      </c>
      <c r="G985" s="54">
        <v>41</v>
      </c>
      <c r="H985" s="54"/>
      <c r="I985" s="53"/>
      <c r="J985" s="62">
        <v>6</v>
      </c>
      <c r="K985" s="62">
        <v>11</v>
      </c>
      <c r="L985" s="62">
        <v>16</v>
      </c>
      <c r="M985" s="62">
        <v>20</v>
      </c>
      <c r="N985" s="62">
        <v>24</v>
      </c>
      <c r="O985" s="62">
        <v>28</v>
      </c>
      <c r="P985" s="62">
        <v>32</v>
      </c>
      <c r="Q985" s="62">
        <v>34</v>
      </c>
      <c r="R985" s="62">
        <v>37</v>
      </c>
      <c r="S985" s="62">
        <v>15</v>
      </c>
      <c r="T985" s="62">
        <v>36</v>
      </c>
      <c r="U985" s="62">
        <v>37</v>
      </c>
      <c r="V985" s="62">
        <v>41</v>
      </c>
      <c r="W985" s="62">
        <v>41</v>
      </c>
      <c r="X985" s="62">
        <v>43</v>
      </c>
      <c r="Y985" s="62">
        <v>43</v>
      </c>
      <c r="Z985" s="62">
        <v>43</v>
      </c>
      <c r="AA985" s="62">
        <v>43</v>
      </c>
      <c r="AB985" s="62">
        <v>44</v>
      </c>
      <c r="AC985" s="62">
        <v>44</v>
      </c>
      <c r="AE985" s="64">
        <v>1</v>
      </c>
      <c r="AF985" s="65">
        <v>1</v>
      </c>
      <c r="AG985" s="66">
        <v>1</v>
      </c>
      <c r="AH985" s="62">
        <v>3</v>
      </c>
      <c r="AI985" s="62">
        <v>4</v>
      </c>
      <c r="AJ985" s="62">
        <v>4</v>
      </c>
      <c r="AK985" s="62">
        <v>5</v>
      </c>
      <c r="AL985" s="62">
        <v>5</v>
      </c>
      <c r="AM985" s="62">
        <v>5</v>
      </c>
      <c r="AN985" s="62">
        <v>1</v>
      </c>
      <c r="AO985" s="62">
        <v>4</v>
      </c>
      <c r="AP985" s="62">
        <v>4</v>
      </c>
      <c r="AQ985" s="62">
        <v>5</v>
      </c>
      <c r="AR985" s="62">
        <v>5</v>
      </c>
      <c r="AS985" s="62">
        <v>5</v>
      </c>
      <c r="AT985" s="62">
        <v>5</v>
      </c>
      <c r="AU985" s="62">
        <v>5</v>
      </c>
      <c r="AV985" s="62">
        <v>5</v>
      </c>
      <c r="AW985" s="62">
        <v>5</v>
      </c>
      <c r="AX985" s="62">
        <v>5</v>
      </c>
    </row>
    <row r="986" spans="1:50" ht="12.75" customHeight="1">
      <c r="A986" s="78">
        <v>42151</v>
      </c>
      <c r="B986" s="54">
        <v>10</v>
      </c>
      <c r="C986" s="54">
        <v>11</v>
      </c>
      <c r="D986" s="54">
        <v>15</v>
      </c>
      <c r="E986" s="54">
        <v>17</v>
      </c>
      <c r="F986" s="54">
        <v>42</v>
      </c>
      <c r="G986" s="54">
        <v>44</v>
      </c>
      <c r="H986" s="54"/>
      <c r="I986" s="53"/>
      <c r="J986" s="62">
        <v>6</v>
      </c>
      <c r="K986" s="62">
        <v>11</v>
      </c>
      <c r="L986" s="62">
        <v>16</v>
      </c>
      <c r="M986" s="62">
        <v>19</v>
      </c>
      <c r="N986" s="62">
        <v>23</v>
      </c>
      <c r="O986" s="62">
        <v>26</v>
      </c>
      <c r="P986" s="62">
        <v>30</v>
      </c>
      <c r="Q986" s="62">
        <v>34</v>
      </c>
      <c r="R986" s="62">
        <v>36</v>
      </c>
      <c r="S986" s="62">
        <v>15</v>
      </c>
      <c r="T986" s="62">
        <v>37</v>
      </c>
      <c r="U986" s="62">
        <v>39</v>
      </c>
      <c r="V986" s="62">
        <v>41</v>
      </c>
      <c r="W986" s="62">
        <v>42</v>
      </c>
      <c r="X986" s="62">
        <v>42</v>
      </c>
      <c r="Y986" s="62">
        <v>44</v>
      </c>
      <c r="Z986" s="62">
        <v>44</v>
      </c>
      <c r="AA986" s="62">
        <v>44</v>
      </c>
      <c r="AB986" s="62">
        <v>44</v>
      </c>
      <c r="AC986" s="62">
        <v>45</v>
      </c>
      <c r="AE986" s="64">
        <v>0</v>
      </c>
      <c r="AF986" s="65">
        <v>1</v>
      </c>
      <c r="AG986" s="66">
        <v>2</v>
      </c>
      <c r="AH986" s="62">
        <v>2</v>
      </c>
      <c r="AI986" s="62">
        <v>2</v>
      </c>
      <c r="AJ986" s="62">
        <v>2</v>
      </c>
      <c r="AK986" s="62">
        <v>2</v>
      </c>
      <c r="AL986" s="62">
        <v>3</v>
      </c>
      <c r="AM986" s="62">
        <v>3</v>
      </c>
      <c r="AN986" s="62">
        <v>4</v>
      </c>
      <c r="AO986" s="62">
        <v>6</v>
      </c>
      <c r="AP986" s="62">
        <v>6</v>
      </c>
      <c r="AQ986" s="62">
        <v>5</v>
      </c>
      <c r="AR986" s="62">
        <v>5</v>
      </c>
      <c r="AS986" s="62">
        <v>5</v>
      </c>
      <c r="AT986" s="62">
        <v>6</v>
      </c>
      <c r="AU986" s="62">
        <v>6</v>
      </c>
      <c r="AV986" s="62">
        <v>6</v>
      </c>
      <c r="AW986" s="62">
        <v>6</v>
      </c>
      <c r="AX986" s="62">
        <v>6</v>
      </c>
    </row>
    <row r="987" spans="1:50" ht="12.75" customHeight="1">
      <c r="A987" s="78">
        <v>42150</v>
      </c>
      <c r="B987" s="54">
        <v>1</v>
      </c>
      <c r="C987" s="54">
        <v>4</v>
      </c>
      <c r="D987" s="54">
        <v>17</v>
      </c>
      <c r="E987" s="54">
        <v>19</v>
      </c>
      <c r="F987" s="54">
        <v>44</v>
      </c>
      <c r="G987" s="54">
        <v>46</v>
      </c>
      <c r="H987" s="54"/>
      <c r="I987" s="53"/>
      <c r="J987" s="62">
        <v>6</v>
      </c>
      <c r="K987" s="62">
        <v>11</v>
      </c>
      <c r="L987" s="62">
        <v>16</v>
      </c>
      <c r="M987" s="62">
        <v>20</v>
      </c>
      <c r="N987" s="62">
        <v>23</v>
      </c>
      <c r="O987" s="62">
        <v>26</v>
      </c>
      <c r="P987" s="62">
        <v>28</v>
      </c>
      <c r="Q987" s="62">
        <v>32</v>
      </c>
      <c r="R987" s="62">
        <v>35</v>
      </c>
      <c r="S987" s="62">
        <v>13</v>
      </c>
      <c r="T987" s="62">
        <v>35</v>
      </c>
      <c r="U987" s="62">
        <v>36</v>
      </c>
      <c r="V987" s="62">
        <v>40</v>
      </c>
      <c r="W987" s="62">
        <v>41</v>
      </c>
      <c r="X987" s="62">
        <v>42</v>
      </c>
      <c r="Y987" s="62">
        <v>42</v>
      </c>
      <c r="Z987" s="62">
        <v>44</v>
      </c>
      <c r="AA987" s="62">
        <v>44</v>
      </c>
      <c r="AB987" s="62">
        <v>44</v>
      </c>
      <c r="AC987" s="62">
        <v>44</v>
      </c>
      <c r="AE987" s="64">
        <v>1</v>
      </c>
      <c r="AF987" s="65">
        <v>1</v>
      </c>
      <c r="AG987" s="66">
        <v>2</v>
      </c>
      <c r="AH987" s="62">
        <v>2</v>
      </c>
      <c r="AI987" s="62">
        <v>2</v>
      </c>
      <c r="AJ987" s="62">
        <v>3</v>
      </c>
      <c r="AK987" s="62">
        <v>3</v>
      </c>
      <c r="AL987" s="62">
        <v>4</v>
      </c>
      <c r="AM987" s="62">
        <v>5</v>
      </c>
      <c r="AN987" s="62">
        <v>0</v>
      </c>
      <c r="AO987" s="62">
        <v>2</v>
      </c>
      <c r="AP987" s="62">
        <v>3</v>
      </c>
      <c r="AQ987" s="62">
        <v>5</v>
      </c>
      <c r="AR987" s="62">
        <v>5</v>
      </c>
      <c r="AS987" s="62">
        <v>5</v>
      </c>
      <c r="AT987" s="62">
        <v>5</v>
      </c>
      <c r="AU987" s="62">
        <v>5</v>
      </c>
      <c r="AV987" s="62">
        <v>5</v>
      </c>
      <c r="AW987" s="62">
        <v>5</v>
      </c>
      <c r="AX987" s="62">
        <v>5</v>
      </c>
    </row>
    <row r="988" spans="1:50" ht="12.75" customHeight="1">
      <c r="A988" s="78">
        <v>42149</v>
      </c>
      <c r="B988" s="54">
        <v>8</v>
      </c>
      <c r="C988" s="54">
        <v>10</v>
      </c>
      <c r="D988" s="54">
        <v>13</v>
      </c>
      <c r="E988" s="54">
        <v>16</v>
      </c>
      <c r="F988" s="54">
        <v>24</v>
      </c>
      <c r="G988" s="54">
        <v>40</v>
      </c>
      <c r="H988" s="54"/>
      <c r="I988" s="53"/>
      <c r="J988" s="62">
        <v>6</v>
      </c>
      <c r="K988" s="62">
        <v>10</v>
      </c>
      <c r="L988" s="62">
        <v>15</v>
      </c>
      <c r="M988" s="62">
        <v>20</v>
      </c>
      <c r="N988" s="62">
        <v>24</v>
      </c>
      <c r="O988" s="62">
        <v>25</v>
      </c>
      <c r="P988" s="62">
        <v>28</v>
      </c>
      <c r="Q988" s="62">
        <v>30</v>
      </c>
      <c r="R988" s="62">
        <v>34</v>
      </c>
      <c r="S988" s="62">
        <v>13</v>
      </c>
      <c r="T988" s="62">
        <v>36</v>
      </c>
      <c r="U988" s="62">
        <v>36</v>
      </c>
      <c r="V988" s="62">
        <v>41</v>
      </c>
      <c r="W988" s="62">
        <v>42</v>
      </c>
      <c r="X988" s="62">
        <v>43</v>
      </c>
      <c r="Y988" s="62">
        <v>44</v>
      </c>
      <c r="Z988" s="62">
        <v>44</v>
      </c>
      <c r="AA988" s="62">
        <v>45</v>
      </c>
      <c r="AB988" s="62">
        <v>45</v>
      </c>
      <c r="AC988" s="62">
        <v>45</v>
      </c>
      <c r="AE988" s="64">
        <v>0</v>
      </c>
      <c r="AF988" s="65">
        <v>1</v>
      </c>
      <c r="AG988" s="66">
        <v>1</v>
      </c>
      <c r="AH988" s="62">
        <v>2</v>
      </c>
      <c r="AI988" s="62">
        <v>3</v>
      </c>
      <c r="AJ988" s="62">
        <v>3</v>
      </c>
      <c r="AK988" s="62">
        <v>3</v>
      </c>
      <c r="AL988" s="62">
        <v>4</v>
      </c>
      <c r="AM988" s="62">
        <v>5</v>
      </c>
      <c r="AN988" s="62">
        <v>3</v>
      </c>
      <c r="AO988" s="62">
        <v>6</v>
      </c>
      <c r="AP988" s="62">
        <v>6</v>
      </c>
      <c r="AQ988" s="62">
        <v>6</v>
      </c>
      <c r="AR988" s="62">
        <v>6</v>
      </c>
      <c r="AS988" s="62">
        <v>6</v>
      </c>
      <c r="AT988" s="62">
        <v>6</v>
      </c>
      <c r="AU988" s="62">
        <v>6</v>
      </c>
      <c r="AV988" s="62">
        <v>6</v>
      </c>
      <c r="AW988" s="62">
        <v>6</v>
      </c>
      <c r="AX988" s="62">
        <v>6</v>
      </c>
    </row>
    <row r="989" spans="1:50" ht="12.75" customHeight="1">
      <c r="A989" s="78">
        <v>42147</v>
      </c>
      <c r="B989" s="54">
        <v>3</v>
      </c>
      <c r="C989" s="54">
        <v>5</v>
      </c>
      <c r="D989" s="54">
        <v>20</v>
      </c>
      <c r="E989" s="54">
        <v>42</v>
      </c>
      <c r="F989" s="54">
        <v>48</v>
      </c>
      <c r="G989" s="54">
        <v>49</v>
      </c>
      <c r="H989" s="54"/>
      <c r="I989" s="53"/>
      <c r="J989" s="62">
        <v>6</v>
      </c>
      <c r="K989" s="62">
        <v>12</v>
      </c>
      <c r="L989" s="62">
        <v>16</v>
      </c>
      <c r="M989" s="62">
        <v>20</v>
      </c>
      <c r="N989" s="62">
        <v>24</v>
      </c>
      <c r="O989" s="62">
        <v>27</v>
      </c>
      <c r="P989" s="62">
        <v>28</v>
      </c>
      <c r="Q989" s="62">
        <v>30</v>
      </c>
      <c r="R989" s="62">
        <v>32</v>
      </c>
      <c r="S989" s="62">
        <v>13</v>
      </c>
      <c r="T989" s="62">
        <v>35</v>
      </c>
      <c r="U989" s="62">
        <v>36</v>
      </c>
      <c r="V989" s="62">
        <v>43</v>
      </c>
      <c r="W989" s="62">
        <v>43</v>
      </c>
      <c r="X989" s="62">
        <v>44</v>
      </c>
      <c r="Y989" s="62">
        <v>44</v>
      </c>
      <c r="Z989" s="62">
        <v>45</v>
      </c>
      <c r="AA989" s="62">
        <v>45</v>
      </c>
      <c r="AB989" s="62">
        <v>46</v>
      </c>
      <c r="AC989" s="62">
        <v>46</v>
      </c>
      <c r="AE989" s="64">
        <v>0</v>
      </c>
      <c r="AF989" s="65">
        <v>0</v>
      </c>
      <c r="AG989" s="66">
        <v>1</v>
      </c>
      <c r="AH989" s="62">
        <v>2</v>
      </c>
      <c r="AI989" s="62">
        <v>2</v>
      </c>
      <c r="AJ989" s="62">
        <v>2</v>
      </c>
      <c r="AK989" s="62">
        <v>2</v>
      </c>
      <c r="AL989" s="62">
        <v>2</v>
      </c>
      <c r="AM989" s="62">
        <v>2</v>
      </c>
      <c r="AN989" s="62">
        <v>0</v>
      </c>
      <c r="AO989" s="62">
        <v>5</v>
      </c>
      <c r="AP989" s="62">
        <v>5</v>
      </c>
      <c r="AQ989" s="62">
        <v>3</v>
      </c>
      <c r="AR989" s="62">
        <v>3</v>
      </c>
      <c r="AS989" s="62">
        <v>4</v>
      </c>
      <c r="AT989" s="62">
        <v>4</v>
      </c>
      <c r="AU989" s="62">
        <v>5</v>
      </c>
      <c r="AV989" s="62">
        <v>5</v>
      </c>
      <c r="AW989" s="62">
        <v>6</v>
      </c>
      <c r="AX989" s="62">
        <v>6</v>
      </c>
    </row>
    <row r="990" spans="1:50" ht="12.75" customHeight="1">
      <c r="A990" s="78">
        <v>42146</v>
      </c>
      <c r="B990" s="54">
        <v>13</v>
      </c>
      <c r="C990" s="54">
        <v>14</v>
      </c>
      <c r="D990" s="54">
        <v>18</v>
      </c>
      <c r="E990" s="54">
        <v>21</v>
      </c>
      <c r="F990" s="54">
        <v>31</v>
      </c>
      <c r="G990" s="54">
        <v>34</v>
      </c>
      <c r="H990" s="54"/>
      <c r="I990" s="53"/>
      <c r="J990" s="62">
        <v>6</v>
      </c>
      <c r="K990" s="62">
        <v>12</v>
      </c>
      <c r="L990" s="62">
        <v>18</v>
      </c>
      <c r="M990" s="62">
        <v>22</v>
      </c>
      <c r="N990" s="62">
        <v>25</v>
      </c>
      <c r="O990" s="62">
        <v>29</v>
      </c>
      <c r="P990" s="62">
        <v>31</v>
      </c>
      <c r="Q990" s="62">
        <v>32</v>
      </c>
      <c r="R990" s="62">
        <v>34</v>
      </c>
      <c r="S990" s="62">
        <v>12</v>
      </c>
      <c r="T990" s="62">
        <v>35</v>
      </c>
      <c r="U990" s="62">
        <v>38</v>
      </c>
      <c r="V990" s="62">
        <v>44</v>
      </c>
      <c r="W990" s="62">
        <v>45</v>
      </c>
      <c r="X990" s="62">
        <v>45</v>
      </c>
      <c r="Y990" s="62">
        <v>45</v>
      </c>
      <c r="Z990" s="62">
        <v>45</v>
      </c>
      <c r="AA990" s="62">
        <v>46</v>
      </c>
      <c r="AB990" s="62">
        <v>46</v>
      </c>
      <c r="AC990" s="62">
        <v>47</v>
      </c>
      <c r="AE990" s="64">
        <v>0</v>
      </c>
      <c r="AF990" s="65">
        <v>1</v>
      </c>
      <c r="AG990" s="66">
        <v>1</v>
      </c>
      <c r="AH990" s="62">
        <v>1</v>
      </c>
      <c r="AI990" s="62">
        <v>1</v>
      </c>
      <c r="AJ990" s="62">
        <v>4</v>
      </c>
      <c r="AK990" s="62">
        <v>4</v>
      </c>
      <c r="AL990" s="62">
        <v>4</v>
      </c>
      <c r="AM990" s="62">
        <v>5</v>
      </c>
      <c r="AN990" s="62">
        <v>0</v>
      </c>
      <c r="AO990" s="62">
        <v>5</v>
      </c>
      <c r="AP990" s="62">
        <v>5</v>
      </c>
      <c r="AQ990" s="62">
        <v>6</v>
      </c>
      <c r="AR990" s="62">
        <v>6</v>
      </c>
      <c r="AS990" s="62">
        <v>6</v>
      </c>
      <c r="AT990" s="62">
        <v>6</v>
      </c>
      <c r="AU990" s="62">
        <v>6</v>
      </c>
      <c r="AV990" s="62">
        <v>6</v>
      </c>
      <c r="AW990" s="62">
        <v>6</v>
      </c>
      <c r="AX990" s="62">
        <v>6</v>
      </c>
    </row>
    <row r="991" spans="1:50" ht="12.75" customHeight="1">
      <c r="A991" s="78">
        <v>42145</v>
      </c>
      <c r="B991" s="54">
        <v>5</v>
      </c>
      <c r="C991" s="54">
        <v>24</v>
      </c>
      <c r="D991" s="54">
        <v>36</v>
      </c>
      <c r="E991" s="54">
        <v>39</v>
      </c>
      <c r="F991" s="54">
        <v>42</v>
      </c>
      <c r="G991" s="54">
        <v>49</v>
      </c>
      <c r="H991" s="54"/>
      <c r="I991" s="53"/>
      <c r="J991" s="62">
        <v>6</v>
      </c>
      <c r="K991" s="62">
        <v>10</v>
      </c>
      <c r="L991" s="62">
        <v>15</v>
      </c>
      <c r="M991" s="62">
        <v>20</v>
      </c>
      <c r="N991" s="62">
        <v>23</v>
      </c>
      <c r="O991" s="62">
        <v>25</v>
      </c>
      <c r="P991" s="62">
        <v>29</v>
      </c>
      <c r="Q991" s="62">
        <v>31</v>
      </c>
      <c r="R991" s="62">
        <v>32</v>
      </c>
      <c r="S991" s="62">
        <v>10</v>
      </c>
      <c r="T991" s="62">
        <v>36</v>
      </c>
      <c r="U991" s="62">
        <v>38</v>
      </c>
      <c r="V991" s="62">
        <v>42</v>
      </c>
      <c r="W991" s="62">
        <v>44</v>
      </c>
      <c r="X991" s="62">
        <v>45</v>
      </c>
      <c r="Y991" s="62">
        <v>45</v>
      </c>
      <c r="Z991" s="62">
        <v>45</v>
      </c>
      <c r="AA991" s="62">
        <v>45</v>
      </c>
      <c r="AB991" s="62">
        <v>46</v>
      </c>
      <c r="AC991" s="62">
        <v>46</v>
      </c>
      <c r="AE991" s="64">
        <v>1</v>
      </c>
      <c r="AF991" s="65">
        <v>2</v>
      </c>
      <c r="AG991" s="66">
        <v>2</v>
      </c>
      <c r="AH991" s="62">
        <v>3</v>
      </c>
      <c r="AI991" s="62">
        <v>3</v>
      </c>
      <c r="AJ991" s="62">
        <v>3</v>
      </c>
      <c r="AK991" s="62">
        <v>3</v>
      </c>
      <c r="AL991" s="62">
        <v>3</v>
      </c>
      <c r="AM991" s="62">
        <v>3</v>
      </c>
      <c r="AN991" s="62">
        <v>0</v>
      </c>
      <c r="AO991" s="62">
        <v>4</v>
      </c>
      <c r="AP991" s="62">
        <v>4</v>
      </c>
      <c r="AQ991" s="62">
        <v>4</v>
      </c>
      <c r="AR991" s="62">
        <v>4</v>
      </c>
      <c r="AS991" s="62">
        <v>4</v>
      </c>
      <c r="AT991" s="62">
        <v>4</v>
      </c>
      <c r="AU991" s="62">
        <v>4</v>
      </c>
      <c r="AV991" s="62">
        <v>4</v>
      </c>
      <c r="AW991" s="62">
        <v>5</v>
      </c>
      <c r="AX991" s="62">
        <v>5</v>
      </c>
    </row>
    <row r="992" spans="1:50" ht="12.75" customHeight="1">
      <c r="A992" s="78">
        <v>42144</v>
      </c>
      <c r="B992" s="54">
        <v>3</v>
      </c>
      <c r="C992" s="54">
        <v>8</v>
      </c>
      <c r="D992" s="54">
        <v>11</v>
      </c>
      <c r="E992" s="54">
        <v>26</v>
      </c>
      <c r="F992" s="54">
        <v>39</v>
      </c>
      <c r="G992" s="54">
        <v>43</v>
      </c>
      <c r="H992" s="54"/>
      <c r="I992" s="53"/>
      <c r="J992" s="62">
        <v>6</v>
      </c>
      <c r="K992" s="62">
        <v>11</v>
      </c>
      <c r="L992" s="62">
        <v>13</v>
      </c>
      <c r="M992" s="62">
        <v>18</v>
      </c>
      <c r="N992" s="62">
        <v>23</v>
      </c>
      <c r="O992" s="62">
        <v>26</v>
      </c>
      <c r="P992" s="62">
        <v>28</v>
      </c>
      <c r="Q992" s="62">
        <v>31</v>
      </c>
      <c r="R992" s="62">
        <v>33</v>
      </c>
      <c r="S992" s="62">
        <v>11</v>
      </c>
      <c r="T992" s="62">
        <v>38</v>
      </c>
      <c r="U992" s="62">
        <v>40</v>
      </c>
      <c r="V992" s="62">
        <v>41</v>
      </c>
      <c r="W992" s="62">
        <v>43</v>
      </c>
      <c r="X992" s="62">
        <v>45</v>
      </c>
      <c r="Y992" s="62">
        <v>46</v>
      </c>
      <c r="Z992" s="62">
        <v>46</v>
      </c>
      <c r="AA992" s="62">
        <v>46</v>
      </c>
      <c r="AB992" s="62">
        <v>46</v>
      </c>
      <c r="AC992" s="62">
        <v>47</v>
      </c>
      <c r="AE992" s="64">
        <v>0</v>
      </c>
      <c r="AF992" s="65">
        <v>2</v>
      </c>
      <c r="AG992" s="66">
        <v>2</v>
      </c>
      <c r="AH992" s="62">
        <v>2</v>
      </c>
      <c r="AI992" s="62">
        <v>4</v>
      </c>
      <c r="AJ992" s="62">
        <v>5</v>
      </c>
      <c r="AK992" s="62">
        <v>5</v>
      </c>
      <c r="AL992" s="62">
        <v>5</v>
      </c>
      <c r="AM992" s="62">
        <v>5</v>
      </c>
      <c r="AN992" s="62">
        <v>2</v>
      </c>
      <c r="AO992" s="62">
        <v>6</v>
      </c>
      <c r="AP992" s="62">
        <v>6</v>
      </c>
      <c r="AQ992" s="62">
        <v>5</v>
      </c>
      <c r="AR992" s="62">
        <v>5</v>
      </c>
      <c r="AS992" s="62">
        <v>5</v>
      </c>
      <c r="AT992" s="62">
        <v>6</v>
      </c>
      <c r="AU992" s="62">
        <v>6</v>
      </c>
      <c r="AV992" s="62">
        <v>6</v>
      </c>
      <c r="AW992" s="62">
        <v>6</v>
      </c>
      <c r="AX992" s="62">
        <v>6</v>
      </c>
    </row>
    <row r="993" spans="1:50" ht="12.75" customHeight="1">
      <c r="A993" s="78">
        <v>42143</v>
      </c>
      <c r="B993" s="54">
        <v>5</v>
      </c>
      <c r="C993" s="54">
        <v>10</v>
      </c>
      <c r="D993" s="54">
        <v>12</v>
      </c>
      <c r="E993" s="54">
        <v>23</v>
      </c>
      <c r="F993" s="54">
        <v>24</v>
      </c>
      <c r="G993" s="54">
        <v>31</v>
      </c>
      <c r="H993" s="54"/>
      <c r="I993" s="53"/>
      <c r="J993" s="62">
        <v>6</v>
      </c>
      <c r="K993" s="62">
        <v>10</v>
      </c>
      <c r="L993" s="62">
        <v>15</v>
      </c>
      <c r="M993" s="62">
        <v>17</v>
      </c>
      <c r="N993" s="62">
        <v>21</v>
      </c>
      <c r="O993" s="62">
        <v>26</v>
      </c>
      <c r="P993" s="62">
        <v>29</v>
      </c>
      <c r="Q993" s="62">
        <v>31</v>
      </c>
      <c r="R993" s="62">
        <v>34</v>
      </c>
      <c r="S993" s="62">
        <v>13</v>
      </c>
      <c r="T993" s="62">
        <v>38</v>
      </c>
      <c r="U993" s="62">
        <v>39</v>
      </c>
      <c r="V993" s="62">
        <v>41</v>
      </c>
      <c r="W993" s="62">
        <v>43</v>
      </c>
      <c r="X993" s="62">
        <v>45</v>
      </c>
      <c r="Y993" s="62">
        <v>46</v>
      </c>
      <c r="Z993" s="62">
        <v>47</v>
      </c>
      <c r="AA993" s="62">
        <v>47</v>
      </c>
      <c r="AB993" s="62">
        <v>47</v>
      </c>
      <c r="AC993" s="62">
        <v>47</v>
      </c>
      <c r="AE993" s="64">
        <v>1</v>
      </c>
      <c r="AF993" s="65">
        <v>2</v>
      </c>
      <c r="AG993" s="66">
        <v>2</v>
      </c>
      <c r="AH993" s="62">
        <v>2</v>
      </c>
      <c r="AI993" s="62">
        <v>3</v>
      </c>
      <c r="AJ993" s="62">
        <v>3</v>
      </c>
      <c r="AK993" s="62">
        <v>3</v>
      </c>
      <c r="AL993" s="62">
        <v>3</v>
      </c>
      <c r="AM993" s="62">
        <v>3</v>
      </c>
      <c r="AN993" s="62">
        <v>3</v>
      </c>
      <c r="AO993" s="62">
        <v>4</v>
      </c>
      <c r="AP993" s="62">
        <v>4</v>
      </c>
      <c r="AQ993" s="62">
        <v>5</v>
      </c>
      <c r="AR993" s="62">
        <v>5</v>
      </c>
      <c r="AS993" s="62">
        <v>5</v>
      </c>
      <c r="AT993" s="62">
        <v>5</v>
      </c>
      <c r="AU993" s="62">
        <v>5</v>
      </c>
      <c r="AV993" s="62">
        <v>5</v>
      </c>
      <c r="AW993" s="62">
        <v>5</v>
      </c>
      <c r="AX993" s="62">
        <v>5</v>
      </c>
    </row>
    <row r="994" spans="1:50" ht="12.75" customHeight="1">
      <c r="A994" s="78">
        <v>42142</v>
      </c>
      <c r="B994" s="54">
        <v>1</v>
      </c>
      <c r="C994" s="54">
        <v>8</v>
      </c>
      <c r="D994" s="54">
        <v>15</v>
      </c>
      <c r="E994" s="54">
        <v>21</v>
      </c>
      <c r="F994" s="54">
        <v>22</v>
      </c>
      <c r="G994" s="54">
        <v>48</v>
      </c>
      <c r="H994" s="54"/>
      <c r="I994" s="53"/>
      <c r="J994" s="62">
        <v>6</v>
      </c>
      <c r="K994" s="62">
        <v>11</v>
      </c>
      <c r="L994" s="62">
        <v>15</v>
      </c>
      <c r="M994" s="62">
        <v>18</v>
      </c>
      <c r="N994" s="62">
        <v>20</v>
      </c>
      <c r="O994" s="62">
        <v>23</v>
      </c>
      <c r="P994" s="62">
        <v>27</v>
      </c>
      <c r="Q994" s="62">
        <v>30</v>
      </c>
      <c r="R994" s="62">
        <v>32</v>
      </c>
      <c r="S994" s="62">
        <v>13</v>
      </c>
      <c r="T994" s="62">
        <v>38</v>
      </c>
      <c r="U994" s="62">
        <v>40</v>
      </c>
      <c r="V994" s="62">
        <v>40</v>
      </c>
      <c r="W994" s="62">
        <v>42</v>
      </c>
      <c r="X994" s="62">
        <v>44</v>
      </c>
      <c r="Y994" s="62">
        <v>45</v>
      </c>
      <c r="Z994" s="62">
        <v>46</v>
      </c>
      <c r="AA994" s="62">
        <v>47</v>
      </c>
      <c r="AB994" s="62">
        <v>47</v>
      </c>
      <c r="AC994" s="62">
        <v>47</v>
      </c>
      <c r="AE994" s="64">
        <v>1</v>
      </c>
      <c r="AF994" s="65">
        <v>3</v>
      </c>
      <c r="AG994" s="66">
        <v>3</v>
      </c>
      <c r="AH994" s="62">
        <v>4</v>
      </c>
      <c r="AI994" s="62">
        <v>6</v>
      </c>
      <c r="AJ994" s="62">
        <v>6</v>
      </c>
      <c r="AK994" s="62">
        <v>6</v>
      </c>
      <c r="AL994" s="62">
        <v>6</v>
      </c>
      <c r="AM994" s="62">
        <v>6</v>
      </c>
      <c r="AN994" s="62">
        <v>2</v>
      </c>
      <c r="AO994" s="62">
        <v>5</v>
      </c>
      <c r="AP994" s="62">
        <v>5</v>
      </c>
      <c r="AQ994" s="62">
        <v>6</v>
      </c>
      <c r="AR994" s="62">
        <v>6</v>
      </c>
      <c r="AS994" s="62">
        <v>6</v>
      </c>
      <c r="AT994" s="62">
        <v>6</v>
      </c>
      <c r="AU994" s="62">
        <v>6</v>
      </c>
      <c r="AV994" s="62">
        <v>6</v>
      </c>
      <c r="AW994" s="62">
        <v>6</v>
      </c>
      <c r="AX994" s="62">
        <v>6</v>
      </c>
    </row>
    <row r="995" spans="1:50" ht="12.75" customHeight="1">
      <c r="A995" s="78">
        <v>42140</v>
      </c>
      <c r="B995" s="54">
        <v>7</v>
      </c>
      <c r="C995" s="54">
        <v>15</v>
      </c>
      <c r="D995" s="54">
        <v>16</v>
      </c>
      <c r="E995" s="54">
        <v>19</v>
      </c>
      <c r="F995" s="54">
        <v>32</v>
      </c>
      <c r="G995" s="54">
        <v>48</v>
      </c>
      <c r="H995" s="54"/>
      <c r="I995" s="53"/>
      <c r="J995" s="62">
        <v>6</v>
      </c>
      <c r="K995" s="62">
        <v>12</v>
      </c>
      <c r="L995" s="62">
        <v>16</v>
      </c>
      <c r="M995" s="62">
        <v>20</v>
      </c>
      <c r="N995" s="62">
        <v>22</v>
      </c>
      <c r="O995" s="62">
        <v>24</v>
      </c>
      <c r="P995" s="62">
        <v>27</v>
      </c>
      <c r="Q995" s="62">
        <v>31</v>
      </c>
      <c r="R995" s="62">
        <v>33</v>
      </c>
      <c r="S995" s="62">
        <v>13</v>
      </c>
      <c r="T995" s="62">
        <v>39</v>
      </c>
      <c r="U995" s="62">
        <v>39</v>
      </c>
      <c r="V995" s="62">
        <v>40</v>
      </c>
      <c r="W995" s="62">
        <v>42</v>
      </c>
      <c r="X995" s="62">
        <v>43</v>
      </c>
      <c r="Y995" s="62">
        <v>45</v>
      </c>
      <c r="Z995" s="62">
        <v>46</v>
      </c>
      <c r="AA995" s="62">
        <v>47</v>
      </c>
      <c r="AB995" s="62">
        <v>47</v>
      </c>
      <c r="AC995" s="62">
        <v>47</v>
      </c>
      <c r="AE995" s="64">
        <v>2</v>
      </c>
      <c r="AF995" s="65">
        <v>2</v>
      </c>
      <c r="AG995" s="66">
        <v>2</v>
      </c>
      <c r="AH995" s="62">
        <v>2</v>
      </c>
      <c r="AI995" s="62">
        <v>2</v>
      </c>
      <c r="AJ995" s="62">
        <v>4</v>
      </c>
      <c r="AK995" s="62">
        <v>4</v>
      </c>
      <c r="AL995" s="62">
        <v>5</v>
      </c>
      <c r="AM995" s="62">
        <v>5</v>
      </c>
      <c r="AN995" s="62">
        <v>2</v>
      </c>
      <c r="AO995" s="62">
        <v>5</v>
      </c>
      <c r="AP995" s="62">
        <v>5</v>
      </c>
      <c r="AQ995" s="62">
        <v>5</v>
      </c>
      <c r="AR995" s="62">
        <v>5</v>
      </c>
      <c r="AS995" s="62">
        <v>5</v>
      </c>
      <c r="AT995" s="62">
        <v>6</v>
      </c>
      <c r="AU995" s="62">
        <v>6</v>
      </c>
      <c r="AV995" s="62">
        <v>6</v>
      </c>
      <c r="AW995" s="62">
        <v>6</v>
      </c>
      <c r="AX995" s="62">
        <v>6</v>
      </c>
    </row>
    <row r="996" spans="1:50" ht="12.75" customHeight="1">
      <c r="A996" s="78">
        <v>42139</v>
      </c>
      <c r="B996" s="54">
        <v>2</v>
      </c>
      <c r="C996" s="54">
        <v>16</v>
      </c>
      <c r="D996" s="54">
        <v>22</v>
      </c>
      <c r="E996" s="54">
        <v>26</v>
      </c>
      <c r="F996" s="54">
        <v>33</v>
      </c>
      <c r="G996" s="54">
        <v>39</v>
      </c>
      <c r="H996" s="54"/>
      <c r="I996" s="53"/>
      <c r="J996" s="62">
        <v>6</v>
      </c>
      <c r="K996" s="62">
        <v>12</v>
      </c>
      <c r="L996" s="62">
        <v>18</v>
      </c>
      <c r="M996" s="62">
        <v>22</v>
      </c>
      <c r="N996" s="62">
        <v>26</v>
      </c>
      <c r="O996" s="62">
        <v>28</v>
      </c>
      <c r="P996" s="62">
        <v>29</v>
      </c>
      <c r="Q996" s="62">
        <v>30</v>
      </c>
      <c r="R996" s="62">
        <v>33</v>
      </c>
      <c r="S996" s="62">
        <v>14</v>
      </c>
      <c r="T996" s="62">
        <v>39</v>
      </c>
      <c r="U996" s="62">
        <v>41</v>
      </c>
      <c r="V996" s="62">
        <v>40</v>
      </c>
      <c r="W996" s="62">
        <v>40</v>
      </c>
      <c r="X996" s="62">
        <v>42</v>
      </c>
      <c r="Y996" s="62">
        <v>43</v>
      </c>
      <c r="Z996" s="62">
        <v>45</v>
      </c>
      <c r="AA996" s="62">
        <v>46</v>
      </c>
      <c r="AB996" s="62">
        <v>47</v>
      </c>
      <c r="AC996" s="62">
        <v>47</v>
      </c>
      <c r="AE996" s="64">
        <v>2</v>
      </c>
      <c r="AF996" s="65">
        <v>5</v>
      </c>
      <c r="AG996" s="66">
        <v>5</v>
      </c>
      <c r="AH996" s="62">
        <v>5</v>
      </c>
      <c r="AI996" s="62">
        <v>5</v>
      </c>
      <c r="AJ996" s="62">
        <v>5</v>
      </c>
      <c r="AK996" s="62">
        <v>5</v>
      </c>
      <c r="AL996" s="62">
        <v>5</v>
      </c>
      <c r="AM996" s="62">
        <v>6</v>
      </c>
      <c r="AN996" s="62">
        <v>0</v>
      </c>
      <c r="AO996" s="62">
        <v>6</v>
      </c>
      <c r="AP996" s="62">
        <v>6</v>
      </c>
      <c r="AQ996" s="62">
        <v>6</v>
      </c>
      <c r="AR996" s="62">
        <v>6</v>
      </c>
      <c r="AS996" s="62">
        <v>6</v>
      </c>
      <c r="AT996" s="62">
        <v>6</v>
      </c>
      <c r="AU996" s="62">
        <v>6</v>
      </c>
      <c r="AV996" s="62">
        <v>6</v>
      </c>
      <c r="AW996" s="62">
        <v>6</v>
      </c>
      <c r="AX996" s="62">
        <v>6</v>
      </c>
    </row>
    <row r="997" spans="1:50" ht="12.75" customHeight="1">
      <c r="A997" s="78">
        <v>42138</v>
      </c>
      <c r="B997" s="54">
        <v>11</v>
      </c>
      <c r="C997" s="54">
        <v>13</v>
      </c>
      <c r="D997" s="54">
        <v>15</v>
      </c>
      <c r="E997" s="54">
        <v>24</v>
      </c>
      <c r="F997" s="54">
        <v>26</v>
      </c>
      <c r="G997" s="54">
        <v>45</v>
      </c>
      <c r="H997" s="54"/>
      <c r="I997" s="53"/>
      <c r="J997" s="62">
        <v>6</v>
      </c>
      <c r="K997" s="62">
        <v>11</v>
      </c>
      <c r="L997" s="62">
        <v>16</v>
      </c>
      <c r="M997" s="62">
        <v>21</v>
      </c>
      <c r="N997" s="62">
        <v>24</v>
      </c>
      <c r="O997" s="62">
        <v>28</v>
      </c>
      <c r="P997" s="62">
        <v>30</v>
      </c>
      <c r="Q997" s="62">
        <v>31</v>
      </c>
      <c r="R997" s="62">
        <v>32</v>
      </c>
      <c r="S997" s="62">
        <v>14</v>
      </c>
      <c r="T997" s="62">
        <v>39</v>
      </c>
      <c r="U997" s="62">
        <v>41</v>
      </c>
      <c r="V997" s="62">
        <v>40</v>
      </c>
      <c r="W997" s="62">
        <v>42</v>
      </c>
      <c r="X997" s="62">
        <v>42</v>
      </c>
      <c r="Y997" s="62">
        <v>44</v>
      </c>
      <c r="Z997" s="62">
        <v>45</v>
      </c>
      <c r="AA997" s="62">
        <v>47</v>
      </c>
      <c r="AB997" s="62">
        <v>47</v>
      </c>
      <c r="AC997" s="62">
        <v>48</v>
      </c>
      <c r="AE997" s="64">
        <v>1</v>
      </c>
      <c r="AF997" s="65">
        <v>2</v>
      </c>
      <c r="AG997" s="66">
        <v>3</v>
      </c>
      <c r="AH997" s="62">
        <v>3</v>
      </c>
      <c r="AI997" s="62">
        <v>3</v>
      </c>
      <c r="AJ997" s="62">
        <v>5</v>
      </c>
      <c r="AK997" s="62">
        <v>5</v>
      </c>
      <c r="AL997" s="62">
        <v>5</v>
      </c>
      <c r="AM997" s="62">
        <v>5</v>
      </c>
      <c r="AN997" s="62">
        <v>1</v>
      </c>
      <c r="AO997" s="62">
        <v>4</v>
      </c>
      <c r="AP997" s="62">
        <v>4</v>
      </c>
      <c r="AQ997" s="62">
        <v>5</v>
      </c>
      <c r="AR997" s="62">
        <v>5</v>
      </c>
      <c r="AS997" s="62">
        <v>5</v>
      </c>
      <c r="AT997" s="62">
        <v>5</v>
      </c>
      <c r="AU997" s="62">
        <v>5</v>
      </c>
      <c r="AV997" s="62">
        <v>6</v>
      </c>
      <c r="AW997" s="62">
        <v>6</v>
      </c>
      <c r="AX997" s="62">
        <v>6</v>
      </c>
    </row>
    <row r="998" spans="1:50" ht="12.75" customHeight="1">
      <c r="A998" s="78">
        <v>42137</v>
      </c>
      <c r="B998" s="54">
        <v>7</v>
      </c>
      <c r="C998" s="54">
        <v>18</v>
      </c>
      <c r="D998" s="54">
        <v>23</v>
      </c>
      <c r="E998" s="54">
        <v>29</v>
      </c>
      <c r="F998" s="54">
        <v>38</v>
      </c>
      <c r="G998" s="54">
        <v>43</v>
      </c>
      <c r="H998" s="54"/>
      <c r="I998" s="53"/>
      <c r="J998" s="62">
        <v>6</v>
      </c>
      <c r="K998" s="62">
        <v>10</v>
      </c>
      <c r="L998" s="62">
        <v>13</v>
      </c>
      <c r="M998" s="62">
        <v>18</v>
      </c>
      <c r="N998" s="62">
        <v>21</v>
      </c>
      <c r="O998" s="62">
        <v>24</v>
      </c>
      <c r="P998" s="62">
        <v>28</v>
      </c>
      <c r="Q998" s="62">
        <v>30</v>
      </c>
      <c r="R998" s="62">
        <v>31</v>
      </c>
      <c r="S998" s="62">
        <v>15</v>
      </c>
      <c r="T998" s="62">
        <v>39</v>
      </c>
      <c r="U998" s="62">
        <v>42</v>
      </c>
      <c r="V998" s="62">
        <v>37</v>
      </c>
      <c r="W998" s="62">
        <v>40</v>
      </c>
      <c r="X998" s="62">
        <v>42</v>
      </c>
      <c r="Y998" s="62">
        <v>42</v>
      </c>
      <c r="Z998" s="62">
        <v>44</v>
      </c>
      <c r="AA998" s="62">
        <v>45</v>
      </c>
      <c r="AB998" s="62">
        <v>47</v>
      </c>
      <c r="AC998" s="62">
        <v>47</v>
      </c>
      <c r="AE998" s="64">
        <v>2</v>
      </c>
      <c r="AF998" s="65">
        <v>3</v>
      </c>
      <c r="AG998" s="66">
        <v>3</v>
      </c>
      <c r="AH998" s="62">
        <v>3</v>
      </c>
      <c r="AI998" s="62">
        <v>3</v>
      </c>
      <c r="AJ998" s="62">
        <v>3</v>
      </c>
      <c r="AK998" s="62">
        <v>3</v>
      </c>
      <c r="AL998" s="62">
        <v>3</v>
      </c>
      <c r="AM998" s="62">
        <v>3</v>
      </c>
      <c r="AN998" s="62">
        <v>1</v>
      </c>
      <c r="AO998" s="62">
        <v>4</v>
      </c>
      <c r="AP998" s="62">
        <v>4</v>
      </c>
      <c r="AQ998" s="62">
        <v>4</v>
      </c>
      <c r="AR998" s="62">
        <v>4</v>
      </c>
      <c r="AS998" s="62">
        <v>4</v>
      </c>
      <c r="AT998" s="62">
        <v>4</v>
      </c>
      <c r="AU998" s="62">
        <v>4</v>
      </c>
      <c r="AV998" s="62">
        <v>5</v>
      </c>
      <c r="AW998" s="62">
        <v>5</v>
      </c>
      <c r="AX998" s="62">
        <v>5</v>
      </c>
    </row>
    <row r="999" spans="1:50" ht="12.75" customHeight="1">
      <c r="A999" s="78">
        <v>42136</v>
      </c>
      <c r="B999" s="54">
        <v>1</v>
      </c>
      <c r="C999" s="54">
        <v>10</v>
      </c>
      <c r="D999" s="54">
        <v>22</v>
      </c>
      <c r="E999" s="54">
        <v>40</v>
      </c>
      <c r="F999" s="54">
        <v>44</v>
      </c>
      <c r="G999" s="54">
        <v>49</v>
      </c>
      <c r="H999" s="54"/>
      <c r="I999" s="53"/>
      <c r="J999" s="62">
        <v>6</v>
      </c>
      <c r="K999" s="62">
        <v>10</v>
      </c>
      <c r="L999" s="62">
        <v>13</v>
      </c>
      <c r="M999" s="62">
        <v>16</v>
      </c>
      <c r="N999" s="62">
        <v>21</v>
      </c>
      <c r="O999" s="62">
        <v>24</v>
      </c>
      <c r="P999" s="62">
        <v>27</v>
      </c>
      <c r="Q999" s="62">
        <v>31</v>
      </c>
      <c r="R999" s="62">
        <v>33</v>
      </c>
      <c r="S999" s="62">
        <v>16</v>
      </c>
      <c r="T999" s="62">
        <v>39</v>
      </c>
      <c r="U999" s="62">
        <v>39</v>
      </c>
      <c r="V999" s="62">
        <v>37</v>
      </c>
      <c r="W999" s="62">
        <v>38</v>
      </c>
      <c r="X999" s="62">
        <v>40</v>
      </c>
      <c r="Y999" s="62">
        <v>42</v>
      </c>
      <c r="Z999" s="62">
        <v>42</v>
      </c>
      <c r="AA999" s="62">
        <v>44</v>
      </c>
      <c r="AB999" s="62">
        <v>45</v>
      </c>
      <c r="AC999" s="62">
        <v>47</v>
      </c>
      <c r="AE999" s="64">
        <v>0</v>
      </c>
      <c r="AF999" s="65">
        <v>0</v>
      </c>
      <c r="AG999" s="66">
        <v>1</v>
      </c>
      <c r="AH999" s="62">
        <v>1</v>
      </c>
      <c r="AI999" s="62">
        <v>2</v>
      </c>
      <c r="AJ999" s="62">
        <v>3</v>
      </c>
      <c r="AK999" s="62">
        <v>4</v>
      </c>
      <c r="AL999" s="62">
        <v>4</v>
      </c>
      <c r="AM999" s="62">
        <v>4</v>
      </c>
      <c r="AN999" s="62">
        <v>1</v>
      </c>
      <c r="AO999" s="62">
        <v>3</v>
      </c>
      <c r="AP999" s="62">
        <v>3</v>
      </c>
      <c r="AQ999" s="62">
        <v>5</v>
      </c>
      <c r="AR999" s="62">
        <v>5</v>
      </c>
      <c r="AS999" s="62">
        <v>5</v>
      </c>
      <c r="AT999" s="62">
        <v>6</v>
      </c>
      <c r="AU999" s="62">
        <v>6</v>
      </c>
      <c r="AV999" s="62">
        <v>6</v>
      </c>
      <c r="AW999" s="62">
        <v>6</v>
      </c>
      <c r="AX999" s="62">
        <v>6</v>
      </c>
    </row>
    <row r="1000" spans="1:50" ht="12.75" customHeight="1">
      <c r="A1000" s="78">
        <v>42135</v>
      </c>
      <c r="B1000" s="54">
        <v>3</v>
      </c>
      <c r="C1000" s="54">
        <v>19</v>
      </c>
      <c r="D1000" s="54">
        <v>22</v>
      </c>
      <c r="E1000" s="54">
        <v>24</v>
      </c>
      <c r="F1000" s="54">
        <v>38</v>
      </c>
      <c r="G1000" s="54">
        <v>45</v>
      </c>
      <c r="H1000" s="54"/>
      <c r="I1000" s="53"/>
      <c r="J1000" s="62">
        <v>6</v>
      </c>
      <c r="K1000" s="62">
        <v>12</v>
      </c>
      <c r="L1000" s="62">
        <v>16</v>
      </c>
      <c r="M1000" s="62">
        <v>19</v>
      </c>
      <c r="N1000" s="62">
        <v>21</v>
      </c>
      <c r="O1000" s="62">
        <v>26</v>
      </c>
      <c r="P1000" s="62">
        <v>28</v>
      </c>
      <c r="Q1000" s="62">
        <v>29</v>
      </c>
      <c r="R1000" s="62">
        <v>32</v>
      </c>
      <c r="S1000" s="62">
        <v>16</v>
      </c>
      <c r="T1000" s="62">
        <v>36</v>
      </c>
      <c r="U1000" s="62">
        <v>38</v>
      </c>
      <c r="V1000" s="62">
        <v>37</v>
      </c>
      <c r="W1000" s="62">
        <v>38</v>
      </c>
      <c r="X1000" s="62">
        <v>39</v>
      </c>
      <c r="Y1000" s="62">
        <v>40</v>
      </c>
      <c r="Z1000" s="62">
        <v>42</v>
      </c>
      <c r="AA1000" s="62">
        <v>42</v>
      </c>
      <c r="AB1000" s="62">
        <v>44</v>
      </c>
      <c r="AC1000" s="62">
        <v>45</v>
      </c>
      <c r="AE1000" s="64">
        <v>1</v>
      </c>
      <c r="AF1000" s="65">
        <v>2</v>
      </c>
      <c r="AG1000" s="66">
        <v>2</v>
      </c>
      <c r="AH1000" s="62">
        <v>2</v>
      </c>
      <c r="AI1000" s="62">
        <v>2</v>
      </c>
      <c r="AJ1000" s="62">
        <v>3</v>
      </c>
      <c r="AK1000" s="62">
        <v>3</v>
      </c>
      <c r="AL1000" s="62">
        <v>3</v>
      </c>
      <c r="AM1000" s="62">
        <v>3</v>
      </c>
      <c r="AN1000" s="62">
        <v>1</v>
      </c>
      <c r="AO1000" s="62">
        <v>3</v>
      </c>
      <c r="AP1000" s="62">
        <v>3</v>
      </c>
      <c r="AQ1000" s="62">
        <v>4</v>
      </c>
      <c r="AR1000" s="62">
        <v>4</v>
      </c>
      <c r="AS1000" s="62">
        <v>4</v>
      </c>
      <c r="AT1000" s="62">
        <v>4</v>
      </c>
      <c r="AU1000" s="62">
        <v>4</v>
      </c>
      <c r="AV1000" s="62">
        <v>4</v>
      </c>
      <c r="AW1000" s="62">
        <v>4</v>
      </c>
      <c r="AX1000" s="62">
        <v>4</v>
      </c>
    </row>
    <row r="1001" spans="1:50" ht="12.75" customHeight="1">
      <c r="A1001" s="78">
        <v>42133</v>
      </c>
      <c r="B1001" s="54">
        <v>16</v>
      </c>
      <c r="C1001" s="54">
        <v>27</v>
      </c>
      <c r="D1001" s="54">
        <v>29</v>
      </c>
      <c r="E1001" s="54">
        <v>34</v>
      </c>
      <c r="F1001" s="54">
        <v>38</v>
      </c>
      <c r="G1001" s="54">
        <v>43</v>
      </c>
      <c r="H1001" s="54"/>
      <c r="I1001" s="53"/>
      <c r="J1001" s="62">
        <v>6</v>
      </c>
      <c r="K1001" s="62">
        <v>11</v>
      </c>
      <c r="L1001" s="62">
        <v>15</v>
      </c>
      <c r="M1001" s="62">
        <v>19</v>
      </c>
      <c r="N1001" s="62">
        <v>22</v>
      </c>
      <c r="O1001" s="62">
        <v>24</v>
      </c>
      <c r="P1001" s="62">
        <v>27</v>
      </c>
      <c r="Q1001" s="62">
        <v>29</v>
      </c>
      <c r="R1001" s="62">
        <v>30</v>
      </c>
      <c r="S1001" s="62">
        <v>14</v>
      </c>
      <c r="T1001" s="62">
        <v>36</v>
      </c>
      <c r="U1001" s="62">
        <v>39</v>
      </c>
      <c r="V1001" s="62">
        <v>37</v>
      </c>
      <c r="W1001" s="62">
        <v>38</v>
      </c>
      <c r="X1001" s="62">
        <v>38</v>
      </c>
      <c r="Y1001" s="62">
        <v>39</v>
      </c>
      <c r="Z1001" s="62">
        <v>40</v>
      </c>
      <c r="AA1001" s="62">
        <v>42</v>
      </c>
      <c r="AB1001" s="62">
        <v>42</v>
      </c>
      <c r="AC1001" s="62">
        <v>44</v>
      </c>
      <c r="AE1001" s="64">
        <v>1</v>
      </c>
      <c r="AF1001" s="65">
        <v>2</v>
      </c>
      <c r="AG1001" s="66">
        <v>4</v>
      </c>
      <c r="AH1001" s="62">
        <v>5</v>
      </c>
      <c r="AI1001" s="62">
        <v>5</v>
      </c>
      <c r="AJ1001" s="62">
        <v>5</v>
      </c>
      <c r="AK1001" s="62">
        <v>5</v>
      </c>
      <c r="AL1001" s="62">
        <v>5</v>
      </c>
      <c r="AM1001" s="62">
        <v>5</v>
      </c>
      <c r="AN1001" s="62">
        <v>2</v>
      </c>
      <c r="AO1001" s="62">
        <v>4</v>
      </c>
      <c r="AP1001" s="62">
        <v>4</v>
      </c>
      <c r="AQ1001" s="62">
        <v>5</v>
      </c>
      <c r="AR1001" s="62">
        <v>5</v>
      </c>
      <c r="AS1001" s="62">
        <v>5</v>
      </c>
      <c r="AT1001" s="62">
        <v>5</v>
      </c>
      <c r="AU1001" s="62">
        <v>5</v>
      </c>
      <c r="AV1001" s="62">
        <v>5</v>
      </c>
      <c r="AW1001" s="62">
        <v>5</v>
      </c>
      <c r="AX1001" s="62">
        <v>5</v>
      </c>
    </row>
    <row r="1002" spans="1:50" ht="12.75" customHeight="1">
      <c r="A1002" s="78">
        <v>42132</v>
      </c>
      <c r="B1002" s="54">
        <v>4</v>
      </c>
      <c r="C1002" s="54">
        <v>6</v>
      </c>
      <c r="D1002" s="54">
        <v>10</v>
      </c>
      <c r="E1002" s="54">
        <v>20</v>
      </c>
      <c r="F1002" s="54">
        <v>31</v>
      </c>
      <c r="G1002" s="54">
        <v>32</v>
      </c>
      <c r="H1002" s="54"/>
      <c r="I1002" s="53"/>
      <c r="J1002" s="62">
        <v>6</v>
      </c>
      <c r="K1002" s="62">
        <v>12</v>
      </c>
      <c r="L1002" s="62">
        <v>16</v>
      </c>
      <c r="M1002" s="62">
        <v>19</v>
      </c>
      <c r="N1002" s="62">
        <v>22</v>
      </c>
      <c r="O1002" s="62">
        <v>25</v>
      </c>
      <c r="P1002" s="62">
        <v>27</v>
      </c>
      <c r="Q1002" s="62">
        <v>30</v>
      </c>
      <c r="R1002" s="62">
        <v>32</v>
      </c>
      <c r="S1002" s="62">
        <v>13</v>
      </c>
      <c r="T1002" s="62">
        <v>37</v>
      </c>
      <c r="U1002" s="62">
        <v>38</v>
      </c>
      <c r="V1002" s="62">
        <v>38</v>
      </c>
      <c r="W1002" s="62">
        <v>39</v>
      </c>
      <c r="X1002" s="62">
        <v>40</v>
      </c>
      <c r="Y1002" s="62">
        <v>40</v>
      </c>
      <c r="Z1002" s="62">
        <v>41</v>
      </c>
      <c r="AA1002" s="62">
        <v>42</v>
      </c>
      <c r="AB1002" s="62">
        <v>43</v>
      </c>
      <c r="AC1002" s="62">
        <v>43</v>
      </c>
      <c r="AE1002" s="64">
        <v>1</v>
      </c>
      <c r="AF1002" s="65">
        <v>1</v>
      </c>
      <c r="AG1002" s="66">
        <v>2</v>
      </c>
      <c r="AH1002" s="62">
        <v>2</v>
      </c>
      <c r="AI1002" s="62">
        <v>2</v>
      </c>
      <c r="AJ1002" s="62">
        <v>2</v>
      </c>
      <c r="AK1002" s="62">
        <v>2</v>
      </c>
      <c r="AL1002" s="62">
        <v>3</v>
      </c>
      <c r="AM1002" s="62">
        <v>3</v>
      </c>
      <c r="AN1002" s="62">
        <v>0</v>
      </c>
      <c r="AO1002" s="62">
        <v>4</v>
      </c>
      <c r="AP1002" s="62">
        <v>4</v>
      </c>
      <c r="AQ1002" s="62">
        <v>4</v>
      </c>
      <c r="AR1002" s="62">
        <v>4</v>
      </c>
      <c r="AS1002" s="62">
        <v>4</v>
      </c>
      <c r="AT1002" s="62">
        <v>4</v>
      </c>
      <c r="AU1002" s="62">
        <v>4</v>
      </c>
      <c r="AV1002" s="62">
        <v>4</v>
      </c>
      <c r="AW1002" s="62">
        <v>4</v>
      </c>
      <c r="AX1002" s="62">
        <v>4</v>
      </c>
    </row>
    <row r="1003" spans="1:50" ht="12.75" customHeight="1">
      <c r="A1003" s="78">
        <v>42131</v>
      </c>
      <c r="B1003" s="54">
        <v>2</v>
      </c>
      <c r="C1003" s="54">
        <v>7</v>
      </c>
      <c r="D1003" s="54">
        <v>17</v>
      </c>
      <c r="E1003" s="54">
        <v>28</v>
      </c>
      <c r="F1003" s="54">
        <v>32</v>
      </c>
      <c r="G1003" s="54">
        <v>39</v>
      </c>
      <c r="H1003" s="54"/>
      <c r="I1003" s="53"/>
      <c r="J1003" s="62">
        <v>6</v>
      </c>
      <c r="K1003" s="62">
        <v>12</v>
      </c>
      <c r="L1003" s="62">
        <v>17</v>
      </c>
      <c r="M1003" s="62">
        <v>20</v>
      </c>
      <c r="N1003" s="62">
        <v>22</v>
      </c>
      <c r="O1003" s="62">
        <v>25</v>
      </c>
      <c r="P1003" s="62">
        <v>28</v>
      </c>
      <c r="Q1003" s="62">
        <v>29</v>
      </c>
      <c r="R1003" s="62">
        <v>32</v>
      </c>
      <c r="S1003" s="62">
        <v>13</v>
      </c>
      <c r="T1003" s="62">
        <v>37</v>
      </c>
      <c r="U1003" s="62">
        <v>40</v>
      </c>
      <c r="V1003" s="62">
        <v>39</v>
      </c>
      <c r="W1003" s="62">
        <v>39</v>
      </c>
      <c r="X1003" s="62">
        <v>40</v>
      </c>
      <c r="Y1003" s="62">
        <v>41</v>
      </c>
      <c r="Z1003" s="62">
        <v>41</v>
      </c>
      <c r="AA1003" s="62">
        <v>42</v>
      </c>
      <c r="AB1003" s="62">
        <v>42</v>
      </c>
      <c r="AC1003" s="62">
        <v>43</v>
      </c>
      <c r="AE1003" s="64">
        <v>2</v>
      </c>
      <c r="AF1003" s="65">
        <v>3</v>
      </c>
      <c r="AG1003" s="66">
        <v>3</v>
      </c>
      <c r="AH1003" s="62">
        <v>3</v>
      </c>
      <c r="AI1003" s="62">
        <v>3</v>
      </c>
      <c r="AJ1003" s="62">
        <v>3</v>
      </c>
      <c r="AK1003" s="62">
        <v>3</v>
      </c>
      <c r="AL1003" s="62">
        <v>3</v>
      </c>
      <c r="AM1003" s="62">
        <v>4</v>
      </c>
      <c r="AN1003" s="62">
        <v>1</v>
      </c>
      <c r="AO1003" s="62">
        <v>5</v>
      </c>
      <c r="AP1003" s="62">
        <v>6</v>
      </c>
      <c r="AQ1003" s="62">
        <v>4</v>
      </c>
      <c r="AR1003" s="62">
        <v>4</v>
      </c>
      <c r="AS1003" s="62">
        <v>4</v>
      </c>
      <c r="AT1003" s="62">
        <v>5</v>
      </c>
      <c r="AU1003" s="62">
        <v>5</v>
      </c>
      <c r="AV1003" s="62">
        <v>6</v>
      </c>
      <c r="AW1003" s="62">
        <v>6</v>
      </c>
      <c r="AX1003" s="62">
        <v>6</v>
      </c>
    </row>
    <row r="1004" spans="1:50" ht="12.75" customHeight="1">
      <c r="A1004" s="78">
        <v>42130</v>
      </c>
      <c r="B1004" s="54">
        <v>3</v>
      </c>
      <c r="C1004" s="54">
        <v>8</v>
      </c>
      <c r="D1004" s="54">
        <v>10</v>
      </c>
      <c r="E1004" s="54">
        <v>33</v>
      </c>
      <c r="F1004" s="54">
        <v>37</v>
      </c>
      <c r="G1004" s="54">
        <v>47</v>
      </c>
      <c r="H1004" s="54"/>
      <c r="I1004" s="53"/>
      <c r="J1004" s="62">
        <v>6</v>
      </c>
      <c r="K1004" s="62">
        <v>11</v>
      </c>
      <c r="L1004" s="62">
        <v>16</v>
      </c>
      <c r="M1004" s="62">
        <v>20</v>
      </c>
      <c r="N1004" s="62">
        <v>23</v>
      </c>
      <c r="O1004" s="62">
        <v>25</v>
      </c>
      <c r="P1004" s="62">
        <v>28</v>
      </c>
      <c r="Q1004" s="62">
        <v>31</v>
      </c>
      <c r="R1004" s="62">
        <v>32</v>
      </c>
      <c r="S1004" s="62">
        <v>13</v>
      </c>
      <c r="T1004" s="62">
        <v>38</v>
      </c>
      <c r="U1004" s="62">
        <v>38</v>
      </c>
      <c r="V1004" s="62">
        <v>38</v>
      </c>
      <c r="W1004" s="62">
        <v>39</v>
      </c>
      <c r="X1004" s="62">
        <v>39</v>
      </c>
      <c r="Y1004" s="62">
        <v>40</v>
      </c>
      <c r="Z1004" s="62">
        <v>41</v>
      </c>
      <c r="AA1004" s="62">
        <v>41</v>
      </c>
      <c r="AB1004" s="62">
        <v>42</v>
      </c>
      <c r="AC1004" s="62">
        <v>42</v>
      </c>
      <c r="AE1004" s="64">
        <v>3</v>
      </c>
      <c r="AF1004" s="65">
        <v>3</v>
      </c>
      <c r="AG1004" s="66">
        <v>3</v>
      </c>
      <c r="AH1004" s="62">
        <v>3</v>
      </c>
      <c r="AI1004" s="62">
        <v>3</v>
      </c>
      <c r="AJ1004" s="62">
        <v>3</v>
      </c>
      <c r="AK1004" s="62">
        <v>3</v>
      </c>
      <c r="AL1004" s="62">
        <v>3</v>
      </c>
      <c r="AM1004" s="62">
        <v>3</v>
      </c>
      <c r="AN1004" s="62">
        <v>2</v>
      </c>
      <c r="AO1004" s="62">
        <v>4</v>
      </c>
      <c r="AP1004" s="62">
        <v>4</v>
      </c>
      <c r="AQ1004" s="62">
        <v>4</v>
      </c>
      <c r="AR1004" s="62">
        <v>5</v>
      </c>
      <c r="AS1004" s="62">
        <v>5</v>
      </c>
      <c r="AT1004" s="62">
        <v>5</v>
      </c>
      <c r="AU1004" s="62">
        <v>5</v>
      </c>
      <c r="AV1004" s="62">
        <v>5</v>
      </c>
      <c r="AW1004" s="62">
        <v>5</v>
      </c>
      <c r="AX1004" s="62">
        <v>5</v>
      </c>
    </row>
    <row r="1005" spans="1:50" ht="12.75" customHeight="1">
      <c r="A1005" s="78">
        <v>42129</v>
      </c>
      <c r="B1005" s="54">
        <v>3</v>
      </c>
      <c r="C1005" s="54">
        <v>13</v>
      </c>
      <c r="D1005" s="54">
        <v>14</v>
      </c>
      <c r="E1005" s="54">
        <v>17</v>
      </c>
      <c r="F1005" s="54">
        <v>34</v>
      </c>
      <c r="G1005" s="54">
        <v>38</v>
      </c>
      <c r="H1005" s="54"/>
      <c r="I1005" s="53"/>
      <c r="J1005" s="62">
        <v>6</v>
      </c>
      <c r="K1005" s="62">
        <v>11</v>
      </c>
      <c r="L1005" s="62">
        <v>16</v>
      </c>
      <c r="M1005" s="62">
        <v>21</v>
      </c>
      <c r="N1005" s="62">
        <v>25</v>
      </c>
      <c r="O1005" s="62">
        <v>28</v>
      </c>
      <c r="P1005" s="62">
        <v>30</v>
      </c>
      <c r="Q1005" s="62">
        <v>32</v>
      </c>
      <c r="R1005" s="62">
        <v>34</v>
      </c>
      <c r="S1005" s="62">
        <v>13</v>
      </c>
      <c r="T1005" s="62">
        <v>35</v>
      </c>
      <c r="U1005" s="62">
        <v>37</v>
      </c>
      <c r="V1005" s="62">
        <v>38</v>
      </c>
      <c r="W1005" s="62">
        <v>40</v>
      </c>
      <c r="X1005" s="62">
        <v>41</v>
      </c>
      <c r="Y1005" s="62">
        <v>41</v>
      </c>
      <c r="Z1005" s="62">
        <v>42</v>
      </c>
      <c r="AA1005" s="62">
        <v>43</v>
      </c>
      <c r="AB1005" s="62">
        <v>43</v>
      </c>
      <c r="AC1005" s="62">
        <v>44</v>
      </c>
      <c r="AE1005" s="64">
        <v>1</v>
      </c>
      <c r="AF1005" s="65">
        <v>2</v>
      </c>
      <c r="AG1005" s="66">
        <v>4</v>
      </c>
      <c r="AH1005" s="62">
        <v>4</v>
      </c>
      <c r="AI1005" s="62">
        <v>5</v>
      </c>
      <c r="AJ1005" s="62">
        <v>5</v>
      </c>
      <c r="AK1005" s="62">
        <v>6</v>
      </c>
      <c r="AL1005" s="62">
        <v>6</v>
      </c>
      <c r="AM1005" s="62">
        <v>6</v>
      </c>
      <c r="AN1005" s="62">
        <v>0</v>
      </c>
      <c r="AO1005" s="62">
        <v>3</v>
      </c>
      <c r="AP1005" s="62">
        <v>3</v>
      </c>
      <c r="AQ1005" s="62">
        <v>6</v>
      </c>
      <c r="AR1005" s="62">
        <v>6</v>
      </c>
      <c r="AS1005" s="62">
        <v>6</v>
      </c>
      <c r="AT1005" s="62">
        <v>6</v>
      </c>
      <c r="AU1005" s="62">
        <v>6</v>
      </c>
      <c r="AV1005" s="62">
        <v>6</v>
      </c>
      <c r="AW1005" s="62">
        <v>6</v>
      </c>
      <c r="AX1005" s="62">
        <v>6</v>
      </c>
    </row>
    <row r="1006" spans="1:50" ht="12.75" customHeight="1">
      <c r="A1006" s="78">
        <v>42128</v>
      </c>
      <c r="B1006" s="54">
        <v>3</v>
      </c>
      <c r="C1006" s="54">
        <v>7</v>
      </c>
      <c r="D1006" s="54">
        <v>12</v>
      </c>
      <c r="E1006" s="54">
        <v>27</v>
      </c>
      <c r="F1006" s="54">
        <v>28</v>
      </c>
      <c r="G1006" s="54">
        <v>30</v>
      </c>
      <c r="H1006" s="54"/>
      <c r="I1006" s="53"/>
      <c r="J1006" s="62">
        <v>6</v>
      </c>
      <c r="K1006" s="62">
        <v>12</v>
      </c>
      <c r="L1006" s="62">
        <v>16</v>
      </c>
      <c r="M1006" s="62">
        <v>20</v>
      </c>
      <c r="N1006" s="62">
        <v>24</v>
      </c>
      <c r="O1006" s="62">
        <v>26</v>
      </c>
      <c r="P1006" s="62">
        <v>29</v>
      </c>
      <c r="Q1006" s="62">
        <v>31</v>
      </c>
      <c r="R1006" s="62">
        <v>33</v>
      </c>
      <c r="S1006" s="62">
        <v>13</v>
      </c>
      <c r="T1006" s="62">
        <v>36</v>
      </c>
      <c r="U1006" s="62">
        <v>36</v>
      </c>
      <c r="V1006" s="62">
        <v>38</v>
      </c>
      <c r="W1006" s="62">
        <v>39</v>
      </c>
      <c r="X1006" s="62">
        <v>40</v>
      </c>
      <c r="Y1006" s="62">
        <v>41</v>
      </c>
      <c r="Z1006" s="62">
        <v>41</v>
      </c>
      <c r="AA1006" s="62">
        <v>42</v>
      </c>
      <c r="AB1006" s="62">
        <v>43</v>
      </c>
      <c r="AC1006" s="62">
        <v>43</v>
      </c>
      <c r="AE1006" s="64">
        <v>0</v>
      </c>
      <c r="AF1006" s="65">
        <v>1</v>
      </c>
      <c r="AG1006" s="66">
        <v>1</v>
      </c>
      <c r="AH1006" s="62">
        <v>1</v>
      </c>
      <c r="AI1006" s="62">
        <v>2</v>
      </c>
      <c r="AJ1006" s="62">
        <v>2</v>
      </c>
      <c r="AK1006" s="62">
        <v>2</v>
      </c>
      <c r="AL1006" s="62">
        <v>2</v>
      </c>
      <c r="AM1006" s="62">
        <v>2</v>
      </c>
      <c r="AN1006" s="62">
        <v>2</v>
      </c>
      <c r="AO1006" s="62">
        <v>5</v>
      </c>
      <c r="AP1006" s="62">
        <v>5</v>
      </c>
      <c r="AQ1006" s="62">
        <v>3</v>
      </c>
      <c r="AR1006" s="62">
        <v>3</v>
      </c>
      <c r="AS1006" s="62">
        <v>3</v>
      </c>
      <c r="AT1006" s="62">
        <v>3</v>
      </c>
      <c r="AU1006" s="62">
        <v>3</v>
      </c>
      <c r="AV1006" s="62">
        <v>4</v>
      </c>
      <c r="AW1006" s="62">
        <v>5</v>
      </c>
      <c r="AX1006" s="62">
        <v>5</v>
      </c>
    </row>
    <row r="1007" spans="1:50" ht="12.75" customHeight="1">
      <c r="A1007" s="78">
        <v>42126</v>
      </c>
      <c r="B1007" s="54">
        <v>7</v>
      </c>
      <c r="C1007" s="54">
        <v>8</v>
      </c>
      <c r="D1007" s="54">
        <v>11</v>
      </c>
      <c r="E1007" s="54">
        <v>20</v>
      </c>
      <c r="F1007" s="54">
        <v>43</v>
      </c>
      <c r="G1007" s="54">
        <v>44</v>
      </c>
      <c r="H1007" s="54"/>
      <c r="I1007" s="53"/>
      <c r="J1007" s="62">
        <v>6</v>
      </c>
      <c r="K1007" s="62">
        <v>12</v>
      </c>
      <c r="L1007" s="62">
        <v>18</v>
      </c>
      <c r="M1007" s="62">
        <v>22</v>
      </c>
      <c r="N1007" s="62">
        <v>24</v>
      </c>
      <c r="O1007" s="62">
        <v>28</v>
      </c>
      <c r="P1007" s="62">
        <v>30</v>
      </c>
      <c r="Q1007" s="62">
        <v>32</v>
      </c>
      <c r="R1007" s="62">
        <v>33</v>
      </c>
      <c r="S1007" s="62">
        <v>15</v>
      </c>
      <c r="T1007" s="62">
        <v>35</v>
      </c>
      <c r="U1007" s="62">
        <v>36</v>
      </c>
      <c r="V1007" s="62">
        <v>40</v>
      </c>
      <c r="W1007" s="62">
        <v>40</v>
      </c>
      <c r="X1007" s="62">
        <v>41</v>
      </c>
      <c r="Y1007" s="62">
        <v>42</v>
      </c>
      <c r="Z1007" s="62">
        <v>42</v>
      </c>
      <c r="AA1007" s="62">
        <v>42</v>
      </c>
      <c r="AB1007" s="62">
        <v>43</v>
      </c>
      <c r="AC1007" s="62">
        <v>44</v>
      </c>
      <c r="AE1007" s="64">
        <v>0</v>
      </c>
      <c r="AF1007" s="65">
        <v>1</v>
      </c>
      <c r="AG1007" s="66">
        <v>2</v>
      </c>
      <c r="AH1007" s="62">
        <v>2</v>
      </c>
      <c r="AI1007" s="62">
        <v>2</v>
      </c>
      <c r="AJ1007" s="62">
        <v>2</v>
      </c>
      <c r="AK1007" s="62">
        <v>2</v>
      </c>
      <c r="AL1007" s="62">
        <v>3</v>
      </c>
      <c r="AM1007" s="62">
        <v>3</v>
      </c>
      <c r="AN1007" s="62">
        <v>3</v>
      </c>
      <c r="AO1007" s="62">
        <v>5</v>
      </c>
      <c r="AP1007" s="62">
        <v>5</v>
      </c>
      <c r="AQ1007" s="62">
        <v>5</v>
      </c>
      <c r="AR1007" s="62">
        <v>5</v>
      </c>
      <c r="AS1007" s="62">
        <v>5</v>
      </c>
      <c r="AT1007" s="62">
        <v>5</v>
      </c>
      <c r="AU1007" s="62">
        <v>5</v>
      </c>
      <c r="AV1007" s="62">
        <v>5</v>
      </c>
      <c r="AW1007" s="62">
        <v>5</v>
      </c>
      <c r="AX1007" s="62">
        <v>6</v>
      </c>
    </row>
    <row r="1008" spans="1:50" ht="12.75" customHeight="1">
      <c r="A1008" s="78">
        <v>42125</v>
      </c>
      <c r="B1008" s="54">
        <v>2</v>
      </c>
      <c r="C1008" s="54">
        <v>7</v>
      </c>
      <c r="D1008" s="54">
        <v>36</v>
      </c>
      <c r="E1008" s="54">
        <v>39</v>
      </c>
      <c r="F1008" s="54">
        <v>41</v>
      </c>
      <c r="G1008" s="54">
        <v>43</v>
      </c>
      <c r="H1008" s="54"/>
      <c r="I1008" s="53"/>
      <c r="J1008" s="62">
        <v>6</v>
      </c>
      <c r="K1008" s="62">
        <v>11</v>
      </c>
      <c r="L1008" s="62">
        <v>17</v>
      </c>
      <c r="M1008" s="62">
        <v>23</v>
      </c>
      <c r="N1008" s="62">
        <v>27</v>
      </c>
      <c r="O1008" s="62">
        <v>29</v>
      </c>
      <c r="P1008" s="62">
        <v>33</v>
      </c>
      <c r="Q1008" s="62">
        <v>35</v>
      </c>
      <c r="R1008" s="62">
        <v>35</v>
      </c>
      <c r="S1008" s="62">
        <v>13</v>
      </c>
      <c r="T1008" s="62">
        <v>35</v>
      </c>
      <c r="U1008" s="62">
        <v>36</v>
      </c>
      <c r="V1008" s="62">
        <v>40</v>
      </c>
      <c r="W1008" s="62">
        <v>42</v>
      </c>
      <c r="X1008" s="62">
        <v>42</v>
      </c>
      <c r="Y1008" s="62">
        <v>43</v>
      </c>
      <c r="Z1008" s="62">
        <v>43</v>
      </c>
      <c r="AA1008" s="62">
        <v>43</v>
      </c>
      <c r="AB1008" s="62">
        <v>43</v>
      </c>
      <c r="AC1008" s="62">
        <v>44</v>
      </c>
      <c r="AE1008" s="64">
        <v>1</v>
      </c>
      <c r="AF1008" s="65">
        <v>1</v>
      </c>
      <c r="AG1008" s="66">
        <v>3</v>
      </c>
      <c r="AH1008" s="62">
        <v>3</v>
      </c>
      <c r="AI1008" s="62">
        <v>3</v>
      </c>
      <c r="AJ1008" s="62">
        <v>3</v>
      </c>
      <c r="AK1008" s="62">
        <v>4</v>
      </c>
      <c r="AL1008" s="62">
        <v>4</v>
      </c>
      <c r="AM1008" s="62">
        <v>4</v>
      </c>
      <c r="AN1008" s="62">
        <v>2</v>
      </c>
      <c r="AO1008" s="62">
        <v>5</v>
      </c>
      <c r="AP1008" s="62">
        <v>5</v>
      </c>
      <c r="AQ1008" s="62">
        <v>5</v>
      </c>
      <c r="AR1008" s="62">
        <v>5</v>
      </c>
      <c r="AS1008" s="62">
        <v>5</v>
      </c>
      <c r="AT1008" s="62">
        <v>5</v>
      </c>
      <c r="AU1008" s="62">
        <v>5</v>
      </c>
      <c r="AV1008" s="62">
        <v>5</v>
      </c>
      <c r="AW1008" s="62">
        <v>5</v>
      </c>
      <c r="AX1008" s="62">
        <v>5</v>
      </c>
    </row>
    <row r="1009" spans="1:50" ht="12.75" customHeight="1">
      <c r="A1009" s="78">
        <v>42124</v>
      </c>
      <c r="B1009" s="54">
        <v>6</v>
      </c>
      <c r="C1009" s="54">
        <v>12</v>
      </c>
      <c r="D1009" s="54">
        <v>21</v>
      </c>
      <c r="E1009" s="54">
        <v>33</v>
      </c>
      <c r="F1009" s="54">
        <v>38</v>
      </c>
      <c r="G1009" s="54">
        <v>46</v>
      </c>
      <c r="H1009" s="54"/>
      <c r="I1009" s="53"/>
      <c r="J1009" s="62">
        <v>6</v>
      </c>
      <c r="K1009" s="62">
        <v>12</v>
      </c>
      <c r="L1009" s="62">
        <v>16</v>
      </c>
      <c r="M1009" s="62">
        <v>22</v>
      </c>
      <c r="N1009" s="62">
        <v>27</v>
      </c>
      <c r="O1009" s="62">
        <v>30</v>
      </c>
      <c r="P1009" s="62">
        <v>32</v>
      </c>
      <c r="Q1009" s="62">
        <v>36</v>
      </c>
      <c r="R1009" s="62">
        <v>38</v>
      </c>
      <c r="S1009" s="62">
        <v>14</v>
      </c>
      <c r="T1009" s="62">
        <v>35</v>
      </c>
      <c r="U1009" s="62">
        <v>36</v>
      </c>
      <c r="V1009" s="62">
        <v>42</v>
      </c>
      <c r="W1009" s="62">
        <v>42</v>
      </c>
      <c r="X1009" s="62">
        <v>43</v>
      </c>
      <c r="Y1009" s="62">
        <v>43</v>
      </c>
      <c r="Z1009" s="62">
        <v>44</v>
      </c>
      <c r="AA1009" s="62">
        <v>44</v>
      </c>
      <c r="AB1009" s="62">
        <v>44</v>
      </c>
      <c r="AC1009" s="62">
        <v>44</v>
      </c>
      <c r="AE1009" s="64">
        <v>1</v>
      </c>
      <c r="AF1009" s="65">
        <v>2</v>
      </c>
      <c r="AG1009" s="66">
        <v>3</v>
      </c>
      <c r="AH1009" s="62">
        <v>4</v>
      </c>
      <c r="AI1009" s="62">
        <v>4</v>
      </c>
      <c r="AJ1009" s="62">
        <v>5</v>
      </c>
      <c r="AK1009" s="62">
        <v>5</v>
      </c>
      <c r="AL1009" s="62">
        <v>5</v>
      </c>
      <c r="AM1009" s="62">
        <v>5</v>
      </c>
      <c r="AN1009" s="62">
        <v>2</v>
      </c>
      <c r="AO1009" s="62">
        <v>5</v>
      </c>
      <c r="AP1009" s="62">
        <v>5</v>
      </c>
      <c r="AQ1009" s="62">
        <v>5</v>
      </c>
      <c r="AR1009" s="62">
        <v>5</v>
      </c>
      <c r="AS1009" s="62">
        <v>5</v>
      </c>
      <c r="AT1009" s="62">
        <v>5</v>
      </c>
      <c r="AU1009" s="62">
        <v>5</v>
      </c>
      <c r="AV1009" s="62">
        <v>5</v>
      </c>
      <c r="AW1009" s="62">
        <v>5</v>
      </c>
      <c r="AX1009" s="62">
        <v>5</v>
      </c>
    </row>
    <row r="1010" spans="1:50" ht="12.75" customHeight="1">
      <c r="A1010" s="78">
        <v>42123</v>
      </c>
      <c r="B1010" s="54">
        <v>15</v>
      </c>
      <c r="C1010" s="54">
        <v>24</v>
      </c>
      <c r="D1010" s="54">
        <v>25</v>
      </c>
      <c r="E1010" s="54">
        <v>27</v>
      </c>
      <c r="F1010" s="54">
        <v>47</v>
      </c>
      <c r="G1010" s="54">
        <v>48</v>
      </c>
      <c r="H1010" s="54"/>
      <c r="I1010" s="53"/>
      <c r="J1010" s="62">
        <v>6</v>
      </c>
      <c r="K1010" s="62">
        <v>12</v>
      </c>
      <c r="L1010" s="62">
        <v>17</v>
      </c>
      <c r="M1010" s="62">
        <v>19</v>
      </c>
      <c r="N1010" s="62">
        <v>25</v>
      </c>
      <c r="O1010" s="62">
        <v>29</v>
      </c>
      <c r="P1010" s="62">
        <v>32</v>
      </c>
      <c r="Q1010" s="62">
        <v>33</v>
      </c>
      <c r="R1010" s="62">
        <v>36</v>
      </c>
      <c r="S1010" s="62">
        <v>12</v>
      </c>
      <c r="T1010" s="62">
        <v>35</v>
      </c>
      <c r="U1010" s="62">
        <v>38</v>
      </c>
      <c r="V1010" s="62">
        <v>41</v>
      </c>
      <c r="W1010" s="62">
        <v>42</v>
      </c>
      <c r="X1010" s="62">
        <v>42</v>
      </c>
      <c r="Y1010" s="62">
        <v>43</v>
      </c>
      <c r="Z1010" s="62">
        <v>43</v>
      </c>
      <c r="AA1010" s="62">
        <v>44</v>
      </c>
      <c r="AB1010" s="62">
        <v>44</v>
      </c>
      <c r="AC1010" s="62">
        <v>44</v>
      </c>
      <c r="AE1010" s="64">
        <v>1</v>
      </c>
      <c r="AF1010" s="65">
        <v>1</v>
      </c>
      <c r="AG1010" s="66">
        <v>3</v>
      </c>
      <c r="AH1010" s="62">
        <v>3</v>
      </c>
      <c r="AI1010" s="62">
        <v>3</v>
      </c>
      <c r="AJ1010" s="62">
        <v>3</v>
      </c>
      <c r="AK1010" s="62">
        <v>3</v>
      </c>
      <c r="AL1010" s="62">
        <v>4</v>
      </c>
      <c r="AM1010" s="62">
        <v>6</v>
      </c>
      <c r="AN1010" s="62">
        <v>1</v>
      </c>
      <c r="AO1010" s="62">
        <v>5</v>
      </c>
      <c r="AP1010" s="62">
        <v>6</v>
      </c>
      <c r="AQ1010" s="62">
        <v>6</v>
      </c>
      <c r="AR1010" s="62">
        <v>6</v>
      </c>
      <c r="AS1010" s="62">
        <v>6</v>
      </c>
      <c r="AT1010" s="62">
        <v>6</v>
      </c>
      <c r="AU1010" s="62">
        <v>6</v>
      </c>
      <c r="AV1010" s="62">
        <v>6</v>
      </c>
      <c r="AW1010" s="62">
        <v>6</v>
      </c>
      <c r="AX1010" s="62">
        <v>6</v>
      </c>
    </row>
    <row r="1011" spans="1:50" ht="12.75" customHeight="1">
      <c r="A1011" s="78">
        <v>42122</v>
      </c>
      <c r="B1011" s="54">
        <v>3</v>
      </c>
      <c r="C1011" s="54">
        <v>6</v>
      </c>
      <c r="D1011" s="54">
        <v>8</v>
      </c>
      <c r="E1011" s="54">
        <v>27</v>
      </c>
      <c r="F1011" s="54">
        <v>36</v>
      </c>
      <c r="G1011" s="54">
        <v>47</v>
      </c>
      <c r="H1011" s="54"/>
      <c r="I1011" s="53"/>
      <c r="J1011" s="62">
        <v>6</v>
      </c>
      <c r="K1011" s="62">
        <v>8</v>
      </c>
      <c r="L1011" s="62">
        <v>14</v>
      </c>
      <c r="M1011" s="62">
        <v>19</v>
      </c>
      <c r="N1011" s="62">
        <v>21</v>
      </c>
      <c r="O1011" s="62">
        <v>27</v>
      </c>
      <c r="P1011" s="62">
        <v>31</v>
      </c>
      <c r="Q1011" s="62">
        <v>33</v>
      </c>
      <c r="R1011" s="62">
        <v>34</v>
      </c>
      <c r="S1011" s="62">
        <v>11</v>
      </c>
      <c r="T1011" s="62">
        <v>36</v>
      </c>
      <c r="U1011" s="62">
        <v>37</v>
      </c>
      <c r="V1011" s="62">
        <v>40</v>
      </c>
      <c r="W1011" s="62">
        <v>41</v>
      </c>
      <c r="X1011" s="62">
        <v>42</v>
      </c>
      <c r="Y1011" s="62">
        <v>42</v>
      </c>
      <c r="Z1011" s="62">
        <v>43</v>
      </c>
      <c r="AA1011" s="62">
        <v>43</v>
      </c>
      <c r="AB1011" s="62">
        <v>44</v>
      </c>
      <c r="AC1011" s="62">
        <v>44</v>
      </c>
      <c r="AE1011" s="64">
        <v>0</v>
      </c>
      <c r="AF1011" s="65">
        <v>1</v>
      </c>
      <c r="AG1011" s="66">
        <v>1</v>
      </c>
      <c r="AH1011" s="62">
        <v>1</v>
      </c>
      <c r="AI1011" s="62">
        <v>1</v>
      </c>
      <c r="AJ1011" s="62">
        <v>3</v>
      </c>
      <c r="AK1011" s="62">
        <v>4</v>
      </c>
      <c r="AL1011" s="62">
        <v>4</v>
      </c>
      <c r="AM1011" s="62">
        <v>4</v>
      </c>
      <c r="AN1011" s="62">
        <v>2</v>
      </c>
      <c r="AO1011" s="62">
        <v>4</v>
      </c>
      <c r="AP1011" s="62">
        <v>4</v>
      </c>
      <c r="AQ1011" s="62">
        <v>5</v>
      </c>
      <c r="AR1011" s="62">
        <v>5</v>
      </c>
      <c r="AS1011" s="62">
        <v>5</v>
      </c>
      <c r="AT1011" s="62">
        <v>5</v>
      </c>
      <c r="AU1011" s="62">
        <v>6</v>
      </c>
      <c r="AV1011" s="62">
        <v>6</v>
      </c>
      <c r="AW1011" s="62">
        <v>6</v>
      </c>
      <c r="AX1011" s="62">
        <v>6</v>
      </c>
    </row>
    <row r="1012" spans="1:50" ht="12.75" customHeight="1">
      <c r="A1012" s="78">
        <v>42121</v>
      </c>
      <c r="B1012" s="54">
        <v>1</v>
      </c>
      <c r="C1012" s="54">
        <v>6</v>
      </c>
      <c r="D1012" s="54">
        <v>9</v>
      </c>
      <c r="E1012" s="54">
        <v>13</v>
      </c>
      <c r="F1012" s="54">
        <v>24</v>
      </c>
      <c r="G1012" s="54">
        <v>25</v>
      </c>
      <c r="H1012" s="54"/>
      <c r="I1012" s="53"/>
      <c r="J1012" s="62">
        <v>6</v>
      </c>
      <c r="K1012" s="62">
        <v>11</v>
      </c>
      <c r="L1012" s="62">
        <v>13</v>
      </c>
      <c r="M1012" s="62">
        <v>19</v>
      </c>
      <c r="N1012" s="62">
        <v>23</v>
      </c>
      <c r="O1012" s="62">
        <v>25</v>
      </c>
      <c r="P1012" s="62">
        <v>29</v>
      </c>
      <c r="Q1012" s="62">
        <v>32</v>
      </c>
      <c r="R1012" s="62">
        <v>34</v>
      </c>
      <c r="S1012" s="62">
        <v>12</v>
      </c>
      <c r="T1012" s="62">
        <v>34</v>
      </c>
      <c r="U1012" s="62">
        <v>36</v>
      </c>
      <c r="V1012" s="62">
        <v>40</v>
      </c>
      <c r="W1012" s="62">
        <v>41</v>
      </c>
      <c r="X1012" s="62">
        <v>41</v>
      </c>
      <c r="Y1012" s="62">
        <v>42</v>
      </c>
      <c r="Z1012" s="62">
        <v>42</v>
      </c>
      <c r="AA1012" s="62">
        <v>43</v>
      </c>
      <c r="AB1012" s="62">
        <v>43</v>
      </c>
      <c r="AC1012" s="62">
        <v>44</v>
      </c>
      <c r="AE1012" s="64">
        <v>0</v>
      </c>
      <c r="AF1012" s="65">
        <v>0</v>
      </c>
      <c r="AG1012" s="66">
        <v>0</v>
      </c>
      <c r="AH1012" s="62">
        <v>0</v>
      </c>
      <c r="AI1012" s="62">
        <v>1</v>
      </c>
      <c r="AJ1012" s="62">
        <v>2</v>
      </c>
      <c r="AK1012" s="62">
        <v>3</v>
      </c>
      <c r="AL1012" s="62">
        <v>3</v>
      </c>
      <c r="AM1012" s="62">
        <v>4</v>
      </c>
      <c r="AN1012" s="62">
        <v>1</v>
      </c>
      <c r="AO1012" s="62">
        <v>3</v>
      </c>
      <c r="AP1012" s="62">
        <v>4</v>
      </c>
      <c r="AQ1012" s="62">
        <v>5</v>
      </c>
      <c r="AR1012" s="62">
        <v>5</v>
      </c>
      <c r="AS1012" s="62">
        <v>5</v>
      </c>
      <c r="AT1012" s="62">
        <v>5</v>
      </c>
      <c r="AU1012" s="62">
        <v>5</v>
      </c>
      <c r="AV1012" s="62">
        <v>5</v>
      </c>
      <c r="AW1012" s="62">
        <v>5</v>
      </c>
      <c r="AX1012" s="62">
        <v>6</v>
      </c>
    </row>
    <row r="1013" spans="1:50" ht="12.75" customHeight="1">
      <c r="A1013" s="78">
        <v>42119</v>
      </c>
      <c r="B1013" s="54">
        <v>1</v>
      </c>
      <c r="C1013" s="54">
        <v>9</v>
      </c>
      <c r="D1013" s="54">
        <v>22</v>
      </c>
      <c r="E1013" s="54">
        <v>23</v>
      </c>
      <c r="F1013" s="54">
        <v>42</v>
      </c>
      <c r="G1013" s="54">
        <v>46</v>
      </c>
      <c r="H1013" s="54"/>
      <c r="I1013" s="53"/>
      <c r="J1013" s="62">
        <v>6</v>
      </c>
      <c r="K1013" s="62">
        <v>12</v>
      </c>
      <c r="L1013" s="62">
        <v>15</v>
      </c>
      <c r="M1013" s="62">
        <v>17</v>
      </c>
      <c r="N1013" s="62">
        <v>22</v>
      </c>
      <c r="O1013" s="62">
        <v>26</v>
      </c>
      <c r="P1013" s="62">
        <v>28</v>
      </c>
      <c r="Q1013" s="62">
        <v>32</v>
      </c>
      <c r="R1013" s="62">
        <v>35</v>
      </c>
      <c r="S1013" s="62">
        <v>14</v>
      </c>
      <c r="T1013" s="62">
        <v>35</v>
      </c>
      <c r="U1013" s="62">
        <v>37</v>
      </c>
      <c r="V1013" s="62">
        <v>42</v>
      </c>
      <c r="W1013" s="62">
        <v>42</v>
      </c>
      <c r="X1013" s="62">
        <v>43</v>
      </c>
      <c r="Y1013" s="62">
        <v>43</v>
      </c>
      <c r="Z1013" s="62">
        <v>44</v>
      </c>
      <c r="AA1013" s="62">
        <v>44</v>
      </c>
      <c r="AB1013" s="62">
        <v>45</v>
      </c>
      <c r="AC1013" s="62">
        <v>45</v>
      </c>
      <c r="AE1013" s="64">
        <v>0</v>
      </c>
      <c r="AF1013" s="65">
        <v>0</v>
      </c>
      <c r="AG1013" s="66">
        <v>1</v>
      </c>
      <c r="AH1013" s="62">
        <v>1</v>
      </c>
      <c r="AI1013" s="62">
        <v>1</v>
      </c>
      <c r="AJ1013" s="62">
        <v>2</v>
      </c>
      <c r="AK1013" s="62">
        <v>3</v>
      </c>
      <c r="AL1013" s="62">
        <v>3</v>
      </c>
      <c r="AM1013" s="62">
        <v>4</v>
      </c>
      <c r="AN1013" s="62">
        <v>2</v>
      </c>
      <c r="AO1013" s="62">
        <v>5</v>
      </c>
      <c r="AP1013" s="62">
        <v>5</v>
      </c>
      <c r="AQ1013" s="62">
        <v>5</v>
      </c>
      <c r="AR1013" s="62">
        <v>5</v>
      </c>
      <c r="AS1013" s="62">
        <v>5</v>
      </c>
      <c r="AT1013" s="62">
        <v>5</v>
      </c>
      <c r="AU1013" s="62">
        <v>5</v>
      </c>
      <c r="AV1013" s="62">
        <v>5</v>
      </c>
      <c r="AW1013" s="62">
        <v>5</v>
      </c>
      <c r="AX1013" s="62">
        <v>5</v>
      </c>
    </row>
    <row r="1014" spans="1:50" ht="12.75" customHeight="1">
      <c r="A1014" s="78">
        <v>42118</v>
      </c>
      <c r="B1014" s="54">
        <v>21</v>
      </c>
      <c r="C1014" s="54">
        <v>27</v>
      </c>
      <c r="D1014" s="54">
        <v>36</v>
      </c>
      <c r="E1014" s="54">
        <v>42</v>
      </c>
      <c r="F1014" s="54">
        <v>43</v>
      </c>
      <c r="G1014" s="54">
        <v>49</v>
      </c>
      <c r="H1014" s="54"/>
      <c r="I1014" s="53"/>
      <c r="J1014" s="62">
        <v>6</v>
      </c>
      <c r="K1014" s="62">
        <v>12</v>
      </c>
      <c r="L1014" s="62">
        <v>18</v>
      </c>
      <c r="M1014" s="62">
        <v>21</v>
      </c>
      <c r="N1014" s="62">
        <v>23</v>
      </c>
      <c r="O1014" s="62">
        <v>27</v>
      </c>
      <c r="P1014" s="62">
        <v>30</v>
      </c>
      <c r="Q1014" s="62">
        <v>31</v>
      </c>
      <c r="R1014" s="62">
        <v>34</v>
      </c>
      <c r="S1014" s="62">
        <v>13</v>
      </c>
      <c r="T1014" s="62">
        <v>37</v>
      </c>
      <c r="U1014" s="62">
        <v>38</v>
      </c>
      <c r="V1014" s="62">
        <v>41</v>
      </c>
      <c r="W1014" s="62">
        <v>43</v>
      </c>
      <c r="X1014" s="62">
        <v>43</v>
      </c>
      <c r="Y1014" s="62">
        <v>44</v>
      </c>
      <c r="Z1014" s="62">
        <v>44</v>
      </c>
      <c r="AA1014" s="62">
        <v>45</v>
      </c>
      <c r="AB1014" s="62">
        <v>45</v>
      </c>
      <c r="AC1014" s="62">
        <v>46</v>
      </c>
      <c r="AE1014" s="64">
        <v>0</v>
      </c>
      <c r="AF1014" s="65">
        <v>1</v>
      </c>
      <c r="AG1014" s="66">
        <v>2</v>
      </c>
      <c r="AH1014" s="62">
        <v>3</v>
      </c>
      <c r="AI1014" s="62">
        <v>3</v>
      </c>
      <c r="AJ1014" s="62">
        <v>4</v>
      </c>
      <c r="AK1014" s="62">
        <v>4</v>
      </c>
      <c r="AL1014" s="62">
        <v>4</v>
      </c>
      <c r="AM1014" s="62">
        <v>5</v>
      </c>
      <c r="AN1014" s="62">
        <v>3</v>
      </c>
      <c r="AO1014" s="62">
        <v>6</v>
      </c>
      <c r="AP1014" s="62">
        <v>6</v>
      </c>
      <c r="AQ1014" s="62">
        <v>6</v>
      </c>
      <c r="AR1014" s="62">
        <v>6</v>
      </c>
      <c r="AS1014" s="62">
        <v>6</v>
      </c>
      <c r="AT1014" s="62">
        <v>6</v>
      </c>
      <c r="AU1014" s="62">
        <v>6</v>
      </c>
      <c r="AV1014" s="62">
        <v>6</v>
      </c>
      <c r="AW1014" s="62">
        <v>6</v>
      </c>
      <c r="AX1014" s="62">
        <v>6</v>
      </c>
    </row>
    <row r="1015" spans="1:50" ht="12.75" customHeight="1">
      <c r="A1015" s="78">
        <v>42117</v>
      </c>
      <c r="B1015" s="54">
        <v>8</v>
      </c>
      <c r="C1015" s="54">
        <v>11</v>
      </c>
      <c r="D1015" s="54">
        <v>16</v>
      </c>
      <c r="E1015" s="54">
        <v>22</v>
      </c>
      <c r="F1015" s="54">
        <v>26</v>
      </c>
      <c r="G1015" s="54">
        <v>32</v>
      </c>
      <c r="H1015" s="54"/>
      <c r="I1015" s="53"/>
      <c r="J1015" s="62">
        <v>6</v>
      </c>
      <c r="K1015" s="62">
        <v>10</v>
      </c>
      <c r="L1015" s="62">
        <v>16</v>
      </c>
      <c r="M1015" s="62">
        <v>22</v>
      </c>
      <c r="N1015" s="62">
        <v>24</v>
      </c>
      <c r="O1015" s="62">
        <v>26</v>
      </c>
      <c r="P1015" s="62">
        <v>29</v>
      </c>
      <c r="Q1015" s="62">
        <v>32</v>
      </c>
      <c r="R1015" s="62">
        <v>33</v>
      </c>
      <c r="S1015" s="62">
        <v>13</v>
      </c>
      <c r="T1015" s="62">
        <v>36</v>
      </c>
      <c r="U1015" s="62">
        <v>38</v>
      </c>
      <c r="V1015" s="62">
        <v>40</v>
      </c>
      <c r="W1015" s="62">
        <v>41</v>
      </c>
      <c r="X1015" s="62">
        <v>43</v>
      </c>
      <c r="Y1015" s="62">
        <v>43</v>
      </c>
      <c r="Z1015" s="62">
        <v>44</v>
      </c>
      <c r="AA1015" s="62">
        <v>44</v>
      </c>
      <c r="AB1015" s="62">
        <v>45</v>
      </c>
      <c r="AC1015" s="62">
        <v>45</v>
      </c>
      <c r="AE1015" s="64">
        <v>0</v>
      </c>
      <c r="AF1015" s="65">
        <v>0</v>
      </c>
      <c r="AG1015" s="66">
        <v>0</v>
      </c>
      <c r="AH1015" s="62">
        <v>3</v>
      </c>
      <c r="AI1015" s="62">
        <v>3</v>
      </c>
      <c r="AJ1015" s="62">
        <v>3</v>
      </c>
      <c r="AK1015" s="62">
        <v>4</v>
      </c>
      <c r="AL1015" s="62">
        <v>4</v>
      </c>
      <c r="AM1015" s="62">
        <v>4</v>
      </c>
      <c r="AN1015" s="62">
        <v>2</v>
      </c>
      <c r="AO1015" s="62">
        <v>4</v>
      </c>
      <c r="AP1015" s="62">
        <v>4</v>
      </c>
      <c r="AQ1015" s="62">
        <v>5</v>
      </c>
      <c r="AR1015" s="62">
        <v>5</v>
      </c>
      <c r="AS1015" s="62">
        <v>5</v>
      </c>
      <c r="AT1015" s="62">
        <v>5</v>
      </c>
      <c r="AU1015" s="62">
        <v>5</v>
      </c>
      <c r="AV1015" s="62">
        <v>5</v>
      </c>
      <c r="AW1015" s="62">
        <v>5</v>
      </c>
      <c r="AX1015" s="62">
        <v>5</v>
      </c>
    </row>
    <row r="1016" spans="1:50" ht="12.75" customHeight="1">
      <c r="A1016" s="78">
        <v>42116</v>
      </c>
      <c r="B1016" s="54">
        <v>2</v>
      </c>
      <c r="C1016" s="54">
        <v>15</v>
      </c>
      <c r="D1016" s="54">
        <v>20</v>
      </c>
      <c r="E1016" s="54">
        <v>30</v>
      </c>
      <c r="F1016" s="54">
        <v>33</v>
      </c>
      <c r="G1016" s="54">
        <v>38</v>
      </c>
      <c r="H1016" s="54"/>
      <c r="I1016" s="53"/>
      <c r="J1016" s="62">
        <v>6</v>
      </c>
      <c r="K1016" s="62">
        <v>12</v>
      </c>
      <c r="L1016" s="62">
        <v>15</v>
      </c>
      <c r="M1016" s="62">
        <v>21</v>
      </c>
      <c r="N1016" s="62">
        <v>27</v>
      </c>
      <c r="O1016" s="62">
        <v>29</v>
      </c>
      <c r="P1016" s="62">
        <v>30</v>
      </c>
      <c r="Q1016" s="62">
        <v>33</v>
      </c>
      <c r="R1016" s="62">
        <v>36</v>
      </c>
      <c r="S1016" s="62">
        <v>12</v>
      </c>
      <c r="T1016" s="62">
        <v>37</v>
      </c>
      <c r="U1016" s="62">
        <v>40</v>
      </c>
      <c r="V1016" s="62">
        <v>41</v>
      </c>
      <c r="W1016" s="62">
        <v>41</v>
      </c>
      <c r="X1016" s="62">
        <v>41</v>
      </c>
      <c r="Y1016" s="62">
        <v>43</v>
      </c>
      <c r="Z1016" s="62">
        <v>43</v>
      </c>
      <c r="AA1016" s="62">
        <v>44</v>
      </c>
      <c r="AB1016" s="62">
        <v>44</v>
      </c>
      <c r="AC1016" s="62">
        <v>45</v>
      </c>
      <c r="AE1016" s="64">
        <v>1</v>
      </c>
      <c r="AF1016" s="65">
        <v>2</v>
      </c>
      <c r="AG1016" s="66">
        <v>3</v>
      </c>
      <c r="AH1016" s="62">
        <v>3</v>
      </c>
      <c r="AI1016" s="62">
        <v>3</v>
      </c>
      <c r="AJ1016" s="62">
        <v>4</v>
      </c>
      <c r="AK1016" s="62">
        <v>4</v>
      </c>
      <c r="AL1016" s="62">
        <v>5</v>
      </c>
      <c r="AM1016" s="62">
        <v>6</v>
      </c>
      <c r="AN1016" s="62">
        <v>1</v>
      </c>
      <c r="AO1016" s="62">
        <v>5</v>
      </c>
      <c r="AP1016" s="62">
        <v>6</v>
      </c>
      <c r="AQ1016" s="62">
        <v>6</v>
      </c>
      <c r="AR1016" s="62">
        <v>6</v>
      </c>
      <c r="AS1016" s="62">
        <v>6</v>
      </c>
      <c r="AT1016" s="62">
        <v>6</v>
      </c>
      <c r="AU1016" s="62">
        <v>6</v>
      </c>
      <c r="AV1016" s="62">
        <v>6</v>
      </c>
      <c r="AW1016" s="62">
        <v>6</v>
      </c>
      <c r="AX1016" s="62">
        <v>6</v>
      </c>
    </row>
    <row r="1017" spans="1:50" ht="12.75" customHeight="1">
      <c r="A1017" s="78">
        <v>42115</v>
      </c>
      <c r="B1017" s="54">
        <v>11</v>
      </c>
      <c r="C1017" s="54">
        <v>21</v>
      </c>
      <c r="D1017" s="54">
        <v>23</v>
      </c>
      <c r="E1017" s="54">
        <v>30</v>
      </c>
      <c r="F1017" s="54">
        <v>35</v>
      </c>
      <c r="G1017" s="54">
        <v>40</v>
      </c>
      <c r="H1017" s="54"/>
      <c r="I1017" s="53"/>
      <c r="J1017" s="62">
        <v>6</v>
      </c>
      <c r="K1017" s="62">
        <v>12</v>
      </c>
      <c r="L1017" s="62">
        <v>17</v>
      </c>
      <c r="M1017" s="62">
        <v>20</v>
      </c>
      <c r="N1017" s="62">
        <v>26</v>
      </c>
      <c r="O1017" s="62">
        <v>31</v>
      </c>
      <c r="P1017" s="62">
        <v>32</v>
      </c>
      <c r="Q1017" s="62">
        <v>33</v>
      </c>
      <c r="R1017" s="62">
        <v>36</v>
      </c>
      <c r="S1017" s="62">
        <v>12</v>
      </c>
      <c r="T1017" s="62">
        <v>38</v>
      </c>
      <c r="U1017" s="62">
        <v>41</v>
      </c>
      <c r="V1017" s="62">
        <v>42</v>
      </c>
      <c r="W1017" s="62">
        <v>43</v>
      </c>
      <c r="X1017" s="62">
        <v>43</v>
      </c>
      <c r="Y1017" s="62">
        <v>43</v>
      </c>
      <c r="Z1017" s="62">
        <v>44</v>
      </c>
      <c r="AA1017" s="62">
        <v>44</v>
      </c>
      <c r="AB1017" s="62">
        <v>45</v>
      </c>
      <c r="AC1017" s="62">
        <v>45</v>
      </c>
      <c r="AE1017" s="64">
        <v>0</v>
      </c>
      <c r="AF1017" s="65">
        <v>0</v>
      </c>
      <c r="AG1017" s="66">
        <v>0</v>
      </c>
      <c r="AH1017" s="62">
        <v>0</v>
      </c>
      <c r="AI1017" s="62">
        <v>1</v>
      </c>
      <c r="AJ1017" s="62">
        <v>2</v>
      </c>
      <c r="AK1017" s="62">
        <v>2</v>
      </c>
      <c r="AL1017" s="62">
        <v>2</v>
      </c>
      <c r="AM1017" s="62">
        <v>3</v>
      </c>
      <c r="AN1017" s="62">
        <v>1</v>
      </c>
      <c r="AO1017" s="62">
        <v>4</v>
      </c>
      <c r="AP1017" s="62">
        <v>5</v>
      </c>
      <c r="AQ1017" s="62">
        <v>4</v>
      </c>
      <c r="AR1017" s="62">
        <v>4</v>
      </c>
      <c r="AS1017" s="62">
        <v>4</v>
      </c>
      <c r="AT1017" s="62">
        <v>4</v>
      </c>
      <c r="AU1017" s="62">
        <v>5</v>
      </c>
      <c r="AV1017" s="62">
        <v>5</v>
      </c>
      <c r="AW1017" s="62">
        <v>5</v>
      </c>
      <c r="AX1017" s="62">
        <v>5</v>
      </c>
    </row>
    <row r="1018" spans="1:50" ht="12.75" customHeight="1">
      <c r="A1018" s="78">
        <v>42114</v>
      </c>
      <c r="B1018" s="54">
        <v>21</v>
      </c>
      <c r="C1018" s="54">
        <v>33</v>
      </c>
      <c r="D1018" s="54">
        <v>35</v>
      </c>
      <c r="E1018" s="54">
        <v>38</v>
      </c>
      <c r="F1018" s="54">
        <v>42</v>
      </c>
      <c r="G1018" s="54">
        <v>43</v>
      </c>
      <c r="H1018" s="54"/>
      <c r="I1018" s="53"/>
      <c r="J1018" s="62">
        <v>6</v>
      </c>
      <c r="K1018" s="62">
        <v>10</v>
      </c>
      <c r="L1018" s="62">
        <v>16</v>
      </c>
      <c r="M1018" s="62">
        <v>21</v>
      </c>
      <c r="N1018" s="62">
        <v>24</v>
      </c>
      <c r="O1018" s="62">
        <v>30</v>
      </c>
      <c r="P1018" s="62">
        <v>35</v>
      </c>
      <c r="Q1018" s="62">
        <v>36</v>
      </c>
      <c r="R1018" s="62">
        <v>36</v>
      </c>
      <c r="S1018" s="62">
        <v>12</v>
      </c>
      <c r="T1018" s="62">
        <v>39</v>
      </c>
      <c r="U1018" s="62">
        <v>39</v>
      </c>
      <c r="V1018" s="62">
        <v>43</v>
      </c>
      <c r="W1018" s="62">
        <v>44</v>
      </c>
      <c r="X1018" s="62">
        <v>45</v>
      </c>
      <c r="Y1018" s="62">
        <v>45</v>
      </c>
      <c r="Z1018" s="62">
        <v>45</v>
      </c>
      <c r="AA1018" s="62">
        <v>45</v>
      </c>
      <c r="AB1018" s="62">
        <v>45</v>
      </c>
      <c r="AC1018" s="62">
        <v>46</v>
      </c>
      <c r="AE1018" s="64">
        <v>1</v>
      </c>
      <c r="AF1018" s="65">
        <v>1</v>
      </c>
      <c r="AG1018" s="66">
        <v>1</v>
      </c>
      <c r="AH1018" s="62">
        <v>2</v>
      </c>
      <c r="AI1018" s="62">
        <v>2</v>
      </c>
      <c r="AJ1018" s="62">
        <v>3</v>
      </c>
      <c r="AK1018" s="62">
        <v>4</v>
      </c>
      <c r="AL1018" s="62">
        <v>5</v>
      </c>
      <c r="AM1018" s="62">
        <v>5</v>
      </c>
      <c r="AN1018" s="62">
        <v>1</v>
      </c>
      <c r="AO1018" s="62">
        <v>4</v>
      </c>
      <c r="AP1018" s="62">
        <v>4</v>
      </c>
      <c r="AQ1018" s="62">
        <v>6</v>
      </c>
      <c r="AR1018" s="62">
        <v>6</v>
      </c>
      <c r="AS1018" s="62">
        <v>6</v>
      </c>
      <c r="AT1018" s="62">
        <v>6</v>
      </c>
      <c r="AU1018" s="62">
        <v>6</v>
      </c>
      <c r="AV1018" s="62">
        <v>6</v>
      </c>
      <c r="AW1018" s="62">
        <v>6</v>
      </c>
      <c r="AX1018" s="62">
        <v>6</v>
      </c>
    </row>
    <row r="1019" spans="1:50" ht="12.75" customHeight="1">
      <c r="A1019" s="78">
        <v>42112</v>
      </c>
      <c r="B1019" s="54">
        <v>23</v>
      </c>
      <c r="C1019" s="54">
        <v>33</v>
      </c>
      <c r="D1019" s="54">
        <v>34</v>
      </c>
      <c r="E1019" s="54">
        <v>38</v>
      </c>
      <c r="F1019" s="54">
        <v>39</v>
      </c>
      <c r="G1019" s="54">
        <v>41</v>
      </c>
      <c r="H1019" s="54"/>
      <c r="I1019" s="53"/>
      <c r="J1019" s="62">
        <v>6</v>
      </c>
      <c r="K1019" s="62">
        <v>11</v>
      </c>
      <c r="L1019" s="62">
        <v>15</v>
      </c>
      <c r="M1019" s="62">
        <v>21</v>
      </c>
      <c r="N1019" s="62">
        <v>25</v>
      </c>
      <c r="O1019" s="62">
        <v>28</v>
      </c>
      <c r="P1019" s="62">
        <v>33</v>
      </c>
      <c r="Q1019" s="62">
        <v>38</v>
      </c>
      <c r="R1019" s="62">
        <v>39</v>
      </c>
      <c r="S1019" s="62">
        <v>13</v>
      </c>
      <c r="T1019" s="62">
        <v>38</v>
      </c>
      <c r="U1019" s="62">
        <v>39</v>
      </c>
      <c r="V1019" s="62">
        <v>43</v>
      </c>
      <c r="W1019" s="62">
        <v>44</v>
      </c>
      <c r="X1019" s="62">
        <v>45</v>
      </c>
      <c r="Y1019" s="62">
        <v>46</v>
      </c>
      <c r="Z1019" s="62">
        <v>46</v>
      </c>
      <c r="AA1019" s="62">
        <v>46</v>
      </c>
      <c r="AB1019" s="62">
        <v>46</v>
      </c>
      <c r="AC1019" s="62">
        <v>46</v>
      </c>
      <c r="AE1019" s="64">
        <v>1</v>
      </c>
      <c r="AF1019" s="65">
        <v>2</v>
      </c>
      <c r="AG1019" s="66">
        <v>2</v>
      </c>
      <c r="AH1019" s="62">
        <v>2</v>
      </c>
      <c r="AI1019" s="62">
        <v>2</v>
      </c>
      <c r="AJ1019" s="62">
        <v>2</v>
      </c>
      <c r="AK1019" s="62">
        <v>3</v>
      </c>
      <c r="AL1019" s="62">
        <v>4</v>
      </c>
      <c r="AM1019" s="62">
        <v>5</v>
      </c>
      <c r="AN1019" s="62">
        <v>1</v>
      </c>
      <c r="AO1019" s="62">
        <v>5</v>
      </c>
      <c r="AP1019" s="62">
        <v>5</v>
      </c>
      <c r="AQ1019" s="62">
        <v>5</v>
      </c>
      <c r="AR1019" s="62">
        <v>5</v>
      </c>
      <c r="AS1019" s="62">
        <v>5</v>
      </c>
      <c r="AT1019" s="62">
        <v>5</v>
      </c>
      <c r="AU1019" s="62">
        <v>5</v>
      </c>
      <c r="AV1019" s="62">
        <v>5</v>
      </c>
      <c r="AW1019" s="62">
        <v>5</v>
      </c>
      <c r="AX1019" s="62">
        <v>5</v>
      </c>
    </row>
    <row r="1020" spans="1:50" ht="12.75" customHeight="1">
      <c r="A1020" s="78">
        <v>42111</v>
      </c>
      <c r="B1020" s="54">
        <v>1</v>
      </c>
      <c r="C1020" s="54">
        <v>14</v>
      </c>
      <c r="D1020" s="54">
        <v>20</v>
      </c>
      <c r="E1020" s="54">
        <v>24</v>
      </c>
      <c r="F1020" s="54">
        <v>27</v>
      </c>
      <c r="G1020" s="54">
        <v>46</v>
      </c>
      <c r="H1020" s="54"/>
      <c r="I1020" s="53"/>
      <c r="J1020" s="62">
        <v>6</v>
      </c>
      <c r="K1020" s="62">
        <v>12</v>
      </c>
      <c r="L1020" s="62">
        <v>17</v>
      </c>
      <c r="M1020" s="62">
        <v>20</v>
      </c>
      <c r="N1020" s="62">
        <v>26</v>
      </c>
      <c r="O1020" s="62">
        <v>29</v>
      </c>
      <c r="P1020" s="62">
        <v>31</v>
      </c>
      <c r="Q1020" s="62">
        <v>35</v>
      </c>
      <c r="R1020" s="62">
        <v>40</v>
      </c>
      <c r="S1020" s="62">
        <v>14</v>
      </c>
      <c r="T1020" s="62">
        <v>39</v>
      </c>
      <c r="U1020" s="62">
        <v>40</v>
      </c>
      <c r="V1020" s="62">
        <v>44</v>
      </c>
      <c r="W1020" s="62">
        <v>45</v>
      </c>
      <c r="X1020" s="62">
        <v>46</v>
      </c>
      <c r="Y1020" s="62">
        <v>46</v>
      </c>
      <c r="Z1020" s="62">
        <v>46</v>
      </c>
      <c r="AA1020" s="62">
        <v>46</v>
      </c>
      <c r="AB1020" s="62">
        <v>46</v>
      </c>
      <c r="AC1020" s="62">
        <v>46</v>
      </c>
      <c r="AE1020" s="64">
        <v>0</v>
      </c>
      <c r="AF1020" s="65">
        <v>0</v>
      </c>
      <c r="AG1020" s="66">
        <v>0</v>
      </c>
      <c r="AH1020" s="62">
        <v>2</v>
      </c>
      <c r="AI1020" s="62">
        <v>2</v>
      </c>
      <c r="AJ1020" s="62">
        <v>4</v>
      </c>
      <c r="AK1020" s="62">
        <v>4</v>
      </c>
      <c r="AL1020" s="62">
        <v>4</v>
      </c>
      <c r="AM1020" s="62">
        <v>4</v>
      </c>
      <c r="AN1020" s="62">
        <v>2</v>
      </c>
      <c r="AO1020" s="62">
        <v>6</v>
      </c>
      <c r="AP1020" s="62">
        <v>6</v>
      </c>
      <c r="AQ1020" s="62">
        <v>5</v>
      </c>
      <c r="AR1020" s="62">
        <v>6</v>
      </c>
      <c r="AS1020" s="62">
        <v>6</v>
      </c>
      <c r="AT1020" s="62">
        <v>6</v>
      </c>
      <c r="AU1020" s="62">
        <v>6</v>
      </c>
      <c r="AV1020" s="62">
        <v>6</v>
      </c>
      <c r="AW1020" s="62">
        <v>6</v>
      </c>
      <c r="AX1020" s="62">
        <v>6</v>
      </c>
    </row>
    <row r="1021" spans="1:50" ht="12.75" customHeight="1">
      <c r="A1021" s="78">
        <v>42110</v>
      </c>
      <c r="B1021" s="54">
        <v>14</v>
      </c>
      <c r="C1021" s="54">
        <v>16</v>
      </c>
      <c r="D1021" s="54">
        <v>23</v>
      </c>
      <c r="E1021" s="54">
        <v>26</v>
      </c>
      <c r="F1021" s="54">
        <v>33</v>
      </c>
      <c r="G1021" s="54">
        <v>44</v>
      </c>
      <c r="H1021" s="54"/>
      <c r="I1021" s="53"/>
      <c r="J1021" s="62">
        <v>6</v>
      </c>
      <c r="K1021" s="62">
        <v>10</v>
      </c>
      <c r="L1021" s="62">
        <v>15</v>
      </c>
      <c r="M1021" s="62">
        <v>20</v>
      </c>
      <c r="N1021" s="62">
        <v>23</v>
      </c>
      <c r="O1021" s="62">
        <v>29</v>
      </c>
      <c r="P1021" s="62">
        <v>32</v>
      </c>
      <c r="Q1021" s="62">
        <v>33</v>
      </c>
      <c r="R1021" s="62">
        <v>37</v>
      </c>
      <c r="S1021" s="62">
        <v>14</v>
      </c>
      <c r="T1021" s="62">
        <v>38</v>
      </c>
      <c r="U1021" s="62">
        <v>40</v>
      </c>
      <c r="V1021" s="62">
        <v>43</v>
      </c>
      <c r="W1021" s="62">
        <v>44</v>
      </c>
      <c r="X1021" s="62">
        <v>45</v>
      </c>
      <c r="Y1021" s="62">
        <v>46</v>
      </c>
      <c r="Z1021" s="62">
        <v>46</v>
      </c>
      <c r="AA1021" s="62">
        <v>46</v>
      </c>
      <c r="AB1021" s="62">
        <v>46</v>
      </c>
      <c r="AC1021" s="62">
        <v>46</v>
      </c>
      <c r="AE1021" s="64">
        <v>0</v>
      </c>
      <c r="AF1021" s="65">
        <v>0</v>
      </c>
      <c r="AG1021" s="66">
        <v>0</v>
      </c>
      <c r="AH1021" s="62">
        <v>1</v>
      </c>
      <c r="AI1021" s="62">
        <v>3</v>
      </c>
      <c r="AJ1021" s="62">
        <v>3</v>
      </c>
      <c r="AK1021" s="62">
        <v>3</v>
      </c>
      <c r="AL1021" s="62">
        <v>3</v>
      </c>
      <c r="AM1021" s="62">
        <v>3</v>
      </c>
      <c r="AN1021" s="62">
        <v>3</v>
      </c>
      <c r="AO1021" s="62">
        <v>4</v>
      </c>
      <c r="AP1021" s="62">
        <v>4</v>
      </c>
      <c r="AQ1021" s="62">
        <v>6</v>
      </c>
      <c r="AR1021" s="62">
        <v>6</v>
      </c>
      <c r="AS1021" s="62">
        <v>6</v>
      </c>
      <c r="AT1021" s="62">
        <v>6</v>
      </c>
      <c r="AU1021" s="62">
        <v>6</v>
      </c>
      <c r="AV1021" s="62">
        <v>6</v>
      </c>
      <c r="AW1021" s="62">
        <v>6</v>
      </c>
      <c r="AX1021" s="62">
        <v>6</v>
      </c>
    </row>
    <row r="1022" spans="1:50" ht="12.75" customHeight="1">
      <c r="A1022" s="78">
        <v>42109</v>
      </c>
      <c r="B1022" s="54">
        <v>10</v>
      </c>
      <c r="C1022" s="54">
        <v>27</v>
      </c>
      <c r="D1022" s="54">
        <v>29</v>
      </c>
      <c r="E1022" s="54">
        <v>35</v>
      </c>
      <c r="F1022" s="54">
        <v>39</v>
      </c>
      <c r="G1022" s="54">
        <v>48</v>
      </c>
      <c r="H1022" s="54"/>
      <c r="I1022" s="53"/>
      <c r="J1022" s="62">
        <v>6</v>
      </c>
      <c r="K1022" s="62">
        <v>12</v>
      </c>
      <c r="L1022" s="62">
        <v>15</v>
      </c>
      <c r="M1022" s="62">
        <v>20</v>
      </c>
      <c r="N1022" s="62">
        <v>25</v>
      </c>
      <c r="O1022" s="62">
        <v>27</v>
      </c>
      <c r="P1022" s="62">
        <v>32</v>
      </c>
      <c r="Q1022" s="62">
        <v>35</v>
      </c>
      <c r="R1022" s="62">
        <v>36</v>
      </c>
      <c r="S1022" s="62">
        <v>13</v>
      </c>
      <c r="T1022" s="62">
        <v>38</v>
      </c>
      <c r="U1022" s="62">
        <v>39</v>
      </c>
      <c r="V1022" s="62">
        <v>42</v>
      </c>
      <c r="W1022" s="62">
        <v>44</v>
      </c>
      <c r="X1022" s="62">
        <v>45</v>
      </c>
      <c r="Y1022" s="62">
        <v>45</v>
      </c>
      <c r="Z1022" s="62">
        <v>46</v>
      </c>
      <c r="AA1022" s="62">
        <v>46</v>
      </c>
      <c r="AB1022" s="62">
        <v>46</v>
      </c>
      <c r="AC1022" s="62">
        <v>46</v>
      </c>
      <c r="AE1022" s="64">
        <v>0</v>
      </c>
      <c r="AF1022" s="65">
        <v>0</v>
      </c>
      <c r="AG1022" s="66">
        <v>0</v>
      </c>
      <c r="AH1022" s="62">
        <v>1</v>
      </c>
      <c r="AI1022" s="62">
        <v>1</v>
      </c>
      <c r="AJ1022" s="62">
        <v>1</v>
      </c>
      <c r="AK1022" s="62">
        <v>3</v>
      </c>
      <c r="AL1022" s="62">
        <v>4</v>
      </c>
      <c r="AM1022" s="62">
        <v>4</v>
      </c>
      <c r="AN1022" s="62">
        <v>2</v>
      </c>
      <c r="AO1022" s="62">
        <v>4</v>
      </c>
      <c r="AP1022" s="62">
        <v>4</v>
      </c>
      <c r="AQ1022" s="62">
        <v>6</v>
      </c>
      <c r="AR1022" s="62">
        <v>6</v>
      </c>
      <c r="AS1022" s="62">
        <v>6</v>
      </c>
      <c r="AT1022" s="62">
        <v>6</v>
      </c>
      <c r="AU1022" s="62">
        <v>6</v>
      </c>
      <c r="AV1022" s="62">
        <v>6</v>
      </c>
      <c r="AW1022" s="62">
        <v>6</v>
      </c>
      <c r="AX1022" s="62">
        <v>6</v>
      </c>
    </row>
    <row r="1023" spans="1:50" ht="12.75" customHeight="1">
      <c r="A1023" s="78">
        <v>42108</v>
      </c>
      <c r="B1023" s="54">
        <v>2</v>
      </c>
      <c r="C1023" s="54">
        <v>17</v>
      </c>
      <c r="D1023" s="54">
        <v>24</v>
      </c>
      <c r="E1023" s="54">
        <v>26</v>
      </c>
      <c r="F1023" s="54">
        <v>36</v>
      </c>
      <c r="G1023" s="54">
        <v>38</v>
      </c>
      <c r="H1023" s="54"/>
      <c r="I1023" s="53"/>
      <c r="J1023" s="62">
        <v>6</v>
      </c>
      <c r="K1023" s="62">
        <v>11</v>
      </c>
      <c r="L1023" s="62">
        <v>17</v>
      </c>
      <c r="M1023" s="62">
        <v>20</v>
      </c>
      <c r="N1023" s="62">
        <v>24</v>
      </c>
      <c r="O1023" s="62">
        <v>27</v>
      </c>
      <c r="P1023" s="62">
        <v>29</v>
      </c>
      <c r="Q1023" s="62">
        <v>34</v>
      </c>
      <c r="R1023" s="62">
        <v>36</v>
      </c>
      <c r="S1023" s="62">
        <v>14</v>
      </c>
      <c r="T1023" s="62">
        <v>39</v>
      </c>
      <c r="U1023" s="62">
        <v>40</v>
      </c>
      <c r="V1023" s="62">
        <v>42</v>
      </c>
      <c r="W1023" s="62">
        <v>42</v>
      </c>
      <c r="X1023" s="62">
        <v>44</v>
      </c>
      <c r="Y1023" s="62">
        <v>45</v>
      </c>
      <c r="Z1023" s="62">
        <v>45</v>
      </c>
      <c r="AA1023" s="62">
        <v>46</v>
      </c>
      <c r="AB1023" s="62">
        <v>46</v>
      </c>
      <c r="AC1023" s="62">
        <v>46</v>
      </c>
      <c r="AE1023" s="64">
        <v>1</v>
      </c>
      <c r="AF1023" s="65">
        <v>1</v>
      </c>
      <c r="AG1023" s="66">
        <v>1</v>
      </c>
      <c r="AH1023" s="62">
        <v>1</v>
      </c>
      <c r="AI1023" s="62">
        <v>1</v>
      </c>
      <c r="AJ1023" s="62">
        <v>1</v>
      </c>
      <c r="AK1023" s="62">
        <v>2</v>
      </c>
      <c r="AL1023" s="62">
        <v>3</v>
      </c>
      <c r="AM1023" s="62">
        <v>4</v>
      </c>
      <c r="AN1023" s="62">
        <v>2</v>
      </c>
      <c r="AO1023" s="62">
        <v>6</v>
      </c>
      <c r="AP1023" s="62">
        <v>6</v>
      </c>
      <c r="AQ1023" s="62">
        <v>5</v>
      </c>
      <c r="AR1023" s="62">
        <v>5</v>
      </c>
      <c r="AS1023" s="62">
        <v>5</v>
      </c>
      <c r="AT1023" s="62">
        <v>5</v>
      </c>
      <c r="AU1023" s="62">
        <v>5</v>
      </c>
      <c r="AV1023" s="62">
        <v>6</v>
      </c>
      <c r="AW1023" s="62">
        <v>6</v>
      </c>
      <c r="AX1023" s="62">
        <v>6</v>
      </c>
    </row>
    <row r="1024" spans="1:50" ht="12.75" customHeight="1">
      <c r="A1024" s="78">
        <v>42107</v>
      </c>
      <c r="B1024" s="54">
        <v>3</v>
      </c>
      <c r="C1024" s="54">
        <v>10</v>
      </c>
      <c r="D1024" s="54">
        <v>13</v>
      </c>
      <c r="E1024" s="54">
        <v>33</v>
      </c>
      <c r="F1024" s="54">
        <v>36</v>
      </c>
      <c r="G1024" s="54">
        <v>49</v>
      </c>
      <c r="H1024" s="54"/>
      <c r="I1024" s="53"/>
      <c r="J1024" s="62">
        <v>6</v>
      </c>
      <c r="K1024" s="62">
        <v>11</v>
      </c>
      <c r="L1024" s="62">
        <v>15</v>
      </c>
      <c r="M1024" s="62">
        <v>21</v>
      </c>
      <c r="N1024" s="62">
        <v>24</v>
      </c>
      <c r="O1024" s="62">
        <v>28</v>
      </c>
      <c r="P1024" s="62">
        <v>31</v>
      </c>
      <c r="Q1024" s="62">
        <v>33</v>
      </c>
      <c r="R1024" s="62">
        <v>37</v>
      </c>
      <c r="S1024" s="62">
        <v>13</v>
      </c>
      <c r="T1024" s="62">
        <v>38</v>
      </c>
      <c r="U1024" s="62">
        <v>40</v>
      </c>
      <c r="V1024" s="62">
        <v>43</v>
      </c>
      <c r="W1024" s="62">
        <v>44</v>
      </c>
      <c r="X1024" s="62">
        <v>44</v>
      </c>
      <c r="Y1024" s="62">
        <v>45</v>
      </c>
      <c r="Z1024" s="62">
        <v>46</v>
      </c>
      <c r="AA1024" s="62">
        <v>46</v>
      </c>
      <c r="AB1024" s="62">
        <v>47</v>
      </c>
      <c r="AC1024" s="62">
        <v>47</v>
      </c>
      <c r="AE1024" s="64">
        <v>0</v>
      </c>
      <c r="AF1024" s="65">
        <v>0</v>
      </c>
      <c r="AG1024" s="66">
        <v>1</v>
      </c>
      <c r="AH1024" s="62">
        <v>1</v>
      </c>
      <c r="AI1024" s="62">
        <v>2</v>
      </c>
      <c r="AJ1024" s="62">
        <v>2</v>
      </c>
      <c r="AK1024" s="62">
        <v>3</v>
      </c>
      <c r="AL1024" s="62">
        <v>3</v>
      </c>
      <c r="AM1024" s="62">
        <v>4</v>
      </c>
      <c r="AN1024" s="62">
        <v>1</v>
      </c>
      <c r="AO1024" s="62">
        <v>4</v>
      </c>
      <c r="AP1024" s="62">
        <v>5</v>
      </c>
      <c r="AQ1024" s="62">
        <v>4</v>
      </c>
      <c r="AR1024" s="62">
        <v>5</v>
      </c>
      <c r="AS1024" s="62">
        <v>5</v>
      </c>
      <c r="AT1024" s="62">
        <v>5</v>
      </c>
      <c r="AU1024" s="62">
        <v>5</v>
      </c>
      <c r="AV1024" s="62">
        <v>5</v>
      </c>
      <c r="AW1024" s="62">
        <v>6</v>
      </c>
      <c r="AX1024" s="62">
        <v>6</v>
      </c>
    </row>
    <row r="1025" spans="1:50" ht="12.75" customHeight="1">
      <c r="A1025" s="78">
        <v>42105</v>
      </c>
      <c r="B1025" s="54">
        <v>3</v>
      </c>
      <c r="C1025" s="54">
        <v>5</v>
      </c>
      <c r="D1025" s="54">
        <v>11</v>
      </c>
      <c r="E1025" s="54">
        <v>21</v>
      </c>
      <c r="F1025" s="54">
        <v>22</v>
      </c>
      <c r="G1025" s="54">
        <v>37</v>
      </c>
      <c r="H1025" s="54"/>
      <c r="I1025" s="53"/>
      <c r="J1025" s="62">
        <v>6</v>
      </c>
      <c r="K1025" s="62">
        <v>12</v>
      </c>
      <c r="L1025" s="62">
        <v>15</v>
      </c>
      <c r="M1025" s="62">
        <v>18</v>
      </c>
      <c r="N1025" s="62">
        <v>24</v>
      </c>
      <c r="O1025" s="62">
        <v>27</v>
      </c>
      <c r="P1025" s="62">
        <v>31</v>
      </c>
      <c r="Q1025" s="62">
        <v>33</v>
      </c>
      <c r="R1025" s="62">
        <v>35</v>
      </c>
      <c r="S1025" s="62">
        <v>13</v>
      </c>
      <c r="T1025" s="62">
        <v>39</v>
      </c>
      <c r="U1025" s="62">
        <v>41</v>
      </c>
      <c r="V1025" s="62">
        <v>43</v>
      </c>
      <c r="W1025" s="62">
        <v>44</v>
      </c>
      <c r="X1025" s="62">
        <v>45</v>
      </c>
      <c r="Y1025" s="62">
        <v>45</v>
      </c>
      <c r="Z1025" s="62">
        <v>46</v>
      </c>
      <c r="AA1025" s="62">
        <v>47</v>
      </c>
      <c r="AB1025" s="62">
        <v>47</v>
      </c>
      <c r="AC1025" s="62">
        <v>47</v>
      </c>
      <c r="AE1025" s="64">
        <v>0</v>
      </c>
      <c r="AF1025" s="65">
        <v>0</v>
      </c>
      <c r="AG1025" s="66">
        <v>0</v>
      </c>
      <c r="AH1025" s="62">
        <v>2</v>
      </c>
      <c r="AI1025" s="62">
        <v>3</v>
      </c>
      <c r="AJ1025" s="62">
        <v>4</v>
      </c>
      <c r="AK1025" s="62">
        <v>4</v>
      </c>
      <c r="AL1025" s="62">
        <v>5</v>
      </c>
      <c r="AM1025" s="62">
        <v>5</v>
      </c>
      <c r="AN1025" s="62">
        <v>1</v>
      </c>
      <c r="AO1025" s="62">
        <v>5</v>
      </c>
      <c r="AP1025" s="62">
        <v>5</v>
      </c>
      <c r="AQ1025" s="62">
        <v>6</v>
      </c>
      <c r="AR1025" s="62">
        <v>6</v>
      </c>
      <c r="AS1025" s="62">
        <v>6</v>
      </c>
      <c r="AT1025" s="62">
        <v>6</v>
      </c>
      <c r="AU1025" s="62">
        <v>6</v>
      </c>
      <c r="AV1025" s="62">
        <v>6</v>
      </c>
      <c r="AW1025" s="62">
        <v>6</v>
      </c>
      <c r="AX1025" s="62">
        <v>6</v>
      </c>
    </row>
    <row r="1026" spans="1:50" ht="12.75" customHeight="1">
      <c r="A1026" s="78">
        <v>42104</v>
      </c>
      <c r="B1026" s="54">
        <v>2</v>
      </c>
      <c r="C1026" s="54">
        <v>6</v>
      </c>
      <c r="D1026" s="54">
        <v>16</v>
      </c>
      <c r="E1026" s="54">
        <v>35</v>
      </c>
      <c r="F1026" s="54">
        <v>36</v>
      </c>
      <c r="G1026" s="54">
        <v>44</v>
      </c>
      <c r="H1026" s="54"/>
      <c r="I1026" s="53"/>
      <c r="J1026" s="62">
        <v>6</v>
      </c>
      <c r="K1026" s="62">
        <v>11</v>
      </c>
      <c r="L1026" s="62">
        <v>14</v>
      </c>
      <c r="M1026" s="62">
        <v>17</v>
      </c>
      <c r="N1026" s="62">
        <v>20</v>
      </c>
      <c r="O1026" s="62">
        <v>24</v>
      </c>
      <c r="P1026" s="62">
        <v>27</v>
      </c>
      <c r="Q1026" s="62">
        <v>31</v>
      </c>
      <c r="R1026" s="62">
        <v>33</v>
      </c>
      <c r="S1026" s="62">
        <v>14</v>
      </c>
      <c r="T1026" s="62">
        <v>39</v>
      </c>
      <c r="U1026" s="62">
        <v>41</v>
      </c>
      <c r="V1026" s="62">
        <v>41</v>
      </c>
      <c r="W1026" s="62">
        <v>43</v>
      </c>
      <c r="X1026" s="62">
        <v>44</v>
      </c>
      <c r="Y1026" s="62">
        <v>45</v>
      </c>
      <c r="Z1026" s="62">
        <v>45</v>
      </c>
      <c r="AA1026" s="62">
        <v>46</v>
      </c>
      <c r="AB1026" s="62">
        <v>47</v>
      </c>
      <c r="AC1026" s="62">
        <v>47</v>
      </c>
      <c r="AE1026" s="64">
        <v>0</v>
      </c>
      <c r="AF1026" s="65">
        <v>1</v>
      </c>
      <c r="AG1026" s="66">
        <v>2</v>
      </c>
      <c r="AH1026" s="62">
        <v>3</v>
      </c>
      <c r="AI1026" s="62">
        <v>3</v>
      </c>
      <c r="AJ1026" s="62">
        <v>4</v>
      </c>
      <c r="AK1026" s="62">
        <v>4</v>
      </c>
      <c r="AL1026" s="62">
        <v>5</v>
      </c>
      <c r="AM1026" s="62">
        <v>5</v>
      </c>
      <c r="AN1026" s="62">
        <v>0</v>
      </c>
      <c r="AO1026" s="62">
        <v>4</v>
      </c>
      <c r="AP1026" s="62">
        <v>4</v>
      </c>
      <c r="AQ1026" s="62">
        <v>5</v>
      </c>
      <c r="AR1026" s="62">
        <v>5</v>
      </c>
      <c r="AS1026" s="62">
        <v>6</v>
      </c>
      <c r="AT1026" s="62">
        <v>6</v>
      </c>
      <c r="AU1026" s="62">
        <v>6</v>
      </c>
      <c r="AV1026" s="62">
        <v>6</v>
      </c>
      <c r="AW1026" s="62">
        <v>6</v>
      </c>
      <c r="AX1026" s="62">
        <v>6</v>
      </c>
    </row>
    <row r="1027" spans="1:50" ht="12.75" customHeight="1">
      <c r="A1027" s="78">
        <v>42103</v>
      </c>
      <c r="B1027" s="54">
        <v>1</v>
      </c>
      <c r="C1027" s="54">
        <v>17</v>
      </c>
      <c r="D1027" s="54">
        <v>31</v>
      </c>
      <c r="E1027" s="54">
        <v>38</v>
      </c>
      <c r="F1027" s="54">
        <v>41</v>
      </c>
      <c r="G1027" s="54">
        <v>47</v>
      </c>
      <c r="H1027" s="54"/>
      <c r="I1027" s="53"/>
      <c r="J1027" s="62">
        <v>6</v>
      </c>
      <c r="K1027" s="62">
        <v>11</v>
      </c>
      <c r="L1027" s="62">
        <v>15</v>
      </c>
      <c r="M1027" s="62">
        <v>18</v>
      </c>
      <c r="N1027" s="62">
        <v>21</v>
      </c>
      <c r="O1027" s="62">
        <v>24</v>
      </c>
      <c r="P1027" s="62">
        <v>26</v>
      </c>
      <c r="Q1027" s="62">
        <v>29</v>
      </c>
      <c r="R1027" s="62">
        <v>32</v>
      </c>
      <c r="S1027" s="62">
        <v>13</v>
      </c>
      <c r="T1027" s="62">
        <v>40</v>
      </c>
      <c r="U1027" s="62">
        <v>42</v>
      </c>
      <c r="V1027" s="62">
        <v>41</v>
      </c>
      <c r="W1027" s="62">
        <v>42</v>
      </c>
      <c r="X1027" s="62">
        <v>44</v>
      </c>
      <c r="Y1027" s="62">
        <v>44</v>
      </c>
      <c r="Z1027" s="62">
        <v>45</v>
      </c>
      <c r="AA1027" s="62">
        <v>45</v>
      </c>
      <c r="AB1027" s="62">
        <v>46</v>
      </c>
      <c r="AC1027" s="62">
        <v>47</v>
      </c>
      <c r="AE1027" s="64">
        <v>0</v>
      </c>
      <c r="AF1027" s="65">
        <v>1</v>
      </c>
      <c r="AG1027" s="66">
        <v>1</v>
      </c>
      <c r="AH1027" s="62">
        <v>1</v>
      </c>
      <c r="AI1027" s="62">
        <v>2</v>
      </c>
      <c r="AJ1027" s="62">
        <v>3</v>
      </c>
      <c r="AK1027" s="62">
        <v>3</v>
      </c>
      <c r="AL1027" s="62">
        <v>3</v>
      </c>
      <c r="AM1027" s="62">
        <v>3</v>
      </c>
      <c r="AN1027" s="62">
        <v>2</v>
      </c>
      <c r="AO1027" s="62">
        <v>5</v>
      </c>
      <c r="AP1027" s="62">
        <v>5</v>
      </c>
      <c r="AQ1027" s="62">
        <v>5</v>
      </c>
      <c r="AR1027" s="62">
        <v>6</v>
      </c>
      <c r="AS1027" s="62">
        <v>6</v>
      </c>
      <c r="AT1027" s="62">
        <v>6</v>
      </c>
      <c r="AU1027" s="62">
        <v>6</v>
      </c>
      <c r="AV1027" s="62">
        <v>6</v>
      </c>
      <c r="AW1027" s="62">
        <v>6</v>
      </c>
      <c r="AX1027" s="62">
        <v>6</v>
      </c>
    </row>
    <row r="1028" spans="1:50" ht="12.75" customHeight="1">
      <c r="A1028" s="78">
        <v>42102</v>
      </c>
      <c r="B1028" s="54">
        <v>15</v>
      </c>
      <c r="C1028" s="54">
        <v>18</v>
      </c>
      <c r="D1028" s="54">
        <v>20</v>
      </c>
      <c r="E1028" s="54">
        <v>25</v>
      </c>
      <c r="F1028" s="54">
        <v>41</v>
      </c>
      <c r="G1028" s="54">
        <v>46</v>
      </c>
      <c r="H1028" s="54"/>
      <c r="I1028" s="53"/>
      <c r="J1028" s="62">
        <v>6</v>
      </c>
      <c r="K1028" s="62">
        <v>10</v>
      </c>
      <c r="L1028" s="62">
        <v>15</v>
      </c>
      <c r="M1028" s="62">
        <v>19</v>
      </c>
      <c r="N1028" s="62">
        <v>22</v>
      </c>
      <c r="O1028" s="62">
        <v>25</v>
      </c>
      <c r="P1028" s="62">
        <v>28</v>
      </c>
      <c r="Q1028" s="62">
        <v>30</v>
      </c>
      <c r="R1028" s="62">
        <v>32</v>
      </c>
      <c r="S1028" s="62">
        <v>14</v>
      </c>
      <c r="T1028" s="62">
        <v>41</v>
      </c>
      <c r="U1028" s="62">
        <v>43</v>
      </c>
      <c r="V1028" s="62">
        <v>41</v>
      </c>
      <c r="W1028" s="62">
        <v>42</v>
      </c>
      <c r="X1028" s="62">
        <v>43</v>
      </c>
      <c r="Y1028" s="62">
        <v>45</v>
      </c>
      <c r="Z1028" s="62">
        <v>45</v>
      </c>
      <c r="AA1028" s="62">
        <v>45</v>
      </c>
      <c r="AB1028" s="62">
        <v>45</v>
      </c>
      <c r="AC1028" s="62">
        <v>46</v>
      </c>
      <c r="AE1028" s="64">
        <v>1</v>
      </c>
      <c r="AF1028" s="65">
        <v>1</v>
      </c>
      <c r="AG1028" s="66">
        <v>2</v>
      </c>
      <c r="AH1028" s="62">
        <v>2</v>
      </c>
      <c r="AI1028" s="62">
        <v>2</v>
      </c>
      <c r="AJ1028" s="62">
        <v>2</v>
      </c>
      <c r="AK1028" s="62">
        <v>2</v>
      </c>
      <c r="AL1028" s="62">
        <v>2</v>
      </c>
      <c r="AM1028" s="62">
        <v>3</v>
      </c>
      <c r="AN1028" s="62">
        <v>2</v>
      </c>
      <c r="AO1028" s="62">
        <v>5</v>
      </c>
      <c r="AP1028" s="62">
        <v>5</v>
      </c>
      <c r="AQ1028" s="62">
        <v>5</v>
      </c>
      <c r="AR1028" s="62">
        <v>5</v>
      </c>
      <c r="AS1028" s="62">
        <v>5</v>
      </c>
      <c r="AT1028" s="62">
        <v>5</v>
      </c>
      <c r="AU1028" s="62">
        <v>5</v>
      </c>
      <c r="AV1028" s="62">
        <v>5</v>
      </c>
      <c r="AW1028" s="62">
        <v>5</v>
      </c>
      <c r="AX1028" s="62">
        <v>5</v>
      </c>
    </row>
    <row r="1029" spans="1:50" ht="12.75" customHeight="1">
      <c r="A1029" s="78">
        <v>42101</v>
      </c>
      <c r="B1029" s="54">
        <v>17</v>
      </c>
      <c r="C1029" s="54">
        <v>21</v>
      </c>
      <c r="D1029" s="54">
        <v>30</v>
      </c>
      <c r="E1029" s="54">
        <v>32</v>
      </c>
      <c r="F1029" s="54">
        <v>45</v>
      </c>
      <c r="G1029" s="54">
        <v>49</v>
      </c>
      <c r="H1029" s="54"/>
      <c r="I1029" s="53"/>
      <c r="J1029" s="62">
        <v>6</v>
      </c>
      <c r="K1029" s="62">
        <v>11</v>
      </c>
      <c r="L1029" s="62">
        <v>14</v>
      </c>
      <c r="M1029" s="62">
        <v>19</v>
      </c>
      <c r="N1029" s="62">
        <v>21</v>
      </c>
      <c r="O1029" s="62">
        <v>24</v>
      </c>
      <c r="P1029" s="62">
        <v>27</v>
      </c>
      <c r="Q1029" s="62">
        <v>30</v>
      </c>
      <c r="R1029" s="62">
        <v>31</v>
      </c>
      <c r="S1029" s="62">
        <v>14</v>
      </c>
      <c r="T1029" s="62">
        <v>41</v>
      </c>
      <c r="U1029" s="62">
        <v>41</v>
      </c>
      <c r="V1029" s="62">
        <v>39</v>
      </c>
      <c r="W1029" s="62">
        <v>42</v>
      </c>
      <c r="X1029" s="62">
        <v>43</v>
      </c>
      <c r="Y1029" s="62">
        <v>44</v>
      </c>
      <c r="Z1029" s="62">
        <v>45</v>
      </c>
      <c r="AA1029" s="62">
        <v>45</v>
      </c>
      <c r="AB1029" s="62">
        <v>45</v>
      </c>
      <c r="AC1029" s="62">
        <v>45</v>
      </c>
      <c r="AE1029" s="64">
        <v>1</v>
      </c>
      <c r="AF1029" s="65">
        <v>1</v>
      </c>
      <c r="AG1029" s="66">
        <v>1</v>
      </c>
      <c r="AH1029" s="62">
        <v>2</v>
      </c>
      <c r="AI1029" s="62">
        <v>2</v>
      </c>
      <c r="AJ1029" s="62">
        <v>3</v>
      </c>
      <c r="AK1029" s="62">
        <v>3</v>
      </c>
      <c r="AL1029" s="62">
        <v>3</v>
      </c>
      <c r="AM1029" s="62">
        <v>3</v>
      </c>
      <c r="AN1029" s="62">
        <v>0</v>
      </c>
      <c r="AO1029" s="62">
        <v>4</v>
      </c>
      <c r="AP1029" s="62">
        <v>4</v>
      </c>
      <c r="AQ1029" s="62">
        <v>4</v>
      </c>
      <c r="AR1029" s="62">
        <v>4</v>
      </c>
      <c r="AS1029" s="62">
        <v>4</v>
      </c>
      <c r="AT1029" s="62">
        <v>5</v>
      </c>
      <c r="AU1029" s="62">
        <v>5</v>
      </c>
      <c r="AV1029" s="62">
        <v>5</v>
      </c>
      <c r="AW1029" s="62">
        <v>5</v>
      </c>
      <c r="AX1029" s="62">
        <v>5</v>
      </c>
    </row>
    <row r="1030" spans="1:50" ht="12.75" customHeight="1">
      <c r="A1030" s="78">
        <v>42100</v>
      </c>
      <c r="B1030" s="54">
        <v>5</v>
      </c>
      <c r="C1030" s="54">
        <v>18</v>
      </c>
      <c r="D1030" s="54">
        <v>26</v>
      </c>
      <c r="E1030" s="54">
        <v>38</v>
      </c>
      <c r="F1030" s="54">
        <v>39</v>
      </c>
      <c r="G1030" s="54">
        <v>47</v>
      </c>
      <c r="H1030" s="54"/>
      <c r="I1030" s="53"/>
      <c r="J1030" s="62">
        <v>6</v>
      </c>
      <c r="K1030" s="62">
        <v>12</v>
      </c>
      <c r="L1030" s="62">
        <v>17</v>
      </c>
      <c r="M1030" s="62">
        <v>20</v>
      </c>
      <c r="N1030" s="62">
        <v>25</v>
      </c>
      <c r="O1030" s="62">
        <v>27</v>
      </c>
      <c r="P1030" s="62">
        <v>30</v>
      </c>
      <c r="Q1030" s="62">
        <v>33</v>
      </c>
      <c r="R1030" s="62">
        <v>36</v>
      </c>
      <c r="S1030" s="62">
        <v>14</v>
      </c>
      <c r="T1030" s="62">
        <v>41</v>
      </c>
      <c r="U1030" s="62">
        <v>42</v>
      </c>
      <c r="V1030" s="62">
        <v>40</v>
      </c>
      <c r="W1030" s="62">
        <v>42</v>
      </c>
      <c r="X1030" s="62">
        <v>45</v>
      </c>
      <c r="Y1030" s="62">
        <v>45</v>
      </c>
      <c r="Z1030" s="62">
        <v>46</v>
      </c>
      <c r="AA1030" s="62">
        <v>46</v>
      </c>
      <c r="AB1030" s="62">
        <v>46</v>
      </c>
      <c r="AC1030" s="62">
        <v>46</v>
      </c>
      <c r="AE1030" s="64">
        <v>2</v>
      </c>
      <c r="AF1030" s="65">
        <v>2</v>
      </c>
      <c r="AG1030" s="66">
        <v>2</v>
      </c>
      <c r="AH1030" s="62">
        <v>2</v>
      </c>
      <c r="AI1030" s="62">
        <v>2</v>
      </c>
      <c r="AJ1030" s="62">
        <v>2</v>
      </c>
      <c r="AK1030" s="62">
        <v>2</v>
      </c>
      <c r="AL1030" s="62">
        <v>3</v>
      </c>
      <c r="AM1030" s="62">
        <v>3</v>
      </c>
      <c r="AN1030" s="62">
        <v>3</v>
      </c>
      <c r="AO1030" s="62">
        <v>6</v>
      </c>
      <c r="AP1030" s="62">
        <v>6</v>
      </c>
      <c r="AQ1030" s="62">
        <v>4</v>
      </c>
      <c r="AR1030" s="62">
        <v>5</v>
      </c>
      <c r="AS1030" s="62">
        <v>6</v>
      </c>
      <c r="AT1030" s="62">
        <v>6</v>
      </c>
      <c r="AU1030" s="62">
        <v>6</v>
      </c>
      <c r="AV1030" s="62">
        <v>6</v>
      </c>
      <c r="AW1030" s="62">
        <v>6</v>
      </c>
      <c r="AX1030" s="62">
        <v>6</v>
      </c>
    </row>
    <row r="1031" spans="1:50" ht="12.75" customHeight="1">
      <c r="A1031" s="78">
        <v>42098</v>
      </c>
      <c r="B1031" s="54">
        <v>18</v>
      </c>
      <c r="C1031" s="54">
        <v>26</v>
      </c>
      <c r="D1031" s="54">
        <v>33</v>
      </c>
      <c r="E1031" s="54">
        <v>38</v>
      </c>
      <c r="F1031" s="54">
        <v>39</v>
      </c>
      <c r="G1031" s="54">
        <v>42</v>
      </c>
      <c r="H1031" s="54"/>
      <c r="I1031" s="53"/>
      <c r="J1031" s="62">
        <v>6</v>
      </c>
      <c r="K1031" s="62">
        <v>12</v>
      </c>
      <c r="L1031" s="62">
        <v>16</v>
      </c>
      <c r="M1031" s="62">
        <v>21</v>
      </c>
      <c r="N1031" s="62">
        <v>24</v>
      </c>
      <c r="O1031" s="62">
        <v>29</v>
      </c>
      <c r="P1031" s="62">
        <v>31</v>
      </c>
      <c r="Q1031" s="62">
        <v>33</v>
      </c>
      <c r="R1031" s="62">
        <v>36</v>
      </c>
      <c r="S1031" s="62">
        <v>14</v>
      </c>
      <c r="T1031" s="62">
        <v>41</v>
      </c>
      <c r="U1031" s="62">
        <v>41</v>
      </c>
      <c r="V1031" s="62">
        <v>41</v>
      </c>
      <c r="W1031" s="62">
        <v>41</v>
      </c>
      <c r="X1031" s="62">
        <v>42</v>
      </c>
      <c r="Y1031" s="62">
        <v>45</v>
      </c>
      <c r="Z1031" s="62">
        <v>45</v>
      </c>
      <c r="AA1031" s="62">
        <v>46</v>
      </c>
      <c r="AB1031" s="62">
        <v>46</v>
      </c>
      <c r="AC1031" s="62">
        <v>46</v>
      </c>
      <c r="AE1031" s="64">
        <v>1</v>
      </c>
      <c r="AF1031" s="65">
        <v>3</v>
      </c>
      <c r="AG1031" s="66">
        <v>3</v>
      </c>
      <c r="AH1031" s="62">
        <v>4</v>
      </c>
      <c r="AI1031" s="62">
        <v>4</v>
      </c>
      <c r="AJ1031" s="62">
        <v>4</v>
      </c>
      <c r="AK1031" s="62">
        <v>4</v>
      </c>
      <c r="AL1031" s="62">
        <v>4</v>
      </c>
      <c r="AM1031" s="62">
        <v>5</v>
      </c>
      <c r="AN1031" s="62">
        <v>2</v>
      </c>
      <c r="AO1031" s="62">
        <v>5</v>
      </c>
      <c r="AP1031" s="62">
        <v>5</v>
      </c>
      <c r="AQ1031" s="62">
        <v>6</v>
      </c>
      <c r="AR1031" s="62">
        <v>6</v>
      </c>
      <c r="AS1031" s="62">
        <v>6</v>
      </c>
      <c r="AT1031" s="62">
        <v>6</v>
      </c>
      <c r="AU1031" s="62">
        <v>6</v>
      </c>
      <c r="AV1031" s="62">
        <v>6</v>
      </c>
      <c r="AW1031" s="62">
        <v>6</v>
      </c>
      <c r="AX1031" s="62">
        <v>6</v>
      </c>
    </row>
    <row r="1032" spans="1:50" ht="12.75" customHeight="1">
      <c r="A1032" s="78">
        <v>42097</v>
      </c>
      <c r="B1032" s="54">
        <v>11</v>
      </c>
      <c r="C1032" s="54">
        <v>16</v>
      </c>
      <c r="D1032" s="54">
        <v>26</v>
      </c>
      <c r="E1032" s="54">
        <v>41</v>
      </c>
      <c r="F1032" s="54">
        <v>43</v>
      </c>
      <c r="G1032" s="54">
        <v>44</v>
      </c>
      <c r="H1032" s="54"/>
      <c r="I1032" s="53"/>
      <c r="J1032" s="62">
        <v>6</v>
      </c>
      <c r="K1032" s="62">
        <v>12</v>
      </c>
      <c r="L1032" s="62">
        <v>17</v>
      </c>
      <c r="M1032" s="62">
        <v>21</v>
      </c>
      <c r="N1032" s="62">
        <v>26</v>
      </c>
      <c r="O1032" s="62">
        <v>29</v>
      </c>
      <c r="P1032" s="62">
        <v>33</v>
      </c>
      <c r="Q1032" s="62">
        <v>35</v>
      </c>
      <c r="R1032" s="62">
        <v>37</v>
      </c>
      <c r="S1032" s="62">
        <v>14</v>
      </c>
      <c r="T1032" s="62">
        <v>39</v>
      </c>
      <c r="U1032" s="62">
        <v>42</v>
      </c>
      <c r="V1032" s="62">
        <v>43</v>
      </c>
      <c r="W1032" s="62">
        <v>43</v>
      </c>
      <c r="X1032" s="62">
        <v>43</v>
      </c>
      <c r="Y1032" s="62">
        <v>44</v>
      </c>
      <c r="Z1032" s="62">
        <v>47</v>
      </c>
      <c r="AA1032" s="62">
        <v>47</v>
      </c>
      <c r="AB1032" s="62">
        <v>48</v>
      </c>
      <c r="AC1032" s="62">
        <v>48</v>
      </c>
      <c r="AE1032" s="64">
        <v>0</v>
      </c>
      <c r="AF1032" s="65">
        <v>1</v>
      </c>
      <c r="AG1032" s="66">
        <v>1</v>
      </c>
      <c r="AH1032" s="62">
        <v>3</v>
      </c>
      <c r="AI1032" s="62">
        <v>3</v>
      </c>
      <c r="AJ1032" s="62">
        <v>4</v>
      </c>
      <c r="AK1032" s="62">
        <v>5</v>
      </c>
      <c r="AL1032" s="62">
        <v>5</v>
      </c>
      <c r="AM1032" s="62">
        <v>5</v>
      </c>
      <c r="AN1032" s="62">
        <v>2</v>
      </c>
      <c r="AO1032" s="62">
        <v>4</v>
      </c>
      <c r="AP1032" s="62">
        <v>5</v>
      </c>
      <c r="AQ1032" s="62">
        <v>6</v>
      </c>
      <c r="AR1032" s="62">
        <v>6</v>
      </c>
      <c r="AS1032" s="62">
        <v>6</v>
      </c>
      <c r="AT1032" s="62">
        <v>6</v>
      </c>
      <c r="AU1032" s="62">
        <v>6</v>
      </c>
      <c r="AV1032" s="62">
        <v>6</v>
      </c>
      <c r="AW1032" s="62">
        <v>6</v>
      </c>
      <c r="AX1032" s="62">
        <v>6</v>
      </c>
    </row>
    <row r="1033" spans="1:50" ht="12.75" customHeight="1">
      <c r="A1033" s="78">
        <v>42096</v>
      </c>
      <c r="B1033" s="54">
        <v>4</v>
      </c>
      <c r="C1033" s="54">
        <v>12</v>
      </c>
      <c r="D1033" s="54">
        <v>18</v>
      </c>
      <c r="E1033" s="54">
        <v>21</v>
      </c>
      <c r="F1033" s="54">
        <v>29</v>
      </c>
      <c r="G1033" s="54">
        <v>39</v>
      </c>
      <c r="H1033" s="54"/>
      <c r="I1033" s="53"/>
      <c r="J1033" s="62">
        <v>6</v>
      </c>
      <c r="K1033" s="62">
        <v>12</v>
      </c>
      <c r="L1033" s="62">
        <v>18</v>
      </c>
      <c r="M1033" s="62">
        <v>23</v>
      </c>
      <c r="N1033" s="62">
        <v>25</v>
      </c>
      <c r="O1033" s="62">
        <v>29</v>
      </c>
      <c r="P1033" s="62">
        <v>32</v>
      </c>
      <c r="Q1033" s="62">
        <v>35</v>
      </c>
      <c r="R1033" s="62">
        <v>36</v>
      </c>
      <c r="S1033" s="62">
        <v>15</v>
      </c>
      <c r="T1033" s="62">
        <v>40</v>
      </c>
      <c r="U1033" s="62">
        <v>41</v>
      </c>
      <c r="V1033" s="62">
        <v>43</v>
      </c>
      <c r="W1033" s="62">
        <v>43</v>
      </c>
      <c r="X1033" s="62">
        <v>43</v>
      </c>
      <c r="Y1033" s="62">
        <v>43</v>
      </c>
      <c r="Z1033" s="62">
        <v>44</v>
      </c>
      <c r="AA1033" s="62">
        <v>47</v>
      </c>
      <c r="AB1033" s="62">
        <v>47</v>
      </c>
      <c r="AC1033" s="62">
        <v>48</v>
      </c>
      <c r="AE1033" s="64">
        <v>0</v>
      </c>
      <c r="AF1033" s="65">
        <v>1</v>
      </c>
      <c r="AG1033" s="66">
        <v>2</v>
      </c>
      <c r="AH1033" s="62">
        <v>3</v>
      </c>
      <c r="AI1033" s="62">
        <v>4</v>
      </c>
      <c r="AJ1033" s="62">
        <v>4</v>
      </c>
      <c r="AK1033" s="62">
        <v>5</v>
      </c>
      <c r="AL1033" s="62">
        <v>5</v>
      </c>
      <c r="AM1033" s="62">
        <v>5</v>
      </c>
      <c r="AN1033" s="62">
        <v>2</v>
      </c>
      <c r="AO1033" s="62">
        <v>4</v>
      </c>
      <c r="AP1033" s="62">
        <v>4</v>
      </c>
      <c r="AQ1033" s="62">
        <v>6</v>
      </c>
      <c r="AR1033" s="62">
        <v>6</v>
      </c>
      <c r="AS1033" s="62">
        <v>6</v>
      </c>
      <c r="AT1033" s="62">
        <v>6</v>
      </c>
      <c r="AU1033" s="62">
        <v>6</v>
      </c>
      <c r="AV1033" s="62">
        <v>6</v>
      </c>
      <c r="AW1033" s="62">
        <v>6</v>
      </c>
      <c r="AX1033" s="62">
        <v>6</v>
      </c>
    </row>
    <row r="1034" spans="1:50" ht="12.75" customHeight="1">
      <c r="A1034" s="78">
        <v>42095</v>
      </c>
      <c r="B1034" s="54">
        <v>6</v>
      </c>
      <c r="C1034" s="54">
        <v>9</v>
      </c>
      <c r="D1034" s="54">
        <v>15</v>
      </c>
      <c r="E1034" s="54">
        <v>17</v>
      </c>
      <c r="F1034" s="54">
        <v>24</v>
      </c>
      <c r="G1034" s="54">
        <v>31</v>
      </c>
      <c r="H1034" s="54"/>
      <c r="I1034" s="53"/>
      <c r="J1034" s="62">
        <v>6</v>
      </c>
      <c r="K1034" s="62">
        <v>11</v>
      </c>
      <c r="L1034" s="62">
        <v>16</v>
      </c>
      <c r="M1034" s="62">
        <v>21</v>
      </c>
      <c r="N1034" s="62">
        <v>26</v>
      </c>
      <c r="O1034" s="62">
        <v>28</v>
      </c>
      <c r="P1034" s="62">
        <v>32</v>
      </c>
      <c r="Q1034" s="62">
        <v>35</v>
      </c>
      <c r="R1034" s="62">
        <v>38</v>
      </c>
      <c r="S1034" s="62">
        <v>14</v>
      </c>
      <c r="T1034" s="62">
        <v>40</v>
      </c>
      <c r="U1034" s="62">
        <v>40</v>
      </c>
      <c r="V1034" s="62">
        <v>44</v>
      </c>
      <c r="W1034" s="62">
        <v>44</v>
      </c>
      <c r="X1034" s="62">
        <v>44</v>
      </c>
      <c r="Y1034" s="62">
        <v>44</v>
      </c>
      <c r="Z1034" s="62">
        <v>44</v>
      </c>
      <c r="AA1034" s="62">
        <v>45</v>
      </c>
      <c r="AB1034" s="62">
        <v>47</v>
      </c>
      <c r="AC1034" s="62">
        <v>47</v>
      </c>
      <c r="AE1034" s="64">
        <v>0</v>
      </c>
      <c r="AF1034" s="65">
        <v>0</v>
      </c>
      <c r="AG1034" s="66">
        <v>0</v>
      </c>
      <c r="AH1034" s="62">
        <v>1</v>
      </c>
      <c r="AI1034" s="62">
        <v>2</v>
      </c>
      <c r="AJ1034" s="62">
        <v>2</v>
      </c>
      <c r="AK1034" s="62">
        <v>3</v>
      </c>
      <c r="AL1034" s="62">
        <v>4</v>
      </c>
      <c r="AM1034" s="62">
        <v>4</v>
      </c>
      <c r="AN1034" s="62">
        <v>2</v>
      </c>
      <c r="AO1034" s="62">
        <v>5</v>
      </c>
      <c r="AP1034" s="62">
        <v>5</v>
      </c>
      <c r="AQ1034" s="62">
        <v>4</v>
      </c>
      <c r="AR1034" s="62">
        <v>4</v>
      </c>
      <c r="AS1034" s="62">
        <v>4</v>
      </c>
      <c r="AT1034" s="62">
        <v>4</v>
      </c>
      <c r="AU1034" s="62">
        <v>4</v>
      </c>
      <c r="AV1034" s="62">
        <v>4</v>
      </c>
      <c r="AW1034" s="62">
        <v>5</v>
      </c>
      <c r="AX1034" s="62">
        <v>5</v>
      </c>
    </row>
    <row r="1035" spans="1:50" ht="12.75" customHeight="1">
      <c r="A1035" s="78">
        <v>42094</v>
      </c>
      <c r="B1035" s="54">
        <v>6</v>
      </c>
      <c r="C1035" s="54">
        <v>24</v>
      </c>
      <c r="D1035" s="54">
        <v>27</v>
      </c>
      <c r="E1035" s="54">
        <v>37</v>
      </c>
      <c r="F1035" s="54">
        <v>38</v>
      </c>
      <c r="G1035" s="54">
        <v>45</v>
      </c>
      <c r="H1035" s="54"/>
      <c r="I1035" s="53"/>
      <c r="J1035" s="62">
        <v>6</v>
      </c>
      <c r="K1035" s="62">
        <v>12</v>
      </c>
      <c r="L1035" s="62">
        <v>15</v>
      </c>
      <c r="M1035" s="62">
        <v>19</v>
      </c>
      <c r="N1035" s="62">
        <v>24</v>
      </c>
      <c r="O1035" s="62">
        <v>29</v>
      </c>
      <c r="P1035" s="62">
        <v>31</v>
      </c>
      <c r="Q1035" s="62">
        <v>35</v>
      </c>
      <c r="R1035" s="62">
        <v>38</v>
      </c>
      <c r="S1035" s="62">
        <v>15</v>
      </c>
      <c r="T1035" s="62">
        <v>39</v>
      </c>
      <c r="U1035" s="62">
        <v>40</v>
      </c>
      <c r="V1035" s="62">
        <v>43</v>
      </c>
      <c r="W1035" s="62">
        <v>46</v>
      </c>
      <c r="X1035" s="62">
        <v>46</v>
      </c>
      <c r="Y1035" s="62">
        <v>46</v>
      </c>
      <c r="Z1035" s="62">
        <v>46</v>
      </c>
      <c r="AA1035" s="62">
        <v>46</v>
      </c>
      <c r="AB1035" s="62">
        <v>46</v>
      </c>
      <c r="AC1035" s="62">
        <v>48</v>
      </c>
      <c r="AE1035" s="64">
        <v>0</v>
      </c>
      <c r="AF1035" s="65">
        <v>1</v>
      </c>
      <c r="AG1035" s="66">
        <v>2</v>
      </c>
      <c r="AH1035" s="62">
        <v>3</v>
      </c>
      <c r="AI1035" s="62">
        <v>4</v>
      </c>
      <c r="AJ1035" s="62">
        <v>5</v>
      </c>
      <c r="AK1035" s="62">
        <v>5</v>
      </c>
      <c r="AL1035" s="62">
        <v>5</v>
      </c>
      <c r="AM1035" s="62">
        <v>5</v>
      </c>
      <c r="AN1035" s="62">
        <v>0</v>
      </c>
      <c r="AO1035" s="62">
        <v>5</v>
      </c>
      <c r="AP1035" s="62">
        <v>5</v>
      </c>
      <c r="AQ1035" s="62">
        <v>5</v>
      </c>
      <c r="AR1035" s="62">
        <v>6</v>
      </c>
      <c r="AS1035" s="62">
        <v>6</v>
      </c>
      <c r="AT1035" s="62">
        <v>6</v>
      </c>
      <c r="AU1035" s="62">
        <v>6</v>
      </c>
      <c r="AV1035" s="62">
        <v>6</v>
      </c>
      <c r="AW1035" s="62">
        <v>6</v>
      </c>
      <c r="AX1035" s="62">
        <v>6</v>
      </c>
    </row>
    <row r="1036" spans="1:50" ht="12.75" customHeight="1">
      <c r="A1036" s="78">
        <v>42093</v>
      </c>
      <c r="B1036" s="54">
        <v>2</v>
      </c>
      <c r="C1036" s="54">
        <v>3</v>
      </c>
      <c r="D1036" s="54">
        <v>10</v>
      </c>
      <c r="E1036" s="54">
        <v>31</v>
      </c>
      <c r="F1036" s="54">
        <v>47</v>
      </c>
      <c r="G1036" s="54">
        <v>48</v>
      </c>
      <c r="H1036" s="54"/>
      <c r="I1036" s="53"/>
      <c r="J1036" s="62">
        <v>6</v>
      </c>
      <c r="K1036" s="62">
        <v>11</v>
      </c>
      <c r="L1036" s="62">
        <v>17</v>
      </c>
      <c r="M1036" s="62">
        <v>20</v>
      </c>
      <c r="N1036" s="62">
        <v>24</v>
      </c>
      <c r="O1036" s="62">
        <v>28</v>
      </c>
      <c r="P1036" s="62">
        <v>33</v>
      </c>
      <c r="Q1036" s="62">
        <v>35</v>
      </c>
      <c r="R1036" s="62">
        <v>38</v>
      </c>
      <c r="S1036" s="62">
        <v>15</v>
      </c>
      <c r="T1036" s="62">
        <v>36</v>
      </c>
      <c r="U1036" s="62">
        <v>38</v>
      </c>
      <c r="V1036" s="62">
        <v>42</v>
      </c>
      <c r="W1036" s="62">
        <v>43</v>
      </c>
      <c r="X1036" s="62">
        <v>46</v>
      </c>
      <c r="Y1036" s="62">
        <v>46</v>
      </c>
      <c r="Z1036" s="62">
        <v>46</v>
      </c>
      <c r="AA1036" s="62">
        <v>46</v>
      </c>
      <c r="AB1036" s="62">
        <v>46</v>
      </c>
      <c r="AC1036" s="62">
        <v>46</v>
      </c>
      <c r="AE1036" s="64">
        <v>0</v>
      </c>
      <c r="AF1036" s="65">
        <v>0</v>
      </c>
      <c r="AG1036" s="66">
        <v>2</v>
      </c>
      <c r="AH1036" s="62">
        <v>2</v>
      </c>
      <c r="AI1036" s="62">
        <v>2</v>
      </c>
      <c r="AJ1036" s="62">
        <v>3</v>
      </c>
      <c r="AK1036" s="62">
        <v>3</v>
      </c>
      <c r="AL1036" s="62">
        <v>3</v>
      </c>
      <c r="AM1036" s="62">
        <v>3</v>
      </c>
      <c r="AN1036" s="62">
        <v>0</v>
      </c>
      <c r="AO1036" s="62">
        <v>2</v>
      </c>
      <c r="AP1036" s="62">
        <v>3</v>
      </c>
      <c r="AQ1036" s="62">
        <v>3</v>
      </c>
      <c r="AR1036" s="62">
        <v>3</v>
      </c>
      <c r="AS1036" s="62">
        <v>4</v>
      </c>
      <c r="AT1036" s="62">
        <v>4</v>
      </c>
      <c r="AU1036" s="62">
        <v>4</v>
      </c>
      <c r="AV1036" s="62">
        <v>4</v>
      </c>
      <c r="AW1036" s="62">
        <v>4</v>
      </c>
      <c r="AX1036" s="62">
        <v>4</v>
      </c>
    </row>
    <row r="1037" spans="1:50" ht="12.75" customHeight="1">
      <c r="A1037" s="78">
        <v>42091</v>
      </c>
      <c r="B1037" s="54">
        <v>6</v>
      </c>
      <c r="C1037" s="54">
        <v>8</v>
      </c>
      <c r="D1037" s="54">
        <v>14</v>
      </c>
      <c r="E1037" s="54">
        <v>26</v>
      </c>
      <c r="F1037" s="54">
        <v>42</v>
      </c>
      <c r="G1037" s="54">
        <v>46</v>
      </c>
      <c r="H1037" s="54"/>
      <c r="I1037" s="53"/>
      <c r="J1037" s="62">
        <v>6</v>
      </c>
      <c r="K1037" s="62">
        <v>12</v>
      </c>
      <c r="L1037" s="62">
        <v>16</v>
      </c>
      <c r="M1037" s="62">
        <v>21</v>
      </c>
      <c r="N1037" s="62">
        <v>23</v>
      </c>
      <c r="O1037" s="62">
        <v>27</v>
      </c>
      <c r="P1037" s="62">
        <v>31</v>
      </c>
      <c r="Q1037" s="62">
        <v>36</v>
      </c>
      <c r="R1037" s="62">
        <v>37</v>
      </c>
      <c r="S1037" s="62">
        <v>16</v>
      </c>
      <c r="T1037" s="62">
        <v>36</v>
      </c>
      <c r="U1037" s="62">
        <v>37</v>
      </c>
      <c r="V1037" s="62">
        <v>42</v>
      </c>
      <c r="W1037" s="62">
        <v>42</v>
      </c>
      <c r="X1037" s="62">
        <v>43</v>
      </c>
      <c r="Y1037" s="62">
        <v>46</v>
      </c>
      <c r="Z1037" s="62">
        <v>46</v>
      </c>
      <c r="AA1037" s="62">
        <v>46</v>
      </c>
      <c r="AB1037" s="62">
        <v>46</v>
      </c>
      <c r="AC1037" s="62">
        <v>46</v>
      </c>
      <c r="AE1037" s="64">
        <v>1</v>
      </c>
      <c r="AF1037" s="65">
        <v>2</v>
      </c>
      <c r="AG1037" s="66">
        <v>2</v>
      </c>
      <c r="AH1037" s="62">
        <v>3</v>
      </c>
      <c r="AI1037" s="62">
        <v>3</v>
      </c>
      <c r="AJ1037" s="62">
        <v>3</v>
      </c>
      <c r="AK1037" s="62">
        <v>4</v>
      </c>
      <c r="AL1037" s="62">
        <v>5</v>
      </c>
      <c r="AM1037" s="62">
        <v>5</v>
      </c>
      <c r="AN1037" s="62">
        <v>1</v>
      </c>
      <c r="AO1037" s="62">
        <v>4</v>
      </c>
      <c r="AP1037" s="62">
        <v>4</v>
      </c>
      <c r="AQ1037" s="62">
        <v>6</v>
      </c>
      <c r="AR1037" s="62">
        <v>6</v>
      </c>
      <c r="AS1037" s="62">
        <v>6</v>
      </c>
      <c r="AT1037" s="62">
        <v>6</v>
      </c>
      <c r="AU1037" s="62">
        <v>6</v>
      </c>
      <c r="AV1037" s="62">
        <v>6</v>
      </c>
      <c r="AW1037" s="62">
        <v>6</v>
      </c>
      <c r="AX1037" s="62">
        <v>6</v>
      </c>
    </row>
    <row r="1038" spans="1:50" ht="12.75" customHeight="1">
      <c r="A1038" s="78">
        <v>42090</v>
      </c>
      <c r="B1038" s="54">
        <v>5</v>
      </c>
      <c r="C1038" s="54">
        <v>8</v>
      </c>
      <c r="D1038" s="54">
        <v>23</v>
      </c>
      <c r="E1038" s="54">
        <v>40</v>
      </c>
      <c r="F1038" s="54">
        <v>42</v>
      </c>
      <c r="G1038" s="54">
        <v>49</v>
      </c>
      <c r="H1038" s="54"/>
      <c r="I1038" s="53"/>
      <c r="J1038" s="62">
        <v>6</v>
      </c>
      <c r="K1038" s="62">
        <v>12</v>
      </c>
      <c r="L1038" s="62">
        <v>18</v>
      </c>
      <c r="M1038" s="62">
        <v>22</v>
      </c>
      <c r="N1038" s="62">
        <v>25</v>
      </c>
      <c r="O1038" s="62">
        <v>27</v>
      </c>
      <c r="P1038" s="62">
        <v>30</v>
      </c>
      <c r="Q1038" s="62">
        <v>33</v>
      </c>
      <c r="R1038" s="62">
        <v>37</v>
      </c>
      <c r="S1038" s="62">
        <v>15</v>
      </c>
      <c r="T1038" s="62">
        <v>35</v>
      </c>
      <c r="U1038" s="62">
        <v>40</v>
      </c>
      <c r="V1038" s="62">
        <v>43</v>
      </c>
      <c r="W1038" s="62">
        <v>43</v>
      </c>
      <c r="X1038" s="62">
        <v>43</v>
      </c>
      <c r="Y1038" s="62">
        <v>44</v>
      </c>
      <c r="Z1038" s="62">
        <v>47</v>
      </c>
      <c r="AA1038" s="62">
        <v>47</v>
      </c>
      <c r="AB1038" s="62">
        <v>47</v>
      </c>
      <c r="AC1038" s="62">
        <v>47</v>
      </c>
      <c r="AE1038" s="64">
        <v>1</v>
      </c>
      <c r="AF1038" s="65">
        <v>1</v>
      </c>
      <c r="AG1038" s="66">
        <v>1</v>
      </c>
      <c r="AH1038" s="62">
        <v>2</v>
      </c>
      <c r="AI1038" s="62">
        <v>2</v>
      </c>
      <c r="AJ1038" s="62">
        <v>3</v>
      </c>
      <c r="AK1038" s="62">
        <v>3</v>
      </c>
      <c r="AL1038" s="62">
        <v>3</v>
      </c>
      <c r="AM1038" s="62">
        <v>5</v>
      </c>
      <c r="AN1038" s="62">
        <v>2</v>
      </c>
      <c r="AO1038" s="62">
        <v>4</v>
      </c>
      <c r="AP1038" s="62">
        <v>6</v>
      </c>
      <c r="AQ1038" s="62">
        <v>6</v>
      </c>
      <c r="AR1038" s="62">
        <v>6</v>
      </c>
      <c r="AS1038" s="62">
        <v>6</v>
      </c>
      <c r="AT1038" s="62">
        <v>6</v>
      </c>
      <c r="AU1038" s="62">
        <v>6</v>
      </c>
      <c r="AV1038" s="62">
        <v>6</v>
      </c>
      <c r="AW1038" s="62">
        <v>6</v>
      </c>
      <c r="AX1038" s="62">
        <v>6</v>
      </c>
    </row>
    <row r="1039" spans="1:50" ht="12.75" customHeight="1">
      <c r="A1039" s="78">
        <v>42089</v>
      </c>
      <c r="B1039" s="54">
        <v>12</v>
      </c>
      <c r="C1039" s="54">
        <v>25</v>
      </c>
      <c r="D1039" s="54">
        <v>28</v>
      </c>
      <c r="E1039" s="54">
        <v>35</v>
      </c>
      <c r="F1039" s="54">
        <v>38</v>
      </c>
      <c r="G1039" s="54">
        <v>42</v>
      </c>
      <c r="H1039" s="54"/>
      <c r="I1039" s="53"/>
      <c r="J1039" s="62">
        <v>6</v>
      </c>
      <c r="K1039" s="62">
        <v>11</v>
      </c>
      <c r="L1039" s="62">
        <v>17</v>
      </c>
      <c r="M1039" s="62">
        <v>22</v>
      </c>
      <c r="N1039" s="62">
        <v>26</v>
      </c>
      <c r="O1039" s="62">
        <v>29</v>
      </c>
      <c r="P1039" s="62">
        <v>31</v>
      </c>
      <c r="Q1039" s="62">
        <v>34</v>
      </c>
      <c r="R1039" s="62">
        <v>36</v>
      </c>
      <c r="S1039" s="62">
        <v>13</v>
      </c>
      <c r="T1039" s="62">
        <v>39</v>
      </c>
      <c r="U1039" s="62">
        <v>41</v>
      </c>
      <c r="V1039" s="62">
        <v>44</v>
      </c>
      <c r="W1039" s="62">
        <v>44</v>
      </c>
      <c r="X1039" s="62">
        <v>44</v>
      </c>
      <c r="Y1039" s="62">
        <v>44</v>
      </c>
      <c r="Z1039" s="62">
        <v>45</v>
      </c>
      <c r="AA1039" s="62">
        <v>47</v>
      </c>
      <c r="AB1039" s="62">
        <v>47</v>
      </c>
      <c r="AC1039" s="62">
        <v>47</v>
      </c>
      <c r="AE1039" s="64">
        <v>1</v>
      </c>
      <c r="AF1039" s="65">
        <v>2</v>
      </c>
      <c r="AG1039" s="66">
        <v>2</v>
      </c>
      <c r="AH1039" s="62">
        <v>2</v>
      </c>
      <c r="AI1039" s="62">
        <v>3</v>
      </c>
      <c r="AJ1039" s="62">
        <v>3</v>
      </c>
      <c r="AK1039" s="62">
        <v>3</v>
      </c>
      <c r="AL1039" s="62">
        <v>3</v>
      </c>
      <c r="AM1039" s="62">
        <v>3</v>
      </c>
      <c r="AN1039" s="62">
        <v>1</v>
      </c>
      <c r="AO1039" s="62">
        <v>5</v>
      </c>
      <c r="AP1039" s="62">
        <v>6</v>
      </c>
      <c r="AQ1039" s="62">
        <v>6</v>
      </c>
      <c r="AR1039" s="62">
        <v>6</v>
      </c>
      <c r="AS1039" s="62">
        <v>6</v>
      </c>
      <c r="AT1039" s="62">
        <v>6</v>
      </c>
      <c r="AU1039" s="62">
        <v>6</v>
      </c>
      <c r="AV1039" s="62">
        <v>6</v>
      </c>
      <c r="AW1039" s="62">
        <v>6</v>
      </c>
      <c r="AX1039" s="62">
        <v>6</v>
      </c>
    </row>
    <row r="1040" spans="1:50" ht="12.75" customHeight="1">
      <c r="A1040" s="78">
        <v>42088</v>
      </c>
      <c r="B1040" s="54">
        <v>6</v>
      </c>
      <c r="C1040" s="54">
        <v>13</v>
      </c>
      <c r="D1040" s="54">
        <v>15</v>
      </c>
      <c r="E1040" s="54">
        <v>18</v>
      </c>
      <c r="F1040" s="54">
        <v>22</v>
      </c>
      <c r="G1040" s="54">
        <v>37</v>
      </c>
      <c r="H1040" s="54"/>
      <c r="I1040" s="53"/>
      <c r="J1040" s="62">
        <v>6</v>
      </c>
      <c r="K1040" s="62">
        <v>12</v>
      </c>
      <c r="L1040" s="62">
        <v>16</v>
      </c>
      <c r="M1040" s="62">
        <v>20</v>
      </c>
      <c r="N1040" s="62">
        <v>25</v>
      </c>
      <c r="O1040" s="62">
        <v>27</v>
      </c>
      <c r="P1040" s="62">
        <v>30</v>
      </c>
      <c r="Q1040" s="62">
        <v>32</v>
      </c>
      <c r="R1040" s="62">
        <v>34</v>
      </c>
      <c r="S1040" s="62">
        <v>14</v>
      </c>
      <c r="T1040" s="62">
        <v>39</v>
      </c>
      <c r="U1040" s="62">
        <v>43</v>
      </c>
      <c r="V1040" s="62">
        <v>43</v>
      </c>
      <c r="W1040" s="62">
        <v>44</v>
      </c>
      <c r="X1040" s="62">
        <v>44</v>
      </c>
      <c r="Y1040" s="62">
        <v>44</v>
      </c>
      <c r="Z1040" s="62">
        <v>44</v>
      </c>
      <c r="AA1040" s="62">
        <v>45</v>
      </c>
      <c r="AB1040" s="62">
        <v>47</v>
      </c>
      <c r="AC1040" s="62">
        <v>47</v>
      </c>
      <c r="AE1040" s="64">
        <v>1</v>
      </c>
      <c r="AF1040" s="65">
        <v>2</v>
      </c>
      <c r="AG1040" s="66">
        <v>2</v>
      </c>
      <c r="AH1040" s="62">
        <v>2</v>
      </c>
      <c r="AI1040" s="62">
        <v>3</v>
      </c>
      <c r="AJ1040" s="62">
        <v>3</v>
      </c>
      <c r="AK1040" s="62">
        <v>3</v>
      </c>
      <c r="AL1040" s="62">
        <v>3</v>
      </c>
      <c r="AM1040" s="62">
        <v>4</v>
      </c>
      <c r="AN1040" s="62">
        <v>1</v>
      </c>
      <c r="AO1040" s="62">
        <v>4</v>
      </c>
      <c r="AP1040" s="62">
        <v>6</v>
      </c>
      <c r="AQ1040" s="62">
        <v>5</v>
      </c>
      <c r="AR1040" s="62">
        <v>5</v>
      </c>
      <c r="AS1040" s="62">
        <v>5</v>
      </c>
      <c r="AT1040" s="62">
        <v>5</v>
      </c>
      <c r="AU1040" s="62">
        <v>5</v>
      </c>
      <c r="AV1040" s="62">
        <v>5</v>
      </c>
      <c r="AW1040" s="62">
        <v>6</v>
      </c>
      <c r="AX1040" s="62">
        <v>6</v>
      </c>
    </row>
    <row r="1041" spans="1:50" ht="12.75" customHeight="1">
      <c r="A1041" s="78">
        <v>42087</v>
      </c>
      <c r="B1041" s="54">
        <v>6</v>
      </c>
      <c r="C1041" s="54">
        <v>9</v>
      </c>
      <c r="D1041" s="54">
        <v>11</v>
      </c>
      <c r="E1041" s="54">
        <v>15</v>
      </c>
      <c r="F1041" s="54">
        <v>28</v>
      </c>
      <c r="G1041" s="54">
        <v>43</v>
      </c>
      <c r="H1041" s="54"/>
      <c r="I1041" s="53"/>
      <c r="J1041" s="62">
        <v>6</v>
      </c>
      <c r="K1041" s="62">
        <v>12</v>
      </c>
      <c r="L1041" s="62">
        <v>17</v>
      </c>
      <c r="M1041" s="62">
        <v>21</v>
      </c>
      <c r="N1041" s="62">
        <v>24</v>
      </c>
      <c r="O1041" s="62">
        <v>28</v>
      </c>
      <c r="P1041" s="62">
        <v>30</v>
      </c>
      <c r="Q1041" s="62">
        <v>32</v>
      </c>
      <c r="R1041" s="62">
        <v>34</v>
      </c>
      <c r="S1041" s="62">
        <v>16</v>
      </c>
      <c r="T1041" s="62">
        <v>43</v>
      </c>
      <c r="U1041" s="62">
        <v>43</v>
      </c>
      <c r="V1041" s="62">
        <v>40</v>
      </c>
      <c r="W1041" s="62">
        <v>43</v>
      </c>
      <c r="X1041" s="62">
        <v>44</v>
      </c>
      <c r="Y1041" s="62">
        <v>44</v>
      </c>
      <c r="Z1041" s="62">
        <v>44</v>
      </c>
      <c r="AA1041" s="62">
        <v>44</v>
      </c>
      <c r="AB1041" s="62">
        <v>45</v>
      </c>
      <c r="AC1041" s="62">
        <v>47</v>
      </c>
      <c r="AE1041" s="64">
        <v>0</v>
      </c>
      <c r="AF1041" s="65">
        <v>2</v>
      </c>
      <c r="AG1041" s="66">
        <v>3</v>
      </c>
      <c r="AH1041" s="62">
        <v>3</v>
      </c>
      <c r="AI1041" s="62">
        <v>4</v>
      </c>
      <c r="AJ1041" s="62">
        <v>4</v>
      </c>
      <c r="AK1041" s="62">
        <v>4</v>
      </c>
      <c r="AL1041" s="62">
        <v>4</v>
      </c>
      <c r="AM1041" s="62">
        <v>5</v>
      </c>
      <c r="AN1041" s="62">
        <v>2</v>
      </c>
      <c r="AO1041" s="62">
        <v>6</v>
      </c>
      <c r="AP1041" s="62">
        <v>6</v>
      </c>
      <c r="AQ1041" s="62">
        <v>5</v>
      </c>
      <c r="AR1041" s="62">
        <v>6</v>
      </c>
      <c r="AS1041" s="62">
        <v>6</v>
      </c>
      <c r="AT1041" s="62">
        <v>6</v>
      </c>
      <c r="AU1041" s="62">
        <v>6</v>
      </c>
      <c r="AV1041" s="62">
        <v>6</v>
      </c>
      <c r="AW1041" s="62">
        <v>6</v>
      </c>
      <c r="AX1041" s="62">
        <v>6</v>
      </c>
    </row>
    <row r="1042" spans="1:50" ht="12.75" customHeight="1">
      <c r="A1042" s="78">
        <v>42086</v>
      </c>
      <c r="B1042" s="54">
        <v>1</v>
      </c>
      <c r="C1042" s="54">
        <v>3</v>
      </c>
      <c r="D1042" s="54">
        <v>4</v>
      </c>
      <c r="E1042" s="54">
        <v>14</v>
      </c>
      <c r="F1042" s="54">
        <v>16</v>
      </c>
      <c r="G1042" s="54">
        <v>37</v>
      </c>
      <c r="H1042" s="54"/>
      <c r="I1042" s="53"/>
      <c r="J1042" s="62">
        <v>6</v>
      </c>
      <c r="K1042" s="62">
        <v>11</v>
      </c>
      <c r="L1042" s="62">
        <v>17</v>
      </c>
      <c r="M1042" s="62">
        <v>21</v>
      </c>
      <c r="N1042" s="62">
        <v>25</v>
      </c>
      <c r="O1042" s="62">
        <v>28</v>
      </c>
      <c r="P1042" s="62">
        <v>31</v>
      </c>
      <c r="Q1042" s="62">
        <v>33</v>
      </c>
      <c r="R1042" s="62">
        <v>35</v>
      </c>
      <c r="S1042" s="62">
        <v>15</v>
      </c>
      <c r="T1042" s="62">
        <v>40</v>
      </c>
      <c r="U1042" s="62">
        <v>41</v>
      </c>
      <c r="V1042" s="62">
        <v>40</v>
      </c>
      <c r="W1042" s="62">
        <v>41</v>
      </c>
      <c r="X1042" s="62">
        <v>43</v>
      </c>
      <c r="Y1042" s="62">
        <v>44</v>
      </c>
      <c r="Z1042" s="62">
        <v>44</v>
      </c>
      <c r="AA1042" s="62">
        <v>44</v>
      </c>
      <c r="AB1042" s="62">
        <v>44</v>
      </c>
      <c r="AC1042" s="62">
        <v>45</v>
      </c>
      <c r="AE1042" s="64">
        <v>1</v>
      </c>
      <c r="AF1042" s="65">
        <v>1</v>
      </c>
      <c r="AG1042" s="66">
        <v>1</v>
      </c>
      <c r="AH1042" s="62">
        <v>1</v>
      </c>
      <c r="AI1042" s="62">
        <v>1</v>
      </c>
      <c r="AJ1042" s="62">
        <v>1</v>
      </c>
      <c r="AK1042" s="62">
        <v>3</v>
      </c>
      <c r="AL1042" s="62">
        <v>3</v>
      </c>
      <c r="AM1042" s="62">
        <v>3</v>
      </c>
      <c r="AN1042" s="62">
        <v>1</v>
      </c>
      <c r="AO1042" s="62">
        <v>3</v>
      </c>
      <c r="AP1042" s="62">
        <v>3</v>
      </c>
      <c r="AQ1042" s="62">
        <v>3</v>
      </c>
      <c r="AR1042" s="62">
        <v>3</v>
      </c>
      <c r="AS1042" s="62">
        <v>3</v>
      </c>
      <c r="AT1042" s="62">
        <v>3</v>
      </c>
      <c r="AU1042" s="62">
        <v>3</v>
      </c>
      <c r="AV1042" s="62">
        <v>3</v>
      </c>
      <c r="AW1042" s="62">
        <v>3</v>
      </c>
      <c r="AX1042" s="62">
        <v>4</v>
      </c>
    </row>
    <row r="1043" spans="1:50" ht="12.75" customHeight="1">
      <c r="A1043" s="78">
        <v>42083</v>
      </c>
      <c r="B1043" s="54">
        <v>16</v>
      </c>
      <c r="C1043" s="54">
        <v>23</v>
      </c>
      <c r="D1043" s="54">
        <v>29</v>
      </c>
      <c r="E1043" s="54">
        <v>38</v>
      </c>
      <c r="F1043" s="54">
        <v>40</v>
      </c>
      <c r="G1043" s="54">
        <v>45</v>
      </c>
      <c r="H1043" s="54"/>
      <c r="I1043" s="53"/>
      <c r="J1043" s="62">
        <v>6</v>
      </c>
      <c r="K1043" s="62">
        <v>11</v>
      </c>
      <c r="L1043" s="62">
        <v>16</v>
      </c>
      <c r="M1043" s="62">
        <v>22</v>
      </c>
      <c r="N1043" s="62">
        <v>25</v>
      </c>
      <c r="O1043" s="62">
        <v>28</v>
      </c>
      <c r="P1043" s="62">
        <v>31</v>
      </c>
      <c r="Q1043" s="62">
        <v>34</v>
      </c>
      <c r="R1043" s="62">
        <v>35</v>
      </c>
      <c r="S1043" s="62">
        <v>14</v>
      </c>
      <c r="T1043" s="62">
        <v>39</v>
      </c>
      <c r="U1043" s="62">
        <v>41</v>
      </c>
      <c r="V1043" s="62">
        <v>40</v>
      </c>
      <c r="W1043" s="62">
        <v>41</v>
      </c>
      <c r="X1043" s="62">
        <v>42</v>
      </c>
      <c r="Y1043" s="62">
        <v>44</v>
      </c>
      <c r="Z1043" s="62">
        <v>45</v>
      </c>
      <c r="AA1043" s="62">
        <v>45</v>
      </c>
      <c r="AB1043" s="62">
        <v>45</v>
      </c>
      <c r="AC1043" s="62">
        <v>45</v>
      </c>
      <c r="AE1043" s="64">
        <v>1</v>
      </c>
      <c r="AF1043" s="65">
        <v>1</v>
      </c>
      <c r="AG1043" s="66">
        <v>1</v>
      </c>
      <c r="AH1043" s="62">
        <v>2</v>
      </c>
      <c r="AI1043" s="62">
        <v>3</v>
      </c>
      <c r="AJ1043" s="62">
        <v>3</v>
      </c>
      <c r="AK1043" s="62">
        <v>4</v>
      </c>
      <c r="AL1043" s="62">
        <v>4</v>
      </c>
      <c r="AM1043" s="62">
        <v>5</v>
      </c>
      <c r="AN1043" s="62">
        <v>1</v>
      </c>
      <c r="AO1043" s="62">
        <v>4</v>
      </c>
      <c r="AP1043" s="62">
        <v>4</v>
      </c>
      <c r="AQ1043" s="62">
        <v>6</v>
      </c>
      <c r="AR1043" s="62">
        <v>6</v>
      </c>
      <c r="AS1043" s="62">
        <v>6</v>
      </c>
      <c r="AT1043" s="62">
        <v>6</v>
      </c>
      <c r="AU1043" s="62">
        <v>6</v>
      </c>
      <c r="AV1043" s="62">
        <v>6</v>
      </c>
      <c r="AW1043" s="62">
        <v>6</v>
      </c>
      <c r="AX1043" s="62">
        <v>6</v>
      </c>
    </row>
    <row r="1044" spans="1:50" ht="12.75" customHeight="1">
      <c r="A1044" s="78">
        <v>42081</v>
      </c>
      <c r="B1044" s="54">
        <v>2</v>
      </c>
      <c r="C1044" s="54">
        <v>14</v>
      </c>
      <c r="D1044" s="54">
        <v>19</v>
      </c>
      <c r="E1044" s="54">
        <v>32</v>
      </c>
      <c r="F1044" s="54">
        <v>41</v>
      </c>
      <c r="G1044" s="54">
        <v>45</v>
      </c>
      <c r="H1044" s="54"/>
      <c r="I1044" s="53"/>
      <c r="J1044" s="62">
        <v>6</v>
      </c>
      <c r="K1044" s="62">
        <v>12</v>
      </c>
      <c r="L1044" s="62">
        <v>16</v>
      </c>
      <c r="M1044" s="62">
        <v>21</v>
      </c>
      <c r="N1044" s="62">
        <v>25</v>
      </c>
      <c r="O1044" s="62">
        <v>27</v>
      </c>
      <c r="P1044" s="62">
        <v>29</v>
      </c>
      <c r="Q1044" s="62">
        <v>32</v>
      </c>
      <c r="R1044" s="62">
        <v>35</v>
      </c>
      <c r="S1044" s="62">
        <v>14</v>
      </c>
      <c r="T1044" s="62">
        <v>41</v>
      </c>
      <c r="U1044" s="62">
        <v>42</v>
      </c>
      <c r="V1044" s="62">
        <v>40</v>
      </c>
      <c r="W1044" s="62">
        <v>41</v>
      </c>
      <c r="X1044" s="62">
        <v>41</v>
      </c>
      <c r="Y1044" s="62">
        <v>42</v>
      </c>
      <c r="Z1044" s="62">
        <v>44</v>
      </c>
      <c r="AA1044" s="62">
        <v>45</v>
      </c>
      <c r="AB1044" s="62">
        <v>45</v>
      </c>
      <c r="AC1044" s="62">
        <v>45</v>
      </c>
      <c r="AE1044" s="64">
        <v>0</v>
      </c>
      <c r="AF1044" s="65">
        <v>0</v>
      </c>
      <c r="AG1044" s="66">
        <v>1</v>
      </c>
      <c r="AH1044" s="62">
        <v>2</v>
      </c>
      <c r="AI1044" s="62">
        <v>2</v>
      </c>
      <c r="AJ1044" s="62">
        <v>2</v>
      </c>
      <c r="AK1044" s="62">
        <v>3</v>
      </c>
      <c r="AL1044" s="62">
        <v>4</v>
      </c>
      <c r="AM1044" s="62">
        <v>5</v>
      </c>
      <c r="AN1044" s="62">
        <v>1</v>
      </c>
      <c r="AO1044" s="62">
        <v>6</v>
      </c>
      <c r="AP1044" s="62">
        <v>6</v>
      </c>
      <c r="AQ1044" s="62">
        <v>5</v>
      </c>
      <c r="AR1044" s="62">
        <v>6</v>
      </c>
      <c r="AS1044" s="62">
        <v>6</v>
      </c>
      <c r="AT1044" s="62">
        <v>6</v>
      </c>
      <c r="AU1044" s="62">
        <v>6</v>
      </c>
      <c r="AV1044" s="62">
        <v>6</v>
      </c>
      <c r="AW1044" s="62">
        <v>6</v>
      </c>
      <c r="AX1044" s="62">
        <v>6</v>
      </c>
    </row>
    <row r="1045" spans="1:50" ht="12.75" customHeight="1">
      <c r="A1045" s="78">
        <v>42080</v>
      </c>
      <c r="B1045" s="54">
        <v>4</v>
      </c>
      <c r="C1045" s="54">
        <v>8</v>
      </c>
      <c r="D1045" s="54">
        <v>23</v>
      </c>
      <c r="E1045" s="54">
        <v>27</v>
      </c>
      <c r="F1045" s="54">
        <v>36</v>
      </c>
      <c r="G1045" s="54">
        <v>40</v>
      </c>
      <c r="H1045" s="54"/>
      <c r="I1045" s="53"/>
      <c r="J1045" s="62">
        <v>6</v>
      </c>
      <c r="K1045" s="62">
        <v>11</v>
      </c>
      <c r="L1045" s="62">
        <v>16</v>
      </c>
      <c r="M1045" s="62">
        <v>18</v>
      </c>
      <c r="N1045" s="62">
        <v>23</v>
      </c>
      <c r="O1045" s="62">
        <v>27</v>
      </c>
      <c r="P1045" s="62">
        <v>29</v>
      </c>
      <c r="Q1045" s="62">
        <v>30</v>
      </c>
      <c r="R1045" s="62">
        <v>32</v>
      </c>
      <c r="S1045" s="62">
        <v>14</v>
      </c>
      <c r="T1045" s="62">
        <v>42</v>
      </c>
      <c r="U1045" s="62">
        <v>42</v>
      </c>
      <c r="V1045" s="62">
        <v>40</v>
      </c>
      <c r="W1045" s="62">
        <v>40</v>
      </c>
      <c r="X1045" s="62">
        <v>41</v>
      </c>
      <c r="Y1045" s="62">
        <v>41</v>
      </c>
      <c r="Z1045" s="62">
        <v>42</v>
      </c>
      <c r="AA1045" s="62">
        <v>44</v>
      </c>
      <c r="AB1045" s="62">
        <v>45</v>
      </c>
      <c r="AC1045" s="62">
        <v>45</v>
      </c>
      <c r="AE1045" s="64">
        <v>0</v>
      </c>
      <c r="AF1045" s="65">
        <v>0</v>
      </c>
      <c r="AG1045" s="66">
        <v>0</v>
      </c>
      <c r="AH1045" s="62">
        <v>0</v>
      </c>
      <c r="AI1045" s="62">
        <v>1</v>
      </c>
      <c r="AJ1045" s="62">
        <v>2</v>
      </c>
      <c r="AK1045" s="62">
        <v>2</v>
      </c>
      <c r="AL1045" s="62">
        <v>2</v>
      </c>
      <c r="AM1045" s="62">
        <v>2</v>
      </c>
      <c r="AN1045" s="62">
        <v>4</v>
      </c>
      <c r="AO1045" s="62">
        <v>6</v>
      </c>
      <c r="AP1045" s="62">
        <v>6</v>
      </c>
      <c r="AQ1045" s="62">
        <v>5</v>
      </c>
      <c r="AR1045" s="62">
        <v>5</v>
      </c>
      <c r="AS1045" s="62">
        <v>5</v>
      </c>
      <c r="AT1045" s="62">
        <v>5</v>
      </c>
      <c r="AU1045" s="62">
        <v>5</v>
      </c>
      <c r="AV1045" s="62">
        <v>6</v>
      </c>
      <c r="AW1045" s="62">
        <v>6</v>
      </c>
      <c r="AX1045" s="62">
        <v>6</v>
      </c>
    </row>
    <row r="1046" spans="1:50" ht="12.75" customHeight="1">
      <c r="A1046" s="78">
        <v>42079</v>
      </c>
      <c r="B1046" s="54">
        <v>9</v>
      </c>
      <c r="C1046" s="54">
        <v>14</v>
      </c>
      <c r="D1046" s="54">
        <v>27</v>
      </c>
      <c r="E1046" s="54">
        <v>28</v>
      </c>
      <c r="F1046" s="54">
        <v>32</v>
      </c>
      <c r="G1046" s="54">
        <v>41</v>
      </c>
      <c r="H1046" s="54"/>
      <c r="I1046" s="53"/>
      <c r="J1046" s="62">
        <v>6</v>
      </c>
      <c r="K1046" s="62">
        <v>12</v>
      </c>
      <c r="L1046" s="62">
        <v>17</v>
      </c>
      <c r="M1046" s="62">
        <v>22</v>
      </c>
      <c r="N1046" s="62">
        <v>24</v>
      </c>
      <c r="O1046" s="62">
        <v>28</v>
      </c>
      <c r="P1046" s="62">
        <v>32</v>
      </c>
      <c r="Q1046" s="62">
        <v>33</v>
      </c>
      <c r="R1046" s="62">
        <v>34</v>
      </c>
      <c r="S1046" s="62">
        <v>14</v>
      </c>
      <c r="T1046" s="62">
        <v>41</v>
      </c>
      <c r="U1046" s="62">
        <v>42</v>
      </c>
      <c r="V1046" s="62">
        <v>41</v>
      </c>
      <c r="W1046" s="62">
        <v>42</v>
      </c>
      <c r="X1046" s="62">
        <v>42</v>
      </c>
      <c r="Y1046" s="62">
        <v>43</v>
      </c>
      <c r="Z1046" s="62">
        <v>43</v>
      </c>
      <c r="AA1046" s="62">
        <v>44</v>
      </c>
      <c r="AB1046" s="62">
        <v>46</v>
      </c>
      <c r="AC1046" s="62">
        <v>47</v>
      </c>
      <c r="AE1046" s="64">
        <v>0</v>
      </c>
      <c r="AF1046" s="65">
        <v>0</v>
      </c>
      <c r="AG1046" s="66">
        <v>1</v>
      </c>
      <c r="AH1046" s="62">
        <v>1</v>
      </c>
      <c r="AI1046" s="62">
        <v>2</v>
      </c>
      <c r="AJ1046" s="62">
        <v>3</v>
      </c>
      <c r="AK1046" s="62">
        <v>4</v>
      </c>
      <c r="AL1046" s="62">
        <v>4</v>
      </c>
      <c r="AM1046" s="62">
        <v>4</v>
      </c>
      <c r="AN1046" s="62">
        <v>3</v>
      </c>
      <c r="AO1046" s="62">
        <v>5</v>
      </c>
      <c r="AP1046" s="62">
        <v>5</v>
      </c>
      <c r="AQ1046" s="62">
        <v>6</v>
      </c>
      <c r="AR1046" s="62">
        <v>6</v>
      </c>
      <c r="AS1046" s="62">
        <v>6</v>
      </c>
      <c r="AT1046" s="62">
        <v>6</v>
      </c>
      <c r="AU1046" s="62">
        <v>6</v>
      </c>
      <c r="AV1046" s="62">
        <v>6</v>
      </c>
      <c r="AW1046" s="62">
        <v>6</v>
      </c>
      <c r="AX1046" s="62">
        <v>6</v>
      </c>
    </row>
    <row r="1047" spans="1:50" ht="12.75" customHeight="1">
      <c r="A1047" s="78">
        <v>42076</v>
      </c>
      <c r="B1047" s="54">
        <v>8</v>
      </c>
      <c r="C1047" s="54">
        <v>9</v>
      </c>
      <c r="D1047" s="54">
        <v>12</v>
      </c>
      <c r="E1047" s="54">
        <v>15</v>
      </c>
      <c r="F1047" s="54">
        <v>43</v>
      </c>
      <c r="G1047" s="54">
        <v>44</v>
      </c>
      <c r="H1047" s="54"/>
      <c r="I1047" s="53"/>
      <c r="J1047" s="62">
        <v>6</v>
      </c>
      <c r="K1047" s="62">
        <v>11</v>
      </c>
      <c r="L1047" s="62">
        <v>17</v>
      </c>
      <c r="M1047" s="62">
        <v>22</v>
      </c>
      <c r="N1047" s="62">
        <v>27</v>
      </c>
      <c r="O1047" s="62">
        <v>29</v>
      </c>
      <c r="P1047" s="62">
        <v>33</v>
      </c>
      <c r="Q1047" s="62">
        <v>36</v>
      </c>
      <c r="R1047" s="62">
        <v>37</v>
      </c>
      <c r="S1047" s="62">
        <v>15</v>
      </c>
      <c r="T1047" s="62">
        <v>41</v>
      </c>
      <c r="U1047" s="62">
        <v>43</v>
      </c>
      <c r="V1047" s="62">
        <v>42</v>
      </c>
      <c r="W1047" s="62">
        <v>44</v>
      </c>
      <c r="X1047" s="62">
        <v>45</v>
      </c>
      <c r="Y1047" s="62">
        <v>45</v>
      </c>
      <c r="Z1047" s="62">
        <v>45</v>
      </c>
      <c r="AA1047" s="62">
        <v>45</v>
      </c>
      <c r="AB1047" s="62">
        <v>46</v>
      </c>
      <c r="AC1047" s="62">
        <v>48</v>
      </c>
      <c r="AE1047" s="64">
        <v>2</v>
      </c>
      <c r="AF1047" s="65">
        <v>2</v>
      </c>
      <c r="AG1047" s="66">
        <v>2</v>
      </c>
      <c r="AH1047" s="62">
        <v>2</v>
      </c>
      <c r="AI1047" s="62">
        <v>2</v>
      </c>
      <c r="AJ1047" s="62">
        <v>2</v>
      </c>
      <c r="AK1047" s="62">
        <v>2</v>
      </c>
      <c r="AL1047" s="62">
        <v>4</v>
      </c>
      <c r="AM1047" s="62">
        <v>4</v>
      </c>
      <c r="AN1047" s="62">
        <v>1</v>
      </c>
      <c r="AO1047" s="62">
        <v>5</v>
      </c>
      <c r="AP1047" s="62">
        <v>5</v>
      </c>
      <c r="AQ1047" s="62">
        <v>4</v>
      </c>
      <c r="AR1047" s="62">
        <v>4</v>
      </c>
      <c r="AS1047" s="62">
        <v>4</v>
      </c>
      <c r="AT1047" s="62">
        <v>4</v>
      </c>
      <c r="AU1047" s="62">
        <v>4</v>
      </c>
      <c r="AV1047" s="62">
        <v>4</v>
      </c>
      <c r="AW1047" s="62">
        <v>4</v>
      </c>
      <c r="AX1047" s="62">
        <v>6</v>
      </c>
    </row>
    <row r="1048" spans="1:50" ht="12.75" customHeight="1">
      <c r="A1048" s="78">
        <v>42074</v>
      </c>
      <c r="B1048" s="54">
        <v>8</v>
      </c>
      <c r="C1048" s="54">
        <v>10</v>
      </c>
      <c r="D1048" s="54">
        <v>13</v>
      </c>
      <c r="E1048" s="54">
        <v>15</v>
      </c>
      <c r="F1048" s="54">
        <v>33</v>
      </c>
      <c r="G1048" s="54">
        <v>35</v>
      </c>
      <c r="H1048" s="54"/>
      <c r="I1048" s="53"/>
      <c r="J1048" s="62">
        <v>6</v>
      </c>
      <c r="K1048" s="62">
        <v>11</v>
      </c>
      <c r="L1048" s="62">
        <v>16</v>
      </c>
      <c r="M1048" s="62">
        <v>21</v>
      </c>
      <c r="N1048" s="62">
        <v>26</v>
      </c>
      <c r="O1048" s="62">
        <v>31</v>
      </c>
      <c r="P1048" s="62">
        <v>33</v>
      </c>
      <c r="Q1048" s="62">
        <v>34</v>
      </c>
      <c r="R1048" s="62">
        <v>36</v>
      </c>
      <c r="S1048" s="62">
        <v>15</v>
      </c>
      <c r="T1048" s="62">
        <v>40</v>
      </c>
      <c r="U1048" s="62">
        <v>40</v>
      </c>
      <c r="V1048" s="62">
        <v>42</v>
      </c>
      <c r="W1048" s="62">
        <v>42</v>
      </c>
      <c r="X1048" s="62">
        <v>44</v>
      </c>
      <c r="Y1048" s="62">
        <v>45</v>
      </c>
      <c r="Z1048" s="62">
        <v>45</v>
      </c>
      <c r="AA1048" s="62">
        <v>45</v>
      </c>
      <c r="AB1048" s="62">
        <v>45</v>
      </c>
      <c r="AC1048" s="62">
        <v>46</v>
      </c>
      <c r="AE1048" s="64">
        <v>0</v>
      </c>
      <c r="AF1048" s="65">
        <v>0</v>
      </c>
      <c r="AG1048" s="66">
        <v>0</v>
      </c>
      <c r="AH1048" s="62">
        <v>0</v>
      </c>
      <c r="AI1048" s="62">
        <v>1</v>
      </c>
      <c r="AJ1048" s="62">
        <v>3</v>
      </c>
      <c r="AK1048" s="62">
        <v>3</v>
      </c>
      <c r="AL1048" s="62">
        <v>3</v>
      </c>
      <c r="AM1048" s="62">
        <v>3</v>
      </c>
      <c r="AN1048" s="62">
        <v>2</v>
      </c>
      <c r="AO1048" s="62">
        <v>3</v>
      </c>
      <c r="AP1048" s="62">
        <v>3</v>
      </c>
      <c r="AQ1048" s="62">
        <v>4</v>
      </c>
      <c r="AR1048" s="62">
        <v>4</v>
      </c>
      <c r="AS1048" s="62">
        <v>4</v>
      </c>
      <c r="AT1048" s="62">
        <v>4</v>
      </c>
      <c r="AU1048" s="62">
        <v>4</v>
      </c>
      <c r="AV1048" s="62">
        <v>4</v>
      </c>
      <c r="AW1048" s="62">
        <v>4</v>
      </c>
      <c r="AX1048" s="62">
        <v>4</v>
      </c>
    </row>
    <row r="1049" spans="1:50" ht="12.75" customHeight="1">
      <c r="A1049" s="78">
        <v>42073</v>
      </c>
      <c r="B1049" s="54">
        <v>4</v>
      </c>
      <c r="C1049" s="54">
        <v>10</v>
      </c>
      <c r="D1049" s="54">
        <v>11</v>
      </c>
      <c r="E1049" s="54">
        <v>21</v>
      </c>
      <c r="F1049" s="54">
        <v>36</v>
      </c>
      <c r="G1049" s="54">
        <v>43</v>
      </c>
      <c r="H1049" s="54"/>
      <c r="I1049" s="53"/>
      <c r="J1049" s="62">
        <v>6</v>
      </c>
      <c r="K1049" s="62">
        <v>12</v>
      </c>
      <c r="L1049" s="62">
        <v>15</v>
      </c>
      <c r="M1049" s="62">
        <v>20</v>
      </c>
      <c r="N1049" s="62">
        <v>25</v>
      </c>
      <c r="O1049" s="62">
        <v>29</v>
      </c>
      <c r="P1049" s="62">
        <v>32</v>
      </c>
      <c r="Q1049" s="62">
        <v>34</v>
      </c>
      <c r="R1049" s="62">
        <v>35</v>
      </c>
      <c r="S1049" s="62">
        <v>14</v>
      </c>
      <c r="T1049" s="62">
        <v>39</v>
      </c>
      <c r="U1049" s="62">
        <v>39</v>
      </c>
      <c r="V1049" s="62">
        <v>40</v>
      </c>
      <c r="W1049" s="62">
        <v>43</v>
      </c>
      <c r="X1049" s="62">
        <v>43</v>
      </c>
      <c r="Y1049" s="62">
        <v>44</v>
      </c>
      <c r="Z1049" s="62">
        <v>45</v>
      </c>
      <c r="AA1049" s="62">
        <v>45</v>
      </c>
      <c r="AB1049" s="62">
        <v>45</v>
      </c>
      <c r="AC1049" s="62">
        <v>45</v>
      </c>
      <c r="AE1049" s="64">
        <v>0</v>
      </c>
      <c r="AF1049" s="65">
        <v>1</v>
      </c>
      <c r="AG1049" s="66">
        <v>1</v>
      </c>
      <c r="AH1049" s="62">
        <v>1</v>
      </c>
      <c r="AI1049" s="62">
        <v>1</v>
      </c>
      <c r="AJ1049" s="62">
        <v>1</v>
      </c>
      <c r="AK1049" s="62">
        <v>2</v>
      </c>
      <c r="AL1049" s="62">
        <v>2</v>
      </c>
      <c r="AM1049" s="62">
        <v>3</v>
      </c>
      <c r="AN1049" s="62">
        <v>1</v>
      </c>
      <c r="AO1049" s="62">
        <v>5</v>
      </c>
      <c r="AP1049" s="62">
        <v>5</v>
      </c>
      <c r="AQ1049" s="62">
        <v>3</v>
      </c>
      <c r="AR1049" s="62">
        <v>4</v>
      </c>
      <c r="AS1049" s="62">
        <v>4</v>
      </c>
      <c r="AT1049" s="62">
        <v>4</v>
      </c>
      <c r="AU1049" s="62">
        <v>5</v>
      </c>
      <c r="AV1049" s="62">
        <v>5</v>
      </c>
      <c r="AW1049" s="62">
        <v>5</v>
      </c>
      <c r="AX1049" s="62">
        <v>5</v>
      </c>
    </row>
    <row r="1050" spans="1:50" ht="12.75" customHeight="1">
      <c r="A1050" s="78">
        <v>42072</v>
      </c>
      <c r="B1050" s="54">
        <v>5</v>
      </c>
      <c r="C1050" s="54">
        <v>24</v>
      </c>
      <c r="D1050" s="54">
        <v>30</v>
      </c>
      <c r="E1050" s="54">
        <v>39</v>
      </c>
      <c r="F1050" s="54">
        <v>42</v>
      </c>
      <c r="G1050" s="54">
        <v>49</v>
      </c>
      <c r="H1050" s="54"/>
      <c r="I1050" s="53"/>
      <c r="J1050" s="62">
        <v>6</v>
      </c>
      <c r="K1050" s="62">
        <v>11</v>
      </c>
      <c r="L1050" s="62">
        <v>17</v>
      </c>
      <c r="M1050" s="62">
        <v>20</v>
      </c>
      <c r="N1050" s="62">
        <v>25</v>
      </c>
      <c r="O1050" s="62">
        <v>29</v>
      </c>
      <c r="P1050" s="62">
        <v>31</v>
      </c>
      <c r="Q1050" s="62">
        <v>34</v>
      </c>
      <c r="R1050" s="62">
        <v>35</v>
      </c>
      <c r="S1050" s="62">
        <v>14</v>
      </c>
      <c r="T1050" s="62">
        <v>37</v>
      </c>
      <c r="U1050" s="62">
        <v>39</v>
      </c>
      <c r="V1050" s="62">
        <v>39</v>
      </c>
      <c r="W1050" s="62">
        <v>40</v>
      </c>
      <c r="X1050" s="62">
        <v>43</v>
      </c>
      <c r="Y1050" s="62">
        <v>43</v>
      </c>
      <c r="Z1050" s="62">
        <v>44</v>
      </c>
      <c r="AA1050" s="62">
        <v>45</v>
      </c>
      <c r="AB1050" s="62">
        <v>45</v>
      </c>
      <c r="AC1050" s="62">
        <v>45</v>
      </c>
      <c r="AE1050" s="64">
        <v>1</v>
      </c>
      <c r="AF1050" s="65">
        <v>2</v>
      </c>
      <c r="AG1050" s="66">
        <v>3</v>
      </c>
      <c r="AH1050" s="62">
        <v>3</v>
      </c>
      <c r="AI1050" s="62">
        <v>3</v>
      </c>
      <c r="AJ1050" s="62">
        <v>5</v>
      </c>
      <c r="AK1050" s="62">
        <v>5</v>
      </c>
      <c r="AL1050" s="62">
        <v>6</v>
      </c>
      <c r="AM1050" s="62">
        <v>6</v>
      </c>
      <c r="AN1050" s="62">
        <v>2</v>
      </c>
      <c r="AO1050" s="62">
        <v>4</v>
      </c>
      <c r="AP1050" s="62">
        <v>5</v>
      </c>
      <c r="AQ1050" s="62">
        <v>6</v>
      </c>
      <c r="AR1050" s="62">
        <v>6</v>
      </c>
      <c r="AS1050" s="62">
        <v>6</v>
      </c>
      <c r="AT1050" s="62">
        <v>6</v>
      </c>
      <c r="AU1050" s="62">
        <v>6</v>
      </c>
      <c r="AV1050" s="62">
        <v>6</v>
      </c>
      <c r="AW1050" s="62">
        <v>6</v>
      </c>
      <c r="AX1050" s="62">
        <v>6</v>
      </c>
    </row>
    <row r="1051" spans="1:50" ht="12.75" customHeight="1">
      <c r="A1051" s="78">
        <v>42069</v>
      </c>
      <c r="B1051" s="54">
        <v>4</v>
      </c>
      <c r="C1051" s="54">
        <v>6</v>
      </c>
      <c r="D1051" s="54">
        <v>10</v>
      </c>
      <c r="E1051" s="54">
        <v>19</v>
      </c>
      <c r="F1051" s="54">
        <v>25</v>
      </c>
      <c r="G1051" s="54">
        <v>26</v>
      </c>
      <c r="H1051" s="54"/>
      <c r="I1051" s="53"/>
      <c r="J1051" s="62">
        <v>6</v>
      </c>
      <c r="K1051" s="62">
        <v>11</v>
      </c>
      <c r="L1051" s="62">
        <v>16</v>
      </c>
      <c r="M1051" s="62">
        <v>21</v>
      </c>
      <c r="N1051" s="62">
        <v>24</v>
      </c>
      <c r="O1051" s="62">
        <v>29</v>
      </c>
      <c r="P1051" s="62">
        <v>32</v>
      </c>
      <c r="Q1051" s="62">
        <v>34</v>
      </c>
      <c r="R1051" s="62">
        <v>35</v>
      </c>
      <c r="S1051" s="62">
        <v>14</v>
      </c>
      <c r="T1051" s="62">
        <v>37</v>
      </c>
      <c r="U1051" s="62">
        <v>39</v>
      </c>
      <c r="V1051" s="62">
        <v>39</v>
      </c>
      <c r="W1051" s="62">
        <v>40</v>
      </c>
      <c r="X1051" s="62">
        <v>41</v>
      </c>
      <c r="Y1051" s="62">
        <v>44</v>
      </c>
      <c r="Z1051" s="62">
        <v>44</v>
      </c>
      <c r="AA1051" s="62">
        <v>44</v>
      </c>
      <c r="AB1051" s="62">
        <v>45</v>
      </c>
      <c r="AC1051" s="62">
        <v>45</v>
      </c>
      <c r="AE1051" s="64">
        <v>1</v>
      </c>
      <c r="AF1051" s="65">
        <v>2</v>
      </c>
      <c r="AG1051" s="66">
        <v>2</v>
      </c>
      <c r="AH1051" s="62">
        <v>2</v>
      </c>
      <c r="AI1051" s="62">
        <v>3</v>
      </c>
      <c r="AJ1051" s="62">
        <v>4</v>
      </c>
      <c r="AK1051" s="62">
        <v>4</v>
      </c>
      <c r="AL1051" s="62">
        <v>4</v>
      </c>
      <c r="AM1051" s="62">
        <v>5</v>
      </c>
      <c r="AN1051" s="62">
        <v>2</v>
      </c>
      <c r="AO1051" s="62">
        <v>4</v>
      </c>
      <c r="AP1051" s="62">
        <v>5</v>
      </c>
      <c r="AQ1051" s="62">
        <v>5</v>
      </c>
      <c r="AR1051" s="62">
        <v>5</v>
      </c>
      <c r="AS1051" s="62">
        <v>5</v>
      </c>
      <c r="AT1051" s="62">
        <v>6</v>
      </c>
      <c r="AU1051" s="62">
        <v>6</v>
      </c>
      <c r="AV1051" s="62">
        <v>6</v>
      </c>
      <c r="AW1051" s="62">
        <v>6</v>
      </c>
      <c r="AX1051" s="62">
        <v>6</v>
      </c>
    </row>
    <row r="1052" spans="1:50" ht="12.75" customHeight="1">
      <c r="A1052" s="78">
        <v>42067</v>
      </c>
      <c r="B1052" s="54">
        <v>5</v>
      </c>
      <c r="C1052" s="54">
        <v>18</v>
      </c>
      <c r="D1052" s="54">
        <v>20</v>
      </c>
      <c r="E1052" s="54">
        <v>22</v>
      </c>
      <c r="F1052" s="54">
        <v>27</v>
      </c>
      <c r="G1052" s="54">
        <v>34</v>
      </c>
      <c r="H1052" s="54"/>
      <c r="I1052" s="53"/>
      <c r="J1052" s="62">
        <v>6</v>
      </c>
      <c r="K1052" s="62">
        <v>9</v>
      </c>
      <c r="L1052" s="62">
        <v>14</v>
      </c>
      <c r="M1052" s="62">
        <v>19</v>
      </c>
      <c r="N1052" s="62">
        <v>22</v>
      </c>
      <c r="O1052" s="62">
        <v>24</v>
      </c>
      <c r="P1052" s="62">
        <v>29</v>
      </c>
      <c r="Q1052" s="62">
        <v>32</v>
      </c>
      <c r="R1052" s="62">
        <v>34</v>
      </c>
      <c r="S1052" s="62">
        <v>13</v>
      </c>
      <c r="T1052" s="62">
        <v>39</v>
      </c>
      <c r="U1052" s="62">
        <v>40</v>
      </c>
      <c r="V1052" s="62">
        <v>39</v>
      </c>
      <c r="W1052" s="62">
        <v>39</v>
      </c>
      <c r="X1052" s="62">
        <v>40</v>
      </c>
      <c r="Y1052" s="62">
        <v>41</v>
      </c>
      <c r="Z1052" s="62">
        <v>44</v>
      </c>
      <c r="AA1052" s="62">
        <v>44</v>
      </c>
      <c r="AB1052" s="62">
        <v>44</v>
      </c>
      <c r="AC1052" s="62">
        <v>45</v>
      </c>
      <c r="AE1052" s="64">
        <v>1</v>
      </c>
      <c r="AF1052" s="65">
        <v>1</v>
      </c>
      <c r="AG1052" s="66">
        <v>2</v>
      </c>
      <c r="AH1052" s="62">
        <v>4</v>
      </c>
      <c r="AI1052" s="62">
        <v>4</v>
      </c>
      <c r="AJ1052" s="62">
        <v>4</v>
      </c>
      <c r="AK1052" s="62">
        <v>5</v>
      </c>
      <c r="AL1052" s="62">
        <v>5</v>
      </c>
      <c r="AM1052" s="62">
        <v>5</v>
      </c>
      <c r="AN1052" s="62">
        <v>0</v>
      </c>
      <c r="AO1052" s="62">
        <v>6</v>
      </c>
      <c r="AP1052" s="62">
        <v>6</v>
      </c>
      <c r="AQ1052" s="62">
        <v>6</v>
      </c>
      <c r="AR1052" s="62">
        <v>6</v>
      </c>
      <c r="AS1052" s="62">
        <v>6</v>
      </c>
      <c r="AT1052" s="62">
        <v>6</v>
      </c>
      <c r="AU1052" s="62">
        <v>6</v>
      </c>
      <c r="AV1052" s="62">
        <v>6</v>
      </c>
      <c r="AW1052" s="62">
        <v>6</v>
      </c>
      <c r="AX1052" s="62">
        <v>6</v>
      </c>
    </row>
    <row r="1053" spans="1:50" ht="12.75" customHeight="1">
      <c r="A1053" s="78">
        <v>42066</v>
      </c>
      <c r="B1053" s="54">
        <v>11</v>
      </c>
      <c r="C1053" s="54">
        <v>13</v>
      </c>
      <c r="D1053" s="54">
        <v>23</v>
      </c>
      <c r="E1053" s="54">
        <v>28</v>
      </c>
      <c r="F1053" s="54">
        <v>36</v>
      </c>
      <c r="G1053" s="54">
        <v>45</v>
      </c>
      <c r="H1053" s="54"/>
      <c r="I1053" s="53"/>
      <c r="J1053" s="62">
        <v>6</v>
      </c>
      <c r="K1053" s="62">
        <v>12</v>
      </c>
      <c r="L1053" s="62">
        <v>15</v>
      </c>
      <c r="M1053" s="62">
        <v>18</v>
      </c>
      <c r="N1053" s="62">
        <v>22</v>
      </c>
      <c r="O1053" s="62">
        <v>24</v>
      </c>
      <c r="P1053" s="62">
        <v>26</v>
      </c>
      <c r="Q1053" s="62">
        <v>31</v>
      </c>
      <c r="R1053" s="62">
        <v>33</v>
      </c>
      <c r="S1053" s="62">
        <v>13</v>
      </c>
      <c r="T1053" s="62">
        <v>38</v>
      </c>
      <c r="U1053" s="62">
        <v>38</v>
      </c>
      <c r="V1053" s="62">
        <v>38</v>
      </c>
      <c r="W1053" s="62">
        <v>40</v>
      </c>
      <c r="X1053" s="62">
        <v>40</v>
      </c>
      <c r="Y1053" s="62">
        <v>41</v>
      </c>
      <c r="Z1053" s="62">
        <v>42</v>
      </c>
      <c r="AA1053" s="62">
        <v>45</v>
      </c>
      <c r="AB1053" s="62">
        <v>45</v>
      </c>
      <c r="AC1053" s="62">
        <v>45</v>
      </c>
      <c r="AE1053" s="64">
        <v>0</v>
      </c>
      <c r="AF1053" s="65">
        <v>0</v>
      </c>
      <c r="AG1053" s="66">
        <v>0</v>
      </c>
      <c r="AH1053" s="62">
        <v>0</v>
      </c>
      <c r="AI1053" s="62">
        <v>0</v>
      </c>
      <c r="AJ1053" s="62">
        <v>1</v>
      </c>
      <c r="AK1053" s="62">
        <v>1</v>
      </c>
      <c r="AL1053" s="62">
        <v>2</v>
      </c>
      <c r="AM1053" s="62">
        <v>2</v>
      </c>
      <c r="AN1053" s="62">
        <v>3</v>
      </c>
      <c r="AO1053" s="62">
        <v>4</v>
      </c>
      <c r="AP1053" s="62">
        <v>4</v>
      </c>
      <c r="AQ1053" s="62">
        <v>4</v>
      </c>
      <c r="AR1053" s="62">
        <v>4</v>
      </c>
      <c r="AS1053" s="62">
        <v>4</v>
      </c>
      <c r="AT1053" s="62">
        <v>4</v>
      </c>
      <c r="AU1053" s="62">
        <v>4</v>
      </c>
      <c r="AV1053" s="62">
        <v>5</v>
      </c>
      <c r="AW1053" s="62">
        <v>5</v>
      </c>
      <c r="AX1053" s="62">
        <v>5</v>
      </c>
    </row>
    <row r="1054" spans="1:50" ht="12.75" customHeight="1">
      <c r="A1054" s="78">
        <v>42065</v>
      </c>
      <c r="B1054" s="54">
        <v>2</v>
      </c>
      <c r="C1054" s="54">
        <v>26</v>
      </c>
      <c r="D1054" s="54">
        <v>34</v>
      </c>
      <c r="E1054" s="54">
        <v>36</v>
      </c>
      <c r="F1054" s="54">
        <v>38</v>
      </c>
      <c r="G1054" s="54">
        <v>47</v>
      </c>
      <c r="H1054" s="54"/>
      <c r="I1054" s="53"/>
      <c r="J1054" s="62">
        <v>6</v>
      </c>
      <c r="K1054" s="62">
        <v>10</v>
      </c>
      <c r="L1054" s="62">
        <v>16</v>
      </c>
      <c r="M1054" s="62">
        <v>19</v>
      </c>
      <c r="N1054" s="62">
        <v>21</v>
      </c>
      <c r="O1054" s="62">
        <v>24</v>
      </c>
      <c r="P1054" s="62">
        <v>25</v>
      </c>
      <c r="Q1054" s="62">
        <v>27</v>
      </c>
      <c r="R1054" s="62">
        <v>32</v>
      </c>
      <c r="S1054" s="62">
        <v>13</v>
      </c>
      <c r="T1054" s="62">
        <v>36</v>
      </c>
      <c r="U1054" s="62">
        <v>39</v>
      </c>
      <c r="V1054" s="62">
        <v>38</v>
      </c>
      <c r="W1054" s="62">
        <v>39</v>
      </c>
      <c r="X1054" s="62">
        <v>40</v>
      </c>
      <c r="Y1054" s="62">
        <v>40</v>
      </c>
      <c r="Z1054" s="62">
        <v>41</v>
      </c>
      <c r="AA1054" s="62">
        <v>42</v>
      </c>
      <c r="AB1054" s="62">
        <v>45</v>
      </c>
      <c r="AC1054" s="62">
        <v>45</v>
      </c>
      <c r="AE1054" s="64">
        <v>0</v>
      </c>
      <c r="AF1054" s="65">
        <v>0</v>
      </c>
      <c r="AG1054" s="66">
        <v>2</v>
      </c>
      <c r="AH1054" s="62">
        <v>2</v>
      </c>
      <c r="AI1054" s="62">
        <v>3</v>
      </c>
      <c r="AJ1054" s="62">
        <v>4</v>
      </c>
      <c r="AK1054" s="62">
        <v>4</v>
      </c>
      <c r="AL1054" s="62">
        <v>4</v>
      </c>
      <c r="AM1054" s="62">
        <v>4</v>
      </c>
      <c r="AN1054" s="62">
        <v>2</v>
      </c>
      <c r="AO1054" s="62">
        <v>4</v>
      </c>
      <c r="AP1054" s="62">
        <v>4</v>
      </c>
      <c r="AQ1054" s="62">
        <v>5</v>
      </c>
      <c r="AR1054" s="62">
        <v>6</v>
      </c>
      <c r="AS1054" s="62">
        <v>6</v>
      </c>
      <c r="AT1054" s="62">
        <v>6</v>
      </c>
      <c r="AU1054" s="62">
        <v>6</v>
      </c>
      <c r="AV1054" s="62">
        <v>6</v>
      </c>
      <c r="AW1054" s="62">
        <v>6</v>
      </c>
      <c r="AX1054" s="62">
        <v>6</v>
      </c>
    </row>
    <row r="1055" spans="1:50" ht="12.75" customHeight="1">
      <c r="A1055" s="78">
        <v>42062</v>
      </c>
      <c r="B1055" s="54">
        <v>7</v>
      </c>
      <c r="C1055" s="54">
        <v>13</v>
      </c>
      <c r="D1055" s="54">
        <v>22</v>
      </c>
      <c r="E1055" s="54">
        <v>28</v>
      </c>
      <c r="F1055" s="54">
        <v>40</v>
      </c>
      <c r="G1055" s="54">
        <v>46</v>
      </c>
      <c r="H1055" s="54"/>
      <c r="I1055" s="53"/>
      <c r="J1055" s="62">
        <v>6</v>
      </c>
      <c r="K1055" s="62">
        <v>12</v>
      </c>
      <c r="L1055" s="62">
        <v>15</v>
      </c>
      <c r="M1055" s="62">
        <v>19</v>
      </c>
      <c r="N1055" s="62">
        <v>21</v>
      </c>
      <c r="O1055" s="62">
        <v>23</v>
      </c>
      <c r="P1055" s="62">
        <v>25</v>
      </c>
      <c r="Q1055" s="62">
        <v>26</v>
      </c>
      <c r="R1055" s="62">
        <v>28</v>
      </c>
      <c r="S1055" s="62">
        <v>14</v>
      </c>
      <c r="T1055" s="62">
        <v>39</v>
      </c>
      <c r="U1055" s="62">
        <v>42</v>
      </c>
      <c r="V1055" s="62">
        <v>37</v>
      </c>
      <c r="W1055" s="62">
        <v>38</v>
      </c>
      <c r="X1055" s="62">
        <v>39</v>
      </c>
      <c r="Y1055" s="62">
        <v>40</v>
      </c>
      <c r="Z1055" s="62">
        <v>40</v>
      </c>
      <c r="AA1055" s="62">
        <v>41</v>
      </c>
      <c r="AB1055" s="62">
        <v>42</v>
      </c>
      <c r="AC1055" s="62">
        <v>45</v>
      </c>
      <c r="AE1055" s="64">
        <v>0</v>
      </c>
      <c r="AF1055" s="65">
        <v>2</v>
      </c>
      <c r="AG1055" s="66">
        <v>2</v>
      </c>
      <c r="AH1055" s="62">
        <v>2</v>
      </c>
      <c r="AI1055" s="62">
        <v>2</v>
      </c>
      <c r="AJ1055" s="62">
        <v>2</v>
      </c>
      <c r="AK1055" s="62">
        <v>2</v>
      </c>
      <c r="AL1055" s="62">
        <v>2</v>
      </c>
      <c r="AM1055" s="62">
        <v>2</v>
      </c>
      <c r="AN1055" s="62">
        <v>2</v>
      </c>
      <c r="AO1055" s="62">
        <v>6</v>
      </c>
      <c r="AP1055" s="62">
        <v>6</v>
      </c>
      <c r="AQ1055" s="62">
        <v>4</v>
      </c>
      <c r="AR1055" s="62">
        <v>4</v>
      </c>
      <c r="AS1055" s="62">
        <v>4</v>
      </c>
      <c r="AT1055" s="62">
        <v>4</v>
      </c>
      <c r="AU1055" s="62">
        <v>4</v>
      </c>
      <c r="AV1055" s="62">
        <v>4</v>
      </c>
      <c r="AW1055" s="62">
        <v>5</v>
      </c>
      <c r="AX1055" s="62">
        <v>6</v>
      </c>
    </row>
    <row r="1056" spans="1:50" ht="12.75" customHeight="1">
      <c r="A1056" s="78">
        <v>42060</v>
      </c>
      <c r="B1056" s="54">
        <v>4</v>
      </c>
      <c r="C1056" s="54">
        <v>13</v>
      </c>
      <c r="D1056" s="54">
        <v>14</v>
      </c>
      <c r="E1056" s="54">
        <v>29</v>
      </c>
      <c r="F1056" s="54">
        <v>33</v>
      </c>
      <c r="G1056" s="54">
        <v>41</v>
      </c>
      <c r="H1056" s="54"/>
      <c r="I1056" s="53"/>
      <c r="J1056" s="62">
        <v>6</v>
      </c>
      <c r="K1056" s="62">
        <v>10</v>
      </c>
      <c r="L1056" s="62">
        <v>15</v>
      </c>
      <c r="M1056" s="62">
        <v>18</v>
      </c>
      <c r="N1056" s="62">
        <v>21</v>
      </c>
      <c r="O1056" s="62">
        <v>23</v>
      </c>
      <c r="P1056" s="62">
        <v>24</v>
      </c>
      <c r="Q1056" s="62">
        <v>26</v>
      </c>
      <c r="R1056" s="62">
        <v>27</v>
      </c>
      <c r="S1056" s="62">
        <v>14</v>
      </c>
      <c r="T1056" s="62">
        <v>39</v>
      </c>
      <c r="U1056" s="62">
        <v>39</v>
      </c>
      <c r="V1056" s="62">
        <v>36</v>
      </c>
      <c r="W1056" s="62">
        <v>37</v>
      </c>
      <c r="X1056" s="62">
        <v>38</v>
      </c>
      <c r="Y1056" s="62">
        <v>39</v>
      </c>
      <c r="Z1056" s="62">
        <v>40</v>
      </c>
      <c r="AA1056" s="62">
        <v>40</v>
      </c>
      <c r="AB1056" s="62">
        <v>41</v>
      </c>
      <c r="AC1056" s="62">
        <v>42</v>
      </c>
      <c r="AE1056" s="64">
        <v>1</v>
      </c>
      <c r="AF1056" s="65">
        <v>1</v>
      </c>
      <c r="AG1056" s="66">
        <v>1</v>
      </c>
      <c r="AH1056" s="62">
        <v>2</v>
      </c>
      <c r="AI1056" s="62">
        <v>3</v>
      </c>
      <c r="AJ1056" s="62">
        <v>3</v>
      </c>
      <c r="AK1056" s="62">
        <v>3</v>
      </c>
      <c r="AL1056" s="62">
        <v>3</v>
      </c>
      <c r="AM1056" s="62">
        <v>3</v>
      </c>
      <c r="AN1056" s="62">
        <v>1</v>
      </c>
      <c r="AO1056" s="62">
        <v>3</v>
      </c>
      <c r="AP1056" s="62">
        <v>3</v>
      </c>
      <c r="AQ1056" s="62">
        <v>3</v>
      </c>
      <c r="AR1056" s="62">
        <v>3</v>
      </c>
      <c r="AS1056" s="62">
        <v>3</v>
      </c>
      <c r="AT1056" s="62">
        <v>3</v>
      </c>
      <c r="AU1056" s="62">
        <v>3</v>
      </c>
      <c r="AV1056" s="62">
        <v>3</v>
      </c>
      <c r="AW1056" s="62">
        <v>3</v>
      </c>
      <c r="AX1056" s="62">
        <v>3</v>
      </c>
    </row>
    <row r="1057" spans="1:50" ht="12.75" customHeight="1">
      <c r="A1057" s="78">
        <v>42059</v>
      </c>
      <c r="B1057" s="54">
        <v>9</v>
      </c>
      <c r="C1057" s="54">
        <v>36</v>
      </c>
      <c r="D1057" s="54">
        <v>43</v>
      </c>
      <c r="E1057" s="54">
        <v>44</v>
      </c>
      <c r="F1057" s="54">
        <v>45</v>
      </c>
      <c r="G1057" s="54">
        <v>46</v>
      </c>
      <c r="H1057" s="54"/>
      <c r="I1057" s="53"/>
      <c r="J1057" s="62">
        <v>6</v>
      </c>
      <c r="K1057" s="62">
        <v>11</v>
      </c>
      <c r="L1057" s="62">
        <v>15</v>
      </c>
      <c r="M1057" s="62">
        <v>19</v>
      </c>
      <c r="N1057" s="62">
        <v>22</v>
      </c>
      <c r="O1057" s="62">
        <v>24</v>
      </c>
      <c r="P1057" s="62">
        <v>26</v>
      </c>
      <c r="Q1057" s="62">
        <v>26</v>
      </c>
      <c r="R1057" s="62">
        <v>28</v>
      </c>
      <c r="S1057" s="62">
        <v>15</v>
      </c>
      <c r="T1057" s="62">
        <v>38</v>
      </c>
      <c r="U1057" s="62">
        <v>39</v>
      </c>
      <c r="V1057" s="62">
        <v>36</v>
      </c>
      <c r="W1057" s="62">
        <v>37</v>
      </c>
      <c r="X1057" s="62">
        <v>38</v>
      </c>
      <c r="Y1057" s="62">
        <v>39</v>
      </c>
      <c r="Z1057" s="62">
        <v>40</v>
      </c>
      <c r="AA1057" s="62">
        <v>41</v>
      </c>
      <c r="AB1057" s="62">
        <v>41</v>
      </c>
      <c r="AC1057" s="62">
        <v>42</v>
      </c>
      <c r="AE1057" s="64">
        <v>0</v>
      </c>
      <c r="AF1057" s="65">
        <v>0</v>
      </c>
      <c r="AG1057" s="66">
        <v>0</v>
      </c>
      <c r="AH1057" s="62">
        <v>0</v>
      </c>
      <c r="AI1057" s="62">
        <v>1</v>
      </c>
      <c r="AJ1057" s="62">
        <v>1</v>
      </c>
      <c r="AK1057" s="62">
        <v>1</v>
      </c>
      <c r="AL1057" s="62">
        <v>1</v>
      </c>
      <c r="AM1057" s="62">
        <v>1</v>
      </c>
      <c r="AN1057" s="62">
        <v>0</v>
      </c>
      <c r="AO1057" s="62">
        <v>5</v>
      </c>
      <c r="AP1057" s="62">
        <v>5</v>
      </c>
      <c r="AQ1057" s="62">
        <v>3</v>
      </c>
      <c r="AR1057" s="62">
        <v>3</v>
      </c>
      <c r="AS1057" s="62">
        <v>3</v>
      </c>
      <c r="AT1057" s="62">
        <v>3</v>
      </c>
      <c r="AU1057" s="62">
        <v>4</v>
      </c>
      <c r="AV1057" s="62">
        <v>5</v>
      </c>
      <c r="AW1057" s="62">
        <v>5</v>
      </c>
      <c r="AX1057" s="62">
        <v>5</v>
      </c>
    </row>
    <row r="1058" spans="1:50" ht="12.75" customHeight="1">
      <c r="A1058" s="78">
        <v>42058</v>
      </c>
      <c r="B1058" s="54">
        <v>2</v>
      </c>
      <c r="C1058" s="54">
        <v>5</v>
      </c>
      <c r="D1058" s="54">
        <v>6</v>
      </c>
      <c r="E1058" s="54">
        <v>38</v>
      </c>
      <c r="F1058" s="54">
        <v>39</v>
      </c>
      <c r="G1058" s="54">
        <v>48</v>
      </c>
      <c r="H1058" s="54"/>
      <c r="I1058" s="53"/>
      <c r="J1058" s="62">
        <v>6</v>
      </c>
      <c r="K1058" s="62">
        <v>11</v>
      </c>
      <c r="L1058" s="62">
        <v>15</v>
      </c>
      <c r="M1058" s="62">
        <v>19</v>
      </c>
      <c r="N1058" s="62">
        <v>21</v>
      </c>
      <c r="O1058" s="62">
        <v>24</v>
      </c>
      <c r="P1058" s="62">
        <v>25</v>
      </c>
      <c r="Q1058" s="62">
        <v>27</v>
      </c>
      <c r="R1058" s="62">
        <v>27</v>
      </c>
      <c r="S1058" s="62">
        <v>15</v>
      </c>
      <c r="T1058" s="62">
        <v>38</v>
      </c>
      <c r="U1058" s="62">
        <v>38</v>
      </c>
      <c r="V1058" s="62">
        <v>34</v>
      </c>
      <c r="W1058" s="62">
        <v>36</v>
      </c>
      <c r="X1058" s="62">
        <v>37</v>
      </c>
      <c r="Y1058" s="62">
        <v>38</v>
      </c>
      <c r="Z1058" s="62">
        <v>39</v>
      </c>
      <c r="AA1058" s="62">
        <v>40</v>
      </c>
      <c r="AB1058" s="62">
        <v>41</v>
      </c>
      <c r="AC1058" s="62">
        <v>41</v>
      </c>
      <c r="AE1058" s="64">
        <v>0</v>
      </c>
      <c r="AF1058" s="65">
        <v>1</v>
      </c>
      <c r="AG1058" s="66">
        <v>2</v>
      </c>
      <c r="AH1058" s="62">
        <v>2</v>
      </c>
      <c r="AI1058" s="62">
        <v>2</v>
      </c>
      <c r="AJ1058" s="62">
        <v>2</v>
      </c>
      <c r="AK1058" s="62">
        <v>2</v>
      </c>
      <c r="AL1058" s="62">
        <v>2</v>
      </c>
      <c r="AM1058" s="62">
        <v>2</v>
      </c>
      <c r="AN1058" s="62">
        <v>3</v>
      </c>
      <c r="AO1058" s="62">
        <v>5</v>
      </c>
      <c r="AP1058" s="62">
        <v>5</v>
      </c>
      <c r="AQ1058" s="62">
        <v>4</v>
      </c>
      <c r="AR1058" s="62">
        <v>5</v>
      </c>
      <c r="AS1058" s="62">
        <v>5</v>
      </c>
      <c r="AT1058" s="62">
        <v>5</v>
      </c>
      <c r="AU1058" s="62">
        <v>5</v>
      </c>
      <c r="AV1058" s="62">
        <v>5</v>
      </c>
      <c r="AW1058" s="62">
        <v>5</v>
      </c>
      <c r="AX1058" s="62">
        <v>5</v>
      </c>
    </row>
    <row r="1059" spans="1:50" ht="12.75" customHeight="1">
      <c r="A1059" s="78">
        <v>42055</v>
      </c>
      <c r="B1059" s="54">
        <v>3</v>
      </c>
      <c r="C1059" s="54">
        <v>6</v>
      </c>
      <c r="D1059" s="54">
        <v>24</v>
      </c>
      <c r="E1059" s="54">
        <v>25</v>
      </c>
      <c r="F1059" s="54">
        <v>29</v>
      </c>
      <c r="G1059" s="54">
        <v>32</v>
      </c>
      <c r="H1059" s="54"/>
      <c r="I1059" s="53"/>
      <c r="J1059" s="62">
        <v>6</v>
      </c>
      <c r="K1059" s="62">
        <v>12</v>
      </c>
      <c r="L1059" s="62">
        <v>17</v>
      </c>
      <c r="M1059" s="62">
        <v>20</v>
      </c>
      <c r="N1059" s="62">
        <v>24</v>
      </c>
      <c r="O1059" s="62">
        <v>25</v>
      </c>
      <c r="P1059" s="62">
        <v>27</v>
      </c>
      <c r="Q1059" s="62">
        <v>28</v>
      </c>
      <c r="R1059" s="62">
        <v>29</v>
      </c>
      <c r="S1059" s="62">
        <v>15</v>
      </c>
      <c r="T1059" s="62">
        <v>38</v>
      </c>
      <c r="U1059" s="62">
        <v>39</v>
      </c>
      <c r="V1059" s="62">
        <v>33</v>
      </c>
      <c r="W1059" s="62">
        <v>34</v>
      </c>
      <c r="X1059" s="62">
        <v>36</v>
      </c>
      <c r="Y1059" s="62">
        <v>37</v>
      </c>
      <c r="Z1059" s="62">
        <v>38</v>
      </c>
      <c r="AA1059" s="62">
        <v>39</v>
      </c>
      <c r="AB1059" s="62">
        <v>40</v>
      </c>
      <c r="AC1059" s="62">
        <v>41</v>
      </c>
      <c r="AE1059" s="64">
        <v>1</v>
      </c>
      <c r="AF1059" s="65">
        <v>1</v>
      </c>
      <c r="AG1059" s="66">
        <v>1</v>
      </c>
      <c r="AH1059" s="62">
        <v>1</v>
      </c>
      <c r="AI1059" s="62">
        <v>1</v>
      </c>
      <c r="AJ1059" s="62">
        <v>1</v>
      </c>
      <c r="AK1059" s="62">
        <v>2</v>
      </c>
      <c r="AL1059" s="62">
        <v>2</v>
      </c>
      <c r="AM1059" s="62">
        <v>3</v>
      </c>
      <c r="AN1059" s="62">
        <v>2</v>
      </c>
      <c r="AO1059" s="62">
        <v>6</v>
      </c>
      <c r="AP1059" s="62">
        <v>6</v>
      </c>
      <c r="AQ1059" s="62">
        <v>3</v>
      </c>
      <c r="AR1059" s="62">
        <v>4</v>
      </c>
      <c r="AS1059" s="62">
        <v>5</v>
      </c>
      <c r="AT1059" s="62">
        <v>5</v>
      </c>
      <c r="AU1059" s="62">
        <v>5</v>
      </c>
      <c r="AV1059" s="62">
        <v>6</v>
      </c>
      <c r="AW1059" s="62">
        <v>6</v>
      </c>
      <c r="AX1059" s="62">
        <v>6</v>
      </c>
    </row>
    <row r="1060" spans="1:50" ht="12.75" customHeight="1">
      <c r="A1060" s="78">
        <v>42053</v>
      </c>
      <c r="B1060" s="54">
        <v>22</v>
      </c>
      <c r="C1060" s="54">
        <v>27</v>
      </c>
      <c r="D1060" s="54">
        <v>28</v>
      </c>
      <c r="E1060" s="54">
        <v>38</v>
      </c>
      <c r="F1060" s="54">
        <v>43</v>
      </c>
      <c r="G1060" s="54">
        <v>44</v>
      </c>
      <c r="H1060" s="54"/>
      <c r="I1060" s="53"/>
      <c r="J1060" s="62">
        <v>6</v>
      </c>
      <c r="K1060" s="62">
        <v>12</v>
      </c>
      <c r="L1060" s="62">
        <v>17</v>
      </c>
      <c r="M1060" s="62">
        <v>22</v>
      </c>
      <c r="N1060" s="62">
        <v>25</v>
      </c>
      <c r="O1060" s="62">
        <v>29</v>
      </c>
      <c r="P1060" s="62">
        <v>30</v>
      </c>
      <c r="Q1060" s="62">
        <v>31</v>
      </c>
      <c r="R1060" s="62">
        <v>32</v>
      </c>
      <c r="S1060" s="62">
        <v>14</v>
      </c>
      <c r="T1060" s="62">
        <v>37</v>
      </c>
      <c r="U1060" s="62">
        <v>37</v>
      </c>
      <c r="V1060" s="62">
        <v>35</v>
      </c>
      <c r="W1060" s="62">
        <v>37</v>
      </c>
      <c r="X1060" s="62">
        <v>38</v>
      </c>
      <c r="Y1060" s="62">
        <v>40</v>
      </c>
      <c r="Z1060" s="62">
        <v>41</v>
      </c>
      <c r="AA1060" s="62">
        <v>42</v>
      </c>
      <c r="AB1060" s="62">
        <v>43</v>
      </c>
      <c r="AC1060" s="62">
        <v>44</v>
      </c>
      <c r="AE1060" s="64">
        <v>0</v>
      </c>
      <c r="AF1060" s="65">
        <v>1</v>
      </c>
      <c r="AG1060" s="66">
        <v>2</v>
      </c>
      <c r="AH1060" s="62">
        <v>4</v>
      </c>
      <c r="AI1060" s="62">
        <v>5</v>
      </c>
      <c r="AJ1060" s="62">
        <v>5</v>
      </c>
      <c r="AK1060" s="62">
        <v>5</v>
      </c>
      <c r="AL1060" s="62">
        <v>5</v>
      </c>
      <c r="AM1060" s="62">
        <v>5</v>
      </c>
      <c r="AN1060" s="62">
        <v>4</v>
      </c>
      <c r="AO1060" s="62">
        <v>4</v>
      </c>
      <c r="AP1060" s="62">
        <v>4</v>
      </c>
      <c r="AQ1060" s="62">
        <v>5</v>
      </c>
      <c r="AR1060" s="62">
        <v>5</v>
      </c>
      <c r="AS1060" s="62">
        <v>5</v>
      </c>
      <c r="AT1060" s="62">
        <v>5</v>
      </c>
      <c r="AU1060" s="62">
        <v>5</v>
      </c>
      <c r="AV1060" s="62">
        <v>5</v>
      </c>
      <c r="AW1060" s="62">
        <v>5</v>
      </c>
      <c r="AX1060" s="62">
        <v>5</v>
      </c>
    </row>
    <row r="1061" spans="1:50" ht="12.75" customHeight="1">
      <c r="A1061" s="78">
        <v>42052</v>
      </c>
      <c r="B1061" s="54">
        <v>20</v>
      </c>
      <c r="C1061" s="54">
        <v>32</v>
      </c>
      <c r="D1061" s="54">
        <v>36</v>
      </c>
      <c r="E1061" s="54">
        <v>41</v>
      </c>
      <c r="F1061" s="54">
        <v>47</v>
      </c>
      <c r="G1061" s="54">
        <v>49</v>
      </c>
      <c r="H1061" s="54"/>
      <c r="I1061" s="53"/>
      <c r="J1061" s="62">
        <v>6</v>
      </c>
      <c r="K1061" s="62">
        <v>12</v>
      </c>
      <c r="L1061" s="62">
        <v>17</v>
      </c>
      <c r="M1061" s="62">
        <v>20</v>
      </c>
      <c r="N1061" s="62">
        <v>24</v>
      </c>
      <c r="O1061" s="62">
        <v>27</v>
      </c>
      <c r="P1061" s="62">
        <v>31</v>
      </c>
      <c r="Q1061" s="62">
        <v>32</v>
      </c>
      <c r="R1061" s="62">
        <v>33</v>
      </c>
      <c r="S1061" s="62">
        <v>15</v>
      </c>
      <c r="T1061" s="62">
        <v>36</v>
      </c>
      <c r="U1061" s="62">
        <v>37</v>
      </c>
      <c r="V1061" s="62">
        <v>36</v>
      </c>
      <c r="W1061" s="62">
        <v>37</v>
      </c>
      <c r="X1061" s="62">
        <v>38</v>
      </c>
      <c r="Y1061" s="62">
        <v>39</v>
      </c>
      <c r="Z1061" s="62">
        <v>41</v>
      </c>
      <c r="AA1061" s="62">
        <v>42</v>
      </c>
      <c r="AB1061" s="62">
        <v>43</v>
      </c>
      <c r="AC1061" s="62">
        <v>44</v>
      </c>
      <c r="AE1061" s="64">
        <v>0</v>
      </c>
      <c r="AF1061" s="65">
        <v>0</v>
      </c>
      <c r="AG1061" s="66">
        <v>0</v>
      </c>
      <c r="AH1061" s="62">
        <v>1</v>
      </c>
      <c r="AI1061" s="62">
        <v>3</v>
      </c>
      <c r="AJ1061" s="62">
        <v>3</v>
      </c>
      <c r="AK1061" s="62">
        <v>3</v>
      </c>
      <c r="AL1061" s="62">
        <v>4</v>
      </c>
      <c r="AM1061" s="62">
        <v>4</v>
      </c>
      <c r="AN1061" s="62">
        <v>2</v>
      </c>
      <c r="AO1061" s="62">
        <v>5</v>
      </c>
      <c r="AP1061" s="62">
        <v>5</v>
      </c>
      <c r="AQ1061" s="62">
        <v>4</v>
      </c>
      <c r="AR1061" s="62">
        <v>4</v>
      </c>
      <c r="AS1061" s="62">
        <v>4</v>
      </c>
      <c r="AT1061" s="62">
        <v>4</v>
      </c>
      <c r="AU1061" s="62">
        <v>4</v>
      </c>
      <c r="AV1061" s="62">
        <v>4</v>
      </c>
      <c r="AW1061" s="62">
        <v>4</v>
      </c>
      <c r="AX1061" s="62">
        <v>5</v>
      </c>
    </row>
    <row r="1062" spans="1:50" ht="12.75" customHeight="1">
      <c r="A1062" s="78">
        <v>42051</v>
      </c>
      <c r="B1062" s="54">
        <v>3</v>
      </c>
      <c r="C1062" s="54">
        <v>18</v>
      </c>
      <c r="D1062" s="54">
        <v>30</v>
      </c>
      <c r="E1062" s="54">
        <v>32</v>
      </c>
      <c r="F1062" s="54">
        <v>33</v>
      </c>
      <c r="G1062" s="54">
        <v>35</v>
      </c>
      <c r="H1062" s="54"/>
      <c r="I1062" s="53"/>
      <c r="J1062" s="62">
        <v>6</v>
      </c>
      <c r="K1062" s="62">
        <v>11</v>
      </c>
      <c r="L1062" s="62">
        <v>17</v>
      </c>
      <c r="M1062" s="62">
        <v>22</v>
      </c>
      <c r="N1062" s="62">
        <v>25</v>
      </c>
      <c r="O1062" s="62">
        <v>28</v>
      </c>
      <c r="P1062" s="62">
        <v>31</v>
      </c>
      <c r="Q1062" s="62">
        <v>33</v>
      </c>
      <c r="R1062" s="62">
        <v>34</v>
      </c>
      <c r="S1062" s="62">
        <v>14</v>
      </c>
      <c r="T1062" s="62">
        <v>36</v>
      </c>
      <c r="U1062" s="62">
        <v>37</v>
      </c>
      <c r="V1062" s="62">
        <v>36</v>
      </c>
      <c r="W1062" s="62">
        <v>37</v>
      </c>
      <c r="X1062" s="62">
        <v>38</v>
      </c>
      <c r="Y1062" s="62">
        <v>39</v>
      </c>
      <c r="Z1062" s="62">
        <v>40</v>
      </c>
      <c r="AA1062" s="62">
        <v>42</v>
      </c>
      <c r="AB1062" s="62">
        <v>43</v>
      </c>
      <c r="AC1062" s="62">
        <v>44</v>
      </c>
      <c r="AE1062" s="64">
        <v>0</v>
      </c>
      <c r="AF1062" s="65">
        <v>0</v>
      </c>
      <c r="AG1062" s="66">
        <v>0</v>
      </c>
      <c r="AH1062" s="62">
        <v>0</v>
      </c>
      <c r="AI1062" s="62">
        <v>1</v>
      </c>
      <c r="AJ1062" s="62">
        <v>1</v>
      </c>
      <c r="AK1062" s="62">
        <v>2</v>
      </c>
      <c r="AL1062" s="62">
        <v>2</v>
      </c>
      <c r="AM1062" s="62">
        <v>2</v>
      </c>
      <c r="AN1062" s="62">
        <v>1</v>
      </c>
      <c r="AO1062" s="62">
        <v>5</v>
      </c>
      <c r="AP1062" s="62">
        <v>5</v>
      </c>
      <c r="AQ1062" s="62">
        <v>4</v>
      </c>
      <c r="AR1062" s="62">
        <v>4</v>
      </c>
      <c r="AS1062" s="62">
        <v>4</v>
      </c>
      <c r="AT1062" s="62">
        <v>4</v>
      </c>
      <c r="AU1062" s="62">
        <v>4</v>
      </c>
      <c r="AV1062" s="62">
        <v>4</v>
      </c>
      <c r="AW1062" s="62">
        <v>5</v>
      </c>
      <c r="AX1062" s="62">
        <v>5</v>
      </c>
    </row>
    <row r="1063" spans="1:50" ht="12.75" customHeight="1">
      <c r="A1063" s="78">
        <v>42048</v>
      </c>
      <c r="B1063" s="54">
        <v>5</v>
      </c>
      <c r="C1063" s="54">
        <v>7</v>
      </c>
      <c r="D1063" s="54">
        <v>10</v>
      </c>
      <c r="E1063" s="54">
        <v>16</v>
      </c>
      <c r="F1063" s="54">
        <v>24</v>
      </c>
      <c r="G1063" s="54">
        <v>33</v>
      </c>
      <c r="H1063" s="54"/>
      <c r="I1063" s="53"/>
      <c r="J1063" s="62">
        <v>6</v>
      </c>
      <c r="K1063" s="62">
        <v>12</v>
      </c>
      <c r="L1063" s="62">
        <v>17</v>
      </c>
      <c r="M1063" s="62">
        <v>23</v>
      </c>
      <c r="N1063" s="62">
        <v>28</v>
      </c>
      <c r="O1063" s="62">
        <v>31</v>
      </c>
      <c r="P1063" s="62">
        <v>32</v>
      </c>
      <c r="Q1063" s="62">
        <v>33</v>
      </c>
      <c r="R1063" s="62">
        <v>35</v>
      </c>
      <c r="S1063" s="62">
        <v>15</v>
      </c>
      <c r="T1063" s="62">
        <v>36</v>
      </c>
      <c r="U1063" s="62">
        <v>36</v>
      </c>
      <c r="V1063" s="62">
        <v>38</v>
      </c>
      <c r="W1063" s="62">
        <v>38</v>
      </c>
      <c r="X1063" s="62">
        <v>38</v>
      </c>
      <c r="Y1063" s="62">
        <v>39</v>
      </c>
      <c r="Z1063" s="62">
        <v>40</v>
      </c>
      <c r="AA1063" s="62">
        <v>41</v>
      </c>
      <c r="AB1063" s="62">
        <v>42</v>
      </c>
      <c r="AC1063" s="62">
        <v>43</v>
      </c>
      <c r="AE1063" s="64">
        <v>1</v>
      </c>
      <c r="AF1063" s="65">
        <v>1</v>
      </c>
      <c r="AG1063" s="66">
        <v>2</v>
      </c>
      <c r="AH1063" s="62">
        <v>2</v>
      </c>
      <c r="AI1063" s="62">
        <v>3</v>
      </c>
      <c r="AJ1063" s="62">
        <v>3</v>
      </c>
      <c r="AK1063" s="62">
        <v>3</v>
      </c>
      <c r="AL1063" s="62">
        <v>3</v>
      </c>
      <c r="AM1063" s="62">
        <v>4</v>
      </c>
      <c r="AN1063" s="62">
        <v>1</v>
      </c>
      <c r="AO1063" s="62">
        <v>5</v>
      </c>
      <c r="AP1063" s="62">
        <v>5</v>
      </c>
      <c r="AQ1063" s="62">
        <v>4</v>
      </c>
      <c r="AR1063" s="62">
        <v>4</v>
      </c>
      <c r="AS1063" s="62">
        <v>4</v>
      </c>
      <c r="AT1063" s="62">
        <v>4</v>
      </c>
      <c r="AU1063" s="62">
        <v>4</v>
      </c>
      <c r="AV1063" s="62">
        <v>4</v>
      </c>
      <c r="AW1063" s="62">
        <v>5</v>
      </c>
      <c r="AX1063" s="62">
        <v>5</v>
      </c>
    </row>
    <row r="1064" spans="1:50" ht="12.75" customHeight="1">
      <c r="A1064" s="78">
        <v>42046</v>
      </c>
      <c r="B1064" s="54">
        <v>25</v>
      </c>
      <c r="C1064" s="54">
        <v>28</v>
      </c>
      <c r="D1064" s="54">
        <v>35</v>
      </c>
      <c r="E1064" s="54">
        <v>38</v>
      </c>
      <c r="F1064" s="54">
        <v>39</v>
      </c>
      <c r="G1064" s="54">
        <v>42</v>
      </c>
      <c r="H1064" s="54"/>
      <c r="I1064" s="53"/>
      <c r="J1064" s="62">
        <v>6</v>
      </c>
      <c r="K1064" s="62">
        <v>11</v>
      </c>
      <c r="L1064" s="62">
        <v>16</v>
      </c>
      <c r="M1064" s="62">
        <v>20</v>
      </c>
      <c r="N1064" s="62">
        <v>26</v>
      </c>
      <c r="O1064" s="62">
        <v>31</v>
      </c>
      <c r="P1064" s="62">
        <v>34</v>
      </c>
      <c r="Q1064" s="62">
        <v>35</v>
      </c>
      <c r="R1064" s="62">
        <v>36</v>
      </c>
      <c r="S1064" s="62">
        <v>13</v>
      </c>
      <c r="T1064" s="62">
        <v>34</v>
      </c>
      <c r="U1064" s="62">
        <v>35</v>
      </c>
      <c r="V1064" s="62">
        <v>40</v>
      </c>
      <c r="W1064" s="62">
        <v>41</v>
      </c>
      <c r="X1064" s="62">
        <v>41</v>
      </c>
      <c r="Y1064" s="62">
        <v>41</v>
      </c>
      <c r="Z1064" s="62">
        <v>41</v>
      </c>
      <c r="AA1064" s="62">
        <v>42</v>
      </c>
      <c r="AB1064" s="62">
        <v>43</v>
      </c>
      <c r="AC1064" s="62">
        <v>44</v>
      </c>
      <c r="AE1064" s="64">
        <v>0</v>
      </c>
      <c r="AF1064" s="65">
        <v>1</v>
      </c>
      <c r="AG1064" s="66">
        <v>1</v>
      </c>
      <c r="AH1064" s="62">
        <v>1</v>
      </c>
      <c r="AI1064" s="62">
        <v>1</v>
      </c>
      <c r="AJ1064" s="62">
        <v>3</v>
      </c>
      <c r="AK1064" s="62">
        <v>3</v>
      </c>
      <c r="AL1064" s="62">
        <v>4</v>
      </c>
      <c r="AM1064" s="62">
        <v>5</v>
      </c>
      <c r="AN1064" s="62">
        <v>2</v>
      </c>
      <c r="AO1064" s="62">
        <v>4</v>
      </c>
      <c r="AP1064" s="62">
        <v>5</v>
      </c>
      <c r="AQ1064" s="62">
        <v>5</v>
      </c>
      <c r="AR1064" s="62">
        <v>5</v>
      </c>
      <c r="AS1064" s="62">
        <v>5</v>
      </c>
      <c r="AT1064" s="62">
        <v>5</v>
      </c>
      <c r="AU1064" s="62">
        <v>5</v>
      </c>
      <c r="AV1064" s="62">
        <v>5</v>
      </c>
      <c r="AW1064" s="62">
        <v>5</v>
      </c>
      <c r="AX1064" s="62">
        <v>5</v>
      </c>
    </row>
    <row r="1065" spans="1:50" ht="12.75" customHeight="1">
      <c r="A1065" s="78">
        <v>42045</v>
      </c>
      <c r="B1065" s="54">
        <v>2</v>
      </c>
      <c r="C1065" s="54">
        <v>3</v>
      </c>
      <c r="D1065" s="54">
        <v>24</v>
      </c>
      <c r="E1065" s="54">
        <v>30</v>
      </c>
      <c r="F1065" s="54">
        <v>38</v>
      </c>
      <c r="G1065" s="54">
        <v>45</v>
      </c>
      <c r="H1065" s="54"/>
      <c r="I1065" s="53"/>
      <c r="J1065" s="62">
        <v>6</v>
      </c>
      <c r="K1065" s="62">
        <v>12</v>
      </c>
      <c r="L1065" s="62">
        <v>16</v>
      </c>
      <c r="M1065" s="62">
        <v>20</v>
      </c>
      <c r="N1065" s="62">
        <v>24</v>
      </c>
      <c r="O1065" s="62">
        <v>30</v>
      </c>
      <c r="P1065" s="62">
        <v>34</v>
      </c>
      <c r="Q1065" s="62">
        <v>36</v>
      </c>
      <c r="R1065" s="62">
        <v>37</v>
      </c>
      <c r="S1065" s="62">
        <v>13</v>
      </c>
      <c r="T1065" s="62">
        <v>33</v>
      </c>
      <c r="U1065" s="62">
        <v>34</v>
      </c>
      <c r="V1065" s="62">
        <v>41</v>
      </c>
      <c r="W1065" s="62">
        <v>41</v>
      </c>
      <c r="X1065" s="62">
        <v>42</v>
      </c>
      <c r="Y1065" s="62">
        <v>42</v>
      </c>
      <c r="Z1065" s="62">
        <v>42</v>
      </c>
      <c r="AA1065" s="62">
        <v>42</v>
      </c>
      <c r="AB1065" s="62">
        <v>43</v>
      </c>
      <c r="AC1065" s="62">
        <v>44</v>
      </c>
      <c r="AE1065" s="64">
        <v>0</v>
      </c>
      <c r="AF1065" s="65">
        <v>1</v>
      </c>
      <c r="AG1065" s="66">
        <v>2</v>
      </c>
      <c r="AH1065" s="62">
        <v>2</v>
      </c>
      <c r="AI1065" s="62">
        <v>2</v>
      </c>
      <c r="AJ1065" s="62">
        <v>2</v>
      </c>
      <c r="AK1065" s="62">
        <v>2</v>
      </c>
      <c r="AL1065" s="62">
        <v>2</v>
      </c>
      <c r="AM1065" s="62">
        <v>3</v>
      </c>
      <c r="AN1065" s="62">
        <v>2</v>
      </c>
      <c r="AO1065" s="62">
        <v>4</v>
      </c>
      <c r="AP1065" s="62">
        <v>4</v>
      </c>
      <c r="AQ1065" s="62">
        <v>4</v>
      </c>
      <c r="AR1065" s="62">
        <v>4</v>
      </c>
      <c r="AS1065" s="62">
        <v>5</v>
      </c>
      <c r="AT1065" s="62">
        <v>5</v>
      </c>
      <c r="AU1065" s="62">
        <v>5</v>
      </c>
      <c r="AV1065" s="62">
        <v>5</v>
      </c>
      <c r="AW1065" s="62">
        <v>5</v>
      </c>
      <c r="AX1065" s="62">
        <v>5</v>
      </c>
    </row>
    <row r="1066" spans="1:50" ht="12.75" customHeight="1">
      <c r="A1066" s="78">
        <v>42044</v>
      </c>
      <c r="B1066" s="54">
        <v>1</v>
      </c>
      <c r="C1066" s="54">
        <v>6</v>
      </c>
      <c r="D1066" s="54">
        <v>20</v>
      </c>
      <c r="E1066" s="54">
        <v>23</v>
      </c>
      <c r="F1066" s="54">
        <v>37</v>
      </c>
      <c r="G1066" s="54">
        <v>40</v>
      </c>
      <c r="H1066" s="54"/>
      <c r="I1066" s="53"/>
      <c r="J1066" s="62">
        <v>6</v>
      </c>
      <c r="K1066" s="62">
        <v>11</v>
      </c>
      <c r="L1066" s="62">
        <v>17</v>
      </c>
      <c r="M1066" s="62">
        <v>21</v>
      </c>
      <c r="N1066" s="62">
        <v>24</v>
      </c>
      <c r="O1066" s="62">
        <v>28</v>
      </c>
      <c r="P1066" s="62">
        <v>32</v>
      </c>
      <c r="Q1066" s="62">
        <v>36</v>
      </c>
      <c r="R1066" s="62">
        <v>37</v>
      </c>
      <c r="S1066" s="62">
        <v>10</v>
      </c>
      <c r="T1066" s="62">
        <v>31</v>
      </c>
      <c r="U1066" s="62">
        <v>32</v>
      </c>
      <c r="V1066" s="62">
        <v>41</v>
      </c>
      <c r="W1066" s="62">
        <v>42</v>
      </c>
      <c r="X1066" s="62">
        <v>42</v>
      </c>
      <c r="Y1066" s="62">
        <v>43</v>
      </c>
      <c r="Z1066" s="62">
        <v>43</v>
      </c>
      <c r="AA1066" s="62">
        <v>43</v>
      </c>
      <c r="AB1066" s="62">
        <v>43</v>
      </c>
      <c r="AC1066" s="62">
        <v>44</v>
      </c>
      <c r="AE1066" s="64">
        <v>1</v>
      </c>
      <c r="AF1066" s="65">
        <v>1</v>
      </c>
      <c r="AG1066" s="66">
        <v>2</v>
      </c>
      <c r="AH1066" s="62">
        <v>3</v>
      </c>
      <c r="AI1066" s="62">
        <v>3</v>
      </c>
      <c r="AJ1066" s="62">
        <v>3</v>
      </c>
      <c r="AK1066" s="62">
        <v>3</v>
      </c>
      <c r="AL1066" s="62">
        <v>4</v>
      </c>
      <c r="AM1066" s="62">
        <v>5</v>
      </c>
      <c r="AN1066" s="62">
        <v>0</v>
      </c>
      <c r="AO1066" s="62">
        <v>3</v>
      </c>
      <c r="AP1066" s="62">
        <v>4</v>
      </c>
      <c r="AQ1066" s="62">
        <v>5</v>
      </c>
      <c r="AR1066" s="62">
        <v>5</v>
      </c>
      <c r="AS1066" s="62">
        <v>5</v>
      </c>
      <c r="AT1066" s="62">
        <v>5</v>
      </c>
      <c r="AU1066" s="62">
        <v>5</v>
      </c>
      <c r="AV1066" s="62">
        <v>5</v>
      </c>
      <c r="AW1066" s="62">
        <v>5</v>
      </c>
      <c r="AX1066" s="62">
        <v>5</v>
      </c>
    </row>
    <row r="1067" spans="1:50" ht="12.75" customHeight="1">
      <c r="A1067" s="78">
        <v>42041</v>
      </c>
      <c r="B1067" s="54">
        <v>1</v>
      </c>
      <c r="C1067" s="54">
        <v>9</v>
      </c>
      <c r="D1067" s="54">
        <v>12</v>
      </c>
      <c r="E1067" s="54">
        <v>19</v>
      </c>
      <c r="F1067" s="54">
        <v>22</v>
      </c>
      <c r="G1067" s="54">
        <v>31</v>
      </c>
      <c r="H1067" s="54"/>
      <c r="I1067" s="53"/>
      <c r="J1067" s="62">
        <v>6</v>
      </c>
      <c r="K1067" s="62">
        <v>11</v>
      </c>
      <c r="L1067" s="62">
        <v>16</v>
      </c>
      <c r="M1067" s="62">
        <v>21</v>
      </c>
      <c r="N1067" s="62">
        <v>24</v>
      </c>
      <c r="O1067" s="62">
        <v>26</v>
      </c>
      <c r="P1067" s="62">
        <v>30</v>
      </c>
      <c r="Q1067" s="62">
        <v>34</v>
      </c>
      <c r="R1067" s="62">
        <v>38</v>
      </c>
      <c r="S1067" s="62">
        <v>11</v>
      </c>
      <c r="T1067" s="62">
        <v>30</v>
      </c>
      <c r="U1067" s="62">
        <v>31</v>
      </c>
      <c r="V1067" s="62">
        <v>42</v>
      </c>
      <c r="W1067" s="62">
        <v>42</v>
      </c>
      <c r="X1067" s="62">
        <v>43</v>
      </c>
      <c r="Y1067" s="62">
        <v>43</v>
      </c>
      <c r="Z1067" s="62">
        <v>44</v>
      </c>
      <c r="AA1067" s="62">
        <v>44</v>
      </c>
      <c r="AB1067" s="62">
        <v>44</v>
      </c>
      <c r="AC1067" s="62">
        <v>44</v>
      </c>
      <c r="AE1067" s="64">
        <v>0</v>
      </c>
      <c r="AF1067" s="65">
        <v>1</v>
      </c>
      <c r="AG1067" s="66">
        <v>2</v>
      </c>
      <c r="AH1067" s="62">
        <v>3</v>
      </c>
      <c r="AI1067" s="62">
        <v>4</v>
      </c>
      <c r="AJ1067" s="62">
        <v>4</v>
      </c>
      <c r="AK1067" s="62">
        <v>5</v>
      </c>
      <c r="AL1067" s="62">
        <v>5</v>
      </c>
      <c r="AM1067" s="62">
        <v>5</v>
      </c>
      <c r="AN1067" s="62">
        <v>3</v>
      </c>
      <c r="AO1067" s="62">
        <v>4</v>
      </c>
      <c r="AP1067" s="62">
        <v>4</v>
      </c>
      <c r="AQ1067" s="62">
        <v>5</v>
      </c>
      <c r="AR1067" s="62">
        <v>5</v>
      </c>
      <c r="AS1067" s="62">
        <v>5</v>
      </c>
      <c r="AT1067" s="62">
        <v>5</v>
      </c>
      <c r="AU1067" s="62">
        <v>5</v>
      </c>
      <c r="AV1067" s="62">
        <v>5</v>
      </c>
      <c r="AW1067" s="62">
        <v>5</v>
      </c>
      <c r="AX1067" s="62">
        <v>5</v>
      </c>
    </row>
    <row r="1068" spans="1:50" ht="12.75" customHeight="1">
      <c r="A1068" s="78">
        <v>42039</v>
      </c>
      <c r="B1068" s="54">
        <v>1</v>
      </c>
      <c r="C1068" s="54">
        <v>41</v>
      </c>
      <c r="D1068" s="54">
        <v>43</v>
      </c>
      <c r="E1068" s="54">
        <v>45</v>
      </c>
      <c r="F1068" s="54">
        <v>47</v>
      </c>
      <c r="G1068" s="54">
        <v>49</v>
      </c>
      <c r="H1068" s="54"/>
      <c r="I1068" s="53"/>
      <c r="J1068" s="62">
        <v>6</v>
      </c>
      <c r="K1068" s="62">
        <v>11</v>
      </c>
      <c r="L1068" s="62">
        <v>16</v>
      </c>
      <c r="M1068" s="62">
        <v>20</v>
      </c>
      <c r="N1068" s="62">
        <v>24</v>
      </c>
      <c r="O1068" s="62">
        <v>27</v>
      </c>
      <c r="P1068" s="62">
        <v>29</v>
      </c>
      <c r="Q1068" s="62">
        <v>32</v>
      </c>
      <c r="R1068" s="62">
        <v>36</v>
      </c>
      <c r="S1068" s="62">
        <v>13</v>
      </c>
      <c r="T1068" s="62">
        <v>30</v>
      </c>
      <c r="U1068" s="62">
        <v>34</v>
      </c>
      <c r="V1068" s="62">
        <v>42</v>
      </c>
      <c r="W1068" s="62">
        <v>42</v>
      </c>
      <c r="X1068" s="62">
        <v>42</v>
      </c>
      <c r="Y1068" s="62">
        <v>43</v>
      </c>
      <c r="Z1068" s="62">
        <v>43</v>
      </c>
      <c r="AA1068" s="62">
        <v>44</v>
      </c>
      <c r="AB1068" s="62">
        <v>44</v>
      </c>
      <c r="AC1068" s="62">
        <v>44</v>
      </c>
      <c r="AE1068" s="64">
        <v>1</v>
      </c>
      <c r="AF1068" s="65">
        <v>2</v>
      </c>
      <c r="AG1068" s="66">
        <v>3</v>
      </c>
      <c r="AH1068" s="62">
        <v>4</v>
      </c>
      <c r="AI1068" s="62">
        <v>4</v>
      </c>
      <c r="AJ1068" s="62">
        <v>4</v>
      </c>
      <c r="AK1068" s="62">
        <v>5</v>
      </c>
      <c r="AL1068" s="62">
        <v>6</v>
      </c>
      <c r="AM1068" s="62">
        <v>6</v>
      </c>
      <c r="AN1068" s="62">
        <v>0</v>
      </c>
      <c r="AO1068" s="62">
        <v>5</v>
      </c>
      <c r="AP1068" s="62">
        <v>5</v>
      </c>
      <c r="AQ1068" s="62">
        <v>6</v>
      </c>
      <c r="AR1068" s="62">
        <v>6</v>
      </c>
      <c r="AS1068" s="62">
        <v>6</v>
      </c>
      <c r="AT1068" s="62">
        <v>6</v>
      </c>
      <c r="AU1068" s="62">
        <v>6</v>
      </c>
      <c r="AV1068" s="62">
        <v>6</v>
      </c>
      <c r="AW1068" s="62">
        <v>6</v>
      </c>
      <c r="AX1068" s="62">
        <v>6</v>
      </c>
    </row>
    <row r="1069" spans="1:50" ht="12.75" customHeight="1">
      <c r="A1069" s="78">
        <v>42038</v>
      </c>
      <c r="B1069" s="54">
        <v>7</v>
      </c>
      <c r="C1069" s="54">
        <v>12</v>
      </c>
      <c r="D1069" s="54">
        <v>22</v>
      </c>
      <c r="E1069" s="54">
        <v>33</v>
      </c>
      <c r="F1069" s="54">
        <v>34</v>
      </c>
      <c r="G1069" s="54">
        <v>39</v>
      </c>
      <c r="H1069" s="54"/>
      <c r="I1069" s="53"/>
      <c r="J1069" s="62">
        <v>6</v>
      </c>
      <c r="K1069" s="62">
        <v>10</v>
      </c>
      <c r="L1069" s="62">
        <v>15</v>
      </c>
      <c r="M1069" s="62">
        <v>19</v>
      </c>
      <c r="N1069" s="62">
        <v>23</v>
      </c>
      <c r="O1069" s="62">
        <v>26</v>
      </c>
      <c r="P1069" s="62">
        <v>28</v>
      </c>
      <c r="Q1069" s="62">
        <v>30</v>
      </c>
      <c r="R1069" s="62">
        <v>33</v>
      </c>
      <c r="S1069" s="62">
        <v>13</v>
      </c>
      <c r="T1069" s="62">
        <v>33</v>
      </c>
      <c r="U1069" s="62">
        <v>35</v>
      </c>
      <c r="V1069" s="62">
        <v>41</v>
      </c>
      <c r="W1069" s="62">
        <v>42</v>
      </c>
      <c r="X1069" s="62">
        <v>42</v>
      </c>
      <c r="Y1069" s="62">
        <v>42</v>
      </c>
      <c r="Z1069" s="62">
        <v>43</v>
      </c>
      <c r="AA1069" s="62">
        <v>43</v>
      </c>
      <c r="AB1069" s="62">
        <v>44</v>
      </c>
      <c r="AC1069" s="62">
        <v>44</v>
      </c>
      <c r="AE1069" s="64">
        <v>1</v>
      </c>
      <c r="AF1069" s="65">
        <v>1</v>
      </c>
      <c r="AG1069" s="66">
        <v>2</v>
      </c>
      <c r="AH1069" s="62">
        <v>2</v>
      </c>
      <c r="AI1069" s="62">
        <v>3</v>
      </c>
      <c r="AJ1069" s="62">
        <v>4</v>
      </c>
      <c r="AK1069" s="62">
        <v>5</v>
      </c>
      <c r="AL1069" s="62">
        <v>5</v>
      </c>
      <c r="AM1069" s="62">
        <v>5</v>
      </c>
      <c r="AN1069" s="62">
        <v>3</v>
      </c>
      <c r="AO1069" s="62">
        <v>5</v>
      </c>
      <c r="AP1069" s="62">
        <v>5</v>
      </c>
      <c r="AQ1069" s="62">
        <v>6</v>
      </c>
      <c r="AR1069" s="62">
        <v>6</v>
      </c>
      <c r="AS1069" s="62">
        <v>6</v>
      </c>
      <c r="AT1069" s="62">
        <v>6</v>
      </c>
      <c r="AU1069" s="62">
        <v>6</v>
      </c>
      <c r="AV1069" s="62">
        <v>6</v>
      </c>
      <c r="AW1069" s="62">
        <v>6</v>
      </c>
      <c r="AX1069" s="62">
        <v>6</v>
      </c>
    </row>
    <row r="1070" spans="1:50" ht="12.75" customHeight="1">
      <c r="A1070" s="78">
        <v>42037</v>
      </c>
      <c r="B1070" s="54">
        <v>18</v>
      </c>
      <c r="C1070" s="54">
        <v>25</v>
      </c>
      <c r="D1070" s="54">
        <v>29</v>
      </c>
      <c r="E1070" s="54">
        <v>33</v>
      </c>
      <c r="F1070" s="54">
        <v>38</v>
      </c>
      <c r="G1070" s="54">
        <v>42</v>
      </c>
      <c r="H1070" s="54"/>
      <c r="I1070" s="53"/>
      <c r="J1070" s="62">
        <v>6</v>
      </c>
      <c r="K1070" s="62">
        <v>12</v>
      </c>
      <c r="L1070" s="62">
        <v>16</v>
      </c>
      <c r="M1070" s="62">
        <v>21</v>
      </c>
      <c r="N1070" s="62">
        <v>25</v>
      </c>
      <c r="O1070" s="62">
        <v>27</v>
      </c>
      <c r="P1070" s="62">
        <v>30</v>
      </c>
      <c r="Q1070" s="62">
        <v>31</v>
      </c>
      <c r="R1070" s="62">
        <v>33</v>
      </c>
      <c r="S1070" s="62">
        <v>14</v>
      </c>
      <c r="T1070" s="62">
        <v>35</v>
      </c>
      <c r="U1070" s="62">
        <v>36</v>
      </c>
      <c r="V1070" s="62">
        <v>42</v>
      </c>
      <c r="W1070" s="62">
        <v>42</v>
      </c>
      <c r="X1070" s="62">
        <v>43</v>
      </c>
      <c r="Y1070" s="62">
        <v>43</v>
      </c>
      <c r="Z1070" s="62">
        <v>43</v>
      </c>
      <c r="AA1070" s="62">
        <v>44</v>
      </c>
      <c r="AB1070" s="62">
        <v>44</v>
      </c>
      <c r="AC1070" s="62">
        <v>44</v>
      </c>
      <c r="AE1070" s="64">
        <v>1</v>
      </c>
      <c r="AF1070" s="65">
        <v>2</v>
      </c>
      <c r="AG1070" s="66">
        <v>2</v>
      </c>
      <c r="AH1070" s="62">
        <v>2</v>
      </c>
      <c r="AI1070" s="62">
        <v>3</v>
      </c>
      <c r="AJ1070" s="62">
        <v>4</v>
      </c>
      <c r="AK1070" s="62">
        <v>4</v>
      </c>
      <c r="AL1070" s="62">
        <v>4</v>
      </c>
      <c r="AM1070" s="62">
        <v>4</v>
      </c>
      <c r="AN1070" s="62">
        <v>4</v>
      </c>
      <c r="AO1070" s="62">
        <v>6</v>
      </c>
      <c r="AP1070" s="62">
        <v>6</v>
      </c>
      <c r="AQ1070" s="62">
        <v>6</v>
      </c>
      <c r="AR1070" s="62">
        <v>6</v>
      </c>
      <c r="AS1070" s="62">
        <v>6</v>
      </c>
      <c r="AT1070" s="62">
        <v>6</v>
      </c>
      <c r="AU1070" s="62">
        <v>6</v>
      </c>
      <c r="AV1070" s="62">
        <v>6</v>
      </c>
      <c r="AW1070" s="62">
        <v>6</v>
      </c>
      <c r="AX1070" s="62">
        <v>6</v>
      </c>
    </row>
    <row r="1071" spans="1:50" ht="12.75" customHeight="1">
      <c r="A1071" s="78">
        <v>42034</v>
      </c>
      <c r="B1071" s="54">
        <v>1</v>
      </c>
      <c r="C1071" s="54">
        <v>3</v>
      </c>
      <c r="D1071" s="54">
        <v>5</v>
      </c>
      <c r="E1071" s="54">
        <v>16</v>
      </c>
      <c r="F1071" s="54">
        <v>26</v>
      </c>
      <c r="G1071" s="54">
        <v>42</v>
      </c>
      <c r="H1071" s="54"/>
      <c r="I1071" s="53"/>
      <c r="J1071" s="62">
        <v>6</v>
      </c>
      <c r="K1071" s="62">
        <v>12</v>
      </c>
      <c r="L1071" s="62">
        <v>18</v>
      </c>
      <c r="M1071" s="62">
        <v>22</v>
      </c>
      <c r="N1071" s="62">
        <v>27</v>
      </c>
      <c r="O1071" s="62">
        <v>29</v>
      </c>
      <c r="P1071" s="62">
        <v>31</v>
      </c>
      <c r="Q1071" s="62">
        <v>32</v>
      </c>
      <c r="R1071" s="62">
        <v>33</v>
      </c>
      <c r="S1071" s="62">
        <v>14</v>
      </c>
      <c r="T1071" s="62">
        <v>35</v>
      </c>
      <c r="U1071" s="62">
        <v>37</v>
      </c>
      <c r="V1071" s="62">
        <v>42</v>
      </c>
      <c r="W1071" s="62">
        <v>43</v>
      </c>
      <c r="X1071" s="62">
        <v>43</v>
      </c>
      <c r="Y1071" s="62">
        <v>44</v>
      </c>
      <c r="Z1071" s="62">
        <v>44</v>
      </c>
      <c r="AA1071" s="62">
        <v>44</v>
      </c>
      <c r="AB1071" s="62">
        <v>44</v>
      </c>
      <c r="AC1071" s="62">
        <v>44</v>
      </c>
      <c r="AE1071" s="64">
        <v>1</v>
      </c>
      <c r="AF1071" s="65">
        <v>3</v>
      </c>
      <c r="AG1071" s="66">
        <v>3</v>
      </c>
      <c r="AH1071" s="62">
        <v>4</v>
      </c>
      <c r="AI1071" s="62">
        <v>5</v>
      </c>
      <c r="AJ1071" s="62">
        <v>5</v>
      </c>
      <c r="AK1071" s="62">
        <v>5</v>
      </c>
      <c r="AL1071" s="62">
        <v>5</v>
      </c>
      <c r="AM1071" s="62">
        <v>5</v>
      </c>
      <c r="AN1071" s="62">
        <v>3</v>
      </c>
      <c r="AO1071" s="62">
        <v>5</v>
      </c>
      <c r="AP1071" s="62">
        <v>5</v>
      </c>
      <c r="AQ1071" s="62">
        <v>6</v>
      </c>
      <c r="AR1071" s="62">
        <v>6</v>
      </c>
      <c r="AS1071" s="62">
        <v>6</v>
      </c>
      <c r="AT1071" s="62">
        <v>6</v>
      </c>
      <c r="AU1071" s="62">
        <v>6</v>
      </c>
      <c r="AV1071" s="62">
        <v>6</v>
      </c>
      <c r="AW1071" s="62">
        <v>6</v>
      </c>
      <c r="AX1071" s="62">
        <v>6</v>
      </c>
    </row>
    <row r="1072" spans="1:50" ht="12.75" customHeight="1">
      <c r="A1072" s="78">
        <v>42032</v>
      </c>
      <c r="B1072" s="54">
        <v>1</v>
      </c>
      <c r="C1072" s="54">
        <v>5</v>
      </c>
      <c r="D1072" s="54">
        <v>26</v>
      </c>
      <c r="E1072" s="54">
        <v>31</v>
      </c>
      <c r="F1072" s="54">
        <v>41</v>
      </c>
      <c r="G1072" s="54">
        <v>47</v>
      </c>
      <c r="H1072" s="54"/>
      <c r="I1072" s="53"/>
      <c r="J1072" s="62">
        <v>6</v>
      </c>
      <c r="K1072" s="62">
        <v>9</v>
      </c>
      <c r="L1072" s="62">
        <v>15</v>
      </c>
      <c r="M1072" s="62">
        <v>21</v>
      </c>
      <c r="N1072" s="62">
        <v>25</v>
      </c>
      <c r="O1072" s="62">
        <v>29</v>
      </c>
      <c r="P1072" s="62">
        <v>31</v>
      </c>
      <c r="Q1072" s="62">
        <v>33</v>
      </c>
      <c r="R1072" s="62">
        <v>34</v>
      </c>
      <c r="S1072" s="62">
        <v>13</v>
      </c>
      <c r="T1072" s="62">
        <v>37</v>
      </c>
      <c r="U1072" s="62">
        <v>40</v>
      </c>
      <c r="V1072" s="62">
        <v>42</v>
      </c>
      <c r="W1072" s="62">
        <v>43</v>
      </c>
      <c r="X1072" s="62">
        <v>44</v>
      </c>
      <c r="Y1072" s="62">
        <v>44</v>
      </c>
      <c r="Z1072" s="62">
        <v>45</v>
      </c>
      <c r="AA1072" s="62">
        <v>45</v>
      </c>
      <c r="AB1072" s="62">
        <v>45</v>
      </c>
      <c r="AC1072" s="62">
        <v>45</v>
      </c>
      <c r="AE1072" s="64">
        <v>1</v>
      </c>
      <c r="AF1072" s="65">
        <v>1</v>
      </c>
      <c r="AG1072" s="66">
        <v>2</v>
      </c>
      <c r="AH1072" s="62">
        <v>2</v>
      </c>
      <c r="AI1072" s="62">
        <v>3</v>
      </c>
      <c r="AJ1072" s="62">
        <v>4</v>
      </c>
      <c r="AK1072" s="62">
        <v>4</v>
      </c>
      <c r="AL1072" s="62">
        <v>5</v>
      </c>
      <c r="AM1072" s="62">
        <v>5</v>
      </c>
      <c r="AN1072" s="62">
        <v>2</v>
      </c>
      <c r="AO1072" s="62">
        <v>6</v>
      </c>
      <c r="AP1072" s="62">
        <v>6</v>
      </c>
      <c r="AQ1072" s="62">
        <v>6</v>
      </c>
      <c r="AR1072" s="62">
        <v>6</v>
      </c>
      <c r="AS1072" s="62">
        <v>6</v>
      </c>
      <c r="AT1072" s="62">
        <v>6</v>
      </c>
      <c r="AU1072" s="62">
        <v>6</v>
      </c>
      <c r="AV1072" s="62">
        <v>6</v>
      </c>
      <c r="AW1072" s="62">
        <v>6</v>
      </c>
      <c r="AX1072" s="62">
        <v>6</v>
      </c>
    </row>
    <row r="1073" spans="1:50" ht="12.75" customHeight="1">
      <c r="A1073" s="78">
        <v>42031</v>
      </c>
      <c r="B1073" s="54">
        <v>7</v>
      </c>
      <c r="C1073" s="54">
        <v>15</v>
      </c>
      <c r="D1073" s="54">
        <v>25</v>
      </c>
      <c r="E1073" s="54">
        <v>29</v>
      </c>
      <c r="F1073" s="54">
        <v>30</v>
      </c>
      <c r="G1073" s="54">
        <v>43</v>
      </c>
      <c r="H1073" s="54"/>
      <c r="I1073" s="53"/>
      <c r="J1073" s="62">
        <v>6</v>
      </c>
      <c r="K1073" s="62">
        <v>11</v>
      </c>
      <c r="L1073" s="62">
        <v>13</v>
      </c>
      <c r="M1073" s="62">
        <v>18</v>
      </c>
      <c r="N1073" s="62">
        <v>24</v>
      </c>
      <c r="O1073" s="62">
        <v>28</v>
      </c>
      <c r="P1073" s="62">
        <v>32</v>
      </c>
      <c r="Q1073" s="62">
        <v>34</v>
      </c>
      <c r="R1073" s="62">
        <v>36</v>
      </c>
      <c r="S1073" s="62">
        <v>13</v>
      </c>
      <c r="T1073" s="62">
        <v>39</v>
      </c>
      <c r="U1073" s="62">
        <v>40</v>
      </c>
      <c r="V1073" s="62">
        <v>42</v>
      </c>
      <c r="W1073" s="62">
        <v>43</v>
      </c>
      <c r="X1073" s="62">
        <v>44</v>
      </c>
      <c r="Y1073" s="62">
        <v>45</v>
      </c>
      <c r="Z1073" s="62">
        <v>45</v>
      </c>
      <c r="AA1073" s="62">
        <v>46</v>
      </c>
      <c r="AB1073" s="62">
        <v>46</v>
      </c>
      <c r="AC1073" s="62">
        <v>46</v>
      </c>
      <c r="AE1073" s="64">
        <v>0</v>
      </c>
      <c r="AF1073" s="65">
        <v>1</v>
      </c>
      <c r="AG1073" s="66">
        <v>1</v>
      </c>
      <c r="AH1073" s="62">
        <v>1</v>
      </c>
      <c r="AI1073" s="62">
        <v>4</v>
      </c>
      <c r="AJ1073" s="62">
        <v>4</v>
      </c>
      <c r="AK1073" s="62">
        <v>4</v>
      </c>
      <c r="AL1073" s="62">
        <v>4</v>
      </c>
      <c r="AM1073" s="62">
        <v>4</v>
      </c>
      <c r="AN1073" s="62">
        <v>0</v>
      </c>
      <c r="AO1073" s="62">
        <v>5</v>
      </c>
      <c r="AP1073" s="62">
        <v>5</v>
      </c>
      <c r="AQ1073" s="62">
        <v>5</v>
      </c>
      <c r="AR1073" s="62">
        <v>6</v>
      </c>
      <c r="AS1073" s="62">
        <v>6</v>
      </c>
      <c r="AT1073" s="62">
        <v>6</v>
      </c>
      <c r="AU1073" s="62">
        <v>6</v>
      </c>
      <c r="AV1073" s="62">
        <v>6</v>
      </c>
      <c r="AW1073" s="62">
        <v>6</v>
      </c>
      <c r="AX1073" s="62">
        <v>6</v>
      </c>
    </row>
    <row r="1074" spans="1:50" ht="12.75" customHeight="1">
      <c r="A1074" s="78">
        <v>42030</v>
      </c>
      <c r="B1074" s="54">
        <v>7</v>
      </c>
      <c r="C1074" s="54">
        <v>22</v>
      </c>
      <c r="D1074" s="54">
        <v>25</v>
      </c>
      <c r="E1074" s="54">
        <v>27</v>
      </c>
      <c r="F1074" s="54">
        <v>33</v>
      </c>
      <c r="G1074" s="54">
        <v>49</v>
      </c>
      <c r="H1074" s="54"/>
      <c r="I1074" s="53"/>
      <c r="J1074" s="62">
        <v>6</v>
      </c>
      <c r="K1074" s="62">
        <v>11</v>
      </c>
      <c r="L1074" s="62">
        <v>14</v>
      </c>
      <c r="M1074" s="62">
        <v>16</v>
      </c>
      <c r="N1074" s="62">
        <v>20</v>
      </c>
      <c r="O1074" s="62">
        <v>26</v>
      </c>
      <c r="P1074" s="62">
        <v>30</v>
      </c>
      <c r="Q1074" s="62">
        <v>33</v>
      </c>
      <c r="R1074" s="62">
        <v>35</v>
      </c>
      <c r="S1074" s="62">
        <v>14</v>
      </c>
      <c r="T1074" s="62">
        <v>39</v>
      </c>
      <c r="U1074" s="62">
        <v>40</v>
      </c>
      <c r="V1074" s="62">
        <v>41</v>
      </c>
      <c r="W1074" s="62">
        <v>42</v>
      </c>
      <c r="X1074" s="62">
        <v>43</v>
      </c>
      <c r="Y1074" s="62">
        <v>44</v>
      </c>
      <c r="Z1074" s="62">
        <v>45</v>
      </c>
      <c r="AA1074" s="62">
        <v>45</v>
      </c>
      <c r="AB1074" s="62">
        <v>46</v>
      </c>
      <c r="AC1074" s="62">
        <v>46</v>
      </c>
      <c r="AE1074" s="64">
        <v>0</v>
      </c>
      <c r="AF1074" s="65">
        <v>0</v>
      </c>
      <c r="AG1074" s="66">
        <v>0</v>
      </c>
      <c r="AH1074" s="62">
        <v>0</v>
      </c>
      <c r="AI1074" s="62">
        <v>1</v>
      </c>
      <c r="AJ1074" s="62">
        <v>3</v>
      </c>
      <c r="AK1074" s="62">
        <v>4</v>
      </c>
      <c r="AL1074" s="62">
        <v>5</v>
      </c>
      <c r="AM1074" s="62">
        <v>5</v>
      </c>
      <c r="AN1074" s="62">
        <v>2</v>
      </c>
      <c r="AO1074" s="62">
        <v>5</v>
      </c>
      <c r="AP1074" s="62">
        <v>5</v>
      </c>
      <c r="AQ1074" s="62">
        <v>6</v>
      </c>
      <c r="AR1074" s="62">
        <v>6</v>
      </c>
      <c r="AS1074" s="62">
        <v>6</v>
      </c>
      <c r="AT1074" s="62">
        <v>6</v>
      </c>
      <c r="AU1074" s="62">
        <v>6</v>
      </c>
      <c r="AV1074" s="62">
        <v>6</v>
      </c>
      <c r="AW1074" s="62">
        <v>6</v>
      </c>
      <c r="AX1074" s="62">
        <v>6</v>
      </c>
    </row>
    <row r="1075" spans="1:50" ht="12.75" customHeight="1">
      <c r="A1075" s="78">
        <v>42027</v>
      </c>
      <c r="B1075" s="54">
        <v>5</v>
      </c>
      <c r="C1075" s="54">
        <v>12</v>
      </c>
      <c r="D1075" s="54">
        <v>15</v>
      </c>
      <c r="E1075" s="54">
        <v>16</v>
      </c>
      <c r="F1075" s="54">
        <v>31</v>
      </c>
      <c r="G1075" s="54">
        <v>37</v>
      </c>
      <c r="H1075" s="54"/>
      <c r="I1075" s="53"/>
      <c r="J1075" s="62">
        <v>6</v>
      </c>
      <c r="K1075" s="62">
        <v>11</v>
      </c>
      <c r="L1075" s="62">
        <v>15</v>
      </c>
      <c r="M1075" s="62">
        <v>18</v>
      </c>
      <c r="N1075" s="62">
        <v>20</v>
      </c>
      <c r="O1075" s="62">
        <v>24</v>
      </c>
      <c r="P1075" s="62">
        <v>30</v>
      </c>
      <c r="Q1075" s="62">
        <v>33</v>
      </c>
      <c r="R1075" s="62">
        <v>36</v>
      </c>
      <c r="S1075" s="62">
        <v>15</v>
      </c>
      <c r="T1075" s="62">
        <v>39</v>
      </c>
      <c r="U1075" s="62">
        <v>41</v>
      </c>
      <c r="V1075" s="62">
        <v>42</v>
      </c>
      <c r="W1075" s="62">
        <v>44</v>
      </c>
      <c r="X1075" s="62">
        <v>45</v>
      </c>
      <c r="Y1075" s="62">
        <v>45</v>
      </c>
      <c r="Z1075" s="62">
        <v>46</v>
      </c>
      <c r="AA1075" s="62">
        <v>46</v>
      </c>
      <c r="AB1075" s="62">
        <v>46</v>
      </c>
      <c r="AC1075" s="62">
        <v>46</v>
      </c>
      <c r="AE1075" s="64">
        <v>1</v>
      </c>
      <c r="AF1075" s="65">
        <v>2</v>
      </c>
      <c r="AG1075" s="66">
        <v>2</v>
      </c>
      <c r="AH1075" s="62">
        <v>2</v>
      </c>
      <c r="AI1075" s="62">
        <v>2</v>
      </c>
      <c r="AJ1075" s="62">
        <v>2</v>
      </c>
      <c r="AK1075" s="62">
        <v>3</v>
      </c>
      <c r="AL1075" s="62">
        <v>4</v>
      </c>
      <c r="AM1075" s="62">
        <v>4</v>
      </c>
      <c r="AN1075" s="62">
        <v>3</v>
      </c>
      <c r="AO1075" s="62">
        <v>5</v>
      </c>
      <c r="AP1075" s="62">
        <v>5</v>
      </c>
      <c r="AQ1075" s="62">
        <v>6</v>
      </c>
      <c r="AR1075" s="62">
        <v>6</v>
      </c>
      <c r="AS1075" s="62">
        <v>6</v>
      </c>
      <c r="AT1075" s="62">
        <v>6</v>
      </c>
      <c r="AU1075" s="62">
        <v>6</v>
      </c>
      <c r="AV1075" s="62">
        <v>6</v>
      </c>
      <c r="AW1075" s="62">
        <v>6</v>
      </c>
      <c r="AX1075" s="62">
        <v>6</v>
      </c>
    </row>
    <row r="1076" spans="1:50" ht="12.75" customHeight="1">
      <c r="A1076" s="78">
        <v>42025</v>
      </c>
      <c r="B1076" s="54">
        <v>5</v>
      </c>
      <c r="C1076" s="54">
        <v>18</v>
      </c>
      <c r="D1076" s="54">
        <v>26</v>
      </c>
      <c r="E1076" s="54">
        <v>28</v>
      </c>
      <c r="F1076" s="54">
        <v>33</v>
      </c>
      <c r="G1076" s="54">
        <v>37</v>
      </c>
      <c r="H1076" s="54"/>
      <c r="I1076" s="53"/>
      <c r="J1076" s="62">
        <v>6</v>
      </c>
      <c r="K1076" s="62">
        <v>10</v>
      </c>
      <c r="L1076" s="62">
        <v>15</v>
      </c>
      <c r="M1076" s="62">
        <v>19</v>
      </c>
      <c r="N1076" s="62">
        <v>22</v>
      </c>
      <c r="O1076" s="62">
        <v>23</v>
      </c>
      <c r="P1076" s="62">
        <v>27</v>
      </c>
      <c r="Q1076" s="62">
        <v>33</v>
      </c>
      <c r="R1076" s="62">
        <v>36</v>
      </c>
      <c r="S1076" s="62">
        <v>14</v>
      </c>
      <c r="T1076" s="62">
        <v>40</v>
      </c>
      <c r="U1076" s="62">
        <v>41</v>
      </c>
      <c r="V1076" s="62">
        <v>43</v>
      </c>
      <c r="W1076" s="62">
        <v>44</v>
      </c>
      <c r="X1076" s="62">
        <v>45</v>
      </c>
      <c r="Y1076" s="62">
        <v>45</v>
      </c>
      <c r="Z1076" s="62">
        <v>45</v>
      </c>
      <c r="AA1076" s="62">
        <v>46</v>
      </c>
      <c r="AB1076" s="62">
        <v>46</v>
      </c>
      <c r="AC1076" s="62">
        <v>46</v>
      </c>
      <c r="AE1076" s="64">
        <v>0</v>
      </c>
      <c r="AF1076" s="65">
        <v>2</v>
      </c>
      <c r="AG1076" s="66">
        <v>2</v>
      </c>
      <c r="AH1076" s="62">
        <v>2</v>
      </c>
      <c r="AI1076" s="62">
        <v>2</v>
      </c>
      <c r="AJ1076" s="62">
        <v>2</v>
      </c>
      <c r="AK1076" s="62">
        <v>2</v>
      </c>
      <c r="AL1076" s="62">
        <v>2</v>
      </c>
      <c r="AM1076" s="62">
        <v>3</v>
      </c>
      <c r="AN1076" s="62">
        <v>3</v>
      </c>
      <c r="AO1076" s="62">
        <v>5</v>
      </c>
      <c r="AP1076" s="62">
        <v>5</v>
      </c>
      <c r="AQ1076" s="62">
        <v>6</v>
      </c>
      <c r="AR1076" s="62">
        <v>6</v>
      </c>
      <c r="AS1076" s="62">
        <v>6</v>
      </c>
      <c r="AT1076" s="62">
        <v>6</v>
      </c>
      <c r="AU1076" s="62">
        <v>6</v>
      </c>
      <c r="AV1076" s="62">
        <v>6</v>
      </c>
      <c r="AW1076" s="62">
        <v>6</v>
      </c>
      <c r="AX1076" s="62">
        <v>6</v>
      </c>
    </row>
    <row r="1077" spans="1:50" ht="12.75" customHeight="1">
      <c r="A1077" s="78">
        <v>42024</v>
      </c>
      <c r="B1077" s="54">
        <v>17</v>
      </c>
      <c r="C1077" s="54">
        <v>20</v>
      </c>
      <c r="D1077" s="54">
        <v>22</v>
      </c>
      <c r="E1077" s="54">
        <v>26</v>
      </c>
      <c r="F1077" s="54">
        <v>38</v>
      </c>
      <c r="G1077" s="54">
        <v>41</v>
      </c>
      <c r="H1077" s="54"/>
      <c r="I1077" s="53"/>
      <c r="J1077" s="62">
        <v>6</v>
      </c>
      <c r="K1077" s="62">
        <v>11</v>
      </c>
      <c r="L1077" s="62">
        <v>15</v>
      </c>
      <c r="M1077" s="62">
        <v>20</v>
      </c>
      <c r="N1077" s="62">
        <v>24</v>
      </c>
      <c r="O1077" s="62">
        <v>27</v>
      </c>
      <c r="P1077" s="62">
        <v>27</v>
      </c>
      <c r="Q1077" s="62">
        <v>30</v>
      </c>
      <c r="R1077" s="62">
        <v>35</v>
      </c>
      <c r="S1077" s="62">
        <v>14</v>
      </c>
      <c r="T1077" s="62">
        <v>40</v>
      </c>
      <c r="U1077" s="62">
        <v>40</v>
      </c>
      <c r="V1077" s="62">
        <v>43</v>
      </c>
      <c r="W1077" s="62">
        <v>44</v>
      </c>
      <c r="X1077" s="62">
        <v>44</v>
      </c>
      <c r="Y1077" s="62">
        <v>45</v>
      </c>
      <c r="Z1077" s="62">
        <v>45</v>
      </c>
      <c r="AA1077" s="62">
        <v>45</v>
      </c>
      <c r="AB1077" s="62">
        <v>46</v>
      </c>
      <c r="AC1077" s="62">
        <v>46</v>
      </c>
      <c r="AE1077" s="64">
        <v>0</v>
      </c>
      <c r="AF1077" s="65">
        <v>0</v>
      </c>
      <c r="AG1077" s="66">
        <v>1</v>
      </c>
      <c r="AH1077" s="62">
        <v>1</v>
      </c>
      <c r="AI1077" s="62">
        <v>1</v>
      </c>
      <c r="AJ1077" s="62">
        <v>1</v>
      </c>
      <c r="AK1077" s="62">
        <v>1</v>
      </c>
      <c r="AL1077" s="62">
        <v>3</v>
      </c>
      <c r="AM1077" s="62">
        <v>5</v>
      </c>
      <c r="AN1077" s="62">
        <v>4</v>
      </c>
      <c r="AO1077" s="62">
        <v>5</v>
      </c>
      <c r="AP1077" s="62">
        <v>5</v>
      </c>
      <c r="AQ1077" s="62">
        <v>5</v>
      </c>
      <c r="AR1077" s="62">
        <v>5</v>
      </c>
      <c r="AS1077" s="62">
        <v>5</v>
      </c>
      <c r="AT1077" s="62">
        <v>6</v>
      </c>
      <c r="AU1077" s="62">
        <v>6</v>
      </c>
      <c r="AV1077" s="62">
        <v>6</v>
      </c>
      <c r="AW1077" s="62">
        <v>6</v>
      </c>
      <c r="AX1077" s="62">
        <v>6</v>
      </c>
    </row>
    <row r="1078" spans="1:50" ht="12.75" customHeight="1">
      <c r="A1078" s="78">
        <v>42023</v>
      </c>
      <c r="B1078" s="54">
        <v>7</v>
      </c>
      <c r="C1078" s="54">
        <v>17</v>
      </c>
      <c r="D1078" s="54">
        <v>18</v>
      </c>
      <c r="E1078" s="54">
        <v>23</v>
      </c>
      <c r="F1078" s="54">
        <v>27</v>
      </c>
      <c r="G1078" s="54">
        <v>47</v>
      </c>
      <c r="H1078" s="54"/>
      <c r="I1078" s="53"/>
      <c r="J1078" s="62">
        <v>6</v>
      </c>
      <c r="K1078" s="62">
        <v>12</v>
      </c>
      <c r="L1078" s="62">
        <v>17</v>
      </c>
      <c r="M1078" s="62">
        <v>21</v>
      </c>
      <c r="N1078" s="62">
        <v>23</v>
      </c>
      <c r="O1078" s="62">
        <v>26</v>
      </c>
      <c r="P1078" s="62">
        <v>29</v>
      </c>
      <c r="Q1078" s="62">
        <v>29</v>
      </c>
      <c r="R1078" s="62">
        <v>32</v>
      </c>
      <c r="S1078" s="62">
        <v>14</v>
      </c>
      <c r="T1078" s="62">
        <v>39</v>
      </c>
      <c r="U1078" s="62">
        <v>41</v>
      </c>
      <c r="V1078" s="62">
        <v>42</v>
      </c>
      <c r="W1078" s="62">
        <v>44</v>
      </c>
      <c r="X1078" s="62">
        <v>44</v>
      </c>
      <c r="Y1078" s="62">
        <v>44</v>
      </c>
      <c r="Z1078" s="62">
        <v>45</v>
      </c>
      <c r="AA1078" s="62">
        <v>45</v>
      </c>
      <c r="AB1078" s="62">
        <v>45</v>
      </c>
      <c r="AC1078" s="62">
        <v>46</v>
      </c>
      <c r="AE1078" s="64">
        <v>1</v>
      </c>
      <c r="AF1078" s="65">
        <v>2</v>
      </c>
      <c r="AG1078" s="66">
        <v>2</v>
      </c>
      <c r="AH1078" s="62">
        <v>3</v>
      </c>
      <c r="AI1078" s="62">
        <v>4</v>
      </c>
      <c r="AJ1078" s="62">
        <v>4</v>
      </c>
      <c r="AK1078" s="62">
        <v>4</v>
      </c>
      <c r="AL1078" s="62">
        <v>4</v>
      </c>
      <c r="AM1078" s="62">
        <v>4</v>
      </c>
      <c r="AN1078" s="62">
        <v>1</v>
      </c>
      <c r="AO1078" s="62">
        <v>5</v>
      </c>
      <c r="AP1078" s="62">
        <v>5</v>
      </c>
      <c r="AQ1078" s="62">
        <v>6</v>
      </c>
      <c r="AR1078" s="62">
        <v>6</v>
      </c>
      <c r="AS1078" s="62">
        <v>6</v>
      </c>
      <c r="AT1078" s="62">
        <v>6</v>
      </c>
      <c r="AU1078" s="62">
        <v>6</v>
      </c>
      <c r="AV1078" s="62">
        <v>6</v>
      </c>
      <c r="AW1078" s="62">
        <v>6</v>
      </c>
      <c r="AX1078" s="62">
        <v>6</v>
      </c>
    </row>
    <row r="1079" spans="1:50" ht="12.75" customHeight="1">
      <c r="A1079" s="78">
        <v>42020</v>
      </c>
      <c r="B1079" s="54">
        <v>5</v>
      </c>
      <c r="C1079" s="54">
        <v>25</v>
      </c>
      <c r="D1079" s="54">
        <v>34</v>
      </c>
      <c r="E1079" s="54">
        <v>40</v>
      </c>
      <c r="F1079" s="54">
        <v>42</v>
      </c>
      <c r="G1079" s="54">
        <v>43</v>
      </c>
      <c r="H1079" s="54"/>
      <c r="I1079" s="53"/>
      <c r="J1079" s="62">
        <v>6</v>
      </c>
      <c r="K1079" s="62">
        <v>11</v>
      </c>
      <c r="L1079" s="62">
        <v>16</v>
      </c>
      <c r="M1079" s="62">
        <v>21</v>
      </c>
      <c r="N1079" s="62">
        <v>25</v>
      </c>
      <c r="O1079" s="62">
        <v>26</v>
      </c>
      <c r="P1079" s="62">
        <v>28</v>
      </c>
      <c r="Q1079" s="62">
        <v>31</v>
      </c>
      <c r="R1079" s="62">
        <v>31</v>
      </c>
      <c r="S1079" s="62">
        <v>13</v>
      </c>
      <c r="T1079" s="62">
        <v>39</v>
      </c>
      <c r="U1079" s="62">
        <v>40</v>
      </c>
      <c r="V1079" s="62">
        <v>41</v>
      </c>
      <c r="W1079" s="62">
        <v>43</v>
      </c>
      <c r="X1079" s="62">
        <v>45</v>
      </c>
      <c r="Y1079" s="62">
        <v>45</v>
      </c>
      <c r="Z1079" s="62">
        <v>45</v>
      </c>
      <c r="AA1079" s="62">
        <v>46</v>
      </c>
      <c r="AB1079" s="62">
        <v>46</v>
      </c>
      <c r="AC1079" s="62">
        <v>46</v>
      </c>
      <c r="AE1079" s="64">
        <v>0</v>
      </c>
      <c r="AF1079" s="65">
        <v>0</v>
      </c>
      <c r="AG1079" s="66">
        <v>0</v>
      </c>
      <c r="AH1079" s="62">
        <v>2</v>
      </c>
      <c r="AI1079" s="62">
        <v>2</v>
      </c>
      <c r="AJ1079" s="62">
        <v>2</v>
      </c>
      <c r="AK1079" s="62">
        <v>2</v>
      </c>
      <c r="AL1079" s="62">
        <v>3</v>
      </c>
      <c r="AM1079" s="62">
        <v>3</v>
      </c>
      <c r="AN1079" s="62">
        <v>1</v>
      </c>
      <c r="AO1079" s="62">
        <v>4</v>
      </c>
      <c r="AP1079" s="62">
        <v>4</v>
      </c>
      <c r="AQ1079" s="62">
        <v>5</v>
      </c>
      <c r="AR1079" s="62">
        <v>5</v>
      </c>
      <c r="AS1079" s="62">
        <v>5</v>
      </c>
      <c r="AT1079" s="62">
        <v>5</v>
      </c>
      <c r="AU1079" s="62">
        <v>5</v>
      </c>
      <c r="AV1079" s="62">
        <v>5</v>
      </c>
      <c r="AW1079" s="62">
        <v>5</v>
      </c>
      <c r="AX1079" s="62">
        <v>5</v>
      </c>
    </row>
    <row r="1080" spans="1:50" ht="12.75" customHeight="1">
      <c r="A1080" s="78">
        <v>42018</v>
      </c>
      <c r="B1080" s="54">
        <v>4</v>
      </c>
      <c r="C1080" s="54">
        <v>13</v>
      </c>
      <c r="D1080" s="54">
        <v>14</v>
      </c>
      <c r="E1080" s="54">
        <v>17</v>
      </c>
      <c r="F1080" s="54">
        <v>21</v>
      </c>
      <c r="G1080" s="54">
        <v>29</v>
      </c>
      <c r="H1080" s="54"/>
      <c r="I1080" s="53"/>
      <c r="J1080" s="62">
        <v>6</v>
      </c>
      <c r="K1080" s="62">
        <v>10</v>
      </c>
      <c r="L1080" s="62">
        <v>15</v>
      </c>
      <c r="M1080" s="62">
        <v>20</v>
      </c>
      <c r="N1080" s="62">
        <v>25</v>
      </c>
      <c r="O1080" s="62">
        <v>29</v>
      </c>
      <c r="P1080" s="62">
        <v>30</v>
      </c>
      <c r="Q1080" s="62">
        <v>30</v>
      </c>
      <c r="R1080" s="62">
        <v>33</v>
      </c>
      <c r="S1080" s="62">
        <v>14</v>
      </c>
      <c r="T1080" s="62">
        <v>38</v>
      </c>
      <c r="U1080" s="62">
        <v>40</v>
      </c>
      <c r="V1080" s="62">
        <v>42</v>
      </c>
      <c r="W1080" s="62">
        <v>43</v>
      </c>
      <c r="X1080" s="62">
        <v>45</v>
      </c>
      <c r="Y1080" s="62">
        <v>45</v>
      </c>
      <c r="Z1080" s="62">
        <v>45</v>
      </c>
      <c r="AA1080" s="62">
        <v>45</v>
      </c>
      <c r="AB1080" s="62">
        <v>46</v>
      </c>
      <c r="AC1080" s="62">
        <v>46</v>
      </c>
      <c r="AE1080" s="64">
        <v>1</v>
      </c>
      <c r="AF1080" s="65">
        <v>1</v>
      </c>
      <c r="AG1080" s="66">
        <v>2</v>
      </c>
      <c r="AH1080" s="62">
        <v>2</v>
      </c>
      <c r="AI1080" s="62">
        <v>2</v>
      </c>
      <c r="AJ1080" s="62">
        <v>3</v>
      </c>
      <c r="AK1080" s="62">
        <v>3</v>
      </c>
      <c r="AL1080" s="62">
        <v>3</v>
      </c>
      <c r="AM1080" s="62">
        <v>4</v>
      </c>
      <c r="AN1080" s="62">
        <v>2</v>
      </c>
      <c r="AO1080" s="62">
        <v>4</v>
      </c>
      <c r="AP1080" s="62">
        <v>4</v>
      </c>
      <c r="AQ1080" s="62">
        <v>5</v>
      </c>
      <c r="AR1080" s="62">
        <v>5</v>
      </c>
      <c r="AS1080" s="62">
        <v>6</v>
      </c>
      <c r="AT1080" s="62">
        <v>6</v>
      </c>
      <c r="AU1080" s="62">
        <v>6</v>
      </c>
      <c r="AV1080" s="62">
        <v>6</v>
      </c>
      <c r="AW1080" s="62">
        <v>6</v>
      </c>
      <c r="AX1080" s="62">
        <v>6</v>
      </c>
    </row>
    <row r="1081" spans="1:50" ht="12.75" customHeight="1">
      <c r="A1081" s="78">
        <v>42017</v>
      </c>
      <c r="B1081" s="54">
        <v>7</v>
      </c>
      <c r="C1081" s="54">
        <v>8</v>
      </c>
      <c r="D1081" s="54">
        <v>9</v>
      </c>
      <c r="E1081" s="54">
        <v>26</v>
      </c>
      <c r="F1081" s="54">
        <v>27</v>
      </c>
      <c r="G1081" s="54">
        <v>43</v>
      </c>
      <c r="H1081" s="54"/>
      <c r="I1081" s="53"/>
      <c r="J1081" s="62">
        <v>6</v>
      </c>
      <c r="K1081" s="62">
        <v>11</v>
      </c>
      <c r="L1081" s="62">
        <v>15</v>
      </c>
      <c r="M1081" s="62">
        <v>18</v>
      </c>
      <c r="N1081" s="62">
        <v>22</v>
      </c>
      <c r="O1081" s="62">
        <v>26</v>
      </c>
      <c r="P1081" s="62">
        <v>30</v>
      </c>
      <c r="Q1081" s="62">
        <v>31</v>
      </c>
      <c r="R1081" s="62">
        <v>31</v>
      </c>
      <c r="S1081" s="62">
        <v>12</v>
      </c>
      <c r="T1081" s="62">
        <v>37</v>
      </c>
      <c r="U1081" s="62">
        <v>40</v>
      </c>
      <c r="V1081" s="62">
        <v>40</v>
      </c>
      <c r="W1081" s="62">
        <v>42</v>
      </c>
      <c r="X1081" s="62">
        <v>43</v>
      </c>
      <c r="Y1081" s="62">
        <v>45</v>
      </c>
      <c r="Z1081" s="62">
        <v>45</v>
      </c>
      <c r="AA1081" s="62">
        <v>45</v>
      </c>
      <c r="AB1081" s="62">
        <v>45</v>
      </c>
      <c r="AC1081" s="62">
        <v>46</v>
      </c>
      <c r="AE1081" s="64">
        <v>0</v>
      </c>
      <c r="AF1081" s="65">
        <v>0</v>
      </c>
      <c r="AG1081" s="66">
        <v>0</v>
      </c>
      <c r="AH1081" s="62">
        <v>2</v>
      </c>
      <c r="AI1081" s="62">
        <v>3</v>
      </c>
      <c r="AJ1081" s="62">
        <v>4</v>
      </c>
      <c r="AK1081" s="62">
        <v>5</v>
      </c>
      <c r="AL1081" s="62">
        <v>5</v>
      </c>
      <c r="AM1081" s="62">
        <v>5</v>
      </c>
      <c r="AN1081" s="62">
        <v>0</v>
      </c>
      <c r="AO1081" s="62">
        <v>3</v>
      </c>
      <c r="AP1081" s="62">
        <v>4</v>
      </c>
      <c r="AQ1081" s="62">
        <v>6</v>
      </c>
      <c r="AR1081" s="62">
        <v>6</v>
      </c>
      <c r="AS1081" s="62">
        <v>6</v>
      </c>
      <c r="AT1081" s="62">
        <v>6</v>
      </c>
      <c r="AU1081" s="62">
        <v>6</v>
      </c>
      <c r="AV1081" s="62">
        <v>6</v>
      </c>
      <c r="AW1081" s="62">
        <v>6</v>
      </c>
      <c r="AX1081" s="62">
        <v>6</v>
      </c>
    </row>
    <row r="1082" spans="1:50" ht="12.75" customHeight="1">
      <c r="A1082" s="78">
        <v>42016</v>
      </c>
      <c r="B1082" s="54">
        <v>1</v>
      </c>
      <c r="C1082" s="54">
        <v>12</v>
      </c>
      <c r="D1082" s="54">
        <v>26</v>
      </c>
      <c r="E1082" s="54">
        <v>31</v>
      </c>
      <c r="F1082" s="54">
        <v>41</v>
      </c>
      <c r="G1082" s="54">
        <v>46</v>
      </c>
      <c r="H1082" s="54"/>
      <c r="I1082" s="53"/>
      <c r="J1082" s="62">
        <v>6</v>
      </c>
      <c r="K1082" s="62">
        <v>12</v>
      </c>
      <c r="L1082" s="62">
        <v>16</v>
      </c>
      <c r="M1082" s="62">
        <v>19</v>
      </c>
      <c r="N1082" s="62">
        <v>22</v>
      </c>
      <c r="O1082" s="62">
        <v>26</v>
      </c>
      <c r="P1082" s="62">
        <v>30</v>
      </c>
      <c r="Q1082" s="62">
        <v>32</v>
      </c>
      <c r="R1082" s="62">
        <v>33</v>
      </c>
      <c r="S1082" s="62">
        <v>14</v>
      </c>
      <c r="T1082" s="62">
        <v>38</v>
      </c>
      <c r="U1082" s="62">
        <v>39</v>
      </c>
      <c r="V1082" s="62">
        <v>39</v>
      </c>
      <c r="W1082" s="62">
        <v>42</v>
      </c>
      <c r="X1082" s="62">
        <v>43</v>
      </c>
      <c r="Y1082" s="62">
        <v>44</v>
      </c>
      <c r="Z1082" s="62">
        <v>46</v>
      </c>
      <c r="AA1082" s="62">
        <v>46</v>
      </c>
      <c r="AB1082" s="62">
        <v>46</v>
      </c>
      <c r="AC1082" s="62">
        <v>46</v>
      </c>
      <c r="AE1082" s="64">
        <v>0</v>
      </c>
      <c r="AF1082" s="65">
        <v>1</v>
      </c>
      <c r="AG1082" s="66">
        <v>3</v>
      </c>
      <c r="AH1082" s="62">
        <v>3</v>
      </c>
      <c r="AI1082" s="62">
        <v>3</v>
      </c>
      <c r="AJ1082" s="62">
        <v>3</v>
      </c>
      <c r="AK1082" s="62">
        <v>4</v>
      </c>
      <c r="AL1082" s="62">
        <v>5</v>
      </c>
      <c r="AM1082" s="62">
        <v>5</v>
      </c>
      <c r="AN1082" s="62">
        <v>1</v>
      </c>
      <c r="AO1082" s="62">
        <v>4</v>
      </c>
      <c r="AP1082" s="62">
        <v>4</v>
      </c>
      <c r="AQ1082" s="62">
        <v>5</v>
      </c>
      <c r="AR1082" s="62">
        <v>5</v>
      </c>
      <c r="AS1082" s="62">
        <v>5</v>
      </c>
      <c r="AT1082" s="62">
        <v>5</v>
      </c>
      <c r="AU1082" s="62">
        <v>5</v>
      </c>
      <c r="AV1082" s="62">
        <v>5</v>
      </c>
      <c r="AW1082" s="62">
        <v>5</v>
      </c>
      <c r="AX1082" s="62">
        <v>5</v>
      </c>
    </row>
    <row r="1083" spans="1:50" ht="12.75" customHeight="1">
      <c r="A1083" s="78">
        <v>42013</v>
      </c>
      <c r="B1083" s="54">
        <v>2</v>
      </c>
      <c r="C1083" s="54">
        <v>20</v>
      </c>
      <c r="D1083" s="54">
        <v>22</v>
      </c>
      <c r="E1083" s="54">
        <v>33</v>
      </c>
      <c r="F1083" s="54">
        <v>37</v>
      </c>
      <c r="G1083" s="54">
        <v>39</v>
      </c>
      <c r="H1083" s="54"/>
      <c r="I1083" s="53"/>
      <c r="J1083" s="62">
        <v>6</v>
      </c>
      <c r="K1083" s="62">
        <v>12</v>
      </c>
      <c r="L1083" s="62">
        <v>16</v>
      </c>
      <c r="M1083" s="62">
        <v>19</v>
      </c>
      <c r="N1083" s="62">
        <v>21</v>
      </c>
      <c r="O1083" s="62">
        <v>24</v>
      </c>
      <c r="P1083" s="62">
        <v>28</v>
      </c>
      <c r="Q1083" s="62">
        <v>32</v>
      </c>
      <c r="R1083" s="62">
        <v>34</v>
      </c>
      <c r="S1083" s="62">
        <v>14</v>
      </c>
      <c r="T1083" s="62">
        <v>38</v>
      </c>
      <c r="U1083" s="62">
        <v>41</v>
      </c>
      <c r="V1083" s="62">
        <v>38</v>
      </c>
      <c r="W1083" s="62">
        <v>41</v>
      </c>
      <c r="X1083" s="62">
        <v>43</v>
      </c>
      <c r="Y1083" s="62">
        <v>44</v>
      </c>
      <c r="Z1083" s="62">
        <v>45</v>
      </c>
      <c r="AA1083" s="62">
        <v>46</v>
      </c>
      <c r="AB1083" s="62">
        <v>46</v>
      </c>
      <c r="AC1083" s="62">
        <v>46</v>
      </c>
      <c r="AE1083" s="64">
        <v>0</v>
      </c>
      <c r="AF1083" s="65">
        <v>0</v>
      </c>
      <c r="AG1083" s="66">
        <v>1</v>
      </c>
      <c r="AH1083" s="62">
        <v>2</v>
      </c>
      <c r="AI1083" s="62">
        <v>3</v>
      </c>
      <c r="AJ1083" s="62">
        <v>3</v>
      </c>
      <c r="AK1083" s="62">
        <v>4</v>
      </c>
      <c r="AL1083" s="62">
        <v>4</v>
      </c>
      <c r="AM1083" s="62">
        <v>4</v>
      </c>
      <c r="AN1083" s="62">
        <v>1</v>
      </c>
      <c r="AO1083" s="62">
        <v>5</v>
      </c>
      <c r="AP1083" s="62">
        <v>5</v>
      </c>
      <c r="AQ1083" s="62">
        <v>5</v>
      </c>
      <c r="AR1083" s="62">
        <v>6</v>
      </c>
      <c r="AS1083" s="62">
        <v>6</v>
      </c>
      <c r="AT1083" s="62">
        <v>6</v>
      </c>
      <c r="AU1083" s="62">
        <v>6</v>
      </c>
      <c r="AV1083" s="62">
        <v>6</v>
      </c>
      <c r="AW1083" s="62">
        <v>6</v>
      </c>
      <c r="AX1083" s="62">
        <v>6</v>
      </c>
    </row>
    <row r="1084" spans="1:50" ht="12.75" customHeight="1">
      <c r="A1084" s="78">
        <v>42011</v>
      </c>
      <c r="B1084" s="54">
        <v>7</v>
      </c>
      <c r="C1084" s="54">
        <v>10</v>
      </c>
      <c r="D1084" s="54">
        <v>12</v>
      </c>
      <c r="E1084" s="54">
        <v>36</v>
      </c>
      <c r="F1084" s="54">
        <v>37</v>
      </c>
      <c r="G1084" s="54">
        <v>45</v>
      </c>
      <c r="H1084" s="54"/>
      <c r="I1084" s="53"/>
      <c r="J1084" s="62">
        <v>6</v>
      </c>
      <c r="K1084" s="62">
        <v>11</v>
      </c>
      <c r="L1084" s="62">
        <v>15</v>
      </c>
      <c r="M1084" s="62">
        <v>19</v>
      </c>
      <c r="N1084" s="62">
        <v>21</v>
      </c>
      <c r="O1084" s="62">
        <v>23</v>
      </c>
      <c r="P1084" s="62">
        <v>26</v>
      </c>
      <c r="Q1084" s="62">
        <v>29</v>
      </c>
      <c r="R1084" s="62">
        <v>33</v>
      </c>
      <c r="S1084" s="62">
        <v>14</v>
      </c>
      <c r="T1084" s="62">
        <v>40</v>
      </c>
      <c r="U1084" s="62">
        <v>42</v>
      </c>
      <c r="V1084" s="62">
        <v>38</v>
      </c>
      <c r="W1084" s="62">
        <v>38</v>
      </c>
      <c r="X1084" s="62">
        <v>41</v>
      </c>
      <c r="Y1084" s="62">
        <v>43</v>
      </c>
      <c r="Z1084" s="62">
        <v>44</v>
      </c>
      <c r="AA1084" s="62">
        <v>45</v>
      </c>
      <c r="AB1084" s="62">
        <v>46</v>
      </c>
      <c r="AC1084" s="62">
        <v>46</v>
      </c>
      <c r="AE1084" s="64">
        <v>0</v>
      </c>
      <c r="AF1084" s="65">
        <v>1</v>
      </c>
      <c r="AG1084" s="66">
        <v>3</v>
      </c>
      <c r="AH1084" s="62">
        <v>3</v>
      </c>
      <c r="AI1084" s="62">
        <v>3</v>
      </c>
      <c r="AJ1084" s="62">
        <v>4</v>
      </c>
      <c r="AK1084" s="62">
        <v>4</v>
      </c>
      <c r="AL1084" s="62">
        <v>4</v>
      </c>
      <c r="AM1084" s="62">
        <v>6</v>
      </c>
      <c r="AN1084" s="62">
        <v>2</v>
      </c>
      <c r="AO1084" s="62">
        <v>5</v>
      </c>
      <c r="AP1084" s="62">
        <v>5</v>
      </c>
      <c r="AQ1084" s="62">
        <v>6</v>
      </c>
      <c r="AR1084" s="62">
        <v>6</v>
      </c>
      <c r="AS1084" s="62">
        <v>6</v>
      </c>
      <c r="AT1084" s="62">
        <v>6</v>
      </c>
      <c r="AU1084" s="62">
        <v>6</v>
      </c>
      <c r="AV1084" s="62">
        <v>6</v>
      </c>
      <c r="AW1084" s="62">
        <v>6</v>
      </c>
      <c r="AX1084" s="62">
        <v>6</v>
      </c>
    </row>
    <row r="1085" spans="1:50" ht="12.75" customHeight="1">
      <c r="A1085" s="78">
        <v>42010</v>
      </c>
      <c r="B1085" s="54">
        <v>5</v>
      </c>
      <c r="C1085" s="54">
        <v>16</v>
      </c>
      <c r="D1085" s="54">
        <v>31</v>
      </c>
      <c r="E1085" s="54">
        <v>32</v>
      </c>
      <c r="F1085" s="54">
        <v>33</v>
      </c>
      <c r="G1085" s="54">
        <v>47</v>
      </c>
      <c r="H1085" s="54"/>
      <c r="I1085" s="53"/>
      <c r="J1085" s="62">
        <v>6</v>
      </c>
      <c r="K1085" s="62">
        <v>11</v>
      </c>
      <c r="L1085" s="62">
        <v>14</v>
      </c>
      <c r="M1085" s="62">
        <v>18</v>
      </c>
      <c r="N1085" s="62">
        <v>22</v>
      </c>
      <c r="O1085" s="62">
        <v>24</v>
      </c>
      <c r="P1085" s="62">
        <v>26</v>
      </c>
      <c r="Q1085" s="62">
        <v>29</v>
      </c>
      <c r="R1085" s="62">
        <v>31</v>
      </c>
      <c r="S1085" s="62">
        <v>14</v>
      </c>
      <c r="T1085" s="62">
        <v>40</v>
      </c>
      <c r="U1085" s="62">
        <v>41</v>
      </c>
      <c r="V1085" s="62">
        <v>37</v>
      </c>
      <c r="W1085" s="62">
        <v>39</v>
      </c>
      <c r="X1085" s="62">
        <v>39</v>
      </c>
      <c r="Y1085" s="62">
        <v>42</v>
      </c>
      <c r="Z1085" s="62">
        <v>44</v>
      </c>
      <c r="AA1085" s="62">
        <v>45</v>
      </c>
      <c r="AB1085" s="62">
        <v>46</v>
      </c>
      <c r="AC1085" s="62">
        <v>47</v>
      </c>
      <c r="AE1085" s="64">
        <v>2</v>
      </c>
      <c r="AF1085" s="65">
        <v>4</v>
      </c>
      <c r="AG1085" s="66">
        <v>5</v>
      </c>
      <c r="AH1085" s="62">
        <v>5</v>
      </c>
      <c r="AI1085" s="62">
        <v>5</v>
      </c>
      <c r="AJ1085" s="62">
        <v>5</v>
      </c>
      <c r="AK1085" s="62">
        <v>5</v>
      </c>
      <c r="AL1085" s="62">
        <v>5</v>
      </c>
      <c r="AM1085" s="62">
        <v>5</v>
      </c>
      <c r="AN1085" s="62">
        <v>2</v>
      </c>
      <c r="AO1085" s="62">
        <v>4</v>
      </c>
      <c r="AP1085" s="62">
        <v>4</v>
      </c>
      <c r="AQ1085" s="62">
        <v>5</v>
      </c>
      <c r="AR1085" s="62">
        <v>5</v>
      </c>
      <c r="AS1085" s="62">
        <v>5</v>
      </c>
      <c r="AT1085" s="62">
        <v>5</v>
      </c>
      <c r="AU1085" s="62">
        <v>5</v>
      </c>
      <c r="AV1085" s="62">
        <v>6</v>
      </c>
      <c r="AW1085" s="62">
        <v>6</v>
      </c>
      <c r="AX1085" s="62">
        <v>6</v>
      </c>
    </row>
    <row r="1086" spans="1:50" ht="12.75" customHeight="1">
      <c r="A1086" s="78">
        <v>42009</v>
      </c>
      <c r="B1086" s="54">
        <v>1</v>
      </c>
      <c r="C1086" s="54">
        <v>13</v>
      </c>
      <c r="D1086" s="54">
        <v>17</v>
      </c>
      <c r="E1086" s="54">
        <v>18</v>
      </c>
      <c r="F1086" s="54">
        <v>32</v>
      </c>
      <c r="G1086" s="54">
        <v>35</v>
      </c>
      <c r="H1086" s="54"/>
      <c r="I1086" s="53"/>
      <c r="J1086" s="62">
        <v>6</v>
      </c>
      <c r="K1086" s="62">
        <v>12</v>
      </c>
      <c r="L1086" s="62">
        <v>17</v>
      </c>
      <c r="M1086" s="62">
        <v>19</v>
      </c>
      <c r="N1086" s="62">
        <v>22</v>
      </c>
      <c r="O1086" s="62">
        <v>25</v>
      </c>
      <c r="P1086" s="62">
        <v>27</v>
      </c>
      <c r="Q1086" s="62">
        <v>29</v>
      </c>
      <c r="R1086" s="62">
        <v>32</v>
      </c>
      <c r="S1086" s="62">
        <v>13</v>
      </c>
      <c r="T1086" s="62">
        <v>39</v>
      </c>
      <c r="U1086" s="62">
        <v>40</v>
      </c>
      <c r="V1086" s="62">
        <v>40</v>
      </c>
      <c r="W1086" s="62">
        <v>40</v>
      </c>
      <c r="X1086" s="62">
        <v>42</v>
      </c>
      <c r="Y1086" s="62">
        <v>42</v>
      </c>
      <c r="Z1086" s="62">
        <v>45</v>
      </c>
      <c r="AA1086" s="62">
        <v>46</v>
      </c>
      <c r="AB1086" s="62">
        <v>47</v>
      </c>
      <c r="AC1086" s="62">
        <v>47</v>
      </c>
      <c r="AE1086" s="64">
        <v>1</v>
      </c>
      <c r="AF1086" s="65">
        <v>3</v>
      </c>
      <c r="AG1086" s="66">
        <v>4</v>
      </c>
      <c r="AH1086" s="62">
        <v>4</v>
      </c>
      <c r="AI1086" s="62">
        <v>4</v>
      </c>
      <c r="AJ1086" s="62">
        <v>4</v>
      </c>
      <c r="AK1086" s="62">
        <v>5</v>
      </c>
      <c r="AL1086" s="62">
        <v>5</v>
      </c>
      <c r="AM1086" s="62">
        <v>6</v>
      </c>
      <c r="AN1086" s="62">
        <v>1</v>
      </c>
      <c r="AO1086" s="62">
        <v>4</v>
      </c>
      <c r="AP1086" s="62">
        <v>4</v>
      </c>
      <c r="AQ1086" s="62">
        <v>6</v>
      </c>
      <c r="AR1086" s="62">
        <v>6</v>
      </c>
      <c r="AS1086" s="62">
        <v>6</v>
      </c>
      <c r="AT1086" s="62">
        <v>6</v>
      </c>
      <c r="AU1086" s="62">
        <v>6</v>
      </c>
      <c r="AV1086" s="62">
        <v>6</v>
      </c>
      <c r="AW1086" s="62">
        <v>6</v>
      </c>
      <c r="AX1086" s="62">
        <v>6</v>
      </c>
    </row>
    <row r="1087" spans="1:50" ht="12.75" customHeight="1">
      <c r="A1087" s="78">
        <v>42006</v>
      </c>
      <c r="B1087" s="54">
        <v>7</v>
      </c>
      <c r="C1087" s="54">
        <v>26</v>
      </c>
      <c r="D1087" s="54">
        <v>35</v>
      </c>
      <c r="E1087" s="54">
        <v>39</v>
      </c>
      <c r="F1087" s="54">
        <v>48</v>
      </c>
      <c r="G1087" s="54">
        <v>49</v>
      </c>
      <c r="H1087" s="54"/>
      <c r="I1087" s="53"/>
      <c r="J1087" s="62">
        <v>6</v>
      </c>
      <c r="K1087" s="62">
        <v>12</v>
      </c>
      <c r="L1087" s="62">
        <v>18</v>
      </c>
      <c r="M1087" s="62">
        <v>21</v>
      </c>
      <c r="N1087" s="62">
        <v>22</v>
      </c>
      <c r="O1087" s="62">
        <v>24</v>
      </c>
      <c r="P1087" s="62">
        <v>27</v>
      </c>
      <c r="Q1087" s="62">
        <v>28</v>
      </c>
      <c r="R1087" s="62">
        <v>30</v>
      </c>
      <c r="S1087" s="62">
        <v>14</v>
      </c>
      <c r="T1087" s="62">
        <v>38</v>
      </c>
      <c r="U1087" s="62">
        <v>40</v>
      </c>
      <c r="V1087" s="62">
        <v>41</v>
      </c>
      <c r="W1087" s="62">
        <v>41</v>
      </c>
      <c r="X1087" s="62">
        <v>41</v>
      </c>
      <c r="Y1087" s="62">
        <v>43</v>
      </c>
      <c r="Z1087" s="62">
        <v>43</v>
      </c>
      <c r="AA1087" s="62">
        <v>46</v>
      </c>
      <c r="AB1087" s="62">
        <v>47</v>
      </c>
      <c r="AC1087" s="62">
        <v>47</v>
      </c>
      <c r="AE1087" s="64">
        <v>1</v>
      </c>
      <c r="AF1087" s="65">
        <v>2</v>
      </c>
      <c r="AG1087" s="66">
        <v>4</v>
      </c>
      <c r="AH1087" s="62">
        <v>4</v>
      </c>
      <c r="AI1087" s="62">
        <v>5</v>
      </c>
      <c r="AJ1087" s="62">
        <v>5</v>
      </c>
      <c r="AK1087" s="62">
        <v>5</v>
      </c>
      <c r="AL1087" s="62">
        <v>5</v>
      </c>
      <c r="AM1087" s="62">
        <v>5</v>
      </c>
      <c r="AN1087" s="62">
        <v>3</v>
      </c>
      <c r="AO1087" s="62">
        <v>4</v>
      </c>
      <c r="AP1087" s="62">
        <v>5</v>
      </c>
      <c r="AQ1087" s="62">
        <v>6</v>
      </c>
      <c r="AR1087" s="62">
        <v>6</v>
      </c>
      <c r="AS1087" s="62">
        <v>6</v>
      </c>
      <c r="AT1087" s="62">
        <v>6</v>
      </c>
      <c r="AU1087" s="62">
        <v>6</v>
      </c>
      <c r="AV1087" s="62">
        <v>6</v>
      </c>
      <c r="AW1087" s="62">
        <v>6</v>
      </c>
      <c r="AX1087" s="62">
        <v>6</v>
      </c>
    </row>
    <row r="1088" spans="1:50" ht="12.75" customHeight="1">
      <c r="A1088" s="78">
        <v>42004</v>
      </c>
      <c r="B1088" s="54">
        <v>5</v>
      </c>
      <c r="C1088" s="54">
        <v>7</v>
      </c>
      <c r="D1088" s="54">
        <v>15</v>
      </c>
      <c r="E1088" s="54">
        <v>27</v>
      </c>
      <c r="F1088" s="54">
        <v>40</v>
      </c>
      <c r="G1088" s="54">
        <v>45</v>
      </c>
      <c r="H1088" s="54"/>
      <c r="I1088" s="53"/>
      <c r="J1088" s="62">
        <v>6</v>
      </c>
      <c r="K1088" s="62">
        <v>11</v>
      </c>
      <c r="L1088" s="62">
        <v>17</v>
      </c>
      <c r="M1088" s="62">
        <v>21</v>
      </c>
      <c r="N1088" s="62">
        <v>23</v>
      </c>
      <c r="O1088" s="62">
        <v>24</v>
      </c>
      <c r="P1088" s="62">
        <v>26</v>
      </c>
      <c r="Q1088" s="62">
        <v>29</v>
      </c>
      <c r="R1088" s="62">
        <v>30</v>
      </c>
      <c r="S1088" s="62">
        <v>13</v>
      </c>
      <c r="T1088" s="62">
        <v>38</v>
      </c>
      <c r="U1088" s="62">
        <v>40</v>
      </c>
      <c r="V1088" s="62">
        <v>40</v>
      </c>
      <c r="W1088" s="62">
        <v>41</v>
      </c>
      <c r="X1088" s="62">
        <v>41</v>
      </c>
      <c r="Y1088" s="62">
        <v>41</v>
      </c>
      <c r="Z1088" s="62">
        <v>43</v>
      </c>
      <c r="AA1088" s="62">
        <v>43</v>
      </c>
      <c r="AB1088" s="62">
        <v>46</v>
      </c>
      <c r="AC1088" s="62">
        <v>47</v>
      </c>
      <c r="AE1088" s="64">
        <v>2</v>
      </c>
      <c r="AF1088" s="65">
        <v>2</v>
      </c>
      <c r="AG1088" s="66">
        <v>2</v>
      </c>
      <c r="AH1088" s="62">
        <v>2</v>
      </c>
      <c r="AI1088" s="62">
        <v>2</v>
      </c>
      <c r="AJ1088" s="62">
        <v>3</v>
      </c>
      <c r="AK1088" s="62">
        <v>4</v>
      </c>
      <c r="AL1088" s="62">
        <v>4</v>
      </c>
      <c r="AM1088" s="62">
        <v>4</v>
      </c>
      <c r="AN1088" s="62">
        <v>0</v>
      </c>
      <c r="AO1088" s="62">
        <v>4</v>
      </c>
      <c r="AP1088" s="62">
        <v>4</v>
      </c>
      <c r="AQ1088" s="62">
        <v>5</v>
      </c>
      <c r="AR1088" s="62">
        <v>5</v>
      </c>
      <c r="AS1088" s="62">
        <v>5</v>
      </c>
      <c r="AT1088" s="62">
        <v>5</v>
      </c>
      <c r="AU1088" s="62">
        <v>5</v>
      </c>
      <c r="AV1088" s="62">
        <v>5</v>
      </c>
      <c r="AW1088" s="62">
        <v>5</v>
      </c>
      <c r="AX1088" s="62">
        <v>6</v>
      </c>
    </row>
    <row r="1089" spans="1:50" ht="12.75" customHeight="1">
      <c r="A1089" s="78">
        <v>42003</v>
      </c>
      <c r="B1089" s="54">
        <v>7</v>
      </c>
      <c r="C1089" s="54">
        <v>10</v>
      </c>
      <c r="D1089" s="54">
        <v>15</v>
      </c>
      <c r="E1089" s="54">
        <v>17</v>
      </c>
      <c r="F1089" s="54">
        <v>20</v>
      </c>
      <c r="G1089" s="54">
        <v>25</v>
      </c>
      <c r="H1089" s="54"/>
      <c r="I1089" s="53"/>
      <c r="J1089" s="62">
        <v>6</v>
      </c>
      <c r="K1089" s="62">
        <v>12</v>
      </c>
      <c r="L1089" s="62">
        <v>17</v>
      </c>
      <c r="M1089" s="62">
        <v>21</v>
      </c>
      <c r="N1089" s="62">
        <v>25</v>
      </c>
      <c r="O1089" s="62">
        <v>27</v>
      </c>
      <c r="P1089" s="62">
        <v>28</v>
      </c>
      <c r="Q1089" s="62">
        <v>30</v>
      </c>
      <c r="R1089" s="62">
        <v>32</v>
      </c>
      <c r="S1089" s="62">
        <v>13</v>
      </c>
      <c r="T1089" s="62">
        <v>36</v>
      </c>
      <c r="U1089" s="62">
        <v>37</v>
      </c>
      <c r="V1089" s="62">
        <v>37</v>
      </c>
      <c r="W1089" s="62">
        <v>41</v>
      </c>
      <c r="X1089" s="62">
        <v>42</v>
      </c>
      <c r="Y1089" s="62">
        <v>42</v>
      </c>
      <c r="Z1089" s="62">
        <v>42</v>
      </c>
      <c r="AA1089" s="62">
        <v>44</v>
      </c>
      <c r="AB1089" s="62">
        <v>44</v>
      </c>
      <c r="AC1089" s="62">
        <v>46</v>
      </c>
      <c r="AE1089" s="64">
        <v>1</v>
      </c>
      <c r="AF1089" s="65">
        <v>1</v>
      </c>
      <c r="AG1089" s="66">
        <v>1</v>
      </c>
      <c r="AH1089" s="62">
        <v>2</v>
      </c>
      <c r="AI1089" s="62">
        <v>2</v>
      </c>
      <c r="AJ1089" s="62">
        <v>2</v>
      </c>
      <c r="AK1089" s="62">
        <v>3</v>
      </c>
      <c r="AL1089" s="62">
        <v>4</v>
      </c>
      <c r="AM1089" s="62">
        <v>4</v>
      </c>
      <c r="AN1089" s="62">
        <v>2</v>
      </c>
      <c r="AO1089" s="62">
        <v>2</v>
      </c>
      <c r="AP1089" s="62">
        <v>3</v>
      </c>
      <c r="AQ1089" s="62">
        <v>5</v>
      </c>
      <c r="AR1089" s="62">
        <v>5</v>
      </c>
      <c r="AS1089" s="62">
        <v>5</v>
      </c>
      <c r="AT1089" s="62">
        <v>5</v>
      </c>
      <c r="AU1089" s="62">
        <v>5</v>
      </c>
      <c r="AV1089" s="62">
        <v>5</v>
      </c>
      <c r="AW1089" s="62">
        <v>5</v>
      </c>
      <c r="AX1089" s="62">
        <v>5</v>
      </c>
    </row>
    <row r="1090" spans="1:50" ht="12.75" customHeight="1">
      <c r="A1090" s="78">
        <v>42002</v>
      </c>
      <c r="B1090" s="54">
        <v>3</v>
      </c>
      <c r="C1090" s="54">
        <v>16</v>
      </c>
      <c r="D1090" s="54">
        <v>21</v>
      </c>
      <c r="E1090" s="54">
        <v>22</v>
      </c>
      <c r="F1090" s="54">
        <v>38</v>
      </c>
      <c r="G1090" s="54">
        <v>47</v>
      </c>
      <c r="H1090" s="54"/>
      <c r="I1090" s="53"/>
      <c r="J1090" s="62">
        <v>6</v>
      </c>
      <c r="K1090" s="62">
        <v>12</v>
      </c>
      <c r="L1090" s="62">
        <v>18</v>
      </c>
      <c r="M1090" s="62">
        <v>23</v>
      </c>
      <c r="N1090" s="62">
        <v>27</v>
      </c>
      <c r="O1090" s="62">
        <v>31</v>
      </c>
      <c r="P1090" s="62">
        <v>32</v>
      </c>
      <c r="Q1090" s="62">
        <v>33</v>
      </c>
      <c r="R1090" s="62">
        <v>34</v>
      </c>
      <c r="S1090" s="62">
        <v>14</v>
      </c>
      <c r="T1090" s="62">
        <v>34</v>
      </c>
      <c r="U1090" s="62">
        <v>36</v>
      </c>
      <c r="V1090" s="62">
        <v>39</v>
      </c>
      <c r="W1090" s="62">
        <v>40</v>
      </c>
      <c r="X1090" s="62">
        <v>44</v>
      </c>
      <c r="Y1090" s="62">
        <v>44</v>
      </c>
      <c r="Z1090" s="62">
        <v>44</v>
      </c>
      <c r="AA1090" s="62">
        <v>44</v>
      </c>
      <c r="AB1090" s="62">
        <v>46</v>
      </c>
      <c r="AC1090" s="62">
        <v>46</v>
      </c>
      <c r="AE1090" s="64">
        <v>2</v>
      </c>
      <c r="AF1090" s="65">
        <v>3</v>
      </c>
      <c r="AG1090" s="66">
        <v>3</v>
      </c>
      <c r="AH1090" s="62">
        <v>4</v>
      </c>
      <c r="AI1090" s="62">
        <v>5</v>
      </c>
      <c r="AJ1090" s="62">
        <v>5</v>
      </c>
      <c r="AK1090" s="62">
        <v>5</v>
      </c>
      <c r="AL1090" s="62">
        <v>5</v>
      </c>
      <c r="AM1090" s="62">
        <v>5</v>
      </c>
      <c r="AN1090" s="62">
        <v>1</v>
      </c>
      <c r="AO1090" s="62">
        <v>3</v>
      </c>
      <c r="AP1090" s="62">
        <v>3</v>
      </c>
      <c r="AQ1090" s="62">
        <v>5</v>
      </c>
      <c r="AR1090" s="62">
        <v>5</v>
      </c>
      <c r="AS1090" s="62">
        <v>5</v>
      </c>
      <c r="AT1090" s="62">
        <v>5</v>
      </c>
      <c r="AU1090" s="62">
        <v>5</v>
      </c>
      <c r="AV1090" s="62">
        <v>5</v>
      </c>
      <c r="AW1090" s="62">
        <v>5</v>
      </c>
      <c r="AX1090" s="62">
        <v>5</v>
      </c>
    </row>
    <row r="1091" spans="1:50" ht="12.75" customHeight="1">
      <c r="A1091" s="78">
        <v>41999</v>
      </c>
      <c r="B1091" s="54">
        <v>1</v>
      </c>
      <c r="C1091" s="54">
        <v>4</v>
      </c>
      <c r="D1091" s="54">
        <v>12</v>
      </c>
      <c r="E1091" s="54">
        <v>30</v>
      </c>
      <c r="F1091" s="54">
        <v>32</v>
      </c>
      <c r="G1091" s="54">
        <v>36</v>
      </c>
      <c r="H1091" s="54"/>
      <c r="I1091" s="53"/>
      <c r="J1091" s="62">
        <v>6</v>
      </c>
      <c r="K1091" s="62">
        <v>11</v>
      </c>
      <c r="L1091" s="62">
        <v>16</v>
      </c>
      <c r="M1091" s="62">
        <v>21</v>
      </c>
      <c r="N1091" s="62">
        <v>25</v>
      </c>
      <c r="O1091" s="62">
        <v>29</v>
      </c>
      <c r="P1091" s="62">
        <v>32</v>
      </c>
      <c r="Q1091" s="62">
        <v>33</v>
      </c>
      <c r="R1091" s="62">
        <v>34</v>
      </c>
      <c r="S1091" s="62">
        <v>15</v>
      </c>
      <c r="T1091" s="62">
        <v>36</v>
      </c>
      <c r="U1091" s="62">
        <v>38</v>
      </c>
      <c r="V1091" s="62">
        <v>38</v>
      </c>
      <c r="W1091" s="62">
        <v>40</v>
      </c>
      <c r="X1091" s="62">
        <v>41</v>
      </c>
      <c r="Y1091" s="62">
        <v>45</v>
      </c>
      <c r="Z1091" s="62">
        <v>45</v>
      </c>
      <c r="AA1091" s="62">
        <v>45</v>
      </c>
      <c r="AB1091" s="62">
        <v>45</v>
      </c>
      <c r="AC1091" s="62">
        <v>47</v>
      </c>
      <c r="AE1091" s="64">
        <v>1</v>
      </c>
      <c r="AF1091" s="65">
        <v>2</v>
      </c>
      <c r="AG1091" s="66">
        <v>2</v>
      </c>
      <c r="AH1091" s="62">
        <v>2</v>
      </c>
      <c r="AI1091" s="62">
        <v>2</v>
      </c>
      <c r="AJ1091" s="62">
        <v>2</v>
      </c>
      <c r="AK1091" s="62">
        <v>3</v>
      </c>
      <c r="AL1091" s="62">
        <v>3</v>
      </c>
      <c r="AM1091" s="62">
        <v>3</v>
      </c>
      <c r="AN1091" s="62">
        <v>3</v>
      </c>
      <c r="AO1091" s="62">
        <v>6</v>
      </c>
      <c r="AP1091" s="62">
        <v>6</v>
      </c>
      <c r="AQ1091" s="62">
        <v>3</v>
      </c>
      <c r="AR1091" s="62">
        <v>3</v>
      </c>
      <c r="AS1091" s="62">
        <v>3</v>
      </c>
      <c r="AT1091" s="62">
        <v>5</v>
      </c>
      <c r="AU1091" s="62">
        <v>5</v>
      </c>
      <c r="AV1091" s="62">
        <v>5</v>
      </c>
      <c r="AW1091" s="62">
        <v>5</v>
      </c>
      <c r="AX1091" s="62">
        <v>6</v>
      </c>
    </row>
    <row r="1092" spans="1:50" ht="12.75" customHeight="1">
      <c r="A1092" s="78">
        <v>41997</v>
      </c>
      <c r="B1092" s="54">
        <v>1</v>
      </c>
      <c r="C1092" s="54">
        <v>4</v>
      </c>
      <c r="D1092" s="54">
        <v>6</v>
      </c>
      <c r="E1092" s="54">
        <v>30</v>
      </c>
      <c r="F1092" s="54">
        <v>34</v>
      </c>
      <c r="G1092" s="54">
        <v>39</v>
      </c>
      <c r="H1092" s="54"/>
      <c r="I1092" s="53"/>
      <c r="J1092" s="62">
        <v>6</v>
      </c>
      <c r="K1092" s="62">
        <v>11</v>
      </c>
      <c r="L1092" s="62">
        <v>16</v>
      </c>
      <c r="M1092" s="62">
        <v>21</v>
      </c>
      <c r="N1092" s="62">
        <v>25</v>
      </c>
      <c r="O1092" s="62">
        <v>28</v>
      </c>
      <c r="P1092" s="62">
        <v>31</v>
      </c>
      <c r="Q1092" s="62">
        <v>34</v>
      </c>
      <c r="R1092" s="62">
        <v>35</v>
      </c>
      <c r="S1092" s="62">
        <v>15</v>
      </c>
      <c r="T1092" s="62">
        <v>35</v>
      </c>
      <c r="U1092" s="62">
        <v>35</v>
      </c>
      <c r="V1092" s="62">
        <v>38</v>
      </c>
      <c r="W1092" s="62">
        <v>39</v>
      </c>
      <c r="X1092" s="62">
        <v>41</v>
      </c>
      <c r="Y1092" s="62">
        <v>42</v>
      </c>
      <c r="Z1092" s="62">
        <v>46</v>
      </c>
      <c r="AA1092" s="62">
        <v>46</v>
      </c>
      <c r="AB1092" s="62">
        <v>46</v>
      </c>
      <c r="AC1092" s="62">
        <v>46</v>
      </c>
      <c r="AE1092" s="64">
        <v>1</v>
      </c>
      <c r="AF1092" s="65">
        <v>2</v>
      </c>
      <c r="AG1092" s="66">
        <v>3</v>
      </c>
      <c r="AH1092" s="62">
        <v>3</v>
      </c>
      <c r="AI1092" s="62">
        <v>3</v>
      </c>
      <c r="AJ1092" s="62">
        <v>4</v>
      </c>
      <c r="AK1092" s="62">
        <v>4</v>
      </c>
      <c r="AL1092" s="62">
        <v>4</v>
      </c>
      <c r="AM1092" s="62">
        <v>4</v>
      </c>
      <c r="AN1092" s="62">
        <v>0</v>
      </c>
      <c r="AO1092" s="62">
        <v>3</v>
      </c>
      <c r="AP1092" s="62">
        <v>3</v>
      </c>
      <c r="AQ1092" s="62">
        <v>5</v>
      </c>
      <c r="AR1092" s="62">
        <v>5</v>
      </c>
      <c r="AS1092" s="62">
        <v>5</v>
      </c>
      <c r="AT1092" s="62">
        <v>5</v>
      </c>
      <c r="AU1092" s="62">
        <v>5</v>
      </c>
      <c r="AV1092" s="62">
        <v>5</v>
      </c>
      <c r="AW1092" s="62">
        <v>5</v>
      </c>
      <c r="AX1092" s="62">
        <v>5</v>
      </c>
    </row>
    <row r="1093" spans="1:50" ht="12.75" customHeight="1">
      <c r="A1093" s="78">
        <v>41996</v>
      </c>
      <c r="B1093" s="54">
        <v>1</v>
      </c>
      <c r="C1093" s="54">
        <v>9</v>
      </c>
      <c r="D1093" s="54">
        <v>12</v>
      </c>
      <c r="E1093" s="54">
        <v>14</v>
      </c>
      <c r="F1093" s="54">
        <v>44</v>
      </c>
      <c r="G1093" s="54">
        <v>47</v>
      </c>
      <c r="H1093" s="54"/>
      <c r="I1093" s="53"/>
      <c r="J1093" s="62">
        <v>6</v>
      </c>
      <c r="K1093" s="62">
        <v>11</v>
      </c>
      <c r="L1093" s="62">
        <v>16</v>
      </c>
      <c r="M1093" s="62">
        <v>20</v>
      </c>
      <c r="N1093" s="62">
        <v>24</v>
      </c>
      <c r="O1093" s="62">
        <v>28</v>
      </c>
      <c r="P1093" s="62">
        <v>30</v>
      </c>
      <c r="Q1093" s="62">
        <v>33</v>
      </c>
      <c r="R1093" s="62">
        <v>35</v>
      </c>
      <c r="S1093" s="62">
        <v>16</v>
      </c>
      <c r="T1093" s="62">
        <v>35</v>
      </c>
      <c r="U1093" s="62">
        <v>37</v>
      </c>
      <c r="V1093" s="62">
        <v>39</v>
      </c>
      <c r="W1093" s="62">
        <v>39</v>
      </c>
      <c r="X1093" s="62">
        <v>40</v>
      </c>
      <c r="Y1093" s="62">
        <v>42</v>
      </c>
      <c r="Z1093" s="62">
        <v>43</v>
      </c>
      <c r="AA1093" s="62">
        <v>46</v>
      </c>
      <c r="AB1093" s="62">
        <v>46</v>
      </c>
      <c r="AC1093" s="62">
        <v>46</v>
      </c>
      <c r="AE1093" s="64">
        <v>2</v>
      </c>
      <c r="AF1093" s="65">
        <v>2</v>
      </c>
      <c r="AG1093" s="66">
        <v>3</v>
      </c>
      <c r="AH1093" s="62">
        <v>4</v>
      </c>
      <c r="AI1093" s="62">
        <v>5</v>
      </c>
      <c r="AJ1093" s="62">
        <v>5</v>
      </c>
      <c r="AK1093" s="62">
        <v>5</v>
      </c>
      <c r="AL1093" s="62">
        <v>5</v>
      </c>
      <c r="AM1093" s="62">
        <v>5</v>
      </c>
      <c r="AN1093" s="62">
        <v>4</v>
      </c>
      <c r="AO1093" s="62">
        <v>6</v>
      </c>
      <c r="AP1093" s="62">
        <v>6</v>
      </c>
      <c r="AQ1093" s="62">
        <v>6</v>
      </c>
      <c r="AR1093" s="62">
        <v>6</v>
      </c>
      <c r="AS1093" s="62">
        <v>6</v>
      </c>
      <c r="AT1093" s="62">
        <v>6</v>
      </c>
      <c r="AU1093" s="62">
        <v>6</v>
      </c>
      <c r="AV1093" s="62">
        <v>6</v>
      </c>
      <c r="AW1093" s="62">
        <v>6</v>
      </c>
      <c r="AX1093" s="62">
        <v>6</v>
      </c>
    </row>
    <row r="1094" spans="1:50" ht="12.75" customHeight="1">
      <c r="A1094" s="78">
        <v>41995</v>
      </c>
      <c r="B1094" s="54">
        <v>6</v>
      </c>
      <c r="C1094" s="54">
        <v>8</v>
      </c>
      <c r="D1094" s="54">
        <v>16</v>
      </c>
      <c r="E1094" s="54">
        <v>26</v>
      </c>
      <c r="F1094" s="54">
        <v>39</v>
      </c>
      <c r="G1094" s="54">
        <v>47</v>
      </c>
      <c r="H1094" s="54"/>
      <c r="I1094" s="53"/>
      <c r="J1094" s="62">
        <v>6</v>
      </c>
      <c r="K1094" s="62">
        <v>12</v>
      </c>
      <c r="L1094" s="62">
        <v>15</v>
      </c>
      <c r="M1094" s="62">
        <v>19</v>
      </c>
      <c r="N1094" s="62">
        <v>23</v>
      </c>
      <c r="O1094" s="62">
        <v>27</v>
      </c>
      <c r="P1094" s="62">
        <v>31</v>
      </c>
      <c r="Q1094" s="62">
        <v>33</v>
      </c>
      <c r="R1094" s="62">
        <v>35</v>
      </c>
      <c r="S1094" s="62">
        <v>15</v>
      </c>
      <c r="T1094" s="62">
        <v>37</v>
      </c>
      <c r="U1094" s="62">
        <v>40</v>
      </c>
      <c r="V1094" s="62">
        <v>38</v>
      </c>
      <c r="W1094" s="62">
        <v>40</v>
      </c>
      <c r="X1094" s="62">
        <v>40</v>
      </c>
      <c r="Y1094" s="62">
        <v>41</v>
      </c>
      <c r="Z1094" s="62">
        <v>43</v>
      </c>
      <c r="AA1094" s="62">
        <v>44</v>
      </c>
      <c r="AB1094" s="62">
        <v>46</v>
      </c>
      <c r="AC1094" s="62">
        <v>46</v>
      </c>
      <c r="AE1094" s="64">
        <v>0</v>
      </c>
      <c r="AF1094" s="65">
        <v>1</v>
      </c>
      <c r="AG1094" s="66">
        <v>1</v>
      </c>
      <c r="AH1094" s="62">
        <v>2</v>
      </c>
      <c r="AI1094" s="62">
        <v>2</v>
      </c>
      <c r="AJ1094" s="62">
        <v>2</v>
      </c>
      <c r="AK1094" s="62">
        <v>2</v>
      </c>
      <c r="AL1094" s="62">
        <v>3</v>
      </c>
      <c r="AM1094" s="62">
        <v>4</v>
      </c>
      <c r="AN1094" s="62">
        <v>4</v>
      </c>
      <c r="AO1094" s="62">
        <v>6</v>
      </c>
      <c r="AP1094" s="62">
        <v>6</v>
      </c>
      <c r="AQ1094" s="62">
        <v>4</v>
      </c>
      <c r="AR1094" s="62">
        <v>5</v>
      </c>
      <c r="AS1094" s="62">
        <v>5</v>
      </c>
      <c r="AT1094" s="62">
        <v>5</v>
      </c>
      <c r="AU1094" s="62">
        <v>6</v>
      </c>
      <c r="AV1094" s="62">
        <v>6</v>
      </c>
      <c r="AW1094" s="62">
        <v>6</v>
      </c>
      <c r="AX1094" s="62">
        <v>6</v>
      </c>
    </row>
    <row r="1095" spans="1:50" ht="12.75" customHeight="1">
      <c r="A1095" s="78">
        <v>41992</v>
      </c>
      <c r="B1095" s="54">
        <v>12</v>
      </c>
      <c r="C1095" s="54">
        <v>23</v>
      </c>
      <c r="D1095" s="54">
        <v>26</v>
      </c>
      <c r="E1095" s="54">
        <v>28</v>
      </c>
      <c r="F1095" s="54">
        <v>29</v>
      </c>
      <c r="G1095" s="54">
        <v>40</v>
      </c>
      <c r="H1095" s="54"/>
      <c r="I1095" s="53"/>
      <c r="J1095" s="62">
        <v>6</v>
      </c>
      <c r="K1095" s="62">
        <v>11</v>
      </c>
      <c r="L1095" s="62">
        <v>16</v>
      </c>
      <c r="M1095" s="62">
        <v>19</v>
      </c>
      <c r="N1095" s="62">
        <v>23</v>
      </c>
      <c r="O1095" s="62">
        <v>26</v>
      </c>
      <c r="P1095" s="62">
        <v>29</v>
      </c>
      <c r="Q1095" s="62">
        <v>33</v>
      </c>
      <c r="R1095" s="62">
        <v>34</v>
      </c>
      <c r="S1095" s="62">
        <v>13</v>
      </c>
      <c r="T1095" s="62">
        <v>38</v>
      </c>
      <c r="U1095" s="62">
        <v>39</v>
      </c>
      <c r="V1095" s="62">
        <v>39</v>
      </c>
      <c r="W1095" s="62">
        <v>39</v>
      </c>
      <c r="X1095" s="62">
        <v>41</v>
      </c>
      <c r="Y1095" s="62">
        <v>41</v>
      </c>
      <c r="Z1095" s="62">
        <v>41</v>
      </c>
      <c r="AA1095" s="62">
        <v>43</v>
      </c>
      <c r="AB1095" s="62">
        <v>44</v>
      </c>
      <c r="AC1095" s="62">
        <v>46</v>
      </c>
      <c r="AE1095" s="64">
        <v>1</v>
      </c>
      <c r="AF1095" s="65">
        <v>1</v>
      </c>
      <c r="AG1095" s="66">
        <v>2</v>
      </c>
      <c r="AH1095" s="62">
        <v>3</v>
      </c>
      <c r="AI1095" s="62">
        <v>3</v>
      </c>
      <c r="AJ1095" s="62">
        <v>3</v>
      </c>
      <c r="AK1095" s="62">
        <v>3</v>
      </c>
      <c r="AL1095" s="62">
        <v>4</v>
      </c>
      <c r="AM1095" s="62">
        <v>4</v>
      </c>
      <c r="AN1095" s="62">
        <v>1</v>
      </c>
      <c r="AO1095" s="62">
        <v>4</v>
      </c>
      <c r="AP1095" s="62">
        <v>4</v>
      </c>
      <c r="AQ1095" s="62">
        <v>5</v>
      </c>
      <c r="AR1095" s="62">
        <v>5</v>
      </c>
      <c r="AS1095" s="62">
        <v>5</v>
      </c>
      <c r="AT1095" s="62">
        <v>5</v>
      </c>
      <c r="AU1095" s="62">
        <v>5</v>
      </c>
      <c r="AV1095" s="62">
        <v>5</v>
      </c>
      <c r="AW1095" s="62">
        <v>5</v>
      </c>
      <c r="AX1095" s="62">
        <v>6</v>
      </c>
    </row>
    <row r="1096" spans="1:50" ht="12.75" customHeight="1">
      <c r="A1096" s="78">
        <v>41990</v>
      </c>
      <c r="B1096" s="54">
        <v>12</v>
      </c>
      <c r="C1096" s="54">
        <v>35</v>
      </c>
      <c r="D1096" s="54">
        <v>36</v>
      </c>
      <c r="E1096" s="54">
        <v>40</v>
      </c>
      <c r="F1096" s="54">
        <v>43</v>
      </c>
      <c r="G1096" s="54">
        <v>46</v>
      </c>
      <c r="H1096" s="54"/>
      <c r="I1096" s="53"/>
      <c r="J1096" s="62">
        <v>6</v>
      </c>
      <c r="K1096" s="62">
        <v>9</v>
      </c>
      <c r="L1096" s="62">
        <v>14</v>
      </c>
      <c r="M1096" s="62">
        <v>19</v>
      </c>
      <c r="N1096" s="62">
        <v>21</v>
      </c>
      <c r="O1096" s="62">
        <v>25</v>
      </c>
      <c r="P1096" s="62">
        <v>27</v>
      </c>
      <c r="Q1096" s="62">
        <v>30</v>
      </c>
      <c r="R1096" s="62">
        <v>33</v>
      </c>
      <c r="S1096" s="62">
        <v>14</v>
      </c>
      <c r="T1096" s="62">
        <v>35</v>
      </c>
      <c r="U1096" s="62">
        <v>36</v>
      </c>
      <c r="V1096" s="62">
        <v>39</v>
      </c>
      <c r="W1096" s="62">
        <v>39</v>
      </c>
      <c r="X1096" s="62">
        <v>39</v>
      </c>
      <c r="Y1096" s="62">
        <v>41</v>
      </c>
      <c r="Z1096" s="62">
        <v>41</v>
      </c>
      <c r="AA1096" s="62">
        <v>41</v>
      </c>
      <c r="AB1096" s="62">
        <v>43</v>
      </c>
      <c r="AC1096" s="62">
        <v>44</v>
      </c>
      <c r="AE1096" s="64">
        <v>1</v>
      </c>
      <c r="AF1096" s="65">
        <v>3</v>
      </c>
      <c r="AG1096" s="66">
        <v>4</v>
      </c>
      <c r="AH1096" s="62">
        <v>4</v>
      </c>
      <c r="AI1096" s="62">
        <v>4</v>
      </c>
      <c r="AJ1096" s="62">
        <v>4</v>
      </c>
      <c r="AK1096" s="62">
        <v>4</v>
      </c>
      <c r="AL1096" s="62">
        <v>4</v>
      </c>
      <c r="AM1096" s="62">
        <v>4</v>
      </c>
      <c r="AN1096" s="62">
        <v>2</v>
      </c>
      <c r="AO1096" s="62">
        <v>2</v>
      </c>
      <c r="AP1096" s="62">
        <v>2</v>
      </c>
      <c r="AQ1096" s="62">
        <v>4</v>
      </c>
      <c r="AR1096" s="62">
        <v>4</v>
      </c>
      <c r="AS1096" s="62">
        <v>4</v>
      </c>
      <c r="AT1096" s="62">
        <v>4</v>
      </c>
      <c r="AU1096" s="62">
        <v>4</v>
      </c>
      <c r="AV1096" s="62">
        <v>4</v>
      </c>
      <c r="AW1096" s="62">
        <v>4</v>
      </c>
      <c r="AX1096" s="62">
        <v>4</v>
      </c>
    </row>
    <row r="1097" spans="1:50" ht="12.75" customHeight="1">
      <c r="A1097" s="78">
        <v>41989</v>
      </c>
      <c r="B1097" s="54">
        <v>2</v>
      </c>
      <c r="C1097" s="54">
        <v>3</v>
      </c>
      <c r="D1097" s="54">
        <v>10</v>
      </c>
      <c r="E1097" s="54">
        <v>27</v>
      </c>
      <c r="F1097" s="54">
        <v>32</v>
      </c>
      <c r="G1097" s="54">
        <v>35</v>
      </c>
      <c r="H1097" s="54"/>
      <c r="I1097" s="53"/>
      <c r="J1097" s="62">
        <v>6</v>
      </c>
      <c r="K1097" s="62">
        <v>12</v>
      </c>
      <c r="L1097" s="62">
        <v>15</v>
      </c>
      <c r="M1097" s="62">
        <v>19</v>
      </c>
      <c r="N1097" s="62">
        <v>24</v>
      </c>
      <c r="O1097" s="62">
        <v>26</v>
      </c>
      <c r="P1097" s="62">
        <v>28</v>
      </c>
      <c r="Q1097" s="62">
        <v>30</v>
      </c>
      <c r="R1097" s="62">
        <v>33</v>
      </c>
      <c r="S1097" s="62">
        <v>13</v>
      </c>
      <c r="T1097" s="62">
        <v>35</v>
      </c>
      <c r="U1097" s="62">
        <v>36</v>
      </c>
      <c r="V1097" s="62">
        <v>40</v>
      </c>
      <c r="W1097" s="62">
        <v>41</v>
      </c>
      <c r="X1097" s="62">
        <v>41</v>
      </c>
      <c r="Y1097" s="62">
        <v>41</v>
      </c>
      <c r="Z1097" s="62">
        <v>42</v>
      </c>
      <c r="AA1097" s="62">
        <v>42</v>
      </c>
      <c r="AB1097" s="62">
        <v>42</v>
      </c>
      <c r="AC1097" s="62">
        <v>44</v>
      </c>
      <c r="AE1097" s="64">
        <v>1</v>
      </c>
      <c r="AF1097" s="65">
        <v>2</v>
      </c>
      <c r="AG1097" s="66">
        <v>3</v>
      </c>
      <c r="AH1097" s="62">
        <v>3</v>
      </c>
      <c r="AI1097" s="62">
        <v>5</v>
      </c>
      <c r="AJ1097" s="62">
        <v>5</v>
      </c>
      <c r="AK1097" s="62">
        <v>6</v>
      </c>
      <c r="AL1097" s="62">
        <v>6</v>
      </c>
      <c r="AM1097" s="62">
        <v>6</v>
      </c>
      <c r="AN1097" s="62">
        <v>2</v>
      </c>
      <c r="AO1097" s="62">
        <v>5</v>
      </c>
      <c r="AP1097" s="62">
        <v>5</v>
      </c>
      <c r="AQ1097" s="62">
        <v>6</v>
      </c>
      <c r="AR1097" s="62">
        <v>6</v>
      </c>
      <c r="AS1097" s="62">
        <v>6</v>
      </c>
      <c r="AT1097" s="62">
        <v>6</v>
      </c>
      <c r="AU1097" s="62">
        <v>6</v>
      </c>
      <c r="AV1097" s="62">
        <v>6</v>
      </c>
      <c r="AW1097" s="62">
        <v>6</v>
      </c>
      <c r="AX1097" s="62">
        <v>6</v>
      </c>
    </row>
    <row r="1098" spans="1:50" ht="12.75" customHeight="1">
      <c r="A1098" s="78">
        <v>41988</v>
      </c>
      <c r="B1098" s="54">
        <v>6</v>
      </c>
      <c r="C1098" s="54">
        <v>8</v>
      </c>
      <c r="D1098" s="54">
        <v>9</v>
      </c>
      <c r="E1098" s="54">
        <v>16</v>
      </c>
      <c r="F1098" s="54">
        <v>17</v>
      </c>
      <c r="G1098" s="54">
        <v>37</v>
      </c>
      <c r="H1098" s="54"/>
      <c r="I1098" s="53"/>
      <c r="J1098" s="62">
        <v>6</v>
      </c>
      <c r="K1098" s="62">
        <v>11</v>
      </c>
      <c r="L1098" s="62">
        <v>16</v>
      </c>
      <c r="M1098" s="62">
        <v>18</v>
      </c>
      <c r="N1098" s="62">
        <v>21</v>
      </c>
      <c r="O1098" s="62">
        <v>25</v>
      </c>
      <c r="P1098" s="62">
        <v>27</v>
      </c>
      <c r="Q1098" s="62">
        <v>29</v>
      </c>
      <c r="R1098" s="62">
        <v>30</v>
      </c>
      <c r="S1098" s="62">
        <v>12</v>
      </c>
      <c r="T1098" s="62">
        <v>34</v>
      </c>
      <c r="U1098" s="62">
        <v>37</v>
      </c>
      <c r="V1098" s="62">
        <v>38</v>
      </c>
      <c r="W1098" s="62">
        <v>40</v>
      </c>
      <c r="X1098" s="62">
        <v>41</v>
      </c>
      <c r="Y1098" s="62">
        <v>41</v>
      </c>
      <c r="Z1098" s="62">
        <v>41</v>
      </c>
      <c r="AA1098" s="62">
        <v>42</v>
      </c>
      <c r="AB1098" s="62">
        <v>42</v>
      </c>
      <c r="AC1098" s="62">
        <v>42</v>
      </c>
      <c r="AE1098" s="64">
        <v>0</v>
      </c>
      <c r="AF1098" s="65">
        <v>1</v>
      </c>
      <c r="AG1098" s="66">
        <v>1</v>
      </c>
      <c r="AH1098" s="62">
        <v>1</v>
      </c>
      <c r="AI1098" s="62">
        <v>1</v>
      </c>
      <c r="AJ1098" s="62">
        <v>2</v>
      </c>
      <c r="AK1098" s="62">
        <v>2</v>
      </c>
      <c r="AL1098" s="62">
        <v>2</v>
      </c>
      <c r="AM1098" s="62">
        <v>2</v>
      </c>
      <c r="AN1098" s="62">
        <v>1</v>
      </c>
      <c r="AO1098" s="62">
        <v>4</v>
      </c>
      <c r="AP1098" s="62">
        <v>4</v>
      </c>
      <c r="AQ1098" s="62">
        <v>4</v>
      </c>
      <c r="AR1098" s="62">
        <v>4</v>
      </c>
      <c r="AS1098" s="62">
        <v>4</v>
      </c>
      <c r="AT1098" s="62">
        <v>4</v>
      </c>
      <c r="AU1098" s="62">
        <v>4</v>
      </c>
      <c r="AV1098" s="62">
        <v>4</v>
      </c>
      <c r="AW1098" s="62">
        <v>4</v>
      </c>
      <c r="AX1098" s="62">
        <v>4</v>
      </c>
    </row>
    <row r="1099" spans="1:50" ht="12.75" customHeight="1">
      <c r="A1099" s="78">
        <v>41985</v>
      </c>
      <c r="B1099" s="54">
        <v>1</v>
      </c>
      <c r="C1099" s="54">
        <v>10</v>
      </c>
      <c r="D1099" s="54">
        <v>24</v>
      </c>
      <c r="E1099" s="54">
        <v>37</v>
      </c>
      <c r="F1099" s="54">
        <v>47</v>
      </c>
      <c r="G1099" s="54">
        <v>49</v>
      </c>
      <c r="H1099" s="54"/>
      <c r="I1099" s="53"/>
      <c r="J1099" s="62">
        <v>6</v>
      </c>
      <c r="K1099" s="62">
        <v>11</v>
      </c>
      <c r="L1099" s="62">
        <v>16</v>
      </c>
      <c r="M1099" s="62">
        <v>21</v>
      </c>
      <c r="N1099" s="62">
        <v>23</v>
      </c>
      <c r="O1099" s="62">
        <v>26</v>
      </c>
      <c r="P1099" s="62">
        <v>29</v>
      </c>
      <c r="Q1099" s="62">
        <v>30</v>
      </c>
      <c r="R1099" s="62">
        <v>32</v>
      </c>
      <c r="S1099" s="62">
        <v>15</v>
      </c>
      <c r="T1099" s="62">
        <v>36</v>
      </c>
      <c r="U1099" s="62">
        <v>37</v>
      </c>
      <c r="V1099" s="62">
        <v>37</v>
      </c>
      <c r="W1099" s="62">
        <v>39</v>
      </c>
      <c r="X1099" s="62">
        <v>41</v>
      </c>
      <c r="Y1099" s="62">
        <v>42</v>
      </c>
      <c r="Z1099" s="62">
        <v>42</v>
      </c>
      <c r="AA1099" s="62">
        <v>42</v>
      </c>
      <c r="AB1099" s="62">
        <v>42</v>
      </c>
      <c r="AC1099" s="62">
        <v>42</v>
      </c>
      <c r="AE1099" s="64">
        <v>0</v>
      </c>
      <c r="AF1099" s="65">
        <v>2</v>
      </c>
      <c r="AG1099" s="66">
        <v>3</v>
      </c>
      <c r="AH1099" s="62">
        <v>4</v>
      </c>
      <c r="AI1099" s="62">
        <v>4</v>
      </c>
      <c r="AJ1099" s="62">
        <v>4</v>
      </c>
      <c r="AK1099" s="62">
        <v>5</v>
      </c>
      <c r="AL1099" s="62">
        <v>5</v>
      </c>
      <c r="AM1099" s="62">
        <v>5</v>
      </c>
      <c r="AN1099" s="62">
        <v>2</v>
      </c>
      <c r="AO1099" s="62">
        <v>5</v>
      </c>
      <c r="AP1099" s="62">
        <v>5</v>
      </c>
      <c r="AQ1099" s="62">
        <v>5</v>
      </c>
      <c r="AR1099" s="62">
        <v>5</v>
      </c>
      <c r="AS1099" s="62">
        <v>6</v>
      </c>
      <c r="AT1099" s="62">
        <v>6</v>
      </c>
      <c r="AU1099" s="62">
        <v>6</v>
      </c>
      <c r="AV1099" s="62">
        <v>6</v>
      </c>
      <c r="AW1099" s="62">
        <v>6</v>
      </c>
      <c r="AX1099" s="62">
        <v>6</v>
      </c>
    </row>
    <row r="1100" spans="1:50" ht="12.75" customHeight="1">
      <c r="A1100" s="78">
        <v>41983</v>
      </c>
      <c r="B1100" s="54">
        <v>1</v>
      </c>
      <c r="C1100" s="54">
        <v>10</v>
      </c>
      <c r="D1100" s="54">
        <v>14</v>
      </c>
      <c r="E1100" s="54">
        <v>31</v>
      </c>
      <c r="F1100" s="54">
        <v>33</v>
      </c>
      <c r="G1100" s="54">
        <v>44</v>
      </c>
      <c r="H1100" s="54"/>
      <c r="I1100" s="53"/>
      <c r="J1100" s="62">
        <v>6</v>
      </c>
      <c r="K1100" s="62">
        <v>11</v>
      </c>
      <c r="L1100" s="62">
        <v>16</v>
      </c>
      <c r="M1100" s="62">
        <v>21</v>
      </c>
      <c r="N1100" s="62">
        <v>24</v>
      </c>
      <c r="O1100" s="62">
        <v>25</v>
      </c>
      <c r="P1100" s="62">
        <v>27</v>
      </c>
      <c r="Q1100" s="62">
        <v>30</v>
      </c>
      <c r="R1100" s="62">
        <v>31</v>
      </c>
      <c r="S1100" s="62">
        <v>15</v>
      </c>
      <c r="T1100" s="62">
        <v>37</v>
      </c>
      <c r="U1100" s="62">
        <v>38</v>
      </c>
      <c r="V1100" s="62">
        <v>36</v>
      </c>
      <c r="W1100" s="62">
        <v>37</v>
      </c>
      <c r="X1100" s="62">
        <v>39</v>
      </c>
      <c r="Y1100" s="62">
        <v>41</v>
      </c>
      <c r="Z1100" s="62">
        <v>42</v>
      </c>
      <c r="AA1100" s="62">
        <v>42</v>
      </c>
      <c r="AB1100" s="62">
        <v>42</v>
      </c>
      <c r="AC1100" s="62">
        <v>42</v>
      </c>
      <c r="AE1100" s="64">
        <v>1</v>
      </c>
      <c r="AF1100" s="65">
        <v>2</v>
      </c>
      <c r="AG1100" s="66">
        <v>4</v>
      </c>
      <c r="AH1100" s="62">
        <v>4</v>
      </c>
      <c r="AI1100" s="62">
        <v>4</v>
      </c>
      <c r="AJ1100" s="62">
        <v>4</v>
      </c>
      <c r="AK1100" s="62">
        <v>4</v>
      </c>
      <c r="AL1100" s="62">
        <v>4</v>
      </c>
      <c r="AM1100" s="62">
        <v>4</v>
      </c>
      <c r="AN1100" s="62">
        <v>3</v>
      </c>
      <c r="AO1100" s="62">
        <v>6</v>
      </c>
      <c r="AP1100" s="62">
        <v>6</v>
      </c>
      <c r="AQ1100" s="62">
        <v>4</v>
      </c>
      <c r="AR1100" s="62">
        <v>5</v>
      </c>
      <c r="AS1100" s="62">
        <v>5</v>
      </c>
      <c r="AT1100" s="62">
        <v>6</v>
      </c>
      <c r="AU1100" s="62">
        <v>6</v>
      </c>
      <c r="AV1100" s="62">
        <v>6</v>
      </c>
      <c r="AW1100" s="62">
        <v>6</v>
      </c>
      <c r="AX1100" s="62">
        <v>6</v>
      </c>
    </row>
    <row r="1101" spans="1:50" ht="12.75" customHeight="1">
      <c r="A1101" s="78">
        <v>41982</v>
      </c>
      <c r="B1101" s="54">
        <v>3</v>
      </c>
      <c r="C1101" s="54">
        <v>6</v>
      </c>
      <c r="D1101" s="54">
        <v>16</v>
      </c>
      <c r="E1101" s="54">
        <v>20</v>
      </c>
      <c r="F1101" s="54">
        <v>44</v>
      </c>
      <c r="G1101" s="54">
        <v>46</v>
      </c>
      <c r="H1101" s="54"/>
      <c r="I1101" s="53"/>
      <c r="J1101" s="62">
        <v>6</v>
      </c>
      <c r="K1101" s="62">
        <v>11</v>
      </c>
      <c r="L1101" s="62">
        <v>16</v>
      </c>
      <c r="M1101" s="62">
        <v>20</v>
      </c>
      <c r="N1101" s="62">
        <v>24</v>
      </c>
      <c r="O1101" s="62">
        <v>27</v>
      </c>
      <c r="P1101" s="62">
        <v>28</v>
      </c>
      <c r="Q1101" s="62">
        <v>30</v>
      </c>
      <c r="R1101" s="62">
        <v>33</v>
      </c>
      <c r="S1101" s="62">
        <v>15</v>
      </c>
      <c r="T1101" s="62">
        <v>36</v>
      </c>
      <c r="U1101" s="62">
        <v>37</v>
      </c>
      <c r="V1101" s="62">
        <v>36</v>
      </c>
      <c r="W1101" s="62">
        <v>38</v>
      </c>
      <c r="X1101" s="62">
        <v>39</v>
      </c>
      <c r="Y1101" s="62">
        <v>39</v>
      </c>
      <c r="Z1101" s="62">
        <v>41</v>
      </c>
      <c r="AA1101" s="62">
        <v>42</v>
      </c>
      <c r="AB1101" s="62">
        <v>42</v>
      </c>
      <c r="AC1101" s="62">
        <v>42</v>
      </c>
      <c r="AE1101" s="64">
        <v>2</v>
      </c>
      <c r="AF1101" s="65">
        <v>2</v>
      </c>
      <c r="AG1101" s="66">
        <v>4</v>
      </c>
      <c r="AH1101" s="62">
        <v>4</v>
      </c>
      <c r="AI1101" s="62">
        <v>5</v>
      </c>
      <c r="AJ1101" s="62">
        <v>6</v>
      </c>
      <c r="AK1101" s="62">
        <v>6</v>
      </c>
      <c r="AL1101" s="62">
        <v>6</v>
      </c>
      <c r="AM1101" s="62">
        <v>6</v>
      </c>
      <c r="AN1101" s="62">
        <v>2</v>
      </c>
      <c r="AO1101" s="62">
        <v>4</v>
      </c>
      <c r="AP1101" s="62">
        <v>4</v>
      </c>
      <c r="AQ1101" s="62">
        <v>6</v>
      </c>
      <c r="AR1101" s="62">
        <v>6</v>
      </c>
      <c r="AS1101" s="62">
        <v>6</v>
      </c>
      <c r="AT1101" s="62">
        <v>6</v>
      </c>
      <c r="AU1101" s="62">
        <v>6</v>
      </c>
      <c r="AV1101" s="62">
        <v>6</v>
      </c>
      <c r="AW1101" s="62">
        <v>6</v>
      </c>
      <c r="AX1101" s="62">
        <v>6</v>
      </c>
    </row>
    <row r="1102" spans="1:50" ht="12.75" customHeight="1">
      <c r="A1102" s="78">
        <v>41981</v>
      </c>
      <c r="B1102" s="54">
        <v>10</v>
      </c>
      <c r="C1102" s="54">
        <v>23</v>
      </c>
      <c r="D1102" s="54">
        <v>28</v>
      </c>
      <c r="E1102" s="54">
        <v>42</v>
      </c>
      <c r="F1102" s="54">
        <v>45</v>
      </c>
      <c r="G1102" s="54">
        <v>47</v>
      </c>
      <c r="H1102" s="54"/>
      <c r="I1102" s="53"/>
      <c r="J1102" s="62">
        <v>6</v>
      </c>
      <c r="K1102" s="62">
        <v>12</v>
      </c>
      <c r="L1102" s="62">
        <v>17</v>
      </c>
      <c r="M1102" s="62">
        <v>21</v>
      </c>
      <c r="N1102" s="62">
        <v>25</v>
      </c>
      <c r="O1102" s="62">
        <v>28</v>
      </c>
      <c r="P1102" s="62">
        <v>31</v>
      </c>
      <c r="Q1102" s="62">
        <v>32</v>
      </c>
      <c r="R1102" s="62">
        <v>33</v>
      </c>
      <c r="S1102" s="62">
        <v>14</v>
      </c>
      <c r="T1102" s="62">
        <v>36</v>
      </c>
      <c r="U1102" s="62">
        <v>38</v>
      </c>
      <c r="V1102" s="62">
        <v>37</v>
      </c>
      <c r="W1102" s="62">
        <v>37</v>
      </c>
      <c r="X1102" s="62">
        <v>39</v>
      </c>
      <c r="Y1102" s="62">
        <v>40</v>
      </c>
      <c r="Z1102" s="62">
        <v>40</v>
      </c>
      <c r="AA1102" s="62">
        <v>42</v>
      </c>
      <c r="AB1102" s="62">
        <v>43</v>
      </c>
      <c r="AC1102" s="62">
        <v>43</v>
      </c>
      <c r="AE1102" s="64">
        <v>0</v>
      </c>
      <c r="AF1102" s="65">
        <v>1</v>
      </c>
      <c r="AG1102" s="66">
        <v>3</v>
      </c>
      <c r="AH1102" s="62">
        <v>3</v>
      </c>
      <c r="AI1102" s="62">
        <v>4</v>
      </c>
      <c r="AJ1102" s="62">
        <v>5</v>
      </c>
      <c r="AK1102" s="62">
        <v>5</v>
      </c>
      <c r="AL1102" s="62">
        <v>5</v>
      </c>
      <c r="AM1102" s="62">
        <v>5</v>
      </c>
      <c r="AN1102" s="62">
        <v>2</v>
      </c>
      <c r="AO1102" s="62">
        <v>5</v>
      </c>
      <c r="AP1102" s="62">
        <v>6</v>
      </c>
      <c r="AQ1102" s="62">
        <v>5</v>
      </c>
      <c r="AR1102" s="62">
        <v>5</v>
      </c>
      <c r="AS1102" s="62">
        <v>5</v>
      </c>
      <c r="AT1102" s="62">
        <v>5</v>
      </c>
      <c r="AU1102" s="62">
        <v>5</v>
      </c>
      <c r="AV1102" s="62">
        <v>5</v>
      </c>
      <c r="AW1102" s="62">
        <v>6</v>
      </c>
      <c r="AX1102" s="62">
        <v>6</v>
      </c>
    </row>
    <row r="1103" spans="1:50" ht="12.75" customHeight="1">
      <c r="A1103" s="78">
        <v>41978</v>
      </c>
      <c r="B1103" s="54">
        <v>3</v>
      </c>
      <c r="C1103" s="54">
        <v>7</v>
      </c>
      <c r="D1103" s="54">
        <v>13</v>
      </c>
      <c r="E1103" s="54">
        <v>16</v>
      </c>
      <c r="F1103" s="54">
        <v>31</v>
      </c>
      <c r="G1103" s="54">
        <v>49</v>
      </c>
      <c r="H1103" s="54"/>
      <c r="I1103" s="53"/>
      <c r="J1103" s="62">
        <v>6</v>
      </c>
      <c r="K1103" s="62">
        <v>10</v>
      </c>
      <c r="L1103" s="62">
        <v>16</v>
      </c>
      <c r="M1103" s="62">
        <v>20</v>
      </c>
      <c r="N1103" s="62">
        <v>23</v>
      </c>
      <c r="O1103" s="62">
        <v>26</v>
      </c>
      <c r="P1103" s="62">
        <v>29</v>
      </c>
      <c r="Q1103" s="62">
        <v>32</v>
      </c>
      <c r="R1103" s="62">
        <v>33</v>
      </c>
      <c r="S1103" s="62">
        <v>14</v>
      </c>
      <c r="T1103" s="62">
        <v>38</v>
      </c>
      <c r="U1103" s="62">
        <v>39</v>
      </c>
      <c r="V1103" s="62">
        <v>37</v>
      </c>
      <c r="W1103" s="62">
        <v>37</v>
      </c>
      <c r="X1103" s="62">
        <v>37</v>
      </c>
      <c r="Y1103" s="62">
        <v>39</v>
      </c>
      <c r="Z1103" s="62">
        <v>40</v>
      </c>
      <c r="AA1103" s="62">
        <v>40</v>
      </c>
      <c r="AB1103" s="62">
        <v>42</v>
      </c>
      <c r="AC1103" s="62">
        <v>43</v>
      </c>
      <c r="AE1103" s="64">
        <v>2</v>
      </c>
      <c r="AF1103" s="65">
        <v>3</v>
      </c>
      <c r="AG1103" s="66">
        <v>4</v>
      </c>
      <c r="AH1103" s="62">
        <v>4</v>
      </c>
      <c r="AI1103" s="62">
        <v>4</v>
      </c>
      <c r="AJ1103" s="62">
        <v>4</v>
      </c>
      <c r="AK1103" s="62">
        <v>4</v>
      </c>
      <c r="AL1103" s="62">
        <v>4</v>
      </c>
      <c r="AM1103" s="62">
        <v>4</v>
      </c>
      <c r="AN1103" s="62">
        <v>1</v>
      </c>
      <c r="AO1103" s="62">
        <v>6</v>
      </c>
      <c r="AP1103" s="62">
        <v>6</v>
      </c>
      <c r="AQ1103" s="62">
        <v>4</v>
      </c>
      <c r="AR1103" s="62">
        <v>4</v>
      </c>
      <c r="AS1103" s="62">
        <v>4</v>
      </c>
      <c r="AT1103" s="62">
        <v>4</v>
      </c>
      <c r="AU1103" s="62">
        <v>4</v>
      </c>
      <c r="AV1103" s="62">
        <v>4</v>
      </c>
      <c r="AW1103" s="62">
        <v>6</v>
      </c>
      <c r="AX1103" s="62">
        <v>6</v>
      </c>
    </row>
    <row r="1104" spans="1:50" ht="12.75" customHeight="1">
      <c r="A1104" s="78">
        <v>41976</v>
      </c>
      <c r="B1104" s="54">
        <v>13</v>
      </c>
      <c r="C1104" s="54">
        <v>23</v>
      </c>
      <c r="D1104" s="54">
        <v>33</v>
      </c>
      <c r="E1104" s="54">
        <v>35</v>
      </c>
      <c r="F1104" s="54">
        <v>39</v>
      </c>
      <c r="G1104" s="54">
        <v>47</v>
      </c>
      <c r="H1104" s="54"/>
      <c r="I1104" s="53"/>
      <c r="J1104" s="62">
        <v>6</v>
      </c>
      <c r="K1104" s="62">
        <v>12</v>
      </c>
      <c r="L1104" s="62">
        <v>16</v>
      </c>
      <c r="M1104" s="62">
        <v>22</v>
      </c>
      <c r="N1104" s="62">
        <v>26</v>
      </c>
      <c r="O1104" s="62">
        <v>29</v>
      </c>
      <c r="P1104" s="62">
        <v>32</v>
      </c>
      <c r="Q1104" s="62">
        <v>34</v>
      </c>
      <c r="R1104" s="62">
        <v>35</v>
      </c>
      <c r="S1104" s="62">
        <v>13</v>
      </c>
      <c r="T1104" s="62">
        <v>38</v>
      </c>
      <c r="U1104" s="62">
        <v>38</v>
      </c>
      <c r="V1104" s="62">
        <v>38</v>
      </c>
      <c r="W1104" s="62">
        <v>39</v>
      </c>
      <c r="X1104" s="62">
        <v>39</v>
      </c>
      <c r="Y1104" s="62">
        <v>39</v>
      </c>
      <c r="Z1104" s="62">
        <v>41</v>
      </c>
      <c r="AA1104" s="62">
        <v>41</v>
      </c>
      <c r="AB1104" s="62">
        <v>41</v>
      </c>
      <c r="AC1104" s="62">
        <v>43</v>
      </c>
      <c r="AE1104" s="64">
        <v>4</v>
      </c>
      <c r="AF1104" s="65">
        <v>5</v>
      </c>
      <c r="AG1104" s="66">
        <v>5</v>
      </c>
      <c r="AH1104" s="62">
        <v>5</v>
      </c>
      <c r="AI1104" s="62">
        <v>5</v>
      </c>
      <c r="AJ1104" s="62">
        <v>5</v>
      </c>
      <c r="AK1104" s="62">
        <v>5</v>
      </c>
      <c r="AL1104" s="62">
        <v>5</v>
      </c>
      <c r="AM1104" s="62">
        <v>5</v>
      </c>
      <c r="AN1104" s="62">
        <v>0</v>
      </c>
      <c r="AO1104" s="62">
        <v>5</v>
      </c>
      <c r="AP1104" s="62">
        <v>5</v>
      </c>
      <c r="AQ1104" s="62">
        <v>5</v>
      </c>
      <c r="AR1104" s="62">
        <v>5</v>
      </c>
      <c r="AS1104" s="62">
        <v>5</v>
      </c>
      <c r="AT1104" s="62">
        <v>5</v>
      </c>
      <c r="AU1104" s="62">
        <v>5</v>
      </c>
      <c r="AV1104" s="62">
        <v>5</v>
      </c>
      <c r="AW1104" s="62">
        <v>5</v>
      </c>
      <c r="AX1104" s="62">
        <v>5</v>
      </c>
    </row>
    <row r="1105" spans="1:50" ht="12.75" customHeight="1">
      <c r="A1105" s="78">
        <v>41975</v>
      </c>
      <c r="B1105" s="54">
        <v>4</v>
      </c>
      <c r="C1105" s="54">
        <v>11</v>
      </c>
      <c r="D1105" s="54">
        <v>31</v>
      </c>
      <c r="E1105" s="54">
        <v>32</v>
      </c>
      <c r="F1105" s="54">
        <v>35</v>
      </c>
      <c r="G1105" s="54">
        <v>49</v>
      </c>
      <c r="H1105" s="54"/>
      <c r="I1105" s="53"/>
      <c r="J1105" s="62">
        <v>6</v>
      </c>
      <c r="K1105" s="62">
        <v>10</v>
      </c>
      <c r="L1105" s="62">
        <v>15</v>
      </c>
      <c r="M1105" s="62">
        <v>19</v>
      </c>
      <c r="N1105" s="62">
        <v>24</v>
      </c>
      <c r="O1105" s="62">
        <v>28</v>
      </c>
      <c r="P1105" s="62">
        <v>31</v>
      </c>
      <c r="Q1105" s="62">
        <v>34</v>
      </c>
      <c r="R1105" s="62">
        <v>36</v>
      </c>
      <c r="S1105" s="62">
        <v>13</v>
      </c>
      <c r="T1105" s="62">
        <v>36</v>
      </c>
      <c r="U1105" s="62">
        <v>38</v>
      </c>
      <c r="V1105" s="62">
        <v>39</v>
      </c>
      <c r="W1105" s="62">
        <v>40</v>
      </c>
      <c r="X1105" s="62">
        <v>41</v>
      </c>
      <c r="Y1105" s="62">
        <v>41</v>
      </c>
      <c r="Z1105" s="62">
        <v>41</v>
      </c>
      <c r="AA1105" s="62">
        <v>43</v>
      </c>
      <c r="AB1105" s="62">
        <v>43</v>
      </c>
      <c r="AC1105" s="62">
        <v>43</v>
      </c>
      <c r="AE1105" s="64">
        <v>3</v>
      </c>
      <c r="AF1105" s="65">
        <v>3</v>
      </c>
      <c r="AG1105" s="66">
        <v>3</v>
      </c>
      <c r="AH1105" s="62">
        <v>3</v>
      </c>
      <c r="AI1105" s="62">
        <v>3</v>
      </c>
      <c r="AJ1105" s="62">
        <v>3</v>
      </c>
      <c r="AK1105" s="62">
        <v>3</v>
      </c>
      <c r="AL1105" s="62">
        <v>3</v>
      </c>
      <c r="AM1105" s="62">
        <v>3</v>
      </c>
      <c r="AN1105" s="62">
        <v>2</v>
      </c>
      <c r="AO1105" s="62">
        <v>4</v>
      </c>
      <c r="AP1105" s="62">
        <v>4</v>
      </c>
      <c r="AQ1105" s="62">
        <v>4</v>
      </c>
      <c r="AR1105" s="62">
        <v>4</v>
      </c>
      <c r="AS1105" s="62">
        <v>4</v>
      </c>
      <c r="AT1105" s="62">
        <v>4</v>
      </c>
      <c r="AU1105" s="62">
        <v>4</v>
      </c>
      <c r="AV1105" s="62">
        <v>5</v>
      </c>
      <c r="AW1105" s="62">
        <v>5</v>
      </c>
      <c r="AX1105" s="62">
        <v>5</v>
      </c>
    </row>
    <row r="1106" spans="1:50" ht="12.75" customHeight="1">
      <c r="A1106" s="78">
        <v>41974</v>
      </c>
      <c r="B1106" s="54">
        <v>16</v>
      </c>
      <c r="C1106" s="54">
        <v>18</v>
      </c>
      <c r="D1106" s="54">
        <v>25</v>
      </c>
      <c r="E1106" s="54">
        <v>42</v>
      </c>
      <c r="F1106" s="54">
        <v>46</v>
      </c>
      <c r="G1106" s="54">
        <v>48</v>
      </c>
      <c r="H1106" s="54"/>
      <c r="I1106" s="53"/>
      <c r="J1106" s="62">
        <v>6</v>
      </c>
      <c r="K1106" s="62">
        <v>12</v>
      </c>
      <c r="L1106" s="62">
        <v>16</v>
      </c>
      <c r="M1106" s="62">
        <v>21</v>
      </c>
      <c r="N1106" s="62">
        <v>24</v>
      </c>
      <c r="O1106" s="62">
        <v>29</v>
      </c>
      <c r="P1106" s="62">
        <v>32</v>
      </c>
      <c r="Q1106" s="62">
        <v>33</v>
      </c>
      <c r="R1106" s="62">
        <v>35</v>
      </c>
      <c r="S1106" s="62">
        <v>13</v>
      </c>
      <c r="T1106" s="62">
        <v>36</v>
      </c>
      <c r="U1106" s="62">
        <v>36</v>
      </c>
      <c r="V1106" s="62">
        <v>38</v>
      </c>
      <c r="W1106" s="62">
        <v>40</v>
      </c>
      <c r="X1106" s="62">
        <v>41</v>
      </c>
      <c r="Y1106" s="62">
        <v>42</v>
      </c>
      <c r="Z1106" s="62">
        <v>42</v>
      </c>
      <c r="AA1106" s="62">
        <v>42</v>
      </c>
      <c r="AB1106" s="62">
        <v>44</v>
      </c>
      <c r="AC1106" s="62">
        <v>44</v>
      </c>
      <c r="AE1106" s="64">
        <v>0</v>
      </c>
      <c r="AF1106" s="65">
        <v>0</v>
      </c>
      <c r="AG1106" s="66">
        <v>0</v>
      </c>
      <c r="AH1106" s="62">
        <v>0</v>
      </c>
      <c r="AI1106" s="62">
        <v>0</v>
      </c>
      <c r="AJ1106" s="62">
        <v>4</v>
      </c>
      <c r="AK1106" s="62">
        <v>5</v>
      </c>
      <c r="AL1106" s="62">
        <v>5</v>
      </c>
      <c r="AM1106" s="62">
        <v>6</v>
      </c>
      <c r="AN1106" s="62">
        <v>2</v>
      </c>
      <c r="AO1106" s="62">
        <v>4</v>
      </c>
      <c r="AP1106" s="62">
        <v>4</v>
      </c>
      <c r="AQ1106" s="62">
        <v>6</v>
      </c>
      <c r="AR1106" s="62">
        <v>6</v>
      </c>
      <c r="AS1106" s="62">
        <v>6</v>
      </c>
      <c r="AT1106" s="62">
        <v>6</v>
      </c>
      <c r="AU1106" s="62">
        <v>6</v>
      </c>
      <c r="AV1106" s="62">
        <v>6</v>
      </c>
      <c r="AW1106" s="62">
        <v>6</v>
      </c>
      <c r="AX1106" s="62">
        <v>6</v>
      </c>
    </row>
    <row r="1107" spans="1:50" ht="12.75" customHeight="1">
      <c r="A1107" s="78">
        <v>41971</v>
      </c>
      <c r="B1107" s="54">
        <v>3</v>
      </c>
      <c r="C1107" s="54">
        <v>5</v>
      </c>
      <c r="D1107" s="54">
        <v>14</v>
      </c>
      <c r="E1107" s="54">
        <v>28</v>
      </c>
      <c r="F1107" s="54">
        <v>33</v>
      </c>
      <c r="G1107" s="54">
        <v>39</v>
      </c>
      <c r="H1107" s="54"/>
      <c r="I1107" s="53"/>
      <c r="J1107" s="62">
        <v>6</v>
      </c>
      <c r="K1107" s="62">
        <v>11</v>
      </c>
      <c r="L1107" s="62">
        <v>16</v>
      </c>
      <c r="M1107" s="62">
        <v>20</v>
      </c>
      <c r="N1107" s="62">
        <v>24</v>
      </c>
      <c r="O1107" s="62">
        <v>27</v>
      </c>
      <c r="P1107" s="62">
        <v>32</v>
      </c>
      <c r="Q1107" s="62">
        <v>35</v>
      </c>
      <c r="R1107" s="62">
        <v>36</v>
      </c>
      <c r="S1107" s="62">
        <v>12</v>
      </c>
      <c r="T1107" s="62">
        <v>35</v>
      </c>
      <c r="U1107" s="62">
        <v>36</v>
      </c>
      <c r="V1107" s="62">
        <v>39</v>
      </c>
      <c r="W1107" s="62">
        <v>39</v>
      </c>
      <c r="X1107" s="62">
        <v>41</v>
      </c>
      <c r="Y1107" s="62">
        <v>41</v>
      </c>
      <c r="Z1107" s="62">
        <v>42</v>
      </c>
      <c r="AA1107" s="62">
        <v>42</v>
      </c>
      <c r="AB1107" s="62">
        <v>42</v>
      </c>
      <c r="AC1107" s="62">
        <v>44</v>
      </c>
      <c r="AE1107" s="64">
        <v>1</v>
      </c>
      <c r="AF1107" s="65">
        <v>2</v>
      </c>
      <c r="AG1107" s="66">
        <v>2</v>
      </c>
      <c r="AH1107" s="62">
        <v>4</v>
      </c>
      <c r="AI1107" s="62">
        <v>6</v>
      </c>
      <c r="AJ1107" s="62">
        <v>6</v>
      </c>
      <c r="AK1107" s="62">
        <v>6</v>
      </c>
      <c r="AL1107" s="62">
        <v>6</v>
      </c>
      <c r="AM1107" s="62">
        <v>6</v>
      </c>
      <c r="AN1107" s="62">
        <v>3</v>
      </c>
      <c r="AO1107" s="62">
        <v>5</v>
      </c>
      <c r="AP1107" s="62">
        <v>5</v>
      </c>
      <c r="AQ1107" s="62">
        <v>6</v>
      </c>
      <c r="AR1107" s="62">
        <v>6</v>
      </c>
      <c r="AS1107" s="62">
        <v>6</v>
      </c>
      <c r="AT1107" s="62">
        <v>6</v>
      </c>
      <c r="AU1107" s="62">
        <v>6</v>
      </c>
      <c r="AV1107" s="62">
        <v>6</v>
      </c>
      <c r="AW1107" s="62">
        <v>6</v>
      </c>
      <c r="AX1107" s="62">
        <v>6</v>
      </c>
    </row>
    <row r="1108" spans="1:50" ht="12.75" customHeight="1">
      <c r="A1108" s="78">
        <v>41969</v>
      </c>
      <c r="B1108" s="54">
        <v>5</v>
      </c>
      <c r="C1108" s="54">
        <v>11</v>
      </c>
      <c r="D1108" s="54">
        <v>13</v>
      </c>
      <c r="E1108" s="54">
        <v>27</v>
      </c>
      <c r="F1108" s="54">
        <v>29</v>
      </c>
      <c r="G1108" s="54">
        <v>35</v>
      </c>
      <c r="H1108" s="54"/>
      <c r="I1108" s="53"/>
      <c r="J1108" s="62">
        <v>6</v>
      </c>
      <c r="K1108" s="62">
        <v>12</v>
      </c>
      <c r="L1108" s="62">
        <v>17</v>
      </c>
      <c r="M1108" s="62">
        <v>22</v>
      </c>
      <c r="N1108" s="62">
        <v>25</v>
      </c>
      <c r="O1108" s="62">
        <v>27</v>
      </c>
      <c r="P1108" s="62">
        <v>30</v>
      </c>
      <c r="Q1108" s="62">
        <v>34</v>
      </c>
      <c r="R1108" s="62">
        <v>37</v>
      </c>
      <c r="S1108" s="62">
        <v>13</v>
      </c>
      <c r="T1108" s="62">
        <v>34</v>
      </c>
      <c r="U1108" s="62">
        <v>34</v>
      </c>
      <c r="V1108" s="62">
        <v>41</v>
      </c>
      <c r="W1108" s="62">
        <v>41</v>
      </c>
      <c r="X1108" s="62">
        <v>41</v>
      </c>
      <c r="Y1108" s="62">
        <v>42</v>
      </c>
      <c r="Z1108" s="62">
        <v>42</v>
      </c>
      <c r="AA1108" s="62">
        <v>43</v>
      </c>
      <c r="AB1108" s="62">
        <v>43</v>
      </c>
      <c r="AC1108" s="62">
        <v>43</v>
      </c>
      <c r="AE1108" s="64">
        <v>0</v>
      </c>
      <c r="AF1108" s="65">
        <v>2</v>
      </c>
      <c r="AG1108" s="66">
        <v>2</v>
      </c>
      <c r="AH1108" s="62">
        <v>3</v>
      </c>
      <c r="AI1108" s="62">
        <v>3</v>
      </c>
      <c r="AJ1108" s="62">
        <v>3</v>
      </c>
      <c r="AK1108" s="62">
        <v>3</v>
      </c>
      <c r="AL1108" s="62">
        <v>3</v>
      </c>
      <c r="AM1108" s="62">
        <v>3</v>
      </c>
      <c r="AN1108" s="62">
        <v>1</v>
      </c>
      <c r="AO1108" s="62">
        <v>4</v>
      </c>
      <c r="AP1108" s="62">
        <v>4</v>
      </c>
      <c r="AQ1108" s="62">
        <v>3</v>
      </c>
      <c r="AR1108" s="62">
        <v>3</v>
      </c>
      <c r="AS1108" s="62">
        <v>3</v>
      </c>
      <c r="AT1108" s="62">
        <v>3</v>
      </c>
      <c r="AU1108" s="62">
        <v>3</v>
      </c>
      <c r="AV1108" s="62">
        <v>4</v>
      </c>
      <c r="AW1108" s="62">
        <v>4</v>
      </c>
      <c r="AX1108" s="62">
        <v>4</v>
      </c>
    </row>
    <row r="1109" spans="1:50" ht="12.75" customHeight="1">
      <c r="A1109" s="78">
        <v>41968</v>
      </c>
      <c r="B1109" s="54">
        <v>9</v>
      </c>
      <c r="C1109" s="54">
        <v>18</v>
      </c>
      <c r="D1109" s="54">
        <v>20</v>
      </c>
      <c r="E1109" s="54">
        <v>22</v>
      </c>
      <c r="F1109" s="54">
        <v>37</v>
      </c>
      <c r="G1109" s="54">
        <v>48</v>
      </c>
      <c r="H1109" s="54"/>
      <c r="I1109" s="53"/>
      <c r="J1109" s="62">
        <v>6</v>
      </c>
      <c r="K1109" s="62">
        <v>12</v>
      </c>
      <c r="L1109" s="62">
        <v>15</v>
      </c>
      <c r="M1109" s="62">
        <v>20</v>
      </c>
      <c r="N1109" s="62">
        <v>25</v>
      </c>
      <c r="O1109" s="62">
        <v>28</v>
      </c>
      <c r="P1109" s="62">
        <v>29</v>
      </c>
      <c r="Q1109" s="62">
        <v>32</v>
      </c>
      <c r="R1109" s="62">
        <v>36</v>
      </c>
      <c r="S1109" s="62">
        <v>13</v>
      </c>
      <c r="T1109" s="62">
        <v>33</v>
      </c>
      <c r="U1109" s="62">
        <v>35</v>
      </c>
      <c r="V1109" s="62">
        <v>40</v>
      </c>
      <c r="W1109" s="62">
        <v>41</v>
      </c>
      <c r="X1109" s="62">
        <v>41</v>
      </c>
      <c r="Y1109" s="62">
        <v>41</v>
      </c>
      <c r="Z1109" s="62">
        <v>42</v>
      </c>
      <c r="AA1109" s="62">
        <v>42</v>
      </c>
      <c r="AB1109" s="62">
        <v>43</v>
      </c>
      <c r="AC1109" s="62">
        <v>43</v>
      </c>
      <c r="AE1109" s="64">
        <v>2</v>
      </c>
      <c r="AF1109" s="65">
        <v>3</v>
      </c>
      <c r="AG1109" s="66">
        <v>3</v>
      </c>
      <c r="AH1109" s="62">
        <v>4</v>
      </c>
      <c r="AI1109" s="62">
        <v>4</v>
      </c>
      <c r="AJ1109" s="62">
        <v>4</v>
      </c>
      <c r="AK1109" s="62">
        <v>4</v>
      </c>
      <c r="AL1109" s="62">
        <v>4</v>
      </c>
      <c r="AM1109" s="62">
        <v>5</v>
      </c>
      <c r="AN1109" s="62">
        <v>1</v>
      </c>
      <c r="AO1109" s="62">
        <v>5</v>
      </c>
      <c r="AP1109" s="62">
        <v>5</v>
      </c>
      <c r="AQ1109" s="62">
        <v>5</v>
      </c>
      <c r="AR1109" s="62">
        <v>6</v>
      </c>
      <c r="AS1109" s="62">
        <v>6</v>
      </c>
      <c r="AT1109" s="62">
        <v>6</v>
      </c>
      <c r="AU1109" s="62">
        <v>6</v>
      </c>
      <c r="AV1109" s="62">
        <v>6</v>
      </c>
      <c r="AW1109" s="62">
        <v>6</v>
      </c>
      <c r="AX1109" s="62">
        <v>6</v>
      </c>
    </row>
    <row r="1110" spans="1:50" ht="12.75" customHeight="1">
      <c r="A1110" s="78">
        <v>41967</v>
      </c>
      <c r="B1110" s="54">
        <v>1</v>
      </c>
      <c r="C1110" s="54">
        <v>10</v>
      </c>
      <c r="D1110" s="54">
        <v>15</v>
      </c>
      <c r="E1110" s="54">
        <v>26</v>
      </c>
      <c r="F1110" s="54">
        <v>38</v>
      </c>
      <c r="G1110" s="54">
        <v>47</v>
      </c>
      <c r="H1110" s="54"/>
      <c r="I1110" s="53"/>
      <c r="J1110" s="62">
        <v>6</v>
      </c>
      <c r="K1110" s="62">
        <v>11</v>
      </c>
      <c r="L1110" s="62">
        <v>15</v>
      </c>
      <c r="M1110" s="62">
        <v>18</v>
      </c>
      <c r="N1110" s="62">
        <v>22</v>
      </c>
      <c r="O1110" s="62">
        <v>27</v>
      </c>
      <c r="P1110" s="62">
        <v>30</v>
      </c>
      <c r="Q1110" s="62">
        <v>31</v>
      </c>
      <c r="R1110" s="62">
        <v>33</v>
      </c>
      <c r="S1110" s="62">
        <v>12</v>
      </c>
      <c r="T1110" s="62">
        <v>35</v>
      </c>
      <c r="U1110" s="62">
        <v>37</v>
      </c>
      <c r="V1110" s="62">
        <v>41</v>
      </c>
      <c r="W1110" s="62">
        <v>41</v>
      </c>
      <c r="X1110" s="62">
        <v>42</v>
      </c>
      <c r="Y1110" s="62">
        <v>42</v>
      </c>
      <c r="Z1110" s="62">
        <v>42</v>
      </c>
      <c r="AA1110" s="62">
        <v>43</v>
      </c>
      <c r="AB1110" s="62">
        <v>43</v>
      </c>
      <c r="AC1110" s="62">
        <v>44</v>
      </c>
      <c r="AE1110" s="64">
        <v>1</v>
      </c>
      <c r="AF1110" s="65">
        <v>2</v>
      </c>
      <c r="AG1110" s="66">
        <v>2</v>
      </c>
      <c r="AH1110" s="62">
        <v>3</v>
      </c>
      <c r="AI1110" s="62">
        <v>5</v>
      </c>
      <c r="AJ1110" s="62">
        <v>5</v>
      </c>
      <c r="AK1110" s="62">
        <v>6</v>
      </c>
      <c r="AL1110" s="62">
        <v>6</v>
      </c>
      <c r="AM1110" s="62">
        <v>6</v>
      </c>
      <c r="AN1110" s="62">
        <v>1</v>
      </c>
      <c r="AO1110" s="62">
        <v>6</v>
      </c>
      <c r="AP1110" s="62">
        <v>6</v>
      </c>
      <c r="AQ1110" s="62">
        <v>6</v>
      </c>
      <c r="AR1110" s="62">
        <v>6</v>
      </c>
      <c r="AS1110" s="62">
        <v>6</v>
      </c>
      <c r="AT1110" s="62">
        <v>6</v>
      </c>
      <c r="AU1110" s="62">
        <v>6</v>
      </c>
      <c r="AV1110" s="62">
        <v>6</v>
      </c>
      <c r="AW1110" s="62">
        <v>6</v>
      </c>
      <c r="AX1110" s="62">
        <v>6</v>
      </c>
    </row>
    <row r="1111" spans="1:50" ht="12.75" customHeight="1">
      <c r="A1111" s="78">
        <v>41964</v>
      </c>
      <c r="B1111" s="54">
        <v>4</v>
      </c>
      <c r="C1111" s="54">
        <v>14</v>
      </c>
      <c r="D1111" s="54">
        <v>18</v>
      </c>
      <c r="E1111" s="54">
        <v>19</v>
      </c>
      <c r="F1111" s="54">
        <v>27</v>
      </c>
      <c r="G1111" s="54">
        <v>47</v>
      </c>
      <c r="H1111" s="54"/>
      <c r="I1111" s="53"/>
      <c r="J1111" s="62">
        <v>6</v>
      </c>
      <c r="K1111" s="62">
        <v>12</v>
      </c>
      <c r="L1111" s="62">
        <v>15</v>
      </c>
      <c r="M1111" s="62">
        <v>19</v>
      </c>
      <c r="N1111" s="62">
        <v>22</v>
      </c>
      <c r="O1111" s="62">
        <v>25</v>
      </c>
      <c r="P1111" s="62">
        <v>29</v>
      </c>
      <c r="Q1111" s="62">
        <v>32</v>
      </c>
      <c r="R1111" s="62">
        <v>33</v>
      </c>
      <c r="S1111" s="62">
        <v>12</v>
      </c>
      <c r="T1111" s="62">
        <v>36</v>
      </c>
      <c r="U1111" s="62">
        <v>36</v>
      </c>
      <c r="V1111" s="62">
        <v>40</v>
      </c>
      <c r="W1111" s="62">
        <v>41</v>
      </c>
      <c r="X1111" s="62">
        <v>41</v>
      </c>
      <c r="Y1111" s="62">
        <v>42</v>
      </c>
      <c r="Z1111" s="62">
        <v>42</v>
      </c>
      <c r="AA1111" s="62">
        <v>42</v>
      </c>
      <c r="AB1111" s="62">
        <v>43</v>
      </c>
      <c r="AC1111" s="62">
        <v>43</v>
      </c>
      <c r="AE1111" s="64">
        <v>2</v>
      </c>
      <c r="AF1111" s="65">
        <v>2</v>
      </c>
      <c r="AG1111" s="66">
        <v>2</v>
      </c>
      <c r="AH1111" s="62">
        <v>2</v>
      </c>
      <c r="AI1111" s="62">
        <v>2</v>
      </c>
      <c r="AJ1111" s="62">
        <v>2</v>
      </c>
      <c r="AK1111" s="62">
        <v>3</v>
      </c>
      <c r="AL1111" s="62">
        <v>4</v>
      </c>
      <c r="AM1111" s="62">
        <v>5</v>
      </c>
      <c r="AN1111" s="62">
        <v>2</v>
      </c>
      <c r="AO1111" s="62">
        <v>5</v>
      </c>
      <c r="AP1111" s="62">
        <v>5</v>
      </c>
      <c r="AQ1111" s="62">
        <v>5</v>
      </c>
      <c r="AR1111" s="62">
        <v>5</v>
      </c>
      <c r="AS1111" s="62">
        <v>5</v>
      </c>
      <c r="AT1111" s="62">
        <v>5</v>
      </c>
      <c r="AU1111" s="62">
        <v>5</v>
      </c>
      <c r="AV1111" s="62">
        <v>5</v>
      </c>
      <c r="AW1111" s="62">
        <v>5</v>
      </c>
      <c r="AX1111" s="62">
        <v>5</v>
      </c>
    </row>
    <row r="1112" spans="1:50" ht="12.75" customHeight="1">
      <c r="A1112" s="78">
        <v>41962</v>
      </c>
      <c r="B1112" s="54">
        <v>5</v>
      </c>
      <c r="C1112" s="54">
        <v>7</v>
      </c>
      <c r="D1112" s="54">
        <v>14</v>
      </c>
      <c r="E1112" s="54">
        <v>25</v>
      </c>
      <c r="F1112" s="54">
        <v>28</v>
      </c>
      <c r="G1112" s="54">
        <v>34</v>
      </c>
      <c r="H1112" s="54"/>
      <c r="I1112" s="53"/>
      <c r="J1112" s="62">
        <v>6</v>
      </c>
      <c r="K1112" s="62">
        <v>12</v>
      </c>
      <c r="L1112" s="62">
        <v>17</v>
      </c>
      <c r="M1112" s="62">
        <v>19</v>
      </c>
      <c r="N1112" s="62">
        <v>23</v>
      </c>
      <c r="O1112" s="62">
        <v>26</v>
      </c>
      <c r="P1112" s="62">
        <v>29</v>
      </c>
      <c r="Q1112" s="62">
        <v>31</v>
      </c>
      <c r="R1112" s="62">
        <v>34</v>
      </c>
      <c r="S1112" s="62">
        <v>14</v>
      </c>
      <c r="T1112" s="62">
        <v>35</v>
      </c>
      <c r="U1112" s="62">
        <v>37</v>
      </c>
      <c r="V1112" s="62">
        <v>41</v>
      </c>
      <c r="W1112" s="62">
        <v>42</v>
      </c>
      <c r="X1112" s="62">
        <v>42</v>
      </c>
      <c r="Y1112" s="62">
        <v>42</v>
      </c>
      <c r="Z1112" s="62">
        <v>43</v>
      </c>
      <c r="AA1112" s="62">
        <v>43</v>
      </c>
      <c r="AB1112" s="62">
        <v>43</v>
      </c>
      <c r="AC1112" s="62">
        <v>44</v>
      </c>
      <c r="AE1112" s="64">
        <v>1</v>
      </c>
      <c r="AF1112" s="65">
        <v>1</v>
      </c>
      <c r="AG1112" s="66">
        <v>1</v>
      </c>
      <c r="AH1112" s="62">
        <v>1</v>
      </c>
      <c r="AI1112" s="62">
        <v>1</v>
      </c>
      <c r="AJ1112" s="62">
        <v>2</v>
      </c>
      <c r="AK1112" s="62">
        <v>3</v>
      </c>
      <c r="AL1112" s="62">
        <v>3</v>
      </c>
      <c r="AM1112" s="62">
        <v>3</v>
      </c>
      <c r="AN1112" s="62">
        <v>5</v>
      </c>
      <c r="AO1112" s="62">
        <v>5</v>
      </c>
      <c r="AP1112" s="62">
        <v>5</v>
      </c>
      <c r="AQ1112" s="62">
        <v>5</v>
      </c>
      <c r="AR1112" s="62">
        <v>6</v>
      </c>
      <c r="AS1112" s="62">
        <v>6</v>
      </c>
      <c r="AT1112" s="62">
        <v>6</v>
      </c>
      <c r="AU1112" s="62">
        <v>6</v>
      </c>
      <c r="AV1112" s="62">
        <v>6</v>
      </c>
      <c r="AW1112" s="62">
        <v>6</v>
      </c>
      <c r="AX1112" s="62">
        <v>6</v>
      </c>
    </row>
    <row r="1113" spans="1:50" ht="12.75" customHeight="1">
      <c r="A1113" s="78">
        <v>41961</v>
      </c>
      <c r="B1113" s="54">
        <v>3</v>
      </c>
      <c r="C1113" s="54">
        <v>12</v>
      </c>
      <c r="D1113" s="54">
        <v>14</v>
      </c>
      <c r="E1113" s="54">
        <v>26</v>
      </c>
      <c r="F1113" s="54">
        <v>32</v>
      </c>
      <c r="G1113" s="54">
        <v>37</v>
      </c>
      <c r="H1113" s="54"/>
      <c r="I1113" s="53"/>
      <c r="J1113" s="62">
        <v>6</v>
      </c>
      <c r="K1113" s="62">
        <v>11</v>
      </c>
      <c r="L1113" s="62">
        <v>15</v>
      </c>
      <c r="M1113" s="62">
        <v>19</v>
      </c>
      <c r="N1113" s="62">
        <v>21</v>
      </c>
      <c r="O1113" s="62">
        <v>25</v>
      </c>
      <c r="P1113" s="62">
        <v>26</v>
      </c>
      <c r="Q1113" s="62">
        <v>29</v>
      </c>
      <c r="R1113" s="62">
        <v>31</v>
      </c>
      <c r="S1113" s="62">
        <v>16</v>
      </c>
      <c r="T1113" s="62">
        <v>35</v>
      </c>
      <c r="U1113" s="62">
        <v>37</v>
      </c>
      <c r="V1113" s="62">
        <v>40</v>
      </c>
      <c r="W1113" s="62">
        <v>41</v>
      </c>
      <c r="X1113" s="62">
        <v>42</v>
      </c>
      <c r="Y1113" s="62">
        <v>42</v>
      </c>
      <c r="Z1113" s="62">
        <v>42</v>
      </c>
      <c r="AA1113" s="62">
        <v>43</v>
      </c>
      <c r="AB1113" s="62">
        <v>43</v>
      </c>
      <c r="AC1113" s="62">
        <v>43</v>
      </c>
      <c r="AE1113" s="64">
        <v>1</v>
      </c>
      <c r="AF1113" s="65">
        <v>1</v>
      </c>
      <c r="AG1113" s="66">
        <v>1</v>
      </c>
      <c r="AH1113" s="62">
        <v>1</v>
      </c>
      <c r="AI1113" s="62">
        <v>1</v>
      </c>
      <c r="AJ1113" s="62">
        <v>2</v>
      </c>
      <c r="AK1113" s="62">
        <v>2</v>
      </c>
      <c r="AL1113" s="62">
        <v>3</v>
      </c>
      <c r="AM1113" s="62">
        <v>4</v>
      </c>
      <c r="AN1113" s="62">
        <v>3</v>
      </c>
      <c r="AO1113" s="62">
        <v>4</v>
      </c>
      <c r="AP1113" s="62">
        <v>4</v>
      </c>
      <c r="AQ1113" s="62">
        <v>5</v>
      </c>
      <c r="AR1113" s="62">
        <v>5</v>
      </c>
      <c r="AS1113" s="62">
        <v>5</v>
      </c>
      <c r="AT1113" s="62">
        <v>5</v>
      </c>
      <c r="AU1113" s="62">
        <v>5</v>
      </c>
      <c r="AV1113" s="62">
        <v>5</v>
      </c>
      <c r="AW1113" s="62">
        <v>5</v>
      </c>
      <c r="AX1113" s="62">
        <v>5</v>
      </c>
    </row>
    <row r="1114" spans="1:50" ht="12.75" customHeight="1">
      <c r="A1114" s="78">
        <v>41960</v>
      </c>
      <c r="B1114" s="54">
        <v>4</v>
      </c>
      <c r="C1114" s="54">
        <v>7</v>
      </c>
      <c r="D1114" s="54">
        <v>25</v>
      </c>
      <c r="E1114" s="54">
        <v>36</v>
      </c>
      <c r="F1114" s="54">
        <v>45</v>
      </c>
      <c r="G1114" s="54">
        <v>46</v>
      </c>
      <c r="H1114" s="54"/>
      <c r="I1114" s="53"/>
      <c r="J1114" s="62">
        <v>6</v>
      </c>
      <c r="K1114" s="62">
        <v>10</v>
      </c>
      <c r="L1114" s="62">
        <v>15</v>
      </c>
      <c r="M1114" s="62">
        <v>18</v>
      </c>
      <c r="N1114" s="62">
        <v>21</v>
      </c>
      <c r="O1114" s="62">
        <v>23</v>
      </c>
      <c r="P1114" s="62">
        <v>27</v>
      </c>
      <c r="Q1114" s="62">
        <v>28</v>
      </c>
      <c r="R1114" s="62">
        <v>30</v>
      </c>
      <c r="S1114" s="62">
        <v>16</v>
      </c>
      <c r="T1114" s="62">
        <v>37</v>
      </c>
      <c r="U1114" s="62">
        <v>38</v>
      </c>
      <c r="V1114" s="62">
        <v>38</v>
      </c>
      <c r="W1114" s="62">
        <v>41</v>
      </c>
      <c r="X1114" s="62">
        <v>42</v>
      </c>
      <c r="Y1114" s="62">
        <v>43</v>
      </c>
      <c r="Z1114" s="62">
        <v>43</v>
      </c>
      <c r="AA1114" s="62">
        <v>43</v>
      </c>
      <c r="AB1114" s="62">
        <v>44</v>
      </c>
      <c r="AC1114" s="62">
        <v>44</v>
      </c>
      <c r="AE1114" s="64">
        <v>0</v>
      </c>
      <c r="AF1114" s="65">
        <v>0</v>
      </c>
      <c r="AG1114" s="66">
        <v>2</v>
      </c>
      <c r="AH1114" s="62">
        <v>2</v>
      </c>
      <c r="AI1114" s="62">
        <v>3</v>
      </c>
      <c r="AJ1114" s="62">
        <v>3</v>
      </c>
      <c r="AK1114" s="62">
        <v>3</v>
      </c>
      <c r="AL1114" s="62">
        <v>3</v>
      </c>
      <c r="AM1114" s="62">
        <v>3</v>
      </c>
      <c r="AN1114" s="62">
        <v>1</v>
      </c>
      <c r="AO1114" s="62">
        <v>6</v>
      </c>
      <c r="AP1114" s="62">
        <v>6</v>
      </c>
      <c r="AQ1114" s="62">
        <v>4</v>
      </c>
      <c r="AR1114" s="62">
        <v>5</v>
      </c>
      <c r="AS1114" s="62">
        <v>6</v>
      </c>
      <c r="AT1114" s="62">
        <v>6</v>
      </c>
      <c r="AU1114" s="62">
        <v>6</v>
      </c>
      <c r="AV1114" s="62">
        <v>6</v>
      </c>
      <c r="AW1114" s="62">
        <v>6</v>
      </c>
      <c r="AX1114" s="62">
        <v>6</v>
      </c>
    </row>
    <row r="1115" spans="1:50" ht="12.75" customHeight="1">
      <c r="A1115" s="78">
        <v>41957</v>
      </c>
      <c r="B1115" s="54">
        <v>10</v>
      </c>
      <c r="C1115" s="54">
        <v>12</v>
      </c>
      <c r="D1115" s="54">
        <v>20</v>
      </c>
      <c r="E1115" s="54">
        <v>24</v>
      </c>
      <c r="F1115" s="54">
        <v>39</v>
      </c>
      <c r="G1115" s="54">
        <v>46</v>
      </c>
      <c r="H1115" s="54"/>
      <c r="I1115" s="53"/>
      <c r="J1115" s="62">
        <v>6</v>
      </c>
      <c r="K1115" s="62">
        <v>12</v>
      </c>
      <c r="L1115" s="62">
        <v>15</v>
      </c>
      <c r="M1115" s="62">
        <v>19</v>
      </c>
      <c r="N1115" s="62">
        <v>20</v>
      </c>
      <c r="O1115" s="62">
        <v>22</v>
      </c>
      <c r="P1115" s="62">
        <v>24</v>
      </c>
      <c r="Q1115" s="62">
        <v>28</v>
      </c>
      <c r="R1115" s="62">
        <v>29</v>
      </c>
      <c r="S1115" s="62">
        <v>15</v>
      </c>
      <c r="T1115" s="62">
        <v>38</v>
      </c>
      <c r="U1115" s="62">
        <v>39</v>
      </c>
      <c r="V1115" s="62">
        <v>36</v>
      </c>
      <c r="W1115" s="62">
        <v>38</v>
      </c>
      <c r="X1115" s="62">
        <v>41</v>
      </c>
      <c r="Y1115" s="62">
        <v>42</v>
      </c>
      <c r="Z1115" s="62">
        <v>43</v>
      </c>
      <c r="AA1115" s="62">
        <v>43</v>
      </c>
      <c r="AB1115" s="62">
        <v>43</v>
      </c>
      <c r="AC1115" s="62">
        <v>44</v>
      </c>
      <c r="AE1115" s="64">
        <v>0</v>
      </c>
      <c r="AF1115" s="65">
        <v>0</v>
      </c>
      <c r="AG1115" s="66">
        <v>0</v>
      </c>
      <c r="AH1115" s="62">
        <v>1</v>
      </c>
      <c r="AI1115" s="62">
        <v>2</v>
      </c>
      <c r="AJ1115" s="62">
        <v>2</v>
      </c>
      <c r="AK1115" s="62">
        <v>2</v>
      </c>
      <c r="AL1115" s="62">
        <v>2</v>
      </c>
      <c r="AM1115" s="62">
        <v>2</v>
      </c>
      <c r="AN1115" s="62">
        <v>3</v>
      </c>
      <c r="AO1115" s="62">
        <v>6</v>
      </c>
      <c r="AP1115" s="62">
        <v>6</v>
      </c>
      <c r="AQ1115" s="62">
        <v>4</v>
      </c>
      <c r="AR1115" s="62">
        <v>4</v>
      </c>
      <c r="AS1115" s="62">
        <v>5</v>
      </c>
      <c r="AT1115" s="62">
        <v>5</v>
      </c>
      <c r="AU1115" s="62">
        <v>5</v>
      </c>
      <c r="AV1115" s="62">
        <v>5</v>
      </c>
      <c r="AW1115" s="62">
        <v>5</v>
      </c>
      <c r="AX1115" s="62">
        <v>6</v>
      </c>
    </row>
    <row r="1116" spans="1:50" ht="12.75" customHeight="1">
      <c r="A1116" s="78">
        <v>41955</v>
      </c>
      <c r="B1116" s="54">
        <v>20</v>
      </c>
      <c r="C1116" s="54">
        <v>24</v>
      </c>
      <c r="D1116" s="54">
        <v>28</v>
      </c>
      <c r="E1116" s="54">
        <v>35</v>
      </c>
      <c r="F1116" s="54">
        <v>38</v>
      </c>
      <c r="G1116" s="54">
        <v>39</v>
      </c>
      <c r="H1116" s="54"/>
      <c r="I1116" s="53"/>
      <c r="J1116" s="62">
        <v>6</v>
      </c>
      <c r="K1116" s="62">
        <v>10</v>
      </c>
      <c r="L1116" s="62">
        <v>16</v>
      </c>
      <c r="M1116" s="62">
        <v>18</v>
      </c>
      <c r="N1116" s="62">
        <v>22</v>
      </c>
      <c r="O1116" s="62">
        <v>23</v>
      </c>
      <c r="P1116" s="62">
        <v>25</v>
      </c>
      <c r="Q1116" s="62">
        <v>27</v>
      </c>
      <c r="R1116" s="62">
        <v>31</v>
      </c>
      <c r="S1116" s="62">
        <v>14</v>
      </c>
      <c r="T1116" s="62">
        <v>38</v>
      </c>
      <c r="U1116" s="62">
        <v>40</v>
      </c>
      <c r="V1116" s="62">
        <v>37</v>
      </c>
      <c r="W1116" s="62">
        <v>38</v>
      </c>
      <c r="X1116" s="62">
        <v>40</v>
      </c>
      <c r="Y1116" s="62">
        <v>42</v>
      </c>
      <c r="Z1116" s="62">
        <v>43</v>
      </c>
      <c r="AA1116" s="62">
        <v>44</v>
      </c>
      <c r="AB1116" s="62">
        <v>44</v>
      </c>
      <c r="AC1116" s="62">
        <v>44</v>
      </c>
      <c r="AE1116" s="64">
        <v>1</v>
      </c>
      <c r="AF1116" s="65">
        <v>1</v>
      </c>
      <c r="AG1116" s="66">
        <v>2</v>
      </c>
      <c r="AH1116" s="62">
        <v>3</v>
      </c>
      <c r="AI1116" s="62">
        <v>3</v>
      </c>
      <c r="AJ1116" s="62">
        <v>4</v>
      </c>
      <c r="AK1116" s="62">
        <v>4</v>
      </c>
      <c r="AL1116" s="62">
        <v>4</v>
      </c>
      <c r="AM1116" s="62">
        <v>4</v>
      </c>
      <c r="AN1116" s="62">
        <v>2</v>
      </c>
      <c r="AO1116" s="62">
        <v>5</v>
      </c>
      <c r="AP1116" s="62">
        <v>5</v>
      </c>
      <c r="AQ1116" s="62">
        <v>6</v>
      </c>
      <c r="AR1116" s="62">
        <v>6</v>
      </c>
      <c r="AS1116" s="62">
        <v>6</v>
      </c>
      <c r="AT1116" s="62">
        <v>6</v>
      </c>
      <c r="AU1116" s="62">
        <v>6</v>
      </c>
      <c r="AV1116" s="62">
        <v>6</v>
      </c>
      <c r="AW1116" s="62">
        <v>6</v>
      </c>
      <c r="AX1116" s="62">
        <v>6</v>
      </c>
    </row>
    <row r="1117" spans="1:50" ht="12.75" customHeight="1">
      <c r="A1117" s="78">
        <v>41954</v>
      </c>
      <c r="B1117" s="54">
        <v>2</v>
      </c>
      <c r="C1117" s="54">
        <v>6</v>
      </c>
      <c r="D1117" s="54">
        <v>13</v>
      </c>
      <c r="E1117" s="54">
        <v>19</v>
      </c>
      <c r="F1117" s="54">
        <v>25</v>
      </c>
      <c r="G1117" s="54">
        <v>47</v>
      </c>
      <c r="H1117" s="54"/>
      <c r="I1117" s="53"/>
      <c r="J1117" s="62">
        <v>6</v>
      </c>
      <c r="K1117" s="62">
        <v>11</v>
      </c>
      <c r="L1117" s="62">
        <v>15</v>
      </c>
      <c r="M1117" s="62">
        <v>20</v>
      </c>
      <c r="N1117" s="62">
        <v>21</v>
      </c>
      <c r="O1117" s="62">
        <v>25</v>
      </c>
      <c r="P1117" s="62">
        <v>26</v>
      </c>
      <c r="Q1117" s="62">
        <v>28</v>
      </c>
      <c r="R1117" s="62">
        <v>30</v>
      </c>
      <c r="S1117" s="62">
        <v>13</v>
      </c>
      <c r="T1117" s="62">
        <v>39</v>
      </c>
      <c r="U1117" s="62">
        <v>40</v>
      </c>
      <c r="V1117" s="62">
        <v>37</v>
      </c>
      <c r="W1117" s="62">
        <v>39</v>
      </c>
      <c r="X1117" s="62">
        <v>39</v>
      </c>
      <c r="Y1117" s="62">
        <v>41</v>
      </c>
      <c r="Z1117" s="62">
        <v>42</v>
      </c>
      <c r="AA1117" s="62">
        <v>43</v>
      </c>
      <c r="AB1117" s="62">
        <v>44</v>
      </c>
      <c r="AC1117" s="62">
        <v>44</v>
      </c>
      <c r="AE1117" s="64">
        <v>0</v>
      </c>
      <c r="AF1117" s="65">
        <v>1</v>
      </c>
      <c r="AG1117" s="66">
        <v>2</v>
      </c>
      <c r="AH1117" s="62">
        <v>4</v>
      </c>
      <c r="AI1117" s="62">
        <v>4</v>
      </c>
      <c r="AJ1117" s="62">
        <v>4</v>
      </c>
      <c r="AK1117" s="62">
        <v>4</v>
      </c>
      <c r="AL1117" s="62">
        <v>4</v>
      </c>
      <c r="AM1117" s="62">
        <v>4</v>
      </c>
      <c r="AN1117" s="62">
        <v>1</v>
      </c>
      <c r="AO1117" s="62">
        <v>5</v>
      </c>
      <c r="AP1117" s="62">
        <v>6</v>
      </c>
      <c r="AQ1117" s="62">
        <v>5</v>
      </c>
      <c r="AR1117" s="62">
        <v>6</v>
      </c>
      <c r="AS1117" s="62">
        <v>6</v>
      </c>
      <c r="AT1117" s="62">
        <v>6</v>
      </c>
      <c r="AU1117" s="62">
        <v>6</v>
      </c>
      <c r="AV1117" s="62">
        <v>6</v>
      </c>
      <c r="AW1117" s="62">
        <v>6</v>
      </c>
      <c r="AX1117" s="62">
        <v>6</v>
      </c>
    </row>
    <row r="1118" spans="1:50" ht="12.75" customHeight="1">
      <c r="A1118" s="78">
        <v>41953</v>
      </c>
      <c r="B1118" s="54">
        <v>1</v>
      </c>
      <c r="C1118" s="54">
        <v>3</v>
      </c>
      <c r="D1118" s="54">
        <v>4</v>
      </c>
      <c r="E1118" s="54">
        <v>10</v>
      </c>
      <c r="F1118" s="54">
        <v>25</v>
      </c>
      <c r="G1118" s="54">
        <v>38</v>
      </c>
      <c r="H1118" s="54"/>
      <c r="I1118" s="53"/>
      <c r="J1118" s="62">
        <v>6</v>
      </c>
      <c r="K1118" s="62">
        <v>12</v>
      </c>
      <c r="L1118" s="62">
        <v>15</v>
      </c>
      <c r="M1118" s="62">
        <v>18</v>
      </c>
      <c r="N1118" s="62">
        <v>23</v>
      </c>
      <c r="O1118" s="62">
        <v>24</v>
      </c>
      <c r="P1118" s="62">
        <v>28</v>
      </c>
      <c r="Q1118" s="62">
        <v>28</v>
      </c>
      <c r="R1118" s="62">
        <v>30</v>
      </c>
      <c r="S1118" s="62">
        <v>12</v>
      </c>
      <c r="T1118" s="62">
        <v>39</v>
      </c>
      <c r="U1118" s="62">
        <v>40</v>
      </c>
      <c r="V1118" s="62">
        <v>38</v>
      </c>
      <c r="W1118" s="62">
        <v>38</v>
      </c>
      <c r="X1118" s="62">
        <v>40</v>
      </c>
      <c r="Y1118" s="62">
        <v>40</v>
      </c>
      <c r="Z1118" s="62">
        <v>42</v>
      </c>
      <c r="AA1118" s="62">
        <v>43</v>
      </c>
      <c r="AB1118" s="62">
        <v>44</v>
      </c>
      <c r="AC1118" s="62">
        <v>45</v>
      </c>
      <c r="AE1118" s="64">
        <v>1</v>
      </c>
      <c r="AF1118" s="65">
        <v>1</v>
      </c>
      <c r="AG1118" s="66">
        <v>1</v>
      </c>
      <c r="AH1118" s="62">
        <v>2</v>
      </c>
      <c r="AI1118" s="62">
        <v>2</v>
      </c>
      <c r="AJ1118" s="62">
        <v>3</v>
      </c>
      <c r="AK1118" s="62">
        <v>5</v>
      </c>
      <c r="AL1118" s="62">
        <v>5</v>
      </c>
      <c r="AM1118" s="62">
        <v>5</v>
      </c>
      <c r="AN1118" s="62">
        <v>2</v>
      </c>
      <c r="AO1118" s="62">
        <v>5</v>
      </c>
      <c r="AP1118" s="62">
        <v>5</v>
      </c>
      <c r="AQ1118" s="62">
        <v>6</v>
      </c>
      <c r="AR1118" s="62">
        <v>6</v>
      </c>
      <c r="AS1118" s="62">
        <v>6</v>
      </c>
      <c r="AT1118" s="62">
        <v>6</v>
      </c>
      <c r="AU1118" s="62">
        <v>6</v>
      </c>
      <c r="AV1118" s="62">
        <v>6</v>
      </c>
      <c r="AW1118" s="62">
        <v>6</v>
      </c>
      <c r="AX1118" s="62">
        <v>6</v>
      </c>
    </row>
    <row r="1119" spans="1:50" ht="12.75" customHeight="1">
      <c r="A1119" s="78">
        <v>41950</v>
      </c>
      <c r="B1119" s="54">
        <v>3</v>
      </c>
      <c r="C1119" s="54">
        <v>9</v>
      </c>
      <c r="D1119" s="54">
        <v>14</v>
      </c>
      <c r="E1119" s="54">
        <v>15</v>
      </c>
      <c r="F1119" s="54">
        <v>34</v>
      </c>
      <c r="G1119" s="54">
        <v>44</v>
      </c>
      <c r="H1119" s="54"/>
      <c r="I1119" s="53"/>
      <c r="J1119" s="62">
        <v>6</v>
      </c>
      <c r="K1119" s="62">
        <v>11</v>
      </c>
      <c r="L1119" s="62">
        <v>16</v>
      </c>
      <c r="M1119" s="62">
        <v>19</v>
      </c>
      <c r="N1119" s="62">
        <v>22</v>
      </c>
      <c r="O1119" s="62">
        <v>27</v>
      </c>
      <c r="P1119" s="62">
        <v>28</v>
      </c>
      <c r="Q1119" s="62">
        <v>32</v>
      </c>
      <c r="R1119" s="62">
        <v>32</v>
      </c>
      <c r="S1119" s="62">
        <v>13</v>
      </c>
      <c r="T1119" s="62">
        <v>39</v>
      </c>
      <c r="U1119" s="62">
        <v>39</v>
      </c>
      <c r="V1119" s="62">
        <v>38</v>
      </c>
      <c r="W1119" s="62">
        <v>39</v>
      </c>
      <c r="X1119" s="62">
        <v>39</v>
      </c>
      <c r="Y1119" s="62">
        <v>40</v>
      </c>
      <c r="Z1119" s="62">
        <v>40</v>
      </c>
      <c r="AA1119" s="62">
        <v>42</v>
      </c>
      <c r="AB1119" s="62">
        <v>43</v>
      </c>
      <c r="AC1119" s="62">
        <v>44</v>
      </c>
      <c r="AE1119" s="64">
        <v>1</v>
      </c>
      <c r="AF1119" s="65">
        <v>1</v>
      </c>
      <c r="AG1119" s="66">
        <v>2</v>
      </c>
      <c r="AH1119" s="62">
        <v>2</v>
      </c>
      <c r="AI1119" s="62">
        <v>2</v>
      </c>
      <c r="AJ1119" s="62">
        <v>3</v>
      </c>
      <c r="AK1119" s="62">
        <v>3</v>
      </c>
      <c r="AL1119" s="62">
        <v>3</v>
      </c>
      <c r="AM1119" s="62">
        <v>3</v>
      </c>
      <c r="AN1119" s="62">
        <v>1</v>
      </c>
      <c r="AO1119" s="62">
        <v>5</v>
      </c>
      <c r="AP1119" s="62">
        <v>5</v>
      </c>
      <c r="AQ1119" s="62">
        <v>5</v>
      </c>
      <c r="AR1119" s="62">
        <v>5</v>
      </c>
      <c r="AS1119" s="62">
        <v>5</v>
      </c>
      <c r="AT1119" s="62">
        <v>5</v>
      </c>
      <c r="AU1119" s="62">
        <v>5</v>
      </c>
      <c r="AV1119" s="62">
        <v>5</v>
      </c>
      <c r="AW1119" s="62">
        <v>5</v>
      </c>
      <c r="AX1119" s="62">
        <v>5</v>
      </c>
    </row>
    <row r="1120" spans="1:50" ht="12.75" customHeight="1">
      <c r="A1120" s="78">
        <v>41948</v>
      </c>
      <c r="B1120" s="54">
        <v>14</v>
      </c>
      <c r="C1120" s="54">
        <v>24</v>
      </c>
      <c r="D1120" s="54">
        <v>28</v>
      </c>
      <c r="E1120" s="54">
        <v>45</v>
      </c>
      <c r="F1120" s="54">
        <v>46</v>
      </c>
      <c r="G1120" s="54">
        <v>48</v>
      </c>
      <c r="H1120" s="54"/>
      <c r="I1120" s="53"/>
      <c r="J1120" s="62">
        <v>6</v>
      </c>
      <c r="K1120" s="62">
        <v>11</v>
      </c>
      <c r="L1120" s="62">
        <v>15</v>
      </c>
      <c r="M1120" s="62">
        <v>20</v>
      </c>
      <c r="N1120" s="62">
        <v>23</v>
      </c>
      <c r="O1120" s="62">
        <v>25</v>
      </c>
      <c r="P1120" s="62">
        <v>28</v>
      </c>
      <c r="Q1120" s="62">
        <v>29</v>
      </c>
      <c r="R1120" s="62">
        <v>33</v>
      </c>
      <c r="S1120" s="62">
        <v>14</v>
      </c>
      <c r="T1120" s="62">
        <v>38</v>
      </c>
      <c r="U1120" s="62">
        <v>40</v>
      </c>
      <c r="V1120" s="62">
        <v>38</v>
      </c>
      <c r="W1120" s="62">
        <v>39</v>
      </c>
      <c r="X1120" s="62">
        <v>40</v>
      </c>
      <c r="Y1120" s="62">
        <v>40</v>
      </c>
      <c r="Z1120" s="62">
        <v>41</v>
      </c>
      <c r="AA1120" s="62">
        <v>41</v>
      </c>
      <c r="AB1120" s="62">
        <v>43</v>
      </c>
      <c r="AC1120" s="62">
        <v>44</v>
      </c>
      <c r="AE1120" s="64">
        <v>2</v>
      </c>
      <c r="AF1120" s="65">
        <v>3</v>
      </c>
      <c r="AG1120" s="66">
        <v>3</v>
      </c>
      <c r="AH1120" s="62">
        <v>4</v>
      </c>
      <c r="AI1120" s="62">
        <v>4</v>
      </c>
      <c r="AJ1120" s="62">
        <v>4</v>
      </c>
      <c r="AK1120" s="62">
        <v>4</v>
      </c>
      <c r="AL1120" s="62">
        <v>4</v>
      </c>
      <c r="AM1120" s="62">
        <v>4</v>
      </c>
      <c r="AN1120" s="62">
        <v>0</v>
      </c>
      <c r="AO1120" s="62">
        <v>5</v>
      </c>
      <c r="AP1120" s="62">
        <v>5</v>
      </c>
      <c r="AQ1120" s="62">
        <v>4</v>
      </c>
      <c r="AR1120" s="62">
        <v>4</v>
      </c>
      <c r="AS1120" s="62">
        <v>4</v>
      </c>
      <c r="AT1120" s="62">
        <v>4</v>
      </c>
      <c r="AU1120" s="62">
        <v>4</v>
      </c>
      <c r="AV1120" s="62">
        <v>4</v>
      </c>
      <c r="AW1120" s="62">
        <v>4</v>
      </c>
      <c r="AX1120" s="62">
        <v>5</v>
      </c>
    </row>
    <row r="1121" spans="1:50" ht="12.75" customHeight="1">
      <c r="A1121" s="78">
        <v>41947</v>
      </c>
      <c r="B1121" s="54">
        <v>2</v>
      </c>
      <c r="C1121" s="54">
        <v>4</v>
      </c>
      <c r="D1121" s="54">
        <v>16</v>
      </c>
      <c r="E1121" s="54">
        <v>18</v>
      </c>
      <c r="F1121" s="54">
        <v>42</v>
      </c>
      <c r="G1121" s="54">
        <v>46</v>
      </c>
      <c r="H1121" s="54"/>
      <c r="I1121" s="53"/>
      <c r="J1121" s="62">
        <v>6</v>
      </c>
      <c r="K1121" s="62">
        <v>11</v>
      </c>
      <c r="L1121" s="62">
        <v>16</v>
      </c>
      <c r="M1121" s="62">
        <v>20</v>
      </c>
      <c r="N1121" s="62">
        <v>23</v>
      </c>
      <c r="O1121" s="62">
        <v>26</v>
      </c>
      <c r="P1121" s="62">
        <v>27</v>
      </c>
      <c r="Q1121" s="62">
        <v>30</v>
      </c>
      <c r="R1121" s="62">
        <v>31</v>
      </c>
      <c r="S1121" s="62">
        <v>14</v>
      </c>
      <c r="T1121" s="62">
        <v>37</v>
      </c>
      <c r="U1121" s="62">
        <v>37</v>
      </c>
      <c r="V1121" s="62">
        <v>38</v>
      </c>
      <c r="W1121" s="62">
        <v>40</v>
      </c>
      <c r="X1121" s="62">
        <v>40</v>
      </c>
      <c r="Y1121" s="62">
        <v>41</v>
      </c>
      <c r="Z1121" s="62">
        <v>41</v>
      </c>
      <c r="AA1121" s="62">
        <v>42</v>
      </c>
      <c r="AB1121" s="62">
        <v>42</v>
      </c>
      <c r="AC1121" s="62">
        <v>44</v>
      </c>
      <c r="AE1121" s="64">
        <v>1</v>
      </c>
      <c r="AF1121" s="65">
        <v>1</v>
      </c>
      <c r="AG1121" s="66">
        <v>3</v>
      </c>
      <c r="AH1121" s="62">
        <v>4</v>
      </c>
      <c r="AI1121" s="62">
        <v>4</v>
      </c>
      <c r="AJ1121" s="62">
        <v>4</v>
      </c>
      <c r="AK1121" s="62">
        <v>4</v>
      </c>
      <c r="AL1121" s="62">
        <v>4</v>
      </c>
      <c r="AM1121" s="62">
        <v>4</v>
      </c>
      <c r="AN1121" s="62">
        <v>0</v>
      </c>
      <c r="AO1121" s="62">
        <v>3</v>
      </c>
      <c r="AP1121" s="62">
        <v>3</v>
      </c>
      <c r="AQ1121" s="62">
        <v>5</v>
      </c>
      <c r="AR1121" s="62">
        <v>5</v>
      </c>
      <c r="AS1121" s="62">
        <v>5</v>
      </c>
      <c r="AT1121" s="62">
        <v>5</v>
      </c>
      <c r="AU1121" s="62">
        <v>5</v>
      </c>
      <c r="AV1121" s="62">
        <v>5</v>
      </c>
      <c r="AW1121" s="62">
        <v>5</v>
      </c>
      <c r="AX1121" s="62">
        <v>5</v>
      </c>
    </row>
    <row r="1122" spans="1:50" ht="12.75" customHeight="1">
      <c r="A1122" s="78">
        <v>41946</v>
      </c>
      <c r="B1122" s="54">
        <v>7</v>
      </c>
      <c r="C1122" s="54">
        <v>13</v>
      </c>
      <c r="D1122" s="54">
        <v>15</v>
      </c>
      <c r="E1122" s="54">
        <v>22</v>
      </c>
      <c r="F1122" s="54">
        <v>26</v>
      </c>
      <c r="G1122" s="54">
        <v>30</v>
      </c>
      <c r="H1122" s="54"/>
      <c r="I1122" s="53"/>
      <c r="J1122" s="62">
        <v>6</v>
      </c>
      <c r="K1122" s="62">
        <v>12</v>
      </c>
      <c r="L1122" s="62">
        <v>16</v>
      </c>
      <c r="M1122" s="62">
        <v>20</v>
      </c>
      <c r="N1122" s="62">
        <v>23</v>
      </c>
      <c r="O1122" s="62">
        <v>25</v>
      </c>
      <c r="P1122" s="62">
        <v>28</v>
      </c>
      <c r="Q1122" s="62">
        <v>29</v>
      </c>
      <c r="R1122" s="62">
        <v>31</v>
      </c>
      <c r="S1122" s="62">
        <v>15</v>
      </c>
      <c r="T1122" s="62">
        <v>35</v>
      </c>
      <c r="U1122" s="62">
        <v>36</v>
      </c>
      <c r="V1122" s="62">
        <v>38</v>
      </c>
      <c r="W1122" s="62">
        <v>38</v>
      </c>
      <c r="X1122" s="62">
        <v>40</v>
      </c>
      <c r="Y1122" s="62">
        <v>40</v>
      </c>
      <c r="Z1122" s="62">
        <v>41</v>
      </c>
      <c r="AA1122" s="62">
        <v>41</v>
      </c>
      <c r="AB1122" s="62">
        <v>42</v>
      </c>
      <c r="AC1122" s="62">
        <v>42</v>
      </c>
      <c r="AE1122" s="64">
        <v>1</v>
      </c>
      <c r="AF1122" s="65">
        <v>2</v>
      </c>
      <c r="AG1122" s="66">
        <v>2</v>
      </c>
      <c r="AH1122" s="62">
        <v>2</v>
      </c>
      <c r="AI1122" s="62">
        <v>2</v>
      </c>
      <c r="AJ1122" s="62">
        <v>2</v>
      </c>
      <c r="AK1122" s="62">
        <v>2</v>
      </c>
      <c r="AL1122" s="62">
        <v>2</v>
      </c>
      <c r="AM1122" s="62">
        <v>2</v>
      </c>
      <c r="AN1122" s="62">
        <v>2</v>
      </c>
      <c r="AO1122" s="62">
        <v>4</v>
      </c>
      <c r="AP1122" s="62">
        <v>4</v>
      </c>
      <c r="AQ1122" s="62">
        <v>3</v>
      </c>
      <c r="AR1122" s="62">
        <v>3</v>
      </c>
      <c r="AS1122" s="62">
        <v>3</v>
      </c>
      <c r="AT1122" s="62">
        <v>3</v>
      </c>
      <c r="AU1122" s="62">
        <v>4</v>
      </c>
      <c r="AV1122" s="62">
        <v>4</v>
      </c>
      <c r="AW1122" s="62">
        <v>4</v>
      </c>
      <c r="AX1122" s="62">
        <v>4</v>
      </c>
    </row>
    <row r="1123" spans="1:50" ht="12.75" customHeight="1">
      <c r="A1123" s="78">
        <v>41943</v>
      </c>
      <c r="B1123" s="54">
        <v>3</v>
      </c>
      <c r="C1123" s="54">
        <v>10</v>
      </c>
      <c r="D1123" s="54">
        <v>13</v>
      </c>
      <c r="E1123" s="54">
        <v>14</v>
      </c>
      <c r="F1123" s="54">
        <v>22</v>
      </c>
      <c r="G1123" s="54">
        <v>36</v>
      </c>
      <c r="H1123" s="54"/>
      <c r="I1123" s="53"/>
      <c r="J1123" s="62">
        <v>6</v>
      </c>
      <c r="K1123" s="62">
        <v>10</v>
      </c>
      <c r="L1123" s="62">
        <v>15</v>
      </c>
      <c r="M1123" s="62">
        <v>19</v>
      </c>
      <c r="N1123" s="62">
        <v>22</v>
      </c>
      <c r="O1123" s="62">
        <v>25</v>
      </c>
      <c r="P1123" s="62">
        <v>27</v>
      </c>
      <c r="Q1123" s="62">
        <v>29</v>
      </c>
      <c r="R1123" s="62">
        <v>30</v>
      </c>
      <c r="S1123" s="62">
        <v>15</v>
      </c>
      <c r="T1123" s="62">
        <v>35</v>
      </c>
      <c r="U1123" s="62">
        <v>35</v>
      </c>
      <c r="V1123" s="62">
        <v>36</v>
      </c>
      <c r="W1123" s="62">
        <v>38</v>
      </c>
      <c r="X1123" s="62">
        <v>38</v>
      </c>
      <c r="Y1123" s="62">
        <v>40</v>
      </c>
      <c r="Z1123" s="62">
        <v>40</v>
      </c>
      <c r="AA1123" s="62">
        <v>41</v>
      </c>
      <c r="AB1123" s="62">
        <v>41</v>
      </c>
      <c r="AC1123" s="62">
        <v>42</v>
      </c>
      <c r="AE1123" s="64">
        <v>0</v>
      </c>
      <c r="AF1123" s="65">
        <v>1</v>
      </c>
      <c r="AG1123" s="66">
        <v>3</v>
      </c>
      <c r="AH1123" s="62">
        <v>4</v>
      </c>
      <c r="AI1123" s="62">
        <v>4</v>
      </c>
      <c r="AJ1123" s="62">
        <v>4</v>
      </c>
      <c r="AK1123" s="62">
        <v>4</v>
      </c>
      <c r="AL1123" s="62">
        <v>5</v>
      </c>
      <c r="AM1123" s="62">
        <v>5</v>
      </c>
      <c r="AN1123" s="62">
        <v>1</v>
      </c>
      <c r="AO1123" s="62">
        <v>5</v>
      </c>
      <c r="AP1123" s="62">
        <v>5</v>
      </c>
      <c r="AQ1123" s="62">
        <v>6</v>
      </c>
      <c r="AR1123" s="62">
        <v>6</v>
      </c>
      <c r="AS1123" s="62">
        <v>6</v>
      </c>
      <c r="AT1123" s="62">
        <v>6</v>
      </c>
      <c r="AU1123" s="62">
        <v>6</v>
      </c>
      <c r="AV1123" s="62">
        <v>6</v>
      </c>
      <c r="AW1123" s="62">
        <v>6</v>
      </c>
      <c r="AX1123" s="62">
        <v>6</v>
      </c>
    </row>
    <row r="1124" spans="1:50" ht="12.75" customHeight="1">
      <c r="A1124" s="78">
        <v>41941</v>
      </c>
      <c r="B1124" s="54">
        <v>12</v>
      </c>
      <c r="C1124" s="54">
        <v>21</v>
      </c>
      <c r="D1124" s="54">
        <v>33</v>
      </c>
      <c r="E1124" s="54">
        <v>35</v>
      </c>
      <c r="F1124" s="54">
        <v>39</v>
      </c>
      <c r="G1124" s="54">
        <v>47</v>
      </c>
      <c r="H1124" s="54"/>
      <c r="I1124" s="53"/>
      <c r="J1124" s="62">
        <v>6</v>
      </c>
      <c r="K1124" s="62">
        <v>10</v>
      </c>
      <c r="L1124" s="62">
        <v>13</v>
      </c>
      <c r="M1124" s="62">
        <v>18</v>
      </c>
      <c r="N1124" s="62">
        <v>22</v>
      </c>
      <c r="O1124" s="62">
        <v>24</v>
      </c>
      <c r="P1124" s="62">
        <v>27</v>
      </c>
      <c r="Q1124" s="62">
        <v>29</v>
      </c>
      <c r="R1124" s="62">
        <v>31</v>
      </c>
      <c r="S1124" s="62">
        <v>14</v>
      </c>
      <c r="T1124" s="62">
        <v>33</v>
      </c>
      <c r="U1124" s="62">
        <v>35</v>
      </c>
      <c r="V1124" s="62">
        <v>37</v>
      </c>
      <c r="W1124" s="62">
        <v>37</v>
      </c>
      <c r="X1124" s="62">
        <v>39</v>
      </c>
      <c r="Y1124" s="62">
        <v>39</v>
      </c>
      <c r="Z1124" s="62">
        <v>41</v>
      </c>
      <c r="AA1124" s="62">
        <v>41</v>
      </c>
      <c r="AB1124" s="62">
        <v>42</v>
      </c>
      <c r="AC1124" s="62">
        <v>42</v>
      </c>
      <c r="AE1124" s="64">
        <v>1</v>
      </c>
      <c r="AF1124" s="65">
        <v>1</v>
      </c>
      <c r="AG1124" s="66">
        <v>1</v>
      </c>
      <c r="AH1124" s="62">
        <v>2</v>
      </c>
      <c r="AI1124" s="62">
        <v>2</v>
      </c>
      <c r="AJ1124" s="62">
        <v>2</v>
      </c>
      <c r="AK1124" s="62">
        <v>2</v>
      </c>
      <c r="AL1124" s="62">
        <v>3</v>
      </c>
      <c r="AM1124" s="62">
        <v>4</v>
      </c>
      <c r="AN1124" s="62">
        <v>1</v>
      </c>
      <c r="AO1124" s="62">
        <v>4</v>
      </c>
      <c r="AP1124" s="62">
        <v>4</v>
      </c>
      <c r="AQ1124" s="62">
        <v>4</v>
      </c>
      <c r="AR1124" s="62">
        <v>4</v>
      </c>
      <c r="AS1124" s="62">
        <v>4</v>
      </c>
      <c r="AT1124" s="62">
        <v>4</v>
      </c>
      <c r="AU1124" s="62">
        <v>5</v>
      </c>
      <c r="AV1124" s="62">
        <v>5</v>
      </c>
      <c r="AW1124" s="62">
        <v>5</v>
      </c>
      <c r="AX1124" s="62">
        <v>5</v>
      </c>
    </row>
    <row r="1125" spans="1:50" ht="12.75" customHeight="1">
      <c r="A1125" s="78">
        <v>41940</v>
      </c>
      <c r="B1125" s="54">
        <v>4</v>
      </c>
      <c r="C1125" s="54">
        <v>12</v>
      </c>
      <c r="D1125" s="54">
        <v>13</v>
      </c>
      <c r="E1125" s="54">
        <v>35</v>
      </c>
      <c r="F1125" s="54">
        <v>43</v>
      </c>
      <c r="G1125" s="54">
        <v>49</v>
      </c>
      <c r="H1125" s="54"/>
      <c r="I1125" s="53"/>
      <c r="J1125" s="62">
        <v>6</v>
      </c>
      <c r="K1125" s="62">
        <v>12</v>
      </c>
      <c r="L1125" s="62">
        <v>16</v>
      </c>
      <c r="M1125" s="62">
        <v>19</v>
      </c>
      <c r="N1125" s="62">
        <v>23</v>
      </c>
      <c r="O1125" s="62">
        <v>27</v>
      </c>
      <c r="P1125" s="62">
        <v>28</v>
      </c>
      <c r="Q1125" s="62">
        <v>31</v>
      </c>
      <c r="R1125" s="62">
        <v>32</v>
      </c>
      <c r="S1125" s="62">
        <v>14</v>
      </c>
      <c r="T1125" s="62">
        <v>34</v>
      </c>
      <c r="U1125" s="62">
        <v>37</v>
      </c>
      <c r="V1125" s="62">
        <v>36</v>
      </c>
      <c r="W1125" s="62">
        <v>38</v>
      </c>
      <c r="X1125" s="62">
        <v>38</v>
      </c>
      <c r="Y1125" s="62">
        <v>40</v>
      </c>
      <c r="Z1125" s="62">
        <v>40</v>
      </c>
      <c r="AA1125" s="62">
        <v>42</v>
      </c>
      <c r="AB1125" s="62">
        <v>42</v>
      </c>
      <c r="AC1125" s="62">
        <v>43</v>
      </c>
      <c r="AE1125" s="64">
        <v>1</v>
      </c>
      <c r="AF1125" s="65">
        <v>1</v>
      </c>
      <c r="AG1125" s="66">
        <v>1</v>
      </c>
      <c r="AH1125" s="62">
        <v>1</v>
      </c>
      <c r="AI1125" s="62">
        <v>2</v>
      </c>
      <c r="AJ1125" s="62">
        <v>2</v>
      </c>
      <c r="AK1125" s="62">
        <v>2</v>
      </c>
      <c r="AL1125" s="62">
        <v>3</v>
      </c>
      <c r="AM1125" s="62">
        <v>4</v>
      </c>
      <c r="AN1125" s="62">
        <v>1</v>
      </c>
      <c r="AO1125" s="62">
        <v>5</v>
      </c>
      <c r="AP1125" s="62">
        <v>6</v>
      </c>
      <c r="AQ1125" s="62">
        <v>4</v>
      </c>
      <c r="AR1125" s="62">
        <v>6</v>
      </c>
      <c r="AS1125" s="62">
        <v>6</v>
      </c>
      <c r="AT1125" s="62">
        <v>6</v>
      </c>
      <c r="AU1125" s="62">
        <v>6</v>
      </c>
      <c r="AV1125" s="62">
        <v>6</v>
      </c>
      <c r="AW1125" s="62">
        <v>6</v>
      </c>
      <c r="AX1125" s="62">
        <v>6</v>
      </c>
    </row>
    <row r="1126" spans="1:50" ht="12.75" customHeight="1">
      <c r="A1126" s="78">
        <v>41939</v>
      </c>
      <c r="B1126" s="54">
        <v>1</v>
      </c>
      <c r="C1126" s="54">
        <v>9</v>
      </c>
      <c r="D1126" s="54">
        <v>26</v>
      </c>
      <c r="E1126" s="54">
        <v>28</v>
      </c>
      <c r="F1126" s="54">
        <v>41</v>
      </c>
      <c r="G1126" s="54">
        <v>44</v>
      </c>
      <c r="H1126" s="54"/>
      <c r="I1126" s="53"/>
      <c r="J1126" s="62">
        <v>6</v>
      </c>
      <c r="K1126" s="62">
        <v>11</v>
      </c>
      <c r="L1126" s="62">
        <v>17</v>
      </c>
      <c r="M1126" s="62">
        <v>20</v>
      </c>
      <c r="N1126" s="62">
        <v>22</v>
      </c>
      <c r="O1126" s="62">
        <v>26</v>
      </c>
      <c r="P1126" s="62">
        <v>30</v>
      </c>
      <c r="Q1126" s="62">
        <v>31</v>
      </c>
      <c r="R1126" s="62">
        <v>33</v>
      </c>
      <c r="S1126" s="62">
        <v>14</v>
      </c>
      <c r="T1126" s="62">
        <v>35</v>
      </c>
      <c r="U1126" s="62">
        <v>36</v>
      </c>
      <c r="V1126" s="62">
        <v>37</v>
      </c>
      <c r="W1126" s="62">
        <v>38</v>
      </c>
      <c r="X1126" s="62">
        <v>39</v>
      </c>
      <c r="Y1126" s="62">
        <v>39</v>
      </c>
      <c r="Z1126" s="62">
        <v>41</v>
      </c>
      <c r="AA1126" s="62">
        <v>41</v>
      </c>
      <c r="AB1126" s="62">
        <v>43</v>
      </c>
      <c r="AC1126" s="62">
        <v>43</v>
      </c>
      <c r="AE1126" s="64">
        <v>1</v>
      </c>
      <c r="AF1126" s="65">
        <v>2</v>
      </c>
      <c r="AG1126" s="66">
        <v>3</v>
      </c>
      <c r="AH1126" s="62">
        <v>3</v>
      </c>
      <c r="AI1126" s="62">
        <v>4</v>
      </c>
      <c r="AJ1126" s="62">
        <v>4</v>
      </c>
      <c r="AK1126" s="62">
        <v>4</v>
      </c>
      <c r="AL1126" s="62">
        <v>4</v>
      </c>
      <c r="AM1126" s="62">
        <v>4</v>
      </c>
      <c r="AN1126" s="62">
        <v>1</v>
      </c>
      <c r="AO1126" s="62">
        <v>4</v>
      </c>
      <c r="AP1126" s="62">
        <v>4</v>
      </c>
      <c r="AQ1126" s="62">
        <v>4</v>
      </c>
      <c r="AR1126" s="62">
        <v>4</v>
      </c>
      <c r="AS1126" s="62">
        <v>4</v>
      </c>
      <c r="AT1126" s="62">
        <v>4</v>
      </c>
      <c r="AU1126" s="62">
        <v>5</v>
      </c>
      <c r="AV1126" s="62">
        <v>5</v>
      </c>
      <c r="AW1126" s="62">
        <v>5</v>
      </c>
      <c r="AX1126" s="62">
        <v>5</v>
      </c>
    </row>
    <row r="1127" spans="1:50" ht="12.75" customHeight="1">
      <c r="A1127" s="78">
        <v>41936</v>
      </c>
      <c r="B1127" s="54">
        <v>5</v>
      </c>
      <c r="C1127" s="54">
        <v>6</v>
      </c>
      <c r="D1127" s="54">
        <v>13</v>
      </c>
      <c r="E1127" s="54">
        <v>22</v>
      </c>
      <c r="F1127" s="54">
        <v>38</v>
      </c>
      <c r="G1127" s="54">
        <v>44</v>
      </c>
      <c r="H1127" s="54"/>
      <c r="I1127" s="53"/>
      <c r="J1127" s="62">
        <v>6</v>
      </c>
      <c r="K1127" s="62">
        <v>11</v>
      </c>
      <c r="L1127" s="62">
        <v>15</v>
      </c>
      <c r="M1127" s="62">
        <v>21</v>
      </c>
      <c r="N1127" s="62">
        <v>23</v>
      </c>
      <c r="O1127" s="62">
        <v>25</v>
      </c>
      <c r="P1127" s="62">
        <v>29</v>
      </c>
      <c r="Q1127" s="62">
        <v>33</v>
      </c>
      <c r="R1127" s="62">
        <v>34</v>
      </c>
      <c r="S1127" s="62">
        <v>14</v>
      </c>
      <c r="T1127" s="62">
        <v>35</v>
      </c>
      <c r="U1127" s="62">
        <v>37</v>
      </c>
      <c r="V1127" s="62">
        <v>39</v>
      </c>
      <c r="W1127" s="62">
        <v>39</v>
      </c>
      <c r="X1127" s="62">
        <v>40</v>
      </c>
      <c r="Y1127" s="62">
        <v>41</v>
      </c>
      <c r="Z1127" s="62">
        <v>41</v>
      </c>
      <c r="AA1127" s="62">
        <v>43</v>
      </c>
      <c r="AB1127" s="62">
        <v>43</v>
      </c>
      <c r="AC1127" s="62">
        <v>44</v>
      </c>
      <c r="AE1127" s="64">
        <v>1</v>
      </c>
      <c r="AF1127" s="65">
        <v>1</v>
      </c>
      <c r="AG1127" s="66">
        <v>2</v>
      </c>
      <c r="AH1127" s="62">
        <v>3</v>
      </c>
      <c r="AI1127" s="62">
        <v>3</v>
      </c>
      <c r="AJ1127" s="62">
        <v>4</v>
      </c>
      <c r="AK1127" s="62">
        <v>5</v>
      </c>
      <c r="AL1127" s="62">
        <v>5</v>
      </c>
      <c r="AM1127" s="62">
        <v>5</v>
      </c>
      <c r="AN1127" s="62">
        <v>1</v>
      </c>
      <c r="AO1127" s="62">
        <v>5</v>
      </c>
      <c r="AP1127" s="62">
        <v>5</v>
      </c>
      <c r="AQ1127" s="62">
        <v>5</v>
      </c>
      <c r="AR1127" s="62">
        <v>5</v>
      </c>
      <c r="AS1127" s="62">
        <v>6</v>
      </c>
      <c r="AT1127" s="62">
        <v>6</v>
      </c>
      <c r="AU1127" s="62">
        <v>6</v>
      </c>
      <c r="AV1127" s="62">
        <v>6</v>
      </c>
      <c r="AW1127" s="62">
        <v>6</v>
      </c>
      <c r="AX1127" s="62">
        <v>6</v>
      </c>
    </row>
    <row r="1128" spans="1:50" ht="12.75" customHeight="1">
      <c r="A1128" s="78">
        <v>41934</v>
      </c>
      <c r="B1128" s="54">
        <v>3</v>
      </c>
      <c r="C1128" s="54">
        <v>8</v>
      </c>
      <c r="D1128" s="54">
        <v>33</v>
      </c>
      <c r="E1128" s="54">
        <v>36</v>
      </c>
      <c r="F1128" s="54">
        <v>37</v>
      </c>
      <c r="G1128" s="54">
        <v>42</v>
      </c>
      <c r="H1128" s="54"/>
      <c r="I1128" s="53"/>
      <c r="J1128" s="62">
        <v>6</v>
      </c>
      <c r="K1128" s="62">
        <v>12</v>
      </c>
      <c r="L1128" s="62">
        <v>16</v>
      </c>
      <c r="M1128" s="62">
        <v>20</v>
      </c>
      <c r="N1128" s="62">
        <v>25</v>
      </c>
      <c r="O1128" s="62">
        <v>26</v>
      </c>
      <c r="P1128" s="62">
        <v>28</v>
      </c>
      <c r="Q1128" s="62">
        <v>32</v>
      </c>
      <c r="R1128" s="62">
        <v>36</v>
      </c>
      <c r="S1128" s="62">
        <v>13</v>
      </c>
      <c r="T1128" s="62">
        <v>35</v>
      </c>
      <c r="U1128" s="62">
        <v>36</v>
      </c>
      <c r="V1128" s="62">
        <v>41</v>
      </c>
      <c r="W1128" s="62">
        <v>42</v>
      </c>
      <c r="X1128" s="62">
        <v>42</v>
      </c>
      <c r="Y1128" s="62">
        <v>43</v>
      </c>
      <c r="Z1128" s="62">
        <v>44</v>
      </c>
      <c r="AA1128" s="62">
        <v>44</v>
      </c>
      <c r="AB1128" s="62">
        <v>46</v>
      </c>
      <c r="AC1128" s="62">
        <v>46</v>
      </c>
      <c r="AE1128" s="64">
        <v>1</v>
      </c>
      <c r="AF1128" s="65">
        <v>2</v>
      </c>
      <c r="AG1128" s="66">
        <v>2</v>
      </c>
      <c r="AH1128" s="62">
        <v>3</v>
      </c>
      <c r="AI1128" s="62">
        <v>4</v>
      </c>
      <c r="AJ1128" s="62">
        <v>4</v>
      </c>
      <c r="AK1128" s="62">
        <v>4</v>
      </c>
      <c r="AL1128" s="62">
        <v>4</v>
      </c>
      <c r="AM1128" s="62">
        <v>6</v>
      </c>
      <c r="AN1128" s="62">
        <v>2</v>
      </c>
      <c r="AO1128" s="62">
        <v>4</v>
      </c>
      <c r="AP1128" s="62">
        <v>4</v>
      </c>
      <c r="AQ1128" s="62">
        <v>6</v>
      </c>
      <c r="AR1128" s="62">
        <v>6</v>
      </c>
      <c r="AS1128" s="62">
        <v>6</v>
      </c>
      <c r="AT1128" s="62">
        <v>6</v>
      </c>
      <c r="AU1128" s="62">
        <v>6</v>
      </c>
      <c r="AV1128" s="62">
        <v>6</v>
      </c>
      <c r="AW1128" s="62">
        <v>6</v>
      </c>
      <c r="AX1128" s="62">
        <v>6</v>
      </c>
    </row>
    <row r="1129" spans="1:50" ht="12.75" customHeight="1">
      <c r="A1129" s="78">
        <v>41933</v>
      </c>
      <c r="B1129" s="54">
        <v>6</v>
      </c>
      <c r="C1129" s="54">
        <v>10</v>
      </c>
      <c r="D1129" s="54">
        <v>19</v>
      </c>
      <c r="E1129" s="54">
        <v>22</v>
      </c>
      <c r="F1129" s="54">
        <v>44</v>
      </c>
      <c r="G1129" s="54">
        <v>48</v>
      </c>
      <c r="H1129" s="54"/>
      <c r="I1129" s="53"/>
      <c r="J1129" s="62">
        <v>6</v>
      </c>
      <c r="K1129" s="62">
        <v>12</v>
      </c>
      <c r="L1129" s="62">
        <v>17</v>
      </c>
      <c r="M1129" s="62">
        <v>21</v>
      </c>
      <c r="N1129" s="62">
        <v>23</v>
      </c>
      <c r="O1129" s="62">
        <v>27</v>
      </c>
      <c r="P1129" s="62">
        <v>28</v>
      </c>
      <c r="Q1129" s="62">
        <v>30</v>
      </c>
      <c r="R1129" s="62">
        <v>34</v>
      </c>
      <c r="S1129" s="62">
        <v>15</v>
      </c>
      <c r="T1129" s="62">
        <v>35</v>
      </c>
      <c r="U1129" s="62">
        <v>37</v>
      </c>
      <c r="V1129" s="62">
        <v>42</v>
      </c>
      <c r="W1129" s="62">
        <v>43</v>
      </c>
      <c r="X1129" s="62">
        <v>44</v>
      </c>
      <c r="Y1129" s="62">
        <v>44</v>
      </c>
      <c r="Z1129" s="62">
        <v>45</v>
      </c>
      <c r="AA1129" s="62">
        <v>46</v>
      </c>
      <c r="AB1129" s="62">
        <v>46</v>
      </c>
      <c r="AC1129" s="62">
        <v>48</v>
      </c>
      <c r="AE1129" s="64">
        <v>2</v>
      </c>
      <c r="AF1129" s="65">
        <v>2</v>
      </c>
      <c r="AG1129" s="66">
        <v>3</v>
      </c>
      <c r="AH1129" s="62">
        <v>3</v>
      </c>
      <c r="AI1129" s="62">
        <v>3</v>
      </c>
      <c r="AJ1129" s="62">
        <v>4</v>
      </c>
      <c r="AK1129" s="62">
        <v>4</v>
      </c>
      <c r="AL1129" s="62">
        <v>5</v>
      </c>
      <c r="AM1129" s="62">
        <v>5</v>
      </c>
      <c r="AN1129" s="62">
        <v>2</v>
      </c>
      <c r="AO1129" s="62">
        <v>5</v>
      </c>
      <c r="AP1129" s="62">
        <v>5</v>
      </c>
      <c r="AQ1129" s="62">
        <v>6</v>
      </c>
      <c r="AR1129" s="62">
        <v>6</v>
      </c>
      <c r="AS1129" s="62">
        <v>6</v>
      </c>
      <c r="AT1129" s="62">
        <v>6</v>
      </c>
      <c r="AU1129" s="62">
        <v>6</v>
      </c>
      <c r="AV1129" s="62">
        <v>6</v>
      </c>
      <c r="AW1129" s="62">
        <v>6</v>
      </c>
      <c r="AX1129" s="62">
        <v>6</v>
      </c>
    </row>
    <row r="1130" spans="1:50" ht="12.75" customHeight="1">
      <c r="A1130" s="78">
        <v>41932</v>
      </c>
      <c r="B1130" s="54">
        <v>6</v>
      </c>
      <c r="C1130" s="54">
        <v>9</v>
      </c>
      <c r="D1130" s="54">
        <v>15</v>
      </c>
      <c r="E1130" s="54">
        <v>29</v>
      </c>
      <c r="F1130" s="54">
        <v>36</v>
      </c>
      <c r="G1130" s="54">
        <v>37</v>
      </c>
      <c r="H1130" s="54"/>
      <c r="I1130" s="53"/>
      <c r="J1130" s="62">
        <v>6</v>
      </c>
      <c r="K1130" s="62">
        <v>9</v>
      </c>
      <c r="L1130" s="62">
        <v>13</v>
      </c>
      <c r="M1130" s="62">
        <v>18</v>
      </c>
      <c r="N1130" s="62">
        <v>22</v>
      </c>
      <c r="O1130" s="62">
        <v>24</v>
      </c>
      <c r="P1130" s="62">
        <v>28</v>
      </c>
      <c r="Q1130" s="62">
        <v>29</v>
      </c>
      <c r="R1130" s="62">
        <v>31</v>
      </c>
      <c r="S1130" s="62">
        <v>15</v>
      </c>
      <c r="T1130" s="62">
        <v>35</v>
      </c>
      <c r="U1130" s="62">
        <v>36</v>
      </c>
      <c r="V1130" s="62">
        <v>42</v>
      </c>
      <c r="W1130" s="62">
        <v>43</v>
      </c>
      <c r="X1130" s="62">
        <v>44</v>
      </c>
      <c r="Y1130" s="62">
        <v>45</v>
      </c>
      <c r="Z1130" s="62">
        <v>45</v>
      </c>
      <c r="AA1130" s="62">
        <v>45</v>
      </c>
      <c r="AB1130" s="62">
        <v>46</v>
      </c>
      <c r="AC1130" s="62">
        <v>46</v>
      </c>
      <c r="AE1130" s="64">
        <v>0</v>
      </c>
      <c r="AF1130" s="65">
        <v>1</v>
      </c>
      <c r="AG1130" s="66">
        <v>1</v>
      </c>
      <c r="AH1130" s="62">
        <v>2</v>
      </c>
      <c r="AI1130" s="62">
        <v>2</v>
      </c>
      <c r="AJ1130" s="62">
        <v>2</v>
      </c>
      <c r="AK1130" s="62">
        <v>2</v>
      </c>
      <c r="AL1130" s="62">
        <v>2</v>
      </c>
      <c r="AM1130" s="62">
        <v>3</v>
      </c>
      <c r="AN1130" s="62">
        <v>2</v>
      </c>
      <c r="AO1130" s="62">
        <v>4</v>
      </c>
      <c r="AP1130" s="62">
        <v>4</v>
      </c>
      <c r="AQ1130" s="62">
        <v>4</v>
      </c>
      <c r="AR1130" s="62">
        <v>4</v>
      </c>
      <c r="AS1130" s="62">
        <v>4</v>
      </c>
      <c r="AT1130" s="62">
        <v>4</v>
      </c>
      <c r="AU1130" s="62">
        <v>4</v>
      </c>
      <c r="AV1130" s="62">
        <v>4</v>
      </c>
      <c r="AW1130" s="62">
        <v>4</v>
      </c>
      <c r="AX1130" s="62">
        <v>4</v>
      </c>
    </row>
    <row r="1131" spans="1:50" ht="12.75" customHeight="1">
      <c r="A1131" s="78">
        <v>41929</v>
      </c>
      <c r="B1131" s="54">
        <v>1</v>
      </c>
      <c r="C1131" s="54">
        <v>18</v>
      </c>
      <c r="D1131" s="54">
        <v>19</v>
      </c>
      <c r="E1131" s="54">
        <v>24</v>
      </c>
      <c r="F1131" s="54">
        <v>43</v>
      </c>
      <c r="G1131" s="54">
        <v>44</v>
      </c>
      <c r="H1131" s="54"/>
      <c r="I1131" s="53"/>
      <c r="J1131" s="62">
        <v>6</v>
      </c>
      <c r="K1131" s="62">
        <v>10</v>
      </c>
      <c r="L1131" s="62">
        <v>13</v>
      </c>
      <c r="M1131" s="62">
        <v>16</v>
      </c>
      <c r="N1131" s="62">
        <v>20</v>
      </c>
      <c r="O1131" s="62">
        <v>24</v>
      </c>
      <c r="P1131" s="62">
        <v>25</v>
      </c>
      <c r="Q1131" s="62">
        <v>29</v>
      </c>
      <c r="R1131" s="62">
        <v>30</v>
      </c>
      <c r="S1131" s="62">
        <v>15</v>
      </c>
      <c r="T1131" s="62">
        <v>36</v>
      </c>
      <c r="U1131" s="62">
        <v>36</v>
      </c>
      <c r="V1131" s="62">
        <v>41</v>
      </c>
      <c r="W1131" s="62">
        <v>43</v>
      </c>
      <c r="X1131" s="62">
        <v>44</v>
      </c>
      <c r="Y1131" s="62">
        <v>45</v>
      </c>
      <c r="Z1131" s="62">
        <v>46</v>
      </c>
      <c r="AA1131" s="62">
        <v>46</v>
      </c>
      <c r="AB1131" s="62">
        <v>46</v>
      </c>
      <c r="AC1131" s="62">
        <v>47</v>
      </c>
      <c r="AE1131" s="64">
        <v>0</v>
      </c>
      <c r="AF1131" s="65">
        <v>2</v>
      </c>
      <c r="AG1131" s="66">
        <v>2</v>
      </c>
      <c r="AH1131" s="62">
        <v>2</v>
      </c>
      <c r="AI1131" s="62">
        <v>3</v>
      </c>
      <c r="AJ1131" s="62">
        <v>3</v>
      </c>
      <c r="AK1131" s="62">
        <v>3</v>
      </c>
      <c r="AL1131" s="62">
        <v>3</v>
      </c>
      <c r="AM1131" s="62">
        <v>4</v>
      </c>
      <c r="AN1131" s="62">
        <v>3</v>
      </c>
      <c r="AO1131" s="62">
        <v>6</v>
      </c>
      <c r="AP1131" s="62">
        <v>6</v>
      </c>
      <c r="AQ1131" s="62">
        <v>5</v>
      </c>
      <c r="AR1131" s="62">
        <v>6</v>
      </c>
      <c r="AS1131" s="62">
        <v>6</v>
      </c>
      <c r="AT1131" s="62">
        <v>6</v>
      </c>
      <c r="AU1131" s="62">
        <v>6</v>
      </c>
      <c r="AV1131" s="62">
        <v>6</v>
      </c>
      <c r="AW1131" s="62">
        <v>6</v>
      </c>
      <c r="AX1131" s="62">
        <v>6</v>
      </c>
    </row>
    <row r="1132" spans="1:50" ht="12.75" customHeight="1">
      <c r="A1132" s="78">
        <v>41927</v>
      </c>
      <c r="B1132" s="54">
        <v>4</v>
      </c>
      <c r="C1132" s="54">
        <v>10</v>
      </c>
      <c r="D1132" s="54">
        <v>25</v>
      </c>
      <c r="E1132" s="54">
        <v>27</v>
      </c>
      <c r="F1132" s="54">
        <v>29</v>
      </c>
      <c r="G1132" s="54">
        <v>49</v>
      </c>
      <c r="H1132" s="54"/>
      <c r="I1132" s="53"/>
      <c r="J1132" s="62">
        <v>6</v>
      </c>
      <c r="K1132" s="62">
        <v>12</v>
      </c>
      <c r="L1132" s="62">
        <v>16</v>
      </c>
      <c r="M1132" s="62">
        <v>19</v>
      </c>
      <c r="N1132" s="62">
        <v>22</v>
      </c>
      <c r="O1132" s="62">
        <v>25</v>
      </c>
      <c r="P1132" s="62">
        <v>27</v>
      </c>
      <c r="Q1132" s="62">
        <v>27</v>
      </c>
      <c r="R1132" s="62">
        <v>31</v>
      </c>
      <c r="S1132" s="62">
        <v>13</v>
      </c>
      <c r="T1132" s="62">
        <v>32</v>
      </c>
      <c r="U1132" s="62">
        <v>34</v>
      </c>
      <c r="V1132" s="62">
        <v>41</v>
      </c>
      <c r="W1132" s="62">
        <v>42</v>
      </c>
      <c r="X1132" s="62">
        <v>43</v>
      </c>
      <c r="Y1132" s="62">
        <v>44</v>
      </c>
      <c r="Z1132" s="62">
        <v>45</v>
      </c>
      <c r="AA1132" s="62">
        <v>46</v>
      </c>
      <c r="AB1132" s="62">
        <v>46</v>
      </c>
      <c r="AC1132" s="62">
        <v>46</v>
      </c>
      <c r="AE1132" s="64">
        <v>0</v>
      </c>
      <c r="AF1132" s="65">
        <v>1</v>
      </c>
      <c r="AG1132" s="66">
        <v>1</v>
      </c>
      <c r="AH1132" s="62">
        <v>1</v>
      </c>
      <c r="AI1132" s="62">
        <v>1</v>
      </c>
      <c r="AJ1132" s="62">
        <v>2</v>
      </c>
      <c r="AK1132" s="62">
        <v>3</v>
      </c>
      <c r="AL1132" s="62">
        <v>3</v>
      </c>
      <c r="AM1132" s="62">
        <v>4</v>
      </c>
      <c r="AN1132" s="62">
        <v>1</v>
      </c>
      <c r="AO1132" s="62">
        <v>2</v>
      </c>
      <c r="AP1132" s="62">
        <v>3</v>
      </c>
      <c r="AQ1132" s="62">
        <v>4</v>
      </c>
      <c r="AR1132" s="62">
        <v>4</v>
      </c>
      <c r="AS1132" s="62">
        <v>4</v>
      </c>
      <c r="AT1132" s="62">
        <v>4</v>
      </c>
      <c r="AU1132" s="62">
        <v>4</v>
      </c>
      <c r="AV1132" s="62">
        <v>5</v>
      </c>
      <c r="AW1132" s="62">
        <v>5</v>
      </c>
      <c r="AX1132" s="62">
        <v>5</v>
      </c>
    </row>
    <row r="1133" spans="1:50" ht="12.75" customHeight="1">
      <c r="A1133" s="78">
        <v>41926</v>
      </c>
      <c r="B1133" s="54">
        <v>1</v>
      </c>
      <c r="C1133" s="54">
        <v>5</v>
      </c>
      <c r="D1133" s="54">
        <v>27</v>
      </c>
      <c r="E1133" s="54">
        <v>37</v>
      </c>
      <c r="F1133" s="54">
        <v>38</v>
      </c>
      <c r="G1133" s="54">
        <v>44</v>
      </c>
      <c r="H1133" s="54"/>
      <c r="I1133" s="53"/>
      <c r="J1133" s="62">
        <v>6</v>
      </c>
      <c r="K1133" s="62">
        <v>12</v>
      </c>
      <c r="L1133" s="62">
        <v>17</v>
      </c>
      <c r="M1133" s="62">
        <v>20</v>
      </c>
      <c r="N1133" s="62">
        <v>23</v>
      </c>
      <c r="O1133" s="62">
        <v>25</v>
      </c>
      <c r="P1133" s="62">
        <v>27</v>
      </c>
      <c r="Q1133" s="62">
        <v>29</v>
      </c>
      <c r="R1133" s="62">
        <v>29</v>
      </c>
      <c r="S1133" s="62">
        <v>15</v>
      </c>
      <c r="T1133" s="62">
        <v>33</v>
      </c>
      <c r="U1133" s="62">
        <v>35</v>
      </c>
      <c r="V1133" s="62">
        <v>39</v>
      </c>
      <c r="W1133" s="62">
        <v>41</v>
      </c>
      <c r="X1133" s="62">
        <v>42</v>
      </c>
      <c r="Y1133" s="62">
        <v>43</v>
      </c>
      <c r="Z1133" s="62">
        <v>44</v>
      </c>
      <c r="AA1133" s="62">
        <v>45</v>
      </c>
      <c r="AB1133" s="62">
        <v>46</v>
      </c>
      <c r="AC1133" s="62">
        <v>46</v>
      </c>
      <c r="AE1133" s="64">
        <v>2</v>
      </c>
      <c r="AF1133" s="65">
        <v>2</v>
      </c>
      <c r="AG1133" s="66">
        <v>2</v>
      </c>
      <c r="AH1133" s="62">
        <v>4</v>
      </c>
      <c r="AI1133" s="62">
        <v>4</v>
      </c>
      <c r="AJ1133" s="62">
        <v>4</v>
      </c>
      <c r="AK1133" s="62">
        <v>5</v>
      </c>
      <c r="AL1133" s="62">
        <v>5</v>
      </c>
      <c r="AM1133" s="62">
        <v>5</v>
      </c>
      <c r="AN1133" s="62">
        <v>2</v>
      </c>
      <c r="AO1133" s="62">
        <v>5</v>
      </c>
      <c r="AP1133" s="62">
        <v>5</v>
      </c>
      <c r="AQ1133" s="62">
        <v>6</v>
      </c>
      <c r="AR1133" s="62">
        <v>6</v>
      </c>
      <c r="AS1133" s="62">
        <v>6</v>
      </c>
      <c r="AT1133" s="62">
        <v>6</v>
      </c>
      <c r="AU1133" s="62">
        <v>6</v>
      </c>
      <c r="AV1133" s="62">
        <v>6</v>
      </c>
      <c r="AW1133" s="62">
        <v>6</v>
      </c>
      <c r="AX1133" s="62">
        <v>6</v>
      </c>
    </row>
    <row r="1134" spans="1:50" ht="12.75" customHeight="1">
      <c r="A1134" s="78">
        <v>41925</v>
      </c>
      <c r="B1134" s="54">
        <v>6</v>
      </c>
      <c r="C1134" s="54">
        <v>17</v>
      </c>
      <c r="D1134" s="54">
        <v>19</v>
      </c>
      <c r="E1134" s="54">
        <v>28</v>
      </c>
      <c r="F1134" s="54">
        <v>37</v>
      </c>
      <c r="G1134" s="54">
        <v>44</v>
      </c>
      <c r="H1134" s="54"/>
      <c r="I1134" s="53"/>
      <c r="J1134" s="62">
        <v>6</v>
      </c>
      <c r="K1134" s="62">
        <v>11</v>
      </c>
      <c r="L1134" s="62">
        <v>17</v>
      </c>
      <c r="M1134" s="62">
        <v>22</v>
      </c>
      <c r="N1134" s="62">
        <v>24</v>
      </c>
      <c r="O1134" s="62">
        <v>27</v>
      </c>
      <c r="P1134" s="62">
        <v>28</v>
      </c>
      <c r="Q1134" s="62">
        <v>30</v>
      </c>
      <c r="R1134" s="62">
        <v>32</v>
      </c>
      <c r="S1134" s="62">
        <v>14</v>
      </c>
      <c r="T1134" s="62">
        <v>34</v>
      </c>
      <c r="U1134" s="62">
        <v>36</v>
      </c>
      <c r="V1134" s="62">
        <v>37</v>
      </c>
      <c r="W1134" s="62">
        <v>41</v>
      </c>
      <c r="X1134" s="62">
        <v>43</v>
      </c>
      <c r="Y1134" s="62">
        <v>43</v>
      </c>
      <c r="Z1134" s="62">
        <v>44</v>
      </c>
      <c r="AA1134" s="62">
        <v>45</v>
      </c>
      <c r="AB1134" s="62">
        <v>46</v>
      </c>
      <c r="AC1134" s="62">
        <v>47</v>
      </c>
      <c r="AE1134" s="64">
        <v>1</v>
      </c>
      <c r="AF1134" s="65">
        <v>2</v>
      </c>
      <c r="AG1134" s="66">
        <v>2</v>
      </c>
      <c r="AH1134" s="62">
        <v>2</v>
      </c>
      <c r="AI1134" s="62">
        <v>3</v>
      </c>
      <c r="AJ1134" s="62">
        <v>3</v>
      </c>
      <c r="AK1134" s="62">
        <v>3</v>
      </c>
      <c r="AL1134" s="62">
        <v>4</v>
      </c>
      <c r="AM1134" s="62">
        <v>5</v>
      </c>
      <c r="AN1134" s="62">
        <v>2</v>
      </c>
      <c r="AO1134" s="62">
        <v>5</v>
      </c>
      <c r="AP1134" s="62">
        <v>5</v>
      </c>
      <c r="AQ1134" s="62">
        <v>6</v>
      </c>
      <c r="AR1134" s="62">
        <v>6</v>
      </c>
      <c r="AS1134" s="62">
        <v>6</v>
      </c>
      <c r="AT1134" s="62">
        <v>6</v>
      </c>
      <c r="AU1134" s="62">
        <v>6</v>
      </c>
      <c r="AV1134" s="62">
        <v>6</v>
      </c>
      <c r="AW1134" s="62">
        <v>6</v>
      </c>
      <c r="AX1134" s="62">
        <v>6</v>
      </c>
    </row>
    <row r="1135" spans="1:50" ht="12.75" customHeight="1">
      <c r="A1135" s="78">
        <v>41922</v>
      </c>
      <c r="B1135" s="54">
        <v>5</v>
      </c>
      <c r="C1135" s="54">
        <v>18</v>
      </c>
      <c r="D1135" s="54">
        <v>21</v>
      </c>
      <c r="E1135" s="54">
        <v>25</v>
      </c>
      <c r="F1135" s="54">
        <v>36</v>
      </c>
      <c r="G1135" s="54">
        <v>43</v>
      </c>
      <c r="H1135" s="54"/>
      <c r="I1135" s="53"/>
      <c r="J1135" s="62">
        <v>6</v>
      </c>
      <c r="K1135" s="62">
        <v>12</v>
      </c>
      <c r="L1135" s="62">
        <v>15</v>
      </c>
      <c r="M1135" s="62">
        <v>21</v>
      </c>
      <c r="N1135" s="62">
        <v>25</v>
      </c>
      <c r="O1135" s="62">
        <v>27</v>
      </c>
      <c r="P1135" s="62">
        <v>29</v>
      </c>
      <c r="Q1135" s="62">
        <v>30</v>
      </c>
      <c r="R1135" s="62">
        <v>32</v>
      </c>
      <c r="S1135" s="62">
        <v>14</v>
      </c>
      <c r="T1135" s="62">
        <v>35</v>
      </c>
      <c r="U1135" s="62">
        <v>38</v>
      </c>
      <c r="V1135" s="62">
        <v>36</v>
      </c>
      <c r="W1135" s="62">
        <v>37</v>
      </c>
      <c r="X1135" s="62">
        <v>41</v>
      </c>
      <c r="Y1135" s="62">
        <v>43</v>
      </c>
      <c r="Z1135" s="62">
        <v>43</v>
      </c>
      <c r="AA1135" s="62">
        <v>44</v>
      </c>
      <c r="AB1135" s="62">
        <v>45</v>
      </c>
      <c r="AC1135" s="62">
        <v>46</v>
      </c>
      <c r="AE1135" s="64">
        <v>2</v>
      </c>
      <c r="AF1135" s="65">
        <v>2</v>
      </c>
      <c r="AG1135" s="66">
        <v>2</v>
      </c>
      <c r="AH1135" s="62">
        <v>3</v>
      </c>
      <c r="AI1135" s="62">
        <v>3</v>
      </c>
      <c r="AJ1135" s="62">
        <v>3</v>
      </c>
      <c r="AK1135" s="62">
        <v>3</v>
      </c>
      <c r="AL1135" s="62">
        <v>3</v>
      </c>
      <c r="AM1135" s="62">
        <v>3</v>
      </c>
      <c r="AN1135" s="62">
        <v>2</v>
      </c>
      <c r="AO1135" s="62">
        <v>5</v>
      </c>
      <c r="AP1135" s="62">
        <v>5</v>
      </c>
      <c r="AQ1135" s="62">
        <v>3</v>
      </c>
      <c r="AR1135" s="62">
        <v>3</v>
      </c>
      <c r="AS1135" s="62">
        <v>4</v>
      </c>
      <c r="AT1135" s="62">
        <v>4</v>
      </c>
      <c r="AU1135" s="62">
        <v>4</v>
      </c>
      <c r="AV1135" s="62">
        <v>4</v>
      </c>
      <c r="AW1135" s="62">
        <v>4</v>
      </c>
      <c r="AX1135" s="62">
        <v>5</v>
      </c>
    </row>
    <row r="1136" spans="1:50" ht="12.75" customHeight="1">
      <c r="A1136" s="78">
        <v>41920</v>
      </c>
      <c r="B1136" s="54">
        <v>1</v>
      </c>
      <c r="C1136" s="54">
        <v>2</v>
      </c>
      <c r="D1136" s="54">
        <v>12</v>
      </c>
      <c r="E1136" s="54">
        <v>20</v>
      </c>
      <c r="F1136" s="54">
        <v>21</v>
      </c>
      <c r="G1136" s="54">
        <v>36</v>
      </c>
      <c r="H1136" s="54"/>
      <c r="I1136" s="53"/>
      <c r="J1136" s="62">
        <v>6</v>
      </c>
      <c r="K1136" s="62">
        <v>12</v>
      </c>
      <c r="L1136" s="62">
        <v>17</v>
      </c>
      <c r="M1136" s="62">
        <v>20</v>
      </c>
      <c r="N1136" s="62">
        <v>26</v>
      </c>
      <c r="O1136" s="62">
        <v>30</v>
      </c>
      <c r="P1136" s="62">
        <v>32</v>
      </c>
      <c r="Q1136" s="62">
        <v>34</v>
      </c>
      <c r="R1136" s="62">
        <v>34</v>
      </c>
      <c r="S1136" s="62">
        <v>15</v>
      </c>
      <c r="T1136" s="62">
        <v>37</v>
      </c>
      <c r="U1136" s="62">
        <v>40</v>
      </c>
      <c r="V1136" s="62">
        <v>38</v>
      </c>
      <c r="W1136" s="62">
        <v>38</v>
      </c>
      <c r="X1136" s="62">
        <v>39</v>
      </c>
      <c r="Y1136" s="62">
        <v>42</v>
      </c>
      <c r="Z1136" s="62">
        <v>44</v>
      </c>
      <c r="AA1136" s="62">
        <v>44</v>
      </c>
      <c r="AB1136" s="62">
        <v>45</v>
      </c>
      <c r="AC1136" s="62">
        <v>46</v>
      </c>
      <c r="AE1136" s="64">
        <v>1</v>
      </c>
      <c r="AF1136" s="65">
        <v>3</v>
      </c>
      <c r="AG1136" s="66">
        <v>3</v>
      </c>
      <c r="AH1136" s="62">
        <v>3</v>
      </c>
      <c r="AI1136" s="62">
        <v>3</v>
      </c>
      <c r="AJ1136" s="62">
        <v>3</v>
      </c>
      <c r="AK1136" s="62">
        <v>4</v>
      </c>
      <c r="AL1136" s="62">
        <v>4</v>
      </c>
      <c r="AM1136" s="62">
        <v>4</v>
      </c>
      <c r="AN1136" s="62">
        <v>3</v>
      </c>
      <c r="AO1136" s="62">
        <v>5</v>
      </c>
      <c r="AP1136" s="62">
        <v>5</v>
      </c>
      <c r="AQ1136" s="62">
        <v>4</v>
      </c>
      <c r="AR1136" s="62">
        <v>4</v>
      </c>
      <c r="AS1136" s="62">
        <v>4</v>
      </c>
      <c r="AT1136" s="62">
        <v>5</v>
      </c>
      <c r="AU1136" s="62">
        <v>5</v>
      </c>
      <c r="AV1136" s="62">
        <v>5</v>
      </c>
      <c r="AW1136" s="62">
        <v>6</v>
      </c>
      <c r="AX1136" s="62">
        <v>6</v>
      </c>
    </row>
    <row r="1137" spans="1:50" ht="12.75" customHeight="1">
      <c r="A1137" s="78">
        <v>41919</v>
      </c>
      <c r="B1137" s="54">
        <v>12</v>
      </c>
      <c r="C1137" s="54">
        <v>14</v>
      </c>
      <c r="D1137" s="54">
        <v>16</v>
      </c>
      <c r="E1137" s="54">
        <v>17</v>
      </c>
      <c r="F1137" s="54">
        <v>27</v>
      </c>
      <c r="G1137" s="54">
        <v>35</v>
      </c>
      <c r="H1137" s="54"/>
      <c r="I1137" s="53"/>
      <c r="J1137" s="62">
        <v>6</v>
      </c>
      <c r="K1137" s="62">
        <v>12</v>
      </c>
      <c r="L1137" s="62">
        <v>18</v>
      </c>
      <c r="M1137" s="62">
        <v>23</v>
      </c>
      <c r="N1137" s="62">
        <v>24</v>
      </c>
      <c r="O1137" s="62">
        <v>29</v>
      </c>
      <c r="P1137" s="62">
        <v>32</v>
      </c>
      <c r="Q1137" s="62">
        <v>34</v>
      </c>
      <c r="R1137" s="62">
        <v>34</v>
      </c>
      <c r="S1137" s="62">
        <v>14</v>
      </c>
      <c r="T1137" s="62">
        <v>39</v>
      </c>
      <c r="U1137" s="62">
        <v>41</v>
      </c>
      <c r="V1137" s="62">
        <v>36</v>
      </c>
      <c r="W1137" s="62">
        <v>38</v>
      </c>
      <c r="X1137" s="62">
        <v>38</v>
      </c>
      <c r="Y1137" s="62">
        <v>39</v>
      </c>
      <c r="Z1137" s="62">
        <v>42</v>
      </c>
      <c r="AA1137" s="62">
        <v>44</v>
      </c>
      <c r="AB1137" s="62">
        <v>44</v>
      </c>
      <c r="AC1137" s="62">
        <v>45</v>
      </c>
      <c r="AE1137" s="64">
        <v>0</v>
      </c>
      <c r="AF1137" s="65">
        <v>2</v>
      </c>
      <c r="AG1137" s="66">
        <v>2</v>
      </c>
      <c r="AH1137" s="62">
        <v>2</v>
      </c>
      <c r="AI1137" s="62">
        <v>2</v>
      </c>
      <c r="AJ1137" s="62">
        <v>2</v>
      </c>
      <c r="AK1137" s="62">
        <v>2</v>
      </c>
      <c r="AL1137" s="62">
        <v>2</v>
      </c>
      <c r="AM1137" s="62">
        <v>2</v>
      </c>
      <c r="AN1137" s="62">
        <v>3</v>
      </c>
      <c r="AO1137" s="62">
        <v>5</v>
      </c>
      <c r="AP1137" s="62">
        <v>5</v>
      </c>
      <c r="AQ1137" s="62">
        <v>3</v>
      </c>
      <c r="AR1137" s="62">
        <v>4</v>
      </c>
      <c r="AS1137" s="62">
        <v>4</v>
      </c>
      <c r="AT1137" s="62">
        <v>4</v>
      </c>
      <c r="AU1137" s="62">
        <v>5</v>
      </c>
      <c r="AV1137" s="62">
        <v>5</v>
      </c>
      <c r="AW1137" s="62">
        <v>5</v>
      </c>
      <c r="AX1137" s="62">
        <v>5</v>
      </c>
    </row>
    <row r="1138" spans="1:50" ht="12.75" customHeight="1">
      <c r="A1138" s="78">
        <v>41918</v>
      </c>
      <c r="B1138" s="54">
        <v>1</v>
      </c>
      <c r="C1138" s="54">
        <v>2</v>
      </c>
      <c r="D1138" s="54">
        <v>11</v>
      </c>
      <c r="E1138" s="54">
        <v>24</v>
      </c>
      <c r="F1138" s="54">
        <v>43</v>
      </c>
      <c r="G1138" s="54">
        <v>48</v>
      </c>
      <c r="H1138" s="54"/>
      <c r="I1138" s="53"/>
      <c r="J1138" s="62">
        <v>6</v>
      </c>
      <c r="K1138" s="62">
        <v>10</v>
      </c>
      <c r="L1138" s="62">
        <v>16</v>
      </c>
      <c r="M1138" s="62">
        <v>20</v>
      </c>
      <c r="N1138" s="62">
        <v>25</v>
      </c>
      <c r="O1138" s="62">
        <v>26</v>
      </c>
      <c r="P1138" s="62">
        <v>30</v>
      </c>
      <c r="Q1138" s="62">
        <v>33</v>
      </c>
      <c r="R1138" s="62">
        <v>35</v>
      </c>
      <c r="S1138" s="62">
        <v>14</v>
      </c>
      <c r="T1138" s="62">
        <v>39</v>
      </c>
      <c r="U1138" s="62">
        <v>40</v>
      </c>
      <c r="V1138" s="62">
        <v>37</v>
      </c>
      <c r="W1138" s="62">
        <v>37</v>
      </c>
      <c r="X1138" s="62">
        <v>39</v>
      </c>
      <c r="Y1138" s="62">
        <v>39</v>
      </c>
      <c r="Z1138" s="62">
        <v>40</v>
      </c>
      <c r="AA1138" s="62">
        <v>43</v>
      </c>
      <c r="AB1138" s="62">
        <v>44</v>
      </c>
      <c r="AC1138" s="62">
        <v>44</v>
      </c>
      <c r="AE1138" s="64">
        <v>0</v>
      </c>
      <c r="AF1138" s="65">
        <v>0</v>
      </c>
      <c r="AG1138" s="66">
        <v>0</v>
      </c>
      <c r="AH1138" s="62">
        <v>0</v>
      </c>
      <c r="AI1138" s="62">
        <v>1</v>
      </c>
      <c r="AJ1138" s="62">
        <v>1</v>
      </c>
      <c r="AK1138" s="62">
        <v>3</v>
      </c>
      <c r="AL1138" s="62">
        <v>3</v>
      </c>
      <c r="AM1138" s="62">
        <v>4</v>
      </c>
      <c r="AN1138" s="62">
        <v>1</v>
      </c>
      <c r="AO1138" s="62">
        <v>4</v>
      </c>
      <c r="AP1138" s="62">
        <v>4</v>
      </c>
      <c r="AQ1138" s="62">
        <v>4</v>
      </c>
      <c r="AR1138" s="62">
        <v>4</v>
      </c>
      <c r="AS1138" s="62">
        <v>4</v>
      </c>
      <c r="AT1138" s="62">
        <v>4</v>
      </c>
      <c r="AU1138" s="62">
        <v>4</v>
      </c>
      <c r="AV1138" s="62">
        <v>4</v>
      </c>
      <c r="AW1138" s="62">
        <v>5</v>
      </c>
      <c r="AX1138" s="62">
        <v>5</v>
      </c>
    </row>
    <row r="1139" spans="1:50" ht="12.75" customHeight="1">
      <c r="A1139" s="78">
        <v>41915</v>
      </c>
      <c r="B1139" s="54">
        <v>3</v>
      </c>
      <c r="C1139" s="54">
        <v>16</v>
      </c>
      <c r="D1139" s="54">
        <v>41</v>
      </c>
      <c r="E1139" s="54">
        <v>42</v>
      </c>
      <c r="F1139" s="54">
        <v>47</v>
      </c>
      <c r="G1139" s="54">
        <v>48</v>
      </c>
      <c r="H1139" s="54"/>
      <c r="I1139" s="53"/>
      <c r="J1139" s="62">
        <v>6</v>
      </c>
      <c r="K1139" s="62">
        <v>11</v>
      </c>
      <c r="L1139" s="62">
        <v>15</v>
      </c>
      <c r="M1139" s="62">
        <v>21</v>
      </c>
      <c r="N1139" s="62">
        <v>24</v>
      </c>
      <c r="O1139" s="62">
        <v>29</v>
      </c>
      <c r="P1139" s="62">
        <v>29</v>
      </c>
      <c r="Q1139" s="62">
        <v>33</v>
      </c>
      <c r="R1139" s="62">
        <v>36</v>
      </c>
      <c r="S1139" s="62">
        <v>14</v>
      </c>
      <c r="T1139" s="62">
        <v>39</v>
      </c>
      <c r="U1139" s="62">
        <v>40</v>
      </c>
      <c r="V1139" s="62">
        <v>39</v>
      </c>
      <c r="W1139" s="62">
        <v>40</v>
      </c>
      <c r="X1139" s="62">
        <v>40</v>
      </c>
      <c r="Y1139" s="62">
        <v>41</v>
      </c>
      <c r="Z1139" s="62">
        <v>41</v>
      </c>
      <c r="AA1139" s="62">
        <v>42</v>
      </c>
      <c r="AB1139" s="62">
        <v>45</v>
      </c>
      <c r="AC1139" s="62">
        <v>46</v>
      </c>
      <c r="AE1139" s="64">
        <v>1</v>
      </c>
      <c r="AF1139" s="65">
        <v>2</v>
      </c>
      <c r="AG1139" s="66">
        <v>2</v>
      </c>
      <c r="AH1139" s="62">
        <v>3</v>
      </c>
      <c r="AI1139" s="62">
        <v>3</v>
      </c>
      <c r="AJ1139" s="62">
        <v>5</v>
      </c>
      <c r="AK1139" s="62">
        <v>5</v>
      </c>
      <c r="AL1139" s="62">
        <v>5</v>
      </c>
      <c r="AM1139" s="62">
        <v>5</v>
      </c>
      <c r="AN1139" s="62">
        <v>1</v>
      </c>
      <c r="AO1139" s="62">
        <v>5</v>
      </c>
      <c r="AP1139" s="62">
        <v>5</v>
      </c>
      <c r="AQ1139" s="62">
        <v>5</v>
      </c>
      <c r="AR1139" s="62">
        <v>5</v>
      </c>
      <c r="AS1139" s="62">
        <v>5</v>
      </c>
      <c r="AT1139" s="62">
        <v>6</v>
      </c>
      <c r="AU1139" s="62">
        <v>6</v>
      </c>
      <c r="AV1139" s="62">
        <v>6</v>
      </c>
      <c r="AW1139" s="62">
        <v>6</v>
      </c>
      <c r="AX1139" s="62">
        <v>6</v>
      </c>
    </row>
    <row r="1140" spans="1:50" ht="12.75" customHeight="1">
      <c r="A1140" s="78">
        <v>41913</v>
      </c>
      <c r="B1140" s="54">
        <v>3</v>
      </c>
      <c r="C1140" s="54">
        <v>5</v>
      </c>
      <c r="D1140" s="54">
        <v>24</v>
      </c>
      <c r="E1140" s="54">
        <v>28</v>
      </c>
      <c r="F1140" s="54">
        <v>37</v>
      </c>
      <c r="G1140" s="54">
        <v>40</v>
      </c>
      <c r="H1140" s="54"/>
      <c r="I1140" s="53"/>
      <c r="J1140" s="62">
        <v>6</v>
      </c>
      <c r="K1140" s="62">
        <v>12</v>
      </c>
      <c r="L1140" s="62">
        <v>17</v>
      </c>
      <c r="M1140" s="62">
        <v>21</v>
      </c>
      <c r="N1140" s="62">
        <v>27</v>
      </c>
      <c r="O1140" s="62">
        <v>30</v>
      </c>
      <c r="P1140" s="62">
        <v>34</v>
      </c>
      <c r="Q1140" s="62">
        <v>34</v>
      </c>
      <c r="R1140" s="62">
        <v>36</v>
      </c>
      <c r="S1140" s="62">
        <v>13</v>
      </c>
      <c r="T1140" s="62">
        <v>36</v>
      </c>
      <c r="U1140" s="62">
        <v>38</v>
      </c>
      <c r="V1140" s="62">
        <v>41</v>
      </c>
      <c r="W1140" s="62">
        <v>41</v>
      </c>
      <c r="X1140" s="62">
        <v>42</v>
      </c>
      <c r="Y1140" s="62">
        <v>42</v>
      </c>
      <c r="Z1140" s="62">
        <v>43</v>
      </c>
      <c r="AA1140" s="62">
        <v>43</v>
      </c>
      <c r="AB1140" s="62">
        <v>44</v>
      </c>
      <c r="AC1140" s="62">
        <v>47</v>
      </c>
      <c r="AE1140" s="64">
        <v>0</v>
      </c>
      <c r="AF1140" s="65">
        <v>1</v>
      </c>
      <c r="AG1140" s="66">
        <v>2</v>
      </c>
      <c r="AH1140" s="62">
        <v>2</v>
      </c>
      <c r="AI1140" s="62">
        <v>3</v>
      </c>
      <c r="AJ1140" s="62">
        <v>3</v>
      </c>
      <c r="AK1140" s="62">
        <v>3</v>
      </c>
      <c r="AL1140" s="62">
        <v>3</v>
      </c>
      <c r="AM1140" s="62">
        <v>4</v>
      </c>
      <c r="AN1140" s="62">
        <v>0</v>
      </c>
      <c r="AO1140" s="62">
        <v>2</v>
      </c>
      <c r="AP1140" s="62">
        <v>3</v>
      </c>
      <c r="AQ1140" s="62">
        <v>4</v>
      </c>
      <c r="AR1140" s="62">
        <v>4</v>
      </c>
      <c r="AS1140" s="62">
        <v>4</v>
      </c>
      <c r="AT1140" s="62">
        <v>4</v>
      </c>
      <c r="AU1140" s="62">
        <v>4</v>
      </c>
      <c r="AV1140" s="62">
        <v>4</v>
      </c>
      <c r="AW1140" s="62">
        <v>4</v>
      </c>
      <c r="AX1140" s="62">
        <v>5</v>
      </c>
    </row>
    <row r="1141" spans="1:50" ht="12.75" customHeight="1">
      <c r="A1141" s="78">
        <v>41912</v>
      </c>
      <c r="B1141" s="54">
        <v>5</v>
      </c>
      <c r="C1141" s="54">
        <v>12</v>
      </c>
      <c r="D1141" s="54">
        <v>13</v>
      </c>
      <c r="E1141" s="54">
        <v>14</v>
      </c>
      <c r="F1141" s="54">
        <v>18</v>
      </c>
      <c r="G1141" s="54">
        <v>34</v>
      </c>
      <c r="H1141" s="54"/>
      <c r="I1141" s="53"/>
      <c r="J1141" s="62">
        <v>6</v>
      </c>
      <c r="K1141" s="62">
        <v>8</v>
      </c>
      <c r="L1141" s="62">
        <v>13</v>
      </c>
      <c r="M1141" s="62">
        <v>18</v>
      </c>
      <c r="N1141" s="62">
        <v>22</v>
      </c>
      <c r="O1141" s="62">
        <v>28</v>
      </c>
      <c r="P1141" s="62">
        <v>30</v>
      </c>
      <c r="Q1141" s="62">
        <v>34</v>
      </c>
      <c r="R1141" s="62">
        <v>34</v>
      </c>
      <c r="S1141" s="62">
        <v>12</v>
      </c>
      <c r="T1141" s="62">
        <v>34</v>
      </c>
      <c r="U1141" s="62">
        <v>35</v>
      </c>
      <c r="V1141" s="62">
        <v>41</v>
      </c>
      <c r="W1141" s="62">
        <v>41</v>
      </c>
      <c r="X1141" s="62">
        <v>41</v>
      </c>
      <c r="Y1141" s="62">
        <v>42</v>
      </c>
      <c r="Z1141" s="62">
        <v>42</v>
      </c>
      <c r="AA1141" s="62">
        <v>43</v>
      </c>
      <c r="AB1141" s="62">
        <v>43</v>
      </c>
      <c r="AC1141" s="62">
        <v>44</v>
      </c>
      <c r="AE1141" s="64">
        <v>1</v>
      </c>
      <c r="AF1141" s="65">
        <v>1</v>
      </c>
      <c r="AG1141" s="66">
        <v>1</v>
      </c>
      <c r="AH1141" s="62">
        <v>1</v>
      </c>
      <c r="AI1141" s="62">
        <v>1</v>
      </c>
      <c r="AJ1141" s="62">
        <v>2</v>
      </c>
      <c r="AK1141" s="62">
        <v>2</v>
      </c>
      <c r="AL1141" s="62">
        <v>2</v>
      </c>
      <c r="AM1141" s="62">
        <v>2</v>
      </c>
      <c r="AN1141" s="62">
        <v>1</v>
      </c>
      <c r="AO1141" s="62">
        <v>2</v>
      </c>
      <c r="AP1141" s="62">
        <v>2</v>
      </c>
      <c r="AQ1141" s="62">
        <v>3</v>
      </c>
      <c r="AR1141" s="62">
        <v>3</v>
      </c>
      <c r="AS1141" s="62">
        <v>3</v>
      </c>
      <c r="AT1141" s="62">
        <v>3</v>
      </c>
      <c r="AU1141" s="62">
        <v>3</v>
      </c>
      <c r="AV1141" s="62">
        <v>3</v>
      </c>
      <c r="AW1141" s="62">
        <v>3</v>
      </c>
      <c r="AX1141" s="62">
        <v>3</v>
      </c>
    </row>
    <row r="1142" spans="1:50" ht="12.75" customHeight="1">
      <c r="A1142" s="78">
        <v>41911</v>
      </c>
      <c r="B1142" s="54">
        <v>6</v>
      </c>
      <c r="C1142" s="54">
        <v>11</v>
      </c>
      <c r="D1142" s="54">
        <v>16</v>
      </c>
      <c r="E1142" s="54">
        <v>22</v>
      </c>
      <c r="F1142" s="54">
        <v>27</v>
      </c>
      <c r="G1142" s="54">
        <v>28</v>
      </c>
      <c r="H1142" s="54"/>
      <c r="I1142" s="53"/>
      <c r="J1142" s="62">
        <v>6</v>
      </c>
      <c r="K1142" s="62">
        <v>12</v>
      </c>
      <c r="L1142" s="62">
        <v>14</v>
      </c>
      <c r="M1142" s="62">
        <v>19</v>
      </c>
      <c r="N1142" s="62">
        <v>24</v>
      </c>
      <c r="O1142" s="62">
        <v>28</v>
      </c>
      <c r="P1142" s="62">
        <v>33</v>
      </c>
      <c r="Q1142" s="62">
        <v>35</v>
      </c>
      <c r="R1142" s="62">
        <v>38</v>
      </c>
      <c r="S1142" s="62">
        <v>14</v>
      </c>
      <c r="T1142" s="62">
        <v>33</v>
      </c>
      <c r="U1142" s="62">
        <v>36</v>
      </c>
      <c r="V1142" s="62">
        <v>43</v>
      </c>
      <c r="W1142" s="62">
        <v>43</v>
      </c>
      <c r="X1142" s="62">
        <v>43</v>
      </c>
      <c r="Y1142" s="62">
        <v>43</v>
      </c>
      <c r="Z1142" s="62">
        <v>44</v>
      </c>
      <c r="AA1142" s="62">
        <v>44</v>
      </c>
      <c r="AB1142" s="62">
        <v>44</v>
      </c>
      <c r="AC1142" s="62">
        <v>44</v>
      </c>
      <c r="AE1142" s="64">
        <v>0</v>
      </c>
      <c r="AF1142" s="65">
        <v>1</v>
      </c>
      <c r="AG1142" s="66">
        <v>1</v>
      </c>
      <c r="AH1142" s="62">
        <v>3</v>
      </c>
      <c r="AI1142" s="62">
        <v>3</v>
      </c>
      <c r="AJ1142" s="62">
        <v>3</v>
      </c>
      <c r="AK1142" s="62">
        <v>5</v>
      </c>
      <c r="AL1142" s="62">
        <v>5</v>
      </c>
      <c r="AM1142" s="62">
        <v>5</v>
      </c>
      <c r="AN1142" s="62">
        <v>3</v>
      </c>
      <c r="AO1142" s="62">
        <v>4</v>
      </c>
      <c r="AP1142" s="62">
        <v>5</v>
      </c>
      <c r="AQ1142" s="62">
        <v>5</v>
      </c>
      <c r="AR1142" s="62">
        <v>5</v>
      </c>
      <c r="AS1142" s="62">
        <v>5</v>
      </c>
      <c r="AT1142" s="62">
        <v>5</v>
      </c>
      <c r="AU1142" s="62">
        <v>5</v>
      </c>
      <c r="AV1142" s="62">
        <v>5</v>
      </c>
      <c r="AW1142" s="62">
        <v>5</v>
      </c>
      <c r="AX1142" s="62">
        <v>5</v>
      </c>
    </row>
    <row r="1143" spans="1:50" ht="12.75" customHeight="1">
      <c r="A1143" s="78">
        <v>41908</v>
      </c>
      <c r="B1143" s="54">
        <v>11</v>
      </c>
      <c r="C1143" s="54">
        <v>18</v>
      </c>
      <c r="D1143" s="54">
        <v>20</v>
      </c>
      <c r="E1143" s="54">
        <v>27</v>
      </c>
      <c r="F1143" s="54">
        <v>42</v>
      </c>
      <c r="G1143" s="54">
        <v>44</v>
      </c>
      <c r="H1143" s="54"/>
      <c r="I1143" s="53"/>
      <c r="J1143" s="62">
        <v>6</v>
      </c>
      <c r="K1143" s="62">
        <v>11</v>
      </c>
      <c r="L1143" s="62">
        <v>16</v>
      </c>
      <c r="M1143" s="62">
        <v>18</v>
      </c>
      <c r="N1143" s="62">
        <v>21</v>
      </c>
      <c r="O1143" s="62">
        <v>25</v>
      </c>
      <c r="P1143" s="62">
        <v>29</v>
      </c>
      <c r="Q1143" s="62">
        <v>34</v>
      </c>
      <c r="R1143" s="62">
        <v>36</v>
      </c>
      <c r="S1143" s="62">
        <v>13</v>
      </c>
      <c r="T1143" s="62">
        <v>35</v>
      </c>
      <c r="U1143" s="62">
        <v>36</v>
      </c>
      <c r="V1143" s="62">
        <v>43</v>
      </c>
      <c r="W1143" s="62">
        <v>44</v>
      </c>
      <c r="X1143" s="62">
        <v>44</v>
      </c>
      <c r="Y1143" s="62">
        <v>44</v>
      </c>
      <c r="Z1143" s="62">
        <v>44</v>
      </c>
      <c r="AA1143" s="62">
        <v>45</v>
      </c>
      <c r="AB1143" s="62">
        <v>45</v>
      </c>
      <c r="AC1143" s="62">
        <v>45</v>
      </c>
      <c r="AE1143" s="64">
        <v>0</v>
      </c>
      <c r="AF1143" s="65">
        <v>1</v>
      </c>
      <c r="AG1143" s="66">
        <v>3</v>
      </c>
      <c r="AH1143" s="62">
        <v>3</v>
      </c>
      <c r="AI1143" s="62">
        <v>3</v>
      </c>
      <c r="AJ1143" s="62">
        <v>3</v>
      </c>
      <c r="AK1143" s="62">
        <v>3</v>
      </c>
      <c r="AL1143" s="62">
        <v>4</v>
      </c>
      <c r="AM1143" s="62">
        <v>5</v>
      </c>
      <c r="AN1143" s="62">
        <v>1</v>
      </c>
      <c r="AO1143" s="62">
        <v>5</v>
      </c>
      <c r="AP1143" s="62">
        <v>6</v>
      </c>
      <c r="AQ1143" s="62">
        <v>5</v>
      </c>
      <c r="AR1143" s="62">
        <v>6</v>
      </c>
      <c r="AS1143" s="62">
        <v>6</v>
      </c>
      <c r="AT1143" s="62">
        <v>6</v>
      </c>
      <c r="AU1143" s="62">
        <v>6</v>
      </c>
      <c r="AV1143" s="62">
        <v>6</v>
      </c>
      <c r="AW1143" s="62">
        <v>6</v>
      </c>
      <c r="AX1143" s="62">
        <v>6</v>
      </c>
    </row>
    <row r="1144" spans="1:50" ht="12.75" customHeight="1">
      <c r="A1144" s="78">
        <v>41906</v>
      </c>
      <c r="B1144" s="54">
        <v>10</v>
      </c>
      <c r="C1144" s="54">
        <v>16</v>
      </c>
      <c r="D1144" s="54">
        <v>23</v>
      </c>
      <c r="E1144" s="54">
        <v>42</v>
      </c>
      <c r="F1144" s="54">
        <v>44</v>
      </c>
      <c r="G1144" s="54">
        <v>47</v>
      </c>
      <c r="H1144" s="54"/>
      <c r="I1144" s="53"/>
      <c r="J1144" s="62">
        <v>6</v>
      </c>
      <c r="K1144" s="62">
        <v>12</v>
      </c>
      <c r="L1144" s="62">
        <v>17</v>
      </c>
      <c r="M1144" s="62">
        <v>22</v>
      </c>
      <c r="N1144" s="62">
        <v>24</v>
      </c>
      <c r="O1144" s="62">
        <v>26</v>
      </c>
      <c r="P1144" s="62">
        <v>30</v>
      </c>
      <c r="Q1144" s="62">
        <v>34</v>
      </c>
      <c r="R1144" s="62">
        <v>38</v>
      </c>
      <c r="S1144" s="62">
        <v>13</v>
      </c>
      <c r="T1144" s="62">
        <v>33</v>
      </c>
      <c r="U1144" s="62">
        <v>36</v>
      </c>
      <c r="V1144" s="62">
        <v>43</v>
      </c>
      <c r="W1144" s="62">
        <v>45</v>
      </c>
      <c r="X1144" s="62">
        <v>45</v>
      </c>
      <c r="Y1144" s="62">
        <v>45</v>
      </c>
      <c r="Z1144" s="62">
        <v>45</v>
      </c>
      <c r="AA1144" s="62">
        <v>45</v>
      </c>
      <c r="AB1144" s="62">
        <v>46</v>
      </c>
      <c r="AC1144" s="62">
        <v>46</v>
      </c>
      <c r="AE1144" s="64">
        <v>2</v>
      </c>
      <c r="AF1144" s="65">
        <v>2</v>
      </c>
      <c r="AG1144" s="66">
        <v>4</v>
      </c>
      <c r="AH1144" s="62">
        <v>4</v>
      </c>
      <c r="AI1144" s="62">
        <v>4</v>
      </c>
      <c r="AJ1144" s="62">
        <v>4</v>
      </c>
      <c r="AK1144" s="62">
        <v>5</v>
      </c>
      <c r="AL1144" s="62">
        <v>5</v>
      </c>
      <c r="AM1144" s="62">
        <v>6</v>
      </c>
      <c r="AN1144" s="62">
        <v>0</v>
      </c>
      <c r="AO1144" s="62">
        <v>3</v>
      </c>
      <c r="AP1144" s="62">
        <v>4</v>
      </c>
      <c r="AQ1144" s="62">
        <v>6</v>
      </c>
      <c r="AR1144" s="62">
        <v>6</v>
      </c>
      <c r="AS1144" s="62">
        <v>6</v>
      </c>
      <c r="AT1144" s="62">
        <v>6</v>
      </c>
      <c r="AU1144" s="62">
        <v>6</v>
      </c>
      <c r="AV1144" s="62">
        <v>6</v>
      </c>
      <c r="AW1144" s="62">
        <v>6</v>
      </c>
      <c r="AX1144" s="62">
        <v>6</v>
      </c>
    </row>
    <row r="1145" spans="1:50" ht="12.75" customHeight="1">
      <c r="A1145" s="78">
        <v>41905</v>
      </c>
      <c r="B1145" s="54">
        <v>13</v>
      </c>
      <c r="C1145" s="54">
        <v>17</v>
      </c>
      <c r="D1145" s="54">
        <v>29</v>
      </c>
      <c r="E1145" s="54">
        <v>30</v>
      </c>
      <c r="F1145" s="54">
        <v>36</v>
      </c>
      <c r="G1145" s="54">
        <v>41</v>
      </c>
      <c r="H1145" s="54"/>
      <c r="I1145" s="53"/>
      <c r="J1145" s="62">
        <v>6</v>
      </c>
      <c r="K1145" s="62">
        <v>10</v>
      </c>
      <c r="L1145" s="62">
        <v>15</v>
      </c>
      <c r="M1145" s="62">
        <v>20</v>
      </c>
      <c r="N1145" s="62">
        <v>25</v>
      </c>
      <c r="O1145" s="62">
        <v>27</v>
      </c>
      <c r="P1145" s="62">
        <v>29</v>
      </c>
      <c r="Q1145" s="62">
        <v>33</v>
      </c>
      <c r="R1145" s="62">
        <v>36</v>
      </c>
      <c r="S1145" s="62">
        <v>13</v>
      </c>
      <c r="T1145" s="62">
        <v>36</v>
      </c>
      <c r="U1145" s="62">
        <v>36</v>
      </c>
      <c r="V1145" s="62">
        <v>43</v>
      </c>
      <c r="W1145" s="62">
        <v>44</v>
      </c>
      <c r="X1145" s="62">
        <v>45</v>
      </c>
      <c r="Y1145" s="62">
        <v>45</v>
      </c>
      <c r="Z1145" s="62">
        <v>45</v>
      </c>
      <c r="AA1145" s="62">
        <v>45</v>
      </c>
      <c r="AB1145" s="62">
        <v>45</v>
      </c>
      <c r="AC1145" s="62">
        <v>46</v>
      </c>
      <c r="AE1145" s="64">
        <v>4</v>
      </c>
      <c r="AF1145" s="65">
        <v>4</v>
      </c>
      <c r="AG1145" s="66">
        <v>4</v>
      </c>
      <c r="AH1145" s="62">
        <v>4</v>
      </c>
      <c r="AI1145" s="62">
        <v>4</v>
      </c>
      <c r="AJ1145" s="62">
        <v>4</v>
      </c>
      <c r="AK1145" s="62">
        <v>4</v>
      </c>
      <c r="AL1145" s="62">
        <v>5</v>
      </c>
      <c r="AM1145" s="62">
        <v>5</v>
      </c>
      <c r="AN1145" s="62">
        <v>2</v>
      </c>
      <c r="AO1145" s="62">
        <v>6</v>
      </c>
      <c r="AP1145" s="62">
        <v>6</v>
      </c>
      <c r="AQ1145" s="62">
        <v>5</v>
      </c>
      <c r="AR1145" s="62">
        <v>5</v>
      </c>
      <c r="AS1145" s="62">
        <v>5</v>
      </c>
      <c r="AT1145" s="62">
        <v>5</v>
      </c>
      <c r="AU1145" s="62">
        <v>5</v>
      </c>
      <c r="AV1145" s="62">
        <v>5</v>
      </c>
      <c r="AW1145" s="62">
        <v>5</v>
      </c>
      <c r="AX1145" s="62">
        <v>6</v>
      </c>
    </row>
    <row r="1146" spans="1:50" ht="12.75" customHeight="1">
      <c r="A1146" s="78">
        <v>41904</v>
      </c>
      <c r="B1146" s="54">
        <v>1</v>
      </c>
      <c r="C1146" s="54">
        <v>4</v>
      </c>
      <c r="D1146" s="54">
        <v>11</v>
      </c>
      <c r="E1146" s="54">
        <v>17</v>
      </c>
      <c r="F1146" s="54">
        <v>22</v>
      </c>
      <c r="G1146" s="54">
        <v>31</v>
      </c>
      <c r="H1146" s="54"/>
      <c r="I1146" s="53"/>
      <c r="J1146" s="62">
        <v>6</v>
      </c>
      <c r="K1146" s="62">
        <v>12</v>
      </c>
      <c r="L1146" s="62">
        <v>14</v>
      </c>
      <c r="M1146" s="62">
        <v>18</v>
      </c>
      <c r="N1146" s="62">
        <v>22</v>
      </c>
      <c r="O1146" s="62">
        <v>26</v>
      </c>
      <c r="P1146" s="62">
        <v>28</v>
      </c>
      <c r="Q1146" s="62">
        <v>30</v>
      </c>
      <c r="R1146" s="62">
        <v>34</v>
      </c>
      <c r="S1146" s="62">
        <v>12</v>
      </c>
      <c r="T1146" s="62">
        <v>35</v>
      </c>
      <c r="U1146" s="62">
        <v>36</v>
      </c>
      <c r="V1146" s="62">
        <v>43</v>
      </c>
      <c r="W1146" s="62">
        <v>43</v>
      </c>
      <c r="X1146" s="62">
        <v>44</v>
      </c>
      <c r="Y1146" s="62">
        <v>45</v>
      </c>
      <c r="Z1146" s="62">
        <v>45</v>
      </c>
      <c r="AA1146" s="62">
        <v>45</v>
      </c>
      <c r="AB1146" s="62">
        <v>45</v>
      </c>
      <c r="AC1146" s="62">
        <v>45</v>
      </c>
      <c r="AE1146" s="64">
        <v>0</v>
      </c>
      <c r="AF1146" s="65">
        <v>0</v>
      </c>
      <c r="AG1146" s="66">
        <v>0</v>
      </c>
      <c r="AH1146" s="62">
        <v>1</v>
      </c>
      <c r="AI1146" s="62">
        <v>2</v>
      </c>
      <c r="AJ1146" s="62">
        <v>3</v>
      </c>
      <c r="AK1146" s="62">
        <v>3</v>
      </c>
      <c r="AL1146" s="62">
        <v>3</v>
      </c>
      <c r="AM1146" s="62">
        <v>3</v>
      </c>
      <c r="AN1146" s="62">
        <v>2</v>
      </c>
      <c r="AO1146" s="62">
        <v>5</v>
      </c>
      <c r="AP1146" s="62">
        <v>5</v>
      </c>
      <c r="AQ1146" s="62">
        <v>4</v>
      </c>
      <c r="AR1146" s="62">
        <v>4</v>
      </c>
      <c r="AS1146" s="62">
        <v>5</v>
      </c>
      <c r="AT1146" s="62">
        <v>5</v>
      </c>
      <c r="AU1146" s="62">
        <v>5</v>
      </c>
      <c r="AV1146" s="62">
        <v>5</v>
      </c>
      <c r="AW1146" s="62">
        <v>5</v>
      </c>
      <c r="AX1146" s="62">
        <v>5</v>
      </c>
    </row>
    <row r="1147" spans="1:50" ht="12.75" customHeight="1">
      <c r="A1147" s="78">
        <v>41901</v>
      </c>
      <c r="B1147" s="54">
        <v>19</v>
      </c>
      <c r="C1147" s="54">
        <v>22</v>
      </c>
      <c r="D1147" s="54">
        <v>27</v>
      </c>
      <c r="E1147" s="54">
        <v>29</v>
      </c>
      <c r="F1147" s="54">
        <v>33</v>
      </c>
      <c r="G1147" s="54">
        <v>46</v>
      </c>
      <c r="H1147" s="54"/>
      <c r="I1147" s="53"/>
      <c r="J1147" s="62">
        <v>6</v>
      </c>
      <c r="K1147" s="62">
        <v>11</v>
      </c>
      <c r="L1147" s="62">
        <v>17</v>
      </c>
      <c r="M1147" s="62">
        <v>19</v>
      </c>
      <c r="N1147" s="62">
        <v>23</v>
      </c>
      <c r="O1147" s="62">
        <v>27</v>
      </c>
      <c r="P1147" s="62">
        <v>30</v>
      </c>
      <c r="Q1147" s="62">
        <v>31</v>
      </c>
      <c r="R1147" s="62">
        <v>33</v>
      </c>
      <c r="S1147" s="62">
        <v>12</v>
      </c>
      <c r="T1147" s="62">
        <v>35</v>
      </c>
      <c r="U1147" s="62">
        <v>38</v>
      </c>
      <c r="V1147" s="62">
        <v>43</v>
      </c>
      <c r="W1147" s="62">
        <v>45</v>
      </c>
      <c r="X1147" s="62">
        <v>45</v>
      </c>
      <c r="Y1147" s="62">
        <v>46</v>
      </c>
      <c r="Z1147" s="62">
        <v>47</v>
      </c>
      <c r="AA1147" s="62">
        <v>47</v>
      </c>
      <c r="AB1147" s="62">
        <v>47</v>
      </c>
      <c r="AC1147" s="62">
        <v>47</v>
      </c>
      <c r="AE1147" s="64">
        <v>0</v>
      </c>
      <c r="AF1147" s="65">
        <v>2</v>
      </c>
      <c r="AG1147" s="66">
        <v>3</v>
      </c>
      <c r="AH1147" s="62">
        <v>3</v>
      </c>
      <c r="AI1147" s="62">
        <v>4</v>
      </c>
      <c r="AJ1147" s="62">
        <v>4</v>
      </c>
      <c r="AK1147" s="62">
        <v>5</v>
      </c>
      <c r="AL1147" s="62">
        <v>5</v>
      </c>
      <c r="AM1147" s="62">
        <v>5</v>
      </c>
      <c r="AN1147" s="62">
        <v>1</v>
      </c>
      <c r="AO1147" s="62">
        <v>5</v>
      </c>
      <c r="AP1147" s="62">
        <v>5</v>
      </c>
      <c r="AQ1147" s="62">
        <v>6</v>
      </c>
      <c r="AR1147" s="62">
        <v>6</v>
      </c>
      <c r="AS1147" s="62">
        <v>6</v>
      </c>
      <c r="AT1147" s="62">
        <v>6</v>
      </c>
      <c r="AU1147" s="62">
        <v>6</v>
      </c>
      <c r="AV1147" s="62">
        <v>6</v>
      </c>
      <c r="AW1147" s="62">
        <v>6</v>
      </c>
      <c r="AX1147" s="62">
        <v>6</v>
      </c>
    </row>
    <row r="1148" spans="1:50" ht="12.75" customHeight="1">
      <c r="A1148" s="78">
        <v>41899</v>
      </c>
      <c r="B1148" s="54">
        <v>1</v>
      </c>
      <c r="C1148" s="54">
        <v>7</v>
      </c>
      <c r="D1148" s="54">
        <v>8</v>
      </c>
      <c r="E1148" s="54">
        <v>20</v>
      </c>
      <c r="F1148" s="54">
        <v>23</v>
      </c>
      <c r="G1148" s="54">
        <v>39</v>
      </c>
      <c r="H1148" s="54"/>
      <c r="I1148" s="53"/>
      <c r="J1148" s="62">
        <v>6</v>
      </c>
      <c r="K1148" s="62">
        <v>12</v>
      </c>
      <c r="L1148" s="62">
        <v>15</v>
      </c>
      <c r="M1148" s="62">
        <v>20</v>
      </c>
      <c r="N1148" s="62">
        <v>22</v>
      </c>
      <c r="O1148" s="62">
        <v>25</v>
      </c>
      <c r="P1148" s="62">
        <v>29</v>
      </c>
      <c r="Q1148" s="62">
        <v>32</v>
      </c>
      <c r="R1148" s="62">
        <v>33</v>
      </c>
      <c r="S1148" s="62">
        <v>12</v>
      </c>
      <c r="T1148" s="62">
        <v>38</v>
      </c>
      <c r="U1148" s="62">
        <v>41</v>
      </c>
      <c r="V1148" s="62">
        <v>43</v>
      </c>
      <c r="W1148" s="62">
        <v>44</v>
      </c>
      <c r="X1148" s="62">
        <v>46</v>
      </c>
      <c r="Y1148" s="62">
        <v>46</v>
      </c>
      <c r="Z1148" s="62">
        <v>47</v>
      </c>
      <c r="AA1148" s="62">
        <v>48</v>
      </c>
      <c r="AB1148" s="62">
        <v>48</v>
      </c>
      <c r="AC1148" s="62">
        <v>48</v>
      </c>
      <c r="AE1148" s="64">
        <v>1</v>
      </c>
      <c r="AF1148" s="65">
        <v>2</v>
      </c>
      <c r="AG1148" s="66">
        <v>2</v>
      </c>
      <c r="AH1148" s="62">
        <v>2</v>
      </c>
      <c r="AI1148" s="62">
        <v>2</v>
      </c>
      <c r="AJ1148" s="62">
        <v>2</v>
      </c>
      <c r="AK1148" s="62">
        <v>3</v>
      </c>
      <c r="AL1148" s="62">
        <v>3</v>
      </c>
      <c r="AM1148" s="62">
        <v>3</v>
      </c>
      <c r="AN1148" s="62">
        <v>3</v>
      </c>
      <c r="AO1148" s="62">
        <v>6</v>
      </c>
      <c r="AP1148" s="62">
        <v>6</v>
      </c>
      <c r="AQ1148" s="62">
        <v>5</v>
      </c>
      <c r="AR1148" s="62">
        <v>5</v>
      </c>
      <c r="AS1148" s="62">
        <v>6</v>
      </c>
      <c r="AT1148" s="62">
        <v>6</v>
      </c>
      <c r="AU1148" s="62">
        <v>6</v>
      </c>
      <c r="AV1148" s="62">
        <v>6</v>
      </c>
      <c r="AW1148" s="62">
        <v>6</v>
      </c>
      <c r="AX1148" s="62">
        <v>6</v>
      </c>
    </row>
    <row r="1149" spans="1:50" ht="12.75" customHeight="1">
      <c r="A1149" s="78">
        <v>41898</v>
      </c>
      <c r="B1149" s="54">
        <v>22</v>
      </c>
      <c r="C1149" s="54">
        <v>26</v>
      </c>
      <c r="D1149" s="54">
        <v>32</v>
      </c>
      <c r="E1149" s="54">
        <v>36</v>
      </c>
      <c r="F1149" s="54">
        <v>41</v>
      </c>
      <c r="G1149" s="54">
        <v>44</v>
      </c>
      <c r="H1149" s="54"/>
      <c r="I1149" s="53"/>
      <c r="J1149" s="62">
        <v>6</v>
      </c>
      <c r="K1149" s="62">
        <v>12</v>
      </c>
      <c r="L1149" s="62">
        <v>16</v>
      </c>
      <c r="M1149" s="62">
        <v>19</v>
      </c>
      <c r="N1149" s="62">
        <v>24</v>
      </c>
      <c r="O1149" s="62">
        <v>25</v>
      </c>
      <c r="P1149" s="62">
        <v>28</v>
      </c>
      <c r="Q1149" s="62">
        <v>31</v>
      </c>
      <c r="R1149" s="62">
        <v>34</v>
      </c>
      <c r="S1149" s="62">
        <v>15</v>
      </c>
      <c r="T1149" s="62">
        <v>41</v>
      </c>
      <c r="U1149" s="62">
        <v>41</v>
      </c>
      <c r="V1149" s="62">
        <v>42</v>
      </c>
      <c r="W1149" s="62">
        <v>43</v>
      </c>
      <c r="X1149" s="62">
        <v>44</v>
      </c>
      <c r="Y1149" s="62">
        <v>46</v>
      </c>
      <c r="Z1149" s="62">
        <v>46</v>
      </c>
      <c r="AA1149" s="62">
        <v>47</v>
      </c>
      <c r="AB1149" s="62">
        <v>48</v>
      </c>
      <c r="AC1149" s="62">
        <v>48</v>
      </c>
      <c r="AE1149" s="64">
        <v>0</v>
      </c>
      <c r="AF1149" s="65">
        <v>1</v>
      </c>
      <c r="AG1149" s="66">
        <v>1</v>
      </c>
      <c r="AH1149" s="62">
        <v>1</v>
      </c>
      <c r="AI1149" s="62">
        <v>2</v>
      </c>
      <c r="AJ1149" s="62">
        <v>3</v>
      </c>
      <c r="AK1149" s="62">
        <v>3</v>
      </c>
      <c r="AL1149" s="62">
        <v>3</v>
      </c>
      <c r="AM1149" s="62">
        <v>3</v>
      </c>
      <c r="AN1149" s="62">
        <v>4</v>
      </c>
      <c r="AO1149" s="62">
        <v>6</v>
      </c>
      <c r="AP1149" s="62">
        <v>6</v>
      </c>
      <c r="AQ1149" s="62">
        <v>6</v>
      </c>
      <c r="AR1149" s="62">
        <v>6</v>
      </c>
      <c r="AS1149" s="62">
        <v>6</v>
      </c>
      <c r="AT1149" s="62">
        <v>6</v>
      </c>
      <c r="AU1149" s="62">
        <v>6</v>
      </c>
      <c r="AV1149" s="62">
        <v>6</v>
      </c>
      <c r="AW1149" s="62">
        <v>6</v>
      </c>
      <c r="AX1149" s="62">
        <v>6</v>
      </c>
    </row>
    <row r="1150" spans="1:50" ht="12.75" customHeight="1">
      <c r="A1150" s="78">
        <v>41897</v>
      </c>
      <c r="B1150" s="54">
        <v>1</v>
      </c>
      <c r="C1150" s="54">
        <v>7</v>
      </c>
      <c r="D1150" s="54">
        <v>22</v>
      </c>
      <c r="E1150" s="54">
        <v>38</v>
      </c>
      <c r="F1150" s="54">
        <v>41</v>
      </c>
      <c r="G1150" s="54">
        <v>44</v>
      </c>
      <c r="H1150" s="54"/>
      <c r="I1150" s="53"/>
      <c r="J1150" s="62">
        <v>6</v>
      </c>
      <c r="K1150" s="62">
        <v>11</v>
      </c>
      <c r="L1150" s="62">
        <v>16</v>
      </c>
      <c r="M1150" s="62">
        <v>20</v>
      </c>
      <c r="N1150" s="62">
        <v>22</v>
      </c>
      <c r="O1150" s="62">
        <v>27</v>
      </c>
      <c r="P1150" s="62">
        <v>28</v>
      </c>
      <c r="Q1150" s="62">
        <v>30</v>
      </c>
      <c r="R1150" s="62">
        <v>33</v>
      </c>
      <c r="S1150" s="62">
        <v>16</v>
      </c>
      <c r="T1150" s="62">
        <v>39</v>
      </c>
      <c r="U1150" s="62">
        <v>42</v>
      </c>
      <c r="V1150" s="62">
        <v>41</v>
      </c>
      <c r="W1150" s="62">
        <v>44</v>
      </c>
      <c r="X1150" s="62">
        <v>45</v>
      </c>
      <c r="Y1150" s="62">
        <v>46</v>
      </c>
      <c r="Z1150" s="62">
        <v>48</v>
      </c>
      <c r="AA1150" s="62">
        <v>48</v>
      </c>
      <c r="AB1150" s="62">
        <v>49</v>
      </c>
      <c r="AC1150" s="62">
        <v>49</v>
      </c>
      <c r="AE1150" s="64">
        <v>0</v>
      </c>
      <c r="AF1150" s="65">
        <v>0</v>
      </c>
      <c r="AG1150" s="66">
        <v>1</v>
      </c>
      <c r="AH1150" s="62">
        <v>1</v>
      </c>
      <c r="AI1150" s="62">
        <v>1</v>
      </c>
      <c r="AJ1150" s="62">
        <v>2</v>
      </c>
      <c r="AK1150" s="62">
        <v>3</v>
      </c>
      <c r="AL1150" s="62">
        <v>3</v>
      </c>
      <c r="AM1150" s="62">
        <v>4</v>
      </c>
      <c r="AN1150" s="62">
        <v>2</v>
      </c>
      <c r="AO1150" s="62">
        <v>4</v>
      </c>
      <c r="AP1150" s="62">
        <v>5</v>
      </c>
      <c r="AQ1150" s="62">
        <v>5</v>
      </c>
      <c r="AR1150" s="62">
        <v>6</v>
      </c>
      <c r="AS1150" s="62">
        <v>6</v>
      </c>
      <c r="AT1150" s="62">
        <v>6</v>
      </c>
      <c r="AU1150" s="62">
        <v>6</v>
      </c>
      <c r="AV1150" s="62">
        <v>6</v>
      </c>
      <c r="AW1150" s="62">
        <v>6</v>
      </c>
      <c r="AX1150" s="62">
        <v>6</v>
      </c>
    </row>
    <row r="1151" spans="1:50" ht="12.75" customHeight="1">
      <c r="A1151" s="78">
        <v>41894</v>
      </c>
      <c r="B1151" s="54">
        <v>7</v>
      </c>
      <c r="C1151" s="54">
        <v>13</v>
      </c>
      <c r="D1151" s="54">
        <v>22</v>
      </c>
      <c r="E1151" s="54">
        <v>29</v>
      </c>
      <c r="F1151" s="54">
        <v>39</v>
      </c>
      <c r="G1151" s="54">
        <v>45</v>
      </c>
      <c r="H1151" s="54"/>
      <c r="I1151" s="53"/>
      <c r="J1151" s="62">
        <v>6</v>
      </c>
      <c r="K1151" s="62">
        <v>10</v>
      </c>
      <c r="L1151" s="62">
        <v>15</v>
      </c>
      <c r="M1151" s="62">
        <v>20</v>
      </c>
      <c r="N1151" s="62">
        <v>24</v>
      </c>
      <c r="O1151" s="62">
        <v>26</v>
      </c>
      <c r="P1151" s="62">
        <v>31</v>
      </c>
      <c r="Q1151" s="62">
        <v>31</v>
      </c>
      <c r="R1151" s="62">
        <v>33</v>
      </c>
      <c r="S1151" s="62">
        <v>15</v>
      </c>
      <c r="T1151" s="62">
        <v>39</v>
      </c>
      <c r="U1151" s="62">
        <v>40</v>
      </c>
      <c r="V1151" s="62">
        <v>39</v>
      </c>
      <c r="W1151" s="62">
        <v>42</v>
      </c>
      <c r="X1151" s="62">
        <v>44</v>
      </c>
      <c r="Y1151" s="62">
        <v>45</v>
      </c>
      <c r="Z1151" s="62">
        <v>46</v>
      </c>
      <c r="AA1151" s="62">
        <v>48</v>
      </c>
      <c r="AB1151" s="62">
        <v>48</v>
      </c>
      <c r="AC1151" s="62">
        <v>49</v>
      </c>
      <c r="AE1151" s="64">
        <v>1</v>
      </c>
      <c r="AF1151" s="65">
        <v>1</v>
      </c>
      <c r="AG1151" s="66">
        <v>2</v>
      </c>
      <c r="AH1151" s="62">
        <v>3</v>
      </c>
      <c r="AI1151" s="62">
        <v>3</v>
      </c>
      <c r="AJ1151" s="62">
        <v>3</v>
      </c>
      <c r="AK1151" s="62">
        <v>5</v>
      </c>
      <c r="AL1151" s="62">
        <v>5</v>
      </c>
      <c r="AM1151" s="62">
        <v>5</v>
      </c>
      <c r="AN1151" s="62">
        <v>2</v>
      </c>
      <c r="AO1151" s="62">
        <v>3</v>
      </c>
      <c r="AP1151" s="62">
        <v>3</v>
      </c>
      <c r="AQ1151" s="62">
        <v>5</v>
      </c>
      <c r="AR1151" s="62">
        <v>5</v>
      </c>
      <c r="AS1151" s="62">
        <v>6</v>
      </c>
      <c r="AT1151" s="62">
        <v>6</v>
      </c>
      <c r="AU1151" s="62">
        <v>6</v>
      </c>
      <c r="AV1151" s="62">
        <v>6</v>
      </c>
      <c r="AW1151" s="62">
        <v>6</v>
      </c>
      <c r="AX1151" s="62">
        <v>6</v>
      </c>
    </row>
    <row r="1152" spans="1:50" ht="12.75" customHeight="1">
      <c r="A1152" s="78">
        <v>41892</v>
      </c>
      <c r="B1152" s="54">
        <v>11</v>
      </c>
      <c r="C1152" s="54">
        <v>30</v>
      </c>
      <c r="D1152" s="54">
        <v>31</v>
      </c>
      <c r="E1152" s="54">
        <v>33</v>
      </c>
      <c r="F1152" s="54">
        <v>40</v>
      </c>
      <c r="G1152" s="54">
        <v>43</v>
      </c>
      <c r="H1152" s="54"/>
      <c r="I1152" s="53"/>
      <c r="J1152" s="62">
        <v>6</v>
      </c>
      <c r="K1152" s="62">
        <v>11</v>
      </c>
      <c r="L1152" s="62">
        <v>15</v>
      </c>
      <c r="M1152" s="62">
        <v>19</v>
      </c>
      <c r="N1152" s="62">
        <v>24</v>
      </c>
      <c r="O1152" s="62">
        <v>27</v>
      </c>
      <c r="P1152" s="62">
        <v>29</v>
      </c>
      <c r="Q1152" s="62">
        <v>33</v>
      </c>
      <c r="R1152" s="62">
        <v>33</v>
      </c>
      <c r="S1152" s="62">
        <v>15</v>
      </c>
      <c r="T1152" s="62">
        <v>39</v>
      </c>
      <c r="U1152" s="62">
        <v>42</v>
      </c>
      <c r="V1152" s="62">
        <v>40</v>
      </c>
      <c r="W1152" s="62">
        <v>40</v>
      </c>
      <c r="X1152" s="62">
        <v>42</v>
      </c>
      <c r="Y1152" s="62">
        <v>44</v>
      </c>
      <c r="Z1152" s="62">
        <v>45</v>
      </c>
      <c r="AA1152" s="62">
        <v>46</v>
      </c>
      <c r="AB1152" s="62">
        <v>48</v>
      </c>
      <c r="AC1152" s="62">
        <v>48</v>
      </c>
      <c r="AE1152" s="64">
        <v>1</v>
      </c>
      <c r="AF1152" s="65">
        <v>2</v>
      </c>
      <c r="AG1152" s="66">
        <v>2</v>
      </c>
      <c r="AH1152" s="62">
        <v>2</v>
      </c>
      <c r="AI1152" s="62">
        <v>3</v>
      </c>
      <c r="AJ1152" s="62">
        <v>4</v>
      </c>
      <c r="AK1152" s="62">
        <v>4</v>
      </c>
      <c r="AL1152" s="62">
        <v>4</v>
      </c>
      <c r="AM1152" s="62">
        <v>4</v>
      </c>
      <c r="AN1152" s="62">
        <v>3</v>
      </c>
      <c r="AO1152" s="62">
        <v>5</v>
      </c>
      <c r="AP1152" s="62">
        <v>5</v>
      </c>
      <c r="AQ1152" s="62">
        <v>4</v>
      </c>
      <c r="AR1152" s="62">
        <v>4</v>
      </c>
      <c r="AS1152" s="62">
        <v>5</v>
      </c>
      <c r="AT1152" s="62">
        <v>5</v>
      </c>
      <c r="AU1152" s="62">
        <v>5</v>
      </c>
      <c r="AV1152" s="62">
        <v>5</v>
      </c>
      <c r="AW1152" s="62">
        <v>5</v>
      </c>
      <c r="AX1152" s="62">
        <v>5</v>
      </c>
    </row>
    <row r="1153" spans="1:50" ht="12.75" customHeight="1">
      <c r="A1153" s="78">
        <v>41891</v>
      </c>
      <c r="B1153" s="54">
        <v>7</v>
      </c>
      <c r="C1153" s="54">
        <v>10</v>
      </c>
      <c r="D1153" s="54">
        <v>20</v>
      </c>
      <c r="E1153" s="54">
        <v>37</v>
      </c>
      <c r="F1153" s="54">
        <v>38</v>
      </c>
      <c r="G1153" s="54">
        <v>46</v>
      </c>
      <c r="H1153" s="54"/>
      <c r="I1153" s="53"/>
      <c r="J1153" s="62">
        <v>6</v>
      </c>
      <c r="K1153" s="62">
        <v>11</v>
      </c>
      <c r="L1153" s="62">
        <v>15</v>
      </c>
      <c r="M1153" s="62">
        <v>19</v>
      </c>
      <c r="N1153" s="62">
        <v>23</v>
      </c>
      <c r="O1153" s="62">
        <v>28</v>
      </c>
      <c r="P1153" s="62">
        <v>31</v>
      </c>
      <c r="Q1153" s="62">
        <v>33</v>
      </c>
      <c r="R1153" s="62">
        <v>37</v>
      </c>
      <c r="S1153" s="62">
        <v>14</v>
      </c>
      <c r="T1153" s="62">
        <v>42</v>
      </c>
      <c r="U1153" s="62">
        <v>43</v>
      </c>
      <c r="V1153" s="62">
        <v>43</v>
      </c>
      <c r="W1153" s="62">
        <v>44</v>
      </c>
      <c r="X1153" s="62">
        <v>44</v>
      </c>
      <c r="Y1153" s="62">
        <v>45</v>
      </c>
      <c r="Z1153" s="62">
        <v>46</v>
      </c>
      <c r="AA1153" s="62">
        <v>47</v>
      </c>
      <c r="AB1153" s="62">
        <v>48</v>
      </c>
      <c r="AC1153" s="62">
        <v>49</v>
      </c>
      <c r="AE1153" s="64">
        <v>0</v>
      </c>
      <c r="AF1153" s="65">
        <v>2</v>
      </c>
      <c r="AG1153" s="66">
        <v>2</v>
      </c>
      <c r="AH1153" s="62">
        <v>3</v>
      </c>
      <c r="AI1153" s="62">
        <v>3</v>
      </c>
      <c r="AJ1153" s="62">
        <v>3</v>
      </c>
      <c r="AK1153" s="62">
        <v>3</v>
      </c>
      <c r="AL1153" s="62">
        <v>4</v>
      </c>
      <c r="AM1153" s="62">
        <v>4</v>
      </c>
      <c r="AN1153" s="62">
        <v>3</v>
      </c>
      <c r="AO1153" s="62">
        <v>6</v>
      </c>
      <c r="AP1153" s="62">
        <v>6</v>
      </c>
      <c r="AQ1153" s="62">
        <v>4</v>
      </c>
      <c r="AR1153" s="62">
        <v>4</v>
      </c>
      <c r="AS1153" s="62">
        <v>4</v>
      </c>
      <c r="AT1153" s="62">
        <v>5</v>
      </c>
      <c r="AU1153" s="62">
        <v>6</v>
      </c>
      <c r="AV1153" s="62">
        <v>6</v>
      </c>
      <c r="AW1153" s="62">
        <v>6</v>
      </c>
      <c r="AX1153" s="62">
        <v>6</v>
      </c>
    </row>
    <row r="1154" spans="1:50" ht="12.75" customHeight="1">
      <c r="A1154" s="78">
        <v>41890</v>
      </c>
      <c r="B1154" s="54">
        <v>8</v>
      </c>
      <c r="C1154" s="54">
        <v>15</v>
      </c>
      <c r="D1154" s="54">
        <v>28</v>
      </c>
      <c r="E1154" s="54">
        <v>41</v>
      </c>
      <c r="F1154" s="54">
        <v>46</v>
      </c>
      <c r="G1154" s="54">
        <v>48</v>
      </c>
      <c r="H1154" s="54"/>
      <c r="I1154" s="53"/>
      <c r="J1154" s="62">
        <v>6</v>
      </c>
      <c r="K1154" s="62">
        <v>11</v>
      </c>
      <c r="L1154" s="62">
        <v>16</v>
      </c>
      <c r="M1154" s="62">
        <v>19</v>
      </c>
      <c r="N1154" s="62">
        <v>23</v>
      </c>
      <c r="O1154" s="62">
        <v>27</v>
      </c>
      <c r="P1154" s="62">
        <v>31</v>
      </c>
      <c r="Q1154" s="62">
        <v>34</v>
      </c>
      <c r="R1154" s="62">
        <v>36</v>
      </c>
      <c r="S1154" s="62">
        <v>13</v>
      </c>
      <c r="T1154" s="62">
        <v>41</v>
      </c>
      <c r="U1154" s="62">
        <v>41</v>
      </c>
      <c r="V1154" s="62">
        <v>43</v>
      </c>
      <c r="W1154" s="62">
        <v>45</v>
      </c>
      <c r="X1154" s="62">
        <v>45</v>
      </c>
      <c r="Y1154" s="62">
        <v>45</v>
      </c>
      <c r="Z1154" s="62">
        <v>46</v>
      </c>
      <c r="AA1154" s="62">
        <v>46</v>
      </c>
      <c r="AB1154" s="62">
        <v>47</v>
      </c>
      <c r="AC1154" s="62">
        <v>48</v>
      </c>
      <c r="AE1154" s="64">
        <v>1</v>
      </c>
      <c r="AF1154" s="65">
        <v>2</v>
      </c>
      <c r="AG1154" s="66">
        <v>2</v>
      </c>
      <c r="AH1154" s="62">
        <v>2</v>
      </c>
      <c r="AI1154" s="62">
        <v>2</v>
      </c>
      <c r="AJ1154" s="62">
        <v>3</v>
      </c>
      <c r="AK1154" s="62">
        <v>3</v>
      </c>
      <c r="AL1154" s="62">
        <v>3</v>
      </c>
      <c r="AM1154" s="62">
        <v>4</v>
      </c>
      <c r="AN1154" s="62">
        <v>2</v>
      </c>
      <c r="AO1154" s="62">
        <v>4</v>
      </c>
      <c r="AP1154" s="62">
        <v>4</v>
      </c>
      <c r="AQ1154" s="62">
        <v>5</v>
      </c>
      <c r="AR1154" s="62">
        <v>5</v>
      </c>
      <c r="AS1154" s="62">
        <v>5</v>
      </c>
      <c r="AT1154" s="62">
        <v>5</v>
      </c>
      <c r="AU1154" s="62">
        <v>5</v>
      </c>
      <c r="AV1154" s="62">
        <v>5</v>
      </c>
      <c r="AW1154" s="62">
        <v>5</v>
      </c>
      <c r="AX1154" s="62">
        <v>5</v>
      </c>
    </row>
    <row r="1155" spans="1:50" ht="12.75" customHeight="1">
      <c r="A1155" s="78">
        <v>41887</v>
      </c>
      <c r="B1155" s="54">
        <v>4</v>
      </c>
      <c r="C1155" s="54">
        <v>18</v>
      </c>
      <c r="D1155" s="54">
        <v>20</v>
      </c>
      <c r="E1155" s="54">
        <v>22</v>
      </c>
      <c r="F1155" s="54">
        <v>36</v>
      </c>
      <c r="G1155" s="54">
        <v>38</v>
      </c>
      <c r="H1155" s="54"/>
      <c r="I1155" s="53"/>
      <c r="J1155" s="62">
        <v>6</v>
      </c>
      <c r="K1155" s="62">
        <v>12</v>
      </c>
      <c r="L1155" s="62">
        <v>15</v>
      </c>
      <c r="M1155" s="62">
        <v>19</v>
      </c>
      <c r="N1155" s="62">
        <v>21</v>
      </c>
      <c r="O1155" s="62">
        <v>25</v>
      </c>
      <c r="P1155" s="62">
        <v>29</v>
      </c>
      <c r="Q1155" s="62">
        <v>33</v>
      </c>
      <c r="R1155" s="62">
        <v>35</v>
      </c>
      <c r="S1155" s="62">
        <v>13</v>
      </c>
      <c r="T1155" s="62">
        <v>39</v>
      </c>
      <c r="U1155" s="62">
        <v>42</v>
      </c>
      <c r="V1155" s="62">
        <v>42</v>
      </c>
      <c r="W1155" s="62">
        <v>44</v>
      </c>
      <c r="X1155" s="62">
        <v>46</v>
      </c>
      <c r="Y1155" s="62">
        <v>46</v>
      </c>
      <c r="Z1155" s="62">
        <v>46</v>
      </c>
      <c r="AA1155" s="62">
        <v>47</v>
      </c>
      <c r="AB1155" s="62">
        <v>47</v>
      </c>
      <c r="AC1155" s="62">
        <v>48</v>
      </c>
      <c r="AE1155" s="64">
        <v>1</v>
      </c>
      <c r="AF1155" s="65">
        <v>1</v>
      </c>
      <c r="AG1155" s="66">
        <v>1</v>
      </c>
      <c r="AH1155" s="62">
        <v>2</v>
      </c>
      <c r="AI1155" s="62">
        <v>2</v>
      </c>
      <c r="AJ1155" s="62">
        <v>2</v>
      </c>
      <c r="AK1155" s="62">
        <v>2</v>
      </c>
      <c r="AL1155" s="62">
        <v>3</v>
      </c>
      <c r="AM1155" s="62">
        <v>3</v>
      </c>
      <c r="AN1155" s="62">
        <v>1</v>
      </c>
      <c r="AO1155" s="62">
        <v>4</v>
      </c>
      <c r="AP1155" s="62">
        <v>5</v>
      </c>
      <c r="AQ1155" s="62">
        <v>3</v>
      </c>
      <c r="AR1155" s="62">
        <v>3</v>
      </c>
      <c r="AS1155" s="62">
        <v>4</v>
      </c>
      <c r="AT1155" s="62">
        <v>4</v>
      </c>
      <c r="AU1155" s="62">
        <v>4</v>
      </c>
      <c r="AV1155" s="62">
        <v>5</v>
      </c>
      <c r="AW1155" s="62">
        <v>5</v>
      </c>
      <c r="AX1155" s="62">
        <v>5</v>
      </c>
    </row>
    <row r="1156" spans="1:50" ht="12.75" customHeight="1">
      <c r="A1156" s="78">
        <v>41885</v>
      </c>
      <c r="B1156" s="54">
        <v>14</v>
      </c>
      <c r="C1156" s="54">
        <v>21</v>
      </c>
      <c r="D1156" s="54">
        <v>23</v>
      </c>
      <c r="E1156" s="54">
        <v>27</v>
      </c>
      <c r="F1156" s="54">
        <v>28</v>
      </c>
      <c r="G1156" s="54">
        <v>47</v>
      </c>
      <c r="H1156" s="54"/>
      <c r="I1156" s="53"/>
      <c r="J1156" s="62">
        <v>6</v>
      </c>
      <c r="K1156" s="62">
        <v>11</v>
      </c>
      <c r="L1156" s="62">
        <v>16</v>
      </c>
      <c r="M1156" s="62">
        <v>19</v>
      </c>
      <c r="N1156" s="62">
        <v>22</v>
      </c>
      <c r="O1156" s="62">
        <v>23</v>
      </c>
      <c r="P1156" s="62">
        <v>26</v>
      </c>
      <c r="Q1156" s="62">
        <v>29</v>
      </c>
      <c r="R1156" s="62">
        <v>33</v>
      </c>
      <c r="S1156" s="62">
        <v>12</v>
      </c>
      <c r="T1156" s="62">
        <v>40</v>
      </c>
      <c r="U1156" s="62">
        <v>42</v>
      </c>
      <c r="V1156" s="62">
        <v>41</v>
      </c>
      <c r="W1156" s="62">
        <v>42</v>
      </c>
      <c r="X1156" s="62">
        <v>44</v>
      </c>
      <c r="Y1156" s="62">
        <v>46</v>
      </c>
      <c r="Z1156" s="62">
        <v>46</v>
      </c>
      <c r="AA1156" s="62">
        <v>46</v>
      </c>
      <c r="AB1156" s="62">
        <v>47</v>
      </c>
      <c r="AC1156" s="62">
        <v>47</v>
      </c>
      <c r="AE1156" s="64">
        <v>1</v>
      </c>
      <c r="AF1156" s="65">
        <v>1</v>
      </c>
      <c r="AG1156" s="66">
        <v>1</v>
      </c>
      <c r="AH1156" s="62">
        <v>1</v>
      </c>
      <c r="AI1156" s="62">
        <v>1</v>
      </c>
      <c r="AJ1156" s="62">
        <v>1</v>
      </c>
      <c r="AK1156" s="62">
        <v>1</v>
      </c>
      <c r="AL1156" s="62">
        <v>1</v>
      </c>
      <c r="AM1156" s="62">
        <v>2</v>
      </c>
      <c r="AN1156" s="62">
        <v>1</v>
      </c>
      <c r="AO1156" s="62">
        <v>4</v>
      </c>
      <c r="AP1156" s="62">
        <v>5</v>
      </c>
      <c r="AQ1156" s="62">
        <v>4</v>
      </c>
      <c r="AR1156" s="62">
        <v>4</v>
      </c>
      <c r="AS1156" s="62">
        <v>5</v>
      </c>
      <c r="AT1156" s="62">
        <v>5</v>
      </c>
      <c r="AU1156" s="62">
        <v>5</v>
      </c>
      <c r="AV1156" s="62">
        <v>5</v>
      </c>
      <c r="AW1156" s="62">
        <v>5</v>
      </c>
      <c r="AX1156" s="62">
        <v>5</v>
      </c>
    </row>
    <row r="1157" spans="1:50" ht="12.75" customHeight="1">
      <c r="A1157" s="78">
        <v>41884</v>
      </c>
      <c r="B1157" s="54">
        <v>7</v>
      </c>
      <c r="C1157" s="54">
        <v>10</v>
      </c>
      <c r="D1157" s="54">
        <v>26</v>
      </c>
      <c r="E1157" s="54">
        <v>30</v>
      </c>
      <c r="F1157" s="54">
        <v>32</v>
      </c>
      <c r="G1157" s="54">
        <v>39</v>
      </c>
      <c r="H1157" s="54"/>
      <c r="I1157" s="53"/>
      <c r="J1157" s="62">
        <v>6</v>
      </c>
      <c r="K1157" s="62">
        <v>12</v>
      </c>
      <c r="L1157" s="62">
        <v>17</v>
      </c>
      <c r="M1157" s="62">
        <v>21</v>
      </c>
      <c r="N1157" s="62">
        <v>24</v>
      </c>
      <c r="O1157" s="62">
        <v>27</v>
      </c>
      <c r="P1157" s="62">
        <v>27</v>
      </c>
      <c r="Q1157" s="62">
        <v>29</v>
      </c>
      <c r="R1157" s="62">
        <v>32</v>
      </c>
      <c r="S1157" s="62">
        <v>14</v>
      </c>
      <c r="T1157" s="62">
        <v>39</v>
      </c>
      <c r="U1157" s="62">
        <v>39</v>
      </c>
      <c r="V1157" s="62">
        <v>42</v>
      </c>
      <c r="W1157" s="62">
        <v>42</v>
      </c>
      <c r="X1157" s="62">
        <v>43</v>
      </c>
      <c r="Y1157" s="62">
        <v>45</v>
      </c>
      <c r="Z1157" s="62">
        <v>47</v>
      </c>
      <c r="AA1157" s="62">
        <v>47</v>
      </c>
      <c r="AB1157" s="62">
        <v>47</v>
      </c>
      <c r="AC1157" s="62">
        <v>47</v>
      </c>
      <c r="AE1157" s="64">
        <v>0</v>
      </c>
      <c r="AF1157" s="65">
        <v>1</v>
      </c>
      <c r="AG1157" s="66">
        <v>1</v>
      </c>
      <c r="AH1157" s="62">
        <v>1</v>
      </c>
      <c r="AI1157" s="62">
        <v>3</v>
      </c>
      <c r="AJ1157" s="62">
        <v>4</v>
      </c>
      <c r="AK1157" s="62">
        <v>4</v>
      </c>
      <c r="AL1157" s="62">
        <v>4</v>
      </c>
      <c r="AM1157" s="62">
        <v>5</v>
      </c>
      <c r="AN1157" s="62">
        <v>2</v>
      </c>
      <c r="AO1157" s="62">
        <v>3</v>
      </c>
      <c r="AP1157" s="62">
        <v>3</v>
      </c>
      <c r="AQ1157" s="62">
        <v>6</v>
      </c>
      <c r="AR1157" s="62">
        <v>6</v>
      </c>
      <c r="AS1157" s="62">
        <v>6</v>
      </c>
      <c r="AT1157" s="62">
        <v>6</v>
      </c>
      <c r="AU1157" s="62">
        <v>6</v>
      </c>
      <c r="AV1157" s="62">
        <v>6</v>
      </c>
      <c r="AW1157" s="62">
        <v>6</v>
      </c>
      <c r="AX1157" s="62">
        <v>6</v>
      </c>
    </row>
    <row r="1158" spans="1:50" ht="12.75" customHeight="1">
      <c r="A1158" s="78">
        <v>41883</v>
      </c>
      <c r="B1158" s="54">
        <v>3</v>
      </c>
      <c r="C1158" s="54">
        <v>10</v>
      </c>
      <c r="D1158" s="54">
        <v>33</v>
      </c>
      <c r="E1158" s="54">
        <v>36</v>
      </c>
      <c r="F1158" s="54">
        <v>38</v>
      </c>
      <c r="G1158" s="54">
        <v>39</v>
      </c>
      <c r="H1158" s="54"/>
      <c r="I1158" s="53"/>
      <c r="J1158" s="62">
        <v>6</v>
      </c>
      <c r="K1158" s="62">
        <v>9</v>
      </c>
      <c r="L1158" s="62">
        <v>15</v>
      </c>
      <c r="M1158" s="62">
        <v>20</v>
      </c>
      <c r="N1158" s="62">
        <v>24</v>
      </c>
      <c r="O1158" s="62">
        <v>27</v>
      </c>
      <c r="P1158" s="62">
        <v>30</v>
      </c>
      <c r="Q1158" s="62">
        <v>30</v>
      </c>
      <c r="R1158" s="62">
        <v>32</v>
      </c>
      <c r="S1158" s="62">
        <v>13</v>
      </c>
      <c r="T1158" s="62">
        <v>35</v>
      </c>
      <c r="U1158" s="62">
        <v>37</v>
      </c>
      <c r="V1158" s="62">
        <v>39</v>
      </c>
      <c r="W1158" s="62">
        <v>42</v>
      </c>
      <c r="X1158" s="62">
        <v>42</v>
      </c>
      <c r="Y1158" s="62">
        <v>43</v>
      </c>
      <c r="Z1158" s="62">
        <v>45</v>
      </c>
      <c r="AA1158" s="62">
        <v>47</v>
      </c>
      <c r="AB1158" s="62">
        <v>47</v>
      </c>
      <c r="AC1158" s="62">
        <v>47</v>
      </c>
      <c r="AE1158" s="64">
        <v>1</v>
      </c>
      <c r="AF1158" s="65">
        <v>1</v>
      </c>
      <c r="AG1158" s="66">
        <v>1</v>
      </c>
      <c r="AH1158" s="62">
        <v>2</v>
      </c>
      <c r="AI1158" s="62">
        <v>2</v>
      </c>
      <c r="AJ1158" s="62">
        <v>2</v>
      </c>
      <c r="AK1158" s="62">
        <v>4</v>
      </c>
      <c r="AL1158" s="62">
        <v>4</v>
      </c>
      <c r="AM1158" s="62">
        <v>5</v>
      </c>
      <c r="AN1158" s="62">
        <v>0</v>
      </c>
      <c r="AO1158" s="62">
        <v>2</v>
      </c>
      <c r="AP1158" s="62">
        <v>2</v>
      </c>
      <c r="AQ1158" s="62">
        <v>6</v>
      </c>
      <c r="AR1158" s="62">
        <v>6</v>
      </c>
      <c r="AS1158" s="62">
        <v>6</v>
      </c>
      <c r="AT1158" s="62">
        <v>6</v>
      </c>
      <c r="AU1158" s="62">
        <v>6</v>
      </c>
      <c r="AV1158" s="62">
        <v>6</v>
      </c>
      <c r="AW1158" s="62">
        <v>6</v>
      </c>
      <c r="AX1158" s="62">
        <v>6</v>
      </c>
    </row>
    <row r="1159" spans="1:50" ht="12.75" customHeight="1">
      <c r="A1159" s="78">
        <v>41880</v>
      </c>
      <c r="B1159" s="54">
        <v>9</v>
      </c>
      <c r="C1159" s="54">
        <v>16</v>
      </c>
      <c r="D1159" s="54">
        <v>22</v>
      </c>
      <c r="E1159" s="54">
        <v>37</v>
      </c>
      <c r="F1159" s="54">
        <v>39</v>
      </c>
      <c r="G1159" s="54">
        <v>49</v>
      </c>
      <c r="H1159" s="54"/>
      <c r="I1159" s="53"/>
      <c r="J1159" s="62">
        <v>6</v>
      </c>
      <c r="K1159" s="62">
        <v>10</v>
      </c>
      <c r="L1159" s="62">
        <v>12</v>
      </c>
      <c r="M1159" s="62">
        <v>18</v>
      </c>
      <c r="N1159" s="62">
        <v>23</v>
      </c>
      <c r="O1159" s="62">
        <v>26</v>
      </c>
      <c r="P1159" s="62">
        <v>28</v>
      </c>
      <c r="Q1159" s="62">
        <v>31</v>
      </c>
      <c r="R1159" s="62">
        <v>31</v>
      </c>
      <c r="S1159" s="62">
        <v>13</v>
      </c>
      <c r="T1159" s="62">
        <v>37</v>
      </c>
      <c r="U1159" s="62">
        <v>39</v>
      </c>
      <c r="V1159" s="62">
        <v>38</v>
      </c>
      <c r="W1159" s="62">
        <v>39</v>
      </c>
      <c r="X1159" s="62">
        <v>42</v>
      </c>
      <c r="Y1159" s="62">
        <v>42</v>
      </c>
      <c r="Z1159" s="62">
        <v>43</v>
      </c>
      <c r="AA1159" s="62">
        <v>45</v>
      </c>
      <c r="AB1159" s="62">
        <v>47</v>
      </c>
      <c r="AC1159" s="62">
        <v>47</v>
      </c>
      <c r="AE1159" s="64">
        <v>2</v>
      </c>
      <c r="AF1159" s="65">
        <v>2</v>
      </c>
      <c r="AG1159" s="66">
        <v>2</v>
      </c>
      <c r="AH1159" s="62">
        <v>4</v>
      </c>
      <c r="AI1159" s="62">
        <v>4</v>
      </c>
      <c r="AJ1159" s="62">
        <v>4</v>
      </c>
      <c r="AK1159" s="62">
        <v>4</v>
      </c>
      <c r="AL1159" s="62">
        <v>4</v>
      </c>
      <c r="AM1159" s="62">
        <v>4</v>
      </c>
      <c r="AN1159" s="62">
        <v>3</v>
      </c>
      <c r="AO1159" s="62">
        <v>6</v>
      </c>
      <c r="AP1159" s="62">
        <v>6</v>
      </c>
      <c r="AQ1159" s="62">
        <v>5</v>
      </c>
      <c r="AR1159" s="62">
        <v>5</v>
      </c>
      <c r="AS1159" s="62">
        <v>5</v>
      </c>
      <c r="AT1159" s="62">
        <v>5</v>
      </c>
      <c r="AU1159" s="62">
        <v>6</v>
      </c>
      <c r="AV1159" s="62">
        <v>6</v>
      </c>
      <c r="AW1159" s="62">
        <v>6</v>
      </c>
      <c r="AX1159" s="62">
        <v>6</v>
      </c>
    </row>
    <row r="1160" spans="1:50" ht="12.75" customHeight="1">
      <c r="A1160" s="78">
        <v>41878</v>
      </c>
      <c r="B1160" s="54">
        <v>11</v>
      </c>
      <c r="C1160" s="54">
        <v>19</v>
      </c>
      <c r="D1160" s="54">
        <v>25</v>
      </c>
      <c r="E1160" s="54">
        <v>35</v>
      </c>
      <c r="F1160" s="54">
        <v>43</v>
      </c>
      <c r="G1160" s="54">
        <v>48</v>
      </c>
      <c r="H1160" s="54"/>
      <c r="I1160" s="53"/>
      <c r="J1160" s="62">
        <v>6</v>
      </c>
      <c r="K1160" s="62">
        <v>10</v>
      </c>
      <c r="L1160" s="62">
        <v>13</v>
      </c>
      <c r="M1160" s="62">
        <v>15</v>
      </c>
      <c r="N1160" s="62">
        <v>21</v>
      </c>
      <c r="O1160" s="62">
        <v>26</v>
      </c>
      <c r="P1160" s="62">
        <v>29</v>
      </c>
      <c r="Q1160" s="62">
        <v>31</v>
      </c>
      <c r="R1160" s="62">
        <v>33</v>
      </c>
      <c r="S1160" s="62">
        <v>12</v>
      </c>
      <c r="T1160" s="62">
        <v>38</v>
      </c>
      <c r="U1160" s="62">
        <v>39</v>
      </c>
      <c r="V1160" s="62">
        <v>38</v>
      </c>
      <c r="W1160" s="62">
        <v>39</v>
      </c>
      <c r="X1160" s="62">
        <v>40</v>
      </c>
      <c r="Y1160" s="62">
        <v>43</v>
      </c>
      <c r="Z1160" s="62">
        <v>43</v>
      </c>
      <c r="AA1160" s="62">
        <v>44</v>
      </c>
      <c r="AB1160" s="62">
        <v>45</v>
      </c>
      <c r="AC1160" s="62">
        <v>47</v>
      </c>
      <c r="AE1160" s="64">
        <v>0</v>
      </c>
      <c r="AF1160" s="65">
        <v>0</v>
      </c>
      <c r="AG1160" s="66">
        <v>0</v>
      </c>
      <c r="AH1160" s="62">
        <v>0</v>
      </c>
      <c r="AI1160" s="62">
        <v>2</v>
      </c>
      <c r="AJ1160" s="62">
        <v>2</v>
      </c>
      <c r="AK1160" s="62">
        <v>3</v>
      </c>
      <c r="AL1160" s="62">
        <v>3</v>
      </c>
      <c r="AM1160" s="62">
        <v>3</v>
      </c>
      <c r="AN1160" s="62">
        <v>1</v>
      </c>
      <c r="AO1160" s="62">
        <v>5</v>
      </c>
      <c r="AP1160" s="62">
        <v>5</v>
      </c>
      <c r="AQ1160" s="62">
        <v>4</v>
      </c>
      <c r="AR1160" s="62">
        <v>5</v>
      </c>
      <c r="AS1160" s="62">
        <v>5</v>
      </c>
      <c r="AT1160" s="62">
        <v>5</v>
      </c>
      <c r="AU1160" s="62">
        <v>5</v>
      </c>
      <c r="AV1160" s="62">
        <v>5</v>
      </c>
      <c r="AW1160" s="62">
        <v>5</v>
      </c>
      <c r="AX1160" s="62">
        <v>6</v>
      </c>
    </row>
    <row r="1161" spans="1:50" ht="12.75" customHeight="1">
      <c r="A1161" s="78">
        <v>41877</v>
      </c>
      <c r="B1161" s="54">
        <v>11</v>
      </c>
      <c r="C1161" s="54">
        <v>18</v>
      </c>
      <c r="D1161" s="54">
        <v>19</v>
      </c>
      <c r="E1161" s="54">
        <v>25</v>
      </c>
      <c r="F1161" s="54">
        <v>43</v>
      </c>
      <c r="G1161" s="54">
        <v>49</v>
      </c>
      <c r="H1161" s="54"/>
      <c r="I1161" s="53"/>
      <c r="J1161" s="62">
        <v>6</v>
      </c>
      <c r="K1161" s="62">
        <v>11</v>
      </c>
      <c r="L1161" s="62">
        <v>14</v>
      </c>
      <c r="M1161" s="62">
        <v>15</v>
      </c>
      <c r="N1161" s="62">
        <v>17</v>
      </c>
      <c r="O1161" s="62">
        <v>23</v>
      </c>
      <c r="P1161" s="62">
        <v>28</v>
      </c>
      <c r="Q1161" s="62">
        <v>31</v>
      </c>
      <c r="R1161" s="62">
        <v>33</v>
      </c>
      <c r="S1161" s="62">
        <v>10</v>
      </c>
      <c r="T1161" s="62">
        <v>37</v>
      </c>
      <c r="U1161" s="62">
        <v>41</v>
      </c>
      <c r="V1161" s="62">
        <v>39</v>
      </c>
      <c r="W1161" s="62">
        <v>40</v>
      </c>
      <c r="X1161" s="62">
        <v>41</v>
      </c>
      <c r="Y1161" s="62">
        <v>42</v>
      </c>
      <c r="Z1161" s="62">
        <v>45</v>
      </c>
      <c r="AA1161" s="62">
        <v>45</v>
      </c>
      <c r="AB1161" s="62">
        <v>46</v>
      </c>
      <c r="AC1161" s="62">
        <v>47</v>
      </c>
      <c r="AE1161" s="64">
        <v>1</v>
      </c>
      <c r="AF1161" s="65">
        <v>1</v>
      </c>
      <c r="AG1161" s="66">
        <v>1</v>
      </c>
      <c r="AH1161" s="62">
        <v>1</v>
      </c>
      <c r="AI1161" s="62">
        <v>1</v>
      </c>
      <c r="AJ1161" s="62">
        <v>4</v>
      </c>
      <c r="AK1161" s="62">
        <v>4</v>
      </c>
      <c r="AL1161" s="62">
        <v>4</v>
      </c>
      <c r="AM1161" s="62">
        <v>4</v>
      </c>
      <c r="AN1161" s="62">
        <v>1</v>
      </c>
      <c r="AO1161" s="62">
        <v>4</v>
      </c>
      <c r="AP1161" s="62">
        <v>4</v>
      </c>
      <c r="AQ1161" s="62">
        <v>5</v>
      </c>
      <c r="AR1161" s="62">
        <v>5</v>
      </c>
      <c r="AS1161" s="62">
        <v>5</v>
      </c>
      <c r="AT1161" s="62">
        <v>5</v>
      </c>
      <c r="AU1161" s="62">
        <v>5</v>
      </c>
      <c r="AV1161" s="62">
        <v>5</v>
      </c>
      <c r="AW1161" s="62">
        <v>5</v>
      </c>
      <c r="AX1161" s="62">
        <v>5</v>
      </c>
    </row>
    <row r="1162" spans="1:50" ht="12.75" customHeight="1">
      <c r="A1162" s="78">
        <v>41876</v>
      </c>
      <c r="B1162" s="54">
        <v>1</v>
      </c>
      <c r="C1162" s="54">
        <v>5</v>
      </c>
      <c r="D1162" s="54">
        <v>40</v>
      </c>
      <c r="E1162" s="54">
        <v>42</v>
      </c>
      <c r="F1162" s="54">
        <v>46</v>
      </c>
      <c r="G1162" s="54">
        <v>47</v>
      </c>
      <c r="H1162" s="54"/>
      <c r="I1162" s="53"/>
      <c r="J1162" s="62">
        <v>6</v>
      </c>
      <c r="K1162" s="62">
        <v>11</v>
      </c>
      <c r="L1162" s="62">
        <v>15</v>
      </c>
      <c r="M1162" s="62">
        <v>18</v>
      </c>
      <c r="N1162" s="62">
        <v>19</v>
      </c>
      <c r="O1162" s="62">
        <v>21</v>
      </c>
      <c r="P1162" s="62">
        <v>26</v>
      </c>
      <c r="Q1162" s="62">
        <v>30</v>
      </c>
      <c r="R1162" s="62">
        <v>33</v>
      </c>
      <c r="S1162" s="62">
        <v>11</v>
      </c>
      <c r="T1162" s="62">
        <v>39</v>
      </c>
      <c r="U1162" s="62">
        <v>41</v>
      </c>
      <c r="V1162" s="62">
        <v>39</v>
      </c>
      <c r="W1162" s="62">
        <v>41</v>
      </c>
      <c r="X1162" s="62">
        <v>42</v>
      </c>
      <c r="Y1162" s="62">
        <v>43</v>
      </c>
      <c r="Z1162" s="62">
        <v>44</v>
      </c>
      <c r="AA1162" s="62">
        <v>47</v>
      </c>
      <c r="AB1162" s="62">
        <v>47</v>
      </c>
      <c r="AC1162" s="62">
        <v>48</v>
      </c>
      <c r="AE1162" s="64">
        <v>1</v>
      </c>
      <c r="AF1162" s="65">
        <v>2</v>
      </c>
      <c r="AG1162" s="66">
        <v>3</v>
      </c>
      <c r="AH1162" s="62">
        <v>3</v>
      </c>
      <c r="AI1162" s="62">
        <v>3</v>
      </c>
      <c r="AJ1162" s="62">
        <v>3</v>
      </c>
      <c r="AK1162" s="62">
        <v>3</v>
      </c>
      <c r="AL1162" s="62">
        <v>3</v>
      </c>
      <c r="AM1162" s="62">
        <v>4</v>
      </c>
      <c r="AN1162" s="62">
        <v>3</v>
      </c>
      <c r="AO1162" s="62">
        <v>4</v>
      </c>
      <c r="AP1162" s="62">
        <v>4</v>
      </c>
      <c r="AQ1162" s="62">
        <v>5</v>
      </c>
      <c r="AR1162" s="62">
        <v>5</v>
      </c>
      <c r="AS1162" s="62">
        <v>5</v>
      </c>
      <c r="AT1162" s="62">
        <v>5</v>
      </c>
      <c r="AU1162" s="62">
        <v>5</v>
      </c>
      <c r="AV1162" s="62">
        <v>5</v>
      </c>
      <c r="AW1162" s="62">
        <v>5</v>
      </c>
      <c r="AX1162" s="62">
        <v>5</v>
      </c>
    </row>
    <row r="1163" spans="1:50" ht="12.75" customHeight="1">
      <c r="A1163" s="78">
        <v>41873</v>
      </c>
      <c r="B1163" s="54">
        <v>3</v>
      </c>
      <c r="C1163" s="54">
        <v>5</v>
      </c>
      <c r="D1163" s="54">
        <v>9</v>
      </c>
      <c r="E1163" s="54">
        <v>12</v>
      </c>
      <c r="F1163" s="54">
        <v>22</v>
      </c>
      <c r="G1163" s="54">
        <v>25</v>
      </c>
      <c r="H1163" s="54"/>
      <c r="I1163" s="53"/>
      <c r="J1163" s="62">
        <v>6</v>
      </c>
      <c r="K1163" s="62">
        <v>10</v>
      </c>
      <c r="L1163" s="62">
        <v>15</v>
      </c>
      <c r="M1163" s="62">
        <v>18</v>
      </c>
      <c r="N1163" s="62">
        <v>20</v>
      </c>
      <c r="O1163" s="62">
        <v>21</v>
      </c>
      <c r="P1163" s="62">
        <v>23</v>
      </c>
      <c r="Q1163" s="62">
        <v>28</v>
      </c>
      <c r="R1163" s="62">
        <v>31</v>
      </c>
      <c r="S1163" s="62">
        <v>12</v>
      </c>
      <c r="T1163" s="62">
        <v>40</v>
      </c>
      <c r="U1163" s="62">
        <v>41</v>
      </c>
      <c r="V1163" s="62">
        <v>37</v>
      </c>
      <c r="W1163" s="62">
        <v>39</v>
      </c>
      <c r="X1163" s="62">
        <v>41</v>
      </c>
      <c r="Y1163" s="62">
        <v>42</v>
      </c>
      <c r="Z1163" s="62">
        <v>43</v>
      </c>
      <c r="AA1163" s="62">
        <v>44</v>
      </c>
      <c r="AB1163" s="62">
        <v>47</v>
      </c>
      <c r="AC1163" s="62">
        <v>47</v>
      </c>
      <c r="AE1163" s="64">
        <v>2</v>
      </c>
      <c r="AF1163" s="65">
        <v>2</v>
      </c>
      <c r="AG1163" s="66">
        <v>2</v>
      </c>
      <c r="AH1163" s="62">
        <v>2</v>
      </c>
      <c r="AI1163" s="62">
        <v>2</v>
      </c>
      <c r="AJ1163" s="62">
        <v>2</v>
      </c>
      <c r="AK1163" s="62">
        <v>2</v>
      </c>
      <c r="AL1163" s="62">
        <v>2</v>
      </c>
      <c r="AM1163" s="62">
        <v>2</v>
      </c>
      <c r="AN1163" s="62">
        <v>2</v>
      </c>
      <c r="AO1163" s="62">
        <v>5</v>
      </c>
      <c r="AP1163" s="62">
        <v>5</v>
      </c>
      <c r="AQ1163" s="62">
        <v>3</v>
      </c>
      <c r="AR1163" s="62">
        <v>5</v>
      </c>
      <c r="AS1163" s="62">
        <v>5</v>
      </c>
      <c r="AT1163" s="62">
        <v>5</v>
      </c>
      <c r="AU1163" s="62">
        <v>5</v>
      </c>
      <c r="AV1163" s="62">
        <v>5</v>
      </c>
      <c r="AW1163" s="62">
        <v>5</v>
      </c>
      <c r="AX1163" s="62">
        <v>5</v>
      </c>
    </row>
    <row r="1164" spans="1:50" ht="12.75" customHeight="1">
      <c r="A1164" s="78">
        <v>41871</v>
      </c>
      <c r="B1164" s="54">
        <v>6</v>
      </c>
      <c r="C1164" s="54">
        <v>13</v>
      </c>
      <c r="D1164" s="54">
        <v>16</v>
      </c>
      <c r="E1164" s="54">
        <v>28</v>
      </c>
      <c r="F1164" s="54">
        <v>41</v>
      </c>
      <c r="G1164" s="54">
        <v>44</v>
      </c>
      <c r="H1164" s="54"/>
      <c r="I1164" s="53"/>
      <c r="J1164" s="62">
        <v>6</v>
      </c>
      <c r="K1164" s="62">
        <v>12</v>
      </c>
      <c r="L1164" s="62">
        <v>16</v>
      </c>
      <c r="M1164" s="62">
        <v>19</v>
      </c>
      <c r="N1164" s="62">
        <v>22</v>
      </c>
      <c r="O1164" s="62">
        <v>24</v>
      </c>
      <c r="P1164" s="62">
        <v>25</v>
      </c>
      <c r="Q1164" s="62">
        <v>27</v>
      </c>
      <c r="R1164" s="62">
        <v>31</v>
      </c>
      <c r="S1164" s="62">
        <v>13</v>
      </c>
      <c r="T1164" s="62">
        <v>41</v>
      </c>
      <c r="U1164" s="62">
        <v>41</v>
      </c>
      <c r="V1164" s="62">
        <v>38</v>
      </c>
      <c r="W1164" s="62">
        <v>38</v>
      </c>
      <c r="X1164" s="62">
        <v>39</v>
      </c>
      <c r="Y1164" s="62">
        <v>41</v>
      </c>
      <c r="Z1164" s="62">
        <v>42</v>
      </c>
      <c r="AA1164" s="62">
        <v>43</v>
      </c>
      <c r="AB1164" s="62">
        <v>44</v>
      </c>
      <c r="AC1164" s="62">
        <v>47</v>
      </c>
      <c r="AE1164" s="64">
        <v>1</v>
      </c>
      <c r="AF1164" s="65">
        <v>1</v>
      </c>
      <c r="AG1164" s="66">
        <v>1</v>
      </c>
      <c r="AH1164" s="62">
        <v>1</v>
      </c>
      <c r="AI1164" s="62">
        <v>2</v>
      </c>
      <c r="AJ1164" s="62">
        <v>3</v>
      </c>
      <c r="AK1164" s="62">
        <v>3</v>
      </c>
      <c r="AL1164" s="62">
        <v>4</v>
      </c>
      <c r="AM1164" s="62">
        <v>5</v>
      </c>
      <c r="AN1164" s="62">
        <v>2</v>
      </c>
      <c r="AO1164" s="62">
        <v>6</v>
      </c>
      <c r="AP1164" s="62">
        <v>6</v>
      </c>
      <c r="AQ1164" s="62">
        <v>5</v>
      </c>
      <c r="AR1164" s="62">
        <v>5</v>
      </c>
      <c r="AS1164" s="62">
        <v>5</v>
      </c>
      <c r="AT1164" s="62">
        <v>5</v>
      </c>
      <c r="AU1164" s="62">
        <v>5</v>
      </c>
      <c r="AV1164" s="62">
        <v>5</v>
      </c>
      <c r="AW1164" s="62">
        <v>5</v>
      </c>
      <c r="AX1164" s="62">
        <v>6</v>
      </c>
    </row>
    <row r="1165" spans="1:50" ht="12.75" customHeight="1">
      <c r="A1165" s="78">
        <v>41870</v>
      </c>
      <c r="B1165" s="54">
        <v>5</v>
      </c>
      <c r="C1165" s="54">
        <v>13</v>
      </c>
      <c r="D1165" s="54">
        <v>14</v>
      </c>
      <c r="E1165" s="54">
        <v>29</v>
      </c>
      <c r="F1165" s="54">
        <v>30</v>
      </c>
      <c r="G1165" s="54">
        <v>41</v>
      </c>
      <c r="H1165" s="54"/>
      <c r="I1165" s="53"/>
      <c r="J1165" s="62">
        <v>6</v>
      </c>
      <c r="K1165" s="62">
        <v>11</v>
      </c>
      <c r="L1165" s="62">
        <v>17</v>
      </c>
      <c r="M1165" s="62">
        <v>21</v>
      </c>
      <c r="N1165" s="62">
        <v>24</v>
      </c>
      <c r="O1165" s="62">
        <v>26</v>
      </c>
      <c r="P1165" s="62">
        <v>28</v>
      </c>
      <c r="Q1165" s="62">
        <v>29</v>
      </c>
      <c r="R1165" s="62">
        <v>30</v>
      </c>
      <c r="S1165" s="62">
        <v>11</v>
      </c>
      <c r="T1165" s="62">
        <v>37</v>
      </c>
      <c r="U1165" s="62">
        <v>39</v>
      </c>
      <c r="V1165" s="62">
        <v>38</v>
      </c>
      <c r="W1165" s="62">
        <v>38</v>
      </c>
      <c r="X1165" s="62">
        <v>38</v>
      </c>
      <c r="Y1165" s="62">
        <v>39</v>
      </c>
      <c r="Z1165" s="62">
        <v>41</v>
      </c>
      <c r="AA1165" s="62">
        <v>42</v>
      </c>
      <c r="AB1165" s="62">
        <v>43</v>
      </c>
      <c r="AC1165" s="62">
        <v>44</v>
      </c>
      <c r="AE1165" s="64">
        <v>0</v>
      </c>
      <c r="AF1165" s="65">
        <v>1</v>
      </c>
      <c r="AG1165" s="66">
        <v>1</v>
      </c>
      <c r="AH1165" s="62">
        <v>1</v>
      </c>
      <c r="AI1165" s="62">
        <v>1</v>
      </c>
      <c r="AJ1165" s="62">
        <v>1</v>
      </c>
      <c r="AK1165" s="62">
        <v>1</v>
      </c>
      <c r="AL1165" s="62">
        <v>2</v>
      </c>
      <c r="AM1165" s="62">
        <v>3</v>
      </c>
      <c r="AN1165" s="62">
        <v>0</v>
      </c>
      <c r="AO1165" s="62">
        <v>2</v>
      </c>
      <c r="AP1165" s="62">
        <v>3</v>
      </c>
      <c r="AQ1165" s="62">
        <v>3</v>
      </c>
      <c r="AR1165" s="62">
        <v>3</v>
      </c>
      <c r="AS1165" s="62">
        <v>3</v>
      </c>
      <c r="AT1165" s="62">
        <v>3</v>
      </c>
      <c r="AU1165" s="62">
        <v>3</v>
      </c>
      <c r="AV1165" s="62">
        <v>3</v>
      </c>
      <c r="AW1165" s="62">
        <v>3</v>
      </c>
      <c r="AX1165" s="62">
        <v>3</v>
      </c>
    </row>
    <row r="1166" spans="1:50" ht="12.75" customHeight="1">
      <c r="A1166" s="78">
        <v>41869</v>
      </c>
      <c r="B1166" s="54">
        <v>6</v>
      </c>
      <c r="C1166" s="54">
        <v>16</v>
      </c>
      <c r="D1166" s="54">
        <v>25</v>
      </c>
      <c r="E1166" s="54">
        <v>27</v>
      </c>
      <c r="F1166" s="54">
        <v>46</v>
      </c>
      <c r="G1166" s="54">
        <v>49</v>
      </c>
      <c r="H1166" s="54"/>
      <c r="I1166" s="53"/>
      <c r="J1166" s="62">
        <v>6</v>
      </c>
      <c r="K1166" s="62">
        <v>12</v>
      </c>
      <c r="L1166" s="62">
        <v>17</v>
      </c>
      <c r="M1166" s="62">
        <v>21</v>
      </c>
      <c r="N1166" s="62">
        <v>25</v>
      </c>
      <c r="O1166" s="62">
        <v>28</v>
      </c>
      <c r="P1166" s="62">
        <v>30</v>
      </c>
      <c r="Q1166" s="62">
        <v>32</v>
      </c>
      <c r="R1166" s="62">
        <v>32</v>
      </c>
      <c r="S1166" s="62">
        <v>12</v>
      </c>
      <c r="T1166" s="62">
        <v>37</v>
      </c>
      <c r="U1166" s="62">
        <v>38</v>
      </c>
      <c r="V1166" s="62">
        <v>39</v>
      </c>
      <c r="W1166" s="62">
        <v>40</v>
      </c>
      <c r="X1166" s="62">
        <v>40</v>
      </c>
      <c r="Y1166" s="62">
        <v>40</v>
      </c>
      <c r="Z1166" s="62">
        <v>41</v>
      </c>
      <c r="AA1166" s="62">
        <v>43</v>
      </c>
      <c r="AB1166" s="62">
        <v>44</v>
      </c>
      <c r="AC1166" s="62">
        <v>45</v>
      </c>
      <c r="AE1166" s="64">
        <v>1</v>
      </c>
      <c r="AF1166" s="65">
        <v>2</v>
      </c>
      <c r="AG1166" s="66">
        <v>4</v>
      </c>
      <c r="AH1166" s="62">
        <v>4</v>
      </c>
      <c r="AI1166" s="62">
        <v>4</v>
      </c>
      <c r="AJ1166" s="62">
        <v>5</v>
      </c>
      <c r="AK1166" s="62">
        <v>5</v>
      </c>
      <c r="AL1166" s="62">
        <v>6</v>
      </c>
      <c r="AM1166" s="62">
        <v>6</v>
      </c>
      <c r="AN1166" s="62">
        <v>1</v>
      </c>
      <c r="AO1166" s="62">
        <v>4</v>
      </c>
      <c r="AP1166" s="62">
        <v>5</v>
      </c>
      <c r="AQ1166" s="62">
        <v>6</v>
      </c>
      <c r="AR1166" s="62">
        <v>6</v>
      </c>
      <c r="AS1166" s="62">
        <v>6</v>
      </c>
      <c r="AT1166" s="62">
        <v>6</v>
      </c>
      <c r="AU1166" s="62">
        <v>6</v>
      </c>
      <c r="AV1166" s="62">
        <v>6</v>
      </c>
      <c r="AW1166" s="62">
        <v>6</v>
      </c>
      <c r="AX1166" s="62">
        <v>6</v>
      </c>
    </row>
    <row r="1167" spans="1:50" ht="12.75" customHeight="1">
      <c r="A1167" s="78">
        <v>41866</v>
      </c>
      <c r="B1167" s="54">
        <v>11</v>
      </c>
      <c r="C1167" s="54">
        <v>16</v>
      </c>
      <c r="D1167" s="54">
        <v>20</v>
      </c>
      <c r="E1167" s="54">
        <v>24</v>
      </c>
      <c r="F1167" s="54">
        <v>34</v>
      </c>
      <c r="G1167" s="54">
        <v>35</v>
      </c>
      <c r="H1167" s="54"/>
      <c r="I1167" s="53"/>
      <c r="J1167" s="62">
        <v>6</v>
      </c>
      <c r="K1167" s="62">
        <v>12</v>
      </c>
      <c r="L1167" s="62">
        <v>17</v>
      </c>
      <c r="M1167" s="62">
        <v>21</v>
      </c>
      <c r="N1167" s="62">
        <v>24</v>
      </c>
      <c r="O1167" s="62">
        <v>27</v>
      </c>
      <c r="P1167" s="62">
        <v>30</v>
      </c>
      <c r="Q1167" s="62">
        <v>32</v>
      </c>
      <c r="R1167" s="62">
        <v>34</v>
      </c>
      <c r="S1167" s="62">
        <v>12</v>
      </c>
      <c r="T1167" s="62">
        <v>37</v>
      </c>
      <c r="U1167" s="62">
        <v>37</v>
      </c>
      <c r="V1167" s="62">
        <v>40</v>
      </c>
      <c r="W1167" s="62">
        <v>40</v>
      </c>
      <c r="X1167" s="62">
        <v>41</v>
      </c>
      <c r="Y1167" s="62">
        <v>41</v>
      </c>
      <c r="Z1167" s="62">
        <v>41</v>
      </c>
      <c r="AA1167" s="62">
        <v>42</v>
      </c>
      <c r="AB1167" s="62">
        <v>43</v>
      </c>
      <c r="AC1167" s="62">
        <v>44</v>
      </c>
      <c r="AE1167" s="64">
        <v>1</v>
      </c>
      <c r="AF1167" s="65">
        <v>1</v>
      </c>
      <c r="AG1167" s="66">
        <v>2</v>
      </c>
      <c r="AH1167" s="62">
        <v>3</v>
      </c>
      <c r="AI1167" s="62">
        <v>3</v>
      </c>
      <c r="AJ1167" s="62">
        <v>3</v>
      </c>
      <c r="AK1167" s="62">
        <v>3</v>
      </c>
      <c r="AL1167" s="62">
        <v>3</v>
      </c>
      <c r="AM1167" s="62">
        <v>3</v>
      </c>
      <c r="AN1167" s="62">
        <v>1</v>
      </c>
      <c r="AO1167" s="62">
        <v>5</v>
      </c>
      <c r="AP1167" s="62">
        <v>5</v>
      </c>
      <c r="AQ1167" s="62">
        <v>4</v>
      </c>
      <c r="AR1167" s="62">
        <v>4</v>
      </c>
      <c r="AS1167" s="62">
        <v>4</v>
      </c>
      <c r="AT1167" s="62">
        <v>4</v>
      </c>
      <c r="AU1167" s="62">
        <v>4</v>
      </c>
      <c r="AV1167" s="62">
        <v>4</v>
      </c>
      <c r="AW1167" s="62">
        <v>5</v>
      </c>
      <c r="AX1167" s="62">
        <v>5</v>
      </c>
    </row>
    <row r="1168" spans="1:50" ht="12.75" customHeight="1">
      <c r="A1168" s="78">
        <v>41864</v>
      </c>
      <c r="B1168" s="54">
        <v>6</v>
      </c>
      <c r="C1168" s="54">
        <v>17</v>
      </c>
      <c r="D1168" s="54">
        <v>22</v>
      </c>
      <c r="E1168" s="54">
        <v>23</v>
      </c>
      <c r="F1168" s="54">
        <v>25</v>
      </c>
      <c r="G1168" s="54">
        <v>30</v>
      </c>
      <c r="H1168" s="54"/>
      <c r="I1168" s="53"/>
      <c r="J1168" s="62">
        <v>6</v>
      </c>
      <c r="K1168" s="62">
        <v>12</v>
      </c>
      <c r="L1168" s="62">
        <v>17</v>
      </c>
      <c r="M1168" s="62">
        <v>22</v>
      </c>
      <c r="N1168" s="62">
        <v>26</v>
      </c>
      <c r="O1168" s="62">
        <v>29</v>
      </c>
      <c r="P1168" s="62">
        <v>31</v>
      </c>
      <c r="Q1168" s="62">
        <v>34</v>
      </c>
      <c r="R1168" s="62">
        <v>36</v>
      </c>
      <c r="S1168" s="62">
        <v>14</v>
      </c>
      <c r="T1168" s="62">
        <v>35</v>
      </c>
      <c r="U1168" s="62">
        <v>37</v>
      </c>
      <c r="V1168" s="62">
        <v>39</v>
      </c>
      <c r="W1168" s="62">
        <v>42</v>
      </c>
      <c r="X1168" s="62">
        <v>42</v>
      </c>
      <c r="Y1168" s="62">
        <v>43</v>
      </c>
      <c r="Z1168" s="62">
        <v>43</v>
      </c>
      <c r="AA1168" s="62">
        <v>43</v>
      </c>
      <c r="AB1168" s="62">
        <v>44</v>
      </c>
      <c r="AC1168" s="62">
        <v>45</v>
      </c>
      <c r="AE1168" s="64">
        <v>2</v>
      </c>
      <c r="AF1168" s="65">
        <v>2</v>
      </c>
      <c r="AG1168" s="66">
        <v>3</v>
      </c>
      <c r="AH1168" s="62">
        <v>4</v>
      </c>
      <c r="AI1168" s="62">
        <v>4</v>
      </c>
      <c r="AJ1168" s="62">
        <v>5</v>
      </c>
      <c r="AK1168" s="62">
        <v>6</v>
      </c>
      <c r="AL1168" s="62">
        <v>6</v>
      </c>
      <c r="AM1168" s="62">
        <v>6</v>
      </c>
      <c r="AN1168" s="62">
        <v>1</v>
      </c>
      <c r="AO1168" s="62">
        <v>4</v>
      </c>
      <c r="AP1168" s="62">
        <v>5</v>
      </c>
      <c r="AQ1168" s="62">
        <v>6</v>
      </c>
      <c r="AR1168" s="62">
        <v>6</v>
      </c>
      <c r="AS1168" s="62">
        <v>6</v>
      </c>
      <c r="AT1168" s="62">
        <v>6</v>
      </c>
      <c r="AU1168" s="62">
        <v>6</v>
      </c>
      <c r="AV1168" s="62">
        <v>6</v>
      </c>
      <c r="AW1168" s="62">
        <v>6</v>
      </c>
      <c r="AX1168" s="62">
        <v>6</v>
      </c>
    </row>
    <row r="1169" spans="1:50" ht="12.75" customHeight="1">
      <c r="A1169" s="78">
        <v>41863</v>
      </c>
      <c r="B1169" s="54">
        <v>24</v>
      </c>
      <c r="C1169" s="54">
        <v>28</v>
      </c>
      <c r="D1169" s="54">
        <v>34</v>
      </c>
      <c r="E1169" s="54">
        <v>37</v>
      </c>
      <c r="F1169" s="54">
        <v>39</v>
      </c>
      <c r="G1169" s="54">
        <v>42</v>
      </c>
      <c r="H1169" s="54"/>
      <c r="I1169" s="53"/>
      <c r="J1169" s="62">
        <v>6</v>
      </c>
      <c r="K1169" s="62">
        <v>10</v>
      </c>
      <c r="L1169" s="62">
        <v>16</v>
      </c>
      <c r="M1169" s="62">
        <v>21</v>
      </c>
      <c r="N1169" s="62">
        <v>26</v>
      </c>
      <c r="O1169" s="62">
        <v>30</v>
      </c>
      <c r="P1169" s="62">
        <v>33</v>
      </c>
      <c r="Q1169" s="62">
        <v>34</v>
      </c>
      <c r="R1169" s="62">
        <v>35</v>
      </c>
      <c r="S1169" s="62">
        <v>14</v>
      </c>
      <c r="T1169" s="62">
        <v>35</v>
      </c>
      <c r="U1169" s="62">
        <v>37</v>
      </c>
      <c r="V1169" s="62">
        <v>37</v>
      </c>
      <c r="W1169" s="62">
        <v>39</v>
      </c>
      <c r="X1169" s="62">
        <v>42</v>
      </c>
      <c r="Y1169" s="62">
        <v>42</v>
      </c>
      <c r="Z1169" s="62">
        <v>43</v>
      </c>
      <c r="AA1169" s="62">
        <v>43</v>
      </c>
      <c r="AB1169" s="62">
        <v>43</v>
      </c>
      <c r="AC1169" s="62">
        <v>44</v>
      </c>
      <c r="AE1169" s="64">
        <v>0</v>
      </c>
      <c r="AF1169" s="65">
        <v>0</v>
      </c>
      <c r="AG1169" s="66">
        <v>2</v>
      </c>
      <c r="AH1169" s="62">
        <v>2</v>
      </c>
      <c r="AI1169" s="62">
        <v>2</v>
      </c>
      <c r="AJ1169" s="62">
        <v>2</v>
      </c>
      <c r="AK1169" s="62">
        <v>3</v>
      </c>
      <c r="AL1169" s="62">
        <v>3</v>
      </c>
      <c r="AM1169" s="62">
        <v>3</v>
      </c>
      <c r="AN1169" s="62">
        <v>2</v>
      </c>
      <c r="AO1169" s="62">
        <v>4</v>
      </c>
      <c r="AP1169" s="62">
        <v>4</v>
      </c>
      <c r="AQ1169" s="62">
        <v>3</v>
      </c>
      <c r="AR1169" s="62">
        <v>5</v>
      </c>
      <c r="AS1169" s="62">
        <v>5</v>
      </c>
      <c r="AT1169" s="62">
        <v>5</v>
      </c>
      <c r="AU1169" s="62">
        <v>5</v>
      </c>
      <c r="AV1169" s="62">
        <v>5</v>
      </c>
      <c r="AW1169" s="62">
        <v>5</v>
      </c>
      <c r="AX1169" s="62">
        <v>5</v>
      </c>
    </row>
    <row r="1170" spans="1:50" ht="12.75" customHeight="1">
      <c r="A1170" s="78">
        <v>41862</v>
      </c>
      <c r="B1170" s="54">
        <v>2</v>
      </c>
      <c r="C1170" s="54">
        <v>3</v>
      </c>
      <c r="D1170" s="54">
        <v>25</v>
      </c>
      <c r="E1170" s="54">
        <v>37</v>
      </c>
      <c r="F1170" s="54">
        <v>45</v>
      </c>
      <c r="G1170" s="54">
        <v>49</v>
      </c>
      <c r="H1170" s="54"/>
      <c r="I1170" s="53"/>
      <c r="J1170" s="62">
        <v>6</v>
      </c>
      <c r="K1170" s="62">
        <v>12</v>
      </c>
      <c r="L1170" s="62">
        <v>16</v>
      </c>
      <c r="M1170" s="62">
        <v>21</v>
      </c>
      <c r="N1170" s="62">
        <v>26</v>
      </c>
      <c r="O1170" s="62">
        <v>30</v>
      </c>
      <c r="P1170" s="62">
        <v>34</v>
      </c>
      <c r="Q1170" s="62">
        <v>37</v>
      </c>
      <c r="R1170" s="62">
        <v>38</v>
      </c>
      <c r="S1170" s="62">
        <v>14</v>
      </c>
      <c r="T1170" s="62">
        <v>35</v>
      </c>
      <c r="U1170" s="62">
        <v>37</v>
      </c>
      <c r="V1170" s="62">
        <v>41</v>
      </c>
      <c r="W1170" s="62">
        <v>41</v>
      </c>
      <c r="X1170" s="62">
        <v>43</v>
      </c>
      <c r="Y1170" s="62">
        <v>46</v>
      </c>
      <c r="Z1170" s="62">
        <v>46</v>
      </c>
      <c r="AA1170" s="62">
        <v>46</v>
      </c>
      <c r="AB1170" s="62">
        <v>46</v>
      </c>
      <c r="AC1170" s="62">
        <v>46</v>
      </c>
      <c r="AE1170" s="64">
        <v>0</v>
      </c>
      <c r="AF1170" s="65">
        <v>0</v>
      </c>
      <c r="AG1170" s="66">
        <v>0</v>
      </c>
      <c r="AH1170" s="62">
        <v>0</v>
      </c>
      <c r="AI1170" s="62">
        <v>0</v>
      </c>
      <c r="AJ1170" s="62">
        <v>2</v>
      </c>
      <c r="AK1170" s="62">
        <v>3</v>
      </c>
      <c r="AL1170" s="62">
        <v>3</v>
      </c>
      <c r="AM1170" s="62">
        <v>3</v>
      </c>
      <c r="AN1170" s="62">
        <v>0</v>
      </c>
      <c r="AO1170" s="62">
        <v>4</v>
      </c>
      <c r="AP1170" s="62">
        <v>4</v>
      </c>
      <c r="AQ1170" s="62">
        <v>3</v>
      </c>
      <c r="AR1170" s="62">
        <v>3</v>
      </c>
      <c r="AS1170" s="62">
        <v>4</v>
      </c>
      <c r="AT1170" s="62">
        <v>5</v>
      </c>
      <c r="AU1170" s="62">
        <v>5</v>
      </c>
      <c r="AV1170" s="62">
        <v>5</v>
      </c>
      <c r="AW1170" s="62">
        <v>5</v>
      </c>
      <c r="AX1170" s="62">
        <v>5</v>
      </c>
    </row>
    <row r="1171" spans="1:50" ht="12.75" customHeight="1">
      <c r="A1171" s="78">
        <v>41859</v>
      </c>
      <c r="B1171" s="54">
        <v>10</v>
      </c>
      <c r="C1171" s="54">
        <v>32</v>
      </c>
      <c r="D1171" s="54">
        <v>40</v>
      </c>
      <c r="E1171" s="54">
        <v>44</v>
      </c>
      <c r="F1171" s="54">
        <v>45</v>
      </c>
      <c r="G1171" s="54">
        <v>49</v>
      </c>
      <c r="H1171" s="54"/>
      <c r="I1171" s="53"/>
      <c r="J1171" s="62">
        <v>6</v>
      </c>
      <c r="K1171" s="62">
        <v>11</v>
      </c>
      <c r="L1171" s="62">
        <v>17</v>
      </c>
      <c r="M1171" s="62">
        <v>21</v>
      </c>
      <c r="N1171" s="62">
        <v>25</v>
      </c>
      <c r="O1171" s="62">
        <v>30</v>
      </c>
      <c r="P1171" s="62">
        <v>33</v>
      </c>
      <c r="Q1171" s="62">
        <v>37</v>
      </c>
      <c r="R1171" s="62">
        <v>39</v>
      </c>
      <c r="S1171" s="62">
        <v>13</v>
      </c>
      <c r="T1171" s="62">
        <v>37</v>
      </c>
      <c r="U1171" s="62">
        <v>37</v>
      </c>
      <c r="V1171" s="62">
        <v>42</v>
      </c>
      <c r="W1171" s="62">
        <v>42</v>
      </c>
      <c r="X1171" s="62">
        <v>42</v>
      </c>
      <c r="Y1171" s="62">
        <v>43</v>
      </c>
      <c r="Z1171" s="62">
        <v>46</v>
      </c>
      <c r="AA1171" s="62">
        <v>46</v>
      </c>
      <c r="AB1171" s="62">
        <v>46</v>
      </c>
      <c r="AC1171" s="62">
        <v>46</v>
      </c>
      <c r="AE1171" s="64">
        <v>1</v>
      </c>
      <c r="AF1171" s="65">
        <v>2</v>
      </c>
      <c r="AG1171" s="66">
        <v>3</v>
      </c>
      <c r="AH1171" s="62">
        <v>3</v>
      </c>
      <c r="AI1171" s="62">
        <v>3</v>
      </c>
      <c r="AJ1171" s="62">
        <v>3</v>
      </c>
      <c r="AK1171" s="62">
        <v>3</v>
      </c>
      <c r="AL1171" s="62">
        <v>4</v>
      </c>
      <c r="AM1171" s="62">
        <v>4</v>
      </c>
      <c r="AN1171" s="62">
        <v>3</v>
      </c>
      <c r="AO1171" s="62">
        <v>6</v>
      </c>
      <c r="AP1171" s="62">
        <v>6</v>
      </c>
      <c r="AQ1171" s="62">
        <v>5</v>
      </c>
      <c r="AR1171" s="62">
        <v>5</v>
      </c>
      <c r="AS1171" s="62">
        <v>5</v>
      </c>
      <c r="AT1171" s="62">
        <v>5</v>
      </c>
      <c r="AU1171" s="62">
        <v>6</v>
      </c>
      <c r="AV1171" s="62">
        <v>6</v>
      </c>
      <c r="AW1171" s="62">
        <v>6</v>
      </c>
      <c r="AX1171" s="62">
        <v>6</v>
      </c>
    </row>
    <row r="1172" spans="1:50" ht="12.75" customHeight="1">
      <c r="A1172" s="78">
        <v>41857</v>
      </c>
      <c r="B1172" s="54">
        <v>5</v>
      </c>
      <c r="C1172" s="54">
        <v>10</v>
      </c>
      <c r="D1172" s="54">
        <v>20</v>
      </c>
      <c r="E1172" s="54">
        <v>36</v>
      </c>
      <c r="F1172" s="54">
        <v>42</v>
      </c>
      <c r="G1172" s="54">
        <v>43</v>
      </c>
      <c r="H1172" s="54"/>
      <c r="I1172" s="53"/>
      <c r="J1172" s="62">
        <v>6</v>
      </c>
      <c r="K1172" s="62">
        <v>12</v>
      </c>
      <c r="L1172" s="62">
        <v>17</v>
      </c>
      <c r="M1172" s="62">
        <v>23</v>
      </c>
      <c r="N1172" s="62">
        <v>26</v>
      </c>
      <c r="O1172" s="62">
        <v>30</v>
      </c>
      <c r="P1172" s="62">
        <v>34</v>
      </c>
      <c r="Q1172" s="62">
        <v>35</v>
      </c>
      <c r="R1172" s="62">
        <v>39</v>
      </c>
      <c r="S1172" s="62">
        <v>12</v>
      </c>
      <c r="T1172" s="62">
        <v>35</v>
      </c>
      <c r="U1172" s="62">
        <v>37</v>
      </c>
      <c r="V1172" s="62">
        <v>42</v>
      </c>
      <c r="W1172" s="62">
        <v>42</v>
      </c>
      <c r="X1172" s="62">
        <v>42</v>
      </c>
      <c r="Y1172" s="62">
        <v>42</v>
      </c>
      <c r="Z1172" s="62">
        <v>43</v>
      </c>
      <c r="AA1172" s="62">
        <v>46</v>
      </c>
      <c r="AB1172" s="62">
        <v>46</v>
      </c>
      <c r="AC1172" s="62">
        <v>46</v>
      </c>
      <c r="AE1172" s="64">
        <v>1</v>
      </c>
      <c r="AF1172" s="65">
        <v>1</v>
      </c>
      <c r="AG1172" s="66">
        <v>1</v>
      </c>
      <c r="AH1172" s="62">
        <v>1</v>
      </c>
      <c r="AI1172" s="62">
        <v>1</v>
      </c>
      <c r="AJ1172" s="62">
        <v>2</v>
      </c>
      <c r="AK1172" s="62">
        <v>3</v>
      </c>
      <c r="AL1172" s="62">
        <v>3</v>
      </c>
      <c r="AM1172" s="62">
        <v>4</v>
      </c>
      <c r="AN1172" s="62">
        <v>0</v>
      </c>
      <c r="AO1172" s="62">
        <v>4</v>
      </c>
      <c r="AP1172" s="62">
        <v>5</v>
      </c>
      <c r="AQ1172" s="62">
        <v>5</v>
      </c>
      <c r="AR1172" s="62">
        <v>5</v>
      </c>
      <c r="AS1172" s="62">
        <v>5</v>
      </c>
      <c r="AT1172" s="62">
        <v>5</v>
      </c>
      <c r="AU1172" s="62">
        <v>5</v>
      </c>
      <c r="AV1172" s="62">
        <v>6</v>
      </c>
      <c r="AW1172" s="62">
        <v>6</v>
      </c>
      <c r="AX1172" s="62">
        <v>6</v>
      </c>
    </row>
    <row r="1173" spans="1:50" ht="12.75" customHeight="1">
      <c r="A1173" s="78">
        <v>41856</v>
      </c>
      <c r="B1173" s="54">
        <v>15</v>
      </c>
      <c r="C1173" s="54">
        <v>26</v>
      </c>
      <c r="D1173" s="54">
        <v>31</v>
      </c>
      <c r="E1173" s="54">
        <v>32</v>
      </c>
      <c r="F1173" s="54">
        <v>33</v>
      </c>
      <c r="G1173" s="54">
        <v>42</v>
      </c>
      <c r="H1173" s="54"/>
      <c r="I1173" s="53"/>
      <c r="J1173" s="62">
        <v>6</v>
      </c>
      <c r="K1173" s="62">
        <v>11</v>
      </c>
      <c r="L1173" s="62">
        <v>17</v>
      </c>
      <c r="M1173" s="62">
        <v>21</v>
      </c>
      <c r="N1173" s="62">
        <v>26</v>
      </c>
      <c r="O1173" s="62">
        <v>29</v>
      </c>
      <c r="P1173" s="62">
        <v>33</v>
      </c>
      <c r="Q1173" s="62">
        <v>36</v>
      </c>
      <c r="R1173" s="62">
        <v>37</v>
      </c>
      <c r="S1173" s="62">
        <v>13</v>
      </c>
      <c r="T1173" s="62">
        <v>35</v>
      </c>
      <c r="U1173" s="62">
        <v>37</v>
      </c>
      <c r="V1173" s="62">
        <v>43</v>
      </c>
      <c r="W1173" s="62">
        <v>44</v>
      </c>
      <c r="X1173" s="62">
        <v>44</v>
      </c>
      <c r="Y1173" s="62">
        <v>44</v>
      </c>
      <c r="Z1173" s="62">
        <v>44</v>
      </c>
      <c r="AA1173" s="62">
        <v>45</v>
      </c>
      <c r="AB1173" s="62">
        <v>47</v>
      </c>
      <c r="AC1173" s="62">
        <v>47</v>
      </c>
      <c r="AE1173" s="64">
        <v>1</v>
      </c>
      <c r="AF1173" s="65">
        <v>2</v>
      </c>
      <c r="AG1173" s="66">
        <v>2</v>
      </c>
      <c r="AH1173" s="62">
        <v>3</v>
      </c>
      <c r="AI1173" s="62">
        <v>3</v>
      </c>
      <c r="AJ1173" s="62">
        <v>3</v>
      </c>
      <c r="AK1173" s="62">
        <v>5</v>
      </c>
      <c r="AL1173" s="62">
        <v>5</v>
      </c>
      <c r="AM1173" s="62">
        <v>5</v>
      </c>
      <c r="AN1173" s="62">
        <v>2</v>
      </c>
      <c r="AO1173" s="62">
        <v>4</v>
      </c>
      <c r="AP1173" s="62">
        <v>5</v>
      </c>
      <c r="AQ1173" s="62">
        <v>5</v>
      </c>
      <c r="AR1173" s="62">
        <v>5</v>
      </c>
      <c r="AS1173" s="62">
        <v>5</v>
      </c>
      <c r="AT1173" s="62">
        <v>5</v>
      </c>
      <c r="AU1173" s="62">
        <v>5</v>
      </c>
      <c r="AV1173" s="62">
        <v>5</v>
      </c>
      <c r="AW1173" s="62">
        <v>6</v>
      </c>
      <c r="AX1173" s="62">
        <v>6</v>
      </c>
    </row>
    <row r="1174" spans="1:50" ht="12.75" customHeight="1">
      <c r="A1174" s="78">
        <v>41855</v>
      </c>
      <c r="B1174" s="54">
        <v>6</v>
      </c>
      <c r="C1174" s="54">
        <v>7</v>
      </c>
      <c r="D1174" s="54">
        <v>12</v>
      </c>
      <c r="E1174" s="54">
        <v>40</v>
      </c>
      <c r="F1174" s="54">
        <v>42</v>
      </c>
      <c r="G1174" s="54">
        <v>48</v>
      </c>
      <c r="H1174" s="54"/>
      <c r="I1174" s="53"/>
      <c r="J1174" s="62">
        <v>6</v>
      </c>
      <c r="K1174" s="62">
        <v>10</v>
      </c>
      <c r="L1174" s="62">
        <v>13</v>
      </c>
      <c r="M1174" s="62">
        <v>19</v>
      </c>
      <c r="N1174" s="62">
        <v>22</v>
      </c>
      <c r="O1174" s="62">
        <v>26</v>
      </c>
      <c r="P1174" s="62">
        <v>29</v>
      </c>
      <c r="Q1174" s="62">
        <v>33</v>
      </c>
      <c r="R1174" s="62">
        <v>36</v>
      </c>
      <c r="S1174" s="62">
        <v>13</v>
      </c>
      <c r="T1174" s="62">
        <v>36</v>
      </c>
      <c r="U1174" s="62">
        <v>38</v>
      </c>
      <c r="V1174" s="62">
        <v>42</v>
      </c>
      <c r="W1174" s="62">
        <v>43</v>
      </c>
      <c r="X1174" s="62">
        <v>44</v>
      </c>
      <c r="Y1174" s="62">
        <v>44</v>
      </c>
      <c r="Z1174" s="62">
        <v>44</v>
      </c>
      <c r="AA1174" s="62">
        <v>44</v>
      </c>
      <c r="AB1174" s="62">
        <v>45</v>
      </c>
      <c r="AC1174" s="62">
        <v>47</v>
      </c>
      <c r="AE1174" s="64">
        <v>0</v>
      </c>
      <c r="AF1174" s="65">
        <v>0</v>
      </c>
      <c r="AG1174" s="66">
        <v>0</v>
      </c>
      <c r="AH1174" s="62">
        <v>1</v>
      </c>
      <c r="AI1174" s="62">
        <v>1</v>
      </c>
      <c r="AJ1174" s="62">
        <v>3</v>
      </c>
      <c r="AK1174" s="62">
        <v>4</v>
      </c>
      <c r="AL1174" s="62">
        <v>5</v>
      </c>
      <c r="AM1174" s="62">
        <v>5</v>
      </c>
      <c r="AN1174" s="62">
        <v>2</v>
      </c>
      <c r="AO1174" s="62">
        <v>5</v>
      </c>
      <c r="AP1174" s="62">
        <v>5</v>
      </c>
      <c r="AQ1174" s="62">
        <v>6</v>
      </c>
      <c r="AR1174" s="62">
        <v>6</v>
      </c>
      <c r="AS1174" s="62">
        <v>6</v>
      </c>
      <c r="AT1174" s="62">
        <v>6</v>
      </c>
      <c r="AU1174" s="62">
        <v>6</v>
      </c>
      <c r="AV1174" s="62">
        <v>6</v>
      </c>
      <c r="AW1174" s="62">
        <v>6</v>
      </c>
      <c r="AX1174" s="62">
        <v>6</v>
      </c>
    </row>
    <row r="1175" spans="1:50" ht="12.75" customHeight="1">
      <c r="A1175" s="78">
        <v>41852</v>
      </c>
      <c r="B1175" s="54">
        <v>8</v>
      </c>
      <c r="C1175" s="54">
        <v>11</v>
      </c>
      <c r="D1175" s="54">
        <v>20</v>
      </c>
      <c r="E1175" s="54">
        <v>31</v>
      </c>
      <c r="F1175" s="54">
        <v>33</v>
      </c>
      <c r="G1175" s="54">
        <v>45</v>
      </c>
      <c r="H1175" s="54"/>
      <c r="I1175" s="53"/>
      <c r="J1175" s="62">
        <v>6</v>
      </c>
      <c r="K1175" s="62">
        <v>11</v>
      </c>
      <c r="L1175" s="62">
        <v>15</v>
      </c>
      <c r="M1175" s="62">
        <v>18</v>
      </c>
      <c r="N1175" s="62">
        <v>24</v>
      </c>
      <c r="O1175" s="62">
        <v>27</v>
      </c>
      <c r="P1175" s="62">
        <v>31</v>
      </c>
      <c r="Q1175" s="62">
        <v>33</v>
      </c>
      <c r="R1175" s="62">
        <v>36</v>
      </c>
      <c r="S1175" s="62">
        <v>14</v>
      </c>
      <c r="T1175" s="62">
        <v>35</v>
      </c>
      <c r="U1175" s="62">
        <v>37</v>
      </c>
      <c r="V1175" s="62">
        <v>43</v>
      </c>
      <c r="W1175" s="62">
        <v>43</v>
      </c>
      <c r="X1175" s="62">
        <v>44</v>
      </c>
      <c r="Y1175" s="62">
        <v>45</v>
      </c>
      <c r="Z1175" s="62">
        <v>45</v>
      </c>
      <c r="AA1175" s="62">
        <v>45</v>
      </c>
      <c r="AB1175" s="62">
        <v>45</v>
      </c>
      <c r="AC1175" s="62">
        <v>45</v>
      </c>
      <c r="AE1175" s="64">
        <v>1</v>
      </c>
      <c r="AF1175" s="65">
        <v>2</v>
      </c>
      <c r="AG1175" s="66">
        <v>3</v>
      </c>
      <c r="AH1175" s="62">
        <v>3</v>
      </c>
      <c r="AI1175" s="62">
        <v>3</v>
      </c>
      <c r="AJ1175" s="62">
        <v>4</v>
      </c>
      <c r="AK1175" s="62">
        <v>4</v>
      </c>
      <c r="AL1175" s="62">
        <v>4</v>
      </c>
      <c r="AM1175" s="62">
        <v>4</v>
      </c>
      <c r="AN1175" s="62">
        <v>2</v>
      </c>
      <c r="AO1175" s="62">
        <v>3</v>
      </c>
      <c r="AP1175" s="62">
        <v>3</v>
      </c>
      <c r="AQ1175" s="62">
        <v>4</v>
      </c>
      <c r="AR1175" s="62">
        <v>4</v>
      </c>
      <c r="AS1175" s="62">
        <v>4</v>
      </c>
      <c r="AT1175" s="62">
        <v>4</v>
      </c>
      <c r="AU1175" s="62">
        <v>4</v>
      </c>
      <c r="AV1175" s="62">
        <v>4</v>
      </c>
      <c r="AW1175" s="62">
        <v>4</v>
      </c>
      <c r="AX1175" s="62">
        <v>4</v>
      </c>
    </row>
    <row r="1176" spans="1:50" ht="12.75" customHeight="1">
      <c r="A1176" s="78">
        <v>41850</v>
      </c>
      <c r="B1176" s="54">
        <v>7</v>
      </c>
      <c r="C1176" s="54">
        <v>11</v>
      </c>
      <c r="D1176" s="54">
        <v>28</v>
      </c>
      <c r="E1176" s="54">
        <v>37</v>
      </c>
      <c r="F1176" s="54">
        <v>43</v>
      </c>
      <c r="G1176" s="54">
        <v>49</v>
      </c>
      <c r="H1176" s="54"/>
      <c r="I1176" s="53"/>
      <c r="J1176" s="62">
        <v>6</v>
      </c>
      <c r="K1176" s="62">
        <v>10</v>
      </c>
      <c r="L1176" s="62">
        <v>15</v>
      </c>
      <c r="M1176" s="62">
        <v>19</v>
      </c>
      <c r="N1176" s="62">
        <v>22</v>
      </c>
      <c r="O1176" s="62">
        <v>28</v>
      </c>
      <c r="P1176" s="62">
        <v>31</v>
      </c>
      <c r="Q1176" s="62">
        <v>35</v>
      </c>
      <c r="R1176" s="62">
        <v>36</v>
      </c>
      <c r="S1176" s="62">
        <v>14</v>
      </c>
      <c r="T1176" s="62">
        <v>34</v>
      </c>
      <c r="U1176" s="62">
        <v>37</v>
      </c>
      <c r="V1176" s="62">
        <v>45</v>
      </c>
      <c r="W1176" s="62">
        <v>45</v>
      </c>
      <c r="X1176" s="62">
        <v>45</v>
      </c>
      <c r="Y1176" s="62">
        <v>45</v>
      </c>
      <c r="Z1176" s="62">
        <v>46</v>
      </c>
      <c r="AA1176" s="62">
        <v>46</v>
      </c>
      <c r="AB1176" s="62">
        <v>46</v>
      </c>
      <c r="AC1176" s="62">
        <v>46</v>
      </c>
      <c r="AE1176" s="64">
        <v>0</v>
      </c>
      <c r="AF1176" s="65">
        <v>1</v>
      </c>
      <c r="AG1176" s="66">
        <v>1</v>
      </c>
      <c r="AH1176" s="62">
        <v>1</v>
      </c>
      <c r="AI1176" s="62">
        <v>1</v>
      </c>
      <c r="AJ1176" s="62">
        <v>2</v>
      </c>
      <c r="AK1176" s="62">
        <v>3</v>
      </c>
      <c r="AL1176" s="62">
        <v>4</v>
      </c>
      <c r="AM1176" s="62">
        <v>4</v>
      </c>
      <c r="AN1176" s="62">
        <v>0</v>
      </c>
      <c r="AO1176" s="62">
        <v>3</v>
      </c>
      <c r="AP1176" s="62">
        <v>4</v>
      </c>
      <c r="AQ1176" s="62">
        <v>6</v>
      </c>
      <c r="AR1176" s="62">
        <v>6</v>
      </c>
      <c r="AS1176" s="62">
        <v>6</v>
      </c>
      <c r="AT1176" s="62">
        <v>6</v>
      </c>
      <c r="AU1176" s="62">
        <v>6</v>
      </c>
      <c r="AV1176" s="62">
        <v>6</v>
      </c>
      <c r="AW1176" s="62">
        <v>6</v>
      </c>
      <c r="AX1176" s="62">
        <v>6</v>
      </c>
    </row>
    <row r="1177" spans="1:50" ht="12.75" customHeight="1">
      <c r="A1177" s="78">
        <v>41849</v>
      </c>
      <c r="B1177" s="54">
        <v>2</v>
      </c>
      <c r="C1177" s="54">
        <v>17</v>
      </c>
      <c r="D1177" s="54">
        <v>38</v>
      </c>
      <c r="E1177" s="54">
        <v>40</v>
      </c>
      <c r="F1177" s="54">
        <v>41</v>
      </c>
      <c r="G1177" s="54">
        <v>44</v>
      </c>
      <c r="H1177" s="54"/>
      <c r="I1177" s="53"/>
      <c r="J1177" s="62">
        <v>6</v>
      </c>
      <c r="K1177" s="62">
        <v>12</v>
      </c>
      <c r="L1177" s="62">
        <v>14</v>
      </c>
      <c r="M1177" s="62">
        <v>19</v>
      </c>
      <c r="N1177" s="62">
        <v>23</v>
      </c>
      <c r="O1177" s="62">
        <v>25</v>
      </c>
      <c r="P1177" s="62">
        <v>31</v>
      </c>
      <c r="Q1177" s="62">
        <v>34</v>
      </c>
      <c r="R1177" s="62">
        <v>38</v>
      </c>
      <c r="S1177" s="62">
        <v>14</v>
      </c>
      <c r="T1177" s="62">
        <v>37</v>
      </c>
      <c r="U1177" s="62">
        <v>37</v>
      </c>
      <c r="V1177" s="62">
        <v>44</v>
      </c>
      <c r="W1177" s="62">
        <v>45</v>
      </c>
      <c r="X1177" s="62">
        <v>45</v>
      </c>
      <c r="Y1177" s="62">
        <v>45</v>
      </c>
      <c r="Z1177" s="62">
        <v>45</v>
      </c>
      <c r="AA1177" s="62">
        <v>46</v>
      </c>
      <c r="AB1177" s="62">
        <v>46</v>
      </c>
      <c r="AC1177" s="62">
        <v>46</v>
      </c>
      <c r="AE1177" s="64">
        <v>0</v>
      </c>
      <c r="AF1177" s="65">
        <v>1</v>
      </c>
      <c r="AG1177" s="66">
        <v>1</v>
      </c>
      <c r="AH1177" s="62">
        <v>1</v>
      </c>
      <c r="AI1177" s="62">
        <v>1</v>
      </c>
      <c r="AJ1177" s="62">
        <v>3</v>
      </c>
      <c r="AK1177" s="62">
        <v>5</v>
      </c>
      <c r="AL1177" s="62">
        <v>5</v>
      </c>
      <c r="AM1177" s="62">
        <v>6</v>
      </c>
      <c r="AN1177" s="62">
        <v>2</v>
      </c>
      <c r="AO1177" s="62">
        <v>6</v>
      </c>
      <c r="AP1177" s="62">
        <v>6</v>
      </c>
      <c r="AQ1177" s="62">
        <v>6</v>
      </c>
      <c r="AR1177" s="62">
        <v>6</v>
      </c>
      <c r="AS1177" s="62">
        <v>6</v>
      </c>
      <c r="AT1177" s="62">
        <v>6</v>
      </c>
      <c r="AU1177" s="62">
        <v>6</v>
      </c>
      <c r="AV1177" s="62">
        <v>6</v>
      </c>
      <c r="AW1177" s="62">
        <v>6</v>
      </c>
      <c r="AX1177" s="62">
        <v>6</v>
      </c>
    </row>
    <row r="1178" spans="1:50" ht="12.75" customHeight="1">
      <c r="A1178" s="78">
        <v>41848</v>
      </c>
      <c r="B1178" s="54">
        <v>16</v>
      </c>
      <c r="C1178" s="54">
        <v>17</v>
      </c>
      <c r="D1178" s="54">
        <v>30</v>
      </c>
      <c r="E1178" s="54">
        <v>38</v>
      </c>
      <c r="F1178" s="54">
        <v>40</v>
      </c>
      <c r="G1178" s="54">
        <v>46</v>
      </c>
      <c r="H1178" s="54"/>
      <c r="I1178" s="53"/>
      <c r="J1178" s="62">
        <v>6</v>
      </c>
      <c r="K1178" s="62">
        <v>12</v>
      </c>
      <c r="L1178" s="62">
        <v>17</v>
      </c>
      <c r="M1178" s="62">
        <v>19</v>
      </c>
      <c r="N1178" s="62">
        <v>23</v>
      </c>
      <c r="O1178" s="62">
        <v>27</v>
      </c>
      <c r="P1178" s="62">
        <v>29</v>
      </c>
      <c r="Q1178" s="62">
        <v>34</v>
      </c>
      <c r="R1178" s="62">
        <v>37</v>
      </c>
      <c r="S1178" s="62">
        <v>15</v>
      </c>
      <c r="T1178" s="62">
        <v>37</v>
      </c>
      <c r="U1178" s="62">
        <v>41</v>
      </c>
      <c r="V1178" s="62">
        <v>44</v>
      </c>
      <c r="W1178" s="62">
        <v>45</v>
      </c>
      <c r="X1178" s="62">
        <v>46</v>
      </c>
      <c r="Y1178" s="62">
        <v>46</v>
      </c>
      <c r="Z1178" s="62">
        <v>46</v>
      </c>
      <c r="AA1178" s="62">
        <v>46</v>
      </c>
      <c r="AB1178" s="62">
        <v>47</v>
      </c>
      <c r="AC1178" s="62">
        <v>47</v>
      </c>
      <c r="AE1178" s="64">
        <v>2</v>
      </c>
      <c r="AF1178" s="65">
        <v>2</v>
      </c>
      <c r="AG1178" s="66">
        <v>3</v>
      </c>
      <c r="AH1178" s="62">
        <v>3</v>
      </c>
      <c r="AI1178" s="62">
        <v>3</v>
      </c>
      <c r="AJ1178" s="62">
        <v>3</v>
      </c>
      <c r="AK1178" s="62">
        <v>3</v>
      </c>
      <c r="AL1178" s="62">
        <v>4</v>
      </c>
      <c r="AM1178" s="62">
        <v>4</v>
      </c>
      <c r="AN1178" s="62">
        <v>2</v>
      </c>
      <c r="AO1178" s="62">
        <v>6</v>
      </c>
      <c r="AP1178" s="62">
        <v>6</v>
      </c>
      <c r="AQ1178" s="62">
        <v>6</v>
      </c>
      <c r="AR1178" s="62">
        <v>6</v>
      </c>
      <c r="AS1178" s="62">
        <v>6</v>
      </c>
      <c r="AT1178" s="62">
        <v>6</v>
      </c>
      <c r="AU1178" s="62">
        <v>6</v>
      </c>
      <c r="AV1178" s="62">
        <v>6</v>
      </c>
      <c r="AW1178" s="62">
        <v>6</v>
      </c>
      <c r="AX1178" s="62">
        <v>6</v>
      </c>
    </row>
    <row r="1179" spans="1:50" ht="12.75" customHeight="1">
      <c r="A1179" s="78">
        <v>41845</v>
      </c>
      <c r="B1179" s="54">
        <v>6</v>
      </c>
      <c r="C1179" s="54">
        <v>16</v>
      </c>
      <c r="D1179" s="54">
        <v>26</v>
      </c>
      <c r="E1179" s="54">
        <v>39</v>
      </c>
      <c r="F1179" s="54">
        <v>40</v>
      </c>
      <c r="G1179" s="54">
        <v>44</v>
      </c>
      <c r="H1179" s="54"/>
      <c r="I1179" s="53"/>
      <c r="J1179" s="62">
        <v>6</v>
      </c>
      <c r="K1179" s="62">
        <v>12</v>
      </c>
      <c r="L1179" s="62">
        <v>16</v>
      </c>
      <c r="M1179" s="62">
        <v>19</v>
      </c>
      <c r="N1179" s="62">
        <v>21</v>
      </c>
      <c r="O1179" s="62">
        <v>25</v>
      </c>
      <c r="P1179" s="62">
        <v>28</v>
      </c>
      <c r="Q1179" s="62">
        <v>30</v>
      </c>
      <c r="R1179" s="62">
        <v>35</v>
      </c>
      <c r="S1179" s="62">
        <v>15</v>
      </c>
      <c r="T1179" s="62">
        <v>40</v>
      </c>
      <c r="U1179" s="62">
        <v>41</v>
      </c>
      <c r="V1179" s="62">
        <v>44</v>
      </c>
      <c r="W1179" s="62">
        <v>45</v>
      </c>
      <c r="X1179" s="62">
        <v>46</v>
      </c>
      <c r="Y1179" s="62">
        <v>46</v>
      </c>
      <c r="Z1179" s="62">
        <v>46</v>
      </c>
      <c r="AA1179" s="62">
        <v>46</v>
      </c>
      <c r="AB1179" s="62">
        <v>46</v>
      </c>
      <c r="AC1179" s="62">
        <v>47</v>
      </c>
      <c r="AE1179" s="64">
        <v>0</v>
      </c>
      <c r="AF1179" s="65">
        <v>2</v>
      </c>
      <c r="AG1179" s="66">
        <v>2</v>
      </c>
      <c r="AH1179" s="62">
        <v>2</v>
      </c>
      <c r="AI1179" s="62">
        <v>2</v>
      </c>
      <c r="AJ1179" s="62">
        <v>3</v>
      </c>
      <c r="AK1179" s="62">
        <v>3</v>
      </c>
      <c r="AL1179" s="62">
        <v>3</v>
      </c>
      <c r="AM1179" s="62">
        <v>4</v>
      </c>
      <c r="AN1179" s="62">
        <v>2</v>
      </c>
      <c r="AO1179" s="62">
        <v>5</v>
      </c>
      <c r="AP1179" s="62">
        <v>5</v>
      </c>
      <c r="AQ1179" s="62">
        <v>6</v>
      </c>
      <c r="AR1179" s="62">
        <v>6</v>
      </c>
      <c r="AS1179" s="62">
        <v>6</v>
      </c>
      <c r="AT1179" s="62">
        <v>6</v>
      </c>
      <c r="AU1179" s="62">
        <v>6</v>
      </c>
      <c r="AV1179" s="62">
        <v>6</v>
      </c>
      <c r="AW1179" s="62">
        <v>6</v>
      </c>
      <c r="AX1179" s="62">
        <v>6</v>
      </c>
    </row>
    <row r="1180" spans="1:50" ht="12.75" customHeight="1">
      <c r="A1180" s="78">
        <v>41843</v>
      </c>
      <c r="B1180" s="54">
        <v>1</v>
      </c>
      <c r="C1180" s="54">
        <v>10</v>
      </c>
      <c r="D1180" s="54">
        <v>22</v>
      </c>
      <c r="E1180" s="54">
        <v>40</v>
      </c>
      <c r="F1180" s="54">
        <v>44</v>
      </c>
      <c r="G1180" s="54">
        <v>46</v>
      </c>
      <c r="H1180" s="54"/>
      <c r="I1180" s="53"/>
      <c r="J1180" s="62">
        <v>6</v>
      </c>
      <c r="K1180" s="62">
        <v>11</v>
      </c>
      <c r="L1180" s="62">
        <v>17</v>
      </c>
      <c r="M1180" s="62">
        <v>21</v>
      </c>
      <c r="N1180" s="62">
        <v>23</v>
      </c>
      <c r="O1180" s="62">
        <v>25</v>
      </c>
      <c r="P1180" s="62">
        <v>28</v>
      </c>
      <c r="Q1180" s="62">
        <v>31</v>
      </c>
      <c r="R1180" s="62">
        <v>33</v>
      </c>
      <c r="S1180" s="62">
        <v>14</v>
      </c>
      <c r="T1180" s="62">
        <v>40</v>
      </c>
      <c r="U1180" s="62">
        <v>41</v>
      </c>
      <c r="V1180" s="62">
        <v>44</v>
      </c>
      <c r="W1180" s="62">
        <v>45</v>
      </c>
      <c r="X1180" s="62">
        <v>45</v>
      </c>
      <c r="Y1180" s="62">
        <v>46</v>
      </c>
      <c r="Z1180" s="62">
        <v>46</v>
      </c>
      <c r="AA1180" s="62">
        <v>46</v>
      </c>
      <c r="AB1180" s="62">
        <v>46</v>
      </c>
      <c r="AC1180" s="62">
        <v>46</v>
      </c>
      <c r="AE1180" s="64">
        <v>1</v>
      </c>
      <c r="AF1180" s="65">
        <v>1</v>
      </c>
      <c r="AG1180" s="66">
        <v>1</v>
      </c>
      <c r="AH1180" s="62">
        <v>1</v>
      </c>
      <c r="AI1180" s="62">
        <v>1</v>
      </c>
      <c r="AJ1180" s="62">
        <v>1</v>
      </c>
      <c r="AK1180" s="62">
        <v>1</v>
      </c>
      <c r="AL1180" s="62">
        <v>1</v>
      </c>
      <c r="AM1180" s="62">
        <v>1</v>
      </c>
      <c r="AN1180" s="62">
        <v>1</v>
      </c>
      <c r="AO1180" s="62">
        <v>5</v>
      </c>
      <c r="AP1180" s="62">
        <v>5</v>
      </c>
      <c r="AQ1180" s="62">
        <v>5</v>
      </c>
      <c r="AR1180" s="62">
        <v>5</v>
      </c>
      <c r="AS1180" s="62">
        <v>5</v>
      </c>
      <c r="AT1180" s="62">
        <v>5</v>
      </c>
      <c r="AU1180" s="62">
        <v>5</v>
      </c>
      <c r="AV1180" s="62">
        <v>5</v>
      </c>
      <c r="AW1180" s="62">
        <v>5</v>
      </c>
      <c r="AX1180" s="62">
        <v>5</v>
      </c>
    </row>
    <row r="1181" spans="1:50" ht="12.75" customHeight="1">
      <c r="A1181" s="78">
        <v>41842</v>
      </c>
      <c r="B1181" s="54">
        <v>4</v>
      </c>
      <c r="C1181" s="54">
        <v>16</v>
      </c>
      <c r="D1181" s="54">
        <v>17</v>
      </c>
      <c r="E1181" s="54">
        <v>19</v>
      </c>
      <c r="F1181" s="54">
        <v>38</v>
      </c>
      <c r="G1181" s="54">
        <v>46</v>
      </c>
      <c r="H1181" s="54"/>
      <c r="I1181" s="53"/>
      <c r="J1181" s="62">
        <v>6</v>
      </c>
      <c r="K1181" s="62">
        <v>11</v>
      </c>
      <c r="L1181" s="62">
        <v>16</v>
      </c>
      <c r="M1181" s="62">
        <v>21</v>
      </c>
      <c r="N1181" s="62">
        <v>25</v>
      </c>
      <c r="O1181" s="62">
        <v>27</v>
      </c>
      <c r="P1181" s="62">
        <v>29</v>
      </c>
      <c r="Q1181" s="62">
        <v>32</v>
      </c>
      <c r="R1181" s="62">
        <v>35</v>
      </c>
      <c r="S1181" s="62">
        <v>15</v>
      </c>
      <c r="T1181" s="62">
        <v>40</v>
      </c>
      <c r="U1181" s="62">
        <v>42</v>
      </c>
      <c r="V1181" s="62">
        <v>44</v>
      </c>
      <c r="W1181" s="62">
        <v>45</v>
      </c>
      <c r="X1181" s="62">
        <v>46</v>
      </c>
      <c r="Y1181" s="62">
        <v>46</v>
      </c>
      <c r="Z1181" s="62">
        <v>47</v>
      </c>
      <c r="AA1181" s="62">
        <v>47</v>
      </c>
      <c r="AB1181" s="62">
        <v>47</v>
      </c>
      <c r="AC1181" s="62">
        <v>47</v>
      </c>
      <c r="AE1181" s="64">
        <v>3</v>
      </c>
      <c r="AF1181" s="65">
        <v>4</v>
      </c>
      <c r="AG1181" s="66">
        <v>4</v>
      </c>
      <c r="AH1181" s="62">
        <v>4</v>
      </c>
      <c r="AI1181" s="62">
        <v>4</v>
      </c>
      <c r="AJ1181" s="62">
        <v>4</v>
      </c>
      <c r="AK1181" s="62">
        <v>4</v>
      </c>
      <c r="AL1181" s="62">
        <v>5</v>
      </c>
      <c r="AM1181" s="62">
        <v>5</v>
      </c>
      <c r="AN1181" s="62">
        <v>2</v>
      </c>
      <c r="AO1181" s="62">
        <v>5</v>
      </c>
      <c r="AP1181" s="62">
        <v>5</v>
      </c>
      <c r="AQ1181" s="62">
        <v>6</v>
      </c>
      <c r="AR1181" s="62">
        <v>6</v>
      </c>
      <c r="AS1181" s="62">
        <v>6</v>
      </c>
      <c r="AT1181" s="62">
        <v>6</v>
      </c>
      <c r="AU1181" s="62">
        <v>6</v>
      </c>
      <c r="AV1181" s="62">
        <v>6</v>
      </c>
      <c r="AW1181" s="62">
        <v>6</v>
      </c>
      <c r="AX1181" s="62">
        <v>6</v>
      </c>
    </row>
    <row r="1182" spans="1:50" ht="12.75" customHeight="1">
      <c r="A1182" s="78">
        <v>41841</v>
      </c>
      <c r="B1182" s="54">
        <v>1</v>
      </c>
      <c r="C1182" s="54">
        <v>17</v>
      </c>
      <c r="D1182" s="54">
        <v>18</v>
      </c>
      <c r="E1182" s="54">
        <v>21</v>
      </c>
      <c r="F1182" s="54">
        <v>33</v>
      </c>
      <c r="G1182" s="54">
        <v>43</v>
      </c>
      <c r="H1182" s="54"/>
      <c r="I1182" s="53"/>
      <c r="J1182" s="62">
        <v>6</v>
      </c>
      <c r="K1182" s="62">
        <v>11</v>
      </c>
      <c r="L1182" s="62">
        <v>15</v>
      </c>
      <c r="M1182" s="62">
        <v>19</v>
      </c>
      <c r="N1182" s="62">
        <v>24</v>
      </c>
      <c r="O1182" s="62">
        <v>28</v>
      </c>
      <c r="P1182" s="62">
        <v>30</v>
      </c>
      <c r="Q1182" s="62">
        <v>32</v>
      </c>
      <c r="R1182" s="62">
        <v>34</v>
      </c>
      <c r="S1182" s="62">
        <v>15</v>
      </c>
      <c r="T1182" s="62">
        <v>42</v>
      </c>
      <c r="U1182" s="62">
        <v>42</v>
      </c>
      <c r="V1182" s="62">
        <v>42</v>
      </c>
      <c r="W1182" s="62">
        <v>44</v>
      </c>
      <c r="X1182" s="62">
        <v>45</v>
      </c>
      <c r="Y1182" s="62">
        <v>46</v>
      </c>
      <c r="Z1182" s="62">
        <v>46</v>
      </c>
      <c r="AA1182" s="62">
        <v>47</v>
      </c>
      <c r="AB1182" s="62">
        <v>47</v>
      </c>
      <c r="AC1182" s="62">
        <v>47</v>
      </c>
      <c r="AE1182" s="64">
        <v>1</v>
      </c>
      <c r="AF1182" s="65">
        <v>2</v>
      </c>
      <c r="AG1182" s="66">
        <v>4</v>
      </c>
      <c r="AH1182" s="62">
        <v>5</v>
      </c>
      <c r="AI1182" s="62">
        <v>5</v>
      </c>
      <c r="AJ1182" s="62">
        <v>5</v>
      </c>
      <c r="AK1182" s="62">
        <v>5</v>
      </c>
      <c r="AL1182" s="62">
        <v>5</v>
      </c>
      <c r="AM1182" s="62">
        <v>5</v>
      </c>
      <c r="AN1182" s="62">
        <v>2</v>
      </c>
      <c r="AO1182" s="62">
        <v>6</v>
      </c>
      <c r="AP1182" s="62">
        <v>6</v>
      </c>
      <c r="AQ1182" s="62">
        <v>6</v>
      </c>
      <c r="AR1182" s="62">
        <v>6</v>
      </c>
      <c r="AS1182" s="62">
        <v>6</v>
      </c>
      <c r="AT1182" s="62">
        <v>6</v>
      </c>
      <c r="AU1182" s="62">
        <v>6</v>
      </c>
      <c r="AV1182" s="62">
        <v>6</v>
      </c>
      <c r="AW1182" s="62">
        <v>6</v>
      </c>
      <c r="AX1182" s="62">
        <v>6</v>
      </c>
    </row>
    <row r="1183" spans="1:50" ht="12.75" customHeight="1">
      <c r="A1183" s="78">
        <v>41838</v>
      </c>
      <c r="B1183" s="54">
        <v>8</v>
      </c>
      <c r="C1183" s="54">
        <v>12</v>
      </c>
      <c r="D1183" s="54">
        <v>21</v>
      </c>
      <c r="E1183" s="54">
        <v>22</v>
      </c>
      <c r="F1183" s="54">
        <v>39</v>
      </c>
      <c r="G1183" s="54">
        <v>43</v>
      </c>
      <c r="H1183" s="54"/>
      <c r="I1183" s="53"/>
      <c r="J1183" s="62">
        <v>6</v>
      </c>
      <c r="K1183" s="62">
        <v>12</v>
      </c>
      <c r="L1183" s="62">
        <v>16</v>
      </c>
      <c r="M1183" s="62">
        <v>19</v>
      </c>
      <c r="N1183" s="62">
        <v>22</v>
      </c>
      <c r="O1183" s="62">
        <v>26</v>
      </c>
      <c r="P1183" s="62">
        <v>30</v>
      </c>
      <c r="Q1183" s="62">
        <v>31</v>
      </c>
      <c r="R1183" s="62">
        <v>33</v>
      </c>
      <c r="S1183" s="62">
        <v>13</v>
      </c>
      <c r="T1183" s="62">
        <v>41</v>
      </c>
      <c r="U1183" s="62">
        <v>43</v>
      </c>
      <c r="V1183" s="62">
        <v>41</v>
      </c>
      <c r="W1183" s="62">
        <v>43</v>
      </c>
      <c r="X1183" s="62">
        <v>45</v>
      </c>
      <c r="Y1183" s="62">
        <v>46</v>
      </c>
      <c r="Z1183" s="62">
        <v>47</v>
      </c>
      <c r="AA1183" s="62">
        <v>47</v>
      </c>
      <c r="AB1183" s="62">
        <v>48</v>
      </c>
      <c r="AC1183" s="62">
        <v>48</v>
      </c>
      <c r="AE1183" s="64">
        <v>2</v>
      </c>
      <c r="AF1183" s="65">
        <v>3</v>
      </c>
      <c r="AG1183" s="66">
        <v>4</v>
      </c>
      <c r="AH1183" s="62">
        <v>4</v>
      </c>
      <c r="AI1183" s="62">
        <v>4</v>
      </c>
      <c r="AJ1183" s="62">
        <v>5</v>
      </c>
      <c r="AK1183" s="62">
        <v>5</v>
      </c>
      <c r="AL1183" s="62">
        <v>5</v>
      </c>
      <c r="AM1183" s="62">
        <v>5</v>
      </c>
      <c r="AN1183" s="62">
        <v>3</v>
      </c>
      <c r="AO1183" s="62">
        <v>5</v>
      </c>
      <c r="AP1183" s="62">
        <v>6</v>
      </c>
      <c r="AQ1183" s="62">
        <v>6</v>
      </c>
      <c r="AR1183" s="62">
        <v>6</v>
      </c>
      <c r="AS1183" s="62">
        <v>6</v>
      </c>
      <c r="AT1183" s="62">
        <v>6</v>
      </c>
      <c r="AU1183" s="62">
        <v>6</v>
      </c>
      <c r="AV1183" s="62">
        <v>6</v>
      </c>
      <c r="AW1183" s="62">
        <v>6</v>
      </c>
      <c r="AX1183" s="62">
        <v>6</v>
      </c>
    </row>
    <row r="1184" spans="1:50" ht="12.75" customHeight="1">
      <c r="A1184" s="78">
        <v>41836</v>
      </c>
      <c r="B1184" s="54">
        <v>5</v>
      </c>
      <c r="C1184" s="54">
        <v>16</v>
      </c>
      <c r="D1184" s="54">
        <v>19</v>
      </c>
      <c r="E1184" s="54">
        <v>25</v>
      </c>
      <c r="F1184" s="54">
        <v>48</v>
      </c>
      <c r="G1184" s="54">
        <v>49</v>
      </c>
      <c r="H1184" s="54"/>
      <c r="I1184" s="53"/>
      <c r="J1184" s="62">
        <v>6</v>
      </c>
      <c r="K1184" s="62">
        <v>11</v>
      </c>
      <c r="L1184" s="62">
        <v>16</v>
      </c>
      <c r="M1184" s="62">
        <v>18</v>
      </c>
      <c r="N1184" s="62">
        <v>21</v>
      </c>
      <c r="O1184" s="62">
        <v>24</v>
      </c>
      <c r="P1184" s="62">
        <v>28</v>
      </c>
      <c r="Q1184" s="62">
        <v>32</v>
      </c>
      <c r="R1184" s="62">
        <v>33</v>
      </c>
      <c r="S1184" s="62">
        <v>13</v>
      </c>
      <c r="T1184" s="62">
        <v>39</v>
      </c>
      <c r="U1184" s="62">
        <v>42</v>
      </c>
      <c r="V1184" s="62">
        <v>42</v>
      </c>
      <c r="W1184" s="62">
        <v>43</v>
      </c>
      <c r="X1184" s="62">
        <v>44</v>
      </c>
      <c r="Y1184" s="62">
        <v>46</v>
      </c>
      <c r="Z1184" s="62">
        <v>47</v>
      </c>
      <c r="AA1184" s="62">
        <v>48</v>
      </c>
      <c r="AB1184" s="62">
        <v>48</v>
      </c>
      <c r="AC1184" s="62">
        <v>48</v>
      </c>
      <c r="AE1184" s="64">
        <v>3</v>
      </c>
      <c r="AF1184" s="65">
        <v>3</v>
      </c>
      <c r="AG1184" s="66">
        <v>3</v>
      </c>
      <c r="AH1184" s="62">
        <v>3</v>
      </c>
      <c r="AI1184" s="62">
        <v>3</v>
      </c>
      <c r="AJ1184" s="62">
        <v>5</v>
      </c>
      <c r="AK1184" s="62">
        <v>5</v>
      </c>
      <c r="AL1184" s="62">
        <v>6</v>
      </c>
      <c r="AM1184" s="62">
        <v>6</v>
      </c>
      <c r="AN1184" s="62">
        <v>0</v>
      </c>
      <c r="AO1184" s="62">
        <v>2</v>
      </c>
      <c r="AP1184" s="62">
        <v>3</v>
      </c>
      <c r="AQ1184" s="62">
        <v>6</v>
      </c>
      <c r="AR1184" s="62">
        <v>6</v>
      </c>
      <c r="AS1184" s="62">
        <v>6</v>
      </c>
      <c r="AT1184" s="62">
        <v>6</v>
      </c>
      <c r="AU1184" s="62">
        <v>6</v>
      </c>
      <c r="AV1184" s="62">
        <v>6</v>
      </c>
      <c r="AW1184" s="62">
        <v>6</v>
      </c>
      <c r="AX1184" s="62">
        <v>6</v>
      </c>
    </row>
    <row r="1185" spans="1:50" ht="12.75" customHeight="1">
      <c r="A1185" s="78">
        <v>41835</v>
      </c>
      <c r="B1185" s="54">
        <v>2</v>
      </c>
      <c r="C1185" s="54">
        <v>11</v>
      </c>
      <c r="D1185" s="54">
        <v>15</v>
      </c>
      <c r="E1185" s="54">
        <v>25</v>
      </c>
      <c r="F1185" s="54">
        <v>36</v>
      </c>
      <c r="G1185" s="54">
        <v>44</v>
      </c>
      <c r="H1185" s="54"/>
      <c r="I1185" s="53"/>
      <c r="J1185" s="62">
        <v>6</v>
      </c>
      <c r="K1185" s="62">
        <v>12</v>
      </c>
      <c r="L1185" s="62">
        <v>17</v>
      </c>
      <c r="M1185" s="62">
        <v>22</v>
      </c>
      <c r="N1185" s="62">
        <v>23</v>
      </c>
      <c r="O1185" s="62">
        <v>25</v>
      </c>
      <c r="P1185" s="62">
        <v>26</v>
      </c>
      <c r="Q1185" s="62">
        <v>30</v>
      </c>
      <c r="R1185" s="62">
        <v>34</v>
      </c>
      <c r="S1185" s="62">
        <v>13</v>
      </c>
      <c r="T1185" s="62">
        <v>41</v>
      </c>
      <c r="U1185" s="62">
        <v>43</v>
      </c>
      <c r="V1185" s="62">
        <v>40</v>
      </c>
      <c r="W1185" s="62">
        <v>42</v>
      </c>
      <c r="X1185" s="62">
        <v>43</v>
      </c>
      <c r="Y1185" s="62">
        <v>44</v>
      </c>
      <c r="Z1185" s="62">
        <v>46</v>
      </c>
      <c r="AA1185" s="62">
        <v>47</v>
      </c>
      <c r="AB1185" s="62">
        <v>48</v>
      </c>
      <c r="AC1185" s="62">
        <v>48</v>
      </c>
      <c r="AE1185" s="64">
        <v>0</v>
      </c>
      <c r="AF1185" s="65">
        <v>1</v>
      </c>
      <c r="AG1185" s="66">
        <v>2</v>
      </c>
      <c r="AH1185" s="62">
        <v>3</v>
      </c>
      <c r="AI1185" s="62">
        <v>3</v>
      </c>
      <c r="AJ1185" s="62">
        <v>3</v>
      </c>
      <c r="AK1185" s="62">
        <v>3</v>
      </c>
      <c r="AL1185" s="62">
        <v>3</v>
      </c>
      <c r="AM1185" s="62">
        <v>3</v>
      </c>
      <c r="AN1185" s="62">
        <v>1</v>
      </c>
      <c r="AO1185" s="62">
        <v>5</v>
      </c>
      <c r="AP1185" s="62">
        <v>5</v>
      </c>
      <c r="AQ1185" s="62">
        <v>3</v>
      </c>
      <c r="AR1185" s="62">
        <v>4</v>
      </c>
      <c r="AS1185" s="62">
        <v>4</v>
      </c>
      <c r="AT1185" s="62">
        <v>5</v>
      </c>
      <c r="AU1185" s="62">
        <v>5</v>
      </c>
      <c r="AV1185" s="62">
        <v>5</v>
      </c>
      <c r="AW1185" s="62">
        <v>6</v>
      </c>
      <c r="AX1185" s="62">
        <v>6</v>
      </c>
    </row>
    <row r="1186" spans="1:50" ht="12.75" customHeight="1">
      <c r="A1186" s="78">
        <v>41834</v>
      </c>
      <c r="B1186" s="54">
        <v>9</v>
      </c>
      <c r="C1186" s="54">
        <v>21</v>
      </c>
      <c r="D1186" s="54">
        <v>27</v>
      </c>
      <c r="E1186" s="54">
        <v>30</v>
      </c>
      <c r="F1186" s="54">
        <v>41</v>
      </c>
      <c r="G1186" s="54">
        <v>43</v>
      </c>
      <c r="H1186" s="54"/>
      <c r="I1186" s="53"/>
      <c r="J1186" s="62">
        <v>6</v>
      </c>
      <c r="K1186" s="62">
        <v>11</v>
      </c>
      <c r="L1186" s="62">
        <v>17</v>
      </c>
      <c r="M1186" s="62">
        <v>20</v>
      </c>
      <c r="N1186" s="62">
        <v>24</v>
      </c>
      <c r="O1186" s="62">
        <v>25</v>
      </c>
      <c r="P1186" s="62">
        <v>27</v>
      </c>
      <c r="Q1186" s="62">
        <v>28</v>
      </c>
      <c r="R1186" s="62">
        <v>31</v>
      </c>
      <c r="S1186" s="62">
        <v>14</v>
      </c>
      <c r="T1186" s="62">
        <v>41</v>
      </c>
      <c r="U1186" s="62">
        <v>43</v>
      </c>
      <c r="V1186" s="62">
        <v>39</v>
      </c>
      <c r="W1186" s="62">
        <v>41</v>
      </c>
      <c r="X1186" s="62">
        <v>43</v>
      </c>
      <c r="Y1186" s="62">
        <v>44</v>
      </c>
      <c r="Z1186" s="62">
        <v>45</v>
      </c>
      <c r="AA1186" s="62">
        <v>46</v>
      </c>
      <c r="AB1186" s="62">
        <v>47</v>
      </c>
      <c r="AC1186" s="62">
        <v>48</v>
      </c>
      <c r="AE1186" s="64">
        <v>1</v>
      </c>
      <c r="AF1186" s="65">
        <v>1</v>
      </c>
      <c r="AG1186" s="66">
        <v>1</v>
      </c>
      <c r="AH1186" s="62">
        <v>2</v>
      </c>
      <c r="AI1186" s="62">
        <v>3</v>
      </c>
      <c r="AJ1186" s="62">
        <v>3</v>
      </c>
      <c r="AK1186" s="62">
        <v>3</v>
      </c>
      <c r="AL1186" s="62">
        <v>3</v>
      </c>
      <c r="AM1186" s="62">
        <v>3</v>
      </c>
      <c r="AN1186" s="62">
        <v>0</v>
      </c>
      <c r="AO1186" s="62">
        <v>4</v>
      </c>
      <c r="AP1186" s="62">
        <v>5</v>
      </c>
      <c r="AQ1186" s="62">
        <v>4</v>
      </c>
      <c r="AR1186" s="62">
        <v>5</v>
      </c>
      <c r="AS1186" s="62">
        <v>6</v>
      </c>
      <c r="AT1186" s="62">
        <v>6</v>
      </c>
      <c r="AU1186" s="62">
        <v>6</v>
      </c>
      <c r="AV1186" s="62">
        <v>6</v>
      </c>
      <c r="AW1186" s="62">
        <v>6</v>
      </c>
      <c r="AX1186" s="62">
        <v>6</v>
      </c>
    </row>
    <row r="1187" spans="1:50" ht="12.75" customHeight="1">
      <c r="A1187" s="78">
        <v>41831</v>
      </c>
      <c r="B1187" s="54">
        <v>12</v>
      </c>
      <c r="C1187" s="54">
        <v>15</v>
      </c>
      <c r="D1187" s="54">
        <v>18</v>
      </c>
      <c r="E1187" s="54">
        <v>19</v>
      </c>
      <c r="F1187" s="54">
        <v>24</v>
      </c>
      <c r="G1187" s="54">
        <v>42</v>
      </c>
      <c r="H1187" s="54"/>
      <c r="I1187" s="53"/>
      <c r="J1187" s="62">
        <v>6</v>
      </c>
      <c r="K1187" s="62">
        <v>12</v>
      </c>
      <c r="L1187" s="62">
        <v>17</v>
      </c>
      <c r="M1187" s="62">
        <v>22</v>
      </c>
      <c r="N1187" s="62">
        <v>25</v>
      </c>
      <c r="O1187" s="62">
        <v>28</v>
      </c>
      <c r="P1187" s="62">
        <v>29</v>
      </c>
      <c r="Q1187" s="62">
        <v>29</v>
      </c>
      <c r="R1187" s="62">
        <v>30</v>
      </c>
      <c r="S1187" s="62">
        <v>14</v>
      </c>
      <c r="T1187" s="62">
        <v>41</v>
      </c>
      <c r="U1187" s="62">
        <v>42</v>
      </c>
      <c r="V1187" s="62">
        <v>37</v>
      </c>
      <c r="W1187" s="62">
        <v>39</v>
      </c>
      <c r="X1187" s="62">
        <v>41</v>
      </c>
      <c r="Y1187" s="62">
        <v>43</v>
      </c>
      <c r="Z1187" s="62">
        <v>44</v>
      </c>
      <c r="AA1187" s="62">
        <v>45</v>
      </c>
      <c r="AB1187" s="62">
        <v>46</v>
      </c>
      <c r="AC1187" s="62">
        <v>47</v>
      </c>
      <c r="AE1187" s="64">
        <v>2</v>
      </c>
      <c r="AF1187" s="65">
        <v>3</v>
      </c>
      <c r="AG1187" s="66">
        <v>3</v>
      </c>
      <c r="AH1187" s="62">
        <v>4</v>
      </c>
      <c r="AI1187" s="62">
        <v>4</v>
      </c>
      <c r="AJ1187" s="62">
        <v>4</v>
      </c>
      <c r="AK1187" s="62">
        <v>4</v>
      </c>
      <c r="AL1187" s="62">
        <v>4</v>
      </c>
      <c r="AM1187" s="62">
        <v>4</v>
      </c>
      <c r="AN1187" s="62">
        <v>3</v>
      </c>
      <c r="AO1187" s="62">
        <v>4</v>
      </c>
      <c r="AP1187" s="62">
        <v>4</v>
      </c>
      <c r="AQ1187" s="62">
        <v>5</v>
      </c>
      <c r="AR1187" s="62">
        <v>5</v>
      </c>
      <c r="AS1187" s="62">
        <v>5</v>
      </c>
      <c r="AT1187" s="62">
        <v>5</v>
      </c>
      <c r="AU1187" s="62">
        <v>5</v>
      </c>
      <c r="AV1187" s="62">
        <v>5</v>
      </c>
      <c r="AW1187" s="62">
        <v>5</v>
      </c>
      <c r="AX1187" s="62">
        <v>5</v>
      </c>
    </row>
    <row r="1188" spans="1:50" ht="12.75" customHeight="1">
      <c r="A1188" s="78">
        <v>41829</v>
      </c>
      <c r="B1188" s="54">
        <v>1</v>
      </c>
      <c r="C1188" s="54">
        <v>6</v>
      </c>
      <c r="D1188" s="54">
        <v>7</v>
      </c>
      <c r="E1188" s="54">
        <v>9</v>
      </c>
      <c r="F1188" s="54">
        <v>14</v>
      </c>
      <c r="G1188" s="54">
        <v>23</v>
      </c>
      <c r="H1188" s="54"/>
      <c r="I1188" s="53"/>
      <c r="J1188" s="62">
        <v>6</v>
      </c>
      <c r="K1188" s="62">
        <v>11</v>
      </c>
      <c r="L1188" s="62">
        <v>16</v>
      </c>
      <c r="M1188" s="62">
        <v>20</v>
      </c>
      <c r="N1188" s="62">
        <v>24</v>
      </c>
      <c r="O1188" s="62">
        <v>27</v>
      </c>
      <c r="P1188" s="62">
        <v>30</v>
      </c>
      <c r="Q1188" s="62">
        <v>31</v>
      </c>
      <c r="R1188" s="62">
        <v>31</v>
      </c>
      <c r="S1188" s="62">
        <v>14</v>
      </c>
      <c r="T1188" s="62">
        <v>41</v>
      </c>
      <c r="U1188" s="62">
        <v>43</v>
      </c>
      <c r="V1188" s="62">
        <v>37</v>
      </c>
      <c r="W1188" s="62">
        <v>38</v>
      </c>
      <c r="X1188" s="62">
        <v>40</v>
      </c>
      <c r="Y1188" s="62">
        <v>42</v>
      </c>
      <c r="Z1188" s="62">
        <v>43</v>
      </c>
      <c r="AA1188" s="62">
        <v>44</v>
      </c>
      <c r="AB1188" s="62">
        <v>45</v>
      </c>
      <c r="AC1188" s="62">
        <v>46</v>
      </c>
      <c r="AE1188" s="64">
        <v>2</v>
      </c>
      <c r="AF1188" s="65">
        <v>2</v>
      </c>
      <c r="AG1188" s="66">
        <v>3</v>
      </c>
      <c r="AH1188" s="62">
        <v>3</v>
      </c>
      <c r="AI1188" s="62">
        <v>3</v>
      </c>
      <c r="AJ1188" s="62">
        <v>3</v>
      </c>
      <c r="AK1188" s="62">
        <v>3</v>
      </c>
      <c r="AL1188" s="62">
        <v>3</v>
      </c>
      <c r="AM1188" s="62">
        <v>3</v>
      </c>
      <c r="AN1188" s="62">
        <v>3</v>
      </c>
      <c r="AO1188" s="62">
        <v>5</v>
      </c>
      <c r="AP1188" s="62">
        <v>5</v>
      </c>
      <c r="AQ1188" s="62">
        <v>5</v>
      </c>
      <c r="AR1188" s="62">
        <v>5</v>
      </c>
      <c r="AS1188" s="62">
        <v>5</v>
      </c>
      <c r="AT1188" s="62">
        <v>5</v>
      </c>
      <c r="AU1188" s="62">
        <v>5</v>
      </c>
      <c r="AV1188" s="62">
        <v>5</v>
      </c>
      <c r="AW1188" s="62">
        <v>5</v>
      </c>
      <c r="AX1188" s="62">
        <v>5</v>
      </c>
    </row>
    <row r="1189" spans="1:50" ht="12.75" customHeight="1">
      <c r="A1189" s="78">
        <v>41828</v>
      </c>
      <c r="B1189" s="54">
        <v>4</v>
      </c>
      <c r="C1189" s="54">
        <v>7</v>
      </c>
      <c r="D1189" s="54">
        <v>14</v>
      </c>
      <c r="E1189" s="54">
        <v>33</v>
      </c>
      <c r="F1189" s="54">
        <v>40</v>
      </c>
      <c r="G1189" s="54">
        <v>46</v>
      </c>
      <c r="H1189" s="54"/>
      <c r="I1189" s="53"/>
      <c r="J1189" s="62">
        <v>6</v>
      </c>
      <c r="K1189" s="62">
        <v>12</v>
      </c>
      <c r="L1189" s="62">
        <v>16</v>
      </c>
      <c r="M1189" s="62">
        <v>20</v>
      </c>
      <c r="N1189" s="62">
        <v>23</v>
      </c>
      <c r="O1189" s="62">
        <v>27</v>
      </c>
      <c r="P1189" s="62">
        <v>30</v>
      </c>
      <c r="Q1189" s="62">
        <v>33</v>
      </c>
      <c r="R1189" s="62">
        <v>34</v>
      </c>
      <c r="S1189" s="62">
        <v>14</v>
      </c>
      <c r="T1189" s="62">
        <v>40</v>
      </c>
      <c r="U1189" s="62">
        <v>41</v>
      </c>
      <c r="V1189" s="62">
        <v>39</v>
      </c>
      <c r="W1189" s="62">
        <v>39</v>
      </c>
      <c r="X1189" s="62">
        <v>40</v>
      </c>
      <c r="Y1189" s="62">
        <v>42</v>
      </c>
      <c r="Z1189" s="62">
        <v>44</v>
      </c>
      <c r="AA1189" s="62">
        <v>44</v>
      </c>
      <c r="AB1189" s="62">
        <v>44</v>
      </c>
      <c r="AC1189" s="62">
        <v>45</v>
      </c>
      <c r="AE1189" s="64">
        <v>1</v>
      </c>
      <c r="AF1189" s="65">
        <v>3</v>
      </c>
      <c r="AG1189" s="66">
        <v>3</v>
      </c>
      <c r="AH1189" s="62">
        <v>3</v>
      </c>
      <c r="AI1189" s="62">
        <v>3</v>
      </c>
      <c r="AJ1189" s="62">
        <v>3</v>
      </c>
      <c r="AK1189" s="62">
        <v>3</v>
      </c>
      <c r="AL1189" s="62">
        <v>4</v>
      </c>
      <c r="AM1189" s="62">
        <v>4</v>
      </c>
      <c r="AN1189" s="62">
        <v>1</v>
      </c>
      <c r="AO1189" s="62">
        <v>3</v>
      </c>
      <c r="AP1189" s="62">
        <v>3</v>
      </c>
      <c r="AQ1189" s="62">
        <v>4</v>
      </c>
      <c r="AR1189" s="62">
        <v>4</v>
      </c>
      <c r="AS1189" s="62">
        <v>4</v>
      </c>
      <c r="AT1189" s="62">
        <v>5</v>
      </c>
      <c r="AU1189" s="62">
        <v>5</v>
      </c>
      <c r="AV1189" s="62">
        <v>5</v>
      </c>
      <c r="AW1189" s="62">
        <v>5</v>
      </c>
      <c r="AX1189" s="62">
        <v>5</v>
      </c>
    </row>
    <row r="1190" spans="1:50" ht="12.75" customHeight="1">
      <c r="A1190" s="78">
        <v>41827</v>
      </c>
      <c r="B1190" s="54">
        <v>11</v>
      </c>
      <c r="C1190" s="54">
        <v>19</v>
      </c>
      <c r="D1190" s="54">
        <v>29</v>
      </c>
      <c r="E1190" s="54">
        <v>32</v>
      </c>
      <c r="F1190" s="54">
        <v>35</v>
      </c>
      <c r="G1190" s="54">
        <v>47</v>
      </c>
      <c r="H1190" s="54"/>
      <c r="I1190" s="53"/>
      <c r="J1190" s="62">
        <v>6</v>
      </c>
      <c r="K1190" s="62">
        <v>12</v>
      </c>
      <c r="L1190" s="62">
        <v>17</v>
      </c>
      <c r="M1190" s="62">
        <v>21</v>
      </c>
      <c r="N1190" s="62">
        <v>24</v>
      </c>
      <c r="O1190" s="62">
        <v>26</v>
      </c>
      <c r="P1190" s="62">
        <v>29</v>
      </c>
      <c r="Q1190" s="62">
        <v>32</v>
      </c>
      <c r="R1190" s="62">
        <v>34</v>
      </c>
      <c r="S1190" s="62">
        <v>14</v>
      </c>
      <c r="T1190" s="62">
        <v>39</v>
      </c>
      <c r="U1190" s="62">
        <v>40</v>
      </c>
      <c r="V1190" s="62">
        <v>37</v>
      </c>
      <c r="W1190" s="62">
        <v>39</v>
      </c>
      <c r="X1190" s="62">
        <v>39</v>
      </c>
      <c r="Y1190" s="62">
        <v>40</v>
      </c>
      <c r="Z1190" s="62">
        <v>42</v>
      </c>
      <c r="AA1190" s="62">
        <v>44</v>
      </c>
      <c r="AB1190" s="62">
        <v>44</v>
      </c>
      <c r="AC1190" s="62">
        <v>44</v>
      </c>
      <c r="AE1190" s="64">
        <v>2</v>
      </c>
      <c r="AF1190" s="65">
        <v>3</v>
      </c>
      <c r="AG1190" s="66">
        <v>3</v>
      </c>
      <c r="AH1190" s="62">
        <v>3</v>
      </c>
      <c r="AI1190" s="62">
        <v>3</v>
      </c>
      <c r="AJ1190" s="62">
        <v>3</v>
      </c>
      <c r="AK1190" s="62">
        <v>4</v>
      </c>
      <c r="AL1190" s="62">
        <v>4</v>
      </c>
      <c r="AM1190" s="62">
        <v>4</v>
      </c>
      <c r="AN1190" s="62">
        <v>0</v>
      </c>
      <c r="AO1190" s="62">
        <v>4</v>
      </c>
      <c r="AP1190" s="62">
        <v>4</v>
      </c>
      <c r="AQ1190" s="62">
        <v>4</v>
      </c>
      <c r="AR1190" s="62">
        <v>4</v>
      </c>
      <c r="AS1190" s="62">
        <v>4</v>
      </c>
      <c r="AT1190" s="62">
        <v>4</v>
      </c>
      <c r="AU1190" s="62">
        <v>4</v>
      </c>
      <c r="AV1190" s="62">
        <v>5</v>
      </c>
      <c r="AW1190" s="62">
        <v>5</v>
      </c>
      <c r="AX1190" s="62">
        <v>5</v>
      </c>
    </row>
    <row r="1191" spans="1:50" ht="12.75" customHeight="1">
      <c r="A1191" s="78">
        <v>41824</v>
      </c>
      <c r="B1191" s="54">
        <v>12</v>
      </c>
      <c r="C1191" s="54">
        <v>17</v>
      </c>
      <c r="D1191" s="54">
        <v>22</v>
      </c>
      <c r="E1191" s="54">
        <v>35</v>
      </c>
      <c r="F1191" s="54">
        <v>37</v>
      </c>
      <c r="G1191" s="54">
        <v>44</v>
      </c>
      <c r="H1191" s="54"/>
      <c r="I1191" s="53"/>
      <c r="J1191" s="62">
        <v>6</v>
      </c>
      <c r="K1191" s="62">
        <v>10</v>
      </c>
      <c r="L1191" s="62">
        <v>16</v>
      </c>
      <c r="M1191" s="62">
        <v>20</v>
      </c>
      <c r="N1191" s="62">
        <v>22</v>
      </c>
      <c r="O1191" s="62">
        <v>25</v>
      </c>
      <c r="P1191" s="62">
        <v>27</v>
      </c>
      <c r="Q1191" s="62">
        <v>30</v>
      </c>
      <c r="R1191" s="62">
        <v>32</v>
      </c>
      <c r="S1191" s="62">
        <v>13</v>
      </c>
      <c r="T1191" s="62">
        <v>39</v>
      </c>
      <c r="U1191" s="62">
        <v>40</v>
      </c>
      <c r="V1191" s="62">
        <v>36</v>
      </c>
      <c r="W1191" s="62">
        <v>37</v>
      </c>
      <c r="X1191" s="62">
        <v>39</v>
      </c>
      <c r="Y1191" s="62">
        <v>39</v>
      </c>
      <c r="Z1191" s="62">
        <v>40</v>
      </c>
      <c r="AA1191" s="62">
        <v>42</v>
      </c>
      <c r="AB1191" s="62">
        <v>44</v>
      </c>
      <c r="AC1191" s="62">
        <v>44</v>
      </c>
      <c r="AE1191" s="64">
        <v>1</v>
      </c>
      <c r="AF1191" s="65">
        <v>1</v>
      </c>
      <c r="AG1191" s="66">
        <v>3</v>
      </c>
      <c r="AH1191" s="62">
        <v>4</v>
      </c>
      <c r="AI1191" s="62">
        <v>5</v>
      </c>
      <c r="AJ1191" s="62">
        <v>5</v>
      </c>
      <c r="AK1191" s="62">
        <v>5</v>
      </c>
      <c r="AL1191" s="62">
        <v>5</v>
      </c>
      <c r="AM1191" s="62">
        <v>5</v>
      </c>
      <c r="AN1191" s="62">
        <v>2</v>
      </c>
      <c r="AO1191" s="62">
        <v>5</v>
      </c>
      <c r="AP1191" s="62">
        <v>5</v>
      </c>
      <c r="AQ1191" s="62">
        <v>6</v>
      </c>
      <c r="AR1191" s="62">
        <v>6</v>
      </c>
      <c r="AS1191" s="62">
        <v>6</v>
      </c>
      <c r="AT1191" s="62">
        <v>6</v>
      </c>
      <c r="AU1191" s="62">
        <v>6</v>
      </c>
      <c r="AV1191" s="62">
        <v>6</v>
      </c>
      <c r="AW1191" s="62">
        <v>6</v>
      </c>
      <c r="AX1191" s="62">
        <v>6</v>
      </c>
    </row>
    <row r="1192" spans="1:50" ht="12.75" customHeight="1">
      <c r="A1192" s="78">
        <v>41822</v>
      </c>
      <c r="B1192" s="54">
        <v>2</v>
      </c>
      <c r="C1192" s="54">
        <v>9</v>
      </c>
      <c r="D1192" s="54">
        <v>26</v>
      </c>
      <c r="E1192" s="54">
        <v>36</v>
      </c>
      <c r="F1192" s="54">
        <v>39</v>
      </c>
      <c r="G1192" s="54">
        <v>41</v>
      </c>
      <c r="H1192" s="54"/>
      <c r="I1192" s="53"/>
      <c r="J1192" s="62">
        <v>6</v>
      </c>
      <c r="K1192" s="62">
        <v>12</v>
      </c>
      <c r="L1192" s="62">
        <v>16</v>
      </c>
      <c r="M1192" s="62">
        <v>20</v>
      </c>
      <c r="N1192" s="62">
        <v>24</v>
      </c>
      <c r="O1192" s="62">
        <v>24</v>
      </c>
      <c r="P1192" s="62">
        <v>27</v>
      </c>
      <c r="Q1192" s="62">
        <v>29</v>
      </c>
      <c r="R1192" s="62">
        <v>32</v>
      </c>
      <c r="S1192" s="62">
        <v>13</v>
      </c>
      <c r="T1192" s="62">
        <v>38</v>
      </c>
      <c r="U1192" s="62">
        <v>40</v>
      </c>
      <c r="V1192" s="62">
        <v>37</v>
      </c>
      <c r="W1192" s="62">
        <v>38</v>
      </c>
      <c r="X1192" s="62">
        <v>39</v>
      </c>
      <c r="Y1192" s="62">
        <v>41</v>
      </c>
      <c r="Z1192" s="62">
        <v>41</v>
      </c>
      <c r="AA1192" s="62">
        <v>42</v>
      </c>
      <c r="AB1192" s="62">
        <v>43</v>
      </c>
      <c r="AC1192" s="62">
        <v>45</v>
      </c>
      <c r="AE1192" s="64">
        <v>0</v>
      </c>
      <c r="AF1192" s="65">
        <v>1</v>
      </c>
      <c r="AG1192" s="66">
        <v>2</v>
      </c>
      <c r="AH1192" s="62">
        <v>3</v>
      </c>
      <c r="AI1192" s="62">
        <v>4</v>
      </c>
      <c r="AJ1192" s="62">
        <v>4</v>
      </c>
      <c r="AK1192" s="62">
        <v>4</v>
      </c>
      <c r="AL1192" s="62">
        <v>4</v>
      </c>
      <c r="AM1192" s="62">
        <v>4</v>
      </c>
      <c r="AN1192" s="62">
        <v>2</v>
      </c>
      <c r="AO1192" s="62">
        <v>4</v>
      </c>
      <c r="AP1192" s="62">
        <v>4</v>
      </c>
      <c r="AQ1192" s="62">
        <v>5</v>
      </c>
      <c r="AR1192" s="62">
        <v>5</v>
      </c>
      <c r="AS1192" s="62">
        <v>5</v>
      </c>
      <c r="AT1192" s="62">
        <v>6</v>
      </c>
      <c r="AU1192" s="62">
        <v>6</v>
      </c>
      <c r="AV1192" s="62">
        <v>6</v>
      </c>
      <c r="AW1192" s="62">
        <v>6</v>
      </c>
      <c r="AX1192" s="62">
        <v>6</v>
      </c>
    </row>
    <row r="1193" spans="1:50" ht="12.75" customHeight="1">
      <c r="A1193" s="78">
        <v>41821</v>
      </c>
      <c r="B1193" s="54">
        <v>3</v>
      </c>
      <c r="C1193" s="54">
        <v>21</v>
      </c>
      <c r="D1193" s="54">
        <v>29</v>
      </c>
      <c r="E1193" s="54">
        <v>33</v>
      </c>
      <c r="F1193" s="54">
        <v>39</v>
      </c>
      <c r="G1193" s="54">
        <v>45</v>
      </c>
      <c r="H1193" s="54"/>
      <c r="I1193" s="53"/>
      <c r="J1193" s="62">
        <v>6</v>
      </c>
      <c r="K1193" s="62">
        <v>11</v>
      </c>
      <c r="L1193" s="62">
        <v>17</v>
      </c>
      <c r="M1193" s="62">
        <v>20</v>
      </c>
      <c r="N1193" s="62">
        <v>23</v>
      </c>
      <c r="O1193" s="62">
        <v>27</v>
      </c>
      <c r="P1193" s="62">
        <v>27</v>
      </c>
      <c r="Q1193" s="62">
        <v>29</v>
      </c>
      <c r="R1193" s="62">
        <v>30</v>
      </c>
      <c r="S1193" s="62">
        <v>14</v>
      </c>
      <c r="T1193" s="62">
        <v>37</v>
      </c>
      <c r="U1193" s="62">
        <v>38</v>
      </c>
      <c r="V1193" s="62">
        <v>37</v>
      </c>
      <c r="W1193" s="62">
        <v>37</v>
      </c>
      <c r="X1193" s="62">
        <v>38</v>
      </c>
      <c r="Y1193" s="62">
        <v>39</v>
      </c>
      <c r="Z1193" s="62">
        <v>41</v>
      </c>
      <c r="AA1193" s="62">
        <v>41</v>
      </c>
      <c r="AB1193" s="62">
        <v>42</v>
      </c>
      <c r="AC1193" s="62">
        <v>43</v>
      </c>
      <c r="AE1193" s="64">
        <v>1</v>
      </c>
      <c r="AF1193" s="65">
        <v>1</v>
      </c>
      <c r="AG1193" s="66">
        <v>1</v>
      </c>
      <c r="AH1193" s="62">
        <v>1</v>
      </c>
      <c r="AI1193" s="62">
        <v>1</v>
      </c>
      <c r="AJ1193" s="62">
        <v>1</v>
      </c>
      <c r="AK1193" s="62">
        <v>1</v>
      </c>
      <c r="AL1193" s="62">
        <v>1</v>
      </c>
      <c r="AM1193" s="62">
        <v>2</v>
      </c>
      <c r="AN1193" s="62">
        <v>1</v>
      </c>
      <c r="AO1193" s="62">
        <v>3</v>
      </c>
      <c r="AP1193" s="62">
        <v>4</v>
      </c>
      <c r="AQ1193" s="62">
        <v>3</v>
      </c>
      <c r="AR1193" s="62">
        <v>3</v>
      </c>
      <c r="AS1193" s="62">
        <v>3</v>
      </c>
      <c r="AT1193" s="62">
        <v>3</v>
      </c>
      <c r="AU1193" s="62">
        <v>3</v>
      </c>
      <c r="AV1193" s="62">
        <v>3</v>
      </c>
      <c r="AW1193" s="62">
        <v>3</v>
      </c>
      <c r="AX1193" s="62">
        <v>4</v>
      </c>
    </row>
    <row r="1194" spans="1:50" ht="12.75" customHeight="1">
      <c r="A1194" s="78">
        <v>41820</v>
      </c>
      <c r="B1194" s="54">
        <v>4</v>
      </c>
      <c r="C1194" s="54">
        <v>26</v>
      </c>
      <c r="D1194" s="54">
        <v>32</v>
      </c>
      <c r="E1194" s="54">
        <v>36</v>
      </c>
      <c r="F1194" s="54">
        <v>39</v>
      </c>
      <c r="G1194" s="54">
        <v>45</v>
      </c>
      <c r="H1194" s="54"/>
      <c r="I1194" s="53"/>
      <c r="J1194" s="62">
        <v>6</v>
      </c>
      <c r="K1194" s="62">
        <v>11</v>
      </c>
      <c r="L1194" s="62">
        <v>16</v>
      </c>
      <c r="M1194" s="62">
        <v>22</v>
      </c>
      <c r="N1194" s="62">
        <v>24</v>
      </c>
      <c r="O1194" s="62">
        <v>26</v>
      </c>
      <c r="P1194" s="62">
        <v>29</v>
      </c>
      <c r="Q1194" s="62">
        <v>29</v>
      </c>
      <c r="R1194" s="62">
        <v>31</v>
      </c>
      <c r="S1194" s="62">
        <v>14</v>
      </c>
      <c r="T1194" s="62">
        <v>36</v>
      </c>
      <c r="U1194" s="62">
        <v>37</v>
      </c>
      <c r="V1194" s="62">
        <v>36</v>
      </c>
      <c r="W1194" s="62">
        <v>37</v>
      </c>
      <c r="X1194" s="62">
        <v>37</v>
      </c>
      <c r="Y1194" s="62">
        <v>38</v>
      </c>
      <c r="Z1194" s="62">
        <v>39</v>
      </c>
      <c r="AA1194" s="62">
        <v>41</v>
      </c>
      <c r="AB1194" s="62">
        <v>41</v>
      </c>
      <c r="AC1194" s="62">
        <v>42</v>
      </c>
      <c r="AE1194" s="64">
        <v>1</v>
      </c>
      <c r="AF1194" s="65">
        <v>1</v>
      </c>
      <c r="AG1194" s="66">
        <v>2</v>
      </c>
      <c r="AH1194" s="62">
        <v>3</v>
      </c>
      <c r="AI1194" s="62">
        <v>4</v>
      </c>
      <c r="AJ1194" s="62">
        <v>4</v>
      </c>
      <c r="AK1194" s="62">
        <v>4</v>
      </c>
      <c r="AL1194" s="62">
        <v>4</v>
      </c>
      <c r="AM1194" s="62">
        <v>4</v>
      </c>
      <c r="AN1194" s="62">
        <v>1</v>
      </c>
      <c r="AO1194" s="62">
        <v>4</v>
      </c>
      <c r="AP1194" s="62">
        <v>4</v>
      </c>
      <c r="AQ1194" s="62">
        <v>5</v>
      </c>
      <c r="AR1194" s="62">
        <v>5</v>
      </c>
      <c r="AS1194" s="62">
        <v>5</v>
      </c>
      <c r="AT1194" s="62">
        <v>5</v>
      </c>
      <c r="AU1194" s="62">
        <v>5</v>
      </c>
      <c r="AV1194" s="62">
        <v>5</v>
      </c>
      <c r="AW1194" s="62">
        <v>5</v>
      </c>
      <c r="AX1194" s="62">
        <v>5</v>
      </c>
    </row>
    <row r="1195" spans="1:50" ht="12.75" customHeight="1">
      <c r="A1195" s="78">
        <v>41817</v>
      </c>
      <c r="B1195" s="54">
        <v>8</v>
      </c>
      <c r="C1195" s="54">
        <v>23</v>
      </c>
      <c r="D1195" s="54">
        <v>24</v>
      </c>
      <c r="E1195" s="54">
        <v>27</v>
      </c>
      <c r="F1195" s="54">
        <v>28</v>
      </c>
      <c r="G1195" s="54">
        <v>32</v>
      </c>
      <c r="H1195" s="54"/>
      <c r="I1195" s="53"/>
      <c r="J1195" s="62">
        <v>6</v>
      </c>
      <c r="K1195" s="62">
        <v>11</v>
      </c>
      <c r="L1195" s="62">
        <v>15</v>
      </c>
      <c r="M1195" s="62">
        <v>19</v>
      </c>
      <c r="N1195" s="62">
        <v>25</v>
      </c>
      <c r="O1195" s="62">
        <v>27</v>
      </c>
      <c r="P1195" s="62">
        <v>29</v>
      </c>
      <c r="Q1195" s="62">
        <v>31</v>
      </c>
      <c r="R1195" s="62">
        <v>31</v>
      </c>
      <c r="S1195" s="62">
        <v>14</v>
      </c>
      <c r="T1195" s="62">
        <v>36</v>
      </c>
      <c r="U1195" s="62">
        <v>36</v>
      </c>
      <c r="V1195" s="62">
        <v>37</v>
      </c>
      <c r="W1195" s="62">
        <v>38</v>
      </c>
      <c r="X1195" s="62">
        <v>39</v>
      </c>
      <c r="Y1195" s="62">
        <v>39</v>
      </c>
      <c r="Z1195" s="62">
        <v>40</v>
      </c>
      <c r="AA1195" s="62">
        <v>40</v>
      </c>
      <c r="AB1195" s="62">
        <v>42</v>
      </c>
      <c r="AC1195" s="62">
        <v>42</v>
      </c>
      <c r="AE1195" s="64">
        <v>0</v>
      </c>
      <c r="AF1195" s="65">
        <v>1</v>
      </c>
      <c r="AG1195" s="66">
        <v>1</v>
      </c>
      <c r="AH1195" s="62">
        <v>1</v>
      </c>
      <c r="AI1195" s="62">
        <v>2</v>
      </c>
      <c r="AJ1195" s="62">
        <v>2</v>
      </c>
      <c r="AK1195" s="62">
        <v>3</v>
      </c>
      <c r="AL1195" s="62">
        <v>3</v>
      </c>
      <c r="AM1195" s="62">
        <v>3</v>
      </c>
      <c r="AN1195" s="62">
        <v>1</v>
      </c>
      <c r="AO1195" s="62">
        <v>5</v>
      </c>
      <c r="AP1195" s="62">
        <v>5</v>
      </c>
      <c r="AQ1195" s="62">
        <v>4</v>
      </c>
      <c r="AR1195" s="62">
        <v>4</v>
      </c>
      <c r="AS1195" s="62">
        <v>4</v>
      </c>
      <c r="AT1195" s="62">
        <v>4</v>
      </c>
      <c r="AU1195" s="62">
        <v>4</v>
      </c>
      <c r="AV1195" s="62">
        <v>4</v>
      </c>
      <c r="AW1195" s="62">
        <v>5</v>
      </c>
      <c r="AX1195" s="62">
        <v>5</v>
      </c>
    </row>
    <row r="1196" spans="1:50" ht="12.75" customHeight="1">
      <c r="A1196" s="78">
        <v>41815</v>
      </c>
      <c r="B1196" s="54">
        <v>1</v>
      </c>
      <c r="C1196" s="54">
        <v>8</v>
      </c>
      <c r="D1196" s="54">
        <v>16</v>
      </c>
      <c r="E1196" s="54">
        <v>27</v>
      </c>
      <c r="F1196" s="54">
        <v>31</v>
      </c>
      <c r="G1196" s="54">
        <v>38</v>
      </c>
      <c r="H1196" s="54"/>
      <c r="I1196" s="53"/>
      <c r="J1196" s="62">
        <v>6</v>
      </c>
      <c r="K1196" s="62">
        <v>12</v>
      </c>
      <c r="L1196" s="62">
        <v>15</v>
      </c>
      <c r="M1196" s="62">
        <v>19</v>
      </c>
      <c r="N1196" s="62">
        <v>21</v>
      </c>
      <c r="O1196" s="62">
        <v>26</v>
      </c>
      <c r="P1196" s="62">
        <v>28</v>
      </c>
      <c r="Q1196" s="62">
        <v>30</v>
      </c>
      <c r="R1196" s="62">
        <v>32</v>
      </c>
      <c r="S1196" s="62">
        <v>15</v>
      </c>
      <c r="T1196" s="62">
        <v>36</v>
      </c>
      <c r="U1196" s="62">
        <v>37</v>
      </c>
      <c r="V1196" s="62">
        <v>37</v>
      </c>
      <c r="W1196" s="62">
        <v>38</v>
      </c>
      <c r="X1196" s="62">
        <v>39</v>
      </c>
      <c r="Y1196" s="62">
        <v>40</v>
      </c>
      <c r="Z1196" s="62">
        <v>40</v>
      </c>
      <c r="AA1196" s="62">
        <v>41</v>
      </c>
      <c r="AB1196" s="62">
        <v>41</v>
      </c>
      <c r="AC1196" s="62">
        <v>43</v>
      </c>
      <c r="AE1196" s="64">
        <v>1</v>
      </c>
      <c r="AF1196" s="65">
        <v>1</v>
      </c>
      <c r="AG1196" s="66">
        <v>2</v>
      </c>
      <c r="AH1196" s="62">
        <v>3</v>
      </c>
      <c r="AI1196" s="62">
        <v>3</v>
      </c>
      <c r="AJ1196" s="62">
        <v>4</v>
      </c>
      <c r="AK1196" s="62">
        <v>4</v>
      </c>
      <c r="AL1196" s="62">
        <v>4</v>
      </c>
      <c r="AM1196" s="62">
        <v>4</v>
      </c>
      <c r="AN1196" s="62">
        <v>2</v>
      </c>
      <c r="AO1196" s="62">
        <v>6</v>
      </c>
      <c r="AP1196" s="62">
        <v>6</v>
      </c>
      <c r="AQ1196" s="62">
        <v>6</v>
      </c>
      <c r="AR1196" s="62">
        <v>6</v>
      </c>
      <c r="AS1196" s="62">
        <v>6</v>
      </c>
      <c r="AT1196" s="62">
        <v>6</v>
      </c>
      <c r="AU1196" s="62">
        <v>6</v>
      </c>
      <c r="AV1196" s="62">
        <v>6</v>
      </c>
      <c r="AW1196" s="62">
        <v>6</v>
      </c>
      <c r="AX1196" s="62">
        <v>6</v>
      </c>
    </row>
    <row r="1197" spans="1:50" ht="12.75" customHeight="1">
      <c r="A1197" s="78">
        <v>41814</v>
      </c>
      <c r="B1197" s="54">
        <v>5</v>
      </c>
      <c r="C1197" s="54">
        <v>9</v>
      </c>
      <c r="D1197" s="54">
        <v>23</v>
      </c>
      <c r="E1197" s="54">
        <v>24</v>
      </c>
      <c r="F1197" s="54">
        <v>42</v>
      </c>
      <c r="G1197" s="54">
        <v>49</v>
      </c>
      <c r="H1197" s="54"/>
      <c r="I1197" s="53"/>
      <c r="J1197" s="62">
        <v>6</v>
      </c>
      <c r="K1197" s="62">
        <v>12</v>
      </c>
      <c r="L1197" s="62">
        <v>18</v>
      </c>
      <c r="M1197" s="62">
        <v>21</v>
      </c>
      <c r="N1197" s="62">
        <v>24</v>
      </c>
      <c r="O1197" s="62">
        <v>26</v>
      </c>
      <c r="P1197" s="62">
        <v>31</v>
      </c>
      <c r="Q1197" s="62">
        <v>32</v>
      </c>
      <c r="R1197" s="62">
        <v>34</v>
      </c>
      <c r="S1197" s="62">
        <v>15</v>
      </c>
      <c r="T1197" s="62">
        <v>33</v>
      </c>
      <c r="U1197" s="62">
        <v>36</v>
      </c>
      <c r="V1197" s="62">
        <v>38</v>
      </c>
      <c r="W1197" s="62">
        <v>39</v>
      </c>
      <c r="X1197" s="62">
        <v>40</v>
      </c>
      <c r="Y1197" s="62">
        <v>41</v>
      </c>
      <c r="Z1197" s="62">
        <v>41</v>
      </c>
      <c r="AA1197" s="62">
        <v>41</v>
      </c>
      <c r="AB1197" s="62">
        <v>42</v>
      </c>
      <c r="AC1197" s="62">
        <v>42</v>
      </c>
      <c r="AE1197" s="64">
        <v>0</v>
      </c>
      <c r="AF1197" s="65">
        <v>0</v>
      </c>
      <c r="AG1197" s="66">
        <v>0</v>
      </c>
      <c r="AH1197" s="62">
        <v>0</v>
      </c>
      <c r="AI1197" s="62">
        <v>0</v>
      </c>
      <c r="AJ1197" s="62">
        <v>0</v>
      </c>
      <c r="AK1197" s="62">
        <v>0</v>
      </c>
      <c r="AL1197" s="62">
        <v>1</v>
      </c>
      <c r="AM1197" s="62">
        <v>2</v>
      </c>
      <c r="AN1197" s="62">
        <v>1</v>
      </c>
      <c r="AO1197" s="62">
        <v>2</v>
      </c>
      <c r="AP1197" s="62">
        <v>3</v>
      </c>
      <c r="AQ1197" s="62">
        <v>3</v>
      </c>
      <c r="AR1197" s="62">
        <v>3</v>
      </c>
      <c r="AS1197" s="62">
        <v>3</v>
      </c>
      <c r="AT1197" s="62">
        <v>3</v>
      </c>
      <c r="AU1197" s="62">
        <v>3</v>
      </c>
      <c r="AV1197" s="62">
        <v>3</v>
      </c>
      <c r="AW1197" s="62">
        <v>4</v>
      </c>
      <c r="AX1197" s="62">
        <v>4</v>
      </c>
    </row>
    <row r="1198" spans="1:50" ht="12.75" customHeight="1">
      <c r="A1198" s="78">
        <v>41813</v>
      </c>
      <c r="B1198" s="54">
        <v>7</v>
      </c>
      <c r="C1198" s="54">
        <v>12</v>
      </c>
      <c r="D1198" s="54">
        <v>16</v>
      </c>
      <c r="E1198" s="54">
        <v>20</v>
      </c>
      <c r="F1198" s="54">
        <v>30</v>
      </c>
      <c r="G1198" s="54">
        <v>39</v>
      </c>
      <c r="H1198" s="54"/>
      <c r="I1198" s="53"/>
      <c r="J1198" s="62">
        <v>6</v>
      </c>
      <c r="K1198" s="62">
        <v>11</v>
      </c>
      <c r="L1198" s="62">
        <v>17</v>
      </c>
      <c r="M1198" s="62">
        <v>22</v>
      </c>
      <c r="N1198" s="62">
        <v>25</v>
      </c>
      <c r="O1198" s="62">
        <v>27</v>
      </c>
      <c r="P1198" s="62">
        <v>28</v>
      </c>
      <c r="Q1198" s="62">
        <v>33</v>
      </c>
      <c r="R1198" s="62">
        <v>34</v>
      </c>
      <c r="S1198" s="62">
        <v>15</v>
      </c>
      <c r="T1198" s="62">
        <v>35</v>
      </c>
      <c r="U1198" s="62">
        <v>36</v>
      </c>
      <c r="V1198" s="62">
        <v>38</v>
      </c>
      <c r="W1198" s="62">
        <v>38</v>
      </c>
      <c r="X1198" s="62">
        <v>39</v>
      </c>
      <c r="Y1198" s="62">
        <v>40</v>
      </c>
      <c r="Z1198" s="62">
        <v>41</v>
      </c>
      <c r="AA1198" s="62">
        <v>41</v>
      </c>
      <c r="AB1198" s="62">
        <v>41</v>
      </c>
      <c r="AC1198" s="62">
        <v>42</v>
      </c>
      <c r="AE1198" s="64">
        <v>0</v>
      </c>
      <c r="AF1198" s="65">
        <v>0</v>
      </c>
      <c r="AG1198" s="66">
        <v>1</v>
      </c>
      <c r="AH1198" s="62">
        <v>3</v>
      </c>
      <c r="AI1198" s="62">
        <v>4</v>
      </c>
      <c r="AJ1198" s="62">
        <v>4</v>
      </c>
      <c r="AK1198" s="62">
        <v>4</v>
      </c>
      <c r="AL1198" s="62">
        <v>5</v>
      </c>
      <c r="AM1198" s="62">
        <v>5</v>
      </c>
      <c r="AN1198" s="62">
        <v>2</v>
      </c>
      <c r="AO1198" s="62">
        <v>5</v>
      </c>
      <c r="AP1198" s="62">
        <v>5</v>
      </c>
      <c r="AQ1198" s="62">
        <v>5</v>
      </c>
      <c r="AR1198" s="62">
        <v>5</v>
      </c>
      <c r="AS1198" s="62">
        <v>5</v>
      </c>
      <c r="AT1198" s="62">
        <v>6</v>
      </c>
      <c r="AU1198" s="62">
        <v>6</v>
      </c>
      <c r="AV1198" s="62">
        <v>6</v>
      </c>
      <c r="AW1198" s="62">
        <v>6</v>
      </c>
      <c r="AX1198" s="62">
        <v>6</v>
      </c>
    </row>
    <row r="1199" spans="1:50" ht="12.75" customHeight="1">
      <c r="A1199" s="78">
        <v>41810</v>
      </c>
      <c r="B1199" s="54">
        <v>5</v>
      </c>
      <c r="C1199" s="54">
        <v>8</v>
      </c>
      <c r="D1199" s="54">
        <v>33</v>
      </c>
      <c r="E1199" s="54">
        <v>38</v>
      </c>
      <c r="F1199" s="54">
        <v>42</v>
      </c>
      <c r="G1199" s="54">
        <v>48</v>
      </c>
      <c r="H1199" s="54"/>
      <c r="I1199" s="53"/>
      <c r="J1199" s="62">
        <v>6</v>
      </c>
      <c r="K1199" s="62">
        <v>12</v>
      </c>
      <c r="L1199" s="62">
        <v>17</v>
      </c>
      <c r="M1199" s="62">
        <v>22</v>
      </c>
      <c r="N1199" s="62">
        <v>26</v>
      </c>
      <c r="O1199" s="62">
        <v>29</v>
      </c>
      <c r="P1199" s="62">
        <v>31</v>
      </c>
      <c r="Q1199" s="62">
        <v>32</v>
      </c>
      <c r="R1199" s="62">
        <v>36</v>
      </c>
      <c r="S1199" s="62">
        <v>15</v>
      </c>
      <c r="T1199" s="62">
        <v>35</v>
      </c>
      <c r="U1199" s="62">
        <v>35</v>
      </c>
      <c r="V1199" s="62">
        <v>40</v>
      </c>
      <c r="W1199" s="62">
        <v>41</v>
      </c>
      <c r="X1199" s="62">
        <v>41</v>
      </c>
      <c r="Y1199" s="62">
        <v>42</v>
      </c>
      <c r="Z1199" s="62">
        <v>43</v>
      </c>
      <c r="AA1199" s="62">
        <v>44</v>
      </c>
      <c r="AB1199" s="62">
        <v>44</v>
      </c>
      <c r="AC1199" s="62">
        <v>44</v>
      </c>
      <c r="AE1199" s="64">
        <v>0</v>
      </c>
      <c r="AF1199" s="65">
        <v>2</v>
      </c>
      <c r="AG1199" s="66">
        <v>3</v>
      </c>
      <c r="AH1199" s="62">
        <v>3</v>
      </c>
      <c r="AI1199" s="62">
        <v>3</v>
      </c>
      <c r="AJ1199" s="62">
        <v>3</v>
      </c>
      <c r="AK1199" s="62">
        <v>4</v>
      </c>
      <c r="AL1199" s="62">
        <v>4</v>
      </c>
      <c r="AM1199" s="62">
        <v>4</v>
      </c>
      <c r="AN1199" s="62">
        <v>2</v>
      </c>
      <c r="AO1199" s="62">
        <v>5</v>
      </c>
      <c r="AP1199" s="62">
        <v>5</v>
      </c>
      <c r="AQ1199" s="62">
        <v>4</v>
      </c>
      <c r="AR1199" s="62">
        <v>5</v>
      </c>
      <c r="AS1199" s="62">
        <v>5</v>
      </c>
      <c r="AT1199" s="62">
        <v>5</v>
      </c>
      <c r="AU1199" s="62">
        <v>5</v>
      </c>
      <c r="AV1199" s="62">
        <v>5</v>
      </c>
      <c r="AW1199" s="62">
        <v>5</v>
      </c>
      <c r="AX1199" s="62">
        <v>5</v>
      </c>
    </row>
    <row r="1200" spans="1:50" ht="12.75" customHeight="1">
      <c r="A1200" s="78">
        <v>41808</v>
      </c>
      <c r="B1200" s="54">
        <v>1</v>
      </c>
      <c r="C1200" s="54">
        <v>18</v>
      </c>
      <c r="D1200" s="54">
        <v>36</v>
      </c>
      <c r="E1200" s="54">
        <v>37</v>
      </c>
      <c r="F1200" s="54">
        <v>38</v>
      </c>
      <c r="G1200" s="54">
        <v>43</v>
      </c>
      <c r="H1200" s="54"/>
      <c r="I1200" s="53"/>
      <c r="J1200" s="62">
        <v>6</v>
      </c>
      <c r="K1200" s="62">
        <v>12</v>
      </c>
      <c r="L1200" s="62">
        <v>18</v>
      </c>
      <c r="M1200" s="62">
        <v>23</v>
      </c>
      <c r="N1200" s="62">
        <v>28</v>
      </c>
      <c r="O1200" s="62">
        <v>31</v>
      </c>
      <c r="P1200" s="62">
        <v>34</v>
      </c>
      <c r="Q1200" s="62">
        <v>35</v>
      </c>
      <c r="R1200" s="62">
        <v>36</v>
      </c>
      <c r="S1200" s="62">
        <v>14</v>
      </c>
      <c r="T1200" s="62">
        <v>35</v>
      </c>
      <c r="U1200" s="62">
        <v>37</v>
      </c>
      <c r="V1200" s="62">
        <v>44</v>
      </c>
      <c r="W1200" s="62">
        <v>44</v>
      </c>
      <c r="X1200" s="62">
        <v>45</v>
      </c>
      <c r="Y1200" s="62">
        <v>45</v>
      </c>
      <c r="Z1200" s="62">
        <v>45</v>
      </c>
      <c r="AA1200" s="62">
        <v>45</v>
      </c>
      <c r="AB1200" s="62">
        <v>45</v>
      </c>
      <c r="AC1200" s="62">
        <v>45</v>
      </c>
      <c r="AE1200" s="64">
        <v>0</v>
      </c>
      <c r="AF1200" s="65">
        <v>0</v>
      </c>
      <c r="AG1200" s="66">
        <v>1</v>
      </c>
      <c r="AH1200" s="62">
        <v>3</v>
      </c>
      <c r="AI1200" s="62">
        <v>5</v>
      </c>
      <c r="AJ1200" s="62">
        <v>6</v>
      </c>
      <c r="AK1200" s="62">
        <v>6</v>
      </c>
      <c r="AL1200" s="62">
        <v>6</v>
      </c>
      <c r="AM1200" s="62">
        <v>6</v>
      </c>
      <c r="AN1200" s="62">
        <v>3</v>
      </c>
      <c r="AO1200" s="62">
        <v>6</v>
      </c>
      <c r="AP1200" s="62">
        <v>6</v>
      </c>
      <c r="AQ1200" s="62">
        <v>6</v>
      </c>
      <c r="AR1200" s="62">
        <v>6</v>
      </c>
      <c r="AS1200" s="62">
        <v>6</v>
      </c>
      <c r="AT1200" s="62">
        <v>6</v>
      </c>
      <c r="AU1200" s="62">
        <v>6</v>
      </c>
      <c r="AV1200" s="62">
        <v>6</v>
      </c>
      <c r="AW1200" s="62">
        <v>6</v>
      </c>
      <c r="AX1200" s="62">
        <v>6</v>
      </c>
    </row>
    <row r="1201" spans="1:50" ht="12.75" customHeight="1">
      <c r="A1201" s="78">
        <v>41807</v>
      </c>
      <c r="B1201" s="54">
        <v>10</v>
      </c>
      <c r="C1201" s="54">
        <v>16</v>
      </c>
      <c r="D1201" s="54">
        <v>17</v>
      </c>
      <c r="E1201" s="54">
        <v>19</v>
      </c>
      <c r="F1201" s="54">
        <v>22</v>
      </c>
      <c r="G1201" s="54">
        <v>36</v>
      </c>
      <c r="H1201" s="54"/>
      <c r="I1201" s="53"/>
      <c r="J1201" s="62">
        <v>6</v>
      </c>
      <c r="K1201" s="62">
        <v>11</v>
      </c>
      <c r="L1201" s="62">
        <v>16</v>
      </c>
      <c r="M1201" s="62">
        <v>21</v>
      </c>
      <c r="N1201" s="62">
        <v>26</v>
      </c>
      <c r="O1201" s="62">
        <v>31</v>
      </c>
      <c r="P1201" s="62">
        <v>34</v>
      </c>
      <c r="Q1201" s="62">
        <v>37</v>
      </c>
      <c r="R1201" s="62">
        <v>37</v>
      </c>
      <c r="S1201" s="62">
        <v>13</v>
      </c>
      <c r="T1201" s="62">
        <v>36</v>
      </c>
      <c r="U1201" s="62">
        <v>36</v>
      </c>
      <c r="V1201" s="62">
        <v>44</v>
      </c>
      <c r="W1201" s="62">
        <v>45</v>
      </c>
      <c r="X1201" s="62">
        <v>45</v>
      </c>
      <c r="Y1201" s="62">
        <v>46</v>
      </c>
      <c r="Z1201" s="62">
        <v>46</v>
      </c>
      <c r="AA1201" s="62">
        <v>46</v>
      </c>
      <c r="AB1201" s="62">
        <v>46</v>
      </c>
      <c r="AC1201" s="62">
        <v>46</v>
      </c>
      <c r="AE1201" s="64">
        <v>0</v>
      </c>
      <c r="AF1201" s="65">
        <v>1</v>
      </c>
      <c r="AG1201" s="66">
        <v>1</v>
      </c>
      <c r="AH1201" s="62">
        <v>1</v>
      </c>
      <c r="AI1201" s="62">
        <v>3</v>
      </c>
      <c r="AJ1201" s="62">
        <v>4</v>
      </c>
      <c r="AK1201" s="62">
        <v>4</v>
      </c>
      <c r="AL1201" s="62">
        <v>6</v>
      </c>
      <c r="AM1201" s="62">
        <v>6</v>
      </c>
      <c r="AN1201" s="62">
        <v>3</v>
      </c>
      <c r="AO1201" s="62">
        <v>5</v>
      </c>
      <c r="AP1201" s="62">
        <v>5</v>
      </c>
      <c r="AQ1201" s="62">
        <v>6</v>
      </c>
      <c r="AR1201" s="62">
        <v>6</v>
      </c>
      <c r="AS1201" s="62">
        <v>6</v>
      </c>
      <c r="AT1201" s="62">
        <v>6</v>
      </c>
      <c r="AU1201" s="62">
        <v>6</v>
      </c>
      <c r="AV1201" s="62">
        <v>6</v>
      </c>
      <c r="AW1201" s="62">
        <v>6</v>
      </c>
      <c r="AX1201" s="62">
        <v>6</v>
      </c>
    </row>
    <row r="1202" spans="1:50" ht="12.75" customHeight="1">
      <c r="A1202" s="78">
        <v>41806</v>
      </c>
      <c r="B1202" s="54">
        <v>19</v>
      </c>
      <c r="C1202" s="54">
        <v>26</v>
      </c>
      <c r="D1202" s="54">
        <v>42</v>
      </c>
      <c r="E1202" s="54">
        <v>43</v>
      </c>
      <c r="F1202" s="54">
        <v>44</v>
      </c>
      <c r="G1202" s="54">
        <v>46</v>
      </c>
      <c r="H1202" s="54"/>
      <c r="I1202" s="53"/>
      <c r="J1202" s="62">
        <v>6</v>
      </c>
      <c r="K1202" s="62">
        <v>11</v>
      </c>
      <c r="L1202" s="62">
        <v>15</v>
      </c>
      <c r="M1202" s="62">
        <v>20</v>
      </c>
      <c r="N1202" s="62">
        <v>23</v>
      </c>
      <c r="O1202" s="62">
        <v>28</v>
      </c>
      <c r="P1202" s="62">
        <v>33</v>
      </c>
      <c r="Q1202" s="62">
        <v>36</v>
      </c>
      <c r="R1202" s="62">
        <v>39</v>
      </c>
      <c r="S1202" s="62">
        <v>13</v>
      </c>
      <c r="T1202" s="62">
        <v>34</v>
      </c>
      <c r="U1202" s="62">
        <v>35</v>
      </c>
      <c r="V1202" s="62">
        <v>43</v>
      </c>
      <c r="W1202" s="62">
        <v>44</v>
      </c>
      <c r="X1202" s="62">
        <v>45</v>
      </c>
      <c r="Y1202" s="62">
        <v>45</v>
      </c>
      <c r="Z1202" s="62">
        <v>46</v>
      </c>
      <c r="AA1202" s="62">
        <v>46</v>
      </c>
      <c r="AB1202" s="62">
        <v>46</v>
      </c>
      <c r="AC1202" s="62">
        <v>46</v>
      </c>
      <c r="AE1202" s="64">
        <v>1</v>
      </c>
      <c r="AF1202" s="65">
        <v>1</v>
      </c>
      <c r="AG1202" s="66">
        <v>3</v>
      </c>
      <c r="AH1202" s="62">
        <v>4</v>
      </c>
      <c r="AI1202" s="62">
        <v>4</v>
      </c>
      <c r="AJ1202" s="62">
        <v>4</v>
      </c>
      <c r="AK1202" s="62">
        <v>5</v>
      </c>
      <c r="AL1202" s="62">
        <v>5</v>
      </c>
      <c r="AM1202" s="62">
        <v>5</v>
      </c>
      <c r="AN1202" s="62">
        <v>1</v>
      </c>
      <c r="AO1202" s="62">
        <v>4</v>
      </c>
      <c r="AP1202" s="62">
        <v>5</v>
      </c>
      <c r="AQ1202" s="62">
        <v>5</v>
      </c>
      <c r="AR1202" s="62">
        <v>5</v>
      </c>
      <c r="AS1202" s="62">
        <v>5</v>
      </c>
      <c r="AT1202" s="62">
        <v>5</v>
      </c>
      <c r="AU1202" s="62">
        <v>6</v>
      </c>
      <c r="AV1202" s="62">
        <v>6</v>
      </c>
      <c r="AW1202" s="62">
        <v>6</v>
      </c>
      <c r="AX1202" s="62">
        <v>6</v>
      </c>
    </row>
    <row r="1203" spans="1:50" ht="12.75" customHeight="1">
      <c r="A1203" s="78">
        <v>41803</v>
      </c>
      <c r="B1203" s="54">
        <v>8</v>
      </c>
      <c r="C1203" s="54">
        <v>27</v>
      </c>
      <c r="D1203" s="54">
        <v>34</v>
      </c>
      <c r="E1203" s="54">
        <v>36</v>
      </c>
      <c r="F1203" s="54">
        <v>38</v>
      </c>
      <c r="G1203" s="54">
        <v>39</v>
      </c>
      <c r="H1203" s="54"/>
      <c r="I1203" s="53"/>
      <c r="J1203" s="62">
        <v>6</v>
      </c>
      <c r="K1203" s="62">
        <v>12</v>
      </c>
      <c r="L1203" s="62">
        <v>17</v>
      </c>
      <c r="M1203" s="62">
        <v>18</v>
      </c>
      <c r="N1203" s="62">
        <v>23</v>
      </c>
      <c r="O1203" s="62">
        <v>26</v>
      </c>
      <c r="P1203" s="62">
        <v>30</v>
      </c>
      <c r="Q1203" s="62">
        <v>35</v>
      </c>
      <c r="R1203" s="62">
        <v>38</v>
      </c>
      <c r="S1203" s="62">
        <v>14</v>
      </c>
      <c r="T1203" s="62">
        <v>34</v>
      </c>
      <c r="U1203" s="62">
        <v>36</v>
      </c>
      <c r="V1203" s="62">
        <v>43</v>
      </c>
      <c r="W1203" s="62">
        <v>44</v>
      </c>
      <c r="X1203" s="62">
        <v>45</v>
      </c>
      <c r="Y1203" s="62">
        <v>46</v>
      </c>
      <c r="Z1203" s="62">
        <v>46</v>
      </c>
      <c r="AA1203" s="62">
        <v>46</v>
      </c>
      <c r="AB1203" s="62">
        <v>46</v>
      </c>
      <c r="AC1203" s="62">
        <v>46</v>
      </c>
      <c r="AE1203" s="64">
        <v>0</v>
      </c>
      <c r="AF1203" s="65">
        <v>1</v>
      </c>
      <c r="AG1203" s="66">
        <v>1</v>
      </c>
      <c r="AH1203" s="62">
        <v>2</v>
      </c>
      <c r="AI1203" s="62">
        <v>3</v>
      </c>
      <c r="AJ1203" s="62">
        <v>4</v>
      </c>
      <c r="AK1203" s="62">
        <v>6</v>
      </c>
      <c r="AL1203" s="62">
        <v>6</v>
      </c>
      <c r="AM1203" s="62">
        <v>6</v>
      </c>
      <c r="AN1203" s="62">
        <v>1</v>
      </c>
      <c r="AO1203" s="62">
        <v>5</v>
      </c>
      <c r="AP1203" s="62">
        <v>5</v>
      </c>
      <c r="AQ1203" s="62">
        <v>6</v>
      </c>
      <c r="AR1203" s="62">
        <v>6</v>
      </c>
      <c r="AS1203" s="62">
        <v>6</v>
      </c>
      <c r="AT1203" s="62">
        <v>6</v>
      </c>
      <c r="AU1203" s="62">
        <v>6</v>
      </c>
      <c r="AV1203" s="62">
        <v>6</v>
      </c>
      <c r="AW1203" s="62">
        <v>6</v>
      </c>
      <c r="AX1203" s="62">
        <v>6</v>
      </c>
    </row>
    <row r="1204" spans="1:50" ht="12.75" customHeight="1">
      <c r="A1204" s="78">
        <v>41801</v>
      </c>
      <c r="B1204" s="54">
        <v>8</v>
      </c>
      <c r="C1204" s="54">
        <v>16</v>
      </c>
      <c r="D1204" s="54">
        <v>19</v>
      </c>
      <c r="E1204" s="54">
        <v>22</v>
      </c>
      <c r="F1204" s="54">
        <v>25</v>
      </c>
      <c r="G1204" s="54">
        <v>47</v>
      </c>
      <c r="H1204" s="54"/>
      <c r="I1204" s="53"/>
      <c r="J1204" s="62">
        <v>6</v>
      </c>
      <c r="K1204" s="62">
        <v>10</v>
      </c>
      <c r="L1204" s="62">
        <v>16</v>
      </c>
      <c r="M1204" s="62">
        <v>20</v>
      </c>
      <c r="N1204" s="62">
        <v>21</v>
      </c>
      <c r="O1204" s="62">
        <v>26</v>
      </c>
      <c r="P1204" s="62">
        <v>29</v>
      </c>
      <c r="Q1204" s="62">
        <v>33</v>
      </c>
      <c r="R1204" s="62">
        <v>37</v>
      </c>
      <c r="S1204" s="62">
        <v>14</v>
      </c>
      <c r="T1204" s="62">
        <v>34</v>
      </c>
      <c r="U1204" s="62">
        <v>35</v>
      </c>
      <c r="V1204" s="62">
        <v>41</v>
      </c>
      <c r="W1204" s="62">
        <v>43</v>
      </c>
      <c r="X1204" s="62">
        <v>44</v>
      </c>
      <c r="Y1204" s="62">
        <v>45</v>
      </c>
      <c r="Z1204" s="62">
        <v>46</v>
      </c>
      <c r="AA1204" s="62">
        <v>46</v>
      </c>
      <c r="AB1204" s="62">
        <v>46</v>
      </c>
      <c r="AC1204" s="62">
        <v>46</v>
      </c>
      <c r="AE1204" s="64">
        <v>0</v>
      </c>
      <c r="AF1204" s="65">
        <v>1</v>
      </c>
      <c r="AG1204" s="66">
        <v>1</v>
      </c>
      <c r="AH1204" s="62">
        <v>1</v>
      </c>
      <c r="AI1204" s="62">
        <v>1</v>
      </c>
      <c r="AJ1204" s="62">
        <v>1</v>
      </c>
      <c r="AK1204" s="62">
        <v>2</v>
      </c>
      <c r="AL1204" s="62">
        <v>3</v>
      </c>
      <c r="AM1204" s="62">
        <v>4</v>
      </c>
      <c r="AN1204" s="62">
        <v>2</v>
      </c>
      <c r="AO1204" s="62">
        <v>4</v>
      </c>
      <c r="AP1204" s="62">
        <v>4</v>
      </c>
      <c r="AQ1204" s="62">
        <v>5</v>
      </c>
      <c r="AR1204" s="62">
        <v>6</v>
      </c>
      <c r="AS1204" s="62">
        <v>6</v>
      </c>
      <c r="AT1204" s="62">
        <v>6</v>
      </c>
      <c r="AU1204" s="62">
        <v>6</v>
      </c>
      <c r="AV1204" s="62">
        <v>6</v>
      </c>
      <c r="AW1204" s="62">
        <v>6</v>
      </c>
      <c r="AX1204" s="62">
        <v>6</v>
      </c>
    </row>
    <row r="1205" spans="1:50" ht="12.75" customHeight="1">
      <c r="A1205" s="78">
        <v>41800</v>
      </c>
      <c r="B1205" s="54">
        <v>1</v>
      </c>
      <c r="C1205" s="54">
        <v>3</v>
      </c>
      <c r="D1205" s="54">
        <v>10</v>
      </c>
      <c r="E1205" s="54">
        <v>32</v>
      </c>
      <c r="F1205" s="54">
        <v>33</v>
      </c>
      <c r="G1205" s="54">
        <v>48</v>
      </c>
      <c r="H1205" s="54"/>
      <c r="I1205" s="53"/>
      <c r="J1205" s="62">
        <v>6</v>
      </c>
      <c r="K1205" s="62">
        <v>11</v>
      </c>
      <c r="L1205" s="62">
        <v>15</v>
      </c>
      <c r="M1205" s="62">
        <v>19</v>
      </c>
      <c r="N1205" s="62">
        <v>23</v>
      </c>
      <c r="O1205" s="62">
        <v>23</v>
      </c>
      <c r="P1205" s="62">
        <v>28</v>
      </c>
      <c r="Q1205" s="62">
        <v>30</v>
      </c>
      <c r="R1205" s="62">
        <v>33</v>
      </c>
      <c r="S1205" s="62">
        <v>16</v>
      </c>
      <c r="T1205" s="62">
        <v>34</v>
      </c>
      <c r="U1205" s="62">
        <v>37</v>
      </c>
      <c r="V1205" s="62">
        <v>40</v>
      </c>
      <c r="W1205" s="62">
        <v>41</v>
      </c>
      <c r="X1205" s="62">
        <v>43</v>
      </c>
      <c r="Y1205" s="62">
        <v>44</v>
      </c>
      <c r="Z1205" s="62">
        <v>45</v>
      </c>
      <c r="AA1205" s="62">
        <v>46</v>
      </c>
      <c r="AB1205" s="62">
        <v>46</v>
      </c>
      <c r="AC1205" s="62">
        <v>46</v>
      </c>
      <c r="AE1205" s="64">
        <v>1</v>
      </c>
      <c r="AF1205" s="65">
        <v>3</v>
      </c>
      <c r="AG1205" s="66">
        <v>3</v>
      </c>
      <c r="AH1205" s="62">
        <v>4</v>
      </c>
      <c r="AI1205" s="62">
        <v>5</v>
      </c>
      <c r="AJ1205" s="62">
        <v>5</v>
      </c>
      <c r="AK1205" s="62">
        <v>5</v>
      </c>
      <c r="AL1205" s="62">
        <v>6</v>
      </c>
      <c r="AM1205" s="62">
        <v>6</v>
      </c>
      <c r="AN1205" s="62">
        <v>1</v>
      </c>
      <c r="AO1205" s="62">
        <v>5</v>
      </c>
      <c r="AP1205" s="62">
        <v>5</v>
      </c>
      <c r="AQ1205" s="62">
        <v>6</v>
      </c>
      <c r="AR1205" s="62">
        <v>6</v>
      </c>
      <c r="AS1205" s="62">
        <v>6</v>
      </c>
      <c r="AT1205" s="62">
        <v>6</v>
      </c>
      <c r="AU1205" s="62">
        <v>6</v>
      </c>
      <c r="AV1205" s="62">
        <v>6</v>
      </c>
      <c r="AW1205" s="62">
        <v>6</v>
      </c>
      <c r="AX1205" s="62">
        <v>6</v>
      </c>
    </row>
    <row r="1206" spans="1:50" ht="12.75" customHeight="1">
      <c r="A1206" s="78">
        <v>41799</v>
      </c>
      <c r="B1206" s="54">
        <v>1</v>
      </c>
      <c r="C1206" s="54">
        <v>14</v>
      </c>
      <c r="D1206" s="54">
        <v>30</v>
      </c>
      <c r="E1206" s="54">
        <v>36</v>
      </c>
      <c r="F1206" s="54">
        <v>38</v>
      </c>
      <c r="G1206" s="54">
        <v>42</v>
      </c>
      <c r="H1206" s="54"/>
      <c r="I1206" s="53"/>
      <c r="J1206" s="62">
        <v>6</v>
      </c>
      <c r="K1206" s="62">
        <v>10</v>
      </c>
      <c r="L1206" s="62">
        <v>15</v>
      </c>
      <c r="M1206" s="62">
        <v>19</v>
      </c>
      <c r="N1206" s="62">
        <v>23</v>
      </c>
      <c r="O1206" s="62">
        <v>27</v>
      </c>
      <c r="P1206" s="62">
        <v>27</v>
      </c>
      <c r="Q1206" s="62">
        <v>32</v>
      </c>
      <c r="R1206" s="62">
        <v>34</v>
      </c>
      <c r="S1206" s="62">
        <v>15</v>
      </c>
      <c r="T1206" s="62">
        <v>36</v>
      </c>
      <c r="U1206" s="62">
        <v>37</v>
      </c>
      <c r="V1206" s="62">
        <v>43</v>
      </c>
      <c r="W1206" s="62">
        <v>43</v>
      </c>
      <c r="X1206" s="62">
        <v>43</v>
      </c>
      <c r="Y1206" s="62">
        <v>45</v>
      </c>
      <c r="Z1206" s="62">
        <v>46</v>
      </c>
      <c r="AA1206" s="62">
        <v>46</v>
      </c>
      <c r="AB1206" s="62">
        <v>47</v>
      </c>
      <c r="AC1206" s="62">
        <v>47</v>
      </c>
      <c r="AE1206" s="64">
        <v>1</v>
      </c>
      <c r="AF1206" s="65">
        <v>4</v>
      </c>
      <c r="AG1206" s="66">
        <v>4</v>
      </c>
      <c r="AH1206" s="62">
        <v>4</v>
      </c>
      <c r="AI1206" s="62">
        <v>4</v>
      </c>
      <c r="AJ1206" s="62">
        <v>4</v>
      </c>
      <c r="AK1206" s="62">
        <v>4</v>
      </c>
      <c r="AL1206" s="62">
        <v>4</v>
      </c>
      <c r="AM1206" s="62">
        <v>4</v>
      </c>
      <c r="AN1206" s="62">
        <v>1</v>
      </c>
      <c r="AO1206" s="62">
        <v>5</v>
      </c>
      <c r="AP1206" s="62">
        <v>5</v>
      </c>
      <c r="AQ1206" s="62">
        <v>6</v>
      </c>
      <c r="AR1206" s="62">
        <v>6</v>
      </c>
      <c r="AS1206" s="62">
        <v>6</v>
      </c>
      <c r="AT1206" s="62">
        <v>6</v>
      </c>
      <c r="AU1206" s="62">
        <v>6</v>
      </c>
      <c r="AV1206" s="62">
        <v>6</v>
      </c>
      <c r="AW1206" s="62">
        <v>6</v>
      </c>
      <c r="AX1206" s="62">
        <v>6</v>
      </c>
    </row>
    <row r="1207" spans="1:50" ht="12.75" customHeight="1">
      <c r="A1207" s="78">
        <v>41796</v>
      </c>
      <c r="B1207" s="54">
        <v>12</v>
      </c>
      <c r="C1207" s="54">
        <v>18</v>
      </c>
      <c r="D1207" s="54">
        <v>22</v>
      </c>
      <c r="E1207" s="54">
        <v>26</v>
      </c>
      <c r="F1207" s="54">
        <v>31</v>
      </c>
      <c r="G1207" s="54">
        <v>37</v>
      </c>
      <c r="H1207" s="54"/>
      <c r="I1207" s="53"/>
      <c r="J1207" s="62">
        <v>6</v>
      </c>
      <c r="K1207" s="62">
        <v>11</v>
      </c>
      <c r="L1207" s="62">
        <v>15</v>
      </c>
      <c r="M1207" s="62">
        <v>20</v>
      </c>
      <c r="N1207" s="62">
        <v>24</v>
      </c>
      <c r="O1207" s="62">
        <v>28</v>
      </c>
      <c r="P1207" s="62">
        <v>32</v>
      </c>
      <c r="Q1207" s="62">
        <v>32</v>
      </c>
      <c r="R1207" s="62">
        <v>34</v>
      </c>
      <c r="S1207" s="62">
        <v>15</v>
      </c>
      <c r="T1207" s="62">
        <v>37</v>
      </c>
      <c r="U1207" s="62">
        <v>40</v>
      </c>
      <c r="V1207" s="62">
        <v>42</v>
      </c>
      <c r="W1207" s="62">
        <v>43</v>
      </c>
      <c r="X1207" s="62">
        <v>43</v>
      </c>
      <c r="Y1207" s="62">
        <v>43</v>
      </c>
      <c r="Z1207" s="62">
        <v>45</v>
      </c>
      <c r="AA1207" s="62">
        <v>46</v>
      </c>
      <c r="AB1207" s="62">
        <v>46</v>
      </c>
      <c r="AC1207" s="62">
        <v>47</v>
      </c>
      <c r="AE1207" s="64">
        <v>0</v>
      </c>
      <c r="AF1207" s="65">
        <v>0</v>
      </c>
      <c r="AG1207" s="66">
        <v>0</v>
      </c>
      <c r="AH1207" s="62">
        <v>2</v>
      </c>
      <c r="AI1207" s="62">
        <v>2</v>
      </c>
      <c r="AJ1207" s="62">
        <v>3</v>
      </c>
      <c r="AK1207" s="62">
        <v>3</v>
      </c>
      <c r="AL1207" s="62">
        <v>3</v>
      </c>
      <c r="AM1207" s="62">
        <v>4</v>
      </c>
      <c r="AN1207" s="62">
        <v>3</v>
      </c>
      <c r="AO1207" s="62">
        <v>6</v>
      </c>
      <c r="AP1207" s="62">
        <v>6</v>
      </c>
      <c r="AQ1207" s="62">
        <v>6</v>
      </c>
      <c r="AR1207" s="62">
        <v>6</v>
      </c>
      <c r="AS1207" s="62">
        <v>6</v>
      </c>
      <c r="AT1207" s="62">
        <v>6</v>
      </c>
      <c r="AU1207" s="62">
        <v>6</v>
      </c>
      <c r="AV1207" s="62">
        <v>6</v>
      </c>
      <c r="AW1207" s="62">
        <v>6</v>
      </c>
      <c r="AX1207" s="62">
        <v>6</v>
      </c>
    </row>
    <row r="1208" spans="1:50" ht="12.75" customHeight="1">
      <c r="A1208" s="78">
        <v>41794</v>
      </c>
      <c r="B1208" s="54">
        <v>2</v>
      </c>
      <c r="C1208" s="54">
        <v>7</v>
      </c>
      <c r="D1208" s="54">
        <v>14</v>
      </c>
      <c r="E1208" s="54">
        <v>25</v>
      </c>
      <c r="F1208" s="54">
        <v>37</v>
      </c>
      <c r="G1208" s="54">
        <v>48</v>
      </c>
      <c r="H1208" s="54"/>
      <c r="I1208" s="53"/>
      <c r="J1208" s="62">
        <v>6</v>
      </c>
      <c r="K1208" s="62">
        <v>12</v>
      </c>
      <c r="L1208" s="62">
        <v>15</v>
      </c>
      <c r="M1208" s="62">
        <v>18</v>
      </c>
      <c r="N1208" s="62">
        <v>23</v>
      </c>
      <c r="O1208" s="62">
        <v>27</v>
      </c>
      <c r="P1208" s="62">
        <v>30</v>
      </c>
      <c r="Q1208" s="62">
        <v>34</v>
      </c>
      <c r="R1208" s="62">
        <v>34</v>
      </c>
      <c r="S1208" s="62">
        <v>15</v>
      </c>
      <c r="T1208" s="62">
        <v>39</v>
      </c>
      <c r="U1208" s="62">
        <v>43</v>
      </c>
      <c r="V1208" s="62">
        <v>43</v>
      </c>
      <c r="W1208" s="62">
        <v>44</v>
      </c>
      <c r="X1208" s="62">
        <v>45</v>
      </c>
      <c r="Y1208" s="62">
        <v>45</v>
      </c>
      <c r="Z1208" s="62">
        <v>45</v>
      </c>
      <c r="AA1208" s="62">
        <v>46</v>
      </c>
      <c r="AB1208" s="62">
        <v>47</v>
      </c>
      <c r="AC1208" s="62">
        <v>47</v>
      </c>
      <c r="AE1208" s="64">
        <v>1</v>
      </c>
      <c r="AF1208" s="65">
        <v>1</v>
      </c>
      <c r="AG1208" s="66">
        <v>1</v>
      </c>
      <c r="AH1208" s="62">
        <v>2</v>
      </c>
      <c r="AI1208" s="62">
        <v>3</v>
      </c>
      <c r="AJ1208" s="62">
        <v>3</v>
      </c>
      <c r="AK1208" s="62">
        <v>3</v>
      </c>
      <c r="AL1208" s="62">
        <v>3</v>
      </c>
      <c r="AM1208" s="62">
        <v>3</v>
      </c>
      <c r="AN1208" s="62">
        <v>3</v>
      </c>
      <c r="AO1208" s="62">
        <v>5</v>
      </c>
      <c r="AP1208" s="62">
        <v>5</v>
      </c>
      <c r="AQ1208" s="62">
        <v>4</v>
      </c>
      <c r="AR1208" s="62">
        <v>4</v>
      </c>
      <c r="AS1208" s="62">
        <v>4</v>
      </c>
      <c r="AT1208" s="62">
        <v>4</v>
      </c>
      <c r="AU1208" s="62">
        <v>4</v>
      </c>
      <c r="AV1208" s="62">
        <v>5</v>
      </c>
      <c r="AW1208" s="62">
        <v>5</v>
      </c>
      <c r="AX1208" s="62">
        <v>5</v>
      </c>
    </row>
    <row r="1209" spans="1:50" ht="12.75" customHeight="1">
      <c r="A1209" s="78">
        <v>41793</v>
      </c>
      <c r="B1209" s="54">
        <v>22</v>
      </c>
      <c r="C1209" s="54">
        <v>23</v>
      </c>
      <c r="D1209" s="54">
        <v>30</v>
      </c>
      <c r="E1209" s="54">
        <v>33</v>
      </c>
      <c r="F1209" s="54">
        <v>35</v>
      </c>
      <c r="G1209" s="54">
        <v>41</v>
      </c>
      <c r="H1209" s="54"/>
      <c r="I1209" s="53"/>
      <c r="J1209" s="62">
        <v>6</v>
      </c>
      <c r="K1209" s="62">
        <v>11</v>
      </c>
      <c r="L1209" s="62">
        <v>17</v>
      </c>
      <c r="M1209" s="62">
        <v>19</v>
      </c>
      <c r="N1209" s="62">
        <v>22</v>
      </c>
      <c r="O1209" s="62">
        <v>26</v>
      </c>
      <c r="P1209" s="62">
        <v>29</v>
      </c>
      <c r="Q1209" s="62">
        <v>31</v>
      </c>
      <c r="R1209" s="62">
        <v>34</v>
      </c>
      <c r="S1209" s="62">
        <v>15</v>
      </c>
      <c r="T1209" s="62">
        <v>41</v>
      </c>
      <c r="U1209" s="62">
        <v>43</v>
      </c>
      <c r="V1209" s="62">
        <v>40</v>
      </c>
      <c r="W1209" s="62">
        <v>43</v>
      </c>
      <c r="X1209" s="62">
        <v>44</v>
      </c>
      <c r="Y1209" s="62">
        <v>45</v>
      </c>
      <c r="Z1209" s="62">
        <v>45</v>
      </c>
      <c r="AA1209" s="62">
        <v>45</v>
      </c>
      <c r="AB1209" s="62">
        <v>46</v>
      </c>
      <c r="AC1209" s="62">
        <v>47</v>
      </c>
      <c r="AE1209" s="64">
        <v>0</v>
      </c>
      <c r="AF1209" s="65">
        <v>1</v>
      </c>
      <c r="AG1209" s="66">
        <v>2</v>
      </c>
      <c r="AH1209" s="62">
        <v>2</v>
      </c>
      <c r="AI1209" s="62">
        <v>2</v>
      </c>
      <c r="AJ1209" s="62">
        <v>2</v>
      </c>
      <c r="AK1209" s="62">
        <v>2</v>
      </c>
      <c r="AL1209" s="62">
        <v>2</v>
      </c>
      <c r="AM1209" s="62">
        <v>4</v>
      </c>
      <c r="AN1209" s="62">
        <v>1</v>
      </c>
      <c r="AO1209" s="62">
        <v>4</v>
      </c>
      <c r="AP1209" s="62">
        <v>5</v>
      </c>
      <c r="AQ1209" s="62">
        <v>4</v>
      </c>
      <c r="AR1209" s="62">
        <v>6</v>
      </c>
      <c r="AS1209" s="62">
        <v>6</v>
      </c>
      <c r="AT1209" s="62">
        <v>6</v>
      </c>
      <c r="AU1209" s="62">
        <v>6</v>
      </c>
      <c r="AV1209" s="62">
        <v>6</v>
      </c>
      <c r="AW1209" s="62">
        <v>6</v>
      </c>
      <c r="AX1209" s="62">
        <v>6</v>
      </c>
    </row>
    <row r="1210" spans="1:50" ht="12.75" customHeight="1">
      <c r="A1210" s="78">
        <v>41792</v>
      </c>
      <c r="B1210" s="54">
        <v>7</v>
      </c>
      <c r="C1210" s="54">
        <v>32</v>
      </c>
      <c r="D1210" s="54">
        <v>36</v>
      </c>
      <c r="E1210" s="54">
        <v>44</v>
      </c>
      <c r="F1210" s="54">
        <v>47</v>
      </c>
      <c r="G1210" s="54">
        <v>49</v>
      </c>
      <c r="H1210" s="54"/>
      <c r="I1210" s="53"/>
      <c r="J1210" s="62">
        <v>6</v>
      </c>
      <c r="K1210" s="62">
        <v>10</v>
      </c>
      <c r="L1210" s="62">
        <v>14</v>
      </c>
      <c r="M1210" s="62">
        <v>19</v>
      </c>
      <c r="N1210" s="62">
        <v>21</v>
      </c>
      <c r="O1210" s="62">
        <v>24</v>
      </c>
      <c r="P1210" s="62">
        <v>27</v>
      </c>
      <c r="Q1210" s="62">
        <v>30</v>
      </c>
      <c r="R1210" s="62">
        <v>32</v>
      </c>
      <c r="S1210" s="62">
        <v>16</v>
      </c>
      <c r="T1210" s="62">
        <v>42</v>
      </c>
      <c r="U1210" s="62">
        <v>42</v>
      </c>
      <c r="V1210" s="62">
        <v>37</v>
      </c>
      <c r="W1210" s="62">
        <v>40</v>
      </c>
      <c r="X1210" s="62">
        <v>43</v>
      </c>
      <c r="Y1210" s="62">
        <v>44</v>
      </c>
      <c r="Z1210" s="62">
        <v>45</v>
      </c>
      <c r="AA1210" s="62">
        <v>45</v>
      </c>
      <c r="AB1210" s="62">
        <v>45</v>
      </c>
      <c r="AC1210" s="62">
        <v>46</v>
      </c>
      <c r="AE1210" s="64">
        <v>1</v>
      </c>
      <c r="AF1210" s="65">
        <v>1</v>
      </c>
      <c r="AG1210" s="66">
        <v>1</v>
      </c>
      <c r="AH1210" s="62">
        <v>2</v>
      </c>
      <c r="AI1210" s="62">
        <v>2</v>
      </c>
      <c r="AJ1210" s="62">
        <v>2</v>
      </c>
      <c r="AK1210" s="62">
        <v>2</v>
      </c>
      <c r="AL1210" s="62">
        <v>2</v>
      </c>
      <c r="AM1210" s="62">
        <v>2</v>
      </c>
      <c r="AN1210" s="62">
        <v>0</v>
      </c>
      <c r="AO1210" s="62">
        <v>5</v>
      </c>
      <c r="AP1210" s="62">
        <v>5</v>
      </c>
      <c r="AQ1210" s="62">
        <v>2</v>
      </c>
      <c r="AR1210" s="62">
        <v>4</v>
      </c>
      <c r="AS1210" s="62">
        <v>4</v>
      </c>
      <c r="AT1210" s="62">
        <v>4</v>
      </c>
      <c r="AU1210" s="62">
        <v>4</v>
      </c>
      <c r="AV1210" s="62">
        <v>4</v>
      </c>
      <c r="AW1210" s="62">
        <v>4</v>
      </c>
      <c r="AX1210" s="62">
        <v>5</v>
      </c>
    </row>
    <row r="1211" spans="1:50" ht="12.75" customHeight="1">
      <c r="A1211" s="78">
        <v>41789</v>
      </c>
      <c r="B1211" s="54">
        <v>7</v>
      </c>
      <c r="C1211" s="54">
        <v>25</v>
      </c>
      <c r="D1211" s="54">
        <v>26</v>
      </c>
      <c r="E1211" s="54">
        <v>27</v>
      </c>
      <c r="F1211" s="54">
        <v>31</v>
      </c>
      <c r="G1211" s="54">
        <v>44</v>
      </c>
      <c r="H1211" s="54"/>
      <c r="I1211" s="53"/>
      <c r="J1211" s="62">
        <v>6</v>
      </c>
      <c r="K1211" s="62">
        <v>12</v>
      </c>
      <c r="L1211" s="62">
        <v>16</v>
      </c>
      <c r="M1211" s="62">
        <v>20</v>
      </c>
      <c r="N1211" s="62">
        <v>23</v>
      </c>
      <c r="O1211" s="62">
        <v>25</v>
      </c>
      <c r="P1211" s="62">
        <v>26</v>
      </c>
      <c r="Q1211" s="62">
        <v>29</v>
      </c>
      <c r="R1211" s="62">
        <v>32</v>
      </c>
      <c r="S1211" s="62">
        <v>15</v>
      </c>
      <c r="T1211" s="62">
        <v>40</v>
      </c>
      <c r="U1211" s="62">
        <v>41</v>
      </c>
      <c r="V1211" s="62">
        <v>38</v>
      </c>
      <c r="W1211" s="62">
        <v>39</v>
      </c>
      <c r="X1211" s="62">
        <v>41</v>
      </c>
      <c r="Y1211" s="62">
        <v>44</v>
      </c>
      <c r="Z1211" s="62">
        <v>45</v>
      </c>
      <c r="AA1211" s="62">
        <v>46</v>
      </c>
      <c r="AB1211" s="62">
        <v>46</v>
      </c>
      <c r="AC1211" s="62">
        <v>46</v>
      </c>
      <c r="AE1211" s="64">
        <v>1</v>
      </c>
      <c r="AF1211" s="65">
        <v>1</v>
      </c>
      <c r="AG1211" s="66">
        <v>2</v>
      </c>
      <c r="AH1211" s="62">
        <v>2</v>
      </c>
      <c r="AI1211" s="62">
        <v>3</v>
      </c>
      <c r="AJ1211" s="62">
        <v>3</v>
      </c>
      <c r="AK1211" s="62">
        <v>3</v>
      </c>
      <c r="AL1211" s="62">
        <v>3</v>
      </c>
      <c r="AM1211" s="62">
        <v>3</v>
      </c>
      <c r="AN1211" s="62">
        <v>2</v>
      </c>
      <c r="AO1211" s="62">
        <v>4</v>
      </c>
      <c r="AP1211" s="62">
        <v>4</v>
      </c>
      <c r="AQ1211" s="62">
        <v>5</v>
      </c>
      <c r="AR1211" s="62">
        <v>5</v>
      </c>
      <c r="AS1211" s="62">
        <v>5</v>
      </c>
      <c r="AT1211" s="62">
        <v>5</v>
      </c>
      <c r="AU1211" s="62">
        <v>5</v>
      </c>
      <c r="AV1211" s="62">
        <v>5</v>
      </c>
      <c r="AW1211" s="62">
        <v>5</v>
      </c>
      <c r="AX1211" s="62">
        <v>5</v>
      </c>
    </row>
    <row r="1212" spans="1:50" ht="12.75" customHeight="1">
      <c r="A1212" s="78">
        <v>41787</v>
      </c>
      <c r="B1212" s="54">
        <v>4</v>
      </c>
      <c r="C1212" s="54">
        <v>11</v>
      </c>
      <c r="D1212" s="54">
        <v>12</v>
      </c>
      <c r="E1212" s="54">
        <v>18</v>
      </c>
      <c r="F1212" s="54">
        <v>22</v>
      </c>
      <c r="G1212" s="54">
        <v>33</v>
      </c>
      <c r="H1212" s="54"/>
      <c r="I1212" s="53"/>
      <c r="J1212" s="62">
        <v>6</v>
      </c>
      <c r="K1212" s="62">
        <v>12</v>
      </c>
      <c r="L1212" s="62">
        <v>17</v>
      </c>
      <c r="M1212" s="62">
        <v>20</v>
      </c>
      <c r="N1212" s="62">
        <v>24</v>
      </c>
      <c r="O1212" s="62">
        <v>26</v>
      </c>
      <c r="P1212" s="62">
        <v>28</v>
      </c>
      <c r="Q1212" s="62">
        <v>29</v>
      </c>
      <c r="R1212" s="62">
        <v>31</v>
      </c>
      <c r="S1212" s="62">
        <v>13</v>
      </c>
      <c r="T1212" s="62">
        <v>40</v>
      </c>
      <c r="U1212" s="62">
        <v>40</v>
      </c>
      <c r="V1212" s="62">
        <v>36</v>
      </c>
      <c r="W1212" s="62">
        <v>38</v>
      </c>
      <c r="X1212" s="62">
        <v>39</v>
      </c>
      <c r="Y1212" s="62">
        <v>41</v>
      </c>
      <c r="Z1212" s="62">
        <v>44</v>
      </c>
      <c r="AA1212" s="62">
        <v>45</v>
      </c>
      <c r="AB1212" s="62">
        <v>46</v>
      </c>
      <c r="AC1212" s="62">
        <v>46</v>
      </c>
      <c r="AE1212" s="64">
        <v>0</v>
      </c>
      <c r="AF1212" s="65">
        <v>0</v>
      </c>
      <c r="AG1212" s="66">
        <v>1</v>
      </c>
      <c r="AH1212" s="62">
        <v>1</v>
      </c>
      <c r="AI1212" s="62">
        <v>2</v>
      </c>
      <c r="AJ1212" s="62">
        <v>2</v>
      </c>
      <c r="AK1212" s="62">
        <v>2</v>
      </c>
      <c r="AL1212" s="62">
        <v>2</v>
      </c>
      <c r="AM1212" s="62">
        <v>3</v>
      </c>
      <c r="AN1212" s="62">
        <v>1</v>
      </c>
      <c r="AO1212" s="62">
        <v>5</v>
      </c>
      <c r="AP1212" s="62">
        <v>5</v>
      </c>
      <c r="AQ1212" s="62">
        <v>4</v>
      </c>
      <c r="AR1212" s="62">
        <v>4</v>
      </c>
      <c r="AS1212" s="62">
        <v>4</v>
      </c>
      <c r="AT1212" s="62">
        <v>4</v>
      </c>
      <c r="AU1212" s="62">
        <v>5</v>
      </c>
      <c r="AV1212" s="62">
        <v>6</v>
      </c>
      <c r="AW1212" s="62">
        <v>6</v>
      </c>
      <c r="AX1212" s="62">
        <v>6</v>
      </c>
    </row>
    <row r="1213" spans="1:50" ht="12.75" customHeight="1">
      <c r="A1213" s="78">
        <v>41786</v>
      </c>
      <c r="B1213" s="54">
        <v>1</v>
      </c>
      <c r="C1213" s="54">
        <v>10</v>
      </c>
      <c r="D1213" s="54">
        <v>33</v>
      </c>
      <c r="E1213" s="54">
        <v>34</v>
      </c>
      <c r="F1213" s="54">
        <v>35</v>
      </c>
      <c r="G1213" s="54">
        <v>47</v>
      </c>
      <c r="H1213" s="54"/>
      <c r="I1213" s="53"/>
      <c r="J1213" s="62">
        <v>6</v>
      </c>
      <c r="K1213" s="62">
        <v>11</v>
      </c>
      <c r="L1213" s="62">
        <v>16</v>
      </c>
      <c r="M1213" s="62">
        <v>20</v>
      </c>
      <c r="N1213" s="62">
        <v>23</v>
      </c>
      <c r="O1213" s="62">
        <v>27</v>
      </c>
      <c r="P1213" s="62">
        <v>29</v>
      </c>
      <c r="Q1213" s="62">
        <v>31</v>
      </c>
      <c r="R1213" s="62">
        <v>31</v>
      </c>
      <c r="S1213" s="62">
        <v>12</v>
      </c>
      <c r="T1213" s="62">
        <v>40</v>
      </c>
      <c r="U1213" s="62">
        <v>40</v>
      </c>
      <c r="V1213" s="62">
        <v>37</v>
      </c>
      <c r="W1213" s="62">
        <v>37</v>
      </c>
      <c r="X1213" s="62">
        <v>39</v>
      </c>
      <c r="Y1213" s="62">
        <v>40</v>
      </c>
      <c r="Z1213" s="62">
        <v>41</v>
      </c>
      <c r="AA1213" s="62">
        <v>44</v>
      </c>
      <c r="AB1213" s="62">
        <v>45</v>
      </c>
      <c r="AC1213" s="62">
        <v>46</v>
      </c>
      <c r="AE1213" s="64">
        <v>0</v>
      </c>
      <c r="AF1213" s="65">
        <v>0</v>
      </c>
      <c r="AG1213" s="66">
        <v>0</v>
      </c>
      <c r="AH1213" s="62">
        <v>1</v>
      </c>
      <c r="AI1213" s="62">
        <v>2</v>
      </c>
      <c r="AJ1213" s="62">
        <v>2</v>
      </c>
      <c r="AK1213" s="62">
        <v>3</v>
      </c>
      <c r="AL1213" s="62">
        <v>3</v>
      </c>
      <c r="AM1213" s="62">
        <v>3</v>
      </c>
      <c r="AN1213" s="62">
        <v>1</v>
      </c>
      <c r="AO1213" s="62">
        <v>6</v>
      </c>
      <c r="AP1213" s="62">
        <v>6</v>
      </c>
      <c r="AQ1213" s="62">
        <v>5</v>
      </c>
      <c r="AR1213" s="62">
        <v>5</v>
      </c>
      <c r="AS1213" s="62">
        <v>5</v>
      </c>
      <c r="AT1213" s="62">
        <v>5</v>
      </c>
      <c r="AU1213" s="62">
        <v>6</v>
      </c>
      <c r="AV1213" s="62">
        <v>6</v>
      </c>
      <c r="AW1213" s="62">
        <v>6</v>
      </c>
      <c r="AX1213" s="62">
        <v>6</v>
      </c>
    </row>
    <row r="1214" spans="1:50" ht="12.75" customHeight="1">
      <c r="A1214" s="78">
        <v>41785</v>
      </c>
      <c r="B1214" s="54">
        <v>10</v>
      </c>
      <c r="C1214" s="54">
        <v>16</v>
      </c>
      <c r="D1214" s="54">
        <v>30</v>
      </c>
      <c r="E1214" s="54">
        <v>32</v>
      </c>
      <c r="F1214" s="54">
        <v>43</v>
      </c>
      <c r="G1214" s="54">
        <v>48</v>
      </c>
      <c r="H1214" s="54"/>
      <c r="I1214" s="53"/>
      <c r="J1214" s="62">
        <v>6</v>
      </c>
      <c r="K1214" s="62">
        <v>12</v>
      </c>
      <c r="L1214" s="62">
        <v>17</v>
      </c>
      <c r="M1214" s="62">
        <v>20</v>
      </c>
      <c r="N1214" s="62">
        <v>24</v>
      </c>
      <c r="O1214" s="62">
        <v>27</v>
      </c>
      <c r="P1214" s="62">
        <v>31</v>
      </c>
      <c r="Q1214" s="62">
        <v>33</v>
      </c>
      <c r="R1214" s="62">
        <v>35</v>
      </c>
      <c r="S1214" s="62">
        <v>13</v>
      </c>
      <c r="T1214" s="62">
        <v>39</v>
      </c>
      <c r="U1214" s="62">
        <v>42</v>
      </c>
      <c r="V1214" s="62">
        <v>39</v>
      </c>
      <c r="W1214" s="62">
        <v>41</v>
      </c>
      <c r="X1214" s="62">
        <v>41</v>
      </c>
      <c r="Y1214" s="62">
        <v>43</v>
      </c>
      <c r="Z1214" s="62">
        <v>44</v>
      </c>
      <c r="AA1214" s="62">
        <v>44</v>
      </c>
      <c r="AB1214" s="62">
        <v>45</v>
      </c>
      <c r="AC1214" s="62">
        <v>46</v>
      </c>
      <c r="AE1214" s="64">
        <v>1</v>
      </c>
      <c r="AF1214" s="65">
        <v>2</v>
      </c>
      <c r="AG1214" s="66">
        <v>2</v>
      </c>
      <c r="AH1214" s="62">
        <v>2</v>
      </c>
      <c r="AI1214" s="62">
        <v>3</v>
      </c>
      <c r="AJ1214" s="62">
        <v>3</v>
      </c>
      <c r="AK1214" s="62">
        <v>3</v>
      </c>
      <c r="AL1214" s="62">
        <v>3</v>
      </c>
      <c r="AM1214" s="62">
        <v>4</v>
      </c>
      <c r="AN1214" s="62">
        <v>0</v>
      </c>
      <c r="AO1214" s="62">
        <v>5</v>
      </c>
      <c r="AP1214" s="62">
        <v>5</v>
      </c>
      <c r="AQ1214" s="62">
        <v>4</v>
      </c>
      <c r="AR1214" s="62">
        <v>4</v>
      </c>
      <c r="AS1214" s="62">
        <v>4</v>
      </c>
      <c r="AT1214" s="62">
        <v>4</v>
      </c>
      <c r="AU1214" s="62">
        <v>5</v>
      </c>
      <c r="AV1214" s="62">
        <v>5</v>
      </c>
      <c r="AW1214" s="62">
        <v>5</v>
      </c>
      <c r="AX1214" s="62">
        <v>5</v>
      </c>
    </row>
    <row r="1215" spans="1:50" ht="12.75" customHeight="1">
      <c r="A1215" s="78">
        <v>41782</v>
      </c>
      <c r="B1215" s="54">
        <v>12</v>
      </c>
      <c r="C1215" s="54">
        <v>13</v>
      </c>
      <c r="D1215" s="54">
        <v>20</v>
      </c>
      <c r="E1215" s="54">
        <v>35</v>
      </c>
      <c r="F1215" s="54">
        <v>37</v>
      </c>
      <c r="G1215" s="54">
        <v>48</v>
      </c>
      <c r="H1215" s="54"/>
      <c r="I1215" s="53"/>
      <c r="J1215" s="62">
        <v>6</v>
      </c>
      <c r="K1215" s="62">
        <v>12</v>
      </c>
      <c r="L1215" s="62">
        <v>17</v>
      </c>
      <c r="M1215" s="62">
        <v>22</v>
      </c>
      <c r="N1215" s="62">
        <v>25</v>
      </c>
      <c r="O1215" s="62">
        <v>28</v>
      </c>
      <c r="P1215" s="62">
        <v>31</v>
      </c>
      <c r="Q1215" s="62">
        <v>33</v>
      </c>
      <c r="R1215" s="62">
        <v>35</v>
      </c>
      <c r="S1215" s="62">
        <v>13</v>
      </c>
      <c r="T1215" s="62">
        <v>40</v>
      </c>
      <c r="U1215" s="62">
        <v>41</v>
      </c>
      <c r="V1215" s="62">
        <v>38</v>
      </c>
      <c r="W1215" s="62">
        <v>39</v>
      </c>
      <c r="X1215" s="62">
        <v>41</v>
      </c>
      <c r="Y1215" s="62">
        <v>41</v>
      </c>
      <c r="Z1215" s="62">
        <v>43</v>
      </c>
      <c r="AA1215" s="62">
        <v>44</v>
      </c>
      <c r="AB1215" s="62">
        <v>44</v>
      </c>
      <c r="AC1215" s="62">
        <v>45</v>
      </c>
      <c r="AE1215" s="64">
        <v>1</v>
      </c>
      <c r="AF1215" s="65">
        <v>1</v>
      </c>
      <c r="AG1215" s="66">
        <v>2</v>
      </c>
      <c r="AH1215" s="62">
        <v>2</v>
      </c>
      <c r="AI1215" s="62">
        <v>2</v>
      </c>
      <c r="AJ1215" s="62">
        <v>2</v>
      </c>
      <c r="AK1215" s="62">
        <v>2</v>
      </c>
      <c r="AL1215" s="62">
        <v>2</v>
      </c>
      <c r="AM1215" s="62">
        <v>3</v>
      </c>
      <c r="AN1215" s="62">
        <v>1</v>
      </c>
      <c r="AO1215" s="62">
        <v>4</v>
      </c>
      <c r="AP1215" s="62">
        <v>5</v>
      </c>
      <c r="AQ1215" s="62">
        <v>3</v>
      </c>
      <c r="AR1215" s="62">
        <v>3</v>
      </c>
      <c r="AS1215" s="62">
        <v>3</v>
      </c>
      <c r="AT1215" s="62">
        <v>3</v>
      </c>
      <c r="AU1215" s="62">
        <v>4</v>
      </c>
      <c r="AV1215" s="62">
        <v>5</v>
      </c>
      <c r="AW1215" s="62">
        <v>5</v>
      </c>
      <c r="AX1215" s="62">
        <v>5</v>
      </c>
    </row>
    <row r="1216" spans="1:50" ht="12.75" customHeight="1">
      <c r="A1216" s="78">
        <v>41780</v>
      </c>
      <c r="B1216" s="54">
        <v>18</v>
      </c>
      <c r="C1216" s="54">
        <v>22</v>
      </c>
      <c r="D1216" s="54">
        <v>27</v>
      </c>
      <c r="E1216" s="54">
        <v>30</v>
      </c>
      <c r="F1216" s="54">
        <v>43</v>
      </c>
      <c r="G1216" s="54">
        <v>45</v>
      </c>
      <c r="H1216" s="54"/>
      <c r="I1216" s="53"/>
      <c r="J1216" s="62">
        <v>6</v>
      </c>
      <c r="K1216" s="62">
        <v>11</v>
      </c>
      <c r="L1216" s="62">
        <v>16</v>
      </c>
      <c r="M1216" s="62">
        <v>21</v>
      </c>
      <c r="N1216" s="62">
        <v>25</v>
      </c>
      <c r="O1216" s="62">
        <v>28</v>
      </c>
      <c r="P1216" s="62">
        <v>31</v>
      </c>
      <c r="Q1216" s="62">
        <v>34</v>
      </c>
      <c r="R1216" s="62">
        <v>36</v>
      </c>
      <c r="S1216" s="62">
        <v>14</v>
      </c>
      <c r="T1216" s="62">
        <v>38</v>
      </c>
      <c r="U1216" s="62">
        <v>40</v>
      </c>
      <c r="V1216" s="62">
        <v>38</v>
      </c>
      <c r="W1216" s="62">
        <v>39</v>
      </c>
      <c r="X1216" s="62">
        <v>40</v>
      </c>
      <c r="Y1216" s="62">
        <v>42</v>
      </c>
      <c r="Z1216" s="62">
        <v>42</v>
      </c>
      <c r="AA1216" s="62">
        <v>43</v>
      </c>
      <c r="AB1216" s="62">
        <v>44</v>
      </c>
      <c r="AC1216" s="62">
        <v>44</v>
      </c>
      <c r="AE1216" s="64">
        <v>1</v>
      </c>
      <c r="AF1216" s="65">
        <v>1</v>
      </c>
      <c r="AG1216" s="66">
        <v>3</v>
      </c>
      <c r="AH1216" s="62">
        <v>4</v>
      </c>
      <c r="AI1216" s="62">
        <v>4</v>
      </c>
      <c r="AJ1216" s="62">
        <v>4</v>
      </c>
      <c r="AK1216" s="62">
        <v>4</v>
      </c>
      <c r="AL1216" s="62">
        <v>4</v>
      </c>
      <c r="AM1216" s="62">
        <v>4</v>
      </c>
      <c r="AN1216" s="62">
        <v>2</v>
      </c>
      <c r="AO1216" s="62">
        <v>3</v>
      </c>
      <c r="AP1216" s="62">
        <v>3</v>
      </c>
      <c r="AQ1216" s="62">
        <v>5</v>
      </c>
      <c r="AR1216" s="62">
        <v>5</v>
      </c>
      <c r="AS1216" s="62">
        <v>5</v>
      </c>
      <c r="AT1216" s="62">
        <v>5</v>
      </c>
      <c r="AU1216" s="62">
        <v>5</v>
      </c>
      <c r="AV1216" s="62">
        <v>5</v>
      </c>
      <c r="AW1216" s="62">
        <v>5</v>
      </c>
      <c r="AX1216" s="62">
        <v>5</v>
      </c>
    </row>
    <row r="1217" spans="1:50" ht="12.75" customHeight="1">
      <c r="A1217" s="78">
        <v>41779</v>
      </c>
      <c r="B1217" s="54">
        <v>6</v>
      </c>
      <c r="C1217" s="54">
        <v>8</v>
      </c>
      <c r="D1217" s="54">
        <v>17</v>
      </c>
      <c r="E1217" s="54">
        <v>36</v>
      </c>
      <c r="F1217" s="54">
        <v>38</v>
      </c>
      <c r="G1217" s="54">
        <v>47</v>
      </c>
      <c r="H1217" s="54"/>
      <c r="I1217" s="53"/>
      <c r="J1217" s="62">
        <v>6</v>
      </c>
      <c r="K1217" s="62">
        <v>12</v>
      </c>
      <c r="L1217" s="62">
        <v>17</v>
      </c>
      <c r="M1217" s="62">
        <v>21</v>
      </c>
      <c r="N1217" s="62">
        <v>26</v>
      </c>
      <c r="O1217" s="62">
        <v>28</v>
      </c>
      <c r="P1217" s="62">
        <v>30</v>
      </c>
      <c r="Q1217" s="62">
        <v>33</v>
      </c>
      <c r="R1217" s="62">
        <v>36</v>
      </c>
      <c r="S1217" s="62">
        <v>15</v>
      </c>
      <c r="T1217" s="62">
        <v>37</v>
      </c>
      <c r="U1217" s="62">
        <v>37</v>
      </c>
      <c r="V1217" s="62">
        <v>39</v>
      </c>
      <c r="W1217" s="62">
        <v>39</v>
      </c>
      <c r="X1217" s="62">
        <v>40</v>
      </c>
      <c r="Y1217" s="62">
        <v>41</v>
      </c>
      <c r="Z1217" s="62">
        <v>43</v>
      </c>
      <c r="AA1217" s="62">
        <v>43</v>
      </c>
      <c r="AB1217" s="62">
        <v>44</v>
      </c>
      <c r="AC1217" s="62">
        <v>45</v>
      </c>
      <c r="AE1217" s="64">
        <v>2</v>
      </c>
      <c r="AF1217" s="65">
        <v>3</v>
      </c>
      <c r="AG1217" s="66">
        <v>3</v>
      </c>
      <c r="AH1217" s="62">
        <v>4</v>
      </c>
      <c r="AI1217" s="62">
        <v>5</v>
      </c>
      <c r="AJ1217" s="62">
        <v>5</v>
      </c>
      <c r="AK1217" s="62">
        <v>5</v>
      </c>
      <c r="AL1217" s="62">
        <v>6</v>
      </c>
      <c r="AM1217" s="62">
        <v>6</v>
      </c>
      <c r="AN1217" s="62">
        <v>1</v>
      </c>
      <c r="AO1217" s="62">
        <v>3</v>
      </c>
      <c r="AP1217" s="62">
        <v>3</v>
      </c>
      <c r="AQ1217" s="62">
        <v>6</v>
      </c>
      <c r="AR1217" s="62">
        <v>6</v>
      </c>
      <c r="AS1217" s="62">
        <v>6</v>
      </c>
      <c r="AT1217" s="62">
        <v>6</v>
      </c>
      <c r="AU1217" s="62">
        <v>6</v>
      </c>
      <c r="AV1217" s="62">
        <v>6</v>
      </c>
      <c r="AW1217" s="62">
        <v>6</v>
      </c>
      <c r="AX1217" s="62">
        <v>6</v>
      </c>
    </row>
    <row r="1218" spans="1:50" ht="12.75" customHeight="1">
      <c r="A1218" s="78">
        <v>41778</v>
      </c>
      <c r="B1218" s="54">
        <v>1</v>
      </c>
      <c r="C1218" s="54">
        <v>3</v>
      </c>
      <c r="D1218" s="54">
        <v>8</v>
      </c>
      <c r="E1218" s="54">
        <v>11</v>
      </c>
      <c r="F1218" s="54">
        <v>14</v>
      </c>
      <c r="G1218" s="54">
        <v>48</v>
      </c>
      <c r="H1218" s="54"/>
      <c r="I1218" s="53"/>
      <c r="J1218" s="62">
        <v>6</v>
      </c>
      <c r="K1218" s="62">
        <v>12</v>
      </c>
      <c r="L1218" s="62">
        <v>17</v>
      </c>
      <c r="M1218" s="62">
        <v>22</v>
      </c>
      <c r="N1218" s="62">
        <v>24</v>
      </c>
      <c r="O1218" s="62">
        <v>29</v>
      </c>
      <c r="P1218" s="62">
        <v>31</v>
      </c>
      <c r="Q1218" s="62">
        <v>33</v>
      </c>
      <c r="R1218" s="62">
        <v>34</v>
      </c>
      <c r="S1218" s="62">
        <v>15</v>
      </c>
      <c r="T1218" s="62">
        <v>36</v>
      </c>
      <c r="U1218" s="62">
        <v>36</v>
      </c>
      <c r="V1218" s="62">
        <v>40</v>
      </c>
      <c r="W1218" s="62">
        <v>40</v>
      </c>
      <c r="X1218" s="62">
        <v>40</v>
      </c>
      <c r="Y1218" s="62">
        <v>41</v>
      </c>
      <c r="Z1218" s="62">
        <v>41</v>
      </c>
      <c r="AA1218" s="62">
        <v>43</v>
      </c>
      <c r="AB1218" s="62">
        <v>43</v>
      </c>
      <c r="AC1218" s="62">
        <v>44</v>
      </c>
      <c r="AE1218" s="64">
        <v>1</v>
      </c>
      <c r="AF1218" s="65">
        <v>1</v>
      </c>
      <c r="AG1218" s="66">
        <v>1</v>
      </c>
      <c r="AH1218" s="62">
        <v>2</v>
      </c>
      <c r="AI1218" s="62">
        <v>2</v>
      </c>
      <c r="AJ1218" s="62">
        <v>2</v>
      </c>
      <c r="AK1218" s="62">
        <v>2</v>
      </c>
      <c r="AL1218" s="62">
        <v>2</v>
      </c>
      <c r="AM1218" s="62">
        <v>3</v>
      </c>
      <c r="AN1218" s="62">
        <v>2</v>
      </c>
      <c r="AO1218" s="62">
        <v>5</v>
      </c>
      <c r="AP1218" s="62">
        <v>5</v>
      </c>
      <c r="AQ1218" s="62">
        <v>5</v>
      </c>
      <c r="AR1218" s="62">
        <v>5</v>
      </c>
      <c r="AS1218" s="62">
        <v>5</v>
      </c>
      <c r="AT1218" s="62">
        <v>5</v>
      </c>
      <c r="AU1218" s="62">
        <v>5</v>
      </c>
      <c r="AV1218" s="62">
        <v>5</v>
      </c>
      <c r="AW1218" s="62">
        <v>5</v>
      </c>
      <c r="AX1218" s="62">
        <v>5</v>
      </c>
    </row>
    <row r="1219" spans="1:50" ht="12.75" customHeight="1">
      <c r="A1219" s="78">
        <v>41775</v>
      </c>
      <c r="B1219" s="54">
        <v>13</v>
      </c>
      <c r="C1219" s="54">
        <v>15</v>
      </c>
      <c r="D1219" s="54">
        <v>26</v>
      </c>
      <c r="E1219" s="54">
        <v>27</v>
      </c>
      <c r="F1219" s="54">
        <v>28</v>
      </c>
      <c r="G1219" s="54">
        <v>40</v>
      </c>
      <c r="H1219" s="54"/>
      <c r="I1219" s="53"/>
      <c r="J1219" s="62">
        <v>6</v>
      </c>
      <c r="K1219" s="62">
        <v>11</v>
      </c>
      <c r="L1219" s="62">
        <v>16</v>
      </c>
      <c r="M1219" s="62">
        <v>20</v>
      </c>
      <c r="N1219" s="62">
        <v>25</v>
      </c>
      <c r="O1219" s="62">
        <v>27</v>
      </c>
      <c r="P1219" s="62">
        <v>32</v>
      </c>
      <c r="Q1219" s="62">
        <v>33</v>
      </c>
      <c r="R1219" s="62">
        <v>35</v>
      </c>
      <c r="S1219" s="62">
        <v>15</v>
      </c>
      <c r="T1219" s="62">
        <v>34</v>
      </c>
      <c r="U1219" s="62">
        <v>36</v>
      </c>
      <c r="V1219" s="62">
        <v>40</v>
      </c>
      <c r="W1219" s="62">
        <v>41</v>
      </c>
      <c r="X1219" s="62">
        <v>41</v>
      </c>
      <c r="Y1219" s="62">
        <v>41</v>
      </c>
      <c r="Z1219" s="62">
        <v>42</v>
      </c>
      <c r="AA1219" s="62">
        <v>42</v>
      </c>
      <c r="AB1219" s="62">
        <v>44</v>
      </c>
      <c r="AC1219" s="62">
        <v>44</v>
      </c>
      <c r="AE1219" s="64">
        <v>1</v>
      </c>
      <c r="AF1219" s="65">
        <v>1</v>
      </c>
      <c r="AG1219" s="66">
        <v>1</v>
      </c>
      <c r="AH1219" s="62">
        <v>2</v>
      </c>
      <c r="AI1219" s="62">
        <v>3</v>
      </c>
      <c r="AJ1219" s="62">
        <v>3</v>
      </c>
      <c r="AK1219" s="62">
        <v>4</v>
      </c>
      <c r="AL1219" s="62">
        <v>5</v>
      </c>
      <c r="AM1219" s="62">
        <v>5</v>
      </c>
      <c r="AN1219" s="62">
        <v>2</v>
      </c>
      <c r="AO1219" s="62">
        <v>4</v>
      </c>
      <c r="AP1219" s="62">
        <v>4</v>
      </c>
      <c r="AQ1219" s="62">
        <v>5</v>
      </c>
      <c r="AR1219" s="62">
        <v>5</v>
      </c>
      <c r="AS1219" s="62">
        <v>5</v>
      </c>
      <c r="AT1219" s="62">
        <v>5</v>
      </c>
      <c r="AU1219" s="62">
        <v>5</v>
      </c>
      <c r="AV1219" s="62">
        <v>5</v>
      </c>
      <c r="AW1219" s="62">
        <v>5</v>
      </c>
      <c r="AX1219" s="62">
        <v>5</v>
      </c>
    </row>
    <row r="1220" spans="1:50" ht="12.75" customHeight="1">
      <c r="A1220" s="78">
        <v>41773</v>
      </c>
      <c r="B1220" s="54">
        <v>19</v>
      </c>
      <c r="C1220" s="54">
        <v>20</v>
      </c>
      <c r="D1220" s="54">
        <v>24</v>
      </c>
      <c r="E1220" s="54">
        <v>33</v>
      </c>
      <c r="F1220" s="54">
        <v>39</v>
      </c>
      <c r="G1220" s="54">
        <v>46</v>
      </c>
      <c r="H1220" s="54"/>
      <c r="I1220" s="53"/>
      <c r="J1220" s="62">
        <v>6</v>
      </c>
      <c r="K1220" s="62">
        <v>10</v>
      </c>
      <c r="L1220" s="62">
        <v>15</v>
      </c>
      <c r="M1220" s="62">
        <v>19</v>
      </c>
      <c r="N1220" s="62">
        <v>23</v>
      </c>
      <c r="O1220" s="62">
        <v>28</v>
      </c>
      <c r="P1220" s="62">
        <v>30</v>
      </c>
      <c r="Q1220" s="62">
        <v>34</v>
      </c>
      <c r="R1220" s="62">
        <v>35</v>
      </c>
      <c r="S1220" s="62">
        <v>13</v>
      </c>
      <c r="T1220" s="62">
        <v>36</v>
      </c>
      <c r="U1220" s="62">
        <v>36</v>
      </c>
      <c r="V1220" s="62">
        <v>41</v>
      </c>
      <c r="W1220" s="62">
        <v>41</v>
      </c>
      <c r="X1220" s="62">
        <v>42</v>
      </c>
      <c r="Y1220" s="62">
        <v>42</v>
      </c>
      <c r="Z1220" s="62">
        <v>42</v>
      </c>
      <c r="AA1220" s="62">
        <v>42</v>
      </c>
      <c r="AB1220" s="62">
        <v>42</v>
      </c>
      <c r="AC1220" s="62">
        <v>44</v>
      </c>
      <c r="AE1220" s="64">
        <v>1</v>
      </c>
      <c r="AF1220" s="65">
        <v>1</v>
      </c>
      <c r="AG1220" s="66">
        <v>2</v>
      </c>
      <c r="AH1220" s="62">
        <v>2</v>
      </c>
      <c r="AI1220" s="62">
        <v>3</v>
      </c>
      <c r="AJ1220" s="62">
        <v>4</v>
      </c>
      <c r="AK1220" s="62">
        <v>4</v>
      </c>
      <c r="AL1220" s="62">
        <v>5</v>
      </c>
      <c r="AM1220" s="62">
        <v>5</v>
      </c>
      <c r="AN1220" s="62">
        <v>1</v>
      </c>
      <c r="AO1220" s="62">
        <v>6</v>
      </c>
      <c r="AP1220" s="62">
        <v>6</v>
      </c>
      <c r="AQ1220" s="62">
        <v>5</v>
      </c>
      <c r="AR1220" s="62">
        <v>5</v>
      </c>
      <c r="AS1220" s="62">
        <v>5</v>
      </c>
      <c r="AT1220" s="62">
        <v>5</v>
      </c>
      <c r="AU1220" s="62">
        <v>5</v>
      </c>
      <c r="AV1220" s="62">
        <v>5</v>
      </c>
      <c r="AW1220" s="62">
        <v>5</v>
      </c>
      <c r="AX1220" s="62">
        <v>6</v>
      </c>
    </row>
    <row r="1221" spans="1:50" ht="12.75" customHeight="1">
      <c r="A1221" s="78">
        <v>41772</v>
      </c>
      <c r="B1221" s="54">
        <v>5</v>
      </c>
      <c r="C1221" s="54">
        <v>11</v>
      </c>
      <c r="D1221" s="54">
        <v>28</v>
      </c>
      <c r="E1221" s="54">
        <v>33</v>
      </c>
      <c r="F1221" s="54">
        <v>34</v>
      </c>
      <c r="G1221" s="54">
        <v>41</v>
      </c>
      <c r="H1221" s="54"/>
      <c r="I1221" s="53"/>
      <c r="J1221" s="62">
        <v>6</v>
      </c>
      <c r="K1221" s="62">
        <v>11</v>
      </c>
      <c r="L1221" s="62">
        <v>13</v>
      </c>
      <c r="M1221" s="62">
        <v>18</v>
      </c>
      <c r="N1221" s="62">
        <v>21</v>
      </c>
      <c r="O1221" s="62">
        <v>25</v>
      </c>
      <c r="P1221" s="62">
        <v>30</v>
      </c>
      <c r="Q1221" s="62">
        <v>32</v>
      </c>
      <c r="R1221" s="62">
        <v>35</v>
      </c>
      <c r="S1221" s="62">
        <v>14</v>
      </c>
      <c r="T1221" s="62">
        <v>34</v>
      </c>
      <c r="U1221" s="62">
        <v>35</v>
      </c>
      <c r="V1221" s="62">
        <v>40</v>
      </c>
      <c r="W1221" s="62">
        <v>42</v>
      </c>
      <c r="X1221" s="62">
        <v>42</v>
      </c>
      <c r="Y1221" s="62">
        <v>43</v>
      </c>
      <c r="Z1221" s="62">
        <v>43</v>
      </c>
      <c r="AA1221" s="62">
        <v>43</v>
      </c>
      <c r="AB1221" s="62">
        <v>43</v>
      </c>
      <c r="AC1221" s="62">
        <v>43</v>
      </c>
      <c r="AE1221" s="64">
        <v>1</v>
      </c>
      <c r="AF1221" s="65">
        <v>3</v>
      </c>
      <c r="AG1221" s="66">
        <v>3</v>
      </c>
      <c r="AH1221" s="62">
        <v>3</v>
      </c>
      <c r="AI1221" s="62">
        <v>3</v>
      </c>
      <c r="AJ1221" s="62">
        <v>3</v>
      </c>
      <c r="AK1221" s="62">
        <v>4</v>
      </c>
      <c r="AL1221" s="62">
        <v>4</v>
      </c>
      <c r="AM1221" s="62">
        <v>4</v>
      </c>
      <c r="AN1221" s="62">
        <v>1</v>
      </c>
      <c r="AO1221" s="62">
        <v>4</v>
      </c>
      <c r="AP1221" s="62">
        <v>4</v>
      </c>
      <c r="AQ1221" s="62">
        <v>5</v>
      </c>
      <c r="AR1221" s="62">
        <v>5</v>
      </c>
      <c r="AS1221" s="62">
        <v>5</v>
      </c>
      <c r="AT1221" s="62">
        <v>5</v>
      </c>
      <c r="AU1221" s="62">
        <v>5</v>
      </c>
      <c r="AV1221" s="62">
        <v>5</v>
      </c>
      <c r="AW1221" s="62">
        <v>5</v>
      </c>
      <c r="AX1221" s="62">
        <v>5</v>
      </c>
    </row>
    <row r="1222" spans="1:50" ht="12.75" customHeight="1">
      <c r="A1222" s="78">
        <v>41771</v>
      </c>
      <c r="B1222" s="54">
        <v>1</v>
      </c>
      <c r="C1222" s="54">
        <v>3</v>
      </c>
      <c r="D1222" s="54">
        <v>24</v>
      </c>
      <c r="E1222" s="54">
        <v>31</v>
      </c>
      <c r="F1222" s="54">
        <v>34</v>
      </c>
      <c r="G1222" s="54">
        <v>44</v>
      </c>
      <c r="H1222" s="54"/>
      <c r="I1222" s="53"/>
      <c r="J1222" s="62">
        <v>6</v>
      </c>
      <c r="K1222" s="62">
        <v>12</v>
      </c>
      <c r="L1222" s="62">
        <v>16</v>
      </c>
      <c r="M1222" s="62">
        <v>18</v>
      </c>
      <c r="N1222" s="62">
        <v>23</v>
      </c>
      <c r="O1222" s="62">
        <v>25</v>
      </c>
      <c r="P1222" s="62">
        <v>29</v>
      </c>
      <c r="Q1222" s="62">
        <v>34</v>
      </c>
      <c r="R1222" s="62">
        <v>36</v>
      </c>
      <c r="S1222" s="62">
        <v>14</v>
      </c>
      <c r="T1222" s="62">
        <v>34</v>
      </c>
      <c r="U1222" s="62">
        <v>38</v>
      </c>
      <c r="V1222" s="62">
        <v>41</v>
      </c>
      <c r="W1222" s="62">
        <v>42</v>
      </c>
      <c r="X1222" s="62">
        <v>44</v>
      </c>
      <c r="Y1222" s="62">
        <v>44</v>
      </c>
      <c r="Z1222" s="62">
        <v>45</v>
      </c>
      <c r="AA1222" s="62">
        <v>45</v>
      </c>
      <c r="AB1222" s="62">
        <v>45</v>
      </c>
      <c r="AC1222" s="62">
        <v>45</v>
      </c>
      <c r="AE1222" s="64">
        <v>1</v>
      </c>
      <c r="AF1222" s="65">
        <v>2</v>
      </c>
      <c r="AG1222" s="66">
        <v>3</v>
      </c>
      <c r="AH1222" s="62">
        <v>3</v>
      </c>
      <c r="AI1222" s="62">
        <v>3</v>
      </c>
      <c r="AJ1222" s="62">
        <v>3</v>
      </c>
      <c r="AK1222" s="62">
        <v>3</v>
      </c>
      <c r="AL1222" s="62">
        <v>4</v>
      </c>
      <c r="AM1222" s="62">
        <v>4</v>
      </c>
      <c r="AN1222" s="62">
        <v>1</v>
      </c>
      <c r="AO1222" s="62">
        <v>5</v>
      </c>
      <c r="AP1222" s="62">
        <v>5</v>
      </c>
      <c r="AQ1222" s="62">
        <v>5</v>
      </c>
      <c r="AR1222" s="62">
        <v>6</v>
      </c>
      <c r="AS1222" s="62">
        <v>6</v>
      </c>
      <c r="AT1222" s="62">
        <v>6</v>
      </c>
      <c r="AU1222" s="62">
        <v>6</v>
      </c>
      <c r="AV1222" s="62">
        <v>6</v>
      </c>
      <c r="AW1222" s="62">
        <v>6</v>
      </c>
      <c r="AX1222" s="62">
        <v>6</v>
      </c>
    </row>
    <row r="1223" spans="1:50" ht="12.75" customHeight="1">
      <c r="A1223" s="78">
        <v>41768</v>
      </c>
      <c r="B1223" s="54">
        <v>6</v>
      </c>
      <c r="C1223" s="54">
        <v>10</v>
      </c>
      <c r="D1223" s="54">
        <v>19</v>
      </c>
      <c r="E1223" s="54">
        <v>20</v>
      </c>
      <c r="F1223" s="54">
        <v>42</v>
      </c>
      <c r="G1223" s="54">
        <v>46</v>
      </c>
      <c r="H1223" s="54"/>
      <c r="I1223" s="53"/>
      <c r="J1223" s="62">
        <v>6</v>
      </c>
      <c r="K1223" s="62">
        <v>11</v>
      </c>
      <c r="L1223" s="62">
        <v>17</v>
      </c>
      <c r="M1223" s="62">
        <v>21</v>
      </c>
      <c r="N1223" s="62">
        <v>23</v>
      </c>
      <c r="O1223" s="62">
        <v>28</v>
      </c>
      <c r="P1223" s="62">
        <v>29</v>
      </c>
      <c r="Q1223" s="62">
        <v>32</v>
      </c>
      <c r="R1223" s="62">
        <v>36</v>
      </c>
      <c r="S1223" s="62">
        <v>14</v>
      </c>
      <c r="T1223" s="62">
        <v>36</v>
      </c>
      <c r="U1223" s="62">
        <v>37</v>
      </c>
      <c r="V1223" s="62">
        <v>41</v>
      </c>
      <c r="W1223" s="62">
        <v>42</v>
      </c>
      <c r="X1223" s="62">
        <v>43</v>
      </c>
      <c r="Y1223" s="62">
        <v>45</v>
      </c>
      <c r="Z1223" s="62">
        <v>45</v>
      </c>
      <c r="AA1223" s="62">
        <v>45</v>
      </c>
      <c r="AB1223" s="62">
        <v>45</v>
      </c>
      <c r="AC1223" s="62">
        <v>45</v>
      </c>
      <c r="AE1223" s="64">
        <v>0</v>
      </c>
      <c r="AF1223" s="65">
        <v>1</v>
      </c>
      <c r="AG1223" s="66">
        <v>3</v>
      </c>
      <c r="AH1223" s="62">
        <v>4</v>
      </c>
      <c r="AI1223" s="62">
        <v>4</v>
      </c>
      <c r="AJ1223" s="62">
        <v>6</v>
      </c>
      <c r="AK1223" s="62">
        <v>6</v>
      </c>
      <c r="AL1223" s="62">
        <v>6</v>
      </c>
      <c r="AM1223" s="62">
        <v>6</v>
      </c>
      <c r="AN1223" s="62">
        <v>4</v>
      </c>
      <c r="AO1223" s="62">
        <v>4</v>
      </c>
      <c r="AP1223" s="62">
        <v>5</v>
      </c>
      <c r="AQ1223" s="62">
        <v>6</v>
      </c>
      <c r="AR1223" s="62">
        <v>6</v>
      </c>
      <c r="AS1223" s="62">
        <v>6</v>
      </c>
      <c r="AT1223" s="62">
        <v>6</v>
      </c>
      <c r="AU1223" s="62">
        <v>6</v>
      </c>
      <c r="AV1223" s="62">
        <v>6</v>
      </c>
      <c r="AW1223" s="62">
        <v>6</v>
      </c>
      <c r="AX1223" s="62">
        <v>6</v>
      </c>
    </row>
    <row r="1224" spans="1:50" ht="12.75" customHeight="1">
      <c r="A1224" s="78">
        <v>41766</v>
      </c>
      <c r="B1224" s="54">
        <v>5</v>
      </c>
      <c r="C1224" s="54">
        <v>10</v>
      </c>
      <c r="D1224" s="54">
        <v>18</v>
      </c>
      <c r="E1224" s="54">
        <v>32</v>
      </c>
      <c r="F1224" s="54">
        <v>37</v>
      </c>
      <c r="G1224" s="54">
        <v>42</v>
      </c>
      <c r="H1224" s="54"/>
      <c r="I1224" s="53"/>
      <c r="J1224" s="62">
        <v>6</v>
      </c>
      <c r="K1224" s="62">
        <v>11</v>
      </c>
      <c r="L1224" s="62">
        <v>15</v>
      </c>
      <c r="M1224" s="62">
        <v>20</v>
      </c>
      <c r="N1224" s="62">
        <v>23</v>
      </c>
      <c r="O1224" s="62">
        <v>24</v>
      </c>
      <c r="P1224" s="62">
        <v>28</v>
      </c>
      <c r="Q1224" s="62">
        <v>29</v>
      </c>
      <c r="R1224" s="62">
        <v>32</v>
      </c>
      <c r="S1224" s="62">
        <v>14</v>
      </c>
      <c r="T1224" s="62">
        <v>37</v>
      </c>
      <c r="U1224" s="62">
        <v>38</v>
      </c>
      <c r="V1224" s="62">
        <v>40</v>
      </c>
      <c r="W1224" s="62">
        <v>41</v>
      </c>
      <c r="X1224" s="62">
        <v>42</v>
      </c>
      <c r="Y1224" s="62">
        <v>43</v>
      </c>
      <c r="Z1224" s="62">
        <v>45</v>
      </c>
      <c r="AA1224" s="62">
        <v>45</v>
      </c>
      <c r="AB1224" s="62">
        <v>45</v>
      </c>
      <c r="AC1224" s="62">
        <v>45</v>
      </c>
      <c r="AE1224" s="64">
        <v>1</v>
      </c>
      <c r="AF1224" s="65">
        <v>1</v>
      </c>
      <c r="AG1224" s="66">
        <v>1</v>
      </c>
      <c r="AH1224" s="62">
        <v>2</v>
      </c>
      <c r="AI1224" s="62">
        <v>3</v>
      </c>
      <c r="AJ1224" s="62">
        <v>3</v>
      </c>
      <c r="AK1224" s="62">
        <v>4</v>
      </c>
      <c r="AL1224" s="62">
        <v>4</v>
      </c>
      <c r="AM1224" s="62">
        <v>4</v>
      </c>
      <c r="AN1224" s="62">
        <v>2</v>
      </c>
      <c r="AO1224" s="62">
        <v>6</v>
      </c>
      <c r="AP1224" s="62">
        <v>6</v>
      </c>
      <c r="AQ1224" s="62">
        <v>6</v>
      </c>
      <c r="AR1224" s="62">
        <v>6</v>
      </c>
      <c r="AS1224" s="62">
        <v>6</v>
      </c>
      <c r="AT1224" s="62">
        <v>6</v>
      </c>
      <c r="AU1224" s="62">
        <v>6</v>
      </c>
      <c r="AV1224" s="62">
        <v>6</v>
      </c>
      <c r="AW1224" s="62">
        <v>6</v>
      </c>
      <c r="AX1224" s="62">
        <v>6</v>
      </c>
    </row>
    <row r="1225" spans="1:50" ht="12.75" customHeight="1">
      <c r="A1225" s="78">
        <v>41765</v>
      </c>
      <c r="B1225" s="54">
        <v>1</v>
      </c>
      <c r="C1225" s="54">
        <v>14</v>
      </c>
      <c r="D1225" s="54">
        <v>38</v>
      </c>
      <c r="E1225" s="54">
        <v>39</v>
      </c>
      <c r="F1225" s="54">
        <v>42</v>
      </c>
      <c r="G1225" s="54">
        <v>44</v>
      </c>
      <c r="H1225" s="54"/>
      <c r="I1225" s="53"/>
      <c r="J1225" s="62">
        <v>6</v>
      </c>
      <c r="K1225" s="62">
        <v>10</v>
      </c>
      <c r="L1225" s="62">
        <v>14</v>
      </c>
      <c r="M1225" s="62">
        <v>18</v>
      </c>
      <c r="N1225" s="62">
        <v>22</v>
      </c>
      <c r="O1225" s="62">
        <v>25</v>
      </c>
      <c r="P1225" s="62">
        <v>26</v>
      </c>
      <c r="Q1225" s="62">
        <v>29</v>
      </c>
      <c r="R1225" s="62">
        <v>30</v>
      </c>
      <c r="S1225" s="62">
        <v>15</v>
      </c>
      <c r="T1225" s="62">
        <v>38</v>
      </c>
      <c r="U1225" s="62">
        <v>39</v>
      </c>
      <c r="V1225" s="62">
        <v>40</v>
      </c>
      <c r="W1225" s="62">
        <v>41</v>
      </c>
      <c r="X1225" s="62">
        <v>42</v>
      </c>
      <c r="Y1225" s="62">
        <v>43</v>
      </c>
      <c r="Z1225" s="62">
        <v>44</v>
      </c>
      <c r="AA1225" s="62">
        <v>46</v>
      </c>
      <c r="AB1225" s="62">
        <v>46</v>
      </c>
      <c r="AC1225" s="62">
        <v>46</v>
      </c>
      <c r="AE1225" s="64">
        <v>1</v>
      </c>
      <c r="AF1225" s="65">
        <v>1</v>
      </c>
      <c r="AG1225" s="66">
        <v>1</v>
      </c>
      <c r="AH1225" s="62">
        <v>1</v>
      </c>
      <c r="AI1225" s="62">
        <v>2</v>
      </c>
      <c r="AJ1225" s="62">
        <v>2</v>
      </c>
      <c r="AK1225" s="62">
        <v>2</v>
      </c>
      <c r="AL1225" s="62">
        <v>2</v>
      </c>
      <c r="AM1225" s="62">
        <v>2</v>
      </c>
      <c r="AN1225" s="62">
        <v>2</v>
      </c>
      <c r="AO1225" s="62">
        <v>6</v>
      </c>
      <c r="AP1225" s="62">
        <v>6</v>
      </c>
      <c r="AQ1225" s="62">
        <v>5</v>
      </c>
      <c r="AR1225" s="62">
        <v>5</v>
      </c>
      <c r="AS1225" s="62">
        <v>6</v>
      </c>
      <c r="AT1225" s="62">
        <v>6</v>
      </c>
      <c r="AU1225" s="62">
        <v>6</v>
      </c>
      <c r="AV1225" s="62">
        <v>6</v>
      </c>
      <c r="AW1225" s="62">
        <v>6</v>
      </c>
      <c r="AX1225" s="62">
        <v>6</v>
      </c>
    </row>
    <row r="1226" spans="1:50" ht="12.75" customHeight="1">
      <c r="A1226" s="78">
        <v>41764</v>
      </c>
      <c r="B1226" s="54">
        <v>1</v>
      </c>
      <c r="C1226" s="54">
        <v>4</v>
      </c>
      <c r="D1226" s="54">
        <v>9</v>
      </c>
      <c r="E1226" s="54">
        <v>23</v>
      </c>
      <c r="F1226" s="54">
        <v>43</v>
      </c>
      <c r="G1226" s="54">
        <v>44</v>
      </c>
      <c r="H1226" s="54"/>
      <c r="I1226" s="53"/>
      <c r="J1226" s="62">
        <v>6</v>
      </c>
      <c r="K1226" s="62">
        <v>12</v>
      </c>
      <c r="L1226" s="62">
        <v>16</v>
      </c>
      <c r="M1226" s="62">
        <v>20</v>
      </c>
      <c r="N1226" s="62">
        <v>23</v>
      </c>
      <c r="O1226" s="62">
        <v>27</v>
      </c>
      <c r="P1226" s="62">
        <v>30</v>
      </c>
      <c r="Q1226" s="62">
        <v>31</v>
      </c>
      <c r="R1226" s="62">
        <v>33</v>
      </c>
      <c r="S1226" s="62">
        <v>15</v>
      </c>
      <c r="T1226" s="62">
        <v>38</v>
      </c>
      <c r="U1226" s="62">
        <v>39</v>
      </c>
      <c r="V1226" s="62">
        <v>41</v>
      </c>
      <c r="W1226" s="62">
        <v>42</v>
      </c>
      <c r="X1226" s="62">
        <v>43</v>
      </c>
      <c r="Y1226" s="62">
        <v>44</v>
      </c>
      <c r="Z1226" s="62">
        <v>45</v>
      </c>
      <c r="AA1226" s="62">
        <v>46</v>
      </c>
      <c r="AB1226" s="62">
        <v>48</v>
      </c>
      <c r="AC1226" s="62">
        <v>48</v>
      </c>
      <c r="AE1226" s="64">
        <v>0</v>
      </c>
      <c r="AF1226" s="65">
        <v>1</v>
      </c>
      <c r="AG1226" s="66">
        <v>1</v>
      </c>
      <c r="AH1226" s="62">
        <v>2</v>
      </c>
      <c r="AI1226" s="62">
        <v>2</v>
      </c>
      <c r="AJ1226" s="62">
        <v>2</v>
      </c>
      <c r="AK1226" s="62">
        <v>2</v>
      </c>
      <c r="AL1226" s="62">
        <v>2</v>
      </c>
      <c r="AM1226" s="62">
        <v>2</v>
      </c>
      <c r="AN1226" s="62">
        <v>1</v>
      </c>
      <c r="AO1226" s="62">
        <v>5</v>
      </c>
      <c r="AP1226" s="62">
        <v>5</v>
      </c>
      <c r="AQ1226" s="62">
        <v>3</v>
      </c>
      <c r="AR1226" s="62">
        <v>3</v>
      </c>
      <c r="AS1226" s="62">
        <v>3</v>
      </c>
      <c r="AT1226" s="62">
        <v>4</v>
      </c>
      <c r="AU1226" s="62">
        <v>4</v>
      </c>
      <c r="AV1226" s="62">
        <v>4</v>
      </c>
      <c r="AW1226" s="62">
        <v>6</v>
      </c>
      <c r="AX1226" s="62">
        <v>6</v>
      </c>
    </row>
    <row r="1227" spans="1:50" ht="12.75" customHeight="1">
      <c r="A1227" s="78">
        <v>41761</v>
      </c>
      <c r="B1227" s="54">
        <v>8</v>
      </c>
      <c r="C1227" s="54">
        <v>15</v>
      </c>
      <c r="D1227" s="54">
        <v>27</v>
      </c>
      <c r="E1227" s="54">
        <v>35</v>
      </c>
      <c r="F1227" s="54">
        <v>40</v>
      </c>
      <c r="G1227" s="54">
        <v>44</v>
      </c>
      <c r="H1227" s="54"/>
      <c r="I1227" s="53"/>
      <c r="J1227" s="62">
        <v>6</v>
      </c>
      <c r="K1227" s="62">
        <v>11</v>
      </c>
      <c r="L1227" s="62">
        <v>16</v>
      </c>
      <c r="M1227" s="62">
        <v>19</v>
      </c>
      <c r="N1227" s="62">
        <v>23</v>
      </c>
      <c r="O1227" s="62">
        <v>26</v>
      </c>
      <c r="P1227" s="62">
        <v>29</v>
      </c>
      <c r="Q1227" s="62">
        <v>31</v>
      </c>
      <c r="R1227" s="62">
        <v>31</v>
      </c>
      <c r="S1227" s="62">
        <v>15</v>
      </c>
      <c r="T1227" s="62">
        <v>39</v>
      </c>
      <c r="U1227" s="62">
        <v>40</v>
      </c>
      <c r="V1227" s="62">
        <v>40</v>
      </c>
      <c r="W1227" s="62">
        <v>41</v>
      </c>
      <c r="X1227" s="62">
        <v>42</v>
      </c>
      <c r="Y1227" s="62">
        <v>43</v>
      </c>
      <c r="Z1227" s="62">
        <v>44</v>
      </c>
      <c r="AA1227" s="62">
        <v>45</v>
      </c>
      <c r="AB1227" s="62">
        <v>46</v>
      </c>
      <c r="AC1227" s="62">
        <v>48</v>
      </c>
      <c r="AE1227" s="64">
        <v>1</v>
      </c>
      <c r="AF1227" s="65">
        <v>2</v>
      </c>
      <c r="AG1227" s="66">
        <v>3</v>
      </c>
      <c r="AH1227" s="62">
        <v>4</v>
      </c>
      <c r="AI1227" s="62">
        <v>4</v>
      </c>
      <c r="AJ1227" s="62">
        <v>4</v>
      </c>
      <c r="AK1227" s="62">
        <v>4</v>
      </c>
      <c r="AL1227" s="62">
        <v>4</v>
      </c>
      <c r="AM1227" s="62">
        <v>4</v>
      </c>
      <c r="AN1227" s="62">
        <v>2</v>
      </c>
      <c r="AO1227" s="62">
        <v>6</v>
      </c>
      <c r="AP1227" s="62">
        <v>6</v>
      </c>
      <c r="AQ1227" s="62">
        <v>4</v>
      </c>
      <c r="AR1227" s="62">
        <v>4</v>
      </c>
      <c r="AS1227" s="62">
        <v>4</v>
      </c>
      <c r="AT1227" s="62">
        <v>5</v>
      </c>
      <c r="AU1227" s="62">
        <v>6</v>
      </c>
      <c r="AV1227" s="62">
        <v>6</v>
      </c>
      <c r="AW1227" s="62">
        <v>6</v>
      </c>
      <c r="AX1227" s="62">
        <v>6</v>
      </c>
    </row>
    <row r="1228" spans="1:50" ht="12.75" customHeight="1">
      <c r="A1228" s="78">
        <v>41759</v>
      </c>
      <c r="B1228" s="54">
        <v>4</v>
      </c>
      <c r="C1228" s="54">
        <v>23</v>
      </c>
      <c r="D1228" s="54">
        <v>24</v>
      </c>
      <c r="E1228" s="54">
        <v>25</v>
      </c>
      <c r="F1228" s="54">
        <v>29</v>
      </c>
      <c r="G1228" s="54">
        <v>39</v>
      </c>
      <c r="H1228" s="54"/>
      <c r="I1228" s="53"/>
      <c r="J1228" s="62">
        <v>6</v>
      </c>
      <c r="K1228" s="62">
        <v>12</v>
      </c>
      <c r="L1228" s="62">
        <v>17</v>
      </c>
      <c r="M1228" s="62">
        <v>21</v>
      </c>
      <c r="N1228" s="62">
        <v>24</v>
      </c>
      <c r="O1228" s="62">
        <v>28</v>
      </c>
      <c r="P1228" s="62">
        <v>30</v>
      </c>
      <c r="Q1228" s="62">
        <v>33</v>
      </c>
      <c r="R1228" s="62">
        <v>35</v>
      </c>
      <c r="S1228" s="62">
        <v>16</v>
      </c>
      <c r="T1228" s="62">
        <v>38</v>
      </c>
      <c r="U1228" s="62">
        <v>39</v>
      </c>
      <c r="V1228" s="62">
        <v>40</v>
      </c>
      <c r="W1228" s="62">
        <v>43</v>
      </c>
      <c r="X1228" s="62">
        <v>44</v>
      </c>
      <c r="Y1228" s="62">
        <v>45</v>
      </c>
      <c r="Z1228" s="62">
        <v>46</v>
      </c>
      <c r="AA1228" s="62">
        <v>46</v>
      </c>
      <c r="AB1228" s="62">
        <v>47</v>
      </c>
      <c r="AC1228" s="62">
        <v>48</v>
      </c>
      <c r="AE1228" s="64">
        <v>1</v>
      </c>
      <c r="AF1228" s="65">
        <v>1</v>
      </c>
      <c r="AG1228" s="66">
        <v>1</v>
      </c>
      <c r="AH1228" s="62">
        <v>1</v>
      </c>
      <c r="AI1228" s="62">
        <v>2</v>
      </c>
      <c r="AJ1228" s="62">
        <v>2</v>
      </c>
      <c r="AK1228" s="62">
        <v>2</v>
      </c>
      <c r="AL1228" s="62">
        <v>2</v>
      </c>
      <c r="AM1228" s="62">
        <v>2</v>
      </c>
      <c r="AN1228" s="62">
        <v>2</v>
      </c>
      <c r="AO1228" s="62">
        <v>4</v>
      </c>
      <c r="AP1228" s="62">
        <v>4</v>
      </c>
      <c r="AQ1228" s="62">
        <v>3</v>
      </c>
      <c r="AR1228" s="62">
        <v>5</v>
      </c>
      <c r="AS1228" s="62">
        <v>5</v>
      </c>
      <c r="AT1228" s="62">
        <v>5</v>
      </c>
      <c r="AU1228" s="62">
        <v>5</v>
      </c>
      <c r="AV1228" s="62">
        <v>5</v>
      </c>
      <c r="AW1228" s="62">
        <v>5</v>
      </c>
      <c r="AX1228" s="62">
        <v>5</v>
      </c>
    </row>
    <row r="1229" spans="1:50" ht="12.75" customHeight="1">
      <c r="A1229" s="78">
        <v>41758</v>
      </c>
      <c r="B1229" s="54">
        <v>1</v>
      </c>
      <c r="C1229" s="54">
        <v>3</v>
      </c>
      <c r="D1229" s="54">
        <v>6</v>
      </c>
      <c r="E1229" s="54">
        <v>10</v>
      </c>
      <c r="F1229" s="54">
        <v>11</v>
      </c>
      <c r="G1229" s="54">
        <v>25</v>
      </c>
      <c r="H1229" s="54"/>
      <c r="I1229" s="53"/>
      <c r="J1229" s="62">
        <v>6</v>
      </c>
      <c r="K1229" s="62">
        <v>12</v>
      </c>
      <c r="L1229" s="62">
        <v>17</v>
      </c>
      <c r="M1229" s="62">
        <v>21</v>
      </c>
      <c r="N1229" s="62">
        <v>24</v>
      </c>
      <c r="O1229" s="62">
        <v>27</v>
      </c>
      <c r="P1229" s="62">
        <v>30</v>
      </c>
      <c r="Q1229" s="62">
        <v>31</v>
      </c>
      <c r="R1229" s="62">
        <v>33</v>
      </c>
      <c r="S1229" s="62">
        <v>13</v>
      </c>
      <c r="T1229" s="62">
        <v>37</v>
      </c>
      <c r="U1229" s="62">
        <v>38</v>
      </c>
      <c r="V1229" s="62">
        <v>38</v>
      </c>
      <c r="W1229" s="62">
        <v>40</v>
      </c>
      <c r="X1229" s="62">
        <v>43</v>
      </c>
      <c r="Y1229" s="62">
        <v>44</v>
      </c>
      <c r="Z1229" s="62">
        <v>45</v>
      </c>
      <c r="AA1229" s="62">
        <v>46</v>
      </c>
      <c r="AB1229" s="62">
        <v>46</v>
      </c>
      <c r="AC1229" s="62">
        <v>47</v>
      </c>
      <c r="AE1229" s="64">
        <v>0</v>
      </c>
      <c r="AF1229" s="65">
        <v>1</v>
      </c>
      <c r="AG1229" s="66">
        <v>1</v>
      </c>
      <c r="AH1229" s="62">
        <v>1</v>
      </c>
      <c r="AI1229" s="62">
        <v>1</v>
      </c>
      <c r="AJ1229" s="62">
        <v>2</v>
      </c>
      <c r="AK1229" s="62">
        <v>2</v>
      </c>
      <c r="AL1229" s="62">
        <v>2</v>
      </c>
      <c r="AM1229" s="62">
        <v>3</v>
      </c>
      <c r="AN1229" s="62">
        <v>2</v>
      </c>
      <c r="AO1229" s="62">
        <v>4</v>
      </c>
      <c r="AP1229" s="62">
        <v>4</v>
      </c>
      <c r="AQ1229" s="62">
        <v>4</v>
      </c>
      <c r="AR1229" s="62">
        <v>4</v>
      </c>
      <c r="AS1229" s="62">
        <v>4</v>
      </c>
      <c r="AT1229" s="62">
        <v>4</v>
      </c>
      <c r="AU1229" s="62">
        <v>4</v>
      </c>
      <c r="AV1229" s="62">
        <v>4</v>
      </c>
      <c r="AW1229" s="62">
        <v>4</v>
      </c>
      <c r="AX1229" s="62">
        <v>5</v>
      </c>
    </row>
    <row r="1230" spans="1:50" ht="12.75" customHeight="1">
      <c r="A1230" s="78">
        <v>41757</v>
      </c>
      <c r="B1230" s="54">
        <v>8</v>
      </c>
      <c r="C1230" s="54">
        <v>10</v>
      </c>
      <c r="D1230" s="54">
        <v>11</v>
      </c>
      <c r="E1230" s="54">
        <v>28</v>
      </c>
      <c r="F1230" s="54">
        <v>32</v>
      </c>
      <c r="G1230" s="54">
        <v>39</v>
      </c>
      <c r="H1230" s="54"/>
      <c r="I1230" s="53"/>
      <c r="J1230" s="62">
        <v>6</v>
      </c>
      <c r="K1230" s="62">
        <v>11</v>
      </c>
      <c r="L1230" s="62">
        <v>17</v>
      </c>
      <c r="M1230" s="62">
        <v>22</v>
      </c>
      <c r="N1230" s="62">
        <v>25</v>
      </c>
      <c r="O1230" s="62">
        <v>28</v>
      </c>
      <c r="P1230" s="62">
        <v>31</v>
      </c>
      <c r="Q1230" s="62">
        <v>32</v>
      </c>
      <c r="R1230" s="62">
        <v>33</v>
      </c>
      <c r="S1230" s="62">
        <v>14</v>
      </c>
      <c r="T1230" s="62">
        <v>37</v>
      </c>
      <c r="U1230" s="62">
        <v>40</v>
      </c>
      <c r="V1230" s="62">
        <v>38</v>
      </c>
      <c r="W1230" s="62">
        <v>39</v>
      </c>
      <c r="X1230" s="62">
        <v>40</v>
      </c>
      <c r="Y1230" s="62">
        <v>43</v>
      </c>
      <c r="Z1230" s="62">
        <v>44</v>
      </c>
      <c r="AA1230" s="62">
        <v>45</v>
      </c>
      <c r="AB1230" s="62">
        <v>46</v>
      </c>
      <c r="AC1230" s="62">
        <v>46</v>
      </c>
      <c r="AE1230" s="64">
        <v>0</v>
      </c>
      <c r="AF1230" s="65">
        <v>0</v>
      </c>
      <c r="AG1230" s="66">
        <v>0</v>
      </c>
      <c r="AH1230" s="62">
        <v>0</v>
      </c>
      <c r="AI1230" s="62">
        <v>0</v>
      </c>
      <c r="AJ1230" s="62">
        <v>1</v>
      </c>
      <c r="AK1230" s="62">
        <v>2</v>
      </c>
      <c r="AL1230" s="62">
        <v>2</v>
      </c>
      <c r="AM1230" s="62">
        <v>2</v>
      </c>
      <c r="AN1230" s="62">
        <v>0</v>
      </c>
      <c r="AO1230" s="62">
        <v>5</v>
      </c>
      <c r="AP1230" s="62">
        <v>5</v>
      </c>
      <c r="AQ1230" s="62">
        <v>3</v>
      </c>
      <c r="AR1230" s="62">
        <v>3</v>
      </c>
      <c r="AS1230" s="62">
        <v>4</v>
      </c>
      <c r="AT1230" s="62">
        <v>4</v>
      </c>
      <c r="AU1230" s="62">
        <v>4</v>
      </c>
      <c r="AV1230" s="62">
        <v>5</v>
      </c>
      <c r="AW1230" s="62">
        <v>5</v>
      </c>
      <c r="AX1230" s="62">
        <v>5</v>
      </c>
    </row>
    <row r="1231" spans="1:50" ht="12.75" customHeight="1">
      <c r="A1231" s="78">
        <v>41754</v>
      </c>
      <c r="B1231" s="54">
        <v>2</v>
      </c>
      <c r="C1231" s="54">
        <v>15</v>
      </c>
      <c r="D1231" s="54">
        <v>36</v>
      </c>
      <c r="E1231" s="54">
        <v>38</v>
      </c>
      <c r="F1231" s="54">
        <v>42</v>
      </c>
      <c r="G1231" s="54">
        <v>44</v>
      </c>
      <c r="H1231" s="54"/>
      <c r="I1231" s="53"/>
      <c r="J1231" s="62">
        <v>6</v>
      </c>
      <c r="K1231" s="62">
        <v>12</v>
      </c>
      <c r="L1231" s="62">
        <v>16</v>
      </c>
      <c r="M1231" s="62">
        <v>21</v>
      </c>
      <c r="N1231" s="62">
        <v>26</v>
      </c>
      <c r="O1231" s="62">
        <v>29</v>
      </c>
      <c r="P1231" s="62">
        <v>32</v>
      </c>
      <c r="Q1231" s="62">
        <v>34</v>
      </c>
      <c r="R1231" s="62">
        <v>35</v>
      </c>
      <c r="S1231" s="62">
        <v>13</v>
      </c>
      <c r="T1231" s="62">
        <v>39</v>
      </c>
      <c r="U1231" s="62">
        <v>40</v>
      </c>
      <c r="V1231" s="62">
        <v>38</v>
      </c>
      <c r="W1231" s="62">
        <v>39</v>
      </c>
      <c r="X1231" s="62">
        <v>40</v>
      </c>
      <c r="Y1231" s="62">
        <v>41</v>
      </c>
      <c r="Z1231" s="62">
        <v>44</v>
      </c>
      <c r="AA1231" s="62">
        <v>45</v>
      </c>
      <c r="AB1231" s="62">
        <v>46</v>
      </c>
      <c r="AC1231" s="62">
        <v>47</v>
      </c>
      <c r="AE1231" s="64">
        <v>1</v>
      </c>
      <c r="AF1231" s="65">
        <v>2</v>
      </c>
      <c r="AG1231" s="66">
        <v>3</v>
      </c>
      <c r="AH1231" s="62">
        <v>4</v>
      </c>
      <c r="AI1231" s="62">
        <v>4</v>
      </c>
      <c r="AJ1231" s="62">
        <v>4</v>
      </c>
      <c r="AK1231" s="62">
        <v>4</v>
      </c>
      <c r="AL1231" s="62">
        <v>5</v>
      </c>
      <c r="AM1231" s="62">
        <v>5</v>
      </c>
      <c r="AN1231" s="62">
        <v>4</v>
      </c>
      <c r="AO1231" s="62">
        <v>5</v>
      </c>
      <c r="AP1231" s="62">
        <v>5</v>
      </c>
      <c r="AQ1231" s="62">
        <v>5</v>
      </c>
      <c r="AR1231" s="62">
        <v>5</v>
      </c>
      <c r="AS1231" s="62">
        <v>5</v>
      </c>
      <c r="AT1231" s="62">
        <v>5</v>
      </c>
      <c r="AU1231" s="62">
        <v>5</v>
      </c>
      <c r="AV1231" s="62">
        <v>6</v>
      </c>
      <c r="AW1231" s="62">
        <v>6</v>
      </c>
      <c r="AX1231" s="62">
        <v>6</v>
      </c>
    </row>
    <row r="1232" spans="1:50" ht="12.75" customHeight="1">
      <c r="A1232" s="78">
        <v>41752</v>
      </c>
      <c r="B1232" s="54">
        <v>5</v>
      </c>
      <c r="C1232" s="54">
        <v>6</v>
      </c>
      <c r="D1232" s="54">
        <v>20</v>
      </c>
      <c r="E1232" s="54">
        <v>31</v>
      </c>
      <c r="F1232" s="54">
        <v>39</v>
      </c>
      <c r="G1232" s="54">
        <v>40</v>
      </c>
      <c r="H1232" s="54"/>
      <c r="I1232" s="53"/>
      <c r="J1232" s="62">
        <v>6</v>
      </c>
      <c r="K1232" s="62">
        <v>11</v>
      </c>
      <c r="L1232" s="62">
        <v>16</v>
      </c>
      <c r="M1232" s="62">
        <v>19</v>
      </c>
      <c r="N1232" s="62">
        <v>23</v>
      </c>
      <c r="O1232" s="62">
        <v>26</v>
      </c>
      <c r="P1232" s="62">
        <v>29</v>
      </c>
      <c r="Q1232" s="62">
        <v>32</v>
      </c>
      <c r="R1232" s="62">
        <v>34</v>
      </c>
      <c r="S1232" s="62">
        <v>11</v>
      </c>
      <c r="T1232" s="62">
        <v>39</v>
      </c>
      <c r="U1232" s="62">
        <v>39</v>
      </c>
      <c r="V1232" s="62">
        <v>38</v>
      </c>
      <c r="W1232" s="62">
        <v>38</v>
      </c>
      <c r="X1232" s="62">
        <v>39</v>
      </c>
      <c r="Y1232" s="62">
        <v>40</v>
      </c>
      <c r="Z1232" s="62">
        <v>41</v>
      </c>
      <c r="AA1232" s="62">
        <v>44</v>
      </c>
      <c r="AB1232" s="62">
        <v>45</v>
      </c>
      <c r="AC1232" s="62">
        <v>46</v>
      </c>
      <c r="AE1232" s="64">
        <v>1</v>
      </c>
      <c r="AF1232" s="65">
        <v>1</v>
      </c>
      <c r="AG1232" s="66">
        <v>1</v>
      </c>
      <c r="AH1232" s="62">
        <v>2</v>
      </c>
      <c r="AI1232" s="62">
        <v>3</v>
      </c>
      <c r="AJ1232" s="62">
        <v>3</v>
      </c>
      <c r="AK1232" s="62">
        <v>3</v>
      </c>
      <c r="AL1232" s="62">
        <v>3</v>
      </c>
      <c r="AM1232" s="62">
        <v>3</v>
      </c>
      <c r="AN1232" s="62">
        <v>1</v>
      </c>
      <c r="AO1232" s="62">
        <v>5</v>
      </c>
      <c r="AP1232" s="62">
        <v>5</v>
      </c>
      <c r="AQ1232" s="62">
        <v>4</v>
      </c>
      <c r="AR1232" s="62">
        <v>4</v>
      </c>
      <c r="AS1232" s="62">
        <v>4</v>
      </c>
      <c r="AT1232" s="62">
        <v>4</v>
      </c>
      <c r="AU1232" s="62">
        <v>5</v>
      </c>
      <c r="AV1232" s="62">
        <v>5</v>
      </c>
      <c r="AW1232" s="62">
        <v>5</v>
      </c>
      <c r="AX1232" s="62">
        <v>5</v>
      </c>
    </row>
    <row r="1233" spans="1:50" ht="12.75" customHeight="1">
      <c r="A1233" s="78">
        <v>41751</v>
      </c>
      <c r="B1233" s="54">
        <v>14</v>
      </c>
      <c r="C1233" s="54">
        <v>15</v>
      </c>
      <c r="D1233" s="54">
        <v>17</v>
      </c>
      <c r="E1233" s="54">
        <v>18</v>
      </c>
      <c r="F1233" s="54">
        <v>20</v>
      </c>
      <c r="G1233" s="54">
        <v>32</v>
      </c>
      <c r="H1233" s="54"/>
      <c r="I1233" s="53"/>
      <c r="J1233" s="62">
        <v>6</v>
      </c>
      <c r="K1233" s="62">
        <v>11</v>
      </c>
      <c r="L1233" s="62">
        <v>15</v>
      </c>
      <c r="M1233" s="62">
        <v>20</v>
      </c>
      <c r="N1233" s="62">
        <v>23</v>
      </c>
      <c r="O1233" s="62">
        <v>27</v>
      </c>
      <c r="P1233" s="62">
        <v>30</v>
      </c>
      <c r="Q1233" s="62">
        <v>33</v>
      </c>
      <c r="R1233" s="62">
        <v>36</v>
      </c>
      <c r="S1233" s="62">
        <v>12</v>
      </c>
      <c r="T1233" s="62">
        <v>37</v>
      </c>
      <c r="U1233" s="62">
        <v>38</v>
      </c>
      <c r="V1233" s="62">
        <v>38</v>
      </c>
      <c r="W1233" s="62">
        <v>40</v>
      </c>
      <c r="X1233" s="62">
        <v>40</v>
      </c>
      <c r="Y1233" s="62">
        <v>41</v>
      </c>
      <c r="Z1233" s="62">
        <v>42</v>
      </c>
      <c r="AA1233" s="62">
        <v>43</v>
      </c>
      <c r="AB1233" s="62">
        <v>45</v>
      </c>
      <c r="AC1233" s="62">
        <v>46</v>
      </c>
      <c r="AE1233" s="64">
        <v>3</v>
      </c>
      <c r="AF1233" s="65">
        <v>3</v>
      </c>
      <c r="AG1233" s="66">
        <v>3</v>
      </c>
      <c r="AH1233" s="62">
        <v>3</v>
      </c>
      <c r="AI1233" s="62">
        <v>3</v>
      </c>
      <c r="AJ1233" s="62">
        <v>4</v>
      </c>
      <c r="AK1233" s="62">
        <v>4</v>
      </c>
      <c r="AL1233" s="62">
        <v>5</v>
      </c>
      <c r="AM1233" s="62">
        <v>5</v>
      </c>
      <c r="AN1233" s="62">
        <v>1</v>
      </c>
      <c r="AO1233" s="62">
        <v>4</v>
      </c>
      <c r="AP1233" s="62">
        <v>4</v>
      </c>
      <c r="AQ1233" s="62">
        <v>5</v>
      </c>
      <c r="AR1233" s="62">
        <v>6</v>
      </c>
      <c r="AS1233" s="62">
        <v>6</v>
      </c>
      <c r="AT1233" s="62">
        <v>6</v>
      </c>
      <c r="AU1233" s="62">
        <v>6</v>
      </c>
      <c r="AV1233" s="62">
        <v>6</v>
      </c>
      <c r="AW1233" s="62">
        <v>6</v>
      </c>
      <c r="AX1233" s="62">
        <v>6</v>
      </c>
    </row>
    <row r="1234" spans="1:50" ht="12.75" customHeight="1">
      <c r="A1234" s="78">
        <v>41750</v>
      </c>
      <c r="B1234" s="54">
        <v>2</v>
      </c>
      <c r="C1234" s="54">
        <v>22</v>
      </c>
      <c r="D1234" s="54">
        <v>30</v>
      </c>
      <c r="E1234" s="54">
        <v>38</v>
      </c>
      <c r="F1234" s="54">
        <v>47</v>
      </c>
      <c r="G1234" s="54">
        <v>49</v>
      </c>
      <c r="H1234" s="54"/>
      <c r="I1234" s="53"/>
      <c r="J1234" s="62">
        <v>6</v>
      </c>
      <c r="K1234" s="62">
        <v>11</v>
      </c>
      <c r="L1234" s="62">
        <v>16</v>
      </c>
      <c r="M1234" s="62">
        <v>20</v>
      </c>
      <c r="N1234" s="62">
        <v>24</v>
      </c>
      <c r="O1234" s="62">
        <v>26</v>
      </c>
      <c r="P1234" s="62">
        <v>30</v>
      </c>
      <c r="Q1234" s="62">
        <v>32</v>
      </c>
      <c r="R1234" s="62">
        <v>35</v>
      </c>
      <c r="S1234" s="62">
        <v>13</v>
      </c>
      <c r="T1234" s="62">
        <v>37</v>
      </c>
      <c r="U1234" s="62">
        <v>40</v>
      </c>
      <c r="V1234" s="62">
        <v>39</v>
      </c>
      <c r="W1234" s="62">
        <v>40</v>
      </c>
      <c r="X1234" s="62">
        <v>42</v>
      </c>
      <c r="Y1234" s="62">
        <v>42</v>
      </c>
      <c r="Z1234" s="62">
        <v>43</v>
      </c>
      <c r="AA1234" s="62">
        <v>44</v>
      </c>
      <c r="AB1234" s="62">
        <v>44</v>
      </c>
      <c r="AC1234" s="62">
        <v>45</v>
      </c>
      <c r="AE1234" s="64">
        <v>2</v>
      </c>
      <c r="AF1234" s="65">
        <v>2</v>
      </c>
      <c r="AG1234" s="66">
        <v>2</v>
      </c>
      <c r="AH1234" s="62">
        <v>2</v>
      </c>
      <c r="AI1234" s="62">
        <v>4</v>
      </c>
      <c r="AJ1234" s="62">
        <v>4</v>
      </c>
      <c r="AK1234" s="62">
        <v>4</v>
      </c>
      <c r="AL1234" s="62">
        <v>4</v>
      </c>
      <c r="AM1234" s="62">
        <v>4</v>
      </c>
      <c r="AN1234" s="62">
        <v>1</v>
      </c>
      <c r="AO1234" s="62">
        <v>5</v>
      </c>
      <c r="AP1234" s="62">
        <v>5</v>
      </c>
      <c r="AQ1234" s="62">
        <v>4</v>
      </c>
      <c r="AR1234" s="62">
        <v>4</v>
      </c>
      <c r="AS1234" s="62">
        <v>4</v>
      </c>
      <c r="AT1234" s="62">
        <v>4</v>
      </c>
      <c r="AU1234" s="62">
        <v>5</v>
      </c>
      <c r="AV1234" s="62">
        <v>5</v>
      </c>
      <c r="AW1234" s="62">
        <v>5</v>
      </c>
      <c r="AX1234" s="62">
        <v>5</v>
      </c>
    </row>
    <row r="1235" spans="1:50" ht="12.75" customHeight="1">
      <c r="A1235" s="78">
        <v>41747</v>
      </c>
      <c r="B1235" s="54">
        <v>14</v>
      </c>
      <c r="C1235" s="54">
        <v>19</v>
      </c>
      <c r="D1235" s="54">
        <v>24</v>
      </c>
      <c r="E1235" s="54">
        <v>28</v>
      </c>
      <c r="F1235" s="54">
        <v>29</v>
      </c>
      <c r="G1235" s="54">
        <v>37</v>
      </c>
      <c r="H1235" s="54"/>
      <c r="I1235" s="53"/>
      <c r="J1235" s="62">
        <v>6</v>
      </c>
      <c r="K1235" s="62">
        <v>12</v>
      </c>
      <c r="L1235" s="62">
        <v>17</v>
      </c>
      <c r="M1235" s="62">
        <v>21</v>
      </c>
      <c r="N1235" s="62">
        <v>24</v>
      </c>
      <c r="O1235" s="62">
        <v>26</v>
      </c>
      <c r="P1235" s="62">
        <v>28</v>
      </c>
      <c r="Q1235" s="62">
        <v>32</v>
      </c>
      <c r="R1235" s="62">
        <v>34</v>
      </c>
      <c r="S1235" s="62">
        <v>13</v>
      </c>
      <c r="T1235" s="62">
        <v>36</v>
      </c>
      <c r="U1235" s="62">
        <v>36</v>
      </c>
      <c r="V1235" s="62">
        <v>40</v>
      </c>
      <c r="W1235" s="62">
        <v>40</v>
      </c>
      <c r="X1235" s="62">
        <v>41</v>
      </c>
      <c r="Y1235" s="62">
        <v>43</v>
      </c>
      <c r="Z1235" s="62">
        <v>43</v>
      </c>
      <c r="AA1235" s="62">
        <v>44</v>
      </c>
      <c r="AB1235" s="62">
        <v>45</v>
      </c>
      <c r="AC1235" s="62">
        <v>45</v>
      </c>
      <c r="AE1235" s="64">
        <v>0</v>
      </c>
      <c r="AF1235" s="65">
        <v>1</v>
      </c>
      <c r="AG1235" s="66">
        <v>2</v>
      </c>
      <c r="AH1235" s="62">
        <v>2</v>
      </c>
      <c r="AI1235" s="62">
        <v>2</v>
      </c>
      <c r="AJ1235" s="62">
        <v>2</v>
      </c>
      <c r="AK1235" s="62">
        <v>2</v>
      </c>
      <c r="AL1235" s="62">
        <v>3</v>
      </c>
      <c r="AM1235" s="62">
        <v>3</v>
      </c>
      <c r="AN1235" s="62">
        <v>2</v>
      </c>
      <c r="AO1235" s="62">
        <v>2</v>
      </c>
      <c r="AP1235" s="62">
        <v>2</v>
      </c>
      <c r="AQ1235" s="62">
        <v>5</v>
      </c>
      <c r="AR1235" s="62">
        <v>5</v>
      </c>
      <c r="AS1235" s="62">
        <v>5</v>
      </c>
      <c r="AT1235" s="62">
        <v>5</v>
      </c>
      <c r="AU1235" s="62">
        <v>5</v>
      </c>
      <c r="AV1235" s="62">
        <v>5</v>
      </c>
      <c r="AW1235" s="62">
        <v>5</v>
      </c>
      <c r="AX1235" s="62">
        <v>5</v>
      </c>
    </row>
    <row r="1236" spans="1:50" ht="12.75" customHeight="1">
      <c r="A1236" s="78">
        <v>41745</v>
      </c>
      <c r="B1236" s="54">
        <v>13</v>
      </c>
      <c r="C1236" s="54">
        <v>19</v>
      </c>
      <c r="D1236" s="54">
        <v>27</v>
      </c>
      <c r="E1236" s="54">
        <v>35</v>
      </c>
      <c r="F1236" s="54">
        <v>38</v>
      </c>
      <c r="G1236" s="54">
        <v>39</v>
      </c>
      <c r="H1236" s="54"/>
      <c r="I1236" s="53"/>
      <c r="J1236" s="62">
        <v>6</v>
      </c>
      <c r="K1236" s="62">
        <v>12</v>
      </c>
      <c r="L1236" s="62">
        <v>16</v>
      </c>
      <c r="M1236" s="62">
        <v>21</v>
      </c>
      <c r="N1236" s="62">
        <v>25</v>
      </c>
      <c r="O1236" s="62">
        <v>28</v>
      </c>
      <c r="P1236" s="62">
        <v>29</v>
      </c>
      <c r="Q1236" s="62">
        <v>31</v>
      </c>
      <c r="R1236" s="62">
        <v>34</v>
      </c>
      <c r="S1236" s="62">
        <v>14</v>
      </c>
      <c r="T1236" s="62">
        <v>34</v>
      </c>
      <c r="U1236" s="62">
        <v>38</v>
      </c>
      <c r="V1236" s="62">
        <v>42</v>
      </c>
      <c r="W1236" s="62">
        <v>42</v>
      </c>
      <c r="X1236" s="62">
        <v>42</v>
      </c>
      <c r="Y1236" s="62">
        <v>43</v>
      </c>
      <c r="Z1236" s="62">
        <v>44</v>
      </c>
      <c r="AA1236" s="62">
        <v>44</v>
      </c>
      <c r="AB1236" s="62">
        <v>45</v>
      </c>
      <c r="AC1236" s="62">
        <v>46</v>
      </c>
      <c r="AE1236" s="64">
        <v>0</v>
      </c>
      <c r="AF1236" s="65">
        <v>2</v>
      </c>
      <c r="AG1236" s="66">
        <v>4</v>
      </c>
      <c r="AH1236" s="62">
        <v>4</v>
      </c>
      <c r="AI1236" s="62">
        <v>4</v>
      </c>
      <c r="AJ1236" s="62">
        <v>4</v>
      </c>
      <c r="AK1236" s="62">
        <v>4</v>
      </c>
      <c r="AL1236" s="62">
        <v>4</v>
      </c>
      <c r="AM1236" s="62">
        <v>4</v>
      </c>
      <c r="AN1236" s="62">
        <v>4</v>
      </c>
      <c r="AO1236" s="62">
        <v>4</v>
      </c>
      <c r="AP1236" s="62">
        <v>4</v>
      </c>
      <c r="AQ1236" s="62">
        <v>6</v>
      </c>
      <c r="AR1236" s="62">
        <v>6</v>
      </c>
      <c r="AS1236" s="62">
        <v>6</v>
      </c>
      <c r="AT1236" s="62">
        <v>6</v>
      </c>
      <c r="AU1236" s="62">
        <v>6</v>
      </c>
      <c r="AV1236" s="62">
        <v>6</v>
      </c>
      <c r="AW1236" s="62">
        <v>6</v>
      </c>
      <c r="AX1236" s="62">
        <v>6</v>
      </c>
    </row>
    <row r="1237" spans="1:50" ht="12.75" customHeight="1">
      <c r="A1237" s="78">
        <v>41744</v>
      </c>
      <c r="B1237" s="54">
        <v>5</v>
      </c>
      <c r="C1237" s="54">
        <v>6</v>
      </c>
      <c r="D1237" s="54">
        <v>21</v>
      </c>
      <c r="E1237" s="54">
        <v>30</v>
      </c>
      <c r="F1237" s="54">
        <v>36</v>
      </c>
      <c r="G1237" s="54">
        <v>43</v>
      </c>
      <c r="H1237" s="54"/>
      <c r="I1237" s="53"/>
      <c r="J1237" s="62">
        <v>6</v>
      </c>
      <c r="K1237" s="62">
        <v>10</v>
      </c>
      <c r="L1237" s="62">
        <v>16</v>
      </c>
      <c r="M1237" s="62">
        <v>19</v>
      </c>
      <c r="N1237" s="62">
        <v>24</v>
      </c>
      <c r="O1237" s="62">
        <v>27</v>
      </c>
      <c r="P1237" s="62">
        <v>30</v>
      </c>
      <c r="Q1237" s="62">
        <v>31</v>
      </c>
      <c r="R1237" s="62">
        <v>32</v>
      </c>
      <c r="S1237" s="62">
        <v>14</v>
      </c>
      <c r="T1237" s="62">
        <v>37</v>
      </c>
      <c r="U1237" s="62">
        <v>37</v>
      </c>
      <c r="V1237" s="62">
        <v>41</v>
      </c>
      <c r="W1237" s="62">
        <v>42</v>
      </c>
      <c r="X1237" s="62">
        <v>42</v>
      </c>
      <c r="Y1237" s="62">
        <v>42</v>
      </c>
      <c r="Z1237" s="62">
        <v>43</v>
      </c>
      <c r="AA1237" s="62">
        <v>44</v>
      </c>
      <c r="AB1237" s="62">
        <v>44</v>
      </c>
      <c r="AC1237" s="62">
        <v>45</v>
      </c>
      <c r="AE1237" s="64">
        <v>0</v>
      </c>
      <c r="AF1237" s="65">
        <v>1</v>
      </c>
      <c r="AG1237" s="66">
        <v>2</v>
      </c>
      <c r="AH1237" s="62">
        <v>2</v>
      </c>
      <c r="AI1237" s="62">
        <v>3</v>
      </c>
      <c r="AJ1237" s="62">
        <v>4</v>
      </c>
      <c r="AK1237" s="62">
        <v>4</v>
      </c>
      <c r="AL1237" s="62">
        <v>4</v>
      </c>
      <c r="AM1237" s="62">
        <v>4</v>
      </c>
      <c r="AN1237" s="62">
        <v>2</v>
      </c>
      <c r="AO1237" s="62">
        <v>5</v>
      </c>
      <c r="AP1237" s="62">
        <v>5</v>
      </c>
      <c r="AQ1237" s="62">
        <v>4</v>
      </c>
      <c r="AR1237" s="62">
        <v>4</v>
      </c>
      <c r="AS1237" s="62">
        <v>4</v>
      </c>
      <c r="AT1237" s="62">
        <v>4</v>
      </c>
      <c r="AU1237" s="62">
        <v>5</v>
      </c>
      <c r="AV1237" s="62">
        <v>5</v>
      </c>
      <c r="AW1237" s="62">
        <v>5</v>
      </c>
      <c r="AX1237" s="62">
        <v>5</v>
      </c>
    </row>
    <row r="1238" spans="1:50" ht="12.75" customHeight="1">
      <c r="A1238" s="78">
        <v>41743</v>
      </c>
      <c r="B1238" s="54">
        <v>8</v>
      </c>
      <c r="C1238" s="54">
        <v>10</v>
      </c>
      <c r="D1238" s="54">
        <v>19</v>
      </c>
      <c r="E1238" s="54">
        <v>22</v>
      </c>
      <c r="F1238" s="54">
        <v>34</v>
      </c>
      <c r="G1238" s="54">
        <v>47</v>
      </c>
      <c r="H1238" s="54"/>
      <c r="I1238" s="53"/>
      <c r="J1238" s="62">
        <v>6</v>
      </c>
      <c r="K1238" s="62">
        <v>12</v>
      </c>
      <c r="L1238" s="62">
        <v>16</v>
      </c>
      <c r="M1238" s="62">
        <v>22</v>
      </c>
      <c r="N1238" s="62">
        <v>25</v>
      </c>
      <c r="O1238" s="62">
        <v>28</v>
      </c>
      <c r="P1238" s="62">
        <v>31</v>
      </c>
      <c r="Q1238" s="62">
        <v>33</v>
      </c>
      <c r="R1238" s="62">
        <v>34</v>
      </c>
      <c r="S1238" s="62">
        <v>15</v>
      </c>
      <c r="T1238" s="62">
        <v>35</v>
      </c>
      <c r="U1238" s="62">
        <v>36</v>
      </c>
      <c r="V1238" s="62">
        <v>41</v>
      </c>
      <c r="W1238" s="62">
        <v>42</v>
      </c>
      <c r="X1238" s="62">
        <v>43</v>
      </c>
      <c r="Y1238" s="62">
        <v>43</v>
      </c>
      <c r="Z1238" s="62">
        <v>43</v>
      </c>
      <c r="AA1238" s="62">
        <v>44</v>
      </c>
      <c r="AB1238" s="62">
        <v>45</v>
      </c>
      <c r="AC1238" s="62">
        <v>45</v>
      </c>
      <c r="AE1238" s="64">
        <v>0</v>
      </c>
      <c r="AF1238" s="65">
        <v>2</v>
      </c>
      <c r="AG1238" s="66">
        <v>2</v>
      </c>
      <c r="AH1238" s="62">
        <v>2</v>
      </c>
      <c r="AI1238" s="62">
        <v>2</v>
      </c>
      <c r="AJ1238" s="62">
        <v>2</v>
      </c>
      <c r="AK1238" s="62">
        <v>2</v>
      </c>
      <c r="AL1238" s="62">
        <v>3</v>
      </c>
      <c r="AM1238" s="62">
        <v>4</v>
      </c>
      <c r="AN1238" s="62">
        <v>2</v>
      </c>
      <c r="AO1238" s="62">
        <v>4</v>
      </c>
      <c r="AP1238" s="62">
        <v>4</v>
      </c>
      <c r="AQ1238" s="62">
        <v>4</v>
      </c>
      <c r="AR1238" s="62">
        <v>5</v>
      </c>
      <c r="AS1238" s="62">
        <v>5</v>
      </c>
      <c r="AT1238" s="62">
        <v>5</v>
      </c>
      <c r="AU1238" s="62">
        <v>5</v>
      </c>
      <c r="AV1238" s="62">
        <v>5</v>
      </c>
      <c r="AW1238" s="62">
        <v>5</v>
      </c>
      <c r="AX1238" s="62">
        <v>5</v>
      </c>
    </row>
    <row r="1239" spans="1:50" ht="12.75" customHeight="1">
      <c r="A1239" s="78">
        <v>41740</v>
      </c>
      <c r="B1239" s="54">
        <v>1</v>
      </c>
      <c r="C1239" s="54">
        <v>13</v>
      </c>
      <c r="D1239" s="54">
        <v>30</v>
      </c>
      <c r="E1239" s="54">
        <v>31</v>
      </c>
      <c r="F1239" s="54">
        <v>34</v>
      </c>
      <c r="G1239" s="54">
        <v>45</v>
      </c>
      <c r="H1239" s="54"/>
      <c r="I1239" s="53"/>
      <c r="J1239" s="62">
        <v>6</v>
      </c>
      <c r="K1239" s="62">
        <v>12</v>
      </c>
      <c r="L1239" s="62">
        <v>16</v>
      </c>
      <c r="M1239" s="62">
        <v>20</v>
      </c>
      <c r="N1239" s="62">
        <v>24</v>
      </c>
      <c r="O1239" s="62">
        <v>26</v>
      </c>
      <c r="P1239" s="62">
        <v>29</v>
      </c>
      <c r="Q1239" s="62">
        <v>32</v>
      </c>
      <c r="R1239" s="62">
        <v>34</v>
      </c>
      <c r="S1239" s="62">
        <v>16</v>
      </c>
      <c r="T1239" s="62">
        <v>36</v>
      </c>
      <c r="U1239" s="62">
        <v>38</v>
      </c>
      <c r="V1239" s="62">
        <v>39</v>
      </c>
      <c r="W1239" s="62">
        <v>41</v>
      </c>
      <c r="X1239" s="62">
        <v>42</v>
      </c>
      <c r="Y1239" s="62">
        <v>43</v>
      </c>
      <c r="Z1239" s="62">
        <v>43</v>
      </c>
      <c r="AA1239" s="62">
        <v>43</v>
      </c>
      <c r="AB1239" s="62">
        <v>44</v>
      </c>
      <c r="AC1239" s="62">
        <v>45</v>
      </c>
      <c r="AE1239" s="64">
        <v>2</v>
      </c>
      <c r="AF1239" s="65">
        <v>2</v>
      </c>
      <c r="AG1239" s="66">
        <v>2</v>
      </c>
      <c r="AH1239" s="62">
        <v>4</v>
      </c>
      <c r="AI1239" s="62">
        <v>4</v>
      </c>
      <c r="AJ1239" s="62">
        <v>4</v>
      </c>
      <c r="AK1239" s="62">
        <v>4</v>
      </c>
      <c r="AL1239" s="62">
        <v>4</v>
      </c>
      <c r="AM1239" s="62">
        <v>4</v>
      </c>
      <c r="AN1239" s="62">
        <v>1</v>
      </c>
      <c r="AO1239" s="62">
        <v>6</v>
      </c>
      <c r="AP1239" s="62">
        <v>6</v>
      </c>
      <c r="AQ1239" s="62">
        <v>6</v>
      </c>
      <c r="AR1239" s="62">
        <v>6</v>
      </c>
      <c r="AS1239" s="62">
        <v>6</v>
      </c>
      <c r="AT1239" s="62">
        <v>6</v>
      </c>
      <c r="AU1239" s="62">
        <v>6</v>
      </c>
      <c r="AV1239" s="62">
        <v>6</v>
      </c>
      <c r="AW1239" s="62">
        <v>6</v>
      </c>
      <c r="AX1239" s="62">
        <v>6</v>
      </c>
    </row>
    <row r="1240" spans="1:50" ht="12.75" customHeight="1">
      <c r="A1240" s="78">
        <v>41738</v>
      </c>
      <c r="B1240" s="54">
        <v>5</v>
      </c>
      <c r="C1240" s="54">
        <v>18</v>
      </c>
      <c r="D1240" s="54">
        <v>31</v>
      </c>
      <c r="E1240" s="54">
        <v>34</v>
      </c>
      <c r="F1240" s="54">
        <v>42</v>
      </c>
      <c r="G1240" s="54">
        <v>46</v>
      </c>
      <c r="H1240" s="54"/>
      <c r="I1240" s="53"/>
      <c r="J1240" s="62">
        <v>6</v>
      </c>
      <c r="K1240" s="62">
        <v>12</v>
      </c>
      <c r="L1240" s="62">
        <v>17</v>
      </c>
      <c r="M1240" s="62">
        <v>21</v>
      </c>
      <c r="N1240" s="62">
        <v>25</v>
      </c>
      <c r="O1240" s="62">
        <v>28</v>
      </c>
      <c r="P1240" s="62">
        <v>29</v>
      </c>
      <c r="Q1240" s="62">
        <v>32</v>
      </c>
      <c r="R1240" s="62">
        <v>35</v>
      </c>
      <c r="S1240" s="62">
        <v>13</v>
      </c>
      <c r="T1240" s="62">
        <v>36</v>
      </c>
      <c r="U1240" s="62">
        <v>36</v>
      </c>
      <c r="V1240" s="62">
        <v>40</v>
      </c>
      <c r="W1240" s="62">
        <v>42</v>
      </c>
      <c r="X1240" s="62">
        <v>43</v>
      </c>
      <c r="Y1240" s="62">
        <v>44</v>
      </c>
      <c r="Z1240" s="62">
        <v>44</v>
      </c>
      <c r="AA1240" s="62">
        <v>44</v>
      </c>
      <c r="AB1240" s="62">
        <v>44</v>
      </c>
      <c r="AC1240" s="62">
        <v>45</v>
      </c>
      <c r="AE1240" s="64">
        <v>0</v>
      </c>
      <c r="AF1240" s="65">
        <v>1</v>
      </c>
      <c r="AG1240" s="66">
        <v>1</v>
      </c>
      <c r="AH1240" s="62">
        <v>2</v>
      </c>
      <c r="AI1240" s="62">
        <v>3</v>
      </c>
      <c r="AJ1240" s="62">
        <v>3</v>
      </c>
      <c r="AK1240" s="62">
        <v>3</v>
      </c>
      <c r="AL1240" s="62">
        <v>3</v>
      </c>
      <c r="AM1240" s="62">
        <v>4</v>
      </c>
      <c r="AN1240" s="62">
        <v>2</v>
      </c>
      <c r="AO1240" s="62">
        <v>4</v>
      </c>
      <c r="AP1240" s="62">
        <v>4</v>
      </c>
      <c r="AQ1240" s="62">
        <v>5</v>
      </c>
      <c r="AR1240" s="62">
        <v>5</v>
      </c>
      <c r="AS1240" s="62">
        <v>5</v>
      </c>
      <c r="AT1240" s="62">
        <v>5</v>
      </c>
      <c r="AU1240" s="62">
        <v>5</v>
      </c>
      <c r="AV1240" s="62">
        <v>5</v>
      </c>
      <c r="AW1240" s="62">
        <v>5</v>
      </c>
      <c r="AX1240" s="62">
        <v>5</v>
      </c>
    </row>
    <row r="1241" spans="1:50" ht="12.75" customHeight="1">
      <c r="A1241" s="78">
        <v>41737</v>
      </c>
      <c r="B1241" s="54">
        <v>1</v>
      </c>
      <c r="C1241" s="54">
        <v>6</v>
      </c>
      <c r="D1241" s="54">
        <v>15</v>
      </c>
      <c r="E1241" s="54">
        <v>30</v>
      </c>
      <c r="F1241" s="54">
        <v>33</v>
      </c>
      <c r="G1241" s="54">
        <v>42</v>
      </c>
      <c r="H1241" s="54"/>
      <c r="I1241" s="53"/>
      <c r="J1241" s="62">
        <v>6</v>
      </c>
      <c r="K1241" s="62">
        <v>12</v>
      </c>
      <c r="L1241" s="62">
        <v>18</v>
      </c>
      <c r="M1241" s="62">
        <v>22</v>
      </c>
      <c r="N1241" s="62">
        <v>25</v>
      </c>
      <c r="O1241" s="62">
        <v>29</v>
      </c>
      <c r="P1241" s="62">
        <v>31</v>
      </c>
      <c r="Q1241" s="62">
        <v>32</v>
      </c>
      <c r="R1241" s="62">
        <v>35</v>
      </c>
      <c r="S1241" s="62">
        <v>14</v>
      </c>
      <c r="T1241" s="62">
        <v>35</v>
      </c>
      <c r="U1241" s="62">
        <v>37</v>
      </c>
      <c r="V1241" s="62">
        <v>39</v>
      </c>
      <c r="W1241" s="62">
        <v>41</v>
      </c>
      <c r="X1241" s="62">
        <v>43</v>
      </c>
      <c r="Y1241" s="62">
        <v>44</v>
      </c>
      <c r="Z1241" s="62">
        <v>45</v>
      </c>
      <c r="AA1241" s="62">
        <v>45</v>
      </c>
      <c r="AB1241" s="62">
        <v>45</v>
      </c>
      <c r="AC1241" s="62">
        <v>45</v>
      </c>
      <c r="AE1241" s="64">
        <v>0</v>
      </c>
      <c r="AF1241" s="65">
        <v>1</v>
      </c>
      <c r="AG1241" s="66">
        <v>1</v>
      </c>
      <c r="AH1241" s="62">
        <v>1</v>
      </c>
      <c r="AI1241" s="62">
        <v>2</v>
      </c>
      <c r="AJ1241" s="62">
        <v>4</v>
      </c>
      <c r="AK1241" s="62">
        <v>4</v>
      </c>
      <c r="AL1241" s="62">
        <v>4</v>
      </c>
      <c r="AM1241" s="62">
        <v>4</v>
      </c>
      <c r="AN1241" s="62">
        <v>2</v>
      </c>
      <c r="AO1241" s="62">
        <v>5</v>
      </c>
      <c r="AP1241" s="62">
        <v>5</v>
      </c>
      <c r="AQ1241" s="62">
        <v>5</v>
      </c>
      <c r="AR1241" s="62">
        <v>5</v>
      </c>
      <c r="AS1241" s="62">
        <v>5</v>
      </c>
      <c r="AT1241" s="62">
        <v>5</v>
      </c>
      <c r="AU1241" s="62">
        <v>5</v>
      </c>
      <c r="AV1241" s="62">
        <v>5</v>
      </c>
      <c r="AW1241" s="62">
        <v>5</v>
      </c>
      <c r="AX1241" s="62">
        <v>5</v>
      </c>
    </row>
    <row r="1242" spans="1:50" ht="12.75" customHeight="1">
      <c r="A1242" s="78">
        <v>41736</v>
      </c>
      <c r="B1242" s="54">
        <v>7</v>
      </c>
      <c r="C1242" s="54">
        <v>20</v>
      </c>
      <c r="D1242" s="54">
        <v>25</v>
      </c>
      <c r="E1242" s="54">
        <v>34</v>
      </c>
      <c r="F1242" s="54">
        <v>36</v>
      </c>
      <c r="G1242" s="54">
        <v>41</v>
      </c>
      <c r="H1242" s="54"/>
      <c r="I1242" s="53"/>
      <c r="J1242" s="62">
        <v>6</v>
      </c>
      <c r="K1242" s="62">
        <v>11</v>
      </c>
      <c r="L1242" s="62">
        <v>16</v>
      </c>
      <c r="M1242" s="62">
        <v>22</v>
      </c>
      <c r="N1242" s="62">
        <v>25</v>
      </c>
      <c r="O1242" s="62">
        <v>28</v>
      </c>
      <c r="P1242" s="62">
        <v>32</v>
      </c>
      <c r="Q1242" s="62">
        <v>34</v>
      </c>
      <c r="R1242" s="62">
        <v>35</v>
      </c>
      <c r="S1242" s="62">
        <v>14</v>
      </c>
      <c r="T1242" s="62">
        <v>37</v>
      </c>
      <c r="U1242" s="62">
        <v>39</v>
      </c>
      <c r="V1242" s="62">
        <v>39</v>
      </c>
      <c r="W1242" s="62">
        <v>39</v>
      </c>
      <c r="X1242" s="62">
        <v>41</v>
      </c>
      <c r="Y1242" s="62">
        <v>43</v>
      </c>
      <c r="Z1242" s="62">
        <v>44</v>
      </c>
      <c r="AA1242" s="62">
        <v>45</v>
      </c>
      <c r="AB1242" s="62">
        <v>45</v>
      </c>
      <c r="AC1242" s="62">
        <v>45</v>
      </c>
      <c r="AE1242" s="64">
        <v>2</v>
      </c>
      <c r="AF1242" s="65">
        <v>3</v>
      </c>
      <c r="AG1242" s="66">
        <v>3</v>
      </c>
      <c r="AH1242" s="62">
        <v>4</v>
      </c>
      <c r="AI1242" s="62">
        <v>4</v>
      </c>
      <c r="AJ1242" s="62">
        <v>4</v>
      </c>
      <c r="AK1242" s="62">
        <v>4</v>
      </c>
      <c r="AL1242" s="62">
        <v>4</v>
      </c>
      <c r="AM1242" s="62">
        <v>4</v>
      </c>
      <c r="AN1242" s="62">
        <v>4</v>
      </c>
      <c r="AO1242" s="62">
        <v>6</v>
      </c>
      <c r="AP1242" s="62">
        <v>6</v>
      </c>
      <c r="AQ1242" s="62">
        <v>5</v>
      </c>
      <c r="AR1242" s="62">
        <v>5</v>
      </c>
      <c r="AS1242" s="62">
        <v>6</v>
      </c>
      <c r="AT1242" s="62">
        <v>6</v>
      </c>
      <c r="AU1242" s="62">
        <v>6</v>
      </c>
      <c r="AV1242" s="62">
        <v>6</v>
      </c>
      <c r="AW1242" s="62">
        <v>6</v>
      </c>
      <c r="AX1242" s="62">
        <v>6</v>
      </c>
    </row>
    <row r="1243" spans="1:50" ht="12.75" customHeight="1">
      <c r="A1243" s="78">
        <v>41733</v>
      </c>
      <c r="B1243" s="54">
        <v>9</v>
      </c>
      <c r="C1243" s="54">
        <v>21</v>
      </c>
      <c r="D1243" s="54">
        <v>27</v>
      </c>
      <c r="E1243" s="54">
        <v>28</v>
      </c>
      <c r="F1243" s="54">
        <v>36</v>
      </c>
      <c r="G1243" s="54">
        <v>49</v>
      </c>
      <c r="H1243" s="54"/>
      <c r="I1243" s="53"/>
      <c r="J1243" s="62">
        <v>6</v>
      </c>
      <c r="K1243" s="62">
        <v>10</v>
      </c>
      <c r="L1243" s="62">
        <v>15</v>
      </c>
      <c r="M1243" s="62">
        <v>19</v>
      </c>
      <c r="N1243" s="62">
        <v>25</v>
      </c>
      <c r="O1243" s="62">
        <v>28</v>
      </c>
      <c r="P1243" s="62">
        <v>31</v>
      </c>
      <c r="Q1243" s="62">
        <v>33</v>
      </c>
      <c r="R1243" s="62">
        <v>35</v>
      </c>
      <c r="S1243" s="62">
        <v>13</v>
      </c>
      <c r="T1243" s="62">
        <v>39</v>
      </c>
      <c r="U1243" s="62">
        <v>40</v>
      </c>
      <c r="V1243" s="62">
        <v>40</v>
      </c>
      <c r="W1243" s="62">
        <v>40</v>
      </c>
      <c r="X1243" s="62">
        <v>40</v>
      </c>
      <c r="Y1243" s="62">
        <v>42</v>
      </c>
      <c r="Z1243" s="62">
        <v>44</v>
      </c>
      <c r="AA1243" s="62">
        <v>45</v>
      </c>
      <c r="AB1243" s="62">
        <v>45</v>
      </c>
      <c r="AC1243" s="62">
        <v>45</v>
      </c>
      <c r="AE1243" s="64">
        <v>0</v>
      </c>
      <c r="AF1243" s="65">
        <v>0</v>
      </c>
      <c r="AG1243" s="66">
        <v>0</v>
      </c>
      <c r="AH1243" s="62">
        <v>1</v>
      </c>
      <c r="AI1243" s="62">
        <v>1</v>
      </c>
      <c r="AJ1243" s="62">
        <v>1</v>
      </c>
      <c r="AK1243" s="62">
        <v>2</v>
      </c>
      <c r="AL1243" s="62">
        <v>2</v>
      </c>
      <c r="AM1243" s="62">
        <v>3</v>
      </c>
      <c r="AN1243" s="62">
        <v>2</v>
      </c>
      <c r="AO1243" s="62">
        <v>6</v>
      </c>
      <c r="AP1243" s="62">
        <v>6</v>
      </c>
      <c r="AQ1243" s="62">
        <v>5</v>
      </c>
      <c r="AR1243" s="62">
        <v>5</v>
      </c>
      <c r="AS1243" s="62">
        <v>5</v>
      </c>
      <c r="AT1243" s="62">
        <v>5</v>
      </c>
      <c r="AU1243" s="62">
        <v>6</v>
      </c>
      <c r="AV1243" s="62">
        <v>6</v>
      </c>
      <c r="AW1243" s="62">
        <v>6</v>
      </c>
      <c r="AX1243" s="62">
        <v>6</v>
      </c>
    </row>
    <row r="1244" spans="1:50" ht="12.75" customHeight="1">
      <c r="A1244" s="78">
        <v>41731</v>
      </c>
      <c r="B1244" s="54">
        <v>5</v>
      </c>
      <c r="C1244" s="54">
        <v>8</v>
      </c>
      <c r="D1244" s="54">
        <v>15</v>
      </c>
      <c r="E1244" s="54">
        <v>25</v>
      </c>
      <c r="F1244" s="54">
        <v>28</v>
      </c>
      <c r="G1244" s="54">
        <v>45</v>
      </c>
      <c r="H1244" s="54"/>
      <c r="I1244" s="53"/>
      <c r="J1244" s="62">
        <v>6</v>
      </c>
      <c r="K1244" s="62">
        <v>12</v>
      </c>
      <c r="L1244" s="62">
        <v>16</v>
      </c>
      <c r="M1244" s="62">
        <v>21</v>
      </c>
      <c r="N1244" s="62">
        <v>25</v>
      </c>
      <c r="O1244" s="62">
        <v>31</v>
      </c>
      <c r="P1244" s="62">
        <v>33</v>
      </c>
      <c r="Q1244" s="62">
        <v>36</v>
      </c>
      <c r="R1244" s="62">
        <v>37</v>
      </c>
      <c r="S1244" s="62">
        <v>13</v>
      </c>
      <c r="T1244" s="62">
        <v>39</v>
      </c>
      <c r="U1244" s="62">
        <v>41</v>
      </c>
      <c r="V1244" s="62">
        <v>42</v>
      </c>
      <c r="W1244" s="62">
        <v>43</v>
      </c>
      <c r="X1244" s="62">
        <v>43</v>
      </c>
      <c r="Y1244" s="62">
        <v>43</v>
      </c>
      <c r="Z1244" s="62">
        <v>45</v>
      </c>
      <c r="AA1244" s="62">
        <v>46</v>
      </c>
      <c r="AB1244" s="62">
        <v>46</v>
      </c>
      <c r="AC1244" s="62">
        <v>46</v>
      </c>
      <c r="AE1244" s="64">
        <v>0</v>
      </c>
      <c r="AF1244" s="65">
        <v>1</v>
      </c>
      <c r="AG1244" s="66">
        <v>3</v>
      </c>
      <c r="AH1244" s="62">
        <v>4</v>
      </c>
      <c r="AI1244" s="62">
        <v>5</v>
      </c>
      <c r="AJ1244" s="62">
        <v>5</v>
      </c>
      <c r="AK1244" s="62">
        <v>5</v>
      </c>
      <c r="AL1244" s="62">
        <v>5</v>
      </c>
      <c r="AM1244" s="62">
        <v>5</v>
      </c>
      <c r="AN1244" s="62">
        <v>3</v>
      </c>
      <c r="AO1244" s="62">
        <v>5</v>
      </c>
      <c r="AP1244" s="62">
        <v>5</v>
      </c>
      <c r="AQ1244" s="62">
        <v>5</v>
      </c>
      <c r="AR1244" s="62">
        <v>5</v>
      </c>
      <c r="AS1244" s="62">
        <v>5</v>
      </c>
      <c r="AT1244" s="62">
        <v>5</v>
      </c>
      <c r="AU1244" s="62">
        <v>5</v>
      </c>
      <c r="AV1244" s="62">
        <v>6</v>
      </c>
      <c r="AW1244" s="62">
        <v>6</v>
      </c>
      <c r="AX1244" s="62">
        <v>6</v>
      </c>
    </row>
    <row r="1245" spans="1:50" ht="12.75" customHeight="1">
      <c r="A1245" s="78">
        <v>41730</v>
      </c>
      <c r="B1245" s="54">
        <v>1</v>
      </c>
      <c r="C1245" s="54">
        <v>5</v>
      </c>
      <c r="D1245" s="54">
        <v>8</v>
      </c>
      <c r="E1245" s="54">
        <v>12</v>
      </c>
      <c r="F1245" s="54">
        <v>19</v>
      </c>
      <c r="G1245" s="54">
        <v>27</v>
      </c>
      <c r="H1245" s="54"/>
      <c r="I1245" s="53"/>
      <c r="J1245" s="62">
        <v>6</v>
      </c>
      <c r="K1245" s="62">
        <v>12</v>
      </c>
      <c r="L1245" s="62">
        <v>16</v>
      </c>
      <c r="M1245" s="62">
        <v>18</v>
      </c>
      <c r="N1245" s="62">
        <v>22</v>
      </c>
      <c r="O1245" s="62">
        <v>26</v>
      </c>
      <c r="P1245" s="62">
        <v>31</v>
      </c>
      <c r="Q1245" s="62">
        <v>33</v>
      </c>
      <c r="R1245" s="62">
        <v>36</v>
      </c>
      <c r="S1245" s="62">
        <v>13</v>
      </c>
      <c r="T1245" s="62">
        <v>38</v>
      </c>
      <c r="U1245" s="62">
        <v>39</v>
      </c>
      <c r="V1245" s="62">
        <v>42</v>
      </c>
      <c r="W1245" s="62">
        <v>42</v>
      </c>
      <c r="X1245" s="62">
        <v>43</v>
      </c>
      <c r="Y1245" s="62">
        <v>43</v>
      </c>
      <c r="Z1245" s="62">
        <v>43</v>
      </c>
      <c r="AA1245" s="62">
        <v>45</v>
      </c>
      <c r="AB1245" s="62">
        <v>46</v>
      </c>
      <c r="AC1245" s="62">
        <v>46</v>
      </c>
      <c r="AE1245" s="64">
        <v>0</v>
      </c>
      <c r="AF1245" s="65">
        <v>1</v>
      </c>
      <c r="AG1245" s="66">
        <v>2</v>
      </c>
      <c r="AH1245" s="62">
        <v>2</v>
      </c>
      <c r="AI1245" s="62">
        <v>3</v>
      </c>
      <c r="AJ1245" s="62">
        <v>3</v>
      </c>
      <c r="AK1245" s="62">
        <v>4</v>
      </c>
      <c r="AL1245" s="62">
        <v>5</v>
      </c>
      <c r="AM1245" s="62">
        <v>5</v>
      </c>
      <c r="AN1245" s="62">
        <v>0</v>
      </c>
      <c r="AO1245" s="62">
        <v>3</v>
      </c>
      <c r="AP1245" s="62">
        <v>4</v>
      </c>
      <c r="AQ1245" s="62">
        <v>6</v>
      </c>
      <c r="AR1245" s="62">
        <v>6</v>
      </c>
      <c r="AS1245" s="62">
        <v>6</v>
      </c>
      <c r="AT1245" s="62">
        <v>6</v>
      </c>
      <c r="AU1245" s="62">
        <v>6</v>
      </c>
      <c r="AV1245" s="62">
        <v>6</v>
      </c>
      <c r="AW1245" s="62">
        <v>6</v>
      </c>
      <c r="AX1245" s="62">
        <v>6</v>
      </c>
    </row>
    <row r="1246" spans="1:50" ht="12.75" customHeight="1">
      <c r="A1246" s="78">
        <v>41729</v>
      </c>
      <c r="B1246" s="54">
        <v>7</v>
      </c>
      <c r="C1246" s="54">
        <v>16</v>
      </c>
      <c r="D1246" s="54">
        <v>17</v>
      </c>
      <c r="E1246" s="54">
        <v>26</v>
      </c>
      <c r="F1246" s="54">
        <v>35</v>
      </c>
      <c r="G1246" s="54">
        <v>47</v>
      </c>
      <c r="H1246" s="54"/>
      <c r="I1246" s="53"/>
      <c r="J1246" s="62">
        <v>6</v>
      </c>
      <c r="K1246" s="62">
        <v>12</v>
      </c>
      <c r="L1246" s="62">
        <v>18</v>
      </c>
      <c r="M1246" s="62">
        <v>21</v>
      </c>
      <c r="N1246" s="62">
        <v>23</v>
      </c>
      <c r="O1246" s="62">
        <v>27</v>
      </c>
      <c r="P1246" s="62">
        <v>30</v>
      </c>
      <c r="Q1246" s="62">
        <v>35</v>
      </c>
      <c r="R1246" s="62">
        <v>37</v>
      </c>
      <c r="S1246" s="62">
        <v>13</v>
      </c>
      <c r="T1246" s="62">
        <v>37</v>
      </c>
      <c r="U1246" s="62">
        <v>39</v>
      </c>
      <c r="V1246" s="62">
        <v>44</v>
      </c>
      <c r="W1246" s="62">
        <v>45</v>
      </c>
      <c r="X1246" s="62">
        <v>45</v>
      </c>
      <c r="Y1246" s="62">
        <v>46</v>
      </c>
      <c r="Z1246" s="62">
        <v>46</v>
      </c>
      <c r="AA1246" s="62">
        <v>46</v>
      </c>
      <c r="AB1246" s="62">
        <v>48</v>
      </c>
      <c r="AC1246" s="62">
        <v>48</v>
      </c>
      <c r="AE1246" s="64">
        <v>0</v>
      </c>
      <c r="AF1246" s="65">
        <v>0</v>
      </c>
      <c r="AG1246" s="66">
        <v>2</v>
      </c>
      <c r="AH1246" s="62">
        <v>3</v>
      </c>
      <c r="AI1246" s="62">
        <v>3</v>
      </c>
      <c r="AJ1246" s="62">
        <v>5</v>
      </c>
      <c r="AK1246" s="62">
        <v>5</v>
      </c>
      <c r="AL1246" s="62">
        <v>6</v>
      </c>
      <c r="AM1246" s="62">
        <v>6</v>
      </c>
      <c r="AN1246" s="62">
        <v>3</v>
      </c>
      <c r="AO1246" s="62">
        <v>4</v>
      </c>
      <c r="AP1246" s="62">
        <v>4</v>
      </c>
      <c r="AQ1246" s="62">
        <v>6</v>
      </c>
      <c r="AR1246" s="62">
        <v>6</v>
      </c>
      <c r="AS1246" s="62">
        <v>6</v>
      </c>
      <c r="AT1246" s="62">
        <v>6</v>
      </c>
      <c r="AU1246" s="62">
        <v>6</v>
      </c>
      <c r="AV1246" s="62">
        <v>6</v>
      </c>
      <c r="AW1246" s="62">
        <v>6</v>
      </c>
      <c r="AX1246" s="62">
        <v>6</v>
      </c>
    </row>
    <row r="1247" spans="1:50" ht="12.75" customHeight="1">
      <c r="A1247" s="78">
        <v>41726</v>
      </c>
      <c r="B1247" s="54">
        <v>13</v>
      </c>
      <c r="C1247" s="54">
        <v>26</v>
      </c>
      <c r="D1247" s="54">
        <v>27</v>
      </c>
      <c r="E1247" s="54">
        <v>31</v>
      </c>
      <c r="F1247" s="54">
        <v>33</v>
      </c>
      <c r="G1247" s="54">
        <v>45</v>
      </c>
      <c r="H1247" s="54"/>
      <c r="I1247" s="53"/>
      <c r="J1247" s="62">
        <v>6</v>
      </c>
      <c r="K1247" s="62">
        <v>12</v>
      </c>
      <c r="L1247" s="62">
        <v>17</v>
      </c>
      <c r="M1247" s="62">
        <v>22</v>
      </c>
      <c r="N1247" s="62">
        <v>25</v>
      </c>
      <c r="O1247" s="62">
        <v>27</v>
      </c>
      <c r="P1247" s="62">
        <v>30</v>
      </c>
      <c r="Q1247" s="62">
        <v>33</v>
      </c>
      <c r="R1247" s="62">
        <v>38</v>
      </c>
      <c r="S1247" s="62">
        <v>15</v>
      </c>
      <c r="T1247" s="62">
        <v>37</v>
      </c>
      <c r="U1247" s="62">
        <v>37</v>
      </c>
      <c r="V1247" s="62">
        <v>44</v>
      </c>
      <c r="W1247" s="62">
        <v>45</v>
      </c>
      <c r="X1247" s="62">
        <v>45</v>
      </c>
      <c r="Y1247" s="62">
        <v>45</v>
      </c>
      <c r="Z1247" s="62">
        <v>46</v>
      </c>
      <c r="AA1247" s="62">
        <v>46</v>
      </c>
      <c r="AB1247" s="62">
        <v>46</v>
      </c>
      <c r="AC1247" s="62">
        <v>48</v>
      </c>
      <c r="AE1247" s="64">
        <v>0</v>
      </c>
      <c r="AF1247" s="65">
        <v>1</v>
      </c>
      <c r="AG1247" s="66">
        <v>3</v>
      </c>
      <c r="AH1247" s="62">
        <v>5</v>
      </c>
      <c r="AI1247" s="62">
        <v>5</v>
      </c>
      <c r="AJ1247" s="62">
        <v>5</v>
      </c>
      <c r="AK1247" s="62">
        <v>5</v>
      </c>
      <c r="AL1247" s="62">
        <v>5</v>
      </c>
      <c r="AM1247" s="62">
        <v>6</v>
      </c>
      <c r="AN1247" s="62">
        <v>2</v>
      </c>
      <c r="AO1247" s="62">
        <v>4</v>
      </c>
      <c r="AP1247" s="62">
        <v>4</v>
      </c>
      <c r="AQ1247" s="62">
        <v>6</v>
      </c>
      <c r="AR1247" s="62">
        <v>6</v>
      </c>
      <c r="AS1247" s="62">
        <v>6</v>
      </c>
      <c r="AT1247" s="62">
        <v>6</v>
      </c>
      <c r="AU1247" s="62">
        <v>6</v>
      </c>
      <c r="AV1247" s="62">
        <v>6</v>
      </c>
      <c r="AW1247" s="62">
        <v>6</v>
      </c>
      <c r="AX1247" s="62">
        <v>6</v>
      </c>
    </row>
    <row r="1248" spans="1:50" ht="12.75" customHeight="1">
      <c r="A1248" s="78">
        <v>41724</v>
      </c>
      <c r="B1248" s="54">
        <v>1</v>
      </c>
      <c r="C1248" s="54">
        <v>20</v>
      </c>
      <c r="D1248" s="54">
        <v>23</v>
      </c>
      <c r="E1248" s="54">
        <v>37</v>
      </c>
      <c r="F1248" s="54">
        <v>44</v>
      </c>
      <c r="G1248" s="54">
        <v>48</v>
      </c>
      <c r="H1248" s="54"/>
      <c r="I1248" s="53"/>
      <c r="J1248" s="62">
        <v>6</v>
      </c>
      <c r="K1248" s="62">
        <v>11</v>
      </c>
      <c r="L1248" s="62">
        <v>16</v>
      </c>
      <c r="M1248" s="62">
        <v>20</v>
      </c>
      <c r="N1248" s="62">
        <v>25</v>
      </c>
      <c r="O1248" s="62">
        <v>27</v>
      </c>
      <c r="P1248" s="62">
        <v>29</v>
      </c>
      <c r="Q1248" s="62">
        <v>32</v>
      </c>
      <c r="R1248" s="62">
        <v>34</v>
      </c>
      <c r="S1248" s="62">
        <v>15</v>
      </c>
      <c r="T1248" s="62">
        <v>35</v>
      </c>
      <c r="U1248" s="62">
        <v>38</v>
      </c>
      <c r="V1248" s="62">
        <v>42</v>
      </c>
      <c r="W1248" s="62">
        <v>44</v>
      </c>
      <c r="X1248" s="62">
        <v>45</v>
      </c>
      <c r="Y1248" s="62">
        <v>45</v>
      </c>
      <c r="Z1248" s="62">
        <v>45</v>
      </c>
      <c r="AA1248" s="62">
        <v>46</v>
      </c>
      <c r="AB1248" s="62">
        <v>46</v>
      </c>
      <c r="AC1248" s="62">
        <v>46</v>
      </c>
      <c r="AE1248" s="64">
        <v>0</v>
      </c>
      <c r="AF1248" s="65">
        <v>2</v>
      </c>
      <c r="AG1248" s="66">
        <v>2</v>
      </c>
      <c r="AH1248" s="62">
        <v>2</v>
      </c>
      <c r="AI1248" s="62">
        <v>2</v>
      </c>
      <c r="AJ1248" s="62">
        <v>2</v>
      </c>
      <c r="AK1248" s="62">
        <v>2</v>
      </c>
      <c r="AL1248" s="62">
        <v>2</v>
      </c>
      <c r="AM1248" s="62">
        <v>2</v>
      </c>
      <c r="AN1248" s="62">
        <v>1</v>
      </c>
      <c r="AO1248" s="62">
        <v>4</v>
      </c>
      <c r="AP1248" s="62">
        <v>4</v>
      </c>
      <c r="AQ1248" s="62">
        <v>3</v>
      </c>
      <c r="AR1248" s="62">
        <v>3</v>
      </c>
      <c r="AS1248" s="62">
        <v>3</v>
      </c>
      <c r="AT1248" s="62">
        <v>3</v>
      </c>
      <c r="AU1248" s="62">
        <v>3</v>
      </c>
      <c r="AV1248" s="62">
        <v>4</v>
      </c>
      <c r="AW1248" s="62">
        <v>4</v>
      </c>
      <c r="AX1248" s="62">
        <v>4</v>
      </c>
    </row>
    <row r="1249" spans="1:50" ht="12.75" customHeight="1">
      <c r="A1249" s="78">
        <v>41723</v>
      </c>
      <c r="B1249" s="54">
        <v>5</v>
      </c>
      <c r="C1249" s="54">
        <v>31</v>
      </c>
      <c r="D1249" s="54">
        <v>34</v>
      </c>
      <c r="E1249" s="54">
        <v>36</v>
      </c>
      <c r="F1249" s="54">
        <v>42</v>
      </c>
      <c r="G1249" s="54">
        <v>47</v>
      </c>
      <c r="H1249" s="54"/>
      <c r="I1249" s="53"/>
      <c r="J1249" s="62">
        <v>6</v>
      </c>
      <c r="K1249" s="62">
        <v>11</v>
      </c>
      <c r="L1249" s="62">
        <v>15</v>
      </c>
      <c r="M1249" s="62">
        <v>19</v>
      </c>
      <c r="N1249" s="62">
        <v>22</v>
      </c>
      <c r="O1249" s="62">
        <v>27</v>
      </c>
      <c r="P1249" s="62">
        <v>29</v>
      </c>
      <c r="Q1249" s="62">
        <v>31</v>
      </c>
      <c r="R1249" s="62">
        <v>33</v>
      </c>
      <c r="S1249" s="62">
        <v>16</v>
      </c>
      <c r="T1249" s="62">
        <v>38</v>
      </c>
      <c r="U1249" s="62">
        <v>39</v>
      </c>
      <c r="V1249" s="62">
        <v>42</v>
      </c>
      <c r="W1249" s="62">
        <v>42</v>
      </c>
      <c r="X1249" s="62">
        <v>44</v>
      </c>
      <c r="Y1249" s="62">
        <v>45</v>
      </c>
      <c r="Z1249" s="62">
        <v>45</v>
      </c>
      <c r="AA1249" s="62">
        <v>45</v>
      </c>
      <c r="AB1249" s="62">
        <v>46</v>
      </c>
      <c r="AC1249" s="62">
        <v>46</v>
      </c>
      <c r="AE1249" s="64">
        <v>2</v>
      </c>
      <c r="AF1249" s="65">
        <v>4</v>
      </c>
      <c r="AG1249" s="66">
        <v>5</v>
      </c>
      <c r="AH1249" s="62">
        <v>5</v>
      </c>
      <c r="AI1249" s="62">
        <v>5</v>
      </c>
      <c r="AJ1249" s="62">
        <v>5</v>
      </c>
      <c r="AK1249" s="62">
        <v>5</v>
      </c>
      <c r="AL1249" s="62">
        <v>5</v>
      </c>
      <c r="AM1249" s="62">
        <v>5</v>
      </c>
      <c r="AN1249" s="62">
        <v>3</v>
      </c>
      <c r="AO1249" s="62">
        <v>6</v>
      </c>
      <c r="AP1249" s="62">
        <v>6</v>
      </c>
      <c r="AQ1249" s="62">
        <v>6</v>
      </c>
      <c r="AR1249" s="62">
        <v>6</v>
      </c>
      <c r="AS1249" s="62">
        <v>6</v>
      </c>
      <c r="AT1249" s="62">
        <v>6</v>
      </c>
      <c r="AU1249" s="62">
        <v>6</v>
      </c>
      <c r="AV1249" s="62">
        <v>6</v>
      </c>
      <c r="AW1249" s="62">
        <v>6</v>
      </c>
      <c r="AX1249" s="62">
        <v>6</v>
      </c>
    </row>
    <row r="1250" spans="1:50" ht="12.75" customHeight="1">
      <c r="A1250" s="78">
        <v>41722</v>
      </c>
      <c r="B1250" s="54">
        <v>7</v>
      </c>
      <c r="C1250" s="54">
        <v>9</v>
      </c>
      <c r="D1250" s="54">
        <v>21</v>
      </c>
      <c r="E1250" s="54">
        <v>30</v>
      </c>
      <c r="F1250" s="54">
        <v>34</v>
      </c>
      <c r="G1250" s="54">
        <v>38</v>
      </c>
      <c r="H1250" s="54"/>
      <c r="I1250" s="53"/>
      <c r="J1250" s="62">
        <v>6</v>
      </c>
      <c r="K1250" s="62">
        <v>12</v>
      </c>
      <c r="L1250" s="62">
        <v>16</v>
      </c>
      <c r="M1250" s="62">
        <v>19</v>
      </c>
      <c r="N1250" s="62">
        <v>23</v>
      </c>
      <c r="O1250" s="62">
        <v>25</v>
      </c>
      <c r="P1250" s="62">
        <v>28</v>
      </c>
      <c r="Q1250" s="62">
        <v>30</v>
      </c>
      <c r="R1250" s="62">
        <v>32</v>
      </c>
      <c r="S1250" s="62">
        <v>16</v>
      </c>
      <c r="T1250" s="62">
        <v>39</v>
      </c>
      <c r="U1250" s="62">
        <v>39</v>
      </c>
      <c r="V1250" s="62">
        <v>40</v>
      </c>
      <c r="W1250" s="62">
        <v>42</v>
      </c>
      <c r="X1250" s="62">
        <v>42</v>
      </c>
      <c r="Y1250" s="62">
        <v>44</v>
      </c>
      <c r="Z1250" s="62">
        <v>45</v>
      </c>
      <c r="AA1250" s="62">
        <v>45</v>
      </c>
      <c r="AB1250" s="62">
        <v>45</v>
      </c>
      <c r="AC1250" s="62">
        <v>46</v>
      </c>
      <c r="AE1250" s="64">
        <v>1</v>
      </c>
      <c r="AF1250" s="65">
        <v>1</v>
      </c>
      <c r="AG1250" s="66">
        <v>2</v>
      </c>
      <c r="AH1250" s="62">
        <v>2</v>
      </c>
      <c r="AI1250" s="62">
        <v>2</v>
      </c>
      <c r="AJ1250" s="62">
        <v>2</v>
      </c>
      <c r="AK1250" s="62">
        <v>2</v>
      </c>
      <c r="AL1250" s="62">
        <v>2</v>
      </c>
      <c r="AM1250" s="62">
        <v>2</v>
      </c>
      <c r="AN1250" s="62">
        <v>2</v>
      </c>
      <c r="AO1250" s="62">
        <v>6</v>
      </c>
      <c r="AP1250" s="62">
        <v>6</v>
      </c>
      <c r="AQ1250" s="62">
        <v>3</v>
      </c>
      <c r="AR1250" s="62">
        <v>4</v>
      </c>
      <c r="AS1250" s="62">
        <v>4</v>
      </c>
      <c r="AT1250" s="62">
        <v>6</v>
      </c>
      <c r="AU1250" s="62">
        <v>6</v>
      </c>
      <c r="AV1250" s="62">
        <v>6</v>
      </c>
      <c r="AW1250" s="62">
        <v>6</v>
      </c>
      <c r="AX1250" s="62">
        <v>6</v>
      </c>
    </row>
    <row r="1251" spans="1:50" ht="12.75" customHeight="1">
      <c r="A1251" s="78">
        <v>41719</v>
      </c>
      <c r="B1251" s="54">
        <v>3</v>
      </c>
      <c r="C1251" s="54">
        <v>10</v>
      </c>
      <c r="D1251" s="54">
        <v>25</v>
      </c>
      <c r="E1251" s="54">
        <v>36</v>
      </c>
      <c r="F1251" s="54">
        <v>41</v>
      </c>
      <c r="G1251" s="54">
        <v>48</v>
      </c>
      <c r="H1251" s="54"/>
      <c r="I1251" s="53"/>
      <c r="J1251" s="62">
        <v>6</v>
      </c>
      <c r="K1251" s="62">
        <v>9</v>
      </c>
      <c r="L1251" s="62">
        <v>15</v>
      </c>
      <c r="M1251" s="62">
        <v>18</v>
      </c>
      <c r="N1251" s="62">
        <v>21</v>
      </c>
      <c r="O1251" s="62">
        <v>25</v>
      </c>
      <c r="P1251" s="62">
        <v>27</v>
      </c>
      <c r="Q1251" s="62">
        <v>30</v>
      </c>
      <c r="R1251" s="62">
        <v>32</v>
      </c>
      <c r="S1251" s="62">
        <v>15</v>
      </c>
      <c r="T1251" s="62">
        <v>38</v>
      </c>
      <c r="U1251" s="62">
        <v>39</v>
      </c>
      <c r="V1251" s="62">
        <v>40</v>
      </c>
      <c r="W1251" s="62">
        <v>41</v>
      </c>
      <c r="X1251" s="62">
        <v>43</v>
      </c>
      <c r="Y1251" s="62">
        <v>43</v>
      </c>
      <c r="Z1251" s="62">
        <v>44</v>
      </c>
      <c r="AA1251" s="62">
        <v>45</v>
      </c>
      <c r="AB1251" s="62">
        <v>45</v>
      </c>
      <c r="AC1251" s="62">
        <v>45</v>
      </c>
      <c r="AE1251" s="64">
        <v>1</v>
      </c>
      <c r="AF1251" s="65">
        <v>2</v>
      </c>
      <c r="AG1251" s="66">
        <v>2</v>
      </c>
      <c r="AH1251" s="62">
        <v>2</v>
      </c>
      <c r="AI1251" s="62">
        <v>3</v>
      </c>
      <c r="AJ1251" s="62">
        <v>3</v>
      </c>
      <c r="AK1251" s="62">
        <v>4</v>
      </c>
      <c r="AL1251" s="62">
        <v>4</v>
      </c>
      <c r="AM1251" s="62">
        <v>4</v>
      </c>
      <c r="AN1251" s="62">
        <v>0</v>
      </c>
      <c r="AO1251" s="62">
        <v>5</v>
      </c>
      <c r="AP1251" s="62">
        <v>5</v>
      </c>
      <c r="AQ1251" s="62">
        <v>5</v>
      </c>
      <c r="AR1251" s="62">
        <v>5</v>
      </c>
      <c r="AS1251" s="62">
        <v>5</v>
      </c>
      <c r="AT1251" s="62">
        <v>5</v>
      </c>
      <c r="AU1251" s="62">
        <v>5</v>
      </c>
      <c r="AV1251" s="62">
        <v>5</v>
      </c>
      <c r="AW1251" s="62">
        <v>5</v>
      </c>
      <c r="AX1251" s="62">
        <v>5</v>
      </c>
    </row>
    <row r="1252" spans="1:50" ht="12.75" customHeight="1">
      <c r="A1252" s="78">
        <v>41717</v>
      </c>
      <c r="B1252" s="54">
        <v>5</v>
      </c>
      <c r="C1252" s="54">
        <v>7</v>
      </c>
      <c r="D1252" s="54">
        <v>26</v>
      </c>
      <c r="E1252" s="54">
        <v>33</v>
      </c>
      <c r="F1252" s="54">
        <v>36</v>
      </c>
      <c r="G1252" s="54">
        <v>44</v>
      </c>
      <c r="H1252" s="54"/>
      <c r="I1252" s="53"/>
      <c r="J1252" s="62">
        <v>6</v>
      </c>
      <c r="K1252" s="62">
        <v>11</v>
      </c>
      <c r="L1252" s="62">
        <v>14</v>
      </c>
      <c r="M1252" s="62">
        <v>20</v>
      </c>
      <c r="N1252" s="62">
        <v>22</v>
      </c>
      <c r="O1252" s="62">
        <v>23</v>
      </c>
      <c r="P1252" s="62">
        <v>26</v>
      </c>
      <c r="Q1252" s="62">
        <v>28</v>
      </c>
      <c r="R1252" s="62">
        <v>31</v>
      </c>
      <c r="S1252" s="62">
        <v>15</v>
      </c>
      <c r="T1252" s="62">
        <v>38</v>
      </c>
      <c r="U1252" s="62">
        <v>42</v>
      </c>
      <c r="V1252" s="62">
        <v>39</v>
      </c>
      <c r="W1252" s="62">
        <v>40</v>
      </c>
      <c r="X1252" s="62">
        <v>41</v>
      </c>
      <c r="Y1252" s="62">
        <v>43</v>
      </c>
      <c r="Z1252" s="62">
        <v>43</v>
      </c>
      <c r="AA1252" s="62">
        <v>44</v>
      </c>
      <c r="AB1252" s="62">
        <v>45</v>
      </c>
      <c r="AC1252" s="62">
        <v>45</v>
      </c>
      <c r="AE1252" s="64">
        <v>2</v>
      </c>
      <c r="AF1252" s="65">
        <v>3</v>
      </c>
      <c r="AG1252" s="66">
        <v>3</v>
      </c>
      <c r="AH1252" s="62">
        <v>5</v>
      </c>
      <c r="AI1252" s="62">
        <v>5</v>
      </c>
      <c r="AJ1252" s="62">
        <v>5</v>
      </c>
      <c r="AK1252" s="62">
        <v>5</v>
      </c>
      <c r="AL1252" s="62">
        <v>5</v>
      </c>
      <c r="AM1252" s="62">
        <v>5</v>
      </c>
      <c r="AN1252" s="62">
        <v>3</v>
      </c>
      <c r="AO1252" s="62">
        <v>5</v>
      </c>
      <c r="AP1252" s="62">
        <v>6</v>
      </c>
      <c r="AQ1252" s="62">
        <v>6</v>
      </c>
      <c r="AR1252" s="62">
        <v>6</v>
      </c>
      <c r="AS1252" s="62">
        <v>6</v>
      </c>
      <c r="AT1252" s="62">
        <v>6</v>
      </c>
      <c r="AU1252" s="62">
        <v>6</v>
      </c>
      <c r="AV1252" s="62">
        <v>6</v>
      </c>
      <c r="AW1252" s="62">
        <v>6</v>
      </c>
      <c r="AX1252" s="62">
        <v>6</v>
      </c>
    </row>
    <row r="1253" spans="1:50" ht="12.75" customHeight="1">
      <c r="A1253" s="78">
        <v>41716</v>
      </c>
      <c r="B1253" s="54">
        <v>3</v>
      </c>
      <c r="C1253" s="54">
        <v>14</v>
      </c>
      <c r="D1253" s="54">
        <v>15</v>
      </c>
      <c r="E1253" s="54">
        <v>32</v>
      </c>
      <c r="F1253" s="54">
        <v>36</v>
      </c>
      <c r="G1253" s="54">
        <v>49</v>
      </c>
      <c r="H1253" s="54"/>
      <c r="I1253" s="53"/>
      <c r="J1253" s="62">
        <v>6</v>
      </c>
      <c r="K1253" s="62">
        <v>12</v>
      </c>
      <c r="L1253" s="62">
        <v>16</v>
      </c>
      <c r="M1253" s="62">
        <v>19</v>
      </c>
      <c r="N1253" s="62">
        <v>25</v>
      </c>
      <c r="O1253" s="62">
        <v>27</v>
      </c>
      <c r="P1253" s="62">
        <v>27</v>
      </c>
      <c r="Q1253" s="62">
        <v>29</v>
      </c>
      <c r="R1253" s="62">
        <v>31</v>
      </c>
      <c r="S1253" s="62">
        <v>13</v>
      </c>
      <c r="T1253" s="62">
        <v>40</v>
      </c>
      <c r="U1253" s="62">
        <v>40</v>
      </c>
      <c r="V1253" s="62">
        <v>39</v>
      </c>
      <c r="W1253" s="62">
        <v>41</v>
      </c>
      <c r="X1253" s="62">
        <v>42</v>
      </c>
      <c r="Y1253" s="62">
        <v>43</v>
      </c>
      <c r="Z1253" s="62">
        <v>44</v>
      </c>
      <c r="AA1253" s="62">
        <v>44</v>
      </c>
      <c r="AB1253" s="62">
        <v>45</v>
      </c>
      <c r="AC1253" s="62">
        <v>46</v>
      </c>
      <c r="AE1253" s="64">
        <v>1</v>
      </c>
      <c r="AF1253" s="65">
        <v>2</v>
      </c>
      <c r="AG1253" s="66">
        <v>2</v>
      </c>
      <c r="AH1253" s="62">
        <v>3</v>
      </c>
      <c r="AI1253" s="62">
        <v>4</v>
      </c>
      <c r="AJ1253" s="62">
        <v>4</v>
      </c>
      <c r="AK1253" s="62">
        <v>4</v>
      </c>
      <c r="AL1253" s="62">
        <v>4</v>
      </c>
      <c r="AM1253" s="62">
        <v>4</v>
      </c>
      <c r="AN1253" s="62">
        <v>1</v>
      </c>
      <c r="AO1253" s="62">
        <v>4</v>
      </c>
      <c r="AP1253" s="62">
        <v>4</v>
      </c>
      <c r="AQ1253" s="62">
        <v>5</v>
      </c>
      <c r="AR1253" s="62">
        <v>5</v>
      </c>
      <c r="AS1253" s="62">
        <v>5</v>
      </c>
      <c r="AT1253" s="62">
        <v>5</v>
      </c>
      <c r="AU1253" s="62">
        <v>5</v>
      </c>
      <c r="AV1253" s="62">
        <v>5</v>
      </c>
      <c r="AW1253" s="62">
        <v>5</v>
      </c>
      <c r="AX1253" s="62">
        <v>6</v>
      </c>
    </row>
    <row r="1254" spans="1:50" ht="12.75" customHeight="1">
      <c r="A1254" s="78">
        <v>41715</v>
      </c>
      <c r="B1254" s="54">
        <v>9</v>
      </c>
      <c r="C1254" s="54">
        <v>13</v>
      </c>
      <c r="D1254" s="54">
        <v>24</v>
      </c>
      <c r="E1254" s="54">
        <v>39</v>
      </c>
      <c r="F1254" s="54">
        <v>47</v>
      </c>
      <c r="G1254" s="54">
        <v>49</v>
      </c>
      <c r="H1254" s="54"/>
      <c r="I1254" s="53"/>
      <c r="J1254" s="62">
        <v>6</v>
      </c>
      <c r="K1254" s="62">
        <v>12</v>
      </c>
      <c r="L1254" s="62">
        <v>17</v>
      </c>
      <c r="M1254" s="62">
        <v>20</v>
      </c>
      <c r="N1254" s="62">
        <v>23</v>
      </c>
      <c r="O1254" s="62">
        <v>29</v>
      </c>
      <c r="P1254" s="62">
        <v>30</v>
      </c>
      <c r="Q1254" s="62">
        <v>30</v>
      </c>
      <c r="R1254" s="62">
        <v>32</v>
      </c>
      <c r="S1254" s="62">
        <v>14</v>
      </c>
      <c r="T1254" s="62">
        <v>39</v>
      </c>
      <c r="U1254" s="62">
        <v>43</v>
      </c>
      <c r="V1254" s="62">
        <v>40</v>
      </c>
      <c r="W1254" s="62">
        <v>42</v>
      </c>
      <c r="X1254" s="62">
        <v>44</v>
      </c>
      <c r="Y1254" s="62">
        <v>44</v>
      </c>
      <c r="Z1254" s="62">
        <v>45</v>
      </c>
      <c r="AA1254" s="62">
        <v>45</v>
      </c>
      <c r="AB1254" s="62">
        <v>45</v>
      </c>
      <c r="AC1254" s="62">
        <v>46</v>
      </c>
      <c r="AE1254" s="64">
        <v>1</v>
      </c>
      <c r="AF1254" s="65">
        <v>2</v>
      </c>
      <c r="AG1254" s="66">
        <v>2</v>
      </c>
      <c r="AH1254" s="62">
        <v>2</v>
      </c>
      <c r="AI1254" s="62">
        <v>3</v>
      </c>
      <c r="AJ1254" s="62">
        <v>3</v>
      </c>
      <c r="AK1254" s="62">
        <v>3</v>
      </c>
      <c r="AL1254" s="62">
        <v>3</v>
      </c>
      <c r="AM1254" s="62">
        <v>3</v>
      </c>
      <c r="AN1254" s="62">
        <v>1</v>
      </c>
      <c r="AO1254" s="62">
        <v>5</v>
      </c>
      <c r="AP1254" s="62">
        <v>5</v>
      </c>
      <c r="AQ1254" s="62">
        <v>4</v>
      </c>
      <c r="AR1254" s="62">
        <v>4</v>
      </c>
      <c r="AS1254" s="62">
        <v>5</v>
      </c>
      <c r="AT1254" s="62">
        <v>5</v>
      </c>
      <c r="AU1254" s="62">
        <v>5</v>
      </c>
      <c r="AV1254" s="62">
        <v>5</v>
      </c>
      <c r="AW1254" s="62">
        <v>5</v>
      </c>
      <c r="AX1254" s="62">
        <v>5</v>
      </c>
    </row>
    <row r="1255" spans="1:50" ht="12.75" customHeight="1">
      <c r="A1255" s="78">
        <v>41712</v>
      </c>
      <c r="B1255" s="54">
        <v>4</v>
      </c>
      <c r="C1255" s="54">
        <v>21</v>
      </c>
      <c r="D1255" s="54">
        <v>35</v>
      </c>
      <c r="E1255" s="54">
        <v>38</v>
      </c>
      <c r="F1255" s="54">
        <v>41</v>
      </c>
      <c r="G1255" s="54">
        <v>44</v>
      </c>
      <c r="H1255" s="54"/>
      <c r="I1255" s="53"/>
      <c r="J1255" s="62">
        <v>6</v>
      </c>
      <c r="K1255" s="62">
        <v>11</v>
      </c>
      <c r="L1255" s="62">
        <v>17</v>
      </c>
      <c r="M1255" s="62">
        <v>20</v>
      </c>
      <c r="N1255" s="62">
        <v>23</v>
      </c>
      <c r="O1255" s="62">
        <v>26</v>
      </c>
      <c r="P1255" s="62">
        <v>32</v>
      </c>
      <c r="Q1255" s="62">
        <v>33</v>
      </c>
      <c r="R1255" s="62">
        <v>33</v>
      </c>
      <c r="S1255" s="62">
        <v>13</v>
      </c>
      <c r="T1255" s="62">
        <v>41</v>
      </c>
      <c r="U1255" s="62">
        <v>42</v>
      </c>
      <c r="V1255" s="62">
        <v>40</v>
      </c>
      <c r="W1255" s="62">
        <v>42</v>
      </c>
      <c r="X1255" s="62">
        <v>44</v>
      </c>
      <c r="Y1255" s="62">
        <v>45</v>
      </c>
      <c r="Z1255" s="62">
        <v>45</v>
      </c>
      <c r="AA1255" s="62">
        <v>46</v>
      </c>
      <c r="AB1255" s="62">
        <v>46</v>
      </c>
      <c r="AC1255" s="62">
        <v>46</v>
      </c>
      <c r="AE1255" s="64">
        <v>3</v>
      </c>
      <c r="AF1255" s="65">
        <v>3</v>
      </c>
      <c r="AG1255" s="66">
        <v>3</v>
      </c>
      <c r="AH1255" s="62">
        <v>5</v>
      </c>
      <c r="AI1255" s="62">
        <v>6</v>
      </c>
      <c r="AJ1255" s="62">
        <v>6</v>
      </c>
      <c r="AK1255" s="62">
        <v>6</v>
      </c>
      <c r="AL1255" s="62">
        <v>6</v>
      </c>
      <c r="AM1255" s="62">
        <v>6</v>
      </c>
      <c r="AN1255" s="62">
        <v>0</v>
      </c>
      <c r="AO1255" s="62">
        <v>4</v>
      </c>
      <c r="AP1255" s="62">
        <v>4</v>
      </c>
      <c r="AQ1255" s="62">
        <v>6</v>
      </c>
      <c r="AR1255" s="62">
        <v>6</v>
      </c>
      <c r="AS1255" s="62">
        <v>6</v>
      </c>
      <c r="AT1255" s="62">
        <v>6</v>
      </c>
      <c r="AU1255" s="62">
        <v>6</v>
      </c>
      <c r="AV1255" s="62">
        <v>6</v>
      </c>
      <c r="AW1255" s="62">
        <v>6</v>
      </c>
      <c r="AX1255" s="62">
        <v>6</v>
      </c>
    </row>
    <row r="1256" spans="1:50" ht="12.75" customHeight="1">
      <c r="A1256" s="78">
        <v>41710</v>
      </c>
      <c r="B1256" s="54">
        <v>1</v>
      </c>
      <c r="C1256" s="54">
        <v>9</v>
      </c>
      <c r="D1256" s="54">
        <v>18</v>
      </c>
      <c r="E1256" s="54">
        <v>24</v>
      </c>
      <c r="F1256" s="54">
        <v>30</v>
      </c>
      <c r="G1256" s="54">
        <v>40</v>
      </c>
      <c r="H1256" s="54"/>
      <c r="I1256" s="53"/>
      <c r="J1256" s="62">
        <v>6</v>
      </c>
      <c r="K1256" s="62">
        <v>10</v>
      </c>
      <c r="L1256" s="62">
        <v>15</v>
      </c>
      <c r="M1256" s="62">
        <v>19</v>
      </c>
      <c r="N1256" s="62">
        <v>22</v>
      </c>
      <c r="O1256" s="62">
        <v>25</v>
      </c>
      <c r="P1256" s="62">
        <v>28</v>
      </c>
      <c r="Q1256" s="62">
        <v>33</v>
      </c>
      <c r="R1256" s="62">
        <v>34</v>
      </c>
      <c r="S1256" s="62">
        <v>13</v>
      </c>
      <c r="T1256" s="62">
        <v>42</v>
      </c>
      <c r="U1256" s="62">
        <v>42</v>
      </c>
      <c r="V1256" s="62">
        <v>39</v>
      </c>
      <c r="W1256" s="62">
        <v>41</v>
      </c>
      <c r="X1256" s="62">
        <v>43</v>
      </c>
      <c r="Y1256" s="62">
        <v>45</v>
      </c>
      <c r="Z1256" s="62">
        <v>46</v>
      </c>
      <c r="AA1256" s="62">
        <v>46</v>
      </c>
      <c r="AB1256" s="62">
        <v>47</v>
      </c>
      <c r="AC1256" s="62">
        <v>47</v>
      </c>
      <c r="AE1256" s="64">
        <v>2</v>
      </c>
      <c r="AF1256" s="65">
        <v>2</v>
      </c>
      <c r="AG1256" s="66">
        <v>3</v>
      </c>
      <c r="AH1256" s="62">
        <v>4</v>
      </c>
      <c r="AI1256" s="62">
        <v>4</v>
      </c>
      <c r="AJ1256" s="62">
        <v>4</v>
      </c>
      <c r="AK1256" s="62">
        <v>5</v>
      </c>
      <c r="AL1256" s="62">
        <v>6</v>
      </c>
      <c r="AM1256" s="62">
        <v>6</v>
      </c>
      <c r="AN1256" s="62">
        <v>2</v>
      </c>
      <c r="AO1256" s="62">
        <v>6</v>
      </c>
      <c r="AP1256" s="62">
        <v>6</v>
      </c>
      <c r="AQ1256" s="62">
        <v>6</v>
      </c>
      <c r="AR1256" s="62">
        <v>6</v>
      </c>
      <c r="AS1256" s="62">
        <v>6</v>
      </c>
      <c r="AT1256" s="62">
        <v>6</v>
      </c>
      <c r="AU1256" s="62">
        <v>6</v>
      </c>
      <c r="AV1256" s="62">
        <v>6</v>
      </c>
      <c r="AW1256" s="62">
        <v>6</v>
      </c>
      <c r="AX1256" s="62">
        <v>6</v>
      </c>
    </row>
    <row r="1257" spans="1:50" ht="12.75" customHeight="1">
      <c r="A1257" s="78">
        <v>41709</v>
      </c>
      <c r="B1257" s="54">
        <v>7</v>
      </c>
      <c r="C1257" s="54">
        <v>9</v>
      </c>
      <c r="D1257" s="54">
        <v>19</v>
      </c>
      <c r="E1257" s="54">
        <v>24</v>
      </c>
      <c r="F1257" s="54">
        <v>42</v>
      </c>
      <c r="G1257" s="54">
        <v>47</v>
      </c>
      <c r="H1257" s="54"/>
      <c r="I1257" s="53"/>
      <c r="J1257" s="62">
        <v>6</v>
      </c>
      <c r="K1257" s="62">
        <v>12</v>
      </c>
      <c r="L1257" s="62">
        <v>16</v>
      </c>
      <c r="M1257" s="62">
        <v>20</v>
      </c>
      <c r="N1257" s="62">
        <v>22</v>
      </c>
      <c r="O1257" s="62">
        <v>24</v>
      </c>
      <c r="P1257" s="62">
        <v>27</v>
      </c>
      <c r="Q1257" s="62">
        <v>30</v>
      </c>
      <c r="R1257" s="62">
        <v>34</v>
      </c>
      <c r="S1257" s="62">
        <v>13</v>
      </c>
      <c r="T1257" s="62">
        <v>39</v>
      </c>
      <c r="U1257" s="62">
        <v>40</v>
      </c>
      <c r="V1257" s="62">
        <v>38</v>
      </c>
      <c r="W1257" s="62">
        <v>39</v>
      </c>
      <c r="X1257" s="62">
        <v>41</v>
      </c>
      <c r="Y1257" s="62">
        <v>43</v>
      </c>
      <c r="Z1257" s="62">
        <v>45</v>
      </c>
      <c r="AA1257" s="62">
        <v>46</v>
      </c>
      <c r="AB1257" s="62">
        <v>46</v>
      </c>
      <c r="AC1257" s="62">
        <v>47</v>
      </c>
      <c r="AE1257" s="64">
        <v>0</v>
      </c>
      <c r="AF1257" s="65">
        <v>2</v>
      </c>
      <c r="AG1257" s="66">
        <v>2</v>
      </c>
      <c r="AH1257" s="62">
        <v>3</v>
      </c>
      <c r="AI1257" s="62">
        <v>3</v>
      </c>
      <c r="AJ1257" s="62">
        <v>3</v>
      </c>
      <c r="AK1257" s="62">
        <v>3</v>
      </c>
      <c r="AL1257" s="62">
        <v>4</v>
      </c>
      <c r="AM1257" s="62">
        <v>5</v>
      </c>
      <c r="AN1257" s="62">
        <v>1</v>
      </c>
      <c r="AO1257" s="62">
        <v>3</v>
      </c>
      <c r="AP1257" s="62">
        <v>4</v>
      </c>
      <c r="AQ1257" s="62">
        <v>5</v>
      </c>
      <c r="AR1257" s="62">
        <v>5</v>
      </c>
      <c r="AS1257" s="62">
        <v>5</v>
      </c>
      <c r="AT1257" s="62">
        <v>5</v>
      </c>
      <c r="AU1257" s="62">
        <v>6</v>
      </c>
      <c r="AV1257" s="62">
        <v>6</v>
      </c>
      <c r="AW1257" s="62">
        <v>6</v>
      </c>
      <c r="AX1257" s="62">
        <v>6</v>
      </c>
    </row>
    <row r="1258" spans="1:50" ht="12.75" customHeight="1">
      <c r="A1258" s="78">
        <v>41708</v>
      </c>
      <c r="B1258" s="54">
        <v>3</v>
      </c>
      <c r="C1258" s="54">
        <v>12</v>
      </c>
      <c r="D1258" s="54">
        <v>15</v>
      </c>
      <c r="E1258" s="54">
        <v>25</v>
      </c>
      <c r="F1258" s="54">
        <v>37</v>
      </c>
      <c r="G1258" s="54">
        <v>43</v>
      </c>
      <c r="H1258" s="54"/>
      <c r="I1258" s="53"/>
      <c r="J1258" s="62">
        <v>6</v>
      </c>
      <c r="K1258" s="62">
        <v>12</v>
      </c>
      <c r="L1258" s="62">
        <v>18</v>
      </c>
      <c r="M1258" s="62">
        <v>22</v>
      </c>
      <c r="N1258" s="62">
        <v>26</v>
      </c>
      <c r="O1258" s="62">
        <v>28</v>
      </c>
      <c r="P1258" s="62">
        <v>29</v>
      </c>
      <c r="Q1258" s="62">
        <v>31</v>
      </c>
      <c r="R1258" s="62">
        <v>33</v>
      </c>
      <c r="S1258" s="62">
        <v>15</v>
      </c>
      <c r="T1258" s="62">
        <v>39</v>
      </c>
      <c r="U1258" s="62">
        <v>39</v>
      </c>
      <c r="V1258" s="62">
        <v>38</v>
      </c>
      <c r="W1258" s="62">
        <v>39</v>
      </c>
      <c r="X1258" s="62">
        <v>40</v>
      </c>
      <c r="Y1258" s="62">
        <v>42</v>
      </c>
      <c r="Z1258" s="62">
        <v>43</v>
      </c>
      <c r="AA1258" s="62">
        <v>45</v>
      </c>
      <c r="AB1258" s="62">
        <v>46</v>
      </c>
      <c r="AC1258" s="62">
        <v>46</v>
      </c>
      <c r="AE1258" s="64">
        <v>1</v>
      </c>
      <c r="AF1258" s="65">
        <v>2</v>
      </c>
      <c r="AG1258" s="66">
        <v>3</v>
      </c>
      <c r="AH1258" s="62">
        <v>4</v>
      </c>
      <c r="AI1258" s="62">
        <v>4</v>
      </c>
      <c r="AJ1258" s="62">
        <v>4</v>
      </c>
      <c r="AK1258" s="62">
        <v>4</v>
      </c>
      <c r="AL1258" s="62">
        <v>4</v>
      </c>
      <c r="AM1258" s="62">
        <v>4</v>
      </c>
      <c r="AN1258" s="62">
        <v>4</v>
      </c>
      <c r="AO1258" s="62">
        <v>5</v>
      </c>
      <c r="AP1258" s="62">
        <v>5</v>
      </c>
      <c r="AQ1258" s="62">
        <v>5</v>
      </c>
      <c r="AR1258" s="62">
        <v>5</v>
      </c>
      <c r="AS1258" s="62">
        <v>5</v>
      </c>
      <c r="AT1258" s="62">
        <v>5</v>
      </c>
      <c r="AU1258" s="62">
        <v>5</v>
      </c>
      <c r="AV1258" s="62">
        <v>5</v>
      </c>
      <c r="AW1258" s="62">
        <v>5</v>
      </c>
      <c r="AX1258" s="62">
        <v>5</v>
      </c>
    </row>
    <row r="1259" spans="1:50" ht="12.75" customHeight="1">
      <c r="A1259" s="78">
        <v>41705</v>
      </c>
      <c r="B1259" s="54">
        <v>13</v>
      </c>
      <c r="C1259" s="54">
        <v>19</v>
      </c>
      <c r="D1259" s="54">
        <v>31</v>
      </c>
      <c r="E1259" s="54">
        <v>41</v>
      </c>
      <c r="F1259" s="54">
        <v>44</v>
      </c>
      <c r="G1259" s="54">
        <v>47</v>
      </c>
      <c r="H1259" s="54"/>
      <c r="I1259" s="53"/>
      <c r="J1259" s="62">
        <v>6</v>
      </c>
      <c r="K1259" s="62">
        <v>12</v>
      </c>
      <c r="L1259" s="62">
        <v>16</v>
      </c>
      <c r="M1259" s="62">
        <v>21</v>
      </c>
      <c r="N1259" s="62">
        <v>25</v>
      </c>
      <c r="O1259" s="62">
        <v>29</v>
      </c>
      <c r="P1259" s="62">
        <v>31</v>
      </c>
      <c r="Q1259" s="62">
        <v>32</v>
      </c>
      <c r="R1259" s="62">
        <v>34</v>
      </c>
      <c r="S1259" s="62">
        <v>14</v>
      </c>
      <c r="T1259" s="62">
        <v>36</v>
      </c>
      <c r="U1259" s="62">
        <v>38</v>
      </c>
      <c r="V1259" s="62">
        <v>39</v>
      </c>
      <c r="W1259" s="62">
        <v>41</v>
      </c>
      <c r="X1259" s="62">
        <v>42</v>
      </c>
      <c r="Y1259" s="62">
        <v>43</v>
      </c>
      <c r="Z1259" s="62">
        <v>43</v>
      </c>
      <c r="AA1259" s="62">
        <v>44</v>
      </c>
      <c r="AB1259" s="62">
        <v>45</v>
      </c>
      <c r="AC1259" s="62">
        <v>46</v>
      </c>
      <c r="AE1259" s="64">
        <v>0</v>
      </c>
      <c r="AF1259" s="65">
        <v>0</v>
      </c>
      <c r="AG1259" s="66">
        <v>0</v>
      </c>
      <c r="AH1259" s="62">
        <v>0</v>
      </c>
      <c r="AI1259" s="62">
        <v>2</v>
      </c>
      <c r="AJ1259" s="62">
        <v>3</v>
      </c>
      <c r="AK1259" s="62">
        <v>3</v>
      </c>
      <c r="AL1259" s="62">
        <v>4</v>
      </c>
      <c r="AM1259" s="62">
        <v>4</v>
      </c>
      <c r="AN1259" s="62">
        <v>0</v>
      </c>
      <c r="AO1259" s="62">
        <v>3</v>
      </c>
      <c r="AP1259" s="62">
        <v>4</v>
      </c>
      <c r="AQ1259" s="62">
        <v>5</v>
      </c>
      <c r="AR1259" s="62">
        <v>5</v>
      </c>
      <c r="AS1259" s="62">
        <v>6</v>
      </c>
      <c r="AT1259" s="62">
        <v>6</v>
      </c>
      <c r="AU1259" s="62">
        <v>6</v>
      </c>
      <c r="AV1259" s="62">
        <v>6</v>
      </c>
      <c r="AW1259" s="62">
        <v>6</v>
      </c>
      <c r="AX1259" s="62">
        <v>6</v>
      </c>
    </row>
    <row r="1260" spans="1:50" ht="12.75" customHeight="1">
      <c r="A1260" s="78">
        <v>41703</v>
      </c>
      <c r="B1260" s="54">
        <v>4</v>
      </c>
      <c r="C1260" s="54">
        <v>15</v>
      </c>
      <c r="D1260" s="54">
        <v>17</v>
      </c>
      <c r="E1260" s="54">
        <v>28</v>
      </c>
      <c r="F1260" s="54">
        <v>29</v>
      </c>
      <c r="G1260" s="54">
        <v>39</v>
      </c>
      <c r="H1260" s="54"/>
      <c r="I1260" s="53"/>
      <c r="J1260" s="62">
        <v>6</v>
      </c>
      <c r="K1260" s="62">
        <v>12</v>
      </c>
      <c r="L1260" s="62">
        <v>16</v>
      </c>
      <c r="M1260" s="62">
        <v>19</v>
      </c>
      <c r="N1260" s="62">
        <v>24</v>
      </c>
      <c r="O1260" s="62">
        <v>27</v>
      </c>
      <c r="P1260" s="62">
        <v>30</v>
      </c>
      <c r="Q1260" s="62">
        <v>32</v>
      </c>
      <c r="R1260" s="62">
        <v>33</v>
      </c>
      <c r="S1260" s="62">
        <v>13</v>
      </c>
      <c r="T1260" s="62">
        <v>36</v>
      </c>
      <c r="U1260" s="62">
        <v>37</v>
      </c>
      <c r="V1260" s="62">
        <v>39</v>
      </c>
      <c r="W1260" s="62">
        <v>39</v>
      </c>
      <c r="X1260" s="62">
        <v>41</v>
      </c>
      <c r="Y1260" s="62">
        <v>42</v>
      </c>
      <c r="Z1260" s="62">
        <v>43</v>
      </c>
      <c r="AA1260" s="62">
        <v>43</v>
      </c>
      <c r="AB1260" s="62">
        <v>44</v>
      </c>
      <c r="AC1260" s="62">
        <v>45</v>
      </c>
      <c r="AE1260" s="64">
        <v>1</v>
      </c>
      <c r="AF1260" s="65">
        <v>3</v>
      </c>
      <c r="AG1260" s="66">
        <v>3</v>
      </c>
      <c r="AH1260" s="62">
        <v>3</v>
      </c>
      <c r="AI1260" s="62">
        <v>4</v>
      </c>
      <c r="AJ1260" s="62">
        <v>4</v>
      </c>
      <c r="AK1260" s="62">
        <v>4</v>
      </c>
      <c r="AL1260" s="62">
        <v>4</v>
      </c>
      <c r="AM1260" s="62">
        <v>4</v>
      </c>
      <c r="AN1260" s="62">
        <v>3</v>
      </c>
      <c r="AO1260" s="62">
        <v>4</v>
      </c>
      <c r="AP1260" s="62">
        <v>4</v>
      </c>
      <c r="AQ1260" s="62">
        <v>5</v>
      </c>
      <c r="AR1260" s="62">
        <v>5</v>
      </c>
      <c r="AS1260" s="62">
        <v>5</v>
      </c>
      <c r="AT1260" s="62">
        <v>5</v>
      </c>
      <c r="AU1260" s="62">
        <v>5</v>
      </c>
      <c r="AV1260" s="62">
        <v>5</v>
      </c>
      <c r="AW1260" s="62">
        <v>5</v>
      </c>
      <c r="AX1260" s="62">
        <v>5</v>
      </c>
    </row>
    <row r="1261" spans="1:50" ht="12.75" customHeight="1">
      <c r="A1261" s="78">
        <v>41702</v>
      </c>
      <c r="B1261" s="54">
        <v>3</v>
      </c>
      <c r="C1261" s="54">
        <v>5</v>
      </c>
      <c r="D1261" s="54">
        <v>7</v>
      </c>
      <c r="E1261" s="54">
        <v>22</v>
      </c>
      <c r="F1261" s="54">
        <v>34</v>
      </c>
      <c r="G1261" s="54">
        <v>35</v>
      </c>
      <c r="H1261" s="54"/>
      <c r="I1261" s="53"/>
      <c r="J1261" s="62">
        <v>6</v>
      </c>
      <c r="K1261" s="62">
        <v>10</v>
      </c>
      <c r="L1261" s="62">
        <v>15</v>
      </c>
      <c r="M1261" s="62">
        <v>19</v>
      </c>
      <c r="N1261" s="62">
        <v>22</v>
      </c>
      <c r="O1261" s="62">
        <v>26</v>
      </c>
      <c r="P1261" s="62">
        <v>28</v>
      </c>
      <c r="Q1261" s="62">
        <v>31</v>
      </c>
      <c r="R1261" s="62">
        <v>33</v>
      </c>
      <c r="S1261" s="62">
        <v>12</v>
      </c>
      <c r="T1261" s="62">
        <v>35</v>
      </c>
      <c r="U1261" s="62">
        <v>37</v>
      </c>
      <c r="V1261" s="62">
        <v>39</v>
      </c>
      <c r="W1261" s="62">
        <v>39</v>
      </c>
      <c r="X1261" s="62">
        <v>39</v>
      </c>
      <c r="Y1261" s="62">
        <v>41</v>
      </c>
      <c r="Z1261" s="62">
        <v>42</v>
      </c>
      <c r="AA1261" s="62">
        <v>43</v>
      </c>
      <c r="AB1261" s="62">
        <v>43</v>
      </c>
      <c r="AC1261" s="62">
        <v>44</v>
      </c>
      <c r="AE1261" s="64">
        <v>2</v>
      </c>
      <c r="AF1261" s="65">
        <v>2</v>
      </c>
      <c r="AG1261" s="66">
        <v>3</v>
      </c>
      <c r="AH1261" s="62">
        <v>4</v>
      </c>
      <c r="AI1261" s="62">
        <v>4</v>
      </c>
      <c r="AJ1261" s="62">
        <v>4</v>
      </c>
      <c r="AK1261" s="62">
        <v>4</v>
      </c>
      <c r="AL1261" s="62">
        <v>4</v>
      </c>
      <c r="AM1261" s="62">
        <v>4</v>
      </c>
      <c r="AN1261" s="62">
        <v>2</v>
      </c>
      <c r="AO1261" s="62">
        <v>4</v>
      </c>
      <c r="AP1261" s="62">
        <v>4</v>
      </c>
      <c r="AQ1261" s="62">
        <v>5</v>
      </c>
      <c r="AR1261" s="62">
        <v>5</v>
      </c>
      <c r="AS1261" s="62">
        <v>5</v>
      </c>
      <c r="AT1261" s="62">
        <v>5</v>
      </c>
      <c r="AU1261" s="62">
        <v>5</v>
      </c>
      <c r="AV1261" s="62">
        <v>5</v>
      </c>
      <c r="AW1261" s="62">
        <v>5</v>
      </c>
      <c r="AX1261" s="62">
        <v>5</v>
      </c>
    </row>
    <row r="1262" spans="1:50" ht="12.75" customHeight="1">
      <c r="A1262" s="78">
        <v>41701</v>
      </c>
      <c r="B1262" s="54">
        <v>10</v>
      </c>
      <c r="C1262" s="54">
        <v>14</v>
      </c>
      <c r="D1262" s="54">
        <v>15</v>
      </c>
      <c r="E1262" s="54">
        <v>25</v>
      </c>
      <c r="F1262" s="54">
        <v>33</v>
      </c>
      <c r="G1262" s="54">
        <v>34</v>
      </c>
      <c r="H1262" s="54"/>
      <c r="I1262" s="53"/>
      <c r="J1262" s="62">
        <v>6</v>
      </c>
      <c r="K1262" s="62">
        <v>11</v>
      </c>
      <c r="L1262" s="62">
        <v>14</v>
      </c>
      <c r="M1262" s="62">
        <v>18</v>
      </c>
      <c r="N1262" s="62">
        <v>22</v>
      </c>
      <c r="O1262" s="62">
        <v>23</v>
      </c>
      <c r="P1262" s="62">
        <v>27</v>
      </c>
      <c r="Q1262" s="62">
        <v>29</v>
      </c>
      <c r="R1262" s="62">
        <v>32</v>
      </c>
      <c r="S1262" s="62">
        <v>12</v>
      </c>
      <c r="T1262" s="62">
        <v>35</v>
      </c>
      <c r="U1262" s="62">
        <v>38</v>
      </c>
      <c r="V1262" s="62">
        <v>38</v>
      </c>
      <c r="W1262" s="62">
        <v>40</v>
      </c>
      <c r="X1262" s="62">
        <v>40</v>
      </c>
      <c r="Y1262" s="62">
        <v>40</v>
      </c>
      <c r="Z1262" s="62">
        <v>42</v>
      </c>
      <c r="AA1262" s="62">
        <v>43</v>
      </c>
      <c r="AB1262" s="62">
        <v>44</v>
      </c>
      <c r="AC1262" s="62">
        <v>44</v>
      </c>
      <c r="AE1262" s="64">
        <v>1</v>
      </c>
      <c r="AF1262" s="65">
        <v>1</v>
      </c>
      <c r="AG1262" s="66">
        <v>1</v>
      </c>
      <c r="AH1262" s="62">
        <v>1</v>
      </c>
      <c r="AI1262" s="62">
        <v>2</v>
      </c>
      <c r="AJ1262" s="62">
        <v>2</v>
      </c>
      <c r="AK1262" s="62">
        <v>3</v>
      </c>
      <c r="AL1262" s="62">
        <v>4</v>
      </c>
      <c r="AM1262" s="62">
        <v>4</v>
      </c>
      <c r="AN1262" s="62">
        <v>1</v>
      </c>
      <c r="AO1262" s="62">
        <v>4</v>
      </c>
      <c r="AP1262" s="62">
        <v>4</v>
      </c>
      <c r="AQ1262" s="62">
        <v>4</v>
      </c>
      <c r="AR1262" s="62">
        <v>5</v>
      </c>
      <c r="AS1262" s="62">
        <v>5</v>
      </c>
      <c r="AT1262" s="62">
        <v>5</v>
      </c>
      <c r="AU1262" s="62">
        <v>5</v>
      </c>
      <c r="AV1262" s="62">
        <v>5</v>
      </c>
      <c r="AW1262" s="62">
        <v>5</v>
      </c>
      <c r="AX1262" s="62">
        <v>5</v>
      </c>
    </row>
    <row r="1263" spans="1:50" ht="12.75" customHeight="1">
      <c r="A1263" s="78">
        <v>41698</v>
      </c>
      <c r="B1263" s="54">
        <v>8</v>
      </c>
      <c r="C1263" s="54">
        <v>17</v>
      </c>
      <c r="D1263" s="54">
        <v>18</v>
      </c>
      <c r="E1263" s="54">
        <v>30</v>
      </c>
      <c r="F1263" s="54">
        <v>33</v>
      </c>
      <c r="G1263" s="54">
        <v>34</v>
      </c>
      <c r="H1263" s="54"/>
      <c r="I1263" s="53"/>
      <c r="J1263" s="62">
        <v>6</v>
      </c>
      <c r="K1263" s="62">
        <v>10</v>
      </c>
      <c r="L1263" s="62">
        <v>15</v>
      </c>
      <c r="M1263" s="62">
        <v>18</v>
      </c>
      <c r="N1263" s="62">
        <v>22</v>
      </c>
      <c r="O1263" s="62">
        <v>26</v>
      </c>
      <c r="P1263" s="62">
        <v>27</v>
      </c>
      <c r="Q1263" s="62">
        <v>31</v>
      </c>
      <c r="R1263" s="62">
        <v>33</v>
      </c>
      <c r="S1263" s="62">
        <v>12</v>
      </c>
      <c r="T1263" s="62">
        <v>36</v>
      </c>
      <c r="U1263" s="62">
        <v>38</v>
      </c>
      <c r="V1263" s="62">
        <v>40</v>
      </c>
      <c r="W1263" s="62">
        <v>41</v>
      </c>
      <c r="X1263" s="62">
        <v>43</v>
      </c>
      <c r="Y1263" s="62">
        <v>43</v>
      </c>
      <c r="Z1263" s="62">
        <v>43</v>
      </c>
      <c r="AA1263" s="62">
        <v>44</v>
      </c>
      <c r="AB1263" s="62">
        <v>45</v>
      </c>
      <c r="AC1263" s="62">
        <v>45</v>
      </c>
      <c r="AE1263" s="64">
        <v>1</v>
      </c>
      <c r="AF1263" s="65">
        <v>2</v>
      </c>
      <c r="AG1263" s="66">
        <v>3</v>
      </c>
      <c r="AH1263" s="62">
        <v>3</v>
      </c>
      <c r="AI1263" s="62">
        <v>5</v>
      </c>
      <c r="AJ1263" s="62">
        <v>5</v>
      </c>
      <c r="AK1263" s="62">
        <v>5</v>
      </c>
      <c r="AL1263" s="62">
        <v>6</v>
      </c>
      <c r="AM1263" s="62">
        <v>6</v>
      </c>
      <c r="AN1263" s="62">
        <v>2</v>
      </c>
      <c r="AO1263" s="62">
        <v>4</v>
      </c>
      <c r="AP1263" s="62">
        <v>4</v>
      </c>
      <c r="AQ1263" s="62">
        <v>6</v>
      </c>
      <c r="AR1263" s="62">
        <v>6</v>
      </c>
      <c r="AS1263" s="62">
        <v>6</v>
      </c>
      <c r="AT1263" s="62">
        <v>6</v>
      </c>
      <c r="AU1263" s="62">
        <v>6</v>
      </c>
      <c r="AV1263" s="62">
        <v>6</v>
      </c>
      <c r="AW1263" s="62">
        <v>6</v>
      </c>
      <c r="AX1263" s="62">
        <v>6</v>
      </c>
    </row>
    <row r="1264" spans="1:50" ht="12.75" customHeight="1">
      <c r="A1264" s="78">
        <v>41696</v>
      </c>
      <c r="B1264" s="54">
        <v>16</v>
      </c>
      <c r="C1264" s="54">
        <v>26</v>
      </c>
      <c r="D1264" s="54">
        <v>27</v>
      </c>
      <c r="E1264" s="54">
        <v>40</v>
      </c>
      <c r="F1264" s="54">
        <v>43</v>
      </c>
      <c r="G1264" s="54">
        <v>46</v>
      </c>
      <c r="H1264" s="54"/>
      <c r="I1264" s="53"/>
      <c r="J1264" s="62">
        <v>6</v>
      </c>
      <c r="K1264" s="62">
        <v>12</v>
      </c>
      <c r="L1264" s="62">
        <v>15</v>
      </c>
      <c r="M1264" s="62">
        <v>20</v>
      </c>
      <c r="N1264" s="62">
        <v>22</v>
      </c>
      <c r="O1264" s="62">
        <v>26</v>
      </c>
      <c r="P1264" s="62">
        <v>29</v>
      </c>
      <c r="Q1264" s="62">
        <v>30</v>
      </c>
      <c r="R1264" s="62">
        <v>33</v>
      </c>
      <c r="S1264" s="62">
        <v>15</v>
      </c>
      <c r="T1264" s="62">
        <v>36</v>
      </c>
      <c r="U1264" s="62">
        <v>37</v>
      </c>
      <c r="V1264" s="62">
        <v>39</v>
      </c>
      <c r="W1264" s="62">
        <v>40</v>
      </c>
      <c r="X1264" s="62">
        <v>41</v>
      </c>
      <c r="Y1264" s="62">
        <v>43</v>
      </c>
      <c r="Z1264" s="62">
        <v>43</v>
      </c>
      <c r="AA1264" s="62">
        <v>43</v>
      </c>
      <c r="AB1264" s="62">
        <v>44</v>
      </c>
      <c r="AC1264" s="62">
        <v>45</v>
      </c>
      <c r="AE1264" s="64">
        <v>1</v>
      </c>
      <c r="AF1264" s="65">
        <v>2</v>
      </c>
      <c r="AG1264" s="66">
        <v>2</v>
      </c>
      <c r="AH1264" s="62">
        <v>2</v>
      </c>
      <c r="AI1264" s="62">
        <v>3</v>
      </c>
      <c r="AJ1264" s="62">
        <v>3</v>
      </c>
      <c r="AK1264" s="62">
        <v>4</v>
      </c>
      <c r="AL1264" s="62">
        <v>4</v>
      </c>
      <c r="AM1264" s="62">
        <v>4</v>
      </c>
      <c r="AN1264" s="62">
        <v>3</v>
      </c>
      <c r="AO1264" s="62">
        <v>4</v>
      </c>
      <c r="AP1264" s="62">
        <v>4</v>
      </c>
      <c r="AQ1264" s="62">
        <v>5</v>
      </c>
      <c r="AR1264" s="62">
        <v>6</v>
      </c>
      <c r="AS1264" s="62">
        <v>6</v>
      </c>
      <c r="AT1264" s="62">
        <v>6</v>
      </c>
      <c r="AU1264" s="62">
        <v>6</v>
      </c>
      <c r="AV1264" s="62">
        <v>6</v>
      </c>
      <c r="AW1264" s="62">
        <v>6</v>
      </c>
      <c r="AX1264" s="62">
        <v>6</v>
      </c>
    </row>
    <row r="1265" spans="1:50" ht="12.75" customHeight="1">
      <c r="A1265" s="78">
        <v>41695</v>
      </c>
      <c r="B1265" s="54">
        <v>3</v>
      </c>
      <c r="C1265" s="54">
        <v>13</v>
      </c>
      <c r="D1265" s="54">
        <v>15</v>
      </c>
      <c r="E1265" s="54">
        <v>18</v>
      </c>
      <c r="F1265" s="54">
        <v>25</v>
      </c>
      <c r="G1265" s="54">
        <v>33</v>
      </c>
      <c r="H1265" s="54"/>
      <c r="I1265" s="53"/>
      <c r="J1265" s="62">
        <v>6</v>
      </c>
      <c r="K1265" s="62">
        <v>10</v>
      </c>
      <c r="L1265" s="62">
        <v>15</v>
      </c>
      <c r="M1265" s="62">
        <v>18</v>
      </c>
      <c r="N1265" s="62">
        <v>23</v>
      </c>
      <c r="O1265" s="62">
        <v>25</v>
      </c>
      <c r="P1265" s="62">
        <v>29</v>
      </c>
      <c r="Q1265" s="62">
        <v>30</v>
      </c>
      <c r="R1265" s="62">
        <v>30</v>
      </c>
      <c r="S1265" s="62">
        <v>14</v>
      </c>
      <c r="T1265" s="62">
        <v>36</v>
      </c>
      <c r="U1265" s="62">
        <v>37</v>
      </c>
      <c r="V1265" s="62">
        <v>38</v>
      </c>
      <c r="W1265" s="62">
        <v>39</v>
      </c>
      <c r="X1265" s="62">
        <v>40</v>
      </c>
      <c r="Y1265" s="62">
        <v>41</v>
      </c>
      <c r="Z1265" s="62">
        <v>43</v>
      </c>
      <c r="AA1265" s="62">
        <v>43</v>
      </c>
      <c r="AB1265" s="62">
        <v>43</v>
      </c>
      <c r="AC1265" s="62">
        <v>44</v>
      </c>
      <c r="AE1265" s="64">
        <v>0</v>
      </c>
      <c r="AF1265" s="65">
        <v>1</v>
      </c>
      <c r="AG1265" s="66">
        <v>1</v>
      </c>
      <c r="AH1265" s="62">
        <v>1</v>
      </c>
      <c r="AI1265" s="62">
        <v>1</v>
      </c>
      <c r="AJ1265" s="62">
        <v>1</v>
      </c>
      <c r="AK1265" s="62">
        <v>2</v>
      </c>
      <c r="AL1265" s="62">
        <v>3</v>
      </c>
      <c r="AM1265" s="62">
        <v>3</v>
      </c>
      <c r="AN1265" s="62">
        <v>3</v>
      </c>
      <c r="AO1265" s="62">
        <v>5</v>
      </c>
      <c r="AP1265" s="62">
        <v>5</v>
      </c>
      <c r="AQ1265" s="62">
        <v>4</v>
      </c>
      <c r="AR1265" s="62">
        <v>4</v>
      </c>
      <c r="AS1265" s="62">
        <v>4</v>
      </c>
      <c r="AT1265" s="62">
        <v>4</v>
      </c>
      <c r="AU1265" s="62">
        <v>5</v>
      </c>
      <c r="AV1265" s="62">
        <v>5</v>
      </c>
      <c r="AW1265" s="62">
        <v>5</v>
      </c>
      <c r="AX1265" s="62">
        <v>5</v>
      </c>
    </row>
    <row r="1266" spans="1:50" ht="12.75" customHeight="1">
      <c r="A1266" s="78">
        <v>41694</v>
      </c>
      <c r="B1266" s="54">
        <v>2</v>
      </c>
      <c r="C1266" s="54">
        <v>11</v>
      </c>
      <c r="D1266" s="54">
        <v>29</v>
      </c>
      <c r="E1266" s="54">
        <v>30</v>
      </c>
      <c r="F1266" s="54">
        <v>32</v>
      </c>
      <c r="G1266" s="54">
        <v>45</v>
      </c>
      <c r="H1266" s="54"/>
      <c r="I1266" s="53"/>
      <c r="J1266" s="62">
        <v>6</v>
      </c>
      <c r="K1266" s="62">
        <v>11</v>
      </c>
      <c r="L1266" s="62">
        <v>14</v>
      </c>
      <c r="M1266" s="62">
        <v>17</v>
      </c>
      <c r="N1266" s="62">
        <v>20</v>
      </c>
      <c r="O1266" s="62">
        <v>25</v>
      </c>
      <c r="P1266" s="62">
        <v>27</v>
      </c>
      <c r="Q1266" s="62">
        <v>31</v>
      </c>
      <c r="R1266" s="62">
        <v>32</v>
      </c>
      <c r="S1266" s="62">
        <v>14</v>
      </c>
      <c r="T1266" s="62">
        <v>35</v>
      </c>
      <c r="U1266" s="62">
        <v>36</v>
      </c>
      <c r="V1266" s="62">
        <v>38</v>
      </c>
      <c r="W1266" s="62">
        <v>39</v>
      </c>
      <c r="X1266" s="62">
        <v>40</v>
      </c>
      <c r="Y1266" s="62">
        <v>40</v>
      </c>
      <c r="Z1266" s="62">
        <v>41</v>
      </c>
      <c r="AA1266" s="62">
        <v>43</v>
      </c>
      <c r="AB1266" s="62">
        <v>43</v>
      </c>
      <c r="AC1266" s="62">
        <v>43</v>
      </c>
      <c r="AE1266" s="64">
        <v>2</v>
      </c>
      <c r="AF1266" s="65">
        <v>2</v>
      </c>
      <c r="AG1266" s="66">
        <v>2</v>
      </c>
      <c r="AH1266" s="62">
        <v>2</v>
      </c>
      <c r="AI1266" s="62">
        <v>3</v>
      </c>
      <c r="AJ1266" s="62">
        <v>3</v>
      </c>
      <c r="AK1266" s="62">
        <v>3</v>
      </c>
      <c r="AL1266" s="62">
        <v>4</v>
      </c>
      <c r="AM1266" s="62">
        <v>4</v>
      </c>
      <c r="AN1266" s="62">
        <v>1</v>
      </c>
      <c r="AO1266" s="62">
        <v>4</v>
      </c>
      <c r="AP1266" s="62">
        <v>4</v>
      </c>
      <c r="AQ1266" s="62">
        <v>5</v>
      </c>
      <c r="AR1266" s="62">
        <v>5</v>
      </c>
      <c r="AS1266" s="62">
        <v>5</v>
      </c>
      <c r="AT1266" s="62">
        <v>5</v>
      </c>
      <c r="AU1266" s="62">
        <v>5</v>
      </c>
      <c r="AV1266" s="62">
        <v>5</v>
      </c>
      <c r="AW1266" s="62">
        <v>5</v>
      </c>
      <c r="AX1266" s="62">
        <v>5</v>
      </c>
    </row>
    <row r="1267" spans="1:50" ht="12.75" customHeight="1">
      <c r="A1267" s="78">
        <v>41691</v>
      </c>
      <c r="B1267" s="54">
        <v>1</v>
      </c>
      <c r="C1267" s="54">
        <v>15</v>
      </c>
      <c r="D1267" s="54">
        <v>35</v>
      </c>
      <c r="E1267" s="54">
        <v>36</v>
      </c>
      <c r="F1267" s="54">
        <v>37</v>
      </c>
      <c r="G1267" s="54">
        <v>40</v>
      </c>
      <c r="H1267" s="54"/>
      <c r="I1267" s="53"/>
      <c r="J1267" s="62">
        <v>6</v>
      </c>
      <c r="K1267" s="62">
        <v>11</v>
      </c>
      <c r="L1267" s="62">
        <v>14</v>
      </c>
      <c r="M1267" s="62">
        <v>15</v>
      </c>
      <c r="N1267" s="62">
        <v>18</v>
      </c>
      <c r="O1267" s="62">
        <v>21</v>
      </c>
      <c r="P1267" s="62">
        <v>25</v>
      </c>
      <c r="Q1267" s="62">
        <v>27</v>
      </c>
      <c r="R1267" s="62">
        <v>31</v>
      </c>
      <c r="S1267" s="62">
        <v>15</v>
      </c>
      <c r="T1267" s="62">
        <v>36</v>
      </c>
      <c r="U1267" s="62">
        <v>39</v>
      </c>
      <c r="V1267" s="62">
        <v>36</v>
      </c>
      <c r="W1267" s="62">
        <v>38</v>
      </c>
      <c r="X1267" s="62">
        <v>39</v>
      </c>
      <c r="Y1267" s="62">
        <v>40</v>
      </c>
      <c r="Z1267" s="62">
        <v>40</v>
      </c>
      <c r="AA1267" s="62">
        <v>41</v>
      </c>
      <c r="AB1267" s="62">
        <v>43</v>
      </c>
      <c r="AC1267" s="62">
        <v>43</v>
      </c>
      <c r="AE1267" s="64">
        <v>1</v>
      </c>
      <c r="AF1267" s="65">
        <v>1</v>
      </c>
      <c r="AG1267" s="66">
        <v>1</v>
      </c>
      <c r="AH1267" s="62">
        <v>1</v>
      </c>
      <c r="AI1267" s="62">
        <v>1</v>
      </c>
      <c r="AJ1267" s="62">
        <v>1</v>
      </c>
      <c r="AK1267" s="62">
        <v>2</v>
      </c>
      <c r="AL1267" s="62">
        <v>3</v>
      </c>
      <c r="AM1267" s="62">
        <v>4</v>
      </c>
      <c r="AN1267" s="62">
        <v>4</v>
      </c>
      <c r="AO1267" s="62">
        <v>6</v>
      </c>
      <c r="AP1267" s="62">
        <v>6</v>
      </c>
      <c r="AQ1267" s="62">
        <v>4</v>
      </c>
      <c r="AR1267" s="62">
        <v>4</v>
      </c>
      <c r="AS1267" s="62">
        <v>4</v>
      </c>
      <c r="AT1267" s="62">
        <v>4</v>
      </c>
      <c r="AU1267" s="62">
        <v>4</v>
      </c>
      <c r="AV1267" s="62">
        <v>5</v>
      </c>
      <c r="AW1267" s="62">
        <v>6</v>
      </c>
      <c r="AX1267" s="62">
        <v>6</v>
      </c>
    </row>
    <row r="1268" spans="1:50" ht="12.75" customHeight="1">
      <c r="A1268" s="78">
        <v>41689</v>
      </c>
      <c r="B1268" s="54">
        <v>18</v>
      </c>
      <c r="C1268" s="54">
        <v>28</v>
      </c>
      <c r="D1268" s="54">
        <v>30</v>
      </c>
      <c r="E1268" s="54">
        <v>31</v>
      </c>
      <c r="F1268" s="54">
        <v>34</v>
      </c>
      <c r="G1268" s="54">
        <v>40</v>
      </c>
      <c r="H1268" s="54"/>
      <c r="I1268" s="53"/>
      <c r="J1268" s="62">
        <v>6</v>
      </c>
      <c r="K1268" s="62">
        <v>11</v>
      </c>
      <c r="L1268" s="62">
        <v>15</v>
      </c>
      <c r="M1268" s="62">
        <v>18</v>
      </c>
      <c r="N1268" s="62">
        <v>19</v>
      </c>
      <c r="O1268" s="62">
        <v>22</v>
      </c>
      <c r="P1268" s="62">
        <v>24</v>
      </c>
      <c r="Q1268" s="62">
        <v>28</v>
      </c>
      <c r="R1268" s="62">
        <v>30</v>
      </c>
      <c r="S1268" s="62">
        <v>15</v>
      </c>
      <c r="T1268" s="62">
        <v>38</v>
      </c>
      <c r="U1268" s="62">
        <v>39</v>
      </c>
      <c r="V1268" s="62">
        <v>37</v>
      </c>
      <c r="W1268" s="62">
        <v>37</v>
      </c>
      <c r="X1268" s="62">
        <v>39</v>
      </c>
      <c r="Y1268" s="62">
        <v>40</v>
      </c>
      <c r="Z1268" s="62">
        <v>41</v>
      </c>
      <c r="AA1268" s="62">
        <v>41</v>
      </c>
      <c r="AB1268" s="62">
        <v>42</v>
      </c>
      <c r="AC1268" s="62">
        <v>44</v>
      </c>
      <c r="AE1268" s="64">
        <v>1</v>
      </c>
      <c r="AF1268" s="65">
        <v>2</v>
      </c>
      <c r="AG1268" s="66">
        <v>3</v>
      </c>
      <c r="AH1268" s="62">
        <v>3</v>
      </c>
      <c r="AI1268" s="62">
        <v>3</v>
      </c>
      <c r="AJ1268" s="62">
        <v>3</v>
      </c>
      <c r="AK1268" s="62">
        <v>5</v>
      </c>
      <c r="AL1268" s="62">
        <v>5</v>
      </c>
      <c r="AM1268" s="62">
        <v>5</v>
      </c>
      <c r="AN1268" s="62">
        <v>5</v>
      </c>
      <c r="AO1268" s="62">
        <v>5</v>
      </c>
      <c r="AP1268" s="62">
        <v>6</v>
      </c>
      <c r="AQ1268" s="62">
        <v>6</v>
      </c>
      <c r="AR1268" s="62">
        <v>6</v>
      </c>
      <c r="AS1268" s="62">
        <v>6</v>
      </c>
      <c r="AT1268" s="62">
        <v>6</v>
      </c>
      <c r="AU1268" s="62">
        <v>6</v>
      </c>
      <c r="AV1268" s="62">
        <v>6</v>
      </c>
      <c r="AW1268" s="62">
        <v>6</v>
      </c>
      <c r="AX1268" s="62">
        <v>6</v>
      </c>
    </row>
    <row r="1269" spans="1:50" ht="12.75" customHeight="1">
      <c r="A1269" s="78">
        <v>41688</v>
      </c>
      <c r="B1269" s="54">
        <v>5</v>
      </c>
      <c r="C1269" s="54">
        <v>15</v>
      </c>
      <c r="D1269" s="54">
        <v>29</v>
      </c>
      <c r="E1269" s="54">
        <v>33</v>
      </c>
      <c r="F1269" s="54">
        <v>40</v>
      </c>
      <c r="G1269" s="54">
        <v>42</v>
      </c>
      <c r="H1269" s="54"/>
      <c r="I1269" s="53"/>
      <c r="J1269" s="62">
        <v>6</v>
      </c>
      <c r="K1269" s="62">
        <v>11</v>
      </c>
      <c r="L1269" s="62">
        <v>13</v>
      </c>
      <c r="M1269" s="62">
        <v>17</v>
      </c>
      <c r="N1269" s="62">
        <v>20</v>
      </c>
      <c r="O1269" s="62">
        <v>21</v>
      </c>
      <c r="P1269" s="62">
        <v>24</v>
      </c>
      <c r="Q1269" s="62">
        <v>26</v>
      </c>
      <c r="R1269" s="62">
        <v>30</v>
      </c>
      <c r="S1269" s="62">
        <v>14</v>
      </c>
      <c r="T1269" s="62">
        <v>37</v>
      </c>
      <c r="U1269" s="62">
        <v>37</v>
      </c>
      <c r="V1269" s="62">
        <v>35</v>
      </c>
      <c r="W1269" s="62">
        <v>38</v>
      </c>
      <c r="X1269" s="62">
        <v>38</v>
      </c>
      <c r="Y1269" s="62">
        <v>40</v>
      </c>
      <c r="Z1269" s="62">
        <v>41</v>
      </c>
      <c r="AA1269" s="62">
        <v>42</v>
      </c>
      <c r="AB1269" s="62">
        <v>42</v>
      </c>
      <c r="AC1269" s="62">
        <v>43</v>
      </c>
      <c r="AE1269" s="64">
        <v>2</v>
      </c>
      <c r="AF1269" s="65">
        <v>2</v>
      </c>
      <c r="AG1269" s="66">
        <v>3</v>
      </c>
      <c r="AH1269" s="62">
        <v>3</v>
      </c>
      <c r="AI1269" s="62">
        <v>4</v>
      </c>
      <c r="AJ1269" s="62">
        <v>4</v>
      </c>
      <c r="AK1269" s="62">
        <v>4</v>
      </c>
      <c r="AL1269" s="62">
        <v>4</v>
      </c>
      <c r="AM1269" s="62">
        <v>4</v>
      </c>
      <c r="AN1269" s="62">
        <v>2</v>
      </c>
      <c r="AO1269" s="62">
        <v>4</v>
      </c>
      <c r="AP1269" s="62">
        <v>4</v>
      </c>
      <c r="AQ1269" s="62">
        <v>4</v>
      </c>
      <c r="AR1269" s="62">
        <v>5</v>
      </c>
      <c r="AS1269" s="62">
        <v>5</v>
      </c>
      <c r="AT1269" s="62">
        <v>5</v>
      </c>
      <c r="AU1269" s="62">
        <v>5</v>
      </c>
      <c r="AV1269" s="62">
        <v>5</v>
      </c>
      <c r="AW1269" s="62">
        <v>5</v>
      </c>
      <c r="AX1269" s="62">
        <v>5</v>
      </c>
    </row>
    <row r="1270" spans="1:50" ht="12.75" customHeight="1">
      <c r="A1270" s="78">
        <v>41687</v>
      </c>
      <c r="B1270" s="54">
        <v>1</v>
      </c>
      <c r="C1270" s="54">
        <v>3</v>
      </c>
      <c r="D1270" s="54">
        <v>26</v>
      </c>
      <c r="E1270" s="54">
        <v>27</v>
      </c>
      <c r="F1270" s="54">
        <v>30</v>
      </c>
      <c r="G1270" s="54">
        <v>47</v>
      </c>
      <c r="H1270" s="54"/>
      <c r="I1270" s="53"/>
      <c r="J1270" s="62">
        <v>6</v>
      </c>
      <c r="K1270" s="62">
        <v>12</v>
      </c>
      <c r="L1270" s="62">
        <v>16</v>
      </c>
      <c r="M1270" s="62">
        <v>18</v>
      </c>
      <c r="N1270" s="62">
        <v>21</v>
      </c>
      <c r="O1270" s="62">
        <v>24</v>
      </c>
      <c r="P1270" s="62">
        <v>25</v>
      </c>
      <c r="Q1270" s="62">
        <v>28</v>
      </c>
      <c r="R1270" s="62">
        <v>30</v>
      </c>
      <c r="S1270" s="62">
        <v>13</v>
      </c>
      <c r="T1270" s="62">
        <v>35</v>
      </c>
      <c r="U1270" s="62">
        <v>36</v>
      </c>
      <c r="V1270" s="62">
        <v>37</v>
      </c>
      <c r="W1270" s="62">
        <v>37</v>
      </c>
      <c r="X1270" s="62">
        <v>39</v>
      </c>
      <c r="Y1270" s="62">
        <v>39</v>
      </c>
      <c r="Z1270" s="62">
        <v>41</v>
      </c>
      <c r="AA1270" s="62">
        <v>41</v>
      </c>
      <c r="AB1270" s="62">
        <v>42</v>
      </c>
      <c r="AC1270" s="62">
        <v>42</v>
      </c>
      <c r="AE1270" s="64">
        <v>2</v>
      </c>
      <c r="AF1270" s="65">
        <v>2</v>
      </c>
      <c r="AG1270" s="66">
        <v>2</v>
      </c>
      <c r="AH1270" s="62">
        <v>2</v>
      </c>
      <c r="AI1270" s="62">
        <v>3</v>
      </c>
      <c r="AJ1270" s="62">
        <v>3</v>
      </c>
      <c r="AK1270" s="62">
        <v>3</v>
      </c>
      <c r="AL1270" s="62">
        <v>4</v>
      </c>
      <c r="AM1270" s="62">
        <v>5</v>
      </c>
      <c r="AN1270" s="62">
        <v>1</v>
      </c>
      <c r="AO1270" s="62">
        <v>4</v>
      </c>
      <c r="AP1270" s="62">
        <v>4</v>
      </c>
      <c r="AQ1270" s="62">
        <v>5</v>
      </c>
      <c r="AR1270" s="62">
        <v>5</v>
      </c>
      <c r="AS1270" s="62">
        <v>5</v>
      </c>
      <c r="AT1270" s="62">
        <v>5</v>
      </c>
      <c r="AU1270" s="62">
        <v>5</v>
      </c>
      <c r="AV1270" s="62">
        <v>5</v>
      </c>
      <c r="AW1270" s="62">
        <v>5</v>
      </c>
      <c r="AX1270" s="62">
        <v>5</v>
      </c>
    </row>
    <row r="1271" spans="1:50" ht="12.75" customHeight="1">
      <c r="A1271" s="78">
        <v>41684</v>
      </c>
      <c r="B1271" s="54">
        <v>21</v>
      </c>
      <c r="C1271" s="54">
        <v>26</v>
      </c>
      <c r="D1271" s="54">
        <v>27</v>
      </c>
      <c r="E1271" s="54">
        <v>30</v>
      </c>
      <c r="F1271" s="54">
        <v>34</v>
      </c>
      <c r="G1271" s="54">
        <v>41</v>
      </c>
      <c r="H1271" s="54"/>
      <c r="I1271" s="53"/>
      <c r="J1271" s="62">
        <v>6</v>
      </c>
      <c r="K1271" s="62">
        <v>10</v>
      </c>
      <c r="L1271" s="62">
        <v>15</v>
      </c>
      <c r="M1271" s="62">
        <v>19</v>
      </c>
      <c r="N1271" s="62">
        <v>21</v>
      </c>
      <c r="O1271" s="62">
        <v>24</v>
      </c>
      <c r="P1271" s="62">
        <v>26</v>
      </c>
      <c r="Q1271" s="62">
        <v>27</v>
      </c>
      <c r="R1271" s="62">
        <v>29</v>
      </c>
      <c r="S1271" s="62">
        <v>11</v>
      </c>
      <c r="T1271" s="62">
        <v>35</v>
      </c>
      <c r="U1271" s="62">
        <v>39</v>
      </c>
      <c r="V1271" s="62">
        <v>38</v>
      </c>
      <c r="W1271" s="62">
        <v>38</v>
      </c>
      <c r="X1271" s="62">
        <v>38</v>
      </c>
      <c r="Y1271" s="62">
        <v>40</v>
      </c>
      <c r="Z1271" s="62">
        <v>40</v>
      </c>
      <c r="AA1271" s="62">
        <v>42</v>
      </c>
      <c r="AB1271" s="62">
        <v>42</v>
      </c>
      <c r="AC1271" s="62">
        <v>43</v>
      </c>
      <c r="AE1271" s="64">
        <v>1</v>
      </c>
      <c r="AF1271" s="65">
        <v>1</v>
      </c>
      <c r="AG1271" s="66">
        <v>1</v>
      </c>
      <c r="AH1271" s="62">
        <v>1</v>
      </c>
      <c r="AI1271" s="62">
        <v>2</v>
      </c>
      <c r="AJ1271" s="62">
        <v>4</v>
      </c>
      <c r="AK1271" s="62">
        <v>4</v>
      </c>
      <c r="AL1271" s="62">
        <v>4</v>
      </c>
      <c r="AM1271" s="62">
        <v>4</v>
      </c>
      <c r="AN1271" s="62">
        <v>2</v>
      </c>
      <c r="AO1271" s="62">
        <v>5</v>
      </c>
      <c r="AP1271" s="62">
        <v>5</v>
      </c>
      <c r="AQ1271" s="62">
        <v>6</v>
      </c>
      <c r="AR1271" s="62">
        <v>6</v>
      </c>
      <c r="AS1271" s="62">
        <v>6</v>
      </c>
      <c r="AT1271" s="62">
        <v>6</v>
      </c>
      <c r="AU1271" s="62">
        <v>6</v>
      </c>
      <c r="AV1271" s="62">
        <v>6</v>
      </c>
      <c r="AW1271" s="62">
        <v>6</v>
      </c>
      <c r="AX1271" s="62">
        <v>6</v>
      </c>
    </row>
    <row r="1272" spans="1:50" ht="12.75" customHeight="1">
      <c r="A1272" s="78">
        <v>41682</v>
      </c>
      <c r="B1272" s="54">
        <v>2</v>
      </c>
      <c r="C1272" s="54">
        <v>31</v>
      </c>
      <c r="D1272" s="54">
        <v>35</v>
      </c>
      <c r="E1272" s="54">
        <v>36</v>
      </c>
      <c r="F1272" s="54">
        <v>41</v>
      </c>
      <c r="G1272" s="54">
        <v>44</v>
      </c>
      <c r="H1272" s="54"/>
      <c r="I1272" s="53"/>
      <c r="J1272" s="62">
        <v>6</v>
      </c>
      <c r="K1272" s="62">
        <v>11</v>
      </c>
      <c r="L1272" s="62">
        <v>14</v>
      </c>
      <c r="M1272" s="62">
        <v>19</v>
      </c>
      <c r="N1272" s="62">
        <v>23</v>
      </c>
      <c r="O1272" s="62">
        <v>24</v>
      </c>
      <c r="P1272" s="62">
        <v>27</v>
      </c>
      <c r="Q1272" s="62">
        <v>29</v>
      </c>
      <c r="R1272" s="62">
        <v>30</v>
      </c>
      <c r="S1272" s="62">
        <v>12</v>
      </c>
      <c r="T1272" s="62">
        <v>38</v>
      </c>
      <c r="U1272" s="62">
        <v>38</v>
      </c>
      <c r="V1272" s="62">
        <v>38</v>
      </c>
      <c r="W1272" s="62">
        <v>40</v>
      </c>
      <c r="X1272" s="62">
        <v>40</v>
      </c>
      <c r="Y1272" s="62">
        <v>40</v>
      </c>
      <c r="Z1272" s="62">
        <v>42</v>
      </c>
      <c r="AA1272" s="62">
        <v>42</v>
      </c>
      <c r="AB1272" s="62">
        <v>43</v>
      </c>
      <c r="AC1272" s="62">
        <v>43</v>
      </c>
      <c r="AE1272" s="64">
        <v>2</v>
      </c>
      <c r="AF1272" s="65">
        <v>2</v>
      </c>
      <c r="AG1272" s="66">
        <v>2</v>
      </c>
      <c r="AH1272" s="62">
        <v>2</v>
      </c>
      <c r="AI1272" s="62">
        <v>3</v>
      </c>
      <c r="AJ1272" s="62">
        <v>3</v>
      </c>
      <c r="AK1272" s="62">
        <v>3</v>
      </c>
      <c r="AL1272" s="62">
        <v>3</v>
      </c>
      <c r="AM1272" s="62">
        <v>3</v>
      </c>
      <c r="AN1272" s="62">
        <v>3</v>
      </c>
      <c r="AO1272" s="62">
        <v>5</v>
      </c>
      <c r="AP1272" s="62">
        <v>5</v>
      </c>
      <c r="AQ1272" s="62">
        <v>5</v>
      </c>
      <c r="AR1272" s="62">
        <v>5</v>
      </c>
      <c r="AS1272" s="62">
        <v>5</v>
      </c>
      <c r="AT1272" s="62">
        <v>5</v>
      </c>
      <c r="AU1272" s="62">
        <v>5</v>
      </c>
      <c r="AV1272" s="62">
        <v>5</v>
      </c>
      <c r="AW1272" s="62">
        <v>6</v>
      </c>
      <c r="AX1272" s="62">
        <v>6</v>
      </c>
    </row>
    <row r="1273" spans="1:50" ht="12.75" customHeight="1">
      <c r="A1273" s="78">
        <v>41681</v>
      </c>
      <c r="B1273" s="54">
        <v>23</v>
      </c>
      <c r="C1273" s="54">
        <v>24</v>
      </c>
      <c r="D1273" s="54">
        <v>30</v>
      </c>
      <c r="E1273" s="54">
        <v>32</v>
      </c>
      <c r="F1273" s="54">
        <v>37</v>
      </c>
      <c r="G1273" s="54">
        <v>46</v>
      </c>
      <c r="H1273" s="54"/>
      <c r="I1273" s="53"/>
      <c r="J1273" s="62">
        <v>6</v>
      </c>
      <c r="K1273" s="62">
        <v>12</v>
      </c>
      <c r="L1273" s="62">
        <v>17</v>
      </c>
      <c r="M1273" s="62">
        <v>20</v>
      </c>
      <c r="N1273" s="62">
        <v>25</v>
      </c>
      <c r="O1273" s="62">
        <v>28</v>
      </c>
      <c r="P1273" s="62">
        <v>29</v>
      </c>
      <c r="Q1273" s="62">
        <v>31</v>
      </c>
      <c r="R1273" s="62">
        <v>33</v>
      </c>
      <c r="S1273" s="62">
        <v>12</v>
      </c>
      <c r="T1273" s="62">
        <v>36</v>
      </c>
      <c r="U1273" s="62">
        <v>36</v>
      </c>
      <c r="V1273" s="62">
        <v>40</v>
      </c>
      <c r="W1273" s="62">
        <v>40</v>
      </c>
      <c r="X1273" s="62">
        <v>42</v>
      </c>
      <c r="Y1273" s="62">
        <v>42</v>
      </c>
      <c r="Z1273" s="62">
        <v>42</v>
      </c>
      <c r="AA1273" s="62">
        <v>44</v>
      </c>
      <c r="AB1273" s="62">
        <v>44</v>
      </c>
      <c r="AC1273" s="62">
        <v>45</v>
      </c>
      <c r="AE1273" s="64">
        <v>0</v>
      </c>
      <c r="AF1273" s="65">
        <v>1</v>
      </c>
      <c r="AG1273" s="66">
        <v>2</v>
      </c>
      <c r="AH1273" s="62">
        <v>3</v>
      </c>
      <c r="AI1273" s="62">
        <v>4</v>
      </c>
      <c r="AJ1273" s="62">
        <v>5</v>
      </c>
      <c r="AK1273" s="62">
        <v>5</v>
      </c>
      <c r="AL1273" s="62">
        <v>5</v>
      </c>
      <c r="AM1273" s="62">
        <v>5</v>
      </c>
      <c r="AN1273" s="62">
        <v>2</v>
      </c>
      <c r="AO1273" s="62">
        <v>4</v>
      </c>
      <c r="AP1273" s="62">
        <v>4</v>
      </c>
      <c r="AQ1273" s="62">
        <v>6</v>
      </c>
      <c r="AR1273" s="62">
        <v>6</v>
      </c>
      <c r="AS1273" s="62">
        <v>6</v>
      </c>
      <c r="AT1273" s="62">
        <v>6</v>
      </c>
      <c r="AU1273" s="62">
        <v>6</v>
      </c>
      <c r="AV1273" s="62">
        <v>6</v>
      </c>
      <c r="AW1273" s="62">
        <v>6</v>
      </c>
      <c r="AX1273" s="62">
        <v>6</v>
      </c>
    </row>
    <row r="1274" spans="1:50" ht="12.75" customHeight="1">
      <c r="A1274" s="78">
        <v>41680</v>
      </c>
      <c r="B1274" s="54">
        <v>2</v>
      </c>
      <c r="C1274" s="54">
        <v>9</v>
      </c>
      <c r="D1274" s="54">
        <v>18</v>
      </c>
      <c r="E1274" s="54">
        <v>19</v>
      </c>
      <c r="F1274" s="54">
        <v>20</v>
      </c>
      <c r="G1274" s="54">
        <v>26</v>
      </c>
      <c r="H1274" s="54"/>
      <c r="I1274" s="53"/>
      <c r="J1274" s="62">
        <v>6</v>
      </c>
      <c r="K1274" s="62">
        <v>12</v>
      </c>
      <c r="L1274" s="62">
        <v>17</v>
      </c>
      <c r="M1274" s="62">
        <v>22</v>
      </c>
      <c r="N1274" s="62">
        <v>23</v>
      </c>
      <c r="O1274" s="62">
        <v>28</v>
      </c>
      <c r="P1274" s="62">
        <v>31</v>
      </c>
      <c r="Q1274" s="62">
        <v>32</v>
      </c>
      <c r="R1274" s="62">
        <v>34</v>
      </c>
      <c r="S1274" s="62">
        <v>14</v>
      </c>
      <c r="T1274" s="62">
        <v>34</v>
      </c>
      <c r="U1274" s="62">
        <v>36</v>
      </c>
      <c r="V1274" s="62">
        <v>40</v>
      </c>
      <c r="W1274" s="62">
        <v>42</v>
      </c>
      <c r="X1274" s="62">
        <v>42</v>
      </c>
      <c r="Y1274" s="62">
        <v>44</v>
      </c>
      <c r="Z1274" s="62">
        <v>44</v>
      </c>
      <c r="AA1274" s="62">
        <v>44</v>
      </c>
      <c r="AB1274" s="62">
        <v>46</v>
      </c>
      <c r="AC1274" s="62">
        <v>46</v>
      </c>
      <c r="AE1274" s="64">
        <v>1</v>
      </c>
      <c r="AF1274" s="65">
        <v>1</v>
      </c>
      <c r="AG1274" s="66">
        <v>2</v>
      </c>
      <c r="AH1274" s="62">
        <v>3</v>
      </c>
      <c r="AI1274" s="62">
        <v>4</v>
      </c>
      <c r="AJ1274" s="62">
        <v>4</v>
      </c>
      <c r="AK1274" s="62">
        <v>4</v>
      </c>
      <c r="AL1274" s="62">
        <v>4</v>
      </c>
      <c r="AM1274" s="62">
        <v>4</v>
      </c>
      <c r="AN1274" s="62">
        <v>1</v>
      </c>
      <c r="AO1274" s="62">
        <v>4</v>
      </c>
      <c r="AP1274" s="62">
        <v>4</v>
      </c>
      <c r="AQ1274" s="62">
        <v>4</v>
      </c>
      <c r="AR1274" s="62">
        <v>5</v>
      </c>
      <c r="AS1274" s="62">
        <v>5</v>
      </c>
      <c r="AT1274" s="62">
        <v>6</v>
      </c>
      <c r="AU1274" s="62">
        <v>6</v>
      </c>
      <c r="AV1274" s="62">
        <v>6</v>
      </c>
      <c r="AW1274" s="62">
        <v>6</v>
      </c>
      <c r="AX1274" s="62">
        <v>6</v>
      </c>
    </row>
    <row r="1275" spans="1:50" ht="12.75" customHeight="1">
      <c r="A1275" s="78">
        <v>41677</v>
      </c>
      <c r="B1275" s="54">
        <v>4</v>
      </c>
      <c r="C1275" s="54">
        <v>9</v>
      </c>
      <c r="D1275" s="54">
        <v>25</v>
      </c>
      <c r="E1275" s="54">
        <v>31</v>
      </c>
      <c r="F1275" s="54">
        <v>38</v>
      </c>
      <c r="G1275" s="54">
        <v>41</v>
      </c>
      <c r="H1275" s="54"/>
      <c r="I1275" s="53"/>
      <c r="J1275" s="62">
        <v>6</v>
      </c>
      <c r="K1275" s="62">
        <v>12</v>
      </c>
      <c r="L1275" s="62">
        <v>17</v>
      </c>
      <c r="M1275" s="62">
        <v>21</v>
      </c>
      <c r="N1275" s="62">
        <v>25</v>
      </c>
      <c r="O1275" s="62">
        <v>26</v>
      </c>
      <c r="P1275" s="62">
        <v>30</v>
      </c>
      <c r="Q1275" s="62">
        <v>33</v>
      </c>
      <c r="R1275" s="62">
        <v>34</v>
      </c>
      <c r="S1275" s="62">
        <v>14</v>
      </c>
      <c r="T1275" s="62">
        <v>35</v>
      </c>
      <c r="U1275" s="62">
        <v>35</v>
      </c>
      <c r="V1275" s="62">
        <v>39</v>
      </c>
      <c r="W1275" s="62">
        <v>40</v>
      </c>
      <c r="X1275" s="62">
        <v>42</v>
      </c>
      <c r="Y1275" s="62">
        <v>42</v>
      </c>
      <c r="Z1275" s="62">
        <v>44</v>
      </c>
      <c r="AA1275" s="62">
        <v>44</v>
      </c>
      <c r="AB1275" s="62">
        <v>44</v>
      </c>
      <c r="AC1275" s="62">
        <v>46</v>
      </c>
      <c r="AE1275" s="64">
        <v>0</v>
      </c>
      <c r="AF1275" s="65">
        <v>0</v>
      </c>
      <c r="AG1275" s="66">
        <v>1</v>
      </c>
      <c r="AH1275" s="62">
        <v>1</v>
      </c>
      <c r="AI1275" s="62">
        <v>1</v>
      </c>
      <c r="AJ1275" s="62">
        <v>1</v>
      </c>
      <c r="AK1275" s="62">
        <v>3</v>
      </c>
      <c r="AL1275" s="62">
        <v>3</v>
      </c>
      <c r="AM1275" s="62">
        <v>3</v>
      </c>
      <c r="AN1275" s="62">
        <v>3</v>
      </c>
      <c r="AO1275" s="62">
        <v>5</v>
      </c>
      <c r="AP1275" s="62">
        <v>5</v>
      </c>
      <c r="AQ1275" s="62">
        <v>4</v>
      </c>
      <c r="AR1275" s="62">
        <v>4</v>
      </c>
      <c r="AS1275" s="62">
        <v>6</v>
      </c>
      <c r="AT1275" s="62">
        <v>6</v>
      </c>
      <c r="AU1275" s="62">
        <v>6</v>
      </c>
      <c r="AV1275" s="62">
        <v>6</v>
      </c>
      <c r="AW1275" s="62">
        <v>6</v>
      </c>
      <c r="AX1275" s="62">
        <v>6</v>
      </c>
    </row>
    <row r="1276" spans="1:50" ht="12.75" customHeight="1">
      <c r="A1276" s="78">
        <v>41675</v>
      </c>
      <c r="B1276" s="54">
        <v>4</v>
      </c>
      <c r="C1276" s="54">
        <v>9</v>
      </c>
      <c r="D1276" s="54">
        <v>24</v>
      </c>
      <c r="E1276" s="54">
        <v>33</v>
      </c>
      <c r="F1276" s="54">
        <v>37</v>
      </c>
      <c r="G1276" s="54">
        <v>48</v>
      </c>
      <c r="H1276" s="54"/>
      <c r="I1276" s="53"/>
      <c r="J1276" s="62">
        <v>6</v>
      </c>
      <c r="K1276" s="62">
        <v>12</v>
      </c>
      <c r="L1276" s="62">
        <v>18</v>
      </c>
      <c r="M1276" s="62">
        <v>23</v>
      </c>
      <c r="N1276" s="62">
        <v>26</v>
      </c>
      <c r="O1276" s="62">
        <v>30</v>
      </c>
      <c r="P1276" s="62">
        <v>31</v>
      </c>
      <c r="Q1276" s="62">
        <v>34</v>
      </c>
      <c r="R1276" s="62">
        <v>37</v>
      </c>
      <c r="S1276" s="62">
        <v>14</v>
      </c>
      <c r="T1276" s="62">
        <v>32</v>
      </c>
      <c r="U1276" s="62">
        <v>34</v>
      </c>
      <c r="V1276" s="62">
        <v>40</v>
      </c>
      <c r="W1276" s="62">
        <v>42</v>
      </c>
      <c r="X1276" s="62">
        <v>43</v>
      </c>
      <c r="Y1276" s="62">
        <v>45</v>
      </c>
      <c r="Z1276" s="62">
        <v>45</v>
      </c>
      <c r="AA1276" s="62">
        <v>47</v>
      </c>
      <c r="AB1276" s="62">
        <v>47</v>
      </c>
      <c r="AC1276" s="62">
        <v>47</v>
      </c>
      <c r="AE1276" s="64">
        <v>1</v>
      </c>
      <c r="AF1276" s="65">
        <v>1</v>
      </c>
      <c r="AG1276" s="66">
        <v>2</v>
      </c>
      <c r="AH1276" s="62">
        <v>2</v>
      </c>
      <c r="AI1276" s="62">
        <v>2</v>
      </c>
      <c r="AJ1276" s="62">
        <v>2</v>
      </c>
      <c r="AK1276" s="62">
        <v>2</v>
      </c>
      <c r="AL1276" s="62">
        <v>2</v>
      </c>
      <c r="AM1276" s="62">
        <v>3</v>
      </c>
      <c r="AN1276" s="62">
        <v>0</v>
      </c>
      <c r="AO1276" s="62">
        <v>3</v>
      </c>
      <c r="AP1276" s="62">
        <v>3</v>
      </c>
      <c r="AQ1276" s="62">
        <v>4</v>
      </c>
      <c r="AR1276" s="62">
        <v>4</v>
      </c>
      <c r="AS1276" s="62">
        <v>4</v>
      </c>
      <c r="AT1276" s="62">
        <v>5</v>
      </c>
      <c r="AU1276" s="62">
        <v>5</v>
      </c>
      <c r="AV1276" s="62">
        <v>5</v>
      </c>
      <c r="AW1276" s="62">
        <v>5</v>
      </c>
      <c r="AX1276" s="62">
        <v>5</v>
      </c>
    </row>
    <row r="1277" spans="1:50" ht="12.75" customHeight="1">
      <c r="A1277" s="78">
        <v>41674</v>
      </c>
      <c r="B1277" s="54">
        <v>18</v>
      </c>
      <c r="C1277" s="54">
        <v>23</v>
      </c>
      <c r="D1277" s="54">
        <v>29</v>
      </c>
      <c r="E1277" s="54">
        <v>30</v>
      </c>
      <c r="F1277" s="54">
        <v>36</v>
      </c>
      <c r="G1277" s="54">
        <v>43</v>
      </c>
      <c r="H1277" s="54"/>
      <c r="I1277" s="53"/>
      <c r="J1277" s="62">
        <v>6</v>
      </c>
      <c r="K1277" s="62">
        <v>11</v>
      </c>
      <c r="L1277" s="62">
        <v>16</v>
      </c>
      <c r="M1277" s="62">
        <v>22</v>
      </c>
      <c r="N1277" s="62">
        <v>26</v>
      </c>
      <c r="O1277" s="62">
        <v>28</v>
      </c>
      <c r="P1277" s="62">
        <v>32</v>
      </c>
      <c r="Q1277" s="62">
        <v>33</v>
      </c>
      <c r="R1277" s="62">
        <v>36</v>
      </c>
      <c r="S1277" s="62">
        <v>13</v>
      </c>
      <c r="T1277" s="62">
        <v>34</v>
      </c>
      <c r="U1277" s="62">
        <v>35</v>
      </c>
      <c r="V1277" s="62">
        <v>41</v>
      </c>
      <c r="W1277" s="62">
        <v>42</v>
      </c>
      <c r="X1277" s="62">
        <v>43</v>
      </c>
      <c r="Y1277" s="62">
        <v>44</v>
      </c>
      <c r="Z1277" s="62">
        <v>45</v>
      </c>
      <c r="AA1277" s="62">
        <v>45</v>
      </c>
      <c r="AB1277" s="62">
        <v>47</v>
      </c>
      <c r="AC1277" s="62">
        <v>47</v>
      </c>
      <c r="AE1277" s="64">
        <v>0</v>
      </c>
      <c r="AF1277" s="65">
        <v>1</v>
      </c>
      <c r="AG1277" s="66">
        <v>2</v>
      </c>
      <c r="AH1277" s="62">
        <v>3</v>
      </c>
      <c r="AI1277" s="62">
        <v>3</v>
      </c>
      <c r="AJ1277" s="62">
        <v>3</v>
      </c>
      <c r="AK1277" s="62">
        <v>3</v>
      </c>
      <c r="AL1277" s="62">
        <v>3</v>
      </c>
      <c r="AM1277" s="62">
        <v>4</v>
      </c>
      <c r="AN1277" s="62">
        <v>3</v>
      </c>
      <c r="AO1277" s="62">
        <v>6</v>
      </c>
      <c r="AP1277" s="62">
        <v>6</v>
      </c>
      <c r="AQ1277" s="62">
        <v>5</v>
      </c>
      <c r="AR1277" s="62">
        <v>5</v>
      </c>
      <c r="AS1277" s="62">
        <v>5</v>
      </c>
      <c r="AT1277" s="62">
        <v>5</v>
      </c>
      <c r="AU1277" s="62">
        <v>5</v>
      </c>
      <c r="AV1277" s="62">
        <v>5</v>
      </c>
      <c r="AW1277" s="62">
        <v>6</v>
      </c>
      <c r="AX1277" s="62">
        <v>6</v>
      </c>
    </row>
    <row r="1278" spans="1:50" ht="12.75" customHeight="1">
      <c r="A1278" s="78">
        <v>41673</v>
      </c>
      <c r="B1278" s="54">
        <v>3</v>
      </c>
      <c r="C1278" s="54">
        <v>10</v>
      </c>
      <c r="D1278" s="54">
        <v>34</v>
      </c>
      <c r="E1278" s="54">
        <v>35</v>
      </c>
      <c r="F1278" s="54">
        <v>40</v>
      </c>
      <c r="G1278" s="54">
        <v>42</v>
      </c>
      <c r="H1278" s="54"/>
      <c r="I1278" s="53"/>
      <c r="J1278" s="62">
        <v>6</v>
      </c>
      <c r="K1278" s="62">
        <v>11</v>
      </c>
      <c r="L1278" s="62">
        <v>15</v>
      </c>
      <c r="M1278" s="62">
        <v>20</v>
      </c>
      <c r="N1278" s="62">
        <v>25</v>
      </c>
      <c r="O1278" s="62">
        <v>29</v>
      </c>
      <c r="P1278" s="62">
        <v>30</v>
      </c>
      <c r="Q1278" s="62">
        <v>34</v>
      </c>
      <c r="R1278" s="62">
        <v>35</v>
      </c>
      <c r="S1278" s="62">
        <v>11</v>
      </c>
      <c r="T1278" s="62">
        <v>34</v>
      </c>
      <c r="U1278" s="62">
        <v>37</v>
      </c>
      <c r="V1278" s="62">
        <v>42</v>
      </c>
      <c r="W1278" s="62">
        <v>42</v>
      </c>
      <c r="X1278" s="62">
        <v>43</v>
      </c>
      <c r="Y1278" s="62">
        <v>44</v>
      </c>
      <c r="Z1278" s="62">
        <v>44</v>
      </c>
      <c r="AA1278" s="62">
        <v>45</v>
      </c>
      <c r="AB1278" s="62">
        <v>45</v>
      </c>
      <c r="AC1278" s="62">
        <v>47</v>
      </c>
      <c r="AE1278" s="64">
        <v>0</v>
      </c>
      <c r="AF1278" s="65">
        <v>0</v>
      </c>
      <c r="AG1278" s="66">
        <v>1</v>
      </c>
      <c r="AH1278" s="62">
        <v>2</v>
      </c>
      <c r="AI1278" s="62">
        <v>3</v>
      </c>
      <c r="AJ1278" s="62">
        <v>4</v>
      </c>
      <c r="AK1278" s="62">
        <v>5</v>
      </c>
      <c r="AL1278" s="62">
        <v>5</v>
      </c>
      <c r="AM1278" s="62">
        <v>5</v>
      </c>
      <c r="AN1278" s="62">
        <v>3</v>
      </c>
      <c r="AO1278" s="62">
        <v>5</v>
      </c>
      <c r="AP1278" s="62">
        <v>6</v>
      </c>
      <c r="AQ1278" s="62">
        <v>6</v>
      </c>
      <c r="AR1278" s="62">
        <v>6</v>
      </c>
      <c r="AS1278" s="62">
        <v>6</v>
      </c>
      <c r="AT1278" s="62">
        <v>6</v>
      </c>
      <c r="AU1278" s="62">
        <v>6</v>
      </c>
      <c r="AV1278" s="62">
        <v>6</v>
      </c>
      <c r="AW1278" s="62">
        <v>6</v>
      </c>
      <c r="AX1278" s="62">
        <v>6</v>
      </c>
    </row>
    <row r="1279" spans="1:50" ht="12.75" customHeight="1">
      <c r="A1279" s="78">
        <v>41670</v>
      </c>
      <c r="B1279" s="54">
        <v>7</v>
      </c>
      <c r="C1279" s="54">
        <v>8</v>
      </c>
      <c r="D1279" s="54">
        <v>17</v>
      </c>
      <c r="E1279" s="54">
        <v>18</v>
      </c>
      <c r="F1279" s="54">
        <v>29</v>
      </c>
      <c r="G1279" s="54">
        <v>37</v>
      </c>
      <c r="H1279" s="54"/>
      <c r="I1279" s="53"/>
      <c r="J1279" s="62">
        <v>6</v>
      </c>
      <c r="K1279" s="62">
        <v>12</v>
      </c>
      <c r="L1279" s="62">
        <v>16</v>
      </c>
      <c r="M1279" s="62">
        <v>19</v>
      </c>
      <c r="N1279" s="62">
        <v>24</v>
      </c>
      <c r="O1279" s="62">
        <v>29</v>
      </c>
      <c r="P1279" s="62">
        <v>31</v>
      </c>
      <c r="Q1279" s="62">
        <v>32</v>
      </c>
      <c r="R1279" s="62">
        <v>36</v>
      </c>
      <c r="S1279" s="62">
        <v>11</v>
      </c>
      <c r="T1279" s="62">
        <v>35</v>
      </c>
      <c r="U1279" s="62">
        <v>36</v>
      </c>
      <c r="V1279" s="62">
        <v>43</v>
      </c>
      <c r="W1279" s="62">
        <v>44</v>
      </c>
      <c r="X1279" s="62">
        <v>44</v>
      </c>
      <c r="Y1279" s="62">
        <v>45</v>
      </c>
      <c r="Z1279" s="62">
        <v>46</v>
      </c>
      <c r="AA1279" s="62">
        <v>46</v>
      </c>
      <c r="AB1279" s="62">
        <v>46</v>
      </c>
      <c r="AC1279" s="62">
        <v>46</v>
      </c>
      <c r="AE1279" s="64">
        <v>0</v>
      </c>
      <c r="AF1279" s="65">
        <v>1</v>
      </c>
      <c r="AG1279" s="66">
        <v>1</v>
      </c>
      <c r="AH1279" s="62">
        <v>1</v>
      </c>
      <c r="AI1279" s="62">
        <v>2</v>
      </c>
      <c r="AJ1279" s="62">
        <v>2</v>
      </c>
      <c r="AK1279" s="62">
        <v>3</v>
      </c>
      <c r="AL1279" s="62">
        <v>3</v>
      </c>
      <c r="AM1279" s="62">
        <v>3</v>
      </c>
      <c r="AN1279" s="62">
        <v>0</v>
      </c>
      <c r="AO1279" s="62">
        <v>4</v>
      </c>
      <c r="AP1279" s="62">
        <v>4</v>
      </c>
      <c r="AQ1279" s="62">
        <v>4</v>
      </c>
      <c r="AR1279" s="62">
        <v>4</v>
      </c>
      <c r="AS1279" s="62">
        <v>4</v>
      </c>
      <c r="AT1279" s="62">
        <v>4</v>
      </c>
      <c r="AU1279" s="62">
        <v>4</v>
      </c>
      <c r="AV1279" s="62">
        <v>4</v>
      </c>
      <c r="AW1279" s="62">
        <v>4</v>
      </c>
      <c r="AX1279" s="62">
        <v>4</v>
      </c>
    </row>
    <row r="1280" spans="1:50" ht="12.75" customHeight="1">
      <c r="A1280" s="78">
        <v>41668</v>
      </c>
      <c r="B1280" s="54">
        <v>26</v>
      </c>
      <c r="C1280" s="54">
        <v>28</v>
      </c>
      <c r="D1280" s="54">
        <v>31</v>
      </c>
      <c r="E1280" s="54">
        <v>34</v>
      </c>
      <c r="F1280" s="54">
        <v>35</v>
      </c>
      <c r="G1280" s="54">
        <v>36</v>
      </c>
      <c r="H1280" s="54"/>
      <c r="I1280" s="53"/>
      <c r="J1280" s="62">
        <v>6</v>
      </c>
      <c r="K1280" s="62">
        <v>12</v>
      </c>
      <c r="L1280" s="62">
        <v>17</v>
      </c>
      <c r="M1280" s="62">
        <v>21</v>
      </c>
      <c r="N1280" s="62">
        <v>23</v>
      </c>
      <c r="O1280" s="62">
        <v>27</v>
      </c>
      <c r="P1280" s="62">
        <v>30</v>
      </c>
      <c r="Q1280" s="62">
        <v>32</v>
      </c>
      <c r="R1280" s="62">
        <v>33</v>
      </c>
      <c r="S1280" s="62">
        <v>12</v>
      </c>
      <c r="T1280" s="62">
        <v>35</v>
      </c>
      <c r="U1280" s="62">
        <v>38</v>
      </c>
      <c r="V1280" s="62">
        <v>42</v>
      </c>
      <c r="W1280" s="62">
        <v>43</v>
      </c>
      <c r="X1280" s="62">
        <v>44</v>
      </c>
      <c r="Y1280" s="62">
        <v>44</v>
      </c>
      <c r="Z1280" s="62">
        <v>45</v>
      </c>
      <c r="AA1280" s="62">
        <v>46</v>
      </c>
      <c r="AB1280" s="62">
        <v>46</v>
      </c>
      <c r="AC1280" s="62">
        <v>46</v>
      </c>
      <c r="AE1280" s="64">
        <v>1</v>
      </c>
      <c r="AF1280" s="65">
        <v>3</v>
      </c>
      <c r="AG1280" s="66">
        <v>4</v>
      </c>
      <c r="AH1280" s="62">
        <v>4</v>
      </c>
      <c r="AI1280" s="62">
        <v>4</v>
      </c>
      <c r="AJ1280" s="62">
        <v>4</v>
      </c>
      <c r="AK1280" s="62">
        <v>4</v>
      </c>
      <c r="AL1280" s="62">
        <v>4</v>
      </c>
      <c r="AM1280" s="62">
        <v>4</v>
      </c>
      <c r="AN1280" s="62">
        <v>4</v>
      </c>
      <c r="AO1280" s="62">
        <v>5</v>
      </c>
      <c r="AP1280" s="62">
        <v>6</v>
      </c>
      <c r="AQ1280" s="62">
        <v>5</v>
      </c>
      <c r="AR1280" s="62">
        <v>5</v>
      </c>
      <c r="AS1280" s="62">
        <v>6</v>
      </c>
      <c r="AT1280" s="62">
        <v>6</v>
      </c>
      <c r="AU1280" s="62">
        <v>6</v>
      </c>
      <c r="AV1280" s="62">
        <v>6</v>
      </c>
      <c r="AW1280" s="62">
        <v>6</v>
      </c>
      <c r="AX1280" s="62">
        <v>6</v>
      </c>
    </row>
    <row r="1281" spans="1:50" ht="12.75" customHeight="1">
      <c r="A1281" s="78">
        <v>41667</v>
      </c>
      <c r="B1281" s="54">
        <v>8</v>
      </c>
      <c r="C1281" s="54">
        <v>9</v>
      </c>
      <c r="D1281" s="54">
        <v>21</v>
      </c>
      <c r="E1281" s="54">
        <v>34</v>
      </c>
      <c r="F1281" s="54">
        <v>35</v>
      </c>
      <c r="G1281" s="54">
        <v>41</v>
      </c>
      <c r="H1281" s="54"/>
      <c r="I1281" s="53"/>
      <c r="J1281" s="62">
        <v>6</v>
      </c>
      <c r="K1281" s="62">
        <v>12</v>
      </c>
      <c r="L1281" s="62">
        <v>17</v>
      </c>
      <c r="M1281" s="62">
        <v>21</v>
      </c>
      <c r="N1281" s="62">
        <v>24</v>
      </c>
      <c r="O1281" s="62">
        <v>25</v>
      </c>
      <c r="P1281" s="62">
        <v>28</v>
      </c>
      <c r="Q1281" s="62">
        <v>31</v>
      </c>
      <c r="R1281" s="62">
        <v>33</v>
      </c>
      <c r="S1281" s="62">
        <v>11</v>
      </c>
      <c r="T1281" s="62">
        <v>34</v>
      </c>
      <c r="U1281" s="62">
        <v>38</v>
      </c>
      <c r="V1281" s="62">
        <v>40</v>
      </c>
      <c r="W1281" s="62">
        <v>43</v>
      </c>
      <c r="X1281" s="62">
        <v>44</v>
      </c>
      <c r="Y1281" s="62">
        <v>45</v>
      </c>
      <c r="Z1281" s="62">
        <v>45</v>
      </c>
      <c r="AA1281" s="62">
        <v>45</v>
      </c>
      <c r="AB1281" s="62">
        <v>46</v>
      </c>
      <c r="AC1281" s="62">
        <v>46</v>
      </c>
      <c r="AE1281" s="64">
        <v>1</v>
      </c>
      <c r="AF1281" s="65">
        <v>1</v>
      </c>
      <c r="AG1281" s="66">
        <v>2</v>
      </c>
      <c r="AH1281" s="62">
        <v>2</v>
      </c>
      <c r="AI1281" s="62">
        <v>3</v>
      </c>
      <c r="AJ1281" s="62">
        <v>3</v>
      </c>
      <c r="AK1281" s="62">
        <v>3</v>
      </c>
      <c r="AL1281" s="62">
        <v>3</v>
      </c>
      <c r="AM1281" s="62">
        <v>4</v>
      </c>
      <c r="AN1281" s="62">
        <v>1</v>
      </c>
      <c r="AO1281" s="62">
        <v>2</v>
      </c>
      <c r="AP1281" s="62">
        <v>4</v>
      </c>
      <c r="AQ1281" s="62">
        <v>4</v>
      </c>
      <c r="AR1281" s="62">
        <v>4</v>
      </c>
      <c r="AS1281" s="62">
        <v>5</v>
      </c>
      <c r="AT1281" s="62">
        <v>6</v>
      </c>
      <c r="AU1281" s="62">
        <v>6</v>
      </c>
      <c r="AV1281" s="62">
        <v>6</v>
      </c>
      <c r="AW1281" s="62">
        <v>6</v>
      </c>
      <c r="AX1281" s="62">
        <v>6</v>
      </c>
    </row>
    <row r="1282" spans="1:50" ht="12.75" customHeight="1">
      <c r="A1282" s="78">
        <v>41666</v>
      </c>
      <c r="B1282" s="54">
        <v>7</v>
      </c>
      <c r="C1282" s="54">
        <v>28</v>
      </c>
      <c r="D1282" s="54">
        <v>30</v>
      </c>
      <c r="E1282" s="54">
        <v>34</v>
      </c>
      <c r="F1282" s="54">
        <v>43</v>
      </c>
      <c r="G1282" s="54">
        <v>49</v>
      </c>
      <c r="H1282" s="54"/>
      <c r="I1282" s="53"/>
      <c r="J1282" s="62">
        <v>6</v>
      </c>
      <c r="K1282" s="62">
        <v>11</v>
      </c>
      <c r="L1282" s="62">
        <v>16</v>
      </c>
      <c r="M1282" s="62">
        <v>21</v>
      </c>
      <c r="N1282" s="62">
        <v>25</v>
      </c>
      <c r="O1282" s="62">
        <v>28</v>
      </c>
      <c r="P1282" s="62">
        <v>29</v>
      </c>
      <c r="Q1282" s="62">
        <v>31</v>
      </c>
      <c r="R1282" s="62">
        <v>34</v>
      </c>
      <c r="S1282" s="62">
        <v>10</v>
      </c>
      <c r="T1282" s="62">
        <v>36</v>
      </c>
      <c r="U1282" s="62">
        <v>39</v>
      </c>
      <c r="V1282" s="62">
        <v>40</v>
      </c>
      <c r="W1282" s="62">
        <v>42</v>
      </c>
      <c r="X1282" s="62">
        <v>45</v>
      </c>
      <c r="Y1282" s="62">
        <v>46</v>
      </c>
      <c r="Z1282" s="62">
        <v>46</v>
      </c>
      <c r="AA1282" s="62">
        <v>46</v>
      </c>
      <c r="AB1282" s="62">
        <v>46</v>
      </c>
      <c r="AC1282" s="62">
        <v>46</v>
      </c>
      <c r="AE1282" s="64">
        <v>1</v>
      </c>
      <c r="AF1282" s="65">
        <v>2</v>
      </c>
      <c r="AG1282" s="66">
        <v>2</v>
      </c>
      <c r="AH1282" s="62">
        <v>2</v>
      </c>
      <c r="AI1282" s="62">
        <v>5</v>
      </c>
      <c r="AJ1282" s="62">
        <v>5</v>
      </c>
      <c r="AK1282" s="62">
        <v>5</v>
      </c>
      <c r="AL1282" s="62">
        <v>5</v>
      </c>
      <c r="AM1282" s="62">
        <v>5</v>
      </c>
      <c r="AN1282" s="62">
        <v>0</v>
      </c>
      <c r="AO1282" s="62">
        <v>4</v>
      </c>
      <c r="AP1282" s="62">
        <v>5</v>
      </c>
      <c r="AQ1282" s="62">
        <v>5</v>
      </c>
      <c r="AR1282" s="62">
        <v>5</v>
      </c>
      <c r="AS1282" s="62">
        <v>6</v>
      </c>
      <c r="AT1282" s="62">
        <v>6</v>
      </c>
      <c r="AU1282" s="62">
        <v>6</v>
      </c>
      <c r="AV1282" s="62">
        <v>6</v>
      </c>
      <c r="AW1282" s="62">
        <v>6</v>
      </c>
      <c r="AX1282" s="62">
        <v>6</v>
      </c>
    </row>
    <row r="1283" spans="1:50" ht="12.75" customHeight="1">
      <c r="A1283" s="78">
        <v>41663</v>
      </c>
      <c r="B1283" s="54">
        <v>12</v>
      </c>
      <c r="C1283" s="54">
        <v>16</v>
      </c>
      <c r="D1283" s="54">
        <v>34</v>
      </c>
      <c r="E1283" s="54">
        <v>45</v>
      </c>
      <c r="F1283" s="54">
        <v>47</v>
      </c>
      <c r="G1283" s="54">
        <v>49</v>
      </c>
      <c r="H1283" s="54"/>
      <c r="I1283" s="53"/>
      <c r="J1283" s="62">
        <v>6</v>
      </c>
      <c r="K1283" s="62">
        <v>12</v>
      </c>
      <c r="L1283" s="62">
        <v>16</v>
      </c>
      <c r="M1283" s="62">
        <v>21</v>
      </c>
      <c r="N1283" s="62">
        <v>25</v>
      </c>
      <c r="O1283" s="62">
        <v>28</v>
      </c>
      <c r="P1283" s="62">
        <v>31</v>
      </c>
      <c r="Q1283" s="62">
        <v>32</v>
      </c>
      <c r="R1283" s="62">
        <v>33</v>
      </c>
      <c r="S1283" s="62">
        <v>12</v>
      </c>
      <c r="T1283" s="62">
        <v>37</v>
      </c>
      <c r="U1283" s="62">
        <v>37</v>
      </c>
      <c r="V1283" s="62">
        <v>42</v>
      </c>
      <c r="W1283" s="62">
        <v>42</v>
      </c>
      <c r="X1283" s="62">
        <v>44</v>
      </c>
      <c r="Y1283" s="62">
        <v>46</v>
      </c>
      <c r="Z1283" s="62">
        <v>47</v>
      </c>
      <c r="AA1283" s="62">
        <v>47</v>
      </c>
      <c r="AB1283" s="62">
        <v>47</v>
      </c>
      <c r="AC1283" s="62">
        <v>47</v>
      </c>
      <c r="AE1283" s="64">
        <v>0</v>
      </c>
      <c r="AF1283" s="65">
        <v>2</v>
      </c>
      <c r="AG1283" s="66">
        <v>3</v>
      </c>
      <c r="AH1283" s="62">
        <v>3</v>
      </c>
      <c r="AI1283" s="62">
        <v>3</v>
      </c>
      <c r="AJ1283" s="62">
        <v>4</v>
      </c>
      <c r="AK1283" s="62">
        <v>4</v>
      </c>
      <c r="AL1283" s="62">
        <v>4</v>
      </c>
      <c r="AM1283" s="62">
        <v>4</v>
      </c>
      <c r="AN1283" s="62">
        <v>2</v>
      </c>
      <c r="AO1283" s="62">
        <v>4</v>
      </c>
      <c r="AP1283" s="62">
        <v>4</v>
      </c>
      <c r="AQ1283" s="62">
        <v>6</v>
      </c>
      <c r="AR1283" s="62">
        <v>6</v>
      </c>
      <c r="AS1283" s="62">
        <v>6</v>
      </c>
      <c r="AT1283" s="62">
        <v>6</v>
      </c>
      <c r="AU1283" s="62">
        <v>6</v>
      </c>
      <c r="AV1283" s="62">
        <v>6</v>
      </c>
      <c r="AW1283" s="62">
        <v>6</v>
      </c>
      <c r="AX1283" s="62">
        <v>6</v>
      </c>
    </row>
    <row r="1284" spans="1:50" ht="12.75" customHeight="1">
      <c r="A1284" s="78">
        <v>41661</v>
      </c>
      <c r="B1284" s="54">
        <v>4</v>
      </c>
      <c r="C1284" s="54">
        <v>20</v>
      </c>
      <c r="D1284" s="54">
        <v>25</v>
      </c>
      <c r="E1284" s="54">
        <v>31</v>
      </c>
      <c r="F1284" s="54">
        <v>42</v>
      </c>
      <c r="G1284" s="54">
        <v>43</v>
      </c>
      <c r="H1284" s="54"/>
      <c r="I1284" s="53"/>
      <c r="J1284" s="62">
        <v>6</v>
      </c>
      <c r="K1284" s="62">
        <v>12</v>
      </c>
      <c r="L1284" s="62">
        <v>18</v>
      </c>
      <c r="M1284" s="62">
        <v>22</v>
      </c>
      <c r="N1284" s="62">
        <v>27</v>
      </c>
      <c r="O1284" s="62">
        <v>31</v>
      </c>
      <c r="P1284" s="62">
        <v>34</v>
      </c>
      <c r="Q1284" s="62">
        <v>35</v>
      </c>
      <c r="R1284" s="62">
        <v>36</v>
      </c>
      <c r="S1284" s="62">
        <v>14</v>
      </c>
      <c r="T1284" s="62">
        <v>36</v>
      </c>
      <c r="U1284" s="62">
        <v>39</v>
      </c>
      <c r="V1284" s="62">
        <v>41</v>
      </c>
      <c r="W1284" s="62">
        <v>43</v>
      </c>
      <c r="X1284" s="62">
        <v>43</v>
      </c>
      <c r="Y1284" s="62">
        <v>45</v>
      </c>
      <c r="Z1284" s="62">
        <v>47</v>
      </c>
      <c r="AA1284" s="62">
        <v>47</v>
      </c>
      <c r="AB1284" s="62">
        <v>47</v>
      </c>
      <c r="AC1284" s="62">
        <v>47</v>
      </c>
      <c r="AE1284" s="64">
        <v>0</v>
      </c>
      <c r="AF1284" s="65">
        <v>3</v>
      </c>
      <c r="AG1284" s="66">
        <v>4</v>
      </c>
      <c r="AH1284" s="62">
        <v>4</v>
      </c>
      <c r="AI1284" s="62">
        <v>5</v>
      </c>
      <c r="AJ1284" s="62">
        <v>5</v>
      </c>
      <c r="AK1284" s="62">
        <v>5</v>
      </c>
      <c r="AL1284" s="62">
        <v>5</v>
      </c>
      <c r="AM1284" s="62">
        <v>5</v>
      </c>
      <c r="AN1284" s="62">
        <v>3</v>
      </c>
      <c r="AO1284" s="62">
        <v>5</v>
      </c>
      <c r="AP1284" s="62">
        <v>5</v>
      </c>
      <c r="AQ1284" s="62">
        <v>5</v>
      </c>
      <c r="AR1284" s="62">
        <v>5</v>
      </c>
      <c r="AS1284" s="62">
        <v>5</v>
      </c>
      <c r="AT1284" s="62">
        <v>6</v>
      </c>
      <c r="AU1284" s="62">
        <v>6</v>
      </c>
      <c r="AV1284" s="62">
        <v>6</v>
      </c>
      <c r="AW1284" s="62">
        <v>6</v>
      </c>
      <c r="AX1284" s="62">
        <v>6</v>
      </c>
    </row>
    <row r="1285" spans="1:50" ht="12.75" customHeight="1">
      <c r="A1285" s="78">
        <v>41660</v>
      </c>
      <c r="B1285" s="54">
        <v>10</v>
      </c>
      <c r="C1285" s="54">
        <v>12</v>
      </c>
      <c r="D1285" s="54">
        <v>23</v>
      </c>
      <c r="E1285" s="54">
        <v>31</v>
      </c>
      <c r="F1285" s="54">
        <v>40</v>
      </c>
      <c r="G1285" s="54">
        <v>42</v>
      </c>
      <c r="H1285" s="54"/>
      <c r="I1285" s="53"/>
      <c r="J1285" s="62">
        <v>6</v>
      </c>
      <c r="K1285" s="62">
        <v>12</v>
      </c>
      <c r="L1285" s="62">
        <v>18</v>
      </c>
      <c r="M1285" s="62">
        <v>24</v>
      </c>
      <c r="N1285" s="62">
        <v>28</v>
      </c>
      <c r="O1285" s="62">
        <v>32</v>
      </c>
      <c r="P1285" s="62">
        <v>34</v>
      </c>
      <c r="Q1285" s="62">
        <v>36</v>
      </c>
      <c r="R1285" s="62">
        <v>37</v>
      </c>
      <c r="S1285" s="62">
        <v>14</v>
      </c>
      <c r="T1285" s="62">
        <v>39</v>
      </c>
      <c r="U1285" s="62">
        <v>41</v>
      </c>
      <c r="V1285" s="62">
        <v>41</v>
      </c>
      <c r="W1285" s="62">
        <v>41</v>
      </c>
      <c r="X1285" s="62">
        <v>43</v>
      </c>
      <c r="Y1285" s="62">
        <v>43</v>
      </c>
      <c r="Z1285" s="62">
        <v>45</v>
      </c>
      <c r="AA1285" s="62">
        <v>47</v>
      </c>
      <c r="AB1285" s="62">
        <v>47</v>
      </c>
      <c r="AC1285" s="62">
        <v>47</v>
      </c>
      <c r="AE1285" s="64">
        <v>1</v>
      </c>
      <c r="AF1285" s="65">
        <v>1</v>
      </c>
      <c r="AG1285" s="66">
        <v>4</v>
      </c>
      <c r="AH1285" s="62">
        <v>4</v>
      </c>
      <c r="AI1285" s="62">
        <v>4</v>
      </c>
      <c r="AJ1285" s="62">
        <v>5</v>
      </c>
      <c r="AK1285" s="62">
        <v>5</v>
      </c>
      <c r="AL1285" s="62">
        <v>5</v>
      </c>
      <c r="AM1285" s="62">
        <v>5</v>
      </c>
      <c r="AN1285" s="62">
        <v>3</v>
      </c>
      <c r="AO1285" s="62">
        <v>6</v>
      </c>
      <c r="AP1285" s="62">
        <v>6</v>
      </c>
      <c r="AQ1285" s="62">
        <v>5</v>
      </c>
      <c r="AR1285" s="62">
        <v>5</v>
      </c>
      <c r="AS1285" s="62">
        <v>6</v>
      </c>
      <c r="AT1285" s="62">
        <v>6</v>
      </c>
      <c r="AU1285" s="62">
        <v>6</v>
      </c>
      <c r="AV1285" s="62">
        <v>6</v>
      </c>
      <c r="AW1285" s="62">
        <v>6</v>
      </c>
      <c r="AX1285" s="62">
        <v>6</v>
      </c>
    </row>
    <row r="1286" spans="1:50" ht="12.75" customHeight="1">
      <c r="A1286" s="78">
        <v>41659</v>
      </c>
      <c r="B1286" s="54">
        <v>20</v>
      </c>
      <c r="C1286" s="54">
        <v>27</v>
      </c>
      <c r="D1286" s="54">
        <v>31</v>
      </c>
      <c r="E1286" s="54">
        <v>32</v>
      </c>
      <c r="F1286" s="54">
        <v>34</v>
      </c>
      <c r="G1286" s="54">
        <v>45</v>
      </c>
      <c r="H1286" s="54"/>
      <c r="I1286" s="53"/>
      <c r="J1286" s="62">
        <v>6</v>
      </c>
      <c r="K1286" s="62">
        <v>10</v>
      </c>
      <c r="L1286" s="62">
        <v>16</v>
      </c>
      <c r="M1286" s="62">
        <v>22</v>
      </c>
      <c r="N1286" s="62">
        <v>28</v>
      </c>
      <c r="O1286" s="62">
        <v>32</v>
      </c>
      <c r="P1286" s="62">
        <v>36</v>
      </c>
      <c r="Q1286" s="62">
        <v>37</v>
      </c>
      <c r="R1286" s="62">
        <v>39</v>
      </c>
      <c r="S1286" s="62">
        <v>14</v>
      </c>
      <c r="T1286" s="62">
        <v>40</v>
      </c>
      <c r="U1286" s="62">
        <v>41</v>
      </c>
      <c r="V1286" s="62">
        <v>42</v>
      </c>
      <c r="W1286" s="62">
        <v>42</v>
      </c>
      <c r="X1286" s="62">
        <v>42</v>
      </c>
      <c r="Y1286" s="62">
        <v>44</v>
      </c>
      <c r="Z1286" s="62">
        <v>44</v>
      </c>
      <c r="AA1286" s="62">
        <v>46</v>
      </c>
      <c r="AB1286" s="62">
        <v>48</v>
      </c>
      <c r="AC1286" s="62">
        <v>48</v>
      </c>
      <c r="AE1286" s="64">
        <v>0</v>
      </c>
      <c r="AF1286" s="65">
        <v>1</v>
      </c>
      <c r="AG1286" s="66">
        <v>2</v>
      </c>
      <c r="AH1286" s="62">
        <v>3</v>
      </c>
      <c r="AI1286" s="62">
        <v>4</v>
      </c>
      <c r="AJ1286" s="62">
        <v>5</v>
      </c>
      <c r="AK1286" s="62">
        <v>6</v>
      </c>
      <c r="AL1286" s="62">
        <v>6</v>
      </c>
      <c r="AM1286" s="62">
        <v>6</v>
      </c>
      <c r="AN1286" s="62">
        <v>3</v>
      </c>
      <c r="AO1286" s="62">
        <v>5</v>
      </c>
      <c r="AP1286" s="62">
        <v>5</v>
      </c>
      <c r="AQ1286" s="62">
        <v>6</v>
      </c>
      <c r="AR1286" s="62">
        <v>6</v>
      </c>
      <c r="AS1286" s="62">
        <v>6</v>
      </c>
      <c r="AT1286" s="62">
        <v>6</v>
      </c>
      <c r="AU1286" s="62">
        <v>6</v>
      </c>
      <c r="AV1286" s="62">
        <v>6</v>
      </c>
      <c r="AW1286" s="62">
        <v>6</v>
      </c>
      <c r="AX1286" s="62">
        <v>6</v>
      </c>
    </row>
    <row r="1287" spans="1:50" ht="12.75" customHeight="1">
      <c r="A1287" s="78">
        <v>41656</v>
      </c>
      <c r="B1287" s="54">
        <v>21</v>
      </c>
      <c r="C1287" s="54">
        <v>23</v>
      </c>
      <c r="D1287" s="54">
        <v>25</v>
      </c>
      <c r="E1287" s="54">
        <v>32</v>
      </c>
      <c r="F1287" s="54">
        <v>40</v>
      </c>
      <c r="G1287" s="54">
        <v>43</v>
      </c>
      <c r="H1287" s="54"/>
      <c r="I1287" s="53"/>
      <c r="J1287" s="62">
        <v>6</v>
      </c>
      <c r="K1287" s="62">
        <v>12</v>
      </c>
      <c r="L1287" s="62">
        <v>15</v>
      </c>
      <c r="M1287" s="62">
        <v>20</v>
      </c>
      <c r="N1287" s="62">
        <v>24</v>
      </c>
      <c r="O1287" s="62">
        <v>29</v>
      </c>
      <c r="P1287" s="62">
        <v>33</v>
      </c>
      <c r="Q1287" s="62">
        <v>37</v>
      </c>
      <c r="R1287" s="62">
        <v>38</v>
      </c>
      <c r="S1287" s="62">
        <v>15</v>
      </c>
      <c r="T1287" s="62">
        <v>40</v>
      </c>
      <c r="U1287" s="62">
        <v>42</v>
      </c>
      <c r="V1287" s="62">
        <v>42</v>
      </c>
      <c r="W1287" s="62">
        <v>43</v>
      </c>
      <c r="X1287" s="62">
        <v>43</v>
      </c>
      <c r="Y1287" s="62">
        <v>43</v>
      </c>
      <c r="Z1287" s="62">
        <v>44</v>
      </c>
      <c r="AA1287" s="62">
        <v>44</v>
      </c>
      <c r="AB1287" s="62">
        <v>46</v>
      </c>
      <c r="AC1287" s="62">
        <v>48</v>
      </c>
      <c r="AE1287" s="64">
        <v>1</v>
      </c>
      <c r="AF1287" s="65">
        <v>1</v>
      </c>
      <c r="AG1287" s="66">
        <v>2</v>
      </c>
      <c r="AH1287" s="62">
        <v>2</v>
      </c>
      <c r="AI1287" s="62">
        <v>4</v>
      </c>
      <c r="AJ1287" s="62">
        <v>4</v>
      </c>
      <c r="AK1287" s="62">
        <v>4</v>
      </c>
      <c r="AL1287" s="62">
        <v>5</v>
      </c>
      <c r="AM1287" s="62">
        <v>5</v>
      </c>
      <c r="AN1287" s="62">
        <v>3</v>
      </c>
      <c r="AO1287" s="62">
        <v>5</v>
      </c>
      <c r="AP1287" s="62">
        <v>5</v>
      </c>
      <c r="AQ1287" s="62">
        <v>5</v>
      </c>
      <c r="AR1287" s="62">
        <v>5</v>
      </c>
      <c r="AS1287" s="62">
        <v>5</v>
      </c>
      <c r="AT1287" s="62">
        <v>5</v>
      </c>
      <c r="AU1287" s="62">
        <v>5</v>
      </c>
      <c r="AV1287" s="62">
        <v>5</v>
      </c>
      <c r="AW1287" s="62">
        <v>6</v>
      </c>
      <c r="AX1287" s="62">
        <v>6</v>
      </c>
    </row>
    <row r="1288" spans="1:50" ht="12.75" customHeight="1">
      <c r="A1288" s="78">
        <v>41654</v>
      </c>
      <c r="B1288" s="54">
        <v>7</v>
      </c>
      <c r="C1288" s="54">
        <v>11</v>
      </c>
      <c r="D1288" s="54">
        <v>31</v>
      </c>
      <c r="E1288" s="54">
        <v>37</v>
      </c>
      <c r="F1288" s="54">
        <v>38</v>
      </c>
      <c r="G1288" s="54">
        <v>43</v>
      </c>
      <c r="H1288" s="54"/>
      <c r="I1288" s="53"/>
      <c r="J1288" s="62">
        <v>6</v>
      </c>
      <c r="K1288" s="62">
        <v>12</v>
      </c>
      <c r="L1288" s="62">
        <v>17</v>
      </c>
      <c r="M1288" s="62">
        <v>19</v>
      </c>
      <c r="N1288" s="62">
        <v>23</v>
      </c>
      <c r="O1288" s="62">
        <v>27</v>
      </c>
      <c r="P1288" s="62">
        <v>32</v>
      </c>
      <c r="Q1288" s="62">
        <v>35</v>
      </c>
      <c r="R1288" s="62">
        <v>39</v>
      </c>
      <c r="S1288" s="62">
        <v>15</v>
      </c>
      <c r="T1288" s="62">
        <v>39</v>
      </c>
      <c r="U1288" s="62">
        <v>39</v>
      </c>
      <c r="V1288" s="62">
        <v>43</v>
      </c>
      <c r="W1288" s="62">
        <v>43</v>
      </c>
      <c r="X1288" s="62">
        <v>44</v>
      </c>
      <c r="Y1288" s="62">
        <v>44</v>
      </c>
      <c r="Z1288" s="62">
        <v>44</v>
      </c>
      <c r="AA1288" s="62">
        <v>45</v>
      </c>
      <c r="AB1288" s="62">
        <v>45</v>
      </c>
      <c r="AC1288" s="62">
        <v>46</v>
      </c>
      <c r="AE1288" s="64">
        <v>0</v>
      </c>
      <c r="AF1288" s="65">
        <v>1</v>
      </c>
      <c r="AG1288" s="66">
        <v>2</v>
      </c>
      <c r="AH1288" s="62">
        <v>2</v>
      </c>
      <c r="AI1288" s="62">
        <v>2</v>
      </c>
      <c r="AJ1288" s="62">
        <v>3</v>
      </c>
      <c r="AK1288" s="62">
        <v>3</v>
      </c>
      <c r="AL1288" s="62">
        <v>4</v>
      </c>
      <c r="AM1288" s="62">
        <v>4</v>
      </c>
      <c r="AN1288" s="62">
        <v>2</v>
      </c>
      <c r="AO1288" s="62">
        <v>3</v>
      </c>
      <c r="AP1288" s="62">
        <v>3</v>
      </c>
      <c r="AQ1288" s="62">
        <v>4</v>
      </c>
      <c r="AR1288" s="62">
        <v>4</v>
      </c>
      <c r="AS1288" s="62">
        <v>4</v>
      </c>
      <c r="AT1288" s="62">
        <v>4</v>
      </c>
      <c r="AU1288" s="62">
        <v>4</v>
      </c>
      <c r="AV1288" s="62">
        <v>4</v>
      </c>
      <c r="AW1288" s="62">
        <v>4</v>
      </c>
      <c r="AX1288" s="62">
        <v>4</v>
      </c>
    </row>
    <row r="1289" spans="1:50" ht="12.75" customHeight="1">
      <c r="A1289" s="78">
        <v>41653</v>
      </c>
      <c r="B1289" s="54">
        <v>15</v>
      </c>
      <c r="C1289" s="54">
        <v>23</v>
      </c>
      <c r="D1289" s="54">
        <v>25</v>
      </c>
      <c r="E1289" s="54">
        <v>29</v>
      </c>
      <c r="F1289" s="54">
        <v>32</v>
      </c>
      <c r="G1289" s="54">
        <v>38</v>
      </c>
      <c r="H1289" s="54"/>
      <c r="I1289" s="53"/>
      <c r="J1289" s="62">
        <v>6</v>
      </c>
      <c r="K1289" s="62">
        <v>11</v>
      </c>
      <c r="L1289" s="62">
        <v>15</v>
      </c>
      <c r="M1289" s="62">
        <v>19</v>
      </c>
      <c r="N1289" s="62">
        <v>21</v>
      </c>
      <c r="O1289" s="62">
        <v>25</v>
      </c>
      <c r="P1289" s="62">
        <v>29</v>
      </c>
      <c r="Q1289" s="62">
        <v>34</v>
      </c>
      <c r="R1289" s="62">
        <v>37</v>
      </c>
      <c r="S1289" s="62">
        <v>15</v>
      </c>
      <c r="T1289" s="62">
        <v>37</v>
      </c>
      <c r="U1289" s="62">
        <v>38</v>
      </c>
      <c r="V1289" s="62">
        <v>45</v>
      </c>
      <c r="W1289" s="62">
        <v>45</v>
      </c>
      <c r="X1289" s="62">
        <v>45</v>
      </c>
      <c r="Y1289" s="62">
        <v>46</v>
      </c>
      <c r="Z1289" s="62">
        <v>46</v>
      </c>
      <c r="AA1289" s="62">
        <v>46</v>
      </c>
      <c r="AB1289" s="62">
        <v>46</v>
      </c>
      <c r="AC1289" s="62">
        <v>46</v>
      </c>
      <c r="AE1289" s="64">
        <v>0</v>
      </c>
      <c r="AF1289" s="65">
        <v>1</v>
      </c>
      <c r="AG1289" s="66">
        <v>1</v>
      </c>
      <c r="AH1289" s="62">
        <v>2</v>
      </c>
      <c r="AI1289" s="62">
        <v>2</v>
      </c>
      <c r="AJ1289" s="62">
        <v>2</v>
      </c>
      <c r="AK1289" s="62">
        <v>4</v>
      </c>
      <c r="AL1289" s="62">
        <v>4</v>
      </c>
      <c r="AM1289" s="62">
        <v>4</v>
      </c>
      <c r="AN1289" s="62">
        <v>1</v>
      </c>
      <c r="AO1289" s="62">
        <v>4</v>
      </c>
      <c r="AP1289" s="62">
        <v>4</v>
      </c>
      <c r="AQ1289" s="62">
        <v>5</v>
      </c>
      <c r="AR1289" s="62">
        <v>5</v>
      </c>
      <c r="AS1289" s="62">
        <v>5</v>
      </c>
      <c r="AT1289" s="62">
        <v>5</v>
      </c>
      <c r="AU1289" s="62">
        <v>5</v>
      </c>
      <c r="AV1289" s="62">
        <v>5</v>
      </c>
      <c r="AW1289" s="62">
        <v>5</v>
      </c>
      <c r="AX1289" s="62">
        <v>5</v>
      </c>
    </row>
    <row r="1290" spans="1:50" ht="12.75" customHeight="1">
      <c r="A1290" s="78">
        <v>41652</v>
      </c>
      <c r="B1290" s="54">
        <v>3</v>
      </c>
      <c r="C1290" s="54">
        <v>7</v>
      </c>
      <c r="D1290" s="54">
        <v>20</v>
      </c>
      <c r="E1290" s="54">
        <v>24</v>
      </c>
      <c r="F1290" s="54">
        <v>26</v>
      </c>
      <c r="G1290" s="54">
        <v>46</v>
      </c>
      <c r="H1290" s="54"/>
      <c r="I1290" s="53"/>
      <c r="J1290" s="62">
        <v>6</v>
      </c>
      <c r="K1290" s="62">
        <v>11</v>
      </c>
      <c r="L1290" s="62">
        <v>16</v>
      </c>
      <c r="M1290" s="62">
        <v>20</v>
      </c>
      <c r="N1290" s="62">
        <v>23</v>
      </c>
      <c r="O1290" s="62">
        <v>25</v>
      </c>
      <c r="P1290" s="62">
        <v>29</v>
      </c>
      <c r="Q1290" s="62">
        <v>32</v>
      </c>
      <c r="R1290" s="62">
        <v>36</v>
      </c>
      <c r="S1290" s="62">
        <v>14</v>
      </c>
      <c r="T1290" s="62">
        <v>38</v>
      </c>
      <c r="U1290" s="62">
        <v>40</v>
      </c>
      <c r="V1290" s="62">
        <v>45</v>
      </c>
      <c r="W1290" s="62">
        <v>45</v>
      </c>
      <c r="X1290" s="62">
        <v>45</v>
      </c>
      <c r="Y1290" s="62">
        <v>45</v>
      </c>
      <c r="Z1290" s="62">
        <v>46</v>
      </c>
      <c r="AA1290" s="62">
        <v>46</v>
      </c>
      <c r="AB1290" s="62">
        <v>46</v>
      </c>
      <c r="AC1290" s="62">
        <v>46</v>
      </c>
      <c r="AE1290" s="64">
        <v>1</v>
      </c>
      <c r="AF1290" s="65">
        <v>1</v>
      </c>
      <c r="AG1290" s="66">
        <v>1</v>
      </c>
      <c r="AH1290" s="62">
        <v>1</v>
      </c>
      <c r="AI1290" s="62">
        <v>1</v>
      </c>
      <c r="AJ1290" s="62">
        <v>2</v>
      </c>
      <c r="AK1290" s="62">
        <v>3</v>
      </c>
      <c r="AL1290" s="62">
        <v>3</v>
      </c>
      <c r="AM1290" s="62">
        <v>5</v>
      </c>
      <c r="AN1290" s="62">
        <v>2</v>
      </c>
      <c r="AO1290" s="62">
        <v>6</v>
      </c>
      <c r="AP1290" s="62">
        <v>6</v>
      </c>
      <c r="AQ1290" s="62">
        <v>6</v>
      </c>
      <c r="AR1290" s="62">
        <v>6</v>
      </c>
      <c r="AS1290" s="62">
        <v>6</v>
      </c>
      <c r="AT1290" s="62">
        <v>6</v>
      </c>
      <c r="AU1290" s="62">
        <v>6</v>
      </c>
      <c r="AV1290" s="62">
        <v>6</v>
      </c>
      <c r="AW1290" s="62">
        <v>6</v>
      </c>
      <c r="AX1290" s="62">
        <v>6</v>
      </c>
    </row>
    <row r="1291" spans="1:50" ht="12.75" customHeight="1">
      <c r="A1291" s="78">
        <v>41649</v>
      </c>
      <c r="B1291" s="54">
        <v>1</v>
      </c>
      <c r="C1291" s="54">
        <v>12</v>
      </c>
      <c r="D1291" s="54">
        <v>16</v>
      </c>
      <c r="E1291" s="54">
        <v>26</v>
      </c>
      <c r="F1291" s="54">
        <v>32</v>
      </c>
      <c r="G1291" s="54">
        <v>46</v>
      </c>
      <c r="H1291" s="54"/>
      <c r="I1291" s="53"/>
      <c r="J1291" s="62">
        <v>6</v>
      </c>
      <c r="K1291" s="62">
        <v>12</v>
      </c>
      <c r="L1291" s="62">
        <v>15</v>
      </c>
      <c r="M1291" s="62">
        <v>20</v>
      </c>
      <c r="N1291" s="62">
        <v>24</v>
      </c>
      <c r="O1291" s="62">
        <v>27</v>
      </c>
      <c r="P1291" s="62">
        <v>29</v>
      </c>
      <c r="Q1291" s="62">
        <v>33</v>
      </c>
      <c r="R1291" s="62">
        <v>36</v>
      </c>
      <c r="S1291" s="62">
        <v>14</v>
      </c>
      <c r="T1291" s="62">
        <v>37</v>
      </c>
      <c r="U1291" s="62">
        <v>39</v>
      </c>
      <c r="V1291" s="62">
        <v>45</v>
      </c>
      <c r="W1291" s="62">
        <v>47</v>
      </c>
      <c r="X1291" s="62">
        <v>47</v>
      </c>
      <c r="Y1291" s="62">
        <v>47</v>
      </c>
      <c r="Z1291" s="62">
        <v>47</v>
      </c>
      <c r="AA1291" s="62">
        <v>47</v>
      </c>
      <c r="AB1291" s="62">
        <v>47</v>
      </c>
      <c r="AC1291" s="62">
        <v>47</v>
      </c>
      <c r="AE1291" s="64">
        <v>2</v>
      </c>
      <c r="AF1291" s="65">
        <v>2</v>
      </c>
      <c r="AG1291" s="66">
        <v>2</v>
      </c>
      <c r="AH1291" s="62">
        <v>2</v>
      </c>
      <c r="AI1291" s="62">
        <v>2</v>
      </c>
      <c r="AJ1291" s="62">
        <v>2</v>
      </c>
      <c r="AK1291" s="62">
        <v>2</v>
      </c>
      <c r="AL1291" s="62">
        <v>3</v>
      </c>
      <c r="AM1291" s="62">
        <v>3</v>
      </c>
      <c r="AN1291" s="62">
        <v>0</v>
      </c>
      <c r="AO1291" s="62">
        <v>3</v>
      </c>
      <c r="AP1291" s="62">
        <v>3</v>
      </c>
      <c r="AQ1291" s="62">
        <v>6</v>
      </c>
      <c r="AR1291" s="62">
        <v>6</v>
      </c>
      <c r="AS1291" s="62">
        <v>6</v>
      </c>
      <c r="AT1291" s="62">
        <v>6</v>
      </c>
      <c r="AU1291" s="62">
        <v>6</v>
      </c>
      <c r="AV1291" s="62">
        <v>6</v>
      </c>
      <c r="AW1291" s="62">
        <v>6</v>
      </c>
      <c r="AX1291" s="62">
        <v>6</v>
      </c>
    </row>
    <row r="1292" spans="1:50" ht="12.75" customHeight="1">
      <c r="A1292" s="78">
        <v>41647</v>
      </c>
      <c r="B1292" s="54">
        <v>7</v>
      </c>
      <c r="C1292" s="54">
        <v>19</v>
      </c>
      <c r="D1292" s="54">
        <v>32</v>
      </c>
      <c r="E1292" s="54">
        <v>36</v>
      </c>
      <c r="F1292" s="54">
        <v>40</v>
      </c>
      <c r="G1292" s="54">
        <v>44</v>
      </c>
      <c r="H1292" s="54"/>
      <c r="I1292" s="53"/>
      <c r="J1292" s="62">
        <v>6</v>
      </c>
      <c r="K1292" s="62">
        <v>12</v>
      </c>
      <c r="L1292" s="62">
        <v>16</v>
      </c>
      <c r="M1292" s="62">
        <v>19</v>
      </c>
      <c r="N1292" s="62">
        <v>24</v>
      </c>
      <c r="O1292" s="62">
        <v>28</v>
      </c>
      <c r="P1292" s="62">
        <v>31</v>
      </c>
      <c r="Q1292" s="62">
        <v>32</v>
      </c>
      <c r="R1292" s="62">
        <v>36</v>
      </c>
      <c r="S1292" s="62">
        <v>15</v>
      </c>
      <c r="T1292" s="62">
        <v>38</v>
      </c>
      <c r="U1292" s="62">
        <v>40</v>
      </c>
      <c r="V1292" s="62">
        <v>44</v>
      </c>
      <c r="W1292" s="62">
        <v>45</v>
      </c>
      <c r="X1292" s="62">
        <v>47</v>
      </c>
      <c r="Y1292" s="62">
        <v>47</v>
      </c>
      <c r="Z1292" s="62">
        <v>47</v>
      </c>
      <c r="AA1292" s="62">
        <v>47</v>
      </c>
      <c r="AB1292" s="62">
        <v>47</v>
      </c>
      <c r="AC1292" s="62">
        <v>47</v>
      </c>
      <c r="AE1292" s="64">
        <v>1</v>
      </c>
      <c r="AF1292" s="65">
        <v>3</v>
      </c>
      <c r="AG1292" s="66">
        <v>3</v>
      </c>
      <c r="AH1292" s="62">
        <v>4</v>
      </c>
      <c r="AI1292" s="62">
        <v>5</v>
      </c>
      <c r="AJ1292" s="62">
        <v>5</v>
      </c>
      <c r="AK1292" s="62">
        <v>5</v>
      </c>
      <c r="AL1292" s="62">
        <v>5</v>
      </c>
      <c r="AM1292" s="62">
        <v>5</v>
      </c>
      <c r="AN1292" s="62">
        <v>2</v>
      </c>
      <c r="AO1292" s="62">
        <v>5</v>
      </c>
      <c r="AP1292" s="62">
        <v>5</v>
      </c>
      <c r="AQ1292" s="62">
        <v>6</v>
      </c>
      <c r="AR1292" s="62">
        <v>6</v>
      </c>
      <c r="AS1292" s="62">
        <v>6</v>
      </c>
      <c r="AT1292" s="62">
        <v>6</v>
      </c>
      <c r="AU1292" s="62">
        <v>6</v>
      </c>
      <c r="AV1292" s="62">
        <v>6</v>
      </c>
      <c r="AW1292" s="62">
        <v>6</v>
      </c>
      <c r="AX1292" s="62">
        <v>6</v>
      </c>
    </row>
    <row r="1293" spans="1:50" ht="12.75" customHeight="1">
      <c r="A1293" s="78">
        <v>41646</v>
      </c>
      <c r="B1293" s="54">
        <v>5</v>
      </c>
      <c r="C1293" s="54">
        <v>8</v>
      </c>
      <c r="D1293" s="54">
        <v>22</v>
      </c>
      <c r="E1293" s="54">
        <v>27</v>
      </c>
      <c r="F1293" s="54">
        <v>31</v>
      </c>
      <c r="G1293" s="54">
        <v>35</v>
      </c>
      <c r="H1293" s="54"/>
      <c r="I1293" s="53"/>
      <c r="J1293" s="62">
        <v>6</v>
      </c>
      <c r="K1293" s="62">
        <v>9</v>
      </c>
      <c r="L1293" s="62">
        <v>15</v>
      </c>
      <c r="M1293" s="62">
        <v>19</v>
      </c>
      <c r="N1293" s="62">
        <v>21</v>
      </c>
      <c r="O1293" s="62">
        <v>26</v>
      </c>
      <c r="P1293" s="62">
        <v>30</v>
      </c>
      <c r="Q1293" s="62">
        <v>33</v>
      </c>
      <c r="R1293" s="62">
        <v>33</v>
      </c>
      <c r="S1293" s="62">
        <v>15</v>
      </c>
      <c r="T1293" s="62">
        <v>39</v>
      </c>
      <c r="U1293" s="62">
        <v>41</v>
      </c>
      <c r="V1293" s="62">
        <v>42</v>
      </c>
      <c r="W1293" s="62">
        <v>44</v>
      </c>
      <c r="X1293" s="62">
        <v>45</v>
      </c>
      <c r="Y1293" s="62">
        <v>47</v>
      </c>
      <c r="Z1293" s="62">
        <v>47</v>
      </c>
      <c r="AA1293" s="62">
        <v>47</v>
      </c>
      <c r="AB1293" s="62">
        <v>47</v>
      </c>
      <c r="AC1293" s="62">
        <v>47</v>
      </c>
      <c r="AE1293" s="64">
        <v>1</v>
      </c>
      <c r="AF1293" s="65">
        <v>2</v>
      </c>
      <c r="AG1293" s="66">
        <v>2</v>
      </c>
      <c r="AH1293" s="62">
        <v>2</v>
      </c>
      <c r="AI1293" s="62">
        <v>2</v>
      </c>
      <c r="AJ1293" s="62">
        <v>4</v>
      </c>
      <c r="AK1293" s="62">
        <v>5</v>
      </c>
      <c r="AL1293" s="62">
        <v>5</v>
      </c>
      <c r="AM1293" s="62">
        <v>5</v>
      </c>
      <c r="AN1293" s="62">
        <v>2</v>
      </c>
      <c r="AO1293" s="62">
        <v>5</v>
      </c>
      <c r="AP1293" s="62">
        <v>6</v>
      </c>
      <c r="AQ1293" s="62">
        <v>6</v>
      </c>
      <c r="AR1293" s="62">
        <v>6</v>
      </c>
      <c r="AS1293" s="62">
        <v>6</v>
      </c>
      <c r="AT1293" s="62">
        <v>6</v>
      </c>
      <c r="AU1293" s="62">
        <v>6</v>
      </c>
      <c r="AV1293" s="62">
        <v>6</v>
      </c>
      <c r="AW1293" s="62">
        <v>6</v>
      </c>
      <c r="AX1293" s="62">
        <v>6</v>
      </c>
    </row>
    <row r="1294" spans="1:50" ht="12.75" customHeight="1">
      <c r="A1294" s="78">
        <v>41645</v>
      </c>
      <c r="B1294" s="54">
        <v>2</v>
      </c>
      <c r="C1294" s="54">
        <v>3</v>
      </c>
      <c r="D1294" s="54">
        <v>13</v>
      </c>
      <c r="E1294" s="54">
        <v>24</v>
      </c>
      <c r="F1294" s="54">
        <v>30</v>
      </c>
      <c r="G1294" s="54">
        <v>32</v>
      </c>
      <c r="H1294" s="54"/>
      <c r="I1294" s="53"/>
      <c r="J1294" s="62">
        <v>6</v>
      </c>
      <c r="K1294" s="62">
        <v>11</v>
      </c>
      <c r="L1294" s="62">
        <v>14</v>
      </c>
      <c r="M1294" s="62">
        <v>20</v>
      </c>
      <c r="N1294" s="62">
        <v>24</v>
      </c>
      <c r="O1294" s="62">
        <v>26</v>
      </c>
      <c r="P1294" s="62">
        <v>31</v>
      </c>
      <c r="Q1294" s="62">
        <v>35</v>
      </c>
      <c r="R1294" s="62">
        <v>37</v>
      </c>
      <c r="S1294" s="62">
        <v>15</v>
      </c>
      <c r="T1294" s="62">
        <v>39</v>
      </c>
      <c r="U1294" s="62">
        <v>41</v>
      </c>
      <c r="V1294" s="62">
        <v>44</v>
      </c>
      <c r="W1294" s="62">
        <v>44</v>
      </c>
      <c r="X1294" s="62">
        <v>45</v>
      </c>
      <c r="Y1294" s="62">
        <v>45</v>
      </c>
      <c r="Z1294" s="62">
        <v>47</v>
      </c>
      <c r="AA1294" s="62">
        <v>47</v>
      </c>
      <c r="AB1294" s="62">
        <v>47</v>
      </c>
      <c r="AC1294" s="62">
        <v>47</v>
      </c>
      <c r="AE1294" s="64">
        <v>0</v>
      </c>
      <c r="AF1294" s="65">
        <v>1</v>
      </c>
      <c r="AG1294" s="66">
        <v>1</v>
      </c>
      <c r="AH1294" s="62">
        <v>2</v>
      </c>
      <c r="AI1294" s="62">
        <v>2</v>
      </c>
      <c r="AJ1294" s="62">
        <v>2</v>
      </c>
      <c r="AK1294" s="62">
        <v>3</v>
      </c>
      <c r="AL1294" s="62">
        <v>3</v>
      </c>
      <c r="AM1294" s="62">
        <v>3</v>
      </c>
      <c r="AN1294" s="62">
        <v>0</v>
      </c>
      <c r="AO1294" s="62">
        <v>4</v>
      </c>
      <c r="AP1294" s="62">
        <v>5</v>
      </c>
      <c r="AQ1294" s="62">
        <v>4</v>
      </c>
      <c r="AR1294" s="62">
        <v>4</v>
      </c>
      <c r="AS1294" s="62">
        <v>5</v>
      </c>
      <c r="AT1294" s="62">
        <v>5</v>
      </c>
      <c r="AU1294" s="62">
        <v>6</v>
      </c>
      <c r="AV1294" s="62">
        <v>6</v>
      </c>
      <c r="AW1294" s="62">
        <v>6</v>
      </c>
      <c r="AX1294" s="62">
        <v>6</v>
      </c>
    </row>
    <row r="1295" spans="1:50" ht="12.75" customHeight="1">
      <c r="A1295" s="78">
        <v>41642</v>
      </c>
      <c r="B1295" s="54">
        <v>5</v>
      </c>
      <c r="C1295" s="54">
        <v>10</v>
      </c>
      <c r="D1295" s="54">
        <v>29</v>
      </c>
      <c r="E1295" s="54">
        <v>44</v>
      </c>
      <c r="F1295" s="54">
        <v>45</v>
      </c>
      <c r="G1295" s="54">
        <v>46</v>
      </c>
      <c r="H1295" s="54"/>
      <c r="I1295" s="53"/>
      <c r="J1295" s="62">
        <v>6</v>
      </c>
      <c r="K1295" s="62">
        <v>11</v>
      </c>
      <c r="L1295" s="62">
        <v>16</v>
      </c>
      <c r="M1295" s="62">
        <v>19</v>
      </c>
      <c r="N1295" s="62">
        <v>24</v>
      </c>
      <c r="O1295" s="62">
        <v>27</v>
      </c>
      <c r="P1295" s="62">
        <v>28</v>
      </c>
      <c r="Q1295" s="62">
        <v>32</v>
      </c>
      <c r="R1295" s="62">
        <v>36</v>
      </c>
      <c r="S1295" s="62">
        <v>15</v>
      </c>
      <c r="T1295" s="62">
        <v>40</v>
      </c>
      <c r="U1295" s="62">
        <v>41</v>
      </c>
      <c r="V1295" s="62">
        <v>42</v>
      </c>
      <c r="W1295" s="62">
        <v>45</v>
      </c>
      <c r="X1295" s="62">
        <v>45</v>
      </c>
      <c r="Y1295" s="62">
        <v>46</v>
      </c>
      <c r="Z1295" s="62">
        <v>46</v>
      </c>
      <c r="AA1295" s="62">
        <v>48</v>
      </c>
      <c r="AB1295" s="62">
        <v>48</v>
      </c>
      <c r="AC1295" s="62">
        <v>48</v>
      </c>
      <c r="AE1295" s="64">
        <v>0</v>
      </c>
      <c r="AF1295" s="65">
        <v>2</v>
      </c>
      <c r="AG1295" s="66">
        <v>2</v>
      </c>
      <c r="AH1295" s="62">
        <v>3</v>
      </c>
      <c r="AI1295" s="62">
        <v>3</v>
      </c>
      <c r="AJ1295" s="62">
        <v>3</v>
      </c>
      <c r="AK1295" s="62">
        <v>3</v>
      </c>
      <c r="AL1295" s="62">
        <v>5</v>
      </c>
      <c r="AM1295" s="62">
        <v>5</v>
      </c>
      <c r="AN1295" s="62">
        <v>2</v>
      </c>
      <c r="AO1295" s="62">
        <v>5</v>
      </c>
      <c r="AP1295" s="62">
        <v>5</v>
      </c>
      <c r="AQ1295" s="62">
        <v>5</v>
      </c>
      <c r="AR1295" s="62">
        <v>6</v>
      </c>
      <c r="AS1295" s="62">
        <v>6</v>
      </c>
      <c r="AT1295" s="62">
        <v>6</v>
      </c>
      <c r="AU1295" s="62">
        <v>6</v>
      </c>
      <c r="AV1295" s="62">
        <v>6</v>
      </c>
      <c r="AW1295" s="62">
        <v>6</v>
      </c>
      <c r="AX1295" s="62">
        <v>6</v>
      </c>
    </row>
    <row r="1296" spans="1:50" ht="12.75" customHeight="1">
      <c r="A1296" s="78">
        <v>41640</v>
      </c>
      <c r="B1296" s="54">
        <v>6</v>
      </c>
      <c r="C1296" s="54">
        <v>14</v>
      </c>
      <c r="D1296" s="54">
        <v>36</v>
      </c>
      <c r="E1296" s="54">
        <v>38</v>
      </c>
      <c r="F1296" s="54">
        <v>42</v>
      </c>
      <c r="G1296" s="54">
        <v>48</v>
      </c>
      <c r="H1296" s="54"/>
      <c r="I1296" s="53"/>
      <c r="J1296" s="62">
        <v>6</v>
      </c>
      <c r="K1296" s="62">
        <v>12</v>
      </c>
      <c r="L1296" s="62">
        <v>15</v>
      </c>
      <c r="M1296" s="62">
        <v>20</v>
      </c>
      <c r="N1296" s="62">
        <v>22</v>
      </c>
      <c r="O1296" s="62">
        <v>27</v>
      </c>
      <c r="P1296" s="62">
        <v>30</v>
      </c>
      <c r="Q1296" s="62">
        <v>31</v>
      </c>
      <c r="R1296" s="62">
        <v>33</v>
      </c>
      <c r="S1296" s="62">
        <v>16</v>
      </c>
      <c r="T1296" s="62">
        <v>41</v>
      </c>
      <c r="U1296" s="62">
        <v>43</v>
      </c>
      <c r="V1296" s="62">
        <v>42</v>
      </c>
      <c r="W1296" s="62">
        <v>42</v>
      </c>
      <c r="X1296" s="62">
        <v>45</v>
      </c>
      <c r="Y1296" s="62">
        <v>45</v>
      </c>
      <c r="Z1296" s="62">
        <v>46</v>
      </c>
      <c r="AA1296" s="62">
        <v>46</v>
      </c>
      <c r="AB1296" s="62">
        <v>48</v>
      </c>
      <c r="AC1296" s="62">
        <v>48</v>
      </c>
      <c r="AE1296" s="64">
        <v>0</v>
      </c>
      <c r="AF1296" s="65">
        <v>1</v>
      </c>
      <c r="AG1296" s="66">
        <v>2</v>
      </c>
      <c r="AH1296" s="62">
        <v>2</v>
      </c>
      <c r="AI1296" s="62">
        <v>2</v>
      </c>
      <c r="AJ1296" s="62">
        <v>3</v>
      </c>
      <c r="AK1296" s="62">
        <v>4</v>
      </c>
      <c r="AL1296" s="62">
        <v>4</v>
      </c>
      <c r="AM1296" s="62">
        <v>4</v>
      </c>
      <c r="AN1296" s="62">
        <v>3</v>
      </c>
      <c r="AO1296" s="62">
        <v>6</v>
      </c>
      <c r="AP1296" s="62">
        <v>6</v>
      </c>
      <c r="AQ1296" s="62">
        <v>5</v>
      </c>
      <c r="AR1296" s="62">
        <v>5</v>
      </c>
      <c r="AS1296" s="62">
        <v>6</v>
      </c>
      <c r="AT1296" s="62">
        <v>6</v>
      </c>
      <c r="AU1296" s="62">
        <v>6</v>
      </c>
      <c r="AV1296" s="62">
        <v>6</v>
      </c>
      <c r="AW1296" s="62">
        <v>6</v>
      </c>
      <c r="AX1296" s="62">
        <v>6</v>
      </c>
    </row>
    <row r="1297" spans="1:50" ht="12.75" customHeight="1">
      <c r="A1297" s="78">
        <v>41639</v>
      </c>
      <c r="B1297" s="54">
        <v>6</v>
      </c>
      <c r="C1297" s="54">
        <v>19</v>
      </c>
      <c r="D1297" s="54">
        <v>27</v>
      </c>
      <c r="E1297" s="54">
        <v>41</v>
      </c>
      <c r="F1297" s="54">
        <v>45</v>
      </c>
      <c r="G1297" s="54">
        <v>49</v>
      </c>
      <c r="H1297" s="54"/>
      <c r="I1297" s="53"/>
      <c r="J1297" s="62">
        <v>6</v>
      </c>
      <c r="K1297" s="62">
        <v>11</v>
      </c>
      <c r="L1297" s="62">
        <v>17</v>
      </c>
      <c r="M1297" s="62">
        <v>19</v>
      </c>
      <c r="N1297" s="62">
        <v>24</v>
      </c>
      <c r="O1297" s="62">
        <v>26</v>
      </c>
      <c r="P1297" s="62">
        <v>30</v>
      </c>
      <c r="Q1297" s="62">
        <v>32</v>
      </c>
      <c r="R1297" s="62">
        <v>33</v>
      </c>
      <c r="S1297" s="62">
        <v>16</v>
      </c>
      <c r="T1297" s="62">
        <v>42</v>
      </c>
      <c r="U1297" s="62">
        <v>44</v>
      </c>
      <c r="V1297" s="62">
        <v>39</v>
      </c>
      <c r="W1297" s="62">
        <v>43</v>
      </c>
      <c r="X1297" s="62">
        <v>43</v>
      </c>
      <c r="Y1297" s="62">
        <v>45</v>
      </c>
      <c r="Z1297" s="62">
        <v>45</v>
      </c>
      <c r="AA1297" s="62">
        <v>46</v>
      </c>
      <c r="AB1297" s="62">
        <v>46</v>
      </c>
      <c r="AC1297" s="62">
        <v>48</v>
      </c>
      <c r="AE1297" s="64">
        <v>0</v>
      </c>
      <c r="AF1297" s="65">
        <v>0</v>
      </c>
      <c r="AG1297" s="66">
        <v>0</v>
      </c>
      <c r="AH1297" s="62">
        <v>1</v>
      </c>
      <c r="AI1297" s="62">
        <v>3</v>
      </c>
      <c r="AJ1297" s="62">
        <v>4</v>
      </c>
      <c r="AK1297" s="62">
        <v>4</v>
      </c>
      <c r="AL1297" s="62">
        <v>4</v>
      </c>
      <c r="AM1297" s="62">
        <v>4</v>
      </c>
      <c r="AN1297" s="62">
        <v>1</v>
      </c>
      <c r="AO1297" s="62">
        <v>5</v>
      </c>
      <c r="AP1297" s="62">
        <v>5</v>
      </c>
      <c r="AQ1297" s="62">
        <v>4</v>
      </c>
      <c r="AR1297" s="62">
        <v>6</v>
      </c>
      <c r="AS1297" s="62">
        <v>6</v>
      </c>
      <c r="AT1297" s="62">
        <v>6</v>
      </c>
      <c r="AU1297" s="62">
        <v>6</v>
      </c>
      <c r="AV1297" s="62">
        <v>6</v>
      </c>
      <c r="AW1297" s="62">
        <v>6</v>
      </c>
      <c r="AX1297" s="62">
        <v>6</v>
      </c>
    </row>
    <row r="1298" spans="1:50" ht="12.75" customHeight="1">
      <c r="A1298" s="78">
        <v>41638</v>
      </c>
      <c r="B1298" s="54">
        <v>7</v>
      </c>
      <c r="C1298" s="54">
        <v>23</v>
      </c>
      <c r="D1298" s="54">
        <v>28</v>
      </c>
      <c r="E1298" s="54">
        <v>30</v>
      </c>
      <c r="F1298" s="54">
        <v>48</v>
      </c>
      <c r="G1298" s="54">
        <v>49</v>
      </c>
      <c r="H1298" s="54"/>
      <c r="I1298" s="53"/>
      <c r="J1298" s="62">
        <v>6</v>
      </c>
      <c r="K1298" s="62">
        <v>12</v>
      </c>
      <c r="L1298" s="62">
        <v>17</v>
      </c>
      <c r="M1298" s="62">
        <v>22</v>
      </c>
      <c r="N1298" s="62">
        <v>24</v>
      </c>
      <c r="O1298" s="62">
        <v>28</v>
      </c>
      <c r="P1298" s="62">
        <v>30</v>
      </c>
      <c r="Q1298" s="62">
        <v>34</v>
      </c>
      <c r="R1298" s="62">
        <v>36</v>
      </c>
      <c r="S1298" s="62">
        <v>14</v>
      </c>
      <c r="T1298" s="62">
        <v>42</v>
      </c>
      <c r="U1298" s="62">
        <v>43</v>
      </c>
      <c r="V1298" s="62">
        <v>41</v>
      </c>
      <c r="W1298" s="62">
        <v>41</v>
      </c>
      <c r="X1298" s="62">
        <v>44</v>
      </c>
      <c r="Y1298" s="62">
        <v>44</v>
      </c>
      <c r="Z1298" s="62">
        <v>46</v>
      </c>
      <c r="AA1298" s="62">
        <v>46</v>
      </c>
      <c r="AB1298" s="62">
        <v>47</v>
      </c>
      <c r="AC1298" s="62">
        <v>47</v>
      </c>
      <c r="AE1298" s="64">
        <v>2</v>
      </c>
      <c r="AF1298" s="65">
        <v>3</v>
      </c>
      <c r="AG1298" s="66">
        <v>4</v>
      </c>
      <c r="AH1298" s="62">
        <v>5</v>
      </c>
      <c r="AI1298" s="62">
        <v>5</v>
      </c>
      <c r="AJ1298" s="62">
        <v>5</v>
      </c>
      <c r="AK1298" s="62">
        <v>5</v>
      </c>
      <c r="AL1298" s="62">
        <v>5</v>
      </c>
      <c r="AM1298" s="62">
        <v>5</v>
      </c>
      <c r="AN1298" s="62">
        <v>1</v>
      </c>
      <c r="AO1298" s="62">
        <v>4</v>
      </c>
      <c r="AP1298" s="62">
        <v>4</v>
      </c>
      <c r="AQ1298" s="62">
        <v>5</v>
      </c>
      <c r="AR1298" s="62">
        <v>5</v>
      </c>
      <c r="AS1298" s="62">
        <v>5</v>
      </c>
      <c r="AT1298" s="62">
        <v>5</v>
      </c>
      <c r="AU1298" s="62">
        <v>5</v>
      </c>
      <c r="AV1298" s="62">
        <v>5</v>
      </c>
      <c r="AW1298" s="62">
        <v>5</v>
      </c>
      <c r="AX1298" s="62">
        <v>5</v>
      </c>
    </row>
    <row r="1299" spans="1:50" ht="12.75" customHeight="1">
      <c r="A1299" s="78">
        <v>41635</v>
      </c>
      <c r="B1299" s="54">
        <v>6</v>
      </c>
      <c r="C1299" s="54">
        <v>9</v>
      </c>
      <c r="D1299" s="54">
        <v>31</v>
      </c>
      <c r="E1299" s="54">
        <v>33</v>
      </c>
      <c r="F1299" s="54">
        <v>35</v>
      </c>
      <c r="G1299" s="54">
        <v>38</v>
      </c>
      <c r="H1299" s="54"/>
      <c r="I1299" s="53"/>
      <c r="J1299" s="62">
        <v>6</v>
      </c>
      <c r="K1299" s="62">
        <v>12</v>
      </c>
      <c r="L1299" s="62">
        <v>18</v>
      </c>
      <c r="M1299" s="62">
        <v>21</v>
      </c>
      <c r="N1299" s="62">
        <v>26</v>
      </c>
      <c r="O1299" s="62">
        <v>28</v>
      </c>
      <c r="P1299" s="62">
        <v>32</v>
      </c>
      <c r="Q1299" s="62">
        <v>34</v>
      </c>
      <c r="R1299" s="62">
        <v>36</v>
      </c>
      <c r="S1299" s="62">
        <v>13</v>
      </c>
      <c r="T1299" s="62">
        <v>42</v>
      </c>
      <c r="U1299" s="62">
        <v>44</v>
      </c>
      <c r="V1299" s="62">
        <v>40</v>
      </c>
      <c r="W1299" s="62">
        <v>41</v>
      </c>
      <c r="X1299" s="62">
        <v>41</v>
      </c>
      <c r="Y1299" s="62">
        <v>44</v>
      </c>
      <c r="Z1299" s="62">
        <v>44</v>
      </c>
      <c r="AA1299" s="62">
        <v>46</v>
      </c>
      <c r="AB1299" s="62">
        <v>46</v>
      </c>
      <c r="AC1299" s="62">
        <v>47</v>
      </c>
      <c r="AE1299" s="64">
        <v>1</v>
      </c>
      <c r="AF1299" s="65">
        <v>1</v>
      </c>
      <c r="AG1299" s="66">
        <v>2</v>
      </c>
      <c r="AH1299" s="62">
        <v>2</v>
      </c>
      <c r="AI1299" s="62">
        <v>4</v>
      </c>
      <c r="AJ1299" s="62">
        <v>5</v>
      </c>
      <c r="AK1299" s="62">
        <v>6</v>
      </c>
      <c r="AL1299" s="62">
        <v>6</v>
      </c>
      <c r="AM1299" s="62">
        <v>6</v>
      </c>
      <c r="AN1299" s="62">
        <v>2</v>
      </c>
      <c r="AO1299" s="62">
        <v>5</v>
      </c>
      <c r="AP1299" s="62">
        <v>5</v>
      </c>
      <c r="AQ1299" s="62">
        <v>6</v>
      </c>
      <c r="AR1299" s="62">
        <v>6</v>
      </c>
      <c r="AS1299" s="62">
        <v>6</v>
      </c>
      <c r="AT1299" s="62">
        <v>6</v>
      </c>
      <c r="AU1299" s="62">
        <v>6</v>
      </c>
      <c r="AV1299" s="62">
        <v>6</v>
      </c>
      <c r="AW1299" s="62">
        <v>6</v>
      </c>
      <c r="AX1299" s="62">
        <v>6</v>
      </c>
    </row>
    <row r="1300" spans="1:50" ht="12.75" customHeight="1">
      <c r="A1300" s="78">
        <v>41633</v>
      </c>
      <c r="B1300" s="54">
        <v>3</v>
      </c>
      <c r="C1300" s="54">
        <v>10</v>
      </c>
      <c r="D1300" s="54">
        <v>20</v>
      </c>
      <c r="E1300" s="54">
        <v>32</v>
      </c>
      <c r="F1300" s="54">
        <v>36</v>
      </c>
      <c r="G1300" s="54">
        <v>48</v>
      </c>
      <c r="H1300" s="54"/>
      <c r="I1300" s="53"/>
      <c r="J1300" s="62">
        <v>6</v>
      </c>
      <c r="K1300" s="62">
        <v>12</v>
      </c>
      <c r="L1300" s="62">
        <v>17</v>
      </c>
      <c r="M1300" s="62">
        <v>19</v>
      </c>
      <c r="N1300" s="62">
        <v>22</v>
      </c>
      <c r="O1300" s="62">
        <v>27</v>
      </c>
      <c r="P1300" s="62">
        <v>29</v>
      </c>
      <c r="Q1300" s="62">
        <v>32</v>
      </c>
      <c r="R1300" s="62">
        <v>34</v>
      </c>
      <c r="S1300" s="62">
        <v>14</v>
      </c>
      <c r="T1300" s="62">
        <v>42</v>
      </c>
      <c r="U1300" s="62">
        <v>42</v>
      </c>
      <c r="V1300" s="62">
        <v>38</v>
      </c>
      <c r="W1300" s="62">
        <v>40</v>
      </c>
      <c r="X1300" s="62">
        <v>41</v>
      </c>
      <c r="Y1300" s="62">
        <v>41</v>
      </c>
      <c r="Z1300" s="62">
        <v>44</v>
      </c>
      <c r="AA1300" s="62">
        <v>44</v>
      </c>
      <c r="AB1300" s="62">
        <v>46</v>
      </c>
      <c r="AC1300" s="62">
        <v>46</v>
      </c>
      <c r="AE1300" s="64">
        <v>2</v>
      </c>
      <c r="AF1300" s="65">
        <v>2</v>
      </c>
      <c r="AG1300" s="66">
        <v>2</v>
      </c>
      <c r="AH1300" s="62">
        <v>3</v>
      </c>
      <c r="AI1300" s="62">
        <v>3</v>
      </c>
      <c r="AJ1300" s="62">
        <v>3</v>
      </c>
      <c r="AK1300" s="62">
        <v>4</v>
      </c>
      <c r="AL1300" s="62">
        <v>5</v>
      </c>
      <c r="AM1300" s="62">
        <v>5</v>
      </c>
      <c r="AN1300" s="62">
        <v>1</v>
      </c>
      <c r="AO1300" s="62">
        <v>4</v>
      </c>
      <c r="AP1300" s="62">
        <v>4</v>
      </c>
      <c r="AQ1300" s="62">
        <v>5</v>
      </c>
      <c r="AR1300" s="62">
        <v>5</v>
      </c>
      <c r="AS1300" s="62">
        <v>5</v>
      </c>
      <c r="AT1300" s="62">
        <v>5</v>
      </c>
      <c r="AU1300" s="62">
        <v>5</v>
      </c>
      <c r="AV1300" s="62">
        <v>5</v>
      </c>
      <c r="AW1300" s="62">
        <v>5</v>
      </c>
      <c r="AX1300" s="62">
        <v>5</v>
      </c>
    </row>
    <row r="1301" spans="1:50" ht="12.75" customHeight="1">
      <c r="A1301" s="78">
        <v>41632</v>
      </c>
      <c r="B1301" s="54">
        <v>4</v>
      </c>
      <c r="C1301" s="54">
        <v>7</v>
      </c>
      <c r="D1301" s="54">
        <v>35</v>
      </c>
      <c r="E1301" s="54">
        <v>42</v>
      </c>
      <c r="F1301" s="54">
        <v>44</v>
      </c>
      <c r="G1301" s="54">
        <v>45</v>
      </c>
      <c r="H1301" s="54"/>
      <c r="I1301" s="53"/>
      <c r="J1301" s="62">
        <v>6</v>
      </c>
      <c r="K1301" s="62">
        <v>11</v>
      </c>
      <c r="L1301" s="62">
        <v>17</v>
      </c>
      <c r="M1301" s="62">
        <v>21</v>
      </c>
      <c r="N1301" s="62">
        <v>23</v>
      </c>
      <c r="O1301" s="62">
        <v>26</v>
      </c>
      <c r="P1301" s="62">
        <v>31</v>
      </c>
      <c r="Q1301" s="62">
        <v>32</v>
      </c>
      <c r="R1301" s="62">
        <v>33</v>
      </c>
      <c r="S1301" s="62">
        <v>13</v>
      </c>
      <c r="T1301" s="62">
        <v>42</v>
      </c>
      <c r="U1301" s="62">
        <v>42</v>
      </c>
      <c r="V1301" s="62">
        <v>37</v>
      </c>
      <c r="W1301" s="62">
        <v>38</v>
      </c>
      <c r="X1301" s="62">
        <v>40</v>
      </c>
      <c r="Y1301" s="62">
        <v>41</v>
      </c>
      <c r="Z1301" s="62">
        <v>41</v>
      </c>
      <c r="AA1301" s="62">
        <v>44</v>
      </c>
      <c r="AB1301" s="62">
        <v>44</v>
      </c>
      <c r="AC1301" s="62">
        <v>46</v>
      </c>
      <c r="AE1301" s="64">
        <v>0</v>
      </c>
      <c r="AF1301" s="65">
        <v>2</v>
      </c>
      <c r="AG1301" s="66">
        <v>4</v>
      </c>
      <c r="AH1301" s="62">
        <v>4</v>
      </c>
      <c r="AI1301" s="62">
        <v>4</v>
      </c>
      <c r="AJ1301" s="62">
        <v>4</v>
      </c>
      <c r="AK1301" s="62">
        <v>5</v>
      </c>
      <c r="AL1301" s="62">
        <v>5</v>
      </c>
      <c r="AM1301" s="62">
        <v>5</v>
      </c>
      <c r="AN1301" s="62">
        <v>0</v>
      </c>
      <c r="AO1301" s="62">
        <v>6</v>
      </c>
      <c r="AP1301" s="62">
        <v>6</v>
      </c>
      <c r="AQ1301" s="62">
        <v>6</v>
      </c>
      <c r="AR1301" s="62">
        <v>6</v>
      </c>
      <c r="AS1301" s="62">
        <v>6</v>
      </c>
      <c r="AT1301" s="62">
        <v>6</v>
      </c>
      <c r="AU1301" s="62">
        <v>6</v>
      </c>
      <c r="AV1301" s="62">
        <v>6</v>
      </c>
      <c r="AW1301" s="62">
        <v>6</v>
      </c>
      <c r="AX1301" s="62">
        <v>6</v>
      </c>
    </row>
    <row r="1302" spans="1:50" ht="12.75" customHeight="1">
      <c r="A1302" s="78">
        <v>41631</v>
      </c>
      <c r="B1302" s="54">
        <v>4</v>
      </c>
      <c r="C1302" s="54">
        <v>26</v>
      </c>
      <c r="D1302" s="54">
        <v>34</v>
      </c>
      <c r="E1302" s="54">
        <v>46</v>
      </c>
      <c r="F1302" s="54">
        <v>47</v>
      </c>
      <c r="G1302" s="54">
        <v>48</v>
      </c>
      <c r="H1302" s="54"/>
      <c r="I1302" s="53"/>
      <c r="J1302" s="62">
        <v>6</v>
      </c>
      <c r="K1302" s="62">
        <v>12</v>
      </c>
      <c r="L1302" s="62">
        <v>15</v>
      </c>
      <c r="M1302" s="62">
        <v>21</v>
      </c>
      <c r="N1302" s="62">
        <v>24</v>
      </c>
      <c r="O1302" s="62">
        <v>25</v>
      </c>
      <c r="P1302" s="62">
        <v>28</v>
      </c>
      <c r="Q1302" s="62">
        <v>33</v>
      </c>
      <c r="R1302" s="62">
        <v>34</v>
      </c>
      <c r="S1302" s="62">
        <v>13</v>
      </c>
      <c r="T1302" s="62">
        <v>39</v>
      </c>
      <c r="U1302" s="62">
        <v>41</v>
      </c>
      <c r="V1302" s="62">
        <v>38</v>
      </c>
      <c r="W1302" s="62">
        <v>39</v>
      </c>
      <c r="X1302" s="62">
        <v>40</v>
      </c>
      <c r="Y1302" s="62">
        <v>42</v>
      </c>
      <c r="Z1302" s="62">
        <v>43</v>
      </c>
      <c r="AA1302" s="62">
        <v>43</v>
      </c>
      <c r="AB1302" s="62">
        <v>44</v>
      </c>
      <c r="AC1302" s="62">
        <v>44</v>
      </c>
      <c r="AE1302" s="64">
        <v>1</v>
      </c>
      <c r="AF1302" s="65">
        <v>2</v>
      </c>
      <c r="AG1302" s="66">
        <v>2</v>
      </c>
      <c r="AH1302" s="62">
        <v>3</v>
      </c>
      <c r="AI1302" s="62">
        <v>3</v>
      </c>
      <c r="AJ1302" s="62">
        <v>3</v>
      </c>
      <c r="AK1302" s="62">
        <v>3</v>
      </c>
      <c r="AL1302" s="62">
        <v>3</v>
      </c>
      <c r="AM1302" s="62">
        <v>3</v>
      </c>
      <c r="AN1302" s="62">
        <v>1</v>
      </c>
      <c r="AO1302" s="62">
        <v>3</v>
      </c>
      <c r="AP1302" s="62">
        <v>3</v>
      </c>
      <c r="AQ1302" s="62">
        <v>3</v>
      </c>
      <c r="AR1302" s="62">
        <v>3</v>
      </c>
      <c r="AS1302" s="62">
        <v>3</v>
      </c>
      <c r="AT1302" s="62">
        <v>4</v>
      </c>
      <c r="AU1302" s="62">
        <v>4</v>
      </c>
      <c r="AV1302" s="62">
        <v>4</v>
      </c>
      <c r="AW1302" s="62">
        <v>4</v>
      </c>
      <c r="AX1302" s="62">
        <v>4</v>
      </c>
    </row>
    <row r="1303" spans="1:50" ht="12.75" customHeight="1">
      <c r="A1303" s="78">
        <v>41628</v>
      </c>
      <c r="B1303" s="54">
        <v>18</v>
      </c>
      <c r="C1303" s="54">
        <v>23</v>
      </c>
      <c r="D1303" s="54">
        <v>29</v>
      </c>
      <c r="E1303" s="54">
        <v>31</v>
      </c>
      <c r="F1303" s="54">
        <v>42</v>
      </c>
      <c r="G1303" s="54">
        <v>43</v>
      </c>
      <c r="H1303" s="54"/>
      <c r="I1303" s="53"/>
      <c r="J1303" s="62">
        <v>6</v>
      </c>
      <c r="K1303" s="62">
        <v>12</v>
      </c>
      <c r="L1303" s="62">
        <v>18</v>
      </c>
      <c r="M1303" s="62">
        <v>21</v>
      </c>
      <c r="N1303" s="62">
        <v>26</v>
      </c>
      <c r="O1303" s="62">
        <v>29</v>
      </c>
      <c r="P1303" s="62">
        <v>30</v>
      </c>
      <c r="Q1303" s="62">
        <v>32</v>
      </c>
      <c r="R1303" s="62">
        <v>35</v>
      </c>
      <c r="S1303" s="62">
        <v>13</v>
      </c>
      <c r="T1303" s="62">
        <v>41</v>
      </c>
      <c r="U1303" s="62">
        <v>42</v>
      </c>
      <c r="V1303" s="62">
        <v>40</v>
      </c>
      <c r="W1303" s="62">
        <v>40</v>
      </c>
      <c r="X1303" s="62">
        <v>40</v>
      </c>
      <c r="Y1303" s="62">
        <v>41</v>
      </c>
      <c r="Z1303" s="62">
        <v>42</v>
      </c>
      <c r="AA1303" s="62">
        <v>43</v>
      </c>
      <c r="AB1303" s="62">
        <v>43</v>
      </c>
      <c r="AC1303" s="62">
        <v>44</v>
      </c>
      <c r="AE1303" s="64">
        <v>1</v>
      </c>
      <c r="AF1303" s="65">
        <v>2</v>
      </c>
      <c r="AG1303" s="66">
        <v>3</v>
      </c>
      <c r="AH1303" s="62">
        <v>3</v>
      </c>
      <c r="AI1303" s="62">
        <v>4</v>
      </c>
      <c r="AJ1303" s="62">
        <v>4</v>
      </c>
      <c r="AK1303" s="62">
        <v>5</v>
      </c>
      <c r="AL1303" s="62">
        <v>6</v>
      </c>
      <c r="AM1303" s="62">
        <v>6</v>
      </c>
      <c r="AN1303" s="62">
        <v>1</v>
      </c>
      <c r="AO1303" s="62">
        <v>6</v>
      </c>
      <c r="AP1303" s="62">
        <v>6</v>
      </c>
      <c r="AQ1303" s="62">
        <v>6</v>
      </c>
      <c r="AR1303" s="62">
        <v>6</v>
      </c>
      <c r="AS1303" s="62">
        <v>6</v>
      </c>
      <c r="AT1303" s="62">
        <v>6</v>
      </c>
      <c r="AU1303" s="62">
        <v>6</v>
      </c>
      <c r="AV1303" s="62">
        <v>6</v>
      </c>
      <c r="AW1303" s="62">
        <v>6</v>
      </c>
      <c r="AX1303" s="62">
        <v>6</v>
      </c>
    </row>
    <row r="1304" spans="1:50" ht="12.75" customHeight="1">
      <c r="A1304" s="78">
        <v>41626</v>
      </c>
      <c r="B1304" s="54">
        <v>1</v>
      </c>
      <c r="C1304" s="54">
        <v>21</v>
      </c>
      <c r="D1304" s="54">
        <v>22</v>
      </c>
      <c r="E1304" s="54">
        <v>24</v>
      </c>
      <c r="F1304" s="54">
        <v>27</v>
      </c>
      <c r="G1304" s="54">
        <v>41</v>
      </c>
      <c r="H1304" s="54"/>
      <c r="I1304" s="53"/>
      <c r="J1304" s="62">
        <v>6</v>
      </c>
      <c r="K1304" s="62">
        <v>12</v>
      </c>
      <c r="L1304" s="62">
        <v>16</v>
      </c>
      <c r="M1304" s="62">
        <v>22</v>
      </c>
      <c r="N1304" s="62">
        <v>25</v>
      </c>
      <c r="O1304" s="62">
        <v>30</v>
      </c>
      <c r="P1304" s="62">
        <v>32</v>
      </c>
      <c r="Q1304" s="62">
        <v>33</v>
      </c>
      <c r="R1304" s="62">
        <v>35</v>
      </c>
      <c r="S1304" s="62">
        <v>12</v>
      </c>
      <c r="T1304" s="62">
        <v>38</v>
      </c>
      <c r="U1304" s="62">
        <v>38</v>
      </c>
      <c r="V1304" s="62">
        <v>40</v>
      </c>
      <c r="W1304" s="62">
        <v>41</v>
      </c>
      <c r="X1304" s="62">
        <v>41</v>
      </c>
      <c r="Y1304" s="62">
        <v>41</v>
      </c>
      <c r="Z1304" s="62">
        <v>42</v>
      </c>
      <c r="AA1304" s="62">
        <v>43</v>
      </c>
      <c r="AB1304" s="62">
        <v>44</v>
      </c>
      <c r="AC1304" s="62">
        <v>44</v>
      </c>
      <c r="AE1304" s="64">
        <v>0</v>
      </c>
      <c r="AF1304" s="65">
        <v>0</v>
      </c>
      <c r="AG1304" s="66">
        <v>2</v>
      </c>
      <c r="AH1304" s="62">
        <v>2</v>
      </c>
      <c r="AI1304" s="62">
        <v>3</v>
      </c>
      <c r="AJ1304" s="62">
        <v>3</v>
      </c>
      <c r="AK1304" s="62">
        <v>4</v>
      </c>
      <c r="AL1304" s="62">
        <v>4</v>
      </c>
      <c r="AM1304" s="62">
        <v>4</v>
      </c>
      <c r="AN1304" s="62">
        <v>0</v>
      </c>
      <c r="AO1304" s="62">
        <v>2</v>
      </c>
      <c r="AP1304" s="62">
        <v>2</v>
      </c>
      <c r="AQ1304" s="62">
        <v>4</v>
      </c>
      <c r="AR1304" s="62">
        <v>4</v>
      </c>
      <c r="AS1304" s="62">
        <v>4</v>
      </c>
      <c r="AT1304" s="62">
        <v>4</v>
      </c>
      <c r="AU1304" s="62">
        <v>5</v>
      </c>
      <c r="AV1304" s="62">
        <v>5</v>
      </c>
      <c r="AW1304" s="62">
        <v>5</v>
      </c>
      <c r="AX1304" s="62">
        <v>5</v>
      </c>
    </row>
    <row r="1305" spans="1:50" ht="12.75" customHeight="1">
      <c r="A1305" s="78">
        <v>41625</v>
      </c>
      <c r="B1305" s="54">
        <v>8</v>
      </c>
      <c r="C1305" s="54">
        <v>9</v>
      </c>
      <c r="D1305" s="54">
        <v>20</v>
      </c>
      <c r="E1305" s="54">
        <v>33</v>
      </c>
      <c r="F1305" s="54">
        <v>40</v>
      </c>
      <c r="G1305" s="54">
        <v>49</v>
      </c>
      <c r="H1305" s="54"/>
      <c r="I1305" s="53"/>
      <c r="J1305" s="62">
        <v>6</v>
      </c>
      <c r="K1305" s="62">
        <v>12</v>
      </c>
      <c r="L1305" s="62">
        <v>18</v>
      </c>
      <c r="M1305" s="62">
        <v>21</v>
      </c>
      <c r="N1305" s="62">
        <v>27</v>
      </c>
      <c r="O1305" s="62">
        <v>29</v>
      </c>
      <c r="P1305" s="62">
        <v>34</v>
      </c>
      <c r="Q1305" s="62">
        <v>35</v>
      </c>
      <c r="R1305" s="62">
        <v>36</v>
      </c>
      <c r="S1305" s="62">
        <v>14</v>
      </c>
      <c r="T1305" s="62">
        <v>38</v>
      </c>
      <c r="U1305" s="62">
        <v>39</v>
      </c>
      <c r="V1305" s="62">
        <v>42</v>
      </c>
      <c r="W1305" s="62">
        <v>43</v>
      </c>
      <c r="X1305" s="62">
        <v>44</v>
      </c>
      <c r="Y1305" s="62">
        <v>44</v>
      </c>
      <c r="Z1305" s="62">
        <v>44</v>
      </c>
      <c r="AA1305" s="62">
        <v>44</v>
      </c>
      <c r="AB1305" s="62">
        <v>45</v>
      </c>
      <c r="AC1305" s="62">
        <v>46</v>
      </c>
      <c r="AE1305" s="64">
        <v>0</v>
      </c>
      <c r="AF1305" s="65">
        <v>2</v>
      </c>
      <c r="AG1305" s="66">
        <v>4</v>
      </c>
      <c r="AH1305" s="62">
        <v>4</v>
      </c>
      <c r="AI1305" s="62">
        <v>5</v>
      </c>
      <c r="AJ1305" s="62">
        <v>5</v>
      </c>
      <c r="AK1305" s="62">
        <v>5</v>
      </c>
      <c r="AL1305" s="62">
        <v>5</v>
      </c>
      <c r="AM1305" s="62">
        <v>5</v>
      </c>
      <c r="AN1305" s="62">
        <v>3</v>
      </c>
      <c r="AO1305" s="62">
        <v>6</v>
      </c>
      <c r="AP1305" s="62">
        <v>6</v>
      </c>
      <c r="AQ1305" s="62">
        <v>6</v>
      </c>
      <c r="AR1305" s="62">
        <v>6</v>
      </c>
      <c r="AS1305" s="62">
        <v>6</v>
      </c>
      <c r="AT1305" s="62">
        <v>6</v>
      </c>
      <c r="AU1305" s="62">
        <v>6</v>
      </c>
      <c r="AV1305" s="62">
        <v>6</v>
      </c>
      <c r="AW1305" s="62">
        <v>6</v>
      </c>
      <c r="AX1305" s="62">
        <v>6</v>
      </c>
    </row>
    <row r="1306" spans="1:50" ht="12.75" customHeight="1">
      <c r="A1306" s="78">
        <v>41624</v>
      </c>
      <c r="B1306" s="54">
        <v>9</v>
      </c>
      <c r="C1306" s="54">
        <v>13</v>
      </c>
      <c r="D1306" s="54">
        <v>14</v>
      </c>
      <c r="E1306" s="54">
        <v>33</v>
      </c>
      <c r="F1306" s="54">
        <v>38</v>
      </c>
      <c r="G1306" s="54">
        <v>39</v>
      </c>
      <c r="H1306" s="54"/>
      <c r="I1306" s="53"/>
      <c r="J1306" s="62">
        <v>6</v>
      </c>
      <c r="K1306" s="62">
        <v>12</v>
      </c>
      <c r="L1306" s="62">
        <v>17</v>
      </c>
      <c r="M1306" s="62">
        <v>20</v>
      </c>
      <c r="N1306" s="62">
        <v>23</v>
      </c>
      <c r="O1306" s="62">
        <v>29</v>
      </c>
      <c r="P1306" s="62">
        <v>31</v>
      </c>
      <c r="Q1306" s="62">
        <v>36</v>
      </c>
      <c r="R1306" s="62">
        <v>37</v>
      </c>
      <c r="S1306" s="62">
        <v>14</v>
      </c>
      <c r="T1306" s="62">
        <v>38</v>
      </c>
      <c r="U1306" s="62">
        <v>40</v>
      </c>
      <c r="V1306" s="62">
        <v>44</v>
      </c>
      <c r="W1306" s="62">
        <v>44</v>
      </c>
      <c r="X1306" s="62">
        <v>45</v>
      </c>
      <c r="Y1306" s="62">
        <v>45</v>
      </c>
      <c r="Z1306" s="62">
        <v>45</v>
      </c>
      <c r="AA1306" s="62">
        <v>45</v>
      </c>
      <c r="AB1306" s="62">
        <v>45</v>
      </c>
      <c r="AC1306" s="62">
        <v>46</v>
      </c>
      <c r="AE1306" s="64">
        <v>1</v>
      </c>
      <c r="AF1306" s="65">
        <v>1</v>
      </c>
      <c r="AG1306" s="66">
        <v>1</v>
      </c>
      <c r="AH1306" s="62">
        <v>2</v>
      </c>
      <c r="AI1306" s="62">
        <v>2</v>
      </c>
      <c r="AJ1306" s="62">
        <v>2</v>
      </c>
      <c r="AK1306" s="62">
        <v>3</v>
      </c>
      <c r="AL1306" s="62">
        <v>3</v>
      </c>
      <c r="AM1306" s="62">
        <v>3</v>
      </c>
      <c r="AN1306" s="62">
        <v>2</v>
      </c>
      <c r="AO1306" s="62">
        <v>5</v>
      </c>
      <c r="AP1306" s="62">
        <v>5</v>
      </c>
      <c r="AQ1306" s="62">
        <v>5</v>
      </c>
      <c r="AR1306" s="62">
        <v>5</v>
      </c>
      <c r="AS1306" s="62">
        <v>5</v>
      </c>
      <c r="AT1306" s="62">
        <v>5</v>
      </c>
      <c r="AU1306" s="62">
        <v>5</v>
      </c>
      <c r="AV1306" s="62">
        <v>5</v>
      </c>
      <c r="AW1306" s="62">
        <v>5</v>
      </c>
      <c r="AX1306" s="62">
        <v>5</v>
      </c>
    </row>
    <row r="1307" spans="1:50" ht="12.75" customHeight="1">
      <c r="A1307" s="78">
        <v>41621</v>
      </c>
      <c r="B1307" s="54">
        <v>8</v>
      </c>
      <c r="C1307" s="54">
        <v>16</v>
      </c>
      <c r="D1307" s="54">
        <v>18</v>
      </c>
      <c r="E1307" s="54">
        <v>21</v>
      </c>
      <c r="F1307" s="54">
        <v>31</v>
      </c>
      <c r="G1307" s="54">
        <v>47</v>
      </c>
      <c r="H1307" s="54"/>
      <c r="I1307" s="53"/>
      <c r="J1307" s="62">
        <v>6</v>
      </c>
      <c r="K1307" s="62">
        <v>11</v>
      </c>
      <c r="L1307" s="62">
        <v>15</v>
      </c>
      <c r="M1307" s="62">
        <v>20</v>
      </c>
      <c r="N1307" s="62">
        <v>23</v>
      </c>
      <c r="O1307" s="62">
        <v>25</v>
      </c>
      <c r="P1307" s="62">
        <v>30</v>
      </c>
      <c r="Q1307" s="62">
        <v>31</v>
      </c>
      <c r="R1307" s="62">
        <v>36</v>
      </c>
      <c r="S1307" s="62">
        <v>14</v>
      </c>
      <c r="T1307" s="62">
        <v>38</v>
      </c>
      <c r="U1307" s="62">
        <v>38</v>
      </c>
      <c r="V1307" s="62">
        <v>43</v>
      </c>
      <c r="W1307" s="62">
        <v>44</v>
      </c>
      <c r="X1307" s="62">
        <v>44</v>
      </c>
      <c r="Y1307" s="62">
        <v>45</v>
      </c>
      <c r="Z1307" s="62">
        <v>45</v>
      </c>
      <c r="AA1307" s="62">
        <v>45</v>
      </c>
      <c r="AB1307" s="62">
        <v>45</v>
      </c>
      <c r="AC1307" s="62">
        <v>45</v>
      </c>
      <c r="AE1307" s="64">
        <v>0</v>
      </c>
      <c r="AF1307" s="65">
        <v>0</v>
      </c>
      <c r="AG1307" s="66">
        <v>0</v>
      </c>
      <c r="AH1307" s="62">
        <v>1</v>
      </c>
      <c r="AI1307" s="62">
        <v>2</v>
      </c>
      <c r="AJ1307" s="62">
        <v>2</v>
      </c>
      <c r="AK1307" s="62">
        <v>3</v>
      </c>
      <c r="AL1307" s="62">
        <v>4</v>
      </c>
      <c r="AM1307" s="62">
        <v>5</v>
      </c>
      <c r="AN1307" s="62">
        <v>1</v>
      </c>
      <c r="AO1307" s="62">
        <v>4</v>
      </c>
      <c r="AP1307" s="62">
        <v>4</v>
      </c>
      <c r="AQ1307" s="62">
        <v>5</v>
      </c>
      <c r="AR1307" s="62">
        <v>5</v>
      </c>
      <c r="AS1307" s="62">
        <v>5</v>
      </c>
      <c r="AT1307" s="62">
        <v>5</v>
      </c>
      <c r="AU1307" s="62">
        <v>5</v>
      </c>
      <c r="AV1307" s="62">
        <v>5</v>
      </c>
      <c r="AW1307" s="62">
        <v>5</v>
      </c>
      <c r="AX1307" s="62">
        <v>5</v>
      </c>
    </row>
    <row r="1308" spans="1:50" ht="12.75" customHeight="1">
      <c r="A1308" s="78">
        <v>41619</v>
      </c>
      <c r="B1308" s="54">
        <v>5</v>
      </c>
      <c r="C1308" s="54">
        <v>13</v>
      </c>
      <c r="D1308" s="54">
        <v>22</v>
      </c>
      <c r="E1308" s="54">
        <v>25</v>
      </c>
      <c r="F1308" s="54">
        <v>40</v>
      </c>
      <c r="G1308" s="54">
        <v>44</v>
      </c>
      <c r="H1308" s="54"/>
      <c r="I1308" s="53"/>
      <c r="J1308" s="62">
        <v>6</v>
      </c>
      <c r="K1308" s="62">
        <v>12</v>
      </c>
      <c r="L1308" s="62">
        <v>17</v>
      </c>
      <c r="M1308" s="62">
        <v>21</v>
      </c>
      <c r="N1308" s="62">
        <v>25</v>
      </c>
      <c r="O1308" s="62">
        <v>27</v>
      </c>
      <c r="P1308" s="62">
        <v>29</v>
      </c>
      <c r="Q1308" s="62">
        <v>32</v>
      </c>
      <c r="R1308" s="62">
        <v>33</v>
      </c>
      <c r="S1308" s="62">
        <v>14</v>
      </c>
      <c r="T1308" s="62">
        <v>37</v>
      </c>
      <c r="U1308" s="62">
        <v>37</v>
      </c>
      <c r="V1308" s="62">
        <v>41</v>
      </c>
      <c r="W1308" s="62">
        <v>43</v>
      </c>
      <c r="X1308" s="62">
        <v>44</v>
      </c>
      <c r="Y1308" s="62">
        <v>44</v>
      </c>
      <c r="Z1308" s="62">
        <v>45</v>
      </c>
      <c r="AA1308" s="62">
        <v>45</v>
      </c>
      <c r="AB1308" s="62">
        <v>45</v>
      </c>
      <c r="AC1308" s="62">
        <v>45</v>
      </c>
      <c r="AE1308" s="64">
        <v>1</v>
      </c>
      <c r="AF1308" s="65">
        <v>2</v>
      </c>
      <c r="AG1308" s="66">
        <v>3</v>
      </c>
      <c r="AH1308" s="62">
        <v>3</v>
      </c>
      <c r="AI1308" s="62">
        <v>3</v>
      </c>
      <c r="AJ1308" s="62">
        <v>3</v>
      </c>
      <c r="AK1308" s="62">
        <v>3</v>
      </c>
      <c r="AL1308" s="62">
        <v>3</v>
      </c>
      <c r="AM1308" s="62">
        <v>3</v>
      </c>
      <c r="AN1308" s="62">
        <v>2</v>
      </c>
      <c r="AO1308" s="62">
        <v>5</v>
      </c>
      <c r="AP1308" s="62">
        <v>5</v>
      </c>
      <c r="AQ1308" s="62">
        <v>6</v>
      </c>
      <c r="AR1308" s="62">
        <v>6</v>
      </c>
      <c r="AS1308" s="62">
        <v>6</v>
      </c>
      <c r="AT1308" s="62">
        <v>6</v>
      </c>
      <c r="AU1308" s="62">
        <v>6</v>
      </c>
      <c r="AV1308" s="62">
        <v>6</v>
      </c>
      <c r="AW1308" s="62">
        <v>6</v>
      </c>
      <c r="AX1308" s="62">
        <v>6</v>
      </c>
    </row>
    <row r="1309" spans="1:50" ht="12.75" customHeight="1">
      <c r="A1309" s="78">
        <v>41618</v>
      </c>
      <c r="B1309" s="54">
        <v>9</v>
      </c>
      <c r="C1309" s="54">
        <v>11</v>
      </c>
      <c r="D1309" s="54">
        <v>12</v>
      </c>
      <c r="E1309" s="54">
        <v>16</v>
      </c>
      <c r="F1309" s="54">
        <v>31</v>
      </c>
      <c r="G1309" s="54">
        <v>40</v>
      </c>
      <c r="H1309" s="54"/>
      <c r="I1309" s="53"/>
      <c r="J1309" s="62">
        <v>6</v>
      </c>
      <c r="K1309" s="62">
        <v>11</v>
      </c>
      <c r="L1309" s="62">
        <v>16</v>
      </c>
      <c r="M1309" s="62">
        <v>21</v>
      </c>
      <c r="N1309" s="62">
        <v>25</v>
      </c>
      <c r="O1309" s="62">
        <v>29</v>
      </c>
      <c r="P1309" s="62">
        <v>31</v>
      </c>
      <c r="Q1309" s="62">
        <v>32</v>
      </c>
      <c r="R1309" s="62">
        <v>35</v>
      </c>
      <c r="S1309" s="62">
        <v>13</v>
      </c>
      <c r="T1309" s="62">
        <v>36</v>
      </c>
      <c r="U1309" s="62">
        <v>36</v>
      </c>
      <c r="V1309" s="62">
        <v>41</v>
      </c>
      <c r="W1309" s="62">
        <v>41</v>
      </c>
      <c r="X1309" s="62">
        <v>43</v>
      </c>
      <c r="Y1309" s="62">
        <v>44</v>
      </c>
      <c r="Z1309" s="62">
        <v>44</v>
      </c>
      <c r="AA1309" s="62">
        <v>45</v>
      </c>
      <c r="AB1309" s="62">
        <v>45</v>
      </c>
      <c r="AC1309" s="62">
        <v>45</v>
      </c>
      <c r="AE1309" s="64">
        <v>1</v>
      </c>
      <c r="AF1309" s="65">
        <v>2</v>
      </c>
      <c r="AG1309" s="66">
        <v>2</v>
      </c>
      <c r="AH1309" s="62">
        <v>4</v>
      </c>
      <c r="AI1309" s="62">
        <v>4</v>
      </c>
      <c r="AJ1309" s="62">
        <v>5</v>
      </c>
      <c r="AK1309" s="62">
        <v>5</v>
      </c>
      <c r="AL1309" s="62">
        <v>5</v>
      </c>
      <c r="AM1309" s="62">
        <v>6</v>
      </c>
      <c r="AN1309" s="62">
        <v>2</v>
      </c>
      <c r="AO1309" s="62">
        <v>5</v>
      </c>
      <c r="AP1309" s="62">
        <v>5</v>
      </c>
      <c r="AQ1309" s="62">
        <v>6</v>
      </c>
      <c r="AR1309" s="62">
        <v>6</v>
      </c>
      <c r="AS1309" s="62">
        <v>6</v>
      </c>
      <c r="AT1309" s="62">
        <v>6</v>
      </c>
      <c r="AU1309" s="62">
        <v>6</v>
      </c>
      <c r="AV1309" s="62">
        <v>6</v>
      </c>
      <c r="AW1309" s="62">
        <v>6</v>
      </c>
      <c r="AX1309" s="62">
        <v>6</v>
      </c>
    </row>
    <row r="1310" spans="1:50" ht="12.75" customHeight="1">
      <c r="A1310" s="78">
        <v>41617</v>
      </c>
      <c r="B1310" s="54">
        <v>3</v>
      </c>
      <c r="C1310" s="54">
        <v>4</v>
      </c>
      <c r="D1310" s="54">
        <v>9</v>
      </c>
      <c r="E1310" s="54">
        <v>19</v>
      </c>
      <c r="F1310" s="54">
        <v>33</v>
      </c>
      <c r="G1310" s="54">
        <v>42</v>
      </c>
      <c r="H1310" s="54"/>
      <c r="I1310" s="53"/>
      <c r="J1310" s="62">
        <v>6</v>
      </c>
      <c r="K1310" s="62">
        <v>11</v>
      </c>
      <c r="L1310" s="62">
        <v>16</v>
      </c>
      <c r="M1310" s="62">
        <v>19</v>
      </c>
      <c r="N1310" s="62">
        <v>24</v>
      </c>
      <c r="O1310" s="62">
        <v>28</v>
      </c>
      <c r="P1310" s="62">
        <v>32</v>
      </c>
      <c r="Q1310" s="62">
        <v>34</v>
      </c>
      <c r="R1310" s="62">
        <v>35</v>
      </c>
      <c r="S1310" s="62">
        <v>14</v>
      </c>
      <c r="T1310" s="62">
        <v>36</v>
      </c>
      <c r="U1310" s="62">
        <v>38</v>
      </c>
      <c r="V1310" s="62">
        <v>41</v>
      </c>
      <c r="W1310" s="62">
        <v>42</v>
      </c>
      <c r="X1310" s="62">
        <v>42</v>
      </c>
      <c r="Y1310" s="62">
        <v>44</v>
      </c>
      <c r="Z1310" s="62">
        <v>45</v>
      </c>
      <c r="AA1310" s="62">
        <v>45</v>
      </c>
      <c r="AB1310" s="62">
        <v>46</v>
      </c>
      <c r="AC1310" s="62">
        <v>46</v>
      </c>
      <c r="AE1310" s="64">
        <v>0</v>
      </c>
      <c r="AF1310" s="65">
        <v>0</v>
      </c>
      <c r="AG1310" s="66">
        <v>2</v>
      </c>
      <c r="AH1310" s="62">
        <v>3</v>
      </c>
      <c r="AI1310" s="62">
        <v>3</v>
      </c>
      <c r="AJ1310" s="62">
        <v>3</v>
      </c>
      <c r="AK1310" s="62">
        <v>4</v>
      </c>
      <c r="AL1310" s="62">
        <v>4</v>
      </c>
      <c r="AM1310" s="62">
        <v>4</v>
      </c>
      <c r="AN1310" s="62">
        <v>2</v>
      </c>
      <c r="AO1310" s="62">
        <v>6</v>
      </c>
      <c r="AP1310" s="62">
        <v>6</v>
      </c>
      <c r="AQ1310" s="62">
        <v>5</v>
      </c>
      <c r="AR1310" s="62">
        <v>5</v>
      </c>
      <c r="AS1310" s="62">
        <v>5</v>
      </c>
      <c r="AT1310" s="62">
        <v>6</v>
      </c>
      <c r="AU1310" s="62">
        <v>6</v>
      </c>
      <c r="AV1310" s="62">
        <v>6</v>
      </c>
      <c r="AW1310" s="62">
        <v>6</v>
      </c>
      <c r="AX1310" s="62">
        <v>6</v>
      </c>
    </row>
    <row r="1311" spans="1:50" ht="12.75" customHeight="1">
      <c r="A1311" s="78">
        <v>41614</v>
      </c>
      <c r="B1311" s="54">
        <v>2</v>
      </c>
      <c r="C1311" s="54">
        <v>7</v>
      </c>
      <c r="D1311" s="54">
        <v>12</v>
      </c>
      <c r="E1311" s="54">
        <v>16</v>
      </c>
      <c r="F1311" s="54">
        <v>17</v>
      </c>
      <c r="G1311" s="54">
        <v>36</v>
      </c>
      <c r="H1311" s="54"/>
      <c r="I1311" s="53"/>
      <c r="J1311" s="62">
        <v>6</v>
      </c>
      <c r="K1311" s="62">
        <v>12</v>
      </c>
      <c r="L1311" s="62">
        <v>16</v>
      </c>
      <c r="M1311" s="62">
        <v>21</v>
      </c>
      <c r="N1311" s="62">
        <v>24</v>
      </c>
      <c r="O1311" s="62">
        <v>28</v>
      </c>
      <c r="P1311" s="62">
        <v>31</v>
      </c>
      <c r="Q1311" s="62">
        <v>34</v>
      </c>
      <c r="R1311" s="62">
        <v>36</v>
      </c>
      <c r="S1311" s="62">
        <v>13</v>
      </c>
      <c r="T1311" s="62">
        <v>36</v>
      </c>
      <c r="U1311" s="62">
        <v>38</v>
      </c>
      <c r="V1311" s="62">
        <v>42</v>
      </c>
      <c r="W1311" s="62">
        <v>43</v>
      </c>
      <c r="X1311" s="62">
        <v>43</v>
      </c>
      <c r="Y1311" s="62">
        <v>43</v>
      </c>
      <c r="Z1311" s="62">
        <v>45</v>
      </c>
      <c r="AA1311" s="62">
        <v>46</v>
      </c>
      <c r="AB1311" s="62">
        <v>46</v>
      </c>
      <c r="AC1311" s="62">
        <v>47</v>
      </c>
      <c r="AE1311" s="64">
        <v>1</v>
      </c>
      <c r="AF1311" s="65">
        <v>2</v>
      </c>
      <c r="AG1311" s="66">
        <v>2</v>
      </c>
      <c r="AH1311" s="62">
        <v>2</v>
      </c>
      <c r="AI1311" s="62">
        <v>2</v>
      </c>
      <c r="AJ1311" s="62">
        <v>4</v>
      </c>
      <c r="AK1311" s="62">
        <v>5</v>
      </c>
      <c r="AL1311" s="62">
        <v>6</v>
      </c>
      <c r="AM1311" s="62">
        <v>6</v>
      </c>
      <c r="AN1311" s="62">
        <v>1</v>
      </c>
      <c r="AO1311" s="62">
        <v>4</v>
      </c>
      <c r="AP1311" s="62">
        <v>4</v>
      </c>
      <c r="AQ1311" s="62">
        <v>6</v>
      </c>
      <c r="AR1311" s="62">
        <v>6</v>
      </c>
      <c r="AS1311" s="62">
        <v>6</v>
      </c>
      <c r="AT1311" s="62">
        <v>6</v>
      </c>
      <c r="AU1311" s="62">
        <v>6</v>
      </c>
      <c r="AV1311" s="62">
        <v>6</v>
      </c>
      <c r="AW1311" s="62">
        <v>6</v>
      </c>
      <c r="AX1311" s="62">
        <v>6</v>
      </c>
    </row>
    <row r="1312" spans="1:50" ht="12.75" customHeight="1">
      <c r="A1312" s="78">
        <v>41612</v>
      </c>
      <c r="B1312" s="54">
        <v>3</v>
      </c>
      <c r="C1312" s="54">
        <v>19</v>
      </c>
      <c r="D1312" s="54">
        <v>34</v>
      </c>
      <c r="E1312" s="54">
        <v>35</v>
      </c>
      <c r="F1312" s="54">
        <v>45</v>
      </c>
      <c r="G1312" s="54">
        <v>49</v>
      </c>
      <c r="H1312" s="54"/>
      <c r="I1312" s="53"/>
      <c r="J1312" s="62">
        <v>6</v>
      </c>
      <c r="K1312" s="62">
        <v>11</v>
      </c>
      <c r="L1312" s="62">
        <v>17</v>
      </c>
      <c r="M1312" s="62">
        <v>21</v>
      </c>
      <c r="N1312" s="62">
        <v>26</v>
      </c>
      <c r="O1312" s="62">
        <v>28</v>
      </c>
      <c r="P1312" s="62">
        <v>31</v>
      </c>
      <c r="Q1312" s="62">
        <v>33</v>
      </c>
      <c r="R1312" s="62">
        <v>36</v>
      </c>
      <c r="S1312" s="62">
        <v>13</v>
      </c>
      <c r="T1312" s="62">
        <v>37</v>
      </c>
      <c r="U1312" s="62">
        <v>39</v>
      </c>
      <c r="V1312" s="62">
        <v>42</v>
      </c>
      <c r="W1312" s="62">
        <v>43</v>
      </c>
      <c r="X1312" s="62">
        <v>44</v>
      </c>
      <c r="Y1312" s="62">
        <v>44</v>
      </c>
      <c r="Z1312" s="62">
        <v>44</v>
      </c>
      <c r="AA1312" s="62">
        <v>46</v>
      </c>
      <c r="AB1312" s="62">
        <v>47</v>
      </c>
      <c r="AC1312" s="62">
        <v>47</v>
      </c>
      <c r="AE1312" s="64">
        <v>0</v>
      </c>
      <c r="AF1312" s="65">
        <v>0</v>
      </c>
      <c r="AG1312" s="66">
        <v>0</v>
      </c>
      <c r="AH1312" s="62">
        <v>0</v>
      </c>
      <c r="AI1312" s="62">
        <v>1</v>
      </c>
      <c r="AJ1312" s="62">
        <v>2</v>
      </c>
      <c r="AK1312" s="62">
        <v>2</v>
      </c>
      <c r="AL1312" s="62">
        <v>2</v>
      </c>
      <c r="AM1312" s="62">
        <v>3</v>
      </c>
      <c r="AN1312" s="62">
        <v>3</v>
      </c>
      <c r="AO1312" s="62">
        <v>5</v>
      </c>
      <c r="AP1312" s="62">
        <v>5</v>
      </c>
      <c r="AQ1312" s="62">
        <v>5</v>
      </c>
      <c r="AR1312" s="62">
        <v>5</v>
      </c>
      <c r="AS1312" s="62">
        <v>5</v>
      </c>
      <c r="AT1312" s="62">
        <v>5</v>
      </c>
      <c r="AU1312" s="62">
        <v>5</v>
      </c>
      <c r="AV1312" s="62">
        <v>5</v>
      </c>
      <c r="AW1312" s="62">
        <v>5</v>
      </c>
      <c r="AX1312" s="62">
        <v>5</v>
      </c>
    </row>
    <row r="1313" spans="1:50" ht="12.75" customHeight="1">
      <c r="A1313" s="78">
        <v>41611</v>
      </c>
      <c r="B1313" s="54">
        <v>3</v>
      </c>
      <c r="C1313" s="54">
        <v>19</v>
      </c>
      <c r="D1313" s="54">
        <v>20</v>
      </c>
      <c r="E1313" s="54">
        <v>29</v>
      </c>
      <c r="F1313" s="54">
        <v>31</v>
      </c>
      <c r="G1313" s="54">
        <v>49</v>
      </c>
      <c r="H1313" s="54"/>
      <c r="I1313" s="53"/>
      <c r="J1313" s="62">
        <v>6</v>
      </c>
      <c r="K1313" s="62">
        <v>12</v>
      </c>
      <c r="L1313" s="62">
        <v>16</v>
      </c>
      <c r="M1313" s="62">
        <v>22</v>
      </c>
      <c r="N1313" s="62">
        <v>26</v>
      </c>
      <c r="O1313" s="62">
        <v>30</v>
      </c>
      <c r="P1313" s="62">
        <v>32</v>
      </c>
      <c r="Q1313" s="62">
        <v>35</v>
      </c>
      <c r="R1313" s="62">
        <v>37</v>
      </c>
      <c r="S1313" s="62">
        <v>12</v>
      </c>
      <c r="T1313" s="62">
        <v>39</v>
      </c>
      <c r="U1313" s="62">
        <v>42</v>
      </c>
      <c r="V1313" s="62">
        <v>44</v>
      </c>
      <c r="W1313" s="62">
        <v>45</v>
      </c>
      <c r="X1313" s="62">
        <v>46</v>
      </c>
      <c r="Y1313" s="62">
        <v>47</v>
      </c>
      <c r="Z1313" s="62">
        <v>47</v>
      </c>
      <c r="AA1313" s="62">
        <v>47</v>
      </c>
      <c r="AB1313" s="62">
        <v>47</v>
      </c>
      <c r="AC1313" s="62">
        <v>48</v>
      </c>
      <c r="AE1313" s="64">
        <v>0</v>
      </c>
      <c r="AF1313" s="65">
        <v>1</v>
      </c>
      <c r="AG1313" s="66">
        <v>1</v>
      </c>
      <c r="AH1313" s="62">
        <v>1</v>
      </c>
      <c r="AI1313" s="62">
        <v>1</v>
      </c>
      <c r="AJ1313" s="62">
        <v>2</v>
      </c>
      <c r="AK1313" s="62">
        <v>3</v>
      </c>
      <c r="AL1313" s="62">
        <v>3</v>
      </c>
      <c r="AM1313" s="62">
        <v>3</v>
      </c>
      <c r="AN1313" s="62">
        <v>1</v>
      </c>
      <c r="AO1313" s="62">
        <v>6</v>
      </c>
      <c r="AP1313" s="62">
        <v>6</v>
      </c>
      <c r="AQ1313" s="62">
        <v>6</v>
      </c>
      <c r="AR1313" s="62">
        <v>6</v>
      </c>
      <c r="AS1313" s="62">
        <v>6</v>
      </c>
      <c r="AT1313" s="62">
        <v>6</v>
      </c>
      <c r="AU1313" s="62">
        <v>6</v>
      </c>
      <c r="AV1313" s="62">
        <v>6</v>
      </c>
      <c r="AW1313" s="62">
        <v>6</v>
      </c>
      <c r="AX1313" s="62">
        <v>6</v>
      </c>
    </row>
    <row r="1314" spans="1:50" ht="12.75" customHeight="1">
      <c r="A1314" s="78">
        <v>41610</v>
      </c>
      <c r="B1314" s="54">
        <v>6</v>
      </c>
      <c r="C1314" s="54">
        <v>10</v>
      </c>
      <c r="D1314" s="54">
        <v>23</v>
      </c>
      <c r="E1314" s="54">
        <v>29</v>
      </c>
      <c r="F1314" s="54">
        <v>38</v>
      </c>
      <c r="G1314" s="54">
        <v>43</v>
      </c>
      <c r="H1314" s="54"/>
      <c r="I1314" s="53"/>
      <c r="J1314" s="62">
        <v>6</v>
      </c>
      <c r="K1314" s="62">
        <v>12</v>
      </c>
      <c r="L1314" s="62">
        <v>17</v>
      </c>
      <c r="M1314" s="62">
        <v>21</v>
      </c>
      <c r="N1314" s="62">
        <v>27</v>
      </c>
      <c r="O1314" s="62">
        <v>30</v>
      </c>
      <c r="P1314" s="62">
        <v>33</v>
      </c>
      <c r="Q1314" s="62">
        <v>34</v>
      </c>
      <c r="R1314" s="62">
        <v>37</v>
      </c>
      <c r="S1314" s="62">
        <v>10</v>
      </c>
      <c r="T1314" s="62">
        <v>41</v>
      </c>
      <c r="U1314" s="62">
        <v>43</v>
      </c>
      <c r="V1314" s="62">
        <v>43</v>
      </c>
      <c r="W1314" s="62">
        <v>45</v>
      </c>
      <c r="X1314" s="62">
        <v>46</v>
      </c>
      <c r="Y1314" s="62">
        <v>47</v>
      </c>
      <c r="Z1314" s="62">
        <v>48</v>
      </c>
      <c r="AA1314" s="62">
        <v>48</v>
      </c>
      <c r="AB1314" s="62">
        <v>48</v>
      </c>
      <c r="AC1314" s="62">
        <v>48</v>
      </c>
      <c r="AE1314" s="64">
        <v>0</v>
      </c>
      <c r="AF1314" s="65">
        <v>3</v>
      </c>
      <c r="AG1314" s="66">
        <v>3</v>
      </c>
      <c r="AH1314" s="62">
        <v>3</v>
      </c>
      <c r="AI1314" s="62">
        <v>3</v>
      </c>
      <c r="AJ1314" s="62">
        <v>4</v>
      </c>
      <c r="AK1314" s="62">
        <v>4</v>
      </c>
      <c r="AL1314" s="62">
        <v>4</v>
      </c>
      <c r="AM1314" s="62">
        <v>4</v>
      </c>
      <c r="AN1314" s="62">
        <v>0</v>
      </c>
      <c r="AO1314" s="62">
        <v>5</v>
      </c>
      <c r="AP1314" s="62">
        <v>5</v>
      </c>
      <c r="AQ1314" s="62">
        <v>5</v>
      </c>
      <c r="AR1314" s="62">
        <v>5</v>
      </c>
      <c r="AS1314" s="62">
        <v>5</v>
      </c>
      <c r="AT1314" s="62">
        <v>5</v>
      </c>
      <c r="AU1314" s="62">
        <v>5</v>
      </c>
      <c r="AV1314" s="62">
        <v>5</v>
      </c>
      <c r="AW1314" s="62">
        <v>5</v>
      </c>
      <c r="AX1314" s="62">
        <v>5</v>
      </c>
    </row>
    <row r="1315" spans="1:50" ht="12.75" customHeight="1">
      <c r="A1315" s="78">
        <v>41607</v>
      </c>
      <c r="B1315" s="54">
        <v>7</v>
      </c>
      <c r="C1315" s="54">
        <v>13</v>
      </c>
      <c r="D1315" s="54">
        <v>15</v>
      </c>
      <c r="E1315" s="54">
        <v>33</v>
      </c>
      <c r="F1315" s="54">
        <v>38</v>
      </c>
      <c r="G1315" s="54">
        <v>40</v>
      </c>
      <c r="H1315" s="54"/>
      <c r="I1315" s="53"/>
      <c r="J1315" s="62">
        <v>6</v>
      </c>
      <c r="K1315" s="62">
        <v>11</v>
      </c>
      <c r="L1315" s="62">
        <v>15</v>
      </c>
      <c r="M1315" s="62">
        <v>19</v>
      </c>
      <c r="N1315" s="62">
        <v>23</v>
      </c>
      <c r="O1315" s="62">
        <v>29</v>
      </c>
      <c r="P1315" s="62">
        <v>32</v>
      </c>
      <c r="Q1315" s="62">
        <v>35</v>
      </c>
      <c r="R1315" s="62">
        <v>36</v>
      </c>
      <c r="S1315" s="62">
        <v>13</v>
      </c>
      <c r="T1315" s="62">
        <v>40</v>
      </c>
      <c r="U1315" s="62">
        <v>40</v>
      </c>
      <c r="V1315" s="62">
        <v>44</v>
      </c>
      <c r="W1315" s="62">
        <v>44</v>
      </c>
      <c r="X1315" s="62">
        <v>46</v>
      </c>
      <c r="Y1315" s="62">
        <v>46</v>
      </c>
      <c r="Z1315" s="62">
        <v>47</v>
      </c>
      <c r="AA1315" s="62">
        <v>48</v>
      </c>
      <c r="AB1315" s="62">
        <v>48</v>
      </c>
      <c r="AC1315" s="62">
        <v>48</v>
      </c>
      <c r="AE1315" s="64">
        <v>0</v>
      </c>
      <c r="AF1315" s="65">
        <v>1</v>
      </c>
      <c r="AG1315" s="66">
        <v>3</v>
      </c>
      <c r="AH1315" s="62">
        <v>3</v>
      </c>
      <c r="AI1315" s="62">
        <v>4</v>
      </c>
      <c r="AJ1315" s="62">
        <v>5</v>
      </c>
      <c r="AK1315" s="62">
        <v>5</v>
      </c>
      <c r="AL1315" s="62">
        <v>5</v>
      </c>
      <c r="AM1315" s="62">
        <v>5</v>
      </c>
      <c r="AN1315" s="62">
        <v>1</v>
      </c>
      <c r="AO1315" s="62">
        <v>3</v>
      </c>
      <c r="AP1315" s="62">
        <v>3</v>
      </c>
      <c r="AQ1315" s="62">
        <v>6</v>
      </c>
      <c r="AR1315" s="62">
        <v>6</v>
      </c>
      <c r="AS1315" s="62">
        <v>6</v>
      </c>
      <c r="AT1315" s="62">
        <v>6</v>
      </c>
      <c r="AU1315" s="62">
        <v>6</v>
      </c>
      <c r="AV1315" s="62">
        <v>6</v>
      </c>
      <c r="AW1315" s="62">
        <v>6</v>
      </c>
      <c r="AX1315" s="62">
        <v>6</v>
      </c>
    </row>
    <row r="1316" spans="1:50" ht="12.75" customHeight="1">
      <c r="A1316" s="78">
        <v>41605</v>
      </c>
      <c r="B1316" s="54">
        <v>5</v>
      </c>
      <c r="C1316" s="54">
        <v>18</v>
      </c>
      <c r="D1316" s="54">
        <v>23</v>
      </c>
      <c r="E1316" s="54">
        <v>29</v>
      </c>
      <c r="F1316" s="54">
        <v>35</v>
      </c>
      <c r="G1316" s="54">
        <v>44</v>
      </c>
      <c r="H1316" s="54"/>
      <c r="I1316" s="53"/>
      <c r="J1316" s="62">
        <v>6</v>
      </c>
      <c r="K1316" s="62">
        <v>12</v>
      </c>
      <c r="L1316" s="62">
        <v>15</v>
      </c>
      <c r="M1316" s="62">
        <v>19</v>
      </c>
      <c r="N1316" s="62">
        <v>22</v>
      </c>
      <c r="O1316" s="62">
        <v>25</v>
      </c>
      <c r="P1316" s="62">
        <v>31</v>
      </c>
      <c r="Q1316" s="62">
        <v>34</v>
      </c>
      <c r="R1316" s="62">
        <v>36</v>
      </c>
      <c r="S1316" s="62">
        <v>14</v>
      </c>
      <c r="T1316" s="62">
        <v>38</v>
      </c>
      <c r="U1316" s="62">
        <v>39</v>
      </c>
      <c r="V1316" s="62">
        <v>43</v>
      </c>
      <c r="W1316" s="62">
        <v>45</v>
      </c>
      <c r="X1316" s="62">
        <v>45</v>
      </c>
      <c r="Y1316" s="62">
        <v>47</v>
      </c>
      <c r="Z1316" s="62">
        <v>47</v>
      </c>
      <c r="AA1316" s="62">
        <v>48</v>
      </c>
      <c r="AB1316" s="62">
        <v>48</v>
      </c>
      <c r="AC1316" s="62">
        <v>48</v>
      </c>
      <c r="AE1316" s="64">
        <v>0</v>
      </c>
      <c r="AF1316" s="65">
        <v>0</v>
      </c>
      <c r="AG1316" s="66">
        <v>0</v>
      </c>
      <c r="AH1316" s="62">
        <v>0</v>
      </c>
      <c r="AI1316" s="62">
        <v>0</v>
      </c>
      <c r="AJ1316" s="62">
        <v>0</v>
      </c>
      <c r="AK1316" s="62">
        <v>1</v>
      </c>
      <c r="AL1316" s="62">
        <v>3</v>
      </c>
      <c r="AM1316" s="62">
        <v>3</v>
      </c>
      <c r="AN1316" s="62">
        <v>1</v>
      </c>
      <c r="AO1316" s="62">
        <v>4</v>
      </c>
      <c r="AP1316" s="62">
        <v>4</v>
      </c>
      <c r="AQ1316" s="62">
        <v>4</v>
      </c>
      <c r="AR1316" s="62">
        <v>5</v>
      </c>
      <c r="AS1316" s="62">
        <v>5</v>
      </c>
      <c r="AT1316" s="62">
        <v>5</v>
      </c>
      <c r="AU1316" s="62">
        <v>5</v>
      </c>
      <c r="AV1316" s="62">
        <v>6</v>
      </c>
      <c r="AW1316" s="62">
        <v>6</v>
      </c>
      <c r="AX1316" s="62">
        <v>6</v>
      </c>
    </row>
    <row r="1317" spans="1:50" ht="12.75" customHeight="1">
      <c r="A1317" s="78">
        <v>41604</v>
      </c>
      <c r="B1317" s="54">
        <v>14</v>
      </c>
      <c r="C1317" s="54">
        <v>35</v>
      </c>
      <c r="D1317" s="54">
        <v>36</v>
      </c>
      <c r="E1317" s="54">
        <v>42</v>
      </c>
      <c r="F1317" s="54">
        <v>43</v>
      </c>
      <c r="G1317" s="54">
        <v>48</v>
      </c>
      <c r="H1317" s="54"/>
      <c r="I1317" s="53"/>
      <c r="J1317" s="62">
        <v>6</v>
      </c>
      <c r="K1317" s="62">
        <v>11</v>
      </c>
      <c r="L1317" s="62">
        <v>17</v>
      </c>
      <c r="M1317" s="62">
        <v>18</v>
      </c>
      <c r="N1317" s="62">
        <v>21</v>
      </c>
      <c r="O1317" s="62">
        <v>24</v>
      </c>
      <c r="P1317" s="62">
        <v>27</v>
      </c>
      <c r="Q1317" s="62">
        <v>33</v>
      </c>
      <c r="R1317" s="62">
        <v>36</v>
      </c>
      <c r="S1317" s="62">
        <v>13</v>
      </c>
      <c r="T1317" s="62">
        <v>38</v>
      </c>
      <c r="U1317" s="62">
        <v>40</v>
      </c>
      <c r="V1317" s="62">
        <v>42</v>
      </c>
      <c r="W1317" s="62">
        <v>44</v>
      </c>
      <c r="X1317" s="62">
        <v>46</v>
      </c>
      <c r="Y1317" s="62">
        <v>46</v>
      </c>
      <c r="Z1317" s="62">
        <v>47</v>
      </c>
      <c r="AA1317" s="62">
        <v>47</v>
      </c>
      <c r="AB1317" s="62">
        <v>48</v>
      </c>
      <c r="AC1317" s="62">
        <v>48</v>
      </c>
      <c r="AE1317" s="64">
        <v>0</v>
      </c>
      <c r="AF1317" s="65">
        <v>0</v>
      </c>
      <c r="AG1317" s="66">
        <v>0</v>
      </c>
      <c r="AH1317" s="62">
        <v>0</v>
      </c>
      <c r="AI1317" s="62">
        <v>1</v>
      </c>
      <c r="AJ1317" s="62">
        <v>2</v>
      </c>
      <c r="AK1317" s="62">
        <v>2</v>
      </c>
      <c r="AL1317" s="62">
        <v>3</v>
      </c>
      <c r="AM1317" s="62">
        <v>3</v>
      </c>
      <c r="AN1317" s="62">
        <v>3</v>
      </c>
      <c r="AO1317" s="62">
        <v>5</v>
      </c>
      <c r="AP1317" s="62">
        <v>5</v>
      </c>
      <c r="AQ1317" s="62">
        <v>4</v>
      </c>
      <c r="AR1317" s="62">
        <v>6</v>
      </c>
      <c r="AS1317" s="62">
        <v>6</v>
      </c>
      <c r="AT1317" s="62">
        <v>6</v>
      </c>
      <c r="AU1317" s="62">
        <v>6</v>
      </c>
      <c r="AV1317" s="62">
        <v>6</v>
      </c>
      <c r="AW1317" s="62">
        <v>6</v>
      </c>
      <c r="AX1317" s="62">
        <v>6</v>
      </c>
    </row>
    <row r="1318" spans="1:50" ht="12.75" customHeight="1">
      <c r="A1318" s="78">
        <v>41603</v>
      </c>
      <c r="B1318" s="54">
        <v>1</v>
      </c>
      <c r="C1318" s="54">
        <v>21</v>
      </c>
      <c r="D1318" s="54">
        <v>25</v>
      </c>
      <c r="E1318" s="54">
        <v>28</v>
      </c>
      <c r="F1318" s="54">
        <v>40</v>
      </c>
      <c r="G1318" s="54">
        <v>49</v>
      </c>
      <c r="H1318" s="54"/>
      <c r="I1318" s="53"/>
      <c r="J1318" s="62">
        <v>6</v>
      </c>
      <c r="K1318" s="62">
        <v>11</v>
      </c>
      <c r="L1318" s="62">
        <v>16</v>
      </c>
      <c r="M1318" s="62">
        <v>21</v>
      </c>
      <c r="N1318" s="62">
        <v>22</v>
      </c>
      <c r="O1318" s="62">
        <v>25</v>
      </c>
      <c r="P1318" s="62">
        <v>28</v>
      </c>
      <c r="Q1318" s="62">
        <v>30</v>
      </c>
      <c r="R1318" s="62">
        <v>36</v>
      </c>
      <c r="S1318" s="62">
        <v>13</v>
      </c>
      <c r="T1318" s="62">
        <v>39</v>
      </c>
      <c r="U1318" s="62">
        <v>40</v>
      </c>
      <c r="V1318" s="62">
        <v>42</v>
      </c>
      <c r="W1318" s="62">
        <v>44</v>
      </c>
      <c r="X1318" s="62">
        <v>46</v>
      </c>
      <c r="Y1318" s="62">
        <v>47</v>
      </c>
      <c r="Z1318" s="62">
        <v>47</v>
      </c>
      <c r="AA1318" s="62">
        <v>48</v>
      </c>
      <c r="AB1318" s="62">
        <v>48</v>
      </c>
      <c r="AC1318" s="62">
        <v>48</v>
      </c>
      <c r="AE1318" s="64">
        <v>1</v>
      </c>
      <c r="AF1318" s="65">
        <v>2</v>
      </c>
      <c r="AG1318" s="66">
        <v>3</v>
      </c>
      <c r="AH1318" s="62">
        <v>4</v>
      </c>
      <c r="AI1318" s="62">
        <v>4</v>
      </c>
      <c r="AJ1318" s="62">
        <v>4</v>
      </c>
      <c r="AK1318" s="62">
        <v>4</v>
      </c>
      <c r="AL1318" s="62">
        <v>5</v>
      </c>
      <c r="AM1318" s="62">
        <v>6</v>
      </c>
      <c r="AN1318" s="62">
        <v>2</v>
      </c>
      <c r="AO1318" s="62">
        <v>5</v>
      </c>
      <c r="AP1318" s="62">
        <v>5</v>
      </c>
      <c r="AQ1318" s="62">
        <v>6</v>
      </c>
      <c r="AR1318" s="62">
        <v>6</v>
      </c>
      <c r="AS1318" s="62">
        <v>6</v>
      </c>
      <c r="AT1318" s="62">
        <v>6</v>
      </c>
      <c r="AU1318" s="62">
        <v>6</v>
      </c>
      <c r="AV1318" s="62">
        <v>6</v>
      </c>
      <c r="AW1318" s="62">
        <v>6</v>
      </c>
      <c r="AX1318" s="62">
        <v>6</v>
      </c>
    </row>
    <row r="1319" spans="1:50" ht="12.75" customHeight="1">
      <c r="A1319" s="78">
        <v>41600</v>
      </c>
      <c r="B1319" s="54">
        <v>2</v>
      </c>
      <c r="C1319" s="54">
        <v>4</v>
      </c>
      <c r="D1319" s="54">
        <v>9</v>
      </c>
      <c r="E1319" s="54">
        <v>17</v>
      </c>
      <c r="F1319" s="54">
        <v>18</v>
      </c>
      <c r="G1319" s="54">
        <v>44</v>
      </c>
      <c r="H1319" s="54"/>
      <c r="I1319" s="53"/>
      <c r="J1319" s="62">
        <v>6</v>
      </c>
      <c r="K1319" s="62">
        <v>12</v>
      </c>
      <c r="L1319" s="62">
        <v>17</v>
      </c>
      <c r="M1319" s="62">
        <v>22</v>
      </c>
      <c r="N1319" s="62">
        <v>25</v>
      </c>
      <c r="O1319" s="62">
        <v>26</v>
      </c>
      <c r="P1319" s="62">
        <v>29</v>
      </c>
      <c r="Q1319" s="62">
        <v>32</v>
      </c>
      <c r="R1319" s="62">
        <v>34</v>
      </c>
      <c r="S1319" s="62">
        <v>12</v>
      </c>
      <c r="T1319" s="62">
        <v>39</v>
      </c>
      <c r="U1319" s="62">
        <v>41</v>
      </c>
      <c r="V1319" s="62">
        <v>42</v>
      </c>
      <c r="W1319" s="62">
        <v>44</v>
      </c>
      <c r="X1319" s="62">
        <v>46</v>
      </c>
      <c r="Y1319" s="62">
        <v>46</v>
      </c>
      <c r="Z1319" s="62">
        <v>47</v>
      </c>
      <c r="AA1319" s="62">
        <v>47</v>
      </c>
      <c r="AB1319" s="62">
        <v>48</v>
      </c>
      <c r="AC1319" s="62">
        <v>48</v>
      </c>
      <c r="AE1319" s="64">
        <v>0</v>
      </c>
      <c r="AF1319" s="65">
        <v>2</v>
      </c>
      <c r="AG1319" s="66">
        <v>2</v>
      </c>
      <c r="AH1319" s="62">
        <v>3</v>
      </c>
      <c r="AI1319" s="62">
        <v>3</v>
      </c>
      <c r="AJ1319" s="62">
        <v>3</v>
      </c>
      <c r="AK1319" s="62">
        <v>3</v>
      </c>
      <c r="AL1319" s="62">
        <v>3</v>
      </c>
      <c r="AM1319" s="62">
        <v>4</v>
      </c>
      <c r="AN1319" s="62">
        <v>0</v>
      </c>
      <c r="AO1319" s="62">
        <v>5</v>
      </c>
      <c r="AP1319" s="62">
        <v>5</v>
      </c>
      <c r="AQ1319" s="62">
        <v>6</v>
      </c>
      <c r="AR1319" s="62">
        <v>6</v>
      </c>
      <c r="AS1319" s="62">
        <v>6</v>
      </c>
      <c r="AT1319" s="62">
        <v>6</v>
      </c>
      <c r="AU1319" s="62">
        <v>6</v>
      </c>
      <c r="AV1319" s="62">
        <v>6</v>
      </c>
      <c r="AW1319" s="62">
        <v>6</v>
      </c>
      <c r="AX1319" s="62">
        <v>6</v>
      </c>
    </row>
    <row r="1320" spans="1:50" ht="12.75" customHeight="1">
      <c r="A1320" s="78">
        <v>41598</v>
      </c>
      <c r="B1320" s="54">
        <v>3</v>
      </c>
      <c r="C1320" s="54">
        <v>14</v>
      </c>
      <c r="D1320" s="54">
        <v>21</v>
      </c>
      <c r="E1320" s="54">
        <v>35</v>
      </c>
      <c r="F1320" s="54">
        <v>36</v>
      </c>
      <c r="G1320" s="54">
        <v>42</v>
      </c>
      <c r="H1320" s="54"/>
      <c r="I1320" s="53"/>
      <c r="J1320" s="62">
        <v>6</v>
      </c>
      <c r="K1320" s="62">
        <v>12</v>
      </c>
      <c r="L1320" s="62">
        <v>18</v>
      </c>
      <c r="M1320" s="62">
        <v>22</v>
      </c>
      <c r="N1320" s="62">
        <v>26</v>
      </c>
      <c r="O1320" s="62">
        <v>29</v>
      </c>
      <c r="P1320" s="62">
        <v>29</v>
      </c>
      <c r="Q1320" s="62">
        <v>32</v>
      </c>
      <c r="R1320" s="62">
        <v>35</v>
      </c>
      <c r="S1320" s="62">
        <v>11</v>
      </c>
      <c r="T1320" s="62">
        <v>40</v>
      </c>
      <c r="U1320" s="62">
        <v>41</v>
      </c>
      <c r="V1320" s="62">
        <v>43</v>
      </c>
      <c r="W1320" s="62">
        <v>43</v>
      </c>
      <c r="X1320" s="62">
        <v>44</v>
      </c>
      <c r="Y1320" s="62">
        <v>46</v>
      </c>
      <c r="Z1320" s="62">
        <v>46</v>
      </c>
      <c r="AA1320" s="62">
        <v>47</v>
      </c>
      <c r="AB1320" s="62">
        <v>47</v>
      </c>
      <c r="AC1320" s="62">
        <v>48</v>
      </c>
      <c r="AE1320" s="64">
        <v>1</v>
      </c>
      <c r="AF1320" s="65">
        <v>3</v>
      </c>
      <c r="AG1320" s="66">
        <v>3</v>
      </c>
      <c r="AH1320" s="62">
        <v>3</v>
      </c>
      <c r="AI1320" s="62">
        <v>3</v>
      </c>
      <c r="AJ1320" s="62">
        <v>4</v>
      </c>
      <c r="AK1320" s="62">
        <v>4</v>
      </c>
      <c r="AL1320" s="62">
        <v>4</v>
      </c>
      <c r="AM1320" s="62">
        <v>4</v>
      </c>
      <c r="AN1320" s="62">
        <v>0</v>
      </c>
      <c r="AO1320" s="62">
        <v>5</v>
      </c>
      <c r="AP1320" s="62">
        <v>5</v>
      </c>
      <c r="AQ1320" s="62">
        <v>4</v>
      </c>
      <c r="AR1320" s="62">
        <v>4</v>
      </c>
      <c r="AS1320" s="62">
        <v>4</v>
      </c>
      <c r="AT1320" s="62">
        <v>5</v>
      </c>
      <c r="AU1320" s="62">
        <v>5</v>
      </c>
      <c r="AV1320" s="62">
        <v>5</v>
      </c>
      <c r="AW1320" s="62">
        <v>5</v>
      </c>
      <c r="AX1320" s="62">
        <v>6</v>
      </c>
    </row>
    <row r="1321" spans="1:50" ht="12.75" customHeight="1">
      <c r="A1321" s="78">
        <v>41597</v>
      </c>
      <c r="B1321" s="54">
        <v>3</v>
      </c>
      <c r="C1321" s="54">
        <v>10</v>
      </c>
      <c r="D1321" s="54">
        <v>19</v>
      </c>
      <c r="E1321" s="54">
        <v>31</v>
      </c>
      <c r="F1321" s="54">
        <v>34</v>
      </c>
      <c r="G1321" s="54">
        <v>40</v>
      </c>
      <c r="H1321" s="54"/>
      <c r="I1321" s="53"/>
      <c r="J1321" s="62">
        <v>6</v>
      </c>
      <c r="K1321" s="62">
        <v>12</v>
      </c>
      <c r="L1321" s="62">
        <v>18</v>
      </c>
      <c r="M1321" s="62">
        <v>23</v>
      </c>
      <c r="N1321" s="62">
        <v>26</v>
      </c>
      <c r="O1321" s="62">
        <v>30</v>
      </c>
      <c r="P1321" s="62">
        <v>32</v>
      </c>
      <c r="Q1321" s="62">
        <v>32</v>
      </c>
      <c r="R1321" s="62">
        <v>34</v>
      </c>
      <c r="S1321" s="62">
        <v>13</v>
      </c>
      <c r="T1321" s="62">
        <v>38</v>
      </c>
      <c r="U1321" s="62">
        <v>41</v>
      </c>
      <c r="V1321" s="62">
        <v>43</v>
      </c>
      <c r="W1321" s="62">
        <v>43</v>
      </c>
      <c r="X1321" s="62">
        <v>43</v>
      </c>
      <c r="Y1321" s="62">
        <v>44</v>
      </c>
      <c r="Z1321" s="62">
        <v>46</v>
      </c>
      <c r="AA1321" s="62">
        <v>46</v>
      </c>
      <c r="AB1321" s="62">
        <v>47</v>
      </c>
      <c r="AC1321" s="62">
        <v>47</v>
      </c>
      <c r="AE1321" s="64">
        <v>1</v>
      </c>
      <c r="AF1321" s="65">
        <v>2</v>
      </c>
      <c r="AG1321" s="66">
        <v>4</v>
      </c>
      <c r="AH1321" s="62">
        <v>4</v>
      </c>
      <c r="AI1321" s="62">
        <v>5</v>
      </c>
      <c r="AJ1321" s="62">
        <v>5</v>
      </c>
      <c r="AK1321" s="62">
        <v>5</v>
      </c>
      <c r="AL1321" s="62">
        <v>5</v>
      </c>
      <c r="AM1321" s="62">
        <v>5</v>
      </c>
      <c r="AN1321" s="62">
        <v>2</v>
      </c>
      <c r="AO1321" s="62">
        <v>3</v>
      </c>
      <c r="AP1321" s="62">
        <v>3</v>
      </c>
      <c r="AQ1321" s="62">
        <v>5</v>
      </c>
      <c r="AR1321" s="62">
        <v>5</v>
      </c>
      <c r="AS1321" s="62">
        <v>5</v>
      </c>
      <c r="AT1321" s="62">
        <v>5</v>
      </c>
      <c r="AU1321" s="62">
        <v>5</v>
      </c>
      <c r="AV1321" s="62">
        <v>5</v>
      </c>
      <c r="AW1321" s="62">
        <v>5</v>
      </c>
      <c r="AX1321" s="62">
        <v>5</v>
      </c>
    </row>
    <row r="1322" spans="1:50" ht="12.75" customHeight="1">
      <c r="A1322" s="78">
        <v>41596</v>
      </c>
      <c r="B1322" s="54">
        <v>27</v>
      </c>
      <c r="C1322" s="54">
        <v>28</v>
      </c>
      <c r="D1322" s="54">
        <v>35</v>
      </c>
      <c r="E1322" s="54">
        <v>41</v>
      </c>
      <c r="F1322" s="54">
        <v>42</v>
      </c>
      <c r="G1322" s="54">
        <v>48</v>
      </c>
      <c r="H1322" s="54"/>
      <c r="I1322" s="53"/>
      <c r="J1322" s="62">
        <v>6</v>
      </c>
      <c r="K1322" s="62">
        <v>10</v>
      </c>
      <c r="L1322" s="62">
        <v>16</v>
      </c>
      <c r="M1322" s="62">
        <v>22</v>
      </c>
      <c r="N1322" s="62">
        <v>27</v>
      </c>
      <c r="O1322" s="62">
        <v>28</v>
      </c>
      <c r="P1322" s="62">
        <v>31</v>
      </c>
      <c r="Q1322" s="62">
        <v>33</v>
      </c>
      <c r="R1322" s="62">
        <v>33</v>
      </c>
      <c r="S1322" s="62">
        <v>13</v>
      </c>
      <c r="T1322" s="62">
        <v>41</v>
      </c>
      <c r="U1322" s="62">
        <v>43</v>
      </c>
      <c r="V1322" s="62">
        <v>41</v>
      </c>
      <c r="W1322" s="62">
        <v>43</v>
      </c>
      <c r="X1322" s="62">
        <v>43</v>
      </c>
      <c r="Y1322" s="62">
        <v>43</v>
      </c>
      <c r="Z1322" s="62">
        <v>44</v>
      </c>
      <c r="AA1322" s="62">
        <v>46</v>
      </c>
      <c r="AB1322" s="62">
        <v>46</v>
      </c>
      <c r="AC1322" s="62">
        <v>47</v>
      </c>
      <c r="AE1322" s="64">
        <v>0</v>
      </c>
      <c r="AF1322" s="65">
        <v>2</v>
      </c>
      <c r="AG1322" s="66">
        <v>2</v>
      </c>
      <c r="AH1322" s="62">
        <v>4</v>
      </c>
      <c r="AI1322" s="62">
        <v>5</v>
      </c>
      <c r="AJ1322" s="62">
        <v>5</v>
      </c>
      <c r="AK1322" s="62">
        <v>5</v>
      </c>
      <c r="AL1322" s="62">
        <v>5</v>
      </c>
      <c r="AM1322" s="62">
        <v>5</v>
      </c>
      <c r="AN1322" s="62">
        <v>1</v>
      </c>
      <c r="AO1322" s="62">
        <v>6</v>
      </c>
      <c r="AP1322" s="62">
        <v>6</v>
      </c>
      <c r="AQ1322" s="62">
        <v>6</v>
      </c>
      <c r="AR1322" s="62">
        <v>6</v>
      </c>
      <c r="AS1322" s="62">
        <v>6</v>
      </c>
      <c r="AT1322" s="62">
        <v>6</v>
      </c>
      <c r="AU1322" s="62">
        <v>6</v>
      </c>
      <c r="AV1322" s="62">
        <v>6</v>
      </c>
      <c r="AW1322" s="62">
        <v>6</v>
      </c>
      <c r="AX1322" s="62">
        <v>6</v>
      </c>
    </row>
    <row r="1323" spans="1:50" ht="12.75" customHeight="1">
      <c r="A1323" s="78">
        <v>41593</v>
      </c>
      <c r="B1323" s="54">
        <v>7</v>
      </c>
      <c r="C1323" s="54">
        <v>8</v>
      </c>
      <c r="D1323" s="54">
        <v>9</v>
      </c>
      <c r="E1323" s="54">
        <v>11</v>
      </c>
      <c r="F1323" s="54">
        <v>13</v>
      </c>
      <c r="G1323" s="54">
        <v>29</v>
      </c>
      <c r="H1323" s="54"/>
      <c r="I1323" s="53"/>
      <c r="J1323" s="62">
        <v>6</v>
      </c>
      <c r="K1323" s="62">
        <v>11</v>
      </c>
      <c r="L1323" s="62">
        <v>15</v>
      </c>
      <c r="M1323" s="62">
        <v>21</v>
      </c>
      <c r="N1323" s="62">
        <v>27</v>
      </c>
      <c r="O1323" s="62">
        <v>32</v>
      </c>
      <c r="P1323" s="62">
        <v>32</v>
      </c>
      <c r="Q1323" s="62">
        <v>35</v>
      </c>
      <c r="R1323" s="62">
        <v>36</v>
      </c>
      <c r="S1323" s="62">
        <v>14</v>
      </c>
      <c r="T1323" s="62">
        <v>41</v>
      </c>
      <c r="U1323" s="62">
        <v>42</v>
      </c>
      <c r="V1323" s="62">
        <v>41</v>
      </c>
      <c r="W1323" s="62">
        <v>42</v>
      </c>
      <c r="X1323" s="62">
        <v>44</v>
      </c>
      <c r="Y1323" s="62">
        <v>44</v>
      </c>
      <c r="Z1323" s="62">
        <v>44</v>
      </c>
      <c r="AA1323" s="62">
        <v>45</v>
      </c>
      <c r="AB1323" s="62">
        <v>47</v>
      </c>
      <c r="AC1323" s="62">
        <v>47</v>
      </c>
      <c r="AE1323" s="64">
        <v>2</v>
      </c>
      <c r="AF1323" s="65">
        <v>2</v>
      </c>
      <c r="AG1323" s="66">
        <v>2</v>
      </c>
      <c r="AH1323" s="62">
        <v>2</v>
      </c>
      <c r="AI1323" s="62">
        <v>2</v>
      </c>
      <c r="AJ1323" s="62">
        <v>3</v>
      </c>
      <c r="AK1323" s="62">
        <v>3</v>
      </c>
      <c r="AL1323" s="62">
        <v>4</v>
      </c>
      <c r="AM1323" s="62">
        <v>4</v>
      </c>
      <c r="AN1323" s="62">
        <v>2</v>
      </c>
      <c r="AO1323" s="62">
        <v>4</v>
      </c>
      <c r="AP1323" s="62">
        <v>4</v>
      </c>
      <c r="AQ1323" s="62">
        <v>4</v>
      </c>
      <c r="AR1323" s="62">
        <v>4</v>
      </c>
      <c r="AS1323" s="62">
        <v>4</v>
      </c>
      <c r="AT1323" s="62">
        <v>4</v>
      </c>
      <c r="AU1323" s="62">
        <v>4</v>
      </c>
      <c r="AV1323" s="62">
        <v>5</v>
      </c>
      <c r="AW1323" s="62">
        <v>5</v>
      </c>
      <c r="AX1323" s="62">
        <v>5</v>
      </c>
    </row>
    <row r="1324" spans="1:50" ht="12.75" customHeight="1">
      <c r="A1324" s="78">
        <v>41591</v>
      </c>
      <c r="B1324" s="54">
        <v>16</v>
      </c>
      <c r="C1324" s="54">
        <v>20</v>
      </c>
      <c r="D1324" s="54">
        <v>35</v>
      </c>
      <c r="E1324" s="54">
        <v>42</v>
      </c>
      <c r="F1324" s="54">
        <v>46</v>
      </c>
      <c r="G1324" s="54">
        <v>49</v>
      </c>
      <c r="H1324" s="54"/>
      <c r="I1324" s="53"/>
      <c r="J1324" s="62">
        <v>6</v>
      </c>
      <c r="K1324" s="62">
        <v>10</v>
      </c>
      <c r="L1324" s="62">
        <v>15</v>
      </c>
      <c r="M1324" s="62">
        <v>19</v>
      </c>
      <c r="N1324" s="62">
        <v>25</v>
      </c>
      <c r="O1324" s="62">
        <v>31</v>
      </c>
      <c r="P1324" s="62">
        <v>34</v>
      </c>
      <c r="Q1324" s="62">
        <v>34</v>
      </c>
      <c r="R1324" s="62">
        <v>37</v>
      </c>
      <c r="S1324" s="62">
        <v>15</v>
      </c>
      <c r="T1324" s="62">
        <v>40</v>
      </c>
      <c r="U1324" s="62">
        <v>41</v>
      </c>
      <c r="V1324" s="62">
        <v>41</v>
      </c>
      <c r="W1324" s="62">
        <v>42</v>
      </c>
      <c r="X1324" s="62">
        <v>43</v>
      </c>
      <c r="Y1324" s="62">
        <v>45</v>
      </c>
      <c r="Z1324" s="62">
        <v>45</v>
      </c>
      <c r="AA1324" s="62">
        <v>45</v>
      </c>
      <c r="AB1324" s="62">
        <v>46</v>
      </c>
      <c r="AC1324" s="62">
        <v>48</v>
      </c>
      <c r="AE1324" s="64">
        <v>0</v>
      </c>
      <c r="AF1324" s="65">
        <v>0</v>
      </c>
      <c r="AG1324" s="66">
        <v>2</v>
      </c>
      <c r="AH1324" s="62">
        <v>3</v>
      </c>
      <c r="AI1324" s="62">
        <v>3</v>
      </c>
      <c r="AJ1324" s="62">
        <v>5</v>
      </c>
      <c r="AK1324" s="62">
        <v>5</v>
      </c>
      <c r="AL1324" s="62">
        <v>5</v>
      </c>
      <c r="AM1324" s="62">
        <v>5</v>
      </c>
      <c r="AN1324" s="62">
        <v>1</v>
      </c>
      <c r="AO1324" s="62">
        <v>4</v>
      </c>
      <c r="AP1324" s="62">
        <v>4</v>
      </c>
      <c r="AQ1324" s="62">
        <v>6</v>
      </c>
      <c r="AR1324" s="62">
        <v>6</v>
      </c>
      <c r="AS1324" s="62">
        <v>6</v>
      </c>
      <c r="AT1324" s="62">
        <v>6</v>
      </c>
      <c r="AU1324" s="62">
        <v>6</v>
      </c>
      <c r="AV1324" s="62">
        <v>6</v>
      </c>
      <c r="AW1324" s="62">
        <v>6</v>
      </c>
      <c r="AX1324" s="62">
        <v>6</v>
      </c>
    </row>
    <row r="1325" spans="1:50" ht="12.75" customHeight="1">
      <c r="A1325" s="78">
        <v>41590</v>
      </c>
      <c r="B1325" s="54">
        <v>1</v>
      </c>
      <c r="C1325" s="54">
        <v>22</v>
      </c>
      <c r="D1325" s="54">
        <v>24</v>
      </c>
      <c r="E1325" s="54">
        <v>26</v>
      </c>
      <c r="F1325" s="54">
        <v>27</v>
      </c>
      <c r="G1325" s="54">
        <v>36</v>
      </c>
      <c r="H1325" s="54"/>
      <c r="I1325" s="53"/>
      <c r="J1325" s="62">
        <v>6</v>
      </c>
      <c r="K1325" s="62">
        <v>12</v>
      </c>
      <c r="L1325" s="62">
        <v>15</v>
      </c>
      <c r="M1325" s="62">
        <v>20</v>
      </c>
      <c r="N1325" s="62">
        <v>23</v>
      </c>
      <c r="O1325" s="62">
        <v>26</v>
      </c>
      <c r="P1325" s="62">
        <v>32</v>
      </c>
      <c r="Q1325" s="62">
        <v>35</v>
      </c>
      <c r="R1325" s="62">
        <v>35</v>
      </c>
      <c r="S1325" s="62">
        <v>14</v>
      </c>
      <c r="T1325" s="62">
        <v>39</v>
      </c>
      <c r="U1325" s="62">
        <v>40</v>
      </c>
      <c r="V1325" s="62">
        <v>39</v>
      </c>
      <c r="W1325" s="62">
        <v>41</v>
      </c>
      <c r="X1325" s="62">
        <v>42</v>
      </c>
      <c r="Y1325" s="62">
        <v>43</v>
      </c>
      <c r="Z1325" s="62">
        <v>45</v>
      </c>
      <c r="AA1325" s="62">
        <v>45</v>
      </c>
      <c r="AB1325" s="62">
        <v>45</v>
      </c>
      <c r="AC1325" s="62">
        <v>46</v>
      </c>
      <c r="AE1325" s="64">
        <v>1</v>
      </c>
      <c r="AF1325" s="65">
        <v>1</v>
      </c>
      <c r="AG1325" s="66">
        <v>1</v>
      </c>
      <c r="AH1325" s="62">
        <v>1</v>
      </c>
      <c r="AI1325" s="62">
        <v>2</v>
      </c>
      <c r="AJ1325" s="62">
        <v>2</v>
      </c>
      <c r="AK1325" s="62">
        <v>3</v>
      </c>
      <c r="AL1325" s="62">
        <v>3</v>
      </c>
      <c r="AM1325" s="62">
        <v>3</v>
      </c>
      <c r="AN1325" s="62">
        <v>1</v>
      </c>
      <c r="AO1325" s="62">
        <v>4</v>
      </c>
      <c r="AP1325" s="62">
        <v>4</v>
      </c>
      <c r="AQ1325" s="62">
        <v>3</v>
      </c>
      <c r="AR1325" s="62">
        <v>3</v>
      </c>
      <c r="AS1325" s="62">
        <v>4</v>
      </c>
      <c r="AT1325" s="62">
        <v>4</v>
      </c>
      <c r="AU1325" s="62">
        <v>4</v>
      </c>
      <c r="AV1325" s="62">
        <v>4</v>
      </c>
      <c r="AW1325" s="62">
        <v>4</v>
      </c>
      <c r="AX1325" s="62">
        <v>4</v>
      </c>
    </row>
    <row r="1326" spans="1:50" ht="12.75" customHeight="1">
      <c r="A1326" s="78">
        <v>41589</v>
      </c>
      <c r="B1326" s="54">
        <v>7</v>
      </c>
      <c r="C1326" s="54">
        <v>11</v>
      </c>
      <c r="D1326" s="54">
        <v>12</v>
      </c>
      <c r="E1326" s="54">
        <v>13</v>
      </c>
      <c r="F1326" s="54">
        <v>20</v>
      </c>
      <c r="G1326" s="54">
        <v>32</v>
      </c>
      <c r="H1326" s="54"/>
      <c r="I1326" s="53"/>
      <c r="J1326" s="62">
        <v>6</v>
      </c>
      <c r="K1326" s="62">
        <v>12</v>
      </c>
      <c r="L1326" s="62">
        <v>17</v>
      </c>
      <c r="M1326" s="62">
        <v>20</v>
      </c>
      <c r="N1326" s="62">
        <v>24</v>
      </c>
      <c r="O1326" s="62">
        <v>25</v>
      </c>
      <c r="P1326" s="62">
        <v>28</v>
      </c>
      <c r="Q1326" s="62">
        <v>33</v>
      </c>
      <c r="R1326" s="62">
        <v>35</v>
      </c>
      <c r="S1326" s="62">
        <v>14</v>
      </c>
      <c r="T1326" s="62">
        <v>38</v>
      </c>
      <c r="U1326" s="62">
        <v>40</v>
      </c>
      <c r="V1326" s="62">
        <v>39</v>
      </c>
      <c r="W1326" s="62">
        <v>39</v>
      </c>
      <c r="X1326" s="62">
        <v>41</v>
      </c>
      <c r="Y1326" s="62">
        <v>42</v>
      </c>
      <c r="Z1326" s="62">
        <v>43</v>
      </c>
      <c r="AA1326" s="62">
        <v>45</v>
      </c>
      <c r="AB1326" s="62">
        <v>45</v>
      </c>
      <c r="AC1326" s="62">
        <v>45</v>
      </c>
      <c r="AE1326" s="64">
        <v>0</v>
      </c>
      <c r="AF1326" s="65">
        <v>0</v>
      </c>
      <c r="AG1326" s="66">
        <v>0</v>
      </c>
      <c r="AH1326" s="62">
        <v>1</v>
      </c>
      <c r="AI1326" s="62">
        <v>2</v>
      </c>
      <c r="AJ1326" s="62">
        <v>2</v>
      </c>
      <c r="AK1326" s="62">
        <v>3</v>
      </c>
      <c r="AL1326" s="62">
        <v>4</v>
      </c>
      <c r="AM1326" s="62">
        <v>4</v>
      </c>
      <c r="AN1326" s="62">
        <v>2</v>
      </c>
      <c r="AO1326" s="62">
        <v>4</v>
      </c>
      <c r="AP1326" s="62">
        <v>4</v>
      </c>
      <c r="AQ1326" s="62">
        <v>5</v>
      </c>
      <c r="AR1326" s="62">
        <v>5</v>
      </c>
      <c r="AS1326" s="62">
        <v>5</v>
      </c>
      <c r="AT1326" s="62">
        <v>5</v>
      </c>
      <c r="AU1326" s="62">
        <v>5</v>
      </c>
      <c r="AV1326" s="62">
        <v>5</v>
      </c>
      <c r="AW1326" s="62">
        <v>5</v>
      </c>
      <c r="AX1326" s="62">
        <v>5</v>
      </c>
    </row>
    <row r="1327" spans="1:50" ht="12.75" customHeight="1">
      <c r="A1327" s="78">
        <v>41586</v>
      </c>
      <c r="B1327" s="54">
        <v>14</v>
      </c>
      <c r="C1327" s="54">
        <v>19</v>
      </c>
      <c r="D1327" s="54">
        <v>20</v>
      </c>
      <c r="E1327" s="54">
        <v>22</v>
      </c>
      <c r="F1327" s="54">
        <v>27</v>
      </c>
      <c r="G1327" s="54">
        <v>28</v>
      </c>
      <c r="H1327" s="54"/>
      <c r="I1327" s="53"/>
      <c r="J1327" s="62">
        <v>6</v>
      </c>
      <c r="K1327" s="62">
        <v>12</v>
      </c>
      <c r="L1327" s="62">
        <v>17</v>
      </c>
      <c r="M1327" s="62">
        <v>21</v>
      </c>
      <c r="N1327" s="62">
        <v>24</v>
      </c>
      <c r="O1327" s="62">
        <v>28</v>
      </c>
      <c r="P1327" s="62">
        <v>29</v>
      </c>
      <c r="Q1327" s="62">
        <v>31</v>
      </c>
      <c r="R1327" s="62">
        <v>34</v>
      </c>
      <c r="S1327" s="62">
        <v>13</v>
      </c>
      <c r="T1327" s="62">
        <v>39</v>
      </c>
      <c r="U1327" s="62">
        <v>42</v>
      </c>
      <c r="V1327" s="62">
        <v>40</v>
      </c>
      <c r="W1327" s="62">
        <v>40</v>
      </c>
      <c r="X1327" s="62">
        <v>40</v>
      </c>
      <c r="Y1327" s="62">
        <v>41</v>
      </c>
      <c r="Z1327" s="62">
        <v>42</v>
      </c>
      <c r="AA1327" s="62">
        <v>43</v>
      </c>
      <c r="AB1327" s="62">
        <v>45</v>
      </c>
      <c r="AC1327" s="62">
        <v>45</v>
      </c>
      <c r="AE1327" s="64">
        <v>0</v>
      </c>
      <c r="AF1327" s="65">
        <v>2</v>
      </c>
      <c r="AG1327" s="66">
        <v>3</v>
      </c>
      <c r="AH1327" s="62">
        <v>3</v>
      </c>
      <c r="AI1327" s="62">
        <v>3</v>
      </c>
      <c r="AJ1327" s="62">
        <v>4</v>
      </c>
      <c r="AK1327" s="62">
        <v>4</v>
      </c>
      <c r="AL1327" s="62">
        <v>4</v>
      </c>
      <c r="AM1327" s="62">
        <v>5</v>
      </c>
      <c r="AN1327" s="62">
        <v>1</v>
      </c>
      <c r="AO1327" s="62">
        <v>5</v>
      </c>
      <c r="AP1327" s="62">
        <v>6</v>
      </c>
      <c r="AQ1327" s="62">
        <v>6</v>
      </c>
      <c r="AR1327" s="62">
        <v>6</v>
      </c>
      <c r="AS1327" s="62">
        <v>6</v>
      </c>
      <c r="AT1327" s="62">
        <v>6</v>
      </c>
      <c r="AU1327" s="62">
        <v>6</v>
      </c>
      <c r="AV1327" s="62">
        <v>6</v>
      </c>
      <c r="AW1327" s="62">
        <v>6</v>
      </c>
      <c r="AX1327" s="62">
        <v>6</v>
      </c>
    </row>
    <row r="1328" spans="1:50" ht="12.75" customHeight="1">
      <c r="A1328" s="78">
        <v>41584</v>
      </c>
      <c r="B1328" s="54">
        <v>4</v>
      </c>
      <c r="C1328" s="54">
        <v>9</v>
      </c>
      <c r="D1328" s="54">
        <v>10</v>
      </c>
      <c r="E1328" s="54">
        <v>15</v>
      </c>
      <c r="F1328" s="54">
        <v>40</v>
      </c>
      <c r="G1328" s="54">
        <v>49</v>
      </c>
      <c r="H1328" s="54"/>
      <c r="I1328" s="53"/>
      <c r="J1328" s="62">
        <v>6</v>
      </c>
      <c r="K1328" s="62">
        <v>11</v>
      </c>
      <c r="L1328" s="62">
        <v>15</v>
      </c>
      <c r="M1328" s="62">
        <v>20</v>
      </c>
      <c r="N1328" s="62">
        <v>24</v>
      </c>
      <c r="O1328" s="62">
        <v>26</v>
      </c>
      <c r="P1328" s="62">
        <v>30</v>
      </c>
      <c r="Q1328" s="62">
        <v>31</v>
      </c>
      <c r="R1328" s="62">
        <v>33</v>
      </c>
      <c r="S1328" s="62">
        <v>13</v>
      </c>
      <c r="T1328" s="62">
        <v>42</v>
      </c>
      <c r="U1328" s="62">
        <v>43</v>
      </c>
      <c r="V1328" s="62">
        <v>41</v>
      </c>
      <c r="W1328" s="62">
        <v>42</v>
      </c>
      <c r="X1328" s="62">
        <v>42</v>
      </c>
      <c r="Y1328" s="62">
        <v>42</v>
      </c>
      <c r="Z1328" s="62">
        <v>42</v>
      </c>
      <c r="AA1328" s="62">
        <v>43</v>
      </c>
      <c r="AB1328" s="62">
        <v>44</v>
      </c>
      <c r="AC1328" s="62">
        <v>46</v>
      </c>
      <c r="AE1328" s="64">
        <v>0</v>
      </c>
      <c r="AF1328" s="65">
        <v>1</v>
      </c>
      <c r="AG1328" s="66">
        <v>2</v>
      </c>
      <c r="AH1328" s="62">
        <v>2</v>
      </c>
      <c r="AI1328" s="62">
        <v>3</v>
      </c>
      <c r="AJ1328" s="62">
        <v>3</v>
      </c>
      <c r="AK1328" s="62">
        <v>5</v>
      </c>
      <c r="AL1328" s="62">
        <v>5</v>
      </c>
      <c r="AM1328" s="62">
        <v>5</v>
      </c>
      <c r="AN1328" s="62">
        <v>1</v>
      </c>
      <c r="AO1328" s="62">
        <v>6</v>
      </c>
      <c r="AP1328" s="62">
        <v>6</v>
      </c>
      <c r="AQ1328" s="62">
        <v>6</v>
      </c>
      <c r="AR1328" s="62">
        <v>6</v>
      </c>
      <c r="AS1328" s="62">
        <v>6</v>
      </c>
      <c r="AT1328" s="62">
        <v>6</v>
      </c>
      <c r="AU1328" s="62">
        <v>6</v>
      </c>
      <c r="AV1328" s="62">
        <v>6</v>
      </c>
      <c r="AW1328" s="62">
        <v>6</v>
      </c>
      <c r="AX1328" s="62">
        <v>6</v>
      </c>
    </row>
    <row r="1329" spans="1:50" ht="12.75" customHeight="1">
      <c r="A1329" s="78">
        <v>41583</v>
      </c>
      <c r="B1329" s="54">
        <v>2</v>
      </c>
      <c r="C1329" s="54">
        <v>5</v>
      </c>
      <c r="D1329" s="54">
        <v>23</v>
      </c>
      <c r="E1329" s="54">
        <v>27</v>
      </c>
      <c r="F1329" s="54">
        <v>40</v>
      </c>
      <c r="G1329" s="54">
        <v>41</v>
      </c>
      <c r="H1329" s="54"/>
      <c r="I1329" s="53"/>
      <c r="J1329" s="62">
        <v>6</v>
      </c>
      <c r="K1329" s="62">
        <v>12</v>
      </c>
      <c r="L1329" s="62">
        <v>17</v>
      </c>
      <c r="M1329" s="62">
        <v>21</v>
      </c>
      <c r="N1329" s="62">
        <v>24</v>
      </c>
      <c r="O1329" s="62">
        <v>28</v>
      </c>
      <c r="P1329" s="62">
        <v>30</v>
      </c>
      <c r="Q1329" s="62">
        <v>34</v>
      </c>
      <c r="R1329" s="62">
        <v>35</v>
      </c>
      <c r="S1329" s="62">
        <v>13</v>
      </c>
      <c r="T1329" s="62">
        <v>40</v>
      </c>
      <c r="U1329" s="62">
        <v>41</v>
      </c>
      <c r="V1329" s="62">
        <v>39</v>
      </c>
      <c r="W1329" s="62">
        <v>42</v>
      </c>
      <c r="X1329" s="62">
        <v>43</v>
      </c>
      <c r="Y1329" s="62">
        <v>43</v>
      </c>
      <c r="Z1329" s="62">
        <v>43</v>
      </c>
      <c r="AA1329" s="62">
        <v>43</v>
      </c>
      <c r="AB1329" s="62">
        <v>44</v>
      </c>
      <c r="AC1329" s="62">
        <v>45</v>
      </c>
      <c r="AE1329" s="64">
        <v>2</v>
      </c>
      <c r="AF1329" s="65">
        <v>3</v>
      </c>
      <c r="AG1329" s="66">
        <v>3</v>
      </c>
      <c r="AH1329" s="62">
        <v>3</v>
      </c>
      <c r="AI1329" s="62">
        <v>3</v>
      </c>
      <c r="AJ1329" s="62">
        <v>3</v>
      </c>
      <c r="AK1329" s="62">
        <v>3</v>
      </c>
      <c r="AL1329" s="62">
        <v>4</v>
      </c>
      <c r="AM1329" s="62">
        <v>5</v>
      </c>
      <c r="AN1329" s="62">
        <v>2</v>
      </c>
      <c r="AO1329" s="62">
        <v>3</v>
      </c>
      <c r="AP1329" s="62">
        <v>4</v>
      </c>
      <c r="AQ1329" s="62">
        <v>5</v>
      </c>
      <c r="AR1329" s="62">
        <v>5</v>
      </c>
      <c r="AS1329" s="62">
        <v>5</v>
      </c>
      <c r="AT1329" s="62">
        <v>5</v>
      </c>
      <c r="AU1329" s="62">
        <v>5</v>
      </c>
      <c r="AV1329" s="62">
        <v>5</v>
      </c>
      <c r="AW1329" s="62">
        <v>5</v>
      </c>
      <c r="AX1329" s="62">
        <v>5</v>
      </c>
    </row>
    <row r="1330" spans="1:50" ht="12.75" customHeight="1">
      <c r="A1330" s="78">
        <v>41582</v>
      </c>
      <c r="B1330" s="54">
        <v>14</v>
      </c>
      <c r="C1330" s="54">
        <v>17</v>
      </c>
      <c r="D1330" s="54">
        <v>18</v>
      </c>
      <c r="E1330" s="54">
        <v>22</v>
      </c>
      <c r="F1330" s="54">
        <v>39</v>
      </c>
      <c r="G1330" s="54">
        <v>40</v>
      </c>
      <c r="H1330" s="54"/>
      <c r="I1330" s="53"/>
      <c r="J1330" s="62">
        <v>6</v>
      </c>
      <c r="K1330" s="62">
        <v>12</v>
      </c>
      <c r="L1330" s="62">
        <v>18</v>
      </c>
      <c r="M1330" s="62">
        <v>22</v>
      </c>
      <c r="N1330" s="62">
        <v>25</v>
      </c>
      <c r="O1330" s="62">
        <v>28</v>
      </c>
      <c r="P1330" s="62">
        <v>32</v>
      </c>
      <c r="Q1330" s="62">
        <v>33</v>
      </c>
      <c r="R1330" s="62">
        <v>36</v>
      </c>
      <c r="S1330" s="62">
        <v>14</v>
      </c>
      <c r="T1330" s="62">
        <v>39</v>
      </c>
      <c r="U1330" s="62">
        <v>40</v>
      </c>
      <c r="V1330" s="62">
        <v>40</v>
      </c>
      <c r="W1330" s="62">
        <v>40</v>
      </c>
      <c r="X1330" s="62">
        <v>43</v>
      </c>
      <c r="Y1330" s="62">
        <v>44</v>
      </c>
      <c r="Z1330" s="62">
        <v>44</v>
      </c>
      <c r="AA1330" s="62">
        <v>44</v>
      </c>
      <c r="AB1330" s="62">
        <v>44</v>
      </c>
      <c r="AC1330" s="62">
        <v>45</v>
      </c>
      <c r="AE1330" s="64">
        <v>1</v>
      </c>
      <c r="AF1330" s="65">
        <v>1</v>
      </c>
      <c r="AG1330" s="66">
        <v>2</v>
      </c>
      <c r="AH1330" s="62">
        <v>2</v>
      </c>
      <c r="AI1330" s="62">
        <v>2</v>
      </c>
      <c r="AJ1330" s="62">
        <v>3</v>
      </c>
      <c r="AK1330" s="62">
        <v>3</v>
      </c>
      <c r="AL1330" s="62">
        <v>3</v>
      </c>
      <c r="AM1330" s="62">
        <v>4</v>
      </c>
      <c r="AN1330" s="62">
        <v>1</v>
      </c>
      <c r="AO1330" s="62">
        <v>4</v>
      </c>
      <c r="AP1330" s="62">
        <v>5</v>
      </c>
      <c r="AQ1330" s="62">
        <v>5</v>
      </c>
      <c r="AR1330" s="62">
        <v>5</v>
      </c>
      <c r="AS1330" s="62">
        <v>5</v>
      </c>
      <c r="AT1330" s="62">
        <v>5</v>
      </c>
      <c r="AU1330" s="62">
        <v>5</v>
      </c>
      <c r="AV1330" s="62">
        <v>5</v>
      </c>
      <c r="AW1330" s="62">
        <v>5</v>
      </c>
      <c r="AX1330" s="62">
        <v>5</v>
      </c>
    </row>
    <row r="1331" spans="1:50" ht="12.75" customHeight="1">
      <c r="A1331" s="78">
        <v>41579</v>
      </c>
      <c r="B1331" s="54">
        <v>1</v>
      </c>
      <c r="C1331" s="54">
        <v>2</v>
      </c>
      <c r="D1331" s="54">
        <v>13</v>
      </c>
      <c r="E1331" s="54">
        <v>43</v>
      </c>
      <c r="F1331" s="54">
        <v>46</v>
      </c>
      <c r="G1331" s="54">
        <v>47</v>
      </c>
      <c r="H1331" s="54"/>
      <c r="I1331" s="53"/>
      <c r="J1331" s="62">
        <v>6</v>
      </c>
      <c r="K1331" s="62">
        <v>12</v>
      </c>
      <c r="L1331" s="62">
        <v>17</v>
      </c>
      <c r="M1331" s="62">
        <v>22</v>
      </c>
      <c r="N1331" s="62">
        <v>25</v>
      </c>
      <c r="O1331" s="62">
        <v>28</v>
      </c>
      <c r="P1331" s="62">
        <v>31</v>
      </c>
      <c r="Q1331" s="62">
        <v>34</v>
      </c>
      <c r="R1331" s="62">
        <v>35</v>
      </c>
      <c r="S1331" s="62">
        <v>13</v>
      </c>
      <c r="T1331" s="62">
        <v>38</v>
      </c>
      <c r="U1331" s="62">
        <v>40</v>
      </c>
      <c r="V1331" s="62">
        <v>42</v>
      </c>
      <c r="W1331" s="62">
        <v>42</v>
      </c>
      <c r="X1331" s="62">
        <v>42</v>
      </c>
      <c r="Y1331" s="62">
        <v>44</v>
      </c>
      <c r="Z1331" s="62">
        <v>45</v>
      </c>
      <c r="AA1331" s="62">
        <v>45</v>
      </c>
      <c r="AB1331" s="62">
        <v>45</v>
      </c>
      <c r="AC1331" s="62">
        <v>45</v>
      </c>
      <c r="AE1331" s="64">
        <v>0</v>
      </c>
      <c r="AF1331" s="65">
        <v>0</v>
      </c>
      <c r="AG1331" s="66">
        <v>1</v>
      </c>
      <c r="AH1331" s="62">
        <v>1</v>
      </c>
      <c r="AI1331" s="62">
        <v>2</v>
      </c>
      <c r="AJ1331" s="62">
        <v>3</v>
      </c>
      <c r="AK1331" s="62">
        <v>3</v>
      </c>
      <c r="AL1331" s="62">
        <v>3</v>
      </c>
      <c r="AM1331" s="62">
        <v>4</v>
      </c>
      <c r="AN1331" s="62">
        <v>0</v>
      </c>
      <c r="AO1331" s="62">
        <v>4</v>
      </c>
      <c r="AP1331" s="62">
        <v>5</v>
      </c>
      <c r="AQ1331" s="62">
        <v>4</v>
      </c>
      <c r="AR1331" s="62">
        <v>4</v>
      </c>
      <c r="AS1331" s="62">
        <v>4</v>
      </c>
      <c r="AT1331" s="62">
        <v>5</v>
      </c>
      <c r="AU1331" s="62">
        <v>5</v>
      </c>
      <c r="AV1331" s="62">
        <v>5</v>
      </c>
      <c r="AW1331" s="62">
        <v>5</v>
      </c>
      <c r="AX1331" s="62">
        <v>5</v>
      </c>
    </row>
    <row r="1332" spans="1:50" ht="12.75" customHeight="1">
      <c r="A1332" s="78">
        <v>41577</v>
      </c>
      <c r="B1332" s="54">
        <v>12</v>
      </c>
      <c r="C1332" s="54">
        <v>20</v>
      </c>
      <c r="D1332" s="54">
        <v>24</v>
      </c>
      <c r="E1332" s="54">
        <v>37</v>
      </c>
      <c r="F1332" s="54">
        <v>46</v>
      </c>
      <c r="G1332" s="54">
        <v>48</v>
      </c>
      <c r="H1332" s="54"/>
      <c r="I1332" s="53"/>
      <c r="J1332" s="62">
        <v>6</v>
      </c>
      <c r="K1332" s="62">
        <v>9</v>
      </c>
      <c r="L1332" s="62">
        <v>15</v>
      </c>
      <c r="M1332" s="62">
        <v>20</v>
      </c>
      <c r="N1332" s="62">
        <v>25</v>
      </c>
      <c r="O1332" s="62">
        <v>28</v>
      </c>
      <c r="P1332" s="62">
        <v>31</v>
      </c>
      <c r="Q1332" s="62">
        <v>34</v>
      </c>
      <c r="R1332" s="62">
        <v>37</v>
      </c>
      <c r="S1332" s="62">
        <v>13</v>
      </c>
      <c r="T1332" s="62">
        <v>37</v>
      </c>
      <c r="U1332" s="62">
        <v>38</v>
      </c>
      <c r="V1332" s="62">
        <v>42</v>
      </c>
      <c r="W1332" s="62">
        <v>43</v>
      </c>
      <c r="X1332" s="62">
        <v>43</v>
      </c>
      <c r="Y1332" s="62">
        <v>43</v>
      </c>
      <c r="Z1332" s="62">
        <v>45</v>
      </c>
      <c r="AA1332" s="62">
        <v>46</v>
      </c>
      <c r="AB1332" s="62">
        <v>46</v>
      </c>
      <c r="AC1332" s="62">
        <v>46</v>
      </c>
      <c r="AE1332" s="64">
        <v>1</v>
      </c>
      <c r="AF1332" s="65">
        <v>2</v>
      </c>
      <c r="AG1332" s="66">
        <v>2</v>
      </c>
      <c r="AH1332" s="62">
        <v>2</v>
      </c>
      <c r="AI1332" s="62">
        <v>3</v>
      </c>
      <c r="AJ1332" s="62">
        <v>4</v>
      </c>
      <c r="AK1332" s="62">
        <v>4</v>
      </c>
      <c r="AL1332" s="62">
        <v>5</v>
      </c>
      <c r="AM1332" s="62">
        <v>5</v>
      </c>
      <c r="AN1332" s="62">
        <v>1</v>
      </c>
      <c r="AO1332" s="62">
        <v>3</v>
      </c>
      <c r="AP1332" s="62">
        <v>3</v>
      </c>
      <c r="AQ1332" s="62">
        <v>6</v>
      </c>
      <c r="AR1332" s="62">
        <v>6</v>
      </c>
      <c r="AS1332" s="62">
        <v>6</v>
      </c>
      <c r="AT1332" s="62">
        <v>6</v>
      </c>
      <c r="AU1332" s="62">
        <v>6</v>
      </c>
      <c r="AV1332" s="62">
        <v>6</v>
      </c>
      <c r="AW1332" s="62">
        <v>6</v>
      </c>
      <c r="AX1332" s="62">
        <v>6</v>
      </c>
    </row>
    <row r="1333" spans="1:50" ht="12.75" customHeight="1">
      <c r="A1333" s="78">
        <v>41576</v>
      </c>
      <c r="B1333" s="54">
        <v>10</v>
      </c>
      <c r="C1333" s="54">
        <v>16</v>
      </c>
      <c r="D1333" s="54">
        <v>30</v>
      </c>
      <c r="E1333" s="54">
        <v>33</v>
      </c>
      <c r="F1333" s="54">
        <v>38</v>
      </c>
      <c r="G1333" s="54">
        <v>43</v>
      </c>
      <c r="H1333" s="54"/>
      <c r="I1333" s="53"/>
      <c r="J1333" s="62">
        <v>6</v>
      </c>
      <c r="K1333" s="62">
        <v>11</v>
      </c>
      <c r="L1333" s="62">
        <v>13</v>
      </c>
      <c r="M1333" s="62">
        <v>19</v>
      </c>
      <c r="N1333" s="62">
        <v>23</v>
      </c>
      <c r="O1333" s="62">
        <v>27</v>
      </c>
      <c r="P1333" s="62">
        <v>29</v>
      </c>
      <c r="Q1333" s="62">
        <v>32</v>
      </c>
      <c r="R1333" s="62">
        <v>35</v>
      </c>
      <c r="S1333" s="62">
        <v>11</v>
      </c>
      <c r="T1333" s="62">
        <v>38</v>
      </c>
      <c r="U1333" s="62">
        <v>39</v>
      </c>
      <c r="V1333" s="62">
        <v>42</v>
      </c>
      <c r="W1333" s="62">
        <v>43</v>
      </c>
      <c r="X1333" s="62">
        <v>44</v>
      </c>
      <c r="Y1333" s="62">
        <v>44</v>
      </c>
      <c r="Z1333" s="62">
        <v>44</v>
      </c>
      <c r="AA1333" s="62">
        <v>45</v>
      </c>
      <c r="AB1333" s="62">
        <v>46</v>
      </c>
      <c r="AC1333" s="62">
        <v>46</v>
      </c>
      <c r="AE1333" s="64">
        <v>1</v>
      </c>
      <c r="AF1333" s="65">
        <v>1</v>
      </c>
      <c r="AG1333" s="66">
        <v>1</v>
      </c>
      <c r="AH1333" s="62">
        <v>2</v>
      </c>
      <c r="AI1333" s="62">
        <v>4</v>
      </c>
      <c r="AJ1333" s="62">
        <v>4</v>
      </c>
      <c r="AK1333" s="62">
        <v>4</v>
      </c>
      <c r="AL1333" s="62">
        <v>4</v>
      </c>
      <c r="AM1333" s="62">
        <v>4</v>
      </c>
      <c r="AN1333" s="62">
        <v>0</v>
      </c>
      <c r="AO1333" s="62">
        <v>6</v>
      </c>
      <c r="AP1333" s="62">
        <v>6</v>
      </c>
      <c r="AQ1333" s="62">
        <v>6</v>
      </c>
      <c r="AR1333" s="62">
        <v>6</v>
      </c>
      <c r="AS1333" s="62">
        <v>6</v>
      </c>
      <c r="AT1333" s="62">
        <v>6</v>
      </c>
      <c r="AU1333" s="62">
        <v>6</v>
      </c>
      <c r="AV1333" s="62">
        <v>6</v>
      </c>
      <c r="AW1333" s="62">
        <v>6</v>
      </c>
      <c r="AX1333" s="62">
        <v>6</v>
      </c>
    </row>
    <row r="1334" spans="1:50" ht="12.75" customHeight="1">
      <c r="A1334" s="78">
        <v>41575</v>
      </c>
      <c r="B1334" s="54">
        <v>15</v>
      </c>
      <c r="C1334" s="54">
        <v>20</v>
      </c>
      <c r="D1334" s="54">
        <v>28</v>
      </c>
      <c r="E1334" s="54">
        <v>34</v>
      </c>
      <c r="F1334" s="54">
        <v>41</v>
      </c>
      <c r="G1334" s="54">
        <v>45</v>
      </c>
      <c r="H1334" s="54"/>
      <c r="I1334" s="53"/>
      <c r="J1334" s="62">
        <v>6</v>
      </c>
      <c r="K1334" s="62">
        <v>11</v>
      </c>
      <c r="L1334" s="62">
        <v>16</v>
      </c>
      <c r="M1334" s="62">
        <v>18</v>
      </c>
      <c r="N1334" s="62">
        <v>22</v>
      </c>
      <c r="O1334" s="62">
        <v>25</v>
      </c>
      <c r="P1334" s="62">
        <v>29</v>
      </c>
      <c r="Q1334" s="62">
        <v>31</v>
      </c>
      <c r="R1334" s="62">
        <v>34</v>
      </c>
      <c r="S1334" s="62">
        <v>12</v>
      </c>
      <c r="T1334" s="62">
        <v>39</v>
      </c>
      <c r="U1334" s="62">
        <v>39</v>
      </c>
      <c r="V1334" s="62">
        <v>44</v>
      </c>
      <c r="W1334" s="62">
        <v>44</v>
      </c>
      <c r="X1334" s="62">
        <v>44</v>
      </c>
      <c r="Y1334" s="62">
        <v>44</v>
      </c>
      <c r="Z1334" s="62">
        <v>44</v>
      </c>
      <c r="AA1334" s="62">
        <v>44</v>
      </c>
      <c r="AB1334" s="62">
        <v>45</v>
      </c>
      <c r="AC1334" s="62">
        <v>46</v>
      </c>
      <c r="AE1334" s="64">
        <v>1</v>
      </c>
      <c r="AF1334" s="65">
        <v>2</v>
      </c>
      <c r="AG1334" s="66">
        <v>2</v>
      </c>
      <c r="AH1334" s="62">
        <v>3</v>
      </c>
      <c r="AI1334" s="62">
        <v>4</v>
      </c>
      <c r="AJ1334" s="62">
        <v>4</v>
      </c>
      <c r="AK1334" s="62">
        <v>4</v>
      </c>
      <c r="AL1334" s="62">
        <v>4</v>
      </c>
      <c r="AM1334" s="62">
        <v>4</v>
      </c>
      <c r="AN1334" s="62">
        <v>3</v>
      </c>
      <c r="AO1334" s="62">
        <v>6</v>
      </c>
      <c r="AP1334" s="62">
        <v>6</v>
      </c>
      <c r="AQ1334" s="62">
        <v>6</v>
      </c>
      <c r="AR1334" s="62">
        <v>6</v>
      </c>
      <c r="AS1334" s="62">
        <v>6</v>
      </c>
      <c r="AT1334" s="62">
        <v>6</v>
      </c>
      <c r="AU1334" s="62">
        <v>6</v>
      </c>
      <c r="AV1334" s="62">
        <v>6</v>
      </c>
      <c r="AW1334" s="62">
        <v>6</v>
      </c>
      <c r="AX1334" s="62">
        <v>6</v>
      </c>
    </row>
    <row r="1335" spans="1:50" ht="12.75" customHeight="1">
      <c r="A1335" s="78">
        <v>41572</v>
      </c>
      <c r="B1335" s="54">
        <v>10</v>
      </c>
      <c r="C1335" s="54">
        <v>11</v>
      </c>
      <c r="D1335" s="54">
        <v>12</v>
      </c>
      <c r="E1335" s="54">
        <v>21</v>
      </c>
      <c r="F1335" s="54">
        <v>28</v>
      </c>
      <c r="G1335" s="54">
        <v>30</v>
      </c>
      <c r="H1335" s="54"/>
      <c r="I1335" s="53"/>
      <c r="J1335" s="62">
        <v>6</v>
      </c>
      <c r="K1335" s="62">
        <v>9</v>
      </c>
      <c r="L1335" s="62">
        <v>13</v>
      </c>
      <c r="M1335" s="62">
        <v>18</v>
      </c>
      <c r="N1335" s="62">
        <v>20</v>
      </c>
      <c r="O1335" s="62">
        <v>23</v>
      </c>
      <c r="P1335" s="62">
        <v>26</v>
      </c>
      <c r="Q1335" s="62">
        <v>30</v>
      </c>
      <c r="R1335" s="62">
        <v>32</v>
      </c>
      <c r="S1335" s="62">
        <v>12</v>
      </c>
      <c r="T1335" s="62">
        <v>38</v>
      </c>
      <c r="U1335" s="62">
        <v>39</v>
      </c>
      <c r="V1335" s="62">
        <v>42</v>
      </c>
      <c r="W1335" s="62">
        <v>45</v>
      </c>
      <c r="X1335" s="62">
        <v>45</v>
      </c>
      <c r="Y1335" s="62">
        <v>45</v>
      </c>
      <c r="Z1335" s="62">
        <v>45</v>
      </c>
      <c r="AA1335" s="62">
        <v>45</v>
      </c>
      <c r="AB1335" s="62">
        <v>45</v>
      </c>
      <c r="AC1335" s="62">
        <v>46</v>
      </c>
      <c r="AE1335" s="64">
        <v>1</v>
      </c>
      <c r="AF1335" s="65">
        <v>3</v>
      </c>
      <c r="AG1335" s="66">
        <v>4</v>
      </c>
      <c r="AH1335" s="62">
        <v>5</v>
      </c>
      <c r="AI1335" s="62">
        <v>5</v>
      </c>
      <c r="AJ1335" s="62">
        <v>5</v>
      </c>
      <c r="AK1335" s="62">
        <v>5</v>
      </c>
      <c r="AL1335" s="62">
        <v>5</v>
      </c>
      <c r="AM1335" s="62">
        <v>5</v>
      </c>
      <c r="AN1335" s="62">
        <v>3</v>
      </c>
      <c r="AO1335" s="62">
        <v>5</v>
      </c>
      <c r="AP1335" s="62">
        <v>5</v>
      </c>
      <c r="AQ1335" s="62">
        <v>5</v>
      </c>
      <c r="AR1335" s="62">
        <v>5</v>
      </c>
      <c r="AS1335" s="62">
        <v>5</v>
      </c>
      <c r="AT1335" s="62">
        <v>5</v>
      </c>
      <c r="AU1335" s="62">
        <v>5</v>
      </c>
      <c r="AV1335" s="62">
        <v>5</v>
      </c>
      <c r="AW1335" s="62">
        <v>5</v>
      </c>
      <c r="AX1335" s="62">
        <v>5</v>
      </c>
    </row>
    <row r="1336" spans="1:50" ht="12.75" customHeight="1">
      <c r="A1336" s="78">
        <v>41570</v>
      </c>
      <c r="B1336" s="54">
        <v>4</v>
      </c>
      <c r="C1336" s="54">
        <v>13</v>
      </c>
      <c r="D1336" s="54">
        <v>15</v>
      </c>
      <c r="E1336" s="54">
        <v>25</v>
      </c>
      <c r="F1336" s="54">
        <v>34</v>
      </c>
      <c r="G1336" s="54">
        <v>37</v>
      </c>
      <c r="H1336" s="54"/>
      <c r="I1336" s="53"/>
      <c r="J1336" s="62">
        <v>6</v>
      </c>
      <c r="K1336" s="62">
        <v>10</v>
      </c>
      <c r="L1336" s="62">
        <v>13</v>
      </c>
      <c r="M1336" s="62">
        <v>17</v>
      </c>
      <c r="N1336" s="62">
        <v>22</v>
      </c>
      <c r="O1336" s="62">
        <v>24</v>
      </c>
      <c r="P1336" s="62">
        <v>27</v>
      </c>
      <c r="Q1336" s="62">
        <v>29</v>
      </c>
      <c r="R1336" s="62">
        <v>31</v>
      </c>
      <c r="S1336" s="62">
        <v>13</v>
      </c>
      <c r="T1336" s="62">
        <v>36</v>
      </c>
      <c r="U1336" s="62">
        <v>38</v>
      </c>
      <c r="V1336" s="62">
        <v>41</v>
      </c>
      <c r="W1336" s="62">
        <v>42</v>
      </c>
      <c r="X1336" s="62">
        <v>45</v>
      </c>
      <c r="Y1336" s="62">
        <v>45</v>
      </c>
      <c r="Z1336" s="62">
        <v>45</v>
      </c>
      <c r="AA1336" s="62">
        <v>45</v>
      </c>
      <c r="AB1336" s="62">
        <v>45</v>
      </c>
      <c r="AC1336" s="62">
        <v>45</v>
      </c>
      <c r="AE1336" s="64">
        <v>0</v>
      </c>
      <c r="AF1336" s="65">
        <v>0</v>
      </c>
      <c r="AG1336" s="66">
        <v>0</v>
      </c>
      <c r="AH1336" s="62">
        <v>2</v>
      </c>
      <c r="AI1336" s="62">
        <v>2</v>
      </c>
      <c r="AJ1336" s="62">
        <v>2</v>
      </c>
      <c r="AK1336" s="62">
        <v>3</v>
      </c>
      <c r="AL1336" s="62">
        <v>3</v>
      </c>
      <c r="AM1336" s="62">
        <v>3</v>
      </c>
      <c r="AN1336" s="62">
        <v>2</v>
      </c>
      <c r="AO1336" s="62">
        <v>3</v>
      </c>
      <c r="AP1336" s="62">
        <v>3</v>
      </c>
      <c r="AQ1336" s="62">
        <v>4</v>
      </c>
      <c r="AR1336" s="62">
        <v>4</v>
      </c>
      <c r="AS1336" s="62">
        <v>5</v>
      </c>
      <c r="AT1336" s="62">
        <v>5</v>
      </c>
      <c r="AU1336" s="62">
        <v>5</v>
      </c>
      <c r="AV1336" s="62">
        <v>5</v>
      </c>
      <c r="AW1336" s="62">
        <v>5</v>
      </c>
      <c r="AX1336" s="62">
        <v>5</v>
      </c>
    </row>
    <row r="1337" spans="1:50" ht="12.75" customHeight="1">
      <c r="A1337" s="78">
        <v>41569</v>
      </c>
      <c r="B1337" s="54">
        <v>20</v>
      </c>
      <c r="C1337" s="54">
        <v>31</v>
      </c>
      <c r="D1337" s="54">
        <v>34</v>
      </c>
      <c r="E1337" s="54">
        <v>38</v>
      </c>
      <c r="F1337" s="54">
        <v>41</v>
      </c>
      <c r="G1337" s="54">
        <v>49</v>
      </c>
      <c r="H1337" s="54"/>
      <c r="I1337" s="53"/>
      <c r="J1337" s="62">
        <v>6</v>
      </c>
      <c r="K1337" s="62">
        <v>11</v>
      </c>
      <c r="L1337" s="62">
        <v>15</v>
      </c>
      <c r="M1337" s="62">
        <v>17</v>
      </c>
      <c r="N1337" s="62">
        <v>20</v>
      </c>
      <c r="O1337" s="62">
        <v>24</v>
      </c>
      <c r="P1337" s="62">
        <v>26</v>
      </c>
      <c r="Q1337" s="62">
        <v>29</v>
      </c>
      <c r="R1337" s="62">
        <v>30</v>
      </c>
      <c r="S1337" s="62">
        <v>13</v>
      </c>
      <c r="T1337" s="62">
        <v>38</v>
      </c>
      <c r="U1337" s="62">
        <v>39</v>
      </c>
      <c r="V1337" s="62">
        <v>39</v>
      </c>
      <c r="W1337" s="62">
        <v>41</v>
      </c>
      <c r="X1337" s="62">
        <v>42</v>
      </c>
      <c r="Y1337" s="62">
        <v>45</v>
      </c>
      <c r="Z1337" s="62">
        <v>45</v>
      </c>
      <c r="AA1337" s="62">
        <v>45</v>
      </c>
      <c r="AB1337" s="62">
        <v>45</v>
      </c>
      <c r="AC1337" s="62">
        <v>45</v>
      </c>
      <c r="AE1337" s="64">
        <v>1</v>
      </c>
      <c r="AF1337" s="65">
        <v>1</v>
      </c>
      <c r="AG1337" s="66">
        <v>1</v>
      </c>
      <c r="AH1337" s="62">
        <v>1</v>
      </c>
      <c r="AI1337" s="62">
        <v>2</v>
      </c>
      <c r="AJ1337" s="62">
        <v>2</v>
      </c>
      <c r="AK1337" s="62">
        <v>2</v>
      </c>
      <c r="AL1337" s="62">
        <v>3</v>
      </c>
      <c r="AM1337" s="62">
        <v>3</v>
      </c>
      <c r="AN1337" s="62">
        <v>3</v>
      </c>
      <c r="AO1337" s="62">
        <v>6</v>
      </c>
      <c r="AP1337" s="62">
        <v>6</v>
      </c>
      <c r="AQ1337" s="62">
        <v>5</v>
      </c>
      <c r="AR1337" s="62">
        <v>5</v>
      </c>
      <c r="AS1337" s="62">
        <v>5</v>
      </c>
      <c r="AT1337" s="62">
        <v>6</v>
      </c>
      <c r="AU1337" s="62">
        <v>6</v>
      </c>
      <c r="AV1337" s="62">
        <v>6</v>
      </c>
      <c r="AW1337" s="62">
        <v>6</v>
      </c>
      <c r="AX1337" s="62">
        <v>6</v>
      </c>
    </row>
    <row r="1338" spans="1:50" ht="12.75" customHeight="1">
      <c r="A1338" s="78">
        <v>41568</v>
      </c>
      <c r="B1338" s="54">
        <v>9</v>
      </c>
      <c r="C1338" s="54">
        <v>28</v>
      </c>
      <c r="D1338" s="54">
        <v>29</v>
      </c>
      <c r="E1338" s="54">
        <v>38</v>
      </c>
      <c r="F1338" s="54">
        <v>44</v>
      </c>
      <c r="G1338" s="54">
        <v>47</v>
      </c>
      <c r="H1338" s="54"/>
      <c r="I1338" s="53"/>
      <c r="J1338" s="62">
        <v>6</v>
      </c>
      <c r="K1338" s="62">
        <v>11</v>
      </c>
      <c r="L1338" s="62">
        <v>15</v>
      </c>
      <c r="M1338" s="62">
        <v>19</v>
      </c>
      <c r="N1338" s="62">
        <v>21</v>
      </c>
      <c r="O1338" s="62">
        <v>24</v>
      </c>
      <c r="P1338" s="62">
        <v>27</v>
      </c>
      <c r="Q1338" s="62">
        <v>29</v>
      </c>
      <c r="R1338" s="62">
        <v>31</v>
      </c>
      <c r="S1338" s="62">
        <v>11</v>
      </c>
      <c r="T1338" s="62">
        <v>38</v>
      </c>
      <c r="U1338" s="62">
        <v>40</v>
      </c>
      <c r="V1338" s="62">
        <v>37</v>
      </c>
      <c r="W1338" s="62">
        <v>40</v>
      </c>
      <c r="X1338" s="62">
        <v>42</v>
      </c>
      <c r="Y1338" s="62">
        <v>42</v>
      </c>
      <c r="Z1338" s="62">
        <v>45</v>
      </c>
      <c r="AA1338" s="62">
        <v>45</v>
      </c>
      <c r="AB1338" s="62">
        <v>45</v>
      </c>
      <c r="AC1338" s="62">
        <v>45</v>
      </c>
      <c r="AE1338" s="64">
        <v>0</v>
      </c>
      <c r="AF1338" s="65">
        <v>2</v>
      </c>
      <c r="AG1338" s="66">
        <v>3</v>
      </c>
      <c r="AH1338" s="62">
        <v>3</v>
      </c>
      <c r="AI1338" s="62">
        <v>4</v>
      </c>
      <c r="AJ1338" s="62">
        <v>4</v>
      </c>
      <c r="AK1338" s="62">
        <v>5</v>
      </c>
      <c r="AL1338" s="62">
        <v>5</v>
      </c>
      <c r="AM1338" s="62">
        <v>5</v>
      </c>
      <c r="AN1338" s="62">
        <v>2</v>
      </c>
      <c r="AO1338" s="62">
        <v>5</v>
      </c>
      <c r="AP1338" s="62">
        <v>6</v>
      </c>
      <c r="AQ1338" s="62">
        <v>6</v>
      </c>
      <c r="AR1338" s="62">
        <v>6</v>
      </c>
      <c r="AS1338" s="62">
        <v>6</v>
      </c>
      <c r="AT1338" s="62">
        <v>6</v>
      </c>
      <c r="AU1338" s="62">
        <v>6</v>
      </c>
      <c r="AV1338" s="62">
        <v>6</v>
      </c>
      <c r="AW1338" s="62">
        <v>6</v>
      </c>
      <c r="AX1338" s="62">
        <v>6</v>
      </c>
    </row>
    <row r="1339" spans="1:50" ht="12.75" customHeight="1">
      <c r="A1339" s="78">
        <v>41565</v>
      </c>
      <c r="B1339" s="54">
        <v>10</v>
      </c>
      <c r="C1339" s="54">
        <v>12</v>
      </c>
      <c r="D1339" s="54">
        <v>19</v>
      </c>
      <c r="E1339" s="54">
        <v>22</v>
      </c>
      <c r="F1339" s="54">
        <v>35</v>
      </c>
      <c r="G1339" s="54">
        <v>42</v>
      </c>
      <c r="H1339" s="54"/>
      <c r="I1339" s="53"/>
      <c r="J1339" s="62">
        <v>6</v>
      </c>
      <c r="K1339" s="62">
        <v>11</v>
      </c>
      <c r="L1339" s="62">
        <v>15</v>
      </c>
      <c r="M1339" s="62">
        <v>19</v>
      </c>
      <c r="N1339" s="62">
        <v>22</v>
      </c>
      <c r="O1339" s="62">
        <v>24</v>
      </c>
      <c r="P1339" s="62">
        <v>27</v>
      </c>
      <c r="Q1339" s="62">
        <v>30</v>
      </c>
      <c r="R1339" s="62">
        <v>32</v>
      </c>
      <c r="S1339" s="62">
        <v>12</v>
      </c>
      <c r="T1339" s="62">
        <v>38</v>
      </c>
      <c r="U1339" s="62">
        <v>40</v>
      </c>
      <c r="V1339" s="62">
        <v>37</v>
      </c>
      <c r="W1339" s="62">
        <v>37</v>
      </c>
      <c r="X1339" s="62">
        <v>40</v>
      </c>
      <c r="Y1339" s="62">
        <v>42</v>
      </c>
      <c r="Z1339" s="62">
        <v>42</v>
      </c>
      <c r="AA1339" s="62">
        <v>45</v>
      </c>
      <c r="AB1339" s="62">
        <v>45</v>
      </c>
      <c r="AC1339" s="62">
        <v>45</v>
      </c>
      <c r="AE1339" s="64">
        <v>0</v>
      </c>
      <c r="AF1339" s="65">
        <v>2</v>
      </c>
      <c r="AG1339" s="66">
        <v>2</v>
      </c>
      <c r="AH1339" s="62">
        <v>3</v>
      </c>
      <c r="AI1339" s="62">
        <v>3</v>
      </c>
      <c r="AJ1339" s="62">
        <v>3</v>
      </c>
      <c r="AK1339" s="62">
        <v>4</v>
      </c>
      <c r="AL1339" s="62">
        <v>5</v>
      </c>
      <c r="AM1339" s="62">
        <v>6</v>
      </c>
      <c r="AN1339" s="62">
        <v>0</v>
      </c>
      <c r="AO1339" s="62">
        <v>4</v>
      </c>
      <c r="AP1339" s="62">
        <v>4</v>
      </c>
      <c r="AQ1339" s="62">
        <v>6</v>
      </c>
      <c r="AR1339" s="62">
        <v>6</v>
      </c>
      <c r="AS1339" s="62">
        <v>6</v>
      </c>
      <c r="AT1339" s="62">
        <v>6</v>
      </c>
      <c r="AU1339" s="62">
        <v>6</v>
      </c>
      <c r="AV1339" s="62">
        <v>6</v>
      </c>
      <c r="AW1339" s="62">
        <v>6</v>
      </c>
      <c r="AX1339" s="62">
        <v>6</v>
      </c>
    </row>
    <row r="1340" spans="1:50" ht="12.75" customHeight="1">
      <c r="A1340" s="78">
        <v>41563</v>
      </c>
      <c r="B1340" s="54">
        <v>14</v>
      </c>
      <c r="C1340" s="54">
        <v>25</v>
      </c>
      <c r="D1340" s="54">
        <v>31</v>
      </c>
      <c r="E1340" s="54">
        <v>32</v>
      </c>
      <c r="F1340" s="54">
        <v>39</v>
      </c>
      <c r="G1340" s="54">
        <v>45</v>
      </c>
      <c r="H1340" s="54"/>
      <c r="I1340" s="53"/>
      <c r="J1340" s="62">
        <v>6</v>
      </c>
      <c r="K1340" s="62">
        <v>11</v>
      </c>
      <c r="L1340" s="62">
        <v>16</v>
      </c>
      <c r="M1340" s="62">
        <v>19</v>
      </c>
      <c r="N1340" s="62">
        <v>23</v>
      </c>
      <c r="O1340" s="62">
        <v>26</v>
      </c>
      <c r="P1340" s="62">
        <v>28</v>
      </c>
      <c r="Q1340" s="62">
        <v>31</v>
      </c>
      <c r="R1340" s="62">
        <v>34</v>
      </c>
      <c r="S1340" s="62">
        <v>12</v>
      </c>
      <c r="T1340" s="62">
        <v>39</v>
      </c>
      <c r="U1340" s="62">
        <v>41</v>
      </c>
      <c r="V1340" s="62">
        <v>38</v>
      </c>
      <c r="W1340" s="62">
        <v>39</v>
      </c>
      <c r="X1340" s="62">
        <v>39</v>
      </c>
      <c r="Y1340" s="62">
        <v>42</v>
      </c>
      <c r="Z1340" s="62">
        <v>44</v>
      </c>
      <c r="AA1340" s="62">
        <v>44</v>
      </c>
      <c r="AB1340" s="62">
        <v>47</v>
      </c>
      <c r="AC1340" s="62">
        <v>47</v>
      </c>
      <c r="AE1340" s="64">
        <v>1</v>
      </c>
      <c r="AF1340" s="65">
        <v>1</v>
      </c>
      <c r="AG1340" s="66">
        <v>2</v>
      </c>
      <c r="AH1340" s="62">
        <v>2</v>
      </c>
      <c r="AI1340" s="62">
        <v>2</v>
      </c>
      <c r="AJ1340" s="62">
        <v>2</v>
      </c>
      <c r="AK1340" s="62">
        <v>2</v>
      </c>
      <c r="AL1340" s="62">
        <v>2</v>
      </c>
      <c r="AM1340" s="62">
        <v>2</v>
      </c>
      <c r="AN1340" s="62">
        <v>3</v>
      </c>
      <c r="AO1340" s="62">
        <v>5</v>
      </c>
      <c r="AP1340" s="62">
        <v>5</v>
      </c>
      <c r="AQ1340" s="62">
        <v>3</v>
      </c>
      <c r="AR1340" s="62">
        <v>4</v>
      </c>
      <c r="AS1340" s="62">
        <v>4</v>
      </c>
      <c r="AT1340" s="62">
        <v>6</v>
      </c>
      <c r="AU1340" s="62">
        <v>6</v>
      </c>
      <c r="AV1340" s="62">
        <v>6</v>
      </c>
      <c r="AW1340" s="62">
        <v>6</v>
      </c>
      <c r="AX1340" s="62">
        <v>6</v>
      </c>
    </row>
    <row r="1341" spans="1:50" ht="12.75" customHeight="1">
      <c r="A1341" s="78">
        <v>41562</v>
      </c>
      <c r="B1341" s="54">
        <v>16</v>
      </c>
      <c r="C1341" s="54">
        <v>27</v>
      </c>
      <c r="D1341" s="54">
        <v>29</v>
      </c>
      <c r="E1341" s="54">
        <v>30</v>
      </c>
      <c r="F1341" s="54">
        <v>40</v>
      </c>
      <c r="G1341" s="54">
        <v>41</v>
      </c>
      <c r="H1341" s="54"/>
      <c r="I1341" s="53"/>
      <c r="J1341" s="62">
        <v>6</v>
      </c>
      <c r="K1341" s="62">
        <v>11</v>
      </c>
      <c r="L1341" s="62">
        <v>16</v>
      </c>
      <c r="M1341" s="62">
        <v>21</v>
      </c>
      <c r="N1341" s="62">
        <v>24</v>
      </c>
      <c r="O1341" s="62">
        <v>27</v>
      </c>
      <c r="P1341" s="62">
        <v>30</v>
      </c>
      <c r="Q1341" s="62">
        <v>32</v>
      </c>
      <c r="R1341" s="62">
        <v>35</v>
      </c>
      <c r="S1341" s="62">
        <v>13</v>
      </c>
      <c r="T1341" s="62">
        <v>41</v>
      </c>
      <c r="U1341" s="62">
        <v>42</v>
      </c>
      <c r="V1341" s="62">
        <v>40</v>
      </c>
      <c r="W1341" s="62">
        <v>41</v>
      </c>
      <c r="X1341" s="62">
        <v>42</v>
      </c>
      <c r="Y1341" s="62">
        <v>42</v>
      </c>
      <c r="Z1341" s="62">
        <v>44</v>
      </c>
      <c r="AA1341" s="62">
        <v>46</v>
      </c>
      <c r="AB1341" s="62">
        <v>46</v>
      </c>
      <c r="AC1341" s="62">
        <v>48</v>
      </c>
      <c r="AE1341" s="64">
        <v>0</v>
      </c>
      <c r="AF1341" s="65">
        <v>0</v>
      </c>
      <c r="AG1341" s="66">
        <v>0</v>
      </c>
      <c r="AH1341" s="62">
        <v>0</v>
      </c>
      <c r="AI1341" s="62">
        <v>1</v>
      </c>
      <c r="AJ1341" s="62">
        <v>1</v>
      </c>
      <c r="AK1341" s="62">
        <v>2</v>
      </c>
      <c r="AL1341" s="62">
        <v>3</v>
      </c>
      <c r="AM1341" s="62">
        <v>4</v>
      </c>
      <c r="AN1341" s="62">
        <v>2</v>
      </c>
      <c r="AO1341" s="62">
        <v>6</v>
      </c>
      <c r="AP1341" s="62">
        <v>6</v>
      </c>
      <c r="AQ1341" s="62">
        <v>4</v>
      </c>
      <c r="AR1341" s="62">
        <v>5</v>
      </c>
      <c r="AS1341" s="62">
        <v>5</v>
      </c>
      <c r="AT1341" s="62">
        <v>5</v>
      </c>
      <c r="AU1341" s="62">
        <v>5</v>
      </c>
      <c r="AV1341" s="62">
        <v>5</v>
      </c>
      <c r="AW1341" s="62">
        <v>5</v>
      </c>
      <c r="AX1341" s="62">
        <v>6</v>
      </c>
    </row>
    <row r="1342" spans="1:50" ht="12.75" customHeight="1">
      <c r="A1342" s="78">
        <v>41561</v>
      </c>
      <c r="B1342" s="54">
        <v>15</v>
      </c>
      <c r="C1342" s="54">
        <v>18</v>
      </c>
      <c r="D1342" s="54">
        <v>20</v>
      </c>
      <c r="E1342" s="54">
        <v>29</v>
      </c>
      <c r="F1342" s="54">
        <v>40</v>
      </c>
      <c r="G1342" s="54">
        <v>49</v>
      </c>
      <c r="H1342" s="54"/>
      <c r="I1342" s="53"/>
      <c r="J1342" s="62">
        <v>6</v>
      </c>
      <c r="K1342" s="62">
        <v>12</v>
      </c>
      <c r="L1342" s="62">
        <v>17</v>
      </c>
      <c r="M1342" s="62">
        <v>22</v>
      </c>
      <c r="N1342" s="62">
        <v>26</v>
      </c>
      <c r="O1342" s="62">
        <v>29</v>
      </c>
      <c r="P1342" s="62">
        <v>32</v>
      </c>
      <c r="Q1342" s="62">
        <v>35</v>
      </c>
      <c r="R1342" s="62">
        <v>37</v>
      </c>
      <c r="S1342" s="62">
        <v>14</v>
      </c>
      <c r="T1342" s="62">
        <v>39</v>
      </c>
      <c r="U1342" s="62">
        <v>41</v>
      </c>
      <c r="V1342" s="62">
        <v>43</v>
      </c>
      <c r="W1342" s="62">
        <v>43</v>
      </c>
      <c r="X1342" s="62">
        <v>44</v>
      </c>
      <c r="Y1342" s="62">
        <v>44</v>
      </c>
      <c r="Z1342" s="62">
        <v>44</v>
      </c>
      <c r="AA1342" s="62">
        <v>46</v>
      </c>
      <c r="AB1342" s="62">
        <v>47</v>
      </c>
      <c r="AC1342" s="62">
        <v>47</v>
      </c>
      <c r="AE1342" s="64">
        <v>1</v>
      </c>
      <c r="AF1342" s="65">
        <v>2</v>
      </c>
      <c r="AG1342" s="66">
        <v>2</v>
      </c>
      <c r="AH1342" s="62">
        <v>3</v>
      </c>
      <c r="AI1342" s="62">
        <v>4</v>
      </c>
      <c r="AJ1342" s="62">
        <v>5</v>
      </c>
      <c r="AK1342" s="62">
        <v>5</v>
      </c>
      <c r="AL1342" s="62">
        <v>5</v>
      </c>
      <c r="AM1342" s="62">
        <v>5</v>
      </c>
      <c r="AN1342" s="62">
        <v>0</v>
      </c>
      <c r="AO1342" s="62">
        <v>3</v>
      </c>
      <c r="AP1342" s="62">
        <v>3</v>
      </c>
      <c r="AQ1342" s="62">
        <v>5</v>
      </c>
      <c r="AR1342" s="62">
        <v>5</v>
      </c>
      <c r="AS1342" s="62">
        <v>5</v>
      </c>
      <c r="AT1342" s="62">
        <v>5</v>
      </c>
      <c r="AU1342" s="62">
        <v>5</v>
      </c>
      <c r="AV1342" s="62">
        <v>5</v>
      </c>
      <c r="AW1342" s="62">
        <v>5</v>
      </c>
      <c r="AX1342" s="62">
        <v>5</v>
      </c>
    </row>
    <row r="1343" spans="1:50" ht="12.75" customHeight="1">
      <c r="A1343" s="78">
        <v>41558</v>
      </c>
      <c r="B1343" s="54">
        <v>2</v>
      </c>
      <c r="C1343" s="54">
        <v>6</v>
      </c>
      <c r="D1343" s="54">
        <v>11</v>
      </c>
      <c r="E1343" s="54">
        <v>29</v>
      </c>
      <c r="F1343" s="54">
        <v>34</v>
      </c>
      <c r="G1343" s="54">
        <v>43</v>
      </c>
      <c r="H1343" s="54"/>
      <c r="I1343" s="53"/>
      <c r="J1343" s="62">
        <v>6</v>
      </c>
      <c r="K1343" s="62">
        <v>12</v>
      </c>
      <c r="L1343" s="62">
        <v>18</v>
      </c>
      <c r="M1343" s="62">
        <v>23</v>
      </c>
      <c r="N1343" s="62">
        <v>26</v>
      </c>
      <c r="O1343" s="62">
        <v>29</v>
      </c>
      <c r="P1343" s="62">
        <v>32</v>
      </c>
      <c r="Q1343" s="62">
        <v>34</v>
      </c>
      <c r="R1343" s="62">
        <v>37</v>
      </c>
      <c r="S1343" s="62">
        <v>14</v>
      </c>
      <c r="T1343" s="62">
        <v>40</v>
      </c>
      <c r="U1343" s="62">
        <v>41</v>
      </c>
      <c r="V1343" s="62">
        <v>42</v>
      </c>
      <c r="W1343" s="62">
        <v>43</v>
      </c>
      <c r="X1343" s="62">
        <v>43</v>
      </c>
      <c r="Y1343" s="62">
        <v>44</v>
      </c>
      <c r="Z1343" s="62">
        <v>44</v>
      </c>
      <c r="AA1343" s="62">
        <v>44</v>
      </c>
      <c r="AB1343" s="62">
        <v>46</v>
      </c>
      <c r="AC1343" s="62">
        <v>47</v>
      </c>
      <c r="AE1343" s="64">
        <v>0</v>
      </c>
      <c r="AF1343" s="65">
        <v>1</v>
      </c>
      <c r="AG1343" s="66">
        <v>1</v>
      </c>
      <c r="AH1343" s="62">
        <v>1</v>
      </c>
      <c r="AI1343" s="62">
        <v>3</v>
      </c>
      <c r="AJ1343" s="62">
        <v>3</v>
      </c>
      <c r="AK1343" s="62">
        <v>4</v>
      </c>
      <c r="AL1343" s="62">
        <v>5</v>
      </c>
      <c r="AM1343" s="62">
        <v>5</v>
      </c>
      <c r="AN1343" s="62">
        <v>1</v>
      </c>
      <c r="AO1343" s="62">
        <v>5</v>
      </c>
      <c r="AP1343" s="62">
        <v>5</v>
      </c>
      <c r="AQ1343" s="62">
        <v>5</v>
      </c>
      <c r="AR1343" s="62">
        <v>6</v>
      </c>
      <c r="AS1343" s="62">
        <v>6</v>
      </c>
      <c r="AT1343" s="62">
        <v>6</v>
      </c>
      <c r="AU1343" s="62">
        <v>6</v>
      </c>
      <c r="AV1343" s="62">
        <v>6</v>
      </c>
      <c r="AW1343" s="62">
        <v>6</v>
      </c>
      <c r="AX1343" s="62">
        <v>6</v>
      </c>
    </row>
    <row r="1344" spans="1:50" ht="12.75" customHeight="1">
      <c r="A1344" s="78">
        <v>41556</v>
      </c>
      <c r="B1344" s="54">
        <v>3</v>
      </c>
      <c r="C1344" s="54">
        <v>6</v>
      </c>
      <c r="D1344" s="54">
        <v>9</v>
      </c>
      <c r="E1344" s="54">
        <v>33</v>
      </c>
      <c r="F1344" s="54">
        <v>34</v>
      </c>
      <c r="G1344" s="54">
        <v>44</v>
      </c>
      <c r="H1344" s="54"/>
      <c r="I1344" s="53"/>
      <c r="J1344" s="62">
        <v>6</v>
      </c>
      <c r="K1344" s="62">
        <v>12</v>
      </c>
      <c r="L1344" s="62">
        <v>17</v>
      </c>
      <c r="M1344" s="62">
        <v>22</v>
      </c>
      <c r="N1344" s="62">
        <v>26</v>
      </c>
      <c r="O1344" s="62">
        <v>29</v>
      </c>
      <c r="P1344" s="62">
        <v>32</v>
      </c>
      <c r="Q1344" s="62">
        <v>35</v>
      </c>
      <c r="R1344" s="62">
        <v>37</v>
      </c>
      <c r="S1344" s="62">
        <v>14</v>
      </c>
      <c r="T1344" s="62">
        <v>38</v>
      </c>
      <c r="U1344" s="62">
        <v>38</v>
      </c>
      <c r="V1344" s="62">
        <v>42</v>
      </c>
      <c r="W1344" s="62">
        <v>42</v>
      </c>
      <c r="X1344" s="62">
        <v>43</v>
      </c>
      <c r="Y1344" s="62">
        <v>43</v>
      </c>
      <c r="Z1344" s="62">
        <v>44</v>
      </c>
      <c r="AA1344" s="62">
        <v>44</v>
      </c>
      <c r="AB1344" s="62">
        <v>44</v>
      </c>
      <c r="AC1344" s="62">
        <v>46</v>
      </c>
      <c r="AE1344" s="64">
        <v>0</v>
      </c>
      <c r="AF1344" s="65">
        <v>0</v>
      </c>
      <c r="AG1344" s="66">
        <v>1</v>
      </c>
      <c r="AH1344" s="62">
        <v>2</v>
      </c>
      <c r="AI1344" s="62">
        <v>3</v>
      </c>
      <c r="AJ1344" s="62">
        <v>3</v>
      </c>
      <c r="AK1344" s="62">
        <v>3</v>
      </c>
      <c r="AL1344" s="62">
        <v>3</v>
      </c>
      <c r="AM1344" s="62">
        <v>3</v>
      </c>
      <c r="AN1344" s="62">
        <v>0</v>
      </c>
      <c r="AO1344" s="62">
        <v>3</v>
      </c>
      <c r="AP1344" s="62">
        <v>3</v>
      </c>
      <c r="AQ1344" s="62">
        <v>4</v>
      </c>
      <c r="AR1344" s="62">
        <v>4</v>
      </c>
      <c r="AS1344" s="62">
        <v>5</v>
      </c>
      <c r="AT1344" s="62">
        <v>5</v>
      </c>
      <c r="AU1344" s="62">
        <v>5</v>
      </c>
      <c r="AV1344" s="62">
        <v>5</v>
      </c>
      <c r="AW1344" s="62">
        <v>5</v>
      </c>
      <c r="AX1344" s="62">
        <v>5</v>
      </c>
    </row>
    <row r="1345" spans="1:50" ht="12.75" customHeight="1">
      <c r="A1345" s="78">
        <v>41555</v>
      </c>
      <c r="B1345" s="54">
        <v>2</v>
      </c>
      <c r="C1345" s="55">
        <v>14</v>
      </c>
      <c r="D1345" s="55">
        <v>24</v>
      </c>
      <c r="E1345" s="55">
        <v>30</v>
      </c>
      <c r="F1345" s="55">
        <v>31</v>
      </c>
      <c r="G1345" s="55">
        <v>45</v>
      </c>
      <c r="H1345" s="54"/>
      <c r="I1345" s="53"/>
      <c r="J1345" s="62">
        <v>6</v>
      </c>
      <c r="K1345" s="62">
        <v>10</v>
      </c>
      <c r="L1345" s="62">
        <v>14</v>
      </c>
      <c r="M1345" s="62">
        <v>19</v>
      </c>
      <c r="N1345" s="62">
        <v>24</v>
      </c>
      <c r="O1345" s="62">
        <v>28</v>
      </c>
      <c r="P1345" s="62">
        <v>30</v>
      </c>
      <c r="Q1345" s="62">
        <v>33</v>
      </c>
      <c r="R1345" s="62">
        <v>36</v>
      </c>
      <c r="S1345" s="62">
        <v>12</v>
      </c>
      <c r="T1345" s="62">
        <v>35</v>
      </c>
      <c r="U1345" s="62">
        <v>36</v>
      </c>
      <c r="V1345" s="62">
        <v>41</v>
      </c>
      <c r="W1345" s="62">
        <v>42</v>
      </c>
      <c r="X1345" s="62">
        <v>42</v>
      </c>
      <c r="Y1345" s="62">
        <v>43</v>
      </c>
      <c r="Z1345" s="62">
        <v>43</v>
      </c>
      <c r="AA1345" s="62">
        <v>44</v>
      </c>
      <c r="AB1345" s="62">
        <v>44</v>
      </c>
      <c r="AC1345" s="62">
        <v>44</v>
      </c>
      <c r="AE1345" s="64">
        <v>0</v>
      </c>
      <c r="AF1345" s="65">
        <v>2</v>
      </c>
      <c r="AG1345" s="66">
        <v>2</v>
      </c>
      <c r="AH1345" s="62">
        <v>2</v>
      </c>
      <c r="AI1345" s="62">
        <v>3</v>
      </c>
      <c r="AJ1345" s="62">
        <v>3</v>
      </c>
      <c r="AK1345" s="62">
        <v>3</v>
      </c>
      <c r="AL1345" s="62">
        <v>3</v>
      </c>
      <c r="AM1345" s="62">
        <v>3</v>
      </c>
      <c r="AN1345" s="62">
        <v>1</v>
      </c>
      <c r="AO1345" s="62">
        <v>3</v>
      </c>
      <c r="AP1345" s="62">
        <v>3</v>
      </c>
      <c r="AQ1345" s="62">
        <v>4</v>
      </c>
      <c r="AR1345" s="62">
        <v>4</v>
      </c>
      <c r="AS1345" s="62">
        <v>4</v>
      </c>
      <c r="AT1345" s="62">
        <v>4</v>
      </c>
      <c r="AU1345" s="62">
        <v>4</v>
      </c>
      <c r="AV1345" s="62">
        <v>4</v>
      </c>
      <c r="AW1345" s="62">
        <v>4</v>
      </c>
      <c r="AX1345" s="62">
        <v>4</v>
      </c>
    </row>
    <row r="1346" spans="1:50" ht="12.75" customHeight="1">
      <c r="A1346" s="78">
        <v>41554</v>
      </c>
      <c r="B1346" s="55">
        <v>16</v>
      </c>
      <c r="C1346" s="55">
        <v>22</v>
      </c>
      <c r="D1346" s="55">
        <v>27</v>
      </c>
      <c r="E1346" s="55">
        <v>44</v>
      </c>
      <c r="F1346" s="55">
        <v>47</v>
      </c>
      <c r="G1346" s="55">
        <v>49</v>
      </c>
      <c r="H1346" s="54"/>
      <c r="I1346" s="53"/>
      <c r="J1346" s="62">
        <v>6</v>
      </c>
      <c r="K1346" s="62">
        <v>11</v>
      </c>
      <c r="L1346" s="62">
        <v>15</v>
      </c>
      <c r="M1346" s="62">
        <v>19</v>
      </c>
      <c r="N1346" s="62">
        <v>23</v>
      </c>
      <c r="O1346" s="62">
        <v>27</v>
      </c>
      <c r="P1346" s="62">
        <v>31</v>
      </c>
      <c r="Q1346" s="62">
        <v>33</v>
      </c>
      <c r="R1346" s="62">
        <v>36</v>
      </c>
      <c r="S1346" s="62">
        <v>11</v>
      </c>
      <c r="T1346" s="62">
        <v>34</v>
      </c>
      <c r="U1346" s="62">
        <v>36</v>
      </c>
      <c r="V1346" s="62">
        <v>41</v>
      </c>
      <c r="W1346" s="62">
        <v>42</v>
      </c>
      <c r="X1346" s="62">
        <v>42</v>
      </c>
      <c r="Y1346" s="62">
        <v>42</v>
      </c>
      <c r="Z1346" s="62">
        <v>43</v>
      </c>
      <c r="AA1346" s="62">
        <v>43</v>
      </c>
      <c r="AB1346" s="62">
        <v>44</v>
      </c>
      <c r="AC1346" s="62">
        <v>44</v>
      </c>
      <c r="AE1346" s="64">
        <v>1</v>
      </c>
      <c r="AF1346" s="65">
        <v>1</v>
      </c>
      <c r="AG1346" s="66">
        <v>1</v>
      </c>
      <c r="AH1346" s="62">
        <v>2</v>
      </c>
      <c r="AI1346" s="62">
        <v>2</v>
      </c>
      <c r="AJ1346" s="62">
        <v>3</v>
      </c>
      <c r="AK1346" s="62">
        <v>3</v>
      </c>
      <c r="AL1346" s="62">
        <v>3</v>
      </c>
      <c r="AM1346" s="62">
        <v>4</v>
      </c>
      <c r="AN1346" s="62">
        <v>1</v>
      </c>
      <c r="AO1346" s="62">
        <v>4</v>
      </c>
      <c r="AP1346" s="62">
        <v>5</v>
      </c>
      <c r="AQ1346" s="62">
        <v>5</v>
      </c>
      <c r="AR1346" s="62">
        <v>5</v>
      </c>
      <c r="AS1346" s="62">
        <v>5</v>
      </c>
      <c r="AT1346" s="62">
        <v>5</v>
      </c>
      <c r="AU1346" s="62">
        <v>5</v>
      </c>
      <c r="AV1346" s="62">
        <v>5</v>
      </c>
      <c r="AW1346" s="62">
        <v>6</v>
      </c>
      <c r="AX1346" s="62">
        <v>6</v>
      </c>
    </row>
    <row r="1347" spans="1:50" ht="12.75" customHeight="1">
      <c r="A1347" s="78">
        <v>41551</v>
      </c>
      <c r="B1347" s="54">
        <v>10</v>
      </c>
      <c r="C1347" s="54">
        <v>25</v>
      </c>
      <c r="D1347" s="54">
        <v>34</v>
      </c>
      <c r="E1347" s="54">
        <v>42</v>
      </c>
      <c r="F1347" s="54">
        <v>45</v>
      </c>
      <c r="G1347" s="54">
        <v>46</v>
      </c>
      <c r="H1347" s="54"/>
      <c r="I1347" s="53"/>
      <c r="J1347" s="62">
        <v>6</v>
      </c>
      <c r="K1347" s="62">
        <v>11</v>
      </c>
      <c r="L1347" s="62">
        <v>16</v>
      </c>
      <c r="M1347" s="62">
        <v>20</v>
      </c>
      <c r="N1347" s="62">
        <v>23</v>
      </c>
      <c r="O1347" s="62">
        <v>27</v>
      </c>
      <c r="P1347" s="62">
        <v>31</v>
      </c>
      <c r="Q1347" s="62">
        <v>34</v>
      </c>
      <c r="R1347" s="62">
        <v>35</v>
      </c>
      <c r="S1347" s="62">
        <v>12</v>
      </c>
      <c r="T1347" s="62">
        <v>34</v>
      </c>
      <c r="U1347" s="62">
        <v>36</v>
      </c>
      <c r="V1347" s="62">
        <v>41</v>
      </c>
      <c r="W1347" s="62">
        <v>41</v>
      </c>
      <c r="X1347" s="62">
        <v>42</v>
      </c>
      <c r="Y1347" s="62">
        <v>42</v>
      </c>
      <c r="Z1347" s="62">
        <v>42</v>
      </c>
      <c r="AA1347" s="62">
        <v>43</v>
      </c>
      <c r="AB1347" s="62">
        <v>43</v>
      </c>
      <c r="AC1347" s="62">
        <v>44</v>
      </c>
      <c r="AE1347" s="64">
        <v>0</v>
      </c>
      <c r="AF1347" s="65">
        <v>0</v>
      </c>
      <c r="AG1347" s="66">
        <v>0</v>
      </c>
      <c r="AH1347" s="62">
        <v>1</v>
      </c>
      <c r="AI1347" s="62">
        <v>1</v>
      </c>
      <c r="AJ1347" s="62">
        <v>2</v>
      </c>
      <c r="AK1347" s="62">
        <v>2</v>
      </c>
      <c r="AL1347" s="62">
        <v>2</v>
      </c>
      <c r="AM1347" s="62">
        <v>3</v>
      </c>
      <c r="AN1347" s="62">
        <v>0</v>
      </c>
      <c r="AO1347" s="62">
        <v>4</v>
      </c>
      <c r="AP1347" s="62">
        <v>5</v>
      </c>
      <c r="AQ1347" s="62">
        <v>4</v>
      </c>
      <c r="AR1347" s="62">
        <v>4</v>
      </c>
      <c r="AS1347" s="62">
        <v>5</v>
      </c>
      <c r="AT1347" s="62">
        <v>5</v>
      </c>
      <c r="AU1347" s="62">
        <v>5</v>
      </c>
      <c r="AV1347" s="62">
        <v>6</v>
      </c>
      <c r="AW1347" s="62">
        <v>6</v>
      </c>
      <c r="AX1347" s="62">
        <v>6</v>
      </c>
    </row>
    <row r="1348" spans="1:50" ht="12.75" customHeight="1">
      <c r="A1348" s="78">
        <v>41549</v>
      </c>
      <c r="B1348" s="54">
        <v>22</v>
      </c>
      <c r="C1348" s="54">
        <v>26</v>
      </c>
      <c r="D1348" s="54">
        <v>27</v>
      </c>
      <c r="E1348" s="54">
        <v>29</v>
      </c>
      <c r="F1348" s="54">
        <v>45</v>
      </c>
      <c r="G1348" s="54">
        <v>48</v>
      </c>
      <c r="H1348" s="54"/>
      <c r="I1348" s="53"/>
      <c r="J1348" s="62">
        <v>6</v>
      </c>
      <c r="K1348" s="62">
        <v>12</v>
      </c>
      <c r="L1348" s="62">
        <v>16</v>
      </c>
      <c r="M1348" s="62">
        <v>21</v>
      </c>
      <c r="N1348" s="62">
        <v>24</v>
      </c>
      <c r="O1348" s="62">
        <v>25</v>
      </c>
      <c r="P1348" s="62">
        <v>29</v>
      </c>
      <c r="Q1348" s="62">
        <v>33</v>
      </c>
      <c r="R1348" s="62">
        <v>36</v>
      </c>
      <c r="S1348" s="62">
        <v>12</v>
      </c>
      <c r="T1348" s="62">
        <v>34</v>
      </c>
      <c r="U1348" s="62">
        <v>37</v>
      </c>
      <c r="V1348" s="62">
        <v>41</v>
      </c>
      <c r="W1348" s="62">
        <v>42</v>
      </c>
      <c r="X1348" s="62">
        <v>42</v>
      </c>
      <c r="Y1348" s="62">
        <v>43</v>
      </c>
      <c r="Z1348" s="62">
        <v>43</v>
      </c>
      <c r="AA1348" s="62">
        <v>43</v>
      </c>
      <c r="AB1348" s="62">
        <v>44</v>
      </c>
      <c r="AC1348" s="62">
        <v>44</v>
      </c>
      <c r="AE1348" s="64">
        <v>1</v>
      </c>
      <c r="AF1348" s="65">
        <v>2</v>
      </c>
      <c r="AG1348" s="66">
        <v>2</v>
      </c>
      <c r="AH1348" s="62">
        <v>2</v>
      </c>
      <c r="AI1348" s="62">
        <v>3</v>
      </c>
      <c r="AJ1348" s="62">
        <v>3</v>
      </c>
      <c r="AK1348" s="62">
        <v>3</v>
      </c>
      <c r="AL1348" s="62">
        <v>3</v>
      </c>
      <c r="AM1348" s="62">
        <v>4</v>
      </c>
      <c r="AN1348" s="62">
        <v>1</v>
      </c>
      <c r="AO1348" s="62">
        <v>4</v>
      </c>
      <c r="AP1348" s="62">
        <v>5</v>
      </c>
      <c r="AQ1348" s="62">
        <v>4</v>
      </c>
      <c r="AR1348" s="62">
        <v>5</v>
      </c>
      <c r="AS1348" s="62">
        <v>5</v>
      </c>
      <c r="AT1348" s="62">
        <v>5</v>
      </c>
      <c r="AU1348" s="62">
        <v>5</v>
      </c>
      <c r="AV1348" s="62">
        <v>5</v>
      </c>
      <c r="AW1348" s="62">
        <v>5</v>
      </c>
      <c r="AX1348" s="62">
        <v>5</v>
      </c>
    </row>
    <row r="1349" spans="1:50" ht="12.75" customHeight="1">
      <c r="A1349" s="78">
        <v>41548</v>
      </c>
      <c r="B1349" s="54">
        <v>2</v>
      </c>
      <c r="C1349" s="54">
        <v>19</v>
      </c>
      <c r="D1349" s="54">
        <v>23</v>
      </c>
      <c r="E1349" s="54">
        <v>30</v>
      </c>
      <c r="F1349" s="54">
        <v>32</v>
      </c>
      <c r="G1349" s="54">
        <v>38</v>
      </c>
      <c r="H1349" s="54"/>
      <c r="I1349" s="53"/>
      <c r="J1349" s="62">
        <v>6</v>
      </c>
      <c r="K1349" s="62">
        <v>11</v>
      </c>
      <c r="L1349" s="62">
        <v>17</v>
      </c>
      <c r="M1349" s="62">
        <v>21</v>
      </c>
      <c r="N1349" s="62">
        <v>25</v>
      </c>
      <c r="O1349" s="62">
        <v>28</v>
      </c>
      <c r="P1349" s="62">
        <v>29</v>
      </c>
      <c r="Q1349" s="62">
        <v>32</v>
      </c>
      <c r="R1349" s="62">
        <v>36</v>
      </c>
      <c r="S1349" s="62">
        <v>13</v>
      </c>
      <c r="T1349" s="62">
        <v>37</v>
      </c>
      <c r="U1349" s="62">
        <v>40</v>
      </c>
      <c r="V1349" s="62">
        <v>42</v>
      </c>
      <c r="W1349" s="62">
        <v>43</v>
      </c>
      <c r="X1349" s="62">
        <v>43</v>
      </c>
      <c r="Y1349" s="62">
        <v>43</v>
      </c>
      <c r="Z1349" s="62">
        <v>43</v>
      </c>
      <c r="AA1349" s="62">
        <v>43</v>
      </c>
      <c r="AB1349" s="62">
        <v>43</v>
      </c>
      <c r="AC1349" s="62">
        <v>44</v>
      </c>
      <c r="AE1349" s="64">
        <v>1</v>
      </c>
      <c r="AF1349" s="65">
        <v>1</v>
      </c>
      <c r="AG1349" s="66">
        <v>2</v>
      </c>
      <c r="AH1349" s="62">
        <v>3</v>
      </c>
      <c r="AI1349" s="62">
        <v>3</v>
      </c>
      <c r="AJ1349" s="62">
        <v>4</v>
      </c>
      <c r="AK1349" s="62">
        <v>5</v>
      </c>
      <c r="AL1349" s="62">
        <v>5</v>
      </c>
      <c r="AM1349" s="62">
        <v>5</v>
      </c>
      <c r="AN1349" s="62">
        <v>2</v>
      </c>
      <c r="AO1349" s="62">
        <v>6</v>
      </c>
      <c r="AP1349" s="62">
        <v>6</v>
      </c>
      <c r="AQ1349" s="62">
        <v>5</v>
      </c>
      <c r="AR1349" s="62">
        <v>6</v>
      </c>
      <c r="AS1349" s="62">
        <v>6</v>
      </c>
      <c r="AT1349" s="62">
        <v>6</v>
      </c>
      <c r="AU1349" s="62">
        <v>6</v>
      </c>
      <c r="AV1349" s="62">
        <v>6</v>
      </c>
      <c r="AW1349" s="62">
        <v>6</v>
      </c>
      <c r="AX1349" s="62">
        <v>6</v>
      </c>
    </row>
    <row r="1350" spans="1:50" ht="12.75" customHeight="1">
      <c r="A1350" s="78">
        <v>41547</v>
      </c>
      <c r="B1350" s="54">
        <v>5</v>
      </c>
      <c r="C1350" s="54">
        <v>11</v>
      </c>
      <c r="D1350" s="54">
        <v>16</v>
      </c>
      <c r="E1350" s="54">
        <v>18</v>
      </c>
      <c r="F1350" s="54">
        <v>28</v>
      </c>
      <c r="G1350" s="54">
        <v>34</v>
      </c>
      <c r="H1350" s="54"/>
      <c r="I1350" s="53"/>
      <c r="J1350" s="62">
        <v>6</v>
      </c>
      <c r="K1350" s="62">
        <v>10</v>
      </c>
      <c r="L1350" s="62">
        <v>14</v>
      </c>
      <c r="M1350" s="62">
        <v>19</v>
      </c>
      <c r="N1350" s="62">
        <v>23</v>
      </c>
      <c r="O1350" s="62">
        <v>27</v>
      </c>
      <c r="P1350" s="62">
        <v>30</v>
      </c>
      <c r="Q1350" s="62">
        <v>31</v>
      </c>
      <c r="R1350" s="62">
        <v>34</v>
      </c>
      <c r="S1350" s="62">
        <v>14</v>
      </c>
      <c r="T1350" s="62">
        <v>39</v>
      </c>
      <c r="U1350" s="62">
        <v>42</v>
      </c>
      <c r="V1350" s="62">
        <v>42</v>
      </c>
      <c r="W1350" s="62">
        <v>43</v>
      </c>
      <c r="X1350" s="62">
        <v>43</v>
      </c>
      <c r="Y1350" s="62">
        <v>43</v>
      </c>
      <c r="Z1350" s="62">
        <v>43</v>
      </c>
      <c r="AA1350" s="62">
        <v>43</v>
      </c>
      <c r="AB1350" s="62">
        <v>43</v>
      </c>
      <c r="AC1350" s="62">
        <v>43</v>
      </c>
      <c r="AE1350" s="64">
        <v>0</v>
      </c>
      <c r="AF1350" s="65">
        <v>0</v>
      </c>
      <c r="AG1350" s="66">
        <v>1</v>
      </c>
      <c r="AH1350" s="62">
        <v>2</v>
      </c>
      <c r="AI1350" s="62">
        <v>3</v>
      </c>
      <c r="AJ1350" s="62">
        <v>4</v>
      </c>
      <c r="AK1350" s="62">
        <v>4</v>
      </c>
      <c r="AL1350" s="62">
        <v>4</v>
      </c>
      <c r="AM1350" s="62">
        <v>4</v>
      </c>
      <c r="AN1350" s="62">
        <v>3</v>
      </c>
      <c r="AO1350" s="62">
        <v>5</v>
      </c>
      <c r="AP1350" s="62">
        <v>5</v>
      </c>
      <c r="AQ1350" s="62">
        <v>5</v>
      </c>
      <c r="AR1350" s="62">
        <v>5</v>
      </c>
      <c r="AS1350" s="62">
        <v>5</v>
      </c>
      <c r="AT1350" s="62">
        <v>5</v>
      </c>
      <c r="AU1350" s="62">
        <v>5</v>
      </c>
      <c r="AV1350" s="62">
        <v>5</v>
      </c>
      <c r="AW1350" s="62">
        <v>5</v>
      </c>
      <c r="AX1350" s="62">
        <v>5</v>
      </c>
    </row>
    <row r="1351" spans="1:50" ht="12.75" customHeight="1">
      <c r="A1351" s="78">
        <v>41544</v>
      </c>
      <c r="B1351" s="54">
        <v>9</v>
      </c>
      <c r="C1351" s="54">
        <v>17</v>
      </c>
      <c r="D1351" s="54">
        <v>19</v>
      </c>
      <c r="E1351" s="54">
        <v>37</v>
      </c>
      <c r="F1351" s="54">
        <v>42</v>
      </c>
      <c r="G1351" s="54">
        <v>45</v>
      </c>
      <c r="H1351" s="54"/>
      <c r="I1351" s="53"/>
      <c r="J1351" s="62">
        <v>6</v>
      </c>
      <c r="K1351" s="62">
        <v>12</v>
      </c>
      <c r="L1351" s="62">
        <v>16</v>
      </c>
      <c r="M1351" s="62">
        <v>20</v>
      </c>
      <c r="N1351" s="62">
        <v>25</v>
      </c>
      <c r="O1351" s="62">
        <v>29</v>
      </c>
      <c r="P1351" s="62">
        <v>33</v>
      </c>
      <c r="Q1351" s="62">
        <v>36</v>
      </c>
      <c r="R1351" s="62">
        <v>37</v>
      </c>
      <c r="S1351" s="62">
        <v>14</v>
      </c>
      <c r="T1351" s="62">
        <v>41</v>
      </c>
      <c r="U1351" s="62">
        <v>41</v>
      </c>
      <c r="V1351" s="62">
        <v>43</v>
      </c>
      <c r="W1351" s="62">
        <v>44</v>
      </c>
      <c r="X1351" s="62">
        <v>45</v>
      </c>
      <c r="Y1351" s="62">
        <v>45</v>
      </c>
      <c r="Z1351" s="62">
        <v>45</v>
      </c>
      <c r="AA1351" s="62">
        <v>45</v>
      </c>
      <c r="AB1351" s="62">
        <v>45</v>
      </c>
      <c r="AC1351" s="62">
        <v>45</v>
      </c>
      <c r="AE1351" s="64">
        <v>0</v>
      </c>
      <c r="AF1351" s="65">
        <v>1</v>
      </c>
      <c r="AG1351" s="66">
        <v>1</v>
      </c>
      <c r="AH1351" s="62">
        <v>1</v>
      </c>
      <c r="AI1351" s="62">
        <v>2</v>
      </c>
      <c r="AJ1351" s="62">
        <v>3</v>
      </c>
      <c r="AK1351" s="62">
        <v>3</v>
      </c>
      <c r="AL1351" s="62">
        <v>4</v>
      </c>
      <c r="AM1351" s="62">
        <v>4</v>
      </c>
      <c r="AN1351" s="62">
        <v>2</v>
      </c>
      <c r="AO1351" s="62">
        <v>5</v>
      </c>
      <c r="AP1351" s="62">
        <v>5</v>
      </c>
      <c r="AQ1351" s="62">
        <v>4</v>
      </c>
      <c r="AR1351" s="62">
        <v>5</v>
      </c>
      <c r="AS1351" s="62">
        <v>6</v>
      </c>
      <c r="AT1351" s="62">
        <v>6</v>
      </c>
      <c r="AU1351" s="62">
        <v>6</v>
      </c>
      <c r="AV1351" s="62">
        <v>6</v>
      </c>
      <c r="AW1351" s="62">
        <v>6</v>
      </c>
      <c r="AX1351" s="62">
        <v>6</v>
      </c>
    </row>
    <row r="1352" spans="1:50" ht="12.75" customHeight="1">
      <c r="A1352" s="78">
        <v>41542</v>
      </c>
      <c r="B1352" s="54">
        <v>7</v>
      </c>
      <c r="C1352" s="54">
        <v>9</v>
      </c>
      <c r="D1352" s="54">
        <v>12</v>
      </c>
      <c r="E1352" s="54">
        <v>17</v>
      </c>
      <c r="F1352" s="54">
        <v>41</v>
      </c>
      <c r="G1352" s="54">
        <v>42</v>
      </c>
      <c r="H1352" s="54"/>
      <c r="I1352" s="53"/>
      <c r="J1352" s="62">
        <v>6</v>
      </c>
      <c r="K1352" s="62">
        <v>10</v>
      </c>
      <c r="L1352" s="62">
        <v>15</v>
      </c>
      <c r="M1352" s="62">
        <v>19</v>
      </c>
      <c r="N1352" s="62">
        <v>22</v>
      </c>
      <c r="O1352" s="62">
        <v>27</v>
      </c>
      <c r="P1352" s="62">
        <v>31</v>
      </c>
      <c r="Q1352" s="62">
        <v>35</v>
      </c>
      <c r="R1352" s="62">
        <v>37</v>
      </c>
      <c r="S1352" s="62">
        <v>14</v>
      </c>
      <c r="T1352" s="62">
        <v>39</v>
      </c>
      <c r="U1352" s="62">
        <v>40</v>
      </c>
      <c r="V1352" s="62">
        <v>43</v>
      </c>
      <c r="W1352" s="62">
        <v>44</v>
      </c>
      <c r="X1352" s="62">
        <v>44</v>
      </c>
      <c r="Y1352" s="62">
        <v>45</v>
      </c>
      <c r="Z1352" s="62">
        <v>45</v>
      </c>
      <c r="AA1352" s="62">
        <v>45</v>
      </c>
      <c r="AB1352" s="62">
        <v>45</v>
      </c>
      <c r="AC1352" s="62">
        <v>45</v>
      </c>
      <c r="AE1352" s="64">
        <v>2</v>
      </c>
      <c r="AF1352" s="65">
        <v>2</v>
      </c>
      <c r="AG1352" s="66">
        <v>2</v>
      </c>
      <c r="AH1352" s="62">
        <v>3</v>
      </c>
      <c r="AI1352" s="62">
        <v>3</v>
      </c>
      <c r="AJ1352" s="62">
        <v>4</v>
      </c>
      <c r="AK1352" s="62">
        <v>4</v>
      </c>
      <c r="AL1352" s="62">
        <v>4</v>
      </c>
      <c r="AM1352" s="62">
        <v>4</v>
      </c>
      <c r="AN1352" s="62">
        <v>0</v>
      </c>
      <c r="AO1352" s="62">
        <v>4</v>
      </c>
      <c r="AP1352" s="62">
        <v>4</v>
      </c>
      <c r="AQ1352" s="62">
        <v>5</v>
      </c>
      <c r="AR1352" s="62">
        <v>5</v>
      </c>
      <c r="AS1352" s="62">
        <v>5</v>
      </c>
      <c r="AT1352" s="62">
        <v>6</v>
      </c>
      <c r="AU1352" s="62">
        <v>6</v>
      </c>
      <c r="AV1352" s="62">
        <v>6</v>
      </c>
      <c r="AW1352" s="62">
        <v>6</v>
      </c>
      <c r="AX1352" s="62">
        <v>6</v>
      </c>
    </row>
    <row r="1353" spans="1:50" ht="12.75" customHeight="1">
      <c r="A1353" s="78">
        <v>41541</v>
      </c>
      <c r="B1353" s="54">
        <v>10</v>
      </c>
      <c r="C1353" s="54">
        <v>13</v>
      </c>
      <c r="D1353" s="54">
        <v>23</v>
      </c>
      <c r="E1353" s="54">
        <v>37</v>
      </c>
      <c r="F1353" s="54">
        <v>41</v>
      </c>
      <c r="G1353" s="54">
        <v>48</v>
      </c>
      <c r="H1353" s="54"/>
      <c r="I1353" s="53"/>
      <c r="J1353" s="62">
        <v>6</v>
      </c>
      <c r="K1353" s="62">
        <v>12</v>
      </c>
      <c r="L1353" s="62">
        <v>15</v>
      </c>
      <c r="M1353" s="62">
        <v>20</v>
      </c>
      <c r="N1353" s="62">
        <v>23</v>
      </c>
      <c r="O1353" s="62">
        <v>26</v>
      </c>
      <c r="P1353" s="62">
        <v>31</v>
      </c>
      <c r="Q1353" s="62">
        <v>34</v>
      </c>
      <c r="R1353" s="62">
        <v>37</v>
      </c>
      <c r="S1353" s="62">
        <v>14</v>
      </c>
      <c r="T1353" s="62">
        <v>39</v>
      </c>
      <c r="U1353" s="62">
        <v>40</v>
      </c>
      <c r="V1353" s="62">
        <v>44</v>
      </c>
      <c r="W1353" s="62">
        <v>45</v>
      </c>
      <c r="X1353" s="62">
        <v>45</v>
      </c>
      <c r="Y1353" s="62">
        <v>45</v>
      </c>
      <c r="Z1353" s="62">
        <v>46</v>
      </c>
      <c r="AA1353" s="62">
        <v>46</v>
      </c>
      <c r="AB1353" s="62">
        <v>46</v>
      </c>
      <c r="AC1353" s="62">
        <v>46</v>
      </c>
      <c r="AE1353" s="64">
        <v>1</v>
      </c>
      <c r="AF1353" s="65">
        <v>1</v>
      </c>
      <c r="AG1353" s="66">
        <v>1</v>
      </c>
      <c r="AH1353" s="62">
        <v>2</v>
      </c>
      <c r="AI1353" s="62">
        <v>3</v>
      </c>
      <c r="AJ1353" s="62">
        <v>3</v>
      </c>
      <c r="AK1353" s="62">
        <v>3</v>
      </c>
      <c r="AL1353" s="62">
        <v>3</v>
      </c>
      <c r="AM1353" s="62">
        <v>4</v>
      </c>
      <c r="AN1353" s="62">
        <v>1</v>
      </c>
      <c r="AO1353" s="62">
        <v>5</v>
      </c>
      <c r="AP1353" s="62">
        <v>5</v>
      </c>
      <c r="AQ1353" s="62">
        <v>6</v>
      </c>
      <c r="AR1353" s="62">
        <v>6</v>
      </c>
      <c r="AS1353" s="62">
        <v>6</v>
      </c>
      <c r="AT1353" s="62">
        <v>6</v>
      </c>
      <c r="AU1353" s="62">
        <v>6</v>
      </c>
      <c r="AV1353" s="62">
        <v>6</v>
      </c>
      <c r="AW1353" s="62">
        <v>6</v>
      </c>
      <c r="AX1353" s="62">
        <v>6</v>
      </c>
    </row>
    <row r="1354" spans="1:50" ht="12.75" customHeight="1">
      <c r="A1354" s="78">
        <v>41540</v>
      </c>
      <c r="B1354" s="54">
        <v>11</v>
      </c>
      <c r="C1354" s="54">
        <v>28</v>
      </c>
      <c r="D1354" s="54">
        <v>30</v>
      </c>
      <c r="E1354" s="54">
        <v>35</v>
      </c>
      <c r="F1354" s="54">
        <v>39</v>
      </c>
      <c r="G1354" s="54">
        <v>48</v>
      </c>
      <c r="H1354" s="54"/>
      <c r="I1354" s="53"/>
      <c r="J1354" s="62">
        <v>6</v>
      </c>
      <c r="K1354" s="62">
        <v>12</v>
      </c>
      <c r="L1354" s="62">
        <v>16</v>
      </c>
      <c r="M1354" s="62">
        <v>19</v>
      </c>
      <c r="N1354" s="62">
        <v>24</v>
      </c>
      <c r="O1354" s="62">
        <v>26</v>
      </c>
      <c r="P1354" s="62">
        <v>29</v>
      </c>
      <c r="Q1354" s="62">
        <v>34</v>
      </c>
      <c r="R1354" s="62">
        <v>36</v>
      </c>
      <c r="S1354" s="62">
        <v>12</v>
      </c>
      <c r="T1354" s="62">
        <v>40</v>
      </c>
      <c r="U1354" s="62">
        <v>41</v>
      </c>
      <c r="V1354" s="62">
        <v>42</v>
      </c>
      <c r="W1354" s="62">
        <v>44</v>
      </c>
      <c r="X1354" s="62">
        <v>45</v>
      </c>
      <c r="Y1354" s="62">
        <v>45</v>
      </c>
      <c r="Z1354" s="62">
        <v>45</v>
      </c>
      <c r="AA1354" s="62">
        <v>46</v>
      </c>
      <c r="AB1354" s="62">
        <v>46</v>
      </c>
      <c r="AC1354" s="62">
        <v>46</v>
      </c>
      <c r="AE1354" s="64">
        <v>0</v>
      </c>
      <c r="AF1354" s="65">
        <v>0</v>
      </c>
      <c r="AG1354" s="66">
        <v>0</v>
      </c>
      <c r="AH1354" s="62">
        <v>0</v>
      </c>
      <c r="AI1354" s="62">
        <v>0</v>
      </c>
      <c r="AJ1354" s="62">
        <v>1</v>
      </c>
      <c r="AK1354" s="62">
        <v>3</v>
      </c>
      <c r="AL1354" s="62">
        <v>4</v>
      </c>
      <c r="AM1354" s="62">
        <v>5</v>
      </c>
      <c r="AN1354" s="62">
        <v>3</v>
      </c>
      <c r="AO1354" s="62">
        <v>6</v>
      </c>
      <c r="AP1354" s="62">
        <v>6</v>
      </c>
      <c r="AQ1354" s="62">
        <v>6</v>
      </c>
      <c r="AR1354" s="62">
        <v>6</v>
      </c>
      <c r="AS1354" s="62">
        <v>6</v>
      </c>
      <c r="AT1354" s="62">
        <v>6</v>
      </c>
      <c r="AU1354" s="62">
        <v>6</v>
      </c>
      <c r="AV1354" s="62">
        <v>6</v>
      </c>
      <c r="AW1354" s="62">
        <v>6</v>
      </c>
      <c r="AX1354" s="62">
        <v>6</v>
      </c>
    </row>
    <row r="1355" spans="1:50" ht="12.75" customHeight="1">
      <c r="A1355" s="78">
        <v>41537</v>
      </c>
      <c r="B1355" s="54">
        <v>1</v>
      </c>
      <c r="C1355" s="54">
        <v>11</v>
      </c>
      <c r="D1355" s="54">
        <v>16</v>
      </c>
      <c r="E1355" s="54">
        <v>23</v>
      </c>
      <c r="F1355" s="54">
        <v>39</v>
      </c>
      <c r="G1355" s="54">
        <v>48</v>
      </c>
      <c r="H1355" s="54"/>
      <c r="I1355" s="53"/>
      <c r="J1355" s="62">
        <v>6</v>
      </c>
      <c r="K1355" s="62">
        <v>11</v>
      </c>
      <c r="L1355" s="62">
        <v>16</v>
      </c>
      <c r="M1355" s="62">
        <v>20</v>
      </c>
      <c r="N1355" s="62">
        <v>23</v>
      </c>
      <c r="O1355" s="62">
        <v>28</v>
      </c>
      <c r="P1355" s="62">
        <v>30</v>
      </c>
      <c r="Q1355" s="62">
        <v>32</v>
      </c>
      <c r="R1355" s="62">
        <v>37</v>
      </c>
      <c r="S1355" s="62">
        <v>10</v>
      </c>
      <c r="T1355" s="62">
        <v>40</v>
      </c>
      <c r="U1355" s="62">
        <v>40</v>
      </c>
      <c r="V1355" s="62">
        <v>41</v>
      </c>
      <c r="W1355" s="62">
        <v>42</v>
      </c>
      <c r="X1355" s="62">
        <v>44</v>
      </c>
      <c r="Y1355" s="62">
        <v>45</v>
      </c>
      <c r="Z1355" s="62">
        <v>45</v>
      </c>
      <c r="AA1355" s="62">
        <v>45</v>
      </c>
      <c r="AB1355" s="62">
        <v>46</v>
      </c>
      <c r="AC1355" s="62">
        <v>46</v>
      </c>
      <c r="AE1355" s="64">
        <v>1</v>
      </c>
      <c r="AF1355" s="65">
        <v>1</v>
      </c>
      <c r="AG1355" s="66">
        <v>2</v>
      </c>
      <c r="AH1355" s="62">
        <v>3</v>
      </c>
      <c r="AI1355" s="62">
        <v>3</v>
      </c>
      <c r="AJ1355" s="62">
        <v>3</v>
      </c>
      <c r="AK1355" s="62">
        <v>4</v>
      </c>
      <c r="AL1355" s="62">
        <v>4</v>
      </c>
      <c r="AM1355" s="62">
        <v>5</v>
      </c>
      <c r="AN1355" s="62">
        <v>3</v>
      </c>
      <c r="AO1355" s="62">
        <v>5</v>
      </c>
      <c r="AP1355" s="62">
        <v>5</v>
      </c>
      <c r="AQ1355" s="62">
        <v>6</v>
      </c>
      <c r="AR1355" s="62">
        <v>6</v>
      </c>
      <c r="AS1355" s="62">
        <v>6</v>
      </c>
      <c r="AT1355" s="62">
        <v>6</v>
      </c>
      <c r="AU1355" s="62">
        <v>6</v>
      </c>
      <c r="AV1355" s="62">
        <v>6</v>
      </c>
      <c r="AW1355" s="62">
        <v>6</v>
      </c>
      <c r="AX1355" s="62">
        <v>6</v>
      </c>
    </row>
    <row r="1356" spans="1:50" ht="12.75" customHeight="1">
      <c r="A1356" s="78">
        <v>41535</v>
      </c>
      <c r="B1356" s="54">
        <v>2</v>
      </c>
      <c r="C1356" s="54">
        <v>22</v>
      </c>
      <c r="D1356" s="54">
        <v>23</v>
      </c>
      <c r="E1356" s="54">
        <v>29</v>
      </c>
      <c r="F1356" s="54">
        <v>39</v>
      </c>
      <c r="G1356" s="54">
        <v>44</v>
      </c>
      <c r="H1356" s="54"/>
      <c r="I1356" s="53"/>
      <c r="J1356" s="62">
        <v>6</v>
      </c>
      <c r="K1356" s="62">
        <v>12</v>
      </c>
      <c r="L1356" s="62">
        <v>16</v>
      </c>
      <c r="M1356" s="62">
        <v>21</v>
      </c>
      <c r="N1356" s="62">
        <v>25</v>
      </c>
      <c r="O1356" s="62">
        <v>28</v>
      </c>
      <c r="P1356" s="62">
        <v>33</v>
      </c>
      <c r="Q1356" s="62">
        <v>34</v>
      </c>
      <c r="R1356" s="62">
        <v>36</v>
      </c>
      <c r="S1356" s="62">
        <v>11</v>
      </c>
      <c r="T1356" s="62">
        <v>38</v>
      </c>
      <c r="U1356" s="62">
        <v>40</v>
      </c>
      <c r="V1356" s="62">
        <v>42</v>
      </c>
      <c r="W1356" s="62">
        <v>43</v>
      </c>
      <c r="X1356" s="62">
        <v>44</v>
      </c>
      <c r="Y1356" s="62">
        <v>45</v>
      </c>
      <c r="Z1356" s="62">
        <v>46</v>
      </c>
      <c r="AA1356" s="62">
        <v>46</v>
      </c>
      <c r="AB1356" s="62">
        <v>46</v>
      </c>
      <c r="AC1356" s="62">
        <v>47</v>
      </c>
      <c r="AE1356" s="64">
        <v>1</v>
      </c>
      <c r="AF1356" s="65">
        <v>2</v>
      </c>
      <c r="AG1356" s="66">
        <v>2</v>
      </c>
      <c r="AH1356" s="62">
        <v>2</v>
      </c>
      <c r="AI1356" s="62">
        <v>2</v>
      </c>
      <c r="AJ1356" s="62">
        <v>2</v>
      </c>
      <c r="AK1356" s="62">
        <v>4</v>
      </c>
      <c r="AL1356" s="62">
        <v>4</v>
      </c>
      <c r="AM1356" s="62">
        <v>5</v>
      </c>
      <c r="AN1356" s="62">
        <v>2</v>
      </c>
      <c r="AO1356" s="62">
        <v>4</v>
      </c>
      <c r="AP1356" s="62">
        <v>5</v>
      </c>
      <c r="AQ1356" s="62">
        <v>5</v>
      </c>
      <c r="AR1356" s="62">
        <v>6</v>
      </c>
      <c r="AS1356" s="62">
        <v>6</v>
      </c>
      <c r="AT1356" s="62">
        <v>6</v>
      </c>
      <c r="AU1356" s="62">
        <v>6</v>
      </c>
      <c r="AV1356" s="62">
        <v>6</v>
      </c>
      <c r="AW1356" s="62">
        <v>6</v>
      </c>
      <c r="AX1356" s="62">
        <v>6</v>
      </c>
    </row>
    <row r="1357" spans="1:50" ht="12.75" customHeight="1">
      <c r="A1357" s="78">
        <v>41534</v>
      </c>
      <c r="B1357" s="54">
        <v>3</v>
      </c>
      <c r="C1357" s="54">
        <v>17</v>
      </c>
      <c r="D1357" s="54">
        <v>29</v>
      </c>
      <c r="E1357" s="54">
        <v>35</v>
      </c>
      <c r="F1357" s="54">
        <v>37</v>
      </c>
      <c r="G1357" s="54">
        <v>38</v>
      </c>
      <c r="H1357" s="54"/>
      <c r="I1357" s="53"/>
      <c r="J1357" s="62">
        <v>6</v>
      </c>
      <c r="K1357" s="62">
        <v>11</v>
      </c>
      <c r="L1357" s="62">
        <v>17</v>
      </c>
      <c r="M1357" s="62">
        <v>21</v>
      </c>
      <c r="N1357" s="62">
        <v>26</v>
      </c>
      <c r="O1357" s="62">
        <v>29</v>
      </c>
      <c r="P1357" s="62">
        <v>32</v>
      </c>
      <c r="Q1357" s="62">
        <v>36</v>
      </c>
      <c r="R1357" s="62">
        <v>37</v>
      </c>
      <c r="S1357" s="62">
        <v>12</v>
      </c>
      <c r="T1357" s="62">
        <v>39</v>
      </c>
      <c r="U1357" s="62">
        <v>41</v>
      </c>
      <c r="V1357" s="62">
        <v>42</v>
      </c>
      <c r="W1357" s="62">
        <v>42</v>
      </c>
      <c r="X1357" s="62">
        <v>43</v>
      </c>
      <c r="Y1357" s="62">
        <v>44</v>
      </c>
      <c r="Z1357" s="62">
        <v>45</v>
      </c>
      <c r="AA1357" s="62">
        <v>46</v>
      </c>
      <c r="AB1357" s="62">
        <v>46</v>
      </c>
      <c r="AC1357" s="62">
        <v>46</v>
      </c>
      <c r="AE1357" s="64">
        <v>2</v>
      </c>
      <c r="AF1357" s="65">
        <v>2</v>
      </c>
      <c r="AG1357" s="66">
        <v>3</v>
      </c>
      <c r="AH1357" s="62">
        <v>3</v>
      </c>
      <c r="AI1357" s="62">
        <v>3</v>
      </c>
      <c r="AJ1357" s="62">
        <v>3</v>
      </c>
      <c r="AK1357" s="62">
        <v>3</v>
      </c>
      <c r="AL1357" s="62">
        <v>5</v>
      </c>
      <c r="AM1357" s="62">
        <v>5</v>
      </c>
      <c r="AN1357" s="62">
        <v>3</v>
      </c>
      <c r="AO1357" s="62">
        <v>5</v>
      </c>
      <c r="AP1357" s="62">
        <v>5</v>
      </c>
      <c r="AQ1357" s="62">
        <v>5</v>
      </c>
      <c r="AR1357" s="62">
        <v>5</v>
      </c>
      <c r="AS1357" s="62">
        <v>5</v>
      </c>
      <c r="AT1357" s="62">
        <v>5</v>
      </c>
      <c r="AU1357" s="62">
        <v>5</v>
      </c>
      <c r="AV1357" s="62">
        <v>5</v>
      </c>
      <c r="AW1357" s="62">
        <v>5</v>
      </c>
      <c r="AX1357" s="62">
        <v>5</v>
      </c>
    </row>
    <row r="1358" spans="1:50" ht="12.75" customHeight="1">
      <c r="A1358" s="78">
        <v>41533</v>
      </c>
      <c r="B1358" s="54">
        <v>5</v>
      </c>
      <c r="C1358" s="54">
        <v>35</v>
      </c>
      <c r="D1358" s="54">
        <v>39</v>
      </c>
      <c r="E1358" s="54">
        <v>42</v>
      </c>
      <c r="F1358" s="54">
        <v>43</v>
      </c>
      <c r="G1358" s="54">
        <v>49</v>
      </c>
      <c r="H1358" s="54"/>
      <c r="I1358" s="53"/>
      <c r="J1358" s="62">
        <v>6</v>
      </c>
      <c r="K1358" s="62">
        <v>11</v>
      </c>
      <c r="L1358" s="62">
        <v>16</v>
      </c>
      <c r="M1358" s="62">
        <v>21</v>
      </c>
      <c r="N1358" s="62">
        <v>24</v>
      </c>
      <c r="O1358" s="62">
        <v>29</v>
      </c>
      <c r="P1358" s="62">
        <v>31</v>
      </c>
      <c r="Q1358" s="62">
        <v>32</v>
      </c>
      <c r="R1358" s="62">
        <v>36</v>
      </c>
      <c r="S1358" s="62">
        <v>13</v>
      </c>
      <c r="T1358" s="62">
        <v>39</v>
      </c>
      <c r="U1358" s="62">
        <v>40</v>
      </c>
      <c r="V1358" s="62">
        <v>41</v>
      </c>
      <c r="W1358" s="62">
        <v>42</v>
      </c>
      <c r="X1358" s="62">
        <v>42</v>
      </c>
      <c r="Y1358" s="62">
        <v>43</v>
      </c>
      <c r="Z1358" s="62">
        <v>44</v>
      </c>
      <c r="AA1358" s="62">
        <v>45</v>
      </c>
      <c r="AB1358" s="62">
        <v>46</v>
      </c>
      <c r="AC1358" s="62">
        <v>46</v>
      </c>
      <c r="AE1358" s="64">
        <v>2</v>
      </c>
      <c r="AF1358" s="65">
        <v>2</v>
      </c>
      <c r="AG1358" s="66">
        <v>3</v>
      </c>
      <c r="AH1358" s="62">
        <v>4</v>
      </c>
      <c r="AI1358" s="62">
        <v>4</v>
      </c>
      <c r="AJ1358" s="62">
        <v>5</v>
      </c>
      <c r="AK1358" s="62">
        <v>5</v>
      </c>
      <c r="AL1358" s="62">
        <v>5</v>
      </c>
      <c r="AM1358" s="62">
        <v>5</v>
      </c>
      <c r="AN1358" s="62">
        <v>1</v>
      </c>
      <c r="AO1358" s="62">
        <v>4</v>
      </c>
      <c r="AP1358" s="62">
        <v>4</v>
      </c>
      <c r="AQ1358" s="62">
        <v>6</v>
      </c>
      <c r="AR1358" s="62">
        <v>6</v>
      </c>
      <c r="AS1358" s="62">
        <v>6</v>
      </c>
      <c r="AT1358" s="62">
        <v>6</v>
      </c>
      <c r="AU1358" s="62">
        <v>6</v>
      </c>
      <c r="AV1358" s="62">
        <v>6</v>
      </c>
      <c r="AW1358" s="62">
        <v>6</v>
      </c>
      <c r="AX1358" s="62">
        <v>6</v>
      </c>
    </row>
    <row r="1359" spans="1:50" ht="12.75" customHeight="1">
      <c r="A1359" s="78">
        <v>41530</v>
      </c>
      <c r="B1359" s="54">
        <v>3</v>
      </c>
      <c r="C1359" s="54">
        <v>11</v>
      </c>
      <c r="D1359" s="54">
        <v>18</v>
      </c>
      <c r="E1359" s="54">
        <v>43</v>
      </c>
      <c r="F1359" s="54">
        <v>46</v>
      </c>
      <c r="G1359" s="54">
        <v>47</v>
      </c>
      <c r="H1359" s="54"/>
      <c r="I1359" s="53"/>
      <c r="J1359" s="62">
        <v>6</v>
      </c>
      <c r="K1359" s="62">
        <v>12</v>
      </c>
      <c r="L1359" s="62">
        <v>15</v>
      </c>
      <c r="M1359" s="62">
        <v>19</v>
      </c>
      <c r="N1359" s="62">
        <v>23</v>
      </c>
      <c r="O1359" s="62">
        <v>26</v>
      </c>
      <c r="P1359" s="62">
        <v>31</v>
      </c>
      <c r="Q1359" s="62">
        <v>33</v>
      </c>
      <c r="R1359" s="62">
        <v>34</v>
      </c>
      <c r="S1359" s="62">
        <v>14</v>
      </c>
      <c r="T1359" s="62">
        <v>39</v>
      </c>
      <c r="U1359" s="62">
        <v>42</v>
      </c>
      <c r="V1359" s="62">
        <v>42</v>
      </c>
      <c r="W1359" s="62">
        <v>42</v>
      </c>
      <c r="X1359" s="62">
        <v>42</v>
      </c>
      <c r="Y1359" s="62">
        <v>42</v>
      </c>
      <c r="Z1359" s="62">
        <v>43</v>
      </c>
      <c r="AA1359" s="62">
        <v>44</v>
      </c>
      <c r="AB1359" s="62">
        <v>45</v>
      </c>
      <c r="AC1359" s="62">
        <v>46</v>
      </c>
      <c r="AE1359" s="64">
        <v>3</v>
      </c>
      <c r="AF1359" s="65">
        <v>3</v>
      </c>
      <c r="AG1359" s="66">
        <v>3</v>
      </c>
      <c r="AH1359" s="62">
        <v>3</v>
      </c>
      <c r="AI1359" s="62">
        <v>4</v>
      </c>
      <c r="AJ1359" s="62">
        <v>4</v>
      </c>
      <c r="AK1359" s="62">
        <v>5</v>
      </c>
      <c r="AL1359" s="62">
        <v>5</v>
      </c>
      <c r="AM1359" s="62">
        <v>5</v>
      </c>
      <c r="AN1359" s="62">
        <v>2</v>
      </c>
      <c r="AO1359" s="62">
        <v>5</v>
      </c>
      <c r="AP1359" s="62">
        <v>5</v>
      </c>
      <c r="AQ1359" s="62">
        <v>6</v>
      </c>
      <c r="AR1359" s="62">
        <v>6</v>
      </c>
      <c r="AS1359" s="62">
        <v>6</v>
      </c>
      <c r="AT1359" s="62">
        <v>6</v>
      </c>
      <c r="AU1359" s="62">
        <v>6</v>
      </c>
      <c r="AV1359" s="62">
        <v>6</v>
      </c>
      <c r="AW1359" s="62">
        <v>6</v>
      </c>
      <c r="AX1359" s="62">
        <v>6</v>
      </c>
    </row>
    <row r="1360" spans="1:50" ht="12.75" customHeight="1">
      <c r="A1360" s="78">
        <v>41528</v>
      </c>
      <c r="B1360" s="54">
        <v>3</v>
      </c>
      <c r="C1360" s="54">
        <v>4</v>
      </c>
      <c r="D1360" s="54">
        <v>26</v>
      </c>
      <c r="E1360" s="54">
        <v>32</v>
      </c>
      <c r="F1360" s="54">
        <v>36</v>
      </c>
      <c r="G1360" s="54">
        <v>38</v>
      </c>
      <c r="H1360" s="54"/>
      <c r="I1360" s="53"/>
      <c r="J1360" s="62">
        <v>6</v>
      </c>
      <c r="K1360" s="62">
        <v>10</v>
      </c>
      <c r="L1360" s="62">
        <v>15</v>
      </c>
      <c r="M1360" s="62">
        <v>18</v>
      </c>
      <c r="N1360" s="62">
        <v>22</v>
      </c>
      <c r="O1360" s="62">
        <v>26</v>
      </c>
      <c r="P1360" s="62">
        <v>29</v>
      </c>
      <c r="Q1360" s="62">
        <v>34</v>
      </c>
      <c r="R1360" s="62">
        <v>36</v>
      </c>
      <c r="S1360" s="62">
        <v>14</v>
      </c>
      <c r="T1360" s="62">
        <v>41</v>
      </c>
      <c r="U1360" s="62">
        <v>42</v>
      </c>
      <c r="V1360" s="62">
        <v>42</v>
      </c>
      <c r="W1360" s="62">
        <v>44</v>
      </c>
      <c r="X1360" s="62">
        <v>44</v>
      </c>
      <c r="Y1360" s="62">
        <v>44</v>
      </c>
      <c r="Z1360" s="62">
        <v>44</v>
      </c>
      <c r="AA1360" s="62">
        <v>44</v>
      </c>
      <c r="AB1360" s="62">
        <v>44</v>
      </c>
      <c r="AC1360" s="62">
        <v>45</v>
      </c>
      <c r="AE1360" s="64">
        <v>1</v>
      </c>
      <c r="AF1360" s="65">
        <v>1</v>
      </c>
      <c r="AG1360" s="66">
        <v>1</v>
      </c>
      <c r="AH1360" s="62">
        <v>2</v>
      </c>
      <c r="AI1360" s="62">
        <v>3</v>
      </c>
      <c r="AJ1360" s="62">
        <v>3</v>
      </c>
      <c r="AK1360" s="62">
        <v>3</v>
      </c>
      <c r="AL1360" s="62">
        <v>3</v>
      </c>
      <c r="AM1360" s="62">
        <v>3</v>
      </c>
      <c r="AN1360" s="62">
        <v>3</v>
      </c>
      <c r="AO1360" s="62">
        <v>5</v>
      </c>
      <c r="AP1360" s="62">
        <v>5</v>
      </c>
      <c r="AQ1360" s="62">
        <v>5</v>
      </c>
      <c r="AR1360" s="62">
        <v>5</v>
      </c>
      <c r="AS1360" s="62">
        <v>5</v>
      </c>
      <c r="AT1360" s="62">
        <v>5</v>
      </c>
      <c r="AU1360" s="62">
        <v>5</v>
      </c>
      <c r="AV1360" s="62">
        <v>5</v>
      </c>
      <c r="AW1360" s="62">
        <v>5</v>
      </c>
      <c r="AX1360" s="62">
        <v>5</v>
      </c>
    </row>
    <row r="1361" spans="1:50" ht="12.75" customHeight="1">
      <c r="A1361" s="78">
        <v>41527</v>
      </c>
      <c r="B1361" s="54">
        <v>14</v>
      </c>
      <c r="C1361" s="54">
        <v>19</v>
      </c>
      <c r="D1361" s="54">
        <v>20</v>
      </c>
      <c r="E1361" s="54">
        <v>21</v>
      </c>
      <c r="F1361" s="54">
        <v>36</v>
      </c>
      <c r="G1361" s="54">
        <v>44</v>
      </c>
      <c r="H1361" s="54"/>
      <c r="I1361" s="53"/>
      <c r="J1361" s="62">
        <v>6</v>
      </c>
      <c r="K1361" s="62">
        <v>11</v>
      </c>
      <c r="L1361" s="62">
        <v>14</v>
      </c>
      <c r="M1361" s="62">
        <v>18</v>
      </c>
      <c r="N1361" s="62">
        <v>21</v>
      </c>
      <c r="O1361" s="62">
        <v>25</v>
      </c>
      <c r="P1361" s="62">
        <v>29</v>
      </c>
      <c r="Q1361" s="62">
        <v>30</v>
      </c>
      <c r="R1361" s="62">
        <v>35</v>
      </c>
      <c r="S1361" s="62">
        <v>14</v>
      </c>
      <c r="T1361" s="62">
        <v>40</v>
      </c>
      <c r="U1361" s="62">
        <v>42</v>
      </c>
      <c r="V1361" s="62">
        <v>42</v>
      </c>
      <c r="W1361" s="62">
        <v>43</v>
      </c>
      <c r="X1361" s="62">
        <v>45</v>
      </c>
      <c r="Y1361" s="62">
        <v>45</v>
      </c>
      <c r="Z1361" s="62">
        <v>45</v>
      </c>
      <c r="AA1361" s="62">
        <v>45</v>
      </c>
      <c r="AB1361" s="62">
        <v>45</v>
      </c>
      <c r="AC1361" s="62">
        <v>45</v>
      </c>
      <c r="AE1361" s="64">
        <v>1</v>
      </c>
      <c r="AF1361" s="65">
        <v>2</v>
      </c>
      <c r="AG1361" s="66">
        <v>2</v>
      </c>
      <c r="AH1361" s="62">
        <v>2</v>
      </c>
      <c r="AI1361" s="62">
        <v>2</v>
      </c>
      <c r="AJ1361" s="62">
        <v>4</v>
      </c>
      <c r="AK1361" s="62">
        <v>4</v>
      </c>
      <c r="AL1361" s="62">
        <v>4</v>
      </c>
      <c r="AM1361" s="62">
        <v>4</v>
      </c>
      <c r="AN1361" s="62">
        <v>1</v>
      </c>
      <c r="AO1361" s="62">
        <v>4</v>
      </c>
      <c r="AP1361" s="62">
        <v>4</v>
      </c>
      <c r="AQ1361" s="62">
        <v>5</v>
      </c>
      <c r="AR1361" s="62">
        <v>5</v>
      </c>
      <c r="AS1361" s="62">
        <v>5</v>
      </c>
      <c r="AT1361" s="62">
        <v>5</v>
      </c>
      <c r="AU1361" s="62">
        <v>5</v>
      </c>
      <c r="AV1361" s="62">
        <v>5</v>
      </c>
      <c r="AW1361" s="62">
        <v>5</v>
      </c>
      <c r="AX1361" s="62">
        <v>5</v>
      </c>
    </row>
    <row r="1362" spans="1:50" ht="12.75" customHeight="1">
      <c r="A1362" s="78">
        <v>41526</v>
      </c>
      <c r="B1362" s="54">
        <v>6</v>
      </c>
      <c r="C1362" s="54">
        <v>12</v>
      </c>
      <c r="D1362" s="54">
        <v>15</v>
      </c>
      <c r="E1362" s="54">
        <v>25</v>
      </c>
      <c r="F1362" s="54">
        <v>39</v>
      </c>
      <c r="G1362" s="54">
        <v>41</v>
      </c>
      <c r="H1362" s="54"/>
      <c r="I1362" s="53"/>
      <c r="J1362" s="62">
        <v>6</v>
      </c>
      <c r="K1362" s="62">
        <v>12</v>
      </c>
      <c r="L1362" s="62">
        <v>17</v>
      </c>
      <c r="M1362" s="62">
        <v>20</v>
      </c>
      <c r="N1362" s="62">
        <v>23</v>
      </c>
      <c r="O1362" s="62">
        <v>25</v>
      </c>
      <c r="P1362" s="62">
        <v>29</v>
      </c>
      <c r="Q1362" s="62">
        <v>32</v>
      </c>
      <c r="R1362" s="62">
        <v>33</v>
      </c>
      <c r="S1362" s="62">
        <v>13</v>
      </c>
      <c r="T1362" s="62">
        <v>40</v>
      </c>
      <c r="U1362" s="62">
        <v>41</v>
      </c>
      <c r="V1362" s="62">
        <v>42</v>
      </c>
      <c r="W1362" s="62">
        <v>43</v>
      </c>
      <c r="X1362" s="62">
        <v>44</v>
      </c>
      <c r="Y1362" s="62">
        <v>46</v>
      </c>
      <c r="Z1362" s="62">
        <v>46</v>
      </c>
      <c r="AA1362" s="62">
        <v>46</v>
      </c>
      <c r="AB1362" s="62">
        <v>46</v>
      </c>
      <c r="AC1362" s="62">
        <v>46</v>
      </c>
      <c r="AE1362" s="64">
        <v>0</v>
      </c>
      <c r="AF1362" s="65">
        <v>1</v>
      </c>
      <c r="AG1362" s="66">
        <v>3</v>
      </c>
      <c r="AH1362" s="62">
        <v>3</v>
      </c>
      <c r="AI1362" s="62">
        <v>3</v>
      </c>
      <c r="AJ1362" s="62">
        <v>4</v>
      </c>
      <c r="AK1362" s="62">
        <v>4</v>
      </c>
      <c r="AL1362" s="62">
        <v>6</v>
      </c>
      <c r="AM1362" s="62">
        <v>6</v>
      </c>
      <c r="AN1362" s="62">
        <v>2</v>
      </c>
      <c r="AO1362" s="62">
        <v>4</v>
      </c>
      <c r="AP1362" s="62">
        <v>5</v>
      </c>
      <c r="AQ1362" s="62">
        <v>6</v>
      </c>
      <c r="AR1362" s="62">
        <v>6</v>
      </c>
      <c r="AS1362" s="62">
        <v>6</v>
      </c>
      <c r="AT1362" s="62">
        <v>6</v>
      </c>
      <c r="AU1362" s="62">
        <v>6</v>
      </c>
      <c r="AV1362" s="62">
        <v>6</v>
      </c>
      <c r="AW1362" s="62">
        <v>6</v>
      </c>
      <c r="AX1362" s="62">
        <v>6</v>
      </c>
    </row>
    <row r="1363" spans="1:50" ht="12.75" customHeight="1">
      <c r="A1363" s="78">
        <v>41523</v>
      </c>
      <c r="B1363" s="54">
        <v>13</v>
      </c>
      <c r="C1363" s="54">
        <v>18</v>
      </c>
      <c r="D1363" s="54">
        <v>23</v>
      </c>
      <c r="E1363" s="54">
        <v>28</v>
      </c>
      <c r="F1363" s="54">
        <v>35</v>
      </c>
      <c r="G1363" s="54">
        <v>47</v>
      </c>
      <c r="H1363" s="56"/>
      <c r="I1363" s="56"/>
      <c r="J1363" s="62">
        <v>6</v>
      </c>
      <c r="K1363" s="62">
        <v>12</v>
      </c>
      <c r="L1363" s="62">
        <v>17</v>
      </c>
      <c r="M1363" s="62">
        <v>22</v>
      </c>
      <c r="N1363" s="62">
        <v>25</v>
      </c>
      <c r="O1363" s="62">
        <v>27</v>
      </c>
      <c r="P1363" s="62">
        <v>28</v>
      </c>
      <c r="Q1363" s="62">
        <v>31</v>
      </c>
      <c r="R1363" s="62">
        <v>32</v>
      </c>
      <c r="S1363" s="62">
        <v>13</v>
      </c>
      <c r="T1363" s="62">
        <v>40</v>
      </c>
      <c r="U1363" s="62">
        <v>40</v>
      </c>
      <c r="V1363" s="62">
        <v>38</v>
      </c>
      <c r="W1363" s="62">
        <v>42</v>
      </c>
      <c r="X1363" s="62">
        <v>43</v>
      </c>
      <c r="Y1363" s="62">
        <v>44</v>
      </c>
      <c r="Z1363" s="62">
        <v>46</v>
      </c>
      <c r="AA1363" s="62">
        <v>46</v>
      </c>
      <c r="AB1363" s="62">
        <v>46</v>
      </c>
      <c r="AC1363" s="62">
        <v>46</v>
      </c>
      <c r="AE1363" s="64">
        <v>1</v>
      </c>
      <c r="AF1363" s="65">
        <v>2</v>
      </c>
      <c r="AG1363" s="66">
        <v>3</v>
      </c>
      <c r="AH1363" s="62">
        <v>5</v>
      </c>
      <c r="AI1363" s="62">
        <v>6</v>
      </c>
      <c r="AJ1363" s="62">
        <v>6</v>
      </c>
      <c r="AK1363" s="62">
        <v>6</v>
      </c>
      <c r="AL1363" s="62">
        <v>6</v>
      </c>
      <c r="AM1363" s="62">
        <v>6</v>
      </c>
      <c r="AN1363" s="62">
        <v>2</v>
      </c>
      <c r="AO1363" s="62">
        <v>5</v>
      </c>
      <c r="AP1363" s="62">
        <v>5</v>
      </c>
      <c r="AQ1363" s="62">
        <v>6</v>
      </c>
      <c r="AR1363" s="62">
        <v>6</v>
      </c>
      <c r="AS1363" s="62">
        <v>6</v>
      </c>
      <c r="AT1363" s="62">
        <v>6</v>
      </c>
      <c r="AU1363" s="62">
        <v>6</v>
      </c>
      <c r="AV1363" s="62">
        <v>6</v>
      </c>
      <c r="AW1363" s="62">
        <v>6</v>
      </c>
      <c r="AX1363" s="62">
        <v>6</v>
      </c>
    </row>
    <row r="1364" spans="1:50" ht="12.75" customHeight="1">
      <c r="A1364" s="78">
        <v>41521</v>
      </c>
      <c r="B1364" s="54">
        <v>1</v>
      </c>
      <c r="C1364" s="54">
        <v>4</v>
      </c>
      <c r="D1364" s="54">
        <v>15</v>
      </c>
      <c r="E1364" s="54">
        <v>30</v>
      </c>
      <c r="F1364" s="54">
        <v>36</v>
      </c>
      <c r="G1364" s="54">
        <v>45</v>
      </c>
      <c r="H1364" s="54"/>
      <c r="I1364" s="53"/>
      <c r="J1364" s="62">
        <v>6</v>
      </c>
      <c r="K1364" s="62">
        <v>11</v>
      </c>
      <c r="L1364" s="62">
        <v>17</v>
      </c>
      <c r="M1364" s="62">
        <v>21</v>
      </c>
      <c r="N1364" s="62">
        <v>26</v>
      </c>
      <c r="O1364" s="62">
        <v>28</v>
      </c>
      <c r="P1364" s="62">
        <v>30</v>
      </c>
      <c r="Q1364" s="62">
        <v>31</v>
      </c>
      <c r="R1364" s="62">
        <v>34</v>
      </c>
      <c r="S1364" s="62">
        <v>13</v>
      </c>
      <c r="T1364" s="62">
        <v>39</v>
      </c>
      <c r="U1364" s="62">
        <v>42</v>
      </c>
      <c r="V1364" s="62">
        <v>40</v>
      </c>
      <c r="W1364" s="62">
        <v>40</v>
      </c>
      <c r="X1364" s="62">
        <v>44</v>
      </c>
      <c r="Y1364" s="62">
        <v>45</v>
      </c>
      <c r="Z1364" s="62">
        <v>46</v>
      </c>
      <c r="AA1364" s="62">
        <v>47</v>
      </c>
      <c r="AB1364" s="62">
        <v>47</v>
      </c>
      <c r="AC1364" s="62">
        <v>47</v>
      </c>
      <c r="AE1364" s="64">
        <v>0</v>
      </c>
      <c r="AF1364" s="65">
        <v>1</v>
      </c>
      <c r="AG1364" s="66">
        <v>2</v>
      </c>
      <c r="AH1364" s="62">
        <v>3</v>
      </c>
      <c r="AI1364" s="62">
        <v>3</v>
      </c>
      <c r="AJ1364" s="62">
        <v>3</v>
      </c>
      <c r="AK1364" s="62">
        <v>4</v>
      </c>
      <c r="AL1364" s="62">
        <v>4</v>
      </c>
      <c r="AM1364" s="62">
        <v>5</v>
      </c>
      <c r="AN1364" s="62">
        <v>1</v>
      </c>
      <c r="AO1364" s="62">
        <v>5</v>
      </c>
      <c r="AP1364" s="62">
        <v>6</v>
      </c>
      <c r="AQ1364" s="62">
        <v>6</v>
      </c>
      <c r="AR1364" s="62">
        <v>6</v>
      </c>
      <c r="AS1364" s="62">
        <v>6</v>
      </c>
      <c r="AT1364" s="62">
        <v>6</v>
      </c>
      <c r="AU1364" s="62">
        <v>6</v>
      </c>
      <c r="AV1364" s="62">
        <v>6</v>
      </c>
      <c r="AW1364" s="62">
        <v>6</v>
      </c>
      <c r="AX1364" s="62">
        <v>6</v>
      </c>
    </row>
    <row r="1365" spans="1:50" ht="12.75" customHeight="1">
      <c r="A1365" s="78">
        <v>41520</v>
      </c>
      <c r="B1365" s="54">
        <v>7</v>
      </c>
      <c r="C1365" s="54">
        <v>13</v>
      </c>
      <c r="D1365" s="54">
        <v>15</v>
      </c>
      <c r="E1365" s="54">
        <v>18</v>
      </c>
      <c r="F1365" s="54">
        <v>36</v>
      </c>
      <c r="G1365" s="54">
        <v>43</v>
      </c>
      <c r="H1365" s="54"/>
      <c r="I1365" s="53"/>
      <c r="J1365" s="62">
        <v>6</v>
      </c>
      <c r="K1365" s="62">
        <v>11</v>
      </c>
      <c r="L1365" s="62">
        <v>16</v>
      </c>
      <c r="M1365" s="62">
        <v>22</v>
      </c>
      <c r="N1365" s="62">
        <v>25</v>
      </c>
      <c r="O1365" s="62">
        <v>30</v>
      </c>
      <c r="P1365" s="62">
        <v>32</v>
      </c>
      <c r="Q1365" s="62">
        <v>34</v>
      </c>
      <c r="R1365" s="62">
        <v>35</v>
      </c>
      <c r="S1365" s="62">
        <v>14</v>
      </c>
      <c r="T1365" s="62">
        <v>41</v>
      </c>
      <c r="U1365" s="62">
        <v>41</v>
      </c>
      <c r="V1365" s="62">
        <v>41</v>
      </c>
      <c r="W1365" s="62">
        <v>42</v>
      </c>
      <c r="X1365" s="62">
        <v>42</v>
      </c>
      <c r="Y1365" s="62">
        <v>46</v>
      </c>
      <c r="Z1365" s="62">
        <v>46</v>
      </c>
      <c r="AA1365" s="62">
        <v>47</v>
      </c>
      <c r="AB1365" s="62">
        <v>48</v>
      </c>
      <c r="AC1365" s="62">
        <v>48</v>
      </c>
      <c r="AE1365" s="64">
        <v>1</v>
      </c>
      <c r="AF1365" s="65">
        <v>2</v>
      </c>
      <c r="AG1365" s="66">
        <v>3</v>
      </c>
      <c r="AH1365" s="62">
        <v>4</v>
      </c>
      <c r="AI1365" s="62">
        <v>5</v>
      </c>
      <c r="AJ1365" s="62">
        <v>5</v>
      </c>
      <c r="AK1365" s="62">
        <v>5</v>
      </c>
      <c r="AL1365" s="62">
        <v>5</v>
      </c>
      <c r="AM1365" s="62">
        <v>5</v>
      </c>
      <c r="AN1365" s="62">
        <v>4</v>
      </c>
      <c r="AO1365" s="62">
        <v>5</v>
      </c>
      <c r="AP1365" s="62">
        <v>5</v>
      </c>
      <c r="AQ1365" s="62">
        <v>6</v>
      </c>
      <c r="AR1365" s="62">
        <v>6</v>
      </c>
      <c r="AS1365" s="62">
        <v>6</v>
      </c>
      <c r="AT1365" s="62">
        <v>6</v>
      </c>
      <c r="AU1365" s="62">
        <v>6</v>
      </c>
      <c r="AV1365" s="62">
        <v>6</v>
      </c>
      <c r="AW1365" s="62">
        <v>6</v>
      </c>
      <c r="AX1365" s="62">
        <v>6</v>
      </c>
    </row>
    <row r="1366" spans="1:50" ht="12.75" customHeight="1">
      <c r="A1366" s="78">
        <v>41519</v>
      </c>
      <c r="B1366" s="54">
        <v>9</v>
      </c>
      <c r="C1366" s="54">
        <v>15</v>
      </c>
      <c r="D1366" s="54">
        <v>16</v>
      </c>
      <c r="E1366" s="54">
        <v>19</v>
      </c>
      <c r="F1366" s="54">
        <v>37</v>
      </c>
      <c r="G1366" s="54">
        <v>39</v>
      </c>
      <c r="H1366" s="54"/>
      <c r="I1366" s="53"/>
      <c r="J1366" s="62">
        <v>6</v>
      </c>
      <c r="K1366" s="62">
        <v>12</v>
      </c>
      <c r="L1366" s="62">
        <v>16</v>
      </c>
      <c r="M1366" s="62">
        <v>19</v>
      </c>
      <c r="N1366" s="62">
        <v>24</v>
      </c>
      <c r="O1366" s="62">
        <v>27</v>
      </c>
      <c r="P1366" s="62">
        <v>32</v>
      </c>
      <c r="Q1366" s="62">
        <v>34</v>
      </c>
      <c r="R1366" s="62">
        <v>36</v>
      </c>
      <c r="S1366" s="62">
        <v>16</v>
      </c>
      <c r="T1366" s="62">
        <v>41</v>
      </c>
      <c r="U1366" s="62">
        <v>41</v>
      </c>
      <c r="V1366" s="62">
        <v>41</v>
      </c>
      <c r="W1366" s="62">
        <v>41</v>
      </c>
      <c r="X1366" s="62">
        <v>42</v>
      </c>
      <c r="Y1366" s="62">
        <v>42</v>
      </c>
      <c r="Z1366" s="62">
        <v>46</v>
      </c>
      <c r="AA1366" s="62">
        <v>46</v>
      </c>
      <c r="AB1366" s="62">
        <v>47</v>
      </c>
      <c r="AC1366" s="62">
        <v>48</v>
      </c>
      <c r="AE1366" s="64">
        <v>2</v>
      </c>
      <c r="AF1366" s="65">
        <v>2</v>
      </c>
      <c r="AG1366" s="66">
        <v>3</v>
      </c>
      <c r="AH1366" s="62">
        <v>3</v>
      </c>
      <c r="AI1366" s="62">
        <v>4</v>
      </c>
      <c r="AJ1366" s="62">
        <v>4</v>
      </c>
      <c r="AK1366" s="62">
        <v>4</v>
      </c>
      <c r="AL1366" s="62">
        <v>4</v>
      </c>
      <c r="AM1366" s="62">
        <v>4</v>
      </c>
      <c r="AN1366" s="62">
        <v>3</v>
      </c>
      <c r="AO1366" s="62">
        <v>6</v>
      </c>
      <c r="AP1366" s="62">
        <v>6</v>
      </c>
      <c r="AQ1366" s="62">
        <v>5</v>
      </c>
      <c r="AR1366" s="62">
        <v>5</v>
      </c>
      <c r="AS1366" s="62">
        <v>5</v>
      </c>
      <c r="AT1366" s="62">
        <v>5</v>
      </c>
      <c r="AU1366" s="62">
        <v>5</v>
      </c>
      <c r="AV1366" s="62">
        <v>5</v>
      </c>
      <c r="AW1366" s="62">
        <v>5</v>
      </c>
      <c r="AX1366" s="62">
        <v>6</v>
      </c>
    </row>
    <row r="1367" spans="1:50" ht="12.75" customHeight="1">
      <c r="A1367" s="78">
        <v>41516</v>
      </c>
      <c r="B1367" s="54">
        <v>9</v>
      </c>
      <c r="C1367" s="54">
        <v>11</v>
      </c>
      <c r="D1367" s="54">
        <v>29</v>
      </c>
      <c r="E1367" s="54">
        <v>38</v>
      </c>
      <c r="F1367" s="54">
        <v>47</v>
      </c>
      <c r="G1367" s="54">
        <v>49</v>
      </c>
      <c r="H1367" s="54"/>
      <c r="I1367" s="53"/>
      <c r="J1367" s="62">
        <v>6</v>
      </c>
      <c r="K1367" s="62">
        <v>12</v>
      </c>
      <c r="L1367" s="62">
        <v>18</v>
      </c>
      <c r="M1367" s="62">
        <v>22</v>
      </c>
      <c r="N1367" s="62">
        <v>25</v>
      </c>
      <c r="O1367" s="62">
        <v>30</v>
      </c>
      <c r="P1367" s="62">
        <v>33</v>
      </c>
      <c r="Q1367" s="62">
        <v>36</v>
      </c>
      <c r="R1367" s="62">
        <v>38</v>
      </c>
      <c r="S1367" s="62">
        <v>16</v>
      </c>
      <c r="T1367" s="62">
        <v>39</v>
      </c>
      <c r="U1367" s="62">
        <v>40</v>
      </c>
      <c r="V1367" s="62">
        <v>43</v>
      </c>
      <c r="W1367" s="62">
        <v>43</v>
      </c>
      <c r="X1367" s="62">
        <v>43</v>
      </c>
      <c r="Y1367" s="62">
        <v>44</v>
      </c>
      <c r="Z1367" s="62">
        <v>44</v>
      </c>
      <c r="AA1367" s="62">
        <v>46</v>
      </c>
      <c r="AB1367" s="62">
        <v>46</v>
      </c>
      <c r="AC1367" s="62">
        <v>47</v>
      </c>
      <c r="AE1367" s="64">
        <v>0</v>
      </c>
      <c r="AF1367" s="65">
        <v>1</v>
      </c>
      <c r="AG1367" s="66">
        <v>2</v>
      </c>
      <c r="AH1367" s="62">
        <v>2</v>
      </c>
      <c r="AI1367" s="62">
        <v>3</v>
      </c>
      <c r="AJ1367" s="62">
        <v>3</v>
      </c>
      <c r="AK1367" s="62">
        <v>3</v>
      </c>
      <c r="AL1367" s="62">
        <v>3</v>
      </c>
      <c r="AM1367" s="62">
        <v>4</v>
      </c>
      <c r="AN1367" s="62">
        <v>1</v>
      </c>
      <c r="AO1367" s="62">
        <v>4</v>
      </c>
      <c r="AP1367" s="62">
        <v>4</v>
      </c>
      <c r="AQ1367" s="62">
        <v>4</v>
      </c>
      <c r="AR1367" s="62">
        <v>4</v>
      </c>
      <c r="AS1367" s="62">
        <v>4</v>
      </c>
      <c r="AT1367" s="62">
        <v>4</v>
      </c>
      <c r="AU1367" s="62">
        <v>4</v>
      </c>
      <c r="AV1367" s="62">
        <v>5</v>
      </c>
      <c r="AW1367" s="62">
        <v>5</v>
      </c>
      <c r="AX1367" s="62">
        <v>5</v>
      </c>
    </row>
    <row r="1368" spans="1:50" ht="12.75" customHeight="1">
      <c r="A1368" s="78">
        <v>41514</v>
      </c>
      <c r="B1368" s="54">
        <v>4</v>
      </c>
      <c r="C1368" s="54">
        <v>22</v>
      </c>
      <c r="D1368" s="54">
        <v>24</v>
      </c>
      <c r="E1368" s="54">
        <v>28</v>
      </c>
      <c r="F1368" s="54">
        <v>35</v>
      </c>
      <c r="G1368" s="54">
        <v>37</v>
      </c>
      <c r="H1368" s="54"/>
      <c r="I1368" s="53"/>
      <c r="J1368" s="62">
        <v>6</v>
      </c>
      <c r="K1368" s="62">
        <v>10</v>
      </c>
      <c r="L1368" s="62">
        <v>15</v>
      </c>
      <c r="M1368" s="62">
        <v>21</v>
      </c>
      <c r="N1368" s="62">
        <v>24</v>
      </c>
      <c r="O1368" s="62">
        <v>27</v>
      </c>
      <c r="P1368" s="62">
        <v>32</v>
      </c>
      <c r="Q1368" s="62">
        <v>35</v>
      </c>
      <c r="R1368" s="62">
        <v>38</v>
      </c>
      <c r="S1368" s="62">
        <v>15</v>
      </c>
      <c r="T1368" s="62">
        <v>39</v>
      </c>
      <c r="U1368" s="62">
        <v>41</v>
      </c>
      <c r="V1368" s="62">
        <v>44</v>
      </c>
      <c r="W1368" s="62">
        <v>44</v>
      </c>
      <c r="X1368" s="62">
        <v>44</v>
      </c>
      <c r="Y1368" s="62">
        <v>44</v>
      </c>
      <c r="Z1368" s="62">
        <v>45</v>
      </c>
      <c r="AA1368" s="62">
        <v>45</v>
      </c>
      <c r="AB1368" s="62">
        <v>47</v>
      </c>
      <c r="AC1368" s="62">
        <v>47</v>
      </c>
      <c r="AE1368" s="64">
        <v>1</v>
      </c>
      <c r="AF1368" s="65">
        <v>1</v>
      </c>
      <c r="AG1368" s="66">
        <v>1</v>
      </c>
      <c r="AH1368" s="62">
        <v>1</v>
      </c>
      <c r="AI1368" s="62">
        <v>1</v>
      </c>
      <c r="AJ1368" s="62">
        <v>3</v>
      </c>
      <c r="AK1368" s="62">
        <v>3</v>
      </c>
      <c r="AL1368" s="62">
        <v>3</v>
      </c>
      <c r="AM1368" s="62">
        <v>4</v>
      </c>
      <c r="AN1368" s="62">
        <v>0</v>
      </c>
      <c r="AO1368" s="62">
        <v>5</v>
      </c>
      <c r="AP1368" s="62">
        <v>5</v>
      </c>
      <c r="AQ1368" s="62">
        <v>5</v>
      </c>
      <c r="AR1368" s="62">
        <v>5</v>
      </c>
      <c r="AS1368" s="62">
        <v>5</v>
      </c>
      <c r="AT1368" s="62">
        <v>5</v>
      </c>
      <c r="AU1368" s="62">
        <v>5</v>
      </c>
      <c r="AV1368" s="62">
        <v>5</v>
      </c>
      <c r="AW1368" s="62">
        <v>5</v>
      </c>
      <c r="AX1368" s="62">
        <v>5</v>
      </c>
    </row>
    <row r="1369" spans="1:50" ht="12.75" customHeight="1">
      <c r="A1369" s="78">
        <v>41513</v>
      </c>
      <c r="B1369" s="54">
        <v>4</v>
      </c>
      <c r="C1369" s="54">
        <v>7</v>
      </c>
      <c r="D1369" s="54">
        <v>10</v>
      </c>
      <c r="E1369" s="54">
        <v>12</v>
      </c>
      <c r="F1369" s="54">
        <v>32</v>
      </c>
      <c r="G1369" s="54">
        <v>48</v>
      </c>
      <c r="H1369" s="54"/>
      <c r="I1369" s="53"/>
      <c r="J1369" s="62">
        <v>6</v>
      </c>
      <c r="K1369" s="62">
        <v>11</v>
      </c>
      <c r="L1369" s="62">
        <v>15</v>
      </c>
      <c r="M1369" s="62">
        <v>18</v>
      </c>
      <c r="N1369" s="62">
        <v>23</v>
      </c>
      <c r="O1369" s="62">
        <v>26</v>
      </c>
      <c r="P1369" s="62">
        <v>29</v>
      </c>
      <c r="Q1369" s="62">
        <v>34</v>
      </c>
      <c r="R1369" s="62">
        <v>37</v>
      </c>
      <c r="S1369" s="62">
        <v>14</v>
      </c>
      <c r="T1369" s="62">
        <v>40</v>
      </c>
      <c r="U1369" s="62">
        <v>41</v>
      </c>
      <c r="V1369" s="62">
        <v>42</v>
      </c>
      <c r="W1369" s="62">
        <v>45</v>
      </c>
      <c r="X1369" s="62">
        <v>45</v>
      </c>
      <c r="Y1369" s="62">
        <v>45</v>
      </c>
      <c r="Z1369" s="62">
        <v>45</v>
      </c>
      <c r="AA1369" s="62">
        <v>46</v>
      </c>
      <c r="AB1369" s="62">
        <v>46</v>
      </c>
      <c r="AC1369" s="62">
        <v>48</v>
      </c>
      <c r="AE1369" s="64">
        <v>1</v>
      </c>
      <c r="AF1369" s="65">
        <v>2</v>
      </c>
      <c r="AG1369" s="66">
        <v>2</v>
      </c>
      <c r="AH1369" s="62">
        <v>2</v>
      </c>
      <c r="AI1369" s="62">
        <v>3</v>
      </c>
      <c r="AJ1369" s="62">
        <v>3</v>
      </c>
      <c r="AK1369" s="62">
        <v>3</v>
      </c>
      <c r="AL1369" s="62">
        <v>4</v>
      </c>
      <c r="AM1369" s="62">
        <v>4</v>
      </c>
      <c r="AN1369" s="62">
        <v>0</v>
      </c>
      <c r="AO1369" s="62">
        <v>5</v>
      </c>
      <c r="AP1369" s="62">
        <v>5</v>
      </c>
      <c r="AQ1369" s="62">
        <v>4</v>
      </c>
      <c r="AR1369" s="62">
        <v>5</v>
      </c>
      <c r="AS1369" s="62">
        <v>5</v>
      </c>
      <c r="AT1369" s="62">
        <v>5</v>
      </c>
      <c r="AU1369" s="62">
        <v>5</v>
      </c>
      <c r="AV1369" s="62">
        <v>5</v>
      </c>
      <c r="AW1369" s="62">
        <v>5</v>
      </c>
      <c r="AX1369" s="62">
        <v>6</v>
      </c>
    </row>
    <row r="1370" spans="1:50" ht="12.75" customHeight="1">
      <c r="A1370" s="78">
        <v>41512</v>
      </c>
      <c r="B1370" s="54">
        <v>2</v>
      </c>
      <c r="C1370" s="54">
        <v>3</v>
      </c>
      <c r="D1370" s="54">
        <v>12</v>
      </c>
      <c r="E1370" s="54">
        <v>29</v>
      </c>
      <c r="F1370" s="54">
        <v>32</v>
      </c>
      <c r="G1370" s="54">
        <v>37</v>
      </c>
      <c r="H1370" s="54"/>
      <c r="I1370" s="53"/>
      <c r="J1370" s="62">
        <v>6</v>
      </c>
      <c r="K1370" s="62">
        <v>10</v>
      </c>
      <c r="L1370" s="62">
        <v>14</v>
      </c>
      <c r="M1370" s="62">
        <v>18</v>
      </c>
      <c r="N1370" s="62">
        <v>20</v>
      </c>
      <c r="O1370" s="62">
        <v>25</v>
      </c>
      <c r="P1370" s="62">
        <v>28</v>
      </c>
      <c r="Q1370" s="62">
        <v>31</v>
      </c>
      <c r="R1370" s="62">
        <v>36</v>
      </c>
      <c r="S1370" s="62">
        <v>14</v>
      </c>
      <c r="T1370" s="62">
        <v>37</v>
      </c>
      <c r="U1370" s="62">
        <v>38</v>
      </c>
      <c r="V1370" s="62">
        <v>44</v>
      </c>
      <c r="W1370" s="62">
        <v>44</v>
      </c>
      <c r="X1370" s="62">
        <v>46</v>
      </c>
      <c r="Y1370" s="62">
        <v>46</v>
      </c>
      <c r="Z1370" s="62">
        <v>46</v>
      </c>
      <c r="AA1370" s="62">
        <v>46</v>
      </c>
      <c r="AB1370" s="62">
        <v>47</v>
      </c>
      <c r="AC1370" s="62">
        <v>47</v>
      </c>
      <c r="AE1370" s="64">
        <v>1</v>
      </c>
      <c r="AF1370" s="65">
        <v>1</v>
      </c>
      <c r="AG1370" s="66">
        <v>3</v>
      </c>
      <c r="AH1370" s="62">
        <v>4</v>
      </c>
      <c r="AI1370" s="62">
        <v>4</v>
      </c>
      <c r="AJ1370" s="62">
        <v>4</v>
      </c>
      <c r="AK1370" s="62">
        <v>4</v>
      </c>
      <c r="AL1370" s="62">
        <v>4</v>
      </c>
      <c r="AM1370" s="62">
        <v>4</v>
      </c>
      <c r="AN1370" s="62">
        <v>0</v>
      </c>
      <c r="AO1370" s="62">
        <v>2</v>
      </c>
      <c r="AP1370" s="62">
        <v>2</v>
      </c>
      <c r="AQ1370" s="62">
        <v>4</v>
      </c>
      <c r="AR1370" s="62">
        <v>4</v>
      </c>
      <c r="AS1370" s="62">
        <v>4</v>
      </c>
      <c r="AT1370" s="62">
        <v>4</v>
      </c>
      <c r="AU1370" s="62">
        <v>4</v>
      </c>
      <c r="AV1370" s="62">
        <v>4</v>
      </c>
      <c r="AW1370" s="62">
        <v>4</v>
      </c>
      <c r="AX1370" s="62">
        <v>4</v>
      </c>
    </row>
    <row r="1371" spans="1:50" ht="12.75" customHeight="1">
      <c r="A1371" s="78">
        <v>41509</v>
      </c>
      <c r="B1371" s="54">
        <v>5</v>
      </c>
      <c r="C1371" s="54">
        <v>14</v>
      </c>
      <c r="D1371" s="54">
        <v>21</v>
      </c>
      <c r="E1371" s="54">
        <v>25</v>
      </c>
      <c r="F1371" s="54">
        <v>27</v>
      </c>
      <c r="G1371" s="54">
        <v>31</v>
      </c>
      <c r="H1371" s="54"/>
      <c r="I1371" s="53"/>
      <c r="J1371" s="62">
        <v>6</v>
      </c>
      <c r="K1371" s="62">
        <v>12</v>
      </c>
      <c r="L1371" s="62">
        <v>15</v>
      </c>
      <c r="M1371" s="62">
        <v>19</v>
      </c>
      <c r="N1371" s="62">
        <v>22</v>
      </c>
      <c r="O1371" s="62">
        <v>24</v>
      </c>
      <c r="P1371" s="62">
        <v>28</v>
      </c>
      <c r="Q1371" s="62">
        <v>31</v>
      </c>
      <c r="R1371" s="62">
        <v>33</v>
      </c>
      <c r="S1371" s="62">
        <v>14</v>
      </c>
      <c r="T1371" s="62">
        <v>38</v>
      </c>
      <c r="U1371" s="62">
        <v>38</v>
      </c>
      <c r="V1371" s="62">
        <v>45</v>
      </c>
      <c r="W1371" s="62">
        <v>46</v>
      </c>
      <c r="X1371" s="62">
        <v>46</v>
      </c>
      <c r="Y1371" s="62">
        <v>47</v>
      </c>
      <c r="Z1371" s="62">
        <v>47</v>
      </c>
      <c r="AA1371" s="62">
        <v>47</v>
      </c>
      <c r="AB1371" s="62">
        <v>47</v>
      </c>
      <c r="AC1371" s="62">
        <v>48</v>
      </c>
      <c r="AE1371" s="64">
        <v>0</v>
      </c>
      <c r="AF1371" s="65">
        <v>0</v>
      </c>
      <c r="AG1371" s="66">
        <v>0</v>
      </c>
      <c r="AH1371" s="62">
        <v>0</v>
      </c>
      <c r="AI1371" s="62">
        <v>0</v>
      </c>
      <c r="AJ1371" s="62">
        <v>0</v>
      </c>
      <c r="AK1371" s="62">
        <v>0</v>
      </c>
      <c r="AL1371" s="62">
        <v>1</v>
      </c>
      <c r="AM1371" s="62">
        <v>1</v>
      </c>
      <c r="AN1371" s="62">
        <v>1</v>
      </c>
      <c r="AO1371" s="62">
        <v>6</v>
      </c>
      <c r="AP1371" s="62">
        <v>6</v>
      </c>
      <c r="AQ1371" s="62">
        <v>5</v>
      </c>
      <c r="AR1371" s="62">
        <v>5</v>
      </c>
      <c r="AS1371" s="62">
        <v>5</v>
      </c>
      <c r="AT1371" s="62">
        <v>5</v>
      </c>
      <c r="AU1371" s="62">
        <v>5</v>
      </c>
      <c r="AV1371" s="62">
        <v>5</v>
      </c>
      <c r="AW1371" s="62">
        <v>5</v>
      </c>
      <c r="AX1371" s="62">
        <v>6</v>
      </c>
    </row>
    <row r="1372" spans="1:50" ht="12.75" customHeight="1">
      <c r="A1372" s="78">
        <v>41507</v>
      </c>
      <c r="B1372" s="54">
        <v>1</v>
      </c>
      <c r="C1372" s="54">
        <v>5</v>
      </c>
      <c r="D1372" s="54">
        <v>12</v>
      </c>
      <c r="E1372" s="54">
        <v>14</v>
      </c>
      <c r="F1372" s="54">
        <v>24</v>
      </c>
      <c r="G1372" s="54">
        <v>42</v>
      </c>
      <c r="H1372" s="54"/>
      <c r="I1372" s="53"/>
      <c r="J1372" s="62">
        <v>6</v>
      </c>
      <c r="K1372" s="62">
        <v>11</v>
      </c>
      <c r="L1372" s="62">
        <v>17</v>
      </c>
      <c r="M1372" s="62">
        <v>19</v>
      </c>
      <c r="N1372" s="62">
        <v>22</v>
      </c>
      <c r="O1372" s="62">
        <v>25</v>
      </c>
      <c r="P1372" s="62">
        <v>27</v>
      </c>
      <c r="Q1372" s="62">
        <v>30</v>
      </c>
      <c r="R1372" s="62">
        <v>32</v>
      </c>
      <c r="S1372" s="62">
        <v>12</v>
      </c>
      <c r="T1372" s="62">
        <v>36</v>
      </c>
      <c r="U1372" s="62">
        <v>38</v>
      </c>
      <c r="V1372" s="62">
        <v>44</v>
      </c>
      <c r="W1372" s="62">
        <v>45</v>
      </c>
      <c r="X1372" s="62">
        <v>46</v>
      </c>
      <c r="Y1372" s="62">
        <v>46</v>
      </c>
      <c r="Z1372" s="62">
        <v>47</v>
      </c>
      <c r="AA1372" s="62">
        <v>47</v>
      </c>
      <c r="AB1372" s="62">
        <v>47</v>
      </c>
      <c r="AC1372" s="62">
        <v>47</v>
      </c>
      <c r="AE1372" s="64">
        <v>0</v>
      </c>
      <c r="AF1372" s="65">
        <v>0</v>
      </c>
      <c r="AG1372" s="66">
        <v>1</v>
      </c>
      <c r="AH1372" s="62">
        <v>2</v>
      </c>
      <c r="AI1372" s="62">
        <v>2</v>
      </c>
      <c r="AJ1372" s="62">
        <v>3</v>
      </c>
      <c r="AK1372" s="62">
        <v>3</v>
      </c>
      <c r="AL1372" s="62">
        <v>3</v>
      </c>
      <c r="AM1372" s="62">
        <v>3</v>
      </c>
      <c r="AN1372" s="62">
        <v>2</v>
      </c>
      <c r="AO1372" s="62">
        <v>4</v>
      </c>
      <c r="AP1372" s="62">
        <v>4</v>
      </c>
      <c r="AQ1372" s="62">
        <v>4</v>
      </c>
      <c r="AR1372" s="62">
        <v>5</v>
      </c>
      <c r="AS1372" s="62">
        <v>5</v>
      </c>
      <c r="AT1372" s="62">
        <v>5</v>
      </c>
      <c r="AU1372" s="62">
        <v>5</v>
      </c>
      <c r="AV1372" s="62">
        <v>5</v>
      </c>
      <c r="AW1372" s="62">
        <v>5</v>
      </c>
      <c r="AX1372" s="62">
        <v>5</v>
      </c>
    </row>
    <row r="1373" spans="1:50" ht="12.75" customHeight="1">
      <c r="A1373" s="78">
        <v>41506</v>
      </c>
      <c r="B1373" s="54">
        <v>10</v>
      </c>
      <c r="C1373" s="54">
        <v>16</v>
      </c>
      <c r="D1373" s="54">
        <v>31</v>
      </c>
      <c r="E1373" s="54">
        <v>34</v>
      </c>
      <c r="F1373" s="54">
        <v>43</v>
      </c>
      <c r="G1373" s="54">
        <v>46</v>
      </c>
      <c r="H1373" s="54"/>
      <c r="I1373" s="53"/>
      <c r="J1373" s="62">
        <v>6</v>
      </c>
      <c r="K1373" s="62">
        <v>12</v>
      </c>
      <c r="L1373" s="62">
        <v>15</v>
      </c>
      <c r="M1373" s="62">
        <v>20</v>
      </c>
      <c r="N1373" s="62">
        <v>21</v>
      </c>
      <c r="O1373" s="62">
        <v>24</v>
      </c>
      <c r="P1373" s="62">
        <v>27</v>
      </c>
      <c r="Q1373" s="62">
        <v>29</v>
      </c>
      <c r="R1373" s="62">
        <v>31</v>
      </c>
      <c r="S1373" s="62">
        <v>14</v>
      </c>
      <c r="T1373" s="62">
        <v>36</v>
      </c>
      <c r="U1373" s="62">
        <v>40</v>
      </c>
      <c r="V1373" s="62">
        <v>41</v>
      </c>
      <c r="W1373" s="62">
        <v>44</v>
      </c>
      <c r="X1373" s="62">
        <v>45</v>
      </c>
      <c r="Y1373" s="62">
        <v>46</v>
      </c>
      <c r="Z1373" s="62">
        <v>46</v>
      </c>
      <c r="AA1373" s="62">
        <v>47</v>
      </c>
      <c r="AB1373" s="62">
        <v>47</v>
      </c>
      <c r="AC1373" s="62">
        <v>47</v>
      </c>
      <c r="AE1373" s="64">
        <v>1</v>
      </c>
      <c r="AF1373" s="65">
        <v>2</v>
      </c>
      <c r="AG1373" s="66">
        <v>2</v>
      </c>
      <c r="AH1373" s="62">
        <v>3</v>
      </c>
      <c r="AI1373" s="62">
        <v>3</v>
      </c>
      <c r="AJ1373" s="62">
        <v>3</v>
      </c>
      <c r="AK1373" s="62">
        <v>3</v>
      </c>
      <c r="AL1373" s="62">
        <v>3</v>
      </c>
      <c r="AM1373" s="62">
        <v>3</v>
      </c>
      <c r="AN1373" s="62">
        <v>1</v>
      </c>
      <c r="AO1373" s="62">
        <v>4</v>
      </c>
      <c r="AP1373" s="62">
        <v>5</v>
      </c>
      <c r="AQ1373" s="62">
        <v>6</v>
      </c>
      <c r="AR1373" s="62">
        <v>6</v>
      </c>
      <c r="AS1373" s="62">
        <v>6</v>
      </c>
      <c r="AT1373" s="62">
        <v>6</v>
      </c>
      <c r="AU1373" s="62">
        <v>6</v>
      </c>
      <c r="AV1373" s="62">
        <v>6</v>
      </c>
      <c r="AW1373" s="62">
        <v>6</v>
      </c>
      <c r="AX1373" s="62">
        <v>6</v>
      </c>
    </row>
    <row r="1374" spans="1:50" ht="12.75" customHeight="1">
      <c r="A1374" s="78">
        <v>41505</v>
      </c>
      <c r="B1374" s="54">
        <v>5</v>
      </c>
      <c r="C1374" s="54">
        <v>7</v>
      </c>
      <c r="D1374" s="54">
        <v>15</v>
      </c>
      <c r="E1374" s="54">
        <v>24</v>
      </c>
      <c r="F1374" s="54">
        <v>41</v>
      </c>
      <c r="G1374" s="54">
        <v>45</v>
      </c>
      <c r="H1374" s="54"/>
      <c r="I1374" s="53"/>
      <c r="J1374" s="62">
        <v>6</v>
      </c>
      <c r="K1374" s="62">
        <v>12</v>
      </c>
      <c r="L1374" s="62">
        <v>16</v>
      </c>
      <c r="M1374" s="62">
        <v>19</v>
      </c>
      <c r="N1374" s="62">
        <v>24</v>
      </c>
      <c r="O1374" s="62">
        <v>24</v>
      </c>
      <c r="P1374" s="62">
        <v>25</v>
      </c>
      <c r="Q1374" s="62">
        <v>28</v>
      </c>
      <c r="R1374" s="62">
        <v>30</v>
      </c>
      <c r="S1374" s="62">
        <v>15</v>
      </c>
      <c r="T1374" s="62">
        <v>39</v>
      </c>
      <c r="U1374" s="62">
        <v>40</v>
      </c>
      <c r="V1374" s="62">
        <v>39</v>
      </c>
      <c r="W1374" s="62">
        <v>41</v>
      </c>
      <c r="X1374" s="62">
        <v>44</v>
      </c>
      <c r="Y1374" s="62">
        <v>45</v>
      </c>
      <c r="Z1374" s="62">
        <v>46</v>
      </c>
      <c r="AA1374" s="62">
        <v>46</v>
      </c>
      <c r="AB1374" s="62">
        <v>47</v>
      </c>
      <c r="AC1374" s="62">
        <v>47</v>
      </c>
      <c r="AE1374" s="64">
        <v>0</v>
      </c>
      <c r="AF1374" s="65">
        <v>0</v>
      </c>
      <c r="AG1374" s="66">
        <v>0</v>
      </c>
      <c r="AH1374" s="62">
        <v>0</v>
      </c>
      <c r="AI1374" s="62">
        <v>2</v>
      </c>
      <c r="AJ1374" s="62">
        <v>2</v>
      </c>
      <c r="AK1374" s="62">
        <v>2</v>
      </c>
      <c r="AL1374" s="62">
        <v>2</v>
      </c>
      <c r="AM1374" s="62">
        <v>2</v>
      </c>
      <c r="AN1374" s="62">
        <v>2</v>
      </c>
      <c r="AO1374" s="62">
        <v>5</v>
      </c>
      <c r="AP1374" s="62">
        <v>5</v>
      </c>
      <c r="AQ1374" s="62">
        <v>3</v>
      </c>
      <c r="AR1374" s="62">
        <v>4</v>
      </c>
      <c r="AS1374" s="62">
        <v>4</v>
      </c>
      <c r="AT1374" s="62">
        <v>5</v>
      </c>
      <c r="AU1374" s="62">
        <v>6</v>
      </c>
      <c r="AV1374" s="62">
        <v>6</v>
      </c>
      <c r="AW1374" s="62">
        <v>6</v>
      </c>
      <c r="AX1374" s="62">
        <v>6</v>
      </c>
    </row>
    <row r="1375" spans="1:50" ht="12.75" customHeight="1">
      <c r="A1375" s="78">
        <v>41502</v>
      </c>
      <c r="B1375" s="54">
        <v>13</v>
      </c>
      <c r="C1375" s="54">
        <v>15</v>
      </c>
      <c r="D1375" s="54">
        <v>18</v>
      </c>
      <c r="E1375" s="54">
        <v>35</v>
      </c>
      <c r="F1375" s="54">
        <v>39</v>
      </c>
      <c r="G1375" s="54">
        <v>46</v>
      </c>
      <c r="H1375" s="54"/>
      <c r="I1375" s="53"/>
      <c r="J1375" s="62">
        <v>6</v>
      </c>
      <c r="K1375" s="62">
        <v>11</v>
      </c>
      <c r="L1375" s="62">
        <v>17</v>
      </c>
      <c r="M1375" s="62">
        <v>21</v>
      </c>
      <c r="N1375" s="62">
        <v>24</v>
      </c>
      <c r="O1375" s="62">
        <v>29</v>
      </c>
      <c r="P1375" s="62">
        <v>29</v>
      </c>
      <c r="Q1375" s="62">
        <v>30</v>
      </c>
      <c r="R1375" s="62">
        <v>33</v>
      </c>
      <c r="S1375" s="62">
        <v>16</v>
      </c>
      <c r="T1375" s="62">
        <v>40</v>
      </c>
      <c r="U1375" s="62">
        <v>43</v>
      </c>
      <c r="V1375" s="62">
        <v>38</v>
      </c>
      <c r="W1375" s="62">
        <v>42</v>
      </c>
      <c r="X1375" s="62">
        <v>43</v>
      </c>
      <c r="Y1375" s="62">
        <v>45</v>
      </c>
      <c r="Z1375" s="62">
        <v>46</v>
      </c>
      <c r="AA1375" s="62">
        <v>47</v>
      </c>
      <c r="AB1375" s="62">
        <v>47</v>
      </c>
      <c r="AC1375" s="62">
        <v>47</v>
      </c>
      <c r="AE1375" s="64">
        <v>0</v>
      </c>
      <c r="AF1375" s="65">
        <v>0</v>
      </c>
      <c r="AG1375" s="66">
        <v>1</v>
      </c>
      <c r="AH1375" s="62">
        <v>4</v>
      </c>
      <c r="AI1375" s="62">
        <v>4</v>
      </c>
      <c r="AJ1375" s="62">
        <v>5</v>
      </c>
      <c r="AK1375" s="62">
        <v>5</v>
      </c>
      <c r="AL1375" s="62">
        <v>5</v>
      </c>
      <c r="AM1375" s="62">
        <v>5</v>
      </c>
      <c r="AN1375" s="62">
        <v>2</v>
      </c>
      <c r="AO1375" s="62">
        <v>6</v>
      </c>
      <c r="AP1375" s="62">
        <v>6</v>
      </c>
      <c r="AQ1375" s="62">
        <v>5</v>
      </c>
      <c r="AR1375" s="62">
        <v>6</v>
      </c>
      <c r="AS1375" s="62">
        <v>6</v>
      </c>
      <c r="AT1375" s="62">
        <v>6</v>
      </c>
      <c r="AU1375" s="62">
        <v>6</v>
      </c>
      <c r="AV1375" s="62">
        <v>6</v>
      </c>
      <c r="AW1375" s="62">
        <v>6</v>
      </c>
      <c r="AX1375" s="62">
        <v>6</v>
      </c>
    </row>
    <row r="1376" spans="1:50" ht="12.75" customHeight="1">
      <c r="A1376" s="78">
        <v>41500</v>
      </c>
      <c r="B1376" s="54">
        <v>4</v>
      </c>
      <c r="C1376" s="54">
        <v>5</v>
      </c>
      <c r="D1376" s="54">
        <v>19</v>
      </c>
      <c r="E1376" s="54">
        <v>30</v>
      </c>
      <c r="F1376" s="54">
        <v>40</v>
      </c>
      <c r="G1376" s="54">
        <v>44</v>
      </c>
      <c r="H1376" s="54"/>
      <c r="I1376" s="53"/>
      <c r="J1376" s="62">
        <v>6</v>
      </c>
      <c r="K1376" s="62">
        <v>9</v>
      </c>
      <c r="L1376" s="62">
        <v>13</v>
      </c>
      <c r="M1376" s="62">
        <v>19</v>
      </c>
      <c r="N1376" s="62">
        <v>23</v>
      </c>
      <c r="O1376" s="62">
        <v>26</v>
      </c>
      <c r="P1376" s="62">
        <v>31</v>
      </c>
      <c r="Q1376" s="62">
        <v>31</v>
      </c>
      <c r="R1376" s="62">
        <v>32</v>
      </c>
      <c r="S1376" s="62">
        <v>16</v>
      </c>
      <c r="T1376" s="62">
        <v>40</v>
      </c>
      <c r="U1376" s="62">
        <v>41</v>
      </c>
      <c r="V1376" s="62">
        <v>38</v>
      </c>
      <c r="W1376" s="62">
        <v>39</v>
      </c>
      <c r="X1376" s="62">
        <v>43</v>
      </c>
      <c r="Y1376" s="62">
        <v>44</v>
      </c>
      <c r="Z1376" s="62">
        <v>45</v>
      </c>
      <c r="AA1376" s="62">
        <v>46</v>
      </c>
      <c r="AB1376" s="62">
        <v>47</v>
      </c>
      <c r="AC1376" s="62">
        <v>47</v>
      </c>
      <c r="AE1376" s="64">
        <v>2</v>
      </c>
      <c r="AF1376" s="65">
        <v>2</v>
      </c>
      <c r="AG1376" s="66">
        <v>2</v>
      </c>
      <c r="AH1376" s="62">
        <v>2</v>
      </c>
      <c r="AI1376" s="62">
        <v>2</v>
      </c>
      <c r="AJ1376" s="62">
        <v>3</v>
      </c>
      <c r="AK1376" s="62">
        <v>4</v>
      </c>
      <c r="AL1376" s="62">
        <v>4</v>
      </c>
      <c r="AM1376" s="62">
        <v>4</v>
      </c>
      <c r="AN1376" s="62">
        <v>1</v>
      </c>
      <c r="AO1376" s="62">
        <v>3</v>
      </c>
      <c r="AP1376" s="62">
        <v>3</v>
      </c>
      <c r="AQ1376" s="62">
        <v>5</v>
      </c>
      <c r="AR1376" s="62">
        <v>5</v>
      </c>
      <c r="AS1376" s="62">
        <v>5</v>
      </c>
      <c r="AT1376" s="62">
        <v>5</v>
      </c>
      <c r="AU1376" s="62">
        <v>5</v>
      </c>
      <c r="AV1376" s="62">
        <v>6</v>
      </c>
      <c r="AW1376" s="62">
        <v>6</v>
      </c>
      <c r="AX1376" s="62">
        <v>6</v>
      </c>
    </row>
    <row r="1377" spans="1:50" ht="12.75" customHeight="1">
      <c r="A1377" s="78">
        <v>41499</v>
      </c>
      <c r="B1377" s="54">
        <v>11</v>
      </c>
      <c r="C1377" s="54">
        <v>12</v>
      </c>
      <c r="D1377" s="54">
        <v>30</v>
      </c>
      <c r="E1377" s="54">
        <v>37</v>
      </c>
      <c r="F1377" s="54">
        <v>38</v>
      </c>
      <c r="G1377" s="54">
        <v>47</v>
      </c>
      <c r="H1377" s="54"/>
      <c r="I1377" s="53"/>
      <c r="J1377" s="62">
        <v>6</v>
      </c>
      <c r="K1377" s="62">
        <v>12</v>
      </c>
      <c r="L1377" s="62">
        <v>15</v>
      </c>
      <c r="M1377" s="62">
        <v>19</v>
      </c>
      <c r="N1377" s="62">
        <v>23</v>
      </c>
      <c r="O1377" s="62">
        <v>26</v>
      </c>
      <c r="P1377" s="62">
        <v>29</v>
      </c>
      <c r="Q1377" s="62">
        <v>33</v>
      </c>
      <c r="R1377" s="62">
        <v>33</v>
      </c>
      <c r="S1377" s="62">
        <v>16</v>
      </c>
      <c r="T1377" s="62">
        <v>40</v>
      </c>
      <c r="U1377" s="62">
        <v>42</v>
      </c>
      <c r="V1377" s="62">
        <v>39</v>
      </c>
      <c r="W1377" s="62">
        <v>39</v>
      </c>
      <c r="X1377" s="62">
        <v>40</v>
      </c>
      <c r="Y1377" s="62">
        <v>43</v>
      </c>
      <c r="Z1377" s="62">
        <v>44</v>
      </c>
      <c r="AA1377" s="62">
        <v>45</v>
      </c>
      <c r="AB1377" s="62">
        <v>46</v>
      </c>
      <c r="AC1377" s="62">
        <v>47</v>
      </c>
      <c r="AE1377" s="64">
        <v>0</v>
      </c>
      <c r="AF1377" s="65">
        <v>1</v>
      </c>
      <c r="AG1377" s="66">
        <v>1</v>
      </c>
      <c r="AH1377" s="62">
        <v>3</v>
      </c>
      <c r="AI1377" s="62">
        <v>3</v>
      </c>
      <c r="AJ1377" s="62">
        <v>3</v>
      </c>
      <c r="AK1377" s="62">
        <v>4</v>
      </c>
      <c r="AL1377" s="62">
        <v>5</v>
      </c>
      <c r="AM1377" s="62">
        <v>5</v>
      </c>
      <c r="AN1377" s="62">
        <v>4</v>
      </c>
      <c r="AO1377" s="62">
        <v>5</v>
      </c>
      <c r="AP1377" s="62">
        <v>6</v>
      </c>
      <c r="AQ1377" s="62">
        <v>6</v>
      </c>
      <c r="AR1377" s="62">
        <v>6</v>
      </c>
      <c r="AS1377" s="62">
        <v>6</v>
      </c>
      <c r="AT1377" s="62">
        <v>6</v>
      </c>
      <c r="AU1377" s="62">
        <v>6</v>
      </c>
      <c r="AV1377" s="62">
        <v>6</v>
      </c>
      <c r="AW1377" s="62">
        <v>6</v>
      </c>
      <c r="AX1377" s="62">
        <v>6</v>
      </c>
    </row>
    <row r="1378" spans="1:50" ht="12.75" customHeight="1">
      <c r="A1378" s="78">
        <v>41498</v>
      </c>
      <c r="B1378" s="54">
        <v>21</v>
      </c>
      <c r="C1378" s="54">
        <v>27</v>
      </c>
      <c r="D1378" s="54">
        <v>30</v>
      </c>
      <c r="E1378" s="54">
        <v>35</v>
      </c>
      <c r="F1378" s="54">
        <v>42</v>
      </c>
      <c r="G1378" s="54">
        <v>45</v>
      </c>
      <c r="H1378" s="54"/>
      <c r="I1378" s="53"/>
      <c r="J1378" s="62">
        <v>6</v>
      </c>
      <c r="K1378" s="62">
        <v>12</v>
      </c>
      <c r="L1378" s="62">
        <v>18</v>
      </c>
      <c r="M1378" s="62">
        <v>21</v>
      </c>
      <c r="N1378" s="62">
        <v>25</v>
      </c>
      <c r="O1378" s="62">
        <v>28</v>
      </c>
      <c r="P1378" s="62">
        <v>30</v>
      </c>
      <c r="Q1378" s="62">
        <v>32</v>
      </c>
      <c r="R1378" s="62">
        <v>36</v>
      </c>
      <c r="S1378" s="62">
        <v>16</v>
      </c>
      <c r="T1378" s="62">
        <v>41</v>
      </c>
      <c r="U1378" s="62">
        <v>43</v>
      </c>
      <c r="V1378" s="62">
        <v>39</v>
      </c>
      <c r="W1378" s="62">
        <v>41</v>
      </c>
      <c r="X1378" s="62">
        <v>41</v>
      </c>
      <c r="Y1378" s="62">
        <v>42</v>
      </c>
      <c r="Z1378" s="62">
        <v>44</v>
      </c>
      <c r="AA1378" s="62">
        <v>45</v>
      </c>
      <c r="AB1378" s="62">
        <v>46</v>
      </c>
      <c r="AC1378" s="62">
        <v>47</v>
      </c>
      <c r="AE1378" s="64">
        <v>1</v>
      </c>
      <c r="AF1378" s="65">
        <v>2</v>
      </c>
      <c r="AG1378" s="66">
        <v>4</v>
      </c>
      <c r="AH1378" s="62">
        <v>5</v>
      </c>
      <c r="AI1378" s="62">
        <v>5</v>
      </c>
      <c r="AJ1378" s="62">
        <v>5</v>
      </c>
      <c r="AK1378" s="62">
        <v>6</v>
      </c>
      <c r="AL1378" s="62">
        <v>6</v>
      </c>
      <c r="AM1378" s="62">
        <v>6</v>
      </c>
      <c r="AN1378" s="62">
        <v>2</v>
      </c>
      <c r="AO1378" s="62">
        <v>5</v>
      </c>
      <c r="AP1378" s="62">
        <v>5</v>
      </c>
      <c r="AQ1378" s="62">
        <v>6</v>
      </c>
      <c r="AR1378" s="62">
        <v>6</v>
      </c>
      <c r="AS1378" s="62">
        <v>6</v>
      </c>
      <c r="AT1378" s="62">
        <v>6</v>
      </c>
      <c r="AU1378" s="62">
        <v>6</v>
      </c>
      <c r="AV1378" s="62">
        <v>6</v>
      </c>
      <c r="AW1378" s="62">
        <v>6</v>
      </c>
      <c r="AX1378" s="62">
        <v>6</v>
      </c>
    </row>
    <row r="1379" spans="1:50" ht="12.75" customHeight="1">
      <c r="A1379" s="78">
        <v>41495</v>
      </c>
      <c r="B1379" s="54">
        <v>5</v>
      </c>
      <c r="C1379" s="54">
        <v>11</v>
      </c>
      <c r="D1379" s="54">
        <v>18</v>
      </c>
      <c r="E1379" s="54">
        <v>28</v>
      </c>
      <c r="F1379" s="54">
        <v>36</v>
      </c>
      <c r="G1379" s="54">
        <v>47</v>
      </c>
      <c r="H1379" s="54"/>
      <c r="I1379" s="53"/>
      <c r="J1379" s="62">
        <v>6</v>
      </c>
      <c r="K1379" s="62">
        <v>12</v>
      </c>
      <c r="L1379" s="62">
        <v>18</v>
      </c>
      <c r="M1379" s="62">
        <v>23</v>
      </c>
      <c r="N1379" s="62">
        <v>25</v>
      </c>
      <c r="O1379" s="62">
        <v>28</v>
      </c>
      <c r="P1379" s="62">
        <v>31</v>
      </c>
      <c r="Q1379" s="62">
        <v>33</v>
      </c>
      <c r="R1379" s="62">
        <v>34</v>
      </c>
      <c r="S1379" s="62">
        <v>15</v>
      </c>
      <c r="T1379" s="62">
        <v>42</v>
      </c>
      <c r="U1379" s="62">
        <v>44</v>
      </c>
      <c r="V1379" s="62">
        <v>40</v>
      </c>
      <c r="W1379" s="62">
        <v>41</v>
      </c>
      <c r="X1379" s="62">
        <v>41</v>
      </c>
      <c r="Y1379" s="62">
        <v>41</v>
      </c>
      <c r="Z1379" s="62">
        <v>42</v>
      </c>
      <c r="AA1379" s="62">
        <v>44</v>
      </c>
      <c r="AB1379" s="62">
        <v>45</v>
      </c>
      <c r="AC1379" s="62">
        <v>46</v>
      </c>
      <c r="AE1379" s="64">
        <v>1</v>
      </c>
      <c r="AF1379" s="65">
        <v>2</v>
      </c>
      <c r="AG1379" s="66">
        <v>3</v>
      </c>
      <c r="AH1379" s="62">
        <v>4</v>
      </c>
      <c r="AI1379" s="62">
        <v>4</v>
      </c>
      <c r="AJ1379" s="62">
        <v>5</v>
      </c>
      <c r="AK1379" s="62">
        <v>5</v>
      </c>
      <c r="AL1379" s="62">
        <v>5</v>
      </c>
      <c r="AM1379" s="62">
        <v>5</v>
      </c>
      <c r="AN1379" s="62">
        <v>1</v>
      </c>
      <c r="AO1379" s="62">
        <v>5</v>
      </c>
      <c r="AP1379" s="62">
        <v>5</v>
      </c>
      <c r="AQ1379" s="62">
        <v>5</v>
      </c>
      <c r="AR1379" s="62">
        <v>5</v>
      </c>
      <c r="AS1379" s="62">
        <v>5</v>
      </c>
      <c r="AT1379" s="62">
        <v>5</v>
      </c>
      <c r="AU1379" s="62">
        <v>5</v>
      </c>
      <c r="AV1379" s="62">
        <v>5</v>
      </c>
      <c r="AW1379" s="62">
        <v>5</v>
      </c>
      <c r="AX1379" s="62">
        <v>5</v>
      </c>
    </row>
    <row r="1380" spans="1:50" ht="12.75" customHeight="1">
      <c r="A1380" s="78">
        <v>41493</v>
      </c>
      <c r="B1380" s="54">
        <v>6</v>
      </c>
      <c r="C1380" s="54">
        <v>21</v>
      </c>
      <c r="D1380" s="54">
        <v>23</v>
      </c>
      <c r="E1380" s="54">
        <v>25</v>
      </c>
      <c r="F1380" s="54">
        <v>28</v>
      </c>
      <c r="G1380" s="54">
        <v>36</v>
      </c>
      <c r="H1380" s="54"/>
      <c r="I1380" s="53"/>
      <c r="J1380" s="62">
        <v>6</v>
      </c>
      <c r="K1380" s="62">
        <v>12</v>
      </c>
      <c r="L1380" s="62">
        <v>17</v>
      </c>
      <c r="M1380" s="62">
        <v>23</v>
      </c>
      <c r="N1380" s="62">
        <v>25</v>
      </c>
      <c r="O1380" s="62">
        <v>27</v>
      </c>
      <c r="P1380" s="62">
        <v>30</v>
      </c>
      <c r="Q1380" s="62">
        <v>32</v>
      </c>
      <c r="R1380" s="62">
        <v>34</v>
      </c>
      <c r="S1380" s="62">
        <v>15</v>
      </c>
      <c r="T1380" s="62">
        <v>41</v>
      </c>
      <c r="U1380" s="62">
        <v>41</v>
      </c>
      <c r="V1380" s="62">
        <v>40</v>
      </c>
      <c r="W1380" s="62">
        <v>41</v>
      </c>
      <c r="X1380" s="62">
        <v>41</v>
      </c>
      <c r="Y1380" s="62">
        <v>41</v>
      </c>
      <c r="Z1380" s="62">
        <v>41</v>
      </c>
      <c r="AA1380" s="62">
        <v>42</v>
      </c>
      <c r="AB1380" s="62">
        <v>44</v>
      </c>
      <c r="AC1380" s="62">
        <v>45</v>
      </c>
      <c r="AE1380" s="64">
        <v>2</v>
      </c>
      <c r="AF1380" s="65">
        <v>3</v>
      </c>
      <c r="AG1380" s="66">
        <v>3</v>
      </c>
      <c r="AH1380" s="62">
        <v>3</v>
      </c>
      <c r="AI1380" s="62">
        <v>4</v>
      </c>
      <c r="AJ1380" s="62">
        <v>4</v>
      </c>
      <c r="AK1380" s="62">
        <v>4</v>
      </c>
      <c r="AL1380" s="62">
        <v>4</v>
      </c>
      <c r="AM1380" s="62">
        <v>4</v>
      </c>
      <c r="AN1380" s="62">
        <v>2</v>
      </c>
      <c r="AO1380" s="62">
        <v>3</v>
      </c>
      <c r="AP1380" s="62">
        <v>3</v>
      </c>
      <c r="AQ1380" s="62">
        <v>4</v>
      </c>
      <c r="AR1380" s="62">
        <v>5</v>
      </c>
      <c r="AS1380" s="62">
        <v>5</v>
      </c>
      <c r="AT1380" s="62">
        <v>5</v>
      </c>
      <c r="AU1380" s="62">
        <v>5</v>
      </c>
      <c r="AV1380" s="62">
        <v>5</v>
      </c>
      <c r="AW1380" s="62">
        <v>5</v>
      </c>
      <c r="AX1380" s="62">
        <v>5</v>
      </c>
    </row>
    <row r="1381" spans="1:50" ht="12.75" customHeight="1">
      <c r="A1381" s="78">
        <v>41492</v>
      </c>
      <c r="B1381" s="54">
        <v>18</v>
      </c>
      <c r="C1381" s="54">
        <v>24</v>
      </c>
      <c r="D1381" s="54">
        <v>26</v>
      </c>
      <c r="E1381" s="54">
        <v>27</v>
      </c>
      <c r="F1381" s="54">
        <v>36</v>
      </c>
      <c r="G1381" s="54">
        <v>41</v>
      </c>
      <c r="H1381" s="54"/>
      <c r="I1381" s="53"/>
      <c r="J1381" s="62">
        <v>6</v>
      </c>
      <c r="K1381" s="62">
        <v>10</v>
      </c>
      <c r="L1381" s="62">
        <v>16</v>
      </c>
      <c r="M1381" s="62">
        <v>21</v>
      </c>
      <c r="N1381" s="62">
        <v>26</v>
      </c>
      <c r="O1381" s="62">
        <v>28</v>
      </c>
      <c r="P1381" s="62">
        <v>29</v>
      </c>
      <c r="Q1381" s="62">
        <v>31</v>
      </c>
      <c r="R1381" s="62">
        <v>33</v>
      </c>
      <c r="S1381" s="62">
        <v>16</v>
      </c>
      <c r="T1381" s="62">
        <v>38</v>
      </c>
      <c r="U1381" s="62">
        <v>38</v>
      </c>
      <c r="V1381" s="62">
        <v>40</v>
      </c>
      <c r="W1381" s="62">
        <v>41</v>
      </c>
      <c r="X1381" s="62">
        <v>42</v>
      </c>
      <c r="Y1381" s="62">
        <v>42</v>
      </c>
      <c r="Z1381" s="62">
        <v>42</v>
      </c>
      <c r="AA1381" s="62">
        <v>42</v>
      </c>
      <c r="AB1381" s="62">
        <v>42</v>
      </c>
      <c r="AC1381" s="62">
        <v>44</v>
      </c>
      <c r="AE1381" s="64">
        <v>1</v>
      </c>
      <c r="AF1381" s="65">
        <v>2</v>
      </c>
      <c r="AG1381" s="66">
        <v>4</v>
      </c>
      <c r="AH1381" s="62">
        <v>4</v>
      </c>
      <c r="AI1381" s="62">
        <v>5</v>
      </c>
      <c r="AJ1381" s="62">
        <v>5</v>
      </c>
      <c r="AK1381" s="62">
        <v>5</v>
      </c>
      <c r="AL1381" s="62">
        <v>5</v>
      </c>
      <c r="AM1381" s="62">
        <v>5</v>
      </c>
      <c r="AN1381" s="62">
        <v>3</v>
      </c>
      <c r="AO1381" s="62">
        <v>3</v>
      </c>
      <c r="AP1381" s="62">
        <v>3</v>
      </c>
      <c r="AQ1381" s="62">
        <v>5</v>
      </c>
      <c r="AR1381" s="62">
        <v>5</v>
      </c>
      <c r="AS1381" s="62">
        <v>5</v>
      </c>
      <c r="AT1381" s="62">
        <v>5</v>
      </c>
      <c r="AU1381" s="62">
        <v>5</v>
      </c>
      <c r="AV1381" s="62">
        <v>5</v>
      </c>
      <c r="AW1381" s="62">
        <v>5</v>
      </c>
      <c r="AX1381" s="62">
        <v>5</v>
      </c>
    </row>
    <row r="1382" spans="1:50" ht="12.75" customHeight="1">
      <c r="A1382" s="78">
        <v>41491</v>
      </c>
      <c r="B1382" s="54">
        <v>10</v>
      </c>
      <c r="C1382" s="54">
        <v>13</v>
      </c>
      <c r="D1382" s="54">
        <v>16</v>
      </c>
      <c r="E1382" s="54">
        <v>17</v>
      </c>
      <c r="F1382" s="54">
        <v>30</v>
      </c>
      <c r="G1382" s="54">
        <v>37</v>
      </c>
      <c r="H1382" s="54"/>
      <c r="I1382" s="53"/>
      <c r="J1382" s="62">
        <v>6</v>
      </c>
      <c r="K1382" s="62">
        <v>10</v>
      </c>
      <c r="L1382" s="62">
        <v>14</v>
      </c>
      <c r="M1382" s="62">
        <v>18</v>
      </c>
      <c r="N1382" s="62">
        <v>23</v>
      </c>
      <c r="O1382" s="62">
        <v>28</v>
      </c>
      <c r="P1382" s="62">
        <v>30</v>
      </c>
      <c r="Q1382" s="62">
        <v>31</v>
      </c>
      <c r="R1382" s="62">
        <v>32</v>
      </c>
      <c r="S1382" s="62">
        <v>14</v>
      </c>
      <c r="T1382" s="62">
        <v>33</v>
      </c>
      <c r="U1382" s="62">
        <v>34</v>
      </c>
      <c r="V1382" s="62">
        <v>40</v>
      </c>
      <c r="W1382" s="62">
        <v>40</v>
      </c>
      <c r="X1382" s="62">
        <v>41</v>
      </c>
      <c r="Y1382" s="62">
        <v>42</v>
      </c>
      <c r="Z1382" s="62">
        <v>42</v>
      </c>
      <c r="AA1382" s="62">
        <v>42</v>
      </c>
      <c r="AB1382" s="62">
        <v>42</v>
      </c>
      <c r="AC1382" s="62">
        <v>42</v>
      </c>
      <c r="AE1382" s="64">
        <v>0</v>
      </c>
      <c r="AF1382" s="65">
        <v>0</v>
      </c>
      <c r="AG1382" s="66">
        <v>0</v>
      </c>
      <c r="AH1382" s="62">
        <v>1</v>
      </c>
      <c r="AI1382" s="62">
        <v>2</v>
      </c>
      <c r="AJ1382" s="62">
        <v>3</v>
      </c>
      <c r="AK1382" s="62">
        <v>3</v>
      </c>
      <c r="AL1382" s="62">
        <v>3</v>
      </c>
      <c r="AM1382" s="62">
        <v>4</v>
      </c>
      <c r="AN1382" s="62">
        <v>0</v>
      </c>
      <c r="AO1382" s="62">
        <v>1</v>
      </c>
      <c r="AP1382" s="62">
        <v>1</v>
      </c>
      <c r="AQ1382" s="62">
        <v>4</v>
      </c>
      <c r="AR1382" s="62">
        <v>4</v>
      </c>
      <c r="AS1382" s="62">
        <v>4</v>
      </c>
      <c r="AT1382" s="62">
        <v>4</v>
      </c>
      <c r="AU1382" s="62">
        <v>4</v>
      </c>
      <c r="AV1382" s="62">
        <v>4</v>
      </c>
      <c r="AW1382" s="62">
        <v>4</v>
      </c>
      <c r="AX1382" s="62">
        <v>4</v>
      </c>
    </row>
    <row r="1383" spans="1:50" ht="12.75" customHeight="1">
      <c r="A1383" s="78">
        <v>41488</v>
      </c>
      <c r="B1383" s="54">
        <v>15</v>
      </c>
      <c r="C1383" s="54">
        <v>24</v>
      </c>
      <c r="D1383" s="54">
        <v>35</v>
      </c>
      <c r="E1383" s="54">
        <v>38</v>
      </c>
      <c r="F1383" s="54">
        <v>39</v>
      </c>
      <c r="G1383" s="54">
        <v>44</v>
      </c>
      <c r="H1383" s="54"/>
      <c r="I1383" s="53"/>
      <c r="J1383" s="62">
        <v>6</v>
      </c>
      <c r="K1383" s="62">
        <v>11</v>
      </c>
      <c r="L1383" s="62">
        <v>14</v>
      </c>
      <c r="M1383" s="62">
        <v>17</v>
      </c>
      <c r="N1383" s="62">
        <v>21</v>
      </c>
      <c r="O1383" s="62">
        <v>26</v>
      </c>
      <c r="P1383" s="62">
        <v>30</v>
      </c>
      <c r="Q1383" s="62">
        <v>32</v>
      </c>
      <c r="R1383" s="62">
        <v>33</v>
      </c>
      <c r="S1383" s="62">
        <v>13</v>
      </c>
      <c r="T1383" s="62">
        <v>33</v>
      </c>
      <c r="U1383" s="62">
        <v>37</v>
      </c>
      <c r="V1383" s="62">
        <v>37</v>
      </c>
      <c r="W1383" s="62">
        <v>40</v>
      </c>
      <c r="X1383" s="62">
        <v>40</v>
      </c>
      <c r="Y1383" s="62">
        <v>41</v>
      </c>
      <c r="Z1383" s="62">
        <v>42</v>
      </c>
      <c r="AA1383" s="62">
        <v>42</v>
      </c>
      <c r="AB1383" s="62">
        <v>42</v>
      </c>
      <c r="AC1383" s="62">
        <v>42</v>
      </c>
      <c r="AE1383" s="64">
        <v>1</v>
      </c>
      <c r="AF1383" s="65">
        <v>1</v>
      </c>
      <c r="AG1383" s="66">
        <v>2</v>
      </c>
      <c r="AH1383" s="62">
        <v>2</v>
      </c>
      <c r="AI1383" s="62">
        <v>3</v>
      </c>
      <c r="AJ1383" s="62">
        <v>3</v>
      </c>
      <c r="AK1383" s="62">
        <v>4</v>
      </c>
      <c r="AL1383" s="62">
        <v>4</v>
      </c>
      <c r="AM1383" s="62">
        <v>4</v>
      </c>
      <c r="AN1383" s="62">
        <v>2</v>
      </c>
      <c r="AO1383" s="62">
        <v>5</v>
      </c>
      <c r="AP1383" s="62">
        <v>5</v>
      </c>
      <c r="AQ1383" s="62">
        <v>5</v>
      </c>
      <c r="AR1383" s="62">
        <v>6</v>
      </c>
      <c r="AS1383" s="62">
        <v>6</v>
      </c>
      <c r="AT1383" s="62">
        <v>6</v>
      </c>
      <c r="AU1383" s="62">
        <v>6</v>
      </c>
      <c r="AV1383" s="62">
        <v>6</v>
      </c>
      <c r="AW1383" s="62">
        <v>6</v>
      </c>
      <c r="AX1383" s="62">
        <v>6</v>
      </c>
    </row>
    <row r="1384" spans="1:50" ht="12.75" customHeight="1">
      <c r="A1384" s="78">
        <v>41486</v>
      </c>
      <c r="B1384" s="54">
        <v>8</v>
      </c>
      <c r="C1384" s="54">
        <v>18</v>
      </c>
      <c r="D1384" s="54">
        <v>31</v>
      </c>
      <c r="E1384" s="54">
        <v>39</v>
      </c>
      <c r="F1384" s="54">
        <v>47</v>
      </c>
      <c r="G1384" s="54">
        <v>49</v>
      </c>
      <c r="H1384" s="54"/>
      <c r="I1384" s="53"/>
      <c r="J1384" s="62">
        <v>6</v>
      </c>
      <c r="K1384" s="62">
        <v>11</v>
      </c>
      <c r="L1384" s="62">
        <v>16</v>
      </c>
      <c r="M1384" s="62">
        <v>18</v>
      </c>
      <c r="N1384" s="62">
        <v>21</v>
      </c>
      <c r="O1384" s="62">
        <v>25</v>
      </c>
      <c r="P1384" s="62">
        <v>29</v>
      </c>
      <c r="Q1384" s="62">
        <v>33</v>
      </c>
      <c r="R1384" s="62">
        <v>35</v>
      </c>
      <c r="S1384" s="62">
        <v>14</v>
      </c>
      <c r="T1384" s="62">
        <v>37</v>
      </c>
      <c r="U1384" s="62">
        <v>38</v>
      </c>
      <c r="V1384" s="62">
        <v>37</v>
      </c>
      <c r="W1384" s="62">
        <v>38</v>
      </c>
      <c r="X1384" s="62">
        <v>41</v>
      </c>
      <c r="Y1384" s="62">
        <v>41</v>
      </c>
      <c r="Z1384" s="62">
        <v>41</v>
      </c>
      <c r="AA1384" s="62">
        <v>42</v>
      </c>
      <c r="AB1384" s="62">
        <v>42</v>
      </c>
      <c r="AC1384" s="62">
        <v>42</v>
      </c>
      <c r="AE1384" s="64">
        <v>3</v>
      </c>
      <c r="AF1384" s="65">
        <v>3</v>
      </c>
      <c r="AG1384" s="66">
        <v>4</v>
      </c>
      <c r="AH1384" s="62">
        <v>4</v>
      </c>
      <c r="AI1384" s="62">
        <v>5</v>
      </c>
      <c r="AJ1384" s="62">
        <v>5</v>
      </c>
      <c r="AK1384" s="62">
        <v>5</v>
      </c>
      <c r="AL1384" s="62">
        <v>6</v>
      </c>
      <c r="AM1384" s="62">
        <v>6</v>
      </c>
      <c r="AN1384" s="62">
        <v>2</v>
      </c>
      <c r="AO1384" s="62">
        <v>6</v>
      </c>
      <c r="AP1384" s="62">
        <v>6</v>
      </c>
      <c r="AQ1384" s="62">
        <v>6</v>
      </c>
      <c r="AR1384" s="62">
        <v>6</v>
      </c>
      <c r="AS1384" s="62">
        <v>6</v>
      </c>
      <c r="AT1384" s="62">
        <v>6</v>
      </c>
      <c r="AU1384" s="62">
        <v>6</v>
      </c>
      <c r="AV1384" s="62">
        <v>6</v>
      </c>
      <c r="AW1384" s="62">
        <v>6</v>
      </c>
      <c r="AX1384" s="62">
        <v>6</v>
      </c>
    </row>
    <row r="1385" spans="1:50" ht="12.75" customHeight="1">
      <c r="A1385" s="78">
        <v>41485</v>
      </c>
      <c r="B1385" s="54">
        <v>1</v>
      </c>
      <c r="C1385" s="54">
        <v>26</v>
      </c>
      <c r="D1385" s="54">
        <v>33</v>
      </c>
      <c r="E1385" s="54">
        <v>43</v>
      </c>
      <c r="F1385" s="54">
        <v>48</v>
      </c>
      <c r="G1385" s="54">
        <v>49</v>
      </c>
      <c r="H1385" s="54"/>
      <c r="I1385" s="53"/>
      <c r="J1385" s="62">
        <v>6</v>
      </c>
      <c r="K1385" s="62">
        <v>12</v>
      </c>
      <c r="L1385" s="62">
        <v>17</v>
      </c>
      <c r="M1385" s="62">
        <v>21</v>
      </c>
      <c r="N1385" s="62">
        <v>23</v>
      </c>
      <c r="O1385" s="62">
        <v>25</v>
      </c>
      <c r="P1385" s="62">
        <v>29</v>
      </c>
      <c r="Q1385" s="62">
        <v>32</v>
      </c>
      <c r="R1385" s="62">
        <v>35</v>
      </c>
      <c r="S1385" s="62">
        <v>16</v>
      </c>
      <c r="T1385" s="62">
        <v>36</v>
      </c>
      <c r="U1385" s="62">
        <v>37</v>
      </c>
      <c r="V1385" s="62">
        <v>37</v>
      </c>
      <c r="W1385" s="62">
        <v>38</v>
      </c>
      <c r="X1385" s="62">
        <v>39</v>
      </c>
      <c r="Y1385" s="62">
        <v>42</v>
      </c>
      <c r="Z1385" s="62">
        <v>42</v>
      </c>
      <c r="AA1385" s="62">
        <v>42</v>
      </c>
      <c r="AB1385" s="62">
        <v>43</v>
      </c>
      <c r="AC1385" s="62">
        <v>43</v>
      </c>
      <c r="AE1385" s="64">
        <v>1</v>
      </c>
      <c r="AF1385" s="65">
        <v>3</v>
      </c>
      <c r="AG1385" s="66">
        <v>4</v>
      </c>
      <c r="AH1385" s="62">
        <v>5</v>
      </c>
      <c r="AI1385" s="62">
        <v>5</v>
      </c>
      <c r="AJ1385" s="62">
        <v>5</v>
      </c>
      <c r="AK1385" s="62">
        <v>6</v>
      </c>
      <c r="AL1385" s="62">
        <v>6</v>
      </c>
      <c r="AM1385" s="62">
        <v>6</v>
      </c>
      <c r="AN1385" s="62">
        <v>3</v>
      </c>
      <c r="AO1385" s="62">
        <v>4</v>
      </c>
      <c r="AP1385" s="62">
        <v>4</v>
      </c>
      <c r="AQ1385" s="62">
        <v>6</v>
      </c>
      <c r="AR1385" s="62">
        <v>6</v>
      </c>
      <c r="AS1385" s="62">
        <v>6</v>
      </c>
      <c r="AT1385" s="62">
        <v>6</v>
      </c>
      <c r="AU1385" s="62">
        <v>6</v>
      </c>
      <c r="AV1385" s="62">
        <v>6</v>
      </c>
      <c r="AW1385" s="62">
        <v>6</v>
      </c>
      <c r="AX1385" s="62">
        <v>6</v>
      </c>
    </row>
    <row r="1386" spans="1:50" ht="12.75" customHeight="1">
      <c r="A1386" s="78">
        <v>41484</v>
      </c>
      <c r="B1386" s="54">
        <v>15</v>
      </c>
      <c r="C1386" s="54">
        <v>34</v>
      </c>
      <c r="D1386" s="54">
        <v>37</v>
      </c>
      <c r="E1386" s="54">
        <v>44</v>
      </c>
      <c r="F1386" s="54">
        <v>46</v>
      </c>
      <c r="G1386" s="54">
        <v>47</v>
      </c>
      <c r="H1386" s="54"/>
      <c r="I1386" s="53"/>
      <c r="J1386" s="62">
        <v>6</v>
      </c>
      <c r="K1386" s="62">
        <v>10</v>
      </c>
      <c r="L1386" s="62">
        <v>16</v>
      </c>
      <c r="M1386" s="62">
        <v>21</v>
      </c>
      <c r="N1386" s="62">
        <v>25</v>
      </c>
      <c r="O1386" s="62">
        <v>27</v>
      </c>
      <c r="P1386" s="62">
        <v>29</v>
      </c>
      <c r="Q1386" s="62">
        <v>33</v>
      </c>
      <c r="R1386" s="62">
        <v>36</v>
      </c>
      <c r="S1386" s="62">
        <v>14</v>
      </c>
      <c r="T1386" s="62">
        <v>35</v>
      </c>
      <c r="U1386" s="62">
        <v>38</v>
      </c>
      <c r="V1386" s="62">
        <v>41</v>
      </c>
      <c r="W1386" s="62">
        <v>41</v>
      </c>
      <c r="X1386" s="62">
        <v>42</v>
      </c>
      <c r="Y1386" s="62">
        <v>42</v>
      </c>
      <c r="Z1386" s="62">
        <v>44</v>
      </c>
      <c r="AA1386" s="62">
        <v>44</v>
      </c>
      <c r="AB1386" s="62">
        <v>44</v>
      </c>
      <c r="AC1386" s="62">
        <v>45</v>
      </c>
      <c r="AE1386" s="64">
        <v>1</v>
      </c>
      <c r="AF1386" s="65">
        <v>2</v>
      </c>
      <c r="AG1386" s="66">
        <v>2</v>
      </c>
      <c r="AH1386" s="62">
        <v>2</v>
      </c>
      <c r="AI1386" s="62">
        <v>2</v>
      </c>
      <c r="AJ1386" s="62">
        <v>3</v>
      </c>
      <c r="AK1386" s="62">
        <v>3</v>
      </c>
      <c r="AL1386" s="62">
        <v>3</v>
      </c>
      <c r="AM1386" s="62">
        <v>4</v>
      </c>
      <c r="AN1386" s="62">
        <v>0</v>
      </c>
      <c r="AO1386" s="62">
        <v>4</v>
      </c>
      <c r="AP1386" s="62">
        <v>5</v>
      </c>
      <c r="AQ1386" s="62">
        <v>5</v>
      </c>
      <c r="AR1386" s="62">
        <v>5</v>
      </c>
      <c r="AS1386" s="62">
        <v>5</v>
      </c>
      <c r="AT1386" s="62">
        <v>5</v>
      </c>
      <c r="AU1386" s="62">
        <v>6</v>
      </c>
      <c r="AV1386" s="62">
        <v>6</v>
      </c>
      <c r="AW1386" s="62">
        <v>6</v>
      </c>
      <c r="AX1386" s="62">
        <v>6</v>
      </c>
    </row>
    <row r="1387" spans="1:50" ht="12.75" customHeight="1">
      <c r="A1387" s="78">
        <v>41481</v>
      </c>
      <c r="B1387" s="54">
        <v>2</v>
      </c>
      <c r="C1387" s="54">
        <v>3</v>
      </c>
      <c r="D1387" s="54">
        <v>6</v>
      </c>
      <c r="E1387" s="54">
        <v>7</v>
      </c>
      <c r="F1387" s="54">
        <v>23</v>
      </c>
      <c r="G1387" s="54">
        <v>42</v>
      </c>
      <c r="H1387" s="54"/>
      <c r="I1387" s="53"/>
      <c r="J1387" s="62">
        <v>6</v>
      </c>
      <c r="K1387" s="62">
        <v>11</v>
      </c>
      <c r="L1387" s="62">
        <v>15</v>
      </c>
      <c r="M1387" s="62">
        <v>19</v>
      </c>
      <c r="N1387" s="62">
        <v>23</v>
      </c>
      <c r="O1387" s="62">
        <v>27</v>
      </c>
      <c r="P1387" s="62">
        <v>28</v>
      </c>
      <c r="Q1387" s="62">
        <v>29</v>
      </c>
      <c r="R1387" s="62">
        <v>33</v>
      </c>
      <c r="S1387" s="62">
        <v>12</v>
      </c>
      <c r="T1387" s="62">
        <v>37</v>
      </c>
      <c r="U1387" s="62">
        <v>39</v>
      </c>
      <c r="V1387" s="62">
        <v>41</v>
      </c>
      <c r="W1387" s="62">
        <v>41</v>
      </c>
      <c r="X1387" s="62">
        <v>41</v>
      </c>
      <c r="Y1387" s="62">
        <v>42</v>
      </c>
      <c r="Z1387" s="62">
        <v>42</v>
      </c>
      <c r="AA1387" s="62">
        <v>44</v>
      </c>
      <c r="AB1387" s="62">
        <v>44</v>
      </c>
      <c r="AC1387" s="62">
        <v>44</v>
      </c>
      <c r="AE1387" s="64">
        <v>2</v>
      </c>
      <c r="AF1387" s="65">
        <v>4</v>
      </c>
      <c r="AG1387" s="66">
        <v>4</v>
      </c>
      <c r="AH1387" s="62">
        <v>4</v>
      </c>
      <c r="AI1387" s="62">
        <v>4</v>
      </c>
      <c r="AJ1387" s="62">
        <v>4</v>
      </c>
      <c r="AK1387" s="62">
        <v>4</v>
      </c>
      <c r="AL1387" s="62">
        <v>4</v>
      </c>
      <c r="AM1387" s="62">
        <v>4</v>
      </c>
      <c r="AN1387" s="62">
        <v>1</v>
      </c>
      <c r="AO1387" s="62">
        <v>5</v>
      </c>
      <c r="AP1387" s="62">
        <v>5</v>
      </c>
      <c r="AQ1387" s="62">
        <v>5</v>
      </c>
      <c r="AR1387" s="62">
        <v>5</v>
      </c>
      <c r="AS1387" s="62">
        <v>5</v>
      </c>
      <c r="AT1387" s="62">
        <v>5</v>
      </c>
      <c r="AU1387" s="62">
        <v>5</v>
      </c>
      <c r="AV1387" s="62">
        <v>5</v>
      </c>
      <c r="AW1387" s="62">
        <v>5</v>
      </c>
      <c r="AX1387" s="62">
        <v>5</v>
      </c>
    </row>
    <row r="1388" spans="1:50" ht="12.75" customHeight="1">
      <c r="A1388" s="78">
        <v>41479</v>
      </c>
      <c r="B1388" s="54">
        <v>2</v>
      </c>
      <c r="C1388" s="54">
        <v>7</v>
      </c>
      <c r="D1388" s="54">
        <v>8</v>
      </c>
      <c r="E1388" s="54">
        <v>11</v>
      </c>
      <c r="F1388" s="54">
        <v>20</v>
      </c>
      <c r="G1388" s="54">
        <v>37</v>
      </c>
      <c r="H1388" s="54"/>
      <c r="I1388" s="53"/>
      <c r="J1388" s="62">
        <v>6</v>
      </c>
      <c r="K1388" s="62">
        <v>12</v>
      </c>
      <c r="L1388" s="62">
        <v>17</v>
      </c>
      <c r="M1388" s="62">
        <v>21</v>
      </c>
      <c r="N1388" s="62">
        <v>24</v>
      </c>
      <c r="O1388" s="62">
        <v>28</v>
      </c>
      <c r="P1388" s="62">
        <v>31</v>
      </c>
      <c r="Q1388" s="62">
        <v>31</v>
      </c>
      <c r="R1388" s="62">
        <v>32</v>
      </c>
      <c r="S1388" s="62">
        <v>13</v>
      </c>
      <c r="T1388" s="62">
        <v>38</v>
      </c>
      <c r="U1388" s="62">
        <v>39</v>
      </c>
      <c r="V1388" s="62">
        <v>42</v>
      </c>
      <c r="W1388" s="62">
        <v>42</v>
      </c>
      <c r="X1388" s="62">
        <v>42</v>
      </c>
      <c r="Y1388" s="62">
        <v>42</v>
      </c>
      <c r="Z1388" s="62">
        <v>43</v>
      </c>
      <c r="AA1388" s="62">
        <v>43</v>
      </c>
      <c r="AB1388" s="62">
        <v>45</v>
      </c>
      <c r="AC1388" s="62">
        <v>45</v>
      </c>
      <c r="AE1388" s="64">
        <v>1</v>
      </c>
      <c r="AF1388" s="65">
        <v>2</v>
      </c>
      <c r="AG1388" s="66">
        <v>4</v>
      </c>
      <c r="AH1388" s="62">
        <v>4</v>
      </c>
      <c r="AI1388" s="62">
        <v>5</v>
      </c>
      <c r="AJ1388" s="62">
        <v>6</v>
      </c>
      <c r="AK1388" s="62">
        <v>6</v>
      </c>
      <c r="AL1388" s="62">
        <v>6</v>
      </c>
      <c r="AM1388" s="62">
        <v>6</v>
      </c>
      <c r="AN1388" s="62">
        <v>2</v>
      </c>
      <c r="AO1388" s="62">
        <v>5</v>
      </c>
      <c r="AP1388" s="62">
        <v>5</v>
      </c>
      <c r="AQ1388" s="62">
        <v>6</v>
      </c>
      <c r="AR1388" s="62">
        <v>6</v>
      </c>
      <c r="AS1388" s="62">
        <v>6</v>
      </c>
      <c r="AT1388" s="62">
        <v>6</v>
      </c>
      <c r="AU1388" s="62">
        <v>6</v>
      </c>
      <c r="AV1388" s="62">
        <v>6</v>
      </c>
      <c r="AW1388" s="62">
        <v>6</v>
      </c>
      <c r="AX1388" s="62">
        <v>6</v>
      </c>
    </row>
    <row r="1389" spans="1:50" ht="12.75" customHeight="1">
      <c r="A1389" s="78">
        <v>41478</v>
      </c>
      <c r="B1389" s="54">
        <v>1</v>
      </c>
      <c r="C1389" s="54">
        <v>11</v>
      </c>
      <c r="D1389" s="54">
        <v>12</v>
      </c>
      <c r="E1389" s="54">
        <v>22</v>
      </c>
      <c r="F1389" s="54">
        <v>34</v>
      </c>
      <c r="G1389" s="54">
        <v>46</v>
      </c>
      <c r="H1389" s="54"/>
      <c r="I1389" s="53"/>
      <c r="J1389" s="62">
        <v>6</v>
      </c>
      <c r="K1389" s="62">
        <v>12</v>
      </c>
      <c r="L1389" s="62">
        <v>17</v>
      </c>
      <c r="M1389" s="62">
        <v>21</v>
      </c>
      <c r="N1389" s="62">
        <v>25</v>
      </c>
      <c r="O1389" s="62">
        <v>28</v>
      </c>
      <c r="P1389" s="62">
        <v>32</v>
      </c>
      <c r="Q1389" s="62">
        <v>35</v>
      </c>
      <c r="R1389" s="62">
        <v>35</v>
      </c>
      <c r="S1389" s="62">
        <v>13</v>
      </c>
      <c r="T1389" s="62">
        <v>39</v>
      </c>
      <c r="U1389" s="62">
        <v>40</v>
      </c>
      <c r="V1389" s="62">
        <v>42</v>
      </c>
      <c r="W1389" s="62">
        <v>44</v>
      </c>
      <c r="X1389" s="62">
        <v>44</v>
      </c>
      <c r="Y1389" s="62">
        <v>44</v>
      </c>
      <c r="Z1389" s="62">
        <v>44</v>
      </c>
      <c r="AA1389" s="62">
        <v>44</v>
      </c>
      <c r="AB1389" s="62">
        <v>44</v>
      </c>
      <c r="AC1389" s="62">
        <v>46</v>
      </c>
      <c r="AE1389" s="64">
        <v>2</v>
      </c>
      <c r="AF1389" s="65">
        <v>4</v>
      </c>
      <c r="AG1389" s="66">
        <v>4</v>
      </c>
      <c r="AH1389" s="62">
        <v>4</v>
      </c>
      <c r="AI1389" s="62">
        <v>4</v>
      </c>
      <c r="AJ1389" s="62">
        <v>5</v>
      </c>
      <c r="AK1389" s="62">
        <v>5</v>
      </c>
      <c r="AL1389" s="62">
        <v>5</v>
      </c>
      <c r="AM1389" s="62">
        <v>5</v>
      </c>
      <c r="AN1389" s="62">
        <v>2</v>
      </c>
      <c r="AO1389" s="62">
        <v>6</v>
      </c>
      <c r="AP1389" s="62">
        <v>6</v>
      </c>
      <c r="AQ1389" s="62">
        <v>5</v>
      </c>
      <c r="AR1389" s="62">
        <v>5</v>
      </c>
      <c r="AS1389" s="62">
        <v>5</v>
      </c>
      <c r="AT1389" s="62">
        <v>5</v>
      </c>
      <c r="AU1389" s="62">
        <v>5</v>
      </c>
      <c r="AV1389" s="62">
        <v>5</v>
      </c>
      <c r="AW1389" s="62">
        <v>5</v>
      </c>
      <c r="AX1389" s="62">
        <v>6</v>
      </c>
    </row>
    <row r="1390" spans="1:50" ht="12.75" customHeight="1">
      <c r="A1390" s="78">
        <v>41477</v>
      </c>
      <c r="B1390" s="54">
        <v>4</v>
      </c>
      <c r="C1390" s="54">
        <v>7</v>
      </c>
      <c r="D1390" s="54">
        <v>9</v>
      </c>
      <c r="E1390" s="54">
        <v>12</v>
      </c>
      <c r="F1390" s="54">
        <v>15</v>
      </c>
      <c r="G1390" s="54">
        <v>34</v>
      </c>
      <c r="H1390" s="54"/>
      <c r="I1390" s="53"/>
      <c r="J1390" s="62">
        <v>6</v>
      </c>
      <c r="K1390" s="62">
        <v>11</v>
      </c>
      <c r="L1390" s="62">
        <v>15</v>
      </c>
      <c r="M1390" s="62">
        <v>20</v>
      </c>
      <c r="N1390" s="62">
        <v>24</v>
      </c>
      <c r="O1390" s="62">
        <v>27</v>
      </c>
      <c r="P1390" s="62">
        <v>30</v>
      </c>
      <c r="Q1390" s="62">
        <v>34</v>
      </c>
      <c r="R1390" s="62">
        <v>36</v>
      </c>
      <c r="S1390" s="62">
        <v>15</v>
      </c>
      <c r="T1390" s="62">
        <v>36</v>
      </c>
      <c r="U1390" s="62">
        <v>37</v>
      </c>
      <c r="V1390" s="62">
        <v>41</v>
      </c>
      <c r="W1390" s="62">
        <v>42</v>
      </c>
      <c r="X1390" s="62">
        <v>44</v>
      </c>
      <c r="Y1390" s="62">
        <v>44</v>
      </c>
      <c r="Z1390" s="62">
        <v>44</v>
      </c>
      <c r="AA1390" s="62">
        <v>44</v>
      </c>
      <c r="AB1390" s="62">
        <v>44</v>
      </c>
      <c r="AC1390" s="62">
        <v>44</v>
      </c>
      <c r="AE1390" s="64">
        <v>1</v>
      </c>
      <c r="AF1390" s="65">
        <v>1</v>
      </c>
      <c r="AG1390" s="66">
        <v>1</v>
      </c>
      <c r="AH1390" s="62">
        <v>1</v>
      </c>
      <c r="AI1390" s="62">
        <v>2</v>
      </c>
      <c r="AJ1390" s="62">
        <v>2</v>
      </c>
      <c r="AK1390" s="62">
        <v>2</v>
      </c>
      <c r="AL1390" s="62">
        <v>2</v>
      </c>
      <c r="AM1390" s="62">
        <v>4</v>
      </c>
      <c r="AN1390" s="62">
        <v>1</v>
      </c>
      <c r="AO1390" s="62">
        <v>2</v>
      </c>
      <c r="AP1390" s="62">
        <v>3</v>
      </c>
      <c r="AQ1390" s="62">
        <v>4</v>
      </c>
      <c r="AR1390" s="62">
        <v>4</v>
      </c>
      <c r="AS1390" s="62">
        <v>4</v>
      </c>
      <c r="AT1390" s="62">
        <v>4</v>
      </c>
      <c r="AU1390" s="62">
        <v>4</v>
      </c>
      <c r="AV1390" s="62">
        <v>4</v>
      </c>
      <c r="AW1390" s="62">
        <v>4</v>
      </c>
      <c r="AX1390" s="62">
        <v>4</v>
      </c>
    </row>
    <row r="1391" spans="1:50" ht="12.75" customHeight="1">
      <c r="A1391" s="78">
        <v>41474</v>
      </c>
      <c r="B1391" s="54">
        <v>3</v>
      </c>
      <c r="C1391" s="54">
        <v>19</v>
      </c>
      <c r="D1391" s="54">
        <v>29</v>
      </c>
      <c r="E1391" s="54">
        <v>38</v>
      </c>
      <c r="F1391" s="54">
        <v>43</v>
      </c>
      <c r="G1391" s="54">
        <v>46</v>
      </c>
      <c r="H1391" s="54"/>
      <c r="I1391" s="53"/>
      <c r="J1391" s="62">
        <v>6</v>
      </c>
      <c r="K1391" s="62">
        <v>11</v>
      </c>
      <c r="L1391" s="62">
        <v>16</v>
      </c>
      <c r="M1391" s="62">
        <v>19</v>
      </c>
      <c r="N1391" s="62">
        <v>23</v>
      </c>
      <c r="O1391" s="62">
        <v>26</v>
      </c>
      <c r="P1391" s="62">
        <v>27</v>
      </c>
      <c r="Q1391" s="62">
        <v>30</v>
      </c>
      <c r="R1391" s="62">
        <v>34</v>
      </c>
      <c r="S1391" s="62">
        <v>13</v>
      </c>
      <c r="T1391" s="62">
        <v>36</v>
      </c>
      <c r="U1391" s="62">
        <v>36</v>
      </c>
      <c r="V1391" s="62">
        <v>40</v>
      </c>
      <c r="W1391" s="62">
        <v>41</v>
      </c>
      <c r="X1391" s="62">
        <v>42</v>
      </c>
      <c r="Y1391" s="62">
        <v>44</v>
      </c>
      <c r="Z1391" s="62">
        <v>44</v>
      </c>
      <c r="AA1391" s="62">
        <v>44</v>
      </c>
      <c r="AB1391" s="62">
        <v>44</v>
      </c>
      <c r="AC1391" s="62">
        <v>44</v>
      </c>
      <c r="AE1391" s="64">
        <v>0</v>
      </c>
      <c r="AF1391" s="65">
        <v>0</v>
      </c>
      <c r="AG1391" s="66">
        <v>1</v>
      </c>
      <c r="AH1391" s="62">
        <v>2</v>
      </c>
      <c r="AI1391" s="62">
        <v>2</v>
      </c>
      <c r="AJ1391" s="62">
        <v>3</v>
      </c>
      <c r="AK1391" s="62">
        <v>3</v>
      </c>
      <c r="AL1391" s="62">
        <v>4</v>
      </c>
      <c r="AM1391" s="62">
        <v>5</v>
      </c>
      <c r="AN1391" s="62">
        <v>2</v>
      </c>
      <c r="AO1391" s="62">
        <v>5</v>
      </c>
      <c r="AP1391" s="62">
        <v>5</v>
      </c>
      <c r="AQ1391" s="62">
        <v>6</v>
      </c>
      <c r="AR1391" s="62">
        <v>6</v>
      </c>
      <c r="AS1391" s="62">
        <v>6</v>
      </c>
      <c r="AT1391" s="62">
        <v>6</v>
      </c>
      <c r="AU1391" s="62">
        <v>6</v>
      </c>
      <c r="AV1391" s="62">
        <v>6</v>
      </c>
      <c r="AW1391" s="62">
        <v>6</v>
      </c>
      <c r="AX1391" s="62">
        <v>6</v>
      </c>
    </row>
    <row r="1392" spans="1:50" ht="12.75" customHeight="1">
      <c r="A1392" s="78">
        <v>41472</v>
      </c>
      <c r="B1392" s="54">
        <v>20</v>
      </c>
      <c r="C1392" s="54">
        <v>22</v>
      </c>
      <c r="D1392" s="54">
        <v>26</v>
      </c>
      <c r="E1392" s="54">
        <v>35</v>
      </c>
      <c r="F1392" s="54">
        <v>39</v>
      </c>
      <c r="G1392" s="54">
        <v>46</v>
      </c>
      <c r="H1392" s="54"/>
      <c r="I1392" s="53"/>
      <c r="J1392" s="62">
        <v>6</v>
      </c>
      <c r="K1392" s="62">
        <v>11</v>
      </c>
      <c r="L1392" s="62">
        <v>16</v>
      </c>
      <c r="M1392" s="62">
        <v>20</v>
      </c>
      <c r="N1392" s="62">
        <v>22</v>
      </c>
      <c r="O1392" s="62">
        <v>26</v>
      </c>
      <c r="P1392" s="62">
        <v>29</v>
      </c>
      <c r="Q1392" s="62">
        <v>30</v>
      </c>
      <c r="R1392" s="62">
        <v>33</v>
      </c>
      <c r="S1392" s="62">
        <v>11</v>
      </c>
      <c r="T1392" s="62">
        <v>35</v>
      </c>
      <c r="U1392" s="62">
        <v>36</v>
      </c>
      <c r="V1392" s="62">
        <v>40</v>
      </c>
      <c r="W1392" s="62">
        <v>43</v>
      </c>
      <c r="X1392" s="62">
        <v>43</v>
      </c>
      <c r="Y1392" s="62">
        <v>43</v>
      </c>
      <c r="Z1392" s="62">
        <v>45</v>
      </c>
      <c r="AA1392" s="62">
        <v>45</v>
      </c>
      <c r="AB1392" s="62">
        <v>45</v>
      </c>
      <c r="AC1392" s="62">
        <v>45</v>
      </c>
      <c r="AE1392" s="64">
        <v>2</v>
      </c>
      <c r="AF1392" s="65">
        <v>2</v>
      </c>
      <c r="AG1392" s="66">
        <v>2</v>
      </c>
      <c r="AH1392" s="62">
        <v>3</v>
      </c>
      <c r="AI1392" s="62">
        <v>4</v>
      </c>
      <c r="AJ1392" s="62">
        <v>5</v>
      </c>
      <c r="AK1392" s="62">
        <v>5</v>
      </c>
      <c r="AL1392" s="62">
        <v>5</v>
      </c>
      <c r="AM1392" s="62">
        <v>5</v>
      </c>
      <c r="AN1392" s="62">
        <v>3</v>
      </c>
      <c r="AO1392" s="62">
        <v>5</v>
      </c>
      <c r="AP1392" s="62">
        <v>5</v>
      </c>
      <c r="AQ1392" s="62">
        <v>6</v>
      </c>
      <c r="AR1392" s="62">
        <v>6</v>
      </c>
      <c r="AS1392" s="62">
        <v>6</v>
      </c>
      <c r="AT1392" s="62">
        <v>6</v>
      </c>
      <c r="AU1392" s="62">
        <v>6</v>
      </c>
      <c r="AV1392" s="62">
        <v>6</v>
      </c>
      <c r="AW1392" s="62">
        <v>6</v>
      </c>
      <c r="AX1392" s="62">
        <v>6</v>
      </c>
    </row>
    <row r="1393" spans="1:50" ht="12.75" customHeight="1">
      <c r="A1393" s="78">
        <v>41471</v>
      </c>
      <c r="B1393" s="54">
        <v>1</v>
      </c>
      <c r="C1393" s="54">
        <v>9</v>
      </c>
      <c r="D1393" s="54">
        <v>18</v>
      </c>
      <c r="E1393" s="54">
        <v>29</v>
      </c>
      <c r="F1393" s="54">
        <v>33</v>
      </c>
      <c r="G1393" s="54">
        <v>43</v>
      </c>
      <c r="H1393" s="54"/>
      <c r="I1393" s="53"/>
      <c r="J1393" s="62">
        <v>6</v>
      </c>
      <c r="K1393" s="62">
        <v>12</v>
      </c>
      <c r="L1393" s="62">
        <v>16</v>
      </c>
      <c r="M1393" s="62">
        <v>20</v>
      </c>
      <c r="N1393" s="62">
        <v>24</v>
      </c>
      <c r="O1393" s="62">
        <v>26</v>
      </c>
      <c r="P1393" s="62">
        <v>29</v>
      </c>
      <c r="Q1393" s="62">
        <v>31</v>
      </c>
      <c r="R1393" s="62">
        <v>32</v>
      </c>
      <c r="S1393" s="62">
        <v>12</v>
      </c>
      <c r="T1393" s="62">
        <v>36</v>
      </c>
      <c r="U1393" s="62">
        <v>37</v>
      </c>
      <c r="V1393" s="62">
        <v>40</v>
      </c>
      <c r="W1393" s="62">
        <v>41</v>
      </c>
      <c r="X1393" s="62">
        <v>44</v>
      </c>
      <c r="Y1393" s="62">
        <v>44</v>
      </c>
      <c r="Z1393" s="62">
        <v>44</v>
      </c>
      <c r="AA1393" s="62">
        <v>46</v>
      </c>
      <c r="AB1393" s="62">
        <v>46</v>
      </c>
      <c r="AC1393" s="62">
        <v>46</v>
      </c>
      <c r="AE1393" s="64">
        <v>0</v>
      </c>
      <c r="AF1393" s="65">
        <v>0</v>
      </c>
      <c r="AG1393" s="66">
        <v>0</v>
      </c>
      <c r="AH1393" s="62">
        <v>1</v>
      </c>
      <c r="AI1393" s="62">
        <v>1</v>
      </c>
      <c r="AJ1393" s="62">
        <v>1</v>
      </c>
      <c r="AK1393" s="62">
        <v>2</v>
      </c>
      <c r="AL1393" s="62">
        <v>2</v>
      </c>
      <c r="AM1393" s="62">
        <v>2</v>
      </c>
      <c r="AN1393" s="62">
        <v>3</v>
      </c>
      <c r="AO1393" s="62">
        <v>6</v>
      </c>
      <c r="AP1393" s="62">
        <v>6</v>
      </c>
      <c r="AQ1393" s="62">
        <v>6</v>
      </c>
      <c r="AR1393" s="62">
        <v>6</v>
      </c>
      <c r="AS1393" s="62">
        <v>6</v>
      </c>
      <c r="AT1393" s="62">
        <v>6</v>
      </c>
      <c r="AU1393" s="62">
        <v>6</v>
      </c>
      <c r="AV1393" s="62">
        <v>6</v>
      </c>
      <c r="AW1393" s="62">
        <v>6</v>
      </c>
      <c r="AX1393" s="62">
        <v>6</v>
      </c>
    </row>
    <row r="1394" spans="1:50" ht="12.75" customHeight="1">
      <c r="A1394" s="78">
        <v>41470</v>
      </c>
      <c r="B1394" s="54">
        <v>2</v>
      </c>
      <c r="C1394" s="54">
        <v>11</v>
      </c>
      <c r="D1394" s="54">
        <v>22</v>
      </c>
      <c r="E1394" s="54">
        <v>26</v>
      </c>
      <c r="F1394" s="54">
        <v>36</v>
      </c>
      <c r="G1394" s="54">
        <v>37</v>
      </c>
      <c r="H1394" s="54"/>
      <c r="I1394" s="53"/>
      <c r="J1394" s="62">
        <v>6</v>
      </c>
      <c r="K1394" s="62">
        <v>11</v>
      </c>
      <c r="L1394" s="62">
        <v>16</v>
      </c>
      <c r="M1394" s="62">
        <v>20</v>
      </c>
      <c r="N1394" s="62">
        <v>23</v>
      </c>
      <c r="O1394" s="62">
        <v>26</v>
      </c>
      <c r="P1394" s="62">
        <v>27</v>
      </c>
      <c r="Q1394" s="62">
        <v>30</v>
      </c>
      <c r="R1394" s="62">
        <v>32</v>
      </c>
      <c r="S1394" s="62">
        <v>13</v>
      </c>
      <c r="T1394" s="62">
        <v>37</v>
      </c>
      <c r="U1394" s="62">
        <v>41</v>
      </c>
      <c r="V1394" s="62">
        <v>41</v>
      </c>
      <c r="W1394" s="62">
        <v>41</v>
      </c>
      <c r="X1394" s="62">
        <v>41</v>
      </c>
      <c r="Y1394" s="62">
        <v>44</v>
      </c>
      <c r="Z1394" s="62">
        <v>44</v>
      </c>
      <c r="AA1394" s="62">
        <v>44</v>
      </c>
      <c r="AB1394" s="62">
        <v>46</v>
      </c>
      <c r="AC1394" s="62">
        <v>46</v>
      </c>
      <c r="AE1394" s="64">
        <v>0</v>
      </c>
      <c r="AF1394" s="65">
        <v>2</v>
      </c>
      <c r="AG1394" s="66">
        <v>3</v>
      </c>
      <c r="AH1394" s="62">
        <v>3</v>
      </c>
      <c r="AI1394" s="62">
        <v>3</v>
      </c>
      <c r="AJ1394" s="62">
        <v>3</v>
      </c>
      <c r="AK1394" s="62">
        <v>3</v>
      </c>
      <c r="AL1394" s="62">
        <v>4</v>
      </c>
      <c r="AM1394" s="62">
        <v>5</v>
      </c>
      <c r="AN1394" s="62">
        <v>3</v>
      </c>
      <c r="AO1394" s="62">
        <v>6</v>
      </c>
      <c r="AP1394" s="62">
        <v>6</v>
      </c>
      <c r="AQ1394" s="62">
        <v>6</v>
      </c>
      <c r="AR1394" s="62">
        <v>6</v>
      </c>
      <c r="AS1394" s="62">
        <v>6</v>
      </c>
      <c r="AT1394" s="62">
        <v>6</v>
      </c>
      <c r="AU1394" s="62">
        <v>6</v>
      </c>
      <c r="AV1394" s="62">
        <v>6</v>
      </c>
      <c r="AW1394" s="62">
        <v>6</v>
      </c>
      <c r="AX1394" s="62">
        <v>6</v>
      </c>
    </row>
    <row r="1395" spans="1:50" ht="12.75" customHeight="1">
      <c r="A1395" s="78">
        <v>41467</v>
      </c>
      <c r="B1395" s="54">
        <v>21</v>
      </c>
      <c r="C1395" s="54">
        <v>22</v>
      </c>
      <c r="D1395" s="54">
        <v>27</v>
      </c>
      <c r="E1395" s="54">
        <v>30</v>
      </c>
      <c r="F1395" s="54">
        <v>31</v>
      </c>
      <c r="G1395" s="54">
        <v>40</v>
      </c>
      <c r="H1395" s="54"/>
      <c r="I1395" s="53"/>
      <c r="J1395" s="62">
        <v>6</v>
      </c>
      <c r="K1395" s="62">
        <v>12</v>
      </c>
      <c r="L1395" s="62">
        <v>17</v>
      </c>
      <c r="M1395" s="62">
        <v>20</v>
      </c>
      <c r="N1395" s="62">
        <v>24</v>
      </c>
      <c r="O1395" s="62">
        <v>27</v>
      </c>
      <c r="P1395" s="62">
        <v>30</v>
      </c>
      <c r="Q1395" s="62">
        <v>30</v>
      </c>
      <c r="R1395" s="62">
        <v>33</v>
      </c>
      <c r="S1395" s="62">
        <v>15</v>
      </c>
      <c r="T1395" s="62">
        <v>41</v>
      </c>
      <c r="U1395" s="62">
        <v>41</v>
      </c>
      <c r="V1395" s="62">
        <v>41</v>
      </c>
      <c r="W1395" s="62">
        <v>42</v>
      </c>
      <c r="X1395" s="62">
        <v>42</v>
      </c>
      <c r="Y1395" s="62">
        <v>42</v>
      </c>
      <c r="Z1395" s="62">
        <v>45</v>
      </c>
      <c r="AA1395" s="62">
        <v>45</v>
      </c>
      <c r="AB1395" s="62">
        <v>45</v>
      </c>
      <c r="AC1395" s="62">
        <v>47</v>
      </c>
      <c r="AE1395" s="64">
        <v>0</v>
      </c>
      <c r="AF1395" s="65">
        <v>2</v>
      </c>
      <c r="AG1395" s="66">
        <v>2</v>
      </c>
      <c r="AH1395" s="62">
        <v>3</v>
      </c>
      <c r="AI1395" s="62">
        <v>3</v>
      </c>
      <c r="AJ1395" s="62">
        <v>3</v>
      </c>
      <c r="AK1395" s="62">
        <v>3</v>
      </c>
      <c r="AL1395" s="62">
        <v>3</v>
      </c>
      <c r="AM1395" s="62">
        <v>3</v>
      </c>
      <c r="AN1395" s="62">
        <v>4</v>
      </c>
      <c r="AO1395" s="62">
        <v>6</v>
      </c>
      <c r="AP1395" s="62">
        <v>6</v>
      </c>
      <c r="AQ1395" s="62">
        <v>3</v>
      </c>
      <c r="AR1395" s="62">
        <v>3</v>
      </c>
      <c r="AS1395" s="62">
        <v>3</v>
      </c>
      <c r="AT1395" s="62">
        <v>3</v>
      </c>
      <c r="AU1395" s="62">
        <v>5</v>
      </c>
      <c r="AV1395" s="62">
        <v>5</v>
      </c>
      <c r="AW1395" s="62">
        <v>5</v>
      </c>
      <c r="AX1395" s="62">
        <v>6</v>
      </c>
    </row>
    <row r="1396" spans="1:50" ht="12.75" customHeight="1">
      <c r="A1396" s="78">
        <v>41465</v>
      </c>
      <c r="B1396" s="54">
        <v>6</v>
      </c>
      <c r="C1396" s="54">
        <v>21</v>
      </c>
      <c r="D1396" s="54">
        <v>26</v>
      </c>
      <c r="E1396" s="54">
        <v>28</v>
      </c>
      <c r="F1396" s="54">
        <v>30</v>
      </c>
      <c r="G1396" s="54">
        <v>40</v>
      </c>
      <c r="H1396" s="54"/>
      <c r="I1396" s="53"/>
      <c r="J1396" s="62">
        <v>6</v>
      </c>
      <c r="K1396" s="62">
        <v>12</v>
      </c>
      <c r="L1396" s="62">
        <v>17</v>
      </c>
      <c r="M1396" s="62">
        <v>22</v>
      </c>
      <c r="N1396" s="62">
        <v>24</v>
      </c>
      <c r="O1396" s="62">
        <v>28</v>
      </c>
      <c r="P1396" s="62">
        <v>31</v>
      </c>
      <c r="Q1396" s="62">
        <v>34</v>
      </c>
      <c r="R1396" s="62">
        <v>34</v>
      </c>
      <c r="S1396" s="62">
        <v>16</v>
      </c>
      <c r="T1396" s="62">
        <v>39</v>
      </c>
      <c r="U1396" s="62">
        <v>40</v>
      </c>
      <c r="V1396" s="62">
        <v>40</v>
      </c>
      <c r="W1396" s="62">
        <v>42</v>
      </c>
      <c r="X1396" s="62">
        <v>43</v>
      </c>
      <c r="Y1396" s="62">
        <v>43</v>
      </c>
      <c r="Z1396" s="62">
        <v>43</v>
      </c>
      <c r="AA1396" s="62">
        <v>46</v>
      </c>
      <c r="AB1396" s="62">
        <v>46</v>
      </c>
      <c r="AC1396" s="62">
        <v>46</v>
      </c>
      <c r="AE1396" s="64">
        <v>0</v>
      </c>
      <c r="AF1396" s="65">
        <v>0</v>
      </c>
      <c r="AG1396" s="66">
        <v>1</v>
      </c>
      <c r="AH1396" s="62">
        <v>2</v>
      </c>
      <c r="AI1396" s="62">
        <v>2</v>
      </c>
      <c r="AJ1396" s="62">
        <v>2</v>
      </c>
      <c r="AK1396" s="62">
        <v>2</v>
      </c>
      <c r="AL1396" s="62">
        <v>2</v>
      </c>
      <c r="AM1396" s="62">
        <v>2</v>
      </c>
      <c r="AN1396" s="62">
        <v>1</v>
      </c>
      <c r="AO1396" s="62">
        <v>4</v>
      </c>
      <c r="AP1396" s="62">
        <v>4</v>
      </c>
      <c r="AQ1396" s="62">
        <v>3</v>
      </c>
      <c r="AR1396" s="62">
        <v>3</v>
      </c>
      <c r="AS1396" s="62">
        <v>3</v>
      </c>
      <c r="AT1396" s="62">
        <v>3</v>
      </c>
      <c r="AU1396" s="62">
        <v>3</v>
      </c>
      <c r="AV1396" s="62">
        <v>4</v>
      </c>
      <c r="AW1396" s="62">
        <v>4</v>
      </c>
      <c r="AX1396" s="62">
        <v>4</v>
      </c>
    </row>
    <row r="1397" spans="1:50" ht="12.75" customHeight="1">
      <c r="A1397" s="78">
        <v>41464</v>
      </c>
      <c r="B1397" s="54">
        <v>16</v>
      </c>
      <c r="C1397" s="54">
        <v>18</v>
      </c>
      <c r="D1397" s="54">
        <v>33</v>
      </c>
      <c r="E1397" s="54">
        <v>34</v>
      </c>
      <c r="F1397" s="54">
        <v>39</v>
      </c>
      <c r="G1397" s="54">
        <v>42</v>
      </c>
      <c r="H1397" s="54"/>
      <c r="I1397" s="53"/>
      <c r="J1397" s="62">
        <v>6</v>
      </c>
      <c r="K1397" s="62">
        <v>11</v>
      </c>
      <c r="L1397" s="62">
        <v>17</v>
      </c>
      <c r="M1397" s="62">
        <v>21</v>
      </c>
      <c r="N1397" s="62">
        <v>24</v>
      </c>
      <c r="O1397" s="62">
        <v>26</v>
      </c>
      <c r="P1397" s="62">
        <v>30</v>
      </c>
      <c r="Q1397" s="62">
        <v>33</v>
      </c>
      <c r="R1397" s="62">
        <v>36</v>
      </c>
      <c r="S1397" s="62">
        <v>14</v>
      </c>
      <c r="T1397" s="62">
        <v>37</v>
      </c>
      <c r="U1397" s="62">
        <v>40</v>
      </c>
      <c r="V1397" s="62">
        <v>40</v>
      </c>
      <c r="W1397" s="62">
        <v>42</v>
      </c>
      <c r="X1397" s="62">
        <v>44</v>
      </c>
      <c r="Y1397" s="62">
        <v>44</v>
      </c>
      <c r="Z1397" s="62">
        <v>44</v>
      </c>
      <c r="AA1397" s="62">
        <v>44</v>
      </c>
      <c r="AB1397" s="62">
        <v>46</v>
      </c>
      <c r="AC1397" s="62">
        <v>46</v>
      </c>
      <c r="AE1397" s="64">
        <v>2</v>
      </c>
      <c r="AF1397" s="65">
        <v>3</v>
      </c>
      <c r="AG1397" s="66">
        <v>3</v>
      </c>
      <c r="AH1397" s="62">
        <v>3</v>
      </c>
      <c r="AI1397" s="62">
        <v>3</v>
      </c>
      <c r="AJ1397" s="62">
        <v>3</v>
      </c>
      <c r="AK1397" s="62">
        <v>3</v>
      </c>
      <c r="AL1397" s="62">
        <v>6</v>
      </c>
      <c r="AM1397" s="62">
        <v>6</v>
      </c>
      <c r="AN1397" s="62">
        <v>0</v>
      </c>
      <c r="AO1397" s="62">
        <v>3</v>
      </c>
      <c r="AP1397" s="62">
        <v>4</v>
      </c>
      <c r="AQ1397" s="62">
        <v>6</v>
      </c>
      <c r="AR1397" s="62">
        <v>6</v>
      </c>
      <c r="AS1397" s="62">
        <v>6</v>
      </c>
      <c r="AT1397" s="62">
        <v>6</v>
      </c>
      <c r="AU1397" s="62">
        <v>6</v>
      </c>
      <c r="AV1397" s="62">
        <v>6</v>
      </c>
      <c r="AW1397" s="62">
        <v>6</v>
      </c>
      <c r="AX1397" s="62">
        <v>6</v>
      </c>
    </row>
    <row r="1398" spans="1:50" ht="12.75" customHeight="1">
      <c r="A1398" s="78">
        <v>41463</v>
      </c>
      <c r="B1398" s="54">
        <v>1</v>
      </c>
      <c r="C1398" s="54">
        <v>17</v>
      </c>
      <c r="D1398" s="54">
        <v>19</v>
      </c>
      <c r="E1398" s="54">
        <v>45</v>
      </c>
      <c r="F1398" s="54">
        <v>46</v>
      </c>
      <c r="G1398" s="54">
        <v>47</v>
      </c>
      <c r="H1398" s="54"/>
      <c r="I1398" s="53"/>
      <c r="J1398" s="62">
        <v>6</v>
      </c>
      <c r="K1398" s="62">
        <v>11</v>
      </c>
      <c r="L1398" s="62">
        <v>15</v>
      </c>
      <c r="M1398" s="62">
        <v>21</v>
      </c>
      <c r="N1398" s="62">
        <v>25</v>
      </c>
      <c r="O1398" s="62">
        <v>28</v>
      </c>
      <c r="P1398" s="62">
        <v>30</v>
      </c>
      <c r="Q1398" s="62">
        <v>34</v>
      </c>
      <c r="R1398" s="62">
        <v>36</v>
      </c>
      <c r="S1398" s="62">
        <v>12</v>
      </c>
      <c r="T1398" s="62">
        <v>39</v>
      </c>
      <c r="U1398" s="62">
        <v>40</v>
      </c>
      <c r="V1398" s="62">
        <v>39</v>
      </c>
      <c r="W1398" s="62">
        <v>40</v>
      </c>
      <c r="X1398" s="62">
        <v>42</v>
      </c>
      <c r="Y1398" s="62">
        <v>44</v>
      </c>
      <c r="Z1398" s="62">
        <v>44</v>
      </c>
      <c r="AA1398" s="62">
        <v>44</v>
      </c>
      <c r="AB1398" s="62">
        <v>44</v>
      </c>
      <c r="AC1398" s="62">
        <v>46</v>
      </c>
      <c r="AE1398" s="64">
        <v>1</v>
      </c>
      <c r="AF1398" s="65">
        <v>1</v>
      </c>
      <c r="AG1398" s="66">
        <v>1</v>
      </c>
      <c r="AH1398" s="62">
        <v>3</v>
      </c>
      <c r="AI1398" s="62">
        <v>3</v>
      </c>
      <c r="AJ1398" s="62">
        <v>3</v>
      </c>
      <c r="AK1398" s="62">
        <v>3</v>
      </c>
      <c r="AL1398" s="62">
        <v>4</v>
      </c>
      <c r="AM1398" s="62">
        <v>4</v>
      </c>
      <c r="AN1398" s="62">
        <v>3</v>
      </c>
      <c r="AO1398" s="62">
        <v>5</v>
      </c>
      <c r="AP1398" s="62">
        <v>5</v>
      </c>
      <c r="AQ1398" s="62">
        <v>5</v>
      </c>
      <c r="AR1398" s="62">
        <v>5</v>
      </c>
      <c r="AS1398" s="62">
        <v>6</v>
      </c>
      <c r="AT1398" s="62">
        <v>6</v>
      </c>
      <c r="AU1398" s="62">
        <v>6</v>
      </c>
      <c r="AV1398" s="62">
        <v>6</v>
      </c>
      <c r="AW1398" s="62">
        <v>6</v>
      </c>
      <c r="AX1398" s="62">
        <v>6</v>
      </c>
    </row>
    <row r="1399" spans="1:50" ht="12.75" customHeight="1">
      <c r="A1399" s="78">
        <v>41460</v>
      </c>
      <c r="B1399" s="54">
        <v>27</v>
      </c>
      <c r="C1399" s="54">
        <v>30</v>
      </c>
      <c r="D1399" s="54">
        <v>36</v>
      </c>
      <c r="E1399" s="54">
        <v>38</v>
      </c>
      <c r="F1399" s="54">
        <v>48</v>
      </c>
      <c r="G1399" s="54">
        <v>49</v>
      </c>
      <c r="H1399" s="54"/>
      <c r="I1399" s="53"/>
      <c r="J1399" s="62">
        <v>6</v>
      </c>
      <c r="K1399" s="62">
        <v>12</v>
      </c>
      <c r="L1399" s="62">
        <v>16</v>
      </c>
      <c r="M1399" s="62">
        <v>20</v>
      </c>
      <c r="N1399" s="62">
        <v>25</v>
      </c>
      <c r="O1399" s="62">
        <v>28</v>
      </c>
      <c r="P1399" s="62">
        <v>30</v>
      </c>
      <c r="Q1399" s="62">
        <v>32</v>
      </c>
      <c r="R1399" s="62">
        <v>36</v>
      </c>
      <c r="S1399" s="62">
        <v>12</v>
      </c>
      <c r="T1399" s="62">
        <v>37</v>
      </c>
      <c r="U1399" s="62">
        <v>37</v>
      </c>
      <c r="V1399" s="62">
        <v>41</v>
      </c>
      <c r="W1399" s="62">
        <v>41</v>
      </c>
      <c r="X1399" s="62">
        <v>42</v>
      </c>
      <c r="Y1399" s="62">
        <v>44</v>
      </c>
      <c r="Z1399" s="62">
        <v>44</v>
      </c>
      <c r="AA1399" s="62">
        <v>44</v>
      </c>
      <c r="AB1399" s="62">
        <v>44</v>
      </c>
      <c r="AC1399" s="62">
        <v>44</v>
      </c>
      <c r="AE1399" s="64">
        <v>0</v>
      </c>
      <c r="AF1399" s="65">
        <v>2</v>
      </c>
      <c r="AG1399" s="66">
        <v>2</v>
      </c>
      <c r="AH1399" s="62">
        <v>2</v>
      </c>
      <c r="AI1399" s="62">
        <v>2</v>
      </c>
      <c r="AJ1399" s="62">
        <v>3</v>
      </c>
      <c r="AK1399" s="62">
        <v>3</v>
      </c>
      <c r="AL1399" s="62">
        <v>3</v>
      </c>
      <c r="AM1399" s="62">
        <v>4</v>
      </c>
      <c r="AN1399" s="62">
        <v>0</v>
      </c>
      <c r="AO1399" s="62">
        <v>3</v>
      </c>
      <c r="AP1399" s="62">
        <v>3</v>
      </c>
      <c r="AQ1399" s="62">
        <v>4</v>
      </c>
      <c r="AR1399" s="62">
        <v>4</v>
      </c>
      <c r="AS1399" s="62">
        <v>4</v>
      </c>
      <c r="AT1399" s="62">
        <v>4</v>
      </c>
      <c r="AU1399" s="62">
        <v>4</v>
      </c>
      <c r="AV1399" s="62">
        <v>4</v>
      </c>
      <c r="AW1399" s="62">
        <v>4</v>
      </c>
      <c r="AX1399" s="62">
        <v>4</v>
      </c>
    </row>
    <row r="1400" spans="1:50" ht="12.75" customHeight="1">
      <c r="A1400" s="78">
        <v>41458</v>
      </c>
      <c r="B1400" s="54">
        <v>6</v>
      </c>
      <c r="C1400" s="54">
        <v>9</v>
      </c>
      <c r="D1400" s="54">
        <v>21</v>
      </c>
      <c r="E1400" s="54">
        <v>26</v>
      </c>
      <c r="F1400" s="54">
        <v>44</v>
      </c>
      <c r="G1400" s="54">
        <v>47</v>
      </c>
      <c r="H1400" s="54"/>
      <c r="I1400" s="53"/>
      <c r="J1400" s="62">
        <v>6</v>
      </c>
      <c r="K1400" s="62">
        <v>12</v>
      </c>
      <c r="L1400" s="62">
        <v>18</v>
      </c>
      <c r="M1400" s="62">
        <v>22</v>
      </c>
      <c r="N1400" s="62">
        <v>26</v>
      </c>
      <c r="O1400" s="62">
        <v>31</v>
      </c>
      <c r="P1400" s="62">
        <v>33</v>
      </c>
      <c r="Q1400" s="62">
        <v>35</v>
      </c>
      <c r="R1400" s="62">
        <v>36</v>
      </c>
      <c r="S1400" s="62">
        <v>14</v>
      </c>
      <c r="T1400" s="62">
        <v>36</v>
      </c>
      <c r="U1400" s="62">
        <v>39</v>
      </c>
      <c r="V1400" s="62">
        <v>41</v>
      </c>
      <c r="W1400" s="62">
        <v>42</v>
      </c>
      <c r="X1400" s="62">
        <v>42</v>
      </c>
      <c r="Y1400" s="62">
        <v>43</v>
      </c>
      <c r="Z1400" s="62">
        <v>45</v>
      </c>
      <c r="AA1400" s="62">
        <v>45</v>
      </c>
      <c r="AB1400" s="62">
        <v>45</v>
      </c>
      <c r="AC1400" s="62">
        <v>45</v>
      </c>
      <c r="AE1400" s="64">
        <v>2</v>
      </c>
      <c r="AF1400" s="65">
        <v>3</v>
      </c>
      <c r="AG1400" s="66">
        <v>3</v>
      </c>
      <c r="AH1400" s="62">
        <v>3</v>
      </c>
      <c r="AI1400" s="62">
        <v>3</v>
      </c>
      <c r="AJ1400" s="62">
        <v>3</v>
      </c>
      <c r="AK1400" s="62">
        <v>4</v>
      </c>
      <c r="AL1400" s="62">
        <v>5</v>
      </c>
      <c r="AM1400" s="62">
        <v>5</v>
      </c>
      <c r="AN1400" s="62">
        <v>2</v>
      </c>
      <c r="AO1400" s="62">
        <v>5</v>
      </c>
      <c r="AP1400" s="62">
        <v>5</v>
      </c>
      <c r="AQ1400" s="62">
        <v>6</v>
      </c>
      <c r="AR1400" s="62">
        <v>6</v>
      </c>
      <c r="AS1400" s="62">
        <v>6</v>
      </c>
      <c r="AT1400" s="62">
        <v>6</v>
      </c>
      <c r="AU1400" s="62">
        <v>6</v>
      </c>
      <c r="AV1400" s="62">
        <v>6</v>
      </c>
      <c r="AW1400" s="62">
        <v>6</v>
      </c>
      <c r="AX1400" s="62">
        <v>6</v>
      </c>
    </row>
    <row r="1401" spans="1:50" ht="12.75" customHeight="1">
      <c r="A1401" s="78">
        <v>41457</v>
      </c>
      <c r="B1401" s="54">
        <v>2</v>
      </c>
      <c r="C1401" s="54">
        <v>9</v>
      </c>
      <c r="D1401" s="54">
        <v>22</v>
      </c>
      <c r="E1401" s="54">
        <v>24</v>
      </c>
      <c r="F1401" s="54">
        <v>33</v>
      </c>
      <c r="G1401" s="54">
        <v>44</v>
      </c>
      <c r="H1401" s="54"/>
      <c r="I1401" s="53"/>
      <c r="J1401" s="62">
        <v>6</v>
      </c>
      <c r="K1401" s="62">
        <v>11</v>
      </c>
      <c r="L1401" s="62">
        <v>17</v>
      </c>
      <c r="M1401" s="62">
        <v>23</v>
      </c>
      <c r="N1401" s="62">
        <v>25</v>
      </c>
      <c r="O1401" s="62">
        <v>29</v>
      </c>
      <c r="P1401" s="62">
        <v>33</v>
      </c>
      <c r="Q1401" s="62">
        <v>34</v>
      </c>
      <c r="R1401" s="62">
        <v>36</v>
      </c>
      <c r="S1401" s="62">
        <v>14</v>
      </c>
      <c r="T1401" s="62">
        <v>39</v>
      </c>
      <c r="U1401" s="62">
        <v>40</v>
      </c>
      <c r="V1401" s="62">
        <v>42</v>
      </c>
      <c r="W1401" s="62">
        <v>42</v>
      </c>
      <c r="X1401" s="62">
        <v>43</v>
      </c>
      <c r="Y1401" s="62">
        <v>43</v>
      </c>
      <c r="Z1401" s="62">
        <v>44</v>
      </c>
      <c r="AA1401" s="62">
        <v>46</v>
      </c>
      <c r="AB1401" s="62">
        <v>46</v>
      </c>
      <c r="AC1401" s="62">
        <v>46</v>
      </c>
      <c r="AE1401" s="64">
        <v>2</v>
      </c>
      <c r="AF1401" s="65">
        <v>2</v>
      </c>
      <c r="AG1401" s="66">
        <v>3</v>
      </c>
      <c r="AH1401" s="62">
        <v>3</v>
      </c>
      <c r="AI1401" s="62">
        <v>3</v>
      </c>
      <c r="AJ1401" s="62">
        <v>3</v>
      </c>
      <c r="AK1401" s="62">
        <v>3</v>
      </c>
      <c r="AL1401" s="62">
        <v>3</v>
      </c>
      <c r="AM1401" s="62">
        <v>3</v>
      </c>
      <c r="AN1401" s="62">
        <v>4</v>
      </c>
      <c r="AO1401" s="62">
        <v>6</v>
      </c>
      <c r="AP1401" s="62">
        <v>6</v>
      </c>
      <c r="AQ1401" s="62">
        <v>5</v>
      </c>
      <c r="AR1401" s="62">
        <v>5</v>
      </c>
      <c r="AS1401" s="62">
        <v>6</v>
      </c>
      <c r="AT1401" s="62">
        <v>6</v>
      </c>
      <c r="AU1401" s="62">
        <v>6</v>
      </c>
      <c r="AV1401" s="62">
        <v>6</v>
      </c>
      <c r="AW1401" s="62">
        <v>6</v>
      </c>
      <c r="AX1401" s="62">
        <v>6</v>
      </c>
    </row>
    <row r="1402" spans="1:50" ht="12.75" customHeight="1">
      <c r="A1402" s="78">
        <v>41456</v>
      </c>
      <c r="B1402" s="54">
        <v>4</v>
      </c>
      <c r="C1402" s="54">
        <v>9</v>
      </c>
      <c r="D1402" s="54">
        <v>11</v>
      </c>
      <c r="E1402" s="54">
        <v>33</v>
      </c>
      <c r="F1402" s="54">
        <v>36</v>
      </c>
      <c r="G1402" s="54">
        <v>49</v>
      </c>
      <c r="H1402" s="54"/>
      <c r="I1402" s="53"/>
      <c r="J1402" s="62">
        <v>6</v>
      </c>
      <c r="K1402" s="62">
        <v>11</v>
      </c>
      <c r="L1402" s="62">
        <v>15</v>
      </c>
      <c r="M1402" s="62">
        <v>19</v>
      </c>
      <c r="N1402" s="62">
        <v>25</v>
      </c>
      <c r="O1402" s="62">
        <v>27</v>
      </c>
      <c r="P1402" s="62">
        <v>31</v>
      </c>
      <c r="Q1402" s="62">
        <v>34</v>
      </c>
      <c r="R1402" s="62">
        <v>35</v>
      </c>
      <c r="S1402" s="62">
        <v>14</v>
      </c>
      <c r="T1402" s="62">
        <v>38</v>
      </c>
      <c r="U1402" s="62">
        <v>39</v>
      </c>
      <c r="V1402" s="62">
        <v>41</v>
      </c>
      <c r="W1402" s="62">
        <v>42</v>
      </c>
      <c r="X1402" s="62">
        <v>42</v>
      </c>
      <c r="Y1402" s="62">
        <v>43</v>
      </c>
      <c r="Z1402" s="62">
        <v>43</v>
      </c>
      <c r="AA1402" s="62">
        <v>44</v>
      </c>
      <c r="AB1402" s="62">
        <v>46</v>
      </c>
      <c r="AC1402" s="62">
        <v>46</v>
      </c>
      <c r="AE1402" s="64">
        <v>0</v>
      </c>
      <c r="AF1402" s="65">
        <v>1</v>
      </c>
      <c r="AG1402" s="66">
        <v>2</v>
      </c>
      <c r="AH1402" s="62">
        <v>3</v>
      </c>
      <c r="AI1402" s="62">
        <v>4</v>
      </c>
      <c r="AJ1402" s="62">
        <v>4</v>
      </c>
      <c r="AK1402" s="62">
        <v>4</v>
      </c>
      <c r="AL1402" s="62">
        <v>5</v>
      </c>
      <c r="AM1402" s="62">
        <v>5</v>
      </c>
      <c r="AN1402" s="62">
        <v>1</v>
      </c>
      <c r="AO1402" s="62">
        <v>4</v>
      </c>
      <c r="AP1402" s="62">
        <v>4</v>
      </c>
      <c r="AQ1402" s="62">
        <v>6</v>
      </c>
      <c r="AR1402" s="62">
        <v>6</v>
      </c>
      <c r="AS1402" s="62">
        <v>6</v>
      </c>
      <c r="AT1402" s="62">
        <v>6</v>
      </c>
      <c r="AU1402" s="62">
        <v>6</v>
      </c>
      <c r="AV1402" s="62">
        <v>6</v>
      </c>
      <c r="AW1402" s="62">
        <v>6</v>
      </c>
      <c r="AX1402" s="62">
        <v>6</v>
      </c>
    </row>
    <row r="1403" spans="1:50" ht="12.75" customHeight="1">
      <c r="A1403" s="78">
        <v>41453</v>
      </c>
      <c r="B1403" s="54">
        <v>18</v>
      </c>
      <c r="C1403" s="54">
        <v>20</v>
      </c>
      <c r="D1403" s="54">
        <v>24</v>
      </c>
      <c r="E1403" s="54">
        <v>26</v>
      </c>
      <c r="F1403" s="54">
        <v>29</v>
      </c>
      <c r="G1403" s="54">
        <v>36</v>
      </c>
      <c r="H1403" s="54"/>
      <c r="I1403" s="53"/>
      <c r="J1403" s="62">
        <v>6</v>
      </c>
      <c r="K1403" s="62">
        <v>11</v>
      </c>
      <c r="L1403" s="62">
        <v>15</v>
      </c>
      <c r="M1403" s="62">
        <v>18</v>
      </c>
      <c r="N1403" s="62">
        <v>22</v>
      </c>
      <c r="O1403" s="62">
        <v>27</v>
      </c>
      <c r="P1403" s="62">
        <v>29</v>
      </c>
      <c r="Q1403" s="62">
        <v>32</v>
      </c>
      <c r="R1403" s="62">
        <v>35</v>
      </c>
      <c r="S1403" s="62">
        <v>15</v>
      </c>
      <c r="T1403" s="62">
        <v>36</v>
      </c>
      <c r="U1403" s="62">
        <v>38</v>
      </c>
      <c r="V1403" s="62">
        <v>40</v>
      </c>
      <c r="W1403" s="62">
        <v>42</v>
      </c>
      <c r="X1403" s="62">
        <v>43</v>
      </c>
      <c r="Y1403" s="62">
        <v>43</v>
      </c>
      <c r="Z1403" s="62">
        <v>44</v>
      </c>
      <c r="AA1403" s="62">
        <v>44</v>
      </c>
      <c r="AB1403" s="62">
        <v>45</v>
      </c>
      <c r="AC1403" s="62">
        <v>47</v>
      </c>
      <c r="AE1403" s="64">
        <v>2</v>
      </c>
      <c r="AF1403" s="65">
        <v>3</v>
      </c>
      <c r="AG1403" s="66">
        <v>3</v>
      </c>
      <c r="AH1403" s="62">
        <v>3</v>
      </c>
      <c r="AI1403" s="62">
        <v>4</v>
      </c>
      <c r="AJ1403" s="62">
        <v>5</v>
      </c>
      <c r="AK1403" s="62">
        <v>5</v>
      </c>
      <c r="AL1403" s="62">
        <v>5</v>
      </c>
      <c r="AM1403" s="62">
        <v>5</v>
      </c>
      <c r="AN1403" s="62">
        <v>1</v>
      </c>
      <c r="AO1403" s="62">
        <v>3</v>
      </c>
      <c r="AP1403" s="62">
        <v>3</v>
      </c>
      <c r="AQ1403" s="62">
        <v>6</v>
      </c>
      <c r="AR1403" s="62">
        <v>6</v>
      </c>
      <c r="AS1403" s="62">
        <v>6</v>
      </c>
      <c r="AT1403" s="62">
        <v>6</v>
      </c>
      <c r="AU1403" s="62">
        <v>6</v>
      </c>
      <c r="AV1403" s="62">
        <v>6</v>
      </c>
      <c r="AW1403" s="62">
        <v>6</v>
      </c>
      <c r="AX1403" s="62">
        <v>6</v>
      </c>
    </row>
    <row r="1404" spans="1:50" ht="12.75" customHeight="1">
      <c r="A1404" s="78">
        <v>41451</v>
      </c>
      <c r="B1404" s="54">
        <v>1</v>
      </c>
      <c r="C1404" s="54">
        <v>2</v>
      </c>
      <c r="D1404" s="54">
        <v>8</v>
      </c>
      <c r="E1404" s="54">
        <v>18</v>
      </c>
      <c r="F1404" s="54">
        <v>31</v>
      </c>
      <c r="G1404" s="54">
        <v>43</v>
      </c>
      <c r="H1404" s="54"/>
      <c r="I1404" s="53"/>
      <c r="J1404" s="62">
        <v>6</v>
      </c>
      <c r="K1404" s="62">
        <v>11</v>
      </c>
      <c r="L1404" s="62">
        <v>16</v>
      </c>
      <c r="M1404" s="62">
        <v>20</v>
      </c>
      <c r="N1404" s="62">
        <v>23</v>
      </c>
      <c r="O1404" s="62">
        <v>26</v>
      </c>
      <c r="P1404" s="62">
        <v>31</v>
      </c>
      <c r="Q1404" s="62">
        <v>32</v>
      </c>
      <c r="R1404" s="62">
        <v>35</v>
      </c>
      <c r="S1404" s="62">
        <v>16</v>
      </c>
      <c r="T1404" s="62">
        <v>36</v>
      </c>
      <c r="U1404" s="62">
        <v>38</v>
      </c>
      <c r="V1404" s="62">
        <v>41</v>
      </c>
      <c r="W1404" s="62">
        <v>43</v>
      </c>
      <c r="X1404" s="62">
        <v>44</v>
      </c>
      <c r="Y1404" s="62">
        <v>45</v>
      </c>
      <c r="Z1404" s="62">
        <v>45</v>
      </c>
      <c r="AA1404" s="62">
        <v>46</v>
      </c>
      <c r="AB1404" s="62">
        <v>46</v>
      </c>
      <c r="AC1404" s="62">
        <v>46</v>
      </c>
      <c r="AE1404" s="64">
        <v>0</v>
      </c>
      <c r="AF1404" s="65">
        <v>1</v>
      </c>
      <c r="AG1404" s="66">
        <v>2</v>
      </c>
      <c r="AH1404" s="62">
        <v>3</v>
      </c>
      <c r="AI1404" s="62">
        <v>3</v>
      </c>
      <c r="AJ1404" s="62">
        <v>3</v>
      </c>
      <c r="AK1404" s="62">
        <v>3</v>
      </c>
      <c r="AL1404" s="62">
        <v>3</v>
      </c>
      <c r="AM1404" s="62">
        <v>3</v>
      </c>
      <c r="AN1404" s="62">
        <v>1</v>
      </c>
      <c r="AO1404" s="62">
        <v>4</v>
      </c>
      <c r="AP1404" s="62">
        <v>4</v>
      </c>
      <c r="AQ1404" s="62">
        <v>3</v>
      </c>
      <c r="AR1404" s="62">
        <v>3</v>
      </c>
      <c r="AS1404" s="62">
        <v>3</v>
      </c>
      <c r="AT1404" s="62">
        <v>3</v>
      </c>
      <c r="AU1404" s="62">
        <v>3</v>
      </c>
      <c r="AV1404" s="62">
        <v>4</v>
      </c>
      <c r="AW1404" s="62">
        <v>4</v>
      </c>
      <c r="AX1404" s="62">
        <v>4</v>
      </c>
    </row>
    <row r="1405" spans="1:50" ht="12.75" customHeight="1">
      <c r="A1405" s="78">
        <v>41450</v>
      </c>
      <c r="B1405" s="54">
        <v>10</v>
      </c>
      <c r="C1405" s="54">
        <v>16</v>
      </c>
      <c r="D1405" s="54">
        <v>19</v>
      </c>
      <c r="E1405" s="54">
        <v>37</v>
      </c>
      <c r="F1405" s="54">
        <v>47</v>
      </c>
      <c r="G1405" s="54">
        <v>49</v>
      </c>
      <c r="H1405" s="54"/>
      <c r="I1405" s="53"/>
      <c r="J1405" s="62">
        <v>6</v>
      </c>
      <c r="K1405" s="62">
        <v>12</v>
      </c>
      <c r="L1405" s="62">
        <v>16</v>
      </c>
      <c r="M1405" s="62">
        <v>20</v>
      </c>
      <c r="N1405" s="62">
        <v>24</v>
      </c>
      <c r="O1405" s="62">
        <v>26</v>
      </c>
      <c r="P1405" s="62">
        <v>29</v>
      </c>
      <c r="Q1405" s="62">
        <v>33</v>
      </c>
      <c r="R1405" s="62">
        <v>34</v>
      </c>
      <c r="S1405" s="62">
        <v>15</v>
      </c>
      <c r="T1405" s="62">
        <v>37</v>
      </c>
      <c r="U1405" s="62">
        <v>39</v>
      </c>
      <c r="V1405" s="62">
        <v>41</v>
      </c>
      <c r="W1405" s="62">
        <v>41</v>
      </c>
      <c r="X1405" s="62">
        <v>43</v>
      </c>
      <c r="Y1405" s="62">
        <v>44</v>
      </c>
      <c r="Z1405" s="62">
        <v>45</v>
      </c>
      <c r="AA1405" s="62">
        <v>45</v>
      </c>
      <c r="AB1405" s="62">
        <v>46</v>
      </c>
      <c r="AC1405" s="62">
        <v>46</v>
      </c>
      <c r="AE1405" s="64">
        <v>1</v>
      </c>
      <c r="AF1405" s="65">
        <v>3</v>
      </c>
      <c r="AG1405" s="66">
        <v>4</v>
      </c>
      <c r="AH1405" s="62">
        <v>4</v>
      </c>
      <c r="AI1405" s="62">
        <v>4</v>
      </c>
      <c r="AJ1405" s="62">
        <v>4</v>
      </c>
      <c r="AK1405" s="62">
        <v>4</v>
      </c>
      <c r="AL1405" s="62">
        <v>4</v>
      </c>
      <c r="AM1405" s="62">
        <v>4</v>
      </c>
      <c r="AN1405" s="62">
        <v>1</v>
      </c>
      <c r="AO1405" s="62">
        <v>5</v>
      </c>
      <c r="AP1405" s="62">
        <v>5</v>
      </c>
      <c r="AQ1405" s="62">
        <v>5</v>
      </c>
      <c r="AR1405" s="62">
        <v>5</v>
      </c>
      <c r="AS1405" s="62">
        <v>6</v>
      </c>
      <c r="AT1405" s="62">
        <v>6</v>
      </c>
      <c r="AU1405" s="62">
        <v>6</v>
      </c>
      <c r="AV1405" s="62">
        <v>6</v>
      </c>
      <c r="AW1405" s="62">
        <v>6</v>
      </c>
      <c r="AX1405" s="62">
        <v>6</v>
      </c>
    </row>
    <row r="1406" spans="1:50" ht="12.75" customHeight="1">
      <c r="A1406" s="78">
        <v>41449</v>
      </c>
      <c r="B1406" s="54">
        <v>3</v>
      </c>
      <c r="C1406" s="54">
        <v>7</v>
      </c>
      <c r="D1406" s="54">
        <v>13</v>
      </c>
      <c r="E1406" s="54">
        <v>19</v>
      </c>
      <c r="F1406" s="54">
        <v>32</v>
      </c>
      <c r="G1406" s="54">
        <v>37</v>
      </c>
      <c r="H1406" s="54"/>
      <c r="I1406" s="53"/>
      <c r="J1406" s="62">
        <v>6</v>
      </c>
      <c r="K1406" s="62">
        <v>11</v>
      </c>
      <c r="L1406" s="62">
        <v>17</v>
      </c>
      <c r="M1406" s="62">
        <v>20</v>
      </c>
      <c r="N1406" s="62">
        <v>24</v>
      </c>
      <c r="O1406" s="62">
        <v>28</v>
      </c>
      <c r="P1406" s="62">
        <v>30</v>
      </c>
      <c r="Q1406" s="62">
        <v>33</v>
      </c>
      <c r="R1406" s="62">
        <v>36</v>
      </c>
      <c r="S1406" s="62">
        <v>13</v>
      </c>
      <c r="T1406" s="62">
        <v>38</v>
      </c>
      <c r="U1406" s="62">
        <v>39</v>
      </c>
      <c r="V1406" s="62">
        <v>42</v>
      </c>
      <c r="W1406" s="62">
        <v>43</v>
      </c>
      <c r="X1406" s="62">
        <v>43</v>
      </c>
      <c r="Y1406" s="62">
        <v>45</v>
      </c>
      <c r="Z1406" s="62">
        <v>46</v>
      </c>
      <c r="AA1406" s="62">
        <v>46</v>
      </c>
      <c r="AB1406" s="62">
        <v>46</v>
      </c>
      <c r="AC1406" s="62">
        <v>46</v>
      </c>
      <c r="AE1406" s="64">
        <v>3</v>
      </c>
      <c r="AF1406" s="65">
        <v>3</v>
      </c>
      <c r="AG1406" s="66">
        <v>3</v>
      </c>
      <c r="AH1406" s="62">
        <v>3</v>
      </c>
      <c r="AI1406" s="62">
        <v>4</v>
      </c>
      <c r="AJ1406" s="62">
        <v>4</v>
      </c>
      <c r="AK1406" s="62">
        <v>5</v>
      </c>
      <c r="AL1406" s="62">
        <v>5</v>
      </c>
      <c r="AM1406" s="62">
        <v>5</v>
      </c>
      <c r="AN1406" s="62">
        <v>3</v>
      </c>
      <c r="AO1406" s="62">
        <v>5</v>
      </c>
      <c r="AP1406" s="62">
        <v>6</v>
      </c>
      <c r="AQ1406" s="62">
        <v>5</v>
      </c>
      <c r="AR1406" s="62">
        <v>6</v>
      </c>
      <c r="AS1406" s="62">
        <v>6</v>
      </c>
      <c r="AT1406" s="62">
        <v>6</v>
      </c>
      <c r="AU1406" s="62">
        <v>6</v>
      </c>
      <c r="AV1406" s="62">
        <v>6</v>
      </c>
      <c r="AW1406" s="62">
        <v>6</v>
      </c>
      <c r="AX1406" s="62">
        <v>6</v>
      </c>
    </row>
    <row r="1407" spans="1:50" ht="12.75" customHeight="1">
      <c r="A1407" s="78">
        <v>41446</v>
      </c>
      <c r="B1407" s="54">
        <v>2</v>
      </c>
      <c r="C1407" s="54">
        <v>6</v>
      </c>
      <c r="D1407" s="54">
        <v>13</v>
      </c>
      <c r="E1407" s="54">
        <v>18</v>
      </c>
      <c r="F1407" s="54">
        <v>22</v>
      </c>
      <c r="G1407" s="54">
        <v>26</v>
      </c>
      <c r="H1407" s="54"/>
      <c r="I1407" s="53"/>
      <c r="J1407" s="62">
        <v>6</v>
      </c>
      <c r="K1407" s="62">
        <v>11</v>
      </c>
      <c r="L1407" s="62">
        <v>16</v>
      </c>
      <c r="M1407" s="62">
        <v>21</v>
      </c>
      <c r="N1407" s="62">
        <v>24</v>
      </c>
      <c r="O1407" s="62">
        <v>27</v>
      </c>
      <c r="P1407" s="62">
        <v>31</v>
      </c>
      <c r="Q1407" s="62">
        <v>33</v>
      </c>
      <c r="R1407" s="62">
        <v>36</v>
      </c>
      <c r="S1407" s="62">
        <v>12</v>
      </c>
      <c r="T1407" s="62">
        <v>37</v>
      </c>
      <c r="U1407" s="62">
        <v>39</v>
      </c>
      <c r="V1407" s="62">
        <v>43</v>
      </c>
      <c r="W1407" s="62">
        <v>43</v>
      </c>
      <c r="X1407" s="62">
        <v>44</v>
      </c>
      <c r="Y1407" s="62">
        <v>44</v>
      </c>
      <c r="Z1407" s="62">
        <v>46</v>
      </c>
      <c r="AA1407" s="62">
        <v>47</v>
      </c>
      <c r="AB1407" s="62">
        <v>47</v>
      </c>
      <c r="AC1407" s="62">
        <v>47</v>
      </c>
      <c r="AE1407" s="64">
        <v>0</v>
      </c>
      <c r="AF1407" s="65">
        <v>2</v>
      </c>
      <c r="AG1407" s="66">
        <v>2</v>
      </c>
      <c r="AH1407" s="62">
        <v>2</v>
      </c>
      <c r="AI1407" s="62">
        <v>3</v>
      </c>
      <c r="AJ1407" s="62">
        <v>5</v>
      </c>
      <c r="AK1407" s="62">
        <v>5</v>
      </c>
      <c r="AL1407" s="62">
        <v>6</v>
      </c>
      <c r="AM1407" s="62">
        <v>6</v>
      </c>
      <c r="AN1407" s="62">
        <v>1</v>
      </c>
      <c r="AO1407" s="62">
        <v>4</v>
      </c>
      <c r="AP1407" s="62">
        <v>4</v>
      </c>
      <c r="AQ1407" s="62">
        <v>6</v>
      </c>
      <c r="AR1407" s="62">
        <v>6</v>
      </c>
      <c r="AS1407" s="62">
        <v>6</v>
      </c>
      <c r="AT1407" s="62">
        <v>6</v>
      </c>
      <c r="AU1407" s="62">
        <v>6</v>
      </c>
      <c r="AV1407" s="62">
        <v>6</v>
      </c>
      <c r="AW1407" s="62">
        <v>6</v>
      </c>
      <c r="AX1407" s="62">
        <v>6</v>
      </c>
    </row>
    <row r="1408" spans="1:50" ht="12.75" customHeight="1">
      <c r="A1408" s="78">
        <v>41444</v>
      </c>
      <c r="B1408" s="54">
        <v>11</v>
      </c>
      <c r="C1408" s="54">
        <v>23</v>
      </c>
      <c r="D1408" s="54">
        <v>31</v>
      </c>
      <c r="E1408" s="54">
        <v>44</v>
      </c>
      <c r="F1408" s="54">
        <v>46</v>
      </c>
      <c r="G1408" s="54">
        <v>48</v>
      </c>
      <c r="H1408" s="54"/>
      <c r="I1408" s="53"/>
      <c r="J1408" s="62">
        <v>6</v>
      </c>
      <c r="K1408" s="62">
        <v>12</v>
      </c>
      <c r="L1408" s="62">
        <v>16</v>
      </c>
      <c r="M1408" s="62">
        <v>20</v>
      </c>
      <c r="N1408" s="62">
        <v>24</v>
      </c>
      <c r="O1408" s="62">
        <v>27</v>
      </c>
      <c r="P1408" s="62">
        <v>30</v>
      </c>
      <c r="Q1408" s="62">
        <v>33</v>
      </c>
      <c r="R1408" s="62">
        <v>35</v>
      </c>
      <c r="S1408" s="62">
        <v>14</v>
      </c>
      <c r="T1408" s="62">
        <v>39</v>
      </c>
      <c r="U1408" s="62">
        <v>41</v>
      </c>
      <c r="V1408" s="62">
        <v>41</v>
      </c>
      <c r="W1408" s="62">
        <v>44</v>
      </c>
      <c r="X1408" s="62">
        <v>44</v>
      </c>
      <c r="Y1408" s="62">
        <v>45</v>
      </c>
      <c r="Z1408" s="62">
        <v>45</v>
      </c>
      <c r="AA1408" s="62">
        <v>47</v>
      </c>
      <c r="AB1408" s="62">
        <v>48</v>
      </c>
      <c r="AC1408" s="62">
        <v>48</v>
      </c>
      <c r="AE1408" s="64">
        <v>1</v>
      </c>
      <c r="AF1408" s="65">
        <v>2</v>
      </c>
      <c r="AG1408" s="66">
        <v>2</v>
      </c>
      <c r="AH1408" s="62">
        <v>3</v>
      </c>
      <c r="AI1408" s="62">
        <v>3</v>
      </c>
      <c r="AJ1408" s="62">
        <v>3</v>
      </c>
      <c r="AK1408" s="62">
        <v>3</v>
      </c>
      <c r="AL1408" s="62">
        <v>4</v>
      </c>
      <c r="AM1408" s="62">
        <v>4</v>
      </c>
      <c r="AN1408" s="62">
        <v>3</v>
      </c>
      <c r="AO1408" s="62">
        <v>6</v>
      </c>
      <c r="AP1408" s="62">
        <v>6</v>
      </c>
      <c r="AQ1408" s="62">
        <v>4</v>
      </c>
      <c r="AR1408" s="62">
        <v>5</v>
      </c>
      <c r="AS1408" s="62">
        <v>5</v>
      </c>
      <c r="AT1408" s="62">
        <v>5</v>
      </c>
      <c r="AU1408" s="62">
        <v>5</v>
      </c>
      <c r="AV1408" s="62">
        <v>6</v>
      </c>
      <c r="AW1408" s="62">
        <v>6</v>
      </c>
      <c r="AX1408" s="62">
        <v>6</v>
      </c>
    </row>
    <row r="1409" spans="1:50" ht="12.75" customHeight="1">
      <c r="A1409" s="78">
        <v>41443</v>
      </c>
      <c r="B1409" s="54">
        <v>3</v>
      </c>
      <c r="C1409" s="54">
        <v>22</v>
      </c>
      <c r="D1409" s="54">
        <v>34</v>
      </c>
      <c r="E1409" s="54">
        <v>35</v>
      </c>
      <c r="F1409" s="54">
        <v>41</v>
      </c>
      <c r="G1409" s="54">
        <v>45</v>
      </c>
      <c r="H1409" s="54"/>
      <c r="I1409" s="53"/>
      <c r="J1409" s="62">
        <v>6</v>
      </c>
      <c r="K1409" s="62">
        <v>11</v>
      </c>
      <c r="L1409" s="62">
        <v>17</v>
      </c>
      <c r="M1409" s="62">
        <v>19</v>
      </c>
      <c r="N1409" s="62">
        <v>23</v>
      </c>
      <c r="O1409" s="62">
        <v>27</v>
      </c>
      <c r="P1409" s="62">
        <v>29</v>
      </c>
      <c r="Q1409" s="62">
        <v>32</v>
      </c>
      <c r="R1409" s="62">
        <v>35</v>
      </c>
      <c r="S1409" s="62">
        <v>14</v>
      </c>
      <c r="T1409" s="62">
        <v>40</v>
      </c>
      <c r="U1409" s="62">
        <v>41</v>
      </c>
      <c r="V1409" s="62">
        <v>42</v>
      </c>
      <c r="W1409" s="62">
        <v>42</v>
      </c>
      <c r="X1409" s="62">
        <v>44</v>
      </c>
      <c r="Y1409" s="62">
        <v>44</v>
      </c>
      <c r="Z1409" s="62">
        <v>45</v>
      </c>
      <c r="AA1409" s="62">
        <v>45</v>
      </c>
      <c r="AB1409" s="62">
        <v>47</v>
      </c>
      <c r="AC1409" s="62">
        <v>48</v>
      </c>
      <c r="AE1409" s="64">
        <v>2</v>
      </c>
      <c r="AF1409" s="65">
        <v>2</v>
      </c>
      <c r="AG1409" s="66">
        <v>3</v>
      </c>
      <c r="AH1409" s="62">
        <v>3</v>
      </c>
      <c r="AI1409" s="62">
        <v>3</v>
      </c>
      <c r="AJ1409" s="62">
        <v>3</v>
      </c>
      <c r="AK1409" s="62">
        <v>3</v>
      </c>
      <c r="AL1409" s="62">
        <v>4</v>
      </c>
      <c r="AM1409" s="62">
        <v>4</v>
      </c>
      <c r="AN1409" s="62">
        <v>1</v>
      </c>
      <c r="AO1409" s="62">
        <v>5</v>
      </c>
      <c r="AP1409" s="62">
        <v>5</v>
      </c>
      <c r="AQ1409" s="62">
        <v>6</v>
      </c>
      <c r="AR1409" s="62">
        <v>6</v>
      </c>
      <c r="AS1409" s="62">
        <v>6</v>
      </c>
      <c r="AT1409" s="62">
        <v>6</v>
      </c>
      <c r="AU1409" s="62">
        <v>6</v>
      </c>
      <c r="AV1409" s="62">
        <v>6</v>
      </c>
      <c r="AW1409" s="62">
        <v>6</v>
      </c>
      <c r="AX1409" s="62">
        <v>6</v>
      </c>
    </row>
    <row r="1410" spans="1:50" ht="12.75" customHeight="1">
      <c r="A1410" s="78">
        <v>41442</v>
      </c>
      <c r="B1410" s="54">
        <v>16</v>
      </c>
      <c r="C1410" s="54">
        <v>23</v>
      </c>
      <c r="D1410" s="54">
        <v>33</v>
      </c>
      <c r="E1410" s="54">
        <v>34</v>
      </c>
      <c r="F1410" s="54">
        <v>42</v>
      </c>
      <c r="G1410" s="54">
        <v>48</v>
      </c>
      <c r="H1410" s="54"/>
      <c r="I1410" s="53"/>
      <c r="J1410" s="62">
        <v>6</v>
      </c>
      <c r="K1410" s="62">
        <v>12</v>
      </c>
      <c r="L1410" s="62">
        <v>16</v>
      </c>
      <c r="M1410" s="62">
        <v>22</v>
      </c>
      <c r="N1410" s="62">
        <v>24</v>
      </c>
      <c r="O1410" s="62">
        <v>27</v>
      </c>
      <c r="P1410" s="62">
        <v>31</v>
      </c>
      <c r="Q1410" s="62">
        <v>33</v>
      </c>
      <c r="R1410" s="62">
        <v>36</v>
      </c>
      <c r="S1410" s="62">
        <v>15</v>
      </c>
      <c r="T1410" s="62">
        <v>39</v>
      </c>
      <c r="U1410" s="62">
        <v>39</v>
      </c>
      <c r="V1410" s="62">
        <v>42</v>
      </c>
      <c r="W1410" s="62">
        <v>43</v>
      </c>
      <c r="X1410" s="62">
        <v>43</v>
      </c>
      <c r="Y1410" s="62">
        <v>45</v>
      </c>
      <c r="Z1410" s="62">
        <v>45</v>
      </c>
      <c r="AA1410" s="62">
        <v>46</v>
      </c>
      <c r="AB1410" s="62">
        <v>46</v>
      </c>
      <c r="AC1410" s="62">
        <v>48</v>
      </c>
      <c r="AE1410" s="64">
        <v>2</v>
      </c>
      <c r="AF1410" s="65">
        <v>2</v>
      </c>
      <c r="AG1410" s="66">
        <v>2</v>
      </c>
      <c r="AH1410" s="62">
        <v>3</v>
      </c>
      <c r="AI1410" s="62">
        <v>3</v>
      </c>
      <c r="AJ1410" s="62">
        <v>3</v>
      </c>
      <c r="AK1410" s="62">
        <v>5</v>
      </c>
      <c r="AL1410" s="62">
        <v>5</v>
      </c>
      <c r="AM1410" s="62">
        <v>5</v>
      </c>
      <c r="AN1410" s="62">
        <v>0</v>
      </c>
      <c r="AO1410" s="62">
        <v>4</v>
      </c>
      <c r="AP1410" s="62">
        <v>4</v>
      </c>
      <c r="AQ1410" s="62">
        <v>5</v>
      </c>
      <c r="AR1410" s="62">
        <v>5</v>
      </c>
      <c r="AS1410" s="62">
        <v>5</v>
      </c>
      <c r="AT1410" s="62">
        <v>5</v>
      </c>
      <c r="AU1410" s="62">
        <v>5</v>
      </c>
      <c r="AV1410" s="62">
        <v>5</v>
      </c>
      <c r="AW1410" s="62">
        <v>5</v>
      </c>
      <c r="AX1410" s="62">
        <v>6</v>
      </c>
    </row>
    <row r="1411" spans="1:50" ht="12.75" customHeight="1">
      <c r="A1411" s="78">
        <v>41439</v>
      </c>
      <c r="B1411" s="54">
        <v>7</v>
      </c>
      <c r="C1411" s="54">
        <v>11</v>
      </c>
      <c r="D1411" s="54">
        <v>13</v>
      </c>
      <c r="E1411" s="54">
        <v>23</v>
      </c>
      <c r="F1411" s="54">
        <v>47</v>
      </c>
      <c r="G1411" s="54">
        <v>49</v>
      </c>
      <c r="H1411" s="54"/>
      <c r="I1411" s="53"/>
      <c r="J1411" s="62">
        <v>6</v>
      </c>
      <c r="K1411" s="62">
        <v>10</v>
      </c>
      <c r="L1411" s="62">
        <v>14</v>
      </c>
      <c r="M1411" s="62">
        <v>18</v>
      </c>
      <c r="N1411" s="62">
        <v>22</v>
      </c>
      <c r="O1411" s="62">
        <v>24</v>
      </c>
      <c r="P1411" s="62">
        <v>27</v>
      </c>
      <c r="Q1411" s="62">
        <v>31</v>
      </c>
      <c r="R1411" s="62">
        <v>33</v>
      </c>
      <c r="S1411" s="62">
        <v>15</v>
      </c>
      <c r="T1411" s="62">
        <v>37</v>
      </c>
      <c r="U1411" s="62">
        <v>38</v>
      </c>
      <c r="V1411" s="62">
        <v>41</v>
      </c>
      <c r="W1411" s="62">
        <v>42</v>
      </c>
      <c r="X1411" s="62">
        <v>43</v>
      </c>
      <c r="Y1411" s="62">
        <v>43</v>
      </c>
      <c r="Z1411" s="62">
        <v>45</v>
      </c>
      <c r="AA1411" s="62">
        <v>45</v>
      </c>
      <c r="AB1411" s="62">
        <v>46</v>
      </c>
      <c r="AC1411" s="62">
        <v>46</v>
      </c>
      <c r="AE1411" s="64">
        <v>1</v>
      </c>
      <c r="AF1411" s="65">
        <v>1</v>
      </c>
      <c r="AG1411" s="66">
        <v>1</v>
      </c>
      <c r="AH1411" s="62">
        <v>1</v>
      </c>
      <c r="AI1411" s="62">
        <v>1</v>
      </c>
      <c r="AJ1411" s="62">
        <v>1</v>
      </c>
      <c r="AK1411" s="62">
        <v>2</v>
      </c>
      <c r="AL1411" s="62">
        <v>2</v>
      </c>
      <c r="AM1411" s="62">
        <v>2</v>
      </c>
      <c r="AN1411" s="62">
        <v>2</v>
      </c>
      <c r="AO1411" s="62">
        <v>4</v>
      </c>
      <c r="AP1411" s="62">
        <v>4</v>
      </c>
      <c r="AQ1411" s="62">
        <v>4</v>
      </c>
      <c r="AR1411" s="62">
        <v>4</v>
      </c>
      <c r="AS1411" s="62">
        <v>4</v>
      </c>
      <c r="AT1411" s="62">
        <v>4</v>
      </c>
      <c r="AU1411" s="62">
        <v>4</v>
      </c>
      <c r="AV1411" s="62">
        <v>4</v>
      </c>
      <c r="AW1411" s="62">
        <v>4</v>
      </c>
      <c r="AX1411" s="62">
        <v>4</v>
      </c>
    </row>
    <row r="1412" spans="1:50" ht="12.75" customHeight="1">
      <c r="A1412" s="78">
        <v>41437</v>
      </c>
      <c r="B1412" s="54">
        <v>5</v>
      </c>
      <c r="C1412" s="54">
        <v>7</v>
      </c>
      <c r="D1412" s="54">
        <v>17</v>
      </c>
      <c r="E1412" s="54">
        <v>22</v>
      </c>
      <c r="F1412" s="54">
        <v>31</v>
      </c>
      <c r="G1412" s="54">
        <v>39</v>
      </c>
      <c r="H1412" s="54"/>
      <c r="I1412" s="53"/>
      <c r="J1412" s="62">
        <v>6</v>
      </c>
      <c r="K1412" s="62">
        <v>12</v>
      </c>
      <c r="L1412" s="62">
        <v>16</v>
      </c>
      <c r="M1412" s="62">
        <v>20</v>
      </c>
      <c r="N1412" s="62">
        <v>23</v>
      </c>
      <c r="O1412" s="62">
        <v>27</v>
      </c>
      <c r="P1412" s="62">
        <v>28</v>
      </c>
      <c r="Q1412" s="62">
        <v>31</v>
      </c>
      <c r="R1412" s="62">
        <v>34</v>
      </c>
      <c r="S1412" s="62">
        <v>15</v>
      </c>
      <c r="T1412" s="62">
        <v>38</v>
      </c>
      <c r="U1412" s="62">
        <v>41</v>
      </c>
      <c r="V1412" s="62">
        <v>42</v>
      </c>
      <c r="W1412" s="62">
        <v>43</v>
      </c>
      <c r="X1412" s="62">
        <v>44</v>
      </c>
      <c r="Y1412" s="62">
        <v>44</v>
      </c>
      <c r="Z1412" s="62">
        <v>44</v>
      </c>
      <c r="AA1412" s="62">
        <v>46</v>
      </c>
      <c r="AB1412" s="62">
        <v>46</v>
      </c>
      <c r="AC1412" s="62">
        <v>47</v>
      </c>
      <c r="AE1412" s="64">
        <v>2</v>
      </c>
      <c r="AF1412" s="65">
        <v>2</v>
      </c>
      <c r="AG1412" s="66">
        <v>2</v>
      </c>
      <c r="AH1412" s="62">
        <v>2</v>
      </c>
      <c r="AI1412" s="62">
        <v>2</v>
      </c>
      <c r="AJ1412" s="62">
        <v>2</v>
      </c>
      <c r="AK1412" s="62">
        <v>2</v>
      </c>
      <c r="AL1412" s="62">
        <v>3</v>
      </c>
      <c r="AM1412" s="62">
        <v>3</v>
      </c>
      <c r="AN1412" s="62">
        <v>5</v>
      </c>
      <c r="AO1412" s="62">
        <v>6</v>
      </c>
      <c r="AP1412" s="62">
        <v>6</v>
      </c>
      <c r="AQ1412" s="62">
        <v>4</v>
      </c>
      <c r="AR1412" s="62">
        <v>5</v>
      </c>
      <c r="AS1412" s="62">
        <v>5</v>
      </c>
      <c r="AT1412" s="62">
        <v>5</v>
      </c>
      <c r="AU1412" s="62">
        <v>5</v>
      </c>
      <c r="AV1412" s="62">
        <v>6</v>
      </c>
      <c r="AW1412" s="62">
        <v>6</v>
      </c>
      <c r="AX1412" s="62">
        <v>6</v>
      </c>
    </row>
    <row r="1413" spans="1:50" ht="12.75" customHeight="1">
      <c r="A1413" s="78">
        <v>41436</v>
      </c>
      <c r="B1413" s="54">
        <v>11</v>
      </c>
      <c r="C1413" s="54">
        <v>15</v>
      </c>
      <c r="D1413" s="54">
        <v>24</v>
      </c>
      <c r="E1413" s="54">
        <v>26</v>
      </c>
      <c r="F1413" s="54">
        <v>32</v>
      </c>
      <c r="G1413" s="54">
        <v>42</v>
      </c>
      <c r="H1413" s="54"/>
      <c r="I1413" s="53"/>
      <c r="J1413" s="62">
        <v>6</v>
      </c>
      <c r="K1413" s="62">
        <v>10</v>
      </c>
      <c r="L1413" s="62">
        <v>13</v>
      </c>
      <c r="M1413" s="62">
        <v>17</v>
      </c>
      <c r="N1413" s="62">
        <v>21</v>
      </c>
      <c r="O1413" s="62">
        <v>24</v>
      </c>
      <c r="P1413" s="62">
        <v>28</v>
      </c>
      <c r="Q1413" s="62">
        <v>29</v>
      </c>
      <c r="R1413" s="62">
        <v>32</v>
      </c>
      <c r="S1413" s="62">
        <v>16</v>
      </c>
      <c r="T1413" s="62">
        <v>39</v>
      </c>
      <c r="U1413" s="62">
        <v>40</v>
      </c>
      <c r="V1413" s="62">
        <v>41</v>
      </c>
      <c r="W1413" s="62">
        <v>43</v>
      </c>
      <c r="X1413" s="62">
        <v>44</v>
      </c>
      <c r="Y1413" s="62">
        <v>45</v>
      </c>
      <c r="Z1413" s="62">
        <v>45</v>
      </c>
      <c r="AA1413" s="62">
        <v>45</v>
      </c>
      <c r="AB1413" s="62">
        <v>47</v>
      </c>
      <c r="AC1413" s="62">
        <v>47</v>
      </c>
      <c r="AE1413" s="64">
        <v>0</v>
      </c>
      <c r="AF1413" s="65">
        <v>0</v>
      </c>
      <c r="AG1413" s="66">
        <v>1</v>
      </c>
      <c r="AH1413" s="62">
        <v>1</v>
      </c>
      <c r="AI1413" s="62">
        <v>1</v>
      </c>
      <c r="AJ1413" s="62">
        <v>3</v>
      </c>
      <c r="AK1413" s="62">
        <v>3</v>
      </c>
      <c r="AL1413" s="62">
        <v>3</v>
      </c>
      <c r="AM1413" s="62">
        <v>3</v>
      </c>
      <c r="AN1413" s="62">
        <v>2</v>
      </c>
      <c r="AO1413" s="62">
        <v>4</v>
      </c>
      <c r="AP1413" s="62">
        <v>5</v>
      </c>
      <c r="AQ1413" s="62">
        <v>5</v>
      </c>
      <c r="AR1413" s="62">
        <v>5</v>
      </c>
      <c r="AS1413" s="62">
        <v>5</v>
      </c>
      <c r="AT1413" s="62">
        <v>5</v>
      </c>
      <c r="AU1413" s="62">
        <v>5</v>
      </c>
      <c r="AV1413" s="62">
        <v>5</v>
      </c>
      <c r="AW1413" s="62">
        <v>5</v>
      </c>
      <c r="AX1413" s="62">
        <v>5</v>
      </c>
    </row>
    <row r="1414" spans="1:50" ht="12.75" customHeight="1">
      <c r="A1414" s="78">
        <v>41435</v>
      </c>
      <c r="B1414" s="54">
        <v>21</v>
      </c>
      <c r="C1414" s="54">
        <v>31</v>
      </c>
      <c r="D1414" s="54">
        <v>35</v>
      </c>
      <c r="E1414" s="54">
        <v>42</v>
      </c>
      <c r="F1414" s="54">
        <v>44</v>
      </c>
      <c r="G1414" s="54">
        <v>48</v>
      </c>
      <c r="H1414" s="54"/>
      <c r="I1414" s="53"/>
      <c r="J1414" s="62">
        <v>6</v>
      </c>
      <c r="K1414" s="62">
        <v>10</v>
      </c>
      <c r="L1414" s="62">
        <v>13</v>
      </c>
      <c r="M1414" s="62">
        <v>15</v>
      </c>
      <c r="N1414" s="62">
        <v>19</v>
      </c>
      <c r="O1414" s="62">
        <v>22</v>
      </c>
      <c r="P1414" s="62">
        <v>25</v>
      </c>
      <c r="Q1414" s="62">
        <v>29</v>
      </c>
      <c r="R1414" s="62">
        <v>30</v>
      </c>
      <c r="S1414" s="62">
        <v>15</v>
      </c>
      <c r="T1414" s="62">
        <v>39</v>
      </c>
      <c r="U1414" s="62">
        <v>41</v>
      </c>
      <c r="V1414" s="62">
        <v>40</v>
      </c>
      <c r="W1414" s="62">
        <v>42</v>
      </c>
      <c r="X1414" s="62">
        <v>44</v>
      </c>
      <c r="Y1414" s="62">
        <v>45</v>
      </c>
      <c r="Z1414" s="62">
        <v>46</v>
      </c>
      <c r="AA1414" s="62">
        <v>46</v>
      </c>
      <c r="AB1414" s="62">
        <v>46</v>
      </c>
      <c r="AC1414" s="62">
        <v>47</v>
      </c>
      <c r="AE1414" s="64">
        <v>1</v>
      </c>
      <c r="AF1414" s="65">
        <v>1</v>
      </c>
      <c r="AG1414" s="66">
        <v>1</v>
      </c>
      <c r="AH1414" s="62">
        <v>1</v>
      </c>
      <c r="AI1414" s="62">
        <v>1</v>
      </c>
      <c r="AJ1414" s="62">
        <v>1</v>
      </c>
      <c r="AK1414" s="62">
        <v>2</v>
      </c>
      <c r="AL1414" s="62">
        <v>3</v>
      </c>
      <c r="AM1414" s="62">
        <v>3</v>
      </c>
      <c r="AN1414" s="62">
        <v>1</v>
      </c>
      <c r="AO1414" s="62">
        <v>5</v>
      </c>
      <c r="AP1414" s="62">
        <v>5</v>
      </c>
      <c r="AQ1414" s="62">
        <v>5</v>
      </c>
      <c r="AR1414" s="62">
        <v>6</v>
      </c>
      <c r="AS1414" s="62">
        <v>6</v>
      </c>
      <c r="AT1414" s="62">
        <v>6</v>
      </c>
      <c r="AU1414" s="62">
        <v>6</v>
      </c>
      <c r="AV1414" s="62">
        <v>6</v>
      </c>
      <c r="AW1414" s="62">
        <v>6</v>
      </c>
      <c r="AX1414" s="62">
        <v>6</v>
      </c>
    </row>
    <row r="1415" spans="1:50" ht="12.75" customHeight="1">
      <c r="A1415" s="78">
        <v>41432</v>
      </c>
      <c r="B1415" s="54">
        <v>4</v>
      </c>
      <c r="C1415" s="54">
        <v>5</v>
      </c>
      <c r="D1415" s="54">
        <v>17</v>
      </c>
      <c r="E1415" s="54">
        <v>25</v>
      </c>
      <c r="F1415" s="54">
        <v>43</v>
      </c>
      <c r="G1415" s="54">
        <v>46</v>
      </c>
      <c r="H1415" s="54"/>
      <c r="I1415" s="53"/>
      <c r="J1415" s="62">
        <v>6</v>
      </c>
      <c r="K1415" s="62">
        <v>11</v>
      </c>
      <c r="L1415" s="62">
        <v>15</v>
      </c>
      <c r="M1415" s="62">
        <v>18</v>
      </c>
      <c r="N1415" s="62">
        <v>20</v>
      </c>
      <c r="O1415" s="62">
        <v>24</v>
      </c>
      <c r="P1415" s="62">
        <v>26</v>
      </c>
      <c r="Q1415" s="62">
        <v>29</v>
      </c>
      <c r="R1415" s="62">
        <v>33</v>
      </c>
      <c r="S1415" s="62">
        <v>15</v>
      </c>
      <c r="T1415" s="62">
        <v>38</v>
      </c>
      <c r="U1415" s="62">
        <v>40</v>
      </c>
      <c r="V1415" s="62">
        <v>41</v>
      </c>
      <c r="W1415" s="62">
        <v>43</v>
      </c>
      <c r="X1415" s="62">
        <v>44</v>
      </c>
      <c r="Y1415" s="62">
        <v>46</v>
      </c>
      <c r="Z1415" s="62">
        <v>46</v>
      </c>
      <c r="AA1415" s="62">
        <v>47</v>
      </c>
      <c r="AB1415" s="62">
        <v>47</v>
      </c>
      <c r="AC1415" s="62">
        <v>47</v>
      </c>
      <c r="AE1415" s="64">
        <v>2</v>
      </c>
      <c r="AF1415" s="65">
        <v>2</v>
      </c>
      <c r="AG1415" s="66">
        <v>2</v>
      </c>
      <c r="AH1415" s="62">
        <v>2</v>
      </c>
      <c r="AI1415" s="62">
        <v>2</v>
      </c>
      <c r="AJ1415" s="62">
        <v>2</v>
      </c>
      <c r="AK1415" s="62">
        <v>3</v>
      </c>
      <c r="AL1415" s="62">
        <v>3</v>
      </c>
      <c r="AM1415" s="62">
        <v>4</v>
      </c>
      <c r="AN1415" s="62">
        <v>2</v>
      </c>
      <c r="AO1415" s="62">
        <v>3</v>
      </c>
      <c r="AP1415" s="62">
        <v>3</v>
      </c>
      <c r="AQ1415" s="62">
        <v>4</v>
      </c>
      <c r="AR1415" s="62">
        <v>4</v>
      </c>
      <c r="AS1415" s="62">
        <v>5</v>
      </c>
      <c r="AT1415" s="62">
        <v>5</v>
      </c>
      <c r="AU1415" s="62">
        <v>5</v>
      </c>
      <c r="AV1415" s="62">
        <v>5</v>
      </c>
      <c r="AW1415" s="62">
        <v>5</v>
      </c>
      <c r="AX1415" s="62">
        <v>5</v>
      </c>
    </row>
    <row r="1416" spans="1:50" ht="12.75" customHeight="1">
      <c r="A1416" s="78">
        <v>41430</v>
      </c>
      <c r="B1416" s="54">
        <v>14</v>
      </c>
      <c r="C1416" s="54">
        <v>18</v>
      </c>
      <c r="D1416" s="54">
        <v>35</v>
      </c>
      <c r="E1416" s="54">
        <v>36</v>
      </c>
      <c r="F1416" s="54">
        <v>37</v>
      </c>
      <c r="G1416" s="54">
        <v>39</v>
      </c>
      <c r="H1416" s="54"/>
      <c r="I1416" s="53"/>
      <c r="J1416" s="62">
        <v>6</v>
      </c>
      <c r="K1416" s="62">
        <v>12</v>
      </c>
      <c r="L1416" s="62">
        <v>17</v>
      </c>
      <c r="M1416" s="62">
        <v>19</v>
      </c>
      <c r="N1416" s="62">
        <v>22</v>
      </c>
      <c r="O1416" s="62">
        <v>24</v>
      </c>
      <c r="P1416" s="62">
        <v>27</v>
      </c>
      <c r="Q1416" s="62">
        <v>28</v>
      </c>
      <c r="R1416" s="62">
        <v>31</v>
      </c>
      <c r="S1416" s="62">
        <v>14</v>
      </c>
      <c r="T1416" s="62">
        <v>40</v>
      </c>
      <c r="U1416" s="62">
        <v>41</v>
      </c>
      <c r="V1416" s="62">
        <v>39</v>
      </c>
      <c r="W1416" s="62">
        <v>41</v>
      </c>
      <c r="X1416" s="62">
        <v>43</v>
      </c>
      <c r="Y1416" s="62">
        <v>44</v>
      </c>
      <c r="Z1416" s="62">
        <v>46</v>
      </c>
      <c r="AA1416" s="62">
        <v>46</v>
      </c>
      <c r="AB1416" s="62">
        <v>47</v>
      </c>
      <c r="AC1416" s="62">
        <v>47</v>
      </c>
      <c r="AE1416" s="64">
        <v>2</v>
      </c>
      <c r="AF1416" s="65">
        <v>3</v>
      </c>
      <c r="AG1416" s="66">
        <v>6</v>
      </c>
      <c r="AH1416" s="62">
        <v>6</v>
      </c>
      <c r="AI1416" s="62">
        <v>6</v>
      </c>
      <c r="AJ1416" s="62">
        <v>6</v>
      </c>
      <c r="AK1416" s="62">
        <v>6</v>
      </c>
      <c r="AL1416" s="62">
        <v>6</v>
      </c>
      <c r="AM1416" s="62">
        <v>6</v>
      </c>
      <c r="AN1416" s="62">
        <v>1</v>
      </c>
      <c r="AO1416" s="62">
        <v>6</v>
      </c>
      <c r="AP1416" s="62">
        <v>6</v>
      </c>
      <c r="AQ1416" s="62">
        <v>6</v>
      </c>
      <c r="AR1416" s="62">
        <v>6</v>
      </c>
      <c r="AS1416" s="62">
        <v>6</v>
      </c>
      <c r="AT1416" s="62">
        <v>6</v>
      </c>
      <c r="AU1416" s="62">
        <v>6</v>
      </c>
      <c r="AV1416" s="62">
        <v>6</v>
      </c>
      <c r="AW1416" s="62">
        <v>6</v>
      </c>
      <c r="AX1416" s="62">
        <v>6</v>
      </c>
    </row>
    <row r="1417" spans="1:50" ht="12.75" customHeight="1">
      <c r="A1417" s="78">
        <v>41429</v>
      </c>
      <c r="B1417" s="54">
        <v>9</v>
      </c>
      <c r="C1417" s="54">
        <v>11</v>
      </c>
      <c r="D1417" s="54">
        <v>24</v>
      </c>
      <c r="E1417" s="54">
        <v>30</v>
      </c>
      <c r="F1417" s="54">
        <v>39</v>
      </c>
      <c r="G1417" s="54">
        <v>42</v>
      </c>
      <c r="H1417" s="54"/>
      <c r="I1417" s="53"/>
      <c r="J1417" s="62">
        <v>6</v>
      </c>
      <c r="K1417" s="62">
        <v>12</v>
      </c>
      <c r="L1417" s="62">
        <v>18</v>
      </c>
      <c r="M1417" s="62">
        <v>23</v>
      </c>
      <c r="N1417" s="62">
        <v>24</v>
      </c>
      <c r="O1417" s="62">
        <v>26</v>
      </c>
      <c r="P1417" s="62">
        <v>27</v>
      </c>
      <c r="Q1417" s="62">
        <v>29</v>
      </c>
      <c r="R1417" s="62">
        <v>29</v>
      </c>
      <c r="S1417" s="62">
        <v>12</v>
      </c>
      <c r="T1417" s="62">
        <v>40</v>
      </c>
      <c r="U1417" s="62">
        <v>41</v>
      </c>
      <c r="V1417" s="62">
        <v>38</v>
      </c>
      <c r="W1417" s="62">
        <v>40</v>
      </c>
      <c r="X1417" s="62">
        <v>42</v>
      </c>
      <c r="Y1417" s="62">
        <v>44</v>
      </c>
      <c r="Z1417" s="62">
        <v>45</v>
      </c>
      <c r="AA1417" s="62">
        <v>47</v>
      </c>
      <c r="AB1417" s="62">
        <v>47</v>
      </c>
      <c r="AC1417" s="62">
        <v>48</v>
      </c>
      <c r="AE1417" s="64">
        <v>1</v>
      </c>
      <c r="AF1417" s="65">
        <v>2</v>
      </c>
      <c r="AG1417" s="66">
        <v>2</v>
      </c>
      <c r="AH1417" s="62">
        <v>3</v>
      </c>
      <c r="AI1417" s="62">
        <v>3</v>
      </c>
      <c r="AJ1417" s="62">
        <v>3</v>
      </c>
      <c r="AK1417" s="62">
        <v>3</v>
      </c>
      <c r="AL1417" s="62">
        <v>3</v>
      </c>
      <c r="AM1417" s="62">
        <v>3</v>
      </c>
      <c r="AN1417" s="62">
        <v>0</v>
      </c>
      <c r="AO1417" s="62">
        <v>5</v>
      </c>
      <c r="AP1417" s="62">
        <v>5</v>
      </c>
      <c r="AQ1417" s="62">
        <v>4</v>
      </c>
      <c r="AR1417" s="62">
        <v>5</v>
      </c>
      <c r="AS1417" s="62">
        <v>5</v>
      </c>
      <c r="AT1417" s="62">
        <v>6</v>
      </c>
      <c r="AU1417" s="62">
        <v>6</v>
      </c>
      <c r="AV1417" s="62">
        <v>6</v>
      </c>
      <c r="AW1417" s="62">
        <v>6</v>
      </c>
      <c r="AX1417" s="62">
        <v>6</v>
      </c>
    </row>
    <row r="1418" spans="1:50" ht="12.75" customHeight="1">
      <c r="A1418" s="78">
        <v>41428</v>
      </c>
      <c r="B1418" s="54">
        <v>3</v>
      </c>
      <c r="C1418" s="54">
        <v>19</v>
      </c>
      <c r="D1418" s="54">
        <v>30</v>
      </c>
      <c r="E1418" s="54">
        <v>34</v>
      </c>
      <c r="F1418" s="54">
        <v>36</v>
      </c>
      <c r="G1418" s="54">
        <v>41</v>
      </c>
      <c r="H1418" s="54"/>
      <c r="I1418" s="53"/>
      <c r="J1418" s="62">
        <v>6</v>
      </c>
      <c r="K1418" s="62">
        <v>11</v>
      </c>
      <c r="L1418" s="62">
        <v>16</v>
      </c>
      <c r="M1418" s="62">
        <v>22</v>
      </c>
      <c r="N1418" s="62">
        <v>27</v>
      </c>
      <c r="O1418" s="62">
        <v>28</v>
      </c>
      <c r="P1418" s="62">
        <v>30</v>
      </c>
      <c r="Q1418" s="62">
        <v>31</v>
      </c>
      <c r="R1418" s="62">
        <v>32</v>
      </c>
      <c r="S1418" s="62">
        <v>10</v>
      </c>
      <c r="T1418" s="62">
        <v>39</v>
      </c>
      <c r="U1418" s="62">
        <v>41</v>
      </c>
      <c r="V1418" s="62">
        <v>39</v>
      </c>
      <c r="W1418" s="62">
        <v>40</v>
      </c>
      <c r="X1418" s="62">
        <v>42</v>
      </c>
      <c r="Y1418" s="62">
        <v>44</v>
      </c>
      <c r="Z1418" s="62">
        <v>46</v>
      </c>
      <c r="AA1418" s="62">
        <v>46</v>
      </c>
      <c r="AB1418" s="62">
        <v>47</v>
      </c>
      <c r="AC1418" s="62">
        <v>47</v>
      </c>
      <c r="AE1418" s="64">
        <v>0</v>
      </c>
      <c r="AF1418" s="65">
        <v>0</v>
      </c>
      <c r="AG1418" s="66">
        <v>2</v>
      </c>
      <c r="AH1418" s="62">
        <v>3</v>
      </c>
      <c r="AI1418" s="62">
        <v>3</v>
      </c>
      <c r="AJ1418" s="62">
        <v>3</v>
      </c>
      <c r="AK1418" s="62">
        <v>3</v>
      </c>
      <c r="AL1418" s="62">
        <v>3</v>
      </c>
      <c r="AM1418" s="62">
        <v>3</v>
      </c>
      <c r="AN1418" s="62">
        <v>1</v>
      </c>
      <c r="AO1418" s="62">
        <v>4</v>
      </c>
      <c r="AP1418" s="62">
        <v>5</v>
      </c>
      <c r="AQ1418" s="62">
        <v>4</v>
      </c>
      <c r="AR1418" s="62">
        <v>5</v>
      </c>
      <c r="AS1418" s="62">
        <v>5</v>
      </c>
      <c r="AT1418" s="62">
        <v>5</v>
      </c>
      <c r="AU1418" s="62">
        <v>5</v>
      </c>
      <c r="AV1418" s="62">
        <v>5</v>
      </c>
      <c r="AW1418" s="62">
        <v>5</v>
      </c>
      <c r="AX1418" s="62">
        <v>5</v>
      </c>
    </row>
    <row r="1419" spans="1:50" ht="12.75" customHeight="1">
      <c r="A1419" s="78">
        <v>41425</v>
      </c>
      <c r="B1419" s="54">
        <v>9</v>
      </c>
      <c r="C1419" s="54">
        <v>15</v>
      </c>
      <c r="D1419" s="54">
        <v>17</v>
      </c>
      <c r="E1419" s="54">
        <v>20</v>
      </c>
      <c r="F1419" s="54">
        <v>29</v>
      </c>
      <c r="G1419" s="54">
        <v>31</v>
      </c>
      <c r="H1419" s="54"/>
      <c r="I1419" s="53"/>
      <c r="J1419" s="62">
        <v>6</v>
      </c>
      <c r="K1419" s="62">
        <v>12</v>
      </c>
      <c r="L1419" s="62">
        <v>17</v>
      </c>
      <c r="M1419" s="62">
        <v>21</v>
      </c>
      <c r="N1419" s="62">
        <v>27</v>
      </c>
      <c r="O1419" s="62">
        <v>32</v>
      </c>
      <c r="P1419" s="62">
        <v>33</v>
      </c>
      <c r="Q1419" s="62">
        <v>35</v>
      </c>
      <c r="R1419" s="62">
        <v>36</v>
      </c>
      <c r="S1419" s="62">
        <v>12</v>
      </c>
      <c r="T1419" s="62">
        <v>40</v>
      </c>
      <c r="U1419" s="62">
        <v>40</v>
      </c>
      <c r="V1419" s="62">
        <v>41</v>
      </c>
      <c r="W1419" s="62">
        <v>41</v>
      </c>
      <c r="X1419" s="62">
        <v>42</v>
      </c>
      <c r="Y1419" s="62">
        <v>44</v>
      </c>
      <c r="Z1419" s="62">
        <v>45</v>
      </c>
      <c r="AA1419" s="62">
        <v>46</v>
      </c>
      <c r="AB1419" s="62">
        <v>46</v>
      </c>
      <c r="AC1419" s="62">
        <v>47</v>
      </c>
      <c r="AE1419" s="64">
        <v>0</v>
      </c>
      <c r="AF1419" s="65">
        <v>0</v>
      </c>
      <c r="AG1419" s="66">
        <v>1</v>
      </c>
      <c r="AH1419" s="62">
        <v>2</v>
      </c>
      <c r="AI1419" s="62">
        <v>3</v>
      </c>
      <c r="AJ1419" s="62">
        <v>4</v>
      </c>
      <c r="AK1419" s="62">
        <v>4</v>
      </c>
      <c r="AL1419" s="62">
        <v>4</v>
      </c>
      <c r="AM1419" s="62">
        <v>4</v>
      </c>
      <c r="AN1419" s="62">
        <v>3</v>
      </c>
      <c r="AO1419" s="62">
        <v>5</v>
      </c>
      <c r="AP1419" s="62">
        <v>5</v>
      </c>
      <c r="AQ1419" s="62">
        <v>5</v>
      </c>
      <c r="AR1419" s="62">
        <v>5</v>
      </c>
      <c r="AS1419" s="62">
        <v>5</v>
      </c>
      <c r="AT1419" s="62">
        <v>5</v>
      </c>
      <c r="AU1419" s="62">
        <v>6</v>
      </c>
      <c r="AV1419" s="62">
        <v>6</v>
      </c>
      <c r="AW1419" s="62">
        <v>6</v>
      </c>
      <c r="AX1419" s="62">
        <v>6</v>
      </c>
    </row>
    <row r="1420" spans="1:50" ht="12.75" customHeight="1">
      <c r="A1420" s="78">
        <v>41423</v>
      </c>
      <c r="B1420" s="54">
        <v>6</v>
      </c>
      <c r="C1420" s="54">
        <v>7</v>
      </c>
      <c r="D1420" s="54">
        <v>13</v>
      </c>
      <c r="E1420" s="54">
        <v>40</v>
      </c>
      <c r="F1420" s="54">
        <v>44</v>
      </c>
      <c r="G1420" s="54">
        <v>49</v>
      </c>
      <c r="H1420" s="54"/>
      <c r="I1420" s="53"/>
      <c r="J1420" s="62">
        <v>6</v>
      </c>
      <c r="K1420" s="62">
        <v>12</v>
      </c>
      <c r="L1420" s="62">
        <v>16</v>
      </c>
      <c r="M1420" s="62">
        <v>21</v>
      </c>
      <c r="N1420" s="62">
        <v>25</v>
      </c>
      <c r="O1420" s="62">
        <v>30</v>
      </c>
      <c r="P1420" s="62">
        <v>35</v>
      </c>
      <c r="Q1420" s="62">
        <v>36</v>
      </c>
      <c r="R1420" s="62">
        <v>38</v>
      </c>
      <c r="S1420" s="62">
        <v>12</v>
      </c>
      <c r="T1420" s="62">
        <v>38</v>
      </c>
      <c r="U1420" s="62">
        <v>40</v>
      </c>
      <c r="V1420" s="62">
        <v>40</v>
      </c>
      <c r="W1420" s="62">
        <v>41</v>
      </c>
      <c r="X1420" s="62">
        <v>41</v>
      </c>
      <c r="Y1420" s="62">
        <v>42</v>
      </c>
      <c r="Z1420" s="62">
        <v>44</v>
      </c>
      <c r="AA1420" s="62">
        <v>45</v>
      </c>
      <c r="AB1420" s="62">
        <v>46</v>
      </c>
      <c r="AC1420" s="62">
        <v>46</v>
      </c>
      <c r="AE1420" s="64">
        <v>0</v>
      </c>
      <c r="AF1420" s="65">
        <v>3</v>
      </c>
      <c r="AG1420" s="66">
        <v>5</v>
      </c>
      <c r="AH1420" s="62">
        <v>5</v>
      </c>
      <c r="AI1420" s="62">
        <v>5</v>
      </c>
      <c r="AJ1420" s="62">
        <v>5</v>
      </c>
      <c r="AK1420" s="62">
        <v>5</v>
      </c>
      <c r="AL1420" s="62">
        <v>5</v>
      </c>
      <c r="AM1420" s="62">
        <v>5</v>
      </c>
      <c r="AN1420" s="62">
        <v>0</v>
      </c>
      <c r="AO1420" s="62">
        <v>4</v>
      </c>
      <c r="AP1420" s="62">
        <v>4</v>
      </c>
      <c r="AQ1420" s="62">
        <v>5</v>
      </c>
      <c r="AR1420" s="62">
        <v>5</v>
      </c>
      <c r="AS1420" s="62">
        <v>5</v>
      </c>
      <c r="AT1420" s="62">
        <v>5</v>
      </c>
      <c r="AU1420" s="62">
        <v>5</v>
      </c>
      <c r="AV1420" s="62">
        <v>5</v>
      </c>
      <c r="AW1420" s="62">
        <v>5</v>
      </c>
      <c r="AX1420" s="62">
        <v>5</v>
      </c>
    </row>
    <row r="1421" spans="1:50" ht="12.75" customHeight="1">
      <c r="A1421" s="78">
        <v>41422</v>
      </c>
      <c r="B1421" s="54">
        <v>11</v>
      </c>
      <c r="C1421" s="54">
        <v>21</v>
      </c>
      <c r="D1421" s="54">
        <v>24</v>
      </c>
      <c r="E1421" s="54">
        <v>28</v>
      </c>
      <c r="F1421" s="54">
        <v>43</v>
      </c>
      <c r="G1421" s="54">
        <v>44</v>
      </c>
      <c r="H1421" s="54"/>
      <c r="I1421" s="53"/>
      <c r="J1421" s="62">
        <v>6</v>
      </c>
      <c r="K1421" s="62">
        <v>11</v>
      </c>
      <c r="L1421" s="62">
        <v>17</v>
      </c>
      <c r="M1421" s="62">
        <v>20</v>
      </c>
      <c r="N1421" s="62">
        <v>24</v>
      </c>
      <c r="O1421" s="62">
        <v>27</v>
      </c>
      <c r="P1421" s="62">
        <v>32</v>
      </c>
      <c r="Q1421" s="62">
        <v>36</v>
      </c>
      <c r="R1421" s="62">
        <v>37</v>
      </c>
      <c r="S1421" s="62">
        <v>13</v>
      </c>
      <c r="T1421" s="62">
        <v>38</v>
      </c>
      <c r="U1421" s="62">
        <v>39</v>
      </c>
      <c r="V1421" s="62">
        <v>40</v>
      </c>
      <c r="W1421" s="62">
        <v>41</v>
      </c>
      <c r="X1421" s="62">
        <v>42</v>
      </c>
      <c r="Y1421" s="62">
        <v>42</v>
      </c>
      <c r="Z1421" s="62">
        <v>43</v>
      </c>
      <c r="AA1421" s="62">
        <v>45</v>
      </c>
      <c r="AB1421" s="62">
        <v>46</v>
      </c>
      <c r="AC1421" s="62">
        <v>47</v>
      </c>
      <c r="AE1421" s="64">
        <v>0</v>
      </c>
      <c r="AF1421" s="65">
        <v>0</v>
      </c>
      <c r="AG1421" s="66">
        <v>1</v>
      </c>
      <c r="AH1421" s="62">
        <v>2</v>
      </c>
      <c r="AI1421" s="62">
        <v>3</v>
      </c>
      <c r="AJ1421" s="62">
        <v>3</v>
      </c>
      <c r="AK1421" s="62">
        <v>4</v>
      </c>
      <c r="AL1421" s="62">
        <v>4</v>
      </c>
      <c r="AM1421" s="62">
        <v>5</v>
      </c>
      <c r="AN1421" s="62">
        <v>1</v>
      </c>
      <c r="AO1421" s="62">
        <v>4</v>
      </c>
      <c r="AP1421" s="62">
        <v>4</v>
      </c>
      <c r="AQ1421" s="62">
        <v>5</v>
      </c>
      <c r="AR1421" s="62">
        <v>5</v>
      </c>
      <c r="AS1421" s="62">
        <v>5</v>
      </c>
      <c r="AT1421" s="62">
        <v>5</v>
      </c>
      <c r="AU1421" s="62">
        <v>5</v>
      </c>
      <c r="AV1421" s="62">
        <v>5</v>
      </c>
      <c r="AW1421" s="62">
        <v>5</v>
      </c>
      <c r="AX1421" s="62">
        <v>6</v>
      </c>
    </row>
    <row r="1422" spans="1:50" ht="12.75" customHeight="1">
      <c r="A1422" s="78">
        <v>41421</v>
      </c>
      <c r="B1422" s="54">
        <v>13</v>
      </c>
      <c r="C1422" s="54">
        <v>20</v>
      </c>
      <c r="D1422" s="54">
        <v>22</v>
      </c>
      <c r="E1422" s="54">
        <v>24</v>
      </c>
      <c r="F1422" s="54">
        <v>25</v>
      </c>
      <c r="G1422" s="54">
        <v>31</v>
      </c>
      <c r="H1422" s="54"/>
      <c r="I1422" s="53"/>
      <c r="J1422" s="62">
        <v>6</v>
      </c>
      <c r="K1422" s="62">
        <v>10</v>
      </c>
      <c r="L1422" s="62">
        <v>15</v>
      </c>
      <c r="M1422" s="62">
        <v>21</v>
      </c>
      <c r="N1422" s="62">
        <v>24</v>
      </c>
      <c r="O1422" s="62">
        <v>28</v>
      </c>
      <c r="P1422" s="62">
        <v>31</v>
      </c>
      <c r="Q1422" s="62">
        <v>35</v>
      </c>
      <c r="R1422" s="62">
        <v>38</v>
      </c>
      <c r="S1422" s="62">
        <v>15</v>
      </c>
      <c r="T1422" s="62">
        <v>37</v>
      </c>
      <c r="U1422" s="62">
        <v>38</v>
      </c>
      <c r="V1422" s="62">
        <v>42</v>
      </c>
      <c r="W1422" s="62">
        <v>42</v>
      </c>
      <c r="X1422" s="62">
        <v>42</v>
      </c>
      <c r="Y1422" s="62">
        <v>43</v>
      </c>
      <c r="Z1422" s="62">
        <v>43</v>
      </c>
      <c r="AA1422" s="62">
        <v>44</v>
      </c>
      <c r="AB1422" s="62">
        <v>46</v>
      </c>
      <c r="AC1422" s="62">
        <v>46</v>
      </c>
      <c r="AE1422" s="64">
        <v>1</v>
      </c>
      <c r="AF1422" s="65">
        <v>2</v>
      </c>
      <c r="AG1422" s="66">
        <v>2</v>
      </c>
      <c r="AH1422" s="62">
        <v>3</v>
      </c>
      <c r="AI1422" s="62">
        <v>3</v>
      </c>
      <c r="AJ1422" s="62">
        <v>3</v>
      </c>
      <c r="AK1422" s="62">
        <v>3</v>
      </c>
      <c r="AL1422" s="62">
        <v>3</v>
      </c>
      <c r="AM1422" s="62">
        <v>3</v>
      </c>
      <c r="AN1422" s="62">
        <v>0</v>
      </c>
      <c r="AO1422" s="62">
        <v>4</v>
      </c>
      <c r="AP1422" s="62">
        <v>4</v>
      </c>
      <c r="AQ1422" s="62">
        <v>4</v>
      </c>
      <c r="AR1422" s="62">
        <v>4</v>
      </c>
      <c r="AS1422" s="62">
        <v>4</v>
      </c>
      <c r="AT1422" s="62">
        <v>5</v>
      </c>
      <c r="AU1422" s="62">
        <v>5</v>
      </c>
      <c r="AV1422" s="62">
        <v>5</v>
      </c>
      <c r="AW1422" s="62">
        <v>5</v>
      </c>
      <c r="AX1422" s="62">
        <v>5</v>
      </c>
    </row>
    <row r="1423" spans="1:50" ht="12.75" customHeight="1">
      <c r="A1423" s="78">
        <v>41418</v>
      </c>
      <c r="B1423" s="54">
        <v>18</v>
      </c>
      <c r="C1423" s="54">
        <v>19</v>
      </c>
      <c r="D1423" s="54">
        <v>20</v>
      </c>
      <c r="E1423" s="54">
        <v>27</v>
      </c>
      <c r="F1423" s="54">
        <v>28</v>
      </c>
      <c r="G1423" s="54">
        <v>40</v>
      </c>
      <c r="H1423" s="54"/>
      <c r="I1423" s="53"/>
      <c r="J1423" s="62">
        <v>6</v>
      </c>
      <c r="K1423" s="62">
        <v>11</v>
      </c>
      <c r="L1423" s="62">
        <v>15</v>
      </c>
      <c r="M1423" s="62">
        <v>19</v>
      </c>
      <c r="N1423" s="62">
        <v>24</v>
      </c>
      <c r="O1423" s="62">
        <v>26</v>
      </c>
      <c r="P1423" s="62">
        <v>30</v>
      </c>
      <c r="Q1423" s="62">
        <v>33</v>
      </c>
      <c r="R1423" s="62">
        <v>36</v>
      </c>
      <c r="S1423" s="62">
        <v>14</v>
      </c>
      <c r="T1423" s="62">
        <v>36</v>
      </c>
      <c r="U1423" s="62">
        <v>39</v>
      </c>
      <c r="V1423" s="62">
        <v>43</v>
      </c>
      <c r="W1423" s="62">
        <v>43</v>
      </c>
      <c r="X1423" s="62">
        <v>43</v>
      </c>
      <c r="Y1423" s="62">
        <v>43</v>
      </c>
      <c r="Z1423" s="62">
        <v>44</v>
      </c>
      <c r="AA1423" s="62">
        <v>44</v>
      </c>
      <c r="AB1423" s="62">
        <v>45</v>
      </c>
      <c r="AC1423" s="62">
        <v>46</v>
      </c>
      <c r="AE1423" s="64">
        <v>2</v>
      </c>
      <c r="AF1423" s="65">
        <v>3</v>
      </c>
      <c r="AG1423" s="66">
        <v>4</v>
      </c>
      <c r="AH1423" s="62">
        <v>4</v>
      </c>
      <c r="AI1423" s="62">
        <v>5</v>
      </c>
      <c r="AJ1423" s="62">
        <v>5</v>
      </c>
      <c r="AK1423" s="62">
        <v>5</v>
      </c>
      <c r="AL1423" s="62">
        <v>5</v>
      </c>
      <c r="AM1423" s="62">
        <v>5</v>
      </c>
      <c r="AN1423" s="62">
        <v>2</v>
      </c>
      <c r="AO1423" s="62">
        <v>4</v>
      </c>
      <c r="AP1423" s="62">
        <v>4</v>
      </c>
      <c r="AQ1423" s="62">
        <v>6</v>
      </c>
      <c r="AR1423" s="62">
        <v>6</v>
      </c>
      <c r="AS1423" s="62">
        <v>6</v>
      </c>
      <c r="AT1423" s="62">
        <v>6</v>
      </c>
      <c r="AU1423" s="62">
        <v>6</v>
      </c>
      <c r="AV1423" s="62">
        <v>6</v>
      </c>
      <c r="AW1423" s="62">
        <v>6</v>
      </c>
      <c r="AX1423" s="62">
        <v>6</v>
      </c>
    </row>
    <row r="1424" spans="1:50" ht="12.75" customHeight="1">
      <c r="A1424" s="78">
        <v>41416</v>
      </c>
      <c r="B1424" s="54">
        <v>9</v>
      </c>
      <c r="C1424" s="54">
        <v>10</v>
      </c>
      <c r="D1424" s="54">
        <v>12</v>
      </c>
      <c r="E1424" s="54">
        <v>16</v>
      </c>
      <c r="F1424" s="54">
        <v>28</v>
      </c>
      <c r="G1424" s="54">
        <v>42</v>
      </c>
      <c r="H1424" s="54"/>
      <c r="I1424" s="53"/>
      <c r="J1424" s="62">
        <v>6</v>
      </c>
      <c r="K1424" s="62">
        <v>12</v>
      </c>
      <c r="L1424" s="62">
        <v>17</v>
      </c>
      <c r="M1424" s="62">
        <v>20</v>
      </c>
      <c r="N1424" s="62">
        <v>23</v>
      </c>
      <c r="O1424" s="62">
        <v>28</v>
      </c>
      <c r="P1424" s="62">
        <v>30</v>
      </c>
      <c r="Q1424" s="62">
        <v>33</v>
      </c>
      <c r="R1424" s="62">
        <v>36</v>
      </c>
      <c r="S1424" s="62">
        <v>13</v>
      </c>
      <c r="T1424" s="62">
        <v>37</v>
      </c>
      <c r="U1424" s="62">
        <v>37</v>
      </c>
      <c r="V1424" s="62">
        <v>44</v>
      </c>
      <c r="W1424" s="62">
        <v>45</v>
      </c>
      <c r="X1424" s="62">
        <v>45</v>
      </c>
      <c r="Y1424" s="62">
        <v>45</v>
      </c>
      <c r="Z1424" s="62">
        <v>45</v>
      </c>
      <c r="AA1424" s="62">
        <v>46</v>
      </c>
      <c r="AB1424" s="62">
        <v>46</v>
      </c>
      <c r="AC1424" s="62">
        <v>47</v>
      </c>
      <c r="AE1424" s="64">
        <v>1</v>
      </c>
      <c r="AF1424" s="65">
        <v>3</v>
      </c>
      <c r="AG1424" s="66">
        <v>4</v>
      </c>
      <c r="AH1424" s="62">
        <v>4</v>
      </c>
      <c r="AI1424" s="62">
        <v>4</v>
      </c>
      <c r="AJ1424" s="62">
        <v>4</v>
      </c>
      <c r="AK1424" s="62">
        <v>4</v>
      </c>
      <c r="AL1424" s="62">
        <v>5</v>
      </c>
      <c r="AM1424" s="62">
        <v>5</v>
      </c>
      <c r="AN1424" s="62">
        <v>2</v>
      </c>
      <c r="AO1424" s="62">
        <v>4</v>
      </c>
      <c r="AP1424" s="62">
        <v>4</v>
      </c>
      <c r="AQ1424" s="62">
        <v>6</v>
      </c>
      <c r="AR1424" s="62">
        <v>6</v>
      </c>
      <c r="AS1424" s="62">
        <v>6</v>
      </c>
      <c r="AT1424" s="62">
        <v>6</v>
      </c>
      <c r="AU1424" s="62">
        <v>6</v>
      </c>
      <c r="AV1424" s="62">
        <v>6</v>
      </c>
      <c r="AW1424" s="62">
        <v>6</v>
      </c>
      <c r="AX1424" s="62">
        <v>6</v>
      </c>
    </row>
    <row r="1425" spans="1:50" ht="12.75" customHeight="1">
      <c r="A1425" s="78">
        <v>41415</v>
      </c>
      <c r="B1425" s="54">
        <v>14</v>
      </c>
      <c r="C1425" s="54">
        <v>26</v>
      </c>
      <c r="D1425" s="54">
        <v>27</v>
      </c>
      <c r="E1425" s="54">
        <v>30</v>
      </c>
      <c r="F1425" s="54">
        <v>31</v>
      </c>
      <c r="G1425" s="54">
        <v>49</v>
      </c>
      <c r="H1425" s="54"/>
      <c r="I1425" s="53"/>
      <c r="J1425" s="62">
        <v>6</v>
      </c>
      <c r="K1425" s="62">
        <v>11</v>
      </c>
      <c r="L1425" s="62">
        <v>17</v>
      </c>
      <c r="M1425" s="62">
        <v>21</v>
      </c>
      <c r="N1425" s="62">
        <v>24</v>
      </c>
      <c r="O1425" s="62">
        <v>26</v>
      </c>
      <c r="P1425" s="62">
        <v>31</v>
      </c>
      <c r="Q1425" s="62">
        <v>33</v>
      </c>
      <c r="R1425" s="62">
        <v>35</v>
      </c>
      <c r="S1425" s="62">
        <v>12</v>
      </c>
      <c r="T1425" s="62">
        <v>35</v>
      </c>
      <c r="U1425" s="62">
        <v>36</v>
      </c>
      <c r="V1425" s="62">
        <v>44</v>
      </c>
      <c r="W1425" s="62">
        <v>45</v>
      </c>
      <c r="X1425" s="62">
        <v>46</v>
      </c>
      <c r="Y1425" s="62">
        <v>46</v>
      </c>
      <c r="Z1425" s="62">
        <v>46</v>
      </c>
      <c r="AA1425" s="62">
        <v>46</v>
      </c>
      <c r="AB1425" s="62">
        <v>47</v>
      </c>
      <c r="AC1425" s="62">
        <v>47</v>
      </c>
      <c r="AE1425" s="64">
        <v>1</v>
      </c>
      <c r="AF1425" s="65">
        <v>1</v>
      </c>
      <c r="AG1425" s="66">
        <v>2</v>
      </c>
      <c r="AH1425" s="62">
        <v>2</v>
      </c>
      <c r="AI1425" s="62">
        <v>3</v>
      </c>
      <c r="AJ1425" s="62">
        <v>3</v>
      </c>
      <c r="AK1425" s="62">
        <v>4</v>
      </c>
      <c r="AL1425" s="62">
        <v>5</v>
      </c>
      <c r="AM1425" s="62">
        <v>5</v>
      </c>
      <c r="AN1425" s="62">
        <v>1</v>
      </c>
      <c r="AO1425" s="62">
        <v>4</v>
      </c>
      <c r="AP1425" s="62">
        <v>4</v>
      </c>
      <c r="AQ1425" s="62">
        <v>6</v>
      </c>
      <c r="AR1425" s="62">
        <v>6</v>
      </c>
      <c r="AS1425" s="62">
        <v>6</v>
      </c>
      <c r="AT1425" s="62">
        <v>6</v>
      </c>
      <c r="AU1425" s="62">
        <v>6</v>
      </c>
      <c r="AV1425" s="62">
        <v>6</v>
      </c>
      <c r="AW1425" s="62">
        <v>6</v>
      </c>
      <c r="AX1425" s="62">
        <v>6</v>
      </c>
    </row>
    <row r="1426" spans="1:50" ht="12.75" customHeight="1">
      <c r="A1426" s="78">
        <v>41414</v>
      </c>
      <c r="B1426" s="54">
        <v>2</v>
      </c>
      <c r="C1426" s="54">
        <v>3</v>
      </c>
      <c r="D1426" s="54">
        <v>19</v>
      </c>
      <c r="E1426" s="54">
        <v>26</v>
      </c>
      <c r="F1426" s="54">
        <v>37</v>
      </c>
      <c r="G1426" s="54">
        <v>45</v>
      </c>
      <c r="H1426" s="54"/>
      <c r="I1426" s="53"/>
      <c r="J1426" s="62">
        <v>6</v>
      </c>
      <c r="K1426" s="62">
        <v>12</v>
      </c>
      <c r="L1426" s="62">
        <v>15</v>
      </c>
      <c r="M1426" s="62">
        <v>21</v>
      </c>
      <c r="N1426" s="62">
        <v>24</v>
      </c>
      <c r="O1426" s="62">
        <v>27</v>
      </c>
      <c r="P1426" s="62">
        <v>29</v>
      </c>
      <c r="Q1426" s="62">
        <v>34</v>
      </c>
      <c r="R1426" s="62">
        <v>36</v>
      </c>
      <c r="S1426" s="62">
        <v>13</v>
      </c>
      <c r="T1426" s="62">
        <v>35</v>
      </c>
      <c r="U1426" s="62">
        <v>38</v>
      </c>
      <c r="V1426" s="62">
        <v>43</v>
      </c>
      <c r="W1426" s="62">
        <v>44</v>
      </c>
      <c r="X1426" s="62">
        <v>45</v>
      </c>
      <c r="Y1426" s="62">
        <v>46</v>
      </c>
      <c r="Z1426" s="62">
        <v>46</v>
      </c>
      <c r="AA1426" s="62">
        <v>46</v>
      </c>
      <c r="AB1426" s="62">
        <v>46</v>
      </c>
      <c r="AC1426" s="62">
        <v>47</v>
      </c>
      <c r="AE1426" s="64">
        <v>1</v>
      </c>
      <c r="AF1426" s="65">
        <v>1</v>
      </c>
      <c r="AG1426" s="66">
        <v>1</v>
      </c>
      <c r="AH1426" s="62">
        <v>1</v>
      </c>
      <c r="AI1426" s="62">
        <v>1</v>
      </c>
      <c r="AJ1426" s="62">
        <v>2</v>
      </c>
      <c r="AK1426" s="62">
        <v>2</v>
      </c>
      <c r="AL1426" s="62">
        <v>5</v>
      </c>
      <c r="AM1426" s="62">
        <v>5</v>
      </c>
      <c r="AN1426" s="62">
        <v>2</v>
      </c>
      <c r="AO1426" s="62">
        <v>5</v>
      </c>
      <c r="AP1426" s="62">
        <v>5</v>
      </c>
      <c r="AQ1426" s="62">
        <v>5</v>
      </c>
      <c r="AR1426" s="62">
        <v>5</v>
      </c>
      <c r="AS1426" s="62">
        <v>5</v>
      </c>
      <c r="AT1426" s="62">
        <v>6</v>
      </c>
      <c r="AU1426" s="62">
        <v>6</v>
      </c>
      <c r="AV1426" s="62">
        <v>6</v>
      </c>
      <c r="AW1426" s="62">
        <v>6</v>
      </c>
      <c r="AX1426" s="62">
        <v>6</v>
      </c>
    </row>
    <row r="1427" spans="1:50" ht="12.75" customHeight="1">
      <c r="A1427" s="78">
        <v>41411</v>
      </c>
      <c r="B1427" s="54">
        <v>8</v>
      </c>
      <c r="C1427" s="54">
        <v>25</v>
      </c>
      <c r="D1427" s="54">
        <v>28</v>
      </c>
      <c r="E1427" s="54">
        <v>35</v>
      </c>
      <c r="F1427" s="54">
        <v>37</v>
      </c>
      <c r="G1427" s="54">
        <v>48</v>
      </c>
      <c r="H1427" s="54"/>
      <c r="I1427" s="53"/>
      <c r="J1427" s="62">
        <v>6</v>
      </c>
      <c r="K1427" s="62">
        <v>11</v>
      </c>
      <c r="L1427" s="62">
        <v>16</v>
      </c>
      <c r="M1427" s="62">
        <v>19</v>
      </c>
      <c r="N1427" s="62">
        <v>25</v>
      </c>
      <c r="O1427" s="62">
        <v>27</v>
      </c>
      <c r="P1427" s="62">
        <v>30</v>
      </c>
      <c r="Q1427" s="62">
        <v>32</v>
      </c>
      <c r="R1427" s="62">
        <v>36</v>
      </c>
      <c r="S1427" s="62">
        <v>11</v>
      </c>
      <c r="T1427" s="62">
        <v>35</v>
      </c>
      <c r="U1427" s="62">
        <v>38</v>
      </c>
      <c r="V1427" s="62">
        <v>42</v>
      </c>
      <c r="W1427" s="62">
        <v>44</v>
      </c>
      <c r="X1427" s="62">
        <v>44</v>
      </c>
      <c r="Y1427" s="62">
        <v>45</v>
      </c>
      <c r="Z1427" s="62">
        <v>46</v>
      </c>
      <c r="AA1427" s="62">
        <v>46</v>
      </c>
      <c r="AB1427" s="62">
        <v>46</v>
      </c>
      <c r="AC1427" s="62">
        <v>46</v>
      </c>
      <c r="AE1427" s="64">
        <v>1</v>
      </c>
      <c r="AF1427" s="65">
        <v>2</v>
      </c>
      <c r="AG1427" s="66">
        <v>2</v>
      </c>
      <c r="AH1427" s="62">
        <v>3</v>
      </c>
      <c r="AI1427" s="62">
        <v>3</v>
      </c>
      <c r="AJ1427" s="62">
        <v>3</v>
      </c>
      <c r="AK1427" s="62">
        <v>3</v>
      </c>
      <c r="AL1427" s="62">
        <v>4</v>
      </c>
      <c r="AM1427" s="62">
        <v>4</v>
      </c>
      <c r="AN1427" s="62">
        <v>1</v>
      </c>
      <c r="AO1427" s="62">
        <v>3</v>
      </c>
      <c r="AP1427" s="62">
        <v>3</v>
      </c>
      <c r="AQ1427" s="62">
        <v>4</v>
      </c>
      <c r="AR1427" s="62">
        <v>5</v>
      </c>
      <c r="AS1427" s="62">
        <v>5</v>
      </c>
      <c r="AT1427" s="62">
        <v>5</v>
      </c>
      <c r="AU1427" s="62">
        <v>5</v>
      </c>
      <c r="AV1427" s="62">
        <v>5</v>
      </c>
      <c r="AW1427" s="62">
        <v>5</v>
      </c>
      <c r="AX1427" s="62">
        <v>5</v>
      </c>
    </row>
    <row r="1428" spans="1:50" ht="12.75" customHeight="1">
      <c r="A1428" s="78">
        <v>41409</v>
      </c>
      <c r="B1428" s="54">
        <v>1</v>
      </c>
      <c r="C1428" s="54">
        <v>9</v>
      </c>
      <c r="D1428" s="54">
        <v>15</v>
      </c>
      <c r="E1428" s="54">
        <v>26</v>
      </c>
      <c r="F1428" s="54">
        <v>27</v>
      </c>
      <c r="G1428" s="54">
        <v>44</v>
      </c>
      <c r="H1428" s="54"/>
      <c r="I1428" s="53"/>
      <c r="J1428" s="62">
        <v>6</v>
      </c>
      <c r="K1428" s="62">
        <v>12</v>
      </c>
      <c r="L1428" s="62">
        <v>17</v>
      </c>
      <c r="M1428" s="62">
        <v>21</v>
      </c>
      <c r="N1428" s="62">
        <v>22</v>
      </c>
      <c r="O1428" s="62">
        <v>28</v>
      </c>
      <c r="P1428" s="62">
        <v>29</v>
      </c>
      <c r="Q1428" s="62">
        <v>30</v>
      </c>
      <c r="R1428" s="62">
        <v>32</v>
      </c>
      <c r="S1428" s="62">
        <v>12</v>
      </c>
      <c r="T1428" s="62">
        <v>37</v>
      </c>
      <c r="U1428" s="62">
        <v>39</v>
      </c>
      <c r="V1428" s="62">
        <v>41</v>
      </c>
      <c r="W1428" s="62">
        <v>42</v>
      </c>
      <c r="X1428" s="62">
        <v>44</v>
      </c>
      <c r="Y1428" s="62">
        <v>44</v>
      </c>
      <c r="Z1428" s="62">
        <v>45</v>
      </c>
      <c r="AA1428" s="62">
        <v>46</v>
      </c>
      <c r="AB1428" s="62">
        <v>46</v>
      </c>
      <c r="AC1428" s="62">
        <v>46</v>
      </c>
      <c r="AE1428" s="64">
        <v>0</v>
      </c>
      <c r="AF1428" s="65">
        <v>2</v>
      </c>
      <c r="AG1428" s="66">
        <v>2</v>
      </c>
      <c r="AH1428" s="62">
        <v>3</v>
      </c>
      <c r="AI1428" s="62">
        <v>3</v>
      </c>
      <c r="AJ1428" s="62">
        <v>5</v>
      </c>
      <c r="AK1428" s="62">
        <v>5</v>
      </c>
      <c r="AL1428" s="62">
        <v>5</v>
      </c>
      <c r="AM1428" s="62">
        <v>5</v>
      </c>
      <c r="AN1428" s="62">
        <v>1</v>
      </c>
      <c r="AO1428" s="62">
        <v>5</v>
      </c>
      <c r="AP1428" s="62">
        <v>5</v>
      </c>
      <c r="AQ1428" s="62">
        <v>6</v>
      </c>
      <c r="AR1428" s="62">
        <v>6</v>
      </c>
      <c r="AS1428" s="62">
        <v>6</v>
      </c>
      <c r="AT1428" s="62">
        <v>6</v>
      </c>
      <c r="AU1428" s="62">
        <v>6</v>
      </c>
      <c r="AV1428" s="62">
        <v>6</v>
      </c>
      <c r="AW1428" s="62">
        <v>6</v>
      </c>
      <c r="AX1428" s="62">
        <v>6</v>
      </c>
    </row>
    <row r="1429" spans="1:50" ht="12.75" customHeight="1">
      <c r="A1429" s="78">
        <v>41408</v>
      </c>
      <c r="B1429" s="54">
        <v>1</v>
      </c>
      <c r="C1429" s="54">
        <v>3</v>
      </c>
      <c r="D1429" s="54">
        <v>4</v>
      </c>
      <c r="E1429" s="54">
        <v>18</v>
      </c>
      <c r="F1429" s="54">
        <v>36</v>
      </c>
      <c r="G1429" s="54">
        <v>45</v>
      </c>
      <c r="H1429" s="54"/>
      <c r="I1429" s="53"/>
      <c r="J1429" s="62">
        <v>6</v>
      </c>
      <c r="K1429" s="62">
        <v>10</v>
      </c>
      <c r="L1429" s="62">
        <v>15</v>
      </c>
      <c r="M1429" s="62">
        <v>20</v>
      </c>
      <c r="N1429" s="62">
        <v>24</v>
      </c>
      <c r="O1429" s="62">
        <v>25</v>
      </c>
      <c r="P1429" s="62">
        <v>31</v>
      </c>
      <c r="Q1429" s="62">
        <v>32</v>
      </c>
      <c r="R1429" s="62">
        <v>33</v>
      </c>
      <c r="S1429" s="62">
        <v>13</v>
      </c>
      <c r="T1429" s="62">
        <v>39</v>
      </c>
      <c r="U1429" s="62">
        <v>40</v>
      </c>
      <c r="V1429" s="62">
        <v>40</v>
      </c>
      <c r="W1429" s="62">
        <v>41</v>
      </c>
      <c r="X1429" s="62">
        <v>42</v>
      </c>
      <c r="Y1429" s="62">
        <v>44</v>
      </c>
      <c r="Z1429" s="62">
        <v>44</v>
      </c>
      <c r="AA1429" s="62">
        <v>45</v>
      </c>
      <c r="AB1429" s="62">
        <v>46</v>
      </c>
      <c r="AC1429" s="62">
        <v>46</v>
      </c>
      <c r="AE1429" s="64">
        <v>0</v>
      </c>
      <c r="AF1429" s="65">
        <v>1</v>
      </c>
      <c r="AG1429" s="66">
        <v>1</v>
      </c>
      <c r="AH1429" s="62">
        <v>1</v>
      </c>
      <c r="AI1429" s="62">
        <v>3</v>
      </c>
      <c r="AJ1429" s="62">
        <v>3</v>
      </c>
      <c r="AK1429" s="62">
        <v>3</v>
      </c>
      <c r="AL1429" s="62">
        <v>3</v>
      </c>
      <c r="AM1429" s="62">
        <v>3</v>
      </c>
      <c r="AN1429" s="62">
        <v>1</v>
      </c>
      <c r="AO1429" s="62">
        <v>6</v>
      </c>
      <c r="AP1429" s="62">
        <v>6</v>
      </c>
      <c r="AQ1429" s="62">
        <v>5</v>
      </c>
      <c r="AR1429" s="62">
        <v>5</v>
      </c>
      <c r="AS1429" s="62">
        <v>5</v>
      </c>
      <c r="AT1429" s="62">
        <v>5</v>
      </c>
      <c r="AU1429" s="62">
        <v>5</v>
      </c>
      <c r="AV1429" s="62">
        <v>5</v>
      </c>
      <c r="AW1429" s="62">
        <v>6</v>
      </c>
      <c r="AX1429" s="62">
        <v>6</v>
      </c>
    </row>
    <row r="1430" spans="1:50" ht="12.75" customHeight="1">
      <c r="A1430" s="78">
        <v>41407</v>
      </c>
      <c r="B1430" s="54">
        <v>11</v>
      </c>
      <c r="C1430" s="54">
        <v>14</v>
      </c>
      <c r="D1430" s="54">
        <v>27</v>
      </c>
      <c r="E1430" s="54">
        <v>29</v>
      </c>
      <c r="F1430" s="54">
        <v>33</v>
      </c>
      <c r="G1430" s="54">
        <v>34</v>
      </c>
      <c r="H1430" s="54"/>
      <c r="I1430" s="53"/>
      <c r="J1430" s="62">
        <v>6</v>
      </c>
      <c r="K1430" s="62">
        <v>12</v>
      </c>
      <c r="L1430" s="62">
        <v>16</v>
      </c>
      <c r="M1430" s="62">
        <v>20</v>
      </c>
      <c r="N1430" s="62">
        <v>23</v>
      </c>
      <c r="O1430" s="62">
        <v>26</v>
      </c>
      <c r="P1430" s="62">
        <v>27</v>
      </c>
      <c r="Q1430" s="62">
        <v>32</v>
      </c>
      <c r="R1430" s="62">
        <v>33</v>
      </c>
      <c r="S1430" s="62">
        <v>15</v>
      </c>
      <c r="T1430" s="62">
        <v>40</v>
      </c>
      <c r="U1430" s="62">
        <v>42</v>
      </c>
      <c r="V1430" s="62">
        <v>40</v>
      </c>
      <c r="W1430" s="62">
        <v>41</v>
      </c>
      <c r="X1430" s="62">
        <v>42</v>
      </c>
      <c r="Y1430" s="62">
        <v>43</v>
      </c>
      <c r="Z1430" s="62">
        <v>45</v>
      </c>
      <c r="AA1430" s="62">
        <v>45</v>
      </c>
      <c r="AB1430" s="62">
        <v>46</v>
      </c>
      <c r="AC1430" s="62">
        <v>47</v>
      </c>
      <c r="AE1430" s="64">
        <v>0</v>
      </c>
      <c r="AF1430" s="65">
        <v>1</v>
      </c>
      <c r="AG1430" s="66">
        <v>2</v>
      </c>
      <c r="AH1430" s="62">
        <v>2</v>
      </c>
      <c r="AI1430" s="62">
        <v>3</v>
      </c>
      <c r="AJ1430" s="62">
        <v>3</v>
      </c>
      <c r="AK1430" s="62">
        <v>3</v>
      </c>
      <c r="AL1430" s="62">
        <v>4</v>
      </c>
      <c r="AM1430" s="62">
        <v>4</v>
      </c>
      <c r="AN1430" s="62">
        <v>1</v>
      </c>
      <c r="AO1430" s="62">
        <v>6</v>
      </c>
      <c r="AP1430" s="62">
        <v>6</v>
      </c>
      <c r="AQ1430" s="62">
        <v>4</v>
      </c>
      <c r="AR1430" s="62">
        <v>4</v>
      </c>
      <c r="AS1430" s="62">
        <v>5</v>
      </c>
      <c r="AT1430" s="62">
        <v>5</v>
      </c>
      <c r="AU1430" s="62">
        <v>6</v>
      </c>
      <c r="AV1430" s="62">
        <v>6</v>
      </c>
      <c r="AW1430" s="62">
        <v>6</v>
      </c>
      <c r="AX1430" s="62">
        <v>6</v>
      </c>
    </row>
    <row r="1431" spans="1:50" ht="12.75" customHeight="1">
      <c r="A1431" s="78">
        <v>41404</v>
      </c>
      <c r="B1431" s="54">
        <v>11</v>
      </c>
      <c r="C1431" s="54">
        <v>14</v>
      </c>
      <c r="D1431" s="54">
        <v>18</v>
      </c>
      <c r="E1431" s="54">
        <v>28</v>
      </c>
      <c r="F1431" s="54">
        <v>35</v>
      </c>
      <c r="G1431" s="54">
        <v>45</v>
      </c>
      <c r="H1431" s="54"/>
      <c r="I1431" s="53"/>
      <c r="J1431" s="62">
        <v>6</v>
      </c>
      <c r="K1431" s="62">
        <v>11</v>
      </c>
      <c r="L1431" s="62">
        <v>16</v>
      </c>
      <c r="M1431" s="62">
        <v>19</v>
      </c>
      <c r="N1431" s="62">
        <v>22</v>
      </c>
      <c r="O1431" s="62">
        <v>25</v>
      </c>
      <c r="P1431" s="62">
        <v>27</v>
      </c>
      <c r="Q1431" s="62">
        <v>28</v>
      </c>
      <c r="R1431" s="62">
        <v>33</v>
      </c>
      <c r="S1431" s="62">
        <v>14</v>
      </c>
      <c r="T1431" s="62">
        <v>41</v>
      </c>
      <c r="U1431" s="62">
        <v>42</v>
      </c>
      <c r="V1431" s="62">
        <v>38</v>
      </c>
      <c r="W1431" s="62">
        <v>40</v>
      </c>
      <c r="X1431" s="62">
        <v>41</v>
      </c>
      <c r="Y1431" s="62">
        <v>42</v>
      </c>
      <c r="Z1431" s="62">
        <v>43</v>
      </c>
      <c r="AA1431" s="62">
        <v>45</v>
      </c>
      <c r="AB1431" s="62">
        <v>45</v>
      </c>
      <c r="AC1431" s="62">
        <v>46</v>
      </c>
      <c r="AE1431" s="64">
        <v>0</v>
      </c>
      <c r="AF1431" s="65">
        <v>0</v>
      </c>
      <c r="AG1431" s="66">
        <v>1</v>
      </c>
      <c r="AH1431" s="62">
        <v>2</v>
      </c>
      <c r="AI1431" s="62">
        <v>3</v>
      </c>
      <c r="AJ1431" s="62">
        <v>3</v>
      </c>
      <c r="AK1431" s="62">
        <v>3</v>
      </c>
      <c r="AL1431" s="62">
        <v>3</v>
      </c>
      <c r="AM1431" s="62">
        <v>3</v>
      </c>
      <c r="AN1431" s="62">
        <v>1</v>
      </c>
      <c r="AO1431" s="62">
        <v>5</v>
      </c>
      <c r="AP1431" s="62">
        <v>5</v>
      </c>
      <c r="AQ1431" s="62">
        <v>3</v>
      </c>
      <c r="AR1431" s="62">
        <v>3</v>
      </c>
      <c r="AS1431" s="62">
        <v>3</v>
      </c>
      <c r="AT1431" s="62">
        <v>3</v>
      </c>
      <c r="AU1431" s="62">
        <v>3</v>
      </c>
      <c r="AV1431" s="62">
        <v>5</v>
      </c>
      <c r="AW1431" s="62">
        <v>5</v>
      </c>
      <c r="AX1431" s="62">
        <v>5</v>
      </c>
    </row>
    <row r="1432" spans="1:50" ht="12.75" customHeight="1">
      <c r="A1432" s="78">
        <v>41402</v>
      </c>
      <c r="B1432" s="54">
        <v>2</v>
      </c>
      <c r="C1432" s="54">
        <v>9</v>
      </c>
      <c r="D1432" s="54">
        <v>16</v>
      </c>
      <c r="E1432" s="54">
        <v>22</v>
      </c>
      <c r="F1432" s="54">
        <v>23</v>
      </c>
      <c r="G1432" s="54">
        <v>39</v>
      </c>
      <c r="H1432" s="54"/>
      <c r="I1432" s="53"/>
      <c r="J1432" s="62">
        <v>6</v>
      </c>
      <c r="K1432" s="62">
        <v>12</v>
      </c>
      <c r="L1432" s="62">
        <v>17</v>
      </c>
      <c r="M1432" s="62">
        <v>20</v>
      </c>
      <c r="N1432" s="62">
        <v>23</v>
      </c>
      <c r="O1432" s="62">
        <v>26</v>
      </c>
      <c r="P1432" s="62">
        <v>29</v>
      </c>
      <c r="Q1432" s="62">
        <v>31</v>
      </c>
      <c r="R1432" s="62">
        <v>31</v>
      </c>
      <c r="S1432" s="62">
        <v>14</v>
      </c>
      <c r="T1432" s="62">
        <v>40</v>
      </c>
      <c r="U1432" s="62">
        <v>43</v>
      </c>
      <c r="V1432" s="62">
        <v>38</v>
      </c>
      <c r="W1432" s="62">
        <v>40</v>
      </c>
      <c r="X1432" s="62">
        <v>42</v>
      </c>
      <c r="Y1432" s="62">
        <v>43</v>
      </c>
      <c r="Z1432" s="62">
        <v>44</v>
      </c>
      <c r="AA1432" s="62">
        <v>44</v>
      </c>
      <c r="AB1432" s="62">
        <v>46</v>
      </c>
      <c r="AC1432" s="62">
        <v>46</v>
      </c>
      <c r="AE1432" s="64">
        <v>0</v>
      </c>
      <c r="AF1432" s="65">
        <v>1</v>
      </c>
      <c r="AG1432" s="66">
        <v>2</v>
      </c>
      <c r="AH1432" s="62">
        <v>3</v>
      </c>
      <c r="AI1432" s="62">
        <v>3</v>
      </c>
      <c r="AJ1432" s="62">
        <v>3</v>
      </c>
      <c r="AK1432" s="62">
        <v>3</v>
      </c>
      <c r="AL1432" s="62">
        <v>4</v>
      </c>
      <c r="AM1432" s="62">
        <v>4</v>
      </c>
      <c r="AN1432" s="62">
        <v>1</v>
      </c>
      <c r="AO1432" s="62">
        <v>4</v>
      </c>
      <c r="AP1432" s="62">
        <v>5</v>
      </c>
      <c r="AQ1432" s="62">
        <v>5</v>
      </c>
      <c r="AR1432" s="62">
        <v>5</v>
      </c>
      <c r="AS1432" s="62">
        <v>5</v>
      </c>
      <c r="AT1432" s="62">
        <v>5</v>
      </c>
      <c r="AU1432" s="62">
        <v>5</v>
      </c>
      <c r="AV1432" s="62">
        <v>5</v>
      </c>
      <c r="AW1432" s="62">
        <v>5</v>
      </c>
      <c r="AX1432" s="62">
        <v>5</v>
      </c>
    </row>
    <row r="1433" spans="1:50" ht="12.75" customHeight="1">
      <c r="A1433" s="78">
        <v>41401</v>
      </c>
      <c r="B1433" s="54">
        <v>2</v>
      </c>
      <c r="C1433" s="54">
        <v>14</v>
      </c>
      <c r="D1433" s="54">
        <v>18</v>
      </c>
      <c r="E1433" s="54">
        <v>28</v>
      </c>
      <c r="F1433" s="54">
        <v>38</v>
      </c>
      <c r="G1433" s="54">
        <v>39</v>
      </c>
      <c r="H1433" s="54"/>
      <c r="I1433" s="53"/>
      <c r="J1433" s="62">
        <v>6</v>
      </c>
      <c r="K1433" s="62">
        <v>12</v>
      </c>
      <c r="L1433" s="62">
        <v>15</v>
      </c>
      <c r="M1433" s="62">
        <v>20</v>
      </c>
      <c r="N1433" s="62">
        <v>23</v>
      </c>
      <c r="O1433" s="62">
        <v>26</v>
      </c>
      <c r="P1433" s="62">
        <v>29</v>
      </c>
      <c r="Q1433" s="62">
        <v>32</v>
      </c>
      <c r="R1433" s="62">
        <v>34</v>
      </c>
      <c r="S1433" s="62">
        <v>14</v>
      </c>
      <c r="T1433" s="62">
        <v>42</v>
      </c>
      <c r="U1433" s="62">
        <v>43</v>
      </c>
      <c r="V1433" s="62">
        <v>39</v>
      </c>
      <c r="W1433" s="62">
        <v>39</v>
      </c>
      <c r="X1433" s="62">
        <v>41</v>
      </c>
      <c r="Y1433" s="62">
        <v>43</v>
      </c>
      <c r="Z1433" s="62">
        <v>44</v>
      </c>
      <c r="AA1433" s="62">
        <v>45</v>
      </c>
      <c r="AB1433" s="62">
        <v>45</v>
      </c>
      <c r="AC1433" s="62">
        <v>46</v>
      </c>
      <c r="AE1433" s="64">
        <v>2</v>
      </c>
      <c r="AF1433" s="65">
        <v>2</v>
      </c>
      <c r="AG1433" s="66">
        <v>2</v>
      </c>
      <c r="AH1433" s="62">
        <v>3</v>
      </c>
      <c r="AI1433" s="62">
        <v>3</v>
      </c>
      <c r="AJ1433" s="62">
        <v>4</v>
      </c>
      <c r="AK1433" s="62">
        <v>5</v>
      </c>
      <c r="AL1433" s="62">
        <v>5</v>
      </c>
      <c r="AM1433" s="62">
        <v>5</v>
      </c>
      <c r="AN1433" s="62">
        <v>1</v>
      </c>
      <c r="AO1433" s="62">
        <v>5</v>
      </c>
      <c r="AP1433" s="62">
        <v>5</v>
      </c>
      <c r="AQ1433" s="62">
        <v>6</v>
      </c>
      <c r="AR1433" s="62">
        <v>6</v>
      </c>
      <c r="AS1433" s="62">
        <v>6</v>
      </c>
      <c r="AT1433" s="62">
        <v>6</v>
      </c>
      <c r="AU1433" s="62">
        <v>6</v>
      </c>
      <c r="AV1433" s="62">
        <v>6</v>
      </c>
      <c r="AW1433" s="62">
        <v>6</v>
      </c>
      <c r="AX1433" s="62">
        <v>6</v>
      </c>
    </row>
    <row r="1434" spans="1:50" ht="12.75" customHeight="1">
      <c r="A1434" s="78">
        <v>41400</v>
      </c>
      <c r="B1434" s="54">
        <v>1</v>
      </c>
      <c r="C1434" s="54">
        <v>5</v>
      </c>
      <c r="D1434" s="54">
        <v>9</v>
      </c>
      <c r="E1434" s="54">
        <v>14</v>
      </c>
      <c r="F1434" s="54">
        <v>18</v>
      </c>
      <c r="G1434" s="54">
        <v>35</v>
      </c>
      <c r="H1434" s="54"/>
      <c r="I1434" s="53"/>
      <c r="J1434" s="62">
        <v>6</v>
      </c>
      <c r="K1434" s="62">
        <v>12</v>
      </c>
      <c r="L1434" s="62">
        <v>16</v>
      </c>
      <c r="M1434" s="62">
        <v>18</v>
      </c>
      <c r="N1434" s="62">
        <v>22</v>
      </c>
      <c r="O1434" s="62">
        <v>25</v>
      </c>
      <c r="P1434" s="62">
        <v>28</v>
      </c>
      <c r="Q1434" s="62">
        <v>30</v>
      </c>
      <c r="R1434" s="62">
        <v>33</v>
      </c>
      <c r="S1434" s="62">
        <v>14</v>
      </c>
      <c r="T1434" s="62">
        <v>41</v>
      </c>
      <c r="U1434" s="62">
        <v>41</v>
      </c>
      <c r="V1434" s="62">
        <v>39</v>
      </c>
      <c r="W1434" s="62">
        <v>40</v>
      </c>
      <c r="X1434" s="62">
        <v>40</v>
      </c>
      <c r="Y1434" s="62">
        <v>42</v>
      </c>
      <c r="Z1434" s="62">
        <v>43</v>
      </c>
      <c r="AA1434" s="62">
        <v>44</v>
      </c>
      <c r="AB1434" s="62">
        <v>45</v>
      </c>
      <c r="AC1434" s="62">
        <v>45</v>
      </c>
      <c r="AE1434" s="64">
        <v>0</v>
      </c>
      <c r="AF1434" s="65">
        <v>1</v>
      </c>
      <c r="AG1434" s="66">
        <v>1</v>
      </c>
      <c r="AH1434" s="62">
        <v>1</v>
      </c>
      <c r="AI1434" s="62">
        <v>2</v>
      </c>
      <c r="AJ1434" s="62">
        <v>3</v>
      </c>
      <c r="AK1434" s="62">
        <v>4</v>
      </c>
      <c r="AL1434" s="62">
        <v>4</v>
      </c>
      <c r="AM1434" s="62">
        <v>4</v>
      </c>
      <c r="AN1434" s="62">
        <v>0</v>
      </c>
      <c r="AO1434" s="62">
        <v>4</v>
      </c>
      <c r="AP1434" s="62">
        <v>4</v>
      </c>
      <c r="AQ1434" s="62">
        <v>5</v>
      </c>
      <c r="AR1434" s="62">
        <v>5</v>
      </c>
      <c r="AS1434" s="62">
        <v>5</v>
      </c>
      <c r="AT1434" s="62">
        <v>5</v>
      </c>
      <c r="AU1434" s="62">
        <v>5</v>
      </c>
      <c r="AV1434" s="62">
        <v>5</v>
      </c>
      <c r="AW1434" s="62">
        <v>5</v>
      </c>
      <c r="AX1434" s="62">
        <v>5</v>
      </c>
    </row>
    <row r="1435" spans="1:50" ht="12.75" customHeight="1">
      <c r="A1435" s="78">
        <v>41397</v>
      </c>
      <c r="B1435" s="54">
        <v>5</v>
      </c>
      <c r="C1435" s="54">
        <v>10</v>
      </c>
      <c r="D1435" s="54">
        <v>17</v>
      </c>
      <c r="E1435" s="54">
        <v>21</v>
      </c>
      <c r="F1435" s="54">
        <v>32</v>
      </c>
      <c r="G1435" s="54">
        <v>36</v>
      </c>
      <c r="H1435" s="54"/>
      <c r="I1435" s="53"/>
      <c r="J1435" s="62">
        <v>6</v>
      </c>
      <c r="K1435" s="62">
        <v>12</v>
      </c>
      <c r="L1435" s="62">
        <v>18</v>
      </c>
      <c r="M1435" s="62">
        <v>20</v>
      </c>
      <c r="N1435" s="62">
        <v>22</v>
      </c>
      <c r="O1435" s="62">
        <v>24</v>
      </c>
      <c r="P1435" s="62">
        <v>27</v>
      </c>
      <c r="Q1435" s="62">
        <v>30</v>
      </c>
      <c r="R1435" s="62">
        <v>32</v>
      </c>
      <c r="S1435" s="62">
        <v>14</v>
      </c>
      <c r="T1435" s="62">
        <v>39</v>
      </c>
      <c r="U1435" s="62">
        <v>41</v>
      </c>
      <c r="V1435" s="62">
        <v>40</v>
      </c>
      <c r="W1435" s="62">
        <v>41</v>
      </c>
      <c r="X1435" s="62">
        <v>42</v>
      </c>
      <c r="Y1435" s="62">
        <v>42</v>
      </c>
      <c r="Z1435" s="62">
        <v>43</v>
      </c>
      <c r="AA1435" s="62">
        <v>44</v>
      </c>
      <c r="AB1435" s="62">
        <v>45</v>
      </c>
      <c r="AC1435" s="62">
        <v>46</v>
      </c>
      <c r="AE1435" s="64">
        <v>0</v>
      </c>
      <c r="AF1435" s="65">
        <v>1</v>
      </c>
      <c r="AG1435" s="66">
        <v>1</v>
      </c>
      <c r="AH1435" s="62">
        <v>2</v>
      </c>
      <c r="AI1435" s="62">
        <v>3</v>
      </c>
      <c r="AJ1435" s="62">
        <v>4</v>
      </c>
      <c r="AK1435" s="62">
        <v>4</v>
      </c>
      <c r="AL1435" s="62">
        <v>5</v>
      </c>
      <c r="AM1435" s="62">
        <v>5</v>
      </c>
      <c r="AN1435" s="62">
        <v>1</v>
      </c>
      <c r="AO1435" s="62">
        <v>4</v>
      </c>
      <c r="AP1435" s="62">
        <v>5</v>
      </c>
      <c r="AQ1435" s="62">
        <v>6</v>
      </c>
      <c r="AR1435" s="62">
        <v>6</v>
      </c>
      <c r="AS1435" s="62">
        <v>6</v>
      </c>
      <c r="AT1435" s="62">
        <v>6</v>
      </c>
      <c r="AU1435" s="62">
        <v>6</v>
      </c>
      <c r="AV1435" s="62">
        <v>6</v>
      </c>
      <c r="AW1435" s="62">
        <v>6</v>
      </c>
      <c r="AX1435" s="62">
        <v>6</v>
      </c>
    </row>
    <row r="1436" spans="1:50" ht="12.75" customHeight="1">
      <c r="A1436" s="78">
        <v>41395</v>
      </c>
      <c r="B1436" s="54">
        <v>2</v>
      </c>
      <c r="C1436" s="54">
        <v>3</v>
      </c>
      <c r="D1436" s="54">
        <v>31</v>
      </c>
      <c r="E1436" s="54">
        <v>34</v>
      </c>
      <c r="F1436" s="54">
        <v>37</v>
      </c>
      <c r="G1436" s="54">
        <v>39</v>
      </c>
      <c r="H1436" s="54"/>
      <c r="I1436" s="53"/>
      <c r="J1436" s="62">
        <v>6</v>
      </c>
      <c r="K1436" s="62">
        <v>11</v>
      </c>
      <c r="L1436" s="62">
        <v>17</v>
      </c>
      <c r="M1436" s="62">
        <v>22</v>
      </c>
      <c r="N1436" s="62">
        <v>23</v>
      </c>
      <c r="O1436" s="62">
        <v>24</v>
      </c>
      <c r="P1436" s="62">
        <v>26</v>
      </c>
      <c r="Q1436" s="62">
        <v>29</v>
      </c>
      <c r="R1436" s="62">
        <v>31</v>
      </c>
      <c r="S1436" s="62">
        <v>12</v>
      </c>
      <c r="T1436" s="62">
        <v>40</v>
      </c>
      <c r="U1436" s="62">
        <v>40</v>
      </c>
      <c r="V1436" s="62">
        <v>37</v>
      </c>
      <c r="W1436" s="62">
        <v>40</v>
      </c>
      <c r="X1436" s="62">
        <v>41</v>
      </c>
      <c r="Y1436" s="62">
        <v>42</v>
      </c>
      <c r="Z1436" s="62">
        <v>42</v>
      </c>
      <c r="AA1436" s="62">
        <v>43</v>
      </c>
      <c r="AB1436" s="62">
        <v>44</v>
      </c>
      <c r="AC1436" s="62">
        <v>45</v>
      </c>
      <c r="AE1436" s="64">
        <v>0</v>
      </c>
      <c r="AF1436" s="65">
        <v>1</v>
      </c>
      <c r="AG1436" s="66">
        <v>1</v>
      </c>
      <c r="AH1436" s="62">
        <v>1</v>
      </c>
      <c r="AI1436" s="62">
        <v>1</v>
      </c>
      <c r="AJ1436" s="62">
        <v>2</v>
      </c>
      <c r="AK1436" s="62">
        <v>2</v>
      </c>
      <c r="AL1436" s="62">
        <v>2</v>
      </c>
      <c r="AM1436" s="62">
        <v>2</v>
      </c>
      <c r="AN1436" s="62">
        <v>2</v>
      </c>
      <c r="AO1436" s="62">
        <v>5</v>
      </c>
      <c r="AP1436" s="62">
        <v>5</v>
      </c>
      <c r="AQ1436" s="62">
        <v>3</v>
      </c>
      <c r="AR1436" s="62">
        <v>3</v>
      </c>
      <c r="AS1436" s="62">
        <v>3</v>
      </c>
      <c r="AT1436" s="62">
        <v>4</v>
      </c>
      <c r="AU1436" s="62">
        <v>4</v>
      </c>
      <c r="AV1436" s="62">
        <v>5</v>
      </c>
      <c r="AW1436" s="62">
        <v>5</v>
      </c>
      <c r="AX1436" s="62">
        <v>5</v>
      </c>
    </row>
    <row r="1437" spans="1:50" ht="12.75" customHeight="1">
      <c r="A1437" s="78">
        <v>41394</v>
      </c>
      <c r="B1437" s="54">
        <v>4</v>
      </c>
      <c r="C1437" s="54">
        <v>11</v>
      </c>
      <c r="D1437" s="54">
        <v>16</v>
      </c>
      <c r="E1437" s="54">
        <v>29</v>
      </c>
      <c r="F1437" s="54">
        <v>38</v>
      </c>
      <c r="G1437" s="54">
        <v>46</v>
      </c>
      <c r="H1437" s="54"/>
      <c r="I1437" s="53"/>
      <c r="J1437" s="62">
        <v>6</v>
      </c>
      <c r="K1437" s="62">
        <v>11</v>
      </c>
      <c r="L1437" s="62">
        <v>15</v>
      </c>
      <c r="M1437" s="62">
        <v>21</v>
      </c>
      <c r="N1437" s="62">
        <v>25</v>
      </c>
      <c r="O1437" s="62">
        <v>26</v>
      </c>
      <c r="P1437" s="62">
        <v>27</v>
      </c>
      <c r="Q1437" s="62">
        <v>29</v>
      </c>
      <c r="R1437" s="62">
        <v>32</v>
      </c>
      <c r="S1437" s="62">
        <v>13</v>
      </c>
      <c r="T1437" s="62">
        <v>38</v>
      </c>
      <c r="U1437" s="62">
        <v>39</v>
      </c>
      <c r="V1437" s="62">
        <v>38</v>
      </c>
      <c r="W1437" s="62">
        <v>38</v>
      </c>
      <c r="X1437" s="62">
        <v>40</v>
      </c>
      <c r="Y1437" s="62">
        <v>41</v>
      </c>
      <c r="Z1437" s="62">
        <v>42</v>
      </c>
      <c r="AA1437" s="62">
        <v>42</v>
      </c>
      <c r="AB1437" s="62">
        <v>43</v>
      </c>
      <c r="AC1437" s="62">
        <v>44</v>
      </c>
      <c r="AE1437" s="64">
        <v>0</v>
      </c>
      <c r="AF1437" s="65">
        <v>0</v>
      </c>
      <c r="AG1437" s="66">
        <v>0</v>
      </c>
      <c r="AH1437" s="62">
        <v>1</v>
      </c>
      <c r="AI1437" s="62">
        <v>2</v>
      </c>
      <c r="AJ1437" s="62">
        <v>2</v>
      </c>
      <c r="AK1437" s="62">
        <v>2</v>
      </c>
      <c r="AL1437" s="62">
        <v>3</v>
      </c>
      <c r="AM1437" s="62">
        <v>4</v>
      </c>
      <c r="AN1437" s="62">
        <v>3</v>
      </c>
      <c r="AO1437" s="62">
        <v>4</v>
      </c>
      <c r="AP1437" s="62">
        <v>5</v>
      </c>
      <c r="AQ1437" s="62">
        <v>5</v>
      </c>
      <c r="AR1437" s="62">
        <v>5</v>
      </c>
      <c r="AS1437" s="62">
        <v>5</v>
      </c>
      <c r="AT1437" s="62">
        <v>5</v>
      </c>
      <c r="AU1437" s="62">
        <v>5</v>
      </c>
      <c r="AV1437" s="62">
        <v>5</v>
      </c>
      <c r="AW1437" s="62">
        <v>5</v>
      </c>
      <c r="AX1437" s="62">
        <v>5</v>
      </c>
    </row>
    <row r="1438" spans="1:50" ht="12.75" customHeight="1">
      <c r="A1438" s="78">
        <v>41393</v>
      </c>
      <c r="B1438" s="54">
        <v>2</v>
      </c>
      <c r="C1438" s="54">
        <v>4</v>
      </c>
      <c r="D1438" s="54">
        <v>6</v>
      </c>
      <c r="E1438" s="54">
        <v>33</v>
      </c>
      <c r="F1438" s="54">
        <v>43</v>
      </c>
      <c r="G1438" s="54">
        <v>49</v>
      </c>
      <c r="H1438" s="54"/>
      <c r="I1438" s="53"/>
      <c r="J1438" s="62">
        <v>6</v>
      </c>
      <c r="K1438" s="62">
        <v>11</v>
      </c>
      <c r="L1438" s="62">
        <v>16</v>
      </c>
      <c r="M1438" s="62">
        <v>20</v>
      </c>
      <c r="N1438" s="62">
        <v>25</v>
      </c>
      <c r="O1438" s="62">
        <v>29</v>
      </c>
      <c r="P1438" s="62">
        <v>29</v>
      </c>
      <c r="Q1438" s="62">
        <v>30</v>
      </c>
      <c r="R1438" s="62">
        <v>31</v>
      </c>
      <c r="S1438" s="62">
        <v>13</v>
      </c>
      <c r="T1438" s="62">
        <v>37</v>
      </c>
      <c r="U1438" s="62">
        <v>38</v>
      </c>
      <c r="V1438" s="62">
        <v>38</v>
      </c>
      <c r="W1438" s="62">
        <v>39</v>
      </c>
      <c r="X1438" s="62">
        <v>39</v>
      </c>
      <c r="Y1438" s="62">
        <v>41</v>
      </c>
      <c r="Z1438" s="62">
        <v>42</v>
      </c>
      <c r="AA1438" s="62">
        <v>43</v>
      </c>
      <c r="AB1438" s="62">
        <v>43</v>
      </c>
      <c r="AC1438" s="62">
        <v>43</v>
      </c>
      <c r="AE1438" s="64">
        <v>0</v>
      </c>
      <c r="AF1438" s="65">
        <v>0</v>
      </c>
      <c r="AG1438" s="66">
        <v>0</v>
      </c>
      <c r="AH1438" s="62">
        <v>1</v>
      </c>
      <c r="AI1438" s="62">
        <v>2</v>
      </c>
      <c r="AJ1438" s="62">
        <v>2</v>
      </c>
      <c r="AK1438" s="62">
        <v>2</v>
      </c>
      <c r="AL1438" s="62">
        <v>2</v>
      </c>
      <c r="AM1438" s="62">
        <v>3</v>
      </c>
      <c r="AN1438" s="62">
        <v>2</v>
      </c>
      <c r="AO1438" s="62">
        <v>4</v>
      </c>
      <c r="AP1438" s="62">
        <v>4</v>
      </c>
      <c r="AQ1438" s="62">
        <v>4</v>
      </c>
      <c r="AR1438" s="62">
        <v>4</v>
      </c>
      <c r="AS1438" s="62">
        <v>4</v>
      </c>
      <c r="AT1438" s="62">
        <v>4</v>
      </c>
      <c r="AU1438" s="62">
        <v>4</v>
      </c>
      <c r="AV1438" s="62">
        <v>5</v>
      </c>
      <c r="AW1438" s="62">
        <v>5</v>
      </c>
      <c r="AX1438" s="62">
        <v>5</v>
      </c>
    </row>
    <row r="1439" spans="1:50" ht="12.75" customHeight="1">
      <c r="A1439" s="78">
        <v>41390</v>
      </c>
      <c r="B1439" s="54">
        <v>3</v>
      </c>
      <c r="C1439" s="54">
        <v>13</v>
      </c>
      <c r="D1439" s="54">
        <v>19</v>
      </c>
      <c r="E1439" s="54">
        <v>26</v>
      </c>
      <c r="F1439" s="54">
        <v>40</v>
      </c>
      <c r="G1439" s="54">
        <v>44</v>
      </c>
      <c r="H1439" s="54"/>
      <c r="I1439" s="53"/>
      <c r="J1439" s="62">
        <v>6</v>
      </c>
      <c r="K1439" s="62">
        <v>12</v>
      </c>
      <c r="L1439" s="62">
        <v>16</v>
      </c>
      <c r="M1439" s="62">
        <v>20</v>
      </c>
      <c r="N1439" s="62">
        <v>24</v>
      </c>
      <c r="O1439" s="62">
        <v>29</v>
      </c>
      <c r="P1439" s="62">
        <v>32</v>
      </c>
      <c r="Q1439" s="62">
        <v>32</v>
      </c>
      <c r="R1439" s="62">
        <v>33</v>
      </c>
      <c r="S1439" s="62">
        <v>14</v>
      </c>
      <c r="T1439" s="62">
        <v>35</v>
      </c>
      <c r="U1439" s="62">
        <v>35</v>
      </c>
      <c r="V1439" s="62">
        <v>39</v>
      </c>
      <c r="W1439" s="62">
        <v>41</v>
      </c>
      <c r="X1439" s="62">
        <v>41</v>
      </c>
      <c r="Y1439" s="62">
        <v>41</v>
      </c>
      <c r="Z1439" s="62">
        <v>43</v>
      </c>
      <c r="AA1439" s="62">
        <v>44</v>
      </c>
      <c r="AB1439" s="62">
        <v>45</v>
      </c>
      <c r="AC1439" s="62">
        <v>45</v>
      </c>
      <c r="AE1439" s="64">
        <v>0</v>
      </c>
      <c r="AF1439" s="65">
        <v>1</v>
      </c>
      <c r="AG1439" s="66">
        <v>2</v>
      </c>
      <c r="AH1439" s="62">
        <v>3</v>
      </c>
      <c r="AI1439" s="62">
        <v>5</v>
      </c>
      <c r="AJ1439" s="62">
        <v>5</v>
      </c>
      <c r="AK1439" s="62">
        <v>5</v>
      </c>
      <c r="AL1439" s="62">
        <v>5</v>
      </c>
      <c r="AM1439" s="62">
        <v>5</v>
      </c>
      <c r="AN1439" s="62">
        <v>0</v>
      </c>
      <c r="AO1439" s="62">
        <v>3</v>
      </c>
      <c r="AP1439" s="62">
        <v>3</v>
      </c>
      <c r="AQ1439" s="62">
        <v>6</v>
      </c>
      <c r="AR1439" s="62">
        <v>6</v>
      </c>
      <c r="AS1439" s="62">
        <v>6</v>
      </c>
      <c r="AT1439" s="62">
        <v>6</v>
      </c>
      <c r="AU1439" s="62">
        <v>6</v>
      </c>
      <c r="AV1439" s="62">
        <v>6</v>
      </c>
      <c r="AW1439" s="62">
        <v>6</v>
      </c>
      <c r="AX1439" s="62">
        <v>6</v>
      </c>
    </row>
    <row r="1440" spans="1:50" ht="12.75" customHeight="1">
      <c r="A1440" s="78">
        <v>41388</v>
      </c>
      <c r="B1440" s="54">
        <v>2</v>
      </c>
      <c r="C1440" s="54">
        <v>4</v>
      </c>
      <c r="D1440" s="54">
        <v>8</v>
      </c>
      <c r="E1440" s="54">
        <v>27</v>
      </c>
      <c r="F1440" s="54">
        <v>36</v>
      </c>
      <c r="G1440" s="54">
        <v>48</v>
      </c>
      <c r="H1440" s="54"/>
      <c r="I1440" s="53"/>
      <c r="J1440" s="62">
        <v>6</v>
      </c>
      <c r="K1440" s="62">
        <v>11</v>
      </c>
      <c r="L1440" s="62">
        <v>17</v>
      </c>
      <c r="M1440" s="62">
        <v>21</v>
      </c>
      <c r="N1440" s="62">
        <v>23</v>
      </c>
      <c r="O1440" s="62">
        <v>25</v>
      </c>
      <c r="P1440" s="62">
        <v>30</v>
      </c>
      <c r="Q1440" s="62">
        <v>33</v>
      </c>
      <c r="R1440" s="62">
        <v>33</v>
      </c>
      <c r="S1440" s="62">
        <v>15</v>
      </c>
      <c r="T1440" s="62">
        <v>35</v>
      </c>
      <c r="U1440" s="62">
        <v>38</v>
      </c>
      <c r="V1440" s="62">
        <v>39</v>
      </c>
      <c r="W1440" s="62">
        <v>40</v>
      </c>
      <c r="X1440" s="62">
        <v>41</v>
      </c>
      <c r="Y1440" s="62">
        <v>41</v>
      </c>
      <c r="Z1440" s="62">
        <v>41</v>
      </c>
      <c r="AA1440" s="62">
        <v>43</v>
      </c>
      <c r="AB1440" s="62">
        <v>44</v>
      </c>
      <c r="AC1440" s="62">
        <v>45</v>
      </c>
      <c r="AE1440" s="64">
        <v>0</v>
      </c>
      <c r="AF1440" s="65">
        <v>1</v>
      </c>
      <c r="AG1440" s="66">
        <v>1</v>
      </c>
      <c r="AH1440" s="62">
        <v>2</v>
      </c>
      <c r="AI1440" s="62">
        <v>2</v>
      </c>
      <c r="AJ1440" s="62">
        <v>2</v>
      </c>
      <c r="AK1440" s="62">
        <v>3</v>
      </c>
      <c r="AL1440" s="62">
        <v>3</v>
      </c>
      <c r="AM1440" s="62">
        <v>3</v>
      </c>
      <c r="AN1440" s="62">
        <v>1</v>
      </c>
      <c r="AO1440" s="62">
        <v>6</v>
      </c>
      <c r="AP1440" s="62">
        <v>6</v>
      </c>
      <c r="AQ1440" s="62">
        <v>5</v>
      </c>
      <c r="AR1440" s="62">
        <v>5</v>
      </c>
      <c r="AS1440" s="62">
        <v>5</v>
      </c>
      <c r="AT1440" s="62">
        <v>5</v>
      </c>
      <c r="AU1440" s="62">
        <v>5</v>
      </c>
      <c r="AV1440" s="62">
        <v>5</v>
      </c>
      <c r="AW1440" s="62">
        <v>5</v>
      </c>
      <c r="AX1440" s="62">
        <v>6</v>
      </c>
    </row>
    <row r="1441" spans="1:50" ht="12.75" customHeight="1">
      <c r="A1441" s="78">
        <v>41387</v>
      </c>
      <c r="B1441" s="54">
        <v>2</v>
      </c>
      <c r="C1441" s="54">
        <v>18</v>
      </c>
      <c r="D1441" s="54">
        <v>31</v>
      </c>
      <c r="E1441" s="54">
        <v>33</v>
      </c>
      <c r="F1441" s="54">
        <v>38</v>
      </c>
      <c r="G1441" s="54">
        <v>47</v>
      </c>
      <c r="H1441" s="54"/>
      <c r="I1441" s="53"/>
      <c r="J1441" s="62">
        <v>6</v>
      </c>
      <c r="K1441" s="62">
        <v>11</v>
      </c>
      <c r="L1441" s="62">
        <v>16</v>
      </c>
      <c r="M1441" s="62">
        <v>21</v>
      </c>
      <c r="N1441" s="62">
        <v>25</v>
      </c>
      <c r="O1441" s="62">
        <v>27</v>
      </c>
      <c r="P1441" s="62">
        <v>29</v>
      </c>
      <c r="Q1441" s="62">
        <v>33</v>
      </c>
      <c r="R1441" s="62">
        <v>36</v>
      </c>
      <c r="S1441" s="62">
        <v>15</v>
      </c>
      <c r="T1441" s="62">
        <v>37</v>
      </c>
      <c r="U1441" s="62">
        <v>38</v>
      </c>
      <c r="V1441" s="62">
        <v>41</v>
      </c>
      <c r="W1441" s="62">
        <v>42</v>
      </c>
      <c r="X1441" s="62">
        <v>43</v>
      </c>
      <c r="Y1441" s="62">
        <v>44</v>
      </c>
      <c r="Z1441" s="62">
        <v>44</v>
      </c>
      <c r="AA1441" s="62">
        <v>44</v>
      </c>
      <c r="AB1441" s="62">
        <v>44</v>
      </c>
      <c r="AC1441" s="62">
        <v>44</v>
      </c>
      <c r="AE1441" s="64">
        <v>1</v>
      </c>
      <c r="AF1441" s="65">
        <v>1</v>
      </c>
      <c r="AG1441" s="66">
        <v>2</v>
      </c>
      <c r="AH1441" s="62">
        <v>2</v>
      </c>
      <c r="AI1441" s="62">
        <v>3</v>
      </c>
      <c r="AJ1441" s="62">
        <v>3</v>
      </c>
      <c r="AK1441" s="62">
        <v>3</v>
      </c>
      <c r="AL1441" s="62">
        <v>3</v>
      </c>
      <c r="AM1441" s="62">
        <v>3</v>
      </c>
      <c r="AN1441" s="62">
        <v>2</v>
      </c>
      <c r="AO1441" s="62">
        <v>5</v>
      </c>
      <c r="AP1441" s="62">
        <v>5</v>
      </c>
      <c r="AQ1441" s="62">
        <v>4</v>
      </c>
      <c r="AR1441" s="62">
        <v>5</v>
      </c>
      <c r="AS1441" s="62">
        <v>5</v>
      </c>
      <c r="AT1441" s="62">
        <v>5</v>
      </c>
      <c r="AU1441" s="62">
        <v>5</v>
      </c>
      <c r="AV1441" s="62">
        <v>5</v>
      </c>
      <c r="AW1441" s="62">
        <v>5</v>
      </c>
      <c r="AX1441" s="62">
        <v>5</v>
      </c>
    </row>
    <row r="1442" spans="1:50" ht="12.75" customHeight="1">
      <c r="A1442" s="78">
        <v>41386</v>
      </c>
      <c r="B1442" s="54">
        <v>9</v>
      </c>
      <c r="C1442" s="54">
        <v>15</v>
      </c>
      <c r="D1442" s="54">
        <v>20</v>
      </c>
      <c r="E1442" s="54">
        <v>32</v>
      </c>
      <c r="F1442" s="54">
        <v>38</v>
      </c>
      <c r="G1442" s="54">
        <v>47</v>
      </c>
      <c r="H1442" s="54"/>
      <c r="I1442" s="53"/>
      <c r="J1442" s="62">
        <v>6</v>
      </c>
      <c r="K1442" s="62">
        <v>12</v>
      </c>
      <c r="L1442" s="62">
        <v>16</v>
      </c>
      <c r="M1442" s="62">
        <v>20</v>
      </c>
      <c r="N1442" s="62">
        <v>23</v>
      </c>
      <c r="O1442" s="62">
        <v>27</v>
      </c>
      <c r="P1442" s="62">
        <v>29</v>
      </c>
      <c r="Q1442" s="62">
        <v>31</v>
      </c>
      <c r="R1442" s="62">
        <v>35</v>
      </c>
      <c r="S1442" s="62">
        <v>14</v>
      </c>
      <c r="T1442" s="62">
        <v>37</v>
      </c>
      <c r="U1442" s="62">
        <v>38</v>
      </c>
      <c r="V1442" s="62">
        <v>39</v>
      </c>
      <c r="W1442" s="62">
        <v>42</v>
      </c>
      <c r="X1442" s="62">
        <v>43</v>
      </c>
      <c r="Y1442" s="62">
        <v>44</v>
      </c>
      <c r="Z1442" s="62">
        <v>45</v>
      </c>
      <c r="AA1442" s="62">
        <v>45</v>
      </c>
      <c r="AB1442" s="62">
        <v>45</v>
      </c>
      <c r="AC1442" s="62">
        <v>45</v>
      </c>
      <c r="AE1442" s="64">
        <v>0</v>
      </c>
      <c r="AF1442" s="65">
        <v>2</v>
      </c>
      <c r="AG1442" s="66">
        <v>2</v>
      </c>
      <c r="AH1442" s="62">
        <v>3</v>
      </c>
      <c r="AI1442" s="62">
        <v>3</v>
      </c>
      <c r="AJ1442" s="62">
        <v>3</v>
      </c>
      <c r="AK1442" s="62">
        <v>4</v>
      </c>
      <c r="AL1442" s="62">
        <v>4</v>
      </c>
      <c r="AM1442" s="62">
        <v>4</v>
      </c>
      <c r="AN1442" s="62">
        <v>0</v>
      </c>
      <c r="AO1442" s="62">
        <v>5</v>
      </c>
      <c r="AP1442" s="62">
        <v>5</v>
      </c>
      <c r="AQ1442" s="62">
        <v>5</v>
      </c>
      <c r="AR1442" s="62">
        <v>6</v>
      </c>
      <c r="AS1442" s="62">
        <v>6</v>
      </c>
      <c r="AT1442" s="62">
        <v>6</v>
      </c>
      <c r="AU1442" s="62">
        <v>6</v>
      </c>
      <c r="AV1442" s="62">
        <v>6</v>
      </c>
      <c r="AW1442" s="62">
        <v>6</v>
      </c>
      <c r="AX1442" s="62">
        <v>6</v>
      </c>
    </row>
    <row r="1443" spans="1:50" ht="12.75" customHeight="1">
      <c r="A1443" s="78">
        <v>41383</v>
      </c>
      <c r="B1443" s="54">
        <v>10</v>
      </c>
      <c r="C1443" s="54">
        <v>12</v>
      </c>
      <c r="D1443" s="54">
        <v>15</v>
      </c>
      <c r="E1443" s="54">
        <v>27</v>
      </c>
      <c r="F1443" s="54">
        <v>40</v>
      </c>
      <c r="G1443" s="54">
        <v>43</v>
      </c>
      <c r="H1443" s="54"/>
      <c r="I1443" s="53"/>
      <c r="J1443" s="62">
        <v>6</v>
      </c>
      <c r="K1443" s="62">
        <v>12</v>
      </c>
      <c r="L1443" s="62">
        <v>18</v>
      </c>
      <c r="M1443" s="62">
        <v>22</v>
      </c>
      <c r="N1443" s="62">
        <v>26</v>
      </c>
      <c r="O1443" s="62">
        <v>28</v>
      </c>
      <c r="P1443" s="62">
        <v>32</v>
      </c>
      <c r="Q1443" s="62">
        <v>34</v>
      </c>
      <c r="R1443" s="62">
        <v>36</v>
      </c>
      <c r="S1443" s="62">
        <v>13</v>
      </c>
      <c r="T1443" s="62">
        <v>35</v>
      </c>
      <c r="U1443" s="62">
        <v>37</v>
      </c>
      <c r="V1443" s="62">
        <v>41</v>
      </c>
      <c r="W1443" s="62">
        <v>42</v>
      </c>
      <c r="X1443" s="62">
        <v>44</v>
      </c>
      <c r="Y1443" s="62">
        <v>44</v>
      </c>
      <c r="Z1443" s="62">
        <v>45</v>
      </c>
      <c r="AA1443" s="62">
        <v>46</v>
      </c>
      <c r="AB1443" s="62">
        <v>46</v>
      </c>
      <c r="AC1443" s="62">
        <v>46</v>
      </c>
      <c r="AE1443" s="64">
        <v>0</v>
      </c>
      <c r="AF1443" s="65">
        <v>0</v>
      </c>
      <c r="AG1443" s="66">
        <v>2</v>
      </c>
      <c r="AH1443" s="62">
        <v>2</v>
      </c>
      <c r="AI1443" s="62">
        <v>3</v>
      </c>
      <c r="AJ1443" s="62">
        <v>3</v>
      </c>
      <c r="AK1443" s="62">
        <v>4</v>
      </c>
      <c r="AL1443" s="62">
        <v>4</v>
      </c>
      <c r="AM1443" s="62">
        <v>5</v>
      </c>
      <c r="AN1443" s="62">
        <v>0</v>
      </c>
      <c r="AO1443" s="62">
        <v>3</v>
      </c>
      <c r="AP1443" s="62">
        <v>3</v>
      </c>
      <c r="AQ1443" s="62">
        <v>6</v>
      </c>
      <c r="AR1443" s="62">
        <v>6</v>
      </c>
      <c r="AS1443" s="62">
        <v>6</v>
      </c>
      <c r="AT1443" s="62">
        <v>6</v>
      </c>
      <c r="AU1443" s="62">
        <v>6</v>
      </c>
      <c r="AV1443" s="62">
        <v>6</v>
      </c>
      <c r="AW1443" s="62">
        <v>6</v>
      </c>
      <c r="AX1443" s="62">
        <v>6</v>
      </c>
    </row>
    <row r="1444" spans="1:50" ht="12.75" customHeight="1">
      <c r="A1444" s="78">
        <v>41381</v>
      </c>
      <c r="B1444" s="54">
        <v>7</v>
      </c>
      <c r="C1444" s="54">
        <v>8</v>
      </c>
      <c r="D1444" s="54">
        <v>23</v>
      </c>
      <c r="E1444" s="54">
        <v>29</v>
      </c>
      <c r="F1444" s="54">
        <v>33</v>
      </c>
      <c r="G1444" s="54">
        <v>42</v>
      </c>
      <c r="H1444" s="54"/>
      <c r="I1444" s="53"/>
      <c r="J1444" s="62">
        <v>6</v>
      </c>
      <c r="K1444" s="62">
        <v>11</v>
      </c>
      <c r="L1444" s="62">
        <v>17</v>
      </c>
      <c r="M1444" s="62">
        <v>21</v>
      </c>
      <c r="N1444" s="62">
        <v>25</v>
      </c>
      <c r="O1444" s="62">
        <v>29</v>
      </c>
      <c r="P1444" s="62">
        <v>31</v>
      </c>
      <c r="Q1444" s="62">
        <v>35</v>
      </c>
      <c r="R1444" s="62">
        <v>37</v>
      </c>
      <c r="S1444" s="62">
        <v>12</v>
      </c>
      <c r="T1444" s="62">
        <v>37</v>
      </c>
      <c r="U1444" s="62">
        <v>37</v>
      </c>
      <c r="V1444" s="62">
        <v>43</v>
      </c>
      <c r="W1444" s="62">
        <v>43</v>
      </c>
      <c r="X1444" s="62">
        <v>44</v>
      </c>
      <c r="Y1444" s="62">
        <v>45</v>
      </c>
      <c r="Z1444" s="62">
        <v>45</v>
      </c>
      <c r="AA1444" s="62">
        <v>46</v>
      </c>
      <c r="AB1444" s="62">
        <v>46</v>
      </c>
      <c r="AC1444" s="62">
        <v>46</v>
      </c>
      <c r="AE1444" s="64">
        <v>2</v>
      </c>
      <c r="AF1444" s="65">
        <v>3</v>
      </c>
      <c r="AG1444" s="66">
        <v>4</v>
      </c>
      <c r="AH1444" s="62">
        <v>5</v>
      </c>
      <c r="AI1444" s="62">
        <v>5</v>
      </c>
      <c r="AJ1444" s="62">
        <v>5</v>
      </c>
      <c r="AK1444" s="62">
        <v>5</v>
      </c>
      <c r="AL1444" s="62">
        <v>5</v>
      </c>
      <c r="AM1444" s="62">
        <v>5</v>
      </c>
      <c r="AN1444" s="62">
        <v>2</v>
      </c>
      <c r="AO1444" s="62">
        <v>6</v>
      </c>
      <c r="AP1444" s="62">
        <v>6</v>
      </c>
      <c r="AQ1444" s="62">
        <v>6</v>
      </c>
      <c r="AR1444" s="62">
        <v>6</v>
      </c>
      <c r="AS1444" s="62">
        <v>6</v>
      </c>
      <c r="AT1444" s="62">
        <v>6</v>
      </c>
      <c r="AU1444" s="62">
        <v>6</v>
      </c>
      <c r="AV1444" s="62">
        <v>6</v>
      </c>
      <c r="AW1444" s="62">
        <v>6</v>
      </c>
      <c r="AX1444" s="62">
        <v>6</v>
      </c>
    </row>
    <row r="1445" spans="1:50" ht="12.75" customHeight="1">
      <c r="A1445" s="78">
        <v>41380</v>
      </c>
      <c r="B1445" s="54">
        <v>1</v>
      </c>
      <c r="C1445" s="54">
        <v>4</v>
      </c>
      <c r="D1445" s="54">
        <v>11</v>
      </c>
      <c r="E1445" s="54">
        <v>23</v>
      </c>
      <c r="F1445" s="54">
        <v>30</v>
      </c>
      <c r="G1445" s="54">
        <v>38</v>
      </c>
      <c r="H1445" s="54"/>
      <c r="I1445" s="53"/>
      <c r="J1445" s="62">
        <v>6</v>
      </c>
      <c r="K1445" s="62">
        <v>12</v>
      </c>
      <c r="L1445" s="62">
        <v>17</v>
      </c>
      <c r="M1445" s="62">
        <v>21</v>
      </c>
      <c r="N1445" s="62">
        <v>24</v>
      </c>
      <c r="O1445" s="62">
        <v>28</v>
      </c>
      <c r="P1445" s="62">
        <v>31</v>
      </c>
      <c r="Q1445" s="62">
        <v>32</v>
      </c>
      <c r="R1445" s="62">
        <v>36</v>
      </c>
      <c r="S1445" s="62">
        <v>12</v>
      </c>
      <c r="T1445" s="62">
        <v>35</v>
      </c>
      <c r="U1445" s="62">
        <v>37</v>
      </c>
      <c r="V1445" s="62">
        <v>44</v>
      </c>
      <c r="W1445" s="62">
        <v>44</v>
      </c>
      <c r="X1445" s="62">
        <v>44</v>
      </c>
      <c r="Y1445" s="62">
        <v>45</v>
      </c>
      <c r="Z1445" s="62">
        <v>46</v>
      </c>
      <c r="AA1445" s="62">
        <v>46</v>
      </c>
      <c r="AB1445" s="62">
        <v>47</v>
      </c>
      <c r="AC1445" s="62">
        <v>47</v>
      </c>
      <c r="AE1445" s="64">
        <v>1</v>
      </c>
      <c r="AF1445" s="65">
        <v>2</v>
      </c>
      <c r="AG1445" s="66">
        <v>2</v>
      </c>
      <c r="AH1445" s="62">
        <v>3</v>
      </c>
      <c r="AI1445" s="62">
        <v>3</v>
      </c>
      <c r="AJ1445" s="62">
        <v>3</v>
      </c>
      <c r="AK1445" s="62">
        <v>4</v>
      </c>
      <c r="AL1445" s="62">
        <v>4</v>
      </c>
      <c r="AM1445" s="62">
        <v>5</v>
      </c>
      <c r="AN1445" s="62">
        <v>2</v>
      </c>
      <c r="AO1445" s="62">
        <v>4</v>
      </c>
      <c r="AP1445" s="62">
        <v>5</v>
      </c>
      <c r="AQ1445" s="62">
        <v>5</v>
      </c>
      <c r="AR1445" s="62">
        <v>5</v>
      </c>
      <c r="AS1445" s="62">
        <v>5</v>
      </c>
      <c r="AT1445" s="62">
        <v>6</v>
      </c>
      <c r="AU1445" s="62">
        <v>6</v>
      </c>
      <c r="AV1445" s="62">
        <v>6</v>
      </c>
      <c r="AW1445" s="62">
        <v>6</v>
      </c>
      <c r="AX1445" s="62">
        <v>6</v>
      </c>
    </row>
    <row r="1446" spans="1:50" ht="12.75" customHeight="1">
      <c r="A1446" s="78">
        <v>41379</v>
      </c>
      <c r="B1446" s="54">
        <v>5</v>
      </c>
      <c r="C1446" s="54">
        <v>7</v>
      </c>
      <c r="D1446" s="54">
        <v>20</v>
      </c>
      <c r="E1446" s="54">
        <v>29</v>
      </c>
      <c r="F1446" s="54">
        <v>37</v>
      </c>
      <c r="G1446" s="54">
        <v>39</v>
      </c>
      <c r="H1446" s="54"/>
      <c r="I1446" s="53"/>
      <c r="J1446" s="62">
        <v>6</v>
      </c>
      <c r="K1446" s="62">
        <v>10</v>
      </c>
      <c r="L1446" s="62">
        <v>16</v>
      </c>
      <c r="M1446" s="62">
        <v>19</v>
      </c>
      <c r="N1446" s="62">
        <v>23</v>
      </c>
      <c r="O1446" s="62">
        <v>26</v>
      </c>
      <c r="P1446" s="62">
        <v>29</v>
      </c>
      <c r="Q1446" s="62">
        <v>32</v>
      </c>
      <c r="R1446" s="62">
        <v>33</v>
      </c>
      <c r="S1446" s="62">
        <v>13</v>
      </c>
      <c r="T1446" s="62">
        <v>35</v>
      </c>
      <c r="U1446" s="62">
        <v>36</v>
      </c>
      <c r="V1446" s="62">
        <v>45</v>
      </c>
      <c r="W1446" s="62">
        <v>45</v>
      </c>
      <c r="X1446" s="62">
        <v>45</v>
      </c>
      <c r="Y1446" s="62">
        <v>45</v>
      </c>
      <c r="Z1446" s="62">
        <v>46</v>
      </c>
      <c r="AA1446" s="62">
        <v>47</v>
      </c>
      <c r="AB1446" s="62">
        <v>47</v>
      </c>
      <c r="AC1446" s="62">
        <v>47</v>
      </c>
      <c r="AE1446" s="64">
        <v>1</v>
      </c>
      <c r="AF1446" s="65">
        <v>1</v>
      </c>
      <c r="AG1446" s="66">
        <v>2</v>
      </c>
      <c r="AH1446" s="62">
        <v>2</v>
      </c>
      <c r="AI1446" s="62">
        <v>4</v>
      </c>
      <c r="AJ1446" s="62">
        <v>4</v>
      </c>
      <c r="AK1446" s="62">
        <v>6</v>
      </c>
      <c r="AL1446" s="62">
        <v>6</v>
      </c>
      <c r="AM1446" s="62">
        <v>6</v>
      </c>
      <c r="AN1446" s="62">
        <v>3</v>
      </c>
      <c r="AO1446" s="62">
        <v>4</v>
      </c>
      <c r="AP1446" s="62">
        <v>4</v>
      </c>
      <c r="AQ1446" s="62">
        <v>6</v>
      </c>
      <c r="AR1446" s="62">
        <v>6</v>
      </c>
      <c r="AS1446" s="62">
        <v>6</v>
      </c>
      <c r="AT1446" s="62">
        <v>6</v>
      </c>
      <c r="AU1446" s="62">
        <v>6</v>
      </c>
      <c r="AV1446" s="62">
        <v>6</v>
      </c>
      <c r="AW1446" s="62">
        <v>6</v>
      </c>
      <c r="AX1446" s="62">
        <v>6</v>
      </c>
    </row>
    <row r="1447" spans="1:50" ht="12.75" customHeight="1">
      <c r="A1447" s="78">
        <v>41376</v>
      </c>
      <c r="B1447" s="54">
        <v>9</v>
      </c>
      <c r="C1447" s="54">
        <v>20</v>
      </c>
      <c r="D1447" s="54">
        <v>21</v>
      </c>
      <c r="E1447" s="54">
        <v>28</v>
      </c>
      <c r="F1447" s="54">
        <v>30</v>
      </c>
      <c r="G1447" s="54">
        <v>44</v>
      </c>
      <c r="H1447" s="54"/>
      <c r="I1447" s="53"/>
      <c r="J1447" s="62">
        <v>6</v>
      </c>
      <c r="K1447" s="62">
        <v>11</v>
      </c>
      <c r="L1447" s="62">
        <v>15</v>
      </c>
      <c r="M1447" s="62">
        <v>19</v>
      </c>
      <c r="N1447" s="62">
        <v>21</v>
      </c>
      <c r="O1447" s="62">
        <v>25</v>
      </c>
      <c r="P1447" s="62">
        <v>28</v>
      </c>
      <c r="Q1447" s="62">
        <v>31</v>
      </c>
      <c r="R1447" s="62">
        <v>34</v>
      </c>
      <c r="S1447" s="62">
        <v>13</v>
      </c>
      <c r="T1447" s="62">
        <v>35</v>
      </c>
      <c r="U1447" s="62">
        <v>38</v>
      </c>
      <c r="V1447" s="62">
        <v>43</v>
      </c>
      <c r="W1447" s="62">
        <v>46</v>
      </c>
      <c r="X1447" s="62">
        <v>46</v>
      </c>
      <c r="Y1447" s="62">
        <v>46</v>
      </c>
      <c r="Z1447" s="62">
        <v>46</v>
      </c>
      <c r="AA1447" s="62">
        <v>46</v>
      </c>
      <c r="AB1447" s="62">
        <v>47</v>
      </c>
      <c r="AC1447" s="62">
        <v>47</v>
      </c>
      <c r="AE1447" s="64">
        <v>0</v>
      </c>
      <c r="AF1447" s="65">
        <v>2</v>
      </c>
      <c r="AG1447" s="66">
        <v>2</v>
      </c>
      <c r="AH1447" s="62">
        <v>3</v>
      </c>
      <c r="AI1447" s="62">
        <v>3</v>
      </c>
      <c r="AJ1447" s="62">
        <v>4</v>
      </c>
      <c r="AK1447" s="62">
        <v>4</v>
      </c>
      <c r="AL1447" s="62">
        <v>4</v>
      </c>
      <c r="AM1447" s="62">
        <v>4</v>
      </c>
      <c r="AN1447" s="62">
        <v>3</v>
      </c>
      <c r="AO1447" s="62">
        <v>5</v>
      </c>
      <c r="AP1447" s="62">
        <v>5</v>
      </c>
      <c r="AQ1447" s="62">
        <v>4</v>
      </c>
      <c r="AR1447" s="62">
        <v>5</v>
      </c>
      <c r="AS1447" s="62">
        <v>5</v>
      </c>
      <c r="AT1447" s="62">
        <v>5</v>
      </c>
      <c r="AU1447" s="62">
        <v>5</v>
      </c>
      <c r="AV1447" s="62">
        <v>5</v>
      </c>
      <c r="AW1447" s="62">
        <v>6</v>
      </c>
      <c r="AX1447" s="62">
        <v>6</v>
      </c>
    </row>
    <row r="1448" spans="1:50" ht="12.75" customHeight="1">
      <c r="A1448" s="78">
        <v>41374</v>
      </c>
      <c r="B1448" s="54">
        <v>11</v>
      </c>
      <c r="C1448" s="54">
        <v>18</v>
      </c>
      <c r="D1448" s="54">
        <v>31</v>
      </c>
      <c r="E1448" s="54">
        <v>32</v>
      </c>
      <c r="F1448" s="54">
        <v>33</v>
      </c>
      <c r="G1448" s="54">
        <v>42</v>
      </c>
      <c r="H1448" s="54"/>
      <c r="I1448" s="53"/>
      <c r="J1448" s="62">
        <v>6</v>
      </c>
      <c r="K1448" s="62">
        <v>12</v>
      </c>
      <c r="L1448" s="62">
        <v>16</v>
      </c>
      <c r="M1448" s="62">
        <v>19</v>
      </c>
      <c r="N1448" s="62">
        <v>22</v>
      </c>
      <c r="O1448" s="62">
        <v>24</v>
      </c>
      <c r="P1448" s="62">
        <v>28</v>
      </c>
      <c r="Q1448" s="62">
        <v>30</v>
      </c>
      <c r="R1448" s="62">
        <v>33</v>
      </c>
      <c r="S1448" s="62">
        <v>14</v>
      </c>
      <c r="T1448" s="62">
        <v>37</v>
      </c>
      <c r="U1448" s="62">
        <v>38</v>
      </c>
      <c r="V1448" s="62">
        <v>43</v>
      </c>
      <c r="W1448" s="62">
        <v>44</v>
      </c>
      <c r="X1448" s="62">
        <v>46</v>
      </c>
      <c r="Y1448" s="62">
        <v>46</v>
      </c>
      <c r="Z1448" s="62">
        <v>46</v>
      </c>
      <c r="AA1448" s="62">
        <v>46</v>
      </c>
      <c r="AB1448" s="62">
        <v>46</v>
      </c>
      <c r="AC1448" s="62">
        <v>47</v>
      </c>
      <c r="AE1448" s="64">
        <v>1</v>
      </c>
      <c r="AF1448" s="65">
        <v>1</v>
      </c>
      <c r="AG1448" s="66">
        <v>2</v>
      </c>
      <c r="AH1448" s="62">
        <v>2</v>
      </c>
      <c r="AI1448" s="62">
        <v>3</v>
      </c>
      <c r="AJ1448" s="62">
        <v>4</v>
      </c>
      <c r="AK1448" s="62">
        <v>4</v>
      </c>
      <c r="AL1448" s="62">
        <v>4</v>
      </c>
      <c r="AM1448" s="62">
        <v>4</v>
      </c>
      <c r="AN1448" s="62">
        <v>3</v>
      </c>
      <c r="AO1448" s="62">
        <v>5</v>
      </c>
      <c r="AP1448" s="62">
        <v>5</v>
      </c>
      <c r="AQ1448" s="62">
        <v>6</v>
      </c>
      <c r="AR1448" s="62">
        <v>6</v>
      </c>
      <c r="AS1448" s="62">
        <v>6</v>
      </c>
      <c r="AT1448" s="62">
        <v>6</v>
      </c>
      <c r="AU1448" s="62">
        <v>6</v>
      </c>
      <c r="AV1448" s="62">
        <v>6</v>
      </c>
      <c r="AW1448" s="62">
        <v>6</v>
      </c>
      <c r="AX1448" s="62">
        <v>6</v>
      </c>
    </row>
    <row r="1449" spans="1:50" ht="12.75" customHeight="1">
      <c r="A1449" s="78">
        <v>41373</v>
      </c>
      <c r="B1449" s="54">
        <v>9</v>
      </c>
      <c r="C1449" s="54">
        <v>11</v>
      </c>
      <c r="D1449" s="54">
        <v>16</v>
      </c>
      <c r="E1449" s="54">
        <v>26</v>
      </c>
      <c r="F1449" s="54">
        <v>42</v>
      </c>
      <c r="G1449" s="54">
        <v>48</v>
      </c>
      <c r="H1449" s="54"/>
      <c r="I1449" s="53"/>
      <c r="J1449" s="62">
        <v>6</v>
      </c>
      <c r="K1449" s="62">
        <v>12</v>
      </c>
      <c r="L1449" s="62">
        <v>18</v>
      </c>
      <c r="M1449" s="62">
        <v>21</v>
      </c>
      <c r="N1449" s="62">
        <v>23</v>
      </c>
      <c r="O1449" s="62">
        <v>26</v>
      </c>
      <c r="P1449" s="62">
        <v>28</v>
      </c>
      <c r="Q1449" s="62">
        <v>32</v>
      </c>
      <c r="R1449" s="62">
        <v>34</v>
      </c>
      <c r="S1449" s="62">
        <v>15</v>
      </c>
      <c r="T1449" s="62">
        <v>35</v>
      </c>
      <c r="U1449" s="62">
        <v>38</v>
      </c>
      <c r="V1449" s="62">
        <v>44</v>
      </c>
      <c r="W1449" s="62">
        <v>46</v>
      </c>
      <c r="X1449" s="62">
        <v>47</v>
      </c>
      <c r="Y1449" s="62">
        <v>48</v>
      </c>
      <c r="Z1449" s="62">
        <v>48</v>
      </c>
      <c r="AA1449" s="62">
        <v>48</v>
      </c>
      <c r="AB1449" s="62">
        <v>48</v>
      </c>
      <c r="AC1449" s="62">
        <v>48</v>
      </c>
      <c r="AE1449" s="64">
        <v>1</v>
      </c>
      <c r="AF1449" s="65">
        <v>2</v>
      </c>
      <c r="AG1449" s="66">
        <v>3</v>
      </c>
      <c r="AH1449" s="62">
        <v>4</v>
      </c>
      <c r="AI1449" s="62">
        <v>4</v>
      </c>
      <c r="AJ1449" s="62">
        <v>5</v>
      </c>
      <c r="AK1449" s="62">
        <v>5</v>
      </c>
      <c r="AL1449" s="62">
        <v>5</v>
      </c>
      <c r="AM1449" s="62">
        <v>5</v>
      </c>
      <c r="AN1449" s="62">
        <v>1</v>
      </c>
      <c r="AO1449" s="62">
        <v>3</v>
      </c>
      <c r="AP1449" s="62">
        <v>3</v>
      </c>
      <c r="AQ1449" s="62">
        <v>5</v>
      </c>
      <c r="AR1449" s="62">
        <v>5</v>
      </c>
      <c r="AS1449" s="62">
        <v>5</v>
      </c>
      <c r="AT1449" s="62">
        <v>5</v>
      </c>
      <c r="AU1449" s="62">
        <v>5</v>
      </c>
      <c r="AV1449" s="62">
        <v>5</v>
      </c>
      <c r="AW1449" s="62">
        <v>5</v>
      </c>
      <c r="AX1449" s="62">
        <v>5</v>
      </c>
    </row>
    <row r="1450" spans="1:50" ht="12.75" customHeight="1">
      <c r="A1450" s="78">
        <v>41372</v>
      </c>
      <c r="B1450" s="54">
        <v>4</v>
      </c>
      <c r="C1450" s="54">
        <v>5</v>
      </c>
      <c r="D1450" s="54">
        <v>24</v>
      </c>
      <c r="E1450" s="54">
        <v>30</v>
      </c>
      <c r="F1450" s="54">
        <v>39</v>
      </c>
      <c r="G1450" s="54">
        <v>43</v>
      </c>
      <c r="H1450" s="54"/>
      <c r="I1450" s="53"/>
      <c r="J1450" s="62">
        <v>6</v>
      </c>
      <c r="K1450" s="62">
        <v>12</v>
      </c>
      <c r="L1450" s="62">
        <v>18</v>
      </c>
      <c r="M1450" s="62">
        <v>23</v>
      </c>
      <c r="N1450" s="62">
        <v>26</v>
      </c>
      <c r="O1450" s="62">
        <v>28</v>
      </c>
      <c r="P1450" s="62">
        <v>31</v>
      </c>
      <c r="Q1450" s="62">
        <v>33</v>
      </c>
      <c r="R1450" s="62">
        <v>37</v>
      </c>
      <c r="S1450" s="62">
        <v>15</v>
      </c>
      <c r="T1450" s="62">
        <v>37</v>
      </c>
      <c r="U1450" s="62">
        <v>38</v>
      </c>
      <c r="V1450" s="62">
        <v>42</v>
      </c>
      <c r="W1450" s="62">
        <v>45</v>
      </c>
      <c r="X1450" s="62">
        <v>47</v>
      </c>
      <c r="Y1450" s="62">
        <v>48</v>
      </c>
      <c r="Z1450" s="62">
        <v>49</v>
      </c>
      <c r="AA1450" s="62">
        <v>49</v>
      </c>
      <c r="AB1450" s="62">
        <v>49</v>
      </c>
      <c r="AC1450" s="62">
        <v>49</v>
      </c>
      <c r="AE1450" s="64">
        <v>1</v>
      </c>
      <c r="AF1450" s="65">
        <v>2</v>
      </c>
      <c r="AG1450" s="66">
        <v>2</v>
      </c>
      <c r="AH1450" s="62">
        <v>3</v>
      </c>
      <c r="AI1450" s="62">
        <v>3</v>
      </c>
      <c r="AJ1450" s="62">
        <v>3</v>
      </c>
      <c r="AK1450" s="62">
        <v>3</v>
      </c>
      <c r="AL1450" s="62">
        <v>3</v>
      </c>
      <c r="AM1450" s="62">
        <v>5</v>
      </c>
      <c r="AN1450" s="62">
        <v>2</v>
      </c>
      <c r="AO1450" s="62">
        <v>5</v>
      </c>
      <c r="AP1450" s="62">
        <v>5</v>
      </c>
      <c r="AQ1450" s="62">
        <v>5</v>
      </c>
      <c r="AR1450" s="62">
        <v>5</v>
      </c>
      <c r="AS1450" s="62">
        <v>5</v>
      </c>
      <c r="AT1450" s="62">
        <v>6</v>
      </c>
      <c r="AU1450" s="62">
        <v>6</v>
      </c>
      <c r="AV1450" s="62">
        <v>6</v>
      </c>
      <c r="AW1450" s="62">
        <v>6</v>
      </c>
      <c r="AX1450" s="62">
        <v>6</v>
      </c>
    </row>
    <row r="1451" spans="1:50" ht="12.75" customHeight="1">
      <c r="A1451" s="78">
        <v>41369</v>
      </c>
      <c r="B1451" s="54">
        <v>16</v>
      </c>
      <c r="C1451" s="54">
        <v>20</v>
      </c>
      <c r="D1451" s="54">
        <v>30</v>
      </c>
      <c r="E1451" s="54">
        <v>31</v>
      </c>
      <c r="F1451" s="54">
        <v>36</v>
      </c>
      <c r="G1451" s="54">
        <v>38</v>
      </c>
      <c r="H1451" s="54"/>
      <c r="I1451" s="53"/>
      <c r="J1451" s="62">
        <v>6</v>
      </c>
      <c r="K1451" s="62">
        <v>11</v>
      </c>
      <c r="L1451" s="62">
        <v>16</v>
      </c>
      <c r="M1451" s="62">
        <v>21</v>
      </c>
      <c r="N1451" s="62">
        <v>24</v>
      </c>
      <c r="O1451" s="62">
        <v>27</v>
      </c>
      <c r="P1451" s="62">
        <v>29</v>
      </c>
      <c r="Q1451" s="62">
        <v>32</v>
      </c>
      <c r="R1451" s="62">
        <v>33</v>
      </c>
      <c r="S1451" s="62">
        <v>14</v>
      </c>
      <c r="T1451" s="62">
        <v>38</v>
      </c>
      <c r="U1451" s="62">
        <v>41</v>
      </c>
      <c r="V1451" s="62">
        <v>42</v>
      </c>
      <c r="W1451" s="62">
        <v>42</v>
      </c>
      <c r="X1451" s="62">
        <v>45</v>
      </c>
      <c r="Y1451" s="62">
        <v>47</v>
      </c>
      <c r="Z1451" s="62">
        <v>48</v>
      </c>
      <c r="AA1451" s="62">
        <v>49</v>
      </c>
      <c r="AB1451" s="62">
        <v>49</v>
      </c>
      <c r="AC1451" s="62">
        <v>49</v>
      </c>
      <c r="AE1451" s="64">
        <v>0</v>
      </c>
      <c r="AF1451" s="65">
        <v>0</v>
      </c>
      <c r="AG1451" s="66">
        <v>3</v>
      </c>
      <c r="AH1451" s="62">
        <v>3</v>
      </c>
      <c r="AI1451" s="62">
        <v>3</v>
      </c>
      <c r="AJ1451" s="62">
        <v>4</v>
      </c>
      <c r="AK1451" s="62">
        <v>4</v>
      </c>
      <c r="AL1451" s="62">
        <v>4</v>
      </c>
      <c r="AM1451" s="62">
        <v>4</v>
      </c>
      <c r="AN1451" s="62">
        <v>3</v>
      </c>
      <c r="AO1451" s="62">
        <v>6</v>
      </c>
      <c r="AP1451" s="62">
        <v>6</v>
      </c>
      <c r="AQ1451" s="62">
        <v>5</v>
      </c>
      <c r="AR1451" s="62">
        <v>5</v>
      </c>
      <c r="AS1451" s="62">
        <v>6</v>
      </c>
      <c r="AT1451" s="62">
        <v>6</v>
      </c>
      <c r="AU1451" s="62">
        <v>6</v>
      </c>
      <c r="AV1451" s="62">
        <v>6</v>
      </c>
      <c r="AW1451" s="62">
        <v>6</v>
      </c>
      <c r="AX1451" s="62">
        <v>6</v>
      </c>
    </row>
    <row r="1452" spans="1:50" ht="12.75" customHeight="1">
      <c r="A1452" s="78">
        <v>41367</v>
      </c>
      <c r="B1452" s="54">
        <v>8</v>
      </c>
      <c r="C1452" s="54">
        <v>13</v>
      </c>
      <c r="D1452" s="54">
        <v>17</v>
      </c>
      <c r="E1452" s="54">
        <v>26</v>
      </c>
      <c r="F1452" s="54">
        <v>42</v>
      </c>
      <c r="G1452" s="54">
        <v>45</v>
      </c>
      <c r="H1452" s="54"/>
      <c r="I1452" s="53"/>
      <c r="J1452" s="62">
        <v>6</v>
      </c>
      <c r="K1452" s="62">
        <v>10</v>
      </c>
      <c r="L1452" s="62">
        <v>13</v>
      </c>
      <c r="M1452" s="62">
        <v>17</v>
      </c>
      <c r="N1452" s="62">
        <v>22</v>
      </c>
      <c r="O1452" s="62">
        <v>24</v>
      </c>
      <c r="P1452" s="62">
        <v>27</v>
      </c>
      <c r="Q1452" s="62">
        <v>29</v>
      </c>
      <c r="R1452" s="62">
        <v>32</v>
      </c>
      <c r="S1452" s="62">
        <v>14</v>
      </c>
      <c r="T1452" s="62">
        <v>41</v>
      </c>
      <c r="U1452" s="62">
        <v>43</v>
      </c>
      <c r="V1452" s="62">
        <v>40</v>
      </c>
      <c r="W1452" s="62">
        <v>42</v>
      </c>
      <c r="X1452" s="62">
        <v>42</v>
      </c>
      <c r="Y1452" s="62">
        <v>45</v>
      </c>
      <c r="Z1452" s="62">
        <v>47</v>
      </c>
      <c r="AA1452" s="62">
        <v>48</v>
      </c>
      <c r="AB1452" s="62">
        <v>49</v>
      </c>
      <c r="AC1452" s="62">
        <v>49</v>
      </c>
      <c r="AE1452" s="64">
        <v>1</v>
      </c>
      <c r="AF1452" s="65">
        <v>2</v>
      </c>
      <c r="AG1452" s="66">
        <v>2</v>
      </c>
      <c r="AH1452" s="62">
        <v>2</v>
      </c>
      <c r="AI1452" s="62">
        <v>3</v>
      </c>
      <c r="AJ1452" s="62">
        <v>4</v>
      </c>
      <c r="AK1452" s="62">
        <v>5</v>
      </c>
      <c r="AL1452" s="62">
        <v>5</v>
      </c>
      <c r="AM1452" s="62">
        <v>5</v>
      </c>
      <c r="AN1452" s="62">
        <v>2</v>
      </c>
      <c r="AO1452" s="62">
        <v>6</v>
      </c>
      <c r="AP1452" s="62">
        <v>6</v>
      </c>
      <c r="AQ1452" s="62">
        <v>6</v>
      </c>
      <c r="AR1452" s="62">
        <v>6</v>
      </c>
      <c r="AS1452" s="62">
        <v>6</v>
      </c>
      <c r="AT1452" s="62">
        <v>6</v>
      </c>
      <c r="AU1452" s="62">
        <v>6</v>
      </c>
      <c r="AV1452" s="62">
        <v>6</v>
      </c>
      <c r="AW1452" s="62">
        <v>6</v>
      </c>
      <c r="AX1452" s="62">
        <v>6</v>
      </c>
    </row>
    <row r="1453" spans="1:50" ht="12.75" customHeight="1">
      <c r="A1453" s="78">
        <v>41366</v>
      </c>
      <c r="B1453" s="54">
        <v>12</v>
      </c>
      <c r="C1453" s="54">
        <v>14</v>
      </c>
      <c r="D1453" s="54">
        <v>20</v>
      </c>
      <c r="E1453" s="54">
        <v>27</v>
      </c>
      <c r="F1453" s="54">
        <v>30</v>
      </c>
      <c r="G1453" s="54">
        <v>38</v>
      </c>
      <c r="H1453" s="54"/>
      <c r="I1453" s="53"/>
      <c r="J1453" s="62">
        <v>6</v>
      </c>
      <c r="K1453" s="62">
        <v>11</v>
      </c>
      <c r="L1453" s="62">
        <v>15</v>
      </c>
      <c r="M1453" s="62">
        <v>18</v>
      </c>
      <c r="N1453" s="62">
        <v>22</v>
      </c>
      <c r="O1453" s="62">
        <v>26</v>
      </c>
      <c r="P1453" s="62">
        <v>28</v>
      </c>
      <c r="Q1453" s="62">
        <v>31</v>
      </c>
      <c r="R1453" s="62">
        <v>33</v>
      </c>
      <c r="S1453" s="62">
        <v>15</v>
      </c>
      <c r="T1453" s="62">
        <v>43</v>
      </c>
      <c r="U1453" s="62">
        <v>44</v>
      </c>
      <c r="V1453" s="62">
        <v>40</v>
      </c>
      <c r="W1453" s="62">
        <v>42</v>
      </c>
      <c r="X1453" s="62">
        <v>44</v>
      </c>
      <c r="Y1453" s="62">
        <v>44</v>
      </c>
      <c r="Z1453" s="62">
        <v>47</v>
      </c>
      <c r="AA1453" s="62">
        <v>48</v>
      </c>
      <c r="AB1453" s="62">
        <v>48</v>
      </c>
      <c r="AC1453" s="62">
        <v>49</v>
      </c>
      <c r="AE1453" s="64">
        <v>0</v>
      </c>
      <c r="AF1453" s="65">
        <v>3</v>
      </c>
      <c r="AG1453" s="66">
        <v>3</v>
      </c>
      <c r="AH1453" s="62">
        <v>3</v>
      </c>
      <c r="AI1453" s="62">
        <v>4</v>
      </c>
      <c r="AJ1453" s="62">
        <v>4</v>
      </c>
      <c r="AK1453" s="62">
        <v>4</v>
      </c>
      <c r="AL1453" s="62">
        <v>5</v>
      </c>
      <c r="AM1453" s="62">
        <v>5</v>
      </c>
      <c r="AN1453" s="62">
        <v>2</v>
      </c>
      <c r="AO1453" s="62">
        <v>6</v>
      </c>
      <c r="AP1453" s="62">
        <v>6</v>
      </c>
      <c r="AQ1453" s="62">
        <v>6</v>
      </c>
      <c r="AR1453" s="62">
        <v>6</v>
      </c>
      <c r="AS1453" s="62">
        <v>6</v>
      </c>
      <c r="AT1453" s="62">
        <v>6</v>
      </c>
      <c r="AU1453" s="62">
        <v>6</v>
      </c>
      <c r="AV1453" s="62">
        <v>6</v>
      </c>
      <c r="AW1453" s="62">
        <v>6</v>
      </c>
      <c r="AX1453" s="62">
        <v>6</v>
      </c>
    </row>
    <row r="1454" spans="1:50" ht="12.75" customHeight="1">
      <c r="A1454" s="78">
        <v>41365</v>
      </c>
      <c r="B1454" s="54">
        <v>8</v>
      </c>
      <c r="C1454" s="54">
        <v>16</v>
      </c>
      <c r="D1454" s="54">
        <v>21</v>
      </c>
      <c r="E1454" s="54">
        <v>24</v>
      </c>
      <c r="F1454" s="54">
        <v>42</v>
      </c>
      <c r="G1454" s="54">
        <v>49</v>
      </c>
      <c r="H1454" s="54"/>
      <c r="I1454" s="53"/>
      <c r="J1454" s="62">
        <v>6</v>
      </c>
      <c r="K1454" s="62">
        <v>10</v>
      </c>
      <c r="L1454" s="62">
        <v>15</v>
      </c>
      <c r="M1454" s="62">
        <v>19</v>
      </c>
      <c r="N1454" s="62">
        <v>21</v>
      </c>
      <c r="O1454" s="62">
        <v>23</v>
      </c>
      <c r="P1454" s="62">
        <v>27</v>
      </c>
      <c r="Q1454" s="62">
        <v>29</v>
      </c>
      <c r="R1454" s="62">
        <v>31</v>
      </c>
      <c r="S1454" s="62">
        <v>14</v>
      </c>
      <c r="T1454" s="62">
        <v>40</v>
      </c>
      <c r="U1454" s="62">
        <v>41</v>
      </c>
      <c r="V1454" s="62">
        <v>39</v>
      </c>
      <c r="W1454" s="62">
        <v>40</v>
      </c>
      <c r="X1454" s="62">
        <v>42</v>
      </c>
      <c r="Y1454" s="62">
        <v>44</v>
      </c>
      <c r="Z1454" s="62">
        <v>44</v>
      </c>
      <c r="AA1454" s="62">
        <v>47</v>
      </c>
      <c r="AB1454" s="62">
        <v>48</v>
      </c>
      <c r="AC1454" s="62">
        <v>48</v>
      </c>
      <c r="AE1454" s="64">
        <v>1</v>
      </c>
      <c r="AF1454" s="65">
        <v>1</v>
      </c>
      <c r="AG1454" s="66">
        <v>2</v>
      </c>
      <c r="AH1454" s="62">
        <v>3</v>
      </c>
      <c r="AI1454" s="62">
        <v>3</v>
      </c>
      <c r="AJ1454" s="62">
        <v>4</v>
      </c>
      <c r="AK1454" s="62">
        <v>5</v>
      </c>
      <c r="AL1454" s="62">
        <v>5</v>
      </c>
      <c r="AM1454" s="62">
        <v>5</v>
      </c>
      <c r="AN1454" s="62">
        <v>1</v>
      </c>
      <c r="AO1454" s="62">
        <v>2</v>
      </c>
      <c r="AP1454" s="62">
        <v>2</v>
      </c>
      <c r="AQ1454" s="62">
        <v>5</v>
      </c>
      <c r="AR1454" s="62">
        <v>5</v>
      </c>
      <c r="AS1454" s="62">
        <v>5</v>
      </c>
      <c r="AT1454" s="62">
        <v>5</v>
      </c>
      <c r="AU1454" s="62">
        <v>5</v>
      </c>
      <c r="AV1454" s="62">
        <v>5</v>
      </c>
      <c r="AW1454" s="62">
        <v>5</v>
      </c>
      <c r="AX1454" s="62">
        <v>5</v>
      </c>
    </row>
    <row r="1455" spans="1:50" ht="12.75" customHeight="1">
      <c r="A1455" s="78">
        <v>41362</v>
      </c>
      <c r="B1455" s="54">
        <v>13</v>
      </c>
      <c r="C1455" s="54">
        <v>19</v>
      </c>
      <c r="D1455" s="54">
        <v>25</v>
      </c>
      <c r="E1455" s="54">
        <v>26</v>
      </c>
      <c r="F1455" s="54">
        <v>39</v>
      </c>
      <c r="G1455" s="54">
        <v>43</v>
      </c>
      <c r="H1455" s="54"/>
      <c r="I1455" s="53"/>
      <c r="J1455" s="62">
        <v>6</v>
      </c>
      <c r="K1455" s="62">
        <v>12</v>
      </c>
      <c r="L1455" s="62">
        <v>15</v>
      </c>
      <c r="M1455" s="62">
        <v>20</v>
      </c>
      <c r="N1455" s="62">
        <v>24</v>
      </c>
      <c r="O1455" s="62">
        <v>26</v>
      </c>
      <c r="P1455" s="62">
        <v>27</v>
      </c>
      <c r="Q1455" s="62">
        <v>30</v>
      </c>
      <c r="R1455" s="62">
        <v>31</v>
      </c>
      <c r="S1455" s="62">
        <v>12</v>
      </c>
      <c r="T1455" s="62">
        <v>39</v>
      </c>
      <c r="U1455" s="62">
        <v>41</v>
      </c>
      <c r="V1455" s="62">
        <v>38</v>
      </c>
      <c r="W1455" s="62">
        <v>41</v>
      </c>
      <c r="X1455" s="62">
        <v>42</v>
      </c>
      <c r="Y1455" s="62">
        <v>44</v>
      </c>
      <c r="Z1455" s="62">
        <v>45</v>
      </c>
      <c r="AA1455" s="62">
        <v>45</v>
      </c>
      <c r="AB1455" s="62">
        <v>48</v>
      </c>
      <c r="AC1455" s="62">
        <v>48</v>
      </c>
      <c r="AE1455" s="64">
        <v>1</v>
      </c>
      <c r="AF1455" s="65">
        <v>1</v>
      </c>
      <c r="AG1455" s="66">
        <v>2</v>
      </c>
      <c r="AH1455" s="62">
        <v>2</v>
      </c>
      <c r="AI1455" s="62">
        <v>2</v>
      </c>
      <c r="AJ1455" s="62">
        <v>3</v>
      </c>
      <c r="AK1455" s="62">
        <v>3</v>
      </c>
      <c r="AL1455" s="62">
        <v>4</v>
      </c>
      <c r="AM1455" s="62">
        <v>4</v>
      </c>
      <c r="AN1455" s="62">
        <v>1</v>
      </c>
      <c r="AO1455" s="62">
        <v>4</v>
      </c>
      <c r="AP1455" s="62">
        <v>4</v>
      </c>
      <c r="AQ1455" s="62">
        <v>5</v>
      </c>
      <c r="AR1455" s="62">
        <v>6</v>
      </c>
      <c r="AS1455" s="62">
        <v>6</v>
      </c>
      <c r="AT1455" s="62">
        <v>6</v>
      </c>
      <c r="AU1455" s="62">
        <v>6</v>
      </c>
      <c r="AV1455" s="62">
        <v>6</v>
      </c>
      <c r="AW1455" s="62">
        <v>6</v>
      </c>
      <c r="AX1455" s="62">
        <v>6</v>
      </c>
    </row>
    <row r="1456" spans="1:50" ht="12.75" customHeight="1">
      <c r="A1456" s="78">
        <v>41360</v>
      </c>
      <c r="B1456" s="54">
        <v>7</v>
      </c>
      <c r="C1456" s="54">
        <v>17</v>
      </c>
      <c r="D1456" s="54">
        <v>19</v>
      </c>
      <c r="E1456" s="54">
        <v>30</v>
      </c>
      <c r="F1456" s="54">
        <v>32</v>
      </c>
      <c r="G1456" s="54">
        <v>36</v>
      </c>
      <c r="H1456" s="54"/>
      <c r="I1456" s="53"/>
      <c r="J1456" s="62">
        <v>6</v>
      </c>
      <c r="K1456" s="62">
        <v>11</v>
      </c>
      <c r="L1456" s="62">
        <v>17</v>
      </c>
      <c r="M1456" s="62">
        <v>19</v>
      </c>
      <c r="N1456" s="62">
        <v>24</v>
      </c>
      <c r="O1456" s="62">
        <v>28</v>
      </c>
      <c r="P1456" s="62">
        <v>29</v>
      </c>
      <c r="Q1456" s="62">
        <v>30</v>
      </c>
      <c r="R1456" s="62">
        <v>33</v>
      </c>
      <c r="S1456" s="62">
        <v>12</v>
      </c>
      <c r="T1456" s="62">
        <v>39</v>
      </c>
      <c r="U1456" s="62">
        <v>41</v>
      </c>
      <c r="V1456" s="62">
        <v>39</v>
      </c>
      <c r="W1456" s="62">
        <v>40</v>
      </c>
      <c r="X1456" s="62">
        <v>42</v>
      </c>
      <c r="Y1456" s="62">
        <v>43</v>
      </c>
      <c r="Z1456" s="62">
        <v>45</v>
      </c>
      <c r="AA1456" s="62">
        <v>46</v>
      </c>
      <c r="AB1456" s="62">
        <v>46</v>
      </c>
      <c r="AC1456" s="62">
        <v>48</v>
      </c>
      <c r="AE1456" s="64">
        <v>2</v>
      </c>
      <c r="AF1456" s="65">
        <v>3</v>
      </c>
      <c r="AG1456" s="66">
        <v>3</v>
      </c>
      <c r="AH1456" s="62">
        <v>3</v>
      </c>
      <c r="AI1456" s="62">
        <v>3</v>
      </c>
      <c r="AJ1456" s="62">
        <v>3</v>
      </c>
      <c r="AK1456" s="62">
        <v>3</v>
      </c>
      <c r="AL1456" s="62">
        <v>3</v>
      </c>
      <c r="AM1456" s="62">
        <v>3</v>
      </c>
      <c r="AN1456" s="62">
        <v>1</v>
      </c>
      <c r="AO1456" s="62">
        <v>4</v>
      </c>
      <c r="AP1456" s="62">
        <v>4</v>
      </c>
      <c r="AQ1456" s="62">
        <v>3</v>
      </c>
      <c r="AR1456" s="62">
        <v>3</v>
      </c>
      <c r="AS1456" s="62">
        <v>4</v>
      </c>
      <c r="AT1456" s="62">
        <v>4</v>
      </c>
      <c r="AU1456" s="62">
        <v>5</v>
      </c>
      <c r="AV1456" s="62">
        <v>5</v>
      </c>
      <c r="AW1456" s="62">
        <v>5</v>
      </c>
      <c r="AX1456" s="62">
        <v>6</v>
      </c>
    </row>
    <row r="1457" spans="1:50" ht="12.75" customHeight="1">
      <c r="A1457" s="78">
        <v>41359</v>
      </c>
      <c r="B1457" s="54">
        <v>1</v>
      </c>
      <c r="C1457" s="54">
        <v>18</v>
      </c>
      <c r="D1457" s="54">
        <v>25</v>
      </c>
      <c r="E1457" s="54">
        <v>27</v>
      </c>
      <c r="F1457" s="54">
        <v>36</v>
      </c>
      <c r="G1457" s="54">
        <v>40</v>
      </c>
      <c r="H1457" s="54"/>
      <c r="I1457" s="53"/>
      <c r="J1457" s="62">
        <v>6</v>
      </c>
      <c r="K1457" s="62">
        <v>12</v>
      </c>
      <c r="L1457" s="62">
        <v>17</v>
      </c>
      <c r="M1457" s="62">
        <v>22</v>
      </c>
      <c r="N1457" s="62">
        <v>23</v>
      </c>
      <c r="O1457" s="62">
        <v>27</v>
      </c>
      <c r="P1457" s="62">
        <v>30</v>
      </c>
      <c r="Q1457" s="62">
        <v>30</v>
      </c>
      <c r="R1457" s="62">
        <v>31</v>
      </c>
      <c r="S1457" s="62">
        <v>13</v>
      </c>
      <c r="T1457" s="62">
        <v>37</v>
      </c>
      <c r="U1457" s="62">
        <v>40</v>
      </c>
      <c r="V1457" s="62">
        <v>38</v>
      </c>
      <c r="W1457" s="62">
        <v>39</v>
      </c>
      <c r="X1457" s="62">
        <v>40</v>
      </c>
      <c r="Y1457" s="62">
        <v>42</v>
      </c>
      <c r="Z1457" s="62">
        <v>43</v>
      </c>
      <c r="AA1457" s="62">
        <v>45</v>
      </c>
      <c r="AB1457" s="62">
        <v>46</v>
      </c>
      <c r="AC1457" s="62">
        <v>46</v>
      </c>
      <c r="AE1457" s="64">
        <v>0</v>
      </c>
      <c r="AF1457" s="65">
        <v>1</v>
      </c>
      <c r="AG1457" s="66">
        <v>1</v>
      </c>
      <c r="AH1457" s="62">
        <v>1</v>
      </c>
      <c r="AI1457" s="62">
        <v>1</v>
      </c>
      <c r="AJ1457" s="62">
        <v>2</v>
      </c>
      <c r="AK1457" s="62">
        <v>2</v>
      </c>
      <c r="AL1457" s="62">
        <v>2</v>
      </c>
      <c r="AM1457" s="62">
        <v>2</v>
      </c>
      <c r="AN1457" s="62">
        <v>1</v>
      </c>
      <c r="AO1457" s="62">
        <v>2</v>
      </c>
      <c r="AP1457" s="62">
        <v>2</v>
      </c>
      <c r="AQ1457" s="62">
        <v>3</v>
      </c>
      <c r="AR1457" s="62">
        <v>3</v>
      </c>
      <c r="AS1457" s="62">
        <v>3</v>
      </c>
      <c r="AT1457" s="62">
        <v>4</v>
      </c>
      <c r="AU1457" s="62">
        <v>4</v>
      </c>
      <c r="AV1457" s="62">
        <v>4</v>
      </c>
      <c r="AW1457" s="62">
        <v>4</v>
      </c>
      <c r="AX1457" s="62">
        <v>4</v>
      </c>
    </row>
    <row r="1458" spans="1:50" ht="12.75" customHeight="1">
      <c r="A1458" s="78">
        <v>41358</v>
      </c>
      <c r="B1458" s="54">
        <v>3</v>
      </c>
      <c r="C1458" s="54">
        <v>5</v>
      </c>
      <c r="D1458" s="54">
        <v>24</v>
      </c>
      <c r="E1458" s="54">
        <v>25</v>
      </c>
      <c r="F1458" s="54">
        <v>28</v>
      </c>
      <c r="G1458" s="54">
        <v>45</v>
      </c>
      <c r="H1458" s="54"/>
      <c r="I1458" s="53"/>
      <c r="J1458" s="62">
        <v>6</v>
      </c>
      <c r="K1458" s="62">
        <v>12</v>
      </c>
      <c r="L1458" s="62">
        <v>17</v>
      </c>
      <c r="M1458" s="62">
        <v>20</v>
      </c>
      <c r="N1458" s="62">
        <v>24</v>
      </c>
      <c r="O1458" s="62">
        <v>24</v>
      </c>
      <c r="P1458" s="62">
        <v>28</v>
      </c>
      <c r="Q1458" s="62">
        <v>31</v>
      </c>
      <c r="R1458" s="62">
        <v>31</v>
      </c>
      <c r="S1458" s="62">
        <v>14</v>
      </c>
      <c r="T1458" s="62">
        <v>39</v>
      </c>
      <c r="U1458" s="62">
        <v>42</v>
      </c>
      <c r="V1458" s="62">
        <v>36</v>
      </c>
      <c r="W1458" s="62">
        <v>38</v>
      </c>
      <c r="X1458" s="62">
        <v>39</v>
      </c>
      <c r="Y1458" s="62">
        <v>40</v>
      </c>
      <c r="Z1458" s="62">
        <v>42</v>
      </c>
      <c r="AA1458" s="62">
        <v>43</v>
      </c>
      <c r="AB1458" s="62">
        <v>45</v>
      </c>
      <c r="AC1458" s="62">
        <v>46</v>
      </c>
      <c r="AE1458" s="64">
        <v>0</v>
      </c>
      <c r="AF1458" s="65">
        <v>1</v>
      </c>
      <c r="AG1458" s="66">
        <v>2</v>
      </c>
      <c r="AH1458" s="62">
        <v>2</v>
      </c>
      <c r="AI1458" s="62">
        <v>2</v>
      </c>
      <c r="AJ1458" s="62">
        <v>2</v>
      </c>
      <c r="AK1458" s="62">
        <v>2</v>
      </c>
      <c r="AL1458" s="62">
        <v>3</v>
      </c>
      <c r="AM1458" s="62">
        <v>3</v>
      </c>
      <c r="AN1458" s="62">
        <v>3</v>
      </c>
      <c r="AO1458" s="62">
        <v>5</v>
      </c>
      <c r="AP1458" s="62">
        <v>6</v>
      </c>
      <c r="AQ1458" s="62">
        <v>5</v>
      </c>
      <c r="AR1458" s="62">
        <v>5</v>
      </c>
      <c r="AS1458" s="62">
        <v>5</v>
      </c>
      <c r="AT1458" s="62">
        <v>5</v>
      </c>
      <c r="AU1458" s="62">
        <v>6</v>
      </c>
      <c r="AV1458" s="62">
        <v>6</v>
      </c>
      <c r="AW1458" s="62">
        <v>6</v>
      </c>
      <c r="AX1458" s="62">
        <v>6</v>
      </c>
    </row>
    <row r="1459" spans="1:50" ht="12.75" customHeight="1">
      <c r="A1459" s="78">
        <v>41355</v>
      </c>
      <c r="B1459" s="54">
        <v>22</v>
      </c>
      <c r="C1459" s="54">
        <v>23</v>
      </c>
      <c r="D1459" s="54">
        <v>27</v>
      </c>
      <c r="E1459" s="54">
        <v>30</v>
      </c>
      <c r="F1459" s="54">
        <v>38</v>
      </c>
      <c r="G1459" s="54">
        <v>46</v>
      </c>
      <c r="H1459" s="54"/>
      <c r="I1459" s="53"/>
      <c r="J1459" s="62">
        <v>6</v>
      </c>
      <c r="K1459" s="62">
        <v>10</v>
      </c>
      <c r="L1459" s="62">
        <v>15</v>
      </c>
      <c r="M1459" s="62">
        <v>19</v>
      </c>
      <c r="N1459" s="62">
        <v>22</v>
      </c>
      <c r="O1459" s="62">
        <v>26</v>
      </c>
      <c r="P1459" s="62">
        <v>26</v>
      </c>
      <c r="Q1459" s="62">
        <v>30</v>
      </c>
      <c r="R1459" s="62">
        <v>33</v>
      </c>
      <c r="S1459" s="62">
        <v>14</v>
      </c>
      <c r="T1459" s="62">
        <v>40</v>
      </c>
      <c r="U1459" s="62">
        <v>40</v>
      </c>
      <c r="V1459" s="62">
        <v>35</v>
      </c>
      <c r="W1459" s="62">
        <v>37</v>
      </c>
      <c r="X1459" s="62">
        <v>39</v>
      </c>
      <c r="Y1459" s="62">
        <v>40</v>
      </c>
      <c r="Z1459" s="62">
        <v>41</v>
      </c>
      <c r="AA1459" s="62">
        <v>43</v>
      </c>
      <c r="AB1459" s="62">
        <v>43</v>
      </c>
      <c r="AC1459" s="62">
        <v>45</v>
      </c>
      <c r="AE1459" s="64">
        <v>0</v>
      </c>
      <c r="AF1459" s="65">
        <v>0</v>
      </c>
      <c r="AG1459" s="66">
        <v>0</v>
      </c>
      <c r="AH1459" s="62">
        <v>1</v>
      </c>
      <c r="AI1459" s="62">
        <v>2</v>
      </c>
      <c r="AJ1459" s="62">
        <v>3</v>
      </c>
      <c r="AK1459" s="62">
        <v>3</v>
      </c>
      <c r="AL1459" s="62">
        <v>3</v>
      </c>
      <c r="AM1459" s="62">
        <v>3</v>
      </c>
      <c r="AN1459" s="62">
        <v>0</v>
      </c>
      <c r="AO1459" s="62">
        <v>4</v>
      </c>
      <c r="AP1459" s="62">
        <v>4</v>
      </c>
      <c r="AQ1459" s="62">
        <v>3</v>
      </c>
      <c r="AR1459" s="62">
        <v>4</v>
      </c>
      <c r="AS1459" s="62">
        <v>5</v>
      </c>
      <c r="AT1459" s="62">
        <v>5</v>
      </c>
      <c r="AU1459" s="62">
        <v>5</v>
      </c>
      <c r="AV1459" s="62">
        <v>5</v>
      </c>
      <c r="AW1459" s="62">
        <v>5</v>
      </c>
      <c r="AX1459" s="62">
        <v>5</v>
      </c>
    </row>
    <row r="1460" spans="1:50" ht="12.75" customHeight="1">
      <c r="A1460" s="78">
        <v>41353</v>
      </c>
      <c r="B1460" s="54">
        <v>7</v>
      </c>
      <c r="C1460" s="54">
        <v>17</v>
      </c>
      <c r="D1460" s="54">
        <v>23</v>
      </c>
      <c r="E1460" s="54">
        <v>26</v>
      </c>
      <c r="F1460" s="54">
        <v>37</v>
      </c>
      <c r="G1460" s="54">
        <v>39</v>
      </c>
      <c r="H1460" s="54"/>
      <c r="I1460" s="53"/>
      <c r="J1460" s="62">
        <v>6</v>
      </c>
      <c r="K1460" s="62">
        <v>11</v>
      </c>
      <c r="L1460" s="62">
        <v>15</v>
      </c>
      <c r="M1460" s="62">
        <v>19</v>
      </c>
      <c r="N1460" s="62">
        <v>23</v>
      </c>
      <c r="O1460" s="62">
        <v>26</v>
      </c>
      <c r="P1460" s="62">
        <v>29</v>
      </c>
      <c r="Q1460" s="62">
        <v>29</v>
      </c>
      <c r="R1460" s="62">
        <v>33</v>
      </c>
      <c r="S1460" s="62">
        <v>12</v>
      </c>
      <c r="T1460" s="62">
        <v>38</v>
      </c>
      <c r="U1460" s="62">
        <v>38</v>
      </c>
      <c r="V1460" s="62">
        <v>37</v>
      </c>
      <c r="W1460" s="62">
        <v>37</v>
      </c>
      <c r="X1460" s="62">
        <v>39</v>
      </c>
      <c r="Y1460" s="62">
        <v>40</v>
      </c>
      <c r="Z1460" s="62">
        <v>41</v>
      </c>
      <c r="AA1460" s="62">
        <v>42</v>
      </c>
      <c r="AB1460" s="62">
        <v>44</v>
      </c>
      <c r="AC1460" s="62">
        <v>44</v>
      </c>
      <c r="AE1460" s="64">
        <v>1</v>
      </c>
      <c r="AF1460" s="65">
        <v>1</v>
      </c>
      <c r="AG1460" s="66">
        <v>1</v>
      </c>
      <c r="AH1460" s="62">
        <v>2</v>
      </c>
      <c r="AI1460" s="62">
        <v>2</v>
      </c>
      <c r="AJ1460" s="62">
        <v>2</v>
      </c>
      <c r="AK1460" s="62">
        <v>2</v>
      </c>
      <c r="AL1460" s="62">
        <v>2</v>
      </c>
      <c r="AM1460" s="62">
        <v>2</v>
      </c>
      <c r="AN1460" s="62">
        <v>3</v>
      </c>
      <c r="AO1460" s="62">
        <v>4</v>
      </c>
      <c r="AP1460" s="62">
        <v>4</v>
      </c>
      <c r="AQ1460" s="62">
        <v>2</v>
      </c>
      <c r="AR1460" s="62">
        <v>2</v>
      </c>
      <c r="AS1460" s="62">
        <v>3</v>
      </c>
      <c r="AT1460" s="62">
        <v>3</v>
      </c>
      <c r="AU1460" s="62">
        <v>3</v>
      </c>
      <c r="AV1460" s="62">
        <v>3</v>
      </c>
      <c r="AW1460" s="62">
        <v>4</v>
      </c>
      <c r="AX1460" s="62">
        <v>4</v>
      </c>
    </row>
    <row r="1461" spans="1:50" ht="12.75" customHeight="1">
      <c r="A1461" s="78">
        <v>41352</v>
      </c>
      <c r="B1461" s="54">
        <v>10</v>
      </c>
      <c r="C1461" s="54">
        <v>15</v>
      </c>
      <c r="D1461" s="54">
        <v>23</v>
      </c>
      <c r="E1461" s="54">
        <v>28</v>
      </c>
      <c r="F1461" s="54">
        <v>42</v>
      </c>
      <c r="G1461" s="54">
        <v>47</v>
      </c>
      <c r="H1461" s="54"/>
      <c r="I1461" s="53"/>
      <c r="J1461" s="62">
        <v>6</v>
      </c>
      <c r="K1461" s="62">
        <v>12</v>
      </c>
      <c r="L1461" s="62">
        <v>17</v>
      </c>
      <c r="M1461" s="62">
        <v>20</v>
      </c>
      <c r="N1461" s="62">
        <v>23</v>
      </c>
      <c r="O1461" s="62">
        <v>26</v>
      </c>
      <c r="P1461" s="62">
        <v>29</v>
      </c>
      <c r="Q1461" s="62">
        <v>31</v>
      </c>
      <c r="R1461" s="62">
        <v>31</v>
      </c>
      <c r="S1461" s="62">
        <v>13</v>
      </c>
      <c r="T1461" s="62">
        <v>37</v>
      </c>
      <c r="U1461" s="62">
        <v>39</v>
      </c>
      <c r="V1461" s="62">
        <v>38</v>
      </c>
      <c r="W1461" s="62">
        <v>39</v>
      </c>
      <c r="X1461" s="62">
        <v>39</v>
      </c>
      <c r="Y1461" s="62">
        <v>41</v>
      </c>
      <c r="Z1461" s="62">
        <v>42</v>
      </c>
      <c r="AA1461" s="62">
        <v>43</v>
      </c>
      <c r="AB1461" s="62">
        <v>44</v>
      </c>
      <c r="AC1461" s="62">
        <v>46</v>
      </c>
      <c r="AE1461" s="64">
        <v>0</v>
      </c>
      <c r="AF1461" s="65">
        <v>2</v>
      </c>
      <c r="AG1461" s="66">
        <v>3</v>
      </c>
      <c r="AH1461" s="62">
        <v>3</v>
      </c>
      <c r="AI1461" s="62">
        <v>3</v>
      </c>
      <c r="AJ1461" s="62">
        <v>4</v>
      </c>
      <c r="AK1461" s="62">
        <v>5</v>
      </c>
      <c r="AL1461" s="62">
        <v>5</v>
      </c>
      <c r="AM1461" s="62">
        <v>5</v>
      </c>
      <c r="AN1461" s="62">
        <v>1</v>
      </c>
      <c r="AO1461" s="62">
        <v>5</v>
      </c>
      <c r="AP1461" s="62">
        <v>5</v>
      </c>
      <c r="AQ1461" s="62">
        <v>6</v>
      </c>
      <c r="AR1461" s="62">
        <v>6</v>
      </c>
      <c r="AS1461" s="62">
        <v>6</v>
      </c>
      <c r="AT1461" s="62">
        <v>6</v>
      </c>
      <c r="AU1461" s="62">
        <v>6</v>
      </c>
      <c r="AV1461" s="62">
        <v>6</v>
      </c>
      <c r="AW1461" s="62">
        <v>6</v>
      </c>
      <c r="AX1461" s="62">
        <v>6</v>
      </c>
    </row>
    <row r="1462" spans="1:50" ht="12.75" customHeight="1">
      <c r="A1462" s="78">
        <v>41351</v>
      </c>
      <c r="B1462" s="54">
        <v>5</v>
      </c>
      <c r="C1462" s="54">
        <v>7</v>
      </c>
      <c r="D1462" s="54">
        <v>25</v>
      </c>
      <c r="E1462" s="54">
        <v>30</v>
      </c>
      <c r="F1462" s="54">
        <v>31</v>
      </c>
      <c r="G1462" s="54">
        <v>34</v>
      </c>
      <c r="H1462" s="54"/>
      <c r="I1462" s="53"/>
      <c r="J1462" s="62">
        <v>6</v>
      </c>
      <c r="K1462" s="62">
        <v>12</v>
      </c>
      <c r="L1462" s="62">
        <v>18</v>
      </c>
      <c r="M1462" s="62">
        <v>22</v>
      </c>
      <c r="N1462" s="62">
        <v>25</v>
      </c>
      <c r="O1462" s="62">
        <v>28</v>
      </c>
      <c r="P1462" s="62">
        <v>31</v>
      </c>
      <c r="Q1462" s="62">
        <v>33</v>
      </c>
      <c r="R1462" s="62">
        <v>35</v>
      </c>
      <c r="S1462" s="62">
        <v>11</v>
      </c>
      <c r="T1462" s="62">
        <v>36</v>
      </c>
      <c r="U1462" s="62">
        <v>36</v>
      </c>
      <c r="V1462" s="62">
        <v>39</v>
      </c>
      <c r="W1462" s="62">
        <v>40</v>
      </c>
      <c r="X1462" s="62">
        <v>41</v>
      </c>
      <c r="Y1462" s="62">
        <v>41</v>
      </c>
      <c r="Z1462" s="62">
        <v>43</v>
      </c>
      <c r="AA1462" s="62">
        <v>43</v>
      </c>
      <c r="AB1462" s="62">
        <v>44</v>
      </c>
      <c r="AC1462" s="62">
        <v>45</v>
      </c>
      <c r="AE1462" s="64">
        <v>1</v>
      </c>
      <c r="AF1462" s="65">
        <v>3</v>
      </c>
      <c r="AG1462" s="66">
        <v>4</v>
      </c>
      <c r="AH1462" s="62">
        <v>4</v>
      </c>
      <c r="AI1462" s="62">
        <v>4</v>
      </c>
      <c r="AJ1462" s="62">
        <v>5</v>
      </c>
      <c r="AK1462" s="62">
        <v>5</v>
      </c>
      <c r="AL1462" s="62">
        <v>5</v>
      </c>
      <c r="AM1462" s="62">
        <v>5</v>
      </c>
      <c r="AN1462" s="62">
        <v>1</v>
      </c>
      <c r="AO1462" s="62">
        <v>3</v>
      </c>
      <c r="AP1462" s="62">
        <v>3</v>
      </c>
      <c r="AQ1462" s="62">
        <v>5</v>
      </c>
      <c r="AR1462" s="62">
        <v>5</v>
      </c>
      <c r="AS1462" s="62">
        <v>5</v>
      </c>
      <c r="AT1462" s="62">
        <v>5</v>
      </c>
      <c r="AU1462" s="62">
        <v>5</v>
      </c>
      <c r="AV1462" s="62">
        <v>5</v>
      </c>
      <c r="AW1462" s="62">
        <v>5</v>
      </c>
      <c r="AX1462" s="62">
        <v>5</v>
      </c>
    </row>
    <row r="1463" spans="1:50" ht="12.75" customHeight="1">
      <c r="A1463" s="78">
        <v>41348</v>
      </c>
      <c r="B1463" s="54">
        <v>14</v>
      </c>
      <c r="C1463" s="54">
        <v>20</v>
      </c>
      <c r="D1463" s="54">
        <v>33</v>
      </c>
      <c r="E1463" s="54">
        <v>41</v>
      </c>
      <c r="F1463" s="54">
        <v>45</v>
      </c>
      <c r="G1463" s="54">
        <v>48</v>
      </c>
      <c r="H1463" s="54"/>
      <c r="I1463" s="53"/>
      <c r="J1463" s="62">
        <v>6</v>
      </c>
      <c r="K1463" s="62">
        <v>11</v>
      </c>
      <c r="L1463" s="62">
        <v>16</v>
      </c>
      <c r="M1463" s="62">
        <v>22</v>
      </c>
      <c r="N1463" s="62">
        <v>26</v>
      </c>
      <c r="O1463" s="62">
        <v>29</v>
      </c>
      <c r="P1463" s="62">
        <v>32</v>
      </c>
      <c r="Q1463" s="62">
        <v>35</v>
      </c>
      <c r="R1463" s="62">
        <v>36</v>
      </c>
      <c r="S1463" s="62">
        <v>11</v>
      </c>
      <c r="T1463" s="62">
        <v>35</v>
      </c>
      <c r="U1463" s="62">
        <v>37</v>
      </c>
      <c r="V1463" s="62">
        <v>41</v>
      </c>
      <c r="W1463" s="62">
        <v>41</v>
      </c>
      <c r="X1463" s="62">
        <v>41</v>
      </c>
      <c r="Y1463" s="62">
        <v>42</v>
      </c>
      <c r="Z1463" s="62">
        <v>42</v>
      </c>
      <c r="AA1463" s="62">
        <v>44</v>
      </c>
      <c r="AB1463" s="62">
        <v>44</v>
      </c>
      <c r="AC1463" s="62">
        <v>45</v>
      </c>
      <c r="AE1463" s="64">
        <v>0</v>
      </c>
      <c r="AF1463" s="65">
        <v>1</v>
      </c>
      <c r="AG1463" s="66">
        <v>1</v>
      </c>
      <c r="AH1463" s="62">
        <v>1</v>
      </c>
      <c r="AI1463" s="62">
        <v>2</v>
      </c>
      <c r="AJ1463" s="62">
        <v>3</v>
      </c>
      <c r="AK1463" s="62">
        <v>4</v>
      </c>
      <c r="AL1463" s="62">
        <v>4</v>
      </c>
      <c r="AM1463" s="62">
        <v>4</v>
      </c>
      <c r="AN1463" s="62">
        <v>2</v>
      </c>
      <c r="AO1463" s="62">
        <v>5</v>
      </c>
      <c r="AP1463" s="62">
        <v>5</v>
      </c>
      <c r="AQ1463" s="62">
        <v>5</v>
      </c>
      <c r="AR1463" s="62">
        <v>5</v>
      </c>
      <c r="AS1463" s="62">
        <v>5</v>
      </c>
      <c r="AT1463" s="62">
        <v>5</v>
      </c>
      <c r="AU1463" s="62">
        <v>5</v>
      </c>
      <c r="AV1463" s="62">
        <v>5</v>
      </c>
      <c r="AW1463" s="62">
        <v>5</v>
      </c>
      <c r="AX1463" s="62">
        <v>5</v>
      </c>
    </row>
    <row r="1464" spans="1:50" ht="12.75" customHeight="1">
      <c r="A1464" s="78">
        <v>41346</v>
      </c>
      <c r="B1464" s="54">
        <v>11</v>
      </c>
      <c r="C1464" s="54">
        <v>12</v>
      </c>
      <c r="D1464" s="54">
        <v>28</v>
      </c>
      <c r="E1464" s="54">
        <v>29</v>
      </c>
      <c r="F1464" s="54">
        <v>42</v>
      </c>
      <c r="G1464" s="54">
        <v>45</v>
      </c>
      <c r="H1464" s="54"/>
      <c r="I1464" s="53"/>
      <c r="J1464" s="62">
        <v>6</v>
      </c>
      <c r="K1464" s="62">
        <v>11</v>
      </c>
      <c r="L1464" s="62">
        <v>16</v>
      </c>
      <c r="M1464" s="62">
        <v>21</v>
      </c>
      <c r="N1464" s="62">
        <v>25</v>
      </c>
      <c r="O1464" s="62">
        <v>28</v>
      </c>
      <c r="P1464" s="62">
        <v>31</v>
      </c>
      <c r="Q1464" s="62">
        <v>34</v>
      </c>
      <c r="R1464" s="62">
        <v>37</v>
      </c>
      <c r="S1464" s="62">
        <v>13</v>
      </c>
      <c r="T1464" s="62">
        <v>35</v>
      </c>
      <c r="U1464" s="62">
        <v>38</v>
      </c>
      <c r="V1464" s="62">
        <v>41</v>
      </c>
      <c r="W1464" s="62">
        <v>42</v>
      </c>
      <c r="X1464" s="62">
        <v>42</v>
      </c>
      <c r="Y1464" s="62">
        <v>42</v>
      </c>
      <c r="Z1464" s="62">
        <v>43</v>
      </c>
      <c r="AA1464" s="62">
        <v>43</v>
      </c>
      <c r="AB1464" s="62">
        <v>45</v>
      </c>
      <c r="AC1464" s="62">
        <v>45</v>
      </c>
      <c r="AE1464" s="64">
        <v>0</v>
      </c>
      <c r="AF1464" s="65">
        <v>2</v>
      </c>
      <c r="AG1464" s="66">
        <v>2</v>
      </c>
      <c r="AH1464" s="62">
        <v>2</v>
      </c>
      <c r="AI1464" s="62">
        <v>2</v>
      </c>
      <c r="AJ1464" s="62">
        <v>3</v>
      </c>
      <c r="AK1464" s="62">
        <v>3</v>
      </c>
      <c r="AL1464" s="62">
        <v>3</v>
      </c>
      <c r="AM1464" s="62">
        <v>5</v>
      </c>
      <c r="AN1464" s="62">
        <v>1</v>
      </c>
      <c r="AO1464" s="62">
        <v>4</v>
      </c>
      <c r="AP1464" s="62">
        <v>5</v>
      </c>
      <c r="AQ1464" s="62">
        <v>5</v>
      </c>
      <c r="AR1464" s="62">
        <v>5</v>
      </c>
      <c r="AS1464" s="62">
        <v>5</v>
      </c>
      <c r="AT1464" s="62">
        <v>5</v>
      </c>
      <c r="AU1464" s="62">
        <v>5</v>
      </c>
      <c r="AV1464" s="62">
        <v>5</v>
      </c>
      <c r="AW1464" s="62">
        <v>5</v>
      </c>
      <c r="AX1464" s="62">
        <v>5</v>
      </c>
    </row>
    <row r="1465" spans="1:50" ht="12.75" customHeight="1">
      <c r="A1465" s="78">
        <v>41345</v>
      </c>
      <c r="B1465" s="54">
        <v>2</v>
      </c>
      <c r="C1465" s="54">
        <v>23</v>
      </c>
      <c r="D1465" s="54">
        <v>24</v>
      </c>
      <c r="E1465" s="54">
        <v>27</v>
      </c>
      <c r="F1465" s="54">
        <v>31</v>
      </c>
      <c r="G1465" s="54">
        <v>34</v>
      </c>
      <c r="H1465" s="54"/>
      <c r="I1465" s="53"/>
      <c r="J1465" s="62">
        <v>6</v>
      </c>
      <c r="K1465" s="62">
        <v>11</v>
      </c>
      <c r="L1465" s="62">
        <v>16</v>
      </c>
      <c r="M1465" s="62">
        <v>19</v>
      </c>
      <c r="N1465" s="62">
        <v>23</v>
      </c>
      <c r="O1465" s="62">
        <v>26</v>
      </c>
      <c r="P1465" s="62">
        <v>29</v>
      </c>
      <c r="Q1465" s="62">
        <v>32</v>
      </c>
      <c r="R1465" s="62">
        <v>35</v>
      </c>
      <c r="S1465" s="62">
        <v>14</v>
      </c>
      <c r="T1465" s="62">
        <v>36</v>
      </c>
      <c r="U1465" s="62">
        <v>36</v>
      </c>
      <c r="V1465" s="62">
        <v>40</v>
      </c>
      <c r="W1465" s="62">
        <v>42</v>
      </c>
      <c r="X1465" s="62">
        <v>43</v>
      </c>
      <c r="Y1465" s="62">
        <v>43</v>
      </c>
      <c r="Z1465" s="62">
        <v>43</v>
      </c>
      <c r="AA1465" s="62">
        <v>44</v>
      </c>
      <c r="AB1465" s="62">
        <v>44</v>
      </c>
      <c r="AC1465" s="62">
        <v>46</v>
      </c>
      <c r="AE1465" s="64">
        <v>0</v>
      </c>
      <c r="AF1465" s="65">
        <v>0</v>
      </c>
      <c r="AG1465" s="66">
        <v>1</v>
      </c>
      <c r="AH1465" s="62">
        <v>2</v>
      </c>
      <c r="AI1465" s="62">
        <v>3</v>
      </c>
      <c r="AJ1465" s="62">
        <v>4</v>
      </c>
      <c r="AK1465" s="62">
        <v>4</v>
      </c>
      <c r="AL1465" s="62">
        <v>4</v>
      </c>
      <c r="AM1465" s="62">
        <v>5</v>
      </c>
      <c r="AN1465" s="62">
        <v>2</v>
      </c>
      <c r="AO1465" s="62">
        <v>4</v>
      </c>
      <c r="AP1465" s="62">
        <v>4</v>
      </c>
      <c r="AQ1465" s="62">
        <v>5</v>
      </c>
      <c r="AR1465" s="62">
        <v>5</v>
      </c>
      <c r="AS1465" s="62">
        <v>5</v>
      </c>
      <c r="AT1465" s="62">
        <v>5</v>
      </c>
      <c r="AU1465" s="62">
        <v>5</v>
      </c>
      <c r="AV1465" s="62">
        <v>5</v>
      </c>
      <c r="AW1465" s="62">
        <v>5</v>
      </c>
      <c r="AX1465" s="62">
        <v>6</v>
      </c>
    </row>
    <row r="1466" spans="1:50" ht="12.75" customHeight="1">
      <c r="A1466" s="78">
        <v>41344</v>
      </c>
      <c r="B1466" s="54">
        <v>14</v>
      </c>
      <c r="C1466" s="54">
        <v>20</v>
      </c>
      <c r="D1466" s="54">
        <v>26</v>
      </c>
      <c r="E1466" s="54">
        <v>27</v>
      </c>
      <c r="F1466" s="54">
        <v>31</v>
      </c>
      <c r="G1466" s="54">
        <v>44</v>
      </c>
      <c r="H1466" s="54"/>
      <c r="I1466" s="53"/>
      <c r="J1466" s="62">
        <v>6</v>
      </c>
      <c r="K1466" s="62">
        <v>12</v>
      </c>
      <c r="L1466" s="62">
        <v>17</v>
      </c>
      <c r="M1466" s="62">
        <v>22</v>
      </c>
      <c r="N1466" s="62">
        <v>24</v>
      </c>
      <c r="O1466" s="62">
        <v>28</v>
      </c>
      <c r="P1466" s="62">
        <v>30</v>
      </c>
      <c r="Q1466" s="62">
        <v>33</v>
      </c>
      <c r="R1466" s="62">
        <v>36</v>
      </c>
      <c r="S1466" s="62">
        <v>14</v>
      </c>
      <c r="T1466" s="62">
        <v>34</v>
      </c>
      <c r="U1466" s="62">
        <v>34</v>
      </c>
      <c r="V1466" s="62">
        <v>43</v>
      </c>
      <c r="W1466" s="62">
        <v>43</v>
      </c>
      <c r="X1466" s="62">
        <v>44</v>
      </c>
      <c r="Y1466" s="62">
        <v>45</v>
      </c>
      <c r="Z1466" s="62">
        <v>45</v>
      </c>
      <c r="AA1466" s="62">
        <v>45</v>
      </c>
      <c r="AB1466" s="62">
        <v>46</v>
      </c>
      <c r="AC1466" s="62">
        <v>46</v>
      </c>
      <c r="AE1466" s="64">
        <v>3</v>
      </c>
      <c r="AF1466" s="65">
        <v>3</v>
      </c>
      <c r="AG1466" s="66">
        <v>3</v>
      </c>
      <c r="AH1466" s="62">
        <v>3</v>
      </c>
      <c r="AI1466" s="62">
        <v>4</v>
      </c>
      <c r="AJ1466" s="62">
        <v>5</v>
      </c>
      <c r="AK1466" s="62">
        <v>5</v>
      </c>
      <c r="AL1466" s="62">
        <v>5</v>
      </c>
      <c r="AM1466" s="62">
        <v>5</v>
      </c>
      <c r="AN1466" s="62">
        <v>1</v>
      </c>
      <c r="AO1466" s="62">
        <v>4</v>
      </c>
      <c r="AP1466" s="62">
        <v>4</v>
      </c>
      <c r="AQ1466" s="62">
        <v>5</v>
      </c>
      <c r="AR1466" s="62">
        <v>5</v>
      </c>
      <c r="AS1466" s="62">
        <v>5</v>
      </c>
      <c r="AT1466" s="62">
        <v>5</v>
      </c>
      <c r="AU1466" s="62">
        <v>5</v>
      </c>
      <c r="AV1466" s="62">
        <v>5</v>
      </c>
      <c r="AW1466" s="62">
        <v>6</v>
      </c>
      <c r="AX1466" s="62">
        <v>6</v>
      </c>
    </row>
    <row r="1467" spans="1:50" ht="12.75" customHeight="1">
      <c r="A1467" s="78">
        <v>41341</v>
      </c>
      <c r="B1467" s="54">
        <v>4</v>
      </c>
      <c r="C1467" s="54">
        <v>8</v>
      </c>
      <c r="D1467" s="54">
        <v>12</v>
      </c>
      <c r="E1467" s="54">
        <v>14</v>
      </c>
      <c r="F1467" s="54">
        <v>45</v>
      </c>
      <c r="G1467" s="54">
        <v>48</v>
      </c>
      <c r="H1467" s="54"/>
      <c r="I1467" s="53"/>
      <c r="J1467" s="62">
        <v>6</v>
      </c>
      <c r="K1467" s="62">
        <v>11</v>
      </c>
      <c r="L1467" s="62">
        <v>17</v>
      </c>
      <c r="M1467" s="62">
        <v>21</v>
      </c>
      <c r="N1467" s="62">
        <v>25</v>
      </c>
      <c r="O1467" s="62">
        <v>25</v>
      </c>
      <c r="P1467" s="62">
        <v>29</v>
      </c>
      <c r="Q1467" s="62">
        <v>31</v>
      </c>
      <c r="R1467" s="62">
        <v>34</v>
      </c>
      <c r="S1467" s="62">
        <v>15</v>
      </c>
      <c r="T1467" s="62">
        <v>33</v>
      </c>
      <c r="U1467" s="62">
        <v>35</v>
      </c>
      <c r="V1467" s="62">
        <v>42</v>
      </c>
      <c r="W1467" s="62">
        <v>44</v>
      </c>
      <c r="X1467" s="62">
        <v>44</v>
      </c>
      <c r="Y1467" s="62">
        <v>45</v>
      </c>
      <c r="Z1467" s="62">
        <v>45</v>
      </c>
      <c r="AA1467" s="62">
        <v>45</v>
      </c>
      <c r="AB1467" s="62">
        <v>45</v>
      </c>
      <c r="AC1467" s="62">
        <v>46</v>
      </c>
      <c r="AE1467" s="64">
        <v>0</v>
      </c>
      <c r="AF1467" s="65">
        <v>1</v>
      </c>
      <c r="AG1467" s="66">
        <v>1</v>
      </c>
      <c r="AH1467" s="62">
        <v>2</v>
      </c>
      <c r="AI1467" s="62">
        <v>3</v>
      </c>
      <c r="AJ1467" s="62">
        <v>3</v>
      </c>
      <c r="AK1467" s="62">
        <v>3</v>
      </c>
      <c r="AL1467" s="62">
        <v>3</v>
      </c>
      <c r="AM1467" s="62">
        <v>4</v>
      </c>
      <c r="AN1467" s="62">
        <v>1</v>
      </c>
      <c r="AO1467" s="62">
        <v>5</v>
      </c>
      <c r="AP1467" s="62">
        <v>6</v>
      </c>
      <c r="AQ1467" s="62">
        <v>6</v>
      </c>
      <c r="AR1467" s="62">
        <v>6</v>
      </c>
      <c r="AS1467" s="62">
        <v>6</v>
      </c>
      <c r="AT1467" s="62">
        <v>6</v>
      </c>
      <c r="AU1467" s="62">
        <v>6</v>
      </c>
      <c r="AV1467" s="62">
        <v>6</v>
      </c>
      <c r="AW1467" s="62">
        <v>6</v>
      </c>
      <c r="AX1467" s="62">
        <v>6</v>
      </c>
    </row>
    <row r="1468" spans="1:50" ht="12.75" customHeight="1">
      <c r="A1468" s="78">
        <v>41339</v>
      </c>
      <c r="B1468" s="54">
        <v>10</v>
      </c>
      <c r="C1468" s="54">
        <v>13</v>
      </c>
      <c r="D1468" s="54">
        <v>34</v>
      </c>
      <c r="E1468" s="54">
        <v>42</v>
      </c>
      <c r="F1468" s="54">
        <v>44</v>
      </c>
      <c r="G1468" s="54">
        <v>49</v>
      </c>
      <c r="H1468" s="54"/>
      <c r="I1468" s="53"/>
      <c r="J1468" s="62">
        <v>6</v>
      </c>
      <c r="K1468" s="62">
        <v>12</v>
      </c>
      <c r="L1468" s="62">
        <v>17</v>
      </c>
      <c r="M1468" s="62">
        <v>22</v>
      </c>
      <c r="N1468" s="62">
        <v>26</v>
      </c>
      <c r="O1468" s="62">
        <v>30</v>
      </c>
      <c r="P1468" s="62">
        <v>30</v>
      </c>
      <c r="Q1468" s="62">
        <v>32</v>
      </c>
      <c r="R1468" s="62">
        <v>34</v>
      </c>
      <c r="S1468" s="62">
        <v>15</v>
      </c>
      <c r="T1468" s="62">
        <v>34</v>
      </c>
      <c r="U1468" s="62">
        <v>36</v>
      </c>
      <c r="V1468" s="62">
        <v>44</v>
      </c>
      <c r="W1468" s="62">
        <v>44</v>
      </c>
      <c r="X1468" s="62">
        <v>46</v>
      </c>
      <c r="Y1468" s="62">
        <v>46</v>
      </c>
      <c r="Z1468" s="62">
        <v>47</v>
      </c>
      <c r="AA1468" s="62">
        <v>47</v>
      </c>
      <c r="AB1468" s="62">
        <v>47</v>
      </c>
      <c r="AC1468" s="62">
        <v>47</v>
      </c>
      <c r="AE1468" s="64">
        <v>0</v>
      </c>
      <c r="AF1468" s="65">
        <v>0</v>
      </c>
      <c r="AG1468" s="66">
        <v>1</v>
      </c>
      <c r="AH1468" s="62">
        <v>2</v>
      </c>
      <c r="AI1468" s="62">
        <v>2</v>
      </c>
      <c r="AJ1468" s="62">
        <v>3</v>
      </c>
      <c r="AK1468" s="62">
        <v>3</v>
      </c>
      <c r="AL1468" s="62">
        <v>3</v>
      </c>
      <c r="AM1468" s="62">
        <v>3</v>
      </c>
      <c r="AN1468" s="62">
        <v>2</v>
      </c>
      <c r="AO1468" s="62">
        <v>5</v>
      </c>
      <c r="AP1468" s="62">
        <v>5</v>
      </c>
      <c r="AQ1468" s="62">
        <v>5</v>
      </c>
      <c r="AR1468" s="62">
        <v>5</v>
      </c>
      <c r="AS1468" s="62">
        <v>5</v>
      </c>
      <c r="AT1468" s="62">
        <v>5</v>
      </c>
      <c r="AU1468" s="62">
        <v>5</v>
      </c>
      <c r="AV1468" s="62">
        <v>5</v>
      </c>
      <c r="AW1468" s="62">
        <v>5</v>
      </c>
      <c r="AX1468" s="62">
        <v>5</v>
      </c>
    </row>
    <row r="1469" spans="1:50" ht="12.75" customHeight="1">
      <c r="A1469" s="78">
        <v>41338</v>
      </c>
      <c r="B1469" s="54">
        <v>6</v>
      </c>
      <c r="C1469" s="54">
        <v>16</v>
      </c>
      <c r="D1469" s="54">
        <v>20</v>
      </c>
      <c r="E1469" s="54">
        <v>24</v>
      </c>
      <c r="F1469" s="54">
        <v>35</v>
      </c>
      <c r="G1469" s="54">
        <v>38</v>
      </c>
      <c r="H1469" s="54"/>
      <c r="I1469" s="53"/>
      <c r="J1469" s="62">
        <v>6</v>
      </c>
      <c r="K1469" s="62">
        <v>12</v>
      </c>
      <c r="L1469" s="62">
        <v>17</v>
      </c>
      <c r="M1469" s="62">
        <v>21</v>
      </c>
      <c r="N1469" s="62">
        <v>26</v>
      </c>
      <c r="O1469" s="62">
        <v>30</v>
      </c>
      <c r="P1469" s="62">
        <v>34</v>
      </c>
      <c r="Q1469" s="62">
        <v>34</v>
      </c>
      <c r="R1469" s="62">
        <v>35</v>
      </c>
      <c r="S1469" s="62">
        <v>15</v>
      </c>
      <c r="T1469" s="62">
        <v>35</v>
      </c>
      <c r="U1469" s="62">
        <v>37</v>
      </c>
      <c r="V1469" s="62">
        <v>44</v>
      </c>
      <c r="W1469" s="62">
        <v>44</v>
      </c>
      <c r="X1469" s="62">
        <v>44</v>
      </c>
      <c r="Y1469" s="62">
        <v>46</v>
      </c>
      <c r="Z1469" s="62">
        <v>46</v>
      </c>
      <c r="AA1469" s="62">
        <v>47</v>
      </c>
      <c r="AB1469" s="62">
        <v>47</v>
      </c>
      <c r="AC1469" s="62">
        <v>47</v>
      </c>
      <c r="AE1469" s="64">
        <v>0</v>
      </c>
      <c r="AF1469" s="65">
        <v>0</v>
      </c>
      <c r="AG1469" s="66">
        <v>1</v>
      </c>
      <c r="AH1469" s="62">
        <v>1</v>
      </c>
      <c r="AI1469" s="62">
        <v>2</v>
      </c>
      <c r="AJ1469" s="62">
        <v>2</v>
      </c>
      <c r="AK1469" s="62">
        <v>3</v>
      </c>
      <c r="AL1469" s="62">
        <v>3</v>
      </c>
      <c r="AM1469" s="62">
        <v>3</v>
      </c>
      <c r="AN1469" s="62">
        <v>2</v>
      </c>
      <c r="AO1469" s="62">
        <v>5</v>
      </c>
      <c r="AP1469" s="62">
        <v>5</v>
      </c>
      <c r="AQ1469" s="62">
        <v>4</v>
      </c>
      <c r="AR1469" s="62">
        <v>4</v>
      </c>
      <c r="AS1469" s="62">
        <v>4</v>
      </c>
      <c r="AT1469" s="62">
        <v>6</v>
      </c>
      <c r="AU1469" s="62">
        <v>6</v>
      </c>
      <c r="AV1469" s="62">
        <v>6</v>
      </c>
      <c r="AW1469" s="62">
        <v>6</v>
      </c>
      <c r="AX1469" s="62">
        <v>6</v>
      </c>
    </row>
    <row r="1470" spans="1:50" ht="12.75" customHeight="1">
      <c r="A1470" s="78">
        <v>41337</v>
      </c>
      <c r="B1470" s="54">
        <v>3</v>
      </c>
      <c r="C1470" s="54">
        <v>9</v>
      </c>
      <c r="D1470" s="54">
        <v>12</v>
      </c>
      <c r="E1470" s="54">
        <v>18</v>
      </c>
      <c r="F1470" s="54">
        <v>39</v>
      </c>
      <c r="G1470" s="54">
        <v>47</v>
      </c>
      <c r="H1470" s="54"/>
      <c r="I1470" s="53"/>
      <c r="J1470" s="62">
        <v>6</v>
      </c>
      <c r="K1470" s="62">
        <v>12</v>
      </c>
      <c r="L1470" s="62">
        <v>17</v>
      </c>
      <c r="M1470" s="62">
        <v>22</v>
      </c>
      <c r="N1470" s="62">
        <v>26</v>
      </c>
      <c r="O1470" s="62">
        <v>31</v>
      </c>
      <c r="P1470" s="62">
        <v>34</v>
      </c>
      <c r="Q1470" s="62">
        <v>37</v>
      </c>
      <c r="R1470" s="62">
        <v>37</v>
      </c>
      <c r="S1470" s="62">
        <v>14</v>
      </c>
      <c r="T1470" s="62">
        <v>37</v>
      </c>
      <c r="U1470" s="62">
        <v>39</v>
      </c>
      <c r="V1470" s="62">
        <v>43</v>
      </c>
      <c r="W1470" s="62">
        <v>45</v>
      </c>
      <c r="X1470" s="62">
        <v>45</v>
      </c>
      <c r="Y1470" s="62">
        <v>45</v>
      </c>
      <c r="Z1470" s="62">
        <v>47</v>
      </c>
      <c r="AA1470" s="62">
        <v>47</v>
      </c>
      <c r="AB1470" s="62">
        <v>48</v>
      </c>
      <c r="AC1470" s="62">
        <v>48</v>
      </c>
      <c r="AE1470" s="64">
        <v>1</v>
      </c>
      <c r="AF1470" s="65">
        <v>2</v>
      </c>
      <c r="AG1470" s="66">
        <v>2</v>
      </c>
      <c r="AH1470" s="62">
        <v>3</v>
      </c>
      <c r="AI1470" s="62">
        <v>3</v>
      </c>
      <c r="AJ1470" s="62">
        <v>3</v>
      </c>
      <c r="AK1470" s="62">
        <v>3</v>
      </c>
      <c r="AL1470" s="62">
        <v>4</v>
      </c>
      <c r="AM1470" s="62">
        <v>4</v>
      </c>
      <c r="AN1470" s="62">
        <v>2</v>
      </c>
      <c r="AO1470" s="62">
        <v>6</v>
      </c>
      <c r="AP1470" s="62">
        <v>6</v>
      </c>
      <c r="AQ1470" s="62">
        <v>5</v>
      </c>
      <c r="AR1470" s="62">
        <v>5</v>
      </c>
      <c r="AS1470" s="62">
        <v>5</v>
      </c>
      <c r="AT1470" s="62">
        <v>5</v>
      </c>
      <c r="AU1470" s="62">
        <v>5</v>
      </c>
      <c r="AV1470" s="62">
        <v>5</v>
      </c>
      <c r="AW1470" s="62">
        <v>6</v>
      </c>
      <c r="AX1470" s="62">
        <v>6</v>
      </c>
    </row>
    <row r="1471" spans="1:50" ht="12.75" customHeight="1">
      <c r="A1471" s="78">
        <v>41334</v>
      </c>
      <c r="B1471" s="54">
        <v>3</v>
      </c>
      <c r="C1471" s="54">
        <v>6</v>
      </c>
      <c r="D1471" s="54">
        <v>8</v>
      </c>
      <c r="E1471" s="54">
        <v>14</v>
      </c>
      <c r="F1471" s="54">
        <v>33</v>
      </c>
      <c r="G1471" s="54">
        <v>42</v>
      </c>
      <c r="H1471" s="54"/>
      <c r="I1471" s="53"/>
      <c r="J1471" s="62">
        <v>6</v>
      </c>
      <c r="K1471" s="62">
        <v>11</v>
      </c>
      <c r="L1471" s="62">
        <v>17</v>
      </c>
      <c r="M1471" s="62">
        <v>22</v>
      </c>
      <c r="N1471" s="62">
        <v>27</v>
      </c>
      <c r="O1471" s="62">
        <v>30</v>
      </c>
      <c r="P1471" s="62">
        <v>34</v>
      </c>
      <c r="Q1471" s="62">
        <v>37</v>
      </c>
      <c r="R1471" s="62">
        <v>38</v>
      </c>
      <c r="S1471" s="62">
        <v>14</v>
      </c>
      <c r="T1471" s="62">
        <v>38</v>
      </c>
      <c r="U1471" s="62">
        <v>40</v>
      </c>
      <c r="V1471" s="62">
        <v>41</v>
      </c>
      <c r="W1471" s="62">
        <v>44</v>
      </c>
      <c r="X1471" s="62">
        <v>46</v>
      </c>
      <c r="Y1471" s="62">
        <v>46</v>
      </c>
      <c r="Z1471" s="62">
        <v>46</v>
      </c>
      <c r="AA1471" s="62">
        <v>47</v>
      </c>
      <c r="AB1471" s="62">
        <v>47</v>
      </c>
      <c r="AC1471" s="62">
        <v>48</v>
      </c>
      <c r="AE1471" s="64">
        <v>0</v>
      </c>
      <c r="AF1471" s="65">
        <v>0</v>
      </c>
      <c r="AG1471" s="66">
        <v>1</v>
      </c>
      <c r="AH1471" s="62">
        <v>1</v>
      </c>
      <c r="AI1471" s="62">
        <v>2</v>
      </c>
      <c r="AJ1471" s="62">
        <v>2</v>
      </c>
      <c r="AK1471" s="62">
        <v>3</v>
      </c>
      <c r="AL1471" s="62">
        <v>3</v>
      </c>
      <c r="AM1471" s="62">
        <v>4</v>
      </c>
      <c r="AN1471" s="62">
        <v>3</v>
      </c>
      <c r="AO1471" s="62">
        <v>5</v>
      </c>
      <c r="AP1471" s="62">
        <v>5</v>
      </c>
      <c r="AQ1471" s="62">
        <v>4</v>
      </c>
      <c r="AR1471" s="62">
        <v>4</v>
      </c>
      <c r="AS1471" s="62">
        <v>6</v>
      </c>
      <c r="AT1471" s="62">
        <v>6</v>
      </c>
      <c r="AU1471" s="62">
        <v>6</v>
      </c>
      <c r="AV1471" s="62">
        <v>6</v>
      </c>
      <c r="AW1471" s="62">
        <v>6</v>
      </c>
      <c r="AX1471" s="62">
        <v>6</v>
      </c>
    </row>
    <row r="1472" spans="1:50" ht="12.75" customHeight="1">
      <c r="A1472" s="78">
        <v>41332</v>
      </c>
      <c r="B1472" s="54">
        <v>4</v>
      </c>
      <c r="C1472" s="54">
        <v>8</v>
      </c>
      <c r="D1472" s="54">
        <v>12</v>
      </c>
      <c r="E1472" s="54">
        <v>14</v>
      </c>
      <c r="F1472" s="54">
        <v>18</v>
      </c>
      <c r="G1472" s="54">
        <v>20</v>
      </c>
      <c r="H1472" s="54"/>
      <c r="I1472" s="53"/>
      <c r="J1472" s="62">
        <v>6</v>
      </c>
      <c r="K1472" s="62">
        <v>11</v>
      </c>
      <c r="L1472" s="62">
        <v>15</v>
      </c>
      <c r="M1472" s="62">
        <v>19</v>
      </c>
      <c r="N1472" s="62">
        <v>24</v>
      </c>
      <c r="O1472" s="62">
        <v>29</v>
      </c>
      <c r="P1472" s="62">
        <v>32</v>
      </c>
      <c r="Q1472" s="62">
        <v>36</v>
      </c>
      <c r="R1472" s="62">
        <v>38</v>
      </c>
      <c r="S1472" s="62">
        <v>13</v>
      </c>
      <c r="T1472" s="62">
        <v>38</v>
      </c>
      <c r="U1472" s="62">
        <v>39</v>
      </c>
      <c r="V1472" s="62">
        <v>40</v>
      </c>
      <c r="W1472" s="62">
        <v>42</v>
      </c>
      <c r="X1472" s="62">
        <v>45</v>
      </c>
      <c r="Y1472" s="62">
        <v>46</v>
      </c>
      <c r="Z1472" s="62">
        <v>46</v>
      </c>
      <c r="AA1472" s="62">
        <v>46</v>
      </c>
      <c r="AB1472" s="62">
        <v>47</v>
      </c>
      <c r="AC1472" s="62">
        <v>47</v>
      </c>
      <c r="AE1472" s="64">
        <v>0</v>
      </c>
      <c r="AF1472" s="65">
        <v>1</v>
      </c>
      <c r="AG1472" s="66">
        <v>1</v>
      </c>
      <c r="AH1472" s="62">
        <v>2</v>
      </c>
      <c r="AI1472" s="62">
        <v>2</v>
      </c>
      <c r="AJ1472" s="62">
        <v>3</v>
      </c>
      <c r="AK1472" s="62">
        <v>3</v>
      </c>
      <c r="AL1472" s="62">
        <v>3</v>
      </c>
      <c r="AM1472" s="62">
        <v>4</v>
      </c>
      <c r="AN1472" s="62">
        <v>0</v>
      </c>
      <c r="AO1472" s="62">
        <v>4</v>
      </c>
      <c r="AP1472" s="62">
        <v>4</v>
      </c>
      <c r="AQ1472" s="62">
        <v>4</v>
      </c>
      <c r="AR1472" s="62">
        <v>4</v>
      </c>
      <c r="AS1472" s="62">
        <v>4</v>
      </c>
      <c r="AT1472" s="62">
        <v>5</v>
      </c>
      <c r="AU1472" s="62">
        <v>5</v>
      </c>
      <c r="AV1472" s="62">
        <v>5</v>
      </c>
      <c r="AW1472" s="62">
        <v>5</v>
      </c>
      <c r="AX1472" s="62">
        <v>5</v>
      </c>
    </row>
    <row r="1473" spans="1:50" ht="12.75" customHeight="1">
      <c r="A1473" s="78">
        <v>41331</v>
      </c>
      <c r="B1473" s="54">
        <v>4</v>
      </c>
      <c r="C1473" s="54">
        <v>5</v>
      </c>
      <c r="D1473" s="54">
        <v>19</v>
      </c>
      <c r="E1473" s="54">
        <v>29</v>
      </c>
      <c r="F1473" s="54">
        <v>34</v>
      </c>
      <c r="G1473" s="54">
        <v>43</v>
      </c>
      <c r="H1473" s="54"/>
      <c r="I1473" s="53"/>
      <c r="J1473" s="62">
        <v>6</v>
      </c>
      <c r="K1473" s="62">
        <v>12</v>
      </c>
      <c r="L1473" s="62">
        <v>17</v>
      </c>
      <c r="M1473" s="62">
        <v>21</v>
      </c>
      <c r="N1473" s="62">
        <v>24</v>
      </c>
      <c r="O1473" s="62">
        <v>29</v>
      </c>
      <c r="P1473" s="62">
        <v>33</v>
      </c>
      <c r="Q1473" s="62">
        <v>35</v>
      </c>
      <c r="R1473" s="62">
        <v>39</v>
      </c>
      <c r="S1473" s="62">
        <v>15</v>
      </c>
      <c r="T1473" s="62">
        <v>39</v>
      </c>
      <c r="U1473" s="62">
        <v>40</v>
      </c>
      <c r="V1473" s="62">
        <v>42</v>
      </c>
      <c r="W1473" s="62">
        <v>42</v>
      </c>
      <c r="X1473" s="62">
        <v>44</v>
      </c>
      <c r="Y1473" s="62">
        <v>46</v>
      </c>
      <c r="Z1473" s="62">
        <v>47</v>
      </c>
      <c r="AA1473" s="62">
        <v>47</v>
      </c>
      <c r="AB1473" s="62">
        <v>47</v>
      </c>
      <c r="AC1473" s="62">
        <v>47</v>
      </c>
      <c r="AE1473" s="64">
        <v>0</v>
      </c>
      <c r="AF1473" s="65">
        <v>2</v>
      </c>
      <c r="AG1473" s="66">
        <v>2</v>
      </c>
      <c r="AH1473" s="62">
        <v>3</v>
      </c>
      <c r="AI1473" s="62">
        <v>3</v>
      </c>
      <c r="AJ1473" s="62">
        <v>4</v>
      </c>
      <c r="AK1473" s="62">
        <v>4</v>
      </c>
      <c r="AL1473" s="62">
        <v>4</v>
      </c>
      <c r="AM1473" s="62">
        <v>4</v>
      </c>
      <c r="AN1473" s="62">
        <v>3</v>
      </c>
      <c r="AO1473" s="62">
        <v>6</v>
      </c>
      <c r="AP1473" s="62">
        <v>6</v>
      </c>
      <c r="AQ1473" s="62">
        <v>5</v>
      </c>
      <c r="AR1473" s="62">
        <v>5</v>
      </c>
      <c r="AS1473" s="62">
        <v>5</v>
      </c>
      <c r="AT1473" s="62">
        <v>6</v>
      </c>
      <c r="AU1473" s="62">
        <v>6</v>
      </c>
      <c r="AV1473" s="62">
        <v>6</v>
      </c>
      <c r="AW1473" s="62">
        <v>6</v>
      </c>
      <c r="AX1473" s="62">
        <v>6</v>
      </c>
    </row>
    <row r="1474" spans="1:50" ht="12.75" customHeight="1">
      <c r="A1474" s="78">
        <v>41330</v>
      </c>
      <c r="B1474" s="54">
        <v>4</v>
      </c>
      <c r="C1474" s="54">
        <v>5</v>
      </c>
      <c r="D1474" s="54">
        <v>9</v>
      </c>
      <c r="E1474" s="54">
        <v>16</v>
      </c>
      <c r="F1474" s="54">
        <v>31</v>
      </c>
      <c r="G1474" s="54">
        <v>38</v>
      </c>
      <c r="H1474" s="54"/>
      <c r="I1474" s="53"/>
      <c r="J1474" s="62">
        <v>6</v>
      </c>
      <c r="K1474" s="62">
        <v>11</v>
      </c>
      <c r="L1474" s="62">
        <v>15</v>
      </c>
      <c r="M1474" s="62">
        <v>19</v>
      </c>
      <c r="N1474" s="62">
        <v>23</v>
      </c>
      <c r="O1474" s="62">
        <v>26</v>
      </c>
      <c r="P1474" s="62">
        <v>31</v>
      </c>
      <c r="Q1474" s="62">
        <v>35</v>
      </c>
      <c r="R1474" s="62">
        <v>37</v>
      </c>
      <c r="S1474" s="62">
        <v>14</v>
      </c>
      <c r="T1474" s="62">
        <v>38</v>
      </c>
      <c r="U1474" s="62">
        <v>41</v>
      </c>
      <c r="V1474" s="62">
        <v>42</v>
      </c>
      <c r="W1474" s="62">
        <v>42</v>
      </c>
      <c r="X1474" s="62">
        <v>42</v>
      </c>
      <c r="Y1474" s="62">
        <v>44</v>
      </c>
      <c r="Z1474" s="62">
        <v>46</v>
      </c>
      <c r="AA1474" s="62">
        <v>47</v>
      </c>
      <c r="AB1474" s="62">
        <v>47</v>
      </c>
      <c r="AC1474" s="62">
        <v>47</v>
      </c>
      <c r="AE1474" s="64">
        <v>2</v>
      </c>
      <c r="AF1474" s="65">
        <v>3</v>
      </c>
      <c r="AG1474" s="66">
        <v>3</v>
      </c>
      <c r="AH1474" s="62">
        <v>4</v>
      </c>
      <c r="AI1474" s="62">
        <v>6</v>
      </c>
      <c r="AJ1474" s="62">
        <v>6</v>
      </c>
      <c r="AK1474" s="62">
        <v>6</v>
      </c>
      <c r="AL1474" s="62">
        <v>6</v>
      </c>
      <c r="AM1474" s="62">
        <v>6</v>
      </c>
      <c r="AN1474" s="62">
        <v>1</v>
      </c>
      <c r="AO1474" s="62">
        <v>4</v>
      </c>
      <c r="AP1474" s="62">
        <v>4</v>
      </c>
      <c r="AQ1474" s="62">
        <v>6</v>
      </c>
      <c r="AR1474" s="62">
        <v>6</v>
      </c>
      <c r="AS1474" s="62">
        <v>6</v>
      </c>
      <c r="AT1474" s="62">
        <v>6</v>
      </c>
      <c r="AU1474" s="62">
        <v>6</v>
      </c>
      <c r="AV1474" s="62">
        <v>6</v>
      </c>
      <c r="AW1474" s="62">
        <v>6</v>
      </c>
      <c r="AX1474" s="62">
        <v>6</v>
      </c>
    </row>
    <row r="1475" spans="1:50" ht="12.75" customHeight="1">
      <c r="A1475" s="78">
        <v>41327</v>
      </c>
      <c r="B1475" s="54">
        <v>10</v>
      </c>
      <c r="C1475" s="54">
        <v>19</v>
      </c>
      <c r="D1475" s="54">
        <v>22</v>
      </c>
      <c r="E1475" s="54">
        <v>32</v>
      </c>
      <c r="F1475" s="54">
        <v>35</v>
      </c>
      <c r="G1475" s="54">
        <v>48</v>
      </c>
      <c r="H1475" s="54"/>
      <c r="I1475" s="53"/>
      <c r="J1475" s="62">
        <v>6</v>
      </c>
      <c r="K1475" s="62">
        <v>12</v>
      </c>
      <c r="L1475" s="62">
        <v>16</v>
      </c>
      <c r="M1475" s="62">
        <v>20</v>
      </c>
      <c r="N1475" s="62">
        <v>22</v>
      </c>
      <c r="O1475" s="62">
        <v>26</v>
      </c>
      <c r="P1475" s="62">
        <v>29</v>
      </c>
      <c r="Q1475" s="62">
        <v>33</v>
      </c>
      <c r="R1475" s="62">
        <v>37</v>
      </c>
      <c r="S1475" s="62">
        <v>12</v>
      </c>
      <c r="T1475" s="62">
        <v>41</v>
      </c>
      <c r="U1475" s="62">
        <v>42</v>
      </c>
      <c r="V1475" s="62">
        <v>43</v>
      </c>
      <c r="W1475" s="62">
        <v>43</v>
      </c>
      <c r="X1475" s="62">
        <v>43</v>
      </c>
      <c r="Y1475" s="62">
        <v>43</v>
      </c>
      <c r="Z1475" s="62">
        <v>45</v>
      </c>
      <c r="AA1475" s="62">
        <v>46</v>
      </c>
      <c r="AB1475" s="62">
        <v>47</v>
      </c>
      <c r="AC1475" s="62">
        <v>47</v>
      </c>
      <c r="AE1475" s="64">
        <v>2</v>
      </c>
      <c r="AF1475" s="65">
        <v>2</v>
      </c>
      <c r="AG1475" s="66">
        <v>2</v>
      </c>
      <c r="AH1475" s="62">
        <v>4</v>
      </c>
      <c r="AI1475" s="62">
        <v>4</v>
      </c>
      <c r="AJ1475" s="62">
        <v>4</v>
      </c>
      <c r="AK1475" s="62">
        <v>4</v>
      </c>
      <c r="AL1475" s="62">
        <v>4</v>
      </c>
      <c r="AM1475" s="62">
        <v>5</v>
      </c>
      <c r="AN1475" s="62">
        <v>2</v>
      </c>
      <c r="AO1475" s="62">
        <v>6</v>
      </c>
      <c r="AP1475" s="62">
        <v>6</v>
      </c>
      <c r="AQ1475" s="62">
        <v>6</v>
      </c>
      <c r="AR1475" s="62">
        <v>6</v>
      </c>
      <c r="AS1475" s="62">
        <v>6</v>
      </c>
      <c r="AT1475" s="62">
        <v>6</v>
      </c>
      <c r="AU1475" s="62">
        <v>6</v>
      </c>
      <c r="AV1475" s="62">
        <v>6</v>
      </c>
      <c r="AW1475" s="62">
        <v>6</v>
      </c>
      <c r="AX1475" s="62">
        <v>6</v>
      </c>
    </row>
    <row r="1476" spans="1:50" ht="12.75" customHeight="1">
      <c r="A1476" s="78">
        <v>41325</v>
      </c>
      <c r="B1476" s="54">
        <v>1</v>
      </c>
      <c r="C1476" s="54">
        <v>28</v>
      </c>
      <c r="D1476" s="54">
        <v>29</v>
      </c>
      <c r="E1476" s="54">
        <v>30</v>
      </c>
      <c r="F1476" s="54">
        <v>32</v>
      </c>
      <c r="G1476" s="54">
        <v>47</v>
      </c>
      <c r="H1476" s="54"/>
      <c r="I1476" s="53"/>
      <c r="J1476" s="62">
        <v>6</v>
      </c>
      <c r="K1476" s="62">
        <v>12</v>
      </c>
      <c r="L1476" s="62">
        <v>17</v>
      </c>
      <c r="M1476" s="62">
        <v>20</v>
      </c>
      <c r="N1476" s="62">
        <v>23</v>
      </c>
      <c r="O1476" s="62">
        <v>25</v>
      </c>
      <c r="P1476" s="62">
        <v>29</v>
      </c>
      <c r="Q1476" s="62">
        <v>32</v>
      </c>
      <c r="R1476" s="62">
        <v>36</v>
      </c>
      <c r="S1476" s="62">
        <v>13</v>
      </c>
      <c r="T1476" s="62">
        <v>40</v>
      </c>
      <c r="U1476" s="62">
        <v>43</v>
      </c>
      <c r="V1476" s="62">
        <v>43</v>
      </c>
      <c r="W1476" s="62">
        <v>44</v>
      </c>
      <c r="X1476" s="62">
        <v>44</v>
      </c>
      <c r="Y1476" s="62">
        <v>44</v>
      </c>
      <c r="Z1476" s="62">
        <v>44</v>
      </c>
      <c r="AA1476" s="62">
        <v>46</v>
      </c>
      <c r="AB1476" s="62">
        <v>46</v>
      </c>
      <c r="AC1476" s="62">
        <v>47</v>
      </c>
      <c r="AE1476" s="64">
        <v>1</v>
      </c>
      <c r="AF1476" s="65">
        <v>1</v>
      </c>
      <c r="AG1476" s="66">
        <v>1</v>
      </c>
      <c r="AH1476" s="62">
        <v>2</v>
      </c>
      <c r="AI1476" s="62">
        <v>3</v>
      </c>
      <c r="AJ1476" s="62">
        <v>3</v>
      </c>
      <c r="AK1476" s="62">
        <v>3</v>
      </c>
      <c r="AL1476" s="62">
        <v>3</v>
      </c>
      <c r="AM1476" s="62">
        <v>5</v>
      </c>
      <c r="AN1476" s="62">
        <v>2</v>
      </c>
      <c r="AO1476" s="62">
        <v>4</v>
      </c>
      <c r="AP1476" s="62">
        <v>5</v>
      </c>
      <c r="AQ1476" s="62">
        <v>5</v>
      </c>
      <c r="AR1476" s="62">
        <v>5</v>
      </c>
      <c r="AS1476" s="62">
        <v>5</v>
      </c>
      <c r="AT1476" s="62">
        <v>5</v>
      </c>
      <c r="AU1476" s="62">
        <v>5</v>
      </c>
      <c r="AV1476" s="62">
        <v>6</v>
      </c>
      <c r="AW1476" s="62">
        <v>6</v>
      </c>
      <c r="AX1476" s="62">
        <v>6</v>
      </c>
    </row>
    <row r="1477" spans="1:50" ht="12.75" customHeight="1">
      <c r="A1477" s="78">
        <v>41324</v>
      </c>
      <c r="B1477" s="54">
        <v>5</v>
      </c>
      <c r="C1477" s="54">
        <v>8</v>
      </c>
      <c r="D1477" s="54">
        <v>33</v>
      </c>
      <c r="E1477" s="54">
        <v>34</v>
      </c>
      <c r="F1477" s="54">
        <v>39</v>
      </c>
      <c r="G1477" s="54">
        <v>49</v>
      </c>
      <c r="H1477" s="54"/>
      <c r="I1477" s="53"/>
      <c r="J1477" s="62">
        <v>6</v>
      </c>
      <c r="K1477" s="62">
        <v>11</v>
      </c>
      <c r="L1477" s="62">
        <v>17</v>
      </c>
      <c r="M1477" s="62">
        <v>19</v>
      </c>
      <c r="N1477" s="62">
        <v>21</v>
      </c>
      <c r="O1477" s="62">
        <v>24</v>
      </c>
      <c r="P1477" s="62">
        <v>26</v>
      </c>
      <c r="Q1477" s="62">
        <v>30</v>
      </c>
      <c r="R1477" s="62">
        <v>33</v>
      </c>
      <c r="S1477" s="62">
        <v>12</v>
      </c>
      <c r="T1477" s="62">
        <v>40</v>
      </c>
      <c r="U1477" s="62">
        <v>41</v>
      </c>
      <c r="V1477" s="62">
        <v>43</v>
      </c>
      <c r="W1477" s="62">
        <v>43</v>
      </c>
      <c r="X1477" s="62">
        <v>44</v>
      </c>
      <c r="Y1477" s="62">
        <v>44</v>
      </c>
      <c r="Z1477" s="62">
        <v>44</v>
      </c>
      <c r="AA1477" s="62">
        <v>44</v>
      </c>
      <c r="AB1477" s="62">
        <v>46</v>
      </c>
      <c r="AC1477" s="62">
        <v>46</v>
      </c>
      <c r="AE1477" s="64">
        <v>0</v>
      </c>
      <c r="AF1477" s="65">
        <v>0</v>
      </c>
      <c r="AG1477" s="66">
        <v>0</v>
      </c>
      <c r="AH1477" s="62">
        <v>1</v>
      </c>
      <c r="AI1477" s="62">
        <v>1</v>
      </c>
      <c r="AJ1477" s="62">
        <v>3</v>
      </c>
      <c r="AK1477" s="62">
        <v>3</v>
      </c>
      <c r="AL1477" s="62">
        <v>4</v>
      </c>
      <c r="AM1477" s="62">
        <v>5</v>
      </c>
      <c r="AN1477" s="62">
        <v>1</v>
      </c>
      <c r="AO1477" s="62">
        <v>3</v>
      </c>
      <c r="AP1477" s="62">
        <v>3</v>
      </c>
      <c r="AQ1477" s="62">
        <v>5</v>
      </c>
      <c r="AR1477" s="62">
        <v>5</v>
      </c>
      <c r="AS1477" s="62">
        <v>5</v>
      </c>
      <c r="AT1477" s="62">
        <v>5</v>
      </c>
      <c r="AU1477" s="62">
        <v>5</v>
      </c>
      <c r="AV1477" s="62">
        <v>5</v>
      </c>
      <c r="AW1477" s="62">
        <v>5</v>
      </c>
      <c r="AX1477" s="62">
        <v>5</v>
      </c>
    </row>
    <row r="1478" spans="1:50" ht="12.75" customHeight="1">
      <c r="A1478" s="78">
        <v>41323</v>
      </c>
      <c r="B1478" s="54">
        <v>1</v>
      </c>
      <c r="C1478" s="54">
        <v>9</v>
      </c>
      <c r="D1478" s="54">
        <v>13</v>
      </c>
      <c r="E1478" s="54">
        <v>35</v>
      </c>
      <c r="F1478" s="54">
        <v>43</v>
      </c>
      <c r="G1478" s="54">
        <v>48</v>
      </c>
      <c r="H1478" s="54"/>
      <c r="I1478" s="53"/>
      <c r="J1478" s="62">
        <v>6</v>
      </c>
      <c r="K1478" s="62">
        <v>12</v>
      </c>
      <c r="L1478" s="62">
        <v>17</v>
      </c>
      <c r="M1478" s="62">
        <v>22</v>
      </c>
      <c r="N1478" s="62">
        <v>23</v>
      </c>
      <c r="O1478" s="62">
        <v>25</v>
      </c>
      <c r="P1478" s="62">
        <v>28</v>
      </c>
      <c r="Q1478" s="62">
        <v>30</v>
      </c>
      <c r="R1478" s="62">
        <v>33</v>
      </c>
      <c r="S1478" s="62">
        <v>14</v>
      </c>
      <c r="T1478" s="62">
        <v>38</v>
      </c>
      <c r="U1478" s="62">
        <v>40</v>
      </c>
      <c r="V1478" s="62">
        <v>42</v>
      </c>
      <c r="W1478" s="62">
        <v>44</v>
      </c>
      <c r="X1478" s="62">
        <v>44</v>
      </c>
      <c r="Y1478" s="62">
        <v>44</v>
      </c>
      <c r="Z1478" s="62">
        <v>44</v>
      </c>
      <c r="AA1478" s="62">
        <v>44</v>
      </c>
      <c r="AB1478" s="62">
        <v>44</v>
      </c>
      <c r="AC1478" s="62">
        <v>46</v>
      </c>
      <c r="AE1478" s="64">
        <v>2</v>
      </c>
      <c r="AF1478" s="65">
        <v>4</v>
      </c>
      <c r="AG1478" s="66">
        <v>4</v>
      </c>
      <c r="AH1478" s="62">
        <v>5</v>
      </c>
      <c r="AI1478" s="62">
        <v>5</v>
      </c>
      <c r="AJ1478" s="62">
        <v>5</v>
      </c>
      <c r="AK1478" s="62">
        <v>5</v>
      </c>
      <c r="AL1478" s="62">
        <v>5</v>
      </c>
      <c r="AM1478" s="62">
        <v>5</v>
      </c>
      <c r="AN1478" s="62">
        <v>1</v>
      </c>
      <c r="AO1478" s="62">
        <v>3</v>
      </c>
      <c r="AP1478" s="62">
        <v>3</v>
      </c>
      <c r="AQ1478" s="62">
        <v>5</v>
      </c>
      <c r="AR1478" s="62">
        <v>6</v>
      </c>
      <c r="AS1478" s="62">
        <v>6</v>
      </c>
      <c r="AT1478" s="62">
        <v>6</v>
      </c>
      <c r="AU1478" s="62">
        <v>6</v>
      </c>
      <c r="AV1478" s="62">
        <v>6</v>
      </c>
      <c r="AW1478" s="62">
        <v>6</v>
      </c>
      <c r="AX1478" s="62">
        <v>6</v>
      </c>
    </row>
    <row r="1479" spans="1:50" ht="12.75" customHeight="1">
      <c r="A1479" s="78">
        <v>41320</v>
      </c>
      <c r="B1479" s="54">
        <v>9</v>
      </c>
      <c r="C1479" s="54">
        <v>13</v>
      </c>
      <c r="D1479" s="54">
        <v>15</v>
      </c>
      <c r="E1479" s="54">
        <v>45</v>
      </c>
      <c r="F1479" s="54">
        <v>47</v>
      </c>
      <c r="G1479" s="54">
        <v>49</v>
      </c>
      <c r="H1479" s="54"/>
      <c r="I1479" s="53"/>
      <c r="J1479" s="62">
        <v>5</v>
      </c>
      <c r="K1479" s="62">
        <v>10</v>
      </c>
      <c r="L1479" s="62">
        <v>16</v>
      </c>
      <c r="M1479" s="62">
        <v>21</v>
      </c>
      <c r="N1479" s="62">
        <v>25</v>
      </c>
      <c r="O1479" s="62">
        <v>26</v>
      </c>
      <c r="P1479" s="62">
        <v>28</v>
      </c>
      <c r="Q1479" s="62">
        <v>30</v>
      </c>
      <c r="R1479" s="62">
        <v>32</v>
      </c>
      <c r="S1479" s="62">
        <v>15</v>
      </c>
      <c r="T1479" s="62">
        <v>38</v>
      </c>
      <c r="U1479" s="62">
        <v>39</v>
      </c>
      <c r="V1479" s="62">
        <v>42</v>
      </c>
      <c r="W1479" s="62">
        <v>43</v>
      </c>
      <c r="X1479" s="62">
        <v>44</v>
      </c>
      <c r="Y1479" s="62">
        <v>44</v>
      </c>
      <c r="Z1479" s="62">
        <v>44</v>
      </c>
      <c r="AA1479" s="62">
        <v>44</v>
      </c>
      <c r="AB1479" s="62">
        <v>44</v>
      </c>
      <c r="AC1479" s="62">
        <v>44</v>
      </c>
      <c r="AE1479" s="64">
        <v>1</v>
      </c>
      <c r="AF1479" s="65">
        <v>2</v>
      </c>
      <c r="AG1479" s="66">
        <v>2</v>
      </c>
      <c r="AH1479" s="62">
        <v>3</v>
      </c>
      <c r="AI1479" s="62">
        <v>3</v>
      </c>
      <c r="AJ1479" s="62">
        <v>4</v>
      </c>
      <c r="AK1479" s="62">
        <v>4</v>
      </c>
      <c r="AL1479" s="62">
        <v>4</v>
      </c>
      <c r="AM1479" s="62">
        <v>4</v>
      </c>
      <c r="AN1479" s="62">
        <v>1</v>
      </c>
      <c r="AO1479" s="62">
        <v>4</v>
      </c>
      <c r="AP1479" s="62">
        <v>4</v>
      </c>
      <c r="AQ1479" s="62">
        <v>4</v>
      </c>
      <c r="AR1479" s="62">
        <v>4</v>
      </c>
      <c r="AS1479" s="62">
        <v>4</v>
      </c>
      <c r="AT1479" s="62">
        <v>4</v>
      </c>
      <c r="AU1479" s="62">
        <v>4</v>
      </c>
      <c r="AV1479" s="62">
        <v>4</v>
      </c>
      <c r="AW1479" s="62">
        <v>4</v>
      </c>
      <c r="AX1479" s="62">
        <v>4</v>
      </c>
    </row>
    <row r="1480" spans="1:50" ht="12.75" customHeight="1">
      <c r="A1480" s="78">
        <v>41318</v>
      </c>
      <c r="B1480" s="54">
        <v>4</v>
      </c>
      <c r="C1480" s="54">
        <v>5</v>
      </c>
      <c r="D1480" s="54">
        <v>6</v>
      </c>
      <c r="E1480" s="54">
        <v>15</v>
      </c>
      <c r="F1480" s="54">
        <v>23</v>
      </c>
      <c r="G1480" s="54">
        <v>36</v>
      </c>
      <c r="H1480" s="54"/>
      <c r="I1480" s="53"/>
      <c r="J1480" s="62">
        <v>6</v>
      </c>
      <c r="K1480" s="62">
        <v>11</v>
      </c>
      <c r="L1480" s="62">
        <v>16</v>
      </c>
      <c r="M1480" s="62">
        <v>20</v>
      </c>
      <c r="N1480" s="62">
        <v>25</v>
      </c>
      <c r="O1480" s="62">
        <v>29</v>
      </c>
      <c r="P1480" s="62">
        <v>29</v>
      </c>
      <c r="Q1480" s="62">
        <v>31</v>
      </c>
      <c r="R1480" s="62">
        <v>33</v>
      </c>
      <c r="S1480" s="62">
        <v>15</v>
      </c>
      <c r="T1480" s="62">
        <v>39</v>
      </c>
      <c r="U1480" s="62">
        <v>40</v>
      </c>
      <c r="V1480" s="62">
        <v>42</v>
      </c>
      <c r="W1480" s="62">
        <v>44</v>
      </c>
      <c r="X1480" s="62">
        <v>45</v>
      </c>
      <c r="Y1480" s="62">
        <v>45</v>
      </c>
      <c r="Z1480" s="62">
        <v>45</v>
      </c>
      <c r="AA1480" s="62">
        <v>45</v>
      </c>
      <c r="AB1480" s="62">
        <v>45</v>
      </c>
      <c r="AC1480" s="62">
        <v>45</v>
      </c>
      <c r="AE1480" s="64">
        <v>0</v>
      </c>
      <c r="AF1480" s="65">
        <v>0</v>
      </c>
      <c r="AG1480" s="66">
        <v>0</v>
      </c>
      <c r="AH1480" s="62">
        <v>1</v>
      </c>
      <c r="AI1480" s="62">
        <v>2</v>
      </c>
      <c r="AJ1480" s="62">
        <v>3</v>
      </c>
      <c r="AK1480" s="62">
        <v>3</v>
      </c>
      <c r="AL1480" s="62">
        <v>4</v>
      </c>
      <c r="AM1480" s="62">
        <v>4</v>
      </c>
      <c r="AN1480" s="62">
        <v>1</v>
      </c>
      <c r="AO1480" s="62">
        <v>6</v>
      </c>
      <c r="AP1480" s="62">
        <v>6</v>
      </c>
      <c r="AQ1480" s="62">
        <v>5</v>
      </c>
      <c r="AR1480" s="62">
        <v>5</v>
      </c>
      <c r="AS1480" s="62">
        <v>6</v>
      </c>
      <c r="AT1480" s="62">
        <v>6</v>
      </c>
      <c r="AU1480" s="62">
        <v>6</v>
      </c>
      <c r="AV1480" s="62">
        <v>6</v>
      </c>
      <c r="AW1480" s="62">
        <v>6</v>
      </c>
      <c r="AX1480" s="62">
        <v>6</v>
      </c>
    </row>
    <row r="1481" spans="1:50" ht="12.75" customHeight="1">
      <c r="A1481" s="78">
        <v>41317</v>
      </c>
      <c r="B1481" s="54">
        <v>1</v>
      </c>
      <c r="C1481" s="54">
        <v>17</v>
      </c>
      <c r="D1481" s="54">
        <v>30</v>
      </c>
      <c r="E1481" s="54">
        <v>31</v>
      </c>
      <c r="F1481" s="54">
        <v>39</v>
      </c>
      <c r="G1481" s="54">
        <v>46</v>
      </c>
      <c r="H1481" s="54"/>
      <c r="I1481" s="53"/>
      <c r="J1481" s="62">
        <v>6</v>
      </c>
      <c r="K1481" s="62">
        <v>9</v>
      </c>
      <c r="L1481" s="62">
        <v>14</v>
      </c>
      <c r="M1481" s="62">
        <v>19</v>
      </c>
      <c r="N1481" s="62">
        <v>21</v>
      </c>
      <c r="O1481" s="62">
        <v>26</v>
      </c>
      <c r="P1481" s="62">
        <v>30</v>
      </c>
      <c r="Q1481" s="62">
        <v>30</v>
      </c>
      <c r="R1481" s="62">
        <v>32</v>
      </c>
      <c r="S1481" s="62">
        <v>14</v>
      </c>
      <c r="T1481" s="62">
        <v>39</v>
      </c>
      <c r="U1481" s="62">
        <v>41</v>
      </c>
      <c r="V1481" s="62">
        <v>40</v>
      </c>
      <c r="W1481" s="62">
        <v>42</v>
      </c>
      <c r="X1481" s="62">
        <v>44</v>
      </c>
      <c r="Y1481" s="62">
        <v>45</v>
      </c>
      <c r="Z1481" s="62">
        <v>45</v>
      </c>
      <c r="AA1481" s="62">
        <v>45</v>
      </c>
      <c r="AB1481" s="62">
        <v>45</v>
      </c>
      <c r="AC1481" s="62">
        <v>45</v>
      </c>
      <c r="AE1481" s="64">
        <v>1</v>
      </c>
      <c r="AF1481" s="65">
        <v>2</v>
      </c>
      <c r="AG1481" s="66">
        <v>2</v>
      </c>
      <c r="AH1481" s="62">
        <v>3</v>
      </c>
      <c r="AI1481" s="62">
        <v>4</v>
      </c>
      <c r="AJ1481" s="62">
        <v>4</v>
      </c>
      <c r="AK1481" s="62">
        <v>4</v>
      </c>
      <c r="AL1481" s="62">
        <v>4</v>
      </c>
      <c r="AM1481" s="62">
        <v>4</v>
      </c>
      <c r="AN1481" s="62">
        <v>0</v>
      </c>
      <c r="AO1481" s="62">
        <v>5</v>
      </c>
      <c r="AP1481" s="62">
        <v>5</v>
      </c>
      <c r="AQ1481" s="62">
        <v>5</v>
      </c>
      <c r="AR1481" s="62">
        <v>6</v>
      </c>
      <c r="AS1481" s="62">
        <v>6</v>
      </c>
      <c r="AT1481" s="62">
        <v>6</v>
      </c>
      <c r="AU1481" s="62">
        <v>6</v>
      </c>
      <c r="AV1481" s="62">
        <v>6</v>
      </c>
      <c r="AW1481" s="62">
        <v>6</v>
      </c>
      <c r="AX1481" s="62">
        <v>6</v>
      </c>
    </row>
    <row r="1482" spans="1:50" ht="12.75" customHeight="1">
      <c r="A1482" s="78">
        <v>41316</v>
      </c>
      <c r="B1482" s="54">
        <v>2</v>
      </c>
      <c r="C1482" s="54">
        <v>10</v>
      </c>
      <c r="D1482" s="54">
        <v>13</v>
      </c>
      <c r="E1482" s="54">
        <v>20</v>
      </c>
      <c r="F1482" s="54">
        <v>25</v>
      </c>
      <c r="G1482" s="54">
        <v>42</v>
      </c>
      <c r="H1482" s="54"/>
      <c r="I1482" s="53"/>
      <c r="J1482" s="62">
        <v>6</v>
      </c>
      <c r="K1482" s="62">
        <v>12</v>
      </c>
      <c r="L1482" s="62">
        <v>14</v>
      </c>
      <c r="M1482" s="62">
        <v>18</v>
      </c>
      <c r="N1482" s="62">
        <v>23</v>
      </c>
      <c r="O1482" s="62">
        <v>25</v>
      </c>
      <c r="P1482" s="62">
        <v>29</v>
      </c>
      <c r="Q1482" s="62">
        <v>32</v>
      </c>
      <c r="R1482" s="62">
        <v>32</v>
      </c>
      <c r="S1482" s="62">
        <v>14</v>
      </c>
      <c r="T1482" s="62">
        <v>41</v>
      </c>
      <c r="U1482" s="62">
        <v>42</v>
      </c>
      <c r="V1482" s="62">
        <v>39</v>
      </c>
      <c r="W1482" s="62">
        <v>42</v>
      </c>
      <c r="X1482" s="62">
        <v>43</v>
      </c>
      <c r="Y1482" s="62">
        <v>45</v>
      </c>
      <c r="Z1482" s="62">
        <v>45</v>
      </c>
      <c r="AA1482" s="62">
        <v>45</v>
      </c>
      <c r="AB1482" s="62">
        <v>45</v>
      </c>
      <c r="AC1482" s="62">
        <v>45</v>
      </c>
      <c r="AE1482" s="64">
        <v>1</v>
      </c>
      <c r="AF1482" s="65">
        <v>2</v>
      </c>
      <c r="AG1482" s="66">
        <v>2</v>
      </c>
      <c r="AH1482" s="62">
        <v>3</v>
      </c>
      <c r="AI1482" s="62">
        <v>3</v>
      </c>
      <c r="AJ1482" s="62">
        <v>4</v>
      </c>
      <c r="AK1482" s="62">
        <v>5</v>
      </c>
      <c r="AL1482" s="62">
        <v>5</v>
      </c>
      <c r="AM1482" s="62">
        <v>5</v>
      </c>
      <c r="AN1482" s="62">
        <v>1</v>
      </c>
      <c r="AO1482" s="62">
        <v>6</v>
      </c>
      <c r="AP1482" s="62">
        <v>6</v>
      </c>
      <c r="AQ1482" s="62">
        <v>5</v>
      </c>
      <c r="AR1482" s="62">
        <v>5</v>
      </c>
      <c r="AS1482" s="62">
        <v>5</v>
      </c>
      <c r="AT1482" s="62">
        <v>6</v>
      </c>
      <c r="AU1482" s="62">
        <v>6</v>
      </c>
      <c r="AV1482" s="62">
        <v>6</v>
      </c>
      <c r="AW1482" s="62">
        <v>6</v>
      </c>
      <c r="AX1482" s="62">
        <v>6</v>
      </c>
    </row>
    <row r="1483" spans="1:50" ht="12.75" customHeight="1">
      <c r="A1483" s="78">
        <v>41313</v>
      </c>
      <c r="B1483" s="54">
        <v>1</v>
      </c>
      <c r="C1483" s="54">
        <v>12</v>
      </c>
      <c r="D1483" s="54">
        <v>22</v>
      </c>
      <c r="E1483" s="54">
        <v>24</v>
      </c>
      <c r="F1483" s="54">
        <v>37</v>
      </c>
      <c r="G1483" s="54">
        <v>42</v>
      </c>
      <c r="H1483" s="54"/>
      <c r="I1483" s="53"/>
      <c r="J1483" s="62">
        <v>6</v>
      </c>
      <c r="K1483" s="62">
        <v>12</v>
      </c>
      <c r="L1483" s="62">
        <v>18</v>
      </c>
      <c r="M1483" s="62">
        <v>20</v>
      </c>
      <c r="N1483" s="62">
        <v>24</v>
      </c>
      <c r="O1483" s="62">
        <v>29</v>
      </c>
      <c r="P1483" s="62">
        <v>31</v>
      </c>
      <c r="Q1483" s="62">
        <v>33</v>
      </c>
      <c r="R1483" s="62">
        <v>35</v>
      </c>
      <c r="S1483" s="62">
        <v>14</v>
      </c>
      <c r="T1483" s="62">
        <v>41</v>
      </c>
      <c r="U1483" s="62">
        <v>42</v>
      </c>
      <c r="V1483" s="62">
        <v>40</v>
      </c>
      <c r="W1483" s="62">
        <v>40</v>
      </c>
      <c r="X1483" s="62">
        <v>42</v>
      </c>
      <c r="Y1483" s="62">
        <v>43</v>
      </c>
      <c r="Z1483" s="62">
        <v>45</v>
      </c>
      <c r="AA1483" s="62">
        <v>45</v>
      </c>
      <c r="AB1483" s="62">
        <v>45</v>
      </c>
      <c r="AC1483" s="62">
        <v>45</v>
      </c>
      <c r="AE1483" s="64">
        <v>0</v>
      </c>
      <c r="AF1483" s="65">
        <v>0</v>
      </c>
      <c r="AG1483" s="66">
        <v>1</v>
      </c>
      <c r="AH1483" s="62">
        <v>2</v>
      </c>
      <c r="AI1483" s="62">
        <v>4</v>
      </c>
      <c r="AJ1483" s="62">
        <v>4</v>
      </c>
      <c r="AK1483" s="62">
        <v>4</v>
      </c>
      <c r="AL1483" s="62">
        <v>4</v>
      </c>
      <c r="AM1483" s="62">
        <v>5</v>
      </c>
      <c r="AN1483" s="62">
        <v>1</v>
      </c>
      <c r="AO1483" s="62">
        <v>5</v>
      </c>
      <c r="AP1483" s="62">
        <v>5</v>
      </c>
      <c r="AQ1483" s="62">
        <v>6</v>
      </c>
      <c r="AR1483" s="62">
        <v>6</v>
      </c>
      <c r="AS1483" s="62">
        <v>6</v>
      </c>
      <c r="AT1483" s="62">
        <v>6</v>
      </c>
      <c r="AU1483" s="62">
        <v>6</v>
      </c>
      <c r="AV1483" s="62">
        <v>6</v>
      </c>
      <c r="AW1483" s="62">
        <v>6</v>
      </c>
      <c r="AX1483" s="62">
        <v>6</v>
      </c>
    </row>
    <row r="1484" spans="1:50" ht="12.75" customHeight="1">
      <c r="A1484" s="78">
        <v>41311</v>
      </c>
      <c r="B1484" s="54">
        <v>1</v>
      </c>
      <c r="C1484" s="54">
        <v>4</v>
      </c>
      <c r="D1484" s="54">
        <v>6</v>
      </c>
      <c r="E1484" s="54">
        <v>9</v>
      </c>
      <c r="F1484" s="54">
        <v>19</v>
      </c>
      <c r="G1484" s="54">
        <v>41</v>
      </c>
      <c r="H1484" s="54"/>
      <c r="I1484" s="53"/>
      <c r="J1484" s="62">
        <v>6</v>
      </c>
      <c r="K1484" s="62">
        <v>12</v>
      </c>
      <c r="L1484" s="62">
        <v>18</v>
      </c>
      <c r="M1484" s="62">
        <v>23</v>
      </c>
      <c r="N1484" s="62">
        <v>25</v>
      </c>
      <c r="O1484" s="62">
        <v>28</v>
      </c>
      <c r="P1484" s="62">
        <v>32</v>
      </c>
      <c r="Q1484" s="62">
        <v>34</v>
      </c>
      <c r="R1484" s="62">
        <v>35</v>
      </c>
      <c r="S1484" s="62">
        <v>14</v>
      </c>
      <c r="T1484" s="62">
        <v>42</v>
      </c>
      <c r="U1484" s="62">
        <v>43</v>
      </c>
      <c r="V1484" s="62">
        <v>39</v>
      </c>
      <c r="W1484" s="62">
        <v>41</v>
      </c>
      <c r="X1484" s="62">
        <v>41</v>
      </c>
      <c r="Y1484" s="62">
        <v>42</v>
      </c>
      <c r="Z1484" s="62">
        <v>43</v>
      </c>
      <c r="AA1484" s="62">
        <v>45</v>
      </c>
      <c r="AB1484" s="62">
        <v>45</v>
      </c>
      <c r="AC1484" s="62">
        <v>45</v>
      </c>
      <c r="AE1484" s="64">
        <v>1</v>
      </c>
      <c r="AF1484" s="65">
        <v>3</v>
      </c>
      <c r="AG1484" s="66">
        <v>3</v>
      </c>
      <c r="AH1484" s="62">
        <v>4</v>
      </c>
      <c r="AI1484" s="62">
        <v>5</v>
      </c>
      <c r="AJ1484" s="62">
        <v>5</v>
      </c>
      <c r="AK1484" s="62">
        <v>6</v>
      </c>
      <c r="AL1484" s="62">
        <v>6</v>
      </c>
      <c r="AM1484" s="62">
        <v>6</v>
      </c>
      <c r="AN1484" s="62">
        <v>1</v>
      </c>
      <c r="AO1484" s="62">
        <v>6</v>
      </c>
      <c r="AP1484" s="62">
        <v>6</v>
      </c>
      <c r="AQ1484" s="62">
        <v>6</v>
      </c>
      <c r="AR1484" s="62">
        <v>6</v>
      </c>
      <c r="AS1484" s="62">
        <v>6</v>
      </c>
      <c r="AT1484" s="62">
        <v>6</v>
      </c>
      <c r="AU1484" s="62">
        <v>6</v>
      </c>
      <c r="AV1484" s="62">
        <v>6</v>
      </c>
      <c r="AW1484" s="62">
        <v>6</v>
      </c>
      <c r="AX1484" s="62">
        <v>6</v>
      </c>
    </row>
    <row r="1485" spans="1:50" ht="12.75" customHeight="1">
      <c r="A1485" s="78">
        <v>41310</v>
      </c>
      <c r="B1485" s="54">
        <v>6</v>
      </c>
      <c r="C1485" s="54">
        <v>7</v>
      </c>
      <c r="D1485" s="54">
        <v>13</v>
      </c>
      <c r="E1485" s="54">
        <v>15</v>
      </c>
      <c r="F1485" s="54">
        <v>25</v>
      </c>
      <c r="G1485" s="54">
        <v>46</v>
      </c>
      <c r="H1485" s="54"/>
      <c r="I1485" s="53"/>
      <c r="J1485" s="62">
        <v>6</v>
      </c>
      <c r="K1485" s="62">
        <v>11</v>
      </c>
      <c r="L1485" s="62">
        <v>16</v>
      </c>
      <c r="M1485" s="62">
        <v>21</v>
      </c>
      <c r="N1485" s="62">
        <v>26</v>
      </c>
      <c r="O1485" s="62">
        <v>28</v>
      </c>
      <c r="P1485" s="62">
        <v>30</v>
      </c>
      <c r="Q1485" s="62">
        <v>34</v>
      </c>
      <c r="R1485" s="62">
        <v>36</v>
      </c>
      <c r="S1485" s="62">
        <v>14</v>
      </c>
      <c r="T1485" s="62">
        <v>40</v>
      </c>
      <c r="U1485" s="62">
        <v>40</v>
      </c>
      <c r="V1485" s="62">
        <v>39</v>
      </c>
      <c r="W1485" s="62">
        <v>39</v>
      </c>
      <c r="X1485" s="62">
        <v>41</v>
      </c>
      <c r="Y1485" s="62">
        <v>41</v>
      </c>
      <c r="Z1485" s="62">
        <v>42</v>
      </c>
      <c r="AA1485" s="62">
        <v>43</v>
      </c>
      <c r="AB1485" s="62">
        <v>45</v>
      </c>
      <c r="AC1485" s="62">
        <v>45</v>
      </c>
      <c r="AE1485" s="64">
        <v>0</v>
      </c>
      <c r="AF1485" s="65">
        <v>1</v>
      </c>
      <c r="AG1485" s="66">
        <v>2</v>
      </c>
      <c r="AH1485" s="62">
        <v>4</v>
      </c>
      <c r="AI1485" s="62">
        <v>6</v>
      </c>
      <c r="AJ1485" s="62">
        <v>6</v>
      </c>
      <c r="AK1485" s="62">
        <v>6</v>
      </c>
      <c r="AL1485" s="62">
        <v>6</v>
      </c>
      <c r="AM1485" s="62">
        <v>6</v>
      </c>
      <c r="AN1485" s="62">
        <v>1</v>
      </c>
      <c r="AO1485" s="62">
        <v>3</v>
      </c>
      <c r="AP1485" s="62">
        <v>3</v>
      </c>
      <c r="AQ1485" s="62">
        <v>6</v>
      </c>
      <c r="AR1485" s="62">
        <v>6</v>
      </c>
      <c r="AS1485" s="62">
        <v>6</v>
      </c>
      <c r="AT1485" s="62">
        <v>6</v>
      </c>
      <c r="AU1485" s="62">
        <v>6</v>
      </c>
      <c r="AV1485" s="62">
        <v>6</v>
      </c>
      <c r="AW1485" s="62">
        <v>6</v>
      </c>
      <c r="AX1485" s="62">
        <v>6</v>
      </c>
    </row>
    <row r="1486" spans="1:50" ht="12.75" customHeight="1">
      <c r="A1486" s="78">
        <v>41309</v>
      </c>
      <c r="B1486" s="54">
        <v>10</v>
      </c>
      <c r="C1486" s="54">
        <v>14</v>
      </c>
      <c r="D1486" s="54">
        <v>26</v>
      </c>
      <c r="E1486" s="54">
        <v>27</v>
      </c>
      <c r="F1486" s="54">
        <v>28</v>
      </c>
      <c r="G1486" s="54">
        <v>36</v>
      </c>
      <c r="H1486" s="54"/>
      <c r="I1486" s="53"/>
      <c r="J1486" s="62">
        <v>25</v>
      </c>
      <c r="K1486" s="62">
        <v>12</v>
      </c>
      <c r="L1486" s="62">
        <v>17</v>
      </c>
      <c r="M1486" s="62">
        <v>22</v>
      </c>
      <c r="N1486" s="62">
        <v>27</v>
      </c>
      <c r="O1486" s="62">
        <v>24</v>
      </c>
      <c r="P1486" s="62">
        <v>28</v>
      </c>
      <c r="Q1486" s="62">
        <v>30</v>
      </c>
      <c r="R1486" s="62">
        <v>33</v>
      </c>
      <c r="S1486" s="62">
        <v>14</v>
      </c>
      <c r="T1486" s="62">
        <v>39</v>
      </c>
      <c r="U1486" s="62">
        <v>41</v>
      </c>
      <c r="V1486" s="62">
        <v>42</v>
      </c>
      <c r="W1486" s="62">
        <v>44</v>
      </c>
      <c r="X1486" s="62">
        <v>44</v>
      </c>
      <c r="Y1486" s="62">
        <v>45</v>
      </c>
      <c r="Z1486" s="62">
        <v>45</v>
      </c>
      <c r="AA1486" s="62">
        <v>45</v>
      </c>
      <c r="AB1486" s="62">
        <v>45</v>
      </c>
      <c r="AE1486" s="64"/>
      <c r="AF1486" s="65">
        <v>1</v>
      </c>
      <c r="AG1486" s="66">
        <v>2</v>
      </c>
      <c r="AH1486" s="62">
        <v>2</v>
      </c>
      <c r="AI1486" s="62">
        <v>3</v>
      </c>
      <c r="AJ1486" s="62">
        <v>4</v>
      </c>
      <c r="AN1486" s="62">
        <v>3</v>
      </c>
      <c r="AO1486" s="62">
        <v>5</v>
      </c>
      <c r="AP1486" s="62">
        <v>5</v>
      </c>
    </row>
    <row r="1487" spans="1:50" ht="12.75" customHeight="1">
      <c r="A1487" s="78">
        <v>41306</v>
      </c>
      <c r="B1487" s="54">
        <v>2</v>
      </c>
      <c r="C1487" s="54">
        <v>3</v>
      </c>
      <c r="D1487" s="54">
        <v>20</v>
      </c>
      <c r="E1487" s="54">
        <v>22</v>
      </c>
      <c r="F1487" s="54">
        <v>28</v>
      </c>
      <c r="G1487" s="54">
        <v>41</v>
      </c>
      <c r="H1487" s="54"/>
      <c r="I1487" s="53"/>
      <c r="J1487" s="62">
        <v>25</v>
      </c>
      <c r="K1487" s="62">
        <v>12</v>
      </c>
      <c r="L1487" s="62">
        <v>17</v>
      </c>
      <c r="M1487" s="62">
        <v>22</v>
      </c>
      <c r="N1487" s="62">
        <v>24</v>
      </c>
      <c r="O1487" s="62">
        <v>25</v>
      </c>
      <c r="P1487" s="62">
        <v>28</v>
      </c>
      <c r="Q1487" s="62">
        <v>31</v>
      </c>
      <c r="R1487" s="62">
        <v>32</v>
      </c>
      <c r="S1487" s="62">
        <v>13</v>
      </c>
      <c r="T1487" s="62">
        <v>39</v>
      </c>
      <c r="U1487" s="62">
        <v>40</v>
      </c>
      <c r="V1487" s="62">
        <v>42</v>
      </c>
      <c r="W1487" s="62">
        <v>42</v>
      </c>
      <c r="X1487" s="62">
        <v>43</v>
      </c>
      <c r="Y1487" s="62">
        <v>43</v>
      </c>
      <c r="Z1487" s="62">
        <v>43</v>
      </c>
      <c r="AA1487" s="62">
        <v>43</v>
      </c>
      <c r="AE1487" s="64"/>
      <c r="AF1487" s="65">
        <v>1</v>
      </c>
      <c r="AG1487" s="66">
        <v>1</v>
      </c>
      <c r="AH1487" s="62">
        <v>1</v>
      </c>
      <c r="AI1487" s="62">
        <v>1</v>
      </c>
      <c r="AJ1487" s="62">
        <v>3</v>
      </c>
      <c r="AN1487" s="62">
        <v>1</v>
      </c>
      <c r="AO1487" s="62">
        <v>4</v>
      </c>
      <c r="AP1487" s="62">
        <v>4</v>
      </c>
    </row>
    <row r="1488" spans="1:50" ht="12.75" customHeight="1">
      <c r="A1488" s="78">
        <v>41304</v>
      </c>
      <c r="B1488" s="54">
        <v>11</v>
      </c>
      <c r="C1488" s="54">
        <v>17</v>
      </c>
      <c r="D1488" s="54">
        <v>21</v>
      </c>
      <c r="E1488" s="54">
        <v>25</v>
      </c>
      <c r="F1488" s="54">
        <v>29</v>
      </c>
      <c r="G1488" s="54">
        <v>30</v>
      </c>
      <c r="H1488" s="54"/>
      <c r="I1488" s="53"/>
      <c r="J1488" s="62">
        <v>25</v>
      </c>
      <c r="K1488" s="62">
        <v>12</v>
      </c>
      <c r="L1488" s="62">
        <v>17</v>
      </c>
      <c r="M1488" s="62">
        <v>19</v>
      </c>
      <c r="N1488" s="62">
        <v>24</v>
      </c>
      <c r="O1488" s="62">
        <v>26</v>
      </c>
      <c r="P1488" s="62">
        <v>29</v>
      </c>
      <c r="Q1488" s="62">
        <v>30</v>
      </c>
      <c r="R1488" s="62">
        <v>32</v>
      </c>
      <c r="S1488" s="62">
        <v>13</v>
      </c>
      <c r="T1488" s="62">
        <v>37</v>
      </c>
      <c r="U1488" s="62">
        <v>39</v>
      </c>
      <c r="V1488" s="62">
        <v>40</v>
      </c>
      <c r="W1488" s="62">
        <v>42</v>
      </c>
      <c r="X1488" s="62">
        <v>42</v>
      </c>
      <c r="Y1488" s="62">
        <v>42</v>
      </c>
      <c r="Z1488" s="62">
        <v>42</v>
      </c>
      <c r="AE1488" s="64"/>
      <c r="AF1488" s="65">
        <v>1</v>
      </c>
      <c r="AG1488" s="66">
        <v>1</v>
      </c>
      <c r="AH1488" s="62">
        <v>1</v>
      </c>
      <c r="AI1488" s="62">
        <v>1</v>
      </c>
      <c r="AJ1488" s="62">
        <v>2</v>
      </c>
      <c r="AN1488" s="62">
        <v>2</v>
      </c>
      <c r="AO1488" s="62">
        <v>3</v>
      </c>
      <c r="AP1488" s="62">
        <v>3</v>
      </c>
    </row>
    <row r="1489" spans="1:42" ht="12.75" customHeight="1">
      <c r="A1489" s="78">
        <v>41303</v>
      </c>
      <c r="B1489" s="54">
        <v>14</v>
      </c>
      <c r="C1489" s="54">
        <v>23</v>
      </c>
      <c r="D1489" s="54">
        <v>32</v>
      </c>
      <c r="E1489" s="54">
        <v>39</v>
      </c>
      <c r="F1489" s="54">
        <v>41</v>
      </c>
      <c r="G1489" s="54">
        <v>49</v>
      </c>
      <c r="H1489" s="54"/>
      <c r="I1489" s="53"/>
      <c r="J1489" s="62">
        <v>25</v>
      </c>
      <c r="K1489" s="62">
        <v>11</v>
      </c>
      <c r="L1489" s="62">
        <v>15</v>
      </c>
      <c r="M1489" s="62">
        <v>21</v>
      </c>
      <c r="N1489" s="62">
        <v>23</v>
      </c>
      <c r="O1489" s="62">
        <v>29</v>
      </c>
      <c r="P1489" s="62">
        <v>30</v>
      </c>
      <c r="Q1489" s="62">
        <v>32</v>
      </c>
      <c r="R1489" s="62">
        <v>35</v>
      </c>
      <c r="S1489" s="62">
        <v>13</v>
      </c>
      <c r="T1489" s="62">
        <v>36</v>
      </c>
      <c r="U1489" s="62">
        <v>37</v>
      </c>
      <c r="V1489" s="62">
        <v>39</v>
      </c>
      <c r="W1489" s="62">
        <v>40</v>
      </c>
      <c r="X1489" s="62">
        <v>41</v>
      </c>
      <c r="Y1489" s="62">
        <v>41</v>
      </c>
      <c r="AE1489" s="64"/>
      <c r="AF1489" s="65">
        <v>0</v>
      </c>
      <c r="AG1489" s="66">
        <v>2</v>
      </c>
      <c r="AH1489" s="62">
        <v>3</v>
      </c>
      <c r="AI1489" s="62">
        <v>3</v>
      </c>
      <c r="AJ1489" s="62">
        <v>2</v>
      </c>
      <c r="AN1489" s="62">
        <v>0</v>
      </c>
      <c r="AO1489" s="62">
        <v>3</v>
      </c>
      <c r="AP1489" s="62">
        <v>3</v>
      </c>
    </row>
    <row r="1490" spans="1:42" ht="12.75" customHeight="1">
      <c r="A1490" s="78">
        <v>41302</v>
      </c>
      <c r="B1490" s="54">
        <v>5</v>
      </c>
      <c r="C1490" s="54">
        <v>9</v>
      </c>
      <c r="D1490" s="54">
        <v>24</v>
      </c>
      <c r="E1490" s="54">
        <v>25</v>
      </c>
      <c r="F1490" s="54">
        <v>34</v>
      </c>
      <c r="G1490" s="54">
        <v>40</v>
      </c>
      <c r="H1490" s="54"/>
      <c r="I1490" s="53"/>
      <c r="J1490" s="62">
        <v>25</v>
      </c>
      <c r="K1490" s="62">
        <v>11</v>
      </c>
      <c r="L1490" s="62">
        <v>17</v>
      </c>
      <c r="M1490" s="62">
        <v>19</v>
      </c>
      <c r="N1490" s="62">
        <v>22</v>
      </c>
      <c r="O1490" s="62">
        <v>26</v>
      </c>
      <c r="P1490" s="62">
        <v>29</v>
      </c>
      <c r="Q1490" s="62">
        <v>33</v>
      </c>
      <c r="R1490" s="62">
        <v>35</v>
      </c>
      <c r="S1490" s="62">
        <v>14</v>
      </c>
      <c r="T1490" s="62">
        <v>36</v>
      </c>
      <c r="U1490" s="62">
        <v>38</v>
      </c>
      <c r="V1490" s="62">
        <v>40</v>
      </c>
      <c r="W1490" s="62">
        <v>41</v>
      </c>
      <c r="X1490" s="62">
        <v>41</v>
      </c>
      <c r="AE1490" s="64"/>
      <c r="AF1490" s="65">
        <v>2</v>
      </c>
      <c r="AG1490" s="66">
        <v>2</v>
      </c>
      <c r="AH1490" s="62">
        <v>2</v>
      </c>
      <c r="AI1490" s="62">
        <v>2</v>
      </c>
      <c r="AJ1490" s="62">
        <v>3</v>
      </c>
      <c r="AN1490" s="62">
        <v>1</v>
      </c>
      <c r="AO1490" s="62">
        <v>5</v>
      </c>
      <c r="AP1490" s="62">
        <v>5</v>
      </c>
    </row>
    <row r="1491" spans="1:42" ht="12.75" customHeight="1">
      <c r="A1491" s="78">
        <v>41299</v>
      </c>
      <c r="B1491" s="54">
        <v>12</v>
      </c>
      <c r="C1491" s="54">
        <v>15</v>
      </c>
      <c r="D1491" s="54">
        <v>26</v>
      </c>
      <c r="E1491" s="54">
        <v>37</v>
      </c>
      <c r="F1491" s="54">
        <v>38</v>
      </c>
      <c r="G1491" s="54">
        <v>40</v>
      </c>
      <c r="H1491" s="54"/>
      <c r="I1491" s="53"/>
      <c r="J1491" s="62">
        <v>25</v>
      </c>
      <c r="K1491" s="62">
        <v>12</v>
      </c>
      <c r="L1491" s="62">
        <v>15</v>
      </c>
      <c r="M1491" s="62">
        <v>20</v>
      </c>
      <c r="N1491" s="62">
        <v>23</v>
      </c>
      <c r="O1491" s="62">
        <v>25</v>
      </c>
      <c r="P1491" s="62">
        <v>31</v>
      </c>
      <c r="Q1491" s="62">
        <v>34</v>
      </c>
      <c r="R1491" s="62">
        <v>36</v>
      </c>
      <c r="S1491" s="62">
        <v>15</v>
      </c>
      <c r="T1491" s="62">
        <v>36</v>
      </c>
      <c r="U1491" s="62">
        <v>38</v>
      </c>
      <c r="V1491" s="62">
        <v>39</v>
      </c>
      <c r="W1491" s="62">
        <v>39</v>
      </c>
      <c r="AE1491" s="64"/>
      <c r="AF1491" s="65">
        <v>1</v>
      </c>
      <c r="AG1491" s="66">
        <v>2</v>
      </c>
      <c r="AH1491" s="62">
        <v>4</v>
      </c>
      <c r="AI1491" s="62">
        <v>4</v>
      </c>
      <c r="AJ1491" s="62">
        <v>3</v>
      </c>
      <c r="AN1491" s="62">
        <v>3</v>
      </c>
      <c r="AO1491" s="62">
        <v>4</v>
      </c>
      <c r="AP1491" s="62">
        <v>4</v>
      </c>
    </row>
    <row r="1492" spans="1:42" ht="12.75" customHeight="1">
      <c r="A1492" s="78">
        <v>41297</v>
      </c>
      <c r="B1492" s="54">
        <v>19</v>
      </c>
      <c r="C1492" s="54">
        <v>26</v>
      </c>
      <c r="D1492" s="54">
        <v>32</v>
      </c>
      <c r="E1492" s="54">
        <v>33</v>
      </c>
      <c r="F1492" s="54">
        <v>34</v>
      </c>
      <c r="G1492" s="54">
        <v>49</v>
      </c>
      <c r="H1492" s="54"/>
      <c r="I1492" s="53"/>
      <c r="J1492" s="62">
        <v>25</v>
      </c>
      <c r="K1492" s="62">
        <v>11</v>
      </c>
      <c r="L1492" s="62">
        <v>16</v>
      </c>
      <c r="M1492" s="62">
        <v>20</v>
      </c>
      <c r="N1492" s="62">
        <v>21</v>
      </c>
      <c r="O1492" s="62">
        <v>29</v>
      </c>
      <c r="P1492" s="62">
        <v>32</v>
      </c>
      <c r="Q1492" s="62">
        <v>34</v>
      </c>
      <c r="R1492" s="62">
        <v>32</v>
      </c>
      <c r="S1492" s="62">
        <v>15</v>
      </c>
      <c r="T1492" s="62">
        <v>37</v>
      </c>
      <c r="U1492" s="62">
        <v>39</v>
      </c>
      <c r="V1492" s="62">
        <v>39</v>
      </c>
      <c r="AE1492" s="64"/>
      <c r="AF1492" s="65">
        <v>2</v>
      </c>
      <c r="AG1492" s="66">
        <v>2</v>
      </c>
      <c r="AH1492" s="62">
        <v>3</v>
      </c>
      <c r="AI1492" s="62">
        <v>3</v>
      </c>
      <c r="AJ1492" s="62">
        <v>5</v>
      </c>
      <c r="AN1492" s="62">
        <v>0</v>
      </c>
      <c r="AO1492" s="62">
        <v>5</v>
      </c>
      <c r="AP1492" s="62">
        <v>6</v>
      </c>
    </row>
    <row r="1493" spans="1:42" ht="12.75" customHeight="1">
      <c r="A1493" s="78">
        <v>41296</v>
      </c>
      <c r="B1493" s="54">
        <v>1</v>
      </c>
      <c r="C1493" s="54">
        <v>2</v>
      </c>
      <c r="D1493" s="54">
        <v>16</v>
      </c>
      <c r="E1493" s="54">
        <v>23</v>
      </c>
      <c r="F1493" s="54">
        <v>27</v>
      </c>
      <c r="G1493" s="54">
        <v>48</v>
      </c>
      <c r="H1493" s="54"/>
      <c r="I1493" s="53"/>
      <c r="J1493" s="62">
        <v>25</v>
      </c>
      <c r="K1493" s="62">
        <v>12</v>
      </c>
      <c r="L1493" s="62">
        <v>17</v>
      </c>
      <c r="M1493" s="62">
        <v>19</v>
      </c>
      <c r="N1493" s="62">
        <v>23</v>
      </c>
      <c r="O1493" s="62">
        <v>28</v>
      </c>
      <c r="P1493" s="62">
        <v>30</v>
      </c>
      <c r="Q1493" s="62">
        <v>30</v>
      </c>
      <c r="R1493" s="62">
        <v>32</v>
      </c>
      <c r="S1493" s="62">
        <v>16</v>
      </c>
      <c r="T1493" s="62">
        <v>37</v>
      </c>
      <c r="U1493" s="62">
        <v>38</v>
      </c>
      <c r="AE1493" s="64"/>
      <c r="AF1493" s="65">
        <v>2</v>
      </c>
      <c r="AG1493" s="66">
        <v>3</v>
      </c>
      <c r="AH1493" s="62">
        <v>4</v>
      </c>
      <c r="AI1493" s="62">
        <v>4</v>
      </c>
      <c r="AJ1493" s="62">
        <v>1</v>
      </c>
      <c r="AN1493" s="62">
        <v>1</v>
      </c>
      <c r="AO1493" s="62">
        <v>4</v>
      </c>
      <c r="AP1493" s="62">
        <v>5</v>
      </c>
    </row>
    <row r="1494" spans="1:42" ht="12.75" customHeight="1">
      <c r="A1494" s="78">
        <v>41295</v>
      </c>
      <c r="B1494" s="54">
        <v>2</v>
      </c>
      <c r="C1494" s="54">
        <v>4</v>
      </c>
      <c r="D1494" s="54">
        <v>15</v>
      </c>
      <c r="E1494" s="54">
        <v>26</v>
      </c>
      <c r="F1494" s="54">
        <v>31</v>
      </c>
      <c r="G1494" s="54">
        <v>49</v>
      </c>
      <c r="H1494" s="54"/>
      <c r="I1494" s="53"/>
      <c r="J1494" s="62">
        <v>25</v>
      </c>
      <c r="K1494" s="62">
        <v>12</v>
      </c>
      <c r="L1494" s="62">
        <v>17</v>
      </c>
      <c r="M1494" s="62">
        <v>22</v>
      </c>
      <c r="N1494" s="62">
        <v>25</v>
      </c>
      <c r="O1494" s="62">
        <v>28</v>
      </c>
      <c r="P1494" s="62">
        <v>30</v>
      </c>
      <c r="Q1494" s="62">
        <v>32</v>
      </c>
      <c r="R1494" s="62">
        <v>35</v>
      </c>
      <c r="S1494" s="62">
        <v>16</v>
      </c>
      <c r="T1494" s="62">
        <v>38</v>
      </c>
      <c r="AE1494" s="64"/>
      <c r="AF1494" s="65">
        <v>1</v>
      </c>
      <c r="AG1494" s="66">
        <v>4</v>
      </c>
      <c r="AH1494" s="62">
        <v>5</v>
      </c>
      <c r="AI1494" s="62">
        <v>5</v>
      </c>
      <c r="AJ1494" s="62">
        <v>3</v>
      </c>
      <c r="AN1494" s="62">
        <v>2</v>
      </c>
      <c r="AO1494" s="62">
        <v>6</v>
      </c>
    </row>
    <row r="1495" spans="1:42" ht="12.75" customHeight="1">
      <c r="A1495" s="78">
        <v>41292</v>
      </c>
      <c r="B1495" s="54">
        <v>6</v>
      </c>
      <c r="C1495" s="54">
        <v>12</v>
      </c>
      <c r="D1495" s="54">
        <v>21</v>
      </c>
      <c r="E1495" s="54">
        <v>35</v>
      </c>
      <c r="F1495" s="54">
        <v>38</v>
      </c>
      <c r="G1495" s="54">
        <v>48</v>
      </c>
      <c r="H1495" s="54"/>
      <c r="I1495" s="53"/>
      <c r="J1495" s="62">
        <v>25</v>
      </c>
      <c r="K1495" s="62">
        <v>11</v>
      </c>
      <c r="L1495" s="62">
        <v>17</v>
      </c>
      <c r="M1495" s="62">
        <v>21</v>
      </c>
      <c r="N1495" s="62">
        <v>25</v>
      </c>
      <c r="O1495" s="62">
        <v>26</v>
      </c>
      <c r="P1495" s="62">
        <v>29</v>
      </c>
      <c r="Q1495" s="62">
        <v>33</v>
      </c>
      <c r="R1495" s="62">
        <v>35</v>
      </c>
      <c r="S1495" s="62">
        <v>15</v>
      </c>
      <c r="AE1495" s="64"/>
      <c r="AF1495" s="65">
        <v>0</v>
      </c>
      <c r="AG1495" s="66">
        <v>1</v>
      </c>
      <c r="AH1495" s="62">
        <v>2</v>
      </c>
      <c r="AI1495" s="62">
        <v>2</v>
      </c>
      <c r="AJ1495" s="62">
        <v>2</v>
      </c>
      <c r="AN1495" s="62">
        <v>0</v>
      </c>
    </row>
    <row r="1496" spans="1:42" ht="12.75" customHeight="1">
      <c r="A1496" s="78">
        <v>41290</v>
      </c>
      <c r="B1496" s="54">
        <v>10</v>
      </c>
      <c r="C1496" s="54">
        <v>15</v>
      </c>
      <c r="D1496" s="54">
        <v>16</v>
      </c>
      <c r="E1496" s="54">
        <v>19</v>
      </c>
      <c r="F1496" s="54">
        <v>28</v>
      </c>
      <c r="G1496" s="54">
        <v>43</v>
      </c>
      <c r="H1496" s="54">
        <v>11</v>
      </c>
      <c r="I1496" s="53">
        <v>0</v>
      </c>
      <c r="J1496" s="62">
        <v>25</v>
      </c>
      <c r="K1496" s="62">
        <v>12</v>
      </c>
      <c r="L1496" s="62">
        <v>16</v>
      </c>
      <c r="M1496" s="62">
        <v>20</v>
      </c>
      <c r="N1496" s="62">
        <v>21</v>
      </c>
      <c r="O1496" s="62">
        <v>25</v>
      </c>
      <c r="P1496" s="62">
        <v>31</v>
      </c>
      <c r="Q1496" s="62">
        <v>34</v>
      </c>
      <c r="R1496" s="62">
        <v>36</v>
      </c>
      <c r="AE1496" s="64"/>
      <c r="AF1496" s="65">
        <v>1</v>
      </c>
      <c r="AG1496" s="66">
        <v>1</v>
      </c>
      <c r="AH1496" s="62">
        <v>1</v>
      </c>
      <c r="AI1496" s="62">
        <v>1</v>
      </c>
      <c r="AJ1496" s="62">
        <v>2</v>
      </c>
    </row>
    <row r="1497" spans="1:42" ht="12.75" customHeight="1">
      <c r="A1497" s="78">
        <v>41289</v>
      </c>
      <c r="B1497" s="54">
        <v>1</v>
      </c>
      <c r="C1497" s="54">
        <v>2</v>
      </c>
      <c r="D1497" s="54">
        <v>4</v>
      </c>
      <c r="E1497" s="54">
        <v>22</v>
      </c>
      <c r="F1497" s="54">
        <v>31</v>
      </c>
      <c r="G1497" s="54">
        <v>43</v>
      </c>
      <c r="H1497" s="54">
        <v>17</v>
      </c>
      <c r="I1497" s="53">
        <v>2</v>
      </c>
      <c r="J1497" s="62">
        <v>25</v>
      </c>
      <c r="K1497" s="62">
        <v>10</v>
      </c>
      <c r="L1497" s="62">
        <v>16</v>
      </c>
      <c r="M1497" s="62">
        <v>19</v>
      </c>
      <c r="N1497" s="62">
        <v>23</v>
      </c>
      <c r="O1497" s="62">
        <v>29</v>
      </c>
      <c r="P1497" s="62">
        <v>32</v>
      </c>
      <c r="Q1497" s="62">
        <v>34</v>
      </c>
      <c r="AE1497" s="64"/>
      <c r="AF1497" s="65">
        <v>0</v>
      </c>
      <c r="AG1497" s="66">
        <v>2</v>
      </c>
      <c r="AH1497" s="62">
        <v>4</v>
      </c>
      <c r="AI1497" s="62">
        <v>4</v>
      </c>
      <c r="AJ1497" s="62">
        <v>4</v>
      </c>
    </row>
    <row r="1498" spans="1:42" ht="12.75" customHeight="1">
      <c r="A1498" s="78">
        <v>41288</v>
      </c>
      <c r="B1498" s="54">
        <v>7</v>
      </c>
      <c r="C1498" s="54">
        <v>9</v>
      </c>
      <c r="D1498" s="54">
        <v>17</v>
      </c>
      <c r="E1498" s="54">
        <v>26</v>
      </c>
      <c r="F1498" s="54">
        <v>42</v>
      </c>
      <c r="G1498" s="54">
        <v>48</v>
      </c>
      <c r="H1498" s="54">
        <v>28</v>
      </c>
      <c r="I1498" s="53">
        <v>5</v>
      </c>
      <c r="J1498" s="62">
        <v>25</v>
      </c>
      <c r="K1498" s="62">
        <v>11</v>
      </c>
      <c r="L1498" s="62">
        <v>14</v>
      </c>
      <c r="M1498" s="62">
        <v>18</v>
      </c>
      <c r="N1498" s="62">
        <v>24</v>
      </c>
      <c r="O1498" s="62">
        <v>28</v>
      </c>
      <c r="P1498" s="62">
        <v>30</v>
      </c>
      <c r="AE1498" s="64"/>
      <c r="AF1498" s="65">
        <v>1</v>
      </c>
      <c r="AG1498" s="66">
        <v>1</v>
      </c>
      <c r="AH1498" s="62">
        <v>1</v>
      </c>
      <c r="AI1498" s="62">
        <v>1</v>
      </c>
      <c r="AJ1498" s="62">
        <v>2</v>
      </c>
    </row>
    <row r="1499" spans="1:42" ht="12.75" customHeight="1">
      <c r="A1499" s="78">
        <v>41285</v>
      </c>
      <c r="B1499" s="54">
        <v>13</v>
      </c>
      <c r="C1499" s="54">
        <v>32</v>
      </c>
      <c r="D1499" s="54">
        <v>24</v>
      </c>
      <c r="E1499" s="54">
        <v>32</v>
      </c>
      <c r="F1499" s="54">
        <v>38</v>
      </c>
      <c r="G1499" s="54">
        <v>42</v>
      </c>
      <c r="H1499" s="54">
        <v>47</v>
      </c>
      <c r="I1499" s="53">
        <v>4</v>
      </c>
      <c r="J1499" s="62">
        <v>25</v>
      </c>
      <c r="K1499" s="62">
        <v>9</v>
      </c>
      <c r="L1499" s="62">
        <v>14</v>
      </c>
      <c r="M1499" s="62">
        <v>20</v>
      </c>
      <c r="N1499" s="62">
        <v>25</v>
      </c>
      <c r="O1499" s="62">
        <v>28</v>
      </c>
      <c r="AE1499" s="64"/>
      <c r="AF1499" s="65">
        <v>0</v>
      </c>
      <c r="AG1499" s="66">
        <v>1</v>
      </c>
      <c r="AH1499" s="62">
        <v>1</v>
      </c>
      <c r="AI1499" s="62">
        <v>3</v>
      </c>
      <c r="AJ1499" s="62">
        <v>4</v>
      </c>
    </row>
    <row r="1500" spans="1:42" ht="12.75" customHeight="1">
      <c r="A1500" s="77">
        <v>41283</v>
      </c>
      <c r="B1500" s="58">
        <v>1</v>
      </c>
      <c r="C1500" s="58">
        <v>25</v>
      </c>
      <c r="D1500" s="58">
        <v>43</v>
      </c>
      <c r="E1500" s="58">
        <v>46</v>
      </c>
      <c r="F1500" s="58">
        <v>47</v>
      </c>
      <c r="G1500" s="58">
        <v>49</v>
      </c>
      <c r="H1500" s="54">
        <v>41</v>
      </c>
      <c r="I1500" s="53">
        <v>1</v>
      </c>
      <c r="J1500" s="62">
        <v>25</v>
      </c>
      <c r="K1500" s="62">
        <v>12</v>
      </c>
      <c r="L1500" s="62">
        <v>18</v>
      </c>
      <c r="M1500" s="62">
        <v>23</v>
      </c>
      <c r="N1500" s="62">
        <v>26</v>
      </c>
      <c r="AE1500" s="64"/>
      <c r="AF1500" s="65">
        <v>4</v>
      </c>
      <c r="AG1500" s="66">
        <v>4</v>
      </c>
      <c r="AH1500" s="62">
        <v>4</v>
      </c>
      <c r="AI1500" s="62">
        <v>4</v>
      </c>
    </row>
    <row r="1501" spans="1:42" ht="12.75" customHeight="1">
      <c r="A1501" s="77">
        <v>41282</v>
      </c>
      <c r="B1501" s="58">
        <v>4</v>
      </c>
      <c r="C1501" s="58">
        <v>11</v>
      </c>
      <c r="D1501" s="58">
        <v>22</v>
      </c>
      <c r="E1501" s="58">
        <v>25</v>
      </c>
      <c r="F1501" s="58">
        <v>46</v>
      </c>
      <c r="G1501" s="58">
        <v>47</v>
      </c>
      <c r="H1501" s="54">
        <v>39</v>
      </c>
      <c r="I1501" s="53">
        <v>7</v>
      </c>
      <c r="J1501" s="62">
        <v>25</v>
      </c>
      <c r="K1501" s="62">
        <v>12</v>
      </c>
      <c r="L1501" s="62">
        <v>18</v>
      </c>
      <c r="M1501" s="62">
        <v>21</v>
      </c>
      <c r="AE1501" s="64"/>
      <c r="AF1501" s="65">
        <v>0</v>
      </c>
      <c r="AG1501" s="66">
        <v>1</v>
      </c>
      <c r="AH1501" s="62">
        <v>1</v>
      </c>
    </row>
    <row r="1502" spans="1:42" ht="12.75" customHeight="1">
      <c r="A1502" s="77">
        <v>41281</v>
      </c>
      <c r="B1502" s="58">
        <v>13</v>
      </c>
      <c r="C1502" s="58">
        <v>15</v>
      </c>
      <c r="D1502" s="58">
        <v>30</v>
      </c>
      <c r="E1502" s="58">
        <v>35</v>
      </c>
      <c r="F1502" s="58">
        <v>36</v>
      </c>
      <c r="G1502" s="58">
        <v>43</v>
      </c>
      <c r="H1502" s="54">
        <v>35</v>
      </c>
      <c r="I1502" s="53">
        <v>9</v>
      </c>
      <c r="J1502" s="62">
        <v>25</v>
      </c>
      <c r="K1502" s="62">
        <v>12</v>
      </c>
      <c r="L1502" s="62">
        <v>16</v>
      </c>
      <c r="AE1502" s="64"/>
      <c r="AF1502" s="65">
        <v>0</v>
      </c>
      <c r="AG1502" s="66">
        <v>1</v>
      </c>
    </row>
    <row r="1503" spans="1:42" ht="12.75" customHeight="1">
      <c r="A1503" s="77">
        <v>41278</v>
      </c>
      <c r="B1503" s="58">
        <v>5</v>
      </c>
      <c r="C1503" s="58">
        <v>6</v>
      </c>
      <c r="D1503" s="58">
        <v>19</v>
      </c>
      <c r="E1503" s="58">
        <v>28</v>
      </c>
      <c r="F1503" s="58">
        <v>34</v>
      </c>
      <c r="G1503" s="58">
        <v>39</v>
      </c>
      <c r="H1503" s="54">
        <v>26</v>
      </c>
      <c r="I1503" s="53">
        <v>2</v>
      </c>
      <c r="J1503" s="62">
        <v>25</v>
      </c>
      <c r="K1503" s="62">
        <v>11</v>
      </c>
      <c r="AE1503" s="64"/>
      <c r="AF1503" s="65">
        <v>1</v>
      </c>
      <c r="AG1503" s="66"/>
    </row>
    <row r="1504" spans="1:42" ht="12.75" customHeight="1">
      <c r="A1504" s="77">
        <v>41276</v>
      </c>
      <c r="B1504" s="58">
        <v>7</v>
      </c>
      <c r="C1504" s="58">
        <v>10</v>
      </c>
      <c r="D1504" s="58">
        <v>11</v>
      </c>
      <c r="E1504" s="58">
        <v>32</v>
      </c>
      <c r="F1504" s="58">
        <v>33</v>
      </c>
      <c r="G1504" s="58">
        <v>41</v>
      </c>
      <c r="H1504" s="54">
        <v>17</v>
      </c>
      <c r="I1504" s="53">
        <v>4</v>
      </c>
      <c r="J1504" s="62">
        <v>25</v>
      </c>
      <c r="AE1504" s="64"/>
      <c r="AF1504" s="65"/>
      <c r="AG1504" s="66"/>
    </row>
    <row r="1505" spans="1:51" ht="12.75" customHeight="1">
      <c r="A1505" s="77">
        <v>41275</v>
      </c>
      <c r="B1505" s="58">
        <v>10</v>
      </c>
      <c r="C1505" s="58">
        <v>16</v>
      </c>
      <c r="D1505" s="58">
        <v>19</v>
      </c>
      <c r="E1505" s="58">
        <v>23</v>
      </c>
      <c r="F1505" s="58">
        <v>24</v>
      </c>
      <c r="G1505" s="58">
        <v>36</v>
      </c>
      <c r="H1505" s="54">
        <v>16</v>
      </c>
      <c r="I1505" s="53">
        <v>1</v>
      </c>
      <c r="J1505" s="62">
        <v>25</v>
      </c>
      <c r="AE1505" s="67"/>
      <c r="AF1505" s="68"/>
      <c r="AG1505" s="69"/>
    </row>
    <row r="1506" spans="1:51" ht="12.75" customHeight="1">
      <c r="A1506" s="77"/>
      <c r="B1506" s="58"/>
      <c r="C1506" s="58"/>
      <c r="D1506" s="58"/>
      <c r="E1506" s="58"/>
      <c r="F1506" s="58"/>
      <c r="G1506" s="58"/>
      <c r="H1506" s="54"/>
      <c r="I1506" s="53"/>
      <c r="J1506" s="107">
        <f>AVERAGE(J$2:J$1505)</f>
        <v>6.252162341982701</v>
      </c>
      <c r="AE1506" s="65"/>
      <c r="AF1506" s="65"/>
      <c r="AG1506" s="65"/>
    </row>
    <row r="1507" spans="1:51" ht="12.75" customHeight="1">
      <c r="A1507" s="77"/>
      <c r="B1507" s="58"/>
      <c r="C1507" s="58"/>
      <c r="D1507" s="58"/>
      <c r="E1507" s="58"/>
      <c r="F1507" s="58"/>
      <c r="G1507" s="58"/>
      <c r="H1507" s="54"/>
      <c r="I1507" s="53"/>
      <c r="AE1507" s="65"/>
      <c r="AF1507" s="65"/>
      <c r="AG1507" s="65"/>
    </row>
    <row r="1508" spans="1:51" ht="12.75" customHeight="1" thickBot="1">
      <c r="A1508" s="77"/>
      <c r="B1508" s="58"/>
      <c r="C1508" s="58"/>
      <c r="D1508" s="58"/>
      <c r="E1508" s="58"/>
      <c r="F1508" s="58"/>
      <c r="G1508" s="58"/>
      <c r="H1508" s="54"/>
      <c r="I1508" s="53"/>
      <c r="AE1508" s="65"/>
      <c r="AF1508" s="65"/>
      <c r="AG1508" s="65"/>
    </row>
    <row r="1509" spans="1:51" ht="16" customHeight="1" thickBot="1">
      <c r="AE1509" s="108" t="s">
        <v>89</v>
      </c>
      <c r="AF1509" s="109"/>
      <c r="AG1509" s="110"/>
    </row>
    <row r="1510" spans="1:51" ht="16" customHeight="1" thickBot="1"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5"/>
      <c r="AC1510" s="65"/>
      <c r="AD1510" s="111" t="s">
        <v>74</v>
      </c>
      <c r="AE1510" s="112">
        <f t="shared" ref="AE1510:AX1510" si="0">AVERAGE(J$2:J$1505)</f>
        <v>6.252162341982701</v>
      </c>
      <c r="AF1510" s="113">
        <f t="shared" si="0"/>
        <v>11.279813457694869</v>
      </c>
      <c r="AG1510" s="113">
        <f t="shared" si="0"/>
        <v>15.910666666666666</v>
      </c>
      <c r="AH1510" s="113">
        <f t="shared" si="0"/>
        <v>19.957971981320881</v>
      </c>
      <c r="AI1510" s="113">
        <f t="shared" si="0"/>
        <v>23.494659546061417</v>
      </c>
      <c r="AJ1510" s="113">
        <f t="shared" si="0"/>
        <v>26.600534402137608</v>
      </c>
      <c r="AK1510" s="113">
        <f t="shared" si="0"/>
        <v>29.335561497326204</v>
      </c>
      <c r="AL1510" s="113">
        <f t="shared" si="0"/>
        <v>31.726421404682274</v>
      </c>
      <c r="AM1510" s="113">
        <f t="shared" si="0"/>
        <v>33.815261044176708</v>
      </c>
      <c r="AN1510" s="113">
        <f t="shared" si="0"/>
        <v>13.655972696245733</v>
      </c>
      <c r="AO1510" s="113">
        <f t="shared" si="0"/>
        <v>37.275469168900806</v>
      </c>
      <c r="AP1510" s="113">
        <f t="shared" si="0"/>
        <v>38.705566733735751</v>
      </c>
      <c r="AQ1510" s="113">
        <f t="shared" si="0"/>
        <v>39.973154362416111</v>
      </c>
      <c r="AR1510" s="113">
        <f t="shared" si="0"/>
        <v>41.066487575554063</v>
      </c>
      <c r="AS1510" s="114">
        <f t="shared" si="0"/>
        <v>42.026881720430104</v>
      </c>
      <c r="AT1510" s="114">
        <f t="shared" si="0"/>
        <v>42.872225958305314</v>
      </c>
      <c r="AU1510" s="114">
        <f t="shared" si="0"/>
        <v>43.622476446837148</v>
      </c>
      <c r="AV1510" s="114">
        <f t="shared" si="0"/>
        <v>44.287542087542086</v>
      </c>
      <c r="AW1510" s="114">
        <f t="shared" si="0"/>
        <v>44.873989218328838</v>
      </c>
      <c r="AX1510" s="114">
        <f t="shared" si="0"/>
        <v>45.393796358732303</v>
      </c>
    </row>
    <row r="1511" spans="1:51" ht="20" customHeight="1">
      <c r="P1511" s="65"/>
      <c r="Q1511" s="71"/>
      <c r="R1511" s="71"/>
      <c r="S1511" s="71"/>
      <c r="T1511" s="71"/>
      <c r="U1511" s="71"/>
      <c r="V1511" s="71"/>
      <c r="W1511" s="71"/>
      <c r="X1511" s="71"/>
      <c r="Y1511" s="71"/>
      <c r="Z1511" s="71"/>
      <c r="AA1511" s="71"/>
      <c r="AB1511" s="71"/>
      <c r="AC1511" s="71"/>
      <c r="AD1511" s="115">
        <v>0</v>
      </c>
      <c r="AE1511" s="116">
        <f t="shared" ref="AE1511:AX1511" si="1">COUNTIF(AE$2:AE$1505,"=0")</f>
        <v>638</v>
      </c>
      <c r="AF1511" s="116">
        <f t="shared" si="1"/>
        <v>271</v>
      </c>
      <c r="AG1511" s="116">
        <f t="shared" si="1"/>
        <v>132</v>
      </c>
      <c r="AH1511" s="116">
        <f t="shared" si="1"/>
        <v>55</v>
      </c>
      <c r="AI1511" s="116">
        <f t="shared" si="1"/>
        <v>16</v>
      </c>
      <c r="AJ1511" s="116">
        <f t="shared" si="1"/>
        <v>5</v>
      </c>
      <c r="AK1511" s="116">
        <f t="shared" si="1"/>
        <v>3</v>
      </c>
      <c r="AL1511" s="116">
        <f t="shared" si="1"/>
        <v>0</v>
      </c>
      <c r="AM1511" s="116">
        <f t="shared" si="1"/>
        <v>0</v>
      </c>
      <c r="AN1511" s="116">
        <f t="shared" si="1"/>
        <v>193</v>
      </c>
      <c r="AO1511" s="116">
        <f t="shared" si="1"/>
        <v>0</v>
      </c>
      <c r="AP1511" s="116">
        <f t="shared" si="1"/>
        <v>0</v>
      </c>
      <c r="AQ1511" s="116">
        <f t="shared" si="1"/>
        <v>0</v>
      </c>
      <c r="AR1511" s="116">
        <f t="shared" si="1"/>
        <v>0</v>
      </c>
      <c r="AS1511" s="117">
        <f t="shared" si="1"/>
        <v>0</v>
      </c>
      <c r="AT1511" s="117">
        <f t="shared" si="1"/>
        <v>0</v>
      </c>
      <c r="AU1511" s="117">
        <f t="shared" si="1"/>
        <v>0</v>
      </c>
      <c r="AV1511" s="117">
        <f t="shared" si="1"/>
        <v>0</v>
      </c>
      <c r="AW1511" s="117">
        <f t="shared" si="1"/>
        <v>0</v>
      </c>
      <c r="AX1511" s="117">
        <f t="shared" si="1"/>
        <v>0</v>
      </c>
      <c r="AY1511" s="52"/>
    </row>
    <row r="1512" spans="1:51" ht="20" customHeight="1">
      <c r="P1512" s="65"/>
      <c r="Q1512" s="71"/>
      <c r="R1512" s="71"/>
      <c r="S1512" s="71"/>
      <c r="T1512" s="71"/>
      <c r="U1512" s="71"/>
      <c r="V1512" s="71"/>
      <c r="W1512" s="71"/>
      <c r="X1512" s="71"/>
      <c r="Y1512" s="71"/>
      <c r="Z1512" s="71"/>
      <c r="AA1512" s="71"/>
      <c r="AB1512" s="71"/>
      <c r="AC1512" s="71"/>
      <c r="AD1512" s="118">
        <v>1</v>
      </c>
      <c r="AE1512" s="95">
        <f t="shared" ref="AE1512:AX1512" si="2">COUNTIF(AE$2:AE$1505,"=1")</f>
        <v>625</v>
      </c>
      <c r="AF1512" s="95">
        <f t="shared" si="2"/>
        <v>595</v>
      </c>
      <c r="AG1512" s="95">
        <f t="shared" si="2"/>
        <v>404</v>
      </c>
      <c r="AH1512" s="95">
        <f t="shared" si="2"/>
        <v>269</v>
      </c>
      <c r="AI1512" s="95">
        <f t="shared" si="2"/>
        <v>164</v>
      </c>
      <c r="AJ1512" s="95">
        <f t="shared" si="2"/>
        <v>82</v>
      </c>
      <c r="AK1512" s="95">
        <f t="shared" si="2"/>
        <v>32</v>
      </c>
      <c r="AL1512" s="95">
        <f t="shared" si="2"/>
        <v>17</v>
      </c>
      <c r="AM1512" s="95">
        <f t="shared" si="2"/>
        <v>8</v>
      </c>
      <c r="AN1512" s="95">
        <f t="shared" si="2"/>
        <v>483</v>
      </c>
      <c r="AO1512" s="95">
        <f t="shared" si="2"/>
        <v>4</v>
      </c>
      <c r="AP1512" s="95">
        <f t="shared" si="2"/>
        <v>2</v>
      </c>
      <c r="AQ1512" s="95">
        <f t="shared" si="2"/>
        <v>0</v>
      </c>
      <c r="AR1512" s="95">
        <f t="shared" si="2"/>
        <v>0</v>
      </c>
      <c r="AS1512" s="119">
        <f t="shared" si="2"/>
        <v>0</v>
      </c>
      <c r="AT1512" s="119">
        <f t="shared" si="2"/>
        <v>0</v>
      </c>
      <c r="AU1512" s="119">
        <f t="shared" si="2"/>
        <v>0</v>
      </c>
      <c r="AV1512" s="119">
        <f t="shared" si="2"/>
        <v>0</v>
      </c>
      <c r="AW1512" s="119">
        <f t="shared" si="2"/>
        <v>0</v>
      </c>
      <c r="AX1512" s="119">
        <f t="shared" si="2"/>
        <v>0</v>
      </c>
      <c r="AY1512" s="52"/>
    </row>
    <row r="1513" spans="1:51" ht="20" customHeight="1">
      <c r="J1513" s="562" t="s">
        <v>1</v>
      </c>
      <c r="K1513" s="563"/>
      <c r="L1513" s="563"/>
      <c r="M1513" s="563"/>
      <c r="N1513" s="563"/>
      <c r="O1513" s="563"/>
      <c r="P1513" s="65"/>
      <c r="Q1513" s="120"/>
      <c r="R1513" s="120"/>
      <c r="S1513" s="120"/>
      <c r="T1513" s="120"/>
      <c r="U1513" s="120"/>
      <c r="V1513" s="120"/>
      <c r="W1513" s="120"/>
      <c r="X1513" s="120"/>
      <c r="Y1513" s="120"/>
      <c r="Z1513" s="120"/>
      <c r="AA1513" s="120"/>
      <c r="AB1513" s="120"/>
      <c r="AC1513" s="120"/>
      <c r="AD1513" s="118">
        <v>2</v>
      </c>
      <c r="AE1513" s="91">
        <f t="shared" ref="AE1513:AX1513" si="3">COUNTIF(AE$2:AE$1505,"=2")</f>
        <v>195</v>
      </c>
      <c r="AF1513" s="91">
        <f t="shared" si="3"/>
        <v>455</v>
      </c>
      <c r="AG1513" s="91">
        <f t="shared" si="3"/>
        <v>550</v>
      </c>
      <c r="AH1513" s="91">
        <f t="shared" si="3"/>
        <v>507</v>
      </c>
      <c r="AI1513" s="91">
        <f t="shared" si="3"/>
        <v>407</v>
      </c>
      <c r="AJ1513" s="91">
        <f t="shared" si="3"/>
        <v>310</v>
      </c>
      <c r="AK1513" s="91">
        <f t="shared" si="3"/>
        <v>209</v>
      </c>
      <c r="AL1513" s="91">
        <f t="shared" si="3"/>
        <v>142</v>
      </c>
      <c r="AM1513" s="91">
        <f t="shared" si="3"/>
        <v>94</v>
      </c>
      <c r="AN1513" s="91">
        <f t="shared" si="3"/>
        <v>482</v>
      </c>
      <c r="AO1513" s="91">
        <f t="shared" si="3"/>
        <v>41</v>
      </c>
      <c r="AP1513" s="91">
        <f t="shared" si="3"/>
        <v>20</v>
      </c>
      <c r="AQ1513" s="91">
        <f t="shared" si="3"/>
        <v>14</v>
      </c>
      <c r="AR1513" s="91">
        <f t="shared" si="3"/>
        <v>8</v>
      </c>
      <c r="AS1513" s="121">
        <f t="shared" si="3"/>
        <v>4</v>
      </c>
      <c r="AT1513" s="121">
        <f t="shared" si="3"/>
        <v>3</v>
      </c>
      <c r="AU1513" s="121">
        <f t="shared" si="3"/>
        <v>1</v>
      </c>
      <c r="AV1513" s="121">
        <f t="shared" si="3"/>
        <v>0</v>
      </c>
      <c r="AW1513" s="121">
        <f t="shared" si="3"/>
        <v>0</v>
      </c>
      <c r="AX1513" s="121">
        <f t="shared" si="3"/>
        <v>0</v>
      </c>
      <c r="AY1513" s="52"/>
    </row>
    <row r="1514" spans="1:51" ht="20" customHeight="1"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5"/>
      <c r="AC1514" s="65"/>
      <c r="AD1514" s="118">
        <v>3</v>
      </c>
      <c r="AE1514" s="91">
        <f t="shared" ref="AE1514:AX1514" si="4">COUNTIF(AE$2:AE$1505,"=3")</f>
        <v>21</v>
      </c>
      <c r="AF1514" s="91">
        <f t="shared" si="4"/>
        <v>158</v>
      </c>
      <c r="AG1514" s="91">
        <f t="shared" si="4"/>
        <v>299</v>
      </c>
      <c r="AH1514" s="91">
        <f t="shared" si="4"/>
        <v>396</v>
      </c>
      <c r="AI1514" s="91">
        <f t="shared" si="4"/>
        <v>468</v>
      </c>
      <c r="AJ1514" s="91">
        <f t="shared" si="4"/>
        <v>491</v>
      </c>
      <c r="AK1514" s="91">
        <f t="shared" si="4"/>
        <v>468</v>
      </c>
      <c r="AL1514" s="91">
        <f t="shared" si="4"/>
        <v>383</v>
      </c>
      <c r="AM1514" s="91">
        <f t="shared" si="4"/>
        <v>310</v>
      </c>
      <c r="AN1514" s="91">
        <f t="shared" si="4"/>
        <v>236</v>
      </c>
      <c r="AO1514" s="91">
        <f t="shared" si="4"/>
        <v>162</v>
      </c>
      <c r="AP1514" s="91">
        <f t="shared" si="4"/>
        <v>134</v>
      </c>
      <c r="AQ1514" s="91">
        <f t="shared" si="4"/>
        <v>100</v>
      </c>
      <c r="AR1514" s="91">
        <f t="shared" si="4"/>
        <v>72</v>
      </c>
      <c r="AS1514" s="121">
        <f t="shared" si="4"/>
        <v>54</v>
      </c>
      <c r="AT1514" s="121">
        <f t="shared" si="4"/>
        <v>42</v>
      </c>
      <c r="AU1514" s="121">
        <f t="shared" si="4"/>
        <v>28</v>
      </c>
      <c r="AV1514" s="121">
        <f t="shared" si="4"/>
        <v>19</v>
      </c>
      <c r="AW1514" s="121">
        <f t="shared" si="4"/>
        <v>14</v>
      </c>
      <c r="AX1514" s="121">
        <f t="shared" si="4"/>
        <v>11</v>
      </c>
      <c r="AY1514" s="52"/>
    </row>
    <row r="1515" spans="1:51" ht="20" customHeight="1">
      <c r="P1515" s="65"/>
      <c r="Q1515" s="71"/>
      <c r="R1515" s="71"/>
      <c r="S1515" s="71"/>
      <c r="T1515" s="71"/>
      <c r="U1515" s="71"/>
      <c r="V1515" s="71"/>
      <c r="W1515" s="71"/>
      <c r="X1515" s="71"/>
      <c r="Y1515" s="71"/>
      <c r="Z1515" s="71"/>
      <c r="AA1515" s="71"/>
      <c r="AB1515" s="71"/>
      <c r="AC1515" s="71"/>
      <c r="AD1515" s="118">
        <v>4</v>
      </c>
      <c r="AE1515" s="91">
        <f t="shared" ref="AE1515:AX1515" si="5">COUNTIF(AE$2:AE$1505,"=4")</f>
        <v>4</v>
      </c>
      <c r="AF1515" s="91">
        <f t="shared" si="5"/>
        <v>19</v>
      </c>
      <c r="AG1515" s="91">
        <f t="shared" si="5"/>
        <v>97</v>
      </c>
      <c r="AH1515" s="91">
        <f t="shared" si="5"/>
        <v>213</v>
      </c>
      <c r="AI1515" s="91">
        <f t="shared" si="5"/>
        <v>321</v>
      </c>
      <c r="AJ1515" s="91">
        <f t="shared" si="5"/>
        <v>395</v>
      </c>
      <c r="AK1515" s="91">
        <f t="shared" si="5"/>
        <v>447</v>
      </c>
      <c r="AL1515" s="91">
        <f t="shared" si="5"/>
        <v>486</v>
      </c>
      <c r="AM1515" s="91">
        <f t="shared" si="5"/>
        <v>481</v>
      </c>
      <c r="AN1515" s="91">
        <f t="shared" si="5"/>
        <v>65</v>
      </c>
      <c r="AO1515" s="91">
        <f t="shared" si="5"/>
        <v>459</v>
      </c>
      <c r="AP1515" s="91">
        <f t="shared" si="5"/>
        <v>390</v>
      </c>
      <c r="AQ1515" s="91">
        <f t="shared" si="5"/>
        <v>327</v>
      </c>
      <c r="AR1515" s="91">
        <f t="shared" si="5"/>
        <v>284</v>
      </c>
      <c r="AS1515" s="121">
        <f t="shared" si="5"/>
        <v>255</v>
      </c>
      <c r="AT1515" s="121">
        <f t="shared" si="5"/>
        <v>208</v>
      </c>
      <c r="AU1515" s="121">
        <f t="shared" si="5"/>
        <v>175</v>
      </c>
      <c r="AV1515" s="121">
        <f t="shared" si="5"/>
        <v>145</v>
      </c>
      <c r="AW1515" s="121">
        <f t="shared" si="5"/>
        <v>114</v>
      </c>
      <c r="AX1515" s="121">
        <f t="shared" si="5"/>
        <v>93</v>
      </c>
      <c r="AY1515" s="52"/>
    </row>
    <row r="1516" spans="1:51" ht="20" customHeight="1">
      <c r="P1516" s="65"/>
      <c r="Q1516" s="71"/>
      <c r="R1516" s="71"/>
      <c r="S1516" s="71"/>
      <c r="T1516" s="71"/>
      <c r="U1516" s="71"/>
      <c r="V1516" s="71"/>
      <c r="W1516" s="71"/>
      <c r="X1516" s="71"/>
      <c r="Y1516" s="71"/>
      <c r="Z1516" s="71"/>
      <c r="AA1516" s="71"/>
      <c r="AB1516" s="71"/>
      <c r="AC1516" s="71"/>
      <c r="AD1516" s="118">
        <v>5</v>
      </c>
      <c r="AE1516" s="98">
        <f t="shared" ref="AE1516:AX1516" si="6">COUNTIF(AE$2:AE$1505,"=5")</f>
        <v>0</v>
      </c>
      <c r="AF1516" s="98">
        <f t="shared" si="6"/>
        <v>3</v>
      </c>
      <c r="AG1516" s="98">
        <f t="shared" si="6"/>
        <v>16</v>
      </c>
      <c r="AH1516" s="98">
        <f t="shared" si="6"/>
        <v>56</v>
      </c>
      <c r="AI1516" s="98">
        <f t="shared" si="6"/>
        <v>104</v>
      </c>
      <c r="AJ1516" s="98">
        <f t="shared" si="6"/>
        <v>183</v>
      </c>
      <c r="AK1516" s="98">
        <f t="shared" si="6"/>
        <v>264</v>
      </c>
      <c r="AL1516" s="98">
        <f t="shared" si="6"/>
        <v>351</v>
      </c>
      <c r="AM1516" s="98">
        <f t="shared" si="6"/>
        <v>442</v>
      </c>
      <c r="AN1516" s="98">
        <f t="shared" si="6"/>
        <v>6</v>
      </c>
      <c r="AO1516" s="98">
        <v>563</v>
      </c>
      <c r="AP1516" s="98">
        <v>626</v>
      </c>
      <c r="AQ1516" s="98">
        <f t="shared" si="6"/>
        <v>610</v>
      </c>
      <c r="AR1516" s="98">
        <f t="shared" si="6"/>
        <v>606</v>
      </c>
      <c r="AS1516" s="122">
        <f t="shared" si="6"/>
        <v>583</v>
      </c>
      <c r="AT1516" s="122">
        <f t="shared" si="6"/>
        <v>576</v>
      </c>
      <c r="AU1516" s="122">
        <f t="shared" si="6"/>
        <v>562</v>
      </c>
      <c r="AV1516" s="122">
        <f t="shared" si="6"/>
        <v>531</v>
      </c>
      <c r="AW1516" s="122">
        <f t="shared" si="6"/>
        <v>507</v>
      </c>
      <c r="AX1516" s="122">
        <f t="shared" si="6"/>
        <v>465</v>
      </c>
      <c r="AY1516" s="52"/>
    </row>
    <row r="1517" spans="1:51" ht="20" customHeight="1" thickBot="1">
      <c r="P1517" s="65"/>
      <c r="Q1517" s="120"/>
      <c r="R1517" s="120"/>
      <c r="S1517" s="120"/>
      <c r="T1517" s="120"/>
      <c r="U1517" s="120"/>
      <c r="V1517" s="120"/>
      <c r="W1517" s="120"/>
      <c r="X1517" s="120"/>
      <c r="Y1517" s="120"/>
      <c r="Z1517" s="120"/>
      <c r="AA1517" s="120"/>
      <c r="AB1517" s="120"/>
      <c r="AC1517" s="120"/>
      <c r="AD1517" s="123">
        <v>6</v>
      </c>
      <c r="AE1517" s="101">
        <f t="shared" ref="AE1517:AX1517" si="7">COUNTIF(AE$2:AE$1505,"=6")</f>
        <v>0</v>
      </c>
      <c r="AF1517" s="101">
        <f t="shared" si="7"/>
        <v>0</v>
      </c>
      <c r="AG1517" s="101">
        <f t="shared" si="7"/>
        <v>2</v>
      </c>
      <c r="AH1517" s="101">
        <f t="shared" si="7"/>
        <v>3</v>
      </c>
      <c r="AI1517" s="101">
        <f t="shared" si="7"/>
        <v>18</v>
      </c>
      <c r="AJ1517" s="101">
        <f t="shared" si="7"/>
        <v>31</v>
      </c>
      <c r="AK1517" s="101">
        <f t="shared" si="7"/>
        <v>60</v>
      </c>
      <c r="AL1517" s="101">
        <f t="shared" si="7"/>
        <v>104</v>
      </c>
      <c r="AM1517" s="101">
        <f t="shared" si="7"/>
        <v>148</v>
      </c>
      <c r="AN1517" s="101">
        <f t="shared" si="7"/>
        <v>0</v>
      </c>
      <c r="AO1517" s="101">
        <v>279</v>
      </c>
      <c r="AP1517" s="101">
        <v>343</v>
      </c>
      <c r="AQ1517" s="101">
        <f t="shared" si="7"/>
        <v>432</v>
      </c>
      <c r="AR1517" s="101">
        <f t="shared" si="7"/>
        <v>513</v>
      </c>
      <c r="AS1517" s="124">
        <f t="shared" si="7"/>
        <v>587</v>
      </c>
      <c r="AT1517" s="124">
        <f t="shared" si="7"/>
        <v>654</v>
      </c>
      <c r="AU1517" s="124">
        <f t="shared" si="7"/>
        <v>717</v>
      </c>
      <c r="AV1517" s="124">
        <f t="shared" si="7"/>
        <v>788</v>
      </c>
      <c r="AW1517" s="124">
        <f t="shared" si="7"/>
        <v>848</v>
      </c>
      <c r="AX1517" s="124">
        <f t="shared" si="7"/>
        <v>914</v>
      </c>
      <c r="AY1517" s="52"/>
    </row>
    <row r="1519" spans="1:51" ht="12.75" customHeight="1" thickBot="1"/>
    <row r="1520" spans="1:51" ht="12.75" customHeight="1" thickBot="1">
      <c r="AE1520" s="125">
        <f>49-AE1510</f>
        <v>42.747837658017296</v>
      </c>
      <c r="AF1520" s="126">
        <f t="shared" ref="AF1520:AS1520" si="8">49-AF1510</f>
        <v>37.720186542305129</v>
      </c>
      <c r="AG1520" s="126">
        <f t="shared" si="8"/>
        <v>33.089333333333336</v>
      </c>
      <c r="AH1520" s="126">
        <f t="shared" si="8"/>
        <v>29.042028018679119</v>
      </c>
      <c r="AI1520" s="126">
        <f t="shared" si="8"/>
        <v>25.505340453938583</v>
      </c>
      <c r="AJ1520" s="126">
        <f t="shared" si="8"/>
        <v>22.399465597862392</v>
      </c>
      <c r="AK1520" s="126">
        <f t="shared" si="8"/>
        <v>19.664438502673796</v>
      </c>
      <c r="AL1520" s="126">
        <f t="shared" si="8"/>
        <v>17.273578595317726</v>
      </c>
      <c r="AM1520" s="126">
        <f t="shared" si="8"/>
        <v>15.184738955823292</v>
      </c>
      <c r="AN1520" s="126">
        <f t="shared" si="8"/>
        <v>35.344027303754267</v>
      </c>
      <c r="AO1520" s="126">
        <f t="shared" si="8"/>
        <v>11.724530831099194</v>
      </c>
      <c r="AP1520" s="126">
        <f t="shared" si="8"/>
        <v>10.294433266264249</v>
      </c>
      <c r="AQ1520" s="126">
        <f t="shared" si="8"/>
        <v>9.0268456375838895</v>
      </c>
      <c r="AR1520" s="126">
        <f t="shared" si="8"/>
        <v>7.9335124244459365</v>
      </c>
      <c r="AS1520" s="127">
        <f t="shared" si="8"/>
        <v>6.9731182795698956</v>
      </c>
      <c r="AT1520" s="127">
        <f>49-AT1510</f>
        <v>6.1277740416946855</v>
      </c>
      <c r="AU1520" s="127">
        <f>49-AU1510</f>
        <v>5.3775235531628525</v>
      </c>
      <c r="AV1520" s="127">
        <f>49-AV1510</f>
        <v>4.7124579124579142</v>
      </c>
      <c r="AW1520" s="127">
        <f>49-AW1510</f>
        <v>4.1260107816711624</v>
      </c>
      <c r="AX1520" s="127">
        <f>49-AX1510</f>
        <v>3.6062036412676974</v>
      </c>
    </row>
    <row r="1521" spans="10:50" ht="12.75" customHeight="1">
      <c r="AD1521" s="104">
        <v>5</v>
      </c>
      <c r="AE1521" s="84">
        <v>623</v>
      </c>
      <c r="AF1521" s="84">
        <v>572</v>
      </c>
      <c r="AG1521" s="84">
        <v>401</v>
      </c>
      <c r="AH1521" s="84">
        <v>233</v>
      </c>
      <c r="AI1521" s="84">
        <v>142</v>
      </c>
      <c r="AJ1521" s="84">
        <v>75</v>
      </c>
      <c r="AK1521" s="84">
        <v>53</v>
      </c>
      <c r="AL1521" s="84">
        <v>27</v>
      </c>
      <c r="AM1521" s="84">
        <v>14</v>
      </c>
      <c r="AN1521" s="84">
        <v>7</v>
      </c>
      <c r="AO1521" s="84">
        <v>4</v>
      </c>
      <c r="AP1521" s="84">
        <v>2</v>
      </c>
      <c r="AQ1521" s="84">
        <v>0</v>
      </c>
      <c r="AR1521" s="84">
        <v>0</v>
      </c>
      <c r="AS1521" s="84">
        <v>0</v>
      </c>
      <c r="AT1521" s="84">
        <v>0</v>
      </c>
      <c r="AU1521" s="84">
        <v>0</v>
      </c>
      <c r="AV1521" s="84">
        <v>0</v>
      </c>
      <c r="AW1521" s="84">
        <v>0</v>
      </c>
      <c r="AX1521" s="84">
        <v>0</v>
      </c>
    </row>
    <row r="1522" spans="10:50" ht="12.75" customHeight="1">
      <c r="AD1522" s="105">
        <v>6</v>
      </c>
      <c r="AE1522" s="84">
        <v>666</v>
      </c>
      <c r="AF1522" s="84">
        <v>297</v>
      </c>
      <c r="AG1522" s="84">
        <v>118</v>
      </c>
      <c r="AH1522" s="84">
        <v>55</v>
      </c>
      <c r="AI1522" s="84">
        <v>26</v>
      </c>
      <c r="AJ1522" s="84">
        <v>16</v>
      </c>
      <c r="AK1522" s="84">
        <v>5</v>
      </c>
      <c r="AL1522" s="84">
        <v>2</v>
      </c>
      <c r="AM1522" s="84">
        <v>0</v>
      </c>
      <c r="AN1522" s="84">
        <v>0</v>
      </c>
      <c r="AO1522" s="84">
        <v>0</v>
      </c>
      <c r="AP1522" s="84">
        <v>0</v>
      </c>
      <c r="AQ1522" s="84">
        <v>0</v>
      </c>
      <c r="AR1522" s="84">
        <v>0</v>
      </c>
      <c r="AS1522" s="84">
        <v>0</v>
      </c>
      <c r="AT1522" s="84">
        <v>0</v>
      </c>
      <c r="AU1522" s="84">
        <v>0</v>
      </c>
      <c r="AV1522" s="84">
        <v>0</v>
      </c>
      <c r="AW1522" s="84">
        <v>0</v>
      </c>
      <c r="AX1522" s="84">
        <v>0</v>
      </c>
    </row>
    <row r="1524" spans="10:50" ht="12.75" customHeight="1">
      <c r="AE1524" s="62">
        <v>1</v>
      </c>
      <c r="AF1524" s="62">
        <v>1</v>
      </c>
      <c r="AG1524" s="62">
        <v>1</v>
      </c>
      <c r="AH1524" s="62">
        <v>1</v>
      </c>
      <c r="AI1524" s="62">
        <v>2</v>
      </c>
      <c r="AJ1524" s="62">
        <v>2</v>
      </c>
      <c r="AK1524" s="62">
        <v>2</v>
      </c>
      <c r="AL1524" s="62">
        <v>2</v>
      </c>
      <c r="AM1524" s="62">
        <v>2</v>
      </c>
      <c r="AN1524" s="62">
        <v>2</v>
      </c>
    </row>
    <row r="1526" spans="10:50" ht="12.75" customHeight="1" thickBot="1"/>
    <row r="1527" spans="10:50" ht="14" thickBot="1">
      <c r="AD1527" s="111" t="s">
        <v>74</v>
      </c>
      <c r="AE1527" s="112">
        <v>5.9993342210386151</v>
      </c>
      <c r="AF1527" s="113">
        <v>11.279147235176548</v>
      </c>
      <c r="AG1527" s="113">
        <v>15.905333333333333</v>
      </c>
      <c r="AH1527" s="113">
        <v>19.953302201467643</v>
      </c>
      <c r="AI1527" s="113">
        <v>23.487983978638184</v>
      </c>
      <c r="AJ1527" s="113">
        <v>26.589178356713425</v>
      </c>
      <c r="AK1527" s="113">
        <v>29.317513368983956</v>
      </c>
      <c r="AL1527" s="113">
        <v>31.706354515050169</v>
      </c>
      <c r="AM1527" s="113">
        <v>33.798527443105755</v>
      </c>
      <c r="AN1527" s="113">
        <v>35.647689216342933</v>
      </c>
      <c r="AO1527" s="113">
        <v>37.275469168900806</v>
      </c>
      <c r="AP1527" s="113">
        <v>38.705566733735751</v>
      </c>
      <c r="AQ1527" s="113">
        <v>39.959060402684564</v>
      </c>
      <c r="AR1527" s="113">
        <v>41.053055742108796</v>
      </c>
      <c r="AS1527" s="114">
        <v>42.014112903225808</v>
      </c>
      <c r="AT1527" s="114">
        <v>42.861466039004711</v>
      </c>
      <c r="AU1527" s="114">
        <v>43.613728129205924</v>
      </c>
      <c r="AV1527" s="114">
        <v>44.281481481481478</v>
      </c>
      <c r="AW1527" s="114">
        <v>44.870619946091644</v>
      </c>
      <c r="AX1527" s="114">
        <v>45.393796358732303</v>
      </c>
    </row>
    <row r="1528" spans="10:50" ht="18">
      <c r="AD1528" s="115">
        <v>0</v>
      </c>
      <c r="AE1528" s="116">
        <v>666</v>
      </c>
      <c r="AF1528" s="116">
        <v>297</v>
      </c>
      <c r="AG1528" s="116">
        <v>118</v>
      </c>
      <c r="AH1528" s="116">
        <v>55</v>
      </c>
      <c r="AI1528" s="116">
        <v>26</v>
      </c>
      <c r="AJ1528" s="116">
        <v>16</v>
      </c>
      <c r="AK1528" s="116">
        <v>5</v>
      </c>
      <c r="AL1528" s="116">
        <v>2</v>
      </c>
      <c r="AM1528" s="116">
        <v>0</v>
      </c>
      <c r="AN1528" s="116">
        <v>0</v>
      </c>
      <c r="AO1528" s="116">
        <v>0</v>
      </c>
      <c r="AP1528" s="116">
        <v>0</v>
      </c>
      <c r="AQ1528" s="116">
        <v>0</v>
      </c>
      <c r="AR1528" s="116">
        <v>0</v>
      </c>
      <c r="AS1528" s="117">
        <v>0</v>
      </c>
      <c r="AT1528" s="117">
        <v>0</v>
      </c>
      <c r="AU1528" s="117">
        <v>0</v>
      </c>
      <c r="AV1528" s="117">
        <v>0</v>
      </c>
      <c r="AW1528" s="117">
        <v>0</v>
      </c>
      <c r="AX1528" s="117">
        <v>0</v>
      </c>
    </row>
    <row r="1529" spans="10:50" ht="18">
      <c r="AD1529" s="118">
        <v>1</v>
      </c>
      <c r="AE1529" s="95">
        <v>623</v>
      </c>
      <c r="AF1529" s="95">
        <v>572</v>
      </c>
      <c r="AG1529" s="95">
        <v>401</v>
      </c>
      <c r="AH1529" s="95">
        <v>233</v>
      </c>
      <c r="AI1529" s="95">
        <v>142</v>
      </c>
      <c r="AJ1529" s="95">
        <v>75</v>
      </c>
      <c r="AK1529" s="95">
        <v>53</v>
      </c>
      <c r="AL1529" s="95">
        <v>27</v>
      </c>
      <c r="AM1529" s="95">
        <v>14</v>
      </c>
      <c r="AN1529" s="95">
        <v>7</v>
      </c>
      <c r="AO1529" s="95">
        <v>0</v>
      </c>
      <c r="AP1529" s="95">
        <v>0</v>
      </c>
      <c r="AQ1529" s="95">
        <v>0</v>
      </c>
      <c r="AR1529" s="95">
        <v>0</v>
      </c>
      <c r="AS1529" s="119">
        <v>0</v>
      </c>
      <c r="AT1529" s="119">
        <v>0</v>
      </c>
      <c r="AU1529" s="119">
        <v>0</v>
      </c>
      <c r="AV1529" s="119">
        <v>0</v>
      </c>
      <c r="AW1529" s="119">
        <v>0</v>
      </c>
      <c r="AX1529" s="119">
        <v>0</v>
      </c>
    </row>
    <row r="1530" spans="10:50" ht="15">
      <c r="J1530" s="62" t="s">
        <v>1</v>
      </c>
      <c r="AD1530" s="118">
        <v>2</v>
      </c>
      <c r="AE1530" s="91">
        <v>185</v>
      </c>
      <c r="AF1530" s="91">
        <v>438</v>
      </c>
      <c r="AG1530" s="91">
        <v>546</v>
      </c>
      <c r="AH1530" s="91">
        <v>497</v>
      </c>
      <c r="AI1530" s="91">
        <v>374</v>
      </c>
      <c r="AJ1530" s="91">
        <v>286</v>
      </c>
      <c r="AK1530" s="91">
        <v>184</v>
      </c>
      <c r="AL1530" s="91">
        <v>125</v>
      </c>
      <c r="AM1530" s="91">
        <v>91</v>
      </c>
      <c r="AN1530" s="91">
        <v>52</v>
      </c>
      <c r="AO1530" s="91">
        <v>6</v>
      </c>
      <c r="AP1530" s="91">
        <v>3</v>
      </c>
      <c r="AQ1530" s="91">
        <v>16</v>
      </c>
      <c r="AR1530" s="91">
        <v>13</v>
      </c>
      <c r="AS1530" s="121">
        <v>10</v>
      </c>
      <c r="AT1530" s="121">
        <v>6</v>
      </c>
      <c r="AU1530" s="121">
        <v>3</v>
      </c>
      <c r="AV1530" s="121">
        <v>1</v>
      </c>
      <c r="AW1530" s="121">
        <v>1</v>
      </c>
      <c r="AX1530" s="121">
        <v>0</v>
      </c>
    </row>
    <row r="1531" spans="10:50" ht="15">
      <c r="AD1531" s="118">
        <v>3</v>
      </c>
      <c r="AE1531" s="91">
        <v>25</v>
      </c>
      <c r="AF1531" s="91">
        <v>165</v>
      </c>
      <c r="AG1531" s="91">
        <v>321</v>
      </c>
      <c r="AH1531" s="91">
        <v>445</v>
      </c>
      <c r="AI1531" s="91">
        <v>504</v>
      </c>
      <c r="AJ1531" s="91">
        <v>494</v>
      </c>
      <c r="AK1531" s="91">
        <v>449</v>
      </c>
      <c r="AL1531" s="91">
        <v>380</v>
      </c>
      <c r="AM1531" s="91">
        <v>306</v>
      </c>
      <c r="AN1531" s="91">
        <v>240</v>
      </c>
      <c r="AO1531" s="91">
        <v>35</v>
      </c>
      <c r="AP1531" s="91">
        <v>31</v>
      </c>
      <c r="AQ1531" s="91">
        <v>87</v>
      </c>
      <c r="AR1531" s="91">
        <v>62</v>
      </c>
      <c r="AS1531" s="121">
        <v>48</v>
      </c>
      <c r="AT1531" s="121">
        <v>35</v>
      </c>
      <c r="AU1531" s="121">
        <v>30</v>
      </c>
      <c r="AV1531" s="121">
        <v>19</v>
      </c>
      <c r="AW1531" s="121">
        <v>12</v>
      </c>
      <c r="AX1531" s="121">
        <v>11</v>
      </c>
    </row>
    <row r="1532" spans="10:50" ht="15">
      <c r="AD1532" s="118">
        <v>4</v>
      </c>
      <c r="AE1532" s="91">
        <v>3</v>
      </c>
      <c r="AF1532" s="91">
        <v>28</v>
      </c>
      <c r="AG1532" s="91">
        <v>98</v>
      </c>
      <c r="AH1532" s="91">
        <v>213</v>
      </c>
      <c r="AI1532" s="91">
        <v>333</v>
      </c>
      <c r="AJ1532" s="91">
        <v>393</v>
      </c>
      <c r="AK1532" s="91">
        <v>443</v>
      </c>
      <c r="AL1532" s="91">
        <v>481</v>
      </c>
      <c r="AM1532" s="91">
        <v>481</v>
      </c>
      <c r="AN1532" s="91">
        <v>482</v>
      </c>
      <c r="AO1532" s="91">
        <v>203</v>
      </c>
      <c r="AP1532" s="91">
        <v>168</v>
      </c>
      <c r="AQ1532" s="91">
        <v>344</v>
      </c>
      <c r="AR1532" s="91">
        <v>285</v>
      </c>
      <c r="AS1532" s="121">
        <v>239</v>
      </c>
      <c r="AT1532" s="121">
        <v>201</v>
      </c>
      <c r="AU1532" s="121">
        <v>167</v>
      </c>
      <c r="AV1532" s="121">
        <v>139</v>
      </c>
      <c r="AW1532" s="121">
        <v>119</v>
      </c>
      <c r="AX1532" s="121">
        <v>93</v>
      </c>
    </row>
    <row r="1533" spans="10:50" ht="18">
      <c r="AD1533" s="118">
        <v>5</v>
      </c>
      <c r="AE1533" s="98">
        <v>0</v>
      </c>
      <c r="AF1533" s="98">
        <v>1</v>
      </c>
      <c r="AG1533" s="98">
        <v>16</v>
      </c>
      <c r="AH1533" s="98">
        <v>55</v>
      </c>
      <c r="AI1533" s="98">
        <v>104</v>
      </c>
      <c r="AJ1533" s="98">
        <v>199</v>
      </c>
      <c r="AK1533" s="98">
        <v>306</v>
      </c>
      <c r="AL1533" s="98">
        <v>375</v>
      </c>
      <c r="AM1533" s="98">
        <v>446</v>
      </c>
      <c r="AN1533" s="98">
        <v>501</v>
      </c>
      <c r="AO1533" s="140">
        <v>543</v>
      </c>
      <c r="AP1533" s="140">
        <v>593</v>
      </c>
      <c r="AQ1533" s="98">
        <v>612</v>
      </c>
      <c r="AR1533" s="98">
        <v>618</v>
      </c>
      <c r="AS1533" s="122">
        <v>594</v>
      </c>
      <c r="AT1533" s="122">
        <v>583</v>
      </c>
      <c r="AU1533" s="122">
        <v>551</v>
      </c>
      <c r="AV1533" s="122">
        <v>530</v>
      </c>
      <c r="AW1533" s="122">
        <v>493</v>
      </c>
      <c r="AX1533" s="122">
        <v>465</v>
      </c>
    </row>
    <row r="1534" spans="10:50" ht="19" thickBot="1">
      <c r="AD1534" s="123">
        <v>6</v>
      </c>
      <c r="AE1534" s="101">
        <v>0</v>
      </c>
      <c r="AF1534" s="101">
        <v>0</v>
      </c>
      <c r="AG1534" s="101">
        <v>0</v>
      </c>
      <c r="AH1534" s="101">
        <v>1</v>
      </c>
      <c r="AI1534" s="101">
        <v>15</v>
      </c>
      <c r="AJ1534" s="101">
        <v>34</v>
      </c>
      <c r="AK1534" s="101">
        <v>56</v>
      </c>
      <c r="AL1534" s="101">
        <v>105</v>
      </c>
      <c r="AM1534" s="101">
        <v>156</v>
      </c>
      <c r="AN1534" s="101">
        <v>211</v>
      </c>
      <c r="AO1534" s="141">
        <v>283</v>
      </c>
      <c r="AP1534" s="141">
        <v>352</v>
      </c>
      <c r="AQ1534" s="101">
        <v>431</v>
      </c>
      <c r="AR1534" s="101">
        <v>511</v>
      </c>
      <c r="AS1534" s="124">
        <v>597</v>
      </c>
      <c r="AT1534" s="124">
        <v>662</v>
      </c>
      <c r="AU1534" s="124">
        <v>735</v>
      </c>
      <c r="AV1534" s="124">
        <v>796</v>
      </c>
      <c r="AW1534" s="124">
        <v>859</v>
      </c>
      <c r="AX1534" s="124">
        <v>914</v>
      </c>
    </row>
    <row r="1537" spans="30:50" ht="12.75" customHeight="1">
      <c r="AE1537" s="62">
        <v>43.000665778961384</v>
      </c>
      <c r="AF1537" s="62">
        <v>37.720852764823448</v>
      </c>
      <c r="AG1537" s="62">
        <v>33.094666666666669</v>
      </c>
      <c r="AH1537" s="62">
        <v>29.046697798532357</v>
      </c>
      <c r="AI1537" s="62">
        <v>25.512016021361816</v>
      </c>
      <c r="AJ1537" s="62">
        <v>22.410821643286575</v>
      </c>
      <c r="AK1537" s="62">
        <v>19.682486631016044</v>
      </c>
      <c r="AL1537" s="62">
        <v>17.293645484949831</v>
      </c>
      <c r="AM1537" s="62">
        <v>15.201472556894245</v>
      </c>
      <c r="AN1537" s="62">
        <v>13.352310783657067</v>
      </c>
      <c r="AO1537" s="62">
        <v>11.724530831099194</v>
      </c>
      <c r="AP1537" s="62">
        <v>10.294433266264249</v>
      </c>
      <c r="AQ1537" s="62">
        <v>9.0409395973154361</v>
      </c>
      <c r="AR1537" s="62">
        <v>7.9469442578912037</v>
      </c>
      <c r="AS1537" s="62">
        <v>6.9858870967741922</v>
      </c>
      <c r="AT1537" s="62">
        <v>6.1385339609952894</v>
      </c>
      <c r="AU1537" s="62">
        <v>5.3862718707940758</v>
      </c>
      <c r="AV1537" s="62">
        <v>4.7185185185185219</v>
      </c>
      <c r="AW1537" s="62">
        <v>4.1293800539083563</v>
      </c>
      <c r="AX1537" s="62">
        <v>3.6062036412676974</v>
      </c>
    </row>
    <row r="1538" spans="30:50" ht="12.75" customHeight="1">
      <c r="AD1538" s="62">
        <v>5</v>
      </c>
      <c r="AE1538" s="62">
        <v>623</v>
      </c>
      <c r="AF1538" s="62">
        <v>572</v>
      </c>
      <c r="AG1538" s="62">
        <v>401</v>
      </c>
      <c r="AH1538" s="62">
        <v>233</v>
      </c>
      <c r="AI1538" s="62">
        <v>142</v>
      </c>
      <c r="AJ1538" s="62">
        <v>75</v>
      </c>
      <c r="AK1538" s="62">
        <v>53</v>
      </c>
      <c r="AL1538" s="62">
        <v>27</v>
      </c>
      <c r="AM1538" s="62">
        <v>14</v>
      </c>
      <c r="AN1538" s="62">
        <v>7</v>
      </c>
      <c r="AO1538" s="62">
        <v>4</v>
      </c>
      <c r="AP1538" s="62">
        <v>2</v>
      </c>
      <c r="AQ1538" s="62">
        <v>0</v>
      </c>
      <c r="AR1538" s="62">
        <v>0</v>
      </c>
      <c r="AS1538" s="62">
        <v>0</v>
      </c>
      <c r="AT1538" s="62">
        <v>0</v>
      </c>
      <c r="AU1538" s="62">
        <v>0</v>
      </c>
      <c r="AV1538" s="62">
        <v>0</v>
      </c>
      <c r="AW1538" s="62">
        <v>0</v>
      </c>
      <c r="AX1538" s="62">
        <v>0</v>
      </c>
    </row>
    <row r="1539" spans="30:50" ht="12.75" customHeight="1">
      <c r="AD1539" s="62">
        <v>6</v>
      </c>
      <c r="AE1539" s="62">
        <v>666</v>
      </c>
      <c r="AF1539" s="62">
        <v>297</v>
      </c>
      <c r="AG1539" s="62">
        <v>118</v>
      </c>
      <c r="AH1539" s="62">
        <v>55</v>
      </c>
      <c r="AI1539" s="62">
        <v>26</v>
      </c>
      <c r="AJ1539" s="62">
        <v>16</v>
      </c>
      <c r="AK1539" s="62">
        <v>5</v>
      </c>
      <c r="AL1539" s="62">
        <v>2</v>
      </c>
      <c r="AM1539" s="62">
        <v>0</v>
      </c>
      <c r="AN1539" s="62">
        <v>0</v>
      </c>
      <c r="AO1539" s="62">
        <v>0</v>
      </c>
      <c r="AP1539" s="62">
        <v>0</v>
      </c>
      <c r="AQ1539" s="62">
        <v>0</v>
      </c>
      <c r="AR1539" s="62">
        <v>0</v>
      </c>
      <c r="AS1539" s="62">
        <v>0</v>
      </c>
      <c r="AT1539" s="62">
        <v>0</v>
      </c>
      <c r="AU1539" s="62">
        <v>0</v>
      </c>
      <c r="AV1539" s="62">
        <v>0</v>
      </c>
      <c r="AW1539" s="62">
        <v>0</v>
      </c>
      <c r="AX1539" s="62">
        <v>0</v>
      </c>
    </row>
    <row r="1550" spans="30:50" ht="12.75" customHeight="1">
      <c r="AM1550" s="63"/>
    </row>
    <row r="1551" spans="30:50" ht="12.75" customHeight="1">
      <c r="AM1551" s="63"/>
    </row>
    <row r="1552" spans="30:50" ht="12.75" customHeight="1">
      <c r="AM1552" s="63"/>
    </row>
    <row r="1553" spans="39:39" ht="12.75" customHeight="1">
      <c r="AM1553" s="63"/>
    </row>
    <row r="1554" spans="39:39" ht="12.75" customHeight="1">
      <c r="AM1554" s="63"/>
    </row>
    <row r="1555" spans="39:39" ht="12.75" customHeight="1">
      <c r="AM1555" s="63"/>
    </row>
    <row r="1556" spans="39:39" ht="12.75" customHeight="1">
      <c r="AM1556" s="63"/>
    </row>
    <row r="1557" spans="39:39" ht="12.75" customHeight="1">
      <c r="AM1557" s="63"/>
    </row>
  </sheetData>
  <autoFilter ref="A1:AY1506">
    <filterColumn colId="1" showButton="0"/>
    <filterColumn colId="2" showButton="0"/>
    <filterColumn colId="3" showButton="0"/>
    <filterColumn colId="4" showButton="0"/>
    <filterColumn colId="5" showButton="0"/>
  </autoFilter>
  <mergeCells count="2">
    <mergeCell ref="B1:G1"/>
    <mergeCell ref="J1513:O1513"/>
  </mergeCells>
  <conditionalFormatting sqref="AE2:AG1508">
    <cfRule type="cellIs" dxfId="6" priority="6" operator="equal">
      <formula>6</formula>
    </cfRule>
    <cfRule type="cellIs" dxfId="5" priority="7" operator="equal">
      <formula>5</formula>
    </cfRule>
  </conditionalFormatting>
  <conditionalFormatting sqref="AH2:AY1508">
    <cfRule type="cellIs" dxfId="4" priority="5" operator="greaterThan">
      <formula>4</formula>
    </cfRule>
  </conditionalFormatting>
  <conditionalFormatting sqref="AE12:AX31">
    <cfRule type="cellIs" dxfId="3" priority="3" operator="equal">
      <formula>6</formula>
    </cfRule>
    <cfRule type="cellIs" dxfId="2" priority="4" operator="equal">
      <formula>5</formula>
    </cfRule>
  </conditionalFormatting>
  <conditionalFormatting sqref="AE2:AY1508">
    <cfRule type="cellIs" dxfId="1" priority="1" operator="equal">
      <formula>6</formula>
    </cfRule>
    <cfRule type="cellIs" dxfId="0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 enableFormatConditionsCalculation="0"/>
  <dimension ref="A1:F98"/>
  <sheetViews>
    <sheetView topLeftCell="C1" workbookViewId="0">
      <selection activeCell="M1479" sqref="M1479:N1479"/>
    </sheetView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7</v>
      </c>
    </row>
    <row r="2" spans="1:6">
      <c r="A2">
        <v>1</v>
      </c>
      <c r="B2">
        <v>2</v>
      </c>
      <c r="C2">
        <v>3</v>
      </c>
      <c r="D2">
        <v>4</v>
      </c>
      <c r="E2">
        <v>7</v>
      </c>
      <c r="F2">
        <v>13</v>
      </c>
    </row>
    <row r="3" spans="1:6">
      <c r="A3">
        <v>1</v>
      </c>
      <c r="B3">
        <v>2</v>
      </c>
      <c r="C3">
        <v>3</v>
      </c>
      <c r="D3">
        <v>4</v>
      </c>
      <c r="E3">
        <v>8</v>
      </c>
      <c r="F3">
        <v>11</v>
      </c>
    </row>
    <row r="4" spans="1:6">
      <c r="A4">
        <v>1</v>
      </c>
      <c r="B4">
        <v>2</v>
      </c>
      <c r="C4">
        <v>3</v>
      </c>
      <c r="D4">
        <v>5</v>
      </c>
      <c r="E4">
        <v>11</v>
      </c>
      <c r="F4">
        <v>13</v>
      </c>
    </row>
    <row r="5" spans="1:6">
      <c r="A5">
        <v>1</v>
      </c>
      <c r="B5">
        <v>2</v>
      </c>
      <c r="C5">
        <v>3</v>
      </c>
      <c r="D5">
        <v>6</v>
      </c>
      <c r="E5">
        <v>12</v>
      </c>
      <c r="F5">
        <v>14</v>
      </c>
    </row>
    <row r="6" spans="1:6">
      <c r="A6">
        <v>1</v>
      </c>
      <c r="B6">
        <v>2</v>
      </c>
      <c r="C6">
        <v>3</v>
      </c>
      <c r="D6">
        <v>8</v>
      </c>
      <c r="E6">
        <v>9</v>
      </c>
      <c r="F6">
        <v>10</v>
      </c>
    </row>
    <row r="7" spans="1:6">
      <c r="A7">
        <v>1</v>
      </c>
      <c r="B7">
        <v>2</v>
      </c>
      <c r="C7">
        <v>4</v>
      </c>
      <c r="D7">
        <v>5</v>
      </c>
      <c r="E7">
        <v>7</v>
      </c>
      <c r="F7">
        <v>13</v>
      </c>
    </row>
    <row r="8" spans="1:6">
      <c r="A8">
        <v>1</v>
      </c>
      <c r="B8">
        <v>2</v>
      </c>
      <c r="C8">
        <v>4</v>
      </c>
      <c r="D8">
        <v>6</v>
      </c>
      <c r="E8">
        <v>9</v>
      </c>
      <c r="F8">
        <v>14</v>
      </c>
    </row>
    <row r="9" spans="1:6">
      <c r="A9">
        <v>1</v>
      </c>
      <c r="B9">
        <v>2</v>
      </c>
      <c r="C9">
        <v>4</v>
      </c>
      <c r="D9">
        <v>10</v>
      </c>
      <c r="E9">
        <v>12</v>
      </c>
      <c r="F9">
        <v>14</v>
      </c>
    </row>
    <row r="10" spans="1:6">
      <c r="A10">
        <v>1</v>
      </c>
      <c r="B10">
        <v>2</v>
      </c>
      <c r="C10">
        <v>5</v>
      </c>
      <c r="D10">
        <v>6</v>
      </c>
      <c r="E10">
        <v>7</v>
      </c>
      <c r="F10">
        <v>10</v>
      </c>
    </row>
    <row r="11" spans="1:6">
      <c r="A11">
        <v>1</v>
      </c>
      <c r="B11">
        <v>2</v>
      </c>
      <c r="C11">
        <v>5</v>
      </c>
      <c r="D11">
        <v>7</v>
      </c>
      <c r="E11">
        <v>9</v>
      </c>
      <c r="F11">
        <v>12</v>
      </c>
    </row>
    <row r="12" spans="1:6">
      <c r="A12">
        <v>1</v>
      </c>
      <c r="B12">
        <v>2</v>
      </c>
      <c r="C12">
        <v>5</v>
      </c>
      <c r="D12">
        <v>8</v>
      </c>
      <c r="E12">
        <v>11</v>
      </c>
      <c r="F12">
        <v>14</v>
      </c>
    </row>
    <row r="13" spans="1:6">
      <c r="A13">
        <v>1</v>
      </c>
      <c r="B13">
        <v>2</v>
      </c>
      <c r="C13">
        <v>6</v>
      </c>
      <c r="D13">
        <v>8</v>
      </c>
      <c r="E13">
        <v>12</v>
      </c>
      <c r="F13">
        <v>13</v>
      </c>
    </row>
    <row r="14" spans="1:6">
      <c r="A14">
        <v>1</v>
      </c>
      <c r="B14">
        <v>2</v>
      </c>
      <c r="C14">
        <v>7</v>
      </c>
      <c r="D14">
        <v>11</v>
      </c>
      <c r="E14">
        <v>13</v>
      </c>
      <c r="F14">
        <v>14</v>
      </c>
    </row>
    <row r="15" spans="1:6">
      <c r="A15">
        <v>1</v>
      </c>
      <c r="B15">
        <v>2</v>
      </c>
      <c r="C15">
        <v>9</v>
      </c>
      <c r="D15">
        <v>10</v>
      </c>
      <c r="E15">
        <v>13</v>
      </c>
      <c r="F15">
        <v>14</v>
      </c>
    </row>
    <row r="16" spans="1:6">
      <c r="A16">
        <v>1</v>
      </c>
      <c r="B16">
        <v>3</v>
      </c>
      <c r="C16">
        <v>4</v>
      </c>
      <c r="D16">
        <v>5</v>
      </c>
      <c r="E16">
        <v>8</v>
      </c>
      <c r="F16">
        <v>13</v>
      </c>
    </row>
    <row r="17" spans="1:6">
      <c r="A17">
        <v>1</v>
      </c>
      <c r="B17">
        <v>3</v>
      </c>
      <c r="C17">
        <v>4</v>
      </c>
      <c r="D17">
        <v>6</v>
      </c>
      <c r="E17">
        <v>10</v>
      </c>
      <c r="F17">
        <v>14</v>
      </c>
    </row>
    <row r="18" spans="1:6">
      <c r="A18">
        <v>1</v>
      </c>
      <c r="B18">
        <v>3</v>
      </c>
      <c r="C18">
        <v>4</v>
      </c>
      <c r="D18">
        <v>9</v>
      </c>
      <c r="E18">
        <v>12</v>
      </c>
      <c r="F18">
        <v>14</v>
      </c>
    </row>
    <row r="19" spans="1:6">
      <c r="A19">
        <v>1</v>
      </c>
      <c r="B19">
        <v>3</v>
      </c>
      <c r="C19">
        <v>5</v>
      </c>
      <c r="D19">
        <v>6</v>
      </c>
      <c r="E19">
        <v>9</v>
      </c>
      <c r="F19">
        <v>13</v>
      </c>
    </row>
    <row r="20" spans="1:6">
      <c r="A20">
        <v>1</v>
      </c>
      <c r="B20">
        <v>3</v>
      </c>
      <c r="C20">
        <v>5</v>
      </c>
      <c r="D20">
        <v>7</v>
      </c>
      <c r="E20">
        <v>11</v>
      </c>
      <c r="F20">
        <v>13</v>
      </c>
    </row>
    <row r="21" spans="1:6">
      <c r="A21">
        <v>1</v>
      </c>
      <c r="B21">
        <v>3</v>
      </c>
      <c r="C21">
        <v>5</v>
      </c>
      <c r="D21">
        <v>10</v>
      </c>
      <c r="E21">
        <v>12</v>
      </c>
      <c r="F21">
        <v>13</v>
      </c>
    </row>
    <row r="22" spans="1:6">
      <c r="A22">
        <v>1</v>
      </c>
      <c r="B22">
        <v>3</v>
      </c>
      <c r="C22">
        <v>6</v>
      </c>
      <c r="D22">
        <v>7</v>
      </c>
      <c r="E22">
        <v>8</v>
      </c>
      <c r="F22">
        <v>12</v>
      </c>
    </row>
    <row r="23" spans="1:6">
      <c r="A23">
        <v>1</v>
      </c>
      <c r="B23">
        <v>3</v>
      </c>
      <c r="C23">
        <v>6</v>
      </c>
      <c r="D23">
        <v>10</v>
      </c>
      <c r="E23">
        <v>11</v>
      </c>
      <c r="F23">
        <v>14</v>
      </c>
    </row>
    <row r="24" spans="1:6">
      <c r="A24">
        <v>1</v>
      </c>
      <c r="B24">
        <v>3</v>
      </c>
      <c r="C24">
        <v>7</v>
      </c>
      <c r="D24">
        <v>9</v>
      </c>
      <c r="E24">
        <v>10</v>
      </c>
      <c r="F24">
        <v>14</v>
      </c>
    </row>
    <row r="25" spans="1:6">
      <c r="A25">
        <v>1</v>
      </c>
      <c r="B25">
        <v>3</v>
      </c>
      <c r="C25">
        <v>9</v>
      </c>
      <c r="D25">
        <v>11</v>
      </c>
      <c r="E25">
        <v>12</v>
      </c>
      <c r="F25">
        <v>14</v>
      </c>
    </row>
    <row r="26" spans="1:6">
      <c r="A26">
        <v>1</v>
      </c>
      <c r="B26">
        <v>4</v>
      </c>
      <c r="C26">
        <v>5</v>
      </c>
      <c r="D26">
        <v>6</v>
      </c>
      <c r="E26">
        <v>11</v>
      </c>
      <c r="F26">
        <v>12</v>
      </c>
    </row>
    <row r="27" spans="1:6">
      <c r="A27">
        <v>1</v>
      </c>
      <c r="B27">
        <v>4</v>
      </c>
      <c r="C27">
        <v>5</v>
      </c>
      <c r="D27">
        <v>9</v>
      </c>
      <c r="E27">
        <v>10</v>
      </c>
      <c r="F27">
        <v>11</v>
      </c>
    </row>
    <row r="28" spans="1:6">
      <c r="A28">
        <v>1</v>
      </c>
      <c r="B28">
        <v>4</v>
      </c>
      <c r="C28">
        <v>6</v>
      </c>
      <c r="D28">
        <v>7</v>
      </c>
      <c r="E28">
        <v>8</v>
      </c>
      <c r="F28">
        <v>9</v>
      </c>
    </row>
    <row r="29" spans="1:6">
      <c r="A29">
        <v>1</v>
      </c>
      <c r="B29">
        <v>4</v>
      </c>
      <c r="C29">
        <v>6</v>
      </c>
      <c r="D29">
        <v>8</v>
      </c>
      <c r="E29">
        <v>10</v>
      </c>
      <c r="F29">
        <v>13</v>
      </c>
    </row>
    <row r="30" spans="1:6">
      <c r="A30">
        <v>1</v>
      </c>
      <c r="B30">
        <v>4</v>
      </c>
      <c r="C30">
        <v>7</v>
      </c>
      <c r="D30">
        <v>8</v>
      </c>
      <c r="E30">
        <v>10</v>
      </c>
      <c r="F30">
        <v>12</v>
      </c>
    </row>
    <row r="31" spans="1:6">
      <c r="A31">
        <v>1</v>
      </c>
      <c r="B31">
        <v>4</v>
      </c>
      <c r="C31">
        <v>7</v>
      </c>
      <c r="D31">
        <v>11</v>
      </c>
      <c r="E31">
        <v>13</v>
      </c>
      <c r="F31">
        <v>14</v>
      </c>
    </row>
    <row r="32" spans="1:6">
      <c r="A32">
        <v>1</v>
      </c>
      <c r="B32">
        <v>4</v>
      </c>
      <c r="C32">
        <v>8</v>
      </c>
      <c r="D32">
        <v>9</v>
      </c>
      <c r="E32">
        <v>12</v>
      </c>
      <c r="F32">
        <v>13</v>
      </c>
    </row>
    <row r="33" spans="1:6">
      <c r="A33">
        <v>1</v>
      </c>
      <c r="B33">
        <v>5</v>
      </c>
      <c r="C33">
        <v>6</v>
      </c>
      <c r="D33">
        <v>8</v>
      </c>
      <c r="E33">
        <v>9</v>
      </c>
      <c r="F33">
        <v>14</v>
      </c>
    </row>
    <row r="34" spans="1:6">
      <c r="A34">
        <v>1</v>
      </c>
      <c r="B34">
        <v>5</v>
      </c>
      <c r="C34">
        <v>8</v>
      </c>
      <c r="D34">
        <v>10</v>
      </c>
      <c r="E34">
        <v>12</v>
      </c>
      <c r="F34">
        <v>14</v>
      </c>
    </row>
    <row r="35" spans="1:6">
      <c r="A35">
        <v>1</v>
      </c>
      <c r="B35">
        <v>6</v>
      </c>
      <c r="C35">
        <v>7</v>
      </c>
      <c r="D35">
        <v>8</v>
      </c>
      <c r="E35">
        <v>10</v>
      </c>
      <c r="F35">
        <v>11</v>
      </c>
    </row>
    <row r="36" spans="1:6">
      <c r="A36">
        <v>1</v>
      </c>
      <c r="B36">
        <v>6</v>
      </c>
      <c r="C36">
        <v>7</v>
      </c>
      <c r="D36">
        <v>12</v>
      </c>
      <c r="E36">
        <v>13</v>
      </c>
      <c r="F36">
        <v>14</v>
      </c>
    </row>
    <row r="37" spans="1:6">
      <c r="A37">
        <v>1</v>
      </c>
      <c r="B37">
        <v>6</v>
      </c>
      <c r="C37">
        <v>8</v>
      </c>
      <c r="D37">
        <v>9</v>
      </c>
      <c r="E37">
        <v>10</v>
      </c>
      <c r="F37">
        <v>12</v>
      </c>
    </row>
    <row r="38" spans="1:6">
      <c r="A38">
        <v>1</v>
      </c>
      <c r="B38">
        <v>6</v>
      </c>
      <c r="C38">
        <v>8</v>
      </c>
      <c r="D38">
        <v>9</v>
      </c>
      <c r="E38">
        <v>11</v>
      </c>
      <c r="F38">
        <v>13</v>
      </c>
    </row>
    <row r="39" spans="1:6">
      <c r="A39">
        <v>1</v>
      </c>
      <c r="B39">
        <v>7</v>
      </c>
      <c r="C39">
        <v>8</v>
      </c>
      <c r="D39">
        <v>9</v>
      </c>
      <c r="E39">
        <v>10</v>
      </c>
      <c r="F39">
        <v>13</v>
      </c>
    </row>
    <row r="40" spans="1:6">
      <c r="A40">
        <v>1</v>
      </c>
      <c r="B40">
        <v>7</v>
      </c>
      <c r="C40">
        <v>8</v>
      </c>
      <c r="D40">
        <v>9</v>
      </c>
      <c r="E40">
        <v>11</v>
      </c>
      <c r="F40">
        <v>12</v>
      </c>
    </row>
    <row r="41" spans="1:6">
      <c r="A41">
        <v>1</v>
      </c>
      <c r="B41">
        <v>8</v>
      </c>
      <c r="C41">
        <v>10</v>
      </c>
      <c r="D41">
        <v>11</v>
      </c>
      <c r="E41">
        <v>12</v>
      </c>
      <c r="F41">
        <v>13</v>
      </c>
    </row>
    <row r="42" spans="1:6">
      <c r="A42">
        <v>2</v>
      </c>
      <c r="B42">
        <v>3</v>
      </c>
      <c r="C42">
        <v>4</v>
      </c>
      <c r="D42">
        <v>5</v>
      </c>
      <c r="E42">
        <v>11</v>
      </c>
      <c r="F42">
        <v>14</v>
      </c>
    </row>
    <row r="43" spans="1:6">
      <c r="A43">
        <v>2</v>
      </c>
      <c r="B43">
        <v>3</v>
      </c>
      <c r="C43">
        <v>4</v>
      </c>
      <c r="D43">
        <v>6</v>
      </c>
      <c r="E43">
        <v>10</v>
      </c>
      <c r="F43">
        <v>13</v>
      </c>
    </row>
    <row r="44" spans="1:6">
      <c r="A44">
        <v>2</v>
      </c>
      <c r="B44">
        <v>3</v>
      </c>
      <c r="C44">
        <v>4</v>
      </c>
      <c r="D44">
        <v>7</v>
      </c>
      <c r="E44">
        <v>8</v>
      </c>
      <c r="F44">
        <v>14</v>
      </c>
    </row>
    <row r="45" spans="1:6">
      <c r="A45">
        <v>2</v>
      </c>
      <c r="B45">
        <v>3</v>
      </c>
      <c r="C45">
        <v>4</v>
      </c>
      <c r="D45">
        <v>9</v>
      </c>
      <c r="E45">
        <v>12</v>
      </c>
      <c r="F45">
        <v>13</v>
      </c>
    </row>
    <row r="46" spans="1:6">
      <c r="A46">
        <v>2</v>
      </c>
      <c r="B46">
        <v>3</v>
      </c>
      <c r="C46">
        <v>5</v>
      </c>
      <c r="D46">
        <v>6</v>
      </c>
      <c r="E46">
        <v>8</v>
      </c>
      <c r="F46">
        <v>12</v>
      </c>
    </row>
    <row r="47" spans="1:6">
      <c r="A47">
        <v>2</v>
      </c>
      <c r="B47">
        <v>3</v>
      </c>
      <c r="C47">
        <v>5</v>
      </c>
      <c r="D47">
        <v>9</v>
      </c>
      <c r="E47">
        <v>10</v>
      </c>
      <c r="F47">
        <v>14</v>
      </c>
    </row>
    <row r="48" spans="1:6">
      <c r="A48">
        <v>2</v>
      </c>
      <c r="B48">
        <v>3</v>
      </c>
      <c r="C48">
        <v>6</v>
      </c>
      <c r="D48">
        <v>7</v>
      </c>
      <c r="E48">
        <v>9</v>
      </c>
      <c r="F48">
        <v>11</v>
      </c>
    </row>
    <row r="49" spans="1:6">
      <c r="A49">
        <v>2</v>
      </c>
      <c r="B49">
        <v>3</v>
      </c>
      <c r="C49">
        <v>6</v>
      </c>
      <c r="D49">
        <v>7</v>
      </c>
      <c r="E49">
        <v>9</v>
      </c>
      <c r="F49">
        <v>13</v>
      </c>
    </row>
    <row r="50" spans="1:6">
      <c r="A50">
        <v>2</v>
      </c>
      <c r="B50">
        <v>3</v>
      </c>
      <c r="C50">
        <v>7</v>
      </c>
      <c r="D50">
        <v>10</v>
      </c>
      <c r="E50">
        <v>11</v>
      </c>
      <c r="F50">
        <v>12</v>
      </c>
    </row>
    <row r="51" spans="1:6">
      <c r="A51">
        <v>2</v>
      </c>
      <c r="B51">
        <v>3</v>
      </c>
      <c r="C51">
        <v>7</v>
      </c>
      <c r="D51">
        <v>10</v>
      </c>
      <c r="E51">
        <v>12</v>
      </c>
      <c r="F51">
        <v>13</v>
      </c>
    </row>
    <row r="52" spans="1:6">
      <c r="A52">
        <v>2</v>
      </c>
      <c r="B52">
        <v>3</v>
      </c>
      <c r="C52">
        <v>8</v>
      </c>
      <c r="D52">
        <v>11</v>
      </c>
      <c r="E52">
        <v>13</v>
      </c>
      <c r="F52">
        <v>14</v>
      </c>
    </row>
    <row r="53" spans="1:6">
      <c r="A53">
        <v>2</v>
      </c>
      <c r="B53">
        <v>4</v>
      </c>
      <c r="C53">
        <v>5</v>
      </c>
      <c r="D53">
        <v>6</v>
      </c>
      <c r="E53">
        <v>8</v>
      </c>
      <c r="F53">
        <v>9</v>
      </c>
    </row>
    <row r="54" spans="1:6">
      <c r="A54">
        <v>2</v>
      </c>
      <c r="B54">
        <v>4</v>
      </c>
      <c r="C54">
        <v>5</v>
      </c>
      <c r="D54">
        <v>8</v>
      </c>
      <c r="E54">
        <v>10</v>
      </c>
      <c r="F54">
        <v>12</v>
      </c>
    </row>
    <row r="55" spans="1:6">
      <c r="A55">
        <v>2</v>
      </c>
      <c r="B55">
        <v>4</v>
      </c>
      <c r="C55">
        <v>6</v>
      </c>
      <c r="D55">
        <v>7</v>
      </c>
      <c r="E55">
        <v>11</v>
      </c>
      <c r="F55">
        <v>12</v>
      </c>
    </row>
    <row r="56" spans="1:6">
      <c r="A56">
        <v>2</v>
      </c>
      <c r="B56">
        <v>4</v>
      </c>
      <c r="C56">
        <v>6</v>
      </c>
      <c r="D56">
        <v>10</v>
      </c>
      <c r="E56">
        <v>11</v>
      </c>
      <c r="F56">
        <v>13</v>
      </c>
    </row>
    <row r="57" spans="1:6">
      <c r="A57">
        <v>2</v>
      </c>
      <c r="B57">
        <v>4</v>
      </c>
      <c r="C57">
        <v>7</v>
      </c>
      <c r="D57">
        <v>8</v>
      </c>
      <c r="E57">
        <v>13</v>
      </c>
      <c r="F57">
        <v>14</v>
      </c>
    </row>
    <row r="58" spans="1:6">
      <c r="A58">
        <v>2</v>
      </c>
      <c r="B58">
        <v>4</v>
      </c>
      <c r="C58">
        <v>7</v>
      </c>
      <c r="D58">
        <v>9</v>
      </c>
      <c r="E58">
        <v>10</v>
      </c>
      <c r="F58">
        <v>11</v>
      </c>
    </row>
    <row r="59" spans="1:6">
      <c r="A59">
        <v>2</v>
      </c>
      <c r="B59">
        <v>4</v>
      </c>
      <c r="C59">
        <v>9</v>
      </c>
      <c r="D59">
        <v>11</v>
      </c>
      <c r="E59">
        <v>12</v>
      </c>
      <c r="F59">
        <v>13</v>
      </c>
    </row>
    <row r="60" spans="1:6">
      <c r="A60">
        <v>2</v>
      </c>
      <c r="B60">
        <v>5</v>
      </c>
      <c r="C60">
        <v>6</v>
      </c>
      <c r="D60">
        <v>9</v>
      </c>
      <c r="E60">
        <v>11</v>
      </c>
      <c r="F60">
        <v>14</v>
      </c>
    </row>
    <row r="61" spans="1:6">
      <c r="A61">
        <v>2</v>
      </c>
      <c r="B61">
        <v>5</v>
      </c>
      <c r="C61">
        <v>6</v>
      </c>
      <c r="D61">
        <v>12</v>
      </c>
      <c r="E61">
        <v>13</v>
      </c>
      <c r="F61">
        <v>14</v>
      </c>
    </row>
    <row r="62" spans="1:6">
      <c r="A62">
        <v>2</v>
      </c>
      <c r="B62">
        <v>5</v>
      </c>
      <c r="C62">
        <v>7</v>
      </c>
      <c r="D62">
        <v>8</v>
      </c>
      <c r="E62">
        <v>11</v>
      </c>
      <c r="F62">
        <v>13</v>
      </c>
    </row>
    <row r="63" spans="1:6">
      <c r="A63">
        <v>2</v>
      </c>
      <c r="B63">
        <v>5</v>
      </c>
      <c r="C63">
        <v>8</v>
      </c>
      <c r="D63">
        <v>9</v>
      </c>
      <c r="E63">
        <v>10</v>
      </c>
      <c r="F63">
        <v>13</v>
      </c>
    </row>
    <row r="64" spans="1:6">
      <c r="A64">
        <v>2</v>
      </c>
      <c r="B64">
        <v>5</v>
      </c>
      <c r="C64">
        <v>10</v>
      </c>
      <c r="D64">
        <v>11</v>
      </c>
      <c r="E64">
        <v>12</v>
      </c>
      <c r="F64">
        <v>14</v>
      </c>
    </row>
    <row r="65" spans="1:6">
      <c r="A65">
        <v>2</v>
      </c>
      <c r="B65">
        <v>6</v>
      </c>
      <c r="C65">
        <v>7</v>
      </c>
      <c r="D65">
        <v>8</v>
      </c>
      <c r="E65">
        <v>10</v>
      </c>
      <c r="F65">
        <v>14</v>
      </c>
    </row>
    <row r="66" spans="1:6">
      <c r="A66">
        <v>2</v>
      </c>
      <c r="B66">
        <v>6</v>
      </c>
      <c r="C66">
        <v>9</v>
      </c>
      <c r="D66">
        <v>10</v>
      </c>
      <c r="E66">
        <v>11</v>
      </c>
      <c r="F66">
        <v>12</v>
      </c>
    </row>
    <row r="67" spans="1:6">
      <c r="A67">
        <v>2</v>
      </c>
      <c r="B67">
        <v>7</v>
      </c>
      <c r="C67">
        <v>8</v>
      </c>
      <c r="D67">
        <v>9</v>
      </c>
      <c r="E67">
        <v>12</v>
      </c>
      <c r="F67">
        <v>14</v>
      </c>
    </row>
    <row r="68" spans="1:6">
      <c r="A68">
        <v>3</v>
      </c>
      <c r="B68">
        <v>4</v>
      </c>
      <c r="C68">
        <v>5</v>
      </c>
      <c r="D68">
        <v>7</v>
      </c>
      <c r="E68">
        <v>8</v>
      </c>
      <c r="F68">
        <v>14</v>
      </c>
    </row>
    <row r="69" spans="1:6">
      <c r="A69">
        <v>3</v>
      </c>
      <c r="B69">
        <v>4</v>
      </c>
      <c r="C69">
        <v>6</v>
      </c>
      <c r="D69">
        <v>7</v>
      </c>
      <c r="E69">
        <v>9</v>
      </c>
      <c r="F69">
        <v>11</v>
      </c>
    </row>
    <row r="70" spans="1:6">
      <c r="A70">
        <v>3</v>
      </c>
      <c r="B70">
        <v>4</v>
      </c>
      <c r="C70">
        <v>6</v>
      </c>
      <c r="D70">
        <v>7</v>
      </c>
      <c r="E70">
        <v>10</v>
      </c>
      <c r="F70">
        <v>13</v>
      </c>
    </row>
    <row r="71" spans="1:6">
      <c r="A71">
        <v>3</v>
      </c>
      <c r="B71">
        <v>4</v>
      </c>
      <c r="C71">
        <v>6</v>
      </c>
      <c r="D71">
        <v>9</v>
      </c>
      <c r="E71">
        <v>10</v>
      </c>
      <c r="F71">
        <v>12</v>
      </c>
    </row>
    <row r="72" spans="1:6">
      <c r="A72">
        <v>3</v>
      </c>
      <c r="B72">
        <v>4</v>
      </c>
      <c r="C72">
        <v>6</v>
      </c>
      <c r="D72">
        <v>11</v>
      </c>
      <c r="E72">
        <v>12</v>
      </c>
      <c r="F72">
        <v>13</v>
      </c>
    </row>
    <row r="73" spans="1:6">
      <c r="A73">
        <v>3</v>
      </c>
      <c r="B73">
        <v>4</v>
      </c>
      <c r="C73">
        <v>7</v>
      </c>
      <c r="D73">
        <v>9</v>
      </c>
      <c r="E73">
        <v>12</v>
      </c>
      <c r="F73">
        <v>13</v>
      </c>
    </row>
    <row r="74" spans="1:6">
      <c r="A74">
        <v>3</v>
      </c>
      <c r="B74">
        <v>4</v>
      </c>
      <c r="C74">
        <v>7</v>
      </c>
      <c r="D74">
        <v>10</v>
      </c>
      <c r="E74">
        <v>11</v>
      </c>
      <c r="F74">
        <v>12</v>
      </c>
    </row>
    <row r="75" spans="1:6">
      <c r="A75">
        <v>3</v>
      </c>
      <c r="B75">
        <v>4</v>
      </c>
      <c r="C75">
        <v>9</v>
      </c>
      <c r="D75">
        <v>10</v>
      </c>
      <c r="E75">
        <v>11</v>
      </c>
      <c r="F75">
        <v>13</v>
      </c>
    </row>
    <row r="76" spans="1:6">
      <c r="A76">
        <v>3</v>
      </c>
      <c r="B76">
        <v>5</v>
      </c>
      <c r="C76">
        <v>6</v>
      </c>
      <c r="D76">
        <v>7</v>
      </c>
      <c r="E76">
        <v>12</v>
      </c>
      <c r="F76">
        <v>14</v>
      </c>
    </row>
    <row r="77" spans="1:6">
      <c r="A77">
        <v>3</v>
      </c>
      <c r="B77">
        <v>5</v>
      </c>
      <c r="C77">
        <v>6</v>
      </c>
      <c r="D77">
        <v>8</v>
      </c>
      <c r="E77">
        <v>10</v>
      </c>
      <c r="F77">
        <v>11</v>
      </c>
    </row>
    <row r="78" spans="1:6">
      <c r="A78">
        <v>3</v>
      </c>
      <c r="B78">
        <v>5</v>
      </c>
      <c r="C78">
        <v>7</v>
      </c>
      <c r="D78">
        <v>8</v>
      </c>
      <c r="E78">
        <v>9</v>
      </c>
      <c r="F78">
        <v>10</v>
      </c>
    </row>
    <row r="79" spans="1:6">
      <c r="A79">
        <v>3</v>
      </c>
      <c r="B79">
        <v>5</v>
      </c>
      <c r="C79">
        <v>7</v>
      </c>
      <c r="D79">
        <v>8</v>
      </c>
      <c r="E79">
        <v>13</v>
      </c>
      <c r="F79">
        <v>14</v>
      </c>
    </row>
    <row r="80" spans="1:6">
      <c r="A80">
        <v>3</v>
      </c>
      <c r="B80">
        <v>5</v>
      </c>
      <c r="C80">
        <v>8</v>
      </c>
      <c r="D80">
        <v>9</v>
      </c>
      <c r="E80">
        <v>11</v>
      </c>
      <c r="F80">
        <v>12</v>
      </c>
    </row>
    <row r="81" spans="1:6">
      <c r="A81">
        <v>3</v>
      </c>
      <c r="B81">
        <v>6</v>
      </c>
      <c r="C81">
        <v>8</v>
      </c>
      <c r="D81">
        <v>9</v>
      </c>
      <c r="E81">
        <v>13</v>
      </c>
      <c r="F81">
        <v>14</v>
      </c>
    </row>
    <row r="82" spans="1:6">
      <c r="A82">
        <v>3</v>
      </c>
      <c r="B82">
        <v>7</v>
      </c>
      <c r="C82">
        <v>8</v>
      </c>
      <c r="D82">
        <v>11</v>
      </c>
      <c r="E82">
        <v>13</v>
      </c>
      <c r="F82">
        <v>14</v>
      </c>
    </row>
    <row r="83" spans="1:6">
      <c r="A83">
        <v>3</v>
      </c>
      <c r="B83">
        <v>8</v>
      </c>
      <c r="C83">
        <v>10</v>
      </c>
      <c r="D83">
        <v>12</v>
      </c>
      <c r="E83">
        <v>13</v>
      </c>
      <c r="F83">
        <v>14</v>
      </c>
    </row>
    <row r="84" spans="1:6">
      <c r="A84">
        <v>4</v>
      </c>
      <c r="B84">
        <v>5</v>
      </c>
      <c r="C84">
        <v>6</v>
      </c>
      <c r="D84">
        <v>7</v>
      </c>
      <c r="E84">
        <v>10</v>
      </c>
      <c r="F84">
        <v>14</v>
      </c>
    </row>
    <row r="85" spans="1:6">
      <c r="A85">
        <v>4</v>
      </c>
      <c r="B85">
        <v>5</v>
      </c>
      <c r="C85">
        <v>6</v>
      </c>
      <c r="D85">
        <v>9</v>
      </c>
      <c r="E85">
        <v>13</v>
      </c>
      <c r="F85">
        <v>14</v>
      </c>
    </row>
    <row r="86" spans="1:6">
      <c r="A86">
        <v>4</v>
      </c>
      <c r="B86">
        <v>5</v>
      </c>
      <c r="C86">
        <v>7</v>
      </c>
      <c r="D86">
        <v>8</v>
      </c>
      <c r="E86">
        <v>11</v>
      </c>
      <c r="F86">
        <v>13</v>
      </c>
    </row>
    <row r="87" spans="1:6">
      <c r="A87">
        <v>4</v>
      </c>
      <c r="B87">
        <v>5</v>
      </c>
      <c r="C87">
        <v>7</v>
      </c>
      <c r="D87">
        <v>9</v>
      </c>
      <c r="E87">
        <v>12</v>
      </c>
      <c r="F87">
        <v>14</v>
      </c>
    </row>
    <row r="88" spans="1:6">
      <c r="A88">
        <v>4</v>
      </c>
      <c r="B88">
        <v>5</v>
      </c>
      <c r="C88">
        <v>10</v>
      </c>
      <c r="D88">
        <v>12</v>
      </c>
      <c r="E88">
        <v>13</v>
      </c>
      <c r="F88">
        <v>14</v>
      </c>
    </row>
    <row r="89" spans="1:6">
      <c r="A89">
        <v>4</v>
      </c>
      <c r="B89">
        <v>6</v>
      </c>
      <c r="C89">
        <v>8</v>
      </c>
      <c r="D89">
        <v>11</v>
      </c>
      <c r="E89">
        <v>12</v>
      </c>
      <c r="F89">
        <v>14</v>
      </c>
    </row>
    <row r="90" spans="1:6">
      <c r="A90">
        <v>4</v>
      </c>
      <c r="B90">
        <v>8</v>
      </c>
      <c r="C90">
        <v>9</v>
      </c>
      <c r="D90">
        <v>10</v>
      </c>
      <c r="E90">
        <v>11</v>
      </c>
      <c r="F90">
        <v>14</v>
      </c>
    </row>
    <row r="91" spans="1:6">
      <c r="A91">
        <v>5</v>
      </c>
      <c r="B91">
        <v>6</v>
      </c>
      <c r="C91">
        <v>7</v>
      </c>
      <c r="D91">
        <v>8</v>
      </c>
      <c r="E91">
        <v>12</v>
      </c>
      <c r="F91">
        <v>13</v>
      </c>
    </row>
    <row r="92" spans="1:6">
      <c r="A92">
        <v>5</v>
      </c>
      <c r="B92">
        <v>6</v>
      </c>
      <c r="C92">
        <v>7</v>
      </c>
      <c r="D92">
        <v>9</v>
      </c>
      <c r="E92">
        <v>11</v>
      </c>
      <c r="F92">
        <v>14</v>
      </c>
    </row>
    <row r="93" spans="1:6">
      <c r="A93">
        <v>5</v>
      </c>
      <c r="B93">
        <v>6</v>
      </c>
      <c r="C93">
        <v>9</v>
      </c>
      <c r="D93">
        <v>10</v>
      </c>
      <c r="E93">
        <v>12</v>
      </c>
      <c r="F93">
        <v>14</v>
      </c>
    </row>
    <row r="94" spans="1:6">
      <c r="A94">
        <v>5</v>
      </c>
      <c r="B94">
        <v>6</v>
      </c>
      <c r="C94">
        <v>10</v>
      </c>
      <c r="D94">
        <v>11</v>
      </c>
      <c r="E94">
        <v>13</v>
      </c>
      <c r="F94">
        <v>14</v>
      </c>
    </row>
    <row r="95" spans="1:6">
      <c r="A95">
        <v>5</v>
      </c>
      <c r="B95">
        <v>7</v>
      </c>
      <c r="C95">
        <v>9</v>
      </c>
      <c r="D95">
        <v>10</v>
      </c>
      <c r="E95">
        <v>13</v>
      </c>
      <c r="F95">
        <v>14</v>
      </c>
    </row>
    <row r="96" spans="1:6">
      <c r="A96">
        <v>5</v>
      </c>
      <c r="B96">
        <v>7</v>
      </c>
      <c r="C96">
        <v>10</v>
      </c>
      <c r="D96">
        <v>11</v>
      </c>
      <c r="E96">
        <v>12</v>
      </c>
      <c r="F96">
        <v>14</v>
      </c>
    </row>
    <row r="97" spans="1:6">
      <c r="A97">
        <v>5</v>
      </c>
      <c r="B97">
        <v>9</v>
      </c>
      <c r="C97">
        <v>11</v>
      </c>
      <c r="D97">
        <v>12</v>
      </c>
      <c r="E97">
        <v>13</v>
      </c>
      <c r="F97">
        <v>14</v>
      </c>
    </row>
    <row r="98" spans="1:6">
      <c r="A98">
        <v>6</v>
      </c>
      <c r="B98">
        <v>7</v>
      </c>
      <c r="C98">
        <v>9</v>
      </c>
      <c r="D98">
        <v>10</v>
      </c>
      <c r="E98">
        <v>12</v>
      </c>
      <c r="F98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>
      <selection activeCell="M1479" sqref="M1479:N1479"/>
    </sheetView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1:F6"/>
  <sheetViews>
    <sheetView workbookViewId="0">
      <selection activeCell="M1479" sqref="M1479:N1479"/>
    </sheetView>
  </sheetViews>
  <sheetFormatPr baseColWidth="10" defaultRowHeight="15" x14ac:dyDescent="0"/>
  <cols>
    <col min="1" max="3" width="2.1640625" customWidth="1"/>
    <col min="4" max="6" width="3.1640625" customWidth="1"/>
  </cols>
  <sheetData>
    <row r="1" spans="1:6">
      <c r="A1">
        <v>1</v>
      </c>
      <c r="B1">
        <v>2</v>
      </c>
      <c r="C1">
        <v>4</v>
      </c>
      <c r="D1">
        <v>8</v>
      </c>
      <c r="E1">
        <v>9</v>
      </c>
      <c r="F1">
        <v>10</v>
      </c>
    </row>
    <row r="2" spans="1:6">
      <c r="A2">
        <v>1</v>
      </c>
      <c r="B2">
        <v>3</v>
      </c>
      <c r="C2">
        <v>6</v>
      </c>
      <c r="D2">
        <v>10</v>
      </c>
      <c r="E2">
        <v>11</v>
      </c>
      <c r="F2">
        <v>12</v>
      </c>
    </row>
    <row r="3" spans="1:6">
      <c r="A3">
        <v>1</v>
      </c>
      <c r="B3">
        <v>5</v>
      </c>
      <c r="C3">
        <v>7</v>
      </c>
      <c r="D3">
        <v>9</v>
      </c>
      <c r="E3">
        <v>10</v>
      </c>
      <c r="F3">
        <v>11</v>
      </c>
    </row>
    <row r="4" spans="1:6">
      <c r="A4">
        <v>2</v>
      </c>
      <c r="B4">
        <v>3</v>
      </c>
      <c r="C4">
        <v>4</v>
      </c>
      <c r="D4">
        <v>5</v>
      </c>
      <c r="E4">
        <v>7</v>
      </c>
      <c r="F4">
        <v>8</v>
      </c>
    </row>
    <row r="5" spans="1:6">
      <c r="A5">
        <v>2</v>
      </c>
      <c r="B5">
        <v>4</v>
      </c>
      <c r="C5">
        <v>6</v>
      </c>
      <c r="D5">
        <v>8</v>
      </c>
      <c r="E5">
        <v>11</v>
      </c>
      <c r="F5">
        <v>12</v>
      </c>
    </row>
    <row r="6" spans="1:6">
      <c r="A6">
        <v>3</v>
      </c>
      <c r="B6">
        <v>5</v>
      </c>
      <c r="C6">
        <v>6</v>
      </c>
      <c r="D6">
        <v>7</v>
      </c>
      <c r="E6">
        <v>9</v>
      </c>
      <c r="F6">
        <v>12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F19"/>
  <sheetViews>
    <sheetView workbookViewId="0">
      <selection activeCell="M1479" sqref="M1479:N1479"/>
    </sheetView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4</v>
      </c>
      <c r="D1">
        <v>10</v>
      </c>
      <c r="E1">
        <v>13</v>
      </c>
      <c r="F1">
        <v>14</v>
      </c>
    </row>
    <row r="2" spans="1:6">
      <c r="A2">
        <v>1</v>
      </c>
      <c r="B2">
        <v>2</v>
      </c>
      <c r="C2">
        <v>5</v>
      </c>
      <c r="D2">
        <v>6</v>
      </c>
      <c r="E2">
        <v>8</v>
      </c>
      <c r="F2">
        <v>12</v>
      </c>
    </row>
    <row r="3" spans="1:6">
      <c r="A3">
        <v>1</v>
      </c>
      <c r="B3">
        <v>2</v>
      </c>
      <c r="C3">
        <v>5</v>
      </c>
      <c r="D3">
        <v>10</v>
      </c>
      <c r="E3">
        <v>11</v>
      </c>
      <c r="F3">
        <v>15</v>
      </c>
    </row>
    <row r="4" spans="1:6">
      <c r="A4">
        <v>1</v>
      </c>
      <c r="B4">
        <v>3</v>
      </c>
      <c r="C4">
        <v>4</v>
      </c>
      <c r="D4">
        <v>6</v>
      </c>
      <c r="E4">
        <v>7</v>
      </c>
      <c r="F4">
        <v>11</v>
      </c>
    </row>
    <row r="5" spans="1:6">
      <c r="A5">
        <v>1</v>
      </c>
      <c r="B5">
        <v>3</v>
      </c>
      <c r="C5">
        <v>11</v>
      </c>
      <c r="D5">
        <v>12</v>
      </c>
      <c r="E5">
        <v>13</v>
      </c>
      <c r="F5">
        <v>14</v>
      </c>
    </row>
    <row r="6" spans="1:6">
      <c r="A6">
        <v>1</v>
      </c>
      <c r="B6">
        <v>5</v>
      </c>
      <c r="C6">
        <v>8</v>
      </c>
      <c r="D6">
        <v>9</v>
      </c>
      <c r="E6">
        <v>14</v>
      </c>
      <c r="F6">
        <v>15</v>
      </c>
    </row>
    <row r="7" spans="1:6">
      <c r="A7">
        <v>1</v>
      </c>
      <c r="B7">
        <v>6</v>
      </c>
      <c r="C7">
        <v>8</v>
      </c>
      <c r="D7">
        <v>9</v>
      </c>
      <c r="E7">
        <v>12</v>
      </c>
      <c r="F7">
        <v>14</v>
      </c>
    </row>
    <row r="8" spans="1:6">
      <c r="A8">
        <v>1</v>
      </c>
      <c r="B8">
        <v>7</v>
      </c>
      <c r="C8">
        <v>9</v>
      </c>
      <c r="D8">
        <v>10</v>
      </c>
      <c r="E8">
        <v>12</v>
      </c>
      <c r="F8">
        <v>15</v>
      </c>
    </row>
    <row r="9" spans="1:6">
      <c r="A9">
        <v>2</v>
      </c>
      <c r="B9">
        <v>3</v>
      </c>
      <c r="C9">
        <v>4</v>
      </c>
      <c r="D9">
        <v>8</v>
      </c>
      <c r="E9">
        <v>9</v>
      </c>
      <c r="F9">
        <v>10</v>
      </c>
    </row>
    <row r="10" spans="1:6">
      <c r="A10">
        <v>2</v>
      </c>
      <c r="B10">
        <v>3</v>
      </c>
      <c r="C10">
        <v>5</v>
      </c>
      <c r="D10">
        <v>7</v>
      </c>
      <c r="E10">
        <v>9</v>
      </c>
      <c r="F10">
        <v>13</v>
      </c>
    </row>
    <row r="11" spans="1:6">
      <c r="A11">
        <v>2</v>
      </c>
      <c r="B11">
        <v>3</v>
      </c>
      <c r="C11">
        <v>6</v>
      </c>
      <c r="D11">
        <v>9</v>
      </c>
      <c r="E11">
        <v>13</v>
      </c>
      <c r="F11">
        <v>15</v>
      </c>
    </row>
    <row r="12" spans="1:6">
      <c r="A12">
        <v>2</v>
      </c>
      <c r="B12">
        <v>4</v>
      </c>
      <c r="C12">
        <v>6</v>
      </c>
      <c r="D12">
        <v>7</v>
      </c>
      <c r="E12">
        <v>10</v>
      </c>
      <c r="F12">
        <v>12</v>
      </c>
    </row>
    <row r="13" spans="1:6">
      <c r="A13">
        <v>2</v>
      </c>
      <c r="B13">
        <v>7</v>
      </c>
      <c r="C13">
        <v>8</v>
      </c>
      <c r="D13">
        <v>11</v>
      </c>
      <c r="E13">
        <v>14</v>
      </c>
      <c r="F13">
        <v>15</v>
      </c>
    </row>
    <row r="14" spans="1:6">
      <c r="A14">
        <v>3</v>
      </c>
      <c r="B14">
        <v>4</v>
      </c>
      <c r="C14">
        <v>5</v>
      </c>
      <c r="D14">
        <v>12</v>
      </c>
      <c r="E14">
        <v>14</v>
      </c>
      <c r="F14">
        <v>15</v>
      </c>
    </row>
    <row r="15" spans="1:6">
      <c r="A15">
        <v>3</v>
      </c>
      <c r="B15">
        <v>5</v>
      </c>
      <c r="C15">
        <v>7</v>
      </c>
      <c r="D15">
        <v>8</v>
      </c>
      <c r="E15">
        <v>10</v>
      </c>
      <c r="F15">
        <v>13</v>
      </c>
    </row>
    <row r="16" spans="1:6">
      <c r="A16">
        <v>3</v>
      </c>
      <c r="B16">
        <v>6</v>
      </c>
      <c r="C16">
        <v>8</v>
      </c>
      <c r="D16">
        <v>10</v>
      </c>
      <c r="E16">
        <v>13</v>
      </c>
      <c r="F16">
        <v>15</v>
      </c>
    </row>
    <row r="17" spans="1:6">
      <c r="A17">
        <v>4</v>
      </c>
      <c r="B17">
        <v>5</v>
      </c>
      <c r="C17">
        <v>6</v>
      </c>
      <c r="D17">
        <v>7</v>
      </c>
      <c r="E17">
        <v>13</v>
      </c>
      <c r="F17">
        <v>15</v>
      </c>
    </row>
    <row r="18" spans="1:6">
      <c r="A18">
        <v>4</v>
      </c>
      <c r="B18">
        <v>8</v>
      </c>
      <c r="C18">
        <v>9</v>
      </c>
      <c r="D18">
        <v>11</v>
      </c>
      <c r="E18">
        <v>12</v>
      </c>
      <c r="F18">
        <v>13</v>
      </c>
    </row>
    <row r="19" spans="1:6">
      <c r="A19">
        <v>5</v>
      </c>
      <c r="B19">
        <v>6</v>
      </c>
      <c r="C19">
        <v>9</v>
      </c>
      <c r="D19">
        <v>10</v>
      </c>
      <c r="E19">
        <v>11</v>
      </c>
      <c r="F19">
        <v>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 enableFormatConditionsCalculation="0"/>
  <dimension ref="A1:F5"/>
  <sheetViews>
    <sheetView workbookViewId="0">
      <selection activeCell="M1479" sqref="M1479:N1479"/>
    </sheetView>
  </sheetViews>
  <sheetFormatPr baseColWidth="10" defaultRowHeight="15" x14ac:dyDescent="0"/>
  <cols>
    <col min="1" max="4" width="2.1640625" customWidth="1"/>
    <col min="5" max="6" width="3.1640625" customWidth="1"/>
  </cols>
  <sheetData>
    <row r="1" spans="1:6">
      <c r="A1">
        <v>1</v>
      </c>
      <c r="B1">
        <v>2</v>
      </c>
      <c r="C1">
        <v>3</v>
      </c>
      <c r="D1">
        <v>7</v>
      </c>
      <c r="E1">
        <v>10</v>
      </c>
      <c r="F1">
        <v>11</v>
      </c>
    </row>
    <row r="2" spans="1:6">
      <c r="A2">
        <v>1</v>
      </c>
      <c r="B2">
        <v>4</v>
      </c>
      <c r="C2">
        <v>5</v>
      </c>
      <c r="D2">
        <v>6</v>
      </c>
      <c r="E2">
        <v>8</v>
      </c>
      <c r="F2">
        <v>9</v>
      </c>
    </row>
    <row r="3" spans="1:6">
      <c r="A3">
        <v>2</v>
      </c>
      <c r="B3">
        <v>3</v>
      </c>
      <c r="C3">
        <v>4</v>
      </c>
      <c r="D3">
        <v>6</v>
      </c>
      <c r="E3">
        <v>8</v>
      </c>
      <c r="F3">
        <v>11</v>
      </c>
    </row>
    <row r="4" spans="1:6">
      <c r="A4">
        <v>2</v>
      </c>
      <c r="B4">
        <v>3</v>
      </c>
      <c r="C4">
        <v>5</v>
      </c>
      <c r="D4">
        <v>9</v>
      </c>
      <c r="E4">
        <v>10</v>
      </c>
      <c r="F4">
        <v>11</v>
      </c>
    </row>
    <row r="5" spans="1:6">
      <c r="A5">
        <v>4</v>
      </c>
      <c r="B5">
        <v>6</v>
      </c>
      <c r="C5">
        <v>7</v>
      </c>
      <c r="D5">
        <v>8</v>
      </c>
      <c r="E5">
        <v>10</v>
      </c>
      <c r="F5">
        <v>11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enableFormatConditionsCalculation="0"/>
  <dimension ref="A1:F66"/>
  <sheetViews>
    <sheetView topLeftCell="A24" workbookViewId="0">
      <selection activeCell="M1479" sqref="M1479:N1479"/>
    </sheetView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4</v>
      </c>
      <c r="D1">
        <v>7</v>
      </c>
      <c r="E1">
        <v>13</v>
      </c>
      <c r="F1">
        <v>19</v>
      </c>
    </row>
    <row r="2" spans="1:6">
      <c r="A2">
        <v>1</v>
      </c>
      <c r="B2">
        <v>2</v>
      </c>
      <c r="C2">
        <v>4</v>
      </c>
      <c r="D2">
        <v>7</v>
      </c>
      <c r="E2">
        <v>17</v>
      </c>
      <c r="F2">
        <v>19</v>
      </c>
    </row>
    <row r="3" spans="1:6">
      <c r="A3">
        <v>1</v>
      </c>
      <c r="B3">
        <v>2</v>
      </c>
      <c r="C3">
        <v>4</v>
      </c>
      <c r="D3">
        <v>7</v>
      </c>
      <c r="E3">
        <v>19</v>
      </c>
      <c r="F3">
        <v>20</v>
      </c>
    </row>
    <row r="4" spans="1:6">
      <c r="A4">
        <v>1</v>
      </c>
      <c r="B4">
        <v>2</v>
      </c>
      <c r="C4">
        <v>13</v>
      </c>
      <c r="D4">
        <v>17</v>
      </c>
      <c r="E4">
        <v>19</v>
      </c>
      <c r="F4">
        <v>20</v>
      </c>
    </row>
    <row r="5" spans="1:6">
      <c r="A5">
        <v>1</v>
      </c>
      <c r="B5">
        <v>3</v>
      </c>
      <c r="C5">
        <v>5</v>
      </c>
      <c r="D5">
        <v>9</v>
      </c>
      <c r="E5">
        <v>10</v>
      </c>
      <c r="F5">
        <v>16</v>
      </c>
    </row>
    <row r="6" spans="1:6">
      <c r="A6">
        <v>1</v>
      </c>
      <c r="B6">
        <v>3</v>
      </c>
      <c r="C6">
        <v>5</v>
      </c>
      <c r="D6">
        <v>9</v>
      </c>
      <c r="E6">
        <v>10</v>
      </c>
      <c r="F6">
        <v>17</v>
      </c>
    </row>
    <row r="7" spans="1:6">
      <c r="A7">
        <v>1</v>
      </c>
      <c r="B7">
        <v>3</v>
      </c>
      <c r="C7">
        <v>5</v>
      </c>
      <c r="D7">
        <v>9</v>
      </c>
      <c r="E7">
        <v>10</v>
      </c>
      <c r="F7">
        <v>18</v>
      </c>
    </row>
    <row r="8" spans="1:6">
      <c r="A8">
        <v>1</v>
      </c>
      <c r="B8">
        <v>3</v>
      </c>
      <c r="C8">
        <v>10</v>
      </c>
      <c r="D8">
        <v>16</v>
      </c>
      <c r="E8">
        <v>17</v>
      </c>
      <c r="F8">
        <v>18</v>
      </c>
    </row>
    <row r="9" spans="1:6">
      <c r="A9">
        <v>1</v>
      </c>
      <c r="B9">
        <v>4</v>
      </c>
      <c r="C9">
        <v>7</v>
      </c>
      <c r="D9">
        <v>13</v>
      </c>
      <c r="E9">
        <v>17</v>
      </c>
      <c r="F9">
        <v>20</v>
      </c>
    </row>
    <row r="10" spans="1:6">
      <c r="A10">
        <v>1</v>
      </c>
      <c r="B10">
        <v>5</v>
      </c>
      <c r="C10">
        <v>9</v>
      </c>
      <c r="D10">
        <v>16</v>
      </c>
      <c r="E10">
        <v>17</v>
      </c>
      <c r="F10">
        <v>18</v>
      </c>
    </row>
    <row r="11" spans="1:6">
      <c r="A11">
        <v>1</v>
      </c>
      <c r="B11">
        <v>6</v>
      </c>
      <c r="C11">
        <v>8</v>
      </c>
      <c r="D11">
        <v>11</v>
      </c>
      <c r="E11">
        <v>12</v>
      </c>
      <c r="F11">
        <v>15</v>
      </c>
    </row>
    <row r="12" spans="1:6">
      <c r="A12">
        <v>1</v>
      </c>
      <c r="B12">
        <v>6</v>
      </c>
      <c r="C12">
        <v>8</v>
      </c>
      <c r="D12">
        <v>11</v>
      </c>
      <c r="E12">
        <v>14</v>
      </c>
      <c r="F12">
        <v>17</v>
      </c>
    </row>
    <row r="13" spans="1:6">
      <c r="A13">
        <v>1</v>
      </c>
      <c r="B13">
        <v>6</v>
      </c>
      <c r="C13">
        <v>11</v>
      </c>
      <c r="D13">
        <v>12</v>
      </c>
      <c r="E13">
        <v>14</v>
      </c>
      <c r="F13">
        <v>15</v>
      </c>
    </row>
    <row r="14" spans="1:6">
      <c r="A14">
        <v>1</v>
      </c>
      <c r="B14">
        <v>6</v>
      </c>
      <c r="C14">
        <v>11</v>
      </c>
      <c r="D14">
        <v>12</v>
      </c>
      <c r="E14">
        <v>15</v>
      </c>
      <c r="F14">
        <v>17</v>
      </c>
    </row>
    <row r="15" spans="1:6">
      <c r="A15">
        <v>1</v>
      </c>
      <c r="B15">
        <v>8</v>
      </c>
      <c r="C15">
        <v>12</v>
      </c>
      <c r="D15">
        <v>14</v>
      </c>
      <c r="E15">
        <v>15</v>
      </c>
      <c r="F15">
        <v>17</v>
      </c>
    </row>
    <row r="16" spans="1:6">
      <c r="A16">
        <v>2</v>
      </c>
      <c r="B16">
        <v>3</v>
      </c>
      <c r="C16">
        <v>4</v>
      </c>
      <c r="D16">
        <v>5</v>
      </c>
      <c r="E16">
        <v>8</v>
      </c>
      <c r="F16">
        <v>14</v>
      </c>
    </row>
    <row r="17" spans="1:6">
      <c r="A17">
        <v>2</v>
      </c>
      <c r="B17">
        <v>3</v>
      </c>
      <c r="C17">
        <v>6</v>
      </c>
      <c r="D17">
        <v>10</v>
      </c>
      <c r="E17">
        <v>11</v>
      </c>
      <c r="F17">
        <v>19</v>
      </c>
    </row>
    <row r="18" spans="1:6">
      <c r="A18">
        <v>2</v>
      </c>
      <c r="B18">
        <v>3</v>
      </c>
      <c r="C18">
        <v>7</v>
      </c>
      <c r="D18">
        <v>14</v>
      </c>
      <c r="E18">
        <v>15</v>
      </c>
      <c r="F18">
        <v>16</v>
      </c>
    </row>
    <row r="19" spans="1:6">
      <c r="A19">
        <v>2</v>
      </c>
      <c r="B19">
        <v>3</v>
      </c>
      <c r="C19">
        <v>8</v>
      </c>
      <c r="D19">
        <v>9</v>
      </c>
      <c r="E19">
        <v>12</v>
      </c>
      <c r="F19">
        <v>20</v>
      </c>
    </row>
    <row r="20" spans="1:6">
      <c r="A20">
        <v>2</v>
      </c>
      <c r="B20">
        <v>3</v>
      </c>
      <c r="C20">
        <v>12</v>
      </c>
      <c r="D20">
        <v>13</v>
      </c>
      <c r="E20">
        <v>15</v>
      </c>
      <c r="F20">
        <v>18</v>
      </c>
    </row>
    <row r="21" spans="1:6">
      <c r="A21">
        <v>2</v>
      </c>
      <c r="B21">
        <v>4</v>
      </c>
      <c r="C21">
        <v>6</v>
      </c>
      <c r="D21">
        <v>12</v>
      </c>
      <c r="E21">
        <v>16</v>
      </c>
      <c r="F21">
        <v>18</v>
      </c>
    </row>
    <row r="22" spans="1:6">
      <c r="A22">
        <v>2</v>
      </c>
      <c r="B22">
        <v>4</v>
      </c>
      <c r="C22">
        <v>9</v>
      </c>
      <c r="D22">
        <v>10</v>
      </c>
      <c r="E22">
        <v>11</v>
      </c>
      <c r="F22">
        <v>15</v>
      </c>
    </row>
    <row r="23" spans="1:6">
      <c r="A23">
        <v>2</v>
      </c>
      <c r="B23">
        <v>4</v>
      </c>
      <c r="C23">
        <v>13</v>
      </c>
      <c r="D23">
        <v>17</v>
      </c>
      <c r="E23">
        <v>19</v>
      </c>
      <c r="F23">
        <v>20</v>
      </c>
    </row>
    <row r="24" spans="1:6">
      <c r="A24">
        <v>2</v>
      </c>
      <c r="B24">
        <v>5</v>
      </c>
      <c r="C24">
        <v>6</v>
      </c>
      <c r="D24">
        <v>9</v>
      </c>
      <c r="E24">
        <v>13</v>
      </c>
      <c r="F24">
        <v>14</v>
      </c>
    </row>
    <row r="25" spans="1:6">
      <c r="A25">
        <v>2</v>
      </c>
      <c r="B25">
        <v>5</v>
      </c>
      <c r="C25">
        <v>6</v>
      </c>
      <c r="D25">
        <v>15</v>
      </c>
      <c r="E25">
        <v>16</v>
      </c>
      <c r="F25">
        <v>20</v>
      </c>
    </row>
    <row r="26" spans="1:6">
      <c r="A26">
        <v>2</v>
      </c>
      <c r="B26">
        <v>5</v>
      </c>
      <c r="C26">
        <v>7</v>
      </c>
      <c r="D26">
        <v>10</v>
      </c>
      <c r="E26">
        <v>11</v>
      </c>
      <c r="F26">
        <v>12</v>
      </c>
    </row>
    <row r="27" spans="1:6">
      <c r="A27">
        <v>2</v>
      </c>
      <c r="B27">
        <v>5</v>
      </c>
      <c r="C27">
        <v>8</v>
      </c>
      <c r="D27">
        <v>15</v>
      </c>
      <c r="E27">
        <v>18</v>
      </c>
      <c r="F27">
        <v>19</v>
      </c>
    </row>
    <row r="28" spans="1:6">
      <c r="A28">
        <v>2</v>
      </c>
      <c r="B28">
        <v>6</v>
      </c>
      <c r="C28">
        <v>7</v>
      </c>
      <c r="D28">
        <v>8</v>
      </c>
      <c r="E28">
        <v>9</v>
      </c>
      <c r="F28">
        <v>18</v>
      </c>
    </row>
    <row r="29" spans="1:6">
      <c r="A29">
        <v>2</v>
      </c>
      <c r="B29">
        <v>7</v>
      </c>
      <c r="C29">
        <v>13</v>
      </c>
      <c r="D29">
        <v>17</v>
      </c>
      <c r="E29">
        <v>19</v>
      </c>
      <c r="F29">
        <v>20</v>
      </c>
    </row>
    <row r="30" spans="1:6">
      <c r="A30">
        <v>2</v>
      </c>
      <c r="B30">
        <v>8</v>
      </c>
      <c r="C30">
        <v>10</v>
      </c>
      <c r="D30">
        <v>11</v>
      </c>
      <c r="E30">
        <v>13</v>
      </c>
      <c r="F30">
        <v>16</v>
      </c>
    </row>
    <row r="31" spans="1:6">
      <c r="A31">
        <v>2</v>
      </c>
      <c r="B31">
        <v>9</v>
      </c>
      <c r="C31">
        <v>12</v>
      </c>
      <c r="D31">
        <v>14</v>
      </c>
      <c r="E31">
        <v>16</v>
      </c>
      <c r="F31">
        <v>19</v>
      </c>
    </row>
    <row r="32" spans="1:6">
      <c r="A32">
        <v>2</v>
      </c>
      <c r="B32">
        <v>10</v>
      </c>
      <c r="C32">
        <v>11</v>
      </c>
      <c r="D32">
        <v>14</v>
      </c>
      <c r="E32">
        <v>18</v>
      </c>
      <c r="F32">
        <v>20</v>
      </c>
    </row>
    <row r="33" spans="1:6">
      <c r="A33">
        <v>3</v>
      </c>
      <c r="B33">
        <v>4</v>
      </c>
      <c r="C33">
        <v>6</v>
      </c>
      <c r="D33">
        <v>9</v>
      </c>
      <c r="E33">
        <v>15</v>
      </c>
      <c r="F33">
        <v>19</v>
      </c>
    </row>
    <row r="34" spans="1:6">
      <c r="A34">
        <v>3</v>
      </c>
      <c r="B34">
        <v>4</v>
      </c>
      <c r="C34">
        <v>7</v>
      </c>
      <c r="D34">
        <v>8</v>
      </c>
      <c r="E34">
        <v>11</v>
      </c>
      <c r="F34">
        <v>18</v>
      </c>
    </row>
    <row r="35" spans="1:6">
      <c r="A35">
        <v>3</v>
      </c>
      <c r="B35">
        <v>4</v>
      </c>
      <c r="C35">
        <v>10</v>
      </c>
      <c r="D35">
        <v>12</v>
      </c>
      <c r="E35">
        <v>13</v>
      </c>
      <c r="F35">
        <v>14</v>
      </c>
    </row>
    <row r="36" spans="1:6">
      <c r="A36">
        <v>3</v>
      </c>
      <c r="B36">
        <v>4</v>
      </c>
      <c r="C36">
        <v>11</v>
      </c>
      <c r="D36">
        <v>12</v>
      </c>
      <c r="E36">
        <v>16</v>
      </c>
      <c r="F36">
        <v>20</v>
      </c>
    </row>
    <row r="37" spans="1:6">
      <c r="A37">
        <v>3</v>
      </c>
      <c r="B37">
        <v>5</v>
      </c>
      <c r="C37">
        <v>6</v>
      </c>
      <c r="D37">
        <v>7</v>
      </c>
      <c r="E37">
        <v>12</v>
      </c>
      <c r="F37">
        <v>19</v>
      </c>
    </row>
    <row r="38" spans="1:6">
      <c r="A38">
        <v>3</v>
      </c>
      <c r="B38">
        <v>5</v>
      </c>
      <c r="C38">
        <v>10</v>
      </c>
      <c r="D38">
        <v>16</v>
      </c>
      <c r="E38">
        <v>17</v>
      </c>
      <c r="F38">
        <v>18</v>
      </c>
    </row>
    <row r="39" spans="1:6">
      <c r="A39">
        <v>3</v>
      </c>
      <c r="B39">
        <v>5</v>
      </c>
      <c r="C39">
        <v>11</v>
      </c>
      <c r="D39">
        <v>13</v>
      </c>
      <c r="E39">
        <v>15</v>
      </c>
      <c r="F39">
        <v>20</v>
      </c>
    </row>
    <row r="40" spans="1:6">
      <c r="A40">
        <v>3</v>
      </c>
      <c r="B40">
        <v>6</v>
      </c>
      <c r="C40">
        <v>8</v>
      </c>
      <c r="D40">
        <v>13</v>
      </c>
      <c r="E40">
        <v>16</v>
      </c>
      <c r="F40">
        <v>19</v>
      </c>
    </row>
    <row r="41" spans="1:6">
      <c r="A41">
        <v>3</v>
      </c>
      <c r="B41">
        <v>6</v>
      </c>
      <c r="C41">
        <v>14</v>
      </c>
      <c r="D41">
        <v>18</v>
      </c>
      <c r="E41">
        <v>19</v>
      </c>
      <c r="F41">
        <v>20</v>
      </c>
    </row>
    <row r="42" spans="1:6">
      <c r="A42">
        <v>3</v>
      </c>
      <c r="B42">
        <v>7</v>
      </c>
      <c r="C42">
        <v>8</v>
      </c>
      <c r="D42">
        <v>10</v>
      </c>
      <c r="E42">
        <v>15</v>
      </c>
      <c r="F42">
        <v>20</v>
      </c>
    </row>
    <row r="43" spans="1:6">
      <c r="A43">
        <v>3</v>
      </c>
      <c r="B43">
        <v>7</v>
      </c>
      <c r="C43">
        <v>9</v>
      </c>
      <c r="D43">
        <v>11</v>
      </c>
      <c r="E43">
        <v>13</v>
      </c>
      <c r="F43">
        <v>14</v>
      </c>
    </row>
    <row r="44" spans="1:6">
      <c r="A44">
        <v>3</v>
      </c>
      <c r="B44">
        <v>9</v>
      </c>
      <c r="C44">
        <v>10</v>
      </c>
      <c r="D44">
        <v>16</v>
      </c>
      <c r="E44">
        <v>17</v>
      </c>
      <c r="F44">
        <v>18</v>
      </c>
    </row>
    <row r="45" spans="1:6">
      <c r="A45">
        <v>4</v>
      </c>
      <c r="B45">
        <v>5</v>
      </c>
      <c r="C45">
        <v>6</v>
      </c>
      <c r="D45">
        <v>8</v>
      </c>
      <c r="E45">
        <v>10</v>
      </c>
      <c r="F45">
        <v>20</v>
      </c>
    </row>
    <row r="46" spans="1:6">
      <c r="A46">
        <v>4</v>
      </c>
      <c r="B46">
        <v>5</v>
      </c>
      <c r="C46">
        <v>6</v>
      </c>
      <c r="D46">
        <v>11</v>
      </c>
      <c r="E46">
        <v>13</v>
      </c>
      <c r="F46">
        <v>18</v>
      </c>
    </row>
    <row r="47" spans="1:6">
      <c r="A47">
        <v>4</v>
      </c>
      <c r="B47">
        <v>5</v>
      </c>
      <c r="C47">
        <v>7</v>
      </c>
      <c r="D47">
        <v>9</v>
      </c>
      <c r="E47">
        <v>12</v>
      </c>
      <c r="F47">
        <v>15</v>
      </c>
    </row>
    <row r="48" spans="1:6">
      <c r="A48">
        <v>4</v>
      </c>
      <c r="B48">
        <v>5</v>
      </c>
      <c r="C48">
        <v>11</v>
      </c>
      <c r="D48">
        <v>14</v>
      </c>
      <c r="E48">
        <v>16</v>
      </c>
      <c r="F48">
        <v>19</v>
      </c>
    </row>
    <row r="49" spans="1:6">
      <c r="A49">
        <v>4</v>
      </c>
      <c r="B49">
        <v>6</v>
      </c>
      <c r="C49">
        <v>7</v>
      </c>
      <c r="D49">
        <v>10</v>
      </c>
      <c r="E49">
        <v>14</v>
      </c>
      <c r="F49">
        <v>16</v>
      </c>
    </row>
    <row r="50" spans="1:6">
      <c r="A50">
        <v>4</v>
      </c>
      <c r="B50">
        <v>8</v>
      </c>
      <c r="C50">
        <v>9</v>
      </c>
      <c r="D50">
        <v>13</v>
      </c>
      <c r="E50">
        <v>15</v>
      </c>
      <c r="F50">
        <v>16</v>
      </c>
    </row>
    <row r="51" spans="1:6">
      <c r="A51">
        <v>4</v>
      </c>
      <c r="B51">
        <v>8</v>
      </c>
      <c r="C51">
        <v>10</v>
      </c>
      <c r="D51">
        <v>12</v>
      </c>
      <c r="E51">
        <v>18</v>
      </c>
      <c r="F51">
        <v>19</v>
      </c>
    </row>
    <row r="52" spans="1:6">
      <c r="A52">
        <v>4</v>
      </c>
      <c r="B52">
        <v>9</v>
      </c>
      <c r="C52">
        <v>14</v>
      </c>
      <c r="D52">
        <v>15</v>
      </c>
      <c r="E52">
        <v>18</v>
      </c>
      <c r="F52">
        <v>20</v>
      </c>
    </row>
    <row r="53" spans="1:6">
      <c r="A53">
        <v>5</v>
      </c>
      <c r="B53">
        <v>7</v>
      </c>
      <c r="C53">
        <v>8</v>
      </c>
      <c r="D53">
        <v>12</v>
      </c>
      <c r="E53">
        <v>13</v>
      </c>
      <c r="F53">
        <v>16</v>
      </c>
    </row>
    <row r="54" spans="1:6">
      <c r="A54">
        <v>5</v>
      </c>
      <c r="B54">
        <v>7</v>
      </c>
      <c r="C54">
        <v>12</v>
      </c>
      <c r="D54">
        <v>14</v>
      </c>
      <c r="E54">
        <v>18</v>
      </c>
      <c r="F54">
        <v>20</v>
      </c>
    </row>
    <row r="55" spans="1:6">
      <c r="A55">
        <v>5</v>
      </c>
      <c r="B55">
        <v>8</v>
      </c>
      <c r="C55">
        <v>9</v>
      </c>
      <c r="D55">
        <v>11</v>
      </c>
      <c r="E55">
        <v>19</v>
      </c>
      <c r="F55">
        <v>20</v>
      </c>
    </row>
    <row r="56" spans="1:6">
      <c r="A56">
        <v>5</v>
      </c>
      <c r="B56">
        <v>10</v>
      </c>
      <c r="C56">
        <v>13</v>
      </c>
      <c r="D56">
        <v>14</v>
      </c>
      <c r="E56">
        <v>15</v>
      </c>
      <c r="F56">
        <v>19</v>
      </c>
    </row>
    <row r="57" spans="1:6">
      <c r="A57">
        <v>6</v>
      </c>
      <c r="B57">
        <v>7</v>
      </c>
      <c r="C57">
        <v>9</v>
      </c>
      <c r="D57">
        <v>11</v>
      </c>
      <c r="E57">
        <v>16</v>
      </c>
      <c r="F57">
        <v>20</v>
      </c>
    </row>
    <row r="58" spans="1:6">
      <c r="A58">
        <v>6</v>
      </c>
      <c r="B58">
        <v>7</v>
      </c>
      <c r="C58">
        <v>10</v>
      </c>
      <c r="D58">
        <v>13</v>
      </c>
      <c r="E58">
        <v>15</v>
      </c>
      <c r="F58">
        <v>18</v>
      </c>
    </row>
    <row r="59" spans="1:6">
      <c r="A59">
        <v>6</v>
      </c>
      <c r="B59">
        <v>8</v>
      </c>
      <c r="C59">
        <v>11</v>
      </c>
      <c r="D59">
        <v>12</v>
      </c>
      <c r="E59">
        <v>14</v>
      </c>
      <c r="F59">
        <v>17</v>
      </c>
    </row>
    <row r="60" spans="1:6">
      <c r="A60">
        <v>6</v>
      </c>
      <c r="B60">
        <v>8</v>
      </c>
      <c r="C60">
        <v>11</v>
      </c>
      <c r="D60">
        <v>14</v>
      </c>
      <c r="E60">
        <v>15</v>
      </c>
      <c r="F60">
        <v>17</v>
      </c>
    </row>
    <row r="61" spans="1:6">
      <c r="A61">
        <v>6</v>
      </c>
      <c r="B61">
        <v>9</v>
      </c>
      <c r="C61">
        <v>10</v>
      </c>
      <c r="D61">
        <v>12</v>
      </c>
      <c r="E61">
        <v>13</v>
      </c>
      <c r="F61">
        <v>20</v>
      </c>
    </row>
    <row r="62" spans="1:6">
      <c r="A62">
        <v>7</v>
      </c>
      <c r="B62">
        <v>8</v>
      </c>
      <c r="C62">
        <v>9</v>
      </c>
      <c r="D62">
        <v>10</v>
      </c>
      <c r="E62">
        <v>14</v>
      </c>
      <c r="F62">
        <v>19</v>
      </c>
    </row>
    <row r="63" spans="1:6">
      <c r="A63">
        <v>7</v>
      </c>
      <c r="B63">
        <v>11</v>
      </c>
      <c r="C63">
        <v>15</v>
      </c>
      <c r="D63">
        <v>16</v>
      </c>
      <c r="E63">
        <v>18</v>
      </c>
      <c r="F63">
        <v>19</v>
      </c>
    </row>
    <row r="64" spans="1:6">
      <c r="A64">
        <v>8</v>
      </c>
      <c r="B64">
        <v>13</v>
      </c>
      <c r="C64">
        <v>14</v>
      </c>
      <c r="D64">
        <v>16</v>
      </c>
      <c r="E64">
        <v>18</v>
      </c>
      <c r="F64">
        <v>20</v>
      </c>
    </row>
    <row r="65" spans="1:6">
      <c r="A65">
        <v>9</v>
      </c>
      <c r="B65">
        <v>11</v>
      </c>
      <c r="C65">
        <v>12</v>
      </c>
      <c r="D65">
        <v>13</v>
      </c>
      <c r="E65">
        <v>18</v>
      </c>
      <c r="F65">
        <v>19</v>
      </c>
    </row>
    <row r="66" spans="1:6">
      <c r="A66">
        <v>10</v>
      </c>
      <c r="B66">
        <v>12</v>
      </c>
      <c r="C66">
        <v>15</v>
      </c>
      <c r="D66">
        <v>16</v>
      </c>
      <c r="E66">
        <v>19</v>
      </c>
      <c r="F66">
        <v>20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 enableFormatConditionsCalculation="0"/>
  <dimension ref="A1:F143"/>
  <sheetViews>
    <sheetView topLeftCell="A92"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3</v>
      </c>
      <c r="D1">
        <v>9</v>
      </c>
      <c r="E1">
        <v>11</v>
      </c>
      <c r="F1">
        <v>20</v>
      </c>
    </row>
    <row r="2" spans="1:6">
      <c r="A2">
        <v>1</v>
      </c>
      <c r="B2">
        <v>2</v>
      </c>
      <c r="C2">
        <v>4</v>
      </c>
      <c r="D2">
        <v>8</v>
      </c>
      <c r="E2">
        <v>10</v>
      </c>
      <c r="F2">
        <v>19</v>
      </c>
    </row>
    <row r="3" spans="1:6">
      <c r="A3">
        <v>1</v>
      </c>
      <c r="B3">
        <v>2</v>
      </c>
      <c r="C3">
        <v>5</v>
      </c>
      <c r="D3">
        <v>18</v>
      </c>
      <c r="E3">
        <v>21</v>
      </c>
      <c r="F3">
        <v>23</v>
      </c>
    </row>
    <row r="4" spans="1:6">
      <c r="A4">
        <v>1</v>
      </c>
      <c r="B4">
        <v>2</v>
      </c>
      <c r="C4">
        <v>6</v>
      </c>
      <c r="D4">
        <v>14</v>
      </c>
      <c r="E4">
        <v>17</v>
      </c>
      <c r="F4">
        <v>22</v>
      </c>
    </row>
    <row r="5" spans="1:6">
      <c r="A5">
        <v>1</v>
      </c>
      <c r="B5">
        <v>2</v>
      </c>
      <c r="C5">
        <v>7</v>
      </c>
      <c r="D5">
        <v>15</v>
      </c>
      <c r="E5">
        <v>16</v>
      </c>
      <c r="F5">
        <v>24</v>
      </c>
    </row>
    <row r="6" spans="1:6">
      <c r="A6">
        <v>1</v>
      </c>
      <c r="B6">
        <v>2</v>
      </c>
      <c r="C6">
        <v>10</v>
      </c>
      <c r="D6">
        <v>12</v>
      </c>
      <c r="E6">
        <v>14</v>
      </c>
      <c r="F6">
        <v>15</v>
      </c>
    </row>
    <row r="7" spans="1:6">
      <c r="A7">
        <v>1</v>
      </c>
      <c r="B7">
        <v>2</v>
      </c>
      <c r="C7">
        <v>11</v>
      </c>
      <c r="D7">
        <v>13</v>
      </c>
      <c r="E7">
        <v>22</v>
      </c>
      <c r="F7">
        <v>24</v>
      </c>
    </row>
    <row r="8" spans="1:6">
      <c r="A8">
        <v>1</v>
      </c>
      <c r="B8">
        <v>3</v>
      </c>
      <c r="C8">
        <v>4</v>
      </c>
      <c r="D8">
        <v>5</v>
      </c>
      <c r="E8">
        <v>15</v>
      </c>
      <c r="F8">
        <v>17</v>
      </c>
    </row>
    <row r="9" spans="1:6">
      <c r="A9">
        <v>1</v>
      </c>
      <c r="B9">
        <v>3</v>
      </c>
      <c r="C9">
        <v>4</v>
      </c>
      <c r="D9">
        <v>6</v>
      </c>
      <c r="E9">
        <v>12</v>
      </c>
      <c r="F9">
        <v>22</v>
      </c>
    </row>
    <row r="10" spans="1:6">
      <c r="A10">
        <v>1</v>
      </c>
      <c r="B10">
        <v>3</v>
      </c>
      <c r="C10">
        <v>6</v>
      </c>
      <c r="D10">
        <v>8</v>
      </c>
      <c r="E10">
        <v>16</v>
      </c>
      <c r="F10">
        <v>23</v>
      </c>
    </row>
    <row r="11" spans="1:6">
      <c r="A11">
        <v>1</v>
      </c>
      <c r="B11">
        <v>3</v>
      </c>
      <c r="C11">
        <v>7</v>
      </c>
      <c r="D11">
        <v>14</v>
      </c>
      <c r="E11">
        <v>19</v>
      </c>
      <c r="F11">
        <v>21</v>
      </c>
    </row>
    <row r="12" spans="1:6">
      <c r="A12">
        <v>1</v>
      </c>
      <c r="B12">
        <v>3</v>
      </c>
      <c r="C12">
        <v>8</v>
      </c>
      <c r="D12">
        <v>12</v>
      </c>
      <c r="E12">
        <v>13</v>
      </c>
      <c r="F12">
        <v>16</v>
      </c>
    </row>
    <row r="13" spans="1:6">
      <c r="A13">
        <v>1</v>
      </c>
      <c r="B13">
        <v>3</v>
      </c>
      <c r="C13">
        <v>9</v>
      </c>
      <c r="D13">
        <v>13</v>
      </c>
      <c r="E13">
        <v>14</v>
      </c>
      <c r="F13">
        <v>23</v>
      </c>
    </row>
    <row r="14" spans="1:6">
      <c r="A14">
        <v>1</v>
      </c>
      <c r="B14">
        <v>3</v>
      </c>
      <c r="C14">
        <v>10</v>
      </c>
      <c r="D14">
        <v>18</v>
      </c>
      <c r="E14">
        <v>22</v>
      </c>
      <c r="F14">
        <v>24</v>
      </c>
    </row>
    <row r="15" spans="1:6">
      <c r="A15">
        <v>1</v>
      </c>
      <c r="B15">
        <v>4</v>
      </c>
      <c r="C15">
        <v>6</v>
      </c>
      <c r="D15">
        <v>7</v>
      </c>
      <c r="E15">
        <v>9</v>
      </c>
      <c r="F15">
        <v>18</v>
      </c>
    </row>
    <row r="16" spans="1:6">
      <c r="A16">
        <v>1</v>
      </c>
      <c r="B16">
        <v>4</v>
      </c>
      <c r="C16">
        <v>7</v>
      </c>
      <c r="D16">
        <v>13</v>
      </c>
      <c r="E16">
        <v>15</v>
      </c>
      <c r="F16">
        <v>21</v>
      </c>
    </row>
    <row r="17" spans="1:6">
      <c r="A17">
        <v>1</v>
      </c>
      <c r="B17">
        <v>4</v>
      </c>
      <c r="C17">
        <v>10</v>
      </c>
      <c r="D17">
        <v>12</v>
      </c>
      <c r="E17">
        <v>13</v>
      </c>
      <c r="F17">
        <v>16</v>
      </c>
    </row>
    <row r="18" spans="1:6">
      <c r="A18">
        <v>1</v>
      </c>
      <c r="B18">
        <v>4</v>
      </c>
      <c r="C18">
        <v>11</v>
      </c>
      <c r="D18">
        <v>16</v>
      </c>
      <c r="E18">
        <v>17</v>
      </c>
      <c r="F18">
        <v>18</v>
      </c>
    </row>
    <row r="19" spans="1:6">
      <c r="A19">
        <v>1</v>
      </c>
      <c r="B19">
        <v>4</v>
      </c>
      <c r="C19">
        <v>14</v>
      </c>
      <c r="D19">
        <v>20</v>
      </c>
      <c r="E19">
        <v>23</v>
      </c>
      <c r="F19">
        <v>24</v>
      </c>
    </row>
    <row r="20" spans="1:6">
      <c r="A20">
        <v>1</v>
      </c>
      <c r="B20">
        <v>5</v>
      </c>
      <c r="C20">
        <v>6</v>
      </c>
      <c r="D20">
        <v>8</v>
      </c>
      <c r="E20">
        <v>10</v>
      </c>
      <c r="F20">
        <v>13</v>
      </c>
    </row>
    <row r="21" spans="1:6">
      <c r="A21">
        <v>1</v>
      </c>
      <c r="B21">
        <v>5</v>
      </c>
      <c r="C21">
        <v>6</v>
      </c>
      <c r="D21">
        <v>11</v>
      </c>
      <c r="E21">
        <v>19</v>
      </c>
      <c r="F21">
        <v>24</v>
      </c>
    </row>
    <row r="22" spans="1:6">
      <c r="A22">
        <v>1</v>
      </c>
      <c r="B22">
        <v>5</v>
      </c>
      <c r="C22">
        <v>7</v>
      </c>
      <c r="D22">
        <v>8</v>
      </c>
      <c r="E22">
        <v>20</v>
      </c>
      <c r="F22">
        <v>22</v>
      </c>
    </row>
    <row r="23" spans="1:6">
      <c r="A23">
        <v>1</v>
      </c>
      <c r="B23">
        <v>5</v>
      </c>
      <c r="C23">
        <v>7</v>
      </c>
      <c r="D23">
        <v>9</v>
      </c>
      <c r="E23">
        <v>12</v>
      </c>
      <c r="F23">
        <v>24</v>
      </c>
    </row>
    <row r="24" spans="1:6">
      <c r="A24">
        <v>1</v>
      </c>
      <c r="B24">
        <v>5</v>
      </c>
      <c r="C24">
        <v>12</v>
      </c>
      <c r="D24">
        <v>13</v>
      </c>
      <c r="E24">
        <v>16</v>
      </c>
      <c r="F24">
        <v>22</v>
      </c>
    </row>
    <row r="25" spans="1:6">
      <c r="A25">
        <v>1</v>
      </c>
      <c r="B25">
        <v>5</v>
      </c>
      <c r="C25">
        <v>14</v>
      </c>
      <c r="D25">
        <v>16</v>
      </c>
      <c r="E25">
        <v>19</v>
      </c>
      <c r="F25">
        <v>20</v>
      </c>
    </row>
    <row r="26" spans="1:6">
      <c r="A26">
        <v>1</v>
      </c>
      <c r="B26">
        <v>6</v>
      </c>
      <c r="C26">
        <v>10</v>
      </c>
      <c r="D26">
        <v>15</v>
      </c>
      <c r="E26">
        <v>20</v>
      </c>
      <c r="F26">
        <v>21</v>
      </c>
    </row>
    <row r="27" spans="1:6">
      <c r="A27">
        <v>1</v>
      </c>
      <c r="B27">
        <v>6</v>
      </c>
      <c r="C27">
        <v>12</v>
      </c>
      <c r="D27">
        <v>13</v>
      </c>
      <c r="E27">
        <v>16</v>
      </c>
      <c r="F27">
        <v>23</v>
      </c>
    </row>
    <row r="28" spans="1:6">
      <c r="A28">
        <v>1</v>
      </c>
      <c r="B28">
        <v>7</v>
      </c>
      <c r="C28">
        <v>10</v>
      </c>
      <c r="D28">
        <v>11</v>
      </c>
      <c r="E28">
        <v>17</v>
      </c>
      <c r="F28">
        <v>23</v>
      </c>
    </row>
    <row r="29" spans="1:6">
      <c r="A29">
        <v>1</v>
      </c>
      <c r="B29">
        <v>8</v>
      </c>
      <c r="C29">
        <v>9</v>
      </c>
      <c r="D29">
        <v>17</v>
      </c>
      <c r="E29">
        <v>21</v>
      </c>
      <c r="F29">
        <v>24</v>
      </c>
    </row>
    <row r="30" spans="1:6">
      <c r="A30">
        <v>1</v>
      </c>
      <c r="B30">
        <v>8</v>
      </c>
      <c r="C30">
        <v>11</v>
      </c>
      <c r="D30">
        <v>12</v>
      </c>
      <c r="E30">
        <v>21</v>
      </c>
      <c r="F30">
        <v>23</v>
      </c>
    </row>
    <row r="31" spans="1:6">
      <c r="A31">
        <v>1</v>
      </c>
      <c r="B31">
        <v>8</v>
      </c>
      <c r="C31">
        <v>11</v>
      </c>
      <c r="D31">
        <v>14</v>
      </c>
      <c r="E31">
        <v>15</v>
      </c>
      <c r="F31">
        <v>18</v>
      </c>
    </row>
    <row r="32" spans="1:6">
      <c r="A32">
        <v>1</v>
      </c>
      <c r="B32">
        <v>9</v>
      </c>
      <c r="C32">
        <v>10</v>
      </c>
      <c r="D32">
        <v>16</v>
      </c>
      <c r="E32">
        <v>19</v>
      </c>
      <c r="F32">
        <v>20</v>
      </c>
    </row>
    <row r="33" spans="1:6">
      <c r="A33">
        <v>1</v>
      </c>
      <c r="B33">
        <v>9</v>
      </c>
      <c r="C33">
        <v>15</v>
      </c>
      <c r="D33">
        <v>19</v>
      </c>
      <c r="E33">
        <v>22</v>
      </c>
      <c r="F33">
        <v>23</v>
      </c>
    </row>
    <row r="34" spans="1:6">
      <c r="A34">
        <v>1</v>
      </c>
      <c r="B34">
        <v>12</v>
      </c>
      <c r="C34">
        <v>16</v>
      </c>
      <c r="D34">
        <v>17</v>
      </c>
      <c r="E34">
        <v>19</v>
      </c>
      <c r="F34">
        <v>20</v>
      </c>
    </row>
    <row r="35" spans="1:6">
      <c r="A35">
        <v>1</v>
      </c>
      <c r="B35">
        <v>12</v>
      </c>
      <c r="C35">
        <v>16</v>
      </c>
      <c r="D35">
        <v>18</v>
      </c>
      <c r="E35">
        <v>19</v>
      </c>
      <c r="F35">
        <v>20</v>
      </c>
    </row>
    <row r="36" spans="1:6">
      <c r="A36">
        <v>1</v>
      </c>
      <c r="B36">
        <v>13</v>
      </c>
      <c r="C36">
        <v>16</v>
      </c>
      <c r="D36">
        <v>17</v>
      </c>
      <c r="E36">
        <v>19</v>
      </c>
      <c r="F36">
        <v>20</v>
      </c>
    </row>
    <row r="37" spans="1:6">
      <c r="A37">
        <v>1</v>
      </c>
      <c r="B37">
        <v>13</v>
      </c>
      <c r="C37">
        <v>16</v>
      </c>
      <c r="D37">
        <v>18</v>
      </c>
      <c r="E37">
        <v>19</v>
      </c>
      <c r="F37">
        <v>20</v>
      </c>
    </row>
    <row r="38" spans="1:6">
      <c r="A38">
        <v>1</v>
      </c>
      <c r="B38">
        <v>16</v>
      </c>
      <c r="C38">
        <v>17</v>
      </c>
      <c r="D38">
        <v>18</v>
      </c>
      <c r="E38">
        <v>21</v>
      </c>
      <c r="F38">
        <v>22</v>
      </c>
    </row>
    <row r="39" spans="1:6">
      <c r="A39">
        <v>2</v>
      </c>
      <c r="B39">
        <v>3</v>
      </c>
      <c r="C39">
        <v>4</v>
      </c>
      <c r="D39">
        <v>13</v>
      </c>
      <c r="E39">
        <v>14</v>
      </c>
      <c r="F39">
        <v>18</v>
      </c>
    </row>
    <row r="40" spans="1:6">
      <c r="A40">
        <v>2</v>
      </c>
      <c r="B40">
        <v>3</v>
      </c>
      <c r="C40">
        <v>5</v>
      </c>
      <c r="D40">
        <v>7</v>
      </c>
      <c r="E40">
        <v>8</v>
      </c>
      <c r="F40">
        <v>14</v>
      </c>
    </row>
    <row r="41" spans="1:6">
      <c r="A41">
        <v>2</v>
      </c>
      <c r="B41">
        <v>3</v>
      </c>
      <c r="C41">
        <v>5</v>
      </c>
      <c r="D41">
        <v>16</v>
      </c>
      <c r="E41">
        <v>19</v>
      </c>
      <c r="F41">
        <v>22</v>
      </c>
    </row>
    <row r="42" spans="1:6">
      <c r="A42">
        <v>2</v>
      </c>
      <c r="B42">
        <v>3</v>
      </c>
      <c r="C42">
        <v>6</v>
      </c>
      <c r="D42">
        <v>7</v>
      </c>
      <c r="E42">
        <v>15</v>
      </c>
      <c r="F42">
        <v>24</v>
      </c>
    </row>
    <row r="43" spans="1:6">
      <c r="A43">
        <v>2</v>
      </c>
      <c r="B43">
        <v>3</v>
      </c>
      <c r="C43">
        <v>7</v>
      </c>
      <c r="D43">
        <v>8</v>
      </c>
      <c r="E43">
        <v>9</v>
      </c>
      <c r="F43">
        <v>10</v>
      </c>
    </row>
    <row r="44" spans="1:6">
      <c r="A44">
        <v>2</v>
      </c>
      <c r="B44">
        <v>3</v>
      </c>
      <c r="C44">
        <v>7</v>
      </c>
      <c r="D44">
        <v>15</v>
      </c>
      <c r="E44">
        <v>23</v>
      </c>
      <c r="F44">
        <v>24</v>
      </c>
    </row>
    <row r="45" spans="1:6">
      <c r="A45">
        <v>2</v>
      </c>
      <c r="B45">
        <v>3</v>
      </c>
      <c r="C45">
        <v>10</v>
      </c>
      <c r="D45">
        <v>12</v>
      </c>
      <c r="E45">
        <v>17</v>
      </c>
      <c r="F45">
        <v>21</v>
      </c>
    </row>
    <row r="46" spans="1:6">
      <c r="A46">
        <v>2</v>
      </c>
      <c r="B46">
        <v>4</v>
      </c>
      <c r="C46">
        <v>5</v>
      </c>
      <c r="D46">
        <v>6</v>
      </c>
      <c r="E46">
        <v>12</v>
      </c>
      <c r="F46">
        <v>20</v>
      </c>
    </row>
    <row r="47" spans="1:6">
      <c r="A47">
        <v>2</v>
      </c>
      <c r="B47">
        <v>4</v>
      </c>
      <c r="C47">
        <v>6</v>
      </c>
      <c r="D47">
        <v>7</v>
      </c>
      <c r="E47">
        <v>11</v>
      </c>
      <c r="F47">
        <v>23</v>
      </c>
    </row>
    <row r="48" spans="1:6">
      <c r="A48">
        <v>2</v>
      </c>
      <c r="B48">
        <v>4</v>
      </c>
      <c r="C48">
        <v>9</v>
      </c>
      <c r="D48">
        <v>16</v>
      </c>
      <c r="E48">
        <v>17</v>
      </c>
      <c r="F48">
        <v>23</v>
      </c>
    </row>
    <row r="49" spans="1:6">
      <c r="A49">
        <v>2</v>
      </c>
      <c r="B49">
        <v>4</v>
      </c>
      <c r="C49">
        <v>12</v>
      </c>
      <c r="D49">
        <v>16</v>
      </c>
      <c r="E49">
        <v>21</v>
      </c>
      <c r="F49">
        <v>24</v>
      </c>
    </row>
    <row r="50" spans="1:6">
      <c r="A50">
        <v>2</v>
      </c>
      <c r="B50">
        <v>4</v>
      </c>
      <c r="C50">
        <v>15</v>
      </c>
      <c r="D50">
        <v>17</v>
      </c>
      <c r="E50">
        <v>20</v>
      </c>
      <c r="F50">
        <v>22</v>
      </c>
    </row>
    <row r="51" spans="1:6">
      <c r="A51">
        <v>2</v>
      </c>
      <c r="B51">
        <v>5</v>
      </c>
      <c r="C51">
        <v>8</v>
      </c>
      <c r="D51">
        <v>11</v>
      </c>
      <c r="E51">
        <v>13</v>
      </c>
      <c r="F51">
        <v>17</v>
      </c>
    </row>
    <row r="52" spans="1:6">
      <c r="A52">
        <v>2</v>
      </c>
      <c r="B52">
        <v>5</v>
      </c>
      <c r="C52">
        <v>9</v>
      </c>
      <c r="D52">
        <v>13</v>
      </c>
      <c r="E52">
        <v>15</v>
      </c>
      <c r="F52">
        <v>16</v>
      </c>
    </row>
    <row r="53" spans="1:6">
      <c r="A53">
        <v>2</v>
      </c>
      <c r="B53">
        <v>5</v>
      </c>
      <c r="C53">
        <v>10</v>
      </c>
      <c r="D53">
        <v>17</v>
      </c>
      <c r="E53">
        <v>19</v>
      </c>
      <c r="F53">
        <v>24</v>
      </c>
    </row>
    <row r="54" spans="1:6">
      <c r="A54">
        <v>2</v>
      </c>
      <c r="B54">
        <v>6</v>
      </c>
      <c r="C54">
        <v>7</v>
      </c>
      <c r="D54">
        <v>8</v>
      </c>
      <c r="E54">
        <v>15</v>
      </c>
      <c r="F54">
        <v>24</v>
      </c>
    </row>
    <row r="55" spans="1:6">
      <c r="A55">
        <v>2</v>
      </c>
      <c r="B55">
        <v>6</v>
      </c>
      <c r="C55">
        <v>7</v>
      </c>
      <c r="D55">
        <v>21</v>
      </c>
      <c r="E55">
        <v>22</v>
      </c>
      <c r="F55">
        <v>23</v>
      </c>
    </row>
    <row r="56" spans="1:6">
      <c r="A56">
        <v>2</v>
      </c>
      <c r="B56">
        <v>6</v>
      </c>
      <c r="C56">
        <v>9</v>
      </c>
      <c r="D56">
        <v>13</v>
      </c>
      <c r="E56">
        <v>19</v>
      </c>
      <c r="F56">
        <v>21</v>
      </c>
    </row>
    <row r="57" spans="1:6">
      <c r="A57">
        <v>2</v>
      </c>
      <c r="B57">
        <v>6</v>
      </c>
      <c r="C57">
        <v>10</v>
      </c>
      <c r="D57">
        <v>11</v>
      </c>
      <c r="E57">
        <v>16</v>
      </c>
      <c r="F57">
        <v>18</v>
      </c>
    </row>
    <row r="58" spans="1:6">
      <c r="A58">
        <v>2</v>
      </c>
      <c r="B58">
        <v>7</v>
      </c>
      <c r="C58">
        <v>8</v>
      </c>
      <c r="D58">
        <v>15</v>
      </c>
      <c r="E58">
        <v>23</v>
      </c>
      <c r="F58">
        <v>24</v>
      </c>
    </row>
    <row r="59" spans="1:6">
      <c r="A59">
        <v>2</v>
      </c>
      <c r="B59">
        <v>7</v>
      </c>
      <c r="C59">
        <v>12</v>
      </c>
      <c r="D59">
        <v>13</v>
      </c>
      <c r="E59">
        <v>15</v>
      </c>
      <c r="F59">
        <v>24</v>
      </c>
    </row>
    <row r="60" spans="1:6">
      <c r="A60">
        <v>2</v>
      </c>
      <c r="B60">
        <v>7</v>
      </c>
      <c r="C60">
        <v>15</v>
      </c>
      <c r="D60">
        <v>17</v>
      </c>
      <c r="E60">
        <v>18</v>
      </c>
      <c r="F60">
        <v>24</v>
      </c>
    </row>
    <row r="61" spans="1:6">
      <c r="A61">
        <v>2</v>
      </c>
      <c r="B61">
        <v>7</v>
      </c>
      <c r="C61">
        <v>15</v>
      </c>
      <c r="D61">
        <v>19</v>
      </c>
      <c r="E61">
        <v>20</v>
      </c>
      <c r="F61">
        <v>24</v>
      </c>
    </row>
    <row r="62" spans="1:6">
      <c r="A62">
        <v>2</v>
      </c>
      <c r="B62">
        <v>7</v>
      </c>
      <c r="C62">
        <v>17</v>
      </c>
      <c r="D62">
        <v>18</v>
      </c>
      <c r="E62">
        <v>19</v>
      </c>
      <c r="F62">
        <v>20</v>
      </c>
    </row>
    <row r="63" spans="1:6">
      <c r="A63">
        <v>2</v>
      </c>
      <c r="B63">
        <v>8</v>
      </c>
      <c r="C63">
        <v>9</v>
      </c>
      <c r="D63">
        <v>12</v>
      </c>
      <c r="E63">
        <v>18</v>
      </c>
      <c r="F63">
        <v>22</v>
      </c>
    </row>
    <row r="64" spans="1:6">
      <c r="A64">
        <v>2</v>
      </c>
      <c r="B64">
        <v>8</v>
      </c>
      <c r="C64">
        <v>14</v>
      </c>
      <c r="D64">
        <v>16</v>
      </c>
      <c r="E64">
        <v>20</v>
      </c>
      <c r="F64">
        <v>21</v>
      </c>
    </row>
    <row r="65" spans="1:6">
      <c r="A65">
        <v>2</v>
      </c>
      <c r="B65">
        <v>9</v>
      </c>
      <c r="C65">
        <v>14</v>
      </c>
      <c r="D65">
        <v>18</v>
      </c>
      <c r="E65">
        <v>20</v>
      </c>
      <c r="F65">
        <v>24</v>
      </c>
    </row>
    <row r="66" spans="1:6">
      <c r="A66">
        <v>2</v>
      </c>
      <c r="B66">
        <v>10</v>
      </c>
      <c r="C66">
        <v>13</v>
      </c>
      <c r="D66">
        <v>20</v>
      </c>
      <c r="E66">
        <v>22</v>
      </c>
      <c r="F66">
        <v>23</v>
      </c>
    </row>
    <row r="67" spans="1:6">
      <c r="A67">
        <v>2</v>
      </c>
      <c r="B67">
        <v>11</v>
      </c>
      <c r="C67">
        <v>12</v>
      </c>
      <c r="D67">
        <v>14</v>
      </c>
      <c r="E67">
        <v>19</v>
      </c>
      <c r="F67">
        <v>23</v>
      </c>
    </row>
    <row r="68" spans="1:6">
      <c r="A68">
        <v>2</v>
      </c>
      <c r="B68">
        <v>11</v>
      </c>
      <c r="C68">
        <v>15</v>
      </c>
      <c r="D68">
        <v>18</v>
      </c>
      <c r="E68">
        <v>19</v>
      </c>
      <c r="F68">
        <v>21</v>
      </c>
    </row>
    <row r="69" spans="1:6">
      <c r="A69">
        <v>3</v>
      </c>
      <c r="B69">
        <v>4</v>
      </c>
      <c r="C69">
        <v>7</v>
      </c>
      <c r="D69">
        <v>10</v>
      </c>
      <c r="E69">
        <v>16</v>
      </c>
      <c r="F69">
        <v>20</v>
      </c>
    </row>
    <row r="70" spans="1:6">
      <c r="A70">
        <v>3</v>
      </c>
      <c r="B70">
        <v>4</v>
      </c>
      <c r="C70">
        <v>8</v>
      </c>
      <c r="D70">
        <v>11</v>
      </c>
      <c r="E70">
        <v>15</v>
      </c>
      <c r="F70">
        <v>24</v>
      </c>
    </row>
    <row r="71" spans="1:6">
      <c r="A71">
        <v>3</v>
      </c>
      <c r="B71">
        <v>4</v>
      </c>
      <c r="C71">
        <v>9</v>
      </c>
      <c r="D71">
        <v>12</v>
      </c>
      <c r="E71">
        <v>19</v>
      </c>
      <c r="F71">
        <v>24</v>
      </c>
    </row>
    <row r="72" spans="1:6">
      <c r="A72">
        <v>3</v>
      </c>
      <c r="B72">
        <v>4</v>
      </c>
      <c r="C72">
        <v>18</v>
      </c>
      <c r="D72">
        <v>20</v>
      </c>
      <c r="E72">
        <v>21</v>
      </c>
      <c r="F72">
        <v>23</v>
      </c>
    </row>
    <row r="73" spans="1:6">
      <c r="A73">
        <v>3</v>
      </c>
      <c r="B73">
        <v>5</v>
      </c>
      <c r="C73">
        <v>6</v>
      </c>
      <c r="D73">
        <v>9</v>
      </c>
      <c r="E73">
        <v>18</v>
      </c>
      <c r="F73">
        <v>19</v>
      </c>
    </row>
    <row r="74" spans="1:6">
      <c r="A74">
        <v>3</v>
      </c>
      <c r="B74">
        <v>5</v>
      </c>
      <c r="C74">
        <v>7</v>
      </c>
      <c r="D74">
        <v>11</v>
      </c>
      <c r="E74">
        <v>12</v>
      </c>
      <c r="F74">
        <v>18</v>
      </c>
    </row>
    <row r="75" spans="1:6">
      <c r="A75">
        <v>3</v>
      </c>
      <c r="B75">
        <v>5</v>
      </c>
      <c r="C75">
        <v>10</v>
      </c>
      <c r="D75">
        <v>12</v>
      </c>
      <c r="E75">
        <v>16</v>
      </c>
      <c r="F75">
        <v>23</v>
      </c>
    </row>
    <row r="76" spans="1:6">
      <c r="A76">
        <v>3</v>
      </c>
      <c r="B76">
        <v>5</v>
      </c>
      <c r="C76">
        <v>13</v>
      </c>
      <c r="D76">
        <v>20</v>
      </c>
      <c r="E76">
        <v>21</v>
      </c>
      <c r="F76">
        <v>24</v>
      </c>
    </row>
    <row r="77" spans="1:6">
      <c r="A77">
        <v>3</v>
      </c>
      <c r="B77">
        <v>6</v>
      </c>
      <c r="C77">
        <v>8</v>
      </c>
      <c r="D77">
        <v>12</v>
      </c>
      <c r="E77">
        <v>13</v>
      </c>
      <c r="F77">
        <v>23</v>
      </c>
    </row>
    <row r="78" spans="1:6">
      <c r="A78">
        <v>3</v>
      </c>
      <c r="B78">
        <v>6</v>
      </c>
      <c r="C78">
        <v>8</v>
      </c>
      <c r="D78">
        <v>17</v>
      </c>
      <c r="E78">
        <v>18</v>
      </c>
      <c r="F78">
        <v>23</v>
      </c>
    </row>
    <row r="79" spans="1:6">
      <c r="A79">
        <v>3</v>
      </c>
      <c r="B79">
        <v>6</v>
      </c>
      <c r="C79">
        <v>8</v>
      </c>
      <c r="D79">
        <v>19</v>
      </c>
      <c r="E79">
        <v>20</v>
      </c>
      <c r="F79">
        <v>23</v>
      </c>
    </row>
    <row r="80" spans="1:6">
      <c r="A80">
        <v>3</v>
      </c>
      <c r="B80">
        <v>6</v>
      </c>
      <c r="C80">
        <v>10</v>
      </c>
      <c r="D80">
        <v>14</v>
      </c>
      <c r="E80">
        <v>17</v>
      </c>
      <c r="F80">
        <v>20</v>
      </c>
    </row>
    <row r="81" spans="1:6">
      <c r="A81">
        <v>3</v>
      </c>
      <c r="B81">
        <v>6</v>
      </c>
      <c r="C81">
        <v>11</v>
      </c>
      <c r="D81">
        <v>13</v>
      </c>
      <c r="E81">
        <v>16</v>
      </c>
      <c r="F81">
        <v>21</v>
      </c>
    </row>
    <row r="82" spans="1:6">
      <c r="A82">
        <v>3</v>
      </c>
      <c r="B82">
        <v>7</v>
      </c>
      <c r="C82">
        <v>9</v>
      </c>
      <c r="D82">
        <v>13</v>
      </c>
      <c r="E82">
        <v>17</v>
      </c>
      <c r="F82">
        <v>22</v>
      </c>
    </row>
    <row r="83" spans="1:6">
      <c r="A83">
        <v>3</v>
      </c>
      <c r="B83">
        <v>8</v>
      </c>
      <c r="C83">
        <v>15</v>
      </c>
      <c r="D83">
        <v>21</v>
      </c>
      <c r="E83">
        <v>22</v>
      </c>
      <c r="F83">
        <v>24</v>
      </c>
    </row>
    <row r="84" spans="1:6">
      <c r="A84">
        <v>3</v>
      </c>
      <c r="B84">
        <v>8</v>
      </c>
      <c r="C84">
        <v>17</v>
      </c>
      <c r="D84">
        <v>18</v>
      </c>
      <c r="E84">
        <v>19</v>
      </c>
      <c r="F84">
        <v>20</v>
      </c>
    </row>
    <row r="85" spans="1:6">
      <c r="A85">
        <v>3</v>
      </c>
      <c r="B85">
        <v>9</v>
      </c>
      <c r="C85">
        <v>15</v>
      </c>
      <c r="D85">
        <v>16</v>
      </c>
      <c r="E85">
        <v>18</v>
      </c>
      <c r="F85">
        <v>21</v>
      </c>
    </row>
    <row r="86" spans="1:6">
      <c r="A86">
        <v>3</v>
      </c>
      <c r="B86">
        <v>10</v>
      </c>
      <c r="C86">
        <v>11</v>
      </c>
      <c r="D86">
        <v>13</v>
      </c>
      <c r="E86">
        <v>15</v>
      </c>
      <c r="F86">
        <v>19</v>
      </c>
    </row>
    <row r="87" spans="1:6">
      <c r="A87">
        <v>3</v>
      </c>
      <c r="B87">
        <v>11</v>
      </c>
      <c r="C87">
        <v>14</v>
      </c>
      <c r="D87">
        <v>16</v>
      </c>
      <c r="E87">
        <v>17</v>
      </c>
      <c r="F87">
        <v>24</v>
      </c>
    </row>
    <row r="88" spans="1:6">
      <c r="A88">
        <v>3</v>
      </c>
      <c r="B88">
        <v>11</v>
      </c>
      <c r="C88">
        <v>17</v>
      </c>
      <c r="D88">
        <v>19</v>
      </c>
      <c r="E88">
        <v>22</v>
      </c>
      <c r="F88">
        <v>23</v>
      </c>
    </row>
    <row r="89" spans="1:6">
      <c r="A89">
        <v>3</v>
      </c>
      <c r="B89">
        <v>12</v>
      </c>
      <c r="C89">
        <v>14</v>
      </c>
      <c r="D89">
        <v>15</v>
      </c>
      <c r="E89">
        <v>20</v>
      </c>
      <c r="F89">
        <v>22</v>
      </c>
    </row>
    <row r="90" spans="1:6">
      <c r="A90">
        <v>4</v>
      </c>
      <c r="B90">
        <v>5</v>
      </c>
      <c r="C90">
        <v>7</v>
      </c>
      <c r="D90">
        <v>13</v>
      </c>
      <c r="E90">
        <v>19</v>
      </c>
      <c r="F90">
        <v>23</v>
      </c>
    </row>
    <row r="91" spans="1:6">
      <c r="A91">
        <v>4</v>
      </c>
      <c r="B91">
        <v>5</v>
      </c>
      <c r="C91">
        <v>8</v>
      </c>
      <c r="D91">
        <v>16</v>
      </c>
      <c r="E91">
        <v>18</v>
      </c>
      <c r="F91">
        <v>24</v>
      </c>
    </row>
    <row r="92" spans="1:6">
      <c r="A92">
        <v>4</v>
      </c>
      <c r="B92">
        <v>5</v>
      </c>
      <c r="C92">
        <v>9</v>
      </c>
      <c r="D92">
        <v>10</v>
      </c>
      <c r="E92">
        <v>21</v>
      </c>
      <c r="F92">
        <v>22</v>
      </c>
    </row>
    <row r="93" spans="1:6">
      <c r="A93">
        <v>4</v>
      </c>
      <c r="B93">
        <v>5</v>
      </c>
      <c r="C93">
        <v>9</v>
      </c>
      <c r="D93">
        <v>11</v>
      </c>
      <c r="E93">
        <v>14</v>
      </c>
      <c r="F93">
        <v>22</v>
      </c>
    </row>
    <row r="94" spans="1:6">
      <c r="A94">
        <v>4</v>
      </c>
      <c r="B94">
        <v>5</v>
      </c>
      <c r="C94">
        <v>10</v>
      </c>
      <c r="D94">
        <v>11</v>
      </c>
      <c r="E94">
        <v>14</v>
      </c>
      <c r="F94">
        <v>21</v>
      </c>
    </row>
    <row r="95" spans="1:6">
      <c r="A95">
        <v>4</v>
      </c>
      <c r="B95">
        <v>6</v>
      </c>
      <c r="C95">
        <v>8</v>
      </c>
      <c r="D95">
        <v>17</v>
      </c>
      <c r="E95">
        <v>19</v>
      </c>
      <c r="F95">
        <v>21</v>
      </c>
    </row>
    <row r="96" spans="1:6">
      <c r="A96">
        <v>4</v>
      </c>
      <c r="B96">
        <v>6</v>
      </c>
      <c r="C96">
        <v>10</v>
      </c>
      <c r="D96">
        <v>13</v>
      </c>
      <c r="E96">
        <v>17</v>
      </c>
      <c r="F96">
        <v>24</v>
      </c>
    </row>
    <row r="97" spans="1:6">
      <c r="A97">
        <v>4</v>
      </c>
      <c r="B97">
        <v>6</v>
      </c>
      <c r="C97">
        <v>14</v>
      </c>
      <c r="D97">
        <v>15</v>
      </c>
      <c r="E97">
        <v>16</v>
      </c>
      <c r="F97">
        <v>19</v>
      </c>
    </row>
    <row r="98" spans="1:6">
      <c r="A98">
        <v>4</v>
      </c>
      <c r="B98">
        <v>7</v>
      </c>
      <c r="C98">
        <v>8</v>
      </c>
      <c r="D98">
        <v>12</v>
      </c>
      <c r="E98">
        <v>14</v>
      </c>
      <c r="F98">
        <v>17</v>
      </c>
    </row>
    <row r="99" spans="1:6">
      <c r="A99">
        <v>4</v>
      </c>
      <c r="B99">
        <v>7</v>
      </c>
      <c r="C99">
        <v>18</v>
      </c>
      <c r="D99">
        <v>19</v>
      </c>
      <c r="E99">
        <v>22</v>
      </c>
      <c r="F99">
        <v>24</v>
      </c>
    </row>
    <row r="100" spans="1:6">
      <c r="A100">
        <v>4</v>
      </c>
      <c r="B100">
        <v>8</v>
      </c>
      <c r="C100">
        <v>9</v>
      </c>
      <c r="D100">
        <v>13</v>
      </c>
      <c r="E100">
        <v>15</v>
      </c>
      <c r="F100">
        <v>20</v>
      </c>
    </row>
    <row r="101" spans="1:6">
      <c r="A101">
        <v>4</v>
      </c>
      <c r="B101">
        <v>8</v>
      </c>
      <c r="C101">
        <v>13</v>
      </c>
      <c r="D101">
        <v>16</v>
      </c>
      <c r="E101">
        <v>22</v>
      </c>
      <c r="F101">
        <v>23</v>
      </c>
    </row>
    <row r="102" spans="1:6">
      <c r="A102">
        <v>4</v>
      </c>
      <c r="B102">
        <v>9</v>
      </c>
      <c r="C102">
        <v>10</v>
      </c>
      <c r="D102">
        <v>11</v>
      </c>
      <c r="E102">
        <v>14</v>
      </c>
      <c r="F102">
        <v>22</v>
      </c>
    </row>
    <row r="103" spans="1:6">
      <c r="A103">
        <v>4</v>
      </c>
      <c r="B103">
        <v>9</v>
      </c>
      <c r="C103">
        <v>11</v>
      </c>
      <c r="D103">
        <v>14</v>
      </c>
      <c r="E103">
        <v>21</v>
      </c>
      <c r="F103">
        <v>22</v>
      </c>
    </row>
    <row r="104" spans="1:6">
      <c r="A104">
        <v>4</v>
      </c>
      <c r="B104">
        <v>10</v>
      </c>
      <c r="C104">
        <v>12</v>
      </c>
      <c r="D104">
        <v>15</v>
      </c>
      <c r="E104">
        <v>18</v>
      </c>
      <c r="F104">
        <v>23</v>
      </c>
    </row>
    <row r="105" spans="1:6">
      <c r="A105">
        <v>4</v>
      </c>
      <c r="B105">
        <v>11</v>
      </c>
      <c r="C105">
        <v>12</v>
      </c>
      <c r="D105">
        <v>13</v>
      </c>
      <c r="E105">
        <v>19</v>
      </c>
      <c r="F105">
        <v>20</v>
      </c>
    </row>
    <row r="106" spans="1:6">
      <c r="A106">
        <v>5</v>
      </c>
      <c r="B106">
        <v>6</v>
      </c>
      <c r="C106">
        <v>7</v>
      </c>
      <c r="D106">
        <v>16</v>
      </c>
      <c r="E106">
        <v>17</v>
      </c>
      <c r="F106">
        <v>21</v>
      </c>
    </row>
    <row r="107" spans="1:6">
      <c r="A107">
        <v>5</v>
      </c>
      <c r="B107">
        <v>6</v>
      </c>
      <c r="C107">
        <v>13</v>
      </c>
      <c r="D107">
        <v>15</v>
      </c>
      <c r="E107">
        <v>18</v>
      </c>
      <c r="F107">
        <v>22</v>
      </c>
    </row>
    <row r="108" spans="1:6">
      <c r="A108">
        <v>5</v>
      </c>
      <c r="B108">
        <v>6</v>
      </c>
      <c r="C108">
        <v>14</v>
      </c>
      <c r="D108">
        <v>15</v>
      </c>
      <c r="E108">
        <v>23</v>
      </c>
      <c r="F108">
        <v>24</v>
      </c>
    </row>
    <row r="109" spans="1:6">
      <c r="A109">
        <v>5</v>
      </c>
      <c r="B109">
        <v>7</v>
      </c>
      <c r="C109">
        <v>10</v>
      </c>
      <c r="D109">
        <v>15</v>
      </c>
      <c r="E109">
        <v>18</v>
      </c>
      <c r="F109">
        <v>20</v>
      </c>
    </row>
    <row r="110" spans="1:6">
      <c r="A110">
        <v>5</v>
      </c>
      <c r="B110">
        <v>8</v>
      </c>
      <c r="C110">
        <v>9</v>
      </c>
      <c r="D110">
        <v>17</v>
      </c>
      <c r="E110">
        <v>20</v>
      </c>
      <c r="F110">
        <v>23</v>
      </c>
    </row>
    <row r="111" spans="1:6">
      <c r="A111">
        <v>5</v>
      </c>
      <c r="B111">
        <v>8</v>
      </c>
      <c r="C111">
        <v>12</v>
      </c>
      <c r="D111">
        <v>15</v>
      </c>
      <c r="E111">
        <v>19</v>
      </c>
      <c r="F111">
        <v>21</v>
      </c>
    </row>
    <row r="112" spans="1:6">
      <c r="A112">
        <v>5</v>
      </c>
      <c r="B112">
        <v>9</v>
      </c>
      <c r="C112">
        <v>10</v>
      </c>
      <c r="D112">
        <v>11</v>
      </c>
      <c r="E112">
        <v>14</v>
      </c>
      <c r="F112">
        <v>21</v>
      </c>
    </row>
    <row r="113" spans="1:6">
      <c r="A113">
        <v>5</v>
      </c>
      <c r="B113">
        <v>10</v>
      </c>
      <c r="C113">
        <v>11</v>
      </c>
      <c r="D113">
        <v>14</v>
      </c>
      <c r="E113">
        <v>21</v>
      </c>
      <c r="F113">
        <v>22</v>
      </c>
    </row>
    <row r="114" spans="1:6">
      <c r="A114">
        <v>5</v>
      </c>
      <c r="B114">
        <v>11</v>
      </c>
      <c r="C114">
        <v>15</v>
      </c>
      <c r="D114">
        <v>16</v>
      </c>
      <c r="E114">
        <v>20</v>
      </c>
      <c r="F114">
        <v>23</v>
      </c>
    </row>
    <row r="115" spans="1:6">
      <c r="A115">
        <v>5</v>
      </c>
      <c r="B115">
        <v>12</v>
      </c>
      <c r="C115">
        <v>13</v>
      </c>
      <c r="D115">
        <v>14</v>
      </c>
      <c r="E115">
        <v>17</v>
      </c>
      <c r="F115">
        <v>18</v>
      </c>
    </row>
    <row r="116" spans="1:6">
      <c r="A116">
        <v>5</v>
      </c>
      <c r="B116">
        <v>12</v>
      </c>
      <c r="C116">
        <v>17</v>
      </c>
      <c r="D116">
        <v>22</v>
      </c>
      <c r="E116">
        <v>23</v>
      </c>
      <c r="F116">
        <v>24</v>
      </c>
    </row>
    <row r="117" spans="1:6">
      <c r="A117">
        <v>6</v>
      </c>
      <c r="B117">
        <v>7</v>
      </c>
      <c r="C117">
        <v>10</v>
      </c>
      <c r="D117">
        <v>12</v>
      </c>
      <c r="E117">
        <v>19</v>
      </c>
      <c r="F117">
        <v>22</v>
      </c>
    </row>
    <row r="118" spans="1:6">
      <c r="A118">
        <v>6</v>
      </c>
      <c r="B118">
        <v>7</v>
      </c>
      <c r="C118">
        <v>11</v>
      </c>
      <c r="D118">
        <v>13</v>
      </c>
      <c r="E118">
        <v>14</v>
      </c>
      <c r="F118">
        <v>20</v>
      </c>
    </row>
    <row r="119" spans="1:6">
      <c r="A119">
        <v>6</v>
      </c>
      <c r="B119">
        <v>8</v>
      </c>
      <c r="C119">
        <v>9</v>
      </c>
      <c r="D119">
        <v>12</v>
      </c>
      <c r="E119">
        <v>14</v>
      </c>
      <c r="F119">
        <v>16</v>
      </c>
    </row>
    <row r="120" spans="1:6">
      <c r="A120">
        <v>6</v>
      </c>
      <c r="B120">
        <v>8</v>
      </c>
      <c r="C120">
        <v>11</v>
      </c>
      <c r="D120">
        <v>18</v>
      </c>
      <c r="E120">
        <v>20</v>
      </c>
      <c r="F120">
        <v>22</v>
      </c>
    </row>
    <row r="121" spans="1:6">
      <c r="A121">
        <v>6</v>
      </c>
      <c r="B121">
        <v>9</v>
      </c>
      <c r="C121">
        <v>10</v>
      </c>
      <c r="D121">
        <v>15</v>
      </c>
      <c r="E121">
        <v>23</v>
      </c>
      <c r="F121">
        <v>24</v>
      </c>
    </row>
    <row r="122" spans="1:6">
      <c r="A122">
        <v>6</v>
      </c>
      <c r="B122">
        <v>9</v>
      </c>
      <c r="C122">
        <v>11</v>
      </c>
      <c r="D122">
        <v>12</v>
      </c>
      <c r="E122">
        <v>15</v>
      </c>
      <c r="F122">
        <v>17</v>
      </c>
    </row>
    <row r="123" spans="1:6">
      <c r="A123">
        <v>6</v>
      </c>
      <c r="B123">
        <v>9</v>
      </c>
      <c r="C123">
        <v>16</v>
      </c>
      <c r="D123">
        <v>20</v>
      </c>
      <c r="E123">
        <v>22</v>
      </c>
      <c r="F123">
        <v>24</v>
      </c>
    </row>
    <row r="124" spans="1:6">
      <c r="A124">
        <v>6</v>
      </c>
      <c r="B124">
        <v>12</v>
      </c>
      <c r="C124">
        <v>14</v>
      </c>
      <c r="D124">
        <v>18</v>
      </c>
      <c r="E124">
        <v>21</v>
      </c>
      <c r="F124">
        <v>24</v>
      </c>
    </row>
    <row r="125" spans="1:6">
      <c r="A125">
        <v>6</v>
      </c>
      <c r="B125">
        <v>17</v>
      </c>
      <c r="C125">
        <v>18</v>
      </c>
      <c r="D125">
        <v>19</v>
      </c>
      <c r="E125">
        <v>20</v>
      </c>
      <c r="F125">
        <v>23</v>
      </c>
    </row>
    <row r="126" spans="1:6">
      <c r="A126">
        <v>7</v>
      </c>
      <c r="B126">
        <v>8</v>
      </c>
      <c r="C126">
        <v>9</v>
      </c>
      <c r="D126">
        <v>11</v>
      </c>
      <c r="E126">
        <v>16</v>
      </c>
      <c r="F126">
        <v>19</v>
      </c>
    </row>
    <row r="127" spans="1:6">
      <c r="A127">
        <v>7</v>
      </c>
      <c r="B127">
        <v>8</v>
      </c>
      <c r="C127">
        <v>10</v>
      </c>
      <c r="D127">
        <v>13</v>
      </c>
      <c r="E127">
        <v>18</v>
      </c>
      <c r="F127">
        <v>21</v>
      </c>
    </row>
    <row r="128" spans="1:6">
      <c r="A128">
        <v>7</v>
      </c>
      <c r="B128">
        <v>9</v>
      </c>
      <c r="C128">
        <v>12</v>
      </c>
      <c r="D128">
        <v>20</v>
      </c>
      <c r="E128">
        <v>21</v>
      </c>
      <c r="F128">
        <v>23</v>
      </c>
    </row>
    <row r="129" spans="1:6">
      <c r="A129">
        <v>7</v>
      </c>
      <c r="B129">
        <v>9</v>
      </c>
      <c r="C129">
        <v>14</v>
      </c>
      <c r="D129">
        <v>15</v>
      </c>
      <c r="E129">
        <v>17</v>
      </c>
      <c r="F129">
        <v>19</v>
      </c>
    </row>
    <row r="130" spans="1:6">
      <c r="A130">
        <v>7</v>
      </c>
      <c r="B130">
        <v>10</v>
      </c>
      <c r="C130">
        <v>13</v>
      </c>
      <c r="D130">
        <v>14</v>
      </c>
      <c r="E130">
        <v>16</v>
      </c>
      <c r="F130">
        <v>24</v>
      </c>
    </row>
    <row r="131" spans="1:6">
      <c r="A131">
        <v>7</v>
      </c>
      <c r="B131">
        <v>11</v>
      </c>
      <c r="C131">
        <v>12</v>
      </c>
      <c r="D131">
        <v>15</v>
      </c>
      <c r="E131">
        <v>16</v>
      </c>
      <c r="F131">
        <v>22</v>
      </c>
    </row>
    <row r="132" spans="1:6">
      <c r="A132">
        <v>7</v>
      </c>
      <c r="B132">
        <v>11</v>
      </c>
      <c r="C132">
        <v>17</v>
      </c>
      <c r="D132">
        <v>20</v>
      </c>
      <c r="E132">
        <v>21</v>
      </c>
      <c r="F132">
        <v>24</v>
      </c>
    </row>
    <row r="133" spans="1:6">
      <c r="A133">
        <v>7</v>
      </c>
      <c r="B133">
        <v>14</v>
      </c>
      <c r="C133">
        <v>16</v>
      </c>
      <c r="D133">
        <v>18</v>
      </c>
      <c r="E133">
        <v>22</v>
      </c>
      <c r="F133">
        <v>23</v>
      </c>
    </row>
    <row r="134" spans="1:6">
      <c r="A134">
        <v>8</v>
      </c>
      <c r="B134">
        <v>10</v>
      </c>
      <c r="C134">
        <v>11</v>
      </c>
      <c r="D134">
        <v>12</v>
      </c>
      <c r="E134">
        <v>20</v>
      </c>
      <c r="F134">
        <v>24</v>
      </c>
    </row>
    <row r="135" spans="1:6">
      <c r="A135">
        <v>8</v>
      </c>
      <c r="B135">
        <v>10</v>
      </c>
      <c r="C135">
        <v>14</v>
      </c>
      <c r="D135">
        <v>18</v>
      </c>
      <c r="E135">
        <v>19</v>
      </c>
      <c r="F135">
        <v>23</v>
      </c>
    </row>
    <row r="136" spans="1:6">
      <c r="A136">
        <v>8</v>
      </c>
      <c r="B136">
        <v>10</v>
      </c>
      <c r="C136">
        <v>15</v>
      </c>
      <c r="D136">
        <v>16</v>
      </c>
      <c r="E136">
        <v>17</v>
      </c>
      <c r="F136">
        <v>22</v>
      </c>
    </row>
    <row r="137" spans="1:6">
      <c r="A137">
        <v>8</v>
      </c>
      <c r="B137">
        <v>13</v>
      </c>
      <c r="C137">
        <v>14</v>
      </c>
      <c r="D137">
        <v>19</v>
      </c>
      <c r="E137">
        <v>22</v>
      </c>
      <c r="F137">
        <v>24</v>
      </c>
    </row>
    <row r="138" spans="1:6">
      <c r="A138">
        <v>9</v>
      </c>
      <c r="B138">
        <v>10</v>
      </c>
      <c r="C138">
        <v>12</v>
      </c>
      <c r="D138">
        <v>13</v>
      </c>
      <c r="E138">
        <v>17</v>
      </c>
      <c r="F138">
        <v>18</v>
      </c>
    </row>
    <row r="139" spans="1:6">
      <c r="A139">
        <v>9</v>
      </c>
      <c r="B139">
        <v>11</v>
      </c>
      <c r="C139">
        <v>13</v>
      </c>
      <c r="D139">
        <v>18</v>
      </c>
      <c r="E139">
        <v>23</v>
      </c>
      <c r="F139">
        <v>24</v>
      </c>
    </row>
    <row r="140" spans="1:6">
      <c r="A140">
        <v>10</v>
      </c>
      <c r="B140">
        <v>16</v>
      </c>
      <c r="C140">
        <v>19</v>
      </c>
      <c r="D140">
        <v>21</v>
      </c>
      <c r="E140">
        <v>23</v>
      </c>
      <c r="F140">
        <v>24</v>
      </c>
    </row>
    <row r="141" spans="1:6">
      <c r="A141">
        <v>12</v>
      </c>
      <c r="B141">
        <v>13</v>
      </c>
      <c r="C141">
        <v>19</v>
      </c>
      <c r="D141">
        <v>20</v>
      </c>
      <c r="E141">
        <v>21</v>
      </c>
      <c r="F141">
        <v>22</v>
      </c>
    </row>
    <row r="142" spans="1:6">
      <c r="A142">
        <v>13</v>
      </c>
      <c r="B142">
        <v>14</v>
      </c>
      <c r="C142">
        <v>15</v>
      </c>
      <c r="D142">
        <v>17</v>
      </c>
      <c r="E142">
        <v>21</v>
      </c>
      <c r="F142">
        <v>23</v>
      </c>
    </row>
    <row r="143" spans="1:6">
      <c r="A143">
        <v>15</v>
      </c>
      <c r="B143">
        <v>17</v>
      </c>
      <c r="C143">
        <v>18</v>
      </c>
      <c r="D143">
        <v>19</v>
      </c>
      <c r="E143">
        <v>20</v>
      </c>
      <c r="F143">
        <v>24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F4"/>
  <sheetViews>
    <sheetView workbookViewId="0"/>
  </sheetViews>
  <sheetFormatPr baseColWidth="10" defaultRowHeight="15" x14ac:dyDescent="0"/>
  <cols>
    <col min="1" max="3" width="2.1640625" bestFit="1" customWidth="1"/>
    <col min="4" max="6" width="3.1640625" bestFit="1" customWidth="1"/>
  </cols>
  <sheetData>
    <row r="1" spans="1:6">
      <c r="A1">
        <v>1</v>
      </c>
      <c r="B1">
        <v>4</v>
      </c>
      <c r="C1">
        <v>5</v>
      </c>
      <c r="D1">
        <v>11</v>
      </c>
      <c r="E1">
        <v>14</v>
      </c>
      <c r="F1">
        <v>15</v>
      </c>
    </row>
    <row r="2" spans="1:6">
      <c r="A2">
        <v>2</v>
      </c>
      <c r="B2">
        <v>3</v>
      </c>
      <c r="C2">
        <v>7</v>
      </c>
      <c r="D2">
        <v>9</v>
      </c>
      <c r="E2">
        <v>12</v>
      </c>
      <c r="F2">
        <v>13</v>
      </c>
    </row>
    <row r="3" spans="1:6">
      <c r="A3">
        <v>2</v>
      </c>
      <c r="B3">
        <v>6</v>
      </c>
      <c r="C3">
        <v>7</v>
      </c>
      <c r="D3">
        <v>8</v>
      </c>
      <c r="E3">
        <v>10</v>
      </c>
      <c r="F3">
        <v>12</v>
      </c>
    </row>
    <row r="4" spans="1:6">
      <c r="A4">
        <v>3</v>
      </c>
      <c r="B4">
        <v>8</v>
      </c>
      <c r="C4">
        <v>9</v>
      </c>
      <c r="D4">
        <v>10</v>
      </c>
      <c r="E4">
        <v>12</v>
      </c>
      <c r="F4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/>
  <dimension ref="A1:F7"/>
  <sheetViews>
    <sheetView workbookViewId="0"/>
  </sheetViews>
  <sheetFormatPr baseColWidth="10" defaultRowHeight="15" x14ac:dyDescent="0"/>
  <cols>
    <col min="1" max="3" width="2.1640625" bestFit="1" customWidth="1"/>
    <col min="4" max="6" width="3.1640625" bestFit="1" customWidth="1"/>
  </cols>
  <sheetData>
    <row r="1" spans="1:6">
      <c r="A1">
        <v>1</v>
      </c>
      <c r="B1">
        <v>2</v>
      </c>
      <c r="C1">
        <v>4</v>
      </c>
      <c r="D1">
        <v>14</v>
      </c>
      <c r="E1">
        <v>16</v>
      </c>
      <c r="F1">
        <v>18</v>
      </c>
    </row>
    <row r="2" spans="1:6">
      <c r="A2">
        <v>1</v>
      </c>
      <c r="B2">
        <v>2</v>
      </c>
      <c r="C2">
        <v>9</v>
      </c>
      <c r="D2">
        <v>14</v>
      </c>
      <c r="E2">
        <v>15</v>
      </c>
      <c r="F2">
        <v>18</v>
      </c>
    </row>
    <row r="3" spans="1:6">
      <c r="A3">
        <v>1</v>
      </c>
      <c r="B3">
        <v>5</v>
      </c>
      <c r="C3">
        <v>7</v>
      </c>
      <c r="D3">
        <v>11</v>
      </c>
      <c r="E3">
        <v>14</v>
      </c>
      <c r="F3">
        <v>17</v>
      </c>
    </row>
    <row r="4" spans="1:6">
      <c r="A4">
        <v>2</v>
      </c>
      <c r="B4">
        <v>5</v>
      </c>
      <c r="C4">
        <v>7</v>
      </c>
      <c r="D4">
        <v>11</v>
      </c>
      <c r="E4">
        <v>17</v>
      </c>
      <c r="F4">
        <v>18</v>
      </c>
    </row>
    <row r="5" spans="1:6">
      <c r="A5">
        <v>3</v>
      </c>
      <c r="B5">
        <v>6</v>
      </c>
      <c r="C5">
        <v>8</v>
      </c>
      <c r="D5">
        <v>10</v>
      </c>
      <c r="E5">
        <v>12</v>
      </c>
      <c r="F5">
        <v>13</v>
      </c>
    </row>
    <row r="6" spans="1:6">
      <c r="A6">
        <v>4</v>
      </c>
      <c r="B6">
        <v>5</v>
      </c>
      <c r="C6">
        <v>9</v>
      </c>
      <c r="D6">
        <v>11</v>
      </c>
      <c r="E6">
        <v>15</v>
      </c>
      <c r="F6">
        <v>16</v>
      </c>
    </row>
    <row r="7" spans="1:6">
      <c r="A7">
        <v>4</v>
      </c>
      <c r="B7">
        <v>7</v>
      </c>
      <c r="C7">
        <v>9</v>
      </c>
      <c r="D7">
        <v>15</v>
      </c>
      <c r="E7">
        <v>16</v>
      </c>
      <c r="F7">
        <v>17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enableFormatConditionsCalculation="0"/>
  <dimension ref="A1:F10"/>
  <sheetViews>
    <sheetView workbookViewId="0"/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4</v>
      </c>
      <c r="D1">
        <v>6</v>
      </c>
      <c r="E1">
        <v>10</v>
      </c>
      <c r="F1">
        <v>19</v>
      </c>
    </row>
    <row r="2" spans="1:6">
      <c r="A2">
        <v>1</v>
      </c>
      <c r="B2">
        <v>2</v>
      </c>
      <c r="C2">
        <v>10</v>
      </c>
      <c r="D2">
        <v>12</v>
      </c>
      <c r="E2">
        <v>16</v>
      </c>
      <c r="F2">
        <v>19</v>
      </c>
    </row>
    <row r="3" spans="1:6">
      <c r="A3">
        <v>1</v>
      </c>
      <c r="B3">
        <v>4</v>
      </c>
      <c r="C3">
        <v>6</v>
      </c>
      <c r="D3">
        <v>10</v>
      </c>
      <c r="E3">
        <v>12</v>
      </c>
      <c r="F3">
        <v>16</v>
      </c>
    </row>
    <row r="4" spans="1:6">
      <c r="A4">
        <v>2</v>
      </c>
      <c r="B4">
        <v>4</v>
      </c>
      <c r="C4">
        <v>6</v>
      </c>
      <c r="D4">
        <v>12</v>
      </c>
      <c r="E4">
        <v>16</v>
      </c>
      <c r="F4">
        <v>19</v>
      </c>
    </row>
    <row r="5" spans="1:6">
      <c r="A5">
        <v>3</v>
      </c>
      <c r="B5">
        <v>5</v>
      </c>
      <c r="C5">
        <v>7</v>
      </c>
      <c r="D5">
        <v>13</v>
      </c>
      <c r="E5">
        <v>15</v>
      </c>
      <c r="F5">
        <v>20</v>
      </c>
    </row>
    <row r="6" spans="1:6">
      <c r="A6">
        <v>3</v>
      </c>
      <c r="B6">
        <v>5</v>
      </c>
      <c r="C6">
        <v>8</v>
      </c>
      <c r="D6">
        <v>9</v>
      </c>
      <c r="E6">
        <v>11</v>
      </c>
      <c r="F6">
        <v>17</v>
      </c>
    </row>
    <row r="7" spans="1:6">
      <c r="A7">
        <v>3</v>
      </c>
      <c r="B7">
        <v>5</v>
      </c>
      <c r="C7">
        <v>13</v>
      </c>
      <c r="D7">
        <v>14</v>
      </c>
      <c r="E7">
        <v>15</v>
      </c>
      <c r="F7">
        <v>18</v>
      </c>
    </row>
    <row r="8" spans="1:6">
      <c r="A8">
        <v>7</v>
      </c>
      <c r="B8">
        <v>8</v>
      </c>
      <c r="C8">
        <v>11</v>
      </c>
      <c r="D8">
        <v>14</v>
      </c>
      <c r="E8">
        <v>18</v>
      </c>
      <c r="F8">
        <v>20</v>
      </c>
    </row>
    <row r="9" spans="1:6">
      <c r="A9">
        <v>7</v>
      </c>
      <c r="B9">
        <v>9</v>
      </c>
      <c r="C9">
        <v>14</v>
      </c>
      <c r="D9">
        <v>17</v>
      </c>
      <c r="E9">
        <v>18</v>
      </c>
      <c r="F9">
        <v>20</v>
      </c>
    </row>
    <row r="10" spans="1:6">
      <c r="A10">
        <v>8</v>
      </c>
      <c r="B10">
        <v>9</v>
      </c>
      <c r="C10">
        <v>11</v>
      </c>
      <c r="D10">
        <v>13</v>
      </c>
      <c r="E10">
        <v>15</v>
      </c>
      <c r="F10">
        <v>17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/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 enableFormatConditionsCalculation="0"/>
  <dimension ref="A1:E10"/>
  <sheetViews>
    <sheetView workbookViewId="0"/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/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9" t="s">
        <v>35</v>
      </c>
    </row>
    <row r="2" spans="1:1">
      <c r="A2" t="s">
        <v>31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topLeftCell="A2" workbookViewId="0">
      <selection sqref="A1:I5"/>
    </sheetView>
  </sheetViews>
  <sheetFormatPr baseColWidth="10" defaultColWidth="14.5" defaultRowHeight="12.75" customHeight="1" x14ac:dyDescent="0"/>
  <cols>
    <col min="1" max="1" width="13" style="4" customWidth="1"/>
    <col min="2" max="7" width="4.5" style="4" customWidth="1"/>
    <col min="8" max="8" width="8.6640625" style="4" customWidth="1"/>
    <col min="9" max="9" width="11.1640625" style="4" customWidth="1"/>
    <col min="10" max="10" width="14.5" style="4" customWidth="1"/>
    <col min="11" max="16384" width="14.5" style="4"/>
  </cols>
  <sheetData>
    <row r="1" spans="1:9" ht="15">
      <c r="A1" s="564" t="s">
        <v>10</v>
      </c>
      <c r="B1" s="565"/>
      <c r="C1" s="565"/>
      <c r="D1" s="565"/>
      <c r="E1" s="565"/>
      <c r="F1" s="565"/>
      <c r="G1" s="565"/>
      <c r="H1" s="565"/>
      <c r="I1" s="565"/>
    </row>
    <row r="2" spans="1:9" ht="15">
      <c r="A2" s="565"/>
      <c r="B2" s="565"/>
      <c r="C2" s="565"/>
      <c r="D2" s="565"/>
      <c r="E2" s="565"/>
      <c r="F2" s="565"/>
      <c r="G2" s="565"/>
      <c r="H2" s="565"/>
      <c r="I2" s="565"/>
    </row>
    <row r="3" spans="1:9" ht="15">
      <c r="A3" s="565"/>
      <c r="B3" s="565"/>
      <c r="C3" s="565"/>
      <c r="D3" s="565"/>
      <c r="E3" s="565"/>
      <c r="F3" s="565"/>
      <c r="G3" s="565"/>
      <c r="H3" s="565"/>
      <c r="I3" s="565"/>
    </row>
    <row r="4" spans="1:9" ht="15">
      <c r="A4" s="565"/>
      <c r="B4" s="565"/>
      <c r="C4" s="565"/>
      <c r="D4" s="565"/>
      <c r="E4" s="565"/>
      <c r="F4" s="565"/>
      <c r="G4" s="565"/>
      <c r="H4" s="565"/>
      <c r="I4" s="565"/>
    </row>
    <row r="5" spans="1:9" ht="15">
      <c r="A5" s="565"/>
      <c r="B5" s="565"/>
      <c r="C5" s="565"/>
      <c r="D5" s="565"/>
      <c r="E5" s="565"/>
      <c r="F5" s="565"/>
      <c r="G5" s="565"/>
      <c r="H5" s="565"/>
      <c r="I5" s="565"/>
    </row>
    <row r="6" spans="1:9" ht="15">
      <c r="A6" s="566" t="s">
        <v>11</v>
      </c>
      <c r="B6" s="565"/>
      <c r="C6" s="565"/>
      <c r="D6" s="565"/>
      <c r="E6" s="565"/>
      <c r="F6" s="565"/>
      <c r="G6" s="565"/>
      <c r="H6" s="565"/>
      <c r="I6" s="565"/>
    </row>
    <row r="7" spans="1:9" ht="15">
      <c r="A7" s="565"/>
      <c r="B7" s="565"/>
      <c r="C7" s="565"/>
      <c r="D7" s="565"/>
      <c r="E7" s="565"/>
      <c r="F7" s="565"/>
      <c r="G7" s="565"/>
      <c r="H7" s="565"/>
      <c r="I7" s="565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Cuentas</vt:lpstr>
      <vt:lpstr>working</vt:lpstr>
      <vt:lpstr>PRIMITIVA</vt:lpstr>
      <vt:lpstr>EUROMILLONES</vt:lpstr>
      <vt:lpstr>Reducidas</vt:lpstr>
      <vt:lpstr>NewEstudi</vt:lpstr>
      <vt:lpstr>test</vt:lpstr>
      <vt:lpstr>2013_a_2018</vt:lpstr>
      <vt:lpstr>Resumen2</vt:lpstr>
      <vt:lpstr>Resumen</vt:lpstr>
      <vt:lpstr>P14R56A98</vt:lpstr>
      <vt:lpstr>P10R46A3</vt:lpstr>
      <vt:lpstr>P12R46A6</vt:lpstr>
      <vt:lpstr>P15R46A19</vt:lpstr>
      <vt:lpstr>P11R46A5</vt:lpstr>
      <vt:lpstr>P20R46A66</vt:lpstr>
      <vt:lpstr>P24R46A143</vt:lpstr>
      <vt:lpstr>P15R36A4</vt:lpstr>
      <vt:lpstr>P18R36A7</vt:lpstr>
      <vt:lpstr>P20R36A10</vt:lpstr>
      <vt:lpstr>P22R36A15</vt:lpstr>
      <vt:lpstr>P25R36A22</vt:lpstr>
      <vt:lpstr>E10R10</vt:lpstr>
      <vt:lpstr>E15R22</vt:lpstr>
      <vt:lpstr>params</vt:lpstr>
      <vt:lpstr>lotoideas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2020-12-31T19:12:35Z</dcterms:modified>
</cp:coreProperties>
</file>